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" sheetId="1" r:id="rId4"/>
    <sheet state="hidden" name="Weights" sheetId="2" r:id="rId5"/>
    <sheet state="visible" name="2024" sheetId="3" r:id="rId6"/>
    <sheet state="visible" name="2025" sheetId="4" r:id="rId7"/>
    <sheet state="visible" name="WeightRole" sheetId="5" r:id="rId8"/>
    <sheet state="visible" name="Points" sheetId="6" r:id="rId9"/>
    <sheet state="visible" name="Points_%" sheetId="7" r:id="rId10"/>
    <sheet state="visible" name="Hours" sheetId="8" r:id="rId11"/>
    <sheet state="visible" name="Hours_dio" sheetId="9" r:id="rId12"/>
    <sheet state="visible" name="Tips_daily" sheetId="10" r:id="rId13"/>
    <sheet state="visible" name="Tips_weekly" sheetId="11" r:id="rId14"/>
  </sheets>
  <definedNames>
    <definedName hidden="1" localSheetId="1" name="_xlnm._FilterDatabase">Weights!$A$1:$F$1345</definedName>
    <definedName hidden="1" localSheetId="4" name="_xlnm._FilterDatabase">WeightRole!$A$1:$AD$1345</definedName>
    <definedName hidden="1" localSheetId="5" name="_xlnm._FilterDatabase">Points!$A$1:$AD$1345</definedName>
    <definedName hidden="1" localSheetId="6" name="_xlnm._FilterDatabase">'Points_%'!$A$1:$AE$1345</definedName>
    <definedName hidden="1" localSheetId="7" name="_xlnm._FilterDatabase">Hours!$A$1:$AE$1355</definedName>
    <definedName hidden="1" localSheetId="8" name="_xlnm._FilterDatabase">Hours_dio!$A$1:$AD$1345</definedName>
    <definedName hidden="1" localSheetId="9" name="_xlnm._FilterDatabase">Tips_daily!$A$1:$AG$1440</definedName>
    <definedName hidden="1" localSheetId="10" name="_xlnm._FilterDatabase">Tips_weekly!$A$1:$A$1345</definedName>
  </definedNames>
  <calcPr/>
</workbook>
</file>

<file path=xl/sharedStrings.xml><?xml version="1.0" encoding="utf-8"?>
<sst xmlns="http://schemas.openxmlformats.org/spreadsheetml/2006/main" count="1263" uniqueCount="81">
  <si>
    <t>Tips</t>
  </si>
  <si>
    <t>Cook</t>
  </si>
  <si>
    <t>Helper</t>
  </si>
  <si>
    <t>Psistaria</t>
  </si>
  <si>
    <t>Waiter</t>
  </si>
  <si>
    <t>Waiter/prep</t>
  </si>
  <si>
    <t>Cashier</t>
  </si>
  <si>
    <t>Weight</t>
  </si>
  <si>
    <t>Fixed Share</t>
  </si>
  <si>
    <t>For staff</t>
  </si>
  <si>
    <t>For restaurant</t>
  </si>
  <si>
    <t>Anastasia</t>
  </si>
  <si>
    <t>Aftap</t>
  </si>
  <si>
    <t>Eva</t>
  </si>
  <si>
    <t>Giannis</t>
  </si>
  <si>
    <t>Xristiana</t>
  </si>
  <si>
    <t>Xristis</t>
  </si>
  <si>
    <t>Amanta</t>
  </si>
  <si>
    <t>Tania</t>
  </si>
  <si>
    <t>Marina</t>
  </si>
  <si>
    <t>Anelia</t>
  </si>
  <si>
    <t>Natalia</t>
  </si>
  <si>
    <t>Pantelo</t>
  </si>
  <si>
    <t>Maria</t>
  </si>
  <si>
    <t>Dio</t>
  </si>
  <si>
    <t>Hours</t>
  </si>
  <si>
    <t>Proportion</t>
  </si>
  <si>
    <t>Profession total</t>
  </si>
  <si>
    <t>Share of profession</t>
  </si>
  <si>
    <t>Cook share</t>
  </si>
  <si>
    <t>Helper Share</t>
  </si>
  <si>
    <t>Amount</t>
  </si>
  <si>
    <t>Points</t>
  </si>
  <si>
    <t>Remaining Share?</t>
  </si>
  <si>
    <t>Dates</t>
  </si>
  <si>
    <t>Help</t>
  </si>
  <si>
    <t>Waiter/pre</t>
  </si>
  <si>
    <t>Cash</t>
  </si>
  <si>
    <t>Day</t>
  </si>
  <si>
    <t>Αναστασία</t>
  </si>
  <si>
    <t>Αυτάπ</t>
  </si>
  <si>
    <t>Εύα</t>
  </si>
  <si>
    <t>Γιάννης</t>
  </si>
  <si>
    <t>Χριστιάνα</t>
  </si>
  <si>
    <t>Κρίστης</t>
  </si>
  <si>
    <t>Γκάμπριελ</t>
  </si>
  <si>
    <t>Τάνια</t>
  </si>
  <si>
    <t>Μαρίνα</t>
  </si>
  <si>
    <t>Ανέλια</t>
  </si>
  <si>
    <t>Ναταλία</t>
  </si>
  <si>
    <t>Παντελίτσα</t>
  </si>
  <si>
    <t>Μαρία</t>
  </si>
  <si>
    <t>Διομήδης</t>
  </si>
  <si>
    <t>Αμάντα</t>
  </si>
  <si>
    <t>Ανθούλα</t>
  </si>
  <si>
    <t>Ψησταριά</t>
  </si>
  <si>
    <t>Percent of points</t>
  </si>
  <si>
    <t>Weekly tips</t>
  </si>
  <si>
    <t>Total tip</t>
  </si>
  <si>
    <t>Ραζβάν</t>
  </si>
  <si>
    <t>Σάντρα</t>
  </si>
  <si>
    <t>Μυρτώ</t>
  </si>
  <si>
    <t>Κρεμένα</t>
  </si>
  <si>
    <t>% off points</t>
  </si>
  <si>
    <t>Praktiko</t>
  </si>
  <si>
    <t>Theoritiko</t>
  </si>
  <si>
    <t xml:space="preserve">   Μυρτώ </t>
  </si>
  <si>
    <t>Λαουρέντζο</t>
  </si>
  <si>
    <t>Μαρήλια</t>
  </si>
  <si>
    <t>Μαίρη</t>
  </si>
  <si>
    <t>Γκαλίνα</t>
  </si>
  <si>
    <t>Μαίρη Ιεαχωβά</t>
  </si>
  <si>
    <t>Χριστίνα</t>
  </si>
  <si>
    <t>Καλομοίρα</t>
  </si>
  <si>
    <t>Χασάν</t>
  </si>
  <si>
    <t>Σοφία</t>
  </si>
  <si>
    <t xml:space="preserve">Μαίρη Ιεαχωβά </t>
  </si>
  <si>
    <t>3,5</t>
  </si>
  <si>
    <t>Column 31</t>
  </si>
  <si>
    <t>First day</t>
  </si>
  <si>
    <t>Last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</si>
</sst>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M/d/yyyy"/>
    <numFmt numFmtId="166" formatCode="0.0"/>
    <numFmt numFmtId="167" formatCode="&quot;$&quot;#,##0"/>
    <numFmt numFmtId="168" formatCode="&quot;$&quot;#,##0.0"/>
    <numFmt numFmtId="169" formatCode="&quot;$&quot;#,##0.00"/>
  </numFmts>
  <fonts count="12">
    <font>
      <sz val="10.0"/>
      <color rgb="FF000000"/>
      <name val="Arial"/>
      <scheme val="minor"/>
    </font>
    <font>
      <sz val="9.0"/>
      <color theme="1"/>
      <name val="Arial"/>
      <scheme val="minor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b/>
      <sz val="9.0"/>
      <color rgb="FF000000"/>
      <name val="Arial"/>
      <scheme val="minor"/>
    </font>
    <font>
      <sz val="9.0"/>
      <color rgb="FF000000"/>
      <name val="&quot;Google Sans Mono&quot;"/>
    </font>
    <font/>
    <font>
      <b/>
      <color rgb="FFFFFFFF"/>
      <name val="Roboto"/>
    </font>
    <font>
      <color rgb="FF434343"/>
      <name val="Roboto"/>
    </font>
    <font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C27BA0"/>
        <bgColor rgb="FFC27BA0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00FF"/>
        <bgColor rgb="FFFF00FF"/>
      </patternFill>
    </fill>
    <fill>
      <patternFill patternType="solid">
        <fgColor rgb="FFB7E1CD"/>
        <bgColor rgb="FFB7E1C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1" numFmtId="0" xfId="0" applyFont="1"/>
    <xf borderId="1" fillId="4" fontId="1" numFmtId="0" xfId="0" applyAlignment="1" applyBorder="1" applyFill="1" applyFont="1">
      <alignment readingOrder="0"/>
    </xf>
    <xf borderId="1" fillId="5" fontId="1" numFmtId="9" xfId="0" applyAlignment="1" applyBorder="1" applyFill="1" applyFont="1" applyNumberFormat="1">
      <alignment readingOrder="0"/>
    </xf>
    <xf borderId="1" fillId="6" fontId="2" numFmtId="0" xfId="0" applyAlignment="1" applyBorder="1" applyFill="1" applyFont="1">
      <alignment readingOrder="0"/>
    </xf>
    <xf borderId="1" fillId="7" fontId="3" numFmtId="0" xfId="0" applyBorder="1" applyFill="1" applyFont="1"/>
    <xf borderId="1" fillId="5" fontId="1" numFmtId="0" xfId="0" applyAlignment="1" applyBorder="1" applyFont="1">
      <alignment readingOrder="0"/>
    </xf>
    <xf borderId="1" fillId="4" fontId="1" numFmtId="9" xfId="0" applyAlignment="1" applyBorder="1" applyFont="1" applyNumberFormat="1">
      <alignment readingOrder="0"/>
    </xf>
    <xf borderId="0" fillId="8" fontId="4" numFmtId="0" xfId="0" applyFill="1" applyFont="1"/>
    <xf borderId="1" fillId="0" fontId="1" numFmtId="0" xfId="0" applyBorder="1" applyFont="1"/>
    <xf borderId="1" fillId="0" fontId="4" numFmtId="0" xfId="0" applyAlignment="1" applyBorder="1" applyFont="1">
      <alignment readingOrder="0"/>
    </xf>
    <xf borderId="1" fillId="9" fontId="1" numFmtId="164" xfId="0" applyBorder="1" applyFill="1" applyFont="1" applyNumberFormat="1"/>
    <xf borderId="1" fillId="9" fontId="1" numFmtId="3" xfId="0" applyBorder="1" applyFont="1" applyNumberFormat="1"/>
    <xf borderId="1" fillId="0" fontId="4" numFmtId="0" xfId="0" applyBorder="1" applyFont="1"/>
    <xf borderId="1" fillId="0" fontId="5" numFmtId="0" xfId="0" applyBorder="1" applyFont="1"/>
    <xf borderId="1" fillId="10" fontId="6" numFmtId="0" xfId="0" applyBorder="1" applyFill="1" applyFont="1"/>
    <xf borderId="1" fillId="10" fontId="6" numFmtId="1" xfId="0" applyBorder="1" applyFont="1" applyNumberFormat="1"/>
    <xf borderId="1" fillId="0" fontId="5" numFmtId="1" xfId="0" applyBorder="1" applyFont="1" applyNumberFormat="1"/>
    <xf borderId="1" fillId="9" fontId="5" numFmtId="0" xfId="0" applyBorder="1" applyFont="1"/>
    <xf borderId="0" fillId="2" fontId="1" numFmtId="0" xfId="0" applyFont="1"/>
    <xf borderId="0" fillId="10" fontId="7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0"/>
    </xf>
    <xf borderId="1" fillId="11" fontId="4" numFmtId="165" xfId="0" applyAlignment="1" applyBorder="1" applyFill="1" applyFont="1" applyNumberFormat="1">
      <alignment readingOrder="0" shrinkToFit="0" vertical="center" wrapText="0"/>
    </xf>
    <xf borderId="1" fillId="5" fontId="1" numFmtId="164" xfId="0" applyAlignment="1" applyBorder="1" applyFont="1" applyNumberForma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1" fillId="8" fontId="4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3" fontId="4" numFmtId="165" xfId="0" applyAlignment="1" applyBorder="1" applyFont="1" applyNumberFormat="1">
      <alignment readingOrder="0"/>
    </xf>
    <xf borderId="1" fillId="3" fontId="4" numFmtId="0" xfId="0" applyAlignment="1" applyBorder="1" applyFont="1">
      <alignment readingOrder="0"/>
    </xf>
    <xf borderId="1" fillId="3" fontId="4" numFmtId="0" xfId="0" applyBorder="1" applyFont="1"/>
    <xf borderId="1" fillId="12" fontId="4" numFmtId="0" xfId="0" applyAlignment="1" applyBorder="1" applyFill="1" applyFont="1">
      <alignment readingOrder="0"/>
    </xf>
    <xf borderId="1" fillId="8" fontId="4" numFmtId="0" xfId="0" applyBorder="1" applyFont="1"/>
    <xf borderId="1" fillId="2" fontId="4" numFmtId="0" xfId="0" applyBorder="1" applyFont="1"/>
    <xf borderId="1" fillId="4" fontId="4" numFmtId="165" xfId="0" applyBorder="1" applyFont="1" applyNumberFormat="1"/>
    <xf borderId="1" fillId="8" fontId="3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11" fontId="4" numFmtId="165" xfId="0" applyAlignment="1" applyBorder="1" applyFont="1" applyNumberFormat="1">
      <alignment readingOrder="0"/>
    </xf>
    <xf borderId="1" fillId="13" fontId="4" numFmtId="0" xfId="0" applyAlignment="1" applyBorder="1" applyFill="1" applyFont="1">
      <alignment readingOrder="0"/>
    </xf>
    <xf borderId="1" fillId="13" fontId="4" numFmtId="0" xfId="0" applyBorder="1" applyFont="1"/>
    <xf borderId="1" fillId="5" fontId="1" numFmtId="10" xfId="0" applyAlignment="1" applyBorder="1" applyFont="1" applyNumberFormat="1">
      <alignment readingOrder="0"/>
    </xf>
    <xf borderId="1" fillId="0" fontId="4" numFmtId="165" xfId="0" applyBorder="1" applyFont="1" applyNumberFormat="1"/>
    <xf borderId="2" fillId="14" fontId="2" numFmtId="0" xfId="0" applyAlignment="1" applyBorder="1" applyFill="1" applyFont="1">
      <alignment horizontal="center" readingOrder="0"/>
    </xf>
    <xf borderId="3" fillId="0" fontId="8" numFmtId="0" xfId="0" applyBorder="1" applyFont="1"/>
    <xf borderId="4" fillId="0" fontId="8" numFmtId="0" xfId="0" applyBorder="1" applyFont="1"/>
    <xf borderId="1" fillId="14" fontId="4" numFmtId="0" xfId="0" applyBorder="1" applyFont="1"/>
    <xf borderId="1" fillId="14" fontId="4" numFmtId="164" xfId="0" applyBorder="1" applyFont="1" applyNumberFormat="1"/>
    <xf borderId="2" fillId="15" fontId="3" numFmtId="166" xfId="0" applyAlignment="1" applyBorder="1" applyFill="1" applyFont="1" applyNumberFormat="1">
      <alignment horizontal="center"/>
    </xf>
    <xf borderId="1" fillId="16" fontId="4" numFmtId="0" xfId="0" applyAlignment="1" applyBorder="1" applyFill="1" applyFont="1">
      <alignment readingOrder="0"/>
    </xf>
    <xf borderId="1" fillId="15" fontId="4" numFmtId="1" xfId="0" applyBorder="1" applyFont="1" applyNumberFormat="1"/>
    <xf borderId="0" fillId="0" fontId="4" numFmtId="1" xfId="0" applyFont="1" applyNumberFormat="1"/>
    <xf borderId="1" fillId="16" fontId="3" numFmtId="0" xfId="0" applyBorder="1" applyFont="1"/>
    <xf borderId="0" fillId="0" fontId="4" numFmtId="0" xfId="0" applyFont="1"/>
    <xf borderId="1" fillId="2" fontId="3" numFmtId="0" xfId="0" applyBorder="1" applyFont="1"/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17" fontId="4" numFmtId="0" xfId="0" applyFill="1" applyFont="1"/>
    <xf borderId="1" fillId="11" fontId="4" numFmtId="165" xfId="0" applyBorder="1" applyFont="1" applyNumberFormat="1"/>
    <xf borderId="1" fillId="0" fontId="3" numFmtId="0" xfId="0" applyAlignment="1" applyBorder="1" applyFont="1">
      <alignment readingOrder="0"/>
    </xf>
    <xf borderId="1" fillId="14" fontId="4" numFmtId="9" xfId="0" applyBorder="1" applyFont="1" applyNumberFormat="1"/>
    <xf borderId="1" fillId="0" fontId="4" numFmtId="1" xfId="0" applyBorder="1" applyFont="1" applyNumberFormat="1"/>
    <xf borderId="1" fillId="0" fontId="4" numFmtId="1" xfId="0" applyAlignment="1" applyBorder="1" applyFont="1" applyNumberFormat="1">
      <alignment readingOrder="0"/>
    </xf>
    <xf borderId="1" fillId="3" fontId="4" numFmtId="0" xfId="0" applyAlignment="1" applyBorder="1" applyFont="1">
      <alignment horizontal="left" readingOrder="0" shrinkToFit="0" vertical="center" wrapText="0"/>
    </xf>
    <xf borderId="1" fillId="3" fontId="4" numFmtId="49" xfId="0" applyAlignment="1" applyBorder="1" applyFont="1" applyNumberFormat="1">
      <alignment horizontal="left" readingOrder="0" shrinkToFit="0" vertical="center" wrapText="0"/>
    </xf>
    <xf borderId="0" fillId="3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1" fillId="5" fontId="1" numFmtId="10" xfId="0" applyAlignment="1" applyBorder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3" fontId="1" numFmtId="49" xfId="0" applyAlignment="1" applyFont="1" applyNumberFormat="1">
      <alignment horizontal="left" readingOrder="0" shrinkToFit="0" vertical="center" wrapText="0"/>
    </xf>
    <xf borderId="1" fillId="3" fontId="1" numFmtId="49" xfId="0" applyAlignment="1" applyBorder="1" applyFont="1" applyNumberFormat="1">
      <alignment horizontal="left" readingOrder="0" shrinkToFit="0" vertical="center" wrapText="0"/>
    </xf>
    <xf borderId="5" fillId="18" fontId="9" numFmtId="49" xfId="0" applyAlignment="1" applyBorder="1" applyFill="1" applyFont="1" applyNumberFormat="1">
      <alignment horizontal="left"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4" numFmtId="9" xfId="0" applyAlignment="1" applyFont="1" applyNumberFormat="1">
      <alignment readingOrder="0" shrinkToFit="0" vertical="center" wrapText="0"/>
    </xf>
    <xf borderId="6" fillId="19" fontId="10" numFmtId="167" xfId="0" applyAlignment="1" applyBorder="1" applyFill="1" applyFont="1" applyNumberFormat="1">
      <alignment horizontal="right" shrinkToFit="0" vertical="center" wrapText="0"/>
    </xf>
    <xf borderId="7" fillId="10" fontId="10" numFmtId="167" xfId="0" applyAlignment="1" applyBorder="1" applyFont="1" applyNumberFormat="1">
      <alignment horizontal="right" shrinkToFit="0" vertical="center" wrapText="0"/>
    </xf>
    <xf borderId="7" fillId="10" fontId="11" numFmtId="0" xfId="0" applyAlignment="1" applyBorder="1" applyFont="1">
      <alignment shrinkToFit="0" vertical="center" wrapText="0"/>
    </xf>
    <xf borderId="0" fillId="10" fontId="11" numFmtId="0" xfId="0" applyAlignment="1" applyFont="1">
      <alignment shrinkToFit="0" vertical="center" wrapText="0"/>
    </xf>
    <xf borderId="6" fillId="19" fontId="11" numFmtId="0" xfId="0" applyAlignment="1" applyBorder="1" applyFont="1">
      <alignment shrinkToFit="0" vertical="center" wrapText="0"/>
    </xf>
    <xf borderId="0" fillId="19" fontId="11" numFmtId="0" xfId="0" applyAlignment="1" applyFont="1">
      <alignment shrinkToFit="0" vertical="center" wrapText="0"/>
    </xf>
    <xf borderId="1" fillId="20" fontId="1" numFmtId="0" xfId="0" applyAlignment="1" applyBorder="1" applyFill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7" fillId="10" fontId="11" numFmtId="0" xfId="0" applyAlignment="1" applyBorder="1" applyFont="1">
      <alignment shrinkToFit="0" vertical="center" wrapText="0"/>
    </xf>
    <xf borderId="0" fillId="10" fontId="11" numFmtId="0" xfId="0" applyAlignment="1" applyFont="1">
      <alignment shrinkToFit="0" vertical="center" wrapText="0"/>
    </xf>
    <xf borderId="6" fillId="19" fontId="11" numFmtId="0" xfId="0" applyAlignment="1" applyBorder="1" applyFont="1">
      <alignment shrinkToFit="0" vertical="center" wrapText="0"/>
    </xf>
    <xf borderId="0" fillId="19" fontId="11" numFmtId="0" xfId="0" applyAlignment="1" applyFont="1">
      <alignment shrinkToFit="0" vertical="center" wrapText="0"/>
    </xf>
    <xf borderId="8" fillId="21" fontId="10" numFmtId="0" xfId="0" applyAlignment="1" applyBorder="1" applyFill="1" applyFont="1">
      <alignment horizontal="right" shrinkToFit="0" vertical="center" wrapText="0"/>
    </xf>
    <xf borderId="0" fillId="21" fontId="10" numFmtId="0" xfId="0" applyAlignment="1" applyFont="1">
      <alignment horizontal="right" shrinkToFit="0" vertical="center" wrapText="0"/>
    </xf>
    <xf borderId="0" fillId="0" fontId="4" numFmtId="168" xfId="0" applyAlignment="1" applyFont="1" applyNumberFormat="1">
      <alignment readingOrder="0" shrinkToFit="0" vertical="center" wrapText="0"/>
    </xf>
    <xf borderId="0" fillId="0" fontId="4" numFmtId="167" xfId="0" applyAlignment="1" applyFont="1" applyNumberFormat="1">
      <alignment readingOrder="0" shrinkToFit="0" vertical="center" wrapText="0"/>
    </xf>
    <xf borderId="0" fillId="0" fontId="4" numFmtId="169" xfId="0" applyAlignment="1" applyFont="1" applyNumberFormat="1">
      <alignment shrinkToFit="0" vertical="center" wrapText="0"/>
    </xf>
    <xf borderId="0" fillId="0" fontId="4" numFmtId="168" xfId="0" applyAlignment="1" applyFont="1" applyNumberFormat="1">
      <alignment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8" xfId="0" applyAlignment="1" applyFont="1" applyNumberFormat="1">
      <alignment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4" fontId="4" numFmtId="0" xfId="0" applyAlignment="1" applyFont="1">
      <alignment readingOrder="0"/>
    </xf>
    <xf borderId="0" fillId="4" fontId="4" numFmtId="165" xfId="0" applyFont="1" applyNumberFormat="1"/>
    <xf borderId="0" fillId="4" fontId="4" numFmtId="0" xfId="0" applyFont="1"/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  <tableStyles count="8">
    <tableStyle count="4" pivot="0" name="Weight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WeightRole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oint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oints_%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Hour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Hours_dio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ips_daily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ips_weekly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345" displayName="Table1_5" name="Table1_5" id="1">
  <autoFilter ref="$A$1:$F$1345">
    <filterColumn colId="0">
      <filters>
        <filter val="12/16/2025"/>
        <filter val="12/1/2025"/>
        <filter val="11/29/2025"/>
        <filter val="11/22/2025"/>
        <filter val="11/21/2025"/>
        <filter val="12/2/2025"/>
        <filter val="12/9/2025"/>
        <filter val="12/3/2025"/>
        <filter val="11/19/2025"/>
        <filter val="12/14/2025"/>
        <filter val="12/7/2025"/>
        <filter val="11/28/2025"/>
        <filter val="12/6/2025"/>
        <filter val="12/17/2025"/>
        <filter val="12/10/2025"/>
        <filter val="11/25/2025"/>
        <filter val="12/5/2025"/>
        <filter val="12/4/2025"/>
        <filter val="12/13/2025"/>
        <filter val="12/11/2025"/>
        <filter val="11/26/2025"/>
        <filter val="12/18/2025"/>
        <filter val="11/20/2025"/>
        <filter val="11/24/2025"/>
        <filter val="12/15/2025"/>
        <filter val="11/23/2025"/>
        <filter val="11/27/2025"/>
        <filter val="11/30/2025"/>
        <filter val="12/12/2025"/>
        <filter val="12/8/2025"/>
      </filters>
    </filterColumn>
  </autoFilter>
  <tableColumns count="6">
    <tableColumn name="Dates" id="1"/>
    <tableColumn name="Cook" id="2"/>
    <tableColumn name="Help" id="3"/>
    <tableColumn name="Waiter" id="4"/>
    <tableColumn name="Waiter/pre" id="5"/>
    <tableColumn name="Cash" id="6"/>
  </tableColumns>
  <tableStyleInfo name="Weights-style" showColumnStripes="0" showFirstColumn="1" showLastColumn="1" showRowStripes="1"/>
</table>
</file>

<file path=xl/tables/table2.xml><?xml version="1.0" encoding="utf-8"?>
<table xmlns="http://schemas.openxmlformats.org/spreadsheetml/2006/main" ref="A1:AD1345" displayName="Table1_6" name="Table1_6" id="2">
  <autoFilter ref="$A$1:$AD$1345">
    <filterColumn colId="0">
      <filters>
        <filter val="8/1/2026"/>
        <filter val="2/19/2026"/>
        <filter val="2/20/2026"/>
        <filter val="12/16/2025"/>
        <filter val="3/31/2026"/>
        <filter val="12/16/2026"/>
        <filter val="4/25/2026"/>
        <filter val="10/27/2025"/>
        <filter val="10/27/2026"/>
        <filter val="11/4/2025"/>
        <filter val="5/19/2026"/>
        <filter val="11/4/2026"/>
        <filter val="2/3/2026"/>
        <filter val="10/11/2026"/>
        <filter val="10/11/2025"/>
        <filter val="8/12/2026"/>
        <filter val="5/2/2026"/>
        <filter val="6/23/2026"/>
        <filter val="5/20/2026"/>
        <filter val="7/25/2026"/>
        <filter val="12/1/2025"/>
        <filter val="12/1/2026"/>
        <filter val="10/18/2025"/>
        <filter val="10/18/2026"/>
        <filter val="9/23/2026"/>
        <filter val="11/14/2025"/>
        <filter val="11/14/2026"/>
        <filter val="12/25/2025"/>
        <filter val="10/20/2025"/>
        <filter val="10/20/2026"/>
        <filter val="3/23/2026"/>
        <filter val="2/12/2026"/>
        <filter val="9/14/2026"/>
        <filter val="11/13/2025"/>
        <filter val="1/16/2026"/>
        <filter val="2/27/2026"/>
        <filter val="2/11/2026"/>
        <filter val="11/13/2026"/>
        <filter val="2/28/2026"/>
        <filter val="4/17/2026"/>
        <filter val="7/10/2026"/>
        <filter val="5/27/2026"/>
        <filter val="11/29/2025"/>
        <filter val="11/29/2026"/>
        <filter val="6/15/2026"/>
        <filter val="7/26/2026"/>
        <filter val="5/12/2026"/>
        <filter val="8/28/2026"/>
        <filter val="6/14/2026"/>
        <filter val="7/17/2026"/>
        <filter val="8/19/2026"/>
        <filter val="12/24/2025"/>
        <filter val="3/14/2026"/>
        <filter val="5/28/2026"/>
        <filter val="4/10/2026"/>
        <filter val="4/16/2026"/>
        <filter val="9/15/2026"/>
        <filter val="11/22/2026"/>
        <filter val="1/25/2026"/>
        <filter val="11/22/2025"/>
        <filter val="10/26/2026"/>
        <filter val="10/26/2025"/>
        <filter val="2/2/2026"/>
        <filter val="3/29/2026"/>
        <filter val="10/12/2026"/>
        <filter val="2/18/2026"/>
        <filter val="9/22/2026"/>
        <filter val="5/1/2026"/>
        <filter val="3/15/2026"/>
        <filter val="11/21/2026"/>
        <filter val="11/21/2025"/>
        <filter val="9/24/2026"/>
        <filter val="12/2/2025"/>
        <filter val="1/26/2026"/>
        <filter val="12/2/2026"/>
        <filter val="5/21/2026"/>
        <filter val="10/6/2025"/>
        <filter val="10/6/2026"/>
        <filter val="4/24/2026"/>
        <filter val="7/18/2026"/>
        <filter val="8/30/2026"/>
        <filter val="3/22/2026"/>
        <filter val="5/11/2026"/>
        <filter val="10/12/2025"/>
        <filter val="6/13/2026"/>
        <filter val="8/27/2026"/>
        <filter val="9/7/2026"/>
        <filter val="8/20/2026"/>
        <filter val="9/29/2026"/>
        <filter val="12/9/2026"/>
        <filter val="12/9/2025"/>
        <filter val="9/30/2026"/>
        <filter val="8/7/2026"/>
        <filter val="3/7/2026"/>
        <filter val="6/6/2026"/>
        <filter val="2/9/2026"/>
        <filter val="10/19/2025"/>
        <filter val="10/19/2026"/>
        <filter val="1/18/2026"/>
        <filter val="5/8/2026"/>
        <filter val="9/5/2026"/>
        <filter val="8/9/2026"/>
        <filter val="10/8/2026"/>
        <filter val="10/8/2025"/>
        <filter val="2/4/2026"/>
        <filter val="7/4/2026"/>
        <filter val="5/3/2026"/>
        <filter val="1/6/2026"/>
        <filter val="6/21/2026"/>
        <filter val="8/2/2026"/>
        <filter val="10/1/2026"/>
        <filter val="3/30/2026"/>
        <filter val="4/5/2026"/>
        <filter val="12/3/2026"/>
        <filter val="12/3/2025"/>
        <filter val="8/26/2026"/>
        <filter val="3/16/2026"/>
        <filter val="6/1/2026"/>
        <filter val="11/19/2026"/>
        <filter val="11/19/2025"/>
        <filter val="2/17/2026"/>
        <filter val="9/21/2026"/>
        <filter val="10/30/2026"/>
        <filter val="4/11/2026"/>
        <filter val="10/30/2025"/>
        <filter val="4/3/2026"/>
        <filter val="5/10/2026"/>
        <filter val="7/27/2026"/>
        <filter val="12/14/2025"/>
        <filter val="2/10/2026"/>
        <filter val="12/23/2025"/>
        <filter val="5/4/2026"/>
        <filter val="3/12/2026"/>
        <filter val="5/26/2026"/>
        <filter val="4/15/2026"/>
        <filter val="12/7/2025"/>
        <filter val="5/14/2026"/>
        <filter val="12/7/2026"/>
        <filter val="5/17/2026"/>
        <filter val="7/6/2026"/>
        <filter val="6/8/2026"/>
        <filter val="6/5/2026"/>
        <filter val="6/16/2026"/>
        <filter val="11/28/2025"/>
        <filter val="1/8/2026"/>
        <filter val="10/17/2025"/>
        <filter val="11/9/2026"/>
        <filter val="11/9/2025"/>
        <filter val="1/15/2026"/>
        <filter val="10/17/2026"/>
        <filter val="11/28/2026"/>
        <filter val="5/7/2026"/>
        <filter val="10/16/2026"/>
        <filter val="10/16/2025"/>
        <filter val="6/9/2026"/>
        <filter val="6/25/2026"/>
        <filter val="5/13/2026"/>
        <filter val="12/14/2026"/>
        <filter val="7/20/2026"/>
        <filter val="12/6/2025"/>
        <filter val="8/23/2026"/>
        <filter val="12/6/2026"/>
        <filter val="3/5/2026"/>
        <filter val="8/29/2026"/>
        <filter val="11/12/2025"/>
        <filter val="11/12/2026"/>
        <filter val="9/25/2026"/>
        <filter val="8/22/2026"/>
        <filter val="7/11/2026"/>
        <filter val="10/10/2026"/>
        <filter val="10/10/2025"/>
        <filter val="9/3/2026"/>
        <filter val="10/4/2025"/>
        <filter val="8/13/2026"/>
        <filter val="10/4/2026"/>
        <filter val="4/2/2026"/>
        <filter val="11/2/2026"/>
        <filter val="11/2/2025"/>
        <filter val="12/17/2026"/>
        <filter val="12/17/2025"/>
        <filter val="2/21/2026"/>
        <filter val="3/1/2026"/>
        <filter val="7/14/2026"/>
        <filter val="12/20/2026"/>
        <filter val="12/20/2025"/>
        <filter val="5/23/2026"/>
        <filter val="4/28/2026"/>
        <filter val="6/22/2026"/>
        <filter val="6/29/2026"/>
        <filter val="1/5/2026"/>
        <filter val="3/13/2026"/>
        <filter val="12/10/2025"/>
        <filter val="5/30/2026"/>
        <filter val="7/3/2026"/>
        <filter val="12/10/2026"/>
        <filter val="6/19/2026"/>
        <filter val="6/2/2026"/>
        <filter val="4/18/2026"/>
        <filter val="3/8/2026"/>
        <filter val="6/12/2026"/>
        <filter val="9/28/2026"/>
        <filter val="2/14/2026"/>
        <filter val="4/6/2026"/>
        <filter val="11/15/2026"/>
        <filter val="11/15/2025"/>
        <filter val="12/30/2025"/>
        <filter val="1/29/2026"/>
        <filter val="7/24/2026"/>
        <filter val="2/24/2026"/>
        <filter val="10/23/2026"/>
        <filter val="11/25/2026"/>
        <filter val="11/25/2025"/>
        <filter val="1/12/2026"/>
        <filter val="10/7/2026"/>
        <filter val="3/26/2026"/>
        <filter val="10/7/2025"/>
        <filter val="1/19/2026"/>
        <filter val="10/13/2025"/>
        <filter val="12/27/2025"/>
        <filter val="10/13/2026"/>
        <filter val="8/16/2026"/>
        <filter val="9/6/2026"/>
        <filter val="8/8/2026"/>
        <filter val="9/18/2026"/>
        <filter val="10/23/2025"/>
        <filter val="1/22/2026"/>
        <filter val="11/5/2025"/>
        <filter val="11/5/2026"/>
        <filter val="1/2/2026"/>
        <filter val="6/18/2026"/>
        <filter val="10/3/2026"/>
        <filter val="10/3/2025"/>
        <filter val="7/29/2026"/>
        <filter val="4/1/2026"/>
        <filter val="11/10/2025"/>
        <filter val="11/10/2026"/>
        <filter val="7/13/2026"/>
        <filter val="4/30/2026"/>
        <filter val="6/3/2026"/>
        <filter val="9/2/2026"/>
        <filter val="5/24/2026"/>
        <filter val="12/5/2026"/>
        <filter val="12/5/2025"/>
        <filter val="11/17/2025"/>
        <filter val="11/17/2026"/>
        <filter val="1/21/2026"/>
        <filter val="3/18/2026"/>
        <filter val="9/11/2026"/>
        <filter val="8/24/2026"/>
        <filter val="1/30/2026"/>
        <filter val="10/15/2025"/>
        <filter val="4/21/2026"/>
        <filter val="10/15/2026"/>
        <filter val="4/8/2026"/>
        <filter val="2/7/2026"/>
        <filter val="7/7/2026"/>
        <filter val="4/9/2026"/>
        <filter val="11/7/2025"/>
        <filter val="11/7/2026"/>
        <filter val="2/6/2026"/>
        <filter val="7/8/2026"/>
        <filter val="5/5/2026"/>
        <filter val="7/21/2026"/>
        <filter val="3/4/2026"/>
        <filter val="5/6/2026"/>
        <filter val="7/30/2026"/>
        <filter val="1/9/2026"/>
        <filter val="11/8/2025"/>
        <filter val="8/5/2026"/>
        <filter val="9/9/2026"/>
        <filter val="11/8/2026"/>
        <filter val="7/1/2026"/>
        <filter val="7/31/2026"/>
        <filter val="8/25/2026"/>
        <filter val="1/1/2026"/>
        <filter val="4/12/2026"/>
        <filter val="10/24/2025"/>
        <filter val="10/24/2026"/>
        <filter val="9/19/2026"/>
        <filter val="9/10/2026"/>
        <filter val="4/14/2026"/>
        <filter val="11/1/2025"/>
        <filter val="11/1/2026"/>
        <filter val="11/18/2026"/>
        <filter val="11/18/2025"/>
        <filter val="8/4/2026"/>
        <filter val="8/15/2026"/>
        <filter val="3/19/2026"/>
        <filter val="2/23/2026"/>
        <filter val="9/17/2026"/>
        <filter val="12/4/2025"/>
        <filter val="12/13/2026"/>
        <filter val="12/13/2025"/>
        <filter val="12/4/2026"/>
        <filter val="7/28/2026"/>
        <filter val="11/11/2026"/>
        <filter val="11/11/2025"/>
        <filter val="9/20/2026"/>
        <filter val="3/25/2026"/>
        <filter val="12/11/2025"/>
        <filter val="12/11/2026"/>
        <filter val="6/26/2026"/>
        <filter val="7/23/2026"/>
        <filter val="6/11/2026"/>
        <filter val="8/17/2026"/>
        <filter val="4/22/2026"/>
        <filter val="9/27/2026"/>
        <filter val="6/28/2026"/>
        <filter val="1/31/2026"/>
        <filter val="10/22/2025"/>
        <filter val="10/22/2026"/>
        <filter val="11/26/2026"/>
        <filter val="5/16/2026"/>
        <filter val="11/26/2025"/>
        <filter val="3/10/2026"/>
        <filter val="2/25/2026"/>
        <filter val="12/28/2025"/>
        <filter val="1/13/2026"/>
        <filter val="10/14/2025"/>
        <filter val="12/31/2025"/>
        <filter val="4/29/2026"/>
        <filter val="3/27/2026"/>
        <filter val="10/14/2026"/>
        <filter val="3/20/2026"/>
        <filter val="2/15/2026"/>
        <filter val="11/16/2026"/>
        <filter val="11/16/2025"/>
        <filter val="12/21/2025"/>
        <filter val="1/28/2026"/>
        <filter val="12/18/2025"/>
        <filter val="8/10/2026"/>
        <filter val="12/18/2026"/>
        <filter val="4/19/2026"/>
        <filter val="3/17/2026"/>
        <filter val="10/29/2025"/>
        <filter val="10/29/2026"/>
        <filter val="9/12/2026"/>
        <filter val="4/27/2026"/>
        <filter val="10/25/2025"/>
        <filter val="7/15/2026"/>
        <filter val="10/25/2026"/>
        <filter val="2/1/2026"/>
        <filter val="11/24/2026"/>
        <filter val="1/23/2026"/>
        <filter val="8/3/2026"/>
        <filter val="7/2/2026"/>
        <filter val="2/22/2026"/>
        <filter val="10/5/2026"/>
        <filter val="3/2/2026"/>
        <filter val="10/5/2025"/>
        <filter val="11/6/2026"/>
        <filter val="11/6/2025"/>
        <filter val="9/4/2026"/>
        <filter val="8/31/2026"/>
        <filter val="2/5/2026"/>
        <filter val="11/20/2026"/>
        <filter val="11/20/2025"/>
        <filter val="1/4/2026"/>
        <filter val="8/14/2026"/>
        <filter val="1/27/2026"/>
        <filter val="11/24/2025"/>
        <filter val="3/28/2026"/>
        <filter val="3/6/2026"/>
        <filter val="3/9/2026"/>
        <filter val="7/9/2026"/>
        <filter val="2/26/2026"/>
        <filter val="12/26/2025"/>
        <filter val="1/11/2026"/>
        <filter val="10/9/2026"/>
        <filter val="2/13/2026"/>
        <filter val="3/24/2026"/>
        <filter val="2/8/2026"/>
        <filter val="8/18/2026"/>
        <filter val="10/9/2025"/>
        <filter val="5/31/2026"/>
        <filter val="4/20/2026"/>
        <filter val="5/29/2026"/>
        <filter val="10/21/2025"/>
        <filter val="4/7/2026"/>
        <filter val="10/21/2026"/>
        <filter val="8/6/2026"/>
        <filter val="9/8/2026"/>
        <filter val="1/20/2026"/>
        <filter val="9/16/2026"/>
        <filter val="5/18/2026"/>
        <filter val="6/4/2026"/>
        <filter val="12/15/2026"/>
        <filter val="12/15/2025"/>
        <filter val="5/22/2026"/>
        <filter val="1/3/2026"/>
        <filter val="6/24/2026"/>
        <filter val="11/3/2025"/>
        <filter val="1/24/2026"/>
        <filter val="11/3/2026"/>
        <filter val="9/1/2026"/>
        <filter val="11/23/2026"/>
        <filter val="11/23/2025"/>
        <filter val="1/10/2026"/>
        <filter val="6/20/2026"/>
        <filter val="6/17/2026"/>
        <filter val="8/11/2026"/>
        <filter val="4/26/2026"/>
        <filter val="10/2/2025"/>
        <filter val="12/22/2025"/>
        <filter val="10/2/2026"/>
        <filter val="7/16/2026"/>
        <filter val="10/31/2026"/>
        <filter val="10/31/2025"/>
        <filter val="7/12/2026"/>
        <filter val="9/26/2026"/>
        <filter val="4/4/2026"/>
        <filter val="10/28/2026"/>
        <filter val="10/28/2025"/>
        <filter val="2/16/2026"/>
        <filter val="12/19/2025"/>
        <filter val="12/19/2026"/>
        <filter val="11/27/2026"/>
        <filter val="11/27/2025"/>
        <filter val="1/17/2026"/>
        <filter val="8/21/2026"/>
        <filter val="3/3/2026"/>
        <filter val="12/29/2025"/>
        <filter val="11/30/2026"/>
        <filter val="11/30/2025"/>
        <filter val="6/10/2026"/>
        <filter val="1/14/2026"/>
        <filter val="5/15/2026"/>
        <filter val="12/12/2025"/>
        <filter val="12/12/2026"/>
        <filter val="7/22/2026"/>
        <filter val="1/7/2026"/>
        <filter val="6/7/2026"/>
        <filter val="6/30/2026"/>
        <filter val="9/13/2026"/>
        <filter val="12/8/2025"/>
        <filter val="7/5/2026"/>
        <filter val="12/8/2026"/>
        <filter val="7/19/2026"/>
        <filter val="3/21/2026"/>
        <filter val="4/23/2026"/>
        <filter val="3/11/2026"/>
        <filter val="5/9/2026"/>
        <filter val="5/25/2026"/>
        <filter val="4/13/2026"/>
        <filter val="6/27/2026"/>
      </filters>
    </filterColumn>
  </autoFilter>
  <tableColumns count="30">
    <tableColumn name="Dates" id="1"/>
    <tableColumn name="Αναστασία" id="2"/>
    <tableColumn name="Αυτάπ" id="3"/>
    <tableColumn name="Εύα" id="4"/>
    <tableColumn name="Γιάννης" id="5"/>
    <tableColumn name="Χριστιάνα" id="6"/>
    <tableColumn name="Κρίστης" id="7"/>
    <tableColumn name="Γκάμπριελ" id="8"/>
    <tableColumn name="Τάνια" id="9"/>
    <tableColumn name="Μαρίνα" id="10"/>
    <tableColumn name="Ανέλια" id="11"/>
    <tableColumn name="Ναταλία" id="12"/>
    <tableColumn name="Παντελίτσα" id="13"/>
    <tableColumn name="Μαρία" id="14"/>
    <tableColumn name="Διομήδης" id="15"/>
    <tableColumn name="Αμάντα" id="16"/>
    <tableColumn name="Ανθούλα" id="17"/>
    <tableColumn name="Ραζβάν" id="18"/>
    <tableColumn name="Σάντρα" id="19"/>
    <tableColumn name="Κρεμένα" id="20"/>
    <tableColumn name="   Μυρτώ " id="21"/>
    <tableColumn name="Λαουρέντζο" id="22"/>
    <tableColumn name="Μαρήλια" id="23"/>
    <tableColumn name="Μαίρη" id="24"/>
    <tableColumn name="Γκαλίνα" id="25"/>
    <tableColumn name="Μαίρη Ιεαχωβά" id="26"/>
    <tableColumn name="Χριστίνα" id="27"/>
    <tableColumn name="Καλομοίρα" id="28"/>
    <tableColumn name="Χασάν" id="29"/>
    <tableColumn name="Σοφία" id="30"/>
  </tableColumns>
  <tableStyleInfo name="WeightRole-style" showColumnStripes="0" showFirstColumn="1" showLastColumn="1" showRowStripes="1"/>
</table>
</file>

<file path=xl/tables/table3.xml><?xml version="1.0" encoding="utf-8"?>
<table xmlns="http://schemas.openxmlformats.org/spreadsheetml/2006/main" ref="A1:AD1345" displayName="Table1_4" name="Table1_4" id="3">
  <autoFilter ref="$A$1:$AD$1345">
    <filterColumn colId="0">
      <filters>
        <filter val="8/1/2026"/>
        <filter val="8/1/2027"/>
        <filter val="2/19/2026"/>
        <filter val="2/20/2026"/>
        <filter val="12/16/2025"/>
        <filter val="3/31/2026"/>
        <filter val="2/19/2027"/>
        <filter val="2/20/2027"/>
        <filter val="12/16/2026"/>
        <filter val="2/19/2028"/>
        <filter val="12/16/2027"/>
        <filter val="3/31/2027"/>
        <filter val="2/20/2028"/>
        <filter val="3/31/2028"/>
        <filter val="4/25/2026"/>
        <filter val="10/27/2025"/>
        <filter val="10/27/2026"/>
        <filter val="4/25/2028"/>
        <filter val="4/25/2027"/>
        <filter val="10/27/2027"/>
        <filter val="2/3/2027"/>
        <filter val="2/3/2028"/>
        <filter val="11/4/2025"/>
        <filter val="5/19/2026"/>
        <filter val="11/4/2027"/>
        <filter val="11/4/2026"/>
        <filter val="2/3/2026"/>
        <filter val="5/19/2028"/>
        <filter val="5/19/2027"/>
        <filter val="10/11/2027"/>
        <filter val="10/11/2026"/>
        <filter val="10/11/2025"/>
        <filter val="5/2/2028"/>
        <filter val="8/12/2026"/>
        <filter val="5/2/2027"/>
        <filter val="5/2/2026"/>
        <filter val="8/12/2027"/>
        <filter val="6/23/2026"/>
        <filter val="5/20/2026"/>
        <filter val="5/20/2027"/>
        <filter val="6/23/2028"/>
        <filter val="6/23/2027"/>
        <filter val="5/20/2028"/>
        <filter val="7/25/2027"/>
        <filter val="7/25/2026"/>
        <filter val="12/1/2025"/>
        <filter val="12/1/2026"/>
        <filter val="12/1/2027"/>
        <filter val="10/18/2025"/>
        <filter val="10/18/2027"/>
        <filter val="10/18/2026"/>
        <filter val="9/23/2026"/>
        <filter val="11/14/2027"/>
        <filter val="9/23/2027"/>
        <filter val="11/14/2025"/>
        <filter val="2/27/2027"/>
        <filter val="11/14/2026"/>
        <filter val="1/16/2028"/>
        <filter val="2/27/2028"/>
        <filter val="12/25/2025"/>
        <filter val="10/20/2025"/>
        <filter val="10/20/2026"/>
        <filter val="10/20/2027"/>
        <filter val="3/23/2027"/>
        <filter val="3/23/2026"/>
        <filter val="2/12/2027"/>
        <filter val="2/12/2028"/>
        <filter val="3/23/2028"/>
        <filter val="2/12/2026"/>
        <filter val="9/14/2027"/>
        <filter val="9/14/2026"/>
        <filter val="11/13/2025"/>
        <filter val="1/16/2027"/>
        <filter val="1/16/2026"/>
        <filter val="2/27/2026"/>
        <filter val="2/11/2027"/>
        <filter val="11/13/2027"/>
        <filter val="2/11/2026"/>
        <filter val="11/13/2026"/>
        <filter val="4/17/2028"/>
        <filter val="2/28/2027"/>
        <filter val="4/17/2027"/>
        <filter val="2/28/2026"/>
        <filter val="4/17/2026"/>
        <filter val="2/11/2028"/>
        <filter val="7/10/2026"/>
        <filter val="7/10/2027"/>
        <filter val="5/27/2026"/>
        <filter val="5/27/2027"/>
        <filter val="11/29/2025"/>
        <filter val="11/29/2026"/>
        <filter val="11/29/2027"/>
        <filter val="5/27/2028"/>
        <filter val="12/25/2027"/>
        <filter val="12/25/2026"/>
        <filter val="2/28/2028"/>
        <filter val="7/26/2027"/>
        <filter val="6/15/2028"/>
        <filter val="6/15/2026"/>
        <filter val="7/26/2026"/>
        <filter val="6/15/2027"/>
        <filter val="5/12/2027"/>
        <filter val="5/12/2026"/>
        <filter val="5/12/2028"/>
        <filter val="8/28/2026"/>
        <filter val="7/17/2027"/>
        <filter val="8/28/2027"/>
        <filter val="6/14/2026"/>
        <filter val="6/14/2028"/>
        <filter val="7/17/2026"/>
        <filter val="6/14/2027"/>
        <filter val="8/19/2026"/>
        <filter val="3/14/2028"/>
        <filter val="8/19/2027"/>
        <filter val="12/24/2025"/>
        <filter val="5/28/2027"/>
        <filter val="12/24/2026"/>
        <filter val="5/28/2028"/>
        <filter val="3/14/2026"/>
        <filter val="12/24/2027"/>
        <filter val="5/28/2026"/>
        <filter val="3/14/2027"/>
        <filter val="4/16/2027"/>
        <filter val="4/16/2028"/>
        <filter val="4/10/2026"/>
        <filter val="4/16/2026"/>
        <filter val="9/15/2026"/>
        <filter val="11/22/2026"/>
        <filter val="1/25/2028"/>
        <filter val="11/22/2027"/>
        <filter val="1/25/2026"/>
        <filter val="11/22/2025"/>
        <filter val="1/25/2027"/>
        <filter val="10/26/2026"/>
        <filter val="10/26/2025"/>
        <filter val="9/15/2027"/>
        <filter val="10/26/2027"/>
        <filter val="4/10/2028"/>
        <filter val="4/10/2027"/>
        <filter val="2/2/2028"/>
        <filter val="2/2/2027"/>
        <filter val="2/2/2026"/>
        <filter val="3/29/2026"/>
        <filter val="10/12/2026"/>
        <filter val="2/18/2028"/>
        <filter val="2/18/2027"/>
        <filter val="3/29/2027"/>
        <filter val="10/12/2027"/>
        <filter val="2/18/2026"/>
        <filter val="9/22/2026"/>
        <filter val="3/29/2028"/>
        <filter val="5/1/2028"/>
        <filter val="5/1/2026"/>
        <filter val="5/1/2027"/>
        <filter val="9/22/2027"/>
        <filter val="3/15/2026"/>
        <filter val="3/15/2028"/>
        <filter val="3/15/2027"/>
        <filter val="11/21/2026"/>
        <filter val="11/21/2025"/>
        <filter val="11/21/2027"/>
        <filter val="1/26/2028"/>
        <filter val="1/26/2027"/>
        <filter val="9/24/2026"/>
        <filter val="9/24/2027"/>
        <filter val="12/2/2025"/>
        <filter val="1/26/2026"/>
        <filter val="12/2/2026"/>
        <filter val="12/2/2027"/>
        <filter val="5/21/2027"/>
        <filter val="5/21/2026"/>
        <filter val="5/21/2028"/>
        <filter val="10/6/2025"/>
        <filter val="10/6/2026"/>
        <filter val="10/6/2027"/>
        <filter val="4/24/2028"/>
        <filter val="4/24/2027"/>
        <filter val="7/18/2027"/>
        <filter val="4/24/2026"/>
        <filter val="7/18/2026"/>
        <filter val="8/30/2027"/>
        <filter val="8/30/2026"/>
        <filter val="3/22/2026"/>
        <filter val="5/11/2027"/>
        <filter val="3/22/2028"/>
        <filter val="3/22/2027"/>
        <filter val="5/11/2028"/>
        <filter val="5/11/2026"/>
        <filter val="10/12/2025"/>
        <filter val="6/13/2028"/>
        <filter val="8/27/2027"/>
        <filter val="6/13/2026"/>
        <filter val="8/27/2026"/>
        <filter val="6/13/2027"/>
        <filter val="9/7/2026"/>
        <filter val="8/20/2027"/>
        <filter val="8/20/2026"/>
        <filter val="9/7/2027"/>
        <filter val="9/29/2027"/>
        <filter val="9/29/2026"/>
        <filter val="12/9/2026"/>
        <filter val="12/9/2027"/>
        <filter val="12/26/2027"/>
        <filter val="12/9/2025"/>
        <filter val="3/7/2028"/>
        <filter val="9/30/2026"/>
        <filter val="9/30/2027"/>
        <filter val="8/7/2027"/>
        <filter val="8/7/2026"/>
        <filter val="3/7/2027"/>
        <filter val="3/7/2026"/>
        <filter val="6/6/2028"/>
        <filter val="6/6/2027"/>
        <filter val="6/6/2026"/>
        <filter val="2/9/2026"/>
        <filter val="10/19/2027"/>
        <filter val="10/19/2025"/>
        <filter val="2/9/2028"/>
        <filter val="10/19/2026"/>
        <filter val="2/9/2027"/>
        <filter val="8/9/2027"/>
        <filter val="1/18/2028"/>
        <filter val="1/18/2026"/>
        <filter val="5/8/2026"/>
        <filter val="1/18/2027"/>
        <filter val="9/5/2026"/>
        <filter val="5/8/2027"/>
        <filter val="9/5/2027"/>
        <filter val="5/8/2028"/>
        <filter val="8/9/2026"/>
        <filter val="10/8/2027"/>
        <filter val="10/8/2026"/>
        <filter val="10/8/2025"/>
        <filter val="2/4/2027"/>
        <filter val="2/4/2026"/>
        <filter val="2/4/2028"/>
        <filter val="7/4/2028"/>
        <filter val="7/4/2027"/>
        <filter val="7/4/2026"/>
        <filter val="5/3/2026"/>
        <filter val="5/3/2027"/>
        <filter val="5/3/2028"/>
        <filter val="1/6/2026"/>
        <filter val="1/6/2028"/>
        <filter val="1/6/2027"/>
        <filter val="6/21/2026"/>
        <filter val="8/2/2026"/>
        <filter val="10/1/2027"/>
        <filter val="10/1/2026"/>
        <filter val="8/2/2027"/>
        <filter val="6/21/2028"/>
        <filter val="6/21/2027"/>
        <filter val="3/30/2027"/>
        <filter val="3/30/2026"/>
        <filter val="4/5/2026"/>
        <filter val="3/30/2028"/>
        <filter val="4/5/2027"/>
        <filter val="4/5/2028"/>
        <filter val="12/3/2027"/>
        <filter val="12/3/2026"/>
        <filter val="12/3/2025"/>
        <filter val="8/26/2026"/>
        <filter val="3/16/2028"/>
        <filter val="8/26/2027"/>
        <filter val="3/16/2026"/>
        <filter val="3/16/2027"/>
        <filter val="6/1/2028"/>
        <filter val="6/1/2027"/>
        <filter val="6/1/2026"/>
        <filter val="11/19/2026"/>
        <filter val="11/19/2027"/>
        <filter val="11/19/2025"/>
        <filter val="2/17/2026"/>
        <filter val="2/17/2027"/>
        <filter val="4/11/2028"/>
        <filter val="9/21/2026"/>
        <filter val="10/30/2026"/>
        <filter val="9/21/2027"/>
        <filter val="10/30/2027"/>
        <filter val="4/11/2026"/>
        <filter val="4/3/2027"/>
        <filter val="10/30/2025"/>
        <filter val="4/11/2027"/>
        <filter val="4/3/2028"/>
        <filter val="4/3/2026"/>
        <filter val="5/10/2027"/>
        <filter val="5/10/2026"/>
        <filter val="5/10/2028"/>
        <filter val="7/27/2026"/>
        <filter val="2/17/2028"/>
        <filter val="7/27/2027"/>
        <filter val="12/14/2025"/>
        <filter val="2/10/2026"/>
        <filter val="2/10/2027"/>
        <filter val="2/10/2028"/>
        <filter val="12/23/2025"/>
        <filter val="12/23/2026"/>
        <filter val="12/23/2027"/>
        <filter val="5/4/2027"/>
        <filter val="5/4/2028"/>
        <filter val="5/26/2028"/>
        <filter val="5/26/2027"/>
        <filter val="4/15/2028"/>
        <filter val="5/4/2026"/>
        <filter val="3/12/2028"/>
        <filter val="3/12/2026"/>
        <filter val="5/26/2026"/>
        <filter val="4/15/2027"/>
        <filter val="4/15/2026"/>
        <filter val="3/12/2027"/>
        <filter val="12/7/2025"/>
        <filter val="5/14/2027"/>
        <filter val="12/7/2027"/>
        <filter val="5/17/2028"/>
        <filter val="5/14/2026"/>
        <filter val="12/7/2026"/>
        <filter val="5/17/2027"/>
        <filter val="5/17/2026"/>
        <filter val="7/6/2026"/>
        <filter val="5/14/2028"/>
        <filter val="7/6/2027"/>
        <filter val="7/6/2028"/>
        <filter val="6/8/2027"/>
        <filter val="6/8/2026"/>
        <filter val="6/5/2027"/>
        <filter val="6/5/2028"/>
        <filter val="6/8/2028"/>
        <filter val="6/5/2026"/>
        <filter val="6/16/2026"/>
        <filter val="6/16/2028"/>
        <filter val="6/16/2027"/>
        <filter val="11/9/2027"/>
        <filter val="1/8/2028"/>
        <filter val="1/8/2027"/>
        <filter val="11/28/2025"/>
        <filter val="10/17/2027"/>
        <filter val="1/8/2026"/>
        <filter val="10/17/2025"/>
        <filter val="11/9/2026"/>
        <filter val="11/28/2027"/>
        <filter val="11/9/2025"/>
        <filter val="1/15/2026"/>
        <filter val="10/17/2026"/>
        <filter val="11/28/2026"/>
        <filter val="1/15/2027"/>
        <filter val="1/15/2028"/>
        <filter val="5/7/2028"/>
        <filter val="5/7/2027"/>
        <filter val="5/7/2026"/>
        <filter val="10/16/2027"/>
        <filter val="10/16/2026"/>
        <filter val="10/16/2025"/>
        <filter val="6/9/2027"/>
        <filter val="6/9/2028"/>
        <filter val="6/9/2026"/>
        <filter val="6/25/2026"/>
        <filter val="6/25/2027"/>
        <filter val="6/25/2028"/>
        <filter val="5/13/2026"/>
        <filter val="12/14/2026"/>
        <filter val="5/13/2027"/>
        <filter val="12/14/2027"/>
        <filter val="5/13/2028"/>
        <filter val="7/20/2026"/>
        <filter val="12/6/2025"/>
        <filter val="8/23/2026"/>
        <filter val="12/6/2026"/>
        <filter val="7/20/2027"/>
        <filter val="3/5/2028"/>
        <filter val="3/5/2027"/>
        <filter val="8/23/2027"/>
        <filter val="12/6/2027"/>
        <filter val="3/5/2026"/>
        <filter val="8/29/2026"/>
        <filter val="8/29/2027"/>
        <filter val="11/12/2025"/>
        <filter val="11/12/2026"/>
        <filter val="9/25/2026"/>
        <filter val="11/12/2027"/>
        <filter val="9/25/2027"/>
        <filter val="8/22/2027"/>
        <filter val="8/22/2026"/>
        <filter val="7/11/2027"/>
        <filter val="7/11/2026"/>
        <filter val="10/10/2026"/>
        <filter val="10/10/2027"/>
        <filter val="10/10/2025"/>
        <filter val="9/3/2026"/>
        <filter val="9/3/2027"/>
        <filter val="10/4/2025"/>
        <filter val="8/13/2027"/>
        <filter val="8/13/2026"/>
        <filter val="10/4/2026"/>
        <filter val="10/4/2027"/>
        <filter val="4/2/2026"/>
        <filter val="11/2/2027"/>
        <filter val="11/2/2026"/>
        <filter val="4/2/2027"/>
        <filter val="11/2/2025"/>
        <filter val="4/2/2028"/>
        <filter val="12/17/2026"/>
        <filter val="2/21/2028"/>
        <filter val="12/17/2025"/>
        <filter val="2/21/2027"/>
        <filter val="2/21/2026"/>
        <filter val="12/17/2027"/>
        <filter val="3/1/2026"/>
        <filter val="7/14/2026"/>
        <filter val="3/1/2027"/>
        <filter val="7/14/2027"/>
        <filter val="3/1/2028"/>
        <filter val="12/20/2026"/>
        <filter val="12/20/2025"/>
        <filter val="5/23/2028"/>
        <filter val="12/20/2027"/>
        <filter val="5/23/2026"/>
        <filter val="5/23/2027"/>
        <filter val="4/28/2028"/>
        <filter val="4/28/2026"/>
        <filter val="4/28/2027"/>
        <filter val="6/22/2028"/>
        <filter val="6/22/2026"/>
        <filter val="6/22/2027"/>
        <filter val="6/29/2026"/>
        <filter val="1/5/2028"/>
        <filter val="6/29/2027"/>
        <filter val="6/29/2028"/>
        <filter val="1/5/2027"/>
        <filter val="1/5/2026"/>
        <filter val="3/13/2028"/>
        <filter val="3/13/2027"/>
        <filter val="3/13/2026"/>
        <filter val="7/3/2028"/>
        <filter val="12/10/2025"/>
        <filter val="5/30/2028"/>
        <filter val="5/30/2026"/>
        <filter val="7/3/2026"/>
        <filter val="5/30/2027"/>
        <filter val="7/3/2027"/>
        <filter val="12/10/2027"/>
        <filter val="12/10/2026"/>
        <filter val="6/19/2027"/>
        <filter val="6/19/2026"/>
        <filter val="6/19/2028"/>
        <filter val="6/2/2026"/>
        <filter val="6/2/2027"/>
        <filter val="6/2/2028"/>
        <filter val="6/12/2027"/>
        <filter val="6/12/2028"/>
        <filter val="4/18/2026"/>
        <filter val="3/8/2026"/>
        <filter val="3/8/2028"/>
        <filter val="3/8/2027"/>
        <filter val="6/12/2026"/>
        <filter val="4/18/2027"/>
        <filter val="9/28/2026"/>
        <filter val="4/18/2028"/>
        <filter val="9/28/2027"/>
        <filter val="2/14/2026"/>
        <filter val="2/14/2027"/>
        <filter val="4/6/2027"/>
        <filter val="4/6/2026"/>
        <filter val="2/14/2028"/>
        <filter val="4/6/2028"/>
        <filter val="11/15/2027"/>
        <filter val="12/30/2027"/>
        <filter val="11/15/2026"/>
        <filter val="12/30/2026"/>
        <filter val="11/15/2025"/>
        <filter val="12/30/2025"/>
        <filter val="7/24/2027"/>
        <filter val="1/29/2028"/>
        <filter val="1/29/2026"/>
        <filter val="1/29/2027"/>
        <filter val="7/24/2026"/>
        <filter val="2/24/2028"/>
        <filter val="2/24/2026"/>
        <filter val="2/24/2027"/>
        <filter val="10/23/2027"/>
        <filter val="10/23/2026"/>
        <filter val="11/25/2026"/>
        <filter val="11/25/2025"/>
        <filter val="1/12/2027"/>
        <filter val="1/12/2026"/>
        <filter val="10/7/2026"/>
        <filter val="3/26/2026"/>
        <filter val="10/7/2027"/>
        <filter val="1/12/2028"/>
        <filter val="3/26/2027"/>
        <filter val="10/7/2025"/>
        <filter val="3/26/2028"/>
        <filter val="1/19/2026"/>
        <filter val="12/27/2027"/>
        <filter val="12/27/2026"/>
        <filter val="10/13/2025"/>
        <filter val="12/27/2025"/>
        <filter val="1/19/2028"/>
        <filter val="10/13/2026"/>
        <filter val="1/19/2027"/>
        <filter val="10/13/2027"/>
        <filter val="8/16/2026"/>
        <filter val="8/16/2027"/>
        <filter val="9/6/2027"/>
        <filter val="9/6/2026"/>
        <filter val="8/8/2027"/>
        <filter val="8/8/2026"/>
        <filter val="11/25/2027"/>
        <filter val="9/18/2026"/>
        <filter val="9/18/2027"/>
        <filter val="10/23/2025"/>
        <filter val="11/5/2027"/>
        <filter val="1/22/2026"/>
        <filter val="11/5/2025"/>
        <filter val="1/22/2027"/>
        <filter val="11/5/2026"/>
        <filter val="1/22/2028"/>
        <filter val="1/2/2027"/>
        <filter val="1/2/2028"/>
        <filter val="1/2/2026"/>
        <filter val="6/18/2026"/>
        <filter val="10/3/2027"/>
        <filter val="10/3/2026"/>
        <filter val="10/3/2025"/>
        <filter val="7/29/2026"/>
        <filter val="6/18/2028"/>
        <filter val="6/18/2027"/>
        <filter val="7/29/2027"/>
        <filter val="4/1/2028"/>
        <filter val="4/1/2027"/>
        <filter val="4/1/2026"/>
        <filter val="6/3/2028"/>
        <filter val="6/3/2027"/>
        <filter val="11/10/2027"/>
        <filter val="11/10/2025"/>
        <filter val="11/10/2026"/>
        <filter val="7/13/2026"/>
        <filter val="4/30/2026"/>
        <filter val="7/13/2027"/>
        <filter val="4/30/2028"/>
        <filter val="4/30/2027"/>
        <filter val="6/3/2026"/>
        <filter val="9/2/2027"/>
        <filter val="9/2/2026"/>
        <filter val="5/24/2028"/>
        <filter val="5/24/2027"/>
        <filter val="5/24/2026"/>
        <filter val="12/5/2027"/>
        <filter val="12/5/2026"/>
        <filter val="12/5/2025"/>
        <filter val="11/17/2025"/>
        <filter val="11/17/2026"/>
        <filter val="11/17/2027"/>
        <filter val="1/21/2028"/>
        <filter val="1/21/2027"/>
        <filter val="1/21/2026"/>
        <filter val="3/18/2027"/>
        <filter val="3/18/2026"/>
        <filter val="9/11/2026"/>
        <filter val="9/11/2027"/>
        <filter val="3/18/2028"/>
        <filter val="8/24/2026"/>
        <filter val="8/24/2027"/>
        <filter val="1/30/2026"/>
        <filter val="1/30/2027"/>
        <filter val="10/15/2027"/>
        <filter val="10/15/2025"/>
        <filter val="4/21/2026"/>
        <filter val="10/15/2026"/>
        <filter val="4/21/2027"/>
        <filter val="4/21/2028"/>
        <filter val="1/30/2028"/>
        <filter val="4/8/2028"/>
        <filter val="4/8/2027"/>
        <filter val="4/8/2026"/>
        <filter val="2/7/2026"/>
        <filter val="7/7/2027"/>
        <filter val="2/7/2028"/>
        <filter val="7/7/2026"/>
        <filter val="2/7/2027"/>
        <filter val="4/9/2026"/>
        <filter val="4/9/2028"/>
        <filter val="4/9/2027"/>
        <filter val="11/7/2025"/>
        <filter val="11/7/2026"/>
        <filter val="2/6/2028"/>
        <filter val="2/6/2027"/>
        <filter val="11/7/2027"/>
        <filter val="2/6/2026"/>
        <filter val="7/8/2027"/>
        <filter val="7/8/2026"/>
        <filter val="5/5/2027"/>
        <filter val="7/21/2027"/>
        <filter val="5/5/2026"/>
        <filter val="7/21/2026"/>
        <filter val="5/5/2028"/>
        <filter val="3/4/2027"/>
        <filter val="3/4/2028"/>
        <filter val="3/4/2026"/>
        <filter val="5/6/2027"/>
        <filter val="5/6/2028"/>
        <filter val="7/30/2027"/>
        <filter val="5/6/2026"/>
        <filter val="7/30/2026"/>
        <filter val="1/9/2026"/>
        <filter val="1/9/2027"/>
        <filter val="1/9/2028"/>
        <filter val="8/5/2027"/>
        <filter val="11/8/2025"/>
        <filter val="8/5/2026"/>
        <filter val="9/9/2027"/>
        <filter val="9/9/2026"/>
        <filter val="11/8/2026"/>
        <filter val="11/8/2027"/>
        <filter val="7/1/2026"/>
        <filter val="7/31/2027"/>
        <filter val="7/1/2027"/>
        <filter val="7/1/2028"/>
        <filter val="7/31/2026"/>
        <filter val="8/25/2026"/>
        <filter val="1/1/2027"/>
        <filter val="1/1/2026"/>
        <filter val="4/12/2028"/>
        <filter val="4/12/2027"/>
        <filter val="4/12/2026"/>
        <filter val="8/25/2027"/>
        <filter val="10/24/2025"/>
        <filter val="10/24/2026"/>
        <filter val="9/19/2027"/>
        <filter val="9/19/2026"/>
        <filter val="9/10/2027"/>
        <filter val="9/10/2026"/>
        <filter val="4/14/2026"/>
        <filter val="11/1/2025"/>
        <filter val="4/14/2027"/>
        <filter val="11/1/2026"/>
        <filter val="4/14/2028"/>
        <filter val="11/18/2027"/>
        <filter val="11/1/2027"/>
        <filter val="11/18/2026"/>
        <filter val="11/18/2025"/>
        <filter val="8/4/2026"/>
        <filter val="8/4/2027"/>
        <filter val="8/15/2027"/>
        <filter val="8/15/2026"/>
        <filter val="3/19/2026"/>
        <filter val="2/23/2026"/>
        <filter val="3/19/2027"/>
        <filter val="3/19/2028"/>
        <filter val="2/23/2028"/>
        <filter val="2/23/2027"/>
        <filter val="9/17/2026"/>
        <filter val="9/17/2027"/>
        <filter val="10/24/2027"/>
        <filter val="12/4/2025"/>
        <filter val="12/13/2026"/>
        <filter val="12/13/2025"/>
        <filter val="12/4/2026"/>
        <filter val="1/1/2028"/>
        <filter val="7/28/2027"/>
        <filter val="12/13/2027"/>
        <filter val="7/28/2026"/>
        <filter val="12/4/2027"/>
        <filter val="11/11/2027"/>
        <filter val="11/11/2026"/>
        <filter val="11/11/2025"/>
        <filter val="3/25/2028"/>
        <filter val="9/20/2026"/>
        <filter val="3/25/2027"/>
        <filter val="3/25/2026"/>
        <filter val="9/20/2027"/>
        <filter val="12/11/2025"/>
        <filter val="12/11/2026"/>
        <filter val="6/26/2027"/>
        <filter val="12/11/2027"/>
        <filter val="6/26/2026"/>
        <filter val="6/26/2028"/>
        <filter val="7/23/2027"/>
        <filter val="7/23/2026"/>
        <filter val="6/11/2028"/>
        <filter val="6/11/2027"/>
        <filter val="6/11/2026"/>
        <filter val="8/17/2027"/>
        <filter val="8/17/2026"/>
        <filter val="4/22/2027"/>
        <filter val="4/22/2026"/>
        <filter val="9/27/2027"/>
        <filter val="9/27/2026"/>
        <filter val="6/28/2027"/>
        <filter val="6/28/2026"/>
        <filter val="1/31/2026"/>
        <filter val="4/22/2028"/>
        <filter val="1/31/2028"/>
        <filter val="1/31/2027"/>
        <filter val="6/28/2028"/>
        <filter val="10/22/2027"/>
        <filter val="10/22/2025"/>
        <filter val="10/22/2026"/>
        <filter val="5/16/2028"/>
        <filter val="11/26/2026"/>
        <filter val="5/16/2027"/>
        <filter val="5/16/2026"/>
        <filter val="11/26/2027"/>
        <filter val="3/10/2027"/>
        <filter val="11/26/2025"/>
        <filter val="3/10/2026"/>
        <filter val="2/25/2028"/>
        <filter val="2/25/2027"/>
        <filter val="3/10/2028"/>
        <filter val="2/25/2026"/>
        <filter val="12/28/2025"/>
        <filter val="1/13/2027"/>
        <filter val="12/28/2026"/>
        <filter val="1/13/2028"/>
        <filter val="12/28/2027"/>
        <filter val="1/13/2026"/>
        <filter val="10/14/2025"/>
        <filter val="12/31/2025"/>
        <filter val="4/29/2026"/>
        <filter val="3/27/2027"/>
        <filter val="3/27/2026"/>
        <filter val="12/31/2026"/>
        <filter val="10/14/2027"/>
        <filter val="12/31/2027"/>
        <filter val="10/14/2026"/>
        <filter val="3/27/2028"/>
        <filter val="3/20/2026"/>
        <filter val="2/15/2026"/>
        <filter val="2/15/2027"/>
        <filter val="2/15/2028"/>
        <filter val="4/29/2028"/>
        <filter val="4/29/2027"/>
        <filter val="11/16/2027"/>
        <filter val="11/16/2026"/>
        <filter val="3/20/2028"/>
        <filter val="11/16/2025"/>
        <filter val="3/20/2027"/>
        <filter val="12/21/2026"/>
        <filter val="3/17/2028"/>
        <filter val="3/17/2027"/>
        <filter val="12/21/2027"/>
        <filter val="12/21/2025"/>
        <filter val="1/28/2026"/>
        <filter val="12/18/2025"/>
        <filter val="1/28/2028"/>
        <filter val="1/28/2027"/>
        <filter val="8/10/2027"/>
        <filter val="8/10/2026"/>
        <filter val="12/18/2026"/>
        <filter val="4/19/2027"/>
        <filter val="4/19/2026"/>
        <filter val="12/18/2027"/>
        <filter val="4/19/2028"/>
        <filter val="3/17/2026"/>
        <filter val="10/29/2025"/>
        <filter val="10/29/2026"/>
        <filter val="9/12/2027"/>
        <filter val="9/12/2026"/>
        <filter val="10/29/2027"/>
        <filter val="4/27/2026"/>
        <filter val="10/25/2025"/>
        <filter val="7/15/2027"/>
        <filter val="7/15/2026"/>
        <filter val="10/25/2026"/>
        <filter val="4/27/2028"/>
        <filter val="4/27/2027"/>
        <filter val="10/25/2027"/>
        <filter val="2/1/2027"/>
        <filter val="2/1/2028"/>
        <filter val="2/1/2026"/>
        <filter val="11/24/2026"/>
        <filter val="11/24/2027"/>
        <filter val="1/23/2028"/>
        <filter val="8/3/2027"/>
        <filter val="1/23/2026"/>
        <filter val="8/3/2026"/>
        <filter val="1/23/2027"/>
        <filter val="7/2/2026"/>
        <filter val="2/22/2026"/>
        <filter val="10/5/2027"/>
        <filter val="10/5/2026"/>
        <filter val="2/22/2027"/>
        <filter val="2/22/2028"/>
        <filter val="3/2/2026"/>
        <filter val="3/2/2027"/>
        <filter val="7/2/2028"/>
        <filter val="7/2/2027"/>
        <filter val="3/2/2028"/>
        <filter val="10/5/2025"/>
        <filter val="11/6/2027"/>
        <filter val="1/27/2028"/>
        <filter val="11/6/2026"/>
        <filter val="11/6/2025"/>
        <filter val="9/4/2026"/>
        <filter val="8/31/2026"/>
        <filter val="2/5/2027"/>
        <filter val="8/31/2027"/>
        <filter val="9/4/2027"/>
        <filter val="2/5/2028"/>
        <filter val="2/5/2026"/>
        <filter val="11/20/2027"/>
        <filter val="11/20/2026"/>
        <filter val="11/20/2025"/>
        <filter val="8/14/2027"/>
        <filter val="1/4/2026"/>
        <filter val="1/4/2027"/>
        <filter val="1/4/2028"/>
        <filter val="8/14/2026"/>
        <filter val="1/27/2026"/>
        <filter val="11/24/2025"/>
        <filter val="1/27/2027"/>
        <filter val="3/28/2026"/>
        <filter val="3/6/2026"/>
        <filter val="3/9/2028"/>
        <filter val="3/9/2026"/>
        <filter val="7/9/2027"/>
        <filter val="7/9/2026"/>
        <filter val="3/9/2027"/>
        <filter val="3/6/2027"/>
        <filter val="2/26/2028"/>
        <filter val="3/6/2028"/>
        <filter val="2/26/2027"/>
        <filter val="2/26/2026"/>
        <filter val="12/26/2025"/>
        <filter val="12/26/2026"/>
        <filter val="2/29/2028"/>
        <filter val="1/11/2028"/>
        <filter val="1/11/2027"/>
        <filter val="1/11/2026"/>
        <filter val="3/28/2027"/>
        <filter val="3/28/2028"/>
        <filter val="10/9/2026"/>
        <filter val="10/9/2027"/>
        <filter val="2/8/2028"/>
        <filter val="2/13/2027"/>
        <filter val="2/13/2026"/>
        <filter val="3/24/2026"/>
        <filter val="2/8/2026"/>
        <filter val="8/18/2027"/>
        <filter val="2/8/2027"/>
        <filter val="8/18/2026"/>
        <filter val="3/24/2027"/>
        <filter val="10/9/2025"/>
        <filter val="2/13/2028"/>
        <filter val="3/24/2028"/>
        <filter val="5/31/2028"/>
        <filter val="5/31/2027"/>
        <filter val="4/20/2028"/>
        <filter val="5/31/2026"/>
        <filter val="4/20/2027"/>
        <filter val="4/20/2026"/>
        <filter val="5/29/2028"/>
        <filter val="5/29/2027"/>
        <filter val="5/29/2026"/>
        <filter val="10/21/2025"/>
        <filter val="4/7/2027"/>
        <filter val="4/7/2028"/>
        <filter val="10/21/2027"/>
        <filter val="4/7/2026"/>
        <filter val="10/21/2026"/>
        <filter val="8/6/2026"/>
        <filter val="1/20/2027"/>
        <filter val="8/6/2027"/>
        <filter val="1/20/2028"/>
        <filter val="9/8/2026"/>
        <filter val="1/20/2026"/>
        <filter val="9/16/2026"/>
        <filter val="9/16/2027"/>
        <filter val="9/8/2027"/>
        <filter val="5/18/2026"/>
        <filter val="5/18/2027"/>
        <filter val="5/18/2028"/>
        <filter val="12/15/2027"/>
        <filter val="6/4/2028"/>
        <filter val="6/4/2026"/>
        <filter val="6/4/2027"/>
        <filter val="5/22/2028"/>
        <filter val="5/22/2027"/>
        <filter val="12/15/2026"/>
        <filter val="12/15/2025"/>
        <filter val="1/3/2028"/>
        <filter val="5/22/2026"/>
        <filter val="1/3/2027"/>
        <filter val="1/3/2026"/>
        <filter val="6/24/2027"/>
        <filter val="6/24/2026"/>
        <filter val="6/24/2028"/>
        <filter val="11/3/2025"/>
        <filter val="1/24/2026"/>
        <filter val="11/3/2026"/>
        <filter val="11/3/2027"/>
        <filter val="1/24/2028"/>
        <filter val="1/24/2027"/>
        <filter val="9/1/2027"/>
        <filter val="9/1/2026"/>
        <filter val="6/20/2028"/>
        <filter val="11/23/2027"/>
        <filter val="11/23/2026"/>
        <filter val="11/23/2025"/>
        <filter val="1/10/2026"/>
        <filter val="1/10/2027"/>
        <filter val="6/20/2026"/>
        <filter val="1/10/2028"/>
        <filter val="6/20/2027"/>
        <filter val="6/17/2026"/>
        <filter val="6/17/2027"/>
        <filter val="6/17/2028"/>
        <filter val="8/11/2026"/>
        <filter val="8/11/2027"/>
        <filter val="4/26/2026"/>
        <filter val="4/26/2027"/>
        <filter val="4/26/2028"/>
        <filter val="10/2/2027"/>
        <filter val="10/2/2025"/>
        <filter val="12/22/2026"/>
        <filter val="12/22/2025"/>
        <filter val="10/2/2026"/>
        <filter val="7/16/2027"/>
        <filter val="7/16/2026"/>
        <filter val="12/22/2027"/>
        <filter val="10/31/2026"/>
        <filter val="10/31/2025"/>
        <filter val="7/12/2026"/>
        <filter val="7/12/2027"/>
        <filter val="9/26/2027"/>
        <filter val="10/31/2027"/>
        <filter val="2/16/2028"/>
        <filter val="9/26/2026"/>
        <filter val="2/16/2027"/>
        <filter val="4/4/2028"/>
        <filter val="4/4/2027"/>
        <filter val="4/4/2026"/>
        <filter val="10/28/2027"/>
        <filter val="10/28/2026"/>
        <filter val="10/28/2025"/>
        <filter val="2/16/2026"/>
        <filter val="12/19/2027"/>
        <filter val="12/19/2025"/>
        <filter val="12/19/2026"/>
        <filter val="11/27/2027"/>
        <filter val="11/27/2026"/>
        <filter val="11/27/2025"/>
        <filter val="1/17/2027"/>
        <filter val="1/17/2028"/>
        <filter val="1/17/2026"/>
        <filter val="8/21/2026"/>
        <filter val="3/3/2028"/>
        <filter val="3/3/2027"/>
        <filter val="8/21/2027"/>
        <filter val="3/3/2026"/>
        <filter val="12/29/2027"/>
        <filter val="12/29/2026"/>
        <filter val="6/10/2027"/>
        <filter val="11/30/2027"/>
        <filter val="6/10/2028"/>
        <filter val="12/29/2025"/>
        <filter val="11/30/2026"/>
        <filter val="11/30/2025"/>
        <filter val="6/10/2026"/>
        <filter val="1/14/2028"/>
        <filter val="1/14/2027"/>
        <filter val="1/14/2026"/>
        <filter val="5/15/2026"/>
        <filter val="5/15/2027"/>
        <filter val="5/15/2028"/>
        <filter val="12/12/2025"/>
        <filter val="12/12/2026"/>
        <filter val="12/12/2027"/>
        <filter val="6/7/2027"/>
        <filter val="7/22/2027"/>
        <filter val="6/7/2028"/>
        <filter val="7/22/2026"/>
        <filter val="1/7/2028"/>
        <filter val="1/7/2026"/>
        <filter val="6/7/2026"/>
        <filter val="1/7/2027"/>
        <filter val="9/13/2027"/>
        <filter val="6/30/2026"/>
        <filter val="9/13/2026"/>
        <filter val="6/30/2027"/>
        <filter val="6/30/2028"/>
        <filter val="12/8/2025"/>
        <filter val="7/5/2026"/>
        <filter val="12/8/2026"/>
        <filter val="7/5/2027"/>
        <filter val="7/5/2028"/>
        <filter val="7/19/2027"/>
        <filter val="12/8/2027"/>
        <filter val="7/19/2026"/>
        <filter val="3/21/2028"/>
        <filter val="3/21/2026"/>
        <filter val="3/21/2027"/>
        <filter val="4/23/2027"/>
        <filter val="4/23/2028"/>
        <filter val="4/23/2026"/>
        <filter val="3/11/2026"/>
        <filter val="5/9/2028"/>
        <filter val="3/11/2028"/>
        <filter val="3/11/2027"/>
        <filter val="5/9/2027"/>
        <filter val="5/9/2026"/>
        <filter val="5/25/2026"/>
        <filter val="5/25/2027"/>
        <filter val="5/25/2028"/>
        <filter val="4/13/2026"/>
        <filter val="4/13/2027"/>
        <filter val="6/27/2027"/>
        <filter val="4/13/2028"/>
        <filter val="6/27/2028"/>
        <filter val="6/27/2026"/>
      </filters>
    </filterColumn>
  </autoFilter>
  <tableColumns count="30">
    <tableColumn name="Dates" id="1"/>
    <tableColumn name="Αναστασία" id="2"/>
    <tableColumn name="Αυτάπ" id="3"/>
    <tableColumn name="Εύα" id="4"/>
    <tableColumn name="Γιάννης" id="5"/>
    <tableColumn name="Χριστιάνα" id="6"/>
    <tableColumn name="Κρίστης" id="7"/>
    <tableColumn name="Γκάμπριελ" id="8"/>
    <tableColumn name="Τάνια" id="9"/>
    <tableColumn name="Μαρίνα" id="10"/>
    <tableColumn name="Ανέλια" id="11"/>
    <tableColumn name="Ναταλία" id="12"/>
    <tableColumn name="Παντελίτσα" id="13"/>
    <tableColumn name="Μαρία" id="14"/>
    <tableColumn name="Διομήδης" id="15"/>
    <tableColumn name="Αμάντα" id="16"/>
    <tableColumn name="Ανθούλα" id="17"/>
    <tableColumn name="Ραζβάν" id="18"/>
    <tableColumn name="Σάντρα" id="19"/>
    <tableColumn name="Κρεμένα" id="20"/>
    <tableColumn name="   Μυρτώ " id="21"/>
    <tableColumn name="Λαουρέντζο" id="22"/>
    <tableColumn name="Μαρήλια" id="23"/>
    <tableColumn name="Μαίρη" id="24"/>
    <tableColumn name="Γκαλίνα" id="25"/>
    <tableColumn name="Μαίρη Ιεαχωβά " id="26"/>
    <tableColumn name="Χριστίνα" id="27"/>
    <tableColumn name="Καλομοίρα" id="28"/>
    <tableColumn name="Χασάν" id="29"/>
    <tableColumn name="Σοφία" id="30"/>
  </tableColumns>
  <tableStyleInfo name="Points-style" showColumnStripes="0" showFirstColumn="1" showLastColumn="1" showRowStripes="1"/>
</table>
</file>

<file path=xl/tables/table4.xml><?xml version="1.0" encoding="utf-8"?>
<table xmlns="http://schemas.openxmlformats.org/spreadsheetml/2006/main" ref="A1:AE1345" displayName="Table1_7" name="Table1_7" id="4">
  <autoFilter ref="$A$1:$AE$1345">
    <filterColumn colId="0">
      <filters>
        <filter val="8/1/2026"/>
        <filter val="2/19/2026"/>
        <filter val="2/20/2026"/>
        <filter val="12/16/2025"/>
        <filter val="3/31/2026"/>
        <filter val="2/19/2027"/>
        <filter val="2/20/2027"/>
        <filter val="12/16/2026"/>
        <filter val="4/25/2026"/>
        <filter val="10/27/2025"/>
        <filter val="10/27/2026"/>
        <filter val="2/3/2027"/>
        <filter val="11/4/2025"/>
        <filter val="5/19/2026"/>
        <filter val="11/4/2026"/>
        <filter val="2/3/2026"/>
        <filter val="10/11/2026"/>
        <filter val="10/11/2025"/>
        <filter val="8/12/2026"/>
        <filter val="5/2/2026"/>
        <filter val="6/23/2026"/>
        <filter val="5/20/2026"/>
        <filter val="7/25/2026"/>
        <filter val="12/1/2025"/>
        <filter val="12/1/2026"/>
        <filter val="10/18/2025"/>
        <filter val="10/18/2026"/>
        <filter val="9/23/2026"/>
        <filter val="11/14/2025"/>
        <filter val="2/27/2027"/>
        <filter val="11/14/2026"/>
        <filter val="12/25/2025"/>
        <filter val="10/20/2025"/>
        <filter val="10/20/2026"/>
        <filter val="3/23/2027"/>
        <filter val="3/23/2026"/>
        <filter val="2/12/2027"/>
        <filter val="2/12/2026"/>
        <filter val="9/14/2026"/>
        <filter val="11/13/2025"/>
        <filter val="1/16/2027"/>
        <filter val="1/16/2026"/>
        <filter val="2/27/2026"/>
        <filter val="2/11/2027"/>
        <filter val="2/11/2026"/>
        <filter val="11/13/2026"/>
        <filter val="2/28/2027"/>
        <filter val="2/28/2026"/>
        <filter val="4/17/2026"/>
        <filter val="7/10/2026"/>
        <filter val="5/27/2026"/>
        <filter val="11/29/2025"/>
        <filter val="11/29/2026"/>
        <filter val="12/25/2026"/>
        <filter val="6/15/2026"/>
        <filter val="7/26/2026"/>
        <filter val="5/12/2026"/>
        <filter val="8/28/2026"/>
        <filter val="6/14/2026"/>
        <filter val="7/17/2026"/>
        <filter val="8/19/2026"/>
        <filter val="12/24/2025"/>
        <filter val="12/24/2026"/>
        <filter val="3/14/2026"/>
        <filter val="5/28/2026"/>
        <filter val="3/14/2027"/>
        <filter val="4/10/2026"/>
        <filter val="4/16/2026"/>
        <filter val="9/15/2026"/>
        <filter val="11/22/2026"/>
        <filter val="1/25/2026"/>
        <filter val="11/22/2025"/>
        <filter val="1/25/2027"/>
        <filter val="10/26/2026"/>
        <filter val="10/26/2025"/>
        <filter val="2/2/2027"/>
        <filter val="2/2/2026"/>
        <filter val="3/29/2026"/>
        <filter val="10/12/2026"/>
        <filter val="2/18/2027"/>
        <filter val="2/18/2026"/>
        <filter val="9/22/2026"/>
        <filter val="5/1/2026"/>
        <filter val="3/15/2026"/>
        <filter val="3/15/2027"/>
        <filter val="11/21/2026"/>
        <filter val="11/21/2025"/>
        <filter val="1/26/2027"/>
        <filter val="9/24/2026"/>
        <filter val="12/2/2025"/>
        <filter val="1/26/2026"/>
        <filter val="12/2/2026"/>
        <filter val="5/21/2026"/>
        <filter val="10/6/2025"/>
        <filter val="10/6/2026"/>
        <filter val="4/24/2026"/>
        <filter val="7/18/2026"/>
        <filter val="8/30/2026"/>
        <filter val="3/22/2026"/>
        <filter val="3/22/2027"/>
        <filter val="5/11/2026"/>
        <filter val="10/12/2025"/>
        <filter val="6/13/2026"/>
        <filter val="8/27/2026"/>
        <filter val="9/7/2026"/>
        <filter val="8/20/2026"/>
        <filter val="9/29/2026"/>
        <filter val="12/9/2026"/>
        <filter val="12/9/2025"/>
        <filter val="9/30/2026"/>
        <filter val="8/7/2026"/>
        <filter val="3/7/2027"/>
        <filter val="3/7/2026"/>
        <filter val="6/6/2026"/>
        <filter val="2/9/2026"/>
        <filter val="10/19/2025"/>
        <filter val="10/19/2026"/>
        <filter val="2/9/2027"/>
        <filter val="1/18/2026"/>
        <filter val="5/8/2026"/>
        <filter val="1/18/2027"/>
        <filter val="9/5/2026"/>
        <filter val="8/9/2026"/>
        <filter val="10/8/2026"/>
        <filter val="10/8/2025"/>
        <filter val="2/4/2027"/>
        <filter val="2/4/2026"/>
        <filter val="7/4/2026"/>
        <filter val="5/3/2026"/>
        <filter val="1/6/2026"/>
        <filter val="1/6/2027"/>
        <filter val="6/21/2026"/>
        <filter val="8/2/2026"/>
        <filter val="10/1/2026"/>
        <filter val="3/30/2026"/>
        <filter val="4/5/2026"/>
        <filter val="12/3/2026"/>
        <filter val="12/3/2025"/>
        <filter val="8/26/2026"/>
        <filter val="3/16/2026"/>
        <filter val="3/16/2027"/>
        <filter val="6/1/2026"/>
        <filter val="11/19/2026"/>
        <filter val="11/19/2025"/>
        <filter val="2/17/2026"/>
        <filter val="2/17/2027"/>
        <filter val="9/21/2026"/>
        <filter val="10/30/2026"/>
        <filter val="4/11/2026"/>
        <filter val="10/30/2025"/>
        <filter val="4/3/2026"/>
        <filter val="5/10/2026"/>
        <filter val="7/27/2026"/>
        <filter val="12/14/2025"/>
        <filter val="2/10/2026"/>
        <filter val="2/10/2027"/>
        <filter val="12/23/2025"/>
        <filter val="12/23/2026"/>
        <filter val="5/4/2026"/>
        <filter val="3/12/2026"/>
        <filter val="5/26/2026"/>
        <filter val="4/15/2026"/>
        <filter val="3/12/2027"/>
        <filter val="12/7/2025"/>
        <filter val="5/14/2026"/>
        <filter val="12/7/2026"/>
        <filter val="5/17/2026"/>
        <filter val="7/6/2026"/>
        <filter val="6/8/2026"/>
        <filter val="6/5/2026"/>
        <filter val="6/16/2026"/>
        <filter val="1/8/2027"/>
        <filter val="11/28/2025"/>
        <filter val="1/8/2026"/>
        <filter val="10/17/2025"/>
        <filter val="11/9/2026"/>
        <filter val="11/9/2025"/>
        <filter val="1/15/2026"/>
        <filter val="10/17/2026"/>
        <filter val="11/28/2026"/>
        <filter val="1/15/2027"/>
        <filter val="5/7/2026"/>
        <filter val="10/16/2026"/>
        <filter val="10/16/2025"/>
        <filter val="6/9/2026"/>
        <filter val="6/25/2026"/>
        <filter val="5/13/2026"/>
        <filter val="12/14/2026"/>
        <filter val="7/20/2026"/>
        <filter val="12/6/2025"/>
        <filter val="8/23/2026"/>
        <filter val="12/6/2026"/>
        <filter val="3/5/2027"/>
        <filter val="3/5/2026"/>
        <filter val="8/29/2026"/>
        <filter val="11/12/2025"/>
        <filter val="11/12/2026"/>
        <filter val="9/25/2026"/>
        <filter val="8/22/2026"/>
        <filter val="7/11/2026"/>
        <filter val="10/10/2026"/>
        <filter val="10/10/2025"/>
        <filter val="9/3/2026"/>
        <filter val="10/4/2025"/>
        <filter val="8/13/2026"/>
        <filter val="10/4/2026"/>
        <filter val="4/2/2026"/>
        <filter val="11/2/2026"/>
        <filter val="11/2/2025"/>
        <filter val="12/17/2026"/>
        <filter val="12/17/2025"/>
        <filter val="2/21/2027"/>
        <filter val="2/21/2026"/>
        <filter val="3/1/2026"/>
        <filter val="7/14/2026"/>
        <filter val="3/1/2027"/>
        <filter val="12/20/2026"/>
        <filter val="12/20/2025"/>
        <filter val="5/23/2026"/>
        <filter val="4/28/2026"/>
        <filter val="6/22/2026"/>
        <filter val="6/29/2026"/>
        <filter val="1/5/2027"/>
        <filter val="1/5/2026"/>
        <filter val="3/13/2027"/>
        <filter val="3/13/2026"/>
        <filter val="12/10/2025"/>
        <filter val="5/30/2026"/>
        <filter val="7/3/2026"/>
        <filter val="12/10/2026"/>
        <filter val="6/19/2026"/>
        <filter val="6/2/2026"/>
        <filter val="4/18/2026"/>
        <filter val="3/8/2026"/>
        <filter val="3/8/2027"/>
        <filter val="6/12/2026"/>
        <filter val="9/28/2026"/>
        <filter val="2/14/2026"/>
        <filter val="2/14/2027"/>
        <filter val="4/6/2026"/>
        <filter val="11/15/2026"/>
        <filter val="12/30/2026"/>
        <filter val="11/15/2025"/>
        <filter val="12/30/2025"/>
        <filter val="1/29/2026"/>
        <filter val="1/29/2027"/>
        <filter val="7/24/2026"/>
        <filter val="2/24/2026"/>
        <filter val="2/24/2027"/>
        <filter val="10/23/2026"/>
        <filter val="11/25/2026"/>
        <filter val="11/25/2025"/>
        <filter val="1/12/2027"/>
        <filter val="1/12/2026"/>
        <filter val="10/7/2026"/>
        <filter val="3/26/2026"/>
        <filter val="10/7/2025"/>
        <filter val="1/19/2026"/>
        <filter val="12/27/2026"/>
        <filter val="10/13/2025"/>
        <filter val="12/27/2025"/>
        <filter val="10/13/2026"/>
        <filter val="1/19/2027"/>
        <filter val="8/16/2026"/>
        <filter val="9/6/2026"/>
        <filter val="8/8/2026"/>
        <filter val="9/18/2026"/>
        <filter val="10/23/2025"/>
        <filter val="1/22/2026"/>
        <filter val="11/5/2025"/>
        <filter val="1/22/2027"/>
        <filter val="11/5/2026"/>
        <filter val="1/2/2027"/>
        <filter val="1/2/2026"/>
        <filter val="6/18/2026"/>
        <filter val="10/3/2026"/>
        <filter val="10/3/2025"/>
        <filter val="7/29/2026"/>
        <filter val="4/1/2026"/>
        <filter val="11/10/2025"/>
        <filter val="11/10/2026"/>
        <filter val="7/13/2026"/>
        <filter val="4/30/2026"/>
        <filter val="6/3/2026"/>
        <filter val="9/2/2026"/>
        <filter val="5/24/2026"/>
        <filter val="12/5/2026"/>
        <filter val="12/5/2025"/>
        <filter val="11/17/2025"/>
        <filter val="11/17/2026"/>
        <filter val="1/21/2027"/>
        <filter val="1/21/2026"/>
        <filter val="3/18/2027"/>
        <filter val="3/18/2026"/>
        <filter val="9/11/2026"/>
        <filter val="8/24/2026"/>
        <filter val="1/30/2026"/>
        <filter val="1/30/2027"/>
        <filter val="10/15/2025"/>
        <filter val="4/21/2026"/>
        <filter val="10/15/2026"/>
        <filter val="4/8/2026"/>
        <filter val="2/7/2026"/>
        <filter val="7/7/2026"/>
        <filter val="2/7/2027"/>
        <filter val="4/9/2026"/>
        <filter val="11/7/2025"/>
        <filter val="11/7/2026"/>
        <filter val="2/6/2027"/>
        <filter val="2/6/2026"/>
        <filter val="7/8/2026"/>
        <filter val="5/5/2026"/>
        <filter val="7/21/2026"/>
        <filter val="3/4/2027"/>
        <filter val="3/4/2026"/>
        <filter val="5/6/2026"/>
        <filter val="7/30/2026"/>
        <filter val="1/9/2026"/>
        <filter val="1/9/2027"/>
        <filter val="11/8/2025"/>
        <filter val="8/5/2026"/>
        <filter val="9/9/2026"/>
        <filter val="11/8/2026"/>
        <filter val="7/1/2026"/>
        <filter val="7/31/2026"/>
        <filter val="8/25/2026"/>
        <filter val="1/1/2027"/>
        <filter val="1/1/2026"/>
        <filter val="4/12/2026"/>
        <filter val="10/24/2025"/>
        <filter val="10/24/2026"/>
        <filter val="9/19/2026"/>
        <filter val="9/10/2026"/>
        <filter val="4/14/2026"/>
        <filter val="11/1/2025"/>
        <filter val="11/1/2026"/>
        <filter val="11/18/2026"/>
        <filter val="11/18/2025"/>
        <filter val="8/4/2026"/>
        <filter val="8/15/2026"/>
        <filter val="3/19/2026"/>
        <filter val="2/23/2026"/>
        <filter val="3/19/2027"/>
        <filter val="2/23/2027"/>
        <filter val="9/17/2026"/>
        <filter val="12/4/2025"/>
        <filter val="12/13/2026"/>
        <filter val="12/13/2025"/>
        <filter val="12/4/2026"/>
        <filter val="7/28/2026"/>
        <filter val="11/11/2026"/>
        <filter val="11/11/2025"/>
        <filter val="9/20/2026"/>
        <filter val="3/25/2027"/>
        <filter val="3/25/2026"/>
        <filter val="12/11/2025"/>
        <filter val="12/11/2026"/>
        <filter val="6/26/2026"/>
        <filter val="7/23/2026"/>
        <filter val="6/11/2026"/>
        <filter val="8/17/2026"/>
        <filter val="4/22/2026"/>
        <filter val="9/27/2026"/>
        <filter val="6/28/2026"/>
        <filter val="1/31/2026"/>
        <filter val="1/31/2027"/>
        <filter val="10/22/2025"/>
        <filter val="10/22/2026"/>
        <filter val="11/26/2026"/>
        <filter val="5/16/2026"/>
        <filter val="3/10/2027"/>
        <filter val="11/26/2025"/>
        <filter val="3/10/2026"/>
        <filter val="2/25/2027"/>
        <filter val="2/25/2026"/>
        <filter val="12/28/2025"/>
        <filter val="1/13/2027"/>
        <filter val="12/28/2026"/>
        <filter val="1/13/2026"/>
        <filter val="10/14/2025"/>
        <filter val="12/31/2025"/>
        <filter val="4/29/2026"/>
        <filter val="3/27/2026"/>
        <filter val="12/31/2026"/>
        <filter val="10/14/2026"/>
        <filter val="3/20/2026"/>
        <filter val="2/15/2026"/>
        <filter val="2/15/2027"/>
        <filter val="11/16/2026"/>
        <filter val="11/16/2025"/>
        <filter val="3/20/2027"/>
        <filter val="12/21/2026"/>
        <filter val="3/17/2027"/>
        <filter val="12/21/2025"/>
        <filter val="1/28/2026"/>
        <filter val="12/18/2025"/>
        <filter val="1/28/2027"/>
        <filter val="8/10/2026"/>
        <filter val="12/18/2026"/>
        <filter val="4/19/2026"/>
        <filter val="3/17/2026"/>
        <filter val="10/29/2025"/>
        <filter val="10/29/2026"/>
        <filter val="9/12/2026"/>
        <filter val="4/27/2026"/>
        <filter val="10/25/2025"/>
        <filter val="7/15/2026"/>
        <filter val="10/25/2026"/>
        <filter val="2/1/2027"/>
        <filter val="2/1/2026"/>
        <filter val="11/24/2026"/>
        <filter val="1/23/2026"/>
        <filter val="8/3/2026"/>
        <filter val="1/23/2027"/>
        <filter val="7/2/2026"/>
        <filter val="2/22/2026"/>
        <filter val="10/5/2026"/>
        <filter val="2/22/2027"/>
        <filter val="3/2/2026"/>
        <filter val="3/2/2027"/>
        <filter val="10/5/2025"/>
        <filter val="11/6/2026"/>
        <filter val="11/6/2025"/>
        <filter val="9/4/2026"/>
        <filter val="8/31/2026"/>
        <filter val="2/5/2027"/>
        <filter val="2/5/2026"/>
        <filter val="11/20/2026"/>
        <filter val="11/20/2025"/>
        <filter val="1/4/2026"/>
        <filter val="1/4/2027"/>
        <filter val="8/14/2026"/>
        <filter val="1/27/2026"/>
        <filter val="11/24/2025"/>
        <filter val="1/27/2027"/>
        <filter val="3/28/2026"/>
        <filter val="3/6/2026"/>
        <filter val="3/9/2026"/>
        <filter val="7/9/2026"/>
        <filter val="3/9/2027"/>
        <filter val="3/6/2027"/>
        <filter val="2/26/2027"/>
        <filter val="2/26/2026"/>
        <filter val="12/26/2025"/>
        <filter val="12/26/2026"/>
        <filter val="1/11/2027"/>
        <filter val="1/11/2026"/>
        <filter val="10/9/2026"/>
        <filter val="2/13/2027"/>
        <filter val="2/13/2026"/>
        <filter val="3/24/2026"/>
        <filter val="2/8/2026"/>
        <filter val="2/8/2027"/>
        <filter val="8/18/2026"/>
        <filter val="3/24/2027"/>
        <filter val="10/9/2025"/>
        <filter val="5/31/2026"/>
        <filter val="4/20/2026"/>
        <filter val="5/29/2026"/>
        <filter val="10/21/2025"/>
        <filter val="4/7/2026"/>
        <filter val="10/21/2026"/>
        <filter val="8/6/2026"/>
        <filter val="1/20/2027"/>
        <filter val="9/8/2026"/>
        <filter val="1/20/2026"/>
        <filter val="9/16/2026"/>
        <filter val="5/18/2026"/>
        <filter val="6/4/2026"/>
        <filter val="12/15/2026"/>
        <filter val="12/15/2025"/>
        <filter val="5/22/2026"/>
        <filter val="1/3/2027"/>
        <filter val="1/3/2026"/>
        <filter val="6/24/2026"/>
        <filter val="11/3/2025"/>
        <filter val="1/24/2026"/>
        <filter val="11/3/2026"/>
        <filter val="1/24/2027"/>
        <filter val="9/1/2026"/>
        <filter val="11/23/2026"/>
        <filter val="11/23/2025"/>
        <filter val="1/10/2026"/>
        <filter val="1/10/2027"/>
        <filter val="6/20/2026"/>
        <filter val="6/17/2026"/>
        <filter val="8/11/2026"/>
        <filter val="4/26/2026"/>
        <filter val="10/2/2025"/>
        <filter val="12/22/2026"/>
        <filter val="12/22/2025"/>
        <filter val="10/2/2026"/>
        <filter val="7/16/2026"/>
        <filter val="10/31/2026"/>
        <filter val="10/31/2025"/>
        <filter val="7/12/2026"/>
        <filter val="9/26/2026"/>
        <filter val="2/16/2027"/>
        <filter val="4/4/2026"/>
        <filter val="10/28/2026"/>
        <filter val="10/28/2025"/>
        <filter val="2/16/2026"/>
        <filter val="12/19/2025"/>
        <filter val="12/19/2026"/>
        <filter val="11/27/2026"/>
        <filter val="11/27/2025"/>
        <filter val="1/17/2027"/>
        <filter val="1/17/2026"/>
        <filter val="8/21/2026"/>
        <filter val="3/3/2027"/>
        <filter val="3/3/2026"/>
        <filter val="12/29/2026"/>
        <filter val="12/29/2025"/>
        <filter val="11/30/2026"/>
        <filter val="11/30/2025"/>
        <filter val="6/10/2026"/>
        <filter val="1/14/2027"/>
        <filter val="1/14/2026"/>
        <filter val="5/15/2026"/>
        <filter val="12/12/2025"/>
        <filter val="12/12/2026"/>
        <filter val="7/22/2026"/>
        <filter val="1/7/2026"/>
        <filter val="6/7/2026"/>
        <filter val="1/7/2027"/>
        <filter val="6/30/2026"/>
        <filter val="9/13/2026"/>
        <filter val="12/8/2025"/>
        <filter val="7/5/2026"/>
        <filter val="12/8/2026"/>
        <filter val="7/19/2026"/>
        <filter val="3/21/2026"/>
        <filter val="3/21/2027"/>
        <filter val="4/23/2026"/>
        <filter val="3/11/2026"/>
        <filter val="3/11/2027"/>
        <filter val="5/9/2026"/>
        <filter val="5/25/2026"/>
        <filter val="4/13/2026"/>
        <filter val="6/27/2026"/>
      </filters>
    </filterColumn>
  </autoFilter>
  <tableColumns count="31">
    <tableColumn name="Dates" id="1"/>
    <tableColumn name="Psistaria" id="2"/>
    <tableColumn name="Αναστασία" id="3"/>
    <tableColumn name="Αυτάπ" id="4"/>
    <tableColumn name="Εύα" id="5"/>
    <tableColumn name="Γιάννης" id="6"/>
    <tableColumn name="Χριστιάνα" id="7"/>
    <tableColumn name="Κρίστης" id="8"/>
    <tableColumn name="Γκάμπριελ" id="9"/>
    <tableColumn name="Τάνια" id="10"/>
    <tableColumn name="Μαρίνα" id="11"/>
    <tableColumn name="Ανέλια" id="12"/>
    <tableColumn name="Ναταλία" id="13"/>
    <tableColumn name="Παντελίτσα" id="14"/>
    <tableColumn name="Μαρία" id="15"/>
    <tableColumn name="Διομήδης" id="16"/>
    <tableColumn name="Αμάντα" id="17"/>
    <tableColumn name="Ανθούλα" id="18"/>
    <tableColumn name="Ραζβάν" id="19"/>
    <tableColumn name="Σάντρα" id="20"/>
    <tableColumn name="Κρεμένα" id="21"/>
    <tableColumn name="   Μυρτώ " id="22"/>
    <tableColumn name="Λαουρέντζο" id="23"/>
    <tableColumn name="Μαρήλια" id="24"/>
    <tableColumn name="Μαίρη" id="25"/>
    <tableColumn name="Γκαλίνα" id="26"/>
    <tableColumn name="Μαίρη Ιεαχωβά " id="27"/>
    <tableColumn name="Χριστίνα" id="28"/>
    <tableColumn name="Καλομοίρα" id="29"/>
    <tableColumn name="Χασάν" id="30"/>
    <tableColumn name="Σοφία" id="31"/>
  </tableColumns>
  <tableStyleInfo name="Points_%-style" showColumnStripes="0" showFirstColumn="1" showLastColumn="1" showRowStripes="1"/>
</table>
</file>

<file path=xl/tables/table5.xml><?xml version="1.0" encoding="utf-8"?>
<table xmlns="http://schemas.openxmlformats.org/spreadsheetml/2006/main" ref="A1:AE1355" displayName="Table1_2" name="Table1_2" id="5">
  <autoFilter ref="$A$1:$AE$1355">
    <filterColumn colId="0">
      <filters>
        <filter val="8/1/2026"/>
        <filter val="2/19/2026"/>
        <filter val="2/20/2026"/>
        <filter val="12/16/2025"/>
        <filter val="3/31/2026"/>
        <filter val="12/16/2026"/>
        <filter val="4/25/2026"/>
        <filter val="10/27/2025"/>
        <filter val="10/27/2026"/>
        <filter val="11/4/2025"/>
        <filter val="5/19/2026"/>
        <filter val="11/4/2026"/>
        <filter val="2/3/2026"/>
        <filter val="10/11/2026"/>
        <filter val="10/11/2025"/>
        <filter val="8/12/2026"/>
        <filter val="5/2/2026"/>
        <filter val="6/23/2026"/>
        <filter val="5/20/2026"/>
        <filter val="7/25/2026"/>
        <filter val="12/1/2025"/>
        <filter val="12/1/2026"/>
        <filter val="10/18/2025"/>
        <filter val="10/18/2026"/>
        <filter val="9/23/2026"/>
        <filter val="11/14/2025"/>
        <filter val="11/14/2026"/>
        <filter val="12/25/2025"/>
        <filter val="10/20/2025"/>
        <filter val="10/20/2026"/>
        <filter val="3/23/2026"/>
        <filter val="2/12/2026"/>
        <filter val="9/14/2026"/>
        <filter val="11/13/2025"/>
        <filter val="1/16/2026"/>
        <filter val="2/27/2026"/>
        <filter val="2/11/2026"/>
        <filter val="11/13/2026"/>
        <filter val="2/28/2026"/>
        <filter val="4/17/2026"/>
        <filter val="7/10/2026"/>
        <filter val="5/27/2026"/>
        <filter val="11/29/2025"/>
        <filter val="11/29/2026"/>
        <filter val="6/15/2026"/>
        <filter val="7/26/2026"/>
        <filter val="5/12/2026"/>
        <filter val="8/28/2026"/>
        <filter val="6/14/2026"/>
        <filter val="7/17/2026"/>
        <filter val="8/19/2026"/>
        <filter val="12/24/2025"/>
        <filter val="3/14/2026"/>
        <filter val="5/28/2026"/>
        <filter val="4/10/2026"/>
        <filter val="4/16/2026"/>
        <filter val="9/15/2026"/>
        <filter val="11/22/2026"/>
        <filter val="1/25/2026"/>
        <filter val="11/22/2025"/>
        <filter val="10/26/2026"/>
        <filter val="10/26/2025"/>
        <filter val="2/2/2026"/>
        <filter val="3/29/2026"/>
        <filter val="10/12/2026"/>
        <filter val="2/18/2026"/>
        <filter val="9/22/2026"/>
        <filter val="5/1/2026"/>
        <filter val="3/15/2026"/>
        <filter val="11/21/2026"/>
        <filter val="11/21/2025"/>
        <filter val="9/24/2026"/>
        <filter val="12/2/2025"/>
        <filter val="1/26/2026"/>
        <filter val="12/2/2026"/>
        <filter val="5/21/2026"/>
        <filter val="10/6/2025"/>
        <filter val="10/6/2026"/>
        <filter val="4/24/2026"/>
        <filter val="7/18/2026"/>
        <filter val="8/30/2026"/>
        <filter val="3/22/2026"/>
        <filter val="5/11/2026"/>
        <filter val="10/12/2025"/>
        <filter val="6/13/2026"/>
        <filter val="8/27/2026"/>
        <filter val="9/7/2026"/>
        <filter val="8/20/2026"/>
        <filter val="9/29/2026"/>
        <filter val="12/9/2026"/>
        <filter val="12/9/2025"/>
        <filter val="9/30/2026"/>
        <filter val="8/7/2026"/>
        <filter val="3/7/2026"/>
        <filter val="6/6/2026"/>
        <filter val="2/9/2026"/>
        <filter val="10/19/2025"/>
        <filter val="10/19/2026"/>
        <filter val="1/18/2026"/>
        <filter val="5/8/2026"/>
        <filter val="9/5/2026"/>
        <filter val="8/9/2026"/>
        <filter val="10/8/2026"/>
        <filter val="10/8/2025"/>
        <filter val="2/4/2026"/>
        <filter val="7/4/2026"/>
        <filter val="5/3/2026"/>
        <filter val="1/6/2026"/>
        <filter val="6/21/2026"/>
        <filter val="8/2/2026"/>
        <filter val="10/1/2026"/>
        <filter val="3/30/2026"/>
        <filter val="4/5/2026"/>
        <filter val="12/3/2026"/>
        <filter val="12/3/2025"/>
        <filter val="8/26/2026"/>
        <filter val="3/16/2026"/>
        <filter val="6/1/2026"/>
        <filter val="11/19/2026"/>
        <filter val="11/19/2025"/>
        <filter val="2/17/2026"/>
        <filter val="9/21/2026"/>
        <filter val="10/30/2026"/>
        <filter val="4/11/2026"/>
        <filter val="10/30/2025"/>
        <filter val="4/3/2026"/>
        <filter val="5/10/2026"/>
        <filter val="7/27/2026"/>
        <filter val="12/14/2025"/>
        <filter val="2/10/2026"/>
        <filter val="12/23/2025"/>
        <filter val="5/4/2026"/>
        <filter val="3/12/2026"/>
        <filter val="5/26/2026"/>
        <filter val="4/15/2026"/>
        <filter val="12/7/2025"/>
        <filter val="5/14/2026"/>
        <filter val="12/7/2026"/>
        <filter val="5/17/2026"/>
        <filter val="7/6/2026"/>
        <filter val="6/8/2026"/>
        <filter val="6/5/2026"/>
        <filter val="6/16/2026"/>
        <filter val="11/28/2025"/>
        <filter val="1/8/2026"/>
        <filter val="10/17/2025"/>
        <filter val="11/9/2026"/>
        <filter val="11/9/2025"/>
        <filter val="1/15/2026"/>
        <filter val="10/17/2026"/>
        <filter val="11/28/2026"/>
        <filter val="5/7/2026"/>
        <filter val="10/16/2026"/>
        <filter val="10/16/2025"/>
        <filter val="6/9/2026"/>
        <filter val="6/25/2026"/>
        <filter val="5/13/2026"/>
        <filter val="12/14/2026"/>
        <filter val="7/20/2026"/>
        <filter val="12/6/2025"/>
        <filter val="8/23/2026"/>
        <filter val="12/6/2026"/>
        <filter val="3/5/2026"/>
        <filter val="8/29/2026"/>
        <filter val="11/12/2025"/>
        <filter val="11/12/2026"/>
        <filter val="9/25/2026"/>
        <filter val="8/22/2026"/>
        <filter val="7/11/2026"/>
        <filter val="10/10/2026"/>
        <filter val="10/10/2025"/>
        <filter val="9/3/2026"/>
        <filter val="10/4/2025"/>
        <filter val="8/13/2026"/>
        <filter val="10/4/2026"/>
        <filter val="4/2/2026"/>
        <filter val="11/2/2026"/>
        <filter val="11/2/2025"/>
        <filter val="12/17/2026"/>
        <filter val="12/17/2025"/>
        <filter val="2/21/2026"/>
        <filter val="3/1/2026"/>
        <filter val="7/14/2026"/>
        <filter val="12/20/2026"/>
        <filter val="12/20/2025"/>
        <filter val="5/23/2026"/>
        <filter val="4/28/2026"/>
        <filter val="6/22/2026"/>
        <filter val="6/29/2026"/>
        <filter val="1/5/2026"/>
        <filter val="3/13/2026"/>
        <filter val="12/10/2025"/>
        <filter val="5/30/2026"/>
        <filter val="7/3/2026"/>
        <filter val="12/10/2026"/>
        <filter val="6/19/2026"/>
        <filter val="6/2/2026"/>
        <filter val="4/18/2026"/>
        <filter val="3/8/2026"/>
        <filter val="6/12/2026"/>
        <filter val="9/28/2026"/>
        <filter val="2/14/2026"/>
        <filter val="4/6/2026"/>
        <filter val="11/15/2026"/>
        <filter val="11/15/2025"/>
        <filter val="12/30/2025"/>
        <filter val="1/29/2026"/>
        <filter val="7/24/2026"/>
        <filter val="2/24/2026"/>
        <filter val="10/23/2026"/>
        <filter val="11/25/2026"/>
        <filter val="11/25/2025"/>
        <filter val="1/12/2026"/>
        <filter val="10/7/2026"/>
        <filter val="3/26/2026"/>
        <filter val="10/7/2025"/>
        <filter val="1/19/2026"/>
        <filter val="10/13/2025"/>
        <filter val="12/27/2025"/>
        <filter val="10/13/2026"/>
        <filter val="8/16/2026"/>
        <filter val="9/6/2026"/>
        <filter val="8/8/2026"/>
        <filter val="9/18/2026"/>
        <filter val="10/23/2025"/>
        <filter val="1/22/2026"/>
        <filter val="11/5/2025"/>
        <filter val="11/5/2026"/>
        <filter val="1/2/2026"/>
        <filter val="6/18/2026"/>
        <filter val="10/3/2026"/>
        <filter val="10/3/2025"/>
        <filter val="7/29/2026"/>
        <filter val="4/1/2026"/>
        <filter val="11/10/2025"/>
        <filter val="11/10/2026"/>
        <filter val="7/13/2026"/>
        <filter val="4/30/2026"/>
        <filter val="6/3/2026"/>
        <filter val="9/2/2026"/>
        <filter val="5/24/2026"/>
        <filter val="12/5/2026"/>
        <filter val="12/5/2025"/>
        <filter val="11/17/2025"/>
        <filter val="11/17/2026"/>
        <filter val="1/21/2026"/>
        <filter val="3/18/2026"/>
        <filter val="9/11/2026"/>
        <filter val="8/24/2026"/>
        <filter val="1/30/2026"/>
        <filter val="10/15/2025"/>
        <filter val="4/21/2026"/>
        <filter val="10/15/2026"/>
        <filter val="4/8/2026"/>
        <filter val="2/7/2026"/>
        <filter val="7/7/2026"/>
        <filter val="4/9/2026"/>
        <filter val="11/7/2025"/>
        <filter val="11/7/2026"/>
        <filter val="2/6/2026"/>
        <filter val="7/8/2026"/>
        <filter val="5/5/2026"/>
        <filter val="7/21/2026"/>
        <filter val="3/4/2026"/>
        <filter val="5/6/2026"/>
        <filter val="7/30/2026"/>
        <filter val="1/9/2026"/>
        <filter val="11/8/2025"/>
        <filter val="8/5/2026"/>
        <filter val="9/9/2026"/>
        <filter val="11/8/2026"/>
        <filter val="7/1/2026"/>
        <filter val="7/31/2026"/>
        <filter val="8/25/2026"/>
        <filter val="1/1/2026"/>
        <filter val="4/12/2026"/>
        <filter val="10/24/2025"/>
        <filter val="10/24/2026"/>
        <filter val="9/19/2026"/>
        <filter val="9/10/2026"/>
        <filter val="4/14/2026"/>
        <filter val="11/1/2025"/>
        <filter val="11/1/2026"/>
        <filter val="11/18/2026"/>
        <filter val="11/18/2025"/>
        <filter val="8/4/2026"/>
        <filter val="8/15/2026"/>
        <filter val="3/19/2026"/>
        <filter val="2/23/2026"/>
        <filter val="9/17/2026"/>
        <filter val="12/4/2025"/>
        <filter val="12/13/2026"/>
        <filter val="12/13/2025"/>
        <filter val="12/4/2026"/>
        <filter val="7/28/2026"/>
        <filter val="11/11/2026"/>
        <filter val="11/11/2025"/>
        <filter val="9/20/2026"/>
        <filter val="3/25/2026"/>
        <filter val="12/11/2025"/>
        <filter val="12/11/2026"/>
        <filter val="6/26/2026"/>
        <filter val="7/23/2026"/>
        <filter val="6/11/2026"/>
        <filter val="8/17/2026"/>
        <filter val="4/22/2026"/>
        <filter val="9/27/2026"/>
        <filter val="6/28/2026"/>
        <filter val="1/31/2026"/>
        <filter val="10/22/2025"/>
        <filter val="10/22/2026"/>
        <filter val="11/26/2026"/>
        <filter val="5/16/2026"/>
        <filter val="11/26/2025"/>
        <filter val="3/10/2026"/>
        <filter val="2/25/2026"/>
        <filter val="12/28/2025"/>
        <filter val="1/13/2026"/>
        <filter val="10/14/2025"/>
        <filter val="12/31/2025"/>
        <filter val="4/29/2026"/>
        <filter val="3/27/2026"/>
        <filter val="10/14/2026"/>
        <filter val="3/20/2026"/>
        <filter val="2/15/2026"/>
        <filter val="11/16/2026"/>
        <filter val="11/16/2025"/>
        <filter val="12/21/2025"/>
        <filter val="1/28/2026"/>
        <filter val="12/18/2025"/>
        <filter val="8/10/2026"/>
        <filter val="12/18/2026"/>
        <filter val="4/19/2026"/>
        <filter val="3/17/2026"/>
        <filter val="10/29/2025"/>
        <filter val="10/29/2026"/>
        <filter val="9/12/2026"/>
        <filter val="4/27/2026"/>
        <filter val="10/25/2025"/>
        <filter val="7/15/2026"/>
        <filter val="10/25/2026"/>
        <filter val="2/1/2026"/>
        <filter val="11/24/2026"/>
        <filter val="1/23/2026"/>
        <filter val="8/3/2026"/>
        <filter val="7/2/2026"/>
        <filter val="2/22/2026"/>
        <filter val="10/5/2026"/>
        <filter val="3/2/2026"/>
        <filter val="10/5/2025"/>
        <filter val="11/6/2026"/>
        <filter val="11/6/2025"/>
        <filter val="9/4/2026"/>
        <filter val="8/31/2026"/>
        <filter val="2/5/2026"/>
        <filter val="11/20/2026"/>
        <filter val="11/20/2025"/>
        <filter val="1/4/2026"/>
        <filter val="8/14/2026"/>
        <filter val="1/27/2026"/>
        <filter val="11/24/2025"/>
        <filter val="3/28/2026"/>
        <filter val="3/6/2026"/>
        <filter val="3/9/2026"/>
        <filter val="7/9/2026"/>
        <filter val="2/26/2026"/>
        <filter val="12/26/2025"/>
        <filter val="1/11/2026"/>
        <filter val="10/9/2026"/>
        <filter val="2/13/2026"/>
        <filter val="3/24/2026"/>
        <filter val="2/8/2026"/>
        <filter val="8/18/2026"/>
        <filter val="10/9/2025"/>
        <filter val="5/31/2026"/>
        <filter val="4/20/2026"/>
        <filter val="5/29/2026"/>
        <filter val="10/21/2025"/>
        <filter val="4/7/2026"/>
        <filter val="10/21/2026"/>
        <filter val="8/6/2026"/>
        <filter val="9/8/2026"/>
        <filter val="1/20/2026"/>
        <filter val="9/16/2026"/>
        <filter val="5/18/2026"/>
        <filter val="6/4/2026"/>
        <filter val="12/15/2026"/>
        <filter val="12/15/2025"/>
        <filter val="5/22/2026"/>
        <filter val="1/3/2026"/>
        <filter val="6/24/2026"/>
        <filter val="11/3/2025"/>
        <filter val="1/24/2026"/>
        <filter val="11/3/2026"/>
        <filter val="9/1/2026"/>
        <filter val="11/23/2026"/>
        <filter val="11/23/2025"/>
        <filter val="1/10/2026"/>
        <filter val="6/20/2026"/>
        <filter val="6/17/2026"/>
        <filter val="8/11/2026"/>
        <filter val="4/26/2026"/>
        <filter val="10/2/2025"/>
        <filter val="12/22/2025"/>
        <filter val="10/2/2026"/>
        <filter val="7/16/2026"/>
        <filter val="10/31/2026"/>
        <filter val="10/31/2025"/>
        <filter val="7/12/2026"/>
        <filter val="9/26/2026"/>
        <filter val="4/4/2026"/>
        <filter val="10/28/2026"/>
        <filter val="10/28/2025"/>
        <filter val="2/16/2026"/>
        <filter val="12/19/2025"/>
        <filter val="12/19/2026"/>
        <filter val="11/27/2026"/>
        <filter val="11/27/2025"/>
        <filter val="1/17/2026"/>
        <filter val="8/21/2026"/>
        <filter val="3/3/2026"/>
        <filter val="12/29/2025"/>
        <filter val="11/30/2026"/>
        <filter val="11/30/2025"/>
        <filter val="6/10/2026"/>
        <filter val="1/14/2026"/>
        <filter val="5/15/2026"/>
        <filter val="12/12/2025"/>
        <filter val="12/12/2026"/>
        <filter val="7/22/2026"/>
        <filter val="1/7/2026"/>
        <filter val="6/7/2026"/>
        <filter val="6/30/2026"/>
        <filter val="9/13/2026"/>
        <filter val="12/8/2025"/>
        <filter val="7/5/2026"/>
        <filter val="12/8/2026"/>
        <filter val="7/19/2026"/>
        <filter val="3/21/2026"/>
        <filter val="4/23/2026"/>
        <filter val="3/11/2026"/>
        <filter val="5/9/2026"/>
        <filter val="5/25/2026"/>
        <filter val="4/13/2026"/>
        <filter val="6/27/2026"/>
      </filters>
    </filterColumn>
  </autoFilter>
  <tableColumns count="31">
    <tableColumn name="Dates" id="1"/>
    <tableColumn name="Παντελίτσα" id="2"/>
    <tableColumn name="Γιάννης" id="3"/>
    <tableColumn name="Αναστασία" id="4"/>
    <tableColumn name="Διομήδης" id="5"/>
    <tableColumn name="Αυτάπ" id="6"/>
    <tableColumn name="Εύα" id="7"/>
    <tableColumn name="Χριστιάνα" id="8"/>
    <tableColumn name="Κρίστης" id="9"/>
    <tableColumn name="Γκάμπριελ" id="10"/>
    <tableColumn name="Τάνια" id="11"/>
    <tableColumn name="Μαρίνα" id="12"/>
    <tableColumn name="Ανέλια" id="13"/>
    <tableColumn name="Ναταλία" id="14"/>
    <tableColumn name="Μαρία" id="15"/>
    <tableColumn name="Αμάντα" id="16"/>
    <tableColumn name="Ανθούλα" id="17"/>
    <tableColumn name="Ραζβάν" id="18"/>
    <tableColumn name="Μυρτώ" id="19"/>
    <tableColumn name="Κρεμένα" id="20"/>
    <tableColumn name="   Μυρτώ " id="21"/>
    <tableColumn name="Σάντρα" id="22"/>
    <tableColumn name="Λαουρέντζο" id="23"/>
    <tableColumn name="Μαρήλια" id="24"/>
    <tableColumn name="Μαίρη" id="25"/>
    <tableColumn name="Γκαλίνα" id="26"/>
    <tableColumn name="Μαίρη Ιεαχωβά" id="27"/>
    <tableColumn name="Χριστίνα" id="28"/>
    <tableColumn name="Καλομοίρα" id="29"/>
    <tableColumn name="Χασάν" id="30"/>
    <tableColumn name="Σοφία" id="31"/>
  </tableColumns>
  <tableStyleInfo name="Hours-style" showColumnStripes="0" showFirstColumn="1" showLastColumn="1" showRowStripes="1"/>
</table>
</file>

<file path=xl/tables/table6.xml><?xml version="1.0" encoding="utf-8"?>
<table xmlns="http://schemas.openxmlformats.org/spreadsheetml/2006/main" ref="A1:AD1345" displayName="Table1" name="Table1" id="6">
  <autoFilter ref="$A$1:$AD$1345">
    <filterColumn colId="0">
      <filters>
        <filter val="8/1/2026"/>
        <filter val="2/19/2026"/>
        <filter val="2/20/2026"/>
        <filter val="12/16/2025"/>
        <filter val="3/31/2026"/>
        <filter val="12/16/2026"/>
        <filter val="4/25/2026"/>
        <filter val="10/27/2025"/>
        <filter val="10/27/2026"/>
        <filter val="11/4/2025"/>
        <filter val="5/19/2026"/>
        <filter val="11/4/2026"/>
        <filter val="2/3/2026"/>
        <filter val="10/11/2026"/>
        <filter val="10/11/2025"/>
        <filter val="8/12/2026"/>
        <filter val="5/2/2026"/>
        <filter val="6/23/2026"/>
        <filter val="5/20/2026"/>
        <filter val="7/25/2026"/>
        <filter val="12/1/2025"/>
        <filter val="12/1/2026"/>
        <filter val="10/18/2025"/>
        <filter val="10/18/2026"/>
        <filter val="9/23/2026"/>
        <filter val="11/14/2025"/>
        <filter val="11/14/2026"/>
        <filter val="12/25/2025"/>
        <filter val="10/20/2025"/>
        <filter val="10/20/2026"/>
        <filter val="3/23/2026"/>
        <filter val="2/12/2026"/>
        <filter val="9/14/2026"/>
        <filter val="11/13/2025"/>
        <filter val="1/16/2026"/>
        <filter val="2/27/2026"/>
        <filter val="2/11/2026"/>
        <filter val="11/13/2026"/>
        <filter val="2/28/2026"/>
        <filter val="4/17/2026"/>
        <filter val="7/10/2026"/>
        <filter val="5/27/2026"/>
        <filter val="11/29/2025"/>
        <filter val="11/29/2026"/>
        <filter val="6/15/2026"/>
        <filter val="7/26/2026"/>
        <filter val="5/12/2026"/>
        <filter val="8/28/2026"/>
        <filter val="6/14/2026"/>
        <filter val="7/17/2026"/>
        <filter val="8/19/2026"/>
        <filter val="12/24/2025"/>
        <filter val="3/14/2026"/>
        <filter val="5/28/2026"/>
        <filter val="4/10/2026"/>
        <filter val="4/16/2026"/>
        <filter val="9/15/2026"/>
        <filter val="11/22/2026"/>
        <filter val="1/25/2026"/>
        <filter val="11/22/2025"/>
        <filter val="10/26/2026"/>
        <filter val="10/26/2025"/>
        <filter val="2/2/2026"/>
        <filter val="3/29/2026"/>
        <filter val="10/12/2026"/>
        <filter val="2/18/2026"/>
        <filter val="9/22/2026"/>
        <filter val="5/1/2026"/>
        <filter val="3/15/2026"/>
        <filter val="11/21/2026"/>
        <filter val="11/21/2025"/>
        <filter val="9/24/2026"/>
        <filter val="12/2/2025"/>
        <filter val="1/26/2026"/>
        <filter val="12/2/2026"/>
        <filter val="5/21/2026"/>
        <filter val="10/6/2025"/>
        <filter val="10/6/2026"/>
        <filter val="4/24/2026"/>
        <filter val="7/18/2026"/>
        <filter val="8/30/2026"/>
        <filter val="3/22/2026"/>
        <filter val="5/11/2026"/>
        <filter val="10/12/2025"/>
        <filter val="6/13/2026"/>
        <filter val="8/27/2026"/>
        <filter val="9/7/2026"/>
        <filter val="8/20/2026"/>
        <filter val="9/29/2026"/>
        <filter val="12/9/2026"/>
        <filter val="12/9/2025"/>
        <filter val="9/30/2026"/>
        <filter val="8/7/2026"/>
        <filter val="3/7/2026"/>
        <filter val="6/6/2026"/>
        <filter val="2/9/2026"/>
        <filter val="10/19/2025"/>
        <filter val="10/19/2026"/>
        <filter val="1/18/2026"/>
        <filter val="5/8/2026"/>
        <filter val="9/5/2026"/>
        <filter val="8/9/2026"/>
        <filter val="10/8/2026"/>
        <filter val="10/8/2025"/>
        <filter val="2/4/2026"/>
        <filter val="7/4/2026"/>
        <filter val="5/3/2026"/>
        <filter val="1/6/2026"/>
        <filter val="6/21/2026"/>
        <filter val="8/2/2026"/>
        <filter val="10/1/2026"/>
        <filter val="3/30/2026"/>
        <filter val="4/5/2026"/>
        <filter val="12/3/2026"/>
        <filter val="12/3/2025"/>
        <filter val="8/26/2026"/>
        <filter val="3/16/2026"/>
        <filter val="6/1/2026"/>
        <filter val="11/19/2026"/>
        <filter val="11/19/2025"/>
        <filter val="2/17/2026"/>
        <filter val="9/21/2026"/>
        <filter val="10/30/2026"/>
        <filter val="4/11/2026"/>
        <filter val="10/30/2025"/>
        <filter val="4/3/2026"/>
        <filter val="5/10/2026"/>
        <filter val="7/27/2026"/>
        <filter val="12/14/2025"/>
        <filter val="2/10/2026"/>
        <filter val="12/23/2025"/>
        <filter val="5/4/2026"/>
        <filter val="3/12/2026"/>
        <filter val="5/26/2026"/>
        <filter val="4/15/2026"/>
        <filter val="12/7/2025"/>
        <filter val="5/14/2026"/>
        <filter val="12/7/2026"/>
        <filter val="5/17/2026"/>
        <filter val="7/6/2026"/>
        <filter val="6/8/2026"/>
        <filter val="6/5/2026"/>
        <filter val="6/16/2026"/>
        <filter val="11/28/2025"/>
        <filter val="1/8/2026"/>
        <filter val="10/17/2025"/>
        <filter val="11/9/2026"/>
        <filter val="11/9/2025"/>
        <filter val="1/15/2026"/>
        <filter val="10/17/2026"/>
        <filter val="11/28/2026"/>
        <filter val="5/7/2026"/>
        <filter val="10/16/2026"/>
        <filter val="10/16/2025"/>
        <filter val="6/9/2026"/>
        <filter val="6/25/2026"/>
        <filter val="5/13/2026"/>
        <filter val="12/14/2026"/>
        <filter val="7/20/2026"/>
        <filter val="12/6/2025"/>
        <filter val="8/23/2026"/>
        <filter val="12/6/2026"/>
        <filter val="3/5/2026"/>
        <filter val="8/29/2026"/>
        <filter val="11/12/2025"/>
        <filter val="11/12/2026"/>
        <filter val="9/25/2026"/>
        <filter val="8/22/2026"/>
        <filter val="7/11/2026"/>
        <filter val="10/10/2026"/>
        <filter val="10/10/2025"/>
        <filter val="9/3/2026"/>
        <filter val="10/4/2025"/>
        <filter val="8/13/2026"/>
        <filter val="10/4/2026"/>
        <filter val="4/2/2026"/>
        <filter val="11/2/2026"/>
        <filter val="11/2/2025"/>
        <filter val="12/17/2026"/>
        <filter val="12/17/2025"/>
        <filter val="2/21/2026"/>
        <filter val="3/1/2026"/>
        <filter val="7/14/2026"/>
        <filter val="12/20/2026"/>
        <filter val="12/20/2025"/>
        <filter val="5/23/2026"/>
        <filter val="4/28/2026"/>
        <filter val="6/22/2026"/>
        <filter val="6/29/2026"/>
        <filter val="1/5/2026"/>
        <filter val="3/13/2026"/>
        <filter val="12/10/2025"/>
        <filter val="5/30/2026"/>
        <filter val="7/3/2026"/>
        <filter val="12/10/2026"/>
        <filter val="6/19/2026"/>
        <filter val="6/2/2026"/>
        <filter val="4/18/2026"/>
        <filter val="3/8/2026"/>
        <filter val="6/12/2026"/>
        <filter val="9/28/2026"/>
        <filter val="2/14/2026"/>
        <filter val="4/6/2026"/>
        <filter val="11/15/2026"/>
        <filter val="11/15/2025"/>
        <filter val="12/30/2025"/>
        <filter val="1/29/2026"/>
        <filter val="7/24/2026"/>
        <filter val="2/24/2026"/>
        <filter val="10/23/2026"/>
        <filter val="11/25/2026"/>
        <filter val="11/25/2025"/>
        <filter val="1/12/2026"/>
        <filter val="10/7/2026"/>
        <filter val="3/26/2026"/>
        <filter val="10/7/2025"/>
        <filter val="1/19/2026"/>
        <filter val="10/13/2025"/>
        <filter val="12/27/2025"/>
        <filter val="10/13/2026"/>
        <filter val="8/16/2026"/>
        <filter val="9/6/2026"/>
        <filter val="8/8/2026"/>
        <filter val="9/18/2026"/>
        <filter val="10/23/2025"/>
        <filter val="1/22/2026"/>
        <filter val="11/5/2025"/>
        <filter val="11/5/2026"/>
        <filter val="1/2/2026"/>
        <filter val="6/18/2026"/>
        <filter val="10/3/2026"/>
        <filter val="10/3/2025"/>
        <filter val="7/29/2026"/>
        <filter val="4/1/2026"/>
        <filter val="11/10/2025"/>
        <filter val="11/10/2026"/>
        <filter val="7/13/2026"/>
        <filter val="4/30/2026"/>
        <filter val="6/3/2026"/>
        <filter val="9/2/2026"/>
        <filter val="5/24/2026"/>
        <filter val="12/5/2026"/>
        <filter val="12/5/2025"/>
        <filter val="11/17/2025"/>
        <filter val="11/17/2026"/>
        <filter val="1/21/2026"/>
        <filter val="3/18/2026"/>
        <filter val="9/11/2026"/>
        <filter val="8/24/2026"/>
        <filter val="1/30/2026"/>
        <filter val="10/15/2025"/>
        <filter val="4/21/2026"/>
        <filter val="10/15/2026"/>
        <filter val="4/8/2026"/>
        <filter val="2/7/2026"/>
        <filter val="7/7/2026"/>
        <filter val="4/9/2026"/>
        <filter val="11/7/2025"/>
        <filter val="11/7/2026"/>
        <filter val="2/6/2026"/>
        <filter val="7/8/2026"/>
        <filter val="5/5/2026"/>
        <filter val="7/21/2026"/>
        <filter val="3/4/2026"/>
        <filter val="5/6/2026"/>
        <filter val="7/30/2026"/>
        <filter val="1/9/2026"/>
        <filter val="11/8/2025"/>
        <filter val="8/5/2026"/>
        <filter val="9/9/2026"/>
        <filter val="11/8/2026"/>
        <filter val="7/1/2026"/>
        <filter val="7/31/2026"/>
        <filter val="8/25/2026"/>
        <filter val="1/1/2026"/>
        <filter val="4/12/2026"/>
        <filter val="10/24/2025"/>
        <filter val="10/24/2026"/>
        <filter val="9/19/2026"/>
        <filter val="9/10/2026"/>
        <filter val="4/14/2026"/>
        <filter val="11/1/2025"/>
        <filter val="11/1/2026"/>
        <filter val="11/18/2026"/>
        <filter val="11/18/2025"/>
        <filter val="8/4/2026"/>
        <filter val="8/15/2026"/>
        <filter val="3/19/2026"/>
        <filter val="2/23/2026"/>
        <filter val="9/17/2026"/>
        <filter val="12/4/2025"/>
        <filter val="12/13/2026"/>
        <filter val="12/13/2025"/>
        <filter val="12/4/2026"/>
        <filter val="7/28/2026"/>
        <filter val="11/11/2026"/>
        <filter val="11/11/2025"/>
        <filter val="9/20/2026"/>
        <filter val="3/25/2026"/>
        <filter val="12/11/2025"/>
        <filter val="12/11/2026"/>
        <filter val="6/26/2026"/>
        <filter val="7/23/2026"/>
        <filter val="6/11/2026"/>
        <filter val="8/17/2026"/>
        <filter val="4/22/2026"/>
        <filter val="9/27/2026"/>
        <filter val="6/28/2026"/>
        <filter val="1/31/2026"/>
        <filter val="10/22/2025"/>
        <filter val="10/22/2026"/>
        <filter val="11/26/2026"/>
        <filter val="5/16/2026"/>
        <filter val="11/26/2025"/>
        <filter val="3/10/2026"/>
        <filter val="2/25/2026"/>
        <filter val="12/28/2025"/>
        <filter val="1/13/2026"/>
        <filter val="10/14/2025"/>
        <filter val="12/31/2025"/>
        <filter val="4/29/2026"/>
        <filter val="3/27/2026"/>
        <filter val="10/14/2026"/>
        <filter val="3/20/2026"/>
        <filter val="2/15/2026"/>
        <filter val="11/16/2026"/>
        <filter val="11/16/2025"/>
        <filter val="12/21/2025"/>
        <filter val="1/28/2026"/>
        <filter val="12/18/2025"/>
        <filter val="8/10/2026"/>
        <filter val="12/18/2026"/>
        <filter val="4/19/2026"/>
        <filter val="3/17/2026"/>
        <filter val="10/29/2025"/>
        <filter val="10/29/2026"/>
        <filter val="9/12/2026"/>
        <filter val="4/27/2026"/>
        <filter val="10/25/2025"/>
        <filter val="7/15/2026"/>
        <filter val="10/25/2026"/>
        <filter val="2/1/2026"/>
        <filter val="11/24/2026"/>
        <filter val="1/23/2026"/>
        <filter val="8/3/2026"/>
        <filter val="7/2/2026"/>
        <filter val="2/22/2026"/>
        <filter val="10/5/2026"/>
        <filter val="3/2/2026"/>
        <filter val="10/5/2025"/>
        <filter val="11/6/2026"/>
        <filter val="11/6/2025"/>
        <filter val="9/4/2026"/>
        <filter val="8/31/2026"/>
        <filter val="2/5/2026"/>
        <filter val="11/20/2026"/>
        <filter val="11/20/2025"/>
        <filter val="1/4/2026"/>
        <filter val="8/14/2026"/>
        <filter val="1/27/2026"/>
        <filter val="11/24/2025"/>
        <filter val="3/28/2026"/>
        <filter val="3/6/2026"/>
        <filter val="3/9/2026"/>
        <filter val="7/9/2026"/>
        <filter val="2/26/2026"/>
        <filter val="12/26/2025"/>
        <filter val="1/11/2026"/>
        <filter val="10/9/2026"/>
        <filter val="2/13/2026"/>
        <filter val="3/24/2026"/>
        <filter val="2/8/2026"/>
        <filter val="8/18/2026"/>
        <filter val="10/9/2025"/>
        <filter val="5/31/2026"/>
        <filter val="4/20/2026"/>
        <filter val="5/29/2026"/>
        <filter val="10/21/2025"/>
        <filter val="4/7/2026"/>
        <filter val="10/21/2026"/>
        <filter val="8/6/2026"/>
        <filter val="9/8/2026"/>
        <filter val="1/20/2026"/>
        <filter val="9/16/2026"/>
        <filter val="5/18/2026"/>
        <filter val="6/4/2026"/>
        <filter val="12/15/2026"/>
        <filter val="12/15/2025"/>
        <filter val="5/22/2026"/>
        <filter val="1/3/2026"/>
        <filter val="6/24/2026"/>
        <filter val="11/3/2025"/>
        <filter val="1/24/2026"/>
        <filter val="11/3/2026"/>
        <filter val="9/1/2026"/>
        <filter val="11/23/2026"/>
        <filter val="11/23/2025"/>
        <filter val="1/10/2026"/>
        <filter val="6/20/2026"/>
        <filter val="6/17/2026"/>
        <filter val="8/11/2026"/>
        <filter val="4/26/2026"/>
        <filter val="10/2/2025"/>
        <filter val="12/22/2025"/>
        <filter val="10/2/2026"/>
        <filter val="7/16/2026"/>
        <filter val="10/31/2026"/>
        <filter val="10/31/2025"/>
        <filter val="7/12/2026"/>
        <filter val="9/26/2026"/>
        <filter val="4/4/2026"/>
        <filter val="10/28/2026"/>
        <filter val="10/28/2025"/>
        <filter val="2/16/2026"/>
        <filter val="12/19/2025"/>
        <filter val="12/19/2026"/>
        <filter val="11/27/2026"/>
        <filter val="11/27/2025"/>
        <filter val="1/17/2026"/>
        <filter val="8/21/2026"/>
        <filter val="3/3/2026"/>
        <filter val="12/29/2025"/>
        <filter val="11/30/2026"/>
        <filter val="11/30/2025"/>
        <filter val="6/10/2026"/>
        <filter val="1/14/2026"/>
        <filter val="5/15/2026"/>
        <filter val="12/12/2025"/>
        <filter val="12/12/2026"/>
        <filter val="7/22/2026"/>
        <filter val="1/7/2026"/>
        <filter val="6/7/2026"/>
        <filter val="6/30/2026"/>
        <filter val="9/13/2026"/>
        <filter val="12/8/2025"/>
        <filter val="7/5/2026"/>
        <filter val="12/8/2026"/>
        <filter val="7/19/2026"/>
        <filter val="3/21/2026"/>
        <filter val="4/23/2026"/>
        <filter val="3/11/2026"/>
        <filter val="5/9/2026"/>
        <filter val="5/25/2026"/>
        <filter val="4/13/2026"/>
        <filter val="6/27/2026"/>
      </filters>
    </filterColumn>
  </autoFilter>
  <tableColumns count="30">
    <tableColumn name="Dates" id="1"/>
    <tableColumn name="Αναστασία" id="2"/>
    <tableColumn name="Αυτάπ" id="3"/>
    <tableColumn name="Εύα" id="4"/>
    <tableColumn name="Γιάννης" id="5"/>
    <tableColumn name="Χριστιάνα" id="6"/>
    <tableColumn name="Κρίστης" id="7"/>
    <tableColumn name="Γκάμπριελ" id="8"/>
    <tableColumn name="Τάνια" id="9"/>
    <tableColumn name="Μαρίνα" id="10"/>
    <tableColumn name="Ανέλια" id="11"/>
    <tableColumn name="Ναταλία" id="12"/>
    <tableColumn name="Παντελίτσα" id="13"/>
    <tableColumn name="Μαρία" id="14"/>
    <tableColumn name="Διομήδης" id="15"/>
    <tableColumn name="Αμάντα" id="16"/>
    <tableColumn name="Ανθούλα" id="17"/>
    <tableColumn name="Ραζβάν" id="18"/>
    <tableColumn name="Σάντρα" id="19"/>
    <tableColumn name="Κρεμένα" id="20"/>
    <tableColumn name="   Μυρτώ " id="21"/>
    <tableColumn name="Λαουρέντζο" id="22"/>
    <tableColumn name="Μαρήλια" id="23"/>
    <tableColumn name="Μαίρη" id="24"/>
    <tableColumn name="Γκαλίνα" id="25"/>
    <tableColumn name="Μαίρη Ιεαχωβά" id="26"/>
    <tableColumn name="Χριστίνα" id="27"/>
    <tableColumn name="Καλομοίρα" id="28"/>
    <tableColumn name="Χασάν" id="29"/>
    <tableColumn name="Σοφία" id="30"/>
  </tableColumns>
  <tableStyleInfo name="Hours_dio-style" showColumnStripes="0" showFirstColumn="1" showLastColumn="1" showRowStripes="1"/>
</table>
</file>

<file path=xl/tables/table7.xml><?xml version="1.0" encoding="utf-8"?>
<table xmlns="http://schemas.openxmlformats.org/spreadsheetml/2006/main" ref="A1:AG1440" displayName="Table1_3" name="Table1_3" id="7">
  <autoFilter ref="$A$1:$AG$1440">
    <filterColumn colId="0">
      <filters>
        <filter val="8/1/2026"/>
        <filter val="2/19/2026"/>
        <filter val="2/20/2026"/>
        <filter val="12/16/2025"/>
        <filter val="3/31/2026"/>
        <filter val="12/16/2026"/>
        <filter val="4/25/2026"/>
        <filter val="10/27/2025"/>
        <filter val="10/27/2026"/>
        <filter val="11/4/2025"/>
        <filter val="5/19/2026"/>
        <filter val="11/4/2026"/>
        <filter val="2/3/2026"/>
        <filter val="10/11/2026"/>
        <filter val="10/11/2025"/>
        <filter val="8/12/2026"/>
        <filter val="5/2/2026"/>
        <filter val="6/23/2026"/>
        <filter val="5/20/2026"/>
        <filter val="7/25/2026"/>
        <filter val="12/1/2025"/>
        <filter val="12/1/2026"/>
        <filter val="10/18/2025"/>
        <filter val="10/18/2026"/>
        <filter val="9/23/2026"/>
        <filter val="11/14/2025"/>
        <filter val="11/14/2026"/>
        <filter val="12/25/2025"/>
        <filter val="10/20/2025"/>
        <filter val="10/20/2026"/>
        <filter val="3/23/2026"/>
        <filter val="2/12/2026"/>
        <filter val="9/14/2026"/>
        <filter val="11/13/2025"/>
        <filter val="1/16/2026"/>
        <filter val="2/27/2026"/>
        <filter val="2/11/2026"/>
        <filter val="11/13/2026"/>
        <filter val="2/28/2026"/>
        <filter val="4/17/2026"/>
        <filter val="7/10/2026"/>
        <filter val="5/27/2026"/>
        <filter val="11/29/2025"/>
        <filter val="11/29/2026"/>
        <filter val="6/15/2026"/>
        <filter val="7/26/2026"/>
        <filter val="5/12/2026"/>
        <filter val="8/28/2026"/>
        <filter val="6/14/2026"/>
        <filter val="7/17/2026"/>
        <filter val="8/19/2026"/>
        <filter val="12/24/2025"/>
        <filter val="3/14/2026"/>
        <filter val="5/28/2026"/>
        <filter val="4/10/2026"/>
        <filter val="4/16/2026"/>
        <filter val="9/15/2026"/>
        <filter val="11/22/2026"/>
        <filter val="1/25/2026"/>
        <filter val="11/22/2025"/>
        <filter val="10/26/2026"/>
        <filter val="10/26/2025"/>
        <filter val="2/2/2026"/>
        <filter val="3/29/2026"/>
        <filter val="10/12/2026"/>
        <filter val="2/18/2026"/>
        <filter val="9/22/2026"/>
        <filter val="5/1/2026"/>
        <filter val="3/15/2026"/>
        <filter val="11/21/2026"/>
        <filter val="11/21/2025"/>
        <filter val="9/24/2026"/>
        <filter val="12/2/2025"/>
        <filter val="1/26/2026"/>
        <filter val="12/2/2026"/>
        <filter val="5/21/2026"/>
        <filter val="10/6/2025"/>
        <filter val="10/6/2026"/>
        <filter val="4/24/2026"/>
        <filter val="7/18/2026"/>
        <filter val="8/30/2026"/>
        <filter val="3/22/2026"/>
        <filter val="5/11/2026"/>
        <filter val="10/12/2025"/>
        <filter val="6/13/2026"/>
        <filter val="8/27/2026"/>
        <filter val="9/7/2026"/>
        <filter val="8/20/2026"/>
        <filter val="9/29/2026"/>
        <filter val="12/9/2026"/>
        <filter val="12/9/2025"/>
        <filter val="9/30/2026"/>
        <filter val="8/7/2026"/>
        <filter val="3/7/2026"/>
        <filter val="6/6/2026"/>
        <filter val="2/9/2026"/>
        <filter val="10/19/2025"/>
        <filter val="10/19/2026"/>
        <filter val="1/18/2026"/>
        <filter val="5/8/2026"/>
        <filter val="9/5/2026"/>
        <filter val="8/9/2026"/>
        <filter val="10/8/2026"/>
        <filter val="10/8/2025"/>
        <filter val="2/4/2026"/>
        <filter val="7/4/2026"/>
        <filter val="5/3/2026"/>
        <filter val="1/6/2026"/>
        <filter val="6/21/2026"/>
        <filter val="8/2/2026"/>
        <filter val="10/1/2026"/>
        <filter val="3/30/2026"/>
        <filter val="4/5/2026"/>
        <filter val="12/3/2026"/>
        <filter val="12/3/2025"/>
        <filter val="8/26/2026"/>
        <filter val="3/16/2026"/>
        <filter val="6/1/2026"/>
        <filter val="11/19/2026"/>
        <filter val="11/19/2025"/>
        <filter val="2/17/2026"/>
        <filter val="9/21/2026"/>
        <filter val="10/30/2026"/>
        <filter val="4/11/2026"/>
        <filter val="10/30/2025"/>
        <filter val="4/3/2026"/>
        <filter val="5/10/2026"/>
        <filter val="7/27/2026"/>
        <filter val="12/14/2025"/>
        <filter val="2/10/2026"/>
        <filter val="12/23/2025"/>
        <filter val="5/4/2026"/>
        <filter val="3/12/2026"/>
        <filter val="5/26/2026"/>
        <filter val="4/15/2026"/>
        <filter val="12/7/2025"/>
        <filter val="5/14/2026"/>
        <filter val="12/7/2026"/>
        <filter val="5/17/2026"/>
        <filter val="7/6/2026"/>
        <filter val="6/8/2026"/>
        <filter val="6/5/2026"/>
        <filter val="6/16/2026"/>
        <filter val="11/28/2025"/>
        <filter val="1/8/2026"/>
        <filter val="10/17/2025"/>
        <filter val="11/9/2026"/>
        <filter val="11/9/2025"/>
        <filter val="1/15/2026"/>
        <filter val="10/17/2026"/>
        <filter val="11/28/2026"/>
        <filter val="5/7/2026"/>
        <filter val="10/16/2026"/>
        <filter val="10/16/2025"/>
        <filter val="6/9/2026"/>
        <filter val="6/25/2026"/>
        <filter val="5/13/2026"/>
        <filter val="12/14/2026"/>
        <filter val="7/20/2026"/>
        <filter val="12/6/2025"/>
        <filter val="8/23/2026"/>
        <filter val="12/6/2026"/>
        <filter val="3/5/2026"/>
        <filter val="8/29/2026"/>
        <filter val="11/12/2025"/>
        <filter val="11/12/2026"/>
        <filter val="9/25/2026"/>
        <filter val="8/22/2026"/>
        <filter val="7/11/2026"/>
        <filter val="10/10/2026"/>
        <filter val="10/10/2025"/>
        <filter val="9/3/2026"/>
        <filter val="10/4/2025"/>
        <filter val="8/13/2026"/>
        <filter val="10/4/2026"/>
        <filter val="4/2/2026"/>
        <filter val="11/2/2026"/>
        <filter val="11/2/2025"/>
        <filter val="12/17/2026"/>
        <filter val="12/17/2025"/>
        <filter val="2/21/2026"/>
        <filter val="3/1/2026"/>
        <filter val="7/14/2026"/>
        <filter val="12/20/2026"/>
        <filter val="12/20/2025"/>
        <filter val="5/23/2026"/>
        <filter val="4/28/2026"/>
        <filter val="6/22/2026"/>
        <filter val="6/29/2026"/>
        <filter val="1/5/2026"/>
        <filter val="3/13/2026"/>
        <filter val="12/10/2025"/>
        <filter val="5/30/2026"/>
        <filter val="7/3/2026"/>
        <filter val="12/10/2026"/>
        <filter val="6/19/2026"/>
        <filter val="6/2/2026"/>
        <filter val="4/18/2026"/>
        <filter val="3/8/2026"/>
        <filter val="6/12/2026"/>
        <filter val="9/28/2026"/>
        <filter val="2/14/2026"/>
        <filter val="4/6/2026"/>
        <filter val="11/15/2026"/>
        <filter val="11/15/2025"/>
        <filter val="12/30/2025"/>
        <filter val="1/29/2026"/>
        <filter val="7/24/2026"/>
        <filter val="2/24/2026"/>
        <filter val="10/23/2026"/>
        <filter val="11/25/2026"/>
        <filter val="11/25/2025"/>
        <filter val="1/12/2026"/>
        <filter val="10/7/2026"/>
        <filter val="3/26/2026"/>
        <filter val="10/7/2025"/>
        <filter val="1/19/2026"/>
        <filter val="10/13/2025"/>
        <filter val="12/27/2025"/>
        <filter val="10/13/2026"/>
        <filter val="8/16/2026"/>
        <filter val="9/6/2026"/>
        <filter val="8/8/2026"/>
        <filter val="9/18/2026"/>
        <filter val="10/23/2025"/>
        <filter val="1/22/2026"/>
        <filter val="11/5/2025"/>
        <filter val="11/5/2026"/>
        <filter val="1/2/2026"/>
        <filter val="6/18/2026"/>
        <filter val="10/3/2026"/>
        <filter val="10/3/2025"/>
        <filter val="7/29/2026"/>
        <filter val="4/1/2026"/>
        <filter val="11/10/2025"/>
        <filter val="11/10/2026"/>
        <filter val="7/13/2026"/>
        <filter val="4/30/2026"/>
        <filter val="6/3/2026"/>
        <filter val="9/2/2026"/>
        <filter val="5/24/2026"/>
        <filter val="12/5/2026"/>
        <filter val="12/5/2025"/>
        <filter val="11/17/2025"/>
        <filter val="11/17/2026"/>
        <filter val="1/21/2026"/>
        <filter val="3/18/2026"/>
        <filter val="9/11/2026"/>
        <filter val="8/24/2026"/>
        <filter val="1/30/2026"/>
        <filter val="10/15/2025"/>
        <filter val="4/21/2026"/>
        <filter val="10/15/2026"/>
        <filter val="4/8/2026"/>
        <filter val="2/7/2026"/>
        <filter val="7/7/2026"/>
        <filter val="4/9/2026"/>
        <filter val="11/7/2025"/>
        <filter val="11/7/2026"/>
        <filter val="2/6/2026"/>
        <filter val="7/8/2026"/>
        <filter val="5/5/2026"/>
        <filter val="7/21/2026"/>
        <filter val="3/4/2026"/>
        <filter val="5/6/2026"/>
        <filter val="7/30/2026"/>
        <filter val="1/9/2026"/>
        <filter val="11/8/2025"/>
        <filter val="8/5/2026"/>
        <filter val="9/9/2026"/>
        <filter val="11/8/2026"/>
        <filter val="7/1/2026"/>
        <filter val="7/31/2026"/>
        <filter val="8/25/2026"/>
        <filter val="1/1/2026"/>
        <filter val="4/12/2026"/>
        <filter val="10/24/2025"/>
        <filter val="10/24/2026"/>
        <filter val="9/19/2026"/>
        <filter val="9/10/2026"/>
        <filter val="4/14/2026"/>
        <filter val="11/1/2025"/>
        <filter val="11/1/2026"/>
        <filter val="11/18/2026"/>
        <filter val="11/18/2025"/>
        <filter val="8/4/2026"/>
        <filter val="8/15/2026"/>
        <filter val="3/19/2026"/>
        <filter val="2/23/2026"/>
        <filter val="9/17/2026"/>
        <filter val="12/4/2025"/>
        <filter val="12/13/2026"/>
        <filter val="12/13/2025"/>
        <filter val="12/4/2026"/>
        <filter val="7/28/2026"/>
        <filter val="11/11/2026"/>
        <filter val="11/11/2025"/>
        <filter val="9/20/2026"/>
        <filter val="3/25/2026"/>
        <filter val="12/11/2025"/>
        <filter val="12/11/2026"/>
        <filter val="6/26/2026"/>
        <filter val="7/23/2026"/>
        <filter val="6/11/2026"/>
        <filter val="8/17/2026"/>
        <filter val="4/22/2026"/>
        <filter val="9/27/2026"/>
        <filter val="6/28/2026"/>
        <filter val="1/31/2026"/>
        <filter val="10/22/2025"/>
        <filter val="10/22/2026"/>
        <filter val="11/26/2026"/>
        <filter val="5/16/2026"/>
        <filter val="11/26/2025"/>
        <filter val="3/10/2026"/>
        <filter val="2/25/2026"/>
        <filter val="12/28/2025"/>
        <filter val="1/13/2026"/>
        <filter val="10/14/2025"/>
        <filter val="12/31/2025"/>
        <filter val="4/29/2026"/>
        <filter val="3/27/2026"/>
        <filter val="10/14/2026"/>
        <filter val="3/20/2026"/>
        <filter val="2/15/2026"/>
        <filter val="11/16/2026"/>
        <filter val="11/16/2025"/>
        <filter val="12/21/2025"/>
        <filter val="1/28/2026"/>
        <filter val="12/18/2025"/>
        <filter val="8/10/2026"/>
        <filter val="12/18/2026"/>
        <filter val="4/19/2026"/>
        <filter val="3/17/2026"/>
        <filter val="10/29/2025"/>
        <filter val="10/29/2026"/>
        <filter val="9/12/2026"/>
        <filter val="4/27/2026"/>
        <filter val="10/25/2025"/>
        <filter val="7/15/2026"/>
        <filter val="10/25/2026"/>
        <filter val="2/1/2026"/>
        <filter val="11/24/2026"/>
        <filter val="1/23/2026"/>
        <filter val="8/3/2026"/>
        <filter val="7/2/2026"/>
        <filter val="2/22/2026"/>
        <filter val="10/5/2026"/>
        <filter val="3/2/2026"/>
        <filter val="10/5/2025"/>
        <filter val="11/6/2026"/>
        <filter val="11/6/2025"/>
        <filter val="9/4/2026"/>
        <filter val="8/31/2026"/>
        <filter val="2/5/2026"/>
        <filter val="11/20/2026"/>
        <filter val="11/20/2025"/>
        <filter val="1/4/2026"/>
        <filter val="8/14/2026"/>
        <filter val="1/27/2026"/>
        <filter val="11/24/2025"/>
        <filter val="3/28/2026"/>
        <filter val="3/6/2026"/>
        <filter val="3/9/2026"/>
        <filter val="7/9/2026"/>
        <filter val="2/26/2026"/>
        <filter val="12/26/2025"/>
        <filter val="1/11/2026"/>
        <filter val="10/9/2026"/>
        <filter val="2/13/2026"/>
        <filter val="3/24/2026"/>
        <filter val="2/8/2026"/>
        <filter val="8/18/2026"/>
        <filter val="10/9/2025"/>
        <filter val="5/31/2026"/>
        <filter val="4/20/2026"/>
        <filter val="5/29/2026"/>
        <filter val="10/21/2025"/>
        <filter val="4/7/2026"/>
        <filter val="10/21/2026"/>
        <filter val="8/6/2026"/>
        <filter val="9/8/2026"/>
        <filter val="1/20/2026"/>
        <filter val="9/16/2026"/>
        <filter val="5/18/2026"/>
        <filter val="6/4/2026"/>
        <filter val="12/15/2026"/>
        <filter val="12/15/2025"/>
        <filter val="5/22/2026"/>
        <filter val="1/3/2026"/>
        <filter val="6/24/2026"/>
        <filter val="11/3/2025"/>
        <filter val="1/24/2026"/>
        <filter val="11/3/2026"/>
        <filter val="9/1/2026"/>
        <filter val="11/23/2026"/>
        <filter val="11/23/2025"/>
        <filter val="1/10/2026"/>
        <filter val="6/20/2026"/>
        <filter val="6/17/2026"/>
        <filter val="8/11/2026"/>
        <filter val="4/26/2026"/>
        <filter val="10/2/2025"/>
        <filter val="12/22/2025"/>
        <filter val="10/2/2026"/>
        <filter val="7/16/2026"/>
        <filter val="10/31/2026"/>
        <filter val="10/31/2025"/>
        <filter val="7/12/2026"/>
        <filter val="9/26/2026"/>
        <filter val="4/4/2026"/>
        <filter val="10/28/2026"/>
        <filter val="10/28/2025"/>
        <filter val="2/16/2026"/>
        <filter val="12/19/2025"/>
        <filter val="12/19/2026"/>
        <filter val="11/27/2026"/>
        <filter val="11/27/2025"/>
        <filter val="1/17/2026"/>
        <filter val="8/21/2026"/>
        <filter val="3/3/2026"/>
        <filter val="12/29/2025"/>
        <filter val="11/30/2026"/>
        <filter val="11/30/2025"/>
        <filter val="6/10/2026"/>
        <filter val="1/14/2026"/>
        <filter val="5/15/2026"/>
        <filter val="12/12/2025"/>
        <filter val="12/12/2026"/>
        <filter val="7/22/2026"/>
        <filter val="1/7/2026"/>
        <filter val="6/7/2026"/>
        <filter val="6/30/2026"/>
        <filter val="9/13/2026"/>
        <filter val="12/8/2025"/>
        <filter val="7/5/2026"/>
        <filter val="12/8/2026"/>
        <filter val="7/19/2026"/>
        <filter val="3/21/2026"/>
        <filter val="4/23/2026"/>
        <filter val="3/11/2026"/>
        <filter val="5/9/2026"/>
        <filter val="5/25/2026"/>
        <filter val="4/13/2026"/>
        <filter val="6/27/2026"/>
      </filters>
    </filterColumn>
  </autoFilter>
  <tableColumns count="33">
    <tableColumn name="Dates" id="1"/>
    <tableColumn name="Tips" id="2"/>
    <tableColumn name="Psistaria" id="3"/>
    <tableColumn name="Αναστασία" id="4"/>
    <tableColumn name="Column 31" id="5"/>
    <tableColumn name="Αυτάπ" id="6"/>
    <tableColumn name="Εύα" id="7"/>
    <tableColumn name="Γιάννης" id="8"/>
    <tableColumn name="Χριστιάνα" id="9"/>
    <tableColumn name="Κρίστης" id="10"/>
    <tableColumn name="Γκάμπριελ" id="11"/>
    <tableColumn name="Τάνια" id="12"/>
    <tableColumn name="Μαρίνα" id="13"/>
    <tableColumn name="Ανέλια" id="14"/>
    <tableColumn name="Ναταλία" id="15"/>
    <tableColumn name="Παντελίτσα" id="16"/>
    <tableColumn name="Μαρία" id="17"/>
    <tableColumn name="Διομήδης" id="18"/>
    <tableColumn name="Αμάντα" id="19"/>
    <tableColumn name="Ανθούλα" id="20"/>
    <tableColumn name="Ραζβάν" id="21"/>
    <tableColumn name="Σάντρα" id="22"/>
    <tableColumn name="Κρεμένα" id="23"/>
    <tableColumn name="   Μυρτώ " id="24"/>
    <tableColumn name="Λαουρέντζο" id="25"/>
    <tableColumn name="Μαρήλια" id="26"/>
    <tableColumn name="Μαίρη" id="27"/>
    <tableColumn name="Γκαλίνα" id="28"/>
    <tableColumn name="Μαίρη Ιεαχωβά " id="29"/>
    <tableColumn name="Χριστίνα" id="30"/>
    <tableColumn name="Καλομοίρα" id="31"/>
    <tableColumn name="Χασάν" id="32"/>
    <tableColumn name="Σοφία" id="33"/>
  </tableColumns>
  <tableStyleInfo name="Tips_daily-style" showColumnStripes="0" showFirstColumn="1" showLastColumn="1" showRowStripes="1"/>
</table>
</file>

<file path=xl/tables/table8.xml><?xml version="1.0" encoding="utf-8"?>
<table xmlns="http://schemas.openxmlformats.org/spreadsheetml/2006/main" ref="C1:AG1345" displayName="Table2" name="Table2" id="8">
  <tableColumns count="31">
    <tableColumn name="Tips" id="1"/>
    <tableColumn name="Psistaria" id="2"/>
    <tableColumn name="Αναστασία" id="3"/>
    <tableColumn name="Αυτάπ" id="4"/>
    <tableColumn name="Εύα" id="5"/>
    <tableColumn name="Γιάννης" id="6"/>
    <tableColumn name="Χριστιάνα" id="7"/>
    <tableColumn name="Κρίστης" id="8"/>
    <tableColumn name="Γκάμπριελ" id="9"/>
    <tableColumn name="Τάνια" id="10"/>
    <tableColumn name="Μαρίνα" id="11"/>
    <tableColumn name="Ανέλια" id="12"/>
    <tableColumn name="Ναταλία" id="13"/>
    <tableColumn name="Παντελίτσα" id="14"/>
    <tableColumn name="Μαρία" id="15"/>
    <tableColumn name="Διομήδης" id="16"/>
    <tableColumn name="Αμάντα" id="17"/>
    <tableColumn name="Ανθούλα" id="18"/>
    <tableColumn name="Ραζβάν" id="19"/>
    <tableColumn name="Σάντρα" id="20"/>
    <tableColumn name="Κρεμένα" id="21"/>
    <tableColumn name="   Μυρτώ " id="22"/>
    <tableColumn name="Λαουρέντζο" id="23"/>
    <tableColumn name="Μαρήλια" id="24"/>
    <tableColumn name="Μαίρη" id="25"/>
    <tableColumn name="Γκαλίνα" id="26"/>
    <tableColumn name="Μαίρη Ιεαχωβά " id="27"/>
    <tableColumn name="Χριστίνα" id="28"/>
    <tableColumn name="Καλομοίρα" id="29"/>
    <tableColumn name="Χασάν" id="30"/>
    <tableColumn name="Σοφία" id="31"/>
  </tableColumns>
  <tableStyleInfo name="Tips_week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9.25"/>
    <col customWidth="1" min="3" max="3" width="10.13"/>
    <col customWidth="1" min="4" max="4" width="11.5"/>
    <col customWidth="1" min="5" max="6" width="13.5"/>
    <col customWidth="1" min="7" max="7" width="10.88"/>
    <col customWidth="1" min="8" max="8" width="10.13"/>
    <col customWidth="1" min="9" max="9" width="12.25"/>
    <col customWidth="1" min="10" max="12" width="10.13"/>
    <col customWidth="1" min="13" max="18" width="1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1" t="s">
        <v>7</v>
      </c>
      <c r="B2" s="4" t="s">
        <v>8</v>
      </c>
      <c r="C2" s="4" t="s">
        <v>8</v>
      </c>
      <c r="D2" s="4" t="s">
        <v>8</v>
      </c>
      <c r="E2" s="5">
        <v>1.0</v>
      </c>
      <c r="F2" s="5">
        <v>1.0</v>
      </c>
      <c r="G2" s="5">
        <v>1.0</v>
      </c>
      <c r="I2" s="6" t="s">
        <v>9</v>
      </c>
      <c r="J2" s="7">
        <f>SUM(B12:Z14)</f>
        <v>52.8</v>
      </c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>
        <v>55.0</v>
      </c>
      <c r="B3" s="5">
        <v>0.3</v>
      </c>
      <c r="C3" s="5">
        <v>0.15</v>
      </c>
      <c r="D3" s="5">
        <v>0.04</v>
      </c>
      <c r="E3" s="9">
        <f>1-D3-C3-B3</f>
        <v>0.51</v>
      </c>
      <c r="F3" s="9">
        <f>E3</f>
        <v>0.51</v>
      </c>
      <c r="G3" s="9">
        <f>E3</f>
        <v>0.51</v>
      </c>
      <c r="I3" s="6" t="s">
        <v>10</v>
      </c>
      <c r="J3" s="7">
        <f>A3-J2</f>
        <v>2.2</v>
      </c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D4" s="10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  <c r="L5" s="2" t="s">
        <v>21</v>
      </c>
      <c r="M5" s="2" t="s">
        <v>22</v>
      </c>
      <c r="N5" s="2" t="s">
        <v>23</v>
      </c>
      <c r="O5" s="2" t="s">
        <v>24</v>
      </c>
      <c r="P5" s="2"/>
      <c r="Q5" s="2"/>
      <c r="R5" s="2"/>
      <c r="U5" s="11"/>
      <c r="V5" s="3"/>
      <c r="W5" s="3"/>
      <c r="X5" s="3"/>
      <c r="Y5" s="3"/>
      <c r="Z5" s="3"/>
      <c r="AA5" s="3"/>
      <c r="AB5" s="3"/>
      <c r="AC5" s="3"/>
      <c r="AD5" s="3"/>
    </row>
    <row r="6">
      <c r="B6" s="8" t="s">
        <v>1</v>
      </c>
      <c r="C6" s="8" t="s">
        <v>1</v>
      </c>
      <c r="D6" s="8" t="s">
        <v>1</v>
      </c>
      <c r="E6" s="8" t="s">
        <v>5</v>
      </c>
      <c r="F6" s="8" t="s">
        <v>5</v>
      </c>
      <c r="G6" s="8" t="s">
        <v>4</v>
      </c>
      <c r="H6" s="8" t="s">
        <v>2</v>
      </c>
      <c r="I6" s="8" t="s">
        <v>2</v>
      </c>
      <c r="J6" s="8" t="s">
        <v>2</v>
      </c>
      <c r="K6" s="8" t="s">
        <v>2</v>
      </c>
      <c r="L6" s="8" t="s">
        <v>2</v>
      </c>
      <c r="M6" s="8" t="s">
        <v>6</v>
      </c>
      <c r="N6" s="8" t="s">
        <v>6</v>
      </c>
      <c r="O6" s="8" t="s">
        <v>1</v>
      </c>
      <c r="P6" s="8" t="s">
        <v>6</v>
      </c>
      <c r="Q6" s="8" t="s">
        <v>6</v>
      </c>
      <c r="R6" s="8" t="s">
        <v>6</v>
      </c>
      <c r="U6" s="11"/>
      <c r="V6" s="3"/>
      <c r="W6" s="3"/>
      <c r="X6" s="3"/>
      <c r="Y6" s="3"/>
      <c r="Z6" s="3"/>
      <c r="AA6" s="3"/>
      <c r="AB6" s="3"/>
      <c r="AC6" s="3"/>
      <c r="AD6" s="3"/>
    </row>
    <row r="7">
      <c r="A7" s="12" t="s">
        <v>25</v>
      </c>
      <c r="B7" s="8">
        <v>4.0</v>
      </c>
      <c r="C7" s="8">
        <v>4.0</v>
      </c>
      <c r="D7" s="8">
        <v>4.0</v>
      </c>
      <c r="E7" s="8">
        <v>7.0</v>
      </c>
      <c r="F7" s="8">
        <v>6.0</v>
      </c>
      <c r="G7" s="8">
        <v>0.0</v>
      </c>
      <c r="H7" s="8">
        <v>2.0</v>
      </c>
      <c r="I7" s="8">
        <v>0.0</v>
      </c>
      <c r="J7" s="8">
        <v>0.0</v>
      </c>
      <c r="K7" s="8">
        <v>4.0</v>
      </c>
      <c r="L7" s="8">
        <v>0.0</v>
      </c>
      <c r="M7" s="8">
        <v>7.0</v>
      </c>
      <c r="N7" s="8">
        <v>0.0</v>
      </c>
      <c r="O7" s="8">
        <v>4.0</v>
      </c>
      <c r="P7" s="8">
        <v>0.0</v>
      </c>
      <c r="Q7" s="8">
        <v>0.0</v>
      </c>
      <c r="R7" s="8">
        <v>0.0</v>
      </c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 t="s">
        <v>26</v>
      </c>
      <c r="B8" s="13">
        <f t="shared" ref="B8:R8" si="1">B7/SUM($B7:$Z7)</f>
        <v>0.09523809524</v>
      </c>
      <c r="C8" s="13">
        <f t="shared" si="1"/>
        <v>0.09523809524</v>
      </c>
      <c r="D8" s="13">
        <f t="shared" si="1"/>
        <v>0.09523809524</v>
      </c>
      <c r="E8" s="13">
        <f t="shared" si="1"/>
        <v>0.1666666667</v>
      </c>
      <c r="F8" s="13">
        <f t="shared" si="1"/>
        <v>0.1428571429</v>
      </c>
      <c r="G8" s="13">
        <f t="shared" si="1"/>
        <v>0</v>
      </c>
      <c r="H8" s="13">
        <f t="shared" si="1"/>
        <v>0.04761904762</v>
      </c>
      <c r="I8" s="13">
        <f t="shared" si="1"/>
        <v>0</v>
      </c>
      <c r="J8" s="13">
        <f t="shared" si="1"/>
        <v>0</v>
      </c>
      <c r="K8" s="13">
        <f t="shared" si="1"/>
        <v>0.09523809524</v>
      </c>
      <c r="L8" s="13">
        <f t="shared" si="1"/>
        <v>0</v>
      </c>
      <c r="M8" s="13">
        <f t="shared" si="1"/>
        <v>0.1666666667</v>
      </c>
      <c r="N8" s="13">
        <f t="shared" si="1"/>
        <v>0</v>
      </c>
      <c r="O8" s="13">
        <f t="shared" si="1"/>
        <v>0.09523809524</v>
      </c>
      <c r="P8" s="13">
        <f t="shared" si="1"/>
        <v>0</v>
      </c>
      <c r="Q8" s="13">
        <f t="shared" si="1"/>
        <v>0</v>
      </c>
      <c r="R8" s="13">
        <f t="shared" si="1"/>
        <v>0</v>
      </c>
      <c r="S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 t="s">
        <v>27</v>
      </c>
      <c r="B9" s="14">
        <f t="shared" ref="B9:R9" si="2">SUMIF($B$6:$Z$6,B6,$B$7:$Z$7)</f>
        <v>16</v>
      </c>
      <c r="C9" s="14">
        <f t="shared" si="2"/>
        <v>16</v>
      </c>
      <c r="D9" s="14">
        <f t="shared" si="2"/>
        <v>16</v>
      </c>
      <c r="E9" s="14">
        <f t="shared" si="2"/>
        <v>13</v>
      </c>
      <c r="F9" s="14">
        <f t="shared" si="2"/>
        <v>13</v>
      </c>
      <c r="G9" s="14">
        <f t="shared" si="2"/>
        <v>0</v>
      </c>
      <c r="H9" s="14">
        <f t="shared" si="2"/>
        <v>6</v>
      </c>
      <c r="I9" s="14">
        <f t="shared" si="2"/>
        <v>6</v>
      </c>
      <c r="J9" s="14">
        <f t="shared" si="2"/>
        <v>6</v>
      </c>
      <c r="K9" s="14">
        <f t="shared" si="2"/>
        <v>6</v>
      </c>
      <c r="L9" s="14">
        <f t="shared" si="2"/>
        <v>6</v>
      </c>
      <c r="M9" s="14">
        <f t="shared" si="2"/>
        <v>7</v>
      </c>
      <c r="N9" s="14">
        <f t="shared" si="2"/>
        <v>7</v>
      </c>
      <c r="O9" s="14">
        <f t="shared" si="2"/>
        <v>16</v>
      </c>
      <c r="P9" s="14">
        <f t="shared" si="2"/>
        <v>7</v>
      </c>
      <c r="Q9" s="14">
        <f t="shared" si="2"/>
        <v>7</v>
      </c>
      <c r="R9" s="14">
        <f t="shared" si="2"/>
        <v>7</v>
      </c>
      <c r="S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 t="s">
        <v>28</v>
      </c>
      <c r="B10" s="13">
        <f t="shared" ref="B10:R10" si="3">IFERROR(B7/B9,0)</f>
        <v>0.25</v>
      </c>
      <c r="C10" s="13">
        <f t="shared" si="3"/>
        <v>0.25</v>
      </c>
      <c r="D10" s="13">
        <f t="shared" si="3"/>
        <v>0.25</v>
      </c>
      <c r="E10" s="13">
        <f t="shared" si="3"/>
        <v>0.5384615385</v>
      </c>
      <c r="F10" s="13">
        <f t="shared" si="3"/>
        <v>0.4615384615</v>
      </c>
      <c r="G10" s="13">
        <f t="shared" si="3"/>
        <v>0</v>
      </c>
      <c r="H10" s="13">
        <f t="shared" si="3"/>
        <v>0.3333333333</v>
      </c>
      <c r="I10" s="13">
        <f t="shared" si="3"/>
        <v>0</v>
      </c>
      <c r="J10" s="13">
        <f t="shared" si="3"/>
        <v>0</v>
      </c>
      <c r="K10" s="13">
        <f t="shared" si="3"/>
        <v>0.6666666667</v>
      </c>
      <c r="L10" s="13">
        <f t="shared" si="3"/>
        <v>0</v>
      </c>
      <c r="M10" s="13">
        <f t="shared" si="3"/>
        <v>1</v>
      </c>
      <c r="N10" s="13">
        <f t="shared" si="3"/>
        <v>0</v>
      </c>
      <c r="O10" s="13">
        <f t="shared" si="3"/>
        <v>0.25</v>
      </c>
      <c r="P10" s="13">
        <f t="shared" si="3"/>
        <v>0</v>
      </c>
      <c r="Q10" s="13">
        <f t="shared" si="3"/>
        <v>0</v>
      </c>
      <c r="R10" s="13">
        <f t="shared" si="3"/>
        <v>0</v>
      </c>
      <c r="S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5"/>
      <c r="B11" s="13">
        <f t="shared" ref="B11:R11" si="4">HLOOKUP(B6,$B$1:$G$3,3,0)</f>
        <v>0.3</v>
      </c>
      <c r="C11" s="13">
        <f t="shared" si="4"/>
        <v>0.3</v>
      </c>
      <c r="D11" s="13">
        <f t="shared" si="4"/>
        <v>0.3</v>
      </c>
      <c r="E11" s="13">
        <f t="shared" si="4"/>
        <v>0.51</v>
      </c>
      <c r="F11" s="13">
        <f t="shared" si="4"/>
        <v>0.51</v>
      </c>
      <c r="G11" s="13">
        <f t="shared" si="4"/>
        <v>0.51</v>
      </c>
      <c r="H11" s="13">
        <f t="shared" si="4"/>
        <v>0.15</v>
      </c>
      <c r="I11" s="13">
        <f t="shared" si="4"/>
        <v>0.15</v>
      </c>
      <c r="J11" s="13">
        <f t="shared" si="4"/>
        <v>0.15</v>
      </c>
      <c r="K11" s="13">
        <f t="shared" si="4"/>
        <v>0.15</v>
      </c>
      <c r="L11" s="13">
        <f t="shared" si="4"/>
        <v>0.15</v>
      </c>
      <c r="M11" s="13">
        <f t="shared" si="4"/>
        <v>0.51</v>
      </c>
      <c r="N11" s="13">
        <f t="shared" si="4"/>
        <v>0.51</v>
      </c>
      <c r="O11" s="13">
        <f t="shared" si="4"/>
        <v>0.3</v>
      </c>
      <c r="P11" s="13">
        <f t="shared" si="4"/>
        <v>0.51</v>
      </c>
      <c r="Q11" s="13">
        <f t="shared" si="4"/>
        <v>0.51</v>
      </c>
      <c r="R11" s="13">
        <f t="shared" si="4"/>
        <v>0.51</v>
      </c>
      <c r="S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" t="s">
        <v>29</v>
      </c>
      <c r="B12" s="16">
        <f t="shared" ref="B12:R12" si="5">IF(B6=$B$1, $A$3*B10*B11,0)</f>
        <v>4.125</v>
      </c>
      <c r="C12" s="16">
        <f t="shared" si="5"/>
        <v>4.125</v>
      </c>
      <c r="D12" s="16">
        <f t="shared" si="5"/>
        <v>4.125</v>
      </c>
      <c r="E12" s="16">
        <f t="shared" si="5"/>
        <v>0</v>
      </c>
      <c r="F12" s="16">
        <f t="shared" si="5"/>
        <v>0</v>
      </c>
      <c r="G12" s="16">
        <f t="shared" si="5"/>
        <v>0</v>
      </c>
      <c r="H12" s="16">
        <f t="shared" si="5"/>
        <v>0</v>
      </c>
      <c r="I12" s="16">
        <f t="shared" si="5"/>
        <v>0</v>
      </c>
      <c r="J12" s="16">
        <f t="shared" si="5"/>
        <v>0</v>
      </c>
      <c r="K12" s="16">
        <f t="shared" si="5"/>
        <v>0</v>
      </c>
      <c r="L12" s="16">
        <f t="shared" si="5"/>
        <v>0</v>
      </c>
      <c r="M12" s="16">
        <f t="shared" si="5"/>
        <v>0</v>
      </c>
      <c r="N12" s="16">
        <f t="shared" si="5"/>
        <v>0</v>
      </c>
      <c r="O12" s="16">
        <f t="shared" si="5"/>
        <v>4.125</v>
      </c>
      <c r="P12" s="16">
        <f t="shared" si="5"/>
        <v>0</v>
      </c>
      <c r="Q12" s="16">
        <f t="shared" si="5"/>
        <v>0</v>
      </c>
      <c r="R12" s="16">
        <f t="shared" si="5"/>
        <v>0</v>
      </c>
      <c r="S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" t="s">
        <v>30</v>
      </c>
      <c r="B13" s="17">
        <f t="shared" ref="B13:R13" si="6">IF(B6=$C$1, $A$3*B10*B11,0)</f>
        <v>0</v>
      </c>
      <c r="C13" s="17">
        <f t="shared" si="6"/>
        <v>0</v>
      </c>
      <c r="D13" s="17">
        <f t="shared" si="6"/>
        <v>0</v>
      </c>
      <c r="E13" s="17">
        <f t="shared" si="6"/>
        <v>0</v>
      </c>
      <c r="F13" s="17">
        <f t="shared" si="6"/>
        <v>0</v>
      </c>
      <c r="G13" s="17">
        <f t="shared" si="6"/>
        <v>0</v>
      </c>
      <c r="H13" s="18">
        <f t="shared" si="6"/>
        <v>2.75</v>
      </c>
      <c r="I13" s="18">
        <f t="shared" si="6"/>
        <v>0</v>
      </c>
      <c r="J13" s="18">
        <f t="shared" si="6"/>
        <v>0</v>
      </c>
      <c r="K13" s="18">
        <f t="shared" si="6"/>
        <v>5.5</v>
      </c>
      <c r="L13" s="18">
        <f t="shared" si="6"/>
        <v>0</v>
      </c>
      <c r="M13" s="17">
        <f t="shared" si="6"/>
        <v>0</v>
      </c>
      <c r="N13" s="17">
        <f t="shared" si="6"/>
        <v>0</v>
      </c>
      <c r="O13" s="17">
        <f t="shared" si="6"/>
        <v>0</v>
      </c>
      <c r="P13" s="17">
        <f t="shared" si="6"/>
        <v>0</v>
      </c>
      <c r="Q13" s="17">
        <f t="shared" si="6"/>
        <v>0</v>
      </c>
      <c r="R13" s="17">
        <f t="shared" si="6"/>
        <v>0</v>
      </c>
      <c r="S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31</v>
      </c>
      <c r="B14" s="16">
        <f t="shared" ref="B14:D14" si="7">B17/SUM($B$17:$Z$17)</f>
        <v>0</v>
      </c>
      <c r="C14" s="16">
        <f t="shared" si="7"/>
        <v>0</v>
      </c>
      <c r="D14" s="16">
        <f t="shared" si="7"/>
        <v>0</v>
      </c>
      <c r="E14" s="19">
        <f t="shared" ref="E14:R14" si="8">(E17/SUM($B$17:$Z$17))*$E$3*$A$3</f>
        <v>9.8175</v>
      </c>
      <c r="F14" s="19">
        <f t="shared" si="8"/>
        <v>8.415</v>
      </c>
      <c r="G14" s="19">
        <f t="shared" si="8"/>
        <v>0</v>
      </c>
      <c r="H14" s="16">
        <f t="shared" si="8"/>
        <v>0</v>
      </c>
      <c r="I14" s="16">
        <f t="shared" si="8"/>
        <v>0</v>
      </c>
      <c r="J14" s="16">
        <f t="shared" si="8"/>
        <v>0</v>
      </c>
      <c r="K14" s="16">
        <f t="shared" si="8"/>
        <v>0</v>
      </c>
      <c r="L14" s="16">
        <f t="shared" si="8"/>
        <v>0</v>
      </c>
      <c r="M14" s="19">
        <f t="shared" si="8"/>
        <v>9.8175</v>
      </c>
      <c r="N14" s="19">
        <f t="shared" si="8"/>
        <v>0</v>
      </c>
      <c r="O14" s="16">
        <f t="shared" si="8"/>
        <v>0</v>
      </c>
      <c r="P14" s="16">
        <f t="shared" si="8"/>
        <v>0</v>
      </c>
      <c r="Q14" s="16">
        <f t="shared" si="8"/>
        <v>0</v>
      </c>
      <c r="R14" s="16">
        <f t="shared" si="8"/>
        <v>0</v>
      </c>
    </row>
    <row r="16">
      <c r="S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" t="s">
        <v>32</v>
      </c>
      <c r="B17" s="20">
        <f t="shared" ref="B17:R17" si="9">IFNA(HLOOKUP(B6,$E$1:$G$2,2,0)*B18*B7,0)</f>
        <v>0</v>
      </c>
      <c r="C17" s="20">
        <f t="shared" si="9"/>
        <v>0</v>
      </c>
      <c r="D17" s="20">
        <f t="shared" si="9"/>
        <v>0</v>
      </c>
      <c r="E17" s="20">
        <f t="shared" si="9"/>
        <v>7</v>
      </c>
      <c r="F17" s="20">
        <f t="shared" si="9"/>
        <v>6</v>
      </c>
      <c r="G17" s="20">
        <f t="shared" si="9"/>
        <v>0</v>
      </c>
      <c r="H17" s="20">
        <f t="shared" si="9"/>
        <v>0</v>
      </c>
      <c r="I17" s="20">
        <f t="shared" si="9"/>
        <v>0</v>
      </c>
      <c r="J17" s="20">
        <f t="shared" si="9"/>
        <v>0</v>
      </c>
      <c r="K17" s="20">
        <f t="shared" si="9"/>
        <v>0</v>
      </c>
      <c r="L17" s="20">
        <f t="shared" si="9"/>
        <v>0</v>
      </c>
      <c r="M17" s="20">
        <f t="shared" si="9"/>
        <v>7</v>
      </c>
      <c r="N17" s="20">
        <f t="shared" si="9"/>
        <v>0</v>
      </c>
      <c r="O17" s="20">
        <f t="shared" si="9"/>
        <v>0</v>
      </c>
      <c r="P17" s="20">
        <f t="shared" si="9"/>
        <v>0</v>
      </c>
      <c r="Q17" s="20">
        <f t="shared" si="9"/>
        <v>0</v>
      </c>
      <c r="R17" s="20">
        <f t="shared" si="9"/>
        <v>0</v>
      </c>
      <c r="S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" t="s">
        <v>33</v>
      </c>
      <c r="B18" s="20">
        <f t="shared" ref="B18:R18" si="10">IF(SUM(B12:B13),0,1)</f>
        <v>0</v>
      </c>
      <c r="C18" s="20">
        <f t="shared" si="10"/>
        <v>0</v>
      </c>
      <c r="D18" s="20">
        <f t="shared" si="10"/>
        <v>0</v>
      </c>
      <c r="E18" s="20">
        <f t="shared" si="10"/>
        <v>1</v>
      </c>
      <c r="F18" s="20">
        <f t="shared" si="10"/>
        <v>1</v>
      </c>
      <c r="G18" s="20">
        <f t="shared" si="10"/>
        <v>1</v>
      </c>
      <c r="H18" s="20">
        <f t="shared" si="10"/>
        <v>0</v>
      </c>
      <c r="I18" s="20">
        <f t="shared" si="10"/>
        <v>1</v>
      </c>
      <c r="J18" s="20">
        <f t="shared" si="10"/>
        <v>1</v>
      </c>
      <c r="K18" s="20">
        <f t="shared" si="10"/>
        <v>0</v>
      </c>
      <c r="L18" s="20">
        <f t="shared" si="10"/>
        <v>1</v>
      </c>
      <c r="M18" s="20">
        <f t="shared" si="10"/>
        <v>1</v>
      </c>
      <c r="N18" s="20">
        <f t="shared" si="10"/>
        <v>1</v>
      </c>
      <c r="O18" s="20">
        <f t="shared" si="10"/>
        <v>0</v>
      </c>
      <c r="P18" s="20">
        <f t="shared" si="10"/>
        <v>1</v>
      </c>
      <c r="Q18" s="20">
        <f t="shared" si="10"/>
        <v>1</v>
      </c>
      <c r="R18" s="20">
        <f t="shared" si="10"/>
        <v>1</v>
      </c>
      <c r="S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2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2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22"/>
      <c r="N20" s="3"/>
      <c r="O20" s="3"/>
      <c r="P20" s="3"/>
      <c r="Q20" s="3"/>
      <c r="R20" s="3"/>
      <c r="S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2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2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2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2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2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2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2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2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2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2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2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2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2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2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2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2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2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2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2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2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2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2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2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2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2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2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2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2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2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2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2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2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2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2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2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2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2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2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2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2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2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2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2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2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2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2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2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2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2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2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2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2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2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2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2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2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2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2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2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2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2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2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2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2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2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2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2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2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2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2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2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2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2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2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2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2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2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2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2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2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2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2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2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2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2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2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2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2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2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2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2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2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2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2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2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2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2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2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2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2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2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2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2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2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2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2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2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2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2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2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2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2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2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2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2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2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2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2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2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2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2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2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2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2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2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2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2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2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2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2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2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2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2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2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2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2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2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2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2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2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2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2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2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2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2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2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2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2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2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2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2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2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2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2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2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2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2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2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2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2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2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2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2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2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2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2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2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2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2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2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2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2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2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2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2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2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2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2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2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2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2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2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2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2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2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2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2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2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2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2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2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2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2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2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2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2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2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2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2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2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2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2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2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2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2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2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2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2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2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2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2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2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2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2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2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2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2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2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2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2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2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2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2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2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2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2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2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2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2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2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2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2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2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2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2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2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2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2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2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2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2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2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2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2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2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2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2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2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2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2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2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2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2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2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2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2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2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2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2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2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2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2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2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2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2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2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2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2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2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2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2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2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2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2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2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2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2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2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2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2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2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2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2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2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2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2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2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2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2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2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2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2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2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2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2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2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2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2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2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2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2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2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2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2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2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2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2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2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2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2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2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2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2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2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2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2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2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2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2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2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2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2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2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2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2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2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2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2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2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2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2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2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2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2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2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2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2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2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2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2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2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2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2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2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2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2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2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2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2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2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2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2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2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2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2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2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2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2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2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2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2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2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2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2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2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2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2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2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2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2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2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2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2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2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2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2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2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2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2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2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2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2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2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2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2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2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2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2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2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2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2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2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2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2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2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2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2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2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2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2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2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2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2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2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2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2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2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2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2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2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2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2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2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2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2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2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2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2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2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2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2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2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2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2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2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2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2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2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2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2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2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2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2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2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2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2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2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2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2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2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2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2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2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2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2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2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2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2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2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2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2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2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2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2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2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2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2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2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2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2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2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2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2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2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2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2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2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2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2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2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2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2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2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2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2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2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2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2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2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2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2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2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2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2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2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2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2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2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2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2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2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2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2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2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2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2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2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2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2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2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2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2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2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2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2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2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2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2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2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2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2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2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2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2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2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2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2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2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2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2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2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2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2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2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2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2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2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2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2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2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2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2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2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2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2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2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2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2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2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2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2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2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2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2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2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2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2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2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2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2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2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2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2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2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2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2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2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2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2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2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2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2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2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2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2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2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2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2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2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2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2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2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2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2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2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2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2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2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2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2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2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2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2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2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2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2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2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2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2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2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2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2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2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2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2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2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2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2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2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2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2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2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2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2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2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2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2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2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2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2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2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2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2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2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2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2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2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2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2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2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2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2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2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2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2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2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2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2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2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2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2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2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2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2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2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2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2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2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2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2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2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2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2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2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2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2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2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2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2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2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2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2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2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2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2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2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2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2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2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2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2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2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2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2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2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2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2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2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2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2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2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2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2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2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2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2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2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2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2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2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2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2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2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2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2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2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2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2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2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2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2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2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2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2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2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2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2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2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2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2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2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2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2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2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2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2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2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2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2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2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2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2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2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2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2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2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2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2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2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2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2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2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2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2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2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2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2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2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2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2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2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2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2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2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2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2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2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2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2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2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2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2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2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2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2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2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2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2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2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2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2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2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2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2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2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2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2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2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2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2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2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2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2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2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2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2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2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2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2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2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2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2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2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2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2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2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2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2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2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2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2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2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2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2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2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2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2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2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2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2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2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2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2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2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2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2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2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2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2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2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2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2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2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2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2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2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2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2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2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2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2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2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2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2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2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2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2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2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2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2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2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2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2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2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2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2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2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2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2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2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2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2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2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2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2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2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2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2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2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2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2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2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2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2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2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2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2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2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2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2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2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2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2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2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2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2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2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2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2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2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2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2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2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2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2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2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2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2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2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2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2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2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2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2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2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2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2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2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2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2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2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2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2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2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2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2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2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2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2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2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2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2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2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2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2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2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2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2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2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2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2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2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2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2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2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2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2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2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2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2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2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2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2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2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2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2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2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2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2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2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2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2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2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2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2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2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2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2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2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2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2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2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2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2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2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2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2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2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2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2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2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2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2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2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2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2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2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2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2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2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2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2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2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2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2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2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</sheetData>
  <conditionalFormatting sqref="A12:AD12">
    <cfRule type="cellIs" dxfId="0" priority="1" operator="greaterThan">
      <formula>0</formula>
    </cfRule>
  </conditionalFormatting>
  <conditionalFormatting sqref="A13:AD13">
    <cfRule type="cellIs" dxfId="0" priority="2" operator="greaterThan">
      <formula>0</formula>
    </cfRule>
  </conditionalFormatting>
  <conditionalFormatting sqref="A14:R14 P16:AD16">
    <cfRule type="cellIs" dxfId="0" priority="3" operator="greaterThan">
      <formula>0</formula>
    </cfRule>
  </conditionalFormatting>
  <dataValidations>
    <dataValidation type="list" allowBlank="1" showErrorMessage="1" sqref="B1:G1 U2:Z2 B6:R6">
      <formula1>"Cook,Waiter,Waiter/prep,Helper,Psistaria,Cashier"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2.25"/>
    <col customWidth="1" min="3" max="3" width="11.88"/>
    <col customWidth="1" min="4" max="4" width="13.13"/>
    <col customWidth="1" min="5" max="5" width="15.88"/>
    <col customWidth="1" min="6" max="6" width="12.13"/>
  </cols>
  <sheetData>
    <row r="1" ht="22.5" customHeight="1">
      <c r="A1" s="23" t="s">
        <v>34</v>
      </c>
      <c r="B1" s="24" t="s">
        <v>1</v>
      </c>
      <c r="C1" s="24" t="s">
        <v>35</v>
      </c>
      <c r="D1" s="24" t="s">
        <v>4</v>
      </c>
      <c r="E1" s="24" t="s">
        <v>36</v>
      </c>
      <c r="F1" s="24" t="s">
        <v>37</v>
      </c>
    </row>
    <row r="2" ht="22.5" hidden="1" customHeight="1">
      <c r="A2" s="25">
        <v>45597.0</v>
      </c>
      <c r="B2" s="26">
        <v>0.6</v>
      </c>
      <c r="C2" s="26">
        <v>0.6</v>
      </c>
      <c r="D2" s="26">
        <v>0.9</v>
      </c>
      <c r="E2" s="26">
        <v>1.0</v>
      </c>
      <c r="F2" s="26">
        <v>1.0</v>
      </c>
    </row>
    <row r="3" ht="22.5" hidden="1" customHeight="1">
      <c r="A3" s="25">
        <f t="shared" ref="A3:A781" si="1">A2+1</f>
        <v>45598</v>
      </c>
      <c r="B3" s="26">
        <v>0.6</v>
      </c>
      <c r="C3" s="26">
        <v>0.6</v>
      </c>
      <c r="D3" s="26">
        <v>0.9</v>
      </c>
      <c r="E3" s="26">
        <v>1.0</v>
      </c>
      <c r="F3" s="26">
        <v>1.0</v>
      </c>
    </row>
    <row r="4" ht="22.5" hidden="1" customHeight="1">
      <c r="A4" s="25">
        <f t="shared" si="1"/>
        <v>45599</v>
      </c>
      <c r="B4" s="26">
        <v>0.6</v>
      </c>
      <c r="C4" s="26">
        <v>0.6</v>
      </c>
      <c r="D4" s="26">
        <v>0.9</v>
      </c>
      <c r="E4" s="26">
        <v>1.0</v>
      </c>
      <c r="F4" s="26">
        <v>1.0</v>
      </c>
    </row>
    <row r="5" ht="22.5" hidden="1" customHeight="1">
      <c r="A5" s="25">
        <f t="shared" si="1"/>
        <v>45600</v>
      </c>
      <c r="B5" s="26">
        <v>0.6</v>
      </c>
      <c r="C5" s="26">
        <v>0.6</v>
      </c>
      <c r="D5" s="26">
        <v>0.9</v>
      </c>
      <c r="E5" s="26">
        <v>1.0</v>
      </c>
      <c r="F5" s="26">
        <v>1.0</v>
      </c>
    </row>
    <row r="6" ht="22.5" hidden="1" customHeight="1">
      <c r="A6" s="25">
        <f t="shared" si="1"/>
        <v>45601</v>
      </c>
      <c r="B6" s="26">
        <v>0.6</v>
      </c>
      <c r="C6" s="26">
        <v>0.6</v>
      </c>
      <c r="D6" s="26">
        <v>0.9</v>
      </c>
      <c r="E6" s="26">
        <v>1.0</v>
      </c>
      <c r="F6" s="26">
        <v>1.0</v>
      </c>
    </row>
    <row r="7" ht="22.5" hidden="1" customHeight="1">
      <c r="A7" s="25">
        <f t="shared" si="1"/>
        <v>45602</v>
      </c>
      <c r="B7" s="26">
        <v>0.6</v>
      </c>
      <c r="C7" s="26">
        <v>0.6</v>
      </c>
      <c r="D7" s="26">
        <v>0.9</v>
      </c>
      <c r="E7" s="26">
        <v>1.0</v>
      </c>
      <c r="F7" s="26">
        <v>1.0</v>
      </c>
    </row>
    <row r="8" ht="22.5" hidden="1" customHeight="1">
      <c r="A8" s="25">
        <f t="shared" si="1"/>
        <v>45603</v>
      </c>
      <c r="B8" s="26">
        <v>0.6</v>
      </c>
      <c r="C8" s="26">
        <v>0.6</v>
      </c>
      <c r="D8" s="26">
        <v>0.9</v>
      </c>
      <c r="E8" s="26">
        <v>1.0</v>
      </c>
      <c r="F8" s="26">
        <v>1.0</v>
      </c>
    </row>
    <row r="9" ht="22.5" hidden="1" customHeight="1">
      <c r="A9" s="25">
        <f t="shared" si="1"/>
        <v>45604</v>
      </c>
      <c r="B9" s="26">
        <v>0.6</v>
      </c>
      <c r="C9" s="26">
        <v>0.6</v>
      </c>
      <c r="D9" s="26">
        <v>0.9</v>
      </c>
      <c r="E9" s="26">
        <v>1.0</v>
      </c>
      <c r="F9" s="26">
        <v>1.0</v>
      </c>
    </row>
    <row r="10" ht="22.5" hidden="1" customHeight="1">
      <c r="A10" s="25">
        <f t="shared" si="1"/>
        <v>45605</v>
      </c>
      <c r="B10" s="26">
        <v>0.6</v>
      </c>
      <c r="C10" s="26">
        <v>0.6</v>
      </c>
      <c r="D10" s="26">
        <v>0.9</v>
      </c>
      <c r="E10" s="26">
        <v>1.0</v>
      </c>
      <c r="F10" s="26">
        <v>1.0</v>
      </c>
    </row>
    <row r="11" ht="22.5" hidden="1" customHeight="1">
      <c r="A11" s="25">
        <f t="shared" si="1"/>
        <v>45606</v>
      </c>
      <c r="B11" s="26">
        <v>0.6</v>
      </c>
      <c r="C11" s="26">
        <v>0.6</v>
      </c>
      <c r="D11" s="26">
        <v>0.9</v>
      </c>
      <c r="E11" s="26">
        <v>1.0</v>
      </c>
      <c r="F11" s="26">
        <v>1.0</v>
      </c>
    </row>
    <row r="12" ht="22.5" hidden="1" customHeight="1">
      <c r="A12" s="25">
        <f t="shared" si="1"/>
        <v>45607</v>
      </c>
      <c r="B12" s="26">
        <v>0.6</v>
      </c>
      <c r="C12" s="26">
        <v>0.6</v>
      </c>
      <c r="D12" s="26">
        <v>0.9</v>
      </c>
      <c r="E12" s="26">
        <v>1.0</v>
      </c>
      <c r="F12" s="26">
        <v>1.0</v>
      </c>
    </row>
    <row r="13" ht="22.5" hidden="1" customHeight="1">
      <c r="A13" s="25">
        <f t="shared" si="1"/>
        <v>45608</v>
      </c>
      <c r="B13" s="26">
        <v>0.6</v>
      </c>
      <c r="C13" s="26">
        <v>0.6</v>
      </c>
      <c r="D13" s="26">
        <v>0.9</v>
      </c>
      <c r="E13" s="26">
        <v>1.0</v>
      </c>
      <c r="F13" s="26">
        <v>1.0</v>
      </c>
    </row>
    <row r="14" ht="22.5" hidden="1" customHeight="1">
      <c r="A14" s="25">
        <f t="shared" si="1"/>
        <v>45609</v>
      </c>
      <c r="B14" s="26">
        <v>0.6</v>
      </c>
      <c r="C14" s="26">
        <v>0.6</v>
      </c>
      <c r="D14" s="26">
        <v>0.9</v>
      </c>
      <c r="E14" s="26">
        <v>1.0</v>
      </c>
      <c r="F14" s="26">
        <v>1.0</v>
      </c>
    </row>
    <row r="15" ht="22.5" hidden="1" customHeight="1">
      <c r="A15" s="25">
        <f t="shared" si="1"/>
        <v>45610</v>
      </c>
      <c r="B15" s="26">
        <v>0.6</v>
      </c>
      <c r="C15" s="26">
        <v>0.6</v>
      </c>
      <c r="D15" s="26">
        <v>0.9</v>
      </c>
      <c r="E15" s="26">
        <v>1.0</v>
      </c>
      <c r="F15" s="26">
        <v>1.0</v>
      </c>
    </row>
    <row r="16" ht="22.5" hidden="1" customHeight="1">
      <c r="A16" s="25">
        <f t="shared" si="1"/>
        <v>45611</v>
      </c>
      <c r="B16" s="26">
        <v>0.6</v>
      </c>
      <c r="C16" s="26">
        <v>0.6</v>
      </c>
      <c r="D16" s="26">
        <v>0.9</v>
      </c>
      <c r="E16" s="26">
        <v>1.0</v>
      </c>
      <c r="F16" s="26">
        <v>1.0</v>
      </c>
    </row>
    <row r="17" ht="22.5" hidden="1" customHeight="1">
      <c r="A17" s="25">
        <f t="shared" si="1"/>
        <v>45612</v>
      </c>
      <c r="B17" s="26">
        <v>0.6</v>
      </c>
      <c r="C17" s="26">
        <v>0.6</v>
      </c>
      <c r="D17" s="26">
        <v>0.9</v>
      </c>
      <c r="E17" s="26">
        <v>1.0</v>
      </c>
      <c r="F17" s="26">
        <v>1.0</v>
      </c>
    </row>
    <row r="18" ht="22.5" hidden="1" customHeight="1">
      <c r="A18" s="25">
        <f t="shared" si="1"/>
        <v>45613</v>
      </c>
      <c r="B18" s="26">
        <v>0.6</v>
      </c>
      <c r="C18" s="26">
        <v>0.6</v>
      </c>
      <c r="D18" s="26">
        <v>0.9</v>
      </c>
      <c r="E18" s="26">
        <v>1.0</v>
      </c>
      <c r="F18" s="26">
        <v>1.0</v>
      </c>
    </row>
    <row r="19" ht="22.5" hidden="1" customHeight="1">
      <c r="A19" s="25">
        <f t="shared" si="1"/>
        <v>45614</v>
      </c>
      <c r="B19" s="26">
        <v>0.6</v>
      </c>
      <c r="C19" s="26">
        <v>0.6</v>
      </c>
      <c r="D19" s="26">
        <v>0.9</v>
      </c>
      <c r="E19" s="26">
        <v>1.0</v>
      </c>
      <c r="F19" s="26">
        <v>1.0</v>
      </c>
    </row>
    <row r="20" ht="22.5" hidden="1" customHeight="1">
      <c r="A20" s="25">
        <f t="shared" si="1"/>
        <v>45615</v>
      </c>
      <c r="B20" s="26">
        <v>0.6</v>
      </c>
      <c r="C20" s="26">
        <v>0.6</v>
      </c>
      <c r="D20" s="26">
        <v>0.9</v>
      </c>
      <c r="E20" s="26">
        <v>1.0</v>
      </c>
      <c r="F20" s="26">
        <v>1.0</v>
      </c>
    </row>
    <row r="21" ht="22.5" hidden="1" customHeight="1">
      <c r="A21" s="25">
        <f t="shared" si="1"/>
        <v>45616</v>
      </c>
      <c r="B21" s="26">
        <v>0.6</v>
      </c>
      <c r="C21" s="26">
        <v>0.6</v>
      </c>
      <c r="D21" s="26">
        <v>0.9</v>
      </c>
      <c r="E21" s="26">
        <v>1.0</v>
      </c>
      <c r="F21" s="26">
        <v>1.0</v>
      </c>
    </row>
    <row r="22" ht="22.5" hidden="1" customHeight="1">
      <c r="A22" s="25">
        <f t="shared" si="1"/>
        <v>45617</v>
      </c>
      <c r="B22" s="26">
        <v>0.6</v>
      </c>
      <c r="C22" s="26">
        <v>0.6</v>
      </c>
      <c r="D22" s="26">
        <v>0.9</v>
      </c>
      <c r="E22" s="26">
        <v>1.0</v>
      </c>
      <c r="F22" s="26">
        <v>1.0</v>
      </c>
    </row>
    <row r="23" ht="22.5" hidden="1" customHeight="1">
      <c r="A23" s="25">
        <f t="shared" si="1"/>
        <v>45618</v>
      </c>
      <c r="B23" s="26">
        <v>0.6</v>
      </c>
      <c r="C23" s="26">
        <v>0.6</v>
      </c>
      <c r="D23" s="26">
        <v>0.9</v>
      </c>
      <c r="E23" s="26">
        <v>1.0</v>
      </c>
      <c r="F23" s="26">
        <v>1.0</v>
      </c>
    </row>
    <row r="24" ht="22.5" hidden="1" customHeight="1">
      <c r="A24" s="25">
        <f t="shared" si="1"/>
        <v>45619</v>
      </c>
      <c r="B24" s="26">
        <v>0.6</v>
      </c>
      <c r="C24" s="26">
        <v>0.6</v>
      </c>
      <c r="D24" s="26">
        <v>0.9</v>
      </c>
      <c r="E24" s="26">
        <v>1.0</v>
      </c>
      <c r="F24" s="26">
        <v>1.0</v>
      </c>
    </row>
    <row r="25" ht="22.5" hidden="1" customHeight="1">
      <c r="A25" s="25">
        <f t="shared" si="1"/>
        <v>45620</v>
      </c>
      <c r="B25" s="26">
        <v>0.6</v>
      </c>
      <c r="C25" s="26">
        <v>0.6</v>
      </c>
      <c r="D25" s="26">
        <v>0.9</v>
      </c>
      <c r="E25" s="26">
        <v>1.0</v>
      </c>
      <c r="F25" s="26">
        <v>1.0</v>
      </c>
    </row>
    <row r="26" ht="22.5" hidden="1" customHeight="1">
      <c r="A26" s="25">
        <f t="shared" si="1"/>
        <v>45621</v>
      </c>
      <c r="B26" s="26">
        <v>0.6</v>
      </c>
      <c r="C26" s="26">
        <v>0.6</v>
      </c>
      <c r="D26" s="26">
        <v>0.9</v>
      </c>
      <c r="E26" s="26">
        <v>1.0</v>
      </c>
      <c r="F26" s="26">
        <v>1.0</v>
      </c>
    </row>
    <row r="27" ht="22.5" hidden="1" customHeight="1">
      <c r="A27" s="25">
        <f t="shared" si="1"/>
        <v>45622</v>
      </c>
      <c r="B27" s="26">
        <v>0.6</v>
      </c>
      <c r="C27" s="26">
        <v>0.6</v>
      </c>
      <c r="D27" s="26">
        <v>0.9</v>
      </c>
      <c r="E27" s="26">
        <v>1.0</v>
      </c>
      <c r="F27" s="26">
        <v>1.0</v>
      </c>
    </row>
    <row r="28" ht="22.5" hidden="1" customHeight="1">
      <c r="A28" s="25">
        <f t="shared" si="1"/>
        <v>45623</v>
      </c>
      <c r="B28" s="26">
        <v>0.6</v>
      </c>
      <c r="C28" s="26">
        <v>0.6</v>
      </c>
      <c r="D28" s="26">
        <v>0.9</v>
      </c>
      <c r="E28" s="26">
        <v>1.0</v>
      </c>
      <c r="F28" s="26">
        <v>1.0</v>
      </c>
    </row>
    <row r="29" ht="22.5" hidden="1" customHeight="1">
      <c r="A29" s="25">
        <f t="shared" si="1"/>
        <v>45624</v>
      </c>
      <c r="B29" s="26">
        <v>0.6</v>
      </c>
      <c r="C29" s="26">
        <v>0.6</v>
      </c>
      <c r="D29" s="26">
        <v>0.9</v>
      </c>
      <c r="E29" s="26">
        <v>1.0</v>
      </c>
      <c r="F29" s="26">
        <v>1.0</v>
      </c>
    </row>
    <row r="30" ht="22.5" hidden="1" customHeight="1">
      <c r="A30" s="25">
        <f t="shared" si="1"/>
        <v>45625</v>
      </c>
      <c r="B30" s="26">
        <v>0.6</v>
      </c>
      <c r="C30" s="26">
        <v>0.6</v>
      </c>
      <c r="D30" s="26">
        <v>0.9</v>
      </c>
      <c r="E30" s="26">
        <v>1.0</v>
      </c>
      <c r="F30" s="26">
        <v>1.0</v>
      </c>
    </row>
    <row r="31" ht="22.5" hidden="1" customHeight="1">
      <c r="A31" s="25">
        <f t="shared" si="1"/>
        <v>45626</v>
      </c>
      <c r="B31" s="26">
        <v>0.6</v>
      </c>
      <c r="C31" s="26">
        <v>0.6</v>
      </c>
      <c r="D31" s="26">
        <v>0.9</v>
      </c>
      <c r="E31" s="26">
        <v>1.0</v>
      </c>
      <c r="F31" s="26">
        <v>1.0</v>
      </c>
    </row>
    <row r="32" ht="22.5" hidden="1" customHeight="1">
      <c r="A32" s="25">
        <f t="shared" si="1"/>
        <v>45627</v>
      </c>
      <c r="B32" s="26">
        <v>0.6</v>
      </c>
      <c r="C32" s="26">
        <v>0.6</v>
      </c>
      <c r="D32" s="26">
        <v>0.9</v>
      </c>
      <c r="E32" s="26">
        <v>1.0</v>
      </c>
      <c r="F32" s="26">
        <v>1.0</v>
      </c>
    </row>
    <row r="33" ht="22.5" hidden="1" customHeight="1">
      <c r="A33" s="25">
        <f t="shared" si="1"/>
        <v>45628</v>
      </c>
      <c r="B33" s="26">
        <v>0.6</v>
      </c>
      <c r="C33" s="26">
        <v>0.6</v>
      </c>
      <c r="D33" s="26">
        <v>0.9</v>
      </c>
      <c r="E33" s="26">
        <v>1.0</v>
      </c>
      <c r="F33" s="26">
        <v>1.0</v>
      </c>
    </row>
    <row r="34" ht="22.5" hidden="1" customHeight="1">
      <c r="A34" s="25">
        <f t="shared" si="1"/>
        <v>45629</v>
      </c>
      <c r="B34" s="26">
        <v>0.6</v>
      </c>
      <c r="C34" s="26">
        <v>0.6</v>
      </c>
      <c r="D34" s="26">
        <v>0.9</v>
      </c>
      <c r="E34" s="26">
        <v>1.0</v>
      </c>
      <c r="F34" s="26">
        <v>1.0</v>
      </c>
    </row>
    <row r="35" ht="22.5" hidden="1" customHeight="1">
      <c r="A35" s="25">
        <f t="shared" si="1"/>
        <v>45630</v>
      </c>
      <c r="B35" s="26">
        <v>0.6</v>
      </c>
      <c r="C35" s="26">
        <v>0.6</v>
      </c>
      <c r="D35" s="26">
        <v>0.9</v>
      </c>
      <c r="E35" s="26">
        <v>1.0</v>
      </c>
      <c r="F35" s="26">
        <v>1.0</v>
      </c>
    </row>
    <row r="36" ht="22.5" hidden="1" customHeight="1">
      <c r="A36" s="25">
        <f t="shared" si="1"/>
        <v>45631</v>
      </c>
      <c r="B36" s="26">
        <v>0.6</v>
      </c>
      <c r="C36" s="26">
        <v>0.6</v>
      </c>
      <c r="D36" s="26">
        <v>0.9</v>
      </c>
      <c r="E36" s="26">
        <v>1.0</v>
      </c>
      <c r="F36" s="26">
        <v>1.0</v>
      </c>
    </row>
    <row r="37" ht="22.5" hidden="1" customHeight="1">
      <c r="A37" s="25">
        <f t="shared" si="1"/>
        <v>45632</v>
      </c>
      <c r="B37" s="26">
        <v>0.6</v>
      </c>
      <c r="C37" s="26">
        <v>0.6</v>
      </c>
      <c r="D37" s="26">
        <v>0.9</v>
      </c>
      <c r="E37" s="26">
        <v>1.0</v>
      </c>
      <c r="F37" s="26">
        <v>1.0</v>
      </c>
    </row>
    <row r="38" ht="22.5" hidden="1" customHeight="1">
      <c r="A38" s="25">
        <f t="shared" si="1"/>
        <v>45633</v>
      </c>
      <c r="B38" s="26">
        <v>0.6</v>
      </c>
      <c r="C38" s="26">
        <v>0.6</v>
      </c>
      <c r="D38" s="26">
        <v>0.9</v>
      </c>
      <c r="E38" s="26">
        <v>1.0</v>
      </c>
      <c r="F38" s="26">
        <v>1.0</v>
      </c>
    </row>
    <row r="39" ht="22.5" hidden="1" customHeight="1">
      <c r="A39" s="25">
        <f t="shared" si="1"/>
        <v>45634</v>
      </c>
      <c r="B39" s="26">
        <v>0.6</v>
      </c>
      <c r="C39" s="26">
        <v>0.6</v>
      </c>
      <c r="D39" s="26">
        <v>0.9</v>
      </c>
      <c r="E39" s="26">
        <v>1.0</v>
      </c>
      <c r="F39" s="26">
        <v>1.0</v>
      </c>
    </row>
    <row r="40" ht="22.5" hidden="1" customHeight="1">
      <c r="A40" s="25">
        <f t="shared" si="1"/>
        <v>45635</v>
      </c>
      <c r="B40" s="26">
        <v>0.6</v>
      </c>
      <c r="C40" s="26">
        <v>0.6</v>
      </c>
      <c r="D40" s="26">
        <v>0.9</v>
      </c>
      <c r="E40" s="26">
        <v>1.0</v>
      </c>
      <c r="F40" s="26">
        <v>1.0</v>
      </c>
    </row>
    <row r="41" ht="22.5" hidden="1" customHeight="1">
      <c r="A41" s="25">
        <f t="shared" si="1"/>
        <v>45636</v>
      </c>
      <c r="B41" s="26">
        <v>0.6</v>
      </c>
      <c r="C41" s="26">
        <v>0.6</v>
      </c>
      <c r="D41" s="26">
        <v>0.9</v>
      </c>
      <c r="E41" s="26">
        <v>1.0</v>
      </c>
      <c r="F41" s="26">
        <v>1.0</v>
      </c>
    </row>
    <row r="42" ht="22.5" hidden="1" customHeight="1">
      <c r="A42" s="25">
        <f t="shared" si="1"/>
        <v>45637</v>
      </c>
      <c r="B42" s="26">
        <v>0.6</v>
      </c>
      <c r="C42" s="26">
        <v>0.6</v>
      </c>
      <c r="D42" s="26">
        <v>0.9</v>
      </c>
      <c r="E42" s="26">
        <v>1.0</v>
      </c>
      <c r="F42" s="26">
        <v>1.0</v>
      </c>
    </row>
    <row r="43" ht="22.5" hidden="1" customHeight="1">
      <c r="A43" s="25">
        <f t="shared" si="1"/>
        <v>45638</v>
      </c>
      <c r="B43" s="26">
        <v>0.6</v>
      </c>
      <c r="C43" s="26">
        <v>0.6</v>
      </c>
      <c r="D43" s="26">
        <v>0.9</v>
      </c>
      <c r="E43" s="26">
        <v>1.0</v>
      </c>
      <c r="F43" s="26">
        <v>1.0</v>
      </c>
    </row>
    <row r="44" ht="22.5" hidden="1" customHeight="1">
      <c r="A44" s="25">
        <f t="shared" si="1"/>
        <v>45639</v>
      </c>
      <c r="B44" s="26">
        <v>0.6</v>
      </c>
      <c r="C44" s="26">
        <v>0.6</v>
      </c>
      <c r="D44" s="26">
        <v>0.9</v>
      </c>
      <c r="E44" s="26">
        <v>1.0</v>
      </c>
      <c r="F44" s="26">
        <v>1.0</v>
      </c>
    </row>
    <row r="45" ht="22.5" hidden="1" customHeight="1">
      <c r="A45" s="25">
        <f t="shared" si="1"/>
        <v>45640</v>
      </c>
      <c r="B45" s="26">
        <v>0.6</v>
      </c>
      <c r="C45" s="26">
        <v>0.6</v>
      </c>
      <c r="D45" s="26">
        <v>0.9</v>
      </c>
      <c r="E45" s="26">
        <v>1.0</v>
      </c>
      <c r="F45" s="26">
        <v>1.0</v>
      </c>
    </row>
    <row r="46" ht="22.5" hidden="1" customHeight="1">
      <c r="A46" s="25">
        <f t="shared" si="1"/>
        <v>45641</v>
      </c>
      <c r="B46" s="26">
        <v>0.6</v>
      </c>
      <c r="C46" s="26">
        <v>0.6</v>
      </c>
      <c r="D46" s="26">
        <v>0.9</v>
      </c>
      <c r="E46" s="26">
        <v>1.0</v>
      </c>
      <c r="F46" s="26">
        <v>1.0</v>
      </c>
    </row>
    <row r="47" ht="22.5" hidden="1" customHeight="1">
      <c r="A47" s="25">
        <f t="shared" si="1"/>
        <v>45642</v>
      </c>
      <c r="B47" s="26">
        <v>0.6</v>
      </c>
      <c r="C47" s="26">
        <v>0.6</v>
      </c>
      <c r="D47" s="26">
        <v>0.9</v>
      </c>
      <c r="E47" s="26">
        <v>1.0</v>
      </c>
      <c r="F47" s="26">
        <v>1.0</v>
      </c>
    </row>
    <row r="48" ht="22.5" hidden="1" customHeight="1">
      <c r="A48" s="25">
        <f t="shared" si="1"/>
        <v>45643</v>
      </c>
      <c r="B48" s="26">
        <v>0.6</v>
      </c>
      <c r="C48" s="26">
        <v>0.6</v>
      </c>
      <c r="D48" s="26">
        <v>0.9</v>
      </c>
      <c r="E48" s="26">
        <v>1.0</v>
      </c>
      <c r="F48" s="26">
        <v>1.0</v>
      </c>
    </row>
    <row r="49" ht="22.5" hidden="1" customHeight="1">
      <c r="A49" s="25">
        <f t="shared" si="1"/>
        <v>45644</v>
      </c>
      <c r="B49" s="26">
        <v>0.6</v>
      </c>
      <c r="C49" s="26">
        <v>0.6</v>
      </c>
      <c r="D49" s="26">
        <v>0.9</v>
      </c>
      <c r="E49" s="26">
        <v>1.0</v>
      </c>
      <c r="F49" s="26">
        <v>1.0</v>
      </c>
    </row>
    <row r="50" ht="22.5" hidden="1" customHeight="1">
      <c r="A50" s="25">
        <f t="shared" si="1"/>
        <v>45645</v>
      </c>
      <c r="B50" s="26">
        <v>0.6</v>
      </c>
      <c r="C50" s="26">
        <v>0.6</v>
      </c>
      <c r="D50" s="26">
        <v>0.9</v>
      </c>
      <c r="E50" s="26">
        <v>1.0</v>
      </c>
      <c r="F50" s="26">
        <v>1.0</v>
      </c>
    </row>
    <row r="51" ht="22.5" hidden="1" customHeight="1">
      <c r="A51" s="25">
        <f t="shared" si="1"/>
        <v>45646</v>
      </c>
      <c r="B51" s="26">
        <v>0.6</v>
      </c>
      <c r="C51" s="26">
        <v>0.6</v>
      </c>
      <c r="D51" s="26">
        <v>0.9</v>
      </c>
      <c r="E51" s="26">
        <v>1.0</v>
      </c>
      <c r="F51" s="26">
        <v>1.0</v>
      </c>
    </row>
    <row r="52" ht="22.5" hidden="1" customHeight="1">
      <c r="A52" s="25">
        <f t="shared" si="1"/>
        <v>45647</v>
      </c>
      <c r="B52" s="26">
        <v>0.6</v>
      </c>
      <c r="C52" s="26">
        <v>0.6</v>
      </c>
      <c r="D52" s="26">
        <v>0.9</v>
      </c>
      <c r="E52" s="26">
        <v>1.0</v>
      </c>
      <c r="F52" s="26">
        <v>1.0</v>
      </c>
    </row>
    <row r="53" ht="22.5" hidden="1" customHeight="1">
      <c r="A53" s="25">
        <f t="shared" si="1"/>
        <v>45648</v>
      </c>
      <c r="B53" s="26">
        <v>0.6</v>
      </c>
      <c r="C53" s="26">
        <v>0.6</v>
      </c>
      <c r="D53" s="26">
        <v>0.9</v>
      </c>
      <c r="E53" s="26">
        <v>1.0</v>
      </c>
      <c r="F53" s="26">
        <v>1.0</v>
      </c>
    </row>
    <row r="54" ht="22.5" hidden="1" customHeight="1">
      <c r="A54" s="25">
        <f t="shared" si="1"/>
        <v>45649</v>
      </c>
      <c r="B54" s="26">
        <v>0.6</v>
      </c>
      <c r="C54" s="26">
        <v>0.6</v>
      </c>
      <c r="D54" s="26">
        <v>0.9</v>
      </c>
      <c r="E54" s="26">
        <v>1.0</v>
      </c>
      <c r="F54" s="26">
        <v>1.0</v>
      </c>
    </row>
    <row r="55" ht="22.5" hidden="1" customHeight="1">
      <c r="A55" s="25">
        <f t="shared" si="1"/>
        <v>45650</v>
      </c>
      <c r="B55" s="26">
        <v>0.6</v>
      </c>
      <c r="C55" s="26">
        <v>0.6</v>
      </c>
      <c r="D55" s="26">
        <v>0.9</v>
      </c>
      <c r="E55" s="26">
        <v>1.0</v>
      </c>
      <c r="F55" s="26">
        <v>1.0</v>
      </c>
    </row>
    <row r="56" ht="22.5" hidden="1" customHeight="1">
      <c r="A56" s="25">
        <f t="shared" si="1"/>
        <v>45651</v>
      </c>
      <c r="B56" s="26">
        <v>0.6</v>
      </c>
      <c r="C56" s="26">
        <v>0.6</v>
      </c>
      <c r="D56" s="26">
        <v>0.9</v>
      </c>
      <c r="E56" s="26">
        <v>1.0</v>
      </c>
      <c r="F56" s="26">
        <v>1.0</v>
      </c>
    </row>
    <row r="57" ht="22.5" hidden="1" customHeight="1">
      <c r="A57" s="25">
        <f t="shared" si="1"/>
        <v>45652</v>
      </c>
      <c r="B57" s="26">
        <v>0.6</v>
      </c>
      <c r="C57" s="26">
        <v>0.6</v>
      </c>
      <c r="D57" s="26">
        <v>0.9</v>
      </c>
      <c r="E57" s="26">
        <v>1.0</v>
      </c>
      <c r="F57" s="26">
        <v>1.0</v>
      </c>
    </row>
    <row r="58" ht="22.5" hidden="1" customHeight="1">
      <c r="A58" s="25">
        <f t="shared" si="1"/>
        <v>45653</v>
      </c>
      <c r="B58" s="26">
        <v>0.6</v>
      </c>
      <c r="C58" s="26">
        <v>0.6</v>
      </c>
      <c r="D58" s="26">
        <v>0.9</v>
      </c>
      <c r="E58" s="26">
        <v>1.0</v>
      </c>
      <c r="F58" s="26">
        <v>1.0</v>
      </c>
    </row>
    <row r="59" ht="22.5" hidden="1" customHeight="1">
      <c r="A59" s="25">
        <f t="shared" si="1"/>
        <v>45654</v>
      </c>
      <c r="B59" s="26">
        <v>0.6</v>
      </c>
      <c r="C59" s="26">
        <v>0.6</v>
      </c>
      <c r="D59" s="26">
        <v>0.9</v>
      </c>
      <c r="E59" s="26">
        <v>1.0</v>
      </c>
      <c r="F59" s="26">
        <v>1.0</v>
      </c>
    </row>
    <row r="60" ht="22.5" hidden="1" customHeight="1">
      <c r="A60" s="25">
        <f t="shared" si="1"/>
        <v>45655</v>
      </c>
      <c r="B60" s="26">
        <v>0.6</v>
      </c>
      <c r="C60" s="26">
        <v>0.6</v>
      </c>
      <c r="D60" s="26">
        <v>0.9</v>
      </c>
      <c r="E60" s="26">
        <v>1.0</v>
      </c>
      <c r="F60" s="26">
        <v>1.0</v>
      </c>
    </row>
    <row r="61" ht="22.5" hidden="1" customHeight="1">
      <c r="A61" s="25">
        <f t="shared" si="1"/>
        <v>45656</v>
      </c>
      <c r="B61" s="26">
        <v>0.6</v>
      </c>
      <c r="C61" s="26">
        <v>0.6</v>
      </c>
      <c r="D61" s="26">
        <v>0.9</v>
      </c>
      <c r="E61" s="26">
        <v>1.0</v>
      </c>
      <c r="F61" s="26">
        <v>1.0</v>
      </c>
    </row>
    <row r="62" ht="22.5" hidden="1" customHeight="1">
      <c r="A62" s="25">
        <f t="shared" si="1"/>
        <v>45657</v>
      </c>
      <c r="B62" s="26">
        <v>0.6</v>
      </c>
      <c r="C62" s="26">
        <v>0.6</v>
      </c>
      <c r="D62" s="26">
        <v>0.9</v>
      </c>
      <c r="E62" s="26">
        <v>1.0</v>
      </c>
      <c r="F62" s="26">
        <v>1.0</v>
      </c>
    </row>
    <row r="63" ht="22.5" hidden="1" customHeight="1">
      <c r="A63" s="25">
        <f t="shared" si="1"/>
        <v>45658</v>
      </c>
      <c r="B63" s="26">
        <v>0.6</v>
      </c>
      <c r="C63" s="26">
        <v>0.6</v>
      </c>
      <c r="D63" s="26">
        <v>0.9</v>
      </c>
      <c r="E63" s="26">
        <v>1.0</v>
      </c>
      <c r="F63" s="26">
        <v>1.0</v>
      </c>
    </row>
    <row r="64" ht="22.5" hidden="1" customHeight="1">
      <c r="A64" s="25">
        <f t="shared" si="1"/>
        <v>45659</v>
      </c>
      <c r="B64" s="26">
        <v>0.6</v>
      </c>
      <c r="C64" s="26">
        <v>0.6</v>
      </c>
      <c r="D64" s="26">
        <v>0.9</v>
      </c>
      <c r="E64" s="26">
        <v>1.0</v>
      </c>
      <c r="F64" s="26">
        <v>1.0</v>
      </c>
    </row>
    <row r="65" ht="22.5" hidden="1" customHeight="1">
      <c r="A65" s="25">
        <f t="shared" si="1"/>
        <v>45660</v>
      </c>
      <c r="B65" s="26">
        <v>0.6</v>
      </c>
      <c r="C65" s="26">
        <v>0.6</v>
      </c>
      <c r="D65" s="26">
        <v>0.9</v>
      </c>
      <c r="E65" s="26">
        <v>1.0</v>
      </c>
      <c r="F65" s="26">
        <v>1.0</v>
      </c>
    </row>
    <row r="66" ht="22.5" hidden="1" customHeight="1">
      <c r="A66" s="25">
        <f t="shared" si="1"/>
        <v>45661</v>
      </c>
      <c r="B66" s="26">
        <v>0.6</v>
      </c>
      <c r="C66" s="26">
        <v>0.6</v>
      </c>
      <c r="D66" s="26">
        <v>0.9</v>
      </c>
      <c r="E66" s="26">
        <v>1.0</v>
      </c>
      <c r="F66" s="26">
        <v>1.0</v>
      </c>
    </row>
    <row r="67" ht="22.5" hidden="1" customHeight="1">
      <c r="A67" s="25">
        <f t="shared" si="1"/>
        <v>45662</v>
      </c>
      <c r="B67" s="26">
        <v>0.6</v>
      </c>
      <c r="C67" s="26">
        <v>0.6</v>
      </c>
      <c r="D67" s="26">
        <v>0.9</v>
      </c>
      <c r="E67" s="26">
        <v>1.0</v>
      </c>
      <c r="F67" s="26">
        <v>1.0</v>
      </c>
    </row>
    <row r="68" ht="22.5" hidden="1" customHeight="1">
      <c r="A68" s="25">
        <f t="shared" si="1"/>
        <v>45663</v>
      </c>
      <c r="B68" s="26">
        <v>0.6</v>
      </c>
      <c r="C68" s="26">
        <v>0.6</v>
      </c>
      <c r="D68" s="26">
        <v>0.9</v>
      </c>
      <c r="E68" s="26">
        <v>1.0</v>
      </c>
      <c r="F68" s="26">
        <v>1.0</v>
      </c>
    </row>
    <row r="69" ht="22.5" hidden="1" customHeight="1">
      <c r="A69" s="25">
        <f t="shared" si="1"/>
        <v>45664</v>
      </c>
      <c r="B69" s="26">
        <v>0.6</v>
      </c>
      <c r="C69" s="26">
        <v>0.6</v>
      </c>
      <c r="D69" s="26">
        <v>0.9</v>
      </c>
      <c r="E69" s="26">
        <v>1.0</v>
      </c>
      <c r="F69" s="26">
        <v>1.0</v>
      </c>
    </row>
    <row r="70" ht="22.5" hidden="1" customHeight="1">
      <c r="A70" s="25">
        <f t="shared" si="1"/>
        <v>45665</v>
      </c>
      <c r="B70" s="26">
        <v>0.6</v>
      </c>
      <c r="C70" s="26">
        <v>0.6</v>
      </c>
      <c r="D70" s="26">
        <v>0.9</v>
      </c>
      <c r="E70" s="26">
        <v>1.0</v>
      </c>
      <c r="F70" s="26">
        <v>1.0</v>
      </c>
    </row>
    <row r="71" ht="22.5" hidden="1" customHeight="1">
      <c r="A71" s="25">
        <f t="shared" si="1"/>
        <v>45666</v>
      </c>
      <c r="B71" s="26">
        <v>0.6</v>
      </c>
      <c r="C71" s="26">
        <v>0.6</v>
      </c>
      <c r="D71" s="26">
        <v>0.9</v>
      </c>
      <c r="E71" s="26">
        <v>1.0</v>
      </c>
      <c r="F71" s="26">
        <v>1.0</v>
      </c>
    </row>
    <row r="72" ht="22.5" hidden="1" customHeight="1">
      <c r="A72" s="25">
        <f t="shared" si="1"/>
        <v>45667</v>
      </c>
      <c r="B72" s="26">
        <v>0.6</v>
      </c>
      <c r="C72" s="26">
        <v>0.6</v>
      </c>
      <c r="D72" s="26">
        <v>0.9</v>
      </c>
      <c r="E72" s="26">
        <v>1.0</v>
      </c>
      <c r="F72" s="26">
        <v>1.0</v>
      </c>
    </row>
    <row r="73" ht="22.5" hidden="1" customHeight="1">
      <c r="A73" s="25">
        <f t="shared" si="1"/>
        <v>45668</v>
      </c>
      <c r="B73" s="26">
        <v>0.6</v>
      </c>
      <c r="C73" s="26">
        <v>0.6</v>
      </c>
      <c r="D73" s="26">
        <v>0.9</v>
      </c>
      <c r="E73" s="26">
        <v>1.0</v>
      </c>
      <c r="F73" s="26">
        <v>1.0</v>
      </c>
    </row>
    <row r="74" ht="22.5" hidden="1" customHeight="1">
      <c r="A74" s="25">
        <f t="shared" si="1"/>
        <v>45669</v>
      </c>
      <c r="B74" s="26">
        <v>0.6</v>
      </c>
      <c r="C74" s="26">
        <v>0.6</v>
      </c>
      <c r="D74" s="26">
        <v>0.9</v>
      </c>
      <c r="E74" s="26">
        <v>1.0</v>
      </c>
      <c r="F74" s="26">
        <v>1.0</v>
      </c>
    </row>
    <row r="75" ht="22.5" hidden="1" customHeight="1">
      <c r="A75" s="25">
        <f t="shared" si="1"/>
        <v>45670</v>
      </c>
      <c r="B75" s="26">
        <v>0.6</v>
      </c>
      <c r="C75" s="26">
        <v>0.6</v>
      </c>
      <c r="D75" s="26">
        <v>0.9</v>
      </c>
      <c r="E75" s="26">
        <v>1.0</v>
      </c>
      <c r="F75" s="26">
        <v>1.0</v>
      </c>
    </row>
    <row r="76" ht="22.5" hidden="1" customHeight="1">
      <c r="A76" s="25">
        <f t="shared" si="1"/>
        <v>45671</v>
      </c>
      <c r="B76" s="26">
        <v>0.6</v>
      </c>
      <c r="C76" s="26">
        <v>0.6</v>
      </c>
      <c r="D76" s="26">
        <v>0.9</v>
      </c>
      <c r="E76" s="26">
        <v>1.0</v>
      </c>
      <c r="F76" s="26">
        <v>1.0</v>
      </c>
    </row>
    <row r="77" ht="22.5" hidden="1" customHeight="1">
      <c r="A77" s="25">
        <f t="shared" si="1"/>
        <v>45672</v>
      </c>
      <c r="B77" s="26">
        <v>0.6</v>
      </c>
      <c r="C77" s="26">
        <v>0.6</v>
      </c>
      <c r="D77" s="26">
        <v>0.9</v>
      </c>
      <c r="E77" s="26">
        <v>1.0</v>
      </c>
      <c r="F77" s="26">
        <v>1.0</v>
      </c>
    </row>
    <row r="78" ht="22.5" hidden="1" customHeight="1">
      <c r="A78" s="25">
        <f t="shared" si="1"/>
        <v>45673</v>
      </c>
      <c r="B78" s="26">
        <v>0.6</v>
      </c>
      <c r="C78" s="26">
        <v>0.6</v>
      </c>
      <c r="D78" s="26">
        <v>0.9</v>
      </c>
      <c r="E78" s="26">
        <v>1.0</v>
      </c>
      <c r="F78" s="26">
        <v>1.0</v>
      </c>
    </row>
    <row r="79" ht="22.5" hidden="1" customHeight="1">
      <c r="A79" s="25">
        <f t="shared" si="1"/>
        <v>45674</v>
      </c>
      <c r="B79" s="26">
        <v>0.6</v>
      </c>
      <c r="C79" s="26">
        <v>0.6</v>
      </c>
      <c r="D79" s="26">
        <v>0.9</v>
      </c>
      <c r="E79" s="26">
        <v>1.0</v>
      </c>
      <c r="F79" s="26">
        <v>1.0</v>
      </c>
    </row>
    <row r="80" ht="22.5" hidden="1" customHeight="1">
      <c r="A80" s="25">
        <f t="shared" si="1"/>
        <v>45675</v>
      </c>
      <c r="B80" s="26">
        <v>0.6</v>
      </c>
      <c r="C80" s="26">
        <v>0.6</v>
      </c>
      <c r="D80" s="26">
        <v>0.9</v>
      </c>
      <c r="E80" s="26">
        <v>1.0</v>
      </c>
      <c r="F80" s="26">
        <v>1.0</v>
      </c>
    </row>
    <row r="81" ht="22.5" hidden="1" customHeight="1">
      <c r="A81" s="25">
        <f t="shared" si="1"/>
        <v>45676</v>
      </c>
      <c r="B81" s="26">
        <v>0.6</v>
      </c>
      <c r="C81" s="26">
        <v>0.6</v>
      </c>
      <c r="D81" s="26">
        <v>0.9</v>
      </c>
      <c r="E81" s="26">
        <v>1.0</v>
      </c>
      <c r="F81" s="26">
        <v>1.0</v>
      </c>
    </row>
    <row r="82" ht="22.5" hidden="1" customHeight="1">
      <c r="A82" s="25">
        <f t="shared" si="1"/>
        <v>45677</v>
      </c>
      <c r="B82" s="26">
        <v>0.6</v>
      </c>
      <c r="C82" s="26">
        <v>0.6</v>
      </c>
      <c r="D82" s="26">
        <v>0.9</v>
      </c>
      <c r="E82" s="26">
        <v>1.0</v>
      </c>
      <c r="F82" s="26">
        <v>1.0</v>
      </c>
    </row>
    <row r="83" ht="22.5" hidden="1" customHeight="1">
      <c r="A83" s="25">
        <f t="shared" si="1"/>
        <v>45678</v>
      </c>
      <c r="B83" s="26">
        <v>0.6</v>
      </c>
      <c r="C83" s="26">
        <v>0.6</v>
      </c>
      <c r="D83" s="26">
        <v>0.9</v>
      </c>
      <c r="E83" s="26">
        <v>1.0</v>
      </c>
      <c r="F83" s="26">
        <v>1.0</v>
      </c>
    </row>
    <row r="84" ht="22.5" hidden="1" customHeight="1">
      <c r="A84" s="25">
        <f t="shared" si="1"/>
        <v>45679</v>
      </c>
      <c r="B84" s="26">
        <v>0.6</v>
      </c>
      <c r="C84" s="26">
        <v>0.6</v>
      </c>
      <c r="D84" s="26">
        <v>0.9</v>
      </c>
      <c r="E84" s="26">
        <v>1.0</v>
      </c>
      <c r="F84" s="26">
        <v>1.0</v>
      </c>
    </row>
    <row r="85" ht="22.5" hidden="1" customHeight="1">
      <c r="A85" s="25">
        <f t="shared" si="1"/>
        <v>45680</v>
      </c>
      <c r="B85" s="26">
        <v>0.6</v>
      </c>
      <c r="C85" s="26">
        <v>0.6</v>
      </c>
      <c r="D85" s="26">
        <v>0.9</v>
      </c>
      <c r="E85" s="26">
        <v>1.0</v>
      </c>
      <c r="F85" s="26">
        <v>1.0</v>
      </c>
    </row>
    <row r="86" ht="22.5" hidden="1" customHeight="1">
      <c r="A86" s="25">
        <f t="shared" si="1"/>
        <v>45681</v>
      </c>
      <c r="B86" s="26">
        <v>0.6</v>
      </c>
      <c r="C86" s="26">
        <v>0.6</v>
      </c>
      <c r="D86" s="26">
        <v>0.9</v>
      </c>
      <c r="E86" s="26">
        <v>1.0</v>
      </c>
      <c r="F86" s="26">
        <v>1.0</v>
      </c>
    </row>
    <row r="87" ht="22.5" hidden="1" customHeight="1">
      <c r="A87" s="25">
        <f t="shared" si="1"/>
        <v>45682</v>
      </c>
      <c r="B87" s="26">
        <v>0.6</v>
      </c>
      <c r="C87" s="26">
        <v>0.6</v>
      </c>
      <c r="D87" s="26">
        <v>0.9</v>
      </c>
      <c r="E87" s="26">
        <v>1.0</v>
      </c>
      <c r="F87" s="26">
        <v>1.0</v>
      </c>
    </row>
    <row r="88" ht="22.5" hidden="1" customHeight="1">
      <c r="A88" s="25">
        <f t="shared" si="1"/>
        <v>45683</v>
      </c>
      <c r="B88" s="26">
        <v>0.6</v>
      </c>
      <c r="C88" s="26">
        <v>0.6</v>
      </c>
      <c r="D88" s="26">
        <v>0.9</v>
      </c>
      <c r="E88" s="26">
        <v>1.0</v>
      </c>
      <c r="F88" s="26">
        <v>1.0</v>
      </c>
    </row>
    <row r="89" ht="22.5" hidden="1" customHeight="1">
      <c r="A89" s="25">
        <f t="shared" si="1"/>
        <v>45684</v>
      </c>
      <c r="B89" s="26">
        <v>0.6</v>
      </c>
      <c r="C89" s="26">
        <v>0.6</v>
      </c>
      <c r="D89" s="26">
        <v>0.9</v>
      </c>
      <c r="E89" s="26">
        <v>1.0</v>
      </c>
      <c r="F89" s="26">
        <v>1.0</v>
      </c>
    </row>
    <row r="90" ht="22.5" hidden="1" customHeight="1">
      <c r="A90" s="25">
        <f t="shared" si="1"/>
        <v>45685</v>
      </c>
      <c r="B90" s="26">
        <v>0.6</v>
      </c>
      <c r="C90" s="26">
        <v>0.6</v>
      </c>
      <c r="D90" s="26">
        <v>0.9</v>
      </c>
      <c r="E90" s="26">
        <v>1.0</v>
      </c>
      <c r="F90" s="26">
        <v>1.0</v>
      </c>
    </row>
    <row r="91" ht="22.5" hidden="1" customHeight="1">
      <c r="A91" s="25">
        <f t="shared" si="1"/>
        <v>45686</v>
      </c>
      <c r="B91" s="26">
        <v>0.6</v>
      </c>
      <c r="C91" s="26">
        <v>0.6</v>
      </c>
      <c r="D91" s="26">
        <v>0.9</v>
      </c>
      <c r="E91" s="26">
        <v>1.0</v>
      </c>
      <c r="F91" s="26">
        <v>1.0</v>
      </c>
    </row>
    <row r="92" ht="22.5" hidden="1" customHeight="1">
      <c r="A92" s="25">
        <f t="shared" si="1"/>
        <v>45687</v>
      </c>
      <c r="B92" s="26">
        <v>0.6</v>
      </c>
      <c r="C92" s="26">
        <v>0.6</v>
      </c>
      <c r="D92" s="26">
        <v>0.9</v>
      </c>
      <c r="E92" s="26">
        <v>1.0</v>
      </c>
      <c r="F92" s="26">
        <v>1.0</v>
      </c>
    </row>
    <row r="93" ht="22.5" hidden="1" customHeight="1">
      <c r="A93" s="25">
        <f t="shared" si="1"/>
        <v>45688</v>
      </c>
      <c r="B93" s="26">
        <v>0.6</v>
      </c>
      <c r="C93" s="26">
        <v>0.6</v>
      </c>
      <c r="D93" s="26">
        <v>0.9</v>
      </c>
      <c r="E93" s="26">
        <v>1.0</v>
      </c>
      <c r="F93" s="26">
        <v>1.0</v>
      </c>
    </row>
    <row r="94" ht="22.5" hidden="1" customHeight="1">
      <c r="A94" s="25">
        <f t="shared" si="1"/>
        <v>45689</v>
      </c>
      <c r="B94" s="26">
        <v>0.6</v>
      </c>
      <c r="C94" s="26">
        <v>0.6</v>
      </c>
      <c r="D94" s="26">
        <v>0.9</v>
      </c>
      <c r="E94" s="26">
        <v>1.0</v>
      </c>
      <c r="F94" s="26">
        <v>1.0</v>
      </c>
    </row>
    <row r="95" ht="22.5" hidden="1" customHeight="1">
      <c r="A95" s="25">
        <f t="shared" si="1"/>
        <v>45690</v>
      </c>
      <c r="B95" s="26">
        <v>0.6</v>
      </c>
      <c r="C95" s="26">
        <v>0.6</v>
      </c>
      <c r="D95" s="26">
        <v>0.9</v>
      </c>
      <c r="E95" s="26">
        <v>1.0</v>
      </c>
      <c r="F95" s="26">
        <v>1.0</v>
      </c>
    </row>
    <row r="96" ht="22.5" hidden="1" customHeight="1">
      <c r="A96" s="25">
        <f t="shared" si="1"/>
        <v>45691</v>
      </c>
      <c r="B96" s="26">
        <v>0.6</v>
      </c>
      <c r="C96" s="26">
        <v>0.6</v>
      </c>
      <c r="D96" s="26">
        <v>0.9</v>
      </c>
      <c r="E96" s="26">
        <v>1.0</v>
      </c>
      <c r="F96" s="26">
        <v>1.0</v>
      </c>
    </row>
    <row r="97" ht="22.5" hidden="1" customHeight="1">
      <c r="A97" s="25">
        <f t="shared" si="1"/>
        <v>45692</v>
      </c>
      <c r="B97" s="26">
        <v>0.6</v>
      </c>
      <c r="C97" s="26">
        <v>0.6</v>
      </c>
      <c r="D97" s="26">
        <v>0.9</v>
      </c>
      <c r="E97" s="26">
        <v>1.0</v>
      </c>
      <c r="F97" s="26">
        <v>1.0</v>
      </c>
    </row>
    <row r="98" ht="22.5" hidden="1" customHeight="1">
      <c r="A98" s="25">
        <f t="shared" si="1"/>
        <v>45693</v>
      </c>
      <c r="B98" s="26">
        <v>0.6</v>
      </c>
      <c r="C98" s="26">
        <v>0.6</v>
      </c>
      <c r="D98" s="26">
        <v>0.9</v>
      </c>
      <c r="E98" s="26">
        <v>1.0</v>
      </c>
      <c r="F98" s="26">
        <v>1.0</v>
      </c>
    </row>
    <row r="99" ht="22.5" hidden="1" customHeight="1">
      <c r="A99" s="25">
        <f t="shared" si="1"/>
        <v>45694</v>
      </c>
      <c r="B99" s="26">
        <v>0.6</v>
      </c>
      <c r="C99" s="26">
        <v>0.6</v>
      </c>
      <c r="D99" s="26">
        <v>0.9</v>
      </c>
      <c r="E99" s="26">
        <v>1.0</v>
      </c>
      <c r="F99" s="26">
        <v>1.0</v>
      </c>
    </row>
    <row r="100" ht="22.5" hidden="1" customHeight="1">
      <c r="A100" s="25">
        <f t="shared" si="1"/>
        <v>45695</v>
      </c>
      <c r="B100" s="26">
        <v>0.6</v>
      </c>
      <c r="C100" s="26">
        <v>0.6</v>
      </c>
      <c r="D100" s="26">
        <v>0.9</v>
      </c>
      <c r="E100" s="26">
        <v>1.0</v>
      </c>
      <c r="F100" s="26">
        <v>1.0</v>
      </c>
    </row>
    <row r="101" ht="22.5" hidden="1" customHeight="1">
      <c r="A101" s="25">
        <f t="shared" si="1"/>
        <v>45696</v>
      </c>
      <c r="B101" s="26">
        <v>0.6</v>
      </c>
      <c r="C101" s="26">
        <v>0.6</v>
      </c>
      <c r="D101" s="26">
        <v>0.9</v>
      </c>
      <c r="E101" s="26">
        <v>1.0</v>
      </c>
      <c r="F101" s="26">
        <v>1.0</v>
      </c>
    </row>
    <row r="102" ht="22.5" hidden="1" customHeight="1">
      <c r="A102" s="25">
        <f t="shared" si="1"/>
        <v>45697</v>
      </c>
      <c r="B102" s="26">
        <v>0.6</v>
      </c>
      <c r="C102" s="26">
        <v>0.6</v>
      </c>
      <c r="D102" s="26">
        <v>0.9</v>
      </c>
      <c r="E102" s="26">
        <v>1.0</v>
      </c>
      <c r="F102" s="26">
        <v>1.0</v>
      </c>
    </row>
    <row r="103" ht="22.5" hidden="1" customHeight="1">
      <c r="A103" s="25">
        <f t="shared" si="1"/>
        <v>45698</v>
      </c>
      <c r="B103" s="26">
        <v>0.6</v>
      </c>
      <c r="C103" s="26">
        <v>0.6</v>
      </c>
      <c r="D103" s="26">
        <v>0.9</v>
      </c>
      <c r="E103" s="26">
        <v>1.0</v>
      </c>
      <c r="F103" s="26">
        <v>1.0</v>
      </c>
    </row>
    <row r="104" ht="22.5" hidden="1" customHeight="1">
      <c r="A104" s="25">
        <f t="shared" si="1"/>
        <v>45699</v>
      </c>
      <c r="B104" s="26">
        <v>0.6</v>
      </c>
      <c r="C104" s="26">
        <v>0.6</v>
      </c>
      <c r="D104" s="26">
        <v>0.9</v>
      </c>
      <c r="E104" s="26">
        <v>1.0</v>
      </c>
      <c r="F104" s="26">
        <v>1.0</v>
      </c>
    </row>
    <row r="105" ht="22.5" hidden="1" customHeight="1">
      <c r="A105" s="25">
        <f t="shared" si="1"/>
        <v>45700</v>
      </c>
      <c r="B105" s="26">
        <v>0.6</v>
      </c>
      <c r="C105" s="26">
        <v>0.6</v>
      </c>
      <c r="D105" s="26">
        <v>0.9</v>
      </c>
      <c r="E105" s="26">
        <v>1.0</v>
      </c>
      <c r="F105" s="26">
        <v>1.0</v>
      </c>
    </row>
    <row r="106" ht="22.5" hidden="1" customHeight="1">
      <c r="A106" s="25">
        <f t="shared" si="1"/>
        <v>45701</v>
      </c>
      <c r="B106" s="26">
        <v>0.6</v>
      </c>
      <c r="C106" s="26">
        <v>0.6</v>
      </c>
      <c r="D106" s="26">
        <v>0.9</v>
      </c>
      <c r="E106" s="26">
        <v>1.0</v>
      </c>
      <c r="F106" s="26">
        <v>1.0</v>
      </c>
    </row>
    <row r="107" ht="22.5" hidden="1" customHeight="1">
      <c r="A107" s="25">
        <f t="shared" si="1"/>
        <v>45702</v>
      </c>
      <c r="B107" s="26">
        <v>0.6</v>
      </c>
      <c r="C107" s="26">
        <v>0.6</v>
      </c>
      <c r="D107" s="26">
        <v>0.9</v>
      </c>
      <c r="E107" s="26">
        <v>1.0</v>
      </c>
      <c r="F107" s="26">
        <v>1.0</v>
      </c>
    </row>
    <row r="108" ht="22.5" hidden="1" customHeight="1">
      <c r="A108" s="25">
        <f t="shared" si="1"/>
        <v>45703</v>
      </c>
      <c r="B108" s="26">
        <v>0.6</v>
      </c>
      <c r="C108" s="26">
        <v>0.6</v>
      </c>
      <c r="D108" s="26">
        <v>0.9</v>
      </c>
      <c r="E108" s="26">
        <v>1.0</v>
      </c>
      <c r="F108" s="26">
        <v>1.0</v>
      </c>
    </row>
    <row r="109" ht="22.5" hidden="1" customHeight="1">
      <c r="A109" s="25">
        <f t="shared" si="1"/>
        <v>45704</v>
      </c>
      <c r="B109" s="26">
        <v>0.6</v>
      </c>
      <c r="C109" s="26">
        <v>0.6</v>
      </c>
      <c r="D109" s="26">
        <v>0.9</v>
      </c>
      <c r="E109" s="26">
        <v>1.0</v>
      </c>
      <c r="F109" s="26">
        <v>1.0</v>
      </c>
    </row>
    <row r="110" ht="22.5" hidden="1" customHeight="1">
      <c r="A110" s="25">
        <f t="shared" si="1"/>
        <v>45705</v>
      </c>
      <c r="B110" s="26">
        <v>0.6</v>
      </c>
      <c r="C110" s="26">
        <v>0.6</v>
      </c>
      <c r="D110" s="26">
        <v>0.9</v>
      </c>
      <c r="E110" s="26">
        <v>1.0</v>
      </c>
      <c r="F110" s="26">
        <v>1.0</v>
      </c>
    </row>
    <row r="111" ht="22.5" hidden="1" customHeight="1">
      <c r="A111" s="25">
        <f t="shared" si="1"/>
        <v>45706</v>
      </c>
      <c r="B111" s="26">
        <v>0.6</v>
      </c>
      <c r="C111" s="26">
        <v>0.6</v>
      </c>
      <c r="D111" s="26">
        <v>0.9</v>
      </c>
      <c r="E111" s="26">
        <v>1.0</v>
      </c>
      <c r="F111" s="26">
        <v>1.0</v>
      </c>
    </row>
    <row r="112" ht="22.5" hidden="1" customHeight="1">
      <c r="A112" s="25">
        <f t="shared" si="1"/>
        <v>45707</v>
      </c>
      <c r="B112" s="26">
        <v>0.6</v>
      </c>
      <c r="C112" s="26">
        <v>0.6</v>
      </c>
      <c r="D112" s="26">
        <v>0.9</v>
      </c>
      <c r="E112" s="26">
        <v>1.0</v>
      </c>
      <c r="F112" s="26">
        <v>1.0</v>
      </c>
    </row>
    <row r="113" ht="22.5" hidden="1" customHeight="1">
      <c r="A113" s="25">
        <f t="shared" si="1"/>
        <v>45708</v>
      </c>
      <c r="B113" s="26">
        <v>0.6</v>
      </c>
      <c r="C113" s="26">
        <v>0.6</v>
      </c>
      <c r="D113" s="26">
        <v>0.9</v>
      </c>
      <c r="E113" s="26">
        <v>1.0</v>
      </c>
      <c r="F113" s="26">
        <v>1.0</v>
      </c>
    </row>
    <row r="114" ht="22.5" hidden="1" customHeight="1">
      <c r="A114" s="25">
        <f t="shared" si="1"/>
        <v>45709</v>
      </c>
      <c r="B114" s="26">
        <v>0.6</v>
      </c>
      <c r="C114" s="26">
        <v>0.6</v>
      </c>
      <c r="D114" s="26">
        <v>0.9</v>
      </c>
      <c r="E114" s="26">
        <v>1.0</v>
      </c>
      <c r="F114" s="26">
        <v>1.0</v>
      </c>
    </row>
    <row r="115" ht="22.5" hidden="1" customHeight="1">
      <c r="A115" s="25">
        <f t="shared" si="1"/>
        <v>45710</v>
      </c>
      <c r="B115" s="26">
        <v>0.6</v>
      </c>
      <c r="C115" s="26">
        <v>0.6</v>
      </c>
      <c r="D115" s="26">
        <v>0.9</v>
      </c>
      <c r="E115" s="26">
        <v>1.0</v>
      </c>
      <c r="F115" s="26">
        <v>1.0</v>
      </c>
    </row>
    <row r="116" ht="22.5" hidden="1" customHeight="1">
      <c r="A116" s="25">
        <f t="shared" si="1"/>
        <v>45711</v>
      </c>
      <c r="B116" s="26">
        <v>0.6</v>
      </c>
      <c r="C116" s="26">
        <v>0.6</v>
      </c>
      <c r="D116" s="26">
        <v>0.9</v>
      </c>
      <c r="E116" s="26">
        <v>1.0</v>
      </c>
      <c r="F116" s="26">
        <v>1.0</v>
      </c>
    </row>
    <row r="117" ht="22.5" hidden="1" customHeight="1">
      <c r="A117" s="25">
        <f t="shared" si="1"/>
        <v>45712</v>
      </c>
      <c r="B117" s="26">
        <v>0.6</v>
      </c>
      <c r="C117" s="26">
        <v>0.6</v>
      </c>
      <c r="D117" s="26">
        <v>0.9</v>
      </c>
      <c r="E117" s="26">
        <v>1.0</v>
      </c>
      <c r="F117" s="26">
        <v>1.0</v>
      </c>
    </row>
    <row r="118" ht="22.5" hidden="1" customHeight="1">
      <c r="A118" s="25">
        <f t="shared" si="1"/>
        <v>45713</v>
      </c>
      <c r="B118" s="26">
        <v>0.6</v>
      </c>
      <c r="C118" s="26">
        <v>0.6</v>
      </c>
      <c r="D118" s="26">
        <v>0.9</v>
      </c>
      <c r="E118" s="26">
        <v>1.0</v>
      </c>
      <c r="F118" s="26">
        <v>1.0</v>
      </c>
    </row>
    <row r="119" ht="22.5" hidden="1" customHeight="1">
      <c r="A119" s="25">
        <f t="shared" si="1"/>
        <v>45714</v>
      </c>
      <c r="B119" s="26">
        <v>0.6</v>
      </c>
      <c r="C119" s="26">
        <v>0.6</v>
      </c>
      <c r="D119" s="26">
        <v>0.9</v>
      </c>
      <c r="E119" s="26">
        <v>1.0</v>
      </c>
      <c r="F119" s="26">
        <v>1.0</v>
      </c>
    </row>
    <row r="120" ht="22.5" hidden="1" customHeight="1">
      <c r="A120" s="25">
        <f t="shared" si="1"/>
        <v>45715</v>
      </c>
      <c r="B120" s="26">
        <v>0.6</v>
      </c>
      <c r="C120" s="26">
        <v>0.6</v>
      </c>
      <c r="D120" s="26">
        <v>0.9</v>
      </c>
      <c r="E120" s="26">
        <v>1.0</v>
      </c>
      <c r="F120" s="26">
        <v>1.0</v>
      </c>
    </row>
    <row r="121" ht="22.5" hidden="1" customHeight="1">
      <c r="A121" s="25">
        <f t="shared" si="1"/>
        <v>45716</v>
      </c>
      <c r="B121" s="26">
        <v>0.6</v>
      </c>
      <c r="C121" s="26">
        <v>0.6</v>
      </c>
      <c r="D121" s="26">
        <v>0.9</v>
      </c>
      <c r="E121" s="26">
        <v>1.0</v>
      </c>
      <c r="F121" s="26">
        <v>1.0</v>
      </c>
    </row>
    <row r="122" ht="22.5" hidden="1" customHeight="1">
      <c r="A122" s="25">
        <f t="shared" si="1"/>
        <v>45717</v>
      </c>
      <c r="B122" s="26">
        <v>0.6</v>
      </c>
      <c r="C122" s="26">
        <v>0.6</v>
      </c>
      <c r="D122" s="26">
        <v>0.9</v>
      </c>
      <c r="E122" s="26">
        <v>1.0</v>
      </c>
      <c r="F122" s="26">
        <v>1.0</v>
      </c>
    </row>
    <row r="123" ht="22.5" hidden="1" customHeight="1">
      <c r="A123" s="25">
        <f t="shared" si="1"/>
        <v>45718</v>
      </c>
      <c r="B123" s="26">
        <v>0.6</v>
      </c>
      <c r="C123" s="26">
        <v>0.6</v>
      </c>
      <c r="D123" s="26">
        <v>0.9</v>
      </c>
      <c r="E123" s="26">
        <v>1.0</v>
      </c>
      <c r="F123" s="26">
        <v>1.0</v>
      </c>
    </row>
    <row r="124" ht="22.5" hidden="1" customHeight="1">
      <c r="A124" s="25">
        <f t="shared" si="1"/>
        <v>45719</v>
      </c>
      <c r="B124" s="26">
        <v>0.6</v>
      </c>
      <c r="C124" s="26">
        <v>0.6</v>
      </c>
      <c r="D124" s="26">
        <v>0.9</v>
      </c>
      <c r="E124" s="26">
        <v>1.0</v>
      </c>
      <c r="F124" s="26">
        <v>1.0</v>
      </c>
    </row>
    <row r="125" ht="22.5" hidden="1" customHeight="1">
      <c r="A125" s="25">
        <f t="shared" si="1"/>
        <v>45720</v>
      </c>
      <c r="B125" s="26">
        <v>0.6</v>
      </c>
      <c r="C125" s="26">
        <v>0.6</v>
      </c>
      <c r="D125" s="26">
        <v>0.9</v>
      </c>
      <c r="E125" s="26">
        <v>1.0</v>
      </c>
      <c r="F125" s="26">
        <v>1.0</v>
      </c>
    </row>
    <row r="126" ht="22.5" customHeight="1">
      <c r="A126" s="25">
        <f t="shared" si="1"/>
        <v>45721</v>
      </c>
      <c r="B126" s="26">
        <v>0.6</v>
      </c>
      <c r="C126" s="26">
        <v>0.6</v>
      </c>
      <c r="D126" s="26">
        <v>0.9</v>
      </c>
      <c r="E126" s="26">
        <v>1.0</v>
      </c>
      <c r="F126" s="26">
        <v>1.0</v>
      </c>
    </row>
    <row r="127" ht="22.5" customHeight="1">
      <c r="A127" s="25">
        <f t="shared" si="1"/>
        <v>45722</v>
      </c>
      <c r="B127" s="26">
        <v>0.6</v>
      </c>
      <c r="C127" s="26">
        <v>0.6</v>
      </c>
      <c r="D127" s="26">
        <v>0.9</v>
      </c>
      <c r="E127" s="26">
        <v>1.0</v>
      </c>
      <c r="F127" s="26">
        <v>1.0</v>
      </c>
    </row>
    <row r="128" ht="22.5" customHeight="1">
      <c r="A128" s="25">
        <f t="shared" si="1"/>
        <v>45723</v>
      </c>
      <c r="B128" s="26">
        <v>0.6</v>
      </c>
      <c r="C128" s="26">
        <v>0.6</v>
      </c>
      <c r="D128" s="26">
        <v>0.9</v>
      </c>
      <c r="E128" s="26">
        <v>1.0</v>
      </c>
      <c r="F128" s="26">
        <v>1.0</v>
      </c>
    </row>
    <row r="129" ht="22.5" customHeight="1">
      <c r="A129" s="25">
        <f t="shared" si="1"/>
        <v>45724</v>
      </c>
      <c r="B129" s="26">
        <v>0.6</v>
      </c>
      <c r="C129" s="26">
        <v>0.6</v>
      </c>
      <c r="D129" s="26">
        <v>0.9</v>
      </c>
      <c r="E129" s="26">
        <v>1.0</v>
      </c>
      <c r="F129" s="26">
        <v>1.0</v>
      </c>
    </row>
    <row r="130" ht="22.5" customHeight="1">
      <c r="A130" s="25">
        <f t="shared" si="1"/>
        <v>45725</v>
      </c>
      <c r="B130" s="26">
        <v>0.6</v>
      </c>
      <c r="C130" s="26">
        <v>0.6</v>
      </c>
      <c r="D130" s="26">
        <v>0.9</v>
      </c>
      <c r="E130" s="26">
        <v>1.0</v>
      </c>
      <c r="F130" s="26">
        <v>1.0</v>
      </c>
    </row>
    <row r="131" ht="22.5" customHeight="1">
      <c r="A131" s="25">
        <f t="shared" si="1"/>
        <v>45726</v>
      </c>
      <c r="B131" s="26">
        <v>0.6</v>
      </c>
      <c r="C131" s="26">
        <v>0.6</v>
      </c>
      <c r="D131" s="26">
        <v>0.9</v>
      </c>
      <c r="E131" s="26">
        <v>1.0</v>
      </c>
      <c r="F131" s="26">
        <v>1.0</v>
      </c>
    </row>
    <row r="132" ht="22.5" customHeight="1">
      <c r="A132" s="25">
        <f t="shared" si="1"/>
        <v>45727</v>
      </c>
      <c r="B132" s="26">
        <v>0.6</v>
      </c>
      <c r="C132" s="26">
        <v>0.6</v>
      </c>
      <c r="D132" s="26">
        <v>0.9</v>
      </c>
      <c r="E132" s="26">
        <v>1.0</v>
      </c>
      <c r="F132" s="26">
        <v>1.0</v>
      </c>
    </row>
    <row r="133" ht="22.5" customHeight="1">
      <c r="A133" s="25">
        <f t="shared" si="1"/>
        <v>45728</v>
      </c>
      <c r="B133" s="26">
        <v>0.6</v>
      </c>
      <c r="C133" s="26">
        <v>0.6</v>
      </c>
      <c r="D133" s="26">
        <v>0.9</v>
      </c>
      <c r="E133" s="26">
        <v>1.0</v>
      </c>
      <c r="F133" s="26">
        <v>1.0</v>
      </c>
    </row>
    <row r="134" ht="22.5" customHeight="1">
      <c r="A134" s="25">
        <f t="shared" si="1"/>
        <v>45729</v>
      </c>
      <c r="B134" s="26">
        <v>0.6</v>
      </c>
      <c r="C134" s="26">
        <v>0.6</v>
      </c>
      <c r="D134" s="26">
        <v>0.9</v>
      </c>
      <c r="E134" s="26">
        <v>1.0</v>
      </c>
      <c r="F134" s="26">
        <v>1.0</v>
      </c>
    </row>
    <row r="135" ht="22.5" customHeight="1">
      <c r="A135" s="25">
        <f t="shared" si="1"/>
        <v>45730</v>
      </c>
      <c r="B135" s="26">
        <v>0.6</v>
      </c>
      <c r="C135" s="26">
        <v>0.6</v>
      </c>
      <c r="D135" s="26">
        <v>0.9</v>
      </c>
      <c r="E135" s="26">
        <v>1.0</v>
      </c>
      <c r="F135" s="26">
        <v>1.0</v>
      </c>
    </row>
    <row r="136" ht="22.5" customHeight="1">
      <c r="A136" s="25">
        <f t="shared" si="1"/>
        <v>45731</v>
      </c>
      <c r="B136" s="26">
        <v>0.6</v>
      </c>
      <c r="C136" s="26">
        <v>0.6</v>
      </c>
      <c r="D136" s="26">
        <v>0.9</v>
      </c>
      <c r="E136" s="26">
        <v>1.0</v>
      </c>
      <c r="F136" s="26">
        <v>1.0</v>
      </c>
    </row>
    <row r="137" ht="22.5" customHeight="1">
      <c r="A137" s="25">
        <f t="shared" si="1"/>
        <v>45732</v>
      </c>
      <c r="B137" s="26">
        <v>0.6</v>
      </c>
      <c r="C137" s="26">
        <v>0.6</v>
      </c>
      <c r="D137" s="26">
        <v>0.9</v>
      </c>
      <c r="E137" s="26">
        <v>1.0</v>
      </c>
      <c r="F137" s="26">
        <v>1.0</v>
      </c>
    </row>
    <row r="138" ht="22.5" customHeight="1">
      <c r="A138" s="25">
        <f t="shared" si="1"/>
        <v>45733</v>
      </c>
      <c r="B138" s="26">
        <v>0.6</v>
      </c>
      <c r="C138" s="26">
        <v>0.6</v>
      </c>
      <c r="D138" s="26">
        <v>0.9</v>
      </c>
      <c r="E138" s="26">
        <v>1.0</v>
      </c>
      <c r="F138" s="26">
        <v>1.0</v>
      </c>
    </row>
    <row r="139" ht="22.5" customHeight="1">
      <c r="A139" s="25">
        <f t="shared" si="1"/>
        <v>45734</v>
      </c>
      <c r="B139" s="26">
        <v>0.6</v>
      </c>
      <c r="C139" s="26">
        <v>0.6</v>
      </c>
      <c r="D139" s="26">
        <v>0.9</v>
      </c>
      <c r="E139" s="26">
        <v>1.0</v>
      </c>
      <c r="F139" s="26">
        <v>1.0</v>
      </c>
    </row>
    <row r="140" ht="22.5" customHeight="1">
      <c r="A140" s="25">
        <f t="shared" si="1"/>
        <v>45735</v>
      </c>
      <c r="B140" s="26">
        <v>0.6</v>
      </c>
      <c r="C140" s="26">
        <v>0.6</v>
      </c>
      <c r="D140" s="26">
        <v>0.9</v>
      </c>
      <c r="E140" s="26">
        <v>1.0</v>
      </c>
      <c r="F140" s="26">
        <v>1.0</v>
      </c>
    </row>
    <row r="141" ht="22.5" customHeight="1">
      <c r="A141" s="25">
        <f t="shared" si="1"/>
        <v>45736</v>
      </c>
      <c r="B141" s="26">
        <v>0.6</v>
      </c>
      <c r="C141" s="26">
        <v>0.6</v>
      </c>
      <c r="D141" s="26">
        <v>0.9</v>
      </c>
      <c r="E141" s="26">
        <v>1.0</v>
      </c>
      <c r="F141" s="26">
        <v>1.0</v>
      </c>
    </row>
    <row r="142" ht="22.5" customHeight="1">
      <c r="A142" s="25">
        <f t="shared" si="1"/>
        <v>45737</v>
      </c>
      <c r="B142" s="26">
        <v>0.6</v>
      </c>
      <c r="C142" s="26">
        <v>0.6</v>
      </c>
      <c r="D142" s="26">
        <v>0.9</v>
      </c>
      <c r="E142" s="26">
        <v>1.0</v>
      </c>
      <c r="F142" s="26">
        <v>1.0</v>
      </c>
    </row>
    <row r="143" ht="22.5" customHeight="1">
      <c r="A143" s="25">
        <f t="shared" si="1"/>
        <v>45738</v>
      </c>
      <c r="B143" s="26">
        <v>0.6</v>
      </c>
      <c r="C143" s="26">
        <v>0.6</v>
      </c>
      <c r="D143" s="26">
        <v>0.9</v>
      </c>
      <c r="E143" s="26">
        <v>1.0</v>
      </c>
      <c r="F143" s="26">
        <v>1.0</v>
      </c>
    </row>
    <row r="144" ht="22.5" customHeight="1">
      <c r="A144" s="25">
        <f t="shared" si="1"/>
        <v>45739</v>
      </c>
      <c r="B144" s="26">
        <v>0.6</v>
      </c>
      <c r="C144" s="26">
        <v>0.6</v>
      </c>
      <c r="D144" s="26">
        <v>0.9</v>
      </c>
      <c r="E144" s="26">
        <v>1.0</v>
      </c>
      <c r="F144" s="26">
        <v>1.0</v>
      </c>
    </row>
    <row r="145" ht="22.5" customHeight="1">
      <c r="A145" s="25">
        <f t="shared" si="1"/>
        <v>45740</v>
      </c>
      <c r="B145" s="26">
        <v>0.6</v>
      </c>
      <c r="C145" s="26">
        <v>0.6</v>
      </c>
      <c r="D145" s="26">
        <v>0.9</v>
      </c>
      <c r="E145" s="26">
        <v>1.0</v>
      </c>
      <c r="F145" s="26">
        <v>1.0</v>
      </c>
    </row>
    <row r="146" ht="22.5" customHeight="1">
      <c r="A146" s="25">
        <f t="shared" si="1"/>
        <v>45741</v>
      </c>
      <c r="B146" s="26">
        <v>0.6</v>
      </c>
      <c r="C146" s="26">
        <v>0.6</v>
      </c>
      <c r="D146" s="26">
        <v>0.9</v>
      </c>
      <c r="E146" s="26">
        <v>1.0</v>
      </c>
      <c r="F146" s="26">
        <v>1.0</v>
      </c>
    </row>
    <row r="147" ht="22.5" customHeight="1">
      <c r="A147" s="25">
        <f t="shared" si="1"/>
        <v>45742</v>
      </c>
      <c r="B147" s="26">
        <v>0.6</v>
      </c>
      <c r="C147" s="26">
        <v>0.6</v>
      </c>
      <c r="D147" s="26">
        <v>0.9</v>
      </c>
      <c r="E147" s="26">
        <v>1.0</v>
      </c>
      <c r="F147" s="26">
        <v>1.0</v>
      </c>
    </row>
    <row r="148" ht="22.5" customHeight="1">
      <c r="A148" s="25">
        <f t="shared" si="1"/>
        <v>45743</v>
      </c>
      <c r="B148" s="26">
        <v>0.6</v>
      </c>
      <c r="C148" s="26">
        <v>0.6</v>
      </c>
      <c r="D148" s="26">
        <v>0.9</v>
      </c>
      <c r="E148" s="26">
        <v>1.0</v>
      </c>
      <c r="F148" s="26">
        <v>1.0</v>
      </c>
    </row>
    <row r="149" ht="22.5" customHeight="1">
      <c r="A149" s="25">
        <f t="shared" si="1"/>
        <v>45744</v>
      </c>
      <c r="B149" s="26">
        <v>0.6</v>
      </c>
      <c r="C149" s="26">
        <v>0.6</v>
      </c>
      <c r="D149" s="26">
        <v>0.9</v>
      </c>
      <c r="E149" s="26">
        <v>1.0</v>
      </c>
      <c r="F149" s="26">
        <v>1.0</v>
      </c>
    </row>
    <row r="150" ht="22.5" customHeight="1">
      <c r="A150" s="25">
        <f t="shared" si="1"/>
        <v>45745</v>
      </c>
      <c r="B150" s="26">
        <v>0.6</v>
      </c>
      <c r="C150" s="26">
        <v>0.6</v>
      </c>
      <c r="D150" s="26">
        <v>0.9</v>
      </c>
      <c r="E150" s="26">
        <v>1.0</v>
      </c>
      <c r="F150" s="26">
        <v>1.0</v>
      </c>
    </row>
    <row r="151" ht="22.5" customHeight="1">
      <c r="A151" s="25">
        <f t="shared" si="1"/>
        <v>45746</v>
      </c>
      <c r="B151" s="26">
        <v>0.6</v>
      </c>
      <c r="C151" s="26">
        <v>0.6</v>
      </c>
      <c r="D151" s="26">
        <v>0.9</v>
      </c>
      <c r="E151" s="26">
        <v>1.0</v>
      </c>
      <c r="F151" s="26">
        <v>1.0</v>
      </c>
    </row>
    <row r="152" ht="22.5" customHeight="1">
      <c r="A152" s="25">
        <f t="shared" si="1"/>
        <v>45747</v>
      </c>
      <c r="B152" s="26">
        <v>0.6</v>
      </c>
      <c r="C152" s="26">
        <v>0.6</v>
      </c>
      <c r="D152" s="26">
        <v>0.9</v>
      </c>
      <c r="E152" s="26">
        <v>1.0</v>
      </c>
      <c r="F152" s="26">
        <v>1.0</v>
      </c>
    </row>
    <row r="153" ht="22.5" customHeight="1">
      <c r="A153" s="25">
        <f t="shared" si="1"/>
        <v>45748</v>
      </c>
      <c r="B153" s="26">
        <v>0.6</v>
      </c>
      <c r="C153" s="26">
        <v>0.6</v>
      </c>
      <c r="D153" s="26">
        <v>0.9</v>
      </c>
      <c r="E153" s="26">
        <v>1.0</v>
      </c>
      <c r="F153" s="26">
        <v>1.0</v>
      </c>
    </row>
    <row r="154" ht="22.5" customHeight="1">
      <c r="A154" s="25">
        <f t="shared" si="1"/>
        <v>45749</v>
      </c>
      <c r="B154" s="26">
        <v>0.6</v>
      </c>
      <c r="C154" s="26">
        <v>0.6</v>
      </c>
      <c r="D154" s="26">
        <v>0.9</v>
      </c>
      <c r="E154" s="26">
        <v>1.0</v>
      </c>
      <c r="F154" s="26">
        <v>1.0</v>
      </c>
    </row>
    <row r="155" ht="22.5" customHeight="1">
      <c r="A155" s="25">
        <f t="shared" si="1"/>
        <v>45750</v>
      </c>
      <c r="B155" s="26">
        <v>0.6</v>
      </c>
      <c r="C155" s="26">
        <v>0.6</v>
      </c>
      <c r="D155" s="26">
        <v>0.9</v>
      </c>
      <c r="E155" s="26">
        <v>1.0</v>
      </c>
      <c r="F155" s="26">
        <v>1.0</v>
      </c>
    </row>
    <row r="156" ht="22.5" customHeight="1">
      <c r="A156" s="25">
        <f t="shared" si="1"/>
        <v>45751</v>
      </c>
      <c r="B156" s="26">
        <v>0.6</v>
      </c>
      <c r="C156" s="26">
        <v>0.6</v>
      </c>
      <c r="D156" s="26">
        <v>0.9</v>
      </c>
      <c r="E156" s="26">
        <v>1.0</v>
      </c>
      <c r="F156" s="26">
        <v>1.0</v>
      </c>
    </row>
    <row r="157" ht="22.5" hidden="1" customHeight="1">
      <c r="A157" s="25">
        <f t="shared" si="1"/>
        <v>45752</v>
      </c>
      <c r="B157" s="26">
        <v>0.6</v>
      </c>
      <c r="C157" s="26">
        <v>0.6</v>
      </c>
      <c r="D157" s="26">
        <v>0.9</v>
      </c>
      <c r="E157" s="26">
        <v>1.0</v>
      </c>
      <c r="F157" s="26">
        <v>1.0</v>
      </c>
    </row>
    <row r="158" ht="22.5" hidden="1" customHeight="1">
      <c r="A158" s="25">
        <f t="shared" si="1"/>
        <v>45753</v>
      </c>
      <c r="B158" s="26">
        <v>0.6</v>
      </c>
      <c r="C158" s="26">
        <v>0.6</v>
      </c>
      <c r="D158" s="26">
        <v>0.9</v>
      </c>
      <c r="E158" s="26">
        <v>1.0</v>
      </c>
      <c r="F158" s="26">
        <v>1.0</v>
      </c>
    </row>
    <row r="159" ht="22.5" hidden="1" customHeight="1">
      <c r="A159" s="25">
        <f t="shared" si="1"/>
        <v>45754</v>
      </c>
      <c r="B159" s="26">
        <v>0.6</v>
      </c>
      <c r="C159" s="26">
        <v>0.6</v>
      </c>
      <c r="D159" s="26">
        <v>0.9</v>
      </c>
      <c r="E159" s="26">
        <v>1.0</v>
      </c>
      <c r="F159" s="26">
        <v>1.0</v>
      </c>
    </row>
    <row r="160" ht="22.5" hidden="1" customHeight="1">
      <c r="A160" s="25">
        <f t="shared" si="1"/>
        <v>45755</v>
      </c>
      <c r="B160" s="26">
        <v>0.6</v>
      </c>
      <c r="C160" s="26">
        <v>0.6</v>
      </c>
      <c r="D160" s="26">
        <v>0.9</v>
      </c>
      <c r="E160" s="26">
        <v>1.0</v>
      </c>
      <c r="F160" s="26">
        <v>1.0</v>
      </c>
    </row>
    <row r="161" ht="22.5" hidden="1" customHeight="1">
      <c r="A161" s="25">
        <f t="shared" si="1"/>
        <v>45756</v>
      </c>
      <c r="B161" s="26">
        <v>0.6</v>
      </c>
      <c r="C161" s="26">
        <v>0.6</v>
      </c>
      <c r="D161" s="26">
        <v>0.9</v>
      </c>
      <c r="E161" s="26">
        <v>1.0</v>
      </c>
      <c r="F161" s="26">
        <v>1.0</v>
      </c>
    </row>
    <row r="162" ht="22.5" hidden="1" customHeight="1">
      <c r="A162" s="25">
        <f t="shared" si="1"/>
        <v>45757</v>
      </c>
      <c r="B162" s="26">
        <v>0.6</v>
      </c>
      <c r="C162" s="26">
        <v>0.6</v>
      </c>
      <c r="D162" s="26">
        <v>0.9</v>
      </c>
      <c r="E162" s="26">
        <v>1.0</v>
      </c>
      <c r="F162" s="26">
        <v>1.0</v>
      </c>
    </row>
    <row r="163" ht="22.5" hidden="1" customHeight="1">
      <c r="A163" s="25">
        <f t="shared" si="1"/>
        <v>45758</v>
      </c>
      <c r="B163" s="26">
        <v>0.6</v>
      </c>
      <c r="C163" s="26">
        <v>0.6</v>
      </c>
      <c r="D163" s="26">
        <v>0.9</v>
      </c>
      <c r="E163" s="26">
        <v>1.0</v>
      </c>
      <c r="F163" s="26">
        <v>1.0</v>
      </c>
    </row>
    <row r="164" ht="22.5" hidden="1" customHeight="1">
      <c r="A164" s="25">
        <f t="shared" si="1"/>
        <v>45759</v>
      </c>
      <c r="B164" s="26">
        <v>0.6</v>
      </c>
      <c r="C164" s="26">
        <v>0.6</v>
      </c>
      <c r="D164" s="26">
        <v>0.9</v>
      </c>
      <c r="E164" s="26">
        <v>1.0</v>
      </c>
      <c r="F164" s="26">
        <v>1.0</v>
      </c>
    </row>
    <row r="165" ht="22.5" hidden="1" customHeight="1">
      <c r="A165" s="25">
        <f t="shared" si="1"/>
        <v>45760</v>
      </c>
      <c r="B165" s="26">
        <v>0.6</v>
      </c>
      <c r="C165" s="26">
        <v>0.6</v>
      </c>
      <c r="D165" s="26">
        <v>0.9</v>
      </c>
      <c r="E165" s="26">
        <v>1.0</v>
      </c>
      <c r="F165" s="26">
        <v>1.0</v>
      </c>
    </row>
    <row r="166" ht="22.5" hidden="1" customHeight="1">
      <c r="A166" s="25">
        <f t="shared" si="1"/>
        <v>45761</v>
      </c>
      <c r="B166" s="26">
        <v>0.6</v>
      </c>
      <c r="C166" s="26">
        <v>0.6</v>
      </c>
      <c r="D166" s="26">
        <v>0.9</v>
      </c>
      <c r="E166" s="26">
        <v>1.0</v>
      </c>
      <c r="F166" s="26">
        <v>1.0</v>
      </c>
    </row>
    <row r="167" ht="22.5" hidden="1" customHeight="1">
      <c r="A167" s="25">
        <f t="shared" si="1"/>
        <v>45762</v>
      </c>
      <c r="B167" s="26">
        <v>0.6</v>
      </c>
      <c r="C167" s="26">
        <v>0.6</v>
      </c>
      <c r="D167" s="26">
        <v>0.9</v>
      </c>
      <c r="E167" s="26">
        <v>1.0</v>
      </c>
      <c r="F167" s="26">
        <v>1.0</v>
      </c>
    </row>
    <row r="168" ht="22.5" hidden="1" customHeight="1">
      <c r="A168" s="25">
        <f t="shared" si="1"/>
        <v>45763</v>
      </c>
      <c r="B168" s="26">
        <v>0.6</v>
      </c>
      <c r="C168" s="26">
        <v>0.6</v>
      </c>
      <c r="D168" s="26">
        <v>0.9</v>
      </c>
      <c r="E168" s="26">
        <v>1.0</v>
      </c>
      <c r="F168" s="26">
        <v>1.0</v>
      </c>
    </row>
    <row r="169" ht="22.5" hidden="1" customHeight="1">
      <c r="A169" s="25">
        <f t="shared" si="1"/>
        <v>45764</v>
      </c>
      <c r="B169" s="26">
        <v>0.6</v>
      </c>
      <c r="C169" s="26">
        <v>0.6</v>
      </c>
      <c r="D169" s="26">
        <v>0.9</v>
      </c>
      <c r="E169" s="26">
        <v>1.0</v>
      </c>
      <c r="F169" s="26">
        <v>1.0</v>
      </c>
    </row>
    <row r="170" ht="22.5" hidden="1" customHeight="1">
      <c r="A170" s="25">
        <f t="shared" si="1"/>
        <v>45765</v>
      </c>
      <c r="B170" s="26">
        <v>0.6</v>
      </c>
      <c r="C170" s="26">
        <v>0.6</v>
      </c>
      <c r="D170" s="26">
        <v>0.9</v>
      </c>
      <c r="E170" s="26">
        <v>1.0</v>
      </c>
      <c r="F170" s="26">
        <v>1.0</v>
      </c>
    </row>
    <row r="171" ht="22.5" hidden="1" customHeight="1">
      <c r="A171" s="25">
        <f t="shared" si="1"/>
        <v>45766</v>
      </c>
      <c r="B171" s="26">
        <v>0.6</v>
      </c>
      <c r="C171" s="26">
        <v>0.6</v>
      </c>
      <c r="D171" s="26">
        <v>0.9</v>
      </c>
      <c r="E171" s="26">
        <v>1.0</v>
      </c>
      <c r="F171" s="26">
        <v>1.0</v>
      </c>
    </row>
    <row r="172" ht="22.5" hidden="1" customHeight="1">
      <c r="A172" s="25">
        <f t="shared" si="1"/>
        <v>45767</v>
      </c>
      <c r="B172" s="26">
        <v>0.6</v>
      </c>
      <c r="C172" s="26">
        <v>0.6</v>
      </c>
      <c r="D172" s="26">
        <v>0.9</v>
      </c>
      <c r="E172" s="26">
        <v>1.0</v>
      </c>
      <c r="F172" s="26">
        <v>1.0</v>
      </c>
    </row>
    <row r="173" ht="22.5" hidden="1" customHeight="1">
      <c r="A173" s="25">
        <f t="shared" si="1"/>
        <v>45768</v>
      </c>
      <c r="B173" s="26">
        <v>0.6</v>
      </c>
      <c r="C173" s="26">
        <v>0.6</v>
      </c>
      <c r="D173" s="26">
        <v>0.9</v>
      </c>
      <c r="E173" s="26">
        <v>1.0</v>
      </c>
      <c r="F173" s="26">
        <v>1.0</v>
      </c>
    </row>
    <row r="174" ht="22.5" hidden="1" customHeight="1">
      <c r="A174" s="25">
        <f t="shared" si="1"/>
        <v>45769</v>
      </c>
      <c r="B174" s="26">
        <v>0.6</v>
      </c>
      <c r="C174" s="26">
        <v>0.6</v>
      </c>
      <c r="D174" s="26">
        <v>0.9</v>
      </c>
      <c r="E174" s="26">
        <v>1.0</v>
      </c>
      <c r="F174" s="26">
        <v>1.0</v>
      </c>
    </row>
    <row r="175" ht="22.5" hidden="1" customHeight="1">
      <c r="A175" s="25">
        <f t="shared" si="1"/>
        <v>45770</v>
      </c>
      <c r="B175" s="26">
        <v>0.6</v>
      </c>
      <c r="C175" s="26">
        <v>0.6</v>
      </c>
      <c r="D175" s="26">
        <v>0.9</v>
      </c>
      <c r="E175" s="26">
        <v>1.0</v>
      </c>
      <c r="F175" s="26">
        <v>1.0</v>
      </c>
    </row>
    <row r="176" ht="22.5" hidden="1" customHeight="1">
      <c r="A176" s="25">
        <f t="shared" si="1"/>
        <v>45771</v>
      </c>
      <c r="B176" s="26">
        <v>0.6</v>
      </c>
      <c r="C176" s="26">
        <v>0.6</v>
      </c>
      <c r="D176" s="26">
        <v>0.9</v>
      </c>
      <c r="E176" s="26">
        <v>1.0</v>
      </c>
      <c r="F176" s="26">
        <v>1.0</v>
      </c>
    </row>
    <row r="177" ht="22.5" hidden="1" customHeight="1">
      <c r="A177" s="25">
        <f t="shared" si="1"/>
        <v>45772</v>
      </c>
      <c r="B177" s="26">
        <v>0.6</v>
      </c>
      <c r="C177" s="26">
        <v>0.6</v>
      </c>
      <c r="D177" s="26">
        <v>0.9</v>
      </c>
      <c r="E177" s="26">
        <v>1.0</v>
      </c>
      <c r="F177" s="26">
        <v>1.0</v>
      </c>
    </row>
    <row r="178" ht="22.5" hidden="1" customHeight="1">
      <c r="A178" s="25">
        <f t="shared" si="1"/>
        <v>45773</v>
      </c>
      <c r="B178" s="26">
        <v>0.6</v>
      </c>
      <c r="C178" s="26">
        <v>0.6</v>
      </c>
      <c r="D178" s="26">
        <v>0.9</v>
      </c>
      <c r="E178" s="26">
        <v>1.0</v>
      </c>
      <c r="F178" s="26">
        <v>1.0</v>
      </c>
    </row>
    <row r="179" ht="22.5" hidden="1" customHeight="1">
      <c r="A179" s="25">
        <f t="shared" si="1"/>
        <v>45774</v>
      </c>
      <c r="B179" s="26">
        <v>0.6</v>
      </c>
      <c r="C179" s="26">
        <v>0.6</v>
      </c>
      <c r="D179" s="26">
        <v>0.9</v>
      </c>
      <c r="E179" s="26">
        <v>1.0</v>
      </c>
      <c r="F179" s="26">
        <v>1.0</v>
      </c>
    </row>
    <row r="180" ht="22.5" hidden="1" customHeight="1">
      <c r="A180" s="25">
        <f t="shared" si="1"/>
        <v>45775</v>
      </c>
      <c r="B180" s="26">
        <v>0.6</v>
      </c>
      <c r="C180" s="26">
        <v>0.6</v>
      </c>
      <c r="D180" s="26">
        <v>0.9</v>
      </c>
      <c r="E180" s="26">
        <v>1.0</v>
      </c>
      <c r="F180" s="26">
        <v>1.0</v>
      </c>
    </row>
    <row r="181" ht="22.5" hidden="1" customHeight="1">
      <c r="A181" s="25">
        <f t="shared" si="1"/>
        <v>45776</v>
      </c>
      <c r="B181" s="26">
        <v>0.6</v>
      </c>
      <c r="C181" s="26">
        <v>0.6</v>
      </c>
      <c r="D181" s="26">
        <v>0.9</v>
      </c>
      <c r="E181" s="26">
        <v>1.0</v>
      </c>
      <c r="F181" s="26">
        <v>1.0</v>
      </c>
    </row>
    <row r="182" ht="22.5" hidden="1" customHeight="1">
      <c r="A182" s="25">
        <f t="shared" si="1"/>
        <v>45777</v>
      </c>
      <c r="B182" s="26">
        <v>0.6</v>
      </c>
      <c r="C182" s="26">
        <v>0.6</v>
      </c>
      <c r="D182" s="26">
        <v>0.9</v>
      </c>
      <c r="E182" s="26">
        <v>1.0</v>
      </c>
      <c r="F182" s="26">
        <v>1.0</v>
      </c>
    </row>
    <row r="183" ht="22.5" hidden="1" customHeight="1">
      <c r="A183" s="25">
        <f t="shared" si="1"/>
        <v>45778</v>
      </c>
      <c r="B183" s="26">
        <v>0.6</v>
      </c>
      <c r="C183" s="26">
        <v>0.6</v>
      </c>
      <c r="D183" s="26">
        <v>0.9</v>
      </c>
      <c r="E183" s="26">
        <v>1.0</v>
      </c>
      <c r="F183" s="26">
        <v>1.0</v>
      </c>
    </row>
    <row r="184" ht="22.5" hidden="1" customHeight="1">
      <c r="A184" s="25">
        <f t="shared" si="1"/>
        <v>45779</v>
      </c>
      <c r="B184" s="26">
        <v>0.6</v>
      </c>
      <c r="C184" s="26">
        <v>0.6</v>
      </c>
      <c r="D184" s="26">
        <v>0.9</v>
      </c>
      <c r="E184" s="26">
        <v>1.0</v>
      </c>
      <c r="F184" s="26">
        <v>1.0</v>
      </c>
    </row>
    <row r="185" ht="22.5" hidden="1" customHeight="1">
      <c r="A185" s="25">
        <f t="shared" si="1"/>
        <v>45780</v>
      </c>
      <c r="B185" s="26">
        <v>0.6</v>
      </c>
      <c r="C185" s="26">
        <v>0.6</v>
      </c>
      <c r="D185" s="26">
        <v>0.9</v>
      </c>
      <c r="E185" s="26">
        <v>1.0</v>
      </c>
      <c r="F185" s="26">
        <v>1.0</v>
      </c>
    </row>
    <row r="186" ht="22.5" hidden="1" customHeight="1">
      <c r="A186" s="25">
        <f t="shared" si="1"/>
        <v>45781</v>
      </c>
      <c r="B186" s="26">
        <v>0.6</v>
      </c>
      <c r="C186" s="26">
        <v>0.6</v>
      </c>
      <c r="D186" s="26">
        <v>0.9</v>
      </c>
      <c r="E186" s="26">
        <v>1.0</v>
      </c>
      <c r="F186" s="26">
        <v>1.0</v>
      </c>
    </row>
    <row r="187" ht="22.5" hidden="1" customHeight="1">
      <c r="A187" s="25">
        <f t="shared" si="1"/>
        <v>45782</v>
      </c>
      <c r="B187" s="26">
        <v>0.6</v>
      </c>
      <c r="C187" s="26">
        <v>0.6</v>
      </c>
      <c r="D187" s="26">
        <v>0.9</v>
      </c>
      <c r="E187" s="26">
        <v>1.0</v>
      </c>
      <c r="F187" s="26">
        <v>1.0</v>
      </c>
    </row>
    <row r="188" ht="22.5" hidden="1" customHeight="1">
      <c r="A188" s="25">
        <f t="shared" si="1"/>
        <v>45783</v>
      </c>
      <c r="B188" s="26">
        <v>0.6</v>
      </c>
      <c r="C188" s="26">
        <v>0.6</v>
      </c>
      <c r="D188" s="26">
        <v>0.9</v>
      </c>
      <c r="E188" s="26">
        <v>1.0</v>
      </c>
      <c r="F188" s="26">
        <v>1.0</v>
      </c>
    </row>
    <row r="189" ht="22.5" hidden="1" customHeight="1">
      <c r="A189" s="25">
        <f t="shared" si="1"/>
        <v>45784</v>
      </c>
      <c r="B189" s="26">
        <v>0.6</v>
      </c>
      <c r="C189" s="26">
        <v>0.6</v>
      </c>
      <c r="D189" s="26">
        <v>0.9</v>
      </c>
      <c r="E189" s="26">
        <v>1.0</v>
      </c>
      <c r="F189" s="26">
        <v>1.0</v>
      </c>
    </row>
    <row r="190" ht="22.5" hidden="1" customHeight="1">
      <c r="A190" s="25">
        <f t="shared" si="1"/>
        <v>45785</v>
      </c>
      <c r="B190" s="26">
        <v>0.6</v>
      </c>
      <c r="C190" s="26">
        <v>0.6</v>
      </c>
      <c r="D190" s="26">
        <v>0.9</v>
      </c>
      <c r="E190" s="26">
        <v>1.0</v>
      </c>
      <c r="F190" s="26">
        <v>1.0</v>
      </c>
    </row>
    <row r="191" ht="22.5" hidden="1" customHeight="1">
      <c r="A191" s="25">
        <f t="shared" si="1"/>
        <v>45786</v>
      </c>
      <c r="B191" s="26">
        <v>0.6</v>
      </c>
      <c r="C191" s="26">
        <v>0.6</v>
      </c>
      <c r="D191" s="26">
        <v>0.9</v>
      </c>
      <c r="E191" s="26">
        <v>1.0</v>
      </c>
      <c r="F191" s="26">
        <v>1.0</v>
      </c>
    </row>
    <row r="192" ht="22.5" hidden="1" customHeight="1">
      <c r="A192" s="25">
        <f t="shared" si="1"/>
        <v>45787</v>
      </c>
      <c r="B192" s="26">
        <v>0.6</v>
      </c>
      <c r="C192" s="26">
        <v>0.6</v>
      </c>
      <c r="D192" s="26">
        <v>0.9</v>
      </c>
      <c r="E192" s="26">
        <v>1.0</v>
      </c>
      <c r="F192" s="26">
        <v>1.0</v>
      </c>
    </row>
    <row r="193" ht="22.5" hidden="1" customHeight="1">
      <c r="A193" s="25">
        <f t="shared" si="1"/>
        <v>45788</v>
      </c>
      <c r="B193" s="26">
        <v>0.6</v>
      </c>
      <c r="C193" s="26">
        <v>0.6</v>
      </c>
      <c r="D193" s="26">
        <v>0.9</v>
      </c>
      <c r="E193" s="26">
        <v>1.0</v>
      </c>
      <c r="F193" s="26">
        <v>1.0</v>
      </c>
    </row>
    <row r="194" ht="22.5" hidden="1" customHeight="1">
      <c r="A194" s="25">
        <f t="shared" si="1"/>
        <v>45789</v>
      </c>
      <c r="B194" s="26">
        <v>0.6</v>
      </c>
      <c r="C194" s="26">
        <v>0.6</v>
      </c>
      <c r="D194" s="26">
        <v>0.9</v>
      </c>
      <c r="E194" s="26">
        <v>1.0</v>
      </c>
      <c r="F194" s="26">
        <v>1.0</v>
      </c>
    </row>
    <row r="195" ht="22.5" hidden="1" customHeight="1">
      <c r="A195" s="25">
        <f t="shared" si="1"/>
        <v>45790</v>
      </c>
      <c r="B195" s="26">
        <v>0.6</v>
      </c>
      <c r="C195" s="26">
        <v>0.6</v>
      </c>
      <c r="D195" s="26">
        <v>0.9</v>
      </c>
      <c r="E195" s="26">
        <v>1.0</v>
      </c>
      <c r="F195" s="26">
        <v>1.0</v>
      </c>
    </row>
    <row r="196" ht="22.5" hidden="1" customHeight="1">
      <c r="A196" s="25">
        <f t="shared" si="1"/>
        <v>45791</v>
      </c>
      <c r="B196" s="26">
        <v>0.6</v>
      </c>
      <c r="C196" s="26">
        <v>0.6</v>
      </c>
      <c r="D196" s="26">
        <v>0.9</v>
      </c>
      <c r="E196" s="26">
        <v>1.0</v>
      </c>
      <c r="F196" s="26">
        <v>1.0</v>
      </c>
    </row>
    <row r="197" ht="22.5" hidden="1" customHeight="1">
      <c r="A197" s="25">
        <f t="shared" si="1"/>
        <v>45792</v>
      </c>
      <c r="B197" s="26">
        <v>0.6</v>
      </c>
      <c r="C197" s="26">
        <v>0.6</v>
      </c>
      <c r="D197" s="26">
        <v>0.9</v>
      </c>
      <c r="E197" s="26">
        <v>1.0</v>
      </c>
      <c r="F197" s="26">
        <v>1.0</v>
      </c>
    </row>
    <row r="198" ht="22.5" hidden="1" customHeight="1">
      <c r="A198" s="25">
        <f t="shared" si="1"/>
        <v>45793</v>
      </c>
      <c r="B198" s="26">
        <v>0.6</v>
      </c>
      <c r="C198" s="26">
        <v>0.6</v>
      </c>
      <c r="D198" s="26">
        <v>0.9</v>
      </c>
      <c r="E198" s="26">
        <v>1.0</v>
      </c>
      <c r="F198" s="26">
        <v>1.0</v>
      </c>
    </row>
    <row r="199" ht="22.5" hidden="1" customHeight="1">
      <c r="A199" s="25">
        <f t="shared" si="1"/>
        <v>45794</v>
      </c>
      <c r="B199" s="26">
        <v>0.6</v>
      </c>
      <c r="C199" s="26">
        <v>0.6</v>
      </c>
      <c r="D199" s="26">
        <v>0.9</v>
      </c>
      <c r="E199" s="26">
        <v>1.0</v>
      </c>
      <c r="F199" s="26">
        <v>1.0</v>
      </c>
    </row>
    <row r="200" ht="22.5" hidden="1" customHeight="1">
      <c r="A200" s="25">
        <f t="shared" si="1"/>
        <v>45795</v>
      </c>
      <c r="B200" s="26">
        <v>0.6</v>
      </c>
      <c r="C200" s="26">
        <v>0.6</v>
      </c>
      <c r="D200" s="26">
        <v>0.9</v>
      </c>
      <c r="E200" s="26">
        <v>1.0</v>
      </c>
      <c r="F200" s="26">
        <v>1.0</v>
      </c>
    </row>
    <row r="201" ht="22.5" hidden="1" customHeight="1">
      <c r="A201" s="25">
        <f t="shared" si="1"/>
        <v>45796</v>
      </c>
      <c r="B201" s="26">
        <v>0.6</v>
      </c>
      <c r="C201" s="26">
        <v>0.6</v>
      </c>
      <c r="D201" s="26">
        <v>0.9</v>
      </c>
      <c r="E201" s="26">
        <v>1.0</v>
      </c>
      <c r="F201" s="26">
        <v>1.0</v>
      </c>
    </row>
    <row r="202" ht="22.5" hidden="1" customHeight="1">
      <c r="A202" s="25">
        <f t="shared" si="1"/>
        <v>45797</v>
      </c>
      <c r="B202" s="26">
        <v>0.6</v>
      </c>
      <c r="C202" s="26">
        <v>0.6</v>
      </c>
      <c r="D202" s="26">
        <v>0.9</v>
      </c>
      <c r="E202" s="26">
        <v>1.0</v>
      </c>
      <c r="F202" s="26">
        <v>1.0</v>
      </c>
    </row>
    <row r="203" ht="22.5" hidden="1" customHeight="1">
      <c r="A203" s="25">
        <f t="shared" si="1"/>
        <v>45798</v>
      </c>
      <c r="B203" s="26">
        <v>0.6</v>
      </c>
      <c r="C203" s="26">
        <v>0.6</v>
      </c>
      <c r="D203" s="26">
        <v>0.9</v>
      </c>
      <c r="E203" s="26">
        <v>1.0</v>
      </c>
      <c r="F203" s="26">
        <v>1.0</v>
      </c>
    </row>
    <row r="204" ht="22.5" hidden="1" customHeight="1">
      <c r="A204" s="25">
        <f t="shared" si="1"/>
        <v>45799</v>
      </c>
      <c r="B204" s="26">
        <v>0.6</v>
      </c>
      <c r="C204" s="26">
        <v>0.6</v>
      </c>
      <c r="D204" s="26">
        <v>0.9</v>
      </c>
      <c r="E204" s="26">
        <v>1.0</v>
      </c>
      <c r="F204" s="26">
        <v>1.0</v>
      </c>
    </row>
    <row r="205" ht="22.5" hidden="1" customHeight="1">
      <c r="A205" s="25">
        <f t="shared" si="1"/>
        <v>45800</v>
      </c>
      <c r="B205" s="26">
        <v>0.6</v>
      </c>
      <c r="C205" s="26">
        <v>0.6</v>
      </c>
      <c r="D205" s="26">
        <v>0.9</v>
      </c>
      <c r="E205" s="26">
        <v>1.0</v>
      </c>
      <c r="F205" s="26">
        <v>1.0</v>
      </c>
    </row>
    <row r="206" ht="22.5" hidden="1" customHeight="1">
      <c r="A206" s="25">
        <f t="shared" si="1"/>
        <v>45801</v>
      </c>
      <c r="B206" s="26">
        <v>0.6</v>
      </c>
      <c r="C206" s="26">
        <v>0.6</v>
      </c>
      <c r="D206" s="26">
        <v>0.9</v>
      </c>
      <c r="E206" s="26">
        <v>1.0</v>
      </c>
      <c r="F206" s="26">
        <v>1.0</v>
      </c>
    </row>
    <row r="207" ht="22.5" hidden="1" customHeight="1">
      <c r="A207" s="25">
        <f t="shared" si="1"/>
        <v>45802</v>
      </c>
      <c r="B207" s="26">
        <v>0.6</v>
      </c>
      <c r="C207" s="26">
        <v>0.6</v>
      </c>
      <c r="D207" s="26">
        <v>0.9</v>
      </c>
      <c r="E207" s="26">
        <v>1.0</v>
      </c>
      <c r="F207" s="26">
        <v>1.0</v>
      </c>
    </row>
    <row r="208" ht="22.5" hidden="1" customHeight="1">
      <c r="A208" s="25">
        <f t="shared" si="1"/>
        <v>45803</v>
      </c>
      <c r="B208" s="26">
        <v>0.6</v>
      </c>
      <c r="C208" s="26">
        <v>0.6</v>
      </c>
      <c r="D208" s="26">
        <v>0.9</v>
      </c>
      <c r="E208" s="26">
        <v>1.0</v>
      </c>
      <c r="F208" s="26">
        <v>1.0</v>
      </c>
    </row>
    <row r="209" ht="22.5" hidden="1" customHeight="1">
      <c r="A209" s="25">
        <f t="shared" si="1"/>
        <v>45804</v>
      </c>
      <c r="B209" s="26">
        <v>0.6</v>
      </c>
      <c r="C209" s="26">
        <v>0.6</v>
      </c>
      <c r="D209" s="26">
        <v>0.9</v>
      </c>
      <c r="E209" s="26">
        <v>1.0</v>
      </c>
      <c r="F209" s="26">
        <v>1.0</v>
      </c>
    </row>
    <row r="210" ht="22.5" hidden="1" customHeight="1">
      <c r="A210" s="25">
        <f t="shared" si="1"/>
        <v>45805</v>
      </c>
      <c r="B210" s="26">
        <v>0.6</v>
      </c>
      <c r="C210" s="26">
        <v>0.6</v>
      </c>
      <c r="D210" s="26">
        <v>0.9</v>
      </c>
      <c r="E210" s="26">
        <v>1.0</v>
      </c>
      <c r="F210" s="26">
        <v>1.0</v>
      </c>
    </row>
    <row r="211" ht="22.5" hidden="1" customHeight="1">
      <c r="A211" s="25">
        <f t="shared" si="1"/>
        <v>45806</v>
      </c>
      <c r="B211" s="26">
        <v>0.6</v>
      </c>
      <c r="C211" s="26">
        <v>0.6</v>
      </c>
      <c r="D211" s="26">
        <v>0.9</v>
      </c>
      <c r="E211" s="26">
        <v>1.0</v>
      </c>
      <c r="F211" s="26">
        <v>1.0</v>
      </c>
    </row>
    <row r="212" ht="22.5" hidden="1" customHeight="1">
      <c r="A212" s="25">
        <f t="shared" si="1"/>
        <v>45807</v>
      </c>
      <c r="B212" s="26">
        <v>0.6</v>
      </c>
      <c r="C212" s="26">
        <v>0.6</v>
      </c>
      <c r="D212" s="26">
        <v>0.9</v>
      </c>
      <c r="E212" s="26">
        <v>1.0</v>
      </c>
      <c r="F212" s="26">
        <v>1.0</v>
      </c>
    </row>
    <row r="213" ht="22.5" hidden="1" customHeight="1">
      <c r="A213" s="25">
        <f t="shared" si="1"/>
        <v>45808</v>
      </c>
      <c r="B213" s="26">
        <v>0.6</v>
      </c>
      <c r="C213" s="26">
        <v>0.6</v>
      </c>
      <c r="D213" s="26">
        <v>0.9</v>
      </c>
      <c r="E213" s="26">
        <v>1.0</v>
      </c>
      <c r="F213" s="26">
        <v>1.0</v>
      </c>
    </row>
    <row r="214" ht="22.5" hidden="1" customHeight="1">
      <c r="A214" s="25">
        <f t="shared" si="1"/>
        <v>45809</v>
      </c>
      <c r="B214" s="26">
        <v>0.6</v>
      </c>
      <c r="C214" s="26">
        <v>0.6</v>
      </c>
      <c r="D214" s="26">
        <v>0.9</v>
      </c>
      <c r="E214" s="26">
        <v>1.0</v>
      </c>
      <c r="F214" s="26">
        <v>1.0</v>
      </c>
    </row>
    <row r="215" ht="22.5" hidden="1" customHeight="1">
      <c r="A215" s="25">
        <f t="shared" si="1"/>
        <v>45810</v>
      </c>
      <c r="B215" s="26">
        <v>0.6</v>
      </c>
      <c r="C215" s="26">
        <v>0.6</v>
      </c>
      <c r="D215" s="26">
        <v>0.9</v>
      </c>
      <c r="E215" s="26">
        <v>1.0</v>
      </c>
      <c r="F215" s="26">
        <v>1.0</v>
      </c>
    </row>
    <row r="216" ht="22.5" hidden="1" customHeight="1">
      <c r="A216" s="25">
        <f t="shared" si="1"/>
        <v>45811</v>
      </c>
      <c r="B216" s="26">
        <v>0.6</v>
      </c>
      <c r="C216" s="26">
        <v>0.6</v>
      </c>
      <c r="D216" s="26">
        <v>0.9</v>
      </c>
      <c r="E216" s="26">
        <v>1.0</v>
      </c>
      <c r="F216" s="26">
        <v>1.0</v>
      </c>
    </row>
    <row r="217" ht="22.5" hidden="1" customHeight="1">
      <c r="A217" s="25">
        <f t="shared" si="1"/>
        <v>45812</v>
      </c>
      <c r="B217" s="26">
        <v>0.6</v>
      </c>
      <c r="C217" s="26">
        <v>0.6</v>
      </c>
      <c r="D217" s="26">
        <v>0.9</v>
      </c>
      <c r="E217" s="26">
        <v>1.0</v>
      </c>
      <c r="F217" s="26">
        <v>1.0</v>
      </c>
    </row>
    <row r="218" ht="22.5" hidden="1" customHeight="1">
      <c r="A218" s="25">
        <f t="shared" si="1"/>
        <v>45813</v>
      </c>
      <c r="B218" s="26">
        <v>0.6</v>
      </c>
      <c r="C218" s="26">
        <v>0.6</v>
      </c>
      <c r="D218" s="26">
        <v>0.9</v>
      </c>
      <c r="E218" s="26">
        <v>1.0</v>
      </c>
      <c r="F218" s="26">
        <v>1.0</v>
      </c>
    </row>
    <row r="219" ht="22.5" hidden="1" customHeight="1">
      <c r="A219" s="25">
        <f t="shared" si="1"/>
        <v>45814</v>
      </c>
      <c r="B219" s="26">
        <v>0.6</v>
      </c>
      <c r="C219" s="26">
        <v>0.6</v>
      </c>
      <c r="D219" s="26">
        <v>0.9</v>
      </c>
      <c r="E219" s="26">
        <v>1.0</v>
      </c>
      <c r="F219" s="26">
        <v>1.0</v>
      </c>
    </row>
    <row r="220" ht="22.5" hidden="1" customHeight="1">
      <c r="A220" s="25">
        <f t="shared" si="1"/>
        <v>45815</v>
      </c>
      <c r="B220" s="26">
        <v>0.6</v>
      </c>
      <c r="C220" s="26">
        <v>0.6</v>
      </c>
      <c r="D220" s="26">
        <v>0.9</v>
      </c>
      <c r="E220" s="26">
        <v>1.0</v>
      </c>
      <c r="F220" s="26">
        <v>1.0</v>
      </c>
    </row>
    <row r="221" ht="22.5" hidden="1" customHeight="1">
      <c r="A221" s="25">
        <f t="shared" si="1"/>
        <v>45816</v>
      </c>
      <c r="B221" s="26">
        <v>0.6</v>
      </c>
      <c r="C221" s="26">
        <v>0.6</v>
      </c>
      <c r="D221" s="26">
        <v>0.9</v>
      </c>
      <c r="E221" s="26">
        <v>1.0</v>
      </c>
      <c r="F221" s="26">
        <v>1.0</v>
      </c>
    </row>
    <row r="222" ht="22.5" hidden="1" customHeight="1">
      <c r="A222" s="25">
        <f t="shared" si="1"/>
        <v>45817</v>
      </c>
      <c r="B222" s="26">
        <v>0.6</v>
      </c>
      <c r="C222" s="26">
        <v>0.6</v>
      </c>
      <c r="D222" s="26">
        <v>0.9</v>
      </c>
      <c r="E222" s="26">
        <v>1.0</v>
      </c>
      <c r="F222" s="26">
        <v>1.0</v>
      </c>
    </row>
    <row r="223" ht="22.5" hidden="1" customHeight="1">
      <c r="A223" s="25">
        <f t="shared" si="1"/>
        <v>45818</v>
      </c>
      <c r="B223" s="26">
        <v>0.6</v>
      </c>
      <c r="C223" s="26">
        <v>0.6</v>
      </c>
      <c r="D223" s="26">
        <v>0.9</v>
      </c>
      <c r="E223" s="26">
        <v>1.0</v>
      </c>
      <c r="F223" s="26">
        <v>1.0</v>
      </c>
    </row>
    <row r="224" ht="22.5" hidden="1" customHeight="1">
      <c r="A224" s="25">
        <f t="shared" si="1"/>
        <v>45819</v>
      </c>
      <c r="B224" s="26">
        <v>0.6</v>
      </c>
      <c r="C224" s="26">
        <v>0.6</v>
      </c>
      <c r="D224" s="26">
        <v>0.9</v>
      </c>
      <c r="E224" s="26">
        <v>1.0</v>
      </c>
      <c r="F224" s="26">
        <v>1.0</v>
      </c>
    </row>
    <row r="225" ht="22.5" hidden="1" customHeight="1">
      <c r="A225" s="25">
        <f t="shared" si="1"/>
        <v>45820</v>
      </c>
      <c r="B225" s="26">
        <v>0.6</v>
      </c>
      <c r="C225" s="26">
        <v>0.6</v>
      </c>
      <c r="D225" s="26">
        <v>0.9</v>
      </c>
      <c r="E225" s="26">
        <v>1.0</v>
      </c>
      <c r="F225" s="26">
        <v>1.0</v>
      </c>
    </row>
    <row r="226" ht="22.5" hidden="1" customHeight="1">
      <c r="A226" s="25">
        <f t="shared" si="1"/>
        <v>45821</v>
      </c>
      <c r="B226" s="26">
        <v>0.6</v>
      </c>
      <c r="C226" s="26">
        <v>0.6</v>
      </c>
      <c r="D226" s="26">
        <v>0.9</v>
      </c>
      <c r="E226" s="26">
        <v>1.0</v>
      </c>
      <c r="F226" s="26">
        <v>1.0</v>
      </c>
    </row>
    <row r="227" ht="22.5" hidden="1" customHeight="1">
      <c r="A227" s="25">
        <f t="shared" si="1"/>
        <v>45822</v>
      </c>
      <c r="B227" s="26">
        <v>0.6</v>
      </c>
      <c r="C227" s="26">
        <v>0.6</v>
      </c>
      <c r="D227" s="26">
        <v>0.9</v>
      </c>
      <c r="E227" s="26">
        <v>1.0</v>
      </c>
      <c r="F227" s="26">
        <v>1.0</v>
      </c>
    </row>
    <row r="228" ht="22.5" hidden="1" customHeight="1">
      <c r="A228" s="25">
        <f t="shared" si="1"/>
        <v>45823</v>
      </c>
      <c r="B228" s="26">
        <v>0.6</v>
      </c>
      <c r="C228" s="26">
        <v>0.6</v>
      </c>
      <c r="D228" s="26">
        <v>0.9</v>
      </c>
      <c r="E228" s="26">
        <v>1.0</v>
      </c>
      <c r="F228" s="26">
        <v>1.0</v>
      </c>
    </row>
    <row r="229" ht="22.5" hidden="1" customHeight="1">
      <c r="A229" s="25">
        <f t="shared" si="1"/>
        <v>45824</v>
      </c>
      <c r="B229" s="26">
        <v>0.6</v>
      </c>
      <c r="C229" s="26">
        <v>0.6</v>
      </c>
      <c r="D229" s="26">
        <v>0.9</v>
      </c>
      <c r="E229" s="26">
        <v>1.0</v>
      </c>
      <c r="F229" s="26">
        <v>1.0</v>
      </c>
    </row>
    <row r="230" ht="22.5" hidden="1" customHeight="1">
      <c r="A230" s="25">
        <f t="shared" si="1"/>
        <v>45825</v>
      </c>
      <c r="B230" s="26">
        <v>0.6</v>
      </c>
      <c r="C230" s="26">
        <v>0.6</v>
      </c>
      <c r="D230" s="26">
        <v>0.9</v>
      </c>
      <c r="E230" s="26">
        <v>1.0</v>
      </c>
      <c r="F230" s="26">
        <v>1.0</v>
      </c>
    </row>
    <row r="231" ht="22.5" hidden="1" customHeight="1">
      <c r="A231" s="25">
        <f t="shared" si="1"/>
        <v>45826</v>
      </c>
      <c r="B231" s="26">
        <v>0.6</v>
      </c>
      <c r="C231" s="26">
        <v>0.6</v>
      </c>
      <c r="D231" s="26">
        <v>0.9</v>
      </c>
      <c r="E231" s="26">
        <v>1.0</v>
      </c>
      <c r="F231" s="26">
        <v>1.0</v>
      </c>
    </row>
    <row r="232" ht="22.5" hidden="1" customHeight="1">
      <c r="A232" s="25">
        <f t="shared" si="1"/>
        <v>45827</v>
      </c>
      <c r="B232" s="26">
        <v>0.6</v>
      </c>
      <c r="C232" s="26">
        <v>0.6</v>
      </c>
      <c r="D232" s="26">
        <v>0.9</v>
      </c>
      <c r="E232" s="26">
        <v>1.0</v>
      </c>
      <c r="F232" s="26">
        <v>1.0</v>
      </c>
    </row>
    <row r="233" ht="22.5" hidden="1" customHeight="1">
      <c r="A233" s="25">
        <f t="shared" si="1"/>
        <v>45828</v>
      </c>
      <c r="B233" s="26">
        <v>0.6</v>
      </c>
      <c r="C233" s="26">
        <v>0.6</v>
      </c>
      <c r="D233" s="26">
        <v>0.9</v>
      </c>
      <c r="E233" s="26">
        <v>1.0</v>
      </c>
      <c r="F233" s="26">
        <v>1.0</v>
      </c>
    </row>
    <row r="234" ht="22.5" hidden="1" customHeight="1">
      <c r="A234" s="25">
        <f t="shared" si="1"/>
        <v>45829</v>
      </c>
      <c r="B234" s="26">
        <v>0.6</v>
      </c>
      <c r="C234" s="26">
        <v>0.6</v>
      </c>
      <c r="D234" s="26">
        <v>0.9</v>
      </c>
      <c r="E234" s="26">
        <v>1.0</v>
      </c>
      <c r="F234" s="26">
        <v>1.0</v>
      </c>
    </row>
    <row r="235" ht="22.5" hidden="1" customHeight="1">
      <c r="A235" s="25">
        <f t="shared" si="1"/>
        <v>45830</v>
      </c>
      <c r="B235" s="26">
        <v>0.6</v>
      </c>
      <c r="C235" s="26">
        <v>0.6</v>
      </c>
      <c r="D235" s="26">
        <v>0.9</v>
      </c>
      <c r="E235" s="26">
        <v>1.0</v>
      </c>
      <c r="F235" s="26">
        <v>1.0</v>
      </c>
    </row>
    <row r="236" ht="22.5" hidden="1" customHeight="1">
      <c r="A236" s="25">
        <f t="shared" si="1"/>
        <v>45831</v>
      </c>
      <c r="B236" s="26">
        <v>0.6</v>
      </c>
      <c r="C236" s="26">
        <v>0.6</v>
      </c>
      <c r="D236" s="26">
        <v>0.9</v>
      </c>
      <c r="E236" s="26">
        <v>1.0</v>
      </c>
      <c r="F236" s="26">
        <v>1.0</v>
      </c>
    </row>
    <row r="237" ht="22.5" hidden="1" customHeight="1">
      <c r="A237" s="25">
        <f t="shared" si="1"/>
        <v>45832</v>
      </c>
      <c r="B237" s="26">
        <v>0.6</v>
      </c>
      <c r="C237" s="26">
        <v>0.6</v>
      </c>
      <c r="D237" s="26">
        <v>0.9</v>
      </c>
      <c r="E237" s="26">
        <v>1.0</v>
      </c>
      <c r="F237" s="26">
        <v>1.0</v>
      </c>
    </row>
    <row r="238" ht="22.5" hidden="1" customHeight="1">
      <c r="A238" s="25">
        <f t="shared" si="1"/>
        <v>45833</v>
      </c>
      <c r="B238" s="26">
        <v>0.6</v>
      </c>
      <c r="C238" s="26">
        <v>0.6</v>
      </c>
      <c r="D238" s="26">
        <v>0.9</v>
      </c>
      <c r="E238" s="26">
        <v>1.0</v>
      </c>
      <c r="F238" s="26">
        <v>1.0</v>
      </c>
    </row>
    <row r="239" ht="22.5" hidden="1" customHeight="1">
      <c r="A239" s="25">
        <f t="shared" si="1"/>
        <v>45834</v>
      </c>
      <c r="B239" s="26">
        <v>0.6</v>
      </c>
      <c r="C239" s="26">
        <v>0.6</v>
      </c>
      <c r="D239" s="26">
        <v>0.9</v>
      </c>
      <c r="E239" s="26">
        <v>1.0</v>
      </c>
      <c r="F239" s="26">
        <v>1.0</v>
      </c>
    </row>
    <row r="240" ht="22.5" hidden="1" customHeight="1">
      <c r="A240" s="25">
        <f t="shared" si="1"/>
        <v>45835</v>
      </c>
      <c r="B240" s="26">
        <v>0.6</v>
      </c>
      <c r="C240" s="26">
        <v>0.6</v>
      </c>
      <c r="D240" s="26">
        <v>0.9</v>
      </c>
      <c r="E240" s="26">
        <v>1.0</v>
      </c>
      <c r="F240" s="26">
        <v>1.0</v>
      </c>
    </row>
    <row r="241" ht="22.5" hidden="1" customHeight="1">
      <c r="A241" s="25">
        <f t="shared" si="1"/>
        <v>45836</v>
      </c>
      <c r="B241" s="26">
        <v>0.6</v>
      </c>
      <c r="C241" s="26">
        <v>0.6</v>
      </c>
      <c r="D241" s="26">
        <v>0.9</v>
      </c>
      <c r="E241" s="26">
        <v>1.0</v>
      </c>
      <c r="F241" s="26">
        <v>1.0</v>
      </c>
    </row>
    <row r="242" ht="22.5" hidden="1" customHeight="1">
      <c r="A242" s="25">
        <f t="shared" si="1"/>
        <v>45837</v>
      </c>
      <c r="B242" s="26">
        <v>0.6</v>
      </c>
      <c r="C242" s="26">
        <v>0.6</v>
      </c>
      <c r="D242" s="26">
        <v>0.9</v>
      </c>
      <c r="E242" s="26">
        <v>1.0</v>
      </c>
      <c r="F242" s="26">
        <v>1.0</v>
      </c>
    </row>
    <row r="243" ht="22.5" hidden="1" customHeight="1">
      <c r="A243" s="25">
        <f t="shared" si="1"/>
        <v>45838</v>
      </c>
      <c r="B243" s="26">
        <v>0.6</v>
      </c>
      <c r="C243" s="26">
        <v>0.6</v>
      </c>
      <c r="D243" s="26">
        <v>0.9</v>
      </c>
      <c r="E243" s="26">
        <v>1.0</v>
      </c>
      <c r="F243" s="26">
        <v>1.0</v>
      </c>
    </row>
    <row r="244" ht="22.5" hidden="1" customHeight="1">
      <c r="A244" s="25">
        <f t="shared" si="1"/>
        <v>45839</v>
      </c>
      <c r="B244" s="26">
        <v>0.6</v>
      </c>
      <c r="C244" s="26">
        <v>0.6</v>
      </c>
      <c r="D244" s="26">
        <v>0.9</v>
      </c>
      <c r="E244" s="26">
        <v>1.0</v>
      </c>
      <c r="F244" s="26">
        <v>1.0</v>
      </c>
    </row>
    <row r="245" ht="22.5" hidden="1" customHeight="1">
      <c r="A245" s="25">
        <f t="shared" si="1"/>
        <v>45840</v>
      </c>
      <c r="B245" s="26">
        <v>0.6</v>
      </c>
      <c r="C245" s="26">
        <v>0.6</v>
      </c>
      <c r="D245" s="26">
        <v>0.9</v>
      </c>
      <c r="E245" s="26">
        <v>1.0</v>
      </c>
      <c r="F245" s="26">
        <v>1.0</v>
      </c>
    </row>
    <row r="246" ht="22.5" hidden="1" customHeight="1">
      <c r="A246" s="25">
        <f t="shared" si="1"/>
        <v>45841</v>
      </c>
      <c r="B246" s="26">
        <v>0.6</v>
      </c>
      <c r="C246" s="26">
        <v>0.6</v>
      </c>
      <c r="D246" s="26">
        <v>0.9</v>
      </c>
      <c r="E246" s="26">
        <v>1.0</v>
      </c>
      <c r="F246" s="26">
        <v>1.0</v>
      </c>
    </row>
    <row r="247" ht="22.5" hidden="1" customHeight="1">
      <c r="A247" s="25">
        <f t="shared" si="1"/>
        <v>45842</v>
      </c>
      <c r="B247" s="26">
        <v>0.6</v>
      </c>
      <c r="C247" s="26">
        <v>0.6</v>
      </c>
      <c r="D247" s="26">
        <v>0.9</v>
      </c>
      <c r="E247" s="26">
        <v>1.0</v>
      </c>
      <c r="F247" s="26">
        <v>1.0</v>
      </c>
    </row>
    <row r="248" ht="22.5" hidden="1" customHeight="1">
      <c r="A248" s="25">
        <f t="shared" si="1"/>
        <v>45843</v>
      </c>
      <c r="B248" s="26">
        <v>0.6</v>
      </c>
      <c r="C248" s="26">
        <v>0.6</v>
      </c>
      <c r="D248" s="26">
        <v>0.9</v>
      </c>
      <c r="E248" s="26">
        <v>1.0</v>
      </c>
      <c r="F248" s="26">
        <v>1.0</v>
      </c>
    </row>
    <row r="249" ht="22.5" hidden="1" customHeight="1">
      <c r="A249" s="25">
        <f t="shared" si="1"/>
        <v>45844</v>
      </c>
      <c r="B249" s="26">
        <v>0.6</v>
      </c>
      <c r="C249" s="26">
        <v>0.6</v>
      </c>
      <c r="D249" s="26">
        <v>0.9</v>
      </c>
      <c r="E249" s="26">
        <v>1.0</v>
      </c>
      <c r="F249" s="26">
        <v>1.0</v>
      </c>
    </row>
    <row r="250" ht="22.5" hidden="1" customHeight="1">
      <c r="A250" s="25">
        <f t="shared" si="1"/>
        <v>45845</v>
      </c>
      <c r="B250" s="26">
        <v>0.6</v>
      </c>
      <c r="C250" s="26">
        <v>0.6</v>
      </c>
      <c r="D250" s="26">
        <v>0.9</v>
      </c>
      <c r="E250" s="26">
        <v>1.0</v>
      </c>
      <c r="F250" s="26">
        <v>1.0</v>
      </c>
    </row>
    <row r="251" ht="22.5" hidden="1" customHeight="1">
      <c r="A251" s="25">
        <f t="shared" si="1"/>
        <v>45846</v>
      </c>
      <c r="B251" s="26">
        <v>0.6</v>
      </c>
      <c r="C251" s="26">
        <v>0.6</v>
      </c>
      <c r="D251" s="26">
        <v>0.9</v>
      </c>
      <c r="E251" s="26">
        <v>1.0</v>
      </c>
      <c r="F251" s="26">
        <v>1.0</v>
      </c>
    </row>
    <row r="252" ht="22.5" hidden="1" customHeight="1">
      <c r="A252" s="25">
        <f t="shared" si="1"/>
        <v>45847</v>
      </c>
      <c r="B252" s="26">
        <v>0.6</v>
      </c>
      <c r="C252" s="26">
        <v>0.6</v>
      </c>
      <c r="D252" s="26">
        <v>0.9</v>
      </c>
      <c r="E252" s="26">
        <v>1.0</v>
      </c>
      <c r="F252" s="26">
        <v>1.0</v>
      </c>
    </row>
    <row r="253" ht="22.5" hidden="1" customHeight="1">
      <c r="A253" s="25">
        <f t="shared" si="1"/>
        <v>45848</v>
      </c>
      <c r="B253" s="26">
        <v>0.6</v>
      </c>
      <c r="C253" s="26">
        <v>0.6</v>
      </c>
      <c r="D253" s="26">
        <v>0.9</v>
      </c>
      <c r="E253" s="26">
        <v>1.0</v>
      </c>
      <c r="F253" s="26">
        <v>1.0</v>
      </c>
    </row>
    <row r="254" ht="22.5" hidden="1" customHeight="1">
      <c r="A254" s="25">
        <f t="shared" si="1"/>
        <v>45849</v>
      </c>
      <c r="B254" s="26">
        <v>0.6</v>
      </c>
      <c r="C254" s="26">
        <v>0.6</v>
      </c>
      <c r="D254" s="26">
        <v>0.9</v>
      </c>
      <c r="E254" s="26">
        <v>1.0</v>
      </c>
      <c r="F254" s="26">
        <v>1.0</v>
      </c>
    </row>
    <row r="255" ht="22.5" hidden="1" customHeight="1">
      <c r="A255" s="25">
        <f t="shared" si="1"/>
        <v>45850</v>
      </c>
      <c r="B255" s="26">
        <v>0.6</v>
      </c>
      <c r="C255" s="26">
        <v>0.6</v>
      </c>
      <c r="D255" s="26">
        <v>0.9</v>
      </c>
      <c r="E255" s="26">
        <v>1.0</v>
      </c>
      <c r="F255" s="26">
        <v>1.0</v>
      </c>
    </row>
    <row r="256" ht="22.5" hidden="1" customHeight="1">
      <c r="A256" s="25">
        <f t="shared" si="1"/>
        <v>45851</v>
      </c>
      <c r="B256" s="26">
        <v>0.6</v>
      </c>
      <c r="C256" s="26">
        <v>0.6</v>
      </c>
      <c r="D256" s="26">
        <v>0.9</v>
      </c>
      <c r="E256" s="26">
        <v>1.0</v>
      </c>
      <c r="F256" s="26">
        <v>1.0</v>
      </c>
    </row>
    <row r="257" ht="22.5" hidden="1" customHeight="1">
      <c r="A257" s="25">
        <f t="shared" si="1"/>
        <v>45852</v>
      </c>
      <c r="B257" s="26">
        <v>0.6</v>
      </c>
      <c r="C257" s="26">
        <v>0.6</v>
      </c>
      <c r="D257" s="26">
        <v>0.9</v>
      </c>
      <c r="E257" s="26">
        <v>1.0</v>
      </c>
      <c r="F257" s="26">
        <v>1.0</v>
      </c>
    </row>
    <row r="258" ht="22.5" hidden="1" customHeight="1">
      <c r="A258" s="25">
        <f t="shared" si="1"/>
        <v>45853</v>
      </c>
      <c r="B258" s="26">
        <v>0.6</v>
      </c>
      <c r="C258" s="26">
        <v>0.6</v>
      </c>
      <c r="D258" s="26">
        <v>0.9</v>
      </c>
      <c r="E258" s="26">
        <v>1.0</v>
      </c>
      <c r="F258" s="26">
        <v>1.0</v>
      </c>
    </row>
    <row r="259" ht="22.5" hidden="1" customHeight="1">
      <c r="A259" s="25">
        <f t="shared" si="1"/>
        <v>45854</v>
      </c>
      <c r="B259" s="26">
        <v>0.6</v>
      </c>
      <c r="C259" s="26">
        <v>0.6</v>
      </c>
      <c r="D259" s="26">
        <v>0.9</v>
      </c>
      <c r="E259" s="26">
        <v>1.0</v>
      </c>
      <c r="F259" s="26">
        <v>1.0</v>
      </c>
    </row>
    <row r="260" ht="22.5" hidden="1" customHeight="1">
      <c r="A260" s="25">
        <f t="shared" si="1"/>
        <v>45855</v>
      </c>
      <c r="B260" s="26">
        <v>0.6</v>
      </c>
      <c r="C260" s="26">
        <v>0.6</v>
      </c>
      <c r="D260" s="26">
        <v>0.9</v>
      </c>
      <c r="E260" s="26">
        <v>1.0</v>
      </c>
      <c r="F260" s="26">
        <v>1.0</v>
      </c>
    </row>
    <row r="261" ht="22.5" hidden="1" customHeight="1">
      <c r="A261" s="25">
        <f t="shared" si="1"/>
        <v>45856</v>
      </c>
      <c r="B261" s="26">
        <v>0.6</v>
      </c>
      <c r="C261" s="26">
        <v>0.6</v>
      </c>
      <c r="D261" s="26">
        <v>0.9</v>
      </c>
      <c r="E261" s="26">
        <v>1.0</v>
      </c>
      <c r="F261" s="26">
        <v>1.0</v>
      </c>
    </row>
    <row r="262" ht="22.5" hidden="1" customHeight="1">
      <c r="A262" s="25">
        <f t="shared" si="1"/>
        <v>45857</v>
      </c>
      <c r="B262" s="26">
        <v>0.6</v>
      </c>
      <c r="C262" s="26">
        <v>0.6</v>
      </c>
      <c r="D262" s="26">
        <v>0.9</v>
      </c>
      <c r="E262" s="26">
        <v>1.0</v>
      </c>
      <c r="F262" s="26">
        <v>1.0</v>
      </c>
    </row>
    <row r="263" ht="22.5" hidden="1" customHeight="1">
      <c r="A263" s="25">
        <f t="shared" si="1"/>
        <v>45858</v>
      </c>
      <c r="B263" s="26">
        <v>0.6</v>
      </c>
      <c r="C263" s="26">
        <v>0.6</v>
      </c>
      <c r="D263" s="26">
        <v>0.9</v>
      </c>
      <c r="E263" s="26">
        <v>1.0</v>
      </c>
      <c r="F263" s="26">
        <v>1.0</v>
      </c>
    </row>
    <row r="264" ht="22.5" hidden="1" customHeight="1">
      <c r="A264" s="25">
        <f t="shared" si="1"/>
        <v>45859</v>
      </c>
      <c r="B264" s="26">
        <v>0.6</v>
      </c>
      <c r="C264" s="26">
        <v>0.6</v>
      </c>
      <c r="D264" s="26">
        <v>0.9</v>
      </c>
      <c r="E264" s="26">
        <v>1.0</v>
      </c>
      <c r="F264" s="26">
        <v>1.0</v>
      </c>
    </row>
    <row r="265" ht="22.5" hidden="1" customHeight="1">
      <c r="A265" s="25">
        <f t="shared" si="1"/>
        <v>45860</v>
      </c>
      <c r="B265" s="26">
        <v>0.6</v>
      </c>
      <c r="C265" s="26">
        <v>0.6</v>
      </c>
      <c r="D265" s="26">
        <v>0.9</v>
      </c>
      <c r="E265" s="26">
        <v>1.0</v>
      </c>
      <c r="F265" s="26">
        <v>1.0</v>
      </c>
    </row>
    <row r="266" ht="22.5" hidden="1" customHeight="1">
      <c r="A266" s="25">
        <f t="shared" si="1"/>
        <v>45861</v>
      </c>
      <c r="B266" s="26">
        <v>0.6</v>
      </c>
      <c r="C266" s="26">
        <v>0.6</v>
      </c>
      <c r="D266" s="26">
        <v>0.9</v>
      </c>
      <c r="E266" s="26">
        <v>1.0</v>
      </c>
      <c r="F266" s="26">
        <v>1.0</v>
      </c>
    </row>
    <row r="267" ht="22.5" hidden="1" customHeight="1">
      <c r="A267" s="25">
        <f t="shared" si="1"/>
        <v>45862</v>
      </c>
      <c r="B267" s="26">
        <v>0.6</v>
      </c>
      <c r="C267" s="26">
        <v>0.6</v>
      </c>
      <c r="D267" s="26">
        <v>0.9</v>
      </c>
      <c r="E267" s="26">
        <v>1.0</v>
      </c>
      <c r="F267" s="26">
        <v>1.0</v>
      </c>
    </row>
    <row r="268" ht="22.5" hidden="1" customHeight="1">
      <c r="A268" s="25">
        <f t="shared" si="1"/>
        <v>45863</v>
      </c>
      <c r="B268" s="26">
        <v>0.6</v>
      </c>
      <c r="C268" s="26">
        <v>0.6</v>
      </c>
      <c r="D268" s="26">
        <v>0.9</v>
      </c>
      <c r="E268" s="26">
        <v>1.0</v>
      </c>
      <c r="F268" s="26">
        <v>1.0</v>
      </c>
    </row>
    <row r="269" ht="22.5" hidden="1" customHeight="1">
      <c r="A269" s="25">
        <f t="shared" si="1"/>
        <v>45864</v>
      </c>
      <c r="B269" s="26">
        <v>0.6</v>
      </c>
      <c r="C269" s="26">
        <v>0.6</v>
      </c>
      <c r="D269" s="26">
        <v>0.9</v>
      </c>
      <c r="E269" s="26">
        <v>1.0</v>
      </c>
      <c r="F269" s="26">
        <v>1.0</v>
      </c>
    </row>
    <row r="270" ht="22.5" hidden="1" customHeight="1">
      <c r="A270" s="25">
        <f t="shared" si="1"/>
        <v>45865</v>
      </c>
      <c r="B270" s="26">
        <v>0.6</v>
      </c>
      <c r="C270" s="26">
        <v>0.6</v>
      </c>
      <c r="D270" s="26">
        <v>0.9</v>
      </c>
      <c r="E270" s="26">
        <v>1.0</v>
      </c>
      <c r="F270" s="26">
        <v>1.0</v>
      </c>
    </row>
    <row r="271" ht="22.5" hidden="1" customHeight="1">
      <c r="A271" s="25">
        <f t="shared" si="1"/>
        <v>45866</v>
      </c>
      <c r="B271" s="26">
        <v>0.6</v>
      </c>
      <c r="C271" s="26">
        <v>0.6</v>
      </c>
      <c r="D271" s="26">
        <v>0.9</v>
      </c>
      <c r="E271" s="26">
        <v>1.0</v>
      </c>
      <c r="F271" s="26">
        <v>1.0</v>
      </c>
    </row>
    <row r="272" ht="22.5" hidden="1" customHeight="1">
      <c r="A272" s="25">
        <f t="shared" si="1"/>
        <v>45867</v>
      </c>
      <c r="B272" s="26">
        <v>0.6</v>
      </c>
      <c r="C272" s="26">
        <v>0.6</v>
      </c>
      <c r="D272" s="26">
        <v>0.9</v>
      </c>
      <c r="E272" s="26">
        <v>1.0</v>
      </c>
      <c r="F272" s="26">
        <v>1.0</v>
      </c>
    </row>
    <row r="273" ht="22.5" hidden="1" customHeight="1">
      <c r="A273" s="25">
        <f t="shared" si="1"/>
        <v>45868</v>
      </c>
      <c r="B273" s="26">
        <v>0.6</v>
      </c>
      <c r="C273" s="26">
        <v>0.6</v>
      </c>
      <c r="D273" s="26">
        <v>0.9</v>
      </c>
      <c r="E273" s="26">
        <v>1.0</v>
      </c>
      <c r="F273" s="26">
        <v>1.0</v>
      </c>
    </row>
    <row r="274" ht="22.5" hidden="1" customHeight="1">
      <c r="A274" s="25">
        <f t="shared" si="1"/>
        <v>45869</v>
      </c>
      <c r="B274" s="26">
        <v>0.6</v>
      </c>
      <c r="C274" s="26">
        <v>0.6</v>
      </c>
      <c r="D274" s="26">
        <v>0.9</v>
      </c>
      <c r="E274" s="26">
        <v>1.0</v>
      </c>
      <c r="F274" s="26">
        <v>1.0</v>
      </c>
    </row>
    <row r="275" ht="22.5" hidden="1" customHeight="1">
      <c r="A275" s="25">
        <f t="shared" si="1"/>
        <v>45870</v>
      </c>
      <c r="B275" s="26">
        <v>0.6</v>
      </c>
      <c r="C275" s="26">
        <v>0.6</v>
      </c>
      <c r="D275" s="26">
        <v>0.9</v>
      </c>
      <c r="E275" s="26">
        <v>1.0</v>
      </c>
      <c r="F275" s="26">
        <v>1.0</v>
      </c>
    </row>
    <row r="276" ht="22.5" hidden="1" customHeight="1">
      <c r="A276" s="25">
        <f t="shared" si="1"/>
        <v>45871</v>
      </c>
      <c r="B276" s="26">
        <v>0.6</v>
      </c>
      <c r="C276" s="26">
        <v>0.6</v>
      </c>
      <c r="D276" s="26">
        <v>0.9</v>
      </c>
      <c r="E276" s="26">
        <v>1.0</v>
      </c>
      <c r="F276" s="26">
        <v>1.0</v>
      </c>
    </row>
    <row r="277" ht="22.5" hidden="1" customHeight="1">
      <c r="A277" s="25">
        <f t="shared" si="1"/>
        <v>45872</v>
      </c>
      <c r="B277" s="26">
        <v>0.6</v>
      </c>
      <c r="C277" s="26">
        <v>0.6</v>
      </c>
      <c r="D277" s="26">
        <v>0.9</v>
      </c>
      <c r="E277" s="26">
        <v>1.0</v>
      </c>
      <c r="F277" s="26">
        <v>1.0</v>
      </c>
    </row>
    <row r="278" ht="22.5" hidden="1" customHeight="1">
      <c r="A278" s="25">
        <f t="shared" si="1"/>
        <v>45873</v>
      </c>
      <c r="B278" s="26">
        <v>0.6</v>
      </c>
      <c r="C278" s="26">
        <v>0.6</v>
      </c>
      <c r="D278" s="26">
        <v>0.9</v>
      </c>
      <c r="E278" s="26">
        <v>1.0</v>
      </c>
      <c r="F278" s="26">
        <v>1.0</v>
      </c>
    </row>
    <row r="279" ht="22.5" hidden="1" customHeight="1">
      <c r="A279" s="25">
        <f t="shared" si="1"/>
        <v>45874</v>
      </c>
      <c r="B279" s="26">
        <v>0.6</v>
      </c>
      <c r="C279" s="26">
        <v>0.6</v>
      </c>
      <c r="D279" s="26">
        <v>0.9</v>
      </c>
      <c r="E279" s="26">
        <v>1.0</v>
      </c>
      <c r="F279" s="26">
        <v>1.0</v>
      </c>
    </row>
    <row r="280" ht="22.5" hidden="1" customHeight="1">
      <c r="A280" s="25">
        <f t="shared" si="1"/>
        <v>45875</v>
      </c>
      <c r="B280" s="26">
        <v>0.6</v>
      </c>
      <c r="C280" s="26">
        <v>0.6</v>
      </c>
      <c r="D280" s="26">
        <v>0.9</v>
      </c>
      <c r="E280" s="26">
        <v>1.0</v>
      </c>
      <c r="F280" s="26">
        <v>1.0</v>
      </c>
    </row>
    <row r="281" ht="22.5" hidden="1" customHeight="1">
      <c r="A281" s="25">
        <f t="shared" si="1"/>
        <v>45876</v>
      </c>
      <c r="B281" s="26">
        <v>0.6</v>
      </c>
      <c r="C281" s="26">
        <v>0.6</v>
      </c>
      <c r="D281" s="26">
        <v>0.9</v>
      </c>
      <c r="E281" s="26">
        <v>1.0</v>
      </c>
      <c r="F281" s="26">
        <v>1.0</v>
      </c>
    </row>
    <row r="282" ht="22.5" hidden="1" customHeight="1">
      <c r="A282" s="25">
        <f t="shared" si="1"/>
        <v>45877</v>
      </c>
      <c r="B282" s="26">
        <v>0.6</v>
      </c>
      <c r="C282" s="26">
        <v>0.6</v>
      </c>
      <c r="D282" s="26">
        <v>0.9</v>
      </c>
      <c r="E282" s="26">
        <v>1.0</v>
      </c>
      <c r="F282" s="26">
        <v>1.0</v>
      </c>
    </row>
    <row r="283" ht="22.5" hidden="1" customHeight="1">
      <c r="A283" s="25">
        <f t="shared" si="1"/>
        <v>45878</v>
      </c>
      <c r="B283" s="26">
        <v>0.6</v>
      </c>
      <c r="C283" s="26">
        <v>0.6</v>
      </c>
      <c r="D283" s="26">
        <v>0.9</v>
      </c>
      <c r="E283" s="26">
        <v>1.0</v>
      </c>
      <c r="F283" s="26">
        <v>1.0</v>
      </c>
    </row>
    <row r="284" ht="22.5" hidden="1" customHeight="1">
      <c r="A284" s="25">
        <f t="shared" si="1"/>
        <v>45879</v>
      </c>
      <c r="B284" s="26">
        <v>0.6</v>
      </c>
      <c r="C284" s="26">
        <v>0.6</v>
      </c>
      <c r="D284" s="26">
        <v>0.9</v>
      </c>
      <c r="E284" s="26">
        <v>1.0</v>
      </c>
      <c r="F284" s="26">
        <v>1.0</v>
      </c>
    </row>
    <row r="285" ht="22.5" hidden="1" customHeight="1">
      <c r="A285" s="25">
        <f t="shared" si="1"/>
        <v>45880</v>
      </c>
      <c r="B285" s="26">
        <v>0.6</v>
      </c>
      <c r="C285" s="26">
        <v>0.6</v>
      </c>
      <c r="D285" s="26">
        <v>0.9</v>
      </c>
      <c r="E285" s="26">
        <v>1.0</v>
      </c>
      <c r="F285" s="26">
        <v>1.0</v>
      </c>
    </row>
    <row r="286" ht="22.5" hidden="1" customHeight="1">
      <c r="A286" s="25">
        <f t="shared" si="1"/>
        <v>45881</v>
      </c>
      <c r="B286" s="26">
        <v>0.6</v>
      </c>
      <c r="C286" s="26">
        <v>0.6</v>
      </c>
      <c r="D286" s="26">
        <v>0.9</v>
      </c>
      <c r="E286" s="26">
        <v>1.0</v>
      </c>
      <c r="F286" s="26">
        <v>1.0</v>
      </c>
    </row>
    <row r="287" ht="22.5" hidden="1" customHeight="1">
      <c r="A287" s="25">
        <f t="shared" si="1"/>
        <v>45882</v>
      </c>
      <c r="B287" s="26">
        <v>0.6</v>
      </c>
      <c r="C287" s="26">
        <v>0.6</v>
      </c>
      <c r="D287" s="26">
        <v>0.9</v>
      </c>
      <c r="E287" s="26">
        <v>1.0</v>
      </c>
      <c r="F287" s="26">
        <v>1.0</v>
      </c>
    </row>
    <row r="288" ht="22.5" hidden="1" customHeight="1">
      <c r="A288" s="25">
        <f t="shared" si="1"/>
        <v>45883</v>
      </c>
      <c r="B288" s="26">
        <v>0.6</v>
      </c>
      <c r="C288" s="26">
        <v>0.6</v>
      </c>
      <c r="D288" s="26">
        <v>0.9</v>
      </c>
      <c r="E288" s="26">
        <v>1.0</v>
      </c>
      <c r="F288" s="26">
        <v>1.0</v>
      </c>
    </row>
    <row r="289" ht="22.5" hidden="1" customHeight="1">
      <c r="A289" s="25">
        <f t="shared" si="1"/>
        <v>45884</v>
      </c>
      <c r="B289" s="26">
        <v>0.6</v>
      </c>
      <c r="C289" s="26">
        <v>0.6</v>
      </c>
      <c r="D289" s="26">
        <v>0.9</v>
      </c>
      <c r="E289" s="26">
        <v>1.0</v>
      </c>
      <c r="F289" s="26">
        <v>1.0</v>
      </c>
    </row>
    <row r="290" ht="22.5" hidden="1" customHeight="1">
      <c r="A290" s="25">
        <f t="shared" si="1"/>
        <v>45885</v>
      </c>
      <c r="B290" s="26">
        <v>0.6</v>
      </c>
      <c r="C290" s="26">
        <v>0.6</v>
      </c>
      <c r="D290" s="26">
        <v>0.9</v>
      </c>
      <c r="E290" s="26">
        <v>1.0</v>
      </c>
      <c r="F290" s="26">
        <v>1.0</v>
      </c>
    </row>
    <row r="291" ht="22.5" hidden="1" customHeight="1">
      <c r="A291" s="25">
        <f t="shared" si="1"/>
        <v>45886</v>
      </c>
      <c r="B291" s="26">
        <v>0.6</v>
      </c>
      <c r="C291" s="26">
        <v>0.6</v>
      </c>
      <c r="D291" s="26">
        <v>0.9</v>
      </c>
      <c r="E291" s="26">
        <v>1.0</v>
      </c>
      <c r="F291" s="26">
        <v>1.0</v>
      </c>
    </row>
    <row r="292" ht="22.5" hidden="1" customHeight="1">
      <c r="A292" s="25">
        <f t="shared" si="1"/>
        <v>45887</v>
      </c>
      <c r="B292" s="26">
        <v>0.6</v>
      </c>
      <c r="C292" s="26">
        <v>0.6</v>
      </c>
      <c r="D292" s="26">
        <v>0.9</v>
      </c>
      <c r="E292" s="26">
        <v>1.0</v>
      </c>
      <c r="F292" s="26">
        <v>1.0</v>
      </c>
    </row>
    <row r="293" ht="22.5" hidden="1" customHeight="1">
      <c r="A293" s="25">
        <f t="shared" si="1"/>
        <v>45888</v>
      </c>
      <c r="B293" s="26">
        <v>0.6</v>
      </c>
      <c r="C293" s="26">
        <v>0.6</v>
      </c>
      <c r="D293" s="26">
        <v>0.9</v>
      </c>
      <c r="E293" s="26">
        <v>1.0</v>
      </c>
      <c r="F293" s="26">
        <v>1.0</v>
      </c>
    </row>
    <row r="294" ht="22.5" hidden="1" customHeight="1">
      <c r="A294" s="25">
        <f t="shared" si="1"/>
        <v>45889</v>
      </c>
      <c r="B294" s="26">
        <v>0.6</v>
      </c>
      <c r="C294" s="26">
        <v>0.6</v>
      </c>
      <c r="D294" s="26">
        <v>0.9</v>
      </c>
      <c r="E294" s="26">
        <v>1.0</v>
      </c>
      <c r="F294" s="26">
        <v>1.0</v>
      </c>
    </row>
    <row r="295" ht="22.5" hidden="1" customHeight="1">
      <c r="A295" s="25">
        <f t="shared" si="1"/>
        <v>45890</v>
      </c>
      <c r="B295" s="26">
        <v>0.6</v>
      </c>
      <c r="C295" s="26">
        <v>0.6</v>
      </c>
      <c r="D295" s="26">
        <v>0.9</v>
      </c>
      <c r="E295" s="26">
        <v>1.0</v>
      </c>
      <c r="F295" s="26">
        <v>1.0</v>
      </c>
    </row>
    <row r="296" ht="22.5" hidden="1" customHeight="1">
      <c r="A296" s="25">
        <f t="shared" si="1"/>
        <v>45891</v>
      </c>
      <c r="B296" s="26">
        <v>0.6</v>
      </c>
      <c r="C296" s="26">
        <v>0.6</v>
      </c>
      <c r="D296" s="26">
        <v>0.9</v>
      </c>
      <c r="E296" s="26">
        <v>1.0</v>
      </c>
      <c r="F296" s="26">
        <v>1.0</v>
      </c>
    </row>
    <row r="297" ht="22.5" hidden="1" customHeight="1">
      <c r="A297" s="25">
        <f t="shared" si="1"/>
        <v>45892</v>
      </c>
      <c r="B297" s="26">
        <v>0.6</v>
      </c>
      <c r="C297" s="26">
        <v>0.6</v>
      </c>
      <c r="D297" s="26">
        <v>0.9</v>
      </c>
      <c r="E297" s="26">
        <v>1.0</v>
      </c>
      <c r="F297" s="26">
        <v>1.0</v>
      </c>
    </row>
    <row r="298" ht="22.5" hidden="1" customHeight="1">
      <c r="A298" s="25">
        <f t="shared" si="1"/>
        <v>45893</v>
      </c>
      <c r="B298" s="26">
        <v>0.6</v>
      </c>
      <c r="C298" s="26">
        <v>0.6</v>
      </c>
      <c r="D298" s="26">
        <v>0.9</v>
      </c>
      <c r="E298" s="26">
        <v>1.0</v>
      </c>
      <c r="F298" s="26">
        <v>1.0</v>
      </c>
    </row>
    <row r="299" ht="22.5" hidden="1" customHeight="1">
      <c r="A299" s="25">
        <f t="shared" si="1"/>
        <v>45894</v>
      </c>
      <c r="B299" s="26">
        <v>0.6</v>
      </c>
      <c r="C299" s="26">
        <v>0.6</v>
      </c>
      <c r="D299" s="26">
        <v>0.9</v>
      </c>
      <c r="E299" s="26">
        <v>1.0</v>
      </c>
      <c r="F299" s="26">
        <v>1.0</v>
      </c>
    </row>
    <row r="300" ht="22.5" hidden="1" customHeight="1">
      <c r="A300" s="25">
        <f t="shared" si="1"/>
        <v>45895</v>
      </c>
      <c r="B300" s="26">
        <v>0.6</v>
      </c>
      <c r="C300" s="26">
        <v>0.6</v>
      </c>
      <c r="D300" s="26">
        <v>0.9</v>
      </c>
      <c r="E300" s="26">
        <v>1.0</v>
      </c>
      <c r="F300" s="26">
        <v>1.0</v>
      </c>
    </row>
    <row r="301" ht="22.5" hidden="1" customHeight="1">
      <c r="A301" s="25">
        <f t="shared" si="1"/>
        <v>45896</v>
      </c>
      <c r="B301" s="26">
        <v>0.6</v>
      </c>
      <c r="C301" s="26">
        <v>0.6</v>
      </c>
      <c r="D301" s="26">
        <v>0.9</v>
      </c>
      <c r="E301" s="26">
        <v>1.0</v>
      </c>
      <c r="F301" s="26">
        <v>1.0</v>
      </c>
    </row>
    <row r="302" ht="22.5" hidden="1" customHeight="1">
      <c r="A302" s="25">
        <f t="shared" si="1"/>
        <v>45897</v>
      </c>
      <c r="B302" s="26">
        <v>0.6</v>
      </c>
      <c r="C302" s="26">
        <v>0.6</v>
      </c>
      <c r="D302" s="26">
        <v>0.9</v>
      </c>
      <c r="E302" s="26">
        <v>1.0</v>
      </c>
      <c r="F302" s="26">
        <v>1.0</v>
      </c>
    </row>
    <row r="303" ht="22.5" hidden="1" customHeight="1">
      <c r="A303" s="25">
        <f t="shared" si="1"/>
        <v>45898</v>
      </c>
      <c r="B303" s="26">
        <v>0.6</v>
      </c>
      <c r="C303" s="26">
        <v>0.6</v>
      </c>
      <c r="D303" s="26">
        <v>0.9</v>
      </c>
      <c r="E303" s="26">
        <v>1.0</v>
      </c>
      <c r="F303" s="26">
        <v>1.0</v>
      </c>
    </row>
    <row r="304" ht="22.5" hidden="1" customHeight="1">
      <c r="A304" s="25">
        <f t="shared" si="1"/>
        <v>45899</v>
      </c>
      <c r="B304" s="26">
        <v>0.6</v>
      </c>
      <c r="C304" s="26">
        <v>0.6</v>
      </c>
      <c r="D304" s="26">
        <v>0.9</v>
      </c>
      <c r="E304" s="26">
        <v>1.0</v>
      </c>
      <c r="F304" s="26">
        <v>1.0</v>
      </c>
    </row>
    <row r="305" ht="22.5" hidden="1" customHeight="1">
      <c r="A305" s="25">
        <f t="shared" si="1"/>
        <v>45900</v>
      </c>
      <c r="B305" s="26">
        <v>0.6</v>
      </c>
      <c r="C305" s="26">
        <v>0.6</v>
      </c>
      <c r="D305" s="26">
        <v>0.9</v>
      </c>
      <c r="E305" s="26">
        <v>1.0</v>
      </c>
      <c r="F305" s="26">
        <v>1.0</v>
      </c>
    </row>
    <row r="306" ht="22.5" hidden="1" customHeight="1">
      <c r="A306" s="25">
        <f t="shared" si="1"/>
        <v>45901</v>
      </c>
      <c r="B306" s="26">
        <v>0.6</v>
      </c>
      <c r="C306" s="26">
        <v>0.6</v>
      </c>
      <c r="D306" s="26">
        <v>0.9</v>
      </c>
      <c r="E306" s="26">
        <v>1.0</v>
      </c>
      <c r="F306" s="26">
        <v>1.0</v>
      </c>
    </row>
    <row r="307" ht="22.5" hidden="1" customHeight="1">
      <c r="A307" s="25">
        <f t="shared" si="1"/>
        <v>45902</v>
      </c>
      <c r="B307" s="26">
        <v>0.6</v>
      </c>
      <c r="C307" s="26">
        <v>0.6</v>
      </c>
      <c r="D307" s="26">
        <v>0.9</v>
      </c>
      <c r="E307" s="26">
        <v>1.0</v>
      </c>
      <c r="F307" s="26">
        <v>1.0</v>
      </c>
    </row>
    <row r="308" ht="22.5" hidden="1" customHeight="1">
      <c r="A308" s="25">
        <f t="shared" si="1"/>
        <v>45903</v>
      </c>
      <c r="B308" s="26">
        <v>0.6</v>
      </c>
      <c r="C308" s="26">
        <v>0.6</v>
      </c>
      <c r="D308" s="26">
        <v>0.9</v>
      </c>
      <c r="E308" s="26">
        <v>1.0</v>
      </c>
      <c r="F308" s="26">
        <v>1.0</v>
      </c>
    </row>
    <row r="309" ht="22.5" hidden="1" customHeight="1">
      <c r="A309" s="25">
        <f t="shared" si="1"/>
        <v>45904</v>
      </c>
      <c r="B309" s="26">
        <v>0.6</v>
      </c>
      <c r="C309" s="26">
        <v>0.6</v>
      </c>
      <c r="D309" s="26">
        <v>0.9</v>
      </c>
      <c r="E309" s="26">
        <v>1.0</v>
      </c>
      <c r="F309" s="26">
        <v>1.0</v>
      </c>
    </row>
    <row r="310" ht="22.5" hidden="1" customHeight="1">
      <c r="A310" s="25">
        <f t="shared" si="1"/>
        <v>45905</v>
      </c>
      <c r="B310" s="26">
        <v>0.6</v>
      </c>
      <c r="C310" s="26">
        <v>0.6</v>
      </c>
      <c r="D310" s="26">
        <v>0.9</v>
      </c>
      <c r="E310" s="26">
        <v>1.0</v>
      </c>
      <c r="F310" s="26">
        <v>1.0</v>
      </c>
    </row>
    <row r="311" ht="22.5" hidden="1" customHeight="1">
      <c r="A311" s="25">
        <f t="shared" si="1"/>
        <v>45906</v>
      </c>
      <c r="B311" s="26">
        <v>0.6</v>
      </c>
      <c r="C311" s="26">
        <v>0.6</v>
      </c>
      <c r="D311" s="26">
        <v>0.9</v>
      </c>
      <c r="E311" s="26">
        <v>1.0</v>
      </c>
      <c r="F311" s="26">
        <v>1.0</v>
      </c>
    </row>
    <row r="312" ht="22.5" hidden="1" customHeight="1">
      <c r="A312" s="25">
        <f t="shared" si="1"/>
        <v>45907</v>
      </c>
      <c r="B312" s="26">
        <v>0.6</v>
      </c>
      <c r="C312" s="26">
        <v>0.6</v>
      </c>
      <c r="D312" s="26">
        <v>0.9</v>
      </c>
      <c r="E312" s="26">
        <v>1.0</v>
      </c>
      <c r="F312" s="26">
        <v>1.0</v>
      </c>
    </row>
    <row r="313" ht="22.5" hidden="1" customHeight="1">
      <c r="A313" s="25">
        <f t="shared" si="1"/>
        <v>45908</v>
      </c>
      <c r="B313" s="26">
        <v>0.6</v>
      </c>
      <c r="C313" s="26">
        <v>0.6</v>
      </c>
      <c r="D313" s="26">
        <v>0.9</v>
      </c>
      <c r="E313" s="26">
        <v>1.0</v>
      </c>
      <c r="F313" s="26">
        <v>1.0</v>
      </c>
    </row>
    <row r="314" ht="22.5" hidden="1" customHeight="1">
      <c r="A314" s="25">
        <f t="shared" si="1"/>
        <v>45909</v>
      </c>
      <c r="B314" s="26">
        <v>0.6</v>
      </c>
      <c r="C314" s="26">
        <v>0.6</v>
      </c>
      <c r="D314" s="26">
        <v>0.9</v>
      </c>
      <c r="E314" s="26">
        <v>1.0</v>
      </c>
      <c r="F314" s="26">
        <v>1.0</v>
      </c>
    </row>
    <row r="315" ht="22.5" hidden="1" customHeight="1">
      <c r="A315" s="25">
        <f t="shared" si="1"/>
        <v>45910</v>
      </c>
      <c r="B315" s="26">
        <v>0.6</v>
      </c>
      <c r="C315" s="26">
        <v>0.6</v>
      </c>
      <c r="D315" s="26">
        <v>0.9</v>
      </c>
      <c r="E315" s="26">
        <v>1.0</v>
      </c>
      <c r="F315" s="26">
        <v>1.0</v>
      </c>
    </row>
    <row r="316" ht="22.5" hidden="1" customHeight="1">
      <c r="A316" s="25">
        <f t="shared" si="1"/>
        <v>45911</v>
      </c>
      <c r="B316" s="26">
        <v>0.6</v>
      </c>
      <c r="C316" s="26">
        <v>0.6</v>
      </c>
      <c r="D316" s="26">
        <v>0.9</v>
      </c>
      <c r="E316" s="26">
        <v>1.0</v>
      </c>
      <c r="F316" s="26">
        <v>1.0</v>
      </c>
    </row>
    <row r="317" ht="22.5" hidden="1" customHeight="1">
      <c r="A317" s="25">
        <f t="shared" si="1"/>
        <v>45912</v>
      </c>
      <c r="B317" s="26">
        <v>0.6</v>
      </c>
      <c r="C317" s="26">
        <v>0.6</v>
      </c>
      <c r="D317" s="26">
        <v>0.9</v>
      </c>
      <c r="E317" s="26">
        <v>1.0</v>
      </c>
      <c r="F317" s="26">
        <v>1.0</v>
      </c>
    </row>
    <row r="318" ht="22.5" hidden="1" customHeight="1">
      <c r="A318" s="25">
        <f t="shared" si="1"/>
        <v>45913</v>
      </c>
      <c r="B318" s="26">
        <v>0.6</v>
      </c>
      <c r="C318" s="26">
        <v>0.6</v>
      </c>
      <c r="D318" s="26">
        <v>0.9</v>
      </c>
      <c r="E318" s="26">
        <v>1.0</v>
      </c>
      <c r="F318" s="26">
        <v>1.0</v>
      </c>
    </row>
    <row r="319" ht="22.5" hidden="1" customHeight="1">
      <c r="A319" s="25">
        <f t="shared" si="1"/>
        <v>45914</v>
      </c>
      <c r="B319" s="26">
        <v>0.6</v>
      </c>
      <c r="C319" s="26">
        <v>0.6</v>
      </c>
      <c r="D319" s="26">
        <v>0.9</v>
      </c>
      <c r="E319" s="26">
        <v>1.0</v>
      </c>
      <c r="F319" s="26">
        <v>1.0</v>
      </c>
    </row>
    <row r="320" ht="22.5" hidden="1" customHeight="1">
      <c r="A320" s="25">
        <f t="shared" si="1"/>
        <v>45915</v>
      </c>
      <c r="B320" s="26">
        <v>0.6</v>
      </c>
      <c r="C320" s="26">
        <v>0.6</v>
      </c>
      <c r="D320" s="26">
        <v>0.9</v>
      </c>
      <c r="E320" s="26">
        <v>1.0</v>
      </c>
      <c r="F320" s="26">
        <v>1.0</v>
      </c>
    </row>
    <row r="321" ht="22.5" hidden="1" customHeight="1">
      <c r="A321" s="25">
        <f t="shared" si="1"/>
        <v>45916</v>
      </c>
      <c r="B321" s="26">
        <v>0.6</v>
      </c>
      <c r="C321" s="26">
        <v>0.6</v>
      </c>
      <c r="D321" s="26">
        <v>0.9</v>
      </c>
      <c r="E321" s="26">
        <v>1.0</v>
      </c>
      <c r="F321" s="26">
        <v>1.0</v>
      </c>
    </row>
    <row r="322" ht="22.5" hidden="1" customHeight="1">
      <c r="A322" s="25">
        <f t="shared" si="1"/>
        <v>45917</v>
      </c>
      <c r="B322" s="26">
        <v>0.6</v>
      </c>
      <c r="C322" s="26">
        <v>0.6</v>
      </c>
      <c r="D322" s="26">
        <v>0.9</v>
      </c>
      <c r="E322" s="26">
        <v>1.0</v>
      </c>
      <c r="F322" s="26">
        <v>1.0</v>
      </c>
    </row>
    <row r="323" ht="22.5" hidden="1" customHeight="1">
      <c r="A323" s="25">
        <f t="shared" si="1"/>
        <v>45918</v>
      </c>
      <c r="B323" s="26">
        <v>0.6</v>
      </c>
      <c r="C323" s="26">
        <v>0.6</v>
      </c>
      <c r="D323" s="26">
        <v>0.9</v>
      </c>
      <c r="E323" s="26">
        <v>1.0</v>
      </c>
      <c r="F323" s="26">
        <v>1.0</v>
      </c>
    </row>
    <row r="324" ht="22.5" hidden="1" customHeight="1">
      <c r="A324" s="25">
        <f t="shared" si="1"/>
        <v>45919</v>
      </c>
      <c r="B324" s="26">
        <v>0.6</v>
      </c>
      <c r="C324" s="26">
        <v>0.6</v>
      </c>
      <c r="D324" s="26">
        <v>0.9</v>
      </c>
      <c r="E324" s="26">
        <v>1.0</v>
      </c>
      <c r="F324" s="26">
        <v>1.0</v>
      </c>
    </row>
    <row r="325" ht="22.5" hidden="1" customHeight="1">
      <c r="A325" s="25">
        <f t="shared" si="1"/>
        <v>45920</v>
      </c>
      <c r="B325" s="26">
        <v>0.6</v>
      </c>
      <c r="C325" s="26">
        <v>0.6</v>
      </c>
      <c r="D325" s="26">
        <v>0.9</v>
      </c>
      <c r="E325" s="26">
        <v>1.0</v>
      </c>
      <c r="F325" s="26">
        <v>1.0</v>
      </c>
    </row>
    <row r="326" ht="22.5" hidden="1" customHeight="1">
      <c r="A326" s="25">
        <f t="shared" si="1"/>
        <v>45921</v>
      </c>
      <c r="B326" s="26">
        <v>0.6</v>
      </c>
      <c r="C326" s="26">
        <v>0.6</v>
      </c>
      <c r="D326" s="26">
        <v>0.9</v>
      </c>
      <c r="E326" s="26">
        <v>1.0</v>
      </c>
      <c r="F326" s="26">
        <v>1.0</v>
      </c>
    </row>
    <row r="327" ht="22.5" hidden="1" customHeight="1">
      <c r="A327" s="25">
        <f t="shared" si="1"/>
        <v>45922</v>
      </c>
      <c r="B327" s="26">
        <v>0.6</v>
      </c>
      <c r="C327" s="26">
        <v>0.6</v>
      </c>
      <c r="D327" s="26">
        <v>0.9</v>
      </c>
      <c r="E327" s="26">
        <v>1.0</v>
      </c>
      <c r="F327" s="26">
        <v>1.0</v>
      </c>
    </row>
    <row r="328" ht="22.5" hidden="1" customHeight="1">
      <c r="A328" s="25">
        <f t="shared" si="1"/>
        <v>45923</v>
      </c>
      <c r="B328" s="26">
        <v>0.6</v>
      </c>
      <c r="C328" s="26">
        <v>0.6</v>
      </c>
      <c r="D328" s="26">
        <v>0.9</v>
      </c>
      <c r="E328" s="26">
        <v>1.0</v>
      </c>
      <c r="F328" s="26">
        <v>1.0</v>
      </c>
    </row>
    <row r="329" ht="22.5" hidden="1" customHeight="1">
      <c r="A329" s="25">
        <f t="shared" si="1"/>
        <v>45924</v>
      </c>
      <c r="B329" s="26">
        <v>0.6</v>
      </c>
      <c r="C329" s="26">
        <v>0.6</v>
      </c>
      <c r="D329" s="26">
        <v>0.9</v>
      </c>
      <c r="E329" s="26">
        <v>1.0</v>
      </c>
      <c r="F329" s="26">
        <v>1.0</v>
      </c>
    </row>
    <row r="330" ht="22.5" hidden="1" customHeight="1">
      <c r="A330" s="25">
        <f t="shared" si="1"/>
        <v>45925</v>
      </c>
      <c r="B330" s="26">
        <v>0.6</v>
      </c>
      <c r="C330" s="26">
        <v>0.6</v>
      </c>
      <c r="D330" s="26">
        <v>0.9</v>
      </c>
      <c r="E330" s="26">
        <v>1.0</v>
      </c>
      <c r="F330" s="26">
        <v>1.0</v>
      </c>
    </row>
    <row r="331" ht="22.5" hidden="1" customHeight="1">
      <c r="A331" s="25">
        <f t="shared" si="1"/>
        <v>45926</v>
      </c>
      <c r="B331" s="26">
        <v>0.6</v>
      </c>
      <c r="C331" s="26">
        <v>0.6</v>
      </c>
      <c r="D331" s="26">
        <v>0.9</v>
      </c>
      <c r="E331" s="26">
        <v>1.0</v>
      </c>
      <c r="F331" s="26">
        <v>1.0</v>
      </c>
    </row>
    <row r="332" ht="22.5" hidden="1" customHeight="1">
      <c r="A332" s="25">
        <f t="shared" si="1"/>
        <v>45927</v>
      </c>
      <c r="B332" s="26">
        <v>0.6</v>
      </c>
      <c r="C332" s="26">
        <v>0.6</v>
      </c>
      <c r="D332" s="26">
        <v>0.9</v>
      </c>
      <c r="E332" s="26">
        <v>1.0</v>
      </c>
      <c r="F332" s="26">
        <v>1.0</v>
      </c>
    </row>
    <row r="333" ht="22.5" hidden="1" customHeight="1">
      <c r="A333" s="25">
        <f t="shared" si="1"/>
        <v>45928</v>
      </c>
      <c r="B333" s="26">
        <v>0.6</v>
      </c>
      <c r="C333" s="26">
        <v>0.6</v>
      </c>
      <c r="D333" s="26">
        <v>0.9</v>
      </c>
      <c r="E333" s="26">
        <v>1.0</v>
      </c>
      <c r="F333" s="26">
        <v>1.0</v>
      </c>
    </row>
    <row r="334" ht="22.5" hidden="1" customHeight="1">
      <c r="A334" s="25">
        <f t="shared" si="1"/>
        <v>45929</v>
      </c>
      <c r="B334" s="26">
        <v>0.6</v>
      </c>
      <c r="C334" s="26">
        <v>0.6</v>
      </c>
      <c r="D334" s="26">
        <v>0.9</v>
      </c>
      <c r="E334" s="26">
        <v>1.0</v>
      </c>
      <c r="F334" s="26">
        <v>1.0</v>
      </c>
    </row>
    <row r="335" ht="22.5" hidden="1" customHeight="1">
      <c r="A335" s="25">
        <f t="shared" si="1"/>
        <v>45930</v>
      </c>
      <c r="B335" s="26">
        <v>0.6</v>
      </c>
      <c r="C335" s="26">
        <v>0.6</v>
      </c>
      <c r="D335" s="26">
        <v>0.9</v>
      </c>
      <c r="E335" s="26">
        <v>1.0</v>
      </c>
      <c r="F335" s="26">
        <v>1.0</v>
      </c>
    </row>
    <row r="336" ht="22.5" hidden="1" customHeight="1">
      <c r="A336" s="25">
        <f t="shared" si="1"/>
        <v>45931</v>
      </c>
      <c r="B336" s="26">
        <v>0.6</v>
      </c>
      <c r="C336" s="26">
        <v>0.6</v>
      </c>
      <c r="D336" s="26">
        <v>0.9</v>
      </c>
      <c r="E336" s="26">
        <v>1.0</v>
      </c>
      <c r="F336" s="26">
        <v>1.0</v>
      </c>
    </row>
    <row r="337" ht="22.5" hidden="1" customHeight="1">
      <c r="A337" s="25">
        <f t="shared" si="1"/>
        <v>45932</v>
      </c>
      <c r="B337" s="26">
        <v>0.6</v>
      </c>
      <c r="C337" s="26">
        <v>0.6</v>
      </c>
      <c r="D337" s="26">
        <v>0.9</v>
      </c>
      <c r="E337" s="26">
        <v>1.0</v>
      </c>
      <c r="F337" s="26">
        <v>1.0</v>
      </c>
    </row>
    <row r="338" ht="22.5" hidden="1" customHeight="1">
      <c r="A338" s="25">
        <f t="shared" si="1"/>
        <v>45933</v>
      </c>
      <c r="B338" s="26">
        <v>0.6</v>
      </c>
      <c r="C338" s="26">
        <v>0.6</v>
      </c>
      <c r="D338" s="26">
        <v>0.9</v>
      </c>
      <c r="E338" s="26">
        <v>1.0</v>
      </c>
      <c r="F338" s="26">
        <v>1.0</v>
      </c>
    </row>
    <row r="339" ht="22.5" hidden="1" customHeight="1">
      <c r="A339" s="25">
        <f t="shared" si="1"/>
        <v>45934</v>
      </c>
      <c r="B339" s="26">
        <v>0.6</v>
      </c>
      <c r="C339" s="26">
        <v>0.6</v>
      </c>
      <c r="D339" s="26">
        <v>0.9</v>
      </c>
      <c r="E339" s="26">
        <v>1.0</v>
      </c>
      <c r="F339" s="26">
        <v>1.0</v>
      </c>
    </row>
    <row r="340" ht="22.5" hidden="1" customHeight="1">
      <c r="A340" s="25">
        <f t="shared" si="1"/>
        <v>45935</v>
      </c>
      <c r="B340" s="26">
        <v>0.6</v>
      </c>
      <c r="C340" s="26">
        <v>0.6</v>
      </c>
      <c r="D340" s="26">
        <v>0.9</v>
      </c>
      <c r="E340" s="26">
        <v>1.0</v>
      </c>
      <c r="F340" s="26">
        <v>1.0</v>
      </c>
    </row>
    <row r="341" ht="22.5" hidden="1" customHeight="1">
      <c r="A341" s="25">
        <f t="shared" si="1"/>
        <v>45936</v>
      </c>
      <c r="B341" s="26">
        <v>0.6</v>
      </c>
      <c r="C341" s="26">
        <v>0.6</v>
      </c>
      <c r="D341" s="26">
        <v>0.9</v>
      </c>
      <c r="E341" s="26">
        <v>1.0</v>
      </c>
      <c r="F341" s="26">
        <v>1.0</v>
      </c>
    </row>
    <row r="342" ht="22.5" hidden="1" customHeight="1">
      <c r="A342" s="25">
        <f t="shared" si="1"/>
        <v>45937</v>
      </c>
      <c r="B342" s="26">
        <v>0.6</v>
      </c>
      <c r="C342" s="26">
        <v>0.6</v>
      </c>
      <c r="D342" s="26">
        <v>0.9</v>
      </c>
      <c r="E342" s="26">
        <v>1.0</v>
      </c>
      <c r="F342" s="26">
        <v>1.0</v>
      </c>
    </row>
    <row r="343" ht="22.5" hidden="1" customHeight="1">
      <c r="A343" s="25">
        <f t="shared" si="1"/>
        <v>45938</v>
      </c>
      <c r="B343" s="26">
        <v>0.6</v>
      </c>
      <c r="C343" s="26">
        <v>0.6</v>
      </c>
      <c r="D343" s="26">
        <v>0.9</v>
      </c>
      <c r="E343" s="26">
        <v>1.0</v>
      </c>
      <c r="F343" s="26">
        <v>1.0</v>
      </c>
    </row>
    <row r="344" ht="22.5" hidden="1" customHeight="1">
      <c r="A344" s="25">
        <f t="shared" si="1"/>
        <v>45939</v>
      </c>
      <c r="B344" s="26">
        <v>0.6</v>
      </c>
      <c r="C344" s="26">
        <v>0.6</v>
      </c>
      <c r="D344" s="26">
        <v>0.9</v>
      </c>
      <c r="E344" s="26">
        <v>1.0</v>
      </c>
      <c r="F344" s="26">
        <v>1.0</v>
      </c>
    </row>
    <row r="345" ht="22.5" hidden="1" customHeight="1">
      <c r="A345" s="25">
        <f t="shared" si="1"/>
        <v>45940</v>
      </c>
      <c r="B345" s="26">
        <v>0.6</v>
      </c>
      <c r="C345" s="26">
        <v>0.6</v>
      </c>
      <c r="D345" s="26">
        <v>0.9</v>
      </c>
      <c r="E345" s="26">
        <v>1.0</v>
      </c>
      <c r="F345" s="26">
        <v>1.0</v>
      </c>
    </row>
    <row r="346" ht="22.5" hidden="1" customHeight="1">
      <c r="A346" s="25">
        <f t="shared" si="1"/>
        <v>45941</v>
      </c>
      <c r="B346" s="26">
        <v>0.6</v>
      </c>
      <c r="C346" s="26">
        <v>0.6</v>
      </c>
      <c r="D346" s="26">
        <v>0.9</v>
      </c>
      <c r="E346" s="26">
        <v>1.0</v>
      </c>
      <c r="F346" s="26">
        <v>1.0</v>
      </c>
    </row>
    <row r="347" ht="22.5" hidden="1" customHeight="1">
      <c r="A347" s="25">
        <f t="shared" si="1"/>
        <v>45942</v>
      </c>
      <c r="B347" s="26">
        <v>0.6</v>
      </c>
      <c r="C347" s="26">
        <v>0.6</v>
      </c>
      <c r="D347" s="26">
        <v>0.9</v>
      </c>
      <c r="E347" s="26">
        <v>1.0</v>
      </c>
      <c r="F347" s="26">
        <v>1.0</v>
      </c>
    </row>
    <row r="348" ht="22.5" hidden="1" customHeight="1">
      <c r="A348" s="25">
        <f t="shared" si="1"/>
        <v>45943</v>
      </c>
      <c r="B348" s="26">
        <v>0.6</v>
      </c>
      <c r="C348" s="26">
        <v>0.6</v>
      </c>
      <c r="D348" s="26">
        <v>0.9</v>
      </c>
      <c r="E348" s="26">
        <v>1.0</v>
      </c>
      <c r="F348" s="26">
        <v>1.0</v>
      </c>
    </row>
    <row r="349" ht="22.5" hidden="1" customHeight="1">
      <c r="A349" s="25">
        <f t="shared" si="1"/>
        <v>45944</v>
      </c>
      <c r="B349" s="26">
        <v>0.6</v>
      </c>
      <c r="C349" s="26">
        <v>0.6</v>
      </c>
      <c r="D349" s="26">
        <v>0.9</v>
      </c>
      <c r="E349" s="26">
        <v>1.0</v>
      </c>
      <c r="F349" s="26">
        <v>1.0</v>
      </c>
    </row>
    <row r="350" ht="22.5" hidden="1" customHeight="1">
      <c r="A350" s="25">
        <f t="shared" si="1"/>
        <v>45945</v>
      </c>
      <c r="B350" s="26">
        <v>0.6</v>
      </c>
      <c r="C350" s="26">
        <v>0.6</v>
      </c>
      <c r="D350" s="26">
        <v>0.9</v>
      </c>
      <c r="E350" s="26">
        <v>1.0</v>
      </c>
      <c r="F350" s="26">
        <v>1.0</v>
      </c>
    </row>
    <row r="351" ht="22.5" hidden="1" customHeight="1">
      <c r="A351" s="25">
        <f t="shared" si="1"/>
        <v>45946</v>
      </c>
      <c r="B351" s="26">
        <v>0.6</v>
      </c>
      <c r="C351" s="26">
        <v>0.6</v>
      </c>
      <c r="D351" s="26">
        <v>0.9</v>
      </c>
      <c r="E351" s="26">
        <v>1.0</v>
      </c>
      <c r="F351" s="26">
        <v>1.0</v>
      </c>
    </row>
    <row r="352" ht="22.5" hidden="1" customHeight="1">
      <c r="A352" s="25">
        <f t="shared" si="1"/>
        <v>45947</v>
      </c>
      <c r="B352" s="26">
        <v>0.6</v>
      </c>
      <c r="C352" s="26">
        <v>0.6</v>
      </c>
      <c r="D352" s="26">
        <v>0.9</v>
      </c>
      <c r="E352" s="26">
        <v>1.0</v>
      </c>
      <c r="F352" s="26">
        <v>1.0</v>
      </c>
    </row>
    <row r="353" ht="22.5" hidden="1" customHeight="1">
      <c r="A353" s="25">
        <f t="shared" si="1"/>
        <v>45948</v>
      </c>
      <c r="B353" s="26">
        <v>0.6</v>
      </c>
      <c r="C353" s="26">
        <v>0.6</v>
      </c>
      <c r="D353" s="26">
        <v>0.9</v>
      </c>
      <c r="E353" s="26">
        <v>1.0</v>
      </c>
      <c r="F353" s="26">
        <v>1.0</v>
      </c>
    </row>
    <row r="354" ht="22.5" hidden="1" customHeight="1">
      <c r="A354" s="25">
        <f t="shared" si="1"/>
        <v>45949</v>
      </c>
      <c r="B354" s="26">
        <v>0.6</v>
      </c>
      <c r="C354" s="26">
        <v>0.6</v>
      </c>
      <c r="D354" s="26">
        <v>0.9</v>
      </c>
      <c r="E354" s="26">
        <v>1.0</v>
      </c>
      <c r="F354" s="26">
        <v>1.0</v>
      </c>
    </row>
    <row r="355" ht="22.5" hidden="1" customHeight="1">
      <c r="A355" s="25">
        <f t="shared" si="1"/>
        <v>45950</v>
      </c>
      <c r="B355" s="26">
        <v>0.6</v>
      </c>
      <c r="C355" s="26">
        <v>0.6</v>
      </c>
      <c r="D355" s="26">
        <v>0.9</v>
      </c>
      <c r="E355" s="26">
        <v>1.0</v>
      </c>
      <c r="F355" s="26">
        <v>1.0</v>
      </c>
    </row>
    <row r="356" ht="22.5" hidden="1" customHeight="1">
      <c r="A356" s="25">
        <f t="shared" si="1"/>
        <v>45951</v>
      </c>
      <c r="B356" s="26">
        <v>0.6</v>
      </c>
      <c r="C356" s="26">
        <v>0.6</v>
      </c>
      <c r="D356" s="26">
        <v>0.9</v>
      </c>
      <c r="E356" s="26">
        <v>1.0</v>
      </c>
      <c r="F356" s="26">
        <v>1.0</v>
      </c>
    </row>
    <row r="357" ht="22.5" hidden="1" customHeight="1">
      <c r="A357" s="25">
        <f t="shared" si="1"/>
        <v>45952</v>
      </c>
      <c r="B357" s="26">
        <v>0.6</v>
      </c>
      <c r="C357" s="26">
        <v>0.6</v>
      </c>
      <c r="D357" s="26">
        <v>0.9</v>
      </c>
      <c r="E357" s="26">
        <v>1.0</v>
      </c>
      <c r="F357" s="26">
        <v>1.0</v>
      </c>
    </row>
    <row r="358" ht="22.5" hidden="1" customHeight="1">
      <c r="A358" s="25">
        <f t="shared" si="1"/>
        <v>45953</v>
      </c>
      <c r="B358" s="26">
        <v>0.6</v>
      </c>
      <c r="C358" s="26">
        <v>0.6</v>
      </c>
      <c r="D358" s="26">
        <v>0.9</v>
      </c>
      <c r="E358" s="26">
        <v>1.0</v>
      </c>
      <c r="F358" s="26">
        <v>1.0</v>
      </c>
    </row>
    <row r="359" ht="22.5" hidden="1" customHeight="1">
      <c r="A359" s="25">
        <f t="shared" si="1"/>
        <v>45954</v>
      </c>
      <c r="B359" s="26">
        <v>0.6</v>
      </c>
      <c r="C359" s="26">
        <v>0.6</v>
      </c>
      <c r="D359" s="26">
        <v>0.9</v>
      </c>
      <c r="E359" s="26">
        <v>1.0</v>
      </c>
      <c r="F359" s="26">
        <v>1.0</v>
      </c>
    </row>
    <row r="360" ht="22.5" hidden="1" customHeight="1">
      <c r="A360" s="25">
        <f t="shared" si="1"/>
        <v>45955</v>
      </c>
      <c r="B360" s="26">
        <v>0.6</v>
      </c>
      <c r="C360" s="26">
        <v>0.6</v>
      </c>
      <c r="D360" s="26">
        <v>0.9</v>
      </c>
      <c r="E360" s="26">
        <v>1.0</v>
      </c>
      <c r="F360" s="26">
        <v>1.0</v>
      </c>
    </row>
    <row r="361" ht="22.5" hidden="1" customHeight="1">
      <c r="A361" s="25">
        <f t="shared" si="1"/>
        <v>45956</v>
      </c>
      <c r="B361" s="26">
        <v>0.6</v>
      </c>
      <c r="C361" s="26">
        <v>0.6</v>
      </c>
      <c r="D361" s="26">
        <v>0.9</v>
      </c>
      <c r="E361" s="26">
        <v>1.0</v>
      </c>
      <c r="F361" s="26">
        <v>1.0</v>
      </c>
    </row>
    <row r="362" ht="22.5" hidden="1" customHeight="1">
      <c r="A362" s="25">
        <f t="shared" si="1"/>
        <v>45957</v>
      </c>
      <c r="B362" s="26">
        <v>0.6</v>
      </c>
      <c r="C362" s="26">
        <v>0.6</v>
      </c>
      <c r="D362" s="26">
        <v>0.9</v>
      </c>
      <c r="E362" s="26">
        <v>1.0</v>
      </c>
      <c r="F362" s="26">
        <v>1.0</v>
      </c>
    </row>
    <row r="363" ht="22.5" hidden="1" customHeight="1">
      <c r="A363" s="25">
        <f t="shared" si="1"/>
        <v>45958</v>
      </c>
      <c r="B363" s="26">
        <v>0.6</v>
      </c>
      <c r="C363" s="26">
        <v>0.6</v>
      </c>
      <c r="D363" s="26">
        <v>0.9</v>
      </c>
      <c r="E363" s="26">
        <v>1.0</v>
      </c>
      <c r="F363" s="26">
        <v>1.0</v>
      </c>
    </row>
    <row r="364" ht="22.5" hidden="1" customHeight="1">
      <c r="A364" s="25">
        <f t="shared" si="1"/>
        <v>45959</v>
      </c>
      <c r="B364" s="26">
        <v>0.6</v>
      </c>
      <c r="C364" s="26">
        <v>0.6</v>
      </c>
      <c r="D364" s="26">
        <v>0.9</v>
      </c>
      <c r="E364" s="26">
        <v>1.0</v>
      </c>
      <c r="F364" s="26">
        <v>1.0</v>
      </c>
    </row>
    <row r="365" ht="22.5" hidden="1" customHeight="1">
      <c r="A365" s="25">
        <f t="shared" si="1"/>
        <v>45960</v>
      </c>
      <c r="B365" s="26">
        <v>0.6</v>
      </c>
      <c r="C365" s="26">
        <v>0.6</v>
      </c>
      <c r="D365" s="26">
        <v>0.9</v>
      </c>
      <c r="E365" s="26">
        <v>1.0</v>
      </c>
      <c r="F365" s="26">
        <v>1.0</v>
      </c>
    </row>
    <row r="366" ht="22.5" hidden="1" customHeight="1">
      <c r="A366" s="25">
        <f t="shared" si="1"/>
        <v>45961</v>
      </c>
      <c r="B366" s="26">
        <v>0.6</v>
      </c>
      <c r="C366" s="26">
        <v>0.6</v>
      </c>
      <c r="D366" s="26">
        <v>0.9</v>
      </c>
      <c r="E366" s="26">
        <v>1.0</v>
      </c>
      <c r="F366" s="26">
        <v>1.0</v>
      </c>
    </row>
    <row r="367" ht="22.5" hidden="1" customHeight="1">
      <c r="A367" s="25">
        <f t="shared" si="1"/>
        <v>45962</v>
      </c>
      <c r="B367" s="26">
        <v>0.6</v>
      </c>
      <c r="C367" s="26">
        <v>0.6</v>
      </c>
      <c r="D367" s="26">
        <v>0.9</v>
      </c>
      <c r="E367" s="26">
        <v>1.0</v>
      </c>
      <c r="F367" s="26">
        <v>1.0</v>
      </c>
    </row>
    <row r="368" ht="22.5" hidden="1" customHeight="1">
      <c r="A368" s="25">
        <f t="shared" si="1"/>
        <v>45963</v>
      </c>
      <c r="B368" s="26">
        <v>0.6</v>
      </c>
      <c r="C368" s="26">
        <v>0.6</v>
      </c>
      <c r="D368" s="26">
        <v>0.9</v>
      </c>
      <c r="E368" s="26">
        <v>1.0</v>
      </c>
      <c r="F368" s="26">
        <v>1.0</v>
      </c>
    </row>
    <row r="369" ht="22.5" hidden="1" customHeight="1">
      <c r="A369" s="25">
        <f t="shared" si="1"/>
        <v>45964</v>
      </c>
      <c r="B369" s="26">
        <v>0.6</v>
      </c>
      <c r="C369" s="26">
        <v>0.6</v>
      </c>
      <c r="D369" s="26">
        <v>0.9</v>
      </c>
      <c r="E369" s="26">
        <v>1.0</v>
      </c>
      <c r="F369" s="26">
        <v>1.0</v>
      </c>
    </row>
    <row r="370" ht="22.5" hidden="1" customHeight="1">
      <c r="A370" s="25">
        <f t="shared" si="1"/>
        <v>45965</v>
      </c>
      <c r="B370" s="26">
        <v>0.6</v>
      </c>
      <c r="C370" s="26">
        <v>0.6</v>
      </c>
      <c r="D370" s="26">
        <v>0.9</v>
      </c>
      <c r="E370" s="26">
        <v>1.0</v>
      </c>
      <c r="F370" s="26">
        <v>1.0</v>
      </c>
    </row>
    <row r="371" ht="22.5" hidden="1" customHeight="1">
      <c r="A371" s="25">
        <f t="shared" si="1"/>
        <v>45966</v>
      </c>
      <c r="B371" s="26">
        <v>0.6</v>
      </c>
      <c r="C371" s="26">
        <v>0.6</v>
      </c>
      <c r="D371" s="26">
        <v>0.9</v>
      </c>
      <c r="E371" s="26">
        <v>1.0</v>
      </c>
      <c r="F371" s="26">
        <v>1.0</v>
      </c>
    </row>
    <row r="372" ht="22.5" hidden="1" customHeight="1">
      <c r="A372" s="25">
        <f t="shared" si="1"/>
        <v>45967</v>
      </c>
      <c r="B372" s="26">
        <v>0.6</v>
      </c>
      <c r="C372" s="26">
        <v>0.6</v>
      </c>
      <c r="D372" s="26">
        <v>0.9</v>
      </c>
      <c r="E372" s="26">
        <v>1.0</v>
      </c>
      <c r="F372" s="26">
        <v>1.0</v>
      </c>
    </row>
    <row r="373" ht="22.5" hidden="1" customHeight="1">
      <c r="A373" s="25">
        <f t="shared" si="1"/>
        <v>45968</v>
      </c>
      <c r="B373" s="26">
        <v>0.6</v>
      </c>
      <c r="C373" s="26">
        <v>0.6</v>
      </c>
      <c r="D373" s="26">
        <v>0.9</v>
      </c>
      <c r="E373" s="26">
        <v>1.0</v>
      </c>
      <c r="F373" s="26">
        <v>1.0</v>
      </c>
    </row>
    <row r="374" ht="22.5" hidden="1" customHeight="1">
      <c r="A374" s="25">
        <f t="shared" si="1"/>
        <v>45969</v>
      </c>
      <c r="B374" s="26">
        <v>0.6</v>
      </c>
      <c r="C374" s="26">
        <v>0.6</v>
      </c>
      <c r="D374" s="26">
        <v>0.9</v>
      </c>
      <c r="E374" s="26">
        <v>1.0</v>
      </c>
      <c r="F374" s="26">
        <v>1.0</v>
      </c>
    </row>
    <row r="375" ht="22.5" hidden="1" customHeight="1">
      <c r="A375" s="25">
        <f t="shared" si="1"/>
        <v>45970</v>
      </c>
      <c r="B375" s="26">
        <v>0.6</v>
      </c>
      <c r="C375" s="26">
        <v>0.6</v>
      </c>
      <c r="D375" s="26">
        <v>0.9</v>
      </c>
      <c r="E375" s="26">
        <v>1.0</v>
      </c>
      <c r="F375" s="26">
        <v>1.0</v>
      </c>
    </row>
    <row r="376" ht="22.5" hidden="1" customHeight="1">
      <c r="A376" s="25">
        <f t="shared" si="1"/>
        <v>45971</v>
      </c>
      <c r="B376" s="26">
        <v>0.6</v>
      </c>
      <c r="C376" s="26">
        <v>0.6</v>
      </c>
      <c r="D376" s="26">
        <v>0.9</v>
      </c>
      <c r="E376" s="26">
        <v>1.0</v>
      </c>
      <c r="F376" s="26">
        <v>1.0</v>
      </c>
    </row>
    <row r="377" ht="22.5" hidden="1" customHeight="1">
      <c r="A377" s="25">
        <f t="shared" si="1"/>
        <v>45972</v>
      </c>
      <c r="B377" s="26">
        <v>0.6</v>
      </c>
      <c r="C377" s="26">
        <v>0.6</v>
      </c>
      <c r="D377" s="26">
        <v>0.9</v>
      </c>
      <c r="E377" s="26">
        <v>1.0</v>
      </c>
      <c r="F377" s="26">
        <v>1.0</v>
      </c>
    </row>
    <row r="378" ht="22.5" hidden="1" customHeight="1">
      <c r="A378" s="25">
        <f t="shared" si="1"/>
        <v>45973</v>
      </c>
      <c r="B378" s="26">
        <v>0.6</v>
      </c>
      <c r="C378" s="26">
        <v>0.6</v>
      </c>
      <c r="D378" s="26">
        <v>0.9</v>
      </c>
      <c r="E378" s="26">
        <v>1.0</v>
      </c>
      <c r="F378" s="26">
        <v>1.0</v>
      </c>
    </row>
    <row r="379" ht="22.5" hidden="1" customHeight="1">
      <c r="A379" s="25">
        <f t="shared" si="1"/>
        <v>45974</v>
      </c>
      <c r="B379" s="26">
        <v>0.6</v>
      </c>
      <c r="C379" s="26">
        <v>0.6</v>
      </c>
      <c r="D379" s="26">
        <v>0.9</v>
      </c>
      <c r="E379" s="26">
        <v>1.0</v>
      </c>
      <c r="F379" s="26">
        <v>1.0</v>
      </c>
    </row>
    <row r="380" ht="22.5" hidden="1" customHeight="1">
      <c r="A380" s="25">
        <f t="shared" si="1"/>
        <v>45975</v>
      </c>
      <c r="B380" s="26">
        <v>0.6</v>
      </c>
      <c r="C380" s="26">
        <v>0.6</v>
      </c>
      <c r="D380" s="26">
        <v>0.9</v>
      </c>
      <c r="E380" s="26">
        <v>1.0</v>
      </c>
      <c r="F380" s="26">
        <v>1.0</v>
      </c>
    </row>
    <row r="381" ht="22.5" hidden="1" customHeight="1">
      <c r="A381" s="25">
        <f t="shared" si="1"/>
        <v>45976</v>
      </c>
      <c r="B381" s="26">
        <v>0.6</v>
      </c>
      <c r="C381" s="26">
        <v>0.6</v>
      </c>
      <c r="D381" s="26">
        <v>0.9</v>
      </c>
      <c r="E381" s="26">
        <v>1.0</v>
      </c>
      <c r="F381" s="26">
        <v>1.0</v>
      </c>
    </row>
    <row r="382" ht="22.5" hidden="1" customHeight="1">
      <c r="A382" s="25">
        <f t="shared" si="1"/>
        <v>45977</v>
      </c>
      <c r="B382" s="26">
        <v>0.6</v>
      </c>
      <c r="C382" s="26">
        <v>0.6</v>
      </c>
      <c r="D382" s="26">
        <v>0.9</v>
      </c>
      <c r="E382" s="26">
        <v>1.0</v>
      </c>
      <c r="F382" s="26">
        <v>1.0</v>
      </c>
    </row>
    <row r="383" ht="22.5" hidden="1" customHeight="1">
      <c r="A383" s="25">
        <f t="shared" si="1"/>
        <v>45978</v>
      </c>
      <c r="B383" s="26">
        <v>0.6</v>
      </c>
      <c r="C383" s="26">
        <v>0.6</v>
      </c>
      <c r="D383" s="26">
        <v>0.9</v>
      </c>
      <c r="E383" s="26">
        <v>1.0</v>
      </c>
      <c r="F383" s="26">
        <v>1.0</v>
      </c>
    </row>
    <row r="384" ht="22.5" hidden="1" customHeight="1">
      <c r="A384" s="25">
        <f t="shared" si="1"/>
        <v>45979</v>
      </c>
      <c r="B384" s="26">
        <v>0.6</v>
      </c>
      <c r="C384" s="26">
        <v>0.6</v>
      </c>
      <c r="D384" s="26">
        <v>0.9</v>
      </c>
      <c r="E384" s="26">
        <v>1.0</v>
      </c>
      <c r="F384" s="26">
        <v>1.0</v>
      </c>
    </row>
    <row r="385" ht="22.5" hidden="1" customHeight="1">
      <c r="A385" s="25">
        <f t="shared" si="1"/>
        <v>45980</v>
      </c>
      <c r="B385" s="26">
        <v>0.6</v>
      </c>
      <c r="C385" s="26">
        <v>0.6</v>
      </c>
      <c r="D385" s="26">
        <v>0.9</v>
      </c>
      <c r="E385" s="26">
        <v>1.0</v>
      </c>
      <c r="F385" s="26">
        <v>1.0</v>
      </c>
    </row>
    <row r="386" ht="22.5" hidden="1" customHeight="1">
      <c r="A386" s="25">
        <f t="shared" si="1"/>
        <v>45981</v>
      </c>
      <c r="B386" s="26">
        <v>0.6</v>
      </c>
      <c r="C386" s="26">
        <v>0.6</v>
      </c>
      <c r="D386" s="26">
        <v>0.9</v>
      </c>
      <c r="E386" s="26">
        <v>1.0</v>
      </c>
      <c r="F386" s="26">
        <v>1.0</v>
      </c>
    </row>
    <row r="387" ht="22.5" hidden="1" customHeight="1">
      <c r="A387" s="25">
        <f t="shared" si="1"/>
        <v>45982</v>
      </c>
      <c r="B387" s="26">
        <v>0.6</v>
      </c>
      <c r="C387" s="26">
        <v>0.6</v>
      </c>
      <c r="D387" s="26">
        <v>0.9</v>
      </c>
      <c r="E387" s="26">
        <v>1.0</v>
      </c>
      <c r="F387" s="26">
        <v>1.0</v>
      </c>
    </row>
    <row r="388" ht="22.5" hidden="1" customHeight="1">
      <c r="A388" s="25">
        <f t="shared" si="1"/>
        <v>45983</v>
      </c>
      <c r="B388" s="26">
        <v>0.6</v>
      </c>
      <c r="C388" s="26">
        <v>0.6</v>
      </c>
      <c r="D388" s="26">
        <v>0.9</v>
      </c>
      <c r="E388" s="26">
        <v>1.0</v>
      </c>
      <c r="F388" s="26">
        <v>1.0</v>
      </c>
    </row>
    <row r="389" ht="22.5" hidden="1" customHeight="1">
      <c r="A389" s="25">
        <f t="shared" si="1"/>
        <v>45984</v>
      </c>
      <c r="B389" s="26">
        <v>0.6</v>
      </c>
      <c r="C389" s="26">
        <v>0.6</v>
      </c>
      <c r="D389" s="26">
        <v>0.9</v>
      </c>
      <c r="E389" s="26">
        <v>1.0</v>
      </c>
      <c r="F389" s="26">
        <v>1.0</v>
      </c>
    </row>
    <row r="390" ht="22.5" hidden="1" customHeight="1">
      <c r="A390" s="25">
        <f t="shared" si="1"/>
        <v>45985</v>
      </c>
      <c r="B390" s="26">
        <v>0.6</v>
      </c>
      <c r="C390" s="26">
        <v>0.6</v>
      </c>
      <c r="D390" s="26">
        <v>0.9</v>
      </c>
      <c r="E390" s="26">
        <v>1.0</v>
      </c>
      <c r="F390" s="26">
        <v>1.0</v>
      </c>
    </row>
    <row r="391" ht="22.5" hidden="1" customHeight="1">
      <c r="A391" s="25">
        <f t="shared" si="1"/>
        <v>45986</v>
      </c>
      <c r="B391" s="26">
        <v>0.6</v>
      </c>
      <c r="C391" s="26">
        <v>0.6</v>
      </c>
      <c r="D391" s="26">
        <v>0.9</v>
      </c>
      <c r="E391" s="26">
        <v>1.0</v>
      </c>
      <c r="F391" s="26">
        <v>1.0</v>
      </c>
    </row>
    <row r="392" ht="22.5" hidden="1" customHeight="1">
      <c r="A392" s="25">
        <f t="shared" si="1"/>
        <v>45987</v>
      </c>
      <c r="B392" s="26">
        <v>0.6</v>
      </c>
      <c r="C392" s="26">
        <v>0.6</v>
      </c>
      <c r="D392" s="26">
        <v>0.9</v>
      </c>
      <c r="E392" s="26">
        <v>1.0</v>
      </c>
      <c r="F392" s="26">
        <v>1.0</v>
      </c>
    </row>
    <row r="393" ht="22.5" hidden="1" customHeight="1">
      <c r="A393" s="25">
        <f t="shared" si="1"/>
        <v>45988</v>
      </c>
      <c r="B393" s="26">
        <v>0.6</v>
      </c>
      <c r="C393" s="26">
        <v>0.6</v>
      </c>
      <c r="D393" s="26">
        <v>0.9</v>
      </c>
      <c r="E393" s="26">
        <v>1.0</v>
      </c>
      <c r="F393" s="26">
        <v>1.0</v>
      </c>
    </row>
    <row r="394" ht="22.5" hidden="1" customHeight="1">
      <c r="A394" s="25">
        <f t="shared" si="1"/>
        <v>45989</v>
      </c>
      <c r="B394" s="26">
        <v>0.6</v>
      </c>
      <c r="C394" s="26">
        <v>0.6</v>
      </c>
      <c r="D394" s="26">
        <v>0.9</v>
      </c>
      <c r="E394" s="26">
        <v>1.0</v>
      </c>
      <c r="F394" s="26">
        <v>1.0</v>
      </c>
    </row>
    <row r="395" ht="22.5" hidden="1" customHeight="1">
      <c r="A395" s="25">
        <f t="shared" si="1"/>
        <v>45990</v>
      </c>
      <c r="B395" s="26">
        <v>0.6</v>
      </c>
      <c r="C395" s="26">
        <v>0.6</v>
      </c>
      <c r="D395" s="26">
        <v>0.9</v>
      </c>
      <c r="E395" s="26">
        <v>1.0</v>
      </c>
      <c r="F395" s="26">
        <v>1.0</v>
      </c>
    </row>
    <row r="396" ht="22.5" hidden="1" customHeight="1">
      <c r="A396" s="25">
        <f t="shared" si="1"/>
        <v>45991</v>
      </c>
      <c r="B396" s="26">
        <v>0.6</v>
      </c>
      <c r="C396" s="26">
        <v>0.6</v>
      </c>
      <c r="D396" s="26">
        <v>0.9</v>
      </c>
      <c r="E396" s="26">
        <v>1.0</v>
      </c>
      <c r="F396" s="26">
        <v>1.0</v>
      </c>
    </row>
    <row r="397" ht="22.5" hidden="1" customHeight="1">
      <c r="A397" s="25">
        <f t="shared" si="1"/>
        <v>45992</v>
      </c>
      <c r="B397" s="26">
        <v>0.6</v>
      </c>
      <c r="C397" s="26">
        <v>0.6</v>
      </c>
      <c r="D397" s="26">
        <v>0.9</v>
      </c>
      <c r="E397" s="26">
        <v>1.0</v>
      </c>
      <c r="F397" s="26">
        <v>1.0</v>
      </c>
    </row>
    <row r="398" ht="22.5" hidden="1" customHeight="1">
      <c r="A398" s="25">
        <f t="shared" si="1"/>
        <v>45993</v>
      </c>
      <c r="B398" s="26">
        <v>0.6</v>
      </c>
      <c r="C398" s="26">
        <v>0.6</v>
      </c>
      <c r="D398" s="26">
        <v>0.9</v>
      </c>
      <c r="E398" s="26">
        <v>1.0</v>
      </c>
      <c r="F398" s="26">
        <v>1.0</v>
      </c>
    </row>
    <row r="399" ht="22.5" hidden="1" customHeight="1">
      <c r="A399" s="25">
        <f t="shared" si="1"/>
        <v>45994</v>
      </c>
      <c r="B399" s="26">
        <v>0.6</v>
      </c>
      <c r="C399" s="26">
        <v>0.6</v>
      </c>
      <c r="D399" s="26">
        <v>0.9</v>
      </c>
      <c r="E399" s="26">
        <v>1.0</v>
      </c>
      <c r="F399" s="26">
        <v>1.0</v>
      </c>
    </row>
    <row r="400" ht="22.5" hidden="1" customHeight="1">
      <c r="A400" s="25">
        <f t="shared" si="1"/>
        <v>45995</v>
      </c>
      <c r="B400" s="26">
        <v>0.6</v>
      </c>
      <c r="C400" s="26">
        <v>0.6</v>
      </c>
      <c r="D400" s="26">
        <v>0.9</v>
      </c>
      <c r="E400" s="26">
        <v>1.0</v>
      </c>
      <c r="F400" s="26">
        <v>1.0</v>
      </c>
    </row>
    <row r="401" ht="22.5" hidden="1" customHeight="1">
      <c r="A401" s="25">
        <f t="shared" si="1"/>
        <v>45996</v>
      </c>
      <c r="B401" s="26">
        <v>0.6</v>
      </c>
      <c r="C401" s="26">
        <v>0.6</v>
      </c>
      <c r="D401" s="26">
        <v>0.9</v>
      </c>
      <c r="E401" s="26">
        <v>1.0</v>
      </c>
      <c r="F401" s="26">
        <v>1.0</v>
      </c>
    </row>
    <row r="402" ht="22.5" hidden="1" customHeight="1">
      <c r="A402" s="25">
        <f t="shared" si="1"/>
        <v>45997</v>
      </c>
      <c r="B402" s="26">
        <v>0.6</v>
      </c>
      <c r="C402" s="26">
        <v>0.6</v>
      </c>
      <c r="D402" s="26">
        <v>0.9</v>
      </c>
      <c r="E402" s="26">
        <v>1.0</v>
      </c>
      <c r="F402" s="26">
        <v>1.0</v>
      </c>
    </row>
    <row r="403" ht="22.5" hidden="1" customHeight="1">
      <c r="A403" s="25">
        <f t="shared" si="1"/>
        <v>45998</v>
      </c>
      <c r="B403" s="26">
        <v>0.6</v>
      </c>
      <c r="C403" s="26">
        <v>0.6</v>
      </c>
      <c r="D403" s="26">
        <v>0.9</v>
      </c>
      <c r="E403" s="26">
        <v>1.0</v>
      </c>
      <c r="F403" s="26">
        <v>1.0</v>
      </c>
    </row>
    <row r="404" ht="22.5" hidden="1" customHeight="1">
      <c r="A404" s="25">
        <f t="shared" si="1"/>
        <v>45999</v>
      </c>
      <c r="B404" s="26">
        <v>0.6</v>
      </c>
      <c r="C404" s="26">
        <v>0.6</v>
      </c>
      <c r="D404" s="26">
        <v>0.9</v>
      </c>
      <c r="E404" s="26">
        <v>1.0</v>
      </c>
      <c r="F404" s="26">
        <v>1.0</v>
      </c>
    </row>
    <row r="405" ht="22.5" hidden="1" customHeight="1">
      <c r="A405" s="25">
        <f t="shared" si="1"/>
        <v>46000</v>
      </c>
      <c r="B405" s="26">
        <v>0.6</v>
      </c>
      <c r="C405" s="26">
        <v>0.6</v>
      </c>
      <c r="D405" s="26">
        <v>0.9</v>
      </c>
      <c r="E405" s="26">
        <v>1.0</v>
      </c>
      <c r="F405" s="26">
        <v>1.0</v>
      </c>
    </row>
    <row r="406" ht="22.5" hidden="1" customHeight="1">
      <c r="A406" s="25">
        <f t="shared" si="1"/>
        <v>46001</v>
      </c>
      <c r="B406" s="26">
        <v>0.6</v>
      </c>
      <c r="C406" s="26">
        <v>0.6</v>
      </c>
      <c r="D406" s="26">
        <v>0.9</v>
      </c>
      <c r="E406" s="26">
        <v>1.0</v>
      </c>
      <c r="F406" s="26">
        <v>1.0</v>
      </c>
    </row>
    <row r="407" ht="22.5" hidden="1" customHeight="1">
      <c r="A407" s="25">
        <f t="shared" si="1"/>
        <v>46002</v>
      </c>
      <c r="B407" s="26">
        <v>0.6</v>
      </c>
      <c r="C407" s="26">
        <v>0.6</v>
      </c>
      <c r="D407" s="26">
        <v>0.9</v>
      </c>
      <c r="E407" s="26">
        <v>1.0</v>
      </c>
      <c r="F407" s="26">
        <v>1.0</v>
      </c>
    </row>
    <row r="408" ht="22.5" hidden="1" customHeight="1">
      <c r="A408" s="25">
        <f t="shared" si="1"/>
        <v>46003</v>
      </c>
      <c r="B408" s="26">
        <v>0.6</v>
      </c>
      <c r="C408" s="26">
        <v>0.6</v>
      </c>
      <c r="D408" s="26">
        <v>0.9</v>
      </c>
      <c r="E408" s="26">
        <v>1.0</v>
      </c>
      <c r="F408" s="26">
        <v>1.0</v>
      </c>
    </row>
    <row r="409" ht="22.5" hidden="1" customHeight="1">
      <c r="A409" s="25">
        <f t="shared" si="1"/>
        <v>46004</v>
      </c>
      <c r="B409" s="26">
        <v>0.6</v>
      </c>
      <c r="C409" s="26">
        <v>0.6</v>
      </c>
      <c r="D409" s="26">
        <v>0.9</v>
      </c>
      <c r="E409" s="26">
        <v>1.0</v>
      </c>
      <c r="F409" s="26">
        <v>1.0</v>
      </c>
    </row>
    <row r="410" ht="22.5" hidden="1" customHeight="1">
      <c r="A410" s="25">
        <f t="shared" si="1"/>
        <v>46005</v>
      </c>
      <c r="B410" s="26">
        <v>0.6</v>
      </c>
      <c r="C410" s="26">
        <v>0.6</v>
      </c>
      <c r="D410" s="26">
        <v>0.9</v>
      </c>
      <c r="E410" s="26">
        <v>1.0</v>
      </c>
      <c r="F410" s="26">
        <v>1.0</v>
      </c>
    </row>
    <row r="411" ht="22.5" hidden="1" customHeight="1">
      <c r="A411" s="25">
        <f t="shared" si="1"/>
        <v>46006</v>
      </c>
      <c r="B411" s="26">
        <v>0.6</v>
      </c>
      <c r="C411" s="26">
        <v>0.6</v>
      </c>
      <c r="D411" s="26">
        <v>0.9</v>
      </c>
      <c r="E411" s="26">
        <v>1.0</v>
      </c>
      <c r="F411" s="26">
        <v>1.0</v>
      </c>
    </row>
    <row r="412" ht="22.5" hidden="1" customHeight="1">
      <c r="A412" s="25">
        <f t="shared" si="1"/>
        <v>46007</v>
      </c>
      <c r="B412" s="26">
        <v>0.6</v>
      </c>
      <c r="C412" s="26">
        <v>0.6</v>
      </c>
      <c r="D412" s="26">
        <v>0.9</v>
      </c>
      <c r="E412" s="26">
        <v>1.0</v>
      </c>
      <c r="F412" s="26">
        <v>1.0</v>
      </c>
    </row>
    <row r="413" ht="22.5" hidden="1" customHeight="1">
      <c r="A413" s="25">
        <f t="shared" si="1"/>
        <v>46008</v>
      </c>
      <c r="B413" s="26">
        <v>0.6</v>
      </c>
      <c r="C413" s="26">
        <v>0.6</v>
      </c>
      <c r="D413" s="26">
        <v>0.9</v>
      </c>
      <c r="E413" s="26">
        <v>1.0</v>
      </c>
      <c r="F413" s="26">
        <v>1.0</v>
      </c>
    </row>
    <row r="414" ht="22.5" hidden="1" customHeight="1">
      <c r="A414" s="25">
        <f t="shared" si="1"/>
        <v>46009</v>
      </c>
      <c r="B414" s="26">
        <v>0.6</v>
      </c>
      <c r="C414" s="26">
        <v>0.6</v>
      </c>
      <c r="D414" s="26">
        <v>0.9</v>
      </c>
      <c r="E414" s="26">
        <v>1.0</v>
      </c>
      <c r="F414" s="26">
        <v>1.0</v>
      </c>
    </row>
    <row r="415" ht="22.5" hidden="1" customHeight="1">
      <c r="A415" s="25">
        <f t="shared" si="1"/>
        <v>46010</v>
      </c>
      <c r="B415" s="26">
        <v>0.6</v>
      </c>
      <c r="C415" s="26">
        <v>0.6</v>
      </c>
      <c r="D415" s="26">
        <v>0.9</v>
      </c>
      <c r="E415" s="26">
        <v>1.0</v>
      </c>
      <c r="F415" s="26">
        <v>1.0</v>
      </c>
    </row>
    <row r="416" ht="22.5" hidden="1" customHeight="1">
      <c r="A416" s="25">
        <f t="shared" si="1"/>
        <v>46011</v>
      </c>
      <c r="B416" s="26">
        <v>0.6</v>
      </c>
      <c r="C416" s="26">
        <v>0.6</v>
      </c>
      <c r="D416" s="26">
        <v>0.9</v>
      </c>
      <c r="E416" s="26">
        <v>1.0</v>
      </c>
      <c r="F416" s="26">
        <v>1.0</v>
      </c>
    </row>
    <row r="417" ht="22.5" hidden="1" customHeight="1">
      <c r="A417" s="25">
        <f t="shared" si="1"/>
        <v>46012</v>
      </c>
      <c r="B417" s="26">
        <v>0.6</v>
      </c>
      <c r="C417" s="26">
        <v>0.6</v>
      </c>
      <c r="D417" s="26">
        <v>0.9</v>
      </c>
      <c r="E417" s="26">
        <v>1.0</v>
      </c>
      <c r="F417" s="26">
        <v>1.0</v>
      </c>
    </row>
    <row r="418" ht="22.5" hidden="1" customHeight="1">
      <c r="A418" s="25">
        <f t="shared" si="1"/>
        <v>46013</v>
      </c>
      <c r="B418" s="26">
        <v>0.6</v>
      </c>
      <c r="C418" s="26">
        <v>0.6</v>
      </c>
      <c r="D418" s="26">
        <v>0.9</v>
      </c>
      <c r="E418" s="26">
        <v>1.0</v>
      </c>
      <c r="F418" s="26">
        <v>1.0</v>
      </c>
    </row>
    <row r="419" ht="22.5" hidden="1" customHeight="1">
      <c r="A419" s="25">
        <f t="shared" si="1"/>
        <v>46014</v>
      </c>
      <c r="B419" s="26">
        <v>0.6</v>
      </c>
      <c r="C419" s="26">
        <v>0.6</v>
      </c>
      <c r="D419" s="26">
        <v>0.9</v>
      </c>
      <c r="E419" s="26">
        <v>1.0</v>
      </c>
      <c r="F419" s="26">
        <v>1.0</v>
      </c>
    </row>
    <row r="420" ht="22.5" hidden="1" customHeight="1">
      <c r="A420" s="25">
        <f t="shared" si="1"/>
        <v>46015</v>
      </c>
      <c r="B420" s="26">
        <v>0.6</v>
      </c>
      <c r="C420" s="26">
        <v>0.6</v>
      </c>
      <c r="D420" s="26">
        <v>0.9</v>
      </c>
      <c r="E420" s="26">
        <v>1.0</v>
      </c>
      <c r="F420" s="26">
        <v>1.0</v>
      </c>
    </row>
    <row r="421" ht="22.5" hidden="1" customHeight="1">
      <c r="A421" s="25">
        <f t="shared" si="1"/>
        <v>46016</v>
      </c>
      <c r="B421" s="26">
        <v>0.6</v>
      </c>
      <c r="C421" s="26">
        <v>0.6</v>
      </c>
      <c r="D421" s="26">
        <v>0.9</v>
      </c>
      <c r="E421" s="26">
        <v>1.0</v>
      </c>
      <c r="F421" s="26">
        <v>1.0</v>
      </c>
    </row>
    <row r="422" ht="22.5" hidden="1" customHeight="1">
      <c r="A422" s="25">
        <f t="shared" si="1"/>
        <v>46017</v>
      </c>
      <c r="B422" s="26">
        <v>0.6</v>
      </c>
      <c r="C422" s="26">
        <v>0.6</v>
      </c>
      <c r="D422" s="26">
        <v>0.9</v>
      </c>
      <c r="E422" s="26">
        <v>1.0</v>
      </c>
      <c r="F422" s="26">
        <v>1.0</v>
      </c>
    </row>
    <row r="423" ht="22.5" hidden="1" customHeight="1">
      <c r="A423" s="25">
        <f t="shared" si="1"/>
        <v>46018</v>
      </c>
      <c r="B423" s="26">
        <v>0.6</v>
      </c>
      <c r="C423" s="26">
        <v>0.6</v>
      </c>
      <c r="D423" s="26">
        <v>0.9</v>
      </c>
      <c r="E423" s="26">
        <v>1.0</v>
      </c>
      <c r="F423" s="26">
        <v>1.0</v>
      </c>
    </row>
    <row r="424" ht="22.5" hidden="1" customHeight="1">
      <c r="A424" s="25">
        <f t="shared" si="1"/>
        <v>46019</v>
      </c>
      <c r="B424" s="26">
        <v>0.6</v>
      </c>
      <c r="C424" s="26">
        <v>0.6</v>
      </c>
      <c r="D424" s="26">
        <v>0.9</v>
      </c>
      <c r="E424" s="26">
        <v>1.0</v>
      </c>
      <c r="F424" s="26">
        <v>1.0</v>
      </c>
    </row>
    <row r="425" ht="22.5" hidden="1" customHeight="1">
      <c r="A425" s="25">
        <f t="shared" si="1"/>
        <v>46020</v>
      </c>
      <c r="B425" s="26">
        <v>0.6</v>
      </c>
      <c r="C425" s="26">
        <v>0.6</v>
      </c>
      <c r="D425" s="26">
        <v>0.9</v>
      </c>
      <c r="E425" s="26">
        <v>1.0</v>
      </c>
      <c r="F425" s="26">
        <v>1.0</v>
      </c>
    </row>
    <row r="426" ht="22.5" hidden="1" customHeight="1">
      <c r="A426" s="25">
        <f t="shared" si="1"/>
        <v>46021</v>
      </c>
      <c r="B426" s="26">
        <v>0.6</v>
      </c>
      <c r="C426" s="26">
        <v>0.6</v>
      </c>
      <c r="D426" s="26">
        <v>0.9</v>
      </c>
      <c r="E426" s="26">
        <v>1.0</v>
      </c>
      <c r="F426" s="26">
        <v>1.0</v>
      </c>
    </row>
    <row r="427" ht="22.5" hidden="1" customHeight="1">
      <c r="A427" s="25">
        <f t="shared" si="1"/>
        <v>46022</v>
      </c>
      <c r="B427" s="26">
        <v>0.6</v>
      </c>
      <c r="C427" s="26">
        <v>0.6</v>
      </c>
      <c r="D427" s="26">
        <v>0.9</v>
      </c>
      <c r="E427" s="26">
        <v>1.0</v>
      </c>
      <c r="F427" s="26">
        <v>1.0</v>
      </c>
    </row>
    <row r="428" ht="22.5" hidden="1" customHeight="1">
      <c r="A428" s="25">
        <f t="shared" si="1"/>
        <v>46023</v>
      </c>
      <c r="B428" s="26">
        <v>0.6</v>
      </c>
      <c r="C428" s="26">
        <v>0.6</v>
      </c>
      <c r="D428" s="26">
        <v>0.9</v>
      </c>
      <c r="E428" s="26">
        <v>1.0</v>
      </c>
      <c r="F428" s="26">
        <v>1.0</v>
      </c>
    </row>
    <row r="429" ht="22.5" hidden="1" customHeight="1">
      <c r="A429" s="25">
        <f t="shared" si="1"/>
        <v>46024</v>
      </c>
      <c r="B429" s="26">
        <v>0.6</v>
      </c>
      <c r="C429" s="26">
        <v>0.6</v>
      </c>
      <c r="D429" s="26">
        <v>0.9</v>
      </c>
      <c r="E429" s="26">
        <v>1.0</v>
      </c>
      <c r="F429" s="26">
        <v>1.0</v>
      </c>
    </row>
    <row r="430" ht="22.5" hidden="1" customHeight="1">
      <c r="A430" s="25">
        <f t="shared" si="1"/>
        <v>46025</v>
      </c>
      <c r="B430" s="26">
        <v>0.6</v>
      </c>
      <c r="C430" s="26">
        <v>0.6</v>
      </c>
      <c r="D430" s="26">
        <v>0.9</v>
      </c>
      <c r="E430" s="26">
        <v>1.0</v>
      </c>
      <c r="F430" s="26">
        <v>1.0</v>
      </c>
    </row>
    <row r="431" ht="22.5" hidden="1" customHeight="1">
      <c r="A431" s="25">
        <f t="shared" si="1"/>
        <v>46026</v>
      </c>
      <c r="B431" s="26">
        <v>0.6</v>
      </c>
      <c r="C431" s="26">
        <v>0.6</v>
      </c>
      <c r="D431" s="26">
        <v>0.9</v>
      </c>
      <c r="E431" s="26">
        <v>1.0</v>
      </c>
      <c r="F431" s="26">
        <v>1.0</v>
      </c>
    </row>
    <row r="432" ht="22.5" hidden="1" customHeight="1">
      <c r="A432" s="25">
        <f t="shared" si="1"/>
        <v>46027</v>
      </c>
      <c r="B432" s="26">
        <v>0.6</v>
      </c>
      <c r="C432" s="26">
        <v>0.6</v>
      </c>
      <c r="D432" s="26">
        <v>0.9</v>
      </c>
      <c r="E432" s="26">
        <v>1.0</v>
      </c>
      <c r="F432" s="26">
        <v>1.0</v>
      </c>
    </row>
    <row r="433" ht="22.5" hidden="1" customHeight="1">
      <c r="A433" s="25">
        <f t="shared" si="1"/>
        <v>46028</v>
      </c>
      <c r="B433" s="26">
        <v>0.6</v>
      </c>
      <c r="C433" s="26">
        <v>0.6</v>
      </c>
      <c r="D433" s="26">
        <v>0.9</v>
      </c>
      <c r="E433" s="26">
        <v>1.0</v>
      </c>
      <c r="F433" s="26">
        <v>1.0</v>
      </c>
    </row>
    <row r="434" ht="22.5" hidden="1" customHeight="1">
      <c r="A434" s="25">
        <f t="shared" si="1"/>
        <v>46029</v>
      </c>
      <c r="B434" s="26">
        <v>0.6</v>
      </c>
      <c r="C434" s="26">
        <v>0.6</v>
      </c>
      <c r="D434" s="26">
        <v>0.9</v>
      </c>
      <c r="E434" s="26">
        <v>1.0</v>
      </c>
      <c r="F434" s="26">
        <v>1.0</v>
      </c>
    </row>
    <row r="435" ht="22.5" hidden="1" customHeight="1">
      <c r="A435" s="25">
        <f t="shared" si="1"/>
        <v>46030</v>
      </c>
      <c r="B435" s="26">
        <v>0.6</v>
      </c>
      <c r="C435" s="26">
        <v>0.6</v>
      </c>
      <c r="D435" s="26">
        <v>0.9</v>
      </c>
      <c r="E435" s="26">
        <v>1.0</v>
      </c>
      <c r="F435" s="26">
        <v>1.0</v>
      </c>
    </row>
    <row r="436" ht="22.5" hidden="1" customHeight="1">
      <c r="A436" s="25">
        <f t="shared" si="1"/>
        <v>46031</v>
      </c>
      <c r="B436" s="26">
        <v>0.6</v>
      </c>
      <c r="C436" s="26">
        <v>0.6</v>
      </c>
      <c r="D436" s="26">
        <v>0.9</v>
      </c>
      <c r="E436" s="26">
        <v>1.0</v>
      </c>
      <c r="F436" s="26">
        <v>1.0</v>
      </c>
    </row>
    <row r="437" ht="22.5" hidden="1" customHeight="1">
      <c r="A437" s="25">
        <f t="shared" si="1"/>
        <v>46032</v>
      </c>
      <c r="B437" s="26">
        <v>0.6</v>
      </c>
      <c r="C437" s="26">
        <v>0.6</v>
      </c>
      <c r="D437" s="26">
        <v>0.9</v>
      </c>
      <c r="E437" s="26">
        <v>1.0</v>
      </c>
      <c r="F437" s="26">
        <v>1.0</v>
      </c>
    </row>
    <row r="438" ht="22.5" hidden="1" customHeight="1">
      <c r="A438" s="25">
        <f t="shared" si="1"/>
        <v>46033</v>
      </c>
      <c r="B438" s="26">
        <v>0.6</v>
      </c>
      <c r="C438" s="26">
        <v>0.6</v>
      </c>
      <c r="D438" s="26">
        <v>0.9</v>
      </c>
      <c r="E438" s="26">
        <v>1.0</v>
      </c>
      <c r="F438" s="26">
        <v>1.0</v>
      </c>
    </row>
    <row r="439" ht="22.5" hidden="1" customHeight="1">
      <c r="A439" s="25">
        <f t="shared" si="1"/>
        <v>46034</v>
      </c>
      <c r="B439" s="26">
        <v>0.6</v>
      </c>
      <c r="C439" s="26">
        <v>0.6</v>
      </c>
      <c r="D439" s="26">
        <v>0.9</v>
      </c>
      <c r="E439" s="26">
        <v>1.0</v>
      </c>
      <c r="F439" s="26">
        <v>1.0</v>
      </c>
    </row>
    <row r="440" ht="22.5" hidden="1" customHeight="1">
      <c r="A440" s="25">
        <f t="shared" si="1"/>
        <v>46035</v>
      </c>
      <c r="B440" s="26">
        <v>0.6</v>
      </c>
      <c r="C440" s="26">
        <v>0.6</v>
      </c>
      <c r="D440" s="26">
        <v>0.9</v>
      </c>
      <c r="E440" s="26">
        <v>1.0</v>
      </c>
      <c r="F440" s="26">
        <v>1.0</v>
      </c>
    </row>
    <row r="441" ht="22.5" hidden="1" customHeight="1">
      <c r="A441" s="25">
        <f t="shared" si="1"/>
        <v>46036</v>
      </c>
      <c r="B441" s="26">
        <v>0.6</v>
      </c>
      <c r="C441" s="26">
        <v>0.6</v>
      </c>
      <c r="D441" s="26">
        <v>0.9</v>
      </c>
      <c r="E441" s="26">
        <v>1.0</v>
      </c>
      <c r="F441" s="26">
        <v>1.0</v>
      </c>
    </row>
    <row r="442" ht="22.5" hidden="1" customHeight="1">
      <c r="A442" s="25">
        <f t="shared" si="1"/>
        <v>46037</v>
      </c>
      <c r="B442" s="26">
        <v>0.6</v>
      </c>
      <c r="C442" s="26">
        <v>0.6</v>
      </c>
      <c r="D442" s="26">
        <v>0.9</v>
      </c>
      <c r="E442" s="26">
        <v>1.0</v>
      </c>
      <c r="F442" s="26">
        <v>1.0</v>
      </c>
    </row>
    <row r="443" ht="22.5" hidden="1" customHeight="1">
      <c r="A443" s="25">
        <f t="shared" si="1"/>
        <v>46038</v>
      </c>
      <c r="B443" s="26">
        <v>0.6</v>
      </c>
      <c r="C443" s="26">
        <v>0.6</v>
      </c>
      <c r="D443" s="26">
        <v>0.9</v>
      </c>
      <c r="E443" s="26">
        <v>1.0</v>
      </c>
      <c r="F443" s="26">
        <v>1.0</v>
      </c>
    </row>
    <row r="444" ht="22.5" hidden="1" customHeight="1">
      <c r="A444" s="25">
        <f t="shared" si="1"/>
        <v>46039</v>
      </c>
      <c r="B444" s="26">
        <v>0.6</v>
      </c>
      <c r="C444" s="26">
        <v>0.6</v>
      </c>
      <c r="D444" s="26">
        <v>0.9</v>
      </c>
      <c r="E444" s="26">
        <v>1.0</v>
      </c>
      <c r="F444" s="26">
        <v>1.0</v>
      </c>
    </row>
    <row r="445" ht="22.5" hidden="1" customHeight="1">
      <c r="A445" s="25">
        <f t="shared" si="1"/>
        <v>46040</v>
      </c>
      <c r="B445" s="26">
        <v>0.6</v>
      </c>
      <c r="C445" s="26">
        <v>0.6</v>
      </c>
      <c r="D445" s="26">
        <v>0.9</v>
      </c>
      <c r="E445" s="26">
        <v>1.0</v>
      </c>
      <c r="F445" s="26">
        <v>1.0</v>
      </c>
    </row>
    <row r="446" ht="22.5" hidden="1" customHeight="1">
      <c r="A446" s="25">
        <f t="shared" si="1"/>
        <v>46041</v>
      </c>
      <c r="B446" s="26">
        <v>0.6</v>
      </c>
      <c r="C446" s="26">
        <v>0.6</v>
      </c>
      <c r="D446" s="26">
        <v>0.9</v>
      </c>
      <c r="E446" s="26">
        <v>1.0</v>
      </c>
      <c r="F446" s="26">
        <v>1.0</v>
      </c>
    </row>
    <row r="447" ht="22.5" hidden="1" customHeight="1">
      <c r="A447" s="25">
        <f t="shared" si="1"/>
        <v>46042</v>
      </c>
      <c r="B447" s="26">
        <v>0.6</v>
      </c>
      <c r="C447" s="26">
        <v>0.6</v>
      </c>
      <c r="D447" s="26">
        <v>0.9</v>
      </c>
      <c r="E447" s="26">
        <v>1.0</v>
      </c>
      <c r="F447" s="26">
        <v>1.0</v>
      </c>
    </row>
    <row r="448" ht="22.5" hidden="1" customHeight="1">
      <c r="A448" s="25">
        <f t="shared" si="1"/>
        <v>46043</v>
      </c>
      <c r="B448" s="26">
        <v>0.6</v>
      </c>
      <c r="C448" s="26">
        <v>0.6</v>
      </c>
      <c r="D448" s="26">
        <v>0.9</v>
      </c>
      <c r="E448" s="26">
        <v>1.0</v>
      </c>
      <c r="F448" s="26">
        <v>1.0</v>
      </c>
    </row>
    <row r="449" ht="22.5" hidden="1" customHeight="1">
      <c r="A449" s="25">
        <f t="shared" si="1"/>
        <v>46044</v>
      </c>
      <c r="B449" s="26">
        <v>0.6</v>
      </c>
      <c r="C449" s="26">
        <v>0.6</v>
      </c>
      <c r="D449" s="26">
        <v>0.9</v>
      </c>
      <c r="E449" s="26">
        <v>1.0</v>
      </c>
      <c r="F449" s="26">
        <v>1.0</v>
      </c>
    </row>
    <row r="450" ht="22.5" hidden="1" customHeight="1">
      <c r="A450" s="25">
        <f t="shared" si="1"/>
        <v>46045</v>
      </c>
      <c r="B450" s="26">
        <v>0.6</v>
      </c>
      <c r="C450" s="26">
        <v>0.6</v>
      </c>
      <c r="D450" s="26">
        <v>0.9</v>
      </c>
      <c r="E450" s="26">
        <v>1.0</v>
      </c>
      <c r="F450" s="26">
        <v>1.0</v>
      </c>
    </row>
    <row r="451" ht="22.5" hidden="1" customHeight="1">
      <c r="A451" s="25">
        <f t="shared" si="1"/>
        <v>46046</v>
      </c>
      <c r="B451" s="26">
        <v>0.6</v>
      </c>
      <c r="C451" s="26">
        <v>0.6</v>
      </c>
      <c r="D451" s="26">
        <v>0.9</v>
      </c>
      <c r="E451" s="26">
        <v>1.0</v>
      </c>
      <c r="F451" s="26">
        <v>1.0</v>
      </c>
    </row>
    <row r="452" ht="22.5" hidden="1" customHeight="1">
      <c r="A452" s="25">
        <f t="shared" si="1"/>
        <v>46047</v>
      </c>
      <c r="B452" s="26">
        <v>0.6</v>
      </c>
      <c r="C452" s="26">
        <v>0.6</v>
      </c>
      <c r="D452" s="26">
        <v>0.9</v>
      </c>
      <c r="E452" s="26">
        <v>1.0</v>
      </c>
      <c r="F452" s="26">
        <v>1.0</v>
      </c>
    </row>
    <row r="453" ht="22.5" hidden="1" customHeight="1">
      <c r="A453" s="25">
        <f t="shared" si="1"/>
        <v>46048</v>
      </c>
      <c r="B453" s="26">
        <v>0.6</v>
      </c>
      <c r="C453" s="26">
        <v>0.6</v>
      </c>
      <c r="D453" s="26">
        <v>0.9</v>
      </c>
      <c r="E453" s="26">
        <v>1.0</v>
      </c>
      <c r="F453" s="26">
        <v>1.0</v>
      </c>
    </row>
    <row r="454" ht="22.5" hidden="1" customHeight="1">
      <c r="A454" s="25">
        <f t="shared" si="1"/>
        <v>46049</v>
      </c>
      <c r="B454" s="26">
        <v>0.6</v>
      </c>
      <c r="C454" s="26">
        <v>0.6</v>
      </c>
      <c r="D454" s="26">
        <v>0.9</v>
      </c>
      <c r="E454" s="26">
        <v>1.0</v>
      </c>
      <c r="F454" s="26">
        <v>1.0</v>
      </c>
    </row>
    <row r="455" ht="22.5" hidden="1" customHeight="1">
      <c r="A455" s="25">
        <f t="shared" si="1"/>
        <v>46050</v>
      </c>
      <c r="B455" s="26">
        <v>0.6</v>
      </c>
      <c r="C455" s="26">
        <v>0.6</v>
      </c>
      <c r="D455" s="26">
        <v>0.9</v>
      </c>
      <c r="E455" s="26">
        <v>1.0</v>
      </c>
      <c r="F455" s="26">
        <v>1.0</v>
      </c>
    </row>
    <row r="456" ht="22.5" hidden="1" customHeight="1">
      <c r="A456" s="25">
        <f t="shared" si="1"/>
        <v>46051</v>
      </c>
      <c r="B456" s="26">
        <v>0.6</v>
      </c>
      <c r="C456" s="26">
        <v>0.6</v>
      </c>
      <c r="D456" s="26">
        <v>0.9</v>
      </c>
      <c r="E456" s="26">
        <v>1.0</v>
      </c>
      <c r="F456" s="26">
        <v>1.0</v>
      </c>
    </row>
    <row r="457" ht="22.5" hidden="1" customHeight="1">
      <c r="A457" s="25">
        <f t="shared" si="1"/>
        <v>46052</v>
      </c>
      <c r="B457" s="26">
        <v>0.6</v>
      </c>
      <c r="C457" s="26">
        <v>0.6</v>
      </c>
      <c r="D457" s="26">
        <v>0.9</v>
      </c>
      <c r="E457" s="26">
        <v>1.0</v>
      </c>
      <c r="F457" s="26">
        <v>1.0</v>
      </c>
    </row>
    <row r="458" ht="22.5" hidden="1" customHeight="1">
      <c r="A458" s="25">
        <f t="shared" si="1"/>
        <v>46053</v>
      </c>
      <c r="B458" s="26">
        <v>0.6</v>
      </c>
      <c r="C458" s="26">
        <v>0.6</v>
      </c>
      <c r="D458" s="26">
        <v>0.9</v>
      </c>
      <c r="E458" s="26">
        <v>1.0</v>
      </c>
      <c r="F458" s="26">
        <v>1.0</v>
      </c>
    </row>
    <row r="459" ht="22.5" hidden="1" customHeight="1">
      <c r="A459" s="25">
        <f t="shared" si="1"/>
        <v>46054</v>
      </c>
      <c r="B459" s="26">
        <v>0.6</v>
      </c>
      <c r="C459" s="26">
        <v>0.6</v>
      </c>
      <c r="D459" s="26">
        <v>0.9</v>
      </c>
      <c r="E459" s="26">
        <v>1.0</v>
      </c>
      <c r="F459" s="26">
        <v>1.0</v>
      </c>
    </row>
    <row r="460" ht="22.5" hidden="1" customHeight="1">
      <c r="A460" s="25">
        <f t="shared" si="1"/>
        <v>46055</v>
      </c>
      <c r="B460" s="26">
        <v>0.6</v>
      </c>
      <c r="C460" s="26">
        <v>0.6</v>
      </c>
      <c r="D460" s="26">
        <v>0.9</v>
      </c>
      <c r="E460" s="26">
        <v>1.0</v>
      </c>
      <c r="F460" s="26">
        <v>1.0</v>
      </c>
    </row>
    <row r="461" ht="22.5" hidden="1" customHeight="1">
      <c r="A461" s="25">
        <f t="shared" si="1"/>
        <v>46056</v>
      </c>
      <c r="B461" s="26">
        <v>0.6</v>
      </c>
      <c r="C461" s="26">
        <v>0.6</v>
      </c>
      <c r="D461" s="26">
        <v>0.9</v>
      </c>
      <c r="E461" s="26">
        <v>1.0</v>
      </c>
      <c r="F461" s="26">
        <v>1.0</v>
      </c>
    </row>
    <row r="462" ht="22.5" hidden="1" customHeight="1">
      <c r="A462" s="25">
        <f t="shared" si="1"/>
        <v>46057</v>
      </c>
      <c r="B462" s="26">
        <v>0.6</v>
      </c>
      <c r="C462" s="26">
        <v>0.6</v>
      </c>
      <c r="D462" s="26">
        <v>0.9</v>
      </c>
      <c r="E462" s="26">
        <v>1.0</v>
      </c>
      <c r="F462" s="26">
        <v>1.0</v>
      </c>
    </row>
    <row r="463" ht="22.5" hidden="1" customHeight="1">
      <c r="A463" s="25">
        <f t="shared" si="1"/>
        <v>46058</v>
      </c>
      <c r="B463" s="26">
        <v>0.6</v>
      </c>
      <c r="C463" s="26">
        <v>0.6</v>
      </c>
      <c r="D463" s="26">
        <v>0.9</v>
      </c>
      <c r="E463" s="26">
        <v>1.0</v>
      </c>
      <c r="F463" s="26">
        <v>1.0</v>
      </c>
    </row>
    <row r="464" ht="22.5" hidden="1" customHeight="1">
      <c r="A464" s="25">
        <f t="shared" si="1"/>
        <v>46059</v>
      </c>
      <c r="B464" s="26">
        <v>0.6</v>
      </c>
      <c r="C464" s="26">
        <v>0.6</v>
      </c>
      <c r="D464" s="26">
        <v>0.9</v>
      </c>
      <c r="E464" s="26">
        <v>1.0</v>
      </c>
      <c r="F464" s="26">
        <v>1.0</v>
      </c>
    </row>
    <row r="465" ht="22.5" hidden="1" customHeight="1">
      <c r="A465" s="25">
        <f t="shared" si="1"/>
        <v>46060</v>
      </c>
      <c r="B465" s="26">
        <v>0.6</v>
      </c>
      <c r="C465" s="26">
        <v>0.6</v>
      </c>
      <c r="D465" s="26">
        <v>0.9</v>
      </c>
      <c r="E465" s="26">
        <v>1.0</v>
      </c>
      <c r="F465" s="26">
        <v>1.0</v>
      </c>
    </row>
    <row r="466" ht="22.5" hidden="1" customHeight="1">
      <c r="A466" s="25">
        <f t="shared" si="1"/>
        <v>46061</v>
      </c>
      <c r="B466" s="26">
        <v>0.6</v>
      </c>
      <c r="C466" s="26">
        <v>0.6</v>
      </c>
      <c r="D466" s="26">
        <v>0.9</v>
      </c>
      <c r="E466" s="26">
        <v>1.0</v>
      </c>
      <c r="F466" s="26">
        <v>1.0</v>
      </c>
    </row>
    <row r="467" ht="22.5" hidden="1" customHeight="1">
      <c r="A467" s="25">
        <f t="shared" si="1"/>
        <v>46062</v>
      </c>
      <c r="B467" s="26">
        <v>0.6</v>
      </c>
      <c r="C467" s="26">
        <v>0.6</v>
      </c>
      <c r="D467" s="26">
        <v>0.9</v>
      </c>
      <c r="E467" s="26">
        <v>1.0</v>
      </c>
      <c r="F467" s="26">
        <v>1.0</v>
      </c>
    </row>
    <row r="468" ht="22.5" hidden="1" customHeight="1">
      <c r="A468" s="25">
        <f t="shared" si="1"/>
        <v>46063</v>
      </c>
      <c r="B468" s="27" t="str">
        <f>IFERROR( Hours!D468/SUM(Hours!$D468:$Z468),)</f>
        <v/>
      </c>
      <c r="C468" s="27" t="str">
        <f>IFERROR( Hours!F468/SUM(Hours!$D468:$Z468),)</f>
        <v/>
      </c>
      <c r="D468" s="27" t="str">
        <f>IFERROR( Hours!G468/SUM(Hours!$D468:$Z468),)</f>
        <v/>
      </c>
      <c r="E468" s="27" t="str">
        <f>IFERROR( Hours!C468/SUM(Hours!$D468:$Z468),)</f>
        <v/>
      </c>
      <c r="F468" s="27" t="str">
        <f>IFERROR( Hours!H468/SUM(Hours!$D468:$Z468),)</f>
        <v/>
      </c>
    </row>
    <row r="469" ht="22.5" hidden="1" customHeight="1">
      <c r="A469" s="25">
        <f t="shared" si="1"/>
        <v>46064</v>
      </c>
      <c r="B469" s="27" t="str">
        <f>IFERROR( Hours!D469/SUM(Hours!$D469:$Z469),)</f>
        <v/>
      </c>
      <c r="C469" s="27" t="str">
        <f>IFERROR( Hours!F469/SUM(Hours!$D469:$Z469),)</f>
        <v/>
      </c>
      <c r="D469" s="27" t="str">
        <f>IFERROR( Hours!G469/SUM(Hours!$D469:$Z469),)</f>
        <v/>
      </c>
      <c r="E469" s="27" t="str">
        <f>IFERROR( Hours!C469/SUM(Hours!$D469:$Z469),)</f>
        <v/>
      </c>
      <c r="F469" s="27" t="str">
        <f>IFERROR( Hours!H469/SUM(Hours!$D469:$Z469),)</f>
        <v/>
      </c>
    </row>
    <row r="470" ht="22.5" hidden="1" customHeight="1">
      <c r="A470" s="25">
        <f t="shared" si="1"/>
        <v>46065</v>
      </c>
      <c r="B470" s="27" t="str">
        <f>IFERROR( Hours!D470/SUM(Hours!$D470:$Z470),)</f>
        <v/>
      </c>
      <c r="C470" s="27" t="str">
        <f>IFERROR( Hours!F470/SUM(Hours!$D470:$Z470),)</f>
        <v/>
      </c>
      <c r="D470" s="27" t="str">
        <f>IFERROR( Hours!G470/SUM(Hours!$D470:$Z470),)</f>
        <v/>
      </c>
      <c r="E470" s="27" t="str">
        <f>IFERROR( Hours!C470/SUM(Hours!$D470:$Z470),)</f>
        <v/>
      </c>
      <c r="F470" s="27" t="str">
        <f>IFERROR( Hours!H470/SUM(Hours!$D470:$Z470),)</f>
        <v/>
      </c>
    </row>
    <row r="471" ht="22.5" hidden="1" customHeight="1">
      <c r="A471" s="25">
        <f t="shared" si="1"/>
        <v>46066</v>
      </c>
      <c r="B471" s="27" t="str">
        <f>IFERROR( Hours!D471/SUM(Hours!$D471:$Z471),)</f>
        <v/>
      </c>
      <c r="C471" s="27" t="str">
        <f>IFERROR( Hours!F471/SUM(Hours!$D471:$Z471),)</f>
        <v/>
      </c>
      <c r="D471" s="27" t="str">
        <f>IFERROR( Hours!G471/SUM(Hours!$D471:$Z471),)</f>
        <v/>
      </c>
      <c r="E471" s="27" t="str">
        <f>IFERROR( Hours!C471/SUM(Hours!$D471:$Z471),)</f>
        <v/>
      </c>
      <c r="F471" s="27" t="str">
        <f>IFERROR( Hours!H471/SUM(Hours!$D471:$Z471),)</f>
        <v/>
      </c>
    </row>
    <row r="472" ht="22.5" hidden="1" customHeight="1">
      <c r="A472" s="25">
        <f t="shared" si="1"/>
        <v>46067</v>
      </c>
      <c r="B472" s="27" t="str">
        <f>IFERROR( Hours!D472/SUM(Hours!$D472:$Z472),)</f>
        <v/>
      </c>
      <c r="C472" s="27" t="str">
        <f>IFERROR( Hours!F472/SUM(Hours!$D472:$Z472),)</f>
        <v/>
      </c>
      <c r="D472" s="27" t="str">
        <f>IFERROR( Hours!G472/SUM(Hours!$D472:$Z472),)</f>
        <v/>
      </c>
      <c r="E472" s="27" t="str">
        <f>IFERROR( Hours!C472/SUM(Hours!$D472:$Z472),)</f>
        <v/>
      </c>
      <c r="F472" s="27" t="str">
        <f>IFERROR( Hours!H472/SUM(Hours!$D472:$Z472),)</f>
        <v/>
      </c>
    </row>
    <row r="473" ht="22.5" hidden="1" customHeight="1">
      <c r="A473" s="25">
        <f t="shared" si="1"/>
        <v>46068</v>
      </c>
      <c r="B473" s="27" t="str">
        <f>IFERROR( Hours!D473/SUM(Hours!$D473:$Z473),)</f>
        <v/>
      </c>
      <c r="C473" s="27" t="str">
        <f>IFERROR( Hours!F473/SUM(Hours!$D473:$Z473),)</f>
        <v/>
      </c>
      <c r="D473" s="27" t="str">
        <f>IFERROR( Hours!G473/SUM(Hours!$D473:$Z473),)</f>
        <v/>
      </c>
      <c r="E473" s="27" t="str">
        <f>IFERROR( Hours!C473/SUM(Hours!$D473:$Z473),)</f>
        <v/>
      </c>
      <c r="F473" s="27" t="str">
        <f>IFERROR( Hours!H473/SUM(Hours!$D473:$Z473),)</f>
        <v/>
      </c>
    </row>
    <row r="474" ht="22.5" hidden="1" customHeight="1">
      <c r="A474" s="25">
        <f t="shared" si="1"/>
        <v>46069</v>
      </c>
      <c r="B474" s="27" t="str">
        <f>IFERROR( Hours!D474/SUM(Hours!$D474:$Z474),)</f>
        <v/>
      </c>
      <c r="C474" s="27" t="str">
        <f>IFERROR( Hours!F474/SUM(Hours!$D474:$Z474),)</f>
        <v/>
      </c>
      <c r="D474" s="27" t="str">
        <f>IFERROR( Hours!G474/SUM(Hours!$D474:$Z474),)</f>
        <v/>
      </c>
      <c r="E474" s="27" t="str">
        <f>IFERROR( Hours!C474/SUM(Hours!$D474:$Z474),)</f>
        <v/>
      </c>
      <c r="F474" s="27" t="str">
        <f>IFERROR( Hours!H474/SUM(Hours!$D474:$Z474),)</f>
        <v/>
      </c>
    </row>
    <row r="475" ht="22.5" hidden="1" customHeight="1">
      <c r="A475" s="25">
        <f t="shared" si="1"/>
        <v>46070</v>
      </c>
      <c r="B475" s="27" t="str">
        <f>IFERROR( Hours!D475/SUM(Hours!$D475:$Z475),)</f>
        <v/>
      </c>
      <c r="C475" s="27" t="str">
        <f>IFERROR( Hours!F475/SUM(Hours!$D475:$Z475),)</f>
        <v/>
      </c>
      <c r="D475" s="27" t="str">
        <f>IFERROR( Hours!G475/SUM(Hours!$D475:$Z475),)</f>
        <v/>
      </c>
      <c r="E475" s="27" t="str">
        <f>IFERROR( Hours!C475/SUM(Hours!$D475:$Z475),)</f>
        <v/>
      </c>
      <c r="F475" s="27" t="str">
        <f>IFERROR( Hours!H475/SUM(Hours!$D475:$Z475),)</f>
        <v/>
      </c>
    </row>
    <row r="476" ht="22.5" hidden="1" customHeight="1">
      <c r="A476" s="25">
        <f t="shared" si="1"/>
        <v>46071</v>
      </c>
      <c r="B476" s="27" t="str">
        <f>IFERROR( Hours!D476/SUM(Hours!$D476:$Z476),)</f>
        <v/>
      </c>
      <c r="C476" s="27" t="str">
        <f>IFERROR( Hours!F476/SUM(Hours!$D476:$Z476),)</f>
        <v/>
      </c>
      <c r="D476" s="27" t="str">
        <f>IFERROR( Hours!G476/SUM(Hours!$D476:$Z476),)</f>
        <v/>
      </c>
      <c r="E476" s="27" t="str">
        <f>IFERROR( Hours!C476/SUM(Hours!$D476:$Z476),)</f>
        <v/>
      </c>
      <c r="F476" s="27" t="str">
        <f>IFERROR( Hours!H476/SUM(Hours!$D476:$Z476),)</f>
        <v/>
      </c>
    </row>
    <row r="477" ht="22.5" hidden="1" customHeight="1">
      <c r="A477" s="25">
        <f t="shared" si="1"/>
        <v>46072</v>
      </c>
      <c r="B477" s="27" t="str">
        <f>IFERROR( Hours!D477/SUM(Hours!$D477:$Z477),)</f>
        <v/>
      </c>
      <c r="C477" s="27" t="str">
        <f>IFERROR( Hours!F477/SUM(Hours!$D477:$Z477),)</f>
        <v/>
      </c>
      <c r="D477" s="27" t="str">
        <f>IFERROR( Hours!G477/SUM(Hours!$D477:$Z477),)</f>
        <v/>
      </c>
      <c r="E477" s="27" t="str">
        <f>IFERROR( Hours!C477/SUM(Hours!$D477:$Z477),)</f>
        <v/>
      </c>
      <c r="F477" s="27" t="str">
        <f>IFERROR( Hours!H477/SUM(Hours!$D477:$Z477),)</f>
        <v/>
      </c>
    </row>
    <row r="478" ht="22.5" hidden="1" customHeight="1">
      <c r="A478" s="25">
        <f t="shared" si="1"/>
        <v>46073</v>
      </c>
      <c r="B478" s="27" t="str">
        <f>IFERROR( Hours!D478/SUM(Hours!$D478:$Z478),)</f>
        <v/>
      </c>
      <c r="C478" s="27" t="str">
        <f>IFERROR( Hours!F478/SUM(Hours!$D478:$Z478),)</f>
        <v/>
      </c>
      <c r="D478" s="27" t="str">
        <f>IFERROR( Hours!G478/SUM(Hours!$D478:$Z478),)</f>
        <v/>
      </c>
      <c r="E478" s="27" t="str">
        <f>IFERROR( Hours!C478/SUM(Hours!$D478:$Z478),)</f>
        <v/>
      </c>
      <c r="F478" s="27" t="str">
        <f>IFERROR( Hours!H478/SUM(Hours!$D478:$Z478),)</f>
        <v/>
      </c>
    </row>
    <row r="479" ht="22.5" hidden="1" customHeight="1">
      <c r="A479" s="25">
        <f t="shared" si="1"/>
        <v>46074</v>
      </c>
      <c r="B479" s="27" t="str">
        <f>IFERROR( Hours!D479/SUM(Hours!$D479:$Z479),)</f>
        <v/>
      </c>
      <c r="C479" s="27" t="str">
        <f>IFERROR( Hours!F479/SUM(Hours!$D479:$Z479),)</f>
        <v/>
      </c>
      <c r="D479" s="27" t="str">
        <f>IFERROR( Hours!G479/SUM(Hours!$D479:$Z479),)</f>
        <v/>
      </c>
      <c r="E479" s="27" t="str">
        <f>IFERROR( Hours!C479/SUM(Hours!$D479:$Z479),)</f>
        <v/>
      </c>
      <c r="F479" s="27" t="str">
        <f>IFERROR( Hours!H479/SUM(Hours!$D479:$Z479),)</f>
        <v/>
      </c>
    </row>
    <row r="480" ht="22.5" hidden="1" customHeight="1">
      <c r="A480" s="25">
        <f t="shared" si="1"/>
        <v>46075</v>
      </c>
      <c r="B480" s="27" t="str">
        <f>IFERROR( Hours!D480/SUM(Hours!$D480:$Z480),)</f>
        <v/>
      </c>
      <c r="C480" s="27" t="str">
        <f>IFERROR( Hours!F480/SUM(Hours!$D480:$Z480),)</f>
        <v/>
      </c>
      <c r="D480" s="27" t="str">
        <f>IFERROR( Hours!G480/SUM(Hours!$D480:$Z480),)</f>
        <v/>
      </c>
      <c r="E480" s="27" t="str">
        <f>IFERROR( Hours!C480/SUM(Hours!$D480:$Z480),)</f>
        <v/>
      </c>
      <c r="F480" s="27" t="str">
        <f>IFERROR( Hours!H480/SUM(Hours!$D480:$Z480),)</f>
        <v/>
      </c>
    </row>
    <row r="481" ht="22.5" hidden="1" customHeight="1">
      <c r="A481" s="25">
        <f t="shared" si="1"/>
        <v>46076</v>
      </c>
      <c r="B481" s="27" t="str">
        <f>IFERROR( Hours!D481/SUM(Hours!$D481:$Z481),)</f>
        <v/>
      </c>
      <c r="C481" s="27" t="str">
        <f>IFERROR( Hours!F481/SUM(Hours!$D481:$Z481),)</f>
        <v/>
      </c>
      <c r="D481" s="27" t="str">
        <f>IFERROR( Hours!G481/SUM(Hours!$D481:$Z481),)</f>
        <v/>
      </c>
      <c r="E481" s="27" t="str">
        <f>IFERROR( Hours!C481/SUM(Hours!$D481:$Z481),)</f>
        <v/>
      </c>
      <c r="F481" s="27" t="str">
        <f>IFERROR( Hours!H481/SUM(Hours!$D481:$Z481),)</f>
        <v/>
      </c>
    </row>
    <row r="482" ht="22.5" hidden="1" customHeight="1">
      <c r="A482" s="25">
        <f t="shared" si="1"/>
        <v>46077</v>
      </c>
      <c r="B482" s="27" t="str">
        <f>IFERROR( Hours!D482/SUM(Hours!$D482:$Z482),)</f>
        <v/>
      </c>
      <c r="C482" s="27" t="str">
        <f>IFERROR( Hours!F482/SUM(Hours!$D482:$Z482),)</f>
        <v/>
      </c>
      <c r="D482" s="27" t="str">
        <f>IFERROR( Hours!G482/SUM(Hours!$D482:$Z482),)</f>
        <v/>
      </c>
      <c r="E482" s="27" t="str">
        <f>IFERROR( Hours!C482/SUM(Hours!$D482:$Z482),)</f>
        <v/>
      </c>
      <c r="F482" s="27" t="str">
        <f>IFERROR( Hours!H482/SUM(Hours!$D482:$Z482),)</f>
        <v/>
      </c>
    </row>
    <row r="483" ht="22.5" hidden="1" customHeight="1">
      <c r="A483" s="25">
        <f t="shared" si="1"/>
        <v>46078</v>
      </c>
      <c r="B483" s="27" t="str">
        <f>IFERROR( Hours!D483/SUM(Hours!$D483:$Z483),)</f>
        <v/>
      </c>
      <c r="C483" s="27" t="str">
        <f>IFERROR( Hours!F483/SUM(Hours!$D483:$Z483),)</f>
        <v/>
      </c>
      <c r="D483" s="27" t="str">
        <f>IFERROR( Hours!G483/SUM(Hours!$D483:$Z483),)</f>
        <v/>
      </c>
      <c r="E483" s="27" t="str">
        <f>IFERROR( Hours!C483/SUM(Hours!$D483:$Z483),)</f>
        <v/>
      </c>
      <c r="F483" s="27" t="str">
        <f>IFERROR( Hours!H483/SUM(Hours!$D483:$Z483),)</f>
        <v/>
      </c>
    </row>
    <row r="484" ht="22.5" hidden="1" customHeight="1">
      <c r="A484" s="25">
        <f t="shared" si="1"/>
        <v>46079</v>
      </c>
      <c r="B484" s="27" t="str">
        <f>IFERROR( Hours!D484/SUM(Hours!$D484:$Z484),)</f>
        <v/>
      </c>
      <c r="C484" s="27" t="str">
        <f>IFERROR( Hours!F484/SUM(Hours!$D484:$Z484),)</f>
        <v/>
      </c>
      <c r="D484" s="27" t="str">
        <f>IFERROR( Hours!G484/SUM(Hours!$D484:$Z484),)</f>
        <v/>
      </c>
      <c r="E484" s="27" t="str">
        <f>IFERROR( Hours!C484/SUM(Hours!$D484:$Z484),)</f>
        <v/>
      </c>
      <c r="F484" s="27" t="str">
        <f>IFERROR( Hours!H484/SUM(Hours!$D484:$Z484),)</f>
        <v/>
      </c>
    </row>
    <row r="485" ht="22.5" hidden="1" customHeight="1">
      <c r="A485" s="25">
        <f t="shared" si="1"/>
        <v>46080</v>
      </c>
      <c r="B485" s="27" t="str">
        <f>IFERROR( Hours!D485/SUM(Hours!$D485:$Z485),)</f>
        <v/>
      </c>
      <c r="C485" s="27" t="str">
        <f>IFERROR( Hours!F485/SUM(Hours!$D485:$Z485),)</f>
        <v/>
      </c>
      <c r="D485" s="27" t="str">
        <f>IFERROR( Hours!G485/SUM(Hours!$D485:$Z485),)</f>
        <v/>
      </c>
      <c r="E485" s="27" t="str">
        <f>IFERROR( Hours!C485/SUM(Hours!$D485:$Z485),)</f>
        <v/>
      </c>
      <c r="F485" s="27" t="str">
        <f>IFERROR( Hours!H485/SUM(Hours!$D485:$Z485),)</f>
        <v/>
      </c>
    </row>
    <row r="486" ht="22.5" hidden="1" customHeight="1">
      <c r="A486" s="25">
        <f t="shared" si="1"/>
        <v>46081</v>
      </c>
      <c r="B486" s="27" t="str">
        <f>IFERROR( Hours!D486/SUM(Hours!$D486:$Z486),)</f>
        <v/>
      </c>
      <c r="C486" s="27" t="str">
        <f>IFERROR( Hours!F486/SUM(Hours!$D486:$Z486),)</f>
        <v/>
      </c>
      <c r="D486" s="27" t="str">
        <f>IFERROR( Hours!G486/SUM(Hours!$D486:$Z486),)</f>
        <v/>
      </c>
      <c r="E486" s="27" t="str">
        <f>IFERROR( Hours!C486/SUM(Hours!$D486:$Z486),)</f>
        <v/>
      </c>
      <c r="F486" s="27" t="str">
        <f>IFERROR( Hours!H486/SUM(Hours!$D486:$Z486),)</f>
        <v/>
      </c>
    </row>
    <row r="487" ht="22.5" hidden="1" customHeight="1">
      <c r="A487" s="25">
        <f t="shared" si="1"/>
        <v>46082</v>
      </c>
      <c r="B487" s="27" t="str">
        <f>IFERROR( Hours!D487/SUM(Hours!$D487:$Z487),)</f>
        <v/>
      </c>
      <c r="C487" s="27" t="str">
        <f>IFERROR( Hours!F487/SUM(Hours!$D487:$Z487),)</f>
        <v/>
      </c>
      <c r="D487" s="27" t="str">
        <f>IFERROR( Hours!G487/SUM(Hours!$D487:$Z487),)</f>
        <v/>
      </c>
      <c r="E487" s="27" t="str">
        <f>IFERROR( Hours!C487/SUM(Hours!$D487:$Z487),)</f>
        <v/>
      </c>
      <c r="F487" s="27" t="str">
        <f>IFERROR( Hours!H487/SUM(Hours!$D487:$Z487),)</f>
        <v/>
      </c>
    </row>
    <row r="488" ht="22.5" hidden="1" customHeight="1">
      <c r="A488" s="25">
        <f t="shared" si="1"/>
        <v>46083</v>
      </c>
      <c r="B488" s="27" t="str">
        <f>IFERROR( Hours!D488/SUM(Hours!$D488:$Z488),)</f>
        <v/>
      </c>
      <c r="C488" s="27" t="str">
        <f>IFERROR( Hours!F488/SUM(Hours!$D488:$Z488),)</f>
        <v/>
      </c>
      <c r="D488" s="27" t="str">
        <f>IFERROR( Hours!G488/SUM(Hours!$D488:$Z488),)</f>
        <v/>
      </c>
      <c r="E488" s="27" t="str">
        <f>IFERROR( Hours!C488/SUM(Hours!$D488:$Z488),)</f>
        <v/>
      </c>
      <c r="F488" s="27" t="str">
        <f>IFERROR( Hours!H488/SUM(Hours!$D488:$Z488),)</f>
        <v/>
      </c>
    </row>
    <row r="489" ht="22.5" hidden="1" customHeight="1">
      <c r="A489" s="25">
        <f t="shared" si="1"/>
        <v>46084</v>
      </c>
      <c r="B489" s="27" t="str">
        <f>IFERROR( Hours!D489/SUM(Hours!$D489:$Z489),)</f>
        <v/>
      </c>
      <c r="C489" s="27" t="str">
        <f>IFERROR( Hours!F489/SUM(Hours!$D489:$Z489),)</f>
        <v/>
      </c>
      <c r="D489" s="27" t="str">
        <f>IFERROR( Hours!G489/SUM(Hours!$D489:$Z489),)</f>
        <v/>
      </c>
      <c r="E489" s="27" t="str">
        <f>IFERROR( Hours!C489/SUM(Hours!$D489:$Z489),)</f>
        <v/>
      </c>
      <c r="F489" s="27" t="str">
        <f>IFERROR( Hours!H489/SUM(Hours!$D489:$Z489),)</f>
        <v/>
      </c>
    </row>
    <row r="490" ht="22.5" hidden="1" customHeight="1">
      <c r="A490" s="25">
        <f t="shared" si="1"/>
        <v>46085</v>
      </c>
      <c r="B490" s="27" t="str">
        <f>IFERROR( Hours!D490/SUM(Hours!$D490:$Z490),)</f>
        <v/>
      </c>
      <c r="C490" s="27" t="str">
        <f>IFERROR( Hours!F490/SUM(Hours!$D490:$Z490),)</f>
        <v/>
      </c>
      <c r="D490" s="27" t="str">
        <f>IFERROR( Hours!G490/SUM(Hours!$D490:$Z490),)</f>
        <v/>
      </c>
      <c r="E490" s="27" t="str">
        <f>IFERROR( Hours!C490/SUM(Hours!$D490:$Z490),)</f>
        <v/>
      </c>
      <c r="F490" s="27" t="str">
        <f>IFERROR( Hours!H490/SUM(Hours!$D490:$Z490),)</f>
        <v/>
      </c>
    </row>
    <row r="491" ht="22.5" hidden="1" customHeight="1">
      <c r="A491" s="25">
        <f t="shared" si="1"/>
        <v>46086</v>
      </c>
      <c r="B491" s="27" t="str">
        <f>IFERROR( Hours!D491/SUM(Hours!$D491:$Z491),)</f>
        <v/>
      </c>
      <c r="C491" s="27" t="str">
        <f>IFERROR( Hours!F491/SUM(Hours!$D491:$Z491),)</f>
        <v/>
      </c>
      <c r="D491" s="27" t="str">
        <f>IFERROR( Hours!G491/SUM(Hours!$D491:$Z491),)</f>
        <v/>
      </c>
      <c r="E491" s="27" t="str">
        <f>IFERROR( Hours!C491/SUM(Hours!$D491:$Z491),)</f>
        <v/>
      </c>
      <c r="F491" s="27" t="str">
        <f>IFERROR( Hours!H491/SUM(Hours!$D491:$Z491),)</f>
        <v/>
      </c>
    </row>
    <row r="492" ht="22.5" hidden="1" customHeight="1">
      <c r="A492" s="25">
        <f t="shared" si="1"/>
        <v>46087</v>
      </c>
      <c r="B492" s="27" t="str">
        <f>IFERROR( Hours!D492/SUM(Hours!$D492:$Z492),)</f>
        <v/>
      </c>
      <c r="C492" s="27" t="str">
        <f>IFERROR( Hours!F492/SUM(Hours!$D492:$Z492),)</f>
        <v/>
      </c>
      <c r="D492" s="27" t="str">
        <f>IFERROR( Hours!G492/SUM(Hours!$D492:$Z492),)</f>
        <v/>
      </c>
      <c r="E492" s="27" t="str">
        <f>IFERROR( Hours!C492/SUM(Hours!$D492:$Z492),)</f>
        <v/>
      </c>
      <c r="F492" s="27" t="str">
        <f>IFERROR( Hours!H492/SUM(Hours!$D492:$Z492),)</f>
        <v/>
      </c>
    </row>
    <row r="493" ht="22.5" hidden="1" customHeight="1">
      <c r="A493" s="25">
        <f t="shared" si="1"/>
        <v>46088</v>
      </c>
      <c r="B493" s="27" t="str">
        <f>IFERROR( Hours!D493/SUM(Hours!$D493:$Z493),)</f>
        <v/>
      </c>
      <c r="C493" s="27" t="str">
        <f>IFERROR( Hours!F493/SUM(Hours!$D493:$Z493),)</f>
        <v/>
      </c>
      <c r="D493" s="27" t="str">
        <f>IFERROR( Hours!G493/SUM(Hours!$D493:$Z493),)</f>
        <v/>
      </c>
      <c r="E493" s="27" t="str">
        <f>IFERROR( Hours!C493/SUM(Hours!$D493:$Z493),)</f>
        <v/>
      </c>
      <c r="F493" s="27" t="str">
        <f>IFERROR( Hours!H493/SUM(Hours!$D493:$Z493),)</f>
        <v/>
      </c>
    </row>
    <row r="494" ht="22.5" hidden="1" customHeight="1">
      <c r="A494" s="25">
        <f t="shared" si="1"/>
        <v>46089</v>
      </c>
      <c r="B494" s="27" t="str">
        <f>IFERROR( Hours!D494/SUM(Hours!$D494:$Z494),)</f>
        <v/>
      </c>
      <c r="C494" s="27" t="str">
        <f>IFERROR( Hours!F494/SUM(Hours!$D494:$Z494),)</f>
        <v/>
      </c>
      <c r="D494" s="27" t="str">
        <f>IFERROR( Hours!G494/SUM(Hours!$D494:$Z494),)</f>
        <v/>
      </c>
      <c r="E494" s="27" t="str">
        <f>IFERROR( Hours!C494/SUM(Hours!$D494:$Z494),)</f>
        <v/>
      </c>
      <c r="F494" s="27" t="str">
        <f>IFERROR( Hours!H494/SUM(Hours!$D494:$Z494),)</f>
        <v/>
      </c>
    </row>
    <row r="495" ht="22.5" hidden="1" customHeight="1">
      <c r="A495" s="25">
        <f t="shared" si="1"/>
        <v>46090</v>
      </c>
      <c r="B495" s="27" t="str">
        <f>IFERROR( Hours!D495/SUM(Hours!$D495:$Z495),)</f>
        <v/>
      </c>
      <c r="C495" s="27" t="str">
        <f>IFERROR( Hours!F495/SUM(Hours!$D495:$Z495),)</f>
        <v/>
      </c>
      <c r="D495" s="27" t="str">
        <f>IFERROR( Hours!G495/SUM(Hours!$D495:$Z495),)</f>
        <v/>
      </c>
      <c r="E495" s="27" t="str">
        <f>IFERROR( Hours!C495/SUM(Hours!$D495:$Z495),)</f>
        <v/>
      </c>
      <c r="F495" s="27" t="str">
        <f>IFERROR( Hours!H495/SUM(Hours!$D495:$Z495),)</f>
        <v/>
      </c>
    </row>
    <row r="496" ht="22.5" hidden="1" customHeight="1">
      <c r="A496" s="25">
        <f t="shared" si="1"/>
        <v>46091</v>
      </c>
      <c r="B496" s="27" t="str">
        <f>IFERROR( Hours!D496/SUM(Hours!$D496:$Z496),)</f>
        <v/>
      </c>
      <c r="C496" s="27" t="str">
        <f>IFERROR( Hours!F496/SUM(Hours!$D496:$Z496),)</f>
        <v/>
      </c>
      <c r="D496" s="27" t="str">
        <f>IFERROR( Hours!G496/SUM(Hours!$D496:$Z496),)</f>
        <v/>
      </c>
      <c r="E496" s="27" t="str">
        <f>IFERROR( Hours!C496/SUM(Hours!$D496:$Z496),)</f>
        <v/>
      </c>
      <c r="F496" s="27" t="str">
        <f>IFERROR( Hours!H496/SUM(Hours!$D496:$Z496),)</f>
        <v/>
      </c>
    </row>
    <row r="497" ht="22.5" hidden="1" customHeight="1">
      <c r="A497" s="25">
        <f t="shared" si="1"/>
        <v>46092</v>
      </c>
      <c r="B497" s="27" t="str">
        <f>IFERROR( Hours!D497/SUM(Hours!$D497:$Z497),)</f>
        <v/>
      </c>
      <c r="C497" s="27" t="str">
        <f>IFERROR( Hours!F497/SUM(Hours!$D497:$Z497),)</f>
        <v/>
      </c>
      <c r="D497" s="27" t="str">
        <f>IFERROR( Hours!G497/SUM(Hours!$D497:$Z497),)</f>
        <v/>
      </c>
      <c r="E497" s="27" t="str">
        <f>IFERROR( Hours!C497/SUM(Hours!$D497:$Z497),)</f>
        <v/>
      </c>
      <c r="F497" s="27" t="str">
        <f>IFERROR( Hours!H497/SUM(Hours!$D497:$Z497),)</f>
        <v/>
      </c>
    </row>
    <row r="498" ht="22.5" hidden="1" customHeight="1">
      <c r="A498" s="25">
        <f t="shared" si="1"/>
        <v>46093</v>
      </c>
      <c r="B498" s="27" t="str">
        <f>IFERROR( Hours!D498/SUM(Hours!$D498:$Z498),)</f>
        <v/>
      </c>
      <c r="C498" s="27" t="str">
        <f>IFERROR( Hours!F498/SUM(Hours!$D498:$Z498),)</f>
        <v/>
      </c>
      <c r="D498" s="27" t="str">
        <f>IFERROR( Hours!G498/SUM(Hours!$D498:$Z498),)</f>
        <v/>
      </c>
      <c r="E498" s="27" t="str">
        <f>IFERROR( Hours!C498/SUM(Hours!$D498:$Z498),)</f>
        <v/>
      </c>
      <c r="F498" s="27" t="str">
        <f>IFERROR( Hours!H498/SUM(Hours!$D498:$Z498),)</f>
        <v/>
      </c>
    </row>
    <row r="499" ht="22.5" hidden="1" customHeight="1">
      <c r="A499" s="25">
        <f t="shared" si="1"/>
        <v>46094</v>
      </c>
      <c r="B499" s="27" t="str">
        <f>IFERROR( Hours!D499/SUM(Hours!$D499:$Z499),)</f>
        <v/>
      </c>
      <c r="C499" s="27" t="str">
        <f>IFERROR( Hours!F499/SUM(Hours!$D499:$Z499),)</f>
        <v/>
      </c>
      <c r="D499" s="27" t="str">
        <f>IFERROR( Hours!G499/SUM(Hours!$D499:$Z499),)</f>
        <v/>
      </c>
      <c r="E499" s="27" t="str">
        <f>IFERROR( Hours!C499/SUM(Hours!$D499:$Z499),)</f>
        <v/>
      </c>
      <c r="F499" s="27" t="str">
        <f>IFERROR( Hours!H499/SUM(Hours!$D499:$Z499),)</f>
        <v/>
      </c>
    </row>
    <row r="500" ht="22.5" hidden="1" customHeight="1">
      <c r="A500" s="25">
        <f t="shared" si="1"/>
        <v>46095</v>
      </c>
      <c r="B500" s="27" t="str">
        <f>IFERROR( Hours!D500/SUM(Hours!$D500:$Z500),)</f>
        <v/>
      </c>
      <c r="C500" s="27" t="str">
        <f>IFERROR( Hours!F500/SUM(Hours!$D500:$Z500),)</f>
        <v/>
      </c>
      <c r="D500" s="27" t="str">
        <f>IFERROR( Hours!G500/SUM(Hours!$D500:$Z500),)</f>
        <v/>
      </c>
      <c r="E500" s="27" t="str">
        <f>IFERROR( Hours!C500/SUM(Hours!$D500:$Z500),)</f>
        <v/>
      </c>
      <c r="F500" s="27" t="str">
        <f>IFERROR( Hours!H500/SUM(Hours!$D500:$Z500),)</f>
        <v/>
      </c>
    </row>
    <row r="501" ht="22.5" hidden="1" customHeight="1">
      <c r="A501" s="25">
        <f t="shared" si="1"/>
        <v>46096</v>
      </c>
      <c r="B501" s="27" t="str">
        <f>IFERROR( Hours!D501/SUM(Hours!$D501:$Z501),)</f>
        <v/>
      </c>
      <c r="C501" s="27" t="str">
        <f>IFERROR( Hours!F501/SUM(Hours!$D501:$Z501),)</f>
        <v/>
      </c>
      <c r="D501" s="27" t="str">
        <f>IFERROR( Hours!G501/SUM(Hours!$D501:$Z501),)</f>
        <v/>
      </c>
      <c r="E501" s="27" t="str">
        <f>IFERROR( Hours!C501/SUM(Hours!$D501:$Z501),)</f>
        <v/>
      </c>
      <c r="F501" s="27" t="str">
        <f>IFERROR( Hours!H501/SUM(Hours!$D501:$Z501),)</f>
        <v/>
      </c>
    </row>
    <row r="502" ht="22.5" hidden="1" customHeight="1">
      <c r="A502" s="25">
        <f t="shared" si="1"/>
        <v>46097</v>
      </c>
      <c r="B502" s="27" t="str">
        <f>IFERROR( Hours!D502/SUM(Hours!$D502:$Z502),)</f>
        <v/>
      </c>
      <c r="C502" s="27" t="str">
        <f>IFERROR( Hours!F502/SUM(Hours!$D502:$Z502),)</f>
        <v/>
      </c>
      <c r="D502" s="27" t="str">
        <f>IFERROR( Hours!G502/SUM(Hours!$D502:$Z502),)</f>
        <v/>
      </c>
      <c r="E502" s="27" t="str">
        <f>IFERROR( Hours!C502/SUM(Hours!$D502:$Z502),)</f>
        <v/>
      </c>
      <c r="F502" s="27" t="str">
        <f>IFERROR( Hours!H502/SUM(Hours!$D502:$Z502),)</f>
        <v/>
      </c>
    </row>
    <row r="503" ht="22.5" hidden="1" customHeight="1">
      <c r="A503" s="25">
        <f t="shared" si="1"/>
        <v>46098</v>
      </c>
      <c r="B503" s="27" t="str">
        <f>IFERROR( Hours!D503/SUM(Hours!$D503:$Z503),)</f>
        <v/>
      </c>
      <c r="C503" s="27" t="str">
        <f>IFERROR( Hours!F503/SUM(Hours!$D503:$Z503),)</f>
        <v/>
      </c>
      <c r="D503" s="27" t="str">
        <f>IFERROR( Hours!G503/SUM(Hours!$D503:$Z503),)</f>
        <v/>
      </c>
      <c r="E503" s="27" t="str">
        <f>IFERROR( Hours!C503/SUM(Hours!$D503:$Z503),)</f>
        <v/>
      </c>
      <c r="F503" s="27" t="str">
        <f>IFERROR( Hours!H503/SUM(Hours!$D503:$Z503),)</f>
        <v/>
      </c>
    </row>
    <row r="504" ht="22.5" hidden="1" customHeight="1">
      <c r="A504" s="25">
        <f t="shared" si="1"/>
        <v>46099</v>
      </c>
      <c r="B504" s="27" t="str">
        <f>IFERROR( Hours!D504/SUM(Hours!$D504:$Z504),)</f>
        <v/>
      </c>
      <c r="C504" s="27" t="str">
        <f>IFERROR( Hours!F504/SUM(Hours!$D504:$Z504),)</f>
        <v/>
      </c>
      <c r="D504" s="27" t="str">
        <f>IFERROR( Hours!G504/SUM(Hours!$D504:$Z504),)</f>
        <v/>
      </c>
      <c r="E504" s="27" t="str">
        <f>IFERROR( Hours!C504/SUM(Hours!$D504:$Z504),)</f>
        <v/>
      </c>
      <c r="F504" s="27" t="str">
        <f>IFERROR( Hours!H504/SUM(Hours!$D504:$Z504),)</f>
        <v/>
      </c>
    </row>
    <row r="505" ht="22.5" hidden="1" customHeight="1">
      <c r="A505" s="25">
        <f t="shared" si="1"/>
        <v>46100</v>
      </c>
      <c r="B505" s="27" t="str">
        <f>IFERROR( Hours!D505/SUM(Hours!$D505:$Z505),)</f>
        <v/>
      </c>
      <c r="C505" s="27" t="str">
        <f>IFERROR( Hours!F505/SUM(Hours!$D505:$Z505),)</f>
        <v/>
      </c>
      <c r="D505" s="27" t="str">
        <f>IFERROR( Hours!G505/SUM(Hours!$D505:$Z505),)</f>
        <v/>
      </c>
      <c r="E505" s="27" t="str">
        <f>IFERROR( Hours!C505/SUM(Hours!$D505:$Z505),)</f>
        <v/>
      </c>
      <c r="F505" s="27" t="str">
        <f>IFERROR( Hours!H505/SUM(Hours!$D505:$Z505),)</f>
        <v/>
      </c>
    </row>
    <row r="506" ht="22.5" hidden="1" customHeight="1">
      <c r="A506" s="25">
        <f t="shared" si="1"/>
        <v>46101</v>
      </c>
      <c r="B506" s="27" t="str">
        <f>IFERROR( Hours!D506/SUM(Hours!$D506:$Z506),)</f>
        <v/>
      </c>
      <c r="C506" s="27" t="str">
        <f>IFERROR( Hours!F506/SUM(Hours!$D506:$Z506),)</f>
        <v/>
      </c>
      <c r="D506" s="27" t="str">
        <f>IFERROR( Hours!G506/SUM(Hours!$D506:$Z506),)</f>
        <v/>
      </c>
      <c r="E506" s="27" t="str">
        <f>IFERROR( Hours!C506/SUM(Hours!$D506:$Z506),)</f>
        <v/>
      </c>
      <c r="F506" s="27" t="str">
        <f>IFERROR( Hours!H506/SUM(Hours!$D506:$Z506),)</f>
        <v/>
      </c>
    </row>
    <row r="507" ht="22.5" hidden="1" customHeight="1">
      <c r="A507" s="25">
        <f t="shared" si="1"/>
        <v>46102</v>
      </c>
      <c r="B507" s="27" t="str">
        <f>IFERROR( Hours!D507/SUM(Hours!$D507:$Z507),)</f>
        <v/>
      </c>
      <c r="C507" s="27" t="str">
        <f>IFERROR( Hours!F507/SUM(Hours!$D507:$Z507),)</f>
        <v/>
      </c>
      <c r="D507" s="27" t="str">
        <f>IFERROR( Hours!G507/SUM(Hours!$D507:$Z507),)</f>
        <v/>
      </c>
      <c r="E507" s="27" t="str">
        <f>IFERROR( Hours!C507/SUM(Hours!$D507:$Z507),)</f>
        <v/>
      </c>
      <c r="F507" s="27" t="str">
        <f>IFERROR( Hours!H507/SUM(Hours!$D507:$Z507),)</f>
        <v/>
      </c>
    </row>
    <row r="508" ht="22.5" hidden="1" customHeight="1">
      <c r="A508" s="25">
        <f t="shared" si="1"/>
        <v>46103</v>
      </c>
      <c r="B508" s="27" t="str">
        <f>IFERROR( Hours!D508/SUM(Hours!$D508:$Z508),)</f>
        <v/>
      </c>
      <c r="C508" s="27" t="str">
        <f>IFERROR( Hours!F508/SUM(Hours!$D508:$Z508),)</f>
        <v/>
      </c>
      <c r="D508" s="27" t="str">
        <f>IFERROR( Hours!G508/SUM(Hours!$D508:$Z508),)</f>
        <v/>
      </c>
      <c r="E508" s="27" t="str">
        <f>IFERROR( Hours!C508/SUM(Hours!$D508:$Z508),)</f>
        <v/>
      </c>
      <c r="F508" s="27" t="str">
        <f>IFERROR( Hours!H508/SUM(Hours!$D508:$Z508),)</f>
        <v/>
      </c>
    </row>
    <row r="509" ht="22.5" hidden="1" customHeight="1">
      <c r="A509" s="25">
        <f t="shared" si="1"/>
        <v>46104</v>
      </c>
      <c r="B509" s="27" t="str">
        <f>IFERROR( Hours!D509/SUM(Hours!$D509:$Z509),)</f>
        <v/>
      </c>
      <c r="C509" s="27" t="str">
        <f>IFERROR( Hours!F509/SUM(Hours!$D509:$Z509),)</f>
        <v/>
      </c>
      <c r="D509" s="27" t="str">
        <f>IFERROR( Hours!G509/SUM(Hours!$D509:$Z509),)</f>
        <v/>
      </c>
      <c r="E509" s="27" t="str">
        <f>IFERROR( Hours!C509/SUM(Hours!$D509:$Z509),)</f>
        <v/>
      </c>
      <c r="F509" s="27" t="str">
        <f>IFERROR( Hours!H509/SUM(Hours!$D509:$Z509),)</f>
        <v/>
      </c>
    </row>
    <row r="510" ht="22.5" hidden="1" customHeight="1">
      <c r="A510" s="25">
        <f t="shared" si="1"/>
        <v>46105</v>
      </c>
      <c r="B510" s="27" t="str">
        <f>IFERROR( Hours!D510/SUM(Hours!$D510:$Z510),)</f>
        <v/>
      </c>
      <c r="C510" s="27" t="str">
        <f>IFERROR( Hours!F510/SUM(Hours!$D510:$Z510),)</f>
        <v/>
      </c>
      <c r="D510" s="27" t="str">
        <f>IFERROR( Hours!G510/SUM(Hours!$D510:$Z510),)</f>
        <v/>
      </c>
      <c r="E510" s="27" t="str">
        <f>IFERROR( Hours!C510/SUM(Hours!$D510:$Z510),)</f>
        <v/>
      </c>
      <c r="F510" s="27" t="str">
        <f>IFERROR( Hours!H510/SUM(Hours!$D510:$Z510),)</f>
        <v/>
      </c>
    </row>
    <row r="511" ht="22.5" hidden="1" customHeight="1">
      <c r="A511" s="25">
        <f t="shared" si="1"/>
        <v>46106</v>
      </c>
      <c r="B511" s="27" t="str">
        <f>IFERROR( Hours!D511/SUM(Hours!$D511:$Z511),)</f>
        <v/>
      </c>
      <c r="C511" s="27" t="str">
        <f>IFERROR( Hours!F511/SUM(Hours!$D511:$Z511),)</f>
        <v/>
      </c>
      <c r="D511" s="27" t="str">
        <f>IFERROR( Hours!G511/SUM(Hours!$D511:$Z511),)</f>
        <v/>
      </c>
      <c r="E511" s="27" t="str">
        <f>IFERROR( Hours!C511/SUM(Hours!$D511:$Z511),)</f>
        <v/>
      </c>
      <c r="F511" s="27" t="str">
        <f>IFERROR( Hours!H511/SUM(Hours!$D511:$Z511),)</f>
        <v/>
      </c>
    </row>
    <row r="512" ht="22.5" hidden="1" customHeight="1">
      <c r="A512" s="25">
        <f t="shared" si="1"/>
        <v>46107</v>
      </c>
      <c r="B512" s="27" t="str">
        <f>IFERROR( Hours!D512/SUM(Hours!$D512:$Z512),)</f>
        <v/>
      </c>
      <c r="C512" s="27" t="str">
        <f>IFERROR( Hours!F512/SUM(Hours!$D512:$Z512),)</f>
        <v/>
      </c>
      <c r="D512" s="27" t="str">
        <f>IFERROR( Hours!G512/SUM(Hours!$D512:$Z512),)</f>
        <v/>
      </c>
      <c r="E512" s="27" t="str">
        <f>IFERROR( Hours!C512/SUM(Hours!$D512:$Z512),)</f>
        <v/>
      </c>
      <c r="F512" s="27" t="str">
        <f>IFERROR( Hours!H512/SUM(Hours!$D512:$Z512),)</f>
        <v/>
      </c>
    </row>
    <row r="513" ht="22.5" hidden="1" customHeight="1">
      <c r="A513" s="25">
        <f t="shared" si="1"/>
        <v>46108</v>
      </c>
      <c r="B513" s="27" t="str">
        <f>IFERROR( Hours!D513/SUM(Hours!$D513:$Z513),)</f>
        <v/>
      </c>
      <c r="C513" s="27" t="str">
        <f>IFERROR( Hours!F513/SUM(Hours!$D513:$Z513),)</f>
        <v/>
      </c>
      <c r="D513" s="27" t="str">
        <f>IFERROR( Hours!G513/SUM(Hours!$D513:$Z513),)</f>
        <v/>
      </c>
      <c r="E513" s="27" t="str">
        <f>IFERROR( Hours!C513/SUM(Hours!$D513:$Z513),)</f>
        <v/>
      </c>
      <c r="F513" s="27" t="str">
        <f>IFERROR( Hours!H513/SUM(Hours!$D513:$Z513),)</f>
        <v/>
      </c>
    </row>
    <row r="514" ht="22.5" hidden="1" customHeight="1">
      <c r="A514" s="25">
        <f t="shared" si="1"/>
        <v>46109</v>
      </c>
      <c r="B514" s="27" t="str">
        <f>IFERROR( Hours!D514/SUM(Hours!$D514:$Z514),)</f>
        <v/>
      </c>
      <c r="C514" s="27" t="str">
        <f>IFERROR( Hours!F514/SUM(Hours!$D514:$Z514),)</f>
        <v/>
      </c>
      <c r="D514" s="27" t="str">
        <f>IFERROR( Hours!G514/SUM(Hours!$D514:$Z514),)</f>
        <v/>
      </c>
      <c r="E514" s="27" t="str">
        <f>IFERROR( Hours!C514/SUM(Hours!$D514:$Z514),)</f>
        <v/>
      </c>
      <c r="F514" s="27" t="str">
        <f>IFERROR( Hours!H514/SUM(Hours!$D514:$Z514),)</f>
        <v/>
      </c>
    </row>
    <row r="515" ht="22.5" hidden="1" customHeight="1">
      <c r="A515" s="25">
        <f t="shared" si="1"/>
        <v>46110</v>
      </c>
      <c r="B515" s="27" t="str">
        <f>IFERROR( Hours!D515/SUM(Hours!$D515:$Z515),)</f>
        <v/>
      </c>
      <c r="C515" s="27" t="str">
        <f>IFERROR( Hours!F515/SUM(Hours!$D515:$Z515),)</f>
        <v/>
      </c>
      <c r="D515" s="27" t="str">
        <f>IFERROR( Hours!G515/SUM(Hours!$D515:$Z515),)</f>
        <v/>
      </c>
      <c r="E515" s="27" t="str">
        <f>IFERROR( Hours!C515/SUM(Hours!$D515:$Z515),)</f>
        <v/>
      </c>
      <c r="F515" s="27" t="str">
        <f>IFERROR( Hours!H515/SUM(Hours!$D515:$Z515),)</f>
        <v/>
      </c>
    </row>
    <row r="516" ht="22.5" hidden="1" customHeight="1">
      <c r="A516" s="25">
        <f t="shared" si="1"/>
        <v>46111</v>
      </c>
      <c r="B516" s="27" t="str">
        <f>IFERROR( Hours!D516/SUM(Hours!$D516:$Z516),)</f>
        <v/>
      </c>
      <c r="C516" s="27" t="str">
        <f>IFERROR( Hours!F516/SUM(Hours!$D516:$Z516),)</f>
        <v/>
      </c>
      <c r="D516" s="27" t="str">
        <f>IFERROR( Hours!G516/SUM(Hours!$D516:$Z516),)</f>
        <v/>
      </c>
      <c r="E516" s="27" t="str">
        <f>IFERROR( Hours!C516/SUM(Hours!$D516:$Z516),)</f>
        <v/>
      </c>
      <c r="F516" s="27" t="str">
        <f>IFERROR( Hours!H516/SUM(Hours!$D516:$Z516),)</f>
        <v/>
      </c>
    </row>
    <row r="517" ht="22.5" hidden="1" customHeight="1">
      <c r="A517" s="25">
        <f t="shared" si="1"/>
        <v>46112</v>
      </c>
      <c r="B517" s="27" t="str">
        <f>IFERROR( Hours!D517/SUM(Hours!$D517:$Z517),)</f>
        <v/>
      </c>
      <c r="C517" s="27" t="str">
        <f>IFERROR( Hours!F517/SUM(Hours!$D517:$Z517),)</f>
        <v/>
      </c>
      <c r="D517" s="27" t="str">
        <f>IFERROR( Hours!G517/SUM(Hours!$D517:$Z517),)</f>
        <v/>
      </c>
      <c r="E517" s="27" t="str">
        <f>IFERROR( Hours!C517/SUM(Hours!$D517:$Z517),)</f>
        <v/>
      </c>
      <c r="F517" s="27" t="str">
        <f>IFERROR( Hours!H517/SUM(Hours!$D517:$Z517),)</f>
        <v/>
      </c>
    </row>
    <row r="518" ht="22.5" hidden="1" customHeight="1">
      <c r="A518" s="25">
        <f t="shared" si="1"/>
        <v>46113</v>
      </c>
      <c r="B518" s="27" t="str">
        <f>IFERROR( Hours!D518/SUM(Hours!$D518:$Z518),)</f>
        <v/>
      </c>
      <c r="C518" s="27" t="str">
        <f>IFERROR( Hours!F518/SUM(Hours!$D518:$Z518),)</f>
        <v/>
      </c>
      <c r="D518" s="27" t="str">
        <f>IFERROR( Hours!G518/SUM(Hours!$D518:$Z518),)</f>
        <v/>
      </c>
      <c r="E518" s="27" t="str">
        <f>IFERROR( Hours!C518/SUM(Hours!$D518:$Z518),)</f>
        <v/>
      </c>
      <c r="F518" s="27" t="str">
        <f>IFERROR( Hours!H518/SUM(Hours!$D518:$Z518),)</f>
        <v/>
      </c>
    </row>
    <row r="519" ht="22.5" hidden="1" customHeight="1">
      <c r="A519" s="25">
        <f t="shared" si="1"/>
        <v>46114</v>
      </c>
      <c r="B519" s="27" t="str">
        <f>IFERROR( Hours!D519/SUM(Hours!$D519:$Z519),)</f>
        <v/>
      </c>
      <c r="C519" s="27" t="str">
        <f>IFERROR( Hours!F519/SUM(Hours!$D519:$Z519),)</f>
        <v/>
      </c>
      <c r="D519" s="27" t="str">
        <f>IFERROR( Hours!G519/SUM(Hours!$D519:$Z519),)</f>
        <v/>
      </c>
      <c r="E519" s="27" t="str">
        <f>IFERROR( Hours!C519/SUM(Hours!$D519:$Z519),)</f>
        <v/>
      </c>
      <c r="F519" s="27" t="str">
        <f>IFERROR( Hours!H519/SUM(Hours!$D519:$Z519),)</f>
        <v/>
      </c>
    </row>
    <row r="520" ht="22.5" hidden="1" customHeight="1">
      <c r="A520" s="25">
        <f t="shared" si="1"/>
        <v>46115</v>
      </c>
      <c r="B520" s="27" t="str">
        <f>IFERROR( Hours!D520/SUM(Hours!$D520:$Z520),)</f>
        <v/>
      </c>
      <c r="C520" s="27" t="str">
        <f>IFERROR( Hours!F520/SUM(Hours!$D520:$Z520),)</f>
        <v/>
      </c>
      <c r="D520" s="27" t="str">
        <f>IFERROR( Hours!G520/SUM(Hours!$D520:$Z520),)</f>
        <v/>
      </c>
      <c r="E520" s="27" t="str">
        <f>IFERROR( Hours!C520/SUM(Hours!$D520:$Z520),)</f>
        <v/>
      </c>
      <c r="F520" s="27" t="str">
        <f>IFERROR( Hours!H520/SUM(Hours!$D520:$Z520),)</f>
        <v/>
      </c>
    </row>
    <row r="521" ht="22.5" hidden="1" customHeight="1">
      <c r="A521" s="25">
        <f t="shared" si="1"/>
        <v>46116</v>
      </c>
      <c r="B521" s="27" t="str">
        <f>IFERROR( Hours!D521/SUM(Hours!$D521:$Z521),)</f>
        <v/>
      </c>
      <c r="C521" s="27" t="str">
        <f>IFERROR( Hours!F521/SUM(Hours!$D521:$Z521),)</f>
        <v/>
      </c>
      <c r="D521" s="27" t="str">
        <f>IFERROR( Hours!G521/SUM(Hours!$D521:$Z521),)</f>
        <v/>
      </c>
      <c r="E521" s="27" t="str">
        <f>IFERROR( Hours!C521/SUM(Hours!$D521:$Z521),)</f>
        <v/>
      </c>
      <c r="F521" s="27" t="str">
        <f>IFERROR( Hours!H521/SUM(Hours!$D521:$Z521),)</f>
        <v/>
      </c>
    </row>
    <row r="522" ht="22.5" hidden="1" customHeight="1">
      <c r="A522" s="25">
        <f t="shared" si="1"/>
        <v>46117</v>
      </c>
      <c r="B522" s="27" t="str">
        <f>IFERROR( Hours!D522/SUM(Hours!$D522:$Z522),)</f>
        <v/>
      </c>
      <c r="C522" s="27" t="str">
        <f>IFERROR( Hours!F522/SUM(Hours!$D522:$Z522),)</f>
        <v/>
      </c>
      <c r="D522" s="27" t="str">
        <f>IFERROR( Hours!G522/SUM(Hours!$D522:$Z522),)</f>
        <v/>
      </c>
      <c r="E522" s="27" t="str">
        <f>IFERROR( Hours!C522/SUM(Hours!$D522:$Z522),)</f>
        <v/>
      </c>
      <c r="F522" s="27" t="str">
        <f>IFERROR( Hours!H522/SUM(Hours!$D522:$Z522),)</f>
        <v/>
      </c>
    </row>
    <row r="523" ht="22.5" hidden="1" customHeight="1">
      <c r="A523" s="25">
        <f t="shared" si="1"/>
        <v>46118</v>
      </c>
      <c r="B523" s="27" t="str">
        <f>IFERROR( Hours!D523/SUM(Hours!$D523:$Z523),)</f>
        <v/>
      </c>
      <c r="C523" s="27" t="str">
        <f>IFERROR( Hours!F523/SUM(Hours!$D523:$Z523),)</f>
        <v/>
      </c>
      <c r="D523" s="27" t="str">
        <f>IFERROR( Hours!G523/SUM(Hours!$D523:$Z523),)</f>
        <v/>
      </c>
      <c r="E523" s="27" t="str">
        <f>IFERROR( Hours!C523/SUM(Hours!$D523:$Z523),)</f>
        <v/>
      </c>
      <c r="F523" s="27" t="str">
        <f>IFERROR( Hours!H523/SUM(Hours!$D523:$Z523),)</f>
        <v/>
      </c>
    </row>
    <row r="524" ht="22.5" hidden="1" customHeight="1">
      <c r="A524" s="25">
        <f t="shared" si="1"/>
        <v>46119</v>
      </c>
      <c r="B524" s="27" t="str">
        <f>IFERROR( Hours!D524/SUM(Hours!$D524:$Z524),)</f>
        <v/>
      </c>
      <c r="C524" s="27" t="str">
        <f>IFERROR( Hours!F524/SUM(Hours!$D524:$Z524),)</f>
        <v/>
      </c>
      <c r="D524" s="27" t="str">
        <f>IFERROR( Hours!G524/SUM(Hours!$D524:$Z524),)</f>
        <v/>
      </c>
      <c r="E524" s="27" t="str">
        <f>IFERROR( Hours!C524/SUM(Hours!$D524:$Z524),)</f>
        <v/>
      </c>
      <c r="F524" s="27" t="str">
        <f>IFERROR( Hours!H524/SUM(Hours!$D524:$Z524),)</f>
        <v/>
      </c>
    </row>
    <row r="525" ht="22.5" hidden="1" customHeight="1">
      <c r="A525" s="25">
        <f t="shared" si="1"/>
        <v>46120</v>
      </c>
      <c r="B525" s="27" t="str">
        <f>IFERROR( Hours!D525/SUM(Hours!$D525:$Z525),)</f>
        <v/>
      </c>
      <c r="C525" s="27" t="str">
        <f>IFERROR( Hours!F525/SUM(Hours!$D525:$Z525),)</f>
        <v/>
      </c>
      <c r="D525" s="27" t="str">
        <f>IFERROR( Hours!G525/SUM(Hours!$D525:$Z525),)</f>
        <v/>
      </c>
      <c r="E525" s="27" t="str">
        <f>IFERROR( Hours!C525/SUM(Hours!$D525:$Z525),)</f>
        <v/>
      </c>
      <c r="F525" s="27" t="str">
        <f>IFERROR( Hours!H525/SUM(Hours!$D525:$Z525),)</f>
        <v/>
      </c>
    </row>
    <row r="526" ht="22.5" hidden="1" customHeight="1">
      <c r="A526" s="25">
        <f t="shared" si="1"/>
        <v>46121</v>
      </c>
      <c r="B526" s="27" t="str">
        <f>IFERROR( Hours!D526/SUM(Hours!$D526:$Z526),)</f>
        <v/>
      </c>
      <c r="C526" s="27" t="str">
        <f>IFERROR( Hours!F526/SUM(Hours!$D526:$Z526),)</f>
        <v/>
      </c>
      <c r="D526" s="27" t="str">
        <f>IFERROR( Hours!G526/SUM(Hours!$D526:$Z526),)</f>
        <v/>
      </c>
      <c r="E526" s="27" t="str">
        <f>IFERROR( Hours!C526/SUM(Hours!$D526:$Z526),)</f>
        <v/>
      </c>
      <c r="F526" s="27" t="str">
        <f>IFERROR( Hours!H526/SUM(Hours!$D526:$Z526),)</f>
        <v/>
      </c>
    </row>
    <row r="527" ht="22.5" hidden="1" customHeight="1">
      <c r="A527" s="25">
        <f t="shared" si="1"/>
        <v>46122</v>
      </c>
      <c r="B527" s="27" t="str">
        <f>IFERROR( Hours!D527/SUM(Hours!$D527:$Z527),)</f>
        <v/>
      </c>
      <c r="C527" s="27" t="str">
        <f>IFERROR( Hours!F527/SUM(Hours!$D527:$Z527),)</f>
        <v/>
      </c>
      <c r="D527" s="27" t="str">
        <f>IFERROR( Hours!G527/SUM(Hours!$D527:$Z527),)</f>
        <v/>
      </c>
      <c r="E527" s="27" t="str">
        <f>IFERROR( Hours!C527/SUM(Hours!$D527:$Z527),)</f>
        <v/>
      </c>
      <c r="F527" s="27" t="str">
        <f>IFERROR( Hours!H527/SUM(Hours!$D527:$Z527),)</f>
        <v/>
      </c>
    </row>
    <row r="528" ht="22.5" hidden="1" customHeight="1">
      <c r="A528" s="25">
        <f t="shared" si="1"/>
        <v>46123</v>
      </c>
      <c r="B528" s="27" t="str">
        <f>IFERROR( Hours!D528/SUM(Hours!$D528:$Z528),)</f>
        <v/>
      </c>
      <c r="C528" s="27" t="str">
        <f>IFERROR( Hours!F528/SUM(Hours!$D528:$Z528),)</f>
        <v/>
      </c>
      <c r="D528" s="27" t="str">
        <f>IFERROR( Hours!G528/SUM(Hours!$D528:$Z528),)</f>
        <v/>
      </c>
      <c r="E528" s="27" t="str">
        <f>IFERROR( Hours!C528/SUM(Hours!$D528:$Z528),)</f>
        <v/>
      </c>
      <c r="F528" s="27" t="str">
        <f>IFERROR( Hours!H528/SUM(Hours!$D528:$Z528),)</f>
        <v/>
      </c>
    </row>
    <row r="529" ht="22.5" hidden="1" customHeight="1">
      <c r="A529" s="25">
        <f t="shared" si="1"/>
        <v>46124</v>
      </c>
      <c r="B529" s="27" t="str">
        <f>IFERROR( Hours!D529/SUM(Hours!$D529:$Z529),)</f>
        <v/>
      </c>
      <c r="C529" s="27" t="str">
        <f>IFERROR( Hours!F529/SUM(Hours!$D529:$Z529),)</f>
        <v/>
      </c>
      <c r="D529" s="27" t="str">
        <f>IFERROR( Hours!G529/SUM(Hours!$D529:$Z529),)</f>
        <v/>
      </c>
      <c r="E529" s="27" t="str">
        <f>IFERROR( Hours!C529/SUM(Hours!$D529:$Z529),)</f>
        <v/>
      </c>
      <c r="F529" s="27" t="str">
        <f>IFERROR( Hours!H529/SUM(Hours!$D529:$Z529),)</f>
        <v/>
      </c>
    </row>
    <row r="530" ht="22.5" hidden="1" customHeight="1">
      <c r="A530" s="25">
        <f t="shared" si="1"/>
        <v>46125</v>
      </c>
      <c r="B530" s="27" t="str">
        <f>IFERROR( Hours!D530/SUM(Hours!$D530:$Z530),)</f>
        <v/>
      </c>
      <c r="C530" s="27" t="str">
        <f>IFERROR( Hours!F530/SUM(Hours!$D530:$Z530),)</f>
        <v/>
      </c>
      <c r="D530" s="27" t="str">
        <f>IFERROR( Hours!G530/SUM(Hours!$D530:$Z530),)</f>
        <v/>
      </c>
      <c r="E530" s="27" t="str">
        <f>IFERROR( Hours!C530/SUM(Hours!$D530:$Z530),)</f>
        <v/>
      </c>
      <c r="F530" s="27" t="str">
        <f>IFERROR( Hours!H530/SUM(Hours!$D530:$Z530),)</f>
        <v/>
      </c>
    </row>
    <row r="531" ht="22.5" hidden="1" customHeight="1">
      <c r="A531" s="25">
        <f t="shared" si="1"/>
        <v>46126</v>
      </c>
      <c r="B531" s="27" t="str">
        <f>IFERROR( Hours!D531/SUM(Hours!$D531:$Z531),)</f>
        <v/>
      </c>
      <c r="C531" s="27" t="str">
        <f>IFERROR( Hours!F531/SUM(Hours!$D531:$Z531),)</f>
        <v/>
      </c>
      <c r="D531" s="27" t="str">
        <f>IFERROR( Hours!G531/SUM(Hours!$D531:$Z531),)</f>
        <v/>
      </c>
      <c r="E531" s="27" t="str">
        <f>IFERROR( Hours!C531/SUM(Hours!$D531:$Z531),)</f>
        <v/>
      </c>
      <c r="F531" s="27" t="str">
        <f>IFERROR( Hours!H531/SUM(Hours!$D531:$Z531),)</f>
        <v/>
      </c>
    </row>
    <row r="532" ht="22.5" hidden="1" customHeight="1">
      <c r="A532" s="25">
        <f t="shared" si="1"/>
        <v>46127</v>
      </c>
      <c r="B532" s="27" t="str">
        <f>IFERROR( Hours!D532/SUM(Hours!$D532:$Z532),)</f>
        <v/>
      </c>
      <c r="C532" s="27" t="str">
        <f>IFERROR( Hours!F532/SUM(Hours!$D532:$Z532),)</f>
        <v/>
      </c>
      <c r="D532" s="27" t="str">
        <f>IFERROR( Hours!G532/SUM(Hours!$D532:$Z532),)</f>
        <v/>
      </c>
      <c r="E532" s="27" t="str">
        <f>IFERROR( Hours!C532/SUM(Hours!$D532:$Z532),)</f>
        <v/>
      </c>
      <c r="F532" s="27" t="str">
        <f>IFERROR( Hours!H532/SUM(Hours!$D532:$Z532),)</f>
        <v/>
      </c>
    </row>
    <row r="533" ht="22.5" hidden="1" customHeight="1">
      <c r="A533" s="25">
        <f t="shared" si="1"/>
        <v>46128</v>
      </c>
      <c r="B533" s="27" t="str">
        <f>IFERROR( Hours!D533/SUM(Hours!$D533:$Z533),)</f>
        <v/>
      </c>
      <c r="C533" s="27" t="str">
        <f>IFERROR( Hours!F533/SUM(Hours!$D533:$Z533),)</f>
        <v/>
      </c>
      <c r="D533" s="27" t="str">
        <f>IFERROR( Hours!G533/SUM(Hours!$D533:$Z533),)</f>
        <v/>
      </c>
      <c r="E533" s="27" t="str">
        <f>IFERROR( Hours!C533/SUM(Hours!$D533:$Z533),)</f>
        <v/>
      </c>
      <c r="F533" s="27" t="str">
        <f>IFERROR( Hours!H533/SUM(Hours!$D533:$Z533),)</f>
        <v/>
      </c>
    </row>
    <row r="534" ht="22.5" hidden="1" customHeight="1">
      <c r="A534" s="25">
        <f t="shared" si="1"/>
        <v>46129</v>
      </c>
      <c r="B534" s="27" t="str">
        <f>IFERROR( Hours!D534/SUM(Hours!$D534:$Z534),)</f>
        <v/>
      </c>
      <c r="C534" s="27" t="str">
        <f>IFERROR( Hours!F534/SUM(Hours!$D534:$Z534),)</f>
        <v/>
      </c>
      <c r="D534" s="27" t="str">
        <f>IFERROR( Hours!G534/SUM(Hours!$D534:$Z534),)</f>
        <v/>
      </c>
      <c r="E534" s="27" t="str">
        <f>IFERROR( Hours!C534/SUM(Hours!$D534:$Z534),)</f>
        <v/>
      </c>
      <c r="F534" s="27" t="str">
        <f>IFERROR( Hours!H534/SUM(Hours!$D534:$Z534),)</f>
        <v/>
      </c>
    </row>
    <row r="535" ht="22.5" hidden="1" customHeight="1">
      <c r="A535" s="25">
        <f t="shared" si="1"/>
        <v>46130</v>
      </c>
      <c r="B535" s="27" t="str">
        <f>IFERROR( Hours!D535/SUM(Hours!$D535:$Z535),)</f>
        <v/>
      </c>
      <c r="C535" s="27" t="str">
        <f>IFERROR( Hours!F535/SUM(Hours!$D535:$Z535),)</f>
        <v/>
      </c>
      <c r="D535" s="27" t="str">
        <f>IFERROR( Hours!G535/SUM(Hours!$D535:$Z535),)</f>
        <v/>
      </c>
      <c r="E535" s="27" t="str">
        <f>IFERROR( Hours!C535/SUM(Hours!$D535:$Z535),)</f>
        <v/>
      </c>
      <c r="F535" s="27" t="str">
        <f>IFERROR( Hours!H535/SUM(Hours!$D535:$Z535),)</f>
        <v/>
      </c>
    </row>
    <row r="536" ht="22.5" hidden="1" customHeight="1">
      <c r="A536" s="25">
        <f t="shared" si="1"/>
        <v>46131</v>
      </c>
      <c r="B536" s="27" t="str">
        <f>IFERROR( Hours!D536/SUM(Hours!$D536:$Z536),)</f>
        <v/>
      </c>
      <c r="C536" s="27" t="str">
        <f>IFERROR( Hours!F536/SUM(Hours!$D536:$Z536),)</f>
        <v/>
      </c>
      <c r="D536" s="27" t="str">
        <f>IFERROR( Hours!G536/SUM(Hours!$D536:$Z536),)</f>
        <v/>
      </c>
      <c r="E536" s="27" t="str">
        <f>IFERROR( Hours!C536/SUM(Hours!$D536:$Z536),)</f>
        <v/>
      </c>
      <c r="F536" s="27" t="str">
        <f>IFERROR( Hours!H536/SUM(Hours!$D536:$Z536),)</f>
        <v/>
      </c>
    </row>
    <row r="537" ht="22.5" hidden="1" customHeight="1">
      <c r="A537" s="25">
        <f t="shared" si="1"/>
        <v>46132</v>
      </c>
      <c r="B537" s="27" t="str">
        <f>IFERROR( Hours!D537/SUM(Hours!$D537:$Z537),)</f>
        <v/>
      </c>
      <c r="C537" s="27" t="str">
        <f>IFERROR( Hours!F537/SUM(Hours!$D537:$Z537),)</f>
        <v/>
      </c>
      <c r="D537" s="27" t="str">
        <f>IFERROR( Hours!G537/SUM(Hours!$D537:$Z537),)</f>
        <v/>
      </c>
      <c r="E537" s="27" t="str">
        <f>IFERROR( Hours!C537/SUM(Hours!$D537:$Z537),)</f>
        <v/>
      </c>
      <c r="F537" s="27" t="str">
        <f>IFERROR( Hours!H537/SUM(Hours!$D537:$Z537),)</f>
        <v/>
      </c>
    </row>
    <row r="538" ht="22.5" hidden="1" customHeight="1">
      <c r="A538" s="25">
        <f t="shared" si="1"/>
        <v>46133</v>
      </c>
      <c r="B538" s="27" t="str">
        <f>IFERROR( Hours!D538/SUM(Hours!$D538:$Z538),)</f>
        <v/>
      </c>
      <c r="C538" s="27" t="str">
        <f>IFERROR( Hours!F538/SUM(Hours!$D538:$Z538),)</f>
        <v/>
      </c>
      <c r="D538" s="27" t="str">
        <f>IFERROR( Hours!G538/SUM(Hours!$D538:$Z538),)</f>
        <v/>
      </c>
      <c r="E538" s="27" t="str">
        <f>IFERROR( Hours!C538/SUM(Hours!$D538:$Z538),)</f>
        <v/>
      </c>
      <c r="F538" s="27" t="str">
        <f>IFERROR( Hours!H538/SUM(Hours!$D538:$Z538),)</f>
        <v/>
      </c>
    </row>
    <row r="539" ht="22.5" hidden="1" customHeight="1">
      <c r="A539" s="25">
        <f t="shared" si="1"/>
        <v>46134</v>
      </c>
      <c r="B539" s="27" t="str">
        <f>IFERROR( Hours!D539/SUM(Hours!$D539:$Z539),)</f>
        <v/>
      </c>
      <c r="C539" s="27" t="str">
        <f>IFERROR( Hours!F539/SUM(Hours!$D539:$Z539),)</f>
        <v/>
      </c>
      <c r="D539" s="27" t="str">
        <f>IFERROR( Hours!G539/SUM(Hours!$D539:$Z539),)</f>
        <v/>
      </c>
      <c r="E539" s="27" t="str">
        <f>IFERROR( Hours!C539/SUM(Hours!$D539:$Z539),)</f>
        <v/>
      </c>
      <c r="F539" s="27" t="str">
        <f>IFERROR( Hours!H539/SUM(Hours!$D539:$Z539),)</f>
        <v/>
      </c>
    </row>
    <row r="540" ht="22.5" hidden="1" customHeight="1">
      <c r="A540" s="25">
        <f t="shared" si="1"/>
        <v>46135</v>
      </c>
      <c r="B540" s="27" t="str">
        <f>IFERROR( Hours!D540/SUM(Hours!$D540:$Z540),)</f>
        <v/>
      </c>
      <c r="C540" s="27" t="str">
        <f>IFERROR( Hours!F540/SUM(Hours!$D540:$Z540),)</f>
        <v/>
      </c>
      <c r="D540" s="27" t="str">
        <f>IFERROR( Hours!G540/SUM(Hours!$D540:$Z540),)</f>
        <v/>
      </c>
      <c r="E540" s="27" t="str">
        <f>IFERROR( Hours!C540/SUM(Hours!$D540:$Z540),)</f>
        <v/>
      </c>
      <c r="F540" s="27" t="str">
        <f>IFERROR( Hours!H540/SUM(Hours!$D540:$Z540),)</f>
        <v/>
      </c>
    </row>
    <row r="541" ht="22.5" hidden="1" customHeight="1">
      <c r="A541" s="25">
        <f t="shared" si="1"/>
        <v>46136</v>
      </c>
      <c r="B541" s="27" t="str">
        <f>IFERROR( Hours!D541/SUM(Hours!$D541:$Z541),)</f>
        <v/>
      </c>
      <c r="C541" s="27" t="str">
        <f>IFERROR( Hours!F541/SUM(Hours!$D541:$Z541),)</f>
        <v/>
      </c>
      <c r="D541" s="27" t="str">
        <f>IFERROR( Hours!G541/SUM(Hours!$D541:$Z541),)</f>
        <v/>
      </c>
      <c r="E541" s="27" t="str">
        <f>IFERROR( Hours!C541/SUM(Hours!$D541:$Z541),)</f>
        <v/>
      </c>
      <c r="F541" s="27" t="str">
        <f>IFERROR( Hours!H541/SUM(Hours!$D541:$Z541),)</f>
        <v/>
      </c>
    </row>
    <row r="542" ht="22.5" hidden="1" customHeight="1">
      <c r="A542" s="25">
        <f t="shared" si="1"/>
        <v>46137</v>
      </c>
      <c r="B542" s="27" t="str">
        <f>IFERROR( Hours!D542/SUM(Hours!$D542:$Z542),)</f>
        <v/>
      </c>
      <c r="C542" s="27" t="str">
        <f>IFERROR( Hours!F542/SUM(Hours!$D542:$Z542),)</f>
        <v/>
      </c>
      <c r="D542" s="27" t="str">
        <f>IFERROR( Hours!G542/SUM(Hours!$D542:$Z542),)</f>
        <v/>
      </c>
      <c r="E542" s="27" t="str">
        <f>IFERROR( Hours!C542/SUM(Hours!$D542:$Z542),)</f>
        <v/>
      </c>
      <c r="F542" s="27" t="str">
        <f>IFERROR( Hours!H542/SUM(Hours!$D542:$Z542),)</f>
        <v/>
      </c>
    </row>
    <row r="543" ht="22.5" hidden="1" customHeight="1">
      <c r="A543" s="25">
        <f t="shared" si="1"/>
        <v>46138</v>
      </c>
      <c r="B543" s="27" t="str">
        <f>IFERROR( Hours!D543/SUM(Hours!$D543:$Z543),)</f>
        <v/>
      </c>
      <c r="C543" s="27" t="str">
        <f>IFERROR( Hours!F543/SUM(Hours!$D543:$Z543),)</f>
        <v/>
      </c>
      <c r="D543" s="27" t="str">
        <f>IFERROR( Hours!G543/SUM(Hours!$D543:$Z543),)</f>
        <v/>
      </c>
      <c r="E543" s="27" t="str">
        <f>IFERROR( Hours!C543/SUM(Hours!$D543:$Z543),)</f>
        <v/>
      </c>
      <c r="F543" s="27" t="str">
        <f>IFERROR( Hours!H543/SUM(Hours!$D543:$Z543),)</f>
        <v/>
      </c>
    </row>
    <row r="544" ht="22.5" hidden="1" customHeight="1">
      <c r="A544" s="25">
        <f t="shared" si="1"/>
        <v>46139</v>
      </c>
      <c r="B544" s="27" t="str">
        <f>IFERROR( Hours!D544/SUM(Hours!$D544:$Z544),)</f>
        <v/>
      </c>
      <c r="C544" s="27" t="str">
        <f>IFERROR( Hours!F544/SUM(Hours!$D544:$Z544),)</f>
        <v/>
      </c>
      <c r="D544" s="27" t="str">
        <f>IFERROR( Hours!G544/SUM(Hours!$D544:$Z544),)</f>
        <v/>
      </c>
      <c r="E544" s="27" t="str">
        <f>IFERROR( Hours!C544/SUM(Hours!$D544:$Z544),)</f>
        <v/>
      </c>
      <c r="F544" s="27" t="str">
        <f>IFERROR( Hours!H544/SUM(Hours!$D544:$Z544),)</f>
        <v/>
      </c>
    </row>
    <row r="545" ht="22.5" hidden="1" customHeight="1">
      <c r="A545" s="25">
        <f t="shared" si="1"/>
        <v>46140</v>
      </c>
      <c r="B545" s="27" t="str">
        <f>IFERROR( Hours!D545/SUM(Hours!$D545:$Z545),)</f>
        <v/>
      </c>
      <c r="C545" s="27" t="str">
        <f>IFERROR( Hours!F545/SUM(Hours!$D545:$Z545),)</f>
        <v/>
      </c>
      <c r="D545" s="27" t="str">
        <f>IFERROR( Hours!G545/SUM(Hours!$D545:$Z545),)</f>
        <v/>
      </c>
      <c r="E545" s="27" t="str">
        <f>IFERROR( Hours!C545/SUM(Hours!$D545:$Z545),)</f>
        <v/>
      </c>
      <c r="F545" s="27" t="str">
        <f>IFERROR( Hours!H545/SUM(Hours!$D545:$Z545),)</f>
        <v/>
      </c>
    </row>
    <row r="546" ht="22.5" hidden="1" customHeight="1">
      <c r="A546" s="25">
        <f t="shared" si="1"/>
        <v>46141</v>
      </c>
      <c r="B546" s="27" t="str">
        <f>IFERROR( Hours!D546/SUM(Hours!$D546:$Z546),)</f>
        <v/>
      </c>
      <c r="C546" s="27" t="str">
        <f>IFERROR( Hours!F546/SUM(Hours!$D546:$Z546),)</f>
        <v/>
      </c>
      <c r="D546" s="27" t="str">
        <f>IFERROR( Hours!G546/SUM(Hours!$D546:$Z546),)</f>
        <v/>
      </c>
      <c r="E546" s="27" t="str">
        <f>IFERROR( Hours!C546/SUM(Hours!$D546:$Z546),)</f>
        <v/>
      </c>
      <c r="F546" s="27" t="str">
        <f>IFERROR( Hours!H546/SUM(Hours!$D546:$Z546),)</f>
        <v/>
      </c>
    </row>
    <row r="547" ht="22.5" hidden="1" customHeight="1">
      <c r="A547" s="25">
        <f t="shared" si="1"/>
        <v>46142</v>
      </c>
      <c r="B547" s="27" t="str">
        <f>IFERROR( Hours!D547/SUM(Hours!$D547:$Z547),)</f>
        <v/>
      </c>
      <c r="C547" s="27" t="str">
        <f>IFERROR( Hours!F547/SUM(Hours!$D547:$Z547),)</f>
        <v/>
      </c>
      <c r="D547" s="27" t="str">
        <f>IFERROR( Hours!G547/SUM(Hours!$D547:$Z547),)</f>
        <v/>
      </c>
      <c r="E547" s="27" t="str">
        <f>IFERROR( Hours!C547/SUM(Hours!$D547:$Z547),)</f>
        <v/>
      </c>
      <c r="F547" s="27" t="str">
        <f>IFERROR( Hours!H547/SUM(Hours!$D547:$Z547),)</f>
        <v/>
      </c>
    </row>
    <row r="548" ht="22.5" hidden="1" customHeight="1">
      <c r="A548" s="25">
        <f t="shared" si="1"/>
        <v>46143</v>
      </c>
      <c r="B548" s="27" t="str">
        <f>IFERROR( Hours!D548/SUM(Hours!$D548:$Z548),)</f>
        <v/>
      </c>
      <c r="C548" s="27" t="str">
        <f>IFERROR( Hours!F548/SUM(Hours!$D548:$Z548),)</f>
        <v/>
      </c>
      <c r="D548" s="27" t="str">
        <f>IFERROR( Hours!G548/SUM(Hours!$D548:$Z548),)</f>
        <v/>
      </c>
      <c r="E548" s="27" t="str">
        <f>IFERROR( Hours!C548/SUM(Hours!$D548:$Z548),)</f>
        <v/>
      </c>
      <c r="F548" s="27" t="str">
        <f>IFERROR( Hours!H548/SUM(Hours!$D548:$Z548),)</f>
        <v/>
      </c>
    </row>
    <row r="549" ht="22.5" hidden="1" customHeight="1">
      <c r="A549" s="25">
        <f t="shared" si="1"/>
        <v>46144</v>
      </c>
      <c r="B549" s="27" t="str">
        <f>IFERROR( Hours!D549/SUM(Hours!$D549:$Z549),)</f>
        <v/>
      </c>
      <c r="C549" s="27" t="str">
        <f>IFERROR( Hours!F549/SUM(Hours!$D549:$Z549),)</f>
        <v/>
      </c>
      <c r="D549" s="27" t="str">
        <f>IFERROR( Hours!G549/SUM(Hours!$D549:$Z549),)</f>
        <v/>
      </c>
      <c r="E549" s="27" t="str">
        <f>IFERROR( Hours!C549/SUM(Hours!$D549:$Z549),)</f>
        <v/>
      </c>
      <c r="F549" s="27" t="str">
        <f>IFERROR( Hours!H549/SUM(Hours!$D549:$Z549),)</f>
        <v/>
      </c>
    </row>
    <row r="550" ht="22.5" hidden="1" customHeight="1">
      <c r="A550" s="25">
        <f t="shared" si="1"/>
        <v>46145</v>
      </c>
      <c r="B550" s="27" t="str">
        <f>IFERROR( Hours!D550/SUM(Hours!$D550:$Z550),)</f>
        <v/>
      </c>
      <c r="C550" s="27" t="str">
        <f>IFERROR( Hours!F550/SUM(Hours!$D550:$Z550),)</f>
        <v/>
      </c>
      <c r="D550" s="27" t="str">
        <f>IFERROR( Hours!G550/SUM(Hours!$D550:$Z550),)</f>
        <v/>
      </c>
      <c r="E550" s="27" t="str">
        <f>IFERROR( Hours!C550/SUM(Hours!$D550:$Z550),)</f>
        <v/>
      </c>
      <c r="F550" s="27" t="str">
        <f>IFERROR( Hours!H550/SUM(Hours!$D550:$Z550),)</f>
        <v/>
      </c>
    </row>
    <row r="551" ht="22.5" hidden="1" customHeight="1">
      <c r="A551" s="25">
        <f t="shared" si="1"/>
        <v>46146</v>
      </c>
      <c r="B551" s="27" t="str">
        <f>IFERROR( Hours!D551/SUM(Hours!$D551:$Z551),)</f>
        <v/>
      </c>
      <c r="C551" s="27" t="str">
        <f>IFERROR( Hours!F551/SUM(Hours!$D551:$Z551),)</f>
        <v/>
      </c>
      <c r="D551" s="27" t="str">
        <f>IFERROR( Hours!G551/SUM(Hours!$D551:$Z551),)</f>
        <v/>
      </c>
      <c r="E551" s="27" t="str">
        <f>IFERROR( Hours!C551/SUM(Hours!$D551:$Z551),)</f>
        <v/>
      </c>
      <c r="F551" s="27" t="str">
        <f>IFERROR( Hours!H551/SUM(Hours!$D551:$Z551),)</f>
        <v/>
      </c>
    </row>
    <row r="552" ht="22.5" hidden="1" customHeight="1">
      <c r="A552" s="25">
        <f t="shared" si="1"/>
        <v>46147</v>
      </c>
      <c r="B552" s="27" t="str">
        <f>IFERROR( Hours!D552/SUM(Hours!$D552:$Z552),)</f>
        <v/>
      </c>
      <c r="C552" s="27" t="str">
        <f>IFERROR( Hours!F552/SUM(Hours!$D552:$Z552),)</f>
        <v/>
      </c>
      <c r="D552" s="27" t="str">
        <f>IFERROR( Hours!G552/SUM(Hours!$D552:$Z552),)</f>
        <v/>
      </c>
      <c r="E552" s="27" t="str">
        <f>IFERROR( Hours!C552/SUM(Hours!$D552:$Z552),)</f>
        <v/>
      </c>
      <c r="F552" s="27" t="str">
        <f>IFERROR( Hours!H552/SUM(Hours!$D552:$Z552),)</f>
        <v/>
      </c>
    </row>
    <row r="553" ht="22.5" hidden="1" customHeight="1">
      <c r="A553" s="25">
        <f t="shared" si="1"/>
        <v>46148</v>
      </c>
      <c r="B553" s="27" t="str">
        <f>IFERROR( Hours!D553/SUM(Hours!$D553:$Z553),)</f>
        <v/>
      </c>
      <c r="C553" s="27" t="str">
        <f>IFERROR( Hours!F553/SUM(Hours!$D553:$Z553),)</f>
        <v/>
      </c>
      <c r="D553" s="27" t="str">
        <f>IFERROR( Hours!G553/SUM(Hours!$D553:$Z553),)</f>
        <v/>
      </c>
      <c r="E553" s="27" t="str">
        <f>IFERROR( Hours!C553/SUM(Hours!$D553:$Z553),)</f>
        <v/>
      </c>
      <c r="F553" s="27" t="str">
        <f>IFERROR( Hours!H553/SUM(Hours!$D553:$Z553),)</f>
        <v/>
      </c>
    </row>
    <row r="554" ht="22.5" hidden="1" customHeight="1">
      <c r="A554" s="25">
        <f t="shared" si="1"/>
        <v>46149</v>
      </c>
      <c r="B554" s="27" t="str">
        <f>IFERROR( Hours!D554/SUM(Hours!$D554:$Z554),)</f>
        <v/>
      </c>
      <c r="C554" s="27" t="str">
        <f>IFERROR( Hours!F554/SUM(Hours!$D554:$Z554),)</f>
        <v/>
      </c>
      <c r="D554" s="27" t="str">
        <f>IFERROR( Hours!G554/SUM(Hours!$D554:$Z554),)</f>
        <v/>
      </c>
      <c r="E554" s="27" t="str">
        <f>IFERROR( Hours!C554/SUM(Hours!$D554:$Z554),)</f>
        <v/>
      </c>
      <c r="F554" s="27" t="str">
        <f>IFERROR( Hours!H554/SUM(Hours!$D554:$Z554),)</f>
        <v/>
      </c>
    </row>
    <row r="555" ht="22.5" hidden="1" customHeight="1">
      <c r="A555" s="25">
        <f t="shared" si="1"/>
        <v>46150</v>
      </c>
      <c r="B555" s="27" t="str">
        <f>IFERROR( Hours!D555/SUM(Hours!$D555:$Z555),)</f>
        <v/>
      </c>
      <c r="C555" s="27" t="str">
        <f>IFERROR( Hours!F555/SUM(Hours!$D555:$Z555),)</f>
        <v/>
      </c>
      <c r="D555" s="27" t="str">
        <f>IFERROR( Hours!G555/SUM(Hours!$D555:$Z555),)</f>
        <v/>
      </c>
      <c r="E555" s="27" t="str">
        <f>IFERROR( Hours!C555/SUM(Hours!$D555:$Z555),)</f>
        <v/>
      </c>
      <c r="F555" s="27" t="str">
        <f>IFERROR( Hours!H555/SUM(Hours!$D555:$Z555),)</f>
        <v/>
      </c>
    </row>
    <row r="556" ht="22.5" hidden="1" customHeight="1">
      <c r="A556" s="25">
        <f t="shared" si="1"/>
        <v>46151</v>
      </c>
      <c r="B556" s="27" t="str">
        <f>IFERROR( Hours!D556/SUM(Hours!$D556:$Z556),)</f>
        <v/>
      </c>
      <c r="C556" s="27" t="str">
        <f>IFERROR( Hours!F556/SUM(Hours!$D556:$Z556),)</f>
        <v/>
      </c>
      <c r="D556" s="27" t="str">
        <f>IFERROR( Hours!G556/SUM(Hours!$D556:$Z556),)</f>
        <v/>
      </c>
      <c r="E556" s="27" t="str">
        <f>IFERROR( Hours!C556/SUM(Hours!$D556:$Z556),)</f>
        <v/>
      </c>
      <c r="F556" s="27" t="str">
        <f>IFERROR( Hours!H556/SUM(Hours!$D556:$Z556),)</f>
        <v/>
      </c>
    </row>
    <row r="557" ht="22.5" hidden="1" customHeight="1">
      <c r="A557" s="25">
        <f t="shared" si="1"/>
        <v>46152</v>
      </c>
      <c r="B557" s="27" t="str">
        <f>IFERROR( Hours!D557/SUM(Hours!$D557:$Z557),)</f>
        <v/>
      </c>
      <c r="C557" s="27" t="str">
        <f>IFERROR( Hours!F557/SUM(Hours!$D557:$Z557),)</f>
        <v/>
      </c>
      <c r="D557" s="27" t="str">
        <f>IFERROR( Hours!G557/SUM(Hours!$D557:$Z557),)</f>
        <v/>
      </c>
      <c r="E557" s="27" t="str">
        <f>IFERROR( Hours!C557/SUM(Hours!$D557:$Z557),)</f>
        <v/>
      </c>
      <c r="F557" s="27" t="str">
        <f>IFERROR( Hours!H557/SUM(Hours!$D557:$Z557),)</f>
        <v/>
      </c>
    </row>
    <row r="558" ht="22.5" hidden="1" customHeight="1">
      <c r="A558" s="25">
        <f t="shared" si="1"/>
        <v>46153</v>
      </c>
      <c r="B558" s="27" t="str">
        <f>IFERROR( Hours!D558/SUM(Hours!$D558:$Z558),)</f>
        <v/>
      </c>
      <c r="C558" s="27" t="str">
        <f>IFERROR( Hours!F558/SUM(Hours!$D558:$Z558),)</f>
        <v/>
      </c>
      <c r="D558" s="27" t="str">
        <f>IFERROR( Hours!G558/SUM(Hours!$D558:$Z558),)</f>
        <v/>
      </c>
      <c r="E558" s="27" t="str">
        <f>IFERROR( Hours!C558/SUM(Hours!$D558:$Z558),)</f>
        <v/>
      </c>
      <c r="F558" s="27" t="str">
        <f>IFERROR( Hours!H558/SUM(Hours!$D558:$Z558),)</f>
        <v/>
      </c>
    </row>
    <row r="559" ht="22.5" hidden="1" customHeight="1">
      <c r="A559" s="25">
        <f t="shared" si="1"/>
        <v>46154</v>
      </c>
      <c r="B559" s="27" t="str">
        <f>IFERROR( Hours!D559/SUM(Hours!$D559:$Z559),)</f>
        <v/>
      </c>
      <c r="C559" s="27" t="str">
        <f>IFERROR( Hours!F559/SUM(Hours!$D559:$Z559),)</f>
        <v/>
      </c>
      <c r="D559" s="27" t="str">
        <f>IFERROR( Hours!G559/SUM(Hours!$D559:$Z559),)</f>
        <v/>
      </c>
      <c r="E559" s="27" t="str">
        <f>IFERROR( Hours!C559/SUM(Hours!$D559:$Z559),)</f>
        <v/>
      </c>
      <c r="F559" s="27" t="str">
        <f>IFERROR( Hours!H559/SUM(Hours!$D559:$Z559),)</f>
        <v/>
      </c>
    </row>
    <row r="560" ht="22.5" hidden="1" customHeight="1">
      <c r="A560" s="25">
        <f t="shared" si="1"/>
        <v>46155</v>
      </c>
      <c r="B560" s="27" t="str">
        <f>IFERROR( Hours!D560/SUM(Hours!$D560:$Z560),)</f>
        <v/>
      </c>
      <c r="C560" s="27" t="str">
        <f>IFERROR( Hours!F560/SUM(Hours!$D560:$Z560),)</f>
        <v/>
      </c>
      <c r="D560" s="27" t="str">
        <f>IFERROR( Hours!G560/SUM(Hours!$D560:$Z560),)</f>
        <v/>
      </c>
      <c r="E560" s="27" t="str">
        <f>IFERROR( Hours!C560/SUM(Hours!$D560:$Z560),)</f>
        <v/>
      </c>
      <c r="F560" s="27" t="str">
        <f>IFERROR( Hours!H560/SUM(Hours!$D560:$Z560),)</f>
        <v/>
      </c>
    </row>
    <row r="561" ht="22.5" hidden="1" customHeight="1">
      <c r="A561" s="25">
        <f t="shared" si="1"/>
        <v>46156</v>
      </c>
      <c r="B561" s="27" t="str">
        <f>IFERROR( Hours!D561/SUM(Hours!$D561:$Z561),)</f>
        <v/>
      </c>
      <c r="C561" s="27" t="str">
        <f>IFERROR( Hours!F561/SUM(Hours!$D561:$Z561),)</f>
        <v/>
      </c>
      <c r="D561" s="27" t="str">
        <f>IFERROR( Hours!G561/SUM(Hours!$D561:$Z561),)</f>
        <v/>
      </c>
      <c r="E561" s="27" t="str">
        <f>IFERROR( Hours!C561/SUM(Hours!$D561:$Z561),)</f>
        <v/>
      </c>
      <c r="F561" s="27" t="str">
        <f>IFERROR( Hours!H561/SUM(Hours!$D561:$Z561),)</f>
        <v/>
      </c>
    </row>
    <row r="562" ht="22.5" hidden="1" customHeight="1">
      <c r="A562" s="25">
        <f t="shared" si="1"/>
        <v>46157</v>
      </c>
      <c r="B562" s="27" t="str">
        <f>IFERROR( Hours!D562/SUM(Hours!$D562:$Z562),)</f>
        <v/>
      </c>
      <c r="C562" s="27" t="str">
        <f>IFERROR( Hours!F562/SUM(Hours!$D562:$Z562),)</f>
        <v/>
      </c>
      <c r="D562" s="27" t="str">
        <f>IFERROR( Hours!G562/SUM(Hours!$D562:$Z562),)</f>
        <v/>
      </c>
      <c r="E562" s="27" t="str">
        <f>IFERROR( Hours!C562/SUM(Hours!$D562:$Z562),)</f>
        <v/>
      </c>
      <c r="F562" s="27" t="str">
        <f>IFERROR( Hours!H562/SUM(Hours!$D562:$Z562),)</f>
        <v/>
      </c>
    </row>
    <row r="563" ht="22.5" hidden="1" customHeight="1">
      <c r="A563" s="25">
        <f t="shared" si="1"/>
        <v>46158</v>
      </c>
      <c r="B563" s="27" t="str">
        <f>IFERROR( Hours!D563/SUM(Hours!$D563:$Z563),)</f>
        <v/>
      </c>
      <c r="C563" s="27" t="str">
        <f>IFERROR( Hours!F563/SUM(Hours!$D563:$Z563),)</f>
        <v/>
      </c>
      <c r="D563" s="27" t="str">
        <f>IFERROR( Hours!G563/SUM(Hours!$D563:$Z563),)</f>
        <v/>
      </c>
      <c r="E563" s="27" t="str">
        <f>IFERROR( Hours!C563/SUM(Hours!$D563:$Z563),)</f>
        <v/>
      </c>
      <c r="F563" s="27" t="str">
        <f>IFERROR( Hours!H563/SUM(Hours!$D563:$Z563),)</f>
        <v/>
      </c>
    </row>
    <row r="564" ht="22.5" hidden="1" customHeight="1">
      <c r="A564" s="25">
        <f t="shared" si="1"/>
        <v>46159</v>
      </c>
      <c r="B564" s="27" t="str">
        <f>IFERROR( Hours!D564/SUM(Hours!$D564:$Z564),)</f>
        <v/>
      </c>
      <c r="C564" s="27" t="str">
        <f>IFERROR( Hours!F564/SUM(Hours!$D564:$Z564),)</f>
        <v/>
      </c>
      <c r="D564" s="27" t="str">
        <f>IFERROR( Hours!G564/SUM(Hours!$D564:$Z564),)</f>
        <v/>
      </c>
      <c r="E564" s="27" t="str">
        <f>IFERROR( Hours!C564/SUM(Hours!$D564:$Z564),)</f>
        <v/>
      </c>
      <c r="F564" s="27" t="str">
        <f>IFERROR( Hours!H564/SUM(Hours!$D564:$Z564),)</f>
        <v/>
      </c>
    </row>
    <row r="565" ht="22.5" hidden="1" customHeight="1">
      <c r="A565" s="25">
        <f t="shared" si="1"/>
        <v>46160</v>
      </c>
      <c r="B565" s="27" t="str">
        <f>IFERROR( Hours!D565/SUM(Hours!$D565:$Z565),)</f>
        <v/>
      </c>
      <c r="C565" s="27" t="str">
        <f>IFERROR( Hours!F565/SUM(Hours!$D565:$Z565),)</f>
        <v/>
      </c>
      <c r="D565" s="27" t="str">
        <f>IFERROR( Hours!G565/SUM(Hours!$D565:$Z565),)</f>
        <v/>
      </c>
      <c r="E565" s="27" t="str">
        <f>IFERROR( Hours!C565/SUM(Hours!$D565:$Z565),)</f>
        <v/>
      </c>
      <c r="F565" s="27" t="str">
        <f>IFERROR( Hours!H565/SUM(Hours!$D565:$Z565),)</f>
        <v/>
      </c>
    </row>
    <row r="566" ht="22.5" hidden="1" customHeight="1">
      <c r="A566" s="25">
        <f t="shared" si="1"/>
        <v>46161</v>
      </c>
      <c r="B566" s="27" t="str">
        <f>IFERROR( Hours!D566/SUM(Hours!$D566:$Z566),)</f>
        <v/>
      </c>
      <c r="C566" s="27" t="str">
        <f>IFERROR( Hours!F566/SUM(Hours!$D566:$Z566),)</f>
        <v/>
      </c>
      <c r="D566" s="27" t="str">
        <f>IFERROR( Hours!G566/SUM(Hours!$D566:$Z566),)</f>
        <v/>
      </c>
      <c r="E566" s="27" t="str">
        <f>IFERROR( Hours!C566/SUM(Hours!$D566:$Z566),)</f>
        <v/>
      </c>
      <c r="F566" s="27" t="str">
        <f>IFERROR( Hours!H566/SUM(Hours!$D566:$Z566),)</f>
        <v/>
      </c>
    </row>
    <row r="567" ht="22.5" hidden="1" customHeight="1">
      <c r="A567" s="25">
        <f t="shared" si="1"/>
        <v>46162</v>
      </c>
      <c r="B567" s="27" t="str">
        <f>IFERROR( Hours!D567/SUM(Hours!$D567:$Z567),)</f>
        <v/>
      </c>
      <c r="C567" s="27" t="str">
        <f>IFERROR( Hours!F567/SUM(Hours!$D567:$Z567),)</f>
        <v/>
      </c>
      <c r="D567" s="27" t="str">
        <f>IFERROR( Hours!G567/SUM(Hours!$D567:$Z567),)</f>
        <v/>
      </c>
      <c r="E567" s="27" t="str">
        <f>IFERROR( Hours!C567/SUM(Hours!$D567:$Z567),)</f>
        <v/>
      </c>
      <c r="F567" s="27" t="str">
        <f>IFERROR( Hours!H567/SUM(Hours!$D567:$Z567),)</f>
        <v/>
      </c>
    </row>
    <row r="568" ht="22.5" hidden="1" customHeight="1">
      <c r="A568" s="25">
        <f t="shared" si="1"/>
        <v>46163</v>
      </c>
      <c r="B568" s="27" t="str">
        <f>IFERROR( Hours!D568/SUM(Hours!$D568:$Z568),)</f>
        <v/>
      </c>
      <c r="C568" s="27" t="str">
        <f>IFERROR( Hours!F568/SUM(Hours!$D568:$Z568),)</f>
        <v/>
      </c>
      <c r="D568" s="27" t="str">
        <f>IFERROR( Hours!G568/SUM(Hours!$D568:$Z568),)</f>
        <v/>
      </c>
      <c r="E568" s="27" t="str">
        <f>IFERROR( Hours!C568/SUM(Hours!$D568:$Z568),)</f>
        <v/>
      </c>
      <c r="F568" s="27" t="str">
        <f>IFERROR( Hours!H568/SUM(Hours!$D568:$Z568),)</f>
        <v/>
      </c>
    </row>
    <row r="569" ht="22.5" hidden="1" customHeight="1">
      <c r="A569" s="25">
        <f t="shared" si="1"/>
        <v>46164</v>
      </c>
      <c r="B569" s="27" t="str">
        <f>IFERROR( Hours!D569/SUM(Hours!$D569:$Z569),)</f>
        <v/>
      </c>
      <c r="C569" s="27" t="str">
        <f>IFERROR( Hours!F569/SUM(Hours!$D569:$Z569),)</f>
        <v/>
      </c>
      <c r="D569" s="27" t="str">
        <f>IFERROR( Hours!G569/SUM(Hours!$D569:$Z569),)</f>
        <v/>
      </c>
      <c r="E569" s="27" t="str">
        <f>IFERROR( Hours!C569/SUM(Hours!$D569:$Z569),)</f>
        <v/>
      </c>
      <c r="F569" s="27" t="str">
        <f>IFERROR( Hours!H569/SUM(Hours!$D569:$Z569),)</f>
        <v/>
      </c>
    </row>
    <row r="570" ht="22.5" hidden="1" customHeight="1">
      <c r="A570" s="25">
        <f t="shared" si="1"/>
        <v>46165</v>
      </c>
      <c r="B570" s="27" t="str">
        <f>IFERROR( Hours!D570/SUM(Hours!$D570:$Z570),)</f>
        <v/>
      </c>
      <c r="C570" s="27" t="str">
        <f>IFERROR( Hours!F570/SUM(Hours!$D570:$Z570),)</f>
        <v/>
      </c>
      <c r="D570" s="27" t="str">
        <f>IFERROR( Hours!G570/SUM(Hours!$D570:$Z570),)</f>
        <v/>
      </c>
      <c r="E570" s="27" t="str">
        <f>IFERROR( Hours!C570/SUM(Hours!$D570:$Z570),)</f>
        <v/>
      </c>
      <c r="F570" s="27" t="str">
        <f>IFERROR( Hours!H570/SUM(Hours!$D570:$Z570),)</f>
        <v/>
      </c>
    </row>
    <row r="571" ht="22.5" hidden="1" customHeight="1">
      <c r="A571" s="25">
        <f t="shared" si="1"/>
        <v>46166</v>
      </c>
      <c r="B571" s="27" t="str">
        <f>IFERROR( Hours!D571/SUM(Hours!$D571:$Z571),)</f>
        <v/>
      </c>
      <c r="C571" s="27" t="str">
        <f>IFERROR( Hours!F571/SUM(Hours!$D571:$Z571),)</f>
        <v/>
      </c>
      <c r="D571" s="27" t="str">
        <f>IFERROR( Hours!G571/SUM(Hours!$D571:$Z571),)</f>
        <v/>
      </c>
      <c r="E571" s="27" t="str">
        <f>IFERROR( Hours!C571/SUM(Hours!$D571:$Z571),)</f>
        <v/>
      </c>
      <c r="F571" s="27" t="str">
        <f>IFERROR( Hours!H571/SUM(Hours!$D571:$Z571),)</f>
        <v/>
      </c>
    </row>
    <row r="572" ht="22.5" hidden="1" customHeight="1">
      <c r="A572" s="25">
        <f t="shared" si="1"/>
        <v>46167</v>
      </c>
      <c r="B572" s="27" t="str">
        <f>IFERROR( Hours!D572/SUM(Hours!$D572:$Z572),)</f>
        <v/>
      </c>
      <c r="C572" s="27" t="str">
        <f>IFERROR( Hours!F572/SUM(Hours!$D572:$Z572),)</f>
        <v/>
      </c>
      <c r="D572" s="27" t="str">
        <f>IFERROR( Hours!G572/SUM(Hours!$D572:$Z572),)</f>
        <v/>
      </c>
      <c r="E572" s="27" t="str">
        <f>IFERROR( Hours!C572/SUM(Hours!$D572:$Z572),)</f>
        <v/>
      </c>
      <c r="F572" s="27" t="str">
        <f>IFERROR( Hours!H572/SUM(Hours!$D572:$Z572),)</f>
        <v/>
      </c>
    </row>
    <row r="573" ht="22.5" hidden="1" customHeight="1">
      <c r="A573" s="25">
        <f t="shared" si="1"/>
        <v>46168</v>
      </c>
      <c r="B573" s="27" t="str">
        <f>IFERROR( Hours!D573/SUM(Hours!$D573:$Z573),)</f>
        <v/>
      </c>
      <c r="C573" s="27" t="str">
        <f>IFERROR( Hours!F573/SUM(Hours!$D573:$Z573),)</f>
        <v/>
      </c>
      <c r="D573" s="27" t="str">
        <f>IFERROR( Hours!G573/SUM(Hours!$D573:$Z573),)</f>
        <v/>
      </c>
      <c r="E573" s="27" t="str">
        <f>IFERROR( Hours!C573/SUM(Hours!$D573:$Z573),)</f>
        <v/>
      </c>
      <c r="F573" s="27" t="str">
        <f>IFERROR( Hours!H573/SUM(Hours!$D573:$Z573),)</f>
        <v/>
      </c>
    </row>
    <row r="574" ht="22.5" hidden="1" customHeight="1">
      <c r="A574" s="25">
        <f t="shared" si="1"/>
        <v>46169</v>
      </c>
      <c r="B574" s="27" t="str">
        <f>IFERROR( Hours!D574/SUM(Hours!$D574:$Z574),)</f>
        <v/>
      </c>
      <c r="C574" s="27" t="str">
        <f>IFERROR( Hours!F574/SUM(Hours!$D574:$Z574),)</f>
        <v/>
      </c>
      <c r="D574" s="27" t="str">
        <f>IFERROR( Hours!G574/SUM(Hours!$D574:$Z574),)</f>
        <v/>
      </c>
      <c r="E574" s="27" t="str">
        <f>IFERROR( Hours!C574/SUM(Hours!$D574:$Z574),)</f>
        <v/>
      </c>
      <c r="F574" s="27" t="str">
        <f>IFERROR( Hours!H574/SUM(Hours!$D574:$Z574),)</f>
        <v/>
      </c>
    </row>
    <row r="575" ht="22.5" hidden="1" customHeight="1">
      <c r="A575" s="25">
        <f t="shared" si="1"/>
        <v>46170</v>
      </c>
      <c r="B575" s="27" t="str">
        <f>IFERROR( Hours!D575/SUM(Hours!$D575:$Z575),)</f>
        <v/>
      </c>
      <c r="C575" s="27" t="str">
        <f>IFERROR( Hours!F575/SUM(Hours!$D575:$Z575),)</f>
        <v/>
      </c>
      <c r="D575" s="27" t="str">
        <f>IFERROR( Hours!G575/SUM(Hours!$D575:$Z575),)</f>
        <v/>
      </c>
      <c r="E575" s="27" t="str">
        <f>IFERROR( Hours!C575/SUM(Hours!$D575:$Z575),)</f>
        <v/>
      </c>
      <c r="F575" s="27" t="str">
        <f>IFERROR( Hours!H575/SUM(Hours!$D575:$Z575),)</f>
        <v/>
      </c>
    </row>
    <row r="576" ht="22.5" hidden="1" customHeight="1">
      <c r="A576" s="25">
        <f t="shared" si="1"/>
        <v>46171</v>
      </c>
      <c r="B576" s="27" t="str">
        <f>IFERROR( Hours!D576/SUM(Hours!$D576:$Z576),)</f>
        <v/>
      </c>
      <c r="C576" s="27" t="str">
        <f>IFERROR( Hours!F576/SUM(Hours!$D576:$Z576),)</f>
        <v/>
      </c>
      <c r="D576" s="27" t="str">
        <f>IFERROR( Hours!G576/SUM(Hours!$D576:$Z576),)</f>
        <v/>
      </c>
      <c r="E576" s="27" t="str">
        <f>IFERROR( Hours!C576/SUM(Hours!$D576:$Z576),)</f>
        <v/>
      </c>
      <c r="F576" s="27" t="str">
        <f>IFERROR( Hours!H576/SUM(Hours!$D576:$Z576),)</f>
        <v/>
      </c>
    </row>
    <row r="577" ht="22.5" hidden="1" customHeight="1">
      <c r="A577" s="25">
        <f t="shared" si="1"/>
        <v>46172</v>
      </c>
      <c r="B577" s="27" t="str">
        <f>IFERROR( Hours!D577/SUM(Hours!$D577:$Z577),)</f>
        <v/>
      </c>
      <c r="C577" s="27" t="str">
        <f>IFERROR( Hours!F577/SUM(Hours!$D577:$Z577),)</f>
        <v/>
      </c>
      <c r="D577" s="27" t="str">
        <f>IFERROR( Hours!G577/SUM(Hours!$D577:$Z577),)</f>
        <v/>
      </c>
      <c r="E577" s="27" t="str">
        <f>IFERROR( Hours!C577/SUM(Hours!$D577:$Z577),)</f>
        <v/>
      </c>
      <c r="F577" s="27" t="str">
        <f>IFERROR( Hours!H577/SUM(Hours!$D577:$Z577),)</f>
        <v/>
      </c>
    </row>
    <row r="578" ht="22.5" hidden="1" customHeight="1">
      <c r="A578" s="25">
        <f t="shared" si="1"/>
        <v>46173</v>
      </c>
      <c r="B578" s="27" t="str">
        <f>IFERROR( Hours!D578/SUM(Hours!$D578:$Z578),)</f>
        <v/>
      </c>
      <c r="C578" s="27" t="str">
        <f>IFERROR( Hours!F578/SUM(Hours!$D578:$Z578),)</f>
        <v/>
      </c>
      <c r="D578" s="27" t="str">
        <f>IFERROR( Hours!G578/SUM(Hours!$D578:$Z578),)</f>
        <v/>
      </c>
      <c r="E578" s="27" t="str">
        <f>IFERROR( Hours!C578/SUM(Hours!$D578:$Z578),)</f>
        <v/>
      </c>
      <c r="F578" s="27" t="str">
        <f>IFERROR( Hours!H578/SUM(Hours!$D578:$Z578),)</f>
        <v/>
      </c>
    </row>
    <row r="579" ht="22.5" hidden="1" customHeight="1">
      <c r="A579" s="25">
        <f t="shared" si="1"/>
        <v>46174</v>
      </c>
      <c r="B579" s="27" t="str">
        <f>IFERROR( Hours!D579/SUM(Hours!$D579:$Z579),)</f>
        <v/>
      </c>
      <c r="C579" s="27" t="str">
        <f>IFERROR( Hours!F579/SUM(Hours!$D579:$Z579),)</f>
        <v/>
      </c>
      <c r="D579" s="27" t="str">
        <f>IFERROR( Hours!G579/SUM(Hours!$D579:$Z579),)</f>
        <v/>
      </c>
      <c r="E579" s="27" t="str">
        <f>IFERROR( Hours!C579/SUM(Hours!$D579:$Z579),)</f>
        <v/>
      </c>
      <c r="F579" s="27" t="str">
        <f>IFERROR( Hours!H579/SUM(Hours!$D579:$Z579),)</f>
        <v/>
      </c>
    </row>
    <row r="580" ht="22.5" hidden="1" customHeight="1">
      <c r="A580" s="25">
        <f t="shared" si="1"/>
        <v>46175</v>
      </c>
      <c r="B580" s="27" t="str">
        <f>IFERROR( Hours!D580/SUM(Hours!$D580:$Z580),)</f>
        <v/>
      </c>
      <c r="C580" s="27" t="str">
        <f>IFERROR( Hours!F580/SUM(Hours!$D580:$Z580),)</f>
        <v/>
      </c>
      <c r="D580" s="27" t="str">
        <f>IFERROR( Hours!G580/SUM(Hours!$D580:$Z580),)</f>
        <v/>
      </c>
      <c r="E580" s="27" t="str">
        <f>IFERROR( Hours!C580/SUM(Hours!$D580:$Z580),)</f>
        <v/>
      </c>
      <c r="F580" s="27" t="str">
        <f>IFERROR( Hours!H580/SUM(Hours!$D580:$Z580),)</f>
        <v/>
      </c>
    </row>
    <row r="581" ht="22.5" hidden="1" customHeight="1">
      <c r="A581" s="25">
        <f t="shared" si="1"/>
        <v>46176</v>
      </c>
      <c r="B581" s="27" t="str">
        <f>IFERROR( Hours!D581/SUM(Hours!$D581:$Z581),)</f>
        <v/>
      </c>
      <c r="C581" s="27" t="str">
        <f>IFERROR( Hours!F581/SUM(Hours!$D581:$Z581),)</f>
        <v/>
      </c>
      <c r="D581" s="27" t="str">
        <f>IFERROR( Hours!G581/SUM(Hours!$D581:$Z581),)</f>
        <v/>
      </c>
      <c r="E581" s="27" t="str">
        <f>IFERROR( Hours!C581/SUM(Hours!$D581:$Z581),)</f>
        <v/>
      </c>
      <c r="F581" s="27" t="str">
        <f>IFERROR( Hours!H581/SUM(Hours!$D581:$Z581),)</f>
        <v/>
      </c>
    </row>
    <row r="582" ht="22.5" hidden="1" customHeight="1">
      <c r="A582" s="25">
        <f t="shared" si="1"/>
        <v>46177</v>
      </c>
      <c r="B582" s="27" t="str">
        <f>IFERROR( Hours!D582/SUM(Hours!$D582:$Z582),)</f>
        <v/>
      </c>
      <c r="C582" s="27" t="str">
        <f>IFERROR( Hours!F582/SUM(Hours!$D582:$Z582),)</f>
        <v/>
      </c>
      <c r="D582" s="27" t="str">
        <f>IFERROR( Hours!G582/SUM(Hours!$D582:$Z582),)</f>
        <v/>
      </c>
      <c r="E582" s="27" t="str">
        <f>IFERROR( Hours!C582/SUM(Hours!$D582:$Z582),)</f>
        <v/>
      </c>
      <c r="F582" s="27" t="str">
        <f>IFERROR( Hours!H582/SUM(Hours!$D582:$Z582),)</f>
        <v/>
      </c>
    </row>
    <row r="583" ht="22.5" hidden="1" customHeight="1">
      <c r="A583" s="25">
        <f t="shared" si="1"/>
        <v>46178</v>
      </c>
      <c r="B583" s="27" t="str">
        <f>IFERROR( Hours!D583/SUM(Hours!$D583:$Z583),)</f>
        <v/>
      </c>
      <c r="C583" s="27" t="str">
        <f>IFERROR( Hours!F583/SUM(Hours!$D583:$Z583),)</f>
        <v/>
      </c>
      <c r="D583" s="27" t="str">
        <f>IFERROR( Hours!G583/SUM(Hours!$D583:$Z583),)</f>
        <v/>
      </c>
      <c r="E583" s="27" t="str">
        <f>IFERROR( Hours!C583/SUM(Hours!$D583:$Z583),)</f>
        <v/>
      </c>
      <c r="F583" s="27" t="str">
        <f>IFERROR( Hours!H583/SUM(Hours!$D583:$Z583),)</f>
        <v/>
      </c>
    </row>
    <row r="584" ht="22.5" hidden="1" customHeight="1">
      <c r="A584" s="25">
        <f t="shared" si="1"/>
        <v>46179</v>
      </c>
      <c r="B584" s="27" t="str">
        <f>IFERROR( Hours!D584/SUM(Hours!$D584:$Z584),)</f>
        <v/>
      </c>
      <c r="C584" s="27" t="str">
        <f>IFERROR( Hours!F584/SUM(Hours!$D584:$Z584),)</f>
        <v/>
      </c>
      <c r="D584" s="27" t="str">
        <f>IFERROR( Hours!G584/SUM(Hours!$D584:$Z584),)</f>
        <v/>
      </c>
      <c r="E584" s="27" t="str">
        <f>IFERROR( Hours!C584/SUM(Hours!$D584:$Z584),)</f>
        <v/>
      </c>
      <c r="F584" s="27" t="str">
        <f>IFERROR( Hours!H584/SUM(Hours!$D584:$Z584),)</f>
        <v/>
      </c>
    </row>
    <row r="585" ht="22.5" hidden="1" customHeight="1">
      <c r="A585" s="25">
        <f t="shared" si="1"/>
        <v>46180</v>
      </c>
      <c r="B585" s="27" t="str">
        <f>IFERROR( Hours!D585/SUM(Hours!$D585:$Z585),)</f>
        <v/>
      </c>
      <c r="C585" s="27" t="str">
        <f>IFERROR( Hours!F585/SUM(Hours!$D585:$Z585),)</f>
        <v/>
      </c>
      <c r="D585" s="27" t="str">
        <f>IFERROR( Hours!G585/SUM(Hours!$D585:$Z585),)</f>
        <v/>
      </c>
      <c r="E585" s="27" t="str">
        <f>IFERROR( Hours!C585/SUM(Hours!$D585:$Z585),)</f>
        <v/>
      </c>
      <c r="F585" s="27" t="str">
        <f>IFERROR( Hours!H585/SUM(Hours!$D585:$Z585),)</f>
        <v/>
      </c>
    </row>
    <row r="586" ht="22.5" hidden="1" customHeight="1">
      <c r="A586" s="25">
        <f t="shared" si="1"/>
        <v>46181</v>
      </c>
      <c r="B586" s="27" t="str">
        <f>IFERROR( Hours!D586/SUM(Hours!$D586:$Z586),)</f>
        <v/>
      </c>
      <c r="C586" s="27" t="str">
        <f>IFERROR( Hours!F586/SUM(Hours!$D586:$Z586),)</f>
        <v/>
      </c>
      <c r="D586" s="27" t="str">
        <f>IFERROR( Hours!G586/SUM(Hours!$D586:$Z586),)</f>
        <v/>
      </c>
      <c r="E586" s="27" t="str">
        <f>IFERROR( Hours!C586/SUM(Hours!$D586:$Z586),)</f>
        <v/>
      </c>
      <c r="F586" s="27" t="str">
        <f>IFERROR( Hours!H586/SUM(Hours!$D586:$Z586),)</f>
        <v/>
      </c>
    </row>
    <row r="587" ht="22.5" hidden="1" customHeight="1">
      <c r="A587" s="25">
        <f t="shared" si="1"/>
        <v>46182</v>
      </c>
      <c r="B587" s="27" t="str">
        <f>IFERROR( Hours!D587/SUM(Hours!$D587:$Z587),)</f>
        <v/>
      </c>
      <c r="C587" s="27" t="str">
        <f>IFERROR( Hours!F587/SUM(Hours!$D587:$Z587),)</f>
        <v/>
      </c>
      <c r="D587" s="27" t="str">
        <f>IFERROR( Hours!G587/SUM(Hours!$D587:$Z587),)</f>
        <v/>
      </c>
      <c r="E587" s="27" t="str">
        <f>IFERROR( Hours!C587/SUM(Hours!$D587:$Z587),)</f>
        <v/>
      </c>
      <c r="F587" s="27" t="str">
        <f>IFERROR( Hours!H587/SUM(Hours!$D587:$Z587),)</f>
        <v/>
      </c>
    </row>
    <row r="588" ht="22.5" hidden="1" customHeight="1">
      <c r="A588" s="25">
        <f t="shared" si="1"/>
        <v>46183</v>
      </c>
      <c r="B588" s="27" t="str">
        <f>IFERROR( Hours!D588/SUM(Hours!$D588:$Z588),)</f>
        <v/>
      </c>
      <c r="C588" s="27" t="str">
        <f>IFERROR( Hours!F588/SUM(Hours!$D588:$Z588),)</f>
        <v/>
      </c>
      <c r="D588" s="27" t="str">
        <f>IFERROR( Hours!G588/SUM(Hours!$D588:$Z588),)</f>
        <v/>
      </c>
      <c r="E588" s="27" t="str">
        <f>IFERROR( Hours!C588/SUM(Hours!$D588:$Z588),)</f>
        <v/>
      </c>
      <c r="F588" s="27" t="str">
        <f>IFERROR( Hours!H588/SUM(Hours!$D588:$Z588),)</f>
        <v/>
      </c>
    </row>
    <row r="589" ht="22.5" hidden="1" customHeight="1">
      <c r="A589" s="25">
        <f t="shared" si="1"/>
        <v>46184</v>
      </c>
      <c r="B589" s="27" t="str">
        <f>IFERROR( Hours!D589/SUM(Hours!$D589:$Z589),)</f>
        <v/>
      </c>
      <c r="C589" s="27" t="str">
        <f>IFERROR( Hours!F589/SUM(Hours!$D589:$Z589),)</f>
        <v/>
      </c>
      <c r="D589" s="27" t="str">
        <f>IFERROR( Hours!G589/SUM(Hours!$D589:$Z589),)</f>
        <v/>
      </c>
      <c r="E589" s="27" t="str">
        <f>IFERROR( Hours!C589/SUM(Hours!$D589:$Z589),)</f>
        <v/>
      </c>
      <c r="F589" s="27" t="str">
        <f>IFERROR( Hours!H589/SUM(Hours!$D589:$Z589),)</f>
        <v/>
      </c>
    </row>
    <row r="590" ht="22.5" hidden="1" customHeight="1">
      <c r="A590" s="25">
        <f t="shared" si="1"/>
        <v>46185</v>
      </c>
      <c r="B590" s="27" t="str">
        <f>IFERROR( Hours!D590/SUM(Hours!$D590:$Z590),)</f>
        <v/>
      </c>
      <c r="C590" s="27" t="str">
        <f>IFERROR( Hours!F590/SUM(Hours!$D590:$Z590),)</f>
        <v/>
      </c>
      <c r="D590" s="27" t="str">
        <f>IFERROR( Hours!G590/SUM(Hours!$D590:$Z590),)</f>
        <v/>
      </c>
      <c r="E590" s="27" t="str">
        <f>IFERROR( Hours!C590/SUM(Hours!$D590:$Z590),)</f>
        <v/>
      </c>
      <c r="F590" s="27" t="str">
        <f>IFERROR( Hours!H590/SUM(Hours!$D590:$Z590),)</f>
        <v/>
      </c>
    </row>
    <row r="591" ht="22.5" hidden="1" customHeight="1">
      <c r="A591" s="25">
        <f t="shared" si="1"/>
        <v>46186</v>
      </c>
      <c r="B591" s="27" t="str">
        <f>IFERROR( Hours!D591/SUM(Hours!$D591:$Z591),)</f>
        <v/>
      </c>
      <c r="C591" s="27" t="str">
        <f>IFERROR( Hours!F591/SUM(Hours!$D591:$Z591),)</f>
        <v/>
      </c>
      <c r="D591" s="27" t="str">
        <f>IFERROR( Hours!G591/SUM(Hours!$D591:$Z591),)</f>
        <v/>
      </c>
      <c r="E591" s="27" t="str">
        <f>IFERROR( Hours!C591/SUM(Hours!$D591:$Z591),)</f>
        <v/>
      </c>
      <c r="F591" s="27" t="str">
        <f>IFERROR( Hours!H591/SUM(Hours!$D591:$Z591),)</f>
        <v/>
      </c>
    </row>
    <row r="592" ht="22.5" hidden="1" customHeight="1">
      <c r="A592" s="25">
        <f t="shared" si="1"/>
        <v>46187</v>
      </c>
      <c r="B592" s="27" t="str">
        <f>IFERROR( Hours!D592/SUM(Hours!$D592:$Z592),)</f>
        <v/>
      </c>
      <c r="C592" s="27" t="str">
        <f>IFERROR( Hours!F592/SUM(Hours!$D592:$Z592),)</f>
        <v/>
      </c>
      <c r="D592" s="27" t="str">
        <f>IFERROR( Hours!G592/SUM(Hours!$D592:$Z592),)</f>
        <v/>
      </c>
      <c r="E592" s="27" t="str">
        <f>IFERROR( Hours!C592/SUM(Hours!$D592:$Z592),)</f>
        <v/>
      </c>
      <c r="F592" s="27" t="str">
        <f>IFERROR( Hours!H592/SUM(Hours!$D592:$Z592),)</f>
        <v/>
      </c>
    </row>
    <row r="593" ht="22.5" hidden="1" customHeight="1">
      <c r="A593" s="25">
        <f t="shared" si="1"/>
        <v>46188</v>
      </c>
      <c r="B593" s="27" t="str">
        <f>IFERROR( Hours!D593/SUM(Hours!$D593:$Z593),)</f>
        <v/>
      </c>
      <c r="C593" s="27" t="str">
        <f>IFERROR( Hours!F593/SUM(Hours!$D593:$Z593),)</f>
        <v/>
      </c>
      <c r="D593" s="27" t="str">
        <f>IFERROR( Hours!G593/SUM(Hours!$D593:$Z593),)</f>
        <v/>
      </c>
      <c r="E593" s="27" t="str">
        <f>IFERROR( Hours!C593/SUM(Hours!$D593:$Z593),)</f>
        <v/>
      </c>
      <c r="F593" s="27" t="str">
        <f>IFERROR( Hours!H593/SUM(Hours!$D593:$Z593),)</f>
        <v/>
      </c>
    </row>
    <row r="594" ht="22.5" hidden="1" customHeight="1">
      <c r="A594" s="25">
        <f t="shared" si="1"/>
        <v>46189</v>
      </c>
      <c r="B594" s="27" t="str">
        <f>IFERROR( Hours!D594/SUM(Hours!$D594:$Z594),)</f>
        <v/>
      </c>
      <c r="C594" s="27" t="str">
        <f>IFERROR( Hours!F594/SUM(Hours!$D594:$Z594),)</f>
        <v/>
      </c>
      <c r="D594" s="27" t="str">
        <f>IFERROR( Hours!G594/SUM(Hours!$D594:$Z594),)</f>
        <v/>
      </c>
      <c r="E594" s="27" t="str">
        <f>IFERROR( Hours!C594/SUM(Hours!$D594:$Z594),)</f>
        <v/>
      </c>
      <c r="F594" s="27" t="str">
        <f>IFERROR( Hours!H594/SUM(Hours!$D594:$Z594),)</f>
        <v/>
      </c>
    </row>
    <row r="595" ht="22.5" hidden="1" customHeight="1">
      <c r="A595" s="25">
        <f t="shared" si="1"/>
        <v>46190</v>
      </c>
      <c r="B595" s="27" t="str">
        <f>IFERROR( Hours!D595/SUM(Hours!$D595:$Z595),)</f>
        <v/>
      </c>
      <c r="C595" s="27" t="str">
        <f>IFERROR( Hours!F595/SUM(Hours!$D595:$Z595),)</f>
        <v/>
      </c>
      <c r="D595" s="27" t="str">
        <f>IFERROR( Hours!G595/SUM(Hours!$D595:$Z595),)</f>
        <v/>
      </c>
      <c r="E595" s="27" t="str">
        <f>IFERROR( Hours!C595/SUM(Hours!$D595:$Z595),)</f>
        <v/>
      </c>
      <c r="F595" s="27" t="str">
        <f>IFERROR( Hours!H595/SUM(Hours!$D595:$Z595),)</f>
        <v/>
      </c>
    </row>
    <row r="596" ht="22.5" hidden="1" customHeight="1">
      <c r="A596" s="25">
        <f t="shared" si="1"/>
        <v>46191</v>
      </c>
      <c r="B596" s="27" t="str">
        <f>IFERROR( Hours!D596/SUM(Hours!$D596:$Z596),)</f>
        <v/>
      </c>
      <c r="C596" s="27" t="str">
        <f>IFERROR( Hours!F596/SUM(Hours!$D596:$Z596),)</f>
        <v/>
      </c>
      <c r="D596" s="27" t="str">
        <f>IFERROR( Hours!G596/SUM(Hours!$D596:$Z596),)</f>
        <v/>
      </c>
      <c r="E596" s="27" t="str">
        <f>IFERROR( Hours!C596/SUM(Hours!$D596:$Z596),)</f>
        <v/>
      </c>
      <c r="F596" s="27" t="str">
        <f>IFERROR( Hours!H596/SUM(Hours!$D596:$Z596),)</f>
        <v/>
      </c>
    </row>
    <row r="597" ht="22.5" hidden="1" customHeight="1">
      <c r="A597" s="25">
        <f t="shared" si="1"/>
        <v>46192</v>
      </c>
      <c r="B597" s="27" t="str">
        <f>IFERROR( Hours!D597/SUM(Hours!$D597:$Z597),)</f>
        <v/>
      </c>
      <c r="C597" s="27" t="str">
        <f>IFERROR( Hours!F597/SUM(Hours!$D597:$Z597),)</f>
        <v/>
      </c>
      <c r="D597" s="27" t="str">
        <f>IFERROR( Hours!G597/SUM(Hours!$D597:$Z597),)</f>
        <v/>
      </c>
      <c r="E597" s="27" t="str">
        <f>IFERROR( Hours!C597/SUM(Hours!$D597:$Z597),)</f>
        <v/>
      </c>
      <c r="F597" s="27" t="str">
        <f>IFERROR( Hours!H597/SUM(Hours!$D597:$Z597),)</f>
        <v/>
      </c>
    </row>
    <row r="598" ht="22.5" hidden="1" customHeight="1">
      <c r="A598" s="25">
        <f t="shared" si="1"/>
        <v>46193</v>
      </c>
      <c r="B598" s="27" t="str">
        <f>IFERROR( Hours!D598/SUM(Hours!$D598:$Z598),)</f>
        <v/>
      </c>
      <c r="C598" s="27" t="str">
        <f>IFERROR( Hours!F598/SUM(Hours!$D598:$Z598),)</f>
        <v/>
      </c>
      <c r="D598" s="27" t="str">
        <f>IFERROR( Hours!G598/SUM(Hours!$D598:$Z598),)</f>
        <v/>
      </c>
      <c r="E598" s="27" t="str">
        <f>IFERROR( Hours!C598/SUM(Hours!$D598:$Z598),)</f>
        <v/>
      </c>
      <c r="F598" s="27" t="str">
        <f>IFERROR( Hours!H598/SUM(Hours!$D598:$Z598),)</f>
        <v/>
      </c>
    </row>
    <row r="599" ht="22.5" hidden="1" customHeight="1">
      <c r="A599" s="25">
        <f t="shared" si="1"/>
        <v>46194</v>
      </c>
      <c r="B599" s="27" t="str">
        <f>IFERROR( Hours!D599/SUM(Hours!$D599:$Z599),)</f>
        <v/>
      </c>
      <c r="C599" s="27" t="str">
        <f>IFERROR( Hours!F599/SUM(Hours!$D599:$Z599),)</f>
        <v/>
      </c>
      <c r="D599" s="27" t="str">
        <f>IFERROR( Hours!G599/SUM(Hours!$D599:$Z599),)</f>
        <v/>
      </c>
      <c r="E599" s="27" t="str">
        <f>IFERROR( Hours!C599/SUM(Hours!$D599:$Z599),)</f>
        <v/>
      </c>
      <c r="F599" s="27" t="str">
        <f>IFERROR( Hours!H599/SUM(Hours!$D599:$Z599),)</f>
        <v/>
      </c>
    </row>
    <row r="600" ht="22.5" hidden="1" customHeight="1">
      <c r="A600" s="25">
        <f t="shared" si="1"/>
        <v>46195</v>
      </c>
      <c r="B600" s="27" t="str">
        <f>IFERROR( Hours!D600/SUM(Hours!$D600:$Z600),)</f>
        <v/>
      </c>
      <c r="C600" s="27" t="str">
        <f>IFERROR( Hours!F600/SUM(Hours!$D600:$Z600),)</f>
        <v/>
      </c>
      <c r="D600" s="27" t="str">
        <f>IFERROR( Hours!G600/SUM(Hours!$D600:$Z600),)</f>
        <v/>
      </c>
      <c r="E600" s="27" t="str">
        <f>IFERROR( Hours!C600/SUM(Hours!$D600:$Z600),)</f>
        <v/>
      </c>
      <c r="F600" s="27" t="str">
        <f>IFERROR( Hours!H600/SUM(Hours!$D600:$Z600),)</f>
        <v/>
      </c>
    </row>
    <row r="601" ht="22.5" hidden="1" customHeight="1">
      <c r="A601" s="25">
        <f t="shared" si="1"/>
        <v>46196</v>
      </c>
      <c r="B601" s="27" t="str">
        <f>IFERROR( Hours!D601/SUM(Hours!$D601:$Z601),)</f>
        <v/>
      </c>
      <c r="C601" s="27" t="str">
        <f>IFERROR( Hours!F601/SUM(Hours!$D601:$Z601),)</f>
        <v/>
      </c>
      <c r="D601" s="27" t="str">
        <f>IFERROR( Hours!G601/SUM(Hours!$D601:$Z601),)</f>
        <v/>
      </c>
      <c r="E601" s="27" t="str">
        <f>IFERROR( Hours!C601/SUM(Hours!$D601:$Z601),)</f>
        <v/>
      </c>
      <c r="F601" s="27" t="str">
        <f>IFERROR( Hours!H601/SUM(Hours!$D601:$Z601),)</f>
        <v/>
      </c>
    </row>
    <row r="602" ht="22.5" hidden="1" customHeight="1">
      <c r="A602" s="25">
        <f t="shared" si="1"/>
        <v>46197</v>
      </c>
      <c r="B602" s="27" t="str">
        <f>IFERROR( Hours!D602/SUM(Hours!$D602:$Z602),)</f>
        <v/>
      </c>
      <c r="C602" s="27" t="str">
        <f>IFERROR( Hours!F602/SUM(Hours!$D602:$Z602),)</f>
        <v/>
      </c>
      <c r="D602" s="27" t="str">
        <f>IFERROR( Hours!G602/SUM(Hours!$D602:$Z602),)</f>
        <v/>
      </c>
      <c r="E602" s="27" t="str">
        <f>IFERROR( Hours!C602/SUM(Hours!$D602:$Z602),)</f>
        <v/>
      </c>
      <c r="F602" s="27" t="str">
        <f>IFERROR( Hours!H602/SUM(Hours!$D602:$Z602),)</f>
        <v/>
      </c>
    </row>
    <row r="603" ht="22.5" hidden="1" customHeight="1">
      <c r="A603" s="25">
        <f t="shared" si="1"/>
        <v>46198</v>
      </c>
      <c r="B603" s="27" t="str">
        <f>IFERROR( Hours!D603/SUM(Hours!$D603:$Z603),)</f>
        <v/>
      </c>
      <c r="C603" s="27" t="str">
        <f>IFERROR( Hours!F603/SUM(Hours!$D603:$Z603),)</f>
        <v/>
      </c>
      <c r="D603" s="27" t="str">
        <f>IFERROR( Hours!G603/SUM(Hours!$D603:$Z603),)</f>
        <v/>
      </c>
      <c r="E603" s="27" t="str">
        <f>IFERROR( Hours!C603/SUM(Hours!$D603:$Z603),)</f>
        <v/>
      </c>
      <c r="F603" s="27" t="str">
        <f>IFERROR( Hours!H603/SUM(Hours!$D603:$Z603),)</f>
        <v/>
      </c>
    </row>
    <row r="604" ht="22.5" hidden="1" customHeight="1">
      <c r="A604" s="25">
        <f t="shared" si="1"/>
        <v>46199</v>
      </c>
      <c r="B604" s="27" t="str">
        <f>IFERROR( Hours!D604/SUM(Hours!$D604:$Z604),)</f>
        <v/>
      </c>
      <c r="C604" s="27" t="str">
        <f>IFERROR( Hours!F604/SUM(Hours!$D604:$Z604),)</f>
        <v/>
      </c>
      <c r="D604" s="27" t="str">
        <f>IFERROR( Hours!G604/SUM(Hours!$D604:$Z604),)</f>
        <v/>
      </c>
      <c r="E604" s="27" t="str">
        <f>IFERROR( Hours!C604/SUM(Hours!$D604:$Z604),)</f>
        <v/>
      </c>
      <c r="F604" s="27" t="str">
        <f>IFERROR( Hours!H604/SUM(Hours!$D604:$Z604),)</f>
        <v/>
      </c>
    </row>
    <row r="605" ht="22.5" hidden="1" customHeight="1">
      <c r="A605" s="25">
        <f t="shared" si="1"/>
        <v>46200</v>
      </c>
      <c r="B605" s="27" t="str">
        <f>IFERROR( Hours!D605/SUM(Hours!$D605:$Z605),)</f>
        <v/>
      </c>
      <c r="C605" s="27" t="str">
        <f>IFERROR( Hours!F605/SUM(Hours!$D605:$Z605),)</f>
        <v/>
      </c>
      <c r="D605" s="27" t="str">
        <f>IFERROR( Hours!G605/SUM(Hours!$D605:$Z605),)</f>
        <v/>
      </c>
      <c r="E605" s="27" t="str">
        <f>IFERROR( Hours!C605/SUM(Hours!$D605:$Z605),)</f>
        <v/>
      </c>
      <c r="F605" s="27" t="str">
        <f>IFERROR( Hours!H605/SUM(Hours!$D605:$Z605),)</f>
        <v/>
      </c>
    </row>
    <row r="606" ht="22.5" hidden="1" customHeight="1">
      <c r="A606" s="25">
        <f t="shared" si="1"/>
        <v>46201</v>
      </c>
      <c r="B606" s="27" t="str">
        <f>IFERROR( Hours!D606/SUM(Hours!$D606:$Z606),)</f>
        <v/>
      </c>
      <c r="C606" s="27" t="str">
        <f>IFERROR( Hours!F606/SUM(Hours!$D606:$Z606),)</f>
        <v/>
      </c>
      <c r="D606" s="27" t="str">
        <f>IFERROR( Hours!G606/SUM(Hours!$D606:$Z606),)</f>
        <v/>
      </c>
      <c r="E606" s="27" t="str">
        <f>IFERROR( Hours!C606/SUM(Hours!$D606:$Z606),)</f>
        <v/>
      </c>
      <c r="F606" s="27" t="str">
        <f>IFERROR( Hours!H606/SUM(Hours!$D606:$Z606),)</f>
        <v/>
      </c>
    </row>
    <row r="607" ht="22.5" hidden="1" customHeight="1">
      <c r="A607" s="25">
        <f t="shared" si="1"/>
        <v>46202</v>
      </c>
      <c r="B607" s="27" t="str">
        <f>IFERROR( Hours!D607/SUM(Hours!$D607:$Z607),)</f>
        <v/>
      </c>
      <c r="C607" s="27" t="str">
        <f>IFERROR( Hours!F607/SUM(Hours!$D607:$Z607),)</f>
        <v/>
      </c>
      <c r="D607" s="27" t="str">
        <f>IFERROR( Hours!G607/SUM(Hours!$D607:$Z607),)</f>
        <v/>
      </c>
      <c r="E607" s="27" t="str">
        <f>IFERROR( Hours!C607/SUM(Hours!$D607:$Z607),)</f>
        <v/>
      </c>
      <c r="F607" s="27" t="str">
        <f>IFERROR( Hours!H607/SUM(Hours!$D607:$Z607),)</f>
        <v/>
      </c>
    </row>
    <row r="608" ht="22.5" hidden="1" customHeight="1">
      <c r="A608" s="25">
        <f t="shared" si="1"/>
        <v>46203</v>
      </c>
      <c r="B608" s="27" t="str">
        <f>IFERROR( Hours!D608/SUM(Hours!$D608:$Z608),)</f>
        <v/>
      </c>
      <c r="C608" s="27" t="str">
        <f>IFERROR( Hours!F608/SUM(Hours!$D608:$Z608),)</f>
        <v/>
      </c>
      <c r="D608" s="27" t="str">
        <f>IFERROR( Hours!G608/SUM(Hours!$D608:$Z608),)</f>
        <v/>
      </c>
      <c r="E608" s="27" t="str">
        <f>IFERROR( Hours!C608/SUM(Hours!$D608:$Z608),)</f>
        <v/>
      </c>
      <c r="F608" s="27" t="str">
        <f>IFERROR( Hours!H608/SUM(Hours!$D608:$Z608),)</f>
        <v/>
      </c>
    </row>
    <row r="609" ht="22.5" hidden="1" customHeight="1">
      <c r="A609" s="25">
        <f t="shared" si="1"/>
        <v>46204</v>
      </c>
      <c r="B609" s="27" t="str">
        <f>IFERROR( Hours!D609/SUM(Hours!$D609:$Z609),)</f>
        <v/>
      </c>
      <c r="C609" s="27" t="str">
        <f>IFERROR( Hours!F609/SUM(Hours!$D609:$Z609),)</f>
        <v/>
      </c>
      <c r="D609" s="27" t="str">
        <f>IFERROR( Hours!G609/SUM(Hours!$D609:$Z609),)</f>
        <v/>
      </c>
      <c r="E609" s="27" t="str">
        <f>IFERROR( Hours!C609/SUM(Hours!$D609:$Z609),)</f>
        <v/>
      </c>
      <c r="F609" s="27" t="str">
        <f>IFERROR( Hours!H609/SUM(Hours!$D609:$Z609),)</f>
        <v/>
      </c>
    </row>
    <row r="610" ht="22.5" hidden="1" customHeight="1">
      <c r="A610" s="25">
        <f t="shared" si="1"/>
        <v>46205</v>
      </c>
      <c r="B610" s="27" t="str">
        <f>IFERROR( Hours!D610/SUM(Hours!$D610:$Z610),)</f>
        <v/>
      </c>
      <c r="C610" s="27" t="str">
        <f>IFERROR( Hours!F610/SUM(Hours!$D610:$Z610),)</f>
        <v/>
      </c>
      <c r="D610" s="27" t="str">
        <f>IFERROR( Hours!G610/SUM(Hours!$D610:$Z610),)</f>
        <v/>
      </c>
      <c r="E610" s="27" t="str">
        <f>IFERROR( Hours!C610/SUM(Hours!$D610:$Z610),)</f>
        <v/>
      </c>
      <c r="F610" s="27" t="str">
        <f>IFERROR( Hours!H610/SUM(Hours!$D610:$Z610),)</f>
        <v/>
      </c>
    </row>
    <row r="611" ht="22.5" hidden="1" customHeight="1">
      <c r="A611" s="25">
        <f t="shared" si="1"/>
        <v>46206</v>
      </c>
      <c r="B611" s="27" t="str">
        <f>IFERROR( Hours!D611/SUM(Hours!$D611:$Z611),)</f>
        <v/>
      </c>
      <c r="C611" s="27" t="str">
        <f>IFERROR( Hours!F611/SUM(Hours!$D611:$Z611),)</f>
        <v/>
      </c>
      <c r="D611" s="27" t="str">
        <f>IFERROR( Hours!G611/SUM(Hours!$D611:$Z611),)</f>
        <v/>
      </c>
      <c r="E611" s="27" t="str">
        <f>IFERROR( Hours!C611/SUM(Hours!$D611:$Z611),)</f>
        <v/>
      </c>
      <c r="F611" s="27" t="str">
        <f>IFERROR( Hours!H611/SUM(Hours!$D611:$Z611),)</f>
        <v/>
      </c>
    </row>
    <row r="612" ht="22.5" hidden="1" customHeight="1">
      <c r="A612" s="25">
        <f t="shared" si="1"/>
        <v>46207</v>
      </c>
      <c r="B612" s="27" t="str">
        <f>IFERROR( Hours!D612/SUM(Hours!$D612:$Z612),)</f>
        <v/>
      </c>
      <c r="C612" s="27" t="str">
        <f>IFERROR( Hours!F612/SUM(Hours!$D612:$Z612),)</f>
        <v/>
      </c>
      <c r="D612" s="27" t="str">
        <f>IFERROR( Hours!G612/SUM(Hours!$D612:$Z612),)</f>
        <v/>
      </c>
      <c r="E612" s="27" t="str">
        <f>IFERROR( Hours!C612/SUM(Hours!$D612:$Z612),)</f>
        <v/>
      </c>
      <c r="F612" s="27" t="str">
        <f>IFERROR( Hours!H612/SUM(Hours!$D612:$Z612),)</f>
        <v/>
      </c>
    </row>
    <row r="613" ht="22.5" hidden="1" customHeight="1">
      <c r="A613" s="25">
        <f t="shared" si="1"/>
        <v>46208</v>
      </c>
      <c r="B613" s="27" t="str">
        <f>IFERROR( Hours!D613/SUM(Hours!$D613:$Z613),)</f>
        <v/>
      </c>
      <c r="C613" s="27" t="str">
        <f>IFERROR( Hours!F613/SUM(Hours!$D613:$Z613),)</f>
        <v/>
      </c>
      <c r="D613" s="27" t="str">
        <f>IFERROR( Hours!G613/SUM(Hours!$D613:$Z613),)</f>
        <v/>
      </c>
      <c r="E613" s="27" t="str">
        <f>IFERROR( Hours!C613/SUM(Hours!$D613:$Z613),)</f>
        <v/>
      </c>
      <c r="F613" s="27" t="str">
        <f>IFERROR( Hours!H613/SUM(Hours!$D613:$Z613),)</f>
        <v/>
      </c>
    </row>
    <row r="614" ht="22.5" hidden="1" customHeight="1">
      <c r="A614" s="25">
        <f t="shared" si="1"/>
        <v>46209</v>
      </c>
      <c r="B614" s="27" t="str">
        <f>IFERROR( Hours!D614/SUM(Hours!$D614:$Z614),)</f>
        <v/>
      </c>
      <c r="C614" s="27" t="str">
        <f>IFERROR( Hours!F614/SUM(Hours!$D614:$Z614),)</f>
        <v/>
      </c>
      <c r="D614" s="27" t="str">
        <f>IFERROR( Hours!G614/SUM(Hours!$D614:$Z614),)</f>
        <v/>
      </c>
      <c r="E614" s="27" t="str">
        <f>IFERROR( Hours!C614/SUM(Hours!$D614:$Z614),)</f>
        <v/>
      </c>
      <c r="F614" s="27" t="str">
        <f>IFERROR( Hours!H614/SUM(Hours!$D614:$Z614),)</f>
        <v/>
      </c>
    </row>
    <row r="615" ht="22.5" hidden="1" customHeight="1">
      <c r="A615" s="25">
        <f t="shared" si="1"/>
        <v>46210</v>
      </c>
      <c r="B615" s="27" t="str">
        <f>IFERROR( Hours!D615/SUM(Hours!$D615:$Z615),)</f>
        <v/>
      </c>
      <c r="C615" s="27" t="str">
        <f>IFERROR( Hours!F615/SUM(Hours!$D615:$Z615),)</f>
        <v/>
      </c>
      <c r="D615" s="27" t="str">
        <f>IFERROR( Hours!G615/SUM(Hours!$D615:$Z615),)</f>
        <v/>
      </c>
      <c r="E615" s="27" t="str">
        <f>IFERROR( Hours!C615/SUM(Hours!$D615:$Z615),)</f>
        <v/>
      </c>
      <c r="F615" s="27" t="str">
        <f>IFERROR( Hours!H615/SUM(Hours!$D615:$Z615),)</f>
        <v/>
      </c>
    </row>
    <row r="616" ht="22.5" hidden="1" customHeight="1">
      <c r="A616" s="25">
        <f t="shared" si="1"/>
        <v>46211</v>
      </c>
      <c r="B616" s="27" t="str">
        <f>IFERROR( Hours!D616/SUM(Hours!$D616:$Z616),)</f>
        <v/>
      </c>
      <c r="C616" s="27" t="str">
        <f>IFERROR( Hours!F616/SUM(Hours!$D616:$Z616),)</f>
        <v/>
      </c>
      <c r="D616" s="27" t="str">
        <f>IFERROR( Hours!G616/SUM(Hours!$D616:$Z616),)</f>
        <v/>
      </c>
      <c r="E616" s="27" t="str">
        <f>IFERROR( Hours!C616/SUM(Hours!$D616:$Z616),)</f>
        <v/>
      </c>
      <c r="F616" s="27" t="str">
        <f>IFERROR( Hours!H616/SUM(Hours!$D616:$Z616),)</f>
        <v/>
      </c>
    </row>
    <row r="617" ht="22.5" hidden="1" customHeight="1">
      <c r="A617" s="25">
        <f t="shared" si="1"/>
        <v>46212</v>
      </c>
      <c r="B617" s="27" t="str">
        <f>IFERROR( Hours!D617/SUM(Hours!$D617:$Z617),)</f>
        <v/>
      </c>
      <c r="C617" s="27" t="str">
        <f>IFERROR( Hours!F617/SUM(Hours!$D617:$Z617),)</f>
        <v/>
      </c>
      <c r="D617" s="27" t="str">
        <f>IFERROR( Hours!G617/SUM(Hours!$D617:$Z617),)</f>
        <v/>
      </c>
      <c r="E617" s="27" t="str">
        <f>IFERROR( Hours!C617/SUM(Hours!$D617:$Z617),)</f>
        <v/>
      </c>
      <c r="F617" s="27" t="str">
        <f>IFERROR( Hours!H617/SUM(Hours!$D617:$Z617),)</f>
        <v/>
      </c>
    </row>
    <row r="618" ht="22.5" hidden="1" customHeight="1">
      <c r="A618" s="25">
        <f t="shared" si="1"/>
        <v>46213</v>
      </c>
      <c r="B618" s="27" t="str">
        <f>IFERROR( Hours!D618/SUM(Hours!$D618:$Z618),)</f>
        <v/>
      </c>
      <c r="C618" s="27" t="str">
        <f>IFERROR( Hours!F618/SUM(Hours!$D618:$Z618),)</f>
        <v/>
      </c>
      <c r="D618" s="27" t="str">
        <f>IFERROR( Hours!G618/SUM(Hours!$D618:$Z618),)</f>
        <v/>
      </c>
      <c r="E618" s="27" t="str">
        <f>IFERROR( Hours!C618/SUM(Hours!$D618:$Z618),)</f>
        <v/>
      </c>
      <c r="F618" s="27" t="str">
        <f>IFERROR( Hours!H618/SUM(Hours!$D618:$Z618),)</f>
        <v/>
      </c>
    </row>
    <row r="619" ht="22.5" hidden="1" customHeight="1">
      <c r="A619" s="25">
        <f t="shared" si="1"/>
        <v>46214</v>
      </c>
      <c r="B619" s="27" t="str">
        <f>IFERROR( Hours!D619/SUM(Hours!$D619:$Z619),)</f>
        <v/>
      </c>
      <c r="C619" s="27" t="str">
        <f>IFERROR( Hours!F619/SUM(Hours!$D619:$Z619),)</f>
        <v/>
      </c>
      <c r="D619" s="27" t="str">
        <f>IFERROR( Hours!G619/SUM(Hours!$D619:$Z619),)</f>
        <v/>
      </c>
      <c r="E619" s="27" t="str">
        <f>IFERROR( Hours!C619/SUM(Hours!$D619:$Z619),)</f>
        <v/>
      </c>
      <c r="F619" s="27" t="str">
        <f>IFERROR( Hours!H619/SUM(Hours!$D619:$Z619),)</f>
        <v/>
      </c>
    </row>
    <row r="620" ht="22.5" hidden="1" customHeight="1">
      <c r="A620" s="25">
        <f t="shared" si="1"/>
        <v>46215</v>
      </c>
      <c r="B620" s="27" t="str">
        <f>IFERROR( Hours!D620/SUM(Hours!$D620:$Z620),)</f>
        <v/>
      </c>
      <c r="C620" s="27" t="str">
        <f>IFERROR( Hours!F620/SUM(Hours!$D620:$Z620),)</f>
        <v/>
      </c>
      <c r="D620" s="27" t="str">
        <f>IFERROR( Hours!G620/SUM(Hours!$D620:$Z620),)</f>
        <v/>
      </c>
      <c r="E620" s="27" t="str">
        <f>IFERROR( Hours!C620/SUM(Hours!$D620:$Z620),)</f>
        <v/>
      </c>
      <c r="F620" s="27" t="str">
        <f>IFERROR( Hours!H620/SUM(Hours!$D620:$Z620),)</f>
        <v/>
      </c>
    </row>
    <row r="621" ht="22.5" hidden="1" customHeight="1">
      <c r="A621" s="25">
        <f t="shared" si="1"/>
        <v>46216</v>
      </c>
      <c r="B621" s="27" t="str">
        <f>IFERROR( Hours!D621/SUM(Hours!$D621:$Z621),)</f>
        <v/>
      </c>
      <c r="C621" s="27" t="str">
        <f>IFERROR( Hours!F621/SUM(Hours!$D621:$Z621),)</f>
        <v/>
      </c>
      <c r="D621" s="27" t="str">
        <f>IFERROR( Hours!G621/SUM(Hours!$D621:$Z621),)</f>
        <v/>
      </c>
      <c r="E621" s="27" t="str">
        <f>IFERROR( Hours!C621/SUM(Hours!$D621:$Z621),)</f>
        <v/>
      </c>
      <c r="F621" s="27" t="str">
        <f>IFERROR( Hours!H621/SUM(Hours!$D621:$Z621),)</f>
        <v/>
      </c>
    </row>
    <row r="622" ht="22.5" hidden="1" customHeight="1">
      <c r="A622" s="25">
        <f t="shared" si="1"/>
        <v>46217</v>
      </c>
      <c r="B622" s="27" t="str">
        <f>IFERROR( Hours!D622/SUM(Hours!$D622:$Z622),)</f>
        <v/>
      </c>
      <c r="C622" s="27" t="str">
        <f>IFERROR( Hours!F622/SUM(Hours!$D622:$Z622),)</f>
        <v/>
      </c>
      <c r="D622" s="27" t="str">
        <f>IFERROR( Hours!G622/SUM(Hours!$D622:$Z622),)</f>
        <v/>
      </c>
      <c r="E622" s="27" t="str">
        <f>IFERROR( Hours!C622/SUM(Hours!$D622:$Z622),)</f>
        <v/>
      </c>
      <c r="F622" s="27" t="str">
        <f>IFERROR( Hours!H622/SUM(Hours!$D622:$Z622),)</f>
        <v/>
      </c>
    </row>
    <row r="623" ht="22.5" hidden="1" customHeight="1">
      <c r="A623" s="25">
        <f t="shared" si="1"/>
        <v>46218</v>
      </c>
      <c r="B623" s="27" t="str">
        <f>IFERROR( Hours!D623/SUM(Hours!$D623:$Z623),)</f>
        <v/>
      </c>
      <c r="C623" s="27" t="str">
        <f>IFERROR( Hours!F623/SUM(Hours!$D623:$Z623),)</f>
        <v/>
      </c>
      <c r="D623" s="27" t="str">
        <f>IFERROR( Hours!G623/SUM(Hours!$D623:$Z623),)</f>
        <v/>
      </c>
      <c r="E623" s="27" t="str">
        <f>IFERROR( Hours!C623/SUM(Hours!$D623:$Z623),)</f>
        <v/>
      </c>
      <c r="F623" s="27" t="str">
        <f>IFERROR( Hours!H623/SUM(Hours!$D623:$Z623),)</f>
        <v/>
      </c>
    </row>
    <row r="624" ht="22.5" hidden="1" customHeight="1">
      <c r="A624" s="25">
        <f t="shared" si="1"/>
        <v>46219</v>
      </c>
      <c r="B624" s="27" t="str">
        <f>IFERROR( Hours!D624/SUM(Hours!$D624:$Z624),)</f>
        <v/>
      </c>
      <c r="C624" s="27" t="str">
        <f>IFERROR( Hours!F624/SUM(Hours!$D624:$Z624),)</f>
        <v/>
      </c>
      <c r="D624" s="27" t="str">
        <f>IFERROR( Hours!G624/SUM(Hours!$D624:$Z624),)</f>
        <v/>
      </c>
      <c r="E624" s="27" t="str">
        <f>IFERROR( Hours!C624/SUM(Hours!$D624:$Z624),)</f>
        <v/>
      </c>
      <c r="F624" s="27" t="str">
        <f>IFERROR( Hours!H624/SUM(Hours!$D624:$Z624),)</f>
        <v/>
      </c>
    </row>
    <row r="625" ht="22.5" hidden="1" customHeight="1">
      <c r="A625" s="25">
        <f t="shared" si="1"/>
        <v>46220</v>
      </c>
      <c r="B625" s="27" t="str">
        <f>IFERROR( Hours!D625/SUM(Hours!$D625:$Z625),)</f>
        <v/>
      </c>
      <c r="C625" s="27" t="str">
        <f>IFERROR( Hours!F625/SUM(Hours!$D625:$Z625),)</f>
        <v/>
      </c>
      <c r="D625" s="27" t="str">
        <f>IFERROR( Hours!G625/SUM(Hours!$D625:$Z625),)</f>
        <v/>
      </c>
      <c r="E625" s="27" t="str">
        <f>IFERROR( Hours!C625/SUM(Hours!$D625:$Z625),)</f>
        <v/>
      </c>
      <c r="F625" s="27" t="str">
        <f>IFERROR( Hours!H625/SUM(Hours!$D625:$Z625),)</f>
        <v/>
      </c>
    </row>
    <row r="626" ht="22.5" hidden="1" customHeight="1">
      <c r="A626" s="25">
        <f t="shared" si="1"/>
        <v>46221</v>
      </c>
      <c r="B626" s="27" t="str">
        <f>IFERROR( Hours!D626/SUM(Hours!$D626:$Z626),)</f>
        <v/>
      </c>
      <c r="C626" s="27" t="str">
        <f>IFERROR( Hours!F626/SUM(Hours!$D626:$Z626),)</f>
        <v/>
      </c>
      <c r="D626" s="27" t="str">
        <f>IFERROR( Hours!G626/SUM(Hours!$D626:$Z626),)</f>
        <v/>
      </c>
      <c r="E626" s="27" t="str">
        <f>IFERROR( Hours!C626/SUM(Hours!$D626:$Z626),)</f>
        <v/>
      </c>
      <c r="F626" s="27" t="str">
        <f>IFERROR( Hours!H626/SUM(Hours!$D626:$Z626),)</f>
        <v/>
      </c>
    </row>
    <row r="627" ht="22.5" hidden="1" customHeight="1">
      <c r="A627" s="25">
        <f t="shared" si="1"/>
        <v>46222</v>
      </c>
      <c r="B627" s="27" t="str">
        <f>IFERROR( Hours!D627/SUM(Hours!$D627:$Z627),)</f>
        <v/>
      </c>
      <c r="C627" s="27" t="str">
        <f>IFERROR( Hours!F627/SUM(Hours!$D627:$Z627),)</f>
        <v/>
      </c>
      <c r="D627" s="27" t="str">
        <f>IFERROR( Hours!G627/SUM(Hours!$D627:$Z627),)</f>
        <v/>
      </c>
      <c r="E627" s="27" t="str">
        <f>IFERROR( Hours!C627/SUM(Hours!$D627:$Z627),)</f>
        <v/>
      </c>
      <c r="F627" s="27" t="str">
        <f>IFERROR( Hours!H627/SUM(Hours!$D627:$Z627),)</f>
        <v/>
      </c>
    </row>
    <row r="628" ht="22.5" hidden="1" customHeight="1">
      <c r="A628" s="25">
        <f t="shared" si="1"/>
        <v>46223</v>
      </c>
      <c r="B628" s="27" t="str">
        <f>IFERROR( Hours!D628/SUM(Hours!$D628:$Z628),)</f>
        <v/>
      </c>
      <c r="C628" s="27" t="str">
        <f>IFERROR( Hours!F628/SUM(Hours!$D628:$Z628),)</f>
        <v/>
      </c>
      <c r="D628" s="27" t="str">
        <f>IFERROR( Hours!G628/SUM(Hours!$D628:$Z628),)</f>
        <v/>
      </c>
      <c r="E628" s="27" t="str">
        <f>IFERROR( Hours!C628/SUM(Hours!$D628:$Z628),)</f>
        <v/>
      </c>
      <c r="F628" s="27" t="str">
        <f>IFERROR( Hours!H628/SUM(Hours!$D628:$Z628),)</f>
        <v/>
      </c>
    </row>
    <row r="629" ht="22.5" hidden="1" customHeight="1">
      <c r="A629" s="25">
        <f t="shared" si="1"/>
        <v>46224</v>
      </c>
      <c r="B629" s="27" t="str">
        <f>IFERROR( Hours!D629/SUM(Hours!$D629:$Z629),)</f>
        <v/>
      </c>
      <c r="C629" s="27" t="str">
        <f>IFERROR( Hours!F629/SUM(Hours!$D629:$Z629),)</f>
        <v/>
      </c>
      <c r="D629" s="27" t="str">
        <f>IFERROR( Hours!G629/SUM(Hours!$D629:$Z629),)</f>
        <v/>
      </c>
      <c r="E629" s="27" t="str">
        <f>IFERROR( Hours!C629/SUM(Hours!$D629:$Z629),)</f>
        <v/>
      </c>
      <c r="F629" s="27" t="str">
        <f>IFERROR( Hours!H629/SUM(Hours!$D629:$Z629),)</f>
        <v/>
      </c>
    </row>
    <row r="630" ht="22.5" hidden="1" customHeight="1">
      <c r="A630" s="25">
        <f t="shared" si="1"/>
        <v>46225</v>
      </c>
      <c r="B630" s="27" t="str">
        <f>IFERROR( Hours!D630/SUM(Hours!$D630:$Z630),)</f>
        <v/>
      </c>
      <c r="C630" s="27" t="str">
        <f>IFERROR( Hours!F630/SUM(Hours!$D630:$Z630),)</f>
        <v/>
      </c>
      <c r="D630" s="27" t="str">
        <f>IFERROR( Hours!G630/SUM(Hours!$D630:$Z630),)</f>
        <v/>
      </c>
      <c r="E630" s="27" t="str">
        <f>IFERROR( Hours!C630/SUM(Hours!$D630:$Z630),)</f>
        <v/>
      </c>
      <c r="F630" s="27" t="str">
        <f>IFERROR( Hours!H630/SUM(Hours!$D630:$Z630),)</f>
        <v/>
      </c>
    </row>
    <row r="631" ht="22.5" hidden="1" customHeight="1">
      <c r="A631" s="25">
        <f t="shared" si="1"/>
        <v>46226</v>
      </c>
      <c r="B631" s="27" t="str">
        <f>IFERROR( Hours!D631/SUM(Hours!$D631:$Z631),)</f>
        <v/>
      </c>
      <c r="C631" s="27" t="str">
        <f>IFERROR( Hours!F631/SUM(Hours!$D631:$Z631),)</f>
        <v/>
      </c>
      <c r="D631" s="27" t="str">
        <f>IFERROR( Hours!G631/SUM(Hours!$D631:$Z631),)</f>
        <v/>
      </c>
      <c r="E631" s="27" t="str">
        <f>IFERROR( Hours!C631/SUM(Hours!$D631:$Z631),)</f>
        <v/>
      </c>
      <c r="F631" s="27" t="str">
        <f>IFERROR( Hours!H631/SUM(Hours!$D631:$Z631),)</f>
        <v/>
      </c>
    </row>
    <row r="632" ht="22.5" hidden="1" customHeight="1">
      <c r="A632" s="25">
        <f t="shared" si="1"/>
        <v>46227</v>
      </c>
      <c r="B632" s="27" t="str">
        <f>IFERROR( Hours!D632/SUM(Hours!$D632:$Z632),)</f>
        <v/>
      </c>
      <c r="C632" s="27" t="str">
        <f>IFERROR( Hours!F632/SUM(Hours!$D632:$Z632),)</f>
        <v/>
      </c>
      <c r="D632" s="27" t="str">
        <f>IFERROR( Hours!G632/SUM(Hours!$D632:$Z632),)</f>
        <v/>
      </c>
      <c r="E632" s="27" t="str">
        <f>IFERROR( Hours!C632/SUM(Hours!$D632:$Z632),)</f>
        <v/>
      </c>
      <c r="F632" s="27" t="str">
        <f>IFERROR( Hours!H632/SUM(Hours!$D632:$Z632),)</f>
        <v/>
      </c>
    </row>
    <row r="633" ht="22.5" hidden="1" customHeight="1">
      <c r="A633" s="25">
        <f t="shared" si="1"/>
        <v>46228</v>
      </c>
      <c r="B633" s="27" t="str">
        <f>IFERROR( Hours!D633/SUM(Hours!$D633:$Z633),)</f>
        <v/>
      </c>
      <c r="C633" s="27" t="str">
        <f>IFERROR( Hours!F633/SUM(Hours!$D633:$Z633),)</f>
        <v/>
      </c>
      <c r="D633" s="27" t="str">
        <f>IFERROR( Hours!G633/SUM(Hours!$D633:$Z633),)</f>
        <v/>
      </c>
      <c r="E633" s="27" t="str">
        <f>IFERROR( Hours!C633/SUM(Hours!$D633:$Z633),)</f>
        <v/>
      </c>
      <c r="F633" s="27" t="str">
        <f>IFERROR( Hours!H633/SUM(Hours!$D633:$Z633),)</f>
        <v/>
      </c>
    </row>
    <row r="634" ht="22.5" hidden="1" customHeight="1">
      <c r="A634" s="25">
        <f t="shared" si="1"/>
        <v>46229</v>
      </c>
      <c r="B634" s="27" t="str">
        <f>IFERROR( Hours!D634/SUM(Hours!$D634:$Z634),)</f>
        <v/>
      </c>
      <c r="C634" s="27" t="str">
        <f>IFERROR( Hours!F634/SUM(Hours!$D634:$Z634),)</f>
        <v/>
      </c>
      <c r="D634" s="27" t="str">
        <f>IFERROR( Hours!G634/SUM(Hours!$D634:$Z634),)</f>
        <v/>
      </c>
      <c r="E634" s="27" t="str">
        <f>IFERROR( Hours!C634/SUM(Hours!$D634:$Z634),)</f>
        <v/>
      </c>
      <c r="F634" s="27" t="str">
        <f>IFERROR( Hours!H634/SUM(Hours!$D634:$Z634),)</f>
        <v/>
      </c>
    </row>
    <row r="635" ht="22.5" hidden="1" customHeight="1">
      <c r="A635" s="25">
        <f t="shared" si="1"/>
        <v>46230</v>
      </c>
      <c r="B635" s="27" t="str">
        <f>IFERROR( Hours!D635/SUM(Hours!$D635:$Z635),)</f>
        <v/>
      </c>
      <c r="C635" s="27" t="str">
        <f>IFERROR( Hours!F635/SUM(Hours!$D635:$Z635),)</f>
        <v/>
      </c>
      <c r="D635" s="27" t="str">
        <f>IFERROR( Hours!G635/SUM(Hours!$D635:$Z635),)</f>
        <v/>
      </c>
      <c r="E635" s="27" t="str">
        <f>IFERROR( Hours!C635/SUM(Hours!$D635:$Z635),)</f>
        <v/>
      </c>
      <c r="F635" s="27" t="str">
        <f>IFERROR( Hours!H635/SUM(Hours!$D635:$Z635),)</f>
        <v/>
      </c>
    </row>
    <row r="636" ht="22.5" hidden="1" customHeight="1">
      <c r="A636" s="25">
        <f t="shared" si="1"/>
        <v>46231</v>
      </c>
      <c r="B636" s="27" t="str">
        <f>IFERROR( Hours!D636/SUM(Hours!$D636:$Z636),)</f>
        <v/>
      </c>
      <c r="C636" s="27" t="str">
        <f>IFERROR( Hours!F636/SUM(Hours!$D636:$Z636),)</f>
        <v/>
      </c>
      <c r="D636" s="27" t="str">
        <f>IFERROR( Hours!G636/SUM(Hours!$D636:$Z636),)</f>
        <v/>
      </c>
      <c r="E636" s="27" t="str">
        <f>IFERROR( Hours!C636/SUM(Hours!$D636:$Z636),)</f>
        <v/>
      </c>
      <c r="F636" s="27" t="str">
        <f>IFERROR( Hours!H636/SUM(Hours!$D636:$Z636),)</f>
        <v/>
      </c>
    </row>
    <row r="637" ht="22.5" hidden="1" customHeight="1">
      <c r="A637" s="25">
        <f t="shared" si="1"/>
        <v>46232</v>
      </c>
      <c r="B637" s="27" t="str">
        <f>IFERROR( Hours!D637/SUM(Hours!$D637:$Z637),)</f>
        <v/>
      </c>
      <c r="C637" s="27" t="str">
        <f>IFERROR( Hours!F637/SUM(Hours!$D637:$Z637),)</f>
        <v/>
      </c>
      <c r="D637" s="27" t="str">
        <f>IFERROR( Hours!G637/SUM(Hours!$D637:$Z637),)</f>
        <v/>
      </c>
      <c r="E637" s="27" t="str">
        <f>IFERROR( Hours!C637/SUM(Hours!$D637:$Z637),)</f>
        <v/>
      </c>
      <c r="F637" s="27" t="str">
        <f>IFERROR( Hours!H637/SUM(Hours!$D637:$Z637),)</f>
        <v/>
      </c>
    </row>
    <row r="638" ht="22.5" hidden="1" customHeight="1">
      <c r="A638" s="25">
        <f t="shared" si="1"/>
        <v>46233</v>
      </c>
      <c r="B638" s="27" t="str">
        <f>IFERROR( Hours!D638/SUM(Hours!$D638:$Z638),)</f>
        <v/>
      </c>
      <c r="C638" s="27" t="str">
        <f>IFERROR( Hours!F638/SUM(Hours!$D638:$Z638),)</f>
        <v/>
      </c>
      <c r="D638" s="27" t="str">
        <f>IFERROR( Hours!G638/SUM(Hours!$D638:$Z638),)</f>
        <v/>
      </c>
      <c r="E638" s="27" t="str">
        <f>IFERROR( Hours!C638/SUM(Hours!$D638:$Z638),)</f>
        <v/>
      </c>
      <c r="F638" s="27" t="str">
        <f>IFERROR( Hours!H638/SUM(Hours!$D638:$Z638),)</f>
        <v/>
      </c>
    </row>
    <row r="639" ht="22.5" hidden="1" customHeight="1">
      <c r="A639" s="25">
        <f t="shared" si="1"/>
        <v>46234</v>
      </c>
      <c r="B639" s="27" t="str">
        <f>IFERROR( Hours!D639/SUM(Hours!$D639:$Z639),)</f>
        <v/>
      </c>
      <c r="C639" s="27" t="str">
        <f>IFERROR( Hours!F639/SUM(Hours!$D639:$Z639),)</f>
        <v/>
      </c>
      <c r="D639" s="27" t="str">
        <f>IFERROR( Hours!G639/SUM(Hours!$D639:$Z639),)</f>
        <v/>
      </c>
      <c r="E639" s="27" t="str">
        <f>IFERROR( Hours!C639/SUM(Hours!$D639:$Z639),)</f>
        <v/>
      </c>
      <c r="F639" s="27" t="str">
        <f>IFERROR( Hours!H639/SUM(Hours!$D639:$Z639),)</f>
        <v/>
      </c>
    </row>
    <row r="640" ht="22.5" hidden="1" customHeight="1">
      <c r="A640" s="25">
        <f t="shared" si="1"/>
        <v>46235</v>
      </c>
      <c r="B640" s="27" t="str">
        <f>IFERROR( Hours!D640/SUM(Hours!$D640:$Z640),)</f>
        <v/>
      </c>
      <c r="C640" s="27" t="str">
        <f>IFERROR( Hours!F640/SUM(Hours!$D640:$Z640),)</f>
        <v/>
      </c>
      <c r="D640" s="27" t="str">
        <f>IFERROR( Hours!G640/SUM(Hours!$D640:$Z640),)</f>
        <v/>
      </c>
      <c r="E640" s="27" t="str">
        <f>IFERROR( Hours!C640/SUM(Hours!$D640:$Z640),)</f>
        <v/>
      </c>
      <c r="F640" s="27" t="str">
        <f>IFERROR( Hours!H640/SUM(Hours!$D640:$Z640),)</f>
        <v/>
      </c>
    </row>
    <row r="641" ht="22.5" hidden="1" customHeight="1">
      <c r="A641" s="25">
        <f t="shared" si="1"/>
        <v>46236</v>
      </c>
      <c r="B641" s="27" t="str">
        <f>IFERROR( Hours!D641/SUM(Hours!$D641:$Z641),)</f>
        <v/>
      </c>
      <c r="C641" s="27" t="str">
        <f>IFERROR( Hours!F641/SUM(Hours!$D641:$Z641),)</f>
        <v/>
      </c>
      <c r="D641" s="27" t="str">
        <f>IFERROR( Hours!G641/SUM(Hours!$D641:$Z641),)</f>
        <v/>
      </c>
      <c r="E641" s="27" t="str">
        <f>IFERROR( Hours!C641/SUM(Hours!$D641:$Z641),)</f>
        <v/>
      </c>
      <c r="F641" s="27" t="str">
        <f>IFERROR( Hours!H641/SUM(Hours!$D641:$Z641),)</f>
        <v/>
      </c>
    </row>
    <row r="642" ht="22.5" hidden="1" customHeight="1">
      <c r="A642" s="25">
        <f t="shared" si="1"/>
        <v>46237</v>
      </c>
      <c r="B642" s="27" t="str">
        <f>IFERROR( Hours!D642/SUM(Hours!$D642:$Z642),)</f>
        <v/>
      </c>
      <c r="C642" s="27" t="str">
        <f>IFERROR( Hours!F642/SUM(Hours!$D642:$Z642),)</f>
        <v/>
      </c>
      <c r="D642" s="27" t="str">
        <f>IFERROR( Hours!G642/SUM(Hours!$D642:$Z642),)</f>
        <v/>
      </c>
      <c r="E642" s="27" t="str">
        <f>IFERROR( Hours!C642/SUM(Hours!$D642:$Z642),)</f>
        <v/>
      </c>
      <c r="F642" s="27" t="str">
        <f>IFERROR( Hours!H642/SUM(Hours!$D642:$Z642),)</f>
        <v/>
      </c>
    </row>
    <row r="643" ht="22.5" hidden="1" customHeight="1">
      <c r="A643" s="25">
        <f t="shared" si="1"/>
        <v>46238</v>
      </c>
      <c r="B643" s="27" t="str">
        <f>IFERROR( Hours!D643/SUM(Hours!$D643:$Z643),)</f>
        <v/>
      </c>
      <c r="C643" s="27" t="str">
        <f>IFERROR( Hours!F643/SUM(Hours!$D643:$Z643),)</f>
        <v/>
      </c>
      <c r="D643" s="27" t="str">
        <f>IFERROR( Hours!G643/SUM(Hours!$D643:$Z643),)</f>
        <v/>
      </c>
      <c r="E643" s="27" t="str">
        <f>IFERROR( Hours!C643/SUM(Hours!$D643:$Z643),)</f>
        <v/>
      </c>
      <c r="F643" s="27" t="str">
        <f>IFERROR( Hours!H643/SUM(Hours!$D643:$Z643),)</f>
        <v/>
      </c>
    </row>
    <row r="644" ht="22.5" hidden="1" customHeight="1">
      <c r="A644" s="25">
        <f t="shared" si="1"/>
        <v>46239</v>
      </c>
      <c r="B644" s="27" t="str">
        <f>IFERROR( Hours!D644/SUM(Hours!$D644:$Z644),)</f>
        <v/>
      </c>
      <c r="C644" s="27" t="str">
        <f>IFERROR( Hours!F644/SUM(Hours!$D644:$Z644),)</f>
        <v/>
      </c>
      <c r="D644" s="27" t="str">
        <f>IFERROR( Hours!G644/SUM(Hours!$D644:$Z644),)</f>
        <v/>
      </c>
      <c r="E644" s="27" t="str">
        <f>IFERROR( Hours!C644/SUM(Hours!$D644:$Z644),)</f>
        <v/>
      </c>
      <c r="F644" s="27" t="str">
        <f>IFERROR( Hours!H644/SUM(Hours!$D644:$Z644),)</f>
        <v/>
      </c>
    </row>
    <row r="645" ht="22.5" hidden="1" customHeight="1">
      <c r="A645" s="25">
        <f t="shared" si="1"/>
        <v>46240</v>
      </c>
      <c r="B645" s="27" t="str">
        <f>IFERROR( Hours!D645/SUM(Hours!$D645:$Z645),)</f>
        <v/>
      </c>
      <c r="C645" s="27" t="str">
        <f>IFERROR( Hours!F645/SUM(Hours!$D645:$Z645),)</f>
        <v/>
      </c>
      <c r="D645" s="27" t="str">
        <f>IFERROR( Hours!G645/SUM(Hours!$D645:$Z645),)</f>
        <v/>
      </c>
      <c r="E645" s="27" t="str">
        <f>IFERROR( Hours!C645/SUM(Hours!$D645:$Z645),)</f>
        <v/>
      </c>
      <c r="F645" s="27" t="str">
        <f>IFERROR( Hours!H645/SUM(Hours!$D645:$Z645),)</f>
        <v/>
      </c>
    </row>
    <row r="646" ht="22.5" hidden="1" customHeight="1">
      <c r="A646" s="25">
        <f t="shared" si="1"/>
        <v>46241</v>
      </c>
      <c r="B646" s="27" t="str">
        <f>IFERROR( Hours!D646/SUM(Hours!$D646:$Z646),)</f>
        <v/>
      </c>
      <c r="C646" s="27" t="str">
        <f>IFERROR( Hours!F646/SUM(Hours!$D646:$Z646),)</f>
        <v/>
      </c>
      <c r="D646" s="27" t="str">
        <f>IFERROR( Hours!G646/SUM(Hours!$D646:$Z646),)</f>
        <v/>
      </c>
      <c r="E646" s="27" t="str">
        <f>IFERROR( Hours!C646/SUM(Hours!$D646:$Z646),)</f>
        <v/>
      </c>
      <c r="F646" s="27" t="str">
        <f>IFERROR( Hours!H646/SUM(Hours!$D646:$Z646),)</f>
        <v/>
      </c>
    </row>
    <row r="647" ht="22.5" hidden="1" customHeight="1">
      <c r="A647" s="25">
        <f t="shared" si="1"/>
        <v>46242</v>
      </c>
      <c r="B647" s="27" t="str">
        <f>IFERROR( Hours!D647/SUM(Hours!$D647:$Z647),)</f>
        <v/>
      </c>
      <c r="C647" s="27" t="str">
        <f>IFERROR( Hours!F647/SUM(Hours!$D647:$Z647),)</f>
        <v/>
      </c>
      <c r="D647" s="27" t="str">
        <f>IFERROR( Hours!G647/SUM(Hours!$D647:$Z647),)</f>
        <v/>
      </c>
      <c r="E647" s="27" t="str">
        <f>IFERROR( Hours!C647/SUM(Hours!$D647:$Z647),)</f>
        <v/>
      </c>
      <c r="F647" s="27" t="str">
        <f>IFERROR( Hours!H647/SUM(Hours!$D647:$Z647),)</f>
        <v/>
      </c>
    </row>
    <row r="648" ht="22.5" hidden="1" customHeight="1">
      <c r="A648" s="25">
        <f t="shared" si="1"/>
        <v>46243</v>
      </c>
      <c r="B648" s="27" t="str">
        <f>IFERROR( Hours!D648/SUM(Hours!$D648:$Z648),)</f>
        <v/>
      </c>
      <c r="C648" s="27" t="str">
        <f>IFERROR( Hours!F648/SUM(Hours!$D648:$Z648),)</f>
        <v/>
      </c>
      <c r="D648" s="27" t="str">
        <f>IFERROR( Hours!G648/SUM(Hours!$D648:$Z648),)</f>
        <v/>
      </c>
      <c r="E648" s="27" t="str">
        <f>IFERROR( Hours!C648/SUM(Hours!$D648:$Z648),)</f>
        <v/>
      </c>
      <c r="F648" s="27" t="str">
        <f>IFERROR( Hours!H648/SUM(Hours!$D648:$Z648),)</f>
        <v/>
      </c>
    </row>
    <row r="649" ht="22.5" hidden="1" customHeight="1">
      <c r="A649" s="25">
        <f t="shared" si="1"/>
        <v>46244</v>
      </c>
      <c r="B649" s="27" t="str">
        <f>IFERROR( Hours!D649/SUM(Hours!$D649:$Z649),)</f>
        <v/>
      </c>
      <c r="C649" s="27" t="str">
        <f>IFERROR( Hours!F649/SUM(Hours!$D649:$Z649),)</f>
        <v/>
      </c>
      <c r="D649" s="27" t="str">
        <f>IFERROR( Hours!G649/SUM(Hours!$D649:$Z649),)</f>
        <v/>
      </c>
      <c r="E649" s="27" t="str">
        <f>IFERROR( Hours!C649/SUM(Hours!$D649:$Z649),)</f>
        <v/>
      </c>
      <c r="F649" s="27" t="str">
        <f>IFERROR( Hours!H649/SUM(Hours!$D649:$Z649),)</f>
        <v/>
      </c>
    </row>
    <row r="650" ht="22.5" hidden="1" customHeight="1">
      <c r="A650" s="25">
        <f t="shared" si="1"/>
        <v>46245</v>
      </c>
      <c r="B650" s="27" t="str">
        <f>IFERROR( Hours!D650/SUM(Hours!$D650:$Z650),)</f>
        <v/>
      </c>
      <c r="C650" s="27" t="str">
        <f>IFERROR( Hours!F650/SUM(Hours!$D650:$Z650),)</f>
        <v/>
      </c>
      <c r="D650" s="27" t="str">
        <f>IFERROR( Hours!G650/SUM(Hours!$D650:$Z650),)</f>
        <v/>
      </c>
      <c r="E650" s="27" t="str">
        <f>IFERROR( Hours!C650/SUM(Hours!$D650:$Z650),)</f>
        <v/>
      </c>
      <c r="F650" s="27" t="str">
        <f>IFERROR( Hours!H650/SUM(Hours!$D650:$Z650),)</f>
        <v/>
      </c>
    </row>
    <row r="651" ht="22.5" hidden="1" customHeight="1">
      <c r="A651" s="25">
        <f t="shared" si="1"/>
        <v>46246</v>
      </c>
      <c r="B651" s="27" t="str">
        <f>IFERROR( Hours!D651/SUM(Hours!$D651:$Z651),)</f>
        <v/>
      </c>
      <c r="C651" s="27" t="str">
        <f>IFERROR( Hours!F651/SUM(Hours!$D651:$Z651),)</f>
        <v/>
      </c>
      <c r="D651" s="27" t="str">
        <f>IFERROR( Hours!G651/SUM(Hours!$D651:$Z651),)</f>
        <v/>
      </c>
      <c r="E651" s="27" t="str">
        <f>IFERROR( Hours!C651/SUM(Hours!$D651:$Z651),)</f>
        <v/>
      </c>
      <c r="F651" s="27" t="str">
        <f>IFERROR( Hours!H651/SUM(Hours!$D651:$Z651),)</f>
        <v/>
      </c>
    </row>
    <row r="652" ht="22.5" hidden="1" customHeight="1">
      <c r="A652" s="25">
        <f t="shared" si="1"/>
        <v>46247</v>
      </c>
      <c r="B652" s="27" t="str">
        <f>IFERROR( Hours!D652/SUM(Hours!$D652:$Z652),)</f>
        <v/>
      </c>
      <c r="C652" s="27" t="str">
        <f>IFERROR( Hours!F652/SUM(Hours!$D652:$Z652),)</f>
        <v/>
      </c>
      <c r="D652" s="27" t="str">
        <f>IFERROR( Hours!G652/SUM(Hours!$D652:$Z652),)</f>
        <v/>
      </c>
      <c r="E652" s="27" t="str">
        <f>IFERROR( Hours!C652/SUM(Hours!$D652:$Z652),)</f>
        <v/>
      </c>
      <c r="F652" s="27" t="str">
        <f>IFERROR( Hours!H652/SUM(Hours!$D652:$Z652),)</f>
        <v/>
      </c>
    </row>
    <row r="653" ht="22.5" hidden="1" customHeight="1">
      <c r="A653" s="25">
        <f t="shared" si="1"/>
        <v>46248</v>
      </c>
      <c r="B653" s="27" t="str">
        <f>IFERROR( Hours!D653/SUM(Hours!$D653:$Z653),)</f>
        <v/>
      </c>
      <c r="C653" s="27" t="str">
        <f>IFERROR( Hours!F653/SUM(Hours!$D653:$Z653),)</f>
        <v/>
      </c>
      <c r="D653" s="27" t="str">
        <f>IFERROR( Hours!G653/SUM(Hours!$D653:$Z653),)</f>
        <v/>
      </c>
      <c r="E653" s="27" t="str">
        <f>IFERROR( Hours!C653/SUM(Hours!$D653:$Z653),)</f>
        <v/>
      </c>
      <c r="F653" s="27" t="str">
        <f>IFERROR( Hours!H653/SUM(Hours!$D653:$Z653),)</f>
        <v/>
      </c>
    </row>
    <row r="654" ht="22.5" hidden="1" customHeight="1">
      <c r="A654" s="25">
        <f t="shared" si="1"/>
        <v>46249</v>
      </c>
      <c r="B654" s="27" t="str">
        <f>IFERROR( Hours!D654/SUM(Hours!$D654:$Z654),)</f>
        <v/>
      </c>
      <c r="C654" s="27" t="str">
        <f>IFERROR( Hours!F654/SUM(Hours!$D654:$Z654),)</f>
        <v/>
      </c>
      <c r="D654" s="27" t="str">
        <f>IFERROR( Hours!G654/SUM(Hours!$D654:$Z654),)</f>
        <v/>
      </c>
      <c r="E654" s="27" t="str">
        <f>IFERROR( Hours!C654/SUM(Hours!$D654:$Z654),)</f>
        <v/>
      </c>
      <c r="F654" s="27" t="str">
        <f>IFERROR( Hours!H654/SUM(Hours!$D654:$Z654),)</f>
        <v/>
      </c>
    </row>
    <row r="655" ht="22.5" hidden="1" customHeight="1">
      <c r="A655" s="25">
        <f t="shared" si="1"/>
        <v>46250</v>
      </c>
      <c r="B655" s="27" t="str">
        <f>IFERROR( Hours!D655/SUM(Hours!$D655:$Z655),)</f>
        <v/>
      </c>
      <c r="C655" s="27" t="str">
        <f>IFERROR( Hours!F655/SUM(Hours!$D655:$Z655),)</f>
        <v/>
      </c>
      <c r="D655" s="27" t="str">
        <f>IFERROR( Hours!G655/SUM(Hours!$D655:$Z655),)</f>
        <v/>
      </c>
      <c r="E655" s="27" t="str">
        <f>IFERROR( Hours!C655/SUM(Hours!$D655:$Z655),)</f>
        <v/>
      </c>
      <c r="F655" s="27" t="str">
        <f>IFERROR( Hours!H655/SUM(Hours!$D655:$Z655),)</f>
        <v/>
      </c>
    </row>
    <row r="656" ht="22.5" hidden="1" customHeight="1">
      <c r="A656" s="25">
        <f t="shared" si="1"/>
        <v>46251</v>
      </c>
      <c r="B656" s="27" t="str">
        <f>IFERROR( Hours!D656/SUM(Hours!$D656:$Z656),)</f>
        <v/>
      </c>
      <c r="C656" s="27" t="str">
        <f>IFERROR( Hours!F656/SUM(Hours!$D656:$Z656),)</f>
        <v/>
      </c>
      <c r="D656" s="27" t="str">
        <f>IFERROR( Hours!G656/SUM(Hours!$D656:$Z656),)</f>
        <v/>
      </c>
      <c r="E656" s="27" t="str">
        <f>IFERROR( Hours!C656/SUM(Hours!$D656:$Z656),)</f>
        <v/>
      </c>
      <c r="F656" s="27" t="str">
        <f>IFERROR( Hours!H656/SUM(Hours!$D656:$Z656),)</f>
        <v/>
      </c>
    </row>
    <row r="657" ht="22.5" hidden="1" customHeight="1">
      <c r="A657" s="25">
        <f t="shared" si="1"/>
        <v>46252</v>
      </c>
      <c r="B657" s="27" t="str">
        <f>IFERROR( Hours!D657/SUM(Hours!$D657:$Z657),)</f>
        <v/>
      </c>
      <c r="C657" s="27" t="str">
        <f>IFERROR( Hours!F657/SUM(Hours!$D657:$Z657),)</f>
        <v/>
      </c>
      <c r="D657" s="27" t="str">
        <f>IFERROR( Hours!G657/SUM(Hours!$D657:$Z657),)</f>
        <v/>
      </c>
      <c r="E657" s="27" t="str">
        <f>IFERROR( Hours!C657/SUM(Hours!$D657:$Z657),)</f>
        <v/>
      </c>
      <c r="F657" s="27" t="str">
        <f>IFERROR( Hours!H657/SUM(Hours!$D657:$Z657),)</f>
        <v/>
      </c>
    </row>
    <row r="658" ht="22.5" hidden="1" customHeight="1">
      <c r="A658" s="25">
        <f t="shared" si="1"/>
        <v>46253</v>
      </c>
      <c r="B658" s="27" t="str">
        <f>IFERROR( Hours!D658/SUM(Hours!$D658:$Z658),)</f>
        <v/>
      </c>
      <c r="C658" s="27" t="str">
        <f>IFERROR( Hours!F658/SUM(Hours!$D658:$Z658),)</f>
        <v/>
      </c>
      <c r="D658" s="27" t="str">
        <f>IFERROR( Hours!G658/SUM(Hours!$D658:$Z658),)</f>
        <v/>
      </c>
      <c r="E658" s="27" t="str">
        <f>IFERROR( Hours!C658/SUM(Hours!$D658:$Z658),)</f>
        <v/>
      </c>
      <c r="F658" s="27" t="str">
        <f>IFERROR( Hours!H658/SUM(Hours!$D658:$Z658),)</f>
        <v/>
      </c>
    </row>
    <row r="659" ht="22.5" hidden="1" customHeight="1">
      <c r="A659" s="25">
        <f t="shared" si="1"/>
        <v>46254</v>
      </c>
      <c r="B659" s="27" t="str">
        <f>IFERROR( Hours!D659/SUM(Hours!$D659:$Z659),)</f>
        <v/>
      </c>
      <c r="C659" s="27" t="str">
        <f>IFERROR( Hours!F659/SUM(Hours!$D659:$Z659),)</f>
        <v/>
      </c>
      <c r="D659" s="27" t="str">
        <f>IFERROR( Hours!G659/SUM(Hours!$D659:$Z659),)</f>
        <v/>
      </c>
      <c r="E659" s="27" t="str">
        <f>IFERROR( Hours!C659/SUM(Hours!$D659:$Z659),)</f>
        <v/>
      </c>
      <c r="F659" s="27" t="str">
        <f>IFERROR( Hours!H659/SUM(Hours!$D659:$Z659),)</f>
        <v/>
      </c>
    </row>
    <row r="660" ht="22.5" hidden="1" customHeight="1">
      <c r="A660" s="25">
        <f t="shared" si="1"/>
        <v>46255</v>
      </c>
      <c r="B660" s="27"/>
      <c r="C660" s="27"/>
      <c r="D660" s="27"/>
      <c r="E660" s="27"/>
      <c r="F660" s="27"/>
    </row>
    <row r="661" ht="22.5" hidden="1" customHeight="1">
      <c r="A661" s="25">
        <f t="shared" si="1"/>
        <v>46256</v>
      </c>
      <c r="B661" s="27"/>
      <c r="C661" s="27"/>
      <c r="D661" s="27"/>
      <c r="E661" s="27"/>
      <c r="F661" s="27"/>
    </row>
    <row r="662" ht="22.5" hidden="1" customHeight="1">
      <c r="A662" s="25">
        <f t="shared" si="1"/>
        <v>46257</v>
      </c>
      <c r="B662" s="27"/>
      <c r="C662" s="27"/>
      <c r="D662" s="27"/>
      <c r="E662" s="27"/>
      <c r="F662" s="27"/>
    </row>
    <row r="663" ht="22.5" hidden="1" customHeight="1">
      <c r="A663" s="25">
        <f t="shared" si="1"/>
        <v>46258</v>
      </c>
      <c r="B663" s="27"/>
      <c r="C663" s="27"/>
      <c r="D663" s="27"/>
      <c r="E663" s="27"/>
      <c r="F663" s="27"/>
    </row>
    <row r="664" ht="22.5" hidden="1" customHeight="1">
      <c r="A664" s="25">
        <f t="shared" si="1"/>
        <v>46259</v>
      </c>
      <c r="B664" s="27"/>
      <c r="C664" s="27"/>
      <c r="D664" s="27"/>
      <c r="E664" s="27"/>
      <c r="F664" s="27"/>
    </row>
    <row r="665" ht="22.5" hidden="1" customHeight="1">
      <c r="A665" s="25">
        <f t="shared" si="1"/>
        <v>46260</v>
      </c>
      <c r="B665" s="27"/>
      <c r="C665" s="27"/>
      <c r="D665" s="27"/>
      <c r="E665" s="27"/>
      <c r="F665" s="27"/>
    </row>
    <row r="666" ht="22.5" hidden="1" customHeight="1">
      <c r="A666" s="25">
        <f t="shared" si="1"/>
        <v>46261</v>
      </c>
      <c r="B666" s="27"/>
      <c r="C666" s="27"/>
      <c r="D666" s="27"/>
      <c r="E666" s="27"/>
      <c r="F666" s="27"/>
    </row>
    <row r="667" ht="22.5" hidden="1" customHeight="1">
      <c r="A667" s="25">
        <f t="shared" si="1"/>
        <v>46262</v>
      </c>
      <c r="B667" s="27"/>
      <c r="C667" s="27"/>
      <c r="D667" s="27"/>
      <c r="E667" s="27"/>
      <c r="F667" s="27"/>
    </row>
    <row r="668" ht="22.5" hidden="1" customHeight="1">
      <c r="A668" s="25">
        <f t="shared" si="1"/>
        <v>46263</v>
      </c>
      <c r="B668" s="27"/>
      <c r="C668" s="27"/>
      <c r="D668" s="27"/>
      <c r="E668" s="27"/>
      <c r="F668" s="27"/>
    </row>
    <row r="669" ht="22.5" hidden="1" customHeight="1">
      <c r="A669" s="25">
        <f t="shared" si="1"/>
        <v>46264</v>
      </c>
      <c r="B669" s="27"/>
      <c r="C669" s="27"/>
      <c r="D669" s="27"/>
      <c r="E669" s="27"/>
      <c r="F669" s="27"/>
    </row>
    <row r="670" ht="22.5" hidden="1" customHeight="1">
      <c r="A670" s="25">
        <f t="shared" si="1"/>
        <v>46265</v>
      </c>
      <c r="B670" s="27"/>
      <c r="C670" s="27"/>
      <c r="D670" s="27"/>
      <c r="E670" s="27"/>
      <c r="F670" s="27"/>
    </row>
    <row r="671" ht="22.5" hidden="1" customHeight="1">
      <c r="A671" s="25">
        <f t="shared" si="1"/>
        <v>46266</v>
      </c>
      <c r="B671" s="27"/>
      <c r="C671" s="27"/>
      <c r="D671" s="27"/>
      <c r="E671" s="27"/>
      <c r="F671" s="27"/>
    </row>
    <row r="672" ht="22.5" hidden="1" customHeight="1">
      <c r="A672" s="25">
        <f t="shared" si="1"/>
        <v>46267</v>
      </c>
      <c r="B672" s="27"/>
      <c r="C672" s="27"/>
      <c r="D672" s="27"/>
      <c r="E672" s="27"/>
      <c r="F672" s="27"/>
    </row>
    <row r="673" ht="22.5" hidden="1" customHeight="1">
      <c r="A673" s="25">
        <f t="shared" si="1"/>
        <v>46268</v>
      </c>
      <c r="B673" s="27"/>
      <c r="C673" s="27"/>
      <c r="D673" s="27"/>
      <c r="E673" s="27"/>
      <c r="F673" s="27"/>
    </row>
    <row r="674" ht="22.5" hidden="1" customHeight="1">
      <c r="A674" s="25">
        <f t="shared" si="1"/>
        <v>46269</v>
      </c>
      <c r="B674" s="27"/>
      <c r="C674" s="27"/>
      <c r="D674" s="27"/>
      <c r="E674" s="27"/>
      <c r="F674" s="27"/>
    </row>
    <row r="675" ht="22.5" hidden="1" customHeight="1">
      <c r="A675" s="25">
        <f t="shared" si="1"/>
        <v>46270</v>
      </c>
      <c r="B675" s="27"/>
      <c r="C675" s="27"/>
      <c r="D675" s="27"/>
      <c r="E675" s="27"/>
      <c r="F675" s="27"/>
    </row>
    <row r="676" ht="22.5" hidden="1" customHeight="1">
      <c r="A676" s="25">
        <f t="shared" si="1"/>
        <v>46271</v>
      </c>
      <c r="B676" s="27"/>
      <c r="C676" s="27"/>
      <c r="D676" s="27"/>
      <c r="E676" s="27"/>
      <c r="F676" s="27"/>
    </row>
    <row r="677" ht="22.5" hidden="1" customHeight="1">
      <c r="A677" s="25">
        <f t="shared" si="1"/>
        <v>46272</v>
      </c>
      <c r="B677" s="27"/>
      <c r="C677" s="27"/>
      <c r="D677" s="27"/>
      <c r="E677" s="27"/>
      <c r="F677" s="27"/>
    </row>
    <row r="678" ht="22.5" hidden="1" customHeight="1">
      <c r="A678" s="25">
        <f t="shared" si="1"/>
        <v>46273</v>
      </c>
      <c r="B678" s="27"/>
      <c r="C678" s="27"/>
      <c r="D678" s="27"/>
      <c r="E678" s="27"/>
      <c r="F678" s="27"/>
    </row>
    <row r="679" ht="22.5" hidden="1" customHeight="1">
      <c r="A679" s="25">
        <f t="shared" si="1"/>
        <v>46274</v>
      </c>
      <c r="B679" s="27"/>
      <c r="C679" s="27"/>
      <c r="D679" s="27"/>
      <c r="E679" s="27"/>
      <c r="F679" s="27"/>
    </row>
    <row r="680" ht="22.5" hidden="1" customHeight="1">
      <c r="A680" s="25">
        <f t="shared" si="1"/>
        <v>46275</v>
      </c>
      <c r="B680" s="27"/>
      <c r="C680" s="27"/>
      <c r="D680" s="27"/>
      <c r="E680" s="27"/>
      <c r="F680" s="27"/>
    </row>
    <row r="681" ht="22.5" hidden="1" customHeight="1">
      <c r="A681" s="25">
        <f t="shared" si="1"/>
        <v>46276</v>
      </c>
      <c r="B681" s="27"/>
      <c r="C681" s="27"/>
      <c r="D681" s="27"/>
      <c r="E681" s="27"/>
      <c r="F681" s="27"/>
    </row>
    <row r="682" ht="22.5" hidden="1" customHeight="1">
      <c r="A682" s="25">
        <f t="shared" si="1"/>
        <v>46277</v>
      </c>
      <c r="B682" s="27"/>
      <c r="C682" s="27"/>
      <c r="D682" s="27"/>
      <c r="E682" s="27"/>
      <c r="F682" s="27"/>
    </row>
    <row r="683" ht="22.5" hidden="1" customHeight="1">
      <c r="A683" s="25">
        <f t="shared" si="1"/>
        <v>46278</v>
      </c>
      <c r="B683" s="27"/>
      <c r="C683" s="27"/>
      <c r="D683" s="27"/>
      <c r="E683" s="27"/>
      <c r="F683" s="27"/>
    </row>
    <row r="684" ht="22.5" hidden="1" customHeight="1">
      <c r="A684" s="25">
        <f t="shared" si="1"/>
        <v>46279</v>
      </c>
      <c r="B684" s="27"/>
      <c r="C684" s="27"/>
      <c r="D684" s="27"/>
      <c r="E684" s="27"/>
      <c r="F684" s="27"/>
    </row>
    <row r="685" ht="22.5" hidden="1" customHeight="1">
      <c r="A685" s="25">
        <f t="shared" si="1"/>
        <v>46280</v>
      </c>
      <c r="B685" s="27"/>
      <c r="C685" s="27"/>
      <c r="D685" s="27"/>
      <c r="E685" s="27"/>
      <c r="F685" s="27"/>
    </row>
    <row r="686" ht="22.5" hidden="1" customHeight="1">
      <c r="A686" s="25">
        <f t="shared" si="1"/>
        <v>46281</v>
      </c>
      <c r="B686" s="27"/>
      <c r="C686" s="27"/>
      <c r="D686" s="27"/>
      <c r="E686" s="27"/>
      <c r="F686" s="27"/>
    </row>
    <row r="687" ht="22.5" hidden="1" customHeight="1">
      <c r="A687" s="25">
        <f t="shared" si="1"/>
        <v>46282</v>
      </c>
      <c r="B687" s="27"/>
      <c r="C687" s="27"/>
      <c r="D687" s="27"/>
      <c r="E687" s="27"/>
      <c r="F687" s="27"/>
    </row>
    <row r="688" ht="22.5" hidden="1" customHeight="1">
      <c r="A688" s="25">
        <f t="shared" si="1"/>
        <v>46283</v>
      </c>
      <c r="B688" s="27"/>
      <c r="C688" s="27"/>
      <c r="D688" s="27"/>
      <c r="E688" s="27"/>
      <c r="F688" s="27"/>
    </row>
    <row r="689" ht="22.5" hidden="1" customHeight="1">
      <c r="A689" s="25">
        <f t="shared" si="1"/>
        <v>46284</v>
      </c>
      <c r="B689" s="27"/>
      <c r="C689" s="27"/>
      <c r="D689" s="27"/>
      <c r="E689" s="27"/>
      <c r="F689" s="27"/>
    </row>
    <row r="690" ht="22.5" hidden="1" customHeight="1">
      <c r="A690" s="25">
        <f t="shared" si="1"/>
        <v>46285</v>
      </c>
      <c r="B690" s="27"/>
      <c r="C690" s="27"/>
      <c r="D690" s="27"/>
      <c r="E690" s="27"/>
      <c r="F690" s="27"/>
    </row>
    <row r="691" ht="22.5" hidden="1" customHeight="1">
      <c r="A691" s="25">
        <f t="shared" si="1"/>
        <v>46286</v>
      </c>
      <c r="B691" s="27"/>
      <c r="C691" s="27"/>
      <c r="D691" s="27"/>
      <c r="E691" s="27"/>
      <c r="F691" s="27"/>
    </row>
    <row r="692" ht="22.5" hidden="1" customHeight="1">
      <c r="A692" s="25">
        <f t="shared" si="1"/>
        <v>46287</v>
      </c>
      <c r="B692" s="27"/>
      <c r="C692" s="27"/>
      <c r="D692" s="27"/>
      <c r="E692" s="27"/>
      <c r="F692" s="27"/>
    </row>
    <row r="693" ht="22.5" hidden="1" customHeight="1">
      <c r="A693" s="25">
        <f t="shared" si="1"/>
        <v>46288</v>
      </c>
      <c r="B693" s="27"/>
      <c r="C693" s="27"/>
      <c r="D693" s="27"/>
      <c r="E693" s="27"/>
      <c r="F693" s="27"/>
    </row>
    <row r="694" ht="22.5" hidden="1" customHeight="1">
      <c r="A694" s="25">
        <f t="shared" si="1"/>
        <v>46289</v>
      </c>
      <c r="B694" s="27"/>
      <c r="C694" s="27"/>
      <c r="D694" s="27"/>
      <c r="E694" s="27"/>
      <c r="F694" s="27"/>
    </row>
    <row r="695" ht="22.5" hidden="1" customHeight="1">
      <c r="A695" s="25">
        <f t="shared" si="1"/>
        <v>46290</v>
      </c>
      <c r="B695" s="27"/>
      <c r="C695" s="27"/>
      <c r="D695" s="27"/>
      <c r="E695" s="27"/>
      <c r="F695" s="27"/>
    </row>
    <row r="696" ht="22.5" hidden="1" customHeight="1">
      <c r="A696" s="25">
        <f t="shared" si="1"/>
        <v>46291</v>
      </c>
      <c r="B696" s="27"/>
      <c r="C696" s="27"/>
      <c r="D696" s="27"/>
      <c r="E696" s="27"/>
      <c r="F696" s="27"/>
    </row>
    <row r="697" ht="22.5" hidden="1" customHeight="1">
      <c r="A697" s="25">
        <f t="shared" si="1"/>
        <v>46292</v>
      </c>
      <c r="B697" s="27"/>
      <c r="C697" s="27"/>
      <c r="D697" s="27"/>
      <c r="E697" s="27"/>
      <c r="F697" s="27"/>
    </row>
    <row r="698" ht="22.5" hidden="1" customHeight="1">
      <c r="A698" s="25">
        <f t="shared" si="1"/>
        <v>46293</v>
      </c>
      <c r="B698" s="27"/>
      <c r="C698" s="27"/>
      <c r="D698" s="27"/>
      <c r="E698" s="27"/>
      <c r="F698" s="27"/>
    </row>
    <row r="699" ht="22.5" hidden="1" customHeight="1">
      <c r="A699" s="25">
        <f t="shared" si="1"/>
        <v>46294</v>
      </c>
      <c r="B699" s="27"/>
      <c r="C699" s="27"/>
      <c r="D699" s="27"/>
      <c r="E699" s="27"/>
      <c r="F699" s="27"/>
    </row>
    <row r="700" ht="22.5" hidden="1" customHeight="1">
      <c r="A700" s="25">
        <f t="shared" si="1"/>
        <v>46295</v>
      </c>
      <c r="B700" s="27"/>
      <c r="C700" s="27"/>
      <c r="D700" s="27"/>
      <c r="E700" s="27"/>
      <c r="F700" s="27"/>
    </row>
    <row r="701" ht="22.5" hidden="1" customHeight="1">
      <c r="A701" s="25">
        <f t="shared" si="1"/>
        <v>46296</v>
      </c>
      <c r="B701" s="27"/>
      <c r="C701" s="27"/>
      <c r="D701" s="27"/>
      <c r="E701" s="27"/>
      <c r="F701" s="27"/>
    </row>
    <row r="702" ht="22.5" hidden="1" customHeight="1">
      <c r="A702" s="25">
        <f t="shared" si="1"/>
        <v>46297</v>
      </c>
      <c r="B702" s="27"/>
      <c r="C702" s="27"/>
      <c r="D702" s="27"/>
      <c r="E702" s="27"/>
      <c r="F702" s="27"/>
    </row>
    <row r="703" ht="22.5" hidden="1" customHeight="1">
      <c r="A703" s="25">
        <f t="shared" si="1"/>
        <v>46298</v>
      </c>
      <c r="B703" s="27"/>
      <c r="C703" s="27"/>
      <c r="D703" s="27"/>
      <c r="E703" s="27"/>
      <c r="F703" s="27"/>
    </row>
    <row r="704" ht="22.5" hidden="1" customHeight="1">
      <c r="A704" s="25">
        <f t="shared" si="1"/>
        <v>46299</v>
      </c>
      <c r="B704" s="27"/>
      <c r="C704" s="27"/>
      <c r="D704" s="27"/>
      <c r="E704" s="27"/>
      <c r="F704" s="27"/>
    </row>
    <row r="705" ht="22.5" hidden="1" customHeight="1">
      <c r="A705" s="25">
        <f t="shared" si="1"/>
        <v>46300</v>
      </c>
      <c r="B705" s="27"/>
      <c r="C705" s="27"/>
      <c r="D705" s="27"/>
      <c r="E705" s="27"/>
      <c r="F705" s="27"/>
    </row>
    <row r="706" ht="22.5" hidden="1" customHeight="1">
      <c r="A706" s="25">
        <f t="shared" si="1"/>
        <v>46301</v>
      </c>
      <c r="B706" s="27"/>
      <c r="C706" s="27"/>
      <c r="D706" s="27"/>
      <c r="E706" s="27"/>
      <c r="F706" s="27"/>
    </row>
    <row r="707" ht="22.5" hidden="1" customHeight="1">
      <c r="A707" s="25">
        <f t="shared" si="1"/>
        <v>46302</v>
      </c>
      <c r="B707" s="27"/>
      <c r="C707" s="27"/>
      <c r="D707" s="27"/>
      <c r="E707" s="27"/>
      <c r="F707" s="27"/>
    </row>
    <row r="708" ht="22.5" hidden="1" customHeight="1">
      <c r="A708" s="25">
        <f t="shared" si="1"/>
        <v>46303</v>
      </c>
      <c r="B708" s="27"/>
      <c r="C708" s="27"/>
      <c r="D708" s="27"/>
      <c r="E708" s="27"/>
      <c r="F708" s="27"/>
    </row>
    <row r="709" ht="22.5" hidden="1" customHeight="1">
      <c r="A709" s="25">
        <f t="shared" si="1"/>
        <v>46304</v>
      </c>
      <c r="B709" s="27"/>
      <c r="C709" s="27"/>
      <c r="D709" s="27"/>
      <c r="E709" s="27"/>
      <c r="F709" s="27"/>
    </row>
    <row r="710" ht="22.5" hidden="1" customHeight="1">
      <c r="A710" s="25">
        <f t="shared" si="1"/>
        <v>46305</v>
      </c>
      <c r="B710" s="27"/>
      <c r="C710" s="27"/>
      <c r="D710" s="27"/>
      <c r="E710" s="27"/>
      <c r="F710" s="27"/>
    </row>
    <row r="711" ht="22.5" hidden="1" customHeight="1">
      <c r="A711" s="25">
        <f t="shared" si="1"/>
        <v>46306</v>
      </c>
      <c r="B711" s="27"/>
      <c r="C711" s="27"/>
      <c r="D711" s="27"/>
      <c r="E711" s="27"/>
      <c r="F711" s="27"/>
    </row>
    <row r="712" ht="22.5" hidden="1" customHeight="1">
      <c r="A712" s="25">
        <f t="shared" si="1"/>
        <v>46307</v>
      </c>
      <c r="B712" s="27"/>
      <c r="C712" s="27"/>
      <c r="D712" s="27"/>
      <c r="E712" s="27"/>
      <c r="F712" s="27"/>
    </row>
    <row r="713" ht="22.5" hidden="1" customHeight="1">
      <c r="A713" s="25">
        <f t="shared" si="1"/>
        <v>46308</v>
      </c>
      <c r="B713" s="27"/>
      <c r="C713" s="27"/>
      <c r="D713" s="27"/>
      <c r="E713" s="27"/>
      <c r="F713" s="27"/>
    </row>
    <row r="714" ht="22.5" hidden="1" customHeight="1">
      <c r="A714" s="25">
        <f t="shared" si="1"/>
        <v>46309</v>
      </c>
      <c r="B714" s="27"/>
      <c r="C714" s="27"/>
      <c r="D714" s="27"/>
      <c r="E714" s="27"/>
      <c r="F714" s="27"/>
    </row>
    <row r="715" ht="22.5" hidden="1" customHeight="1">
      <c r="A715" s="25">
        <f t="shared" si="1"/>
        <v>46310</v>
      </c>
      <c r="B715" s="27"/>
      <c r="C715" s="27"/>
      <c r="D715" s="27"/>
      <c r="E715" s="27"/>
      <c r="F715" s="27"/>
    </row>
    <row r="716" ht="22.5" hidden="1" customHeight="1">
      <c r="A716" s="25">
        <f t="shared" si="1"/>
        <v>46311</v>
      </c>
      <c r="B716" s="27"/>
      <c r="C716" s="27"/>
      <c r="D716" s="27"/>
      <c r="E716" s="27"/>
      <c r="F716" s="27"/>
    </row>
    <row r="717" ht="22.5" hidden="1" customHeight="1">
      <c r="A717" s="25">
        <f t="shared" si="1"/>
        <v>46312</v>
      </c>
      <c r="B717" s="27"/>
      <c r="C717" s="27"/>
      <c r="D717" s="27"/>
      <c r="E717" s="27"/>
      <c r="F717" s="27"/>
    </row>
    <row r="718" ht="22.5" hidden="1" customHeight="1">
      <c r="A718" s="25">
        <f t="shared" si="1"/>
        <v>46313</v>
      </c>
      <c r="B718" s="27"/>
      <c r="C718" s="27"/>
      <c r="D718" s="27"/>
      <c r="E718" s="27"/>
      <c r="F718" s="27"/>
    </row>
    <row r="719" ht="22.5" hidden="1" customHeight="1">
      <c r="A719" s="25">
        <f t="shared" si="1"/>
        <v>46314</v>
      </c>
      <c r="B719" s="27"/>
      <c r="C719" s="27"/>
      <c r="D719" s="27"/>
      <c r="E719" s="27"/>
      <c r="F719" s="27"/>
    </row>
    <row r="720" ht="22.5" hidden="1" customHeight="1">
      <c r="A720" s="25">
        <f t="shared" si="1"/>
        <v>46315</v>
      </c>
      <c r="B720" s="27"/>
      <c r="C720" s="27"/>
      <c r="D720" s="27"/>
      <c r="E720" s="27"/>
      <c r="F720" s="27"/>
    </row>
    <row r="721" ht="22.5" hidden="1" customHeight="1">
      <c r="A721" s="25">
        <f t="shared" si="1"/>
        <v>46316</v>
      </c>
      <c r="B721" s="27"/>
      <c r="C721" s="27"/>
      <c r="D721" s="27"/>
      <c r="E721" s="27"/>
      <c r="F721" s="27"/>
    </row>
    <row r="722" ht="22.5" hidden="1" customHeight="1">
      <c r="A722" s="25">
        <f t="shared" si="1"/>
        <v>46317</v>
      </c>
      <c r="B722" s="27"/>
      <c r="C722" s="27"/>
      <c r="D722" s="27"/>
      <c r="E722" s="27"/>
      <c r="F722" s="27"/>
    </row>
    <row r="723" ht="22.5" hidden="1" customHeight="1">
      <c r="A723" s="25">
        <f t="shared" si="1"/>
        <v>46318</v>
      </c>
      <c r="B723" s="27"/>
      <c r="C723" s="27"/>
      <c r="D723" s="27"/>
      <c r="E723" s="27"/>
      <c r="F723" s="27"/>
    </row>
    <row r="724" ht="22.5" hidden="1" customHeight="1">
      <c r="A724" s="25">
        <f t="shared" si="1"/>
        <v>46319</v>
      </c>
      <c r="B724" s="27"/>
      <c r="C724" s="27"/>
      <c r="D724" s="27"/>
      <c r="E724" s="27"/>
      <c r="F724" s="27"/>
    </row>
    <row r="725" ht="22.5" hidden="1" customHeight="1">
      <c r="A725" s="25">
        <f t="shared" si="1"/>
        <v>46320</v>
      </c>
      <c r="B725" s="27"/>
      <c r="C725" s="27"/>
      <c r="D725" s="27"/>
      <c r="E725" s="27"/>
      <c r="F725" s="27"/>
    </row>
    <row r="726" ht="22.5" hidden="1" customHeight="1">
      <c r="A726" s="25">
        <f t="shared" si="1"/>
        <v>46321</v>
      </c>
      <c r="B726" s="27"/>
      <c r="C726" s="27"/>
      <c r="D726" s="27"/>
      <c r="E726" s="27"/>
      <c r="F726" s="27"/>
    </row>
    <row r="727" ht="22.5" hidden="1" customHeight="1">
      <c r="A727" s="25">
        <f t="shared" si="1"/>
        <v>46322</v>
      </c>
      <c r="B727" s="27"/>
      <c r="C727" s="27"/>
      <c r="D727" s="27"/>
      <c r="E727" s="27"/>
      <c r="F727" s="27"/>
    </row>
    <row r="728" ht="22.5" hidden="1" customHeight="1">
      <c r="A728" s="25">
        <f t="shared" si="1"/>
        <v>46323</v>
      </c>
      <c r="B728" s="27"/>
      <c r="C728" s="27"/>
      <c r="D728" s="27"/>
      <c r="E728" s="27"/>
      <c r="F728" s="27"/>
    </row>
    <row r="729" ht="22.5" hidden="1" customHeight="1">
      <c r="A729" s="25">
        <f t="shared" si="1"/>
        <v>46324</v>
      </c>
      <c r="B729" s="27"/>
      <c r="C729" s="27"/>
      <c r="D729" s="27"/>
      <c r="E729" s="27"/>
      <c r="F729" s="27"/>
    </row>
    <row r="730" ht="22.5" hidden="1" customHeight="1">
      <c r="A730" s="25">
        <f t="shared" si="1"/>
        <v>46325</v>
      </c>
      <c r="B730" s="27"/>
      <c r="C730" s="27"/>
      <c r="D730" s="27"/>
      <c r="E730" s="27"/>
      <c r="F730" s="27"/>
    </row>
    <row r="731" ht="22.5" hidden="1" customHeight="1">
      <c r="A731" s="25">
        <f t="shared" si="1"/>
        <v>46326</v>
      </c>
      <c r="B731" s="27"/>
      <c r="C731" s="27"/>
      <c r="D731" s="27"/>
      <c r="E731" s="27"/>
      <c r="F731" s="27"/>
    </row>
    <row r="732" ht="22.5" hidden="1" customHeight="1">
      <c r="A732" s="25">
        <f t="shared" si="1"/>
        <v>46327</v>
      </c>
      <c r="B732" s="27"/>
      <c r="C732" s="27"/>
      <c r="D732" s="27"/>
      <c r="E732" s="27"/>
      <c r="F732" s="27"/>
    </row>
    <row r="733" ht="22.5" hidden="1" customHeight="1">
      <c r="A733" s="25">
        <f t="shared" si="1"/>
        <v>46328</v>
      </c>
      <c r="B733" s="27"/>
      <c r="C733" s="27"/>
      <c r="D733" s="27"/>
      <c r="E733" s="27"/>
      <c r="F733" s="27"/>
    </row>
    <row r="734" ht="22.5" hidden="1" customHeight="1">
      <c r="A734" s="25">
        <f t="shared" si="1"/>
        <v>46329</v>
      </c>
      <c r="B734" s="27"/>
      <c r="C734" s="27"/>
      <c r="D734" s="27"/>
      <c r="E734" s="27"/>
      <c r="F734" s="27"/>
    </row>
    <row r="735" ht="22.5" hidden="1" customHeight="1">
      <c r="A735" s="25">
        <f t="shared" si="1"/>
        <v>46330</v>
      </c>
      <c r="B735" s="27"/>
      <c r="C735" s="27"/>
      <c r="D735" s="27"/>
      <c r="E735" s="27"/>
      <c r="F735" s="27"/>
    </row>
    <row r="736" ht="22.5" hidden="1" customHeight="1">
      <c r="A736" s="25">
        <f t="shared" si="1"/>
        <v>46331</v>
      </c>
      <c r="B736" s="27"/>
      <c r="C736" s="27"/>
      <c r="D736" s="27"/>
      <c r="E736" s="27"/>
      <c r="F736" s="27"/>
    </row>
    <row r="737" ht="22.5" hidden="1" customHeight="1">
      <c r="A737" s="25">
        <f t="shared" si="1"/>
        <v>46332</v>
      </c>
      <c r="B737" s="27"/>
      <c r="C737" s="27"/>
      <c r="D737" s="27"/>
      <c r="E737" s="27"/>
      <c r="F737" s="27"/>
    </row>
    <row r="738" ht="22.5" hidden="1" customHeight="1">
      <c r="A738" s="25">
        <f t="shared" si="1"/>
        <v>46333</v>
      </c>
      <c r="B738" s="27"/>
      <c r="C738" s="27"/>
      <c r="D738" s="27"/>
      <c r="E738" s="27"/>
      <c r="F738" s="27"/>
    </row>
    <row r="739" ht="22.5" hidden="1" customHeight="1">
      <c r="A739" s="25">
        <f t="shared" si="1"/>
        <v>46334</v>
      </c>
      <c r="B739" s="27"/>
      <c r="C739" s="27"/>
      <c r="D739" s="27"/>
      <c r="E739" s="27"/>
      <c r="F739" s="27"/>
    </row>
    <row r="740" ht="22.5" hidden="1" customHeight="1">
      <c r="A740" s="25">
        <f t="shared" si="1"/>
        <v>46335</v>
      </c>
      <c r="B740" s="27"/>
      <c r="C740" s="27"/>
      <c r="D740" s="27"/>
      <c r="E740" s="27"/>
      <c r="F740" s="27"/>
    </row>
    <row r="741" ht="22.5" hidden="1" customHeight="1">
      <c r="A741" s="25">
        <f t="shared" si="1"/>
        <v>46336</v>
      </c>
      <c r="B741" s="27"/>
      <c r="C741" s="27"/>
      <c r="D741" s="27"/>
      <c r="E741" s="27"/>
      <c r="F741" s="27"/>
    </row>
    <row r="742" ht="22.5" hidden="1" customHeight="1">
      <c r="A742" s="25">
        <f t="shared" si="1"/>
        <v>46337</v>
      </c>
      <c r="B742" s="27"/>
      <c r="C742" s="27"/>
      <c r="D742" s="27"/>
      <c r="E742" s="27"/>
      <c r="F742" s="27"/>
    </row>
    <row r="743" ht="22.5" hidden="1" customHeight="1">
      <c r="A743" s="25">
        <f t="shared" si="1"/>
        <v>46338</v>
      </c>
      <c r="B743" s="27"/>
      <c r="C743" s="27"/>
      <c r="D743" s="27"/>
      <c r="E743" s="27"/>
      <c r="F743" s="27"/>
    </row>
    <row r="744" ht="22.5" hidden="1" customHeight="1">
      <c r="A744" s="25">
        <f t="shared" si="1"/>
        <v>46339</v>
      </c>
      <c r="B744" s="27"/>
      <c r="C744" s="27"/>
      <c r="D744" s="27"/>
      <c r="E744" s="27"/>
      <c r="F744" s="27"/>
    </row>
    <row r="745" ht="22.5" hidden="1" customHeight="1">
      <c r="A745" s="25">
        <f t="shared" si="1"/>
        <v>46340</v>
      </c>
      <c r="B745" s="27"/>
      <c r="C745" s="27"/>
      <c r="D745" s="27"/>
      <c r="E745" s="27"/>
      <c r="F745" s="27"/>
    </row>
    <row r="746" ht="22.5" hidden="1" customHeight="1">
      <c r="A746" s="25">
        <f t="shared" si="1"/>
        <v>46341</v>
      </c>
      <c r="B746" s="27"/>
      <c r="C746" s="27"/>
      <c r="D746" s="27"/>
      <c r="E746" s="27"/>
      <c r="F746" s="27"/>
    </row>
    <row r="747" ht="22.5" hidden="1" customHeight="1">
      <c r="A747" s="25">
        <f t="shared" si="1"/>
        <v>46342</v>
      </c>
      <c r="B747" s="27"/>
      <c r="C747" s="27"/>
      <c r="D747" s="27"/>
      <c r="E747" s="27"/>
      <c r="F747" s="27"/>
    </row>
    <row r="748" ht="22.5" hidden="1" customHeight="1">
      <c r="A748" s="25">
        <f t="shared" si="1"/>
        <v>46343</v>
      </c>
      <c r="B748" s="27"/>
      <c r="C748" s="27"/>
      <c r="D748" s="27"/>
      <c r="E748" s="27"/>
      <c r="F748" s="27"/>
    </row>
    <row r="749" ht="22.5" hidden="1" customHeight="1">
      <c r="A749" s="25">
        <f t="shared" si="1"/>
        <v>46344</v>
      </c>
      <c r="B749" s="27"/>
      <c r="C749" s="27"/>
      <c r="D749" s="27"/>
      <c r="E749" s="27"/>
      <c r="F749" s="27"/>
    </row>
    <row r="750" ht="22.5" hidden="1" customHeight="1">
      <c r="A750" s="25">
        <f t="shared" si="1"/>
        <v>46345</v>
      </c>
      <c r="B750" s="27"/>
      <c r="C750" s="27"/>
      <c r="D750" s="27"/>
      <c r="E750" s="27"/>
      <c r="F750" s="27"/>
    </row>
    <row r="751" ht="22.5" hidden="1" customHeight="1">
      <c r="A751" s="25">
        <f t="shared" si="1"/>
        <v>46346</v>
      </c>
      <c r="B751" s="27"/>
      <c r="C751" s="27"/>
      <c r="D751" s="27"/>
      <c r="E751" s="27"/>
      <c r="F751" s="27"/>
    </row>
    <row r="752" ht="22.5" hidden="1" customHeight="1">
      <c r="A752" s="25">
        <f t="shared" si="1"/>
        <v>46347</v>
      </c>
      <c r="B752" s="27"/>
      <c r="C752" s="27"/>
      <c r="D752" s="27"/>
      <c r="E752" s="27"/>
      <c r="F752" s="27"/>
    </row>
    <row r="753" ht="22.5" hidden="1" customHeight="1">
      <c r="A753" s="25">
        <f t="shared" si="1"/>
        <v>46348</v>
      </c>
      <c r="B753" s="27"/>
      <c r="C753" s="27"/>
      <c r="D753" s="27"/>
      <c r="E753" s="27"/>
      <c r="F753" s="27"/>
    </row>
    <row r="754" ht="22.5" hidden="1" customHeight="1">
      <c r="A754" s="25">
        <f t="shared" si="1"/>
        <v>46349</v>
      </c>
      <c r="B754" s="27"/>
      <c r="C754" s="27"/>
      <c r="D754" s="27"/>
      <c r="E754" s="27"/>
      <c r="F754" s="27"/>
    </row>
    <row r="755" ht="22.5" hidden="1" customHeight="1">
      <c r="A755" s="25">
        <f t="shared" si="1"/>
        <v>46350</v>
      </c>
      <c r="B755" s="27"/>
      <c r="C755" s="27"/>
      <c r="D755" s="27"/>
      <c r="E755" s="27"/>
      <c r="F755" s="27"/>
    </row>
    <row r="756" ht="22.5" hidden="1" customHeight="1">
      <c r="A756" s="25">
        <f t="shared" si="1"/>
        <v>46351</v>
      </c>
      <c r="B756" s="27"/>
      <c r="C756" s="27"/>
      <c r="D756" s="27"/>
      <c r="E756" s="27"/>
      <c r="F756" s="27"/>
    </row>
    <row r="757" ht="22.5" hidden="1" customHeight="1">
      <c r="A757" s="25">
        <f t="shared" si="1"/>
        <v>46352</v>
      </c>
      <c r="B757" s="27"/>
      <c r="C757" s="27"/>
      <c r="D757" s="27"/>
      <c r="E757" s="27"/>
      <c r="F757" s="27"/>
    </row>
    <row r="758" ht="22.5" hidden="1" customHeight="1">
      <c r="A758" s="25">
        <f t="shared" si="1"/>
        <v>46353</v>
      </c>
      <c r="B758" s="27"/>
      <c r="C758" s="27"/>
      <c r="D758" s="27"/>
      <c r="E758" s="27"/>
      <c r="F758" s="27"/>
    </row>
    <row r="759" ht="22.5" hidden="1" customHeight="1">
      <c r="A759" s="25">
        <f t="shared" si="1"/>
        <v>46354</v>
      </c>
      <c r="B759" s="27"/>
      <c r="C759" s="27"/>
      <c r="D759" s="27"/>
      <c r="E759" s="27"/>
      <c r="F759" s="27"/>
    </row>
    <row r="760" ht="22.5" hidden="1" customHeight="1">
      <c r="A760" s="25">
        <f t="shared" si="1"/>
        <v>46355</v>
      </c>
      <c r="B760" s="27"/>
      <c r="C760" s="27"/>
      <c r="D760" s="27"/>
      <c r="E760" s="27"/>
      <c r="F760" s="27"/>
    </row>
    <row r="761" ht="22.5" hidden="1" customHeight="1">
      <c r="A761" s="25">
        <f t="shared" si="1"/>
        <v>46356</v>
      </c>
      <c r="B761" s="27"/>
      <c r="C761" s="27"/>
      <c r="D761" s="27"/>
      <c r="E761" s="27"/>
      <c r="F761" s="27"/>
    </row>
    <row r="762" ht="22.5" hidden="1" customHeight="1">
      <c r="A762" s="25">
        <f t="shared" si="1"/>
        <v>46357</v>
      </c>
      <c r="B762" s="27"/>
      <c r="C762" s="27"/>
      <c r="D762" s="27"/>
      <c r="E762" s="27"/>
      <c r="F762" s="27"/>
    </row>
    <row r="763" ht="22.5" hidden="1" customHeight="1">
      <c r="A763" s="25">
        <f t="shared" si="1"/>
        <v>46358</v>
      </c>
      <c r="B763" s="27"/>
      <c r="C763" s="27"/>
      <c r="D763" s="27"/>
      <c r="E763" s="27"/>
      <c r="F763" s="27"/>
    </row>
    <row r="764" ht="22.5" hidden="1" customHeight="1">
      <c r="A764" s="25">
        <f t="shared" si="1"/>
        <v>46359</v>
      </c>
      <c r="B764" s="27"/>
      <c r="C764" s="27"/>
      <c r="D764" s="27"/>
      <c r="E764" s="27"/>
      <c r="F764" s="27"/>
    </row>
    <row r="765" ht="22.5" hidden="1" customHeight="1">
      <c r="A765" s="25">
        <f t="shared" si="1"/>
        <v>46360</v>
      </c>
      <c r="B765" s="27"/>
      <c r="C765" s="27"/>
      <c r="D765" s="27"/>
      <c r="E765" s="27"/>
      <c r="F765" s="27"/>
    </row>
    <row r="766" ht="22.5" hidden="1" customHeight="1">
      <c r="A766" s="25">
        <f t="shared" si="1"/>
        <v>46361</v>
      </c>
      <c r="B766" s="27"/>
      <c r="C766" s="27"/>
      <c r="D766" s="27"/>
      <c r="E766" s="27"/>
      <c r="F766" s="27"/>
    </row>
    <row r="767" ht="22.5" hidden="1" customHeight="1">
      <c r="A767" s="25">
        <f t="shared" si="1"/>
        <v>46362</v>
      </c>
      <c r="B767" s="27"/>
      <c r="C767" s="27"/>
      <c r="D767" s="27"/>
      <c r="E767" s="27"/>
      <c r="F767" s="27"/>
    </row>
    <row r="768" ht="22.5" hidden="1" customHeight="1">
      <c r="A768" s="25">
        <f t="shared" si="1"/>
        <v>46363</v>
      </c>
      <c r="B768" s="27"/>
      <c r="C768" s="27"/>
      <c r="D768" s="27"/>
      <c r="E768" s="27"/>
      <c r="F768" s="27"/>
    </row>
    <row r="769" ht="22.5" hidden="1" customHeight="1">
      <c r="A769" s="25">
        <f t="shared" si="1"/>
        <v>46364</v>
      </c>
      <c r="B769" s="27"/>
      <c r="C769" s="27"/>
      <c r="D769" s="27"/>
      <c r="E769" s="27"/>
      <c r="F769" s="27"/>
    </row>
    <row r="770" ht="22.5" hidden="1" customHeight="1">
      <c r="A770" s="25">
        <f t="shared" si="1"/>
        <v>46365</v>
      </c>
      <c r="B770" s="27"/>
      <c r="C770" s="27"/>
      <c r="D770" s="27"/>
      <c r="E770" s="27"/>
      <c r="F770" s="27"/>
    </row>
    <row r="771" ht="22.5" hidden="1" customHeight="1">
      <c r="A771" s="25">
        <f t="shared" si="1"/>
        <v>46366</v>
      </c>
      <c r="B771" s="27"/>
      <c r="C771" s="27"/>
      <c r="D771" s="27"/>
      <c r="E771" s="27"/>
      <c r="F771" s="27"/>
    </row>
    <row r="772" ht="22.5" hidden="1" customHeight="1">
      <c r="A772" s="25">
        <f t="shared" si="1"/>
        <v>46367</v>
      </c>
      <c r="B772" s="27"/>
      <c r="C772" s="27"/>
      <c r="D772" s="27"/>
      <c r="E772" s="27"/>
      <c r="F772" s="27"/>
    </row>
    <row r="773" ht="22.5" hidden="1" customHeight="1">
      <c r="A773" s="25">
        <f t="shared" si="1"/>
        <v>46368</v>
      </c>
      <c r="B773" s="27"/>
      <c r="C773" s="27"/>
      <c r="D773" s="27"/>
      <c r="E773" s="27"/>
      <c r="F773" s="27"/>
    </row>
    <row r="774" ht="22.5" hidden="1" customHeight="1">
      <c r="A774" s="25">
        <f t="shared" si="1"/>
        <v>46369</v>
      </c>
      <c r="B774" s="27"/>
      <c r="C774" s="27"/>
      <c r="D774" s="27"/>
      <c r="E774" s="27"/>
      <c r="F774" s="27"/>
    </row>
    <row r="775" ht="22.5" hidden="1" customHeight="1">
      <c r="A775" s="25">
        <f t="shared" si="1"/>
        <v>46370</v>
      </c>
      <c r="B775" s="27"/>
      <c r="C775" s="27"/>
      <c r="D775" s="27"/>
      <c r="E775" s="27"/>
      <c r="F775" s="27"/>
    </row>
    <row r="776" ht="22.5" hidden="1" customHeight="1">
      <c r="A776" s="25">
        <f t="shared" si="1"/>
        <v>46371</v>
      </c>
      <c r="B776" s="27"/>
      <c r="C776" s="27"/>
      <c r="D776" s="27"/>
      <c r="E776" s="27"/>
      <c r="F776" s="27"/>
    </row>
    <row r="777" ht="22.5" hidden="1" customHeight="1">
      <c r="A777" s="25">
        <f t="shared" si="1"/>
        <v>46372</v>
      </c>
      <c r="B777" s="27"/>
      <c r="C777" s="27"/>
      <c r="D777" s="27"/>
      <c r="E777" s="27"/>
      <c r="F777" s="27"/>
    </row>
    <row r="778" ht="22.5" hidden="1" customHeight="1">
      <c r="A778" s="25">
        <f t="shared" si="1"/>
        <v>46373</v>
      </c>
      <c r="B778" s="27"/>
      <c r="C778" s="27"/>
      <c r="D778" s="27"/>
      <c r="E778" s="27"/>
      <c r="F778" s="27"/>
    </row>
    <row r="779" ht="22.5" hidden="1" customHeight="1">
      <c r="A779" s="25">
        <f t="shared" si="1"/>
        <v>46374</v>
      </c>
      <c r="B779" s="27"/>
      <c r="C779" s="27"/>
      <c r="D779" s="27"/>
      <c r="E779" s="27"/>
      <c r="F779" s="27"/>
    </row>
    <row r="780" ht="22.5" hidden="1" customHeight="1">
      <c r="A780" s="25">
        <f t="shared" si="1"/>
        <v>46375</v>
      </c>
      <c r="B780" s="27"/>
      <c r="C780" s="27"/>
      <c r="D780" s="27"/>
      <c r="E780" s="27"/>
      <c r="F780" s="27"/>
    </row>
    <row r="781" ht="22.5" hidden="1" customHeight="1">
      <c r="A781" s="25">
        <f t="shared" si="1"/>
        <v>46376</v>
      </c>
      <c r="B781" s="27"/>
      <c r="C781" s="27"/>
      <c r="D781" s="27"/>
      <c r="E781" s="27"/>
      <c r="F781" s="27"/>
    </row>
    <row r="782" ht="22.5" hidden="1" customHeight="1">
      <c r="A782" s="28"/>
      <c r="B782" s="29" t="e">
        <v>#N/A</v>
      </c>
      <c r="C782" s="30" t="e">
        <v>#N/A</v>
      </c>
      <c r="D782" s="29" t="e">
        <v>#N/A</v>
      </c>
      <c r="E782" s="29" t="e">
        <v>#N/A</v>
      </c>
      <c r="F782" s="29" t="e">
        <v>#N/A</v>
      </c>
    </row>
    <row r="783" ht="22.5" hidden="1" customHeight="1">
      <c r="A783" s="28"/>
      <c r="B783" s="27" t="str">
        <f>VLOOKUP($A783,'2025'!$C:$Z,MATCH(B$1,'2025'!$C$1:$Z$1,0))</f>
        <v>#N/A</v>
      </c>
      <c r="C783" s="27" t="str">
        <f>VLOOKUP($A783,'2025'!$C:$Z,MATCH(C$1,'2025'!$C$1:$Z$1,0))</f>
        <v>#N/A</v>
      </c>
      <c r="D783" s="27" t="str">
        <f>VLOOKUP($A783,'2025'!$C:$Z,MATCH(D$1,'2025'!$C$1:$Z$1,0))</f>
        <v>#N/A</v>
      </c>
      <c r="E783" s="27" t="str">
        <f>VLOOKUP($A783,'2025'!$C:$Z,MATCH(E$1,'2025'!$C$1:$Z$1,0))</f>
        <v>#N/A</v>
      </c>
      <c r="F783" s="27" t="str">
        <f>VLOOKUP($A783,'2025'!$C:$Z,MATCH(F$1,'2025'!$C$1:$Z$1,0))</f>
        <v>#N/A</v>
      </c>
    </row>
    <row r="784" ht="22.5" hidden="1" customHeight="1">
      <c r="A784" s="28"/>
      <c r="B784" s="27" t="str">
        <f>VLOOKUP($A784,'2025'!$C:$Z,MATCH(B$1,'2025'!$C$1:$Z$1,0))</f>
        <v>#N/A</v>
      </c>
      <c r="C784" s="27" t="str">
        <f>VLOOKUP($A784,'2025'!$C:$Z,MATCH(C$1,'2025'!$C$1:$Z$1,0))</f>
        <v>#N/A</v>
      </c>
      <c r="D784" s="27" t="str">
        <f>VLOOKUP($A784,'2025'!$C:$Z,MATCH(D$1,'2025'!$C$1:$Z$1,0))</f>
        <v>#N/A</v>
      </c>
      <c r="E784" s="27" t="str">
        <f>VLOOKUP($A784,'2025'!$C:$Z,MATCH(E$1,'2025'!$C$1:$Z$1,0))</f>
        <v>#N/A</v>
      </c>
      <c r="F784" s="27" t="str">
        <f>VLOOKUP($A784,'2025'!$C:$Z,MATCH(F$1,'2025'!$C$1:$Z$1,0))</f>
        <v>#N/A</v>
      </c>
    </row>
    <row r="785" ht="22.5" hidden="1" customHeight="1">
      <c r="A785" s="28"/>
      <c r="B785" s="27" t="str">
        <f>VLOOKUP($A785,'2025'!$C:$Z,MATCH(B$1,'2025'!$C$1:$Z$1,0))</f>
        <v>#N/A</v>
      </c>
      <c r="C785" s="27" t="str">
        <f>VLOOKUP($A785,'2025'!$C:$Z,MATCH(C$1,'2025'!$C$1:$Z$1,0))</f>
        <v>#N/A</v>
      </c>
      <c r="D785" s="27" t="str">
        <f>VLOOKUP($A785,'2025'!$C:$Z,MATCH(D$1,'2025'!$C$1:$Z$1,0))</f>
        <v>#N/A</v>
      </c>
      <c r="E785" s="27" t="str">
        <f>VLOOKUP($A785,'2025'!$C:$Z,MATCH(E$1,'2025'!$C$1:$Z$1,0))</f>
        <v>#N/A</v>
      </c>
      <c r="F785" s="27" t="str">
        <f>VLOOKUP($A785,'2025'!$C:$Z,MATCH(F$1,'2025'!$C$1:$Z$1,0))</f>
        <v>#N/A</v>
      </c>
    </row>
    <row r="786" ht="22.5" hidden="1" customHeight="1">
      <c r="A786" s="28"/>
      <c r="B786" s="27" t="str">
        <f>VLOOKUP($A786,'2025'!$C:$Z,MATCH(B$1,'2025'!$C$1:$Z$1,0))</f>
        <v>#N/A</v>
      </c>
      <c r="C786" s="27" t="str">
        <f>VLOOKUP($A786,'2025'!$C:$Z,MATCH(C$1,'2025'!$C$1:$Z$1,0))</f>
        <v>#N/A</v>
      </c>
      <c r="D786" s="27" t="str">
        <f>VLOOKUP($A786,'2025'!$C:$Z,MATCH(D$1,'2025'!$C$1:$Z$1,0))</f>
        <v>#N/A</v>
      </c>
      <c r="E786" s="27" t="str">
        <f>VLOOKUP($A786,'2025'!$C:$Z,MATCH(E$1,'2025'!$C$1:$Z$1,0))</f>
        <v>#N/A</v>
      </c>
      <c r="F786" s="27" t="str">
        <f>VLOOKUP($A786,'2025'!$C:$Z,MATCH(F$1,'2025'!$C$1:$Z$1,0))</f>
        <v>#N/A</v>
      </c>
    </row>
    <row r="787" ht="22.5" hidden="1" customHeight="1">
      <c r="A787" s="28"/>
      <c r="B787" s="27" t="str">
        <f>VLOOKUP($A787,'2025'!$C:$Z,MATCH(B$1,'2025'!$C$1:$Z$1,0))</f>
        <v>#N/A</v>
      </c>
      <c r="C787" s="27" t="str">
        <f>VLOOKUP($A787,'2025'!$C:$Z,MATCH(C$1,'2025'!$C$1:$Z$1,0))</f>
        <v>#N/A</v>
      </c>
      <c r="D787" s="27" t="str">
        <f>VLOOKUP($A787,'2025'!$C:$Z,MATCH(D$1,'2025'!$C$1:$Z$1,0))</f>
        <v>#N/A</v>
      </c>
      <c r="E787" s="27" t="str">
        <f>VLOOKUP($A787,'2025'!$C:$Z,MATCH(E$1,'2025'!$C$1:$Z$1,0))</f>
        <v>#N/A</v>
      </c>
      <c r="F787" s="27" t="str">
        <f>VLOOKUP($A787,'2025'!$C:$Z,MATCH(F$1,'2025'!$C$1:$Z$1,0))</f>
        <v>#N/A</v>
      </c>
    </row>
    <row r="788" ht="22.5" hidden="1" customHeight="1">
      <c r="A788" s="28"/>
      <c r="B788" s="27" t="str">
        <f>VLOOKUP($A788,'2025'!$C:$Z,MATCH(B$1,'2025'!$C$1:$Z$1,0))</f>
        <v>#N/A</v>
      </c>
      <c r="C788" s="27" t="str">
        <f>VLOOKUP($A788,'2025'!$C:$Z,MATCH(C$1,'2025'!$C$1:$Z$1,0))</f>
        <v>#N/A</v>
      </c>
      <c r="D788" s="27" t="str">
        <f>VLOOKUP($A788,'2025'!$C:$Z,MATCH(D$1,'2025'!$C$1:$Z$1,0))</f>
        <v>#N/A</v>
      </c>
      <c r="E788" s="27" t="str">
        <f>VLOOKUP($A788,'2025'!$C:$Z,MATCH(E$1,'2025'!$C$1:$Z$1,0))</f>
        <v>#N/A</v>
      </c>
      <c r="F788" s="27" t="str">
        <f>VLOOKUP($A788,'2025'!$C:$Z,MATCH(F$1,'2025'!$C$1:$Z$1,0))</f>
        <v>#N/A</v>
      </c>
    </row>
    <row r="789" ht="22.5" hidden="1" customHeight="1">
      <c r="A789" s="28"/>
      <c r="B789" s="27" t="str">
        <f>VLOOKUP($A789,'2025'!$C:$Z,MATCH(B$1,'2025'!$C$1:$Z$1,0))</f>
        <v>#N/A</v>
      </c>
      <c r="C789" s="27" t="str">
        <f>VLOOKUP($A789,'2025'!$C:$Z,MATCH(C$1,'2025'!$C$1:$Z$1,0))</f>
        <v>#N/A</v>
      </c>
      <c r="D789" s="27" t="str">
        <f>VLOOKUP($A789,'2025'!$C:$Z,MATCH(D$1,'2025'!$C$1:$Z$1,0))</f>
        <v>#N/A</v>
      </c>
      <c r="E789" s="27" t="str">
        <f>VLOOKUP($A789,'2025'!$C:$Z,MATCH(E$1,'2025'!$C$1:$Z$1,0))</f>
        <v>#N/A</v>
      </c>
      <c r="F789" s="27" t="str">
        <f>VLOOKUP($A789,'2025'!$C:$Z,MATCH(F$1,'2025'!$C$1:$Z$1,0))</f>
        <v>#N/A</v>
      </c>
    </row>
    <row r="790" ht="22.5" hidden="1" customHeight="1">
      <c r="A790" s="28"/>
      <c r="B790" s="27" t="str">
        <f>VLOOKUP($A790,'2025'!$C:$Z,MATCH(B$1,'2025'!$C$1:$Z$1,0))</f>
        <v>#N/A</v>
      </c>
      <c r="C790" s="27" t="str">
        <f>VLOOKUP($A790,'2025'!$C:$Z,MATCH(C$1,'2025'!$C$1:$Z$1,0))</f>
        <v>#N/A</v>
      </c>
      <c r="D790" s="27" t="str">
        <f>VLOOKUP($A790,'2025'!$C:$Z,MATCH(D$1,'2025'!$C$1:$Z$1,0))</f>
        <v>#N/A</v>
      </c>
      <c r="E790" s="27" t="str">
        <f>VLOOKUP($A790,'2025'!$C:$Z,MATCH(E$1,'2025'!$C$1:$Z$1,0))</f>
        <v>#N/A</v>
      </c>
      <c r="F790" s="27" t="str">
        <f>VLOOKUP($A790,'2025'!$C:$Z,MATCH(F$1,'2025'!$C$1:$Z$1,0))</f>
        <v>#N/A</v>
      </c>
    </row>
    <row r="791" ht="22.5" hidden="1" customHeight="1">
      <c r="A791" s="28"/>
      <c r="B791" s="27" t="str">
        <f>VLOOKUP($A791,'2025'!$C:$Z,MATCH(B$1,'2025'!$C$1:$Z$1,0))</f>
        <v>#N/A</v>
      </c>
      <c r="C791" s="27" t="str">
        <f>VLOOKUP($A791,'2025'!$C:$Z,MATCH(C$1,'2025'!$C$1:$Z$1,0))</f>
        <v>#N/A</v>
      </c>
      <c r="D791" s="27" t="str">
        <f>VLOOKUP($A791,'2025'!$C:$Z,MATCH(D$1,'2025'!$C$1:$Z$1,0))</f>
        <v>#N/A</v>
      </c>
      <c r="E791" s="27" t="str">
        <f>VLOOKUP($A791,'2025'!$C:$Z,MATCH(E$1,'2025'!$C$1:$Z$1,0))</f>
        <v>#N/A</v>
      </c>
      <c r="F791" s="27" t="str">
        <f>VLOOKUP($A791,'2025'!$C:$Z,MATCH(F$1,'2025'!$C$1:$Z$1,0))</f>
        <v>#N/A</v>
      </c>
    </row>
    <row r="792" ht="22.5" hidden="1" customHeight="1">
      <c r="A792" s="28"/>
      <c r="B792" s="27" t="str">
        <f>VLOOKUP($A792,'2025'!$C:$Z,MATCH(B$1,'2025'!$C$1:$Z$1,0))</f>
        <v>#N/A</v>
      </c>
      <c r="C792" s="27" t="str">
        <f>VLOOKUP($A792,'2025'!$C:$Z,MATCH(C$1,'2025'!$C$1:$Z$1,0))</f>
        <v>#N/A</v>
      </c>
      <c r="D792" s="27" t="str">
        <f>VLOOKUP($A792,'2025'!$C:$Z,MATCH(D$1,'2025'!$C$1:$Z$1,0))</f>
        <v>#N/A</v>
      </c>
      <c r="E792" s="27" t="str">
        <f>VLOOKUP($A792,'2025'!$C:$Z,MATCH(E$1,'2025'!$C$1:$Z$1,0))</f>
        <v>#N/A</v>
      </c>
      <c r="F792" s="27" t="str">
        <f>VLOOKUP($A792,'2025'!$C:$Z,MATCH(F$1,'2025'!$C$1:$Z$1,0))</f>
        <v>#N/A</v>
      </c>
    </row>
    <row r="793" ht="22.5" hidden="1" customHeight="1">
      <c r="A793" s="28"/>
      <c r="B793" s="27" t="str">
        <f>VLOOKUP($A793,'2025'!$C:$Z,MATCH(B$1,'2025'!$C$1:$Z$1,0))</f>
        <v>#N/A</v>
      </c>
      <c r="C793" s="27" t="str">
        <f>VLOOKUP($A793,'2025'!$C:$Z,MATCH(C$1,'2025'!$C$1:$Z$1,0))</f>
        <v>#N/A</v>
      </c>
      <c r="D793" s="27" t="str">
        <f>VLOOKUP($A793,'2025'!$C:$Z,MATCH(D$1,'2025'!$C$1:$Z$1,0))</f>
        <v>#N/A</v>
      </c>
      <c r="E793" s="27" t="str">
        <f>VLOOKUP($A793,'2025'!$C:$Z,MATCH(E$1,'2025'!$C$1:$Z$1,0))</f>
        <v>#N/A</v>
      </c>
      <c r="F793" s="27" t="str">
        <f>VLOOKUP($A793,'2025'!$C:$Z,MATCH(F$1,'2025'!$C$1:$Z$1,0))</f>
        <v>#N/A</v>
      </c>
    </row>
    <row r="794" ht="22.5" hidden="1" customHeight="1">
      <c r="A794" s="28"/>
      <c r="B794" s="27" t="str">
        <f>VLOOKUP($A794,'2025'!$C:$Z,MATCH(B$1,'2025'!$C$1:$Z$1,0))</f>
        <v>#N/A</v>
      </c>
      <c r="C794" s="27" t="str">
        <f>VLOOKUP($A794,'2025'!$C:$Z,MATCH(C$1,'2025'!$C$1:$Z$1,0))</f>
        <v>#N/A</v>
      </c>
      <c r="D794" s="27" t="str">
        <f>VLOOKUP($A794,'2025'!$C:$Z,MATCH(D$1,'2025'!$C$1:$Z$1,0))</f>
        <v>#N/A</v>
      </c>
      <c r="E794" s="27" t="str">
        <f>VLOOKUP($A794,'2025'!$C:$Z,MATCH(E$1,'2025'!$C$1:$Z$1,0))</f>
        <v>#N/A</v>
      </c>
      <c r="F794" s="27" t="str">
        <f>VLOOKUP($A794,'2025'!$C:$Z,MATCH(F$1,'2025'!$C$1:$Z$1,0))</f>
        <v>#N/A</v>
      </c>
    </row>
    <row r="795" ht="22.5" hidden="1" customHeight="1">
      <c r="A795" s="28"/>
      <c r="B795" s="27" t="str">
        <f>VLOOKUP($A795,'2025'!$C:$Z,MATCH(B$1,'2025'!$C$1:$Z$1,0))</f>
        <v>#N/A</v>
      </c>
      <c r="C795" s="27" t="str">
        <f>VLOOKUP($A795,'2025'!$C:$Z,MATCH(C$1,'2025'!$C$1:$Z$1,0))</f>
        <v>#N/A</v>
      </c>
      <c r="D795" s="27" t="str">
        <f>VLOOKUP($A795,'2025'!$C:$Z,MATCH(D$1,'2025'!$C$1:$Z$1,0))</f>
        <v>#N/A</v>
      </c>
      <c r="E795" s="27" t="str">
        <f>VLOOKUP($A795,'2025'!$C:$Z,MATCH(E$1,'2025'!$C$1:$Z$1,0))</f>
        <v>#N/A</v>
      </c>
      <c r="F795" s="27" t="str">
        <f>VLOOKUP($A795,'2025'!$C:$Z,MATCH(F$1,'2025'!$C$1:$Z$1,0))</f>
        <v>#N/A</v>
      </c>
    </row>
    <row r="796" ht="22.5" hidden="1" customHeight="1">
      <c r="A796" s="28"/>
      <c r="B796" s="27" t="str">
        <f>VLOOKUP($A796,'2025'!$C:$Z,MATCH(B$1,'2025'!$C$1:$Z$1,0))</f>
        <v>#N/A</v>
      </c>
      <c r="C796" s="27" t="str">
        <f>VLOOKUP($A796,'2025'!$C:$Z,MATCH(C$1,'2025'!$C$1:$Z$1,0))</f>
        <v>#N/A</v>
      </c>
      <c r="D796" s="27" t="str">
        <f>VLOOKUP($A796,'2025'!$C:$Z,MATCH(D$1,'2025'!$C$1:$Z$1,0))</f>
        <v>#N/A</v>
      </c>
      <c r="E796" s="27" t="str">
        <f>VLOOKUP($A796,'2025'!$C:$Z,MATCH(E$1,'2025'!$C$1:$Z$1,0))</f>
        <v>#N/A</v>
      </c>
      <c r="F796" s="27" t="str">
        <f>VLOOKUP($A796,'2025'!$C:$Z,MATCH(F$1,'2025'!$C$1:$Z$1,0))</f>
        <v>#N/A</v>
      </c>
    </row>
    <row r="797" ht="22.5" hidden="1" customHeight="1">
      <c r="A797" s="28"/>
      <c r="B797" s="27" t="str">
        <f>VLOOKUP($A797,'2025'!$C:$Z,MATCH(B$1,'2025'!$C$1:$Z$1,0))</f>
        <v>#N/A</v>
      </c>
      <c r="C797" s="27" t="str">
        <f>VLOOKUP($A797,'2025'!$C:$Z,MATCH(C$1,'2025'!$C$1:$Z$1,0))</f>
        <v>#N/A</v>
      </c>
      <c r="D797" s="27" t="str">
        <f>VLOOKUP($A797,'2025'!$C:$Z,MATCH(D$1,'2025'!$C$1:$Z$1,0))</f>
        <v>#N/A</v>
      </c>
      <c r="E797" s="27" t="str">
        <f>VLOOKUP($A797,'2025'!$C:$Z,MATCH(E$1,'2025'!$C$1:$Z$1,0))</f>
        <v>#N/A</v>
      </c>
      <c r="F797" s="27" t="str">
        <f>VLOOKUP($A797,'2025'!$C:$Z,MATCH(F$1,'2025'!$C$1:$Z$1,0))</f>
        <v>#N/A</v>
      </c>
    </row>
    <row r="798" ht="22.5" hidden="1" customHeight="1">
      <c r="A798" s="28"/>
      <c r="B798" s="27" t="str">
        <f>VLOOKUP($A798,'2025'!$C:$Z,MATCH(B$1,'2025'!$C$1:$Z$1,0))</f>
        <v>#N/A</v>
      </c>
      <c r="C798" s="27" t="str">
        <f>VLOOKUP($A798,'2025'!$C:$Z,MATCH(C$1,'2025'!$C$1:$Z$1,0))</f>
        <v>#N/A</v>
      </c>
      <c r="D798" s="27" t="str">
        <f>VLOOKUP($A798,'2025'!$C:$Z,MATCH(D$1,'2025'!$C$1:$Z$1,0))</f>
        <v>#N/A</v>
      </c>
      <c r="E798" s="27" t="str">
        <f>VLOOKUP($A798,'2025'!$C:$Z,MATCH(E$1,'2025'!$C$1:$Z$1,0))</f>
        <v>#N/A</v>
      </c>
      <c r="F798" s="27" t="str">
        <f>VLOOKUP($A798,'2025'!$C:$Z,MATCH(F$1,'2025'!$C$1:$Z$1,0))</f>
        <v>#N/A</v>
      </c>
    </row>
    <row r="799" ht="22.5" hidden="1" customHeight="1">
      <c r="A799" s="28"/>
      <c r="B799" s="27" t="str">
        <f>VLOOKUP($A799,'2025'!$C:$Z,MATCH(B$1,'2025'!$C$1:$Z$1,0))</f>
        <v>#N/A</v>
      </c>
      <c r="C799" s="27" t="str">
        <f>VLOOKUP($A799,'2025'!$C:$Z,MATCH(C$1,'2025'!$C$1:$Z$1,0))</f>
        <v>#N/A</v>
      </c>
      <c r="D799" s="27" t="str">
        <f>VLOOKUP($A799,'2025'!$C:$Z,MATCH(D$1,'2025'!$C$1:$Z$1,0))</f>
        <v>#N/A</v>
      </c>
      <c r="E799" s="27" t="str">
        <f>VLOOKUP($A799,'2025'!$C:$Z,MATCH(E$1,'2025'!$C$1:$Z$1,0))</f>
        <v>#N/A</v>
      </c>
      <c r="F799" s="27" t="str">
        <f>VLOOKUP($A799,'2025'!$C:$Z,MATCH(F$1,'2025'!$C$1:$Z$1,0))</f>
        <v>#N/A</v>
      </c>
    </row>
    <row r="800" ht="22.5" hidden="1" customHeight="1">
      <c r="A800" s="28"/>
      <c r="B800" s="27" t="str">
        <f>VLOOKUP($A800,'2025'!$C:$Z,MATCH(B$1,'2025'!$C$1:$Z$1,0))</f>
        <v>#N/A</v>
      </c>
      <c r="C800" s="27" t="str">
        <f>VLOOKUP($A800,'2025'!$C:$Z,MATCH(C$1,'2025'!$C$1:$Z$1,0))</f>
        <v>#N/A</v>
      </c>
      <c r="D800" s="27" t="str">
        <f>VLOOKUP($A800,'2025'!$C:$Z,MATCH(D$1,'2025'!$C$1:$Z$1,0))</f>
        <v>#N/A</v>
      </c>
      <c r="E800" s="27" t="str">
        <f>VLOOKUP($A800,'2025'!$C:$Z,MATCH(E$1,'2025'!$C$1:$Z$1,0))</f>
        <v>#N/A</v>
      </c>
      <c r="F800" s="27" t="str">
        <f>VLOOKUP($A800,'2025'!$C:$Z,MATCH(F$1,'2025'!$C$1:$Z$1,0))</f>
        <v>#N/A</v>
      </c>
    </row>
    <row r="801" ht="22.5" hidden="1" customHeight="1">
      <c r="A801" s="28"/>
      <c r="B801" s="27" t="str">
        <f>VLOOKUP($A801,'2025'!$C:$Z,MATCH(B$1,'2025'!$C$1:$Z$1,0))</f>
        <v>#N/A</v>
      </c>
      <c r="C801" s="27" t="str">
        <f>VLOOKUP($A801,'2025'!$C:$Z,MATCH(C$1,'2025'!$C$1:$Z$1,0))</f>
        <v>#N/A</v>
      </c>
      <c r="D801" s="27" t="str">
        <f>VLOOKUP($A801,'2025'!$C:$Z,MATCH(D$1,'2025'!$C$1:$Z$1,0))</f>
        <v>#N/A</v>
      </c>
      <c r="E801" s="27" t="str">
        <f>VLOOKUP($A801,'2025'!$C:$Z,MATCH(E$1,'2025'!$C$1:$Z$1,0))</f>
        <v>#N/A</v>
      </c>
      <c r="F801" s="27" t="str">
        <f>VLOOKUP($A801,'2025'!$C:$Z,MATCH(F$1,'2025'!$C$1:$Z$1,0))</f>
        <v>#N/A</v>
      </c>
    </row>
    <row r="802" ht="22.5" hidden="1" customHeight="1">
      <c r="A802" s="28"/>
      <c r="B802" s="27" t="str">
        <f>VLOOKUP($A802,'2025'!$C:$Z,MATCH(B$1,'2025'!$C$1:$Z$1,0))</f>
        <v>#N/A</v>
      </c>
      <c r="C802" s="27" t="str">
        <f>VLOOKUP($A802,'2025'!$C:$Z,MATCH(C$1,'2025'!$C$1:$Z$1,0))</f>
        <v>#N/A</v>
      </c>
      <c r="D802" s="27" t="str">
        <f>VLOOKUP($A802,'2025'!$C:$Z,MATCH(D$1,'2025'!$C$1:$Z$1,0))</f>
        <v>#N/A</v>
      </c>
      <c r="E802" s="27" t="str">
        <f>VLOOKUP($A802,'2025'!$C:$Z,MATCH(E$1,'2025'!$C$1:$Z$1,0))</f>
        <v>#N/A</v>
      </c>
      <c r="F802" s="27" t="str">
        <f>VLOOKUP($A802,'2025'!$C:$Z,MATCH(F$1,'2025'!$C$1:$Z$1,0))</f>
        <v>#N/A</v>
      </c>
    </row>
    <row r="803" ht="22.5" hidden="1" customHeight="1">
      <c r="A803" s="28"/>
      <c r="B803" s="27" t="str">
        <f>VLOOKUP($A803,'2025'!$C:$Z,MATCH(B$1,'2025'!$C$1:$Z$1,0))</f>
        <v>#N/A</v>
      </c>
      <c r="C803" s="27" t="str">
        <f>VLOOKUP($A803,'2025'!$C:$Z,MATCH(C$1,'2025'!$C$1:$Z$1,0))</f>
        <v>#N/A</v>
      </c>
      <c r="D803" s="27" t="str">
        <f>VLOOKUP($A803,'2025'!$C:$Z,MATCH(D$1,'2025'!$C$1:$Z$1,0))</f>
        <v>#N/A</v>
      </c>
      <c r="E803" s="27" t="str">
        <f>VLOOKUP($A803,'2025'!$C:$Z,MATCH(E$1,'2025'!$C$1:$Z$1,0))</f>
        <v>#N/A</v>
      </c>
      <c r="F803" s="27" t="str">
        <f>VLOOKUP($A803,'2025'!$C:$Z,MATCH(F$1,'2025'!$C$1:$Z$1,0))</f>
        <v>#N/A</v>
      </c>
    </row>
    <row r="804" ht="22.5" hidden="1" customHeight="1">
      <c r="A804" s="28"/>
      <c r="B804" s="27" t="str">
        <f>VLOOKUP($A804,'2025'!$C:$Z,MATCH(B$1,'2025'!$C$1:$Z$1,0))</f>
        <v>#N/A</v>
      </c>
      <c r="C804" s="27" t="str">
        <f>VLOOKUP($A804,'2025'!$C:$Z,MATCH(C$1,'2025'!$C$1:$Z$1,0))</f>
        <v>#N/A</v>
      </c>
      <c r="D804" s="27" t="str">
        <f>VLOOKUP($A804,'2025'!$C:$Z,MATCH(D$1,'2025'!$C$1:$Z$1,0))</f>
        <v>#N/A</v>
      </c>
      <c r="E804" s="27" t="str">
        <f>VLOOKUP($A804,'2025'!$C:$Z,MATCH(E$1,'2025'!$C$1:$Z$1,0))</f>
        <v>#N/A</v>
      </c>
      <c r="F804" s="27" t="str">
        <f>VLOOKUP($A804,'2025'!$C:$Z,MATCH(F$1,'2025'!$C$1:$Z$1,0))</f>
        <v>#N/A</v>
      </c>
    </row>
    <row r="805" ht="22.5" hidden="1" customHeight="1">
      <c r="A805" s="28"/>
      <c r="B805" s="27" t="str">
        <f>VLOOKUP($A805,'2025'!$C:$Z,MATCH(B$1,'2025'!$C$1:$Z$1,0))</f>
        <v>#N/A</v>
      </c>
      <c r="C805" s="27" t="str">
        <f>VLOOKUP($A805,'2025'!$C:$Z,MATCH(C$1,'2025'!$C$1:$Z$1,0))</f>
        <v>#N/A</v>
      </c>
      <c r="D805" s="27" t="str">
        <f>VLOOKUP($A805,'2025'!$C:$Z,MATCH(D$1,'2025'!$C$1:$Z$1,0))</f>
        <v>#N/A</v>
      </c>
      <c r="E805" s="27" t="str">
        <f>VLOOKUP($A805,'2025'!$C:$Z,MATCH(E$1,'2025'!$C$1:$Z$1,0))</f>
        <v>#N/A</v>
      </c>
      <c r="F805" s="27" t="str">
        <f>VLOOKUP($A805,'2025'!$C:$Z,MATCH(F$1,'2025'!$C$1:$Z$1,0))</f>
        <v>#N/A</v>
      </c>
    </row>
    <row r="806" ht="22.5" hidden="1" customHeight="1">
      <c r="A806" s="28"/>
      <c r="B806" s="27" t="str">
        <f>VLOOKUP($A806,'2025'!$C:$Z,MATCH(B$1,'2025'!$C$1:$Z$1,0))</f>
        <v>#N/A</v>
      </c>
      <c r="C806" s="27" t="str">
        <f>VLOOKUP($A806,'2025'!$C:$Z,MATCH(C$1,'2025'!$C$1:$Z$1,0))</f>
        <v>#N/A</v>
      </c>
      <c r="D806" s="27" t="str">
        <f>VLOOKUP($A806,'2025'!$C:$Z,MATCH(D$1,'2025'!$C$1:$Z$1,0))</f>
        <v>#N/A</v>
      </c>
      <c r="E806" s="27" t="str">
        <f>VLOOKUP($A806,'2025'!$C:$Z,MATCH(E$1,'2025'!$C$1:$Z$1,0))</f>
        <v>#N/A</v>
      </c>
      <c r="F806" s="27" t="str">
        <f>VLOOKUP($A806,'2025'!$C:$Z,MATCH(F$1,'2025'!$C$1:$Z$1,0))</f>
        <v>#N/A</v>
      </c>
    </row>
    <row r="807" ht="22.5" hidden="1" customHeight="1">
      <c r="A807" s="28"/>
      <c r="B807" s="27" t="str">
        <f>VLOOKUP($A807,'2025'!$C:$Z,MATCH(B$1,'2025'!$C$1:$Z$1,0))</f>
        <v>#N/A</v>
      </c>
      <c r="C807" s="27" t="str">
        <f>VLOOKUP($A807,'2025'!$C:$Z,MATCH(C$1,'2025'!$C$1:$Z$1,0))</f>
        <v>#N/A</v>
      </c>
      <c r="D807" s="27" t="str">
        <f>VLOOKUP($A807,'2025'!$C:$Z,MATCH(D$1,'2025'!$C$1:$Z$1,0))</f>
        <v>#N/A</v>
      </c>
      <c r="E807" s="27" t="str">
        <f>VLOOKUP($A807,'2025'!$C:$Z,MATCH(E$1,'2025'!$C$1:$Z$1,0))</f>
        <v>#N/A</v>
      </c>
      <c r="F807" s="27" t="str">
        <f>VLOOKUP($A807,'2025'!$C:$Z,MATCH(F$1,'2025'!$C$1:$Z$1,0))</f>
        <v>#N/A</v>
      </c>
    </row>
    <row r="808" ht="22.5" hidden="1" customHeight="1">
      <c r="A808" s="28"/>
      <c r="B808" s="27" t="str">
        <f>VLOOKUP($A808,'2025'!$C:$Z,MATCH(B$1,'2025'!$C$1:$Z$1,0))</f>
        <v>#N/A</v>
      </c>
      <c r="C808" s="27" t="str">
        <f>VLOOKUP($A808,'2025'!$C:$Z,MATCH(C$1,'2025'!$C$1:$Z$1,0))</f>
        <v>#N/A</v>
      </c>
      <c r="D808" s="27" t="str">
        <f>VLOOKUP($A808,'2025'!$C:$Z,MATCH(D$1,'2025'!$C$1:$Z$1,0))</f>
        <v>#N/A</v>
      </c>
      <c r="E808" s="27" t="str">
        <f>VLOOKUP($A808,'2025'!$C:$Z,MATCH(E$1,'2025'!$C$1:$Z$1,0))</f>
        <v>#N/A</v>
      </c>
      <c r="F808" s="27" t="str">
        <f>VLOOKUP($A808,'2025'!$C:$Z,MATCH(F$1,'2025'!$C$1:$Z$1,0))</f>
        <v>#N/A</v>
      </c>
    </row>
    <row r="809" ht="22.5" hidden="1" customHeight="1">
      <c r="A809" s="28"/>
      <c r="B809" s="27" t="str">
        <f>VLOOKUP($A809,'2025'!$C:$Z,MATCH(B$1,'2025'!$C$1:$Z$1,0))</f>
        <v>#N/A</v>
      </c>
      <c r="C809" s="27" t="str">
        <f>VLOOKUP($A809,'2025'!$C:$Z,MATCH(C$1,'2025'!$C$1:$Z$1,0))</f>
        <v>#N/A</v>
      </c>
      <c r="D809" s="27" t="str">
        <f>VLOOKUP($A809,'2025'!$C:$Z,MATCH(D$1,'2025'!$C$1:$Z$1,0))</f>
        <v>#N/A</v>
      </c>
      <c r="E809" s="27" t="str">
        <f>VLOOKUP($A809,'2025'!$C:$Z,MATCH(E$1,'2025'!$C$1:$Z$1,0))</f>
        <v>#N/A</v>
      </c>
      <c r="F809" s="27" t="str">
        <f>VLOOKUP($A809,'2025'!$C:$Z,MATCH(F$1,'2025'!$C$1:$Z$1,0))</f>
        <v>#N/A</v>
      </c>
    </row>
    <row r="810" ht="22.5" hidden="1" customHeight="1">
      <c r="A810" s="28"/>
      <c r="B810" s="27" t="str">
        <f>VLOOKUP($A810,'2025'!$C:$Z,MATCH(B$1,'2025'!$C$1:$Z$1,0))</f>
        <v>#N/A</v>
      </c>
      <c r="C810" s="27" t="str">
        <f>VLOOKUP($A810,'2025'!$C:$Z,MATCH(C$1,'2025'!$C$1:$Z$1,0))</f>
        <v>#N/A</v>
      </c>
      <c r="D810" s="27" t="str">
        <f>VLOOKUP($A810,'2025'!$C:$Z,MATCH(D$1,'2025'!$C$1:$Z$1,0))</f>
        <v>#N/A</v>
      </c>
      <c r="E810" s="27" t="str">
        <f>VLOOKUP($A810,'2025'!$C:$Z,MATCH(E$1,'2025'!$C$1:$Z$1,0))</f>
        <v>#N/A</v>
      </c>
      <c r="F810" s="27" t="str">
        <f>VLOOKUP($A810,'2025'!$C:$Z,MATCH(F$1,'2025'!$C$1:$Z$1,0))</f>
        <v>#N/A</v>
      </c>
    </row>
    <row r="811" ht="22.5" hidden="1" customHeight="1">
      <c r="A811" s="28"/>
      <c r="B811" s="27" t="str">
        <f>VLOOKUP($A811,'2025'!$C:$Z,MATCH(B$1,'2025'!$C$1:$Z$1,0))</f>
        <v>#N/A</v>
      </c>
      <c r="C811" s="27" t="str">
        <f>VLOOKUP($A811,'2025'!$C:$Z,MATCH(C$1,'2025'!$C$1:$Z$1,0))</f>
        <v>#N/A</v>
      </c>
      <c r="D811" s="27" t="str">
        <f>VLOOKUP($A811,'2025'!$C:$Z,MATCH(D$1,'2025'!$C$1:$Z$1,0))</f>
        <v>#N/A</v>
      </c>
      <c r="E811" s="27" t="str">
        <f>VLOOKUP($A811,'2025'!$C:$Z,MATCH(E$1,'2025'!$C$1:$Z$1,0))</f>
        <v>#N/A</v>
      </c>
      <c r="F811" s="27" t="str">
        <f>VLOOKUP($A811,'2025'!$C:$Z,MATCH(F$1,'2025'!$C$1:$Z$1,0))</f>
        <v>#N/A</v>
      </c>
    </row>
    <row r="812" ht="22.5" hidden="1" customHeight="1">
      <c r="A812" s="28"/>
      <c r="B812" s="27" t="str">
        <f>VLOOKUP($A812,'2025'!$C:$Z,MATCH(B$1,'2025'!$C$1:$Z$1,0))</f>
        <v>#N/A</v>
      </c>
      <c r="C812" s="27" t="str">
        <f>VLOOKUP($A812,'2025'!$C:$Z,MATCH(C$1,'2025'!$C$1:$Z$1,0))</f>
        <v>#N/A</v>
      </c>
      <c r="D812" s="27" t="str">
        <f>VLOOKUP($A812,'2025'!$C:$Z,MATCH(D$1,'2025'!$C$1:$Z$1,0))</f>
        <v>#N/A</v>
      </c>
      <c r="E812" s="27" t="str">
        <f>VLOOKUP($A812,'2025'!$C:$Z,MATCH(E$1,'2025'!$C$1:$Z$1,0))</f>
        <v>#N/A</v>
      </c>
      <c r="F812" s="27" t="str">
        <f>VLOOKUP($A812,'2025'!$C:$Z,MATCH(F$1,'2025'!$C$1:$Z$1,0))</f>
        <v>#N/A</v>
      </c>
    </row>
    <row r="813" ht="22.5" hidden="1" customHeight="1">
      <c r="A813" s="28"/>
      <c r="B813" s="27" t="str">
        <f>VLOOKUP($A813,'2025'!$C:$Z,MATCH(B$1,'2025'!$C$1:$Z$1,0))</f>
        <v>#N/A</v>
      </c>
      <c r="C813" s="27" t="str">
        <f>VLOOKUP($A813,'2025'!$C:$Z,MATCH(C$1,'2025'!$C$1:$Z$1,0))</f>
        <v>#N/A</v>
      </c>
      <c r="D813" s="27" t="str">
        <f>VLOOKUP($A813,'2025'!$C:$Z,MATCH(D$1,'2025'!$C$1:$Z$1,0))</f>
        <v>#N/A</v>
      </c>
      <c r="E813" s="27" t="str">
        <f>VLOOKUP($A813,'2025'!$C:$Z,MATCH(E$1,'2025'!$C$1:$Z$1,0))</f>
        <v>#N/A</v>
      </c>
      <c r="F813" s="27" t="str">
        <f>VLOOKUP($A813,'2025'!$C:$Z,MATCH(F$1,'2025'!$C$1:$Z$1,0))</f>
        <v>#N/A</v>
      </c>
    </row>
    <row r="814" ht="22.5" hidden="1" customHeight="1">
      <c r="A814" s="28"/>
      <c r="B814" s="27" t="str">
        <f>VLOOKUP($A814,'2025'!$C:$Z,MATCH(B$1,'2025'!$C$1:$Z$1,0))</f>
        <v>#N/A</v>
      </c>
      <c r="C814" s="27" t="str">
        <f>VLOOKUP($A814,'2025'!$C:$Z,MATCH(C$1,'2025'!$C$1:$Z$1,0))</f>
        <v>#N/A</v>
      </c>
      <c r="D814" s="27" t="str">
        <f>VLOOKUP($A814,'2025'!$C:$Z,MATCH(D$1,'2025'!$C$1:$Z$1,0))</f>
        <v>#N/A</v>
      </c>
      <c r="E814" s="27" t="str">
        <f>VLOOKUP($A814,'2025'!$C:$Z,MATCH(E$1,'2025'!$C$1:$Z$1,0))</f>
        <v>#N/A</v>
      </c>
      <c r="F814" s="27" t="str">
        <f>VLOOKUP($A814,'2025'!$C:$Z,MATCH(F$1,'2025'!$C$1:$Z$1,0))</f>
        <v>#N/A</v>
      </c>
    </row>
    <row r="815" ht="22.5" hidden="1" customHeight="1">
      <c r="A815" s="28"/>
      <c r="B815" s="27" t="str">
        <f>VLOOKUP($A815,'2025'!$C:$Z,MATCH(B$1,'2025'!$C$1:$Z$1,0))</f>
        <v>#N/A</v>
      </c>
      <c r="C815" s="27" t="str">
        <f>VLOOKUP($A815,'2025'!$C:$Z,MATCH(C$1,'2025'!$C$1:$Z$1,0))</f>
        <v>#N/A</v>
      </c>
      <c r="D815" s="27" t="str">
        <f>VLOOKUP($A815,'2025'!$C:$Z,MATCH(D$1,'2025'!$C$1:$Z$1,0))</f>
        <v>#N/A</v>
      </c>
      <c r="E815" s="27" t="str">
        <f>VLOOKUP($A815,'2025'!$C:$Z,MATCH(E$1,'2025'!$C$1:$Z$1,0))</f>
        <v>#N/A</v>
      </c>
      <c r="F815" s="27" t="str">
        <f>VLOOKUP($A815,'2025'!$C:$Z,MATCH(F$1,'2025'!$C$1:$Z$1,0))</f>
        <v>#N/A</v>
      </c>
    </row>
    <row r="816" ht="22.5" hidden="1" customHeight="1">
      <c r="A816" s="28"/>
      <c r="B816" s="27" t="str">
        <f>VLOOKUP($A816,'2025'!$C:$Z,MATCH(B$1,'2025'!$C$1:$Z$1,0))</f>
        <v>#N/A</v>
      </c>
      <c r="C816" s="27" t="str">
        <f>VLOOKUP($A816,'2025'!$C:$Z,MATCH(C$1,'2025'!$C$1:$Z$1,0))</f>
        <v>#N/A</v>
      </c>
      <c r="D816" s="27" t="str">
        <f>VLOOKUP($A816,'2025'!$C:$Z,MATCH(D$1,'2025'!$C$1:$Z$1,0))</f>
        <v>#N/A</v>
      </c>
      <c r="E816" s="27" t="str">
        <f>VLOOKUP($A816,'2025'!$C:$Z,MATCH(E$1,'2025'!$C$1:$Z$1,0))</f>
        <v>#N/A</v>
      </c>
      <c r="F816" s="27" t="str">
        <f>VLOOKUP($A816,'2025'!$C:$Z,MATCH(F$1,'2025'!$C$1:$Z$1,0))</f>
        <v>#N/A</v>
      </c>
    </row>
    <row r="817" ht="22.5" hidden="1" customHeight="1">
      <c r="A817" s="28"/>
      <c r="B817" s="27" t="str">
        <f>VLOOKUP($A817,'2025'!$C:$Z,MATCH(B$1,'2025'!$C$1:$Z$1,0))</f>
        <v>#N/A</v>
      </c>
      <c r="C817" s="27" t="str">
        <f>VLOOKUP($A817,'2025'!$C:$Z,MATCH(C$1,'2025'!$C$1:$Z$1,0))</f>
        <v>#N/A</v>
      </c>
      <c r="D817" s="27" t="str">
        <f>VLOOKUP($A817,'2025'!$C:$Z,MATCH(D$1,'2025'!$C$1:$Z$1,0))</f>
        <v>#N/A</v>
      </c>
      <c r="E817" s="27" t="str">
        <f>VLOOKUP($A817,'2025'!$C:$Z,MATCH(E$1,'2025'!$C$1:$Z$1,0))</f>
        <v>#N/A</v>
      </c>
      <c r="F817" s="27" t="str">
        <f>VLOOKUP($A817,'2025'!$C:$Z,MATCH(F$1,'2025'!$C$1:$Z$1,0))</f>
        <v>#N/A</v>
      </c>
    </row>
    <row r="818" ht="22.5" hidden="1" customHeight="1">
      <c r="A818" s="28"/>
      <c r="B818" s="27" t="str">
        <f>VLOOKUP($A818,'2025'!$C:$Z,MATCH(B$1,'2025'!$C$1:$Z$1,0))</f>
        <v>#N/A</v>
      </c>
      <c r="C818" s="27" t="str">
        <f>VLOOKUP($A818,'2025'!$C:$Z,MATCH(C$1,'2025'!$C$1:$Z$1,0))</f>
        <v>#N/A</v>
      </c>
      <c r="D818" s="27" t="str">
        <f>VLOOKUP($A818,'2025'!$C:$Z,MATCH(D$1,'2025'!$C$1:$Z$1,0))</f>
        <v>#N/A</v>
      </c>
      <c r="E818" s="27" t="str">
        <f>VLOOKUP($A818,'2025'!$C:$Z,MATCH(E$1,'2025'!$C$1:$Z$1,0))</f>
        <v>#N/A</v>
      </c>
      <c r="F818" s="27" t="str">
        <f>VLOOKUP($A818,'2025'!$C:$Z,MATCH(F$1,'2025'!$C$1:$Z$1,0))</f>
        <v>#N/A</v>
      </c>
    </row>
    <row r="819" ht="22.5" hidden="1" customHeight="1">
      <c r="A819" s="28"/>
      <c r="B819" s="27" t="str">
        <f>VLOOKUP($A819,'2025'!$C:$Z,MATCH(B$1,'2025'!$C$1:$Z$1,0))</f>
        <v>#N/A</v>
      </c>
      <c r="C819" s="27" t="str">
        <f>VLOOKUP($A819,'2025'!$C:$Z,MATCH(C$1,'2025'!$C$1:$Z$1,0))</f>
        <v>#N/A</v>
      </c>
      <c r="D819" s="27" t="str">
        <f>VLOOKUP($A819,'2025'!$C:$Z,MATCH(D$1,'2025'!$C$1:$Z$1,0))</f>
        <v>#N/A</v>
      </c>
      <c r="E819" s="27" t="str">
        <f>VLOOKUP($A819,'2025'!$C:$Z,MATCH(E$1,'2025'!$C$1:$Z$1,0))</f>
        <v>#N/A</v>
      </c>
      <c r="F819" s="27" t="str">
        <f>VLOOKUP($A819,'2025'!$C:$Z,MATCH(F$1,'2025'!$C$1:$Z$1,0))</f>
        <v>#N/A</v>
      </c>
    </row>
    <row r="820" ht="22.5" hidden="1" customHeight="1">
      <c r="A820" s="28"/>
      <c r="B820" s="27" t="str">
        <f>VLOOKUP($A820,'2025'!$C:$Z,MATCH(B$1,'2025'!$C$1:$Z$1,0))</f>
        <v>#N/A</v>
      </c>
      <c r="C820" s="27" t="str">
        <f>VLOOKUP($A820,'2025'!$C:$Z,MATCH(C$1,'2025'!$C$1:$Z$1,0))</f>
        <v>#N/A</v>
      </c>
      <c r="D820" s="27" t="str">
        <f>VLOOKUP($A820,'2025'!$C:$Z,MATCH(D$1,'2025'!$C$1:$Z$1,0))</f>
        <v>#N/A</v>
      </c>
      <c r="E820" s="27" t="str">
        <f>VLOOKUP($A820,'2025'!$C:$Z,MATCH(E$1,'2025'!$C$1:$Z$1,0))</f>
        <v>#N/A</v>
      </c>
      <c r="F820" s="27" t="str">
        <f>VLOOKUP($A820,'2025'!$C:$Z,MATCH(F$1,'2025'!$C$1:$Z$1,0))</f>
        <v>#N/A</v>
      </c>
    </row>
    <row r="821" ht="22.5" hidden="1" customHeight="1">
      <c r="A821" s="28"/>
      <c r="B821" s="27" t="str">
        <f>VLOOKUP($A821,'2025'!$C:$Z,MATCH(B$1,'2025'!$C$1:$Z$1,0))</f>
        <v>#N/A</v>
      </c>
      <c r="C821" s="27" t="str">
        <f>VLOOKUP($A821,'2025'!$C:$Z,MATCH(C$1,'2025'!$C$1:$Z$1,0))</f>
        <v>#N/A</v>
      </c>
      <c r="D821" s="27" t="str">
        <f>VLOOKUP($A821,'2025'!$C:$Z,MATCH(D$1,'2025'!$C$1:$Z$1,0))</f>
        <v>#N/A</v>
      </c>
      <c r="E821" s="27" t="str">
        <f>VLOOKUP($A821,'2025'!$C:$Z,MATCH(E$1,'2025'!$C$1:$Z$1,0))</f>
        <v>#N/A</v>
      </c>
      <c r="F821" s="27" t="str">
        <f>VLOOKUP($A821,'2025'!$C:$Z,MATCH(F$1,'2025'!$C$1:$Z$1,0))</f>
        <v>#N/A</v>
      </c>
    </row>
    <row r="822" ht="22.5" hidden="1" customHeight="1">
      <c r="A822" s="28"/>
      <c r="B822" s="27" t="str">
        <f>VLOOKUP($A822,'2025'!$C:$Z,MATCH(B$1,'2025'!$C$1:$Z$1,0))</f>
        <v>#N/A</v>
      </c>
      <c r="C822" s="27" t="str">
        <f>VLOOKUP($A822,'2025'!$C:$Z,MATCH(C$1,'2025'!$C$1:$Z$1,0))</f>
        <v>#N/A</v>
      </c>
      <c r="D822" s="27" t="str">
        <f>VLOOKUP($A822,'2025'!$C:$Z,MATCH(D$1,'2025'!$C$1:$Z$1,0))</f>
        <v>#N/A</v>
      </c>
      <c r="E822" s="27" t="str">
        <f>VLOOKUP($A822,'2025'!$C:$Z,MATCH(E$1,'2025'!$C$1:$Z$1,0))</f>
        <v>#N/A</v>
      </c>
      <c r="F822" s="27" t="str">
        <f>VLOOKUP($A822,'2025'!$C:$Z,MATCH(F$1,'2025'!$C$1:$Z$1,0))</f>
        <v>#N/A</v>
      </c>
    </row>
    <row r="823" ht="22.5" hidden="1" customHeight="1">
      <c r="A823" s="28"/>
      <c r="B823" s="27" t="str">
        <f>VLOOKUP($A823,'2025'!$C:$Z,MATCH(B$1,'2025'!$C$1:$Z$1,0))</f>
        <v>#N/A</v>
      </c>
      <c r="C823" s="27" t="str">
        <f>VLOOKUP($A823,'2025'!$C:$Z,MATCH(C$1,'2025'!$C$1:$Z$1,0))</f>
        <v>#N/A</v>
      </c>
      <c r="D823" s="27" t="str">
        <f>VLOOKUP($A823,'2025'!$C:$Z,MATCH(D$1,'2025'!$C$1:$Z$1,0))</f>
        <v>#N/A</v>
      </c>
      <c r="E823" s="27" t="str">
        <f>VLOOKUP($A823,'2025'!$C:$Z,MATCH(E$1,'2025'!$C$1:$Z$1,0))</f>
        <v>#N/A</v>
      </c>
      <c r="F823" s="27" t="str">
        <f>VLOOKUP($A823,'2025'!$C:$Z,MATCH(F$1,'2025'!$C$1:$Z$1,0))</f>
        <v>#N/A</v>
      </c>
    </row>
    <row r="824" ht="22.5" hidden="1" customHeight="1">
      <c r="A824" s="28"/>
      <c r="B824" s="27" t="str">
        <f>VLOOKUP($A824,'2025'!$C:$Z,MATCH(B$1,'2025'!$C$1:$Z$1,0))</f>
        <v>#N/A</v>
      </c>
      <c r="C824" s="27" t="str">
        <f>VLOOKUP($A824,'2025'!$C:$Z,MATCH(C$1,'2025'!$C$1:$Z$1,0))</f>
        <v>#N/A</v>
      </c>
      <c r="D824" s="27" t="str">
        <f>VLOOKUP($A824,'2025'!$C:$Z,MATCH(D$1,'2025'!$C$1:$Z$1,0))</f>
        <v>#N/A</v>
      </c>
      <c r="E824" s="27" t="str">
        <f>VLOOKUP($A824,'2025'!$C:$Z,MATCH(E$1,'2025'!$C$1:$Z$1,0))</f>
        <v>#N/A</v>
      </c>
      <c r="F824" s="27" t="str">
        <f>VLOOKUP($A824,'2025'!$C:$Z,MATCH(F$1,'2025'!$C$1:$Z$1,0))</f>
        <v>#N/A</v>
      </c>
    </row>
    <row r="825" ht="22.5" hidden="1" customHeight="1">
      <c r="A825" s="28"/>
      <c r="B825" s="27" t="str">
        <f>VLOOKUP($A825,'2025'!$C:$Z,MATCH(B$1,'2025'!$C$1:$Z$1,0))</f>
        <v>#N/A</v>
      </c>
      <c r="C825" s="27" t="str">
        <f>VLOOKUP($A825,'2025'!$C:$Z,MATCH(C$1,'2025'!$C$1:$Z$1,0))</f>
        <v>#N/A</v>
      </c>
      <c r="D825" s="27" t="str">
        <f>VLOOKUP($A825,'2025'!$C:$Z,MATCH(D$1,'2025'!$C$1:$Z$1,0))</f>
        <v>#N/A</v>
      </c>
      <c r="E825" s="27" t="str">
        <f>VLOOKUP($A825,'2025'!$C:$Z,MATCH(E$1,'2025'!$C$1:$Z$1,0))</f>
        <v>#N/A</v>
      </c>
      <c r="F825" s="27" t="str">
        <f>VLOOKUP($A825,'2025'!$C:$Z,MATCH(F$1,'2025'!$C$1:$Z$1,0))</f>
        <v>#N/A</v>
      </c>
    </row>
    <row r="826" ht="22.5" hidden="1" customHeight="1">
      <c r="A826" s="28"/>
      <c r="B826" s="27" t="str">
        <f>VLOOKUP($A826,'2025'!$C:$Z,MATCH(B$1,'2025'!$C$1:$Z$1,0))</f>
        <v>#N/A</v>
      </c>
      <c r="C826" s="27" t="str">
        <f>VLOOKUP($A826,'2025'!$C:$Z,MATCH(C$1,'2025'!$C$1:$Z$1,0))</f>
        <v>#N/A</v>
      </c>
      <c r="D826" s="27" t="str">
        <f>VLOOKUP($A826,'2025'!$C:$Z,MATCH(D$1,'2025'!$C$1:$Z$1,0))</f>
        <v>#N/A</v>
      </c>
      <c r="E826" s="27" t="str">
        <f>VLOOKUP($A826,'2025'!$C:$Z,MATCH(E$1,'2025'!$C$1:$Z$1,0))</f>
        <v>#N/A</v>
      </c>
      <c r="F826" s="27" t="str">
        <f>VLOOKUP($A826,'2025'!$C:$Z,MATCH(F$1,'2025'!$C$1:$Z$1,0))</f>
        <v>#N/A</v>
      </c>
    </row>
    <row r="827" ht="22.5" hidden="1" customHeight="1">
      <c r="A827" s="28"/>
      <c r="B827" s="27" t="str">
        <f>VLOOKUP($A827,'2025'!$C:$Z,MATCH(B$1,'2025'!$C$1:$Z$1,0))</f>
        <v>#N/A</v>
      </c>
      <c r="C827" s="27" t="str">
        <f>VLOOKUP($A827,'2025'!$C:$Z,MATCH(C$1,'2025'!$C$1:$Z$1,0))</f>
        <v>#N/A</v>
      </c>
      <c r="D827" s="27" t="str">
        <f>VLOOKUP($A827,'2025'!$C:$Z,MATCH(D$1,'2025'!$C$1:$Z$1,0))</f>
        <v>#N/A</v>
      </c>
      <c r="E827" s="27" t="str">
        <f>VLOOKUP($A827,'2025'!$C:$Z,MATCH(E$1,'2025'!$C$1:$Z$1,0))</f>
        <v>#N/A</v>
      </c>
      <c r="F827" s="27" t="str">
        <f>VLOOKUP($A827,'2025'!$C:$Z,MATCH(F$1,'2025'!$C$1:$Z$1,0))</f>
        <v>#N/A</v>
      </c>
    </row>
    <row r="828" ht="22.5" hidden="1" customHeight="1">
      <c r="A828" s="28"/>
      <c r="B828" s="27" t="str">
        <f>VLOOKUP($A828,'2025'!$C:$Z,MATCH(B$1,'2025'!$C$1:$Z$1,0))</f>
        <v>#N/A</v>
      </c>
      <c r="C828" s="27" t="str">
        <f>VLOOKUP($A828,'2025'!$C:$Z,MATCH(C$1,'2025'!$C$1:$Z$1,0))</f>
        <v>#N/A</v>
      </c>
      <c r="D828" s="27" t="str">
        <f>VLOOKUP($A828,'2025'!$C:$Z,MATCH(D$1,'2025'!$C$1:$Z$1,0))</f>
        <v>#N/A</v>
      </c>
      <c r="E828" s="27" t="str">
        <f>VLOOKUP($A828,'2025'!$C:$Z,MATCH(E$1,'2025'!$C$1:$Z$1,0))</f>
        <v>#N/A</v>
      </c>
      <c r="F828" s="27" t="str">
        <f>VLOOKUP($A828,'2025'!$C:$Z,MATCH(F$1,'2025'!$C$1:$Z$1,0))</f>
        <v>#N/A</v>
      </c>
    </row>
    <row r="829" ht="22.5" hidden="1" customHeight="1">
      <c r="A829" s="28"/>
      <c r="B829" s="27" t="str">
        <f>VLOOKUP($A829,'2025'!$C:$Z,MATCH(B$1,'2025'!$C$1:$Z$1,0))</f>
        <v>#N/A</v>
      </c>
      <c r="C829" s="27" t="str">
        <f>VLOOKUP($A829,'2025'!$C:$Z,MATCH(C$1,'2025'!$C$1:$Z$1,0))</f>
        <v>#N/A</v>
      </c>
      <c r="D829" s="27" t="str">
        <f>VLOOKUP($A829,'2025'!$C:$Z,MATCH(D$1,'2025'!$C$1:$Z$1,0))</f>
        <v>#N/A</v>
      </c>
      <c r="E829" s="27" t="str">
        <f>VLOOKUP($A829,'2025'!$C:$Z,MATCH(E$1,'2025'!$C$1:$Z$1,0))</f>
        <v>#N/A</v>
      </c>
      <c r="F829" s="27" t="str">
        <f>VLOOKUP($A829,'2025'!$C:$Z,MATCH(F$1,'2025'!$C$1:$Z$1,0))</f>
        <v>#N/A</v>
      </c>
    </row>
    <row r="830" ht="22.5" hidden="1" customHeight="1">
      <c r="A830" s="28"/>
      <c r="B830" s="27" t="str">
        <f>VLOOKUP($A830,'2025'!$C:$Z,MATCH(B$1,'2025'!$C$1:$Z$1,0))</f>
        <v>#N/A</v>
      </c>
      <c r="C830" s="27" t="str">
        <f>VLOOKUP($A830,'2025'!$C:$Z,MATCH(C$1,'2025'!$C$1:$Z$1,0))</f>
        <v>#N/A</v>
      </c>
      <c r="D830" s="27" t="str">
        <f>VLOOKUP($A830,'2025'!$C:$Z,MATCH(D$1,'2025'!$C$1:$Z$1,0))</f>
        <v>#N/A</v>
      </c>
      <c r="E830" s="27" t="str">
        <f>VLOOKUP($A830,'2025'!$C:$Z,MATCH(E$1,'2025'!$C$1:$Z$1,0))</f>
        <v>#N/A</v>
      </c>
      <c r="F830" s="27" t="str">
        <f>VLOOKUP($A830,'2025'!$C:$Z,MATCH(F$1,'2025'!$C$1:$Z$1,0))</f>
        <v>#N/A</v>
      </c>
    </row>
    <row r="831" ht="22.5" hidden="1" customHeight="1">
      <c r="A831" s="28"/>
      <c r="B831" s="27" t="str">
        <f>VLOOKUP($A831,'2025'!$C:$Z,MATCH(B$1,'2025'!$C$1:$Z$1,0))</f>
        <v>#N/A</v>
      </c>
      <c r="C831" s="27" t="str">
        <f>VLOOKUP($A831,'2025'!$C:$Z,MATCH(C$1,'2025'!$C$1:$Z$1,0))</f>
        <v>#N/A</v>
      </c>
      <c r="D831" s="27" t="str">
        <f>VLOOKUP($A831,'2025'!$C:$Z,MATCH(D$1,'2025'!$C$1:$Z$1,0))</f>
        <v>#N/A</v>
      </c>
      <c r="E831" s="27" t="str">
        <f>VLOOKUP($A831,'2025'!$C:$Z,MATCH(E$1,'2025'!$C$1:$Z$1,0))</f>
        <v>#N/A</v>
      </c>
      <c r="F831" s="27" t="str">
        <f>VLOOKUP($A831,'2025'!$C:$Z,MATCH(F$1,'2025'!$C$1:$Z$1,0))</f>
        <v>#N/A</v>
      </c>
    </row>
    <row r="832" ht="22.5" hidden="1" customHeight="1">
      <c r="A832" s="28"/>
      <c r="B832" s="27" t="str">
        <f>VLOOKUP($A832,'2025'!$C:$Z,MATCH(B$1,'2025'!$C$1:$Z$1,0))</f>
        <v>#N/A</v>
      </c>
      <c r="C832" s="27" t="str">
        <f>VLOOKUP($A832,'2025'!$C:$Z,MATCH(C$1,'2025'!$C$1:$Z$1,0))</f>
        <v>#N/A</v>
      </c>
      <c r="D832" s="27" t="str">
        <f>VLOOKUP($A832,'2025'!$C:$Z,MATCH(D$1,'2025'!$C$1:$Z$1,0))</f>
        <v>#N/A</v>
      </c>
      <c r="E832" s="27" t="str">
        <f>VLOOKUP($A832,'2025'!$C:$Z,MATCH(E$1,'2025'!$C$1:$Z$1,0))</f>
        <v>#N/A</v>
      </c>
      <c r="F832" s="27" t="str">
        <f>VLOOKUP($A832,'2025'!$C:$Z,MATCH(F$1,'2025'!$C$1:$Z$1,0))</f>
        <v>#N/A</v>
      </c>
    </row>
    <row r="833" ht="22.5" hidden="1" customHeight="1">
      <c r="A833" s="28"/>
      <c r="B833" s="27" t="str">
        <f>VLOOKUP($A833,'2025'!$C:$Z,MATCH(B$1,'2025'!$C$1:$Z$1,0))</f>
        <v>#N/A</v>
      </c>
      <c r="C833" s="27" t="str">
        <f>VLOOKUP($A833,'2025'!$C:$Z,MATCH(C$1,'2025'!$C$1:$Z$1,0))</f>
        <v>#N/A</v>
      </c>
      <c r="D833" s="27" t="str">
        <f>VLOOKUP($A833,'2025'!$C:$Z,MATCH(D$1,'2025'!$C$1:$Z$1,0))</f>
        <v>#N/A</v>
      </c>
      <c r="E833" s="27" t="str">
        <f>VLOOKUP($A833,'2025'!$C:$Z,MATCH(E$1,'2025'!$C$1:$Z$1,0))</f>
        <v>#N/A</v>
      </c>
      <c r="F833" s="27" t="str">
        <f>VLOOKUP($A833,'2025'!$C:$Z,MATCH(F$1,'2025'!$C$1:$Z$1,0))</f>
        <v>#N/A</v>
      </c>
    </row>
    <row r="834" ht="22.5" hidden="1" customHeight="1">
      <c r="A834" s="28"/>
      <c r="B834" s="27" t="str">
        <f>VLOOKUP($A834,'2025'!$C:$Z,MATCH(B$1,'2025'!$C$1:$Z$1,0))</f>
        <v>#N/A</v>
      </c>
      <c r="C834" s="27" t="str">
        <f>VLOOKUP($A834,'2025'!$C:$Z,MATCH(C$1,'2025'!$C$1:$Z$1,0))</f>
        <v>#N/A</v>
      </c>
      <c r="D834" s="27" t="str">
        <f>VLOOKUP($A834,'2025'!$C:$Z,MATCH(D$1,'2025'!$C$1:$Z$1,0))</f>
        <v>#N/A</v>
      </c>
      <c r="E834" s="27" t="str">
        <f>VLOOKUP($A834,'2025'!$C:$Z,MATCH(E$1,'2025'!$C$1:$Z$1,0))</f>
        <v>#N/A</v>
      </c>
      <c r="F834" s="27" t="str">
        <f>VLOOKUP($A834,'2025'!$C:$Z,MATCH(F$1,'2025'!$C$1:$Z$1,0))</f>
        <v>#N/A</v>
      </c>
    </row>
    <row r="835" ht="22.5" hidden="1" customHeight="1">
      <c r="A835" s="28"/>
      <c r="B835" s="27" t="str">
        <f>VLOOKUP($A835,'2025'!$C:$Z,MATCH(B$1,'2025'!$C$1:$Z$1,0))</f>
        <v>#N/A</v>
      </c>
      <c r="C835" s="27" t="str">
        <f>VLOOKUP($A835,'2025'!$C:$Z,MATCH(C$1,'2025'!$C$1:$Z$1,0))</f>
        <v>#N/A</v>
      </c>
      <c r="D835" s="27" t="str">
        <f>VLOOKUP($A835,'2025'!$C:$Z,MATCH(D$1,'2025'!$C$1:$Z$1,0))</f>
        <v>#N/A</v>
      </c>
      <c r="E835" s="27" t="str">
        <f>VLOOKUP($A835,'2025'!$C:$Z,MATCH(E$1,'2025'!$C$1:$Z$1,0))</f>
        <v>#N/A</v>
      </c>
      <c r="F835" s="27" t="str">
        <f>VLOOKUP($A835,'2025'!$C:$Z,MATCH(F$1,'2025'!$C$1:$Z$1,0))</f>
        <v>#N/A</v>
      </c>
    </row>
    <row r="836" ht="22.5" hidden="1" customHeight="1">
      <c r="A836" s="28"/>
      <c r="B836" s="27" t="str">
        <f>VLOOKUP($A836,'2025'!$C:$Z,MATCH(B$1,'2025'!$C$1:$Z$1,0))</f>
        <v>#N/A</v>
      </c>
      <c r="C836" s="27" t="str">
        <f>VLOOKUP($A836,'2025'!$C:$Z,MATCH(C$1,'2025'!$C$1:$Z$1,0))</f>
        <v>#N/A</v>
      </c>
      <c r="D836" s="27" t="str">
        <f>VLOOKUP($A836,'2025'!$C:$Z,MATCH(D$1,'2025'!$C$1:$Z$1,0))</f>
        <v>#N/A</v>
      </c>
      <c r="E836" s="27" t="str">
        <f>VLOOKUP($A836,'2025'!$C:$Z,MATCH(E$1,'2025'!$C$1:$Z$1,0))</f>
        <v>#N/A</v>
      </c>
      <c r="F836" s="27" t="str">
        <f>VLOOKUP($A836,'2025'!$C:$Z,MATCH(F$1,'2025'!$C$1:$Z$1,0))</f>
        <v>#N/A</v>
      </c>
    </row>
    <row r="837" ht="22.5" hidden="1" customHeight="1">
      <c r="A837" s="28"/>
      <c r="B837" s="27" t="str">
        <f>VLOOKUP($A837,'2025'!$C:$Z,MATCH(B$1,'2025'!$C$1:$Z$1,0))</f>
        <v>#N/A</v>
      </c>
      <c r="C837" s="27" t="str">
        <f>VLOOKUP($A837,'2025'!$C:$Z,MATCH(C$1,'2025'!$C$1:$Z$1,0))</f>
        <v>#N/A</v>
      </c>
      <c r="D837" s="27" t="str">
        <f>VLOOKUP($A837,'2025'!$C:$Z,MATCH(D$1,'2025'!$C$1:$Z$1,0))</f>
        <v>#N/A</v>
      </c>
      <c r="E837" s="27" t="str">
        <f>VLOOKUP($A837,'2025'!$C:$Z,MATCH(E$1,'2025'!$C$1:$Z$1,0))</f>
        <v>#N/A</v>
      </c>
      <c r="F837" s="27" t="str">
        <f>VLOOKUP($A837,'2025'!$C:$Z,MATCH(F$1,'2025'!$C$1:$Z$1,0))</f>
        <v>#N/A</v>
      </c>
    </row>
    <row r="838" ht="22.5" hidden="1" customHeight="1">
      <c r="A838" s="28"/>
      <c r="B838" s="27" t="str">
        <f>VLOOKUP($A838,'2025'!$C:$Z,MATCH(B$1,'2025'!$C$1:$Z$1,0))</f>
        <v>#N/A</v>
      </c>
      <c r="C838" s="27" t="str">
        <f>VLOOKUP($A838,'2025'!$C:$Z,MATCH(C$1,'2025'!$C$1:$Z$1,0))</f>
        <v>#N/A</v>
      </c>
      <c r="D838" s="27" t="str">
        <f>VLOOKUP($A838,'2025'!$C:$Z,MATCH(D$1,'2025'!$C$1:$Z$1,0))</f>
        <v>#N/A</v>
      </c>
      <c r="E838" s="27" t="str">
        <f>VLOOKUP($A838,'2025'!$C:$Z,MATCH(E$1,'2025'!$C$1:$Z$1,0))</f>
        <v>#N/A</v>
      </c>
      <c r="F838" s="27" t="str">
        <f>VLOOKUP($A838,'2025'!$C:$Z,MATCH(F$1,'2025'!$C$1:$Z$1,0))</f>
        <v>#N/A</v>
      </c>
    </row>
    <row r="839" ht="22.5" hidden="1" customHeight="1">
      <c r="A839" s="28"/>
      <c r="B839" s="27" t="str">
        <f>VLOOKUP($A839,'2025'!$C:$Z,MATCH(B$1,'2025'!$C$1:$Z$1,0))</f>
        <v>#N/A</v>
      </c>
      <c r="C839" s="27" t="str">
        <f>VLOOKUP($A839,'2025'!$C:$Z,MATCH(C$1,'2025'!$C$1:$Z$1,0))</f>
        <v>#N/A</v>
      </c>
      <c r="D839" s="27" t="str">
        <f>VLOOKUP($A839,'2025'!$C:$Z,MATCH(D$1,'2025'!$C$1:$Z$1,0))</f>
        <v>#N/A</v>
      </c>
      <c r="E839" s="27" t="str">
        <f>VLOOKUP($A839,'2025'!$C:$Z,MATCH(E$1,'2025'!$C$1:$Z$1,0))</f>
        <v>#N/A</v>
      </c>
      <c r="F839" s="27" t="str">
        <f>VLOOKUP($A839,'2025'!$C:$Z,MATCH(F$1,'2025'!$C$1:$Z$1,0))</f>
        <v>#N/A</v>
      </c>
    </row>
    <row r="840" ht="22.5" hidden="1" customHeight="1">
      <c r="A840" s="28"/>
      <c r="B840" s="27" t="str">
        <f>VLOOKUP($A840,'2025'!$C:$Z,MATCH(B$1,'2025'!$C$1:$Z$1,0))</f>
        <v>#N/A</v>
      </c>
      <c r="C840" s="27" t="str">
        <f>VLOOKUP($A840,'2025'!$C:$Z,MATCH(C$1,'2025'!$C$1:$Z$1,0))</f>
        <v>#N/A</v>
      </c>
      <c r="D840" s="27" t="str">
        <f>VLOOKUP($A840,'2025'!$C:$Z,MATCH(D$1,'2025'!$C$1:$Z$1,0))</f>
        <v>#N/A</v>
      </c>
      <c r="E840" s="27" t="str">
        <f>VLOOKUP($A840,'2025'!$C:$Z,MATCH(E$1,'2025'!$C$1:$Z$1,0))</f>
        <v>#N/A</v>
      </c>
      <c r="F840" s="27" t="str">
        <f>VLOOKUP($A840,'2025'!$C:$Z,MATCH(F$1,'2025'!$C$1:$Z$1,0))</f>
        <v>#N/A</v>
      </c>
    </row>
    <row r="841" ht="22.5" hidden="1" customHeight="1">
      <c r="A841" s="28"/>
      <c r="B841" s="27" t="str">
        <f>VLOOKUP($A841,'2025'!$C:$Z,MATCH(B$1,'2025'!$C$1:$Z$1,0))</f>
        <v>#N/A</v>
      </c>
      <c r="C841" s="27" t="str">
        <f>VLOOKUP($A841,'2025'!$C:$Z,MATCH(C$1,'2025'!$C$1:$Z$1,0))</f>
        <v>#N/A</v>
      </c>
      <c r="D841" s="27" t="str">
        <f>VLOOKUP($A841,'2025'!$C:$Z,MATCH(D$1,'2025'!$C$1:$Z$1,0))</f>
        <v>#N/A</v>
      </c>
      <c r="E841" s="27" t="str">
        <f>VLOOKUP($A841,'2025'!$C:$Z,MATCH(E$1,'2025'!$C$1:$Z$1,0))</f>
        <v>#N/A</v>
      </c>
      <c r="F841" s="27" t="str">
        <f>VLOOKUP($A841,'2025'!$C:$Z,MATCH(F$1,'2025'!$C$1:$Z$1,0))</f>
        <v>#N/A</v>
      </c>
    </row>
    <row r="842" ht="22.5" hidden="1" customHeight="1">
      <c r="A842" s="28"/>
      <c r="B842" s="27" t="str">
        <f>VLOOKUP($A842,'2025'!$C:$Z,MATCH(B$1,'2025'!$C$1:$Z$1,0))</f>
        <v>#N/A</v>
      </c>
      <c r="C842" s="27" t="str">
        <f>VLOOKUP($A842,'2025'!$C:$Z,MATCH(C$1,'2025'!$C$1:$Z$1,0))</f>
        <v>#N/A</v>
      </c>
      <c r="D842" s="27" t="str">
        <f>VLOOKUP($A842,'2025'!$C:$Z,MATCH(D$1,'2025'!$C$1:$Z$1,0))</f>
        <v>#N/A</v>
      </c>
      <c r="E842" s="27" t="str">
        <f>VLOOKUP($A842,'2025'!$C:$Z,MATCH(E$1,'2025'!$C$1:$Z$1,0))</f>
        <v>#N/A</v>
      </c>
      <c r="F842" s="27" t="str">
        <f>VLOOKUP($A842,'2025'!$C:$Z,MATCH(F$1,'2025'!$C$1:$Z$1,0))</f>
        <v>#N/A</v>
      </c>
    </row>
    <row r="843" ht="22.5" hidden="1" customHeight="1">
      <c r="A843" s="28"/>
      <c r="B843" s="27" t="str">
        <f>VLOOKUP($A843,'2025'!$C:$Z,MATCH(B$1,'2025'!$C$1:$Z$1,0))</f>
        <v>#N/A</v>
      </c>
      <c r="C843" s="27" t="str">
        <f>VLOOKUP($A843,'2025'!$C:$Z,MATCH(C$1,'2025'!$C$1:$Z$1,0))</f>
        <v>#N/A</v>
      </c>
      <c r="D843" s="27" t="str">
        <f>VLOOKUP($A843,'2025'!$C:$Z,MATCH(D$1,'2025'!$C$1:$Z$1,0))</f>
        <v>#N/A</v>
      </c>
      <c r="E843" s="27" t="str">
        <f>VLOOKUP($A843,'2025'!$C:$Z,MATCH(E$1,'2025'!$C$1:$Z$1,0))</f>
        <v>#N/A</v>
      </c>
      <c r="F843" s="27" t="str">
        <f>VLOOKUP($A843,'2025'!$C:$Z,MATCH(F$1,'2025'!$C$1:$Z$1,0))</f>
        <v>#N/A</v>
      </c>
    </row>
    <row r="844" ht="22.5" hidden="1" customHeight="1">
      <c r="A844" s="28"/>
      <c r="B844" s="27" t="str">
        <f>VLOOKUP($A844,'2025'!$C:$Z,MATCH(B$1,'2025'!$C$1:$Z$1,0))</f>
        <v>#N/A</v>
      </c>
      <c r="C844" s="27" t="str">
        <f>VLOOKUP($A844,'2025'!$C:$Z,MATCH(C$1,'2025'!$C$1:$Z$1,0))</f>
        <v>#N/A</v>
      </c>
      <c r="D844" s="27" t="str">
        <f>VLOOKUP($A844,'2025'!$C:$Z,MATCH(D$1,'2025'!$C$1:$Z$1,0))</f>
        <v>#N/A</v>
      </c>
      <c r="E844" s="27" t="str">
        <f>VLOOKUP($A844,'2025'!$C:$Z,MATCH(E$1,'2025'!$C$1:$Z$1,0))</f>
        <v>#N/A</v>
      </c>
      <c r="F844" s="27" t="str">
        <f>VLOOKUP($A844,'2025'!$C:$Z,MATCH(F$1,'2025'!$C$1:$Z$1,0))</f>
        <v>#N/A</v>
      </c>
    </row>
    <row r="845" ht="22.5" hidden="1" customHeight="1">
      <c r="A845" s="28"/>
      <c r="B845" s="27" t="str">
        <f>VLOOKUP($A845,'2025'!$C:$Z,MATCH(B$1,'2025'!$C$1:$Z$1,0))</f>
        <v>#N/A</v>
      </c>
      <c r="C845" s="27" t="str">
        <f>VLOOKUP($A845,'2025'!$C:$Z,MATCH(C$1,'2025'!$C$1:$Z$1,0))</f>
        <v>#N/A</v>
      </c>
      <c r="D845" s="27" t="str">
        <f>VLOOKUP($A845,'2025'!$C:$Z,MATCH(D$1,'2025'!$C$1:$Z$1,0))</f>
        <v>#N/A</v>
      </c>
      <c r="E845" s="27" t="str">
        <f>VLOOKUP($A845,'2025'!$C:$Z,MATCH(E$1,'2025'!$C$1:$Z$1,0))</f>
        <v>#N/A</v>
      </c>
      <c r="F845" s="27" t="str">
        <f>VLOOKUP($A845,'2025'!$C:$Z,MATCH(F$1,'2025'!$C$1:$Z$1,0))</f>
        <v>#N/A</v>
      </c>
    </row>
    <row r="846" ht="22.5" hidden="1" customHeight="1">
      <c r="A846" s="28"/>
      <c r="B846" s="27" t="str">
        <f>VLOOKUP($A846,'2025'!$C:$Z,MATCH(B$1,'2025'!$C$1:$Z$1,0))</f>
        <v>#N/A</v>
      </c>
      <c r="C846" s="27" t="str">
        <f>VLOOKUP($A846,'2025'!$C:$Z,MATCH(C$1,'2025'!$C$1:$Z$1,0))</f>
        <v>#N/A</v>
      </c>
      <c r="D846" s="27" t="str">
        <f>VLOOKUP($A846,'2025'!$C:$Z,MATCH(D$1,'2025'!$C$1:$Z$1,0))</f>
        <v>#N/A</v>
      </c>
      <c r="E846" s="27" t="str">
        <f>VLOOKUP($A846,'2025'!$C:$Z,MATCH(E$1,'2025'!$C$1:$Z$1,0))</f>
        <v>#N/A</v>
      </c>
      <c r="F846" s="27" t="str">
        <f>VLOOKUP($A846,'2025'!$C:$Z,MATCH(F$1,'2025'!$C$1:$Z$1,0))</f>
        <v>#N/A</v>
      </c>
    </row>
    <row r="847" ht="22.5" hidden="1" customHeight="1">
      <c r="A847" s="28"/>
      <c r="B847" s="27" t="str">
        <f>VLOOKUP($A847,'2025'!$C:$Z,MATCH(B$1,'2025'!$C$1:$Z$1,0))</f>
        <v>#N/A</v>
      </c>
      <c r="C847" s="27" t="str">
        <f>VLOOKUP($A847,'2025'!$C:$Z,MATCH(C$1,'2025'!$C$1:$Z$1,0))</f>
        <v>#N/A</v>
      </c>
      <c r="D847" s="27" t="str">
        <f>VLOOKUP($A847,'2025'!$C:$Z,MATCH(D$1,'2025'!$C$1:$Z$1,0))</f>
        <v>#N/A</v>
      </c>
      <c r="E847" s="27" t="str">
        <f>VLOOKUP($A847,'2025'!$C:$Z,MATCH(E$1,'2025'!$C$1:$Z$1,0))</f>
        <v>#N/A</v>
      </c>
      <c r="F847" s="27" t="str">
        <f>VLOOKUP($A847,'2025'!$C:$Z,MATCH(F$1,'2025'!$C$1:$Z$1,0))</f>
        <v>#N/A</v>
      </c>
    </row>
    <row r="848" ht="22.5" hidden="1" customHeight="1">
      <c r="A848" s="28"/>
      <c r="B848" s="27" t="str">
        <f>VLOOKUP($A848,'2025'!$C:$Z,MATCH(B$1,'2025'!$C$1:$Z$1,0))</f>
        <v>#N/A</v>
      </c>
      <c r="C848" s="27" t="str">
        <f>VLOOKUP($A848,'2025'!$C:$Z,MATCH(C$1,'2025'!$C$1:$Z$1,0))</f>
        <v>#N/A</v>
      </c>
      <c r="D848" s="27" t="str">
        <f>VLOOKUP($A848,'2025'!$C:$Z,MATCH(D$1,'2025'!$C$1:$Z$1,0))</f>
        <v>#N/A</v>
      </c>
      <c r="E848" s="27" t="str">
        <f>VLOOKUP($A848,'2025'!$C:$Z,MATCH(E$1,'2025'!$C$1:$Z$1,0))</f>
        <v>#N/A</v>
      </c>
      <c r="F848" s="27" t="str">
        <f>VLOOKUP($A848,'2025'!$C:$Z,MATCH(F$1,'2025'!$C$1:$Z$1,0))</f>
        <v>#N/A</v>
      </c>
    </row>
    <row r="849" ht="22.5" hidden="1" customHeight="1">
      <c r="A849" s="28"/>
      <c r="B849" s="27" t="str">
        <f>VLOOKUP($A849,'2025'!$C:$Z,MATCH(B$1,'2025'!$C$1:$Z$1,0))</f>
        <v>#N/A</v>
      </c>
      <c r="C849" s="27" t="str">
        <f>VLOOKUP($A849,'2025'!$C:$Z,MATCH(C$1,'2025'!$C$1:$Z$1,0))</f>
        <v>#N/A</v>
      </c>
      <c r="D849" s="27" t="str">
        <f>VLOOKUP($A849,'2025'!$C:$Z,MATCH(D$1,'2025'!$C$1:$Z$1,0))</f>
        <v>#N/A</v>
      </c>
      <c r="E849" s="27" t="str">
        <f>VLOOKUP($A849,'2025'!$C:$Z,MATCH(E$1,'2025'!$C$1:$Z$1,0))</f>
        <v>#N/A</v>
      </c>
      <c r="F849" s="27" t="str">
        <f>VLOOKUP($A849,'2025'!$C:$Z,MATCH(F$1,'2025'!$C$1:$Z$1,0))</f>
        <v>#N/A</v>
      </c>
    </row>
    <row r="850" ht="22.5" hidden="1" customHeight="1">
      <c r="A850" s="28"/>
      <c r="B850" s="27" t="str">
        <f>VLOOKUP($A850,'2025'!$C:$Z,MATCH(B$1,'2025'!$C$1:$Z$1,0))</f>
        <v>#N/A</v>
      </c>
      <c r="C850" s="27" t="str">
        <f>VLOOKUP($A850,'2025'!$C:$Z,MATCH(C$1,'2025'!$C$1:$Z$1,0))</f>
        <v>#N/A</v>
      </c>
      <c r="D850" s="27" t="str">
        <f>VLOOKUP($A850,'2025'!$C:$Z,MATCH(D$1,'2025'!$C$1:$Z$1,0))</f>
        <v>#N/A</v>
      </c>
      <c r="E850" s="27" t="str">
        <f>VLOOKUP($A850,'2025'!$C:$Z,MATCH(E$1,'2025'!$C$1:$Z$1,0))</f>
        <v>#N/A</v>
      </c>
      <c r="F850" s="27" t="str">
        <f>VLOOKUP($A850,'2025'!$C:$Z,MATCH(F$1,'2025'!$C$1:$Z$1,0))</f>
        <v>#N/A</v>
      </c>
    </row>
    <row r="851" ht="22.5" hidden="1" customHeight="1">
      <c r="A851" s="28"/>
      <c r="B851" s="27" t="str">
        <f>VLOOKUP($A851,'2025'!$C:$Z,MATCH(B$1,'2025'!$C$1:$Z$1,0))</f>
        <v>#N/A</v>
      </c>
      <c r="C851" s="27" t="str">
        <f>VLOOKUP($A851,'2025'!$C:$Z,MATCH(C$1,'2025'!$C$1:$Z$1,0))</f>
        <v>#N/A</v>
      </c>
      <c r="D851" s="27" t="str">
        <f>VLOOKUP($A851,'2025'!$C:$Z,MATCH(D$1,'2025'!$C$1:$Z$1,0))</f>
        <v>#N/A</v>
      </c>
      <c r="E851" s="27" t="str">
        <f>VLOOKUP($A851,'2025'!$C:$Z,MATCH(E$1,'2025'!$C$1:$Z$1,0))</f>
        <v>#N/A</v>
      </c>
      <c r="F851" s="27" t="str">
        <f>VLOOKUP($A851,'2025'!$C:$Z,MATCH(F$1,'2025'!$C$1:$Z$1,0))</f>
        <v>#N/A</v>
      </c>
    </row>
    <row r="852" ht="22.5" hidden="1" customHeight="1">
      <c r="A852" s="28"/>
      <c r="B852" s="27" t="str">
        <f>VLOOKUP($A852,'2025'!$C:$Z,MATCH(B$1,'2025'!$C$1:$Z$1,0))</f>
        <v>#N/A</v>
      </c>
      <c r="C852" s="27" t="str">
        <f>VLOOKUP($A852,'2025'!$C:$Z,MATCH(C$1,'2025'!$C$1:$Z$1,0))</f>
        <v>#N/A</v>
      </c>
      <c r="D852" s="27" t="str">
        <f>VLOOKUP($A852,'2025'!$C:$Z,MATCH(D$1,'2025'!$C$1:$Z$1,0))</f>
        <v>#N/A</v>
      </c>
      <c r="E852" s="27" t="str">
        <f>VLOOKUP($A852,'2025'!$C:$Z,MATCH(E$1,'2025'!$C$1:$Z$1,0))</f>
        <v>#N/A</v>
      </c>
      <c r="F852" s="27" t="str">
        <f>VLOOKUP($A852,'2025'!$C:$Z,MATCH(F$1,'2025'!$C$1:$Z$1,0))</f>
        <v>#N/A</v>
      </c>
    </row>
    <row r="853" ht="22.5" hidden="1" customHeight="1">
      <c r="A853" s="28"/>
      <c r="B853" s="27" t="str">
        <f>VLOOKUP($A853,'2025'!$C:$Z,MATCH(B$1,'2025'!$C$1:$Z$1,0))</f>
        <v>#N/A</v>
      </c>
      <c r="C853" s="27" t="str">
        <f>VLOOKUP($A853,'2025'!$C:$Z,MATCH(C$1,'2025'!$C$1:$Z$1,0))</f>
        <v>#N/A</v>
      </c>
      <c r="D853" s="27" t="str">
        <f>VLOOKUP($A853,'2025'!$C:$Z,MATCH(D$1,'2025'!$C$1:$Z$1,0))</f>
        <v>#N/A</v>
      </c>
      <c r="E853" s="27" t="str">
        <f>VLOOKUP($A853,'2025'!$C:$Z,MATCH(E$1,'2025'!$C$1:$Z$1,0))</f>
        <v>#N/A</v>
      </c>
      <c r="F853" s="27" t="str">
        <f>VLOOKUP($A853,'2025'!$C:$Z,MATCH(F$1,'2025'!$C$1:$Z$1,0))</f>
        <v>#N/A</v>
      </c>
    </row>
    <row r="854" ht="22.5" hidden="1" customHeight="1">
      <c r="A854" s="28"/>
      <c r="B854" s="27" t="str">
        <f>VLOOKUP($A854,'2025'!$C:$Z,MATCH(B$1,'2025'!$C$1:$Z$1,0))</f>
        <v>#N/A</v>
      </c>
      <c r="C854" s="27" t="str">
        <f>VLOOKUP($A854,'2025'!$C:$Z,MATCH(C$1,'2025'!$C$1:$Z$1,0))</f>
        <v>#N/A</v>
      </c>
      <c r="D854" s="27" t="str">
        <f>VLOOKUP($A854,'2025'!$C:$Z,MATCH(D$1,'2025'!$C$1:$Z$1,0))</f>
        <v>#N/A</v>
      </c>
      <c r="E854" s="27" t="str">
        <f>VLOOKUP($A854,'2025'!$C:$Z,MATCH(E$1,'2025'!$C$1:$Z$1,0))</f>
        <v>#N/A</v>
      </c>
      <c r="F854" s="27" t="str">
        <f>VLOOKUP($A854,'2025'!$C:$Z,MATCH(F$1,'2025'!$C$1:$Z$1,0))</f>
        <v>#N/A</v>
      </c>
    </row>
    <row r="855" ht="22.5" hidden="1" customHeight="1">
      <c r="A855" s="28"/>
      <c r="B855" s="27" t="str">
        <f>VLOOKUP($A855,'2025'!$C:$Z,MATCH(B$1,'2025'!$C$1:$Z$1,0))</f>
        <v>#N/A</v>
      </c>
      <c r="C855" s="27" t="str">
        <f>VLOOKUP($A855,'2025'!$C:$Z,MATCH(C$1,'2025'!$C$1:$Z$1,0))</f>
        <v>#N/A</v>
      </c>
      <c r="D855" s="27" t="str">
        <f>VLOOKUP($A855,'2025'!$C:$Z,MATCH(D$1,'2025'!$C$1:$Z$1,0))</f>
        <v>#N/A</v>
      </c>
      <c r="E855" s="27" t="str">
        <f>VLOOKUP($A855,'2025'!$C:$Z,MATCH(E$1,'2025'!$C$1:$Z$1,0))</f>
        <v>#N/A</v>
      </c>
      <c r="F855" s="27" t="str">
        <f>VLOOKUP($A855,'2025'!$C:$Z,MATCH(F$1,'2025'!$C$1:$Z$1,0))</f>
        <v>#N/A</v>
      </c>
    </row>
    <row r="856" ht="22.5" hidden="1" customHeight="1">
      <c r="A856" s="28"/>
      <c r="B856" s="27" t="str">
        <f>VLOOKUP($A856,'2025'!$C:$Z,MATCH(B$1,'2025'!$C$1:$Z$1,0))</f>
        <v>#N/A</v>
      </c>
      <c r="C856" s="27" t="str">
        <f>VLOOKUP($A856,'2025'!$C:$Z,MATCH(C$1,'2025'!$C$1:$Z$1,0))</f>
        <v>#N/A</v>
      </c>
      <c r="D856" s="27" t="str">
        <f>VLOOKUP($A856,'2025'!$C:$Z,MATCH(D$1,'2025'!$C$1:$Z$1,0))</f>
        <v>#N/A</v>
      </c>
      <c r="E856" s="27" t="str">
        <f>VLOOKUP($A856,'2025'!$C:$Z,MATCH(E$1,'2025'!$C$1:$Z$1,0))</f>
        <v>#N/A</v>
      </c>
      <c r="F856" s="27" t="str">
        <f>VLOOKUP($A856,'2025'!$C:$Z,MATCH(F$1,'2025'!$C$1:$Z$1,0))</f>
        <v>#N/A</v>
      </c>
    </row>
    <row r="857" ht="22.5" hidden="1" customHeight="1">
      <c r="A857" s="28"/>
      <c r="B857" s="27" t="str">
        <f>VLOOKUP($A857,'2025'!$C:$Z,MATCH(B$1,'2025'!$C$1:$Z$1,0))</f>
        <v>#N/A</v>
      </c>
      <c r="C857" s="27" t="str">
        <f>VLOOKUP($A857,'2025'!$C:$Z,MATCH(C$1,'2025'!$C$1:$Z$1,0))</f>
        <v>#N/A</v>
      </c>
      <c r="D857" s="27" t="str">
        <f>VLOOKUP($A857,'2025'!$C:$Z,MATCH(D$1,'2025'!$C$1:$Z$1,0))</f>
        <v>#N/A</v>
      </c>
      <c r="E857" s="27" t="str">
        <f>VLOOKUP($A857,'2025'!$C:$Z,MATCH(E$1,'2025'!$C$1:$Z$1,0))</f>
        <v>#N/A</v>
      </c>
      <c r="F857" s="27" t="str">
        <f>VLOOKUP($A857,'2025'!$C:$Z,MATCH(F$1,'2025'!$C$1:$Z$1,0))</f>
        <v>#N/A</v>
      </c>
    </row>
    <row r="858" ht="22.5" hidden="1" customHeight="1">
      <c r="A858" s="28"/>
      <c r="B858" s="27" t="str">
        <f>VLOOKUP($A858,'2025'!$C:$Z,MATCH(B$1,'2025'!$C$1:$Z$1,0))</f>
        <v>#N/A</v>
      </c>
      <c r="C858" s="27" t="str">
        <f>VLOOKUP($A858,'2025'!$C:$Z,MATCH(C$1,'2025'!$C$1:$Z$1,0))</f>
        <v>#N/A</v>
      </c>
      <c r="D858" s="27" t="str">
        <f>VLOOKUP($A858,'2025'!$C:$Z,MATCH(D$1,'2025'!$C$1:$Z$1,0))</f>
        <v>#N/A</v>
      </c>
      <c r="E858" s="27" t="str">
        <f>VLOOKUP($A858,'2025'!$C:$Z,MATCH(E$1,'2025'!$C$1:$Z$1,0))</f>
        <v>#N/A</v>
      </c>
      <c r="F858" s="27" t="str">
        <f>VLOOKUP($A858,'2025'!$C:$Z,MATCH(F$1,'2025'!$C$1:$Z$1,0))</f>
        <v>#N/A</v>
      </c>
    </row>
    <row r="859" ht="22.5" hidden="1" customHeight="1">
      <c r="A859" s="28"/>
      <c r="B859" s="27" t="str">
        <f>VLOOKUP($A859,'2025'!$C:$Z,MATCH(B$1,'2025'!$C$1:$Z$1,0))</f>
        <v>#N/A</v>
      </c>
      <c r="C859" s="27" t="str">
        <f>VLOOKUP($A859,'2025'!$C:$Z,MATCH(C$1,'2025'!$C$1:$Z$1,0))</f>
        <v>#N/A</v>
      </c>
      <c r="D859" s="27" t="str">
        <f>VLOOKUP($A859,'2025'!$C:$Z,MATCH(D$1,'2025'!$C$1:$Z$1,0))</f>
        <v>#N/A</v>
      </c>
      <c r="E859" s="27" t="str">
        <f>VLOOKUP($A859,'2025'!$C:$Z,MATCH(E$1,'2025'!$C$1:$Z$1,0))</f>
        <v>#N/A</v>
      </c>
      <c r="F859" s="27" t="str">
        <f>VLOOKUP($A859,'2025'!$C:$Z,MATCH(F$1,'2025'!$C$1:$Z$1,0))</f>
        <v>#N/A</v>
      </c>
    </row>
    <row r="860" ht="22.5" hidden="1" customHeight="1">
      <c r="A860" s="28"/>
      <c r="B860" s="27" t="str">
        <f>VLOOKUP($A860,'2025'!$C:$Z,MATCH(B$1,'2025'!$C$1:$Z$1,0))</f>
        <v>#N/A</v>
      </c>
      <c r="C860" s="27" t="str">
        <f>VLOOKUP($A860,'2025'!$C:$Z,MATCH(C$1,'2025'!$C$1:$Z$1,0))</f>
        <v>#N/A</v>
      </c>
      <c r="D860" s="27" t="str">
        <f>VLOOKUP($A860,'2025'!$C:$Z,MATCH(D$1,'2025'!$C$1:$Z$1,0))</f>
        <v>#N/A</v>
      </c>
      <c r="E860" s="27" t="str">
        <f>VLOOKUP($A860,'2025'!$C:$Z,MATCH(E$1,'2025'!$C$1:$Z$1,0))</f>
        <v>#N/A</v>
      </c>
      <c r="F860" s="27" t="str">
        <f>VLOOKUP($A860,'2025'!$C:$Z,MATCH(F$1,'2025'!$C$1:$Z$1,0))</f>
        <v>#N/A</v>
      </c>
    </row>
    <row r="861" ht="22.5" hidden="1" customHeight="1">
      <c r="A861" s="28"/>
      <c r="B861" s="27" t="str">
        <f>VLOOKUP($A861,'2025'!$C:$Z,MATCH(B$1,'2025'!$C$1:$Z$1,0))</f>
        <v>#N/A</v>
      </c>
      <c r="C861" s="27" t="str">
        <f>VLOOKUP($A861,'2025'!$C:$Z,MATCH(C$1,'2025'!$C$1:$Z$1,0))</f>
        <v>#N/A</v>
      </c>
      <c r="D861" s="27" t="str">
        <f>VLOOKUP($A861,'2025'!$C:$Z,MATCH(D$1,'2025'!$C$1:$Z$1,0))</f>
        <v>#N/A</v>
      </c>
      <c r="E861" s="27" t="str">
        <f>VLOOKUP($A861,'2025'!$C:$Z,MATCH(E$1,'2025'!$C$1:$Z$1,0))</f>
        <v>#N/A</v>
      </c>
      <c r="F861" s="27" t="str">
        <f>VLOOKUP($A861,'2025'!$C:$Z,MATCH(F$1,'2025'!$C$1:$Z$1,0))</f>
        <v>#N/A</v>
      </c>
    </row>
    <row r="862" ht="22.5" hidden="1" customHeight="1">
      <c r="A862" s="28"/>
      <c r="B862" s="27" t="str">
        <f>VLOOKUP($A862,'2025'!$C:$Z,MATCH(B$1,'2025'!$C$1:$Z$1,0))</f>
        <v>#N/A</v>
      </c>
      <c r="C862" s="27" t="str">
        <f>VLOOKUP($A862,'2025'!$C:$Z,MATCH(C$1,'2025'!$C$1:$Z$1,0))</f>
        <v>#N/A</v>
      </c>
      <c r="D862" s="27" t="str">
        <f>VLOOKUP($A862,'2025'!$C:$Z,MATCH(D$1,'2025'!$C$1:$Z$1,0))</f>
        <v>#N/A</v>
      </c>
      <c r="E862" s="27" t="str">
        <f>VLOOKUP($A862,'2025'!$C:$Z,MATCH(E$1,'2025'!$C$1:$Z$1,0))</f>
        <v>#N/A</v>
      </c>
      <c r="F862" s="27" t="str">
        <f>VLOOKUP($A862,'2025'!$C:$Z,MATCH(F$1,'2025'!$C$1:$Z$1,0))</f>
        <v>#N/A</v>
      </c>
    </row>
    <row r="863" ht="22.5" hidden="1" customHeight="1">
      <c r="A863" s="28"/>
      <c r="B863" s="27" t="str">
        <f>VLOOKUP($A863,'2025'!$C:$Z,MATCH(B$1,'2025'!$C$1:$Z$1,0))</f>
        <v>#N/A</v>
      </c>
      <c r="C863" s="27" t="str">
        <f>VLOOKUP($A863,'2025'!$C:$Z,MATCH(C$1,'2025'!$C$1:$Z$1,0))</f>
        <v>#N/A</v>
      </c>
      <c r="D863" s="27" t="str">
        <f>VLOOKUP($A863,'2025'!$C:$Z,MATCH(D$1,'2025'!$C$1:$Z$1,0))</f>
        <v>#N/A</v>
      </c>
      <c r="E863" s="27" t="str">
        <f>VLOOKUP($A863,'2025'!$C:$Z,MATCH(E$1,'2025'!$C$1:$Z$1,0))</f>
        <v>#N/A</v>
      </c>
      <c r="F863" s="27" t="str">
        <f>VLOOKUP($A863,'2025'!$C:$Z,MATCH(F$1,'2025'!$C$1:$Z$1,0))</f>
        <v>#N/A</v>
      </c>
    </row>
    <row r="864" ht="22.5" hidden="1" customHeight="1">
      <c r="A864" s="28"/>
      <c r="B864" s="27" t="str">
        <f>VLOOKUP($A864,'2025'!$C:$Z,MATCH(B$1,'2025'!$C$1:$Z$1,0))</f>
        <v>#N/A</v>
      </c>
      <c r="C864" s="27" t="str">
        <f>VLOOKUP($A864,'2025'!$C:$Z,MATCH(C$1,'2025'!$C$1:$Z$1,0))</f>
        <v>#N/A</v>
      </c>
      <c r="D864" s="27" t="str">
        <f>VLOOKUP($A864,'2025'!$C:$Z,MATCH(D$1,'2025'!$C$1:$Z$1,0))</f>
        <v>#N/A</v>
      </c>
      <c r="E864" s="27" t="str">
        <f>VLOOKUP($A864,'2025'!$C:$Z,MATCH(E$1,'2025'!$C$1:$Z$1,0))</f>
        <v>#N/A</v>
      </c>
      <c r="F864" s="27" t="str">
        <f>VLOOKUP($A864,'2025'!$C:$Z,MATCH(F$1,'2025'!$C$1:$Z$1,0))</f>
        <v>#N/A</v>
      </c>
    </row>
    <row r="865" ht="22.5" hidden="1" customHeight="1">
      <c r="A865" s="28"/>
      <c r="B865" s="27" t="str">
        <f>VLOOKUP($A865,'2025'!$C:$Z,MATCH(B$1,'2025'!$C$1:$Z$1,0))</f>
        <v>#N/A</v>
      </c>
      <c r="C865" s="27" t="str">
        <f>VLOOKUP($A865,'2025'!$C:$Z,MATCH(C$1,'2025'!$C$1:$Z$1,0))</f>
        <v>#N/A</v>
      </c>
      <c r="D865" s="27" t="str">
        <f>VLOOKUP($A865,'2025'!$C:$Z,MATCH(D$1,'2025'!$C$1:$Z$1,0))</f>
        <v>#N/A</v>
      </c>
      <c r="E865" s="27" t="str">
        <f>VLOOKUP($A865,'2025'!$C:$Z,MATCH(E$1,'2025'!$C$1:$Z$1,0))</f>
        <v>#N/A</v>
      </c>
      <c r="F865" s="27" t="str">
        <f>VLOOKUP($A865,'2025'!$C:$Z,MATCH(F$1,'2025'!$C$1:$Z$1,0))</f>
        <v>#N/A</v>
      </c>
    </row>
    <row r="866" ht="22.5" hidden="1" customHeight="1">
      <c r="A866" s="28"/>
      <c r="B866" s="27" t="str">
        <f>VLOOKUP($A866,'2025'!$C:$Z,MATCH(B$1,'2025'!$C$1:$Z$1,0))</f>
        <v>#N/A</v>
      </c>
      <c r="C866" s="27" t="str">
        <f>VLOOKUP($A866,'2025'!$C:$Z,MATCH(C$1,'2025'!$C$1:$Z$1,0))</f>
        <v>#N/A</v>
      </c>
      <c r="D866" s="27" t="str">
        <f>VLOOKUP($A866,'2025'!$C:$Z,MATCH(D$1,'2025'!$C$1:$Z$1,0))</f>
        <v>#N/A</v>
      </c>
      <c r="E866" s="27" t="str">
        <f>VLOOKUP($A866,'2025'!$C:$Z,MATCH(E$1,'2025'!$C$1:$Z$1,0))</f>
        <v>#N/A</v>
      </c>
      <c r="F866" s="27" t="str">
        <f>VLOOKUP($A866,'2025'!$C:$Z,MATCH(F$1,'2025'!$C$1:$Z$1,0))</f>
        <v>#N/A</v>
      </c>
    </row>
    <row r="867" ht="22.5" hidden="1" customHeight="1">
      <c r="A867" s="28"/>
      <c r="B867" s="27" t="str">
        <f>VLOOKUP($A867,'2025'!$C:$Z,MATCH(B$1,'2025'!$C$1:$Z$1,0))</f>
        <v>#N/A</v>
      </c>
      <c r="C867" s="27" t="str">
        <f>VLOOKUP($A867,'2025'!$C:$Z,MATCH(C$1,'2025'!$C$1:$Z$1,0))</f>
        <v>#N/A</v>
      </c>
      <c r="D867" s="27" t="str">
        <f>VLOOKUP($A867,'2025'!$C:$Z,MATCH(D$1,'2025'!$C$1:$Z$1,0))</f>
        <v>#N/A</v>
      </c>
      <c r="E867" s="27" t="str">
        <f>VLOOKUP($A867,'2025'!$C:$Z,MATCH(E$1,'2025'!$C$1:$Z$1,0))</f>
        <v>#N/A</v>
      </c>
      <c r="F867" s="27" t="str">
        <f>VLOOKUP($A867,'2025'!$C:$Z,MATCH(F$1,'2025'!$C$1:$Z$1,0))</f>
        <v>#N/A</v>
      </c>
    </row>
    <row r="868" ht="22.5" hidden="1" customHeight="1">
      <c r="A868" s="28"/>
      <c r="B868" s="27" t="str">
        <f>VLOOKUP($A868,'2025'!$C:$Z,MATCH(B$1,'2025'!$C$1:$Z$1,0))</f>
        <v>#N/A</v>
      </c>
      <c r="C868" s="27" t="str">
        <f>VLOOKUP($A868,'2025'!$C:$Z,MATCH(C$1,'2025'!$C$1:$Z$1,0))</f>
        <v>#N/A</v>
      </c>
      <c r="D868" s="27" t="str">
        <f>VLOOKUP($A868,'2025'!$C:$Z,MATCH(D$1,'2025'!$C$1:$Z$1,0))</f>
        <v>#N/A</v>
      </c>
      <c r="E868" s="27" t="str">
        <f>VLOOKUP($A868,'2025'!$C:$Z,MATCH(E$1,'2025'!$C$1:$Z$1,0))</f>
        <v>#N/A</v>
      </c>
      <c r="F868" s="27" t="str">
        <f>VLOOKUP($A868,'2025'!$C:$Z,MATCH(F$1,'2025'!$C$1:$Z$1,0))</f>
        <v>#N/A</v>
      </c>
    </row>
    <row r="869" ht="22.5" hidden="1" customHeight="1">
      <c r="A869" s="28"/>
      <c r="B869" s="27" t="str">
        <f>VLOOKUP($A869,'2025'!$C:$Z,MATCH(B$1,'2025'!$C$1:$Z$1,0))</f>
        <v>#N/A</v>
      </c>
      <c r="C869" s="27" t="str">
        <f>VLOOKUP($A869,'2025'!$C:$Z,MATCH(C$1,'2025'!$C$1:$Z$1,0))</f>
        <v>#N/A</v>
      </c>
      <c r="D869" s="27" t="str">
        <f>VLOOKUP($A869,'2025'!$C:$Z,MATCH(D$1,'2025'!$C$1:$Z$1,0))</f>
        <v>#N/A</v>
      </c>
      <c r="E869" s="27" t="str">
        <f>VLOOKUP($A869,'2025'!$C:$Z,MATCH(E$1,'2025'!$C$1:$Z$1,0))</f>
        <v>#N/A</v>
      </c>
      <c r="F869" s="27" t="str">
        <f>VLOOKUP($A869,'2025'!$C:$Z,MATCH(F$1,'2025'!$C$1:$Z$1,0))</f>
        <v>#N/A</v>
      </c>
    </row>
    <row r="870" ht="22.5" hidden="1" customHeight="1">
      <c r="A870" s="28"/>
      <c r="B870" s="27" t="str">
        <f>VLOOKUP($A870,'2025'!$C:$Z,MATCH(B$1,'2025'!$C$1:$Z$1,0))</f>
        <v>#N/A</v>
      </c>
      <c r="C870" s="27" t="str">
        <f>VLOOKUP($A870,'2025'!$C:$Z,MATCH(C$1,'2025'!$C$1:$Z$1,0))</f>
        <v>#N/A</v>
      </c>
      <c r="D870" s="27" t="str">
        <f>VLOOKUP($A870,'2025'!$C:$Z,MATCH(D$1,'2025'!$C$1:$Z$1,0))</f>
        <v>#N/A</v>
      </c>
      <c r="E870" s="27" t="str">
        <f>VLOOKUP($A870,'2025'!$C:$Z,MATCH(E$1,'2025'!$C$1:$Z$1,0))</f>
        <v>#N/A</v>
      </c>
      <c r="F870" s="27" t="str">
        <f>VLOOKUP($A870,'2025'!$C:$Z,MATCH(F$1,'2025'!$C$1:$Z$1,0))</f>
        <v>#N/A</v>
      </c>
    </row>
    <row r="871" ht="22.5" hidden="1" customHeight="1">
      <c r="A871" s="28"/>
      <c r="B871" s="27" t="str">
        <f>VLOOKUP($A871,'2025'!$C:$Z,MATCH(B$1,'2025'!$C$1:$Z$1,0))</f>
        <v>#N/A</v>
      </c>
      <c r="C871" s="27" t="str">
        <f>VLOOKUP($A871,'2025'!$C:$Z,MATCH(C$1,'2025'!$C$1:$Z$1,0))</f>
        <v>#N/A</v>
      </c>
      <c r="D871" s="27" t="str">
        <f>VLOOKUP($A871,'2025'!$C:$Z,MATCH(D$1,'2025'!$C$1:$Z$1,0))</f>
        <v>#N/A</v>
      </c>
      <c r="E871" s="27" t="str">
        <f>VLOOKUP($A871,'2025'!$C:$Z,MATCH(E$1,'2025'!$C$1:$Z$1,0))</f>
        <v>#N/A</v>
      </c>
      <c r="F871" s="27" t="str">
        <f>VLOOKUP($A871,'2025'!$C:$Z,MATCH(F$1,'2025'!$C$1:$Z$1,0))</f>
        <v>#N/A</v>
      </c>
    </row>
    <row r="872" ht="22.5" hidden="1" customHeight="1">
      <c r="A872" s="28"/>
      <c r="B872" s="27" t="str">
        <f>VLOOKUP($A872,'2025'!$C:$Z,MATCH(B$1,'2025'!$C$1:$Z$1,0))</f>
        <v>#N/A</v>
      </c>
      <c r="C872" s="27" t="str">
        <f>VLOOKUP($A872,'2025'!$C:$Z,MATCH(C$1,'2025'!$C$1:$Z$1,0))</f>
        <v>#N/A</v>
      </c>
      <c r="D872" s="27" t="str">
        <f>VLOOKUP($A872,'2025'!$C:$Z,MATCH(D$1,'2025'!$C$1:$Z$1,0))</f>
        <v>#N/A</v>
      </c>
      <c r="E872" s="27" t="str">
        <f>VLOOKUP($A872,'2025'!$C:$Z,MATCH(E$1,'2025'!$C$1:$Z$1,0))</f>
        <v>#N/A</v>
      </c>
      <c r="F872" s="27" t="str">
        <f>VLOOKUP($A872,'2025'!$C:$Z,MATCH(F$1,'2025'!$C$1:$Z$1,0))</f>
        <v>#N/A</v>
      </c>
    </row>
    <row r="873" ht="22.5" hidden="1" customHeight="1">
      <c r="A873" s="28"/>
      <c r="B873" s="27" t="str">
        <f>VLOOKUP($A873,'2025'!$C:$Z,MATCH(B$1,'2025'!$C$1:$Z$1,0))</f>
        <v>#N/A</v>
      </c>
      <c r="C873" s="27" t="str">
        <f>VLOOKUP($A873,'2025'!$C:$Z,MATCH(C$1,'2025'!$C$1:$Z$1,0))</f>
        <v>#N/A</v>
      </c>
      <c r="D873" s="27" t="str">
        <f>VLOOKUP($A873,'2025'!$C:$Z,MATCH(D$1,'2025'!$C$1:$Z$1,0))</f>
        <v>#N/A</v>
      </c>
      <c r="E873" s="27" t="str">
        <f>VLOOKUP($A873,'2025'!$C:$Z,MATCH(E$1,'2025'!$C$1:$Z$1,0))</f>
        <v>#N/A</v>
      </c>
      <c r="F873" s="27" t="str">
        <f>VLOOKUP($A873,'2025'!$C:$Z,MATCH(F$1,'2025'!$C$1:$Z$1,0))</f>
        <v>#N/A</v>
      </c>
    </row>
    <row r="874" ht="22.5" hidden="1" customHeight="1">
      <c r="A874" s="28"/>
      <c r="B874" s="27" t="str">
        <f>VLOOKUP($A874,'2025'!$C:$Z,MATCH(B$1,'2025'!$C$1:$Z$1,0))</f>
        <v>#N/A</v>
      </c>
      <c r="C874" s="27" t="str">
        <f>VLOOKUP($A874,'2025'!$C:$Z,MATCH(C$1,'2025'!$C$1:$Z$1,0))</f>
        <v>#N/A</v>
      </c>
      <c r="D874" s="27" t="str">
        <f>VLOOKUP($A874,'2025'!$C:$Z,MATCH(D$1,'2025'!$C$1:$Z$1,0))</f>
        <v>#N/A</v>
      </c>
      <c r="E874" s="27" t="str">
        <f>VLOOKUP($A874,'2025'!$C:$Z,MATCH(E$1,'2025'!$C$1:$Z$1,0))</f>
        <v>#N/A</v>
      </c>
      <c r="F874" s="27" t="str">
        <f>VLOOKUP($A874,'2025'!$C:$Z,MATCH(F$1,'2025'!$C$1:$Z$1,0))</f>
        <v>#N/A</v>
      </c>
    </row>
    <row r="875" ht="22.5" hidden="1" customHeight="1">
      <c r="A875" s="28"/>
      <c r="B875" s="27" t="str">
        <f>VLOOKUP($A875,'2025'!$C:$Z,MATCH(B$1,'2025'!$C$1:$Z$1,0))</f>
        <v>#N/A</v>
      </c>
      <c r="C875" s="27" t="str">
        <f>VLOOKUP($A875,'2025'!$C:$Z,MATCH(C$1,'2025'!$C$1:$Z$1,0))</f>
        <v>#N/A</v>
      </c>
      <c r="D875" s="27" t="str">
        <f>VLOOKUP($A875,'2025'!$C:$Z,MATCH(D$1,'2025'!$C$1:$Z$1,0))</f>
        <v>#N/A</v>
      </c>
      <c r="E875" s="27" t="str">
        <f>VLOOKUP($A875,'2025'!$C:$Z,MATCH(E$1,'2025'!$C$1:$Z$1,0))</f>
        <v>#N/A</v>
      </c>
      <c r="F875" s="27" t="str">
        <f>VLOOKUP($A875,'2025'!$C:$Z,MATCH(F$1,'2025'!$C$1:$Z$1,0))</f>
        <v>#N/A</v>
      </c>
    </row>
    <row r="876" ht="22.5" hidden="1" customHeight="1">
      <c r="A876" s="28"/>
      <c r="B876" s="27" t="str">
        <f>VLOOKUP($A876,'2025'!$C:$Z,MATCH(B$1,'2025'!$C$1:$Z$1,0))</f>
        <v>#N/A</v>
      </c>
      <c r="C876" s="27" t="str">
        <f>VLOOKUP($A876,'2025'!$C:$Z,MATCH(C$1,'2025'!$C$1:$Z$1,0))</f>
        <v>#N/A</v>
      </c>
      <c r="D876" s="27" t="str">
        <f>VLOOKUP($A876,'2025'!$C:$Z,MATCH(D$1,'2025'!$C$1:$Z$1,0))</f>
        <v>#N/A</v>
      </c>
      <c r="E876" s="27" t="str">
        <f>VLOOKUP($A876,'2025'!$C:$Z,MATCH(E$1,'2025'!$C$1:$Z$1,0))</f>
        <v>#N/A</v>
      </c>
      <c r="F876" s="27" t="str">
        <f>VLOOKUP($A876,'2025'!$C:$Z,MATCH(F$1,'2025'!$C$1:$Z$1,0))</f>
        <v>#N/A</v>
      </c>
    </row>
    <row r="877" ht="22.5" hidden="1" customHeight="1">
      <c r="A877" s="28"/>
      <c r="B877" s="27" t="str">
        <f>VLOOKUP($A877,'2025'!$C:$Z,MATCH(B$1,'2025'!$C$1:$Z$1,0))</f>
        <v>#N/A</v>
      </c>
      <c r="C877" s="27" t="str">
        <f>VLOOKUP($A877,'2025'!$C:$Z,MATCH(C$1,'2025'!$C$1:$Z$1,0))</f>
        <v>#N/A</v>
      </c>
      <c r="D877" s="27" t="str">
        <f>VLOOKUP($A877,'2025'!$C:$Z,MATCH(D$1,'2025'!$C$1:$Z$1,0))</f>
        <v>#N/A</v>
      </c>
      <c r="E877" s="27" t="str">
        <f>VLOOKUP($A877,'2025'!$C:$Z,MATCH(E$1,'2025'!$C$1:$Z$1,0))</f>
        <v>#N/A</v>
      </c>
      <c r="F877" s="27" t="str">
        <f>VLOOKUP($A877,'2025'!$C:$Z,MATCH(F$1,'2025'!$C$1:$Z$1,0))</f>
        <v>#N/A</v>
      </c>
    </row>
    <row r="878" ht="22.5" hidden="1" customHeight="1">
      <c r="A878" s="28"/>
      <c r="B878" s="27" t="str">
        <f>VLOOKUP($A878,'2025'!$C:$Z,MATCH(B$1,'2025'!$C$1:$Z$1,0))</f>
        <v>#N/A</v>
      </c>
      <c r="C878" s="27" t="str">
        <f>VLOOKUP($A878,'2025'!$C:$Z,MATCH(C$1,'2025'!$C$1:$Z$1,0))</f>
        <v>#N/A</v>
      </c>
      <c r="D878" s="27" t="str">
        <f>VLOOKUP($A878,'2025'!$C:$Z,MATCH(D$1,'2025'!$C$1:$Z$1,0))</f>
        <v>#N/A</v>
      </c>
      <c r="E878" s="27" t="str">
        <f>VLOOKUP($A878,'2025'!$C:$Z,MATCH(E$1,'2025'!$C$1:$Z$1,0))</f>
        <v>#N/A</v>
      </c>
      <c r="F878" s="27" t="str">
        <f>VLOOKUP($A878,'2025'!$C:$Z,MATCH(F$1,'2025'!$C$1:$Z$1,0))</f>
        <v>#N/A</v>
      </c>
    </row>
    <row r="879" ht="22.5" hidden="1" customHeight="1">
      <c r="A879" s="28"/>
      <c r="B879" s="27" t="str">
        <f>VLOOKUP($A879,'2025'!$C:$Z,MATCH(B$1,'2025'!$C$1:$Z$1,0))</f>
        <v>#N/A</v>
      </c>
      <c r="C879" s="27" t="str">
        <f>VLOOKUP($A879,'2025'!$C:$Z,MATCH(C$1,'2025'!$C$1:$Z$1,0))</f>
        <v>#N/A</v>
      </c>
      <c r="D879" s="27" t="str">
        <f>VLOOKUP($A879,'2025'!$C:$Z,MATCH(D$1,'2025'!$C$1:$Z$1,0))</f>
        <v>#N/A</v>
      </c>
      <c r="E879" s="27" t="str">
        <f>VLOOKUP($A879,'2025'!$C:$Z,MATCH(E$1,'2025'!$C$1:$Z$1,0))</f>
        <v>#N/A</v>
      </c>
      <c r="F879" s="27" t="str">
        <f>VLOOKUP($A879,'2025'!$C:$Z,MATCH(F$1,'2025'!$C$1:$Z$1,0))</f>
        <v>#N/A</v>
      </c>
    </row>
    <row r="880" ht="22.5" hidden="1" customHeight="1">
      <c r="A880" s="28"/>
      <c r="B880" s="27" t="str">
        <f>VLOOKUP($A880,'2025'!$C:$Z,MATCH(B$1,'2025'!$C$1:$Z$1,0))</f>
        <v>#N/A</v>
      </c>
      <c r="C880" s="27" t="str">
        <f>VLOOKUP($A880,'2025'!$C:$Z,MATCH(C$1,'2025'!$C$1:$Z$1,0))</f>
        <v>#N/A</v>
      </c>
      <c r="D880" s="27" t="str">
        <f>VLOOKUP($A880,'2025'!$C:$Z,MATCH(D$1,'2025'!$C$1:$Z$1,0))</f>
        <v>#N/A</v>
      </c>
      <c r="E880" s="27" t="str">
        <f>VLOOKUP($A880,'2025'!$C:$Z,MATCH(E$1,'2025'!$C$1:$Z$1,0))</f>
        <v>#N/A</v>
      </c>
      <c r="F880" s="27" t="str">
        <f>VLOOKUP($A880,'2025'!$C:$Z,MATCH(F$1,'2025'!$C$1:$Z$1,0))</f>
        <v>#N/A</v>
      </c>
    </row>
    <row r="881" ht="22.5" hidden="1" customHeight="1">
      <c r="A881" s="28"/>
      <c r="B881" s="27" t="str">
        <f>VLOOKUP($A881,'2025'!$C:$Z,MATCH(B$1,'2025'!$C$1:$Z$1,0))</f>
        <v>#N/A</v>
      </c>
      <c r="C881" s="27" t="str">
        <f>VLOOKUP($A881,'2025'!$C:$Z,MATCH(C$1,'2025'!$C$1:$Z$1,0))</f>
        <v>#N/A</v>
      </c>
      <c r="D881" s="27" t="str">
        <f>VLOOKUP($A881,'2025'!$C:$Z,MATCH(D$1,'2025'!$C$1:$Z$1,0))</f>
        <v>#N/A</v>
      </c>
      <c r="E881" s="27" t="str">
        <f>VLOOKUP($A881,'2025'!$C:$Z,MATCH(E$1,'2025'!$C$1:$Z$1,0))</f>
        <v>#N/A</v>
      </c>
      <c r="F881" s="27" t="str">
        <f>VLOOKUP($A881,'2025'!$C:$Z,MATCH(F$1,'2025'!$C$1:$Z$1,0))</f>
        <v>#N/A</v>
      </c>
    </row>
    <row r="882" ht="22.5" hidden="1" customHeight="1">
      <c r="A882" s="28"/>
      <c r="B882" s="27" t="str">
        <f>VLOOKUP($A882,'2025'!$C:$Z,MATCH(B$1,'2025'!$C$1:$Z$1,0))</f>
        <v>#N/A</v>
      </c>
      <c r="C882" s="27" t="str">
        <f>VLOOKUP($A882,'2025'!$C:$Z,MATCH(C$1,'2025'!$C$1:$Z$1,0))</f>
        <v>#N/A</v>
      </c>
      <c r="D882" s="27" t="str">
        <f>VLOOKUP($A882,'2025'!$C:$Z,MATCH(D$1,'2025'!$C$1:$Z$1,0))</f>
        <v>#N/A</v>
      </c>
      <c r="E882" s="27" t="str">
        <f>VLOOKUP($A882,'2025'!$C:$Z,MATCH(E$1,'2025'!$C$1:$Z$1,0))</f>
        <v>#N/A</v>
      </c>
      <c r="F882" s="27" t="str">
        <f>VLOOKUP($A882,'2025'!$C:$Z,MATCH(F$1,'2025'!$C$1:$Z$1,0))</f>
        <v>#N/A</v>
      </c>
    </row>
    <row r="883" ht="22.5" hidden="1" customHeight="1">
      <c r="A883" s="28"/>
      <c r="B883" s="27" t="str">
        <f>VLOOKUP($A883,'2025'!$C:$Z,MATCH(B$1,'2025'!$C$1:$Z$1,0))</f>
        <v>#N/A</v>
      </c>
      <c r="C883" s="27" t="str">
        <f>VLOOKUP($A883,'2025'!$C:$Z,MATCH(C$1,'2025'!$C$1:$Z$1,0))</f>
        <v>#N/A</v>
      </c>
      <c r="D883" s="27" t="str">
        <f>VLOOKUP($A883,'2025'!$C:$Z,MATCH(D$1,'2025'!$C$1:$Z$1,0))</f>
        <v>#N/A</v>
      </c>
      <c r="E883" s="27" t="str">
        <f>VLOOKUP($A883,'2025'!$C:$Z,MATCH(E$1,'2025'!$C$1:$Z$1,0))</f>
        <v>#N/A</v>
      </c>
      <c r="F883" s="27" t="str">
        <f>VLOOKUP($A883,'2025'!$C:$Z,MATCH(F$1,'2025'!$C$1:$Z$1,0))</f>
        <v>#N/A</v>
      </c>
    </row>
    <row r="884" ht="22.5" hidden="1" customHeight="1">
      <c r="A884" s="28"/>
      <c r="B884" s="27" t="str">
        <f>VLOOKUP($A884,'2025'!$C:$Z,MATCH(B$1,'2025'!$C$1:$Z$1,0))</f>
        <v>#N/A</v>
      </c>
      <c r="C884" s="27" t="str">
        <f>VLOOKUP($A884,'2025'!$C:$Z,MATCH(C$1,'2025'!$C$1:$Z$1,0))</f>
        <v>#N/A</v>
      </c>
      <c r="D884" s="27" t="str">
        <f>VLOOKUP($A884,'2025'!$C:$Z,MATCH(D$1,'2025'!$C$1:$Z$1,0))</f>
        <v>#N/A</v>
      </c>
      <c r="E884" s="27" t="str">
        <f>VLOOKUP($A884,'2025'!$C:$Z,MATCH(E$1,'2025'!$C$1:$Z$1,0))</f>
        <v>#N/A</v>
      </c>
      <c r="F884" s="27" t="str">
        <f>VLOOKUP($A884,'2025'!$C:$Z,MATCH(F$1,'2025'!$C$1:$Z$1,0))</f>
        <v>#N/A</v>
      </c>
    </row>
    <row r="885" ht="22.5" hidden="1" customHeight="1">
      <c r="A885" s="28"/>
      <c r="B885" s="27" t="str">
        <f>VLOOKUP($A885,'2025'!$C:$Z,MATCH(B$1,'2025'!$C$1:$Z$1,0))</f>
        <v>#N/A</v>
      </c>
      <c r="C885" s="27" t="str">
        <f>VLOOKUP($A885,'2025'!$C:$Z,MATCH(C$1,'2025'!$C$1:$Z$1,0))</f>
        <v>#N/A</v>
      </c>
      <c r="D885" s="27" t="str">
        <f>VLOOKUP($A885,'2025'!$C:$Z,MATCH(D$1,'2025'!$C$1:$Z$1,0))</f>
        <v>#N/A</v>
      </c>
      <c r="E885" s="27" t="str">
        <f>VLOOKUP($A885,'2025'!$C:$Z,MATCH(E$1,'2025'!$C$1:$Z$1,0))</f>
        <v>#N/A</v>
      </c>
      <c r="F885" s="27" t="str">
        <f>VLOOKUP($A885,'2025'!$C:$Z,MATCH(F$1,'2025'!$C$1:$Z$1,0))</f>
        <v>#N/A</v>
      </c>
    </row>
    <row r="886" ht="22.5" hidden="1" customHeight="1">
      <c r="A886" s="28"/>
      <c r="B886" s="27" t="str">
        <f>VLOOKUP($A886,'2025'!$C:$Z,MATCH(B$1,'2025'!$C$1:$Z$1,0))</f>
        <v>#N/A</v>
      </c>
      <c r="C886" s="27" t="str">
        <f>VLOOKUP($A886,'2025'!$C:$Z,MATCH(C$1,'2025'!$C$1:$Z$1,0))</f>
        <v>#N/A</v>
      </c>
      <c r="D886" s="27" t="str">
        <f>VLOOKUP($A886,'2025'!$C:$Z,MATCH(D$1,'2025'!$C$1:$Z$1,0))</f>
        <v>#N/A</v>
      </c>
      <c r="E886" s="27" t="str">
        <f>VLOOKUP($A886,'2025'!$C:$Z,MATCH(E$1,'2025'!$C$1:$Z$1,0))</f>
        <v>#N/A</v>
      </c>
      <c r="F886" s="27" t="str">
        <f>VLOOKUP($A886,'2025'!$C:$Z,MATCH(F$1,'2025'!$C$1:$Z$1,0))</f>
        <v>#N/A</v>
      </c>
    </row>
    <row r="887" ht="22.5" hidden="1" customHeight="1">
      <c r="A887" s="28"/>
      <c r="B887" s="27" t="str">
        <f>VLOOKUP($A887,'2025'!$C:$Z,MATCH(B$1,'2025'!$C$1:$Z$1,0))</f>
        <v>#N/A</v>
      </c>
      <c r="C887" s="27" t="str">
        <f>VLOOKUP($A887,'2025'!$C:$Z,MATCH(C$1,'2025'!$C$1:$Z$1,0))</f>
        <v>#N/A</v>
      </c>
      <c r="D887" s="27" t="str">
        <f>VLOOKUP($A887,'2025'!$C:$Z,MATCH(D$1,'2025'!$C$1:$Z$1,0))</f>
        <v>#N/A</v>
      </c>
      <c r="E887" s="27" t="str">
        <f>VLOOKUP($A887,'2025'!$C:$Z,MATCH(E$1,'2025'!$C$1:$Z$1,0))</f>
        <v>#N/A</v>
      </c>
      <c r="F887" s="27" t="str">
        <f>VLOOKUP($A887,'2025'!$C:$Z,MATCH(F$1,'2025'!$C$1:$Z$1,0))</f>
        <v>#N/A</v>
      </c>
    </row>
    <row r="888" ht="22.5" hidden="1" customHeight="1">
      <c r="A888" s="28"/>
      <c r="B888" s="27" t="str">
        <f>VLOOKUP($A888,'2025'!$C:$Z,MATCH(B$1,'2025'!$C$1:$Z$1,0))</f>
        <v>#N/A</v>
      </c>
      <c r="C888" s="27" t="str">
        <f>VLOOKUP($A888,'2025'!$C:$Z,MATCH(C$1,'2025'!$C$1:$Z$1,0))</f>
        <v>#N/A</v>
      </c>
      <c r="D888" s="27" t="str">
        <f>VLOOKUP($A888,'2025'!$C:$Z,MATCH(D$1,'2025'!$C$1:$Z$1,0))</f>
        <v>#N/A</v>
      </c>
      <c r="E888" s="27" t="str">
        <f>VLOOKUP($A888,'2025'!$C:$Z,MATCH(E$1,'2025'!$C$1:$Z$1,0))</f>
        <v>#N/A</v>
      </c>
      <c r="F888" s="27" t="str">
        <f>VLOOKUP($A888,'2025'!$C:$Z,MATCH(F$1,'2025'!$C$1:$Z$1,0))</f>
        <v>#N/A</v>
      </c>
    </row>
    <row r="889" ht="22.5" hidden="1" customHeight="1">
      <c r="A889" s="28"/>
      <c r="B889" s="27" t="str">
        <f>VLOOKUP($A889,'2025'!$C:$Z,MATCH(B$1,'2025'!$C$1:$Z$1,0))</f>
        <v>#N/A</v>
      </c>
      <c r="C889" s="27" t="str">
        <f>VLOOKUP($A889,'2025'!$C:$Z,MATCH(C$1,'2025'!$C$1:$Z$1,0))</f>
        <v>#N/A</v>
      </c>
      <c r="D889" s="27" t="str">
        <f>VLOOKUP($A889,'2025'!$C:$Z,MATCH(D$1,'2025'!$C$1:$Z$1,0))</f>
        <v>#N/A</v>
      </c>
      <c r="E889" s="27" t="str">
        <f>VLOOKUP($A889,'2025'!$C:$Z,MATCH(E$1,'2025'!$C$1:$Z$1,0))</f>
        <v>#N/A</v>
      </c>
      <c r="F889" s="27" t="str">
        <f>VLOOKUP($A889,'2025'!$C:$Z,MATCH(F$1,'2025'!$C$1:$Z$1,0))</f>
        <v>#N/A</v>
      </c>
    </row>
    <row r="890" ht="22.5" hidden="1" customHeight="1">
      <c r="A890" s="28"/>
      <c r="B890" s="27" t="str">
        <f>VLOOKUP($A890,'2025'!$C:$Z,MATCH(B$1,'2025'!$C$1:$Z$1,0))</f>
        <v>#N/A</v>
      </c>
      <c r="C890" s="27" t="str">
        <f>VLOOKUP($A890,'2025'!$C:$Z,MATCH(C$1,'2025'!$C$1:$Z$1,0))</f>
        <v>#N/A</v>
      </c>
      <c r="D890" s="27" t="str">
        <f>VLOOKUP($A890,'2025'!$C:$Z,MATCH(D$1,'2025'!$C$1:$Z$1,0))</f>
        <v>#N/A</v>
      </c>
      <c r="E890" s="27" t="str">
        <f>VLOOKUP($A890,'2025'!$C:$Z,MATCH(E$1,'2025'!$C$1:$Z$1,0))</f>
        <v>#N/A</v>
      </c>
      <c r="F890" s="27" t="str">
        <f>VLOOKUP($A890,'2025'!$C:$Z,MATCH(F$1,'2025'!$C$1:$Z$1,0))</f>
        <v>#N/A</v>
      </c>
    </row>
    <row r="891" ht="22.5" hidden="1" customHeight="1">
      <c r="A891" s="28"/>
      <c r="B891" s="27" t="str">
        <f>VLOOKUP($A891,'2025'!$C:$Z,MATCH(B$1,'2025'!$C$1:$Z$1,0))</f>
        <v>#N/A</v>
      </c>
      <c r="C891" s="27" t="str">
        <f>VLOOKUP($A891,'2025'!$C:$Z,MATCH(C$1,'2025'!$C$1:$Z$1,0))</f>
        <v>#N/A</v>
      </c>
      <c r="D891" s="27" t="str">
        <f>VLOOKUP($A891,'2025'!$C:$Z,MATCH(D$1,'2025'!$C$1:$Z$1,0))</f>
        <v>#N/A</v>
      </c>
      <c r="E891" s="27" t="str">
        <f>VLOOKUP($A891,'2025'!$C:$Z,MATCH(E$1,'2025'!$C$1:$Z$1,0))</f>
        <v>#N/A</v>
      </c>
      <c r="F891" s="27" t="str">
        <f>VLOOKUP($A891,'2025'!$C:$Z,MATCH(F$1,'2025'!$C$1:$Z$1,0))</f>
        <v>#N/A</v>
      </c>
    </row>
    <row r="892" ht="22.5" hidden="1" customHeight="1">
      <c r="A892" s="28"/>
      <c r="B892" s="27" t="str">
        <f>VLOOKUP($A892,'2025'!$C:$Z,MATCH(B$1,'2025'!$C$1:$Z$1,0))</f>
        <v>#N/A</v>
      </c>
      <c r="C892" s="27" t="str">
        <f>VLOOKUP($A892,'2025'!$C:$Z,MATCH(C$1,'2025'!$C$1:$Z$1,0))</f>
        <v>#N/A</v>
      </c>
      <c r="D892" s="27" t="str">
        <f>VLOOKUP($A892,'2025'!$C:$Z,MATCH(D$1,'2025'!$C$1:$Z$1,0))</f>
        <v>#N/A</v>
      </c>
      <c r="E892" s="27" t="str">
        <f>VLOOKUP($A892,'2025'!$C:$Z,MATCH(E$1,'2025'!$C$1:$Z$1,0))</f>
        <v>#N/A</v>
      </c>
      <c r="F892" s="27" t="str">
        <f>VLOOKUP($A892,'2025'!$C:$Z,MATCH(F$1,'2025'!$C$1:$Z$1,0))</f>
        <v>#N/A</v>
      </c>
    </row>
    <row r="893" ht="22.5" hidden="1" customHeight="1">
      <c r="A893" s="28"/>
      <c r="B893" s="27" t="str">
        <f>VLOOKUP($A893,'2025'!$C:$Z,MATCH(B$1,'2025'!$C$1:$Z$1,0))</f>
        <v>#N/A</v>
      </c>
      <c r="C893" s="27" t="str">
        <f>VLOOKUP($A893,'2025'!$C:$Z,MATCH(C$1,'2025'!$C$1:$Z$1,0))</f>
        <v>#N/A</v>
      </c>
      <c r="D893" s="27" t="str">
        <f>VLOOKUP($A893,'2025'!$C:$Z,MATCH(D$1,'2025'!$C$1:$Z$1,0))</f>
        <v>#N/A</v>
      </c>
      <c r="E893" s="27" t="str">
        <f>VLOOKUP($A893,'2025'!$C:$Z,MATCH(E$1,'2025'!$C$1:$Z$1,0))</f>
        <v>#N/A</v>
      </c>
      <c r="F893" s="27" t="str">
        <f>VLOOKUP($A893,'2025'!$C:$Z,MATCH(F$1,'2025'!$C$1:$Z$1,0))</f>
        <v>#N/A</v>
      </c>
    </row>
    <row r="894" ht="22.5" hidden="1" customHeight="1">
      <c r="A894" s="28"/>
      <c r="B894" s="27" t="str">
        <f>VLOOKUP($A894,'2025'!$C:$Z,MATCH(B$1,'2025'!$C$1:$Z$1,0))</f>
        <v>#N/A</v>
      </c>
      <c r="C894" s="27" t="str">
        <f>VLOOKUP($A894,'2025'!$C:$Z,MATCH(C$1,'2025'!$C$1:$Z$1,0))</f>
        <v>#N/A</v>
      </c>
      <c r="D894" s="27" t="str">
        <f>VLOOKUP($A894,'2025'!$C:$Z,MATCH(D$1,'2025'!$C$1:$Z$1,0))</f>
        <v>#N/A</v>
      </c>
      <c r="E894" s="27" t="str">
        <f>VLOOKUP($A894,'2025'!$C:$Z,MATCH(E$1,'2025'!$C$1:$Z$1,0))</f>
        <v>#N/A</v>
      </c>
      <c r="F894" s="27" t="str">
        <f>VLOOKUP($A894,'2025'!$C:$Z,MATCH(F$1,'2025'!$C$1:$Z$1,0))</f>
        <v>#N/A</v>
      </c>
    </row>
    <row r="895" ht="22.5" hidden="1" customHeight="1">
      <c r="A895" s="28"/>
      <c r="B895" s="27" t="str">
        <f>VLOOKUP($A895,'2025'!$C:$Z,MATCH(B$1,'2025'!$C$1:$Z$1,0))</f>
        <v>#N/A</v>
      </c>
      <c r="C895" s="27" t="str">
        <f>VLOOKUP($A895,'2025'!$C:$Z,MATCH(C$1,'2025'!$C$1:$Z$1,0))</f>
        <v>#N/A</v>
      </c>
      <c r="D895" s="27" t="str">
        <f>VLOOKUP($A895,'2025'!$C:$Z,MATCH(D$1,'2025'!$C$1:$Z$1,0))</f>
        <v>#N/A</v>
      </c>
      <c r="E895" s="27" t="str">
        <f>VLOOKUP($A895,'2025'!$C:$Z,MATCH(E$1,'2025'!$C$1:$Z$1,0))</f>
        <v>#N/A</v>
      </c>
      <c r="F895" s="27" t="str">
        <f>VLOOKUP($A895,'2025'!$C:$Z,MATCH(F$1,'2025'!$C$1:$Z$1,0))</f>
        <v>#N/A</v>
      </c>
    </row>
    <row r="896" ht="22.5" hidden="1" customHeight="1">
      <c r="A896" s="28"/>
      <c r="B896" s="27" t="str">
        <f>VLOOKUP($A896,'2025'!$C:$Z,MATCH(B$1,'2025'!$C$1:$Z$1,0))</f>
        <v>#N/A</v>
      </c>
      <c r="C896" s="27" t="str">
        <f>VLOOKUP($A896,'2025'!$C:$Z,MATCH(C$1,'2025'!$C$1:$Z$1,0))</f>
        <v>#N/A</v>
      </c>
      <c r="D896" s="27" t="str">
        <f>VLOOKUP($A896,'2025'!$C:$Z,MATCH(D$1,'2025'!$C$1:$Z$1,0))</f>
        <v>#N/A</v>
      </c>
      <c r="E896" s="27" t="str">
        <f>VLOOKUP($A896,'2025'!$C:$Z,MATCH(E$1,'2025'!$C$1:$Z$1,0))</f>
        <v>#N/A</v>
      </c>
      <c r="F896" s="27" t="str">
        <f>VLOOKUP($A896,'2025'!$C:$Z,MATCH(F$1,'2025'!$C$1:$Z$1,0))</f>
        <v>#N/A</v>
      </c>
    </row>
    <row r="897" ht="22.5" hidden="1" customHeight="1">
      <c r="A897" s="28"/>
      <c r="B897" s="27" t="str">
        <f>VLOOKUP($A897,'2025'!$C:$Z,MATCH(B$1,'2025'!$C$1:$Z$1,0))</f>
        <v>#N/A</v>
      </c>
      <c r="C897" s="27" t="str">
        <f>VLOOKUP($A897,'2025'!$C:$Z,MATCH(C$1,'2025'!$C$1:$Z$1,0))</f>
        <v>#N/A</v>
      </c>
      <c r="D897" s="27" t="str">
        <f>VLOOKUP($A897,'2025'!$C:$Z,MATCH(D$1,'2025'!$C$1:$Z$1,0))</f>
        <v>#N/A</v>
      </c>
      <c r="E897" s="27" t="str">
        <f>VLOOKUP($A897,'2025'!$C:$Z,MATCH(E$1,'2025'!$C$1:$Z$1,0))</f>
        <v>#N/A</v>
      </c>
      <c r="F897" s="27" t="str">
        <f>VLOOKUP($A897,'2025'!$C:$Z,MATCH(F$1,'2025'!$C$1:$Z$1,0))</f>
        <v>#N/A</v>
      </c>
    </row>
    <row r="898" ht="22.5" hidden="1" customHeight="1">
      <c r="A898" s="28"/>
      <c r="B898" s="27" t="str">
        <f>VLOOKUP($A898,'2025'!$C:$Z,MATCH(B$1,'2025'!$C$1:$Z$1,0))</f>
        <v>#N/A</v>
      </c>
      <c r="C898" s="27" t="str">
        <f>VLOOKUP($A898,'2025'!$C:$Z,MATCH(C$1,'2025'!$C$1:$Z$1,0))</f>
        <v>#N/A</v>
      </c>
      <c r="D898" s="27" t="str">
        <f>VLOOKUP($A898,'2025'!$C:$Z,MATCH(D$1,'2025'!$C$1:$Z$1,0))</f>
        <v>#N/A</v>
      </c>
      <c r="E898" s="27" t="str">
        <f>VLOOKUP($A898,'2025'!$C:$Z,MATCH(E$1,'2025'!$C$1:$Z$1,0))</f>
        <v>#N/A</v>
      </c>
      <c r="F898" s="27" t="str">
        <f>VLOOKUP($A898,'2025'!$C:$Z,MATCH(F$1,'2025'!$C$1:$Z$1,0))</f>
        <v>#N/A</v>
      </c>
    </row>
    <row r="899" ht="22.5" hidden="1" customHeight="1">
      <c r="A899" s="28"/>
      <c r="B899" s="27" t="str">
        <f>VLOOKUP($A899,'2025'!$C:$Z,MATCH(B$1,'2025'!$C$1:$Z$1,0))</f>
        <v>#N/A</v>
      </c>
      <c r="C899" s="27" t="str">
        <f>VLOOKUP($A899,'2025'!$C:$Z,MATCH(C$1,'2025'!$C$1:$Z$1,0))</f>
        <v>#N/A</v>
      </c>
      <c r="D899" s="27" t="str">
        <f>VLOOKUP($A899,'2025'!$C:$Z,MATCH(D$1,'2025'!$C$1:$Z$1,0))</f>
        <v>#N/A</v>
      </c>
      <c r="E899" s="27" t="str">
        <f>VLOOKUP($A899,'2025'!$C:$Z,MATCH(E$1,'2025'!$C$1:$Z$1,0))</f>
        <v>#N/A</v>
      </c>
      <c r="F899" s="27" t="str">
        <f>VLOOKUP($A899,'2025'!$C:$Z,MATCH(F$1,'2025'!$C$1:$Z$1,0))</f>
        <v>#N/A</v>
      </c>
    </row>
    <row r="900" ht="22.5" hidden="1" customHeight="1">
      <c r="A900" s="28"/>
      <c r="B900" s="27" t="str">
        <f>VLOOKUP($A900,'2025'!$C:$Z,MATCH(B$1,'2025'!$C$1:$Z$1,0))</f>
        <v>#N/A</v>
      </c>
      <c r="C900" s="27" t="str">
        <f>VLOOKUP($A900,'2025'!$C:$Z,MATCH(C$1,'2025'!$C$1:$Z$1,0))</f>
        <v>#N/A</v>
      </c>
      <c r="D900" s="27" t="str">
        <f>VLOOKUP($A900,'2025'!$C:$Z,MATCH(D$1,'2025'!$C$1:$Z$1,0))</f>
        <v>#N/A</v>
      </c>
      <c r="E900" s="27" t="str">
        <f>VLOOKUP($A900,'2025'!$C:$Z,MATCH(E$1,'2025'!$C$1:$Z$1,0))</f>
        <v>#N/A</v>
      </c>
      <c r="F900" s="27" t="str">
        <f>VLOOKUP($A900,'2025'!$C:$Z,MATCH(F$1,'2025'!$C$1:$Z$1,0))</f>
        <v>#N/A</v>
      </c>
    </row>
    <row r="901" ht="22.5" hidden="1" customHeight="1">
      <c r="A901" s="28"/>
      <c r="B901" s="27" t="str">
        <f>VLOOKUP($A901,'2025'!$C:$Z,MATCH(B$1,'2025'!$C$1:$Z$1,0))</f>
        <v>#N/A</v>
      </c>
      <c r="C901" s="27" t="str">
        <f>VLOOKUP($A901,'2025'!$C:$Z,MATCH(C$1,'2025'!$C$1:$Z$1,0))</f>
        <v>#N/A</v>
      </c>
      <c r="D901" s="27" t="str">
        <f>VLOOKUP($A901,'2025'!$C:$Z,MATCH(D$1,'2025'!$C$1:$Z$1,0))</f>
        <v>#N/A</v>
      </c>
      <c r="E901" s="27" t="str">
        <f>VLOOKUP($A901,'2025'!$C:$Z,MATCH(E$1,'2025'!$C$1:$Z$1,0))</f>
        <v>#N/A</v>
      </c>
      <c r="F901" s="27" t="str">
        <f>VLOOKUP($A901,'2025'!$C:$Z,MATCH(F$1,'2025'!$C$1:$Z$1,0))</f>
        <v>#N/A</v>
      </c>
    </row>
    <row r="902" ht="22.5" hidden="1" customHeight="1">
      <c r="A902" s="28"/>
      <c r="B902" s="27" t="str">
        <f>VLOOKUP($A902,'2025'!$C:$Z,MATCH(B$1,'2025'!$C$1:$Z$1,0))</f>
        <v>#N/A</v>
      </c>
      <c r="C902" s="27" t="str">
        <f>VLOOKUP($A902,'2025'!$C:$Z,MATCH(C$1,'2025'!$C$1:$Z$1,0))</f>
        <v>#N/A</v>
      </c>
      <c r="D902" s="27" t="str">
        <f>VLOOKUP($A902,'2025'!$C:$Z,MATCH(D$1,'2025'!$C$1:$Z$1,0))</f>
        <v>#N/A</v>
      </c>
      <c r="E902" s="27" t="str">
        <f>VLOOKUP($A902,'2025'!$C:$Z,MATCH(E$1,'2025'!$C$1:$Z$1,0))</f>
        <v>#N/A</v>
      </c>
      <c r="F902" s="27" t="str">
        <f>VLOOKUP($A902,'2025'!$C:$Z,MATCH(F$1,'2025'!$C$1:$Z$1,0))</f>
        <v>#N/A</v>
      </c>
    </row>
    <row r="903" ht="22.5" hidden="1" customHeight="1">
      <c r="A903" s="28"/>
      <c r="B903" s="27" t="str">
        <f>VLOOKUP($A903,'2025'!$C:$Z,MATCH(B$1,'2025'!$C$1:$Z$1,0))</f>
        <v>#N/A</v>
      </c>
      <c r="C903" s="27" t="str">
        <f>VLOOKUP($A903,'2025'!$C:$Z,MATCH(C$1,'2025'!$C$1:$Z$1,0))</f>
        <v>#N/A</v>
      </c>
      <c r="D903" s="27" t="str">
        <f>VLOOKUP($A903,'2025'!$C:$Z,MATCH(D$1,'2025'!$C$1:$Z$1,0))</f>
        <v>#N/A</v>
      </c>
      <c r="E903" s="27" t="str">
        <f>VLOOKUP($A903,'2025'!$C:$Z,MATCH(E$1,'2025'!$C$1:$Z$1,0))</f>
        <v>#N/A</v>
      </c>
      <c r="F903" s="27" t="str">
        <f>VLOOKUP($A903,'2025'!$C:$Z,MATCH(F$1,'2025'!$C$1:$Z$1,0))</f>
        <v>#N/A</v>
      </c>
    </row>
    <row r="904" ht="22.5" hidden="1" customHeight="1">
      <c r="A904" s="28"/>
      <c r="B904" s="27" t="str">
        <f>VLOOKUP($A904,'2025'!$C:$Z,MATCH(B$1,'2025'!$C$1:$Z$1,0))</f>
        <v>#N/A</v>
      </c>
      <c r="C904" s="27" t="str">
        <f>VLOOKUP($A904,'2025'!$C:$Z,MATCH(C$1,'2025'!$C$1:$Z$1,0))</f>
        <v>#N/A</v>
      </c>
      <c r="D904" s="27" t="str">
        <f>VLOOKUP($A904,'2025'!$C:$Z,MATCH(D$1,'2025'!$C$1:$Z$1,0))</f>
        <v>#N/A</v>
      </c>
      <c r="E904" s="27" t="str">
        <f>VLOOKUP($A904,'2025'!$C:$Z,MATCH(E$1,'2025'!$C$1:$Z$1,0))</f>
        <v>#N/A</v>
      </c>
      <c r="F904" s="27" t="str">
        <f>VLOOKUP($A904,'2025'!$C:$Z,MATCH(F$1,'2025'!$C$1:$Z$1,0))</f>
        <v>#N/A</v>
      </c>
    </row>
    <row r="905" ht="22.5" hidden="1" customHeight="1">
      <c r="A905" s="28"/>
      <c r="B905" s="27" t="str">
        <f>VLOOKUP($A905,'2025'!$C:$Z,MATCH(B$1,'2025'!$C$1:$Z$1,0))</f>
        <v>#N/A</v>
      </c>
      <c r="C905" s="27" t="str">
        <f>VLOOKUP($A905,'2025'!$C:$Z,MATCH(C$1,'2025'!$C$1:$Z$1,0))</f>
        <v>#N/A</v>
      </c>
      <c r="D905" s="27" t="str">
        <f>VLOOKUP($A905,'2025'!$C:$Z,MATCH(D$1,'2025'!$C$1:$Z$1,0))</f>
        <v>#N/A</v>
      </c>
      <c r="E905" s="27" t="str">
        <f>VLOOKUP($A905,'2025'!$C:$Z,MATCH(E$1,'2025'!$C$1:$Z$1,0))</f>
        <v>#N/A</v>
      </c>
      <c r="F905" s="27" t="str">
        <f>VLOOKUP($A905,'2025'!$C:$Z,MATCH(F$1,'2025'!$C$1:$Z$1,0))</f>
        <v>#N/A</v>
      </c>
    </row>
    <row r="906" ht="22.5" hidden="1" customHeight="1">
      <c r="A906" s="28"/>
      <c r="B906" s="27" t="str">
        <f>VLOOKUP($A906,'2025'!$C:$Z,MATCH(B$1,'2025'!$C$1:$Z$1,0))</f>
        <v>#N/A</v>
      </c>
      <c r="C906" s="27" t="str">
        <f>VLOOKUP($A906,'2025'!$C:$Z,MATCH(C$1,'2025'!$C$1:$Z$1,0))</f>
        <v>#N/A</v>
      </c>
      <c r="D906" s="27" t="str">
        <f>VLOOKUP($A906,'2025'!$C:$Z,MATCH(D$1,'2025'!$C$1:$Z$1,0))</f>
        <v>#N/A</v>
      </c>
      <c r="E906" s="27" t="str">
        <f>VLOOKUP($A906,'2025'!$C:$Z,MATCH(E$1,'2025'!$C$1:$Z$1,0))</f>
        <v>#N/A</v>
      </c>
      <c r="F906" s="27" t="str">
        <f>VLOOKUP($A906,'2025'!$C:$Z,MATCH(F$1,'2025'!$C$1:$Z$1,0))</f>
        <v>#N/A</v>
      </c>
    </row>
    <row r="907" ht="22.5" hidden="1" customHeight="1">
      <c r="A907" s="28"/>
      <c r="B907" s="27" t="str">
        <f>VLOOKUP($A907,'2025'!$C:$Z,MATCH(B$1,'2025'!$C$1:$Z$1,0))</f>
        <v>#N/A</v>
      </c>
      <c r="C907" s="27" t="str">
        <f>VLOOKUP($A907,'2025'!$C:$Z,MATCH(C$1,'2025'!$C$1:$Z$1,0))</f>
        <v>#N/A</v>
      </c>
      <c r="D907" s="27" t="str">
        <f>VLOOKUP($A907,'2025'!$C:$Z,MATCH(D$1,'2025'!$C$1:$Z$1,0))</f>
        <v>#N/A</v>
      </c>
      <c r="E907" s="27" t="str">
        <f>VLOOKUP($A907,'2025'!$C:$Z,MATCH(E$1,'2025'!$C$1:$Z$1,0))</f>
        <v>#N/A</v>
      </c>
      <c r="F907" s="27" t="str">
        <f>VLOOKUP($A907,'2025'!$C:$Z,MATCH(F$1,'2025'!$C$1:$Z$1,0))</f>
        <v>#N/A</v>
      </c>
    </row>
    <row r="908" ht="22.5" hidden="1" customHeight="1">
      <c r="A908" s="28"/>
      <c r="B908" s="27" t="str">
        <f>VLOOKUP($A908,'2025'!$C:$Z,MATCH(B$1,'2025'!$C$1:$Z$1,0))</f>
        <v>#N/A</v>
      </c>
      <c r="C908" s="27" t="str">
        <f>VLOOKUP($A908,'2025'!$C:$Z,MATCH(C$1,'2025'!$C$1:$Z$1,0))</f>
        <v>#N/A</v>
      </c>
      <c r="D908" s="27" t="str">
        <f>VLOOKUP($A908,'2025'!$C:$Z,MATCH(D$1,'2025'!$C$1:$Z$1,0))</f>
        <v>#N/A</v>
      </c>
      <c r="E908" s="27" t="str">
        <f>VLOOKUP($A908,'2025'!$C:$Z,MATCH(E$1,'2025'!$C$1:$Z$1,0))</f>
        <v>#N/A</v>
      </c>
      <c r="F908" s="27" t="str">
        <f>VLOOKUP($A908,'2025'!$C:$Z,MATCH(F$1,'2025'!$C$1:$Z$1,0))</f>
        <v>#N/A</v>
      </c>
    </row>
    <row r="909" ht="22.5" hidden="1" customHeight="1">
      <c r="A909" s="28"/>
      <c r="B909" s="27" t="str">
        <f>VLOOKUP($A909,'2025'!$C:$Z,MATCH(B$1,'2025'!$C$1:$Z$1,0))</f>
        <v>#N/A</v>
      </c>
      <c r="C909" s="27" t="str">
        <f>VLOOKUP($A909,'2025'!$C:$Z,MATCH(C$1,'2025'!$C$1:$Z$1,0))</f>
        <v>#N/A</v>
      </c>
      <c r="D909" s="27" t="str">
        <f>VLOOKUP($A909,'2025'!$C:$Z,MATCH(D$1,'2025'!$C$1:$Z$1,0))</f>
        <v>#N/A</v>
      </c>
      <c r="E909" s="27" t="str">
        <f>VLOOKUP($A909,'2025'!$C:$Z,MATCH(E$1,'2025'!$C$1:$Z$1,0))</f>
        <v>#N/A</v>
      </c>
      <c r="F909" s="27" t="str">
        <f>VLOOKUP($A909,'2025'!$C:$Z,MATCH(F$1,'2025'!$C$1:$Z$1,0))</f>
        <v>#N/A</v>
      </c>
    </row>
    <row r="910" ht="22.5" hidden="1" customHeight="1">
      <c r="A910" s="28"/>
      <c r="B910" s="27" t="str">
        <f>VLOOKUP($A910,'2025'!$C:$Z,MATCH(B$1,'2025'!$C$1:$Z$1,0))</f>
        <v>#N/A</v>
      </c>
      <c r="C910" s="27" t="str">
        <f>VLOOKUP($A910,'2025'!$C:$Z,MATCH(C$1,'2025'!$C$1:$Z$1,0))</f>
        <v>#N/A</v>
      </c>
      <c r="D910" s="27" t="str">
        <f>VLOOKUP($A910,'2025'!$C:$Z,MATCH(D$1,'2025'!$C$1:$Z$1,0))</f>
        <v>#N/A</v>
      </c>
      <c r="E910" s="27" t="str">
        <f>VLOOKUP($A910,'2025'!$C:$Z,MATCH(E$1,'2025'!$C$1:$Z$1,0))</f>
        <v>#N/A</v>
      </c>
      <c r="F910" s="27" t="str">
        <f>VLOOKUP($A910,'2025'!$C:$Z,MATCH(F$1,'2025'!$C$1:$Z$1,0))</f>
        <v>#N/A</v>
      </c>
    </row>
    <row r="911" ht="22.5" hidden="1" customHeight="1">
      <c r="A911" s="28"/>
      <c r="B911" s="27" t="str">
        <f>VLOOKUP($A911,'2025'!$C:$Z,MATCH(B$1,'2025'!$C$1:$Z$1,0))</f>
        <v>#N/A</v>
      </c>
      <c r="C911" s="27" t="str">
        <f>VLOOKUP($A911,'2025'!$C:$Z,MATCH(C$1,'2025'!$C$1:$Z$1,0))</f>
        <v>#N/A</v>
      </c>
      <c r="D911" s="27" t="str">
        <f>VLOOKUP($A911,'2025'!$C:$Z,MATCH(D$1,'2025'!$C$1:$Z$1,0))</f>
        <v>#N/A</v>
      </c>
      <c r="E911" s="27" t="str">
        <f>VLOOKUP($A911,'2025'!$C:$Z,MATCH(E$1,'2025'!$C$1:$Z$1,0))</f>
        <v>#N/A</v>
      </c>
      <c r="F911" s="27" t="str">
        <f>VLOOKUP($A911,'2025'!$C:$Z,MATCH(F$1,'2025'!$C$1:$Z$1,0))</f>
        <v>#N/A</v>
      </c>
    </row>
    <row r="912" ht="22.5" hidden="1" customHeight="1">
      <c r="A912" s="28"/>
      <c r="B912" s="27" t="str">
        <f>VLOOKUP($A912,'2025'!$C:$Z,MATCH(B$1,'2025'!$C$1:$Z$1,0))</f>
        <v>#N/A</v>
      </c>
      <c r="C912" s="27" t="str">
        <f>VLOOKUP($A912,'2025'!$C:$Z,MATCH(C$1,'2025'!$C$1:$Z$1,0))</f>
        <v>#N/A</v>
      </c>
      <c r="D912" s="27" t="str">
        <f>VLOOKUP($A912,'2025'!$C:$Z,MATCH(D$1,'2025'!$C$1:$Z$1,0))</f>
        <v>#N/A</v>
      </c>
      <c r="E912" s="27" t="str">
        <f>VLOOKUP($A912,'2025'!$C:$Z,MATCH(E$1,'2025'!$C$1:$Z$1,0))</f>
        <v>#N/A</v>
      </c>
      <c r="F912" s="27" t="str">
        <f>VLOOKUP($A912,'2025'!$C:$Z,MATCH(F$1,'2025'!$C$1:$Z$1,0))</f>
        <v>#N/A</v>
      </c>
    </row>
    <row r="913" ht="22.5" hidden="1" customHeight="1">
      <c r="A913" s="28"/>
      <c r="B913" s="27" t="str">
        <f>VLOOKUP($A913,'2025'!$C:$Z,MATCH(B$1,'2025'!$C$1:$Z$1,0))</f>
        <v>#N/A</v>
      </c>
      <c r="C913" s="27" t="str">
        <f>VLOOKUP($A913,'2025'!$C:$Z,MATCH(C$1,'2025'!$C$1:$Z$1,0))</f>
        <v>#N/A</v>
      </c>
      <c r="D913" s="27" t="str">
        <f>VLOOKUP($A913,'2025'!$C:$Z,MATCH(D$1,'2025'!$C$1:$Z$1,0))</f>
        <v>#N/A</v>
      </c>
      <c r="E913" s="27" t="str">
        <f>VLOOKUP($A913,'2025'!$C:$Z,MATCH(E$1,'2025'!$C$1:$Z$1,0))</f>
        <v>#N/A</v>
      </c>
      <c r="F913" s="27" t="str">
        <f>VLOOKUP($A913,'2025'!$C:$Z,MATCH(F$1,'2025'!$C$1:$Z$1,0))</f>
        <v>#N/A</v>
      </c>
    </row>
    <row r="914" ht="22.5" hidden="1" customHeight="1">
      <c r="A914" s="28"/>
      <c r="B914" s="27" t="str">
        <f>VLOOKUP($A914,'2025'!$C:$Z,MATCH(B$1,'2025'!$C$1:$Z$1,0))</f>
        <v>#N/A</v>
      </c>
      <c r="C914" s="27" t="str">
        <f>VLOOKUP($A914,'2025'!$C:$Z,MATCH(C$1,'2025'!$C$1:$Z$1,0))</f>
        <v>#N/A</v>
      </c>
      <c r="D914" s="27" t="str">
        <f>VLOOKUP($A914,'2025'!$C:$Z,MATCH(D$1,'2025'!$C$1:$Z$1,0))</f>
        <v>#N/A</v>
      </c>
      <c r="E914" s="27" t="str">
        <f>VLOOKUP($A914,'2025'!$C:$Z,MATCH(E$1,'2025'!$C$1:$Z$1,0))</f>
        <v>#N/A</v>
      </c>
      <c r="F914" s="27" t="str">
        <f>VLOOKUP($A914,'2025'!$C:$Z,MATCH(F$1,'2025'!$C$1:$Z$1,0))</f>
        <v>#N/A</v>
      </c>
    </row>
    <row r="915" ht="22.5" hidden="1" customHeight="1">
      <c r="A915" s="28"/>
      <c r="B915" s="27" t="str">
        <f>VLOOKUP($A915,'2025'!$C:$Z,MATCH(B$1,'2025'!$C$1:$Z$1,0))</f>
        <v>#N/A</v>
      </c>
      <c r="C915" s="27" t="str">
        <f>VLOOKUP($A915,'2025'!$C:$Z,MATCH(C$1,'2025'!$C$1:$Z$1,0))</f>
        <v>#N/A</v>
      </c>
      <c r="D915" s="27" t="str">
        <f>VLOOKUP($A915,'2025'!$C:$Z,MATCH(D$1,'2025'!$C$1:$Z$1,0))</f>
        <v>#N/A</v>
      </c>
      <c r="E915" s="27" t="str">
        <f>VLOOKUP($A915,'2025'!$C:$Z,MATCH(E$1,'2025'!$C$1:$Z$1,0))</f>
        <v>#N/A</v>
      </c>
      <c r="F915" s="27" t="str">
        <f>VLOOKUP($A915,'2025'!$C:$Z,MATCH(F$1,'2025'!$C$1:$Z$1,0))</f>
        <v>#N/A</v>
      </c>
    </row>
    <row r="916" ht="22.5" hidden="1" customHeight="1">
      <c r="A916" s="28"/>
      <c r="B916" s="27" t="str">
        <f>VLOOKUP($A916,'2025'!$C:$Z,MATCH(B$1,'2025'!$C$1:$Z$1,0))</f>
        <v>#N/A</v>
      </c>
      <c r="C916" s="27" t="str">
        <f>VLOOKUP($A916,'2025'!$C:$Z,MATCH(C$1,'2025'!$C$1:$Z$1,0))</f>
        <v>#N/A</v>
      </c>
      <c r="D916" s="27" t="str">
        <f>VLOOKUP($A916,'2025'!$C:$Z,MATCH(D$1,'2025'!$C$1:$Z$1,0))</f>
        <v>#N/A</v>
      </c>
      <c r="E916" s="27" t="str">
        <f>VLOOKUP($A916,'2025'!$C:$Z,MATCH(E$1,'2025'!$C$1:$Z$1,0))</f>
        <v>#N/A</v>
      </c>
      <c r="F916" s="27" t="str">
        <f>VLOOKUP($A916,'2025'!$C:$Z,MATCH(F$1,'2025'!$C$1:$Z$1,0))</f>
        <v>#N/A</v>
      </c>
    </row>
    <row r="917" ht="22.5" hidden="1" customHeight="1">
      <c r="A917" s="28"/>
      <c r="B917" s="27" t="str">
        <f>VLOOKUP($A917,'2025'!$C:$Z,MATCH(B$1,'2025'!$C$1:$Z$1,0))</f>
        <v>#N/A</v>
      </c>
      <c r="C917" s="27" t="str">
        <f>VLOOKUP($A917,'2025'!$C:$Z,MATCH(C$1,'2025'!$C$1:$Z$1,0))</f>
        <v>#N/A</v>
      </c>
      <c r="D917" s="27" t="str">
        <f>VLOOKUP($A917,'2025'!$C:$Z,MATCH(D$1,'2025'!$C$1:$Z$1,0))</f>
        <v>#N/A</v>
      </c>
      <c r="E917" s="27" t="str">
        <f>VLOOKUP($A917,'2025'!$C:$Z,MATCH(E$1,'2025'!$C$1:$Z$1,0))</f>
        <v>#N/A</v>
      </c>
      <c r="F917" s="27" t="str">
        <f>VLOOKUP($A917,'2025'!$C:$Z,MATCH(F$1,'2025'!$C$1:$Z$1,0))</f>
        <v>#N/A</v>
      </c>
    </row>
    <row r="918" ht="22.5" hidden="1" customHeight="1">
      <c r="A918" s="28"/>
      <c r="B918" s="27" t="str">
        <f>VLOOKUP($A918,'2025'!$C:$Z,MATCH(B$1,'2025'!$C$1:$Z$1,0))</f>
        <v>#N/A</v>
      </c>
      <c r="C918" s="27" t="str">
        <f>VLOOKUP($A918,'2025'!$C:$Z,MATCH(C$1,'2025'!$C$1:$Z$1,0))</f>
        <v>#N/A</v>
      </c>
      <c r="D918" s="27" t="str">
        <f>VLOOKUP($A918,'2025'!$C:$Z,MATCH(D$1,'2025'!$C$1:$Z$1,0))</f>
        <v>#N/A</v>
      </c>
      <c r="E918" s="27" t="str">
        <f>VLOOKUP($A918,'2025'!$C:$Z,MATCH(E$1,'2025'!$C$1:$Z$1,0))</f>
        <v>#N/A</v>
      </c>
      <c r="F918" s="27" t="str">
        <f>VLOOKUP($A918,'2025'!$C:$Z,MATCH(F$1,'2025'!$C$1:$Z$1,0))</f>
        <v>#N/A</v>
      </c>
    </row>
    <row r="919" ht="22.5" hidden="1" customHeight="1">
      <c r="A919" s="28"/>
      <c r="B919" s="27" t="str">
        <f>VLOOKUP($A919,'2025'!$C:$Z,MATCH(B$1,'2025'!$C$1:$Z$1,0))</f>
        <v>#N/A</v>
      </c>
      <c r="C919" s="27" t="str">
        <f>VLOOKUP($A919,'2025'!$C:$Z,MATCH(C$1,'2025'!$C$1:$Z$1,0))</f>
        <v>#N/A</v>
      </c>
      <c r="D919" s="27" t="str">
        <f>VLOOKUP($A919,'2025'!$C:$Z,MATCH(D$1,'2025'!$C$1:$Z$1,0))</f>
        <v>#N/A</v>
      </c>
      <c r="E919" s="27" t="str">
        <f>VLOOKUP($A919,'2025'!$C:$Z,MATCH(E$1,'2025'!$C$1:$Z$1,0))</f>
        <v>#N/A</v>
      </c>
      <c r="F919" s="27" t="str">
        <f>VLOOKUP($A919,'2025'!$C:$Z,MATCH(F$1,'2025'!$C$1:$Z$1,0))</f>
        <v>#N/A</v>
      </c>
    </row>
    <row r="920" ht="22.5" hidden="1" customHeight="1">
      <c r="A920" s="28"/>
      <c r="B920" s="27" t="str">
        <f>VLOOKUP($A920,'2025'!$C:$Z,MATCH(B$1,'2025'!$C$1:$Z$1,0))</f>
        <v>#N/A</v>
      </c>
      <c r="C920" s="27" t="str">
        <f>VLOOKUP($A920,'2025'!$C:$Z,MATCH(C$1,'2025'!$C$1:$Z$1,0))</f>
        <v>#N/A</v>
      </c>
      <c r="D920" s="27" t="str">
        <f>VLOOKUP($A920,'2025'!$C:$Z,MATCH(D$1,'2025'!$C$1:$Z$1,0))</f>
        <v>#N/A</v>
      </c>
      <c r="E920" s="27" t="str">
        <f>VLOOKUP($A920,'2025'!$C:$Z,MATCH(E$1,'2025'!$C$1:$Z$1,0))</f>
        <v>#N/A</v>
      </c>
      <c r="F920" s="27" t="str">
        <f>VLOOKUP($A920,'2025'!$C:$Z,MATCH(F$1,'2025'!$C$1:$Z$1,0))</f>
        <v>#N/A</v>
      </c>
    </row>
    <row r="921" ht="22.5" hidden="1" customHeight="1">
      <c r="A921" s="28"/>
      <c r="B921" s="27" t="str">
        <f>VLOOKUP($A921,'2025'!$C:$Z,MATCH(B$1,'2025'!$C$1:$Z$1,0))</f>
        <v>#N/A</v>
      </c>
      <c r="C921" s="27" t="str">
        <f>VLOOKUP($A921,'2025'!$C:$Z,MATCH(C$1,'2025'!$C$1:$Z$1,0))</f>
        <v>#N/A</v>
      </c>
      <c r="D921" s="27" t="str">
        <f>VLOOKUP($A921,'2025'!$C:$Z,MATCH(D$1,'2025'!$C$1:$Z$1,0))</f>
        <v>#N/A</v>
      </c>
      <c r="E921" s="27" t="str">
        <f>VLOOKUP($A921,'2025'!$C:$Z,MATCH(E$1,'2025'!$C$1:$Z$1,0))</f>
        <v>#N/A</v>
      </c>
      <c r="F921" s="27" t="str">
        <f>VLOOKUP($A921,'2025'!$C:$Z,MATCH(F$1,'2025'!$C$1:$Z$1,0))</f>
        <v>#N/A</v>
      </c>
    </row>
    <row r="922" ht="22.5" hidden="1" customHeight="1">
      <c r="A922" s="28"/>
      <c r="B922" s="27" t="str">
        <f>VLOOKUP($A922,'2025'!$C:$Z,MATCH(B$1,'2025'!$C$1:$Z$1,0))</f>
        <v>#N/A</v>
      </c>
      <c r="C922" s="27" t="str">
        <f>VLOOKUP($A922,'2025'!$C:$Z,MATCH(C$1,'2025'!$C$1:$Z$1,0))</f>
        <v>#N/A</v>
      </c>
      <c r="D922" s="27" t="str">
        <f>VLOOKUP($A922,'2025'!$C:$Z,MATCH(D$1,'2025'!$C$1:$Z$1,0))</f>
        <v>#N/A</v>
      </c>
      <c r="E922" s="27" t="str">
        <f>VLOOKUP($A922,'2025'!$C:$Z,MATCH(E$1,'2025'!$C$1:$Z$1,0))</f>
        <v>#N/A</v>
      </c>
      <c r="F922" s="27" t="str">
        <f>VLOOKUP($A922,'2025'!$C:$Z,MATCH(F$1,'2025'!$C$1:$Z$1,0))</f>
        <v>#N/A</v>
      </c>
    </row>
    <row r="923" ht="22.5" hidden="1" customHeight="1">
      <c r="A923" s="28"/>
      <c r="B923" s="27" t="str">
        <f>VLOOKUP($A923,'2025'!$C:$Z,MATCH(B$1,'2025'!$C$1:$Z$1,0))</f>
        <v>#N/A</v>
      </c>
      <c r="C923" s="27" t="str">
        <f>VLOOKUP($A923,'2025'!$C:$Z,MATCH(C$1,'2025'!$C$1:$Z$1,0))</f>
        <v>#N/A</v>
      </c>
      <c r="D923" s="27" t="str">
        <f>VLOOKUP($A923,'2025'!$C:$Z,MATCH(D$1,'2025'!$C$1:$Z$1,0))</f>
        <v>#N/A</v>
      </c>
      <c r="E923" s="27" t="str">
        <f>VLOOKUP($A923,'2025'!$C:$Z,MATCH(E$1,'2025'!$C$1:$Z$1,0))</f>
        <v>#N/A</v>
      </c>
      <c r="F923" s="27" t="str">
        <f>VLOOKUP($A923,'2025'!$C:$Z,MATCH(F$1,'2025'!$C$1:$Z$1,0))</f>
        <v>#N/A</v>
      </c>
    </row>
    <row r="924" ht="22.5" hidden="1" customHeight="1">
      <c r="A924" s="28"/>
      <c r="B924" s="27" t="str">
        <f>VLOOKUP($A924,'2025'!$C:$Z,MATCH(B$1,'2025'!$C$1:$Z$1,0))</f>
        <v>#N/A</v>
      </c>
      <c r="C924" s="27" t="str">
        <f>VLOOKUP($A924,'2025'!$C:$Z,MATCH(C$1,'2025'!$C$1:$Z$1,0))</f>
        <v>#N/A</v>
      </c>
      <c r="D924" s="27" t="str">
        <f>VLOOKUP($A924,'2025'!$C:$Z,MATCH(D$1,'2025'!$C$1:$Z$1,0))</f>
        <v>#N/A</v>
      </c>
      <c r="E924" s="27" t="str">
        <f>VLOOKUP($A924,'2025'!$C:$Z,MATCH(E$1,'2025'!$C$1:$Z$1,0))</f>
        <v>#N/A</v>
      </c>
      <c r="F924" s="27" t="str">
        <f>VLOOKUP($A924,'2025'!$C:$Z,MATCH(F$1,'2025'!$C$1:$Z$1,0))</f>
        <v>#N/A</v>
      </c>
    </row>
    <row r="925" ht="22.5" hidden="1" customHeight="1">
      <c r="A925" s="28"/>
      <c r="B925" s="27" t="str">
        <f>VLOOKUP($A925,'2025'!$C:$Z,MATCH(B$1,'2025'!$C$1:$Z$1,0))</f>
        <v>#N/A</v>
      </c>
      <c r="C925" s="27" t="str">
        <f>VLOOKUP($A925,'2025'!$C:$Z,MATCH(C$1,'2025'!$C$1:$Z$1,0))</f>
        <v>#N/A</v>
      </c>
      <c r="D925" s="27" t="str">
        <f>VLOOKUP($A925,'2025'!$C:$Z,MATCH(D$1,'2025'!$C$1:$Z$1,0))</f>
        <v>#N/A</v>
      </c>
      <c r="E925" s="27" t="str">
        <f>VLOOKUP($A925,'2025'!$C:$Z,MATCH(E$1,'2025'!$C$1:$Z$1,0))</f>
        <v>#N/A</v>
      </c>
      <c r="F925" s="27" t="str">
        <f>VLOOKUP($A925,'2025'!$C:$Z,MATCH(F$1,'2025'!$C$1:$Z$1,0))</f>
        <v>#N/A</v>
      </c>
    </row>
    <row r="926" ht="22.5" hidden="1" customHeight="1">
      <c r="A926" s="28"/>
      <c r="B926" s="27" t="str">
        <f>VLOOKUP($A926,'2025'!$C:$Z,MATCH(B$1,'2025'!$C$1:$Z$1,0))</f>
        <v>#N/A</v>
      </c>
      <c r="C926" s="27" t="str">
        <f>VLOOKUP($A926,'2025'!$C:$Z,MATCH(C$1,'2025'!$C$1:$Z$1,0))</f>
        <v>#N/A</v>
      </c>
      <c r="D926" s="27" t="str">
        <f>VLOOKUP($A926,'2025'!$C:$Z,MATCH(D$1,'2025'!$C$1:$Z$1,0))</f>
        <v>#N/A</v>
      </c>
      <c r="E926" s="27" t="str">
        <f>VLOOKUP($A926,'2025'!$C:$Z,MATCH(E$1,'2025'!$C$1:$Z$1,0))</f>
        <v>#N/A</v>
      </c>
      <c r="F926" s="27" t="str">
        <f>VLOOKUP($A926,'2025'!$C:$Z,MATCH(F$1,'2025'!$C$1:$Z$1,0))</f>
        <v>#N/A</v>
      </c>
    </row>
    <row r="927" ht="22.5" hidden="1" customHeight="1">
      <c r="A927" s="28"/>
      <c r="B927" s="27" t="str">
        <f>VLOOKUP($A927,'2025'!$C:$Z,MATCH(B$1,'2025'!$C$1:$Z$1,0))</f>
        <v>#N/A</v>
      </c>
      <c r="C927" s="27" t="str">
        <f>VLOOKUP($A927,'2025'!$C:$Z,MATCH(C$1,'2025'!$C$1:$Z$1,0))</f>
        <v>#N/A</v>
      </c>
      <c r="D927" s="27" t="str">
        <f>VLOOKUP($A927,'2025'!$C:$Z,MATCH(D$1,'2025'!$C$1:$Z$1,0))</f>
        <v>#N/A</v>
      </c>
      <c r="E927" s="27" t="str">
        <f>VLOOKUP($A927,'2025'!$C:$Z,MATCH(E$1,'2025'!$C$1:$Z$1,0))</f>
        <v>#N/A</v>
      </c>
      <c r="F927" s="27" t="str">
        <f>VLOOKUP($A927,'2025'!$C:$Z,MATCH(F$1,'2025'!$C$1:$Z$1,0))</f>
        <v>#N/A</v>
      </c>
    </row>
    <row r="928" ht="22.5" hidden="1" customHeight="1">
      <c r="A928" s="28"/>
      <c r="B928" s="27" t="str">
        <f>VLOOKUP($A928,'2025'!$C:$Z,MATCH(B$1,'2025'!$C$1:$Z$1,0))</f>
        <v>#N/A</v>
      </c>
      <c r="C928" s="27" t="str">
        <f>VLOOKUP($A928,'2025'!$C:$Z,MATCH(C$1,'2025'!$C$1:$Z$1,0))</f>
        <v>#N/A</v>
      </c>
      <c r="D928" s="27" t="str">
        <f>VLOOKUP($A928,'2025'!$C:$Z,MATCH(D$1,'2025'!$C$1:$Z$1,0))</f>
        <v>#N/A</v>
      </c>
      <c r="E928" s="27" t="str">
        <f>VLOOKUP($A928,'2025'!$C:$Z,MATCH(E$1,'2025'!$C$1:$Z$1,0))</f>
        <v>#N/A</v>
      </c>
      <c r="F928" s="27" t="str">
        <f>VLOOKUP($A928,'2025'!$C:$Z,MATCH(F$1,'2025'!$C$1:$Z$1,0))</f>
        <v>#N/A</v>
      </c>
    </row>
    <row r="929" ht="22.5" hidden="1" customHeight="1">
      <c r="A929" s="28"/>
      <c r="B929" s="27" t="str">
        <f>VLOOKUP($A929,'2025'!$C:$Z,MATCH(B$1,'2025'!$C$1:$Z$1,0))</f>
        <v>#N/A</v>
      </c>
      <c r="C929" s="27" t="str">
        <f>VLOOKUP($A929,'2025'!$C:$Z,MATCH(C$1,'2025'!$C$1:$Z$1,0))</f>
        <v>#N/A</v>
      </c>
      <c r="D929" s="27" t="str">
        <f>VLOOKUP($A929,'2025'!$C:$Z,MATCH(D$1,'2025'!$C$1:$Z$1,0))</f>
        <v>#N/A</v>
      </c>
      <c r="E929" s="27" t="str">
        <f>VLOOKUP($A929,'2025'!$C:$Z,MATCH(E$1,'2025'!$C$1:$Z$1,0))</f>
        <v>#N/A</v>
      </c>
      <c r="F929" s="27" t="str">
        <f>VLOOKUP($A929,'2025'!$C:$Z,MATCH(F$1,'2025'!$C$1:$Z$1,0))</f>
        <v>#N/A</v>
      </c>
    </row>
    <row r="930" ht="22.5" hidden="1" customHeight="1">
      <c r="A930" s="28"/>
      <c r="B930" s="27" t="str">
        <f>VLOOKUP($A930,'2025'!$C:$Z,MATCH(B$1,'2025'!$C$1:$Z$1,0))</f>
        <v>#N/A</v>
      </c>
      <c r="C930" s="27" t="str">
        <f>VLOOKUP($A930,'2025'!$C:$Z,MATCH(C$1,'2025'!$C$1:$Z$1,0))</f>
        <v>#N/A</v>
      </c>
      <c r="D930" s="27" t="str">
        <f>VLOOKUP($A930,'2025'!$C:$Z,MATCH(D$1,'2025'!$C$1:$Z$1,0))</f>
        <v>#N/A</v>
      </c>
      <c r="E930" s="27" t="str">
        <f>VLOOKUP($A930,'2025'!$C:$Z,MATCH(E$1,'2025'!$C$1:$Z$1,0))</f>
        <v>#N/A</v>
      </c>
      <c r="F930" s="27" t="str">
        <f>VLOOKUP($A930,'2025'!$C:$Z,MATCH(F$1,'2025'!$C$1:$Z$1,0))</f>
        <v>#N/A</v>
      </c>
    </row>
    <row r="931" ht="22.5" hidden="1" customHeight="1">
      <c r="A931" s="28"/>
      <c r="B931" s="27" t="str">
        <f>VLOOKUP($A931,'2025'!$C:$Z,MATCH(B$1,'2025'!$C$1:$Z$1,0))</f>
        <v>#N/A</v>
      </c>
      <c r="C931" s="27" t="str">
        <f>VLOOKUP($A931,'2025'!$C:$Z,MATCH(C$1,'2025'!$C$1:$Z$1,0))</f>
        <v>#N/A</v>
      </c>
      <c r="D931" s="27" t="str">
        <f>VLOOKUP($A931,'2025'!$C:$Z,MATCH(D$1,'2025'!$C$1:$Z$1,0))</f>
        <v>#N/A</v>
      </c>
      <c r="E931" s="27" t="str">
        <f>VLOOKUP($A931,'2025'!$C:$Z,MATCH(E$1,'2025'!$C$1:$Z$1,0))</f>
        <v>#N/A</v>
      </c>
      <c r="F931" s="27" t="str">
        <f>VLOOKUP($A931,'2025'!$C:$Z,MATCH(F$1,'2025'!$C$1:$Z$1,0))</f>
        <v>#N/A</v>
      </c>
    </row>
    <row r="932" ht="22.5" hidden="1" customHeight="1">
      <c r="A932" s="28"/>
      <c r="B932" s="27" t="str">
        <f>VLOOKUP($A932,'2025'!$C:$Z,MATCH(B$1,'2025'!$C$1:$Z$1,0))</f>
        <v>#N/A</v>
      </c>
      <c r="C932" s="27" t="str">
        <f>VLOOKUP($A932,'2025'!$C:$Z,MATCH(C$1,'2025'!$C$1:$Z$1,0))</f>
        <v>#N/A</v>
      </c>
      <c r="D932" s="27" t="str">
        <f>VLOOKUP($A932,'2025'!$C:$Z,MATCH(D$1,'2025'!$C$1:$Z$1,0))</f>
        <v>#N/A</v>
      </c>
      <c r="E932" s="27" t="str">
        <f>VLOOKUP($A932,'2025'!$C:$Z,MATCH(E$1,'2025'!$C$1:$Z$1,0))</f>
        <v>#N/A</v>
      </c>
      <c r="F932" s="27" t="str">
        <f>VLOOKUP($A932,'2025'!$C:$Z,MATCH(F$1,'2025'!$C$1:$Z$1,0))</f>
        <v>#N/A</v>
      </c>
    </row>
    <row r="933" ht="22.5" hidden="1" customHeight="1">
      <c r="A933" s="28"/>
      <c r="B933" s="27" t="str">
        <f>VLOOKUP($A933,'2025'!$C:$Z,MATCH(B$1,'2025'!$C$1:$Z$1,0))</f>
        <v>#N/A</v>
      </c>
      <c r="C933" s="27" t="str">
        <f>VLOOKUP($A933,'2025'!$C:$Z,MATCH(C$1,'2025'!$C$1:$Z$1,0))</f>
        <v>#N/A</v>
      </c>
      <c r="D933" s="27" t="str">
        <f>VLOOKUP($A933,'2025'!$C:$Z,MATCH(D$1,'2025'!$C$1:$Z$1,0))</f>
        <v>#N/A</v>
      </c>
      <c r="E933" s="27" t="str">
        <f>VLOOKUP($A933,'2025'!$C:$Z,MATCH(E$1,'2025'!$C$1:$Z$1,0))</f>
        <v>#N/A</v>
      </c>
      <c r="F933" s="27" t="str">
        <f>VLOOKUP($A933,'2025'!$C:$Z,MATCH(F$1,'2025'!$C$1:$Z$1,0))</f>
        <v>#N/A</v>
      </c>
    </row>
    <row r="934" ht="22.5" hidden="1" customHeight="1">
      <c r="A934" s="28"/>
      <c r="B934" s="27" t="str">
        <f>VLOOKUP($A934,'2025'!$C:$Z,MATCH(B$1,'2025'!$C$1:$Z$1,0))</f>
        <v>#N/A</v>
      </c>
      <c r="C934" s="27" t="str">
        <f>VLOOKUP($A934,'2025'!$C:$Z,MATCH(C$1,'2025'!$C$1:$Z$1,0))</f>
        <v>#N/A</v>
      </c>
      <c r="D934" s="27" t="str">
        <f>VLOOKUP($A934,'2025'!$C:$Z,MATCH(D$1,'2025'!$C$1:$Z$1,0))</f>
        <v>#N/A</v>
      </c>
      <c r="E934" s="27" t="str">
        <f>VLOOKUP($A934,'2025'!$C:$Z,MATCH(E$1,'2025'!$C$1:$Z$1,0))</f>
        <v>#N/A</v>
      </c>
      <c r="F934" s="27" t="str">
        <f>VLOOKUP($A934,'2025'!$C:$Z,MATCH(F$1,'2025'!$C$1:$Z$1,0))</f>
        <v>#N/A</v>
      </c>
    </row>
    <row r="935" ht="22.5" hidden="1" customHeight="1">
      <c r="A935" s="28"/>
      <c r="B935" s="27" t="str">
        <f>VLOOKUP($A935,'2025'!$C:$Z,MATCH(B$1,'2025'!$C$1:$Z$1,0))</f>
        <v>#N/A</v>
      </c>
      <c r="C935" s="27" t="str">
        <f>VLOOKUP($A935,'2025'!$C:$Z,MATCH(C$1,'2025'!$C$1:$Z$1,0))</f>
        <v>#N/A</v>
      </c>
      <c r="D935" s="27" t="str">
        <f>VLOOKUP($A935,'2025'!$C:$Z,MATCH(D$1,'2025'!$C$1:$Z$1,0))</f>
        <v>#N/A</v>
      </c>
      <c r="E935" s="27" t="str">
        <f>VLOOKUP($A935,'2025'!$C:$Z,MATCH(E$1,'2025'!$C$1:$Z$1,0))</f>
        <v>#N/A</v>
      </c>
      <c r="F935" s="27" t="str">
        <f>VLOOKUP($A935,'2025'!$C:$Z,MATCH(F$1,'2025'!$C$1:$Z$1,0))</f>
        <v>#N/A</v>
      </c>
    </row>
    <row r="936" ht="22.5" hidden="1" customHeight="1">
      <c r="A936" s="28"/>
      <c r="B936" s="27" t="str">
        <f>VLOOKUP($A936,'2025'!$C:$Z,MATCH(B$1,'2025'!$C$1:$Z$1,0))</f>
        <v>#N/A</v>
      </c>
      <c r="C936" s="27" t="str">
        <f>VLOOKUP($A936,'2025'!$C:$Z,MATCH(C$1,'2025'!$C$1:$Z$1,0))</f>
        <v>#N/A</v>
      </c>
      <c r="D936" s="27" t="str">
        <f>VLOOKUP($A936,'2025'!$C:$Z,MATCH(D$1,'2025'!$C$1:$Z$1,0))</f>
        <v>#N/A</v>
      </c>
      <c r="E936" s="27" t="str">
        <f>VLOOKUP($A936,'2025'!$C:$Z,MATCH(E$1,'2025'!$C$1:$Z$1,0))</f>
        <v>#N/A</v>
      </c>
      <c r="F936" s="27" t="str">
        <f>VLOOKUP($A936,'2025'!$C:$Z,MATCH(F$1,'2025'!$C$1:$Z$1,0))</f>
        <v>#N/A</v>
      </c>
    </row>
    <row r="937" ht="22.5" hidden="1" customHeight="1">
      <c r="A937" s="28"/>
      <c r="B937" s="27" t="str">
        <f>VLOOKUP($A937,'2025'!$C:$Z,MATCH(B$1,'2025'!$C$1:$Z$1,0))</f>
        <v>#N/A</v>
      </c>
      <c r="C937" s="27" t="str">
        <f>VLOOKUP($A937,'2025'!$C:$Z,MATCH(C$1,'2025'!$C$1:$Z$1,0))</f>
        <v>#N/A</v>
      </c>
      <c r="D937" s="27" t="str">
        <f>VLOOKUP($A937,'2025'!$C:$Z,MATCH(D$1,'2025'!$C$1:$Z$1,0))</f>
        <v>#N/A</v>
      </c>
      <c r="E937" s="27" t="str">
        <f>VLOOKUP($A937,'2025'!$C:$Z,MATCH(E$1,'2025'!$C$1:$Z$1,0))</f>
        <v>#N/A</v>
      </c>
      <c r="F937" s="27" t="str">
        <f>VLOOKUP($A937,'2025'!$C:$Z,MATCH(F$1,'2025'!$C$1:$Z$1,0))</f>
        <v>#N/A</v>
      </c>
    </row>
    <row r="938" ht="22.5" hidden="1" customHeight="1">
      <c r="A938" s="28"/>
      <c r="B938" s="27" t="str">
        <f>VLOOKUP($A938,'2025'!$C:$Z,MATCH(B$1,'2025'!$C$1:$Z$1,0))</f>
        <v>#N/A</v>
      </c>
      <c r="C938" s="27" t="str">
        <f>VLOOKUP($A938,'2025'!$C:$Z,MATCH(C$1,'2025'!$C$1:$Z$1,0))</f>
        <v>#N/A</v>
      </c>
      <c r="D938" s="27" t="str">
        <f>VLOOKUP($A938,'2025'!$C:$Z,MATCH(D$1,'2025'!$C$1:$Z$1,0))</f>
        <v>#N/A</v>
      </c>
      <c r="E938" s="27" t="str">
        <f>VLOOKUP($A938,'2025'!$C:$Z,MATCH(E$1,'2025'!$C$1:$Z$1,0))</f>
        <v>#N/A</v>
      </c>
      <c r="F938" s="27" t="str">
        <f>VLOOKUP($A938,'2025'!$C:$Z,MATCH(F$1,'2025'!$C$1:$Z$1,0))</f>
        <v>#N/A</v>
      </c>
    </row>
    <row r="939" ht="22.5" hidden="1" customHeight="1">
      <c r="A939" s="28"/>
      <c r="B939" s="27" t="str">
        <f>VLOOKUP($A939,'2025'!$C:$Z,MATCH(B$1,'2025'!$C$1:$Z$1,0))</f>
        <v>#N/A</v>
      </c>
      <c r="C939" s="27" t="str">
        <f>VLOOKUP($A939,'2025'!$C:$Z,MATCH(C$1,'2025'!$C$1:$Z$1,0))</f>
        <v>#N/A</v>
      </c>
      <c r="D939" s="27" t="str">
        <f>VLOOKUP($A939,'2025'!$C:$Z,MATCH(D$1,'2025'!$C$1:$Z$1,0))</f>
        <v>#N/A</v>
      </c>
      <c r="E939" s="27" t="str">
        <f>VLOOKUP($A939,'2025'!$C:$Z,MATCH(E$1,'2025'!$C$1:$Z$1,0))</f>
        <v>#N/A</v>
      </c>
      <c r="F939" s="27" t="str">
        <f>VLOOKUP($A939,'2025'!$C:$Z,MATCH(F$1,'2025'!$C$1:$Z$1,0))</f>
        <v>#N/A</v>
      </c>
    </row>
    <row r="940" ht="22.5" hidden="1" customHeight="1">
      <c r="A940" s="28"/>
      <c r="B940" s="27" t="str">
        <f>VLOOKUP($A940,'2025'!$C:$Z,MATCH(B$1,'2025'!$C$1:$Z$1,0))</f>
        <v>#N/A</v>
      </c>
      <c r="C940" s="27" t="str">
        <f>VLOOKUP($A940,'2025'!$C:$Z,MATCH(C$1,'2025'!$C$1:$Z$1,0))</f>
        <v>#N/A</v>
      </c>
      <c r="D940" s="27" t="str">
        <f>VLOOKUP($A940,'2025'!$C:$Z,MATCH(D$1,'2025'!$C$1:$Z$1,0))</f>
        <v>#N/A</v>
      </c>
      <c r="E940" s="27" t="str">
        <f>VLOOKUP($A940,'2025'!$C:$Z,MATCH(E$1,'2025'!$C$1:$Z$1,0))</f>
        <v>#N/A</v>
      </c>
      <c r="F940" s="27" t="str">
        <f>VLOOKUP($A940,'2025'!$C:$Z,MATCH(F$1,'2025'!$C$1:$Z$1,0))</f>
        <v>#N/A</v>
      </c>
    </row>
    <row r="941" ht="22.5" hidden="1" customHeight="1">
      <c r="A941" s="28"/>
      <c r="B941" s="27" t="str">
        <f>VLOOKUP($A941,'2025'!$C:$Z,MATCH(B$1,'2025'!$C$1:$Z$1,0))</f>
        <v>#N/A</v>
      </c>
      <c r="C941" s="27" t="str">
        <f>VLOOKUP($A941,'2025'!$C:$Z,MATCH(C$1,'2025'!$C$1:$Z$1,0))</f>
        <v>#N/A</v>
      </c>
      <c r="D941" s="27" t="str">
        <f>VLOOKUP($A941,'2025'!$C:$Z,MATCH(D$1,'2025'!$C$1:$Z$1,0))</f>
        <v>#N/A</v>
      </c>
      <c r="E941" s="27" t="str">
        <f>VLOOKUP($A941,'2025'!$C:$Z,MATCH(E$1,'2025'!$C$1:$Z$1,0))</f>
        <v>#N/A</v>
      </c>
      <c r="F941" s="27" t="str">
        <f>VLOOKUP($A941,'2025'!$C:$Z,MATCH(F$1,'2025'!$C$1:$Z$1,0))</f>
        <v>#N/A</v>
      </c>
    </row>
    <row r="942" ht="22.5" hidden="1" customHeight="1">
      <c r="A942" s="28"/>
      <c r="B942" s="27" t="str">
        <f>VLOOKUP($A942,'2025'!$C:$Z,MATCH(B$1,'2025'!$C$1:$Z$1,0))</f>
        <v>#N/A</v>
      </c>
      <c r="C942" s="27" t="str">
        <f>VLOOKUP($A942,'2025'!$C:$Z,MATCH(C$1,'2025'!$C$1:$Z$1,0))</f>
        <v>#N/A</v>
      </c>
      <c r="D942" s="27" t="str">
        <f>VLOOKUP($A942,'2025'!$C:$Z,MATCH(D$1,'2025'!$C$1:$Z$1,0))</f>
        <v>#N/A</v>
      </c>
      <c r="E942" s="27" t="str">
        <f>VLOOKUP($A942,'2025'!$C:$Z,MATCH(E$1,'2025'!$C$1:$Z$1,0))</f>
        <v>#N/A</v>
      </c>
      <c r="F942" s="27" t="str">
        <f>VLOOKUP($A942,'2025'!$C:$Z,MATCH(F$1,'2025'!$C$1:$Z$1,0))</f>
        <v>#N/A</v>
      </c>
    </row>
    <row r="943" ht="22.5" hidden="1" customHeight="1">
      <c r="A943" s="28"/>
      <c r="B943" s="27" t="str">
        <f>VLOOKUP($A943,'2025'!$C:$Z,MATCH(B$1,'2025'!$C$1:$Z$1,0))</f>
        <v>#N/A</v>
      </c>
      <c r="C943" s="27" t="str">
        <f>VLOOKUP($A943,'2025'!$C:$Z,MATCH(C$1,'2025'!$C$1:$Z$1,0))</f>
        <v>#N/A</v>
      </c>
      <c r="D943" s="27" t="str">
        <f>VLOOKUP($A943,'2025'!$C:$Z,MATCH(D$1,'2025'!$C$1:$Z$1,0))</f>
        <v>#N/A</v>
      </c>
      <c r="E943" s="27" t="str">
        <f>VLOOKUP($A943,'2025'!$C:$Z,MATCH(E$1,'2025'!$C$1:$Z$1,0))</f>
        <v>#N/A</v>
      </c>
      <c r="F943" s="27" t="str">
        <f>VLOOKUP($A943,'2025'!$C:$Z,MATCH(F$1,'2025'!$C$1:$Z$1,0))</f>
        <v>#N/A</v>
      </c>
    </row>
    <row r="944" ht="22.5" hidden="1" customHeight="1">
      <c r="A944" s="28"/>
      <c r="B944" s="27" t="str">
        <f>VLOOKUP($A944,'2025'!$C:$Z,MATCH(B$1,'2025'!$C$1:$Z$1,0))</f>
        <v>#N/A</v>
      </c>
      <c r="C944" s="27" t="str">
        <f>VLOOKUP($A944,'2025'!$C:$Z,MATCH(C$1,'2025'!$C$1:$Z$1,0))</f>
        <v>#N/A</v>
      </c>
      <c r="D944" s="27" t="str">
        <f>VLOOKUP($A944,'2025'!$C:$Z,MATCH(D$1,'2025'!$C$1:$Z$1,0))</f>
        <v>#N/A</v>
      </c>
      <c r="E944" s="27" t="str">
        <f>VLOOKUP($A944,'2025'!$C:$Z,MATCH(E$1,'2025'!$C$1:$Z$1,0))</f>
        <v>#N/A</v>
      </c>
      <c r="F944" s="27" t="str">
        <f>VLOOKUP($A944,'2025'!$C:$Z,MATCH(F$1,'2025'!$C$1:$Z$1,0))</f>
        <v>#N/A</v>
      </c>
    </row>
    <row r="945" ht="22.5" hidden="1" customHeight="1">
      <c r="A945" s="28"/>
      <c r="B945" s="27" t="str">
        <f>VLOOKUP($A945,'2025'!$C:$Z,MATCH(B$1,'2025'!$C$1:$Z$1,0))</f>
        <v>#N/A</v>
      </c>
      <c r="C945" s="27" t="str">
        <f>VLOOKUP($A945,'2025'!$C:$Z,MATCH(C$1,'2025'!$C$1:$Z$1,0))</f>
        <v>#N/A</v>
      </c>
      <c r="D945" s="27" t="str">
        <f>VLOOKUP($A945,'2025'!$C:$Z,MATCH(D$1,'2025'!$C$1:$Z$1,0))</f>
        <v>#N/A</v>
      </c>
      <c r="E945" s="27" t="str">
        <f>VLOOKUP($A945,'2025'!$C:$Z,MATCH(E$1,'2025'!$C$1:$Z$1,0))</f>
        <v>#N/A</v>
      </c>
      <c r="F945" s="27" t="str">
        <f>VLOOKUP($A945,'2025'!$C:$Z,MATCH(F$1,'2025'!$C$1:$Z$1,0))</f>
        <v>#N/A</v>
      </c>
    </row>
    <row r="946" ht="22.5" hidden="1" customHeight="1">
      <c r="A946" s="28"/>
      <c r="B946" s="27" t="str">
        <f>VLOOKUP($A946,'2025'!$C:$Z,MATCH(B$1,'2025'!$C$1:$Z$1,0))</f>
        <v>#N/A</v>
      </c>
      <c r="C946" s="27" t="str">
        <f>VLOOKUP($A946,'2025'!$C:$Z,MATCH(C$1,'2025'!$C$1:$Z$1,0))</f>
        <v>#N/A</v>
      </c>
      <c r="D946" s="27" t="str">
        <f>VLOOKUP($A946,'2025'!$C:$Z,MATCH(D$1,'2025'!$C$1:$Z$1,0))</f>
        <v>#N/A</v>
      </c>
      <c r="E946" s="27" t="str">
        <f>VLOOKUP($A946,'2025'!$C:$Z,MATCH(E$1,'2025'!$C$1:$Z$1,0))</f>
        <v>#N/A</v>
      </c>
      <c r="F946" s="27" t="str">
        <f>VLOOKUP($A946,'2025'!$C:$Z,MATCH(F$1,'2025'!$C$1:$Z$1,0))</f>
        <v>#N/A</v>
      </c>
    </row>
    <row r="947" ht="22.5" hidden="1" customHeight="1">
      <c r="A947" s="28"/>
      <c r="B947" s="27" t="str">
        <f>VLOOKUP($A947,'2025'!$C:$Z,MATCH(B$1,'2025'!$C$1:$Z$1,0))</f>
        <v>#N/A</v>
      </c>
      <c r="C947" s="27" t="str">
        <f>VLOOKUP($A947,'2025'!$C:$Z,MATCH(C$1,'2025'!$C$1:$Z$1,0))</f>
        <v>#N/A</v>
      </c>
      <c r="D947" s="27" t="str">
        <f>VLOOKUP($A947,'2025'!$C:$Z,MATCH(D$1,'2025'!$C$1:$Z$1,0))</f>
        <v>#N/A</v>
      </c>
      <c r="E947" s="27" t="str">
        <f>VLOOKUP($A947,'2025'!$C:$Z,MATCH(E$1,'2025'!$C$1:$Z$1,0))</f>
        <v>#N/A</v>
      </c>
      <c r="F947" s="27" t="str">
        <f>VLOOKUP($A947,'2025'!$C:$Z,MATCH(F$1,'2025'!$C$1:$Z$1,0))</f>
        <v>#N/A</v>
      </c>
    </row>
    <row r="948" ht="22.5" hidden="1" customHeight="1">
      <c r="A948" s="28"/>
      <c r="B948" s="27" t="str">
        <f>VLOOKUP($A948,'2025'!$C:$Z,MATCH(B$1,'2025'!$C$1:$Z$1,0))</f>
        <v>#N/A</v>
      </c>
      <c r="C948" s="27" t="str">
        <f>VLOOKUP($A948,'2025'!$C:$Z,MATCH(C$1,'2025'!$C$1:$Z$1,0))</f>
        <v>#N/A</v>
      </c>
      <c r="D948" s="27" t="str">
        <f>VLOOKUP($A948,'2025'!$C:$Z,MATCH(D$1,'2025'!$C$1:$Z$1,0))</f>
        <v>#N/A</v>
      </c>
      <c r="E948" s="27" t="str">
        <f>VLOOKUP($A948,'2025'!$C:$Z,MATCH(E$1,'2025'!$C$1:$Z$1,0))</f>
        <v>#N/A</v>
      </c>
      <c r="F948" s="27" t="str">
        <f>VLOOKUP($A948,'2025'!$C:$Z,MATCH(F$1,'2025'!$C$1:$Z$1,0))</f>
        <v>#N/A</v>
      </c>
    </row>
    <row r="949" ht="22.5" hidden="1" customHeight="1">
      <c r="A949" s="28"/>
      <c r="B949" s="27" t="str">
        <f>VLOOKUP($A949,'2025'!$C:$Z,MATCH(B$1,'2025'!$C$1:$Z$1,0))</f>
        <v>#N/A</v>
      </c>
      <c r="C949" s="27" t="str">
        <f>VLOOKUP($A949,'2025'!$C:$Z,MATCH(C$1,'2025'!$C$1:$Z$1,0))</f>
        <v>#N/A</v>
      </c>
      <c r="D949" s="27" t="str">
        <f>VLOOKUP($A949,'2025'!$C:$Z,MATCH(D$1,'2025'!$C$1:$Z$1,0))</f>
        <v>#N/A</v>
      </c>
      <c r="E949" s="27" t="str">
        <f>VLOOKUP($A949,'2025'!$C:$Z,MATCH(E$1,'2025'!$C$1:$Z$1,0))</f>
        <v>#N/A</v>
      </c>
      <c r="F949" s="27" t="str">
        <f>VLOOKUP($A949,'2025'!$C:$Z,MATCH(F$1,'2025'!$C$1:$Z$1,0))</f>
        <v>#N/A</v>
      </c>
    </row>
    <row r="950" ht="22.5" hidden="1" customHeight="1">
      <c r="A950" s="28"/>
      <c r="B950" s="27" t="str">
        <f>VLOOKUP($A950,'2025'!$C:$Z,MATCH(B$1,'2025'!$C$1:$Z$1,0))</f>
        <v>#N/A</v>
      </c>
      <c r="C950" s="27" t="str">
        <f>VLOOKUP($A950,'2025'!$C:$Z,MATCH(C$1,'2025'!$C$1:$Z$1,0))</f>
        <v>#N/A</v>
      </c>
      <c r="D950" s="27" t="str">
        <f>VLOOKUP($A950,'2025'!$C:$Z,MATCH(D$1,'2025'!$C$1:$Z$1,0))</f>
        <v>#N/A</v>
      </c>
      <c r="E950" s="27" t="str">
        <f>VLOOKUP($A950,'2025'!$C:$Z,MATCH(E$1,'2025'!$C$1:$Z$1,0))</f>
        <v>#N/A</v>
      </c>
      <c r="F950" s="27" t="str">
        <f>VLOOKUP($A950,'2025'!$C:$Z,MATCH(F$1,'2025'!$C$1:$Z$1,0))</f>
        <v>#N/A</v>
      </c>
    </row>
    <row r="951" ht="22.5" hidden="1" customHeight="1">
      <c r="A951" s="28"/>
      <c r="B951" s="27" t="str">
        <f>VLOOKUP($A951,'2025'!$C:$Z,MATCH(B$1,'2025'!$C$1:$Z$1,0))</f>
        <v>#N/A</v>
      </c>
      <c r="C951" s="27" t="str">
        <f>VLOOKUP($A951,'2025'!$C:$Z,MATCH(C$1,'2025'!$C$1:$Z$1,0))</f>
        <v>#N/A</v>
      </c>
      <c r="D951" s="27" t="str">
        <f>VLOOKUP($A951,'2025'!$C:$Z,MATCH(D$1,'2025'!$C$1:$Z$1,0))</f>
        <v>#N/A</v>
      </c>
      <c r="E951" s="27" t="str">
        <f>VLOOKUP($A951,'2025'!$C:$Z,MATCH(E$1,'2025'!$C$1:$Z$1,0))</f>
        <v>#N/A</v>
      </c>
      <c r="F951" s="27" t="str">
        <f>VLOOKUP($A951,'2025'!$C:$Z,MATCH(F$1,'2025'!$C$1:$Z$1,0))</f>
        <v>#N/A</v>
      </c>
    </row>
    <row r="952" ht="22.5" hidden="1" customHeight="1">
      <c r="A952" s="28"/>
      <c r="B952" s="27" t="str">
        <f>VLOOKUP($A952,'2025'!$C:$Z,MATCH(B$1,'2025'!$C$1:$Z$1,0))</f>
        <v>#N/A</v>
      </c>
      <c r="C952" s="27" t="str">
        <f>VLOOKUP($A952,'2025'!$C:$Z,MATCH(C$1,'2025'!$C$1:$Z$1,0))</f>
        <v>#N/A</v>
      </c>
      <c r="D952" s="27" t="str">
        <f>VLOOKUP($A952,'2025'!$C:$Z,MATCH(D$1,'2025'!$C$1:$Z$1,0))</f>
        <v>#N/A</v>
      </c>
      <c r="E952" s="27" t="str">
        <f>VLOOKUP($A952,'2025'!$C:$Z,MATCH(E$1,'2025'!$C$1:$Z$1,0))</f>
        <v>#N/A</v>
      </c>
      <c r="F952" s="27" t="str">
        <f>VLOOKUP($A952,'2025'!$C:$Z,MATCH(F$1,'2025'!$C$1:$Z$1,0))</f>
        <v>#N/A</v>
      </c>
    </row>
    <row r="953" ht="22.5" hidden="1" customHeight="1">
      <c r="A953" s="28"/>
      <c r="B953" s="27" t="str">
        <f>VLOOKUP($A953,'2025'!$C:$Z,MATCH(B$1,'2025'!$C$1:$Z$1,0))</f>
        <v>#N/A</v>
      </c>
      <c r="C953" s="27" t="str">
        <f>VLOOKUP($A953,'2025'!$C:$Z,MATCH(C$1,'2025'!$C$1:$Z$1,0))</f>
        <v>#N/A</v>
      </c>
      <c r="D953" s="27" t="str">
        <f>VLOOKUP($A953,'2025'!$C:$Z,MATCH(D$1,'2025'!$C$1:$Z$1,0))</f>
        <v>#N/A</v>
      </c>
      <c r="E953" s="27" t="str">
        <f>VLOOKUP($A953,'2025'!$C:$Z,MATCH(E$1,'2025'!$C$1:$Z$1,0))</f>
        <v>#N/A</v>
      </c>
      <c r="F953" s="27" t="str">
        <f>VLOOKUP($A953,'2025'!$C:$Z,MATCH(F$1,'2025'!$C$1:$Z$1,0))</f>
        <v>#N/A</v>
      </c>
    </row>
    <row r="954" ht="22.5" hidden="1" customHeight="1">
      <c r="A954" s="28"/>
      <c r="B954" s="27" t="str">
        <f>VLOOKUP($A954,'2025'!$C:$Z,MATCH(B$1,'2025'!$C$1:$Z$1,0))</f>
        <v>#N/A</v>
      </c>
      <c r="C954" s="27" t="str">
        <f>VLOOKUP($A954,'2025'!$C:$Z,MATCH(C$1,'2025'!$C$1:$Z$1,0))</f>
        <v>#N/A</v>
      </c>
      <c r="D954" s="27" t="str">
        <f>VLOOKUP($A954,'2025'!$C:$Z,MATCH(D$1,'2025'!$C$1:$Z$1,0))</f>
        <v>#N/A</v>
      </c>
      <c r="E954" s="27" t="str">
        <f>VLOOKUP($A954,'2025'!$C:$Z,MATCH(E$1,'2025'!$C$1:$Z$1,0))</f>
        <v>#N/A</v>
      </c>
      <c r="F954" s="27" t="str">
        <f>VLOOKUP($A954,'2025'!$C:$Z,MATCH(F$1,'2025'!$C$1:$Z$1,0))</f>
        <v>#N/A</v>
      </c>
    </row>
    <row r="955" ht="22.5" hidden="1" customHeight="1">
      <c r="A955" s="28"/>
      <c r="B955" s="27" t="str">
        <f>VLOOKUP($A955,'2025'!$C:$Z,MATCH(B$1,'2025'!$C$1:$Z$1,0))</f>
        <v>#N/A</v>
      </c>
      <c r="C955" s="27" t="str">
        <f>VLOOKUP($A955,'2025'!$C:$Z,MATCH(C$1,'2025'!$C$1:$Z$1,0))</f>
        <v>#N/A</v>
      </c>
      <c r="D955" s="27" t="str">
        <f>VLOOKUP($A955,'2025'!$C:$Z,MATCH(D$1,'2025'!$C$1:$Z$1,0))</f>
        <v>#N/A</v>
      </c>
      <c r="E955" s="27" t="str">
        <f>VLOOKUP($A955,'2025'!$C:$Z,MATCH(E$1,'2025'!$C$1:$Z$1,0))</f>
        <v>#N/A</v>
      </c>
      <c r="F955" s="27" t="str">
        <f>VLOOKUP($A955,'2025'!$C:$Z,MATCH(F$1,'2025'!$C$1:$Z$1,0))</f>
        <v>#N/A</v>
      </c>
    </row>
    <row r="956" ht="22.5" hidden="1" customHeight="1">
      <c r="A956" s="28"/>
      <c r="B956" s="27" t="str">
        <f>VLOOKUP($A956,'2025'!$C:$Z,MATCH(B$1,'2025'!$C$1:$Z$1,0))</f>
        <v>#N/A</v>
      </c>
      <c r="C956" s="27" t="str">
        <f>VLOOKUP($A956,'2025'!$C:$Z,MATCH(C$1,'2025'!$C$1:$Z$1,0))</f>
        <v>#N/A</v>
      </c>
      <c r="D956" s="27" t="str">
        <f>VLOOKUP($A956,'2025'!$C:$Z,MATCH(D$1,'2025'!$C$1:$Z$1,0))</f>
        <v>#N/A</v>
      </c>
      <c r="E956" s="27" t="str">
        <f>VLOOKUP($A956,'2025'!$C:$Z,MATCH(E$1,'2025'!$C$1:$Z$1,0))</f>
        <v>#N/A</v>
      </c>
      <c r="F956" s="27" t="str">
        <f>VLOOKUP($A956,'2025'!$C:$Z,MATCH(F$1,'2025'!$C$1:$Z$1,0))</f>
        <v>#N/A</v>
      </c>
    </row>
    <row r="957" ht="22.5" hidden="1" customHeight="1">
      <c r="A957" s="28"/>
      <c r="B957" s="27" t="str">
        <f>VLOOKUP($A957,'2025'!$C:$Z,MATCH(B$1,'2025'!$C$1:$Z$1,0))</f>
        <v>#N/A</v>
      </c>
      <c r="C957" s="27" t="str">
        <f>VLOOKUP($A957,'2025'!$C:$Z,MATCH(C$1,'2025'!$C$1:$Z$1,0))</f>
        <v>#N/A</v>
      </c>
      <c r="D957" s="27" t="str">
        <f>VLOOKUP($A957,'2025'!$C:$Z,MATCH(D$1,'2025'!$C$1:$Z$1,0))</f>
        <v>#N/A</v>
      </c>
      <c r="E957" s="27" t="str">
        <f>VLOOKUP($A957,'2025'!$C:$Z,MATCH(E$1,'2025'!$C$1:$Z$1,0))</f>
        <v>#N/A</v>
      </c>
      <c r="F957" s="27" t="str">
        <f>VLOOKUP($A957,'2025'!$C:$Z,MATCH(F$1,'2025'!$C$1:$Z$1,0))</f>
        <v>#N/A</v>
      </c>
    </row>
    <row r="958" ht="22.5" hidden="1" customHeight="1">
      <c r="A958" s="28"/>
      <c r="B958" s="27" t="str">
        <f>VLOOKUP($A958,'2025'!$C:$Z,MATCH(B$1,'2025'!$C$1:$Z$1,0))</f>
        <v>#N/A</v>
      </c>
      <c r="C958" s="27" t="str">
        <f>VLOOKUP($A958,'2025'!$C:$Z,MATCH(C$1,'2025'!$C$1:$Z$1,0))</f>
        <v>#N/A</v>
      </c>
      <c r="D958" s="27" t="str">
        <f>VLOOKUP($A958,'2025'!$C:$Z,MATCH(D$1,'2025'!$C$1:$Z$1,0))</f>
        <v>#N/A</v>
      </c>
      <c r="E958" s="27" t="str">
        <f>VLOOKUP($A958,'2025'!$C:$Z,MATCH(E$1,'2025'!$C$1:$Z$1,0))</f>
        <v>#N/A</v>
      </c>
      <c r="F958" s="27" t="str">
        <f>VLOOKUP($A958,'2025'!$C:$Z,MATCH(F$1,'2025'!$C$1:$Z$1,0))</f>
        <v>#N/A</v>
      </c>
    </row>
    <row r="959" ht="22.5" hidden="1" customHeight="1">
      <c r="A959" s="28"/>
      <c r="B959" s="27" t="str">
        <f>VLOOKUP($A959,'2025'!$C:$Z,MATCH(B$1,'2025'!$C$1:$Z$1,0))</f>
        <v>#N/A</v>
      </c>
      <c r="C959" s="27" t="str">
        <f>VLOOKUP($A959,'2025'!$C:$Z,MATCH(C$1,'2025'!$C$1:$Z$1,0))</f>
        <v>#N/A</v>
      </c>
      <c r="D959" s="27" t="str">
        <f>VLOOKUP($A959,'2025'!$C:$Z,MATCH(D$1,'2025'!$C$1:$Z$1,0))</f>
        <v>#N/A</v>
      </c>
      <c r="E959" s="27" t="str">
        <f>VLOOKUP($A959,'2025'!$C:$Z,MATCH(E$1,'2025'!$C$1:$Z$1,0))</f>
        <v>#N/A</v>
      </c>
      <c r="F959" s="27" t="str">
        <f>VLOOKUP($A959,'2025'!$C:$Z,MATCH(F$1,'2025'!$C$1:$Z$1,0))</f>
        <v>#N/A</v>
      </c>
    </row>
    <row r="960" ht="22.5" hidden="1" customHeight="1">
      <c r="A960" s="28"/>
      <c r="B960" s="27" t="str">
        <f>VLOOKUP($A960,'2025'!$C:$Z,MATCH(B$1,'2025'!$C$1:$Z$1,0))</f>
        <v>#N/A</v>
      </c>
      <c r="C960" s="27" t="str">
        <f>VLOOKUP($A960,'2025'!$C:$Z,MATCH(C$1,'2025'!$C$1:$Z$1,0))</f>
        <v>#N/A</v>
      </c>
      <c r="D960" s="27" t="str">
        <f>VLOOKUP($A960,'2025'!$C:$Z,MATCH(D$1,'2025'!$C$1:$Z$1,0))</f>
        <v>#N/A</v>
      </c>
      <c r="E960" s="27" t="str">
        <f>VLOOKUP($A960,'2025'!$C:$Z,MATCH(E$1,'2025'!$C$1:$Z$1,0))</f>
        <v>#N/A</v>
      </c>
      <c r="F960" s="27" t="str">
        <f>VLOOKUP($A960,'2025'!$C:$Z,MATCH(F$1,'2025'!$C$1:$Z$1,0))</f>
        <v>#N/A</v>
      </c>
    </row>
    <row r="961" ht="22.5" hidden="1" customHeight="1">
      <c r="A961" s="28"/>
      <c r="B961" s="27" t="str">
        <f>VLOOKUP($A961,'2025'!$C:$Z,MATCH(B$1,'2025'!$C$1:$Z$1,0))</f>
        <v>#N/A</v>
      </c>
      <c r="C961" s="27" t="str">
        <f>VLOOKUP($A961,'2025'!$C:$Z,MATCH(C$1,'2025'!$C$1:$Z$1,0))</f>
        <v>#N/A</v>
      </c>
      <c r="D961" s="27" t="str">
        <f>VLOOKUP($A961,'2025'!$C:$Z,MATCH(D$1,'2025'!$C$1:$Z$1,0))</f>
        <v>#N/A</v>
      </c>
      <c r="E961" s="27" t="str">
        <f>VLOOKUP($A961,'2025'!$C:$Z,MATCH(E$1,'2025'!$C$1:$Z$1,0))</f>
        <v>#N/A</v>
      </c>
      <c r="F961" s="27" t="str">
        <f>VLOOKUP($A961,'2025'!$C:$Z,MATCH(F$1,'2025'!$C$1:$Z$1,0))</f>
        <v>#N/A</v>
      </c>
    </row>
    <row r="962" ht="22.5" hidden="1" customHeight="1">
      <c r="A962" s="28"/>
      <c r="B962" s="27" t="str">
        <f>VLOOKUP($A962,'2025'!$C:$Z,MATCH(B$1,'2025'!$C$1:$Z$1,0))</f>
        <v>#N/A</v>
      </c>
      <c r="C962" s="27" t="str">
        <f>VLOOKUP($A962,'2025'!$C:$Z,MATCH(C$1,'2025'!$C$1:$Z$1,0))</f>
        <v>#N/A</v>
      </c>
      <c r="D962" s="27" t="str">
        <f>VLOOKUP($A962,'2025'!$C:$Z,MATCH(D$1,'2025'!$C$1:$Z$1,0))</f>
        <v>#N/A</v>
      </c>
      <c r="E962" s="27" t="str">
        <f>VLOOKUP($A962,'2025'!$C:$Z,MATCH(E$1,'2025'!$C$1:$Z$1,0))</f>
        <v>#N/A</v>
      </c>
      <c r="F962" s="27" t="str">
        <f>VLOOKUP($A962,'2025'!$C:$Z,MATCH(F$1,'2025'!$C$1:$Z$1,0))</f>
        <v>#N/A</v>
      </c>
    </row>
    <row r="963" ht="22.5" hidden="1" customHeight="1">
      <c r="A963" s="28"/>
      <c r="B963" s="27" t="str">
        <f>VLOOKUP($A963,'2025'!$C:$Z,MATCH(B$1,'2025'!$C$1:$Z$1,0))</f>
        <v>#N/A</v>
      </c>
      <c r="C963" s="27" t="str">
        <f>VLOOKUP($A963,'2025'!$C:$Z,MATCH(C$1,'2025'!$C$1:$Z$1,0))</f>
        <v>#N/A</v>
      </c>
      <c r="D963" s="27" t="str">
        <f>VLOOKUP($A963,'2025'!$C:$Z,MATCH(D$1,'2025'!$C$1:$Z$1,0))</f>
        <v>#N/A</v>
      </c>
      <c r="E963" s="27" t="str">
        <f>VLOOKUP($A963,'2025'!$C:$Z,MATCH(E$1,'2025'!$C$1:$Z$1,0))</f>
        <v>#N/A</v>
      </c>
      <c r="F963" s="27" t="str">
        <f>VLOOKUP($A963,'2025'!$C:$Z,MATCH(F$1,'2025'!$C$1:$Z$1,0))</f>
        <v>#N/A</v>
      </c>
    </row>
    <row r="964" ht="22.5" hidden="1" customHeight="1">
      <c r="A964" s="28"/>
      <c r="B964" s="27" t="str">
        <f>VLOOKUP($A964,'2025'!$C:$Z,MATCH(B$1,'2025'!$C$1:$Z$1,0))</f>
        <v>#N/A</v>
      </c>
      <c r="C964" s="27" t="str">
        <f>VLOOKUP($A964,'2025'!$C:$Z,MATCH(C$1,'2025'!$C$1:$Z$1,0))</f>
        <v>#N/A</v>
      </c>
      <c r="D964" s="27" t="str">
        <f>VLOOKUP($A964,'2025'!$C:$Z,MATCH(D$1,'2025'!$C$1:$Z$1,0))</f>
        <v>#N/A</v>
      </c>
      <c r="E964" s="27" t="str">
        <f>VLOOKUP($A964,'2025'!$C:$Z,MATCH(E$1,'2025'!$C$1:$Z$1,0))</f>
        <v>#N/A</v>
      </c>
      <c r="F964" s="27" t="str">
        <f>VLOOKUP($A964,'2025'!$C:$Z,MATCH(F$1,'2025'!$C$1:$Z$1,0))</f>
        <v>#N/A</v>
      </c>
    </row>
    <row r="965" ht="22.5" hidden="1" customHeight="1">
      <c r="A965" s="28"/>
      <c r="B965" s="27" t="str">
        <f>VLOOKUP($A965,'2025'!$C:$Z,MATCH(B$1,'2025'!$C$1:$Z$1,0))</f>
        <v>#N/A</v>
      </c>
      <c r="C965" s="27" t="str">
        <f>VLOOKUP($A965,'2025'!$C:$Z,MATCH(C$1,'2025'!$C$1:$Z$1,0))</f>
        <v>#N/A</v>
      </c>
      <c r="D965" s="27" t="str">
        <f>VLOOKUP($A965,'2025'!$C:$Z,MATCH(D$1,'2025'!$C$1:$Z$1,0))</f>
        <v>#N/A</v>
      </c>
      <c r="E965" s="27" t="str">
        <f>VLOOKUP($A965,'2025'!$C:$Z,MATCH(E$1,'2025'!$C$1:$Z$1,0))</f>
        <v>#N/A</v>
      </c>
      <c r="F965" s="27" t="str">
        <f>VLOOKUP($A965,'2025'!$C:$Z,MATCH(F$1,'2025'!$C$1:$Z$1,0))</f>
        <v>#N/A</v>
      </c>
    </row>
    <row r="966" ht="22.5" hidden="1" customHeight="1">
      <c r="A966" s="28"/>
      <c r="B966" s="27" t="str">
        <f>VLOOKUP($A966,'2025'!$C:$Z,MATCH(B$1,'2025'!$C$1:$Z$1,0))</f>
        <v>#N/A</v>
      </c>
      <c r="C966" s="27" t="str">
        <f>VLOOKUP($A966,'2025'!$C:$Z,MATCH(C$1,'2025'!$C$1:$Z$1,0))</f>
        <v>#N/A</v>
      </c>
      <c r="D966" s="27" t="str">
        <f>VLOOKUP($A966,'2025'!$C:$Z,MATCH(D$1,'2025'!$C$1:$Z$1,0))</f>
        <v>#N/A</v>
      </c>
      <c r="E966" s="27" t="str">
        <f>VLOOKUP($A966,'2025'!$C:$Z,MATCH(E$1,'2025'!$C$1:$Z$1,0))</f>
        <v>#N/A</v>
      </c>
      <c r="F966" s="27" t="str">
        <f>VLOOKUP($A966,'2025'!$C:$Z,MATCH(F$1,'2025'!$C$1:$Z$1,0))</f>
        <v>#N/A</v>
      </c>
    </row>
    <row r="967" ht="22.5" hidden="1" customHeight="1">
      <c r="A967" s="28"/>
      <c r="B967" s="27" t="str">
        <f>VLOOKUP($A967,'2025'!$C:$Z,MATCH(B$1,'2025'!$C$1:$Z$1,0))</f>
        <v>#N/A</v>
      </c>
      <c r="C967" s="27" t="str">
        <f>VLOOKUP($A967,'2025'!$C:$Z,MATCH(C$1,'2025'!$C$1:$Z$1,0))</f>
        <v>#N/A</v>
      </c>
      <c r="D967" s="27" t="str">
        <f>VLOOKUP($A967,'2025'!$C:$Z,MATCH(D$1,'2025'!$C$1:$Z$1,0))</f>
        <v>#N/A</v>
      </c>
      <c r="E967" s="27" t="str">
        <f>VLOOKUP($A967,'2025'!$C:$Z,MATCH(E$1,'2025'!$C$1:$Z$1,0))</f>
        <v>#N/A</v>
      </c>
      <c r="F967" s="27" t="str">
        <f>VLOOKUP($A967,'2025'!$C:$Z,MATCH(F$1,'2025'!$C$1:$Z$1,0))</f>
        <v>#N/A</v>
      </c>
    </row>
    <row r="968" ht="22.5" hidden="1" customHeight="1">
      <c r="A968" s="28"/>
      <c r="B968" s="27" t="str">
        <f>VLOOKUP($A968,'2025'!$C:$Z,MATCH(B$1,'2025'!$C$1:$Z$1,0))</f>
        <v>#N/A</v>
      </c>
      <c r="C968" s="27" t="str">
        <f>VLOOKUP($A968,'2025'!$C:$Z,MATCH(C$1,'2025'!$C$1:$Z$1,0))</f>
        <v>#N/A</v>
      </c>
      <c r="D968" s="27" t="str">
        <f>VLOOKUP($A968,'2025'!$C:$Z,MATCH(D$1,'2025'!$C$1:$Z$1,0))</f>
        <v>#N/A</v>
      </c>
      <c r="E968" s="27" t="str">
        <f>VLOOKUP($A968,'2025'!$C:$Z,MATCH(E$1,'2025'!$C$1:$Z$1,0))</f>
        <v>#N/A</v>
      </c>
      <c r="F968" s="27" t="str">
        <f>VLOOKUP($A968,'2025'!$C:$Z,MATCH(F$1,'2025'!$C$1:$Z$1,0))</f>
        <v>#N/A</v>
      </c>
    </row>
    <row r="969" ht="22.5" hidden="1" customHeight="1">
      <c r="A969" s="28"/>
      <c r="B969" s="27" t="str">
        <f>VLOOKUP($A969,'2025'!$C:$Z,MATCH(B$1,'2025'!$C$1:$Z$1,0))</f>
        <v>#N/A</v>
      </c>
      <c r="C969" s="27" t="str">
        <f>VLOOKUP($A969,'2025'!$C:$Z,MATCH(C$1,'2025'!$C$1:$Z$1,0))</f>
        <v>#N/A</v>
      </c>
      <c r="D969" s="27" t="str">
        <f>VLOOKUP($A969,'2025'!$C:$Z,MATCH(D$1,'2025'!$C$1:$Z$1,0))</f>
        <v>#N/A</v>
      </c>
      <c r="E969" s="27" t="str">
        <f>VLOOKUP($A969,'2025'!$C:$Z,MATCH(E$1,'2025'!$C$1:$Z$1,0))</f>
        <v>#N/A</v>
      </c>
      <c r="F969" s="27" t="str">
        <f>VLOOKUP($A969,'2025'!$C:$Z,MATCH(F$1,'2025'!$C$1:$Z$1,0))</f>
        <v>#N/A</v>
      </c>
    </row>
    <row r="970" ht="22.5" hidden="1" customHeight="1">
      <c r="A970" s="28"/>
      <c r="B970" s="27" t="str">
        <f>VLOOKUP($A970,'2025'!$C:$Z,MATCH(B$1,'2025'!$C$1:$Z$1,0))</f>
        <v>#N/A</v>
      </c>
      <c r="C970" s="27" t="str">
        <f>VLOOKUP($A970,'2025'!$C:$Z,MATCH(C$1,'2025'!$C$1:$Z$1,0))</f>
        <v>#N/A</v>
      </c>
      <c r="D970" s="27" t="str">
        <f>VLOOKUP($A970,'2025'!$C:$Z,MATCH(D$1,'2025'!$C$1:$Z$1,0))</f>
        <v>#N/A</v>
      </c>
      <c r="E970" s="27" t="str">
        <f>VLOOKUP($A970,'2025'!$C:$Z,MATCH(E$1,'2025'!$C$1:$Z$1,0))</f>
        <v>#N/A</v>
      </c>
      <c r="F970" s="27" t="str">
        <f>VLOOKUP($A970,'2025'!$C:$Z,MATCH(F$1,'2025'!$C$1:$Z$1,0))</f>
        <v>#N/A</v>
      </c>
    </row>
    <row r="971" ht="22.5" hidden="1" customHeight="1">
      <c r="A971" s="28"/>
      <c r="B971" s="27" t="str">
        <f>VLOOKUP($A971,'2025'!$C:$Z,MATCH(B$1,'2025'!$C$1:$Z$1,0))</f>
        <v>#N/A</v>
      </c>
      <c r="C971" s="27" t="str">
        <f>VLOOKUP($A971,'2025'!$C:$Z,MATCH(C$1,'2025'!$C$1:$Z$1,0))</f>
        <v>#N/A</v>
      </c>
      <c r="D971" s="27" t="str">
        <f>VLOOKUP($A971,'2025'!$C:$Z,MATCH(D$1,'2025'!$C$1:$Z$1,0))</f>
        <v>#N/A</v>
      </c>
      <c r="E971" s="27" t="str">
        <f>VLOOKUP($A971,'2025'!$C:$Z,MATCH(E$1,'2025'!$C$1:$Z$1,0))</f>
        <v>#N/A</v>
      </c>
      <c r="F971" s="27" t="str">
        <f>VLOOKUP($A971,'2025'!$C:$Z,MATCH(F$1,'2025'!$C$1:$Z$1,0))</f>
        <v>#N/A</v>
      </c>
    </row>
    <row r="972" ht="22.5" hidden="1" customHeight="1">
      <c r="A972" s="28"/>
      <c r="B972" s="27" t="str">
        <f>VLOOKUP($A972,'2025'!$C:$Z,MATCH(B$1,'2025'!$C$1:$Z$1,0))</f>
        <v>#N/A</v>
      </c>
      <c r="C972" s="27" t="str">
        <f>VLOOKUP($A972,'2025'!$C:$Z,MATCH(C$1,'2025'!$C$1:$Z$1,0))</f>
        <v>#N/A</v>
      </c>
      <c r="D972" s="27" t="str">
        <f>VLOOKUP($A972,'2025'!$C:$Z,MATCH(D$1,'2025'!$C$1:$Z$1,0))</f>
        <v>#N/A</v>
      </c>
      <c r="E972" s="27" t="str">
        <f>VLOOKUP($A972,'2025'!$C:$Z,MATCH(E$1,'2025'!$C$1:$Z$1,0))</f>
        <v>#N/A</v>
      </c>
      <c r="F972" s="27" t="str">
        <f>VLOOKUP($A972,'2025'!$C:$Z,MATCH(F$1,'2025'!$C$1:$Z$1,0))</f>
        <v>#N/A</v>
      </c>
    </row>
    <row r="973" ht="22.5" hidden="1" customHeight="1">
      <c r="A973" s="28"/>
      <c r="B973" s="27" t="str">
        <f>VLOOKUP($A973,'2025'!$C:$Z,MATCH(B$1,'2025'!$C$1:$Z$1,0))</f>
        <v>#N/A</v>
      </c>
      <c r="C973" s="27" t="str">
        <f>VLOOKUP($A973,'2025'!$C:$Z,MATCH(C$1,'2025'!$C$1:$Z$1,0))</f>
        <v>#N/A</v>
      </c>
      <c r="D973" s="27" t="str">
        <f>VLOOKUP($A973,'2025'!$C:$Z,MATCH(D$1,'2025'!$C$1:$Z$1,0))</f>
        <v>#N/A</v>
      </c>
      <c r="E973" s="27" t="str">
        <f>VLOOKUP($A973,'2025'!$C:$Z,MATCH(E$1,'2025'!$C$1:$Z$1,0))</f>
        <v>#N/A</v>
      </c>
      <c r="F973" s="27" t="str">
        <f>VLOOKUP($A973,'2025'!$C:$Z,MATCH(F$1,'2025'!$C$1:$Z$1,0))</f>
        <v>#N/A</v>
      </c>
    </row>
    <row r="974" ht="22.5" hidden="1" customHeight="1">
      <c r="A974" s="28"/>
      <c r="B974" s="27" t="str">
        <f>VLOOKUP($A974,'2025'!$C:$Z,MATCH(B$1,'2025'!$C$1:$Z$1,0))</f>
        <v>#N/A</v>
      </c>
      <c r="C974" s="27" t="str">
        <f>VLOOKUP($A974,'2025'!$C:$Z,MATCH(C$1,'2025'!$C$1:$Z$1,0))</f>
        <v>#N/A</v>
      </c>
      <c r="D974" s="27" t="str">
        <f>VLOOKUP($A974,'2025'!$C:$Z,MATCH(D$1,'2025'!$C$1:$Z$1,0))</f>
        <v>#N/A</v>
      </c>
      <c r="E974" s="27" t="str">
        <f>VLOOKUP($A974,'2025'!$C:$Z,MATCH(E$1,'2025'!$C$1:$Z$1,0))</f>
        <v>#N/A</v>
      </c>
      <c r="F974" s="27" t="str">
        <f>VLOOKUP($A974,'2025'!$C:$Z,MATCH(F$1,'2025'!$C$1:$Z$1,0))</f>
        <v>#N/A</v>
      </c>
    </row>
    <row r="975" ht="22.5" hidden="1" customHeight="1">
      <c r="A975" s="28"/>
      <c r="B975" s="27" t="str">
        <f>VLOOKUP($A975,'2025'!$C:$Z,MATCH(B$1,'2025'!$C$1:$Z$1,0))</f>
        <v>#N/A</v>
      </c>
      <c r="C975" s="27" t="str">
        <f>VLOOKUP($A975,'2025'!$C:$Z,MATCH(C$1,'2025'!$C$1:$Z$1,0))</f>
        <v>#N/A</v>
      </c>
      <c r="D975" s="27" t="str">
        <f>VLOOKUP($A975,'2025'!$C:$Z,MATCH(D$1,'2025'!$C$1:$Z$1,0))</f>
        <v>#N/A</v>
      </c>
      <c r="E975" s="27" t="str">
        <f>VLOOKUP($A975,'2025'!$C:$Z,MATCH(E$1,'2025'!$C$1:$Z$1,0))</f>
        <v>#N/A</v>
      </c>
      <c r="F975" s="27" t="str">
        <f>VLOOKUP($A975,'2025'!$C:$Z,MATCH(F$1,'2025'!$C$1:$Z$1,0))</f>
        <v>#N/A</v>
      </c>
    </row>
    <row r="976" ht="22.5" hidden="1" customHeight="1">
      <c r="A976" s="28"/>
      <c r="B976" s="27" t="str">
        <f>VLOOKUP($A976,'2025'!$C:$Z,MATCH(B$1,'2025'!$C$1:$Z$1,0))</f>
        <v>#N/A</v>
      </c>
      <c r="C976" s="27" t="str">
        <f>VLOOKUP($A976,'2025'!$C:$Z,MATCH(C$1,'2025'!$C$1:$Z$1,0))</f>
        <v>#N/A</v>
      </c>
      <c r="D976" s="27" t="str">
        <f>VLOOKUP($A976,'2025'!$C:$Z,MATCH(D$1,'2025'!$C$1:$Z$1,0))</f>
        <v>#N/A</v>
      </c>
      <c r="E976" s="27" t="str">
        <f>VLOOKUP($A976,'2025'!$C:$Z,MATCH(E$1,'2025'!$C$1:$Z$1,0))</f>
        <v>#N/A</v>
      </c>
      <c r="F976" s="27" t="str">
        <f>VLOOKUP($A976,'2025'!$C:$Z,MATCH(F$1,'2025'!$C$1:$Z$1,0))</f>
        <v>#N/A</v>
      </c>
    </row>
    <row r="977" ht="22.5" hidden="1" customHeight="1">
      <c r="A977" s="28"/>
      <c r="B977" s="27" t="str">
        <f>VLOOKUP($A977,'2025'!$C:$Z,MATCH(B$1,'2025'!$C$1:$Z$1,0))</f>
        <v>#N/A</v>
      </c>
      <c r="C977" s="27" t="str">
        <f>VLOOKUP($A977,'2025'!$C:$Z,MATCH(C$1,'2025'!$C$1:$Z$1,0))</f>
        <v>#N/A</v>
      </c>
      <c r="D977" s="27" t="str">
        <f>VLOOKUP($A977,'2025'!$C:$Z,MATCH(D$1,'2025'!$C$1:$Z$1,0))</f>
        <v>#N/A</v>
      </c>
      <c r="E977" s="27" t="str">
        <f>VLOOKUP($A977,'2025'!$C:$Z,MATCH(E$1,'2025'!$C$1:$Z$1,0))</f>
        <v>#N/A</v>
      </c>
      <c r="F977" s="27" t="str">
        <f>VLOOKUP($A977,'2025'!$C:$Z,MATCH(F$1,'2025'!$C$1:$Z$1,0))</f>
        <v>#N/A</v>
      </c>
    </row>
    <row r="978" ht="22.5" hidden="1" customHeight="1">
      <c r="A978" s="28"/>
      <c r="B978" s="27" t="str">
        <f>VLOOKUP($A978,'2025'!$C:$Z,MATCH(B$1,'2025'!$C$1:$Z$1,0))</f>
        <v>#N/A</v>
      </c>
      <c r="C978" s="27" t="str">
        <f>VLOOKUP($A978,'2025'!$C:$Z,MATCH(C$1,'2025'!$C$1:$Z$1,0))</f>
        <v>#N/A</v>
      </c>
      <c r="D978" s="27" t="str">
        <f>VLOOKUP($A978,'2025'!$C:$Z,MATCH(D$1,'2025'!$C$1:$Z$1,0))</f>
        <v>#N/A</v>
      </c>
      <c r="E978" s="27" t="str">
        <f>VLOOKUP($A978,'2025'!$C:$Z,MATCH(E$1,'2025'!$C$1:$Z$1,0))</f>
        <v>#N/A</v>
      </c>
      <c r="F978" s="27" t="str">
        <f>VLOOKUP($A978,'2025'!$C:$Z,MATCH(F$1,'2025'!$C$1:$Z$1,0))</f>
        <v>#N/A</v>
      </c>
    </row>
    <row r="979" ht="22.5" hidden="1" customHeight="1">
      <c r="A979" s="28"/>
      <c r="B979" s="27" t="str">
        <f>VLOOKUP($A979,'2025'!$C:$Z,MATCH(B$1,'2025'!$C$1:$Z$1,0))</f>
        <v>#N/A</v>
      </c>
      <c r="C979" s="27" t="str">
        <f>VLOOKUP($A979,'2025'!$C:$Z,MATCH(C$1,'2025'!$C$1:$Z$1,0))</f>
        <v>#N/A</v>
      </c>
      <c r="D979" s="27" t="str">
        <f>VLOOKUP($A979,'2025'!$C:$Z,MATCH(D$1,'2025'!$C$1:$Z$1,0))</f>
        <v>#N/A</v>
      </c>
      <c r="E979" s="27" t="str">
        <f>VLOOKUP($A979,'2025'!$C:$Z,MATCH(E$1,'2025'!$C$1:$Z$1,0))</f>
        <v>#N/A</v>
      </c>
      <c r="F979" s="27" t="str">
        <f>VLOOKUP($A979,'2025'!$C:$Z,MATCH(F$1,'2025'!$C$1:$Z$1,0))</f>
        <v>#N/A</v>
      </c>
    </row>
    <row r="980" ht="22.5" hidden="1" customHeight="1">
      <c r="A980" s="28"/>
      <c r="B980" s="27" t="str">
        <f>VLOOKUP($A980,'2025'!$C:$Z,MATCH(B$1,'2025'!$C$1:$Z$1,0))</f>
        <v>#N/A</v>
      </c>
      <c r="C980" s="27" t="str">
        <f>VLOOKUP($A980,'2025'!$C:$Z,MATCH(C$1,'2025'!$C$1:$Z$1,0))</f>
        <v>#N/A</v>
      </c>
      <c r="D980" s="27" t="str">
        <f>VLOOKUP($A980,'2025'!$C:$Z,MATCH(D$1,'2025'!$C$1:$Z$1,0))</f>
        <v>#N/A</v>
      </c>
      <c r="E980" s="27" t="str">
        <f>VLOOKUP($A980,'2025'!$C:$Z,MATCH(E$1,'2025'!$C$1:$Z$1,0))</f>
        <v>#N/A</v>
      </c>
      <c r="F980" s="27" t="str">
        <f>VLOOKUP($A980,'2025'!$C:$Z,MATCH(F$1,'2025'!$C$1:$Z$1,0))</f>
        <v>#N/A</v>
      </c>
    </row>
    <row r="981" ht="22.5" hidden="1" customHeight="1">
      <c r="A981" s="28"/>
      <c r="B981" s="27" t="str">
        <f>VLOOKUP($A981,'2025'!$C:$Z,MATCH(B$1,'2025'!$C$1:$Z$1,0))</f>
        <v>#N/A</v>
      </c>
      <c r="C981" s="27" t="str">
        <f>VLOOKUP($A981,'2025'!$C:$Z,MATCH(C$1,'2025'!$C$1:$Z$1,0))</f>
        <v>#N/A</v>
      </c>
      <c r="D981" s="27" t="str">
        <f>VLOOKUP($A981,'2025'!$C:$Z,MATCH(D$1,'2025'!$C$1:$Z$1,0))</f>
        <v>#N/A</v>
      </c>
      <c r="E981" s="27" t="str">
        <f>VLOOKUP($A981,'2025'!$C:$Z,MATCH(E$1,'2025'!$C$1:$Z$1,0))</f>
        <v>#N/A</v>
      </c>
      <c r="F981" s="27" t="str">
        <f>VLOOKUP($A981,'2025'!$C:$Z,MATCH(F$1,'2025'!$C$1:$Z$1,0))</f>
        <v>#N/A</v>
      </c>
    </row>
    <row r="982" ht="22.5" hidden="1" customHeight="1">
      <c r="A982" s="28"/>
      <c r="B982" s="27" t="str">
        <f>VLOOKUP($A982,'2025'!$C:$Z,MATCH(B$1,'2025'!$C$1:$Z$1,0))</f>
        <v>#N/A</v>
      </c>
      <c r="C982" s="27" t="str">
        <f>VLOOKUP($A982,'2025'!$C:$Z,MATCH(C$1,'2025'!$C$1:$Z$1,0))</f>
        <v>#N/A</v>
      </c>
      <c r="D982" s="27" t="str">
        <f>VLOOKUP($A982,'2025'!$C:$Z,MATCH(D$1,'2025'!$C$1:$Z$1,0))</f>
        <v>#N/A</v>
      </c>
      <c r="E982" s="27" t="str">
        <f>VLOOKUP($A982,'2025'!$C:$Z,MATCH(E$1,'2025'!$C$1:$Z$1,0))</f>
        <v>#N/A</v>
      </c>
      <c r="F982" s="27" t="str">
        <f>VLOOKUP($A982,'2025'!$C:$Z,MATCH(F$1,'2025'!$C$1:$Z$1,0))</f>
        <v>#N/A</v>
      </c>
    </row>
    <row r="983" ht="22.5" hidden="1" customHeight="1">
      <c r="A983" s="28"/>
      <c r="B983" s="27" t="str">
        <f>VLOOKUP($A983,'2025'!$C:$Z,MATCH(B$1,'2025'!$C$1:$Z$1,0))</f>
        <v>#N/A</v>
      </c>
      <c r="C983" s="27" t="str">
        <f>VLOOKUP($A983,'2025'!$C:$Z,MATCH(C$1,'2025'!$C$1:$Z$1,0))</f>
        <v>#N/A</v>
      </c>
      <c r="D983" s="27" t="str">
        <f>VLOOKUP($A983,'2025'!$C:$Z,MATCH(D$1,'2025'!$C$1:$Z$1,0))</f>
        <v>#N/A</v>
      </c>
      <c r="E983" s="27" t="str">
        <f>VLOOKUP($A983,'2025'!$C:$Z,MATCH(E$1,'2025'!$C$1:$Z$1,0))</f>
        <v>#N/A</v>
      </c>
      <c r="F983" s="27" t="str">
        <f>VLOOKUP($A983,'2025'!$C:$Z,MATCH(F$1,'2025'!$C$1:$Z$1,0))</f>
        <v>#N/A</v>
      </c>
    </row>
    <row r="984" ht="22.5" hidden="1" customHeight="1">
      <c r="A984" s="28"/>
      <c r="B984" s="27" t="str">
        <f>VLOOKUP($A984,'2025'!$C:$Z,MATCH(B$1,'2025'!$C$1:$Z$1,0))</f>
        <v>#N/A</v>
      </c>
      <c r="C984" s="27" t="str">
        <f>VLOOKUP($A984,'2025'!$C:$Z,MATCH(C$1,'2025'!$C$1:$Z$1,0))</f>
        <v>#N/A</v>
      </c>
      <c r="D984" s="27" t="str">
        <f>VLOOKUP($A984,'2025'!$C:$Z,MATCH(D$1,'2025'!$C$1:$Z$1,0))</f>
        <v>#N/A</v>
      </c>
      <c r="E984" s="27" t="str">
        <f>VLOOKUP($A984,'2025'!$C:$Z,MATCH(E$1,'2025'!$C$1:$Z$1,0))</f>
        <v>#N/A</v>
      </c>
      <c r="F984" s="27" t="str">
        <f>VLOOKUP($A984,'2025'!$C:$Z,MATCH(F$1,'2025'!$C$1:$Z$1,0))</f>
        <v>#N/A</v>
      </c>
    </row>
    <row r="985" ht="22.5" hidden="1" customHeight="1">
      <c r="A985" s="28"/>
      <c r="B985" s="27" t="str">
        <f>VLOOKUP($A985,'2025'!$C:$Z,MATCH(B$1,'2025'!$C$1:$Z$1,0))</f>
        <v>#N/A</v>
      </c>
      <c r="C985" s="27" t="str">
        <f>VLOOKUP($A985,'2025'!$C:$Z,MATCH(C$1,'2025'!$C$1:$Z$1,0))</f>
        <v>#N/A</v>
      </c>
      <c r="D985" s="27" t="str">
        <f>VLOOKUP($A985,'2025'!$C:$Z,MATCH(D$1,'2025'!$C$1:$Z$1,0))</f>
        <v>#N/A</v>
      </c>
      <c r="E985" s="27" t="str">
        <f>VLOOKUP($A985,'2025'!$C:$Z,MATCH(E$1,'2025'!$C$1:$Z$1,0))</f>
        <v>#N/A</v>
      </c>
      <c r="F985" s="27" t="str">
        <f>VLOOKUP($A985,'2025'!$C:$Z,MATCH(F$1,'2025'!$C$1:$Z$1,0))</f>
        <v>#N/A</v>
      </c>
    </row>
    <row r="986" ht="22.5" hidden="1" customHeight="1">
      <c r="A986" s="28"/>
      <c r="B986" s="27" t="str">
        <f>VLOOKUP($A986,'2025'!$C:$Z,MATCH(B$1,'2025'!$C$1:$Z$1,0))</f>
        <v>#N/A</v>
      </c>
      <c r="C986" s="27" t="str">
        <f>VLOOKUP($A986,'2025'!$C:$Z,MATCH(C$1,'2025'!$C$1:$Z$1,0))</f>
        <v>#N/A</v>
      </c>
      <c r="D986" s="27" t="str">
        <f>VLOOKUP($A986,'2025'!$C:$Z,MATCH(D$1,'2025'!$C$1:$Z$1,0))</f>
        <v>#N/A</v>
      </c>
      <c r="E986" s="27" t="str">
        <f>VLOOKUP($A986,'2025'!$C:$Z,MATCH(E$1,'2025'!$C$1:$Z$1,0))</f>
        <v>#N/A</v>
      </c>
      <c r="F986" s="27" t="str">
        <f>VLOOKUP($A986,'2025'!$C:$Z,MATCH(F$1,'2025'!$C$1:$Z$1,0))</f>
        <v>#N/A</v>
      </c>
    </row>
    <row r="987" ht="22.5" hidden="1" customHeight="1">
      <c r="A987" s="28"/>
      <c r="B987" s="27" t="str">
        <f>VLOOKUP($A987,'2025'!$C:$Z,MATCH(B$1,'2025'!$C$1:$Z$1,0))</f>
        <v>#N/A</v>
      </c>
      <c r="C987" s="27" t="str">
        <f>VLOOKUP($A987,'2025'!$C:$Z,MATCH(C$1,'2025'!$C$1:$Z$1,0))</f>
        <v>#N/A</v>
      </c>
      <c r="D987" s="27" t="str">
        <f>VLOOKUP($A987,'2025'!$C:$Z,MATCH(D$1,'2025'!$C$1:$Z$1,0))</f>
        <v>#N/A</v>
      </c>
      <c r="E987" s="27" t="str">
        <f>VLOOKUP($A987,'2025'!$C:$Z,MATCH(E$1,'2025'!$C$1:$Z$1,0))</f>
        <v>#N/A</v>
      </c>
      <c r="F987" s="27" t="str">
        <f>VLOOKUP($A987,'2025'!$C:$Z,MATCH(F$1,'2025'!$C$1:$Z$1,0))</f>
        <v>#N/A</v>
      </c>
    </row>
    <row r="988" ht="22.5" hidden="1" customHeight="1">
      <c r="A988" s="28"/>
      <c r="B988" s="27" t="str">
        <f>VLOOKUP($A988,'2025'!$C:$Z,MATCH(B$1,'2025'!$C$1:$Z$1,0))</f>
        <v>#N/A</v>
      </c>
      <c r="C988" s="27" t="str">
        <f>VLOOKUP($A988,'2025'!$C:$Z,MATCH(C$1,'2025'!$C$1:$Z$1,0))</f>
        <v>#N/A</v>
      </c>
      <c r="D988" s="27" t="str">
        <f>VLOOKUP($A988,'2025'!$C:$Z,MATCH(D$1,'2025'!$C$1:$Z$1,0))</f>
        <v>#N/A</v>
      </c>
      <c r="E988" s="27" t="str">
        <f>VLOOKUP($A988,'2025'!$C:$Z,MATCH(E$1,'2025'!$C$1:$Z$1,0))</f>
        <v>#N/A</v>
      </c>
      <c r="F988" s="27" t="str">
        <f>VLOOKUP($A988,'2025'!$C:$Z,MATCH(F$1,'2025'!$C$1:$Z$1,0))</f>
        <v>#N/A</v>
      </c>
    </row>
    <row r="989" ht="22.5" hidden="1" customHeight="1">
      <c r="A989" s="28"/>
      <c r="B989" s="27" t="str">
        <f>VLOOKUP($A989,'2025'!$C:$Z,MATCH(B$1,'2025'!$C$1:$Z$1,0))</f>
        <v>#N/A</v>
      </c>
      <c r="C989" s="27" t="str">
        <f>VLOOKUP($A989,'2025'!$C:$Z,MATCH(C$1,'2025'!$C$1:$Z$1,0))</f>
        <v>#N/A</v>
      </c>
      <c r="D989" s="27" t="str">
        <f>VLOOKUP($A989,'2025'!$C:$Z,MATCH(D$1,'2025'!$C$1:$Z$1,0))</f>
        <v>#N/A</v>
      </c>
      <c r="E989" s="27" t="str">
        <f>VLOOKUP($A989,'2025'!$C:$Z,MATCH(E$1,'2025'!$C$1:$Z$1,0))</f>
        <v>#N/A</v>
      </c>
      <c r="F989" s="27" t="str">
        <f>VLOOKUP($A989,'2025'!$C:$Z,MATCH(F$1,'2025'!$C$1:$Z$1,0))</f>
        <v>#N/A</v>
      </c>
    </row>
    <row r="990" ht="22.5" hidden="1" customHeight="1">
      <c r="A990" s="28"/>
      <c r="B990" s="27" t="str">
        <f>VLOOKUP($A990,'2025'!$C:$Z,MATCH(B$1,'2025'!$C$1:$Z$1,0))</f>
        <v>#N/A</v>
      </c>
      <c r="C990" s="27" t="str">
        <f>VLOOKUP($A990,'2025'!$C:$Z,MATCH(C$1,'2025'!$C$1:$Z$1,0))</f>
        <v>#N/A</v>
      </c>
      <c r="D990" s="27" t="str">
        <f>VLOOKUP($A990,'2025'!$C:$Z,MATCH(D$1,'2025'!$C$1:$Z$1,0))</f>
        <v>#N/A</v>
      </c>
      <c r="E990" s="27" t="str">
        <f>VLOOKUP($A990,'2025'!$C:$Z,MATCH(E$1,'2025'!$C$1:$Z$1,0))</f>
        <v>#N/A</v>
      </c>
      <c r="F990" s="27" t="str">
        <f>VLOOKUP($A990,'2025'!$C:$Z,MATCH(F$1,'2025'!$C$1:$Z$1,0))</f>
        <v>#N/A</v>
      </c>
    </row>
    <row r="991" ht="22.5" hidden="1" customHeight="1">
      <c r="A991" s="28"/>
      <c r="B991" s="27" t="str">
        <f>VLOOKUP($A991,'2025'!$C:$Z,MATCH(B$1,'2025'!$C$1:$Z$1,0))</f>
        <v>#N/A</v>
      </c>
      <c r="C991" s="27" t="str">
        <f>VLOOKUP($A991,'2025'!$C:$Z,MATCH(C$1,'2025'!$C$1:$Z$1,0))</f>
        <v>#N/A</v>
      </c>
      <c r="D991" s="27" t="str">
        <f>VLOOKUP($A991,'2025'!$C:$Z,MATCH(D$1,'2025'!$C$1:$Z$1,0))</f>
        <v>#N/A</v>
      </c>
      <c r="E991" s="27" t="str">
        <f>VLOOKUP($A991,'2025'!$C:$Z,MATCH(E$1,'2025'!$C$1:$Z$1,0))</f>
        <v>#N/A</v>
      </c>
      <c r="F991" s="27" t="str">
        <f>VLOOKUP($A991,'2025'!$C:$Z,MATCH(F$1,'2025'!$C$1:$Z$1,0))</f>
        <v>#N/A</v>
      </c>
    </row>
    <row r="992" ht="22.5" hidden="1" customHeight="1">
      <c r="A992" s="28"/>
      <c r="B992" s="27" t="str">
        <f>VLOOKUP($A992,'2025'!$C:$Z,MATCH(B$1,'2025'!$C$1:$Z$1,0))</f>
        <v>#N/A</v>
      </c>
      <c r="C992" s="27" t="str">
        <f>VLOOKUP($A992,'2025'!$C:$Z,MATCH(C$1,'2025'!$C$1:$Z$1,0))</f>
        <v>#N/A</v>
      </c>
      <c r="D992" s="27" t="str">
        <f>VLOOKUP($A992,'2025'!$C:$Z,MATCH(D$1,'2025'!$C$1:$Z$1,0))</f>
        <v>#N/A</v>
      </c>
      <c r="E992" s="27" t="str">
        <f>VLOOKUP($A992,'2025'!$C:$Z,MATCH(E$1,'2025'!$C$1:$Z$1,0))</f>
        <v>#N/A</v>
      </c>
      <c r="F992" s="27" t="str">
        <f>VLOOKUP($A992,'2025'!$C:$Z,MATCH(F$1,'2025'!$C$1:$Z$1,0))</f>
        <v>#N/A</v>
      </c>
    </row>
    <row r="993" ht="22.5" hidden="1" customHeight="1">
      <c r="A993" s="28"/>
      <c r="B993" s="27" t="str">
        <f>VLOOKUP($A993,'2025'!$C:$Z,MATCH(B$1,'2025'!$C$1:$Z$1,0))</f>
        <v>#N/A</v>
      </c>
      <c r="C993" s="27" t="str">
        <f>VLOOKUP($A993,'2025'!$C:$Z,MATCH(C$1,'2025'!$C$1:$Z$1,0))</f>
        <v>#N/A</v>
      </c>
      <c r="D993" s="27" t="str">
        <f>VLOOKUP($A993,'2025'!$C:$Z,MATCH(D$1,'2025'!$C$1:$Z$1,0))</f>
        <v>#N/A</v>
      </c>
      <c r="E993" s="27" t="str">
        <f>VLOOKUP($A993,'2025'!$C:$Z,MATCH(E$1,'2025'!$C$1:$Z$1,0))</f>
        <v>#N/A</v>
      </c>
      <c r="F993" s="27" t="str">
        <f>VLOOKUP($A993,'2025'!$C:$Z,MATCH(F$1,'2025'!$C$1:$Z$1,0))</f>
        <v>#N/A</v>
      </c>
    </row>
    <row r="994" ht="22.5" hidden="1" customHeight="1">
      <c r="A994" s="28"/>
      <c r="B994" s="27" t="str">
        <f>VLOOKUP($A994,'2025'!$C:$Z,MATCH(B$1,'2025'!$C$1:$Z$1,0))</f>
        <v>#N/A</v>
      </c>
      <c r="C994" s="27" t="str">
        <f>VLOOKUP($A994,'2025'!$C:$Z,MATCH(C$1,'2025'!$C$1:$Z$1,0))</f>
        <v>#N/A</v>
      </c>
      <c r="D994" s="27" t="str">
        <f>VLOOKUP($A994,'2025'!$C:$Z,MATCH(D$1,'2025'!$C$1:$Z$1,0))</f>
        <v>#N/A</v>
      </c>
      <c r="E994" s="27" t="str">
        <f>VLOOKUP($A994,'2025'!$C:$Z,MATCH(E$1,'2025'!$C$1:$Z$1,0))</f>
        <v>#N/A</v>
      </c>
      <c r="F994" s="27" t="str">
        <f>VLOOKUP($A994,'2025'!$C:$Z,MATCH(F$1,'2025'!$C$1:$Z$1,0))</f>
        <v>#N/A</v>
      </c>
    </row>
    <row r="995" ht="22.5" hidden="1" customHeight="1">
      <c r="A995" s="28"/>
      <c r="B995" s="27" t="str">
        <f>VLOOKUP($A995,'2025'!$C:$Z,MATCH(B$1,'2025'!$C$1:$Z$1,0))</f>
        <v>#N/A</v>
      </c>
      <c r="C995" s="27" t="str">
        <f>VLOOKUP($A995,'2025'!$C:$Z,MATCH(C$1,'2025'!$C$1:$Z$1,0))</f>
        <v>#N/A</v>
      </c>
      <c r="D995" s="27" t="str">
        <f>VLOOKUP($A995,'2025'!$C:$Z,MATCH(D$1,'2025'!$C$1:$Z$1,0))</f>
        <v>#N/A</v>
      </c>
      <c r="E995" s="27" t="str">
        <f>VLOOKUP($A995,'2025'!$C:$Z,MATCH(E$1,'2025'!$C$1:$Z$1,0))</f>
        <v>#N/A</v>
      </c>
      <c r="F995" s="27" t="str">
        <f>VLOOKUP($A995,'2025'!$C:$Z,MATCH(F$1,'2025'!$C$1:$Z$1,0))</f>
        <v>#N/A</v>
      </c>
    </row>
    <row r="996" ht="22.5" hidden="1" customHeight="1">
      <c r="A996" s="28"/>
      <c r="B996" s="27" t="str">
        <f>VLOOKUP($A996,'2025'!$C:$Z,MATCH(B$1,'2025'!$C$1:$Z$1,0))</f>
        <v>#N/A</v>
      </c>
      <c r="C996" s="27" t="str">
        <f>VLOOKUP($A996,'2025'!$C:$Z,MATCH(C$1,'2025'!$C$1:$Z$1,0))</f>
        <v>#N/A</v>
      </c>
      <c r="D996" s="27" t="str">
        <f>VLOOKUP($A996,'2025'!$C:$Z,MATCH(D$1,'2025'!$C$1:$Z$1,0))</f>
        <v>#N/A</v>
      </c>
      <c r="E996" s="27" t="str">
        <f>VLOOKUP($A996,'2025'!$C:$Z,MATCH(E$1,'2025'!$C$1:$Z$1,0))</f>
        <v>#N/A</v>
      </c>
      <c r="F996" s="27" t="str">
        <f>VLOOKUP($A996,'2025'!$C:$Z,MATCH(F$1,'2025'!$C$1:$Z$1,0))</f>
        <v>#N/A</v>
      </c>
    </row>
    <row r="997" ht="22.5" hidden="1" customHeight="1">
      <c r="A997" s="28"/>
      <c r="B997" s="27" t="str">
        <f>VLOOKUP($A997,'2025'!$C:$Z,MATCH(B$1,'2025'!$C$1:$Z$1,0))</f>
        <v>#N/A</v>
      </c>
      <c r="C997" s="27" t="str">
        <f>VLOOKUP($A997,'2025'!$C:$Z,MATCH(C$1,'2025'!$C$1:$Z$1,0))</f>
        <v>#N/A</v>
      </c>
      <c r="D997" s="27" t="str">
        <f>VLOOKUP($A997,'2025'!$C:$Z,MATCH(D$1,'2025'!$C$1:$Z$1,0))</f>
        <v>#N/A</v>
      </c>
      <c r="E997" s="27" t="str">
        <f>VLOOKUP($A997,'2025'!$C:$Z,MATCH(E$1,'2025'!$C$1:$Z$1,0))</f>
        <v>#N/A</v>
      </c>
      <c r="F997" s="27" t="str">
        <f>VLOOKUP($A997,'2025'!$C:$Z,MATCH(F$1,'2025'!$C$1:$Z$1,0))</f>
        <v>#N/A</v>
      </c>
    </row>
    <row r="998" ht="22.5" hidden="1" customHeight="1">
      <c r="A998" s="28"/>
      <c r="B998" s="27" t="str">
        <f>VLOOKUP($A998,'2025'!$C:$Z,MATCH(B$1,'2025'!$C$1:$Z$1,0))</f>
        <v>#N/A</v>
      </c>
      <c r="C998" s="27" t="str">
        <f>VLOOKUP($A998,'2025'!$C:$Z,MATCH(C$1,'2025'!$C$1:$Z$1,0))</f>
        <v>#N/A</v>
      </c>
      <c r="D998" s="27" t="str">
        <f>VLOOKUP($A998,'2025'!$C:$Z,MATCH(D$1,'2025'!$C$1:$Z$1,0))</f>
        <v>#N/A</v>
      </c>
      <c r="E998" s="27" t="str">
        <f>VLOOKUP($A998,'2025'!$C:$Z,MATCH(E$1,'2025'!$C$1:$Z$1,0))</f>
        <v>#N/A</v>
      </c>
      <c r="F998" s="27" t="str">
        <f>VLOOKUP($A998,'2025'!$C:$Z,MATCH(F$1,'2025'!$C$1:$Z$1,0))</f>
        <v>#N/A</v>
      </c>
    </row>
    <row r="999" ht="22.5" hidden="1" customHeight="1">
      <c r="A999" s="28"/>
      <c r="B999" s="27" t="str">
        <f>VLOOKUP($A999,'2025'!$C:$Z,MATCH(B$1,'2025'!$C$1:$Z$1,0))</f>
        <v>#N/A</v>
      </c>
      <c r="C999" s="27" t="str">
        <f>VLOOKUP($A999,'2025'!$C:$Z,MATCH(C$1,'2025'!$C$1:$Z$1,0))</f>
        <v>#N/A</v>
      </c>
      <c r="D999" s="27" t="str">
        <f>VLOOKUP($A999,'2025'!$C:$Z,MATCH(D$1,'2025'!$C$1:$Z$1,0))</f>
        <v>#N/A</v>
      </c>
      <c r="E999" s="27" t="str">
        <f>VLOOKUP($A999,'2025'!$C:$Z,MATCH(E$1,'2025'!$C$1:$Z$1,0))</f>
        <v>#N/A</v>
      </c>
      <c r="F999" s="27" t="str">
        <f>VLOOKUP($A999,'2025'!$C:$Z,MATCH(F$1,'2025'!$C$1:$Z$1,0))</f>
        <v>#N/A</v>
      </c>
    </row>
    <row r="1000" ht="22.5" hidden="1" customHeight="1">
      <c r="A1000" s="28"/>
      <c r="B1000" s="27" t="str">
        <f>VLOOKUP($A1000,'2025'!$C:$Z,MATCH(B$1,'2025'!$C$1:$Z$1,0))</f>
        <v>#N/A</v>
      </c>
      <c r="C1000" s="27" t="str">
        <f>VLOOKUP($A1000,'2025'!$C:$Z,MATCH(C$1,'2025'!$C$1:$Z$1,0))</f>
        <v>#N/A</v>
      </c>
      <c r="D1000" s="27" t="str">
        <f>VLOOKUP($A1000,'2025'!$C:$Z,MATCH(D$1,'2025'!$C$1:$Z$1,0))</f>
        <v>#N/A</v>
      </c>
      <c r="E1000" s="27" t="str">
        <f>VLOOKUP($A1000,'2025'!$C:$Z,MATCH(E$1,'2025'!$C$1:$Z$1,0))</f>
        <v>#N/A</v>
      </c>
      <c r="F1000" s="27" t="str">
        <f>VLOOKUP($A1000,'2025'!$C:$Z,MATCH(F$1,'2025'!$C$1:$Z$1,0))</f>
        <v>#N/A</v>
      </c>
    </row>
    <row r="1001" ht="22.5" hidden="1" customHeight="1">
      <c r="A1001" s="28"/>
      <c r="B1001" s="27" t="str">
        <f>VLOOKUP($A1001,'2025'!$C:$Z,MATCH(B$1,'2025'!$C$1:$Z$1,0))</f>
        <v>#N/A</v>
      </c>
      <c r="C1001" s="27" t="str">
        <f>VLOOKUP($A1001,'2025'!$C:$Z,MATCH(C$1,'2025'!$C$1:$Z$1,0))</f>
        <v>#N/A</v>
      </c>
      <c r="D1001" s="27" t="str">
        <f>VLOOKUP($A1001,'2025'!$C:$Z,MATCH(D$1,'2025'!$C$1:$Z$1,0))</f>
        <v>#N/A</v>
      </c>
      <c r="E1001" s="27" t="str">
        <f>VLOOKUP($A1001,'2025'!$C:$Z,MATCH(E$1,'2025'!$C$1:$Z$1,0))</f>
        <v>#N/A</v>
      </c>
      <c r="F1001" s="27" t="str">
        <f>VLOOKUP($A1001,'2025'!$C:$Z,MATCH(F$1,'2025'!$C$1:$Z$1,0))</f>
        <v>#N/A</v>
      </c>
    </row>
    <row r="1002" ht="22.5" hidden="1" customHeight="1">
      <c r="A1002" s="28"/>
      <c r="B1002" s="27" t="str">
        <f>VLOOKUP($A1002,'2025'!$C:$Z,MATCH(B$1,'2025'!$C$1:$Z$1,0))</f>
        <v>#N/A</v>
      </c>
      <c r="C1002" s="27" t="str">
        <f>VLOOKUP($A1002,'2025'!$C:$Z,MATCH(C$1,'2025'!$C$1:$Z$1,0))</f>
        <v>#N/A</v>
      </c>
      <c r="D1002" s="27" t="str">
        <f>VLOOKUP($A1002,'2025'!$C:$Z,MATCH(D$1,'2025'!$C$1:$Z$1,0))</f>
        <v>#N/A</v>
      </c>
      <c r="E1002" s="27" t="str">
        <f>VLOOKUP($A1002,'2025'!$C:$Z,MATCH(E$1,'2025'!$C$1:$Z$1,0))</f>
        <v>#N/A</v>
      </c>
      <c r="F1002" s="27" t="str">
        <f>VLOOKUP($A1002,'2025'!$C:$Z,MATCH(F$1,'2025'!$C$1:$Z$1,0))</f>
        <v>#N/A</v>
      </c>
    </row>
    <row r="1003" ht="22.5" hidden="1" customHeight="1">
      <c r="A1003" s="28"/>
      <c r="B1003" s="27" t="str">
        <f>VLOOKUP($A1003,'2025'!$C:$Z,MATCH(B$1,'2025'!$C$1:$Z$1,0))</f>
        <v>#N/A</v>
      </c>
      <c r="C1003" s="27" t="str">
        <f>VLOOKUP($A1003,'2025'!$C:$Z,MATCH(C$1,'2025'!$C$1:$Z$1,0))</f>
        <v>#N/A</v>
      </c>
      <c r="D1003" s="27" t="str">
        <f>VLOOKUP($A1003,'2025'!$C:$Z,MATCH(D$1,'2025'!$C$1:$Z$1,0))</f>
        <v>#N/A</v>
      </c>
      <c r="E1003" s="27" t="str">
        <f>VLOOKUP($A1003,'2025'!$C:$Z,MATCH(E$1,'2025'!$C$1:$Z$1,0))</f>
        <v>#N/A</v>
      </c>
      <c r="F1003" s="27" t="str">
        <f>VLOOKUP($A1003,'2025'!$C:$Z,MATCH(F$1,'2025'!$C$1:$Z$1,0))</f>
        <v>#N/A</v>
      </c>
    </row>
    <row r="1004" ht="22.5" hidden="1" customHeight="1">
      <c r="A1004" s="28"/>
      <c r="B1004" s="27" t="str">
        <f>VLOOKUP($A1004,'2025'!$C:$Z,MATCH(B$1,'2025'!$C$1:$Z$1,0))</f>
        <v>#N/A</v>
      </c>
      <c r="C1004" s="27" t="str">
        <f>VLOOKUP($A1004,'2025'!$C:$Z,MATCH(C$1,'2025'!$C$1:$Z$1,0))</f>
        <v>#N/A</v>
      </c>
      <c r="D1004" s="27" t="str">
        <f>VLOOKUP($A1004,'2025'!$C:$Z,MATCH(D$1,'2025'!$C$1:$Z$1,0))</f>
        <v>#N/A</v>
      </c>
      <c r="E1004" s="27" t="str">
        <f>VLOOKUP($A1004,'2025'!$C:$Z,MATCH(E$1,'2025'!$C$1:$Z$1,0))</f>
        <v>#N/A</v>
      </c>
      <c r="F1004" s="27" t="str">
        <f>VLOOKUP($A1004,'2025'!$C:$Z,MATCH(F$1,'2025'!$C$1:$Z$1,0))</f>
        <v>#N/A</v>
      </c>
    </row>
    <row r="1005" ht="22.5" hidden="1" customHeight="1">
      <c r="A1005" s="28"/>
      <c r="B1005" s="27" t="str">
        <f>VLOOKUP($A1005,'2025'!$C:$Z,MATCH(B$1,'2025'!$C$1:$Z$1,0))</f>
        <v>#N/A</v>
      </c>
      <c r="C1005" s="27" t="str">
        <f>VLOOKUP($A1005,'2025'!$C:$Z,MATCH(C$1,'2025'!$C$1:$Z$1,0))</f>
        <v>#N/A</v>
      </c>
      <c r="D1005" s="27" t="str">
        <f>VLOOKUP($A1005,'2025'!$C:$Z,MATCH(D$1,'2025'!$C$1:$Z$1,0))</f>
        <v>#N/A</v>
      </c>
      <c r="E1005" s="27" t="str">
        <f>VLOOKUP($A1005,'2025'!$C:$Z,MATCH(E$1,'2025'!$C$1:$Z$1,0))</f>
        <v>#N/A</v>
      </c>
      <c r="F1005" s="27" t="str">
        <f>VLOOKUP($A1005,'2025'!$C:$Z,MATCH(F$1,'2025'!$C$1:$Z$1,0))</f>
        <v>#N/A</v>
      </c>
    </row>
    <row r="1006" ht="22.5" hidden="1" customHeight="1">
      <c r="A1006" s="28"/>
      <c r="B1006" s="27" t="str">
        <f>VLOOKUP($A1006,'2025'!$C:$Z,MATCH(B$1,'2025'!$C$1:$Z$1,0))</f>
        <v>#N/A</v>
      </c>
      <c r="C1006" s="27" t="str">
        <f>VLOOKUP($A1006,'2025'!$C:$Z,MATCH(C$1,'2025'!$C$1:$Z$1,0))</f>
        <v>#N/A</v>
      </c>
      <c r="D1006" s="27" t="str">
        <f>VLOOKUP($A1006,'2025'!$C:$Z,MATCH(D$1,'2025'!$C$1:$Z$1,0))</f>
        <v>#N/A</v>
      </c>
      <c r="E1006" s="27" t="str">
        <f>VLOOKUP($A1006,'2025'!$C:$Z,MATCH(E$1,'2025'!$C$1:$Z$1,0))</f>
        <v>#N/A</v>
      </c>
      <c r="F1006" s="27" t="str">
        <f>VLOOKUP($A1006,'2025'!$C:$Z,MATCH(F$1,'2025'!$C$1:$Z$1,0))</f>
        <v>#N/A</v>
      </c>
    </row>
    <row r="1007" ht="22.5" hidden="1" customHeight="1">
      <c r="A1007" s="28"/>
      <c r="B1007" s="27" t="str">
        <f>VLOOKUP($A1007,'2025'!$C:$Z,MATCH(B$1,'2025'!$C$1:$Z$1,0))</f>
        <v>#N/A</v>
      </c>
      <c r="C1007" s="27" t="str">
        <f>VLOOKUP($A1007,'2025'!$C:$Z,MATCH(C$1,'2025'!$C$1:$Z$1,0))</f>
        <v>#N/A</v>
      </c>
      <c r="D1007" s="27" t="str">
        <f>VLOOKUP($A1007,'2025'!$C:$Z,MATCH(D$1,'2025'!$C$1:$Z$1,0))</f>
        <v>#N/A</v>
      </c>
      <c r="E1007" s="27" t="str">
        <f>VLOOKUP($A1007,'2025'!$C:$Z,MATCH(E$1,'2025'!$C$1:$Z$1,0))</f>
        <v>#N/A</v>
      </c>
      <c r="F1007" s="27" t="str">
        <f>VLOOKUP($A1007,'2025'!$C:$Z,MATCH(F$1,'2025'!$C$1:$Z$1,0))</f>
        <v>#N/A</v>
      </c>
    </row>
    <row r="1008" ht="22.5" hidden="1" customHeight="1">
      <c r="A1008" s="28"/>
      <c r="B1008" s="27" t="str">
        <f>VLOOKUP($A1008,'2025'!$C:$Z,MATCH(B$1,'2025'!$C$1:$Z$1,0))</f>
        <v>#N/A</v>
      </c>
      <c r="C1008" s="27" t="str">
        <f>VLOOKUP($A1008,'2025'!$C:$Z,MATCH(C$1,'2025'!$C$1:$Z$1,0))</f>
        <v>#N/A</v>
      </c>
      <c r="D1008" s="27" t="str">
        <f>VLOOKUP($A1008,'2025'!$C:$Z,MATCH(D$1,'2025'!$C$1:$Z$1,0))</f>
        <v>#N/A</v>
      </c>
      <c r="E1008" s="27" t="str">
        <f>VLOOKUP($A1008,'2025'!$C:$Z,MATCH(E$1,'2025'!$C$1:$Z$1,0))</f>
        <v>#N/A</v>
      </c>
      <c r="F1008" s="27" t="str">
        <f>VLOOKUP($A1008,'2025'!$C:$Z,MATCH(F$1,'2025'!$C$1:$Z$1,0))</f>
        <v>#N/A</v>
      </c>
    </row>
    <row r="1009" ht="22.5" hidden="1" customHeight="1">
      <c r="A1009" s="28"/>
      <c r="B1009" s="27" t="str">
        <f>VLOOKUP($A1009,'2025'!$C:$Z,MATCH(B$1,'2025'!$C$1:$Z$1,0))</f>
        <v>#N/A</v>
      </c>
      <c r="C1009" s="27" t="str">
        <f>VLOOKUP($A1009,'2025'!$C:$Z,MATCH(C$1,'2025'!$C$1:$Z$1,0))</f>
        <v>#N/A</v>
      </c>
      <c r="D1009" s="27" t="str">
        <f>VLOOKUP($A1009,'2025'!$C:$Z,MATCH(D$1,'2025'!$C$1:$Z$1,0))</f>
        <v>#N/A</v>
      </c>
      <c r="E1009" s="27" t="str">
        <f>VLOOKUP($A1009,'2025'!$C:$Z,MATCH(E$1,'2025'!$C$1:$Z$1,0))</f>
        <v>#N/A</v>
      </c>
      <c r="F1009" s="27" t="str">
        <f>VLOOKUP($A1009,'2025'!$C:$Z,MATCH(F$1,'2025'!$C$1:$Z$1,0))</f>
        <v>#N/A</v>
      </c>
    </row>
    <row r="1010" ht="22.5" hidden="1" customHeight="1">
      <c r="A1010" s="28"/>
      <c r="B1010" s="27" t="str">
        <f>VLOOKUP($A1010,'2025'!$C:$Z,MATCH(B$1,'2025'!$C$1:$Z$1,0))</f>
        <v>#N/A</v>
      </c>
      <c r="C1010" s="27" t="str">
        <f>VLOOKUP($A1010,'2025'!$C:$Z,MATCH(C$1,'2025'!$C$1:$Z$1,0))</f>
        <v>#N/A</v>
      </c>
      <c r="D1010" s="27" t="str">
        <f>VLOOKUP($A1010,'2025'!$C:$Z,MATCH(D$1,'2025'!$C$1:$Z$1,0))</f>
        <v>#N/A</v>
      </c>
      <c r="E1010" s="27" t="str">
        <f>VLOOKUP($A1010,'2025'!$C:$Z,MATCH(E$1,'2025'!$C$1:$Z$1,0))</f>
        <v>#N/A</v>
      </c>
      <c r="F1010" s="27" t="str">
        <f>VLOOKUP($A1010,'2025'!$C:$Z,MATCH(F$1,'2025'!$C$1:$Z$1,0))</f>
        <v>#N/A</v>
      </c>
    </row>
    <row r="1011" ht="22.5" hidden="1" customHeight="1">
      <c r="A1011" s="28"/>
      <c r="B1011" s="27" t="str">
        <f>VLOOKUP($A1011,'2025'!$C:$Z,MATCH(B$1,'2025'!$C$1:$Z$1,0))</f>
        <v>#N/A</v>
      </c>
      <c r="C1011" s="27" t="str">
        <f>VLOOKUP($A1011,'2025'!$C:$Z,MATCH(C$1,'2025'!$C$1:$Z$1,0))</f>
        <v>#N/A</v>
      </c>
      <c r="D1011" s="27" t="str">
        <f>VLOOKUP($A1011,'2025'!$C:$Z,MATCH(D$1,'2025'!$C$1:$Z$1,0))</f>
        <v>#N/A</v>
      </c>
      <c r="E1011" s="27" t="str">
        <f>VLOOKUP($A1011,'2025'!$C:$Z,MATCH(E$1,'2025'!$C$1:$Z$1,0))</f>
        <v>#N/A</v>
      </c>
      <c r="F1011" s="27" t="str">
        <f>VLOOKUP($A1011,'2025'!$C:$Z,MATCH(F$1,'2025'!$C$1:$Z$1,0))</f>
        <v>#N/A</v>
      </c>
    </row>
    <row r="1012" ht="22.5" hidden="1" customHeight="1">
      <c r="A1012" s="28"/>
      <c r="B1012" s="27" t="str">
        <f>VLOOKUP($A1012,'2025'!$C:$Z,MATCH(B$1,'2025'!$C$1:$Z$1,0))</f>
        <v>#N/A</v>
      </c>
      <c r="C1012" s="27" t="str">
        <f>VLOOKUP($A1012,'2025'!$C:$Z,MATCH(C$1,'2025'!$C$1:$Z$1,0))</f>
        <v>#N/A</v>
      </c>
      <c r="D1012" s="27" t="str">
        <f>VLOOKUP($A1012,'2025'!$C:$Z,MATCH(D$1,'2025'!$C$1:$Z$1,0))</f>
        <v>#N/A</v>
      </c>
      <c r="E1012" s="27" t="str">
        <f>VLOOKUP($A1012,'2025'!$C:$Z,MATCH(E$1,'2025'!$C$1:$Z$1,0))</f>
        <v>#N/A</v>
      </c>
      <c r="F1012" s="27" t="str">
        <f>VLOOKUP($A1012,'2025'!$C:$Z,MATCH(F$1,'2025'!$C$1:$Z$1,0))</f>
        <v>#N/A</v>
      </c>
    </row>
    <row r="1013" ht="22.5" hidden="1" customHeight="1">
      <c r="A1013" s="28"/>
      <c r="B1013" s="27" t="str">
        <f>VLOOKUP($A1013,'2025'!$C:$Z,MATCH(B$1,'2025'!$C$1:$Z$1,0))</f>
        <v>#N/A</v>
      </c>
      <c r="C1013" s="27" t="str">
        <f>VLOOKUP($A1013,'2025'!$C:$Z,MATCH(C$1,'2025'!$C$1:$Z$1,0))</f>
        <v>#N/A</v>
      </c>
      <c r="D1013" s="27" t="str">
        <f>VLOOKUP($A1013,'2025'!$C:$Z,MATCH(D$1,'2025'!$C$1:$Z$1,0))</f>
        <v>#N/A</v>
      </c>
      <c r="E1013" s="27" t="str">
        <f>VLOOKUP($A1013,'2025'!$C:$Z,MATCH(E$1,'2025'!$C$1:$Z$1,0))</f>
        <v>#N/A</v>
      </c>
      <c r="F1013" s="27" t="str">
        <f>VLOOKUP($A1013,'2025'!$C:$Z,MATCH(F$1,'2025'!$C$1:$Z$1,0))</f>
        <v>#N/A</v>
      </c>
    </row>
    <row r="1014" ht="22.5" hidden="1" customHeight="1">
      <c r="A1014" s="28"/>
      <c r="B1014" s="27" t="str">
        <f>VLOOKUP($A1014,'2025'!$C:$Z,MATCH(B$1,'2025'!$C$1:$Z$1,0))</f>
        <v>#N/A</v>
      </c>
      <c r="C1014" s="27" t="str">
        <f>VLOOKUP($A1014,'2025'!$C:$Z,MATCH(C$1,'2025'!$C$1:$Z$1,0))</f>
        <v>#N/A</v>
      </c>
      <c r="D1014" s="27" t="str">
        <f>VLOOKUP($A1014,'2025'!$C:$Z,MATCH(D$1,'2025'!$C$1:$Z$1,0))</f>
        <v>#N/A</v>
      </c>
      <c r="E1014" s="27" t="str">
        <f>VLOOKUP($A1014,'2025'!$C:$Z,MATCH(E$1,'2025'!$C$1:$Z$1,0))</f>
        <v>#N/A</v>
      </c>
      <c r="F1014" s="27" t="str">
        <f>VLOOKUP($A1014,'2025'!$C:$Z,MATCH(F$1,'2025'!$C$1:$Z$1,0))</f>
        <v>#N/A</v>
      </c>
    </row>
    <row r="1015" ht="22.5" hidden="1" customHeight="1">
      <c r="A1015" s="28"/>
      <c r="B1015" s="27" t="str">
        <f>VLOOKUP($A1015,'2025'!$C:$Z,MATCH(B$1,'2025'!$C$1:$Z$1,0))</f>
        <v>#N/A</v>
      </c>
      <c r="C1015" s="27" t="str">
        <f>VLOOKUP($A1015,'2025'!$C:$Z,MATCH(C$1,'2025'!$C$1:$Z$1,0))</f>
        <v>#N/A</v>
      </c>
      <c r="D1015" s="27" t="str">
        <f>VLOOKUP($A1015,'2025'!$C:$Z,MATCH(D$1,'2025'!$C$1:$Z$1,0))</f>
        <v>#N/A</v>
      </c>
      <c r="E1015" s="27" t="str">
        <f>VLOOKUP($A1015,'2025'!$C:$Z,MATCH(E$1,'2025'!$C$1:$Z$1,0))</f>
        <v>#N/A</v>
      </c>
      <c r="F1015" s="27" t="str">
        <f>VLOOKUP($A1015,'2025'!$C:$Z,MATCH(F$1,'2025'!$C$1:$Z$1,0))</f>
        <v>#N/A</v>
      </c>
    </row>
    <row r="1016" ht="22.5" hidden="1" customHeight="1">
      <c r="A1016" s="28"/>
      <c r="B1016" s="27" t="str">
        <f>VLOOKUP($A1016,'2025'!$C:$Z,MATCH(B$1,'2025'!$C$1:$Z$1,0))</f>
        <v>#N/A</v>
      </c>
      <c r="C1016" s="27" t="str">
        <f>VLOOKUP($A1016,'2025'!$C:$Z,MATCH(C$1,'2025'!$C$1:$Z$1,0))</f>
        <v>#N/A</v>
      </c>
      <c r="D1016" s="27" t="str">
        <f>VLOOKUP($A1016,'2025'!$C:$Z,MATCH(D$1,'2025'!$C$1:$Z$1,0))</f>
        <v>#N/A</v>
      </c>
      <c r="E1016" s="27" t="str">
        <f>VLOOKUP($A1016,'2025'!$C:$Z,MATCH(E$1,'2025'!$C$1:$Z$1,0))</f>
        <v>#N/A</v>
      </c>
      <c r="F1016" s="27" t="str">
        <f>VLOOKUP($A1016,'2025'!$C:$Z,MATCH(F$1,'2025'!$C$1:$Z$1,0))</f>
        <v>#N/A</v>
      </c>
    </row>
    <row r="1017" ht="22.5" hidden="1" customHeight="1">
      <c r="A1017" s="28"/>
      <c r="B1017" s="27" t="str">
        <f>VLOOKUP($A1017,'2025'!$C:$Z,MATCH(B$1,'2025'!$C$1:$Z$1,0))</f>
        <v>#N/A</v>
      </c>
      <c r="C1017" s="27" t="str">
        <f>VLOOKUP($A1017,'2025'!$C:$Z,MATCH(C$1,'2025'!$C$1:$Z$1,0))</f>
        <v>#N/A</v>
      </c>
      <c r="D1017" s="27" t="str">
        <f>VLOOKUP($A1017,'2025'!$C:$Z,MATCH(D$1,'2025'!$C$1:$Z$1,0))</f>
        <v>#N/A</v>
      </c>
      <c r="E1017" s="27" t="str">
        <f>VLOOKUP($A1017,'2025'!$C:$Z,MATCH(E$1,'2025'!$C$1:$Z$1,0))</f>
        <v>#N/A</v>
      </c>
      <c r="F1017" s="27" t="str">
        <f>VLOOKUP($A1017,'2025'!$C:$Z,MATCH(F$1,'2025'!$C$1:$Z$1,0))</f>
        <v>#N/A</v>
      </c>
    </row>
    <row r="1018" ht="22.5" hidden="1" customHeight="1">
      <c r="A1018" s="28"/>
      <c r="B1018" s="27" t="str">
        <f>VLOOKUP($A1018,'2025'!$C:$Z,MATCH(B$1,'2025'!$C$1:$Z$1,0))</f>
        <v>#N/A</v>
      </c>
      <c r="C1018" s="27" t="str">
        <f>VLOOKUP($A1018,'2025'!$C:$Z,MATCH(C$1,'2025'!$C$1:$Z$1,0))</f>
        <v>#N/A</v>
      </c>
      <c r="D1018" s="27" t="str">
        <f>VLOOKUP($A1018,'2025'!$C:$Z,MATCH(D$1,'2025'!$C$1:$Z$1,0))</f>
        <v>#N/A</v>
      </c>
      <c r="E1018" s="27" t="str">
        <f>VLOOKUP($A1018,'2025'!$C:$Z,MATCH(E$1,'2025'!$C$1:$Z$1,0))</f>
        <v>#N/A</v>
      </c>
      <c r="F1018" s="27" t="str">
        <f>VLOOKUP($A1018,'2025'!$C:$Z,MATCH(F$1,'2025'!$C$1:$Z$1,0))</f>
        <v>#N/A</v>
      </c>
    </row>
    <row r="1019" ht="22.5" hidden="1" customHeight="1">
      <c r="A1019" s="28"/>
      <c r="B1019" s="27" t="str">
        <f>VLOOKUP($A1019,'2025'!$C:$Z,MATCH(B$1,'2025'!$C$1:$Z$1,0))</f>
        <v>#N/A</v>
      </c>
      <c r="C1019" s="27" t="str">
        <f>VLOOKUP($A1019,'2025'!$C:$Z,MATCH(C$1,'2025'!$C$1:$Z$1,0))</f>
        <v>#N/A</v>
      </c>
      <c r="D1019" s="27" t="str">
        <f>VLOOKUP($A1019,'2025'!$C:$Z,MATCH(D$1,'2025'!$C$1:$Z$1,0))</f>
        <v>#N/A</v>
      </c>
      <c r="E1019" s="27" t="str">
        <f>VLOOKUP($A1019,'2025'!$C:$Z,MATCH(E$1,'2025'!$C$1:$Z$1,0))</f>
        <v>#N/A</v>
      </c>
      <c r="F1019" s="27" t="str">
        <f>VLOOKUP($A1019,'2025'!$C:$Z,MATCH(F$1,'2025'!$C$1:$Z$1,0))</f>
        <v>#N/A</v>
      </c>
    </row>
    <row r="1020" ht="22.5" hidden="1" customHeight="1">
      <c r="A1020" s="28"/>
      <c r="B1020" s="27" t="str">
        <f>VLOOKUP($A1020,'2025'!$C:$Z,MATCH(B$1,'2025'!$C$1:$Z$1,0))</f>
        <v>#N/A</v>
      </c>
      <c r="C1020" s="27" t="str">
        <f>VLOOKUP($A1020,'2025'!$C:$Z,MATCH(C$1,'2025'!$C$1:$Z$1,0))</f>
        <v>#N/A</v>
      </c>
      <c r="D1020" s="27" t="str">
        <f>VLOOKUP($A1020,'2025'!$C:$Z,MATCH(D$1,'2025'!$C$1:$Z$1,0))</f>
        <v>#N/A</v>
      </c>
      <c r="E1020" s="27" t="str">
        <f>VLOOKUP($A1020,'2025'!$C:$Z,MATCH(E$1,'2025'!$C$1:$Z$1,0))</f>
        <v>#N/A</v>
      </c>
      <c r="F1020" s="27" t="str">
        <f>VLOOKUP($A1020,'2025'!$C:$Z,MATCH(F$1,'2025'!$C$1:$Z$1,0))</f>
        <v>#N/A</v>
      </c>
    </row>
    <row r="1021" ht="22.5" hidden="1" customHeight="1">
      <c r="A1021" s="28"/>
      <c r="B1021" s="27" t="str">
        <f>VLOOKUP($A1021,'2025'!$C:$Z,MATCH(B$1,'2025'!$C$1:$Z$1,0))</f>
        <v>#N/A</v>
      </c>
      <c r="C1021" s="27" t="str">
        <f>VLOOKUP($A1021,'2025'!$C:$Z,MATCH(C$1,'2025'!$C$1:$Z$1,0))</f>
        <v>#N/A</v>
      </c>
      <c r="D1021" s="27" t="str">
        <f>VLOOKUP($A1021,'2025'!$C:$Z,MATCH(D$1,'2025'!$C$1:$Z$1,0))</f>
        <v>#N/A</v>
      </c>
      <c r="E1021" s="27" t="str">
        <f>VLOOKUP($A1021,'2025'!$C:$Z,MATCH(E$1,'2025'!$C$1:$Z$1,0))</f>
        <v>#N/A</v>
      </c>
      <c r="F1021" s="27" t="str">
        <f>VLOOKUP($A1021,'2025'!$C:$Z,MATCH(F$1,'2025'!$C$1:$Z$1,0))</f>
        <v>#N/A</v>
      </c>
    </row>
    <row r="1022" ht="22.5" hidden="1" customHeight="1">
      <c r="A1022" s="28"/>
      <c r="B1022" s="27" t="str">
        <f>VLOOKUP($A1022,'2025'!$C:$Z,MATCH(B$1,'2025'!$C$1:$Z$1,0))</f>
        <v>#N/A</v>
      </c>
      <c r="C1022" s="27" t="str">
        <f>VLOOKUP($A1022,'2025'!$C:$Z,MATCH(C$1,'2025'!$C$1:$Z$1,0))</f>
        <v>#N/A</v>
      </c>
      <c r="D1022" s="27" t="str">
        <f>VLOOKUP($A1022,'2025'!$C:$Z,MATCH(D$1,'2025'!$C$1:$Z$1,0))</f>
        <v>#N/A</v>
      </c>
      <c r="E1022" s="27" t="str">
        <f>VLOOKUP($A1022,'2025'!$C:$Z,MATCH(E$1,'2025'!$C$1:$Z$1,0))</f>
        <v>#N/A</v>
      </c>
      <c r="F1022" s="27" t="str">
        <f>VLOOKUP($A1022,'2025'!$C:$Z,MATCH(F$1,'2025'!$C$1:$Z$1,0))</f>
        <v>#N/A</v>
      </c>
    </row>
    <row r="1023" ht="22.5" hidden="1" customHeight="1">
      <c r="A1023" s="28"/>
      <c r="B1023" s="27" t="str">
        <f>VLOOKUP($A1023,'2025'!$C:$Z,MATCH(B$1,'2025'!$C$1:$Z$1,0))</f>
        <v>#N/A</v>
      </c>
      <c r="C1023" s="27" t="str">
        <f>VLOOKUP($A1023,'2025'!$C:$Z,MATCH(C$1,'2025'!$C$1:$Z$1,0))</f>
        <v>#N/A</v>
      </c>
      <c r="D1023" s="27" t="str">
        <f>VLOOKUP($A1023,'2025'!$C:$Z,MATCH(D$1,'2025'!$C$1:$Z$1,0))</f>
        <v>#N/A</v>
      </c>
      <c r="E1023" s="27" t="str">
        <f>VLOOKUP($A1023,'2025'!$C:$Z,MATCH(E$1,'2025'!$C$1:$Z$1,0))</f>
        <v>#N/A</v>
      </c>
      <c r="F1023" s="27" t="str">
        <f>VLOOKUP($A1023,'2025'!$C:$Z,MATCH(F$1,'2025'!$C$1:$Z$1,0))</f>
        <v>#N/A</v>
      </c>
    </row>
    <row r="1024" ht="22.5" hidden="1" customHeight="1">
      <c r="A1024" s="28"/>
      <c r="B1024" s="27" t="str">
        <f>VLOOKUP($A1024,'2025'!$C:$Z,MATCH(B$1,'2025'!$C$1:$Z$1,0))</f>
        <v>#N/A</v>
      </c>
      <c r="C1024" s="27" t="str">
        <f>VLOOKUP($A1024,'2025'!$C:$Z,MATCH(C$1,'2025'!$C$1:$Z$1,0))</f>
        <v>#N/A</v>
      </c>
      <c r="D1024" s="27" t="str">
        <f>VLOOKUP($A1024,'2025'!$C:$Z,MATCH(D$1,'2025'!$C$1:$Z$1,0))</f>
        <v>#N/A</v>
      </c>
      <c r="E1024" s="27" t="str">
        <f>VLOOKUP($A1024,'2025'!$C:$Z,MATCH(E$1,'2025'!$C$1:$Z$1,0))</f>
        <v>#N/A</v>
      </c>
      <c r="F1024" s="27" t="str">
        <f>VLOOKUP($A1024,'2025'!$C:$Z,MATCH(F$1,'2025'!$C$1:$Z$1,0))</f>
        <v>#N/A</v>
      </c>
    </row>
    <row r="1025" ht="22.5" hidden="1" customHeight="1">
      <c r="A1025" s="28"/>
      <c r="B1025" s="27" t="str">
        <f>VLOOKUP($A1025,'2025'!$C:$Z,MATCH(B$1,'2025'!$C$1:$Z$1,0))</f>
        <v>#N/A</v>
      </c>
      <c r="C1025" s="27" t="str">
        <f>VLOOKUP($A1025,'2025'!$C:$Z,MATCH(C$1,'2025'!$C$1:$Z$1,0))</f>
        <v>#N/A</v>
      </c>
      <c r="D1025" s="27" t="str">
        <f>VLOOKUP($A1025,'2025'!$C:$Z,MATCH(D$1,'2025'!$C$1:$Z$1,0))</f>
        <v>#N/A</v>
      </c>
      <c r="E1025" s="27" t="str">
        <f>VLOOKUP($A1025,'2025'!$C:$Z,MATCH(E$1,'2025'!$C$1:$Z$1,0))</f>
        <v>#N/A</v>
      </c>
      <c r="F1025" s="27" t="str">
        <f>VLOOKUP($A1025,'2025'!$C:$Z,MATCH(F$1,'2025'!$C$1:$Z$1,0))</f>
        <v>#N/A</v>
      </c>
    </row>
    <row r="1026" ht="22.5" hidden="1" customHeight="1">
      <c r="A1026" s="28"/>
      <c r="B1026" s="27" t="str">
        <f>VLOOKUP($A1026,'2025'!$C:$Z,MATCH(B$1,'2025'!$C$1:$Z$1,0))</f>
        <v>#N/A</v>
      </c>
      <c r="C1026" s="27" t="str">
        <f>VLOOKUP($A1026,'2025'!$C:$Z,MATCH(C$1,'2025'!$C$1:$Z$1,0))</f>
        <v>#N/A</v>
      </c>
      <c r="D1026" s="27" t="str">
        <f>VLOOKUP($A1026,'2025'!$C:$Z,MATCH(D$1,'2025'!$C$1:$Z$1,0))</f>
        <v>#N/A</v>
      </c>
      <c r="E1026" s="27" t="str">
        <f>VLOOKUP($A1026,'2025'!$C:$Z,MATCH(E$1,'2025'!$C$1:$Z$1,0))</f>
        <v>#N/A</v>
      </c>
      <c r="F1026" s="27" t="str">
        <f>VLOOKUP($A1026,'2025'!$C:$Z,MATCH(F$1,'2025'!$C$1:$Z$1,0))</f>
        <v>#N/A</v>
      </c>
    </row>
    <row r="1027" ht="22.5" hidden="1" customHeight="1">
      <c r="A1027" s="28"/>
      <c r="B1027" s="27" t="str">
        <f>VLOOKUP($A1027,'2025'!$C:$Z,MATCH(B$1,'2025'!$C$1:$Z$1,0))</f>
        <v>#N/A</v>
      </c>
      <c r="C1027" s="27" t="str">
        <f>VLOOKUP($A1027,'2025'!$C:$Z,MATCH(C$1,'2025'!$C$1:$Z$1,0))</f>
        <v>#N/A</v>
      </c>
      <c r="D1027" s="27" t="str">
        <f>VLOOKUP($A1027,'2025'!$C:$Z,MATCH(D$1,'2025'!$C$1:$Z$1,0))</f>
        <v>#N/A</v>
      </c>
      <c r="E1027" s="27" t="str">
        <f>VLOOKUP($A1027,'2025'!$C:$Z,MATCH(E$1,'2025'!$C$1:$Z$1,0))</f>
        <v>#N/A</v>
      </c>
      <c r="F1027" s="27" t="str">
        <f>VLOOKUP($A1027,'2025'!$C:$Z,MATCH(F$1,'2025'!$C$1:$Z$1,0))</f>
        <v>#N/A</v>
      </c>
    </row>
    <row r="1028" ht="22.5" hidden="1" customHeight="1">
      <c r="A1028" s="28"/>
      <c r="B1028" s="27" t="str">
        <f>VLOOKUP($A1028,'2025'!$C:$Z,MATCH(B$1,'2025'!$C$1:$Z$1,0))</f>
        <v>#N/A</v>
      </c>
      <c r="C1028" s="27" t="str">
        <f>VLOOKUP($A1028,'2025'!$C:$Z,MATCH(C$1,'2025'!$C$1:$Z$1,0))</f>
        <v>#N/A</v>
      </c>
      <c r="D1028" s="27" t="str">
        <f>VLOOKUP($A1028,'2025'!$C:$Z,MATCH(D$1,'2025'!$C$1:$Z$1,0))</f>
        <v>#N/A</v>
      </c>
      <c r="E1028" s="27" t="str">
        <f>VLOOKUP($A1028,'2025'!$C:$Z,MATCH(E$1,'2025'!$C$1:$Z$1,0))</f>
        <v>#N/A</v>
      </c>
      <c r="F1028" s="27" t="str">
        <f>VLOOKUP($A1028,'2025'!$C:$Z,MATCH(F$1,'2025'!$C$1:$Z$1,0))</f>
        <v>#N/A</v>
      </c>
    </row>
    <row r="1029" ht="22.5" hidden="1" customHeight="1">
      <c r="A1029" s="28"/>
      <c r="B1029" s="27" t="str">
        <f>VLOOKUP($A1029,'2025'!$C:$Z,MATCH(B$1,'2025'!$C$1:$Z$1,0))</f>
        <v>#N/A</v>
      </c>
      <c r="C1029" s="27" t="str">
        <f>VLOOKUP($A1029,'2025'!$C:$Z,MATCH(C$1,'2025'!$C$1:$Z$1,0))</f>
        <v>#N/A</v>
      </c>
      <c r="D1029" s="27" t="str">
        <f>VLOOKUP($A1029,'2025'!$C:$Z,MATCH(D$1,'2025'!$C$1:$Z$1,0))</f>
        <v>#N/A</v>
      </c>
      <c r="E1029" s="27" t="str">
        <f>VLOOKUP($A1029,'2025'!$C:$Z,MATCH(E$1,'2025'!$C$1:$Z$1,0))</f>
        <v>#N/A</v>
      </c>
      <c r="F1029" s="27" t="str">
        <f>VLOOKUP($A1029,'2025'!$C:$Z,MATCH(F$1,'2025'!$C$1:$Z$1,0))</f>
        <v>#N/A</v>
      </c>
    </row>
    <row r="1030" ht="22.5" hidden="1" customHeight="1">
      <c r="A1030" s="28"/>
      <c r="B1030" s="27" t="str">
        <f>VLOOKUP($A1030,'2025'!$C:$Z,MATCH(B$1,'2025'!$C$1:$Z$1,0))</f>
        <v>#N/A</v>
      </c>
      <c r="C1030" s="27" t="str">
        <f>VLOOKUP($A1030,'2025'!$C:$Z,MATCH(C$1,'2025'!$C$1:$Z$1,0))</f>
        <v>#N/A</v>
      </c>
      <c r="D1030" s="27" t="str">
        <f>VLOOKUP($A1030,'2025'!$C:$Z,MATCH(D$1,'2025'!$C$1:$Z$1,0))</f>
        <v>#N/A</v>
      </c>
      <c r="E1030" s="27" t="str">
        <f>VLOOKUP($A1030,'2025'!$C:$Z,MATCH(E$1,'2025'!$C$1:$Z$1,0))</f>
        <v>#N/A</v>
      </c>
      <c r="F1030" s="27" t="str">
        <f>VLOOKUP($A1030,'2025'!$C:$Z,MATCH(F$1,'2025'!$C$1:$Z$1,0))</f>
        <v>#N/A</v>
      </c>
    </row>
    <row r="1031" ht="22.5" hidden="1" customHeight="1">
      <c r="A1031" s="28"/>
      <c r="B1031" s="27" t="str">
        <f>VLOOKUP($A1031,'2025'!$C:$Z,MATCH(B$1,'2025'!$C$1:$Z$1,0))</f>
        <v>#N/A</v>
      </c>
      <c r="C1031" s="27" t="str">
        <f>VLOOKUP($A1031,'2025'!$C:$Z,MATCH(C$1,'2025'!$C$1:$Z$1,0))</f>
        <v>#N/A</v>
      </c>
      <c r="D1031" s="27" t="str">
        <f>VLOOKUP($A1031,'2025'!$C:$Z,MATCH(D$1,'2025'!$C$1:$Z$1,0))</f>
        <v>#N/A</v>
      </c>
      <c r="E1031" s="27" t="str">
        <f>VLOOKUP($A1031,'2025'!$C:$Z,MATCH(E$1,'2025'!$C$1:$Z$1,0))</f>
        <v>#N/A</v>
      </c>
      <c r="F1031" s="27" t="str">
        <f>VLOOKUP($A1031,'2025'!$C:$Z,MATCH(F$1,'2025'!$C$1:$Z$1,0))</f>
        <v>#N/A</v>
      </c>
    </row>
    <row r="1032" ht="22.5" hidden="1" customHeight="1">
      <c r="A1032" s="28"/>
      <c r="B1032" s="27" t="str">
        <f>VLOOKUP($A1032,'2025'!$C:$Z,MATCH(B$1,'2025'!$C$1:$Z$1,0))</f>
        <v>#N/A</v>
      </c>
      <c r="C1032" s="27" t="str">
        <f>VLOOKUP($A1032,'2025'!$C:$Z,MATCH(C$1,'2025'!$C$1:$Z$1,0))</f>
        <v>#N/A</v>
      </c>
      <c r="D1032" s="27" t="str">
        <f>VLOOKUP($A1032,'2025'!$C:$Z,MATCH(D$1,'2025'!$C$1:$Z$1,0))</f>
        <v>#N/A</v>
      </c>
      <c r="E1032" s="27" t="str">
        <f>VLOOKUP($A1032,'2025'!$C:$Z,MATCH(E$1,'2025'!$C$1:$Z$1,0))</f>
        <v>#N/A</v>
      </c>
      <c r="F1032" s="27" t="str">
        <f>VLOOKUP($A1032,'2025'!$C:$Z,MATCH(F$1,'2025'!$C$1:$Z$1,0))</f>
        <v>#N/A</v>
      </c>
    </row>
    <row r="1033" ht="22.5" hidden="1" customHeight="1">
      <c r="A1033" s="28"/>
      <c r="B1033" s="27" t="str">
        <f>VLOOKUP($A1033,'2025'!$C:$Z,MATCH(B$1,'2025'!$C$1:$Z$1,0))</f>
        <v>#N/A</v>
      </c>
      <c r="C1033" s="27" t="str">
        <f>VLOOKUP($A1033,'2025'!$C:$Z,MATCH(C$1,'2025'!$C$1:$Z$1,0))</f>
        <v>#N/A</v>
      </c>
      <c r="D1033" s="27" t="str">
        <f>VLOOKUP($A1033,'2025'!$C:$Z,MATCH(D$1,'2025'!$C$1:$Z$1,0))</f>
        <v>#N/A</v>
      </c>
      <c r="E1033" s="27" t="str">
        <f>VLOOKUP($A1033,'2025'!$C:$Z,MATCH(E$1,'2025'!$C$1:$Z$1,0))</f>
        <v>#N/A</v>
      </c>
      <c r="F1033" s="27" t="str">
        <f>VLOOKUP($A1033,'2025'!$C:$Z,MATCH(F$1,'2025'!$C$1:$Z$1,0))</f>
        <v>#N/A</v>
      </c>
    </row>
    <row r="1034" ht="22.5" hidden="1" customHeight="1">
      <c r="A1034" s="28"/>
      <c r="B1034" s="27" t="str">
        <f>VLOOKUP($A1034,'2025'!$C:$Z,MATCH(B$1,'2025'!$C$1:$Z$1,0))</f>
        <v>#N/A</v>
      </c>
      <c r="C1034" s="27" t="str">
        <f>VLOOKUP($A1034,'2025'!$C:$Z,MATCH(C$1,'2025'!$C$1:$Z$1,0))</f>
        <v>#N/A</v>
      </c>
      <c r="D1034" s="27" t="str">
        <f>VLOOKUP($A1034,'2025'!$C:$Z,MATCH(D$1,'2025'!$C$1:$Z$1,0))</f>
        <v>#N/A</v>
      </c>
      <c r="E1034" s="27" t="str">
        <f>VLOOKUP($A1034,'2025'!$C:$Z,MATCH(E$1,'2025'!$C$1:$Z$1,0))</f>
        <v>#N/A</v>
      </c>
      <c r="F1034" s="27" t="str">
        <f>VLOOKUP($A1034,'2025'!$C:$Z,MATCH(F$1,'2025'!$C$1:$Z$1,0))</f>
        <v>#N/A</v>
      </c>
    </row>
    <row r="1035" ht="22.5" hidden="1" customHeight="1">
      <c r="A1035" s="28"/>
      <c r="B1035" s="27" t="str">
        <f>VLOOKUP($A1035,'2025'!$C:$Z,MATCH(B$1,'2025'!$C$1:$Z$1,0))</f>
        <v>#N/A</v>
      </c>
      <c r="C1035" s="27" t="str">
        <f>VLOOKUP($A1035,'2025'!$C:$Z,MATCH(C$1,'2025'!$C$1:$Z$1,0))</f>
        <v>#N/A</v>
      </c>
      <c r="D1035" s="27" t="str">
        <f>VLOOKUP($A1035,'2025'!$C:$Z,MATCH(D$1,'2025'!$C$1:$Z$1,0))</f>
        <v>#N/A</v>
      </c>
      <c r="E1035" s="27" t="str">
        <f>VLOOKUP($A1035,'2025'!$C:$Z,MATCH(E$1,'2025'!$C$1:$Z$1,0))</f>
        <v>#N/A</v>
      </c>
      <c r="F1035" s="27" t="str">
        <f>VLOOKUP($A1035,'2025'!$C:$Z,MATCH(F$1,'2025'!$C$1:$Z$1,0))</f>
        <v>#N/A</v>
      </c>
    </row>
    <row r="1036" ht="22.5" hidden="1" customHeight="1">
      <c r="A1036" s="28"/>
      <c r="B1036" s="27" t="str">
        <f>VLOOKUP($A1036,'2025'!$C:$Z,MATCH(B$1,'2025'!$C$1:$Z$1,0))</f>
        <v>#N/A</v>
      </c>
      <c r="C1036" s="27" t="str">
        <f>VLOOKUP($A1036,'2025'!$C:$Z,MATCH(C$1,'2025'!$C$1:$Z$1,0))</f>
        <v>#N/A</v>
      </c>
      <c r="D1036" s="27" t="str">
        <f>VLOOKUP($A1036,'2025'!$C:$Z,MATCH(D$1,'2025'!$C$1:$Z$1,0))</f>
        <v>#N/A</v>
      </c>
      <c r="E1036" s="27" t="str">
        <f>VLOOKUP($A1036,'2025'!$C:$Z,MATCH(E$1,'2025'!$C$1:$Z$1,0))</f>
        <v>#N/A</v>
      </c>
      <c r="F1036" s="27" t="str">
        <f>VLOOKUP($A1036,'2025'!$C:$Z,MATCH(F$1,'2025'!$C$1:$Z$1,0))</f>
        <v>#N/A</v>
      </c>
    </row>
    <row r="1037" ht="22.5" hidden="1" customHeight="1">
      <c r="A1037" s="28"/>
      <c r="B1037" s="27" t="str">
        <f>VLOOKUP($A1037,'2025'!$C:$Z,MATCH(B$1,'2025'!$C$1:$Z$1,0))</f>
        <v>#N/A</v>
      </c>
      <c r="C1037" s="27" t="str">
        <f>VLOOKUP($A1037,'2025'!$C:$Z,MATCH(C$1,'2025'!$C$1:$Z$1,0))</f>
        <v>#N/A</v>
      </c>
      <c r="D1037" s="27" t="str">
        <f>VLOOKUP($A1037,'2025'!$C:$Z,MATCH(D$1,'2025'!$C$1:$Z$1,0))</f>
        <v>#N/A</v>
      </c>
      <c r="E1037" s="27" t="str">
        <f>VLOOKUP($A1037,'2025'!$C:$Z,MATCH(E$1,'2025'!$C$1:$Z$1,0))</f>
        <v>#N/A</v>
      </c>
      <c r="F1037" s="27" t="str">
        <f>VLOOKUP($A1037,'2025'!$C:$Z,MATCH(F$1,'2025'!$C$1:$Z$1,0))</f>
        <v>#N/A</v>
      </c>
    </row>
    <row r="1038" ht="22.5" hidden="1" customHeight="1">
      <c r="A1038" s="28"/>
      <c r="B1038" s="27" t="str">
        <f>VLOOKUP($A1038,'2025'!$C:$Z,MATCH(B$1,'2025'!$C$1:$Z$1,0))</f>
        <v>#N/A</v>
      </c>
      <c r="C1038" s="27" t="str">
        <f>VLOOKUP($A1038,'2025'!$C:$Z,MATCH(C$1,'2025'!$C$1:$Z$1,0))</f>
        <v>#N/A</v>
      </c>
      <c r="D1038" s="27" t="str">
        <f>VLOOKUP($A1038,'2025'!$C:$Z,MATCH(D$1,'2025'!$C$1:$Z$1,0))</f>
        <v>#N/A</v>
      </c>
      <c r="E1038" s="27" t="str">
        <f>VLOOKUP($A1038,'2025'!$C:$Z,MATCH(E$1,'2025'!$C$1:$Z$1,0))</f>
        <v>#N/A</v>
      </c>
      <c r="F1038" s="27" t="str">
        <f>VLOOKUP($A1038,'2025'!$C:$Z,MATCH(F$1,'2025'!$C$1:$Z$1,0))</f>
        <v>#N/A</v>
      </c>
    </row>
    <row r="1039" ht="22.5" hidden="1" customHeight="1">
      <c r="A1039" s="28"/>
      <c r="B1039" s="27" t="str">
        <f>VLOOKUP($A1039,'2025'!$C:$Z,MATCH(B$1,'2025'!$C$1:$Z$1,0))</f>
        <v>#N/A</v>
      </c>
      <c r="C1039" s="27" t="str">
        <f>VLOOKUP($A1039,'2025'!$C:$Z,MATCH(C$1,'2025'!$C$1:$Z$1,0))</f>
        <v>#N/A</v>
      </c>
      <c r="D1039" s="27" t="str">
        <f>VLOOKUP($A1039,'2025'!$C:$Z,MATCH(D$1,'2025'!$C$1:$Z$1,0))</f>
        <v>#N/A</v>
      </c>
      <c r="E1039" s="27" t="str">
        <f>VLOOKUP($A1039,'2025'!$C:$Z,MATCH(E$1,'2025'!$C$1:$Z$1,0))</f>
        <v>#N/A</v>
      </c>
      <c r="F1039" s="27" t="str">
        <f>VLOOKUP($A1039,'2025'!$C:$Z,MATCH(F$1,'2025'!$C$1:$Z$1,0))</f>
        <v>#N/A</v>
      </c>
    </row>
    <row r="1040" ht="22.5" hidden="1" customHeight="1">
      <c r="A1040" s="28"/>
      <c r="B1040" s="27" t="str">
        <f>VLOOKUP($A1040,'2025'!$C:$Z,MATCH(B$1,'2025'!$C$1:$Z$1,0))</f>
        <v>#N/A</v>
      </c>
      <c r="C1040" s="27" t="str">
        <f>VLOOKUP($A1040,'2025'!$C:$Z,MATCH(C$1,'2025'!$C$1:$Z$1,0))</f>
        <v>#N/A</v>
      </c>
      <c r="D1040" s="27" t="str">
        <f>VLOOKUP($A1040,'2025'!$C:$Z,MATCH(D$1,'2025'!$C$1:$Z$1,0))</f>
        <v>#N/A</v>
      </c>
      <c r="E1040" s="27" t="str">
        <f>VLOOKUP($A1040,'2025'!$C:$Z,MATCH(E$1,'2025'!$C$1:$Z$1,0))</f>
        <v>#N/A</v>
      </c>
      <c r="F1040" s="27" t="str">
        <f>VLOOKUP($A1040,'2025'!$C:$Z,MATCH(F$1,'2025'!$C$1:$Z$1,0))</f>
        <v>#N/A</v>
      </c>
    </row>
    <row r="1041" ht="22.5" hidden="1" customHeight="1">
      <c r="A1041" s="28"/>
      <c r="B1041" s="27" t="str">
        <f>VLOOKUP($A1041,'2025'!$C:$Z,MATCH(B$1,'2025'!$C$1:$Z$1,0))</f>
        <v>#N/A</v>
      </c>
      <c r="C1041" s="27" t="str">
        <f>VLOOKUP($A1041,'2025'!$C:$Z,MATCH(C$1,'2025'!$C$1:$Z$1,0))</f>
        <v>#N/A</v>
      </c>
      <c r="D1041" s="27" t="str">
        <f>VLOOKUP($A1041,'2025'!$C:$Z,MATCH(D$1,'2025'!$C$1:$Z$1,0))</f>
        <v>#N/A</v>
      </c>
      <c r="E1041" s="27" t="str">
        <f>VLOOKUP($A1041,'2025'!$C:$Z,MATCH(E$1,'2025'!$C$1:$Z$1,0))</f>
        <v>#N/A</v>
      </c>
      <c r="F1041" s="27" t="str">
        <f>VLOOKUP($A1041,'2025'!$C:$Z,MATCH(F$1,'2025'!$C$1:$Z$1,0))</f>
        <v>#N/A</v>
      </c>
    </row>
    <row r="1042" ht="22.5" hidden="1" customHeight="1">
      <c r="A1042" s="28"/>
      <c r="B1042" s="27" t="str">
        <f>VLOOKUP($A1042,'2025'!$C:$Z,MATCH(B$1,'2025'!$C$1:$Z$1,0))</f>
        <v>#N/A</v>
      </c>
      <c r="C1042" s="27" t="str">
        <f>VLOOKUP($A1042,'2025'!$C:$Z,MATCH(C$1,'2025'!$C$1:$Z$1,0))</f>
        <v>#N/A</v>
      </c>
      <c r="D1042" s="27" t="str">
        <f>VLOOKUP($A1042,'2025'!$C:$Z,MATCH(D$1,'2025'!$C$1:$Z$1,0))</f>
        <v>#N/A</v>
      </c>
      <c r="E1042" s="27" t="str">
        <f>VLOOKUP($A1042,'2025'!$C:$Z,MATCH(E$1,'2025'!$C$1:$Z$1,0))</f>
        <v>#N/A</v>
      </c>
      <c r="F1042" s="27" t="str">
        <f>VLOOKUP($A1042,'2025'!$C:$Z,MATCH(F$1,'2025'!$C$1:$Z$1,0))</f>
        <v>#N/A</v>
      </c>
    </row>
    <row r="1043" ht="22.5" hidden="1" customHeight="1">
      <c r="A1043" s="28"/>
      <c r="B1043" s="27" t="str">
        <f>VLOOKUP($A1043,'2025'!$C:$Z,MATCH(B$1,'2025'!$C$1:$Z$1,0))</f>
        <v>#N/A</v>
      </c>
      <c r="C1043" s="27" t="str">
        <f>VLOOKUP($A1043,'2025'!$C:$Z,MATCH(C$1,'2025'!$C$1:$Z$1,0))</f>
        <v>#N/A</v>
      </c>
      <c r="D1043" s="27" t="str">
        <f>VLOOKUP($A1043,'2025'!$C:$Z,MATCH(D$1,'2025'!$C$1:$Z$1,0))</f>
        <v>#N/A</v>
      </c>
      <c r="E1043" s="27" t="str">
        <f>VLOOKUP($A1043,'2025'!$C:$Z,MATCH(E$1,'2025'!$C$1:$Z$1,0))</f>
        <v>#N/A</v>
      </c>
      <c r="F1043" s="27" t="str">
        <f>VLOOKUP($A1043,'2025'!$C:$Z,MATCH(F$1,'2025'!$C$1:$Z$1,0))</f>
        <v>#N/A</v>
      </c>
    </row>
    <row r="1044" ht="22.5" hidden="1" customHeight="1">
      <c r="A1044" s="28"/>
      <c r="B1044" s="27" t="str">
        <f>VLOOKUP($A1044,'2025'!$C:$Z,MATCH(B$1,'2025'!$C$1:$Z$1,0))</f>
        <v>#N/A</v>
      </c>
      <c r="C1044" s="27" t="str">
        <f>VLOOKUP($A1044,'2025'!$C:$Z,MATCH(C$1,'2025'!$C$1:$Z$1,0))</f>
        <v>#N/A</v>
      </c>
      <c r="D1044" s="27" t="str">
        <f>VLOOKUP($A1044,'2025'!$C:$Z,MATCH(D$1,'2025'!$C$1:$Z$1,0))</f>
        <v>#N/A</v>
      </c>
      <c r="E1044" s="27" t="str">
        <f>VLOOKUP($A1044,'2025'!$C:$Z,MATCH(E$1,'2025'!$C$1:$Z$1,0))</f>
        <v>#N/A</v>
      </c>
      <c r="F1044" s="27" t="str">
        <f>VLOOKUP($A1044,'2025'!$C:$Z,MATCH(F$1,'2025'!$C$1:$Z$1,0))</f>
        <v>#N/A</v>
      </c>
    </row>
    <row r="1045" ht="22.5" hidden="1" customHeight="1">
      <c r="A1045" s="28"/>
      <c r="B1045" s="27" t="str">
        <f>VLOOKUP($A1045,'2025'!$C:$Z,MATCH(B$1,'2025'!$C$1:$Z$1,0))</f>
        <v>#N/A</v>
      </c>
      <c r="C1045" s="27" t="str">
        <f>VLOOKUP($A1045,'2025'!$C:$Z,MATCH(C$1,'2025'!$C$1:$Z$1,0))</f>
        <v>#N/A</v>
      </c>
      <c r="D1045" s="27" t="str">
        <f>VLOOKUP($A1045,'2025'!$C:$Z,MATCH(D$1,'2025'!$C$1:$Z$1,0))</f>
        <v>#N/A</v>
      </c>
      <c r="E1045" s="27" t="str">
        <f>VLOOKUP($A1045,'2025'!$C:$Z,MATCH(E$1,'2025'!$C$1:$Z$1,0))</f>
        <v>#N/A</v>
      </c>
      <c r="F1045" s="27" t="str">
        <f>VLOOKUP($A1045,'2025'!$C:$Z,MATCH(F$1,'2025'!$C$1:$Z$1,0))</f>
        <v>#N/A</v>
      </c>
    </row>
    <row r="1046" ht="22.5" hidden="1" customHeight="1">
      <c r="A1046" s="28"/>
      <c r="B1046" s="27" t="str">
        <f>VLOOKUP($A1046,'2025'!$C:$Z,MATCH(B$1,'2025'!$C$1:$Z$1,0))</f>
        <v>#N/A</v>
      </c>
      <c r="C1046" s="27" t="str">
        <f>VLOOKUP($A1046,'2025'!$C:$Z,MATCH(C$1,'2025'!$C$1:$Z$1,0))</f>
        <v>#N/A</v>
      </c>
      <c r="D1046" s="27" t="str">
        <f>VLOOKUP($A1046,'2025'!$C:$Z,MATCH(D$1,'2025'!$C$1:$Z$1,0))</f>
        <v>#N/A</v>
      </c>
      <c r="E1046" s="27" t="str">
        <f>VLOOKUP($A1046,'2025'!$C:$Z,MATCH(E$1,'2025'!$C$1:$Z$1,0))</f>
        <v>#N/A</v>
      </c>
      <c r="F1046" s="27" t="str">
        <f>VLOOKUP($A1046,'2025'!$C:$Z,MATCH(F$1,'2025'!$C$1:$Z$1,0))</f>
        <v>#N/A</v>
      </c>
    </row>
    <row r="1047" ht="22.5" hidden="1" customHeight="1">
      <c r="A1047" s="28"/>
      <c r="B1047" s="27" t="str">
        <f>VLOOKUP($A1047,'2025'!$C:$Z,MATCH(B$1,'2025'!$C$1:$Z$1,0))</f>
        <v>#N/A</v>
      </c>
      <c r="C1047" s="27" t="str">
        <f>VLOOKUP($A1047,'2025'!$C:$Z,MATCH(C$1,'2025'!$C$1:$Z$1,0))</f>
        <v>#N/A</v>
      </c>
      <c r="D1047" s="27" t="str">
        <f>VLOOKUP($A1047,'2025'!$C:$Z,MATCH(D$1,'2025'!$C$1:$Z$1,0))</f>
        <v>#N/A</v>
      </c>
      <c r="E1047" s="27" t="str">
        <f>VLOOKUP($A1047,'2025'!$C:$Z,MATCH(E$1,'2025'!$C$1:$Z$1,0))</f>
        <v>#N/A</v>
      </c>
      <c r="F1047" s="27" t="str">
        <f>VLOOKUP($A1047,'2025'!$C:$Z,MATCH(F$1,'2025'!$C$1:$Z$1,0))</f>
        <v>#N/A</v>
      </c>
    </row>
    <row r="1048" ht="22.5" hidden="1" customHeight="1">
      <c r="A1048" s="28"/>
      <c r="B1048" s="27" t="str">
        <f>VLOOKUP($A1048,'2025'!$C:$Z,MATCH(B$1,'2025'!$C$1:$Z$1,0))</f>
        <v>#N/A</v>
      </c>
      <c r="C1048" s="27" t="str">
        <f>VLOOKUP($A1048,'2025'!$C:$Z,MATCH(C$1,'2025'!$C$1:$Z$1,0))</f>
        <v>#N/A</v>
      </c>
      <c r="D1048" s="27" t="str">
        <f>VLOOKUP($A1048,'2025'!$C:$Z,MATCH(D$1,'2025'!$C$1:$Z$1,0))</f>
        <v>#N/A</v>
      </c>
      <c r="E1048" s="27" t="str">
        <f>VLOOKUP($A1048,'2025'!$C:$Z,MATCH(E$1,'2025'!$C$1:$Z$1,0))</f>
        <v>#N/A</v>
      </c>
      <c r="F1048" s="27" t="str">
        <f>VLOOKUP($A1048,'2025'!$C:$Z,MATCH(F$1,'2025'!$C$1:$Z$1,0))</f>
        <v>#N/A</v>
      </c>
    </row>
    <row r="1049" ht="22.5" hidden="1" customHeight="1">
      <c r="A1049" s="28"/>
      <c r="B1049" s="27" t="str">
        <f>VLOOKUP($A1049,'2025'!$C:$Z,MATCH(B$1,'2025'!$C$1:$Z$1,0))</f>
        <v>#N/A</v>
      </c>
      <c r="C1049" s="27" t="str">
        <f>VLOOKUP($A1049,'2025'!$C:$Z,MATCH(C$1,'2025'!$C$1:$Z$1,0))</f>
        <v>#N/A</v>
      </c>
      <c r="D1049" s="27" t="str">
        <f>VLOOKUP($A1049,'2025'!$C:$Z,MATCH(D$1,'2025'!$C$1:$Z$1,0))</f>
        <v>#N/A</v>
      </c>
      <c r="E1049" s="27" t="str">
        <f>VLOOKUP($A1049,'2025'!$C:$Z,MATCH(E$1,'2025'!$C$1:$Z$1,0))</f>
        <v>#N/A</v>
      </c>
      <c r="F1049" s="27" t="str">
        <f>VLOOKUP($A1049,'2025'!$C:$Z,MATCH(F$1,'2025'!$C$1:$Z$1,0))</f>
        <v>#N/A</v>
      </c>
    </row>
    <row r="1050" ht="22.5" hidden="1" customHeight="1">
      <c r="A1050" s="28"/>
      <c r="B1050" s="27" t="str">
        <f>VLOOKUP($A1050,'2025'!$C:$Z,MATCH(B$1,'2025'!$C$1:$Z$1,0))</f>
        <v>#N/A</v>
      </c>
      <c r="C1050" s="27" t="str">
        <f>VLOOKUP($A1050,'2025'!$C:$Z,MATCH(C$1,'2025'!$C$1:$Z$1,0))</f>
        <v>#N/A</v>
      </c>
      <c r="D1050" s="27" t="str">
        <f>VLOOKUP($A1050,'2025'!$C:$Z,MATCH(D$1,'2025'!$C$1:$Z$1,0))</f>
        <v>#N/A</v>
      </c>
      <c r="E1050" s="27" t="str">
        <f>VLOOKUP($A1050,'2025'!$C:$Z,MATCH(E$1,'2025'!$C$1:$Z$1,0))</f>
        <v>#N/A</v>
      </c>
      <c r="F1050" s="27" t="str">
        <f>VLOOKUP($A1050,'2025'!$C:$Z,MATCH(F$1,'2025'!$C$1:$Z$1,0))</f>
        <v>#N/A</v>
      </c>
    </row>
    <row r="1051" ht="22.5" hidden="1" customHeight="1">
      <c r="A1051" s="28"/>
      <c r="B1051" s="27" t="str">
        <f>VLOOKUP($A1051,'2025'!$C:$Z,MATCH(B$1,'2025'!$C$1:$Z$1,0))</f>
        <v>#N/A</v>
      </c>
      <c r="C1051" s="27" t="str">
        <f>VLOOKUP($A1051,'2025'!$C:$Z,MATCH(C$1,'2025'!$C$1:$Z$1,0))</f>
        <v>#N/A</v>
      </c>
      <c r="D1051" s="27" t="str">
        <f>VLOOKUP($A1051,'2025'!$C:$Z,MATCH(D$1,'2025'!$C$1:$Z$1,0))</f>
        <v>#N/A</v>
      </c>
      <c r="E1051" s="27" t="str">
        <f>VLOOKUP($A1051,'2025'!$C:$Z,MATCH(E$1,'2025'!$C$1:$Z$1,0))</f>
        <v>#N/A</v>
      </c>
      <c r="F1051" s="27" t="str">
        <f>VLOOKUP($A1051,'2025'!$C:$Z,MATCH(F$1,'2025'!$C$1:$Z$1,0))</f>
        <v>#N/A</v>
      </c>
    </row>
    <row r="1052" ht="22.5" hidden="1" customHeight="1">
      <c r="A1052" s="28"/>
      <c r="B1052" s="27" t="str">
        <f>VLOOKUP($A1052,'2025'!$C:$Z,MATCH(B$1,'2025'!$C$1:$Z$1,0))</f>
        <v>#N/A</v>
      </c>
      <c r="C1052" s="27" t="str">
        <f>VLOOKUP($A1052,'2025'!$C:$Z,MATCH(C$1,'2025'!$C$1:$Z$1,0))</f>
        <v>#N/A</v>
      </c>
      <c r="D1052" s="27" t="str">
        <f>VLOOKUP($A1052,'2025'!$C:$Z,MATCH(D$1,'2025'!$C$1:$Z$1,0))</f>
        <v>#N/A</v>
      </c>
      <c r="E1052" s="27" t="str">
        <f>VLOOKUP($A1052,'2025'!$C:$Z,MATCH(E$1,'2025'!$C$1:$Z$1,0))</f>
        <v>#N/A</v>
      </c>
      <c r="F1052" s="27" t="str">
        <f>VLOOKUP($A1052,'2025'!$C:$Z,MATCH(F$1,'2025'!$C$1:$Z$1,0))</f>
        <v>#N/A</v>
      </c>
    </row>
    <row r="1053" ht="22.5" hidden="1" customHeight="1">
      <c r="A1053" s="28"/>
      <c r="B1053" s="27" t="str">
        <f>VLOOKUP($A1053,'2025'!$C:$Z,MATCH(B$1,'2025'!$C$1:$Z$1,0))</f>
        <v>#N/A</v>
      </c>
      <c r="C1053" s="27" t="str">
        <f>VLOOKUP($A1053,'2025'!$C:$Z,MATCH(C$1,'2025'!$C$1:$Z$1,0))</f>
        <v>#N/A</v>
      </c>
      <c r="D1053" s="27" t="str">
        <f>VLOOKUP($A1053,'2025'!$C:$Z,MATCH(D$1,'2025'!$C$1:$Z$1,0))</f>
        <v>#N/A</v>
      </c>
      <c r="E1053" s="27" t="str">
        <f>VLOOKUP($A1053,'2025'!$C:$Z,MATCH(E$1,'2025'!$C$1:$Z$1,0))</f>
        <v>#N/A</v>
      </c>
      <c r="F1053" s="27" t="str">
        <f>VLOOKUP($A1053,'2025'!$C:$Z,MATCH(F$1,'2025'!$C$1:$Z$1,0))</f>
        <v>#N/A</v>
      </c>
    </row>
    <row r="1054" ht="22.5" hidden="1" customHeight="1">
      <c r="A1054" s="28"/>
      <c r="B1054" s="27" t="str">
        <f>VLOOKUP($A1054,'2025'!$C:$Z,MATCH(B$1,'2025'!$C$1:$Z$1,0))</f>
        <v>#N/A</v>
      </c>
      <c r="C1054" s="27" t="str">
        <f>VLOOKUP($A1054,'2025'!$C:$Z,MATCH(C$1,'2025'!$C$1:$Z$1,0))</f>
        <v>#N/A</v>
      </c>
      <c r="D1054" s="27" t="str">
        <f>VLOOKUP($A1054,'2025'!$C:$Z,MATCH(D$1,'2025'!$C$1:$Z$1,0))</f>
        <v>#N/A</v>
      </c>
      <c r="E1054" s="27" t="str">
        <f>VLOOKUP($A1054,'2025'!$C:$Z,MATCH(E$1,'2025'!$C$1:$Z$1,0))</f>
        <v>#N/A</v>
      </c>
      <c r="F1054" s="27" t="str">
        <f>VLOOKUP($A1054,'2025'!$C:$Z,MATCH(F$1,'2025'!$C$1:$Z$1,0))</f>
        <v>#N/A</v>
      </c>
    </row>
    <row r="1055" ht="22.5" hidden="1" customHeight="1">
      <c r="A1055" s="28"/>
      <c r="B1055" s="27" t="str">
        <f>VLOOKUP($A1055,'2025'!$C:$Z,MATCH(B$1,'2025'!$C$1:$Z$1,0))</f>
        <v>#N/A</v>
      </c>
      <c r="C1055" s="27" t="str">
        <f>VLOOKUP($A1055,'2025'!$C:$Z,MATCH(C$1,'2025'!$C$1:$Z$1,0))</f>
        <v>#N/A</v>
      </c>
      <c r="D1055" s="27" t="str">
        <f>VLOOKUP($A1055,'2025'!$C:$Z,MATCH(D$1,'2025'!$C$1:$Z$1,0))</f>
        <v>#N/A</v>
      </c>
      <c r="E1055" s="27" t="str">
        <f>VLOOKUP($A1055,'2025'!$C:$Z,MATCH(E$1,'2025'!$C$1:$Z$1,0))</f>
        <v>#N/A</v>
      </c>
      <c r="F1055" s="27" t="str">
        <f>VLOOKUP($A1055,'2025'!$C:$Z,MATCH(F$1,'2025'!$C$1:$Z$1,0))</f>
        <v>#N/A</v>
      </c>
    </row>
    <row r="1056" ht="22.5" hidden="1" customHeight="1">
      <c r="A1056" s="28"/>
      <c r="B1056" s="27" t="str">
        <f>VLOOKUP($A1056,'2025'!$C:$Z,MATCH(B$1,'2025'!$C$1:$Z$1,0))</f>
        <v>#N/A</v>
      </c>
      <c r="C1056" s="27" t="str">
        <f>VLOOKUP($A1056,'2025'!$C:$Z,MATCH(C$1,'2025'!$C$1:$Z$1,0))</f>
        <v>#N/A</v>
      </c>
      <c r="D1056" s="27" t="str">
        <f>VLOOKUP($A1056,'2025'!$C:$Z,MATCH(D$1,'2025'!$C$1:$Z$1,0))</f>
        <v>#N/A</v>
      </c>
      <c r="E1056" s="27" t="str">
        <f>VLOOKUP($A1056,'2025'!$C:$Z,MATCH(E$1,'2025'!$C$1:$Z$1,0))</f>
        <v>#N/A</v>
      </c>
      <c r="F1056" s="27" t="str">
        <f>VLOOKUP($A1056,'2025'!$C:$Z,MATCH(F$1,'2025'!$C$1:$Z$1,0))</f>
        <v>#N/A</v>
      </c>
    </row>
    <row r="1057" ht="22.5" hidden="1" customHeight="1">
      <c r="A1057" s="28"/>
      <c r="B1057" s="27" t="str">
        <f>VLOOKUP($A1057,'2025'!$C:$Z,MATCH(B$1,'2025'!$C$1:$Z$1,0))</f>
        <v>#N/A</v>
      </c>
      <c r="C1057" s="27" t="str">
        <f>VLOOKUP($A1057,'2025'!$C:$Z,MATCH(C$1,'2025'!$C$1:$Z$1,0))</f>
        <v>#N/A</v>
      </c>
      <c r="D1057" s="27" t="str">
        <f>VLOOKUP($A1057,'2025'!$C:$Z,MATCH(D$1,'2025'!$C$1:$Z$1,0))</f>
        <v>#N/A</v>
      </c>
      <c r="E1057" s="27" t="str">
        <f>VLOOKUP($A1057,'2025'!$C:$Z,MATCH(E$1,'2025'!$C$1:$Z$1,0))</f>
        <v>#N/A</v>
      </c>
      <c r="F1057" s="27" t="str">
        <f>VLOOKUP($A1057,'2025'!$C:$Z,MATCH(F$1,'2025'!$C$1:$Z$1,0))</f>
        <v>#N/A</v>
      </c>
    </row>
    <row r="1058" ht="22.5" hidden="1" customHeight="1">
      <c r="A1058" s="28"/>
      <c r="B1058" s="27" t="str">
        <f>VLOOKUP($A1058,'2025'!$C:$Z,MATCH(B$1,'2025'!$C$1:$Z$1,0))</f>
        <v>#N/A</v>
      </c>
      <c r="C1058" s="27" t="str">
        <f>VLOOKUP($A1058,'2025'!$C:$Z,MATCH(C$1,'2025'!$C$1:$Z$1,0))</f>
        <v>#N/A</v>
      </c>
      <c r="D1058" s="27" t="str">
        <f>VLOOKUP($A1058,'2025'!$C:$Z,MATCH(D$1,'2025'!$C$1:$Z$1,0))</f>
        <v>#N/A</v>
      </c>
      <c r="E1058" s="27" t="str">
        <f>VLOOKUP($A1058,'2025'!$C:$Z,MATCH(E$1,'2025'!$C$1:$Z$1,0))</f>
        <v>#N/A</v>
      </c>
      <c r="F1058" s="27" t="str">
        <f>VLOOKUP($A1058,'2025'!$C:$Z,MATCH(F$1,'2025'!$C$1:$Z$1,0))</f>
        <v>#N/A</v>
      </c>
    </row>
    <row r="1059" ht="22.5" hidden="1" customHeight="1">
      <c r="A1059" s="28"/>
      <c r="B1059" s="27" t="str">
        <f>VLOOKUP($A1059,'2025'!$C:$Z,MATCH(B$1,'2025'!$C$1:$Z$1,0))</f>
        <v>#N/A</v>
      </c>
      <c r="C1059" s="27" t="str">
        <f>VLOOKUP($A1059,'2025'!$C:$Z,MATCH(C$1,'2025'!$C$1:$Z$1,0))</f>
        <v>#N/A</v>
      </c>
      <c r="D1059" s="27" t="str">
        <f>VLOOKUP($A1059,'2025'!$C:$Z,MATCH(D$1,'2025'!$C$1:$Z$1,0))</f>
        <v>#N/A</v>
      </c>
      <c r="E1059" s="27" t="str">
        <f>VLOOKUP($A1059,'2025'!$C:$Z,MATCH(E$1,'2025'!$C$1:$Z$1,0))</f>
        <v>#N/A</v>
      </c>
      <c r="F1059" s="27" t="str">
        <f>VLOOKUP($A1059,'2025'!$C:$Z,MATCH(F$1,'2025'!$C$1:$Z$1,0))</f>
        <v>#N/A</v>
      </c>
    </row>
    <row r="1060" ht="22.5" hidden="1" customHeight="1">
      <c r="A1060" s="28"/>
      <c r="B1060" s="27" t="str">
        <f>VLOOKUP($A1060,'2025'!$C:$Z,MATCH(B$1,'2025'!$C$1:$Z$1,0))</f>
        <v>#N/A</v>
      </c>
      <c r="C1060" s="27" t="str">
        <f>VLOOKUP($A1060,'2025'!$C:$Z,MATCH(C$1,'2025'!$C$1:$Z$1,0))</f>
        <v>#N/A</v>
      </c>
      <c r="D1060" s="27" t="str">
        <f>VLOOKUP($A1060,'2025'!$C:$Z,MATCH(D$1,'2025'!$C$1:$Z$1,0))</f>
        <v>#N/A</v>
      </c>
      <c r="E1060" s="27" t="str">
        <f>VLOOKUP($A1060,'2025'!$C:$Z,MATCH(E$1,'2025'!$C$1:$Z$1,0))</f>
        <v>#N/A</v>
      </c>
      <c r="F1060" s="27" t="str">
        <f>VLOOKUP($A1060,'2025'!$C:$Z,MATCH(F$1,'2025'!$C$1:$Z$1,0))</f>
        <v>#N/A</v>
      </c>
    </row>
    <row r="1061" ht="22.5" hidden="1" customHeight="1">
      <c r="A1061" s="28"/>
      <c r="B1061" s="27" t="str">
        <f>VLOOKUP($A1061,'2025'!$C:$Z,MATCH(B$1,'2025'!$C$1:$Z$1,0))</f>
        <v>#N/A</v>
      </c>
      <c r="C1061" s="27" t="str">
        <f>VLOOKUP($A1061,'2025'!$C:$Z,MATCH(C$1,'2025'!$C$1:$Z$1,0))</f>
        <v>#N/A</v>
      </c>
      <c r="D1061" s="27" t="str">
        <f>VLOOKUP($A1061,'2025'!$C:$Z,MATCH(D$1,'2025'!$C$1:$Z$1,0))</f>
        <v>#N/A</v>
      </c>
      <c r="E1061" s="27" t="str">
        <f>VLOOKUP($A1061,'2025'!$C:$Z,MATCH(E$1,'2025'!$C$1:$Z$1,0))</f>
        <v>#N/A</v>
      </c>
      <c r="F1061" s="27" t="str">
        <f>VLOOKUP($A1061,'2025'!$C:$Z,MATCH(F$1,'2025'!$C$1:$Z$1,0))</f>
        <v>#N/A</v>
      </c>
    </row>
    <row r="1062" ht="22.5" hidden="1" customHeight="1">
      <c r="A1062" s="28"/>
      <c r="B1062" s="27" t="str">
        <f>VLOOKUP($A1062,'2025'!$C:$Z,MATCH(B$1,'2025'!$C$1:$Z$1,0))</f>
        <v>#N/A</v>
      </c>
      <c r="C1062" s="27" t="str">
        <f>VLOOKUP($A1062,'2025'!$C:$Z,MATCH(C$1,'2025'!$C$1:$Z$1,0))</f>
        <v>#N/A</v>
      </c>
      <c r="D1062" s="27" t="str">
        <f>VLOOKUP($A1062,'2025'!$C:$Z,MATCH(D$1,'2025'!$C$1:$Z$1,0))</f>
        <v>#N/A</v>
      </c>
      <c r="E1062" s="27" t="str">
        <f>VLOOKUP($A1062,'2025'!$C:$Z,MATCH(E$1,'2025'!$C$1:$Z$1,0))</f>
        <v>#N/A</v>
      </c>
      <c r="F1062" s="27" t="str">
        <f>VLOOKUP($A1062,'2025'!$C:$Z,MATCH(F$1,'2025'!$C$1:$Z$1,0))</f>
        <v>#N/A</v>
      </c>
    </row>
    <row r="1063" ht="22.5" hidden="1" customHeight="1">
      <c r="A1063" s="28"/>
      <c r="B1063" s="27" t="str">
        <f>VLOOKUP($A1063,'2025'!$C:$Z,MATCH(B$1,'2025'!$C$1:$Z$1,0))</f>
        <v>#N/A</v>
      </c>
      <c r="C1063" s="27" t="str">
        <f>VLOOKUP($A1063,'2025'!$C:$Z,MATCH(C$1,'2025'!$C$1:$Z$1,0))</f>
        <v>#N/A</v>
      </c>
      <c r="D1063" s="27" t="str">
        <f>VLOOKUP($A1063,'2025'!$C:$Z,MATCH(D$1,'2025'!$C$1:$Z$1,0))</f>
        <v>#N/A</v>
      </c>
      <c r="E1063" s="27" t="str">
        <f>VLOOKUP($A1063,'2025'!$C:$Z,MATCH(E$1,'2025'!$C$1:$Z$1,0))</f>
        <v>#N/A</v>
      </c>
      <c r="F1063" s="27" t="str">
        <f>VLOOKUP($A1063,'2025'!$C:$Z,MATCH(F$1,'2025'!$C$1:$Z$1,0))</f>
        <v>#N/A</v>
      </c>
    </row>
    <row r="1064" ht="22.5" hidden="1" customHeight="1">
      <c r="A1064" s="28"/>
      <c r="B1064" s="27" t="str">
        <f>VLOOKUP($A1064,'2025'!$C:$Z,MATCH(B$1,'2025'!$C$1:$Z$1,0))</f>
        <v>#N/A</v>
      </c>
      <c r="C1064" s="27" t="str">
        <f>VLOOKUP($A1064,'2025'!$C:$Z,MATCH(C$1,'2025'!$C$1:$Z$1,0))</f>
        <v>#N/A</v>
      </c>
      <c r="D1064" s="27" t="str">
        <f>VLOOKUP($A1064,'2025'!$C:$Z,MATCH(D$1,'2025'!$C$1:$Z$1,0))</f>
        <v>#N/A</v>
      </c>
      <c r="E1064" s="27" t="str">
        <f>VLOOKUP($A1064,'2025'!$C:$Z,MATCH(E$1,'2025'!$C$1:$Z$1,0))</f>
        <v>#N/A</v>
      </c>
      <c r="F1064" s="27" t="str">
        <f>VLOOKUP($A1064,'2025'!$C:$Z,MATCH(F$1,'2025'!$C$1:$Z$1,0))</f>
        <v>#N/A</v>
      </c>
    </row>
    <row r="1065" ht="22.5" hidden="1" customHeight="1">
      <c r="A1065" s="28"/>
      <c r="B1065" s="27" t="str">
        <f>VLOOKUP($A1065,'2025'!$C:$Z,MATCH(B$1,'2025'!$C$1:$Z$1,0))</f>
        <v>#N/A</v>
      </c>
      <c r="C1065" s="27" t="str">
        <f>VLOOKUP($A1065,'2025'!$C:$Z,MATCH(C$1,'2025'!$C$1:$Z$1,0))</f>
        <v>#N/A</v>
      </c>
      <c r="D1065" s="27" t="str">
        <f>VLOOKUP($A1065,'2025'!$C:$Z,MATCH(D$1,'2025'!$C$1:$Z$1,0))</f>
        <v>#N/A</v>
      </c>
      <c r="E1065" s="27" t="str">
        <f>VLOOKUP($A1065,'2025'!$C:$Z,MATCH(E$1,'2025'!$C$1:$Z$1,0))</f>
        <v>#N/A</v>
      </c>
      <c r="F1065" s="27" t="str">
        <f>VLOOKUP($A1065,'2025'!$C:$Z,MATCH(F$1,'2025'!$C$1:$Z$1,0))</f>
        <v>#N/A</v>
      </c>
    </row>
    <row r="1066" ht="22.5" hidden="1" customHeight="1">
      <c r="A1066" s="28"/>
      <c r="B1066" s="27" t="str">
        <f>VLOOKUP($A1066,'2025'!$C:$Z,MATCH(B$1,'2025'!$C$1:$Z$1,0))</f>
        <v>#N/A</v>
      </c>
      <c r="C1066" s="27" t="str">
        <f>VLOOKUP($A1066,'2025'!$C:$Z,MATCH(C$1,'2025'!$C$1:$Z$1,0))</f>
        <v>#N/A</v>
      </c>
      <c r="D1066" s="27" t="str">
        <f>VLOOKUP($A1066,'2025'!$C:$Z,MATCH(D$1,'2025'!$C$1:$Z$1,0))</f>
        <v>#N/A</v>
      </c>
      <c r="E1066" s="27" t="str">
        <f>VLOOKUP($A1066,'2025'!$C:$Z,MATCH(E$1,'2025'!$C$1:$Z$1,0))</f>
        <v>#N/A</v>
      </c>
      <c r="F1066" s="27" t="str">
        <f>VLOOKUP($A1066,'2025'!$C:$Z,MATCH(F$1,'2025'!$C$1:$Z$1,0))</f>
        <v>#N/A</v>
      </c>
    </row>
    <row r="1067" ht="22.5" hidden="1" customHeight="1">
      <c r="A1067" s="28"/>
      <c r="B1067" s="27" t="str">
        <f>VLOOKUP($A1067,'2025'!$C:$Z,MATCH(B$1,'2025'!$C$1:$Z$1,0))</f>
        <v>#N/A</v>
      </c>
      <c r="C1067" s="27" t="str">
        <f>VLOOKUP($A1067,'2025'!$C:$Z,MATCH(C$1,'2025'!$C$1:$Z$1,0))</f>
        <v>#N/A</v>
      </c>
      <c r="D1067" s="27" t="str">
        <f>VLOOKUP($A1067,'2025'!$C:$Z,MATCH(D$1,'2025'!$C$1:$Z$1,0))</f>
        <v>#N/A</v>
      </c>
      <c r="E1067" s="27" t="str">
        <f>VLOOKUP($A1067,'2025'!$C:$Z,MATCH(E$1,'2025'!$C$1:$Z$1,0))</f>
        <v>#N/A</v>
      </c>
      <c r="F1067" s="27" t="str">
        <f>VLOOKUP($A1067,'2025'!$C:$Z,MATCH(F$1,'2025'!$C$1:$Z$1,0))</f>
        <v>#N/A</v>
      </c>
    </row>
    <row r="1068" ht="22.5" hidden="1" customHeight="1">
      <c r="A1068" s="28"/>
      <c r="B1068" s="27" t="str">
        <f>VLOOKUP($A1068,'2025'!$C:$Z,MATCH(B$1,'2025'!$C$1:$Z$1,0))</f>
        <v>#N/A</v>
      </c>
      <c r="C1068" s="27" t="str">
        <f>VLOOKUP($A1068,'2025'!$C:$Z,MATCH(C$1,'2025'!$C$1:$Z$1,0))</f>
        <v>#N/A</v>
      </c>
      <c r="D1068" s="27" t="str">
        <f>VLOOKUP($A1068,'2025'!$C:$Z,MATCH(D$1,'2025'!$C$1:$Z$1,0))</f>
        <v>#N/A</v>
      </c>
      <c r="E1068" s="27" t="str">
        <f>VLOOKUP($A1068,'2025'!$C:$Z,MATCH(E$1,'2025'!$C$1:$Z$1,0))</f>
        <v>#N/A</v>
      </c>
      <c r="F1068" s="27" t="str">
        <f>VLOOKUP($A1068,'2025'!$C:$Z,MATCH(F$1,'2025'!$C$1:$Z$1,0))</f>
        <v>#N/A</v>
      </c>
    </row>
    <row r="1069" ht="22.5" hidden="1" customHeight="1">
      <c r="A1069" s="28"/>
      <c r="B1069" s="27" t="str">
        <f>VLOOKUP($A1069,'2025'!$C:$Z,MATCH(B$1,'2025'!$C$1:$Z$1,0))</f>
        <v>#N/A</v>
      </c>
      <c r="C1069" s="27" t="str">
        <f>VLOOKUP($A1069,'2025'!$C:$Z,MATCH(C$1,'2025'!$C$1:$Z$1,0))</f>
        <v>#N/A</v>
      </c>
      <c r="D1069" s="27" t="str">
        <f>VLOOKUP($A1069,'2025'!$C:$Z,MATCH(D$1,'2025'!$C$1:$Z$1,0))</f>
        <v>#N/A</v>
      </c>
      <c r="E1069" s="27" t="str">
        <f>VLOOKUP($A1069,'2025'!$C:$Z,MATCH(E$1,'2025'!$C$1:$Z$1,0))</f>
        <v>#N/A</v>
      </c>
      <c r="F1069" s="27" t="str">
        <f>VLOOKUP($A1069,'2025'!$C:$Z,MATCH(F$1,'2025'!$C$1:$Z$1,0))</f>
        <v>#N/A</v>
      </c>
    </row>
    <row r="1070" ht="22.5" hidden="1" customHeight="1">
      <c r="A1070" s="28"/>
      <c r="B1070" s="27" t="str">
        <f>VLOOKUP($A1070,'2025'!$C:$Z,MATCH(B$1,'2025'!$C$1:$Z$1,0))</f>
        <v>#N/A</v>
      </c>
      <c r="C1070" s="27" t="str">
        <f>VLOOKUP($A1070,'2025'!$C:$Z,MATCH(C$1,'2025'!$C$1:$Z$1,0))</f>
        <v>#N/A</v>
      </c>
      <c r="D1070" s="27" t="str">
        <f>VLOOKUP($A1070,'2025'!$C:$Z,MATCH(D$1,'2025'!$C$1:$Z$1,0))</f>
        <v>#N/A</v>
      </c>
      <c r="E1070" s="27" t="str">
        <f>VLOOKUP($A1070,'2025'!$C:$Z,MATCH(E$1,'2025'!$C$1:$Z$1,0))</f>
        <v>#N/A</v>
      </c>
      <c r="F1070" s="27" t="str">
        <f>VLOOKUP($A1070,'2025'!$C:$Z,MATCH(F$1,'2025'!$C$1:$Z$1,0))</f>
        <v>#N/A</v>
      </c>
    </row>
    <row r="1071" ht="22.5" hidden="1" customHeight="1">
      <c r="A1071" s="28"/>
      <c r="B1071" s="27" t="str">
        <f>VLOOKUP($A1071,'2025'!$C:$Z,MATCH(B$1,'2025'!$C$1:$Z$1,0))</f>
        <v>#N/A</v>
      </c>
      <c r="C1071" s="27" t="str">
        <f>VLOOKUP($A1071,'2025'!$C:$Z,MATCH(C$1,'2025'!$C$1:$Z$1,0))</f>
        <v>#N/A</v>
      </c>
      <c r="D1071" s="27" t="str">
        <f>VLOOKUP($A1071,'2025'!$C:$Z,MATCH(D$1,'2025'!$C$1:$Z$1,0))</f>
        <v>#N/A</v>
      </c>
      <c r="E1071" s="27" t="str">
        <f>VLOOKUP($A1071,'2025'!$C:$Z,MATCH(E$1,'2025'!$C$1:$Z$1,0))</f>
        <v>#N/A</v>
      </c>
      <c r="F1071" s="27" t="str">
        <f>VLOOKUP($A1071,'2025'!$C:$Z,MATCH(F$1,'2025'!$C$1:$Z$1,0))</f>
        <v>#N/A</v>
      </c>
    </row>
    <row r="1072" ht="22.5" hidden="1" customHeight="1">
      <c r="A1072" s="28"/>
      <c r="B1072" s="27" t="str">
        <f>VLOOKUP($A1072,'2025'!$C:$Z,MATCH(B$1,'2025'!$C$1:$Z$1,0))</f>
        <v>#N/A</v>
      </c>
      <c r="C1072" s="27" t="str">
        <f>VLOOKUP($A1072,'2025'!$C:$Z,MATCH(C$1,'2025'!$C$1:$Z$1,0))</f>
        <v>#N/A</v>
      </c>
      <c r="D1072" s="27" t="str">
        <f>VLOOKUP($A1072,'2025'!$C:$Z,MATCH(D$1,'2025'!$C$1:$Z$1,0))</f>
        <v>#N/A</v>
      </c>
      <c r="E1072" s="27" t="str">
        <f>VLOOKUP($A1072,'2025'!$C:$Z,MATCH(E$1,'2025'!$C$1:$Z$1,0))</f>
        <v>#N/A</v>
      </c>
      <c r="F1072" s="27" t="str">
        <f>VLOOKUP($A1072,'2025'!$C:$Z,MATCH(F$1,'2025'!$C$1:$Z$1,0))</f>
        <v>#N/A</v>
      </c>
    </row>
    <row r="1073" ht="22.5" hidden="1" customHeight="1">
      <c r="A1073" s="28"/>
      <c r="B1073" s="27" t="str">
        <f>VLOOKUP($A1073,'2025'!$C:$Z,MATCH(B$1,'2025'!$C$1:$Z$1,0))</f>
        <v>#N/A</v>
      </c>
      <c r="C1073" s="27" t="str">
        <f>VLOOKUP($A1073,'2025'!$C:$Z,MATCH(C$1,'2025'!$C$1:$Z$1,0))</f>
        <v>#N/A</v>
      </c>
      <c r="D1073" s="27" t="str">
        <f>VLOOKUP($A1073,'2025'!$C:$Z,MATCH(D$1,'2025'!$C$1:$Z$1,0))</f>
        <v>#N/A</v>
      </c>
      <c r="E1073" s="27" t="str">
        <f>VLOOKUP($A1073,'2025'!$C:$Z,MATCH(E$1,'2025'!$C$1:$Z$1,0))</f>
        <v>#N/A</v>
      </c>
      <c r="F1073" s="27" t="str">
        <f>VLOOKUP($A1073,'2025'!$C:$Z,MATCH(F$1,'2025'!$C$1:$Z$1,0))</f>
        <v>#N/A</v>
      </c>
    </row>
    <row r="1074" ht="22.5" hidden="1" customHeight="1">
      <c r="A1074" s="28"/>
      <c r="B1074" s="27" t="str">
        <f>VLOOKUP($A1074,'2025'!$C:$Z,MATCH(B$1,'2025'!$C$1:$Z$1,0))</f>
        <v>#N/A</v>
      </c>
      <c r="C1074" s="27" t="str">
        <f>VLOOKUP($A1074,'2025'!$C:$Z,MATCH(C$1,'2025'!$C$1:$Z$1,0))</f>
        <v>#N/A</v>
      </c>
      <c r="D1074" s="27" t="str">
        <f>VLOOKUP($A1074,'2025'!$C:$Z,MATCH(D$1,'2025'!$C$1:$Z$1,0))</f>
        <v>#N/A</v>
      </c>
      <c r="E1074" s="27" t="str">
        <f>VLOOKUP($A1074,'2025'!$C:$Z,MATCH(E$1,'2025'!$C$1:$Z$1,0))</f>
        <v>#N/A</v>
      </c>
      <c r="F1074" s="27" t="str">
        <f>VLOOKUP($A1074,'2025'!$C:$Z,MATCH(F$1,'2025'!$C$1:$Z$1,0))</f>
        <v>#N/A</v>
      </c>
    </row>
    <row r="1075" ht="22.5" hidden="1" customHeight="1">
      <c r="A1075" s="28"/>
      <c r="B1075" s="27" t="str">
        <f>VLOOKUP($A1075,'2025'!$C:$Z,MATCH(B$1,'2025'!$C$1:$Z$1,0))</f>
        <v>#N/A</v>
      </c>
      <c r="C1075" s="27" t="str">
        <f>VLOOKUP($A1075,'2025'!$C:$Z,MATCH(C$1,'2025'!$C$1:$Z$1,0))</f>
        <v>#N/A</v>
      </c>
      <c r="D1075" s="27" t="str">
        <f>VLOOKUP($A1075,'2025'!$C:$Z,MATCH(D$1,'2025'!$C$1:$Z$1,0))</f>
        <v>#N/A</v>
      </c>
      <c r="E1075" s="27" t="str">
        <f>VLOOKUP($A1075,'2025'!$C:$Z,MATCH(E$1,'2025'!$C$1:$Z$1,0))</f>
        <v>#N/A</v>
      </c>
      <c r="F1075" s="27" t="str">
        <f>VLOOKUP($A1075,'2025'!$C:$Z,MATCH(F$1,'2025'!$C$1:$Z$1,0))</f>
        <v>#N/A</v>
      </c>
    </row>
    <row r="1076" ht="22.5" hidden="1" customHeight="1">
      <c r="A1076" s="28"/>
      <c r="B1076" s="27" t="str">
        <f>VLOOKUP($A1076,'2025'!$C:$Z,MATCH(B$1,'2025'!$C$1:$Z$1,0))</f>
        <v>#N/A</v>
      </c>
      <c r="C1076" s="27" t="str">
        <f>VLOOKUP($A1076,'2025'!$C:$Z,MATCH(C$1,'2025'!$C$1:$Z$1,0))</f>
        <v>#N/A</v>
      </c>
      <c r="D1076" s="27" t="str">
        <f>VLOOKUP($A1076,'2025'!$C:$Z,MATCH(D$1,'2025'!$C$1:$Z$1,0))</f>
        <v>#N/A</v>
      </c>
      <c r="E1076" s="27" t="str">
        <f>VLOOKUP($A1076,'2025'!$C:$Z,MATCH(E$1,'2025'!$C$1:$Z$1,0))</f>
        <v>#N/A</v>
      </c>
      <c r="F1076" s="27" t="str">
        <f>VLOOKUP($A1076,'2025'!$C:$Z,MATCH(F$1,'2025'!$C$1:$Z$1,0))</f>
        <v>#N/A</v>
      </c>
    </row>
    <row r="1077" ht="22.5" hidden="1" customHeight="1">
      <c r="A1077" s="28"/>
      <c r="B1077" s="27" t="str">
        <f>VLOOKUP($A1077,'2025'!$C:$Z,MATCH(B$1,'2025'!$C$1:$Z$1,0))</f>
        <v>#N/A</v>
      </c>
      <c r="C1077" s="27" t="str">
        <f>VLOOKUP($A1077,'2025'!$C:$Z,MATCH(C$1,'2025'!$C$1:$Z$1,0))</f>
        <v>#N/A</v>
      </c>
      <c r="D1077" s="27" t="str">
        <f>VLOOKUP($A1077,'2025'!$C:$Z,MATCH(D$1,'2025'!$C$1:$Z$1,0))</f>
        <v>#N/A</v>
      </c>
      <c r="E1077" s="27" t="str">
        <f>VLOOKUP($A1077,'2025'!$C:$Z,MATCH(E$1,'2025'!$C$1:$Z$1,0))</f>
        <v>#N/A</v>
      </c>
      <c r="F1077" s="27" t="str">
        <f>VLOOKUP($A1077,'2025'!$C:$Z,MATCH(F$1,'2025'!$C$1:$Z$1,0))</f>
        <v>#N/A</v>
      </c>
    </row>
    <row r="1078" ht="22.5" hidden="1" customHeight="1">
      <c r="A1078" s="28"/>
      <c r="B1078" s="27" t="str">
        <f>VLOOKUP($A1078,'2025'!$C:$Z,MATCH(B$1,'2025'!$C$1:$Z$1,0))</f>
        <v>#N/A</v>
      </c>
      <c r="C1078" s="27" t="str">
        <f>VLOOKUP($A1078,'2025'!$C:$Z,MATCH(C$1,'2025'!$C$1:$Z$1,0))</f>
        <v>#N/A</v>
      </c>
      <c r="D1078" s="27" t="str">
        <f>VLOOKUP($A1078,'2025'!$C:$Z,MATCH(D$1,'2025'!$C$1:$Z$1,0))</f>
        <v>#N/A</v>
      </c>
      <c r="E1078" s="27" t="str">
        <f>VLOOKUP($A1078,'2025'!$C:$Z,MATCH(E$1,'2025'!$C$1:$Z$1,0))</f>
        <v>#N/A</v>
      </c>
      <c r="F1078" s="27" t="str">
        <f>VLOOKUP($A1078,'2025'!$C:$Z,MATCH(F$1,'2025'!$C$1:$Z$1,0))</f>
        <v>#N/A</v>
      </c>
    </row>
    <row r="1079" ht="22.5" hidden="1" customHeight="1">
      <c r="A1079" s="28"/>
      <c r="B1079" s="27" t="str">
        <f>VLOOKUP($A1079,'2025'!$C:$Z,MATCH(B$1,'2025'!$C$1:$Z$1,0))</f>
        <v>#N/A</v>
      </c>
      <c r="C1079" s="27" t="str">
        <f>VLOOKUP($A1079,'2025'!$C:$Z,MATCH(C$1,'2025'!$C$1:$Z$1,0))</f>
        <v>#N/A</v>
      </c>
      <c r="D1079" s="27" t="str">
        <f>VLOOKUP($A1079,'2025'!$C:$Z,MATCH(D$1,'2025'!$C$1:$Z$1,0))</f>
        <v>#N/A</v>
      </c>
      <c r="E1079" s="27" t="str">
        <f>VLOOKUP($A1079,'2025'!$C:$Z,MATCH(E$1,'2025'!$C$1:$Z$1,0))</f>
        <v>#N/A</v>
      </c>
      <c r="F1079" s="27" t="str">
        <f>VLOOKUP($A1079,'2025'!$C:$Z,MATCH(F$1,'2025'!$C$1:$Z$1,0))</f>
        <v>#N/A</v>
      </c>
    </row>
    <row r="1080" ht="22.5" hidden="1" customHeight="1">
      <c r="A1080" s="28"/>
      <c r="B1080" s="27" t="str">
        <f>VLOOKUP($A1080,'2025'!$C:$Z,MATCH(B$1,'2025'!$C$1:$Z$1,0))</f>
        <v>#N/A</v>
      </c>
      <c r="C1080" s="27" t="str">
        <f>VLOOKUP($A1080,'2025'!$C:$Z,MATCH(C$1,'2025'!$C$1:$Z$1,0))</f>
        <v>#N/A</v>
      </c>
      <c r="D1080" s="27" t="str">
        <f>VLOOKUP($A1080,'2025'!$C:$Z,MATCH(D$1,'2025'!$C$1:$Z$1,0))</f>
        <v>#N/A</v>
      </c>
      <c r="E1080" s="27" t="str">
        <f>VLOOKUP($A1080,'2025'!$C:$Z,MATCH(E$1,'2025'!$C$1:$Z$1,0))</f>
        <v>#N/A</v>
      </c>
      <c r="F1080" s="27" t="str">
        <f>VLOOKUP($A1080,'2025'!$C:$Z,MATCH(F$1,'2025'!$C$1:$Z$1,0))</f>
        <v>#N/A</v>
      </c>
    </row>
    <row r="1081" ht="22.5" hidden="1" customHeight="1">
      <c r="A1081" s="28"/>
      <c r="B1081" s="27" t="str">
        <f>VLOOKUP($A1081,'2025'!$C:$Z,MATCH(B$1,'2025'!$C$1:$Z$1,0))</f>
        <v>#N/A</v>
      </c>
      <c r="C1081" s="27" t="str">
        <f>VLOOKUP($A1081,'2025'!$C:$Z,MATCH(C$1,'2025'!$C$1:$Z$1,0))</f>
        <v>#N/A</v>
      </c>
      <c r="D1081" s="27" t="str">
        <f>VLOOKUP($A1081,'2025'!$C:$Z,MATCH(D$1,'2025'!$C$1:$Z$1,0))</f>
        <v>#N/A</v>
      </c>
      <c r="E1081" s="27" t="str">
        <f>VLOOKUP($A1081,'2025'!$C:$Z,MATCH(E$1,'2025'!$C$1:$Z$1,0))</f>
        <v>#N/A</v>
      </c>
      <c r="F1081" s="27" t="str">
        <f>VLOOKUP($A1081,'2025'!$C:$Z,MATCH(F$1,'2025'!$C$1:$Z$1,0))</f>
        <v>#N/A</v>
      </c>
    </row>
    <row r="1082" ht="22.5" hidden="1" customHeight="1">
      <c r="A1082" s="28"/>
      <c r="B1082" s="27" t="str">
        <f>VLOOKUP($A1082,'2025'!$C:$Z,MATCH(B$1,'2025'!$C$1:$Z$1,0))</f>
        <v>#N/A</v>
      </c>
      <c r="C1082" s="27" t="str">
        <f>VLOOKUP($A1082,'2025'!$C:$Z,MATCH(C$1,'2025'!$C$1:$Z$1,0))</f>
        <v>#N/A</v>
      </c>
      <c r="D1082" s="27" t="str">
        <f>VLOOKUP($A1082,'2025'!$C:$Z,MATCH(D$1,'2025'!$C$1:$Z$1,0))</f>
        <v>#N/A</v>
      </c>
      <c r="E1082" s="27" t="str">
        <f>VLOOKUP($A1082,'2025'!$C:$Z,MATCH(E$1,'2025'!$C$1:$Z$1,0))</f>
        <v>#N/A</v>
      </c>
      <c r="F1082" s="27" t="str">
        <f>VLOOKUP($A1082,'2025'!$C:$Z,MATCH(F$1,'2025'!$C$1:$Z$1,0))</f>
        <v>#N/A</v>
      </c>
    </row>
    <row r="1083" ht="22.5" hidden="1" customHeight="1">
      <c r="A1083" s="28"/>
      <c r="B1083" s="27" t="str">
        <f>VLOOKUP($A1083,'2025'!$C:$Z,MATCH(B$1,'2025'!$C$1:$Z$1,0))</f>
        <v>#N/A</v>
      </c>
      <c r="C1083" s="27" t="str">
        <f>VLOOKUP($A1083,'2025'!$C:$Z,MATCH(C$1,'2025'!$C$1:$Z$1,0))</f>
        <v>#N/A</v>
      </c>
      <c r="D1083" s="27" t="str">
        <f>VLOOKUP($A1083,'2025'!$C:$Z,MATCH(D$1,'2025'!$C$1:$Z$1,0))</f>
        <v>#N/A</v>
      </c>
      <c r="E1083" s="27" t="str">
        <f>VLOOKUP($A1083,'2025'!$C:$Z,MATCH(E$1,'2025'!$C$1:$Z$1,0))</f>
        <v>#N/A</v>
      </c>
      <c r="F1083" s="27" t="str">
        <f>VLOOKUP($A1083,'2025'!$C:$Z,MATCH(F$1,'2025'!$C$1:$Z$1,0))</f>
        <v>#N/A</v>
      </c>
    </row>
    <row r="1084" ht="22.5" hidden="1" customHeight="1">
      <c r="A1084" s="28"/>
      <c r="B1084" s="27" t="str">
        <f>VLOOKUP($A1084,'2025'!$C:$Z,MATCH(B$1,'2025'!$C$1:$Z$1,0))</f>
        <v>#N/A</v>
      </c>
      <c r="C1084" s="27" t="str">
        <f>VLOOKUP($A1084,'2025'!$C:$Z,MATCH(C$1,'2025'!$C$1:$Z$1,0))</f>
        <v>#N/A</v>
      </c>
      <c r="D1084" s="27" t="str">
        <f>VLOOKUP($A1084,'2025'!$C:$Z,MATCH(D$1,'2025'!$C$1:$Z$1,0))</f>
        <v>#N/A</v>
      </c>
      <c r="E1084" s="27" t="str">
        <f>VLOOKUP($A1084,'2025'!$C:$Z,MATCH(E$1,'2025'!$C$1:$Z$1,0))</f>
        <v>#N/A</v>
      </c>
      <c r="F1084" s="27" t="str">
        <f>VLOOKUP($A1084,'2025'!$C:$Z,MATCH(F$1,'2025'!$C$1:$Z$1,0))</f>
        <v>#N/A</v>
      </c>
    </row>
    <row r="1085" ht="22.5" hidden="1" customHeight="1">
      <c r="A1085" s="28"/>
      <c r="B1085" s="27" t="str">
        <f>VLOOKUP($A1085,'2025'!$C:$Z,MATCH(B$1,'2025'!$C$1:$Z$1,0))</f>
        <v>#N/A</v>
      </c>
      <c r="C1085" s="27" t="str">
        <f>VLOOKUP($A1085,'2025'!$C:$Z,MATCH(C$1,'2025'!$C$1:$Z$1,0))</f>
        <v>#N/A</v>
      </c>
      <c r="D1085" s="27" t="str">
        <f>VLOOKUP($A1085,'2025'!$C:$Z,MATCH(D$1,'2025'!$C$1:$Z$1,0))</f>
        <v>#N/A</v>
      </c>
      <c r="E1085" s="27" t="str">
        <f>VLOOKUP($A1085,'2025'!$C:$Z,MATCH(E$1,'2025'!$C$1:$Z$1,0))</f>
        <v>#N/A</v>
      </c>
      <c r="F1085" s="27" t="str">
        <f>VLOOKUP($A1085,'2025'!$C:$Z,MATCH(F$1,'2025'!$C$1:$Z$1,0))</f>
        <v>#N/A</v>
      </c>
    </row>
    <row r="1086" ht="22.5" hidden="1" customHeight="1">
      <c r="A1086" s="28"/>
      <c r="B1086" s="27" t="str">
        <f>VLOOKUP($A1086,'2025'!$C:$Z,MATCH(B$1,'2025'!$C$1:$Z$1,0))</f>
        <v>#N/A</v>
      </c>
      <c r="C1086" s="27" t="str">
        <f>VLOOKUP($A1086,'2025'!$C:$Z,MATCH(C$1,'2025'!$C$1:$Z$1,0))</f>
        <v>#N/A</v>
      </c>
      <c r="D1086" s="27" t="str">
        <f>VLOOKUP($A1086,'2025'!$C:$Z,MATCH(D$1,'2025'!$C$1:$Z$1,0))</f>
        <v>#N/A</v>
      </c>
      <c r="E1086" s="27" t="str">
        <f>VLOOKUP($A1086,'2025'!$C:$Z,MATCH(E$1,'2025'!$C$1:$Z$1,0))</f>
        <v>#N/A</v>
      </c>
      <c r="F1086" s="27" t="str">
        <f>VLOOKUP($A1086,'2025'!$C:$Z,MATCH(F$1,'2025'!$C$1:$Z$1,0))</f>
        <v>#N/A</v>
      </c>
    </row>
    <row r="1087" ht="22.5" hidden="1" customHeight="1">
      <c r="A1087" s="28"/>
      <c r="B1087" s="27" t="str">
        <f>VLOOKUP($A1087,'2025'!$C:$Z,MATCH(B$1,'2025'!$C$1:$Z$1,0))</f>
        <v>#N/A</v>
      </c>
      <c r="C1087" s="27" t="str">
        <f>VLOOKUP($A1087,'2025'!$C:$Z,MATCH(C$1,'2025'!$C$1:$Z$1,0))</f>
        <v>#N/A</v>
      </c>
      <c r="D1087" s="27" t="str">
        <f>VLOOKUP($A1087,'2025'!$C:$Z,MATCH(D$1,'2025'!$C$1:$Z$1,0))</f>
        <v>#N/A</v>
      </c>
      <c r="E1087" s="27" t="str">
        <f>VLOOKUP($A1087,'2025'!$C:$Z,MATCH(E$1,'2025'!$C$1:$Z$1,0))</f>
        <v>#N/A</v>
      </c>
      <c r="F1087" s="27" t="str">
        <f>VLOOKUP($A1087,'2025'!$C:$Z,MATCH(F$1,'2025'!$C$1:$Z$1,0))</f>
        <v>#N/A</v>
      </c>
    </row>
    <row r="1088" ht="22.5" hidden="1" customHeight="1">
      <c r="A1088" s="28"/>
      <c r="B1088" s="27" t="str">
        <f>VLOOKUP($A1088,'2025'!$C:$Z,MATCH(B$1,'2025'!$C$1:$Z$1,0))</f>
        <v>#N/A</v>
      </c>
      <c r="C1088" s="27" t="str">
        <f>VLOOKUP($A1088,'2025'!$C:$Z,MATCH(C$1,'2025'!$C$1:$Z$1,0))</f>
        <v>#N/A</v>
      </c>
      <c r="D1088" s="27" t="str">
        <f>VLOOKUP($A1088,'2025'!$C:$Z,MATCH(D$1,'2025'!$C$1:$Z$1,0))</f>
        <v>#N/A</v>
      </c>
      <c r="E1088" s="27" t="str">
        <f>VLOOKUP($A1088,'2025'!$C:$Z,MATCH(E$1,'2025'!$C$1:$Z$1,0))</f>
        <v>#N/A</v>
      </c>
      <c r="F1088" s="27" t="str">
        <f>VLOOKUP($A1088,'2025'!$C:$Z,MATCH(F$1,'2025'!$C$1:$Z$1,0))</f>
        <v>#N/A</v>
      </c>
    </row>
    <row r="1089" ht="22.5" hidden="1" customHeight="1">
      <c r="A1089" s="28"/>
      <c r="B1089" s="27" t="str">
        <f>VLOOKUP($A1089,'2025'!$C:$Z,MATCH(B$1,'2025'!$C$1:$Z$1,0))</f>
        <v>#N/A</v>
      </c>
      <c r="C1089" s="27" t="str">
        <f>VLOOKUP($A1089,'2025'!$C:$Z,MATCH(C$1,'2025'!$C$1:$Z$1,0))</f>
        <v>#N/A</v>
      </c>
      <c r="D1089" s="27" t="str">
        <f>VLOOKUP($A1089,'2025'!$C:$Z,MATCH(D$1,'2025'!$C$1:$Z$1,0))</f>
        <v>#N/A</v>
      </c>
      <c r="E1089" s="27" t="str">
        <f>VLOOKUP($A1089,'2025'!$C:$Z,MATCH(E$1,'2025'!$C$1:$Z$1,0))</f>
        <v>#N/A</v>
      </c>
      <c r="F1089" s="27" t="str">
        <f>VLOOKUP($A1089,'2025'!$C:$Z,MATCH(F$1,'2025'!$C$1:$Z$1,0))</f>
        <v>#N/A</v>
      </c>
    </row>
    <row r="1090" ht="22.5" hidden="1" customHeight="1">
      <c r="A1090" s="28"/>
      <c r="B1090" s="27" t="str">
        <f>VLOOKUP($A1090,'2025'!$C:$Z,MATCH(B$1,'2025'!$C$1:$Z$1,0))</f>
        <v>#N/A</v>
      </c>
      <c r="C1090" s="27" t="str">
        <f>VLOOKUP($A1090,'2025'!$C:$Z,MATCH(C$1,'2025'!$C$1:$Z$1,0))</f>
        <v>#N/A</v>
      </c>
      <c r="D1090" s="27" t="str">
        <f>VLOOKUP($A1090,'2025'!$C:$Z,MATCH(D$1,'2025'!$C$1:$Z$1,0))</f>
        <v>#N/A</v>
      </c>
      <c r="E1090" s="27" t="str">
        <f>VLOOKUP($A1090,'2025'!$C:$Z,MATCH(E$1,'2025'!$C$1:$Z$1,0))</f>
        <v>#N/A</v>
      </c>
      <c r="F1090" s="27" t="str">
        <f>VLOOKUP($A1090,'2025'!$C:$Z,MATCH(F$1,'2025'!$C$1:$Z$1,0))</f>
        <v>#N/A</v>
      </c>
    </row>
    <row r="1091" ht="22.5" hidden="1" customHeight="1">
      <c r="A1091" s="28"/>
      <c r="B1091" s="27" t="str">
        <f>VLOOKUP($A1091,'2025'!$C:$Z,MATCH(B$1,'2025'!$C$1:$Z$1,0))</f>
        <v>#N/A</v>
      </c>
      <c r="C1091" s="27" t="str">
        <f>VLOOKUP($A1091,'2025'!$C:$Z,MATCH(C$1,'2025'!$C$1:$Z$1,0))</f>
        <v>#N/A</v>
      </c>
      <c r="D1091" s="27" t="str">
        <f>VLOOKUP($A1091,'2025'!$C:$Z,MATCH(D$1,'2025'!$C$1:$Z$1,0))</f>
        <v>#N/A</v>
      </c>
      <c r="E1091" s="27" t="str">
        <f>VLOOKUP($A1091,'2025'!$C:$Z,MATCH(E$1,'2025'!$C$1:$Z$1,0))</f>
        <v>#N/A</v>
      </c>
      <c r="F1091" s="27" t="str">
        <f>VLOOKUP($A1091,'2025'!$C:$Z,MATCH(F$1,'2025'!$C$1:$Z$1,0))</f>
        <v>#N/A</v>
      </c>
    </row>
    <row r="1092" ht="22.5" hidden="1" customHeight="1">
      <c r="A1092" s="28"/>
      <c r="B1092" s="27" t="str">
        <f>VLOOKUP($A1092,'2025'!$C:$Z,MATCH(B$1,'2025'!$C$1:$Z$1,0))</f>
        <v>#N/A</v>
      </c>
      <c r="C1092" s="27" t="str">
        <f>VLOOKUP($A1092,'2025'!$C:$Z,MATCH(C$1,'2025'!$C$1:$Z$1,0))</f>
        <v>#N/A</v>
      </c>
      <c r="D1092" s="27" t="str">
        <f>VLOOKUP($A1092,'2025'!$C:$Z,MATCH(D$1,'2025'!$C$1:$Z$1,0))</f>
        <v>#N/A</v>
      </c>
      <c r="E1092" s="27" t="str">
        <f>VLOOKUP($A1092,'2025'!$C:$Z,MATCH(E$1,'2025'!$C$1:$Z$1,0))</f>
        <v>#N/A</v>
      </c>
      <c r="F1092" s="27" t="str">
        <f>VLOOKUP($A1092,'2025'!$C:$Z,MATCH(F$1,'2025'!$C$1:$Z$1,0))</f>
        <v>#N/A</v>
      </c>
    </row>
    <row r="1093" ht="22.5" hidden="1" customHeight="1">
      <c r="A1093" s="28"/>
      <c r="B1093" s="27" t="str">
        <f>VLOOKUP($A1093,'2025'!$C:$Z,MATCH(B$1,'2025'!$C$1:$Z$1,0))</f>
        <v>#N/A</v>
      </c>
      <c r="C1093" s="27" t="str">
        <f>VLOOKUP($A1093,'2025'!$C:$Z,MATCH(C$1,'2025'!$C$1:$Z$1,0))</f>
        <v>#N/A</v>
      </c>
      <c r="D1093" s="27" t="str">
        <f>VLOOKUP($A1093,'2025'!$C:$Z,MATCH(D$1,'2025'!$C$1:$Z$1,0))</f>
        <v>#N/A</v>
      </c>
      <c r="E1093" s="27" t="str">
        <f>VLOOKUP($A1093,'2025'!$C:$Z,MATCH(E$1,'2025'!$C$1:$Z$1,0))</f>
        <v>#N/A</v>
      </c>
      <c r="F1093" s="27" t="str">
        <f>VLOOKUP($A1093,'2025'!$C:$Z,MATCH(F$1,'2025'!$C$1:$Z$1,0))</f>
        <v>#N/A</v>
      </c>
    </row>
    <row r="1094" ht="22.5" hidden="1" customHeight="1">
      <c r="A1094" s="28"/>
      <c r="B1094" s="27" t="str">
        <f>VLOOKUP($A1094,'2025'!$C:$Z,MATCH(B$1,'2025'!$C$1:$Z$1,0))</f>
        <v>#N/A</v>
      </c>
      <c r="C1094" s="27" t="str">
        <f>VLOOKUP($A1094,'2025'!$C:$Z,MATCH(C$1,'2025'!$C$1:$Z$1,0))</f>
        <v>#N/A</v>
      </c>
      <c r="D1094" s="27" t="str">
        <f>VLOOKUP($A1094,'2025'!$C:$Z,MATCH(D$1,'2025'!$C$1:$Z$1,0))</f>
        <v>#N/A</v>
      </c>
      <c r="E1094" s="27" t="str">
        <f>VLOOKUP($A1094,'2025'!$C:$Z,MATCH(E$1,'2025'!$C$1:$Z$1,0))</f>
        <v>#N/A</v>
      </c>
      <c r="F1094" s="27" t="str">
        <f>VLOOKUP($A1094,'2025'!$C:$Z,MATCH(F$1,'2025'!$C$1:$Z$1,0))</f>
        <v>#N/A</v>
      </c>
    </row>
    <row r="1095" ht="22.5" hidden="1" customHeight="1">
      <c r="A1095" s="28"/>
      <c r="B1095" s="27" t="str">
        <f>VLOOKUP($A1095,'2025'!$C:$Z,MATCH(B$1,'2025'!$C$1:$Z$1,0))</f>
        <v>#N/A</v>
      </c>
      <c r="C1095" s="27" t="str">
        <f>VLOOKUP($A1095,'2025'!$C:$Z,MATCH(C$1,'2025'!$C$1:$Z$1,0))</f>
        <v>#N/A</v>
      </c>
      <c r="D1095" s="27" t="str">
        <f>VLOOKUP($A1095,'2025'!$C:$Z,MATCH(D$1,'2025'!$C$1:$Z$1,0))</f>
        <v>#N/A</v>
      </c>
      <c r="E1095" s="27" t="str">
        <f>VLOOKUP($A1095,'2025'!$C:$Z,MATCH(E$1,'2025'!$C$1:$Z$1,0))</f>
        <v>#N/A</v>
      </c>
      <c r="F1095" s="27" t="str">
        <f>VLOOKUP($A1095,'2025'!$C:$Z,MATCH(F$1,'2025'!$C$1:$Z$1,0))</f>
        <v>#N/A</v>
      </c>
    </row>
    <row r="1096" ht="22.5" hidden="1" customHeight="1">
      <c r="A1096" s="28"/>
      <c r="B1096" s="27" t="str">
        <f>VLOOKUP($A1096,'2025'!$C:$Z,MATCH(B$1,'2025'!$C$1:$Z$1,0))</f>
        <v>#N/A</v>
      </c>
      <c r="C1096" s="27" t="str">
        <f>VLOOKUP($A1096,'2025'!$C:$Z,MATCH(C$1,'2025'!$C$1:$Z$1,0))</f>
        <v>#N/A</v>
      </c>
      <c r="D1096" s="27" t="str">
        <f>VLOOKUP($A1096,'2025'!$C:$Z,MATCH(D$1,'2025'!$C$1:$Z$1,0))</f>
        <v>#N/A</v>
      </c>
      <c r="E1096" s="27" t="str">
        <f>VLOOKUP($A1096,'2025'!$C:$Z,MATCH(E$1,'2025'!$C$1:$Z$1,0))</f>
        <v>#N/A</v>
      </c>
      <c r="F1096" s="27" t="str">
        <f>VLOOKUP($A1096,'2025'!$C:$Z,MATCH(F$1,'2025'!$C$1:$Z$1,0))</f>
        <v>#N/A</v>
      </c>
    </row>
    <row r="1097" ht="22.5" hidden="1" customHeight="1">
      <c r="A1097" s="28"/>
      <c r="B1097" s="27" t="str">
        <f>VLOOKUP($A1097,'2025'!$C:$Z,MATCH(B$1,'2025'!$C$1:$Z$1,0))</f>
        <v>#N/A</v>
      </c>
      <c r="C1097" s="27" t="str">
        <f>VLOOKUP($A1097,'2025'!$C:$Z,MATCH(C$1,'2025'!$C$1:$Z$1,0))</f>
        <v>#N/A</v>
      </c>
      <c r="D1097" s="27" t="str">
        <f>VLOOKUP($A1097,'2025'!$C:$Z,MATCH(D$1,'2025'!$C$1:$Z$1,0))</f>
        <v>#N/A</v>
      </c>
      <c r="E1097" s="27" t="str">
        <f>VLOOKUP($A1097,'2025'!$C:$Z,MATCH(E$1,'2025'!$C$1:$Z$1,0))</f>
        <v>#N/A</v>
      </c>
      <c r="F1097" s="27" t="str">
        <f>VLOOKUP($A1097,'2025'!$C:$Z,MATCH(F$1,'2025'!$C$1:$Z$1,0))</f>
        <v>#N/A</v>
      </c>
    </row>
    <row r="1098" ht="22.5" hidden="1" customHeight="1">
      <c r="A1098" s="28"/>
      <c r="B1098" s="27" t="str">
        <f>VLOOKUP($A1098,'2025'!$C:$Z,MATCH(B$1,'2025'!$C$1:$Z$1,0))</f>
        <v>#N/A</v>
      </c>
      <c r="C1098" s="27" t="str">
        <f>VLOOKUP($A1098,'2025'!$C:$Z,MATCH(C$1,'2025'!$C$1:$Z$1,0))</f>
        <v>#N/A</v>
      </c>
      <c r="D1098" s="27" t="str">
        <f>VLOOKUP($A1098,'2025'!$C:$Z,MATCH(D$1,'2025'!$C$1:$Z$1,0))</f>
        <v>#N/A</v>
      </c>
      <c r="E1098" s="27" t="str">
        <f>VLOOKUP($A1098,'2025'!$C:$Z,MATCH(E$1,'2025'!$C$1:$Z$1,0))</f>
        <v>#N/A</v>
      </c>
      <c r="F1098" s="27" t="str">
        <f>VLOOKUP($A1098,'2025'!$C:$Z,MATCH(F$1,'2025'!$C$1:$Z$1,0))</f>
        <v>#N/A</v>
      </c>
    </row>
    <row r="1099" ht="22.5" hidden="1" customHeight="1">
      <c r="A1099" s="28"/>
      <c r="B1099" s="27" t="str">
        <f>VLOOKUP($A1099,'2025'!$C:$Z,MATCH(B$1,'2025'!$C$1:$Z$1,0))</f>
        <v>#N/A</v>
      </c>
      <c r="C1099" s="27" t="str">
        <f>VLOOKUP($A1099,'2025'!$C:$Z,MATCH(C$1,'2025'!$C$1:$Z$1,0))</f>
        <v>#N/A</v>
      </c>
      <c r="D1099" s="27" t="str">
        <f>VLOOKUP($A1099,'2025'!$C:$Z,MATCH(D$1,'2025'!$C$1:$Z$1,0))</f>
        <v>#N/A</v>
      </c>
      <c r="E1099" s="27" t="str">
        <f>VLOOKUP($A1099,'2025'!$C:$Z,MATCH(E$1,'2025'!$C$1:$Z$1,0))</f>
        <v>#N/A</v>
      </c>
      <c r="F1099" s="27" t="str">
        <f>VLOOKUP($A1099,'2025'!$C:$Z,MATCH(F$1,'2025'!$C$1:$Z$1,0))</f>
        <v>#N/A</v>
      </c>
    </row>
    <row r="1100" ht="22.5" hidden="1" customHeight="1">
      <c r="A1100" s="28"/>
      <c r="B1100" s="27" t="str">
        <f>VLOOKUP($A1100,'2025'!$C:$Z,MATCH(B$1,'2025'!$C$1:$Z$1,0))</f>
        <v>#N/A</v>
      </c>
      <c r="C1100" s="27" t="str">
        <f>VLOOKUP($A1100,'2025'!$C:$Z,MATCH(C$1,'2025'!$C$1:$Z$1,0))</f>
        <v>#N/A</v>
      </c>
      <c r="D1100" s="27" t="str">
        <f>VLOOKUP($A1100,'2025'!$C:$Z,MATCH(D$1,'2025'!$C$1:$Z$1,0))</f>
        <v>#N/A</v>
      </c>
      <c r="E1100" s="27" t="str">
        <f>VLOOKUP($A1100,'2025'!$C:$Z,MATCH(E$1,'2025'!$C$1:$Z$1,0))</f>
        <v>#N/A</v>
      </c>
      <c r="F1100" s="27" t="str">
        <f>VLOOKUP($A1100,'2025'!$C:$Z,MATCH(F$1,'2025'!$C$1:$Z$1,0))</f>
        <v>#N/A</v>
      </c>
    </row>
    <row r="1101" ht="22.5" hidden="1" customHeight="1">
      <c r="A1101" s="28"/>
      <c r="B1101" s="27" t="str">
        <f>VLOOKUP($A1101,'2025'!$C:$Z,MATCH(B$1,'2025'!$C$1:$Z$1,0))</f>
        <v>#N/A</v>
      </c>
      <c r="C1101" s="27" t="str">
        <f>VLOOKUP($A1101,'2025'!$C:$Z,MATCH(C$1,'2025'!$C$1:$Z$1,0))</f>
        <v>#N/A</v>
      </c>
      <c r="D1101" s="27" t="str">
        <f>VLOOKUP($A1101,'2025'!$C:$Z,MATCH(D$1,'2025'!$C$1:$Z$1,0))</f>
        <v>#N/A</v>
      </c>
      <c r="E1101" s="27" t="str">
        <f>VLOOKUP($A1101,'2025'!$C:$Z,MATCH(E$1,'2025'!$C$1:$Z$1,0))</f>
        <v>#N/A</v>
      </c>
      <c r="F1101" s="27" t="str">
        <f>VLOOKUP($A1101,'2025'!$C:$Z,MATCH(F$1,'2025'!$C$1:$Z$1,0))</f>
        <v>#N/A</v>
      </c>
    </row>
    <row r="1102" ht="22.5" hidden="1" customHeight="1">
      <c r="A1102" s="28"/>
      <c r="B1102" s="27" t="str">
        <f>VLOOKUP($A1102,'2025'!$C:$Z,MATCH(B$1,'2025'!$C$1:$Z$1,0))</f>
        <v>#N/A</v>
      </c>
      <c r="C1102" s="27" t="str">
        <f>VLOOKUP($A1102,'2025'!$C:$Z,MATCH(C$1,'2025'!$C$1:$Z$1,0))</f>
        <v>#N/A</v>
      </c>
      <c r="D1102" s="27" t="str">
        <f>VLOOKUP($A1102,'2025'!$C:$Z,MATCH(D$1,'2025'!$C$1:$Z$1,0))</f>
        <v>#N/A</v>
      </c>
      <c r="E1102" s="27" t="str">
        <f>VLOOKUP($A1102,'2025'!$C:$Z,MATCH(E$1,'2025'!$C$1:$Z$1,0))</f>
        <v>#N/A</v>
      </c>
      <c r="F1102" s="27" t="str">
        <f>VLOOKUP($A1102,'2025'!$C:$Z,MATCH(F$1,'2025'!$C$1:$Z$1,0))</f>
        <v>#N/A</v>
      </c>
    </row>
    <row r="1103" ht="22.5" hidden="1" customHeight="1">
      <c r="A1103" s="28"/>
      <c r="B1103" s="27" t="str">
        <f>VLOOKUP($A1103,'2025'!$C:$Z,MATCH(B$1,'2025'!$C$1:$Z$1,0))</f>
        <v>#N/A</v>
      </c>
      <c r="C1103" s="27" t="str">
        <f>VLOOKUP($A1103,'2025'!$C:$Z,MATCH(C$1,'2025'!$C$1:$Z$1,0))</f>
        <v>#N/A</v>
      </c>
      <c r="D1103" s="27" t="str">
        <f>VLOOKUP($A1103,'2025'!$C:$Z,MATCH(D$1,'2025'!$C$1:$Z$1,0))</f>
        <v>#N/A</v>
      </c>
      <c r="E1103" s="27" t="str">
        <f>VLOOKUP($A1103,'2025'!$C:$Z,MATCH(E$1,'2025'!$C$1:$Z$1,0))</f>
        <v>#N/A</v>
      </c>
      <c r="F1103" s="27" t="str">
        <f>VLOOKUP($A1103,'2025'!$C:$Z,MATCH(F$1,'2025'!$C$1:$Z$1,0))</f>
        <v>#N/A</v>
      </c>
    </row>
    <row r="1104" ht="22.5" hidden="1" customHeight="1">
      <c r="A1104" s="28"/>
      <c r="B1104" s="27" t="str">
        <f>VLOOKUP($A1104,'2025'!$C:$Z,MATCH(B$1,'2025'!$C$1:$Z$1,0))</f>
        <v>#N/A</v>
      </c>
      <c r="C1104" s="27" t="str">
        <f>VLOOKUP($A1104,'2025'!$C:$Z,MATCH(C$1,'2025'!$C$1:$Z$1,0))</f>
        <v>#N/A</v>
      </c>
      <c r="D1104" s="27" t="str">
        <f>VLOOKUP($A1104,'2025'!$C:$Z,MATCH(D$1,'2025'!$C$1:$Z$1,0))</f>
        <v>#N/A</v>
      </c>
      <c r="E1104" s="27" t="str">
        <f>VLOOKUP($A1104,'2025'!$C:$Z,MATCH(E$1,'2025'!$C$1:$Z$1,0))</f>
        <v>#N/A</v>
      </c>
      <c r="F1104" s="27" t="str">
        <f>VLOOKUP($A1104,'2025'!$C:$Z,MATCH(F$1,'2025'!$C$1:$Z$1,0))</f>
        <v>#N/A</v>
      </c>
    </row>
    <row r="1105" ht="22.5" hidden="1" customHeight="1">
      <c r="A1105" s="28"/>
      <c r="B1105" s="31" t="str">
        <f>VLOOKUP(A1105,'2025'!C:D,2)</f>
        <v>#N/A</v>
      </c>
      <c r="C1105" s="31"/>
      <c r="D1105" s="31"/>
      <c r="E1105" s="31"/>
      <c r="F1105" s="31"/>
    </row>
    <row r="1106" ht="22.5" hidden="1" customHeight="1">
      <c r="A1106" s="28"/>
      <c r="B1106" s="31" t="str">
        <f>VLOOKUP(A1106,'2025'!C:D,2)</f>
        <v>#N/A</v>
      </c>
      <c r="C1106" s="31"/>
      <c r="D1106" s="31"/>
      <c r="E1106" s="31"/>
      <c r="F1106" s="31"/>
    </row>
    <row r="1107" ht="22.5" hidden="1" customHeight="1">
      <c r="A1107" s="28"/>
      <c r="B1107" s="31" t="str">
        <f>VLOOKUP(A1107,'2025'!C:D,2)</f>
        <v>#N/A</v>
      </c>
      <c r="C1107" s="31"/>
      <c r="D1107" s="31"/>
      <c r="E1107" s="31"/>
      <c r="F1107" s="31"/>
    </row>
    <row r="1108" ht="22.5" hidden="1" customHeight="1">
      <c r="A1108" s="28"/>
      <c r="B1108" s="31" t="str">
        <f>VLOOKUP(A1108,'2025'!C:D,2)</f>
        <v>#N/A</v>
      </c>
      <c r="C1108" s="31"/>
      <c r="D1108" s="31"/>
      <c r="E1108" s="31"/>
      <c r="F1108" s="31"/>
    </row>
    <row r="1109" ht="22.5" hidden="1" customHeight="1">
      <c r="A1109" s="28"/>
      <c r="B1109" s="31" t="str">
        <f>VLOOKUP(A1109,'2025'!C:D,2)</f>
        <v>#N/A</v>
      </c>
      <c r="C1109" s="31"/>
      <c r="D1109" s="31"/>
      <c r="E1109" s="31"/>
      <c r="F1109" s="31"/>
    </row>
    <row r="1110" ht="22.5" hidden="1" customHeight="1">
      <c r="A1110" s="28"/>
      <c r="B1110" s="31" t="str">
        <f>VLOOKUP(A1110,'2025'!C:D,2)</f>
        <v>#N/A</v>
      </c>
      <c r="C1110" s="31"/>
      <c r="D1110" s="31"/>
      <c r="E1110" s="31"/>
      <c r="F1110" s="31"/>
    </row>
    <row r="1111" ht="22.5" hidden="1" customHeight="1">
      <c r="A1111" s="28"/>
      <c r="B1111" s="31" t="str">
        <f>VLOOKUP(A1111,'2025'!C:D,2)</f>
        <v>#N/A</v>
      </c>
      <c r="C1111" s="31"/>
      <c r="D1111" s="31"/>
      <c r="E1111" s="31"/>
      <c r="F1111" s="31"/>
    </row>
    <row r="1112" ht="22.5" hidden="1" customHeight="1">
      <c r="A1112" s="28"/>
      <c r="B1112" s="31" t="str">
        <f>VLOOKUP(A1112,'2025'!C:D,2)</f>
        <v>#N/A</v>
      </c>
      <c r="C1112" s="31"/>
      <c r="D1112" s="31"/>
      <c r="E1112" s="31"/>
      <c r="F1112" s="31"/>
    </row>
    <row r="1113" ht="22.5" hidden="1" customHeight="1">
      <c r="A1113" s="28"/>
      <c r="B1113" s="31" t="str">
        <f>VLOOKUP(A1113,'2025'!C:D,2)</f>
        <v>#N/A</v>
      </c>
      <c r="C1113" s="31"/>
      <c r="D1113" s="31"/>
      <c r="E1113" s="31"/>
      <c r="F1113" s="31"/>
    </row>
    <row r="1114" ht="22.5" hidden="1" customHeight="1">
      <c r="A1114" s="28"/>
      <c r="B1114" s="31" t="str">
        <f>VLOOKUP(A1114,'2025'!C:D,2)</f>
        <v>#N/A</v>
      </c>
      <c r="C1114" s="31"/>
      <c r="D1114" s="31"/>
      <c r="E1114" s="31"/>
      <c r="F1114" s="31"/>
    </row>
    <row r="1115" ht="22.5" hidden="1" customHeight="1">
      <c r="A1115" s="28"/>
      <c r="B1115" s="31" t="str">
        <f>VLOOKUP(A1115,'2025'!C:D,2)</f>
        <v>#N/A</v>
      </c>
      <c r="C1115" s="31"/>
      <c r="D1115" s="31"/>
      <c r="E1115" s="31"/>
      <c r="F1115" s="31"/>
    </row>
    <row r="1116" ht="22.5" hidden="1" customHeight="1">
      <c r="A1116" s="28"/>
      <c r="B1116" s="31" t="str">
        <f>VLOOKUP(A1116,'2025'!C:D,2)</f>
        <v>#N/A</v>
      </c>
      <c r="C1116" s="31"/>
      <c r="D1116" s="31"/>
      <c r="E1116" s="31"/>
      <c r="F1116" s="31"/>
    </row>
    <row r="1117" ht="22.5" hidden="1" customHeight="1">
      <c r="A1117" s="28"/>
      <c r="B1117" s="31" t="str">
        <f>VLOOKUP(A1117,'2025'!C:D,2)</f>
        <v>#N/A</v>
      </c>
      <c r="C1117" s="31"/>
      <c r="D1117" s="31"/>
      <c r="E1117" s="31"/>
      <c r="F1117" s="31"/>
    </row>
    <row r="1118" ht="22.5" hidden="1" customHeight="1">
      <c r="A1118" s="28"/>
      <c r="B1118" s="31" t="str">
        <f>VLOOKUP(A1118,'2025'!C:D,2)</f>
        <v>#N/A</v>
      </c>
      <c r="C1118" s="31"/>
      <c r="D1118" s="31"/>
      <c r="E1118" s="31"/>
      <c r="F1118" s="31"/>
    </row>
    <row r="1119" ht="22.5" hidden="1" customHeight="1">
      <c r="A1119" s="28"/>
      <c r="B1119" s="31" t="str">
        <f>VLOOKUP(A1119,'2025'!C:D,2)</f>
        <v>#N/A</v>
      </c>
      <c r="C1119" s="31"/>
      <c r="D1119" s="31"/>
      <c r="E1119" s="31"/>
      <c r="F1119" s="31"/>
    </row>
    <row r="1120" ht="22.5" hidden="1" customHeight="1">
      <c r="A1120" s="28"/>
      <c r="B1120" s="31" t="str">
        <f>VLOOKUP(A1120,'2025'!C:D,2)</f>
        <v>#N/A</v>
      </c>
      <c r="C1120" s="31"/>
      <c r="D1120" s="31"/>
      <c r="E1120" s="31"/>
      <c r="F1120" s="31"/>
    </row>
    <row r="1121" ht="22.5" hidden="1" customHeight="1">
      <c r="A1121" s="28"/>
      <c r="B1121" s="31" t="str">
        <f>VLOOKUP(A1121,'2025'!C:D,2)</f>
        <v>#N/A</v>
      </c>
      <c r="C1121" s="31"/>
      <c r="D1121" s="31"/>
      <c r="E1121" s="31"/>
      <c r="F1121" s="31"/>
    </row>
    <row r="1122" ht="22.5" hidden="1" customHeight="1">
      <c r="A1122" s="28"/>
      <c r="B1122" s="31" t="str">
        <f>VLOOKUP(A1122,'2025'!C:D,2)</f>
        <v>#N/A</v>
      </c>
      <c r="C1122" s="31"/>
      <c r="D1122" s="31"/>
      <c r="E1122" s="31"/>
      <c r="F1122" s="31"/>
    </row>
    <row r="1123" ht="22.5" hidden="1" customHeight="1">
      <c r="A1123" s="28"/>
      <c r="B1123" s="31" t="str">
        <f>VLOOKUP(A1123,'2025'!C:D,2)</f>
        <v>#N/A</v>
      </c>
      <c r="C1123" s="31"/>
      <c r="D1123" s="31"/>
      <c r="E1123" s="31"/>
      <c r="F1123" s="31"/>
    </row>
    <row r="1124" ht="22.5" hidden="1" customHeight="1">
      <c r="A1124" s="28"/>
      <c r="B1124" s="31" t="str">
        <f>VLOOKUP(A1124,'2025'!C:D,2)</f>
        <v>#N/A</v>
      </c>
      <c r="C1124" s="31"/>
      <c r="D1124" s="31"/>
      <c r="E1124" s="31"/>
      <c r="F1124" s="31"/>
    </row>
    <row r="1125" ht="22.5" hidden="1" customHeight="1">
      <c r="A1125" s="28"/>
      <c r="B1125" s="31" t="str">
        <f>VLOOKUP(A1125,'2025'!C:D,2)</f>
        <v>#N/A</v>
      </c>
      <c r="C1125" s="31"/>
      <c r="D1125" s="31"/>
      <c r="E1125" s="31"/>
      <c r="F1125" s="31"/>
    </row>
    <row r="1126" ht="22.5" hidden="1" customHeight="1">
      <c r="A1126" s="28"/>
      <c r="B1126" s="31" t="str">
        <f>VLOOKUP(A1126,'2025'!C:D,2)</f>
        <v>#N/A</v>
      </c>
      <c r="C1126" s="31"/>
      <c r="D1126" s="31"/>
      <c r="E1126" s="31"/>
      <c r="F1126" s="31"/>
    </row>
    <row r="1127" ht="22.5" hidden="1" customHeight="1">
      <c r="A1127" s="28"/>
      <c r="B1127" s="31" t="str">
        <f>VLOOKUP(A1127,'2025'!C:D,2)</f>
        <v>#N/A</v>
      </c>
      <c r="C1127" s="31"/>
      <c r="D1127" s="31"/>
      <c r="E1127" s="31"/>
      <c r="F1127" s="31"/>
    </row>
    <row r="1128" ht="22.5" hidden="1" customHeight="1">
      <c r="A1128" s="28"/>
      <c r="B1128" s="31" t="str">
        <f>VLOOKUP(A1128,'2025'!C:D,2)</f>
        <v>#N/A</v>
      </c>
      <c r="C1128" s="31"/>
      <c r="D1128" s="31"/>
      <c r="E1128" s="31"/>
      <c r="F1128" s="31"/>
    </row>
    <row r="1129" ht="22.5" hidden="1" customHeight="1">
      <c r="A1129" s="28"/>
      <c r="B1129" s="31" t="str">
        <f>VLOOKUP(A1129,'2025'!C:D,2)</f>
        <v>#N/A</v>
      </c>
      <c r="C1129" s="31"/>
      <c r="D1129" s="31"/>
      <c r="E1129" s="31"/>
      <c r="F1129" s="31"/>
    </row>
    <row r="1130" ht="22.5" hidden="1" customHeight="1">
      <c r="A1130" s="28"/>
      <c r="B1130" s="31" t="str">
        <f>VLOOKUP(A1130,'2025'!C:D,2)</f>
        <v>#N/A</v>
      </c>
      <c r="C1130" s="31"/>
      <c r="D1130" s="31"/>
      <c r="E1130" s="31"/>
      <c r="F1130" s="31"/>
    </row>
    <row r="1131" ht="22.5" hidden="1" customHeight="1">
      <c r="A1131" s="28"/>
      <c r="B1131" s="31" t="str">
        <f>VLOOKUP(A1131,'2025'!C:D,2)</f>
        <v>#N/A</v>
      </c>
      <c r="C1131" s="31"/>
      <c r="D1131" s="31"/>
      <c r="E1131" s="31"/>
      <c r="F1131" s="31"/>
    </row>
    <row r="1132" ht="22.5" hidden="1" customHeight="1">
      <c r="A1132" s="28"/>
      <c r="B1132" s="31" t="str">
        <f>VLOOKUP(A1132,'2025'!C:D,2)</f>
        <v>#N/A</v>
      </c>
      <c r="C1132" s="31"/>
      <c r="D1132" s="31"/>
      <c r="E1132" s="31"/>
      <c r="F1132" s="31"/>
    </row>
    <row r="1133" ht="22.5" hidden="1" customHeight="1">
      <c r="A1133" s="28"/>
      <c r="B1133" s="31" t="str">
        <f>VLOOKUP(A1133,'2025'!C:D,2)</f>
        <v>#N/A</v>
      </c>
      <c r="C1133" s="31"/>
      <c r="D1133" s="31"/>
      <c r="E1133" s="31"/>
      <c r="F1133" s="31"/>
    </row>
    <row r="1134" ht="22.5" hidden="1" customHeight="1">
      <c r="A1134" s="28"/>
      <c r="B1134" s="31" t="str">
        <f>VLOOKUP(A1134,'2025'!C:D,2)</f>
        <v>#N/A</v>
      </c>
      <c r="C1134" s="31"/>
      <c r="D1134" s="31"/>
      <c r="E1134" s="31"/>
      <c r="F1134" s="31"/>
    </row>
    <row r="1135" ht="22.5" hidden="1" customHeight="1">
      <c r="A1135" s="28"/>
      <c r="B1135" s="31" t="str">
        <f>VLOOKUP(A1135,'2025'!C:D,2)</f>
        <v>#N/A</v>
      </c>
      <c r="C1135" s="31"/>
      <c r="D1135" s="31"/>
      <c r="E1135" s="31"/>
      <c r="F1135" s="31"/>
    </row>
    <row r="1136" ht="22.5" hidden="1" customHeight="1">
      <c r="A1136" s="28"/>
      <c r="B1136" s="31" t="str">
        <f>VLOOKUP(A1136,'2025'!C:D,2)</f>
        <v>#N/A</v>
      </c>
      <c r="C1136" s="31"/>
      <c r="D1136" s="31"/>
      <c r="E1136" s="31"/>
      <c r="F1136" s="31"/>
    </row>
    <row r="1137" ht="22.5" hidden="1" customHeight="1">
      <c r="A1137" s="28"/>
      <c r="B1137" s="31" t="str">
        <f>VLOOKUP(A1137,'2025'!C:D,2)</f>
        <v>#N/A</v>
      </c>
      <c r="C1137" s="31"/>
      <c r="D1137" s="31"/>
      <c r="E1137" s="31"/>
      <c r="F1137" s="31"/>
    </row>
    <row r="1138" ht="22.5" hidden="1" customHeight="1">
      <c r="A1138" s="28"/>
      <c r="B1138" s="31" t="str">
        <f>VLOOKUP(A1138,'2025'!C:D,2)</f>
        <v>#N/A</v>
      </c>
      <c r="C1138" s="31"/>
      <c r="D1138" s="31"/>
      <c r="E1138" s="31"/>
      <c r="F1138" s="31"/>
    </row>
    <row r="1139" ht="22.5" hidden="1" customHeight="1">
      <c r="A1139" s="28"/>
      <c r="B1139" s="31" t="str">
        <f>VLOOKUP(A1139,'2025'!C:D,2)</f>
        <v>#N/A</v>
      </c>
      <c r="C1139" s="31"/>
      <c r="D1139" s="31"/>
      <c r="E1139" s="31"/>
      <c r="F1139" s="31"/>
    </row>
    <row r="1140" ht="22.5" hidden="1" customHeight="1">
      <c r="A1140" s="28"/>
      <c r="B1140" s="31" t="str">
        <f>VLOOKUP(A1140,'2025'!C:D,2)</f>
        <v>#N/A</v>
      </c>
      <c r="C1140" s="31"/>
      <c r="D1140" s="31"/>
      <c r="E1140" s="31"/>
      <c r="F1140" s="31"/>
    </row>
    <row r="1141" ht="22.5" hidden="1" customHeight="1">
      <c r="A1141" s="28"/>
      <c r="B1141" s="31" t="str">
        <f>VLOOKUP(A1141,'2025'!C:D,2)</f>
        <v>#N/A</v>
      </c>
      <c r="C1141" s="31"/>
      <c r="D1141" s="31"/>
      <c r="E1141" s="31"/>
      <c r="F1141" s="31"/>
    </row>
    <row r="1142" ht="22.5" hidden="1" customHeight="1">
      <c r="A1142" s="28"/>
      <c r="B1142" s="31" t="str">
        <f>VLOOKUP(A1142,'2025'!C:D,2)</f>
        <v>#N/A</v>
      </c>
      <c r="C1142" s="31"/>
      <c r="D1142" s="31"/>
      <c r="E1142" s="31"/>
      <c r="F1142" s="31"/>
    </row>
    <row r="1143" ht="22.5" hidden="1" customHeight="1">
      <c r="A1143" s="28"/>
      <c r="B1143" s="31" t="str">
        <f>VLOOKUP(A1143,'2025'!C:D,2)</f>
        <v>#N/A</v>
      </c>
      <c r="C1143" s="31"/>
      <c r="D1143" s="31"/>
      <c r="E1143" s="31"/>
      <c r="F1143" s="31"/>
    </row>
    <row r="1144" ht="22.5" hidden="1" customHeight="1">
      <c r="A1144" s="28"/>
      <c r="B1144" s="31" t="str">
        <f>VLOOKUP(A1144,'2025'!C:D,2)</f>
        <v>#N/A</v>
      </c>
      <c r="C1144" s="31"/>
      <c r="D1144" s="31"/>
      <c r="E1144" s="31"/>
      <c r="F1144" s="31"/>
    </row>
    <row r="1145" ht="22.5" hidden="1" customHeight="1">
      <c r="A1145" s="28"/>
      <c r="B1145" s="31" t="str">
        <f>VLOOKUP(A1145,'2025'!C:D,2)</f>
        <v>#N/A</v>
      </c>
      <c r="C1145" s="31"/>
      <c r="D1145" s="31"/>
      <c r="E1145" s="31"/>
      <c r="F1145" s="31"/>
    </row>
    <row r="1146" ht="22.5" hidden="1" customHeight="1">
      <c r="A1146" s="28"/>
      <c r="B1146" s="31" t="str">
        <f>VLOOKUP(A1146,'2025'!C:D,2)</f>
        <v>#N/A</v>
      </c>
      <c r="C1146" s="31"/>
      <c r="D1146" s="31"/>
      <c r="E1146" s="31"/>
      <c r="F1146" s="31"/>
    </row>
    <row r="1147" ht="22.5" hidden="1" customHeight="1">
      <c r="A1147" s="28"/>
      <c r="B1147" s="31" t="str">
        <f>VLOOKUP(A1147,'2025'!C:D,2)</f>
        <v>#N/A</v>
      </c>
      <c r="C1147" s="31"/>
      <c r="D1147" s="31"/>
      <c r="E1147" s="31"/>
      <c r="F1147" s="31"/>
    </row>
    <row r="1148" ht="22.5" hidden="1" customHeight="1">
      <c r="A1148" s="28"/>
      <c r="B1148" s="31" t="str">
        <f>VLOOKUP(A1148,'2025'!C:D,2)</f>
        <v>#N/A</v>
      </c>
      <c r="C1148" s="31"/>
      <c r="D1148" s="31"/>
      <c r="E1148" s="31"/>
      <c r="F1148" s="31"/>
    </row>
    <row r="1149" ht="22.5" hidden="1" customHeight="1">
      <c r="A1149" s="28"/>
      <c r="B1149" s="31" t="str">
        <f>VLOOKUP(A1149,'2025'!C:D,2)</f>
        <v>#N/A</v>
      </c>
      <c r="C1149" s="31"/>
      <c r="D1149" s="31"/>
      <c r="E1149" s="31"/>
      <c r="F1149" s="31"/>
    </row>
    <row r="1150" ht="22.5" hidden="1" customHeight="1">
      <c r="A1150" s="28"/>
      <c r="B1150" s="31" t="str">
        <f>VLOOKUP(A1150,'2025'!C:D,2)</f>
        <v>#N/A</v>
      </c>
      <c r="C1150" s="31"/>
      <c r="D1150" s="31"/>
      <c r="E1150" s="31"/>
      <c r="F1150" s="31"/>
    </row>
    <row r="1151" ht="22.5" hidden="1" customHeight="1">
      <c r="A1151" s="28"/>
      <c r="B1151" s="31" t="str">
        <f>VLOOKUP(A1151,'2025'!C:D,2)</f>
        <v>#N/A</v>
      </c>
      <c r="C1151" s="31"/>
      <c r="D1151" s="31"/>
      <c r="E1151" s="31"/>
      <c r="F1151" s="31"/>
    </row>
    <row r="1152" ht="22.5" hidden="1" customHeight="1">
      <c r="A1152" s="28"/>
      <c r="B1152" s="31" t="str">
        <f>VLOOKUP(A1152,'2025'!C:D,2)</f>
        <v>#N/A</v>
      </c>
      <c r="C1152" s="31"/>
      <c r="D1152" s="31"/>
      <c r="E1152" s="31"/>
      <c r="F1152" s="31"/>
    </row>
    <row r="1153" ht="22.5" hidden="1" customHeight="1">
      <c r="A1153" s="28"/>
      <c r="B1153" s="31" t="str">
        <f>VLOOKUP(A1153,'2025'!C:D,2)</f>
        <v>#N/A</v>
      </c>
      <c r="C1153" s="31"/>
      <c r="D1153" s="31"/>
      <c r="E1153" s="31"/>
      <c r="F1153" s="31"/>
    </row>
    <row r="1154" ht="22.5" hidden="1" customHeight="1">
      <c r="A1154" s="28"/>
      <c r="B1154" s="31" t="str">
        <f>VLOOKUP(A1154,'2025'!C:D,2)</f>
        <v>#N/A</v>
      </c>
      <c r="C1154" s="31"/>
      <c r="D1154" s="31"/>
      <c r="E1154" s="31"/>
      <c r="F1154" s="31"/>
    </row>
    <row r="1155" ht="22.5" hidden="1" customHeight="1">
      <c r="A1155" s="28"/>
      <c r="B1155" s="31" t="str">
        <f>VLOOKUP(A1155,'2025'!C:D,2)</f>
        <v>#N/A</v>
      </c>
      <c r="C1155" s="31"/>
      <c r="D1155" s="31"/>
      <c r="E1155" s="31"/>
      <c r="F1155" s="31"/>
    </row>
    <row r="1156" ht="22.5" hidden="1" customHeight="1">
      <c r="A1156" s="28"/>
      <c r="B1156" s="31" t="str">
        <f>VLOOKUP(A1156,'2025'!C:D,2)</f>
        <v>#N/A</v>
      </c>
      <c r="C1156" s="31"/>
      <c r="D1156" s="31"/>
      <c r="E1156" s="31"/>
      <c r="F1156" s="31"/>
    </row>
    <row r="1157" ht="22.5" hidden="1" customHeight="1">
      <c r="A1157" s="28"/>
      <c r="B1157" s="31" t="str">
        <f>VLOOKUP(A1157,'2025'!C:D,2)</f>
        <v>#N/A</v>
      </c>
      <c r="C1157" s="31"/>
      <c r="D1157" s="31"/>
      <c r="E1157" s="31"/>
      <c r="F1157" s="31"/>
    </row>
    <row r="1158" ht="22.5" hidden="1" customHeight="1">
      <c r="A1158" s="28"/>
      <c r="B1158" s="31" t="str">
        <f>VLOOKUP(A1158,'2025'!C:D,2)</f>
        <v>#N/A</v>
      </c>
      <c r="C1158" s="31"/>
      <c r="D1158" s="31"/>
      <c r="E1158" s="31"/>
      <c r="F1158" s="31"/>
    </row>
    <row r="1159" ht="22.5" hidden="1" customHeight="1">
      <c r="A1159" s="28"/>
      <c r="B1159" s="31" t="str">
        <f>VLOOKUP(A1159,'2025'!C:D,2)</f>
        <v>#N/A</v>
      </c>
      <c r="C1159" s="31"/>
      <c r="D1159" s="31"/>
      <c r="E1159" s="31"/>
      <c r="F1159" s="31"/>
    </row>
    <row r="1160" ht="22.5" hidden="1" customHeight="1">
      <c r="A1160" s="28"/>
      <c r="B1160" s="31" t="str">
        <f>VLOOKUP(A1160,'2025'!C:D,2)</f>
        <v>#N/A</v>
      </c>
      <c r="C1160" s="31"/>
      <c r="D1160" s="31"/>
      <c r="E1160" s="31"/>
      <c r="F1160" s="31"/>
    </row>
    <row r="1161" ht="22.5" hidden="1" customHeight="1">
      <c r="A1161" s="28"/>
      <c r="B1161" s="31" t="str">
        <f>VLOOKUP(A1161,'2025'!C:D,2)</f>
        <v>#N/A</v>
      </c>
      <c r="C1161" s="31"/>
      <c r="D1161" s="31"/>
      <c r="E1161" s="31"/>
      <c r="F1161" s="31"/>
    </row>
    <row r="1162" ht="22.5" hidden="1" customHeight="1">
      <c r="A1162" s="28"/>
      <c r="B1162" s="31" t="str">
        <f>VLOOKUP(A1162,'2025'!C:D,2)</f>
        <v>#N/A</v>
      </c>
      <c r="C1162" s="31"/>
      <c r="D1162" s="31"/>
      <c r="E1162" s="31"/>
      <c r="F1162" s="31"/>
    </row>
    <row r="1163" ht="22.5" hidden="1" customHeight="1">
      <c r="A1163" s="28"/>
      <c r="B1163" s="31" t="str">
        <f>VLOOKUP(A1163,'2025'!C:D,2)</f>
        <v>#N/A</v>
      </c>
      <c r="C1163" s="31"/>
      <c r="D1163" s="31"/>
      <c r="E1163" s="31"/>
      <c r="F1163" s="31"/>
    </row>
    <row r="1164" ht="22.5" hidden="1" customHeight="1">
      <c r="A1164" s="28"/>
      <c r="B1164" s="31" t="str">
        <f>VLOOKUP(A1164,'2025'!C:D,2)</f>
        <v>#N/A</v>
      </c>
      <c r="C1164" s="31"/>
      <c r="D1164" s="31"/>
      <c r="E1164" s="31"/>
      <c r="F1164" s="31"/>
    </row>
    <row r="1165" ht="22.5" hidden="1" customHeight="1">
      <c r="A1165" s="28"/>
      <c r="B1165" s="31" t="str">
        <f>VLOOKUP(A1165,'2025'!C:D,2)</f>
        <v>#N/A</v>
      </c>
      <c r="C1165" s="31"/>
      <c r="D1165" s="31"/>
      <c r="E1165" s="31"/>
      <c r="F1165" s="31"/>
    </row>
    <row r="1166" ht="22.5" hidden="1" customHeight="1">
      <c r="A1166" s="28"/>
      <c r="B1166" s="31" t="str">
        <f>VLOOKUP(A1166,'2025'!C:D,2)</f>
        <v>#N/A</v>
      </c>
      <c r="C1166" s="31"/>
      <c r="D1166" s="31"/>
      <c r="E1166" s="31"/>
      <c r="F1166" s="31"/>
    </row>
    <row r="1167" ht="22.5" hidden="1" customHeight="1">
      <c r="A1167" s="28"/>
      <c r="B1167" s="31" t="str">
        <f>VLOOKUP(A1167,'2025'!C:D,2)</f>
        <v>#N/A</v>
      </c>
      <c r="C1167" s="31"/>
      <c r="D1167" s="31"/>
      <c r="E1167" s="31"/>
      <c r="F1167" s="31"/>
    </row>
    <row r="1168" ht="22.5" hidden="1" customHeight="1">
      <c r="A1168" s="28"/>
      <c r="B1168" s="31" t="str">
        <f>VLOOKUP(A1168,'2025'!C:D,2)</f>
        <v>#N/A</v>
      </c>
      <c r="C1168" s="31"/>
      <c r="D1168" s="31"/>
      <c r="E1168" s="31"/>
      <c r="F1168" s="31"/>
    </row>
    <row r="1169" ht="22.5" hidden="1" customHeight="1">
      <c r="A1169" s="28"/>
      <c r="B1169" s="31" t="str">
        <f>VLOOKUP(A1169,'2025'!C:D,2)</f>
        <v>#N/A</v>
      </c>
      <c r="C1169" s="31"/>
      <c r="D1169" s="31"/>
      <c r="E1169" s="31"/>
      <c r="F1169" s="31"/>
    </row>
    <row r="1170" ht="22.5" hidden="1" customHeight="1">
      <c r="A1170" s="28"/>
      <c r="B1170" s="31" t="str">
        <f>VLOOKUP(A1170,'2025'!C:D,2)</f>
        <v>#N/A</v>
      </c>
      <c r="C1170" s="31"/>
      <c r="D1170" s="31"/>
      <c r="E1170" s="31"/>
      <c r="F1170" s="31"/>
    </row>
    <row r="1171" ht="22.5" hidden="1" customHeight="1">
      <c r="A1171" s="28"/>
      <c r="B1171" s="31" t="str">
        <f>VLOOKUP(A1171,'2025'!C:D,2)</f>
        <v>#N/A</v>
      </c>
      <c r="C1171" s="31"/>
      <c r="D1171" s="31"/>
      <c r="E1171" s="31"/>
      <c r="F1171" s="31"/>
    </row>
    <row r="1172" ht="22.5" hidden="1" customHeight="1">
      <c r="A1172" s="28"/>
      <c r="B1172" s="31" t="str">
        <f>VLOOKUP(A1172,'2025'!C:D,2)</f>
        <v>#N/A</v>
      </c>
      <c r="C1172" s="31"/>
      <c r="D1172" s="31"/>
      <c r="E1172" s="31"/>
      <c r="F1172" s="31"/>
    </row>
    <row r="1173" ht="22.5" hidden="1" customHeight="1">
      <c r="A1173" s="28"/>
      <c r="B1173" s="31" t="str">
        <f>VLOOKUP(A1173,'2025'!C:D,2)</f>
        <v>#N/A</v>
      </c>
      <c r="C1173" s="31"/>
      <c r="D1173" s="31"/>
      <c r="E1173" s="31"/>
      <c r="F1173" s="31"/>
    </row>
    <row r="1174" ht="22.5" hidden="1" customHeight="1">
      <c r="A1174" s="28"/>
      <c r="B1174" s="31" t="str">
        <f>VLOOKUP(A1174,'2025'!C:D,2)</f>
        <v>#N/A</v>
      </c>
      <c r="C1174" s="31"/>
      <c r="D1174" s="31"/>
      <c r="E1174" s="31"/>
      <c r="F1174" s="31"/>
    </row>
    <row r="1175" ht="22.5" hidden="1" customHeight="1">
      <c r="A1175" s="28"/>
      <c r="B1175" s="31" t="str">
        <f>VLOOKUP(A1175,'2025'!C:D,2)</f>
        <v>#N/A</v>
      </c>
      <c r="C1175" s="31"/>
      <c r="D1175" s="31"/>
      <c r="E1175" s="31"/>
      <c r="F1175" s="31"/>
    </row>
    <row r="1176" ht="22.5" hidden="1" customHeight="1">
      <c r="A1176" s="28"/>
      <c r="B1176" s="31" t="str">
        <f>VLOOKUP(A1176,'2025'!C:D,2)</f>
        <v>#N/A</v>
      </c>
      <c r="C1176" s="31"/>
      <c r="D1176" s="31"/>
      <c r="E1176" s="31"/>
      <c r="F1176" s="31"/>
    </row>
    <row r="1177" ht="22.5" hidden="1" customHeight="1">
      <c r="A1177" s="28"/>
      <c r="B1177" s="31" t="str">
        <f>VLOOKUP(A1177,'2025'!C:D,2)</f>
        <v>#N/A</v>
      </c>
      <c r="C1177" s="31"/>
      <c r="D1177" s="31"/>
      <c r="E1177" s="31"/>
      <c r="F1177" s="31"/>
    </row>
    <row r="1178" ht="22.5" hidden="1" customHeight="1">
      <c r="A1178" s="28"/>
      <c r="B1178" s="31" t="str">
        <f>VLOOKUP(A1178,'2025'!C:D,2)</f>
        <v>#N/A</v>
      </c>
      <c r="C1178" s="31"/>
      <c r="D1178" s="31"/>
      <c r="E1178" s="31"/>
      <c r="F1178" s="31"/>
    </row>
    <row r="1179" ht="22.5" hidden="1" customHeight="1">
      <c r="A1179" s="28"/>
      <c r="B1179" s="31" t="str">
        <f>VLOOKUP(A1179,'2025'!C:D,2)</f>
        <v>#N/A</v>
      </c>
      <c r="C1179" s="31"/>
      <c r="D1179" s="31"/>
      <c r="E1179" s="31"/>
      <c r="F1179" s="31"/>
    </row>
    <row r="1180" ht="22.5" hidden="1" customHeight="1">
      <c r="A1180" s="28"/>
      <c r="B1180" s="31" t="str">
        <f>VLOOKUP(A1180,'2025'!C:D,2)</f>
        <v>#N/A</v>
      </c>
      <c r="C1180" s="31"/>
      <c r="D1180" s="31"/>
      <c r="E1180" s="31"/>
      <c r="F1180" s="31"/>
    </row>
    <row r="1181" ht="22.5" hidden="1" customHeight="1">
      <c r="A1181" s="28"/>
      <c r="B1181" s="31" t="str">
        <f>VLOOKUP(A1181,'2025'!C:D,2)</f>
        <v>#N/A</v>
      </c>
      <c r="C1181" s="31"/>
      <c r="D1181" s="31"/>
      <c r="E1181" s="31"/>
      <c r="F1181" s="31"/>
    </row>
    <row r="1182" ht="22.5" hidden="1" customHeight="1">
      <c r="A1182" s="28"/>
      <c r="B1182" s="31" t="str">
        <f>VLOOKUP(A1182,'2025'!C:D,2)</f>
        <v>#N/A</v>
      </c>
      <c r="C1182" s="31"/>
      <c r="D1182" s="31"/>
      <c r="E1182" s="31"/>
      <c r="F1182" s="31"/>
    </row>
    <row r="1183" ht="22.5" hidden="1" customHeight="1">
      <c r="A1183" s="28"/>
      <c r="B1183" s="31" t="str">
        <f>VLOOKUP(A1183,'2025'!C:D,2)</f>
        <v>#N/A</v>
      </c>
      <c r="C1183" s="31"/>
      <c r="D1183" s="31"/>
      <c r="E1183" s="31"/>
      <c r="F1183" s="31"/>
    </row>
    <row r="1184" ht="22.5" hidden="1" customHeight="1">
      <c r="A1184" s="28"/>
      <c r="B1184" s="31" t="str">
        <f>VLOOKUP(A1184,'2025'!C:D,2)</f>
        <v>#N/A</v>
      </c>
      <c r="C1184" s="31"/>
      <c r="D1184" s="31"/>
      <c r="E1184" s="31"/>
      <c r="F1184" s="31"/>
    </row>
    <row r="1185" ht="22.5" hidden="1" customHeight="1">
      <c r="A1185" s="28"/>
      <c r="B1185" s="31" t="str">
        <f>VLOOKUP(A1185,'2025'!C:D,2)</f>
        <v>#N/A</v>
      </c>
      <c r="C1185" s="31"/>
      <c r="D1185" s="31"/>
      <c r="E1185" s="31"/>
      <c r="F1185" s="31"/>
    </row>
    <row r="1186" ht="22.5" hidden="1" customHeight="1">
      <c r="A1186" s="28"/>
      <c r="B1186" s="31" t="str">
        <f>VLOOKUP(A1186,'2025'!C:D,2)</f>
        <v>#N/A</v>
      </c>
      <c r="C1186" s="31"/>
      <c r="D1186" s="31"/>
      <c r="E1186" s="31"/>
      <c r="F1186" s="31"/>
    </row>
    <row r="1187" ht="22.5" hidden="1" customHeight="1">
      <c r="A1187" s="28"/>
      <c r="B1187" s="31" t="str">
        <f>VLOOKUP(A1187,'2025'!C:D,2)</f>
        <v>#N/A</v>
      </c>
      <c r="C1187" s="31"/>
      <c r="D1187" s="31"/>
      <c r="E1187" s="31"/>
      <c r="F1187" s="31"/>
    </row>
    <row r="1188" ht="22.5" hidden="1" customHeight="1">
      <c r="A1188" s="28"/>
      <c r="B1188" s="31" t="str">
        <f>VLOOKUP(A1188,'2025'!C:D,2)</f>
        <v>#N/A</v>
      </c>
      <c r="C1188" s="31"/>
      <c r="D1188" s="31"/>
      <c r="E1188" s="31"/>
      <c r="F1188" s="31"/>
    </row>
    <row r="1189" ht="22.5" hidden="1" customHeight="1">
      <c r="A1189" s="28"/>
      <c r="B1189" s="31" t="str">
        <f>VLOOKUP(A1189,'2025'!C:D,2)</f>
        <v>#N/A</v>
      </c>
      <c r="C1189" s="31"/>
      <c r="D1189" s="31"/>
      <c r="E1189" s="31"/>
      <c r="F1189" s="31"/>
    </row>
    <row r="1190" ht="22.5" hidden="1" customHeight="1">
      <c r="A1190" s="28"/>
      <c r="B1190" s="31" t="str">
        <f>VLOOKUP(A1190,'2025'!C:D,2)</f>
        <v>#N/A</v>
      </c>
      <c r="C1190" s="31"/>
      <c r="D1190" s="31"/>
      <c r="E1190" s="31"/>
      <c r="F1190" s="31"/>
    </row>
    <row r="1191" ht="22.5" hidden="1" customHeight="1">
      <c r="A1191" s="28"/>
      <c r="B1191" s="31" t="str">
        <f>VLOOKUP(A1191,'2025'!C:D,2)</f>
        <v>#N/A</v>
      </c>
      <c r="C1191" s="31"/>
      <c r="D1191" s="31"/>
      <c r="E1191" s="31"/>
      <c r="F1191" s="31"/>
    </row>
    <row r="1192" ht="22.5" hidden="1" customHeight="1">
      <c r="A1192" s="28"/>
      <c r="B1192" s="31" t="str">
        <f>VLOOKUP(A1192,'2025'!C:D,2)</f>
        <v>#N/A</v>
      </c>
      <c r="C1192" s="31"/>
      <c r="D1192" s="31"/>
      <c r="E1192" s="31"/>
      <c r="F1192" s="31"/>
    </row>
    <row r="1193" ht="22.5" hidden="1" customHeight="1">
      <c r="A1193" s="28"/>
      <c r="B1193" s="31" t="str">
        <f>VLOOKUP(A1193,'2025'!C:D,2)</f>
        <v>#N/A</v>
      </c>
      <c r="C1193" s="31"/>
      <c r="D1193" s="31"/>
      <c r="E1193" s="31"/>
      <c r="F1193" s="31"/>
    </row>
    <row r="1194" ht="22.5" hidden="1" customHeight="1">
      <c r="A1194" s="28"/>
      <c r="B1194" s="31" t="str">
        <f>VLOOKUP(A1194,'2025'!C:D,2)</f>
        <v>#N/A</v>
      </c>
      <c r="C1194" s="31"/>
      <c r="D1194" s="31"/>
      <c r="E1194" s="31"/>
      <c r="F1194" s="31"/>
    </row>
    <row r="1195" ht="22.5" hidden="1" customHeight="1">
      <c r="A1195" s="28"/>
      <c r="B1195" s="31" t="str">
        <f>VLOOKUP(A1195,'2025'!C:D,2)</f>
        <v>#N/A</v>
      </c>
      <c r="C1195" s="31"/>
      <c r="D1195" s="31"/>
      <c r="E1195" s="31"/>
      <c r="F1195" s="31"/>
    </row>
    <row r="1196" ht="22.5" hidden="1" customHeight="1">
      <c r="A1196" s="28"/>
      <c r="B1196" s="31" t="str">
        <f>VLOOKUP(A1196,'2025'!C:D,2)</f>
        <v>#N/A</v>
      </c>
      <c r="C1196" s="31"/>
      <c r="D1196" s="31"/>
      <c r="E1196" s="31"/>
      <c r="F1196" s="31"/>
    </row>
    <row r="1197" ht="22.5" hidden="1" customHeight="1">
      <c r="A1197" s="28"/>
      <c r="B1197" s="31" t="str">
        <f>VLOOKUP(A1197,'2025'!C:D,2)</f>
        <v>#N/A</v>
      </c>
      <c r="C1197" s="31"/>
      <c r="D1197" s="31"/>
      <c r="E1197" s="31"/>
      <c r="F1197" s="31"/>
    </row>
    <row r="1198" ht="22.5" hidden="1" customHeight="1">
      <c r="A1198" s="28"/>
      <c r="B1198" s="31" t="str">
        <f>VLOOKUP(A1198,'2025'!C:D,2)</f>
        <v>#N/A</v>
      </c>
      <c r="C1198" s="31"/>
      <c r="D1198" s="31"/>
      <c r="E1198" s="31"/>
      <c r="F1198" s="31"/>
    </row>
    <row r="1199" ht="22.5" hidden="1" customHeight="1">
      <c r="A1199" s="28"/>
      <c r="B1199" s="31" t="str">
        <f>VLOOKUP(A1199,'2025'!C:D,2)</f>
        <v>#N/A</v>
      </c>
      <c r="C1199" s="31"/>
      <c r="D1199" s="31"/>
      <c r="E1199" s="31"/>
      <c r="F1199" s="31"/>
    </row>
    <row r="1200" ht="22.5" hidden="1" customHeight="1">
      <c r="A1200" s="28"/>
      <c r="B1200" s="31" t="str">
        <f>VLOOKUP(A1200,'2025'!C:D,2)</f>
        <v>#N/A</v>
      </c>
      <c r="C1200" s="31"/>
      <c r="D1200" s="31"/>
      <c r="E1200" s="31"/>
      <c r="F1200" s="31"/>
    </row>
    <row r="1201" ht="22.5" hidden="1" customHeight="1">
      <c r="A1201" s="28"/>
      <c r="B1201" s="31" t="str">
        <f>VLOOKUP(A1201,'2025'!C:D,2)</f>
        <v>#N/A</v>
      </c>
      <c r="C1201" s="31"/>
      <c r="D1201" s="31"/>
      <c r="E1201" s="31"/>
      <c r="F1201" s="31"/>
    </row>
    <row r="1202" ht="22.5" hidden="1" customHeight="1">
      <c r="A1202" s="28"/>
      <c r="B1202" s="31" t="str">
        <f>VLOOKUP(A1202,'2025'!C:D,2)</f>
        <v>#N/A</v>
      </c>
      <c r="C1202" s="31"/>
      <c r="D1202" s="31"/>
      <c r="E1202" s="31"/>
      <c r="F1202" s="31"/>
    </row>
    <row r="1203" ht="22.5" hidden="1" customHeight="1">
      <c r="A1203" s="28"/>
      <c r="B1203" s="31" t="str">
        <f>VLOOKUP(A1203,'2025'!C:D,2)</f>
        <v>#N/A</v>
      </c>
      <c r="C1203" s="31"/>
      <c r="D1203" s="31"/>
      <c r="E1203" s="31"/>
      <c r="F1203" s="31"/>
    </row>
    <row r="1204" ht="22.5" hidden="1" customHeight="1">
      <c r="A1204" s="28"/>
      <c r="B1204" s="31" t="str">
        <f>VLOOKUP(A1204,'2025'!C:D,2)</f>
        <v>#N/A</v>
      </c>
      <c r="C1204" s="31"/>
      <c r="D1204" s="31"/>
      <c r="E1204" s="31"/>
      <c r="F1204" s="31"/>
    </row>
    <row r="1205" ht="22.5" hidden="1" customHeight="1">
      <c r="A1205" s="28"/>
      <c r="B1205" s="31" t="str">
        <f>VLOOKUP(A1205,'2025'!C:D,2)</f>
        <v>#N/A</v>
      </c>
      <c r="C1205" s="31"/>
      <c r="D1205" s="31"/>
      <c r="E1205" s="31"/>
      <c r="F1205" s="31"/>
    </row>
    <row r="1206" ht="22.5" hidden="1" customHeight="1">
      <c r="A1206" s="28"/>
      <c r="B1206" s="31" t="str">
        <f>VLOOKUP(A1206,'2025'!C:D,2)</f>
        <v>#N/A</v>
      </c>
      <c r="C1206" s="31"/>
      <c r="D1206" s="31"/>
      <c r="E1206" s="31"/>
      <c r="F1206" s="31"/>
    </row>
    <row r="1207" ht="22.5" hidden="1" customHeight="1">
      <c r="A1207" s="28"/>
      <c r="B1207" s="31" t="str">
        <f>VLOOKUP(A1207,'2025'!C:D,2)</f>
        <v>#N/A</v>
      </c>
      <c r="C1207" s="31"/>
      <c r="D1207" s="31"/>
      <c r="E1207" s="31"/>
      <c r="F1207" s="31"/>
    </row>
    <row r="1208" ht="22.5" hidden="1" customHeight="1">
      <c r="A1208" s="28"/>
      <c r="B1208" s="31" t="str">
        <f>VLOOKUP(A1208,'2025'!C:D,2)</f>
        <v>#N/A</v>
      </c>
      <c r="C1208" s="31"/>
      <c r="D1208" s="31"/>
      <c r="E1208" s="31"/>
      <c r="F1208" s="31"/>
    </row>
    <row r="1209" ht="22.5" hidden="1" customHeight="1">
      <c r="A1209" s="28"/>
      <c r="B1209" s="31" t="str">
        <f>VLOOKUP(A1209,'2025'!C:D,2)</f>
        <v>#N/A</v>
      </c>
      <c r="C1209" s="31"/>
      <c r="D1209" s="31"/>
      <c r="E1209" s="31"/>
      <c r="F1209" s="31"/>
    </row>
    <row r="1210" ht="22.5" hidden="1" customHeight="1">
      <c r="A1210" s="28"/>
      <c r="B1210" s="31" t="str">
        <f>VLOOKUP(A1210,'2025'!C:D,2)</f>
        <v>#N/A</v>
      </c>
      <c r="C1210" s="31"/>
      <c r="D1210" s="31"/>
      <c r="E1210" s="31"/>
      <c r="F1210" s="31"/>
    </row>
    <row r="1211" ht="22.5" hidden="1" customHeight="1">
      <c r="A1211" s="28"/>
      <c r="B1211" s="31" t="str">
        <f>VLOOKUP(A1211,'2025'!C:D,2)</f>
        <v>#N/A</v>
      </c>
      <c r="C1211" s="31"/>
      <c r="D1211" s="31"/>
      <c r="E1211" s="31"/>
      <c r="F1211" s="31"/>
    </row>
    <row r="1212" ht="22.5" hidden="1" customHeight="1">
      <c r="A1212" s="28"/>
      <c r="B1212" s="31" t="str">
        <f>VLOOKUP(A1212,'2025'!C:D,2)</f>
        <v>#N/A</v>
      </c>
      <c r="C1212" s="31"/>
      <c r="D1212" s="31"/>
      <c r="E1212" s="31"/>
      <c r="F1212" s="31"/>
    </row>
    <row r="1213" ht="22.5" hidden="1" customHeight="1">
      <c r="A1213" s="28"/>
      <c r="B1213" s="31" t="str">
        <f>VLOOKUP(A1213,'2025'!C:D,2)</f>
        <v>#N/A</v>
      </c>
      <c r="C1213" s="31"/>
      <c r="D1213" s="31"/>
      <c r="E1213" s="31"/>
      <c r="F1213" s="31"/>
    </row>
    <row r="1214" ht="22.5" hidden="1" customHeight="1">
      <c r="A1214" s="28"/>
      <c r="B1214" s="31" t="str">
        <f>VLOOKUP(A1214,'2025'!C:D,2)</f>
        <v>#N/A</v>
      </c>
      <c r="C1214" s="31"/>
      <c r="D1214" s="31"/>
      <c r="E1214" s="31"/>
      <c r="F1214" s="31"/>
    </row>
    <row r="1215" ht="22.5" hidden="1" customHeight="1">
      <c r="A1215" s="28"/>
      <c r="B1215" s="31" t="str">
        <f>VLOOKUP(A1215,'2025'!C:D,2)</f>
        <v>#N/A</v>
      </c>
      <c r="C1215" s="31"/>
      <c r="D1215" s="31"/>
      <c r="E1215" s="31"/>
      <c r="F1215" s="31"/>
    </row>
    <row r="1216" ht="22.5" hidden="1" customHeight="1">
      <c r="A1216" s="28"/>
      <c r="B1216" s="31" t="str">
        <f>VLOOKUP(A1216,'2025'!C:D,2)</f>
        <v>#N/A</v>
      </c>
      <c r="C1216" s="31"/>
      <c r="D1216" s="31"/>
      <c r="E1216" s="31"/>
      <c r="F1216" s="31"/>
    </row>
    <row r="1217" ht="22.5" hidden="1" customHeight="1">
      <c r="A1217" s="28"/>
      <c r="B1217" s="31" t="str">
        <f>VLOOKUP(A1217,'2025'!C:D,2)</f>
        <v>#N/A</v>
      </c>
      <c r="C1217" s="31"/>
      <c r="D1217" s="31"/>
      <c r="E1217" s="31"/>
      <c r="F1217" s="31"/>
    </row>
    <row r="1218" ht="22.5" hidden="1" customHeight="1">
      <c r="A1218" s="28"/>
      <c r="B1218" s="31" t="str">
        <f>VLOOKUP(A1218,'2025'!C:D,2)</f>
        <v>#N/A</v>
      </c>
      <c r="C1218" s="31"/>
      <c r="D1218" s="31"/>
      <c r="E1218" s="31"/>
      <c r="F1218" s="31"/>
    </row>
    <row r="1219" ht="22.5" hidden="1" customHeight="1">
      <c r="A1219" s="28"/>
      <c r="B1219" s="31" t="str">
        <f>VLOOKUP(A1219,'2025'!C:D,2)</f>
        <v>#N/A</v>
      </c>
      <c r="C1219" s="31"/>
      <c r="D1219" s="31"/>
      <c r="E1219" s="31"/>
      <c r="F1219" s="31"/>
    </row>
    <row r="1220" ht="22.5" hidden="1" customHeight="1">
      <c r="A1220" s="28"/>
      <c r="B1220" s="31" t="str">
        <f>VLOOKUP(A1220,'2025'!C:D,2)</f>
        <v>#N/A</v>
      </c>
      <c r="C1220" s="31"/>
      <c r="D1220" s="31"/>
      <c r="E1220" s="31"/>
      <c r="F1220" s="31"/>
    </row>
    <row r="1221" ht="22.5" hidden="1" customHeight="1">
      <c r="A1221" s="28"/>
      <c r="B1221" s="31" t="str">
        <f>VLOOKUP(A1221,'2025'!C:D,2)</f>
        <v>#N/A</v>
      </c>
      <c r="C1221" s="31"/>
      <c r="D1221" s="31"/>
      <c r="E1221" s="31"/>
      <c r="F1221" s="31"/>
    </row>
    <row r="1222" ht="22.5" hidden="1" customHeight="1">
      <c r="A1222" s="28"/>
      <c r="B1222" s="31" t="str">
        <f>VLOOKUP(A1222,'2025'!C:D,2)</f>
        <v>#N/A</v>
      </c>
      <c r="C1222" s="31"/>
      <c r="D1222" s="31"/>
      <c r="E1222" s="31"/>
      <c r="F1222" s="31"/>
    </row>
    <row r="1223" ht="22.5" hidden="1" customHeight="1">
      <c r="A1223" s="28"/>
      <c r="B1223" s="31" t="str">
        <f>VLOOKUP(A1223,'2025'!C:D,2)</f>
        <v>#N/A</v>
      </c>
      <c r="C1223" s="31"/>
      <c r="D1223" s="31"/>
      <c r="E1223" s="31"/>
      <c r="F1223" s="31"/>
    </row>
    <row r="1224" ht="22.5" hidden="1" customHeight="1">
      <c r="A1224" s="28"/>
      <c r="B1224" s="31" t="str">
        <f>VLOOKUP(A1224,'2025'!C:D,2)</f>
        <v>#N/A</v>
      </c>
      <c r="C1224" s="31"/>
      <c r="D1224" s="31"/>
      <c r="E1224" s="31"/>
      <c r="F1224" s="31"/>
    </row>
    <row r="1225" ht="22.5" hidden="1" customHeight="1">
      <c r="A1225" s="28"/>
      <c r="B1225" s="31" t="str">
        <f>VLOOKUP(A1225,'2025'!C:D,2)</f>
        <v>#N/A</v>
      </c>
      <c r="C1225" s="31"/>
      <c r="D1225" s="31"/>
      <c r="E1225" s="31"/>
      <c r="F1225" s="31"/>
    </row>
    <row r="1226" ht="22.5" hidden="1" customHeight="1">
      <c r="A1226" s="28"/>
      <c r="B1226" s="31" t="str">
        <f>VLOOKUP(A1226,'2025'!C:D,2)</f>
        <v>#N/A</v>
      </c>
      <c r="C1226" s="31"/>
      <c r="D1226" s="31"/>
      <c r="E1226" s="31"/>
      <c r="F1226" s="31"/>
    </row>
    <row r="1227" ht="22.5" hidden="1" customHeight="1">
      <c r="A1227" s="28"/>
      <c r="B1227" s="31" t="str">
        <f>VLOOKUP(A1227,'2025'!C:D,2)</f>
        <v>#N/A</v>
      </c>
      <c r="C1227" s="31"/>
      <c r="D1227" s="31"/>
      <c r="E1227" s="31"/>
      <c r="F1227" s="31"/>
    </row>
    <row r="1228" ht="22.5" hidden="1" customHeight="1">
      <c r="A1228" s="28"/>
      <c r="B1228" s="31" t="str">
        <f>VLOOKUP(A1228,'2025'!C:D,2)</f>
        <v>#N/A</v>
      </c>
      <c r="C1228" s="31"/>
      <c r="D1228" s="31"/>
      <c r="E1228" s="31"/>
      <c r="F1228" s="31"/>
    </row>
    <row r="1229" ht="22.5" hidden="1" customHeight="1">
      <c r="A1229" s="28"/>
      <c r="B1229" s="31" t="str">
        <f>VLOOKUP(A1229,'2025'!C:D,2)</f>
        <v>#N/A</v>
      </c>
      <c r="C1229" s="31"/>
      <c r="D1229" s="31"/>
      <c r="E1229" s="31"/>
      <c r="F1229" s="31"/>
    </row>
    <row r="1230" ht="22.5" hidden="1" customHeight="1">
      <c r="A1230" s="28"/>
      <c r="B1230" s="31" t="str">
        <f>VLOOKUP(A1230,'2025'!C:D,2)</f>
        <v>#N/A</v>
      </c>
      <c r="C1230" s="31"/>
      <c r="D1230" s="31"/>
      <c r="E1230" s="31"/>
      <c r="F1230" s="31"/>
    </row>
    <row r="1231" ht="22.5" hidden="1" customHeight="1">
      <c r="A1231" s="28"/>
      <c r="B1231" s="31" t="str">
        <f>VLOOKUP(A1231,'2025'!C:D,2)</f>
        <v>#N/A</v>
      </c>
      <c r="C1231" s="31"/>
      <c r="D1231" s="31"/>
      <c r="E1231" s="31"/>
      <c r="F1231" s="31"/>
    </row>
    <row r="1232" ht="22.5" hidden="1" customHeight="1">
      <c r="A1232" s="28"/>
      <c r="B1232" s="31" t="str">
        <f>VLOOKUP(A1232,'2025'!C:D,2)</f>
        <v>#N/A</v>
      </c>
      <c r="C1232" s="31"/>
      <c r="D1232" s="31"/>
      <c r="E1232" s="31"/>
      <c r="F1232" s="31"/>
    </row>
    <row r="1233" ht="22.5" hidden="1" customHeight="1">
      <c r="A1233" s="28"/>
      <c r="B1233" s="31" t="str">
        <f>VLOOKUP(A1233,'2025'!C:D,2)</f>
        <v>#N/A</v>
      </c>
      <c r="C1233" s="31"/>
      <c r="D1233" s="31"/>
      <c r="E1233" s="31"/>
      <c r="F1233" s="31"/>
    </row>
    <row r="1234" ht="22.5" hidden="1" customHeight="1">
      <c r="A1234" s="28"/>
      <c r="B1234" s="31" t="str">
        <f>VLOOKUP(A1234,'2025'!C:D,2)</f>
        <v>#N/A</v>
      </c>
      <c r="C1234" s="31"/>
      <c r="D1234" s="31"/>
      <c r="E1234" s="31"/>
      <c r="F1234" s="31"/>
    </row>
    <row r="1235" ht="22.5" hidden="1" customHeight="1">
      <c r="A1235" s="28"/>
      <c r="B1235" s="31" t="str">
        <f>VLOOKUP(A1235,'2025'!C:D,2)</f>
        <v>#N/A</v>
      </c>
      <c r="C1235" s="31"/>
      <c r="D1235" s="31"/>
      <c r="E1235" s="31"/>
      <c r="F1235" s="31"/>
    </row>
    <row r="1236" ht="22.5" hidden="1" customHeight="1">
      <c r="A1236" s="28"/>
      <c r="B1236" s="31" t="str">
        <f>VLOOKUP(A1236,'2025'!C:D,2)</f>
        <v>#N/A</v>
      </c>
      <c r="C1236" s="31"/>
      <c r="D1236" s="31"/>
      <c r="E1236" s="31"/>
      <c r="F1236" s="31"/>
    </row>
    <row r="1237" ht="22.5" hidden="1" customHeight="1">
      <c r="A1237" s="28"/>
      <c r="B1237" s="31" t="str">
        <f>VLOOKUP(A1237,'2025'!C:D,2)</f>
        <v>#N/A</v>
      </c>
      <c r="C1237" s="31"/>
      <c r="D1237" s="31"/>
      <c r="E1237" s="31"/>
      <c r="F1237" s="31"/>
    </row>
    <row r="1238" ht="22.5" hidden="1" customHeight="1">
      <c r="A1238" s="28"/>
      <c r="B1238" s="31" t="str">
        <f>VLOOKUP(A1238,'2025'!C:D,2)</f>
        <v>#N/A</v>
      </c>
      <c r="C1238" s="31"/>
      <c r="D1238" s="31"/>
      <c r="E1238" s="31"/>
      <c r="F1238" s="31"/>
    </row>
    <row r="1239" ht="22.5" hidden="1" customHeight="1">
      <c r="A1239" s="28"/>
      <c r="B1239" s="31" t="str">
        <f>VLOOKUP(A1239,'2025'!C:D,2)</f>
        <v>#N/A</v>
      </c>
      <c r="C1239" s="31"/>
      <c r="D1239" s="31"/>
      <c r="E1239" s="31"/>
      <c r="F1239" s="31"/>
    </row>
    <row r="1240" ht="22.5" hidden="1" customHeight="1">
      <c r="A1240" s="28"/>
      <c r="B1240" s="31" t="str">
        <f>VLOOKUP(A1240,'2025'!C:D,2)</f>
        <v>#N/A</v>
      </c>
      <c r="C1240" s="31"/>
      <c r="D1240" s="31"/>
      <c r="E1240" s="31"/>
      <c r="F1240" s="31"/>
    </row>
    <row r="1241" ht="22.5" hidden="1" customHeight="1">
      <c r="A1241" s="28"/>
      <c r="B1241" s="31" t="str">
        <f>VLOOKUP(A1241,'2025'!C:D,2)</f>
        <v>#N/A</v>
      </c>
      <c r="C1241" s="31"/>
      <c r="D1241" s="31"/>
      <c r="E1241" s="31"/>
      <c r="F1241" s="31"/>
    </row>
    <row r="1242" ht="22.5" hidden="1" customHeight="1">
      <c r="A1242" s="28"/>
      <c r="B1242" s="31" t="str">
        <f>VLOOKUP(A1242,'2025'!C:D,2)</f>
        <v>#N/A</v>
      </c>
      <c r="C1242" s="31"/>
      <c r="D1242" s="31"/>
      <c r="E1242" s="31"/>
      <c r="F1242" s="31"/>
    </row>
    <row r="1243" ht="22.5" hidden="1" customHeight="1">
      <c r="A1243" s="28"/>
      <c r="B1243" s="31" t="str">
        <f>VLOOKUP(A1243,'2025'!C:D,2)</f>
        <v>#N/A</v>
      </c>
      <c r="C1243" s="31"/>
      <c r="D1243" s="31"/>
      <c r="E1243" s="31"/>
      <c r="F1243" s="31"/>
    </row>
    <row r="1244" ht="22.5" hidden="1" customHeight="1">
      <c r="A1244" s="28"/>
      <c r="B1244" s="31" t="str">
        <f>VLOOKUP(A1244,'2025'!C:D,2)</f>
        <v>#N/A</v>
      </c>
      <c r="C1244" s="31"/>
      <c r="D1244" s="31"/>
      <c r="E1244" s="31"/>
      <c r="F1244" s="31"/>
    </row>
    <row r="1245" ht="22.5" hidden="1" customHeight="1">
      <c r="A1245" s="28"/>
      <c r="B1245" s="31" t="str">
        <f>VLOOKUP(A1245,'2025'!C:D,2)</f>
        <v>#N/A</v>
      </c>
      <c r="C1245" s="31"/>
      <c r="D1245" s="31"/>
      <c r="E1245" s="31"/>
      <c r="F1245" s="31"/>
    </row>
    <row r="1246" ht="22.5" hidden="1" customHeight="1">
      <c r="A1246" s="28"/>
      <c r="B1246" s="31" t="str">
        <f>VLOOKUP(A1246,'2025'!C:D,2)</f>
        <v>#N/A</v>
      </c>
      <c r="C1246" s="31"/>
      <c r="D1246" s="31"/>
      <c r="E1246" s="31"/>
      <c r="F1246" s="31"/>
    </row>
    <row r="1247" ht="22.5" hidden="1" customHeight="1">
      <c r="A1247" s="28"/>
      <c r="B1247" s="31" t="str">
        <f>VLOOKUP(A1247,'2025'!C:D,2)</f>
        <v>#N/A</v>
      </c>
      <c r="C1247" s="31"/>
      <c r="D1247" s="31"/>
      <c r="E1247" s="31"/>
      <c r="F1247" s="31"/>
    </row>
    <row r="1248" ht="22.5" hidden="1" customHeight="1">
      <c r="A1248" s="28"/>
      <c r="B1248" s="31" t="str">
        <f>VLOOKUP(A1248,'2025'!C:D,2)</f>
        <v>#N/A</v>
      </c>
      <c r="C1248" s="31"/>
      <c r="D1248" s="31"/>
      <c r="E1248" s="31"/>
      <c r="F1248" s="31"/>
    </row>
    <row r="1249" ht="22.5" hidden="1" customHeight="1">
      <c r="A1249" s="28"/>
      <c r="B1249" s="31" t="str">
        <f>VLOOKUP(A1249,'2025'!C:D,2)</f>
        <v>#N/A</v>
      </c>
      <c r="C1249" s="31"/>
      <c r="D1249" s="31"/>
      <c r="E1249" s="31"/>
      <c r="F1249" s="31"/>
    </row>
    <row r="1250" ht="22.5" hidden="1" customHeight="1">
      <c r="A1250" s="28"/>
      <c r="B1250" s="31" t="str">
        <f>VLOOKUP(A1250,'2025'!C:D,2)</f>
        <v>#N/A</v>
      </c>
      <c r="C1250" s="31"/>
      <c r="D1250" s="31"/>
      <c r="E1250" s="31"/>
      <c r="F1250" s="31"/>
    </row>
    <row r="1251" ht="22.5" hidden="1" customHeight="1">
      <c r="A1251" s="28"/>
      <c r="B1251" s="31" t="str">
        <f>VLOOKUP(A1251,'2025'!C:D,2)</f>
        <v>#N/A</v>
      </c>
      <c r="C1251" s="31"/>
      <c r="D1251" s="31"/>
      <c r="E1251" s="31"/>
      <c r="F1251" s="31"/>
    </row>
    <row r="1252" ht="22.5" hidden="1" customHeight="1">
      <c r="A1252" s="28"/>
      <c r="B1252" s="31" t="str">
        <f>VLOOKUP(A1252,'2025'!C:D,2)</f>
        <v>#N/A</v>
      </c>
      <c r="C1252" s="31"/>
      <c r="D1252" s="31"/>
      <c r="E1252" s="31"/>
      <c r="F1252" s="31"/>
    </row>
    <row r="1253" ht="22.5" hidden="1" customHeight="1">
      <c r="A1253" s="28"/>
      <c r="B1253" s="31" t="str">
        <f>VLOOKUP(A1253,'2025'!C:D,2)</f>
        <v>#N/A</v>
      </c>
      <c r="C1253" s="31"/>
      <c r="D1253" s="31"/>
      <c r="E1253" s="31"/>
      <c r="F1253" s="31"/>
    </row>
    <row r="1254" ht="22.5" hidden="1" customHeight="1">
      <c r="A1254" s="28"/>
      <c r="B1254" s="31" t="str">
        <f>VLOOKUP(A1254,'2025'!C:D,2)</f>
        <v>#N/A</v>
      </c>
      <c r="C1254" s="31"/>
      <c r="D1254" s="31"/>
      <c r="E1254" s="31"/>
      <c r="F1254" s="31"/>
    </row>
    <row r="1255" ht="22.5" hidden="1" customHeight="1">
      <c r="A1255" s="28"/>
      <c r="B1255" s="31" t="str">
        <f>VLOOKUP(A1255,'2025'!C:D,2)</f>
        <v>#N/A</v>
      </c>
      <c r="C1255" s="31"/>
      <c r="D1255" s="31"/>
      <c r="E1255" s="31"/>
      <c r="F1255" s="31"/>
    </row>
    <row r="1256" ht="22.5" hidden="1" customHeight="1">
      <c r="A1256" s="28"/>
      <c r="B1256" s="31" t="str">
        <f>VLOOKUP(A1256,'2025'!C:D,2)</f>
        <v>#N/A</v>
      </c>
      <c r="C1256" s="31"/>
      <c r="D1256" s="31"/>
      <c r="E1256" s="31"/>
      <c r="F1256" s="31"/>
    </row>
    <row r="1257" ht="22.5" hidden="1" customHeight="1">
      <c r="A1257" s="28"/>
      <c r="B1257" s="31" t="str">
        <f>VLOOKUP(A1257,'2025'!C:D,2)</f>
        <v>#N/A</v>
      </c>
      <c r="C1257" s="31"/>
      <c r="D1257" s="31"/>
      <c r="E1257" s="31"/>
      <c r="F1257" s="31"/>
    </row>
    <row r="1258" ht="22.5" hidden="1" customHeight="1">
      <c r="A1258" s="28"/>
      <c r="B1258" s="31" t="str">
        <f>VLOOKUP(A1258,'2025'!C:D,2)</f>
        <v>#N/A</v>
      </c>
      <c r="C1258" s="31"/>
      <c r="D1258" s="31"/>
      <c r="E1258" s="31"/>
      <c r="F1258" s="31"/>
    </row>
    <row r="1259" ht="22.5" hidden="1" customHeight="1">
      <c r="A1259" s="28"/>
      <c r="B1259" s="31" t="str">
        <f>VLOOKUP(A1259,'2025'!C:D,2)</f>
        <v>#N/A</v>
      </c>
      <c r="C1259" s="31"/>
      <c r="D1259" s="31"/>
      <c r="E1259" s="31"/>
      <c r="F1259" s="31"/>
    </row>
    <row r="1260" ht="22.5" hidden="1" customHeight="1">
      <c r="A1260" s="28"/>
      <c r="B1260" s="31" t="str">
        <f>VLOOKUP(A1260,'2025'!C:D,2)</f>
        <v>#N/A</v>
      </c>
      <c r="C1260" s="31"/>
      <c r="D1260" s="31"/>
      <c r="E1260" s="31"/>
      <c r="F1260" s="31"/>
    </row>
    <row r="1261" ht="22.5" hidden="1" customHeight="1">
      <c r="A1261" s="28"/>
      <c r="B1261" s="31" t="str">
        <f>VLOOKUP(A1261,'2025'!C:D,2)</f>
        <v>#N/A</v>
      </c>
      <c r="C1261" s="31"/>
      <c r="D1261" s="31"/>
      <c r="E1261" s="31"/>
      <c r="F1261" s="31"/>
    </row>
    <row r="1262" ht="22.5" hidden="1" customHeight="1">
      <c r="A1262" s="28"/>
      <c r="B1262" s="31" t="str">
        <f>VLOOKUP(A1262,'2025'!C:D,2)</f>
        <v>#N/A</v>
      </c>
      <c r="C1262" s="31"/>
      <c r="D1262" s="31"/>
      <c r="E1262" s="31"/>
      <c r="F1262" s="31"/>
    </row>
    <row r="1263" ht="22.5" hidden="1" customHeight="1">
      <c r="A1263" s="28"/>
      <c r="B1263" s="31" t="str">
        <f>VLOOKUP(A1263,'2025'!C:D,2)</f>
        <v>#N/A</v>
      </c>
      <c r="C1263" s="31"/>
      <c r="D1263" s="31"/>
      <c r="E1263" s="31"/>
      <c r="F1263" s="31"/>
    </row>
    <row r="1264" ht="22.5" hidden="1" customHeight="1">
      <c r="A1264" s="28"/>
      <c r="B1264" s="31" t="str">
        <f>VLOOKUP(A1264,'2025'!C:D,2)</f>
        <v>#N/A</v>
      </c>
      <c r="C1264" s="31"/>
      <c r="D1264" s="31"/>
      <c r="E1264" s="31"/>
      <c r="F1264" s="31"/>
    </row>
    <row r="1265" ht="22.5" hidden="1" customHeight="1">
      <c r="A1265" s="28"/>
      <c r="B1265" s="31" t="str">
        <f>VLOOKUP(A1265,'2025'!C:D,2)</f>
        <v>#N/A</v>
      </c>
      <c r="C1265" s="31"/>
      <c r="D1265" s="31"/>
      <c r="E1265" s="31"/>
      <c r="F1265" s="31"/>
    </row>
    <row r="1266" ht="22.5" hidden="1" customHeight="1">
      <c r="A1266" s="28"/>
      <c r="B1266" s="31" t="str">
        <f>VLOOKUP(A1266,'2025'!C:D,2)</f>
        <v>#N/A</v>
      </c>
      <c r="C1266" s="31"/>
      <c r="D1266" s="31"/>
      <c r="E1266" s="31"/>
      <c r="F1266" s="31"/>
    </row>
    <row r="1267" ht="22.5" hidden="1" customHeight="1">
      <c r="A1267" s="28"/>
      <c r="B1267" s="31" t="str">
        <f>VLOOKUP(A1267,'2025'!C:D,2)</f>
        <v>#N/A</v>
      </c>
      <c r="C1267" s="31"/>
      <c r="D1267" s="31"/>
      <c r="E1267" s="31"/>
      <c r="F1267" s="31"/>
    </row>
    <row r="1268" ht="22.5" hidden="1" customHeight="1">
      <c r="A1268" s="28"/>
      <c r="B1268" s="31" t="str">
        <f>VLOOKUP(A1268,'2025'!C:D,2)</f>
        <v>#N/A</v>
      </c>
      <c r="C1268" s="31"/>
      <c r="D1268" s="31"/>
      <c r="E1268" s="31"/>
      <c r="F1268" s="31"/>
    </row>
    <row r="1269" ht="22.5" hidden="1" customHeight="1">
      <c r="A1269" s="28"/>
      <c r="B1269" s="31" t="str">
        <f>VLOOKUP(A1269,'2025'!C:D,2)</f>
        <v>#N/A</v>
      </c>
      <c r="C1269" s="31"/>
      <c r="D1269" s="31"/>
      <c r="E1269" s="31"/>
      <c r="F1269" s="31"/>
    </row>
    <row r="1270" ht="22.5" hidden="1" customHeight="1">
      <c r="A1270" s="28"/>
      <c r="B1270" s="31" t="str">
        <f>VLOOKUP(A1270,'2025'!C:D,2)</f>
        <v>#N/A</v>
      </c>
      <c r="C1270" s="31"/>
      <c r="D1270" s="31"/>
      <c r="E1270" s="31"/>
      <c r="F1270" s="31"/>
    </row>
    <row r="1271" ht="22.5" hidden="1" customHeight="1">
      <c r="A1271" s="28"/>
      <c r="B1271" s="31" t="str">
        <f>VLOOKUP(A1271,'2025'!C:D,2)</f>
        <v>#N/A</v>
      </c>
      <c r="C1271" s="31"/>
      <c r="D1271" s="31"/>
      <c r="E1271" s="31"/>
      <c r="F1271" s="31"/>
    </row>
    <row r="1272" ht="22.5" hidden="1" customHeight="1">
      <c r="A1272" s="28"/>
      <c r="B1272" s="31" t="str">
        <f>VLOOKUP(A1272,'2025'!C:D,2)</f>
        <v>#N/A</v>
      </c>
      <c r="C1272" s="31"/>
      <c r="D1272" s="31"/>
      <c r="E1272" s="31"/>
      <c r="F1272" s="31"/>
    </row>
    <row r="1273" ht="22.5" hidden="1" customHeight="1">
      <c r="A1273" s="28"/>
      <c r="B1273" s="31" t="str">
        <f>VLOOKUP(A1273,'2025'!C:D,2)</f>
        <v>#N/A</v>
      </c>
      <c r="C1273" s="31"/>
      <c r="D1273" s="31"/>
      <c r="E1273" s="31"/>
      <c r="F1273" s="31"/>
    </row>
    <row r="1274" ht="22.5" hidden="1" customHeight="1">
      <c r="A1274" s="28"/>
      <c r="B1274" s="31" t="str">
        <f>VLOOKUP(A1274,'2025'!C:D,2)</f>
        <v>#N/A</v>
      </c>
      <c r="C1274" s="31"/>
      <c r="D1274" s="31"/>
      <c r="E1274" s="31"/>
      <c r="F1274" s="31"/>
    </row>
    <row r="1275" ht="22.5" hidden="1" customHeight="1">
      <c r="A1275" s="28"/>
      <c r="B1275" s="31" t="str">
        <f>VLOOKUP(A1275,'2025'!C:D,2)</f>
        <v>#N/A</v>
      </c>
      <c r="C1275" s="31"/>
      <c r="D1275" s="31"/>
      <c r="E1275" s="31"/>
      <c r="F1275" s="31"/>
    </row>
    <row r="1276" ht="22.5" hidden="1" customHeight="1">
      <c r="A1276" s="28"/>
      <c r="B1276" s="31" t="str">
        <f>VLOOKUP(A1276,'2025'!C:D,2)</f>
        <v>#N/A</v>
      </c>
      <c r="C1276" s="31"/>
      <c r="D1276" s="31"/>
      <c r="E1276" s="31"/>
      <c r="F1276" s="31"/>
    </row>
    <row r="1277" ht="22.5" hidden="1" customHeight="1">
      <c r="A1277" s="28"/>
      <c r="B1277" s="31" t="str">
        <f>VLOOKUP(A1277,'2025'!C:D,2)</f>
        <v>#N/A</v>
      </c>
      <c r="C1277" s="31"/>
      <c r="D1277" s="31"/>
      <c r="E1277" s="31"/>
      <c r="F1277" s="31"/>
    </row>
    <row r="1278" ht="22.5" hidden="1" customHeight="1">
      <c r="A1278" s="28"/>
      <c r="B1278" s="31" t="str">
        <f>VLOOKUP(A1278,'2025'!C:D,2)</f>
        <v>#N/A</v>
      </c>
      <c r="C1278" s="31"/>
      <c r="D1278" s="31"/>
      <c r="E1278" s="31"/>
      <c r="F1278" s="31"/>
    </row>
    <row r="1279" ht="22.5" hidden="1" customHeight="1">
      <c r="A1279" s="28"/>
      <c r="B1279" s="31" t="str">
        <f>VLOOKUP(A1279,'2025'!C:D,2)</f>
        <v>#N/A</v>
      </c>
      <c r="C1279" s="31"/>
      <c r="D1279" s="31"/>
      <c r="E1279" s="31"/>
      <c r="F1279" s="31"/>
    </row>
    <row r="1280" ht="22.5" hidden="1" customHeight="1">
      <c r="A1280" s="28"/>
      <c r="B1280" s="31" t="str">
        <f>VLOOKUP(A1280,'2025'!C:D,2)</f>
        <v>#N/A</v>
      </c>
      <c r="C1280" s="31"/>
      <c r="D1280" s="31"/>
      <c r="E1280" s="31"/>
      <c r="F1280" s="31"/>
    </row>
    <row r="1281" ht="22.5" hidden="1" customHeight="1">
      <c r="A1281" s="28"/>
      <c r="B1281" s="31" t="str">
        <f>VLOOKUP(A1281,'2025'!C:D,2)</f>
        <v>#N/A</v>
      </c>
      <c r="C1281" s="31"/>
      <c r="D1281" s="31"/>
      <c r="E1281" s="31"/>
      <c r="F1281" s="31"/>
    </row>
    <row r="1282" ht="22.5" hidden="1" customHeight="1">
      <c r="A1282" s="28"/>
      <c r="B1282" s="31" t="str">
        <f>VLOOKUP(A1282,'2025'!C:D,2)</f>
        <v>#N/A</v>
      </c>
      <c r="C1282" s="31"/>
      <c r="D1282" s="31"/>
      <c r="E1282" s="31"/>
      <c r="F1282" s="31"/>
    </row>
    <row r="1283" ht="22.5" hidden="1" customHeight="1">
      <c r="A1283" s="28"/>
      <c r="B1283" s="31" t="str">
        <f>VLOOKUP(A1283,'2025'!C:D,2)</f>
        <v>#N/A</v>
      </c>
      <c r="C1283" s="31"/>
      <c r="D1283" s="31"/>
      <c r="E1283" s="31"/>
      <c r="F1283" s="31"/>
    </row>
    <row r="1284" ht="22.5" hidden="1" customHeight="1">
      <c r="A1284" s="28"/>
      <c r="B1284" s="31" t="str">
        <f>VLOOKUP(A1284,'2025'!C:D,2)</f>
        <v>#N/A</v>
      </c>
      <c r="C1284" s="31"/>
      <c r="D1284" s="31"/>
      <c r="E1284" s="31"/>
      <c r="F1284" s="31"/>
    </row>
    <row r="1285" ht="22.5" hidden="1" customHeight="1">
      <c r="A1285" s="28"/>
      <c r="B1285" s="31" t="str">
        <f>VLOOKUP(A1285,'2025'!C:D,2)</f>
        <v>#N/A</v>
      </c>
      <c r="C1285" s="31"/>
      <c r="D1285" s="31"/>
      <c r="E1285" s="31"/>
      <c r="F1285" s="31"/>
    </row>
    <row r="1286" ht="22.5" hidden="1" customHeight="1">
      <c r="A1286" s="28"/>
      <c r="B1286" s="31" t="str">
        <f>VLOOKUP(A1286,'2025'!C:D,2)</f>
        <v>#N/A</v>
      </c>
      <c r="C1286" s="31"/>
      <c r="D1286" s="31"/>
      <c r="E1286" s="31"/>
      <c r="F1286" s="31"/>
    </row>
    <row r="1287" ht="22.5" hidden="1" customHeight="1">
      <c r="A1287" s="28"/>
      <c r="B1287" s="31" t="str">
        <f>VLOOKUP(A1287,'2025'!C:D,2)</f>
        <v>#N/A</v>
      </c>
      <c r="C1287" s="31"/>
      <c r="D1287" s="31"/>
      <c r="E1287" s="31"/>
      <c r="F1287" s="31"/>
    </row>
    <row r="1288" ht="22.5" hidden="1" customHeight="1">
      <c r="A1288" s="28"/>
      <c r="B1288" s="31" t="str">
        <f>VLOOKUP(A1288,'2025'!C:D,2)</f>
        <v>#N/A</v>
      </c>
      <c r="C1288" s="31"/>
      <c r="D1288" s="31"/>
      <c r="E1288" s="31"/>
      <c r="F1288" s="31"/>
    </row>
    <row r="1289" ht="22.5" hidden="1" customHeight="1">
      <c r="A1289" s="28"/>
      <c r="B1289" s="31" t="str">
        <f>VLOOKUP(A1289,'2025'!C:D,2)</f>
        <v>#N/A</v>
      </c>
      <c r="C1289" s="31"/>
      <c r="D1289" s="31"/>
      <c r="E1289" s="31"/>
      <c r="F1289" s="31"/>
    </row>
    <row r="1290" ht="22.5" hidden="1" customHeight="1">
      <c r="A1290" s="28"/>
      <c r="B1290" s="31" t="str">
        <f>VLOOKUP(A1290,'2025'!C:D,2)</f>
        <v>#N/A</v>
      </c>
      <c r="C1290" s="31"/>
      <c r="D1290" s="31"/>
      <c r="E1290" s="31"/>
      <c r="F1290" s="31"/>
    </row>
    <row r="1291" ht="22.5" hidden="1" customHeight="1">
      <c r="A1291" s="28"/>
      <c r="B1291" s="31" t="str">
        <f>VLOOKUP(A1291,'2025'!C:D,2)</f>
        <v>#N/A</v>
      </c>
      <c r="C1291" s="31"/>
      <c r="D1291" s="31"/>
      <c r="E1291" s="31"/>
      <c r="F1291" s="31"/>
    </row>
    <row r="1292" ht="22.5" hidden="1" customHeight="1">
      <c r="A1292" s="28"/>
      <c r="B1292" s="31" t="str">
        <f>VLOOKUP(A1292,'2025'!C:D,2)</f>
        <v>#N/A</v>
      </c>
      <c r="C1292" s="31"/>
      <c r="D1292" s="31"/>
      <c r="E1292" s="31"/>
      <c r="F1292" s="31"/>
    </row>
    <row r="1293" ht="22.5" hidden="1" customHeight="1">
      <c r="A1293" s="28"/>
      <c r="B1293" s="31" t="str">
        <f>VLOOKUP(A1293,'2025'!C:D,2)</f>
        <v>#N/A</v>
      </c>
      <c r="C1293" s="31"/>
      <c r="D1293" s="31"/>
      <c r="E1293" s="31"/>
      <c r="F1293" s="31"/>
    </row>
    <row r="1294" ht="22.5" hidden="1" customHeight="1">
      <c r="A1294" s="28"/>
      <c r="B1294" s="31" t="str">
        <f>VLOOKUP(A1294,'2025'!C:D,2)</f>
        <v>#N/A</v>
      </c>
      <c r="C1294" s="31"/>
      <c r="D1294" s="31"/>
      <c r="E1294" s="31"/>
      <c r="F1294" s="31"/>
    </row>
    <row r="1295" ht="22.5" hidden="1" customHeight="1">
      <c r="A1295" s="28"/>
      <c r="B1295" s="31" t="str">
        <f>VLOOKUP(A1295,'2025'!C:D,2)</f>
        <v>#N/A</v>
      </c>
      <c r="C1295" s="31"/>
      <c r="D1295" s="31"/>
      <c r="E1295" s="31"/>
      <c r="F1295" s="31"/>
    </row>
    <row r="1296" ht="22.5" hidden="1" customHeight="1">
      <c r="A1296" s="28"/>
      <c r="B1296" s="31" t="str">
        <f>VLOOKUP(A1296,'2025'!C:D,2)</f>
        <v>#N/A</v>
      </c>
      <c r="C1296" s="31"/>
      <c r="D1296" s="31"/>
      <c r="E1296" s="31"/>
      <c r="F1296" s="31"/>
    </row>
    <row r="1297" ht="22.5" hidden="1" customHeight="1">
      <c r="A1297" s="28"/>
      <c r="B1297" s="31" t="str">
        <f>VLOOKUP(A1297,'2025'!C:D,2)</f>
        <v>#N/A</v>
      </c>
      <c r="C1297" s="31"/>
      <c r="D1297" s="31"/>
      <c r="E1297" s="31"/>
      <c r="F1297" s="31"/>
    </row>
    <row r="1298" ht="22.5" hidden="1" customHeight="1">
      <c r="A1298" s="28"/>
      <c r="B1298" s="31" t="str">
        <f>VLOOKUP(A1298,'2025'!C:D,2)</f>
        <v>#N/A</v>
      </c>
      <c r="C1298" s="31"/>
      <c r="D1298" s="31"/>
      <c r="E1298" s="31"/>
      <c r="F1298" s="31"/>
    </row>
    <row r="1299" ht="22.5" hidden="1" customHeight="1">
      <c r="A1299" s="28"/>
      <c r="B1299" s="31" t="str">
        <f>VLOOKUP(A1299,'2025'!C:D,2)</f>
        <v>#N/A</v>
      </c>
      <c r="C1299" s="31"/>
      <c r="D1299" s="31"/>
      <c r="E1299" s="31"/>
      <c r="F1299" s="31"/>
    </row>
    <row r="1300" ht="22.5" hidden="1" customHeight="1">
      <c r="A1300" s="28"/>
      <c r="B1300" s="31" t="str">
        <f>VLOOKUP(A1300,'2025'!C:D,2)</f>
        <v>#N/A</v>
      </c>
      <c r="C1300" s="31"/>
      <c r="D1300" s="31"/>
      <c r="E1300" s="31"/>
      <c r="F1300" s="31"/>
    </row>
    <row r="1301" ht="22.5" hidden="1" customHeight="1">
      <c r="A1301" s="28"/>
      <c r="B1301" s="31" t="str">
        <f>VLOOKUP(A1301,'2025'!C:D,2)</f>
        <v>#N/A</v>
      </c>
      <c r="C1301" s="31"/>
      <c r="D1301" s="31"/>
      <c r="E1301" s="31"/>
      <c r="F1301" s="31"/>
    </row>
    <row r="1302" ht="22.5" hidden="1" customHeight="1">
      <c r="A1302" s="28"/>
      <c r="B1302" s="31" t="str">
        <f>VLOOKUP(A1302,'2025'!C:D,2)</f>
        <v>#N/A</v>
      </c>
      <c r="C1302" s="31"/>
      <c r="D1302" s="31"/>
      <c r="E1302" s="31"/>
      <c r="F1302" s="31"/>
    </row>
    <row r="1303" ht="22.5" hidden="1" customHeight="1">
      <c r="A1303" s="28"/>
      <c r="B1303" s="31" t="str">
        <f>VLOOKUP(A1303,'2025'!C:D,2)</f>
        <v>#N/A</v>
      </c>
      <c r="C1303" s="31"/>
      <c r="D1303" s="31"/>
      <c r="E1303" s="31"/>
      <c r="F1303" s="31"/>
    </row>
    <row r="1304" ht="22.5" hidden="1" customHeight="1">
      <c r="A1304" s="28"/>
      <c r="B1304" s="31" t="str">
        <f>VLOOKUP(A1304,'2025'!C:D,2)</f>
        <v>#N/A</v>
      </c>
      <c r="C1304" s="31"/>
      <c r="D1304" s="31"/>
      <c r="E1304" s="31"/>
      <c r="F1304" s="31"/>
    </row>
    <row r="1305" ht="22.5" hidden="1" customHeight="1">
      <c r="A1305" s="28"/>
      <c r="B1305" s="31" t="str">
        <f>VLOOKUP(A1305,'2025'!C:D,2)</f>
        <v>#N/A</v>
      </c>
      <c r="C1305" s="31"/>
      <c r="D1305" s="31"/>
      <c r="E1305" s="31"/>
      <c r="F1305" s="31"/>
    </row>
    <row r="1306" ht="22.5" hidden="1" customHeight="1">
      <c r="A1306" s="28"/>
      <c r="B1306" s="31" t="str">
        <f>VLOOKUP(A1306,'2025'!C:D,2)</f>
        <v>#N/A</v>
      </c>
      <c r="C1306" s="31"/>
      <c r="D1306" s="31"/>
      <c r="E1306" s="31"/>
      <c r="F1306" s="31"/>
    </row>
    <row r="1307" ht="22.5" hidden="1" customHeight="1">
      <c r="A1307" s="28"/>
      <c r="B1307" s="31" t="str">
        <f>VLOOKUP(A1307,'2025'!C:D,2)</f>
        <v>#N/A</v>
      </c>
      <c r="C1307" s="31"/>
      <c r="D1307" s="31"/>
      <c r="E1307" s="31"/>
      <c r="F1307" s="31"/>
    </row>
    <row r="1308" ht="22.5" hidden="1" customHeight="1">
      <c r="A1308" s="28"/>
      <c r="B1308" s="31" t="str">
        <f>VLOOKUP(A1308,'2025'!C:D,2)</f>
        <v>#N/A</v>
      </c>
      <c r="C1308" s="31"/>
      <c r="D1308" s="31"/>
      <c r="E1308" s="31"/>
      <c r="F1308" s="31"/>
    </row>
    <row r="1309" ht="22.5" hidden="1" customHeight="1">
      <c r="A1309" s="28"/>
      <c r="B1309" s="31" t="str">
        <f>VLOOKUP(A1309,'2025'!C:D,2)</f>
        <v>#N/A</v>
      </c>
      <c r="C1309" s="31"/>
      <c r="D1309" s="31"/>
      <c r="E1309" s="31"/>
      <c r="F1309" s="31"/>
    </row>
    <row r="1310" ht="22.5" hidden="1" customHeight="1">
      <c r="A1310" s="28"/>
      <c r="B1310" s="31" t="str">
        <f>VLOOKUP(A1310,'2025'!C:D,2)</f>
        <v>#N/A</v>
      </c>
      <c r="C1310" s="31"/>
      <c r="D1310" s="31"/>
      <c r="E1310" s="31"/>
      <c r="F1310" s="31"/>
    </row>
    <row r="1311" ht="22.5" hidden="1" customHeight="1">
      <c r="A1311" s="28"/>
      <c r="B1311" s="31" t="str">
        <f>VLOOKUP(A1311,'2025'!C:D,2)</f>
        <v>#N/A</v>
      </c>
      <c r="C1311" s="31"/>
      <c r="D1311" s="31"/>
      <c r="E1311" s="31"/>
      <c r="F1311" s="31"/>
    </row>
    <row r="1312" ht="22.5" hidden="1" customHeight="1">
      <c r="A1312" s="28"/>
      <c r="B1312" s="31" t="str">
        <f>VLOOKUP(A1312,'2025'!C:D,2)</f>
        <v>#N/A</v>
      </c>
      <c r="C1312" s="31"/>
      <c r="D1312" s="31"/>
      <c r="E1312" s="31"/>
      <c r="F1312" s="31"/>
    </row>
    <row r="1313" ht="22.5" hidden="1" customHeight="1">
      <c r="A1313" s="28"/>
      <c r="B1313" s="31" t="str">
        <f>VLOOKUP(A1313,'2025'!C:D,2)</f>
        <v>#N/A</v>
      </c>
      <c r="C1313" s="31"/>
      <c r="D1313" s="31"/>
      <c r="E1313" s="31"/>
      <c r="F1313" s="31"/>
    </row>
    <row r="1314" ht="22.5" hidden="1" customHeight="1">
      <c r="A1314" s="28"/>
      <c r="B1314" s="31" t="str">
        <f>VLOOKUP(A1314,'2025'!C:D,2)</f>
        <v>#N/A</v>
      </c>
      <c r="C1314" s="31"/>
      <c r="D1314" s="31"/>
      <c r="E1314" s="31"/>
      <c r="F1314" s="31"/>
    </row>
    <row r="1315" ht="22.5" hidden="1" customHeight="1">
      <c r="A1315" s="28"/>
      <c r="B1315" s="31" t="str">
        <f>VLOOKUP(A1315,'2025'!C:D,2)</f>
        <v>#N/A</v>
      </c>
      <c r="C1315" s="31"/>
      <c r="D1315" s="31"/>
      <c r="E1315" s="31"/>
      <c r="F1315" s="31"/>
    </row>
    <row r="1316" ht="22.5" hidden="1" customHeight="1">
      <c r="A1316" s="28"/>
      <c r="B1316" s="31" t="str">
        <f>VLOOKUP(A1316,'2025'!C:D,2)</f>
        <v>#N/A</v>
      </c>
      <c r="C1316" s="31"/>
      <c r="D1316" s="31"/>
      <c r="E1316" s="31"/>
      <c r="F1316" s="31"/>
    </row>
    <row r="1317" ht="22.5" hidden="1" customHeight="1">
      <c r="A1317" s="28"/>
      <c r="B1317" s="31" t="str">
        <f>VLOOKUP(A1317,'2025'!C:D,2)</f>
        <v>#N/A</v>
      </c>
      <c r="C1317" s="31"/>
      <c r="D1317" s="31"/>
      <c r="E1317" s="31"/>
      <c r="F1317" s="31"/>
    </row>
    <row r="1318" ht="22.5" hidden="1" customHeight="1">
      <c r="A1318" s="28"/>
      <c r="B1318" s="31" t="str">
        <f>VLOOKUP(A1318,'2025'!C:D,2)</f>
        <v>#N/A</v>
      </c>
      <c r="C1318" s="31"/>
      <c r="D1318" s="31"/>
      <c r="E1318" s="31"/>
      <c r="F1318" s="31"/>
    </row>
    <row r="1319" ht="22.5" hidden="1" customHeight="1">
      <c r="A1319" s="28"/>
      <c r="B1319" s="31" t="str">
        <f>VLOOKUP(A1319,'2025'!C:D,2)</f>
        <v>#N/A</v>
      </c>
      <c r="C1319" s="31"/>
      <c r="D1319" s="31"/>
      <c r="E1319" s="31"/>
      <c r="F1319" s="31"/>
    </row>
    <row r="1320" ht="22.5" hidden="1" customHeight="1">
      <c r="A1320" s="28"/>
      <c r="B1320" s="31" t="str">
        <f>VLOOKUP(A1320,'2025'!C:D,2)</f>
        <v>#N/A</v>
      </c>
      <c r="C1320" s="31"/>
      <c r="D1320" s="31"/>
      <c r="E1320" s="31"/>
      <c r="F1320" s="31"/>
    </row>
    <row r="1321" ht="22.5" hidden="1" customHeight="1">
      <c r="A1321" s="28"/>
      <c r="B1321" s="31" t="str">
        <f>VLOOKUP(A1321,'2025'!C:D,2)</f>
        <v>#N/A</v>
      </c>
      <c r="C1321" s="31"/>
      <c r="D1321" s="31"/>
      <c r="E1321" s="31"/>
      <c r="F1321" s="31"/>
    </row>
    <row r="1322" ht="22.5" hidden="1" customHeight="1">
      <c r="A1322" s="28"/>
      <c r="B1322" s="31" t="str">
        <f>VLOOKUP(A1322,'2025'!C:D,2)</f>
        <v>#N/A</v>
      </c>
      <c r="C1322" s="31"/>
      <c r="D1322" s="31"/>
      <c r="E1322" s="31"/>
      <c r="F1322" s="31"/>
    </row>
    <row r="1323" ht="22.5" hidden="1" customHeight="1">
      <c r="A1323" s="28"/>
      <c r="B1323" s="31" t="str">
        <f>VLOOKUP(A1323,'2025'!C:D,2)</f>
        <v>#N/A</v>
      </c>
      <c r="C1323" s="31"/>
      <c r="D1323" s="31"/>
      <c r="E1323" s="31"/>
      <c r="F1323" s="31"/>
    </row>
    <row r="1324" ht="22.5" hidden="1" customHeight="1">
      <c r="A1324" s="28"/>
      <c r="B1324" s="31" t="str">
        <f>VLOOKUP(A1324,'2025'!C:D,2)</f>
        <v>#N/A</v>
      </c>
      <c r="C1324" s="31"/>
      <c r="D1324" s="31"/>
      <c r="E1324" s="31"/>
      <c r="F1324" s="31"/>
    </row>
    <row r="1325" ht="22.5" hidden="1" customHeight="1">
      <c r="A1325" s="28"/>
      <c r="B1325" s="31" t="str">
        <f>VLOOKUP(A1325,'2025'!C:D,2)</f>
        <v>#N/A</v>
      </c>
      <c r="C1325" s="31"/>
      <c r="D1325" s="31"/>
      <c r="E1325" s="31"/>
      <c r="F1325" s="31"/>
    </row>
    <row r="1326" ht="22.5" hidden="1" customHeight="1">
      <c r="A1326" s="28"/>
      <c r="B1326" s="31" t="str">
        <f>VLOOKUP(A1326,'2025'!C:D,2)</f>
        <v>#N/A</v>
      </c>
      <c r="C1326" s="31"/>
      <c r="D1326" s="31"/>
      <c r="E1326" s="31"/>
      <c r="F1326" s="31"/>
    </row>
    <row r="1327" ht="22.5" hidden="1" customHeight="1">
      <c r="A1327" s="28"/>
      <c r="B1327" s="31" t="str">
        <f>VLOOKUP(A1327,'2025'!C:D,2)</f>
        <v>#N/A</v>
      </c>
      <c r="C1327" s="31"/>
      <c r="D1327" s="31"/>
      <c r="E1327" s="31"/>
      <c r="F1327" s="31"/>
    </row>
    <row r="1328" ht="22.5" hidden="1" customHeight="1">
      <c r="A1328" s="28"/>
      <c r="B1328" s="31" t="str">
        <f>VLOOKUP(A1328,'2025'!C:D,2)</f>
        <v>#N/A</v>
      </c>
      <c r="C1328" s="31"/>
      <c r="D1328" s="31"/>
      <c r="E1328" s="31"/>
      <c r="F1328" s="31"/>
    </row>
    <row r="1329" ht="22.5" hidden="1" customHeight="1">
      <c r="A1329" s="28"/>
      <c r="B1329" s="31" t="str">
        <f>VLOOKUP(A1329,'2025'!C:D,2)</f>
        <v>#N/A</v>
      </c>
      <c r="C1329" s="31"/>
      <c r="D1329" s="31"/>
      <c r="E1329" s="31"/>
      <c r="F1329" s="31"/>
    </row>
    <row r="1330" ht="22.5" hidden="1" customHeight="1">
      <c r="A1330" s="28"/>
      <c r="B1330" s="31" t="str">
        <f>VLOOKUP(A1330,'2025'!C:D,2)</f>
        <v>#N/A</v>
      </c>
      <c r="C1330" s="31"/>
      <c r="D1330" s="31"/>
      <c r="E1330" s="31"/>
      <c r="F1330" s="31"/>
    </row>
    <row r="1331" ht="22.5" hidden="1" customHeight="1">
      <c r="A1331" s="28"/>
      <c r="B1331" s="31" t="str">
        <f>VLOOKUP(A1331,'2025'!C:D,2)</f>
        <v>#N/A</v>
      </c>
      <c r="C1331" s="31"/>
      <c r="D1331" s="31"/>
      <c r="E1331" s="31"/>
      <c r="F1331" s="31"/>
    </row>
    <row r="1332" ht="22.5" hidden="1" customHeight="1">
      <c r="A1332" s="28"/>
      <c r="B1332" s="31" t="str">
        <f>VLOOKUP(A1332,'2025'!C:D,2)</f>
        <v>#N/A</v>
      </c>
      <c r="C1332" s="31"/>
      <c r="D1332" s="31"/>
      <c r="E1332" s="31"/>
      <c r="F1332" s="31"/>
    </row>
    <row r="1333" ht="22.5" hidden="1" customHeight="1">
      <c r="A1333" s="28"/>
      <c r="B1333" s="31" t="str">
        <f>VLOOKUP(A1333,'2025'!C:D,2)</f>
        <v>#N/A</v>
      </c>
      <c r="C1333" s="31"/>
      <c r="D1333" s="31"/>
      <c r="E1333" s="31"/>
      <c r="F1333" s="31"/>
    </row>
    <row r="1334" ht="22.5" hidden="1" customHeight="1">
      <c r="A1334" s="28"/>
      <c r="B1334" s="31" t="str">
        <f>VLOOKUP(A1334,'2025'!C:D,2)</f>
        <v>#N/A</v>
      </c>
      <c r="C1334" s="31"/>
      <c r="D1334" s="31"/>
      <c r="E1334" s="31"/>
      <c r="F1334" s="31"/>
    </row>
    <row r="1335" ht="22.5" hidden="1" customHeight="1">
      <c r="A1335" s="28"/>
      <c r="B1335" s="31" t="str">
        <f>VLOOKUP(A1335,'2025'!C:D,2)</f>
        <v>#N/A</v>
      </c>
      <c r="C1335" s="31"/>
      <c r="D1335" s="31"/>
      <c r="E1335" s="31"/>
      <c r="F1335" s="31"/>
    </row>
    <row r="1336" ht="22.5" hidden="1" customHeight="1">
      <c r="A1336" s="28"/>
      <c r="B1336" s="31" t="str">
        <f>VLOOKUP(A1336,'2025'!C:D,2)</f>
        <v>#N/A</v>
      </c>
      <c r="C1336" s="31"/>
      <c r="D1336" s="31"/>
      <c r="E1336" s="31"/>
      <c r="F1336" s="31"/>
    </row>
    <row r="1337" ht="22.5" hidden="1" customHeight="1">
      <c r="A1337" s="28"/>
      <c r="B1337" s="31" t="str">
        <f>VLOOKUP(A1337,'2025'!C:D,2)</f>
        <v>#N/A</v>
      </c>
      <c r="C1337" s="31"/>
      <c r="D1337" s="31"/>
      <c r="E1337" s="31"/>
      <c r="F1337" s="31"/>
    </row>
    <row r="1338" ht="22.5" hidden="1" customHeight="1">
      <c r="A1338" s="28"/>
      <c r="B1338" s="31" t="str">
        <f>VLOOKUP(A1338,'2025'!C:D,2)</f>
        <v>#N/A</v>
      </c>
      <c r="C1338" s="31"/>
      <c r="D1338" s="31"/>
      <c r="E1338" s="31"/>
      <c r="F1338" s="31"/>
    </row>
    <row r="1339" ht="22.5" hidden="1" customHeight="1">
      <c r="A1339" s="28"/>
      <c r="B1339" s="31" t="str">
        <f>VLOOKUP(A1339,'2025'!C:D,2)</f>
        <v>#N/A</v>
      </c>
      <c r="C1339" s="31"/>
      <c r="D1339" s="31"/>
      <c r="E1339" s="31"/>
      <c r="F1339" s="31"/>
    </row>
    <row r="1340" ht="22.5" hidden="1" customHeight="1">
      <c r="A1340" s="28"/>
      <c r="B1340" s="31" t="str">
        <f>VLOOKUP(A1340,'2025'!C:D,2)</f>
        <v>#N/A</v>
      </c>
      <c r="C1340" s="31"/>
      <c r="D1340" s="31"/>
      <c r="E1340" s="31"/>
      <c r="F1340" s="31"/>
    </row>
    <row r="1341" ht="22.5" hidden="1" customHeight="1">
      <c r="A1341" s="28"/>
      <c r="B1341" s="31" t="str">
        <f>VLOOKUP(A1341,'2025'!C:D,2)</f>
        <v>#N/A</v>
      </c>
      <c r="C1341" s="31"/>
      <c r="D1341" s="31"/>
      <c r="E1341" s="31"/>
      <c r="F1341" s="31"/>
    </row>
    <row r="1342" ht="22.5" hidden="1" customHeight="1">
      <c r="A1342" s="28"/>
      <c r="B1342" s="31" t="str">
        <f>VLOOKUP(A1342,'2025'!C:D,2)</f>
        <v>#N/A</v>
      </c>
      <c r="C1342" s="31"/>
      <c r="D1342" s="31"/>
      <c r="E1342" s="31"/>
      <c r="F1342" s="31"/>
    </row>
    <row r="1343" ht="22.5" hidden="1" customHeight="1">
      <c r="A1343" s="28"/>
      <c r="B1343" s="31" t="str">
        <f>VLOOKUP(A1343,'2025'!C:D,2)</f>
        <v>#N/A</v>
      </c>
      <c r="C1343" s="31"/>
      <c r="D1343" s="31"/>
      <c r="E1343" s="31"/>
      <c r="F1343" s="31"/>
    </row>
    <row r="1344" ht="22.5" hidden="1" customHeight="1">
      <c r="A1344" s="28"/>
      <c r="B1344" s="31" t="str">
        <f>VLOOKUP(A1344,'2025'!C:D,2)</f>
        <v>#N/A</v>
      </c>
      <c r="C1344" s="31"/>
      <c r="D1344" s="31"/>
      <c r="E1344" s="31"/>
      <c r="F1344" s="31"/>
    </row>
    <row r="1345" ht="22.5" hidden="1" customHeight="1">
      <c r="A1345" s="28"/>
      <c r="B1345" s="31" t="str">
        <f>VLOOKUP(A1345,'2025'!C:D,2)</f>
        <v>#N/A</v>
      </c>
      <c r="C1345" s="31"/>
      <c r="D1345" s="31"/>
      <c r="E1345" s="31"/>
      <c r="F1345" s="31"/>
    </row>
  </sheetData>
  <dataValidations>
    <dataValidation type="custom" allowBlank="1" showDropDown="1" sqref="B2:F134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.88"/>
    <col customWidth="1" min="2" max="2" width="4.13"/>
    <col customWidth="1" min="3" max="3" width="9.38"/>
    <col customWidth="1" min="4" max="4" width="14.63"/>
    <col customWidth="1" min="5" max="6" width="9.25"/>
    <col customWidth="1" min="7" max="8" width="12.63"/>
    <col customWidth="1" min="9" max="9" width="10.0"/>
    <col customWidth="1" min="10" max="12" width="8.88"/>
    <col customWidth="1" min="13" max="13" width="12.63"/>
    <col customWidth="1" min="14" max="14" width="8.88"/>
    <col customWidth="1" min="15" max="17" width="9.25"/>
    <col customWidth="1" min="18" max="18" width="10.0"/>
    <col customWidth="1" min="19" max="19" width="8.88"/>
    <col customWidth="1" min="20" max="20" width="4.75"/>
    <col customWidth="1" min="21" max="21" width="9.25"/>
    <col customWidth="1" min="22" max="22" width="8.88"/>
    <col customWidth="1" min="23" max="23" width="10.0"/>
    <col customWidth="1" min="24" max="24" width="12.63"/>
    <col customWidth="1" min="25" max="27" width="9.25"/>
  </cols>
  <sheetData>
    <row r="1">
      <c r="A1" s="32"/>
      <c r="B1" s="33" t="s">
        <v>0</v>
      </c>
      <c r="C1" s="34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35" t="s">
        <v>52</v>
      </c>
      <c r="R1" s="2" t="s">
        <v>53</v>
      </c>
      <c r="S1" s="35" t="s">
        <v>54</v>
      </c>
      <c r="T1" s="36"/>
      <c r="U1" s="37" t="s">
        <v>55</v>
      </c>
    </row>
    <row r="2">
      <c r="A2" s="38"/>
      <c r="B2" s="39"/>
      <c r="C2" s="40"/>
      <c r="D2" s="4" t="s">
        <v>1</v>
      </c>
      <c r="E2" s="4" t="s">
        <v>1</v>
      </c>
      <c r="F2" s="4" t="s">
        <v>1</v>
      </c>
      <c r="G2" s="4" t="s">
        <v>36</v>
      </c>
      <c r="H2" s="4" t="s">
        <v>36</v>
      </c>
      <c r="I2" s="4" t="s">
        <v>36</v>
      </c>
      <c r="J2" s="4" t="s">
        <v>35</v>
      </c>
      <c r="K2" s="4" t="s">
        <v>35</v>
      </c>
      <c r="L2" s="4" t="s">
        <v>35</v>
      </c>
      <c r="M2" s="4" t="s">
        <v>4</v>
      </c>
      <c r="N2" s="4" t="s">
        <v>35</v>
      </c>
      <c r="O2" s="4" t="s">
        <v>37</v>
      </c>
      <c r="P2" s="4" t="s">
        <v>37</v>
      </c>
      <c r="Q2" s="4" t="s">
        <v>4</v>
      </c>
      <c r="R2" s="4" t="s">
        <v>36</v>
      </c>
      <c r="S2" s="4" t="s">
        <v>35</v>
      </c>
      <c r="T2" s="4" t="s">
        <v>1</v>
      </c>
      <c r="U2" s="2" t="s">
        <v>1</v>
      </c>
      <c r="V2" s="2" t="s">
        <v>35</v>
      </c>
      <c r="W2" s="2" t="s">
        <v>4</v>
      </c>
      <c r="X2" s="2" t="s">
        <v>36</v>
      </c>
      <c r="Y2" s="2" t="s">
        <v>37</v>
      </c>
    </row>
    <row r="3">
      <c r="A3" s="41" t="str">
        <f t="shared" ref="A3:A56" si="1">IF( WEEKDAY(C3)=1,1,)</f>
        <v/>
      </c>
      <c r="B3" s="42">
        <v>55.0</v>
      </c>
      <c r="C3" s="43">
        <v>45597.0</v>
      </c>
      <c r="D3" s="44">
        <v>4.0</v>
      </c>
      <c r="E3" s="44">
        <v>4.0</v>
      </c>
      <c r="F3" s="44">
        <v>4.0</v>
      </c>
      <c r="G3" s="44">
        <v>7.0</v>
      </c>
      <c r="H3" s="44">
        <v>6.0</v>
      </c>
      <c r="I3" s="44"/>
      <c r="J3" s="44">
        <v>2.0</v>
      </c>
      <c r="K3" s="44"/>
      <c r="L3" s="44"/>
      <c r="M3" s="44">
        <v>4.0</v>
      </c>
      <c r="N3" s="44"/>
      <c r="O3" s="44">
        <v>7.0</v>
      </c>
      <c r="P3" s="44"/>
      <c r="Q3" s="44">
        <v>4.0</v>
      </c>
      <c r="R3" s="44"/>
      <c r="S3" s="44"/>
      <c r="T3" s="44"/>
      <c r="U3" s="5">
        <v>0.6</v>
      </c>
      <c r="V3" s="5">
        <v>0.6</v>
      </c>
      <c r="W3" s="5">
        <v>0.9</v>
      </c>
      <c r="X3" s="5">
        <v>1.0</v>
      </c>
      <c r="Y3" s="5">
        <v>1.0</v>
      </c>
    </row>
    <row r="4">
      <c r="A4" s="41" t="str">
        <f t="shared" si="1"/>
        <v/>
      </c>
      <c r="B4" s="42">
        <v>65.0</v>
      </c>
      <c r="C4" s="43">
        <v>45598.0</v>
      </c>
      <c r="D4" s="44">
        <v>4.0</v>
      </c>
      <c r="E4" s="44">
        <v>4.0</v>
      </c>
      <c r="F4" s="44">
        <v>4.0</v>
      </c>
      <c r="G4" s="44">
        <v>7.0</v>
      </c>
      <c r="H4" s="44">
        <v>6.0</v>
      </c>
      <c r="I4" s="44">
        <v>4.0</v>
      </c>
      <c r="J4" s="45"/>
      <c r="K4" s="45"/>
      <c r="L4" s="45"/>
      <c r="M4" s="44">
        <v>3.5</v>
      </c>
      <c r="N4" s="45"/>
      <c r="O4" s="44">
        <v>3.5</v>
      </c>
      <c r="P4" s="45"/>
      <c r="Q4" s="44">
        <v>4.0</v>
      </c>
      <c r="R4" s="44"/>
      <c r="S4" s="44"/>
      <c r="T4" s="44"/>
      <c r="U4" s="2" t="s">
        <v>3</v>
      </c>
    </row>
    <row r="5">
      <c r="A5" s="41">
        <f t="shared" si="1"/>
        <v>1</v>
      </c>
      <c r="B5" s="42">
        <v>82.0</v>
      </c>
      <c r="C5" s="43">
        <v>45599.0</v>
      </c>
      <c r="D5" s="44">
        <v>4.0</v>
      </c>
      <c r="E5" s="44">
        <v>4.0</v>
      </c>
      <c r="F5" s="44">
        <v>4.0</v>
      </c>
      <c r="G5" s="44">
        <v>7.0</v>
      </c>
      <c r="H5" s="44">
        <v>6.0</v>
      </c>
      <c r="I5" s="44">
        <v>4.0</v>
      </c>
      <c r="J5" s="44">
        <v>2.0</v>
      </c>
      <c r="K5" s="45"/>
      <c r="L5" s="45"/>
      <c r="M5" s="44">
        <v>4.0</v>
      </c>
      <c r="N5" s="45"/>
      <c r="O5" s="44">
        <v>7.0</v>
      </c>
      <c r="P5" s="45"/>
      <c r="Q5" s="44">
        <v>4.0</v>
      </c>
      <c r="R5" s="44"/>
      <c r="S5" s="44"/>
      <c r="T5" s="44"/>
      <c r="U5" s="46">
        <v>0.02</v>
      </c>
    </row>
    <row r="6">
      <c r="A6" s="38" t="str">
        <f t="shared" si="1"/>
        <v/>
      </c>
      <c r="B6" s="15"/>
      <c r="C6" s="47"/>
      <c r="D6" s="48" t="s">
        <v>32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>
      <c r="A7" s="38" t="str">
        <f t="shared" si="1"/>
        <v/>
      </c>
      <c r="B7" s="15"/>
      <c r="C7" s="47"/>
      <c r="D7" s="51">
        <f>IFERROR(SUM(D3:D5)*HLOOKUP(D2, $U2:$Y3,2,0),)</f>
        <v>7.2</v>
      </c>
      <c r="E7" s="51">
        <f t="shared" ref="E7:T7" si="2">IFERROR(SUM(E3:E5)*HLOOKUP(E2, $U$2:$Y$3,2,0),)</f>
        <v>7.2</v>
      </c>
      <c r="F7" s="51">
        <f t="shared" si="2"/>
        <v>7.2</v>
      </c>
      <c r="G7" s="51">
        <f t="shared" si="2"/>
        <v>21</v>
      </c>
      <c r="H7" s="51">
        <f t="shared" si="2"/>
        <v>18</v>
      </c>
      <c r="I7" s="51">
        <f t="shared" si="2"/>
        <v>8</v>
      </c>
      <c r="J7" s="51">
        <f t="shared" si="2"/>
        <v>2.4</v>
      </c>
      <c r="K7" s="51">
        <f t="shared" si="2"/>
        <v>0</v>
      </c>
      <c r="L7" s="51">
        <f t="shared" si="2"/>
        <v>0</v>
      </c>
      <c r="M7" s="51">
        <f t="shared" si="2"/>
        <v>10.35</v>
      </c>
      <c r="N7" s="51">
        <f t="shared" si="2"/>
        <v>0</v>
      </c>
      <c r="O7" s="51">
        <f t="shared" si="2"/>
        <v>17.5</v>
      </c>
      <c r="P7" s="51">
        <f t="shared" si="2"/>
        <v>0</v>
      </c>
      <c r="Q7" s="51">
        <f t="shared" si="2"/>
        <v>10.8</v>
      </c>
      <c r="R7" s="51">
        <f t="shared" si="2"/>
        <v>0</v>
      </c>
      <c r="S7" s="51">
        <f t="shared" si="2"/>
        <v>0</v>
      </c>
      <c r="T7" s="51">
        <f t="shared" si="2"/>
        <v>0</v>
      </c>
    </row>
    <row r="8">
      <c r="A8" s="38" t="str">
        <f t="shared" si="1"/>
        <v/>
      </c>
      <c r="B8" s="15"/>
      <c r="C8" s="47"/>
      <c r="D8" s="48" t="s">
        <v>56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50"/>
    </row>
    <row r="9">
      <c r="A9" s="38" t="str">
        <f t="shared" si="1"/>
        <v/>
      </c>
      <c r="B9" s="15"/>
      <c r="C9" s="47"/>
      <c r="D9" s="52">
        <f t="shared" ref="D9:T9" si="3">D7/SUM($D$7:$T$7)</f>
        <v>0.06566347469</v>
      </c>
      <c r="E9" s="52">
        <f t="shared" si="3"/>
        <v>0.06566347469</v>
      </c>
      <c r="F9" s="52">
        <f t="shared" si="3"/>
        <v>0.06566347469</v>
      </c>
      <c r="G9" s="52">
        <f t="shared" si="3"/>
        <v>0.1915184679</v>
      </c>
      <c r="H9" s="52">
        <f t="shared" si="3"/>
        <v>0.1641586867</v>
      </c>
      <c r="I9" s="52">
        <f t="shared" si="3"/>
        <v>0.07295941632</v>
      </c>
      <c r="J9" s="52">
        <f t="shared" si="3"/>
        <v>0.0218878249</v>
      </c>
      <c r="K9" s="52">
        <f t="shared" si="3"/>
        <v>0</v>
      </c>
      <c r="L9" s="52">
        <f t="shared" si="3"/>
        <v>0</v>
      </c>
      <c r="M9" s="52">
        <f t="shared" si="3"/>
        <v>0.09439124487</v>
      </c>
      <c r="N9" s="52">
        <f t="shared" si="3"/>
        <v>0</v>
      </c>
      <c r="O9" s="52">
        <f t="shared" si="3"/>
        <v>0.1595987232</v>
      </c>
      <c r="P9" s="52">
        <f t="shared" si="3"/>
        <v>0</v>
      </c>
      <c r="Q9" s="52">
        <f t="shared" si="3"/>
        <v>0.09849521204</v>
      </c>
      <c r="R9" s="52">
        <f t="shared" si="3"/>
        <v>0</v>
      </c>
      <c r="S9" s="52">
        <f t="shared" si="3"/>
        <v>0</v>
      </c>
      <c r="T9" s="52">
        <f t="shared" si="3"/>
        <v>0</v>
      </c>
    </row>
    <row r="10">
      <c r="A10" s="38" t="str">
        <f t="shared" si="1"/>
        <v/>
      </c>
      <c r="B10" s="15"/>
      <c r="C10" s="47"/>
      <c r="D10" s="53" t="s">
        <v>57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50"/>
      <c r="V10" s="54" t="s">
        <v>58</v>
      </c>
    </row>
    <row r="11">
      <c r="A11" s="38" t="str">
        <f t="shared" si="1"/>
        <v/>
      </c>
      <c r="B11" s="15"/>
      <c r="C11" s="47"/>
      <c r="D11" s="55">
        <f t="shared" ref="D11:Q11" si="4">(1-$U$5)*D9*SUM($B$3:$B$5)</f>
        <v>12.99874145</v>
      </c>
      <c r="E11" s="55">
        <f t="shared" si="4"/>
        <v>12.99874145</v>
      </c>
      <c r="F11" s="55">
        <f t="shared" si="4"/>
        <v>12.99874145</v>
      </c>
      <c r="G11" s="55">
        <f t="shared" si="4"/>
        <v>37.9129959</v>
      </c>
      <c r="H11" s="55">
        <f t="shared" si="4"/>
        <v>32.49685363</v>
      </c>
      <c r="I11" s="55">
        <f t="shared" si="4"/>
        <v>14.44304606</v>
      </c>
      <c r="J11" s="55">
        <f t="shared" si="4"/>
        <v>4.332913817</v>
      </c>
      <c r="K11" s="55">
        <f t="shared" si="4"/>
        <v>0</v>
      </c>
      <c r="L11" s="55">
        <f t="shared" si="4"/>
        <v>0</v>
      </c>
      <c r="M11" s="55">
        <f t="shared" si="4"/>
        <v>18.68569083</v>
      </c>
      <c r="N11" s="55">
        <f t="shared" si="4"/>
        <v>0</v>
      </c>
      <c r="O11" s="55">
        <f t="shared" si="4"/>
        <v>31.59416325</v>
      </c>
      <c r="P11" s="55">
        <f t="shared" si="4"/>
        <v>0</v>
      </c>
      <c r="Q11" s="55">
        <f t="shared" si="4"/>
        <v>19.49811218</v>
      </c>
      <c r="R11" s="55">
        <f t="shared" ref="R11:T11" si="5">(1-$U$5)*R9*SUM($B$3:$B$11)</f>
        <v>0</v>
      </c>
      <c r="S11" s="55">
        <f t="shared" si="5"/>
        <v>0</v>
      </c>
      <c r="T11" s="55">
        <f t="shared" si="5"/>
        <v>0</v>
      </c>
      <c r="U11" s="56">
        <f t="shared" ref="U11:U23" si="6">IF(A5=1, SUM(B3:B5)*$U$5,)</f>
        <v>4.04</v>
      </c>
      <c r="V11" s="57">
        <f>SUM(B3:B5)</f>
        <v>202</v>
      </c>
    </row>
    <row r="12">
      <c r="A12" s="41" t="str">
        <f t="shared" si="1"/>
        <v/>
      </c>
      <c r="B12" s="42"/>
      <c r="C12" s="43">
        <v>45600.0</v>
      </c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58" t="str">
        <f t="shared" si="6"/>
        <v/>
      </c>
    </row>
    <row r="13">
      <c r="A13" s="41" t="str">
        <f t="shared" si="1"/>
        <v/>
      </c>
      <c r="B13" s="42">
        <v>105.0</v>
      </c>
      <c r="C13" s="43">
        <v>45601.0</v>
      </c>
      <c r="D13" s="44">
        <v>4.0</v>
      </c>
      <c r="E13" s="44">
        <v>4.0</v>
      </c>
      <c r="F13" s="44">
        <v>4.0</v>
      </c>
      <c r="G13" s="44">
        <v>7.0</v>
      </c>
      <c r="H13" s="44">
        <v>6.0</v>
      </c>
      <c r="I13" s="45"/>
      <c r="J13" s="44">
        <v>2.0</v>
      </c>
      <c r="K13" s="45"/>
      <c r="L13" s="45"/>
      <c r="M13" s="44">
        <v>4.0</v>
      </c>
      <c r="N13" s="44">
        <v>1.0</v>
      </c>
      <c r="O13" s="44">
        <v>7.0</v>
      </c>
      <c r="P13" s="45"/>
      <c r="Q13" s="44">
        <v>4.0</v>
      </c>
      <c r="R13" s="44"/>
      <c r="S13" s="44"/>
      <c r="T13" s="44"/>
      <c r="U13" s="58" t="str">
        <f t="shared" si="6"/>
        <v/>
      </c>
    </row>
    <row r="14">
      <c r="A14" s="41" t="str">
        <f t="shared" si="1"/>
        <v/>
      </c>
      <c r="B14" s="42">
        <v>75.0</v>
      </c>
      <c r="C14" s="43">
        <v>45602.0</v>
      </c>
      <c r="D14" s="44">
        <v>2.0</v>
      </c>
      <c r="E14" s="44">
        <v>4.0</v>
      </c>
      <c r="F14" s="44">
        <v>4.0</v>
      </c>
      <c r="G14" s="44">
        <v>7.0</v>
      </c>
      <c r="H14" s="44">
        <v>6.0</v>
      </c>
      <c r="I14" s="44">
        <v>4.0</v>
      </c>
      <c r="J14" s="44">
        <v>2.0</v>
      </c>
      <c r="K14" s="44">
        <v>2.0</v>
      </c>
      <c r="L14" s="44">
        <v>1.0</v>
      </c>
      <c r="M14" s="44">
        <v>4.0</v>
      </c>
      <c r="N14" s="44">
        <v>1.0</v>
      </c>
      <c r="O14" s="44">
        <v>7.0</v>
      </c>
      <c r="P14" s="45"/>
      <c r="Q14" s="44">
        <v>4.0</v>
      </c>
      <c r="R14" s="44"/>
      <c r="S14" s="44"/>
      <c r="T14" s="44"/>
      <c r="U14" s="58" t="str">
        <f t="shared" si="6"/>
        <v/>
      </c>
    </row>
    <row r="15">
      <c r="A15" s="41" t="str">
        <f t="shared" si="1"/>
        <v/>
      </c>
      <c r="B15" s="42">
        <v>72.0</v>
      </c>
      <c r="C15" s="43">
        <v>45603.0</v>
      </c>
      <c r="D15" s="44">
        <v>4.0</v>
      </c>
      <c r="E15" s="44"/>
      <c r="F15" s="44">
        <v>4.0</v>
      </c>
      <c r="G15" s="44">
        <v>7.0</v>
      </c>
      <c r="H15" s="44">
        <v>6.0</v>
      </c>
      <c r="I15" s="44">
        <v>4.0</v>
      </c>
      <c r="J15" s="44">
        <v>2.0</v>
      </c>
      <c r="K15" s="44">
        <v>1.0</v>
      </c>
      <c r="L15" s="44"/>
      <c r="M15" s="44">
        <v>4.0</v>
      </c>
      <c r="N15" s="44"/>
      <c r="O15" s="44">
        <v>7.0</v>
      </c>
      <c r="P15" s="44"/>
      <c r="Q15" s="44">
        <v>4.0</v>
      </c>
      <c r="R15" s="44"/>
      <c r="S15" s="44"/>
      <c r="T15" s="44"/>
      <c r="U15" s="58" t="str">
        <f t="shared" si="6"/>
        <v/>
      </c>
    </row>
    <row r="16">
      <c r="A16" s="41" t="str">
        <f t="shared" si="1"/>
        <v/>
      </c>
      <c r="B16" s="42">
        <v>63.0</v>
      </c>
      <c r="C16" s="43">
        <v>45604.0</v>
      </c>
      <c r="D16" s="44">
        <v>4.0</v>
      </c>
      <c r="E16" s="45"/>
      <c r="F16" s="44">
        <v>4.0</v>
      </c>
      <c r="G16" s="44">
        <v>7.0</v>
      </c>
      <c r="H16" s="44">
        <v>6.0</v>
      </c>
      <c r="I16" s="44">
        <v>4.0</v>
      </c>
      <c r="J16" s="44">
        <v>1.0</v>
      </c>
      <c r="K16" s="44">
        <v>1.0</v>
      </c>
      <c r="L16" s="44">
        <v>1.0</v>
      </c>
      <c r="M16" s="44">
        <v>4.0</v>
      </c>
      <c r="N16" s="44">
        <v>1.0</v>
      </c>
      <c r="O16" s="44">
        <v>7.0</v>
      </c>
      <c r="P16" s="45"/>
      <c r="Q16" s="44">
        <v>4.0</v>
      </c>
      <c r="R16" s="44"/>
      <c r="S16" s="44"/>
      <c r="T16" s="44"/>
      <c r="U16" s="58" t="str">
        <f t="shared" si="6"/>
        <v/>
      </c>
    </row>
    <row r="17">
      <c r="A17" s="41" t="str">
        <f t="shared" si="1"/>
        <v/>
      </c>
      <c r="B17" s="42">
        <v>77.0</v>
      </c>
      <c r="C17" s="43">
        <v>45605.0</v>
      </c>
      <c r="D17" s="44">
        <v>4.0</v>
      </c>
      <c r="E17" s="44">
        <v>4.0</v>
      </c>
      <c r="F17" s="44">
        <v>4.0</v>
      </c>
      <c r="G17" s="44">
        <v>7.0</v>
      </c>
      <c r="H17" s="44">
        <v>6.0</v>
      </c>
      <c r="I17" s="45"/>
      <c r="J17" s="45"/>
      <c r="K17" s="45"/>
      <c r="L17" s="45"/>
      <c r="M17" s="44">
        <v>5.0</v>
      </c>
      <c r="N17" s="44">
        <v>1.0</v>
      </c>
      <c r="O17" s="44">
        <v>5.0</v>
      </c>
      <c r="P17" s="45"/>
      <c r="Q17" s="44">
        <v>4.0</v>
      </c>
      <c r="R17" s="44"/>
      <c r="S17" s="44"/>
      <c r="T17" s="44"/>
      <c r="U17" s="58" t="str">
        <f t="shared" si="6"/>
        <v/>
      </c>
    </row>
    <row r="18">
      <c r="A18" s="41">
        <f t="shared" si="1"/>
        <v>1</v>
      </c>
      <c r="B18" s="42">
        <v>64.0</v>
      </c>
      <c r="C18" s="43">
        <v>45606.0</v>
      </c>
      <c r="D18" s="44">
        <v>4.0</v>
      </c>
      <c r="E18" s="44">
        <v>4.0</v>
      </c>
      <c r="F18" s="44">
        <v>4.0</v>
      </c>
      <c r="G18" s="44">
        <v>7.0</v>
      </c>
      <c r="H18" s="44">
        <v>6.0</v>
      </c>
      <c r="I18" s="44">
        <v>4.0</v>
      </c>
      <c r="J18" s="44">
        <v>2.0</v>
      </c>
      <c r="K18" s="45"/>
      <c r="L18" s="45"/>
      <c r="M18" s="44">
        <v>5.0</v>
      </c>
      <c r="N18" s="45"/>
      <c r="O18" s="45"/>
      <c r="P18" s="44">
        <v>5.0</v>
      </c>
      <c r="Q18" s="44">
        <v>4.0</v>
      </c>
      <c r="R18" s="45"/>
      <c r="S18" s="45"/>
      <c r="T18" s="45"/>
      <c r="U18" s="58" t="str">
        <f t="shared" si="6"/>
        <v/>
      </c>
    </row>
    <row r="19">
      <c r="A19" s="38" t="str">
        <f t="shared" si="1"/>
        <v/>
      </c>
      <c r="B19" s="15"/>
      <c r="C19" s="47"/>
      <c r="D19" s="48" t="s">
        <v>32</v>
      </c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50"/>
      <c r="U19" s="58" t="str">
        <f t="shared" si="6"/>
        <v/>
      </c>
    </row>
    <row r="20">
      <c r="A20" s="38" t="str">
        <f t="shared" si="1"/>
        <v/>
      </c>
      <c r="B20" s="15"/>
      <c r="C20" s="47"/>
      <c r="D20" s="51">
        <f t="shared" ref="D20:T20" si="7">IFERROR(SUM(D12:D18)*HLOOKUP(D$2, $U$2:$Y$3,2,0),)</f>
        <v>13.2</v>
      </c>
      <c r="E20" s="51">
        <f t="shared" si="7"/>
        <v>9.6</v>
      </c>
      <c r="F20" s="51">
        <f t="shared" si="7"/>
        <v>14.4</v>
      </c>
      <c r="G20" s="51">
        <f t="shared" si="7"/>
        <v>42</v>
      </c>
      <c r="H20" s="51">
        <f t="shared" si="7"/>
        <v>36</v>
      </c>
      <c r="I20" s="51">
        <f t="shared" si="7"/>
        <v>16</v>
      </c>
      <c r="J20" s="51">
        <f t="shared" si="7"/>
        <v>5.4</v>
      </c>
      <c r="K20" s="51">
        <f t="shared" si="7"/>
        <v>2.4</v>
      </c>
      <c r="L20" s="51">
        <f t="shared" si="7"/>
        <v>1.2</v>
      </c>
      <c r="M20" s="51">
        <f t="shared" si="7"/>
        <v>23.4</v>
      </c>
      <c r="N20" s="51">
        <f t="shared" si="7"/>
        <v>2.4</v>
      </c>
      <c r="O20" s="51">
        <f t="shared" si="7"/>
        <v>33</v>
      </c>
      <c r="P20" s="51">
        <f t="shared" si="7"/>
        <v>5</v>
      </c>
      <c r="Q20" s="51">
        <f t="shared" si="7"/>
        <v>21.6</v>
      </c>
      <c r="R20" s="51">
        <f t="shared" si="7"/>
        <v>0</v>
      </c>
      <c r="S20" s="51">
        <f t="shared" si="7"/>
        <v>0</v>
      </c>
      <c r="T20" s="51">
        <f t="shared" si="7"/>
        <v>0</v>
      </c>
      <c r="U20" s="58" t="str">
        <f t="shared" si="6"/>
        <v/>
      </c>
    </row>
    <row r="21">
      <c r="A21" s="38" t="str">
        <f t="shared" si="1"/>
        <v/>
      </c>
      <c r="B21" s="15"/>
      <c r="C21" s="47"/>
      <c r="D21" s="48" t="s">
        <v>56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  <c r="U21" s="58" t="str">
        <f t="shared" si="6"/>
        <v/>
      </c>
    </row>
    <row r="22">
      <c r="A22" s="38" t="str">
        <f t="shared" si="1"/>
        <v/>
      </c>
      <c r="B22" s="15"/>
      <c r="C22" s="47"/>
      <c r="D22" s="52">
        <f t="shared" ref="D22:T22" si="8">IFERROR( D20/SUM($D20:$T20),0)</f>
        <v>0.0585106383</v>
      </c>
      <c r="E22" s="52">
        <f t="shared" si="8"/>
        <v>0.04255319149</v>
      </c>
      <c r="F22" s="52">
        <f t="shared" si="8"/>
        <v>0.06382978723</v>
      </c>
      <c r="G22" s="52">
        <f t="shared" si="8"/>
        <v>0.1861702128</v>
      </c>
      <c r="H22" s="52">
        <f t="shared" si="8"/>
        <v>0.1595744681</v>
      </c>
      <c r="I22" s="52">
        <f t="shared" si="8"/>
        <v>0.07092198582</v>
      </c>
      <c r="J22" s="52">
        <f t="shared" si="8"/>
        <v>0.02393617021</v>
      </c>
      <c r="K22" s="52">
        <f t="shared" si="8"/>
        <v>0.01063829787</v>
      </c>
      <c r="L22" s="52">
        <f t="shared" si="8"/>
        <v>0.005319148936</v>
      </c>
      <c r="M22" s="52">
        <f t="shared" si="8"/>
        <v>0.1037234043</v>
      </c>
      <c r="N22" s="52">
        <f t="shared" si="8"/>
        <v>0.01063829787</v>
      </c>
      <c r="O22" s="52">
        <f t="shared" si="8"/>
        <v>0.1462765957</v>
      </c>
      <c r="P22" s="52">
        <f t="shared" si="8"/>
        <v>0.02216312057</v>
      </c>
      <c r="Q22" s="52">
        <f t="shared" si="8"/>
        <v>0.09574468085</v>
      </c>
      <c r="R22" s="52">
        <f t="shared" si="8"/>
        <v>0</v>
      </c>
      <c r="S22" s="52">
        <f t="shared" si="8"/>
        <v>0</v>
      </c>
      <c r="T22" s="52">
        <f t="shared" si="8"/>
        <v>0</v>
      </c>
      <c r="U22" s="58" t="str">
        <f t="shared" si="6"/>
        <v/>
      </c>
    </row>
    <row r="23">
      <c r="A23" s="38" t="str">
        <f t="shared" si="1"/>
        <v/>
      </c>
      <c r="B23" s="15"/>
      <c r="C23" s="47"/>
      <c r="D23" s="53" t="s">
        <v>57</v>
      </c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50"/>
      <c r="U23" s="58" t="str">
        <f t="shared" si="6"/>
        <v/>
      </c>
      <c r="V23" s="54" t="s">
        <v>58</v>
      </c>
    </row>
    <row r="24">
      <c r="A24" s="38" t="str">
        <f t="shared" si="1"/>
        <v/>
      </c>
      <c r="B24" s="15"/>
      <c r="C24" s="47"/>
      <c r="D24" s="55">
        <f t="shared" ref="D24:T24" si="9">(1-$U$5)*D22*SUM($B12:$B18)</f>
        <v>26.14723404</v>
      </c>
      <c r="E24" s="55">
        <f t="shared" si="9"/>
        <v>19.01617021</v>
      </c>
      <c r="F24" s="55">
        <f t="shared" si="9"/>
        <v>28.52425532</v>
      </c>
      <c r="G24" s="55">
        <f t="shared" si="9"/>
        <v>83.19574468</v>
      </c>
      <c r="H24" s="55">
        <f t="shared" si="9"/>
        <v>71.3106383</v>
      </c>
      <c r="I24" s="55">
        <f t="shared" si="9"/>
        <v>31.69361702</v>
      </c>
      <c r="J24" s="55">
        <f t="shared" si="9"/>
        <v>10.69659574</v>
      </c>
      <c r="K24" s="55">
        <f t="shared" si="9"/>
        <v>4.754042553</v>
      </c>
      <c r="L24" s="55">
        <f t="shared" si="9"/>
        <v>2.377021277</v>
      </c>
      <c r="M24" s="55">
        <f t="shared" si="9"/>
        <v>46.35191489</v>
      </c>
      <c r="N24" s="55">
        <f t="shared" si="9"/>
        <v>4.754042553</v>
      </c>
      <c r="O24" s="55">
        <f t="shared" si="9"/>
        <v>65.36808511</v>
      </c>
      <c r="P24" s="55">
        <f t="shared" si="9"/>
        <v>9.904255319</v>
      </c>
      <c r="Q24" s="55">
        <f t="shared" si="9"/>
        <v>42.78638298</v>
      </c>
      <c r="R24" s="55">
        <f t="shared" si="9"/>
        <v>0</v>
      </c>
      <c r="S24" s="55">
        <f t="shared" si="9"/>
        <v>0</v>
      </c>
      <c r="T24" s="55">
        <f t="shared" si="9"/>
        <v>0</v>
      </c>
      <c r="U24" s="56">
        <f t="shared" ref="U24:U25" si="10">IF(A18=1, SUM(B12:B18)*$U$5,)</f>
        <v>9.12</v>
      </c>
      <c r="V24" s="57">
        <f>SUM(B13:B18)</f>
        <v>456</v>
      </c>
    </row>
    <row r="25">
      <c r="A25" s="41" t="str">
        <f t="shared" si="1"/>
        <v/>
      </c>
      <c r="B25" s="59"/>
      <c r="C25" s="43">
        <v>45607.0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58" t="str">
        <f t="shared" si="10"/>
        <v/>
      </c>
    </row>
    <row r="26">
      <c r="A26" s="41" t="str">
        <f t="shared" si="1"/>
        <v/>
      </c>
      <c r="B26" s="42">
        <v>82.0</v>
      </c>
      <c r="C26" s="43">
        <v>45608.0</v>
      </c>
      <c r="D26" s="44">
        <v>5.0</v>
      </c>
      <c r="E26" s="44">
        <v>5.0</v>
      </c>
      <c r="F26" s="44">
        <v>5.0</v>
      </c>
      <c r="G26" s="44">
        <v>7.0</v>
      </c>
      <c r="H26" s="44">
        <v>6.0</v>
      </c>
      <c r="I26" s="44">
        <v>4.0</v>
      </c>
      <c r="J26" s="44"/>
      <c r="K26" s="45"/>
      <c r="L26" s="45"/>
      <c r="M26" s="44">
        <v>4.0</v>
      </c>
      <c r="N26" s="45"/>
      <c r="O26" s="44">
        <v>6.0</v>
      </c>
      <c r="P26" s="45"/>
      <c r="Q26" s="44">
        <v>4.0</v>
      </c>
      <c r="R26" s="44">
        <v>2.0</v>
      </c>
      <c r="S26" s="44">
        <v>2.0</v>
      </c>
      <c r="T26" s="45"/>
      <c r="U26" s="2" t="s">
        <v>1</v>
      </c>
      <c r="V26" s="2" t="s">
        <v>35</v>
      </c>
      <c r="W26" s="2" t="s">
        <v>4</v>
      </c>
      <c r="X26" s="2" t="s">
        <v>36</v>
      </c>
      <c r="Y26" s="2" t="s">
        <v>37</v>
      </c>
    </row>
    <row r="27">
      <c r="A27" s="41" t="str">
        <f t="shared" si="1"/>
        <v/>
      </c>
      <c r="B27" s="42">
        <v>60.0</v>
      </c>
      <c r="C27" s="43">
        <v>45609.0</v>
      </c>
      <c r="D27" s="44">
        <v>5.0</v>
      </c>
      <c r="E27" s="45"/>
      <c r="F27" s="44">
        <v>5.0</v>
      </c>
      <c r="G27" s="44">
        <v>7.0</v>
      </c>
      <c r="H27" s="44">
        <v>6.0</v>
      </c>
      <c r="I27" s="45"/>
      <c r="J27" s="45"/>
      <c r="K27" s="45"/>
      <c r="L27" s="45"/>
      <c r="M27" s="44">
        <v>4.0</v>
      </c>
      <c r="N27" s="45"/>
      <c r="O27" s="44">
        <v>7.0</v>
      </c>
      <c r="P27" s="45"/>
      <c r="Q27" s="44">
        <v>4.0</v>
      </c>
      <c r="R27" s="44">
        <v>2.0</v>
      </c>
      <c r="S27" s="44">
        <v>2.0</v>
      </c>
      <c r="T27" s="45"/>
      <c r="U27" s="5">
        <v>0.6</v>
      </c>
      <c r="V27" s="5">
        <v>0.6</v>
      </c>
      <c r="W27" s="5">
        <v>0.9</v>
      </c>
      <c r="X27" s="5">
        <v>1.0</v>
      </c>
      <c r="Y27" s="5">
        <v>1.0</v>
      </c>
    </row>
    <row r="28">
      <c r="A28" s="41" t="str">
        <f t="shared" si="1"/>
        <v/>
      </c>
      <c r="B28" s="33">
        <v>80.0</v>
      </c>
      <c r="C28" s="43">
        <v>45610.0</v>
      </c>
      <c r="D28" s="44">
        <v>5.0</v>
      </c>
      <c r="E28" s="44">
        <v>5.0</v>
      </c>
      <c r="F28" s="44">
        <v>5.0</v>
      </c>
      <c r="G28" s="44">
        <v>7.0</v>
      </c>
      <c r="H28" s="44">
        <v>6.0</v>
      </c>
      <c r="I28" s="44">
        <v>4.0</v>
      </c>
      <c r="J28" s="45"/>
      <c r="K28" s="44">
        <v>2.0</v>
      </c>
      <c r="L28" s="44">
        <v>2.0</v>
      </c>
      <c r="M28" s="44">
        <v>4.0</v>
      </c>
      <c r="N28" s="44">
        <v>1.0</v>
      </c>
      <c r="O28" s="44">
        <v>7.0</v>
      </c>
      <c r="P28" s="45"/>
      <c r="Q28" s="45"/>
      <c r="R28" s="44">
        <v>2.0</v>
      </c>
      <c r="S28" s="44">
        <v>2.0</v>
      </c>
      <c r="T28" s="45"/>
      <c r="U28" s="2" t="s">
        <v>3</v>
      </c>
    </row>
    <row r="29">
      <c r="A29" s="41" t="str">
        <f t="shared" si="1"/>
        <v/>
      </c>
      <c r="B29" s="33">
        <v>57.0</v>
      </c>
      <c r="C29" s="43">
        <v>45611.0</v>
      </c>
      <c r="D29" s="44">
        <v>5.0</v>
      </c>
      <c r="E29" s="44">
        <v>5.0</v>
      </c>
      <c r="F29" s="44">
        <v>5.0</v>
      </c>
      <c r="G29" s="44">
        <v>7.0</v>
      </c>
      <c r="H29" s="44">
        <v>6.0</v>
      </c>
      <c r="I29" s="44">
        <v>3.0</v>
      </c>
      <c r="J29" s="45"/>
      <c r="K29" s="44">
        <v>2.0</v>
      </c>
      <c r="L29" s="45"/>
      <c r="M29" s="44">
        <v>4.0</v>
      </c>
      <c r="N29" s="44">
        <v>1.0</v>
      </c>
      <c r="O29" s="44">
        <v>7.0</v>
      </c>
      <c r="P29" s="45"/>
      <c r="Q29" s="44">
        <v>4.0</v>
      </c>
      <c r="R29" s="44">
        <v>1.0</v>
      </c>
      <c r="S29" s="44">
        <v>2.0</v>
      </c>
      <c r="T29" s="45"/>
      <c r="U29" s="46">
        <v>0.02</v>
      </c>
    </row>
    <row r="30">
      <c r="A30" s="41" t="str">
        <f t="shared" si="1"/>
        <v/>
      </c>
      <c r="B30" s="33">
        <v>85.0</v>
      </c>
      <c r="C30" s="43">
        <v>45612.0</v>
      </c>
      <c r="D30" s="44">
        <v>5.0</v>
      </c>
      <c r="E30" s="44">
        <v>5.0</v>
      </c>
      <c r="F30" s="44">
        <v>5.0</v>
      </c>
      <c r="G30" s="44">
        <v>7.0</v>
      </c>
      <c r="H30" s="44">
        <v>6.0</v>
      </c>
      <c r="I30" s="44">
        <v>4.0</v>
      </c>
      <c r="J30" s="45"/>
      <c r="K30" s="45"/>
      <c r="L30" s="45"/>
      <c r="M30" s="44">
        <v>5.0</v>
      </c>
      <c r="N30" s="45"/>
      <c r="O30" s="44">
        <v>6.0</v>
      </c>
      <c r="P30" s="45"/>
      <c r="Q30" s="45"/>
      <c r="R30" s="45"/>
      <c r="S30" s="44">
        <v>2.0</v>
      </c>
      <c r="T30" s="45"/>
    </row>
    <row r="31">
      <c r="A31" s="41">
        <f t="shared" si="1"/>
        <v>1</v>
      </c>
      <c r="B31" s="33">
        <v>75.0</v>
      </c>
      <c r="C31" s="43">
        <v>45613.0</v>
      </c>
      <c r="D31" s="44">
        <v>5.0</v>
      </c>
      <c r="E31" s="44">
        <v>5.0</v>
      </c>
      <c r="F31" s="44">
        <v>5.0</v>
      </c>
      <c r="G31" s="44">
        <v>7.0</v>
      </c>
      <c r="H31" s="44">
        <v>6.0</v>
      </c>
      <c r="I31" s="45"/>
      <c r="J31" s="45"/>
      <c r="K31" s="45"/>
      <c r="L31" s="44">
        <v>1.0</v>
      </c>
      <c r="M31" s="44">
        <v>5.0</v>
      </c>
      <c r="N31" s="45"/>
      <c r="O31" s="44">
        <v>7.0</v>
      </c>
      <c r="P31" s="44">
        <v>5.0</v>
      </c>
      <c r="Q31" s="45"/>
      <c r="R31" s="44">
        <v>2.0</v>
      </c>
      <c r="S31" s="44">
        <v>2.0</v>
      </c>
      <c r="T31" s="45"/>
      <c r="U31" s="58" t="str">
        <f t="shared" ref="U31:U38" si="11">IF(A25=1, SUM(B19:B25)*$U$5,)</f>
        <v/>
      </c>
    </row>
    <row r="32">
      <c r="A32" s="38" t="str">
        <f t="shared" si="1"/>
        <v/>
      </c>
      <c r="B32" s="15"/>
      <c r="C32" s="47"/>
      <c r="D32" s="48" t="s">
        <v>32</v>
      </c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50"/>
      <c r="U32" s="58" t="str">
        <f t="shared" si="11"/>
        <v/>
      </c>
    </row>
    <row r="33">
      <c r="A33" s="38" t="str">
        <f t="shared" si="1"/>
        <v/>
      </c>
      <c r="B33" s="15"/>
      <c r="C33" s="47"/>
      <c r="D33" s="51">
        <f t="shared" ref="D33:T33" si="12">IFERROR(SUM(D25:D31)*HLOOKUP(D$2, $U26:$Y27,2,0),)</f>
        <v>18</v>
      </c>
      <c r="E33" s="51">
        <f t="shared" si="12"/>
        <v>15</v>
      </c>
      <c r="F33" s="51">
        <f t="shared" si="12"/>
        <v>18</v>
      </c>
      <c r="G33" s="51">
        <f t="shared" si="12"/>
        <v>42</v>
      </c>
      <c r="H33" s="51">
        <f t="shared" si="12"/>
        <v>36</v>
      </c>
      <c r="I33" s="51">
        <f t="shared" si="12"/>
        <v>15</v>
      </c>
      <c r="J33" s="51">
        <f t="shared" si="12"/>
        <v>0</v>
      </c>
      <c r="K33" s="51">
        <f t="shared" si="12"/>
        <v>2.4</v>
      </c>
      <c r="L33" s="51">
        <f t="shared" si="12"/>
        <v>1.8</v>
      </c>
      <c r="M33" s="51">
        <f t="shared" si="12"/>
        <v>23.4</v>
      </c>
      <c r="N33" s="51">
        <f t="shared" si="12"/>
        <v>1.2</v>
      </c>
      <c r="O33" s="51">
        <f t="shared" si="12"/>
        <v>40</v>
      </c>
      <c r="P33" s="51">
        <f t="shared" si="12"/>
        <v>5</v>
      </c>
      <c r="Q33" s="51">
        <f t="shared" si="12"/>
        <v>10.8</v>
      </c>
      <c r="R33" s="51">
        <f t="shared" si="12"/>
        <v>9</v>
      </c>
      <c r="S33" s="51">
        <f t="shared" si="12"/>
        <v>7.2</v>
      </c>
      <c r="T33" s="51">
        <f t="shared" si="12"/>
        <v>0</v>
      </c>
      <c r="U33" s="58" t="str">
        <f t="shared" si="11"/>
        <v/>
      </c>
    </row>
    <row r="34">
      <c r="A34" s="38" t="str">
        <f t="shared" si="1"/>
        <v/>
      </c>
      <c r="B34" s="15"/>
      <c r="C34" s="47"/>
      <c r="D34" s="48" t="s">
        <v>56</v>
      </c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50"/>
      <c r="U34" s="58" t="str">
        <f t="shared" si="11"/>
        <v/>
      </c>
    </row>
    <row r="35">
      <c r="A35" s="38" t="str">
        <f t="shared" si="1"/>
        <v/>
      </c>
      <c r="B35" s="15"/>
      <c r="C35" s="47"/>
      <c r="D35" s="52">
        <f t="shared" ref="D35:T35" si="13">IFERROR( D33/SUM($D33:$T33),)</f>
        <v>0.07352941176</v>
      </c>
      <c r="E35" s="52">
        <f t="shared" si="13"/>
        <v>0.0612745098</v>
      </c>
      <c r="F35" s="52">
        <f t="shared" si="13"/>
        <v>0.07352941176</v>
      </c>
      <c r="G35" s="52">
        <f t="shared" si="13"/>
        <v>0.1715686275</v>
      </c>
      <c r="H35" s="52">
        <f t="shared" si="13"/>
        <v>0.1470588235</v>
      </c>
      <c r="I35" s="52">
        <f t="shared" si="13"/>
        <v>0.0612745098</v>
      </c>
      <c r="J35" s="52">
        <f t="shared" si="13"/>
        <v>0</v>
      </c>
      <c r="K35" s="52">
        <f t="shared" si="13"/>
        <v>0.009803921569</v>
      </c>
      <c r="L35" s="52">
        <f t="shared" si="13"/>
        <v>0.007352941176</v>
      </c>
      <c r="M35" s="52">
        <f t="shared" si="13"/>
        <v>0.09558823529</v>
      </c>
      <c r="N35" s="52">
        <f t="shared" si="13"/>
        <v>0.004901960784</v>
      </c>
      <c r="O35" s="52">
        <f t="shared" si="13"/>
        <v>0.1633986928</v>
      </c>
      <c r="P35" s="52">
        <f t="shared" si="13"/>
        <v>0.0204248366</v>
      </c>
      <c r="Q35" s="52">
        <f t="shared" si="13"/>
        <v>0.04411764706</v>
      </c>
      <c r="R35" s="52">
        <f t="shared" si="13"/>
        <v>0.03676470588</v>
      </c>
      <c r="S35" s="52">
        <f t="shared" si="13"/>
        <v>0.02941176471</v>
      </c>
      <c r="T35" s="52">
        <f t="shared" si="13"/>
        <v>0</v>
      </c>
      <c r="U35" s="58" t="str">
        <f t="shared" si="11"/>
        <v/>
      </c>
    </row>
    <row r="36">
      <c r="A36" s="38" t="str">
        <f t="shared" si="1"/>
        <v/>
      </c>
      <c r="B36" s="15"/>
      <c r="C36" s="47"/>
      <c r="D36" s="53" t="s">
        <v>57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50"/>
      <c r="U36" s="58" t="str">
        <f t="shared" si="11"/>
        <v/>
      </c>
      <c r="V36" s="54" t="s">
        <v>58</v>
      </c>
    </row>
    <row r="37">
      <c r="A37" s="38" t="str">
        <f t="shared" si="1"/>
        <v/>
      </c>
      <c r="B37" s="15"/>
      <c r="C37" s="47"/>
      <c r="D37" s="55">
        <f>IFERROR((1-$U$5)*D35*SUM($B25:$B31),)</f>
        <v>31.63382353</v>
      </c>
      <c r="E37" s="55">
        <f t="shared" ref="E37:T37" si="14">(1-$U$5)*E35*SUM($B25:$B31)</f>
        <v>26.36151961</v>
      </c>
      <c r="F37" s="55">
        <f t="shared" si="14"/>
        <v>31.63382353</v>
      </c>
      <c r="G37" s="55">
        <f t="shared" si="14"/>
        <v>73.8122549</v>
      </c>
      <c r="H37" s="55">
        <f t="shared" si="14"/>
        <v>63.26764706</v>
      </c>
      <c r="I37" s="55">
        <f t="shared" si="14"/>
        <v>26.36151961</v>
      </c>
      <c r="J37" s="55">
        <f t="shared" si="14"/>
        <v>0</v>
      </c>
      <c r="K37" s="55">
        <f t="shared" si="14"/>
        <v>4.217843137</v>
      </c>
      <c r="L37" s="55">
        <f t="shared" si="14"/>
        <v>3.163382353</v>
      </c>
      <c r="M37" s="55">
        <f t="shared" si="14"/>
        <v>41.12397059</v>
      </c>
      <c r="N37" s="55">
        <f t="shared" si="14"/>
        <v>2.108921569</v>
      </c>
      <c r="O37" s="55">
        <f t="shared" si="14"/>
        <v>70.29738562</v>
      </c>
      <c r="P37" s="55">
        <f t="shared" si="14"/>
        <v>8.787173203</v>
      </c>
      <c r="Q37" s="55">
        <f t="shared" si="14"/>
        <v>18.98029412</v>
      </c>
      <c r="R37" s="55">
        <f t="shared" si="14"/>
        <v>15.81691176</v>
      </c>
      <c r="S37" s="55">
        <f t="shared" si="14"/>
        <v>12.65352941</v>
      </c>
      <c r="T37" s="55">
        <f t="shared" si="14"/>
        <v>0</v>
      </c>
      <c r="U37" s="56">
        <f t="shared" si="11"/>
        <v>8.78</v>
      </c>
      <c r="V37" s="57">
        <f>SUM(B26:B31)</f>
        <v>439</v>
      </c>
    </row>
    <row r="38">
      <c r="A38" s="41" t="str">
        <f t="shared" si="1"/>
        <v/>
      </c>
      <c r="B38" s="33"/>
      <c r="C38" s="43">
        <v>45614.0</v>
      </c>
      <c r="D38" s="44"/>
      <c r="E38" s="44"/>
      <c r="F38" s="44"/>
      <c r="G38" s="44"/>
      <c r="H38" s="44"/>
      <c r="I38" s="44"/>
      <c r="J38" s="44"/>
      <c r="K38" s="44"/>
      <c r="L38" s="45"/>
      <c r="M38" s="44"/>
      <c r="N38" s="45"/>
      <c r="O38" s="44"/>
      <c r="P38" s="45"/>
      <c r="Q38" s="44"/>
      <c r="R38" s="45"/>
      <c r="S38" s="45"/>
      <c r="T38" s="45"/>
      <c r="U38" s="58" t="str">
        <f t="shared" si="11"/>
        <v/>
      </c>
    </row>
    <row r="39">
      <c r="A39" s="41" t="str">
        <f t="shared" si="1"/>
        <v/>
      </c>
      <c r="B39" s="33">
        <v>84.0</v>
      </c>
      <c r="C39" s="43">
        <v>45615.0</v>
      </c>
      <c r="D39" s="44">
        <v>5.0</v>
      </c>
      <c r="E39" s="44">
        <v>5.0</v>
      </c>
      <c r="F39" s="44">
        <v>5.0</v>
      </c>
      <c r="G39" s="44">
        <v>7.0</v>
      </c>
      <c r="H39" s="44">
        <v>6.0</v>
      </c>
      <c r="I39" s="44">
        <v>4.0</v>
      </c>
      <c r="J39" s="44"/>
      <c r="K39" s="44">
        <v>1.0</v>
      </c>
      <c r="L39" s="44">
        <v>4.0</v>
      </c>
      <c r="M39" s="44">
        <v>4.0</v>
      </c>
      <c r="N39" s="44">
        <v>1.0</v>
      </c>
      <c r="O39" s="44">
        <v>7.0</v>
      </c>
      <c r="P39" s="45"/>
      <c r="Q39" s="44"/>
      <c r="R39" s="44">
        <v>2.0</v>
      </c>
      <c r="S39" s="44">
        <v>2.0</v>
      </c>
      <c r="T39" s="45"/>
      <c r="U39" s="2" t="s">
        <v>1</v>
      </c>
      <c r="V39" s="2" t="s">
        <v>35</v>
      </c>
      <c r="W39" s="2" t="s">
        <v>4</v>
      </c>
      <c r="X39" s="2" t="s">
        <v>36</v>
      </c>
      <c r="Y39" s="2" t="s">
        <v>37</v>
      </c>
    </row>
    <row r="40">
      <c r="A40" s="41" t="str">
        <f t="shared" si="1"/>
        <v/>
      </c>
      <c r="B40" s="33">
        <v>70.0</v>
      </c>
      <c r="C40" s="43">
        <v>45616.0</v>
      </c>
      <c r="D40" s="44">
        <v>5.0</v>
      </c>
      <c r="E40" s="44"/>
      <c r="F40" s="44">
        <v>5.0</v>
      </c>
      <c r="G40" s="44">
        <v>7.0</v>
      </c>
      <c r="H40" s="44">
        <v>6.0</v>
      </c>
      <c r="I40" s="44">
        <v>4.0</v>
      </c>
      <c r="J40" s="44"/>
      <c r="K40" s="44"/>
      <c r="L40" s="44">
        <v>4.0</v>
      </c>
      <c r="M40" s="44">
        <v>4.0</v>
      </c>
      <c r="N40" s="44">
        <v>1.0</v>
      </c>
      <c r="O40" s="44">
        <v>7.0</v>
      </c>
      <c r="P40" s="45"/>
      <c r="Q40" s="44"/>
      <c r="R40" s="44">
        <v>2.0</v>
      </c>
      <c r="S40" s="44">
        <v>2.0</v>
      </c>
      <c r="T40" s="45"/>
      <c r="U40" s="5">
        <v>0.6</v>
      </c>
      <c r="V40" s="5">
        <v>0.6</v>
      </c>
      <c r="W40" s="5">
        <v>0.9</v>
      </c>
      <c r="X40" s="5">
        <v>1.0</v>
      </c>
      <c r="Y40" s="5">
        <v>1.0</v>
      </c>
    </row>
    <row r="41">
      <c r="A41" s="41" t="str">
        <f t="shared" si="1"/>
        <v/>
      </c>
      <c r="B41" s="33">
        <v>39.0</v>
      </c>
      <c r="C41" s="43">
        <v>45617.0</v>
      </c>
      <c r="D41" s="44"/>
      <c r="E41" s="44"/>
      <c r="F41" s="44">
        <v>7.0</v>
      </c>
      <c r="G41" s="44">
        <v>7.0</v>
      </c>
      <c r="H41" s="44">
        <v>6.0</v>
      </c>
      <c r="I41" s="44"/>
      <c r="J41" s="44"/>
      <c r="K41" s="44"/>
      <c r="L41" s="44">
        <v>4.0</v>
      </c>
      <c r="M41" s="44">
        <v>4.0</v>
      </c>
      <c r="N41" s="44">
        <v>1.0</v>
      </c>
      <c r="O41" s="44">
        <v>7.0</v>
      </c>
      <c r="P41" s="45"/>
      <c r="Q41" s="44"/>
      <c r="R41" s="45"/>
      <c r="S41" s="44">
        <v>2.0</v>
      </c>
      <c r="T41" s="45"/>
      <c r="U41" s="2" t="s">
        <v>3</v>
      </c>
    </row>
    <row r="42">
      <c r="A42" s="41" t="str">
        <f t="shared" si="1"/>
        <v/>
      </c>
      <c r="B42" s="33">
        <v>56.0</v>
      </c>
      <c r="C42" s="43">
        <v>45618.0</v>
      </c>
      <c r="D42" s="44">
        <v>5.0</v>
      </c>
      <c r="E42" s="44">
        <v>5.0</v>
      </c>
      <c r="F42" s="44">
        <v>5.0</v>
      </c>
      <c r="G42" s="44">
        <v>7.0</v>
      </c>
      <c r="H42" s="44">
        <v>6.0</v>
      </c>
      <c r="I42" s="44">
        <v>4.0</v>
      </c>
      <c r="J42" s="44"/>
      <c r="K42" s="44"/>
      <c r="L42" s="44">
        <v>4.0</v>
      </c>
      <c r="M42" s="44">
        <v>4.0</v>
      </c>
      <c r="N42" s="45"/>
      <c r="O42" s="44">
        <v>7.0</v>
      </c>
      <c r="P42" s="45"/>
      <c r="Q42" s="44"/>
      <c r="R42" s="45"/>
      <c r="S42" s="44">
        <v>2.0</v>
      </c>
      <c r="T42" s="45"/>
      <c r="U42" s="46">
        <v>0.02</v>
      </c>
    </row>
    <row r="43">
      <c r="A43" s="41" t="str">
        <f t="shared" si="1"/>
        <v/>
      </c>
      <c r="B43" s="33">
        <v>65.0</v>
      </c>
      <c r="C43" s="43">
        <v>45619.0</v>
      </c>
      <c r="D43" s="44">
        <v>5.0</v>
      </c>
      <c r="E43" s="44">
        <v>5.0</v>
      </c>
      <c r="F43" s="44">
        <v>5.0</v>
      </c>
      <c r="G43" s="44">
        <v>7.0</v>
      </c>
      <c r="H43" s="44">
        <v>6.0</v>
      </c>
      <c r="I43" s="44"/>
      <c r="J43" s="44"/>
      <c r="K43" s="44"/>
      <c r="L43" s="45"/>
      <c r="M43" s="44">
        <v>5.0</v>
      </c>
      <c r="N43" s="44">
        <v>1.0</v>
      </c>
      <c r="O43" s="44">
        <v>7.0</v>
      </c>
      <c r="P43" s="45"/>
      <c r="Q43" s="44">
        <v>4.0</v>
      </c>
      <c r="R43" s="45"/>
      <c r="S43" s="44">
        <v>2.0</v>
      </c>
      <c r="T43" s="45"/>
      <c r="U43" s="58" t="str">
        <f t="shared" ref="U43:U51" si="15">IF(A37=1, SUM(B31:B37)*$U$5,)</f>
        <v/>
      </c>
    </row>
    <row r="44">
      <c r="A44" s="41">
        <f t="shared" si="1"/>
        <v>1</v>
      </c>
      <c r="B44" s="33">
        <v>51.0</v>
      </c>
      <c r="C44" s="43">
        <v>45620.0</v>
      </c>
      <c r="D44" s="44">
        <v>5.0</v>
      </c>
      <c r="E44" s="44">
        <v>5.0</v>
      </c>
      <c r="F44" s="44">
        <v>5.0</v>
      </c>
      <c r="G44" s="44">
        <v>7.0</v>
      </c>
      <c r="H44" s="44"/>
      <c r="I44" s="45"/>
      <c r="J44" s="45"/>
      <c r="K44" s="45"/>
      <c r="L44" s="44">
        <v>2.0</v>
      </c>
      <c r="M44" s="44">
        <v>4.0</v>
      </c>
      <c r="N44" s="44">
        <v>2.0</v>
      </c>
      <c r="O44" s="45"/>
      <c r="P44" s="44">
        <v>5.0</v>
      </c>
      <c r="Q44" s="44">
        <v>4.0</v>
      </c>
      <c r="R44" s="44">
        <v>2.0</v>
      </c>
      <c r="S44" s="44">
        <v>2.0</v>
      </c>
      <c r="T44" s="45"/>
      <c r="U44" s="58" t="str">
        <f t="shared" si="15"/>
        <v/>
      </c>
    </row>
    <row r="45">
      <c r="A45" s="41" t="str">
        <f t="shared" si="1"/>
        <v/>
      </c>
      <c r="B45" s="39"/>
      <c r="C45" s="60"/>
      <c r="D45" s="48" t="s">
        <v>32</v>
      </c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50"/>
      <c r="U45" s="58" t="str">
        <f t="shared" si="15"/>
        <v/>
      </c>
    </row>
    <row r="46">
      <c r="A46" s="41" t="str">
        <f t="shared" si="1"/>
        <v/>
      </c>
      <c r="B46" s="39"/>
      <c r="C46" s="60"/>
      <c r="D46" s="51">
        <f t="shared" ref="D46:T46" si="16">IFERROR(SUM(D38:D44)*HLOOKUP(D$2, $U39:$Y40,2,0),)</f>
        <v>15</v>
      </c>
      <c r="E46" s="51">
        <f t="shared" si="16"/>
        <v>12</v>
      </c>
      <c r="F46" s="51">
        <f t="shared" si="16"/>
        <v>19.2</v>
      </c>
      <c r="G46" s="51">
        <f t="shared" si="16"/>
        <v>42</v>
      </c>
      <c r="H46" s="51">
        <f t="shared" si="16"/>
        <v>30</v>
      </c>
      <c r="I46" s="51">
        <f t="shared" si="16"/>
        <v>12</v>
      </c>
      <c r="J46" s="51">
        <f t="shared" si="16"/>
        <v>0</v>
      </c>
      <c r="K46" s="51">
        <f t="shared" si="16"/>
        <v>0.6</v>
      </c>
      <c r="L46" s="51">
        <f t="shared" si="16"/>
        <v>10.8</v>
      </c>
      <c r="M46" s="51">
        <f t="shared" si="16"/>
        <v>22.5</v>
      </c>
      <c r="N46" s="51">
        <f t="shared" si="16"/>
        <v>3.6</v>
      </c>
      <c r="O46" s="51">
        <f t="shared" si="16"/>
        <v>35</v>
      </c>
      <c r="P46" s="51">
        <f t="shared" si="16"/>
        <v>5</v>
      </c>
      <c r="Q46" s="51">
        <f t="shared" si="16"/>
        <v>7.2</v>
      </c>
      <c r="R46" s="51">
        <f t="shared" si="16"/>
        <v>6</v>
      </c>
      <c r="S46" s="51">
        <f t="shared" si="16"/>
        <v>7.2</v>
      </c>
      <c r="T46" s="51">
        <f t="shared" si="16"/>
        <v>0</v>
      </c>
      <c r="U46" s="58" t="str">
        <f t="shared" si="15"/>
        <v/>
      </c>
    </row>
    <row r="47">
      <c r="A47" s="41" t="str">
        <f t="shared" si="1"/>
        <v/>
      </c>
      <c r="B47" s="39"/>
      <c r="C47" s="60"/>
      <c r="D47" s="48" t="s">
        <v>56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50"/>
      <c r="U47" s="58" t="str">
        <f t="shared" si="15"/>
        <v/>
      </c>
    </row>
    <row r="48">
      <c r="A48" s="41" t="str">
        <f t="shared" si="1"/>
        <v/>
      </c>
      <c r="B48" s="39"/>
      <c r="C48" s="60"/>
      <c r="D48" s="52">
        <f t="shared" ref="D48:T48" si="17">IFERROR( D46/SUM($D46:$T46),0)</f>
        <v>0.0657606313</v>
      </c>
      <c r="E48" s="52">
        <f t="shared" si="17"/>
        <v>0.05260850504</v>
      </c>
      <c r="F48" s="52">
        <f t="shared" si="17"/>
        <v>0.08417360807</v>
      </c>
      <c r="G48" s="52">
        <f t="shared" si="17"/>
        <v>0.1841297676</v>
      </c>
      <c r="H48" s="52">
        <f t="shared" si="17"/>
        <v>0.1315212626</v>
      </c>
      <c r="I48" s="52">
        <f t="shared" si="17"/>
        <v>0.05260850504</v>
      </c>
      <c r="J48" s="52">
        <f t="shared" si="17"/>
        <v>0</v>
      </c>
      <c r="K48" s="52">
        <f t="shared" si="17"/>
        <v>0.002630425252</v>
      </c>
      <c r="L48" s="52">
        <f t="shared" si="17"/>
        <v>0.04734765454</v>
      </c>
      <c r="M48" s="52">
        <f t="shared" si="17"/>
        <v>0.09864094695</v>
      </c>
      <c r="N48" s="52">
        <f t="shared" si="17"/>
        <v>0.01578255151</v>
      </c>
      <c r="O48" s="52">
        <f t="shared" si="17"/>
        <v>0.153441473</v>
      </c>
      <c r="P48" s="52">
        <f t="shared" si="17"/>
        <v>0.02192021043</v>
      </c>
      <c r="Q48" s="52">
        <f t="shared" si="17"/>
        <v>0.03156510302</v>
      </c>
      <c r="R48" s="52">
        <f t="shared" si="17"/>
        <v>0.02630425252</v>
      </c>
      <c r="S48" s="52">
        <f t="shared" si="17"/>
        <v>0.03156510302</v>
      </c>
      <c r="T48" s="52">
        <f t="shared" si="17"/>
        <v>0</v>
      </c>
      <c r="U48" s="58" t="str">
        <f t="shared" si="15"/>
        <v/>
      </c>
    </row>
    <row r="49">
      <c r="A49" s="41" t="str">
        <f t="shared" si="1"/>
        <v/>
      </c>
      <c r="B49" s="39"/>
      <c r="C49" s="60"/>
      <c r="D49" s="53" t="s">
        <v>57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50"/>
      <c r="U49" s="58" t="str">
        <f t="shared" si="15"/>
        <v/>
      </c>
      <c r="V49" s="54" t="s">
        <v>58</v>
      </c>
    </row>
    <row r="50">
      <c r="A50" s="41" t="str">
        <f t="shared" si="1"/>
        <v/>
      </c>
      <c r="B50" s="39"/>
      <c r="C50" s="60"/>
      <c r="D50" s="55">
        <f t="shared" ref="D50:T50" si="18">(1-$U$5)*D48*SUM($B38:$B44)</f>
        <v>23.52257782</v>
      </c>
      <c r="E50" s="55">
        <f t="shared" si="18"/>
        <v>18.81806225</v>
      </c>
      <c r="F50" s="55">
        <f t="shared" si="18"/>
        <v>30.10889961</v>
      </c>
      <c r="G50" s="55">
        <f t="shared" si="18"/>
        <v>65.86321789</v>
      </c>
      <c r="H50" s="55">
        <f t="shared" si="18"/>
        <v>47.04515563</v>
      </c>
      <c r="I50" s="55">
        <f t="shared" si="18"/>
        <v>18.81806225</v>
      </c>
      <c r="J50" s="55">
        <f t="shared" si="18"/>
        <v>0</v>
      </c>
      <c r="K50" s="55">
        <f t="shared" si="18"/>
        <v>0.9409031127</v>
      </c>
      <c r="L50" s="55">
        <f t="shared" si="18"/>
        <v>16.93625603</v>
      </c>
      <c r="M50" s="55">
        <f t="shared" si="18"/>
        <v>35.28386673</v>
      </c>
      <c r="N50" s="55">
        <f t="shared" si="18"/>
        <v>5.645418676</v>
      </c>
      <c r="O50" s="55">
        <f t="shared" si="18"/>
        <v>54.88601491</v>
      </c>
      <c r="P50" s="55">
        <f t="shared" si="18"/>
        <v>7.840859272</v>
      </c>
      <c r="Q50" s="55">
        <f t="shared" si="18"/>
        <v>11.29083735</v>
      </c>
      <c r="R50" s="55">
        <f t="shared" si="18"/>
        <v>9.409031127</v>
      </c>
      <c r="S50" s="55">
        <f t="shared" si="18"/>
        <v>11.29083735</v>
      </c>
      <c r="T50" s="55">
        <f t="shared" si="18"/>
        <v>0</v>
      </c>
      <c r="U50" s="56">
        <f t="shared" si="15"/>
        <v>7.3</v>
      </c>
      <c r="V50" s="57">
        <f>SUM(B39:B44)</f>
        <v>365</v>
      </c>
    </row>
    <row r="51">
      <c r="A51" s="41" t="str">
        <f t="shared" si="1"/>
        <v/>
      </c>
      <c r="B51" s="39"/>
      <c r="C51" s="43">
        <v>45621.0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58" t="str">
        <f t="shared" si="15"/>
        <v/>
      </c>
    </row>
    <row r="52">
      <c r="A52" s="41" t="str">
        <f t="shared" si="1"/>
        <v/>
      </c>
      <c r="B52" s="33">
        <v>82.0</v>
      </c>
      <c r="C52" s="43">
        <v>45622.0</v>
      </c>
      <c r="D52" s="44">
        <v>4.0</v>
      </c>
      <c r="E52" s="44">
        <v>4.0</v>
      </c>
      <c r="F52" s="44">
        <v>4.0</v>
      </c>
      <c r="G52" s="44">
        <v>7.0</v>
      </c>
      <c r="H52" s="45"/>
      <c r="I52" s="44">
        <v>4.0</v>
      </c>
      <c r="J52" s="44"/>
      <c r="K52" s="45"/>
      <c r="L52" s="44">
        <v>4.0</v>
      </c>
      <c r="M52" s="44">
        <v>4.0</v>
      </c>
      <c r="N52" s="44">
        <v>1.0</v>
      </c>
      <c r="O52" s="44">
        <v>7.0</v>
      </c>
      <c r="P52" s="45"/>
      <c r="Q52" s="45"/>
      <c r="R52" s="44">
        <v>2.0</v>
      </c>
      <c r="S52" s="44">
        <v>2.0</v>
      </c>
      <c r="T52" s="45"/>
      <c r="U52" s="2" t="s">
        <v>1</v>
      </c>
      <c r="V52" s="2" t="s">
        <v>35</v>
      </c>
      <c r="W52" s="2" t="s">
        <v>4</v>
      </c>
      <c r="X52" s="2" t="s">
        <v>36</v>
      </c>
      <c r="Y52" s="2" t="s">
        <v>37</v>
      </c>
    </row>
    <row r="53">
      <c r="A53" s="41" t="str">
        <f t="shared" si="1"/>
        <v/>
      </c>
      <c r="B53" s="33">
        <v>79.0</v>
      </c>
      <c r="C53" s="43">
        <v>45623.0</v>
      </c>
      <c r="D53" s="44">
        <v>4.0</v>
      </c>
      <c r="E53" s="45"/>
      <c r="F53" s="44">
        <v>4.0</v>
      </c>
      <c r="G53" s="44">
        <v>7.0</v>
      </c>
      <c r="H53" s="44">
        <v>6.0</v>
      </c>
      <c r="I53" s="44">
        <v>4.0</v>
      </c>
      <c r="J53" s="44"/>
      <c r="K53" s="45"/>
      <c r="L53" s="44">
        <v>4.0</v>
      </c>
      <c r="M53" s="44">
        <v>4.0</v>
      </c>
      <c r="N53" s="44">
        <v>1.0</v>
      </c>
      <c r="O53" s="44">
        <v>7.0</v>
      </c>
      <c r="P53" s="45"/>
      <c r="Q53" s="44">
        <v>2.0</v>
      </c>
      <c r="R53" s="44">
        <v>2.0</v>
      </c>
      <c r="S53" s="44">
        <v>2.0</v>
      </c>
      <c r="T53" s="45"/>
      <c r="U53" s="5">
        <v>0.6</v>
      </c>
      <c r="V53" s="5">
        <v>0.6</v>
      </c>
      <c r="W53" s="5">
        <v>0.9</v>
      </c>
      <c r="X53" s="5">
        <v>1.0</v>
      </c>
      <c r="Y53" s="5">
        <v>1.0</v>
      </c>
    </row>
    <row r="54">
      <c r="A54" s="41" t="str">
        <f t="shared" si="1"/>
        <v/>
      </c>
      <c r="B54" s="33">
        <v>113.0</v>
      </c>
      <c r="C54" s="43">
        <v>45624.0</v>
      </c>
      <c r="D54" s="44">
        <v>4.0</v>
      </c>
      <c r="E54" s="44">
        <v>4.0</v>
      </c>
      <c r="F54" s="44">
        <v>4.0</v>
      </c>
      <c r="G54" s="44">
        <v>7.0</v>
      </c>
      <c r="H54" s="44">
        <v>6.0</v>
      </c>
      <c r="I54" s="44">
        <v>4.0</v>
      </c>
      <c r="J54" s="44"/>
      <c r="K54" s="45"/>
      <c r="L54" s="44">
        <v>4.0</v>
      </c>
      <c r="M54" s="44">
        <v>4.0</v>
      </c>
      <c r="N54" s="45"/>
      <c r="O54" s="44">
        <v>5.0</v>
      </c>
      <c r="P54" s="45"/>
      <c r="Q54" s="45"/>
      <c r="R54" s="44">
        <v>2.0</v>
      </c>
      <c r="S54" s="44">
        <v>2.0</v>
      </c>
      <c r="T54" s="45"/>
      <c r="U54" s="2" t="s">
        <v>3</v>
      </c>
    </row>
    <row r="55">
      <c r="A55" s="41" t="str">
        <f t="shared" si="1"/>
        <v/>
      </c>
      <c r="B55" s="33">
        <v>37.0</v>
      </c>
      <c r="C55" s="43">
        <v>45625.0</v>
      </c>
      <c r="D55" s="44">
        <v>4.0</v>
      </c>
      <c r="E55" s="44">
        <v>4.0</v>
      </c>
      <c r="F55" s="44">
        <v>4.0</v>
      </c>
      <c r="G55" s="44">
        <v>7.0</v>
      </c>
      <c r="H55" s="44">
        <v>6.0</v>
      </c>
      <c r="I55" s="44">
        <v>4.0</v>
      </c>
      <c r="J55" s="45"/>
      <c r="K55" s="45"/>
      <c r="L55" s="44">
        <v>4.0</v>
      </c>
      <c r="M55" s="44">
        <v>4.0</v>
      </c>
      <c r="N55" s="45"/>
      <c r="O55" s="44">
        <v>6.0</v>
      </c>
      <c r="P55" s="45"/>
      <c r="Q55" s="45"/>
      <c r="R55" s="45"/>
      <c r="S55" s="44">
        <v>2.0</v>
      </c>
      <c r="T55" s="45"/>
      <c r="U55" s="46">
        <v>0.02</v>
      </c>
    </row>
    <row r="56">
      <c r="A56" s="41" t="str">
        <f t="shared" si="1"/>
        <v/>
      </c>
      <c r="B56" s="33">
        <v>64.0</v>
      </c>
      <c r="C56" s="43">
        <v>45626.0</v>
      </c>
      <c r="D56" s="44">
        <v>4.0</v>
      </c>
      <c r="E56" s="44">
        <v>4.0</v>
      </c>
      <c r="F56" s="44">
        <v>4.0</v>
      </c>
      <c r="G56" s="44">
        <v>7.0</v>
      </c>
      <c r="H56" s="44">
        <v>6.0</v>
      </c>
      <c r="I56" s="45"/>
      <c r="J56" s="44">
        <v>1.5</v>
      </c>
      <c r="K56" s="44">
        <v>1.5</v>
      </c>
      <c r="L56" s="44">
        <v>4.0</v>
      </c>
      <c r="M56" s="44">
        <v>4.0</v>
      </c>
      <c r="N56" s="44">
        <v>1.5</v>
      </c>
      <c r="O56" s="45"/>
      <c r="P56" s="44">
        <v>5.0</v>
      </c>
      <c r="Q56" s="45"/>
      <c r="R56" s="44">
        <v>2.0</v>
      </c>
      <c r="S56" s="44">
        <v>2.0</v>
      </c>
      <c r="T56" s="45"/>
      <c r="U56" s="58" t="str">
        <f t="shared" ref="U56:U64" si="19">IF(A50=1, SUM(B44:B50)*$U$5,)</f>
        <v/>
      </c>
    </row>
    <row r="57">
      <c r="A57" s="41">
        <f>IF(WEEKDAY(C57)=1,1,)</f>
        <v>1</v>
      </c>
      <c r="B57" s="33">
        <v>75.0</v>
      </c>
      <c r="C57" s="43">
        <v>45627.0</v>
      </c>
      <c r="D57" s="48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50"/>
      <c r="U57" s="58" t="str">
        <f t="shared" si="19"/>
        <v/>
      </c>
    </row>
    <row r="58">
      <c r="A58" s="41" t="str">
        <f t="shared" ref="A58:A62" si="21">IF( WEEKDAY(C58)=1,1,)</f>
        <v/>
      </c>
      <c r="C58" s="60"/>
      <c r="D58" s="51">
        <f t="shared" ref="D58:T58" si="20">IFERROR(SUM(D51:D56)*HLOOKUP(D$2, $U52:$Y53,2,0),)</f>
        <v>12</v>
      </c>
      <c r="E58" s="51">
        <f t="shared" si="20"/>
        <v>9.6</v>
      </c>
      <c r="F58" s="51">
        <f t="shared" si="20"/>
        <v>12</v>
      </c>
      <c r="G58" s="51">
        <f t="shared" si="20"/>
        <v>35</v>
      </c>
      <c r="H58" s="51">
        <f t="shared" si="20"/>
        <v>24</v>
      </c>
      <c r="I58" s="51">
        <f t="shared" si="20"/>
        <v>16</v>
      </c>
      <c r="J58" s="51">
        <f t="shared" si="20"/>
        <v>0.9</v>
      </c>
      <c r="K58" s="51">
        <f t="shared" si="20"/>
        <v>0.9</v>
      </c>
      <c r="L58" s="51">
        <f t="shared" si="20"/>
        <v>12</v>
      </c>
      <c r="M58" s="51">
        <f t="shared" si="20"/>
        <v>18</v>
      </c>
      <c r="N58" s="51">
        <f t="shared" si="20"/>
        <v>2.1</v>
      </c>
      <c r="O58" s="51">
        <f t="shared" si="20"/>
        <v>25</v>
      </c>
      <c r="P58" s="51">
        <f t="shared" si="20"/>
        <v>5</v>
      </c>
      <c r="Q58" s="51">
        <f t="shared" si="20"/>
        <v>1.8</v>
      </c>
      <c r="R58" s="51">
        <f t="shared" si="20"/>
        <v>8</v>
      </c>
      <c r="S58" s="51">
        <f t="shared" si="20"/>
        <v>6</v>
      </c>
      <c r="T58" s="51">
        <f t="shared" si="20"/>
        <v>0</v>
      </c>
      <c r="U58" s="58" t="str">
        <f t="shared" si="19"/>
        <v/>
      </c>
    </row>
    <row r="59">
      <c r="A59" s="41" t="str">
        <f t="shared" si="21"/>
        <v/>
      </c>
      <c r="C59" s="60"/>
      <c r="D59" s="48" t="s">
        <v>56</v>
      </c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50"/>
      <c r="U59" s="58" t="str">
        <f t="shared" si="19"/>
        <v/>
      </c>
    </row>
    <row r="60">
      <c r="A60" s="41" t="str">
        <f t="shared" si="21"/>
        <v/>
      </c>
      <c r="C60" s="60"/>
      <c r="U60" s="58" t="str">
        <f t="shared" si="19"/>
        <v/>
      </c>
    </row>
    <row r="61">
      <c r="A61" s="41" t="str">
        <f t="shared" si="21"/>
        <v/>
      </c>
      <c r="C61" s="60"/>
      <c r="D61" s="52">
        <f t="shared" ref="D61:T61" si="22">IFERROR( D58/SUM($D58:$T58),0)</f>
        <v>0.06372809347</v>
      </c>
      <c r="E61" s="52">
        <f t="shared" si="22"/>
        <v>0.05098247477</v>
      </c>
      <c r="F61" s="52">
        <f t="shared" si="22"/>
        <v>0.06372809347</v>
      </c>
      <c r="G61" s="52">
        <f t="shared" si="22"/>
        <v>0.1858736059</v>
      </c>
      <c r="H61" s="52">
        <f t="shared" si="22"/>
        <v>0.1274561869</v>
      </c>
      <c r="I61" s="52">
        <f t="shared" si="22"/>
        <v>0.08497079129</v>
      </c>
      <c r="J61" s="52">
        <f t="shared" si="22"/>
        <v>0.00477960701</v>
      </c>
      <c r="K61" s="52">
        <f t="shared" si="22"/>
        <v>0.00477960701</v>
      </c>
      <c r="L61" s="52">
        <f t="shared" si="22"/>
        <v>0.06372809347</v>
      </c>
      <c r="M61" s="52">
        <f t="shared" si="22"/>
        <v>0.0955921402</v>
      </c>
      <c r="N61" s="52">
        <f t="shared" si="22"/>
        <v>0.01115241636</v>
      </c>
      <c r="O61" s="52">
        <f t="shared" si="22"/>
        <v>0.1327668614</v>
      </c>
      <c r="P61" s="52">
        <f t="shared" si="22"/>
        <v>0.02655337228</v>
      </c>
      <c r="Q61" s="52">
        <f t="shared" si="22"/>
        <v>0.00955921402</v>
      </c>
      <c r="R61" s="52">
        <f t="shared" si="22"/>
        <v>0.04248539565</v>
      </c>
      <c r="S61" s="52">
        <f t="shared" si="22"/>
        <v>0.03186404673</v>
      </c>
      <c r="T61" s="52">
        <f t="shared" si="22"/>
        <v>0</v>
      </c>
      <c r="U61" s="58" t="str">
        <f t="shared" si="19"/>
        <v/>
      </c>
    </row>
    <row r="62">
      <c r="A62" s="41" t="str">
        <f t="shared" si="21"/>
        <v/>
      </c>
      <c r="C62" s="60"/>
      <c r="D62" s="53" t="s">
        <v>57</v>
      </c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50"/>
      <c r="U62" s="58" t="str">
        <f t="shared" si="19"/>
        <v/>
      </c>
      <c r="V62" s="54" t="s">
        <v>58</v>
      </c>
    </row>
    <row r="63">
      <c r="A63" s="38"/>
      <c r="C63" s="60"/>
      <c r="D63" s="55">
        <f t="shared" ref="D63:T63" si="23">(1-$U$5)*D61*SUM($B51:$B57)</f>
        <v>28.10408922</v>
      </c>
      <c r="E63" s="55">
        <f t="shared" si="23"/>
        <v>22.48327138</v>
      </c>
      <c r="F63" s="55">
        <f t="shared" si="23"/>
        <v>28.10408922</v>
      </c>
      <c r="G63" s="55">
        <f t="shared" si="23"/>
        <v>81.97026022</v>
      </c>
      <c r="H63" s="55">
        <f t="shared" si="23"/>
        <v>56.20817844</v>
      </c>
      <c r="I63" s="55">
        <f t="shared" si="23"/>
        <v>37.47211896</v>
      </c>
      <c r="J63" s="55">
        <f t="shared" si="23"/>
        <v>2.107806691</v>
      </c>
      <c r="K63" s="55">
        <f t="shared" si="23"/>
        <v>2.107806691</v>
      </c>
      <c r="L63" s="55">
        <f t="shared" si="23"/>
        <v>28.10408922</v>
      </c>
      <c r="M63" s="55">
        <f t="shared" si="23"/>
        <v>42.15613383</v>
      </c>
      <c r="N63" s="55">
        <f t="shared" si="23"/>
        <v>4.918215613</v>
      </c>
      <c r="O63" s="55">
        <f t="shared" si="23"/>
        <v>58.55018587</v>
      </c>
      <c r="P63" s="55">
        <f t="shared" si="23"/>
        <v>11.71003717</v>
      </c>
      <c r="Q63" s="55">
        <f t="shared" si="23"/>
        <v>4.215613383</v>
      </c>
      <c r="R63" s="55">
        <f t="shared" si="23"/>
        <v>18.73605948</v>
      </c>
      <c r="S63" s="55">
        <f t="shared" si="23"/>
        <v>14.05204461</v>
      </c>
      <c r="T63" s="55">
        <f t="shared" si="23"/>
        <v>0</v>
      </c>
      <c r="U63" s="56">
        <f t="shared" si="19"/>
        <v>9</v>
      </c>
      <c r="V63" s="57">
        <f>SUM(B52:B57)</f>
        <v>450</v>
      </c>
    </row>
    <row r="64">
      <c r="A64" s="41" t="str">
        <f t="shared" ref="A64:A69" si="24">IF( WEEKDAY(C64)=1,1,)</f>
        <v/>
      </c>
      <c r="B64" s="39"/>
      <c r="C64" s="43">
        <v>45628.0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58" t="str">
        <f t="shared" si="19"/>
        <v/>
      </c>
    </row>
    <row r="65">
      <c r="A65" s="41" t="str">
        <f t="shared" si="24"/>
        <v/>
      </c>
      <c r="B65" s="33">
        <v>40.0</v>
      </c>
      <c r="C65" s="43">
        <v>45629.0</v>
      </c>
      <c r="D65" s="44">
        <v>4.0</v>
      </c>
      <c r="E65" s="45"/>
      <c r="F65" s="44">
        <v>4.0</v>
      </c>
      <c r="G65" s="44">
        <v>7.0</v>
      </c>
      <c r="H65" s="44">
        <v>6.0</v>
      </c>
      <c r="I65" s="44">
        <v>4.0</v>
      </c>
      <c r="J65" s="45"/>
      <c r="K65" s="45"/>
      <c r="L65" s="44">
        <v>4.0</v>
      </c>
      <c r="M65" s="44">
        <v>4.0</v>
      </c>
      <c r="N65" s="45"/>
      <c r="O65" s="44">
        <v>7.0</v>
      </c>
      <c r="P65" s="45"/>
      <c r="Q65" s="45"/>
      <c r="R65" s="44">
        <v>2.0</v>
      </c>
      <c r="S65" s="44">
        <v>2.0</v>
      </c>
      <c r="T65" s="45"/>
      <c r="U65" s="2" t="s">
        <v>1</v>
      </c>
      <c r="V65" s="2" t="s">
        <v>35</v>
      </c>
      <c r="W65" s="2" t="s">
        <v>4</v>
      </c>
      <c r="X65" s="2" t="s">
        <v>36</v>
      </c>
      <c r="Y65" s="2" t="s">
        <v>37</v>
      </c>
    </row>
    <row r="66">
      <c r="A66" s="41" t="str">
        <f t="shared" si="24"/>
        <v/>
      </c>
      <c r="B66" s="33">
        <v>61.0</v>
      </c>
      <c r="C66" s="43">
        <v>45630.0</v>
      </c>
      <c r="D66" s="44">
        <v>4.0</v>
      </c>
      <c r="E66" s="44">
        <v>4.0</v>
      </c>
      <c r="F66" s="44">
        <v>4.0</v>
      </c>
      <c r="G66" s="44">
        <v>7.0</v>
      </c>
      <c r="H66" s="44">
        <v>6.0</v>
      </c>
      <c r="I66" s="44">
        <v>4.0</v>
      </c>
      <c r="J66" s="45"/>
      <c r="K66" s="45"/>
      <c r="L66" s="45"/>
      <c r="M66" s="44">
        <v>4.0</v>
      </c>
      <c r="N66" s="45"/>
      <c r="O66" s="44">
        <v>7.0</v>
      </c>
      <c r="P66" s="45"/>
      <c r="Q66" s="44">
        <v>4.0</v>
      </c>
      <c r="R66" s="44">
        <v>2.0</v>
      </c>
      <c r="S66" s="44">
        <v>2.0</v>
      </c>
      <c r="T66" s="45"/>
      <c r="U66" s="5">
        <v>0.6</v>
      </c>
      <c r="V66" s="5">
        <v>0.6</v>
      </c>
      <c r="W66" s="5">
        <v>0.9</v>
      </c>
      <c r="X66" s="5">
        <v>1.0</v>
      </c>
      <c r="Y66" s="5">
        <v>1.0</v>
      </c>
    </row>
    <row r="67">
      <c r="A67" s="41" t="str">
        <f t="shared" si="24"/>
        <v/>
      </c>
      <c r="B67" s="33">
        <v>60.0</v>
      </c>
      <c r="C67" s="43">
        <v>45631.0</v>
      </c>
      <c r="D67" s="44">
        <v>6.0</v>
      </c>
      <c r="E67" s="45"/>
      <c r="F67" s="44">
        <v>6.0</v>
      </c>
      <c r="G67" s="44">
        <v>7.0</v>
      </c>
      <c r="H67" s="44">
        <v>6.0</v>
      </c>
      <c r="I67" s="45"/>
      <c r="J67" s="45"/>
      <c r="K67" s="45"/>
      <c r="L67" s="45"/>
      <c r="M67" s="44">
        <v>4.0</v>
      </c>
      <c r="N67" s="44">
        <v>1.0</v>
      </c>
      <c r="O67" s="44">
        <v>7.0</v>
      </c>
      <c r="P67" s="45"/>
      <c r="Q67" s="44">
        <v>4.0</v>
      </c>
      <c r="R67" s="44">
        <v>2.0</v>
      </c>
      <c r="S67" s="44"/>
      <c r="T67" s="45"/>
      <c r="U67" s="2" t="s">
        <v>3</v>
      </c>
    </row>
    <row r="68">
      <c r="A68" s="41" t="str">
        <f t="shared" si="24"/>
        <v/>
      </c>
      <c r="B68" s="33">
        <v>56.0</v>
      </c>
      <c r="C68" s="43">
        <v>45632.0</v>
      </c>
      <c r="D68" s="44">
        <v>4.0</v>
      </c>
      <c r="E68" s="44">
        <v>4.0</v>
      </c>
      <c r="F68" s="44">
        <v>4.0</v>
      </c>
      <c r="G68" s="44">
        <v>7.0</v>
      </c>
      <c r="H68" s="44">
        <v>6.0</v>
      </c>
      <c r="I68" s="45"/>
      <c r="J68" s="45"/>
      <c r="K68" s="44">
        <v>2.0</v>
      </c>
      <c r="L68" s="44">
        <v>4.0</v>
      </c>
      <c r="M68" s="44">
        <v>4.0</v>
      </c>
      <c r="N68" s="44">
        <v>2.0</v>
      </c>
      <c r="O68" s="44">
        <v>7.0</v>
      </c>
      <c r="P68" s="45"/>
      <c r="Q68" s="44">
        <v>1.0</v>
      </c>
      <c r="R68" s="44">
        <v>2.0</v>
      </c>
      <c r="S68" s="44">
        <v>2.0</v>
      </c>
      <c r="T68" s="45"/>
      <c r="U68" s="46">
        <v>0.03</v>
      </c>
    </row>
    <row r="69">
      <c r="A69" s="41" t="str">
        <f t="shared" si="24"/>
        <v/>
      </c>
      <c r="B69" s="33">
        <v>100.0</v>
      </c>
      <c r="C69" s="43">
        <v>45633.0</v>
      </c>
      <c r="D69" s="44">
        <v>4.0</v>
      </c>
      <c r="E69" s="44">
        <v>4.0</v>
      </c>
      <c r="F69" s="44">
        <v>4.0</v>
      </c>
      <c r="G69" s="44">
        <v>7.0</v>
      </c>
      <c r="H69" s="44">
        <v>6.0</v>
      </c>
      <c r="I69" s="44">
        <v>4.0</v>
      </c>
      <c r="J69" s="45"/>
      <c r="K69" s="45"/>
      <c r="L69" s="44">
        <v>4.0</v>
      </c>
      <c r="M69" s="44">
        <v>5.0</v>
      </c>
      <c r="N69" s="45"/>
      <c r="O69" s="44">
        <v>7.0</v>
      </c>
      <c r="P69" s="45"/>
      <c r="Q69" s="45"/>
      <c r="R69" s="45"/>
      <c r="S69" s="44">
        <v>2.0</v>
      </c>
      <c r="T69" s="45"/>
      <c r="U69" s="58" t="str">
        <f t="shared" ref="U69:U75" si="25">IF(A63=1, SUM(B57:B63)*$U$5,)</f>
        <v/>
      </c>
    </row>
    <row r="70">
      <c r="A70" s="41">
        <f t="shared" ref="A70:A139" si="26">IF(WEEKDAY(C70)=1,1,)</f>
        <v>1</v>
      </c>
      <c r="B70" s="33">
        <v>64.0</v>
      </c>
      <c r="C70" s="43">
        <v>45634.0</v>
      </c>
      <c r="D70" s="44">
        <v>4.0</v>
      </c>
      <c r="E70" s="44">
        <v>4.0</v>
      </c>
      <c r="F70" s="44">
        <v>4.0</v>
      </c>
      <c r="G70" s="44">
        <v>7.0</v>
      </c>
      <c r="H70" s="44">
        <v>6.0</v>
      </c>
      <c r="I70" s="44">
        <v>4.0</v>
      </c>
      <c r="J70" s="45"/>
      <c r="K70" s="45"/>
      <c r="L70" s="44">
        <v>4.0</v>
      </c>
      <c r="M70" s="44">
        <v>4.0</v>
      </c>
      <c r="N70" s="45"/>
      <c r="O70" s="44">
        <v>7.0</v>
      </c>
      <c r="P70" s="45"/>
      <c r="Q70" s="45"/>
      <c r="R70" s="44">
        <v>2.0</v>
      </c>
      <c r="S70" s="44">
        <v>2.0</v>
      </c>
      <c r="T70" s="45"/>
      <c r="U70" s="58" t="str">
        <f t="shared" si="25"/>
        <v/>
      </c>
    </row>
    <row r="71">
      <c r="A71" s="41" t="str">
        <f t="shared" si="26"/>
        <v/>
      </c>
      <c r="C71" s="60"/>
      <c r="D71" s="48" t="s">
        <v>32</v>
      </c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50"/>
      <c r="U71" s="58" t="str">
        <f t="shared" si="25"/>
        <v/>
      </c>
    </row>
    <row r="72">
      <c r="A72" s="41" t="str">
        <f t="shared" si="26"/>
        <v/>
      </c>
      <c r="C72" s="60"/>
      <c r="D72" s="51">
        <f t="shared" ref="D72:T72" si="27">IFERROR(SUM(D64:D70)*HLOOKUP(D$2, $U65:$Y66,2,0),)</f>
        <v>15.6</v>
      </c>
      <c r="E72" s="51">
        <f t="shared" si="27"/>
        <v>9.6</v>
      </c>
      <c r="F72" s="51">
        <f t="shared" si="27"/>
        <v>15.6</v>
      </c>
      <c r="G72" s="51">
        <f t="shared" si="27"/>
        <v>42</v>
      </c>
      <c r="H72" s="51">
        <f t="shared" si="27"/>
        <v>36</v>
      </c>
      <c r="I72" s="51">
        <f t="shared" si="27"/>
        <v>16</v>
      </c>
      <c r="J72" s="51">
        <f t="shared" si="27"/>
        <v>0</v>
      </c>
      <c r="K72" s="51">
        <f t="shared" si="27"/>
        <v>1.2</v>
      </c>
      <c r="L72" s="51">
        <f t="shared" si="27"/>
        <v>9.6</v>
      </c>
      <c r="M72" s="51">
        <f t="shared" si="27"/>
        <v>22.5</v>
      </c>
      <c r="N72" s="51">
        <f t="shared" si="27"/>
        <v>1.8</v>
      </c>
      <c r="O72" s="51">
        <f t="shared" si="27"/>
        <v>42</v>
      </c>
      <c r="P72" s="51">
        <f t="shared" si="27"/>
        <v>0</v>
      </c>
      <c r="Q72" s="51">
        <f t="shared" si="27"/>
        <v>8.1</v>
      </c>
      <c r="R72" s="51">
        <f t="shared" si="27"/>
        <v>10</v>
      </c>
      <c r="S72" s="51">
        <f t="shared" si="27"/>
        <v>6</v>
      </c>
      <c r="T72" s="51">
        <f t="shared" si="27"/>
        <v>0</v>
      </c>
      <c r="U72" s="58" t="str">
        <f t="shared" si="25"/>
        <v/>
      </c>
    </row>
    <row r="73">
      <c r="A73" s="41" t="str">
        <f t="shared" si="26"/>
        <v/>
      </c>
      <c r="C73" s="60"/>
      <c r="D73" s="48" t="s">
        <v>56</v>
      </c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50"/>
      <c r="U73" s="58" t="str">
        <f t="shared" si="25"/>
        <v/>
      </c>
    </row>
    <row r="74">
      <c r="A74" s="41" t="str">
        <f t="shared" si="26"/>
        <v/>
      </c>
      <c r="C74" s="60"/>
      <c r="D74" s="52">
        <f t="shared" ref="D74:T74" si="28">IFERROR( D72/SUM($D72:$T72),0)</f>
        <v>0.06610169492</v>
      </c>
      <c r="E74" s="52">
        <f t="shared" si="28"/>
        <v>0.0406779661</v>
      </c>
      <c r="F74" s="52">
        <f t="shared" si="28"/>
        <v>0.06610169492</v>
      </c>
      <c r="G74" s="52">
        <f t="shared" si="28"/>
        <v>0.1779661017</v>
      </c>
      <c r="H74" s="52">
        <f t="shared" si="28"/>
        <v>0.1525423729</v>
      </c>
      <c r="I74" s="52">
        <f t="shared" si="28"/>
        <v>0.06779661017</v>
      </c>
      <c r="J74" s="52">
        <f t="shared" si="28"/>
        <v>0</v>
      </c>
      <c r="K74" s="52">
        <f t="shared" si="28"/>
        <v>0.005084745763</v>
      </c>
      <c r="L74" s="52">
        <f t="shared" si="28"/>
        <v>0.0406779661</v>
      </c>
      <c r="M74" s="52">
        <f t="shared" si="28"/>
        <v>0.09533898305</v>
      </c>
      <c r="N74" s="52">
        <f t="shared" si="28"/>
        <v>0.007627118644</v>
      </c>
      <c r="O74" s="52">
        <f t="shared" si="28"/>
        <v>0.1779661017</v>
      </c>
      <c r="P74" s="52">
        <f t="shared" si="28"/>
        <v>0</v>
      </c>
      <c r="Q74" s="52">
        <f t="shared" si="28"/>
        <v>0.0343220339</v>
      </c>
      <c r="R74" s="52">
        <f t="shared" si="28"/>
        <v>0.04237288136</v>
      </c>
      <c r="S74" s="52">
        <f t="shared" si="28"/>
        <v>0.02542372881</v>
      </c>
      <c r="T74" s="52">
        <f t="shared" si="28"/>
        <v>0</v>
      </c>
      <c r="U74" s="58" t="str">
        <f t="shared" si="25"/>
        <v/>
      </c>
    </row>
    <row r="75">
      <c r="A75" s="41" t="str">
        <f t="shared" si="26"/>
        <v/>
      </c>
      <c r="C75" s="60"/>
      <c r="D75" s="53" t="s">
        <v>57</v>
      </c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50"/>
      <c r="U75" s="58" t="str">
        <f t="shared" si="25"/>
        <v/>
      </c>
      <c r="V75" s="54" t="s">
        <v>58</v>
      </c>
    </row>
    <row r="76">
      <c r="A76" s="41" t="str">
        <f t="shared" si="26"/>
        <v/>
      </c>
      <c r="C76" s="60"/>
      <c r="D76" s="55">
        <f t="shared" ref="D76:T76" si="29">MROUND((1-$U68)*D74*SUM($B64:$B70),5)</f>
        <v>25</v>
      </c>
      <c r="E76" s="55">
        <f t="shared" si="29"/>
        <v>15</v>
      </c>
      <c r="F76" s="55">
        <f t="shared" si="29"/>
        <v>25</v>
      </c>
      <c r="G76" s="55">
        <f t="shared" si="29"/>
        <v>65</v>
      </c>
      <c r="H76" s="55">
        <f t="shared" si="29"/>
        <v>55</v>
      </c>
      <c r="I76" s="55">
        <f t="shared" si="29"/>
        <v>25</v>
      </c>
      <c r="J76" s="55">
        <f t="shared" si="29"/>
        <v>0</v>
      </c>
      <c r="K76" s="55">
        <f t="shared" si="29"/>
        <v>0</v>
      </c>
      <c r="L76" s="55">
        <f t="shared" si="29"/>
        <v>15</v>
      </c>
      <c r="M76" s="55">
        <f t="shared" si="29"/>
        <v>35</v>
      </c>
      <c r="N76" s="55">
        <f t="shared" si="29"/>
        <v>5</v>
      </c>
      <c r="O76" s="55">
        <f t="shared" si="29"/>
        <v>65</v>
      </c>
      <c r="P76" s="55">
        <f t="shared" si="29"/>
        <v>0</v>
      </c>
      <c r="Q76" s="55">
        <f t="shared" si="29"/>
        <v>15</v>
      </c>
      <c r="R76" s="55">
        <f t="shared" si="29"/>
        <v>15</v>
      </c>
      <c r="S76" s="55">
        <f t="shared" si="29"/>
        <v>10</v>
      </c>
      <c r="T76" s="55">
        <f t="shared" si="29"/>
        <v>0</v>
      </c>
      <c r="U76" s="56">
        <f>IF(A70=1, V76-SUM(D76:T76),)</f>
        <v>11</v>
      </c>
      <c r="V76" s="57">
        <f>SUM(B65:B70)</f>
        <v>381</v>
      </c>
    </row>
    <row r="77">
      <c r="A77" s="41" t="str">
        <f t="shared" si="26"/>
        <v/>
      </c>
      <c r="B77" s="39"/>
      <c r="C77" s="43">
        <v>45635.0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58" t="str">
        <f>IF(A71=1, SUM(B65:B71)*$U$5,)</f>
        <v/>
      </c>
    </row>
    <row r="78">
      <c r="A78" s="41" t="str">
        <f t="shared" si="26"/>
        <v/>
      </c>
      <c r="B78" s="33">
        <v>82.0</v>
      </c>
      <c r="C78" s="43">
        <v>45636.0</v>
      </c>
      <c r="D78" s="44">
        <v>4.0</v>
      </c>
      <c r="E78" s="44">
        <v>4.0</v>
      </c>
      <c r="F78" s="45"/>
      <c r="G78" s="44">
        <v>7.0</v>
      </c>
      <c r="H78" s="44">
        <v>6.5</v>
      </c>
      <c r="I78" s="44">
        <v>4.0</v>
      </c>
      <c r="J78" s="45"/>
      <c r="K78" s="45"/>
      <c r="L78" s="44">
        <v>4.0</v>
      </c>
      <c r="M78" s="44">
        <v>2.0</v>
      </c>
      <c r="N78" s="45"/>
      <c r="O78" s="44">
        <v>7.0</v>
      </c>
      <c r="P78" s="45"/>
      <c r="Q78" s="44">
        <v>2.0</v>
      </c>
      <c r="R78" s="44">
        <v>2.0</v>
      </c>
      <c r="S78" s="44">
        <v>2.0</v>
      </c>
      <c r="T78" s="45"/>
      <c r="U78" s="2" t="s">
        <v>1</v>
      </c>
      <c r="V78" s="2" t="s">
        <v>35</v>
      </c>
      <c r="W78" s="2" t="s">
        <v>4</v>
      </c>
      <c r="X78" s="2" t="s">
        <v>36</v>
      </c>
      <c r="Y78" s="2" t="s">
        <v>37</v>
      </c>
    </row>
    <row r="79">
      <c r="A79" s="41" t="str">
        <f t="shared" si="26"/>
        <v/>
      </c>
      <c r="B79" s="33">
        <v>63.0</v>
      </c>
      <c r="C79" s="43">
        <v>45637.0</v>
      </c>
      <c r="D79" s="44">
        <v>4.0</v>
      </c>
      <c r="E79" s="44">
        <v>4.0</v>
      </c>
      <c r="F79" s="44">
        <v>4.0</v>
      </c>
      <c r="G79" s="44">
        <v>7.0</v>
      </c>
      <c r="H79" s="44">
        <v>6.0</v>
      </c>
      <c r="I79" s="44">
        <v>4.0</v>
      </c>
      <c r="J79" s="45"/>
      <c r="K79" s="44">
        <v>1.0</v>
      </c>
      <c r="L79" s="44">
        <v>4.0</v>
      </c>
      <c r="M79" s="44">
        <v>4.0</v>
      </c>
      <c r="N79" s="45"/>
      <c r="O79" s="44">
        <v>7.0</v>
      </c>
      <c r="P79" s="45"/>
      <c r="Q79" s="44">
        <v>2.0</v>
      </c>
      <c r="R79" s="44">
        <v>2.0</v>
      </c>
      <c r="S79" s="44">
        <v>2.0</v>
      </c>
      <c r="T79" s="45"/>
      <c r="U79" s="5">
        <v>0.6</v>
      </c>
      <c r="V79" s="5">
        <v>0.6</v>
      </c>
      <c r="W79" s="5">
        <v>0.9</v>
      </c>
      <c r="X79" s="5">
        <v>1.0</v>
      </c>
      <c r="Y79" s="5">
        <v>1.0</v>
      </c>
    </row>
    <row r="80">
      <c r="A80" s="41" t="str">
        <f t="shared" si="26"/>
        <v/>
      </c>
      <c r="B80" s="33">
        <v>77.0</v>
      </c>
      <c r="C80" s="43">
        <v>45638.0</v>
      </c>
      <c r="D80" s="44">
        <v>4.0</v>
      </c>
      <c r="E80" s="44">
        <v>4.0</v>
      </c>
      <c r="F80" s="44">
        <v>4.0</v>
      </c>
      <c r="G80" s="44">
        <v>7.0</v>
      </c>
      <c r="H80" s="44">
        <v>6.0</v>
      </c>
      <c r="I80" s="44">
        <v>4.0</v>
      </c>
      <c r="J80" s="45"/>
      <c r="K80" s="44">
        <v>1.0</v>
      </c>
      <c r="L80" s="44">
        <v>4.0</v>
      </c>
      <c r="M80" s="44">
        <v>4.0</v>
      </c>
      <c r="N80" s="44">
        <v>1.0</v>
      </c>
      <c r="O80" s="44">
        <v>7.0</v>
      </c>
      <c r="P80" s="45"/>
      <c r="Q80" s="44">
        <v>2.0</v>
      </c>
      <c r="R80" s="44">
        <v>2.0</v>
      </c>
      <c r="S80" s="44">
        <v>2.0</v>
      </c>
      <c r="T80" s="45"/>
      <c r="U80" s="2" t="s">
        <v>3</v>
      </c>
    </row>
    <row r="81">
      <c r="A81" s="41" t="str">
        <f t="shared" si="26"/>
        <v/>
      </c>
      <c r="B81" s="33">
        <v>62.0</v>
      </c>
      <c r="C81" s="43">
        <v>45639.0</v>
      </c>
      <c r="D81" s="44">
        <v>4.0</v>
      </c>
      <c r="E81" s="44">
        <v>4.0</v>
      </c>
      <c r="F81" s="44">
        <v>4.0</v>
      </c>
      <c r="G81" s="44">
        <v>7.0</v>
      </c>
      <c r="H81" s="44">
        <v>6.0</v>
      </c>
      <c r="I81" s="45"/>
      <c r="J81" s="45"/>
      <c r="K81" s="45"/>
      <c r="L81" s="44">
        <v>4.0</v>
      </c>
      <c r="M81" s="44">
        <v>4.0</v>
      </c>
      <c r="N81" s="45"/>
      <c r="O81" s="44">
        <v>7.0</v>
      </c>
      <c r="P81" s="45"/>
      <c r="Q81" s="44">
        <v>3.0</v>
      </c>
      <c r="R81" s="44">
        <v>2.0</v>
      </c>
      <c r="S81" s="44">
        <v>2.0</v>
      </c>
      <c r="T81" s="45"/>
      <c r="U81" s="46">
        <v>0.02</v>
      </c>
    </row>
    <row r="82">
      <c r="A82" s="41" t="str">
        <f t="shared" si="26"/>
        <v/>
      </c>
      <c r="B82" s="33">
        <v>72.0</v>
      </c>
      <c r="C82" s="43">
        <v>45640.0</v>
      </c>
      <c r="D82" s="44">
        <v>4.0</v>
      </c>
      <c r="E82" s="44">
        <v>4.0</v>
      </c>
      <c r="F82" s="44">
        <v>4.0</v>
      </c>
      <c r="G82" s="44">
        <v>7.0</v>
      </c>
      <c r="H82" s="44">
        <v>6.0</v>
      </c>
      <c r="I82" s="44">
        <v>4.0</v>
      </c>
      <c r="J82" s="45"/>
      <c r="K82" s="45"/>
      <c r="L82" s="44">
        <v>3.0</v>
      </c>
      <c r="M82" s="44">
        <v>4.0</v>
      </c>
      <c r="N82" s="45"/>
      <c r="O82" s="44">
        <v>7.0</v>
      </c>
      <c r="P82" s="45"/>
      <c r="Q82" s="44">
        <v>1.0</v>
      </c>
      <c r="R82" s="45"/>
      <c r="S82" s="44">
        <v>2.0</v>
      </c>
      <c r="T82" s="45"/>
      <c r="U82" s="58" t="str">
        <f t="shared" ref="U82:U88" si="30">IF(A76=1, SUM(B70:B76)*$U$5,)</f>
        <v/>
      </c>
    </row>
    <row r="83">
      <c r="A83" s="41">
        <f t="shared" si="26"/>
        <v>1</v>
      </c>
      <c r="B83" s="33">
        <v>38.0</v>
      </c>
      <c r="C83" s="43">
        <v>45641.0</v>
      </c>
      <c r="D83" s="44">
        <v>4.0</v>
      </c>
      <c r="E83" s="44">
        <v>4.0</v>
      </c>
      <c r="F83" s="44">
        <v>4.0</v>
      </c>
      <c r="G83" s="44">
        <v>7.0</v>
      </c>
      <c r="H83" s="44">
        <v>6.0</v>
      </c>
      <c r="I83" s="44">
        <v>4.0</v>
      </c>
      <c r="J83" s="45"/>
      <c r="K83" s="44">
        <v>1.0</v>
      </c>
      <c r="L83" s="44">
        <v>4.0</v>
      </c>
      <c r="M83" s="61">
        <v>3.0</v>
      </c>
      <c r="N83" s="44">
        <v>1.0</v>
      </c>
      <c r="O83" s="45"/>
      <c r="P83" s="44">
        <v>5.0</v>
      </c>
      <c r="Q83" s="45"/>
      <c r="R83" s="45"/>
      <c r="S83" s="44">
        <v>2.0</v>
      </c>
      <c r="T83" s="45"/>
      <c r="U83" s="58" t="str">
        <f t="shared" si="30"/>
        <v/>
      </c>
    </row>
    <row r="84">
      <c r="A84" s="41" t="str">
        <f t="shared" si="26"/>
        <v/>
      </c>
      <c r="D84" s="48" t="s">
        <v>32</v>
      </c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50"/>
      <c r="U84" s="58" t="str">
        <f t="shared" si="30"/>
        <v/>
      </c>
    </row>
    <row r="85">
      <c r="A85" s="41" t="str">
        <f t="shared" si="26"/>
        <v/>
      </c>
      <c r="D85" s="51">
        <f t="shared" ref="D85:L85" si="31">IFERROR(SUM(D77:D83)*HLOOKUP(D$2, $U78:$Y79,2,0),)</f>
        <v>14.4</v>
      </c>
      <c r="E85" s="51">
        <f t="shared" si="31"/>
        <v>14.4</v>
      </c>
      <c r="F85" s="51">
        <f t="shared" si="31"/>
        <v>12</v>
      </c>
      <c r="G85" s="51">
        <f t="shared" si="31"/>
        <v>42</v>
      </c>
      <c r="H85" s="51">
        <f t="shared" si="31"/>
        <v>36.5</v>
      </c>
      <c r="I85" s="51">
        <f t="shared" si="31"/>
        <v>20</v>
      </c>
      <c r="J85" s="51">
        <f t="shared" si="31"/>
        <v>0</v>
      </c>
      <c r="K85" s="51">
        <f t="shared" si="31"/>
        <v>1.8</v>
      </c>
      <c r="L85" s="51">
        <f t="shared" si="31"/>
        <v>13.8</v>
      </c>
      <c r="M85" s="51">
        <f>IFERROR(SUM(M77:M82)*HLOOKUP(M$2, $U78:$Y79,2,0),)</f>
        <v>16.2</v>
      </c>
      <c r="N85" s="51">
        <f t="shared" ref="N85:T85" si="32">IFERROR(SUM(N77:N83)*HLOOKUP(N$2, $U78:$Y79,2,0),)</f>
        <v>1.2</v>
      </c>
      <c r="O85" s="51">
        <f t="shared" si="32"/>
        <v>35</v>
      </c>
      <c r="P85" s="51">
        <f t="shared" si="32"/>
        <v>5</v>
      </c>
      <c r="Q85" s="51">
        <f t="shared" si="32"/>
        <v>9</v>
      </c>
      <c r="R85" s="51">
        <f t="shared" si="32"/>
        <v>8</v>
      </c>
      <c r="S85" s="51">
        <f t="shared" si="32"/>
        <v>7.2</v>
      </c>
      <c r="T85" s="51">
        <f t="shared" si="32"/>
        <v>0</v>
      </c>
      <c r="U85" s="58" t="str">
        <f t="shared" si="30"/>
        <v/>
      </c>
    </row>
    <row r="86">
      <c r="A86" s="41" t="str">
        <f t="shared" si="26"/>
        <v/>
      </c>
      <c r="D86" s="48" t="s">
        <v>56</v>
      </c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50"/>
      <c r="U86" s="58" t="str">
        <f t="shared" si="30"/>
        <v/>
      </c>
    </row>
    <row r="87">
      <c r="A87" s="41" t="str">
        <f t="shared" si="26"/>
        <v/>
      </c>
      <c r="D87" s="52">
        <f t="shared" ref="D87:T87" si="33">IFERROR( D85/SUM($D85:$T85),0)</f>
        <v>0.06088794926</v>
      </c>
      <c r="E87" s="52">
        <f t="shared" si="33"/>
        <v>0.06088794926</v>
      </c>
      <c r="F87" s="52">
        <f t="shared" si="33"/>
        <v>0.05073995772</v>
      </c>
      <c r="G87" s="52">
        <f t="shared" si="33"/>
        <v>0.177589852</v>
      </c>
      <c r="H87" s="52">
        <f t="shared" si="33"/>
        <v>0.1543340381</v>
      </c>
      <c r="I87" s="52">
        <f t="shared" si="33"/>
        <v>0.08456659619</v>
      </c>
      <c r="J87" s="52">
        <f t="shared" si="33"/>
        <v>0</v>
      </c>
      <c r="K87" s="52">
        <f t="shared" si="33"/>
        <v>0.007610993658</v>
      </c>
      <c r="L87" s="52">
        <f t="shared" si="33"/>
        <v>0.05835095137</v>
      </c>
      <c r="M87" s="52">
        <f t="shared" si="33"/>
        <v>0.06849894292</v>
      </c>
      <c r="N87" s="52">
        <f t="shared" si="33"/>
        <v>0.005073995772</v>
      </c>
      <c r="O87" s="52">
        <f t="shared" si="33"/>
        <v>0.1479915433</v>
      </c>
      <c r="P87" s="52">
        <f t="shared" si="33"/>
        <v>0.02114164905</v>
      </c>
      <c r="Q87" s="52">
        <f t="shared" si="33"/>
        <v>0.03805496829</v>
      </c>
      <c r="R87" s="52">
        <f t="shared" si="33"/>
        <v>0.03382663848</v>
      </c>
      <c r="S87" s="52">
        <f t="shared" si="33"/>
        <v>0.03044397463</v>
      </c>
      <c r="T87" s="52">
        <f t="shared" si="33"/>
        <v>0</v>
      </c>
      <c r="U87" s="58" t="str">
        <f t="shared" si="30"/>
        <v/>
      </c>
    </row>
    <row r="88">
      <c r="A88" s="41" t="str">
        <f t="shared" si="26"/>
        <v/>
      </c>
      <c r="D88" s="53" t="s">
        <v>57</v>
      </c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50"/>
      <c r="U88" s="58" t="str">
        <f t="shared" si="30"/>
        <v/>
      </c>
      <c r="V88" s="54" t="s">
        <v>58</v>
      </c>
    </row>
    <row r="89">
      <c r="A89" s="41" t="str">
        <f t="shared" si="26"/>
        <v/>
      </c>
      <c r="D89" s="55">
        <f t="shared" ref="D89:T89" si="34">MROUND((1-$U81)*D87*SUM($B77:$B83),5)</f>
        <v>25</v>
      </c>
      <c r="E89" s="55">
        <f t="shared" si="34"/>
        <v>25</v>
      </c>
      <c r="F89" s="55">
        <f t="shared" si="34"/>
        <v>20</v>
      </c>
      <c r="G89" s="55">
        <f t="shared" si="34"/>
        <v>70</v>
      </c>
      <c r="H89" s="55">
        <f t="shared" si="34"/>
        <v>60</v>
      </c>
      <c r="I89" s="55">
        <f t="shared" si="34"/>
        <v>35</v>
      </c>
      <c r="J89" s="55">
        <f t="shared" si="34"/>
        <v>0</v>
      </c>
      <c r="K89" s="55">
        <f t="shared" si="34"/>
        <v>5</v>
      </c>
      <c r="L89" s="55">
        <f t="shared" si="34"/>
        <v>25</v>
      </c>
      <c r="M89" s="55">
        <f t="shared" si="34"/>
        <v>25</v>
      </c>
      <c r="N89" s="55">
        <f t="shared" si="34"/>
        <v>0</v>
      </c>
      <c r="O89" s="55">
        <f t="shared" si="34"/>
        <v>55</v>
      </c>
      <c r="P89" s="55">
        <f t="shared" si="34"/>
        <v>10</v>
      </c>
      <c r="Q89" s="55">
        <f t="shared" si="34"/>
        <v>15</v>
      </c>
      <c r="R89" s="55">
        <f t="shared" si="34"/>
        <v>15</v>
      </c>
      <c r="S89" s="55">
        <f t="shared" si="34"/>
        <v>10</v>
      </c>
      <c r="T89" s="55">
        <f t="shared" si="34"/>
        <v>0</v>
      </c>
      <c r="U89" s="56">
        <f>IF(A83=1, V89-SUM(D89:T89),)</f>
        <v>-1</v>
      </c>
      <c r="V89" s="57">
        <f>SUM(B78:B83)</f>
        <v>394</v>
      </c>
    </row>
    <row r="90">
      <c r="A90" s="41" t="str">
        <f t="shared" si="26"/>
        <v/>
      </c>
      <c r="B90" s="39"/>
      <c r="C90" s="43">
        <v>45642.0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58" t="str">
        <f>IF(A84=1, SUM(B78:B84)*$U$5,)</f>
        <v/>
      </c>
    </row>
    <row r="91">
      <c r="A91" s="41" t="str">
        <f t="shared" si="26"/>
        <v/>
      </c>
      <c r="B91" s="33">
        <v>88.0</v>
      </c>
      <c r="C91" s="43">
        <v>45643.0</v>
      </c>
      <c r="D91" s="44">
        <v>4.0</v>
      </c>
      <c r="E91" s="44">
        <v>4.0</v>
      </c>
      <c r="F91" s="44">
        <v>4.0</v>
      </c>
      <c r="G91" s="44">
        <v>7.0</v>
      </c>
      <c r="H91" s="44">
        <v>6.0</v>
      </c>
      <c r="I91" s="44">
        <v>4.0</v>
      </c>
      <c r="J91" s="45"/>
      <c r="K91" s="45"/>
      <c r="L91" s="44">
        <v>4.0</v>
      </c>
      <c r="M91" s="44">
        <v>4.0</v>
      </c>
      <c r="N91" s="45"/>
      <c r="O91" s="44">
        <v>7.0</v>
      </c>
      <c r="P91" s="45"/>
      <c r="Q91" s="45"/>
      <c r="R91" s="44">
        <v>2.0</v>
      </c>
      <c r="S91" s="44">
        <v>2.0</v>
      </c>
      <c r="T91" s="45"/>
      <c r="U91" s="2" t="s">
        <v>1</v>
      </c>
      <c r="V91" s="2" t="s">
        <v>35</v>
      </c>
      <c r="W91" s="2" t="s">
        <v>4</v>
      </c>
      <c r="X91" s="2" t="s">
        <v>36</v>
      </c>
      <c r="Y91" s="2" t="s">
        <v>37</v>
      </c>
    </row>
    <row r="92">
      <c r="A92" s="41" t="str">
        <f t="shared" si="26"/>
        <v/>
      </c>
      <c r="B92" s="33">
        <v>75.0</v>
      </c>
      <c r="C92" s="43">
        <v>45644.0</v>
      </c>
      <c r="D92" s="44">
        <v>4.0</v>
      </c>
      <c r="E92" s="44">
        <v>4.0</v>
      </c>
      <c r="F92" s="44">
        <v>4.0</v>
      </c>
      <c r="G92" s="44">
        <v>7.0</v>
      </c>
      <c r="H92" s="44">
        <v>6.0</v>
      </c>
      <c r="I92" s="44">
        <v>4.0</v>
      </c>
      <c r="J92" s="45"/>
      <c r="K92" s="45"/>
      <c r="L92" s="44">
        <v>4.0</v>
      </c>
      <c r="M92" s="44">
        <v>4.0</v>
      </c>
      <c r="N92" s="45"/>
      <c r="O92" s="44">
        <v>7.0</v>
      </c>
      <c r="P92" s="45"/>
      <c r="Q92" s="44">
        <v>3.0</v>
      </c>
      <c r="R92" s="44">
        <v>2.0</v>
      </c>
      <c r="S92" s="44">
        <v>2.0</v>
      </c>
      <c r="T92" s="45"/>
      <c r="U92" s="5">
        <v>0.6</v>
      </c>
      <c r="V92" s="5">
        <v>0.6</v>
      </c>
      <c r="W92" s="5">
        <v>0.9</v>
      </c>
      <c r="X92" s="5">
        <v>1.0</v>
      </c>
      <c r="Y92" s="5">
        <v>1.0</v>
      </c>
    </row>
    <row r="93">
      <c r="A93" s="41" t="str">
        <f t="shared" si="26"/>
        <v/>
      </c>
      <c r="B93" s="33">
        <v>95.0</v>
      </c>
      <c r="C93" s="43">
        <v>45645.0</v>
      </c>
      <c r="D93" s="44">
        <v>4.0</v>
      </c>
      <c r="E93" s="45"/>
      <c r="F93" s="44">
        <v>4.0</v>
      </c>
      <c r="G93" s="44">
        <v>7.0</v>
      </c>
      <c r="H93" s="44">
        <v>6.0</v>
      </c>
      <c r="I93" s="44">
        <v>4.0</v>
      </c>
      <c r="J93" s="45"/>
      <c r="K93" s="45"/>
      <c r="L93" s="44">
        <v>3.0</v>
      </c>
      <c r="M93" s="44">
        <v>4.0</v>
      </c>
      <c r="N93" s="45"/>
      <c r="O93" s="44">
        <v>7.0</v>
      </c>
      <c r="P93" s="45"/>
      <c r="Q93" s="44">
        <v>2.0</v>
      </c>
      <c r="R93" s="44">
        <v>2.0</v>
      </c>
      <c r="S93" s="44">
        <v>2.0</v>
      </c>
      <c r="T93" s="45"/>
      <c r="U93" s="2" t="s">
        <v>3</v>
      </c>
    </row>
    <row r="94">
      <c r="A94" s="41" t="str">
        <f t="shared" si="26"/>
        <v/>
      </c>
      <c r="B94" s="33">
        <v>74.0</v>
      </c>
      <c r="C94" s="43">
        <v>45646.0</v>
      </c>
      <c r="D94" s="44">
        <v>4.0</v>
      </c>
      <c r="E94" s="44">
        <v>4.0</v>
      </c>
      <c r="F94" s="44">
        <v>4.0</v>
      </c>
      <c r="G94" s="44">
        <v>7.0</v>
      </c>
      <c r="H94" s="44">
        <v>6.0</v>
      </c>
      <c r="I94" s="44">
        <v>4.0</v>
      </c>
      <c r="J94" s="45"/>
      <c r="K94" s="45"/>
      <c r="L94" s="44">
        <v>3.0</v>
      </c>
      <c r="M94" s="44">
        <v>2.0</v>
      </c>
      <c r="N94" s="45"/>
      <c r="O94" s="44">
        <v>7.0</v>
      </c>
      <c r="P94" s="45"/>
      <c r="Q94" s="44">
        <v>1.0</v>
      </c>
      <c r="R94" s="44">
        <v>2.0</v>
      </c>
      <c r="S94" s="44">
        <v>2.0</v>
      </c>
      <c r="T94" s="45"/>
      <c r="U94" s="46">
        <v>0.02</v>
      </c>
    </row>
    <row r="95">
      <c r="A95" s="41" t="str">
        <f t="shared" si="26"/>
        <v/>
      </c>
      <c r="B95" s="33">
        <v>79.0</v>
      </c>
      <c r="C95" s="43">
        <v>45647.0</v>
      </c>
      <c r="D95" s="44">
        <v>4.0</v>
      </c>
      <c r="E95" s="44">
        <v>4.0</v>
      </c>
      <c r="F95" s="44">
        <v>4.0</v>
      </c>
      <c r="G95" s="44">
        <v>7.0</v>
      </c>
      <c r="H95" s="44">
        <v>6.0</v>
      </c>
      <c r="I95" s="44">
        <v>4.0</v>
      </c>
      <c r="J95" s="45"/>
      <c r="K95" s="45"/>
      <c r="L95" s="44">
        <v>4.0</v>
      </c>
      <c r="M95" s="44">
        <v>4.0</v>
      </c>
      <c r="N95" s="45"/>
      <c r="O95" s="44">
        <v>7.0</v>
      </c>
      <c r="P95" s="45"/>
      <c r="Q95" s="44">
        <v>2.0</v>
      </c>
      <c r="R95" s="45"/>
      <c r="S95" s="44">
        <v>2.0</v>
      </c>
      <c r="T95" s="45"/>
      <c r="U95" s="58" t="str">
        <f t="shared" ref="U95:U101" si="35">IF(A89=1, SUM(B83:B89)*$U$5,)</f>
        <v/>
      </c>
    </row>
    <row r="96">
      <c r="A96" s="41">
        <f t="shared" si="26"/>
        <v>1</v>
      </c>
      <c r="B96" s="39"/>
      <c r="C96" s="43">
        <v>45648.0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58" t="str">
        <f t="shared" si="35"/>
        <v/>
      </c>
    </row>
    <row r="97">
      <c r="A97" s="41" t="str">
        <f t="shared" si="26"/>
        <v/>
      </c>
      <c r="D97" s="48" t="s">
        <v>32</v>
      </c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50"/>
      <c r="U97" s="58" t="str">
        <f t="shared" si="35"/>
        <v/>
      </c>
    </row>
    <row r="98">
      <c r="A98" s="41" t="str">
        <f t="shared" si="26"/>
        <v/>
      </c>
      <c r="D98" s="51">
        <f t="shared" ref="D98:T98" si="36">IFERROR(SUM(D90:D96)*HLOOKUP(D$2, $U91:$Y92,2,0),)</f>
        <v>12</v>
      </c>
      <c r="E98" s="51">
        <f t="shared" si="36"/>
        <v>9.6</v>
      </c>
      <c r="F98" s="51">
        <f t="shared" si="36"/>
        <v>12</v>
      </c>
      <c r="G98" s="51">
        <f t="shared" si="36"/>
        <v>35</v>
      </c>
      <c r="H98" s="51">
        <f t="shared" si="36"/>
        <v>30</v>
      </c>
      <c r="I98" s="51">
        <f t="shared" si="36"/>
        <v>20</v>
      </c>
      <c r="J98" s="51">
        <f t="shared" si="36"/>
        <v>0</v>
      </c>
      <c r="K98" s="51">
        <f t="shared" si="36"/>
        <v>0</v>
      </c>
      <c r="L98" s="51">
        <f t="shared" si="36"/>
        <v>10.8</v>
      </c>
      <c r="M98" s="51">
        <f t="shared" si="36"/>
        <v>16.2</v>
      </c>
      <c r="N98" s="51">
        <f t="shared" si="36"/>
        <v>0</v>
      </c>
      <c r="O98" s="51">
        <f t="shared" si="36"/>
        <v>35</v>
      </c>
      <c r="P98" s="51">
        <f t="shared" si="36"/>
        <v>0</v>
      </c>
      <c r="Q98" s="51">
        <f t="shared" si="36"/>
        <v>7.2</v>
      </c>
      <c r="R98" s="51">
        <f t="shared" si="36"/>
        <v>8</v>
      </c>
      <c r="S98" s="51">
        <f t="shared" si="36"/>
        <v>6</v>
      </c>
      <c r="T98" s="51">
        <f t="shared" si="36"/>
        <v>0</v>
      </c>
      <c r="U98" s="58" t="str">
        <f t="shared" si="35"/>
        <v/>
      </c>
    </row>
    <row r="99">
      <c r="A99" s="41" t="str">
        <f t="shared" si="26"/>
        <v/>
      </c>
      <c r="D99" s="48" t="s">
        <v>56</v>
      </c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50"/>
      <c r="U99" s="58" t="str">
        <f t="shared" si="35"/>
        <v/>
      </c>
    </row>
    <row r="100">
      <c r="A100" s="41" t="str">
        <f t="shared" si="26"/>
        <v/>
      </c>
      <c r="D100" s="52">
        <f t="shared" ref="D100:T100" si="37">IFERROR( D98/SUM($D98:$T98),0)</f>
        <v>0.05946481665</v>
      </c>
      <c r="E100" s="52">
        <f t="shared" si="37"/>
        <v>0.04757185332</v>
      </c>
      <c r="F100" s="52">
        <f t="shared" si="37"/>
        <v>0.05946481665</v>
      </c>
      <c r="G100" s="52">
        <f t="shared" si="37"/>
        <v>0.1734390486</v>
      </c>
      <c r="H100" s="52">
        <f t="shared" si="37"/>
        <v>0.1486620416</v>
      </c>
      <c r="I100" s="52">
        <f t="shared" si="37"/>
        <v>0.09910802775</v>
      </c>
      <c r="J100" s="52">
        <f t="shared" si="37"/>
        <v>0</v>
      </c>
      <c r="K100" s="52">
        <f t="shared" si="37"/>
        <v>0</v>
      </c>
      <c r="L100" s="52">
        <f t="shared" si="37"/>
        <v>0.05351833499</v>
      </c>
      <c r="M100" s="52">
        <f t="shared" si="37"/>
        <v>0.08027750248</v>
      </c>
      <c r="N100" s="52">
        <f t="shared" si="37"/>
        <v>0</v>
      </c>
      <c r="O100" s="52">
        <f t="shared" si="37"/>
        <v>0.1734390486</v>
      </c>
      <c r="P100" s="52">
        <f t="shared" si="37"/>
        <v>0</v>
      </c>
      <c r="Q100" s="52">
        <f t="shared" si="37"/>
        <v>0.03567888999</v>
      </c>
      <c r="R100" s="52">
        <f t="shared" si="37"/>
        <v>0.0396432111</v>
      </c>
      <c r="S100" s="52">
        <f t="shared" si="37"/>
        <v>0.02973240833</v>
      </c>
      <c r="T100" s="52">
        <f t="shared" si="37"/>
        <v>0</v>
      </c>
      <c r="U100" s="58" t="str">
        <f t="shared" si="35"/>
        <v/>
      </c>
    </row>
    <row r="101">
      <c r="A101" s="41" t="str">
        <f t="shared" si="26"/>
        <v/>
      </c>
      <c r="D101" s="53" t="s">
        <v>57</v>
      </c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50"/>
      <c r="U101" s="58" t="str">
        <f t="shared" si="35"/>
        <v/>
      </c>
      <c r="V101" s="54" t="s">
        <v>58</v>
      </c>
    </row>
    <row r="102">
      <c r="A102" s="41" t="str">
        <f t="shared" si="26"/>
        <v/>
      </c>
      <c r="D102" s="55">
        <f t="shared" ref="D102:T102" si="38">MROUND((1-$U94)*D100*SUM($B90:$B96),5)</f>
        <v>25</v>
      </c>
      <c r="E102" s="55">
        <f t="shared" si="38"/>
        <v>20</v>
      </c>
      <c r="F102" s="55">
        <f t="shared" si="38"/>
        <v>25</v>
      </c>
      <c r="G102" s="55">
        <f t="shared" si="38"/>
        <v>70</v>
      </c>
      <c r="H102" s="55">
        <f t="shared" si="38"/>
        <v>60</v>
      </c>
      <c r="I102" s="55">
        <f t="shared" si="38"/>
        <v>40</v>
      </c>
      <c r="J102" s="55">
        <f t="shared" si="38"/>
        <v>0</v>
      </c>
      <c r="K102" s="55">
        <f t="shared" si="38"/>
        <v>0</v>
      </c>
      <c r="L102" s="55">
        <f t="shared" si="38"/>
        <v>20</v>
      </c>
      <c r="M102" s="55">
        <f t="shared" si="38"/>
        <v>30</v>
      </c>
      <c r="N102" s="55">
        <f t="shared" si="38"/>
        <v>0</v>
      </c>
      <c r="O102" s="55">
        <f t="shared" si="38"/>
        <v>70</v>
      </c>
      <c r="P102" s="55">
        <f t="shared" si="38"/>
        <v>0</v>
      </c>
      <c r="Q102" s="55">
        <f t="shared" si="38"/>
        <v>15</v>
      </c>
      <c r="R102" s="55">
        <f t="shared" si="38"/>
        <v>15</v>
      </c>
      <c r="S102" s="55">
        <f t="shared" si="38"/>
        <v>10</v>
      </c>
      <c r="T102" s="55">
        <f t="shared" si="38"/>
        <v>0</v>
      </c>
      <c r="U102" s="56">
        <f>IF(A96=1, V102-SUM(D102:T102),)</f>
        <v>11</v>
      </c>
      <c r="V102" s="57">
        <f>SUM(B91:B96)</f>
        <v>411</v>
      </c>
    </row>
    <row r="103">
      <c r="A103" s="41" t="str">
        <f t="shared" si="26"/>
        <v/>
      </c>
      <c r="B103" s="39"/>
      <c r="C103" s="43">
        <v>45649.0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58" t="str">
        <f>IF(A97=1, SUM(B91:B97)*$U$5,)</f>
        <v/>
      </c>
    </row>
    <row r="104">
      <c r="A104" s="41" t="str">
        <f t="shared" si="26"/>
        <v/>
      </c>
      <c r="B104" s="39"/>
      <c r="C104" s="43">
        <v>45650.0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2" t="s">
        <v>1</v>
      </c>
      <c r="V104" s="2" t="s">
        <v>35</v>
      </c>
      <c r="W104" s="2" t="s">
        <v>4</v>
      </c>
      <c r="X104" s="2" t="s">
        <v>36</v>
      </c>
      <c r="Y104" s="2" t="s">
        <v>37</v>
      </c>
    </row>
    <row r="105">
      <c r="A105" s="41" t="str">
        <f t="shared" si="26"/>
        <v/>
      </c>
      <c r="B105" s="39"/>
      <c r="C105" s="43">
        <v>45651.0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5">
        <v>0.6</v>
      </c>
      <c r="V105" s="5">
        <v>0.6</v>
      </c>
      <c r="W105" s="5">
        <v>0.9</v>
      </c>
      <c r="X105" s="5">
        <v>1.0</v>
      </c>
      <c r="Y105" s="5">
        <v>1.0</v>
      </c>
    </row>
    <row r="106">
      <c r="A106" s="41" t="str">
        <f t="shared" si="26"/>
        <v/>
      </c>
      <c r="B106" s="39"/>
      <c r="C106" s="43">
        <v>45652.0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2" t="s">
        <v>3</v>
      </c>
    </row>
    <row r="107">
      <c r="A107" s="41" t="str">
        <f t="shared" si="26"/>
        <v/>
      </c>
      <c r="B107" s="39"/>
      <c r="C107" s="43">
        <v>45653.0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6">
        <v>0.02</v>
      </c>
    </row>
    <row r="108">
      <c r="A108" s="41" t="str">
        <f t="shared" si="26"/>
        <v/>
      </c>
      <c r="B108" s="39"/>
      <c r="C108" s="43">
        <v>45654.0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58" t="str">
        <f t="shared" ref="U108:U114" si="39">IF(A102=1, SUM(B96:B102)*$U$5,)</f>
        <v/>
      </c>
    </row>
    <row r="109">
      <c r="A109" s="41">
        <f t="shared" si="26"/>
        <v>1</v>
      </c>
      <c r="B109" s="39"/>
      <c r="C109" s="43">
        <v>45655.0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58" t="str">
        <f t="shared" si="39"/>
        <v/>
      </c>
    </row>
    <row r="110">
      <c r="A110" s="41" t="str">
        <f t="shared" si="26"/>
        <v/>
      </c>
      <c r="D110" s="48" t="s">
        <v>32</v>
      </c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50"/>
      <c r="U110" s="58" t="str">
        <f t="shared" si="39"/>
        <v/>
      </c>
    </row>
    <row r="111">
      <c r="A111" s="41" t="str">
        <f t="shared" si="26"/>
        <v/>
      </c>
      <c r="D111" s="51">
        <f t="shared" ref="D111:T111" si="40">IFERROR(SUM(D103:D109)*HLOOKUP(D$2, $U104:$Y105,2,0),)</f>
        <v>0</v>
      </c>
      <c r="E111" s="51">
        <f t="shared" si="40"/>
        <v>0</v>
      </c>
      <c r="F111" s="51">
        <f t="shared" si="40"/>
        <v>0</v>
      </c>
      <c r="G111" s="51">
        <f t="shared" si="40"/>
        <v>0</v>
      </c>
      <c r="H111" s="51">
        <f t="shared" si="40"/>
        <v>0</v>
      </c>
      <c r="I111" s="51">
        <f t="shared" si="40"/>
        <v>0</v>
      </c>
      <c r="J111" s="51">
        <f t="shared" si="40"/>
        <v>0</v>
      </c>
      <c r="K111" s="51">
        <f t="shared" si="40"/>
        <v>0</v>
      </c>
      <c r="L111" s="51">
        <f t="shared" si="40"/>
        <v>0</v>
      </c>
      <c r="M111" s="51">
        <f t="shared" si="40"/>
        <v>0</v>
      </c>
      <c r="N111" s="51">
        <f t="shared" si="40"/>
        <v>0</v>
      </c>
      <c r="O111" s="51">
        <f t="shared" si="40"/>
        <v>0</v>
      </c>
      <c r="P111" s="51">
        <f t="shared" si="40"/>
        <v>0</v>
      </c>
      <c r="Q111" s="51">
        <f t="shared" si="40"/>
        <v>0</v>
      </c>
      <c r="R111" s="51">
        <f t="shared" si="40"/>
        <v>0</v>
      </c>
      <c r="S111" s="51">
        <f t="shared" si="40"/>
        <v>0</v>
      </c>
      <c r="T111" s="51">
        <f t="shared" si="40"/>
        <v>0</v>
      </c>
      <c r="U111" s="58" t="str">
        <f t="shared" si="39"/>
        <v/>
      </c>
    </row>
    <row r="112">
      <c r="A112" s="41" t="str">
        <f t="shared" si="26"/>
        <v/>
      </c>
      <c r="D112" s="48" t="s">
        <v>56</v>
      </c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50"/>
      <c r="U112" s="58" t="str">
        <f t="shared" si="39"/>
        <v/>
      </c>
    </row>
    <row r="113">
      <c r="A113" s="41" t="str">
        <f t="shared" si="26"/>
        <v/>
      </c>
      <c r="D113" s="52">
        <f t="shared" ref="D113:T113" si="41">IFERROR( D111/SUM($D111:$T111),0)</f>
        <v>0</v>
      </c>
      <c r="E113" s="52">
        <f t="shared" si="41"/>
        <v>0</v>
      </c>
      <c r="F113" s="52">
        <f t="shared" si="41"/>
        <v>0</v>
      </c>
      <c r="G113" s="52">
        <f t="shared" si="41"/>
        <v>0</v>
      </c>
      <c r="H113" s="52">
        <f t="shared" si="41"/>
        <v>0</v>
      </c>
      <c r="I113" s="52">
        <f t="shared" si="41"/>
        <v>0</v>
      </c>
      <c r="J113" s="52">
        <f t="shared" si="41"/>
        <v>0</v>
      </c>
      <c r="K113" s="52">
        <f t="shared" si="41"/>
        <v>0</v>
      </c>
      <c r="L113" s="52">
        <f t="shared" si="41"/>
        <v>0</v>
      </c>
      <c r="M113" s="52">
        <f t="shared" si="41"/>
        <v>0</v>
      </c>
      <c r="N113" s="52">
        <f t="shared" si="41"/>
        <v>0</v>
      </c>
      <c r="O113" s="52">
        <f t="shared" si="41"/>
        <v>0</v>
      </c>
      <c r="P113" s="52">
        <f t="shared" si="41"/>
        <v>0</v>
      </c>
      <c r="Q113" s="52">
        <f t="shared" si="41"/>
        <v>0</v>
      </c>
      <c r="R113" s="52">
        <f t="shared" si="41"/>
        <v>0</v>
      </c>
      <c r="S113" s="52">
        <f t="shared" si="41"/>
        <v>0</v>
      </c>
      <c r="T113" s="52">
        <f t="shared" si="41"/>
        <v>0</v>
      </c>
      <c r="U113" s="58" t="str">
        <f t="shared" si="39"/>
        <v/>
      </c>
    </row>
    <row r="114">
      <c r="A114" s="41" t="str">
        <f t="shared" si="26"/>
        <v/>
      </c>
      <c r="D114" s="53" t="s">
        <v>57</v>
      </c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50"/>
      <c r="U114" s="58" t="str">
        <f t="shared" si="39"/>
        <v/>
      </c>
      <c r="V114" s="54" t="s">
        <v>58</v>
      </c>
    </row>
    <row r="115">
      <c r="A115" s="41" t="str">
        <f t="shared" si="26"/>
        <v/>
      </c>
      <c r="D115" s="55">
        <f t="shared" ref="D115:T115" si="42">MROUND((1-$U107)*D113*SUM($B103:$B109),5)</f>
        <v>0</v>
      </c>
      <c r="E115" s="55">
        <f t="shared" si="42"/>
        <v>0</v>
      </c>
      <c r="F115" s="55">
        <f t="shared" si="42"/>
        <v>0</v>
      </c>
      <c r="G115" s="55">
        <f t="shared" si="42"/>
        <v>0</v>
      </c>
      <c r="H115" s="55">
        <f t="shared" si="42"/>
        <v>0</v>
      </c>
      <c r="I115" s="55">
        <f t="shared" si="42"/>
        <v>0</v>
      </c>
      <c r="J115" s="55">
        <f t="shared" si="42"/>
        <v>0</v>
      </c>
      <c r="K115" s="55">
        <f t="shared" si="42"/>
        <v>0</v>
      </c>
      <c r="L115" s="55">
        <f t="shared" si="42"/>
        <v>0</v>
      </c>
      <c r="M115" s="55">
        <f t="shared" si="42"/>
        <v>0</v>
      </c>
      <c r="N115" s="55">
        <f t="shared" si="42"/>
        <v>0</v>
      </c>
      <c r="O115" s="55">
        <f t="shared" si="42"/>
        <v>0</v>
      </c>
      <c r="P115" s="55">
        <f t="shared" si="42"/>
        <v>0</v>
      </c>
      <c r="Q115" s="55">
        <f t="shared" si="42"/>
        <v>0</v>
      </c>
      <c r="R115" s="55">
        <f t="shared" si="42"/>
        <v>0</v>
      </c>
      <c r="S115" s="55">
        <f t="shared" si="42"/>
        <v>0</v>
      </c>
      <c r="T115" s="55">
        <f t="shared" si="42"/>
        <v>0</v>
      </c>
      <c r="U115" s="56">
        <f>IF(A109=1, V115-SUM(D115:T115),)</f>
        <v>0</v>
      </c>
      <c r="V115" s="57">
        <f>SUM(B104:B109)</f>
        <v>0</v>
      </c>
    </row>
    <row r="116">
      <c r="A116" s="41" t="str">
        <f t="shared" si="26"/>
        <v/>
      </c>
      <c r="B116" s="39"/>
      <c r="C116" s="43">
        <v>45656.0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58" t="str">
        <f>IF(A110=1, SUM(B104:B110)*$U$5,)</f>
        <v/>
      </c>
    </row>
    <row r="117">
      <c r="A117" s="41" t="str">
        <f t="shared" si="26"/>
        <v/>
      </c>
      <c r="B117" s="39"/>
      <c r="C117" s="43">
        <v>45657.0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2" t="s">
        <v>1</v>
      </c>
      <c r="V117" s="2" t="s">
        <v>35</v>
      </c>
      <c r="W117" s="2" t="s">
        <v>4</v>
      </c>
      <c r="X117" s="2" t="s">
        <v>36</v>
      </c>
      <c r="Y117" s="2" t="s">
        <v>37</v>
      </c>
    </row>
    <row r="118">
      <c r="A118" s="41" t="str">
        <f t="shared" si="26"/>
        <v/>
      </c>
      <c r="B118" s="39"/>
      <c r="C118" s="43">
        <v>45658.0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5">
        <v>0.6</v>
      </c>
      <c r="V118" s="5">
        <v>0.6</v>
      </c>
      <c r="W118" s="5">
        <v>0.9</v>
      </c>
      <c r="X118" s="5">
        <v>1.0</v>
      </c>
      <c r="Y118" s="5">
        <v>1.0</v>
      </c>
    </row>
    <row r="119">
      <c r="A119" s="41" t="str">
        <f t="shared" si="26"/>
        <v/>
      </c>
      <c r="B119" s="39"/>
      <c r="C119" s="43">
        <v>45659.0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2" t="s">
        <v>3</v>
      </c>
    </row>
    <row r="120">
      <c r="A120" s="41" t="str">
        <f t="shared" si="26"/>
        <v/>
      </c>
      <c r="B120" s="39"/>
      <c r="C120" s="43">
        <v>45660.0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6">
        <v>0.02</v>
      </c>
    </row>
    <row r="121">
      <c r="A121" s="41" t="str">
        <f t="shared" si="26"/>
        <v/>
      </c>
      <c r="B121" s="39"/>
      <c r="C121" s="43">
        <v>45661.0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58" t="str">
        <f t="shared" ref="U121:U127" si="43">IF(A115=1, SUM(B109:B115)*$U$5,)</f>
        <v/>
      </c>
    </row>
    <row r="122">
      <c r="A122" s="41">
        <f t="shared" si="26"/>
        <v>1</v>
      </c>
      <c r="B122" s="39"/>
      <c r="C122" s="43">
        <v>45662.0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58" t="str">
        <f t="shared" si="43"/>
        <v/>
      </c>
    </row>
    <row r="123">
      <c r="A123" s="41" t="str">
        <f t="shared" si="26"/>
        <v/>
      </c>
      <c r="C123" s="60"/>
      <c r="D123" s="48" t="s">
        <v>32</v>
      </c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50"/>
      <c r="U123" s="58" t="str">
        <f t="shared" si="43"/>
        <v/>
      </c>
    </row>
    <row r="124">
      <c r="A124" s="41" t="str">
        <f t="shared" si="26"/>
        <v/>
      </c>
      <c r="C124" s="60"/>
      <c r="D124" s="51">
        <f t="shared" ref="D124:T124" si="44">IFERROR(SUM(D116:D122)*HLOOKUP(D$2, $U117:$Y118,2,0),)</f>
        <v>0</v>
      </c>
      <c r="E124" s="51">
        <f t="shared" si="44"/>
        <v>0</v>
      </c>
      <c r="F124" s="51">
        <f t="shared" si="44"/>
        <v>0</v>
      </c>
      <c r="G124" s="51">
        <f t="shared" si="44"/>
        <v>0</v>
      </c>
      <c r="H124" s="51">
        <f t="shared" si="44"/>
        <v>0</v>
      </c>
      <c r="I124" s="51">
        <f t="shared" si="44"/>
        <v>0</v>
      </c>
      <c r="J124" s="51">
        <f t="shared" si="44"/>
        <v>0</v>
      </c>
      <c r="K124" s="51">
        <f t="shared" si="44"/>
        <v>0</v>
      </c>
      <c r="L124" s="51">
        <f t="shared" si="44"/>
        <v>0</v>
      </c>
      <c r="M124" s="51">
        <f t="shared" si="44"/>
        <v>0</v>
      </c>
      <c r="N124" s="51">
        <f t="shared" si="44"/>
        <v>0</v>
      </c>
      <c r="O124" s="51">
        <f t="shared" si="44"/>
        <v>0</v>
      </c>
      <c r="P124" s="51">
        <f t="shared" si="44"/>
        <v>0</v>
      </c>
      <c r="Q124" s="51">
        <f t="shared" si="44"/>
        <v>0</v>
      </c>
      <c r="R124" s="51">
        <f t="shared" si="44"/>
        <v>0</v>
      </c>
      <c r="S124" s="51">
        <f t="shared" si="44"/>
        <v>0</v>
      </c>
      <c r="T124" s="51">
        <f t="shared" si="44"/>
        <v>0</v>
      </c>
      <c r="U124" s="58" t="str">
        <f t="shared" si="43"/>
        <v/>
      </c>
    </row>
    <row r="125">
      <c r="A125" s="41" t="str">
        <f t="shared" si="26"/>
        <v/>
      </c>
      <c r="C125" s="60"/>
      <c r="D125" s="48" t="s">
        <v>56</v>
      </c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50"/>
      <c r="U125" s="58" t="str">
        <f t="shared" si="43"/>
        <v/>
      </c>
    </row>
    <row r="126">
      <c r="A126" s="41" t="str">
        <f t="shared" si="26"/>
        <v/>
      </c>
      <c r="C126" s="60"/>
      <c r="D126" s="52">
        <f t="shared" ref="D126:T126" si="45">IFERROR( D124/SUM($D124:$T124),0)</f>
        <v>0</v>
      </c>
      <c r="E126" s="52">
        <f t="shared" si="45"/>
        <v>0</v>
      </c>
      <c r="F126" s="52">
        <f t="shared" si="45"/>
        <v>0</v>
      </c>
      <c r="G126" s="52">
        <f t="shared" si="45"/>
        <v>0</v>
      </c>
      <c r="H126" s="52">
        <f t="shared" si="45"/>
        <v>0</v>
      </c>
      <c r="I126" s="52">
        <f t="shared" si="45"/>
        <v>0</v>
      </c>
      <c r="J126" s="52">
        <f t="shared" si="45"/>
        <v>0</v>
      </c>
      <c r="K126" s="52">
        <f t="shared" si="45"/>
        <v>0</v>
      </c>
      <c r="L126" s="52">
        <f t="shared" si="45"/>
        <v>0</v>
      </c>
      <c r="M126" s="52">
        <f t="shared" si="45"/>
        <v>0</v>
      </c>
      <c r="N126" s="52">
        <f t="shared" si="45"/>
        <v>0</v>
      </c>
      <c r="O126" s="52">
        <f t="shared" si="45"/>
        <v>0</v>
      </c>
      <c r="P126" s="52">
        <f t="shared" si="45"/>
        <v>0</v>
      </c>
      <c r="Q126" s="52">
        <f t="shared" si="45"/>
        <v>0</v>
      </c>
      <c r="R126" s="52">
        <f t="shared" si="45"/>
        <v>0</v>
      </c>
      <c r="S126" s="52">
        <f t="shared" si="45"/>
        <v>0</v>
      </c>
      <c r="T126" s="52">
        <f t="shared" si="45"/>
        <v>0</v>
      </c>
      <c r="U126" s="58" t="str">
        <f t="shared" si="43"/>
        <v/>
      </c>
    </row>
    <row r="127">
      <c r="A127" s="41" t="str">
        <f t="shared" si="26"/>
        <v/>
      </c>
      <c r="C127" s="60"/>
      <c r="D127" s="53" t="s">
        <v>57</v>
      </c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50"/>
      <c r="U127" s="58" t="str">
        <f t="shared" si="43"/>
        <v/>
      </c>
      <c r="V127" s="54" t="s">
        <v>58</v>
      </c>
    </row>
    <row r="128">
      <c r="A128" s="41" t="str">
        <f t="shared" si="26"/>
        <v/>
      </c>
      <c r="C128" s="60"/>
      <c r="D128" s="55">
        <f t="shared" ref="D128:T128" si="46">MROUND((1-$U120)*D126*SUM($B116:$B122),5)</f>
        <v>0</v>
      </c>
      <c r="E128" s="55">
        <f t="shared" si="46"/>
        <v>0</v>
      </c>
      <c r="F128" s="55">
        <f t="shared" si="46"/>
        <v>0</v>
      </c>
      <c r="G128" s="55">
        <f t="shared" si="46"/>
        <v>0</v>
      </c>
      <c r="H128" s="55">
        <f t="shared" si="46"/>
        <v>0</v>
      </c>
      <c r="I128" s="55">
        <f t="shared" si="46"/>
        <v>0</v>
      </c>
      <c r="J128" s="55">
        <f t="shared" si="46"/>
        <v>0</v>
      </c>
      <c r="K128" s="55">
        <f t="shared" si="46"/>
        <v>0</v>
      </c>
      <c r="L128" s="55">
        <f t="shared" si="46"/>
        <v>0</v>
      </c>
      <c r="M128" s="55">
        <f t="shared" si="46"/>
        <v>0</v>
      </c>
      <c r="N128" s="55">
        <f t="shared" si="46"/>
        <v>0</v>
      </c>
      <c r="O128" s="55">
        <f t="shared" si="46"/>
        <v>0</v>
      </c>
      <c r="P128" s="55">
        <f t="shared" si="46"/>
        <v>0</v>
      </c>
      <c r="Q128" s="55">
        <f t="shared" si="46"/>
        <v>0</v>
      </c>
      <c r="R128" s="55">
        <f t="shared" si="46"/>
        <v>0</v>
      </c>
      <c r="S128" s="55">
        <f t="shared" si="46"/>
        <v>0</v>
      </c>
      <c r="T128" s="55">
        <f t="shared" si="46"/>
        <v>0</v>
      </c>
      <c r="U128" s="56">
        <f>IF(A122=1, V128-SUM(D128:T128),)</f>
        <v>0</v>
      </c>
      <c r="V128" s="57">
        <f>SUM(B117:B122)</f>
        <v>0</v>
      </c>
    </row>
    <row r="129">
      <c r="A129" s="41" t="str">
        <f t="shared" si="26"/>
        <v/>
      </c>
      <c r="C129" s="60"/>
    </row>
    <row r="130">
      <c r="A130" s="41" t="str">
        <f t="shared" si="26"/>
        <v/>
      </c>
      <c r="C130" s="60"/>
    </row>
    <row r="131">
      <c r="A131" s="41" t="str">
        <f t="shared" si="26"/>
        <v/>
      </c>
      <c r="C131" s="60"/>
    </row>
    <row r="132">
      <c r="A132" s="41" t="str">
        <f t="shared" si="26"/>
        <v/>
      </c>
      <c r="C132" s="60"/>
    </row>
    <row r="133">
      <c r="A133" s="41" t="str">
        <f t="shared" si="26"/>
        <v/>
      </c>
      <c r="C133" s="60"/>
    </row>
    <row r="134">
      <c r="A134" s="41" t="str">
        <f t="shared" si="26"/>
        <v/>
      </c>
      <c r="C134" s="60"/>
    </row>
    <row r="135">
      <c r="A135" s="41" t="str">
        <f t="shared" si="26"/>
        <v/>
      </c>
      <c r="C135" s="60"/>
    </row>
    <row r="136">
      <c r="A136" s="41" t="str">
        <f t="shared" si="26"/>
        <v/>
      </c>
      <c r="C136" s="60"/>
    </row>
    <row r="137">
      <c r="A137" s="41" t="str">
        <f t="shared" si="26"/>
        <v/>
      </c>
      <c r="C137" s="60"/>
    </row>
    <row r="138">
      <c r="A138" s="41" t="str">
        <f t="shared" si="26"/>
        <v/>
      </c>
      <c r="C138" s="60"/>
      <c r="U138" s="62"/>
    </row>
    <row r="139">
      <c r="A139" s="41" t="str">
        <f t="shared" si="26"/>
        <v/>
      </c>
      <c r="C139" s="60"/>
      <c r="U139" s="62"/>
    </row>
    <row r="140">
      <c r="A140" s="38"/>
      <c r="C140" s="60"/>
      <c r="U140" s="62"/>
    </row>
    <row r="141">
      <c r="A141" s="38"/>
      <c r="C141" s="60"/>
      <c r="U141" s="62"/>
    </row>
    <row r="142">
      <c r="A142" s="38"/>
      <c r="C142" s="60"/>
      <c r="U142" s="62"/>
    </row>
    <row r="143">
      <c r="A143" s="38"/>
      <c r="C143" s="60"/>
      <c r="U143" s="62"/>
    </row>
    <row r="144">
      <c r="A144" s="38"/>
      <c r="C144" s="60"/>
      <c r="U144" s="62"/>
    </row>
    <row r="145">
      <c r="A145" s="38"/>
      <c r="C145" s="60"/>
      <c r="U145" s="62"/>
    </row>
    <row r="146">
      <c r="A146" s="38"/>
      <c r="C146" s="60"/>
      <c r="U146" s="62"/>
    </row>
    <row r="147">
      <c r="A147" s="38"/>
      <c r="C147" s="60"/>
      <c r="U147" s="62"/>
    </row>
    <row r="148">
      <c r="A148" s="38"/>
      <c r="C148" s="60"/>
      <c r="U148" s="62"/>
    </row>
    <row r="149">
      <c r="A149" s="38"/>
      <c r="C149" s="60"/>
      <c r="U149" s="62"/>
    </row>
    <row r="150">
      <c r="A150" s="38"/>
      <c r="C150" s="60"/>
      <c r="U150" s="62"/>
    </row>
    <row r="151">
      <c r="A151" s="38"/>
      <c r="C151" s="60"/>
      <c r="U151" s="62"/>
    </row>
    <row r="152">
      <c r="A152" s="38"/>
      <c r="C152" s="60"/>
      <c r="U152" s="62"/>
    </row>
    <row r="153">
      <c r="A153" s="38"/>
      <c r="C153" s="60"/>
      <c r="U153" s="62"/>
    </row>
    <row r="154">
      <c r="A154" s="38"/>
      <c r="C154" s="60"/>
      <c r="U154" s="62"/>
    </row>
    <row r="155">
      <c r="A155" s="38"/>
      <c r="C155" s="60"/>
      <c r="U155" s="62"/>
    </row>
    <row r="156">
      <c r="A156" s="38"/>
      <c r="C156" s="60"/>
      <c r="U156" s="62"/>
    </row>
    <row r="157">
      <c r="A157" s="38"/>
      <c r="C157" s="60"/>
      <c r="U157" s="62"/>
    </row>
    <row r="158">
      <c r="A158" s="38"/>
      <c r="C158" s="60"/>
      <c r="U158" s="62"/>
    </row>
    <row r="159">
      <c r="A159" s="38"/>
      <c r="C159" s="60"/>
      <c r="U159" s="62"/>
    </row>
    <row r="160">
      <c r="A160" s="38"/>
      <c r="C160" s="60"/>
      <c r="U160" s="62"/>
    </row>
    <row r="161">
      <c r="A161" s="38"/>
      <c r="C161" s="60"/>
      <c r="U161" s="62"/>
    </row>
    <row r="162">
      <c r="A162" s="38"/>
      <c r="C162" s="60"/>
      <c r="U162" s="62"/>
    </row>
    <row r="163">
      <c r="A163" s="38"/>
      <c r="C163" s="60"/>
      <c r="U163" s="62"/>
    </row>
    <row r="164">
      <c r="A164" s="38"/>
      <c r="C164" s="60"/>
      <c r="U164" s="62"/>
    </row>
    <row r="165">
      <c r="A165" s="38"/>
      <c r="C165" s="60"/>
      <c r="U165" s="62"/>
    </row>
    <row r="166">
      <c r="A166" s="38"/>
      <c r="C166" s="60"/>
      <c r="U166" s="62"/>
    </row>
    <row r="167">
      <c r="A167" s="38"/>
      <c r="C167" s="60"/>
      <c r="U167" s="62"/>
    </row>
    <row r="168">
      <c r="A168" s="38"/>
      <c r="C168" s="60"/>
      <c r="U168" s="62"/>
    </row>
    <row r="169">
      <c r="A169" s="38"/>
      <c r="C169" s="60"/>
      <c r="U169" s="62"/>
    </row>
    <row r="170">
      <c r="A170" s="38"/>
      <c r="C170" s="60"/>
      <c r="U170" s="62"/>
    </row>
    <row r="171">
      <c r="A171" s="38"/>
      <c r="C171" s="60"/>
      <c r="U171" s="62"/>
    </row>
    <row r="172">
      <c r="A172" s="38"/>
      <c r="C172" s="60"/>
      <c r="U172" s="62"/>
    </row>
    <row r="173">
      <c r="A173" s="38"/>
      <c r="C173" s="60"/>
      <c r="U173" s="62"/>
    </row>
    <row r="174">
      <c r="A174" s="38"/>
      <c r="C174" s="60"/>
      <c r="U174" s="62"/>
    </row>
    <row r="175">
      <c r="A175" s="38"/>
      <c r="C175" s="60"/>
      <c r="U175" s="62"/>
    </row>
    <row r="176">
      <c r="A176" s="38"/>
      <c r="C176" s="60"/>
      <c r="U176" s="62"/>
    </row>
    <row r="177">
      <c r="A177" s="38"/>
      <c r="C177" s="60"/>
      <c r="U177" s="62"/>
    </row>
    <row r="178">
      <c r="A178" s="38"/>
      <c r="C178" s="60"/>
      <c r="U178" s="62"/>
    </row>
    <row r="179">
      <c r="A179" s="38"/>
      <c r="C179" s="60"/>
      <c r="U179" s="62"/>
    </row>
    <row r="180">
      <c r="A180" s="38"/>
      <c r="C180" s="60"/>
      <c r="U180" s="62"/>
    </row>
    <row r="181">
      <c r="A181" s="38"/>
      <c r="C181" s="60"/>
      <c r="U181" s="62"/>
    </row>
    <row r="182">
      <c r="A182" s="38"/>
      <c r="B182" s="39"/>
      <c r="C182" s="63"/>
      <c r="U182" s="62"/>
    </row>
    <row r="183">
      <c r="A183" s="38"/>
      <c r="B183" s="39"/>
      <c r="C183" s="63"/>
      <c r="U183" s="62"/>
    </row>
    <row r="184">
      <c r="A184" s="38"/>
      <c r="B184" s="39"/>
      <c r="C184" s="63"/>
      <c r="U184" s="62"/>
    </row>
    <row r="185">
      <c r="A185" s="38"/>
      <c r="B185" s="39"/>
      <c r="C185" s="63"/>
      <c r="U185" s="62"/>
    </row>
    <row r="186">
      <c r="A186" s="38"/>
      <c r="B186" s="39"/>
      <c r="C186" s="63"/>
      <c r="U186" s="62"/>
    </row>
    <row r="187">
      <c r="A187" s="38"/>
      <c r="B187" s="39"/>
      <c r="C187" s="63"/>
      <c r="U187" s="62"/>
    </row>
    <row r="188">
      <c r="A188" s="38"/>
      <c r="B188" s="39"/>
      <c r="C188" s="63"/>
      <c r="U188" s="62"/>
    </row>
    <row r="189">
      <c r="A189" s="38"/>
      <c r="B189" s="39"/>
      <c r="C189" s="63"/>
      <c r="U189" s="62"/>
    </row>
    <row r="190">
      <c r="A190" s="38"/>
      <c r="B190" s="39"/>
      <c r="C190" s="63"/>
      <c r="U190" s="62"/>
    </row>
    <row r="191">
      <c r="A191" s="38"/>
      <c r="B191" s="39"/>
      <c r="C191" s="63"/>
      <c r="U191" s="62"/>
    </row>
    <row r="192">
      <c r="A192" s="38"/>
      <c r="B192" s="39"/>
      <c r="C192" s="63"/>
      <c r="U192" s="62"/>
    </row>
    <row r="193">
      <c r="A193" s="38"/>
      <c r="B193" s="39"/>
      <c r="C193" s="63"/>
      <c r="U193" s="62"/>
    </row>
    <row r="194">
      <c r="A194" s="38"/>
      <c r="B194" s="39"/>
      <c r="C194" s="63"/>
      <c r="U194" s="62"/>
    </row>
    <row r="195">
      <c r="A195" s="38"/>
      <c r="B195" s="39"/>
      <c r="C195" s="63"/>
      <c r="U195" s="62"/>
    </row>
    <row r="196">
      <c r="A196" s="38"/>
      <c r="B196" s="39"/>
      <c r="C196" s="63"/>
      <c r="U196" s="62"/>
    </row>
    <row r="197">
      <c r="A197" s="38"/>
      <c r="B197" s="39"/>
      <c r="C197" s="63"/>
      <c r="U197" s="62"/>
    </row>
    <row r="198">
      <c r="A198" s="38"/>
      <c r="B198" s="39"/>
      <c r="C198" s="63"/>
      <c r="U198" s="62"/>
    </row>
    <row r="199">
      <c r="A199" s="38"/>
      <c r="B199" s="39"/>
      <c r="C199" s="63"/>
      <c r="U199" s="62"/>
    </row>
    <row r="200">
      <c r="A200" s="38"/>
      <c r="B200" s="39"/>
      <c r="C200" s="63"/>
      <c r="U200" s="62"/>
    </row>
    <row r="201">
      <c r="A201" s="38"/>
      <c r="B201" s="39"/>
      <c r="C201" s="63"/>
      <c r="U201" s="62"/>
    </row>
    <row r="202">
      <c r="A202" s="38"/>
      <c r="B202" s="39"/>
      <c r="C202" s="63"/>
      <c r="U202" s="62"/>
    </row>
    <row r="203">
      <c r="A203" s="38"/>
      <c r="B203" s="39"/>
      <c r="C203" s="63"/>
      <c r="U203" s="62"/>
    </row>
    <row r="204">
      <c r="A204" s="38"/>
      <c r="B204" s="39"/>
      <c r="C204" s="63"/>
      <c r="U204" s="62"/>
    </row>
    <row r="205">
      <c r="A205" s="38"/>
      <c r="B205" s="39"/>
      <c r="C205" s="63"/>
      <c r="U205" s="62"/>
    </row>
    <row r="206">
      <c r="A206" s="38"/>
      <c r="B206" s="39"/>
      <c r="C206" s="63"/>
      <c r="U206" s="62"/>
    </row>
    <row r="207">
      <c r="A207" s="38"/>
      <c r="B207" s="39"/>
      <c r="C207" s="63"/>
      <c r="U207" s="62"/>
    </row>
    <row r="208">
      <c r="A208" s="38"/>
      <c r="B208" s="39"/>
      <c r="C208" s="63"/>
      <c r="U208" s="62"/>
    </row>
    <row r="209">
      <c r="A209" s="38"/>
      <c r="B209" s="39"/>
      <c r="C209" s="63"/>
      <c r="U209" s="62"/>
    </row>
    <row r="210">
      <c r="A210" s="38"/>
      <c r="B210" s="39"/>
      <c r="C210" s="63"/>
      <c r="U210" s="62"/>
    </row>
    <row r="211">
      <c r="A211" s="38"/>
      <c r="B211" s="39"/>
      <c r="C211" s="63"/>
      <c r="U211" s="62"/>
    </row>
    <row r="212">
      <c r="A212" s="38"/>
      <c r="B212" s="39"/>
      <c r="C212" s="63"/>
      <c r="U212" s="62"/>
    </row>
    <row r="213">
      <c r="A213" s="38"/>
      <c r="B213" s="39"/>
      <c r="C213" s="63"/>
      <c r="U213" s="62"/>
    </row>
    <row r="214">
      <c r="A214" s="38"/>
      <c r="B214" s="39"/>
      <c r="C214" s="63"/>
      <c r="U214" s="62"/>
    </row>
    <row r="215">
      <c r="A215" s="38"/>
      <c r="B215" s="39"/>
      <c r="C215" s="63"/>
      <c r="U215" s="62"/>
    </row>
    <row r="216">
      <c r="A216" s="38"/>
      <c r="B216" s="39"/>
      <c r="C216" s="63"/>
      <c r="U216" s="62"/>
    </row>
    <row r="217">
      <c r="A217" s="38"/>
      <c r="B217" s="39"/>
      <c r="C217" s="63"/>
      <c r="U217" s="62"/>
    </row>
    <row r="218">
      <c r="A218" s="38"/>
      <c r="B218" s="39"/>
      <c r="C218" s="63"/>
      <c r="U218" s="62"/>
    </row>
    <row r="219">
      <c r="A219" s="38"/>
      <c r="B219" s="39"/>
      <c r="C219" s="63"/>
      <c r="U219" s="62"/>
    </row>
    <row r="220">
      <c r="A220" s="38"/>
      <c r="B220" s="39"/>
      <c r="C220" s="63"/>
      <c r="U220" s="62"/>
    </row>
    <row r="221">
      <c r="A221" s="38"/>
      <c r="B221" s="39"/>
      <c r="C221" s="63"/>
      <c r="U221" s="62"/>
    </row>
    <row r="222">
      <c r="A222" s="38"/>
      <c r="B222" s="39"/>
      <c r="C222" s="63"/>
      <c r="U222" s="62"/>
    </row>
    <row r="223">
      <c r="A223" s="38"/>
      <c r="B223" s="39"/>
      <c r="C223" s="63"/>
      <c r="U223" s="62"/>
    </row>
    <row r="224">
      <c r="A224" s="38"/>
      <c r="B224" s="39"/>
      <c r="C224" s="63"/>
      <c r="U224" s="62"/>
    </row>
    <row r="225">
      <c r="A225" s="38"/>
      <c r="B225" s="39"/>
      <c r="C225" s="63"/>
      <c r="U225" s="62"/>
    </row>
    <row r="226">
      <c r="A226" s="38"/>
      <c r="B226" s="39"/>
      <c r="C226" s="63"/>
      <c r="U226" s="62"/>
    </row>
    <row r="227">
      <c r="A227" s="38"/>
      <c r="B227" s="39"/>
      <c r="C227" s="63"/>
      <c r="U227" s="62"/>
    </row>
    <row r="228">
      <c r="A228" s="38"/>
      <c r="B228" s="39"/>
      <c r="C228" s="63"/>
      <c r="U228" s="62"/>
    </row>
    <row r="229">
      <c r="A229" s="38"/>
      <c r="B229" s="39"/>
      <c r="C229" s="63"/>
      <c r="U229" s="62"/>
    </row>
    <row r="230">
      <c r="A230" s="38"/>
      <c r="B230" s="39"/>
      <c r="C230" s="63"/>
      <c r="U230" s="62"/>
    </row>
    <row r="231">
      <c r="A231" s="38"/>
      <c r="B231" s="39"/>
      <c r="C231" s="63"/>
      <c r="U231" s="62"/>
    </row>
    <row r="232">
      <c r="A232" s="38"/>
      <c r="B232" s="39"/>
      <c r="C232" s="63"/>
      <c r="U232" s="62"/>
    </row>
    <row r="233">
      <c r="A233" s="38"/>
      <c r="B233" s="39"/>
      <c r="C233" s="63"/>
      <c r="U233" s="62"/>
    </row>
    <row r="234">
      <c r="A234" s="38"/>
      <c r="B234" s="39"/>
      <c r="C234" s="63"/>
      <c r="U234" s="62"/>
    </row>
    <row r="235">
      <c r="A235" s="38"/>
      <c r="B235" s="39"/>
      <c r="C235" s="63"/>
      <c r="U235" s="62"/>
    </row>
    <row r="236">
      <c r="A236" s="38"/>
      <c r="B236" s="39"/>
      <c r="C236" s="63"/>
      <c r="U236" s="62"/>
    </row>
    <row r="237">
      <c r="A237" s="38"/>
      <c r="B237" s="39"/>
      <c r="C237" s="63"/>
      <c r="U237" s="62"/>
    </row>
    <row r="238">
      <c r="A238" s="38"/>
      <c r="B238" s="39"/>
      <c r="C238" s="63"/>
      <c r="U238" s="62"/>
    </row>
    <row r="239">
      <c r="A239" s="38"/>
      <c r="B239" s="39"/>
      <c r="C239" s="63"/>
      <c r="U239" s="62"/>
    </row>
    <row r="240">
      <c r="A240" s="38"/>
      <c r="B240" s="39"/>
      <c r="C240" s="63"/>
      <c r="U240" s="62"/>
    </row>
    <row r="241">
      <c r="A241" s="38"/>
      <c r="B241" s="39"/>
      <c r="C241" s="63"/>
      <c r="U241" s="62"/>
    </row>
    <row r="242">
      <c r="A242" s="38"/>
      <c r="B242" s="39"/>
      <c r="C242" s="63"/>
      <c r="U242" s="62"/>
    </row>
    <row r="243">
      <c r="A243" s="38"/>
      <c r="B243" s="39"/>
      <c r="C243" s="63"/>
      <c r="U243" s="62"/>
    </row>
    <row r="244">
      <c r="A244" s="38"/>
      <c r="B244" s="39"/>
      <c r="C244" s="63"/>
      <c r="U244" s="62"/>
    </row>
    <row r="245">
      <c r="A245" s="38"/>
      <c r="B245" s="39"/>
      <c r="C245" s="63"/>
      <c r="U245" s="62"/>
    </row>
    <row r="246">
      <c r="A246" s="38"/>
      <c r="B246" s="39"/>
      <c r="C246" s="63"/>
      <c r="U246" s="62"/>
    </row>
    <row r="247">
      <c r="A247" s="38"/>
      <c r="B247" s="39"/>
      <c r="C247" s="63"/>
      <c r="U247" s="62"/>
    </row>
    <row r="248">
      <c r="A248" s="38"/>
      <c r="B248" s="39"/>
      <c r="C248" s="63"/>
      <c r="U248" s="62"/>
    </row>
    <row r="249">
      <c r="A249" s="38"/>
      <c r="B249" s="39"/>
      <c r="C249" s="63"/>
      <c r="U249" s="62"/>
    </row>
    <row r="250">
      <c r="A250" s="38"/>
      <c r="B250" s="39"/>
      <c r="C250" s="63"/>
      <c r="U250" s="62"/>
    </row>
    <row r="251">
      <c r="A251" s="38"/>
      <c r="B251" s="39"/>
      <c r="C251" s="63"/>
      <c r="U251" s="62"/>
    </row>
    <row r="252">
      <c r="A252" s="38"/>
      <c r="B252" s="39"/>
      <c r="C252" s="63"/>
      <c r="U252" s="62"/>
    </row>
    <row r="253">
      <c r="A253" s="38"/>
      <c r="B253" s="39"/>
      <c r="C253" s="63"/>
      <c r="U253" s="62"/>
    </row>
    <row r="254">
      <c r="A254" s="38"/>
      <c r="B254" s="39"/>
      <c r="C254" s="63"/>
      <c r="U254" s="62"/>
    </row>
    <row r="255">
      <c r="A255" s="38"/>
      <c r="B255" s="39"/>
      <c r="C255" s="63"/>
      <c r="U255" s="62"/>
    </row>
    <row r="256">
      <c r="A256" s="38"/>
      <c r="B256" s="39"/>
      <c r="C256" s="63"/>
      <c r="U256" s="62"/>
    </row>
    <row r="257">
      <c r="A257" s="38"/>
      <c r="B257" s="39"/>
      <c r="C257" s="63"/>
      <c r="U257" s="62"/>
    </row>
    <row r="258">
      <c r="A258" s="38"/>
      <c r="B258" s="39"/>
      <c r="C258" s="63"/>
      <c r="U258" s="62"/>
    </row>
    <row r="259">
      <c r="A259" s="38"/>
      <c r="B259" s="39"/>
      <c r="C259" s="63"/>
      <c r="U259" s="62"/>
    </row>
    <row r="260">
      <c r="A260" s="38"/>
      <c r="B260" s="39"/>
      <c r="C260" s="63"/>
      <c r="U260" s="62"/>
    </row>
    <row r="261">
      <c r="A261" s="38"/>
      <c r="B261" s="39"/>
      <c r="C261" s="63"/>
      <c r="U261" s="62"/>
    </row>
    <row r="262">
      <c r="A262" s="38"/>
      <c r="B262" s="39"/>
      <c r="C262" s="63"/>
      <c r="U262" s="62"/>
    </row>
    <row r="263">
      <c r="A263" s="38"/>
      <c r="B263" s="39"/>
      <c r="C263" s="63"/>
      <c r="U263" s="62"/>
    </row>
    <row r="264">
      <c r="A264" s="38"/>
      <c r="B264" s="39"/>
      <c r="C264" s="63"/>
      <c r="U264" s="62"/>
    </row>
    <row r="265">
      <c r="A265" s="38"/>
      <c r="B265" s="39"/>
      <c r="C265" s="63"/>
      <c r="U265" s="62"/>
    </row>
    <row r="266">
      <c r="A266" s="38"/>
      <c r="B266" s="39"/>
      <c r="C266" s="63"/>
      <c r="U266" s="62"/>
    </row>
    <row r="267">
      <c r="A267" s="38"/>
      <c r="B267" s="39"/>
      <c r="C267" s="63"/>
      <c r="U267" s="62"/>
    </row>
    <row r="268">
      <c r="A268" s="38"/>
      <c r="B268" s="39"/>
      <c r="C268" s="63"/>
      <c r="U268" s="62"/>
    </row>
    <row r="269">
      <c r="A269" s="38"/>
      <c r="B269" s="39"/>
      <c r="C269" s="63"/>
      <c r="U269" s="62"/>
    </row>
    <row r="270">
      <c r="A270" s="38"/>
      <c r="B270" s="39"/>
      <c r="C270" s="63"/>
      <c r="U270" s="62"/>
    </row>
    <row r="271">
      <c r="A271" s="38"/>
      <c r="B271" s="39"/>
      <c r="C271" s="63"/>
      <c r="U271" s="62"/>
    </row>
    <row r="272">
      <c r="A272" s="38"/>
      <c r="B272" s="39"/>
      <c r="C272" s="63"/>
      <c r="U272" s="62"/>
    </row>
    <row r="273">
      <c r="A273" s="38"/>
      <c r="B273" s="39"/>
      <c r="C273" s="63"/>
      <c r="U273" s="62"/>
    </row>
    <row r="274">
      <c r="A274" s="38"/>
      <c r="B274" s="39"/>
      <c r="C274" s="63"/>
      <c r="U274" s="62"/>
    </row>
    <row r="275">
      <c r="A275" s="38"/>
      <c r="B275" s="39"/>
      <c r="C275" s="63"/>
      <c r="U275" s="62"/>
    </row>
    <row r="276">
      <c r="A276" s="38"/>
      <c r="B276" s="39"/>
      <c r="C276" s="63"/>
      <c r="U276" s="62"/>
    </row>
    <row r="277">
      <c r="A277" s="38"/>
      <c r="B277" s="39"/>
      <c r="C277" s="63"/>
      <c r="U277" s="62"/>
    </row>
    <row r="278">
      <c r="A278" s="38"/>
      <c r="B278" s="39"/>
      <c r="C278" s="63"/>
      <c r="U278" s="62"/>
    </row>
    <row r="279">
      <c r="A279" s="38"/>
      <c r="B279" s="39"/>
      <c r="C279" s="63"/>
      <c r="U279" s="62"/>
    </row>
    <row r="280">
      <c r="A280" s="38"/>
      <c r="B280" s="39"/>
      <c r="C280" s="63"/>
      <c r="U280" s="62"/>
    </row>
    <row r="281">
      <c r="A281" s="38"/>
      <c r="B281" s="39"/>
      <c r="C281" s="63"/>
      <c r="U281" s="62"/>
    </row>
    <row r="282">
      <c r="A282" s="38"/>
      <c r="B282" s="39"/>
      <c r="C282" s="63"/>
      <c r="U282" s="62"/>
    </row>
    <row r="283">
      <c r="A283" s="38"/>
      <c r="B283" s="39"/>
      <c r="C283" s="63"/>
      <c r="U283" s="62"/>
    </row>
    <row r="284">
      <c r="A284" s="38"/>
      <c r="B284" s="39"/>
      <c r="C284" s="63"/>
      <c r="U284" s="62"/>
    </row>
    <row r="285">
      <c r="A285" s="38"/>
      <c r="B285" s="39"/>
      <c r="C285" s="63"/>
      <c r="U285" s="62"/>
    </row>
    <row r="286">
      <c r="A286" s="38"/>
      <c r="B286" s="39"/>
      <c r="C286" s="63"/>
      <c r="U286" s="62"/>
    </row>
    <row r="287">
      <c r="A287" s="38"/>
      <c r="B287" s="39"/>
      <c r="C287" s="63"/>
      <c r="U287" s="62"/>
    </row>
    <row r="288">
      <c r="A288" s="38"/>
      <c r="B288" s="39"/>
      <c r="C288" s="63"/>
      <c r="U288" s="62"/>
    </row>
    <row r="289">
      <c r="A289" s="38"/>
      <c r="B289" s="39"/>
      <c r="C289" s="63"/>
      <c r="U289" s="62"/>
    </row>
    <row r="290">
      <c r="A290" s="38"/>
      <c r="B290" s="39"/>
      <c r="C290" s="63"/>
      <c r="U290" s="62"/>
    </row>
    <row r="291">
      <c r="A291" s="38"/>
      <c r="B291" s="39"/>
      <c r="C291" s="63"/>
      <c r="U291" s="62"/>
    </row>
    <row r="292">
      <c r="A292" s="38"/>
      <c r="B292" s="39"/>
      <c r="C292" s="63"/>
      <c r="U292" s="62"/>
    </row>
    <row r="293">
      <c r="A293" s="38"/>
      <c r="B293" s="39"/>
      <c r="C293" s="63"/>
      <c r="U293" s="62"/>
    </row>
    <row r="294">
      <c r="A294" s="38"/>
      <c r="B294" s="39"/>
      <c r="C294" s="63"/>
      <c r="U294" s="62"/>
    </row>
    <row r="295">
      <c r="A295" s="38"/>
      <c r="B295" s="39"/>
      <c r="C295" s="63"/>
      <c r="U295" s="62"/>
    </row>
    <row r="296">
      <c r="A296" s="38"/>
      <c r="B296" s="39"/>
      <c r="C296" s="63"/>
      <c r="U296" s="62"/>
    </row>
    <row r="297">
      <c r="A297" s="38"/>
      <c r="B297" s="39"/>
      <c r="C297" s="63"/>
      <c r="U297" s="62"/>
    </row>
    <row r="298">
      <c r="A298" s="38"/>
      <c r="B298" s="39"/>
      <c r="C298" s="63"/>
      <c r="U298" s="62"/>
    </row>
    <row r="299">
      <c r="A299" s="38"/>
      <c r="B299" s="39"/>
      <c r="C299" s="63"/>
      <c r="U299" s="62"/>
    </row>
    <row r="300">
      <c r="A300" s="38"/>
      <c r="B300" s="39"/>
      <c r="C300" s="63"/>
      <c r="U300" s="62"/>
    </row>
    <row r="301">
      <c r="A301" s="38"/>
      <c r="B301" s="39"/>
      <c r="C301" s="63"/>
      <c r="U301" s="62"/>
    </row>
    <row r="302">
      <c r="A302" s="38"/>
      <c r="B302" s="39"/>
      <c r="C302" s="63"/>
      <c r="U302" s="62"/>
    </row>
    <row r="303">
      <c r="A303" s="38"/>
      <c r="B303" s="39"/>
      <c r="C303" s="63"/>
      <c r="U303" s="62"/>
    </row>
    <row r="304">
      <c r="A304" s="38"/>
      <c r="B304" s="39"/>
      <c r="C304" s="63"/>
      <c r="U304" s="62"/>
    </row>
    <row r="305">
      <c r="A305" s="38"/>
      <c r="B305" s="39"/>
      <c r="C305" s="63"/>
      <c r="U305" s="62"/>
    </row>
    <row r="306">
      <c r="A306" s="38"/>
      <c r="B306" s="39"/>
      <c r="C306" s="63"/>
      <c r="U306" s="62"/>
    </row>
    <row r="307">
      <c r="A307" s="38"/>
      <c r="B307" s="39"/>
      <c r="C307" s="63"/>
      <c r="U307" s="62"/>
    </row>
    <row r="308">
      <c r="A308" s="38"/>
      <c r="B308" s="39"/>
      <c r="C308" s="63"/>
      <c r="U308" s="62"/>
    </row>
    <row r="309">
      <c r="A309" s="38"/>
      <c r="B309" s="39"/>
      <c r="C309" s="63"/>
      <c r="U309" s="62"/>
    </row>
    <row r="310">
      <c r="A310" s="38"/>
      <c r="B310" s="39"/>
      <c r="C310" s="63"/>
      <c r="U310" s="62"/>
    </row>
    <row r="311">
      <c r="A311" s="38"/>
      <c r="B311" s="39"/>
      <c r="C311" s="63"/>
      <c r="U311" s="62"/>
    </row>
    <row r="312">
      <c r="A312" s="38"/>
      <c r="B312" s="39"/>
      <c r="C312" s="63"/>
      <c r="U312" s="62"/>
    </row>
    <row r="313">
      <c r="A313" s="38"/>
      <c r="B313" s="39"/>
      <c r="C313" s="63"/>
      <c r="U313" s="62"/>
    </row>
    <row r="314">
      <c r="A314" s="38"/>
      <c r="B314" s="39"/>
      <c r="C314" s="63"/>
      <c r="U314" s="62"/>
    </row>
    <row r="315">
      <c r="A315" s="38"/>
      <c r="B315" s="39"/>
      <c r="C315" s="63"/>
      <c r="U315" s="62"/>
    </row>
    <row r="316">
      <c r="A316" s="38"/>
      <c r="B316" s="39"/>
      <c r="C316" s="63"/>
      <c r="U316" s="62"/>
    </row>
    <row r="317">
      <c r="A317" s="38"/>
      <c r="B317" s="39"/>
      <c r="C317" s="63"/>
      <c r="U317" s="62"/>
    </row>
    <row r="318">
      <c r="A318" s="38"/>
      <c r="B318" s="39"/>
      <c r="C318" s="63"/>
      <c r="U318" s="62"/>
    </row>
    <row r="319">
      <c r="A319" s="38"/>
      <c r="B319" s="39"/>
      <c r="C319" s="63"/>
      <c r="U319" s="62"/>
    </row>
    <row r="320">
      <c r="A320" s="38"/>
      <c r="B320" s="39"/>
      <c r="C320" s="63"/>
      <c r="U320" s="62"/>
    </row>
    <row r="321">
      <c r="A321" s="38"/>
      <c r="B321" s="39"/>
      <c r="C321" s="63"/>
      <c r="U321" s="62"/>
    </row>
    <row r="322">
      <c r="A322" s="38"/>
      <c r="B322" s="39"/>
      <c r="C322" s="63"/>
      <c r="U322" s="62"/>
    </row>
    <row r="323">
      <c r="A323" s="38"/>
      <c r="B323" s="39"/>
      <c r="C323" s="63"/>
      <c r="U323" s="62"/>
    </row>
    <row r="324">
      <c r="A324" s="38"/>
      <c r="B324" s="39"/>
      <c r="C324" s="63"/>
      <c r="U324" s="62"/>
    </row>
    <row r="325">
      <c r="A325" s="38"/>
      <c r="B325" s="39"/>
      <c r="C325" s="63"/>
      <c r="U325" s="62"/>
    </row>
    <row r="326">
      <c r="A326" s="38"/>
      <c r="B326" s="39"/>
      <c r="C326" s="63"/>
      <c r="U326" s="62"/>
    </row>
    <row r="327">
      <c r="A327" s="38"/>
      <c r="B327" s="39"/>
      <c r="C327" s="63"/>
      <c r="U327" s="62"/>
    </row>
    <row r="328">
      <c r="A328" s="38"/>
      <c r="B328" s="39"/>
      <c r="C328" s="63"/>
      <c r="U328" s="62"/>
    </row>
    <row r="329">
      <c r="A329" s="38"/>
      <c r="B329" s="39"/>
      <c r="C329" s="63"/>
      <c r="U329" s="62"/>
    </row>
    <row r="330">
      <c r="A330" s="38"/>
      <c r="B330" s="39"/>
      <c r="C330" s="63"/>
      <c r="U330" s="62"/>
    </row>
    <row r="331">
      <c r="A331" s="38"/>
      <c r="B331" s="39"/>
      <c r="C331" s="63"/>
      <c r="U331" s="62"/>
    </row>
    <row r="332">
      <c r="A332" s="38"/>
      <c r="B332" s="39"/>
      <c r="C332" s="63"/>
      <c r="U332" s="62"/>
    </row>
    <row r="333">
      <c r="A333" s="38"/>
      <c r="B333" s="39"/>
      <c r="C333" s="63"/>
      <c r="U333" s="62"/>
    </row>
    <row r="334">
      <c r="A334" s="38"/>
      <c r="B334" s="39"/>
      <c r="C334" s="63"/>
      <c r="U334" s="62"/>
    </row>
    <row r="335">
      <c r="A335" s="38"/>
      <c r="B335" s="39"/>
      <c r="C335" s="63"/>
      <c r="U335" s="62"/>
    </row>
    <row r="336">
      <c r="A336" s="38"/>
      <c r="B336" s="39"/>
      <c r="C336" s="63"/>
      <c r="U336" s="62"/>
    </row>
    <row r="337">
      <c r="A337" s="38"/>
      <c r="B337" s="39"/>
      <c r="C337" s="63"/>
      <c r="U337" s="62"/>
    </row>
    <row r="338">
      <c r="A338" s="38"/>
      <c r="B338" s="39"/>
      <c r="C338" s="63"/>
      <c r="U338" s="62"/>
    </row>
    <row r="339">
      <c r="A339" s="38"/>
      <c r="B339" s="39"/>
      <c r="C339" s="63"/>
      <c r="U339" s="62"/>
    </row>
    <row r="340">
      <c r="A340" s="38"/>
      <c r="B340" s="39"/>
      <c r="C340" s="63"/>
      <c r="U340" s="62"/>
    </row>
    <row r="341">
      <c r="A341" s="38"/>
      <c r="B341" s="39"/>
      <c r="C341" s="63"/>
      <c r="U341" s="62"/>
    </row>
    <row r="342">
      <c r="A342" s="38"/>
      <c r="B342" s="39"/>
      <c r="C342" s="63"/>
      <c r="U342" s="62"/>
    </row>
    <row r="343">
      <c r="A343" s="38"/>
      <c r="B343" s="39"/>
      <c r="C343" s="63"/>
      <c r="U343" s="62"/>
    </row>
    <row r="344">
      <c r="A344" s="38"/>
      <c r="B344" s="39"/>
      <c r="C344" s="63"/>
      <c r="U344" s="62"/>
    </row>
    <row r="345">
      <c r="A345" s="38"/>
      <c r="B345" s="39"/>
      <c r="C345" s="63"/>
      <c r="U345" s="62"/>
    </row>
    <row r="346">
      <c r="A346" s="38"/>
      <c r="B346" s="39"/>
      <c r="C346" s="63"/>
      <c r="U346" s="62"/>
    </row>
    <row r="347">
      <c r="A347" s="38"/>
      <c r="B347" s="39"/>
      <c r="C347" s="63"/>
      <c r="U347" s="62"/>
    </row>
    <row r="348">
      <c r="A348" s="38"/>
      <c r="B348" s="39"/>
      <c r="C348" s="63"/>
      <c r="U348" s="62"/>
    </row>
    <row r="349">
      <c r="A349" s="38"/>
      <c r="B349" s="39"/>
      <c r="C349" s="63"/>
      <c r="U349" s="62"/>
    </row>
    <row r="350">
      <c r="A350" s="38"/>
      <c r="B350" s="39"/>
      <c r="C350" s="63"/>
      <c r="U350" s="62"/>
    </row>
    <row r="351">
      <c r="A351" s="38"/>
      <c r="B351" s="39"/>
      <c r="C351" s="63"/>
      <c r="U351" s="62"/>
    </row>
    <row r="352">
      <c r="A352" s="38"/>
      <c r="B352" s="39"/>
      <c r="C352" s="63"/>
      <c r="U352" s="62"/>
    </row>
    <row r="353">
      <c r="A353" s="38"/>
      <c r="B353" s="39"/>
      <c r="C353" s="63"/>
      <c r="U353" s="62"/>
    </row>
    <row r="354">
      <c r="A354" s="38"/>
      <c r="B354" s="39"/>
      <c r="C354" s="63"/>
      <c r="U354" s="62"/>
    </row>
    <row r="355">
      <c r="A355" s="38"/>
      <c r="B355" s="39"/>
      <c r="C355" s="63"/>
      <c r="U355" s="62"/>
    </row>
    <row r="356">
      <c r="A356" s="38"/>
      <c r="B356" s="39"/>
      <c r="C356" s="63"/>
      <c r="U356" s="62"/>
    </row>
    <row r="357">
      <c r="A357" s="38"/>
      <c r="B357" s="39"/>
      <c r="C357" s="63"/>
      <c r="U357" s="62"/>
    </row>
    <row r="358">
      <c r="A358" s="38"/>
      <c r="B358" s="39"/>
      <c r="C358" s="63"/>
      <c r="U358" s="62"/>
    </row>
    <row r="359">
      <c r="A359" s="38"/>
      <c r="B359" s="39"/>
      <c r="C359" s="63"/>
      <c r="U359" s="62"/>
    </row>
    <row r="360">
      <c r="A360" s="38"/>
      <c r="B360" s="39"/>
      <c r="C360" s="63"/>
      <c r="U360" s="62"/>
    </row>
    <row r="361">
      <c r="A361" s="38"/>
      <c r="B361" s="39"/>
      <c r="C361" s="63"/>
      <c r="U361" s="62"/>
    </row>
    <row r="362">
      <c r="A362" s="38"/>
      <c r="B362" s="39"/>
      <c r="C362" s="63"/>
      <c r="U362" s="62"/>
    </row>
    <row r="363">
      <c r="A363" s="38"/>
      <c r="B363" s="39"/>
      <c r="C363" s="63"/>
      <c r="U363" s="62"/>
    </row>
    <row r="364">
      <c r="A364" s="38"/>
      <c r="B364" s="39"/>
      <c r="C364" s="63"/>
      <c r="U364" s="62"/>
    </row>
    <row r="365">
      <c r="A365" s="38"/>
      <c r="B365" s="39"/>
      <c r="C365" s="63"/>
      <c r="U365" s="62"/>
    </row>
    <row r="366">
      <c r="A366" s="38"/>
      <c r="B366" s="39"/>
      <c r="C366" s="63"/>
      <c r="U366" s="62"/>
    </row>
    <row r="367">
      <c r="A367" s="38"/>
      <c r="B367" s="39"/>
      <c r="C367" s="63"/>
      <c r="U367" s="62"/>
    </row>
    <row r="368">
      <c r="A368" s="38"/>
      <c r="B368" s="39"/>
      <c r="C368" s="63"/>
      <c r="U368" s="62"/>
    </row>
    <row r="369">
      <c r="A369" s="38"/>
      <c r="B369" s="39"/>
      <c r="C369" s="63"/>
      <c r="U369" s="62"/>
    </row>
    <row r="370">
      <c r="A370" s="38"/>
      <c r="B370" s="39"/>
      <c r="C370" s="63"/>
      <c r="U370" s="62"/>
    </row>
    <row r="371">
      <c r="A371" s="38"/>
      <c r="B371" s="39"/>
      <c r="C371" s="63"/>
      <c r="U371" s="62"/>
    </row>
    <row r="372">
      <c r="A372" s="38"/>
      <c r="B372" s="39"/>
      <c r="C372" s="63"/>
      <c r="U372" s="62"/>
    </row>
    <row r="373">
      <c r="A373" s="38"/>
      <c r="B373" s="39"/>
      <c r="C373" s="63"/>
      <c r="U373" s="62"/>
    </row>
    <row r="374">
      <c r="A374" s="38"/>
      <c r="B374" s="39"/>
      <c r="C374" s="63"/>
      <c r="U374" s="62"/>
    </row>
    <row r="375">
      <c r="A375" s="38"/>
      <c r="B375" s="39"/>
      <c r="C375" s="63"/>
      <c r="U375" s="62"/>
    </row>
    <row r="376">
      <c r="A376" s="38"/>
      <c r="B376" s="39"/>
      <c r="C376" s="63"/>
      <c r="U376" s="62"/>
    </row>
    <row r="377">
      <c r="A377" s="38"/>
      <c r="B377" s="39"/>
      <c r="C377" s="63"/>
      <c r="U377" s="62"/>
    </row>
    <row r="378">
      <c r="A378" s="38"/>
      <c r="B378" s="39"/>
      <c r="C378" s="63"/>
      <c r="U378" s="62"/>
    </row>
    <row r="379">
      <c r="A379" s="38"/>
      <c r="B379" s="39"/>
      <c r="C379" s="63"/>
      <c r="U379" s="62"/>
    </row>
    <row r="380">
      <c r="A380" s="38"/>
      <c r="B380" s="39"/>
      <c r="C380" s="63"/>
      <c r="U380" s="62"/>
    </row>
    <row r="381">
      <c r="A381" s="38"/>
      <c r="B381" s="39"/>
      <c r="C381" s="63"/>
      <c r="U381" s="62"/>
    </row>
    <row r="382">
      <c r="A382" s="38"/>
      <c r="B382" s="39"/>
      <c r="C382" s="63"/>
      <c r="U382" s="62"/>
    </row>
    <row r="383">
      <c r="A383" s="38"/>
      <c r="B383" s="39"/>
      <c r="C383" s="63"/>
      <c r="U383" s="62"/>
    </row>
    <row r="384">
      <c r="A384" s="38"/>
      <c r="B384" s="39"/>
      <c r="C384" s="63"/>
      <c r="U384" s="62"/>
    </row>
    <row r="385">
      <c r="A385" s="38"/>
      <c r="B385" s="39"/>
      <c r="C385" s="63"/>
      <c r="U385" s="62"/>
    </row>
    <row r="386">
      <c r="A386" s="38"/>
      <c r="B386" s="39"/>
      <c r="C386" s="63"/>
      <c r="U386" s="62"/>
    </row>
    <row r="387">
      <c r="A387" s="38"/>
      <c r="B387" s="39"/>
      <c r="C387" s="63"/>
      <c r="U387" s="62"/>
    </row>
    <row r="388">
      <c r="A388" s="38"/>
      <c r="B388" s="39"/>
      <c r="C388" s="63"/>
      <c r="U388" s="62"/>
    </row>
    <row r="389">
      <c r="A389" s="38"/>
      <c r="B389" s="39"/>
      <c r="C389" s="63"/>
      <c r="U389" s="62"/>
    </row>
    <row r="390">
      <c r="A390" s="38"/>
      <c r="B390" s="39"/>
      <c r="C390" s="63"/>
      <c r="U390" s="62"/>
    </row>
    <row r="391">
      <c r="A391" s="38"/>
      <c r="B391" s="39"/>
      <c r="C391" s="63"/>
      <c r="U391" s="62"/>
    </row>
    <row r="392">
      <c r="A392" s="38"/>
      <c r="B392" s="39"/>
      <c r="C392" s="63"/>
      <c r="U392" s="62"/>
    </row>
    <row r="393">
      <c r="A393" s="38"/>
      <c r="B393" s="39"/>
      <c r="C393" s="63"/>
      <c r="U393" s="62"/>
    </row>
    <row r="394">
      <c r="A394" s="38"/>
      <c r="B394" s="39"/>
      <c r="C394" s="63"/>
      <c r="U394" s="62"/>
    </row>
    <row r="395">
      <c r="A395" s="38"/>
      <c r="B395" s="39"/>
      <c r="C395" s="63"/>
      <c r="U395" s="62"/>
    </row>
    <row r="396">
      <c r="A396" s="38"/>
      <c r="B396" s="39"/>
      <c r="C396" s="63"/>
      <c r="U396" s="62"/>
    </row>
    <row r="397">
      <c r="A397" s="38"/>
      <c r="B397" s="39"/>
      <c r="C397" s="63"/>
      <c r="U397" s="62"/>
    </row>
    <row r="398">
      <c r="A398" s="38"/>
      <c r="B398" s="39"/>
      <c r="C398" s="63"/>
      <c r="U398" s="62"/>
    </row>
    <row r="399">
      <c r="A399" s="38"/>
      <c r="B399" s="39"/>
      <c r="C399" s="63"/>
      <c r="U399" s="62"/>
    </row>
    <row r="400">
      <c r="A400" s="38"/>
      <c r="B400" s="39"/>
      <c r="C400" s="63"/>
      <c r="U400" s="62"/>
    </row>
    <row r="401">
      <c r="A401" s="38"/>
      <c r="B401" s="39"/>
      <c r="C401" s="63"/>
      <c r="U401" s="62"/>
    </row>
    <row r="402">
      <c r="A402" s="38"/>
      <c r="B402" s="39"/>
      <c r="C402" s="63"/>
      <c r="U402" s="62"/>
    </row>
    <row r="403">
      <c r="A403" s="38"/>
      <c r="B403" s="39"/>
      <c r="C403" s="63"/>
      <c r="U403" s="62"/>
    </row>
    <row r="404">
      <c r="A404" s="38"/>
      <c r="B404" s="39"/>
      <c r="C404" s="63"/>
      <c r="U404" s="62"/>
    </row>
    <row r="405">
      <c r="A405" s="38"/>
      <c r="B405" s="39"/>
      <c r="C405" s="63"/>
      <c r="U405" s="62"/>
    </row>
    <row r="406">
      <c r="A406" s="38"/>
      <c r="B406" s="39"/>
      <c r="C406" s="63"/>
      <c r="U406" s="62"/>
    </row>
    <row r="407">
      <c r="A407" s="38"/>
      <c r="B407" s="39"/>
      <c r="C407" s="63"/>
      <c r="U407" s="62"/>
    </row>
    <row r="408">
      <c r="A408" s="38"/>
      <c r="B408" s="39"/>
      <c r="C408" s="63"/>
      <c r="U408" s="62"/>
    </row>
    <row r="409">
      <c r="A409" s="38"/>
      <c r="B409" s="39"/>
      <c r="C409" s="63"/>
      <c r="U409" s="62"/>
    </row>
    <row r="410">
      <c r="A410" s="38"/>
      <c r="B410" s="39"/>
      <c r="C410" s="63"/>
      <c r="U410" s="62"/>
    </row>
    <row r="411">
      <c r="A411" s="38"/>
      <c r="B411" s="39"/>
      <c r="C411" s="63"/>
      <c r="U411" s="62"/>
    </row>
    <row r="412">
      <c r="A412" s="38"/>
      <c r="B412" s="39"/>
      <c r="C412" s="63"/>
      <c r="U412" s="62"/>
    </row>
    <row r="413">
      <c r="A413" s="38"/>
      <c r="B413" s="39"/>
      <c r="C413" s="63"/>
      <c r="U413" s="62"/>
    </row>
    <row r="414">
      <c r="A414" s="38"/>
      <c r="B414" s="39"/>
      <c r="C414" s="63"/>
      <c r="U414" s="62"/>
    </row>
    <row r="415">
      <c r="A415" s="38"/>
      <c r="B415" s="39"/>
      <c r="C415" s="63"/>
      <c r="U415" s="62"/>
    </row>
    <row r="416">
      <c r="A416" s="38"/>
      <c r="B416" s="39"/>
      <c r="C416" s="63"/>
      <c r="U416" s="62"/>
    </row>
    <row r="417">
      <c r="A417" s="38"/>
      <c r="B417" s="39"/>
      <c r="C417" s="63"/>
      <c r="U417" s="62"/>
    </row>
    <row r="418">
      <c r="A418" s="38"/>
      <c r="B418" s="39"/>
      <c r="C418" s="63"/>
      <c r="U418" s="62"/>
    </row>
    <row r="419">
      <c r="A419" s="38"/>
      <c r="B419" s="39"/>
      <c r="C419" s="63"/>
      <c r="U419" s="62"/>
    </row>
    <row r="420">
      <c r="A420" s="38"/>
      <c r="B420" s="39"/>
      <c r="C420" s="63"/>
      <c r="U420" s="62"/>
    </row>
    <row r="421">
      <c r="A421" s="38"/>
      <c r="B421" s="39"/>
      <c r="C421" s="63"/>
      <c r="U421" s="62"/>
    </row>
    <row r="422">
      <c r="A422" s="38"/>
      <c r="B422" s="39"/>
      <c r="C422" s="63"/>
      <c r="U422" s="62"/>
    </row>
    <row r="423">
      <c r="A423" s="38"/>
      <c r="B423" s="39"/>
      <c r="C423" s="63"/>
      <c r="U423" s="62"/>
    </row>
    <row r="424">
      <c r="A424" s="38"/>
      <c r="B424" s="39"/>
      <c r="C424" s="63"/>
      <c r="U424" s="62"/>
    </row>
    <row r="425">
      <c r="A425" s="38"/>
      <c r="B425" s="39"/>
      <c r="C425" s="63"/>
      <c r="U425" s="62"/>
    </row>
    <row r="426">
      <c r="A426" s="38"/>
      <c r="B426" s="39"/>
      <c r="C426" s="63"/>
      <c r="U426" s="62"/>
    </row>
    <row r="427">
      <c r="A427" s="38"/>
      <c r="B427" s="39"/>
      <c r="C427" s="63"/>
      <c r="U427" s="62"/>
    </row>
    <row r="428">
      <c r="A428" s="38"/>
      <c r="B428" s="39"/>
      <c r="C428" s="63"/>
      <c r="U428" s="62"/>
    </row>
    <row r="429">
      <c r="A429" s="38"/>
      <c r="B429" s="39"/>
      <c r="C429" s="63"/>
      <c r="U429" s="62"/>
    </row>
    <row r="430">
      <c r="A430" s="38"/>
      <c r="B430" s="39"/>
      <c r="C430" s="63"/>
      <c r="U430" s="62"/>
    </row>
    <row r="431">
      <c r="A431" s="38"/>
      <c r="B431" s="39"/>
      <c r="C431" s="63"/>
      <c r="U431" s="62"/>
    </row>
    <row r="432">
      <c r="A432" s="38"/>
      <c r="B432" s="39"/>
      <c r="C432" s="63"/>
      <c r="U432" s="62"/>
    </row>
    <row r="433">
      <c r="A433" s="38"/>
      <c r="B433" s="39"/>
      <c r="C433" s="63"/>
      <c r="U433" s="62"/>
    </row>
    <row r="434">
      <c r="A434" s="38"/>
      <c r="B434" s="39"/>
      <c r="C434" s="63"/>
      <c r="U434" s="62"/>
    </row>
    <row r="435">
      <c r="A435" s="38"/>
      <c r="B435" s="39"/>
      <c r="C435" s="63"/>
      <c r="U435" s="62"/>
    </row>
    <row r="436">
      <c r="A436" s="38"/>
      <c r="B436" s="39"/>
      <c r="C436" s="63"/>
      <c r="U436" s="62"/>
    </row>
    <row r="437">
      <c r="A437" s="38"/>
      <c r="B437" s="39"/>
      <c r="C437" s="63"/>
      <c r="U437" s="62"/>
    </row>
    <row r="438">
      <c r="A438" s="38"/>
      <c r="B438" s="39"/>
      <c r="C438" s="63"/>
      <c r="U438" s="62"/>
    </row>
    <row r="439">
      <c r="A439" s="38"/>
      <c r="B439" s="39"/>
      <c r="C439" s="63"/>
      <c r="U439" s="62"/>
    </row>
    <row r="440">
      <c r="A440" s="38"/>
      <c r="B440" s="39"/>
      <c r="C440" s="63"/>
      <c r="U440" s="62"/>
    </row>
    <row r="441">
      <c r="A441" s="38"/>
      <c r="B441" s="39"/>
      <c r="C441" s="63"/>
      <c r="U441" s="62"/>
    </row>
    <row r="442">
      <c r="A442" s="38"/>
      <c r="B442" s="39"/>
      <c r="C442" s="63"/>
      <c r="U442" s="62"/>
    </row>
    <row r="443">
      <c r="A443" s="38"/>
      <c r="B443" s="39"/>
      <c r="C443" s="63"/>
      <c r="U443" s="62"/>
    </row>
    <row r="444">
      <c r="A444" s="38"/>
      <c r="B444" s="39"/>
      <c r="C444" s="63"/>
      <c r="U444" s="62"/>
    </row>
    <row r="445">
      <c r="A445" s="38"/>
      <c r="B445" s="39"/>
      <c r="C445" s="63"/>
      <c r="U445" s="62"/>
    </row>
    <row r="446">
      <c r="A446" s="38"/>
      <c r="B446" s="39"/>
      <c r="C446" s="63"/>
      <c r="U446" s="62"/>
    </row>
    <row r="447">
      <c r="A447" s="38"/>
      <c r="B447" s="39"/>
      <c r="C447" s="63"/>
      <c r="U447" s="62"/>
    </row>
    <row r="448">
      <c r="A448" s="38"/>
      <c r="B448" s="39"/>
      <c r="C448" s="63"/>
      <c r="U448" s="62"/>
    </row>
    <row r="449">
      <c r="A449" s="38"/>
      <c r="B449" s="39"/>
      <c r="C449" s="63"/>
      <c r="U449" s="62"/>
    </row>
    <row r="450">
      <c r="A450" s="38"/>
      <c r="B450" s="39"/>
      <c r="C450" s="63"/>
      <c r="U450" s="62"/>
    </row>
    <row r="451">
      <c r="A451" s="38"/>
      <c r="B451" s="39"/>
      <c r="C451" s="63"/>
      <c r="U451" s="62"/>
    </row>
    <row r="452">
      <c r="A452" s="38"/>
      <c r="B452" s="39"/>
      <c r="C452" s="63"/>
      <c r="U452" s="62"/>
    </row>
    <row r="453">
      <c r="A453" s="38"/>
      <c r="B453" s="39"/>
      <c r="C453" s="63"/>
      <c r="U453" s="62"/>
    </row>
    <row r="454">
      <c r="A454" s="38"/>
      <c r="B454" s="39"/>
      <c r="C454" s="63"/>
      <c r="U454" s="62"/>
    </row>
    <row r="455">
      <c r="A455" s="38"/>
      <c r="B455" s="39"/>
      <c r="C455" s="63"/>
      <c r="U455" s="62"/>
    </row>
    <row r="456">
      <c r="A456" s="38"/>
      <c r="B456" s="39"/>
      <c r="C456" s="63"/>
      <c r="U456" s="62"/>
    </row>
    <row r="457">
      <c r="A457" s="38"/>
      <c r="B457" s="39"/>
      <c r="C457" s="63"/>
      <c r="U457" s="62"/>
    </row>
    <row r="458">
      <c r="A458" s="38"/>
      <c r="B458" s="39"/>
      <c r="C458" s="63"/>
      <c r="U458" s="62"/>
    </row>
    <row r="459">
      <c r="A459" s="38"/>
      <c r="B459" s="39"/>
      <c r="C459" s="63"/>
      <c r="U459" s="62"/>
    </row>
    <row r="460">
      <c r="A460" s="38"/>
      <c r="B460" s="39"/>
      <c r="C460" s="63"/>
      <c r="U460" s="62"/>
    </row>
    <row r="461">
      <c r="A461" s="38"/>
      <c r="B461" s="39"/>
      <c r="C461" s="63"/>
      <c r="U461" s="62"/>
    </row>
    <row r="462">
      <c r="A462" s="38"/>
      <c r="B462" s="39"/>
      <c r="C462" s="63"/>
      <c r="U462" s="62"/>
    </row>
    <row r="463">
      <c r="A463" s="38"/>
      <c r="B463" s="39"/>
      <c r="C463" s="63"/>
      <c r="U463" s="62"/>
    </row>
    <row r="464">
      <c r="A464" s="38"/>
      <c r="B464" s="39"/>
      <c r="C464" s="63"/>
      <c r="U464" s="62"/>
    </row>
    <row r="465">
      <c r="A465" s="38"/>
      <c r="B465" s="39"/>
      <c r="C465" s="63"/>
      <c r="U465" s="62"/>
    </row>
    <row r="466">
      <c r="A466" s="38"/>
      <c r="B466" s="39"/>
      <c r="C466" s="63"/>
      <c r="U466" s="62"/>
    </row>
    <row r="467">
      <c r="A467" s="38"/>
      <c r="B467" s="39"/>
      <c r="C467" s="63"/>
      <c r="U467" s="62"/>
    </row>
    <row r="468">
      <c r="A468" s="38"/>
      <c r="B468" s="39"/>
      <c r="C468" s="63"/>
      <c r="U468" s="62"/>
    </row>
    <row r="469">
      <c r="A469" s="38"/>
      <c r="B469" s="39"/>
      <c r="C469" s="63"/>
      <c r="U469" s="62"/>
    </row>
    <row r="470">
      <c r="A470" s="38"/>
      <c r="B470" s="39"/>
      <c r="C470" s="63"/>
      <c r="U470" s="62"/>
    </row>
    <row r="471">
      <c r="A471" s="38"/>
      <c r="B471" s="39"/>
      <c r="C471" s="63"/>
      <c r="U471" s="62"/>
    </row>
    <row r="472">
      <c r="A472" s="38"/>
      <c r="B472" s="39"/>
      <c r="C472" s="63"/>
      <c r="U472" s="62"/>
    </row>
    <row r="473">
      <c r="A473" s="38"/>
      <c r="B473" s="39"/>
      <c r="C473" s="63"/>
      <c r="U473" s="62"/>
    </row>
    <row r="474">
      <c r="A474" s="38"/>
      <c r="B474" s="39"/>
      <c r="C474" s="63"/>
      <c r="U474" s="62"/>
    </row>
    <row r="475">
      <c r="A475" s="38"/>
      <c r="B475" s="39"/>
      <c r="C475" s="63"/>
      <c r="U475" s="62"/>
    </row>
    <row r="476">
      <c r="A476" s="38"/>
      <c r="B476" s="39"/>
      <c r="C476" s="63"/>
      <c r="U476" s="62"/>
    </row>
    <row r="477">
      <c r="A477" s="38"/>
      <c r="B477" s="39"/>
      <c r="C477" s="63"/>
      <c r="U477" s="62"/>
    </row>
    <row r="478">
      <c r="A478" s="38"/>
      <c r="B478" s="39"/>
      <c r="C478" s="63"/>
      <c r="U478" s="62"/>
    </row>
    <row r="479">
      <c r="A479" s="38"/>
      <c r="B479" s="39"/>
      <c r="C479" s="63"/>
      <c r="U479" s="62"/>
    </row>
    <row r="480">
      <c r="A480" s="38"/>
      <c r="B480" s="39"/>
      <c r="C480" s="63"/>
      <c r="U480" s="62"/>
    </row>
    <row r="481">
      <c r="A481" s="38"/>
      <c r="B481" s="39"/>
      <c r="C481" s="63"/>
      <c r="U481" s="62"/>
    </row>
    <row r="482">
      <c r="A482" s="38"/>
      <c r="B482" s="39"/>
      <c r="C482" s="63"/>
      <c r="U482" s="62"/>
    </row>
    <row r="483">
      <c r="A483" s="38"/>
      <c r="B483" s="39"/>
      <c r="C483" s="63"/>
      <c r="U483" s="62"/>
    </row>
    <row r="484">
      <c r="A484" s="38"/>
      <c r="B484" s="39"/>
      <c r="C484" s="63"/>
      <c r="U484" s="62"/>
    </row>
    <row r="485">
      <c r="A485" s="38"/>
      <c r="B485" s="39"/>
      <c r="C485" s="63"/>
      <c r="U485" s="62"/>
    </row>
    <row r="486">
      <c r="A486" s="38"/>
      <c r="B486" s="39"/>
      <c r="C486" s="63"/>
      <c r="U486" s="62"/>
    </row>
    <row r="487">
      <c r="A487" s="38"/>
      <c r="B487" s="39"/>
      <c r="C487" s="63"/>
      <c r="U487" s="62"/>
    </row>
    <row r="488">
      <c r="A488" s="38"/>
      <c r="B488" s="39"/>
      <c r="C488" s="63"/>
      <c r="U488" s="62"/>
    </row>
    <row r="489">
      <c r="A489" s="38"/>
      <c r="B489" s="39"/>
      <c r="C489" s="63"/>
      <c r="U489" s="62"/>
    </row>
    <row r="490">
      <c r="A490" s="38"/>
      <c r="B490" s="39"/>
      <c r="C490" s="63"/>
      <c r="U490" s="62"/>
    </row>
    <row r="491">
      <c r="A491" s="38"/>
      <c r="B491" s="39"/>
      <c r="C491" s="63"/>
      <c r="U491" s="62"/>
    </row>
    <row r="492">
      <c r="A492" s="38"/>
      <c r="B492" s="39"/>
      <c r="C492" s="63"/>
      <c r="U492" s="62"/>
    </row>
    <row r="493">
      <c r="A493" s="38"/>
      <c r="B493" s="39"/>
      <c r="C493" s="63"/>
      <c r="U493" s="62"/>
    </row>
    <row r="494">
      <c r="A494" s="38"/>
      <c r="B494" s="39"/>
      <c r="C494" s="63"/>
      <c r="U494" s="62"/>
    </row>
    <row r="495">
      <c r="A495" s="38"/>
      <c r="B495" s="39"/>
      <c r="C495" s="63"/>
      <c r="U495" s="62"/>
    </row>
    <row r="496">
      <c r="A496" s="38"/>
      <c r="B496" s="39"/>
      <c r="C496" s="63"/>
      <c r="U496" s="62"/>
    </row>
    <row r="497">
      <c r="A497" s="38"/>
      <c r="B497" s="39"/>
      <c r="C497" s="63"/>
      <c r="U497" s="62"/>
    </row>
    <row r="498">
      <c r="A498" s="38"/>
      <c r="B498" s="39"/>
      <c r="C498" s="63"/>
      <c r="U498" s="62"/>
    </row>
    <row r="499">
      <c r="A499" s="38"/>
      <c r="B499" s="39"/>
      <c r="C499" s="63"/>
      <c r="U499" s="62"/>
    </row>
    <row r="500">
      <c r="A500" s="38"/>
      <c r="B500" s="39"/>
      <c r="C500" s="63"/>
      <c r="U500" s="62"/>
    </row>
    <row r="501">
      <c r="A501" s="38"/>
      <c r="B501" s="39"/>
      <c r="C501" s="63"/>
      <c r="U501" s="62"/>
    </row>
    <row r="502">
      <c r="A502" s="38"/>
      <c r="B502" s="39"/>
      <c r="C502" s="63"/>
      <c r="U502" s="62"/>
    </row>
    <row r="503">
      <c r="A503" s="38"/>
      <c r="B503" s="39"/>
      <c r="C503" s="63"/>
      <c r="U503" s="62"/>
    </row>
    <row r="504">
      <c r="A504" s="38"/>
      <c r="B504" s="39"/>
      <c r="C504" s="63"/>
      <c r="U504" s="62"/>
    </row>
    <row r="505">
      <c r="A505" s="38"/>
      <c r="B505" s="39"/>
      <c r="C505" s="63"/>
      <c r="U505" s="62"/>
    </row>
    <row r="506">
      <c r="A506" s="38"/>
      <c r="B506" s="39"/>
      <c r="C506" s="63"/>
      <c r="U506" s="62"/>
    </row>
    <row r="507">
      <c r="A507" s="38"/>
      <c r="B507" s="39"/>
      <c r="C507" s="63"/>
      <c r="U507" s="62"/>
    </row>
    <row r="508">
      <c r="A508" s="38"/>
      <c r="B508" s="39"/>
      <c r="C508" s="63"/>
      <c r="U508" s="62"/>
    </row>
    <row r="509">
      <c r="A509" s="38"/>
      <c r="B509" s="39"/>
      <c r="C509" s="63"/>
      <c r="U509" s="62"/>
    </row>
    <row r="510">
      <c r="A510" s="38"/>
      <c r="B510" s="39"/>
      <c r="C510" s="63"/>
      <c r="U510" s="62"/>
    </row>
    <row r="511">
      <c r="A511" s="38"/>
      <c r="B511" s="39"/>
      <c r="C511" s="63"/>
      <c r="U511" s="62"/>
    </row>
    <row r="512">
      <c r="A512" s="38"/>
      <c r="B512" s="39"/>
      <c r="C512" s="63"/>
      <c r="U512" s="62"/>
    </row>
    <row r="513">
      <c r="A513" s="38"/>
      <c r="B513" s="39"/>
      <c r="C513" s="63"/>
      <c r="U513" s="62"/>
    </row>
    <row r="514">
      <c r="A514" s="38"/>
      <c r="B514" s="39"/>
      <c r="C514" s="63"/>
      <c r="U514" s="62"/>
    </row>
    <row r="515">
      <c r="A515" s="38"/>
      <c r="B515" s="39"/>
      <c r="C515" s="63"/>
      <c r="U515" s="62"/>
    </row>
    <row r="516">
      <c r="A516" s="38"/>
      <c r="B516" s="39"/>
      <c r="C516" s="63"/>
      <c r="U516" s="62"/>
    </row>
    <row r="517">
      <c r="A517" s="38"/>
      <c r="B517" s="39"/>
      <c r="C517" s="63"/>
      <c r="U517" s="62"/>
    </row>
    <row r="518">
      <c r="A518" s="38"/>
      <c r="B518" s="39"/>
      <c r="C518" s="63"/>
      <c r="U518" s="62"/>
    </row>
    <row r="519">
      <c r="A519" s="38"/>
      <c r="B519" s="39"/>
      <c r="C519" s="63"/>
      <c r="U519" s="62"/>
    </row>
    <row r="520">
      <c r="A520" s="38"/>
      <c r="B520" s="39"/>
      <c r="C520" s="63"/>
      <c r="U520" s="62"/>
    </row>
    <row r="521">
      <c r="A521" s="38"/>
      <c r="B521" s="39"/>
      <c r="C521" s="63"/>
      <c r="U521" s="62"/>
    </row>
    <row r="522">
      <c r="A522" s="38"/>
      <c r="B522" s="39"/>
      <c r="C522" s="63"/>
      <c r="U522" s="62"/>
    </row>
    <row r="523">
      <c r="A523" s="38"/>
      <c r="B523" s="39"/>
      <c r="C523" s="63"/>
      <c r="U523" s="62"/>
    </row>
    <row r="524">
      <c r="A524" s="38"/>
      <c r="B524" s="39"/>
      <c r="C524" s="63"/>
      <c r="U524" s="62"/>
    </row>
    <row r="525">
      <c r="A525" s="38"/>
      <c r="B525" s="39"/>
      <c r="C525" s="63"/>
      <c r="U525" s="62"/>
    </row>
    <row r="526">
      <c r="A526" s="38"/>
      <c r="B526" s="39"/>
      <c r="C526" s="63"/>
      <c r="U526" s="62"/>
    </row>
    <row r="527">
      <c r="A527" s="38"/>
      <c r="B527" s="39"/>
      <c r="C527" s="63"/>
      <c r="U527" s="62"/>
    </row>
    <row r="528">
      <c r="A528" s="38"/>
      <c r="B528" s="39"/>
      <c r="C528" s="63"/>
      <c r="U528" s="62"/>
    </row>
    <row r="529">
      <c r="A529" s="38"/>
      <c r="B529" s="39"/>
      <c r="C529" s="63"/>
      <c r="U529" s="62"/>
    </row>
    <row r="530">
      <c r="A530" s="38"/>
      <c r="B530" s="39"/>
      <c r="C530" s="63"/>
      <c r="U530" s="62"/>
    </row>
    <row r="531">
      <c r="A531" s="38"/>
      <c r="B531" s="39"/>
      <c r="C531" s="63"/>
      <c r="U531" s="62"/>
    </row>
    <row r="532">
      <c r="A532" s="38"/>
      <c r="B532" s="39"/>
      <c r="C532" s="63"/>
      <c r="U532" s="62"/>
    </row>
    <row r="533">
      <c r="A533" s="38"/>
      <c r="B533" s="39"/>
      <c r="C533" s="63"/>
      <c r="U533" s="62"/>
    </row>
    <row r="534">
      <c r="A534" s="38"/>
      <c r="B534" s="39"/>
      <c r="C534" s="63"/>
      <c r="U534" s="62"/>
    </row>
    <row r="535">
      <c r="A535" s="38"/>
      <c r="B535" s="39"/>
      <c r="C535" s="63"/>
      <c r="U535" s="62"/>
    </row>
    <row r="536">
      <c r="A536" s="38"/>
      <c r="B536" s="39"/>
      <c r="C536" s="63"/>
      <c r="U536" s="62"/>
    </row>
    <row r="537">
      <c r="A537" s="38"/>
      <c r="B537" s="39"/>
      <c r="C537" s="63"/>
      <c r="U537" s="62"/>
    </row>
    <row r="538">
      <c r="A538" s="38"/>
      <c r="B538" s="39"/>
      <c r="C538" s="63"/>
      <c r="U538" s="62"/>
    </row>
    <row r="539">
      <c r="A539" s="38"/>
      <c r="B539" s="39"/>
      <c r="C539" s="63"/>
      <c r="U539" s="62"/>
    </row>
    <row r="540">
      <c r="A540" s="38"/>
      <c r="B540" s="39"/>
      <c r="C540" s="63"/>
      <c r="U540" s="62"/>
    </row>
    <row r="541">
      <c r="A541" s="38"/>
      <c r="B541" s="39"/>
      <c r="C541" s="63"/>
      <c r="U541" s="62"/>
    </row>
    <row r="542">
      <c r="A542" s="38"/>
      <c r="B542" s="39"/>
      <c r="C542" s="63"/>
      <c r="U542" s="62"/>
    </row>
    <row r="543">
      <c r="A543" s="38"/>
      <c r="B543" s="39"/>
      <c r="C543" s="63"/>
      <c r="U543" s="62"/>
    </row>
    <row r="544">
      <c r="A544" s="38"/>
      <c r="B544" s="39"/>
      <c r="C544" s="63"/>
      <c r="U544" s="62"/>
    </row>
    <row r="545">
      <c r="A545" s="38"/>
      <c r="B545" s="39"/>
      <c r="C545" s="63"/>
      <c r="U545" s="62"/>
    </row>
    <row r="546">
      <c r="A546" s="38"/>
      <c r="B546" s="39"/>
      <c r="C546" s="63"/>
      <c r="U546" s="62"/>
    </row>
    <row r="547">
      <c r="A547" s="38"/>
      <c r="B547" s="39"/>
      <c r="C547" s="63"/>
      <c r="U547" s="62"/>
    </row>
    <row r="548">
      <c r="A548" s="38"/>
      <c r="B548" s="39"/>
      <c r="C548" s="63"/>
      <c r="U548" s="62"/>
    </row>
    <row r="549">
      <c r="A549" s="38"/>
      <c r="B549" s="39"/>
      <c r="C549" s="63"/>
      <c r="U549" s="62"/>
    </row>
    <row r="550">
      <c r="A550" s="38"/>
      <c r="B550" s="39"/>
      <c r="C550" s="63"/>
      <c r="U550" s="62"/>
    </row>
    <row r="551">
      <c r="A551" s="38"/>
      <c r="B551" s="39"/>
      <c r="C551" s="63"/>
      <c r="U551" s="62"/>
    </row>
    <row r="552">
      <c r="A552" s="38"/>
      <c r="B552" s="39"/>
      <c r="C552" s="63"/>
      <c r="U552" s="62"/>
    </row>
    <row r="553">
      <c r="A553" s="38"/>
      <c r="B553" s="39"/>
      <c r="C553" s="63"/>
      <c r="U553" s="62"/>
    </row>
    <row r="554">
      <c r="A554" s="38"/>
      <c r="B554" s="39"/>
      <c r="C554" s="63"/>
      <c r="U554" s="62"/>
    </row>
    <row r="555">
      <c r="A555" s="38"/>
      <c r="B555" s="39"/>
      <c r="C555" s="63"/>
      <c r="U555" s="62"/>
    </row>
    <row r="556">
      <c r="A556" s="38"/>
      <c r="B556" s="39"/>
      <c r="C556" s="63"/>
      <c r="U556" s="62"/>
    </row>
    <row r="557">
      <c r="A557" s="38"/>
      <c r="B557" s="39"/>
      <c r="C557" s="63"/>
      <c r="U557" s="62"/>
    </row>
    <row r="558">
      <c r="A558" s="38"/>
      <c r="B558" s="39"/>
      <c r="C558" s="63"/>
      <c r="U558" s="62"/>
    </row>
    <row r="559">
      <c r="A559" s="38"/>
      <c r="B559" s="39"/>
      <c r="C559" s="63"/>
      <c r="U559" s="62"/>
    </row>
    <row r="560">
      <c r="A560" s="38"/>
      <c r="B560" s="39"/>
      <c r="C560" s="63"/>
      <c r="U560" s="62"/>
    </row>
    <row r="561">
      <c r="A561" s="38"/>
      <c r="B561" s="39"/>
      <c r="C561" s="63"/>
      <c r="U561" s="62"/>
    </row>
    <row r="562">
      <c r="A562" s="38"/>
      <c r="B562" s="39"/>
      <c r="C562" s="63"/>
      <c r="U562" s="62"/>
    </row>
    <row r="563">
      <c r="A563" s="38"/>
      <c r="B563" s="39"/>
      <c r="C563" s="63"/>
      <c r="U563" s="62"/>
    </row>
    <row r="564">
      <c r="A564" s="38"/>
      <c r="B564" s="39"/>
      <c r="C564" s="63"/>
      <c r="U564" s="62"/>
    </row>
    <row r="565">
      <c r="A565" s="38"/>
      <c r="B565" s="39"/>
      <c r="C565" s="63"/>
      <c r="U565" s="62"/>
    </row>
    <row r="566">
      <c r="A566" s="38"/>
      <c r="B566" s="39"/>
      <c r="C566" s="63"/>
      <c r="U566" s="62"/>
    </row>
    <row r="567">
      <c r="A567" s="38"/>
      <c r="B567" s="39"/>
      <c r="C567" s="63"/>
      <c r="U567" s="62"/>
    </row>
    <row r="568">
      <c r="A568" s="38"/>
      <c r="B568" s="39"/>
      <c r="C568" s="63"/>
      <c r="U568" s="62"/>
    </row>
    <row r="569">
      <c r="A569" s="38"/>
      <c r="B569" s="39"/>
      <c r="C569" s="63"/>
      <c r="U569" s="62"/>
    </row>
    <row r="570">
      <c r="A570" s="38"/>
      <c r="B570" s="39"/>
      <c r="C570" s="63"/>
      <c r="U570" s="62"/>
    </row>
    <row r="571">
      <c r="A571" s="38"/>
      <c r="B571" s="39"/>
      <c r="C571" s="63"/>
      <c r="U571" s="62"/>
    </row>
    <row r="572">
      <c r="A572" s="38"/>
      <c r="B572" s="39"/>
      <c r="C572" s="63"/>
      <c r="U572" s="62"/>
    </row>
    <row r="573">
      <c r="A573" s="38"/>
      <c r="B573" s="39"/>
      <c r="C573" s="63"/>
      <c r="U573" s="62"/>
    </row>
    <row r="574">
      <c r="A574" s="38"/>
      <c r="B574" s="39"/>
      <c r="C574" s="63"/>
      <c r="U574" s="62"/>
    </row>
    <row r="575">
      <c r="A575" s="38"/>
      <c r="B575" s="39"/>
      <c r="C575" s="63"/>
      <c r="U575" s="62"/>
    </row>
    <row r="576">
      <c r="A576" s="38"/>
      <c r="B576" s="39"/>
      <c r="C576" s="63"/>
      <c r="U576" s="62"/>
    </row>
    <row r="577">
      <c r="A577" s="38"/>
      <c r="B577" s="39"/>
      <c r="C577" s="63"/>
      <c r="U577" s="62"/>
    </row>
    <row r="578">
      <c r="A578" s="38"/>
      <c r="B578" s="39"/>
      <c r="C578" s="63"/>
      <c r="U578" s="62"/>
    </row>
    <row r="579">
      <c r="A579" s="38"/>
      <c r="B579" s="39"/>
      <c r="C579" s="63"/>
      <c r="U579" s="62"/>
    </row>
    <row r="580">
      <c r="A580" s="38"/>
      <c r="B580" s="39"/>
      <c r="C580" s="63"/>
      <c r="U580" s="62"/>
    </row>
    <row r="581">
      <c r="A581" s="38"/>
      <c r="B581" s="39"/>
      <c r="C581" s="63"/>
      <c r="U581" s="62"/>
    </row>
    <row r="582">
      <c r="A582" s="38"/>
      <c r="B582" s="39"/>
      <c r="C582" s="63"/>
      <c r="U582" s="62"/>
    </row>
    <row r="583">
      <c r="A583" s="38"/>
      <c r="B583" s="39"/>
      <c r="C583" s="63"/>
      <c r="U583" s="62"/>
    </row>
    <row r="584">
      <c r="A584" s="38"/>
      <c r="B584" s="39"/>
      <c r="C584" s="63"/>
      <c r="U584" s="62"/>
    </row>
    <row r="585">
      <c r="A585" s="38"/>
      <c r="B585" s="39"/>
      <c r="C585" s="63"/>
      <c r="U585" s="62"/>
    </row>
    <row r="586">
      <c r="A586" s="38"/>
      <c r="B586" s="39"/>
      <c r="C586" s="63"/>
      <c r="U586" s="62"/>
    </row>
    <row r="587">
      <c r="A587" s="38"/>
      <c r="B587" s="39"/>
      <c r="C587" s="63"/>
      <c r="U587" s="62"/>
    </row>
    <row r="588">
      <c r="A588" s="38"/>
      <c r="B588" s="39"/>
      <c r="C588" s="63"/>
      <c r="U588" s="62"/>
    </row>
    <row r="589">
      <c r="A589" s="38"/>
      <c r="B589" s="39"/>
      <c r="C589" s="63"/>
      <c r="U589" s="62"/>
    </row>
    <row r="590">
      <c r="A590" s="38"/>
      <c r="B590" s="39"/>
      <c r="C590" s="63"/>
      <c r="U590" s="62"/>
    </row>
    <row r="591">
      <c r="A591" s="38"/>
      <c r="B591" s="39"/>
      <c r="C591" s="63"/>
      <c r="U591" s="62"/>
    </row>
    <row r="592">
      <c r="A592" s="38"/>
      <c r="B592" s="39"/>
      <c r="C592" s="63"/>
      <c r="U592" s="62"/>
    </row>
    <row r="593">
      <c r="A593" s="38"/>
      <c r="B593" s="39"/>
      <c r="C593" s="63"/>
      <c r="U593" s="62"/>
    </row>
    <row r="594">
      <c r="A594" s="38"/>
      <c r="B594" s="39"/>
      <c r="C594" s="63"/>
      <c r="U594" s="62"/>
    </row>
    <row r="595">
      <c r="A595" s="38"/>
      <c r="B595" s="39"/>
      <c r="C595" s="63"/>
      <c r="U595" s="62"/>
    </row>
    <row r="596">
      <c r="A596" s="38"/>
      <c r="B596" s="39"/>
      <c r="C596" s="63"/>
      <c r="U596" s="62"/>
    </row>
    <row r="597">
      <c r="A597" s="38"/>
      <c r="B597" s="39"/>
      <c r="C597" s="63"/>
      <c r="U597" s="62"/>
    </row>
    <row r="598">
      <c r="A598" s="38"/>
      <c r="B598" s="39"/>
      <c r="C598" s="63"/>
      <c r="U598" s="62"/>
    </row>
    <row r="599">
      <c r="A599" s="38"/>
      <c r="B599" s="39"/>
      <c r="C599" s="63"/>
      <c r="U599" s="62"/>
    </row>
    <row r="600">
      <c r="A600" s="38"/>
      <c r="B600" s="39"/>
      <c r="C600" s="63"/>
      <c r="U600" s="62"/>
    </row>
    <row r="601">
      <c r="A601" s="38"/>
      <c r="B601" s="39"/>
      <c r="C601" s="63"/>
      <c r="U601" s="62"/>
    </row>
    <row r="602">
      <c r="A602" s="38"/>
      <c r="B602" s="39"/>
      <c r="C602" s="63"/>
      <c r="U602" s="62"/>
    </row>
    <row r="603">
      <c r="A603" s="38"/>
      <c r="B603" s="39"/>
      <c r="C603" s="63"/>
      <c r="U603" s="62"/>
    </row>
    <row r="604">
      <c r="A604" s="38"/>
      <c r="B604" s="39"/>
      <c r="C604" s="63"/>
      <c r="U604" s="62"/>
    </row>
    <row r="605">
      <c r="A605" s="38"/>
      <c r="B605" s="39"/>
      <c r="C605" s="63"/>
      <c r="U605" s="62"/>
    </row>
    <row r="606">
      <c r="A606" s="38"/>
      <c r="B606" s="39"/>
      <c r="C606" s="63"/>
      <c r="U606" s="62"/>
    </row>
    <row r="607">
      <c r="A607" s="38"/>
      <c r="B607" s="39"/>
      <c r="C607" s="63"/>
      <c r="U607" s="62"/>
    </row>
    <row r="608">
      <c r="A608" s="38"/>
      <c r="B608" s="39"/>
      <c r="C608" s="63"/>
      <c r="U608" s="62"/>
    </row>
    <row r="609">
      <c r="A609" s="38"/>
      <c r="B609" s="39"/>
      <c r="C609" s="63"/>
      <c r="U609" s="62"/>
    </row>
    <row r="610">
      <c r="A610" s="38"/>
      <c r="B610" s="39"/>
      <c r="C610" s="63"/>
      <c r="U610" s="62"/>
    </row>
    <row r="611">
      <c r="A611" s="38"/>
      <c r="B611" s="39"/>
      <c r="C611" s="63"/>
      <c r="U611" s="62"/>
    </row>
    <row r="612">
      <c r="A612" s="38"/>
      <c r="B612" s="39"/>
      <c r="C612" s="63"/>
      <c r="U612" s="62"/>
    </row>
    <row r="613">
      <c r="A613" s="38"/>
      <c r="B613" s="39"/>
      <c r="C613" s="63"/>
      <c r="U613" s="62"/>
    </row>
    <row r="614">
      <c r="A614" s="38"/>
      <c r="B614" s="39"/>
      <c r="C614" s="63"/>
      <c r="U614" s="62"/>
    </row>
    <row r="615">
      <c r="A615" s="38"/>
      <c r="B615" s="39"/>
      <c r="C615" s="63"/>
      <c r="U615" s="62"/>
    </row>
    <row r="616">
      <c r="A616" s="38"/>
      <c r="B616" s="39"/>
      <c r="C616" s="63"/>
      <c r="U616" s="62"/>
    </row>
    <row r="617">
      <c r="A617" s="38"/>
      <c r="B617" s="39"/>
      <c r="C617" s="63"/>
      <c r="U617" s="62"/>
    </row>
    <row r="618">
      <c r="A618" s="38"/>
      <c r="B618" s="39"/>
      <c r="C618" s="63"/>
      <c r="U618" s="62"/>
    </row>
    <row r="619">
      <c r="A619" s="38"/>
      <c r="B619" s="39"/>
      <c r="C619" s="63"/>
      <c r="U619" s="62"/>
    </row>
    <row r="620">
      <c r="A620" s="38"/>
      <c r="B620" s="39"/>
      <c r="C620" s="63"/>
      <c r="U620" s="62"/>
    </row>
    <row r="621">
      <c r="A621" s="38"/>
      <c r="B621" s="39"/>
      <c r="C621" s="63"/>
      <c r="U621" s="62"/>
    </row>
    <row r="622">
      <c r="A622" s="38"/>
      <c r="B622" s="39"/>
      <c r="C622" s="63"/>
      <c r="U622" s="62"/>
    </row>
    <row r="623">
      <c r="A623" s="38"/>
      <c r="B623" s="39"/>
      <c r="C623" s="63"/>
      <c r="U623" s="62"/>
    </row>
    <row r="624">
      <c r="A624" s="38"/>
      <c r="B624" s="39"/>
      <c r="C624" s="63"/>
      <c r="U624" s="62"/>
    </row>
    <row r="625">
      <c r="A625" s="38"/>
      <c r="B625" s="39"/>
      <c r="C625" s="63"/>
      <c r="U625" s="62"/>
    </row>
    <row r="626">
      <c r="A626" s="38"/>
      <c r="B626" s="39"/>
      <c r="C626" s="63"/>
      <c r="U626" s="62"/>
    </row>
    <row r="627">
      <c r="A627" s="38"/>
      <c r="B627" s="39"/>
      <c r="C627" s="63"/>
      <c r="U627" s="62"/>
    </row>
    <row r="628">
      <c r="A628" s="38"/>
      <c r="B628" s="39"/>
      <c r="C628" s="63"/>
      <c r="U628" s="62"/>
    </row>
    <row r="629">
      <c r="A629" s="38"/>
      <c r="B629" s="39"/>
      <c r="C629" s="63"/>
      <c r="U629" s="62"/>
    </row>
    <row r="630">
      <c r="A630" s="38"/>
      <c r="B630" s="39"/>
      <c r="C630" s="63"/>
      <c r="U630" s="62"/>
    </row>
    <row r="631">
      <c r="A631" s="38"/>
      <c r="B631" s="39"/>
      <c r="C631" s="63"/>
      <c r="U631" s="62"/>
    </row>
    <row r="632">
      <c r="A632" s="38"/>
      <c r="B632" s="39"/>
      <c r="C632" s="63"/>
      <c r="U632" s="62"/>
    </row>
    <row r="633">
      <c r="A633" s="38"/>
      <c r="B633" s="39"/>
      <c r="C633" s="63"/>
      <c r="U633" s="62"/>
    </row>
    <row r="634">
      <c r="A634" s="38"/>
      <c r="B634" s="39"/>
      <c r="C634" s="63"/>
      <c r="U634" s="62"/>
    </row>
    <row r="635">
      <c r="A635" s="38"/>
      <c r="B635" s="39"/>
      <c r="C635" s="63"/>
      <c r="U635" s="62"/>
    </row>
    <row r="636">
      <c r="A636" s="38"/>
      <c r="B636" s="39"/>
      <c r="C636" s="63"/>
      <c r="U636" s="62"/>
    </row>
    <row r="637">
      <c r="A637" s="38"/>
      <c r="B637" s="39"/>
      <c r="C637" s="63"/>
      <c r="U637" s="62"/>
    </row>
    <row r="638">
      <c r="A638" s="38"/>
      <c r="B638" s="39"/>
      <c r="C638" s="63"/>
      <c r="U638" s="62"/>
    </row>
    <row r="639">
      <c r="A639" s="38"/>
      <c r="B639" s="39"/>
      <c r="C639" s="63"/>
      <c r="U639" s="62"/>
    </row>
    <row r="640">
      <c r="A640" s="38"/>
      <c r="B640" s="39"/>
      <c r="C640" s="63"/>
      <c r="U640" s="62"/>
    </row>
    <row r="641">
      <c r="A641" s="38"/>
      <c r="B641" s="39"/>
      <c r="C641" s="63"/>
      <c r="U641" s="62"/>
    </row>
    <row r="642">
      <c r="A642" s="38"/>
      <c r="B642" s="39"/>
      <c r="C642" s="63"/>
      <c r="U642" s="62"/>
    </row>
    <row r="643">
      <c r="A643" s="38"/>
      <c r="B643" s="39"/>
      <c r="C643" s="63"/>
      <c r="U643" s="62"/>
    </row>
    <row r="644">
      <c r="A644" s="38"/>
      <c r="B644" s="39"/>
      <c r="C644" s="63"/>
      <c r="U644" s="62"/>
    </row>
    <row r="645">
      <c r="A645" s="38"/>
      <c r="B645" s="39"/>
      <c r="C645" s="63"/>
      <c r="U645" s="62"/>
    </row>
    <row r="646">
      <c r="A646" s="38"/>
      <c r="B646" s="39"/>
      <c r="C646" s="63"/>
      <c r="U646" s="62"/>
    </row>
    <row r="647">
      <c r="A647" s="38"/>
      <c r="B647" s="39"/>
      <c r="C647" s="63"/>
      <c r="U647" s="62"/>
    </row>
    <row r="648">
      <c r="A648" s="38"/>
      <c r="B648" s="39"/>
      <c r="C648" s="63"/>
      <c r="U648" s="62"/>
    </row>
    <row r="649">
      <c r="A649" s="38"/>
      <c r="B649" s="39"/>
      <c r="C649" s="63"/>
      <c r="U649" s="62"/>
    </row>
    <row r="650">
      <c r="A650" s="38"/>
      <c r="B650" s="39"/>
      <c r="C650" s="63"/>
      <c r="U650" s="62"/>
    </row>
    <row r="651">
      <c r="A651" s="38"/>
      <c r="B651" s="39"/>
      <c r="C651" s="63"/>
      <c r="U651" s="62"/>
    </row>
    <row r="652">
      <c r="A652" s="38"/>
      <c r="B652" s="39"/>
      <c r="C652" s="63"/>
      <c r="U652" s="62"/>
    </row>
    <row r="653">
      <c r="A653" s="38"/>
      <c r="B653" s="39"/>
      <c r="C653" s="63"/>
      <c r="U653" s="62"/>
    </row>
    <row r="654">
      <c r="A654" s="38"/>
      <c r="B654" s="39"/>
      <c r="C654" s="63"/>
      <c r="U654" s="62"/>
    </row>
    <row r="655">
      <c r="A655" s="38"/>
      <c r="B655" s="39"/>
      <c r="C655" s="63"/>
      <c r="U655" s="62"/>
    </row>
    <row r="656">
      <c r="A656" s="38"/>
      <c r="B656" s="39"/>
      <c r="C656" s="63"/>
      <c r="U656" s="62"/>
    </row>
    <row r="657">
      <c r="A657" s="38"/>
      <c r="B657" s="39"/>
      <c r="C657" s="63"/>
      <c r="U657" s="62"/>
    </row>
    <row r="658">
      <c r="A658" s="38"/>
      <c r="B658" s="39"/>
      <c r="C658" s="63"/>
      <c r="U658" s="62"/>
    </row>
    <row r="659">
      <c r="A659" s="38"/>
      <c r="B659" s="39"/>
      <c r="C659" s="63"/>
      <c r="U659" s="62"/>
    </row>
    <row r="660">
      <c r="A660" s="38"/>
      <c r="B660" s="39"/>
      <c r="C660" s="63"/>
      <c r="U660" s="62"/>
    </row>
    <row r="661">
      <c r="A661" s="38"/>
      <c r="B661" s="39"/>
      <c r="C661" s="63"/>
      <c r="U661" s="62"/>
    </row>
    <row r="662">
      <c r="A662" s="38"/>
      <c r="B662" s="39"/>
      <c r="C662" s="63"/>
      <c r="U662" s="62"/>
    </row>
    <row r="663">
      <c r="A663" s="38"/>
      <c r="B663" s="39"/>
      <c r="C663" s="63"/>
      <c r="U663" s="62"/>
    </row>
    <row r="664">
      <c r="A664" s="38"/>
      <c r="B664" s="39"/>
      <c r="C664" s="63"/>
      <c r="U664" s="62"/>
    </row>
    <row r="665">
      <c r="A665" s="38"/>
      <c r="B665" s="39"/>
      <c r="C665" s="63"/>
      <c r="U665" s="62"/>
    </row>
    <row r="666">
      <c r="A666" s="38"/>
      <c r="B666" s="39"/>
      <c r="C666" s="63"/>
      <c r="U666" s="62"/>
    </row>
    <row r="667">
      <c r="A667" s="38"/>
      <c r="B667" s="39"/>
      <c r="C667" s="63"/>
      <c r="U667" s="62"/>
    </row>
    <row r="668">
      <c r="A668" s="38"/>
      <c r="B668" s="39"/>
      <c r="C668" s="63"/>
      <c r="U668" s="62"/>
    </row>
    <row r="669">
      <c r="A669" s="38"/>
      <c r="B669" s="39"/>
      <c r="C669" s="63"/>
      <c r="U669" s="62"/>
    </row>
    <row r="670">
      <c r="A670" s="38"/>
      <c r="B670" s="39"/>
      <c r="C670" s="63"/>
      <c r="U670" s="62"/>
    </row>
    <row r="671">
      <c r="A671" s="38"/>
      <c r="B671" s="39"/>
      <c r="C671" s="63"/>
      <c r="U671" s="62"/>
    </row>
    <row r="672">
      <c r="A672" s="38"/>
      <c r="B672" s="39"/>
      <c r="C672" s="63"/>
      <c r="U672" s="62"/>
    </row>
    <row r="673">
      <c r="A673" s="38"/>
      <c r="B673" s="39"/>
      <c r="C673" s="63"/>
      <c r="U673" s="62"/>
    </row>
    <row r="674">
      <c r="A674" s="38"/>
      <c r="B674" s="39"/>
      <c r="C674" s="63"/>
      <c r="U674" s="62"/>
    </row>
    <row r="675">
      <c r="A675" s="38"/>
      <c r="B675" s="39"/>
      <c r="C675" s="63"/>
      <c r="U675" s="62"/>
    </row>
    <row r="676">
      <c r="A676" s="38"/>
      <c r="B676" s="39"/>
      <c r="C676" s="63"/>
      <c r="U676" s="62"/>
    </row>
    <row r="677">
      <c r="A677" s="38"/>
      <c r="B677" s="39"/>
      <c r="C677" s="63"/>
      <c r="U677" s="62"/>
    </row>
    <row r="678">
      <c r="A678" s="38"/>
      <c r="B678" s="39"/>
      <c r="C678" s="63"/>
      <c r="U678" s="62"/>
    </row>
    <row r="679">
      <c r="A679" s="38"/>
      <c r="B679" s="39"/>
      <c r="C679" s="63"/>
      <c r="U679" s="62"/>
    </row>
    <row r="680">
      <c r="A680" s="38"/>
      <c r="B680" s="39"/>
      <c r="C680" s="63"/>
      <c r="U680" s="62"/>
    </row>
    <row r="681">
      <c r="A681" s="38"/>
      <c r="B681" s="39"/>
      <c r="C681" s="63"/>
      <c r="U681" s="62"/>
    </row>
    <row r="682">
      <c r="A682" s="38"/>
      <c r="B682" s="39"/>
      <c r="C682" s="63"/>
      <c r="U682" s="62"/>
    </row>
    <row r="683">
      <c r="A683" s="38"/>
      <c r="B683" s="39"/>
      <c r="C683" s="63"/>
      <c r="U683" s="62"/>
    </row>
    <row r="684">
      <c r="A684" s="38"/>
      <c r="B684" s="39"/>
      <c r="C684" s="63"/>
      <c r="U684" s="62"/>
    </row>
    <row r="685">
      <c r="A685" s="38"/>
      <c r="B685" s="39"/>
      <c r="C685" s="63"/>
      <c r="U685" s="62"/>
    </row>
    <row r="686">
      <c r="A686" s="38"/>
      <c r="B686" s="39"/>
      <c r="C686" s="63"/>
      <c r="U686" s="62"/>
    </row>
    <row r="687">
      <c r="A687" s="38"/>
      <c r="B687" s="39"/>
      <c r="C687" s="63"/>
      <c r="U687" s="62"/>
    </row>
    <row r="688">
      <c r="A688" s="38"/>
      <c r="B688" s="39"/>
      <c r="C688" s="63"/>
      <c r="U688" s="62"/>
    </row>
    <row r="689">
      <c r="A689" s="38"/>
      <c r="B689" s="39"/>
      <c r="C689" s="63"/>
      <c r="U689" s="62"/>
    </row>
    <row r="690">
      <c r="A690" s="38"/>
      <c r="B690" s="39"/>
      <c r="C690" s="63"/>
      <c r="U690" s="62"/>
    </row>
    <row r="691">
      <c r="A691" s="38"/>
      <c r="B691" s="39"/>
      <c r="C691" s="63"/>
      <c r="U691" s="62"/>
    </row>
    <row r="692">
      <c r="A692" s="38"/>
      <c r="B692" s="39"/>
      <c r="C692" s="63"/>
      <c r="U692" s="62"/>
    </row>
    <row r="693">
      <c r="A693" s="38"/>
      <c r="B693" s="39"/>
      <c r="C693" s="63"/>
      <c r="U693" s="62"/>
    </row>
    <row r="694">
      <c r="A694" s="38"/>
      <c r="B694" s="39"/>
      <c r="C694" s="63"/>
      <c r="U694" s="62"/>
    </row>
    <row r="695">
      <c r="A695" s="38"/>
      <c r="B695" s="39"/>
      <c r="C695" s="63"/>
      <c r="U695" s="62"/>
    </row>
    <row r="696">
      <c r="A696" s="38"/>
      <c r="B696" s="39"/>
      <c r="C696" s="63"/>
      <c r="U696" s="62"/>
    </row>
    <row r="697">
      <c r="A697" s="38"/>
      <c r="B697" s="39"/>
      <c r="C697" s="63"/>
      <c r="U697" s="62"/>
    </row>
    <row r="698">
      <c r="A698" s="38"/>
      <c r="B698" s="39"/>
      <c r="C698" s="63"/>
      <c r="U698" s="62"/>
    </row>
    <row r="699">
      <c r="A699" s="38"/>
      <c r="B699" s="39"/>
      <c r="C699" s="63"/>
      <c r="U699" s="62"/>
    </row>
    <row r="700">
      <c r="A700" s="38"/>
      <c r="B700" s="39"/>
      <c r="C700" s="63"/>
      <c r="U700" s="62"/>
    </row>
    <row r="701">
      <c r="A701" s="38"/>
      <c r="B701" s="39"/>
      <c r="C701" s="63"/>
      <c r="U701" s="62"/>
    </row>
    <row r="702">
      <c r="A702" s="38"/>
      <c r="B702" s="39"/>
      <c r="C702" s="63"/>
      <c r="U702" s="62"/>
    </row>
    <row r="703">
      <c r="A703" s="38"/>
      <c r="B703" s="39"/>
      <c r="C703" s="63"/>
      <c r="U703" s="62"/>
    </row>
    <row r="704">
      <c r="A704" s="38"/>
      <c r="B704" s="39"/>
      <c r="C704" s="63"/>
      <c r="U704" s="62"/>
    </row>
    <row r="705">
      <c r="A705" s="38"/>
      <c r="B705" s="39"/>
      <c r="C705" s="63"/>
      <c r="U705" s="62"/>
    </row>
    <row r="706">
      <c r="A706" s="38"/>
      <c r="B706" s="39"/>
      <c r="C706" s="63"/>
      <c r="U706" s="62"/>
    </row>
    <row r="707">
      <c r="A707" s="38"/>
      <c r="B707" s="39"/>
      <c r="C707" s="63"/>
      <c r="U707" s="62"/>
    </row>
    <row r="708">
      <c r="A708" s="38"/>
      <c r="B708" s="39"/>
      <c r="C708" s="63"/>
      <c r="U708" s="62"/>
    </row>
    <row r="709">
      <c r="A709" s="38"/>
      <c r="B709" s="39"/>
      <c r="C709" s="63"/>
      <c r="U709" s="62"/>
    </row>
    <row r="710">
      <c r="A710" s="38"/>
      <c r="B710" s="39"/>
      <c r="C710" s="63"/>
      <c r="U710" s="62"/>
    </row>
    <row r="711">
      <c r="A711" s="38"/>
      <c r="B711" s="39"/>
      <c r="C711" s="63"/>
      <c r="U711" s="62"/>
    </row>
    <row r="712">
      <c r="A712" s="38"/>
      <c r="B712" s="39"/>
      <c r="C712" s="63"/>
      <c r="U712" s="62"/>
    </row>
    <row r="713">
      <c r="A713" s="38"/>
      <c r="B713" s="39"/>
      <c r="C713" s="63"/>
      <c r="U713" s="62"/>
    </row>
    <row r="714">
      <c r="A714" s="38"/>
      <c r="B714" s="39"/>
      <c r="C714" s="63"/>
      <c r="U714" s="62"/>
    </row>
    <row r="715">
      <c r="A715" s="38"/>
      <c r="B715" s="39"/>
      <c r="C715" s="63"/>
      <c r="U715" s="62"/>
    </row>
    <row r="716">
      <c r="A716" s="38"/>
      <c r="B716" s="39"/>
      <c r="C716" s="63"/>
      <c r="U716" s="62"/>
    </row>
    <row r="717">
      <c r="A717" s="38"/>
      <c r="B717" s="39"/>
      <c r="C717" s="63"/>
      <c r="U717" s="62"/>
    </row>
    <row r="718">
      <c r="A718" s="38"/>
      <c r="B718" s="39"/>
      <c r="C718" s="63"/>
      <c r="U718" s="62"/>
    </row>
    <row r="719">
      <c r="A719" s="38"/>
      <c r="B719" s="39"/>
      <c r="C719" s="63"/>
      <c r="U719" s="62"/>
    </row>
    <row r="720">
      <c r="A720" s="38"/>
      <c r="B720" s="39"/>
      <c r="C720" s="63"/>
      <c r="U720" s="62"/>
    </row>
    <row r="721">
      <c r="A721" s="38"/>
      <c r="B721" s="39"/>
      <c r="C721" s="63"/>
      <c r="U721" s="62"/>
    </row>
    <row r="722">
      <c r="A722" s="38"/>
      <c r="B722" s="39"/>
      <c r="C722" s="63"/>
      <c r="U722" s="62"/>
    </row>
    <row r="723">
      <c r="A723" s="38"/>
      <c r="B723" s="39"/>
      <c r="C723" s="63"/>
      <c r="U723" s="62"/>
    </row>
    <row r="724">
      <c r="A724" s="38"/>
      <c r="B724" s="39"/>
      <c r="C724" s="63"/>
      <c r="U724" s="62"/>
    </row>
    <row r="725">
      <c r="A725" s="38"/>
      <c r="B725" s="39"/>
      <c r="C725" s="63"/>
      <c r="U725" s="62"/>
    </row>
    <row r="726">
      <c r="A726" s="38"/>
      <c r="B726" s="39"/>
      <c r="C726" s="63"/>
      <c r="U726" s="62"/>
    </row>
    <row r="727">
      <c r="A727" s="38"/>
      <c r="B727" s="39"/>
      <c r="C727" s="63"/>
      <c r="U727" s="62"/>
    </row>
    <row r="728">
      <c r="A728" s="38"/>
      <c r="B728" s="39"/>
      <c r="C728" s="63"/>
      <c r="U728" s="62"/>
    </row>
    <row r="729">
      <c r="A729" s="38"/>
      <c r="B729" s="39"/>
      <c r="C729" s="63"/>
      <c r="U729" s="62"/>
    </row>
    <row r="730">
      <c r="A730" s="38"/>
      <c r="B730" s="39"/>
      <c r="C730" s="63"/>
      <c r="U730" s="62"/>
    </row>
    <row r="731">
      <c r="A731" s="38"/>
      <c r="B731" s="39"/>
      <c r="C731" s="63"/>
      <c r="U731" s="62"/>
    </row>
    <row r="732">
      <c r="A732" s="38"/>
      <c r="B732" s="39"/>
      <c r="C732" s="63"/>
      <c r="U732" s="62"/>
    </row>
    <row r="733">
      <c r="A733" s="38"/>
      <c r="B733" s="39"/>
      <c r="C733" s="63"/>
      <c r="U733" s="62"/>
    </row>
    <row r="734">
      <c r="A734" s="38"/>
      <c r="B734" s="39"/>
      <c r="C734" s="63"/>
      <c r="U734" s="62"/>
    </row>
    <row r="735">
      <c r="A735" s="38"/>
      <c r="B735" s="39"/>
      <c r="C735" s="63"/>
      <c r="U735" s="62"/>
    </row>
    <row r="736">
      <c r="A736" s="38"/>
      <c r="B736" s="39"/>
      <c r="C736" s="63"/>
      <c r="U736" s="62"/>
    </row>
    <row r="737">
      <c r="A737" s="38"/>
      <c r="B737" s="39"/>
      <c r="C737" s="63"/>
      <c r="U737" s="62"/>
    </row>
    <row r="738">
      <c r="A738" s="38"/>
      <c r="B738" s="39"/>
      <c r="C738" s="63"/>
      <c r="U738" s="62"/>
    </row>
    <row r="739">
      <c r="A739" s="38"/>
      <c r="B739" s="39"/>
      <c r="C739" s="63"/>
      <c r="U739" s="62"/>
    </row>
    <row r="740">
      <c r="A740" s="38"/>
      <c r="B740" s="39"/>
      <c r="C740" s="63"/>
      <c r="U740" s="62"/>
    </row>
    <row r="741">
      <c r="A741" s="38"/>
      <c r="B741" s="39"/>
      <c r="C741" s="63"/>
      <c r="U741" s="62"/>
    </row>
    <row r="742">
      <c r="A742" s="38"/>
      <c r="B742" s="39"/>
      <c r="C742" s="63"/>
      <c r="U742" s="62"/>
    </row>
    <row r="743">
      <c r="A743" s="38"/>
      <c r="B743" s="39"/>
      <c r="C743" s="63"/>
      <c r="U743" s="62"/>
    </row>
    <row r="744">
      <c r="A744" s="38"/>
      <c r="B744" s="39"/>
      <c r="C744" s="63"/>
      <c r="U744" s="62"/>
    </row>
    <row r="745">
      <c r="A745" s="38"/>
      <c r="B745" s="39"/>
      <c r="C745" s="63"/>
      <c r="U745" s="62"/>
    </row>
    <row r="746">
      <c r="A746" s="38"/>
      <c r="B746" s="39"/>
      <c r="C746" s="63"/>
      <c r="U746" s="62"/>
    </row>
    <row r="747">
      <c r="A747" s="38"/>
      <c r="B747" s="39"/>
      <c r="C747" s="63"/>
      <c r="U747" s="62"/>
    </row>
    <row r="748">
      <c r="A748" s="38"/>
      <c r="B748" s="39"/>
      <c r="C748" s="63"/>
      <c r="U748" s="62"/>
    </row>
    <row r="749">
      <c r="A749" s="38"/>
      <c r="B749" s="39"/>
      <c r="C749" s="63"/>
      <c r="U749" s="62"/>
    </row>
    <row r="750">
      <c r="A750" s="38"/>
      <c r="B750" s="39"/>
      <c r="C750" s="63"/>
      <c r="U750" s="62"/>
    </row>
    <row r="751">
      <c r="A751" s="38"/>
      <c r="B751" s="39"/>
      <c r="C751" s="63"/>
      <c r="U751" s="62"/>
    </row>
    <row r="752">
      <c r="A752" s="38"/>
      <c r="B752" s="39"/>
      <c r="C752" s="63"/>
      <c r="U752" s="62"/>
    </row>
    <row r="753">
      <c r="A753" s="38"/>
      <c r="B753" s="39"/>
      <c r="C753" s="63"/>
      <c r="U753" s="62"/>
    </row>
    <row r="754">
      <c r="A754" s="38"/>
      <c r="B754" s="39"/>
      <c r="C754" s="63"/>
      <c r="U754" s="62"/>
    </row>
    <row r="755">
      <c r="A755" s="38"/>
      <c r="B755" s="39"/>
      <c r="C755" s="63"/>
      <c r="U755" s="62"/>
    </row>
    <row r="756">
      <c r="A756" s="38"/>
      <c r="B756" s="39"/>
      <c r="C756" s="63"/>
      <c r="U756" s="62"/>
    </row>
    <row r="757">
      <c r="A757" s="38"/>
      <c r="B757" s="39"/>
      <c r="C757" s="63"/>
      <c r="U757" s="62"/>
    </row>
    <row r="758">
      <c r="A758" s="38"/>
      <c r="B758" s="39"/>
      <c r="C758" s="63"/>
      <c r="U758" s="62"/>
    </row>
    <row r="759">
      <c r="A759" s="38"/>
      <c r="B759" s="39"/>
      <c r="C759" s="63"/>
      <c r="U759" s="62"/>
    </row>
    <row r="760">
      <c r="A760" s="38"/>
      <c r="B760" s="39"/>
      <c r="C760" s="63"/>
      <c r="U760" s="62"/>
    </row>
    <row r="761">
      <c r="A761" s="38"/>
      <c r="B761" s="39"/>
      <c r="C761" s="63"/>
      <c r="U761" s="62"/>
    </row>
    <row r="762">
      <c r="A762" s="38"/>
      <c r="B762" s="39"/>
      <c r="C762" s="63"/>
      <c r="U762" s="62"/>
    </row>
    <row r="763">
      <c r="A763" s="38"/>
      <c r="B763" s="39"/>
      <c r="C763" s="63"/>
      <c r="U763" s="62"/>
    </row>
    <row r="764">
      <c r="A764" s="38"/>
      <c r="B764" s="39"/>
      <c r="C764" s="63"/>
      <c r="U764" s="62"/>
    </row>
    <row r="765">
      <c r="A765" s="38"/>
      <c r="B765" s="39"/>
      <c r="C765" s="63"/>
      <c r="U765" s="62"/>
    </row>
    <row r="766">
      <c r="A766" s="38"/>
      <c r="B766" s="39"/>
      <c r="C766" s="63"/>
      <c r="U766" s="62"/>
    </row>
    <row r="767">
      <c r="A767" s="38"/>
      <c r="B767" s="39"/>
      <c r="C767" s="63"/>
      <c r="U767" s="62"/>
    </row>
    <row r="768">
      <c r="A768" s="38"/>
      <c r="B768" s="39"/>
      <c r="C768" s="63"/>
      <c r="U768" s="62"/>
    </row>
    <row r="769">
      <c r="A769" s="38"/>
      <c r="B769" s="39"/>
      <c r="C769" s="63"/>
      <c r="U769" s="62"/>
    </row>
    <row r="770">
      <c r="A770" s="38"/>
      <c r="B770" s="39"/>
      <c r="C770" s="63"/>
      <c r="U770" s="62"/>
    </row>
    <row r="771">
      <c r="A771" s="38"/>
      <c r="B771" s="39"/>
      <c r="C771" s="63"/>
      <c r="U771" s="62"/>
    </row>
    <row r="772">
      <c r="A772" s="38"/>
      <c r="B772" s="39"/>
      <c r="C772" s="63"/>
      <c r="U772" s="62"/>
    </row>
    <row r="773">
      <c r="A773" s="38"/>
      <c r="B773" s="39"/>
      <c r="C773" s="63"/>
      <c r="U773" s="62"/>
    </row>
    <row r="774">
      <c r="A774" s="38"/>
      <c r="B774" s="39"/>
      <c r="C774" s="63"/>
      <c r="U774" s="62"/>
    </row>
    <row r="775">
      <c r="A775" s="38"/>
      <c r="B775" s="39"/>
      <c r="C775" s="63"/>
      <c r="U775" s="62"/>
    </row>
    <row r="776">
      <c r="A776" s="38"/>
      <c r="B776" s="39"/>
      <c r="C776" s="63"/>
      <c r="U776" s="62"/>
    </row>
    <row r="777">
      <c r="A777" s="38"/>
      <c r="B777" s="39"/>
      <c r="C777" s="63"/>
      <c r="U777" s="62"/>
    </row>
    <row r="778">
      <c r="A778" s="38"/>
      <c r="B778" s="39"/>
      <c r="C778" s="63"/>
      <c r="U778" s="62"/>
    </row>
    <row r="779">
      <c r="A779" s="38"/>
      <c r="B779" s="39"/>
      <c r="C779" s="63"/>
      <c r="U779" s="62"/>
    </row>
    <row r="780">
      <c r="A780" s="38"/>
      <c r="B780" s="39"/>
      <c r="C780" s="63"/>
      <c r="U780" s="62"/>
    </row>
    <row r="781">
      <c r="A781" s="38"/>
      <c r="B781" s="39"/>
      <c r="C781" s="63"/>
      <c r="U781" s="62"/>
    </row>
    <row r="782">
      <c r="A782" s="38"/>
      <c r="B782" s="39"/>
      <c r="C782" s="63"/>
      <c r="U782" s="62"/>
    </row>
    <row r="783">
      <c r="A783" s="38"/>
      <c r="B783" s="39"/>
      <c r="C783" s="63"/>
      <c r="U783" s="62"/>
    </row>
    <row r="784">
      <c r="A784" s="38"/>
      <c r="B784" s="39"/>
      <c r="C784" s="63"/>
      <c r="U784" s="62"/>
    </row>
    <row r="785">
      <c r="A785" s="38"/>
      <c r="B785" s="39"/>
      <c r="C785" s="63"/>
      <c r="U785" s="62"/>
    </row>
    <row r="786">
      <c r="A786" s="38"/>
      <c r="B786" s="39"/>
      <c r="C786" s="63"/>
      <c r="U786" s="62"/>
    </row>
    <row r="787">
      <c r="A787" s="38"/>
      <c r="B787" s="39"/>
      <c r="C787" s="63"/>
      <c r="U787" s="62"/>
    </row>
    <row r="788">
      <c r="A788" s="38"/>
      <c r="B788" s="39"/>
      <c r="C788" s="63"/>
      <c r="U788" s="62"/>
    </row>
    <row r="789">
      <c r="A789" s="38"/>
      <c r="B789" s="39"/>
      <c r="C789" s="63"/>
      <c r="U789" s="62"/>
    </row>
    <row r="790">
      <c r="A790" s="38"/>
      <c r="B790" s="39"/>
      <c r="C790" s="63"/>
      <c r="U790" s="62"/>
    </row>
    <row r="791">
      <c r="A791" s="38"/>
      <c r="B791" s="39"/>
      <c r="C791" s="63"/>
      <c r="U791" s="62"/>
    </row>
    <row r="792">
      <c r="A792" s="38"/>
      <c r="B792" s="39"/>
      <c r="C792" s="63"/>
      <c r="U792" s="62"/>
    </row>
    <row r="793">
      <c r="A793" s="38"/>
      <c r="B793" s="39"/>
      <c r="C793" s="63"/>
      <c r="U793" s="62"/>
    </row>
    <row r="794">
      <c r="A794" s="38"/>
      <c r="B794" s="39"/>
      <c r="C794" s="63"/>
      <c r="U794" s="62"/>
    </row>
    <row r="795">
      <c r="A795" s="38"/>
      <c r="B795" s="39"/>
      <c r="C795" s="63"/>
      <c r="U795" s="62"/>
    </row>
    <row r="796">
      <c r="A796" s="38"/>
      <c r="B796" s="39"/>
      <c r="C796" s="63"/>
      <c r="U796" s="62"/>
    </row>
    <row r="797">
      <c r="A797" s="38"/>
      <c r="B797" s="39"/>
      <c r="C797" s="63"/>
      <c r="U797" s="62"/>
    </row>
    <row r="798">
      <c r="A798" s="38"/>
      <c r="B798" s="39"/>
      <c r="C798" s="63"/>
      <c r="U798" s="62"/>
    </row>
    <row r="799">
      <c r="A799" s="38"/>
      <c r="B799" s="39"/>
      <c r="C799" s="63"/>
      <c r="U799" s="62"/>
    </row>
    <row r="800">
      <c r="A800" s="38"/>
      <c r="B800" s="39"/>
      <c r="C800" s="63"/>
      <c r="U800" s="62"/>
    </row>
    <row r="801">
      <c r="A801" s="38"/>
      <c r="B801" s="39"/>
      <c r="C801" s="63"/>
      <c r="U801" s="62"/>
    </row>
    <row r="802">
      <c r="A802" s="38"/>
      <c r="B802" s="39"/>
      <c r="C802" s="63"/>
      <c r="U802" s="62"/>
    </row>
    <row r="803">
      <c r="A803" s="38"/>
      <c r="B803" s="39"/>
      <c r="C803" s="63"/>
      <c r="U803" s="62"/>
    </row>
    <row r="804">
      <c r="A804" s="38"/>
      <c r="B804" s="39"/>
      <c r="C804" s="63"/>
      <c r="U804" s="62"/>
    </row>
    <row r="805">
      <c r="A805" s="38"/>
      <c r="B805" s="39"/>
      <c r="C805" s="63"/>
      <c r="U805" s="62"/>
    </row>
    <row r="806">
      <c r="A806" s="38"/>
      <c r="B806" s="39"/>
      <c r="C806" s="63"/>
      <c r="U806" s="62"/>
    </row>
    <row r="807">
      <c r="A807" s="38"/>
      <c r="B807" s="39"/>
      <c r="C807" s="63"/>
      <c r="U807" s="62"/>
    </row>
    <row r="808">
      <c r="A808" s="38"/>
      <c r="B808" s="39"/>
      <c r="C808" s="63"/>
      <c r="U808" s="62"/>
    </row>
    <row r="809">
      <c r="A809" s="38"/>
      <c r="B809" s="39"/>
      <c r="C809" s="63"/>
      <c r="U809" s="62"/>
    </row>
    <row r="810">
      <c r="A810" s="38"/>
      <c r="B810" s="39"/>
      <c r="C810" s="63"/>
      <c r="U810" s="62"/>
    </row>
    <row r="811">
      <c r="A811" s="38"/>
      <c r="B811" s="39"/>
      <c r="C811" s="63"/>
      <c r="U811" s="62"/>
    </row>
    <row r="812">
      <c r="A812" s="38"/>
      <c r="B812" s="39"/>
      <c r="C812" s="63"/>
      <c r="U812" s="62"/>
    </row>
    <row r="813">
      <c r="A813" s="38"/>
      <c r="B813" s="39"/>
      <c r="C813" s="63"/>
      <c r="U813" s="62"/>
    </row>
    <row r="814">
      <c r="A814" s="38"/>
      <c r="B814" s="39"/>
      <c r="C814" s="63"/>
      <c r="U814" s="62"/>
    </row>
    <row r="815">
      <c r="A815" s="38"/>
      <c r="B815" s="39"/>
      <c r="C815" s="63"/>
      <c r="U815" s="62"/>
    </row>
    <row r="816">
      <c r="A816" s="38"/>
      <c r="B816" s="39"/>
      <c r="C816" s="63"/>
      <c r="U816" s="62"/>
    </row>
    <row r="817">
      <c r="A817" s="38"/>
      <c r="B817" s="39"/>
      <c r="C817" s="63"/>
      <c r="U817" s="62"/>
    </row>
    <row r="818">
      <c r="A818" s="38"/>
      <c r="B818" s="39"/>
      <c r="C818" s="63"/>
      <c r="U818" s="62"/>
    </row>
    <row r="819">
      <c r="A819" s="38"/>
      <c r="B819" s="39"/>
      <c r="C819" s="63"/>
      <c r="U819" s="62"/>
    </row>
    <row r="820">
      <c r="A820" s="38"/>
      <c r="B820" s="39"/>
      <c r="C820" s="63"/>
      <c r="U820" s="62"/>
    </row>
    <row r="821">
      <c r="A821" s="38"/>
      <c r="B821" s="39"/>
      <c r="C821" s="63"/>
      <c r="U821" s="62"/>
    </row>
    <row r="822">
      <c r="A822" s="38"/>
      <c r="B822" s="39"/>
      <c r="C822" s="63"/>
      <c r="U822" s="62"/>
    </row>
    <row r="823">
      <c r="A823" s="38"/>
      <c r="B823" s="39"/>
      <c r="C823" s="63"/>
      <c r="U823" s="62"/>
    </row>
    <row r="824">
      <c r="A824" s="38"/>
      <c r="B824" s="39"/>
      <c r="C824" s="63"/>
      <c r="U824" s="62"/>
    </row>
    <row r="825">
      <c r="A825" s="38"/>
      <c r="B825" s="39"/>
      <c r="C825" s="63"/>
      <c r="U825" s="62"/>
    </row>
    <row r="826">
      <c r="A826" s="38"/>
      <c r="B826" s="39"/>
      <c r="C826" s="63"/>
      <c r="U826" s="62"/>
    </row>
    <row r="827">
      <c r="A827" s="38"/>
      <c r="B827" s="39"/>
      <c r="C827" s="63"/>
      <c r="U827" s="62"/>
    </row>
    <row r="828">
      <c r="A828" s="38"/>
      <c r="B828" s="39"/>
      <c r="C828" s="63"/>
      <c r="U828" s="62"/>
    </row>
    <row r="829">
      <c r="A829" s="38"/>
      <c r="B829" s="39"/>
      <c r="C829" s="63"/>
      <c r="U829" s="62"/>
    </row>
    <row r="830">
      <c r="A830" s="38"/>
      <c r="B830" s="39"/>
      <c r="C830" s="63"/>
      <c r="U830" s="62"/>
    </row>
    <row r="831">
      <c r="A831" s="38"/>
      <c r="B831" s="39"/>
      <c r="C831" s="63"/>
      <c r="U831" s="62"/>
    </row>
    <row r="832">
      <c r="A832" s="38"/>
      <c r="B832" s="39"/>
      <c r="C832" s="63"/>
      <c r="U832" s="62"/>
    </row>
    <row r="833">
      <c r="A833" s="38"/>
      <c r="B833" s="39"/>
      <c r="C833" s="63"/>
      <c r="U833" s="62"/>
    </row>
    <row r="834">
      <c r="A834" s="38"/>
      <c r="B834" s="39"/>
      <c r="C834" s="63"/>
      <c r="U834" s="62"/>
    </row>
    <row r="835">
      <c r="A835" s="38"/>
      <c r="B835" s="39"/>
      <c r="C835" s="63"/>
      <c r="U835" s="62"/>
    </row>
    <row r="836">
      <c r="A836" s="38"/>
      <c r="B836" s="39"/>
      <c r="C836" s="63"/>
      <c r="U836" s="62"/>
    </row>
    <row r="837">
      <c r="A837" s="38"/>
      <c r="B837" s="39"/>
      <c r="C837" s="63"/>
      <c r="U837" s="62"/>
    </row>
    <row r="838">
      <c r="A838" s="38"/>
      <c r="B838" s="39"/>
      <c r="C838" s="63"/>
      <c r="U838" s="62"/>
    </row>
    <row r="839">
      <c r="A839" s="38"/>
      <c r="B839" s="39"/>
      <c r="C839" s="63"/>
      <c r="U839" s="62"/>
    </row>
    <row r="840">
      <c r="A840" s="38"/>
      <c r="B840" s="39"/>
      <c r="C840" s="63"/>
      <c r="U840" s="62"/>
    </row>
    <row r="841">
      <c r="A841" s="38"/>
      <c r="B841" s="39"/>
      <c r="C841" s="63"/>
      <c r="U841" s="62"/>
    </row>
    <row r="842">
      <c r="A842" s="38"/>
      <c r="B842" s="39"/>
      <c r="C842" s="63"/>
      <c r="U842" s="62"/>
    </row>
    <row r="843">
      <c r="A843" s="38"/>
      <c r="B843" s="39"/>
      <c r="C843" s="63"/>
      <c r="U843" s="62"/>
    </row>
    <row r="844">
      <c r="A844" s="38"/>
      <c r="B844" s="39"/>
      <c r="C844" s="63"/>
      <c r="U844" s="62"/>
    </row>
    <row r="845">
      <c r="A845" s="38"/>
      <c r="B845" s="39"/>
      <c r="C845" s="63"/>
      <c r="U845" s="62"/>
    </row>
    <row r="846">
      <c r="A846" s="38"/>
      <c r="B846" s="39"/>
      <c r="C846" s="63"/>
      <c r="U846" s="62"/>
    </row>
    <row r="847">
      <c r="A847" s="38"/>
      <c r="B847" s="39"/>
      <c r="C847" s="63"/>
      <c r="U847" s="62"/>
    </row>
    <row r="848">
      <c r="A848" s="38"/>
      <c r="B848" s="39"/>
      <c r="C848" s="63"/>
      <c r="U848" s="62"/>
    </row>
    <row r="849">
      <c r="A849" s="38"/>
      <c r="B849" s="39"/>
      <c r="C849" s="63"/>
      <c r="U849" s="62"/>
    </row>
    <row r="850">
      <c r="A850" s="38"/>
      <c r="B850" s="39"/>
      <c r="C850" s="63"/>
      <c r="U850" s="62"/>
    </row>
    <row r="851">
      <c r="A851" s="38"/>
      <c r="B851" s="39"/>
      <c r="C851" s="63"/>
      <c r="U851" s="62"/>
    </row>
    <row r="852">
      <c r="A852" s="38"/>
      <c r="B852" s="39"/>
      <c r="C852" s="63"/>
      <c r="U852" s="62"/>
    </row>
    <row r="853">
      <c r="A853" s="38"/>
      <c r="B853" s="39"/>
      <c r="C853" s="63"/>
      <c r="U853" s="62"/>
    </row>
    <row r="854">
      <c r="A854" s="38"/>
      <c r="B854" s="39"/>
      <c r="C854" s="63"/>
      <c r="U854" s="62"/>
    </row>
    <row r="855">
      <c r="A855" s="38"/>
      <c r="B855" s="39"/>
      <c r="C855" s="63"/>
      <c r="U855" s="62"/>
    </row>
    <row r="856">
      <c r="A856" s="38"/>
      <c r="B856" s="39"/>
      <c r="C856" s="63"/>
      <c r="U856" s="62"/>
    </row>
    <row r="857">
      <c r="A857" s="38"/>
      <c r="B857" s="39"/>
      <c r="C857" s="63"/>
      <c r="U857" s="62"/>
    </row>
    <row r="858">
      <c r="A858" s="38"/>
      <c r="B858" s="39"/>
      <c r="C858" s="63"/>
      <c r="U858" s="62"/>
    </row>
    <row r="859">
      <c r="A859" s="38"/>
      <c r="B859" s="39"/>
      <c r="C859" s="63"/>
      <c r="U859" s="62"/>
    </row>
    <row r="860">
      <c r="A860" s="38"/>
      <c r="B860" s="39"/>
      <c r="C860" s="63"/>
      <c r="U860" s="62"/>
    </row>
    <row r="861">
      <c r="A861" s="38"/>
      <c r="B861" s="39"/>
      <c r="C861" s="63"/>
      <c r="U861" s="62"/>
    </row>
    <row r="862">
      <c r="A862" s="38"/>
      <c r="B862" s="39"/>
      <c r="C862" s="63"/>
      <c r="U862" s="62"/>
    </row>
    <row r="863">
      <c r="A863" s="38"/>
      <c r="B863" s="39"/>
      <c r="C863" s="63"/>
      <c r="U863" s="62"/>
    </row>
    <row r="864">
      <c r="A864" s="38"/>
      <c r="B864" s="39"/>
      <c r="C864" s="63"/>
      <c r="U864" s="62"/>
    </row>
    <row r="865">
      <c r="A865" s="38"/>
      <c r="B865" s="39"/>
      <c r="C865" s="63"/>
      <c r="U865" s="62"/>
    </row>
    <row r="866">
      <c r="A866" s="38"/>
      <c r="B866" s="39"/>
      <c r="C866" s="63"/>
      <c r="U866" s="62"/>
    </row>
    <row r="867">
      <c r="A867" s="38"/>
      <c r="B867" s="39"/>
      <c r="C867" s="63"/>
      <c r="U867" s="62"/>
    </row>
    <row r="868">
      <c r="A868" s="38"/>
      <c r="B868" s="39"/>
      <c r="C868" s="63"/>
      <c r="U868" s="62"/>
    </row>
    <row r="869">
      <c r="A869" s="38"/>
      <c r="B869" s="39"/>
      <c r="C869" s="63"/>
      <c r="U869" s="62"/>
    </row>
    <row r="870">
      <c r="A870" s="38"/>
      <c r="B870" s="39"/>
      <c r="C870" s="63"/>
      <c r="U870" s="62"/>
    </row>
    <row r="871">
      <c r="A871" s="38"/>
      <c r="B871" s="39"/>
      <c r="C871" s="63"/>
      <c r="U871" s="62"/>
    </row>
    <row r="872">
      <c r="A872" s="38"/>
      <c r="B872" s="39"/>
      <c r="C872" s="63"/>
      <c r="U872" s="62"/>
    </row>
    <row r="873">
      <c r="A873" s="38"/>
      <c r="B873" s="39"/>
      <c r="C873" s="63"/>
      <c r="U873" s="62"/>
    </row>
    <row r="874">
      <c r="A874" s="38"/>
      <c r="B874" s="39"/>
      <c r="C874" s="63"/>
      <c r="U874" s="62"/>
    </row>
    <row r="875">
      <c r="A875" s="38"/>
      <c r="B875" s="39"/>
      <c r="C875" s="63"/>
      <c r="U875" s="62"/>
    </row>
    <row r="876">
      <c r="A876" s="38"/>
      <c r="B876" s="39"/>
      <c r="C876" s="63"/>
      <c r="U876" s="62"/>
    </row>
    <row r="877">
      <c r="A877" s="38"/>
      <c r="B877" s="39"/>
      <c r="C877" s="63"/>
      <c r="U877" s="62"/>
    </row>
    <row r="878">
      <c r="A878" s="38"/>
      <c r="B878" s="39"/>
      <c r="C878" s="63"/>
      <c r="U878" s="62"/>
    </row>
    <row r="879">
      <c r="A879" s="38"/>
      <c r="B879" s="39"/>
      <c r="C879" s="63"/>
      <c r="U879" s="62"/>
    </row>
    <row r="880">
      <c r="A880" s="38"/>
      <c r="B880" s="39"/>
      <c r="C880" s="63"/>
      <c r="U880" s="62"/>
    </row>
    <row r="881">
      <c r="A881" s="38"/>
      <c r="B881" s="39"/>
      <c r="C881" s="63"/>
      <c r="U881" s="62"/>
    </row>
    <row r="882">
      <c r="A882" s="38"/>
      <c r="B882" s="39"/>
      <c r="C882" s="63"/>
      <c r="U882" s="62"/>
    </row>
    <row r="883">
      <c r="A883" s="38"/>
      <c r="B883" s="39"/>
      <c r="C883" s="63"/>
      <c r="U883" s="62"/>
    </row>
    <row r="884">
      <c r="A884" s="38"/>
      <c r="B884" s="39"/>
      <c r="C884" s="63"/>
      <c r="U884" s="62"/>
    </row>
    <row r="885">
      <c r="A885" s="38"/>
      <c r="B885" s="39"/>
      <c r="C885" s="63"/>
      <c r="U885" s="62"/>
    </row>
    <row r="886">
      <c r="A886" s="38"/>
      <c r="B886" s="39"/>
      <c r="C886" s="63"/>
      <c r="U886" s="62"/>
    </row>
    <row r="887">
      <c r="A887" s="38"/>
      <c r="B887" s="39"/>
      <c r="C887" s="63"/>
      <c r="U887" s="62"/>
    </row>
    <row r="888">
      <c r="A888" s="38"/>
      <c r="B888" s="39"/>
      <c r="C888" s="63"/>
      <c r="U888" s="62"/>
    </row>
    <row r="889">
      <c r="A889" s="38"/>
      <c r="B889" s="39"/>
      <c r="C889" s="63"/>
      <c r="U889" s="62"/>
    </row>
    <row r="890">
      <c r="A890" s="38"/>
      <c r="B890" s="39"/>
      <c r="C890" s="63"/>
      <c r="U890" s="62"/>
    </row>
    <row r="891">
      <c r="A891" s="38"/>
      <c r="B891" s="39"/>
      <c r="C891" s="63"/>
      <c r="U891" s="62"/>
    </row>
    <row r="892">
      <c r="A892" s="38"/>
      <c r="B892" s="39"/>
      <c r="C892" s="63"/>
      <c r="U892" s="62"/>
    </row>
    <row r="893">
      <c r="A893" s="38"/>
      <c r="B893" s="39"/>
      <c r="C893" s="63"/>
      <c r="U893" s="62"/>
    </row>
    <row r="894">
      <c r="A894" s="38"/>
      <c r="B894" s="39"/>
      <c r="C894" s="63"/>
      <c r="U894" s="62"/>
    </row>
    <row r="895">
      <c r="A895" s="38"/>
      <c r="B895" s="39"/>
      <c r="C895" s="63"/>
      <c r="U895" s="62"/>
    </row>
    <row r="896">
      <c r="A896" s="38"/>
      <c r="B896" s="39"/>
      <c r="C896" s="63"/>
      <c r="U896" s="62"/>
    </row>
    <row r="897">
      <c r="A897" s="38"/>
      <c r="B897" s="39"/>
      <c r="C897" s="63"/>
      <c r="U897" s="62"/>
    </row>
    <row r="898">
      <c r="A898" s="38"/>
      <c r="B898" s="39"/>
      <c r="C898" s="63"/>
      <c r="U898" s="62"/>
    </row>
    <row r="899">
      <c r="A899" s="38"/>
      <c r="B899" s="39"/>
      <c r="C899" s="63"/>
      <c r="U899" s="62"/>
    </row>
    <row r="900">
      <c r="A900" s="38"/>
      <c r="B900" s="39"/>
      <c r="C900" s="63"/>
      <c r="U900" s="62"/>
    </row>
    <row r="901">
      <c r="A901" s="38"/>
      <c r="B901" s="39"/>
      <c r="C901" s="63"/>
      <c r="U901" s="62"/>
    </row>
    <row r="902">
      <c r="A902" s="38"/>
      <c r="B902" s="39"/>
      <c r="C902" s="63"/>
      <c r="U902" s="62"/>
    </row>
    <row r="903">
      <c r="A903" s="38"/>
      <c r="B903" s="39"/>
      <c r="C903" s="63"/>
      <c r="U903" s="62"/>
    </row>
    <row r="904">
      <c r="A904" s="38"/>
      <c r="B904" s="39"/>
      <c r="C904" s="63"/>
      <c r="U904" s="62"/>
    </row>
    <row r="905">
      <c r="A905" s="38"/>
      <c r="B905" s="39"/>
      <c r="C905" s="63"/>
      <c r="U905" s="62"/>
    </row>
    <row r="906">
      <c r="A906" s="38"/>
      <c r="B906" s="39"/>
      <c r="C906" s="63"/>
      <c r="U906" s="62"/>
    </row>
    <row r="907">
      <c r="A907" s="38"/>
      <c r="B907" s="39"/>
      <c r="C907" s="63"/>
      <c r="U907" s="62"/>
    </row>
    <row r="908">
      <c r="A908" s="38"/>
      <c r="B908" s="39"/>
      <c r="C908" s="63"/>
      <c r="U908" s="62"/>
    </row>
    <row r="909">
      <c r="A909" s="38"/>
      <c r="B909" s="39"/>
      <c r="C909" s="63"/>
      <c r="U909" s="62"/>
    </row>
    <row r="910">
      <c r="A910" s="38"/>
      <c r="B910" s="39"/>
      <c r="C910" s="63"/>
      <c r="U910" s="62"/>
    </row>
    <row r="911">
      <c r="A911" s="38"/>
      <c r="B911" s="39"/>
      <c r="C911" s="63"/>
      <c r="U911" s="62"/>
    </row>
    <row r="912">
      <c r="A912" s="38"/>
      <c r="B912" s="39"/>
      <c r="C912" s="63"/>
      <c r="U912" s="62"/>
    </row>
    <row r="913">
      <c r="A913" s="38"/>
      <c r="B913" s="39"/>
      <c r="C913" s="63"/>
      <c r="U913" s="62"/>
    </row>
    <row r="914">
      <c r="A914" s="38"/>
      <c r="B914" s="39"/>
      <c r="C914" s="63"/>
      <c r="U914" s="62"/>
    </row>
    <row r="915">
      <c r="A915" s="38"/>
      <c r="B915" s="39"/>
      <c r="C915" s="63"/>
      <c r="U915" s="62"/>
    </row>
    <row r="916">
      <c r="A916" s="38"/>
      <c r="B916" s="39"/>
      <c r="C916" s="63"/>
      <c r="U916" s="62"/>
    </row>
    <row r="917">
      <c r="A917" s="38"/>
      <c r="B917" s="39"/>
      <c r="C917" s="63"/>
      <c r="U917" s="62"/>
    </row>
    <row r="918">
      <c r="A918" s="38"/>
      <c r="B918" s="39"/>
      <c r="C918" s="63"/>
      <c r="U918" s="62"/>
    </row>
    <row r="919">
      <c r="A919" s="38"/>
      <c r="B919" s="39"/>
      <c r="C919" s="63"/>
      <c r="U919" s="62"/>
    </row>
    <row r="920">
      <c r="A920" s="38"/>
      <c r="B920" s="39"/>
      <c r="C920" s="63"/>
      <c r="U920" s="62"/>
    </row>
    <row r="921">
      <c r="A921" s="38"/>
      <c r="B921" s="39"/>
      <c r="C921" s="63"/>
      <c r="U921" s="62"/>
    </row>
    <row r="922">
      <c r="A922" s="38"/>
      <c r="B922" s="39"/>
      <c r="C922" s="63"/>
      <c r="U922" s="62"/>
    </row>
    <row r="923">
      <c r="A923" s="38"/>
      <c r="B923" s="39"/>
      <c r="C923" s="63"/>
      <c r="U923" s="62"/>
    </row>
    <row r="924">
      <c r="A924" s="38"/>
      <c r="B924" s="39"/>
      <c r="C924" s="63"/>
      <c r="U924" s="62"/>
    </row>
    <row r="925">
      <c r="A925" s="38"/>
      <c r="B925" s="39"/>
      <c r="C925" s="63"/>
      <c r="U925" s="62"/>
    </row>
    <row r="926">
      <c r="A926" s="38"/>
      <c r="B926" s="39"/>
      <c r="C926" s="63"/>
      <c r="U926" s="62"/>
    </row>
    <row r="927">
      <c r="A927" s="38"/>
      <c r="B927" s="39"/>
      <c r="C927" s="63"/>
      <c r="U927" s="62"/>
    </row>
    <row r="928">
      <c r="A928" s="38"/>
      <c r="B928" s="39"/>
      <c r="C928" s="63"/>
      <c r="U928" s="62"/>
    </row>
    <row r="929">
      <c r="A929" s="38"/>
      <c r="B929" s="39"/>
      <c r="C929" s="63"/>
      <c r="U929" s="62"/>
    </row>
    <row r="930">
      <c r="A930" s="38"/>
      <c r="B930" s="39"/>
      <c r="C930" s="63"/>
      <c r="U930" s="62"/>
    </row>
    <row r="931">
      <c r="A931" s="38"/>
      <c r="B931" s="39"/>
      <c r="C931" s="63"/>
      <c r="U931" s="62"/>
    </row>
    <row r="932">
      <c r="A932" s="38"/>
      <c r="B932" s="39"/>
      <c r="C932" s="63"/>
      <c r="U932" s="62"/>
    </row>
    <row r="933">
      <c r="A933" s="38"/>
      <c r="B933" s="39"/>
      <c r="C933" s="63"/>
      <c r="U933" s="62"/>
    </row>
    <row r="934">
      <c r="A934" s="38"/>
      <c r="B934" s="39"/>
      <c r="C934" s="63"/>
      <c r="U934" s="62"/>
    </row>
    <row r="935">
      <c r="A935" s="38"/>
      <c r="B935" s="39"/>
      <c r="C935" s="63"/>
      <c r="U935" s="62"/>
    </row>
    <row r="936">
      <c r="A936" s="38"/>
      <c r="B936" s="39"/>
      <c r="C936" s="63"/>
      <c r="U936" s="62"/>
    </row>
    <row r="937">
      <c r="A937" s="38"/>
      <c r="B937" s="39"/>
      <c r="C937" s="63"/>
      <c r="U937" s="62"/>
    </row>
    <row r="938">
      <c r="A938" s="38"/>
      <c r="B938" s="39"/>
      <c r="C938" s="63"/>
      <c r="U938" s="62"/>
    </row>
    <row r="939">
      <c r="A939" s="38"/>
      <c r="B939" s="39"/>
      <c r="C939" s="63"/>
      <c r="U939" s="62"/>
    </row>
    <row r="940">
      <c r="A940" s="38"/>
      <c r="B940" s="39"/>
      <c r="C940" s="63"/>
      <c r="U940" s="62"/>
    </row>
    <row r="941">
      <c r="A941" s="38"/>
      <c r="B941" s="39"/>
      <c r="C941" s="63"/>
      <c r="U941" s="62"/>
    </row>
    <row r="942">
      <c r="A942" s="38"/>
      <c r="B942" s="39"/>
      <c r="C942" s="63"/>
      <c r="U942" s="62"/>
    </row>
    <row r="943">
      <c r="A943" s="38"/>
      <c r="B943" s="39"/>
      <c r="C943" s="63"/>
      <c r="U943" s="62"/>
    </row>
    <row r="944">
      <c r="A944" s="38"/>
      <c r="B944" s="39"/>
      <c r="C944" s="63"/>
      <c r="U944" s="62"/>
    </row>
    <row r="945">
      <c r="A945" s="38"/>
      <c r="B945" s="39"/>
      <c r="C945" s="63"/>
      <c r="U945" s="62"/>
    </row>
    <row r="946">
      <c r="A946" s="38"/>
      <c r="B946" s="39"/>
      <c r="C946" s="63"/>
      <c r="U946" s="62"/>
    </row>
    <row r="947">
      <c r="A947" s="38"/>
      <c r="B947" s="39"/>
      <c r="C947" s="63"/>
      <c r="U947" s="62"/>
    </row>
    <row r="948">
      <c r="A948" s="38"/>
      <c r="B948" s="39"/>
      <c r="C948" s="63"/>
      <c r="U948" s="62"/>
    </row>
    <row r="949">
      <c r="A949" s="38"/>
      <c r="B949" s="39"/>
      <c r="C949" s="63"/>
      <c r="U949" s="62"/>
    </row>
    <row r="950">
      <c r="A950" s="38"/>
      <c r="B950" s="39"/>
      <c r="C950" s="63"/>
      <c r="U950" s="62"/>
    </row>
    <row r="951">
      <c r="A951" s="38"/>
      <c r="B951" s="39"/>
      <c r="C951" s="63"/>
      <c r="U951" s="62"/>
    </row>
    <row r="952">
      <c r="A952" s="38"/>
      <c r="B952" s="39"/>
      <c r="C952" s="63"/>
      <c r="U952" s="62"/>
    </row>
    <row r="953">
      <c r="A953" s="38"/>
      <c r="B953" s="39"/>
      <c r="C953" s="63"/>
      <c r="U953" s="62"/>
    </row>
    <row r="954">
      <c r="A954" s="38"/>
      <c r="B954" s="39"/>
      <c r="C954" s="63"/>
      <c r="U954" s="62"/>
    </row>
    <row r="955">
      <c r="A955" s="38"/>
      <c r="B955" s="39"/>
      <c r="C955" s="63"/>
      <c r="U955" s="62"/>
    </row>
    <row r="956">
      <c r="A956" s="38"/>
      <c r="B956" s="39"/>
      <c r="C956" s="63"/>
      <c r="U956" s="62"/>
    </row>
    <row r="957">
      <c r="A957" s="38"/>
      <c r="B957" s="39"/>
      <c r="C957" s="63"/>
      <c r="U957" s="62"/>
    </row>
    <row r="958">
      <c r="A958" s="38"/>
      <c r="B958" s="39"/>
      <c r="C958" s="63"/>
      <c r="U958" s="62"/>
    </row>
    <row r="959">
      <c r="A959" s="38"/>
      <c r="B959" s="39"/>
      <c r="C959" s="63"/>
      <c r="U959" s="62"/>
    </row>
    <row r="960">
      <c r="A960" s="38"/>
      <c r="B960" s="39"/>
      <c r="C960" s="63"/>
      <c r="U960" s="62"/>
    </row>
    <row r="961">
      <c r="A961" s="38"/>
      <c r="B961" s="39"/>
      <c r="C961" s="63"/>
      <c r="U961" s="62"/>
    </row>
    <row r="962">
      <c r="A962" s="38"/>
      <c r="B962" s="39"/>
      <c r="C962" s="63"/>
      <c r="U962" s="62"/>
    </row>
    <row r="963">
      <c r="A963" s="38"/>
      <c r="B963" s="39"/>
      <c r="C963" s="63"/>
      <c r="U963" s="62"/>
    </row>
    <row r="964">
      <c r="A964" s="38"/>
      <c r="B964" s="39"/>
      <c r="C964" s="63"/>
      <c r="U964" s="62"/>
    </row>
    <row r="965">
      <c r="A965" s="38"/>
      <c r="B965" s="39"/>
      <c r="C965" s="63"/>
      <c r="U965" s="62"/>
    </row>
    <row r="966">
      <c r="A966" s="38"/>
      <c r="B966" s="39"/>
      <c r="C966" s="63"/>
      <c r="U966" s="62"/>
    </row>
    <row r="967">
      <c r="A967" s="38"/>
      <c r="B967" s="39"/>
      <c r="C967" s="63"/>
      <c r="U967" s="62"/>
    </row>
    <row r="968">
      <c r="A968" s="38"/>
      <c r="B968" s="39"/>
      <c r="C968" s="63"/>
      <c r="U968" s="62"/>
    </row>
    <row r="969">
      <c r="A969" s="38"/>
      <c r="B969" s="39"/>
      <c r="C969" s="63"/>
      <c r="U969" s="62"/>
    </row>
    <row r="970">
      <c r="A970" s="38"/>
      <c r="B970" s="39"/>
      <c r="C970" s="63"/>
      <c r="U970" s="62"/>
    </row>
    <row r="971">
      <c r="A971" s="38"/>
      <c r="B971" s="39"/>
      <c r="C971" s="63"/>
      <c r="U971" s="62"/>
    </row>
    <row r="972">
      <c r="A972" s="38"/>
      <c r="B972" s="39"/>
      <c r="C972" s="63"/>
      <c r="U972" s="62"/>
    </row>
    <row r="973">
      <c r="A973" s="38"/>
      <c r="B973" s="39"/>
      <c r="C973" s="63"/>
      <c r="U973" s="62"/>
    </row>
    <row r="974">
      <c r="A974" s="38"/>
      <c r="B974" s="39"/>
      <c r="C974" s="63"/>
      <c r="U974" s="62"/>
    </row>
    <row r="975">
      <c r="A975" s="38"/>
      <c r="B975" s="39"/>
      <c r="C975" s="63"/>
      <c r="U975" s="62"/>
    </row>
    <row r="976">
      <c r="A976" s="38"/>
      <c r="B976" s="39"/>
      <c r="C976" s="63"/>
      <c r="U976" s="62"/>
    </row>
    <row r="977">
      <c r="A977" s="38"/>
      <c r="B977" s="39"/>
      <c r="C977" s="63"/>
      <c r="U977" s="62"/>
    </row>
    <row r="978">
      <c r="A978" s="38"/>
      <c r="B978" s="39"/>
      <c r="C978" s="63"/>
      <c r="U978" s="62"/>
    </row>
    <row r="979">
      <c r="A979" s="38"/>
      <c r="B979" s="39"/>
      <c r="C979" s="63"/>
      <c r="U979" s="62"/>
    </row>
    <row r="980">
      <c r="A980" s="38"/>
      <c r="B980" s="39"/>
      <c r="C980" s="63"/>
      <c r="U980" s="62"/>
    </row>
    <row r="981">
      <c r="A981" s="38"/>
      <c r="B981" s="39"/>
      <c r="C981" s="63"/>
      <c r="U981" s="62"/>
    </row>
    <row r="982">
      <c r="A982" s="38"/>
      <c r="B982" s="39"/>
      <c r="C982" s="63"/>
      <c r="U982" s="62"/>
    </row>
    <row r="983">
      <c r="A983" s="38"/>
      <c r="B983" s="39"/>
      <c r="C983" s="63"/>
      <c r="U983" s="62"/>
    </row>
    <row r="984">
      <c r="A984" s="38"/>
      <c r="B984" s="39"/>
      <c r="C984" s="63"/>
      <c r="U984" s="62"/>
    </row>
    <row r="985">
      <c r="A985" s="38"/>
      <c r="B985" s="39"/>
      <c r="C985" s="63"/>
      <c r="U985" s="62"/>
    </row>
    <row r="986">
      <c r="A986" s="38"/>
      <c r="B986" s="39"/>
      <c r="C986" s="63"/>
      <c r="U986" s="62"/>
    </row>
    <row r="987">
      <c r="A987" s="38"/>
      <c r="B987" s="39"/>
      <c r="C987" s="63"/>
      <c r="U987" s="62"/>
    </row>
    <row r="988">
      <c r="A988" s="38"/>
      <c r="B988" s="39"/>
      <c r="C988" s="63"/>
      <c r="U988" s="62"/>
    </row>
    <row r="989">
      <c r="A989" s="38"/>
      <c r="B989" s="39"/>
      <c r="C989" s="63"/>
      <c r="U989" s="62"/>
    </row>
    <row r="990">
      <c r="A990" s="38"/>
      <c r="B990" s="39"/>
      <c r="C990" s="63"/>
      <c r="U990" s="62"/>
    </row>
    <row r="991">
      <c r="A991" s="38"/>
      <c r="B991" s="39"/>
      <c r="C991" s="63"/>
      <c r="U991" s="62"/>
    </row>
    <row r="992">
      <c r="A992" s="38"/>
      <c r="B992" s="39"/>
      <c r="C992" s="63"/>
      <c r="U992" s="62"/>
    </row>
    <row r="993">
      <c r="A993" s="38"/>
      <c r="B993" s="39"/>
      <c r="C993" s="63"/>
      <c r="U993" s="62"/>
    </row>
    <row r="994">
      <c r="A994" s="38"/>
      <c r="B994" s="39"/>
      <c r="C994" s="63"/>
      <c r="U994" s="62"/>
    </row>
    <row r="995">
      <c r="A995" s="38"/>
      <c r="B995" s="39"/>
      <c r="C995" s="63"/>
      <c r="U995" s="62"/>
    </row>
    <row r="996">
      <c r="A996" s="38"/>
      <c r="B996" s="39"/>
      <c r="C996" s="63"/>
      <c r="U996" s="62"/>
    </row>
    <row r="997">
      <c r="A997" s="38"/>
      <c r="B997" s="39"/>
      <c r="C997" s="63"/>
      <c r="U997" s="62"/>
    </row>
    <row r="998">
      <c r="A998" s="38"/>
      <c r="B998" s="39"/>
      <c r="C998" s="63"/>
      <c r="U998" s="62"/>
    </row>
    <row r="999">
      <c r="A999" s="38"/>
      <c r="B999" s="39"/>
      <c r="C999" s="63"/>
      <c r="U999" s="62"/>
    </row>
    <row r="1000">
      <c r="A1000" s="38"/>
      <c r="B1000" s="39"/>
      <c r="C1000" s="63"/>
      <c r="U1000" s="62"/>
    </row>
    <row r="1001">
      <c r="A1001" s="38"/>
      <c r="B1001" s="39"/>
      <c r="C1001" s="63"/>
      <c r="U1001" s="62"/>
    </row>
    <row r="1002">
      <c r="A1002" s="38"/>
      <c r="B1002" s="39"/>
      <c r="C1002" s="63"/>
      <c r="U1002" s="62"/>
    </row>
    <row r="1003">
      <c r="A1003" s="38"/>
      <c r="B1003" s="39"/>
      <c r="C1003" s="63"/>
      <c r="U1003" s="62"/>
    </row>
    <row r="1004">
      <c r="A1004" s="38"/>
      <c r="B1004" s="39"/>
      <c r="C1004" s="63"/>
      <c r="U1004" s="62"/>
    </row>
    <row r="1005">
      <c r="A1005" s="38"/>
      <c r="B1005" s="39"/>
      <c r="C1005" s="63"/>
      <c r="U1005" s="62"/>
    </row>
    <row r="1006">
      <c r="A1006" s="38"/>
      <c r="B1006" s="39"/>
      <c r="C1006" s="63"/>
      <c r="U1006" s="62"/>
    </row>
    <row r="1007">
      <c r="A1007" s="38"/>
      <c r="B1007" s="39"/>
      <c r="C1007" s="63"/>
      <c r="U1007" s="62"/>
    </row>
    <row r="1008">
      <c r="A1008" s="38"/>
      <c r="B1008" s="39"/>
      <c r="C1008" s="63"/>
      <c r="U1008" s="62"/>
    </row>
    <row r="1009">
      <c r="A1009" s="38"/>
      <c r="B1009" s="39"/>
      <c r="C1009" s="63"/>
      <c r="U1009" s="62"/>
    </row>
    <row r="1010">
      <c r="A1010" s="38"/>
      <c r="B1010" s="39"/>
      <c r="C1010" s="63"/>
      <c r="U1010" s="62"/>
    </row>
    <row r="1011">
      <c r="A1011" s="38"/>
      <c r="B1011" s="39"/>
      <c r="C1011" s="63"/>
      <c r="U1011" s="62"/>
    </row>
    <row r="1012">
      <c r="A1012" s="38"/>
      <c r="B1012" s="39"/>
      <c r="C1012" s="63"/>
      <c r="U1012" s="62"/>
    </row>
    <row r="1013">
      <c r="A1013" s="38"/>
      <c r="B1013" s="39"/>
      <c r="C1013" s="63"/>
      <c r="U1013" s="62"/>
    </row>
    <row r="1014">
      <c r="A1014" s="38"/>
      <c r="B1014" s="39"/>
      <c r="C1014" s="63"/>
      <c r="U1014" s="62"/>
    </row>
    <row r="1015">
      <c r="A1015" s="38"/>
      <c r="B1015" s="39"/>
      <c r="C1015" s="63"/>
      <c r="U1015" s="62"/>
    </row>
    <row r="1016">
      <c r="A1016" s="38"/>
      <c r="B1016" s="39"/>
      <c r="C1016" s="63"/>
      <c r="U1016" s="62"/>
    </row>
    <row r="1017">
      <c r="A1017" s="38"/>
      <c r="B1017" s="39"/>
      <c r="C1017" s="63"/>
      <c r="U1017" s="62"/>
    </row>
    <row r="1018">
      <c r="A1018" s="38"/>
      <c r="B1018" s="39"/>
      <c r="C1018" s="63"/>
      <c r="U1018" s="62"/>
    </row>
    <row r="1019">
      <c r="A1019" s="38"/>
      <c r="B1019" s="39"/>
      <c r="C1019" s="63"/>
      <c r="U1019" s="62"/>
    </row>
    <row r="1020">
      <c r="A1020" s="38"/>
      <c r="B1020" s="39"/>
      <c r="C1020" s="63"/>
      <c r="U1020" s="62"/>
    </row>
    <row r="1021">
      <c r="A1021" s="38"/>
      <c r="B1021" s="39"/>
      <c r="C1021" s="63"/>
      <c r="U1021" s="62"/>
    </row>
    <row r="1022">
      <c r="A1022" s="38"/>
      <c r="B1022" s="39"/>
      <c r="C1022" s="63"/>
      <c r="U1022" s="62"/>
    </row>
    <row r="1023">
      <c r="A1023" s="38"/>
      <c r="B1023" s="39"/>
      <c r="C1023" s="63"/>
      <c r="U1023" s="62"/>
    </row>
    <row r="1024">
      <c r="A1024" s="38"/>
      <c r="B1024" s="39"/>
      <c r="C1024" s="63"/>
      <c r="U1024" s="62"/>
    </row>
    <row r="1025">
      <c r="A1025" s="38"/>
      <c r="B1025" s="39"/>
      <c r="C1025" s="63"/>
      <c r="U1025" s="62"/>
    </row>
    <row r="1026">
      <c r="A1026" s="38"/>
      <c r="B1026" s="39"/>
      <c r="C1026" s="63"/>
      <c r="U1026" s="62"/>
    </row>
    <row r="1027">
      <c r="A1027" s="38"/>
      <c r="B1027" s="39"/>
      <c r="C1027" s="63"/>
      <c r="U1027" s="62"/>
    </row>
    <row r="1028">
      <c r="A1028" s="38"/>
      <c r="B1028" s="39"/>
      <c r="C1028" s="63"/>
      <c r="U1028" s="62"/>
    </row>
    <row r="1029">
      <c r="A1029" s="38"/>
      <c r="B1029" s="39"/>
      <c r="C1029" s="63"/>
      <c r="U1029" s="62"/>
    </row>
    <row r="1030">
      <c r="A1030" s="38"/>
      <c r="B1030" s="39"/>
      <c r="C1030" s="63"/>
      <c r="U1030" s="62"/>
    </row>
    <row r="1031">
      <c r="A1031" s="38"/>
      <c r="B1031" s="39"/>
      <c r="C1031" s="63"/>
      <c r="U1031" s="62"/>
    </row>
    <row r="1032">
      <c r="A1032" s="38"/>
      <c r="B1032" s="39"/>
      <c r="C1032" s="63"/>
      <c r="U1032" s="62"/>
    </row>
    <row r="1033">
      <c r="A1033" s="38"/>
      <c r="B1033" s="39"/>
      <c r="C1033" s="63"/>
      <c r="U1033" s="62"/>
    </row>
    <row r="1034">
      <c r="A1034" s="38"/>
      <c r="B1034" s="39"/>
      <c r="C1034" s="63"/>
      <c r="U1034" s="62"/>
    </row>
    <row r="1035">
      <c r="A1035" s="38"/>
      <c r="B1035" s="39"/>
      <c r="C1035" s="63"/>
      <c r="U1035" s="62"/>
    </row>
    <row r="1036">
      <c r="A1036" s="38"/>
      <c r="B1036" s="39"/>
      <c r="C1036" s="63"/>
      <c r="U1036" s="62"/>
    </row>
    <row r="1037">
      <c r="A1037" s="38"/>
      <c r="B1037" s="39"/>
      <c r="C1037" s="63"/>
      <c r="U1037" s="62"/>
    </row>
    <row r="1038">
      <c r="A1038" s="38"/>
      <c r="B1038" s="39"/>
      <c r="C1038" s="63"/>
      <c r="U1038" s="62"/>
    </row>
    <row r="1039">
      <c r="A1039" s="38"/>
      <c r="B1039" s="39"/>
      <c r="C1039" s="63"/>
      <c r="U1039" s="62"/>
    </row>
    <row r="1040">
      <c r="A1040" s="38"/>
      <c r="B1040" s="39"/>
      <c r="C1040" s="63"/>
      <c r="U1040" s="62"/>
    </row>
    <row r="1041">
      <c r="A1041" s="38"/>
      <c r="B1041" s="39"/>
      <c r="C1041" s="63"/>
      <c r="U1041" s="62"/>
    </row>
    <row r="1042">
      <c r="A1042" s="38"/>
      <c r="B1042" s="39"/>
      <c r="C1042" s="63"/>
      <c r="U1042" s="62"/>
    </row>
    <row r="1043">
      <c r="A1043" s="38"/>
      <c r="B1043" s="39"/>
      <c r="C1043" s="63"/>
      <c r="U1043" s="62"/>
    </row>
    <row r="1044">
      <c r="A1044" s="38"/>
      <c r="B1044" s="39"/>
      <c r="C1044" s="63"/>
      <c r="U1044" s="62"/>
    </row>
    <row r="1045">
      <c r="A1045" s="38"/>
      <c r="B1045" s="39"/>
      <c r="C1045" s="63"/>
      <c r="U1045" s="62"/>
    </row>
    <row r="1046">
      <c r="A1046" s="38"/>
      <c r="B1046" s="39"/>
      <c r="C1046" s="63"/>
      <c r="U1046" s="62"/>
    </row>
    <row r="1047">
      <c r="A1047" s="38"/>
      <c r="B1047" s="39"/>
      <c r="C1047" s="63"/>
      <c r="U1047" s="62"/>
    </row>
    <row r="1048">
      <c r="A1048" s="38"/>
      <c r="B1048" s="39"/>
      <c r="C1048" s="63"/>
      <c r="U1048" s="62"/>
    </row>
    <row r="1049">
      <c r="A1049" s="38"/>
      <c r="B1049" s="39"/>
      <c r="C1049" s="63"/>
      <c r="U1049" s="62"/>
    </row>
    <row r="1050">
      <c r="A1050" s="38"/>
      <c r="B1050" s="39"/>
      <c r="C1050" s="63"/>
      <c r="U1050" s="62"/>
    </row>
    <row r="1051">
      <c r="A1051" s="38"/>
      <c r="B1051" s="39"/>
      <c r="C1051" s="63"/>
      <c r="U1051" s="62"/>
    </row>
    <row r="1052">
      <c r="A1052" s="38"/>
      <c r="B1052" s="39"/>
      <c r="C1052" s="63"/>
      <c r="U1052" s="62"/>
    </row>
    <row r="1053">
      <c r="A1053" s="38"/>
      <c r="B1053" s="39"/>
      <c r="C1053" s="63"/>
      <c r="U1053" s="62"/>
    </row>
    <row r="1054">
      <c r="A1054" s="38"/>
      <c r="B1054" s="39"/>
      <c r="C1054" s="63"/>
      <c r="U1054" s="62"/>
    </row>
    <row r="1055">
      <c r="A1055" s="38"/>
      <c r="B1055" s="39"/>
      <c r="C1055" s="63"/>
      <c r="U1055" s="62"/>
    </row>
    <row r="1056">
      <c r="A1056" s="38"/>
      <c r="B1056" s="39"/>
      <c r="C1056" s="63"/>
      <c r="U1056" s="62"/>
    </row>
    <row r="1057">
      <c r="A1057" s="38"/>
      <c r="B1057" s="39"/>
      <c r="C1057" s="63"/>
      <c r="U1057" s="62"/>
    </row>
    <row r="1058">
      <c r="A1058" s="38"/>
      <c r="B1058" s="39"/>
      <c r="C1058" s="63"/>
      <c r="U1058" s="62"/>
    </row>
    <row r="1059">
      <c r="A1059" s="38"/>
      <c r="B1059" s="39"/>
      <c r="C1059" s="63"/>
      <c r="U1059" s="62"/>
    </row>
    <row r="1060">
      <c r="A1060" s="38"/>
      <c r="B1060" s="39"/>
      <c r="C1060" s="63"/>
      <c r="U1060" s="62"/>
    </row>
    <row r="1061">
      <c r="A1061" s="38"/>
      <c r="B1061" s="39"/>
      <c r="C1061" s="63"/>
      <c r="U1061" s="62"/>
    </row>
    <row r="1062">
      <c r="A1062" s="38"/>
      <c r="B1062" s="39"/>
      <c r="C1062" s="63"/>
      <c r="U1062" s="62"/>
    </row>
  </sheetData>
  <mergeCells count="30">
    <mergeCell ref="D6:T6"/>
    <mergeCell ref="D8:T8"/>
    <mergeCell ref="D10:T10"/>
    <mergeCell ref="D19:T19"/>
    <mergeCell ref="D21:T21"/>
    <mergeCell ref="D23:T23"/>
    <mergeCell ref="D32:T32"/>
    <mergeCell ref="D34:T34"/>
    <mergeCell ref="D36:T36"/>
    <mergeCell ref="D45:T45"/>
    <mergeCell ref="D47:T47"/>
    <mergeCell ref="D49:T49"/>
    <mergeCell ref="D57:T57"/>
    <mergeCell ref="D59:T59"/>
    <mergeCell ref="D62:T62"/>
    <mergeCell ref="D71:T71"/>
    <mergeCell ref="D73:T73"/>
    <mergeCell ref="D75:T75"/>
    <mergeCell ref="D84:T84"/>
    <mergeCell ref="D86:T86"/>
    <mergeCell ref="D88:T88"/>
    <mergeCell ref="D125:T125"/>
    <mergeCell ref="D127:T127"/>
    <mergeCell ref="D97:T97"/>
    <mergeCell ref="D99:T99"/>
    <mergeCell ref="D101:T101"/>
    <mergeCell ref="D110:T110"/>
    <mergeCell ref="D112:T112"/>
    <mergeCell ref="D114:T114"/>
    <mergeCell ref="D123:T123"/>
  </mergeCells>
  <conditionalFormatting sqref="U11:U25 U30:U38 U43:U51 U56:U64 U69:U77 U82:U90 U95:U103 U108:U116 U121:U137">
    <cfRule type="notContainsBlanks" dxfId="6" priority="1">
      <formula>LEN(TRIM(U11))&gt;0</formula>
    </cfRule>
  </conditionalFormatting>
  <dataValidations>
    <dataValidation type="list" allowBlank="1" showErrorMessage="1" sqref="D2:Y2 U26:Y26 U39:Y39 U52:Y52 U65:Y65 U78:Y78 U91:Y91 U104:Y104 U117:Y117">
      <formula1>"Cook,Waiter,Waiter/pre,Help,Psistaria,Cash"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hidden="1" min="1" max="1" width="1.88"/>
    <col customWidth="1" min="2" max="2" width="4.13"/>
    <col customWidth="1" min="3" max="3" width="10.5"/>
    <col customWidth="1" min="4" max="4" width="14.63"/>
    <col customWidth="1" min="5" max="6" width="9.25"/>
    <col customWidth="1" min="7" max="9" width="12.63"/>
    <col customWidth="1" min="10" max="12" width="8.88"/>
    <col customWidth="1" min="13" max="13" width="10.0"/>
    <col customWidth="1" min="14" max="14" width="8.88"/>
    <col customWidth="1" min="15" max="16" width="9.25"/>
    <col customWidth="1" min="17" max="17" width="10.0"/>
    <col customWidth="1" min="18" max="18" width="12.63"/>
    <col customWidth="1" min="19" max="19" width="8.88"/>
    <col customWidth="1" min="20" max="21" width="9.25"/>
    <col customWidth="1" min="22" max="22" width="8.88"/>
    <col customWidth="1" min="23" max="23" width="10.0"/>
    <col customWidth="1" min="24" max="24" width="12.63"/>
    <col customWidth="1" min="25" max="27" width="9.25"/>
  </cols>
  <sheetData>
    <row r="1">
      <c r="A1" s="32"/>
      <c r="B1" s="33" t="s">
        <v>0</v>
      </c>
      <c r="C1" s="34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48</v>
      </c>
      <c r="K1" s="2" t="s">
        <v>53</v>
      </c>
      <c r="L1" s="2" t="s">
        <v>52</v>
      </c>
      <c r="M1" s="2" t="s">
        <v>50</v>
      </c>
      <c r="N1" s="2" t="s">
        <v>51</v>
      </c>
      <c r="O1" s="2" t="s">
        <v>46</v>
      </c>
      <c r="P1" s="2" t="s">
        <v>59</v>
      </c>
      <c r="Q1" s="35" t="s">
        <v>60</v>
      </c>
      <c r="R1" s="2"/>
      <c r="S1" s="35" t="s">
        <v>61</v>
      </c>
      <c r="T1" s="35" t="s">
        <v>62</v>
      </c>
      <c r="U1" s="37" t="s">
        <v>55</v>
      </c>
      <c r="V1" s="15"/>
      <c r="W1" s="15"/>
      <c r="X1" s="15"/>
      <c r="Y1" s="15"/>
    </row>
    <row r="2">
      <c r="A2" s="41" t="str">
        <f t="shared" ref="A2:A622" si="1">IFERROR( IF( WEEKDAY(C2)=1,1,),)</f>
        <v/>
      </c>
      <c r="B2" s="39"/>
      <c r="C2" s="40"/>
      <c r="D2" s="4" t="s">
        <v>1</v>
      </c>
      <c r="E2" s="4" t="s">
        <v>1</v>
      </c>
      <c r="F2" s="4" t="s">
        <v>1</v>
      </c>
      <c r="G2" s="4" t="s">
        <v>36</v>
      </c>
      <c r="H2" s="4" t="s">
        <v>36</v>
      </c>
      <c r="I2" s="4" t="s">
        <v>4</v>
      </c>
      <c r="J2" s="4" t="s">
        <v>36</v>
      </c>
      <c r="K2" s="4" t="s">
        <v>36</v>
      </c>
      <c r="L2" s="4" t="s">
        <v>4</v>
      </c>
      <c r="M2" s="4" t="s">
        <v>37</v>
      </c>
      <c r="N2" s="4" t="s">
        <v>37</v>
      </c>
      <c r="O2" s="4" t="s">
        <v>35</v>
      </c>
      <c r="P2" s="4" t="s">
        <v>35</v>
      </c>
      <c r="Q2" s="4" t="s">
        <v>35</v>
      </c>
      <c r="R2" s="4" t="s">
        <v>36</v>
      </c>
      <c r="S2" s="4" t="s">
        <v>4</v>
      </c>
      <c r="T2" s="4" t="s">
        <v>4</v>
      </c>
      <c r="U2" s="2" t="s">
        <v>1</v>
      </c>
      <c r="V2" s="2" t="s">
        <v>35</v>
      </c>
      <c r="W2" s="2" t="s">
        <v>4</v>
      </c>
      <c r="X2" s="2" t="s">
        <v>36</v>
      </c>
      <c r="Y2" s="2" t="s">
        <v>37</v>
      </c>
    </row>
    <row r="3">
      <c r="A3" s="41" t="str">
        <f t="shared" si="1"/>
        <v/>
      </c>
      <c r="B3" s="42"/>
      <c r="C3" s="43">
        <f>DATE(2025,1,1)</f>
        <v>45658</v>
      </c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5">
        <v>0.6</v>
      </c>
      <c r="V3" s="5">
        <v>0.6</v>
      </c>
      <c r="W3" s="5">
        <v>0.9</v>
      </c>
      <c r="X3" s="5">
        <v>1.0</v>
      </c>
      <c r="Y3" s="5">
        <v>1.0</v>
      </c>
    </row>
    <row r="4">
      <c r="A4" s="41" t="str">
        <f t="shared" si="1"/>
        <v/>
      </c>
      <c r="B4" s="42"/>
      <c r="C4" s="43">
        <f t="shared" ref="C4:C7" si="2">C3+1</f>
        <v>45659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2" t="s">
        <v>3</v>
      </c>
      <c r="V4" s="15"/>
      <c r="W4" s="15"/>
      <c r="X4" s="15"/>
      <c r="Y4" s="15"/>
    </row>
    <row r="5">
      <c r="A5" s="41" t="str">
        <f t="shared" si="1"/>
        <v/>
      </c>
      <c r="B5" s="42"/>
      <c r="C5" s="43">
        <f t="shared" si="2"/>
        <v>45660</v>
      </c>
      <c r="D5" s="44"/>
      <c r="E5" s="44"/>
      <c r="F5" s="44"/>
      <c r="G5" s="44"/>
      <c r="H5" s="44"/>
      <c r="I5" s="44"/>
      <c r="J5" s="44"/>
      <c r="K5" s="45"/>
      <c r="L5" s="44"/>
      <c r="M5" s="44"/>
      <c r="N5" s="45"/>
      <c r="O5" s="44"/>
      <c r="P5" s="44"/>
      <c r="Q5" s="44"/>
      <c r="R5" s="44"/>
      <c r="S5" s="44"/>
      <c r="T5" s="44"/>
      <c r="U5" s="46">
        <v>0.02</v>
      </c>
      <c r="V5" s="15"/>
      <c r="W5" s="15"/>
      <c r="X5" s="15"/>
      <c r="Y5" s="15"/>
    </row>
    <row r="6">
      <c r="A6" s="41" t="str">
        <f t="shared" si="1"/>
        <v/>
      </c>
      <c r="B6" s="42"/>
      <c r="C6" s="43">
        <f t="shared" si="2"/>
        <v>45661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15"/>
      <c r="V6" s="15"/>
      <c r="W6" s="15"/>
      <c r="X6" s="15"/>
      <c r="Y6" s="15"/>
    </row>
    <row r="7">
      <c r="A7" s="41">
        <f t="shared" si="1"/>
        <v>1</v>
      </c>
      <c r="B7" s="42"/>
      <c r="C7" s="43">
        <f t="shared" si="2"/>
        <v>45662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15"/>
      <c r="V7" s="15"/>
      <c r="W7" s="15"/>
      <c r="X7" s="15"/>
      <c r="Y7" s="15"/>
    </row>
    <row r="8">
      <c r="A8" s="41" t="str">
        <f t="shared" si="1"/>
        <v/>
      </c>
      <c r="B8" s="15"/>
      <c r="C8" s="64" t="s">
        <v>32</v>
      </c>
      <c r="D8" s="51">
        <f t="shared" ref="D8:T8" si="3">IFERROR(SUM(D3:D7)*HLOOKUP(D2, $U2:$Y3,2,0),)</f>
        <v>0</v>
      </c>
      <c r="E8" s="51">
        <f t="shared" si="3"/>
        <v>0</v>
      </c>
      <c r="F8" s="51">
        <f t="shared" si="3"/>
        <v>0</v>
      </c>
      <c r="G8" s="51">
        <f t="shared" si="3"/>
        <v>0</v>
      </c>
      <c r="H8" s="51">
        <f t="shared" si="3"/>
        <v>0</v>
      </c>
      <c r="I8" s="51">
        <f t="shared" si="3"/>
        <v>0</v>
      </c>
      <c r="J8" s="51">
        <f t="shared" si="3"/>
        <v>0</v>
      </c>
      <c r="K8" s="51">
        <f t="shared" si="3"/>
        <v>0</v>
      </c>
      <c r="L8" s="51">
        <f t="shared" si="3"/>
        <v>0</v>
      </c>
      <c r="M8" s="51">
        <f t="shared" si="3"/>
        <v>0</v>
      </c>
      <c r="N8" s="51">
        <f t="shared" si="3"/>
        <v>0</v>
      </c>
      <c r="O8" s="51">
        <f t="shared" si="3"/>
        <v>0</v>
      </c>
      <c r="P8" s="51">
        <f t="shared" si="3"/>
        <v>0</v>
      </c>
      <c r="Q8" s="51">
        <f t="shared" si="3"/>
        <v>0</v>
      </c>
      <c r="R8" s="51">
        <f t="shared" si="3"/>
        <v>0</v>
      </c>
      <c r="S8" s="51">
        <f t="shared" si="3"/>
        <v>0</v>
      </c>
      <c r="T8" s="51">
        <f t="shared" si="3"/>
        <v>0</v>
      </c>
      <c r="U8" s="15"/>
      <c r="V8" s="15"/>
      <c r="W8" s="15"/>
      <c r="X8" s="15"/>
      <c r="Y8" s="15"/>
    </row>
    <row r="9">
      <c r="A9" s="41" t="str">
        <f t="shared" si="1"/>
        <v/>
      </c>
      <c r="B9" s="15"/>
      <c r="C9" s="64" t="s">
        <v>63</v>
      </c>
      <c r="D9" s="65">
        <f t="shared" ref="D9:T9" si="4">IFERROR(D8/SUM($D$8:$T$8),0)</f>
        <v>0</v>
      </c>
      <c r="E9" s="65">
        <f t="shared" si="4"/>
        <v>0</v>
      </c>
      <c r="F9" s="65">
        <f t="shared" si="4"/>
        <v>0</v>
      </c>
      <c r="G9" s="65">
        <f t="shared" si="4"/>
        <v>0</v>
      </c>
      <c r="H9" s="65">
        <f t="shared" si="4"/>
        <v>0</v>
      </c>
      <c r="I9" s="65">
        <f t="shared" si="4"/>
        <v>0</v>
      </c>
      <c r="J9" s="65">
        <f t="shared" si="4"/>
        <v>0</v>
      </c>
      <c r="K9" s="65">
        <f t="shared" si="4"/>
        <v>0</v>
      </c>
      <c r="L9" s="65">
        <f t="shared" si="4"/>
        <v>0</v>
      </c>
      <c r="M9" s="65">
        <f t="shared" si="4"/>
        <v>0</v>
      </c>
      <c r="N9" s="65">
        <f t="shared" si="4"/>
        <v>0</v>
      </c>
      <c r="O9" s="65">
        <f t="shared" si="4"/>
        <v>0</v>
      </c>
      <c r="P9" s="65">
        <f t="shared" si="4"/>
        <v>0</v>
      </c>
      <c r="Q9" s="65">
        <f t="shared" si="4"/>
        <v>0</v>
      </c>
      <c r="R9" s="65">
        <f t="shared" si="4"/>
        <v>0</v>
      </c>
      <c r="S9" s="65">
        <f t="shared" si="4"/>
        <v>0</v>
      </c>
      <c r="T9" s="65">
        <f t="shared" si="4"/>
        <v>0</v>
      </c>
      <c r="U9" s="12" t="s">
        <v>64</v>
      </c>
      <c r="V9" s="54" t="s">
        <v>58</v>
      </c>
      <c r="W9" s="66" t="s">
        <v>65</v>
      </c>
      <c r="X9" s="15"/>
      <c r="Y9" s="15"/>
    </row>
    <row r="10">
      <c r="A10" s="41" t="str">
        <f t="shared" si="1"/>
        <v/>
      </c>
      <c r="B10" s="15"/>
      <c r="C10" s="64" t="s">
        <v>57</v>
      </c>
      <c r="D10" s="55">
        <f t="shared" ref="D10:T10" si="5">MROUND((1-$U$5)*D9*SUM($B$3:$B$5),5)</f>
        <v>0</v>
      </c>
      <c r="E10" s="55">
        <f t="shared" si="5"/>
        <v>0</v>
      </c>
      <c r="F10" s="55">
        <f t="shared" si="5"/>
        <v>0</v>
      </c>
      <c r="G10" s="55">
        <f t="shared" si="5"/>
        <v>0</v>
      </c>
      <c r="H10" s="55">
        <f t="shared" si="5"/>
        <v>0</v>
      </c>
      <c r="I10" s="55">
        <f t="shared" si="5"/>
        <v>0</v>
      </c>
      <c r="J10" s="55">
        <f t="shared" si="5"/>
        <v>0</v>
      </c>
      <c r="K10" s="55">
        <f t="shared" si="5"/>
        <v>0</v>
      </c>
      <c r="L10" s="55">
        <f t="shared" si="5"/>
        <v>0</v>
      </c>
      <c r="M10" s="55">
        <f t="shared" si="5"/>
        <v>0</v>
      </c>
      <c r="N10" s="55">
        <f t="shared" si="5"/>
        <v>0</v>
      </c>
      <c r="O10" s="55">
        <f t="shared" si="5"/>
        <v>0</v>
      </c>
      <c r="P10" s="55">
        <f t="shared" si="5"/>
        <v>0</v>
      </c>
      <c r="Q10" s="55">
        <f t="shared" si="5"/>
        <v>0</v>
      </c>
      <c r="R10" s="55">
        <f t="shared" si="5"/>
        <v>0</v>
      </c>
      <c r="S10" s="55">
        <f t="shared" si="5"/>
        <v>0</v>
      </c>
      <c r="T10" s="55">
        <f t="shared" si="5"/>
        <v>0</v>
      </c>
      <c r="U10" s="67">
        <f>V10-SUM(D10:T10)</f>
        <v>0</v>
      </c>
      <c r="V10" s="57">
        <f>SUM(B2:B7)</f>
        <v>0</v>
      </c>
      <c r="W10" s="66">
        <f>IF(A7=1, SUM(B2:B7)*$U6,)</f>
        <v>0</v>
      </c>
      <c r="X10" s="15"/>
      <c r="Y10" s="15"/>
    </row>
    <row r="11">
      <c r="A11" s="41" t="str">
        <f t="shared" si="1"/>
        <v/>
      </c>
      <c r="B11" s="42">
        <v>60.0</v>
      </c>
      <c r="C11" s="43">
        <f>C7+2</f>
        <v>45664</v>
      </c>
      <c r="D11" s="44">
        <v>4.0</v>
      </c>
      <c r="E11" s="44">
        <v>4.0</v>
      </c>
      <c r="F11" s="44">
        <v>4.0</v>
      </c>
      <c r="G11" s="44">
        <v>7.0</v>
      </c>
      <c r="H11" s="44">
        <v>6.0</v>
      </c>
      <c r="I11" s="44"/>
      <c r="J11" s="44"/>
      <c r="K11" s="44">
        <v>2.0</v>
      </c>
      <c r="L11" s="44">
        <v>4.0</v>
      </c>
      <c r="M11" s="44">
        <v>4.0</v>
      </c>
      <c r="N11" s="44"/>
      <c r="O11" s="44">
        <v>7.0</v>
      </c>
      <c r="P11" s="44"/>
      <c r="Q11" s="44">
        <v>1.0</v>
      </c>
      <c r="R11" s="44">
        <v>2.0</v>
      </c>
      <c r="S11" s="44">
        <v>2.0</v>
      </c>
      <c r="T11" s="44"/>
      <c r="U11" s="15"/>
      <c r="V11" s="15"/>
      <c r="W11" s="15"/>
      <c r="X11" s="15"/>
      <c r="Y11" s="15"/>
      <c r="Z11" s="15"/>
      <c r="AA11" s="15"/>
      <c r="AB11" s="15"/>
    </row>
    <row r="12">
      <c r="A12" s="41" t="str">
        <f t="shared" si="1"/>
        <v/>
      </c>
      <c r="B12" s="42">
        <v>50.0</v>
      </c>
      <c r="C12" s="43">
        <f t="shared" ref="C12:C16" si="6">C11+1</f>
        <v>45665</v>
      </c>
      <c r="D12" s="44">
        <v>4.0</v>
      </c>
      <c r="E12" s="44">
        <v>4.0</v>
      </c>
      <c r="F12" s="44">
        <v>4.0</v>
      </c>
      <c r="G12" s="44">
        <v>7.0</v>
      </c>
      <c r="H12" s="44">
        <v>6.0</v>
      </c>
      <c r="I12" s="45"/>
      <c r="J12" s="44"/>
      <c r="K12" s="45"/>
      <c r="L12" s="44">
        <v>4.0</v>
      </c>
      <c r="M12" s="44">
        <v>4.0</v>
      </c>
      <c r="N12" s="44"/>
      <c r="O12" s="44">
        <v>7.0</v>
      </c>
      <c r="P12" s="45"/>
      <c r="Q12" s="44">
        <v>1.0</v>
      </c>
      <c r="R12" s="44">
        <v>2.0</v>
      </c>
      <c r="S12" s="44">
        <v>2.0</v>
      </c>
      <c r="T12" s="44"/>
      <c r="U12" s="2" t="s">
        <v>1</v>
      </c>
      <c r="V12" s="2" t="s">
        <v>35</v>
      </c>
      <c r="W12" s="2" t="s">
        <v>4</v>
      </c>
      <c r="X12" s="2" t="s">
        <v>36</v>
      </c>
      <c r="Y12" s="2" t="s">
        <v>37</v>
      </c>
      <c r="Z12" s="15"/>
      <c r="AA12" s="15"/>
      <c r="AB12" s="15"/>
    </row>
    <row r="13">
      <c r="A13" s="41" t="str">
        <f t="shared" si="1"/>
        <v/>
      </c>
      <c r="B13" s="42">
        <v>75.0</v>
      </c>
      <c r="C13" s="43">
        <f t="shared" si="6"/>
        <v>45666</v>
      </c>
      <c r="D13" s="44">
        <v>4.0</v>
      </c>
      <c r="E13" s="44">
        <v>4.0</v>
      </c>
      <c r="F13" s="44">
        <v>5.0</v>
      </c>
      <c r="G13" s="44">
        <v>7.0</v>
      </c>
      <c r="H13" s="44">
        <v>6.0</v>
      </c>
      <c r="I13" s="44">
        <v>4.0</v>
      </c>
      <c r="J13" s="44"/>
      <c r="K13" s="44">
        <v>2.0</v>
      </c>
      <c r="L13" s="44"/>
      <c r="M13" s="44">
        <v>4.0</v>
      </c>
      <c r="N13" s="44"/>
      <c r="O13" s="44">
        <v>7.0</v>
      </c>
      <c r="P13" s="45"/>
      <c r="Q13" s="44">
        <v>2.0</v>
      </c>
      <c r="R13" s="44">
        <v>2.0</v>
      </c>
      <c r="S13" s="44"/>
      <c r="T13" s="44"/>
      <c r="U13" s="5">
        <v>0.6</v>
      </c>
      <c r="V13" s="5">
        <v>0.6</v>
      </c>
      <c r="W13" s="5">
        <v>0.9</v>
      </c>
      <c r="X13" s="5">
        <v>1.0</v>
      </c>
      <c r="Y13" s="5">
        <v>1.0</v>
      </c>
      <c r="Z13" s="15"/>
      <c r="AA13" s="15"/>
      <c r="AB13" s="15"/>
    </row>
    <row r="14">
      <c r="A14" s="41" t="str">
        <f t="shared" si="1"/>
        <v/>
      </c>
      <c r="B14" s="42">
        <v>105.0</v>
      </c>
      <c r="C14" s="43">
        <f t="shared" si="6"/>
        <v>45667</v>
      </c>
      <c r="D14" s="44">
        <v>4.0</v>
      </c>
      <c r="E14" s="44">
        <v>4.0</v>
      </c>
      <c r="F14" s="44">
        <v>5.0</v>
      </c>
      <c r="G14" s="44">
        <v>7.0</v>
      </c>
      <c r="H14" s="44">
        <v>6.0</v>
      </c>
      <c r="I14" s="44">
        <v>4.0</v>
      </c>
      <c r="J14" s="44"/>
      <c r="K14" s="44"/>
      <c r="L14" s="44">
        <v>4.0</v>
      </c>
      <c r="M14" s="44">
        <v>4.0</v>
      </c>
      <c r="N14" s="44"/>
      <c r="O14" s="44">
        <v>7.0</v>
      </c>
      <c r="P14" s="44"/>
      <c r="Q14" s="44">
        <v>2.0</v>
      </c>
      <c r="R14" s="44">
        <v>2.0</v>
      </c>
      <c r="S14" s="44"/>
      <c r="T14" s="44"/>
      <c r="U14" s="2" t="s">
        <v>3</v>
      </c>
      <c r="V14" s="15"/>
      <c r="W14" s="15"/>
      <c r="X14" s="15"/>
      <c r="Y14" s="15"/>
      <c r="Z14" s="15"/>
      <c r="AA14" s="15"/>
      <c r="AB14" s="15"/>
    </row>
    <row r="15">
      <c r="A15" s="41" t="str">
        <f t="shared" si="1"/>
        <v/>
      </c>
      <c r="B15" s="42">
        <v>76.0</v>
      </c>
      <c r="C15" s="43">
        <f t="shared" si="6"/>
        <v>45668</v>
      </c>
      <c r="D15" s="44">
        <v>4.0</v>
      </c>
      <c r="E15" s="44">
        <v>4.0</v>
      </c>
      <c r="F15" s="44">
        <v>5.0</v>
      </c>
      <c r="G15" s="44">
        <v>7.0</v>
      </c>
      <c r="H15" s="44">
        <v>6.0</v>
      </c>
      <c r="I15" s="44">
        <v>4.0</v>
      </c>
      <c r="J15" s="44"/>
      <c r="K15" s="44"/>
      <c r="L15" s="44">
        <v>4.0</v>
      </c>
      <c r="M15" s="44">
        <v>4.0</v>
      </c>
      <c r="N15" s="44"/>
      <c r="O15" s="44">
        <v>7.0</v>
      </c>
      <c r="P15" s="45"/>
      <c r="Q15" s="44"/>
      <c r="R15" s="44"/>
      <c r="S15" s="44"/>
      <c r="T15" s="44"/>
      <c r="U15" s="46">
        <v>0.02</v>
      </c>
      <c r="V15" s="15"/>
      <c r="W15" s="15"/>
      <c r="X15" s="15"/>
      <c r="Y15" s="15"/>
      <c r="Z15" s="15"/>
      <c r="AA15" s="15"/>
      <c r="AB15" s="15"/>
    </row>
    <row r="16">
      <c r="A16" s="41">
        <f t="shared" si="1"/>
        <v>1</v>
      </c>
      <c r="B16" s="42">
        <v>113.0</v>
      </c>
      <c r="C16" s="43">
        <f t="shared" si="6"/>
        <v>45669</v>
      </c>
      <c r="D16" s="44">
        <v>4.0</v>
      </c>
      <c r="E16" s="44">
        <v>4.0</v>
      </c>
      <c r="F16" s="44">
        <v>5.0</v>
      </c>
      <c r="G16" s="44">
        <v>7.0</v>
      </c>
      <c r="H16" s="44">
        <v>6.0</v>
      </c>
      <c r="I16" s="45"/>
      <c r="J16" s="45"/>
      <c r="K16" s="45"/>
      <c r="L16" s="44">
        <v>4.0</v>
      </c>
      <c r="M16" s="44">
        <v>4.0</v>
      </c>
      <c r="N16" s="44"/>
      <c r="O16" s="44">
        <v>7.0</v>
      </c>
      <c r="P16" s="45"/>
      <c r="Q16" s="44"/>
      <c r="R16" s="44">
        <v>2.0</v>
      </c>
      <c r="S16" s="44"/>
      <c r="T16" s="44"/>
      <c r="U16" s="15"/>
      <c r="V16" s="15"/>
      <c r="W16" s="15"/>
      <c r="X16" s="15"/>
      <c r="Y16" s="15"/>
      <c r="Z16" s="15"/>
      <c r="AA16" s="15"/>
      <c r="AB16" s="15"/>
    </row>
    <row r="17">
      <c r="A17" s="41" t="str">
        <f t="shared" si="1"/>
        <v/>
      </c>
      <c r="B17" s="15"/>
      <c r="C17" s="64" t="s">
        <v>32</v>
      </c>
      <c r="D17" s="51">
        <f t="shared" ref="D17:T17" si="7">IFERROR(SUM(D11:D16)*HLOOKUP(D$2, $U12:$Y13,2,0),)</f>
        <v>14.4</v>
      </c>
      <c r="E17" s="51">
        <f t="shared" si="7"/>
        <v>14.4</v>
      </c>
      <c r="F17" s="51">
        <f t="shared" si="7"/>
        <v>16.8</v>
      </c>
      <c r="G17" s="51">
        <f t="shared" si="7"/>
        <v>42</v>
      </c>
      <c r="H17" s="51">
        <f t="shared" si="7"/>
        <v>36</v>
      </c>
      <c r="I17" s="51">
        <f t="shared" si="7"/>
        <v>10.8</v>
      </c>
      <c r="J17" s="51">
        <f t="shared" si="7"/>
        <v>0</v>
      </c>
      <c r="K17" s="51">
        <f t="shared" si="7"/>
        <v>4</v>
      </c>
      <c r="L17" s="51">
        <f t="shared" si="7"/>
        <v>18</v>
      </c>
      <c r="M17" s="51">
        <f t="shared" si="7"/>
        <v>24</v>
      </c>
      <c r="N17" s="51">
        <f t="shared" si="7"/>
        <v>0</v>
      </c>
      <c r="O17" s="51">
        <f t="shared" si="7"/>
        <v>25.2</v>
      </c>
      <c r="P17" s="51">
        <f t="shared" si="7"/>
        <v>0</v>
      </c>
      <c r="Q17" s="51">
        <f t="shared" si="7"/>
        <v>3.6</v>
      </c>
      <c r="R17" s="51">
        <f t="shared" si="7"/>
        <v>10</v>
      </c>
      <c r="S17" s="51">
        <f t="shared" si="7"/>
        <v>3.6</v>
      </c>
      <c r="T17" s="51">
        <f t="shared" si="7"/>
        <v>0</v>
      </c>
      <c r="U17" s="15" t="str">
        <f>IF(A12=1, SUM(B11:B12)*$U$5,)</f>
        <v/>
      </c>
      <c r="V17" s="15"/>
      <c r="W17" s="15"/>
      <c r="X17" s="15"/>
      <c r="Y17" s="15"/>
      <c r="Z17" s="15"/>
      <c r="AA17" s="15"/>
      <c r="AB17" s="15"/>
    </row>
    <row r="18">
      <c r="A18" s="41" t="str">
        <f t="shared" si="1"/>
        <v/>
      </c>
      <c r="B18" s="15"/>
      <c r="C18" s="64" t="s">
        <v>63</v>
      </c>
      <c r="D18" s="65">
        <f t="shared" ref="D18:T18" si="8">IFERROR( D17/SUM($D17:$T17),0)</f>
        <v>0.06463195691</v>
      </c>
      <c r="E18" s="65">
        <f t="shared" si="8"/>
        <v>0.06463195691</v>
      </c>
      <c r="F18" s="65">
        <f t="shared" si="8"/>
        <v>0.07540394973</v>
      </c>
      <c r="G18" s="65">
        <f t="shared" si="8"/>
        <v>0.1885098743</v>
      </c>
      <c r="H18" s="65">
        <f t="shared" si="8"/>
        <v>0.1615798923</v>
      </c>
      <c r="I18" s="65">
        <f t="shared" si="8"/>
        <v>0.04847396768</v>
      </c>
      <c r="J18" s="65">
        <f t="shared" si="8"/>
        <v>0</v>
      </c>
      <c r="K18" s="65">
        <f t="shared" si="8"/>
        <v>0.01795332136</v>
      </c>
      <c r="L18" s="65">
        <f t="shared" si="8"/>
        <v>0.08078994614</v>
      </c>
      <c r="M18" s="65">
        <f t="shared" si="8"/>
        <v>0.1077199282</v>
      </c>
      <c r="N18" s="65">
        <f t="shared" si="8"/>
        <v>0</v>
      </c>
      <c r="O18" s="65">
        <f t="shared" si="8"/>
        <v>0.1131059246</v>
      </c>
      <c r="P18" s="65">
        <f t="shared" si="8"/>
        <v>0</v>
      </c>
      <c r="Q18" s="65">
        <f t="shared" si="8"/>
        <v>0.01615798923</v>
      </c>
      <c r="R18" s="65">
        <f t="shared" si="8"/>
        <v>0.04488330341</v>
      </c>
      <c r="S18" s="65">
        <f t="shared" si="8"/>
        <v>0.01615798923</v>
      </c>
      <c r="T18" s="65">
        <f t="shared" si="8"/>
        <v>0</v>
      </c>
      <c r="U18" s="12" t="s">
        <v>64</v>
      </c>
      <c r="V18" s="54" t="s">
        <v>58</v>
      </c>
      <c r="W18" s="66" t="s">
        <v>65</v>
      </c>
      <c r="X18" s="15"/>
      <c r="Y18" s="15"/>
      <c r="Z18" s="15"/>
      <c r="AA18" s="15"/>
      <c r="AB18" s="15"/>
    </row>
    <row r="19">
      <c r="A19" s="41" t="str">
        <f t="shared" si="1"/>
        <v/>
      </c>
      <c r="B19" s="15"/>
      <c r="C19" s="64" t="s">
        <v>57</v>
      </c>
      <c r="D19" s="55">
        <f t="shared" ref="D19:T19" si="9">MROUND((1-$U15)*D18*SUM($B11:$B16),5)</f>
        <v>30</v>
      </c>
      <c r="E19" s="55">
        <f t="shared" si="9"/>
        <v>30</v>
      </c>
      <c r="F19" s="55">
        <f t="shared" si="9"/>
        <v>35</v>
      </c>
      <c r="G19" s="55">
        <f t="shared" si="9"/>
        <v>90</v>
      </c>
      <c r="H19" s="55">
        <f t="shared" si="9"/>
        <v>75</v>
      </c>
      <c r="I19" s="55">
        <f t="shared" si="9"/>
        <v>25</v>
      </c>
      <c r="J19" s="55">
        <f t="shared" si="9"/>
        <v>0</v>
      </c>
      <c r="K19" s="55">
        <f t="shared" si="9"/>
        <v>10</v>
      </c>
      <c r="L19" s="55">
        <f t="shared" si="9"/>
        <v>40</v>
      </c>
      <c r="M19" s="55">
        <f t="shared" si="9"/>
        <v>50</v>
      </c>
      <c r="N19" s="55">
        <f t="shared" si="9"/>
        <v>0</v>
      </c>
      <c r="O19" s="55">
        <f t="shared" si="9"/>
        <v>55</v>
      </c>
      <c r="P19" s="55">
        <f t="shared" si="9"/>
        <v>0</v>
      </c>
      <c r="Q19" s="55">
        <f t="shared" si="9"/>
        <v>10</v>
      </c>
      <c r="R19" s="55">
        <f t="shared" si="9"/>
        <v>20</v>
      </c>
      <c r="S19" s="55">
        <f t="shared" si="9"/>
        <v>10</v>
      </c>
      <c r="T19" s="55">
        <f t="shared" si="9"/>
        <v>0</v>
      </c>
      <c r="U19" s="67">
        <f>V19-SUM(D19:T19)</f>
        <v>-1</v>
      </c>
      <c r="V19" s="57">
        <f>SUM(B11:B16)</f>
        <v>479</v>
      </c>
      <c r="W19" s="66">
        <f>IF(A16=1, SUM(B11:B16)*$U15,)</f>
        <v>9.58</v>
      </c>
      <c r="X19" s="15"/>
      <c r="Y19" s="15"/>
      <c r="Z19" s="15"/>
      <c r="AA19" s="15"/>
      <c r="AB19" s="15"/>
    </row>
    <row r="20">
      <c r="A20" s="41" t="str">
        <f t="shared" si="1"/>
        <v/>
      </c>
      <c r="B20" s="42">
        <v>58.0</v>
      </c>
      <c r="C20" s="43">
        <f>C16+2</f>
        <v>45671</v>
      </c>
      <c r="D20" s="44">
        <v>5.0</v>
      </c>
      <c r="E20" s="44">
        <v>5.0</v>
      </c>
      <c r="F20" s="44">
        <v>6.0</v>
      </c>
      <c r="G20" s="44">
        <v>7.0</v>
      </c>
      <c r="H20" s="44">
        <v>6.0</v>
      </c>
      <c r="I20" s="44"/>
      <c r="J20" s="44"/>
      <c r="K20" s="44"/>
      <c r="L20" s="44"/>
      <c r="M20" s="44">
        <v>4.0</v>
      </c>
      <c r="N20" s="44"/>
      <c r="O20" s="44">
        <v>7.0</v>
      </c>
      <c r="P20" s="44">
        <v>1.0</v>
      </c>
      <c r="Q20" s="44">
        <v>2.0</v>
      </c>
      <c r="R20" s="44">
        <v>2.0</v>
      </c>
      <c r="S20" s="44"/>
      <c r="T20" s="44"/>
      <c r="U20" s="15"/>
      <c r="V20" s="15"/>
      <c r="W20" s="15"/>
      <c r="X20" s="15"/>
      <c r="Y20" s="15"/>
      <c r="Z20" s="15"/>
      <c r="AA20" s="15"/>
      <c r="AB20" s="15"/>
    </row>
    <row r="21">
      <c r="A21" s="41" t="str">
        <f t="shared" si="1"/>
        <v/>
      </c>
      <c r="B21" s="42">
        <v>95.0</v>
      </c>
      <c r="C21" s="43">
        <f t="shared" ref="C21:C25" si="10">C20+1</f>
        <v>45672</v>
      </c>
      <c r="D21" s="44">
        <v>5.0</v>
      </c>
      <c r="E21" s="44">
        <v>5.0</v>
      </c>
      <c r="F21" s="44">
        <v>6.0</v>
      </c>
      <c r="G21" s="44">
        <v>7.0</v>
      </c>
      <c r="H21" s="44">
        <v>6.0</v>
      </c>
      <c r="I21" s="45"/>
      <c r="J21" s="44"/>
      <c r="K21" s="44">
        <v>2.0</v>
      </c>
      <c r="L21" s="45"/>
      <c r="M21" s="44">
        <v>4.0</v>
      </c>
      <c r="N21" s="44"/>
      <c r="O21" s="44">
        <v>7.0</v>
      </c>
      <c r="P21" s="44">
        <v>2.0</v>
      </c>
      <c r="Q21" s="44">
        <v>3.0</v>
      </c>
      <c r="R21" s="44">
        <v>2.0</v>
      </c>
      <c r="S21" s="44"/>
      <c r="T21" s="44"/>
      <c r="U21" s="2" t="s">
        <v>1</v>
      </c>
      <c r="V21" s="2" t="s">
        <v>35</v>
      </c>
      <c r="W21" s="2" t="s">
        <v>4</v>
      </c>
      <c r="X21" s="2" t="s">
        <v>36</v>
      </c>
      <c r="Y21" s="2" t="s">
        <v>37</v>
      </c>
      <c r="Z21" s="15"/>
      <c r="AA21" s="15"/>
      <c r="AB21" s="15"/>
    </row>
    <row r="22">
      <c r="A22" s="41" t="str">
        <f t="shared" si="1"/>
        <v/>
      </c>
      <c r="B22" s="42">
        <v>70.0</v>
      </c>
      <c r="C22" s="43">
        <f t="shared" si="10"/>
        <v>45673</v>
      </c>
      <c r="D22" s="44">
        <v>5.0</v>
      </c>
      <c r="E22" s="44">
        <v>5.0</v>
      </c>
      <c r="F22" s="44">
        <v>6.0</v>
      </c>
      <c r="G22" s="44">
        <v>7.0</v>
      </c>
      <c r="H22" s="44">
        <v>6.0</v>
      </c>
      <c r="I22" s="44">
        <v>4.0</v>
      </c>
      <c r="J22" s="44"/>
      <c r="K22" s="44"/>
      <c r="L22" s="44">
        <v>4.0</v>
      </c>
      <c r="M22" s="44">
        <v>4.0</v>
      </c>
      <c r="N22" s="44"/>
      <c r="O22" s="44">
        <v>7.0</v>
      </c>
      <c r="P22" s="45"/>
      <c r="Q22" s="44">
        <v>2.0</v>
      </c>
      <c r="R22" s="44">
        <v>2.0</v>
      </c>
      <c r="S22" s="44"/>
      <c r="T22" s="44"/>
      <c r="U22" s="5">
        <v>0.6</v>
      </c>
      <c r="V22" s="5">
        <v>0.6</v>
      </c>
      <c r="W22" s="5">
        <v>0.9</v>
      </c>
      <c r="X22" s="5">
        <v>1.0</v>
      </c>
      <c r="Y22" s="5">
        <v>1.0</v>
      </c>
      <c r="Z22" s="15"/>
      <c r="AA22" s="15"/>
      <c r="AB22" s="15"/>
    </row>
    <row r="23">
      <c r="A23" s="41" t="str">
        <f t="shared" si="1"/>
        <v/>
      </c>
      <c r="B23" s="42">
        <v>105.0</v>
      </c>
      <c r="C23" s="43">
        <f t="shared" si="10"/>
        <v>45674</v>
      </c>
      <c r="D23" s="44">
        <v>5.0</v>
      </c>
      <c r="E23" s="44">
        <v>5.0</v>
      </c>
      <c r="F23" s="44">
        <v>6.0</v>
      </c>
      <c r="G23" s="44">
        <v>7.0</v>
      </c>
      <c r="H23" s="44">
        <v>6.0</v>
      </c>
      <c r="I23" s="44">
        <v>4.0</v>
      </c>
      <c r="J23" s="44"/>
      <c r="K23" s="44"/>
      <c r="L23" s="44">
        <v>4.0</v>
      </c>
      <c r="M23" s="44">
        <v>4.0</v>
      </c>
      <c r="N23" s="44"/>
      <c r="O23" s="44">
        <v>7.0</v>
      </c>
      <c r="P23" s="44"/>
      <c r="Q23" s="44">
        <v>2.0</v>
      </c>
      <c r="R23" s="44">
        <v>2.0</v>
      </c>
      <c r="S23" s="44"/>
      <c r="T23" s="44"/>
      <c r="U23" s="2" t="s">
        <v>3</v>
      </c>
      <c r="V23" s="15"/>
      <c r="W23" s="15"/>
      <c r="X23" s="15"/>
      <c r="Y23" s="15"/>
      <c r="Z23" s="15"/>
      <c r="AA23" s="15"/>
      <c r="AB23" s="15"/>
    </row>
    <row r="24">
      <c r="A24" s="41" t="str">
        <f t="shared" si="1"/>
        <v/>
      </c>
      <c r="B24" s="42">
        <v>75.0</v>
      </c>
      <c r="C24" s="43">
        <f t="shared" si="10"/>
        <v>45675</v>
      </c>
      <c r="D24" s="44">
        <v>5.0</v>
      </c>
      <c r="E24" s="44">
        <v>5.0</v>
      </c>
      <c r="F24" s="44">
        <v>6.0</v>
      </c>
      <c r="G24" s="44">
        <v>7.0</v>
      </c>
      <c r="H24" s="44">
        <v>6.0</v>
      </c>
      <c r="I24" s="44">
        <v>4.0</v>
      </c>
      <c r="J24" s="44"/>
      <c r="K24" s="44"/>
      <c r="L24" s="44">
        <v>4.0</v>
      </c>
      <c r="M24" s="44">
        <v>4.0</v>
      </c>
      <c r="N24" s="44"/>
      <c r="O24" s="44">
        <v>7.0</v>
      </c>
      <c r="P24" s="45"/>
      <c r="Q24" s="44"/>
      <c r="R24" s="44"/>
      <c r="S24" s="44"/>
      <c r="T24" s="44"/>
      <c r="U24" s="46">
        <v>0.04</v>
      </c>
      <c r="V24" s="15"/>
      <c r="W24" s="15"/>
      <c r="X24" s="15"/>
      <c r="Y24" s="15"/>
      <c r="Z24" s="15"/>
      <c r="AA24" s="15"/>
      <c r="AB24" s="15"/>
    </row>
    <row r="25">
      <c r="A25" s="41">
        <f t="shared" si="1"/>
        <v>1</v>
      </c>
      <c r="B25" s="42">
        <v>70.0</v>
      </c>
      <c r="C25" s="43">
        <f t="shared" si="10"/>
        <v>45676</v>
      </c>
      <c r="D25" s="44">
        <v>5.0</v>
      </c>
      <c r="E25" s="44">
        <v>5.0</v>
      </c>
      <c r="F25" s="44">
        <v>6.0</v>
      </c>
      <c r="G25" s="44">
        <v>7.0</v>
      </c>
      <c r="H25" s="44">
        <v>6.0</v>
      </c>
      <c r="I25" s="44">
        <v>4.0</v>
      </c>
      <c r="J25" s="45"/>
      <c r="K25" s="45"/>
      <c r="L25" s="44">
        <v>4.0</v>
      </c>
      <c r="M25" s="44">
        <v>4.0</v>
      </c>
      <c r="N25" s="44"/>
      <c r="O25" s="44"/>
      <c r="P25" s="44">
        <v>6.0</v>
      </c>
      <c r="Q25" s="44">
        <v>2.0</v>
      </c>
      <c r="R25" s="44">
        <v>2.0</v>
      </c>
      <c r="S25" s="44"/>
      <c r="T25" s="44"/>
      <c r="U25" s="15"/>
      <c r="V25" s="15"/>
      <c r="W25" s="15"/>
      <c r="X25" s="15"/>
      <c r="Y25" s="15"/>
      <c r="Z25" s="15"/>
      <c r="AA25" s="15"/>
      <c r="AB25" s="15"/>
    </row>
    <row r="26">
      <c r="A26" s="41" t="str">
        <f t="shared" si="1"/>
        <v/>
      </c>
      <c r="B26" s="15"/>
      <c r="C26" s="64" t="s">
        <v>32</v>
      </c>
      <c r="D26" s="51">
        <f t="shared" ref="D26:T26" si="11">IFERROR(SUM(D20:D25)*HLOOKUP(D$2, $U21:$Y22,2,0),)</f>
        <v>18</v>
      </c>
      <c r="E26" s="51">
        <f t="shared" si="11"/>
        <v>18</v>
      </c>
      <c r="F26" s="51">
        <f t="shared" si="11"/>
        <v>21.6</v>
      </c>
      <c r="G26" s="51">
        <f t="shared" si="11"/>
        <v>42</v>
      </c>
      <c r="H26" s="51">
        <f t="shared" si="11"/>
        <v>36</v>
      </c>
      <c r="I26" s="51">
        <f t="shared" si="11"/>
        <v>14.4</v>
      </c>
      <c r="J26" s="51">
        <f t="shared" si="11"/>
        <v>0</v>
      </c>
      <c r="K26" s="51">
        <f t="shared" si="11"/>
        <v>2</v>
      </c>
      <c r="L26" s="51">
        <f t="shared" si="11"/>
        <v>14.4</v>
      </c>
      <c r="M26" s="51">
        <f t="shared" si="11"/>
        <v>24</v>
      </c>
      <c r="N26" s="51">
        <f t="shared" si="11"/>
        <v>0</v>
      </c>
      <c r="O26" s="51">
        <f t="shared" si="11"/>
        <v>21</v>
      </c>
      <c r="P26" s="51">
        <f t="shared" si="11"/>
        <v>5.4</v>
      </c>
      <c r="Q26" s="51">
        <f t="shared" si="11"/>
        <v>6.6</v>
      </c>
      <c r="R26" s="51">
        <f t="shared" si="11"/>
        <v>10</v>
      </c>
      <c r="S26" s="51">
        <f t="shared" si="11"/>
        <v>0</v>
      </c>
      <c r="T26" s="51">
        <f t="shared" si="11"/>
        <v>0</v>
      </c>
      <c r="U26" s="15" t="str">
        <f>IF(A21=1, SUM(B20:B21)*$U$5,)</f>
        <v/>
      </c>
      <c r="V26" s="15"/>
      <c r="W26" s="15"/>
      <c r="X26" s="15"/>
      <c r="Y26" s="15"/>
      <c r="Z26" s="15"/>
      <c r="AA26" s="15"/>
      <c r="AB26" s="15"/>
    </row>
    <row r="27">
      <c r="A27" s="41" t="str">
        <f t="shared" si="1"/>
        <v/>
      </c>
      <c r="B27" s="15"/>
      <c r="C27" s="64" t="s">
        <v>63</v>
      </c>
      <c r="D27" s="65">
        <f t="shared" ref="D27:T27" si="12">IFERROR( D26/SUM($D26:$T26),0)</f>
        <v>0.07712082262</v>
      </c>
      <c r="E27" s="65">
        <f t="shared" si="12"/>
        <v>0.07712082262</v>
      </c>
      <c r="F27" s="65">
        <f t="shared" si="12"/>
        <v>0.09254498715</v>
      </c>
      <c r="G27" s="65">
        <f t="shared" si="12"/>
        <v>0.1799485861</v>
      </c>
      <c r="H27" s="65">
        <f t="shared" si="12"/>
        <v>0.1542416452</v>
      </c>
      <c r="I27" s="65">
        <f t="shared" si="12"/>
        <v>0.0616966581</v>
      </c>
      <c r="J27" s="65">
        <f t="shared" si="12"/>
        <v>0</v>
      </c>
      <c r="K27" s="65">
        <f t="shared" si="12"/>
        <v>0.008568980291</v>
      </c>
      <c r="L27" s="65">
        <f t="shared" si="12"/>
        <v>0.0616966581</v>
      </c>
      <c r="M27" s="65">
        <f t="shared" si="12"/>
        <v>0.1028277635</v>
      </c>
      <c r="N27" s="65">
        <f t="shared" si="12"/>
        <v>0</v>
      </c>
      <c r="O27" s="65">
        <f t="shared" si="12"/>
        <v>0.08997429306</v>
      </c>
      <c r="P27" s="65">
        <f t="shared" si="12"/>
        <v>0.02313624679</v>
      </c>
      <c r="Q27" s="65">
        <f t="shared" si="12"/>
        <v>0.02827763496</v>
      </c>
      <c r="R27" s="65">
        <f t="shared" si="12"/>
        <v>0.04284490146</v>
      </c>
      <c r="S27" s="65">
        <f t="shared" si="12"/>
        <v>0</v>
      </c>
      <c r="T27" s="65">
        <f t="shared" si="12"/>
        <v>0</v>
      </c>
      <c r="U27" s="12" t="s">
        <v>64</v>
      </c>
      <c r="V27" s="54" t="s">
        <v>58</v>
      </c>
      <c r="W27" s="66" t="s">
        <v>65</v>
      </c>
      <c r="X27" s="15"/>
      <c r="Y27" s="15"/>
      <c r="Z27" s="15"/>
      <c r="AA27" s="15"/>
      <c r="AB27" s="15"/>
    </row>
    <row r="28">
      <c r="A28" s="41" t="str">
        <f t="shared" si="1"/>
        <v/>
      </c>
      <c r="B28" s="15"/>
      <c r="C28" s="64" t="s">
        <v>57</v>
      </c>
      <c r="D28" s="55">
        <f t="shared" ref="D28:T28" si="13">MROUND((1-$U24)*D27*SUM($B20:$B25),5)</f>
        <v>35</v>
      </c>
      <c r="E28" s="55">
        <f t="shared" si="13"/>
        <v>35</v>
      </c>
      <c r="F28" s="55">
        <f t="shared" si="13"/>
        <v>40</v>
      </c>
      <c r="G28" s="55">
        <f t="shared" si="13"/>
        <v>80</v>
      </c>
      <c r="H28" s="55">
        <f t="shared" si="13"/>
        <v>70</v>
      </c>
      <c r="I28" s="55">
        <f t="shared" si="13"/>
        <v>30</v>
      </c>
      <c r="J28" s="55">
        <f t="shared" si="13"/>
        <v>0</v>
      </c>
      <c r="K28" s="55">
        <f t="shared" si="13"/>
        <v>5</v>
      </c>
      <c r="L28" s="55">
        <f t="shared" si="13"/>
        <v>30</v>
      </c>
      <c r="M28" s="55">
        <f t="shared" si="13"/>
        <v>45</v>
      </c>
      <c r="N28" s="55">
        <f t="shared" si="13"/>
        <v>0</v>
      </c>
      <c r="O28" s="55">
        <f t="shared" si="13"/>
        <v>40</v>
      </c>
      <c r="P28" s="55">
        <f t="shared" si="13"/>
        <v>10</v>
      </c>
      <c r="Q28" s="55">
        <f t="shared" si="13"/>
        <v>15</v>
      </c>
      <c r="R28" s="55">
        <f t="shared" si="13"/>
        <v>20</v>
      </c>
      <c r="S28" s="55">
        <f t="shared" si="13"/>
        <v>0</v>
      </c>
      <c r="T28" s="55">
        <f t="shared" si="13"/>
        <v>0</v>
      </c>
      <c r="U28" s="67">
        <f>V28-SUM(D28:T28)</f>
        <v>18</v>
      </c>
      <c r="V28" s="57">
        <f>SUM(B20:B25)</f>
        <v>473</v>
      </c>
      <c r="W28" s="66">
        <f>IF(A25=1, SUM(B20:B25)*$U24,)</f>
        <v>18.92</v>
      </c>
      <c r="X28" s="15"/>
      <c r="Y28" s="15"/>
      <c r="Z28" s="15"/>
      <c r="AA28" s="15"/>
      <c r="AB28" s="15"/>
    </row>
    <row r="29">
      <c r="A29" s="41" t="str">
        <f t="shared" si="1"/>
        <v/>
      </c>
      <c r="B29" s="42">
        <v>75.0</v>
      </c>
      <c r="C29" s="43">
        <f>C25+2</f>
        <v>45678</v>
      </c>
      <c r="D29" s="44">
        <v>5.0</v>
      </c>
      <c r="E29" s="44">
        <v>5.0</v>
      </c>
      <c r="F29" s="44">
        <v>6.0</v>
      </c>
      <c r="G29" s="44">
        <v>7.0</v>
      </c>
      <c r="H29" s="44">
        <v>6.0</v>
      </c>
      <c r="I29" s="44">
        <v>4.0</v>
      </c>
      <c r="J29" s="44"/>
      <c r="K29" s="44"/>
      <c r="L29" s="44">
        <v>4.0</v>
      </c>
      <c r="M29" s="44">
        <v>4.0</v>
      </c>
      <c r="N29" s="44"/>
      <c r="O29" s="44">
        <v>7.0</v>
      </c>
      <c r="P29" s="44"/>
      <c r="Q29" s="44">
        <v>3.0</v>
      </c>
      <c r="R29" s="44">
        <v>2.0</v>
      </c>
      <c r="S29" s="44"/>
      <c r="T29" s="44"/>
      <c r="U29" s="15"/>
      <c r="V29" s="15"/>
      <c r="W29" s="15"/>
      <c r="X29" s="15"/>
      <c r="Y29" s="15"/>
      <c r="Z29" s="15"/>
      <c r="AA29" s="15"/>
      <c r="AB29" s="15"/>
    </row>
    <row r="30">
      <c r="A30" s="41" t="str">
        <f t="shared" si="1"/>
        <v/>
      </c>
      <c r="B30" s="42">
        <v>47.0</v>
      </c>
      <c r="C30" s="43">
        <f t="shared" ref="C30:C34" si="14">C29+1</f>
        <v>45679</v>
      </c>
      <c r="D30" s="44">
        <v>5.0</v>
      </c>
      <c r="E30" s="44"/>
      <c r="F30" s="44">
        <v>6.0</v>
      </c>
      <c r="G30" s="44">
        <v>7.0</v>
      </c>
      <c r="H30" s="44">
        <v>6.0</v>
      </c>
      <c r="I30" s="44"/>
      <c r="J30" s="44"/>
      <c r="K30" s="45"/>
      <c r="L30" s="44">
        <v>4.0</v>
      </c>
      <c r="M30" s="44">
        <v>4.0</v>
      </c>
      <c r="N30" s="44"/>
      <c r="O30" s="44">
        <v>7.0</v>
      </c>
      <c r="P30" s="45"/>
      <c r="Q30" s="44">
        <v>2.0</v>
      </c>
      <c r="R30" s="44">
        <v>2.0</v>
      </c>
      <c r="S30" s="44"/>
      <c r="T30" s="44"/>
      <c r="U30" s="2" t="s">
        <v>1</v>
      </c>
      <c r="V30" s="2" t="s">
        <v>35</v>
      </c>
      <c r="W30" s="2" t="s">
        <v>4</v>
      </c>
      <c r="X30" s="2" t="s">
        <v>36</v>
      </c>
      <c r="Y30" s="2" t="s">
        <v>37</v>
      </c>
      <c r="Z30" s="15"/>
      <c r="AA30" s="15"/>
      <c r="AB30" s="15"/>
    </row>
    <row r="31">
      <c r="A31" s="41" t="str">
        <f t="shared" si="1"/>
        <v/>
      </c>
      <c r="B31" s="42">
        <v>74.0</v>
      </c>
      <c r="C31" s="43">
        <f t="shared" si="14"/>
        <v>45680</v>
      </c>
      <c r="D31" s="44">
        <v>5.0</v>
      </c>
      <c r="E31" s="44">
        <v>5.0</v>
      </c>
      <c r="F31" s="44">
        <v>6.0</v>
      </c>
      <c r="G31" s="44">
        <v>7.0</v>
      </c>
      <c r="H31" s="44">
        <v>6.0</v>
      </c>
      <c r="I31" s="44">
        <v>4.0</v>
      </c>
      <c r="J31" s="44"/>
      <c r="K31" s="44"/>
      <c r="L31" s="44">
        <v>4.0</v>
      </c>
      <c r="M31" s="44">
        <v>4.0</v>
      </c>
      <c r="N31" s="44"/>
      <c r="O31" s="44">
        <v>7.0</v>
      </c>
      <c r="P31" s="45"/>
      <c r="Q31" s="44">
        <v>3.0</v>
      </c>
      <c r="R31" s="44">
        <v>2.0</v>
      </c>
      <c r="S31" s="44"/>
      <c r="T31" s="44"/>
      <c r="U31" s="5">
        <v>0.6</v>
      </c>
      <c r="V31" s="5">
        <v>0.6</v>
      </c>
      <c r="W31" s="5">
        <v>0.9</v>
      </c>
      <c r="X31" s="5">
        <v>1.0</v>
      </c>
      <c r="Y31" s="5">
        <v>1.0</v>
      </c>
      <c r="Z31" s="15"/>
      <c r="AA31" s="15"/>
      <c r="AB31" s="15"/>
    </row>
    <row r="32">
      <c r="A32" s="41" t="str">
        <f t="shared" si="1"/>
        <v/>
      </c>
      <c r="B32" s="42">
        <v>116.0</v>
      </c>
      <c r="C32" s="43">
        <f t="shared" si="14"/>
        <v>45681</v>
      </c>
      <c r="D32" s="44">
        <v>5.0</v>
      </c>
      <c r="E32" s="44"/>
      <c r="F32" s="44">
        <v>6.0</v>
      </c>
      <c r="G32" s="44">
        <v>7.0</v>
      </c>
      <c r="H32" s="44">
        <v>6.0</v>
      </c>
      <c r="I32" s="44"/>
      <c r="J32" s="44"/>
      <c r="K32" s="44"/>
      <c r="L32" s="44">
        <v>4.0</v>
      </c>
      <c r="M32" s="44">
        <v>4.0</v>
      </c>
      <c r="N32" s="44"/>
      <c r="O32" s="44">
        <v>7.0</v>
      </c>
      <c r="P32" s="44"/>
      <c r="Q32" s="44">
        <v>4.0</v>
      </c>
      <c r="R32" s="44">
        <v>2.0</v>
      </c>
      <c r="S32" s="44"/>
      <c r="T32" s="44"/>
      <c r="U32" s="2" t="s">
        <v>3</v>
      </c>
      <c r="V32" s="15"/>
      <c r="W32" s="15"/>
      <c r="X32" s="15"/>
      <c r="Y32" s="15"/>
      <c r="Z32" s="15"/>
      <c r="AA32" s="15"/>
      <c r="AB32" s="15"/>
    </row>
    <row r="33">
      <c r="A33" s="41" t="str">
        <f t="shared" si="1"/>
        <v/>
      </c>
      <c r="B33" s="42">
        <v>86.0</v>
      </c>
      <c r="C33" s="43">
        <f t="shared" si="14"/>
        <v>45682</v>
      </c>
      <c r="D33" s="44">
        <v>5.0</v>
      </c>
      <c r="E33" s="44">
        <v>5.0</v>
      </c>
      <c r="F33" s="44">
        <v>6.0</v>
      </c>
      <c r="G33" s="44">
        <v>7.0</v>
      </c>
      <c r="H33" s="44">
        <v>6.0</v>
      </c>
      <c r="I33" s="44">
        <v>4.0</v>
      </c>
      <c r="J33" s="44"/>
      <c r="K33" s="44"/>
      <c r="L33" s="44">
        <v>4.0</v>
      </c>
      <c r="M33" s="44">
        <v>4.0</v>
      </c>
      <c r="N33" s="44"/>
      <c r="O33" s="44">
        <v>7.0</v>
      </c>
      <c r="P33" s="44">
        <v>2.0</v>
      </c>
      <c r="Q33" s="44"/>
      <c r="R33" s="44"/>
      <c r="S33" s="44"/>
      <c r="T33" s="44"/>
      <c r="U33" s="46">
        <v>0.04</v>
      </c>
      <c r="V33" s="15"/>
      <c r="W33" s="15"/>
      <c r="X33" s="15"/>
      <c r="Y33" s="15"/>
      <c r="Z33" s="15"/>
      <c r="AA33" s="15"/>
      <c r="AB33" s="15"/>
    </row>
    <row r="34">
      <c r="A34" s="41">
        <f t="shared" si="1"/>
        <v>1</v>
      </c>
      <c r="B34" s="42">
        <v>103.0</v>
      </c>
      <c r="C34" s="43">
        <f t="shared" si="14"/>
        <v>45683</v>
      </c>
      <c r="D34" s="44">
        <v>5.0</v>
      </c>
      <c r="E34" s="44">
        <v>5.0</v>
      </c>
      <c r="F34" s="44">
        <v>6.0</v>
      </c>
      <c r="G34" s="44">
        <v>7.0</v>
      </c>
      <c r="H34" s="44">
        <v>6.0</v>
      </c>
      <c r="I34" s="44">
        <v>4.0</v>
      </c>
      <c r="J34" s="45"/>
      <c r="K34" s="45"/>
      <c r="L34" s="44">
        <v>4.0</v>
      </c>
      <c r="M34" s="44">
        <v>4.0</v>
      </c>
      <c r="N34" s="44"/>
      <c r="O34" s="44"/>
      <c r="P34" s="44">
        <v>6.0</v>
      </c>
      <c r="Q34" s="44">
        <v>4.0</v>
      </c>
      <c r="R34" s="44">
        <v>2.0</v>
      </c>
      <c r="S34" s="44"/>
      <c r="T34" s="44"/>
      <c r="U34" s="15"/>
      <c r="V34" s="15"/>
      <c r="W34" s="15"/>
      <c r="X34" s="15"/>
      <c r="Y34" s="15"/>
      <c r="Z34" s="15"/>
      <c r="AA34" s="15"/>
      <c r="AB34" s="15"/>
    </row>
    <row r="35">
      <c r="A35" s="41" t="str">
        <f t="shared" si="1"/>
        <v/>
      </c>
      <c r="B35" s="15"/>
      <c r="C35" s="64" t="s">
        <v>32</v>
      </c>
      <c r="D35" s="51">
        <f t="shared" ref="D35:T35" si="15">IFERROR(SUM(D29:D34)*HLOOKUP(D$2, $U30:$Y31,2,0),)</f>
        <v>18</v>
      </c>
      <c r="E35" s="51">
        <f t="shared" si="15"/>
        <v>12</v>
      </c>
      <c r="F35" s="51">
        <f t="shared" si="15"/>
        <v>21.6</v>
      </c>
      <c r="G35" s="51">
        <f t="shared" si="15"/>
        <v>42</v>
      </c>
      <c r="H35" s="51">
        <f t="shared" si="15"/>
        <v>36</v>
      </c>
      <c r="I35" s="51">
        <f t="shared" si="15"/>
        <v>14.4</v>
      </c>
      <c r="J35" s="51">
        <f t="shared" si="15"/>
        <v>0</v>
      </c>
      <c r="K35" s="51">
        <f t="shared" si="15"/>
        <v>0</v>
      </c>
      <c r="L35" s="51">
        <f t="shared" si="15"/>
        <v>21.6</v>
      </c>
      <c r="M35" s="51">
        <f t="shared" si="15"/>
        <v>24</v>
      </c>
      <c r="N35" s="51">
        <f t="shared" si="15"/>
        <v>0</v>
      </c>
      <c r="O35" s="51">
        <f t="shared" si="15"/>
        <v>21</v>
      </c>
      <c r="P35" s="51">
        <f t="shared" si="15"/>
        <v>4.8</v>
      </c>
      <c r="Q35" s="51">
        <f t="shared" si="15"/>
        <v>9.6</v>
      </c>
      <c r="R35" s="51">
        <f t="shared" si="15"/>
        <v>10</v>
      </c>
      <c r="S35" s="51">
        <f t="shared" si="15"/>
        <v>0</v>
      </c>
      <c r="T35" s="51">
        <f t="shared" si="15"/>
        <v>0</v>
      </c>
      <c r="U35" s="15" t="str">
        <f>IF(A30=1, SUM(B29:B30)*$U$5,)</f>
        <v/>
      </c>
      <c r="V35" s="15"/>
      <c r="W35" s="15"/>
      <c r="X35" s="15"/>
      <c r="Y35" s="15"/>
      <c r="Z35" s="15"/>
      <c r="AA35" s="15"/>
      <c r="AB35" s="15"/>
    </row>
    <row r="36">
      <c r="A36" s="41" t="str">
        <f t="shared" si="1"/>
        <v/>
      </c>
      <c r="B36" s="15"/>
      <c r="C36" s="64" t="s">
        <v>63</v>
      </c>
      <c r="D36" s="65">
        <f t="shared" ref="D36:T36" si="16">IFERROR( D35/SUM($D35:$T35),0)</f>
        <v>0.07659574468</v>
      </c>
      <c r="E36" s="65">
        <f t="shared" si="16"/>
        <v>0.05106382979</v>
      </c>
      <c r="F36" s="65">
        <f t="shared" si="16"/>
        <v>0.09191489362</v>
      </c>
      <c r="G36" s="65">
        <f t="shared" si="16"/>
        <v>0.1787234043</v>
      </c>
      <c r="H36" s="65">
        <f t="shared" si="16"/>
        <v>0.1531914894</v>
      </c>
      <c r="I36" s="65">
        <f t="shared" si="16"/>
        <v>0.06127659574</v>
      </c>
      <c r="J36" s="65">
        <f t="shared" si="16"/>
        <v>0</v>
      </c>
      <c r="K36" s="65">
        <f t="shared" si="16"/>
        <v>0</v>
      </c>
      <c r="L36" s="65">
        <f t="shared" si="16"/>
        <v>0.09191489362</v>
      </c>
      <c r="M36" s="65">
        <f t="shared" si="16"/>
        <v>0.1021276596</v>
      </c>
      <c r="N36" s="65">
        <f t="shared" si="16"/>
        <v>0</v>
      </c>
      <c r="O36" s="65">
        <f t="shared" si="16"/>
        <v>0.08936170213</v>
      </c>
      <c r="P36" s="65">
        <f t="shared" si="16"/>
        <v>0.02042553191</v>
      </c>
      <c r="Q36" s="65">
        <f t="shared" si="16"/>
        <v>0.04085106383</v>
      </c>
      <c r="R36" s="65">
        <f t="shared" si="16"/>
        <v>0.04255319149</v>
      </c>
      <c r="S36" s="65">
        <f t="shared" si="16"/>
        <v>0</v>
      </c>
      <c r="T36" s="65">
        <f t="shared" si="16"/>
        <v>0</v>
      </c>
      <c r="U36" s="12" t="s">
        <v>64</v>
      </c>
      <c r="V36" s="54" t="s">
        <v>58</v>
      </c>
      <c r="W36" s="66" t="s">
        <v>65</v>
      </c>
      <c r="X36" s="15"/>
      <c r="Y36" s="15"/>
      <c r="Z36" s="15"/>
      <c r="AA36" s="15"/>
      <c r="AB36" s="15"/>
    </row>
    <row r="37">
      <c r="A37" s="41" t="str">
        <f t="shared" si="1"/>
        <v/>
      </c>
      <c r="B37" s="15"/>
      <c r="C37" s="64" t="s">
        <v>57</v>
      </c>
      <c r="D37" s="55">
        <f t="shared" ref="D37:T37" si="17">MROUND((1-$U33)*D36*SUM($B29:$B34),5)</f>
        <v>35</v>
      </c>
      <c r="E37" s="55">
        <f t="shared" si="17"/>
        <v>25</v>
      </c>
      <c r="F37" s="55">
        <f t="shared" si="17"/>
        <v>45</v>
      </c>
      <c r="G37" s="55">
        <f t="shared" si="17"/>
        <v>85</v>
      </c>
      <c r="H37" s="55">
        <f t="shared" si="17"/>
        <v>75</v>
      </c>
      <c r="I37" s="55">
        <f t="shared" si="17"/>
        <v>30</v>
      </c>
      <c r="J37" s="55">
        <f t="shared" si="17"/>
        <v>0</v>
      </c>
      <c r="K37" s="55">
        <f t="shared" si="17"/>
        <v>0</v>
      </c>
      <c r="L37" s="55">
        <f t="shared" si="17"/>
        <v>45</v>
      </c>
      <c r="M37" s="55">
        <f t="shared" si="17"/>
        <v>50</v>
      </c>
      <c r="N37" s="55">
        <f t="shared" si="17"/>
        <v>0</v>
      </c>
      <c r="O37" s="55">
        <f t="shared" si="17"/>
        <v>45</v>
      </c>
      <c r="P37" s="55">
        <f t="shared" si="17"/>
        <v>10</v>
      </c>
      <c r="Q37" s="55">
        <f t="shared" si="17"/>
        <v>20</v>
      </c>
      <c r="R37" s="55">
        <f t="shared" si="17"/>
        <v>20</v>
      </c>
      <c r="S37" s="55">
        <f t="shared" si="17"/>
        <v>0</v>
      </c>
      <c r="T37" s="55">
        <f t="shared" si="17"/>
        <v>0</v>
      </c>
      <c r="U37" s="67">
        <f>V37-SUM(D37:T37)</f>
        <v>16</v>
      </c>
      <c r="V37" s="57">
        <f>SUM(B29:B34)</f>
        <v>501</v>
      </c>
      <c r="W37" s="66">
        <f>IF(A34=1, SUM(B29:B34)*$U33,)</f>
        <v>20.04</v>
      </c>
      <c r="X37" s="15"/>
      <c r="Y37" s="15"/>
      <c r="Z37" s="15"/>
      <c r="AA37" s="15"/>
      <c r="AB37" s="15"/>
    </row>
    <row r="38">
      <c r="A38" s="41" t="str">
        <f t="shared" si="1"/>
        <v/>
      </c>
      <c r="B38" s="42">
        <v>59.0</v>
      </c>
      <c r="C38" s="43">
        <f>C34+2</f>
        <v>45685</v>
      </c>
      <c r="D38" s="44">
        <v>5.0</v>
      </c>
      <c r="E38" s="44"/>
      <c r="F38" s="44">
        <v>6.0</v>
      </c>
      <c r="G38" s="44">
        <v>7.0</v>
      </c>
      <c r="H38" s="44">
        <v>6.0</v>
      </c>
      <c r="I38" s="44"/>
      <c r="J38" s="44"/>
      <c r="K38" s="44"/>
      <c r="L38" s="44">
        <v>4.0</v>
      </c>
      <c r="M38" s="44">
        <v>4.0</v>
      </c>
      <c r="N38" s="44"/>
      <c r="O38" s="44">
        <v>7.0</v>
      </c>
      <c r="P38" s="44">
        <v>1.0</v>
      </c>
      <c r="Q38" s="44">
        <v>3.0</v>
      </c>
      <c r="R38" s="44">
        <v>2.0</v>
      </c>
      <c r="S38" s="44"/>
      <c r="T38" s="44"/>
      <c r="U38" s="15"/>
      <c r="V38" s="15"/>
      <c r="W38" s="15"/>
      <c r="X38" s="15"/>
      <c r="Y38" s="15"/>
      <c r="Z38" s="15"/>
      <c r="AA38" s="15"/>
      <c r="AB38" s="15"/>
    </row>
    <row r="39">
      <c r="A39" s="41" t="str">
        <f t="shared" si="1"/>
        <v/>
      </c>
      <c r="B39" s="42">
        <v>79.0</v>
      </c>
      <c r="C39" s="43">
        <f t="shared" ref="C39:C43" si="18">C38+1</f>
        <v>45686</v>
      </c>
      <c r="D39" s="44">
        <v>5.0</v>
      </c>
      <c r="E39" s="44"/>
      <c r="F39" s="44">
        <v>6.0</v>
      </c>
      <c r="G39" s="44">
        <v>7.0</v>
      </c>
      <c r="H39" s="44">
        <v>6.0</v>
      </c>
      <c r="I39" s="44">
        <v>4.0</v>
      </c>
      <c r="J39" s="44"/>
      <c r="K39" s="44">
        <v>1.0</v>
      </c>
      <c r="L39" s="45"/>
      <c r="M39" s="44">
        <v>4.0</v>
      </c>
      <c r="N39" s="44"/>
      <c r="O39" s="44">
        <v>7.0</v>
      </c>
      <c r="P39" s="45"/>
      <c r="Q39" s="44">
        <v>3.0</v>
      </c>
      <c r="R39" s="44">
        <v>2.0</v>
      </c>
      <c r="S39" s="44"/>
      <c r="T39" s="44"/>
      <c r="U39" s="2" t="s">
        <v>1</v>
      </c>
      <c r="V39" s="2" t="s">
        <v>35</v>
      </c>
      <c r="W39" s="2" t="s">
        <v>4</v>
      </c>
      <c r="X39" s="2" t="s">
        <v>36</v>
      </c>
      <c r="Y39" s="2" t="s">
        <v>37</v>
      </c>
      <c r="Z39" s="15"/>
      <c r="AA39" s="15"/>
      <c r="AB39" s="15"/>
    </row>
    <row r="40">
      <c r="A40" s="41" t="str">
        <f t="shared" si="1"/>
        <v/>
      </c>
      <c r="B40" s="42">
        <v>71.0</v>
      </c>
      <c r="C40" s="43">
        <f t="shared" si="18"/>
        <v>45687</v>
      </c>
      <c r="D40" s="44">
        <v>5.0</v>
      </c>
      <c r="E40" s="44">
        <v>5.0</v>
      </c>
      <c r="F40" s="44">
        <v>6.0</v>
      </c>
      <c r="G40" s="44">
        <v>7.0</v>
      </c>
      <c r="H40" s="44">
        <v>6.0</v>
      </c>
      <c r="I40" s="44">
        <v>4.0</v>
      </c>
      <c r="J40" s="44"/>
      <c r="K40" s="44"/>
      <c r="L40" s="44">
        <v>4.0</v>
      </c>
      <c r="M40" s="44">
        <v>4.0</v>
      </c>
      <c r="N40" s="44"/>
      <c r="O40" s="44">
        <v>7.0</v>
      </c>
      <c r="P40" s="44">
        <v>1.0</v>
      </c>
      <c r="Q40" s="44">
        <v>2.0</v>
      </c>
      <c r="R40" s="44">
        <v>2.0</v>
      </c>
      <c r="S40" s="44"/>
      <c r="T40" s="44"/>
      <c r="U40" s="5">
        <v>0.6</v>
      </c>
      <c r="V40" s="5">
        <v>0.6</v>
      </c>
      <c r="W40" s="5">
        <v>0.9</v>
      </c>
      <c r="X40" s="5">
        <v>1.0</v>
      </c>
      <c r="Y40" s="5">
        <v>1.0</v>
      </c>
      <c r="Z40" s="15"/>
      <c r="AA40" s="15"/>
      <c r="AB40" s="15"/>
    </row>
    <row r="41">
      <c r="A41" s="41" t="str">
        <f t="shared" si="1"/>
        <v/>
      </c>
      <c r="B41" s="42">
        <v>83.0</v>
      </c>
      <c r="C41" s="43">
        <f t="shared" si="18"/>
        <v>45688</v>
      </c>
      <c r="D41" s="44">
        <v>5.0</v>
      </c>
      <c r="E41" s="44"/>
      <c r="F41" s="44">
        <v>6.0</v>
      </c>
      <c r="G41" s="44">
        <v>7.0</v>
      </c>
      <c r="H41" s="44">
        <v>6.0</v>
      </c>
      <c r="I41" s="44">
        <v>4.0</v>
      </c>
      <c r="J41" s="44"/>
      <c r="K41" s="44"/>
      <c r="L41" s="44">
        <v>4.0</v>
      </c>
      <c r="M41" s="44">
        <v>4.0</v>
      </c>
      <c r="N41" s="44"/>
      <c r="O41" s="44">
        <v>7.0</v>
      </c>
      <c r="P41" s="44"/>
      <c r="Q41" s="44">
        <v>3.0</v>
      </c>
      <c r="R41" s="44">
        <v>2.0</v>
      </c>
      <c r="S41" s="44"/>
      <c r="T41" s="44"/>
      <c r="U41" s="2" t="s">
        <v>3</v>
      </c>
      <c r="V41" s="15"/>
      <c r="W41" s="15"/>
      <c r="X41" s="15"/>
      <c r="Y41" s="15"/>
      <c r="Z41" s="15"/>
      <c r="AA41" s="15"/>
      <c r="AB41" s="15"/>
    </row>
    <row r="42">
      <c r="A42" s="41" t="str">
        <f t="shared" si="1"/>
        <v/>
      </c>
      <c r="B42" s="42">
        <v>68.0</v>
      </c>
      <c r="C42" s="43">
        <f t="shared" si="18"/>
        <v>45689</v>
      </c>
      <c r="D42" s="44">
        <v>5.0</v>
      </c>
      <c r="E42" s="44">
        <v>5.0</v>
      </c>
      <c r="F42" s="44">
        <v>6.0</v>
      </c>
      <c r="G42" s="44">
        <v>7.0</v>
      </c>
      <c r="H42" s="44">
        <v>6.0</v>
      </c>
      <c r="I42" s="44"/>
      <c r="J42" s="44"/>
      <c r="K42" s="44"/>
      <c r="L42" s="44">
        <v>4.0</v>
      </c>
      <c r="M42" s="44">
        <v>4.0</v>
      </c>
      <c r="N42" s="44"/>
      <c r="O42" s="44">
        <v>7.0</v>
      </c>
      <c r="P42" s="45"/>
      <c r="Q42" s="44">
        <v>1.0</v>
      </c>
      <c r="R42" s="44"/>
      <c r="S42" s="44"/>
      <c r="T42" s="44"/>
      <c r="U42" s="46">
        <v>0.04</v>
      </c>
      <c r="V42" s="15"/>
      <c r="W42" s="15"/>
      <c r="X42" s="15"/>
      <c r="Y42" s="15"/>
      <c r="Z42" s="15"/>
      <c r="AA42" s="15"/>
      <c r="AB42" s="15"/>
    </row>
    <row r="43">
      <c r="A43" s="41">
        <f t="shared" si="1"/>
        <v>1</v>
      </c>
      <c r="B43" s="42">
        <v>90.0</v>
      </c>
      <c r="C43" s="43">
        <f t="shared" si="18"/>
        <v>45690</v>
      </c>
      <c r="D43" s="44">
        <v>5.0</v>
      </c>
      <c r="E43" s="44">
        <v>5.0</v>
      </c>
      <c r="F43" s="44">
        <v>6.0</v>
      </c>
      <c r="G43" s="44">
        <v>7.0</v>
      </c>
      <c r="H43" s="44">
        <v>6.0</v>
      </c>
      <c r="I43" s="44">
        <v>4.0</v>
      </c>
      <c r="J43" s="45"/>
      <c r="K43" s="45"/>
      <c r="L43" s="44">
        <v>4.0</v>
      </c>
      <c r="M43" s="44">
        <v>4.0</v>
      </c>
      <c r="N43" s="44"/>
      <c r="O43" s="44"/>
      <c r="P43" s="44">
        <v>6.0</v>
      </c>
      <c r="Q43" s="44"/>
      <c r="R43" s="44">
        <v>2.0</v>
      </c>
      <c r="S43" s="44"/>
      <c r="T43" s="44"/>
      <c r="U43" s="15"/>
      <c r="V43" s="15"/>
      <c r="W43" s="15"/>
      <c r="X43" s="15"/>
      <c r="Y43" s="15"/>
      <c r="Z43" s="15"/>
      <c r="AA43" s="15"/>
      <c r="AB43" s="15"/>
    </row>
    <row r="44">
      <c r="A44" s="41" t="str">
        <f t="shared" si="1"/>
        <v/>
      </c>
      <c r="B44" s="15"/>
      <c r="C44" s="64" t="s">
        <v>32</v>
      </c>
      <c r="D44" s="51">
        <f t="shared" ref="D44:T44" si="19">IFERROR(SUM(D38:D43)*HLOOKUP(D$2, $U39:$Y40,2,0),)</f>
        <v>18</v>
      </c>
      <c r="E44" s="51">
        <f t="shared" si="19"/>
        <v>9</v>
      </c>
      <c r="F44" s="51">
        <f t="shared" si="19"/>
        <v>21.6</v>
      </c>
      <c r="G44" s="51">
        <f t="shared" si="19"/>
        <v>42</v>
      </c>
      <c r="H44" s="51">
        <f t="shared" si="19"/>
        <v>36</v>
      </c>
      <c r="I44" s="51">
        <f t="shared" si="19"/>
        <v>14.4</v>
      </c>
      <c r="J44" s="51">
        <f t="shared" si="19"/>
        <v>0</v>
      </c>
      <c r="K44" s="51">
        <f t="shared" si="19"/>
        <v>1</v>
      </c>
      <c r="L44" s="51">
        <f t="shared" si="19"/>
        <v>18</v>
      </c>
      <c r="M44" s="51">
        <f t="shared" si="19"/>
        <v>24</v>
      </c>
      <c r="N44" s="51">
        <f t="shared" si="19"/>
        <v>0</v>
      </c>
      <c r="O44" s="51">
        <f t="shared" si="19"/>
        <v>21</v>
      </c>
      <c r="P44" s="51">
        <f t="shared" si="19"/>
        <v>4.8</v>
      </c>
      <c r="Q44" s="51">
        <f t="shared" si="19"/>
        <v>7.2</v>
      </c>
      <c r="R44" s="51">
        <f t="shared" si="19"/>
        <v>10</v>
      </c>
      <c r="S44" s="51">
        <f t="shared" si="19"/>
        <v>0</v>
      </c>
      <c r="T44" s="51">
        <f t="shared" si="19"/>
        <v>0</v>
      </c>
      <c r="U44" s="15" t="str">
        <f>IF(A39=1, SUM(B38:B39)*$U$5,)</f>
        <v/>
      </c>
      <c r="V44" s="15"/>
      <c r="W44" s="15"/>
      <c r="X44" s="15"/>
      <c r="Y44" s="15"/>
      <c r="Z44" s="15"/>
      <c r="AA44" s="15"/>
      <c r="AB44" s="15"/>
    </row>
    <row r="45">
      <c r="A45" s="41" t="str">
        <f t="shared" si="1"/>
        <v/>
      </c>
      <c r="B45" s="15"/>
      <c r="C45" s="64" t="s">
        <v>63</v>
      </c>
      <c r="D45" s="65">
        <f t="shared" ref="D45:T45" si="20">IFERROR( D44/SUM($D44:$T44),0)</f>
        <v>0.07929515419</v>
      </c>
      <c r="E45" s="65">
        <f t="shared" si="20"/>
        <v>0.03964757709</v>
      </c>
      <c r="F45" s="65">
        <f t="shared" si="20"/>
        <v>0.09515418502</v>
      </c>
      <c r="G45" s="65">
        <f t="shared" si="20"/>
        <v>0.1850220264</v>
      </c>
      <c r="H45" s="65">
        <f t="shared" si="20"/>
        <v>0.1585903084</v>
      </c>
      <c r="I45" s="65">
        <f t="shared" si="20"/>
        <v>0.06343612335</v>
      </c>
      <c r="J45" s="65">
        <f t="shared" si="20"/>
        <v>0</v>
      </c>
      <c r="K45" s="65">
        <f t="shared" si="20"/>
        <v>0.004405286344</v>
      </c>
      <c r="L45" s="65">
        <f t="shared" si="20"/>
        <v>0.07929515419</v>
      </c>
      <c r="M45" s="65">
        <f t="shared" si="20"/>
        <v>0.1057268722</v>
      </c>
      <c r="N45" s="65">
        <f t="shared" si="20"/>
        <v>0</v>
      </c>
      <c r="O45" s="65">
        <f t="shared" si="20"/>
        <v>0.09251101322</v>
      </c>
      <c r="P45" s="65">
        <f t="shared" si="20"/>
        <v>0.02114537445</v>
      </c>
      <c r="Q45" s="65">
        <f t="shared" si="20"/>
        <v>0.03171806167</v>
      </c>
      <c r="R45" s="65">
        <f t="shared" si="20"/>
        <v>0.04405286344</v>
      </c>
      <c r="S45" s="65">
        <f t="shared" si="20"/>
        <v>0</v>
      </c>
      <c r="T45" s="65">
        <f t="shared" si="20"/>
        <v>0</v>
      </c>
      <c r="U45" s="12" t="s">
        <v>64</v>
      </c>
      <c r="V45" s="54" t="s">
        <v>58</v>
      </c>
      <c r="W45" s="66" t="s">
        <v>65</v>
      </c>
      <c r="X45" s="15"/>
      <c r="Y45" s="15"/>
      <c r="Z45" s="15"/>
      <c r="AA45" s="15"/>
      <c r="AB45" s="15"/>
    </row>
    <row r="46">
      <c r="A46" s="41" t="str">
        <f t="shared" si="1"/>
        <v/>
      </c>
      <c r="B46" s="15"/>
      <c r="C46" s="64" t="s">
        <v>57</v>
      </c>
      <c r="D46" s="55">
        <f t="shared" ref="D46:T46" si="21">MROUND((1-$U42)*D45*SUM($B38:$B43),5)</f>
        <v>35</v>
      </c>
      <c r="E46" s="55">
        <f t="shared" si="21"/>
        <v>15</v>
      </c>
      <c r="F46" s="55">
        <f t="shared" si="21"/>
        <v>40</v>
      </c>
      <c r="G46" s="55">
        <f t="shared" si="21"/>
        <v>80</v>
      </c>
      <c r="H46" s="55">
        <f t="shared" si="21"/>
        <v>70</v>
      </c>
      <c r="I46" s="55">
        <f t="shared" si="21"/>
        <v>25</v>
      </c>
      <c r="J46" s="55">
        <f t="shared" si="21"/>
        <v>0</v>
      </c>
      <c r="K46" s="55">
        <f t="shared" si="21"/>
        <v>0</v>
      </c>
      <c r="L46" s="55">
        <f t="shared" si="21"/>
        <v>35</v>
      </c>
      <c r="M46" s="55">
        <f t="shared" si="21"/>
        <v>45</v>
      </c>
      <c r="N46" s="55">
        <f t="shared" si="21"/>
        <v>0</v>
      </c>
      <c r="O46" s="55">
        <f t="shared" si="21"/>
        <v>40</v>
      </c>
      <c r="P46" s="55">
        <f t="shared" si="21"/>
        <v>10</v>
      </c>
      <c r="Q46" s="55">
        <f t="shared" si="21"/>
        <v>15</v>
      </c>
      <c r="R46" s="55">
        <f t="shared" si="21"/>
        <v>20</v>
      </c>
      <c r="S46" s="55">
        <f t="shared" si="21"/>
        <v>0</v>
      </c>
      <c r="T46" s="55">
        <f t="shared" si="21"/>
        <v>0</v>
      </c>
      <c r="U46" s="67">
        <f>V46-SUM(D46:T46)</f>
        <v>20</v>
      </c>
      <c r="V46" s="57">
        <f>SUM(B38:B43)</f>
        <v>450</v>
      </c>
      <c r="W46" s="66">
        <f>IF(A43=1, SUM(B38:B43)*$U42,)</f>
        <v>18</v>
      </c>
      <c r="X46" s="15"/>
      <c r="Y46" s="15"/>
      <c r="Z46" s="15"/>
      <c r="AA46" s="15"/>
      <c r="AB46" s="15"/>
    </row>
    <row r="47">
      <c r="A47" s="41" t="str">
        <f t="shared" si="1"/>
        <v/>
      </c>
      <c r="B47" s="42">
        <v>90.0</v>
      </c>
      <c r="C47" s="43">
        <f>C43+2</f>
        <v>45692</v>
      </c>
      <c r="D47" s="44">
        <v>5.0</v>
      </c>
      <c r="E47" s="44">
        <v>5.0</v>
      </c>
      <c r="F47" s="44">
        <v>6.0</v>
      </c>
      <c r="G47" s="44">
        <v>7.0</v>
      </c>
      <c r="H47" s="44">
        <v>6.0</v>
      </c>
      <c r="I47" s="44">
        <v>4.0</v>
      </c>
      <c r="J47" s="44">
        <v>4.0</v>
      </c>
      <c r="K47" s="44">
        <v>2.0</v>
      </c>
      <c r="L47" s="44">
        <v>3.0</v>
      </c>
      <c r="M47" s="44">
        <v>7.0</v>
      </c>
      <c r="N47" s="44"/>
      <c r="O47" s="44"/>
      <c r="P47" s="44"/>
      <c r="Q47" s="44"/>
      <c r="R47" s="44"/>
      <c r="S47" s="44"/>
      <c r="T47" s="44"/>
      <c r="U47" s="15"/>
      <c r="V47" s="15"/>
      <c r="W47" s="15"/>
      <c r="X47" s="15"/>
      <c r="Y47" s="15"/>
      <c r="Z47" s="15"/>
      <c r="AA47" s="15"/>
      <c r="AB47" s="15"/>
    </row>
    <row r="48">
      <c r="A48" s="41" t="str">
        <f t="shared" si="1"/>
        <v/>
      </c>
      <c r="B48" s="42">
        <v>127.0</v>
      </c>
      <c r="C48" s="43">
        <f t="shared" ref="C48:C52" si="22">C47+1</f>
        <v>45693</v>
      </c>
      <c r="D48" s="44">
        <v>6.0</v>
      </c>
      <c r="E48" s="44">
        <v>6.0</v>
      </c>
      <c r="F48" s="44">
        <v>6.0</v>
      </c>
      <c r="G48" s="44">
        <v>7.0</v>
      </c>
      <c r="H48" s="44">
        <v>6.0</v>
      </c>
      <c r="I48" s="45"/>
      <c r="J48" s="44">
        <v>5.0</v>
      </c>
      <c r="K48" s="44">
        <v>2.0</v>
      </c>
      <c r="L48" s="45"/>
      <c r="M48" s="44">
        <v>7.0</v>
      </c>
      <c r="N48" s="44">
        <v>2.0</v>
      </c>
      <c r="O48" s="44"/>
      <c r="P48" s="44"/>
      <c r="Q48" s="44"/>
      <c r="R48" s="44"/>
      <c r="S48" s="44"/>
      <c r="T48" s="44"/>
      <c r="U48" s="2" t="s">
        <v>1</v>
      </c>
      <c r="V48" s="2" t="s">
        <v>35</v>
      </c>
      <c r="W48" s="2" t="s">
        <v>4</v>
      </c>
      <c r="X48" s="2" t="s">
        <v>36</v>
      </c>
      <c r="Y48" s="2" t="s">
        <v>37</v>
      </c>
      <c r="Z48" s="15"/>
      <c r="AA48" s="15"/>
      <c r="AB48" s="15"/>
    </row>
    <row r="49">
      <c r="A49" s="41" t="str">
        <f t="shared" si="1"/>
        <v/>
      </c>
      <c r="B49" s="42">
        <v>87.0</v>
      </c>
      <c r="C49" s="43">
        <f t="shared" si="22"/>
        <v>45694</v>
      </c>
      <c r="D49" s="44">
        <v>5.0</v>
      </c>
      <c r="E49" s="44">
        <v>5.0</v>
      </c>
      <c r="F49" s="44">
        <v>6.0</v>
      </c>
      <c r="G49" s="44">
        <v>7.0</v>
      </c>
      <c r="H49" s="44">
        <v>6.0</v>
      </c>
      <c r="I49" s="44">
        <v>4.0</v>
      </c>
      <c r="J49" s="44">
        <v>4.0</v>
      </c>
      <c r="K49" s="44">
        <v>2.0</v>
      </c>
      <c r="L49" s="44">
        <v>3.0</v>
      </c>
      <c r="M49" s="44">
        <v>7.0</v>
      </c>
      <c r="N49" s="44"/>
      <c r="O49" s="44"/>
      <c r="P49" s="45"/>
      <c r="Q49" s="44"/>
      <c r="R49" s="44"/>
      <c r="S49" s="44"/>
      <c r="T49" s="44"/>
      <c r="U49" s="5">
        <v>0.6</v>
      </c>
      <c r="V49" s="5">
        <v>0.6</v>
      </c>
      <c r="W49" s="5">
        <v>0.9</v>
      </c>
      <c r="X49" s="5">
        <v>1.0</v>
      </c>
      <c r="Y49" s="5">
        <v>1.0</v>
      </c>
      <c r="Z49" s="15"/>
      <c r="AA49" s="15"/>
      <c r="AB49" s="15"/>
    </row>
    <row r="50">
      <c r="A50" s="41" t="str">
        <f t="shared" si="1"/>
        <v/>
      </c>
      <c r="B50" s="42">
        <v>60.0</v>
      </c>
      <c r="C50" s="43">
        <f t="shared" si="22"/>
        <v>45695</v>
      </c>
      <c r="D50" s="44">
        <v>5.0</v>
      </c>
      <c r="E50" s="44">
        <v>5.0</v>
      </c>
      <c r="F50" s="44">
        <v>6.0</v>
      </c>
      <c r="G50" s="44">
        <v>7.0</v>
      </c>
      <c r="H50" s="44">
        <v>6.0</v>
      </c>
      <c r="I50" s="44">
        <v>4.0</v>
      </c>
      <c r="J50" s="44">
        <v>4.0</v>
      </c>
      <c r="K50" s="44">
        <v>2.0</v>
      </c>
      <c r="L50" s="44">
        <v>2.0</v>
      </c>
      <c r="M50" s="44">
        <v>7.0</v>
      </c>
      <c r="N50" s="44"/>
      <c r="O50" s="45"/>
      <c r="P50" s="45"/>
      <c r="Q50" s="45"/>
      <c r="R50" s="44"/>
      <c r="S50" s="44"/>
      <c r="T50" s="44"/>
      <c r="U50" s="2" t="s">
        <v>3</v>
      </c>
      <c r="V50" s="15"/>
      <c r="W50" s="15"/>
      <c r="X50" s="15"/>
      <c r="Y50" s="15"/>
      <c r="Z50" s="15"/>
      <c r="AA50" s="15"/>
      <c r="AB50" s="15"/>
    </row>
    <row r="51">
      <c r="A51" s="41" t="str">
        <f t="shared" si="1"/>
        <v/>
      </c>
      <c r="B51" s="42">
        <v>70.0</v>
      </c>
      <c r="C51" s="43">
        <f t="shared" si="22"/>
        <v>45696</v>
      </c>
      <c r="D51" s="44">
        <v>5.0</v>
      </c>
      <c r="E51" s="44">
        <v>5.0</v>
      </c>
      <c r="F51" s="44">
        <v>6.0</v>
      </c>
      <c r="G51" s="44">
        <v>7.0</v>
      </c>
      <c r="H51" s="44">
        <v>6.0</v>
      </c>
      <c r="I51" s="44">
        <v>4.0</v>
      </c>
      <c r="J51" s="44">
        <v>4.0</v>
      </c>
      <c r="K51" s="44"/>
      <c r="L51" s="44"/>
      <c r="M51" s="44">
        <v>7.0</v>
      </c>
      <c r="N51" s="44"/>
      <c r="O51" s="45"/>
      <c r="P51" s="45"/>
      <c r="Q51" s="45"/>
      <c r="R51" s="44"/>
      <c r="S51" s="44"/>
      <c r="T51" s="44"/>
      <c r="U51" s="46">
        <v>0.04</v>
      </c>
      <c r="V51" s="15"/>
      <c r="W51" s="15"/>
      <c r="X51" s="15"/>
      <c r="Y51" s="15"/>
      <c r="Z51" s="15"/>
      <c r="AA51" s="15"/>
      <c r="AB51" s="15"/>
    </row>
    <row r="52">
      <c r="A52" s="41">
        <f t="shared" si="1"/>
        <v>1</v>
      </c>
      <c r="B52" s="42">
        <v>53.0</v>
      </c>
      <c r="C52" s="43">
        <f t="shared" si="22"/>
        <v>45697</v>
      </c>
      <c r="D52" s="44">
        <v>5.0</v>
      </c>
      <c r="E52" s="44">
        <v>5.0</v>
      </c>
      <c r="F52" s="44">
        <v>6.0</v>
      </c>
      <c r="G52" s="44">
        <v>7.0</v>
      </c>
      <c r="H52" s="44">
        <v>6.0</v>
      </c>
      <c r="I52" s="45"/>
      <c r="J52" s="44">
        <v>4.0</v>
      </c>
      <c r="K52" s="44">
        <v>2.0</v>
      </c>
      <c r="L52" s="44">
        <v>3.0</v>
      </c>
      <c r="M52" s="44"/>
      <c r="N52" s="44">
        <v>6.0</v>
      </c>
      <c r="O52" s="45"/>
      <c r="P52" s="45"/>
      <c r="Q52" s="45"/>
      <c r="R52" s="44"/>
      <c r="S52" s="44"/>
      <c r="T52" s="44"/>
      <c r="U52" s="15"/>
      <c r="V52" s="15"/>
      <c r="W52" s="15"/>
      <c r="X52" s="15"/>
      <c r="Y52" s="15"/>
      <c r="Z52" s="15"/>
      <c r="AA52" s="15"/>
      <c r="AB52" s="15"/>
    </row>
    <row r="53">
      <c r="A53" s="41" t="str">
        <f t="shared" si="1"/>
        <v/>
      </c>
      <c r="B53" s="15"/>
      <c r="C53" s="64" t="s">
        <v>32</v>
      </c>
      <c r="D53" s="51">
        <f t="shared" ref="D53:T53" si="23">IFERROR(SUM(D47:D52)*HLOOKUP(D$2, $U48:$Y49,2,0),)</f>
        <v>18.6</v>
      </c>
      <c r="E53" s="51">
        <f t="shared" si="23"/>
        <v>18.6</v>
      </c>
      <c r="F53" s="51">
        <f t="shared" si="23"/>
        <v>21.6</v>
      </c>
      <c r="G53" s="51">
        <f t="shared" si="23"/>
        <v>42</v>
      </c>
      <c r="H53" s="51">
        <f t="shared" si="23"/>
        <v>36</v>
      </c>
      <c r="I53" s="51">
        <f t="shared" si="23"/>
        <v>14.4</v>
      </c>
      <c r="J53" s="51">
        <f t="shared" si="23"/>
        <v>25</v>
      </c>
      <c r="K53" s="51">
        <f t="shared" si="23"/>
        <v>10</v>
      </c>
      <c r="L53" s="51">
        <f t="shared" si="23"/>
        <v>9.9</v>
      </c>
      <c r="M53" s="51">
        <f t="shared" si="23"/>
        <v>35</v>
      </c>
      <c r="N53" s="51">
        <f t="shared" si="23"/>
        <v>8</v>
      </c>
      <c r="O53" s="51">
        <f t="shared" si="23"/>
        <v>0</v>
      </c>
      <c r="P53" s="51">
        <f t="shared" si="23"/>
        <v>0</v>
      </c>
      <c r="Q53" s="51">
        <f t="shared" si="23"/>
        <v>0</v>
      </c>
      <c r="R53" s="51">
        <f t="shared" si="23"/>
        <v>0</v>
      </c>
      <c r="S53" s="51">
        <f t="shared" si="23"/>
        <v>0</v>
      </c>
      <c r="T53" s="51">
        <f t="shared" si="23"/>
        <v>0</v>
      </c>
      <c r="U53" s="15" t="str">
        <f>IF(A48=1, SUM(B47:B48)*$U$5,)</f>
        <v/>
      </c>
      <c r="V53" s="15"/>
      <c r="W53" s="15"/>
      <c r="X53" s="15"/>
      <c r="Y53" s="15"/>
      <c r="Z53" s="15"/>
      <c r="AA53" s="15"/>
      <c r="AB53" s="15"/>
    </row>
    <row r="54">
      <c r="A54" s="41" t="str">
        <f t="shared" si="1"/>
        <v/>
      </c>
      <c r="B54" s="15"/>
      <c r="C54" s="64" t="s">
        <v>63</v>
      </c>
      <c r="D54" s="65">
        <f t="shared" ref="D54:T54" si="24">IFERROR( D53/SUM($D53:$T53),0)</f>
        <v>0.07779171895</v>
      </c>
      <c r="E54" s="65">
        <f t="shared" si="24"/>
        <v>0.07779171895</v>
      </c>
      <c r="F54" s="65">
        <f t="shared" si="24"/>
        <v>0.09033877039</v>
      </c>
      <c r="G54" s="65">
        <f t="shared" si="24"/>
        <v>0.1756587202</v>
      </c>
      <c r="H54" s="65">
        <f t="shared" si="24"/>
        <v>0.1505646173</v>
      </c>
      <c r="I54" s="65">
        <f t="shared" si="24"/>
        <v>0.06022584693</v>
      </c>
      <c r="J54" s="65">
        <f t="shared" si="24"/>
        <v>0.104558762</v>
      </c>
      <c r="K54" s="65">
        <f t="shared" si="24"/>
        <v>0.04182350481</v>
      </c>
      <c r="L54" s="65">
        <f t="shared" si="24"/>
        <v>0.04140526976</v>
      </c>
      <c r="M54" s="65">
        <f t="shared" si="24"/>
        <v>0.1463822668</v>
      </c>
      <c r="N54" s="65">
        <f t="shared" si="24"/>
        <v>0.03345880385</v>
      </c>
      <c r="O54" s="65">
        <f t="shared" si="24"/>
        <v>0</v>
      </c>
      <c r="P54" s="65">
        <f t="shared" si="24"/>
        <v>0</v>
      </c>
      <c r="Q54" s="65">
        <f t="shared" si="24"/>
        <v>0</v>
      </c>
      <c r="R54" s="65">
        <f t="shared" si="24"/>
        <v>0</v>
      </c>
      <c r="S54" s="65">
        <f t="shared" si="24"/>
        <v>0</v>
      </c>
      <c r="T54" s="65">
        <f t="shared" si="24"/>
        <v>0</v>
      </c>
      <c r="U54" s="12" t="s">
        <v>64</v>
      </c>
      <c r="V54" s="54" t="s">
        <v>58</v>
      </c>
      <c r="W54" s="66" t="s">
        <v>65</v>
      </c>
      <c r="X54" s="15"/>
      <c r="Y54" s="15"/>
      <c r="Z54" s="15"/>
      <c r="AA54" s="15"/>
      <c r="AB54" s="15"/>
    </row>
    <row r="55">
      <c r="A55" s="41" t="str">
        <f t="shared" si="1"/>
        <v/>
      </c>
      <c r="B55" s="15"/>
      <c r="C55" s="64" t="s">
        <v>57</v>
      </c>
      <c r="D55" s="55">
        <f t="shared" ref="D55:T55" si="25">MROUND((1-$U51)*D54*SUM($B47:$B52),5)</f>
        <v>35</v>
      </c>
      <c r="E55" s="55">
        <f t="shared" si="25"/>
        <v>35</v>
      </c>
      <c r="F55" s="55">
        <f t="shared" si="25"/>
        <v>40</v>
      </c>
      <c r="G55" s="55">
        <f t="shared" si="25"/>
        <v>80</v>
      </c>
      <c r="H55" s="55">
        <f t="shared" si="25"/>
        <v>70</v>
      </c>
      <c r="I55" s="55">
        <f t="shared" si="25"/>
        <v>30</v>
      </c>
      <c r="J55" s="55">
        <f t="shared" si="25"/>
        <v>50</v>
      </c>
      <c r="K55" s="55">
        <f t="shared" si="25"/>
        <v>20</v>
      </c>
      <c r="L55" s="55">
        <f t="shared" si="25"/>
        <v>20</v>
      </c>
      <c r="M55" s="55">
        <f t="shared" si="25"/>
        <v>70</v>
      </c>
      <c r="N55" s="55">
        <f t="shared" si="25"/>
        <v>15</v>
      </c>
      <c r="O55" s="55">
        <f t="shared" si="25"/>
        <v>0</v>
      </c>
      <c r="P55" s="55">
        <f t="shared" si="25"/>
        <v>0</v>
      </c>
      <c r="Q55" s="55">
        <f t="shared" si="25"/>
        <v>0</v>
      </c>
      <c r="R55" s="55">
        <f t="shared" si="25"/>
        <v>0</v>
      </c>
      <c r="S55" s="55">
        <f t="shared" si="25"/>
        <v>0</v>
      </c>
      <c r="T55" s="55">
        <f t="shared" si="25"/>
        <v>0</v>
      </c>
      <c r="U55" s="67">
        <f>V55-SUM(D55:T55)</f>
        <v>22</v>
      </c>
      <c r="V55" s="57">
        <f>SUM(B47:B52)</f>
        <v>487</v>
      </c>
      <c r="W55" s="66">
        <f>IF(A52=1, SUM(B47:B52)*$U51,)</f>
        <v>19.48</v>
      </c>
      <c r="X55" s="15"/>
      <c r="Y55" s="15"/>
      <c r="Z55" s="15"/>
      <c r="AA55" s="15"/>
      <c r="AB55" s="15"/>
    </row>
    <row r="56">
      <c r="A56" s="41" t="str">
        <f t="shared" si="1"/>
        <v/>
      </c>
      <c r="B56" s="42">
        <v>82.0</v>
      </c>
      <c r="C56" s="43">
        <f>C52+2</f>
        <v>45699</v>
      </c>
      <c r="D56" s="44">
        <v>5.0</v>
      </c>
      <c r="E56" s="44">
        <v>5.0</v>
      </c>
      <c r="F56" s="44">
        <v>6.0</v>
      </c>
      <c r="G56" s="44">
        <v>7.0</v>
      </c>
      <c r="H56" s="44">
        <v>6.0</v>
      </c>
      <c r="I56" s="44"/>
      <c r="J56" s="44">
        <v>5.0</v>
      </c>
      <c r="K56" s="44">
        <v>2.0</v>
      </c>
      <c r="L56" s="44">
        <v>4.0</v>
      </c>
      <c r="M56" s="44">
        <v>7.0</v>
      </c>
      <c r="N56" s="44">
        <v>2.0</v>
      </c>
      <c r="O56" s="44">
        <v>2.0</v>
      </c>
      <c r="P56" s="44"/>
      <c r="Q56" s="44"/>
      <c r="R56" s="44"/>
      <c r="S56" s="44"/>
      <c r="T56" s="44"/>
      <c r="U56" s="15"/>
      <c r="V56" s="15"/>
      <c r="W56" s="15"/>
      <c r="X56" s="15"/>
      <c r="Y56" s="15"/>
      <c r="Z56" s="15"/>
      <c r="AA56" s="15"/>
      <c r="AB56" s="15"/>
    </row>
    <row r="57">
      <c r="A57" s="41" t="str">
        <f t="shared" si="1"/>
        <v/>
      </c>
      <c r="B57" s="42">
        <v>76.0</v>
      </c>
      <c r="C57" s="43">
        <f t="shared" ref="C57:C61" si="26">C56+1</f>
        <v>45700</v>
      </c>
      <c r="D57" s="44">
        <v>5.0</v>
      </c>
      <c r="E57" s="44">
        <v>5.0</v>
      </c>
      <c r="F57" s="44">
        <v>5.0</v>
      </c>
      <c r="G57" s="44">
        <v>7.0</v>
      </c>
      <c r="H57" s="44">
        <v>6.0</v>
      </c>
      <c r="I57" s="45"/>
      <c r="J57" s="44">
        <v>4.0</v>
      </c>
      <c r="K57" s="44">
        <v>2.0</v>
      </c>
      <c r="L57" s="44">
        <v>4.0</v>
      </c>
      <c r="M57" s="44">
        <v>7.0</v>
      </c>
      <c r="N57" s="44">
        <v>2.0</v>
      </c>
      <c r="O57" s="44">
        <v>2.0</v>
      </c>
      <c r="P57" s="44">
        <v>2.0</v>
      </c>
      <c r="Q57" s="44"/>
      <c r="R57" s="44"/>
      <c r="S57" s="44"/>
      <c r="T57" s="44"/>
      <c r="U57" s="2" t="s">
        <v>1</v>
      </c>
      <c r="V57" s="2" t="s">
        <v>35</v>
      </c>
      <c r="W57" s="2" t="s">
        <v>4</v>
      </c>
      <c r="X57" s="2" t="s">
        <v>36</v>
      </c>
      <c r="Y57" s="2" t="s">
        <v>37</v>
      </c>
      <c r="Z57" s="15"/>
      <c r="AA57" s="15"/>
      <c r="AB57" s="15"/>
    </row>
    <row r="58">
      <c r="A58" s="41" t="str">
        <f t="shared" si="1"/>
        <v/>
      </c>
      <c r="B58" s="42">
        <v>130.0</v>
      </c>
      <c r="C58" s="43">
        <f t="shared" si="26"/>
        <v>45701</v>
      </c>
      <c r="D58" s="44">
        <v>5.0</v>
      </c>
      <c r="E58" s="44">
        <v>5.0</v>
      </c>
      <c r="F58" s="44">
        <v>5.0</v>
      </c>
      <c r="G58" s="44">
        <v>7.0</v>
      </c>
      <c r="H58" s="44">
        <v>6.0</v>
      </c>
      <c r="I58" s="44"/>
      <c r="J58" s="44">
        <v>5.0</v>
      </c>
      <c r="K58" s="44"/>
      <c r="L58" s="44">
        <v>4.0</v>
      </c>
      <c r="M58" s="44">
        <v>7.0</v>
      </c>
      <c r="N58" s="44">
        <v>3.0</v>
      </c>
      <c r="O58" s="44">
        <v>2.0</v>
      </c>
      <c r="P58" s="44">
        <v>2.0</v>
      </c>
      <c r="Q58" s="44"/>
      <c r="R58" s="44"/>
      <c r="S58" s="44"/>
      <c r="T58" s="44"/>
      <c r="U58" s="5">
        <v>0.6</v>
      </c>
      <c r="V58" s="5">
        <v>0.6</v>
      </c>
      <c r="W58" s="5">
        <v>0.9</v>
      </c>
      <c r="X58" s="5">
        <v>1.0</v>
      </c>
      <c r="Y58" s="5">
        <v>1.0</v>
      </c>
      <c r="Z58" s="15"/>
      <c r="AA58" s="15"/>
      <c r="AB58" s="15"/>
    </row>
    <row r="59">
      <c r="A59" s="41" t="str">
        <f t="shared" si="1"/>
        <v/>
      </c>
      <c r="B59" s="42">
        <v>49.0</v>
      </c>
      <c r="C59" s="43">
        <f t="shared" si="26"/>
        <v>45702</v>
      </c>
      <c r="D59" s="44">
        <v>5.0</v>
      </c>
      <c r="E59" s="44">
        <v>5.0</v>
      </c>
      <c r="F59" s="44">
        <v>5.0</v>
      </c>
      <c r="G59" s="44">
        <v>7.0</v>
      </c>
      <c r="H59" s="44">
        <v>6.0</v>
      </c>
      <c r="I59" s="44"/>
      <c r="J59" s="44">
        <v>4.0</v>
      </c>
      <c r="K59" s="44"/>
      <c r="L59" s="44">
        <v>4.0</v>
      </c>
      <c r="M59" s="44">
        <v>7.0</v>
      </c>
      <c r="N59" s="44">
        <v>2.0</v>
      </c>
      <c r="O59" s="44">
        <v>2.0</v>
      </c>
      <c r="P59" s="44">
        <v>2.0</v>
      </c>
      <c r="Q59" s="44"/>
      <c r="R59" s="44"/>
      <c r="S59" s="44"/>
      <c r="T59" s="44"/>
      <c r="U59" s="2" t="s">
        <v>3</v>
      </c>
      <c r="V59" s="15"/>
      <c r="W59" s="15"/>
      <c r="X59" s="15"/>
      <c r="Y59" s="15"/>
      <c r="Z59" s="15"/>
      <c r="AA59" s="15"/>
      <c r="AB59" s="15"/>
    </row>
    <row r="60">
      <c r="A60" s="41" t="str">
        <f t="shared" si="1"/>
        <v/>
      </c>
      <c r="B60" s="42">
        <v>76.0</v>
      </c>
      <c r="C60" s="43">
        <f t="shared" si="26"/>
        <v>45703</v>
      </c>
      <c r="D60" s="44">
        <v>5.0</v>
      </c>
      <c r="E60" s="44">
        <v>5.0</v>
      </c>
      <c r="F60" s="44">
        <v>5.0</v>
      </c>
      <c r="G60" s="44">
        <v>7.0</v>
      </c>
      <c r="H60" s="44">
        <v>6.0</v>
      </c>
      <c r="I60" s="44">
        <v>4.0</v>
      </c>
      <c r="J60" s="44">
        <v>4.0</v>
      </c>
      <c r="K60" s="44"/>
      <c r="L60" s="44">
        <v>2.0</v>
      </c>
      <c r="M60" s="44">
        <v>7.0</v>
      </c>
      <c r="N60" s="44"/>
      <c r="O60" s="44"/>
      <c r="P60" s="44">
        <v>2.0</v>
      </c>
      <c r="Q60" s="44"/>
      <c r="R60" s="44"/>
      <c r="S60" s="44"/>
      <c r="T60" s="44"/>
      <c r="U60" s="46">
        <v>0.04</v>
      </c>
      <c r="V60" s="15"/>
      <c r="W60" s="15"/>
      <c r="X60" s="15"/>
      <c r="Y60" s="15"/>
      <c r="Z60" s="15"/>
      <c r="AA60" s="15"/>
      <c r="AB60" s="15"/>
    </row>
    <row r="61">
      <c r="A61" s="41">
        <f t="shared" si="1"/>
        <v>1</v>
      </c>
      <c r="B61" s="42">
        <v>73.0</v>
      </c>
      <c r="C61" s="43">
        <f t="shared" si="26"/>
        <v>45704</v>
      </c>
      <c r="D61" s="44">
        <v>5.0</v>
      </c>
      <c r="E61" s="44">
        <v>5.0</v>
      </c>
      <c r="F61" s="44">
        <v>5.0</v>
      </c>
      <c r="G61" s="44">
        <v>7.0</v>
      </c>
      <c r="H61" s="44">
        <v>6.0</v>
      </c>
      <c r="I61" s="44">
        <v>4.0</v>
      </c>
      <c r="J61" s="44">
        <v>4.0</v>
      </c>
      <c r="K61" s="44">
        <v>2.0</v>
      </c>
      <c r="L61" s="44">
        <v>2.0</v>
      </c>
      <c r="M61" s="44">
        <v>7.0</v>
      </c>
      <c r="N61" s="44"/>
      <c r="O61" s="44"/>
      <c r="P61" s="44">
        <v>2.0</v>
      </c>
      <c r="Q61" s="44">
        <v>4.0</v>
      </c>
      <c r="R61" s="44"/>
      <c r="S61" s="44"/>
      <c r="T61" s="44"/>
      <c r="U61" s="15"/>
      <c r="V61" s="15"/>
      <c r="W61" s="15"/>
      <c r="X61" s="15"/>
      <c r="Y61" s="15"/>
      <c r="Z61" s="15"/>
      <c r="AA61" s="15"/>
      <c r="AB61" s="15"/>
    </row>
    <row r="62">
      <c r="A62" s="41" t="str">
        <f t="shared" si="1"/>
        <v/>
      </c>
      <c r="B62" s="15"/>
      <c r="C62" s="64" t="s">
        <v>32</v>
      </c>
      <c r="D62" s="51">
        <f t="shared" ref="D62:T62" si="27">IFERROR(SUM(D56:D61)*HLOOKUP(D$2, $U57:$Y58,2,0),)</f>
        <v>18</v>
      </c>
      <c r="E62" s="51">
        <f t="shared" si="27"/>
        <v>18</v>
      </c>
      <c r="F62" s="51">
        <f t="shared" si="27"/>
        <v>18.6</v>
      </c>
      <c r="G62" s="51">
        <f t="shared" si="27"/>
        <v>42</v>
      </c>
      <c r="H62" s="51">
        <f t="shared" si="27"/>
        <v>36</v>
      </c>
      <c r="I62" s="51">
        <f t="shared" si="27"/>
        <v>7.2</v>
      </c>
      <c r="J62" s="51">
        <f t="shared" si="27"/>
        <v>26</v>
      </c>
      <c r="K62" s="51">
        <f t="shared" si="27"/>
        <v>6</v>
      </c>
      <c r="L62" s="51">
        <f t="shared" si="27"/>
        <v>18</v>
      </c>
      <c r="M62" s="51">
        <f t="shared" si="27"/>
        <v>42</v>
      </c>
      <c r="N62" s="51">
        <f t="shared" si="27"/>
        <v>9</v>
      </c>
      <c r="O62" s="51">
        <f t="shared" si="27"/>
        <v>4.8</v>
      </c>
      <c r="P62" s="51">
        <f t="shared" si="27"/>
        <v>6</v>
      </c>
      <c r="Q62" s="51">
        <f t="shared" si="27"/>
        <v>2.4</v>
      </c>
      <c r="R62" s="51">
        <f t="shared" si="27"/>
        <v>0</v>
      </c>
      <c r="S62" s="51">
        <f t="shared" si="27"/>
        <v>0</v>
      </c>
      <c r="T62" s="51">
        <f t="shared" si="27"/>
        <v>0</v>
      </c>
      <c r="U62" s="15" t="str">
        <f>IF(A57=1, SUM(B56:B57)*$U$5,)</f>
        <v/>
      </c>
      <c r="V62" s="15"/>
      <c r="W62" s="15"/>
      <c r="X62" s="15"/>
      <c r="Y62" s="15"/>
      <c r="Z62" s="15"/>
      <c r="AA62" s="15"/>
      <c r="AB62" s="15"/>
    </row>
    <row r="63">
      <c r="A63" s="41" t="str">
        <f t="shared" si="1"/>
        <v/>
      </c>
      <c r="B63" s="15"/>
      <c r="C63" s="64" t="s">
        <v>63</v>
      </c>
      <c r="D63" s="65">
        <f t="shared" ref="D63:T63" si="28">IFERROR( D62/SUM($D62:$T62),0)</f>
        <v>0.07086614173</v>
      </c>
      <c r="E63" s="65">
        <f t="shared" si="28"/>
        <v>0.07086614173</v>
      </c>
      <c r="F63" s="65">
        <f t="shared" si="28"/>
        <v>0.07322834646</v>
      </c>
      <c r="G63" s="65">
        <f t="shared" si="28"/>
        <v>0.1653543307</v>
      </c>
      <c r="H63" s="65">
        <f t="shared" si="28"/>
        <v>0.1417322835</v>
      </c>
      <c r="I63" s="65">
        <f t="shared" si="28"/>
        <v>0.02834645669</v>
      </c>
      <c r="J63" s="65">
        <f t="shared" si="28"/>
        <v>0.1023622047</v>
      </c>
      <c r="K63" s="65">
        <f t="shared" si="28"/>
        <v>0.02362204724</v>
      </c>
      <c r="L63" s="65">
        <f t="shared" si="28"/>
        <v>0.07086614173</v>
      </c>
      <c r="M63" s="65">
        <f t="shared" si="28"/>
        <v>0.1653543307</v>
      </c>
      <c r="N63" s="65">
        <f t="shared" si="28"/>
        <v>0.03543307087</v>
      </c>
      <c r="O63" s="65">
        <f t="shared" si="28"/>
        <v>0.0188976378</v>
      </c>
      <c r="P63" s="65">
        <f t="shared" si="28"/>
        <v>0.02362204724</v>
      </c>
      <c r="Q63" s="65">
        <f t="shared" si="28"/>
        <v>0.009448818898</v>
      </c>
      <c r="R63" s="65">
        <f t="shared" si="28"/>
        <v>0</v>
      </c>
      <c r="S63" s="65">
        <f t="shared" si="28"/>
        <v>0</v>
      </c>
      <c r="T63" s="65">
        <f t="shared" si="28"/>
        <v>0</v>
      </c>
      <c r="U63" s="12" t="s">
        <v>64</v>
      </c>
      <c r="V63" s="54" t="s">
        <v>58</v>
      </c>
      <c r="W63" s="66" t="s">
        <v>65</v>
      </c>
      <c r="X63" s="15"/>
      <c r="Y63" s="15"/>
      <c r="Z63" s="15"/>
      <c r="AA63" s="15"/>
      <c r="AB63" s="15"/>
    </row>
    <row r="64">
      <c r="A64" s="41" t="str">
        <f t="shared" si="1"/>
        <v/>
      </c>
      <c r="B64" s="15"/>
      <c r="C64" s="64" t="s">
        <v>57</v>
      </c>
      <c r="D64" s="55">
        <f t="shared" ref="D64:T64" si="29">MROUND((1-$U60)*D63*SUM($B56:$B61),5)</f>
        <v>35</v>
      </c>
      <c r="E64" s="55">
        <f t="shared" si="29"/>
        <v>35</v>
      </c>
      <c r="F64" s="55">
        <f t="shared" si="29"/>
        <v>35</v>
      </c>
      <c r="G64" s="55">
        <f t="shared" si="29"/>
        <v>75</v>
      </c>
      <c r="H64" s="55">
        <f t="shared" si="29"/>
        <v>65</v>
      </c>
      <c r="I64" s="55">
        <f t="shared" si="29"/>
        <v>15</v>
      </c>
      <c r="J64" s="55">
        <f t="shared" si="29"/>
        <v>50</v>
      </c>
      <c r="K64" s="55">
        <f t="shared" si="29"/>
        <v>10</v>
      </c>
      <c r="L64" s="55">
        <f t="shared" si="29"/>
        <v>35</v>
      </c>
      <c r="M64" s="55">
        <f t="shared" si="29"/>
        <v>75</v>
      </c>
      <c r="N64" s="55">
        <f t="shared" si="29"/>
        <v>15</v>
      </c>
      <c r="O64" s="55">
        <f t="shared" si="29"/>
        <v>10</v>
      </c>
      <c r="P64" s="55">
        <f t="shared" si="29"/>
        <v>10</v>
      </c>
      <c r="Q64" s="55">
        <f t="shared" si="29"/>
        <v>5</v>
      </c>
      <c r="R64" s="55">
        <f t="shared" si="29"/>
        <v>0</v>
      </c>
      <c r="S64" s="55">
        <f t="shared" si="29"/>
        <v>0</v>
      </c>
      <c r="T64" s="55">
        <f t="shared" si="29"/>
        <v>0</v>
      </c>
      <c r="U64" s="67">
        <f>V64-SUM(D64:T64)</f>
        <v>16</v>
      </c>
      <c r="V64" s="57">
        <f>SUM(B56:B61)</f>
        <v>486</v>
      </c>
      <c r="W64" s="66">
        <f>IF(A61=1, SUM(B56:B61)*$U60,)</f>
        <v>19.44</v>
      </c>
      <c r="X64" s="15"/>
      <c r="Y64" s="15"/>
      <c r="Z64" s="15"/>
      <c r="AA64" s="15"/>
      <c r="AB64" s="15"/>
    </row>
    <row r="65">
      <c r="A65" s="41" t="str">
        <f t="shared" si="1"/>
        <v/>
      </c>
      <c r="B65" s="42">
        <v>91.0</v>
      </c>
      <c r="C65" s="43">
        <f>C61+2</f>
        <v>45706</v>
      </c>
      <c r="D65" s="44">
        <v>5.0</v>
      </c>
      <c r="E65" s="44">
        <v>5.0</v>
      </c>
      <c r="F65" s="44">
        <v>5.0</v>
      </c>
      <c r="G65" s="44">
        <v>7.0</v>
      </c>
      <c r="H65" s="44">
        <v>6.0</v>
      </c>
      <c r="I65" s="44"/>
      <c r="J65" s="44">
        <v>5.0</v>
      </c>
      <c r="K65" s="44">
        <v>2.0</v>
      </c>
      <c r="L65" s="44">
        <v>3.0</v>
      </c>
      <c r="M65" s="44">
        <v>7.0</v>
      </c>
      <c r="N65" s="44">
        <v>4.0</v>
      </c>
      <c r="O65" s="44">
        <v>2.0</v>
      </c>
      <c r="P65" s="44">
        <v>2.0</v>
      </c>
      <c r="Q65" s="44"/>
      <c r="R65" s="44"/>
      <c r="S65" s="44"/>
      <c r="T65" s="44"/>
      <c r="U65" s="15"/>
      <c r="V65" s="15"/>
      <c r="W65" s="15"/>
      <c r="X65" s="15"/>
      <c r="Y65" s="15"/>
      <c r="Z65" s="15"/>
      <c r="AA65" s="15"/>
      <c r="AB65" s="15"/>
    </row>
    <row r="66">
      <c r="A66" s="41" t="str">
        <f t="shared" si="1"/>
        <v/>
      </c>
      <c r="B66" s="42">
        <v>88.0</v>
      </c>
      <c r="C66" s="43">
        <f t="shared" ref="C66:C70" si="30">C65+1</f>
        <v>45707</v>
      </c>
      <c r="D66" s="44">
        <v>5.0</v>
      </c>
      <c r="E66" s="44">
        <v>5.0</v>
      </c>
      <c r="F66" s="44">
        <v>5.0</v>
      </c>
      <c r="G66" s="44">
        <v>7.0</v>
      </c>
      <c r="H66" s="44">
        <v>6.0</v>
      </c>
      <c r="I66" s="44">
        <v>4.0</v>
      </c>
      <c r="J66" s="44">
        <v>4.0</v>
      </c>
      <c r="K66" s="44">
        <v>2.0</v>
      </c>
      <c r="L66" s="45"/>
      <c r="M66" s="44">
        <v>7.0</v>
      </c>
      <c r="N66" s="44">
        <v>4.0</v>
      </c>
      <c r="O66" s="44"/>
      <c r="P66" s="44">
        <v>2.0</v>
      </c>
      <c r="Q66" s="44"/>
      <c r="R66" s="44"/>
      <c r="S66" s="44"/>
      <c r="T66" s="44"/>
      <c r="U66" s="2" t="s">
        <v>1</v>
      </c>
      <c r="V66" s="2" t="s">
        <v>35</v>
      </c>
      <c r="W66" s="2" t="s">
        <v>4</v>
      </c>
      <c r="X66" s="2" t="s">
        <v>36</v>
      </c>
      <c r="Y66" s="2" t="s">
        <v>37</v>
      </c>
      <c r="Z66" s="15"/>
      <c r="AA66" s="15"/>
      <c r="AB66" s="15"/>
    </row>
    <row r="67">
      <c r="A67" s="41" t="str">
        <f t="shared" si="1"/>
        <v/>
      </c>
      <c r="B67" s="42">
        <v>70.0</v>
      </c>
      <c r="C67" s="43">
        <f t="shared" si="30"/>
        <v>45708</v>
      </c>
      <c r="D67" s="44">
        <v>5.0</v>
      </c>
      <c r="E67" s="44">
        <v>5.0</v>
      </c>
      <c r="F67" s="44">
        <v>5.0</v>
      </c>
      <c r="G67" s="44">
        <v>7.0</v>
      </c>
      <c r="H67" s="44">
        <v>6.0</v>
      </c>
      <c r="I67" s="44"/>
      <c r="J67" s="44">
        <v>4.0</v>
      </c>
      <c r="K67" s="44">
        <v>2.0</v>
      </c>
      <c r="L67" s="44">
        <v>1.0</v>
      </c>
      <c r="M67" s="44">
        <v>7.0</v>
      </c>
      <c r="N67" s="44">
        <v>4.0</v>
      </c>
      <c r="O67" s="44"/>
      <c r="P67" s="44">
        <v>2.0</v>
      </c>
      <c r="Q67" s="44"/>
      <c r="R67" s="44"/>
      <c r="S67" s="44"/>
      <c r="T67" s="44"/>
      <c r="U67" s="5">
        <v>0.6</v>
      </c>
      <c r="V67" s="5">
        <v>0.6</v>
      </c>
      <c r="W67" s="5">
        <v>0.9</v>
      </c>
      <c r="X67" s="5">
        <v>1.0</v>
      </c>
      <c r="Y67" s="5">
        <v>1.0</v>
      </c>
      <c r="Z67" s="15"/>
      <c r="AA67" s="15"/>
      <c r="AB67" s="15"/>
    </row>
    <row r="68">
      <c r="A68" s="41" t="str">
        <f t="shared" si="1"/>
        <v/>
      </c>
      <c r="B68" s="42">
        <v>72.0</v>
      </c>
      <c r="C68" s="43">
        <f t="shared" si="30"/>
        <v>45709</v>
      </c>
      <c r="D68" s="44">
        <v>5.0</v>
      </c>
      <c r="E68" s="44">
        <v>5.0</v>
      </c>
      <c r="F68" s="44">
        <v>5.0</v>
      </c>
      <c r="G68" s="44">
        <v>7.0</v>
      </c>
      <c r="H68" s="44">
        <v>6.0</v>
      </c>
      <c r="I68" s="44">
        <v>4.0</v>
      </c>
      <c r="J68" s="44">
        <v>4.0</v>
      </c>
      <c r="K68" s="44">
        <v>2.0</v>
      </c>
      <c r="L68" s="44">
        <v>4.0</v>
      </c>
      <c r="M68" s="44">
        <v>7.0</v>
      </c>
      <c r="N68" s="44">
        <v>2.0</v>
      </c>
      <c r="O68" s="44"/>
      <c r="P68" s="44">
        <v>2.0</v>
      </c>
      <c r="Q68" s="44"/>
      <c r="R68" s="44"/>
      <c r="S68" s="44"/>
      <c r="T68" s="44"/>
      <c r="U68" s="2" t="s">
        <v>3</v>
      </c>
      <c r="V68" s="15"/>
      <c r="W68" s="15"/>
      <c r="X68" s="15"/>
      <c r="Y68" s="15"/>
      <c r="Z68" s="15"/>
      <c r="AA68" s="15"/>
      <c r="AB68" s="15"/>
    </row>
    <row r="69">
      <c r="A69" s="41" t="str">
        <f t="shared" si="1"/>
        <v/>
      </c>
      <c r="B69" s="42">
        <v>64.0</v>
      </c>
      <c r="C69" s="43">
        <f t="shared" si="30"/>
        <v>45710</v>
      </c>
      <c r="D69" s="44">
        <v>5.0</v>
      </c>
      <c r="E69" s="44">
        <v>5.0</v>
      </c>
      <c r="F69" s="44">
        <v>5.0</v>
      </c>
      <c r="G69" s="44">
        <v>7.0</v>
      </c>
      <c r="H69" s="44">
        <v>6.0</v>
      </c>
      <c r="I69" s="44"/>
      <c r="J69" s="44">
        <v>3.0</v>
      </c>
      <c r="K69" s="44"/>
      <c r="L69" s="44">
        <v>2.0</v>
      </c>
      <c r="M69" s="44">
        <v>7.0</v>
      </c>
      <c r="N69" s="44"/>
      <c r="O69" s="44"/>
      <c r="P69" s="44">
        <v>2.0</v>
      </c>
      <c r="Q69" s="44"/>
      <c r="R69" s="44"/>
      <c r="S69" s="44"/>
      <c r="T69" s="44"/>
      <c r="U69" s="46">
        <v>0.04</v>
      </c>
      <c r="V69" s="15"/>
      <c r="W69" s="15"/>
      <c r="X69" s="15"/>
      <c r="Y69" s="15"/>
      <c r="Z69" s="15"/>
      <c r="AA69" s="15"/>
      <c r="AB69" s="15"/>
    </row>
    <row r="70">
      <c r="A70" s="41">
        <f t="shared" si="1"/>
        <v>1</v>
      </c>
      <c r="B70" s="42">
        <v>76.0</v>
      </c>
      <c r="C70" s="43">
        <f t="shared" si="30"/>
        <v>45711</v>
      </c>
      <c r="D70" s="44">
        <v>5.0</v>
      </c>
      <c r="E70" s="44">
        <v>5.0</v>
      </c>
      <c r="F70" s="44">
        <v>5.0</v>
      </c>
      <c r="G70" s="44">
        <v>7.0</v>
      </c>
      <c r="H70" s="44">
        <v>6.0</v>
      </c>
      <c r="I70" s="44">
        <v>4.0</v>
      </c>
      <c r="J70" s="44">
        <v>4.0</v>
      </c>
      <c r="K70" s="45"/>
      <c r="L70" s="44">
        <v>2.0</v>
      </c>
      <c r="M70" s="44"/>
      <c r="N70" s="44">
        <v>6.0</v>
      </c>
      <c r="O70" s="44">
        <v>2.0</v>
      </c>
      <c r="P70" s="44">
        <v>2.0</v>
      </c>
      <c r="Q70" s="44">
        <v>4.0</v>
      </c>
      <c r="R70" s="44"/>
      <c r="S70" s="44"/>
      <c r="T70" s="44"/>
      <c r="U70" s="15"/>
      <c r="V70" s="15"/>
      <c r="W70" s="15"/>
      <c r="X70" s="15"/>
      <c r="Y70" s="15"/>
      <c r="Z70" s="15"/>
      <c r="AA70" s="15"/>
      <c r="AB70" s="15"/>
    </row>
    <row r="71">
      <c r="A71" s="41" t="str">
        <f t="shared" si="1"/>
        <v/>
      </c>
      <c r="B71" s="15"/>
      <c r="C71" s="64" t="s">
        <v>32</v>
      </c>
      <c r="D71" s="51">
        <f t="shared" ref="D71:T71" si="31">IFERROR(SUM(D65:D70)*HLOOKUP(D$2, $U66:$Y67,2,0),)</f>
        <v>18</v>
      </c>
      <c r="E71" s="51">
        <f t="shared" si="31"/>
        <v>18</v>
      </c>
      <c r="F71" s="51">
        <f t="shared" si="31"/>
        <v>18</v>
      </c>
      <c r="G71" s="51">
        <f t="shared" si="31"/>
        <v>42</v>
      </c>
      <c r="H71" s="51">
        <f t="shared" si="31"/>
        <v>36</v>
      </c>
      <c r="I71" s="51">
        <f t="shared" si="31"/>
        <v>10.8</v>
      </c>
      <c r="J71" s="51">
        <f t="shared" si="31"/>
        <v>24</v>
      </c>
      <c r="K71" s="51">
        <f t="shared" si="31"/>
        <v>8</v>
      </c>
      <c r="L71" s="51">
        <f t="shared" si="31"/>
        <v>10.8</v>
      </c>
      <c r="M71" s="51">
        <f t="shared" si="31"/>
        <v>35</v>
      </c>
      <c r="N71" s="51">
        <f t="shared" si="31"/>
        <v>20</v>
      </c>
      <c r="O71" s="51">
        <f t="shared" si="31"/>
        <v>2.4</v>
      </c>
      <c r="P71" s="51">
        <f t="shared" si="31"/>
        <v>7.2</v>
      </c>
      <c r="Q71" s="51">
        <f t="shared" si="31"/>
        <v>2.4</v>
      </c>
      <c r="R71" s="51">
        <f t="shared" si="31"/>
        <v>0</v>
      </c>
      <c r="S71" s="51">
        <f t="shared" si="31"/>
        <v>0</v>
      </c>
      <c r="T71" s="51">
        <f t="shared" si="31"/>
        <v>0</v>
      </c>
      <c r="U71" s="15" t="str">
        <f>IF(A66=1, SUM(B65:B66)*$U$5,)</f>
        <v/>
      </c>
      <c r="V71" s="15"/>
      <c r="W71" s="15"/>
      <c r="X71" s="15"/>
      <c r="Y71" s="15"/>
      <c r="Z71" s="15"/>
      <c r="AA71" s="15"/>
      <c r="AB71" s="15"/>
    </row>
    <row r="72">
      <c r="A72" s="41" t="str">
        <f t="shared" si="1"/>
        <v/>
      </c>
      <c r="B72" s="15"/>
      <c r="C72" s="64" t="s">
        <v>63</v>
      </c>
      <c r="D72" s="65">
        <f t="shared" ref="D72:T72" si="32">IFERROR( D71/SUM($D71:$T71),0)</f>
        <v>0.07125890736</v>
      </c>
      <c r="E72" s="65">
        <f t="shared" si="32"/>
        <v>0.07125890736</v>
      </c>
      <c r="F72" s="65">
        <f t="shared" si="32"/>
        <v>0.07125890736</v>
      </c>
      <c r="G72" s="65">
        <f t="shared" si="32"/>
        <v>0.1662707838</v>
      </c>
      <c r="H72" s="65">
        <f t="shared" si="32"/>
        <v>0.1425178147</v>
      </c>
      <c r="I72" s="65">
        <f t="shared" si="32"/>
        <v>0.04275534442</v>
      </c>
      <c r="J72" s="65">
        <f t="shared" si="32"/>
        <v>0.09501187648</v>
      </c>
      <c r="K72" s="65">
        <f t="shared" si="32"/>
        <v>0.03167062549</v>
      </c>
      <c r="L72" s="65">
        <f t="shared" si="32"/>
        <v>0.04275534442</v>
      </c>
      <c r="M72" s="65">
        <f t="shared" si="32"/>
        <v>0.1385589865</v>
      </c>
      <c r="N72" s="65">
        <f t="shared" si="32"/>
        <v>0.07917656374</v>
      </c>
      <c r="O72" s="65">
        <f t="shared" si="32"/>
        <v>0.009501187648</v>
      </c>
      <c r="P72" s="65">
        <f t="shared" si="32"/>
        <v>0.02850356295</v>
      </c>
      <c r="Q72" s="65">
        <f t="shared" si="32"/>
        <v>0.009501187648</v>
      </c>
      <c r="R72" s="65">
        <f t="shared" si="32"/>
        <v>0</v>
      </c>
      <c r="S72" s="65">
        <f t="shared" si="32"/>
        <v>0</v>
      </c>
      <c r="T72" s="65">
        <f t="shared" si="32"/>
        <v>0</v>
      </c>
      <c r="U72" s="12" t="s">
        <v>64</v>
      </c>
      <c r="V72" s="54" t="s">
        <v>58</v>
      </c>
      <c r="W72" s="66" t="s">
        <v>65</v>
      </c>
      <c r="X72" s="15"/>
      <c r="Y72" s="15"/>
      <c r="Z72" s="15"/>
      <c r="AA72" s="15"/>
      <c r="AB72" s="15"/>
    </row>
    <row r="73">
      <c r="A73" s="41" t="str">
        <f t="shared" si="1"/>
        <v/>
      </c>
      <c r="B73" s="15"/>
      <c r="C73" s="64" t="s">
        <v>57</v>
      </c>
      <c r="D73" s="55">
        <f t="shared" ref="D73:T73" si="33">MROUND((1-$U69)*D72*SUM($B65:$B70),5)</f>
        <v>30</v>
      </c>
      <c r="E73" s="55">
        <f t="shared" si="33"/>
        <v>30</v>
      </c>
      <c r="F73" s="55">
        <f t="shared" si="33"/>
        <v>30</v>
      </c>
      <c r="G73" s="55">
        <f t="shared" si="33"/>
        <v>75</v>
      </c>
      <c r="H73" s="55">
        <f t="shared" si="33"/>
        <v>65</v>
      </c>
      <c r="I73" s="55">
        <f t="shared" si="33"/>
        <v>20</v>
      </c>
      <c r="J73" s="55">
        <f t="shared" si="33"/>
        <v>40</v>
      </c>
      <c r="K73" s="55">
        <f t="shared" si="33"/>
        <v>15</v>
      </c>
      <c r="L73" s="55">
        <f t="shared" si="33"/>
        <v>20</v>
      </c>
      <c r="M73" s="55">
        <f t="shared" si="33"/>
        <v>60</v>
      </c>
      <c r="N73" s="55">
        <f t="shared" si="33"/>
        <v>35</v>
      </c>
      <c r="O73" s="55">
        <f t="shared" si="33"/>
        <v>5</v>
      </c>
      <c r="P73" s="55">
        <f t="shared" si="33"/>
        <v>15</v>
      </c>
      <c r="Q73" s="55">
        <f t="shared" si="33"/>
        <v>5</v>
      </c>
      <c r="R73" s="55">
        <f t="shared" si="33"/>
        <v>0</v>
      </c>
      <c r="S73" s="55">
        <f t="shared" si="33"/>
        <v>0</v>
      </c>
      <c r="T73" s="55">
        <f t="shared" si="33"/>
        <v>0</v>
      </c>
      <c r="U73" s="67">
        <f>V73-SUM(D73:T73)</f>
        <v>16</v>
      </c>
      <c r="V73" s="57">
        <f>SUM(B65:B70)</f>
        <v>461</v>
      </c>
      <c r="W73" s="66">
        <f>IF(A70=1, SUM(B65:B70)*$U69,)</f>
        <v>18.44</v>
      </c>
      <c r="X73" s="15"/>
      <c r="Y73" s="15"/>
      <c r="Z73" s="15"/>
      <c r="AA73" s="15"/>
      <c r="AB73" s="15"/>
    </row>
    <row r="74">
      <c r="A74" s="41" t="str">
        <f t="shared" si="1"/>
        <v/>
      </c>
      <c r="B74" s="42">
        <v>70.0</v>
      </c>
      <c r="C74" s="43">
        <f>C70+2</f>
        <v>45713</v>
      </c>
      <c r="D74" s="44">
        <v>5.0</v>
      </c>
      <c r="E74" s="44">
        <v>5.0</v>
      </c>
      <c r="F74" s="44">
        <v>5.0</v>
      </c>
      <c r="G74" s="44">
        <v>7.0</v>
      </c>
      <c r="H74" s="44">
        <v>6.0</v>
      </c>
      <c r="I74" s="44"/>
      <c r="J74" s="44">
        <v>5.0</v>
      </c>
      <c r="K74" s="44">
        <v>2.0</v>
      </c>
      <c r="L74" s="44">
        <v>3.0</v>
      </c>
      <c r="M74" s="44">
        <v>7.0</v>
      </c>
      <c r="N74" s="44">
        <v>2.0</v>
      </c>
      <c r="O74" s="44"/>
      <c r="P74" s="44">
        <v>2.0</v>
      </c>
      <c r="Q74" s="44"/>
      <c r="R74" s="44"/>
      <c r="S74" s="44"/>
      <c r="T74" s="44"/>
      <c r="U74" s="15"/>
      <c r="V74" s="15"/>
      <c r="W74" s="15"/>
      <c r="X74" s="15"/>
      <c r="Y74" s="15"/>
      <c r="Z74" s="15"/>
      <c r="AA74" s="15"/>
      <c r="AB74" s="15"/>
    </row>
    <row r="75">
      <c r="A75" s="41" t="str">
        <f t="shared" si="1"/>
        <v/>
      </c>
      <c r="B75" s="42">
        <v>94.0</v>
      </c>
      <c r="C75" s="43">
        <f t="shared" ref="C75:C79" si="34">C74+1</f>
        <v>45714</v>
      </c>
      <c r="D75" s="44">
        <v>5.0</v>
      </c>
      <c r="E75" s="44"/>
      <c r="F75" s="44">
        <v>5.0</v>
      </c>
      <c r="G75" s="44">
        <v>7.0</v>
      </c>
      <c r="H75" s="44">
        <v>6.0</v>
      </c>
      <c r="I75" s="45"/>
      <c r="J75" s="44">
        <v>5.0</v>
      </c>
      <c r="K75" s="45"/>
      <c r="L75" s="44">
        <v>4.0</v>
      </c>
      <c r="M75" s="44">
        <v>7.0</v>
      </c>
      <c r="N75" s="44">
        <v>2.0</v>
      </c>
      <c r="O75" s="44">
        <v>2.0</v>
      </c>
      <c r="P75" s="44">
        <v>2.0</v>
      </c>
      <c r="Q75" s="44"/>
      <c r="R75" s="44"/>
      <c r="S75" s="44"/>
      <c r="T75" s="44"/>
      <c r="U75" s="2" t="s">
        <v>1</v>
      </c>
      <c r="V75" s="2" t="s">
        <v>35</v>
      </c>
      <c r="W75" s="2" t="s">
        <v>4</v>
      </c>
      <c r="X75" s="2" t="s">
        <v>36</v>
      </c>
      <c r="Y75" s="2" t="s">
        <v>37</v>
      </c>
      <c r="Z75" s="15"/>
      <c r="AA75" s="15"/>
      <c r="AB75" s="15"/>
    </row>
    <row r="76">
      <c r="A76" s="41" t="str">
        <f t="shared" si="1"/>
        <v/>
      </c>
      <c r="B76" s="42">
        <v>80.0</v>
      </c>
      <c r="C76" s="43">
        <f t="shared" si="34"/>
        <v>45715</v>
      </c>
      <c r="D76" s="44">
        <v>5.0</v>
      </c>
      <c r="E76" s="44">
        <v>5.0</v>
      </c>
      <c r="F76" s="44">
        <v>5.0</v>
      </c>
      <c r="G76" s="44">
        <v>7.0</v>
      </c>
      <c r="H76" s="44">
        <v>6.0</v>
      </c>
      <c r="I76" s="44">
        <v>4.0</v>
      </c>
      <c r="J76" s="44">
        <v>4.0</v>
      </c>
      <c r="K76" s="44">
        <v>2.0</v>
      </c>
      <c r="L76" s="44">
        <v>4.0</v>
      </c>
      <c r="M76" s="44">
        <v>7.0</v>
      </c>
      <c r="N76" s="44">
        <v>2.0</v>
      </c>
      <c r="O76" s="44">
        <v>1.0</v>
      </c>
      <c r="P76" s="44">
        <v>2.0</v>
      </c>
      <c r="Q76" s="44"/>
      <c r="R76" s="44"/>
      <c r="S76" s="44"/>
      <c r="T76" s="44"/>
      <c r="U76" s="5">
        <v>0.6</v>
      </c>
      <c r="V76" s="5">
        <v>0.6</v>
      </c>
      <c r="W76" s="5">
        <v>0.9</v>
      </c>
      <c r="X76" s="5">
        <v>1.0</v>
      </c>
      <c r="Y76" s="5">
        <v>1.0</v>
      </c>
      <c r="Z76" s="15"/>
      <c r="AA76" s="15"/>
      <c r="AB76" s="15"/>
    </row>
    <row r="77">
      <c r="A77" s="41" t="str">
        <f t="shared" si="1"/>
        <v/>
      </c>
      <c r="B77" s="42">
        <v>89.0</v>
      </c>
      <c r="C77" s="43">
        <f t="shared" si="34"/>
        <v>45716</v>
      </c>
      <c r="D77" s="44">
        <v>5.0</v>
      </c>
      <c r="E77" s="44">
        <v>5.0</v>
      </c>
      <c r="F77" s="44">
        <v>5.0</v>
      </c>
      <c r="G77" s="44">
        <v>7.0</v>
      </c>
      <c r="H77" s="44">
        <v>6.0</v>
      </c>
      <c r="I77" s="44">
        <v>4.0</v>
      </c>
      <c r="J77" s="44">
        <v>4.0</v>
      </c>
      <c r="K77" s="44">
        <v>2.0</v>
      </c>
      <c r="L77" s="44">
        <v>4.0</v>
      </c>
      <c r="M77" s="44">
        <v>7.0</v>
      </c>
      <c r="N77" s="44">
        <v>2.0</v>
      </c>
      <c r="O77" s="44">
        <v>1.0</v>
      </c>
      <c r="P77" s="44">
        <v>2.0</v>
      </c>
      <c r="Q77" s="44"/>
      <c r="R77" s="44"/>
      <c r="S77" s="44"/>
      <c r="T77" s="44"/>
      <c r="U77" s="2" t="s">
        <v>3</v>
      </c>
      <c r="V77" s="15"/>
      <c r="W77" s="15"/>
      <c r="X77" s="15"/>
      <c r="Y77" s="15"/>
      <c r="Z77" s="15"/>
      <c r="AA77" s="15"/>
      <c r="AB77" s="15"/>
    </row>
    <row r="78">
      <c r="A78" s="41" t="str">
        <f t="shared" si="1"/>
        <v/>
      </c>
      <c r="B78" s="42">
        <v>93.0</v>
      </c>
      <c r="C78" s="43">
        <f t="shared" si="34"/>
        <v>45717</v>
      </c>
      <c r="D78" s="44">
        <v>5.0</v>
      </c>
      <c r="E78" s="44">
        <v>5.0</v>
      </c>
      <c r="F78" s="44">
        <v>5.0</v>
      </c>
      <c r="G78" s="44">
        <v>7.0</v>
      </c>
      <c r="H78" s="44">
        <v>6.0</v>
      </c>
      <c r="I78" s="44">
        <v>4.0</v>
      </c>
      <c r="J78" s="44">
        <v>4.0</v>
      </c>
      <c r="K78" s="44"/>
      <c r="L78" s="44">
        <v>2.0</v>
      </c>
      <c r="M78" s="44">
        <v>7.0</v>
      </c>
      <c r="N78" s="44"/>
      <c r="O78" s="44"/>
      <c r="P78" s="44">
        <v>2.0</v>
      </c>
      <c r="Q78" s="44"/>
      <c r="R78" s="44"/>
      <c r="S78" s="44"/>
      <c r="T78" s="44"/>
      <c r="U78" s="46">
        <v>0.04</v>
      </c>
      <c r="V78" s="15"/>
      <c r="W78" s="15"/>
      <c r="X78" s="15"/>
      <c r="Y78" s="15"/>
      <c r="Z78" s="15"/>
      <c r="AA78" s="15"/>
      <c r="AB78" s="15"/>
    </row>
    <row r="79">
      <c r="A79" s="41">
        <f t="shared" si="1"/>
        <v>1</v>
      </c>
      <c r="B79" s="42"/>
      <c r="C79" s="43">
        <f t="shared" si="34"/>
        <v>45718</v>
      </c>
      <c r="D79" s="44"/>
      <c r="E79" s="44"/>
      <c r="F79" s="44"/>
      <c r="G79" s="44"/>
      <c r="H79" s="44"/>
      <c r="I79" s="45"/>
      <c r="J79" s="45"/>
      <c r="K79" s="45"/>
      <c r="L79" s="45"/>
      <c r="M79" s="44"/>
      <c r="N79" s="44"/>
      <c r="O79" s="44"/>
      <c r="P79" s="45"/>
      <c r="Q79" s="44"/>
      <c r="R79" s="44"/>
      <c r="S79" s="44"/>
      <c r="T79" s="44"/>
      <c r="U79" s="15"/>
      <c r="V79" s="15"/>
      <c r="W79" s="15"/>
      <c r="X79" s="15"/>
      <c r="Y79" s="15"/>
      <c r="Z79" s="15"/>
      <c r="AA79" s="15"/>
      <c r="AB79" s="15"/>
    </row>
    <row r="80">
      <c r="A80" s="41" t="str">
        <f t="shared" si="1"/>
        <v/>
      </c>
      <c r="B80" s="15"/>
      <c r="C80" s="64" t="s">
        <v>32</v>
      </c>
      <c r="D80" s="51">
        <f t="shared" ref="D80:T80" si="35">IFERROR(SUM(D74:D79)*HLOOKUP(D$2, $U75:$Y76,2,0),)</f>
        <v>15</v>
      </c>
      <c r="E80" s="51">
        <f t="shared" si="35"/>
        <v>12</v>
      </c>
      <c r="F80" s="51">
        <f t="shared" si="35"/>
        <v>15</v>
      </c>
      <c r="G80" s="51">
        <f t="shared" si="35"/>
        <v>35</v>
      </c>
      <c r="H80" s="51">
        <f t="shared" si="35"/>
        <v>30</v>
      </c>
      <c r="I80" s="51">
        <f t="shared" si="35"/>
        <v>10.8</v>
      </c>
      <c r="J80" s="51">
        <f t="shared" si="35"/>
        <v>22</v>
      </c>
      <c r="K80" s="51">
        <f t="shared" si="35"/>
        <v>6</v>
      </c>
      <c r="L80" s="51">
        <f t="shared" si="35"/>
        <v>15.3</v>
      </c>
      <c r="M80" s="51">
        <f t="shared" si="35"/>
        <v>35</v>
      </c>
      <c r="N80" s="51">
        <f t="shared" si="35"/>
        <v>8</v>
      </c>
      <c r="O80" s="51">
        <f t="shared" si="35"/>
        <v>2.4</v>
      </c>
      <c r="P80" s="51">
        <f t="shared" si="35"/>
        <v>6</v>
      </c>
      <c r="Q80" s="51">
        <f t="shared" si="35"/>
        <v>0</v>
      </c>
      <c r="R80" s="51">
        <f t="shared" si="35"/>
        <v>0</v>
      </c>
      <c r="S80" s="51">
        <f t="shared" si="35"/>
        <v>0</v>
      </c>
      <c r="T80" s="51">
        <f t="shared" si="35"/>
        <v>0</v>
      </c>
      <c r="U80" s="15" t="str">
        <f>IF(A75=1, SUM(B74:B75)*$U$5,)</f>
        <v/>
      </c>
      <c r="V80" s="15"/>
      <c r="W80" s="15"/>
      <c r="X80" s="15"/>
      <c r="Y80" s="15"/>
      <c r="Z80" s="15"/>
      <c r="AA80" s="15"/>
      <c r="AB80" s="15"/>
    </row>
    <row r="81">
      <c r="A81" s="41" t="str">
        <f t="shared" si="1"/>
        <v/>
      </c>
      <c r="B81" s="15"/>
      <c r="C81" s="64" t="s">
        <v>63</v>
      </c>
      <c r="D81" s="65">
        <f t="shared" ref="D81:T81" si="36">IFERROR( D80/SUM($D80:$T80),0)</f>
        <v>0.07058823529</v>
      </c>
      <c r="E81" s="65">
        <f t="shared" si="36"/>
        <v>0.05647058824</v>
      </c>
      <c r="F81" s="65">
        <f t="shared" si="36"/>
        <v>0.07058823529</v>
      </c>
      <c r="G81" s="65">
        <f t="shared" si="36"/>
        <v>0.1647058824</v>
      </c>
      <c r="H81" s="65">
        <f t="shared" si="36"/>
        <v>0.1411764706</v>
      </c>
      <c r="I81" s="65">
        <f t="shared" si="36"/>
        <v>0.05082352941</v>
      </c>
      <c r="J81" s="65">
        <f t="shared" si="36"/>
        <v>0.1035294118</v>
      </c>
      <c r="K81" s="65">
        <f t="shared" si="36"/>
        <v>0.02823529412</v>
      </c>
      <c r="L81" s="65">
        <f t="shared" si="36"/>
        <v>0.072</v>
      </c>
      <c r="M81" s="65">
        <f t="shared" si="36"/>
        <v>0.1647058824</v>
      </c>
      <c r="N81" s="65">
        <f t="shared" si="36"/>
        <v>0.03764705882</v>
      </c>
      <c r="O81" s="65">
        <f t="shared" si="36"/>
        <v>0.01129411765</v>
      </c>
      <c r="P81" s="65">
        <f t="shared" si="36"/>
        <v>0.02823529412</v>
      </c>
      <c r="Q81" s="65">
        <f t="shared" si="36"/>
        <v>0</v>
      </c>
      <c r="R81" s="65">
        <f t="shared" si="36"/>
        <v>0</v>
      </c>
      <c r="S81" s="65">
        <f t="shared" si="36"/>
        <v>0</v>
      </c>
      <c r="T81" s="65">
        <f t="shared" si="36"/>
        <v>0</v>
      </c>
      <c r="U81" s="12" t="s">
        <v>64</v>
      </c>
      <c r="V81" s="54" t="s">
        <v>58</v>
      </c>
      <c r="W81" s="66" t="s">
        <v>65</v>
      </c>
      <c r="X81" s="15"/>
      <c r="Y81" s="15"/>
      <c r="Z81" s="15"/>
      <c r="AA81" s="15"/>
      <c r="AB81" s="15"/>
    </row>
    <row r="82">
      <c r="A82" s="41" t="str">
        <f t="shared" si="1"/>
        <v/>
      </c>
      <c r="B82" s="15"/>
      <c r="C82" s="64" t="s">
        <v>57</v>
      </c>
      <c r="D82" s="55">
        <f t="shared" ref="D82:T82" si="37">MROUND((1-$U78)*D81*SUM($B74:$B79),5)</f>
        <v>30</v>
      </c>
      <c r="E82" s="55">
        <f t="shared" si="37"/>
        <v>25</v>
      </c>
      <c r="F82" s="55">
        <f t="shared" si="37"/>
        <v>30</v>
      </c>
      <c r="G82" s="55">
        <f t="shared" si="37"/>
        <v>65</v>
      </c>
      <c r="H82" s="55">
        <f t="shared" si="37"/>
        <v>60</v>
      </c>
      <c r="I82" s="55">
        <f t="shared" si="37"/>
        <v>20</v>
      </c>
      <c r="J82" s="55">
        <f t="shared" si="37"/>
        <v>40</v>
      </c>
      <c r="K82" s="55">
        <f t="shared" si="37"/>
        <v>10</v>
      </c>
      <c r="L82" s="55">
        <f t="shared" si="37"/>
        <v>30</v>
      </c>
      <c r="M82" s="55">
        <f t="shared" si="37"/>
        <v>65</v>
      </c>
      <c r="N82" s="55">
        <f t="shared" si="37"/>
        <v>15</v>
      </c>
      <c r="O82" s="55">
        <f t="shared" si="37"/>
        <v>5</v>
      </c>
      <c r="P82" s="55">
        <f t="shared" si="37"/>
        <v>10</v>
      </c>
      <c r="Q82" s="55">
        <f t="shared" si="37"/>
        <v>0</v>
      </c>
      <c r="R82" s="55">
        <f t="shared" si="37"/>
        <v>0</v>
      </c>
      <c r="S82" s="55">
        <f t="shared" si="37"/>
        <v>0</v>
      </c>
      <c r="T82" s="55">
        <f t="shared" si="37"/>
        <v>0</v>
      </c>
      <c r="U82" s="67">
        <f>V82-SUM(D82:T82)</f>
        <v>21</v>
      </c>
      <c r="V82" s="57">
        <f>SUM(B74:B79)</f>
        <v>426</v>
      </c>
      <c r="W82" s="66">
        <f>IF(A79=1, SUM(B74:B79)*$U78,)</f>
        <v>17.04</v>
      </c>
      <c r="X82" s="15"/>
      <c r="Y82" s="15"/>
      <c r="Z82" s="15"/>
      <c r="AA82" s="15"/>
      <c r="AB82" s="15"/>
    </row>
    <row r="83">
      <c r="A83" s="41" t="str">
        <f t="shared" si="1"/>
        <v/>
      </c>
      <c r="B83" s="42">
        <v>64.0</v>
      </c>
      <c r="C83" s="43">
        <f>C79+2</f>
        <v>45720</v>
      </c>
      <c r="D83" s="44">
        <v>5.0</v>
      </c>
      <c r="E83" s="44">
        <v>5.0</v>
      </c>
      <c r="F83" s="44">
        <v>5.0</v>
      </c>
      <c r="G83" s="44">
        <v>7.0</v>
      </c>
      <c r="H83" s="44">
        <v>6.0</v>
      </c>
      <c r="I83" s="44">
        <v>4.0</v>
      </c>
      <c r="J83" s="44">
        <v>4.0</v>
      </c>
      <c r="K83" s="44">
        <v>2.0</v>
      </c>
      <c r="L83" s="44">
        <v>4.0</v>
      </c>
      <c r="M83" s="44">
        <v>7.0</v>
      </c>
      <c r="N83" s="44"/>
      <c r="O83" s="44">
        <v>1.0</v>
      </c>
      <c r="P83" s="44">
        <v>2.0</v>
      </c>
      <c r="Q83" s="44"/>
      <c r="R83" s="44"/>
      <c r="S83" s="44"/>
      <c r="T83" s="44"/>
      <c r="U83" s="15"/>
      <c r="V83" s="15"/>
      <c r="W83" s="15"/>
      <c r="X83" s="15"/>
      <c r="Y83" s="15"/>
      <c r="Z83" s="15"/>
      <c r="AA83" s="15"/>
      <c r="AB83" s="15"/>
    </row>
    <row r="84">
      <c r="A84" s="41" t="str">
        <f t="shared" si="1"/>
        <v/>
      </c>
      <c r="B84" s="42">
        <v>64.0</v>
      </c>
      <c r="C84" s="43">
        <f t="shared" ref="C84:C88" si="38">C83+1</f>
        <v>45721</v>
      </c>
      <c r="D84" s="44">
        <v>5.0</v>
      </c>
      <c r="E84" s="44">
        <v>5.0</v>
      </c>
      <c r="F84" s="44">
        <v>5.0</v>
      </c>
      <c r="G84" s="44">
        <v>7.0</v>
      </c>
      <c r="H84" s="44">
        <v>6.0</v>
      </c>
      <c r="I84" s="44">
        <v>4.0</v>
      </c>
      <c r="J84" s="44"/>
      <c r="K84" s="44">
        <v>2.0</v>
      </c>
      <c r="L84" s="44">
        <v>4.0</v>
      </c>
      <c r="M84" s="44">
        <v>7.0</v>
      </c>
      <c r="N84" s="44"/>
      <c r="O84" s="44"/>
      <c r="P84" s="44">
        <v>2.0</v>
      </c>
      <c r="Q84" s="44"/>
      <c r="R84" s="44"/>
      <c r="S84" s="44"/>
      <c r="T84" s="44"/>
      <c r="U84" s="2" t="s">
        <v>1</v>
      </c>
      <c r="V84" s="2" t="s">
        <v>35</v>
      </c>
      <c r="W84" s="2" t="s">
        <v>4</v>
      </c>
      <c r="X84" s="2" t="s">
        <v>36</v>
      </c>
      <c r="Y84" s="2" t="s">
        <v>37</v>
      </c>
      <c r="Z84" s="15"/>
      <c r="AA84" s="15"/>
      <c r="AB84" s="15"/>
    </row>
    <row r="85">
      <c r="A85" s="41" t="str">
        <f t="shared" si="1"/>
        <v/>
      </c>
      <c r="B85" s="42">
        <v>78.0</v>
      </c>
      <c r="C85" s="43">
        <f t="shared" si="38"/>
        <v>45722</v>
      </c>
      <c r="D85" s="44">
        <v>5.0</v>
      </c>
      <c r="E85" s="44">
        <v>5.0</v>
      </c>
      <c r="F85" s="44">
        <v>5.0</v>
      </c>
      <c r="G85" s="44">
        <v>7.0</v>
      </c>
      <c r="H85" s="44">
        <v>6.0</v>
      </c>
      <c r="I85" s="44">
        <v>4.0</v>
      </c>
      <c r="J85" s="44">
        <v>4.0</v>
      </c>
      <c r="K85" s="44">
        <v>2.0</v>
      </c>
      <c r="L85" s="44">
        <v>4.0</v>
      </c>
      <c r="M85" s="44">
        <v>7.0</v>
      </c>
      <c r="N85" s="44"/>
      <c r="O85" s="44"/>
      <c r="P85" s="44">
        <v>2.0</v>
      </c>
      <c r="Q85" s="44"/>
      <c r="R85" s="44"/>
      <c r="S85" s="44"/>
      <c r="T85" s="44"/>
      <c r="U85" s="5">
        <v>0.6</v>
      </c>
      <c r="V85" s="5">
        <v>0.6</v>
      </c>
      <c r="W85" s="5">
        <v>0.9</v>
      </c>
      <c r="X85" s="5">
        <v>1.0</v>
      </c>
      <c r="Y85" s="5">
        <v>1.0</v>
      </c>
      <c r="Z85" s="15"/>
      <c r="AA85" s="15"/>
      <c r="AB85" s="15"/>
    </row>
    <row r="86">
      <c r="A86" s="41" t="str">
        <f t="shared" si="1"/>
        <v/>
      </c>
      <c r="B86" s="42">
        <v>86.0</v>
      </c>
      <c r="C86" s="43">
        <f t="shared" si="38"/>
        <v>45723</v>
      </c>
      <c r="D86" s="44">
        <v>5.0</v>
      </c>
      <c r="E86" s="44">
        <v>5.0</v>
      </c>
      <c r="F86" s="44">
        <v>5.0</v>
      </c>
      <c r="G86" s="44">
        <v>7.0</v>
      </c>
      <c r="H86" s="44">
        <v>6.0</v>
      </c>
      <c r="I86" s="44"/>
      <c r="J86" s="44">
        <v>5.0</v>
      </c>
      <c r="K86" s="44">
        <v>2.0</v>
      </c>
      <c r="L86" s="44">
        <v>4.0</v>
      </c>
      <c r="M86" s="44">
        <v>7.0</v>
      </c>
      <c r="N86" s="44"/>
      <c r="O86" s="44"/>
      <c r="P86" s="44">
        <v>2.0</v>
      </c>
      <c r="Q86" s="44"/>
      <c r="R86" s="44"/>
      <c r="S86" s="44"/>
      <c r="T86" s="44"/>
      <c r="U86" s="2" t="s">
        <v>3</v>
      </c>
      <c r="V86" s="15"/>
      <c r="W86" s="15"/>
      <c r="X86" s="15"/>
      <c r="Y86" s="15"/>
      <c r="Z86" s="15"/>
      <c r="AA86" s="15"/>
      <c r="AB86" s="15"/>
    </row>
    <row r="87">
      <c r="A87" s="41" t="str">
        <f t="shared" si="1"/>
        <v/>
      </c>
      <c r="B87" s="42">
        <v>77.0</v>
      </c>
      <c r="C87" s="43">
        <f t="shared" si="38"/>
        <v>45724</v>
      </c>
      <c r="D87" s="44">
        <v>5.0</v>
      </c>
      <c r="E87" s="44">
        <v>5.0</v>
      </c>
      <c r="F87" s="44">
        <v>5.0</v>
      </c>
      <c r="G87" s="44">
        <v>7.0</v>
      </c>
      <c r="H87" s="44">
        <v>6.0</v>
      </c>
      <c r="I87" s="44">
        <v>4.0</v>
      </c>
      <c r="J87" s="44">
        <v>4.0</v>
      </c>
      <c r="K87" s="44"/>
      <c r="L87" s="44">
        <v>2.0</v>
      </c>
      <c r="M87" s="44">
        <v>7.0</v>
      </c>
      <c r="N87" s="44"/>
      <c r="O87" s="44"/>
      <c r="P87" s="44">
        <v>2.0</v>
      </c>
      <c r="Q87" s="44"/>
      <c r="R87" s="44"/>
      <c r="S87" s="44"/>
      <c r="T87" s="44"/>
      <c r="U87" s="46">
        <v>0.02</v>
      </c>
      <c r="V87" s="15"/>
      <c r="W87" s="15"/>
      <c r="X87" s="15"/>
      <c r="Y87" s="15"/>
      <c r="Z87" s="15"/>
      <c r="AA87" s="15"/>
      <c r="AB87" s="15"/>
    </row>
    <row r="88">
      <c r="A88" s="41">
        <f t="shared" si="1"/>
        <v>1</v>
      </c>
      <c r="B88" s="42">
        <v>95.0</v>
      </c>
      <c r="C88" s="43">
        <f t="shared" si="38"/>
        <v>45725</v>
      </c>
      <c r="D88" s="44">
        <v>5.0</v>
      </c>
      <c r="E88" s="44">
        <v>5.0</v>
      </c>
      <c r="F88" s="44">
        <v>5.0</v>
      </c>
      <c r="G88" s="44">
        <v>7.0</v>
      </c>
      <c r="H88" s="44">
        <v>6.0</v>
      </c>
      <c r="I88" s="44">
        <v>4.0</v>
      </c>
      <c r="J88" s="44">
        <v>4.0</v>
      </c>
      <c r="K88" s="44">
        <v>2.0</v>
      </c>
      <c r="L88" s="44">
        <v>2.0</v>
      </c>
      <c r="M88" s="44"/>
      <c r="N88" s="44">
        <v>6.0</v>
      </c>
      <c r="O88" s="44"/>
      <c r="P88" s="44">
        <v>2.0</v>
      </c>
      <c r="Q88" s="44"/>
      <c r="R88" s="44"/>
      <c r="S88" s="44"/>
      <c r="T88" s="44"/>
      <c r="U88" s="15"/>
      <c r="V88" s="15"/>
      <c r="W88" s="15"/>
      <c r="X88" s="15"/>
      <c r="Y88" s="15"/>
      <c r="Z88" s="15"/>
      <c r="AA88" s="15"/>
      <c r="AB88" s="15"/>
    </row>
    <row r="89">
      <c r="A89" s="41" t="str">
        <f t="shared" si="1"/>
        <v/>
      </c>
      <c r="B89" s="15"/>
      <c r="C89" s="64" t="s">
        <v>32</v>
      </c>
      <c r="D89" s="51">
        <f t="shared" ref="D89:T89" si="39">IFERROR(SUM(D83:D88)*HLOOKUP(D$2, $U84:$Y85,2,0),)</f>
        <v>18</v>
      </c>
      <c r="E89" s="51">
        <f t="shared" si="39"/>
        <v>18</v>
      </c>
      <c r="F89" s="51">
        <f t="shared" si="39"/>
        <v>18</v>
      </c>
      <c r="G89" s="51">
        <f t="shared" si="39"/>
        <v>42</v>
      </c>
      <c r="H89" s="51">
        <f t="shared" si="39"/>
        <v>36</v>
      </c>
      <c r="I89" s="51">
        <f t="shared" si="39"/>
        <v>18</v>
      </c>
      <c r="J89" s="51">
        <f t="shared" si="39"/>
        <v>21</v>
      </c>
      <c r="K89" s="51">
        <f t="shared" si="39"/>
        <v>10</v>
      </c>
      <c r="L89" s="51">
        <f t="shared" si="39"/>
        <v>18</v>
      </c>
      <c r="M89" s="51">
        <f t="shared" si="39"/>
        <v>35</v>
      </c>
      <c r="N89" s="51">
        <f t="shared" si="39"/>
        <v>6</v>
      </c>
      <c r="O89" s="51">
        <f t="shared" si="39"/>
        <v>0.6</v>
      </c>
      <c r="P89" s="51">
        <f t="shared" si="39"/>
        <v>7.2</v>
      </c>
      <c r="Q89" s="51">
        <f t="shared" si="39"/>
        <v>0</v>
      </c>
      <c r="R89" s="51">
        <f t="shared" si="39"/>
        <v>0</v>
      </c>
      <c r="S89" s="51">
        <f t="shared" si="39"/>
        <v>0</v>
      </c>
      <c r="T89" s="51">
        <f t="shared" si="39"/>
        <v>0</v>
      </c>
      <c r="U89" s="15" t="str">
        <f>IF(A84=1, SUM(B83:B84)*$U$5,)</f>
        <v/>
      </c>
      <c r="V89" s="15"/>
      <c r="W89" s="15"/>
      <c r="X89" s="15"/>
      <c r="Y89" s="15"/>
      <c r="Z89" s="15"/>
      <c r="AA89" s="15"/>
      <c r="AB89" s="15"/>
    </row>
    <row r="90">
      <c r="A90" s="41" t="str">
        <f t="shared" si="1"/>
        <v/>
      </c>
      <c r="B90" s="15"/>
      <c r="C90" s="64" t="s">
        <v>63</v>
      </c>
      <c r="D90" s="65">
        <f t="shared" ref="D90:T90" si="40">IFERROR( D89/SUM($D89:$T89),0)</f>
        <v>0.07263922518</v>
      </c>
      <c r="E90" s="65">
        <f t="shared" si="40"/>
        <v>0.07263922518</v>
      </c>
      <c r="F90" s="65">
        <f t="shared" si="40"/>
        <v>0.07263922518</v>
      </c>
      <c r="G90" s="65">
        <f t="shared" si="40"/>
        <v>0.1694915254</v>
      </c>
      <c r="H90" s="65">
        <f t="shared" si="40"/>
        <v>0.1452784504</v>
      </c>
      <c r="I90" s="65">
        <f t="shared" si="40"/>
        <v>0.07263922518</v>
      </c>
      <c r="J90" s="65">
        <f t="shared" si="40"/>
        <v>0.08474576271</v>
      </c>
      <c r="K90" s="65">
        <f t="shared" si="40"/>
        <v>0.0403551251</v>
      </c>
      <c r="L90" s="65">
        <f t="shared" si="40"/>
        <v>0.07263922518</v>
      </c>
      <c r="M90" s="65">
        <f t="shared" si="40"/>
        <v>0.1412429379</v>
      </c>
      <c r="N90" s="65">
        <f t="shared" si="40"/>
        <v>0.02421307506</v>
      </c>
      <c r="O90" s="65">
        <f t="shared" si="40"/>
        <v>0.002421307506</v>
      </c>
      <c r="P90" s="65">
        <f t="shared" si="40"/>
        <v>0.02905569007</v>
      </c>
      <c r="Q90" s="65">
        <f t="shared" si="40"/>
        <v>0</v>
      </c>
      <c r="R90" s="65">
        <f t="shared" si="40"/>
        <v>0</v>
      </c>
      <c r="S90" s="65">
        <f t="shared" si="40"/>
        <v>0</v>
      </c>
      <c r="T90" s="65">
        <f t="shared" si="40"/>
        <v>0</v>
      </c>
      <c r="U90" s="12" t="s">
        <v>64</v>
      </c>
      <c r="V90" s="54" t="s">
        <v>58</v>
      </c>
      <c r="W90" s="66" t="s">
        <v>65</v>
      </c>
      <c r="X90" s="15"/>
      <c r="Y90" s="15"/>
      <c r="Z90" s="15"/>
      <c r="AA90" s="15"/>
      <c r="AB90" s="15"/>
    </row>
    <row r="91">
      <c r="A91" s="41" t="str">
        <f t="shared" si="1"/>
        <v/>
      </c>
      <c r="B91" s="15"/>
      <c r="C91" s="64" t="s">
        <v>57</v>
      </c>
      <c r="D91" s="55">
        <f t="shared" ref="D91:T91" si="41">MROUND((1-$U87)*D90*SUM($B83:$B88),5)</f>
        <v>35</v>
      </c>
      <c r="E91" s="55">
        <f t="shared" si="41"/>
        <v>35</v>
      </c>
      <c r="F91" s="55">
        <f t="shared" si="41"/>
        <v>35</v>
      </c>
      <c r="G91" s="55">
        <f t="shared" si="41"/>
        <v>75</v>
      </c>
      <c r="H91" s="55">
        <f t="shared" si="41"/>
        <v>65</v>
      </c>
      <c r="I91" s="55">
        <f t="shared" si="41"/>
        <v>35</v>
      </c>
      <c r="J91" s="55">
        <f t="shared" si="41"/>
        <v>40</v>
      </c>
      <c r="K91" s="55">
        <f t="shared" si="41"/>
        <v>20</v>
      </c>
      <c r="L91" s="55">
        <f t="shared" si="41"/>
        <v>35</v>
      </c>
      <c r="M91" s="55">
        <f t="shared" si="41"/>
        <v>65</v>
      </c>
      <c r="N91" s="55">
        <f t="shared" si="41"/>
        <v>10</v>
      </c>
      <c r="O91" s="55">
        <f t="shared" si="41"/>
        <v>0</v>
      </c>
      <c r="P91" s="55">
        <f t="shared" si="41"/>
        <v>15</v>
      </c>
      <c r="Q91" s="55">
        <f t="shared" si="41"/>
        <v>0</v>
      </c>
      <c r="R91" s="55">
        <f t="shared" si="41"/>
        <v>0</v>
      </c>
      <c r="S91" s="55">
        <f t="shared" si="41"/>
        <v>0</v>
      </c>
      <c r="T91" s="55">
        <f t="shared" si="41"/>
        <v>0</v>
      </c>
      <c r="U91" s="67">
        <f>V91-SUM(D91:T91)</f>
        <v>-1</v>
      </c>
      <c r="V91" s="57">
        <f>SUM(B83:B88)</f>
        <v>464</v>
      </c>
      <c r="W91" s="66">
        <f>IF(A88=1, SUM(B83:B88)*$U87,)</f>
        <v>9.28</v>
      </c>
      <c r="X91" s="15"/>
      <c r="Y91" s="15"/>
      <c r="Z91" s="15"/>
      <c r="AA91" s="15"/>
      <c r="AB91" s="15"/>
    </row>
    <row r="92">
      <c r="A92" s="41" t="str">
        <f t="shared" si="1"/>
        <v/>
      </c>
      <c r="B92" s="42">
        <v>72.0</v>
      </c>
      <c r="C92" s="43">
        <f>C88+2</f>
        <v>45727</v>
      </c>
      <c r="D92" s="44">
        <v>5.0</v>
      </c>
      <c r="E92" s="44">
        <v>5.0</v>
      </c>
      <c r="F92" s="44">
        <v>5.0</v>
      </c>
      <c r="G92" s="44">
        <v>7.0</v>
      </c>
      <c r="H92" s="44">
        <v>6.0</v>
      </c>
      <c r="I92" s="44">
        <v>4.0</v>
      </c>
      <c r="J92" s="44">
        <v>4.0</v>
      </c>
      <c r="K92" s="44">
        <v>2.0</v>
      </c>
      <c r="L92" s="44"/>
      <c r="M92" s="44">
        <v>7.0</v>
      </c>
      <c r="N92" s="44">
        <v>1.0</v>
      </c>
      <c r="O92" s="44"/>
      <c r="P92" s="44">
        <v>1.0</v>
      </c>
      <c r="Q92" s="44"/>
      <c r="R92" s="44"/>
      <c r="S92" s="44"/>
      <c r="T92" s="44"/>
      <c r="U92" s="15"/>
      <c r="V92" s="15"/>
      <c r="W92" s="15"/>
      <c r="X92" s="15"/>
      <c r="Y92" s="15"/>
      <c r="Z92" s="15"/>
      <c r="AA92" s="15"/>
      <c r="AB92" s="15"/>
    </row>
    <row r="93">
      <c r="A93" s="41" t="str">
        <f t="shared" si="1"/>
        <v/>
      </c>
      <c r="B93" s="42">
        <v>91.0</v>
      </c>
      <c r="C93" s="43">
        <f t="shared" ref="C93:C97" si="42">C92+1</f>
        <v>45728</v>
      </c>
      <c r="D93" s="44">
        <v>5.0</v>
      </c>
      <c r="E93" s="44"/>
      <c r="F93" s="44">
        <v>5.0</v>
      </c>
      <c r="G93" s="44">
        <v>7.0</v>
      </c>
      <c r="H93" s="44">
        <v>6.0</v>
      </c>
      <c r="I93" s="44">
        <v>4.0</v>
      </c>
      <c r="J93" s="44">
        <v>4.0</v>
      </c>
      <c r="K93" s="44">
        <v>2.0</v>
      </c>
      <c r="L93" s="44">
        <v>2.0</v>
      </c>
      <c r="M93" s="44">
        <v>7.0</v>
      </c>
      <c r="N93" s="44">
        <v>2.0</v>
      </c>
      <c r="O93" s="44"/>
      <c r="P93" s="45"/>
      <c r="Q93" s="44"/>
      <c r="R93" s="44"/>
      <c r="S93" s="44"/>
      <c r="T93" s="44"/>
      <c r="U93" s="2" t="s">
        <v>1</v>
      </c>
      <c r="V93" s="2" t="s">
        <v>35</v>
      </c>
      <c r="W93" s="2" t="s">
        <v>4</v>
      </c>
      <c r="X93" s="2" t="s">
        <v>36</v>
      </c>
      <c r="Y93" s="2" t="s">
        <v>37</v>
      </c>
      <c r="Z93" s="15"/>
      <c r="AA93" s="15"/>
      <c r="AB93" s="15"/>
    </row>
    <row r="94">
      <c r="A94" s="41" t="str">
        <f t="shared" si="1"/>
        <v/>
      </c>
      <c r="B94" s="42">
        <v>88.0</v>
      </c>
      <c r="C94" s="43">
        <f t="shared" si="42"/>
        <v>45729</v>
      </c>
      <c r="D94" s="44">
        <v>5.0</v>
      </c>
      <c r="E94" s="44">
        <v>5.0</v>
      </c>
      <c r="F94" s="44">
        <v>6.0</v>
      </c>
      <c r="G94" s="44">
        <v>7.0</v>
      </c>
      <c r="H94" s="44">
        <v>6.0</v>
      </c>
      <c r="I94" s="44"/>
      <c r="J94" s="44">
        <v>5.0</v>
      </c>
      <c r="K94" s="44">
        <v>2.0</v>
      </c>
      <c r="L94" s="44">
        <v>2.0</v>
      </c>
      <c r="M94" s="44">
        <v>7.0</v>
      </c>
      <c r="N94" s="44">
        <v>1.0</v>
      </c>
      <c r="O94" s="44">
        <v>1.0</v>
      </c>
      <c r="P94" s="45"/>
      <c r="Q94" s="44"/>
      <c r="R94" s="44"/>
      <c r="S94" s="44"/>
      <c r="T94" s="44"/>
      <c r="U94" s="5">
        <v>0.6</v>
      </c>
      <c r="V94" s="5">
        <v>0.6</v>
      </c>
      <c r="W94" s="5">
        <v>0.9</v>
      </c>
      <c r="X94" s="5">
        <v>1.0</v>
      </c>
      <c r="Y94" s="5">
        <v>1.0</v>
      </c>
      <c r="Z94" s="15"/>
      <c r="AA94" s="15"/>
      <c r="AB94" s="15"/>
    </row>
    <row r="95">
      <c r="A95" s="41" t="str">
        <f t="shared" si="1"/>
        <v/>
      </c>
      <c r="B95" s="42">
        <v>86.0</v>
      </c>
      <c r="C95" s="43">
        <f t="shared" si="42"/>
        <v>45730</v>
      </c>
      <c r="D95" s="44">
        <v>5.0</v>
      </c>
      <c r="E95" s="44">
        <v>5.0</v>
      </c>
      <c r="F95" s="44">
        <v>6.0</v>
      </c>
      <c r="G95" s="44">
        <v>7.0</v>
      </c>
      <c r="H95" s="44">
        <v>6.0</v>
      </c>
      <c r="I95" s="44">
        <v>4.0</v>
      </c>
      <c r="J95" s="44">
        <v>4.0</v>
      </c>
      <c r="K95" s="44">
        <v>2.0</v>
      </c>
      <c r="L95" s="44">
        <v>2.0</v>
      </c>
      <c r="M95" s="44">
        <v>7.0</v>
      </c>
      <c r="N95" s="44">
        <v>2.0</v>
      </c>
      <c r="O95" s="44"/>
      <c r="P95" s="44"/>
      <c r="Q95" s="44"/>
      <c r="R95" s="44"/>
      <c r="S95" s="44"/>
      <c r="T95" s="44"/>
      <c r="U95" s="2" t="s">
        <v>3</v>
      </c>
      <c r="V95" s="15"/>
      <c r="W95" s="15"/>
      <c r="X95" s="15"/>
      <c r="Y95" s="15"/>
      <c r="Z95" s="15"/>
      <c r="AA95" s="15"/>
      <c r="AB95" s="15"/>
    </row>
    <row r="96">
      <c r="A96" s="41" t="str">
        <f t="shared" si="1"/>
        <v/>
      </c>
      <c r="B96" s="42">
        <v>78.0</v>
      </c>
      <c r="C96" s="43">
        <f t="shared" si="42"/>
        <v>45731</v>
      </c>
      <c r="D96" s="44">
        <v>5.0</v>
      </c>
      <c r="E96" s="44">
        <v>5.0</v>
      </c>
      <c r="F96" s="44">
        <v>6.0</v>
      </c>
      <c r="G96" s="44">
        <v>7.0</v>
      </c>
      <c r="H96" s="44">
        <v>6.0</v>
      </c>
      <c r="I96" s="44">
        <v>4.0</v>
      </c>
      <c r="J96" s="44">
        <v>4.0</v>
      </c>
      <c r="K96" s="44"/>
      <c r="L96" s="44">
        <v>2.0</v>
      </c>
      <c r="M96" s="44">
        <v>7.0</v>
      </c>
      <c r="N96" s="44"/>
      <c r="O96" s="44"/>
      <c r="P96" s="45"/>
      <c r="Q96" s="44"/>
      <c r="R96" s="44"/>
      <c r="S96" s="44"/>
      <c r="T96" s="44"/>
      <c r="U96" s="46">
        <v>0.04</v>
      </c>
      <c r="V96" s="15"/>
      <c r="W96" s="15"/>
      <c r="X96" s="15"/>
      <c r="Y96" s="15"/>
      <c r="Z96" s="15"/>
      <c r="AA96" s="15"/>
      <c r="AB96" s="15"/>
    </row>
    <row r="97">
      <c r="A97" s="41">
        <f t="shared" si="1"/>
        <v>1</v>
      </c>
      <c r="B97" s="42">
        <v>77.0</v>
      </c>
      <c r="C97" s="43">
        <f t="shared" si="42"/>
        <v>45732</v>
      </c>
      <c r="D97" s="44">
        <v>5.0</v>
      </c>
      <c r="E97" s="44">
        <v>5.0</v>
      </c>
      <c r="F97" s="44">
        <v>6.0</v>
      </c>
      <c r="G97" s="44">
        <v>7.0</v>
      </c>
      <c r="H97" s="44">
        <v>6.0</v>
      </c>
      <c r="I97" s="44">
        <v>4.0</v>
      </c>
      <c r="J97" s="44">
        <v>4.0</v>
      </c>
      <c r="K97" s="44">
        <v>2.0</v>
      </c>
      <c r="L97" s="44">
        <v>4.0</v>
      </c>
      <c r="M97" s="44"/>
      <c r="N97" s="44">
        <v>6.0</v>
      </c>
      <c r="O97" s="44"/>
      <c r="P97" s="45"/>
      <c r="Q97" s="44"/>
      <c r="R97" s="44"/>
      <c r="S97" s="44"/>
      <c r="T97" s="44"/>
      <c r="U97" s="15"/>
      <c r="V97" s="15"/>
      <c r="W97" s="15"/>
      <c r="X97" s="15"/>
      <c r="Y97" s="15"/>
      <c r="Z97" s="15"/>
      <c r="AA97" s="15"/>
      <c r="AB97" s="15"/>
    </row>
    <row r="98">
      <c r="A98" s="41" t="str">
        <f t="shared" si="1"/>
        <v/>
      </c>
      <c r="B98" s="15"/>
      <c r="C98" s="64" t="s">
        <v>32</v>
      </c>
      <c r="D98" s="51">
        <f t="shared" ref="D98:T98" si="43">IFERROR(SUM(D92:D97)*HLOOKUP(D$2, $U93:$Y94,2,0),)</f>
        <v>18</v>
      </c>
      <c r="E98" s="51">
        <f t="shared" si="43"/>
        <v>15</v>
      </c>
      <c r="F98" s="51">
        <f t="shared" si="43"/>
        <v>20.4</v>
      </c>
      <c r="G98" s="51">
        <f t="shared" si="43"/>
        <v>42</v>
      </c>
      <c r="H98" s="51">
        <f t="shared" si="43"/>
        <v>36</v>
      </c>
      <c r="I98" s="51">
        <f t="shared" si="43"/>
        <v>18</v>
      </c>
      <c r="J98" s="51">
        <f t="shared" si="43"/>
        <v>25</v>
      </c>
      <c r="K98" s="51">
        <f t="shared" si="43"/>
        <v>10</v>
      </c>
      <c r="L98" s="51">
        <f t="shared" si="43"/>
        <v>10.8</v>
      </c>
      <c r="M98" s="51">
        <f t="shared" si="43"/>
        <v>35</v>
      </c>
      <c r="N98" s="51">
        <f t="shared" si="43"/>
        <v>12</v>
      </c>
      <c r="O98" s="51">
        <f t="shared" si="43"/>
        <v>0.6</v>
      </c>
      <c r="P98" s="51">
        <f t="shared" si="43"/>
        <v>0.6</v>
      </c>
      <c r="Q98" s="51">
        <f t="shared" si="43"/>
        <v>0</v>
      </c>
      <c r="R98" s="51">
        <f t="shared" si="43"/>
        <v>0</v>
      </c>
      <c r="S98" s="51">
        <f t="shared" si="43"/>
        <v>0</v>
      </c>
      <c r="T98" s="51">
        <f t="shared" si="43"/>
        <v>0</v>
      </c>
      <c r="U98" s="15" t="str">
        <f>IF(A93=1, SUM(B92:B93)*$U$5,)</f>
        <v/>
      </c>
      <c r="V98" s="15"/>
      <c r="W98" s="15"/>
      <c r="X98" s="15"/>
      <c r="Y98" s="15"/>
      <c r="Z98" s="15"/>
      <c r="AA98" s="15"/>
      <c r="AB98" s="15"/>
    </row>
    <row r="99">
      <c r="A99" s="41" t="str">
        <f t="shared" si="1"/>
        <v/>
      </c>
      <c r="B99" s="15"/>
      <c r="C99" s="64" t="s">
        <v>63</v>
      </c>
      <c r="D99" s="65">
        <f t="shared" ref="D99:T99" si="44">IFERROR( D98/SUM($D98:$T98),0)</f>
        <v>0.07395234182</v>
      </c>
      <c r="E99" s="65">
        <f t="shared" si="44"/>
        <v>0.06162695152</v>
      </c>
      <c r="F99" s="65">
        <f t="shared" si="44"/>
        <v>0.08381265407</v>
      </c>
      <c r="G99" s="65">
        <f t="shared" si="44"/>
        <v>0.1725554643</v>
      </c>
      <c r="H99" s="65">
        <f t="shared" si="44"/>
        <v>0.1479046836</v>
      </c>
      <c r="I99" s="65">
        <f t="shared" si="44"/>
        <v>0.07395234182</v>
      </c>
      <c r="J99" s="65">
        <f t="shared" si="44"/>
        <v>0.1027115859</v>
      </c>
      <c r="K99" s="65">
        <f t="shared" si="44"/>
        <v>0.04108463435</v>
      </c>
      <c r="L99" s="65">
        <f t="shared" si="44"/>
        <v>0.04437140509</v>
      </c>
      <c r="M99" s="65">
        <f t="shared" si="44"/>
        <v>0.1437962202</v>
      </c>
      <c r="N99" s="65">
        <f t="shared" si="44"/>
        <v>0.04930156122</v>
      </c>
      <c r="O99" s="65">
        <f t="shared" si="44"/>
        <v>0.002465078061</v>
      </c>
      <c r="P99" s="65">
        <f t="shared" si="44"/>
        <v>0.002465078061</v>
      </c>
      <c r="Q99" s="65">
        <f t="shared" si="44"/>
        <v>0</v>
      </c>
      <c r="R99" s="65">
        <f t="shared" si="44"/>
        <v>0</v>
      </c>
      <c r="S99" s="65">
        <f t="shared" si="44"/>
        <v>0</v>
      </c>
      <c r="T99" s="65">
        <f t="shared" si="44"/>
        <v>0</v>
      </c>
      <c r="U99" s="12" t="s">
        <v>64</v>
      </c>
      <c r="V99" s="54" t="s">
        <v>58</v>
      </c>
      <c r="W99" s="66" t="s">
        <v>65</v>
      </c>
      <c r="X99" s="15"/>
      <c r="Y99" s="15"/>
      <c r="Z99" s="15"/>
      <c r="AA99" s="15"/>
      <c r="AB99" s="15"/>
    </row>
    <row r="100">
      <c r="A100" s="41" t="str">
        <f t="shared" si="1"/>
        <v/>
      </c>
      <c r="B100" s="15"/>
      <c r="C100" s="64" t="s">
        <v>57</v>
      </c>
      <c r="D100" s="55">
        <f t="shared" ref="D100:T100" si="45">MROUND((1-$U96)*D99*SUM($B92:$B97),5)</f>
        <v>35</v>
      </c>
      <c r="E100" s="55">
        <f t="shared" si="45"/>
        <v>30</v>
      </c>
      <c r="F100" s="55">
        <f t="shared" si="45"/>
        <v>40</v>
      </c>
      <c r="G100" s="55">
        <f t="shared" si="45"/>
        <v>80</v>
      </c>
      <c r="H100" s="55">
        <f t="shared" si="45"/>
        <v>70</v>
      </c>
      <c r="I100" s="55">
        <f t="shared" si="45"/>
        <v>35</v>
      </c>
      <c r="J100" s="55">
        <f t="shared" si="45"/>
        <v>50</v>
      </c>
      <c r="K100" s="55">
        <f t="shared" si="45"/>
        <v>20</v>
      </c>
      <c r="L100" s="55">
        <f t="shared" si="45"/>
        <v>20</v>
      </c>
      <c r="M100" s="55">
        <f t="shared" si="45"/>
        <v>70</v>
      </c>
      <c r="N100" s="55">
        <f t="shared" si="45"/>
        <v>25</v>
      </c>
      <c r="O100" s="55">
        <f t="shared" si="45"/>
        <v>0</v>
      </c>
      <c r="P100" s="55">
        <f t="shared" si="45"/>
        <v>0</v>
      </c>
      <c r="Q100" s="55">
        <f t="shared" si="45"/>
        <v>0</v>
      </c>
      <c r="R100" s="55">
        <f t="shared" si="45"/>
        <v>0</v>
      </c>
      <c r="S100" s="55">
        <f t="shared" si="45"/>
        <v>0</v>
      </c>
      <c r="T100" s="55">
        <f t="shared" si="45"/>
        <v>0</v>
      </c>
      <c r="U100" s="67">
        <f>V100-SUM(D100:T100)</f>
        <v>17</v>
      </c>
      <c r="V100" s="57">
        <f>SUM(B92:B97)</f>
        <v>492</v>
      </c>
      <c r="W100" s="66">
        <f>IF(A97=1, SUM(B92:B97)*$U96,)</f>
        <v>19.68</v>
      </c>
      <c r="X100" s="15"/>
      <c r="Y100" s="15"/>
      <c r="Z100" s="15"/>
      <c r="AA100" s="15"/>
      <c r="AB100" s="15"/>
    </row>
    <row r="101">
      <c r="A101" s="41" t="str">
        <f t="shared" si="1"/>
        <v/>
      </c>
      <c r="B101" s="42">
        <v>75.0</v>
      </c>
      <c r="C101" s="43">
        <f>C97+2</f>
        <v>45734</v>
      </c>
      <c r="D101" s="44">
        <v>5.0</v>
      </c>
      <c r="E101" s="44">
        <v>5.0</v>
      </c>
      <c r="F101" s="44">
        <v>6.0</v>
      </c>
      <c r="G101" s="44">
        <v>7.0</v>
      </c>
      <c r="H101" s="44">
        <v>6.0</v>
      </c>
      <c r="I101" s="44"/>
      <c r="J101" s="44">
        <v>5.0</v>
      </c>
      <c r="K101" s="44">
        <v>2.0</v>
      </c>
      <c r="L101" s="44">
        <v>4.0</v>
      </c>
      <c r="M101" s="44">
        <v>7.0</v>
      </c>
      <c r="N101" s="44">
        <v>2.0</v>
      </c>
      <c r="O101" s="44"/>
      <c r="P101" s="44"/>
      <c r="Q101" s="44"/>
      <c r="R101" s="44"/>
      <c r="S101" s="44"/>
      <c r="T101" s="44"/>
      <c r="U101" s="15"/>
      <c r="V101" s="15"/>
      <c r="W101" s="15"/>
      <c r="X101" s="15"/>
      <c r="Y101" s="15"/>
      <c r="Z101" s="15"/>
      <c r="AA101" s="15"/>
      <c r="AB101" s="15"/>
    </row>
    <row r="102">
      <c r="A102" s="41" t="str">
        <f t="shared" si="1"/>
        <v/>
      </c>
      <c r="B102" s="42">
        <v>53.0</v>
      </c>
      <c r="C102" s="43">
        <f t="shared" ref="C102:C106" si="46">C101+1</f>
        <v>45735</v>
      </c>
      <c r="D102" s="44">
        <v>5.0</v>
      </c>
      <c r="E102" s="44">
        <v>5.0</v>
      </c>
      <c r="F102" s="44">
        <v>6.0</v>
      </c>
      <c r="G102" s="44">
        <v>7.0</v>
      </c>
      <c r="H102" s="44"/>
      <c r="I102" s="44">
        <v>4.0</v>
      </c>
      <c r="J102" s="44">
        <v>4.0</v>
      </c>
      <c r="K102" s="44">
        <v>2.0</v>
      </c>
      <c r="L102" s="44">
        <v>1.0</v>
      </c>
      <c r="M102" s="44">
        <v>7.0</v>
      </c>
      <c r="N102" s="44"/>
      <c r="O102" s="44"/>
      <c r="P102" s="45"/>
      <c r="Q102" s="44"/>
      <c r="R102" s="44"/>
      <c r="S102" s="44"/>
      <c r="T102" s="44"/>
      <c r="U102" s="2" t="s">
        <v>1</v>
      </c>
      <c r="V102" s="2" t="s">
        <v>35</v>
      </c>
      <c r="W102" s="2" t="s">
        <v>4</v>
      </c>
      <c r="X102" s="2" t="s">
        <v>36</v>
      </c>
      <c r="Y102" s="2" t="s">
        <v>37</v>
      </c>
      <c r="Z102" s="15"/>
      <c r="AA102" s="15"/>
      <c r="AB102" s="15"/>
    </row>
    <row r="103">
      <c r="A103" s="41" t="str">
        <f t="shared" si="1"/>
        <v/>
      </c>
      <c r="B103" s="42">
        <v>89.0</v>
      </c>
      <c r="C103" s="43">
        <f t="shared" si="46"/>
        <v>45736</v>
      </c>
      <c r="D103" s="44">
        <v>5.0</v>
      </c>
      <c r="E103" s="44">
        <v>5.0</v>
      </c>
      <c r="F103" s="44">
        <v>6.0</v>
      </c>
      <c r="G103" s="44">
        <v>7.0</v>
      </c>
      <c r="H103" s="44">
        <v>6.0</v>
      </c>
      <c r="I103" s="44">
        <v>4.0</v>
      </c>
      <c r="J103" s="44">
        <v>4.0</v>
      </c>
      <c r="K103" s="44">
        <v>2.0</v>
      </c>
      <c r="L103" s="44">
        <v>2.0</v>
      </c>
      <c r="M103" s="44">
        <v>7.0</v>
      </c>
      <c r="N103" s="44"/>
      <c r="O103" s="44"/>
      <c r="P103" s="45"/>
      <c r="Q103" s="44"/>
      <c r="R103" s="44"/>
      <c r="S103" s="44"/>
      <c r="T103" s="44"/>
      <c r="U103" s="5">
        <v>0.6</v>
      </c>
      <c r="V103" s="5">
        <v>0.6</v>
      </c>
      <c r="W103" s="5">
        <v>0.9</v>
      </c>
      <c r="X103" s="5">
        <v>1.0</v>
      </c>
      <c r="Y103" s="5">
        <v>1.0</v>
      </c>
      <c r="Z103" s="15"/>
      <c r="AA103" s="15"/>
      <c r="AB103" s="15"/>
    </row>
    <row r="104">
      <c r="A104" s="41" t="str">
        <f t="shared" si="1"/>
        <v/>
      </c>
      <c r="B104" s="42">
        <v>54.0</v>
      </c>
      <c r="C104" s="43">
        <f t="shared" si="46"/>
        <v>45737</v>
      </c>
      <c r="D104" s="44">
        <v>5.0</v>
      </c>
      <c r="E104" s="44">
        <v>5.0</v>
      </c>
      <c r="F104" s="44">
        <v>6.0</v>
      </c>
      <c r="G104" s="44">
        <v>7.0</v>
      </c>
      <c r="H104" s="44">
        <v>6.0</v>
      </c>
      <c r="I104" s="44">
        <v>4.0</v>
      </c>
      <c r="J104" s="44">
        <v>4.0</v>
      </c>
      <c r="K104" s="44">
        <v>2.0</v>
      </c>
      <c r="L104" s="44">
        <v>2.0</v>
      </c>
      <c r="M104" s="44">
        <v>7.0</v>
      </c>
      <c r="N104" s="44"/>
      <c r="O104" s="44"/>
      <c r="P104" s="44"/>
      <c r="Q104" s="44"/>
      <c r="R104" s="44"/>
      <c r="S104" s="44"/>
      <c r="T104" s="44"/>
      <c r="U104" s="2" t="s">
        <v>3</v>
      </c>
      <c r="V104" s="15"/>
      <c r="W104" s="15"/>
      <c r="X104" s="15"/>
      <c r="Y104" s="15"/>
      <c r="Z104" s="15"/>
      <c r="AA104" s="15"/>
      <c r="AB104" s="15"/>
    </row>
    <row r="105">
      <c r="A105" s="41" t="str">
        <f t="shared" si="1"/>
        <v/>
      </c>
      <c r="B105" s="42">
        <v>136.0</v>
      </c>
      <c r="C105" s="43">
        <f t="shared" si="46"/>
        <v>45738</v>
      </c>
      <c r="D105" s="44">
        <v>5.0</v>
      </c>
      <c r="E105" s="44">
        <v>5.0</v>
      </c>
      <c r="F105" s="44">
        <v>6.0</v>
      </c>
      <c r="G105" s="44">
        <v>7.0</v>
      </c>
      <c r="H105" s="44">
        <v>6.0</v>
      </c>
      <c r="I105" s="44"/>
      <c r="J105" s="44">
        <v>5.0</v>
      </c>
      <c r="K105" s="44"/>
      <c r="L105" s="44">
        <v>3.0</v>
      </c>
      <c r="M105" s="44">
        <v>7.0</v>
      </c>
      <c r="N105" s="44"/>
      <c r="O105" s="44"/>
      <c r="P105" s="45"/>
      <c r="Q105" s="44"/>
      <c r="R105" s="44"/>
      <c r="S105" s="44"/>
      <c r="T105" s="44"/>
      <c r="U105" s="46">
        <v>0.04</v>
      </c>
      <c r="V105" s="15"/>
      <c r="W105" s="15"/>
      <c r="X105" s="15"/>
      <c r="Y105" s="15"/>
      <c r="Z105" s="15"/>
      <c r="AA105" s="15"/>
      <c r="AB105" s="15"/>
    </row>
    <row r="106">
      <c r="A106" s="41">
        <f t="shared" si="1"/>
        <v>1</v>
      </c>
      <c r="B106" s="42">
        <v>119.0</v>
      </c>
      <c r="C106" s="43">
        <f t="shared" si="46"/>
        <v>45739</v>
      </c>
      <c r="D106" s="44">
        <v>5.0</v>
      </c>
      <c r="E106" s="44">
        <v>5.0</v>
      </c>
      <c r="F106" s="44">
        <v>6.0</v>
      </c>
      <c r="G106" s="44">
        <v>7.0</v>
      </c>
      <c r="H106" s="44">
        <v>5.0</v>
      </c>
      <c r="I106" s="44">
        <v>4.0</v>
      </c>
      <c r="J106" s="44">
        <v>4.0</v>
      </c>
      <c r="K106" s="44">
        <v>2.0</v>
      </c>
      <c r="L106" s="44">
        <v>2.0</v>
      </c>
      <c r="M106" s="44">
        <v>7.0</v>
      </c>
      <c r="N106" s="44"/>
      <c r="O106" s="44"/>
      <c r="P106" s="45"/>
      <c r="Q106" s="44">
        <v>4.0</v>
      </c>
      <c r="R106" s="44"/>
      <c r="S106" s="44"/>
      <c r="T106" s="44"/>
      <c r="U106" s="15"/>
      <c r="V106" s="15"/>
      <c r="W106" s="15"/>
      <c r="X106" s="15"/>
      <c r="Y106" s="15"/>
      <c r="Z106" s="15"/>
      <c r="AA106" s="15"/>
      <c r="AB106" s="15"/>
    </row>
    <row r="107">
      <c r="A107" s="41" t="str">
        <f t="shared" si="1"/>
        <v/>
      </c>
      <c r="B107" s="15"/>
      <c r="C107" s="64" t="s">
        <v>32</v>
      </c>
      <c r="D107" s="51">
        <f t="shared" ref="D107:T107" si="47">IFERROR(SUM(D101:D106)*HLOOKUP(D$2, $U102:$Y103,2,0),)</f>
        <v>18</v>
      </c>
      <c r="E107" s="51">
        <f t="shared" si="47"/>
        <v>18</v>
      </c>
      <c r="F107" s="51">
        <f t="shared" si="47"/>
        <v>21.6</v>
      </c>
      <c r="G107" s="51">
        <f t="shared" si="47"/>
        <v>42</v>
      </c>
      <c r="H107" s="51">
        <f t="shared" si="47"/>
        <v>29</v>
      </c>
      <c r="I107" s="51">
        <f t="shared" si="47"/>
        <v>14.4</v>
      </c>
      <c r="J107" s="51">
        <f t="shared" si="47"/>
        <v>26</v>
      </c>
      <c r="K107" s="51">
        <f t="shared" si="47"/>
        <v>10</v>
      </c>
      <c r="L107" s="51">
        <f t="shared" si="47"/>
        <v>12.6</v>
      </c>
      <c r="M107" s="51">
        <f t="shared" si="47"/>
        <v>42</v>
      </c>
      <c r="N107" s="51">
        <f t="shared" si="47"/>
        <v>2</v>
      </c>
      <c r="O107" s="51">
        <f t="shared" si="47"/>
        <v>0</v>
      </c>
      <c r="P107" s="51">
        <f t="shared" si="47"/>
        <v>0</v>
      </c>
      <c r="Q107" s="51">
        <f t="shared" si="47"/>
        <v>2.4</v>
      </c>
      <c r="R107" s="51">
        <f t="shared" si="47"/>
        <v>0</v>
      </c>
      <c r="S107" s="51">
        <f t="shared" si="47"/>
        <v>0</v>
      </c>
      <c r="T107" s="51">
        <f t="shared" si="47"/>
        <v>0</v>
      </c>
      <c r="U107" s="15" t="str">
        <f>IF(A102=1, SUM(B101:B102)*$U$5,)</f>
        <v/>
      </c>
      <c r="V107" s="15"/>
      <c r="W107" s="15"/>
      <c r="X107" s="15"/>
      <c r="Y107" s="15"/>
      <c r="Z107" s="15"/>
      <c r="AA107" s="15"/>
      <c r="AB107" s="15"/>
    </row>
    <row r="108">
      <c r="A108" s="41" t="str">
        <f t="shared" si="1"/>
        <v/>
      </c>
      <c r="B108" s="15"/>
      <c r="C108" s="64" t="s">
        <v>63</v>
      </c>
      <c r="D108" s="65">
        <f t="shared" ref="D108:T108" si="48">IFERROR( D107/SUM($D107:$T107),0)</f>
        <v>0.0756302521</v>
      </c>
      <c r="E108" s="65">
        <f t="shared" si="48"/>
        <v>0.0756302521</v>
      </c>
      <c r="F108" s="65">
        <f t="shared" si="48"/>
        <v>0.09075630252</v>
      </c>
      <c r="G108" s="65">
        <f t="shared" si="48"/>
        <v>0.1764705882</v>
      </c>
      <c r="H108" s="65">
        <f t="shared" si="48"/>
        <v>0.1218487395</v>
      </c>
      <c r="I108" s="65">
        <f t="shared" si="48"/>
        <v>0.06050420168</v>
      </c>
      <c r="J108" s="65">
        <f t="shared" si="48"/>
        <v>0.1092436975</v>
      </c>
      <c r="K108" s="65">
        <f t="shared" si="48"/>
        <v>0.04201680672</v>
      </c>
      <c r="L108" s="65">
        <f t="shared" si="48"/>
        <v>0.05294117647</v>
      </c>
      <c r="M108" s="65">
        <f t="shared" si="48"/>
        <v>0.1764705882</v>
      </c>
      <c r="N108" s="65">
        <f t="shared" si="48"/>
        <v>0.008403361345</v>
      </c>
      <c r="O108" s="65">
        <f t="shared" si="48"/>
        <v>0</v>
      </c>
      <c r="P108" s="65">
        <f t="shared" si="48"/>
        <v>0</v>
      </c>
      <c r="Q108" s="65">
        <f t="shared" si="48"/>
        <v>0.01008403361</v>
      </c>
      <c r="R108" s="65">
        <f t="shared" si="48"/>
        <v>0</v>
      </c>
      <c r="S108" s="65">
        <f t="shared" si="48"/>
        <v>0</v>
      </c>
      <c r="T108" s="65">
        <f t="shared" si="48"/>
        <v>0</v>
      </c>
      <c r="U108" s="12" t="s">
        <v>64</v>
      </c>
      <c r="V108" s="54" t="s">
        <v>58</v>
      </c>
      <c r="W108" s="66" t="s">
        <v>65</v>
      </c>
      <c r="X108" s="15"/>
      <c r="Y108" s="15"/>
      <c r="Z108" s="15"/>
      <c r="AA108" s="15"/>
      <c r="AB108" s="15"/>
    </row>
    <row r="109">
      <c r="A109" s="41" t="str">
        <f t="shared" si="1"/>
        <v/>
      </c>
      <c r="B109" s="15"/>
      <c r="C109" s="64" t="s">
        <v>57</v>
      </c>
      <c r="D109" s="55">
        <f t="shared" ref="D109:T109" si="49">MROUND((1-$U105)*D108*SUM($B101:$B106),5)</f>
        <v>40</v>
      </c>
      <c r="E109" s="55">
        <f t="shared" si="49"/>
        <v>40</v>
      </c>
      <c r="F109" s="55">
        <f t="shared" si="49"/>
        <v>45</v>
      </c>
      <c r="G109" s="55">
        <f t="shared" si="49"/>
        <v>90</v>
      </c>
      <c r="H109" s="55">
        <f t="shared" si="49"/>
        <v>60</v>
      </c>
      <c r="I109" s="55">
        <f t="shared" si="49"/>
        <v>30</v>
      </c>
      <c r="J109" s="55">
        <f t="shared" si="49"/>
        <v>55</v>
      </c>
      <c r="K109" s="55">
        <f t="shared" si="49"/>
        <v>20</v>
      </c>
      <c r="L109" s="55">
        <f t="shared" si="49"/>
        <v>25</v>
      </c>
      <c r="M109" s="55">
        <f t="shared" si="49"/>
        <v>90</v>
      </c>
      <c r="N109" s="55">
        <f t="shared" si="49"/>
        <v>5</v>
      </c>
      <c r="O109" s="55">
        <f t="shared" si="49"/>
        <v>0</v>
      </c>
      <c r="P109" s="55">
        <f t="shared" si="49"/>
        <v>0</v>
      </c>
      <c r="Q109" s="55">
        <f t="shared" si="49"/>
        <v>5</v>
      </c>
      <c r="R109" s="55">
        <f t="shared" si="49"/>
        <v>0</v>
      </c>
      <c r="S109" s="55">
        <f t="shared" si="49"/>
        <v>0</v>
      </c>
      <c r="T109" s="55">
        <f t="shared" si="49"/>
        <v>0</v>
      </c>
      <c r="U109" s="67">
        <f>V109-SUM(D109:T109)</f>
        <v>21</v>
      </c>
      <c r="V109" s="57">
        <f>SUM(B101:B106)</f>
        <v>526</v>
      </c>
      <c r="W109" s="66">
        <f>IF(A106=1, SUM(B101:B106)*$U105,)</f>
        <v>21.04</v>
      </c>
      <c r="X109" s="15"/>
      <c r="Y109" s="15"/>
      <c r="Z109" s="15"/>
      <c r="AA109" s="15"/>
      <c r="AB109" s="15"/>
    </row>
    <row r="110">
      <c r="A110" s="41" t="str">
        <f t="shared" si="1"/>
        <v/>
      </c>
      <c r="B110" s="42"/>
      <c r="C110" s="43">
        <f>C106+2</f>
        <v>45741</v>
      </c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15"/>
      <c r="V110" s="15"/>
      <c r="W110" s="15"/>
      <c r="X110" s="15"/>
      <c r="Y110" s="15"/>
      <c r="Z110" s="15"/>
      <c r="AA110" s="15"/>
      <c r="AB110" s="15"/>
    </row>
    <row r="111">
      <c r="A111" s="41" t="str">
        <f t="shared" si="1"/>
        <v/>
      </c>
      <c r="B111" s="42">
        <v>63.0</v>
      </c>
      <c r="C111" s="43">
        <f t="shared" ref="C111:C115" si="50">C110+1</f>
        <v>45742</v>
      </c>
      <c r="D111" s="44">
        <v>5.0</v>
      </c>
      <c r="E111" s="44">
        <v>5.0</v>
      </c>
      <c r="F111" s="44">
        <v>6.0</v>
      </c>
      <c r="G111" s="44">
        <v>7.0</v>
      </c>
      <c r="H111" s="44">
        <v>6.0</v>
      </c>
      <c r="I111" s="45"/>
      <c r="J111" s="44">
        <v>4.0</v>
      </c>
      <c r="K111" s="44">
        <v>2.0</v>
      </c>
      <c r="L111" s="44">
        <v>2.0</v>
      </c>
      <c r="M111" s="44">
        <v>7.0</v>
      </c>
      <c r="N111" s="44"/>
      <c r="O111" s="44"/>
      <c r="P111" s="45"/>
      <c r="Q111" s="44"/>
      <c r="R111" s="44"/>
      <c r="S111" s="44"/>
      <c r="T111" s="44"/>
      <c r="U111" s="2" t="s">
        <v>1</v>
      </c>
      <c r="V111" s="2" t="s">
        <v>35</v>
      </c>
      <c r="W111" s="2" t="s">
        <v>4</v>
      </c>
      <c r="X111" s="2" t="s">
        <v>36</v>
      </c>
      <c r="Y111" s="2" t="s">
        <v>37</v>
      </c>
      <c r="Z111" s="15"/>
      <c r="AA111" s="15"/>
      <c r="AB111" s="15"/>
    </row>
    <row r="112">
      <c r="A112" s="41" t="str">
        <f t="shared" si="1"/>
        <v/>
      </c>
      <c r="B112" s="42">
        <v>78.0</v>
      </c>
      <c r="C112" s="43">
        <f t="shared" si="50"/>
        <v>45743</v>
      </c>
      <c r="D112" s="44">
        <v>5.0</v>
      </c>
      <c r="E112" s="44"/>
      <c r="F112" s="44">
        <v>6.0</v>
      </c>
      <c r="G112" s="44">
        <v>7.0</v>
      </c>
      <c r="H112" s="44"/>
      <c r="I112" s="44"/>
      <c r="J112" s="44">
        <v>4.0</v>
      </c>
      <c r="K112" s="44">
        <v>2.0</v>
      </c>
      <c r="L112" s="44">
        <v>3.0</v>
      </c>
      <c r="M112" s="44">
        <v>7.0</v>
      </c>
      <c r="N112" s="44"/>
      <c r="O112" s="44">
        <v>2.0</v>
      </c>
      <c r="P112" s="44">
        <v>3.0</v>
      </c>
      <c r="Q112" s="44"/>
      <c r="R112" s="44"/>
      <c r="S112" s="44"/>
      <c r="T112" s="44"/>
      <c r="U112" s="5">
        <v>0.6</v>
      </c>
      <c r="V112" s="5">
        <v>0.6</v>
      </c>
      <c r="W112" s="5">
        <v>0.9</v>
      </c>
      <c r="X112" s="5">
        <v>1.0</v>
      </c>
      <c r="Y112" s="5">
        <v>1.0</v>
      </c>
      <c r="Z112" s="15"/>
      <c r="AA112" s="15"/>
      <c r="AB112" s="15"/>
    </row>
    <row r="113">
      <c r="A113" s="41" t="str">
        <f t="shared" si="1"/>
        <v/>
      </c>
      <c r="B113" s="42">
        <v>62.0</v>
      </c>
      <c r="C113" s="43">
        <f t="shared" si="50"/>
        <v>45744</v>
      </c>
      <c r="D113" s="44">
        <v>5.0</v>
      </c>
      <c r="E113" s="44">
        <v>5.0</v>
      </c>
      <c r="F113" s="44">
        <v>6.0</v>
      </c>
      <c r="G113" s="44">
        <v>7.0</v>
      </c>
      <c r="H113" s="44">
        <v>6.0</v>
      </c>
      <c r="I113" s="44"/>
      <c r="J113" s="44">
        <v>4.0</v>
      </c>
      <c r="K113" s="44">
        <v>2.0</v>
      </c>
      <c r="L113" s="44">
        <v>2.0</v>
      </c>
      <c r="M113" s="44">
        <v>7.0</v>
      </c>
      <c r="N113" s="44">
        <v>2.0</v>
      </c>
      <c r="O113" s="44">
        <v>2.0</v>
      </c>
      <c r="P113" s="44"/>
      <c r="Q113" s="44"/>
      <c r="R113" s="44"/>
      <c r="S113" s="44"/>
      <c r="T113" s="44"/>
      <c r="U113" s="2" t="s">
        <v>3</v>
      </c>
      <c r="V113" s="15"/>
      <c r="W113" s="15"/>
      <c r="X113" s="15"/>
      <c r="Y113" s="15"/>
      <c r="Z113" s="15"/>
      <c r="AA113" s="15"/>
      <c r="AB113" s="15"/>
    </row>
    <row r="114">
      <c r="A114" s="41" t="str">
        <f t="shared" si="1"/>
        <v/>
      </c>
      <c r="B114" s="42">
        <v>124.0</v>
      </c>
      <c r="C114" s="43">
        <f t="shared" si="50"/>
        <v>45745</v>
      </c>
      <c r="D114" s="44">
        <v>5.0</v>
      </c>
      <c r="E114" s="44">
        <v>5.0</v>
      </c>
      <c r="F114" s="44">
        <v>6.0</v>
      </c>
      <c r="G114" s="44">
        <v>7.0</v>
      </c>
      <c r="H114" s="44">
        <v>6.0</v>
      </c>
      <c r="I114" s="44">
        <v>4.0</v>
      </c>
      <c r="J114" s="44">
        <v>5.0</v>
      </c>
      <c r="K114" s="44"/>
      <c r="L114" s="44">
        <v>4.0</v>
      </c>
      <c r="M114" s="44"/>
      <c r="N114" s="44"/>
      <c r="O114" s="44"/>
      <c r="P114" s="44">
        <v>3.0</v>
      </c>
      <c r="Q114" s="44">
        <v>2.0</v>
      </c>
      <c r="R114" s="44"/>
      <c r="S114" s="44"/>
      <c r="T114" s="44"/>
      <c r="U114" s="46">
        <v>0.02</v>
      </c>
      <c r="V114" s="15"/>
      <c r="W114" s="15"/>
      <c r="X114" s="15"/>
      <c r="Y114" s="15"/>
      <c r="Z114" s="15"/>
      <c r="AA114" s="15"/>
      <c r="AB114" s="15"/>
    </row>
    <row r="115">
      <c r="A115" s="41">
        <f t="shared" si="1"/>
        <v>1</v>
      </c>
      <c r="B115" s="42">
        <v>69.0</v>
      </c>
      <c r="C115" s="43">
        <f t="shared" si="50"/>
        <v>45746</v>
      </c>
      <c r="D115" s="44">
        <v>5.0</v>
      </c>
      <c r="E115" s="44">
        <v>5.0</v>
      </c>
      <c r="F115" s="44">
        <v>6.0</v>
      </c>
      <c r="G115" s="44">
        <v>7.0</v>
      </c>
      <c r="H115" s="44">
        <v>6.0</v>
      </c>
      <c r="I115" s="45"/>
      <c r="J115" s="44">
        <v>4.0</v>
      </c>
      <c r="K115" s="44">
        <v>2.0</v>
      </c>
      <c r="L115" s="45"/>
      <c r="M115" s="44">
        <v>5.0</v>
      </c>
      <c r="N115" s="44">
        <v>6.0</v>
      </c>
      <c r="O115" s="44"/>
      <c r="P115" s="45"/>
      <c r="Q115" s="44">
        <v>4.0</v>
      </c>
      <c r="R115" s="44"/>
      <c r="S115" s="44"/>
      <c r="T115" s="44"/>
      <c r="U115" s="15"/>
      <c r="V115" s="15"/>
      <c r="W115" s="15"/>
      <c r="X115" s="15"/>
      <c r="Y115" s="15"/>
      <c r="Z115" s="15"/>
      <c r="AA115" s="15"/>
      <c r="AB115" s="15"/>
    </row>
    <row r="116">
      <c r="A116" s="41" t="str">
        <f t="shared" si="1"/>
        <v/>
      </c>
      <c r="B116" s="15"/>
      <c r="C116" s="64" t="s">
        <v>32</v>
      </c>
      <c r="D116" s="51">
        <f t="shared" ref="D116:T116" si="51">IFERROR(SUM(D110:D115)*HLOOKUP(D$2, $U111:$Y112,2,0),)</f>
        <v>15</v>
      </c>
      <c r="E116" s="51">
        <f t="shared" si="51"/>
        <v>12</v>
      </c>
      <c r="F116" s="51">
        <f t="shared" si="51"/>
        <v>18</v>
      </c>
      <c r="G116" s="51">
        <f t="shared" si="51"/>
        <v>35</v>
      </c>
      <c r="H116" s="51">
        <f t="shared" si="51"/>
        <v>24</v>
      </c>
      <c r="I116" s="51">
        <f t="shared" si="51"/>
        <v>3.6</v>
      </c>
      <c r="J116" s="51">
        <f t="shared" si="51"/>
        <v>21</v>
      </c>
      <c r="K116" s="51">
        <f t="shared" si="51"/>
        <v>8</v>
      </c>
      <c r="L116" s="51">
        <f t="shared" si="51"/>
        <v>9.9</v>
      </c>
      <c r="M116" s="51">
        <f t="shared" si="51"/>
        <v>26</v>
      </c>
      <c r="N116" s="51">
        <f t="shared" si="51"/>
        <v>8</v>
      </c>
      <c r="O116" s="51">
        <f t="shared" si="51"/>
        <v>2.4</v>
      </c>
      <c r="P116" s="51">
        <f t="shared" si="51"/>
        <v>3.6</v>
      </c>
      <c r="Q116" s="51">
        <f t="shared" si="51"/>
        <v>3.6</v>
      </c>
      <c r="R116" s="51">
        <f t="shared" si="51"/>
        <v>0</v>
      </c>
      <c r="S116" s="51">
        <f t="shared" si="51"/>
        <v>0</v>
      </c>
      <c r="T116" s="51">
        <f t="shared" si="51"/>
        <v>0</v>
      </c>
      <c r="U116" s="15" t="str">
        <f>IF(A111=1, SUM(B110:B111)*$U$5,)</f>
        <v/>
      </c>
      <c r="V116" s="15"/>
      <c r="W116" s="15"/>
      <c r="X116" s="15"/>
      <c r="Y116" s="15"/>
      <c r="Z116" s="15"/>
      <c r="AA116" s="15"/>
      <c r="AB116" s="15"/>
    </row>
    <row r="117">
      <c r="A117" s="41" t="str">
        <f t="shared" si="1"/>
        <v/>
      </c>
      <c r="B117" s="15"/>
      <c r="C117" s="64" t="s">
        <v>63</v>
      </c>
      <c r="D117" s="65">
        <f t="shared" ref="D117:T117" si="52">IFERROR( D116/SUM($D116:$T116),0)</f>
        <v>0.07890583903</v>
      </c>
      <c r="E117" s="65">
        <f t="shared" si="52"/>
        <v>0.06312467123</v>
      </c>
      <c r="F117" s="65">
        <f t="shared" si="52"/>
        <v>0.09468700684</v>
      </c>
      <c r="G117" s="65">
        <f t="shared" si="52"/>
        <v>0.1841136244</v>
      </c>
      <c r="H117" s="65">
        <f t="shared" si="52"/>
        <v>0.1262493425</v>
      </c>
      <c r="I117" s="65">
        <f t="shared" si="52"/>
        <v>0.01893740137</v>
      </c>
      <c r="J117" s="65">
        <f t="shared" si="52"/>
        <v>0.1104681746</v>
      </c>
      <c r="K117" s="65">
        <f t="shared" si="52"/>
        <v>0.04208311415</v>
      </c>
      <c r="L117" s="65">
        <f t="shared" si="52"/>
        <v>0.05207785376</v>
      </c>
      <c r="M117" s="65">
        <f t="shared" si="52"/>
        <v>0.136770121</v>
      </c>
      <c r="N117" s="65">
        <f t="shared" si="52"/>
        <v>0.04208311415</v>
      </c>
      <c r="O117" s="65">
        <f t="shared" si="52"/>
        <v>0.01262493425</v>
      </c>
      <c r="P117" s="65">
        <f t="shared" si="52"/>
        <v>0.01893740137</v>
      </c>
      <c r="Q117" s="65">
        <f t="shared" si="52"/>
        <v>0.01893740137</v>
      </c>
      <c r="R117" s="65">
        <f t="shared" si="52"/>
        <v>0</v>
      </c>
      <c r="S117" s="65">
        <f t="shared" si="52"/>
        <v>0</v>
      </c>
      <c r="T117" s="65">
        <f t="shared" si="52"/>
        <v>0</v>
      </c>
      <c r="U117" s="12" t="s">
        <v>64</v>
      </c>
      <c r="V117" s="54" t="s">
        <v>58</v>
      </c>
      <c r="W117" s="66" t="s">
        <v>65</v>
      </c>
      <c r="X117" s="15"/>
      <c r="Y117" s="15"/>
      <c r="Z117" s="15"/>
      <c r="AA117" s="15"/>
      <c r="AB117" s="15"/>
    </row>
    <row r="118">
      <c r="A118" s="41" t="str">
        <f t="shared" si="1"/>
        <v/>
      </c>
      <c r="B118" s="15"/>
      <c r="C118" s="64" t="s">
        <v>57</v>
      </c>
      <c r="D118" s="55">
        <f t="shared" ref="D118:T118" si="53">MROUND((1-$U114)*D117*SUM($B110:$B115),5)</f>
        <v>30</v>
      </c>
      <c r="E118" s="55">
        <f t="shared" si="53"/>
        <v>25</v>
      </c>
      <c r="F118" s="55">
        <f t="shared" si="53"/>
        <v>35</v>
      </c>
      <c r="G118" s="55">
        <f t="shared" si="53"/>
        <v>70</v>
      </c>
      <c r="H118" s="55">
        <f t="shared" si="53"/>
        <v>50</v>
      </c>
      <c r="I118" s="55">
        <f t="shared" si="53"/>
        <v>5</v>
      </c>
      <c r="J118" s="55">
        <f t="shared" si="53"/>
        <v>45</v>
      </c>
      <c r="K118" s="55">
        <f t="shared" si="53"/>
        <v>15</v>
      </c>
      <c r="L118" s="55">
        <f t="shared" si="53"/>
        <v>20</v>
      </c>
      <c r="M118" s="55">
        <f t="shared" si="53"/>
        <v>55</v>
      </c>
      <c r="N118" s="55">
        <f t="shared" si="53"/>
        <v>15</v>
      </c>
      <c r="O118" s="55">
        <f t="shared" si="53"/>
        <v>5</v>
      </c>
      <c r="P118" s="55">
        <f t="shared" si="53"/>
        <v>5</v>
      </c>
      <c r="Q118" s="55">
        <f t="shared" si="53"/>
        <v>5</v>
      </c>
      <c r="R118" s="55">
        <f t="shared" si="53"/>
        <v>0</v>
      </c>
      <c r="S118" s="55">
        <f t="shared" si="53"/>
        <v>0</v>
      </c>
      <c r="T118" s="55">
        <f t="shared" si="53"/>
        <v>0</v>
      </c>
      <c r="U118" s="67">
        <f>V118-SUM(D118:T118)</f>
        <v>16</v>
      </c>
      <c r="V118" s="57">
        <f>SUM(B110:B115)</f>
        <v>396</v>
      </c>
      <c r="W118" s="66">
        <f>IF(A115=1, SUM(B110:B115)*$U114,)</f>
        <v>7.92</v>
      </c>
      <c r="X118" s="15"/>
      <c r="Y118" s="15"/>
      <c r="Z118" s="15"/>
      <c r="AA118" s="15"/>
      <c r="AB118" s="15"/>
    </row>
    <row r="119">
      <c r="A119" s="41" t="str">
        <f t="shared" si="1"/>
        <v/>
      </c>
      <c r="B119" s="42">
        <v>62.0</v>
      </c>
      <c r="C119" s="43">
        <f>C115+2</f>
        <v>45748</v>
      </c>
      <c r="D119" s="44">
        <v>5.0</v>
      </c>
      <c r="E119" s="44">
        <v>5.0</v>
      </c>
      <c r="F119" s="44">
        <v>6.0</v>
      </c>
      <c r="G119" s="44">
        <v>7.0</v>
      </c>
      <c r="H119" s="44">
        <v>6.0</v>
      </c>
      <c r="I119" s="44"/>
      <c r="J119" s="44">
        <v>4.0</v>
      </c>
      <c r="K119" s="44">
        <v>2.0</v>
      </c>
      <c r="L119" s="44"/>
      <c r="M119" s="44">
        <v>7.0</v>
      </c>
      <c r="N119" s="44"/>
      <c r="O119" s="44"/>
      <c r="P119" s="44"/>
      <c r="Q119" s="44"/>
      <c r="R119" s="44"/>
      <c r="S119" s="44"/>
      <c r="T119" s="44"/>
      <c r="U119" s="15"/>
      <c r="V119" s="15"/>
      <c r="W119" s="15"/>
      <c r="X119" s="15"/>
      <c r="Y119" s="15"/>
      <c r="Z119" s="15"/>
      <c r="AA119" s="15"/>
      <c r="AB119" s="15"/>
    </row>
    <row r="120">
      <c r="A120" s="41" t="str">
        <f t="shared" si="1"/>
        <v/>
      </c>
      <c r="B120" s="42">
        <v>52.0</v>
      </c>
      <c r="C120" s="43">
        <f t="shared" ref="C120:C124" si="54">C119+1</f>
        <v>45749</v>
      </c>
      <c r="D120" s="44">
        <v>5.0</v>
      </c>
      <c r="E120" s="44">
        <v>5.0</v>
      </c>
      <c r="F120" s="44">
        <v>6.0</v>
      </c>
      <c r="G120" s="44">
        <v>7.0</v>
      </c>
      <c r="H120" s="44">
        <v>6.0</v>
      </c>
      <c r="I120" s="45"/>
      <c r="J120" s="44">
        <v>4.0</v>
      </c>
      <c r="K120" s="45"/>
      <c r="L120" s="44">
        <v>2.0</v>
      </c>
      <c r="M120" s="44">
        <v>7.0</v>
      </c>
      <c r="N120" s="44"/>
      <c r="O120" s="44"/>
      <c r="P120" s="45"/>
      <c r="Q120" s="44"/>
      <c r="R120" s="44"/>
      <c r="S120" s="44"/>
      <c r="T120" s="44"/>
      <c r="U120" s="2" t="s">
        <v>1</v>
      </c>
      <c r="V120" s="2" t="s">
        <v>35</v>
      </c>
      <c r="W120" s="2" t="s">
        <v>4</v>
      </c>
      <c r="X120" s="2" t="s">
        <v>36</v>
      </c>
      <c r="Y120" s="2" t="s">
        <v>37</v>
      </c>
      <c r="Z120" s="15"/>
      <c r="AA120" s="15"/>
      <c r="AB120" s="15"/>
    </row>
    <row r="121">
      <c r="A121" s="41" t="str">
        <f t="shared" si="1"/>
        <v/>
      </c>
      <c r="B121" s="42">
        <v>58.0</v>
      </c>
      <c r="C121" s="43">
        <f t="shared" si="54"/>
        <v>45750</v>
      </c>
      <c r="D121" s="44">
        <v>5.0</v>
      </c>
      <c r="E121" s="44"/>
      <c r="F121" s="44">
        <v>6.0</v>
      </c>
      <c r="G121" s="44">
        <v>7.0</v>
      </c>
      <c r="H121" s="44">
        <v>6.0</v>
      </c>
      <c r="I121" s="44"/>
      <c r="J121" s="44">
        <v>4.0</v>
      </c>
      <c r="K121" s="44"/>
      <c r="L121" s="44">
        <v>2.0</v>
      </c>
      <c r="M121" s="44">
        <v>7.0</v>
      </c>
      <c r="N121" s="44">
        <v>1.0</v>
      </c>
      <c r="O121" s="44">
        <v>1.0</v>
      </c>
      <c r="P121" s="45"/>
      <c r="Q121" s="44"/>
      <c r="R121" s="44"/>
      <c r="S121" s="44"/>
      <c r="T121" s="44"/>
      <c r="U121" s="5">
        <v>0.6</v>
      </c>
      <c r="V121" s="5">
        <v>0.6</v>
      </c>
      <c r="W121" s="5">
        <v>0.9</v>
      </c>
      <c r="X121" s="5">
        <v>1.0</v>
      </c>
      <c r="Y121" s="5">
        <v>1.0</v>
      </c>
      <c r="Z121" s="15"/>
      <c r="AA121" s="15"/>
      <c r="AB121" s="15"/>
    </row>
    <row r="122">
      <c r="A122" s="41" t="str">
        <f t="shared" si="1"/>
        <v/>
      </c>
      <c r="B122" s="42">
        <v>114.0</v>
      </c>
      <c r="C122" s="43">
        <f t="shared" si="54"/>
        <v>45751</v>
      </c>
      <c r="D122" s="44">
        <v>5.0</v>
      </c>
      <c r="E122" s="44">
        <v>5.0</v>
      </c>
      <c r="F122" s="44">
        <v>6.0</v>
      </c>
      <c r="G122" s="44">
        <v>7.0</v>
      </c>
      <c r="H122" s="44">
        <v>6.0</v>
      </c>
      <c r="I122" s="44"/>
      <c r="J122" s="44">
        <v>4.0</v>
      </c>
      <c r="K122" s="44">
        <v>2.0</v>
      </c>
      <c r="L122" s="44">
        <v>2.0</v>
      </c>
      <c r="M122" s="44">
        <v>7.0</v>
      </c>
      <c r="N122" s="44">
        <v>2.0</v>
      </c>
      <c r="O122" s="44">
        <v>2.0</v>
      </c>
      <c r="P122" s="44"/>
      <c r="Q122" s="44"/>
      <c r="R122" s="44"/>
      <c r="S122" s="44"/>
      <c r="T122" s="44"/>
      <c r="U122" s="2" t="s">
        <v>3</v>
      </c>
      <c r="V122" s="15"/>
      <c r="W122" s="15"/>
      <c r="X122" s="15"/>
      <c r="Y122" s="15"/>
      <c r="Z122" s="15"/>
      <c r="AA122" s="15"/>
      <c r="AB122" s="15"/>
    </row>
    <row r="123">
      <c r="A123" s="41" t="str">
        <f t="shared" si="1"/>
        <v/>
      </c>
      <c r="B123" s="42">
        <v>105.0</v>
      </c>
      <c r="C123" s="43">
        <f t="shared" si="54"/>
        <v>45752</v>
      </c>
      <c r="D123" s="44">
        <v>5.0</v>
      </c>
      <c r="E123" s="44">
        <v>5.0</v>
      </c>
      <c r="F123" s="44">
        <v>6.0</v>
      </c>
      <c r="G123" s="44">
        <v>7.0</v>
      </c>
      <c r="H123" s="44">
        <v>6.0</v>
      </c>
      <c r="I123" s="44">
        <v>4.0</v>
      </c>
      <c r="J123" s="44">
        <v>4.0</v>
      </c>
      <c r="K123" s="44"/>
      <c r="L123" s="44">
        <v>4.0</v>
      </c>
      <c r="M123" s="44">
        <v>7.0</v>
      </c>
      <c r="N123" s="44"/>
      <c r="O123" s="44"/>
      <c r="P123" s="45"/>
      <c r="Q123" s="44"/>
      <c r="R123" s="44"/>
      <c r="S123" s="44"/>
      <c r="T123" s="44"/>
      <c r="U123" s="46">
        <v>0.04</v>
      </c>
      <c r="V123" s="15"/>
      <c r="W123" s="15"/>
      <c r="X123" s="15"/>
      <c r="Y123" s="15"/>
      <c r="Z123" s="15"/>
      <c r="AA123" s="15"/>
      <c r="AB123" s="15"/>
    </row>
    <row r="124">
      <c r="A124" s="41">
        <f t="shared" si="1"/>
        <v>1</v>
      </c>
      <c r="B124" s="42">
        <v>69.0</v>
      </c>
      <c r="C124" s="43">
        <f t="shared" si="54"/>
        <v>45753</v>
      </c>
      <c r="D124" s="44">
        <v>5.0</v>
      </c>
      <c r="E124" s="44">
        <v>5.0</v>
      </c>
      <c r="F124" s="44">
        <v>6.0</v>
      </c>
      <c r="G124" s="44">
        <v>7.0</v>
      </c>
      <c r="H124" s="44">
        <v>6.0</v>
      </c>
      <c r="I124" s="45"/>
      <c r="J124" s="44">
        <v>4.0</v>
      </c>
      <c r="K124" s="44">
        <v>3.0</v>
      </c>
      <c r="L124" s="44">
        <v>4.0</v>
      </c>
      <c r="M124" s="44">
        <v>7.0</v>
      </c>
      <c r="N124" s="44">
        <v>1.0</v>
      </c>
      <c r="O124" s="44"/>
      <c r="P124" s="45"/>
      <c r="Q124" s="44">
        <v>3.0</v>
      </c>
      <c r="R124" s="44"/>
      <c r="S124" s="44"/>
      <c r="T124" s="44"/>
      <c r="U124" s="15"/>
      <c r="V124" s="15"/>
      <c r="W124" s="15"/>
      <c r="X124" s="15"/>
      <c r="Y124" s="15"/>
      <c r="Z124" s="15"/>
      <c r="AA124" s="15"/>
      <c r="AB124" s="15"/>
    </row>
    <row r="125">
      <c r="A125" s="41" t="str">
        <f t="shared" si="1"/>
        <v/>
      </c>
      <c r="B125" s="15"/>
      <c r="C125" s="64" t="s">
        <v>32</v>
      </c>
      <c r="D125" s="51">
        <f t="shared" ref="D125:T125" si="55">IFERROR(SUM(D119:D124)*HLOOKUP(D$2, $U120:$Y121,2,0),)</f>
        <v>18</v>
      </c>
      <c r="E125" s="51">
        <f t="shared" si="55"/>
        <v>15</v>
      </c>
      <c r="F125" s="51">
        <f t="shared" si="55"/>
        <v>21.6</v>
      </c>
      <c r="G125" s="51">
        <f t="shared" si="55"/>
        <v>42</v>
      </c>
      <c r="H125" s="51">
        <f t="shared" si="55"/>
        <v>36</v>
      </c>
      <c r="I125" s="51">
        <f t="shared" si="55"/>
        <v>3.6</v>
      </c>
      <c r="J125" s="51">
        <f t="shared" si="55"/>
        <v>24</v>
      </c>
      <c r="K125" s="51">
        <f t="shared" si="55"/>
        <v>7</v>
      </c>
      <c r="L125" s="51">
        <f t="shared" si="55"/>
        <v>12.6</v>
      </c>
      <c r="M125" s="51">
        <f t="shared" si="55"/>
        <v>42</v>
      </c>
      <c r="N125" s="51">
        <f t="shared" si="55"/>
        <v>4</v>
      </c>
      <c r="O125" s="51">
        <f t="shared" si="55"/>
        <v>1.8</v>
      </c>
      <c r="P125" s="51">
        <f t="shared" si="55"/>
        <v>0</v>
      </c>
      <c r="Q125" s="51">
        <f t="shared" si="55"/>
        <v>1.8</v>
      </c>
      <c r="R125" s="51">
        <f t="shared" si="55"/>
        <v>0</v>
      </c>
      <c r="S125" s="51">
        <f t="shared" si="55"/>
        <v>0</v>
      </c>
      <c r="T125" s="51">
        <f t="shared" si="55"/>
        <v>0</v>
      </c>
      <c r="U125" s="15" t="str">
        <f>IF(A120=1, SUM(B119:B120)*$U$5,)</f>
        <v/>
      </c>
      <c r="V125" s="15"/>
      <c r="W125" s="15"/>
      <c r="X125" s="15"/>
      <c r="Y125" s="15"/>
      <c r="Z125" s="15"/>
      <c r="AA125" s="15"/>
      <c r="AB125" s="15"/>
    </row>
    <row r="126">
      <c r="A126" s="41" t="str">
        <f t="shared" si="1"/>
        <v/>
      </c>
      <c r="B126" s="15"/>
      <c r="C126" s="64" t="s">
        <v>63</v>
      </c>
      <c r="D126" s="65">
        <f t="shared" ref="D126:T126" si="56">IFERROR( D125/SUM($D125:$T125),0)</f>
        <v>0.07846556234</v>
      </c>
      <c r="E126" s="65">
        <f t="shared" si="56"/>
        <v>0.06538796861</v>
      </c>
      <c r="F126" s="65">
        <f t="shared" si="56"/>
        <v>0.0941586748</v>
      </c>
      <c r="G126" s="65">
        <f t="shared" si="56"/>
        <v>0.1830863121</v>
      </c>
      <c r="H126" s="65">
        <f t="shared" si="56"/>
        <v>0.1569311247</v>
      </c>
      <c r="I126" s="65">
        <f t="shared" si="56"/>
        <v>0.01569311247</v>
      </c>
      <c r="J126" s="65">
        <f t="shared" si="56"/>
        <v>0.1046207498</v>
      </c>
      <c r="K126" s="65">
        <f t="shared" si="56"/>
        <v>0.03051438535</v>
      </c>
      <c r="L126" s="65">
        <f t="shared" si="56"/>
        <v>0.05492589364</v>
      </c>
      <c r="M126" s="65">
        <f t="shared" si="56"/>
        <v>0.1830863121</v>
      </c>
      <c r="N126" s="65">
        <f t="shared" si="56"/>
        <v>0.01743679163</v>
      </c>
      <c r="O126" s="65">
        <f t="shared" si="56"/>
        <v>0.007846556234</v>
      </c>
      <c r="P126" s="65">
        <f t="shared" si="56"/>
        <v>0</v>
      </c>
      <c r="Q126" s="65">
        <f t="shared" si="56"/>
        <v>0.007846556234</v>
      </c>
      <c r="R126" s="65">
        <f t="shared" si="56"/>
        <v>0</v>
      </c>
      <c r="S126" s="65">
        <f t="shared" si="56"/>
        <v>0</v>
      </c>
      <c r="T126" s="65">
        <f t="shared" si="56"/>
        <v>0</v>
      </c>
      <c r="U126" s="12" t="s">
        <v>64</v>
      </c>
      <c r="V126" s="54" t="s">
        <v>58</v>
      </c>
      <c r="W126" s="66" t="s">
        <v>65</v>
      </c>
      <c r="X126" s="15"/>
      <c r="Y126" s="15"/>
      <c r="Z126" s="15"/>
      <c r="AA126" s="15"/>
      <c r="AB126" s="15"/>
    </row>
    <row r="127">
      <c r="A127" s="41" t="str">
        <f t="shared" si="1"/>
        <v/>
      </c>
      <c r="B127" s="15"/>
      <c r="C127" s="64" t="s">
        <v>57</v>
      </c>
      <c r="D127" s="55">
        <f t="shared" ref="D127:T127" si="57">MROUND((1-$U123)*D126*SUM($B119:$B124),5)</f>
        <v>35</v>
      </c>
      <c r="E127" s="55">
        <f t="shared" si="57"/>
        <v>30</v>
      </c>
      <c r="F127" s="55">
        <f t="shared" si="57"/>
        <v>40</v>
      </c>
      <c r="G127" s="55">
        <f t="shared" si="57"/>
        <v>80</v>
      </c>
      <c r="H127" s="55">
        <f t="shared" si="57"/>
        <v>70</v>
      </c>
      <c r="I127" s="55">
        <f t="shared" si="57"/>
        <v>5</v>
      </c>
      <c r="J127" s="55">
        <f t="shared" si="57"/>
        <v>45</v>
      </c>
      <c r="K127" s="55">
        <f t="shared" si="57"/>
        <v>15</v>
      </c>
      <c r="L127" s="55">
        <f t="shared" si="57"/>
        <v>25</v>
      </c>
      <c r="M127" s="55">
        <f t="shared" si="57"/>
        <v>80</v>
      </c>
      <c r="N127" s="55">
        <f t="shared" si="57"/>
        <v>10</v>
      </c>
      <c r="O127" s="55">
        <f t="shared" si="57"/>
        <v>5</v>
      </c>
      <c r="P127" s="55">
        <f t="shared" si="57"/>
        <v>0</v>
      </c>
      <c r="Q127" s="55">
        <f t="shared" si="57"/>
        <v>5</v>
      </c>
      <c r="R127" s="55">
        <f t="shared" si="57"/>
        <v>0</v>
      </c>
      <c r="S127" s="55">
        <f t="shared" si="57"/>
        <v>0</v>
      </c>
      <c r="T127" s="55">
        <f t="shared" si="57"/>
        <v>0</v>
      </c>
      <c r="U127" s="67">
        <f>V127-SUM(D127:T127)</f>
        <v>15</v>
      </c>
      <c r="V127" s="57">
        <f>SUM(B119:B124)</f>
        <v>460</v>
      </c>
      <c r="W127" s="66">
        <f>IF(A124=1, SUM(B119:B124)*$U123,)</f>
        <v>18.4</v>
      </c>
      <c r="X127" s="15"/>
      <c r="Y127" s="15"/>
      <c r="Z127" s="15"/>
      <c r="AA127" s="15"/>
      <c r="AB127" s="15"/>
    </row>
    <row r="128">
      <c r="A128" s="41" t="str">
        <f t="shared" si="1"/>
        <v/>
      </c>
      <c r="B128" s="42">
        <v>102.0</v>
      </c>
      <c r="C128" s="43">
        <f>C124+2</f>
        <v>45755</v>
      </c>
      <c r="D128" s="44">
        <v>4.0</v>
      </c>
      <c r="E128" s="44"/>
      <c r="F128" s="44">
        <v>5.0</v>
      </c>
      <c r="G128" s="44">
        <v>7.0</v>
      </c>
      <c r="H128" s="44">
        <v>6.0</v>
      </c>
      <c r="I128" s="44"/>
      <c r="J128" s="44">
        <v>4.0</v>
      </c>
      <c r="K128" s="44">
        <v>2.0</v>
      </c>
      <c r="L128" s="44">
        <v>4.0</v>
      </c>
      <c r="M128" s="44">
        <v>7.0</v>
      </c>
      <c r="N128" s="44">
        <v>2.0</v>
      </c>
      <c r="O128" s="44"/>
      <c r="P128" s="44"/>
      <c r="Q128" s="44">
        <v>2.0</v>
      </c>
      <c r="R128" s="44"/>
      <c r="S128" s="44"/>
      <c r="T128" s="44"/>
      <c r="U128" s="15"/>
      <c r="V128" s="15"/>
      <c r="W128" s="15"/>
      <c r="X128" s="15"/>
      <c r="Y128" s="15"/>
      <c r="Z128" s="15"/>
      <c r="AA128" s="15"/>
      <c r="AB128" s="15"/>
    </row>
    <row r="129">
      <c r="A129" s="41" t="str">
        <f t="shared" si="1"/>
        <v/>
      </c>
      <c r="B129" s="42">
        <v>90.0</v>
      </c>
      <c r="C129" s="43">
        <f t="shared" ref="C129:C133" si="58">C128+1</f>
        <v>45756</v>
      </c>
      <c r="D129" s="44">
        <v>4.0</v>
      </c>
      <c r="E129" s="44"/>
      <c r="F129" s="44">
        <v>5.0</v>
      </c>
      <c r="G129" s="44">
        <v>7.0</v>
      </c>
      <c r="H129" s="44">
        <v>6.0</v>
      </c>
      <c r="I129" s="45"/>
      <c r="J129" s="44">
        <v>4.0</v>
      </c>
      <c r="K129" s="44">
        <v>2.0</v>
      </c>
      <c r="L129" s="44">
        <v>4.0</v>
      </c>
      <c r="M129" s="44">
        <v>7.0</v>
      </c>
      <c r="N129" s="44"/>
      <c r="O129" s="44"/>
      <c r="P129" s="45"/>
      <c r="Q129" s="44"/>
      <c r="R129" s="44"/>
      <c r="S129" s="44"/>
      <c r="T129" s="44"/>
      <c r="U129" s="2" t="s">
        <v>1</v>
      </c>
      <c r="V129" s="2" t="s">
        <v>35</v>
      </c>
      <c r="W129" s="2" t="s">
        <v>4</v>
      </c>
      <c r="X129" s="2" t="s">
        <v>36</v>
      </c>
      <c r="Y129" s="2" t="s">
        <v>37</v>
      </c>
      <c r="Z129" s="15"/>
      <c r="AA129" s="15"/>
      <c r="AB129" s="15"/>
    </row>
    <row r="130">
      <c r="A130" s="41" t="str">
        <f t="shared" si="1"/>
        <v/>
      </c>
      <c r="B130" s="42">
        <v>78.0</v>
      </c>
      <c r="C130" s="43">
        <f t="shared" si="58"/>
        <v>45757</v>
      </c>
      <c r="D130" s="44">
        <v>4.0</v>
      </c>
      <c r="E130" s="44"/>
      <c r="F130" s="44">
        <v>5.0</v>
      </c>
      <c r="G130" s="44">
        <v>7.0</v>
      </c>
      <c r="H130" s="44">
        <v>6.0</v>
      </c>
      <c r="I130" s="44"/>
      <c r="J130" s="44">
        <v>4.0</v>
      </c>
      <c r="K130" s="44">
        <v>2.0</v>
      </c>
      <c r="L130" s="44">
        <v>4.0</v>
      </c>
      <c r="M130" s="44">
        <v>7.0</v>
      </c>
      <c r="N130" s="44"/>
      <c r="O130" s="44"/>
      <c r="P130" s="45"/>
      <c r="Q130" s="44">
        <v>1.0</v>
      </c>
      <c r="R130" s="44"/>
      <c r="S130" s="44"/>
      <c r="T130" s="44"/>
      <c r="U130" s="5">
        <v>0.6</v>
      </c>
      <c r="V130" s="5">
        <v>0.6</v>
      </c>
      <c r="W130" s="5">
        <v>0.9</v>
      </c>
      <c r="X130" s="5">
        <v>1.0</v>
      </c>
      <c r="Y130" s="5">
        <v>1.0</v>
      </c>
      <c r="Z130" s="15"/>
      <c r="AA130" s="15"/>
      <c r="AB130" s="15"/>
    </row>
    <row r="131">
      <c r="A131" s="41" t="str">
        <f t="shared" si="1"/>
        <v/>
      </c>
      <c r="B131" s="42">
        <v>84.0</v>
      </c>
      <c r="C131" s="43">
        <f t="shared" si="58"/>
        <v>45758</v>
      </c>
      <c r="D131" s="44">
        <v>4.0</v>
      </c>
      <c r="E131" s="44">
        <v>4.0</v>
      </c>
      <c r="F131" s="44">
        <v>5.0</v>
      </c>
      <c r="G131" s="44">
        <v>7.0</v>
      </c>
      <c r="H131" s="44">
        <v>6.0</v>
      </c>
      <c r="I131" s="44"/>
      <c r="J131" s="44">
        <v>4.0</v>
      </c>
      <c r="K131" s="44">
        <v>2.0</v>
      </c>
      <c r="L131" s="44">
        <v>4.0</v>
      </c>
      <c r="M131" s="44">
        <v>7.0</v>
      </c>
      <c r="N131" s="44">
        <v>3.0</v>
      </c>
      <c r="O131" s="44">
        <v>1.0</v>
      </c>
      <c r="P131" s="44"/>
      <c r="Q131" s="44"/>
      <c r="R131" s="44"/>
      <c r="S131" s="44"/>
      <c r="T131" s="44"/>
      <c r="U131" s="2" t="s">
        <v>3</v>
      </c>
      <c r="V131" s="15"/>
      <c r="W131" s="15"/>
      <c r="X131" s="15"/>
      <c r="Y131" s="15"/>
      <c r="Z131" s="15"/>
      <c r="AA131" s="15"/>
      <c r="AB131" s="15"/>
    </row>
    <row r="132">
      <c r="A132" s="41" t="str">
        <f t="shared" si="1"/>
        <v/>
      </c>
      <c r="B132" s="42"/>
      <c r="C132" s="43">
        <f t="shared" si="58"/>
        <v>45759</v>
      </c>
      <c r="D132" s="44"/>
      <c r="E132" s="45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5"/>
      <c r="Q132" s="44"/>
      <c r="R132" s="44"/>
      <c r="S132" s="44"/>
      <c r="T132" s="44"/>
      <c r="U132" s="46">
        <v>0.04</v>
      </c>
      <c r="V132" s="15"/>
      <c r="W132" s="15"/>
      <c r="X132" s="15"/>
      <c r="Y132" s="15"/>
      <c r="Z132" s="15"/>
      <c r="AA132" s="15"/>
      <c r="AB132" s="15"/>
    </row>
    <row r="133">
      <c r="A133" s="41">
        <f t="shared" si="1"/>
        <v>1</v>
      </c>
      <c r="B133" s="42">
        <v>69.0</v>
      </c>
      <c r="C133" s="43">
        <f t="shared" si="58"/>
        <v>45760</v>
      </c>
      <c r="D133" s="44">
        <v>4.0</v>
      </c>
      <c r="E133" s="44">
        <v>4.0</v>
      </c>
      <c r="F133" s="44">
        <v>5.0</v>
      </c>
      <c r="G133" s="44">
        <v>7.0</v>
      </c>
      <c r="H133" s="44">
        <v>6.0</v>
      </c>
      <c r="I133" s="44">
        <v>4.0</v>
      </c>
      <c r="J133" s="44">
        <v>4.0</v>
      </c>
      <c r="K133" s="44">
        <v>2.0</v>
      </c>
      <c r="L133" s="44">
        <v>2.0</v>
      </c>
      <c r="M133" s="44"/>
      <c r="N133" s="44">
        <v>6.0</v>
      </c>
      <c r="O133" s="44"/>
      <c r="P133" s="45"/>
      <c r="Q133" s="44">
        <v>2.0</v>
      </c>
      <c r="R133" s="44"/>
      <c r="S133" s="44">
        <v>4.0</v>
      </c>
      <c r="T133" s="44"/>
      <c r="U133" s="15"/>
      <c r="V133" s="15"/>
      <c r="W133" s="15"/>
      <c r="X133" s="15"/>
      <c r="Y133" s="15"/>
      <c r="Z133" s="15"/>
      <c r="AA133" s="15"/>
      <c r="AB133" s="15"/>
    </row>
    <row r="134">
      <c r="A134" s="41" t="str">
        <f t="shared" si="1"/>
        <v/>
      </c>
      <c r="B134" s="15"/>
      <c r="C134" s="64" t="s">
        <v>32</v>
      </c>
      <c r="D134" s="51">
        <f t="shared" ref="D134:T134" si="59">IFERROR(SUM(D128:D133)*HLOOKUP(D$2, $U129:$Y130,2,0),)</f>
        <v>12</v>
      </c>
      <c r="E134" s="51">
        <f t="shared" si="59"/>
        <v>4.8</v>
      </c>
      <c r="F134" s="51">
        <f t="shared" si="59"/>
        <v>15</v>
      </c>
      <c r="G134" s="51">
        <f t="shared" si="59"/>
        <v>35</v>
      </c>
      <c r="H134" s="51">
        <f t="shared" si="59"/>
        <v>30</v>
      </c>
      <c r="I134" s="51">
        <f t="shared" si="59"/>
        <v>3.6</v>
      </c>
      <c r="J134" s="51">
        <f t="shared" si="59"/>
        <v>20</v>
      </c>
      <c r="K134" s="51">
        <f t="shared" si="59"/>
        <v>10</v>
      </c>
      <c r="L134" s="51">
        <f t="shared" si="59"/>
        <v>16.2</v>
      </c>
      <c r="M134" s="51">
        <f t="shared" si="59"/>
        <v>28</v>
      </c>
      <c r="N134" s="51">
        <f t="shared" si="59"/>
        <v>11</v>
      </c>
      <c r="O134" s="51">
        <f t="shared" si="59"/>
        <v>0.6</v>
      </c>
      <c r="P134" s="51">
        <f t="shared" si="59"/>
        <v>0</v>
      </c>
      <c r="Q134" s="51">
        <f t="shared" si="59"/>
        <v>3</v>
      </c>
      <c r="R134" s="51">
        <f t="shared" si="59"/>
        <v>0</v>
      </c>
      <c r="S134" s="51">
        <f t="shared" si="59"/>
        <v>3.6</v>
      </c>
      <c r="T134" s="51">
        <f t="shared" si="59"/>
        <v>0</v>
      </c>
      <c r="U134" s="15" t="str">
        <f>IF(A129=1, SUM(B128:B129)*$U$5,)</f>
        <v/>
      </c>
      <c r="V134" s="15"/>
      <c r="W134" s="15"/>
      <c r="X134" s="15"/>
      <c r="Y134" s="15"/>
      <c r="Z134" s="15"/>
      <c r="AA134" s="15"/>
      <c r="AB134" s="15"/>
    </row>
    <row r="135">
      <c r="A135" s="41" t="str">
        <f t="shared" si="1"/>
        <v/>
      </c>
      <c r="B135" s="15"/>
      <c r="C135" s="64" t="s">
        <v>63</v>
      </c>
      <c r="D135" s="65">
        <f t="shared" ref="D135:T135" si="60">IFERROR( D134/SUM($D134:$T134),0)</f>
        <v>0.0622406639</v>
      </c>
      <c r="E135" s="65">
        <f t="shared" si="60"/>
        <v>0.02489626556</v>
      </c>
      <c r="F135" s="65">
        <f t="shared" si="60"/>
        <v>0.07780082988</v>
      </c>
      <c r="G135" s="65">
        <f t="shared" si="60"/>
        <v>0.1815352697</v>
      </c>
      <c r="H135" s="65">
        <f t="shared" si="60"/>
        <v>0.1556016598</v>
      </c>
      <c r="I135" s="65">
        <f t="shared" si="60"/>
        <v>0.01867219917</v>
      </c>
      <c r="J135" s="65">
        <f t="shared" si="60"/>
        <v>0.1037344398</v>
      </c>
      <c r="K135" s="65">
        <f t="shared" si="60"/>
        <v>0.05186721992</v>
      </c>
      <c r="L135" s="65">
        <f t="shared" si="60"/>
        <v>0.08402489627</v>
      </c>
      <c r="M135" s="65">
        <f t="shared" si="60"/>
        <v>0.1452282158</v>
      </c>
      <c r="N135" s="65">
        <f t="shared" si="60"/>
        <v>0.05705394191</v>
      </c>
      <c r="O135" s="65">
        <f t="shared" si="60"/>
        <v>0.003112033195</v>
      </c>
      <c r="P135" s="65">
        <f t="shared" si="60"/>
        <v>0</v>
      </c>
      <c r="Q135" s="65">
        <f t="shared" si="60"/>
        <v>0.01556016598</v>
      </c>
      <c r="R135" s="65">
        <f t="shared" si="60"/>
        <v>0</v>
      </c>
      <c r="S135" s="65">
        <f t="shared" si="60"/>
        <v>0.01867219917</v>
      </c>
      <c r="T135" s="65">
        <f t="shared" si="60"/>
        <v>0</v>
      </c>
      <c r="U135" s="12" t="s">
        <v>64</v>
      </c>
      <c r="V135" s="54" t="s">
        <v>58</v>
      </c>
      <c r="W135" s="66" t="s">
        <v>65</v>
      </c>
      <c r="X135" s="15"/>
      <c r="Y135" s="15"/>
      <c r="Z135" s="15"/>
      <c r="AA135" s="15"/>
      <c r="AB135" s="15"/>
    </row>
    <row r="136">
      <c r="A136" s="41" t="str">
        <f t="shared" si="1"/>
        <v/>
      </c>
      <c r="B136" s="15"/>
      <c r="C136" s="64" t="s">
        <v>57</v>
      </c>
      <c r="D136" s="55">
        <f t="shared" ref="D136:T136" si="61">MROUND((1-$U132)*D135*SUM($B128:$B133),5)</f>
        <v>25</v>
      </c>
      <c r="E136" s="55">
        <f t="shared" si="61"/>
        <v>10</v>
      </c>
      <c r="F136" s="55">
        <f t="shared" si="61"/>
        <v>30</v>
      </c>
      <c r="G136" s="55">
        <f t="shared" si="61"/>
        <v>75</v>
      </c>
      <c r="H136" s="55">
        <f t="shared" si="61"/>
        <v>65</v>
      </c>
      <c r="I136" s="55">
        <f t="shared" si="61"/>
        <v>10</v>
      </c>
      <c r="J136" s="55">
        <f t="shared" si="61"/>
        <v>40</v>
      </c>
      <c r="K136" s="55">
        <f t="shared" si="61"/>
        <v>20</v>
      </c>
      <c r="L136" s="55">
        <f t="shared" si="61"/>
        <v>35</v>
      </c>
      <c r="M136" s="55">
        <f t="shared" si="61"/>
        <v>60</v>
      </c>
      <c r="N136" s="55">
        <f t="shared" si="61"/>
        <v>25</v>
      </c>
      <c r="O136" s="55">
        <f t="shared" si="61"/>
        <v>0</v>
      </c>
      <c r="P136" s="55">
        <f t="shared" si="61"/>
        <v>0</v>
      </c>
      <c r="Q136" s="55">
        <f t="shared" si="61"/>
        <v>5</v>
      </c>
      <c r="R136" s="55">
        <f t="shared" si="61"/>
        <v>0</v>
      </c>
      <c r="S136" s="55">
        <f t="shared" si="61"/>
        <v>10</v>
      </c>
      <c r="T136" s="55">
        <f t="shared" si="61"/>
        <v>0</v>
      </c>
      <c r="U136" s="67">
        <f>V136-SUM(D136:T136)</f>
        <v>13</v>
      </c>
      <c r="V136" s="57">
        <f>SUM(B128:B133)</f>
        <v>423</v>
      </c>
      <c r="W136" s="66">
        <f>IF(A133=1, SUM(B128:B133)*$U132,)</f>
        <v>16.92</v>
      </c>
      <c r="X136" s="15"/>
      <c r="Y136" s="15"/>
      <c r="Z136" s="15"/>
      <c r="AA136" s="15"/>
      <c r="AB136" s="15"/>
    </row>
    <row r="137">
      <c r="A137" s="41" t="str">
        <f t="shared" si="1"/>
        <v/>
      </c>
      <c r="B137" s="42">
        <v>130.0</v>
      </c>
      <c r="C137" s="43">
        <f>C133+2</f>
        <v>45762</v>
      </c>
      <c r="D137" s="44">
        <v>4.0</v>
      </c>
      <c r="E137" s="44">
        <v>4.0</v>
      </c>
      <c r="F137" s="44">
        <v>5.0</v>
      </c>
      <c r="G137" s="44">
        <v>7.0</v>
      </c>
      <c r="H137" s="44">
        <v>6.0</v>
      </c>
      <c r="I137" s="44">
        <v>4.0</v>
      </c>
      <c r="J137" s="44">
        <v>4.0</v>
      </c>
      <c r="K137" s="44">
        <v>2.0</v>
      </c>
      <c r="L137" s="44"/>
      <c r="M137" s="44">
        <v>7.0</v>
      </c>
      <c r="N137" s="44">
        <v>4.0</v>
      </c>
      <c r="O137" s="44">
        <v>1.0</v>
      </c>
      <c r="P137" s="44"/>
      <c r="Q137" s="44"/>
      <c r="R137" s="44"/>
      <c r="S137" s="44"/>
      <c r="T137" s="44"/>
      <c r="U137" s="15"/>
      <c r="V137" s="15"/>
      <c r="W137" s="15"/>
      <c r="X137" s="15"/>
      <c r="Y137" s="15"/>
      <c r="Z137" s="15"/>
      <c r="AA137" s="15"/>
      <c r="AB137" s="15"/>
    </row>
    <row r="138">
      <c r="A138" s="41" t="str">
        <f t="shared" si="1"/>
        <v/>
      </c>
      <c r="B138" s="42">
        <v>50.0</v>
      </c>
      <c r="C138" s="43">
        <f t="shared" ref="C138:C142" si="62">C137+1</f>
        <v>45763</v>
      </c>
      <c r="D138" s="44">
        <v>4.0</v>
      </c>
      <c r="E138" s="44">
        <v>4.0</v>
      </c>
      <c r="F138" s="44">
        <v>5.0</v>
      </c>
      <c r="G138" s="44">
        <v>7.0</v>
      </c>
      <c r="H138" s="44">
        <v>6.0</v>
      </c>
      <c r="I138" s="44">
        <v>4.0</v>
      </c>
      <c r="J138" s="44">
        <v>4.0</v>
      </c>
      <c r="K138" s="44">
        <v>2.0</v>
      </c>
      <c r="L138" s="45"/>
      <c r="M138" s="44">
        <v>7.0</v>
      </c>
      <c r="N138" s="44">
        <v>4.0</v>
      </c>
      <c r="O138" s="44"/>
      <c r="P138" s="45"/>
      <c r="Q138" s="44"/>
      <c r="R138" s="44"/>
      <c r="S138" s="44"/>
      <c r="T138" s="44"/>
      <c r="U138" s="2" t="s">
        <v>1</v>
      </c>
      <c r="V138" s="2" t="s">
        <v>35</v>
      </c>
      <c r="W138" s="2" t="s">
        <v>4</v>
      </c>
      <c r="X138" s="2" t="s">
        <v>36</v>
      </c>
      <c r="Y138" s="2" t="s">
        <v>37</v>
      </c>
      <c r="Z138" s="15"/>
      <c r="AA138" s="15"/>
      <c r="AB138" s="15"/>
    </row>
    <row r="139">
      <c r="A139" s="41" t="str">
        <f t="shared" si="1"/>
        <v/>
      </c>
      <c r="B139" s="42">
        <v>66.0</v>
      </c>
      <c r="C139" s="43">
        <f t="shared" si="62"/>
        <v>45764</v>
      </c>
      <c r="D139" s="44">
        <v>4.0</v>
      </c>
      <c r="E139" s="44">
        <v>4.0</v>
      </c>
      <c r="F139" s="44">
        <v>5.0</v>
      </c>
      <c r="G139" s="44">
        <v>7.0</v>
      </c>
      <c r="H139" s="44">
        <v>6.0</v>
      </c>
      <c r="I139" s="44">
        <v>4.0</v>
      </c>
      <c r="J139" s="44">
        <v>4.0</v>
      </c>
      <c r="K139" s="44">
        <v>2.0</v>
      </c>
      <c r="L139" s="44"/>
      <c r="M139" s="44">
        <v>7.0</v>
      </c>
      <c r="N139" s="44">
        <v>4.0</v>
      </c>
      <c r="O139" s="44"/>
      <c r="P139" s="45"/>
      <c r="Q139" s="44"/>
      <c r="R139" s="44"/>
      <c r="S139" s="44"/>
      <c r="T139" s="44"/>
      <c r="U139" s="5">
        <v>0.6</v>
      </c>
      <c r="V139" s="5">
        <v>0.6</v>
      </c>
      <c r="W139" s="5">
        <v>0.9</v>
      </c>
      <c r="X139" s="5">
        <v>1.0</v>
      </c>
      <c r="Y139" s="5">
        <v>1.0</v>
      </c>
      <c r="Z139" s="15"/>
      <c r="AA139" s="15"/>
      <c r="AB139" s="15"/>
    </row>
    <row r="140">
      <c r="A140" s="41" t="str">
        <f t="shared" si="1"/>
        <v/>
      </c>
      <c r="B140" s="42"/>
      <c r="C140" s="43">
        <f t="shared" si="62"/>
        <v>45765</v>
      </c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2" t="s">
        <v>3</v>
      </c>
      <c r="V140" s="15"/>
      <c r="W140" s="15"/>
      <c r="X140" s="15"/>
      <c r="Y140" s="15"/>
      <c r="Z140" s="15"/>
      <c r="AA140" s="15"/>
      <c r="AB140" s="15"/>
    </row>
    <row r="141">
      <c r="A141" s="41" t="str">
        <f t="shared" si="1"/>
        <v/>
      </c>
      <c r="B141" s="42"/>
      <c r="C141" s="43">
        <f t="shared" si="62"/>
        <v>45766</v>
      </c>
      <c r="D141" s="44"/>
      <c r="E141" s="45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5"/>
      <c r="Q141" s="44"/>
      <c r="R141" s="44"/>
      <c r="S141" s="44"/>
      <c r="T141" s="44"/>
      <c r="U141" s="46">
        <v>0.04</v>
      </c>
      <c r="V141" s="15"/>
      <c r="W141" s="15"/>
      <c r="X141" s="15"/>
      <c r="Y141" s="15"/>
      <c r="Z141" s="15"/>
      <c r="AA141" s="15"/>
      <c r="AB141" s="15"/>
    </row>
    <row r="142">
      <c r="A142" s="41">
        <f t="shared" si="1"/>
        <v>1</v>
      </c>
      <c r="B142" s="42"/>
      <c r="C142" s="43">
        <f t="shared" si="62"/>
        <v>45767</v>
      </c>
      <c r="D142" s="44"/>
      <c r="E142" s="44"/>
      <c r="F142" s="44"/>
      <c r="G142" s="44"/>
      <c r="H142" s="44"/>
      <c r="I142" s="45"/>
      <c r="J142" s="45"/>
      <c r="K142" s="45"/>
      <c r="L142" s="45"/>
      <c r="M142" s="44"/>
      <c r="N142" s="44"/>
      <c r="O142" s="44"/>
      <c r="P142" s="45"/>
      <c r="Q142" s="44"/>
      <c r="R142" s="44"/>
      <c r="S142" s="44"/>
      <c r="T142" s="44"/>
      <c r="U142" s="15"/>
      <c r="V142" s="15"/>
      <c r="W142" s="15"/>
      <c r="X142" s="15"/>
      <c r="Y142" s="15"/>
      <c r="Z142" s="15"/>
      <c r="AA142" s="15"/>
      <c r="AB142" s="15"/>
    </row>
    <row r="143">
      <c r="A143" s="41" t="str">
        <f t="shared" si="1"/>
        <v/>
      </c>
      <c r="B143" s="15"/>
      <c r="C143" s="64" t="s">
        <v>32</v>
      </c>
      <c r="D143" s="51">
        <f t="shared" ref="D143:T143" si="63">IFERROR(SUM(D137:D142)*HLOOKUP(D$2, $U138:$Y139,2,0),)</f>
        <v>7.2</v>
      </c>
      <c r="E143" s="51">
        <f t="shared" si="63"/>
        <v>7.2</v>
      </c>
      <c r="F143" s="51">
        <f t="shared" si="63"/>
        <v>9</v>
      </c>
      <c r="G143" s="51">
        <f t="shared" si="63"/>
        <v>21</v>
      </c>
      <c r="H143" s="51">
        <f t="shared" si="63"/>
        <v>18</v>
      </c>
      <c r="I143" s="51">
        <f t="shared" si="63"/>
        <v>10.8</v>
      </c>
      <c r="J143" s="51">
        <f t="shared" si="63"/>
        <v>12</v>
      </c>
      <c r="K143" s="51">
        <f t="shared" si="63"/>
        <v>6</v>
      </c>
      <c r="L143" s="51">
        <f t="shared" si="63"/>
        <v>0</v>
      </c>
      <c r="M143" s="51">
        <f t="shared" si="63"/>
        <v>21</v>
      </c>
      <c r="N143" s="51">
        <f t="shared" si="63"/>
        <v>12</v>
      </c>
      <c r="O143" s="51">
        <f t="shared" si="63"/>
        <v>0.6</v>
      </c>
      <c r="P143" s="51">
        <f t="shared" si="63"/>
        <v>0</v>
      </c>
      <c r="Q143" s="51">
        <f t="shared" si="63"/>
        <v>0</v>
      </c>
      <c r="R143" s="51">
        <f t="shared" si="63"/>
        <v>0</v>
      </c>
      <c r="S143" s="51">
        <f t="shared" si="63"/>
        <v>0</v>
      </c>
      <c r="T143" s="51">
        <f t="shared" si="63"/>
        <v>0</v>
      </c>
      <c r="U143" s="15" t="str">
        <f>IF(A138=1, SUM(B137:B138)*$U$5,)</f>
        <v/>
      </c>
      <c r="V143" s="15"/>
      <c r="W143" s="15"/>
      <c r="X143" s="15"/>
      <c r="Y143" s="15"/>
      <c r="Z143" s="15"/>
      <c r="AA143" s="15"/>
      <c r="AB143" s="15"/>
    </row>
    <row r="144">
      <c r="A144" s="41" t="str">
        <f t="shared" si="1"/>
        <v/>
      </c>
      <c r="B144" s="15"/>
      <c r="C144" s="64" t="s">
        <v>63</v>
      </c>
      <c r="D144" s="65">
        <f t="shared" ref="D144:T144" si="64">IFERROR( D143/SUM($D143:$T143),0)</f>
        <v>0.05769230769</v>
      </c>
      <c r="E144" s="65">
        <f t="shared" si="64"/>
        <v>0.05769230769</v>
      </c>
      <c r="F144" s="65">
        <f t="shared" si="64"/>
        <v>0.07211538462</v>
      </c>
      <c r="G144" s="65">
        <f t="shared" si="64"/>
        <v>0.1682692308</v>
      </c>
      <c r="H144" s="65">
        <f t="shared" si="64"/>
        <v>0.1442307692</v>
      </c>
      <c r="I144" s="65">
        <f t="shared" si="64"/>
        <v>0.08653846154</v>
      </c>
      <c r="J144" s="65">
        <f t="shared" si="64"/>
        <v>0.09615384615</v>
      </c>
      <c r="K144" s="65">
        <f t="shared" si="64"/>
        <v>0.04807692308</v>
      </c>
      <c r="L144" s="65">
        <f t="shared" si="64"/>
        <v>0</v>
      </c>
      <c r="M144" s="65">
        <f t="shared" si="64"/>
        <v>0.1682692308</v>
      </c>
      <c r="N144" s="65">
        <f t="shared" si="64"/>
        <v>0.09615384615</v>
      </c>
      <c r="O144" s="65">
        <f t="shared" si="64"/>
        <v>0.004807692308</v>
      </c>
      <c r="P144" s="65">
        <f t="shared" si="64"/>
        <v>0</v>
      </c>
      <c r="Q144" s="65">
        <f t="shared" si="64"/>
        <v>0</v>
      </c>
      <c r="R144" s="65">
        <f t="shared" si="64"/>
        <v>0</v>
      </c>
      <c r="S144" s="65">
        <f t="shared" si="64"/>
        <v>0</v>
      </c>
      <c r="T144" s="65">
        <f t="shared" si="64"/>
        <v>0</v>
      </c>
      <c r="U144" s="12" t="s">
        <v>64</v>
      </c>
      <c r="V144" s="54" t="s">
        <v>58</v>
      </c>
      <c r="W144" s="66" t="s">
        <v>65</v>
      </c>
      <c r="X144" s="15"/>
      <c r="Y144" s="15"/>
      <c r="Z144" s="15"/>
      <c r="AA144" s="15"/>
      <c r="AB144" s="15"/>
    </row>
    <row r="145">
      <c r="A145" s="41" t="str">
        <f t="shared" si="1"/>
        <v/>
      </c>
      <c r="B145" s="15"/>
      <c r="C145" s="64" t="s">
        <v>57</v>
      </c>
      <c r="D145" s="55">
        <f t="shared" ref="D145:T145" si="65">MROUND((1-$U141)*D144*SUM($B137:$B142),5)</f>
        <v>15</v>
      </c>
      <c r="E145" s="55">
        <f t="shared" si="65"/>
        <v>15</v>
      </c>
      <c r="F145" s="55">
        <f t="shared" si="65"/>
        <v>15</v>
      </c>
      <c r="G145" s="55">
        <f t="shared" si="65"/>
        <v>40</v>
      </c>
      <c r="H145" s="55">
        <f t="shared" si="65"/>
        <v>35</v>
      </c>
      <c r="I145" s="55">
        <f t="shared" si="65"/>
        <v>20</v>
      </c>
      <c r="J145" s="55">
        <f t="shared" si="65"/>
        <v>25</v>
      </c>
      <c r="K145" s="55">
        <f t="shared" si="65"/>
        <v>10</v>
      </c>
      <c r="L145" s="55">
        <f t="shared" si="65"/>
        <v>0</v>
      </c>
      <c r="M145" s="55">
        <f t="shared" si="65"/>
        <v>40</v>
      </c>
      <c r="N145" s="55">
        <f t="shared" si="65"/>
        <v>25</v>
      </c>
      <c r="O145" s="55">
        <f t="shared" si="65"/>
        <v>0</v>
      </c>
      <c r="P145" s="55">
        <f t="shared" si="65"/>
        <v>0</v>
      </c>
      <c r="Q145" s="55">
        <f t="shared" si="65"/>
        <v>0</v>
      </c>
      <c r="R145" s="55">
        <f t="shared" si="65"/>
        <v>0</v>
      </c>
      <c r="S145" s="55">
        <f t="shared" si="65"/>
        <v>0</v>
      </c>
      <c r="T145" s="55">
        <f t="shared" si="65"/>
        <v>0</v>
      </c>
      <c r="U145" s="67">
        <f>V145-SUM(D145:T145)</f>
        <v>6</v>
      </c>
      <c r="V145" s="57">
        <f>SUM(B137:B142)</f>
        <v>246</v>
      </c>
      <c r="W145" s="66">
        <f>IF(A142=1, SUM(B137:B142)*$U141,)</f>
        <v>9.84</v>
      </c>
      <c r="X145" s="15"/>
      <c r="Y145" s="15"/>
      <c r="Z145" s="15"/>
      <c r="AA145" s="15"/>
      <c r="AB145" s="15"/>
    </row>
    <row r="146">
      <c r="A146" s="41" t="str">
        <f t="shared" si="1"/>
        <v/>
      </c>
      <c r="B146" s="42"/>
      <c r="C146" s="43">
        <f>C142+2</f>
        <v>45769</v>
      </c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15"/>
      <c r="V146" s="15"/>
      <c r="W146" s="15"/>
      <c r="X146" s="15"/>
      <c r="Y146" s="15"/>
      <c r="Z146" s="15"/>
      <c r="AA146" s="15"/>
      <c r="AB146" s="15"/>
    </row>
    <row r="147">
      <c r="A147" s="41" t="str">
        <f t="shared" si="1"/>
        <v/>
      </c>
      <c r="B147" s="42"/>
      <c r="C147" s="43">
        <f t="shared" ref="C147:C151" si="66">C146+1</f>
        <v>45770</v>
      </c>
      <c r="D147" s="44"/>
      <c r="E147" s="44"/>
      <c r="F147" s="44"/>
      <c r="G147" s="44"/>
      <c r="H147" s="44"/>
      <c r="I147" s="45"/>
      <c r="J147" s="44"/>
      <c r="K147" s="45"/>
      <c r="L147" s="45"/>
      <c r="M147" s="44"/>
      <c r="N147" s="44"/>
      <c r="O147" s="44"/>
      <c r="P147" s="45"/>
      <c r="Q147" s="44"/>
      <c r="R147" s="44"/>
      <c r="S147" s="44"/>
      <c r="T147" s="44"/>
      <c r="U147" s="2" t="s">
        <v>1</v>
      </c>
      <c r="V147" s="2" t="s">
        <v>35</v>
      </c>
      <c r="W147" s="2" t="s">
        <v>4</v>
      </c>
      <c r="X147" s="2" t="s">
        <v>36</v>
      </c>
      <c r="Y147" s="2" t="s">
        <v>37</v>
      </c>
      <c r="Z147" s="15"/>
      <c r="AA147" s="15"/>
      <c r="AB147" s="15"/>
    </row>
    <row r="148">
      <c r="A148" s="41" t="str">
        <f t="shared" si="1"/>
        <v/>
      </c>
      <c r="B148" s="42"/>
      <c r="C148" s="43">
        <f t="shared" si="66"/>
        <v>45771</v>
      </c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5"/>
      <c r="Q148" s="44"/>
      <c r="R148" s="44"/>
      <c r="S148" s="44"/>
      <c r="T148" s="44"/>
      <c r="U148" s="5">
        <v>0.6</v>
      </c>
      <c r="V148" s="5">
        <v>0.6</v>
      </c>
      <c r="W148" s="5">
        <v>0.9</v>
      </c>
      <c r="X148" s="5">
        <v>1.0</v>
      </c>
      <c r="Y148" s="5">
        <v>1.0</v>
      </c>
      <c r="Z148" s="15"/>
      <c r="AA148" s="15"/>
      <c r="AB148" s="15"/>
    </row>
    <row r="149">
      <c r="A149" s="41" t="str">
        <f t="shared" si="1"/>
        <v/>
      </c>
      <c r="B149" s="42"/>
      <c r="C149" s="43">
        <f t="shared" si="66"/>
        <v>45772</v>
      </c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2" t="s">
        <v>3</v>
      </c>
      <c r="V149" s="15"/>
      <c r="W149" s="15"/>
      <c r="X149" s="15"/>
      <c r="Y149" s="15"/>
      <c r="Z149" s="15"/>
      <c r="AA149" s="15"/>
      <c r="AB149" s="15"/>
    </row>
    <row r="150">
      <c r="A150" s="41" t="str">
        <f t="shared" si="1"/>
        <v/>
      </c>
      <c r="B150" s="42"/>
      <c r="C150" s="43">
        <f t="shared" si="66"/>
        <v>45773</v>
      </c>
      <c r="D150" s="44"/>
      <c r="E150" s="45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5"/>
      <c r="Q150" s="44"/>
      <c r="R150" s="44"/>
      <c r="S150" s="44"/>
      <c r="T150" s="44"/>
      <c r="U150" s="46">
        <v>0.04</v>
      </c>
      <c r="V150" s="15"/>
      <c r="W150" s="15"/>
      <c r="X150" s="15"/>
      <c r="Y150" s="15"/>
      <c r="Z150" s="15"/>
      <c r="AA150" s="15"/>
      <c r="AB150" s="15"/>
    </row>
    <row r="151">
      <c r="A151" s="41">
        <f t="shared" si="1"/>
        <v>1</v>
      </c>
      <c r="B151" s="42"/>
      <c r="C151" s="43">
        <f t="shared" si="66"/>
        <v>45774</v>
      </c>
      <c r="D151" s="44"/>
      <c r="E151" s="44"/>
      <c r="F151" s="44"/>
      <c r="G151" s="44"/>
      <c r="H151" s="44"/>
      <c r="I151" s="45"/>
      <c r="J151" s="45"/>
      <c r="K151" s="45"/>
      <c r="L151" s="45"/>
      <c r="M151" s="44"/>
      <c r="N151" s="44"/>
      <c r="O151" s="44"/>
      <c r="P151" s="45"/>
      <c r="Q151" s="44"/>
      <c r="R151" s="44"/>
      <c r="S151" s="44"/>
      <c r="T151" s="44"/>
      <c r="U151" s="15"/>
      <c r="V151" s="15"/>
      <c r="W151" s="15"/>
      <c r="X151" s="15"/>
      <c r="Y151" s="15"/>
      <c r="Z151" s="15"/>
      <c r="AA151" s="15"/>
      <c r="AB151" s="15"/>
    </row>
    <row r="152">
      <c r="A152" s="41" t="str">
        <f t="shared" si="1"/>
        <v/>
      </c>
      <c r="B152" s="15"/>
      <c r="C152" s="64" t="s">
        <v>32</v>
      </c>
      <c r="D152" s="51">
        <f t="shared" ref="D152:T152" si="67">IFERROR(SUM(D146:D151)*HLOOKUP(D$2, $U147:$Y148,2,0),)</f>
        <v>0</v>
      </c>
      <c r="E152" s="51">
        <f t="shared" si="67"/>
        <v>0</v>
      </c>
      <c r="F152" s="51">
        <f t="shared" si="67"/>
        <v>0</v>
      </c>
      <c r="G152" s="51">
        <f t="shared" si="67"/>
        <v>0</v>
      </c>
      <c r="H152" s="51">
        <f t="shared" si="67"/>
        <v>0</v>
      </c>
      <c r="I152" s="51">
        <f t="shared" si="67"/>
        <v>0</v>
      </c>
      <c r="J152" s="51">
        <f t="shared" si="67"/>
        <v>0</v>
      </c>
      <c r="K152" s="51">
        <f t="shared" si="67"/>
        <v>0</v>
      </c>
      <c r="L152" s="51">
        <f t="shared" si="67"/>
        <v>0</v>
      </c>
      <c r="M152" s="51">
        <f t="shared" si="67"/>
        <v>0</v>
      </c>
      <c r="N152" s="51">
        <f t="shared" si="67"/>
        <v>0</v>
      </c>
      <c r="O152" s="51">
        <f t="shared" si="67"/>
        <v>0</v>
      </c>
      <c r="P152" s="51">
        <f t="shared" si="67"/>
        <v>0</v>
      </c>
      <c r="Q152" s="51">
        <f t="shared" si="67"/>
        <v>0</v>
      </c>
      <c r="R152" s="51">
        <f t="shared" si="67"/>
        <v>0</v>
      </c>
      <c r="S152" s="51">
        <f t="shared" si="67"/>
        <v>0</v>
      </c>
      <c r="T152" s="51">
        <f t="shared" si="67"/>
        <v>0</v>
      </c>
      <c r="U152" s="15" t="str">
        <f>IF(A147=1, SUM(B146:B147)*$U$5,)</f>
        <v/>
      </c>
      <c r="V152" s="15"/>
      <c r="W152" s="15"/>
      <c r="X152" s="15"/>
      <c r="Y152" s="15"/>
      <c r="Z152" s="15"/>
      <c r="AA152" s="15"/>
      <c r="AB152" s="15"/>
    </row>
    <row r="153">
      <c r="A153" s="41" t="str">
        <f t="shared" si="1"/>
        <v/>
      </c>
      <c r="B153" s="15"/>
      <c r="C153" s="64" t="s">
        <v>63</v>
      </c>
      <c r="D153" s="65">
        <f t="shared" ref="D153:T153" si="68">IFERROR( D152/SUM($D152:$T152),0)</f>
        <v>0</v>
      </c>
      <c r="E153" s="65">
        <f t="shared" si="68"/>
        <v>0</v>
      </c>
      <c r="F153" s="65">
        <f t="shared" si="68"/>
        <v>0</v>
      </c>
      <c r="G153" s="65">
        <f t="shared" si="68"/>
        <v>0</v>
      </c>
      <c r="H153" s="65">
        <f t="shared" si="68"/>
        <v>0</v>
      </c>
      <c r="I153" s="65">
        <f t="shared" si="68"/>
        <v>0</v>
      </c>
      <c r="J153" s="65">
        <f t="shared" si="68"/>
        <v>0</v>
      </c>
      <c r="K153" s="65">
        <f t="shared" si="68"/>
        <v>0</v>
      </c>
      <c r="L153" s="65">
        <f t="shared" si="68"/>
        <v>0</v>
      </c>
      <c r="M153" s="65">
        <f t="shared" si="68"/>
        <v>0</v>
      </c>
      <c r="N153" s="65">
        <f t="shared" si="68"/>
        <v>0</v>
      </c>
      <c r="O153" s="65">
        <f t="shared" si="68"/>
        <v>0</v>
      </c>
      <c r="P153" s="65">
        <f t="shared" si="68"/>
        <v>0</v>
      </c>
      <c r="Q153" s="65">
        <f t="shared" si="68"/>
        <v>0</v>
      </c>
      <c r="R153" s="65">
        <f t="shared" si="68"/>
        <v>0</v>
      </c>
      <c r="S153" s="65">
        <f t="shared" si="68"/>
        <v>0</v>
      </c>
      <c r="T153" s="65">
        <f t="shared" si="68"/>
        <v>0</v>
      </c>
      <c r="U153" s="12" t="s">
        <v>64</v>
      </c>
      <c r="V153" s="54" t="s">
        <v>58</v>
      </c>
      <c r="W153" s="66" t="s">
        <v>65</v>
      </c>
      <c r="X153" s="15"/>
      <c r="Y153" s="15"/>
      <c r="Z153" s="15"/>
      <c r="AA153" s="15"/>
      <c r="AB153" s="15"/>
    </row>
    <row r="154">
      <c r="A154" s="41" t="str">
        <f t="shared" si="1"/>
        <v/>
      </c>
      <c r="B154" s="15"/>
      <c r="C154" s="64" t="s">
        <v>57</v>
      </c>
      <c r="D154" s="55">
        <f t="shared" ref="D154:T154" si="69">MROUND((1-$U150)*D153*SUM($B146:$B151),5)</f>
        <v>0</v>
      </c>
      <c r="E154" s="55">
        <f t="shared" si="69"/>
        <v>0</v>
      </c>
      <c r="F154" s="55">
        <f t="shared" si="69"/>
        <v>0</v>
      </c>
      <c r="G154" s="55">
        <f t="shared" si="69"/>
        <v>0</v>
      </c>
      <c r="H154" s="55">
        <f t="shared" si="69"/>
        <v>0</v>
      </c>
      <c r="I154" s="55">
        <f t="shared" si="69"/>
        <v>0</v>
      </c>
      <c r="J154" s="55">
        <f t="shared" si="69"/>
        <v>0</v>
      </c>
      <c r="K154" s="55">
        <f t="shared" si="69"/>
        <v>0</v>
      </c>
      <c r="L154" s="55">
        <f t="shared" si="69"/>
        <v>0</v>
      </c>
      <c r="M154" s="55">
        <f t="shared" si="69"/>
        <v>0</v>
      </c>
      <c r="N154" s="55">
        <f t="shared" si="69"/>
        <v>0</v>
      </c>
      <c r="O154" s="55">
        <f t="shared" si="69"/>
        <v>0</v>
      </c>
      <c r="P154" s="55">
        <f t="shared" si="69"/>
        <v>0</v>
      </c>
      <c r="Q154" s="55">
        <f t="shared" si="69"/>
        <v>0</v>
      </c>
      <c r="R154" s="55">
        <f t="shared" si="69"/>
        <v>0</v>
      </c>
      <c r="S154" s="55">
        <f t="shared" si="69"/>
        <v>0</v>
      </c>
      <c r="T154" s="55">
        <f t="shared" si="69"/>
        <v>0</v>
      </c>
      <c r="U154" s="67">
        <f>V154-SUM(D154:T154)</f>
        <v>0</v>
      </c>
      <c r="V154" s="57">
        <f>SUM(B146:B151)</f>
        <v>0</v>
      </c>
      <c r="W154" s="66">
        <f>IF(A151=1, SUM(B146:B151)*$U150,)</f>
        <v>0</v>
      </c>
      <c r="X154" s="15"/>
      <c r="Y154" s="15"/>
      <c r="Z154" s="15"/>
      <c r="AA154" s="15"/>
      <c r="AB154" s="15"/>
    </row>
    <row r="155">
      <c r="A155" s="41" t="str">
        <f t="shared" si="1"/>
        <v/>
      </c>
      <c r="B155" s="42">
        <v>96.0</v>
      </c>
      <c r="C155" s="43">
        <f>C151+2</f>
        <v>45776</v>
      </c>
      <c r="D155" s="44">
        <v>4.0</v>
      </c>
      <c r="E155" s="44">
        <v>4.0</v>
      </c>
      <c r="F155" s="44">
        <v>4.0</v>
      </c>
      <c r="G155" s="44">
        <v>7.0</v>
      </c>
      <c r="H155" s="44">
        <v>6.0</v>
      </c>
      <c r="I155" s="44"/>
      <c r="J155" s="44">
        <v>4.0</v>
      </c>
      <c r="K155" s="44">
        <v>2.0</v>
      </c>
      <c r="L155" s="44">
        <v>4.0</v>
      </c>
      <c r="M155" s="44">
        <v>7.0</v>
      </c>
      <c r="N155" s="44"/>
      <c r="O155" s="44"/>
      <c r="P155" s="44"/>
      <c r="Q155" s="44">
        <v>1.0</v>
      </c>
      <c r="R155" s="44"/>
      <c r="S155" s="44"/>
      <c r="T155" s="44"/>
      <c r="U155" s="15"/>
      <c r="V155" s="15"/>
      <c r="W155" s="15"/>
      <c r="X155" s="15"/>
      <c r="Y155" s="15"/>
      <c r="Z155" s="15"/>
      <c r="AA155" s="15"/>
      <c r="AB155" s="15"/>
    </row>
    <row r="156">
      <c r="A156" s="41" t="str">
        <f t="shared" si="1"/>
        <v/>
      </c>
      <c r="B156" s="42">
        <v>65.0</v>
      </c>
      <c r="C156" s="43">
        <f t="shared" ref="C156:C160" si="70">C155+1</f>
        <v>45777</v>
      </c>
      <c r="D156" s="44">
        <v>4.0</v>
      </c>
      <c r="E156" s="44">
        <v>4.0</v>
      </c>
      <c r="F156" s="44">
        <v>5.0</v>
      </c>
      <c r="G156" s="44">
        <v>7.0</v>
      </c>
      <c r="H156" s="44">
        <v>6.0</v>
      </c>
      <c r="I156" s="45"/>
      <c r="J156" s="44">
        <v>4.0</v>
      </c>
      <c r="K156" s="44">
        <v>2.0</v>
      </c>
      <c r="L156" s="44">
        <v>4.0</v>
      </c>
      <c r="M156" s="44">
        <v>7.0</v>
      </c>
      <c r="N156" s="44">
        <v>2.0</v>
      </c>
      <c r="O156" s="44">
        <v>1.0</v>
      </c>
      <c r="P156" s="45"/>
      <c r="Q156" s="44">
        <v>1.0</v>
      </c>
      <c r="R156" s="44"/>
      <c r="S156" s="44"/>
      <c r="T156" s="44"/>
      <c r="U156" s="2" t="s">
        <v>1</v>
      </c>
      <c r="V156" s="2" t="s">
        <v>35</v>
      </c>
      <c r="W156" s="2" t="s">
        <v>4</v>
      </c>
      <c r="X156" s="2" t="s">
        <v>36</v>
      </c>
      <c r="Y156" s="2" t="s">
        <v>37</v>
      </c>
      <c r="Z156" s="15"/>
      <c r="AA156" s="15"/>
      <c r="AB156" s="15"/>
    </row>
    <row r="157">
      <c r="A157" s="41" t="str">
        <f t="shared" si="1"/>
        <v/>
      </c>
      <c r="B157" s="42">
        <v>53.0</v>
      </c>
      <c r="C157" s="43">
        <f t="shared" si="70"/>
        <v>45778</v>
      </c>
      <c r="D157" s="44">
        <v>4.0</v>
      </c>
      <c r="E157" s="44">
        <v>4.0</v>
      </c>
      <c r="F157" s="44">
        <v>5.0</v>
      </c>
      <c r="G157" s="44">
        <v>7.0</v>
      </c>
      <c r="H157" s="44">
        <v>6.0</v>
      </c>
      <c r="I157" s="44"/>
      <c r="J157" s="44">
        <v>4.0</v>
      </c>
      <c r="K157" s="44">
        <v>2.0</v>
      </c>
      <c r="L157" s="44">
        <v>2.0</v>
      </c>
      <c r="M157" s="44">
        <v>7.0</v>
      </c>
      <c r="N157" s="44"/>
      <c r="O157" s="44"/>
      <c r="P157" s="45"/>
      <c r="Q157" s="44"/>
      <c r="R157" s="44"/>
      <c r="S157" s="44"/>
      <c r="T157" s="44"/>
      <c r="U157" s="5">
        <v>0.6</v>
      </c>
      <c r="V157" s="5">
        <v>0.6</v>
      </c>
      <c r="W157" s="5">
        <v>0.9</v>
      </c>
      <c r="X157" s="5">
        <v>1.0</v>
      </c>
      <c r="Y157" s="5">
        <v>1.0</v>
      </c>
      <c r="Z157" s="15"/>
      <c r="AA157" s="15"/>
      <c r="AB157" s="15"/>
    </row>
    <row r="158">
      <c r="A158" s="41" t="str">
        <f t="shared" si="1"/>
        <v/>
      </c>
      <c r="B158" s="42">
        <v>88.0</v>
      </c>
      <c r="C158" s="43">
        <f t="shared" si="70"/>
        <v>45779</v>
      </c>
      <c r="D158" s="44">
        <v>4.0</v>
      </c>
      <c r="E158" s="44">
        <v>4.0</v>
      </c>
      <c r="F158" s="44">
        <v>5.0</v>
      </c>
      <c r="G158" s="44">
        <v>7.0</v>
      </c>
      <c r="H158" s="44">
        <v>6.0</v>
      </c>
      <c r="I158" s="44"/>
      <c r="J158" s="44">
        <v>4.0</v>
      </c>
      <c r="K158" s="44">
        <v>2.0</v>
      </c>
      <c r="L158" s="44">
        <v>4.0</v>
      </c>
      <c r="M158" s="44">
        <v>7.0</v>
      </c>
      <c r="N158" s="44">
        <v>2.0</v>
      </c>
      <c r="O158" s="44"/>
      <c r="P158" s="44"/>
      <c r="Q158" s="44"/>
      <c r="R158" s="44"/>
      <c r="S158" s="44"/>
      <c r="T158" s="44"/>
      <c r="U158" s="2" t="s">
        <v>3</v>
      </c>
      <c r="V158" s="15"/>
      <c r="W158" s="15"/>
      <c r="X158" s="15"/>
      <c r="Y158" s="15"/>
      <c r="Z158" s="15"/>
      <c r="AA158" s="15"/>
      <c r="AB158" s="15"/>
    </row>
    <row r="159">
      <c r="A159" s="41" t="str">
        <f t="shared" si="1"/>
        <v/>
      </c>
      <c r="B159" s="42">
        <v>74.0</v>
      </c>
      <c r="C159" s="43">
        <f t="shared" si="70"/>
        <v>45780</v>
      </c>
      <c r="D159" s="44">
        <v>4.0</v>
      </c>
      <c r="E159" s="44">
        <v>4.0</v>
      </c>
      <c r="F159" s="44">
        <v>5.0</v>
      </c>
      <c r="G159" s="44">
        <v>7.0</v>
      </c>
      <c r="H159" s="44">
        <v>6.0</v>
      </c>
      <c r="I159" s="44">
        <v>4.0</v>
      </c>
      <c r="J159" s="44">
        <v>4.0</v>
      </c>
      <c r="K159" s="44"/>
      <c r="L159" s="44">
        <v>2.0</v>
      </c>
      <c r="M159" s="44">
        <v>7.0</v>
      </c>
      <c r="N159" s="44">
        <v>2.0</v>
      </c>
      <c r="O159" s="44"/>
      <c r="P159" s="45"/>
      <c r="Q159" s="44"/>
      <c r="R159" s="44"/>
      <c r="S159" s="44"/>
      <c r="T159" s="44"/>
      <c r="U159" s="46">
        <v>0.04</v>
      </c>
      <c r="V159" s="15"/>
      <c r="W159" s="15"/>
      <c r="X159" s="15"/>
      <c r="Y159" s="15"/>
      <c r="Z159" s="15"/>
      <c r="AA159" s="15"/>
      <c r="AB159" s="15"/>
    </row>
    <row r="160">
      <c r="A160" s="41">
        <f t="shared" si="1"/>
        <v>1</v>
      </c>
      <c r="B160" s="42">
        <v>86.0</v>
      </c>
      <c r="C160" s="43">
        <f t="shared" si="70"/>
        <v>45781</v>
      </c>
      <c r="D160" s="44">
        <v>4.0</v>
      </c>
      <c r="E160" s="44">
        <v>4.0</v>
      </c>
      <c r="F160" s="44">
        <v>5.0</v>
      </c>
      <c r="G160" s="44">
        <v>7.0</v>
      </c>
      <c r="H160" s="44">
        <v>6.0</v>
      </c>
      <c r="I160" s="45"/>
      <c r="J160" s="44">
        <v>4.0</v>
      </c>
      <c r="K160" s="44">
        <v>2.0</v>
      </c>
      <c r="L160" s="44">
        <v>2.0</v>
      </c>
      <c r="M160" s="44">
        <v>7.0</v>
      </c>
      <c r="N160" s="44">
        <v>2.0</v>
      </c>
      <c r="O160" s="44"/>
      <c r="P160" s="45"/>
      <c r="Q160" s="44">
        <v>4.0</v>
      </c>
      <c r="R160" s="44"/>
      <c r="S160" s="44"/>
      <c r="T160" s="44"/>
      <c r="U160" s="15"/>
      <c r="V160" s="15"/>
      <c r="W160" s="15"/>
      <c r="X160" s="15"/>
      <c r="Y160" s="15"/>
      <c r="Z160" s="15"/>
      <c r="AA160" s="15"/>
      <c r="AB160" s="15"/>
    </row>
    <row r="161">
      <c r="A161" s="41" t="str">
        <f t="shared" si="1"/>
        <v/>
      </c>
      <c r="B161" s="15"/>
      <c r="C161" s="64" t="s">
        <v>32</v>
      </c>
      <c r="D161" s="51">
        <f t="shared" ref="D161:T161" si="71">IFERROR(SUM(D155:D160)*HLOOKUP(D$2, $U156:$Y157,2,0),)</f>
        <v>14.4</v>
      </c>
      <c r="E161" s="51">
        <f t="shared" si="71"/>
        <v>14.4</v>
      </c>
      <c r="F161" s="51">
        <f t="shared" si="71"/>
        <v>17.4</v>
      </c>
      <c r="G161" s="51">
        <f t="shared" si="71"/>
        <v>42</v>
      </c>
      <c r="H161" s="51">
        <f t="shared" si="71"/>
        <v>36</v>
      </c>
      <c r="I161" s="51">
        <f t="shared" si="71"/>
        <v>3.6</v>
      </c>
      <c r="J161" s="51">
        <f t="shared" si="71"/>
        <v>24</v>
      </c>
      <c r="K161" s="51">
        <f t="shared" si="71"/>
        <v>10</v>
      </c>
      <c r="L161" s="51">
        <f t="shared" si="71"/>
        <v>16.2</v>
      </c>
      <c r="M161" s="51">
        <f t="shared" si="71"/>
        <v>42</v>
      </c>
      <c r="N161" s="51">
        <f t="shared" si="71"/>
        <v>8</v>
      </c>
      <c r="O161" s="51">
        <f t="shared" si="71"/>
        <v>0.6</v>
      </c>
      <c r="P161" s="51">
        <f t="shared" si="71"/>
        <v>0</v>
      </c>
      <c r="Q161" s="51">
        <f t="shared" si="71"/>
        <v>3.6</v>
      </c>
      <c r="R161" s="51">
        <f t="shared" si="71"/>
        <v>0</v>
      </c>
      <c r="S161" s="51">
        <f t="shared" si="71"/>
        <v>0</v>
      </c>
      <c r="T161" s="51">
        <f t="shared" si="71"/>
        <v>0</v>
      </c>
      <c r="U161" s="15" t="str">
        <f>IF(A156=1, SUM(B155:B156)*$U$5,)</f>
        <v/>
      </c>
      <c r="V161" s="15"/>
      <c r="W161" s="15"/>
      <c r="X161" s="15"/>
      <c r="Y161" s="15"/>
      <c r="Z161" s="15"/>
      <c r="AA161" s="15"/>
      <c r="AB161" s="15"/>
    </row>
    <row r="162">
      <c r="A162" s="41" t="str">
        <f t="shared" si="1"/>
        <v/>
      </c>
      <c r="B162" s="15"/>
      <c r="C162" s="64" t="s">
        <v>63</v>
      </c>
      <c r="D162" s="65">
        <f t="shared" ref="D162:T162" si="72">IFERROR( D161/SUM($D161:$T161),0)</f>
        <v>0.06201550388</v>
      </c>
      <c r="E162" s="65">
        <f t="shared" si="72"/>
        <v>0.06201550388</v>
      </c>
      <c r="F162" s="65">
        <f t="shared" si="72"/>
        <v>0.07493540052</v>
      </c>
      <c r="G162" s="65">
        <f t="shared" si="72"/>
        <v>0.180878553</v>
      </c>
      <c r="H162" s="65">
        <f t="shared" si="72"/>
        <v>0.1550387597</v>
      </c>
      <c r="I162" s="65">
        <f t="shared" si="72"/>
        <v>0.01550387597</v>
      </c>
      <c r="J162" s="65">
        <f t="shared" si="72"/>
        <v>0.1033591731</v>
      </c>
      <c r="K162" s="65">
        <f t="shared" si="72"/>
        <v>0.04306632214</v>
      </c>
      <c r="L162" s="65">
        <f t="shared" si="72"/>
        <v>0.06976744186</v>
      </c>
      <c r="M162" s="65">
        <f t="shared" si="72"/>
        <v>0.180878553</v>
      </c>
      <c r="N162" s="65">
        <f t="shared" si="72"/>
        <v>0.03445305771</v>
      </c>
      <c r="O162" s="65">
        <f t="shared" si="72"/>
        <v>0.002583979328</v>
      </c>
      <c r="P162" s="65">
        <f t="shared" si="72"/>
        <v>0</v>
      </c>
      <c r="Q162" s="65">
        <f t="shared" si="72"/>
        <v>0.01550387597</v>
      </c>
      <c r="R162" s="65">
        <f t="shared" si="72"/>
        <v>0</v>
      </c>
      <c r="S162" s="65">
        <f t="shared" si="72"/>
        <v>0</v>
      </c>
      <c r="T162" s="65">
        <f t="shared" si="72"/>
        <v>0</v>
      </c>
      <c r="U162" s="12" t="s">
        <v>64</v>
      </c>
      <c r="V162" s="54" t="s">
        <v>58</v>
      </c>
      <c r="W162" s="66" t="s">
        <v>65</v>
      </c>
      <c r="X162" s="15"/>
      <c r="Y162" s="15"/>
      <c r="Z162" s="15"/>
      <c r="AA162" s="15"/>
      <c r="AB162" s="15"/>
    </row>
    <row r="163">
      <c r="A163" s="41" t="str">
        <f t="shared" si="1"/>
        <v/>
      </c>
      <c r="B163" s="15"/>
      <c r="C163" s="64" t="s">
        <v>57</v>
      </c>
      <c r="D163" s="55">
        <f t="shared" ref="D163:T163" si="73">MROUND((1-$U159)*D162*SUM($B155:$B160),5)</f>
        <v>30</v>
      </c>
      <c r="E163" s="55">
        <f t="shared" si="73"/>
        <v>30</v>
      </c>
      <c r="F163" s="55">
        <f t="shared" si="73"/>
        <v>35</v>
      </c>
      <c r="G163" s="55">
        <f t="shared" si="73"/>
        <v>80</v>
      </c>
      <c r="H163" s="55">
        <f t="shared" si="73"/>
        <v>70</v>
      </c>
      <c r="I163" s="55">
        <f t="shared" si="73"/>
        <v>5</v>
      </c>
      <c r="J163" s="55">
        <f t="shared" si="73"/>
        <v>45</v>
      </c>
      <c r="K163" s="55">
        <f t="shared" si="73"/>
        <v>20</v>
      </c>
      <c r="L163" s="55">
        <f t="shared" si="73"/>
        <v>30</v>
      </c>
      <c r="M163" s="55">
        <f t="shared" si="73"/>
        <v>80</v>
      </c>
      <c r="N163" s="55">
        <f t="shared" si="73"/>
        <v>15</v>
      </c>
      <c r="O163" s="55">
        <f t="shared" si="73"/>
        <v>0</v>
      </c>
      <c r="P163" s="55">
        <f t="shared" si="73"/>
        <v>0</v>
      </c>
      <c r="Q163" s="55">
        <f t="shared" si="73"/>
        <v>5</v>
      </c>
      <c r="R163" s="55">
        <f t="shared" si="73"/>
        <v>0</v>
      </c>
      <c r="S163" s="55">
        <f t="shared" si="73"/>
        <v>0</v>
      </c>
      <c r="T163" s="55">
        <f t="shared" si="73"/>
        <v>0</v>
      </c>
      <c r="U163" s="67">
        <f>V163-SUM(D163:T163)</f>
        <v>17</v>
      </c>
      <c r="V163" s="57">
        <f>SUM(B155:B160)</f>
        <v>462</v>
      </c>
      <c r="W163" s="66">
        <f>IF(A160=1, SUM(B155:B160)*$U159,)</f>
        <v>18.48</v>
      </c>
      <c r="X163" s="15"/>
      <c r="Y163" s="15"/>
      <c r="Z163" s="15"/>
      <c r="AA163" s="15"/>
      <c r="AB163" s="15"/>
    </row>
    <row r="164">
      <c r="A164" s="41" t="str">
        <f t="shared" si="1"/>
        <v/>
      </c>
      <c r="B164" s="42">
        <v>114.0</v>
      </c>
      <c r="C164" s="43">
        <f>C160+2</f>
        <v>45783</v>
      </c>
      <c r="D164" s="44">
        <v>4.0</v>
      </c>
      <c r="E164" s="44">
        <v>4.0</v>
      </c>
      <c r="F164" s="44">
        <v>5.0</v>
      </c>
      <c r="G164" s="44">
        <v>7.0</v>
      </c>
      <c r="H164" s="44">
        <v>6.0</v>
      </c>
      <c r="I164" s="44"/>
      <c r="J164" s="44">
        <v>4.0</v>
      </c>
      <c r="K164" s="44">
        <v>2.0</v>
      </c>
      <c r="L164" s="44">
        <v>4.0</v>
      </c>
      <c r="M164" s="44">
        <v>7.0</v>
      </c>
      <c r="N164" s="44"/>
      <c r="O164" s="44"/>
      <c r="P164" s="44"/>
      <c r="Q164" s="44"/>
      <c r="R164" s="44"/>
      <c r="S164" s="44"/>
      <c r="T164" s="44"/>
      <c r="U164" s="15"/>
      <c r="V164" s="15"/>
      <c r="W164" s="15"/>
      <c r="X164" s="15"/>
      <c r="Y164" s="15"/>
      <c r="Z164" s="15"/>
      <c r="AA164" s="15"/>
      <c r="AB164" s="15"/>
    </row>
    <row r="165">
      <c r="A165" s="41" t="str">
        <f t="shared" si="1"/>
        <v/>
      </c>
      <c r="B165" s="42">
        <v>63.0</v>
      </c>
      <c r="C165" s="43">
        <f t="shared" ref="C165:C169" si="74">C164+1</f>
        <v>45784</v>
      </c>
      <c r="D165" s="44">
        <v>4.0</v>
      </c>
      <c r="E165" s="44">
        <v>4.0</v>
      </c>
      <c r="F165" s="44">
        <v>5.0</v>
      </c>
      <c r="G165" s="44">
        <v>7.0</v>
      </c>
      <c r="H165" s="44">
        <v>6.0</v>
      </c>
      <c r="I165" s="45"/>
      <c r="J165" s="44">
        <v>4.0</v>
      </c>
      <c r="K165" s="44">
        <v>2.0</v>
      </c>
      <c r="L165" s="44">
        <v>4.0</v>
      </c>
      <c r="M165" s="44">
        <v>7.0</v>
      </c>
      <c r="N165" s="44">
        <v>2.0</v>
      </c>
      <c r="O165" s="44">
        <v>2.0</v>
      </c>
      <c r="P165" s="45"/>
      <c r="Q165" s="44"/>
      <c r="R165" s="44"/>
      <c r="S165" s="44"/>
      <c r="T165" s="44"/>
      <c r="U165" s="2" t="s">
        <v>1</v>
      </c>
      <c r="V165" s="2" t="s">
        <v>35</v>
      </c>
      <c r="W165" s="2" t="s">
        <v>4</v>
      </c>
      <c r="X165" s="2" t="s">
        <v>36</v>
      </c>
      <c r="Y165" s="2" t="s">
        <v>37</v>
      </c>
      <c r="Z165" s="15"/>
      <c r="AA165" s="15"/>
      <c r="AB165" s="15"/>
    </row>
    <row r="166">
      <c r="A166" s="41" t="str">
        <f t="shared" si="1"/>
        <v/>
      </c>
      <c r="B166" s="42">
        <v>91.0</v>
      </c>
      <c r="C166" s="43">
        <f t="shared" si="74"/>
        <v>45785</v>
      </c>
      <c r="D166" s="44">
        <v>4.0</v>
      </c>
      <c r="E166" s="44">
        <v>4.0</v>
      </c>
      <c r="F166" s="44">
        <v>5.0</v>
      </c>
      <c r="G166" s="44">
        <v>7.0</v>
      </c>
      <c r="H166" s="44">
        <v>6.0</v>
      </c>
      <c r="I166" s="44"/>
      <c r="J166" s="44">
        <v>4.0</v>
      </c>
      <c r="K166" s="44">
        <v>3.0</v>
      </c>
      <c r="L166" s="44">
        <v>3.0</v>
      </c>
      <c r="M166" s="44">
        <v>7.0</v>
      </c>
      <c r="N166" s="44">
        <v>1.0</v>
      </c>
      <c r="O166" s="44">
        <v>1.0</v>
      </c>
      <c r="P166" s="45"/>
      <c r="Q166" s="44"/>
      <c r="R166" s="44"/>
      <c r="S166" s="44"/>
      <c r="T166" s="44"/>
      <c r="U166" s="5">
        <v>0.6</v>
      </c>
      <c r="V166" s="5">
        <v>0.6</v>
      </c>
      <c r="W166" s="5">
        <v>0.9</v>
      </c>
      <c r="X166" s="5">
        <v>1.0</v>
      </c>
      <c r="Y166" s="5">
        <v>1.0</v>
      </c>
      <c r="Z166" s="15"/>
      <c r="AA166" s="15"/>
      <c r="AB166" s="15"/>
    </row>
    <row r="167">
      <c r="A167" s="41" t="str">
        <f t="shared" si="1"/>
        <v/>
      </c>
      <c r="B167" s="42">
        <v>71.0</v>
      </c>
      <c r="C167" s="43">
        <f t="shared" si="74"/>
        <v>45786</v>
      </c>
      <c r="D167" s="44">
        <v>4.0</v>
      </c>
      <c r="E167" s="44">
        <v>4.0</v>
      </c>
      <c r="F167" s="44">
        <v>5.0</v>
      </c>
      <c r="G167" s="44">
        <v>7.0</v>
      </c>
      <c r="H167" s="44">
        <v>6.0</v>
      </c>
      <c r="I167" s="44"/>
      <c r="J167" s="44">
        <v>4.0</v>
      </c>
      <c r="K167" s="44">
        <v>2.0</v>
      </c>
      <c r="L167" s="44">
        <v>3.0</v>
      </c>
      <c r="M167" s="44">
        <v>7.0</v>
      </c>
      <c r="N167" s="44"/>
      <c r="O167" s="44"/>
      <c r="P167" s="44"/>
      <c r="Q167" s="44"/>
      <c r="R167" s="44"/>
      <c r="S167" s="44"/>
      <c r="T167" s="44"/>
      <c r="U167" s="2" t="s">
        <v>3</v>
      </c>
      <c r="V167" s="15"/>
      <c r="W167" s="15"/>
      <c r="X167" s="15"/>
      <c r="Y167" s="15"/>
      <c r="Z167" s="15"/>
      <c r="AA167" s="15"/>
      <c r="AB167" s="15"/>
    </row>
    <row r="168">
      <c r="A168" s="41" t="str">
        <f t="shared" si="1"/>
        <v/>
      </c>
      <c r="B168" s="42">
        <v>71.0</v>
      </c>
      <c r="C168" s="43">
        <f t="shared" si="74"/>
        <v>45787</v>
      </c>
      <c r="D168" s="44">
        <v>4.0</v>
      </c>
      <c r="E168" s="44">
        <v>4.0</v>
      </c>
      <c r="F168" s="44">
        <v>5.0</v>
      </c>
      <c r="G168" s="44">
        <v>7.0</v>
      </c>
      <c r="H168" s="44">
        <v>6.0</v>
      </c>
      <c r="I168" s="44">
        <v>4.0</v>
      </c>
      <c r="J168" s="44">
        <v>4.0</v>
      </c>
      <c r="K168" s="44">
        <v>2.0</v>
      </c>
      <c r="L168" s="44"/>
      <c r="M168" s="44">
        <v>7.0</v>
      </c>
      <c r="N168" s="44">
        <v>3.0</v>
      </c>
      <c r="O168" s="44">
        <v>1.0</v>
      </c>
      <c r="P168" s="45"/>
      <c r="Q168" s="44"/>
      <c r="R168" s="44"/>
      <c r="S168" s="44"/>
      <c r="T168" s="44"/>
      <c r="U168" s="46">
        <v>0.02</v>
      </c>
      <c r="V168" s="15"/>
      <c r="W168" s="15"/>
      <c r="X168" s="15"/>
      <c r="Y168" s="15"/>
      <c r="Z168" s="15"/>
      <c r="AA168" s="15"/>
      <c r="AB168" s="15"/>
    </row>
    <row r="169">
      <c r="A169" s="41">
        <f t="shared" si="1"/>
        <v>1</v>
      </c>
      <c r="B169" s="42">
        <v>70.0</v>
      </c>
      <c r="C169" s="43">
        <f t="shared" si="74"/>
        <v>45788</v>
      </c>
      <c r="D169" s="44">
        <v>4.0</v>
      </c>
      <c r="E169" s="44">
        <v>4.0</v>
      </c>
      <c r="F169" s="44">
        <v>5.0</v>
      </c>
      <c r="G169" s="44">
        <v>7.0</v>
      </c>
      <c r="H169" s="44">
        <v>6.0</v>
      </c>
      <c r="I169" s="44">
        <v>4.0</v>
      </c>
      <c r="J169" s="44">
        <v>4.0</v>
      </c>
      <c r="K169" s="44">
        <v>2.0</v>
      </c>
      <c r="L169" s="44">
        <v>2.0</v>
      </c>
      <c r="M169" s="44"/>
      <c r="N169" s="44">
        <v>6.0</v>
      </c>
      <c r="O169" s="44"/>
      <c r="P169" s="45"/>
      <c r="Q169" s="44">
        <v>3.0</v>
      </c>
      <c r="R169" s="44"/>
      <c r="S169" s="44"/>
      <c r="T169" s="44"/>
      <c r="U169" s="15"/>
      <c r="V169" s="15"/>
      <c r="W169" s="15"/>
      <c r="X169" s="15"/>
      <c r="Y169" s="15"/>
      <c r="Z169" s="15"/>
      <c r="AA169" s="15"/>
      <c r="AB169" s="15"/>
    </row>
    <row r="170">
      <c r="A170" s="41" t="str">
        <f t="shared" si="1"/>
        <v/>
      </c>
      <c r="B170" s="15"/>
      <c r="C170" s="64" t="s">
        <v>32</v>
      </c>
      <c r="D170" s="51">
        <f t="shared" ref="D170:T170" si="75">IFERROR(SUM(D164:D169)*HLOOKUP(D$2, $U165:$Y166,2,0),)</f>
        <v>14.4</v>
      </c>
      <c r="E170" s="51">
        <f t="shared" si="75"/>
        <v>14.4</v>
      </c>
      <c r="F170" s="51">
        <f t="shared" si="75"/>
        <v>18</v>
      </c>
      <c r="G170" s="51">
        <f t="shared" si="75"/>
        <v>42</v>
      </c>
      <c r="H170" s="51">
        <f t="shared" si="75"/>
        <v>36</v>
      </c>
      <c r="I170" s="51">
        <f t="shared" si="75"/>
        <v>7.2</v>
      </c>
      <c r="J170" s="51">
        <f t="shared" si="75"/>
        <v>24</v>
      </c>
      <c r="K170" s="51">
        <f t="shared" si="75"/>
        <v>13</v>
      </c>
      <c r="L170" s="51">
        <f t="shared" si="75"/>
        <v>14.4</v>
      </c>
      <c r="M170" s="51">
        <f t="shared" si="75"/>
        <v>35</v>
      </c>
      <c r="N170" s="51">
        <f t="shared" si="75"/>
        <v>12</v>
      </c>
      <c r="O170" s="51">
        <f t="shared" si="75"/>
        <v>2.4</v>
      </c>
      <c r="P170" s="51">
        <f t="shared" si="75"/>
        <v>0</v>
      </c>
      <c r="Q170" s="51">
        <f t="shared" si="75"/>
        <v>1.8</v>
      </c>
      <c r="R170" s="51">
        <f t="shared" si="75"/>
        <v>0</v>
      </c>
      <c r="S170" s="51">
        <f t="shared" si="75"/>
        <v>0</v>
      </c>
      <c r="T170" s="51">
        <f t="shared" si="75"/>
        <v>0</v>
      </c>
      <c r="U170" s="15" t="str">
        <f>IF(A165=1, SUM(B164:B165)*$U$5,)</f>
        <v/>
      </c>
      <c r="V170" s="15"/>
      <c r="W170" s="15"/>
      <c r="X170" s="15"/>
      <c r="Y170" s="15"/>
      <c r="Z170" s="15"/>
      <c r="AA170" s="15"/>
      <c r="AB170" s="15"/>
    </row>
    <row r="171">
      <c r="A171" s="41" t="str">
        <f t="shared" si="1"/>
        <v/>
      </c>
      <c r="B171" s="15"/>
      <c r="C171" s="64" t="s">
        <v>63</v>
      </c>
      <c r="D171" s="65">
        <f t="shared" ref="D171:T171" si="76">IFERROR( D170/SUM($D170:$T170),0)</f>
        <v>0.06138107417</v>
      </c>
      <c r="E171" s="65">
        <f t="shared" si="76"/>
        <v>0.06138107417</v>
      </c>
      <c r="F171" s="65">
        <f t="shared" si="76"/>
        <v>0.07672634271</v>
      </c>
      <c r="G171" s="65">
        <f t="shared" si="76"/>
        <v>0.179028133</v>
      </c>
      <c r="H171" s="65">
        <f t="shared" si="76"/>
        <v>0.1534526854</v>
      </c>
      <c r="I171" s="65">
        <f t="shared" si="76"/>
        <v>0.03069053708</v>
      </c>
      <c r="J171" s="65">
        <f t="shared" si="76"/>
        <v>0.1023017903</v>
      </c>
      <c r="K171" s="65">
        <f t="shared" si="76"/>
        <v>0.05541346974</v>
      </c>
      <c r="L171" s="65">
        <f t="shared" si="76"/>
        <v>0.06138107417</v>
      </c>
      <c r="M171" s="65">
        <f t="shared" si="76"/>
        <v>0.1491901108</v>
      </c>
      <c r="N171" s="65">
        <f t="shared" si="76"/>
        <v>0.05115089514</v>
      </c>
      <c r="O171" s="65">
        <f t="shared" si="76"/>
        <v>0.01023017903</v>
      </c>
      <c r="P171" s="65">
        <f t="shared" si="76"/>
        <v>0</v>
      </c>
      <c r="Q171" s="65">
        <f t="shared" si="76"/>
        <v>0.007672634271</v>
      </c>
      <c r="R171" s="65">
        <f t="shared" si="76"/>
        <v>0</v>
      </c>
      <c r="S171" s="65">
        <f t="shared" si="76"/>
        <v>0</v>
      </c>
      <c r="T171" s="65">
        <f t="shared" si="76"/>
        <v>0</v>
      </c>
      <c r="U171" s="12" t="s">
        <v>64</v>
      </c>
      <c r="V171" s="54" t="s">
        <v>58</v>
      </c>
      <c r="W171" s="66" t="s">
        <v>65</v>
      </c>
      <c r="X171" s="15"/>
      <c r="Y171" s="15"/>
      <c r="Z171" s="15"/>
      <c r="AA171" s="15"/>
      <c r="AB171" s="15"/>
    </row>
    <row r="172">
      <c r="A172" s="41" t="str">
        <f t="shared" si="1"/>
        <v/>
      </c>
      <c r="B172" s="15"/>
      <c r="C172" s="64" t="s">
        <v>57</v>
      </c>
      <c r="D172" s="55">
        <f t="shared" ref="D172:T172" si="77">MROUND((1-$U168)*D171*SUM($B164:$B169),5)</f>
        <v>30</v>
      </c>
      <c r="E172" s="55">
        <f t="shared" si="77"/>
        <v>30</v>
      </c>
      <c r="F172" s="55">
        <f t="shared" si="77"/>
        <v>35</v>
      </c>
      <c r="G172" s="55">
        <f t="shared" si="77"/>
        <v>85</v>
      </c>
      <c r="H172" s="55">
        <f t="shared" si="77"/>
        <v>70</v>
      </c>
      <c r="I172" s="55">
        <f t="shared" si="77"/>
        <v>15</v>
      </c>
      <c r="J172" s="55">
        <f t="shared" si="77"/>
        <v>50</v>
      </c>
      <c r="K172" s="55">
        <f t="shared" si="77"/>
        <v>25</v>
      </c>
      <c r="L172" s="55">
        <f t="shared" si="77"/>
        <v>30</v>
      </c>
      <c r="M172" s="55">
        <f t="shared" si="77"/>
        <v>70</v>
      </c>
      <c r="N172" s="55">
        <f t="shared" si="77"/>
        <v>25</v>
      </c>
      <c r="O172" s="55">
        <f t="shared" si="77"/>
        <v>5</v>
      </c>
      <c r="P172" s="55">
        <f t="shared" si="77"/>
        <v>0</v>
      </c>
      <c r="Q172" s="55">
        <f t="shared" si="77"/>
        <v>5</v>
      </c>
      <c r="R172" s="55">
        <f t="shared" si="77"/>
        <v>0</v>
      </c>
      <c r="S172" s="55">
        <f t="shared" si="77"/>
        <v>0</v>
      </c>
      <c r="T172" s="55">
        <f t="shared" si="77"/>
        <v>0</v>
      </c>
      <c r="U172" s="67">
        <f>V172-SUM(D172:T172)</f>
        <v>5</v>
      </c>
      <c r="V172" s="57">
        <f>SUM(B164:B169)</f>
        <v>480</v>
      </c>
      <c r="W172" s="66">
        <f>IF(A169=1, SUM(B164:B169)*$U168,)</f>
        <v>9.6</v>
      </c>
      <c r="X172" s="15"/>
      <c r="Y172" s="15"/>
      <c r="Z172" s="15"/>
      <c r="AA172" s="15"/>
      <c r="AB172" s="15"/>
    </row>
    <row r="173">
      <c r="A173" s="41" t="str">
        <f t="shared" si="1"/>
        <v/>
      </c>
      <c r="B173" s="42">
        <v>71.0</v>
      </c>
      <c r="C173" s="43">
        <f>C169+2</f>
        <v>45790</v>
      </c>
      <c r="D173" s="44">
        <v>4.0</v>
      </c>
      <c r="E173" s="44">
        <v>4.0</v>
      </c>
      <c r="F173" s="44">
        <v>5.0</v>
      </c>
      <c r="G173" s="44">
        <v>7.0</v>
      </c>
      <c r="H173" s="44">
        <v>6.0</v>
      </c>
      <c r="I173" s="44"/>
      <c r="J173" s="44">
        <v>4.0</v>
      </c>
      <c r="K173" s="44">
        <v>3.0</v>
      </c>
      <c r="L173" s="44">
        <v>4.0</v>
      </c>
      <c r="M173" s="44">
        <v>7.0</v>
      </c>
      <c r="N173" s="44"/>
      <c r="O173" s="44">
        <v>1.0</v>
      </c>
      <c r="P173" s="44"/>
      <c r="Q173" s="44"/>
      <c r="R173" s="44"/>
      <c r="S173" s="44"/>
      <c r="T173" s="44"/>
      <c r="U173" s="15"/>
      <c r="V173" s="15"/>
      <c r="W173" s="15"/>
      <c r="X173" s="15"/>
      <c r="Y173" s="15"/>
      <c r="Z173" s="15"/>
      <c r="AA173" s="15"/>
      <c r="AB173" s="15"/>
    </row>
    <row r="174">
      <c r="A174" s="41" t="str">
        <f t="shared" si="1"/>
        <v/>
      </c>
      <c r="B174" s="42">
        <v>102.0</v>
      </c>
      <c r="C174" s="43">
        <f t="shared" ref="C174:C178" si="78">C173+1</f>
        <v>45791</v>
      </c>
      <c r="D174" s="44">
        <v>4.0</v>
      </c>
      <c r="E174" s="44">
        <v>4.0</v>
      </c>
      <c r="F174" s="44">
        <v>5.0</v>
      </c>
      <c r="G174" s="44">
        <v>7.0</v>
      </c>
      <c r="H174" s="44">
        <v>6.0</v>
      </c>
      <c r="I174" s="45"/>
      <c r="J174" s="44">
        <v>4.0</v>
      </c>
      <c r="K174" s="44">
        <v>3.0</v>
      </c>
      <c r="L174" s="44">
        <v>4.0</v>
      </c>
      <c r="M174" s="44">
        <v>7.0</v>
      </c>
      <c r="N174" s="44">
        <v>1.0</v>
      </c>
      <c r="O174" s="44">
        <v>1.0</v>
      </c>
      <c r="P174" s="45"/>
      <c r="Q174" s="44">
        <v>1.0</v>
      </c>
      <c r="R174" s="44"/>
      <c r="S174" s="44"/>
      <c r="T174" s="44"/>
      <c r="U174" s="2" t="s">
        <v>1</v>
      </c>
      <c r="V174" s="2" t="s">
        <v>35</v>
      </c>
      <c r="W174" s="2" t="s">
        <v>4</v>
      </c>
      <c r="X174" s="2" t="s">
        <v>36</v>
      </c>
      <c r="Y174" s="2" t="s">
        <v>37</v>
      </c>
      <c r="Z174" s="15"/>
      <c r="AA174" s="15"/>
      <c r="AB174" s="15"/>
    </row>
    <row r="175">
      <c r="A175" s="41" t="str">
        <f t="shared" si="1"/>
        <v/>
      </c>
      <c r="B175" s="42">
        <v>62.0</v>
      </c>
      <c r="C175" s="43">
        <f t="shared" si="78"/>
        <v>45792</v>
      </c>
      <c r="D175" s="44">
        <v>4.0</v>
      </c>
      <c r="E175" s="44">
        <v>4.0</v>
      </c>
      <c r="F175" s="44">
        <v>5.0</v>
      </c>
      <c r="G175" s="44">
        <v>7.0</v>
      </c>
      <c r="H175" s="44">
        <v>6.0</v>
      </c>
      <c r="I175" s="44"/>
      <c r="J175" s="44">
        <v>4.0</v>
      </c>
      <c r="K175" s="44">
        <v>2.0</v>
      </c>
      <c r="L175" s="44">
        <v>2.0</v>
      </c>
      <c r="M175" s="44">
        <v>7.0</v>
      </c>
      <c r="N175" s="44">
        <v>1.0</v>
      </c>
      <c r="O175" s="44">
        <v>1.0</v>
      </c>
      <c r="P175" s="45"/>
      <c r="Q175" s="44">
        <v>1.0</v>
      </c>
      <c r="R175" s="44"/>
      <c r="S175" s="44"/>
      <c r="T175" s="44"/>
      <c r="U175" s="5">
        <v>0.6</v>
      </c>
      <c r="V175" s="5">
        <v>0.6</v>
      </c>
      <c r="W175" s="5">
        <v>0.9</v>
      </c>
      <c r="X175" s="5">
        <v>1.0</v>
      </c>
      <c r="Y175" s="5">
        <v>1.0</v>
      </c>
      <c r="Z175" s="15"/>
      <c r="AA175" s="15"/>
      <c r="AB175" s="15"/>
    </row>
    <row r="176">
      <c r="A176" s="41" t="str">
        <f t="shared" si="1"/>
        <v/>
      </c>
      <c r="B176" s="42">
        <v>38.0</v>
      </c>
      <c r="C176" s="43">
        <f t="shared" si="78"/>
        <v>45793</v>
      </c>
      <c r="D176" s="44">
        <v>4.0</v>
      </c>
      <c r="E176" s="44">
        <v>4.0</v>
      </c>
      <c r="F176" s="44">
        <v>5.0</v>
      </c>
      <c r="G176" s="44">
        <v>7.0</v>
      </c>
      <c r="H176" s="44">
        <v>6.0</v>
      </c>
      <c r="I176" s="44"/>
      <c r="J176" s="44">
        <v>4.0</v>
      </c>
      <c r="K176" s="44">
        <v>2.0</v>
      </c>
      <c r="L176" s="44">
        <v>4.0</v>
      </c>
      <c r="M176" s="44">
        <v>7.0</v>
      </c>
      <c r="N176" s="44"/>
      <c r="O176" s="44"/>
      <c r="P176" s="44"/>
      <c r="Q176" s="44"/>
      <c r="R176" s="44"/>
      <c r="S176" s="44"/>
      <c r="T176" s="44"/>
      <c r="U176" s="2" t="s">
        <v>3</v>
      </c>
      <c r="V176" s="15"/>
      <c r="W176" s="15"/>
      <c r="X176" s="15"/>
      <c r="Y176" s="15"/>
      <c r="Z176" s="15"/>
      <c r="AA176" s="15"/>
      <c r="AB176" s="15"/>
    </row>
    <row r="177">
      <c r="A177" s="41" t="str">
        <f t="shared" si="1"/>
        <v/>
      </c>
      <c r="B177" s="42">
        <v>74.0</v>
      </c>
      <c r="C177" s="43">
        <f t="shared" si="78"/>
        <v>45794</v>
      </c>
      <c r="D177" s="44">
        <v>4.0</v>
      </c>
      <c r="E177" s="44">
        <v>4.0</v>
      </c>
      <c r="F177" s="44">
        <v>5.0</v>
      </c>
      <c r="G177" s="44">
        <v>7.0</v>
      </c>
      <c r="H177" s="44">
        <v>6.0</v>
      </c>
      <c r="I177" s="44">
        <v>4.0</v>
      </c>
      <c r="J177" s="44">
        <v>4.0</v>
      </c>
      <c r="K177" s="44"/>
      <c r="L177" s="44">
        <v>2.0</v>
      </c>
      <c r="M177" s="44">
        <v>7.0</v>
      </c>
      <c r="N177" s="44">
        <v>4.0</v>
      </c>
      <c r="O177" s="44"/>
      <c r="P177" s="45"/>
      <c r="Q177" s="44"/>
      <c r="R177" s="44"/>
      <c r="S177" s="44"/>
      <c r="T177" s="44"/>
      <c r="U177" s="46">
        <v>0.04</v>
      </c>
      <c r="V177" s="15"/>
      <c r="W177" s="15"/>
      <c r="X177" s="15"/>
      <c r="Y177" s="15"/>
      <c r="Z177" s="15"/>
      <c r="AA177" s="15"/>
      <c r="AB177" s="15"/>
    </row>
    <row r="178">
      <c r="A178" s="41">
        <f t="shared" si="1"/>
        <v>1</v>
      </c>
      <c r="B178" s="42">
        <v>80.0</v>
      </c>
      <c r="C178" s="43">
        <f t="shared" si="78"/>
        <v>45795</v>
      </c>
      <c r="D178" s="44">
        <v>4.0</v>
      </c>
      <c r="E178" s="44">
        <v>4.0</v>
      </c>
      <c r="F178" s="44">
        <v>5.0</v>
      </c>
      <c r="G178" s="44">
        <v>7.0</v>
      </c>
      <c r="H178" s="44">
        <v>6.0</v>
      </c>
      <c r="I178" s="44">
        <v>4.0</v>
      </c>
      <c r="J178" s="44">
        <v>4.0</v>
      </c>
      <c r="K178" s="45"/>
      <c r="L178" s="44">
        <v>2.0</v>
      </c>
      <c r="M178" s="44">
        <v>7.0</v>
      </c>
      <c r="N178" s="44"/>
      <c r="O178" s="44"/>
      <c r="P178" s="45"/>
      <c r="Q178" s="44">
        <v>4.0</v>
      </c>
      <c r="R178" s="44"/>
      <c r="S178" s="44"/>
      <c r="T178" s="44"/>
      <c r="U178" s="15"/>
      <c r="V178" s="15"/>
      <c r="W178" s="15"/>
      <c r="X178" s="15"/>
      <c r="Y178" s="15"/>
      <c r="Z178" s="15"/>
      <c r="AA178" s="15"/>
      <c r="AB178" s="15"/>
    </row>
    <row r="179">
      <c r="A179" s="41" t="str">
        <f t="shared" si="1"/>
        <v/>
      </c>
      <c r="B179" s="15"/>
      <c r="C179" s="64" t="s">
        <v>32</v>
      </c>
      <c r="D179" s="51">
        <f t="shared" ref="D179:T179" si="79">IFERROR(SUM(D173:D178)*HLOOKUP(D$2, $U174:$Y175,2,0),)</f>
        <v>14.4</v>
      </c>
      <c r="E179" s="51">
        <f t="shared" si="79"/>
        <v>14.4</v>
      </c>
      <c r="F179" s="51">
        <f t="shared" si="79"/>
        <v>18</v>
      </c>
      <c r="G179" s="51">
        <f t="shared" si="79"/>
        <v>42</v>
      </c>
      <c r="H179" s="51">
        <f t="shared" si="79"/>
        <v>36</v>
      </c>
      <c r="I179" s="51">
        <f t="shared" si="79"/>
        <v>7.2</v>
      </c>
      <c r="J179" s="51">
        <f t="shared" si="79"/>
        <v>24</v>
      </c>
      <c r="K179" s="51">
        <f t="shared" si="79"/>
        <v>10</v>
      </c>
      <c r="L179" s="51">
        <f t="shared" si="79"/>
        <v>16.2</v>
      </c>
      <c r="M179" s="51">
        <f t="shared" si="79"/>
        <v>42</v>
      </c>
      <c r="N179" s="51">
        <f t="shared" si="79"/>
        <v>6</v>
      </c>
      <c r="O179" s="51">
        <f t="shared" si="79"/>
        <v>1.8</v>
      </c>
      <c r="P179" s="51">
        <f t="shared" si="79"/>
        <v>0</v>
      </c>
      <c r="Q179" s="51">
        <f t="shared" si="79"/>
        <v>3.6</v>
      </c>
      <c r="R179" s="51">
        <f t="shared" si="79"/>
        <v>0</v>
      </c>
      <c r="S179" s="51">
        <f t="shared" si="79"/>
        <v>0</v>
      </c>
      <c r="T179" s="51">
        <f t="shared" si="79"/>
        <v>0</v>
      </c>
      <c r="U179" s="15" t="str">
        <f>IF(A174=1, SUM(B173:B174)*$U$5,)</f>
        <v/>
      </c>
      <c r="V179" s="15"/>
      <c r="W179" s="15"/>
      <c r="X179" s="15"/>
      <c r="Y179" s="15"/>
      <c r="Z179" s="15"/>
      <c r="AA179" s="15"/>
      <c r="AB179" s="15"/>
    </row>
    <row r="180">
      <c r="A180" s="41" t="str">
        <f t="shared" si="1"/>
        <v/>
      </c>
      <c r="B180" s="15"/>
      <c r="C180" s="64" t="s">
        <v>63</v>
      </c>
      <c r="D180" s="65">
        <f t="shared" ref="D180:T180" si="80">IFERROR( D179/SUM($D179:$T179),0)</f>
        <v>0.06112054329</v>
      </c>
      <c r="E180" s="65">
        <f t="shared" si="80"/>
        <v>0.06112054329</v>
      </c>
      <c r="F180" s="65">
        <f t="shared" si="80"/>
        <v>0.07640067912</v>
      </c>
      <c r="G180" s="65">
        <f t="shared" si="80"/>
        <v>0.1782682513</v>
      </c>
      <c r="H180" s="65">
        <f t="shared" si="80"/>
        <v>0.1528013582</v>
      </c>
      <c r="I180" s="65">
        <f t="shared" si="80"/>
        <v>0.03056027165</v>
      </c>
      <c r="J180" s="65">
        <f t="shared" si="80"/>
        <v>0.1018675722</v>
      </c>
      <c r="K180" s="65">
        <f t="shared" si="80"/>
        <v>0.04244482173</v>
      </c>
      <c r="L180" s="65">
        <f t="shared" si="80"/>
        <v>0.06876061121</v>
      </c>
      <c r="M180" s="65">
        <f t="shared" si="80"/>
        <v>0.1782682513</v>
      </c>
      <c r="N180" s="65">
        <f t="shared" si="80"/>
        <v>0.02546689304</v>
      </c>
      <c r="O180" s="65">
        <f t="shared" si="80"/>
        <v>0.007640067912</v>
      </c>
      <c r="P180" s="65">
        <f t="shared" si="80"/>
        <v>0</v>
      </c>
      <c r="Q180" s="65">
        <f t="shared" si="80"/>
        <v>0.01528013582</v>
      </c>
      <c r="R180" s="65">
        <f t="shared" si="80"/>
        <v>0</v>
      </c>
      <c r="S180" s="65">
        <f t="shared" si="80"/>
        <v>0</v>
      </c>
      <c r="T180" s="65">
        <f t="shared" si="80"/>
        <v>0</v>
      </c>
      <c r="U180" s="12" t="s">
        <v>64</v>
      </c>
      <c r="V180" s="54" t="s">
        <v>58</v>
      </c>
      <c r="W180" s="66" t="s">
        <v>65</v>
      </c>
      <c r="X180" s="15"/>
      <c r="Y180" s="15"/>
      <c r="Z180" s="15"/>
      <c r="AA180" s="15"/>
      <c r="AB180" s="15"/>
    </row>
    <row r="181">
      <c r="A181" s="41" t="str">
        <f t="shared" si="1"/>
        <v/>
      </c>
      <c r="B181" s="15"/>
      <c r="C181" s="64" t="s">
        <v>57</v>
      </c>
      <c r="D181" s="55">
        <f t="shared" ref="D181:T181" si="81">MROUND((1-$U177)*D180*SUM($B173:$B178),5)</f>
        <v>25</v>
      </c>
      <c r="E181" s="55">
        <f t="shared" si="81"/>
        <v>25</v>
      </c>
      <c r="F181" s="55">
        <f t="shared" si="81"/>
        <v>30</v>
      </c>
      <c r="G181" s="55">
        <f t="shared" si="81"/>
        <v>75</v>
      </c>
      <c r="H181" s="55">
        <f t="shared" si="81"/>
        <v>65</v>
      </c>
      <c r="I181" s="55">
        <f t="shared" si="81"/>
        <v>15</v>
      </c>
      <c r="J181" s="55">
        <f t="shared" si="81"/>
        <v>40</v>
      </c>
      <c r="K181" s="55">
        <f t="shared" si="81"/>
        <v>15</v>
      </c>
      <c r="L181" s="55">
        <f t="shared" si="81"/>
        <v>30</v>
      </c>
      <c r="M181" s="55">
        <f t="shared" si="81"/>
        <v>75</v>
      </c>
      <c r="N181" s="55">
        <f t="shared" si="81"/>
        <v>10</v>
      </c>
      <c r="O181" s="55">
        <f t="shared" si="81"/>
        <v>5</v>
      </c>
      <c r="P181" s="55">
        <f t="shared" si="81"/>
        <v>0</v>
      </c>
      <c r="Q181" s="55">
        <f t="shared" si="81"/>
        <v>5</v>
      </c>
      <c r="R181" s="55">
        <f t="shared" si="81"/>
        <v>0</v>
      </c>
      <c r="S181" s="55">
        <f t="shared" si="81"/>
        <v>0</v>
      </c>
      <c r="T181" s="55">
        <f t="shared" si="81"/>
        <v>0</v>
      </c>
      <c r="U181" s="67">
        <f>V181-SUM(D181:T181)</f>
        <v>12</v>
      </c>
      <c r="V181" s="57">
        <f>SUM(B173:B178)</f>
        <v>427</v>
      </c>
      <c r="W181" s="66">
        <f>IF(A178=1, SUM(B173:B178)*$U177,)</f>
        <v>17.08</v>
      </c>
      <c r="X181" s="15"/>
      <c r="Y181" s="15"/>
      <c r="Z181" s="15"/>
      <c r="AA181" s="15"/>
      <c r="AB181" s="15"/>
    </row>
    <row r="182">
      <c r="A182" s="41" t="str">
        <f t="shared" si="1"/>
        <v/>
      </c>
      <c r="B182" s="42">
        <v>86.0</v>
      </c>
      <c r="C182" s="43">
        <f>C178+2</f>
        <v>45797</v>
      </c>
      <c r="D182" s="44">
        <v>4.0</v>
      </c>
      <c r="E182" s="44">
        <v>4.0</v>
      </c>
      <c r="F182" s="44">
        <v>5.0</v>
      </c>
      <c r="G182" s="44">
        <v>7.0</v>
      </c>
      <c r="H182" s="44">
        <v>6.0</v>
      </c>
      <c r="I182" s="44">
        <v>4.0</v>
      </c>
      <c r="J182" s="44">
        <v>4.0</v>
      </c>
      <c r="K182" s="44"/>
      <c r="L182" s="44">
        <v>3.0</v>
      </c>
      <c r="M182" s="44">
        <v>7.0</v>
      </c>
      <c r="N182" s="44">
        <v>2.0</v>
      </c>
      <c r="O182" s="44">
        <v>1.0</v>
      </c>
      <c r="P182" s="44"/>
      <c r="Q182" s="44"/>
      <c r="R182" s="44"/>
      <c r="S182" s="44"/>
      <c r="T182" s="44"/>
      <c r="U182" s="15"/>
      <c r="V182" s="15"/>
      <c r="W182" s="15"/>
      <c r="X182" s="15"/>
      <c r="Y182" s="15"/>
      <c r="Z182" s="15"/>
      <c r="AA182" s="15"/>
      <c r="AB182" s="15"/>
    </row>
    <row r="183">
      <c r="A183" s="41" t="str">
        <f t="shared" si="1"/>
        <v/>
      </c>
      <c r="B183" s="42">
        <v>44.0</v>
      </c>
      <c r="C183" s="43">
        <f t="shared" ref="C183:C187" si="82">C182+1</f>
        <v>45798</v>
      </c>
      <c r="D183" s="44">
        <v>4.0</v>
      </c>
      <c r="E183" s="44">
        <v>4.0</v>
      </c>
      <c r="F183" s="44">
        <v>5.0</v>
      </c>
      <c r="G183" s="44">
        <v>7.0</v>
      </c>
      <c r="H183" s="44">
        <v>6.0</v>
      </c>
      <c r="I183" s="44">
        <v>4.0</v>
      </c>
      <c r="J183" s="44">
        <v>4.0</v>
      </c>
      <c r="K183" s="45"/>
      <c r="L183" s="44">
        <v>4.0</v>
      </c>
      <c r="M183" s="44">
        <v>7.0</v>
      </c>
      <c r="N183" s="44">
        <v>2.0</v>
      </c>
      <c r="O183" s="44">
        <v>2.0</v>
      </c>
      <c r="P183" s="45"/>
      <c r="Q183" s="44"/>
      <c r="R183" s="44"/>
      <c r="S183" s="44"/>
      <c r="T183" s="44"/>
      <c r="U183" s="2" t="s">
        <v>1</v>
      </c>
      <c r="V183" s="2" t="s">
        <v>35</v>
      </c>
      <c r="W183" s="2" t="s">
        <v>4</v>
      </c>
      <c r="X183" s="2" t="s">
        <v>36</v>
      </c>
      <c r="Y183" s="2" t="s">
        <v>37</v>
      </c>
      <c r="Z183" s="15"/>
      <c r="AA183" s="15"/>
      <c r="AB183" s="15"/>
    </row>
    <row r="184">
      <c r="A184" s="41" t="str">
        <f t="shared" si="1"/>
        <v/>
      </c>
      <c r="B184" s="42">
        <v>64.0</v>
      </c>
      <c r="C184" s="43">
        <f t="shared" si="82"/>
        <v>45799</v>
      </c>
      <c r="D184" s="44">
        <v>4.0</v>
      </c>
      <c r="E184" s="44">
        <v>4.0</v>
      </c>
      <c r="F184" s="44">
        <v>5.0</v>
      </c>
      <c r="G184" s="44">
        <v>7.0</v>
      </c>
      <c r="H184" s="44">
        <v>6.0</v>
      </c>
      <c r="I184" s="44">
        <v>4.0</v>
      </c>
      <c r="J184" s="44">
        <v>4.0</v>
      </c>
      <c r="K184" s="44"/>
      <c r="L184" s="44">
        <v>3.0</v>
      </c>
      <c r="M184" s="44">
        <v>7.0</v>
      </c>
      <c r="N184" s="44">
        <v>2.0</v>
      </c>
      <c r="O184" s="44">
        <v>2.0</v>
      </c>
      <c r="P184" s="45"/>
      <c r="Q184" s="44"/>
      <c r="R184" s="44"/>
      <c r="S184" s="44"/>
      <c r="T184" s="44"/>
      <c r="U184" s="5">
        <v>0.6</v>
      </c>
      <c r="V184" s="5">
        <v>0.6</v>
      </c>
      <c r="W184" s="5">
        <v>0.9</v>
      </c>
      <c r="X184" s="5">
        <v>1.0</v>
      </c>
      <c r="Y184" s="5">
        <v>1.0</v>
      </c>
      <c r="Z184" s="15"/>
      <c r="AA184" s="15"/>
      <c r="AB184" s="15"/>
    </row>
    <row r="185">
      <c r="A185" s="41" t="str">
        <f t="shared" si="1"/>
        <v/>
      </c>
      <c r="B185" s="42">
        <v>37.0</v>
      </c>
      <c r="C185" s="43">
        <f t="shared" si="82"/>
        <v>45800</v>
      </c>
      <c r="D185" s="44">
        <v>4.0</v>
      </c>
      <c r="E185" s="44">
        <v>4.0</v>
      </c>
      <c r="F185" s="44">
        <v>5.0</v>
      </c>
      <c r="G185" s="44">
        <v>7.0</v>
      </c>
      <c r="H185" s="44">
        <v>6.0</v>
      </c>
      <c r="I185" s="44"/>
      <c r="J185" s="44">
        <v>4.0</v>
      </c>
      <c r="K185" s="44"/>
      <c r="L185" s="44">
        <v>2.0</v>
      </c>
      <c r="M185" s="44">
        <v>7.0</v>
      </c>
      <c r="N185" s="44"/>
      <c r="O185" s="44"/>
      <c r="P185" s="44"/>
      <c r="Q185" s="44"/>
      <c r="R185" s="44"/>
      <c r="S185" s="44"/>
      <c r="T185" s="44"/>
      <c r="U185" s="2" t="s">
        <v>3</v>
      </c>
      <c r="V185" s="15"/>
      <c r="W185" s="15"/>
      <c r="X185" s="15"/>
      <c r="Y185" s="15"/>
      <c r="Z185" s="15"/>
      <c r="AA185" s="15"/>
      <c r="AB185" s="15"/>
    </row>
    <row r="186">
      <c r="A186" s="41" t="str">
        <f t="shared" si="1"/>
        <v/>
      </c>
      <c r="B186" s="42">
        <v>49.0</v>
      </c>
      <c r="C186" s="43">
        <f t="shared" si="82"/>
        <v>45801</v>
      </c>
      <c r="D186" s="44">
        <v>4.0</v>
      </c>
      <c r="E186" s="44">
        <v>4.0</v>
      </c>
      <c r="F186" s="44">
        <v>5.0</v>
      </c>
      <c r="G186" s="44">
        <v>7.0</v>
      </c>
      <c r="H186" s="44">
        <v>6.0</v>
      </c>
      <c r="I186" s="44">
        <v>4.0</v>
      </c>
      <c r="J186" s="44">
        <v>4.0</v>
      </c>
      <c r="K186" s="44"/>
      <c r="L186" s="44">
        <v>2.0</v>
      </c>
      <c r="M186" s="44">
        <v>7.0</v>
      </c>
      <c r="N186" s="44">
        <v>4.0</v>
      </c>
      <c r="O186" s="44"/>
      <c r="P186" s="45"/>
      <c r="Q186" s="44"/>
      <c r="R186" s="44"/>
      <c r="S186" s="44"/>
      <c r="T186" s="44"/>
      <c r="U186" s="46">
        <v>0.02</v>
      </c>
      <c r="V186" s="15"/>
      <c r="W186" s="15"/>
      <c r="X186" s="15"/>
      <c r="Y186" s="15"/>
      <c r="Z186" s="15"/>
      <c r="AA186" s="15"/>
      <c r="AB186" s="15"/>
    </row>
    <row r="187">
      <c r="A187" s="41">
        <f t="shared" si="1"/>
        <v>1</v>
      </c>
      <c r="B187" s="42">
        <v>78.0</v>
      </c>
      <c r="C187" s="43">
        <f t="shared" si="82"/>
        <v>45802</v>
      </c>
      <c r="D187" s="44">
        <v>4.0</v>
      </c>
      <c r="E187" s="44">
        <v>4.0</v>
      </c>
      <c r="F187" s="44">
        <v>5.0</v>
      </c>
      <c r="G187" s="44">
        <v>7.0</v>
      </c>
      <c r="H187" s="44"/>
      <c r="I187" s="44">
        <v>4.0</v>
      </c>
      <c r="J187" s="44">
        <v>4.0</v>
      </c>
      <c r="K187" s="45"/>
      <c r="L187" s="44">
        <v>2.0</v>
      </c>
      <c r="M187" s="44">
        <v>7.0</v>
      </c>
      <c r="N187" s="44"/>
      <c r="O187" s="44"/>
      <c r="P187" s="45"/>
      <c r="Q187" s="44">
        <v>4.0</v>
      </c>
      <c r="R187" s="44"/>
      <c r="S187" s="44"/>
      <c r="T187" s="44"/>
      <c r="U187" s="15"/>
      <c r="V187" s="15"/>
      <c r="W187" s="15"/>
      <c r="X187" s="15"/>
      <c r="Y187" s="15"/>
      <c r="Z187" s="15"/>
      <c r="AA187" s="15"/>
      <c r="AB187" s="15"/>
    </row>
    <row r="188">
      <c r="A188" s="41" t="str">
        <f t="shared" si="1"/>
        <v/>
      </c>
      <c r="B188" s="15"/>
      <c r="C188" s="64" t="s">
        <v>32</v>
      </c>
      <c r="D188" s="51">
        <f t="shared" ref="D188:T188" si="83">IFERROR(SUM(D182:D187)*HLOOKUP(D$2, $U183:$Y184,2,0),)</f>
        <v>14.4</v>
      </c>
      <c r="E188" s="51">
        <f t="shared" si="83"/>
        <v>14.4</v>
      </c>
      <c r="F188" s="51">
        <f t="shared" si="83"/>
        <v>18</v>
      </c>
      <c r="G188" s="51">
        <f t="shared" si="83"/>
        <v>42</v>
      </c>
      <c r="H188" s="51">
        <f t="shared" si="83"/>
        <v>30</v>
      </c>
      <c r="I188" s="51">
        <f t="shared" si="83"/>
        <v>18</v>
      </c>
      <c r="J188" s="51">
        <f t="shared" si="83"/>
        <v>24</v>
      </c>
      <c r="K188" s="51">
        <f t="shared" si="83"/>
        <v>0</v>
      </c>
      <c r="L188" s="51">
        <f t="shared" si="83"/>
        <v>14.4</v>
      </c>
      <c r="M188" s="51">
        <f t="shared" si="83"/>
        <v>42</v>
      </c>
      <c r="N188" s="51">
        <f t="shared" si="83"/>
        <v>10</v>
      </c>
      <c r="O188" s="51">
        <f t="shared" si="83"/>
        <v>3</v>
      </c>
      <c r="P188" s="51">
        <f t="shared" si="83"/>
        <v>0</v>
      </c>
      <c r="Q188" s="51">
        <f t="shared" si="83"/>
        <v>2.4</v>
      </c>
      <c r="R188" s="51">
        <f t="shared" si="83"/>
        <v>0</v>
      </c>
      <c r="S188" s="51">
        <f t="shared" si="83"/>
        <v>0</v>
      </c>
      <c r="T188" s="51">
        <f t="shared" si="83"/>
        <v>0</v>
      </c>
      <c r="U188" s="15" t="str">
        <f>IF(A183=1, SUM(B182:B183)*$U$5,)</f>
        <v/>
      </c>
      <c r="V188" s="15"/>
      <c r="W188" s="15"/>
      <c r="X188" s="15"/>
      <c r="Y188" s="15"/>
      <c r="Z188" s="15"/>
      <c r="AA188" s="15"/>
      <c r="AB188" s="15"/>
    </row>
    <row r="189">
      <c r="A189" s="41" t="str">
        <f t="shared" si="1"/>
        <v/>
      </c>
      <c r="B189" s="15"/>
      <c r="C189" s="64" t="s">
        <v>63</v>
      </c>
      <c r="D189" s="65">
        <f t="shared" ref="D189:T189" si="84">IFERROR( D188/SUM($D188:$T188),0)</f>
        <v>0.06190885641</v>
      </c>
      <c r="E189" s="65">
        <f t="shared" si="84"/>
        <v>0.06190885641</v>
      </c>
      <c r="F189" s="65">
        <f t="shared" si="84"/>
        <v>0.07738607051</v>
      </c>
      <c r="G189" s="65">
        <f t="shared" si="84"/>
        <v>0.1805674979</v>
      </c>
      <c r="H189" s="65">
        <f t="shared" si="84"/>
        <v>0.1289767842</v>
      </c>
      <c r="I189" s="65">
        <f t="shared" si="84"/>
        <v>0.07738607051</v>
      </c>
      <c r="J189" s="65">
        <f t="shared" si="84"/>
        <v>0.1031814273</v>
      </c>
      <c r="K189" s="65">
        <f t="shared" si="84"/>
        <v>0</v>
      </c>
      <c r="L189" s="65">
        <f t="shared" si="84"/>
        <v>0.06190885641</v>
      </c>
      <c r="M189" s="65">
        <f t="shared" si="84"/>
        <v>0.1805674979</v>
      </c>
      <c r="N189" s="65">
        <f t="shared" si="84"/>
        <v>0.04299226139</v>
      </c>
      <c r="O189" s="65">
        <f t="shared" si="84"/>
        <v>0.01289767842</v>
      </c>
      <c r="P189" s="65">
        <f t="shared" si="84"/>
        <v>0</v>
      </c>
      <c r="Q189" s="65">
        <f t="shared" si="84"/>
        <v>0.01031814273</v>
      </c>
      <c r="R189" s="65">
        <f t="shared" si="84"/>
        <v>0</v>
      </c>
      <c r="S189" s="65">
        <f t="shared" si="84"/>
        <v>0</v>
      </c>
      <c r="T189" s="65">
        <f t="shared" si="84"/>
        <v>0</v>
      </c>
      <c r="U189" s="12" t="s">
        <v>64</v>
      </c>
      <c r="V189" s="54" t="s">
        <v>58</v>
      </c>
      <c r="W189" s="66" t="s">
        <v>65</v>
      </c>
      <c r="X189" s="15"/>
      <c r="Y189" s="15"/>
      <c r="Z189" s="15"/>
      <c r="AA189" s="15"/>
      <c r="AB189" s="15"/>
    </row>
    <row r="190">
      <c r="A190" s="41" t="str">
        <f t="shared" si="1"/>
        <v/>
      </c>
      <c r="B190" s="15"/>
      <c r="C190" s="64" t="s">
        <v>57</v>
      </c>
      <c r="D190" s="55">
        <f t="shared" ref="D190:T190" si="85">MROUND((1-$U186)*D189*SUM($B182:$B187),5)</f>
        <v>20</v>
      </c>
      <c r="E190" s="55">
        <f t="shared" si="85"/>
        <v>20</v>
      </c>
      <c r="F190" s="55">
        <f t="shared" si="85"/>
        <v>25</v>
      </c>
      <c r="G190" s="55">
        <f t="shared" si="85"/>
        <v>65</v>
      </c>
      <c r="H190" s="55">
        <f t="shared" si="85"/>
        <v>45</v>
      </c>
      <c r="I190" s="55">
        <f t="shared" si="85"/>
        <v>25</v>
      </c>
      <c r="J190" s="55">
        <f t="shared" si="85"/>
        <v>35</v>
      </c>
      <c r="K190" s="55">
        <f t="shared" si="85"/>
        <v>0</v>
      </c>
      <c r="L190" s="55">
        <f t="shared" si="85"/>
        <v>20</v>
      </c>
      <c r="M190" s="55">
        <f t="shared" si="85"/>
        <v>65</v>
      </c>
      <c r="N190" s="55">
        <f t="shared" si="85"/>
        <v>15</v>
      </c>
      <c r="O190" s="55">
        <f t="shared" si="85"/>
        <v>5</v>
      </c>
      <c r="P190" s="55">
        <f t="shared" si="85"/>
        <v>0</v>
      </c>
      <c r="Q190" s="55">
        <f t="shared" si="85"/>
        <v>5</v>
      </c>
      <c r="R190" s="55">
        <f t="shared" si="85"/>
        <v>0</v>
      </c>
      <c r="S190" s="55">
        <f t="shared" si="85"/>
        <v>0</v>
      </c>
      <c r="T190" s="55">
        <f t="shared" si="85"/>
        <v>0</v>
      </c>
      <c r="U190" s="67">
        <f>V190-SUM(D190:T190)</f>
        <v>13</v>
      </c>
      <c r="V190" s="57">
        <f>SUM(B182:B187)</f>
        <v>358</v>
      </c>
      <c r="W190" s="66">
        <f>IF(A187=1, SUM(B182:B187)*$U186,)</f>
        <v>7.16</v>
      </c>
      <c r="X190" s="15"/>
      <c r="Y190" s="15"/>
      <c r="Z190" s="15"/>
      <c r="AA190" s="15"/>
      <c r="AB190" s="15"/>
    </row>
    <row r="191">
      <c r="A191" s="41" t="str">
        <f t="shared" si="1"/>
        <v/>
      </c>
      <c r="B191" s="42">
        <v>57.0</v>
      </c>
      <c r="C191" s="43">
        <f>C187+2</f>
        <v>45804</v>
      </c>
      <c r="D191" s="44">
        <v>4.0</v>
      </c>
      <c r="E191" s="44">
        <v>4.0</v>
      </c>
      <c r="F191" s="44">
        <v>5.0</v>
      </c>
      <c r="G191" s="44">
        <v>7.0</v>
      </c>
      <c r="H191" s="44">
        <v>6.0</v>
      </c>
      <c r="I191" s="44">
        <v>3.5</v>
      </c>
      <c r="J191" s="44">
        <v>4.0</v>
      </c>
      <c r="K191" s="44">
        <v>3.0</v>
      </c>
      <c r="L191" s="44"/>
      <c r="M191" s="44">
        <v>7.0</v>
      </c>
      <c r="N191" s="44">
        <v>2.0</v>
      </c>
      <c r="O191" s="44">
        <v>1.0</v>
      </c>
      <c r="P191" s="44"/>
      <c r="Q191" s="44"/>
      <c r="R191" s="44"/>
      <c r="S191" s="44"/>
      <c r="T191" s="44"/>
      <c r="U191" s="15"/>
      <c r="V191" s="15"/>
      <c r="W191" s="15"/>
      <c r="X191" s="15"/>
      <c r="Y191" s="15"/>
      <c r="Z191" s="15"/>
      <c r="AA191" s="15"/>
      <c r="AB191" s="15"/>
    </row>
    <row r="192">
      <c r="A192" s="41" t="str">
        <f t="shared" si="1"/>
        <v/>
      </c>
      <c r="B192" s="42">
        <v>57.0</v>
      </c>
      <c r="C192" s="43">
        <f t="shared" ref="C192:C196" si="86">C191+1</f>
        <v>45805</v>
      </c>
      <c r="D192" s="44">
        <v>4.0</v>
      </c>
      <c r="E192" s="44"/>
      <c r="F192" s="44">
        <v>5.0</v>
      </c>
      <c r="G192" s="44">
        <v>7.0</v>
      </c>
      <c r="H192" s="44">
        <v>6.0</v>
      </c>
      <c r="I192" s="45"/>
      <c r="J192" s="44">
        <v>4.0</v>
      </c>
      <c r="K192" s="44">
        <v>3.0</v>
      </c>
      <c r="L192" s="45"/>
      <c r="M192" s="44">
        <v>7.0</v>
      </c>
      <c r="N192" s="44">
        <v>1.0</v>
      </c>
      <c r="O192" s="44">
        <v>1.0</v>
      </c>
      <c r="P192" s="45"/>
      <c r="Q192" s="44"/>
      <c r="R192" s="44"/>
      <c r="S192" s="44"/>
      <c r="T192" s="44"/>
      <c r="U192" s="2" t="s">
        <v>1</v>
      </c>
      <c r="V192" s="2" t="s">
        <v>35</v>
      </c>
      <c r="W192" s="2" t="s">
        <v>4</v>
      </c>
      <c r="X192" s="2" t="s">
        <v>36</v>
      </c>
      <c r="Y192" s="2" t="s">
        <v>37</v>
      </c>
      <c r="Z192" s="15"/>
      <c r="AA192" s="15"/>
      <c r="AB192" s="15"/>
    </row>
    <row r="193">
      <c r="A193" s="41" t="str">
        <f t="shared" si="1"/>
        <v/>
      </c>
      <c r="B193" s="42">
        <v>74.0</v>
      </c>
      <c r="C193" s="43">
        <f t="shared" si="86"/>
        <v>45806</v>
      </c>
      <c r="D193" s="44">
        <v>4.0</v>
      </c>
      <c r="E193" s="44">
        <v>4.0</v>
      </c>
      <c r="F193" s="44">
        <v>5.0</v>
      </c>
      <c r="G193" s="44">
        <v>7.0</v>
      </c>
      <c r="H193" s="44">
        <v>6.0</v>
      </c>
      <c r="I193" s="44">
        <v>4.0</v>
      </c>
      <c r="J193" s="44">
        <v>4.0</v>
      </c>
      <c r="K193" s="44">
        <v>3.0</v>
      </c>
      <c r="L193" s="44"/>
      <c r="M193" s="44">
        <v>7.0</v>
      </c>
      <c r="N193" s="44">
        <v>2.0</v>
      </c>
      <c r="O193" s="44">
        <v>1.0</v>
      </c>
      <c r="P193" s="45"/>
      <c r="Q193" s="44"/>
      <c r="R193" s="44"/>
      <c r="S193" s="44"/>
      <c r="T193" s="44"/>
      <c r="U193" s="5">
        <v>0.6</v>
      </c>
      <c r="V193" s="5">
        <v>0.6</v>
      </c>
      <c r="W193" s="5">
        <v>0.9</v>
      </c>
      <c r="X193" s="5">
        <v>1.0</v>
      </c>
      <c r="Y193" s="5">
        <v>1.0</v>
      </c>
      <c r="Z193" s="15"/>
      <c r="AA193" s="15"/>
      <c r="AB193" s="15"/>
    </row>
    <row r="194">
      <c r="A194" s="41" t="str">
        <f t="shared" si="1"/>
        <v/>
      </c>
      <c r="B194" s="42">
        <v>44.0</v>
      </c>
      <c r="C194" s="43">
        <f t="shared" si="86"/>
        <v>45807</v>
      </c>
      <c r="D194" s="44">
        <v>4.0</v>
      </c>
      <c r="E194" s="44">
        <v>4.0</v>
      </c>
      <c r="F194" s="44">
        <v>5.0</v>
      </c>
      <c r="G194" s="44">
        <v>7.0</v>
      </c>
      <c r="H194" s="44">
        <v>6.0</v>
      </c>
      <c r="I194" s="44"/>
      <c r="J194" s="44">
        <v>4.0</v>
      </c>
      <c r="K194" s="44">
        <v>3.0</v>
      </c>
      <c r="L194" s="44"/>
      <c r="M194" s="44">
        <v>7.0</v>
      </c>
      <c r="N194" s="44">
        <v>1.0</v>
      </c>
      <c r="O194" s="44"/>
      <c r="P194" s="44"/>
      <c r="Q194" s="44"/>
      <c r="R194" s="44"/>
      <c r="S194" s="44"/>
      <c r="T194" s="44"/>
      <c r="U194" s="2" t="s">
        <v>3</v>
      </c>
      <c r="V194" s="15"/>
      <c r="W194" s="15"/>
      <c r="X194" s="15"/>
      <c r="Y194" s="15"/>
      <c r="Z194" s="15"/>
      <c r="AA194" s="15"/>
      <c r="AB194" s="15"/>
    </row>
    <row r="195">
      <c r="A195" s="41" t="str">
        <f t="shared" si="1"/>
        <v/>
      </c>
      <c r="B195" s="42">
        <v>84.0</v>
      </c>
      <c r="C195" s="43">
        <f t="shared" si="86"/>
        <v>45808</v>
      </c>
      <c r="D195" s="44">
        <v>4.0</v>
      </c>
      <c r="E195" s="44">
        <v>4.0</v>
      </c>
      <c r="F195" s="44">
        <v>5.0</v>
      </c>
      <c r="G195" s="44">
        <v>7.0</v>
      </c>
      <c r="H195" s="44">
        <v>6.0</v>
      </c>
      <c r="I195" s="44">
        <v>4.0</v>
      </c>
      <c r="J195" s="44">
        <v>4.0</v>
      </c>
      <c r="K195" s="44"/>
      <c r="L195" s="44"/>
      <c r="M195" s="44">
        <v>7.0</v>
      </c>
      <c r="N195" s="44">
        <v>2.0</v>
      </c>
      <c r="O195" s="44"/>
      <c r="P195" s="45"/>
      <c r="Q195" s="44">
        <v>3.0</v>
      </c>
      <c r="R195" s="44"/>
      <c r="S195" s="44"/>
      <c r="T195" s="44"/>
      <c r="U195" s="46">
        <v>0.03</v>
      </c>
      <c r="V195" s="15"/>
      <c r="W195" s="15"/>
      <c r="X195" s="15"/>
      <c r="Y195" s="15"/>
      <c r="Z195" s="15"/>
      <c r="AA195" s="15"/>
      <c r="AB195" s="15"/>
    </row>
    <row r="196">
      <c r="A196" s="41">
        <f t="shared" si="1"/>
        <v>1</v>
      </c>
      <c r="B196" s="42">
        <v>107.0</v>
      </c>
      <c r="C196" s="43">
        <f t="shared" si="86"/>
        <v>45809</v>
      </c>
      <c r="D196" s="44">
        <v>4.0</v>
      </c>
      <c r="E196" s="44">
        <v>4.0</v>
      </c>
      <c r="F196" s="44">
        <v>5.0</v>
      </c>
      <c r="G196" s="44">
        <v>7.0</v>
      </c>
      <c r="H196" s="44">
        <v>6.0</v>
      </c>
      <c r="I196" s="45"/>
      <c r="J196" s="44">
        <v>4.0</v>
      </c>
      <c r="K196" s="44">
        <v>3.0</v>
      </c>
      <c r="L196" s="45"/>
      <c r="M196" s="44">
        <v>7.0</v>
      </c>
      <c r="N196" s="44">
        <v>1.0</v>
      </c>
      <c r="O196" s="44">
        <v>1.0</v>
      </c>
      <c r="P196" s="45"/>
      <c r="Q196" s="44"/>
      <c r="R196" s="44"/>
      <c r="S196" s="44"/>
      <c r="T196" s="44"/>
      <c r="U196" s="15"/>
      <c r="V196" s="15"/>
      <c r="W196" s="15"/>
      <c r="X196" s="15"/>
      <c r="Y196" s="15"/>
      <c r="Z196" s="15"/>
      <c r="AA196" s="15"/>
      <c r="AB196" s="15"/>
    </row>
    <row r="197">
      <c r="A197" s="41" t="str">
        <f t="shared" si="1"/>
        <v/>
      </c>
      <c r="B197" s="15"/>
      <c r="C197" s="64" t="s">
        <v>32</v>
      </c>
      <c r="D197" s="51">
        <f t="shared" ref="D197:T197" si="87">IFERROR(SUM(D191:D196)*HLOOKUP(D$2, $U192:$Y193,2,0),)</f>
        <v>14.4</v>
      </c>
      <c r="E197" s="51">
        <f t="shared" si="87"/>
        <v>12</v>
      </c>
      <c r="F197" s="51">
        <f t="shared" si="87"/>
        <v>18</v>
      </c>
      <c r="G197" s="51">
        <f t="shared" si="87"/>
        <v>42</v>
      </c>
      <c r="H197" s="51">
        <f t="shared" si="87"/>
        <v>36</v>
      </c>
      <c r="I197" s="51">
        <f t="shared" si="87"/>
        <v>10.35</v>
      </c>
      <c r="J197" s="51">
        <f t="shared" si="87"/>
        <v>24</v>
      </c>
      <c r="K197" s="51">
        <f t="shared" si="87"/>
        <v>15</v>
      </c>
      <c r="L197" s="51">
        <f t="shared" si="87"/>
        <v>0</v>
      </c>
      <c r="M197" s="51">
        <f t="shared" si="87"/>
        <v>42</v>
      </c>
      <c r="N197" s="51">
        <f t="shared" si="87"/>
        <v>9</v>
      </c>
      <c r="O197" s="51">
        <f t="shared" si="87"/>
        <v>2.4</v>
      </c>
      <c r="P197" s="51">
        <f t="shared" si="87"/>
        <v>0</v>
      </c>
      <c r="Q197" s="51">
        <f t="shared" si="87"/>
        <v>1.8</v>
      </c>
      <c r="R197" s="51">
        <f t="shared" si="87"/>
        <v>0</v>
      </c>
      <c r="S197" s="51">
        <f t="shared" si="87"/>
        <v>0</v>
      </c>
      <c r="T197" s="51">
        <f t="shared" si="87"/>
        <v>0</v>
      </c>
      <c r="U197" s="15" t="str">
        <f>IF(A192=1, SUM(B191:B192)*$U$5,)</f>
        <v/>
      </c>
      <c r="V197" s="15"/>
      <c r="W197" s="15"/>
      <c r="X197" s="15"/>
      <c r="Y197" s="15"/>
      <c r="Z197" s="15"/>
      <c r="AA197" s="15"/>
      <c r="AB197" s="15"/>
    </row>
    <row r="198">
      <c r="A198" s="41" t="str">
        <f t="shared" si="1"/>
        <v/>
      </c>
      <c r="B198" s="15"/>
      <c r="C198" s="64" t="s">
        <v>63</v>
      </c>
      <c r="D198" s="65">
        <f t="shared" ref="D198:T198" si="88">IFERROR( D197/SUM($D197:$T197),0)</f>
        <v>0.06345009914</v>
      </c>
      <c r="E198" s="65">
        <f t="shared" si="88"/>
        <v>0.05287508262</v>
      </c>
      <c r="F198" s="65">
        <f t="shared" si="88"/>
        <v>0.07931262393</v>
      </c>
      <c r="G198" s="65">
        <f t="shared" si="88"/>
        <v>0.1850627892</v>
      </c>
      <c r="H198" s="65">
        <f t="shared" si="88"/>
        <v>0.1586252479</v>
      </c>
      <c r="I198" s="65">
        <f t="shared" si="88"/>
        <v>0.04560475876</v>
      </c>
      <c r="J198" s="65">
        <f t="shared" si="88"/>
        <v>0.1057501652</v>
      </c>
      <c r="K198" s="65">
        <f t="shared" si="88"/>
        <v>0.06609385327</v>
      </c>
      <c r="L198" s="65">
        <f t="shared" si="88"/>
        <v>0</v>
      </c>
      <c r="M198" s="65">
        <f t="shared" si="88"/>
        <v>0.1850627892</v>
      </c>
      <c r="N198" s="65">
        <f t="shared" si="88"/>
        <v>0.03965631196</v>
      </c>
      <c r="O198" s="65">
        <f t="shared" si="88"/>
        <v>0.01057501652</v>
      </c>
      <c r="P198" s="65">
        <f t="shared" si="88"/>
        <v>0</v>
      </c>
      <c r="Q198" s="65">
        <f t="shared" si="88"/>
        <v>0.007931262393</v>
      </c>
      <c r="R198" s="65">
        <f t="shared" si="88"/>
        <v>0</v>
      </c>
      <c r="S198" s="65">
        <f t="shared" si="88"/>
        <v>0</v>
      </c>
      <c r="T198" s="65">
        <f t="shared" si="88"/>
        <v>0</v>
      </c>
      <c r="U198" s="12" t="s">
        <v>64</v>
      </c>
      <c r="V198" s="54" t="s">
        <v>58</v>
      </c>
      <c r="W198" s="66" t="s">
        <v>65</v>
      </c>
      <c r="X198" s="15"/>
      <c r="Y198" s="15"/>
      <c r="Z198" s="15"/>
      <c r="AA198" s="15"/>
      <c r="AB198" s="15"/>
    </row>
    <row r="199">
      <c r="A199" s="41" t="str">
        <f t="shared" si="1"/>
        <v/>
      </c>
      <c r="B199" s="15"/>
      <c r="C199" s="64" t="s">
        <v>57</v>
      </c>
      <c r="D199" s="55">
        <f t="shared" ref="D199:T199" si="89">MROUND((1-$U195)*D198*SUM($B191:$B196),5)</f>
        <v>25</v>
      </c>
      <c r="E199" s="55">
        <f t="shared" si="89"/>
        <v>20</v>
      </c>
      <c r="F199" s="55">
        <f t="shared" si="89"/>
        <v>35</v>
      </c>
      <c r="G199" s="55">
        <f t="shared" si="89"/>
        <v>75</v>
      </c>
      <c r="H199" s="55">
        <f t="shared" si="89"/>
        <v>65</v>
      </c>
      <c r="I199" s="55">
        <f t="shared" si="89"/>
        <v>20</v>
      </c>
      <c r="J199" s="55">
        <f t="shared" si="89"/>
        <v>45</v>
      </c>
      <c r="K199" s="55">
        <f t="shared" si="89"/>
        <v>25</v>
      </c>
      <c r="L199" s="55">
        <f t="shared" si="89"/>
        <v>0</v>
      </c>
      <c r="M199" s="55">
        <f t="shared" si="89"/>
        <v>75</v>
      </c>
      <c r="N199" s="55">
        <f t="shared" si="89"/>
        <v>15</v>
      </c>
      <c r="O199" s="55">
        <f t="shared" si="89"/>
        <v>5</v>
      </c>
      <c r="P199" s="55">
        <f t="shared" si="89"/>
        <v>0</v>
      </c>
      <c r="Q199" s="55">
        <f t="shared" si="89"/>
        <v>5</v>
      </c>
      <c r="R199" s="55">
        <f t="shared" si="89"/>
        <v>0</v>
      </c>
      <c r="S199" s="55">
        <f t="shared" si="89"/>
        <v>0</v>
      </c>
      <c r="T199" s="55">
        <f t="shared" si="89"/>
        <v>0</v>
      </c>
      <c r="U199" s="67">
        <f>V199-SUM(D199:T199)</f>
        <v>13</v>
      </c>
      <c r="V199" s="57">
        <f>SUM(B191:B196)</f>
        <v>423</v>
      </c>
      <c r="W199" s="66">
        <f>IF(A196=1, SUM(B191:B196)*$U195,)</f>
        <v>12.69</v>
      </c>
      <c r="X199" s="15"/>
      <c r="Y199" s="15"/>
      <c r="Z199" s="15"/>
      <c r="AA199" s="15"/>
      <c r="AB199" s="15"/>
    </row>
    <row r="200">
      <c r="A200" s="41" t="str">
        <f t="shared" si="1"/>
        <v/>
      </c>
      <c r="B200" s="42">
        <v>60.0</v>
      </c>
      <c r="C200" s="43">
        <f>C196+2</f>
        <v>45811</v>
      </c>
      <c r="D200" s="44">
        <v>4.0</v>
      </c>
      <c r="E200" s="44">
        <v>4.0</v>
      </c>
      <c r="F200" s="44">
        <v>5.0</v>
      </c>
      <c r="G200" s="44">
        <v>7.0</v>
      </c>
      <c r="H200" s="44">
        <v>6.0</v>
      </c>
      <c r="I200" s="44">
        <v>4.0</v>
      </c>
      <c r="J200" s="44">
        <v>4.0</v>
      </c>
      <c r="K200" s="44">
        <v>3.0</v>
      </c>
      <c r="L200" s="44"/>
      <c r="M200" s="44">
        <v>7.0</v>
      </c>
      <c r="N200" s="44"/>
      <c r="O200" s="44">
        <v>1.0</v>
      </c>
      <c r="P200" s="44"/>
      <c r="Q200" s="44"/>
      <c r="R200" s="44"/>
      <c r="S200" s="44"/>
      <c r="T200" s="44"/>
      <c r="U200" s="15"/>
      <c r="V200" s="15"/>
      <c r="W200" s="15"/>
      <c r="X200" s="15"/>
      <c r="Y200" s="15"/>
      <c r="Z200" s="15"/>
      <c r="AA200" s="15"/>
      <c r="AB200" s="15"/>
    </row>
    <row r="201">
      <c r="A201" s="41" t="str">
        <f t="shared" si="1"/>
        <v/>
      </c>
      <c r="B201" s="42">
        <v>80.0</v>
      </c>
      <c r="C201" s="43">
        <f t="shared" ref="C201:C205" si="90">C200+1</f>
        <v>45812</v>
      </c>
      <c r="D201" s="44">
        <v>4.0</v>
      </c>
      <c r="E201" s="44"/>
      <c r="F201" s="44">
        <v>5.0</v>
      </c>
      <c r="G201" s="44">
        <v>7.0</v>
      </c>
      <c r="H201" s="44">
        <v>6.0</v>
      </c>
      <c r="I201" s="44">
        <v>4.0</v>
      </c>
      <c r="J201" s="44">
        <v>4.0</v>
      </c>
      <c r="K201" s="44">
        <v>3.0</v>
      </c>
      <c r="L201" s="45"/>
      <c r="M201" s="44">
        <v>7.0</v>
      </c>
      <c r="N201" s="44">
        <v>1.0</v>
      </c>
      <c r="O201" s="44">
        <v>1.0</v>
      </c>
      <c r="P201" s="45"/>
      <c r="Q201" s="44"/>
      <c r="R201" s="44"/>
      <c r="S201" s="44"/>
      <c r="T201" s="44">
        <v>4.0</v>
      </c>
      <c r="U201" s="2" t="s">
        <v>1</v>
      </c>
      <c r="V201" s="2" t="s">
        <v>35</v>
      </c>
      <c r="W201" s="2" t="s">
        <v>4</v>
      </c>
      <c r="X201" s="2" t="s">
        <v>36</v>
      </c>
      <c r="Y201" s="2" t="s">
        <v>37</v>
      </c>
      <c r="Z201" s="15"/>
      <c r="AA201" s="15"/>
      <c r="AB201" s="15"/>
    </row>
    <row r="202">
      <c r="A202" s="41" t="str">
        <f t="shared" si="1"/>
        <v/>
      </c>
      <c r="B202" s="42">
        <v>85.0</v>
      </c>
      <c r="C202" s="43">
        <f t="shared" si="90"/>
        <v>45813</v>
      </c>
      <c r="D202" s="44">
        <v>4.0</v>
      </c>
      <c r="E202" s="44">
        <v>4.0</v>
      </c>
      <c r="F202" s="44">
        <v>5.0</v>
      </c>
      <c r="G202" s="44">
        <v>7.0</v>
      </c>
      <c r="H202" s="44">
        <v>6.0</v>
      </c>
      <c r="I202" s="44"/>
      <c r="J202" s="44">
        <v>4.0</v>
      </c>
      <c r="K202" s="44">
        <v>3.0</v>
      </c>
      <c r="L202" s="44">
        <v>2.0</v>
      </c>
      <c r="M202" s="44">
        <v>7.0</v>
      </c>
      <c r="N202" s="44">
        <v>2.0</v>
      </c>
      <c r="O202" s="44">
        <v>2.0</v>
      </c>
      <c r="P202" s="45"/>
      <c r="Q202" s="44"/>
      <c r="R202" s="44"/>
      <c r="S202" s="44"/>
      <c r="T202" s="44">
        <v>2.0</v>
      </c>
      <c r="U202" s="5">
        <v>0.6</v>
      </c>
      <c r="V202" s="5">
        <v>0.6</v>
      </c>
      <c r="W202" s="5">
        <v>0.9</v>
      </c>
      <c r="X202" s="5">
        <v>1.0</v>
      </c>
      <c r="Y202" s="5">
        <v>1.0</v>
      </c>
      <c r="Z202" s="15"/>
      <c r="AA202" s="15"/>
      <c r="AB202" s="15"/>
    </row>
    <row r="203">
      <c r="A203" s="41" t="str">
        <f t="shared" si="1"/>
        <v/>
      </c>
      <c r="B203" s="42">
        <v>74.0</v>
      </c>
      <c r="C203" s="43">
        <f t="shared" si="90"/>
        <v>45814</v>
      </c>
      <c r="D203" s="44">
        <v>4.0</v>
      </c>
      <c r="E203" s="44">
        <v>4.0</v>
      </c>
      <c r="F203" s="44">
        <v>5.0</v>
      </c>
      <c r="G203" s="44">
        <v>7.0</v>
      </c>
      <c r="H203" s="44">
        <v>6.0</v>
      </c>
      <c r="I203" s="44">
        <v>4.0</v>
      </c>
      <c r="J203" s="44">
        <v>4.0</v>
      </c>
      <c r="K203" s="44">
        <v>3.0</v>
      </c>
      <c r="L203" s="44">
        <v>3.0</v>
      </c>
      <c r="M203" s="44">
        <v>7.0</v>
      </c>
      <c r="N203" s="44"/>
      <c r="O203" s="44"/>
      <c r="P203" s="44"/>
      <c r="Q203" s="44"/>
      <c r="R203" s="44"/>
      <c r="S203" s="44"/>
      <c r="T203" s="44"/>
      <c r="U203" s="2" t="s">
        <v>3</v>
      </c>
      <c r="V203" s="15"/>
      <c r="W203" s="15"/>
      <c r="X203" s="15"/>
      <c r="Y203" s="15"/>
      <c r="Z203" s="15"/>
      <c r="AA203" s="15"/>
      <c r="AB203" s="15"/>
    </row>
    <row r="204">
      <c r="A204" s="41" t="str">
        <f t="shared" si="1"/>
        <v/>
      </c>
      <c r="B204" s="42">
        <v>70.0</v>
      </c>
      <c r="C204" s="43">
        <f t="shared" si="90"/>
        <v>45815</v>
      </c>
      <c r="D204" s="44">
        <v>4.0</v>
      </c>
      <c r="E204" s="44">
        <v>4.0</v>
      </c>
      <c r="F204" s="44">
        <v>5.0</v>
      </c>
      <c r="G204" s="44">
        <v>7.0</v>
      </c>
      <c r="H204" s="44">
        <v>6.0</v>
      </c>
      <c r="I204" s="44">
        <v>4.0</v>
      </c>
      <c r="J204" s="44">
        <v>4.0</v>
      </c>
      <c r="K204" s="44"/>
      <c r="L204" s="44"/>
      <c r="M204" s="44">
        <v>7.0</v>
      </c>
      <c r="N204" s="44">
        <v>4.0</v>
      </c>
      <c r="O204" s="44"/>
      <c r="P204" s="45"/>
      <c r="Q204" s="44"/>
      <c r="R204" s="44"/>
      <c r="S204" s="44"/>
      <c r="T204" s="44"/>
      <c r="U204" s="46">
        <v>0.0</v>
      </c>
      <c r="V204" s="15"/>
      <c r="W204" s="15"/>
      <c r="X204" s="15"/>
      <c r="Y204" s="15"/>
      <c r="Z204" s="15"/>
      <c r="AA204" s="15"/>
      <c r="AB204" s="15"/>
    </row>
    <row r="205">
      <c r="A205" s="41">
        <f t="shared" si="1"/>
        <v>1</v>
      </c>
      <c r="B205" s="42">
        <v>80.0</v>
      </c>
      <c r="C205" s="43">
        <f t="shared" si="90"/>
        <v>45816</v>
      </c>
      <c r="D205" s="44">
        <v>4.0</v>
      </c>
      <c r="E205" s="44">
        <v>4.0</v>
      </c>
      <c r="F205" s="44">
        <v>5.0</v>
      </c>
      <c r="G205" s="44">
        <v>7.0</v>
      </c>
      <c r="H205" s="44">
        <v>6.0</v>
      </c>
      <c r="I205" s="44">
        <v>4.0</v>
      </c>
      <c r="J205" s="45"/>
      <c r="K205" s="44">
        <v>3.0</v>
      </c>
      <c r="L205" s="45"/>
      <c r="M205" s="44">
        <v>7.0</v>
      </c>
      <c r="N205" s="44"/>
      <c r="O205" s="44">
        <v>1.0</v>
      </c>
      <c r="P205" s="45"/>
      <c r="Q205" s="44"/>
      <c r="R205" s="44"/>
      <c r="S205" s="44"/>
      <c r="T205" s="44"/>
      <c r="U205" s="15"/>
      <c r="V205" s="15"/>
      <c r="W205" s="15"/>
      <c r="X205" s="15"/>
      <c r="Y205" s="15"/>
      <c r="Z205" s="15"/>
      <c r="AA205" s="15"/>
      <c r="AB205" s="15"/>
    </row>
    <row r="206">
      <c r="A206" s="41" t="str">
        <f t="shared" si="1"/>
        <v/>
      </c>
      <c r="B206" s="15"/>
      <c r="C206" s="64" t="s">
        <v>32</v>
      </c>
      <c r="D206" s="51">
        <f t="shared" ref="D206:T206" si="91">IFERROR(SUM(D200:D205)*HLOOKUP(D$2, $U201:$Y202,2,0),)</f>
        <v>14.4</v>
      </c>
      <c r="E206" s="51">
        <f t="shared" si="91"/>
        <v>12</v>
      </c>
      <c r="F206" s="51">
        <f t="shared" si="91"/>
        <v>18</v>
      </c>
      <c r="G206" s="51">
        <f t="shared" si="91"/>
        <v>42</v>
      </c>
      <c r="H206" s="51">
        <f t="shared" si="91"/>
        <v>36</v>
      </c>
      <c r="I206" s="51">
        <f t="shared" si="91"/>
        <v>18</v>
      </c>
      <c r="J206" s="51">
        <f t="shared" si="91"/>
        <v>20</v>
      </c>
      <c r="K206" s="51">
        <f t="shared" si="91"/>
        <v>15</v>
      </c>
      <c r="L206" s="51">
        <f t="shared" si="91"/>
        <v>4.5</v>
      </c>
      <c r="M206" s="51">
        <f t="shared" si="91"/>
        <v>42</v>
      </c>
      <c r="N206" s="51">
        <f t="shared" si="91"/>
        <v>7</v>
      </c>
      <c r="O206" s="51">
        <f t="shared" si="91"/>
        <v>3</v>
      </c>
      <c r="P206" s="51">
        <f t="shared" si="91"/>
        <v>0</v>
      </c>
      <c r="Q206" s="51">
        <f t="shared" si="91"/>
        <v>0</v>
      </c>
      <c r="R206" s="51">
        <f t="shared" si="91"/>
        <v>0</v>
      </c>
      <c r="S206" s="51">
        <f t="shared" si="91"/>
        <v>0</v>
      </c>
      <c r="T206" s="51">
        <f t="shared" si="91"/>
        <v>5.4</v>
      </c>
      <c r="U206" s="15" t="str">
        <f>IF(A201=1, SUM(B200:B201)*$U$5,)</f>
        <v/>
      </c>
      <c r="V206" s="15"/>
      <c r="W206" s="15"/>
      <c r="X206" s="15"/>
      <c r="Y206" s="15"/>
      <c r="Z206" s="15"/>
      <c r="AA206" s="15"/>
      <c r="AB206" s="15"/>
    </row>
    <row r="207">
      <c r="A207" s="41" t="str">
        <f t="shared" si="1"/>
        <v/>
      </c>
      <c r="B207" s="15"/>
      <c r="C207" s="64" t="s">
        <v>63</v>
      </c>
      <c r="D207" s="65">
        <f t="shared" ref="D207:T207" si="92">IFERROR( D206/SUM($D206:$T206),0)</f>
        <v>0.06068268015</v>
      </c>
      <c r="E207" s="65">
        <f t="shared" si="92"/>
        <v>0.05056890013</v>
      </c>
      <c r="F207" s="65">
        <f t="shared" si="92"/>
        <v>0.07585335019</v>
      </c>
      <c r="G207" s="65">
        <f t="shared" si="92"/>
        <v>0.1769911504</v>
      </c>
      <c r="H207" s="65">
        <f t="shared" si="92"/>
        <v>0.1517067004</v>
      </c>
      <c r="I207" s="65">
        <f t="shared" si="92"/>
        <v>0.07585335019</v>
      </c>
      <c r="J207" s="65">
        <f t="shared" si="92"/>
        <v>0.08428150021</v>
      </c>
      <c r="K207" s="65">
        <f t="shared" si="92"/>
        <v>0.06321112516</v>
      </c>
      <c r="L207" s="65">
        <f t="shared" si="92"/>
        <v>0.01896333755</v>
      </c>
      <c r="M207" s="65">
        <f t="shared" si="92"/>
        <v>0.1769911504</v>
      </c>
      <c r="N207" s="65">
        <f t="shared" si="92"/>
        <v>0.02949852507</v>
      </c>
      <c r="O207" s="65">
        <f t="shared" si="92"/>
        <v>0.01264222503</v>
      </c>
      <c r="P207" s="65">
        <f t="shared" si="92"/>
        <v>0</v>
      </c>
      <c r="Q207" s="65">
        <f t="shared" si="92"/>
        <v>0</v>
      </c>
      <c r="R207" s="65">
        <f t="shared" si="92"/>
        <v>0</v>
      </c>
      <c r="S207" s="65">
        <f t="shared" si="92"/>
        <v>0</v>
      </c>
      <c r="T207" s="65">
        <f t="shared" si="92"/>
        <v>0.02275600506</v>
      </c>
      <c r="U207" s="12" t="s">
        <v>64</v>
      </c>
      <c r="V207" s="54" t="s">
        <v>58</v>
      </c>
      <c r="W207" s="66" t="s">
        <v>65</v>
      </c>
      <c r="X207" s="15"/>
      <c r="Y207" s="15"/>
      <c r="Z207" s="15"/>
      <c r="AA207" s="15"/>
      <c r="AB207" s="15"/>
    </row>
    <row r="208">
      <c r="A208" s="41" t="str">
        <f t="shared" si="1"/>
        <v/>
      </c>
      <c r="B208" s="15"/>
      <c r="C208" s="64" t="s">
        <v>57</v>
      </c>
      <c r="D208" s="55">
        <f t="shared" ref="D208:T208" si="93">MROUND((1-$U204)*D207*SUM($B200:$B205),5)</f>
        <v>25</v>
      </c>
      <c r="E208" s="55">
        <f t="shared" si="93"/>
        <v>25</v>
      </c>
      <c r="F208" s="55">
        <f t="shared" si="93"/>
        <v>35</v>
      </c>
      <c r="G208" s="55">
        <f t="shared" si="93"/>
        <v>80</v>
      </c>
      <c r="H208" s="55">
        <f t="shared" si="93"/>
        <v>70</v>
      </c>
      <c r="I208" s="55">
        <f t="shared" si="93"/>
        <v>35</v>
      </c>
      <c r="J208" s="55">
        <f t="shared" si="93"/>
        <v>40</v>
      </c>
      <c r="K208" s="55">
        <f t="shared" si="93"/>
        <v>30</v>
      </c>
      <c r="L208" s="55">
        <f t="shared" si="93"/>
        <v>10</v>
      </c>
      <c r="M208" s="55">
        <f t="shared" si="93"/>
        <v>80</v>
      </c>
      <c r="N208" s="55">
        <f t="shared" si="93"/>
        <v>15</v>
      </c>
      <c r="O208" s="55">
        <f t="shared" si="93"/>
        <v>5</v>
      </c>
      <c r="P208" s="55">
        <f t="shared" si="93"/>
        <v>0</v>
      </c>
      <c r="Q208" s="55">
        <f t="shared" si="93"/>
        <v>0</v>
      </c>
      <c r="R208" s="55">
        <f t="shared" si="93"/>
        <v>0</v>
      </c>
      <c r="S208" s="55">
        <f t="shared" si="93"/>
        <v>0</v>
      </c>
      <c r="T208" s="55">
        <f t="shared" si="93"/>
        <v>10</v>
      </c>
      <c r="U208" s="67">
        <f>V208-SUM(D208:T208)</f>
        <v>-11</v>
      </c>
      <c r="V208" s="57">
        <f>SUM(B200:B205)</f>
        <v>449</v>
      </c>
      <c r="W208" s="66">
        <f>IF(A205=1, SUM(B200:B205)*$U204,)</f>
        <v>0</v>
      </c>
      <c r="X208" s="15"/>
      <c r="Y208" s="15"/>
      <c r="Z208" s="15"/>
      <c r="AA208" s="15"/>
      <c r="AB208" s="15"/>
    </row>
    <row r="209">
      <c r="A209" s="41" t="str">
        <f t="shared" si="1"/>
        <v/>
      </c>
      <c r="B209" s="42">
        <v>55.0</v>
      </c>
      <c r="C209" s="43">
        <f>C205+2</f>
        <v>45818</v>
      </c>
      <c r="D209" s="44">
        <v>4.0</v>
      </c>
      <c r="E209" s="44"/>
      <c r="F209" s="44">
        <v>5.0</v>
      </c>
      <c r="G209" s="44">
        <v>7.0</v>
      </c>
      <c r="H209" s="44">
        <v>6.0</v>
      </c>
      <c r="I209" s="44"/>
      <c r="J209" s="44">
        <v>4.0</v>
      </c>
      <c r="K209" s="44">
        <v>3.0</v>
      </c>
      <c r="L209" s="44"/>
      <c r="M209" s="44">
        <v>7.0</v>
      </c>
      <c r="N209" s="44">
        <v>2.0</v>
      </c>
      <c r="O209" s="44"/>
      <c r="P209" s="44"/>
      <c r="Q209" s="44"/>
      <c r="R209" s="44"/>
      <c r="S209" s="44"/>
      <c r="T209" s="44">
        <v>4.0</v>
      </c>
      <c r="U209" s="15"/>
      <c r="V209" s="15"/>
      <c r="W209" s="15"/>
      <c r="X209" s="15"/>
      <c r="Y209" s="15"/>
      <c r="Z209" s="15"/>
      <c r="AA209" s="15"/>
      <c r="AB209" s="15"/>
    </row>
    <row r="210">
      <c r="A210" s="41" t="str">
        <f t="shared" si="1"/>
        <v/>
      </c>
      <c r="B210" s="42">
        <v>50.0</v>
      </c>
      <c r="C210" s="43">
        <f t="shared" ref="C210:C214" si="94">C209+1</f>
        <v>45819</v>
      </c>
      <c r="D210" s="44">
        <v>4.0</v>
      </c>
      <c r="E210" s="44">
        <v>4.0</v>
      </c>
      <c r="F210" s="44">
        <v>5.0</v>
      </c>
      <c r="G210" s="44">
        <v>7.0</v>
      </c>
      <c r="H210" s="44">
        <v>6.0</v>
      </c>
      <c r="I210" s="44">
        <v>4.0</v>
      </c>
      <c r="J210" s="44">
        <v>4.0</v>
      </c>
      <c r="K210" s="44">
        <v>3.0</v>
      </c>
      <c r="L210" s="44">
        <v>2.0</v>
      </c>
      <c r="M210" s="44">
        <v>7.0</v>
      </c>
      <c r="N210" s="44">
        <v>2.0</v>
      </c>
      <c r="O210" s="44"/>
      <c r="P210" s="45"/>
      <c r="Q210" s="44"/>
      <c r="R210" s="44"/>
      <c r="S210" s="44"/>
      <c r="T210" s="44"/>
      <c r="U210" s="2" t="s">
        <v>1</v>
      </c>
      <c r="V210" s="2" t="s">
        <v>35</v>
      </c>
      <c r="W210" s="2" t="s">
        <v>4</v>
      </c>
      <c r="X210" s="2" t="s">
        <v>36</v>
      </c>
      <c r="Y210" s="2" t="s">
        <v>37</v>
      </c>
      <c r="Z210" s="15"/>
      <c r="AA210" s="15"/>
      <c r="AB210" s="15"/>
    </row>
    <row r="211">
      <c r="A211" s="41" t="str">
        <f t="shared" si="1"/>
        <v/>
      </c>
      <c r="B211" s="42">
        <v>60.0</v>
      </c>
      <c r="C211" s="43">
        <f t="shared" si="94"/>
        <v>45820</v>
      </c>
      <c r="D211" s="44">
        <v>4.0</v>
      </c>
      <c r="E211" s="44"/>
      <c r="F211" s="44">
        <v>5.0</v>
      </c>
      <c r="G211" s="44">
        <v>7.0</v>
      </c>
      <c r="H211" s="44">
        <v>6.0</v>
      </c>
      <c r="I211" s="44">
        <v>4.0</v>
      </c>
      <c r="J211" s="44">
        <v>4.0</v>
      </c>
      <c r="K211" s="44">
        <v>3.0</v>
      </c>
      <c r="L211" s="44"/>
      <c r="M211" s="44">
        <v>7.0</v>
      </c>
      <c r="N211" s="44"/>
      <c r="O211" s="44">
        <v>1.0</v>
      </c>
      <c r="P211" s="45"/>
      <c r="Q211" s="44"/>
      <c r="R211" s="44"/>
      <c r="S211" s="44"/>
      <c r="T211" s="44">
        <v>4.0</v>
      </c>
      <c r="U211" s="5">
        <v>0.6</v>
      </c>
      <c r="V211" s="5">
        <v>0.6</v>
      </c>
      <c r="W211" s="5">
        <v>0.9</v>
      </c>
      <c r="X211" s="5">
        <v>1.0</v>
      </c>
      <c r="Y211" s="5">
        <v>1.0</v>
      </c>
      <c r="Z211" s="15"/>
      <c r="AA211" s="15"/>
      <c r="AB211" s="15"/>
    </row>
    <row r="212">
      <c r="A212" s="41" t="str">
        <f t="shared" si="1"/>
        <v/>
      </c>
      <c r="B212" s="42">
        <v>70.0</v>
      </c>
      <c r="C212" s="43">
        <f t="shared" si="94"/>
        <v>45821</v>
      </c>
      <c r="D212" s="44">
        <v>4.0</v>
      </c>
      <c r="E212" s="44">
        <v>4.0</v>
      </c>
      <c r="F212" s="44">
        <v>5.0</v>
      </c>
      <c r="G212" s="44">
        <v>7.0</v>
      </c>
      <c r="H212" s="44">
        <v>6.0</v>
      </c>
      <c r="I212" s="44"/>
      <c r="J212" s="44">
        <v>4.0</v>
      </c>
      <c r="K212" s="44">
        <v>3.0</v>
      </c>
      <c r="L212" s="44">
        <v>2.0</v>
      </c>
      <c r="M212" s="44">
        <v>7.0</v>
      </c>
      <c r="N212" s="44">
        <v>2.0</v>
      </c>
      <c r="O212" s="44">
        <v>1.0</v>
      </c>
      <c r="P212" s="44"/>
      <c r="Q212" s="44"/>
      <c r="R212" s="44"/>
      <c r="S212" s="44"/>
      <c r="T212" s="44"/>
      <c r="U212" s="2" t="s">
        <v>3</v>
      </c>
      <c r="V212" s="15"/>
      <c r="W212" s="15"/>
      <c r="X212" s="15"/>
      <c r="Y212" s="15"/>
      <c r="Z212" s="15"/>
      <c r="AA212" s="15"/>
      <c r="AB212" s="15"/>
    </row>
    <row r="213">
      <c r="A213" s="41" t="str">
        <f t="shared" si="1"/>
        <v/>
      </c>
      <c r="B213" s="42">
        <v>50.0</v>
      </c>
      <c r="C213" s="43">
        <f t="shared" si="94"/>
        <v>45822</v>
      </c>
      <c r="D213" s="44">
        <v>4.0</v>
      </c>
      <c r="E213" s="44">
        <v>4.0</v>
      </c>
      <c r="F213" s="44">
        <v>5.0</v>
      </c>
      <c r="G213" s="44">
        <v>7.0</v>
      </c>
      <c r="H213" s="44">
        <v>6.0</v>
      </c>
      <c r="I213" s="44">
        <v>4.0</v>
      </c>
      <c r="J213" s="44">
        <v>4.0</v>
      </c>
      <c r="K213" s="44"/>
      <c r="L213" s="44"/>
      <c r="M213" s="44">
        <v>7.0</v>
      </c>
      <c r="N213" s="44"/>
      <c r="O213" s="44"/>
      <c r="P213" s="45"/>
      <c r="Q213" s="44"/>
      <c r="R213" s="44"/>
      <c r="S213" s="44"/>
      <c r="T213" s="44"/>
      <c r="U213" s="46">
        <v>0.0</v>
      </c>
      <c r="V213" s="15"/>
      <c r="W213" s="15"/>
      <c r="X213" s="15"/>
      <c r="Y213" s="15"/>
      <c r="Z213" s="15"/>
      <c r="AA213" s="15"/>
      <c r="AB213" s="15"/>
    </row>
    <row r="214">
      <c r="A214" s="41">
        <f t="shared" si="1"/>
        <v>1</v>
      </c>
      <c r="B214" s="42">
        <v>70.0</v>
      </c>
      <c r="C214" s="43">
        <f t="shared" si="94"/>
        <v>45823</v>
      </c>
      <c r="D214" s="44">
        <v>4.0</v>
      </c>
      <c r="E214" s="44">
        <v>4.0</v>
      </c>
      <c r="F214" s="44">
        <v>5.0</v>
      </c>
      <c r="G214" s="44">
        <v>7.0</v>
      </c>
      <c r="H214" s="44">
        <v>6.0</v>
      </c>
      <c r="I214" s="44">
        <v>4.0</v>
      </c>
      <c r="J214" s="44">
        <v>4.0</v>
      </c>
      <c r="K214" s="45"/>
      <c r="L214" s="44">
        <v>2.0</v>
      </c>
      <c r="M214" s="44"/>
      <c r="N214" s="44">
        <v>7.0</v>
      </c>
      <c r="O214" s="44"/>
      <c r="P214" s="45"/>
      <c r="Q214" s="44"/>
      <c r="R214" s="44"/>
      <c r="S214" s="44"/>
      <c r="T214" s="44"/>
      <c r="U214" s="15"/>
      <c r="V214" s="15"/>
      <c r="W214" s="15"/>
      <c r="X214" s="15"/>
      <c r="Y214" s="15"/>
      <c r="Z214" s="15"/>
      <c r="AA214" s="15"/>
      <c r="AB214" s="15"/>
    </row>
    <row r="215">
      <c r="A215" s="41" t="str">
        <f t="shared" si="1"/>
        <v/>
      </c>
      <c r="B215" s="15"/>
      <c r="C215" s="64" t="s">
        <v>32</v>
      </c>
      <c r="D215" s="51">
        <f t="shared" ref="D215:T215" si="95">IFERROR(SUM(D209:D214)*HLOOKUP(D$2, $U210:$Y211,2,0),)</f>
        <v>14.4</v>
      </c>
      <c r="E215" s="51">
        <f t="shared" si="95"/>
        <v>9.6</v>
      </c>
      <c r="F215" s="51">
        <f t="shared" si="95"/>
        <v>18</v>
      </c>
      <c r="G215" s="51">
        <f t="shared" si="95"/>
        <v>42</v>
      </c>
      <c r="H215" s="51">
        <f t="shared" si="95"/>
        <v>36</v>
      </c>
      <c r="I215" s="51">
        <f t="shared" si="95"/>
        <v>14.4</v>
      </c>
      <c r="J215" s="51">
        <f t="shared" si="95"/>
        <v>24</v>
      </c>
      <c r="K215" s="51">
        <f t="shared" si="95"/>
        <v>12</v>
      </c>
      <c r="L215" s="51">
        <f t="shared" si="95"/>
        <v>5.4</v>
      </c>
      <c r="M215" s="51">
        <f t="shared" si="95"/>
        <v>35</v>
      </c>
      <c r="N215" s="51">
        <f t="shared" si="95"/>
        <v>13</v>
      </c>
      <c r="O215" s="51">
        <f t="shared" si="95"/>
        <v>1.2</v>
      </c>
      <c r="P215" s="51">
        <f t="shared" si="95"/>
        <v>0</v>
      </c>
      <c r="Q215" s="51">
        <f t="shared" si="95"/>
        <v>0</v>
      </c>
      <c r="R215" s="51">
        <f t="shared" si="95"/>
        <v>0</v>
      </c>
      <c r="S215" s="51">
        <f t="shared" si="95"/>
        <v>0</v>
      </c>
      <c r="T215" s="51">
        <f t="shared" si="95"/>
        <v>7.2</v>
      </c>
      <c r="U215" s="15" t="str">
        <f>IF(A210=1, SUM(B209:B210)*$U$5,)</f>
        <v/>
      </c>
      <c r="V215" s="15"/>
      <c r="W215" s="15"/>
      <c r="X215" s="15"/>
      <c r="Y215" s="15"/>
      <c r="Z215" s="15"/>
      <c r="AA215" s="15"/>
      <c r="AB215" s="15"/>
    </row>
    <row r="216">
      <c r="A216" s="41" t="str">
        <f t="shared" si="1"/>
        <v/>
      </c>
      <c r="B216" s="15"/>
      <c r="C216" s="64" t="s">
        <v>63</v>
      </c>
      <c r="D216" s="65">
        <f t="shared" ref="D216:T216" si="96">IFERROR( D215/SUM($D215:$T215),0)</f>
        <v>0.06201550388</v>
      </c>
      <c r="E216" s="65">
        <f t="shared" si="96"/>
        <v>0.04134366925</v>
      </c>
      <c r="F216" s="65">
        <f t="shared" si="96"/>
        <v>0.07751937984</v>
      </c>
      <c r="G216" s="65">
        <f t="shared" si="96"/>
        <v>0.180878553</v>
      </c>
      <c r="H216" s="65">
        <f t="shared" si="96"/>
        <v>0.1550387597</v>
      </c>
      <c r="I216" s="65">
        <f t="shared" si="96"/>
        <v>0.06201550388</v>
      </c>
      <c r="J216" s="65">
        <f t="shared" si="96"/>
        <v>0.1033591731</v>
      </c>
      <c r="K216" s="65">
        <f t="shared" si="96"/>
        <v>0.05167958656</v>
      </c>
      <c r="L216" s="65">
        <f t="shared" si="96"/>
        <v>0.02325581395</v>
      </c>
      <c r="M216" s="65">
        <f t="shared" si="96"/>
        <v>0.1507321275</v>
      </c>
      <c r="N216" s="65">
        <f t="shared" si="96"/>
        <v>0.05598621878</v>
      </c>
      <c r="O216" s="65">
        <f t="shared" si="96"/>
        <v>0.005167958656</v>
      </c>
      <c r="P216" s="65">
        <f t="shared" si="96"/>
        <v>0</v>
      </c>
      <c r="Q216" s="65">
        <f t="shared" si="96"/>
        <v>0</v>
      </c>
      <c r="R216" s="65">
        <f t="shared" si="96"/>
        <v>0</v>
      </c>
      <c r="S216" s="65">
        <f t="shared" si="96"/>
        <v>0</v>
      </c>
      <c r="T216" s="65">
        <f t="shared" si="96"/>
        <v>0.03100775194</v>
      </c>
      <c r="U216" s="12" t="s">
        <v>64</v>
      </c>
      <c r="V216" s="54" t="s">
        <v>58</v>
      </c>
      <c r="W216" s="66" t="s">
        <v>65</v>
      </c>
      <c r="X216" s="15"/>
      <c r="Y216" s="15"/>
      <c r="Z216" s="15"/>
      <c r="AA216" s="15"/>
      <c r="AB216" s="15"/>
    </row>
    <row r="217">
      <c r="A217" s="41" t="str">
        <f t="shared" si="1"/>
        <v/>
      </c>
      <c r="B217" s="15"/>
      <c r="C217" s="64" t="s">
        <v>57</v>
      </c>
      <c r="D217" s="55">
        <f t="shared" ref="D217:T217" si="97">MROUND((1-$U213)*D216*SUM($B209:$B214),5)</f>
        <v>20</v>
      </c>
      <c r="E217" s="55">
        <f t="shared" si="97"/>
        <v>15</v>
      </c>
      <c r="F217" s="55">
        <f t="shared" si="97"/>
        <v>30</v>
      </c>
      <c r="G217" s="55">
        <f t="shared" si="97"/>
        <v>65</v>
      </c>
      <c r="H217" s="55">
        <f t="shared" si="97"/>
        <v>55</v>
      </c>
      <c r="I217" s="55">
        <f t="shared" si="97"/>
        <v>20</v>
      </c>
      <c r="J217" s="55">
        <f t="shared" si="97"/>
        <v>35</v>
      </c>
      <c r="K217" s="55">
        <f t="shared" si="97"/>
        <v>20</v>
      </c>
      <c r="L217" s="55">
        <f t="shared" si="97"/>
        <v>10</v>
      </c>
      <c r="M217" s="55">
        <f t="shared" si="97"/>
        <v>55</v>
      </c>
      <c r="N217" s="55">
        <f t="shared" si="97"/>
        <v>20</v>
      </c>
      <c r="O217" s="55">
        <f t="shared" si="97"/>
        <v>0</v>
      </c>
      <c r="P217" s="55">
        <f t="shared" si="97"/>
        <v>0</v>
      </c>
      <c r="Q217" s="55">
        <f t="shared" si="97"/>
        <v>0</v>
      </c>
      <c r="R217" s="55">
        <f t="shared" si="97"/>
        <v>0</v>
      </c>
      <c r="S217" s="55">
        <f t="shared" si="97"/>
        <v>0</v>
      </c>
      <c r="T217" s="55">
        <f t="shared" si="97"/>
        <v>10</v>
      </c>
      <c r="U217" s="67">
        <f>V217-SUM(D217:T217)</f>
        <v>0</v>
      </c>
      <c r="V217" s="57">
        <f>SUM(B209:B214)</f>
        <v>355</v>
      </c>
      <c r="W217" s="66">
        <f>IF(A214=1, SUM(B209:B214)*$U213,)</f>
        <v>0</v>
      </c>
      <c r="X217" s="15"/>
      <c r="Y217" s="15"/>
      <c r="Z217" s="15"/>
      <c r="AA217" s="15"/>
      <c r="AB217" s="15"/>
    </row>
    <row r="218">
      <c r="A218" s="41" t="str">
        <f t="shared" si="1"/>
        <v/>
      </c>
      <c r="B218" s="42">
        <v>55.0</v>
      </c>
      <c r="C218" s="43">
        <f>C214+2</f>
        <v>45825</v>
      </c>
      <c r="D218" s="44">
        <v>4.0</v>
      </c>
      <c r="E218" s="44">
        <v>4.0</v>
      </c>
      <c r="F218" s="44">
        <v>5.0</v>
      </c>
      <c r="G218" s="44">
        <v>7.0</v>
      </c>
      <c r="H218" s="44">
        <v>6.0</v>
      </c>
      <c r="I218" s="44"/>
      <c r="J218" s="44">
        <v>4.0</v>
      </c>
      <c r="K218" s="44">
        <v>2.0</v>
      </c>
      <c r="L218" s="44">
        <v>2.0</v>
      </c>
      <c r="M218" s="44">
        <v>7.0</v>
      </c>
      <c r="N218" s="44">
        <v>2.0</v>
      </c>
      <c r="O218" s="44"/>
      <c r="P218" s="44"/>
      <c r="Q218" s="44"/>
      <c r="R218" s="44"/>
      <c r="S218" s="44"/>
      <c r="T218" s="44"/>
      <c r="U218" s="15"/>
      <c r="V218" s="15"/>
      <c r="W218" s="15"/>
      <c r="X218" s="15"/>
      <c r="Y218" s="15"/>
      <c r="Z218" s="15"/>
      <c r="AA218" s="15"/>
      <c r="AB218" s="15"/>
    </row>
    <row r="219">
      <c r="A219" s="41" t="str">
        <f t="shared" si="1"/>
        <v/>
      </c>
      <c r="B219" s="42">
        <v>75.0</v>
      </c>
      <c r="C219" s="43">
        <f t="shared" ref="C219:C223" si="98">C218+1</f>
        <v>45826</v>
      </c>
      <c r="D219" s="44">
        <v>4.0</v>
      </c>
      <c r="E219" s="44">
        <v>4.0</v>
      </c>
      <c r="F219" s="44">
        <v>5.0</v>
      </c>
      <c r="G219" s="44">
        <v>7.0</v>
      </c>
      <c r="H219" s="44">
        <v>6.0</v>
      </c>
      <c r="I219" s="44">
        <v>4.0</v>
      </c>
      <c r="J219" s="44">
        <v>4.0</v>
      </c>
      <c r="K219" s="44">
        <v>3.0</v>
      </c>
      <c r="L219" s="45"/>
      <c r="M219" s="44">
        <v>7.0</v>
      </c>
      <c r="N219" s="44"/>
      <c r="O219" s="44"/>
      <c r="P219" s="45"/>
      <c r="Q219" s="44"/>
      <c r="R219" s="44"/>
      <c r="S219" s="44"/>
      <c r="T219" s="44"/>
      <c r="U219" s="2" t="s">
        <v>1</v>
      </c>
      <c r="V219" s="2" t="s">
        <v>35</v>
      </c>
      <c r="W219" s="2" t="s">
        <v>4</v>
      </c>
      <c r="X219" s="2" t="s">
        <v>36</v>
      </c>
      <c r="Y219" s="2" t="s">
        <v>37</v>
      </c>
      <c r="Z219" s="15"/>
      <c r="AA219" s="15"/>
      <c r="AB219" s="15"/>
    </row>
    <row r="220">
      <c r="A220" s="41" t="str">
        <f t="shared" si="1"/>
        <v/>
      </c>
      <c r="B220" s="42">
        <v>75.0</v>
      </c>
      <c r="C220" s="43">
        <f t="shared" si="98"/>
        <v>45827</v>
      </c>
      <c r="D220" s="44">
        <v>4.0</v>
      </c>
      <c r="E220" s="44">
        <v>4.0</v>
      </c>
      <c r="F220" s="44">
        <v>5.0</v>
      </c>
      <c r="G220" s="44">
        <v>7.0</v>
      </c>
      <c r="H220" s="44">
        <v>6.0</v>
      </c>
      <c r="I220" s="44">
        <v>4.0</v>
      </c>
      <c r="J220" s="44">
        <v>4.0</v>
      </c>
      <c r="K220" s="44">
        <v>3.0</v>
      </c>
      <c r="L220" s="44">
        <v>2.0</v>
      </c>
      <c r="M220" s="44">
        <v>7.0</v>
      </c>
      <c r="N220" s="44">
        <v>1.0</v>
      </c>
      <c r="O220" s="44"/>
      <c r="P220" s="45"/>
      <c r="Q220" s="44"/>
      <c r="R220" s="44"/>
      <c r="S220" s="44"/>
      <c r="T220" s="44"/>
      <c r="U220" s="5">
        <v>0.6</v>
      </c>
      <c r="V220" s="5">
        <v>0.6</v>
      </c>
      <c r="W220" s="5">
        <v>0.9</v>
      </c>
      <c r="X220" s="5">
        <v>1.0</v>
      </c>
      <c r="Y220" s="5">
        <v>1.0</v>
      </c>
      <c r="Z220" s="15"/>
      <c r="AA220" s="15"/>
      <c r="AB220" s="15"/>
    </row>
    <row r="221">
      <c r="A221" s="41" t="str">
        <f t="shared" si="1"/>
        <v/>
      </c>
      <c r="B221" s="42">
        <v>70.0</v>
      </c>
      <c r="C221" s="43">
        <f t="shared" si="98"/>
        <v>45828</v>
      </c>
      <c r="D221" s="44">
        <v>4.0</v>
      </c>
      <c r="E221" s="44">
        <v>4.0</v>
      </c>
      <c r="F221" s="44">
        <v>5.0</v>
      </c>
      <c r="G221" s="44">
        <v>7.0</v>
      </c>
      <c r="H221" s="44">
        <v>6.0</v>
      </c>
      <c r="I221" s="44">
        <v>4.0</v>
      </c>
      <c r="J221" s="44">
        <v>4.0</v>
      </c>
      <c r="K221" s="44">
        <v>3.0</v>
      </c>
      <c r="L221" s="44">
        <v>2.0</v>
      </c>
      <c r="M221" s="44">
        <v>7.0</v>
      </c>
      <c r="N221" s="44"/>
      <c r="O221" s="44"/>
      <c r="P221" s="44"/>
      <c r="Q221" s="44"/>
      <c r="R221" s="44"/>
      <c r="S221" s="44"/>
      <c r="T221" s="44"/>
      <c r="U221" s="2" t="s">
        <v>3</v>
      </c>
      <c r="V221" s="15"/>
      <c r="W221" s="15"/>
      <c r="X221" s="15"/>
      <c r="Y221" s="15"/>
      <c r="Z221" s="15"/>
      <c r="AA221" s="15"/>
      <c r="AB221" s="15"/>
    </row>
    <row r="222">
      <c r="A222" s="41" t="str">
        <f t="shared" si="1"/>
        <v/>
      </c>
      <c r="B222" s="42">
        <v>70.0</v>
      </c>
      <c r="C222" s="43">
        <f t="shared" si="98"/>
        <v>45829</v>
      </c>
      <c r="D222" s="44">
        <v>4.0</v>
      </c>
      <c r="E222" s="44">
        <v>4.0</v>
      </c>
      <c r="F222" s="44">
        <v>5.0</v>
      </c>
      <c r="G222" s="44">
        <v>7.0</v>
      </c>
      <c r="H222" s="44">
        <v>6.0</v>
      </c>
      <c r="I222" s="44"/>
      <c r="J222" s="44">
        <v>4.0</v>
      </c>
      <c r="K222" s="44"/>
      <c r="L222" s="44"/>
      <c r="M222" s="44">
        <v>7.0</v>
      </c>
      <c r="N222" s="44"/>
      <c r="O222" s="44"/>
      <c r="P222" s="45"/>
      <c r="Q222" s="44"/>
      <c r="R222" s="44"/>
      <c r="S222" s="44"/>
      <c r="T222" s="44"/>
      <c r="U222" s="46">
        <v>0.0</v>
      </c>
      <c r="V222" s="15"/>
      <c r="W222" s="15"/>
      <c r="X222" s="15"/>
      <c r="Y222" s="15"/>
      <c r="Z222" s="15"/>
      <c r="AA222" s="15"/>
      <c r="AB222" s="15"/>
    </row>
    <row r="223">
      <c r="A223" s="41">
        <f t="shared" si="1"/>
        <v>1</v>
      </c>
      <c r="B223" s="42">
        <v>75.0</v>
      </c>
      <c r="C223" s="43">
        <f t="shared" si="98"/>
        <v>45830</v>
      </c>
      <c r="D223" s="44">
        <v>4.0</v>
      </c>
      <c r="E223" s="44">
        <v>4.0</v>
      </c>
      <c r="F223" s="44">
        <v>5.0</v>
      </c>
      <c r="G223" s="44">
        <v>7.0</v>
      </c>
      <c r="H223" s="44">
        <v>6.0</v>
      </c>
      <c r="I223" s="45"/>
      <c r="J223" s="44">
        <v>4.0</v>
      </c>
      <c r="K223" s="44">
        <v>3.0</v>
      </c>
      <c r="L223" s="44">
        <v>3.0</v>
      </c>
      <c r="M223" s="44"/>
      <c r="N223" s="44">
        <v>7.0</v>
      </c>
      <c r="O223" s="44"/>
      <c r="P223" s="45"/>
      <c r="Q223" s="44"/>
      <c r="R223" s="44"/>
      <c r="S223" s="44"/>
      <c r="T223" s="44"/>
      <c r="U223" s="15"/>
      <c r="V223" s="15"/>
      <c r="W223" s="15"/>
      <c r="X223" s="15"/>
      <c r="Y223" s="15"/>
      <c r="Z223" s="15"/>
      <c r="AA223" s="15"/>
      <c r="AB223" s="15"/>
    </row>
    <row r="224">
      <c r="A224" s="41" t="str">
        <f t="shared" si="1"/>
        <v/>
      </c>
      <c r="B224" s="15"/>
      <c r="C224" s="64" t="s">
        <v>32</v>
      </c>
      <c r="D224" s="51">
        <f t="shared" ref="D224:T224" si="99">IFERROR(SUM(D218:D223)*HLOOKUP(D$2, $U219:$Y220,2,0),)</f>
        <v>14.4</v>
      </c>
      <c r="E224" s="51">
        <f t="shared" si="99"/>
        <v>14.4</v>
      </c>
      <c r="F224" s="51">
        <f t="shared" si="99"/>
        <v>18</v>
      </c>
      <c r="G224" s="51">
        <f t="shared" si="99"/>
        <v>42</v>
      </c>
      <c r="H224" s="51">
        <f t="shared" si="99"/>
        <v>36</v>
      </c>
      <c r="I224" s="51">
        <f t="shared" si="99"/>
        <v>10.8</v>
      </c>
      <c r="J224" s="51">
        <f t="shared" si="99"/>
        <v>24</v>
      </c>
      <c r="K224" s="51">
        <f t="shared" si="99"/>
        <v>14</v>
      </c>
      <c r="L224" s="51">
        <f t="shared" si="99"/>
        <v>8.1</v>
      </c>
      <c r="M224" s="51">
        <f t="shared" si="99"/>
        <v>35</v>
      </c>
      <c r="N224" s="51">
        <f t="shared" si="99"/>
        <v>10</v>
      </c>
      <c r="O224" s="51">
        <f t="shared" si="99"/>
        <v>0</v>
      </c>
      <c r="P224" s="51">
        <f t="shared" si="99"/>
        <v>0</v>
      </c>
      <c r="Q224" s="51">
        <f t="shared" si="99"/>
        <v>0</v>
      </c>
      <c r="R224" s="51">
        <f t="shared" si="99"/>
        <v>0</v>
      </c>
      <c r="S224" s="51">
        <f t="shared" si="99"/>
        <v>0</v>
      </c>
      <c r="T224" s="51">
        <f t="shared" si="99"/>
        <v>0</v>
      </c>
      <c r="U224" s="15" t="str">
        <f>IF(A219=1, SUM(B218:B219)*$U$5,)</f>
        <v/>
      </c>
      <c r="V224" s="15"/>
      <c r="W224" s="15"/>
      <c r="X224" s="15"/>
      <c r="Y224" s="15"/>
      <c r="Z224" s="15"/>
      <c r="AA224" s="15"/>
      <c r="AB224" s="15"/>
    </row>
    <row r="225">
      <c r="A225" s="41" t="str">
        <f t="shared" si="1"/>
        <v/>
      </c>
      <c r="B225" s="15"/>
      <c r="C225" s="64" t="s">
        <v>63</v>
      </c>
      <c r="D225" s="65">
        <f t="shared" ref="D225:T225" si="100">IFERROR( D224/SUM($D224:$T224),0)</f>
        <v>0.06352007058</v>
      </c>
      <c r="E225" s="65">
        <f t="shared" si="100"/>
        <v>0.06352007058</v>
      </c>
      <c r="F225" s="65">
        <f t="shared" si="100"/>
        <v>0.07940008822</v>
      </c>
      <c r="G225" s="65">
        <f t="shared" si="100"/>
        <v>0.1852668725</v>
      </c>
      <c r="H225" s="65">
        <f t="shared" si="100"/>
        <v>0.1588001764</v>
      </c>
      <c r="I225" s="65">
        <f t="shared" si="100"/>
        <v>0.04764005293</v>
      </c>
      <c r="J225" s="65">
        <f t="shared" si="100"/>
        <v>0.1058667843</v>
      </c>
      <c r="K225" s="65">
        <f t="shared" si="100"/>
        <v>0.06175562417</v>
      </c>
      <c r="L225" s="65">
        <f t="shared" si="100"/>
        <v>0.0357300397</v>
      </c>
      <c r="M225" s="65">
        <f t="shared" si="100"/>
        <v>0.1543890604</v>
      </c>
      <c r="N225" s="65">
        <f t="shared" si="100"/>
        <v>0.04411116012</v>
      </c>
      <c r="O225" s="65">
        <f t="shared" si="100"/>
        <v>0</v>
      </c>
      <c r="P225" s="65">
        <f t="shared" si="100"/>
        <v>0</v>
      </c>
      <c r="Q225" s="65">
        <f t="shared" si="100"/>
        <v>0</v>
      </c>
      <c r="R225" s="65">
        <f t="shared" si="100"/>
        <v>0</v>
      </c>
      <c r="S225" s="65">
        <f t="shared" si="100"/>
        <v>0</v>
      </c>
      <c r="T225" s="65">
        <f t="shared" si="100"/>
        <v>0</v>
      </c>
      <c r="U225" s="12" t="s">
        <v>64</v>
      </c>
      <c r="V225" s="54" t="s">
        <v>58</v>
      </c>
      <c r="W225" s="66" t="s">
        <v>65</v>
      </c>
      <c r="X225" s="15"/>
      <c r="Y225" s="15"/>
      <c r="Z225" s="15"/>
      <c r="AA225" s="15"/>
      <c r="AB225" s="15"/>
    </row>
    <row r="226">
      <c r="A226" s="41" t="str">
        <f t="shared" si="1"/>
        <v/>
      </c>
      <c r="B226" s="15"/>
      <c r="C226" s="64" t="s">
        <v>57</v>
      </c>
      <c r="D226" s="55">
        <f t="shared" ref="D226:T226" si="101">MROUND((1-$U222)*D225*SUM($B218:$B223),5)</f>
        <v>25</v>
      </c>
      <c r="E226" s="55">
        <f t="shared" si="101"/>
        <v>25</v>
      </c>
      <c r="F226" s="55">
        <f t="shared" si="101"/>
        <v>35</v>
      </c>
      <c r="G226" s="55">
        <f t="shared" si="101"/>
        <v>80</v>
      </c>
      <c r="H226" s="55">
        <f t="shared" si="101"/>
        <v>65</v>
      </c>
      <c r="I226" s="55">
        <f t="shared" si="101"/>
        <v>20</v>
      </c>
      <c r="J226" s="55">
        <f t="shared" si="101"/>
        <v>45</v>
      </c>
      <c r="K226" s="55">
        <f t="shared" si="101"/>
        <v>25</v>
      </c>
      <c r="L226" s="55">
        <f t="shared" si="101"/>
        <v>15</v>
      </c>
      <c r="M226" s="55">
        <f t="shared" si="101"/>
        <v>65</v>
      </c>
      <c r="N226" s="55">
        <f t="shared" si="101"/>
        <v>20</v>
      </c>
      <c r="O226" s="55">
        <f t="shared" si="101"/>
        <v>0</v>
      </c>
      <c r="P226" s="55">
        <f t="shared" si="101"/>
        <v>0</v>
      </c>
      <c r="Q226" s="55">
        <f t="shared" si="101"/>
        <v>0</v>
      </c>
      <c r="R226" s="55">
        <f t="shared" si="101"/>
        <v>0</v>
      </c>
      <c r="S226" s="55">
        <f t="shared" si="101"/>
        <v>0</v>
      </c>
      <c r="T226" s="55">
        <f t="shared" si="101"/>
        <v>0</v>
      </c>
      <c r="U226" s="67">
        <f>V226-SUM(D226:T226)</f>
        <v>0</v>
      </c>
      <c r="V226" s="57">
        <f>SUM(B218:B223)</f>
        <v>420</v>
      </c>
      <c r="W226" s="66">
        <f>IF(A223=1, SUM(B218:B223)*$U222,)</f>
        <v>0</v>
      </c>
      <c r="X226" s="15"/>
      <c r="Y226" s="15"/>
      <c r="Z226" s="15"/>
      <c r="AA226" s="15"/>
      <c r="AB226" s="15"/>
    </row>
    <row r="227">
      <c r="A227" s="41" t="str">
        <f t="shared" si="1"/>
        <v/>
      </c>
      <c r="B227" s="42">
        <v>75.0</v>
      </c>
      <c r="C227" s="43">
        <f>C223+2</f>
        <v>45832</v>
      </c>
      <c r="D227" s="44">
        <v>4.0</v>
      </c>
      <c r="E227" s="44">
        <v>4.0</v>
      </c>
      <c r="F227" s="44">
        <v>5.0</v>
      </c>
      <c r="G227" s="44">
        <v>7.0</v>
      </c>
      <c r="H227" s="44">
        <v>6.0</v>
      </c>
      <c r="I227" s="44"/>
      <c r="J227" s="44">
        <v>4.0</v>
      </c>
      <c r="K227" s="44">
        <v>3.0</v>
      </c>
      <c r="L227" s="44">
        <v>3.0</v>
      </c>
      <c r="M227" s="44">
        <v>7.0</v>
      </c>
      <c r="N227" s="44">
        <v>1.0</v>
      </c>
      <c r="O227" s="44">
        <v>1.0</v>
      </c>
      <c r="P227" s="44"/>
      <c r="Q227" s="44"/>
      <c r="R227" s="44"/>
      <c r="S227" s="44"/>
      <c r="T227" s="44">
        <v>1.0</v>
      </c>
      <c r="U227" s="15"/>
      <c r="V227" s="15"/>
      <c r="W227" s="15"/>
      <c r="X227" s="15"/>
      <c r="Y227" s="15"/>
      <c r="Z227" s="15"/>
      <c r="AA227" s="15"/>
      <c r="AB227" s="15"/>
    </row>
    <row r="228">
      <c r="A228" s="41" t="str">
        <f t="shared" si="1"/>
        <v/>
      </c>
      <c r="B228" s="42">
        <v>65.0</v>
      </c>
      <c r="C228" s="43">
        <f t="shared" ref="C228:C232" si="102">C227+1</f>
        <v>45833</v>
      </c>
      <c r="D228" s="44">
        <v>4.0</v>
      </c>
      <c r="E228" s="44">
        <v>4.0</v>
      </c>
      <c r="F228" s="44">
        <v>5.0</v>
      </c>
      <c r="G228" s="44">
        <v>7.0</v>
      </c>
      <c r="H228" s="44">
        <v>6.0</v>
      </c>
      <c r="I228" s="44">
        <v>4.0</v>
      </c>
      <c r="J228" s="44">
        <v>4.0</v>
      </c>
      <c r="K228" s="44">
        <v>3.0</v>
      </c>
      <c r="L228" s="45"/>
      <c r="M228" s="44">
        <v>7.0</v>
      </c>
      <c r="N228" s="44">
        <v>2.0</v>
      </c>
      <c r="O228" s="44"/>
      <c r="P228" s="45"/>
      <c r="Q228" s="44"/>
      <c r="R228" s="44"/>
      <c r="S228" s="44"/>
      <c r="T228" s="44"/>
      <c r="U228" s="2" t="s">
        <v>1</v>
      </c>
      <c r="V228" s="2" t="s">
        <v>35</v>
      </c>
      <c r="W228" s="2" t="s">
        <v>4</v>
      </c>
      <c r="X228" s="2" t="s">
        <v>36</v>
      </c>
      <c r="Y228" s="2" t="s">
        <v>37</v>
      </c>
      <c r="Z228" s="15"/>
      <c r="AA228" s="15"/>
      <c r="AB228" s="15"/>
    </row>
    <row r="229">
      <c r="A229" s="41" t="str">
        <f t="shared" si="1"/>
        <v/>
      </c>
      <c r="B229" s="42">
        <v>45.0</v>
      </c>
      <c r="C229" s="43">
        <f t="shared" si="102"/>
        <v>45834</v>
      </c>
      <c r="D229" s="44">
        <v>4.0</v>
      </c>
      <c r="E229" s="44">
        <v>4.0</v>
      </c>
      <c r="F229" s="44">
        <v>5.0</v>
      </c>
      <c r="G229" s="44">
        <v>7.0</v>
      </c>
      <c r="H229" s="44">
        <v>6.0</v>
      </c>
      <c r="I229" s="44">
        <v>4.0</v>
      </c>
      <c r="J229" s="44">
        <v>4.0</v>
      </c>
      <c r="K229" s="44">
        <v>3.0</v>
      </c>
      <c r="L229" s="44">
        <v>2.0</v>
      </c>
      <c r="M229" s="44">
        <v>7.0</v>
      </c>
      <c r="N229" s="44"/>
      <c r="O229" s="44"/>
      <c r="P229" s="45"/>
      <c r="Q229" s="44"/>
      <c r="R229" s="44"/>
      <c r="S229" s="44"/>
      <c r="T229" s="44"/>
      <c r="U229" s="5">
        <v>0.6</v>
      </c>
      <c r="V229" s="5">
        <v>0.6</v>
      </c>
      <c r="W229" s="5">
        <v>0.9</v>
      </c>
      <c r="X229" s="5">
        <v>1.0</v>
      </c>
      <c r="Y229" s="5">
        <v>1.0</v>
      </c>
      <c r="Z229" s="15"/>
      <c r="AA229" s="15"/>
      <c r="AB229" s="15"/>
    </row>
    <row r="230">
      <c r="A230" s="41" t="str">
        <f t="shared" si="1"/>
        <v/>
      </c>
      <c r="B230" s="42">
        <v>80.0</v>
      </c>
      <c r="C230" s="43">
        <f t="shared" si="102"/>
        <v>45835</v>
      </c>
      <c r="D230" s="44">
        <v>4.0</v>
      </c>
      <c r="E230" s="44">
        <v>4.0</v>
      </c>
      <c r="F230" s="44">
        <v>5.0</v>
      </c>
      <c r="G230" s="44">
        <v>7.0</v>
      </c>
      <c r="H230" s="44">
        <v>4.0</v>
      </c>
      <c r="I230" s="44"/>
      <c r="J230" s="44">
        <v>4.0</v>
      </c>
      <c r="K230" s="44">
        <v>2.0</v>
      </c>
      <c r="L230" s="44">
        <v>2.0</v>
      </c>
      <c r="M230" s="44">
        <v>7.0</v>
      </c>
      <c r="N230" s="44">
        <v>4.0</v>
      </c>
      <c r="O230" s="44"/>
      <c r="P230" s="44"/>
      <c r="Q230" s="44"/>
      <c r="R230" s="44"/>
      <c r="S230" s="44"/>
      <c r="T230" s="44"/>
      <c r="U230" s="2" t="s">
        <v>3</v>
      </c>
      <c r="V230" s="15"/>
      <c r="W230" s="15"/>
      <c r="X230" s="15"/>
      <c r="Y230" s="15"/>
      <c r="Z230" s="15"/>
      <c r="AA230" s="15"/>
      <c r="AB230" s="15"/>
    </row>
    <row r="231">
      <c r="A231" s="41" t="str">
        <f t="shared" si="1"/>
        <v/>
      </c>
      <c r="B231" s="42">
        <v>90.0</v>
      </c>
      <c r="C231" s="43">
        <f t="shared" si="102"/>
        <v>45836</v>
      </c>
      <c r="D231" s="44">
        <v>4.0</v>
      </c>
      <c r="E231" s="44">
        <v>4.0</v>
      </c>
      <c r="F231" s="44">
        <v>5.0</v>
      </c>
      <c r="G231" s="44">
        <v>7.0</v>
      </c>
      <c r="H231" s="44">
        <v>6.0</v>
      </c>
      <c r="I231" s="44">
        <v>4.0</v>
      </c>
      <c r="J231" s="44">
        <v>4.0</v>
      </c>
      <c r="K231" s="44"/>
      <c r="L231" s="44"/>
      <c r="M231" s="44">
        <v>7.0</v>
      </c>
      <c r="N231" s="44"/>
      <c r="O231" s="44"/>
      <c r="P231" s="45"/>
      <c r="Q231" s="44"/>
      <c r="R231" s="44"/>
      <c r="S231" s="44">
        <v>2.0</v>
      </c>
      <c r="T231" s="44"/>
      <c r="U231" s="46">
        <v>0.0</v>
      </c>
      <c r="V231" s="15"/>
      <c r="W231" s="15"/>
      <c r="X231" s="15"/>
      <c r="Y231" s="15"/>
      <c r="Z231" s="15"/>
      <c r="AA231" s="15"/>
      <c r="AB231" s="15"/>
    </row>
    <row r="232">
      <c r="A232" s="41">
        <f t="shared" si="1"/>
        <v>1</v>
      </c>
      <c r="B232" s="42">
        <v>45.0</v>
      </c>
      <c r="C232" s="43">
        <f t="shared" si="102"/>
        <v>45837</v>
      </c>
      <c r="D232" s="44">
        <v>4.0</v>
      </c>
      <c r="E232" s="44">
        <v>4.0</v>
      </c>
      <c r="F232" s="44">
        <v>5.0</v>
      </c>
      <c r="G232" s="44">
        <v>7.0</v>
      </c>
      <c r="H232" s="44">
        <v>6.0</v>
      </c>
      <c r="I232" s="44">
        <v>4.0</v>
      </c>
      <c r="J232" s="44">
        <v>4.0</v>
      </c>
      <c r="K232" s="44">
        <v>2.0</v>
      </c>
      <c r="L232" s="45"/>
      <c r="M232" s="44"/>
      <c r="N232" s="44"/>
      <c r="O232" s="44"/>
      <c r="P232" s="45"/>
      <c r="Q232" s="44"/>
      <c r="R232" s="44"/>
      <c r="S232" s="44"/>
      <c r="T232" s="44"/>
      <c r="U232" s="15"/>
      <c r="V232" s="15"/>
      <c r="W232" s="15"/>
      <c r="X232" s="15"/>
      <c r="Y232" s="15"/>
      <c r="Z232" s="15"/>
      <c r="AA232" s="15"/>
      <c r="AB232" s="15"/>
    </row>
    <row r="233">
      <c r="A233" s="41" t="str">
        <f t="shared" si="1"/>
        <v/>
      </c>
      <c r="B233" s="15"/>
      <c r="C233" s="64" t="s">
        <v>32</v>
      </c>
      <c r="D233" s="51">
        <f t="shared" ref="D233:T233" si="103">IFERROR(SUM(D227:D232)*HLOOKUP(D$2, $U228:$Y229,2,0),)</f>
        <v>14.4</v>
      </c>
      <c r="E233" s="51">
        <f t="shared" si="103"/>
        <v>14.4</v>
      </c>
      <c r="F233" s="51">
        <f t="shared" si="103"/>
        <v>18</v>
      </c>
      <c r="G233" s="51">
        <f t="shared" si="103"/>
        <v>42</v>
      </c>
      <c r="H233" s="51">
        <f t="shared" si="103"/>
        <v>34</v>
      </c>
      <c r="I233" s="51">
        <f t="shared" si="103"/>
        <v>14.4</v>
      </c>
      <c r="J233" s="51">
        <f t="shared" si="103"/>
        <v>24</v>
      </c>
      <c r="K233" s="51">
        <f t="shared" si="103"/>
        <v>13</v>
      </c>
      <c r="L233" s="51">
        <f t="shared" si="103"/>
        <v>6.3</v>
      </c>
      <c r="M233" s="51">
        <f t="shared" si="103"/>
        <v>35</v>
      </c>
      <c r="N233" s="51">
        <f t="shared" si="103"/>
        <v>7</v>
      </c>
      <c r="O233" s="51">
        <f t="shared" si="103"/>
        <v>0.6</v>
      </c>
      <c r="P233" s="51">
        <f t="shared" si="103"/>
        <v>0</v>
      </c>
      <c r="Q233" s="51">
        <f t="shared" si="103"/>
        <v>0</v>
      </c>
      <c r="R233" s="51">
        <f t="shared" si="103"/>
        <v>0</v>
      </c>
      <c r="S233" s="51">
        <f t="shared" si="103"/>
        <v>1.8</v>
      </c>
      <c r="T233" s="51">
        <f t="shared" si="103"/>
        <v>0.9</v>
      </c>
      <c r="U233" s="15" t="str">
        <f>IF(A228=1, SUM(B227:B228)*$U$5,)</f>
        <v/>
      </c>
      <c r="V233" s="15"/>
      <c r="W233" s="15"/>
      <c r="X233" s="15"/>
      <c r="Y233" s="15"/>
      <c r="Z233" s="15"/>
      <c r="AA233" s="15"/>
      <c r="AB233" s="15"/>
    </row>
    <row r="234">
      <c r="A234" s="41" t="str">
        <f t="shared" si="1"/>
        <v/>
      </c>
      <c r="B234" s="15"/>
      <c r="C234" s="64" t="s">
        <v>63</v>
      </c>
      <c r="D234" s="65">
        <f t="shared" ref="D234:T234" si="104">IFERROR( D233/SUM($D233:$T233),0)</f>
        <v>0.06377325066</v>
      </c>
      <c r="E234" s="65">
        <f t="shared" si="104"/>
        <v>0.06377325066</v>
      </c>
      <c r="F234" s="65">
        <f t="shared" si="104"/>
        <v>0.07971656333</v>
      </c>
      <c r="G234" s="65">
        <f t="shared" si="104"/>
        <v>0.1860053144</v>
      </c>
      <c r="H234" s="65">
        <f t="shared" si="104"/>
        <v>0.1505757307</v>
      </c>
      <c r="I234" s="65">
        <f t="shared" si="104"/>
        <v>0.06377325066</v>
      </c>
      <c r="J234" s="65">
        <f t="shared" si="104"/>
        <v>0.1062887511</v>
      </c>
      <c r="K234" s="65">
        <f t="shared" si="104"/>
        <v>0.05757307352</v>
      </c>
      <c r="L234" s="65">
        <f t="shared" si="104"/>
        <v>0.02790079717</v>
      </c>
      <c r="M234" s="65">
        <f t="shared" si="104"/>
        <v>0.1550044287</v>
      </c>
      <c r="N234" s="65">
        <f t="shared" si="104"/>
        <v>0.03100088574</v>
      </c>
      <c r="O234" s="65">
        <f t="shared" si="104"/>
        <v>0.002657218778</v>
      </c>
      <c r="P234" s="65">
        <f t="shared" si="104"/>
        <v>0</v>
      </c>
      <c r="Q234" s="65">
        <f t="shared" si="104"/>
        <v>0</v>
      </c>
      <c r="R234" s="65">
        <f t="shared" si="104"/>
        <v>0</v>
      </c>
      <c r="S234" s="65">
        <f t="shared" si="104"/>
        <v>0.007971656333</v>
      </c>
      <c r="T234" s="65">
        <f t="shared" si="104"/>
        <v>0.003985828167</v>
      </c>
      <c r="U234" s="12" t="s">
        <v>64</v>
      </c>
      <c r="V234" s="54" t="s">
        <v>58</v>
      </c>
      <c r="W234" s="66" t="s">
        <v>65</v>
      </c>
      <c r="X234" s="15"/>
      <c r="Y234" s="15"/>
      <c r="Z234" s="15"/>
      <c r="AA234" s="15"/>
      <c r="AB234" s="15"/>
    </row>
    <row r="235">
      <c r="A235" s="41" t="str">
        <f t="shared" si="1"/>
        <v/>
      </c>
      <c r="B235" s="15"/>
      <c r="C235" s="64" t="s">
        <v>57</v>
      </c>
      <c r="D235" s="55">
        <f t="shared" ref="D235:T235" si="105">MROUND((1-$U231)*D234*SUM($B227:$B232),5)</f>
        <v>25</v>
      </c>
      <c r="E235" s="55">
        <f t="shared" si="105"/>
        <v>25</v>
      </c>
      <c r="F235" s="55">
        <f t="shared" si="105"/>
        <v>30</v>
      </c>
      <c r="G235" s="55">
        <f t="shared" si="105"/>
        <v>75</v>
      </c>
      <c r="H235" s="55">
        <f t="shared" si="105"/>
        <v>60</v>
      </c>
      <c r="I235" s="55">
        <f t="shared" si="105"/>
        <v>25</v>
      </c>
      <c r="J235" s="55">
        <f t="shared" si="105"/>
        <v>45</v>
      </c>
      <c r="K235" s="55">
        <f t="shared" si="105"/>
        <v>25</v>
      </c>
      <c r="L235" s="55">
        <f t="shared" si="105"/>
        <v>10</v>
      </c>
      <c r="M235" s="55">
        <f t="shared" si="105"/>
        <v>60</v>
      </c>
      <c r="N235" s="55">
        <f t="shared" si="105"/>
        <v>10</v>
      </c>
      <c r="O235" s="55">
        <f t="shared" si="105"/>
        <v>0</v>
      </c>
      <c r="P235" s="55">
        <f t="shared" si="105"/>
        <v>0</v>
      </c>
      <c r="Q235" s="55">
        <f t="shared" si="105"/>
        <v>0</v>
      </c>
      <c r="R235" s="55">
        <f t="shared" si="105"/>
        <v>0</v>
      </c>
      <c r="S235" s="55">
        <f t="shared" si="105"/>
        <v>5</v>
      </c>
      <c r="T235" s="55">
        <f t="shared" si="105"/>
        <v>0</v>
      </c>
      <c r="U235" s="67">
        <f>V235-SUM(D235:T235)</f>
        <v>5</v>
      </c>
      <c r="V235" s="57">
        <f>SUM(B227:B232)</f>
        <v>400</v>
      </c>
      <c r="W235" s="66">
        <f>IF(A232=1, SUM(B227:B232)*$U231,)</f>
        <v>0</v>
      </c>
      <c r="X235" s="15"/>
      <c r="Y235" s="15"/>
      <c r="Z235" s="15"/>
      <c r="AA235" s="15"/>
      <c r="AB235" s="15"/>
    </row>
    <row r="236">
      <c r="A236" s="41" t="str">
        <f t="shared" si="1"/>
        <v/>
      </c>
      <c r="B236" s="42">
        <v>95.0</v>
      </c>
      <c r="C236" s="43">
        <f>C232+2</f>
        <v>45839</v>
      </c>
      <c r="D236" s="44">
        <v>4.0</v>
      </c>
      <c r="E236" s="44">
        <v>4.0</v>
      </c>
      <c r="F236" s="44">
        <v>5.0</v>
      </c>
      <c r="G236" s="44">
        <v>7.0</v>
      </c>
      <c r="H236" s="44">
        <v>6.0</v>
      </c>
      <c r="I236" s="44"/>
      <c r="J236" s="44">
        <v>4.0</v>
      </c>
      <c r="K236" s="44">
        <v>3.0</v>
      </c>
      <c r="L236" s="44">
        <v>4.0</v>
      </c>
      <c r="M236" s="44">
        <v>7.0</v>
      </c>
      <c r="N236" s="44">
        <v>4.0</v>
      </c>
      <c r="O236" s="44"/>
      <c r="P236" s="44"/>
      <c r="Q236" s="44"/>
      <c r="R236" s="44"/>
      <c r="S236" s="44"/>
      <c r="T236" s="44"/>
      <c r="U236" s="15"/>
      <c r="V236" s="15"/>
      <c r="W236" s="15"/>
      <c r="X236" s="15"/>
      <c r="Y236" s="15"/>
      <c r="Z236" s="15"/>
      <c r="AA236" s="15"/>
      <c r="AB236" s="15"/>
    </row>
    <row r="237">
      <c r="A237" s="41" t="str">
        <f t="shared" si="1"/>
        <v/>
      </c>
      <c r="B237" s="42">
        <v>70.0</v>
      </c>
      <c r="C237" s="43">
        <f t="shared" ref="C237:C241" si="106">C236+1</f>
        <v>45840</v>
      </c>
      <c r="D237" s="44">
        <v>4.0</v>
      </c>
      <c r="E237" s="44">
        <v>4.0</v>
      </c>
      <c r="F237" s="44">
        <v>5.0</v>
      </c>
      <c r="G237" s="44">
        <v>7.0</v>
      </c>
      <c r="H237" s="44">
        <v>6.0</v>
      </c>
      <c r="I237" s="44">
        <v>4.0</v>
      </c>
      <c r="J237" s="44">
        <v>4.0</v>
      </c>
      <c r="K237" s="44">
        <v>2.0</v>
      </c>
      <c r="L237" s="44">
        <v>4.0</v>
      </c>
      <c r="M237" s="44">
        <v>7.0</v>
      </c>
      <c r="N237" s="44">
        <v>4.0</v>
      </c>
      <c r="O237" s="44"/>
      <c r="P237" s="45"/>
      <c r="Q237" s="44"/>
      <c r="R237" s="44"/>
      <c r="S237" s="44"/>
      <c r="T237" s="44"/>
      <c r="U237" s="2" t="s">
        <v>1</v>
      </c>
      <c r="V237" s="2" t="s">
        <v>35</v>
      </c>
      <c r="W237" s="2" t="s">
        <v>4</v>
      </c>
      <c r="X237" s="2" t="s">
        <v>36</v>
      </c>
      <c r="Y237" s="2" t="s">
        <v>37</v>
      </c>
      <c r="Z237" s="15"/>
      <c r="AA237" s="15"/>
      <c r="AB237" s="15"/>
    </row>
    <row r="238">
      <c r="A238" s="41" t="str">
        <f t="shared" si="1"/>
        <v/>
      </c>
      <c r="B238" s="42">
        <v>100.0</v>
      </c>
      <c r="C238" s="43">
        <f t="shared" si="106"/>
        <v>45841</v>
      </c>
      <c r="D238" s="44">
        <v>4.0</v>
      </c>
      <c r="E238" s="44">
        <v>4.0</v>
      </c>
      <c r="F238" s="44">
        <v>5.0</v>
      </c>
      <c r="G238" s="44">
        <v>7.0</v>
      </c>
      <c r="H238" s="44">
        <v>6.0</v>
      </c>
      <c r="I238" s="44"/>
      <c r="J238" s="44">
        <v>4.0</v>
      </c>
      <c r="K238" s="44">
        <v>2.0</v>
      </c>
      <c r="L238" s="44">
        <v>4.0</v>
      </c>
      <c r="M238" s="44">
        <v>7.0</v>
      </c>
      <c r="N238" s="44">
        <v>4.0</v>
      </c>
      <c r="O238" s="44"/>
      <c r="P238" s="45"/>
      <c r="Q238" s="44"/>
      <c r="R238" s="44"/>
      <c r="S238" s="44">
        <v>1.0</v>
      </c>
      <c r="T238" s="44"/>
      <c r="U238" s="5">
        <v>0.6</v>
      </c>
      <c r="V238" s="5">
        <v>0.6</v>
      </c>
      <c r="W238" s="5">
        <v>0.9</v>
      </c>
      <c r="X238" s="5">
        <v>1.0</v>
      </c>
      <c r="Y238" s="5">
        <v>1.0</v>
      </c>
      <c r="Z238" s="15"/>
      <c r="AA238" s="15"/>
      <c r="AB238" s="15"/>
    </row>
    <row r="239">
      <c r="A239" s="41" t="str">
        <f t="shared" si="1"/>
        <v/>
      </c>
      <c r="B239" s="42">
        <v>80.0</v>
      </c>
      <c r="C239" s="43">
        <f t="shared" si="106"/>
        <v>45842</v>
      </c>
      <c r="D239" s="44">
        <v>4.0</v>
      </c>
      <c r="E239" s="44">
        <v>4.0</v>
      </c>
      <c r="F239" s="44">
        <v>5.0</v>
      </c>
      <c r="G239" s="44">
        <v>7.0</v>
      </c>
      <c r="H239" s="44">
        <v>6.0</v>
      </c>
      <c r="I239" s="44">
        <v>4.0</v>
      </c>
      <c r="J239" s="44">
        <v>4.0</v>
      </c>
      <c r="K239" s="44">
        <v>2.0</v>
      </c>
      <c r="L239" s="44">
        <v>4.0</v>
      </c>
      <c r="M239" s="44">
        <v>7.0</v>
      </c>
      <c r="N239" s="44">
        <v>4.0</v>
      </c>
      <c r="O239" s="44"/>
      <c r="P239" s="44"/>
      <c r="Q239" s="44"/>
      <c r="R239" s="44"/>
      <c r="S239" s="44"/>
      <c r="T239" s="44"/>
      <c r="U239" s="2" t="s">
        <v>3</v>
      </c>
      <c r="V239" s="15"/>
      <c r="W239" s="15"/>
      <c r="X239" s="15"/>
      <c r="Y239" s="15"/>
      <c r="Z239" s="15"/>
      <c r="AA239" s="15"/>
      <c r="AB239" s="15"/>
    </row>
    <row r="240">
      <c r="A240" s="41" t="str">
        <f t="shared" si="1"/>
        <v/>
      </c>
      <c r="B240" s="42">
        <v>60.0</v>
      </c>
      <c r="C240" s="43">
        <f t="shared" si="106"/>
        <v>45843</v>
      </c>
      <c r="D240" s="44">
        <v>4.0</v>
      </c>
      <c r="E240" s="44">
        <v>4.0</v>
      </c>
      <c r="F240" s="44">
        <v>5.0</v>
      </c>
      <c r="G240" s="44">
        <v>7.0</v>
      </c>
      <c r="H240" s="44">
        <v>6.0</v>
      </c>
      <c r="I240" s="44">
        <v>4.0</v>
      </c>
      <c r="J240" s="44">
        <v>4.0</v>
      </c>
      <c r="K240" s="44"/>
      <c r="L240" s="44">
        <v>2.0</v>
      </c>
      <c r="M240" s="44">
        <v>7.0</v>
      </c>
      <c r="N240" s="44"/>
      <c r="O240" s="44"/>
      <c r="P240" s="45"/>
      <c r="Q240" s="44"/>
      <c r="R240" s="44"/>
      <c r="S240" s="44"/>
      <c r="T240" s="44"/>
      <c r="U240" s="46">
        <v>0.0</v>
      </c>
      <c r="V240" s="15"/>
      <c r="W240" s="15"/>
      <c r="X240" s="15"/>
      <c r="Y240" s="15"/>
      <c r="Z240" s="15"/>
      <c r="AA240" s="15"/>
      <c r="AB240" s="15"/>
    </row>
    <row r="241">
      <c r="A241" s="41">
        <f t="shared" si="1"/>
        <v>1</v>
      </c>
      <c r="B241" s="42">
        <v>55.0</v>
      </c>
      <c r="C241" s="43">
        <f t="shared" si="106"/>
        <v>45844</v>
      </c>
      <c r="D241" s="44">
        <v>4.0</v>
      </c>
      <c r="E241" s="44">
        <v>4.0</v>
      </c>
      <c r="F241" s="44">
        <v>5.0</v>
      </c>
      <c r="G241" s="44">
        <v>7.0</v>
      </c>
      <c r="H241" s="44">
        <v>6.0</v>
      </c>
      <c r="I241" s="44">
        <v>4.0</v>
      </c>
      <c r="J241" s="44">
        <v>4.0</v>
      </c>
      <c r="K241" s="44">
        <v>2.0</v>
      </c>
      <c r="L241" s="44">
        <v>2.0</v>
      </c>
      <c r="M241" s="44"/>
      <c r="N241" s="44">
        <v>7.0</v>
      </c>
      <c r="O241" s="44"/>
      <c r="P241" s="45"/>
      <c r="Q241" s="44"/>
      <c r="R241" s="44"/>
      <c r="S241" s="44"/>
      <c r="T241" s="44"/>
      <c r="U241" s="15"/>
      <c r="V241" s="15"/>
      <c r="W241" s="15"/>
      <c r="X241" s="15"/>
      <c r="Y241" s="15"/>
      <c r="Z241" s="15"/>
      <c r="AA241" s="15"/>
      <c r="AB241" s="15"/>
    </row>
    <row r="242">
      <c r="A242" s="41" t="str">
        <f t="shared" si="1"/>
        <v/>
      </c>
      <c r="B242" s="15"/>
      <c r="C242" s="64" t="s">
        <v>32</v>
      </c>
      <c r="D242" s="51">
        <f t="shared" ref="D242:T242" si="107">IFERROR(SUM(D236:D241)*HLOOKUP(D$2, $U237:$Y238,2,0),)</f>
        <v>14.4</v>
      </c>
      <c r="E242" s="51">
        <f t="shared" si="107"/>
        <v>14.4</v>
      </c>
      <c r="F242" s="51">
        <f t="shared" si="107"/>
        <v>18</v>
      </c>
      <c r="G242" s="51">
        <f t="shared" si="107"/>
        <v>42</v>
      </c>
      <c r="H242" s="51">
        <f t="shared" si="107"/>
        <v>36</v>
      </c>
      <c r="I242" s="51">
        <f t="shared" si="107"/>
        <v>14.4</v>
      </c>
      <c r="J242" s="51">
        <f t="shared" si="107"/>
        <v>24</v>
      </c>
      <c r="K242" s="51">
        <f t="shared" si="107"/>
        <v>11</v>
      </c>
      <c r="L242" s="51">
        <f t="shared" si="107"/>
        <v>18</v>
      </c>
      <c r="M242" s="51">
        <f t="shared" si="107"/>
        <v>35</v>
      </c>
      <c r="N242" s="51">
        <f t="shared" si="107"/>
        <v>23</v>
      </c>
      <c r="O242" s="51">
        <f t="shared" si="107"/>
        <v>0</v>
      </c>
      <c r="P242" s="51">
        <f t="shared" si="107"/>
        <v>0</v>
      </c>
      <c r="Q242" s="51">
        <f t="shared" si="107"/>
        <v>0</v>
      </c>
      <c r="R242" s="51">
        <f t="shared" si="107"/>
        <v>0</v>
      </c>
      <c r="S242" s="51">
        <f t="shared" si="107"/>
        <v>0.9</v>
      </c>
      <c r="T242" s="51">
        <f t="shared" si="107"/>
        <v>0</v>
      </c>
      <c r="U242" s="15" t="str">
        <f>IF(A237=1, SUM(B236:B237)*$U$5,)</f>
        <v/>
      </c>
      <c r="V242" s="15"/>
      <c r="W242" s="15"/>
      <c r="X242" s="15"/>
      <c r="Y242" s="15"/>
      <c r="Z242" s="15"/>
      <c r="AA242" s="15"/>
      <c r="AB242" s="15"/>
    </row>
    <row r="243">
      <c r="A243" s="41" t="str">
        <f t="shared" si="1"/>
        <v/>
      </c>
      <c r="B243" s="15"/>
      <c r="C243" s="64" t="s">
        <v>63</v>
      </c>
      <c r="D243" s="65">
        <f t="shared" ref="D243:T243" si="108">IFERROR( D242/SUM($D242:$T242),0)</f>
        <v>0.05734767025</v>
      </c>
      <c r="E243" s="65">
        <f t="shared" si="108"/>
        <v>0.05734767025</v>
      </c>
      <c r="F243" s="65">
        <f t="shared" si="108"/>
        <v>0.07168458781</v>
      </c>
      <c r="G243" s="65">
        <f t="shared" si="108"/>
        <v>0.1672640382</v>
      </c>
      <c r="H243" s="65">
        <f t="shared" si="108"/>
        <v>0.1433691756</v>
      </c>
      <c r="I243" s="65">
        <f t="shared" si="108"/>
        <v>0.05734767025</v>
      </c>
      <c r="J243" s="65">
        <f t="shared" si="108"/>
        <v>0.09557945042</v>
      </c>
      <c r="K243" s="65">
        <f t="shared" si="108"/>
        <v>0.04380724811</v>
      </c>
      <c r="L243" s="65">
        <f t="shared" si="108"/>
        <v>0.07168458781</v>
      </c>
      <c r="M243" s="65">
        <f t="shared" si="108"/>
        <v>0.1393866985</v>
      </c>
      <c r="N243" s="65">
        <f t="shared" si="108"/>
        <v>0.09159697332</v>
      </c>
      <c r="O243" s="65">
        <f t="shared" si="108"/>
        <v>0</v>
      </c>
      <c r="P243" s="65">
        <f t="shared" si="108"/>
        <v>0</v>
      </c>
      <c r="Q243" s="65">
        <f t="shared" si="108"/>
        <v>0</v>
      </c>
      <c r="R243" s="65">
        <f t="shared" si="108"/>
        <v>0</v>
      </c>
      <c r="S243" s="65">
        <f t="shared" si="108"/>
        <v>0.003584229391</v>
      </c>
      <c r="T243" s="65">
        <f t="shared" si="108"/>
        <v>0</v>
      </c>
      <c r="U243" s="12" t="s">
        <v>64</v>
      </c>
      <c r="V243" s="54" t="s">
        <v>58</v>
      </c>
      <c r="W243" s="66" t="s">
        <v>65</v>
      </c>
      <c r="X243" s="15"/>
      <c r="Y243" s="15"/>
      <c r="Z243" s="15"/>
      <c r="AA243" s="15"/>
      <c r="AB243" s="15"/>
    </row>
    <row r="244">
      <c r="A244" s="41" t="str">
        <f t="shared" si="1"/>
        <v/>
      </c>
      <c r="B244" s="15"/>
      <c r="C244" s="64" t="s">
        <v>57</v>
      </c>
      <c r="D244" s="55">
        <f t="shared" ref="D244:T244" si="109">MROUND((1-$U240)*D243*SUM($B236:$B241),5)</f>
        <v>25</v>
      </c>
      <c r="E244" s="55">
        <f t="shared" si="109"/>
        <v>25</v>
      </c>
      <c r="F244" s="55">
        <f t="shared" si="109"/>
        <v>35</v>
      </c>
      <c r="G244" s="55">
        <f t="shared" si="109"/>
        <v>75</v>
      </c>
      <c r="H244" s="55">
        <f t="shared" si="109"/>
        <v>65</v>
      </c>
      <c r="I244" s="55">
        <f t="shared" si="109"/>
        <v>25</v>
      </c>
      <c r="J244" s="55">
        <f t="shared" si="109"/>
        <v>45</v>
      </c>
      <c r="K244" s="55">
        <f t="shared" si="109"/>
        <v>20</v>
      </c>
      <c r="L244" s="55">
        <f t="shared" si="109"/>
        <v>35</v>
      </c>
      <c r="M244" s="55">
        <f t="shared" si="109"/>
        <v>65</v>
      </c>
      <c r="N244" s="55">
        <f t="shared" si="109"/>
        <v>40</v>
      </c>
      <c r="O244" s="55">
        <f t="shared" si="109"/>
        <v>0</v>
      </c>
      <c r="P244" s="55">
        <f t="shared" si="109"/>
        <v>0</v>
      </c>
      <c r="Q244" s="55">
        <f t="shared" si="109"/>
        <v>0</v>
      </c>
      <c r="R244" s="55">
        <f t="shared" si="109"/>
        <v>0</v>
      </c>
      <c r="S244" s="55">
        <f t="shared" si="109"/>
        <v>0</v>
      </c>
      <c r="T244" s="55">
        <f t="shared" si="109"/>
        <v>0</v>
      </c>
      <c r="U244" s="67">
        <f>V244-SUM(D244:T244)</f>
        <v>5</v>
      </c>
      <c r="V244" s="57">
        <f>SUM(B236:B241)</f>
        <v>460</v>
      </c>
      <c r="W244" s="66">
        <f>IF(A241=1, SUM(B236:B241)*$U240,)</f>
        <v>0</v>
      </c>
      <c r="X244" s="15"/>
      <c r="Y244" s="15"/>
      <c r="Z244" s="15"/>
      <c r="AA244" s="15"/>
      <c r="AB244" s="15"/>
    </row>
    <row r="245">
      <c r="A245" s="41" t="str">
        <f t="shared" si="1"/>
        <v/>
      </c>
      <c r="B245" s="42">
        <v>55.0</v>
      </c>
      <c r="C245" s="43">
        <f>C241+2</f>
        <v>45846</v>
      </c>
      <c r="D245" s="44">
        <v>4.0</v>
      </c>
      <c r="E245" s="44">
        <v>4.0</v>
      </c>
      <c r="F245" s="44">
        <v>5.0</v>
      </c>
      <c r="G245" s="44">
        <v>7.0</v>
      </c>
      <c r="H245" s="44">
        <v>6.0</v>
      </c>
      <c r="I245" s="44"/>
      <c r="J245" s="44">
        <v>4.0</v>
      </c>
      <c r="K245" s="44">
        <v>2.0</v>
      </c>
      <c r="L245" s="44">
        <v>4.0</v>
      </c>
      <c r="M245" s="44">
        <v>7.0</v>
      </c>
      <c r="N245" s="44">
        <v>3.0</v>
      </c>
      <c r="O245" s="44"/>
      <c r="P245" s="44"/>
      <c r="Q245" s="44"/>
      <c r="R245" s="44"/>
      <c r="S245" s="44"/>
      <c r="T245" s="44"/>
      <c r="U245" s="15"/>
      <c r="V245" s="15"/>
      <c r="W245" s="15"/>
      <c r="X245" s="15"/>
      <c r="Y245" s="15"/>
      <c r="Z245" s="15"/>
      <c r="AA245" s="15"/>
      <c r="AB245" s="15"/>
    </row>
    <row r="246">
      <c r="A246" s="41" t="str">
        <f t="shared" si="1"/>
        <v/>
      </c>
      <c r="B246" s="42">
        <v>75.0</v>
      </c>
      <c r="C246" s="43">
        <f t="shared" ref="C246:C250" si="110">C245+1</f>
        <v>45847</v>
      </c>
      <c r="D246" s="44">
        <v>4.0</v>
      </c>
      <c r="E246" s="44">
        <v>4.0</v>
      </c>
      <c r="F246" s="44">
        <v>5.0</v>
      </c>
      <c r="G246" s="44">
        <v>7.0</v>
      </c>
      <c r="H246" s="44">
        <v>6.0</v>
      </c>
      <c r="I246" s="44">
        <v>4.0</v>
      </c>
      <c r="J246" s="44">
        <v>4.0</v>
      </c>
      <c r="K246" s="44">
        <v>2.0</v>
      </c>
      <c r="L246" s="44">
        <v>4.0</v>
      </c>
      <c r="M246" s="44">
        <v>7.0</v>
      </c>
      <c r="N246" s="44">
        <v>3.0</v>
      </c>
      <c r="O246" s="44">
        <v>2.0</v>
      </c>
      <c r="P246" s="45"/>
      <c r="Q246" s="44"/>
      <c r="R246" s="44"/>
      <c r="S246" s="44"/>
      <c r="T246" s="44"/>
      <c r="U246" s="2" t="s">
        <v>1</v>
      </c>
      <c r="V246" s="2" t="s">
        <v>35</v>
      </c>
      <c r="W246" s="2" t="s">
        <v>4</v>
      </c>
      <c r="X246" s="2" t="s">
        <v>36</v>
      </c>
      <c r="Y246" s="2" t="s">
        <v>37</v>
      </c>
      <c r="Z246" s="15"/>
      <c r="AA246" s="15"/>
      <c r="AB246" s="15"/>
    </row>
    <row r="247">
      <c r="A247" s="41" t="str">
        <f t="shared" si="1"/>
        <v/>
      </c>
      <c r="B247" s="42">
        <v>65.0</v>
      </c>
      <c r="C247" s="43">
        <f t="shared" si="110"/>
        <v>45848</v>
      </c>
      <c r="D247" s="44">
        <v>4.0</v>
      </c>
      <c r="E247" s="44">
        <v>4.0</v>
      </c>
      <c r="F247" s="44">
        <v>5.0</v>
      </c>
      <c r="G247" s="44">
        <v>7.0</v>
      </c>
      <c r="H247" s="44">
        <v>6.0</v>
      </c>
      <c r="I247" s="44"/>
      <c r="J247" s="44">
        <v>4.0</v>
      </c>
      <c r="K247" s="44">
        <v>2.0</v>
      </c>
      <c r="L247" s="44">
        <v>4.0</v>
      </c>
      <c r="M247" s="44">
        <v>7.0</v>
      </c>
      <c r="N247" s="44">
        <v>3.0</v>
      </c>
      <c r="O247" s="44"/>
      <c r="P247" s="45"/>
      <c r="Q247" s="44"/>
      <c r="R247" s="44"/>
      <c r="S247" s="44"/>
      <c r="T247" s="44">
        <v>4.0</v>
      </c>
      <c r="U247" s="5">
        <v>0.6</v>
      </c>
      <c r="V247" s="5">
        <v>0.6</v>
      </c>
      <c r="W247" s="5">
        <v>0.9</v>
      </c>
      <c r="X247" s="5">
        <v>1.0</v>
      </c>
      <c r="Y247" s="5">
        <v>1.0</v>
      </c>
      <c r="Z247" s="15"/>
      <c r="AA247" s="15"/>
      <c r="AB247" s="15"/>
    </row>
    <row r="248">
      <c r="A248" s="41" t="str">
        <f t="shared" si="1"/>
        <v/>
      </c>
      <c r="B248" s="42">
        <v>75.0</v>
      </c>
      <c r="C248" s="43">
        <f t="shared" si="110"/>
        <v>45849</v>
      </c>
      <c r="D248" s="44">
        <v>4.0</v>
      </c>
      <c r="E248" s="44">
        <v>4.0</v>
      </c>
      <c r="F248" s="44">
        <v>5.0</v>
      </c>
      <c r="G248" s="44">
        <v>7.0</v>
      </c>
      <c r="H248" s="44">
        <v>6.0</v>
      </c>
      <c r="I248" s="44">
        <v>4.0</v>
      </c>
      <c r="J248" s="44">
        <v>4.0</v>
      </c>
      <c r="K248" s="44">
        <v>2.0</v>
      </c>
      <c r="L248" s="44">
        <v>4.0</v>
      </c>
      <c r="M248" s="44">
        <v>7.0</v>
      </c>
      <c r="N248" s="44">
        <v>3.0</v>
      </c>
      <c r="O248" s="44"/>
      <c r="P248" s="44"/>
      <c r="Q248" s="44"/>
      <c r="R248" s="44"/>
      <c r="S248" s="44"/>
      <c r="T248" s="44">
        <v>4.0</v>
      </c>
      <c r="U248" s="2" t="s">
        <v>3</v>
      </c>
      <c r="V248" s="15"/>
      <c r="W248" s="15"/>
      <c r="X248" s="15"/>
      <c r="Y248" s="15"/>
      <c r="Z248" s="15"/>
      <c r="AA248" s="15"/>
      <c r="AB248" s="15"/>
    </row>
    <row r="249">
      <c r="A249" s="41" t="str">
        <f t="shared" si="1"/>
        <v/>
      </c>
      <c r="B249" s="42">
        <v>65.0</v>
      </c>
      <c r="C249" s="43">
        <f t="shared" si="110"/>
        <v>45850</v>
      </c>
      <c r="D249" s="44">
        <v>4.0</v>
      </c>
      <c r="E249" s="44">
        <v>4.0</v>
      </c>
      <c r="F249" s="44">
        <v>5.0</v>
      </c>
      <c r="G249" s="44">
        <v>7.0</v>
      </c>
      <c r="H249" s="44">
        <v>6.0</v>
      </c>
      <c r="I249" s="44"/>
      <c r="J249" s="44">
        <v>4.0</v>
      </c>
      <c r="K249" s="44"/>
      <c r="L249" s="44">
        <v>2.0</v>
      </c>
      <c r="M249" s="44">
        <v>7.0</v>
      </c>
      <c r="N249" s="44"/>
      <c r="O249" s="44"/>
      <c r="P249" s="44">
        <v>2.0</v>
      </c>
      <c r="Q249" s="44"/>
      <c r="R249" s="44"/>
      <c r="S249" s="44"/>
      <c r="T249" s="44">
        <v>4.0</v>
      </c>
      <c r="U249" s="46">
        <v>0.0</v>
      </c>
      <c r="V249" s="15"/>
      <c r="W249" s="15"/>
      <c r="X249" s="15"/>
      <c r="Y249" s="15"/>
      <c r="Z249" s="15"/>
      <c r="AA249" s="15"/>
      <c r="AB249" s="15"/>
    </row>
    <row r="250">
      <c r="A250" s="41">
        <f t="shared" si="1"/>
        <v>1</v>
      </c>
      <c r="B250" s="42">
        <v>80.0</v>
      </c>
      <c r="C250" s="43">
        <f t="shared" si="110"/>
        <v>45851</v>
      </c>
      <c r="D250" s="44">
        <v>4.0</v>
      </c>
      <c r="E250" s="44">
        <v>4.0</v>
      </c>
      <c r="F250" s="44">
        <v>5.0</v>
      </c>
      <c r="G250" s="44">
        <v>7.0</v>
      </c>
      <c r="H250" s="44">
        <v>6.0</v>
      </c>
      <c r="I250" s="44">
        <v>4.0</v>
      </c>
      <c r="J250" s="44">
        <v>4.0</v>
      </c>
      <c r="K250" s="44">
        <v>2.0</v>
      </c>
      <c r="L250" s="44">
        <v>2.0</v>
      </c>
      <c r="M250" s="44">
        <v>7.0</v>
      </c>
      <c r="N250" s="44"/>
      <c r="O250" s="44">
        <v>3.0</v>
      </c>
      <c r="P250" s="45"/>
      <c r="Q250" s="44"/>
      <c r="R250" s="44"/>
      <c r="S250" s="44"/>
      <c r="T250" s="44">
        <v>4.0</v>
      </c>
      <c r="U250" s="15"/>
      <c r="V250" s="15"/>
      <c r="W250" s="15"/>
      <c r="X250" s="15"/>
      <c r="Y250" s="15"/>
      <c r="Z250" s="15"/>
      <c r="AA250" s="15"/>
      <c r="AB250" s="15"/>
    </row>
    <row r="251">
      <c r="A251" s="41" t="str">
        <f t="shared" si="1"/>
        <v/>
      </c>
      <c r="B251" s="15"/>
      <c r="C251" s="64" t="s">
        <v>32</v>
      </c>
      <c r="D251" s="51">
        <f t="shared" ref="D251:T251" si="111">IFERROR(SUM(D245:D250)*HLOOKUP(D$2, $U246:$Y247,2,0),)</f>
        <v>14.4</v>
      </c>
      <c r="E251" s="51">
        <f t="shared" si="111"/>
        <v>14.4</v>
      </c>
      <c r="F251" s="51">
        <f t="shared" si="111"/>
        <v>18</v>
      </c>
      <c r="G251" s="51">
        <f t="shared" si="111"/>
        <v>42</v>
      </c>
      <c r="H251" s="51">
        <f t="shared" si="111"/>
        <v>36</v>
      </c>
      <c r="I251" s="51">
        <f t="shared" si="111"/>
        <v>10.8</v>
      </c>
      <c r="J251" s="51">
        <f t="shared" si="111"/>
        <v>24</v>
      </c>
      <c r="K251" s="51">
        <f t="shared" si="111"/>
        <v>10</v>
      </c>
      <c r="L251" s="51">
        <f t="shared" si="111"/>
        <v>18</v>
      </c>
      <c r="M251" s="51">
        <f t="shared" si="111"/>
        <v>42</v>
      </c>
      <c r="N251" s="51">
        <f t="shared" si="111"/>
        <v>12</v>
      </c>
      <c r="O251" s="51">
        <f t="shared" si="111"/>
        <v>3</v>
      </c>
      <c r="P251" s="51">
        <f t="shared" si="111"/>
        <v>1.2</v>
      </c>
      <c r="Q251" s="51">
        <f t="shared" si="111"/>
        <v>0</v>
      </c>
      <c r="R251" s="51">
        <f t="shared" si="111"/>
        <v>0</v>
      </c>
      <c r="S251" s="51">
        <f t="shared" si="111"/>
        <v>0</v>
      </c>
      <c r="T251" s="51">
        <f t="shared" si="111"/>
        <v>14.4</v>
      </c>
      <c r="U251" s="15" t="str">
        <f>IF(A246=1, SUM(B245:B246)*$U$5,)</f>
        <v/>
      </c>
      <c r="V251" s="15"/>
      <c r="W251" s="15"/>
      <c r="X251" s="15"/>
      <c r="Y251" s="15"/>
      <c r="Z251" s="15"/>
      <c r="AA251" s="15"/>
      <c r="AB251" s="15"/>
    </row>
    <row r="252">
      <c r="A252" s="41" t="str">
        <f t="shared" si="1"/>
        <v/>
      </c>
      <c r="B252" s="15"/>
      <c r="C252" s="64" t="s">
        <v>63</v>
      </c>
      <c r="D252" s="65">
        <f t="shared" ref="D252:T252" si="112">IFERROR( D251/SUM($D251:$T251),0)</f>
        <v>0.05534204458</v>
      </c>
      <c r="E252" s="65">
        <f t="shared" si="112"/>
        <v>0.05534204458</v>
      </c>
      <c r="F252" s="65">
        <f t="shared" si="112"/>
        <v>0.06917755573</v>
      </c>
      <c r="G252" s="65">
        <f t="shared" si="112"/>
        <v>0.1614142967</v>
      </c>
      <c r="H252" s="65">
        <f t="shared" si="112"/>
        <v>0.1383551115</v>
      </c>
      <c r="I252" s="65">
        <f t="shared" si="112"/>
        <v>0.04150653344</v>
      </c>
      <c r="J252" s="65">
        <f t="shared" si="112"/>
        <v>0.09223674097</v>
      </c>
      <c r="K252" s="65">
        <f t="shared" si="112"/>
        <v>0.0384319754</v>
      </c>
      <c r="L252" s="65">
        <f t="shared" si="112"/>
        <v>0.06917755573</v>
      </c>
      <c r="M252" s="65">
        <f t="shared" si="112"/>
        <v>0.1614142967</v>
      </c>
      <c r="N252" s="65">
        <f t="shared" si="112"/>
        <v>0.04611837048</v>
      </c>
      <c r="O252" s="65">
        <f t="shared" si="112"/>
        <v>0.01152959262</v>
      </c>
      <c r="P252" s="65">
        <f t="shared" si="112"/>
        <v>0.004611837048</v>
      </c>
      <c r="Q252" s="65">
        <f t="shared" si="112"/>
        <v>0</v>
      </c>
      <c r="R252" s="65">
        <f t="shared" si="112"/>
        <v>0</v>
      </c>
      <c r="S252" s="65">
        <f t="shared" si="112"/>
        <v>0</v>
      </c>
      <c r="T252" s="65">
        <f t="shared" si="112"/>
        <v>0.05534204458</v>
      </c>
      <c r="U252" s="12" t="s">
        <v>64</v>
      </c>
      <c r="V252" s="54" t="s">
        <v>58</v>
      </c>
      <c r="W252" s="66" t="s">
        <v>65</v>
      </c>
      <c r="X252" s="15"/>
      <c r="Y252" s="15"/>
      <c r="Z252" s="15"/>
      <c r="AA252" s="15"/>
      <c r="AB252" s="15"/>
    </row>
    <row r="253">
      <c r="A253" s="41" t="str">
        <f t="shared" si="1"/>
        <v/>
      </c>
      <c r="B253" s="15"/>
      <c r="C253" s="64" t="s">
        <v>57</v>
      </c>
      <c r="D253" s="55">
        <f t="shared" ref="D253:T253" si="113">MROUND((1-$U249)*D252*SUM($B245:$B250),5)</f>
        <v>25</v>
      </c>
      <c r="E253" s="55">
        <f t="shared" si="113"/>
        <v>25</v>
      </c>
      <c r="F253" s="55">
        <f t="shared" si="113"/>
        <v>30</v>
      </c>
      <c r="G253" s="55">
        <f t="shared" si="113"/>
        <v>65</v>
      </c>
      <c r="H253" s="55">
        <f t="shared" si="113"/>
        <v>55</v>
      </c>
      <c r="I253" s="55">
        <f t="shared" si="113"/>
        <v>15</v>
      </c>
      <c r="J253" s="55">
        <f t="shared" si="113"/>
        <v>40</v>
      </c>
      <c r="K253" s="55">
        <f t="shared" si="113"/>
        <v>15</v>
      </c>
      <c r="L253" s="55">
        <f t="shared" si="113"/>
        <v>30</v>
      </c>
      <c r="M253" s="55">
        <f t="shared" si="113"/>
        <v>65</v>
      </c>
      <c r="N253" s="55">
        <f t="shared" si="113"/>
        <v>20</v>
      </c>
      <c r="O253" s="55">
        <f t="shared" si="113"/>
        <v>5</v>
      </c>
      <c r="P253" s="55">
        <f t="shared" si="113"/>
        <v>0</v>
      </c>
      <c r="Q253" s="55">
        <f t="shared" si="113"/>
        <v>0</v>
      </c>
      <c r="R253" s="55">
        <f t="shared" si="113"/>
        <v>0</v>
      </c>
      <c r="S253" s="55">
        <f t="shared" si="113"/>
        <v>0</v>
      </c>
      <c r="T253" s="55">
        <f t="shared" si="113"/>
        <v>25</v>
      </c>
      <c r="U253" s="67">
        <f>V253-SUM(D253:T253)</f>
        <v>0</v>
      </c>
      <c r="V253" s="57">
        <f>SUM(B245:B250)</f>
        <v>415</v>
      </c>
      <c r="W253" s="66">
        <f>IF(A250=1, SUM(B245:B250)*$U249,)</f>
        <v>0</v>
      </c>
      <c r="X253" s="15"/>
      <c r="Y253" s="15"/>
      <c r="Z253" s="15"/>
      <c r="AA253" s="15"/>
      <c r="AB253" s="15"/>
    </row>
    <row r="254">
      <c r="A254" s="41" t="str">
        <f t="shared" si="1"/>
        <v/>
      </c>
      <c r="B254" s="42">
        <v>70.0</v>
      </c>
      <c r="C254" s="43">
        <f>C250+2</f>
        <v>45853</v>
      </c>
      <c r="D254" s="44">
        <v>4.0</v>
      </c>
      <c r="E254" s="44">
        <v>4.0</v>
      </c>
      <c r="F254" s="44">
        <v>5.0</v>
      </c>
      <c r="G254" s="44">
        <v>7.0</v>
      </c>
      <c r="H254" s="44">
        <v>6.0</v>
      </c>
      <c r="I254" s="44">
        <v>4.0</v>
      </c>
      <c r="J254" s="44">
        <v>4.0</v>
      </c>
      <c r="K254" s="44">
        <v>2.0</v>
      </c>
      <c r="L254" s="44">
        <v>4.0</v>
      </c>
      <c r="M254" s="44">
        <v>7.0</v>
      </c>
      <c r="N254" s="44">
        <v>3.0</v>
      </c>
      <c r="O254" s="44"/>
      <c r="P254" s="44"/>
      <c r="Q254" s="44"/>
      <c r="R254" s="44"/>
      <c r="S254" s="44"/>
      <c r="T254" s="44"/>
      <c r="U254" s="15"/>
      <c r="V254" s="15"/>
      <c r="W254" s="15"/>
      <c r="X254" s="15"/>
      <c r="Y254" s="15"/>
      <c r="Z254" s="15"/>
      <c r="AA254" s="15"/>
      <c r="AB254" s="15"/>
    </row>
    <row r="255">
      <c r="A255" s="41" t="str">
        <f t="shared" si="1"/>
        <v/>
      </c>
      <c r="B255" s="42">
        <v>100.0</v>
      </c>
      <c r="C255" s="43">
        <f t="shared" ref="C255:C259" si="114">C254+1</f>
        <v>45854</v>
      </c>
      <c r="D255" s="44">
        <v>4.0</v>
      </c>
      <c r="E255" s="44">
        <v>4.0</v>
      </c>
      <c r="F255" s="44">
        <v>5.0</v>
      </c>
      <c r="G255" s="44">
        <v>7.0</v>
      </c>
      <c r="H255" s="44">
        <v>6.0</v>
      </c>
      <c r="I255" s="45"/>
      <c r="J255" s="44">
        <v>4.0</v>
      </c>
      <c r="K255" s="44">
        <v>2.0</v>
      </c>
      <c r="L255" s="44">
        <v>4.0</v>
      </c>
      <c r="M255" s="44">
        <v>7.0</v>
      </c>
      <c r="N255" s="44">
        <v>2.0</v>
      </c>
      <c r="O255" s="44">
        <v>2.0</v>
      </c>
      <c r="P255" s="45"/>
      <c r="Q255" s="44"/>
      <c r="R255" s="44"/>
      <c r="S255" s="44"/>
      <c r="T255" s="44">
        <v>4.0</v>
      </c>
      <c r="U255" s="2" t="s">
        <v>1</v>
      </c>
      <c r="V255" s="2" t="s">
        <v>35</v>
      </c>
      <c r="W255" s="2" t="s">
        <v>4</v>
      </c>
      <c r="X255" s="2" t="s">
        <v>36</v>
      </c>
      <c r="Y255" s="2" t="s">
        <v>37</v>
      </c>
      <c r="Z255" s="15"/>
      <c r="AA255" s="15"/>
      <c r="AB255" s="15"/>
    </row>
    <row r="256">
      <c r="A256" s="41" t="str">
        <f t="shared" si="1"/>
        <v/>
      </c>
      <c r="B256" s="42">
        <v>85.0</v>
      </c>
      <c r="C256" s="43">
        <f t="shared" si="114"/>
        <v>45855</v>
      </c>
      <c r="D256" s="44">
        <v>4.0</v>
      </c>
      <c r="E256" s="44">
        <v>4.0</v>
      </c>
      <c r="F256" s="44">
        <v>5.0</v>
      </c>
      <c r="G256" s="44">
        <v>7.0</v>
      </c>
      <c r="H256" s="44">
        <v>6.0</v>
      </c>
      <c r="I256" s="44">
        <v>4.0</v>
      </c>
      <c r="J256" s="44">
        <v>2.0</v>
      </c>
      <c r="K256" s="44">
        <v>2.0</v>
      </c>
      <c r="L256" s="44">
        <v>2.0</v>
      </c>
      <c r="M256" s="44">
        <v>7.0</v>
      </c>
      <c r="N256" s="44">
        <v>2.0</v>
      </c>
      <c r="O256" s="44">
        <v>2.0</v>
      </c>
      <c r="P256" s="45"/>
      <c r="Q256" s="44"/>
      <c r="R256" s="44"/>
      <c r="S256" s="44"/>
      <c r="T256" s="44">
        <v>4.0</v>
      </c>
      <c r="U256" s="5">
        <v>0.6</v>
      </c>
      <c r="V256" s="5">
        <v>0.6</v>
      </c>
      <c r="W256" s="5">
        <v>0.9</v>
      </c>
      <c r="X256" s="5">
        <v>1.0</v>
      </c>
      <c r="Y256" s="5">
        <v>1.0</v>
      </c>
      <c r="Z256" s="15"/>
      <c r="AA256" s="15"/>
      <c r="AB256" s="15"/>
    </row>
    <row r="257">
      <c r="A257" s="41" t="str">
        <f t="shared" si="1"/>
        <v/>
      </c>
      <c r="B257" s="42">
        <v>75.0</v>
      </c>
      <c r="C257" s="43">
        <f t="shared" si="114"/>
        <v>45856</v>
      </c>
      <c r="D257" s="44">
        <v>4.0</v>
      </c>
      <c r="E257" s="44">
        <v>4.0</v>
      </c>
      <c r="F257" s="44">
        <v>5.0</v>
      </c>
      <c r="G257" s="44">
        <v>7.0</v>
      </c>
      <c r="H257" s="44">
        <v>6.0</v>
      </c>
      <c r="I257" s="44">
        <v>4.0</v>
      </c>
      <c r="J257" s="44">
        <v>4.0</v>
      </c>
      <c r="K257" s="44">
        <v>2.0</v>
      </c>
      <c r="L257" s="44">
        <v>3.0</v>
      </c>
      <c r="M257" s="44">
        <v>7.0</v>
      </c>
      <c r="N257" s="44">
        <v>3.0</v>
      </c>
      <c r="O257" s="44"/>
      <c r="P257" s="44"/>
      <c r="Q257" s="44"/>
      <c r="R257" s="44"/>
      <c r="S257" s="44"/>
      <c r="T257" s="44"/>
      <c r="U257" s="2" t="s">
        <v>3</v>
      </c>
      <c r="V257" s="15"/>
      <c r="W257" s="15"/>
      <c r="X257" s="15"/>
      <c r="Y257" s="15"/>
      <c r="Z257" s="15"/>
      <c r="AA257" s="15"/>
      <c r="AB257" s="15"/>
    </row>
    <row r="258">
      <c r="A258" s="41" t="str">
        <f t="shared" si="1"/>
        <v/>
      </c>
      <c r="B258" s="42">
        <v>60.0</v>
      </c>
      <c r="C258" s="43">
        <f t="shared" si="114"/>
        <v>45857</v>
      </c>
      <c r="D258" s="44">
        <v>4.0</v>
      </c>
      <c r="E258" s="44">
        <v>4.0</v>
      </c>
      <c r="F258" s="44">
        <v>5.0</v>
      </c>
      <c r="G258" s="44">
        <v>7.0</v>
      </c>
      <c r="H258" s="44">
        <v>6.0</v>
      </c>
      <c r="I258" s="44">
        <v>4.0</v>
      </c>
      <c r="J258" s="44">
        <v>4.0</v>
      </c>
      <c r="K258" s="44"/>
      <c r="L258" s="44"/>
      <c r="M258" s="44">
        <v>7.0</v>
      </c>
      <c r="N258" s="44">
        <v>2.0</v>
      </c>
      <c r="O258" s="44"/>
      <c r="P258" s="45"/>
      <c r="Q258" s="44"/>
      <c r="R258" s="44"/>
      <c r="S258" s="44"/>
      <c r="T258" s="44"/>
      <c r="U258" s="46">
        <v>0.0</v>
      </c>
      <c r="V258" s="15"/>
      <c r="W258" s="15"/>
      <c r="X258" s="15"/>
      <c r="Y258" s="15"/>
      <c r="Z258" s="15"/>
      <c r="AA258" s="15"/>
      <c r="AB258" s="15"/>
    </row>
    <row r="259">
      <c r="A259" s="41">
        <f t="shared" si="1"/>
        <v>1</v>
      </c>
      <c r="B259" s="42">
        <v>105.0</v>
      </c>
      <c r="C259" s="43">
        <f t="shared" si="114"/>
        <v>45858</v>
      </c>
      <c r="D259" s="44">
        <v>4.0</v>
      </c>
      <c r="E259" s="44">
        <v>4.0</v>
      </c>
      <c r="F259" s="44">
        <v>5.0</v>
      </c>
      <c r="G259" s="44">
        <v>7.0</v>
      </c>
      <c r="H259" s="44">
        <v>6.0</v>
      </c>
      <c r="I259" s="45"/>
      <c r="J259" s="44">
        <v>4.0</v>
      </c>
      <c r="K259" s="44">
        <v>3.0</v>
      </c>
      <c r="L259" s="44">
        <v>2.0</v>
      </c>
      <c r="M259" s="44">
        <v>7.0</v>
      </c>
      <c r="N259" s="44">
        <v>3.0</v>
      </c>
      <c r="O259" s="44"/>
      <c r="P259" s="45"/>
      <c r="Q259" s="44"/>
      <c r="R259" s="44"/>
      <c r="S259" s="44"/>
      <c r="T259" s="44"/>
      <c r="U259" s="15"/>
      <c r="V259" s="15"/>
      <c r="W259" s="15"/>
      <c r="X259" s="15"/>
      <c r="Y259" s="15"/>
      <c r="Z259" s="15"/>
      <c r="AA259" s="15"/>
      <c r="AB259" s="15"/>
    </row>
    <row r="260">
      <c r="A260" s="41" t="str">
        <f t="shared" si="1"/>
        <v/>
      </c>
      <c r="B260" s="15"/>
      <c r="C260" s="64" t="s">
        <v>32</v>
      </c>
      <c r="D260" s="51">
        <f t="shared" ref="D260:T260" si="115">IFERROR(SUM(D254:D259)*HLOOKUP(D$2, $U255:$Y256,2,0),)</f>
        <v>14.4</v>
      </c>
      <c r="E260" s="51">
        <f t="shared" si="115"/>
        <v>14.4</v>
      </c>
      <c r="F260" s="51">
        <f t="shared" si="115"/>
        <v>18</v>
      </c>
      <c r="G260" s="51">
        <f t="shared" si="115"/>
        <v>42</v>
      </c>
      <c r="H260" s="51">
        <f t="shared" si="115"/>
        <v>36</v>
      </c>
      <c r="I260" s="51">
        <f t="shared" si="115"/>
        <v>14.4</v>
      </c>
      <c r="J260" s="51">
        <f t="shared" si="115"/>
        <v>22</v>
      </c>
      <c r="K260" s="51">
        <f t="shared" si="115"/>
        <v>11</v>
      </c>
      <c r="L260" s="51">
        <f t="shared" si="115"/>
        <v>13.5</v>
      </c>
      <c r="M260" s="51">
        <f t="shared" si="115"/>
        <v>42</v>
      </c>
      <c r="N260" s="51">
        <f t="shared" si="115"/>
        <v>15</v>
      </c>
      <c r="O260" s="51">
        <f t="shared" si="115"/>
        <v>2.4</v>
      </c>
      <c r="P260" s="51">
        <f t="shared" si="115"/>
        <v>0</v>
      </c>
      <c r="Q260" s="51">
        <f t="shared" si="115"/>
        <v>0</v>
      </c>
      <c r="R260" s="51">
        <f t="shared" si="115"/>
        <v>0</v>
      </c>
      <c r="S260" s="51">
        <f t="shared" si="115"/>
        <v>0</v>
      </c>
      <c r="T260" s="51">
        <f t="shared" si="115"/>
        <v>7.2</v>
      </c>
      <c r="U260" s="15" t="str">
        <f>IF(A255=1, SUM(B254:B255)*$U$5,)</f>
        <v/>
      </c>
      <c r="V260" s="15"/>
      <c r="W260" s="15"/>
      <c r="X260" s="15"/>
      <c r="Y260" s="15"/>
      <c r="Z260" s="15"/>
      <c r="AA260" s="15"/>
      <c r="AB260" s="15"/>
    </row>
    <row r="261">
      <c r="A261" s="41" t="str">
        <f t="shared" si="1"/>
        <v/>
      </c>
      <c r="B261" s="15"/>
      <c r="C261" s="64" t="s">
        <v>63</v>
      </c>
      <c r="D261" s="65">
        <f t="shared" ref="D261:T261" si="116">IFERROR( D260/SUM($D260:$T260),0)</f>
        <v>0.05707491082</v>
      </c>
      <c r="E261" s="65">
        <f t="shared" si="116"/>
        <v>0.05707491082</v>
      </c>
      <c r="F261" s="65">
        <f t="shared" si="116"/>
        <v>0.07134363853</v>
      </c>
      <c r="G261" s="65">
        <f t="shared" si="116"/>
        <v>0.1664684899</v>
      </c>
      <c r="H261" s="65">
        <f t="shared" si="116"/>
        <v>0.1426872771</v>
      </c>
      <c r="I261" s="65">
        <f t="shared" si="116"/>
        <v>0.05707491082</v>
      </c>
      <c r="J261" s="65">
        <f t="shared" si="116"/>
        <v>0.08719778042</v>
      </c>
      <c r="K261" s="65">
        <f t="shared" si="116"/>
        <v>0.04359889021</v>
      </c>
      <c r="L261" s="65">
        <f t="shared" si="116"/>
        <v>0.05350772889</v>
      </c>
      <c r="M261" s="65">
        <f t="shared" si="116"/>
        <v>0.1664684899</v>
      </c>
      <c r="N261" s="65">
        <f t="shared" si="116"/>
        <v>0.0594530321</v>
      </c>
      <c r="O261" s="65">
        <f t="shared" si="116"/>
        <v>0.009512485137</v>
      </c>
      <c r="P261" s="65">
        <f t="shared" si="116"/>
        <v>0</v>
      </c>
      <c r="Q261" s="65">
        <f t="shared" si="116"/>
        <v>0</v>
      </c>
      <c r="R261" s="65">
        <f t="shared" si="116"/>
        <v>0</v>
      </c>
      <c r="S261" s="65">
        <f t="shared" si="116"/>
        <v>0</v>
      </c>
      <c r="T261" s="65">
        <f t="shared" si="116"/>
        <v>0.02853745541</v>
      </c>
      <c r="U261" s="12" t="s">
        <v>64</v>
      </c>
      <c r="V261" s="54" t="s">
        <v>58</v>
      </c>
      <c r="W261" s="66" t="s">
        <v>65</v>
      </c>
      <c r="X261" s="15"/>
      <c r="Y261" s="15"/>
      <c r="Z261" s="15"/>
      <c r="AA261" s="15"/>
      <c r="AB261" s="15"/>
    </row>
    <row r="262">
      <c r="A262" s="41" t="str">
        <f t="shared" si="1"/>
        <v/>
      </c>
      <c r="B262" s="15"/>
      <c r="C262" s="64" t="s">
        <v>57</v>
      </c>
      <c r="D262" s="55">
        <f t="shared" ref="D262:T262" si="117">MROUND((1-$U258)*D261*SUM($B254:$B259),5)</f>
        <v>30</v>
      </c>
      <c r="E262" s="55">
        <f t="shared" si="117"/>
        <v>30</v>
      </c>
      <c r="F262" s="55">
        <f t="shared" si="117"/>
        <v>35</v>
      </c>
      <c r="G262" s="55">
        <f t="shared" si="117"/>
        <v>80</v>
      </c>
      <c r="H262" s="55">
        <f t="shared" si="117"/>
        <v>70</v>
      </c>
      <c r="I262" s="55">
        <f t="shared" si="117"/>
        <v>30</v>
      </c>
      <c r="J262" s="55">
        <f t="shared" si="117"/>
        <v>45</v>
      </c>
      <c r="K262" s="55">
        <f t="shared" si="117"/>
        <v>20</v>
      </c>
      <c r="L262" s="55">
        <f t="shared" si="117"/>
        <v>25</v>
      </c>
      <c r="M262" s="55">
        <f t="shared" si="117"/>
        <v>80</v>
      </c>
      <c r="N262" s="55">
        <f t="shared" si="117"/>
        <v>30</v>
      </c>
      <c r="O262" s="55">
        <f t="shared" si="117"/>
        <v>5</v>
      </c>
      <c r="P262" s="55">
        <f t="shared" si="117"/>
        <v>0</v>
      </c>
      <c r="Q262" s="55">
        <f t="shared" si="117"/>
        <v>0</v>
      </c>
      <c r="R262" s="55">
        <f t="shared" si="117"/>
        <v>0</v>
      </c>
      <c r="S262" s="55">
        <f t="shared" si="117"/>
        <v>0</v>
      </c>
      <c r="T262" s="55">
        <f t="shared" si="117"/>
        <v>15</v>
      </c>
      <c r="U262" s="67">
        <f>V262-SUM(D262:T262)</f>
        <v>0</v>
      </c>
      <c r="V262" s="57">
        <f>SUM(B254:B259)</f>
        <v>495</v>
      </c>
      <c r="W262" s="66">
        <f>IF(A259=1, SUM(B254:B259)*$U258,)</f>
        <v>0</v>
      </c>
      <c r="X262" s="15"/>
      <c r="Y262" s="15"/>
      <c r="Z262" s="15"/>
      <c r="AA262" s="15"/>
      <c r="AB262" s="15"/>
    </row>
    <row r="263">
      <c r="A263" s="41" t="str">
        <f t="shared" si="1"/>
        <v/>
      </c>
      <c r="B263" s="42"/>
      <c r="C263" s="43">
        <f>C259+2</f>
        <v>45860</v>
      </c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15"/>
      <c r="V263" s="15"/>
      <c r="W263" s="15"/>
      <c r="X263" s="15"/>
      <c r="Y263" s="15"/>
      <c r="Z263" s="15"/>
      <c r="AA263" s="15"/>
      <c r="AB263" s="15"/>
    </row>
    <row r="264">
      <c r="A264" s="41" t="str">
        <f t="shared" si="1"/>
        <v/>
      </c>
      <c r="B264" s="42"/>
      <c r="C264" s="43">
        <f t="shared" ref="C264:C268" si="118">C263+1</f>
        <v>45861</v>
      </c>
      <c r="D264" s="44"/>
      <c r="E264" s="44"/>
      <c r="F264" s="44"/>
      <c r="G264" s="44"/>
      <c r="H264" s="44"/>
      <c r="I264" s="45"/>
      <c r="J264" s="44"/>
      <c r="K264" s="45"/>
      <c r="L264" s="45"/>
      <c r="M264" s="44"/>
      <c r="N264" s="44"/>
      <c r="O264" s="44"/>
      <c r="P264" s="45"/>
      <c r="Q264" s="44"/>
      <c r="R264" s="44"/>
      <c r="S264" s="44"/>
      <c r="T264" s="44"/>
      <c r="U264" s="2" t="s">
        <v>1</v>
      </c>
      <c r="V264" s="2" t="s">
        <v>35</v>
      </c>
      <c r="W264" s="2" t="s">
        <v>4</v>
      </c>
      <c r="X264" s="2" t="s">
        <v>36</v>
      </c>
      <c r="Y264" s="2" t="s">
        <v>37</v>
      </c>
      <c r="Z264" s="15"/>
      <c r="AA264" s="15"/>
      <c r="AB264" s="15"/>
    </row>
    <row r="265">
      <c r="A265" s="41" t="str">
        <f t="shared" si="1"/>
        <v/>
      </c>
      <c r="B265" s="42"/>
      <c r="C265" s="43">
        <f t="shared" si="118"/>
        <v>45862</v>
      </c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5"/>
      <c r="Q265" s="44"/>
      <c r="R265" s="44"/>
      <c r="S265" s="44"/>
      <c r="T265" s="44"/>
      <c r="U265" s="5">
        <v>0.6</v>
      </c>
      <c r="V265" s="5">
        <v>0.6</v>
      </c>
      <c r="W265" s="5">
        <v>0.9</v>
      </c>
      <c r="X265" s="5">
        <v>1.0</v>
      </c>
      <c r="Y265" s="5">
        <v>1.0</v>
      </c>
      <c r="Z265" s="15"/>
      <c r="AA265" s="15"/>
      <c r="AB265" s="15"/>
    </row>
    <row r="266">
      <c r="A266" s="41" t="str">
        <f t="shared" si="1"/>
        <v/>
      </c>
      <c r="B266" s="42"/>
      <c r="C266" s="43">
        <f t="shared" si="118"/>
        <v>45863</v>
      </c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2" t="s">
        <v>3</v>
      </c>
      <c r="V266" s="15"/>
      <c r="W266" s="15"/>
      <c r="X266" s="15"/>
      <c r="Y266" s="15"/>
      <c r="Z266" s="15"/>
      <c r="AA266" s="15"/>
      <c r="AB266" s="15"/>
    </row>
    <row r="267">
      <c r="A267" s="41" t="str">
        <f t="shared" si="1"/>
        <v/>
      </c>
      <c r="B267" s="42"/>
      <c r="C267" s="43">
        <f t="shared" si="118"/>
        <v>45864</v>
      </c>
      <c r="D267" s="44"/>
      <c r="E267" s="45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5"/>
      <c r="Q267" s="44"/>
      <c r="R267" s="44"/>
      <c r="S267" s="44"/>
      <c r="T267" s="44"/>
      <c r="U267" s="46">
        <v>0.04</v>
      </c>
      <c r="V267" s="15"/>
      <c r="W267" s="15"/>
      <c r="X267" s="15"/>
      <c r="Y267" s="15"/>
      <c r="Z267" s="15"/>
      <c r="AA267" s="15"/>
      <c r="AB267" s="15"/>
    </row>
    <row r="268">
      <c r="A268" s="41">
        <f t="shared" si="1"/>
        <v>1</v>
      </c>
      <c r="B268" s="42"/>
      <c r="C268" s="43">
        <f t="shared" si="118"/>
        <v>45865</v>
      </c>
      <c r="D268" s="44"/>
      <c r="E268" s="44"/>
      <c r="F268" s="44"/>
      <c r="G268" s="44"/>
      <c r="H268" s="44"/>
      <c r="I268" s="45"/>
      <c r="J268" s="45"/>
      <c r="K268" s="45"/>
      <c r="L268" s="45"/>
      <c r="M268" s="44"/>
      <c r="N268" s="44"/>
      <c r="O268" s="44"/>
      <c r="P268" s="45"/>
      <c r="Q268" s="44"/>
      <c r="R268" s="44"/>
      <c r="S268" s="44"/>
      <c r="T268" s="44"/>
      <c r="U268" s="15"/>
      <c r="V268" s="15"/>
      <c r="W268" s="15"/>
      <c r="X268" s="15"/>
      <c r="Y268" s="15"/>
      <c r="Z268" s="15"/>
      <c r="AA268" s="15"/>
      <c r="AB268" s="15"/>
    </row>
    <row r="269">
      <c r="A269" s="41" t="str">
        <f t="shared" si="1"/>
        <v/>
      </c>
      <c r="B269" s="15"/>
      <c r="C269" s="64" t="s">
        <v>32</v>
      </c>
      <c r="D269" s="51">
        <f t="shared" ref="D269:T269" si="119">IFERROR(SUM(D263:D268)*HLOOKUP(D$2, $U264:$Y265,2,0),)</f>
        <v>0</v>
      </c>
      <c r="E269" s="51">
        <f t="shared" si="119"/>
        <v>0</v>
      </c>
      <c r="F269" s="51">
        <f t="shared" si="119"/>
        <v>0</v>
      </c>
      <c r="G269" s="51">
        <f t="shared" si="119"/>
        <v>0</v>
      </c>
      <c r="H269" s="51">
        <f t="shared" si="119"/>
        <v>0</v>
      </c>
      <c r="I269" s="51">
        <f t="shared" si="119"/>
        <v>0</v>
      </c>
      <c r="J269" s="51">
        <f t="shared" si="119"/>
        <v>0</v>
      </c>
      <c r="K269" s="51">
        <f t="shared" si="119"/>
        <v>0</v>
      </c>
      <c r="L269" s="51">
        <f t="shared" si="119"/>
        <v>0</v>
      </c>
      <c r="M269" s="51">
        <f t="shared" si="119"/>
        <v>0</v>
      </c>
      <c r="N269" s="51">
        <f t="shared" si="119"/>
        <v>0</v>
      </c>
      <c r="O269" s="51">
        <f t="shared" si="119"/>
        <v>0</v>
      </c>
      <c r="P269" s="51">
        <f t="shared" si="119"/>
        <v>0</v>
      </c>
      <c r="Q269" s="51">
        <f t="shared" si="119"/>
        <v>0</v>
      </c>
      <c r="R269" s="51">
        <f t="shared" si="119"/>
        <v>0</v>
      </c>
      <c r="S269" s="51">
        <f t="shared" si="119"/>
        <v>0</v>
      </c>
      <c r="T269" s="51">
        <f t="shared" si="119"/>
        <v>0</v>
      </c>
      <c r="U269" s="15" t="str">
        <f>IF(A264=1, SUM(B263:B264)*$U$5,)</f>
        <v/>
      </c>
      <c r="V269" s="15"/>
      <c r="W269" s="15"/>
      <c r="X269" s="15"/>
      <c r="Y269" s="15"/>
      <c r="Z269" s="15"/>
      <c r="AA269" s="15"/>
      <c r="AB269" s="15"/>
    </row>
    <row r="270">
      <c r="A270" s="41" t="str">
        <f t="shared" si="1"/>
        <v/>
      </c>
      <c r="B270" s="15"/>
      <c r="C270" s="64" t="s">
        <v>63</v>
      </c>
      <c r="D270" s="65">
        <f t="shared" ref="D270:T270" si="120">IFERROR( D269/SUM($D269:$T269),0)</f>
        <v>0</v>
      </c>
      <c r="E270" s="65">
        <f t="shared" si="120"/>
        <v>0</v>
      </c>
      <c r="F270" s="65">
        <f t="shared" si="120"/>
        <v>0</v>
      </c>
      <c r="G270" s="65">
        <f t="shared" si="120"/>
        <v>0</v>
      </c>
      <c r="H270" s="65">
        <f t="shared" si="120"/>
        <v>0</v>
      </c>
      <c r="I270" s="65">
        <f t="shared" si="120"/>
        <v>0</v>
      </c>
      <c r="J270" s="65">
        <f t="shared" si="120"/>
        <v>0</v>
      </c>
      <c r="K270" s="65">
        <f t="shared" si="120"/>
        <v>0</v>
      </c>
      <c r="L270" s="65">
        <f t="shared" si="120"/>
        <v>0</v>
      </c>
      <c r="M270" s="65">
        <f t="shared" si="120"/>
        <v>0</v>
      </c>
      <c r="N270" s="65">
        <f t="shared" si="120"/>
        <v>0</v>
      </c>
      <c r="O270" s="65">
        <f t="shared" si="120"/>
        <v>0</v>
      </c>
      <c r="P270" s="65">
        <f t="shared" si="120"/>
        <v>0</v>
      </c>
      <c r="Q270" s="65">
        <f t="shared" si="120"/>
        <v>0</v>
      </c>
      <c r="R270" s="65">
        <f t="shared" si="120"/>
        <v>0</v>
      </c>
      <c r="S270" s="65">
        <f t="shared" si="120"/>
        <v>0</v>
      </c>
      <c r="T270" s="65">
        <f t="shared" si="120"/>
        <v>0</v>
      </c>
      <c r="U270" s="12" t="s">
        <v>64</v>
      </c>
      <c r="V270" s="54" t="s">
        <v>58</v>
      </c>
      <c r="W270" s="66" t="s">
        <v>65</v>
      </c>
      <c r="X270" s="15"/>
      <c r="Y270" s="15"/>
      <c r="Z270" s="15"/>
      <c r="AA270" s="15"/>
      <c r="AB270" s="15"/>
    </row>
    <row r="271">
      <c r="A271" s="41" t="str">
        <f t="shared" si="1"/>
        <v/>
      </c>
      <c r="B271" s="15"/>
      <c r="C271" s="64" t="s">
        <v>57</v>
      </c>
      <c r="D271" s="55">
        <f t="shared" ref="D271:T271" si="121">MROUND((1-$U267)*D270*SUM($B263:$B268),5)</f>
        <v>0</v>
      </c>
      <c r="E271" s="55">
        <f t="shared" si="121"/>
        <v>0</v>
      </c>
      <c r="F271" s="55">
        <f t="shared" si="121"/>
        <v>0</v>
      </c>
      <c r="G271" s="55">
        <f t="shared" si="121"/>
        <v>0</v>
      </c>
      <c r="H271" s="55">
        <f t="shared" si="121"/>
        <v>0</v>
      </c>
      <c r="I271" s="55">
        <f t="shared" si="121"/>
        <v>0</v>
      </c>
      <c r="J271" s="55">
        <f t="shared" si="121"/>
        <v>0</v>
      </c>
      <c r="K271" s="55">
        <f t="shared" si="121"/>
        <v>0</v>
      </c>
      <c r="L271" s="55">
        <f t="shared" si="121"/>
        <v>0</v>
      </c>
      <c r="M271" s="55">
        <f t="shared" si="121"/>
        <v>0</v>
      </c>
      <c r="N271" s="55">
        <f t="shared" si="121"/>
        <v>0</v>
      </c>
      <c r="O271" s="55">
        <f t="shared" si="121"/>
        <v>0</v>
      </c>
      <c r="P271" s="55">
        <f t="shared" si="121"/>
        <v>0</v>
      </c>
      <c r="Q271" s="55">
        <f t="shared" si="121"/>
        <v>0</v>
      </c>
      <c r="R271" s="55">
        <f t="shared" si="121"/>
        <v>0</v>
      </c>
      <c r="S271" s="55">
        <f t="shared" si="121"/>
        <v>0</v>
      </c>
      <c r="T271" s="55">
        <f t="shared" si="121"/>
        <v>0</v>
      </c>
      <c r="U271" s="67">
        <f>V271-SUM(D271:T271)</f>
        <v>0</v>
      </c>
      <c r="V271" s="57">
        <f>SUM(B263:B268)</f>
        <v>0</v>
      </c>
      <c r="W271" s="66">
        <f>IF(A268=1, SUM(B263:B268)*$U267,)</f>
        <v>0</v>
      </c>
      <c r="X271" s="15"/>
      <c r="Y271" s="15"/>
      <c r="Z271" s="15"/>
      <c r="AA271" s="15"/>
      <c r="AB271" s="15"/>
    </row>
    <row r="272">
      <c r="A272" s="41" t="str">
        <f t="shared" si="1"/>
        <v/>
      </c>
      <c r="B272" s="42"/>
      <c r="C272" s="43">
        <f>C268+2</f>
        <v>45867</v>
      </c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15"/>
      <c r="V272" s="15"/>
      <c r="W272" s="15"/>
      <c r="X272" s="15"/>
      <c r="Y272" s="15"/>
      <c r="Z272" s="15"/>
      <c r="AA272" s="15"/>
      <c r="AB272" s="15"/>
    </row>
    <row r="273">
      <c r="A273" s="41" t="str">
        <f t="shared" si="1"/>
        <v/>
      </c>
      <c r="B273" s="42"/>
      <c r="C273" s="43">
        <f t="shared" ref="C273:C277" si="122">C272+1</f>
        <v>45868</v>
      </c>
      <c r="D273" s="44"/>
      <c r="E273" s="44"/>
      <c r="F273" s="44"/>
      <c r="G273" s="44"/>
      <c r="H273" s="44"/>
      <c r="I273" s="45"/>
      <c r="J273" s="44"/>
      <c r="K273" s="45"/>
      <c r="L273" s="45"/>
      <c r="M273" s="44"/>
      <c r="N273" s="44"/>
      <c r="O273" s="44"/>
      <c r="P273" s="45"/>
      <c r="Q273" s="44"/>
      <c r="R273" s="44"/>
      <c r="S273" s="44"/>
      <c r="T273" s="44"/>
      <c r="U273" s="2" t="s">
        <v>1</v>
      </c>
      <c r="V273" s="2" t="s">
        <v>35</v>
      </c>
      <c r="W273" s="2" t="s">
        <v>4</v>
      </c>
      <c r="X273" s="2" t="s">
        <v>36</v>
      </c>
      <c r="Y273" s="2" t="s">
        <v>37</v>
      </c>
      <c r="Z273" s="15"/>
      <c r="AA273" s="15"/>
      <c r="AB273" s="15"/>
    </row>
    <row r="274">
      <c r="A274" s="41" t="str">
        <f t="shared" si="1"/>
        <v/>
      </c>
      <c r="B274" s="42"/>
      <c r="C274" s="43">
        <f t="shared" si="122"/>
        <v>45869</v>
      </c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5"/>
      <c r="Q274" s="44"/>
      <c r="R274" s="44"/>
      <c r="S274" s="44"/>
      <c r="T274" s="44"/>
      <c r="U274" s="5">
        <v>0.6</v>
      </c>
      <c r="V274" s="5">
        <v>0.6</v>
      </c>
      <c r="W274" s="5">
        <v>0.9</v>
      </c>
      <c r="X274" s="5">
        <v>1.0</v>
      </c>
      <c r="Y274" s="5">
        <v>1.0</v>
      </c>
      <c r="Z274" s="15"/>
      <c r="AA274" s="15"/>
      <c r="AB274" s="15"/>
    </row>
    <row r="275">
      <c r="A275" s="41" t="str">
        <f t="shared" si="1"/>
        <v/>
      </c>
      <c r="B275" s="42"/>
      <c r="C275" s="43">
        <f t="shared" si="122"/>
        <v>45870</v>
      </c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2" t="s">
        <v>3</v>
      </c>
      <c r="V275" s="15"/>
      <c r="W275" s="15"/>
      <c r="X275" s="15"/>
      <c r="Y275" s="15"/>
      <c r="Z275" s="15"/>
      <c r="AA275" s="15"/>
      <c r="AB275" s="15"/>
    </row>
    <row r="276">
      <c r="A276" s="41" t="str">
        <f t="shared" si="1"/>
        <v/>
      </c>
      <c r="B276" s="42"/>
      <c r="C276" s="43">
        <f t="shared" si="122"/>
        <v>45871</v>
      </c>
      <c r="D276" s="44"/>
      <c r="E276" s="45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5"/>
      <c r="Q276" s="44"/>
      <c r="R276" s="44"/>
      <c r="S276" s="44"/>
      <c r="T276" s="44"/>
      <c r="U276" s="46">
        <v>0.04</v>
      </c>
      <c r="V276" s="15"/>
      <c r="W276" s="15"/>
      <c r="X276" s="15"/>
      <c r="Y276" s="15"/>
      <c r="Z276" s="15"/>
      <c r="AA276" s="15"/>
      <c r="AB276" s="15"/>
    </row>
    <row r="277">
      <c r="A277" s="41">
        <f t="shared" si="1"/>
        <v>1</v>
      </c>
      <c r="B277" s="42"/>
      <c r="C277" s="43">
        <f t="shared" si="122"/>
        <v>45872</v>
      </c>
      <c r="D277" s="44"/>
      <c r="E277" s="44"/>
      <c r="F277" s="44"/>
      <c r="G277" s="44"/>
      <c r="H277" s="44"/>
      <c r="I277" s="45"/>
      <c r="J277" s="45"/>
      <c r="K277" s="45"/>
      <c r="L277" s="45"/>
      <c r="M277" s="44"/>
      <c r="N277" s="44"/>
      <c r="O277" s="44"/>
      <c r="P277" s="45"/>
      <c r="Q277" s="44"/>
      <c r="R277" s="44"/>
      <c r="S277" s="44"/>
      <c r="T277" s="44"/>
      <c r="U277" s="15"/>
      <c r="V277" s="15"/>
      <c r="W277" s="15"/>
      <c r="X277" s="15"/>
      <c r="Y277" s="15"/>
      <c r="Z277" s="15"/>
      <c r="AA277" s="15"/>
      <c r="AB277" s="15"/>
    </row>
    <row r="278">
      <c r="A278" s="41" t="str">
        <f t="shared" si="1"/>
        <v/>
      </c>
      <c r="B278" s="15"/>
      <c r="C278" s="64" t="s">
        <v>32</v>
      </c>
      <c r="D278" s="51">
        <f t="shared" ref="D278:T278" si="123">IFERROR(SUM(D272:D277)*HLOOKUP(D$2, $U273:$Y274,2,0),)</f>
        <v>0</v>
      </c>
      <c r="E278" s="51">
        <f t="shared" si="123"/>
        <v>0</v>
      </c>
      <c r="F278" s="51">
        <f t="shared" si="123"/>
        <v>0</v>
      </c>
      <c r="G278" s="51">
        <f t="shared" si="123"/>
        <v>0</v>
      </c>
      <c r="H278" s="51">
        <f t="shared" si="123"/>
        <v>0</v>
      </c>
      <c r="I278" s="51">
        <f t="shared" si="123"/>
        <v>0</v>
      </c>
      <c r="J278" s="51">
        <f t="shared" si="123"/>
        <v>0</v>
      </c>
      <c r="K278" s="51">
        <f t="shared" si="123"/>
        <v>0</v>
      </c>
      <c r="L278" s="51">
        <f t="shared" si="123"/>
        <v>0</v>
      </c>
      <c r="M278" s="51">
        <f t="shared" si="123"/>
        <v>0</v>
      </c>
      <c r="N278" s="51">
        <f t="shared" si="123"/>
        <v>0</v>
      </c>
      <c r="O278" s="51">
        <f t="shared" si="123"/>
        <v>0</v>
      </c>
      <c r="P278" s="51">
        <f t="shared" si="123"/>
        <v>0</v>
      </c>
      <c r="Q278" s="51">
        <f t="shared" si="123"/>
        <v>0</v>
      </c>
      <c r="R278" s="51">
        <f t="shared" si="123"/>
        <v>0</v>
      </c>
      <c r="S278" s="51">
        <f t="shared" si="123"/>
        <v>0</v>
      </c>
      <c r="T278" s="51">
        <f t="shared" si="123"/>
        <v>0</v>
      </c>
      <c r="U278" s="15" t="str">
        <f>IF(A273=1, SUM(B272:B273)*$U$5,)</f>
        <v/>
      </c>
      <c r="V278" s="15"/>
      <c r="W278" s="15"/>
      <c r="X278" s="15"/>
      <c r="Y278" s="15"/>
      <c r="Z278" s="15"/>
      <c r="AA278" s="15"/>
      <c r="AB278" s="15"/>
    </row>
    <row r="279">
      <c r="A279" s="41" t="str">
        <f t="shared" si="1"/>
        <v/>
      </c>
      <c r="B279" s="15"/>
      <c r="C279" s="64" t="s">
        <v>63</v>
      </c>
      <c r="D279" s="65">
        <f t="shared" ref="D279:T279" si="124">IFERROR( D278/SUM($D278:$T278),0)</f>
        <v>0</v>
      </c>
      <c r="E279" s="65">
        <f t="shared" si="124"/>
        <v>0</v>
      </c>
      <c r="F279" s="65">
        <f t="shared" si="124"/>
        <v>0</v>
      </c>
      <c r="G279" s="65">
        <f t="shared" si="124"/>
        <v>0</v>
      </c>
      <c r="H279" s="65">
        <f t="shared" si="124"/>
        <v>0</v>
      </c>
      <c r="I279" s="65">
        <f t="shared" si="124"/>
        <v>0</v>
      </c>
      <c r="J279" s="65">
        <f t="shared" si="124"/>
        <v>0</v>
      </c>
      <c r="K279" s="65">
        <f t="shared" si="124"/>
        <v>0</v>
      </c>
      <c r="L279" s="65">
        <f t="shared" si="124"/>
        <v>0</v>
      </c>
      <c r="M279" s="65">
        <f t="shared" si="124"/>
        <v>0</v>
      </c>
      <c r="N279" s="65">
        <f t="shared" si="124"/>
        <v>0</v>
      </c>
      <c r="O279" s="65">
        <f t="shared" si="124"/>
        <v>0</v>
      </c>
      <c r="P279" s="65">
        <f t="shared" si="124"/>
        <v>0</v>
      </c>
      <c r="Q279" s="65">
        <f t="shared" si="124"/>
        <v>0</v>
      </c>
      <c r="R279" s="65">
        <f t="shared" si="124"/>
        <v>0</v>
      </c>
      <c r="S279" s="65">
        <f t="shared" si="124"/>
        <v>0</v>
      </c>
      <c r="T279" s="65">
        <f t="shared" si="124"/>
        <v>0</v>
      </c>
      <c r="U279" s="12" t="s">
        <v>64</v>
      </c>
      <c r="V279" s="54" t="s">
        <v>58</v>
      </c>
      <c r="W279" s="66" t="s">
        <v>65</v>
      </c>
      <c r="X279" s="15"/>
      <c r="Y279" s="15"/>
      <c r="Z279" s="15"/>
      <c r="AA279" s="15"/>
      <c r="AB279" s="15"/>
    </row>
    <row r="280">
      <c r="A280" s="41" t="str">
        <f t="shared" si="1"/>
        <v/>
      </c>
      <c r="B280" s="15"/>
      <c r="C280" s="64" t="s">
        <v>57</v>
      </c>
      <c r="D280" s="55">
        <f t="shared" ref="D280:T280" si="125">MROUND((1-$U276)*D279*SUM($B272:$B277),5)</f>
        <v>0</v>
      </c>
      <c r="E280" s="55">
        <f t="shared" si="125"/>
        <v>0</v>
      </c>
      <c r="F280" s="55">
        <f t="shared" si="125"/>
        <v>0</v>
      </c>
      <c r="G280" s="55">
        <f t="shared" si="125"/>
        <v>0</v>
      </c>
      <c r="H280" s="55">
        <f t="shared" si="125"/>
        <v>0</v>
      </c>
      <c r="I280" s="55">
        <f t="shared" si="125"/>
        <v>0</v>
      </c>
      <c r="J280" s="55">
        <f t="shared" si="125"/>
        <v>0</v>
      </c>
      <c r="K280" s="55">
        <f t="shared" si="125"/>
        <v>0</v>
      </c>
      <c r="L280" s="55">
        <f t="shared" si="125"/>
        <v>0</v>
      </c>
      <c r="M280" s="55">
        <f t="shared" si="125"/>
        <v>0</v>
      </c>
      <c r="N280" s="55">
        <f t="shared" si="125"/>
        <v>0</v>
      </c>
      <c r="O280" s="55">
        <f t="shared" si="125"/>
        <v>0</v>
      </c>
      <c r="P280" s="55">
        <f t="shared" si="125"/>
        <v>0</v>
      </c>
      <c r="Q280" s="55">
        <f t="shared" si="125"/>
        <v>0</v>
      </c>
      <c r="R280" s="55">
        <f t="shared" si="125"/>
        <v>0</v>
      </c>
      <c r="S280" s="55">
        <f t="shared" si="125"/>
        <v>0</v>
      </c>
      <c r="T280" s="55">
        <f t="shared" si="125"/>
        <v>0</v>
      </c>
      <c r="U280" s="67">
        <f>V280-SUM(D280:T280)</f>
        <v>0</v>
      </c>
      <c r="V280" s="57">
        <f>SUM(B272:B277)</f>
        <v>0</v>
      </c>
      <c r="W280" s="66">
        <f>IF(A277=1, SUM(B272:B277)*$U276,)</f>
        <v>0</v>
      </c>
      <c r="X280" s="15"/>
      <c r="Y280" s="15"/>
      <c r="Z280" s="15"/>
      <c r="AA280" s="15"/>
      <c r="AB280" s="15"/>
    </row>
    <row r="281">
      <c r="A281" s="41" t="str">
        <f t="shared" si="1"/>
        <v/>
      </c>
      <c r="B281" s="42"/>
      <c r="C281" s="43">
        <f>C277+2</f>
        <v>45874</v>
      </c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15"/>
      <c r="V281" s="15"/>
      <c r="W281" s="15"/>
      <c r="X281" s="15"/>
      <c r="Y281" s="15"/>
      <c r="Z281" s="15"/>
      <c r="AA281" s="15"/>
      <c r="AB281" s="15"/>
    </row>
    <row r="282">
      <c r="A282" s="41" t="str">
        <f t="shared" si="1"/>
        <v/>
      </c>
      <c r="B282" s="42"/>
      <c r="C282" s="43">
        <f t="shared" ref="C282:C286" si="126">C281+1</f>
        <v>45875</v>
      </c>
      <c r="D282" s="44"/>
      <c r="E282" s="44"/>
      <c r="F282" s="44"/>
      <c r="G282" s="44"/>
      <c r="H282" s="44"/>
      <c r="I282" s="45"/>
      <c r="J282" s="44"/>
      <c r="K282" s="45"/>
      <c r="L282" s="45"/>
      <c r="M282" s="44"/>
      <c r="N282" s="44"/>
      <c r="O282" s="44"/>
      <c r="P282" s="45"/>
      <c r="Q282" s="44"/>
      <c r="R282" s="44"/>
      <c r="S282" s="44"/>
      <c r="T282" s="44"/>
      <c r="U282" s="2" t="s">
        <v>1</v>
      </c>
      <c r="V282" s="2" t="s">
        <v>35</v>
      </c>
      <c r="W282" s="2" t="s">
        <v>4</v>
      </c>
      <c r="X282" s="2" t="s">
        <v>36</v>
      </c>
      <c r="Y282" s="2" t="s">
        <v>37</v>
      </c>
      <c r="Z282" s="15"/>
      <c r="AA282" s="15"/>
      <c r="AB282" s="15"/>
    </row>
    <row r="283">
      <c r="A283" s="41" t="str">
        <f t="shared" si="1"/>
        <v/>
      </c>
      <c r="B283" s="42"/>
      <c r="C283" s="43">
        <f t="shared" si="126"/>
        <v>45876</v>
      </c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5"/>
      <c r="Q283" s="44"/>
      <c r="R283" s="44"/>
      <c r="S283" s="44"/>
      <c r="T283" s="44"/>
      <c r="U283" s="5">
        <v>0.6</v>
      </c>
      <c r="V283" s="5">
        <v>0.6</v>
      </c>
      <c r="W283" s="5">
        <v>0.9</v>
      </c>
      <c r="X283" s="5">
        <v>1.0</v>
      </c>
      <c r="Y283" s="5">
        <v>1.0</v>
      </c>
      <c r="Z283" s="15"/>
      <c r="AA283" s="15"/>
      <c r="AB283" s="15"/>
    </row>
    <row r="284">
      <c r="A284" s="41" t="str">
        <f t="shared" si="1"/>
        <v/>
      </c>
      <c r="B284" s="42"/>
      <c r="C284" s="43">
        <f t="shared" si="126"/>
        <v>45877</v>
      </c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2" t="s">
        <v>3</v>
      </c>
      <c r="V284" s="15"/>
      <c r="W284" s="15"/>
      <c r="X284" s="15"/>
      <c r="Y284" s="15"/>
      <c r="Z284" s="15"/>
      <c r="AA284" s="15"/>
      <c r="AB284" s="15"/>
    </row>
    <row r="285">
      <c r="A285" s="41" t="str">
        <f t="shared" si="1"/>
        <v/>
      </c>
      <c r="B285" s="42"/>
      <c r="C285" s="43">
        <f t="shared" si="126"/>
        <v>45878</v>
      </c>
      <c r="D285" s="44"/>
      <c r="E285" s="45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5"/>
      <c r="Q285" s="44"/>
      <c r="R285" s="44"/>
      <c r="S285" s="44"/>
      <c r="T285" s="44"/>
      <c r="U285" s="46">
        <v>0.04</v>
      </c>
      <c r="V285" s="15"/>
      <c r="W285" s="15"/>
      <c r="X285" s="15"/>
      <c r="Y285" s="15"/>
      <c r="Z285" s="15"/>
      <c r="AA285" s="15"/>
      <c r="AB285" s="15"/>
    </row>
    <row r="286">
      <c r="A286" s="41">
        <f t="shared" si="1"/>
        <v>1</v>
      </c>
      <c r="B286" s="42"/>
      <c r="C286" s="43">
        <f t="shared" si="126"/>
        <v>45879</v>
      </c>
      <c r="D286" s="44"/>
      <c r="E286" s="44"/>
      <c r="F286" s="44"/>
      <c r="G286" s="44"/>
      <c r="H286" s="44"/>
      <c r="I286" s="45"/>
      <c r="J286" s="45"/>
      <c r="K286" s="45"/>
      <c r="L286" s="45"/>
      <c r="M286" s="44"/>
      <c r="N286" s="44"/>
      <c r="O286" s="44"/>
      <c r="P286" s="45"/>
      <c r="Q286" s="44"/>
      <c r="R286" s="44"/>
      <c r="S286" s="44"/>
      <c r="T286" s="44"/>
      <c r="U286" s="15"/>
      <c r="V286" s="15"/>
      <c r="W286" s="15"/>
      <c r="X286" s="15"/>
      <c r="Y286" s="15"/>
      <c r="Z286" s="15"/>
      <c r="AA286" s="15"/>
      <c r="AB286" s="15"/>
    </row>
    <row r="287">
      <c r="A287" s="41" t="str">
        <f t="shared" si="1"/>
        <v/>
      </c>
      <c r="B287" s="15"/>
      <c r="C287" s="64" t="s">
        <v>32</v>
      </c>
      <c r="D287" s="51">
        <f t="shared" ref="D287:T287" si="127">IFERROR(SUM(D281:D286)*HLOOKUP(D$2, $U282:$Y283,2,0),)</f>
        <v>0</v>
      </c>
      <c r="E287" s="51">
        <f t="shared" si="127"/>
        <v>0</v>
      </c>
      <c r="F287" s="51">
        <f t="shared" si="127"/>
        <v>0</v>
      </c>
      <c r="G287" s="51">
        <f t="shared" si="127"/>
        <v>0</v>
      </c>
      <c r="H287" s="51">
        <f t="shared" si="127"/>
        <v>0</v>
      </c>
      <c r="I287" s="51">
        <f t="shared" si="127"/>
        <v>0</v>
      </c>
      <c r="J287" s="51">
        <f t="shared" si="127"/>
        <v>0</v>
      </c>
      <c r="K287" s="51">
        <f t="shared" si="127"/>
        <v>0</v>
      </c>
      <c r="L287" s="51">
        <f t="shared" si="127"/>
        <v>0</v>
      </c>
      <c r="M287" s="51">
        <f t="shared" si="127"/>
        <v>0</v>
      </c>
      <c r="N287" s="51">
        <f t="shared" si="127"/>
        <v>0</v>
      </c>
      <c r="O287" s="51">
        <f t="shared" si="127"/>
        <v>0</v>
      </c>
      <c r="P287" s="51">
        <f t="shared" si="127"/>
        <v>0</v>
      </c>
      <c r="Q287" s="51">
        <f t="shared" si="127"/>
        <v>0</v>
      </c>
      <c r="R287" s="51">
        <f t="shared" si="127"/>
        <v>0</v>
      </c>
      <c r="S287" s="51">
        <f t="shared" si="127"/>
        <v>0</v>
      </c>
      <c r="T287" s="51">
        <f t="shared" si="127"/>
        <v>0</v>
      </c>
      <c r="U287" s="15" t="str">
        <f>IF(A282=1, SUM(B281:B282)*$U$5,)</f>
        <v/>
      </c>
      <c r="V287" s="15"/>
      <c r="W287" s="15"/>
      <c r="X287" s="15"/>
      <c r="Y287" s="15"/>
      <c r="Z287" s="15"/>
      <c r="AA287" s="15"/>
      <c r="AB287" s="15"/>
    </row>
    <row r="288">
      <c r="A288" s="41" t="str">
        <f t="shared" si="1"/>
        <v/>
      </c>
      <c r="B288" s="15"/>
      <c r="C288" s="64" t="s">
        <v>63</v>
      </c>
      <c r="D288" s="65">
        <f t="shared" ref="D288:T288" si="128">IFERROR( D287/SUM($D287:$T287),0)</f>
        <v>0</v>
      </c>
      <c r="E288" s="65">
        <f t="shared" si="128"/>
        <v>0</v>
      </c>
      <c r="F288" s="65">
        <f t="shared" si="128"/>
        <v>0</v>
      </c>
      <c r="G288" s="65">
        <f t="shared" si="128"/>
        <v>0</v>
      </c>
      <c r="H288" s="65">
        <f t="shared" si="128"/>
        <v>0</v>
      </c>
      <c r="I288" s="65">
        <f t="shared" si="128"/>
        <v>0</v>
      </c>
      <c r="J288" s="65">
        <f t="shared" si="128"/>
        <v>0</v>
      </c>
      <c r="K288" s="65">
        <f t="shared" si="128"/>
        <v>0</v>
      </c>
      <c r="L288" s="65">
        <f t="shared" si="128"/>
        <v>0</v>
      </c>
      <c r="M288" s="65">
        <f t="shared" si="128"/>
        <v>0</v>
      </c>
      <c r="N288" s="65">
        <f t="shared" si="128"/>
        <v>0</v>
      </c>
      <c r="O288" s="65">
        <f t="shared" si="128"/>
        <v>0</v>
      </c>
      <c r="P288" s="65">
        <f t="shared" si="128"/>
        <v>0</v>
      </c>
      <c r="Q288" s="65">
        <f t="shared" si="128"/>
        <v>0</v>
      </c>
      <c r="R288" s="65">
        <f t="shared" si="128"/>
        <v>0</v>
      </c>
      <c r="S288" s="65">
        <f t="shared" si="128"/>
        <v>0</v>
      </c>
      <c r="T288" s="65">
        <f t="shared" si="128"/>
        <v>0</v>
      </c>
      <c r="U288" s="12" t="s">
        <v>64</v>
      </c>
      <c r="V288" s="54" t="s">
        <v>58</v>
      </c>
      <c r="W288" s="66" t="s">
        <v>65</v>
      </c>
      <c r="X288" s="15"/>
      <c r="Y288" s="15"/>
      <c r="Z288" s="15"/>
      <c r="AA288" s="15"/>
      <c r="AB288" s="15"/>
    </row>
    <row r="289">
      <c r="A289" s="41" t="str">
        <f t="shared" si="1"/>
        <v/>
      </c>
      <c r="B289" s="15"/>
      <c r="C289" s="64" t="s">
        <v>57</v>
      </c>
      <c r="D289" s="55">
        <f t="shared" ref="D289:T289" si="129">MROUND((1-$U285)*D288*SUM($B281:$B286),5)</f>
        <v>0</v>
      </c>
      <c r="E289" s="55">
        <f t="shared" si="129"/>
        <v>0</v>
      </c>
      <c r="F289" s="55">
        <f t="shared" si="129"/>
        <v>0</v>
      </c>
      <c r="G289" s="55">
        <f t="shared" si="129"/>
        <v>0</v>
      </c>
      <c r="H289" s="55">
        <f t="shared" si="129"/>
        <v>0</v>
      </c>
      <c r="I289" s="55">
        <f t="shared" si="129"/>
        <v>0</v>
      </c>
      <c r="J289" s="55">
        <f t="shared" si="129"/>
        <v>0</v>
      </c>
      <c r="K289" s="55">
        <f t="shared" si="129"/>
        <v>0</v>
      </c>
      <c r="L289" s="55">
        <f t="shared" si="129"/>
        <v>0</v>
      </c>
      <c r="M289" s="55">
        <f t="shared" si="129"/>
        <v>0</v>
      </c>
      <c r="N289" s="55">
        <f t="shared" si="129"/>
        <v>0</v>
      </c>
      <c r="O289" s="55">
        <f t="shared" si="129"/>
        <v>0</v>
      </c>
      <c r="P289" s="55">
        <f t="shared" si="129"/>
        <v>0</v>
      </c>
      <c r="Q289" s="55">
        <f t="shared" si="129"/>
        <v>0</v>
      </c>
      <c r="R289" s="55">
        <f t="shared" si="129"/>
        <v>0</v>
      </c>
      <c r="S289" s="55">
        <f t="shared" si="129"/>
        <v>0</v>
      </c>
      <c r="T289" s="55">
        <f t="shared" si="129"/>
        <v>0</v>
      </c>
      <c r="U289" s="67">
        <f>V289-SUM(D289:T289)</f>
        <v>0</v>
      </c>
      <c r="V289" s="57">
        <f>SUM(B281:B286)</f>
        <v>0</v>
      </c>
      <c r="W289" s="66">
        <f>IF(A286=1, SUM(B281:B286)*$U285,)</f>
        <v>0</v>
      </c>
      <c r="X289" s="15"/>
      <c r="Y289" s="15"/>
      <c r="Z289" s="15"/>
      <c r="AA289" s="15"/>
      <c r="AB289" s="15"/>
    </row>
    <row r="290">
      <c r="A290" s="41" t="str">
        <f t="shared" si="1"/>
        <v/>
      </c>
      <c r="B290" s="42"/>
      <c r="C290" s="43">
        <f>C286+2</f>
        <v>45881</v>
      </c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15"/>
      <c r="V290" s="15"/>
      <c r="W290" s="15"/>
      <c r="X290" s="15"/>
      <c r="Y290" s="15"/>
      <c r="Z290" s="15"/>
      <c r="AA290" s="15"/>
      <c r="AB290" s="15"/>
    </row>
    <row r="291">
      <c r="A291" s="41" t="str">
        <f t="shared" si="1"/>
        <v/>
      </c>
      <c r="B291" s="42"/>
      <c r="C291" s="43">
        <f t="shared" ref="C291:C295" si="130">C290+1</f>
        <v>45882</v>
      </c>
      <c r="D291" s="44"/>
      <c r="E291" s="44"/>
      <c r="F291" s="44"/>
      <c r="G291" s="44"/>
      <c r="H291" s="44"/>
      <c r="I291" s="45"/>
      <c r="J291" s="44"/>
      <c r="K291" s="45"/>
      <c r="L291" s="45"/>
      <c r="M291" s="44"/>
      <c r="N291" s="44"/>
      <c r="O291" s="44"/>
      <c r="P291" s="45"/>
      <c r="Q291" s="44"/>
      <c r="R291" s="44"/>
      <c r="S291" s="44"/>
      <c r="T291" s="44"/>
      <c r="U291" s="2" t="s">
        <v>1</v>
      </c>
      <c r="V291" s="2" t="s">
        <v>35</v>
      </c>
      <c r="W291" s="2" t="s">
        <v>4</v>
      </c>
      <c r="X291" s="2" t="s">
        <v>36</v>
      </c>
      <c r="Y291" s="2" t="s">
        <v>37</v>
      </c>
      <c r="Z291" s="15"/>
      <c r="AA291" s="15"/>
      <c r="AB291" s="15"/>
    </row>
    <row r="292">
      <c r="A292" s="41" t="str">
        <f t="shared" si="1"/>
        <v/>
      </c>
      <c r="B292" s="42"/>
      <c r="C292" s="43">
        <f t="shared" si="130"/>
        <v>45883</v>
      </c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5"/>
      <c r="Q292" s="44"/>
      <c r="R292" s="44"/>
      <c r="S292" s="44"/>
      <c r="T292" s="44"/>
      <c r="U292" s="5">
        <v>0.6</v>
      </c>
      <c r="V292" s="5">
        <v>0.6</v>
      </c>
      <c r="W292" s="5">
        <v>0.9</v>
      </c>
      <c r="X292" s="5">
        <v>1.0</v>
      </c>
      <c r="Y292" s="5">
        <v>1.0</v>
      </c>
      <c r="Z292" s="15"/>
      <c r="AA292" s="15"/>
      <c r="AB292" s="15"/>
    </row>
    <row r="293">
      <c r="A293" s="41" t="str">
        <f t="shared" si="1"/>
        <v/>
      </c>
      <c r="B293" s="42"/>
      <c r="C293" s="43">
        <f t="shared" si="130"/>
        <v>45884</v>
      </c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2" t="s">
        <v>3</v>
      </c>
      <c r="V293" s="15"/>
      <c r="W293" s="15"/>
      <c r="X293" s="15"/>
      <c r="Y293" s="15"/>
      <c r="Z293" s="15"/>
      <c r="AA293" s="15"/>
      <c r="AB293" s="15"/>
    </row>
    <row r="294">
      <c r="A294" s="41" t="str">
        <f t="shared" si="1"/>
        <v/>
      </c>
      <c r="B294" s="42"/>
      <c r="C294" s="43">
        <f t="shared" si="130"/>
        <v>45885</v>
      </c>
      <c r="D294" s="44"/>
      <c r="E294" s="45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5"/>
      <c r="Q294" s="44"/>
      <c r="R294" s="44"/>
      <c r="S294" s="44"/>
      <c r="T294" s="44"/>
      <c r="U294" s="46">
        <v>0.04</v>
      </c>
      <c r="V294" s="15"/>
      <c r="W294" s="15"/>
      <c r="X294" s="15"/>
      <c r="Y294" s="15"/>
      <c r="Z294" s="15"/>
      <c r="AA294" s="15"/>
      <c r="AB294" s="15"/>
    </row>
    <row r="295">
      <c r="A295" s="41">
        <f t="shared" si="1"/>
        <v>1</v>
      </c>
      <c r="B295" s="42"/>
      <c r="C295" s="43">
        <f t="shared" si="130"/>
        <v>45886</v>
      </c>
      <c r="D295" s="44"/>
      <c r="E295" s="44"/>
      <c r="F295" s="44"/>
      <c r="G295" s="44"/>
      <c r="H295" s="44"/>
      <c r="I295" s="45"/>
      <c r="J295" s="45"/>
      <c r="K295" s="45"/>
      <c r="L295" s="45"/>
      <c r="M295" s="44"/>
      <c r="N295" s="44"/>
      <c r="O295" s="44"/>
      <c r="P295" s="45"/>
      <c r="Q295" s="44"/>
      <c r="R295" s="44"/>
      <c r="S295" s="44"/>
      <c r="T295" s="44"/>
      <c r="U295" s="15"/>
      <c r="V295" s="15"/>
      <c r="W295" s="15"/>
      <c r="X295" s="15"/>
      <c r="Y295" s="15"/>
      <c r="Z295" s="15"/>
      <c r="AA295" s="15"/>
      <c r="AB295" s="15"/>
    </row>
    <row r="296">
      <c r="A296" s="41" t="str">
        <f t="shared" si="1"/>
        <v/>
      </c>
      <c r="B296" s="15"/>
      <c r="C296" s="64" t="s">
        <v>32</v>
      </c>
      <c r="D296" s="51">
        <f t="shared" ref="D296:T296" si="131">IFERROR(SUM(D290:D295)*HLOOKUP(D$2, $U291:$Y292,2,0),)</f>
        <v>0</v>
      </c>
      <c r="E296" s="51">
        <f t="shared" si="131"/>
        <v>0</v>
      </c>
      <c r="F296" s="51">
        <f t="shared" si="131"/>
        <v>0</v>
      </c>
      <c r="G296" s="51">
        <f t="shared" si="131"/>
        <v>0</v>
      </c>
      <c r="H296" s="51">
        <f t="shared" si="131"/>
        <v>0</v>
      </c>
      <c r="I296" s="51">
        <f t="shared" si="131"/>
        <v>0</v>
      </c>
      <c r="J296" s="51">
        <f t="shared" si="131"/>
        <v>0</v>
      </c>
      <c r="K296" s="51">
        <f t="shared" si="131"/>
        <v>0</v>
      </c>
      <c r="L296" s="51">
        <f t="shared" si="131"/>
        <v>0</v>
      </c>
      <c r="M296" s="51">
        <f t="shared" si="131"/>
        <v>0</v>
      </c>
      <c r="N296" s="51">
        <f t="shared" si="131"/>
        <v>0</v>
      </c>
      <c r="O296" s="51">
        <f t="shared" si="131"/>
        <v>0</v>
      </c>
      <c r="P296" s="51">
        <f t="shared" si="131"/>
        <v>0</v>
      </c>
      <c r="Q296" s="51">
        <f t="shared" si="131"/>
        <v>0</v>
      </c>
      <c r="R296" s="51">
        <f t="shared" si="131"/>
        <v>0</v>
      </c>
      <c r="S296" s="51">
        <f t="shared" si="131"/>
        <v>0</v>
      </c>
      <c r="T296" s="51">
        <f t="shared" si="131"/>
        <v>0</v>
      </c>
      <c r="U296" s="15" t="str">
        <f>IF(A291=1, SUM(B290:B291)*$U$5,)</f>
        <v/>
      </c>
      <c r="V296" s="15"/>
      <c r="W296" s="15"/>
      <c r="X296" s="15"/>
      <c r="Y296" s="15"/>
      <c r="Z296" s="15"/>
      <c r="AA296" s="15"/>
      <c r="AB296" s="15"/>
    </row>
    <row r="297">
      <c r="A297" s="41" t="str">
        <f t="shared" si="1"/>
        <v/>
      </c>
      <c r="B297" s="15"/>
      <c r="C297" s="64" t="s">
        <v>63</v>
      </c>
      <c r="D297" s="65">
        <f t="shared" ref="D297:T297" si="132">IFERROR( D296/SUM($D296:$T296),0)</f>
        <v>0</v>
      </c>
      <c r="E297" s="65">
        <f t="shared" si="132"/>
        <v>0</v>
      </c>
      <c r="F297" s="65">
        <f t="shared" si="132"/>
        <v>0</v>
      </c>
      <c r="G297" s="65">
        <f t="shared" si="132"/>
        <v>0</v>
      </c>
      <c r="H297" s="65">
        <f t="shared" si="132"/>
        <v>0</v>
      </c>
      <c r="I297" s="65">
        <f t="shared" si="132"/>
        <v>0</v>
      </c>
      <c r="J297" s="65">
        <f t="shared" si="132"/>
        <v>0</v>
      </c>
      <c r="K297" s="65">
        <f t="shared" si="132"/>
        <v>0</v>
      </c>
      <c r="L297" s="65">
        <f t="shared" si="132"/>
        <v>0</v>
      </c>
      <c r="M297" s="65">
        <f t="shared" si="132"/>
        <v>0</v>
      </c>
      <c r="N297" s="65">
        <f t="shared" si="132"/>
        <v>0</v>
      </c>
      <c r="O297" s="65">
        <f t="shared" si="132"/>
        <v>0</v>
      </c>
      <c r="P297" s="65">
        <f t="shared" si="132"/>
        <v>0</v>
      </c>
      <c r="Q297" s="65">
        <f t="shared" si="132"/>
        <v>0</v>
      </c>
      <c r="R297" s="65">
        <f t="shared" si="132"/>
        <v>0</v>
      </c>
      <c r="S297" s="65">
        <f t="shared" si="132"/>
        <v>0</v>
      </c>
      <c r="T297" s="65">
        <f t="shared" si="132"/>
        <v>0</v>
      </c>
      <c r="U297" s="12" t="s">
        <v>64</v>
      </c>
      <c r="V297" s="54" t="s">
        <v>58</v>
      </c>
      <c r="W297" s="66" t="s">
        <v>65</v>
      </c>
      <c r="X297" s="15"/>
      <c r="Y297" s="15"/>
      <c r="Z297" s="15"/>
      <c r="AA297" s="15"/>
      <c r="AB297" s="15"/>
    </row>
    <row r="298">
      <c r="A298" s="41" t="str">
        <f t="shared" si="1"/>
        <v/>
      </c>
      <c r="B298" s="15"/>
      <c r="C298" s="64" t="s">
        <v>57</v>
      </c>
      <c r="D298" s="55">
        <f t="shared" ref="D298:T298" si="133">MROUND((1-$U294)*D297*SUM($B290:$B295),5)</f>
        <v>0</v>
      </c>
      <c r="E298" s="55">
        <f t="shared" si="133"/>
        <v>0</v>
      </c>
      <c r="F298" s="55">
        <f t="shared" si="133"/>
        <v>0</v>
      </c>
      <c r="G298" s="55">
        <f t="shared" si="133"/>
        <v>0</v>
      </c>
      <c r="H298" s="55">
        <f t="shared" si="133"/>
        <v>0</v>
      </c>
      <c r="I298" s="55">
        <f t="shared" si="133"/>
        <v>0</v>
      </c>
      <c r="J298" s="55">
        <f t="shared" si="133"/>
        <v>0</v>
      </c>
      <c r="K298" s="55">
        <f t="shared" si="133"/>
        <v>0</v>
      </c>
      <c r="L298" s="55">
        <f t="shared" si="133"/>
        <v>0</v>
      </c>
      <c r="M298" s="55">
        <f t="shared" si="133"/>
        <v>0</v>
      </c>
      <c r="N298" s="55">
        <f t="shared" si="133"/>
        <v>0</v>
      </c>
      <c r="O298" s="55">
        <f t="shared" si="133"/>
        <v>0</v>
      </c>
      <c r="P298" s="55">
        <f t="shared" si="133"/>
        <v>0</v>
      </c>
      <c r="Q298" s="55">
        <f t="shared" si="133"/>
        <v>0</v>
      </c>
      <c r="R298" s="55">
        <f t="shared" si="133"/>
        <v>0</v>
      </c>
      <c r="S298" s="55">
        <f t="shared" si="133"/>
        <v>0</v>
      </c>
      <c r="T298" s="55">
        <f t="shared" si="133"/>
        <v>0</v>
      </c>
      <c r="U298" s="67">
        <f>V298-SUM(D298:T298)</f>
        <v>0</v>
      </c>
      <c r="V298" s="57">
        <f>SUM(B290:B295)</f>
        <v>0</v>
      </c>
      <c r="W298" s="66">
        <f>IF(A295=1, SUM(B290:B295)*$U294,)</f>
        <v>0</v>
      </c>
      <c r="X298" s="15"/>
      <c r="Y298" s="15"/>
      <c r="Z298" s="15"/>
      <c r="AA298" s="15"/>
      <c r="AB298" s="15"/>
    </row>
    <row r="299">
      <c r="A299" s="41" t="str">
        <f t="shared" si="1"/>
        <v/>
      </c>
      <c r="B299" s="42"/>
      <c r="C299" s="43">
        <f>C295+2</f>
        <v>45888</v>
      </c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15"/>
      <c r="V299" s="15"/>
      <c r="W299" s="15"/>
      <c r="X299" s="15"/>
      <c r="Y299" s="15"/>
      <c r="Z299" s="15"/>
      <c r="AA299" s="15"/>
      <c r="AB299" s="15"/>
    </row>
    <row r="300">
      <c r="A300" s="41" t="str">
        <f t="shared" si="1"/>
        <v/>
      </c>
      <c r="B300" s="42"/>
      <c r="C300" s="43">
        <f t="shared" ref="C300:C304" si="134">C299+1</f>
        <v>45889</v>
      </c>
      <c r="D300" s="44"/>
      <c r="E300" s="44"/>
      <c r="F300" s="44"/>
      <c r="G300" s="44"/>
      <c r="H300" s="44"/>
      <c r="I300" s="45"/>
      <c r="J300" s="44"/>
      <c r="K300" s="45"/>
      <c r="L300" s="45"/>
      <c r="M300" s="44"/>
      <c r="N300" s="44"/>
      <c r="O300" s="44"/>
      <c r="P300" s="45"/>
      <c r="Q300" s="44"/>
      <c r="R300" s="44"/>
      <c r="S300" s="44"/>
      <c r="T300" s="44"/>
      <c r="U300" s="2" t="s">
        <v>1</v>
      </c>
      <c r="V300" s="2" t="s">
        <v>35</v>
      </c>
      <c r="W300" s="2" t="s">
        <v>4</v>
      </c>
      <c r="X300" s="2" t="s">
        <v>36</v>
      </c>
      <c r="Y300" s="2" t="s">
        <v>37</v>
      </c>
      <c r="Z300" s="15"/>
      <c r="AA300" s="15"/>
      <c r="AB300" s="15"/>
    </row>
    <row r="301">
      <c r="A301" s="41" t="str">
        <f t="shared" si="1"/>
        <v/>
      </c>
      <c r="B301" s="42"/>
      <c r="C301" s="43">
        <f t="shared" si="134"/>
        <v>45890</v>
      </c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5"/>
      <c r="Q301" s="44"/>
      <c r="R301" s="44"/>
      <c r="S301" s="44"/>
      <c r="T301" s="44"/>
      <c r="U301" s="5">
        <v>0.6</v>
      </c>
      <c r="V301" s="5">
        <v>0.6</v>
      </c>
      <c r="W301" s="5">
        <v>0.9</v>
      </c>
      <c r="X301" s="5">
        <v>1.0</v>
      </c>
      <c r="Y301" s="5">
        <v>1.0</v>
      </c>
      <c r="Z301" s="15"/>
      <c r="AA301" s="15"/>
      <c r="AB301" s="15"/>
    </row>
    <row r="302">
      <c r="A302" s="41" t="str">
        <f t="shared" si="1"/>
        <v/>
      </c>
      <c r="B302" s="42"/>
      <c r="C302" s="43">
        <f t="shared" si="134"/>
        <v>45891</v>
      </c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2" t="s">
        <v>3</v>
      </c>
      <c r="V302" s="15"/>
      <c r="W302" s="15"/>
      <c r="X302" s="15"/>
      <c r="Y302" s="15"/>
      <c r="Z302" s="15"/>
      <c r="AA302" s="15"/>
      <c r="AB302" s="15"/>
    </row>
    <row r="303">
      <c r="A303" s="41" t="str">
        <f t="shared" si="1"/>
        <v/>
      </c>
      <c r="B303" s="42"/>
      <c r="C303" s="43">
        <f t="shared" si="134"/>
        <v>45892</v>
      </c>
      <c r="D303" s="44"/>
      <c r="E303" s="45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5"/>
      <c r="Q303" s="44"/>
      <c r="R303" s="44"/>
      <c r="S303" s="44"/>
      <c r="T303" s="44"/>
      <c r="U303" s="46">
        <v>0.04</v>
      </c>
      <c r="V303" s="15"/>
      <c r="W303" s="15"/>
      <c r="X303" s="15"/>
      <c r="Y303" s="15"/>
      <c r="Z303" s="15"/>
      <c r="AA303" s="15"/>
      <c r="AB303" s="15"/>
    </row>
    <row r="304">
      <c r="A304" s="41">
        <f t="shared" si="1"/>
        <v>1</v>
      </c>
      <c r="B304" s="42"/>
      <c r="C304" s="43">
        <f t="shared" si="134"/>
        <v>45893</v>
      </c>
      <c r="D304" s="44"/>
      <c r="E304" s="44"/>
      <c r="F304" s="44"/>
      <c r="G304" s="44"/>
      <c r="H304" s="44"/>
      <c r="I304" s="45"/>
      <c r="J304" s="45"/>
      <c r="K304" s="45"/>
      <c r="L304" s="45"/>
      <c r="M304" s="44"/>
      <c r="N304" s="44"/>
      <c r="O304" s="44"/>
      <c r="P304" s="45"/>
      <c r="Q304" s="44"/>
      <c r="R304" s="44"/>
      <c r="S304" s="44"/>
      <c r="T304" s="44"/>
      <c r="U304" s="15"/>
      <c r="V304" s="15"/>
      <c r="W304" s="15"/>
      <c r="X304" s="15"/>
      <c r="Y304" s="15"/>
      <c r="Z304" s="15"/>
      <c r="AA304" s="15"/>
      <c r="AB304" s="15"/>
    </row>
    <row r="305">
      <c r="A305" s="41" t="str">
        <f t="shared" si="1"/>
        <v/>
      </c>
      <c r="B305" s="15"/>
      <c r="C305" s="64" t="s">
        <v>32</v>
      </c>
      <c r="D305" s="51">
        <f t="shared" ref="D305:T305" si="135">IFERROR(SUM(D299:D304)*HLOOKUP(D$2, $U300:$Y301,2,0),)</f>
        <v>0</v>
      </c>
      <c r="E305" s="51">
        <f t="shared" si="135"/>
        <v>0</v>
      </c>
      <c r="F305" s="51">
        <f t="shared" si="135"/>
        <v>0</v>
      </c>
      <c r="G305" s="51">
        <f t="shared" si="135"/>
        <v>0</v>
      </c>
      <c r="H305" s="51">
        <f t="shared" si="135"/>
        <v>0</v>
      </c>
      <c r="I305" s="51">
        <f t="shared" si="135"/>
        <v>0</v>
      </c>
      <c r="J305" s="51">
        <f t="shared" si="135"/>
        <v>0</v>
      </c>
      <c r="K305" s="51">
        <f t="shared" si="135"/>
        <v>0</v>
      </c>
      <c r="L305" s="51">
        <f t="shared" si="135"/>
        <v>0</v>
      </c>
      <c r="M305" s="51">
        <f t="shared" si="135"/>
        <v>0</v>
      </c>
      <c r="N305" s="51">
        <f t="shared" si="135"/>
        <v>0</v>
      </c>
      <c r="O305" s="51">
        <f t="shared" si="135"/>
        <v>0</v>
      </c>
      <c r="P305" s="51">
        <f t="shared" si="135"/>
        <v>0</v>
      </c>
      <c r="Q305" s="51">
        <f t="shared" si="135"/>
        <v>0</v>
      </c>
      <c r="R305" s="51">
        <f t="shared" si="135"/>
        <v>0</v>
      </c>
      <c r="S305" s="51">
        <f t="shared" si="135"/>
        <v>0</v>
      </c>
      <c r="T305" s="51">
        <f t="shared" si="135"/>
        <v>0</v>
      </c>
      <c r="U305" s="15" t="str">
        <f>IF(A300=1, SUM(B299:B300)*$U$5,)</f>
        <v/>
      </c>
      <c r="V305" s="15"/>
      <c r="W305" s="15"/>
      <c r="X305" s="15"/>
      <c r="Y305" s="15"/>
      <c r="Z305" s="15"/>
      <c r="AA305" s="15"/>
      <c r="AB305" s="15"/>
    </row>
    <row r="306">
      <c r="A306" s="41" t="str">
        <f t="shared" si="1"/>
        <v/>
      </c>
      <c r="B306" s="15"/>
      <c r="C306" s="64" t="s">
        <v>63</v>
      </c>
      <c r="D306" s="65">
        <f t="shared" ref="D306:T306" si="136">IFERROR( D305/SUM($D305:$T305),0)</f>
        <v>0</v>
      </c>
      <c r="E306" s="65">
        <f t="shared" si="136"/>
        <v>0</v>
      </c>
      <c r="F306" s="65">
        <f t="shared" si="136"/>
        <v>0</v>
      </c>
      <c r="G306" s="65">
        <f t="shared" si="136"/>
        <v>0</v>
      </c>
      <c r="H306" s="65">
        <f t="shared" si="136"/>
        <v>0</v>
      </c>
      <c r="I306" s="65">
        <f t="shared" si="136"/>
        <v>0</v>
      </c>
      <c r="J306" s="65">
        <f t="shared" si="136"/>
        <v>0</v>
      </c>
      <c r="K306" s="65">
        <f t="shared" si="136"/>
        <v>0</v>
      </c>
      <c r="L306" s="65">
        <f t="shared" si="136"/>
        <v>0</v>
      </c>
      <c r="M306" s="65">
        <f t="shared" si="136"/>
        <v>0</v>
      </c>
      <c r="N306" s="65">
        <f t="shared" si="136"/>
        <v>0</v>
      </c>
      <c r="O306" s="65">
        <f t="shared" si="136"/>
        <v>0</v>
      </c>
      <c r="P306" s="65">
        <f t="shared" si="136"/>
        <v>0</v>
      </c>
      <c r="Q306" s="65">
        <f t="shared" si="136"/>
        <v>0</v>
      </c>
      <c r="R306" s="65">
        <f t="shared" si="136"/>
        <v>0</v>
      </c>
      <c r="S306" s="65">
        <f t="shared" si="136"/>
        <v>0</v>
      </c>
      <c r="T306" s="65">
        <f t="shared" si="136"/>
        <v>0</v>
      </c>
      <c r="U306" s="12" t="s">
        <v>64</v>
      </c>
      <c r="V306" s="54" t="s">
        <v>58</v>
      </c>
      <c r="W306" s="66" t="s">
        <v>65</v>
      </c>
      <c r="X306" s="15"/>
      <c r="Y306" s="15"/>
      <c r="Z306" s="15"/>
      <c r="AA306" s="15"/>
      <c r="AB306" s="15"/>
    </row>
    <row r="307">
      <c r="A307" s="41" t="str">
        <f t="shared" si="1"/>
        <v/>
      </c>
      <c r="B307" s="15"/>
      <c r="C307" s="64" t="s">
        <v>57</v>
      </c>
      <c r="D307" s="55">
        <f t="shared" ref="D307:T307" si="137">MROUND((1-$U303)*D306*SUM($B299:$B304),5)</f>
        <v>0</v>
      </c>
      <c r="E307" s="55">
        <f t="shared" si="137"/>
        <v>0</v>
      </c>
      <c r="F307" s="55">
        <f t="shared" si="137"/>
        <v>0</v>
      </c>
      <c r="G307" s="55">
        <f t="shared" si="137"/>
        <v>0</v>
      </c>
      <c r="H307" s="55">
        <f t="shared" si="137"/>
        <v>0</v>
      </c>
      <c r="I307" s="55">
        <f t="shared" si="137"/>
        <v>0</v>
      </c>
      <c r="J307" s="55">
        <f t="shared" si="137"/>
        <v>0</v>
      </c>
      <c r="K307" s="55">
        <f t="shared" si="137"/>
        <v>0</v>
      </c>
      <c r="L307" s="55">
        <f t="shared" si="137"/>
        <v>0</v>
      </c>
      <c r="M307" s="55">
        <f t="shared" si="137"/>
        <v>0</v>
      </c>
      <c r="N307" s="55">
        <f t="shared" si="137"/>
        <v>0</v>
      </c>
      <c r="O307" s="55">
        <f t="shared" si="137"/>
        <v>0</v>
      </c>
      <c r="P307" s="55">
        <f t="shared" si="137"/>
        <v>0</v>
      </c>
      <c r="Q307" s="55">
        <f t="shared" si="137"/>
        <v>0</v>
      </c>
      <c r="R307" s="55">
        <f t="shared" si="137"/>
        <v>0</v>
      </c>
      <c r="S307" s="55">
        <f t="shared" si="137"/>
        <v>0</v>
      </c>
      <c r="T307" s="55">
        <f t="shared" si="137"/>
        <v>0</v>
      </c>
      <c r="U307" s="67">
        <f>V307-SUM(D307:T307)</f>
        <v>0</v>
      </c>
      <c r="V307" s="57">
        <f>SUM(B299:B304)</f>
        <v>0</v>
      </c>
      <c r="W307" s="66">
        <f>IF(A304=1, SUM(B299:B304)*$U303,)</f>
        <v>0</v>
      </c>
      <c r="X307" s="15"/>
      <c r="Y307" s="15"/>
      <c r="Z307" s="15"/>
      <c r="AA307" s="15"/>
      <c r="AB307" s="15"/>
    </row>
    <row r="308">
      <c r="A308" s="41" t="str">
        <f t="shared" si="1"/>
        <v/>
      </c>
      <c r="B308" s="42"/>
      <c r="C308" s="43">
        <f>C304+2</f>
        <v>45895</v>
      </c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15"/>
      <c r="V308" s="15"/>
      <c r="W308" s="15"/>
      <c r="X308" s="15"/>
      <c r="Y308" s="15"/>
      <c r="Z308" s="15"/>
      <c r="AA308" s="15"/>
      <c r="AB308" s="15"/>
    </row>
    <row r="309">
      <c r="A309" s="41" t="str">
        <f t="shared" si="1"/>
        <v/>
      </c>
      <c r="B309" s="42"/>
      <c r="C309" s="43">
        <f t="shared" ref="C309:C313" si="138">C308+1</f>
        <v>45896</v>
      </c>
      <c r="D309" s="44"/>
      <c r="E309" s="44"/>
      <c r="F309" s="44"/>
      <c r="G309" s="44"/>
      <c r="H309" s="44"/>
      <c r="I309" s="45"/>
      <c r="J309" s="44"/>
      <c r="K309" s="45"/>
      <c r="L309" s="45"/>
      <c r="M309" s="44"/>
      <c r="N309" s="44"/>
      <c r="O309" s="44"/>
      <c r="P309" s="45"/>
      <c r="Q309" s="44"/>
      <c r="R309" s="44"/>
      <c r="S309" s="44"/>
      <c r="T309" s="44"/>
      <c r="U309" s="2" t="s">
        <v>1</v>
      </c>
      <c r="V309" s="2" t="s">
        <v>35</v>
      </c>
      <c r="W309" s="2" t="s">
        <v>4</v>
      </c>
      <c r="X309" s="2" t="s">
        <v>36</v>
      </c>
      <c r="Y309" s="2" t="s">
        <v>37</v>
      </c>
      <c r="Z309" s="15"/>
      <c r="AA309" s="15"/>
      <c r="AB309" s="15"/>
    </row>
    <row r="310">
      <c r="A310" s="41" t="str">
        <f t="shared" si="1"/>
        <v/>
      </c>
      <c r="B310" s="42"/>
      <c r="C310" s="43">
        <f t="shared" si="138"/>
        <v>45897</v>
      </c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5"/>
      <c r="Q310" s="44"/>
      <c r="R310" s="44"/>
      <c r="S310" s="44"/>
      <c r="T310" s="44"/>
      <c r="U310" s="5">
        <v>0.6</v>
      </c>
      <c r="V310" s="5">
        <v>0.6</v>
      </c>
      <c r="W310" s="5">
        <v>0.9</v>
      </c>
      <c r="X310" s="5">
        <v>1.0</v>
      </c>
      <c r="Y310" s="5">
        <v>1.0</v>
      </c>
      <c r="Z310" s="15"/>
      <c r="AA310" s="15"/>
      <c r="AB310" s="15"/>
    </row>
    <row r="311">
      <c r="A311" s="41" t="str">
        <f t="shared" si="1"/>
        <v/>
      </c>
      <c r="B311" s="42"/>
      <c r="C311" s="43">
        <f t="shared" si="138"/>
        <v>45898</v>
      </c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2" t="s">
        <v>3</v>
      </c>
      <c r="V311" s="15"/>
      <c r="W311" s="15"/>
      <c r="X311" s="15"/>
      <c r="Y311" s="15"/>
      <c r="Z311" s="15"/>
      <c r="AA311" s="15"/>
      <c r="AB311" s="15"/>
    </row>
    <row r="312">
      <c r="A312" s="41" t="str">
        <f t="shared" si="1"/>
        <v/>
      </c>
      <c r="B312" s="42"/>
      <c r="C312" s="43">
        <f t="shared" si="138"/>
        <v>45899</v>
      </c>
      <c r="D312" s="44"/>
      <c r="E312" s="45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5"/>
      <c r="Q312" s="44"/>
      <c r="R312" s="44"/>
      <c r="S312" s="44"/>
      <c r="T312" s="44"/>
      <c r="U312" s="46">
        <v>0.04</v>
      </c>
      <c r="V312" s="15"/>
      <c r="W312" s="15"/>
      <c r="X312" s="15"/>
      <c r="Y312" s="15"/>
      <c r="Z312" s="15"/>
      <c r="AA312" s="15"/>
      <c r="AB312" s="15"/>
    </row>
    <row r="313">
      <c r="A313" s="41">
        <f t="shared" si="1"/>
        <v>1</v>
      </c>
      <c r="B313" s="42"/>
      <c r="C313" s="43">
        <f t="shared" si="138"/>
        <v>45900</v>
      </c>
      <c r="D313" s="44"/>
      <c r="E313" s="44"/>
      <c r="F313" s="44"/>
      <c r="G313" s="44"/>
      <c r="H313" s="44"/>
      <c r="I313" s="45"/>
      <c r="J313" s="45"/>
      <c r="K313" s="45"/>
      <c r="L313" s="45"/>
      <c r="M313" s="44"/>
      <c r="N313" s="44"/>
      <c r="O313" s="44"/>
      <c r="P313" s="45"/>
      <c r="Q313" s="44"/>
      <c r="R313" s="44"/>
      <c r="S313" s="44"/>
      <c r="T313" s="44"/>
      <c r="U313" s="15"/>
      <c r="V313" s="15"/>
      <c r="W313" s="15"/>
      <c r="X313" s="15"/>
      <c r="Y313" s="15"/>
      <c r="Z313" s="15"/>
      <c r="AA313" s="15"/>
      <c r="AB313" s="15"/>
    </row>
    <row r="314">
      <c r="A314" s="41" t="str">
        <f t="shared" si="1"/>
        <v/>
      </c>
      <c r="B314" s="15"/>
      <c r="C314" s="64" t="s">
        <v>32</v>
      </c>
      <c r="D314" s="51">
        <f t="shared" ref="D314:T314" si="139">IFERROR(SUM(D308:D313)*HLOOKUP(D$2, $U309:$Y310,2,0),)</f>
        <v>0</v>
      </c>
      <c r="E314" s="51">
        <f t="shared" si="139"/>
        <v>0</v>
      </c>
      <c r="F314" s="51">
        <f t="shared" si="139"/>
        <v>0</v>
      </c>
      <c r="G314" s="51">
        <f t="shared" si="139"/>
        <v>0</v>
      </c>
      <c r="H314" s="51">
        <f t="shared" si="139"/>
        <v>0</v>
      </c>
      <c r="I314" s="51">
        <f t="shared" si="139"/>
        <v>0</v>
      </c>
      <c r="J314" s="51">
        <f t="shared" si="139"/>
        <v>0</v>
      </c>
      <c r="K314" s="51">
        <f t="shared" si="139"/>
        <v>0</v>
      </c>
      <c r="L314" s="51">
        <f t="shared" si="139"/>
        <v>0</v>
      </c>
      <c r="M314" s="51">
        <f t="shared" si="139"/>
        <v>0</v>
      </c>
      <c r="N314" s="51">
        <f t="shared" si="139"/>
        <v>0</v>
      </c>
      <c r="O314" s="51">
        <f t="shared" si="139"/>
        <v>0</v>
      </c>
      <c r="P314" s="51">
        <f t="shared" si="139"/>
        <v>0</v>
      </c>
      <c r="Q314" s="51">
        <f t="shared" si="139"/>
        <v>0</v>
      </c>
      <c r="R314" s="51">
        <f t="shared" si="139"/>
        <v>0</v>
      </c>
      <c r="S314" s="51">
        <f t="shared" si="139"/>
        <v>0</v>
      </c>
      <c r="T314" s="51">
        <f t="shared" si="139"/>
        <v>0</v>
      </c>
      <c r="U314" s="15" t="str">
        <f>IF(A309=1, SUM(B308:B309)*$U$5,)</f>
        <v/>
      </c>
      <c r="V314" s="15"/>
      <c r="W314" s="15"/>
      <c r="X314" s="15"/>
      <c r="Y314" s="15"/>
      <c r="Z314" s="15"/>
      <c r="AA314" s="15"/>
      <c r="AB314" s="15"/>
    </row>
    <row r="315">
      <c r="A315" s="41" t="str">
        <f t="shared" si="1"/>
        <v/>
      </c>
      <c r="B315" s="15"/>
      <c r="C315" s="64" t="s">
        <v>63</v>
      </c>
      <c r="D315" s="65">
        <f t="shared" ref="D315:T315" si="140">IFERROR( D314/SUM($D314:$T314),0)</f>
        <v>0</v>
      </c>
      <c r="E315" s="65">
        <f t="shared" si="140"/>
        <v>0</v>
      </c>
      <c r="F315" s="65">
        <f t="shared" si="140"/>
        <v>0</v>
      </c>
      <c r="G315" s="65">
        <f t="shared" si="140"/>
        <v>0</v>
      </c>
      <c r="H315" s="65">
        <f t="shared" si="140"/>
        <v>0</v>
      </c>
      <c r="I315" s="65">
        <f t="shared" si="140"/>
        <v>0</v>
      </c>
      <c r="J315" s="65">
        <f t="shared" si="140"/>
        <v>0</v>
      </c>
      <c r="K315" s="65">
        <f t="shared" si="140"/>
        <v>0</v>
      </c>
      <c r="L315" s="65">
        <f t="shared" si="140"/>
        <v>0</v>
      </c>
      <c r="M315" s="65">
        <f t="shared" si="140"/>
        <v>0</v>
      </c>
      <c r="N315" s="65">
        <f t="shared" si="140"/>
        <v>0</v>
      </c>
      <c r="O315" s="65">
        <f t="shared" si="140"/>
        <v>0</v>
      </c>
      <c r="P315" s="65">
        <f t="shared" si="140"/>
        <v>0</v>
      </c>
      <c r="Q315" s="65">
        <f t="shared" si="140"/>
        <v>0</v>
      </c>
      <c r="R315" s="65">
        <f t="shared" si="140"/>
        <v>0</v>
      </c>
      <c r="S315" s="65">
        <f t="shared" si="140"/>
        <v>0</v>
      </c>
      <c r="T315" s="65">
        <f t="shared" si="140"/>
        <v>0</v>
      </c>
      <c r="U315" s="12" t="s">
        <v>64</v>
      </c>
      <c r="V315" s="54" t="s">
        <v>58</v>
      </c>
      <c r="W315" s="66" t="s">
        <v>65</v>
      </c>
      <c r="X315" s="15"/>
      <c r="Y315" s="15"/>
      <c r="Z315" s="15"/>
      <c r="AA315" s="15"/>
      <c r="AB315" s="15"/>
    </row>
    <row r="316">
      <c r="A316" s="41" t="str">
        <f t="shared" si="1"/>
        <v/>
      </c>
      <c r="B316" s="15"/>
      <c r="C316" s="64" t="s">
        <v>57</v>
      </c>
      <c r="D316" s="55">
        <f t="shared" ref="D316:T316" si="141">MROUND((1-$U312)*D315*SUM($B308:$B313),5)</f>
        <v>0</v>
      </c>
      <c r="E316" s="55">
        <f t="shared" si="141"/>
        <v>0</v>
      </c>
      <c r="F316" s="55">
        <f t="shared" si="141"/>
        <v>0</v>
      </c>
      <c r="G316" s="55">
        <f t="shared" si="141"/>
        <v>0</v>
      </c>
      <c r="H316" s="55">
        <f t="shared" si="141"/>
        <v>0</v>
      </c>
      <c r="I316" s="55">
        <f t="shared" si="141"/>
        <v>0</v>
      </c>
      <c r="J316" s="55">
        <f t="shared" si="141"/>
        <v>0</v>
      </c>
      <c r="K316" s="55">
        <f t="shared" si="141"/>
        <v>0</v>
      </c>
      <c r="L316" s="55">
        <f t="shared" si="141"/>
        <v>0</v>
      </c>
      <c r="M316" s="55">
        <f t="shared" si="141"/>
        <v>0</v>
      </c>
      <c r="N316" s="55">
        <f t="shared" si="141"/>
        <v>0</v>
      </c>
      <c r="O316" s="55">
        <f t="shared" si="141"/>
        <v>0</v>
      </c>
      <c r="P316" s="55">
        <f t="shared" si="141"/>
        <v>0</v>
      </c>
      <c r="Q316" s="55">
        <f t="shared" si="141"/>
        <v>0</v>
      </c>
      <c r="R316" s="55">
        <f t="shared" si="141"/>
        <v>0</v>
      </c>
      <c r="S316" s="55">
        <f t="shared" si="141"/>
        <v>0</v>
      </c>
      <c r="T316" s="55">
        <f t="shared" si="141"/>
        <v>0</v>
      </c>
      <c r="U316" s="67">
        <f>V316-SUM(D316:T316)</f>
        <v>0</v>
      </c>
      <c r="V316" s="57">
        <f>SUM(B308:B313)</f>
        <v>0</v>
      </c>
      <c r="W316" s="66">
        <f>IF(A313=1, SUM(B308:B313)*$U312,)</f>
        <v>0</v>
      </c>
      <c r="X316" s="15"/>
      <c r="Y316" s="15"/>
      <c r="Z316" s="15"/>
      <c r="AA316" s="15"/>
      <c r="AB316" s="15"/>
    </row>
    <row r="317">
      <c r="A317" s="41" t="str">
        <f t="shared" si="1"/>
        <v/>
      </c>
      <c r="B317" s="42"/>
      <c r="C317" s="43">
        <f>C313+2</f>
        <v>45902</v>
      </c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15"/>
      <c r="V317" s="15"/>
      <c r="W317" s="15"/>
      <c r="X317" s="15"/>
      <c r="Y317" s="15"/>
      <c r="Z317" s="15"/>
      <c r="AA317" s="15"/>
      <c r="AB317" s="15"/>
    </row>
    <row r="318">
      <c r="A318" s="41" t="str">
        <f t="shared" si="1"/>
        <v/>
      </c>
      <c r="B318" s="42"/>
      <c r="C318" s="43">
        <f t="shared" ref="C318:C322" si="142">C317+1</f>
        <v>45903</v>
      </c>
      <c r="D318" s="44"/>
      <c r="E318" s="44"/>
      <c r="F318" s="44"/>
      <c r="G318" s="44"/>
      <c r="H318" s="44"/>
      <c r="I318" s="45"/>
      <c r="J318" s="44"/>
      <c r="K318" s="45"/>
      <c r="L318" s="45"/>
      <c r="M318" s="44"/>
      <c r="N318" s="44"/>
      <c r="O318" s="44"/>
      <c r="P318" s="45"/>
      <c r="Q318" s="44"/>
      <c r="R318" s="44"/>
      <c r="S318" s="44"/>
      <c r="T318" s="44"/>
      <c r="U318" s="2" t="s">
        <v>1</v>
      </c>
      <c r="V318" s="2" t="s">
        <v>35</v>
      </c>
      <c r="W318" s="2" t="s">
        <v>4</v>
      </c>
      <c r="X318" s="2" t="s">
        <v>36</v>
      </c>
      <c r="Y318" s="2" t="s">
        <v>37</v>
      </c>
      <c r="Z318" s="15"/>
      <c r="AA318" s="15"/>
      <c r="AB318" s="15"/>
    </row>
    <row r="319">
      <c r="A319" s="41" t="str">
        <f t="shared" si="1"/>
        <v/>
      </c>
      <c r="B319" s="42"/>
      <c r="C319" s="43">
        <f t="shared" si="142"/>
        <v>45904</v>
      </c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5"/>
      <c r="Q319" s="44"/>
      <c r="R319" s="44"/>
      <c r="S319" s="44"/>
      <c r="T319" s="44"/>
      <c r="U319" s="5">
        <v>0.6</v>
      </c>
      <c r="V319" s="5">
        <v>0.6</v>
      </c>
      <c r="W319" s="5">
        <v>0.9</v>
      </c>
      <c r="X319" s="5">
        <v>1.0</v>
      </c>
      <c r="Y319" s="5">
        <v>1.0</v>
      </c>
      <c r="Z319" s="15"/>
      <c r="AA319" s="15"/>
      <c r="AB319" s="15"/>
    </row>
    <row r="320">
      <c r="A320" s="41" t="str">
        <f t="shared" si="1"/>
        <v/>
      </c>
      <c r="B320" s="42"/>
      <c r="C320" s="43">
        <f t="shared" si="142"/>
        <v>45905</v>
      </c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2" t="s">
        <v>3</v>
      </c>
      <c r="V320" s="15"/>
      <c r="W320" s="15"/>
      <c r="X320" s="15"/>
      <c r="Y320" s="15"/>
      <c r="Z320" s="15"/>
      <c r="AA320" s="15"/>
      <c r="AB320" s="15"/>
    </row>
    <row r="321">
      <c r="A321" s="41" t="str">
        <f t="shared" si="1"/>
        <v/>
      </c>
      <c r="B321" s="42"/>
      <c r="C321" s="43">
        <f t="shared" si="142"/>
        <v>45906</v>
      </c>
      <c r="D321" s="44"/>
      <c r="E321" s="45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5"/>
      <c r="Q321" s="44"/>
      <c r="R321" s="44"/>
      <c r="S321" s="44"/>
      <c r="T321" s="44"/>
      <c r="U321" s="46">
        <v>0.04</v>
      </c>
      <c r="V321" s="15"/>
      <c r="W321" s="15"/>
      <c r="X321" s="15"/>
      <c r="Y321" s="15"/>
      <c r="Z321" s="15"/>
      <c r="AA321" s="15"/>
      <c r="AB321" s="15"/>
    </row>
    <row r="322">
      <c r="A322" s="41">
        <f t="shared" si="1"/>
        <v>1</v>
      </c>
      <c r="B322" s="42"/>
      <c r="C322" s="43">
        <f t="shared" si="142"/>
        <v>45907</v>
      </c>
      <c r="D322" s="44"/>
      <c r="E322" s="44"/>
      <c r="F322" s="44"/>
      <c r="G322" s="44"/>
      <c r="H322" s="44"/>
      <c r="I322" s="45"/>
      <c r="J322" s="45"/>
      <c r="K322" s="45"/>
      <c r="L322" s="45"/>
      <c r="M322" s="44"/>
      <c r="N322" s="44"/>
      <c r="O322" s="44"/>
      <c r="P322" s="45"/>
      <c r="Q322" s="44"/>
      <c r="R322" s="44"/>
      <c r="S322" s="44"/>
      <c r="T322" s="44"/>
      <c r="U322" s="15"/>
      <c r="V322" s="15"/>
      <c r="W322" s="15"/>
      <c r="X322" s="15"/>
      <c r="Y322" s="15"/>
      <c r="Z322" s="15"/>
      <c r="AA322" s="15"/>
      <c r="AB322" s="15"/>
    </row>
    <row r="323">
      <c r="A323" s="41" t="str">
        <f t="shared" si="1"/>
        <v/>
      </c>
      <c r="B323" s="15"/>
      <c r="C323" s="64" t="s">
        <v>32</v>
      </c>
      <c r="D323" s="51">
        <f t="shared" ref="D323:T323" si="143">IFERROR(SUM(D317:D322)*HLOOKUP(D$2, $U318:$Y319,2,0),)</f>
        <v>0</v>
      </c>
      <c r="E323" s="51">
        <f t="shared" si="143"/>
        <v>0</v>
      </c>
      <c r="F323" s="51">
        <f t="shared" si="143"/>
        <v>0</v>
      </c>
      <c r="G323" s="51">
        <f t="shared" si="143"/>
        <v>0</v>
      </c>
      <c r="H323" s="51">
        <f t="shared" si="143"/>
        <v>0</v>
      </c>
      <c r="I323" s="51">
        <f t="shared" si="143"/>
        <v>0</v>
      </c>
      <c r="J323" s="51">
        <f t="shared" si="143"/>
        <v>0</v>
      </c>
      <c r="K323" s="51">
        <f t="shared" si="143"/>
        <v>0</v>
      </c>
      <c r="L323" s="51">
        <f t="shared" si="143"/>
        <v>0</v>
      </c>
      <c r="M323" s="51">
        <f t="shared" si="143"/>
        <v>0</v>
      </c>
      <c r="N323" s="51">
        <f t="shared" si="143"/>
        <v>0</v>
      </c>
      <c r="O323" s="51">
        <f t="shared" si="143"/>
        <v>0</v>
      </c>
      <c r="P323" s="51">
        <f t="shared" si="143"/>
        <v>0</v>
      </c>
      <c r="Q323" s="51">
        <f t="shared" si="143"/>
        <v>0</v>
      </c>
      <c r="R323" s="51">
        <f t="shared" si="143"/>
        <v>0</v>
      </c>
      <c r="S323" s="51">
        <f t="shared" si="143"/>
        <v>0</v>
      </c>
      <c r="T323" s="51">
        <f t="shared" si="143"/>
        <v>0</v>
      </c>
      <c r="U323" s="15" t="str">
        <f>IF(A318=1, SUM(B317:B318)*$U$5,)</f>
        <v/>
      </c>
      <c r="V323" s="15"/>
      <c r="W323" s="15"/>
      <c r="X323" s="15"/>
      <c r="Y323" s="15"/>
      <c r="Z323" s="15"/>
      <c r="AA323" s="15"/>
      <c r="AB323" s="15"/>
    </row>
    <row r="324">
      <c r="A324" s="41" t="str">
        <f t="shared" si="1"/>
        <v/>
      </c>
      <c r="B324" s="15"/>
      <c r="C324" s="64" t="s">
        <v>63</v>
      </c>
      <c r="D324" s="65">
        <f t="shared" ref="D324:T324" si="144">IFERROR( D323/SUM($D323:$T323),0)</f>
        <v>0</v>
      </c>
      <c r="E324" s="65">
        <f t="shared" si="144"/>
        <v>0</v>
      </c>
      <c r="F324" s="65">
        <f t="shared" si="144"/>
        <v>0</v>
      </c>
      <c r="G324" s="65">
        <f t="shared" si="144"/>
        <v>0</v>
      </c>
      <c r="H324" s="65">
        <f t="shared" si="144"/>
        <v>0</v>
      </c>
      <c r="I324" s="65">
        <f t="shared" si="144"/>
        <v>0</v>
      </c>
      <c r="J324" s="65">
        <f t="shared" si="144"/>
        <v>0</v>
      </c>
      <c r="K324" s="65">
        <f t="shared" si="144"/>
        <v>0</v>
      </c>
      <c r="L324" s="65">
        <f t="shared" si="144"/>
        <v>0</v>
      </c>
      <c r="M324" s="65">
        <f t="shared" si="144"/>
        <v>0</v>
      </c>
      <c r="N324" s="65">
        <f t="shared" si="144"/>
        <v>0</v>
      </c>
      <c r="O324" s="65">
        <f t="shared" si="144"/>
        <v>0</v>
      </c>
      <c r="P324" s="65">
        <f t="shared" si="144"/>
        <v>0</v>
      </c>
      <c r="Q324" s="65">
        <f t="shared" si="144"/>
        <v>0</v>
      </c>
      <c r="R324" s="65">
        <f t="shared" si="144"/>
        <v>0</v>
      </c>
      <c r="S324" s="65">
        <f t="shared" si="144"/>
        <v>0</v>
      </c>
      <c r="T324" s="65">
        <f t="shared" si="144"/>
        <v>0</v>
      </c>
      <c r="U324" s="12" t="s">
        <v>64</v>
      </c>
      <c r="V324" s="54" t="s">
        <v>58</v>
      </c>
      <c r="W324" s="66" t="s">
        <v>65</v>
      </c>
      <c r="X324" s="15"/>
      <c r="Y324" s="15"/>
      <c r="Z324" s="15"/>
      <c r="AA324" s="15"/>
      <c r="AB324" s="15"/>
    </row>
    <row r="325">
      <c r="A325" s="41" t="str">
        <f t="shared" si="1"/>
        <v/>
      </c>
      <c r="B325" s="15"/>
      <c r="C325" s="64" t="s">
        <v>57</v>
      </c>
      <c r="D325" s="55">
        <f t="shared" ref="D325:T325" si="145">MROUND((1-$U321)*D324*SUM($B317:$B322),5)</f>
        <v>0</v>
      </c>
      <c r="E325" s="55">
        <f t="shared" si="145"/>
        <v>0</v>
      </c>
      <c r="F325" s="55">
        <f t="shared" si="145"/>
        <v>0</v>
      </c>
      <c r="G325" s="55">
        <f t="shared" si="145"/>
        <v>0</v>
      </c>
      <c r="H325" s="55">
        <f t="shared" si="145"/>
        <v>0</v>
      </c>
      <c r="I325" s="55">
        <f t="shared" si="145"/>
        <v>0</v>
      </c>
      <c r="J325" s="55">
        <f t="shared" si="145"/>
        <v>0</v>
      </c>
      <c r="K325" s="55">
        <f t="shared" si="145"/>
        <v>0</v>
      </c>
      <c r="L325" s="55">
        <f t="shared" si="145"/>
        <v>0</v>
      </c>
      <c r="M325" s="55">
        <f t="shared" si="145"/>
        <v>0</v>
      </c>
      <c r="N325" s="55">
        <f t="shared" si="145"/>
        <v>0</v>
      </c>
      <c r="O325" s="55">
        <f t="shared" si="145"/>
        <v>0</v>
      </c>
      <c r="P325" s="55">
        <f t="shared" si="145"/>
        <v>0</v>
      </c>
      <c r="Q325" s="55">
        <f t="shared" si="145"/>
        <v>0</v>
      </c>
      <c r="R325" s="55">
        <f t="shared" si="145"/>
        <v>0</v>
      </c>
      <c r="S325" s="55">
        <f t="shared" si="145"/>
        <v>0</v>
      </c>
      <c r="T325" s="55">
        <f t="shared" si="145"/>
        <v>0</v>
      </c>
      <c r="U325" s="67">
        <f>V325-SUM(D325:T325)</f>
        <v>0</v>
      </c>
      <c r="V325" s="57">
        <f>SUM(B317:B322)</f>
        <v>0</v>
      </c>
      <c r="W325" s="66">
        <f>IF(A322=1, SUM(B317:B322)*$U321,)</f>
        <v>0</v>
      </c>
      <c r="X325" s="15"/>
      <c r="Y325" s="15"/>
      <c r="Z325" s="15"/>
      <c r="AA325" s="15"/>
      <c r="AB325" s="15"/>
    </row>
    <row r="326">
      <c r="A326" s="41" t="str">
        <f t="shared" si="1"/>
        <v/>
      </c>
      <c r="B326" s="42"/>
      <c r="C326" s="43">
        <f>C322+2</f>
        <v>45909</v>
      </c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15"/>
      <c r="V326" s="15"/>
      <c r="W326" s="15"/>
      <c r="X326" s="15"/>
      <c r="Y326" s="15"/>
      <c r="Z326" s="15"/>
      <c r="AA326" s="15"/>
      <c r="AB326" s="15"/>
    </row>
    <row r="327">
      <c r="A327" s="41" t="str">
        <f t="shared" si="1"/>
        <v/>
      </c>
      <c r="B327" s="42"/>
      <c r="C327" s="43">
        <f t="shared" ref="C327:C331" si="146">C326+1</f>
        <v>45910</v>
      </c>
      <c r="D327" s="44"/>
      <c r="E327" s="44"/>
      <c r="F327" s="44"/>
      <c r="G327" s="44"/>
      <c r="H327" s="44"/>
      <c r="I327" s="45"/>
      <c r="J327" s="44"/>
      <c r="K327" s="45"/>
      <c r="L327" s="45"/>
      <c r="M327" s="44"/>
      <c r="N327" s="44"/>
      <c r="O327" s="44"/>
      <c r="P327" s="45"/>
      <c r="Q327" s="44"/>
      <c r="R327" s="44"/>
      <c r="S327" s="44"/>
      <c r="T327" s="44"/>
      <c r="U327" s="2" t="s">
        <v>1</v>
      </c>
      <c r="V327" s="2" t="s">
        <v>35</v>
      </c>
      <c r="W327" s="2" t="s">
        <v>4</v>
      </c>
      <c r="X327" s="2" t="s">
        <v>36</v>
      </c>
      <c r="Y327" s="2" t="s">
        <v>37</v>
      </c>
      <c r="Z327" s="15"/>
      <c r="AA327" s="15"/>
      <c r="AB327" s="15"/>
    </row>
    <row r="328">
      <c r="A328" s="41" t="str">
        <f t="shared" si="1"/>
        <v/>
      </c>
      <c r="B328" s="42"/>
      <c r="C328" s="43">
        <f t="shared" si="146"/>
        <v>45911</v>
      </c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5"/>
      <c r="Q328" s="44"/>
      <c r="R328" s="44"/>
      <c r="S328" s="44"/>
      <c r="T328" s="44"/>
      <c r="U328" s="5">
        <v>0.6</v>
      </c>
      <c r="V328" s="5">
        <v>0.6</v>
      </c>
      <c r="W328" s="5">
        <v>0.9</v>
      </c>
      <c r="X328" s="5">
        <v>1.0</v>
      </c>
      <c r="Y328" s="5">
        <v>1.0</v>
      </c>
      <c r="Z328" s="15"/>
      <c r="AA328" s="15"/>
      <c r="AB328" s="15"/>
    </row>
    <row r="329">
      <c r="A329" s="41" t="str">
        <f t="shared" si="1"/>
        <v/>
      </c>
      <c r="B329" s="42"/>
      <c r="C329" s="43">
        <f t="shared" si="146"/>
        <v>45912</v>
      </c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2" t="s">
        <v>3</v>
      </c>
      <c r="V329" s="15"/>
      <c r="W329" s="15"/>
      <c r="X329" s="15"/>
      <c r="Y329" s="15"/>
      <c r="Z329" s="15"/>
      <c r="AA329" s="15"/>
      <c r="AB329" s="15"/>
    </row>
    <row r="330">
      <c r="A330" s="41" t="str">
        <f t="shared" si="1"/>
        <v/>
      </c>
      <c r="B330" s="42"/>
      <c r="C330" s="43">
        <f t="shared" si="146"/>
        <v>45913</v>
      </c>
      <c r="D330" s="44"/>
      <c r="E330" s="45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5"/>
      <c r="Q330" s="44"/>
      <c r="R330" s="44"/>
      <c r="S330" s="44"/>
      <c r="T330" s="44"/>
      <c r="U330" s="46">
        <v>0.04</v>
      </c>
      <c r="V330" s="15"/>
      <c r="W330" s="15"/>
      <c r="X330" s="15"/>
      <c r="Y330" s="15"/>
      <c r="Z330" s="15"/>
      <c r="AA330" s="15"/>
      <c r="AB330" s="15"/>
    </row>
    <row r="331">
      <c r="A331" s="41">
        <f t="shared" si="1"/>
        <v>1</v>
      </c>
      <c r="B331" s="42"/>
      <c r="C331" s="43">
        <f t="shared" si="146"/>
        <v>45914</v>
      </c>
      <c r="D331" s="44"/>
      <c r="E331" s="44"/>
      <c r="F331" s="44"/>
      <c r="G331" s="44"/>
      <c r="H331" s="44"/>
      <c r="I331" s="45"/>
      <c r="J331" s="45"/>
      <c r="K331" s="45"/>
      <c r="L331" s="45"/>
      <c r="M331" s="44"/>
      <c r="N331" s="44"/>
      <c r="O331" s="44"/>
      <c r="P331" s="45"/>
      <c r="Q331" s="44"/>
      <c r="R331" s="44"/>
      <c r="S331" s="44"/>
      <c r="T331" s="44"/>
      <c r="U331" s="15"/>
      <c r="V331" s="15"/>
      <c r="W331" s="15"/>
      <c r="X331" s="15"/>
      <c r="Y331" s="15"/>
      <c r="Z331" s="15"/>
      <c r="AA331" s="15"/>
      <c r="AB331" s="15"/>
    </row>
    <row r="332">
      <c r="A332" s="41" t="str">
        <f t="shared" si="1"/>
        <v/>
      </c>
      <c r="B332" s="15"/>
      <c r="C332" s="64" t="s">
        <v>32</v>
      </c>
      <c r="D332" s="51">
        <f t="shared" ref="D332:T332" si="147">IFERROR(SUM(D326:D331)*HLOOKUP(D$2, $U327:$Y328,2,0),)</f>
        <v>0</v>
      </c>
      <c r="E332" s="51">
        <f t="shared" si="147"/>
        <v>0</v>
      </c>
      <c r="F332" s="51">
        <f t="shared" si="147"/>
        <v>0</v>
      </c>
      <c r="G332" s="51">
        <f t="shared" si="147"/>
        <v>0</v>
      </c>
      <c r="H332" s="51">
        <f t="shared" si="147"/>
        <v>0</v>
      </c>
      <c r="I332" s="51">
        <f t="shared" si="147"/>
        <v>0</v>
      </c>
      <c r="J332" s="51">
        <f t="shared" si="147"/>
        <v>0</v>
      </c>
      <c r="K332" s="51">
        <f t="shared" si="147"/>
        <v>0</v>
      </c>
      <c r="L332" s="51">
        <f t="shared" si="147"/>
        <v>0</v>
      </c>
      <c r="M332" s="51">
        <f t="shared" si="147"/>
        <v>0</v>
      </c>
      <c r="N332" s="51">
        <f t="shared" si="147"/>
        <v>0</v>
      </c>
      <c r="O332" s="51">
        <f t="shared" si="147"/>
        <v>0</v>
      </c>
      <c r="P332" s="51">
        <f t="shared" si="147"/>
        <v>0</v>
      </c>
      <c r="Q332" s="51">
        <f t="shared" si="147"/>
        <v>0</v>
      </c>
      <c r="R332" s="51">
        <f t="shared" si="147"/>
        <v>0</v>
      </c>
      <c r="S332" s="51">
        <f t="shared" si="147"/>
        <v>0</v>
      </c>
      <c r="T332" s="51">
        <f t="shared" si="147"/>
        <v>0</v>
      </c>
      <c r="U332" s="15" t="str">
        <f>IF(A327=1, SUM(B326:B327)*$U$5,)</f>
        <v/>
      </c>
      <c r="V332" s="15"/>
      <c r="W332" s="15"/>
      <c r="X332" s="15"/>
      <c r="Y332" s="15"/>
      <c r="Z332" s="15"/>
      <c r="AA332" s="15"/>
      <c r="AB332" s="15"/>
    </row>
    <row r="333">
      <c r="A333" s="41" t="str">
        <f t="shared" si="1"/>
        <v/>
      </c>
      <c r="B333" s="15"/>
      <c r="C333" s="64" t="s">
        <v>63</v>
      </c>
      <c r="D333" s="65">
        <f t="shared" ref="D333:T333" si="148">IFERROR( D332/SUM($D332:$T332),0)</f>
        <v>0</v>
      </c>
      <c r="E333" s="65">
        <f t="shared" si="148"/>
        <v>0</v>
      </c>
      <c r="F333" s="65">
        <f t="shared" si="148"/>
        <v>0</v>
      </c>
      <c r="G333" s="65">
        <f t="shared" si="148"/>
        <v>0</v>
      </c>
      <c r="H333" s="65">
        <f t="shared" si="148"/>
        <v>0</v>
      </c>
      <c r="I333" s="65">
        <f t="shared" si="148"/>
        <v>0</v>
      </c>
      <c r="J333" s="65">
        <f t="shared" si="148"/>
        <v>0</v>
      </c>
      <c r="K333" s="65">
        <f t="shared" si="148"/>
        <v>0</v>
      </c>
      <c r="L333" s="65">
        <f t="shared" si="148"/>
        <v>0</v>
      </c>
      <c r="M333" s="65">
        <f t="shared" si="148"/>
        <v>0</v>
      </c>
      <c r="N333" s="65">
        <f t="shared" si="148"/>
        <v>0</v>
      </c>
      <c r="O333" s="65">
        <f t="shared" si="148"/>
        <v>0</v>
      </c>
      <c r="P333" s="65">
        <f t="shared" si="148"/>
        <v>0</v>
      </c>
      <c r="Q333" s="65">
        <f t="shared" si="148"/>
        <v>0</v>
      </c>
      <c r="R333" s="65">
        <f t="shared" si="148"/>
        <v>0</v>
      </c>
      <c r="S333" s="65">
        <f t="shared" si="148"/>
        <v>0</v>
      </c>
      <c r="T333" s="65">
        <f t="shared" si="148"/>
        <v>0</v>
      </c>
      <c r="U333" s="12" t="s">
        <v>64</v>
      </c>
      <c r="V333" s="54" t="s">
        <v>58</v>
      </c>
      <c r="W333" s="66" t="s">
        <v>65</v>
      </c>
      <c r="X333" s="15"/>
      <c r="Y333" s="15"/>
      <c r="Z333" s="15"/>
      <c r="AA333" s="15"/>
      <c r="AB333" s="15"/>
    </row>
    <row r="334">
      <c r="A334" s="41" t="str">
        <f t="shared" si="1"/>
        <v/>
      </c>
      <c r="B334" s="15"/>
      <c r="C334" s="64" t="s">
        <v>57</v>
      </c>
      <c r="D334" s="55">
        <f t="shared" ref="D334:T334" si="149">MROUND((1-$U330)*D333*SUM($B326:$B331),5)</f>
        <v>0</v>
      </c>
      <c r="E334" s="55">
        <f t="shared" si="149"/>
        <v>0</v>
      </c>
      <c r="F334" s="55">
        <f t="shared" si="149"/>
        <v>0</v>
      </c>
      <c r="G334" s="55">
        <f t="shared" si="149"/>
        <v>0</v>
      </c>
      <c r="H334" s="55">
        <f t="shared" si="149"/>
        <v>0</v>
      </c>
      <c r="I334" s="55">
        <f t="shared" si="149"/>
        <v>0</v>
      </c>
      <c r="J334" s="55">
        <f t="shared" si="149"/>
        <v>0</v>
      </c>
      <c r="K334" s="55">
        <f t="shared" si="149"/>
        <v>0</v>
      </c>
      <c r="L334" s="55">
        <f t="shared" si="149"/>
        <v>0</v>
      </c>
      <c r="M334" s="55">
        <f t="shared" si="149"/>
        <v>0</v>
      </c>
      <c r="N334" s="55">
        <f t="shared" si="149"/>
        <v>0</v>
      </c>
      <c r="O334" s="55">
        <f t="shared" si="149"/>
        <v>0</v>
      </c>
      <c r="P334" s="55">
        <f t="shared" si="149"/>
        <v>0</v>
      </c>
      <c r="Q334" s="55">
        <f t="shared" si="149"/>
        <v>0</v>
      </c>
      <c r="R334" s="55">
        <f t="shared" si="149"/>
        <v>0</v>
      </c>
      <c r="S334" s="55">
        <f t="shared" si="149"/>
        <v>0</v>
      </c>
      <c r="T334" s="55">
        <f t="shared" si="149"/>
        <v>0</v>
      </c>
      <c r="U334" s="67">
        <f>V334-SUM(D334:T334)</f>
        <v>0</v>
      </c>
      <c r="V334" s="57">
        <f>SUM(B326:B331)</f>
        <v>0</v>
      </c>
      <c r="W334" s="66">
        <f>IF(A331=1, SUM(B326:B331)*$U330,)</f>
        <v>0</v>
      </c>
      <c r="X334" s="15"/>
      <c r="Y334" s="15"/>
      <c r="Z334" s="15"/>
      <c r="AA334" s="15"/>
      <c r="AB334" s="15"/>
    </row>
    <row r="335">
      <c r="A335" s="41" t="str">
        <f t="shared" si="1"/>
        <v/>
      </c>
      <c r="B335" s="42"/>
      <c r="C335" s="43">
        <f>C331+2</f>
        <v>45916</v>
      </c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15"/>
      <c r="V335" s="15"/>
      <c r="W335" s="15"/>
      <c r="X335" s="15"/>
      <c r="Y335" s="15"/>
      <c r="Z335" s="15"/>
      <c r="AA335" s="15"/>
      <c r="AB335" s="15"/>
    </row>
    <row r="336">
      <c r="A336" s="41" t="str">
        <f t="shared" si="1"/>
        <v/>
      </c>
      <c r="B336" s="42"/>
      <c r="C336" s="43">
        <f t="shared" ref="C336:C340" si="150">C335+1</f>
        <v>45917</v>
      </c>
      <c r="D336" s="44"/>
      <c r="E336" s="44"/>
      <c r="F336" s="44"/>
      <c r="G336" s="44"/>
      <c r="H336" s="44"/>
      <c r="I336" s="45"/>
      <c r="J336" s="44"/>
      <c r="K336" s="45"/>
      <c r="L336" s="45"/>
      <c r="M336" s="44"/>
      <c r="N336" s="44"/>
      <c r="O336" s="44"/>
      <c r="P336" s="45"/>
      <c r="Q336" s="44"/>
      <c r="R336" s="44"/>
      <c r="S336" s="44"/>
      <c r="T336" s="44"/>
      <c r="U336" s="2" t="s">
        <v>1</v>
      </c>
      <c r="V336" s="2" t="s">
        <v>35</v>
      </c>
      <c r="W336" s="2" t="s">
        <v>4</v>
      </c>
      <c r="X336" s="2" t="s">
        <v>36</v>
      </c>
      <c r="Y336" s="2" t="s">
        <v>37</v>
      </c>
      <c r="Z336" s="15"/>
      <c r="AA336" s="15"/>
      <c r="AB336" s="15"/>
    </row>
    <row r="337">
      <c r="A337" s="41" t="str">
        <f t="shared" si="1"/>
        <v/>
      </c>
      <c r="B337" s="42"/>
      <c r="C337" s="43">
        <f t="shared" si="150"/>
        <v>45918</v>
      </c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5"/>
      <c r="Q337" s="44"/>
      <c r="R337" s="44"/>
      <c r="S337" s="44"/>
      <c r="T337" s="44"/>
      <c r="U337" s="5">
        <v>0.6</v>
      </c>
      <c r="V337" s="5">
        <v>0.6</v>
      </c>
      <c r="W337" s="5">
        <v>0.9</v>
      </c>
      <c r="X337" s="5">
        <v>1.0</v>
      </c>
      <c r="Y337" s="5">
        <v>1.0</v>
      </c>
      <c r="Z337" s="15"/>
      <c r="AA337" s="15"/>
      <c r="AB337" s="15"/>
    </row>
    <row r="338">
      <c r="A338" s="41" t="str">
        <f t="shared" si="1"/>
        <v/>
      </c>
      <c r="B338" s="42"/>
      <c r="C338" s="43">
        <f t="shared" si="150"/>
        <v>45919</v>
      </c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2" t="s">
        <v>3</v>
      </c>
      <c r="V338" s="15"/>
      <c r="W338" s="15"/>
      <c r="X338" s="15"/>
      <c r="Y338" s="15"/>
      <c r="Z338" s="15"/>
      <c r="AA338" s="15"/>
      <c r="AB338" s="15"/>
    </row>
    <row r="339">
      <c r="A339" s="41" t="str">
        <f t="shared" si="1"/>
        <v/>
      </c>
      <c r="B339" s="42"/>
      <c r="C339" s="43">
        <f t="shared" si="150"/>
        <v>45920</v>
      </c>
      <c r="D339" s="44"/>
      <c r="E339" s="45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5"/>
      <c r="Q339" s="44"/>
      <c r="R339" s="44"/>
      <c r="S339" s="44"/>
      <c r="T339" s="44"/>
      <c r="U339" s="46">
        <v>0.04</v>
      </c>
      <c r="V339" s="15"/>
      <c r="W339" s="15"/>
      <c r="X339" s="15"/>
      <c r="Y339" s="15"/>
      <c r="Z339" s="15"/>
      <c r="AA339" s="15"/>
      <c r="AB339" s="15"/>
    </row>
    <row r="340">
      <c r="A340" s="41">
        <f t="shared" si="1"/>
        <v>1</v>
      </c>
      <c r="B340" s="42"/>
      <c r="C340" s="43">
        <f t="shared" si="150"/>
        <v>45921</v>
      </c>
      <c r="D340" s="44"/>
      <c r="E340" s="44"/>
      <c r="F340" s="44"/>
      <c r="G340" s="44"/>
      <c r="H340" s="44"/>
      <c r="I340" s="45"/>
      <c r="J340" s="45"/>
      <c r="K340" s="45"/>
      <c r="L340" s="45"/>
      <c r="M340" s="44"/>
      <c r="N340" s="44"/>
      <c r="O340" s="44"/>
      <c r="P340" s="45"/>
      <c r="Q340" s="44"/>
      <c r="R340" s="44"/>
      <c r="S340" s="44"/>
      <c r="T340" s="44"/>
      <c r="U340" s="15"/>
      <c r="V340" s="15"/>
      <c r="W340" s="15"/>
      <c r="X340" s="15"/>
      <c r="Y340" s="15"/>
      <c r="Z340" s="15"/>
      <c r="AA340" s="15"/>
      <c r="AB340" s="15"/>
    </row>
    <row r="341">
      <c r="A341" s="41" t="str">
        <f t="shared" si="1"/>
        <v/>
      </c>
      <c r="B341" s="15"/>
      <c r="C341" s="64" t="s">
        <v>32</v>
      </c>
      <c r="D341" s="51">
        <f t="shared" ref="D341:T341" si="151">IFERROR(SUM(D335:D340)*HLOOKUP(D$2, $U336:$Y337,2,0),)</f>
        <v>0</v>
      </c>
      <c r="E341" s="51">
        <f t="shared" si="151"/>
        <v>0</v>
      </c>
      <c r="F341" s="51">
        <f t="shared" si="151"/>
        <v>0</v>
      </c>
      <c r="G341" s="51">
        <f t="shared" si="151"/>
        <v>0</v>
      </c>
      <c r="H341" s="51">
        <f t="shared" si="151"/>
        <v>0</v>
      </c>
      <c r="I341" s="51">
        <f t="shared" si="151"/>
        <v>0</v>
      </c>
      <c r="J341" s="51">
        <f t="shared" si="151"/>
        <v>0</v>
      </c>
      <c r="K341" s="51">
        <f t="shared" si="151"/>
        <v>0</v>
      </c>
      <c r="L341" s="51">
        <f t="shared" si="151"/>
        <v>0</v>
      </c>
      <c r="M341" s="51">
        <f t="shared" si="151"/>
        <v>0</v>
      </c>
      <c r="N341" s="51">
        <f t="shared" si="151"/>
        <v>0</v>
      </c>
      <c r="O341" s="51">
        <f t="shared" si="151"/>
        <v>0</v>
      </c>
      <c r="P341" s="51">
        <f t="shared" si="151"/>
        <v>0</v>
      </c>
      <c r="Q341" s="51">
        <f t="shared" si="151"/>
        <v>0</v>
      </c>
      <c r="R341" s="51">
        <f t="shared" si="151"/>
        <v>0</v>
      </c>
      <c r="S341" s="51">
        <f t="shared" si="151"/>
        <v>0</v>
      </c>
      <c r="T341" s="51">
        <f t="shared" si="151"/>
        <v>0</v>
      </c>
      <c r="U341" s="15" t="str">
        <f>IF(A336=1, SUM(B335:B336)*$U$5,)</f>
        <v/>
      </c>
      <c r="V341" s="15"/>
      <c r="W341" s="15"/>
      <c r="X341" s="15"/>
      <c r="Y341" s="15"/>
      <c r="Z341" s="15"/>
      <c r="AA341" s="15"/>
      <c r="AB341" s="15"/>
    </row>
    <row r="342">
      <c r="A342" s="41" t="str">
        <f t="shared" si="1"/>
        <v/>
      </c>
      <c r="B342" s="15"/>
      <c r="C342" s="64" t="s">
        <v>63</v>
      </c>
      <c r="D342" s="65">
        <f t="shared" ref="D342:T342" si="152">IFERROR( D341/SUM($D341:$T341),0)</f>
        <v>0</v>
      </c>
      <c r="E342" s="65">
        <f t="shared" si="152"/>
        <v>0</v>
      </c>
      <c r="F342" s="65">
        <f t="shared" si="152"/>
        <v>0</v>
      </c>
      <c r="G342" s="65">
        <f t="shared" si="152"/>
        <v>0</v>
      </c>
      <c r="H342" s="65">
        <f t="shared" si="152"/>
        <v>0</v>
      </c>
      <c r="I342" s="65">
        <f t="shared" si="152"/>
        <v>0</v>
      </c>
      <c r="J342" s="65">
        <f t="shared" si="152"/>
        <v>0</v>
      </c>
      <c r="K342" s="65">
        <f t="shared" si="152"/>
        <v>0</v>
      </c>
      <c r="L342" s="65">
        <f t="shared" si="152"/>
        <v>0</v>
      </c>
      <c r="M342" s="65">
        <f t="shared" si="152"/>
        <v>0</v>
      </c>
      <c r="N342" s="65">
        <f t="shared" si="152"/>
        <v>0</v>
      </c>
      <c r="O342" s="65">
        <f t="shared" si="152"/>
        <v>0</v>
      </c>
      <c r="P342" s="65">
        <f t="shared" si="152"/>
        <v>0</v>
      </c>
      <c r="Q342" s="65">
        <f t="shared" si="152"/>
        <v>0</v>
      </c>
      <c r="R342" s="65">
        <f t="shared" si="152"/>
        <v>0</v>
      </c>
      <c r="S342" s="65">
        <f t="shared" si="152"/>
        <v>0</v>
      </c>
      <c r="T342" s="65">
        <f t="shared" si="152"/>
        <v>0</v>
      </c>
      <c r="U342" s="12" t="s">
        <v>64</v>
      </c>
      <c r="V342" s="54" t="s">
        <v>58</v>
      </c>
      <c r="W342" s="66" t="s">
        <v>65</v>
      </c>
      <c r="X342" s="15"/>
      <c r="Y342" s="15"/>
      <c r="Z342" s="15"/>
      <c r="AA342" s="15"/>
      <c r="AB342" s="15"/>
    </row>
    <row r="343">
      <c r="A343" s="41" t="str">
        <f t="shared" si="1"/>
        <v/>
      </c>
      <c r="B343" s="15"/>
      <c r="C343" s="64" t="s">
        <v>57</v>
      </c>
      <c r="D343" s="55">
        <f t="shared" ref="D343:T343" si="153">MROUND((1-$U339)*D342*SUM($B335:$B340),5)</f>
        <v>0</v>
      </c>
      <c r="E343" s="55">
        <f t="shared" si="153"/>
        <v>0</v>
      </c>
      <c r="F343" s="55">
        <f t="shared" si="153"/>
        <v>0</v>
      </c>
      <c r="G343" s="55">
        <f t="shared" si="153"/>
        <v>0</v>
      </c>
      <c r="H343" s="55">
        <f t="shared" si="153"/>
        <v>0</v>
      </c>
      <c r="I343" s="55">
        <f t="shared" si="153"/>
        <v>0</v>
      </c>
      <c r="J343" s="55">
        <f t="shared" si="153"/>
        <v>0</v>
      </c>
      <c r="K343" s="55">
        <f t="shared" si="153"/>
        <v>0</v>
      </c>
      <c r="L343" s="55">
        <f t="shared" si="153"/>
        <v>0</v>
      </c>
      <c r="M343" s="55">
        <f t="shared" si="153"/>
        <v>0</v>
      </c>
      <c r="N343" s="55">
        <f t="shared" si="153"/>
        <v>0</v>
      </c>
      <c r="O343" s="55">
        <f t="shared" si="153"/>
        <v>0</v>
      </c>
      <c r="P343" s="55">
        <f t="shared" si="153"/>
        <v>0</v>
      </c>
      <c r="Q343" s="55">
        <f t="shared" si="153"/>
        <v>0</v>
      </c>
      <c r="R343" s="55">
        <f t="shared" si="153"/>
        <v>0</v>
      </c>
      <c r="S343" s="55">
        <f t="shared" si="153"/>
        <v>0</v>
      </c>
      <c r="T343" s="55">
        <f t="shared" si="153"/>
        <v>0</v>
      </c>
      <c r="U343" s="67">
        <f>V343-SUM(D343:T343)</f>
        <v>0</v>
      </c>
      <c r="V343" s="57">
        <f>SUM(B335:B340)</f>
        <v>0</v>
      </c>
      <c r="W343" s="66">
        <f>IF(A340=1, SUM(B335:B340)*$U339,)</f>
        <v>0</v>
      </c>
      <c r="X343" s="15"/>
      <c r="Y343" s="15"/>
      <c r="Z343" s="15"/>
      <c r="AA343" s="15"/>
      <c r="AB343" s="15"/>
    </row>
    <row r="344">
      <c r="A344" s="41" t="str">
        <f t="shared" si="1"/>
        <v/>
      </c>
      <c r="B344" s="42"/>
      <c r="C344" s="43">
        <f>C340+2</f>
        <v>45923</v>
      </c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15"/>
      <c r="V344" s="15"/>
      <c r="W344" s="15"/>
      <c r="X344" s="15"/>
      <c r="Y344" s="15"/>
      <c r="Z344" s="15"/>
      <c r="AA344" s="15"/>
      <c r="AB344" s="15"/>
    </row>
    <row r="345">
      <c r="A345" s="41" t="str">
        <f t="shared" si="1"/>
        <v/>
      </c>
      <c r="B345" s="42"/>
      <c r="C345" s="43">
        <f t="shared" ref="C345:C349" si="154">C344+1</f>
        <v>45924</v>
      </c>
      <c r="D345" s="44"/>
      <c r="E345" s="44"/>
      <c r="F345" s="44"/>
      <c r="G345" s="44"/>
      <c r="H345" s="44"/>
      <c r="I345" s="45"/>
      <c r="J345" s="44"/>
      <c r="K345" s="45"/>
      <c r="L345" s="45"/>
      <c r="M345" s="44"/>
      <c r="N345" s="44"/>
      <c r="O345" s="44"/>
      <c r="P345" s="45"/>
      <c r="Q345" s="44"/>
      <c r="R345" s="44"/>
      <c r="S345" s="44"/>
      <c r="T345" s="44"/>
      <c r="U345" s="2" t="s">
        <v>1</v>
      </c>
      <c r="V345" s="2" t="s">
        <v>35</v>
      </c>
      <c r="W345" s="2" t="s">
        <v>4</v>
      </c>
      <c r="X345" s="2" t="s">
        <v>36</v>
      </c>
      <c r="Y345" s="2" t="s">
        <v>37</v>
      </c>
      <c r="Z345" s="15"/>
      <c r="AA345" s="15"/>
      <c r="AB345" s="15"/>
    </row>
    <row r="346">
      <c r="A346" s="41" t="str">
        <f t="shared" si="1"/>
        <v/>
      </c>
      <c r="B346" s="42"/>
      <c r="C346" s="43">
        <f t="shared" si="154"/>
        <v>45925</v>
      </c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5"/>
      <c r="Q346" s="44"/>
      <c r="R346" s="44"/>
      <c r="S346" s="44"/>
      <c r="T346" s="44"/>
      <c r="U346" s="5">
        <v>0.6</v>
      </c>
      <c r="V346" s="5">
        <v>0.6</v>
      </c>
      <c r="W346" s="5">
        <v>0.9</v>
      </c>
      <c r="X346" s="5">
        <v>1.0</v>
      </c>
      <c r="Y346" s="5">
        <v>1.0</v>
      </c>
      <c r="Z346" s="15"/>
      <c r="AA346" s="15"/>
      <c r="AB346" s="15"/>
    </row>
    <row r="347">
      <c r="A347" s="41" t="str">
        <f t="shared" si="1"/>
        <v/>
      </c>
      <c r="B347" s="42"/>
      <c r="C347" s="43">
        <f t="shared" si="154"/>
        <v>45926</v>
      </c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2" t="s">
        <v>3</v>
      </c>
      <c r="V347" s="15"/>
      <c r="W347" s="15"/>
      <c r="X347" s="15"/>
      <c r="Y347" s="15"/>
      <c r="Z347" s="15"/>
      <c r="AA347" s="15"/>
      <c r="AB347" s="15"/>
    </row>
    <row r="348">
      <c r="A348" s="41" t="str">
        <f t="shared" si="1"/>
        <v/>
      </c>
      <c r="B348" s="42"/>
      <c r="C348" s="43">
        <f t="shared" si="154"/>
        <v>45927</v>
      </c>
      <c r="D348" s="44"/>
      <c r="E348" s="45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5"/>
      <c r="Q348" s="44"/>
      <c r="R348" s="44"/>
      <c r="S348" s="44"/>
      <c r="T348" s="44"/>
      <c r="U348" s="46">
        <v>0.04</v>
      </c>
      <c r="V348" s="15"/>
      <c r="W348" s="15"/>
      <c r="X348" s="15"/>
      <c r="Y348" s="15"/>
      <c r="Z348" s="15"/>
      <c r="AA348" s="15"/>
      <c r="AB348" s="15"/>
    </row>
    <row r="349">
      <c r="A349" s="41">
        <f t="shared" si="1"/>
        <v>1</v>
      </c>
      <c r="B349" s="42"/>
      <c r="C349" s="43">
        <f t="shared" si="154"/>
        <v>45928</v>
      </c>
      <c r="D349" s="44"/>
      <c r="E349" s="44"/>
      <c r="F349" s="44"/>
      <c r="G349" s="44"/>
      <c r="H349" s="44"/>
      <c r="I349" s="45"/>
      <c r="J349" s="45"/>
      <c r="K349" s="45"/>
      <c r="L349" s="45"/>
      <c r="M349" s="44"/>
      <c r="N349" s="44"/>
      <c r="O349" s="44"/>
      <c r="P349" s="45"/>
      <c r="Q349" s="44"/>
      <c r="R349" s="44"/>
      <c r="S349" s="44"/>
      <c r="T349" s="44"/>
      <c r="U349" s="15"/>
      <c r="V349" s="15"/>
      <c r="W349" s="15"/>
      <c r="X349" s="15"/>
      <c r="Y349" s="15"/>
      <c r="Z349" s="15"/>
      <c r="AA349" s="15"/>
      <c r="AB349" s="15"/>
    </row>
    <row r="350">
      <c r="A350" s="41" t="str">
        <f t="shared" si="1"/>
        <v/>
      </c>
      <c r="B350" s="15"/>
      <c r="C350" s="64" t="s">
        <v>32</v>
      </c>
      <c r="D350" s="51">
        <f t="shared" ref="D350:T350" si="155">IFERROR(SUM(D344:D349)*HLOOKUP(D$2, $U345:$Y346,2,0),)</f>
        <v>0</v>
      </c>
      <c r="E350" s="51">
        <f t="shared" si="155"/>
        <v>0</v>
      </c>
      <c r="F350" s="51">
        <f t="shared" si="155"/>
        <v>0</v>
      </c>
      <c r="G350" s="51">
        <f t="shared" si="155"/>
        <v>0</v>
      </c>
      <c r="H350" s="51">
        <f t="shared" si="155"/>
        <v>0</v>
      </c>
      <c r="I350" s="51">
        <f t="shared" si="155"/>
        <v>0</v>
      </c>
      <c r="J350" s="51">
        <f t="shared" si="155"/>
        <v>0</v>
      </c>
      <c r="K350" s="51">
        <f t="shared" si="155"/>
        <v>0</v>
      </c>
      <c r="L350" s="51">
        <f t="shared" si="155"/>
        <v>0</v>
      </c>
      <c r="M350" s="51">
        <f t="shared" si="155"/>
        <v>0</v>
      </c>
      <c r="N350" s="51">
        <f t="shared" si="155"/>
        <v>0</v>
      </c>
      <c r="O350" s="51">
        <f t="shared" si="155"/>
        <v>0</v>
      </c>
      <c r="P350" s="51">
        <f t="shared" si="155"/>
        <v>0</v>
      </c>
      <c r="Q350" s="51">
        <f t="shared" si="155"/>
        <v>0</v>
      </c>
      <c r="R350" s="51">
        <f t="shared" si="155"/>
        <v>0</v>
      </c>
      <c r="S350" s="51">
        <f t="shared" si="155"/>
        <v>0</v>
      </c>
      <c r="T350" s="51">
        <f t="shared" si="155"/>
        <v>0</v>
      </c>
      <c r="U350" s="15" t="str">
        <f>IF(A345=1, SUM(B344:B345)*$U$5,)</f>
        <v/>
      </c>
      <c r="V350" s="15"/>
      <c r="W350" s="15"/>
      <c r="X350" s="15"/>
      <c r="Y350" s="15"/>
      <c r="Z350" s="15"/>
      <c r="AA350" s="15"/>
      <c r="AB350" s="15"/>
    </row>
    <row r="351">
      <c r="A351" s="41" t="str">
        <f t="shared" si="1"/>
        <v/>
      </c>
      <c r="B351" s="15"/>
      <c r="C351" s="64" t="s">
        <v>63</v>
      </c>
      <c r="D351" s="65">
        <f t="shared" ref="D351:T351" si="156">IFERROR( D350/SUM($D350:$T350),0)</f>
        <v>0</v>
      </c>
      <c r="E351" s="65">
        <f t="shared" si="156"/>
        <v>0</v>
      </c>
      <c r="F351" s="65">
        <f t="shared" si="156"/>
        <v>0</v>
      </c>
      <c r="G351" s="65">
        <f t="shared" si="156"/>
        <v>0</v>
      </c>
      <c r="H351" s="65">
        <f t="shared" si="156"/>
        <v>0</v>
      </c>
      <c r="I351" s="65">
        <f t="shared" si="156"/>
        <v>0</v>
      </c>
      <c r="J351" s="65">
        <f t="shared" si="156"/>
        <v>0</v>
      </c>
      <c r="K351" s="65">
        <f t="shared" si="156"/>
        <v>0</v>
      </c>
      <c r="L351" s="65">
        <f t="shared" si="156"/>
        <v>0</v>
      </c>
      <c r="M351" s="65">
        <f t="shared" si="156"/>
        <v>0</v>
      </c>
      <c r="N351" s="65">
        <f t="shared" si="156"/>
        <v>0</v>
      </c>
      <c r="O351" s="65">
        <f t="shared" si="156"/>
        <v>0</v>
      </c>
      <c r="P351" s="65">
        <f t="shared" si="156"/>
        <v>0</v>
      </c>
      <c r="Q351" s="65">
        <f t="shared" si="156"/>
        <v>0</v>
      </c>
      <c r="R351" s="65">
        <f t="shared" si="156"/>
        <v>0</v>
      </c>
      <c r="S351" s="65">
        <f t="shared" si="156"/>
        <v>0</v>
      </c>
      <c r="T351" s="65">
        <f t="shared" si="156"/>
        <v>0</v>
      </c>
      <c r="U351" s="12" t="s">
        <v>64</v>
      </c>
      <c r="V351" s="54" t="s">
        <v>58</v>
      </c>
      <c r="W351" s="66" t="s">
        <v>65</v>
      </c>
      <c r="X351" s="15"/>
      <c r="Y351" s="15"/>
      <c r="Z351" s="15"/>
      <c r="AA351" s="15"/>
      <c r="AB351" s="15"/>
    </row>
    <row r="352">
      <c r="A352" s="41" t="str">
        <f t="shared" si="1"/>
        <v/>
      </c>
      <c r="B352" s="15"/>
      <c r="C352" s="64" t="s">
        <v>57</v>
      </c>
      <c r="D352" s="55">
        <f t="shared" ref="D352:T352" si="157">MROUND((1-$U348)*D351*SUM($B344:$B349),5)</f>
        <v>0</v>
      </c>
      <c r="E352" s="55">
        <f t="shared" si="157"/>
        <v>0</v>
      </c>
      <c r="F352" s="55">
        <f t="shared" si="157"/>
        <v>0</v>
      </c>
      <c r="G352" s="55">
        <f t="shared" si="157"/>
        <v>0</v>
      </c>
      <c r="H352" s="55">
        <f t="shared" si="157"/>
        <v>0</v>
      </c>
      <c r="I352" s="55">
        <f t="shared" si="157"/>
        <v>0</v>
      </c>
      <c r="J352" s="55">
        <f t="shared" si="157"/>
        <v>0</v>
      </c>
      <c r="K352" s="55">
        <f t="shared" si="157"/>
        <v>0</v>
      </c>
      <c r="L352" s="55">
        <f t="shared" si="157"/>
        <v>0</v>
      </c>
      <c r="M352" s="55">
        <f t="shared" si="157"/>
        <v>0</v>
      </c>
      <c r="N352" s="55">
        <f t="shared" si="157"/>
        <v>0</v>
      </c>
      <c r="O352" s="55">
        <f t="shared" si="157"/>
        <v>0</v>
      </c>
      <c r="P352" s="55">
        <f t="shared" si="157"/>
        <v>0</v>
      </c>
      <c r="Q352" s="55">
        <f t="shared" si="157"/>
        <v>0</v>
      </c>
      <c r="R352" s="55">
        <f t="shared" si="157"/>
        <v>0</v>
      </c>
      <c r="S352" s="55">
        <f t="shared" si="157"/>
        <v>0</v>
      </c>
      <c r="T352" s="55">
        <f t="shared" si="157"/>
        <v>0</v>
      </c>
      <c r="U352" s="67">
        <f>V352-SUM(D352:T352)</f>
        <v>0</v>
      </c>
      <c r="V352" s="57">
        <f>SUM(B344:B349)</f>
        <v>0</v>
      </c>
      <c r="W352" s="66">
        <f>IF(A349=1, SUM(B344:B349)*$U348,)</f>
        <v>0</v>
      </c>
      <c r="X352" s="15"/>
      <c r="Y352" s="15"/>
      <c r="Z352" s="15"/>
      <c r="AA352" s="15"/>
      <c r="AB352" s="15"/>
    </row>
    <row r="353">
      <c r="A353" s="41" t="str">
        <f t="shared" si="1"/>
        <v/>
      </c>
      <c r="B353" s="42"/>
      <c r="C353" s="43">
        <f>C349+2</f>
        <v>45930</v>
      </c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15"/>
      <c r="V353" s="15"/>
      <c r="W353" s="15"/>
      <c r="X353" s="15"/>
      <c r="Y353" s="15"/>
      <c r="Z353" s="15"/>
      <c r="AA353" s="15"/>
      <c r="AB353" s="15"/>
    </row>
    <row r="354">
      <c r="A354" s="41" t="str">
        <f t="shared" si="1"/>
        <v/>
      </c>
      <c r="B354" s="42"/>
      <c r="C354" s="43">
        <f t="shared" ref="C354:C358" si="158">C353+1</f>
        <v>45931</v>
      </c>
      <c r="D354" s="44"/>
      <c r="E354" s="44"/>
      <c r="F354" s="44"/>
      <c r="G354" s="44"/>
      <c r="H354" s="44"/>
      <c r="I354" s="45"/>
      <c r="J354" s="44"/>
      <c r="K354" s="45"/>
      <c r="L354" s="45"/>
      <c r="M354" s="44"/>
      <c r="N354" s="44"/>
      <c r="O354" s="44"/>
      <c r="P354" s="45"/>
      <c r="Q354" s="44"/>
      <c r="R354" s="44"/>
      <c r="S354" s="44"/>
      <c r="T354" s="44"/>
      <c r="U354" s="2" t="s">
        <v>1</v>
      </c>
      <c r="V354" s="2" t="s">
        <v>35</v>
      </c>
      <c r="W354" s="2" t="s">
        <v>4</v>
      </c>
      <c r="X354" s="2" t="s">
        <v>36</v>
      </c>
      <c r="Y354" s="2" t="s">
        <v>37</v>
      </c>
      <c r="Z354" s="15"/>
      <c r="AA354" s="15"/>
      <c r="AB354" s="15"/>
    </row>
    <row r="355">
      <c r="A355" s="41" t="str">
        <f t="shared" si="1"/>
        <v/>
      </c>
      <c r="B355" s="42"/>
      <c r="C355" s="43">
        <f t="shared" si="158"/>
        <v>45932</v>
      </c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5"/>
      <c r="Q355" s="44"/>
      <c r="R355" s="44"/>
      <c r="S355" s="44"/>
      <c r="T355" s="44"/>
      <c r="U355" s="5">
        <v>0.6</v>
      </c>
      <c r="V355" s="5">
        <v>0.6</v>
      </c>
      <c r="W355" s="5">
        <v>0.9</v>
      </c>
      <c r="X355" s="5">
        <v>1.0</v>
      </c>
      <c r="Y355" s="5">
        <v>1.0</v>
      </c>
      <c r="Z355" s="15"/>
      <c r="AA355" s="15"/>
      <c r="AB355" s="15"/>
    </row>
    <row r="356">
      <c r="A356" s="41" t="str">
        <f t="shared" si="1"/>
        <v/>
      </c>
      <c r="B356" s="42"/>
      <c r="C356" s="43">
        <f t="shared" si="158"/>
        <v>45933</v>
      </c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2" t="s">
        <v>3</v>
      </c>
      <c r="V356" s="15"/>
      <c r="W356" s="15"/>
      <c r="X356" s="15"/>
      <c r="Y356" s="15"/>
      <c r="Z356" s="15"/>
      <c r="AA356" s="15"/>
      <c r="AB356" s="15"/>
    </row>
    <row r="357">
      <c r="A357" s="41" t="str">
        <f t="shared" si="1"/>
        <v/>
      </c>
      <c r="B357" s="42"/>
      <c r="C357" s="43">
        <f t="shared" si="158"/>
        <v>45934</v>
      </c>
      <c r="D357" s="44"/>
      <c r="E357" s="45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5"/>
      <c r="Q357" s="44"/>
      <c r="R357" s="44"/>
      <c r="S357" s="44"/>
      <c r="T357" s="44"/>
      <c r="U357" s="46">
        <v>0.04</v>
      </c>
      <c r="V357" s="15"/>
      <c r="W357" s="15"/>
      <c r="X357" s="15"/>
      <c r="Y357" s="15"/>
      <c r="Z357" s="15"/>
      <c r="AA357" s="15"/>
      <c r="AB357" s="15"/>
    </row>
    <row r="358">
      <c r="A358" s="41">
        <f t="shared" si="1"/>
        <v>1</v>
      </c>
      <c r="B358" s="42"/>
      <c r="C358" s="43">
        <f t="shared" si="158"/>
        <v>45935</v>
      </c>
      <c r="D358" s="44"/>
      <c r="E358" s="44"/>
      <c r="F358" s="44"/>
      <c r="G358" s="44"/>
      <c r="H358" s="44"/>
      <c r="I358" s="45"/>
      <c r="J358" s="45"/>
      <c r="K358" s="45"/>
      <c r="L358" s="45"/>
      <c r="M358" s="44"/>
      <c r="N358" s="44"/>
      <c r="O358" s="44"/>
      <c r="P358" s="45"/>
      <c r="Q358" s="44"/>
      <c r="R358" s="44"/>
      <c r="S358" s="44"/>
      <c r="T358" s="44"/>
      <c r="U358" s="15"/>
      <c r="V358" s="15"/>
      <c r="W358" s="15"/>
      <c r="X358" s="15"/>
      <c r="Y358" s="15"/>
      <c r="Z358" s="15"/>
      <c r="AA358" s="15"/>
      <c r="AB358" s="15"/>
    </row>
    <row r="359">
      <c r="A359" s="41" t="str">
        <f t="shared" si="1"/>
        <v/>
      </c>
      <c r="B359" s="15"/>
      <c r="C359" s="64" t="s">
        <v>32</v>
      </c>
      <c r="D359" s="51">
        <f t="shared" ref="D359:T359" si="159">IFERROR(SUM(D353:D358)*HLOOKUP(D$2, $U354:$Y355,2,0),)</f>
        <v>0</v>
      </c>
      <c r="E359" s="51">
        <f t="shared" si="159"/>
        <v>0</v>
      </c>
      <c r="F359" s="51">
        <f t="shared" si="159"/>
        <v>0</v>
      </c>
      <c r="G359" s="51">
        <f t="shared" si="159"/>
        <v>0</v>
      </c>
      <c r="H359" s="51">
        <f t="shared" si="159"/>
        <v>0</v>
      </c>
      <c r="I359" s="51">
        <f t="shared" si="159"/>
        <v>0</v>
      </c>
      <c r="J359" s="51">
        <f t="shared" si="159"/>
        <v>0</v>
      </c>
      <c r="K359" s="51">
        <f t="shared" si="159"/>
        <v>0</v>
      </c>
      <c r="L359" s="51">
        <f t="shared" si="159"/>
        <v>0</v>
      </c>
      <c r="M359" s="51">
        <f t="shared" si="159"/>
        <v>0</v>
      </c>
      <c r="N359" s="51">
        <f t="shared" si="159"/>
        <v>0</v>
      </c>
      <c r="O359" s="51">
        <f t="shared" si="159"/>
        <v>0</v>
      </c>
      <c r="P359" s="51">
        <f t="shared" si="159"/>
        <v>0</v>
      </c>
      <c r="Q359" s="51">
        <f t="shared" si="159"/>
        <v>0</v>
      </c>
      <c r="R359" s="51">
        <f t="shared" si="159"/>
        <v>0</v>
      </c>
      <c r="S359" s="51">
        <f t="shared" si="159"/>
        <v>0</v>
      </c>
      <c r="T359" s="51">
        <f t="shared" si="159"/>
        <v>0</v>
      </c>
      <c r="U359" s="15" t="str">
        <f>IF(A354=1, SUM(B353:B354)*$U$5,)</f>
        <v/>
      </c>
      <c r="V359" s="15"/>
      <c r="W359" s="15"/>
      <c r="X359" s="15"/>
      <c r="Y359" s="15"/>
      <c r="Z359" s="15"/>
      <c r="AA359" s="15"/>
      <c r="AB359" s="15"/>
    </row>
    <row r="360">
      <c r="A360" s="41" t="str">
        <f t="shared" si="1"/>
        <v/>
      </c>
      <c r="B360" s="15"/>
      <c r="C360" s="64" t="s">
        <v>63</v>
      </c>
      <c r="D360" s="65">
        <f t="shared" ref="D360:T360" si="160">IFERROR( D359/SUM($D359:$T359),0)</f>
        <v>0</v>
      </c>
      <c r="E360" s="65">
        <f t="shared" si="160"/>
        <v>0</v>
      </c>
      <c r="F360" s="65">
        <f t="shared" si="160"/>
        <v>0</v>
      </c>
      <c r="G360" s="65">
        <f t="shared" si="160"/>
        <v>0</v>
      </c>
      <c r="H360" s="65">
        <f t="shared" si="160"/>
        <v>0</v>
      </c>
      <c r="I360" s="65">
        <f t="shared" si="160"/>
        <v>0</v>
      </c>
      <c r="J360" s="65">
        <f t="shared" si="160"/>
        <v>0</v>
      </c>
      <c r="K360" s="65">
        <f t="shared" si="160"/>
        <v>0</v>
      </c>
      <c r="L360" s="65">
        <f t="shared" si="160"/>
        <v>0</v>
      </c>
      <c r="M360" s="65">
        <f t="shared" si="160"/>
        <v>0</v>
      </c>
      <c r="N360" s="65">
        <f t="shared" si="160"/>
        <v>0</v>
      </c>
      <c r="O360" s="65">
        <f t="shared" si="160"/>
        <v>0</v>
      </c>
      <c r="P360" s="65">
        <f t="shared" si="160"/>
        <v>0</v>
      </c>
      <c r="Q360" s="65">
        <f t="shared" si="160"/>
        <v>0</v>
      </c>
      <c r="R360" s="65">
        <f t="shared" si="160"/>
        <v>0</v>
      </c>
      <c r="S360" s="65">
        <f t="shared" si="160"/>
        <v>0</v>
      </c>
      <c r="T360" s="65">
        <f t="shared" si="160"/>
        <v>0</v>
      </c>
      <c r="U360" s="12" t="s">
        <v>64</v>
      </c>
      <c r="V360" s="54" t="s">
        <v>58</v>
      </c>
      <c r="W360" s="66" t="s">
        <v>65</v>
      </c>
      <c r="X360" s="15"/>
      <c r="Y360" s="15"/>
      <c r="Z360" s="15"/>
      <c r="AA360" s="15"/>
      <c r="AB360" s="15"/>
    </row>
    <row r="361">
      <c r="A361" s="41" t="str">
        <f t="shared" si="1"/>
        <v/>
      </c>
      <c r="B361" s="15"/>
      <c r="C361" s="64" t="s">
        <v>57</v>
      </c>
      <c r="D361" s="55">
        <f t="shared" ref="D361:T361" si="161">MROUND((1-$U357)*D360*SUM($B353:$B358),5)</f>
        <v>0</v>
      </c>
      <c r="E361" s="55">
        <f t="shared" si="161"/>
        <v>0</v>
      </c>
      <c r="F361" s="55">
        <f t="shared" si="161"/>
        <v>0</v>
      </c>
      <c r="G361" s="55">
        <f t="shared" si="161"/>
        <v>0</v>
      </c>
      <c r="H361" s="55">
        <f t="shared" si="161"/>
        <v>0</v>
      </c>
      <c r="I361" s="55">
        <f t="shared" si="161"/>
        <v>0</v>
      </c>
      <c r="J361" s="55">
        <f t="shared" si="161"/>
        <v>0</v>
      </c>
      <c r="K361" s="55">
        <f t="shared" si="161"/>
        <v>0</v>
      </c>
      <c r="L361" s="55">
        <f t="shared" si="161"/>
        <v>0</v>
      </c>
      <c r="M361" s="55">
        <f t="shared" si="161"/>
        <v>0</v>
      </c>
      <c r="N361" s="55">
        <f t="shared" si="161"/>
        <v>0</v>
      </c>
      <c r="O361" s="55">
        <f t="shared" si="161"/>
        <v>0</v>
      </c>
      <c r="P361" s="55">
        <f t="shared" si="161"/>
        <v>0</v>
      </c>
      <c r="Q361" s="55">
        <f t="shared" si="161"/>
        <v>0</v>
      </c>
      <c r="R361" s="55">
        <f t="shared" si="161"/>
        <v>0</v>
      </c>
      <c r="S361" s="55">
        <f t="shared" si="161"/>
        <v>0</v>
      </c>
      <c r="T361" s="55">
        <f t="shared" si="161"/>
        <v>0</v>
      </c>
      <c r="U361" s="67">
        <f>V361-SUM(D361:T361)</f>
        <v>0</v>
      </c>
      <c r="V361" s="57">
        <f>SUM(B353:B358)</f>
        <v>0</v>
      </c>
      <c r="W361" s="66">
        <f>IF(A358=1, SUM(B353:B358)*$U357,)</f>
        <v>0</v>
      </c>
      <c r="X361" s="15"/>
      <c r="Y361" s="15"/>
      <c r="Z361" s="15"/>
      <c r="AA361" s="15"/>
      <c r="AB361" s="15"/>
    </row>
    <row r="362">
      <c r="A362" s="41" t="str">
        <f t="shared" si="1"/>
        <v/>
      </c>
      <c r="B362" s="42"/>
      <c r="C362" s="43">
        <f>C358+2</f>
        <v>45937</v>
      </c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15"/>
      <c r="V362" s="15"/>
      <c r="W362" s="15"/>
      <c r="X362" s="15"/>
      <c r="Y362" s="15"/>
      <c r="Z362" s="15"/>
      <c r="AA362" s="15"/>
      <c r="AB362" s="15"/>
    </row>
    <row r="363">
      <c r="A363" s="41" t="str">
        <f t="shared" si="1"/>
        <v/>
      </c>
      <c r="B363" s="42"/>
      <c r="C363" s="43">
        <f t="shared" ref="C363:C367" si="162">C362+1</f>
        <v>45938</v>
      </c>
      <c r="D363" s="44"/>
      <c r="E363" s="44"/>
      <c r="F363" s="44"/>
      <c r="G363" s="44"/>
      <c r="H363" s="44"/>
      <c r="I363" s="45"/>
      <c r="J363" s="44"/>
      <c r="K363" s="45"/>
      <c r="L363" s="45"/>
      <c r="M363" s="44"/>
      <c r="N363" s="44"/>
      <c r="O363" s="44"/>
      <c r="P363" s="45"/>
      <c r="Q363" s="44"/>
      <c r="R363" s="44"/>
      <c r="S363" s="44"/>
      <c r="T363" s="44"/>
      <c r="U363" s="2" t="s">
        <v>1</v>
      </c>
      <c r="V363" s="2" t="s">
        <v>35</v>
      </c>
      <c r="W363" s="2" t="s">
        <v>4</v>
      </c>
      <c r="X363" s="2" t="s">
        <v>36</v>
      </c>
      <c r="Y363" s="2" t="s">
        <v>37</v>
      </c>
      <c r="Z363" s="15"/>
      <c r="AA363" s="15"/>
      <c r="AB363" s="15"/>
    </row>
    <row r="364">
      <c r="A364" s="41" t="str">
        <f t="shared" si="1"/>
        <v/>
      </c>
      <c r="B364" s="42"/>
      <c r="C364" s="43">
        <f t="shared" si="162"/>
        <v>45939</v>
      </c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5"/>
      <c r="Q364" s="44"/>
      <c r="R364" s="44"/>
      <c r="S364" s="44"/>
      <c r="T364" s="44"/>
      <c r="U364" s="5">
        <v>0.6</v>
      </c>
      <c r="V364" s="5">
        <v>0.6</v>
      </c>
      <c r="W364" s="5">
        <v>0.9</v>
      </c>
      <c r="X364" s="5">
        <v>1.0</v>
      </c>
      <c r="Y364" s="5">
        <v>1.0</v>
      </c>
      <c r="Z364" s="15"/>
      <c r="AA364" s="15"/>
      <c r="AB364" s="15"/>
    </row>
    <row r="365">
      <c r="A365" s="41" t="str">
        <f t="shared" si="1"/>
        <v/>
      </c>
      <c r="B365" s="42"/>
      <c r="C365" s="43">
        <f t="shared" si="162"/>
        <v>45940</v>
      </c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2" t="s">
        <v>3</v>
      </c>
      <c r="V365" s="15"/>
      <c r="W365" s="15"/>
      <c r="X365" s="15"/>
      <c r="Y365" s="15"/>
      <c r="Z365" s="15"/>
      <c r="AA365" s="15"/>
      <c r="AB365" s="15"/>
    </row>
    <row r="366">
      <c r="A366" s="41" t="str">
        <f t="shared" si="1"/>
        <v/>
      </c>
      <c r="B366" s="42"/>
      <c r="C366" s="43">
        <f t="shared" si="162"/>
        <v>45941</v>
      </c>
      <c r="D366" s="44"/>
      <c r="E366" s="45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5"/>
      <c r="Q366" s="44"/>
      <c r="R366" s="44"/>
      <c r="S366" s="44"/>
      <c r="T366" s="44"/>
      <c r="U366" s="46">
        <v>0.04</v>
      </c>
      <c r="V366" s="15"/>
      <c r="W366" s="15"/>
      <c r="X366" s="15"/>
      <c r="Y366" s="15"/>
      <c r="Z366" s="15"/>
      <c r="AA366" s="15"/>
      <c r="AB366" s="15"/>
    </row>
    <row r="367">
      <c r="A367" s="41">
        <f t="shared" si="1"/>
        <v>1</v>
      </c>
      <c r="B367" s="42"/>
      <c r="C367" s="43">
        <f t="shared" si="162"/>
        <v>45942</v>
      </c>
      <c r="D367" s="44"/>
      <c r="E367" s="44"/>
      <c r="F367" s="44"/>
      <c r="G367" s="44"/>
      <c r="H367" s="44"/>
      <c r="I367" s="45"/>
      <c r="J367" s="45"/>
      <c r="K367" s="45"/>
      <c r="L367" s="45"/>
      <c r="M367" s="44"/>
      <c r="N367" s="44"/>
      <c r="O367" s="44"/>
      <c r="P367" s="45"/>
      <c r="Q367" s="44"/>
      <c r="R367" s="44"/>
      <c r="S367" s="44"/>
      <c r="T367" s="44"/>
      <c r="U367" s="15"/>
      <c r="V367" s="15"/>
      <c r="W367" s="15"/>
      <c r="X367" s="15"/>
      <c r="Y367" s="15"/>
      <c r="Z367" s="15"/>
      <c r="AA367" s="15"/>
      <c r="AB367" s="15"/>
    </row>
    <row r="368">
      <c r="A368" s="41" t="str">
        <f t="shared" si="1"/>
        <v/>
      </c>
      <c r="B368" s="15"/>
      <c r="C368" s="64" t="s">
        <v>32</v>
      </c>
      <c r="D368" s="51">
        <f t="shared" ref="D368:T368" si="163">IFERROR(SUM(D362:D367)*HLOOKUP(D$2, $U363:$Y364,2,0),)</f>
        <v>0</v>
      </c>
      <c r="E368" s="51">
        <f t="shared" si="163"/>
        <v>0</v>
      </c>
      <c r="F368" s="51">
        <f t="shared" si="163"/>
        <v>0</v>
      </c>
      <c r="G368" s="51">
        <f t="shared" si="163"/>
        <v>0</v>
      </c>
      <c r="H368" s="51">
        <f t="shared" si="163"/>
        <v>0</v>
      </c>
      <c r="I368" s="51">
        <f t="shared" si="163"/>
        <v>0</v>
      </c>
      <c r="J368" s="51">
        <f t="shared" si="163"/>
        <v>0</v>
      </c>
      <c r="K368" s="51">
        <f t="shared" si="163"/>
        <v>0</v>
      </c>
      <c r="L368" s="51">
        <f t="shared" si="163"/>
        <v>0</v>
      </c>
      <c r="M368" s="51">
        <f t="shared" si="163"/>
        <v>0</v>
      </c>
      <c r="N368" s="51">
        <f t="shared" si="163"/>
        <v>0</v>
      </c>
      <c r="O368" s="51">
        <f t="shared" si="163"/>
        <v>0</v>
      </c>
      <c r="P368" s="51">
        <f t="shared" si="163"/>
        <v>0</v>
      </c>
      <c r="Q368" s="51">
        <f t="shared" si="163"/>
        <v>0</v>
      </c>
      <c r="R368" s="51">
        <f t="shared" si="163"/>
        <v>0</v>
      </c>
      <c r="S368" s="51">
        <f t="shared" si="163"/>
        <v>0</v>
      </c>
      <c r="T368" s="51">
        <f t="shared" si="163"/>
        <v>0</v>
      </c>
      <c r="U368" s="15" t="str">
        <f>IF(A363=1, SUM(B362:B363)*$U$5,)</f>
        <v/>
      </c>
      <c r="V368" s="15"/>
      <c r="W368" s="15"/>
      <c r="X368" s="15"/>
      <c r="Y368" s="15"/>
      <c r="Z368" s="15"/>
      <c r="AA368" s="15"/>
      <c r="AB368" s="15"/>
    </row>
    <row r="369">
      <c r="A369" s="41" t="str">
        <f t="shared" si="1"/>
        <v/>
      </c>
      <c r="B369" s="15"/>
      <c r="C369" s="64" t="s">
        <v>63</v>
      </c>
      <c r="D369" s="65">
        <f t="shared" ref="D369:T369" si="164">IFERROR( D368/SUM($D368:$T368),0)</f>
        <v>0</v>
      </c>
      <c r="E369" s="65">
        <f t="shared" si="164"/>
        <v>0</v>
      </c>
      <c r="F369" s="65">
        <f t="shared" si="164"/>
        <v>0</v>
      </c>
      <c r="G369" s="65">
        <f t="shared" si="164"/>
        <v>0</v>
      </c>
      <c r="H369" s="65">
        <f t="shared" si="164"/>
        <v>0</v>
      </c>
      <c r="I369" s="65">
        <f t="shared" si="164"/>
        <v>0</v>
      </c>
      <c r="J369" s="65">
        <f t="shared" si="164"/>
        <v>0</v>
      </c>
      <c r="K369" s="65">
        <f t="shared" si="164"/>
        <v>0</v>
      </c>
      <c r="L369" s="65">
        <f t="shared" si="164"/>
        <v>0</v>
      </c>
      <c r="M369" s="65">
        <f t="shared" si="164"/>
        <v>0</v>
      </c>
      <c r="N369" s="65">
        <f t="shared" si="164"/>
        <v>0</v>
      </c>
      <c r="O369" s="65">
        <f t="shared" si="164"/>
        <v>0</v>
      </c>
      <c r="P369" s="65">
        <f t="shared" si="164"/>
        <v>0</v>
      </c>
      <c r="Q369" s="65">
        <f t="shared" si="164"/>
        <v>0</v>
      </c>
      <c r="R369" s="65">
        <f t="shared" si="164"/>
        <v>0</v>
      </c>
      <c r="S369" s="65">
        <f t="shared" si="164"/>
        <v>0</v>
      </c>
      <c r="T369" s="65">
        <f t="shared" si="164"/>
        <v>0</v>
      </c>
      <c r="U369" s="12" t="s">
        <v>64</v>
      </c>
      <c r="V369" s="54" t="s">
        <v>58</v>
      </c>
      <c r="W369" s="66" t="s">
        <v>65</v>
      </c>
      <c r="X369" s="15"/>
      <c r="Y369" s="15"/>
      <c r="Z369" s="15"/>
      <c r="AA369" s="15"/>
      <c r="AB369" s="15"/>
    </row>
    <row r="370">
      <c r="A370" s="41" t="str">
        <f t="shared" si="1"/>
        <v/>
      </c>
      <c r="B370" s="15"/>
      <c r="C370" s="64" t="s">
        <v>57</v>
      </c>
      <c r="D370" s="55">
        <f t="shared" ref="D370:T370" si="165">MROUND((1-$U366)*D369*SUM($B362:$B367),5)</f>
        <v>0</v>
      </c>
      <c r="E370" s="55">
        <f t="shared" si="165"/>
        <v>0</v>
      </c>
      <c r="F370" s="55">
        <f t="shared" si="165"/>
        <v>0</v>
      </c>
      <c r="G370" s="55">
        <f t="shared" si="165"/>
        <v>0</v>
      </c>
      <c r="H370" s="55">
        <f t="shared" si="165"/>
        <v>0</v>
      </c>
      <c r="I370" s="55">
        <f t="shared" si="165"/>
        <v>0</v>
      </c>
      <c r="J370" s="55">
        <f t="shared" si="165"/>
        <v>0</v>
      </c>
      <c r="K370" s="55">
        <f t="shared" si="165"/>
        <v>0</v>
      </c>
      <c r="L370" s="55">
        <f t="shared" si="165"/>
        <v>0</v>
      </c>
      <c r="M370" s="55">
        <f t="shared" si="165"/>
        <v>0</v>
      </c>
      <c r="N370" s="55">
        <f t="shared" si="165"/>
        <v>0</v>
      </c>
      <c r="O370" s="55">
        <f t="shared" si="165"/>
        <v>0</v>
      </c>
      <c r="P370" s="55">
        <f t="shared" si="165"/>
        <v>0</v>
      </c>
      <c r="Q370" s="55">
        <f t="shared" si="165"/>
        <v>0</v>
      </c>
      <c r="R370" s="55">
        <f t="shared" si="165"/>
        <v>0</v>
      </c>
      <c r="S370" s="55">
        <f t="shared" si="165"/>
        <v>0</v>
      </c>
      <c r="T370" s="55">
        <f t="shared" si="165"/>
        <v>0</v>
      </c>
      <c r="U370" s="67">
        <f>V370-SUM(D370:T370)</f>
        <v>0</v>
      </c>
      <c r="V370" s="57">
        <f>SUM(B362:B367)</f>
        <v>0</v>
      </c>
      <c r="W370" s="66">
        <f>IF(A367=1, SUM(B362:B367)*$U366,)</f>
        <v>0</v>
      </c>
      <c r="X370" s="15"/>
      <c r="Y370" s="15"/>
      <c r="Z370" s="15"/>
      <c r="AA370" s="15"/>
      <c r="AB370" s="15"/>
    </row>
    <row r="371">
      <c r="A371" s="41" t="str">
        <f t="shared" si="1"/>
        <v/>
      </c>
      <c r="B371" s="42"/>
      <c r="C371" s="43">
        <f>C367+2</f>
        <v>45944</v>
      </c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15"/>
      <c r="V371" s="15"/>
      <c r="W371" s="15"/>
      <c r="X371" s="15"/>
      <c r="Y371" s="15"/>
      <c r="Z371" s="15"/>
      <c r="AA371" s="15"/>
      <c r="AB371" s="15"/>
    </row>
    <row r="372">
      <c r="A372" s="41" t="str">
        <f t="shared" si="1"/>
        <v/>
      </c>
      <c r="B372" s="42"/>
      <c r="C372" s="43">
        <f t="shared" ref="C372:C376" si="166">C371+1</f>
        <v>45945</v>
      </c>
      <c r="D372" s="44"/>
      <c r="E372" s="44"/>
      <c r="F372" s="44"/>
      <c r="G372" s="44"/>
      <c r="H372" s="44"/>
      <c r="I372" s="45"/>
      <c r="J372" s="44"/>
      <c r="K372" s="45"/>
      <c r="L372" s="45"/>
      <c r="M372" s="44"/>
      <c r="N372" s="44"/>
      <c r="O372" s="44"/>
      <c r="P372" s="45"/>
      <c r="Q372" s="44"/>
      <c r="R372" s="44"/>
      <c r="S372" s="44"/>
      <c r="T372" s="44"/>
      <c r="U372" s="2" t="s">
        <v>1</v>
      </c>
      <c r="V372" s="2" t="s">
        <v>35</v>
      </c>
      <c r="W372" s="2" t="s">
        <v>4</v>
      </c>
      <c r="X372" s="2" t="s">
        <v>36</v>
      </c>
      <c r="Y372" s="2" t="s">
        <v>37</v>
      </c>
      <c r="Z372" s="15"/>
      <c r="AA372" s="15"/>
      <c r="AB372" s="15"/>
    </row>
    <row r="373">
      <c r="A373" s="41" t="str">
        <f t="shared" si="1"/>
        <v/>
      </c>
      <c r="B373" s="42"/>
      <c r="C373" s="43">
        <f t="shared" si="166"/>
        <v>45946</v>
      </c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5"/>
      <c r="Q373" s="44"/>
      <c r="R373" s="44"/>
      <c r="S373" s="44"/>
      <c r="T373" s="44"/>
      <c r="U373" s="5">
        <v>0.6</v>
      </c>
      <c r="V373" s="5">
        <v>0.6</v>
      </c>
      <c r="W373" s="5">
        <v>0.9</v>
      </c>
      <c r="X373" s="5">
        <v>1.0</v>
      </c>
      <c r="Y373" s="5">
        <v>1.0</v>
      </c>
      <c r="Z373" s="15"/>
      <c r="AA373" s="15"/>
      <c r="AB373" s="15"/>
    </row>
    <row r="374">
      <c r="A374" s="41" t="str">
        <f t="shared" si="1"/>
        <v/>
      </c>
      <c r="B374" s="42"/>
      <c r="C374" s="43">
        <f t="shared" si="166"/>
        <v>45947</v>
      </c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2" t="s">
        <v>3</v>
      </c>
      <c r="V374" s="15"/>
      <c r="W374" s="15"/>
      <c r="X374" s="15"/>
      <c r="Y374" s="15"/>
      <c r="Z374" s="15"/>
      <c r="AA374" s="15"/>
      <c r="AB374" s="15"/>
    </row>
    <row r="375">
      <c r="A375" s="41" t="str">
        <f t="shared" si="1"/>
        <v/>
      </c>
      <c r="B375" s="42"/>
      <c r="C375" s="43">
        <f t="shared" si="166"/>
        <v>45948</v>
      </c>
      <c r="D375" s="44"/>
      <c r="E375" s="45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5"/>
      <c r="Q375" s="44"/>
      <c r="R375" s="44"/>
      <c r="S375" s="44"/>
      <c r="T375" s="44"/>
      <c r="U375" s="46">
        <v>0.04</v>
      </c>
      <c r="V375" s="15"/>
      <c r="W375" s="15"/>
      <c r="X375" s="15"/>
      <c r="Y375" s="15"/>
      <c r="Z375" s="15"/>
      <c r="AA375" s="15"/>
      <c r="AB375" s="15"/>
    </row>
    <row r="376">
      <c r="A376" s="41">
        <f t="shared" si="1"/>
        <v>1</v>
      </c>
      <c r="B376" s="42"/>
      <c r="C376" s="43">
        <f t="shared" si="166"/>
        <v>45949</v>
      </c>
      <c r="D376" s="44"/>
      <c r="E376" s="44"/>
      <c r="F376" s="44"/>
      <c r="G376" s="44"/>
      <c r="H376" s="44"/>
      <c r="I376" s="45"/>
      <c r="J376" s="45"/>
      <c r="K376" s="45"/>
      <c r="L376" s="45"/>
      <c r="M376" s="44"/>
      <c r="N376" s="44"/>
      <c r="O376" s="44"/>
      <c r="P376" s="45"/>
      <c r="Q376" s="44"/>
      <c r="R376" s="44"/>
      <c r="S376" s="44"/>
      <c r="T376" s="44"/>
      <c r="U376" s="15"/>
      <c r="V376" s="15"/>
      <c r="W376" s="15"/>
      <c r="X376" s="15"/>
      <c r="Y376" s="15"/>
      <c r="Z376" s="15"/>
      <c r="AA376" s="15"/>
      <c r="AB376" s="15"/>
    </row>
    <row r="377">
      <c r="A377" s="41" t="str">
        <f t="shared" si="1"/>
        <v/>
      </c>
      <c r="B377" s="15"/>
      <c r="C377" s="64" t="s">
        <v>32</v>
      </c>
      <c r="D377" s="51">
        <f t="shared" ref="D377:T377" si="167">IFERROR(SUM(D371:D376)*HLOOKUP(D$2, $U372:$Y373,2,0),)</f>
        <v>0</v>
      </c>
      <c r="E377" s="51">
        <f t="shared" si="167"/>
        <v>0</v>
      </c>
      <c r="F377" s="51">
        <f t="shared" si="167"/>
        <v>0</v>
      </c>
      <c r="G377" s="51">
        <f t="shared" si="167"/>
        <v>0</v>
      </c>
      <c r="H377" s="51">
        <f t="shared" si="167"/>
        <v>0</v>
      </c>
      <c r="I377" s="51">
        <f t="shared" si="167"/>
        <v>0</v>
      </c>
      <c r="J377" s="51">
        <f t="shared" si="167"/>
        <v>0</v>
      </c>
      <c r="K377" s="51">
        <f t="shared" si="167"/>
        <v>0</v>
      </c>
      <c r="L377" s="51">
        <f t="shared" si="167"/>
        <v>0</v>
      </c>
      <c r="M377" s="51">
        <f t="shared" si="167"/>
        <v>0</v>
      </c>
      <c r="N377" s="51">
        <f t="shared" si="167"/>
        <v>0</v>
      </c>
      <c r="O377" s="51">
        <f t="shared" si="167"/>
        <v>0</v>
      </c>
      <c r="P377" s="51">
        <f t="shared" si="167"/>
        <v>0</v>
      </c>
      <c r="Q377" s="51">
        <f t="shared" si="167"/>
        <v>0</v>
      </c>
      <c r="R377" s="51">
        <f t="shared" si="167"/>
        <v>0</v>
      </c>
      <c r="S377" s="51">
        <f t="shared" si="167"/>
        <v>0</v>
      </c>
      <c r="T377" s="51">
        <f t="shared" si="167"/>
        <v>0</v>
      </c>
      <c r="U377" s="15" t="str">
        <f>IF(A372=1, SUM(B371:B372)*$U$5,)</f>
        <v/>
      </c>
      <c r="V377" s="15"/>
      <c r="W377" s="15"/>
      <c r="X377" s="15"/>
      <c r="Y377" s="15"/>
      <c r="Z377" s="15"/>
      <c r="AA377" s="15"/>
      <c r="AB377" s="15"/>
    </row>
    <row r="378">
      <c r="A378" s="41" t="str">
        <f t="shared" si="1"/>
        <v/>
      </c>
      <c r="B378" s="15"/>
      <c r="C378" s="64" t="s">
        <v>63</v>
      </c>
      <c r="D378" s="65">
        <f t="shared" ref="D378:T378" si="168">IFERROR( D377/SUM($D377:$T377),0)</f>
        <v>0</v>
      </c>
      <c r="E378" s="65">
        <f t="shared" si="168"/>
        <v>0</v>
      </c>
      <c r="F378" s="65">
        <f t="shared" si="168"/>
        <v>0</v>
      </c>
      <c r="G378" s="65">
        <f t="shared" si="168"/>
        <v>0</v>
      </c>
      <c r="H378" s="65">
        <f t="shared" si="168"/>
        <v>0</v>
      </c>
      <c r="I378" s="65">
        <f t="shared" si="168"/>
        <v>0</v>
      </c>
      <c r="J378" s="65">
        <f t="shared" si="168"/>
        <v>0</v>
      </c>
      <c r="K378" s="65">
        <f t="shared" si="168"/>
        <v>0</v>
      </c>
      <c r="L378" s="65">
        <f t="shared" si="168"/>
        <v>0</v>
      </c>
      <c r="M378" s="65">
        <f t="shared" si="168"/>
        <v>0</v>
      </c>
      <c r="N378" s="65">
        <f t="shared" si="168"/>
        <v>0</v>
      </c>
      <c r="O378" s="65">
        <f t="shared" si="168"/>
        <v>0</v>
      </c>
      <c r="P378" s="65">
        <f t="shared" si="168"/>
        <v>0</v>
      </c>
      <c r="Q378" s="65">
        <f t="shared" si="168"/>
        <v>0</v>
      </c>
      <c r="R378" s="65">
        <f t="shared" si="168"/>
        <v>0</v>
      </c>
      <c r="S378" s="65">
        <f t="shared" si="168"/>
        <v>0</v>
      </c>
      <c r="T378" s="65">
        <f t="shared" si="168"/>
        <v>0</v>
      </c>
      <c r="U378" s="12" t="s">
        <v>64</v>
      </c>
      <c r="V378" s="54" t="s">
        <v>58</v>
      </c>
      <c r="W378" s="66" t="s">
        <v>65</v>
      </c>
      <c r="X378" s="15"/>
      <c r="Y378" s="15"/>
      <c r="Z378" s="15"/>
      <c r="AA378" s="15"/>
      <c r="AB378" s="15"/>
    </row>
    <row r="379">
      <c r="A379" s="41" t="str">
        <f t="shared" si="1"/>
        <v/>
      </c>
      <c r="B379" s="15"/>
      <c r="C379" s="64" t="s">
        <v>57</v>
      </c>
      <c r="D379" s="55">
        <f t="shared" ref="D379:T379" si="169">MROUND((1-$U375)*D378*SUM($B371:$B376),5)</f>
        <v>0</v>
      </c>
      <c r="E379" s="55">
        <f t="shared" si="169"/>
        <v>0</v>
      </c>
      <c r="F379" s="55">
        <f t="shared" si="169"/>
        <v>0</v>
      </c>
      <c r="G379" s="55">
        <f t="shared" si="169"/>
        <v>0</v>
      </c>
      <c r="H379" s="55">
        <f t="shared" si="169"/>
        <v>0</v>
      </c>
      <c r="I379" s="55">
        <f t="shared" si="169"/>
        <v>0</v>
      </c>
      <c r="J379" s="55">
        <f t="shared" si="169"/>
        <v>0</v>
      </c>
      <c r="K379" s="55">
        <f t="shared" si="169"/>
        <v>0</v>
      </c>
      <c r="L379" s="55">
        <f t="shared" si="169"/>
        <v>0</v>
      </c>
      <c r="M379" s="55">
        <f t="shared" si="169"/>
        <v>0</v>
      </c>
      <c r="N379" s="55">
        <f t="shared" si="169"/>
        <v>0</v>
      </c>
      <c r="O379" s="55">
        <f t="shared" si="169"/>
        <v>0</v>
      </c>
      <c r="P379" s="55">
        <f t="shared" si="169"/>
        <v>0</v>
      </c>
      <c r="Q379" s="55">
        <f t="shared" si="169"/>
        <v>0</v>
      </c>
      <c r="R379" s="55">
        <f t="shared" si="169"/>
        <v>0</v>
      </c>
      <c r="S379" s="55">
        <f t="shared" si="169"/>
        <v>0</v>
      </c>
      <c r="T379" s="55">
        <f t="shared" si="169"/>
        <v>0</v>
      </c>
      <c r="U379" s="67">
        <f>V379-SUM(D379:T379)</f>
        <v>0</v>
      </c>
      <c r="V379" s="57">
        <f>SUM(B371:B376)</f>
        <v>0</v>
      </c>
      <c r="W379" s="66">
        <f>IF(A376=1, SUM(B371:B376)*$U375,)</f>
        <v>0</v>
      </c>
      <c r="X379" s="15"/>
      <c r="Y379" s="15"/>
      <c r="Z379" s="15"/>
      <c r="AA379" s="15"/>
      <c r="AB379" s="15"/>
    </row>
    <row r="380">
      <c r="A380" s="41" t="str">
        <f t="shared" si="1"/>
        <v/>
      </c>
      <c r="B380" s="42"/>
      <c r="C380" s="43">
        <f>C376+2</f>
        <v>45951</v>
      </c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15"/>
      <c r="V380" s="15"/>
      <c r="W380" s="15"/>
      <c r="X380" s="15"/>
      <c r="Y380" s="15"/>
      <c r="Z380" s="15"/>
      <c r="AA380" s="15"/>
      <c r="AB380" s="15"/>
    </row>
    <row r="381">
      <c r="A381" s="41" t="str">
        <f t="shared" si="1"/>
        <v/>
      </c>
      <c r="B381" s="42"/>
      <c r="C381" s="43">
        <f t="shared" ref="C381:C385" si="170">C380+1</f>
        <v>45952</v>
      </c>
      <c r="D381" s="44"/>
      <c r="E381" s="44"/>
      <c r="F381" s="44"/>
      <c r="G381" s="44"/>
      <c r="H381" s="44"/>
      <c r="I381" s="45"/>
      <c r="J381" s="44"/>
      <c r="K381" s="45"/>
      <c r="L381" s="45"/>
      <c r="M381" s="44"/>
      <c r="N381" s="44"/>
      <c r="O381" s="44"/>
      <c r="P381" s="45"/>
      <c r="Q381" s="44"/>
      <c r="R381" s="44"/>
      <c r="S381" s="44"/>
      <c r="T381" s="44"/>
      <c r="U381" s="2" t="s">
        <v>1</v>
      </c>
      <c r="V381" s="2" t="s">
        <v>35</v>
      </c>
      <c r="W381" s="2" t="s">
        <v>4</v>
      </c>
      <c r="X381" s="2" t="s">
        <v>36</v>
      </c>
      <c r="Y381" s="2" t="s">
        <v>37</v>
      </c>
      <c r="Z381" s="15"/>
      <c r="AA381" s="15"/>
      <c r="AB381" s="15"/>
    </row>
    <row r="382">
      <c r="A382" s="41" t="str">
        <f t="shared" si="1"/>
        <v/>
      </c>
      <c r="B382" s="42"/>
      <c r="C382" s="43">
        <f t="shared" si="170"/>
        <v>45953</v>
      </c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5"/>
      <c r="Q382" s="44"/>
      <c r="R382" s="44"/>
      <c r="S382" s="44"/>
      <c r="T382" s="44"/>
      <c r="U382" s="5">
        <v>0.6</v>
      </c>
      <c r="V382" s="5">
        <v>0.6</v>
      </c>
      <c r="W382" s="5">
        <v>0.9</v>
      </c>
      <c r="X382" s="5">
        <v>1.0</v>
      </c>
      <c r="Y382" s="5">
        <v>1.0</v>
      </c>
      <c r="Z382" s="15"/>
      <c r="AA382" s="15"/>
      <c r="AB382" s="15"/>
    </row>
    <row r="383">
      <c r="A383" s="41" t="str">
        <f t="shared" si="1"/>
        <v/>
      </c>
      <c r="B383" s="42"/>
      <c r="C383" s="43">
        <f t="shared" si="170"/>
        <v>45954</v>
      </c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2" t="s">
        <v>3</v>
      </c>
      <c r="V383" s="15"/>
      <c r="W383" s="15"/>
      <c r="X383" s="15"/>
      <c r="Y383" s="15"/>
      <c r="Z383" s="15"/>
      <c r="AA383" s="15"/>
      <c r="AB383" s="15"/>
    </row>
    <row r="384">
      <c r="A384" s="41" t="str">
        <f t="shared" si="1"/>
        <v/>
      </c>
      <c r="B384" s="42"/>
      <c r="C384" s="43">
        <f t="shared" si="170"/>
        <v>45955</v>
      </c>
      <c r="D384" s="44"/>
      <c r="E384" s="45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5"/>
      <c r="Q384" s="44"/>
      <c r="R384" s="44"/>
      <c r="S384" s="44"/>
      <c r="T384" s="44"/>
      <c r="U384" s="46">
        <v>0.04</v>
      </c>
      <c r="V384" s="15"/>
      <c r="W384" s="15"/>
      <c r="X384" s="15"/>
      <c r="Y384" s="15"/>
      <c r="Z384" s="15"/>
      <c r="AA384" s="15"/>
      <c r="AB384" s="15"/>
    </row>
    <row r="385">
      <c r="A385" s="41">
        <f t="shared" si="1"/>
        <v>1</v>
      </c>
      <c r="B385" s="42"/>
      <c r="C385" s="43">
        <f t="shared" si="170"/>
        <v>45956</v>
      </c>
      <c r="D385" s="44"/>
      <c r="E385" s="44"/>
      <c r="F385" s="44"/>
      <c r="G385" s="44"/>
      <c r="H385" s="44"/>
      <c r="I385" s="45"/>
      <c r="J385" s="45"/>
      <c r="K385" s="45"/>
      <c r="L385" s="45"/>
      <c r="M385" s="44"/>
      <c r="N385" s="44"/>
      <c r="O385" s="44"/>
      <c r="P385" s="45"/>
      <c r="Q385" s="44"/>
      <c r="R385" s="44"/>
      <c r="S385" s="44"/>
      <c r="T385" s="44"/>
      <c r="U385" s="15"/>
      <c r="V385" s="15"/>
      <c r="W385" s="15"/>
      <c r="X385" s="15"/>
      <c r="Y385" s="15"/>
      <c r="Z385" s="15"/>
      <c r="AA385" s="15"/>
      <c r="AB385" s="15"/>
    </row>
    <row r="386">
      <c r="A386" s="41" t="str">
        <f t="shared" si="1"/>
        <v/>
      </c>
      <c r="B386" s="15"/>
      <c r="C386" s="64" t="s">
        <v>32</v>
      </c>
      <c r="D386" s="51">
        <f t="shared" ref="D386:T386" si="171">IFERROR(SUM(D380:D385)*HLOOKUP(D$2, $U381:$Y382,2,0),)</f>
        <v>0</v>
      </c>
      <c r="E386" s="51">
        <f t="shared" si="171"/>
        <v>0</v>
      </c>
      <c r="F386" s="51">
        <f t="shared" si="171"/>
        <v>0</v>
      </c>
      <c r="G386" s="51">
        <f t="shared" si="171"/>
        <v>0</v>
      </c>
      <c r="H386" s="51">
        <f t="shared" si="171"/>
        <v>0</v>
      </c>
      <c r="I386" s="51">
        <f t="shared" si="171"/>
        <v>0</v>
      </c>
      <c r="J386" s="51">
        <f t="shared" si="171"/>
        <v>0</v>
      </c>
      <c r="K386" s="51">
        <f t="shared" si="171"/>
        <v>0</v>
      </c>
      <c r="L386" s="51">
        <f t="shared" si="171"/>
        <v>0</v>
      </c>
      <c r="M386" s="51">
        <f t="shared" si="171"/>
        <v>0</v>
      </c>
      <c r="N386" s="51">
        <f t="shared" si="171"/>
        <v>0</v>
      </c>
      <c r="O386" s="51">
        <f t="shared" si="171"/>
        <v>0</v>
      </c>
      <c r="P386" s="51">
        <f t="shared" si="171"/>
        <v>0</v>
      </c>
      <c r="Q386" s="51">
        <f t="shared" si="171"/>
        <v>0</v>
      </c>
      <c r="R386" s="51">
        <f t="shared" si="171"/>
        <v>0</v>
      </c>
      <c r="S386" s="51">
        <f t="shared" si="171"/>
        <v>0</v>
      </c>
      <c r="T386" s="51">
        <f t="shared" si="171"/>
        <v>0</v>
      </c>
      <c r="U386" s="15" t="str">
        <f>IF(A381=1, SUM(B380:B381)*$U$5,)</f>
        <v/>
      </c>
      <c r="V386" s="15"/>
      <c r="W386" s="15"/>
      <c r="X386" s="15"/>
      <c r="Y386" s="15"/>
      <c r="Z386" s="15"/>
      <c r="AA386" s="15"/>
      <c r="AB386" s="15"/>
    </row>
    <row r="387">
      <c r="A387" s="41" t="str">
        <f t="shared" si="1"/>
        <v/>
      </c>
      <c r="B387" s="15"/>
      <c r="C387" s="64" t="s">
        <v>63</v>
      </c>
      <c r="D387" s="65">
        <f t="shared" ref="D387:T387" si="172">IFERROR( D386/SUM($D386:$T386),0)</f>
        <v>0</v>
      </c>
      <c r="E387" s="65">
        <f t="shared" si="172"/>
        <v>0</v>
      </c>
      <c r="F387" s="65">
        <f t="shared" si="172"/>
        <v>0</v>
      </c>
      <c r="G387" s="65">
        <f t="shared" si="172"/>
        <v>0</v>
      </c>
      <c r="H387" s="65">
        <f t="shared" si="172"/>
        <v>0</v>
      </c>
      <c r="I387" s="65">
        <f t="shared" si="172"/>
        <v>0</v>
      </c>
      <c r="J387" s="65">
        <f t="shared" si="172"/>
        <v>0</v>
      </c>
      <c r="K387" s="65">
        <f t="shared" si="172"/>
        <v>0</v>
      </c>
      <c r="L387" s="65">
        <f t="shared" si="172"/>
        <v>0</v>
      </c>
      <c r="M387" s="65">
        <f t="shared" si="172"/>
        <v>0</v>
      </c>
      <c r="N387" s="65">
        <f t="shared" si="172"/>
        <v>0</v>
      </c>
      <c r="O387" s="65">
        <f t="shared" si="172"/>
        <v>0</v>
      </c>
      <c r="P387" s="65">
        <f t="shared" si="172"/>
        <v>0</v>
      </c>
      <c r="Q387" s="65">
        <f t="shared" si="172"/>
        <v>0</v>
      </c>
      <c r="R387" s="65">
        <f t="shared" si="172"/>
        <v>0</v>
      </c>
      <c r="S387" s="65">
        <f t="shared" si="172"/>
        <v>0</v>
      </c>
      <c r="T387" s="65">
        <f t="shared" si="172"/>
        <v>0</v>
      </c>
      <c r="U387" s="12" t="s">
        <v>64</v>
      </c>
      <c r="V387" s="54" t="s">
        <v>58</v>
      </c>
      <c r="W387" s="66" t="s">
        <v>65</v>
      </c>
      <c r="X387" s="15"/>
      <c r="Y387" s="15"/>
      <c r="Z387" s="15"/>
      <c r="AA387" s="15"/>
      <c r="AB387" s="15"/>
    </row>
    <row r="388">
      <c r="A388" s="41" t="str">
        <f t="shared" si="1"/>
        <v/>
      </c>
      <c r="B388" s="15"/>
      <c r="C388" s="64" t="s">
        <v>57</v>
      </c>
      <c r="D388" s="55">
        <f t="shared" ref="D388:T388" si="173">MROUND((1-$U384)*D387*SUM($B380:$B385),5)</f>
        <v>0</v>
      </c>
      <c r="E388" s="55">
        <f t="shared" si="173"/>
        <v>0</v>
      </c>
      <c r="F388" s="55">
        <f t="shared" si="173"/>
        <v>0</v>
      </c>
      <c r="G388" s="55">
        <f t="shared" si="173"/>
        <v>0</v>
      </c>
      <c r="H388" s="55">
        <f t="shared" si="173"/>
        <v>0</v>
      </c>
      <c r="I388" s="55">
        <f t="shared" si="173"/>
        <v>0</v>
      </c>
      <c r="J388" s="55">
        <f t="shared" si="173"/>
        <v>0</v>
      </c>
      <c r="K388" s="55">
        <f t="shared" si="173"/>
        <v>0</v>
      </c>
      <c r="L388" s="55">
        <f t="shared" si="173"/>
        <v>0</v>
      </c>
      <c r="M388" s="55">
        <f t="shared" si="173"/>
        <v>0</v>
      </c>
      <c r="N388" s="55">
        <f t="shared" si="173"/>
        <v>0</v>
      </c>
      <c r="O388" s="55">
        <f t="shared" si="173"/>
        <v>0</v>
      </c>
      <c r="P388" s="55">
        <f t="shared" si="173"/>
        <v>0</v>
      </c>
      <c r="Q388" s="55">
        <f t="shared" si="173"/>
        <v>0</v>
      </c>
      <c r="R388" s="55">
        <f t="shared" si="173"/>
        <v>0</v>
      </c>
      <c r="S388" s="55">
        <f t="shared" si="173"/>
        <v>0</v>
      </c>
      <c r="T388" s="55">
        <f t="shared" si="173"/>
        <v>0</v>
      </c>
      <c r="U388" s="67">
        <f>V388-SUM(D388:T388)</f>
        <v>0</v>
      </c>
      <c r="V388" s="57">
        <f>SUM(B380:B385)</f>
        <v>0</v>
      </c>
      <c r="W388" s="66">
        <f>IF(A385=1, SUM(B380:B385)*$U384,)</f>
        <v>0</v>
      </c>
      <c r="X388" s="15"/>
      <c r="Y388" s="15"/>
      <c r="Z388" s="15"/>
      <c r="AA388" s="15"/>
      <c r="AB388" s="15"/>
    </row>
    <row r="389">
      <c r="A389" s="41" t="str">
        <f t="shared" si="1"/>
        <v/>
      </c>
      <c r="B389" s="42"/>
      <c r="C389" s="43">
        <f>C385+2</f>
        <v>45958</v>
      </c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15"/>
      <c r="V389" s="15"/>
      <c r="W389" s="15"/>
      <c r="X389" s="15"/>
      <c r="Y389" s="15"/>
      <c r="Z389" s="15"/>
      <c r="AA389" s="15"/>
      <c r="AB389" s="15"/>
    </row>
    <row r="390">
      <c r="A390" s="41" t="str">
        <f t="shared" si="1"/>
        <v/>
      </c>
      <c r="B390" s="42"/>
      <c r="C390" s="43">
        <f t="shared" ref="C390:C394" si="174">C389+1</f>
        <v>45959</v>
      </c>
      <c r="D390" s="44"/>
      <c r="E390" s="44"/>
      <c r="F390" s="44"/>
      <c r="G390" s="44"/>
      <c r="H390" s="44"/>
      <c r="I390" s="45"/>
      <c r="J390" s="44"/>
      <c r="K390" s="45"/>
      <c r="L390" s="45"/>
      <c r="M390" s="44"/>
      <c r="N390" s="44"/>
      <c r="O390" s="44"/>
      <c r="P390" s="45"/>
      <c r="Q390" s="44"/>
      <c r="R390" s="44"/>
      <c r="S390" s="44"/>
      <c r="T390" s="44"/>
      <c r="U390" s="2" t="s">
        <v>1</v>
      </c>
      <c r="V390" s="2" t="s">
        <v>35</v>
      </c>
      <c r="W390" s="2" t="s">
        <v>4</v>
      </c>
      <c r="X390" s="2" t="s">
        <v>36</v>
      </c>
      <c r="Y390" s="2" t="s">
        <v>37</v>
      </c>
      <c r="Z390" s="15"/>
      <c r="AA390" s="15"/>
      <c r="AB390" s="15"/>
    </row>
    <row r="391">
      <c r="A391" s="41" t="str">
        <f t="shared" si="1"/>
        <v/>
      </c>
      <c r="B391" s="42"/>
      <c r="C391" s="43">
        <f t="shared" si="174"/>
        <v>45960</v>
      </c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5"/>
      <c r="Q391" s="44"/>
      <c r="R391" s="44"/>
      <c r="S391" s="44"/>
      <c r="T391" s="44"/>
      <c r="U391" s="5">
        <v>0.6</v>
      </c>
      <c r="V391" s="5">
        <v>0.6</v>
      </c>
      <c r="W391" s="5">
        <v>0.9</v>
      </c>
      <c r="X391" s="5">
        <v>1.0</v>
      </c>
      <c r="Y391" s="5">
        <v>1.0</v>
      </c>
      <c r="Z391" s="15"/>
      <c r="AA391" s="15"/>
      <c r="AB391" s="15"/>
    </row>
    <row r="392">
      <c r="A392" s="41" t="str">
        <f t="shared" si="1"/>
        <v/>
      </c>
      <c r="B392" s="42"/>
      <c r="C392" s="43">
        <f t="shared" si="174"/>
        <v>45961</v>
      </c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2" t="s">
        <v>3</v>
      </c>
      <c r="V392" s="15"/>
      <c r="W392" s="15"/>
      <c r="X392" s="15"/>
      <c r="Y392" s="15"/>
      <c r="Z392" s="15"/>
      <c r="AA392" s="15"/>
      <c r="AB392" s="15"/>
    </row>
    <row r="393">
      <c r="A393" s="41" t="str">
        <f t="shared" si="1"/>
        <v/>
      </c>
      <c r="B393" s="42"/>
      <c r="C393" s="43">
        <f t="shared" si="174"/>
        <v>45962</v>
      </c>
      <c r="D393" s="44"/>
      <c r="E393" s="45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5"/>
      <c r="Q393" s="44"/>
      <c r="R393" s="44"/>
      <c r="S393" s="44"/>
      <c r="T393" s="44"/>
      <c r="U393" s="46">
        <v>0.04</v>
      </c>
      <c r="V393" s="15"/>
      <c r="W393" s="15"/>
      <c r="X393" s="15"/>
      <c r="Y393" s="15"/>
      <c r="Z393" s="15"/>
      <c r="AA393" s="15"/>
      <c r="AB393" s="15"/>
    </row>
    <row r="394">
      <c r="A394" s="41">
        <f t="shared" si="1"/>
        <v>1</v>
      </c>
      <c r="B394" s="42"/>
      <c r="C394" s="43">
        <f t="shared" si="174"/>
        <v>45963</v>
      </c>
      <c r="D394" s="44"/>
      <c r="E394" s="44"/>
      <c r="F394" s="44"/>
      <c r="G394" s="44"/>
      <c r="H394" s="44"/>
      <c r="I394" s="45"/>
      <c r="J394" s="45"/>
      <c r="K394" s="45"/>
      <c r="L394" s="45"/>
      <c r="M394" s="44"/>
      <c r="N394" s="44"/>
      <c r="O394" s="44"/>
      <c r="P394" s="45"/>
      <c r="Q394" s="44"/>
      <c r="R394" s="44"/>
      <c r="S394" s="44"/>
      <c r="T394" s="44"/>
      <c r="U394" s="15"/>
      <c r="V394" s="15"/>
      <c r="W394" s="15"/>
      <c r="X394" s="15"/>
      <c r="Y394" s="15"/>
      <c r="Z394" s="15"/>
      <c r="AA394" s="15"/>
      <c r="AB394" s="15"/>
    </row>
    <row r="395">
      <c r="A395" s="41" t="str">
        <f t="shared" si="1"/>
        <v/>
      </c>
      <c r="B395" s="15"/>
      <c r="C395" s="64" t="s">
        <v>32</v>
      </c>
      <c r="D395" s="51">
        <f t="shared" ref="D395:T395" si="175">IFERROR(SUM(D389:D394)*HLOOKUP(D$2, $U390:$Y391,2,0),)</f>
        <v>0</v>
      </c>
      <c r="E395" s="51">
        <f t="shared" si="175"/>
        <v>0</v>
      </c>
      <c r="F395" s="51">
        <f t="shared" si="175"/>
        <v>0</v>
      </c>
      <c r="G395" s="51">
        <f t="shared" si="175"/>
        <v>0</v>
      </c>
      <c r="H395" s="51">
        <f t="shared" si="175"/>
        <v>0</v>
      </c>
      <c r="I395" s="51">
        <f t="shared" si="175"/>
        <v>0</v>
      </c>
      <c r="J395" s="51">
        <f t="shared" si="175"/>
        <v>0</v>
      </c>
      <c r="K395" s="51">
        <f t="shared" si="175"/>
        <v>0</v>
      </c>
      <c r="L395" s="51">
        <f t="shared" si="175"/>
        <v>0</v>
      </c>
      <c r="M395" s="51">
        <f t="shared" si="175"/>
        <v>0</v>
      </c>
      <c r="N395" s="51">
        <f t="shared" si="175"/>
        <v>0</v>
      </c>
      <c r="O395" s="51">
        <f t="shared" si="175"/>
        <v>0</v>
      </c>
      <c r="P395" s="51">
        <f t="shared" si="175"/>
        <v>0</v>
      </c>
      <c r="Q395" s="51">
        <f t="shared" si="175"/>
        <v>0</v>
      </c>
      <c r="R395" s="51">
        <f t="shared" si="175"/>
        <v>0</v>
      </c>
      <c r="S395" s="51">
        <f t="shared" si="175"/>
        <v>0</v>
      </c>
      <c r="T395" s="51">
        <f t="shared" si="175"/>
        <v>0</v>
      </c>
      <c r="U395" s="15" t="str">
        <f>IF(A390=1, SUM(B389:B390)*$U$5,)</f>
        <v/>
      </c>
      <c r="V395" s="15"/>
      <c r="W395" s="15"/>
      <c r="X395" s="15"/>
      <c r="Y395" s="15"/>
      <c r="Z395" s="15"/>
      <c r="AA395" s="15"/>
      <c r="AB395" s="15"/>
    </row>
    <row r="396">
      <c r="A396" s="41" t="str">
        <f t="shared" si="1"/>
        <v/>
      </c>
      <c r="B396" s="15"/>
      <c r="C396" s="64" t="s">
        <v>63</v>
      </c>
      <c r="D396" s="65">
        <f t="shared" ref="D396:T396" si="176">IFERROR( D395/SUM($D395:$T395),0)</f>
        <v>0</v>
      </c>
      <c r="E396" s="65">
        <f t="shared" si="176"/>
        <v>0</v>
      </c>
      <c r="F396" s="65">
        <f t="shared" si="176"/>
        <v>0</v>
      </c>
      <c r="G396" s="65">
        <f t="shared" si="176"/>
        <v>0</v>
      </c>
      <c r="H396" s="65">
        <f t="shared" si="176"/>
        <v>0</v>
      </c>
      <c r="I396" s="65">
        <f t="shared" si="176"/>
        <v>0</v>
      </c>
      <c r="J396" s="65">
        <f t="shared" si="176"/>
        <v>0</v>
      </c>
      <c r="K396" s="65">
        <f t="shared" si="176"/>
        <v>0</v>
      </c>
      <c r="L396" s="65">
        <f t="shared" si="176"/>
        <v>0</v>
      </c>
      <c r="M396" s="65">
        <f t="shared" si="176"/>
        <v>0</v>
      </c>
      <c r="N396" s="65">
        <f t="shared" si="176"/>
        <v>0</v>
      </c>
      <c r="O396" s="65">
        <f t="shared" si="176"/>
        <v>0</v>
      </c>
      <c r="P396" s="65">
        <f t="shared" si="176"/>
        <v>0</v>
      </c>
      <c r="Q396" s="65">
        <f t="shared" si="176"/>
        <v>0</v>
      </c>
      <c r="R396" s="65">
        <f t="shared" si="176"/>
        <v>0</v>
      </c>
      <c r="S396" s="65">
        <f t="shared" si="176"/>
        <v>0</v>
      </c>
      <c r="T396" s="65">
        <f t="shared" si="176"/>
        <v>0</v>
      </c>
      <c r="U396" s="12" t="s">
        <v>64</v>
      </c>
      <c r="V396" s="54" t="s">
        <v>58</v>
      </c>
      <c r="W396" s="66" t="s">
        <v>65</v>
      </c>
      <c r="X396" s="15"/>
      <c r="Y396" s="15"/>
      <c r="Z396" s="15"/>
      <c r="AA396" s="15"/>
      <c r="AB396" s="15"/>
    </row>
    <row r="397">
      <c r="A397" s="41" t="str">
        <f t="shared" si="1"/>
        <v/>
      </c>
      <c r="B397" s="15"/>
      <c r="C397" s="64" t="s">
        <v>57</v>
      </c>
      <c r="D397" s="55">
        <f t="shared" ref="D397:T397" si="177">MROUND((1-$U393)*D396*SUM($B389:$B394),5)</f>
        <v>0</v>
      </c>
      <c r="E397" s="55">
        <f t="shared" si="177"/>
        <v>0</v>
      </c>
      <c r="F397" s="55">
        <f t="shared" si="177"/>
        <v>0</v>
      </c>
      <c r="G397" s="55">
        <f t="shared" si="177"/>
        <v>0</v>
      </c>
      <c r="H397" s="55">
        <f t="shared" si="177"/>
        <v>0</v>
      </c>
      <c r="I397" s="55">
        <f t="shared" si="177"/>
        <v>0</v>
      </c>
      <c r="J397" s="55">
        <f t="shared" si="177"/>
        <v>0</v>
      </c>
      <c r="K397" s="55">
        <f t="shared" si="177"/>
        <v>0</v>
      </c>
      <c r="L397" s="55">
        <f t="shared" si="177"/>
        <v>0</v>
      </c>
      <c r="M397" s="55">
        <f t="shared" si="177"/>
        <v>0</v>
      </c>
      <c r="N397" s="55">
        <f t="shared" si="177"/>
        <v>0</v>
      </c>
      <c r="O397" s="55">
        <f t="shared" si="177"/>
        <v>0</v>
      </c>
      <c r="P397" s="55">
        <f t="shared" si="177"/>
        <v>0</v>
      </c>
      <c r="Q397" s="55">
        <f t="shared" si="177"/>
        <v>0</v>
      </c>
      <c r="R397" s="55">
        <f t="shared" si="177"/>
        <v>0</v>
      </c>
      <c r="S397" s="55">
        <f t="shared" si="177"/>
        <v>0</v>
      </c>
      <c r="T397" s="55">
        <f t="shared" si="177"/>
        <v>0</v>
      </c>
      <c r="U397" s="67">
        <f>V397-SUM(D397:T397)</f>
        <v>0</v>
      </c>
      <c r="V397" s="57">
        <f>SUM(B389:B394)</f>
        <v>0</v>
      </c>
      <c r="W397" s="66">
        <f>IF(A394=1, SUM(B389:B394)*$U393,)</f>
        <v>0</v>
      </c>
      <c r="X397" s="15"/>
      <c r="Y397" s="15"/>
      <c r="Z397" s="15"/>
      <c r="AA397" s="15"/>
      <c r="AB397" s="15"/>
    </row>
    <row r="398">
      <c r="A398" s="41" t="str">
        <f t="shared" si="1"/>
        <v/>
      </c>
      <c r="B398" s="42"/>
      <c r="C398" s="43">
        <f>C394+2</f>
        <v>45965</v>
      </c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15"/>
      <c r="V398" s="15"/>
      <c r="W398" s="15"/>
      <c r="X398" s="15"/>
      <c r="Y398" s="15"/>
      <c r="Z398" s="15"/>
      <c r="AA398" s="15"/>
      <c r="AB398" s="15"/>
    </row>
    <row r="399">
      <c r="A399" s="41" t="str">
        <f t="shared" si="1"/>
        <v/>
      </c>
      <c r="B399" s="42"/>
      <c r="C399" s="43">
        <f t="shared" ref="C399:C403" si="178">C398+1</f>
        <v>45966</v>
      </c>
      <c r="D399" s="44"/>
      <c r="E399" s="44"/>
      <c r="F399" s="44"/>
      <c r="G399" s="44"/>
      <c r="H399" s="44"/>
      <c r="I399" s="45"/>
      <c r="J399" s="44"/>
      <c r="K399" s="45"/>
      <c r="L399" s="45"/>
      <c r="M399" s="44"/>
      <c r="N399" s="44"/>
      <c r="O399" s="44"/>
      <c r="P399" s="45"/>
      <c r="Q399" s="44"/>
      <c r="R399" s="44"/>
      <c r="S399" s="44"/>
      <c r="T399" s="44"/>
      <c r="U399" s="2" t="s">
        <v>1</v>
      </c>
      <c r="V399" s="2" t="s">
        <v>35</v>
      </c>
      <c r="W399" s="2" t="s">
        <v>4</v>
      </c>
      <c r="X399" s="2" t="s">
        <v>36</v>
      </c>
      <c r="Y399" s="2" t="s">
        <v>37</v>
      </c>
      <c r="Z399" s="15"/>
      <c r="AA399" s="15"/>
      <c r="AB399" s="15"/>
    </row>
    <row r="400">
      <c r="A400" s="41" t="str">
        <f t="shared" si="1"/>
        <v/>
      </c>
      <c r="B400" s="42"/>
      <c r="C400" s="43">
        <f t="shared" si="178"/>
        <v>45967</v>
      </c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5"/>
      <c r="Q400" s="44"/>
      <c r="R400" s="44"/>
      <c r="S400" s="44"/>
      <c r="T400" s="44"/>
      <c r="U400" s="5">
        <v>0.6</v>
      </c>
      <c r="V400" s="5">
        <v>0.6</v>
      </c>
      <c r="W400" s="5">
        <v>0.9</v>
      </c>
      <c r="X400" s="5">
        <v>1.0</v>
      </c>
      <c r="Y400" s="5">
        <v>1.0</v>
      </c>
      <c r="Z400" s="15"/>
      <c r="AA400" s="15"/>
      <c r="AB400" s="15"/>
    </row>
    <row r="401">
      <c r="A401" s="41" t="str">
        <f t="shared" si="1"/>
        <v/>
      </c>
      <c r="B401" s="42"/>
      <c r="C401" s="43">
        <f t="shared" si="178"/>
        <v>45968</v>
      </c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2" t="s">
        <v>3</v>
      </c>
      <c r="V401" s="15"/>
      <c r="W401" s="15"/>
      <c r="X401" s="15"/>
      <c r="Y401" s="15"/>
      <c r="Z401" s="15"/>
      <c r="AA401" s="15"/>
      <c r="AB401" s="15"/>
    </row>
    <row r="402">
      <c r="A402" s="41" t="str">
        <f t="shared" si="1"/>
        <v/>
      </c>
      <c r="B402" s="42"/>
      <c r="C402" s="43">
        <f t="shared" si="178"/>
        <v>45969</v>
      </c>
      <c r="D402" s="44"/>
      <c r="E402" s="45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5"/>
      <c r="Q402" s="44"/>
      <c r="R402" s="44"/>
      <c r="S402" s="44"/>
      <c r="T402" s="44"/>
      <c r="U402" s="46">
        <v>0.04</v>
      </c>
      <c r="V402" s="15"/>
      <c r="W402" s="15"/>
      <c r="X402" s="15"/>
      <c r="Y402" s="15"/>
      <c r="Z402" s="15"/>
      <c r="AA402" s="15"/>
      <c r="AB402" s="15"/>
    </row>
    <row r="403">
      <c r="A403" s="41">
        <f t="shared" si="1"/>
        <v>1</v>
      </c>
      <c r="B403" s="42"/>
      <c r="C403" s="43">
        <f t="shared" si="178"/>
        <v>45970</v>
      </c>
      <c r="D403" s="44"/>
      <c r="E403" s="44"/>
      <c r="F403" s="44"/>
      <c r="G403" s="44"/>
      <c r="H403" s="44"/>
      <c r="I403" s="45"/>
      <c r="J403" s="45"/>
      <c r="K403" s="45"/>
      <c r="L403" s="45"/>
      <c r="M403" s="44"/>
      <c r="N403" s="44"/>
      <c r="O403" s="44"/>
      <c r="P403" s="45"/>
      <c r="Q403" s="44"/>
      <c r="R403" s="44"/>
      <c r="S403" s="44"/>
      <c r="T403" s="44"/>
      <c r="U403" s="15"/>
      <c r="V403" s="15"/>
      <c r="W403" s="15"/>
      <c r="X403" s="15"/>
      <c r="Y403" s="15"/>
      <c r="Z403" s="15"/>
      <c r="AA403" s="15"/>
      <c r="AB403" s="15"/>
    </row>
    <row r="404">
      <c r="A404" s="41" t="str">
        <f t="shared" si="1"/>
        <v/>
      </c>
      <c r="B404" s="15"/>
      <c r="C404" s="64" t="s">
        <v>32</v>
      </c>
      <c r="D404" s="51">
        <f t="shared" ref="D404:T404" si="179">IFERROR(SUM(D398:D403)*HLOOKUP(D$2, $U399:$Y400,2,0),)</f>
        <v>0</v>
      </c>
      <c r="E404" s="51">
        <f t="shared" si="179"/>
        <v>0</v>
      </c>
      <c r="F404" s="51">
        <f t="shared" si="179"/>
        <v>0</v>
      </c>
      <c r="G404" s="51">
        <f t="shared" si="179"/>
        <v>0</v>
      </c>
      <c r="H404" s="51">
        <f t="shared" si="179"/>
        <v>0</v>
      </c>
      <c r="I404" s="51">
        <f t="shared" si="179"/>
        <v>0</v>
      </c>
      <c r="J404" s="51">
        <f t="shared" si="179"/>
        <v>0</v>
      </c>
      <c r="K404" s="51">
        <f t="shared" si="179"/>
        <v>0</v>
      </c>
      <c r="L404" s="51">
        <f t="shared" si="179"/>
        <v>0</v>
      </c>
      <c r="M404" s="51">
        <f t="shared" si="179"/>
        <v>0</v>
      </c>
      <c r="N404" s="51">
        <f t="shared" si="179"/>
        <v>0</v>
      </c>
      <c r="O404" s="51">
        <f t="shared" si="179"/>
        <v>0</v>
      </c>
      <c r="P404" s="51">
        <f t="shared" si="179"/>
        <v>0</v>
      </c>
      <c r="Q404" s="51">
        <f t="shared" si="179"/>
        <v>0</v>
      </c>
      <c r="R404" s="51">
        <f t="shared" si="179"/>
        <v>0</v>
      </c>
      <c r="S404" s="51">
        <f t="shared" si="179"/>
        <v>0</v>
      </c>
      <c r="T404" s="51">
        <f t="shared" si="179"/>
        <v>0</v>
      </c>
      <c r="U404" s="15" t="str">
        <f>IF(A399=1, SUM(B398:B399)*$U$5,)</f>
        <v/>
      </c>
      <c r="V404" s="15"/>
      <c r="W404" s="15"/>
      <c r="X404" s="15"/>
      <c r="Y404" s="15"/>
      <c r="Z404" s="15"/>
      <c r="AA404" s="15"/>
      <c r="AB404" s="15"/>
    </row>
    <row r="405">
      <c r="A405" s="41" t="str">
        <f t="shared" si="1"/>
        <v/>
      </c>
      <c r="B405" s="15"/>
      <c r="C405" s="64" t="s">
        <v>63</v>
      </c>
      <c r="D405" s="65">
        <f t="shared" ref="D405:T405" si="180">IFERROR( D404/SUM($D404:$T404),0)</f>
        <v>0</v>
      </c>
      <c r="E405" s="65">
        <f t="shared" si="180"/>
        <v>0</v>
      </c>
      <c r="F405" s="65">
        <f t="shared" si="180"/>
        <v>0</v>
      </c>
      <c r="G405" s="65">
        <f t="shared" si="180"/>
        <v>0</v>
      </c>
      <c r="H405" s="65">
        <f t="shared" si="180"/>
        <v>0</v>
      </c>
      <c r="I405" s="65">
        <f t="shared" si="180"/>
        <v>0</v>
      </c>
      <c r="J405" s="65">
        <f t="shared" si="180"/>
        <v>0</v>
      </c>
      <c r="K405" s="65">
        <f t="shared" si="180"/>
        <v>0</v>
      </c>
      <c r="L405" s="65">
        <f t="shared" si="180"/>
        <v>0</v>
      </c>
      <c r="M405" s="65">
        <f t="shared" si="180"/>
        <v>0</v>
      </c>
      <c r="N405" s="65">
        <f t="shared" si="180"/>
        <v>0</v>
      </c>
      <c r="O405" s="65">
        <f t="shared" si="180"/>
        <v>0</v>
      </c>
      <c r="P405" s="65">
        <f t="shared" si="180"/>
        <v>0</v>
      </c>
      <c r="Q405" s="65">
        <f t="shared" si="180"/>
        <v>0</v>
      </c>
      <c r="R405" s="65">
        <f t="shared" si="180"/>
        <v>0</v>
      </c>
      <c r="S405" s="65">
        <f t="shared" si="180"/>
        <v>0</v>
      </c>
      <c r="T405" s="65">
        <f t="shared" si="180"/>
        <v>0</v>
      </c>
      <c r="U405" s="12" t="s">
        <v>64</v>
      </c>
      <c r="V405" s="54" t="s">
        <v>58</v>
      </c>
      <c r="W405" s="66" t="s">
        <v>65</v>
      </c>
      <c r="X405" s="15"/>
      <c r="Y405" s="15"/>
      <c r="Z405" s="15"/>
      <c r="AA405" s="15"/>
      <c r="AB405" s="15"/>
    </row>
    <row r="406">
      <c r="A406" s="41" t="str">
        <f t="shared" si="1"/>
        <v/>
      </c>
      <c r="B406" s="15"/>
      <c r="C406" s="64" t="s">
        <v>57</v>
      </c>
      <c r="D406" s="55">
        <f t="shared" ref="D406:T406" si="181">MROUND((1-$U402)*D405*SUM($B398:$B403),5)</f>
        <v>0</v>
      </c>
      <c r="E406" s="55">
        <f t="shared" si="181"/>
        <v>0</v>
      </c>
      <c r="F406" s="55">
        <f t="shared" si="181"/>
        <v>0</v>
      </c>
      <c r="G406" s="55">
        <f t="shared" si="181"/>
        <v>0</v>
      </c>
      <c r="H406" s="55">
        <f t="shared" si="181"/>
        <v>0</v>
      </c>
      <c r="I406" s="55">
        <f t="shared" si="181"/>
        <v>0</v>
      </c>
      <c r="J406" s="55">
        <f t="shared" si="181"/>
        <v>0</v>
      </c>
      <c r="K406" s="55">
        <f t="shared" si="181"/>
        <v>0</v>
      </c>
      <c r="L406" s="55">
        <f t="shared" si="181"/>
        <v>0</v>
      </c>
      <c r="M406" s="55">
        <f t="shared" si="181"/>
        <v>0</v>
      </c>
      <c r="N406" s="55">
        <f t="shared" si="181"/>
        <v>0</v>
      </c>
      <c r="O406" s="55">
        <f t="shared" si="181"/>
        <v>0</v>
      </c>
      <c r="P406" s="55">
        <f t="shared" si="181"/>
        <v>0</v>
      </c>
      <c r="Q406" s="55">
        <f t="shared" si="181"/>
        <v>0</v>
      </c>
      <c r="R406" s="55">
        <f t="shared" si="181"/>
        <v>0</v>
      </c>
      <c r="S406" s="55">
        <f t="shared" si="181"/>
        <v>0</v>
      </c>
      <c r="T406" s="55">
        <f t="shared" si="181"/>
        <v>0</v>
      </c>
      <c r="U406" s="67">
        <f>V406-SUM(D406:T406)</f>
        <v>0</v>
      </c>
      <c r="V406" s="57">
        <f>SUM(B398:B403)</f>
        <v>0</v>
      </c>
      <c r="W406" s="66">
        <f>IF(A403=1, SUM(B398:B403)*$U402,)</f>
        <v>0</v>
      </c>
      <c r="X406" s="15"/>
      <c r="Y406" s="15"/>
      <c r="Z406" s="15"/>
      <c r="AA406" s="15"/>
      <c r="AB406" s="15"/>
    </row>
    <row r="407">
      <c r="A407" s="41" t="str">
        <f t="shared" si="1"/>
        <v/>
      </c>
      <c r="B407" s="42"/>
      <c r="C407" s="43">
        <f>C403+2</f>
        <v>45972</v>
      </c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15"/>
      <c r="V407" s="15"/>
      <c r="W407" s="15"/>
      <c r="X407" s="15"/>
      <c r="Y407" s="15"/>
      <c r="Z407" s="15"/>
      <c r="AA407" s="15"/>
      <c r="AB407" s="15"/>
    </row>
    <row r="408">
      <c r="A408" s="41" t="str">
        <f t="shared" si="1"/>
        <v/>
      </c>
      <c r="B408" s="42"/>
      <c r="C408" s="43">
        <f t="shared" ref="C408:C412" si="182">C407+1</f>
        <v>45973</v>
      </c>
      <c r="D408" s="44"/>
      <c r="E408" s="44"/>
      <c r="F408" s="44"/>
      <c r="G408" s="44"/>
      <c r="H408" s="44"/>
      <c r="I408" s="45"/>
      <c r="J408" s="44"/>
      <c r="K408" s="45"/>
      <c r="L408" s="45"/>
      <c r="M408" s="44"/>
      <c r="N408" s="44"/>
      <c r="O408" s="44"/>
      <c r="P408" s="45"/>
      <c r="Q408" s="44"/>
      <c r="R408" s="44"/>
      <c r="S408" s="44"/>
      <c r="T408" s="44"/>
      <c r="U408" s="2" t="s">
        <v>1</v>
      </c>
      <c r="V408" s="2" t="s">
        <v>35</v>
      </c>
      <c r="W408" s="2" t="s">
        <v>4</v>
      </c>
      <c r="X408" s="2" t="s">
        <v>36</v>
      </c>
      <c r="Y408" s="2" t="s">
        <v>37</v>
      </c>
      <c r="Z408" s="15"/>
      <c r="AA408" s="15"/>
      <c r="AB408" s="15"/>
    </row>
    <row r="409">
      <c r="A409" s="41" t="str">
        <f t="shared" si="1"/>
        <v/>
      </c>
      <c r="B409" s="42"/>
      <c r="C409" s="43">
        <f t="shared" si="182"/>
        <v>45974</v>
      </c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5"/>
      <c r="Q409" s="44"/>
      <c r="R409" s="44"/>
      <c r="S409" s="44"/>
      <c r="T409" s="44"/>
      <c r="U409" s="5">
        <v>0.6</v>
      </c>
      <c r="V409" s="5">
        <v>0.6</v>
      </c>
      <c r="W409" s="5">
        <v>0.9</v>
      </c>
      <c r="X409" s="5">
        <v>1.0</v>
      </c>
      <c r="Y409" s="5">
        <v>1.0</v>
      </c>
      <c r="Z409" s="15"/>
      <c r="AA409" s="15"/>
      <c r="AB409" s="15"/>
    </row>
    <row r="410">
      <c r="A410" s="41" t="str">
        <f t="shared" si="1"/>
        <v/>
      </c>
      <c r="B410" s="42"/>
      <c r="C410" s="43">
        <f t="shared" si="182"/>
        <v>45975</v>
      </c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2" t="s">
        <v>3</v>
      </c>
      <c r="V410" s="15"/>
      <c r="W410" s="15"/>
      <c r="X410" s="15"/>
      <c r="Y410" s="15"/>
      <c r="Z410" s="15"/>
      <c r="AA410" s="15"/>
      <c r="AB410" s="15"/>
    </row>
    <row r="411">
      <c r="A411" s="41" t="str">
        <f t="shared" si="1"/>
        <v/>
      </c>
      <c r="B411" s="42"/>
      <c r="C411" s="43">
        <f t="shared" si="182"/>
        <v>45976</v>
      </c>
      <c r="D411" s="44"/>
      <c r="E411" s="45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5"/>
      <c r="Q411" s="44"/>
      <c r="R411" s="44"/>
      <c r="S411" s="44"/>
      <c r="T411" s="44"/>
      <c r="U411" s="46">
        <v>0.04</v>
      </c>
      <c r="V411" s="15"/>
      <c r="W411" s="15"/>
      <c r="X411" s="15"/>
      <c r="Y411" s="15"/>
      <c r="Z411" s="15"/>
      <c r="AA411" s="15"/>
      <c r="AB411" s="15"/>
    </row>
    <row r="412">
      <c r="A412" s="41">
        <f t="shared" si="1"/>
        <v>1</v>
      </c>
      <c r="B412" s="42"/>
      <c r="C412" s="43">
        <f t="shared" si="182"/>
        <v>45977</v>
      </c>
      <c r="D412" s="44"/>
      <c r="E412" s="44"/>
      <c r="F412" s="44"/>
      <c r="G412" s="44"/>
      <c r="H412" s="44"/>
      <c r="I412" s="45"/>
      <c r="J412" s="45"/>
      <c r="K412" s="45"/>
      <c r="L412" s="45"/>
      <c r="M412" s="44"/>
      <c r="N412" s="44"/>
      <c r="O412" s="44"/>
      <c r="P412" s="45"/>
      <c r="Q412" s="44"/>
      <c r="R412" s="44"/>
      <c r="S412" s="44"/>
      <c r="T412" s="44"/>
      <c r="U412" s="15"/>
      <c r="V412" s="15"/>
      <c r="W412" s="15"/>
      <c r="X412" s="15"/>
      <c r="Y412" s="15"/>
      <c r="Z412" s="15"/>
      <c r="AA412" s="15"/>
      <c r="AB412" s="15"/>
    </row>
    <row r="413">
      <c r="A413" s="41" t="str">
        <f t="shared" si="1"/>
        <v/>
      </c>
      <c r="B413" s="15"/>
      <c r="C413" s="64" t="s">
        <v>32</v>
      </c>
      <c r="D413" s="51">
        <f t="shared" ref="D413:T413" si="183">IFERROR(SUM(D407:D412)*HLOOKUP(D$2, $U408:$Y409,2,0),)</f>
        <v>0</v>
      </c>
      <c r="E413" s="51">
        <f t="shared" si="183"/>
        <v>0</v>
      </c>
      <c r="F413" s="51">
        <f t="shared" si="183"/>
        <v>0</v>
      </c>
      <c r="G413" s="51">
        <f t="shared" si="183"/>
        <v>0</v>
      </c>
      <c r="H413" s="51">
        <f t="shared" si="183"/>
        <v>0</v>
      </c>
      <c r="I413" s="51">
        <f t="shared" si="183"/>
        <v>0</v>
      </c>
      <c r="J413" s="51">
        <f t="shared" si="183"/>
        <v>0</v>
      </c>
      <c r="K413" s="51">
        <f t="shared" si="183"/>
        <v>0</v>
      </c>
      <c r="L413" s="51">
        <f t="shared" si="183"/>
        <v>0</v>
      </c>
      <c r="M413" s="51">
        <f t="shared" si="183"/>
        <v>0</v>
      </c>
      <c r="N413" s="51">
        <f t="shared" si="183"/>
        <v>0</v>
      </c>
      <c r="O413" s="51">
        <f t="shared" si="183"/>
        <v>0</v>
      </c>
      <c r="P413" s="51">
        <f t="shared" si="183"/>
        <v>0</v>
      </c>
      <c r="Q413" s="51">
        <f t="shared" si="183"/>
        <v>0</v>
      </c>
      <c r="R413" s="51">
        <f t="shared" si="183"/>
        <v>0</v>
      </c>
      <c r="S413" s="51">
        <f t="shared" si="183"/>
        <v>0</v>
      </c>
      <c r="T413" s="51">
        <f t="shared" si="183"/>
        <v>0</v>
      </c>
      <c r="U413" s="15" t="str">
        <f>IF(A408=1, SUM(B407:B408)*$U$5,)</f>
        <v/>
      </c>
      <c r="V413" s="15"/>
      <c r="W413" s="15"/>
      <c r="X413" s="15"/>
      <c r="Y413" s="15"/>
      <c r="Z413" s="15"/>
      <c r="AA413" s="15"/>
      <c r="AB413" s="15"/>
    </row>
    <row r="414">
      <c r="A414" s="41" t="str">
        <f t="shared" si="1"/>
        <v/>
      </c>
      <c r="B414" s="15"/>
      <c r="C414" s="64" t="s">
        <v>63</v>
      </c>
      <c r="D414" s="65">
        <f t="shared" ref="D414:T414" si="184">IFERROR( D413/SUM($D413:$T413),0)</f>
        <v>0</v>
      </c>
      <c r="E414" s="65">
        <f t="shared" si="184"/>
        <v>0</v>
      </c>
      <c r="F414" s="65">
        <f t="shared" si="184"/>
        <v>0</v>
      </c>
      <c r="G414" s="65">
        <f t="shared" si="184"/>
        <v>0</v>
      </c>
      <c r="H414" s="65">
        <f t="shared" si="184"/>
        <v>0</v>
      </c>
      <c r="I414" s="65">
        <f t="shared" si="184"/>
        <v>0</v>
      </c>
      <c r="J414" s="65">
        <f t="shared" si="184"/>
        <v>0</v>
      </c>
      <c r="K414" s="65">
        <f t="shared" si="184"/>
        <v>0</v>
      </c>
      <c r="L414" s="65">
        <f t="shared" si="184"/>
        <v>0</v>
      </c>
      <c r="M414" s="65">
        <f t="shared" si="184"/>
        <v>0</v>
      </c>
      <c r="N414" s="65">
        <f t="shared" si="184"/>
        <v>0</v>
      </c>
      <c r="O414" s="65">
        <f t="shared" si="184"/>
        <v>0</v>
      </c>
      <c r="P414" s="65">
        <f t="shared" si="184"/>
        <v>0</v>
      </c>
      <c r="Q414" s="65">
        <f t="shared" si="184"/>
        <v>0</v>
      </c>
      <c r="R414" s="65">
        <f t="shared" si="184"/>
        <v>0</v>
      </c>
      <c r="S414" s="65">
        <f t="shared" si="184"/>
        <v>0</v>
      </c>
      <c r="T414" s="65">
        <f t="shared" si="184"/>
        <v>0</v>
      </c>
      <c r="U414" s="12" t="s">
        <v>64</v>
      </c>
      <c r="V414" s="54" t="s">
        <v>58</v>
      </c>
      <c r="W414" s="66" t="s">
        <v>65</v>
      </c>
      <c r="X414" s="15"/>
      <c r="Y414" s="15"/>
      <c r="Z414" s="15"/>
      <c r="AA414" s="15"/>
      <c r="AB414" s="15"/>
    </row>
    <row r="415">
      <c r="A415" s="41" t="str">
        <f t="shared" si="1"/>
        <v/>
      </c>
      <c r="B415" s="15"/>
      <c r="C415" s="64" t="s">
        <v>57</v>
      </c>
      <c r="D415" s="55">
        <f t="shared" ref="D415:T415" si="185">MROUND((1-$U411)*D414*SUM($B407:$B412),5)</f>
        <v>0</v>
      </c>
      <c r="E415" s="55">
        <f t="shared" si="185"/>
        <v>0</v>
      </c>
      <c r="F415" s="55">
        <f t="shared" si="185"/>
        <v>0</v>
      </c>
      <c r="G415" s="55">
        <f t="shared" si="185"/>
        <v>0</v>
      </c>
      <c r="H415" s="55">
        <f t="shared" si="185"/>
        <v>0</v>
      </c>
      <c r="I415" s="55">
        <f t="shared" si="185"/>
        <v>0</v>
      </c>
      <c r="J415" s="55">
        <f t="shared" si="185"/>
        <v>0</v>
      </c>
      <c r="K415" s="55">
        <f t="shared" si="185"/>
        <v>0</v>
      </c>
      <c r="L415" s="55">
        <f t="shared" si="185"/>
        <v>0</v>
      </c>
      <c r="M415" s="55">
        <f t="shared" si="185"/>
        <v>0</v>
      </c>
      <c r="N415" s="55">
        <f t="shared" si="185"/>
        <v>0</v>
      </c>
      <c r="O415" s="55">
        <f t="shared" si="185"/>
        <v>0</v>
      </c>
      <c r="P415" s="55">
        <f t="shared" si="185"/>
        <v>0</v>
      </c>
      <c r="Q415" s="55">
        <f t="shared" si="185"/>
        <v>0</v>
      </c>
      <c r="R415" s="55">
        <f t="shared" si="185"/>
        <v>0</v>
      </c>
      <c r="S415" s="55">
        <f t="shared" si="185"/>
        <v>0</v>
      </c>
      <c r="T415" s="55">
        <f t="shared" si="185"/>
        <v>0</v>
      </c>
      <c r="U415" s="67">
        <f>V415-SUM(D415:T415)</f>
        <v>0</v>
      </c>
      <c r="V415" s="57">
        <f>SUM(B407:B412)</f>
        <v>0</v>
      </c>
      <c r="W415" s="66">
        <f>IF(A412=1, SUM(B407:B412)*$U411,)</f>
        <v>0</v>
      </c>
      <c r="X415" s="15"/>
      <c r="Y415" s="15"/>
      <c r="Z415" s="15"/>
      <c r="AA415" s="15"/>
      <c r="AB415" s="15"/>
    </row>
    <row r="416">
      <c r="A416" s="41" t="str">
        <f t="shared" si="1"/>
        <v/>
      </c>
      <c r="B416" s="42"/>
      <c r="C416" s="43">
        <f>C412+2</f>
        <v>45979</v>
      </c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15"/>
      <c r="V416" s="15"/>
      <c r="W416" s="15"/>
      <c r="X416" s="15"/>
      <c r="Y416" s="15"/>
      <c r="Z416" s="15"/>
      <c r="AA416" s="15"/>
      <c r="AB416" s="15"/>
    </row>
    <row r="417">
      <c r="A417" s="41" t="str">
        <f t="shared" si="1"/>
        <v/>
      </c>
      <c r="B417" s="42"/>
      <c r="C417" s="43">
        <f t="shared" ref="C417:C421" si="186">C416+1</f>
        <v>45980</v>
      </c>
      <c r="D417" s="44"/>
      <c r="E417" s="44"/>
      <c r="F417" s="44"/>
      <c r="G417" s="44"/>
      <c r="H417" s="44"/>
      <c r="I417" s="45"/>
      <c r="J417" s="44"/>
      <c r="K417" s="45"/>
      <c r="L417" s="45"/>
      <c r="M417" s="44"/>
      <c r="N417" s="44"/>
      <c r="O417" s="44"/>
      <c r="P417" s="45"/>
      <c r="Q417" s="44"/>
      <c r="R417" s="44"/>
      <c r="S417" s="44"/>
      <c r="T417" s="44"/>
      <c r="U417" s="2" t="s">
        <v>1</v>
      </c>
      <c r="V417" s="2" t="s">
        <v>35</v>
      </c>
      <c r="W417" s="2" t="s">
        <v>4</v>
      </c>
      <c r="X417" s="2" t="s">
        <v>36</v>
      </c>
      <c r="Y417" s="2" t="s">
        <v>37</v>
      </c>
      <c r="Z417" s="15"/>
      <c r="AA417" s="15"/>
      <c r="AB417" s="15"/>
    </row>
    <row r="418">
      <c r="A418" s="41" t="str">
        <f t="shared" si="1"/>
        <v/>
      </c>
      <c r="B418" s="42"/>
      <c r="C418" s="43">
        <f t="shared" si="186"/>
        <v>45981</v>
      </c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5"/>
      <c r="Q418" s="44"/>
      <c r="R418" s="44"/>
      <c r="S418" s="44"/>
      <c r="T418" s="44"/>
      <c r="U418" s="5">
        <v>0.6</v>
      </c>
      <c r="V418" s="5">
        <v>0.6</v>
      </c>
      <c r="W418" s="5">
        <v>0.9</v>
      </c>
      <c r="X418" s="5">
        <v>1.0</v>
      </c>
      <c r="Y418" s="5">
        <v>1.0</v>
      </c>
      <c r="Z418" s="15"/>
      <c r="AA418" s="15"/>
      <c r="AB418" s="15"/>
    </row>
    <row r="419">
      <c r="A419" s="41" t="str">
        <f t="shared" si="1"/>
        <v/>
      </c>
      <c r="B419" s="42"/>
      <c r="C419" s="43">
        <f t="shared" si="186"/>
        <v>45982</v>
      </c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2" t="s">
        <v>3</v>
      </c>
      <c r="V419" s="15"/>
      <c r="W419" s="15"/>
      <c r="X419" s="15"/>
      <c r="Y419" s="15"/>
      <c r="Z419" s="15"/>
      <c r="AA419" s="15"/>
      <c r="AB419" s="15"/>
    </row>
    <row r="420">
      <c r="A420" s="41" t="str">
        <f t="shared" si="1"/>
        <v/>
      </c>
      <c r="B420" s="42"/>
      <c r="C420" s="43">
        <f t="shared" si="186"/>
        <v>45983</v>
      </c>
      <c r="D420" s="44"/>
      <c r="E420" s="45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5"/>
      <c r="Q420" s="44"/>
      <c r="R420" s="44"/>
      <c r="S420" s="44"/>
      <c r="T420" s="44"/>
      <c r="U420" s="46">
        <v>0.04</v>
      </c>
      <c r="V420" s="15"/>
      <c r="W420" s="15"/>
      <c r="X420" s="15"/>
      <c r="Y420" s="15"/>
      <c r="Z420" s="15"/>
      <c r="AA420" s="15"/>
      <c r="AB420" s="15"/>
    </row>
    <row r="421">
      <c r="A421" s="41">
        <f t="shared" si="1"/>
        <v>1</v>
      </c>
      <c r="B421" s="42"/>
      <c r="C421" s="43">
        <f t="shared" si="186"/>
        <v>45984</v>
      </c>
      <c r="D421" s="44"/>
      <c r="E421" s="44"/>
      <c r="F421" s="44"/>
      <c r="G421" s="44"/>
      <c r="H421" s="44"/>
      <c r="I421" s="45"/>
      <c r="J421" s="45"/>
      <c r="K421" s="45"/>
      <c r="L421" s="45"/>
      <c r="M421" s="44"/>
      <c r="N421" s="44"/>
      <c r="O421" s="44"/>
      <c r="P421" s="45"/>
      <c r="Q421" s="44"/>
      <c r="R421" s="44"/>
      <c r="S421" s="44"/>
      <c r="T421" s="44"/>
      <c r="U421" s="15"/>
      <c r="V421" s="15"/>
      <c r="W421" s="15"/>
      <c r="X421" s="15"/>
      <c r="Y421" s="15"/>
      <c r="Z421" s="15"/>
      <c r="AA421" s="15"/>
      <c r="AB421" s="15"/>
    </row>
    <row r="422">
      <c r="A422" s="41" t="str">
        <f t="shared" si="1"/>
        <v/>
      </c>
      <c r="B422" s="15"/>
      <c r="C422" s="64" t="s">
        <v>32</v>
      </c>
      <c r="D422" s="51">
        <f t="shared" ref="D422:T422" si="187">IFERROR(SUM(D416:D421)*HLOOKUP(D$2, $U417:$Y418,2,0),)</f>
        <v>0</v>
      </c>
      <c r="E422" s="51">
        <f t="shared" si="187"/>
        <v>0</v>
      </c>
      <c r="F422" s="51">
        <f t="shared" si="187"/>
        <v>0</v>
      </c>
      <c r="G422" s="51">
        <f t="shared" si="187"/>
        <v>0</v>
      </c>
      <c r="H422" s="51">
        <f t="shared" si="187"/>
        <v>0</v>
      </c>
      <c r="I422" s="51">
        <f t="shared" si="187"/>
        <v>0</v>
      </c>
      <c r="J422" s="51">
        <f t="shared" si="187"/>
        <v>0</v>
      </c>
      <c r="K422" s="51">
        <f t="shared" si="187"/>
        <v>0</v>
      </c>
      <c r="L422" s="51">
        <f t="shared" si="187"/>
        <v>0</v>
      </c>
      <c r="M422" s="51">
        <f t="shared" si="187"/>
        <v>0</v>
      </c>
      <c r="N422" s="51">
        <f t="shared" si="187"/>
        <v>0</v>
      </c>
      <c r="O422" s="51">
        <f t="shared" si="187"/>
        <v>0</v>
      </c>
      <c r="P422" s="51">
        <f t="shared" si="187"/>
        <v>0</v>
      </c>
      <c r="Q422" s="51">
        <f t="shared" si="187"/>
        <v>0</v>
      </c>
      <c r="R422" s="51">
        <f t="shared" si="187"/>
        <v>0</v>
      </c>
      <c r="S422" s="51">
        <f t="shared" si="187"/>
        <v>0</v>
      </c>
      <c r="T422" s="51">
        <f t="shared" si="187"/>
        <v>0</v>
      </c>
      <c r="U422" s="15" t="str">
        <f>IF(A417=1, SUM(B416:B417)*$U$5,)</f>
        <v/>
      </c>
      <c r="V422" s="15"/>
      <c r="W422" s="15"/>
      <c r="X422" s="15"/>
      <c r="Y422" s="15"/>
      <c r="Z422" s="15"/>
      <c r="AA422" s="15"/>
      <c r="AB422" s="15"/>
    </row>
    <row r="423">
      <c r="A423" s="41" t="str">
        <f t="shared" si="1"/>
        <v/>
      </c>
      <c r="B423" s="15"/>
      <c r="C423" s="64" t="s">
        <v>63</v>
      </c>
      <c r="D423" s="65">
        <f t="shared" ref="D423:T423" si="188">IFERROR( D422/SUM($D422:$T422),0)</f>
        <v>0</v>
      </c>
      <c r="E423" s="65">
        <f t="shared" si="188"/>
        <v>0</v>
      </c>
      <c r="F423" s="65">
        <f t="shared" si="188"/>
        <v>0</v>
      </c>
      <c r="G423" s="65">
        <f t="shared" si="188"/>
        <v>0</v>
      </c>
      <c r="H423" s="65">
        <f t="shared" si="188"/>
        <v>0</v>
      </c>
      <c r="I423" s="65">
        <f t="shared" si="188"/>
        <v>0</v>
      </c>
      <c r="J423" s="65">
        <f t="shared" si="188"/>
        <v>0</v>
      </c>
      <c r="K423" s="65">
        <f t="shared" si="188"/>
        <v>0</v>
      </c>
      <c r="L423" s="65">
        <f t="shared" si="188"/>
        <v>0</v>
      </c>
      <c r="M423" s="65">
        <f t="shared" si="188"/>
        <v>0</v>
      </c>
      <c r="N423" s="65">
        <f t="shared" si="188"/>
        <v>0</v>
      </c>
      <c r="O423" s="65">
        <f t="shared" si="188"/>
        <v>0</v>
      </c>
      <c r="P423" s="65">
        <f t="shared" si="188"/>
        <v>0</v>
      </c>
      <c r="Q423" s="65">
        <f t="shared" si="188"/>
        <v>0</v>
      </c>
      <c r="R423" s="65">
        <f t="shared" si="188"/>
        <v>0</v>
      </c>
      <c r="S423" s="65">
        <f t="shared" si="188"/>
        <v>0</v>
      </c>
      <c r="T423" s="65">
        <f t="shared" si="188"/>
        <v>0</v>
      </c>
      <c r="U423" s="12" t="s">
        <v>64</v>
      </c>
      <c r="V423" s="54" t="s">
        <v>58</v>
      </c>
      <c r="W423" s="66" t="s">
        <v>65</v>
      </c>
      <c r="X423" s="15"/>
      <c r="Y423" s="15"/>
      <c r="Z423" s="15"/>
      <c r="AA423" s="15"/>
      <c r="AB423" s="15"/>
    </row>
    <row r="424">
      <c r="A424" s="41" t="str">
        <f t="shared" si="1"/>
        <v/>
      </c>
      <c r="B424" s="15"/>
      <c r="C424" s="64" t="s">
        <v>57</v>
      </c>
      <c r="D424" s="55">
        <f t="shared" ref="D424:T424" si="189">MROUND((1-$U420)*D423*SUM($B416:$B421),5)</f>
        <v>0</v>
      </c>
      <c r="E424" s="55">
        <f t="shared" si="189"/>
        <v>0</v>
      </c>
      <c r="F424" s="55">
        <f t="shared" si="189"/>
        <v>0</v>
      </c>
      <c r="G424" s="55">
        <f t="shared" si="189"/>
        <v>0</v>
      </c>
      <c r="H424" s="55">
        <f t="shared" si="189"/>
        <v>0</v>
      </c>
      <c r="I424" s="55">
        <f t="shared" si="189"/>
        <v>0</v>
      </c>
      <c r="J424" s="55">
        <f t="shared" si="189"/>
        <v>0</v>
      </c>
      <c r="K424" s="55">
        <f t="shared" si="189"/>
        <v>0</v>
      </c>
      <c r="L424" s="55">
        <f t="shared" si="189"/>
        <v>0</v>
      </c>
      <c r="M424" s="55">
        <f t="shared" si="189"/>
        <v>0</v>
      </c>
      <c r="N424" s="55">
        <f t="shared" si="189"/>
        <v>0</v>
      </c>
      <c r="O424" s="55">
        <f t="shared" si="189"/>
        <v>0</v>
      </c>
      <c r="P424" s="55">
        <f t="shared" si="189"/>
        <v>0</v>
      </c>
      <c r="Q424" s="55">
        <f t="shared" si="189"/>
        <v>0</v>
      </c>
      <c r="R424" s="55">
        <f t="shared" si="189"/>
        <v>0</v>
      </c>
      <c r="S424" s="55">
        <f t="shared" si="189"/>
        <v>0</v>
      </c>
      <c r="T424" s="55">
        <f t="shared" si="189"/>
        <v>0</v>
      </c>
      <c r="U424" s="67">
        <f>V424-SUM(D424:T424)</f>
        <v>0</v>
      </c>
      <c r="V424" s="57">
        <f>SUM(B416:B421)</f>
        <v>0</v>
      </c>
      <c r="W424" s="66">
        <f>IF(A421=1, SUM(B416:B421)*$U420,)</f>
        <v>0</v>
      </c>
      <c r="X424" s="15"/>
      <c r="Y424" s="15"/>
      <c r="Z424" s="15"/>
      <c r="AA424" s="15"/>
      <c r="AB424" s="15"/>
    </row>
    <row r="425">
      <c r="A425" s="41" t="str">
        <f t="shared" si="1"/>
        <v/>
      </c>
      <c r="B425" s="42"/>
      <c r="C425" s="43">
        <f>C421+2</f>
        <v>45986</v>
      </c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15"/>
      <c r="V425" s="15"/>
      <c r="W425" s="15"/>
      <c r="X425" s="15"/>
      <c r="Y425" s="15"/>
      <c r="Z425" s="15"/>
      <c r="AA425" s="15"/>
      <c r="AB425" s="15"/>
    </row>
    <row r="426">
      <c r="A426" s="41" t="str">
        <f t="shared" si="1"/>
        <v/>
      </c>
      <c r="B426" s="42"/>
      <c r="C426" s="43">
        <f t="shared" ref="C426:C430" si="190">C425+1</f>
        <v>45987</v>
      </c>
      <c r="D426" s="44"/>
      <c r="E426" s="44"/>
      <c r="F426" s="44"/>
      <c r="G426" s="44"/>
      <c r="H426" s="44"/>
      <c r="I426" s="45"/>
      <c r="J426" s="44"/>
      <c r="K426" s="45"/>
      <c r="L426" s="45"/>
      <c r="M426" s="44"/>
      <c r="N426" s="44"/>
      <c r="O426" s="44"/>
      <c r="P426" s="45"/>
      <c r="Q426" s="44"/>
      <c r="R426" s="44"/>
      <c r="S426" s="44"/>
      <c r="T426" s="44"/>
      <c r="U426" s="2" t="s">
        <v>1</v>
      </c>
      <c r="V426" s="2" t="s">
        <v>35</v>
      </c>
      <c r="W426" s="2" t="s">
        <v>4</v>
      </c>
      <c r="X426" s="2" t="s">
        <v>36</v>
      </c>
      <c r="Y426" s="2" t="s">
        <v>37</v>
      </c>
      <c r="Z426" s="15"/>
      <c r="AA426" s="15"/>
      <c r="AB426" s="15"/>
    </row>
    <row r="427">
      <c r="A427" s="41" t="str">
        <f t="shared" si="1"/>
        <v/>
      </c>
      <c r="B427" s="42"/>
      <c r="C427" s="43">
        <f t="shared" si="190"/>
        <v>45988</v>
      </c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5"/>
      <c r="Q427" s="44"/>
      <c r="R427" s="44"/>
      <c r="S427" s="44"/>
      <c r="T427" s="44"/>
      <c r="U427" s="5">
        <v>0.6</v>
      </c>
      <c r="V427" s="5">
        <v>0.6</v>
      </c>
      <c r="W427" s="5">
        <v>0.9</v>
      </c>
      <c r="X427" s="5">
        <v>1.0</v>
      </c>
      <c r="Y427" s="5">
        <v>1.0</v>
      </c>
      <c r="Z427" s="15"/>
      <c r="AA427" s="15"/>
      <c r="AB427" s="15"/>
    </row>
    <row r="428">
      <c r="A428" s="41" t="str">
        <f t="shared" si="1"/>
        <v/>
      </c>
      <c r="B428" s="42"/>
      <c r="C428" s="43">
        <f t="shared" si="190"/>
        <v>45989</v>
      </c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2" t="s">
        <v>3</v>
      </c>
      <c r="V428" s="15"/>
      <c r="W428" s="15"/>
      <c r="X428" s="15"/>
      <c r="Y428" s="15"/>
      <c r="Z428" s="15"/>
      <c r="AA428" s="15"/>
      <c r="AB428" s="15"/>
    </row>
    <row r="429">
      <c r="A429" s="41" t="str">
        <f t="shared" si="1"/>
        <v/>
      </c>
      <c r="B429" s="42"/>
      <c r="C429" s="43">
        <f t="shared" si="190"/>
        <v>45990</v>
      </c>
      <c r="D429" s="44"/>
      <c r="E429" s="45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5"/>
      <c r="Q429" s="44"/>
      <c r="R429" s="44"/>
      <c r="S429" s="44"/>
      <c r="T429" s="44"/>
      <c r="U429" s="46">
        <v>0.04</v>
      </c>
      <c r="V429" s="15"/>
      <c r="W429" s="15"/>
      <c r="X429" s="15"/>
      <c r="Y429" s="15"/>
      <c r="Z429" s="15"/>
      <c r="AA429" s="15"/>
      <c r="AB429" s="15"/>
    </row>
    <row r="430">
      <c r="A430" s="41">
        <f t="shared" si="1"/>
        <v>1</v>
      </c>
      <c r="B430" s="42"/>
      <c r="C430" s="43">
        <f t="shared" si="190"/>
        <v>45991</v>
      </c>
      <c r="D430" s="44"/>
      <c r="E430" s="44"/>
      <c r="F430" s="44"/>
      <c r="G430" s="44"/>
      <c r="H430" s="44"/>
      <c r="I430" s="45"/>
      <c r="J430" s="45"/>
      <c r="K430" s="45"/>
      <c r="L430" s="45"/>
      <c r="M430" s="44"/>
      <c r="N430" s="44"/>
      <c r="O430" s="44"/>
      <c r="P430" s="45"/>
      <c r="Q430" s="44"/>
      <c r="R430" s="44"/>
      <c r="S430" s="44"/>
      <c r="T430" s="44"/>
      <c r="U430" s="15"/>
      <c r="V430" s="15"/>
      <c r="W430" s="15"/>
      <c r="X430" s="15"/>
      <c r="Y430" s="15"/>
      <c r="Z430" s="15"/>
      <c r="AA430" s="15"/>
      <c r="AB430" s="15"/>
    </row>
    <row r="431">
      <c r="A431" s="41" t="str">
        <f t="shared" si="1"/>
        <v/>
      </c>
      <c r="B431" s="15"/>
      <c r="C431" s="64" t="s">
        <v>32</v>
      </c>
      <c r="D431" s="51">
        <f t="shared" ref="D431:T431" si="191">IFERROR(SUM(D425:D430)*HLOOKUP(D$2, $U426:$Y427,2,0),)</f>
        <v>0</v>
      </c>
      <c r="E431" s="51">
        <f t="shared" si="191"/>
        <v>0</v>
      </c>
      <c r="F431" s="51">
        <f t="shared" si="191"/>
        <v>0</v>
      </c>
      <c r="G431" s="51">
        <f t="shared" si="191"/>
        <v>0</v>
      </c>
      <c r="H431" s="51">
        <f t="shared" si="191"/>
        <v>0</v>
      </c>
      <c r="I431" s="51">
        <f t="shared" si="191"/>
        <v>0</v>
      </c>
      <c r="J431" s="51">
        <f t="shared" si="191"/>
        <v>0</v>
      </c>
      <c r="K431" s="51">
        <f t="shared" si="191"/>
        <v>0</v>
      </c>
      <c r="L431" s="51">
        <f t="shared" si="191"/>
        <v>0</v>
      </c>
      <c r="M431" s="51">
        <f t="shared" si="191"/>
        <v>0</v>
      </c>
      <c r="N431" s="51">
        <f t="shared" si="191"/>
        <v>0</v>
      </c>
      <c r="O431" s="51">
        <f t="shared" si="191"/>
        <v>0</v>
      </c>
      <c r="P431" s="51">
        <f t="shared" si="191"/>
        <v>0</v>
      </c>
      <c r="Q431" s="51">
        <f t="shared" si="191"/>
        <v>0</v>
      </c>
      <c r="R431" s="51">
        <f t="shared" si="191"/>
        <v>0</v>
      </c>
      <c r="S431" s="51">
        <f t="shared" si="191"/>
        <v>0</v>
      </c>
      <c r="T431" s="51">
        <f t="shared" si="191"/>
        <v>0</v>
      </c>
      <c r="U431" s="15" t="str">
        <f>IF(A426=1, SUM(B425:B426)*$U$5,)</f>
        <v/>
      </c>
      <c r="V431" s="15"/>
      <c r="W431" s="15"/>
      <c r="X431" s="15"/>
      <c r="Y431" s="15"/>
      <c r="Z431" s="15"/>
      <c r="AA431" s="15"/>
      <c r="AB431" s="15"/>
    </row>
    <row r="432">
      <c r="A432" s="41" t="str">
        <f t="shared" si="1"/>
        <v/>
      </c>
      <c r="B432" s="15"/>
      <c r="C432" s="64" t="s">
        <v>63</v>
      </c>
      <c r="D432" s="65">
        <f t="shared" ref="D432:T432" si="192">IFERROR( D431/SUM($D431:$T431),0)</f>
        <v>0</v>
      </c>
      <c r="E432" s="65">
        <f t="shared" si="192"/>
        <v>0</v>
      </c>
      <c r="F432" s="65">
        <f t="shared" si="192"/>
        <v>0</v>
      </c>
      <c r="G432" s="65">
        <f t="shared" si="192"/>
        <v>0</v>
      </c>
      <c r="H432" s="65">
        <f t="shared" si="192"/>
        <v>0</v>
      </c>
      <c r="I432" s="65">
        <f t="shared" si="192"/>
        <v>0</v>
      </c>
      <c r="J432" s="65">
        <f t="shared" si="192"/>
        <v>0</v>
      </c>
      <c r="K432" s="65">
        <f t="shared" si="192"/>
        <v>0</v>
      </c>
      <c r="L432" s="65">
        <f t="shared" si="192"/>
        <v>0</v>
      </c>
      <c r="M432" s="65">
        <f t="shared" si="192"/>
        <v>0</v>
      </c>
      <c r="N432" s="65">
        <f t="shared" si="192"/>
        <v>0</v>
      </c>
      <c r="O432" s="65">
        <f t="shared" si="192"/>
        <v>0</v>
      </c>
      <c r="P432" s="65">
        <f t="shared" si="192"/>
        <v>0</v>
      </c>
      <c r="Q432" s="65">
        <f t="shared" si="192"/>
        <v>0</v>
      </c>
      <c r="R432" s="65">
        <f t="shared" si="192"/>
        <v>0</v>
      </c>
      <c r="S432" s="65">
        <f t="shared" si="192"/>
        <v>0</v>
      </c>
      <c r="T432" s="65">
        <f t="shared" si="192"/>
        <v>0</v>
      </c>
      <c r="U432" s="12" t="s">
        <v>64</v>
      </c>
      <c r="V432" s="54" t="s">
        <v>58</v>
      </c>
      <c r="W432" s="66" t="s">
        <v>65</v>
      </c>
      <c r="X432" s="15"/>
      <c r="Y432" s="15"/>
      <c r="Z432" s="15"/>
      <c r="AA432" s="15"/>
      <c r="AB432" s="15"/>
    </row>
    <row r="433">
      <c r="A433" s="41" t="str">
        <f t="shared" si="1"/>
        <v/>
      </c>
      <c r="B433" s="15"/>
      <c r="C433" s="64" t="s">
        <v>57</v>
      </c>
      <c r="D433" s="55">
        <f t="shared" ref="D433:T433" si="193">MROUND((1-$U429)*D432*SUM($B425:$B430),5)</f>
        <v>0</v>
      </c>
      <c r="E433" s="55">
        <f t="shared" si="193"/>
        <v>0</v>
      </c>
      <c r="F433" s="55">
        <f t="shared" si="193"/>
        <v>0</v>
      </c>
      <c r="G433" s="55">
        <f t="shared" si="193"/>
        <v>0</v>
      </c>
      <c r="H433" s="55">
        <f t="shared" si="193"/>
        <v>0</v>
      </c>
      <c r="I433" s="55">
        <f t="shared" si="193"/>
        <v>0</v>
      </c>
      <c r="J433" s="55">
        <f t="shared" si="193"/>
        <v>0</v>
      </c>
      <c r="K433" s="55">
        <f t="shared" si="193"/>
        <v>0</v>
      </c>
      <c r="L433" s="55">
        <f t="shared" si="193"/>
        <v>0</v>
      </c>
      <c r="M433" s="55">
        <f t="shared" si="193"/>
        <v>0</v>
      </c>
      <c r="N433" s="55">
        <f t="shared" si="193"/>
        <v>0</v>
      </c>
      <c r="O433" s="55">
        <f t="shared" si="193"/>
        <v>0</v>
      </c>
      <c r="P433" s="55">
        <f t="shared" si="193"/>
        <v>0</v>
      </c>
      <c r="Q433" s="55">
        <f t="shared" si="193"/>
        <v>0</v>
      </c>
      <c r="R433" s="55">
        <f t="shared" si="193"/>
        <v>0</v>
      </c>
      <c r="S433" s="55">
        <f t="shared" si="193"/>
        <v>0</v>
      </c>
      <c r="T433" s="55">
        <f t="shared" si="193"/>
        <v>0</v>
      </c>
      <c r="U433" s="67">
        <f>V433-SUM(D433:T433)</f>
        <v>0</v>
      </c>
      <c r="V433" s="57">
        <f>SUM(B425:B430)</f>
        <v>0</v>
      </c>
      <c r="W433" s="66">
        <f>IF(A430=1, SUM(B425:B430)*$U429,)</f>
        <v>0</v>
      </c>
      <c r="X433" s="15"/>
      <c r="Y433" s="15"/>
      <c r="Z433" s="15"/>
      <c r="AA433" s="15"/>
      <c r="AB433" s="15"/>
    </row>
    <row r="434">
      <c r="A434" s="41" t="str">
        <f t="shared" si="1"/>
        <v/>
      </c>
      <c r="B434" s="42"/>
      <c r="C434" s="43">
        <f>C430+2</f>
        <v>45993</v>
      </c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15"/>
      <c r="V434" s="15"/>
      <c r="W434" s="15"/>
      <c r="X434" s="15"/>
      <c r="Y434" s="15"/>
      <c r="Z434" s="15"/>
      <c r="AA434" s="15"/>
      <c r="AB434" s="15"/>
    </row>
    <row r="435">
      <c r="A435" s="41" t="str">
        <f t="shared" si="1"/>
        <v/>
      </c>
      <c r="B435" s="42"/>
      <c r="C435" s="43">
        <f t="shared" ref="C435:C439" si="194">C434+1</f>
        <v>45994</v>
      </c>
      <c r="D435" s="44"/>
      <c r="E435" s="44"/>
      <c r="F435" s="44"/>
      <c r="G435" s="44"/>
      <c r="H435" s="44"/>
      <c r="I435" s="45"/>
      <c r="J435" s="44"/>
      <c r="K435" s="45"/>
      <c r="L435" s="45"/>
      <c r="M435" s="44"/>
      <c r="N435" s="44"/>
      <c r="O435" s="44"/>
      <c r="P435" s="45"/>
      <c r="Q435" s="44"/>
      <c r="R435" s="44"/>
      <c r="S435" s="44"/>
      <c r="T435" s="44"/>
      <c r="U435" s="2" t="s">
        <v>1</v>
      </c>
      <c r="V435" s="2" t="s">
        <v>35</v>
      </c>
      <c r="W435" s="2" t="s">
        <v>4</v>
      </c>
      <c r="X435" s="2" t="s">
        <v>36</v>
      </c>
      <c r="Y435" s="2" t="s">
        <v>37</v>
      </c>
      <c r="Z435" s="15"/>
      <c r="AA435" s="15"/>
      <c r="AB435" s="15"/>
    </row>
    <row r="436">
      <c r="A436" s="41" t="str">
        <f t="shared" si="1"/>
        <v/>
      </c>
      <c r="B436" s="42"/>
      <c r="C436" s="43">
        <f t="shared" si="194"/>
        <v>45995</v>
      </c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5"/>
      <c r="Q436" s="44"/>
      <c r="R436" s="44"/>
      <c r="S436" s="44"/>
      <c r="T436" s="44"/>
      <c r="U436" s="5">
        <v>0.6</v>
      </c>
      <c r="V436" s="5">
        <v>0.6</v>
      </c>
      <c r="W436" s="5">
        <v>0.9</v>
      </c>
      <c r="X436" s="5">
        <v>1.0</v>
      </c>
      <c r="Y436" s="5">
        <v>1.0</v>
      </c>
      <c r="Z436" s="15"/>
      <c r="AA436" s="15"/>
      <c r="AB436" s="15"/>
    </row>
    <row r="437">
      <c r="A437" s="41" t="str">
        <f t="shared" si="1"/>
        <v/>
      </c>
      <c r="B437" s="42"/>
      <c r="C437" s="43">
        <f t="shared" si="194"/>
        <v>45996</v>
      </c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2" t="s">
        <v>3</v>
      </c>
      <c r="V437" s="15"/>
      <c r="W437" s="15"/>
      <c r="X437" s="15"/>
      <c r="Y437" s="15"/>
      <c r="Z437" s="15"/>
      <c r="AA437" s="15"/>
      <c r="AB437" s="15"/>
    </row>
    <row r="438">
      <c r="A438" s="41" t="str">
        <f t="shared" si="1"/>
        <v/>
      </c>
      <c r="B438" s="42"/>
      <c r="C438" s="43">
        <f t="shared" si="194"/>
        <v>45997</v>
      </c>
      <c r="D438" s="44"/>
      <c r="E438" s="45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5"/>
      <c r="Q438" s="44"/>
      <c r="R438" s="44"/>
      <c r="S438" s="44"/>
      <c r="T438" s="44"/>
      <c r="U438" s="46">
        <v>0.04</v>
      </c>
      <c r="V438" s="15"/>
      <c r="W438" s="15"/>
      <c r="X438" s="15"/>
      <c r="Y438" s="15"/>
      <c r="Z438" s="15"/>
      <c r="AA438" s="15"/>
      <c r="AB438" s="15"/>
    </row>
    <row r="439">
      <c r="A439" s="41">
        <f t="shared" si="1"/>
        <v>1</v>
      </c>
      <c r="B439" s="42"/>
      <c r="C439" s="43">
        <f t="shared" si="194"/>
        <v>45998</v>
      </c>
      <c r="D439" s="44"/>
      <c r="E439" s="44"/>
      <c r="F439" s="44"/>
      <c r="G439" s="44"/>
      <c r="H439" s="44"/>
      <c r="I439" s="45"/>
      <c r="J439" s="45"/>
      <c r="K439" s="45"/>
      <c r="L439" s="45"/>
      <c r="M439" s="44"/>
      <c r="N439" s="44"/>
      <c r="O439" s="44"/>
      <c r="P439" s="45"/>
      <c r="Q439" s="44"/>
      <c r="R439" s="44"/>
      <c r="S439" s="44"/>
      <c r="T439" s="44"/>
      <c r="U439" s="15"/>
      <c r="V439" s="15"/>
      <c r="W439" s="15"/>
      <c r="X439" s="15"/>
      <c r="Y439" s="15"/>
      <c r="Z439" s="15"/>
      <c r="AA439" s="15"/>
      <c r="AB439" s="15"/>
    </row>
    <row r="440">
      <c r="A440" s="41" t="str">
        <f t="shared" si="1"/>
        <v/>
      </c>
      <c r="B440" s="15"/>
      <c r="C440" s="64" t="s">
        <v>32</v>
      </c>
      <c r="D440" s="51">
        <f t="shared" ref="D440:T440" si="195">IFERROR(SUM(D434:D439)*HLOOKUP(D$2, $U435:$Y436,2,0),)</f>
        <v>0</v>
      </c>
      <c r="E440" s="51">
        <f t="shared" si="195"/>
        <v>0</v>
      </c>
      <c r="F440" s="51">
        <f t="shared" si="195"/>
        <v>0</v>
      </c>
      <c r="G440" s="51">
        <f t="shared" si="195"/>
        <v>0</v>
      </c>
      <c r="H440" s="51">
        <f t="shared" si="195"/>
        <v>0</v>
      </c>
      <c r="I440" s="51">
        <f t="shared" si="195"/>
        <v>0</v>
      </c>
      <c r="J440" s="51">
        <f t="shared" si="195"/>
        <v>0</v>
      </c>
      <c r="K440" s="51">
        <f t="shared" si="195"/>
        <v>0</v>
      </c>
      <c r="L440" s="51">
        <f t="shared" si="195"/>
        <v>0</v>
      </c>
      <c r="M440" s="51">
        <f t="shared" si="195"/>
        <v>0</v>
      </c>
      <c r="N440" s="51">
        <f t="shared" si="195"/>
        <v>0</v>
      </c>
      <c r="O440" s="51">
        <f t="shared" si="195"/>
        <v>0</v>
      </c>
      <c r="P440" s="51">
        <f t="shared" si="195"/>
        <v>0</v>
      </c>
      <c r="Q440" s="51">
        <f t="shared" si="195"/>
        <v>0</v>
      </c>
      <c r="R440" s="51">
        <f t="shared" si="195"/>
        <v>0</v>
      </c>
      <c r="S440" s="51">
        <f t="shared" si="195"/>
        <v>0</v>
      </c>
      <c r="T440" s="51">
        <f t="shared" si="195"/>
        <v>0</v>
      </c>
      <c r="U440" s="15" t="str">
        <f>IF(A435=1, SUM(B434:B435)*$U$5,)</f>
        <v/>
      </c>
      <c r="V440" s="15"/>
      <c r="W440" s="15"/>
      <c r="X440" s="15"/>
      <c r="Y440" s="15"/>
      <c r="Z440" s="15"/>
      <c r="AA440" s="15"/>
      <c r="AB440" s="15"/>
    </row>
    <row r="441">
      <c r="A441" s="41" t="str">
        <f t="shared" si="1"/>
        <v/>
      </c>
      <c r="B441" s="15"/>
      <c r="C441" s="64" t="s">
        <v>63</v>
      </c>
      <c r="D441" s="65">
        <f t="shared" ref="D441:T441" si="196">IFERROR( D440/SUM($D440:$T440),0)</f>
        <v>0</v>
      </c>
      <c r="E441" s="65">
        <f t="shared" si="196"/>
        <v>0</v>
      </c>
      <c r="F441" s="65">
        <f t="shared" si="196"/>
        <v>0</v>
      </c>
      <c r="G441" s="65">
        <f t="shared" si="196"/>
        <v>0</v>
      </c>
      <c r="H441" s="65">
        <f t="shared" si="196"/>
        <v>0</v>
      </c>
      <c r="I441" s="65">
        <f t="shared" si="196"/>
        <v>0</v>
      </c>
      <c r="J441" s="65">
        <f t="shared" si="196"/>
        <v>0</v>
      </c>
      <c r="K441" s="65">
        <f t="shared" si="196"/>
        <v>0</v>
      </c>
      <c r="L441" s="65">
        <f t="shared" si="196"/>
        <v>0</v>
      </c>
      <c r="M441" s="65">
        <f t="shared" si="196"/>
        <v>0</v>
      </c>
      <c r="N441" s="65">
        <f t="shared" si="196"/>
        <v>0</v>
      </c>
      <c r="O441" s="65">
        <f t="shared" si="196"/>
        <v>0</v>
      </c>
      <c r="P441" s="65">
        <f t="shared" si="196"/>
        <v>0</v>
      </c>
      <c r="Q441" s="65">
        <f t="shared" si="196"/>
        <v>0</v>
      </c>
      <c r="R441" s="65">
        <f t="shared" si="196"/>
        <v>0</v>
      </c>
      <c r="S441" s="65">
        <f t="shared" si="196"/>
        <v>0</v>
      </c>
      <c r="T441" s="65">
        <f t="shared" si="196"/>
        <v>0</v>
      </c>
      <c r="U441" s="12" t="s">
        <v>64</v>
      </c>
      <c r="V441" s="54" t="s">
        <v>58</v>
      </c>
      <c r="W441" s="66" t="s">
        <v>65</v>
      </c>
      <c r="X441" s="15"/>
      <c r="Y441" s="15"/>
      <c r="Z441" s="15"/>
      <c r="AA441" s="15"/>
      <c r="AB441" s="15"/>
    </row>
    <row r="442">
      <c r="A442" s="41" t="str">
        <f t="shared" si="1"/>
        <v/>
      </c>
      <c r="B442" s="15"/>
      <c r="C442" s="64" t="s">
        <v>57</v>
      </c>
      <c r="D442" s="55">
        <f t="shared" ref="D442:T442" si="197">MROUND((1-$U438)*D441*SUM($B434:$B439),5)</f>
        <v>0</v>
      </c>
      <c r="E442" s="55">
        <f t="shared" si="197"/>
        <v>0</v>
      </c>
      <c r="F442" s="55">
        <f t="shared" si="197"/>
        <v>0</v>
      </c>
      <c r="G442" s="55">
        <f t="shared" si="197"/>
        <v>0</v>
      </c>
      <c r="H442" s="55">
        <f t="shared" si="197"/>
        <v>0</v>
      </c>
      <c r="I442" s="55">
        <f t="shared" si="197"/>
        <v>0</v>
      </c>
      <c r="J442" s="55">
        <f t="shared" si="197"/>
        <v>0</v>
      </c>
      <c r="K442" s="55">
        <f t="shared" si="197"/>
        <v>0</v>
      </c>
      <c r="L442" s="55">
        <f t="shared" si="197"/>
        <v>0</v>
      </c>
      <c r="M442" s="55">
        <f t="shared" si="197"/>
        <v>0</v>
      </c>
      <c r="N442" s="55">
        <f t="shared" si="197"/>
        <v>0</v>
      </c>
      <c r="O442" s="55">
        <f t="shared" si="197"/>
        <v>0</v>
      </c>
      <c r="P442" s="55">
        <f t="shared" si="197"/>
        <v>0</v>
      </c>
      <c r="Q442" s="55">
        <f t="shared" si="197"/>
        <v>0</v>
      </c>
      <c r="R442" s="55">
        <f t="shared" si="197"/>
        <v>0</v>
      </c>
      <c r="S442" s="55">
        <f t="shared" si="197"/>
        <v>0</v>
      </c>
      <c r="T442" s="55">
        <f t="shared" si="197"/>
        <v>0</v>
      </c>
      <c r="U442" s="67">
        <f>V442-SUM(D442:T442)</f>
        <v>0</v>
      </c>
      <c r="V442" s="57">
        <f>SUM(B434:B439)</f>
        <v>0</v>
      </c>
      <c r="W442" s="66">
        <f>IF(A439=1, SUM(B434:B439)*$U438,)</f>
        <v>0</v>
      </c>
      <c r="X442" s="15"/>
      <c r="Y442" s="15"/>
      <c r="Z442" s="15"/>
      <c r="AA442" s="15"/>
      <c r="AB442" s="15"/>
    </row>
    <row r="443">
      <c r="A443" s="41" t="str">
        <f t="shared" si="1"/>
        <v/>
      </c>
      <c r="B443" s="42"/>
      <c r="C443" s="43">
        <f>C439+2</f>
        <v>46000</v>
      </c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15"/>
      <c r="V443" s="15"/>
      <c r="W443" s="15"/>
      <c r="X443" s="15"/>
      <c r="Y443" s="15"/>
      <c r="Z443" s="15"/>
      <c r="AA443" s="15"/>
      <c r="AB443" s="15"/>
    </row>
    <row r="444">
      <c r="A444" s="41" t="str">
        <f t="shared" si="1"/>
        <v/>
      </c>
      <c r="B444" s="42"/>
      <c r="C444" s="43">
        <f t="shared" ref="C444:C448" si="198">C443+1</f>
        <v>46001</v>
      </c>
      <c r="D444" s="44"/>
      <c r="E444" s="44"/>
      <c r="F444" s="44"/>
      <c r="G444" s="44"/>
      <c r="H444" s="44"/>
      <c r="I444" s="45"/>
      <c r="J444" s="44"/>
      <c r="K444" s="45"/>
      <c r="L444" s="45"/>
      <c r="M444" s="44"/>
      <c r="N444" s="44"/>
      <c r="O444" s="44"/>
      <c r="P444" s="45"/>
      <c r="Q444" s="44"/>
      <c r="R444" s="44"/>
      <c r="S444" s="44"/>
      <c r="T444" s="44"/>
      <c r="U444" s="2" t="s">
        <v>1</v>
      </c>
      <c r="V444" s="2" t="s">
        <v>35</v>
      </c>
      <c r="W444" s="2" t="s">
        <v>4</v>
      </c>
      <c r="X444" s="2" t="s">
        <v>36</v>
      </c>
      <c r="Y444" s="2" t="s">
        <v>37</v>
      </c>
      <c r="Z444" s="15"/>
      <c r="AA444" s="15"/>
      <c r="AB444" s="15"/>
    </row>
    <row r="445">
      <c r="A445" s="41" t="str">
        <f t="shared" si="1"/>
        <v/>
      </c>
      <c r="B445" s="42"/>
      <c r="C445" s="43">
        <f t="shared" si="198"/>
        <v>46002</v>
      </c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5"/>
      <c r="Q445" s="44"/>
      <c r="R445" s="44"/>
      <c r="S445" s="44"/>
      <c r="T445" s="44"/>
      <c r="U445" s="5">
        <v>0.6</v>
      </c>
      <c r="V445" s="5">
        <v>0.6</v>
      </c>
      <c r="W445" s="5">
        <v>0.9</v>
      </c>
      <c r="X445" s="5">
        <v>1.0</v>
      </c>
      <c r="Y445" s="5">
        <v>1.0</v>
      </c>
      <c r="Z445" s="15"/>
      <c r="AA445" s="15"/>
      <c r="AB445" s="15"/>
    </row>
    <row r="446">
      <c r="A446" s="41" t="str">
        <f t="shared" si="1"/>
        <v/>
      </c>
      <c r="B446" s="42"/>
      <c r="C446" s="43">
        <f t="shared" si="198"/>
        <v>46003</v>
      </c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2" t="s">
        <v>3</v>
      </c>
      <c r="V446" s="15"/>
      <c r="W446" s="15"/>
      <c r="X446" s="15"/>
      <c r="Y446" s="15"/>
      <c r="Z446" s="15"/>
      <c r="AA446" s="15"/>
      <c r="AB446" s="15"/>
    </row>
    <row r="447">
      <c r="A447" s="41" t="str">
        <f t="shared" si="1"/>
        <v/>
      </c>
      <c r="B447" s="42"/>
      <c r="C447" s="43">
        <f t="shared" si="198"/>
        <v>46004</v>
      </c>
      <c r="D447" s="44"/>
      <c r="E447" s="45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5"/>
      <c r="Q447" s="44"/>
      <c r="R447" s="44"/>
      <c r="S447" s="44"/>
      <c r="T447" s="44"/>
      <c r="U447" s="46">
        <v>0.04</v>
      </c>
      <c r="V447" s="15"/>
      <c r="W447" s="15"/>
      <c r="X447" s="15"/>
      <c r="Y447" s="15"/>
      <c r="Z447" s="15"/>
      <c r="AA447" s="15"/>
      <c r="AB447" s="15"/>
    </row>
    <row r="448">
      <c r="A448" s="41">
        <f t="shared" si="1"/>
        <v>1</v>
      </c>
      <c r="B448" s="42"/>
      <c r="C448" s="43">
        <f t="shared" si="198"/>
        <v>46005</v>
      </c>
      <c r="D448" s="44"/>
      <c r="E448" s="44"/>
      <c r="F448" s="44"/>
      <c r="G448" s="44"/>
      <c r="H448" s="44"/>
      <c r="I448" s="45"/>
      <c r="J448" s="45"/>
      <c r="K448" s="45"/>
      <c r="L448" s="45"/>
      <c r="M448" s="44"/>
      <c r="N448" s="44"/>
      <c r="O448" s="44"/>
      <c r="P448" s="45"/>
      <c r="Q448" s="44"/>
      <c r="R448" s="44"/>
      <c r="S448" s="44"/>
      <c r="T448" s="44"/>
      <c r="U448" s="15"/>
      <c r="V448" s="15"/>
      <c r="W448" s="15"/>
      <c r="X448" s="15"/>
      <c r="Y448" s="15"/>
      <c r="Z448" s="15"/>
      <c r="AA448" s="15"/>
      <c r="AB448" s="15"/>
    </row>
    <row r="449">
      <c r="A449" s="41" t="str">
        <f t="shared" si="1"/>
        <v/>
      </c>
      <c r="B449" s="15"/>
      <c r="C449" s="64" t="s">
        <v>32</v>
      </c>
      <c r="D449" s="51">
        <f t="shared" ref="D449:T449" si="199">IFERROR(SUM(D443:D448)*HLOOKUP(D$2, $U444:$Y445,2,0),)</f>
        <v>0</v>
      </c>
      <c r="E449" s="51">
        <f t="shared" si="199"/>
        <v>0</v>
      </c>
      <c r="F449" s="51">
        <f t="shared" si="199"/>
        <v>0</v>
      </c>
      <c r="G449" s="51">
        <f t="shared" si="199"/>
        <v>0</v>
      </c>
      <c r="H449" s="51">
        <f t="shared" si="199"/>
        <v>0</v>
      </c>
      <c r="I449" s="51">
        <f t="shared" si="199"/>
        <v>0</v>
      </c>
      <c r="J449" s="51">
        <f t="shared" si="199"/>
        <v>0</v>
      </c>
      <c r="K449" s="51">
        <f t="shared" si="199"/>
        <v>0</v>
      </c>
      <c r="L449" s="51">
        <f t="shared" si="199"/>
        <v>0</v>
      </c>
      <c r="M449" s="51">
        <f t="shared" si="199"/>
        <v>0</v>
      </c>
      <c r="N449" s="51">
        <f t="shared" si="199"/>
        <v>0</v>
      </c>
      <c r="O449" s="51">
        <f t="shared" si="199"/>
        <v>0</v>
      </c>
      <c r="P449" s="51">
        <f t="shared" si="199"/>
        <v>0</v>
      </c>
      <c r="Q449" s="51">
        <f t="shared" si="199"/>
        <v>0</v>
      </c>
      <c r="R449" s="51">
        <f t="shared" si="199"/>
        <v>0</v>
      </c>
      <c r="S449" s="51">
        <f t="shared" si="199"/>
        <v>0</v>
      </c>
      <c r="T449" s="51">
        <f t="shared" si="199"/>
        <v>0</v>
      </c>
      <c r="U449" s="15" t="str">
        <f>IF(A444=1, SUM(B443:B444)*$U$5,)</f>
        <v/>
      </c>
      <c r="V449" s="15"/>
      <c r="W449" s="15"/>
      <c r="X449" s="15"/>
      <c r="Y449" s="15"/>
      <c r="Z449" s="15"/>
      <c r="AA449" s="15"/>
      <c r="AB449" s="15"/>
    </row>
    <row r="450">
      <c r="A450" s="41" t="str">
        <f t="shared" si="1"/>
        <v/>
      </c>
      <c r="B450" s="15"/>
      <c r="C450" s="64" t="s">
        <v>63</v>
      </c>
      <c r="D450" s="65">
        <f t="shared" ref="D450:T450" si="200">IFERROR( D449/SUM($D449:$T449),0)</f>
        <v>0</v>
      </c>
      <c r="E450" s="65">
        <f t="shared" si="200"/>
        <v>0</v>
      </c>
      <c r="F450" s="65">
        <f t="shared" si="200"/>
        <v>0</v>
      </c>
      <c r="G450" s="65">
        <f t="shared" si="200"/>
        <v>0</v>
      </c>
      <c r="H450" s="65">
        <f t="shared" si="200"/>
        <v>0</v>
      </c>
      <c r="I450" s="65">
        <f t="shared" si="200"/>
        <v>0</v>
      </c>
      <c r="J450" s="65">
        <f t="shared" si="200"/>
        <v>0</v>
      </c>
      <c r="K450" s="65">
        <f t="shared" si="200"/>
        <v>0</v>
      </c>
      <c r="L450" s="65">
        <f t="shared" si="200"/>
        <v>0</v>
      </c>
      <c r="M450" s="65">
        <f t="shared" si="200"/>
        <v>0</v>
      </c>
      <c r="N450" s="65">
        <f t="shared" si="200"/>
        <v>0</v>
      </c>
      <c r="O450" s="65">
        <f t="shared" si="200"/>
        <v>0</v>
      </c>
      <c r="P450" s="65">
        <f t="shared" si="200"/>
        <v>0</v>
      </c>
      <c r="Q450" s="65">
        <f t="shared" si="200"/>
        <v>0</v>
      </c>
      <c r="R450" s="65">
        <f t="shared" si="200"/>
        <v>0</v>
      </c>
      <c r="S450" s="65">
        <f t="shared" si="200"/>
        <v>0</v>
      </c>
      <c r="T450" s="65">
        <f t="shared" si="200"/>
        <v>0</v>
      </c>
      <c r="U450" s="12" t="s">
        <v>64</v>
      </c>
      <c r="V450" s="54" t="s">
        <v>58</v>
      </c>
      <c r="W450" s="66" t="s">
        <v>65</v>
      </c>
      <c r="X450" s="15"/>
      <c r="Y450" s="15"/>
      <c r="Z450" s="15"/>
      <c r="AA450" s="15"/>
      <c r="AB450" s="15"/>
    </row>
    <row r="451">
      <c r="A451" s="41" t="str">
        <f t="shared" si="1"/>
        <v/>
      </c>
      <c r="B451" s="15"/>
      <c r="C451" s="64" t="s">
        <v>57</v>
      </c>
      <c r="D451" s="55">
        <f t="shared" ref="D451:T451" si="201">MROUND((1-$U447)*D450*SUM($B443:$B448),5)</f>
        <v>0</v>
      </c>
      <c r="E451" s="55">
        <f t="shared" si="201"/>
        <v>0</v>
      </c>
      <c r="F451" s="55">
        <f t="shared" si="201"/>
        <v>0</v>
      </c>
      <c r="G451" s="55">
        <f t="shared" si="201"/>
        <v>0</v>
      </c>
      <c r="H451" s="55">
        <f t="shared" si="201"/>
        <v>0</v>
      </c>
      <c r="I451" s="55">
        <f t="shared" si="201"/>
        <v>0</v>
      </c>
      <c r="J451" s="55">
        <f t="shared" si="201"/>
        <v>0</v>
      </c>
      <c r="K451" s="55">
        <f t="shared" si="201"/>
        <v>0</v>
      </c>
      <c r="L451" s="55">
        <f t="shared" si="201"/>
        <v>0</v>
      </c>
      <c r="M451" s="55">
        <f t="shared" si="201"/>
        <v>0</v>
      </c>
      <c r="N451" s="55">
        <f t="shared" si="201"/>
        <v>0</v>
      </c>
      <c r="O451" s="55">
        <f t="shared" si="201"/>
        <v>0</v>
      </c>
      <c r="P451" s="55">
        <f t="shared" si="201"/>
        <v>0</v>
      </c>
      <c r="Q451" s="55">
        <f t="shared" si="201"/>
        <v>0</v>
      </c>
      <c r="R451" s="55">
        <f t="shared" si="201"/>
        <v>0</v>
      </c>
      <c r="S451" s="55">
        <f t="shared" si="201"/>
        <v>0</v>
      </c>
      <c r="T451" s="55">
        <f t="shared" si="201"/>
        <v>0</v>
      </c>
      <c r="U451" s="67">
        <f>V451-SUM(D451:T451)</f>
        <v>0</v>
      </c>
      <c r="V451" s="57">
        <f>SUM(B443:B448)</f>
        <v>0</v>
      </c>
      <c r="W451" s="66">
        <f>IF(A448=1, SUM(B443:B448)*$U447,)</f>
        <v>0</v>
      </c>
      <c r="X451" s="15"/>
      <c r="Y451" s="15"/>
      <c r="Z451" s="15"/>
      <c r="AA451" s="15"/>
      <c r="AB451" s="15"/>
    </row>
    <row r="452">
      <c r="A452" s="41" t="str">
        <f t="shared" si="1"/>
        <v/>
      </c>
      <c r="B452" s="42"/>
      <c r="C452" s="43">
        <f>C448+2</f>
        <v>46007</v>
      </c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15"/>
      <c r="V452" s="15"/>
      <c r="W452" s="15"/>
      <c r="X452" s="15"/>
      <c r="Y452" s="15"/>
      <c r="Z452" s="15"/>
      <c r="AA452" s="15"/>
      <c r="AB452" s="15"/>
    </row>
    <row r="453">
      <c r="A453" s="41" t="str">
        <f t="shared" si="1"/>
        <v/>
      </c>
      <c r="B453" s="42"/>
      <c r="C453" s="43">
        <f t="shared" ref="C453:C457" si="202">C452+1</f>
        <v>46008</v>
      </c>
      <c r="D453" s="44"/>
      <c r="E453" s="44"/>
      <c r="F453" s="44"/>
      <c r="G453" s="44"/>
      <c r="H453" s="44"/>
      <c r="I453" s="45"/>
      <c r="J453" s="44"/>
      <c r="K453" s="45"/>
      <c r="L453" s="45"/>
      <c r="M453" s="44"/>
      <c r="N453" s="44"/>
      <c r="O453" s="44"/>
      <c r="P453" s="45"/>
      <c r="Q453" s="44"/>
      <c r="R453" s="44"/>
      <c r="S453" s="44"/>
      <c r="T453" s="44"/>
      <c r="U453" s="2" t="s">
        <v>1</v>
      </c>
      <c r="V453" s="2" t="s">
        <v>35</v>
      </c>
      <c r="W453" s="2" t="s">
        <v>4</v>
      </c>
      <c r="X453" s="2" t="s">
        <v>36</v>
      </c>
      <c r="Y453" s="2" t="s">
        <v>37</v>
      </c>
      <c r="Z453" s="15"/>
      <c r="AA453" s="15"/>
      <c r="AB453" s="15"/>
    </row>
    <row r="454">
      <c r="A454" s="41" t="str">
        <f t="shared" si="1"/>
        <v/>
      </c>
      <c r="B454" s="42"/>
      <c r="C454" s="43">
        <f t="shared" si="202"/>
        <v>46009</v>
      </c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5"/>
      <c r="Q454" s="44"/>
      <c r="R454" s="44"/>
      <c r="S454" s="44"/>
      <c r="T454" s="44"/>
      <c r="U454" s="5">
        <v>0.6</v>
      </c>
      <c r="V454" s="5">
        <v>0.6</v>
      </c>
      <c r="W454" s="5">
        <v>0.9</v>
      </c>
      <c r="X454" s="5">
        <v>1.0</v>
      </c>
      <c r="Y454" s="5">
        <v>1.0</v>
      </c>
      <c r="Z454" s="15"/>
      <c r="AA454" s="15"/>
      <c r="AB454" s="15"/>
    </row>
    <row r="455">
      <c r="A455" s="41" t="str">
        <f t="shared" si="1"/>
        <v/>
      </c>
      <c r="B455" s="42"/>
      <c r="C455" s="43">
        <f t="shared" si="202"/>
        <v>46010</v>
      </c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2" t="s">
        <v>3</v>
      </c>
      <c r="V455" s="15"/>
      <c r="W455" s="15"/>
      <c r="X455" s="15"/>
      <c r="Y455" s="15"/>
      <c r="Z455" s="15"/>
      <c r="AA455" s="15"/>
      <c r="AB455" s="15"/>
    </row>
    <row r="456">
      <c r="A456" s="41" t="str">
        <f t="shared" si="1"/>
        <v/>
      </c>
      <c r="B456" s="42"/>
      <c r="C456" s="43">
        <f t="shared" si="202"/>
        <v>46011</v>
      </c>
      <c r="D456" s="44"/>
      <c r="E456" s="45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5"/>
      <c r="Q456" s="44"/>
      <c r="R456" s="44"/>
      <c r="S456" s="44"/>
      <c r="T456" s="44"/>
      <c r="U456" s="46">
        <v>0.04</v>
      </c>
      <c r="V456" s="15"/>
      <c r="W456" s="15"/>
      <c r="X456" s="15"/>
      <c r="Y456" s="15"/>
      <c r="Z456" s="15"/>
      <c r="AA456" s="15"/>
      <c r="AB456" s="15"/>
    </row>
    <row r="457">
      <c r="A457" s="41">
        <f t="shared" si="1"/>
        <v>1</v>
      </c>
      <c r="B457" s="42"/>
      <c r="C457" s="43">
        <f t="shared" si="202"/>
        <v>46012</v>
      </c>
      <c r="D457" s="44"/>
      <c r="E457" s="44"/>
      <c r="F457" s="44"/>
      <c r="G457" s="44"/>
      <c r="H457" s="44"/>
      <c r="I457" s="45"/>
      <c r="J457" s="45"/>
      <c r="K457" s="45"/>
      <c r="L457" s="45"/>
      <c r="M457" s="44"/>
      <c r="N457" s="44"/>
      <c r="O457" s="44"/>
      <c r="P457" s="45"/>
      <c r="Q457" s="44"/>
      <c r="R457" s="44"/>
      <c r="S457" s="44"/>
      <c r="T457" s="44"/>
      <c r="U457" s="15"/>
      <c r="V457" s="15"/>
      <c r="W457" s="15"/>
      <c r="X457" s="15"/>
      <c r="Y457" s="15"/>
      <c r="Z457" s="15"/>
      <c r="AA457" s="15"/>
      <c r="AB457" s="15"/>
    </row>
    <row r="458">
      <c r="A458" s="41" t="str">
        <f t="shared" si="1"/>
        <v/>
      </c>
      <c r="B458" s="15"/>
      <c r="C458" s="64" t="s">
        <v>32</v>
      </c>
      <c r="D458" s="51">
        <f t="shared" ref="D458:T458" si="203">IFERROR(SUM(D452:D457)*HLOOKUP(D$2, $U453:$Y454,2,0),)</f>
        <v>0</v>
      </c>
      <c r="E458" s="51">
        <f t="shared" si="203"/>
        <v>0</v>
      </c>
      <c r="F458" s="51">
        <f t="shared" si="203"/>
        <v>0</v>
      </c>
      <c r="G458" s="51">
        <f t="shared" si="203"/>
        <v>0</v>
      </c>
      <c r="H458" s="51">
        <f t="shared" si="203"/>
        <v>0</v>
      </c>
      <c r="I458" s="51">
        <f t="shared" si="203"/>
        <v>0</v>
      </c>
      <c r="J458" s="51">
        <f t="shared" si="203"/>
        <v>0</v>
      </c>
      <c r="K458" s="51">
        <f t="shared" si="203"/>
        <v>0</v>
      </c>
      <c r="L458" s="51">
        <f t="shared" si="203"/>
        <v>0</v>
      </c>
      <c r="M458" s="51">
        <f t="shared" si="203"/>
        <v>0</v>
      </c>
      <c r="N458" s="51">
        <f t="shared" si="203"/>
        <v>0</v>
      </c>
      <c r="O458" s="51">
        <f t="shared" si="203"/>
        <v>0</v>
      </c>
      <c r="P458" s="51">
        <f t="shared" si="203"/>
        <v>0</v>
      </c>
      <c r="Q458" s="51">
        <f t="shared" si="203"/>
        <v>0</v>
      </c>
      <c r="R458" s="51">
        <f t="shared" si="203"/>
        <v>0</v>
      </c>
      <c r="S458" s="51">
        <f t="shared" si="203"/>
        <v>0</v>
      </c>
      <c r="T458" s="51">
        <f t="shared" si="203"/>
        <v>0</v>
      </c>
      <c r="U458" s="15" t="str">
        <f>IF(A453=1, SUM(B452:B453)*$U$5,)</f>
        <v/>
      </c>
      <c r="V458" s="15"/>
      <c r="W458" s="15"/>
      <c r="X458" s="15"/>
      <c r="Y458" s="15"/>
      <c r="Z458" s="15"/>
      <c r="AA458" s="15"/>
      <c r="AB458" s="15"/>
    </row>
    <row r="459">
      <c r="A459" s="41" t="str">
        <f t="shared" si="1"/>
        <v/>
      </c>
      <c r="B459" s="15"/>
      <c r="C459" s="64" t="s">
        <v>63</v>
      </c>
      <c r="D459" s="65">
        <f t="shared" ref="D459:T459" si="204">IFERROR( D458/SUM($D458:$T458),0)</f>
        <v>0</v>
      </c>
      <c r="E459" s="65">
        <f t="shared" si="204"/>
        <v>0</v>
      </c>
      <c r="F459" s="65">
        <f t="shared" si="204"/>
        <v>0</v>
      </c>
      <c r="G459" s="65">
        <f t="shared" si="204"/>
        <v>0</v>
      </c>
      <c r="H459" s="65">
        <f t="shared" si="204"/>
        <v>0</v>
      </c>
      <c r="I459" s="65">
        <f t="shared" si="204"/>
        <v>0</v>
      </c>
      <c r="J459" s="65">
        <f t="shared" si="204"/>
        <v>0</v>
      </c>
      <c r="K459" s="65">
        <f t="shared" si="204"/>
        <v>0</v>
      </c>
      <c r="L459" s="65">
        <f t="shared" si="204"/>
        <v>0</v>
      </c>
      <c r="M459" s="65">
        <f t="shared" si="204"/>
        <v>0</v>
      </c>
      <c r="N459" s="65">
        <f t="shared" si="204"/>
        <v>0</v>
      </c>
      <c r="O459" s="65">
        <f t="shared" si="204"/>
        <v>0</v>
      </c>
      <c r="P459" s="65">
        <f t="shared" si="204"/>
        <v>0</v>
      </c>
      <c r="Q459" s="65">
        <f t="shared" si="204"/>
        <v>0</v>
      </c>
      <c r="R459" s="65">
        <f t="shared" si="204"/>
        <v>0</v>
      </c>
      <c r="S459" s="65">
        <f t="shared" si="204"/>
        <v>0</v>
      </c>
      <c r="T459" s="65">
        <f t="shared" si="204"/>
        <v>0</v>
      </c>
      <c r="U459" s="12" t="s">
        <v>64</v>
      </c>
      <c r="V459" s="54" t="s">
        <v>58</v>
      </c>
      <c r="W459" s="66" t="s">
        <v>65</v>
      </c>
      <c r="X459" s="15"/>
      <c r="Y459" s="15"/>
      <c r="Z459" s="15"/>
      <c r="AA459" s="15"/>
      <c r="AB459" s="15"/>
    </row>
    <row r="460">
      <c r="A460" s="41" t="str">
        <f t="shared" si="1"/>
        <v/>
      </c>
      <c r="B460" s="15"/>
      <c r="C460" s="64" t="s">
        <v>57</v>
      </c>
      <c r="D460" s="55">
        <f t="shared" ref="D460:T460" si="205">MROUND((1-$U456)*D459*SUM($B452:$B457),5)</f>
        <v>0</v>
      </c>
      <c r="E460" s="55">
        <f t="shared" si="205"/>
        <v>0</v>
      </c>
      <c r="F460" s="55">
        <f t="shared" si="205"/>
        <v>0</v>
      </c>
      <c r="G460" s="55">
        <f t="shared" si="205"/>
        <v>0</v>
      </c>
      <c r="H460" s="55">
        <f t="shared" si="205"/>
        <v>0</v>
      </c>
      <c r="I460" s="55">
        <f t="shared" si="205"/>
        <v>0</v>
      </c>
      <c r="J460" s="55">
        <f t="shared" si="205"/>
        <v>0</v>
      </c>
      <c r="K460" s="55">
        <f t="shared" si="205"/>
        <v>0</v>
      </c>
      <c r="L460" s="55">
        <f t="shared" si="205"/>
        <v>0</v>
      </c>
      <c r="M460" s="55">
        <f t="shared" si="205"/>
        <v>0</v>
      </c>
      <c r="N460" s="55">
        <f t="shared" si="205"/>
        <v>0</v>
      </c>
      <c r="O460" s="55">
        <f t="shared" si="205"/>
        <v>0</v>
      </c>
      <c r="P460" s="55">
        <f t="shared" si="205"/>
        <v>0</v>
      </c>
      <c r="Q460" s="55">
        <f t="shared" si="205"/>
        <v>0</v>
      </c>
      <c r="R460" s="55">
        <f t="shared" si="205"/>
        <v>0</v>
      </c>
      <c r="S460" s="55">
        <f t="shared" si="205"/>
        <v>0</v>
      </c>
      <c r="T460" s="55">
        <f t="shared" si="205"/>
        <v>0</v>
      </c>
      <c r="U460" s="67">
        <f>V460-SUM(D460:T460)</f>
        <v>0</v>
      </c>
      <c r="V460" s="57">
        <f>SUM(B452:B457)</f>
        <v>0</v>
      </c>
      <c r="W460" s="66">
        <f>IF(A457=1, SUM(B452:B457)*$U456,)</f>
        <v>0</v>
      </c>
      <c r="X460" s="15"/>
      <c r="Y460" s="15"/>
      <c r="Z460" s="15"/>
      <c r="AA460" s="15"/>
      <c r="AB460" s="15"/>
    </row>
    <row r="461">
      <c r="A461" s="41" t="str">
        <f t="shared" si="1"/>
        <v/>
      </c>
      <c r="B461" s="42"/>
      <c r="C461" s="43">
        <f>C457+2</f>
        <v>46014</v>
      </c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15"/>
      <c r="V461" s="15"/>
      <c r="W461" s="15"/>
      <c r="X461" s="15"/>
      <c r="Y461" s="15"/>
      <c r="Z461" s="15"/>
      <c r="AA461" s="15"/>
      <c r="AB461" s="15"/>
    </row>
    <row r="462">
      <c r="A462" s="41" t="str">
        <f t="shared" si="1"/>
        <v/>
      </c>
      <c r="B462" s="42"/>
      <c r="C462" s="43">
        <f t="shared" ref="C462:C466" si="206">C461+1</f>
        <v>46015</v>
      </c>
      <c r="D462" s="44"/>
      <c r="E462" s="44"/>
      <c r="F462" s="44"/>
      <c r="G462" s="44"/>
      <c r="H462" s="44"/>
      <c r="I462" s="45"/>
      <c r="J462" s="44"/>
      <c r="K462" s="45"/>
      <c r="L462" s="45"/>
      <c r="M462" s="44"/>
      <c r="N462" s="44"/>
      <c r="O462" s="44"/>
      <c r="P462" s="45"/>
      <c r="Q462" s="44"/>
      <c r="R462" s="44"/>
      <c r="S462" s="44"/>
      <c r="T462" s="44"/>
      <c r="U462" s="2" t="s">
        <v>1</v>
      </c>
      <c r="V462" s="2" t="s">
        <v>35</v>
      </c>
      <c r="W462" s="2" t="s">
        <v>4</v>
      </c>
      <c r="X462" s="2" t="s">
        <v>36</v>
      </c>
      <c r="Y462" s="2" t="s">
        <v>37</v>
      </c>
      <c r="Z462" s="15"/>
      <c r="AA462" s="15"/>
      <c r="AB462" s="15"/>
    </row>
    <row r="463">
      <c r="A463" s="41" t="str">
        <f t="shared" si="1"/>
        <v/>
      </c>
      <c r="B463" s="42"/>
      <c r="C463" s="43">
        <f t="shared" si="206"/>
        <v>46016</v>
      </c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5"/>
      <c r="Q463" s="44"/>
      <c r="R463" s="44"/>
      <c r="S463" s="44"/>
      <c r="T463" s="44"/>
      <c r="U463" s="5">
        <v>0.6</v>
      </c>
      <c r="V463" s="5">
        <v>0.6</v>
      </c>
      <c r="W463" s="5">
        <v>0.9</v>
      </c>
      <c r="X463" s="5">
        <v>1.0</v>
      </c>
      <c r="Y463" s="5">
        <v>1.0</v>
      </c>
      <c r="Z463" s="15"/>
      <c r="AA463" s="15"/>
      <c r="AB463" s="15"/>
    </row>
    <row r="464">
      <c r="A464" s="41" t="str">
        <f t="shared" si="1"/>
        <v/>
      </c>
      <c r="B464" s="42"/>
      <c r="C464" s="43">
        <f t="shared" si="206"/>
        <v>46017</v>
      </c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2" t="s">
        <v>3</v>
      </c>
      <c r="V464" s="15"/>
      <c r="W464" s="15"/>
      <c r="X464" s="15"/>
      <c r="Y464" s="15"/>
      <c r="Z464" s="15"/>
      <c r="AA464" s="15"/>
      <c r="AB464" s="15"/>
    </row>
    <row r="465">
      <c r="A465" s="41" t="str">
        <f t="shared" si="1"/>
        <v/>
      </c>
      <c r="B465" s="42"/>
      <c r="C465" s="43">
        <f t="shared" si="206"/>
        <v>46018</v>
      </c>
      <c r="D465" s="44"/>
      <c r="E465" s="45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5"/>
      <c r="Q465" s="44"/>
      <c r="R465" s="44"/>
      <c r="S465" s="44"/>
      <c r="T465" s="44"/>
      <c r="U465" s="46">
        <v>0.04</v>
      </c>
      <c r="V465" s="15"/>
      <c r="W465" s="15"/>
      <c r="X465" s="15"/>
      <c r="Y465" s="15"/>
      <c r="Z465" s="15"/>
      <c r="AA465" s="15"/>
      <c r="AB465" s="15"/>
    </row>
    <row r="466">
      <c r="A466" s="41">
        <f t="shared" si="1"/>
        <v>1</v>
      </c>
      <c r="B466" s="42"/>
      <c r="C466" s="43">
        <f t="shared" si="206"/>
        <v>46019</v>
      </c>
      <c r="D466" s="44"/>
      <c r="E466" s="44"/>
      <c r="F466" s="44"/>
      <c r="G466" s="44"/>
      <c r="H466" s="44"/>
      <c r="I466" s="45"/>
      <c r="J466" s="45"/>
      <c r="K466" s="45"/>
      <c r="L466" s="45"/>
      <c r="M466" s="44"/>
      <c r="N466" s="44"/>
      <c r="O466" s="44"/>
      <c r="P466" s="45"/>
      <c r="Q466" s="44"/>
      <c r="R466" s="44"/>
      <c r="S466" s="44"/>
      <c r="T466" s="44"/>
      <c r="U466" s="15"/>
      <c r="V466" s="15"/>
      <c r="W466" s="15"/>
      <c r="X466" s="15"/>
      <c r="Y466" s="15"/>
      <c r="Z466" s="15"/>
      <c r="AA466" s="15"/>
      <c r="AB466" s="15"/>
    </row>
    <row r="467">
      <c r="A467" s="41" t="str">
        <f t="shared" si="1"/>
        <v/>
      </c>
      <c r="B467" s="15"/>
      <c r="C467" s="64" t="s">
        <v>32</v>
      </c>
      <c r="D467" s="51">
        <f t="shared" ref="D467:T467" si="207">IFERROR(SUM(D461:D466)*HLOOKUP(D$2, $U462:$Y463,2,0),)</f>
        <v>0</v>
      </c>
      <c r="E467" s="51">
        <f t="shared" si="207"/>
        <v>0</v>
      </c>
      <c r="F467" s="51">
        <f t="shared" si="207"/>
        <v>0</v>
      </c>
      <c r="G467" s="51">
        <f t="shared" si="207"/>
        <v>0</v>
      </c>
      <c r="H467" s="51">
        <f t="shared" si="207"/>
        <v>0</v>
      </c>
      <c r="I467" s="51">
        <f t="shared" si="207"/>
        <v>0</v>
      </c>
      <c r="J467" s="51">
        <f t="shared" si="207"/>
        <v>0</v>
      </c>
      <c r="K467" s="51">
        <f t="shared" si="207"/>
        <v>0</v>
      </c>
      <c r="L467" s="51">
        <f t="shared" si="207"/>
        <v>0</v>
      </c>
      <c r="M467" s="51">
        <f t="shared" si="207"/>
        <v>0</v>
      </c>
      <c r="N467" s="51">
        <f t="shared" si="207"/>
        <v>0</v>
      </c>
      <c r="O467" s="51">
        <f t="shared" si="207"/>
        <v>0</v>
      </c>
      <c r="P467" s="51">
        <f t="shared" si="207"/>
        <v>0</v>
      </c>
      <c r="Q467" s="51">
        <f t="shared" si="207"/>
        <v>0</v>
      </c>
      <c r="R467" s="51">
        <f t="shared" si="207"/>
        <v>0</v>
      </c>
      <c r="S467" s="51">
        <f t="shared" si="207"/>
        <v>0</v>
      </c>
      <c r="T467" s="51">
        <f t="shared" si="207"/>
        <v>0</v>
      </c>
      <c r="U467" s="15" t="str">
        <f>IF(A462=1, SUM(B461:B462)*$U$5,)</f>
        <v/>
      </c>
      <c r="V467" s="15"/>
      <c r="W467" s="15"/>
      <c r="X467" s="15"/>
      <c r="Y467" s="15"/>
      <c r="Z467" s="15"/>
      <c r="AA467" s="15"/>
      <c r="AB467" s="15"/>
    </row>
    <row r="468">
      <c r="A468" s="41" t="str">
        <f t="shared" si="1"/>
        <v/>
      </c>
      <c r="B468" s="15"/>
      <c r="C468" s="64" t="s">
        <v>63</v>
      </c>
      <c r="D468" s="65">
        <f t="shared" ref="D468:T468" si="208">IFERROR( D467/SUM($D467:$T467),0)</f>
        <v>0</v>
      </c>
      <c r="E468" s="65">
        <f t="shared" si="208"/>
        <v>0</v>
      </c>
      <c r="F468" s="65">
        <f t="shared" si="208"/>
        <v>0</v>
      </c>
      <c r="G468" s="65">
        <f t="shared" si="208"/>
        <v>0</v>
      </c>
      <c r="H468" s="65">
        <f t="shared" si="208"/>
        <v>0</v>
      </c>
      <c r="I468" s="65">
        <f t="shared" si="208"/>
        <v>0</v>
      </c>
      <c r="J468" s="65">
        <f t="shared" si="208"/>
        <v>0</v>
      </c>
      <c r="K468" s="65">
        <f t="shared" si="208"/>
        <v>0</v>
      </c>
      <c r="L468" s="65">
        <f t="shared" si="208"/>
        <v>0</v>
      </c>
      <c r="M468" s="65">
        <f t="shared" si="208"/>
        <v>0</v>
      </c>
      <c r="N468" s="65">
        <f t="shared" si="208"/>
        <v>0</v>
      </c>
      <c r="O468" s="65">
        <f t="shared" si="208"/>
        <v>0</v>
      </c>
      <c r="P468" s="65">
        <f t="shared" si="208"/>
        <v>0</v>
      </c>
      <c r="Q468" s="65">
        <f t="shared" si="208"/>
        <v>0</v>
      </c>
      <c r="R468" s="65">
        <f t="shared" si="208"/>
        <v>0</v>
      </c>
      <c r="S468" s="65">
        <f t="shared" si="208"/>
        <v>0</v>
      </c>
      <c r="T468" s="65">
        <f t="shared" si="208"/>
        <v>0</v>
      </c>
      <c r="U468" s="12" t="s">
        <v>64</v>
      </c>
      <c r="V468" s="54" t="s">
        <v>58</v>
      </c>
      <c r="W468" s="66" t="s">
        <v>65</v>
      </c>
      <c r="X468" s="15"/>
      <c r="Y468" s="15"/>
      <c r="Z468" s="15"/>
      <c r="AA468" s="15"/>
      <c r="AB468" s="15"/>
    </row>
    <row r="469">
      <c r="A469" s="41" t="str">
        <f t="shared" si="1"/>
        <v/>
      </c>
      <c r="B469" s="15"/>
      <c r="C469" s="64" t="s">
        <v>57</v>
      </c>
      <c r="D469" s="55">
        <f t="shared" ref="D469:T469" si="209">MROUND((1-$U465)*D468*SUM($B461:$B466),5)</f>
        <v>0</v>
      </c>
      <c r="E469" s="55">
        <f t="shared" si="209"/>
        <v>0</v>
      </c>
      <c r="F469" s="55">
        <f t="shared" si="209"/>
        <v>0</v>
      </c>
      <c r="G469" s="55">
        <f t="shared" si="209"/>
        <v>0</v>
      </c>
      <c r="H469" s="55">
        <f t="shared" si="209"/>
        <v>0</v>
      </c>
      <c r="I469" s="55">
        <f t="shared" si="209"/>
        <v>0</v>
      </c>
      <c r="J469" s="55">
        <f t="shared" si="209"/>
        <v>0</v>
      </c>
      <c r="K469" s="55">
        <f t="shared" si="209"/>
        <v>0</v>
      </c>
      <c r="L469" s="55">
        <f t="shared" si="209"/>
        <v>0</v>
      </c>
      <c r="M469" s="55">
        <f t="shared" si="209"/>
        <v>0</v>
      </c>
      <c r="N469" s="55">
        <f t="shared" si="209"/>
        <v>0</v>
      </c>
      <c r="O469" s="55">
        <f t="shared" si="209"/>
        <v>0</v>
      </c>
      <c r="P469" s="55">
        <f t="shared" si="209"/>
        <v>0</v>
      </c>
      <c r="Q469" s="55">
        <f t="shared" si="209"/>
        <v>0</v>
      </c>
      <c r="R469" s="55">
        <f t="shared" si="209"/>
        <v>0</v>
      </c>
      <c r="S469" s="55">
        <f t="shared" si="209"/>
        <v>0</v>
      </c>
      <c r="T469" s="55">
        <f t="shared" si="209"/>
        <v>0</v>
      </c>
      <c r="U469" s="67">
        <f>V469-SUM(D469:T469)</f>
        <v>0</v>
      </c>
      <c r="V469" s="57">
        <f>SUM(B461:B466)</f>
        <v>0</v>
      </c>
      <c r="W469" s="66">
        <f>IF(A466=1, SUM(B461:B466)*$U465,)</f>
        <v>0</v>
      </c>
      <c r="X469" s="15"/>
      <c r="Y469" s="15"/>
      <c r="Z469" s="15"/>
      <c r="AA469" s="15"/>
      <c r="AB469" s="15"/>
    </row>
    <row r="470">
      <c r="A470" s="41" t="str">
        <f t="shared" si="1"/>
        <v/>
      </c>
      <c r="B470" s="42"/>
      <c r="C470" s="43">
        <f>C466+2</f>
        <v>46021</v>
      </c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15"/>
      <c r="V470" s="15"/>
      <c r="W470" s="15"/>
      <c r="X470" s="15"/>
      <c r="Y470" s="15"/>
      <c r="Z470" s="15"/>
      <c r="AA470" s="15"/>
      <c r="AB470" s="15"/>
    </row>
    <row r="471">
      <c r="A471" s="41" t="str">
        <f t="shared" si="1"/>
        <v/>
      </c>
      <c r="B471" s="42"/>
      <c r="C471" s="43">
        <f t="shared" ref="C471:C475" si="210">C470+1</f>
        <v>46022</v>
      </c>
      <c r="D471" s="44"/>
      <c r="E471" s="44"/>
      <c r="F471" s="44"/>
      <c r="G471" s="44"/>
      <c r="H471" s="44"/>
      <c r="I471" s="45"/>
      <c r="J471" s="44"/>
      <c r="K471" s="45"/>
      <c r="L471" s="45"/>
      <c r="M471" s="44"/>
      <c r="N471" s="44"/>
      <c r="O471" s="44"/>
      <c r="P471" s="45"/>
      <c r="Q471" s="44"/>
      <c r="R471" s="44"/>
      <c r="S471" s="44"/>
      <c r="T471" s="44"/>
      <c r="U471" s="2" t="s">
        <v>1</v>
      </c>
      <c r="V471" s="2" t="s">
        <v>35</v>
      </c>
      <c r="W471" s="2" t="s">
        <v>4</v>
      </c>
      <c r="X471" s="2" t="s">
        <v>36</v>
      </c>
      <c r="Y471" s="2" t="s">
        <v>37</v>
      </c>
      <c r="Z471" s="15"/>
      <c r="AA471" s="15"/>
      <c r="AB471" s="15"/>
    </row>
    <row r="472">
      <c r="A472" s="41" t="str">
        <f t="shared" si="1"/>
        <v/>
      </c>
      <c r="B472" s="42"/>
      <c r="C472" s="43">
        <f t="shared" si="210"/>
        <v>46023</v>
      </c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5"/>
      <c r="Q472" s="44"/>
      <c r="R472" s="44"/>
      <c r="S472" s="44"/>
      <c r="T472" s="44"/>
      <c r="U472" s="5">
        <v>0.6</v>
      </c>
      <c r="V472" s="5">
        <v>0.6</v>
      </c>
      <c r="W472" s="5">
        <v>0.9</v>
      </c>
      <c r="X472" s="5">
        <v>1.0</v>
      </c>
      <c r="Y472" s="5">
        <v>1.0</v>
      </c>
      <c r="Z472" s="15"/>
      <c r="AA472" s="15"/>
      <c r="AB472" s="15"/>
    </row>
    <row r="473">
      <c r="A473" s="41" t="str">
        <f t="shared" si="1"/>
        <v/>
      </c>
      <c r="B473" s="42"/>
      <c r="C473" s="43">
        <f t="shared" si="210"/>
        <v>46024</v>
      </c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2" t="s">
        <v>3</v>
      </c>
      <c r="V473" s="15"/>
      <c r="W473" s="15"/>
      <c r="X473" s="15"/>
      <c r="Y473" s="15"/>
      <c r="Z473" s="15"/>
      <c r="AA473" s="15"/>
      <c r="AB473" s="15"/>
    </row>
    <row r="474">
      <c r="A474" s="41" t="str">
        <f t="shared" si="1"/>
        <v/>
      </c>
      <c r="B474" s="42"/>
      <c r="C474" s="43">
        <f t="shared" si="210"/>
        <v>46025</v>
      </c>
      <c r="D474" s="44"/>
      <c r="E474" s="45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5"/>
      <c r="Q474" s="44"/>
      <c r="R474" s="44"/>
      <c r="S474" s="44"/>
      <c r="T474" s="44"/>
      <c r="U474" s="46">
        <v>0.04</v>
      </c>
      <c r="V474" s="15"/>
      <c r="W474" s="15"/>
      <c r="X474" s="15"/>
      <c r="Y474" s="15"/>
      <c r="Z474" s="15"/>
      <c r="AA474" s="15"/>
      <c r="AB474" s="15"/>
    </row>
    <row r="475">
      <c r="A475" s="41">
        <f t="shared" si="1"/>
        <v>1</v>
      </c>
      <c r="B475" s="42"/>
      <c r="C475" s="43">
        <f t="shared" si="210"/>
        <v>46026</v>
      </c>
      <c r="D475" s="44"/>
      <c r="E475" s="44"/>
      <c r="F475" s="44"/>
      <c r="G475" s="44"/>
      <c r="H475" s="44"/>
      <c r="I475" s="45"/>
      <c r="J475" s="45"/>
      <c r="K475" s="45"/>
      <c r="L475" s="45"/>
      <c r="M475" s="44"/>
      <c r="N475" s="44"/>
      <c r="O475" s="44"/>
      <c r="P475" s="45"/>
      <c r="Q475" s="44"/>
      <c r="R475" s="44"/>
      <c r="S475" s="44"/>
      <c r="T475" s="44"/>
      <c r="U475" s="15"/>
      <c r="V475" s="15"/>
      <c r="W475" s="15"/>
      <c r="X475" s="15"/>
      <c r="Y475" s="15"/>
      <c r="Z475" s="15"/>
      <c r="AA475" s="15"/>
      <c r="AB475" s="15"/>
    </row>
    <row r="476">
      <c r="A476" s="41" t="str">
        <f t="shared" si="1"/>
        <v/>
      </c>
      <c r="B476" s="15"/>
      <c r="C476" s="64" t="s">
        <v>32</v>
      </c>
      <c r="D476" s="51">
        <f t="shared" ref="D476:T476" si="211">IFERROR(SUM(D470:D475)*HLOOKUP(D$2, $U471:$Y472,2,0),)</f>
        <v>0</v>
      </c>
      <c r="E476" s="51">
        <f t="shared" si="211"/>
        <v>0</v>
      </c>
      <c r="F476" s="51">
        <f t="shared" si="211"/>
        <v>0</v>
      </c>
      <c r="G476" s="51">
        <f t="shared" si="211"/>
        <v>0</v>
      </c>
      <c r="H476" s="51">
        <f t="shared" si="211"/>
        <v>0</v>
      </c>
      <c r="I476" s="51">
        <f t="shared" si="211"/>
        <v>0</v>
      </c>
      <c r="J476" s="51">
        <f t="shared" si="211"/>
        <v>0</v>
      </c>
      <c r="K476" s="51">
        <f t="shared" si="211"/>
        <v>0</v>
      </c>
      <c r="L476" s="51">
        <f t="shared" si="211"/>
        <v>0</v>
      </c>
      <c r="M476" s="51">
        <f t="shared" si="211"/>
        <v>0</v>
      </c>
      <c r="N476" s="51">
        <f t="shared" si="211"/>
        <v>0</v>
      </c>
      <c r="O476" s="51">
        <f t="shared" si="211"/>
        <v>0</v>
      </c>
      <c r="P476" s="51">
        <f t="shared" si="211"/>
        <v>0</v>
      </c>
      <c r="Q476" s="51">
        <f t="shared" si="211"/>
        <v>0</v>
      </c>
      <c r="R476" s="51">
        <f t="shared" si="211"/>
        <v>0</v>
      </c>
      <c r="S476" s="51">
        <f t="shared" si="211"/>
        <v>0</v>
      </c>
      <c r="T476" s="51">
        <f t="shared" si="211"/>
        <v>0</v>
      </c>
      <c r="U476" s="15" t="str">
        <f>IF(A471=1, SUM(B470:B471)*$U$5,)</f>
        <v/>
      </c>
      <c r="V476" s="15"/>
      <c r="W476" s="15"/>
      <c r="X476" s="15"/>
      <c r="Y476" s="15"/>
      <c r="Z476" s="15"/>
      <c r="AA476" s="15"/>
      <c r="AB476" s="15"/>
    </row>
    <row r="477">
      <c r="A477" s="41" t="str">
        <f t="shared" si="1"/>
        <v/>
      </c>
      <c r="B477" s="15"/>
      <c r="C477" s="64" t="s">
        <v>63</v>
      </c>
      <c r="D477" s="65">
        <f t="shared" ref="D477:T477" si="212">IFERROR( D476/SUM($D476:$T476),0)</f>
        <v>0</v>
      </c>
      <c r="E477" s="65">
        <f t="shared" si="212"/>
        <v>0</v>
      </c>
      <c r="F477" s="65">
        <f t="shared" si="212"/>
        <v>0</v>
      </c>
      <c r="G477" s="65">
        <f t="shared" si="212"/>
        <v>0</v>
      </c>
      <c r="H477" s="65">
        <f t="shared" si="212"/>
        <v>0</v>
      </c>
      <c r="I477" s="65">
        <f t="shared" si="212"/>
        <v>0</v>
      </c>
      <c r="J477" s="65">
        <f t="shared" si="212"/>
        <v>0</v>
      </c>
      <c r="K477" s="65">
        <f t="shared" si="212"/>
        <v>0</v>
      </c>
      <c r="L477" s="65">
        <f t="shared" si="212"/>
        <v>0</v>
      </c>
      <c r="M477" s="65">
        <f t="shared" si="212"/>
        <v>0</v>
      </c>
      <c r="N477" s="65">
        <f t="shared" si="212"/>
        <v>0</v>
      </c>
      <c r="O477" s="65">
        <f t="shared" si="212"/>
        <v>0</v>
      </c>
      <c r="P477" s="65">
        <f t="shared" si="212"/>
        <v>0</v>
      </c>
      <c r="Q477" s="65">
        <f t="shared" si="212"/>
        <v>0</v>
      </c>
      <c r="R477" s="65">
        <f t="shared" si="212"/>
        <v>0</v>
      </c>
      <c r="S477" s="65">
        <f t="shared" si="212"/>
        <v>0</v>
      </c>
      <c r="T477" s="65">
        <f t="shared" si="212"/>
        <v>0</v>
      </c>
      <c r="U477" s="12" t="s">
        <v>64</v>
      </c>
      <c r="V477" s="54" t="s">
        <v>58</v>
      </c>
      <c r="W477" s="66" t="s">
        <v>65</v>
      </c>
      <c r="X477" s="15"/>
      <c r="Y477" s="15"/>
      <c r="Z477" s="15"/>
      <c r="AA477" s="15"/>
      <c r="AB477" s="15"/>
    </row>
    <row r="478">
      <c r="A478" s="41" t="str">
        <f t="shared" si="1"/>
        <v/>
      </c>
      <c r="B478" s="15"/>
      <c r="C478" s="64" t="s">
        <v>57</v>
      </c>
      <c r="D478" s="55">
        <f t="shared" ref="D478:T478" si="213">MROUND((1-$U474)*D477*SUM($B470:$B475),5)</f>
        <v>0</v>
      </c>
      <c r="E478" s="55">
        <f t="shared" si="213"/>
        <v>0</v>
      </c>
      <c r="F478" s="55">
        <f t="shared" si="213"/>
        <v>0</v>
      </c>
      <c r="G478" s="55">
        <f t="shared" si="213"/>
        <v>0</v>
      </c>
      <c r="H478" s="55">
        <f t="shared" si="213"/>
        <v>0</v>
      </c>
      <c r="I478" s="55">
        <f t="shared" si="213"/>
        <v>0</v>
      </c>
      <c r="J478" s="55">
        <f t="shared" si="213"/>
        <v>0</v>
      </c>
      <c r="K478" s="55">
        <f t="shared" si="213"/>
        <v>0</v>
      </c>
      <c r="L478" s="55">
        <f t="shared" si="213"/>
        <v>0</v>
      </c>
      <c r="M478" s="55">
        <f t="shared" si="213"/>
        <v>0</v>
      </c>
      <c r="N478" s="55">
        <f t="shared" si="213"/>
        <v>0</v>
      </c>
      <c r="O478" s="55">
        <f t="shared" si="213"/>
        <v>0</v>
      </c>
      <c r="P478" s="55">
        <f t="shared" si="213"/>
        <v>0</v>
      </c>
      <c r="Q478" s="55">
        <f t="shared" si="213"/>
        <v>0</v>
      </c>
      <c r="R478" s="55">
        <f t="shared" si="213"/>
        <v>0</v>
      </c>
      <c r="S478" s="55">
        <f t="shared" si="213"/>
        <v>0</v>
      </c>
      <c r="T478" s="55">
        <f t="shared" si="213"/>
        <v>0</v>
      </c>
      <c r="U478" s="67">
        <f>V478-SUM(D478:T478)</f>
        <v>0</v>
      </c>
      <c r="V478" s="57">
        <f>SUM(B470:B475)</f>
        <v>0</v>
      </c>
      <c r="W478" s="66">
        <f>IF(A475=1, SUM(B470:B475)*$U474,)</f>
        <v>0</v>
      </c>
      <c r="X478" s="15"/>
      <c r="Y478" s="15"/>
      <c r="Z478" s="15"/>
      <c r="AA478" s="15"/>
      <c r="AB478" s="15"/>
    </row>
    <row r="479">
      <c r="A479" s="41" t="str">
        <f t="shared" si="1"/>
        <v/>
      </c>
      <c r="B479" s="42"/>
      <c r="C479" s="43">
        <f>C475+2</f>
        <v>46028</v>
      </c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15"/>
      <c r="V479" s="15"/>
      <c r="W479" s="15"/>
      <c r="X479" s="15"/>
      <c r="Y479" s="15"/>
      <c r="Z479" s="15"/>
      <c r="AA479" s="15"/>
      <c r="AB479" s="15"/>
    </row>
    <row r="480">
      <c r="A480" s="41" t="str">
        <f t="shared" si="1"/>
        <v/>
      </c>
      <c r="B480" s="42"/>
      <c r="C480" s="43">
        <f t="shared" ref="C480:C484" si="214">C479+1</f>
        <v>46029</v>
      </c>
      <c r="D480" s="44"/>
      <c r="E480" s="44"/>
      <c r="F480" s="44"/>
      <c r="G480" s="44"/>
      <c r="H480" s="44"/>
      <c r="I480" s="45"/>
      <c r="J480" s="44"/>
      <c r="K480" s="45"/>
      <c r="L480" s="45"/>
      <c r="M480" s="44"/>
      <c r="N480" s="44"/>
      <c r="O480" s="44"/>
      <c r="P480" s="45"/>
      <c r="Q480" s="44"/>
      <c r="R480" s="44"/>
      <c r="S480" s="44"/>
      <c r="T480" s="44"/>
      <c r="U480" s="2" t="s">
        <v>1</v>
      </c>
      <c r="V480" s="2" t="s">
        <v>35</v>
      </c>
      <c r="W480" s="2" t="s">
        <v>4</v>
      </c>
      <c r="X480" s="2" t="s">
        <v>36</v>
      </c>
      <c r="Y480" s="2" t="s">
        <v>37</v>
      </c>
      <c r="Z480" s="15"/>
      <c r="AA480" s="15"/>
      <c r="AB480" s="15"/>
    </row>
    <row r="481">
      <c r="A481" s="41" t="str">
        <f t="shared" si="1"/>
        <v/>
      </c>
      <c r="B481" s="42"/>
      <c r="C481" s="43">
        <f t="shared" si="214"/>
        <v>46030</v>
      </c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5"/>
      <c r="Q481" s="44"/>
      <c r="R481" s="44"/>
      <c r="S481" s="44"/>
      <c r="T481" s="44"/>
      <c r="U481" s="5">
        <v>0.6</v>
      </c>
      <c r="V481" s="5">
        <v>0.6</v>
      </c>
      <c r="W481" s="5">
        <v>0.9</v>
      </c>
      <c r="X481" s="5">
        <v>1.0</v>
      </c>
      <c r="Y481" s="5">
        <v>1.0</v>
      </c>
      <c r="Z481" s="15"/>
      <c r="AA481" s="15"/>
      <c r="AB481" s="15"/>
    </row>
    <row r="482">
      <c r="A482" s="41" t="str">
        <f t="shared" si="1"/>
        <v/>
      </c>
      <c r="B482" s="42"/>
      <c r="C482" s="43">
        <f t="shared" si="214"/>
        <v>46031</v>
      </c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2" t="s">
        <v>3</v>
      </c>
      <c r="V482" s="15"/>
      <c r="W482" s="15"/>
      <c r="X482" s="15"/>
      <c r="Y482" s="15"/>
      <c r="Z482" s="15"/>
      <c r="AA482" s="15"/>
      <c r="AB482" s="15"/>
    </row>
    <row r="483">
      <c r="A483" s="41" t="str">
        <f t="shared" si="1"/>
        <v/>
      </c>
      <c r="B483" s="42"/>
      <c r="C483" s="43">
        <f t="shared" si="214"/>
        <v>46032</v>
      </c>
      <c r="D483" s="44"/>
      <c r="E483" s="45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5"/>
      <c r="Q483" s="44"/>
      <c r="R483" s="44"/>
      <c r="S483" s="44"/>
      <c r="T483" s="44"/>
      <c r="U483" s="46">
        <v>0.04</v>
      </c>
      <c r="V483" s="15"/>
      <c r="W483" s="15"/>
      <c r="X483" s="15"/>
      <c r="Y483" s="15"/>
      <c r="Z483" s="15"/>
      <c r="AA483" s="15"/>
      <c r="AB483" s="15"/>
    </row>
    <row r="484">
      <c r="A484" s="41">
        <f t="shared" si="1"/>
        <v>1</v>
      </c>
      <c r="B484" s="42"/>
      <c r="C484" s="43">
        <f t="shared" si="214"/>
        <v>46033</v>
      </c>
      <c r="D484" s="44"/>
      <c r="E484" s="44"/>
      <c r="F484" s="44"/>
      <c r="G484" s="44"/>
      <c r="H484" s="44"/>
      <c r="I484" s="45"/>
      <c r="J484" s="45"/>
      <c r="K484" s="45"/>
      <c r="L484" s="45"/>
      <c r="M484" s="44"/>
      <c r="N484" s="44"/>
      <c r="O484" s="44"/>
      <c r="P484" s="45"/>
      <c r="Q484" s="44"/>
      <c r="R484" s="44"/>
      <c r="S484" s="44"/>
      <c r="T484" s="44"/>
      <c r="U484" s="15"/>
      <c r="V484" s="15"/>
      <c r="W484" s="15"/>
      <c r="X484" s="15"/>
      <c r="Y484" s="15"/>
      <c r="Z484" s="15"/>
      <c r="AA484" s="15"/>
      <c r="AB484" s="15"/>
    </row>
    <row r="485">
      <c r="A485" s="41" t="str">
        <f t="shared" si="1"/>
        <v/>
      </c>
      <c r="B485" s="15"/>
      <c r="C485" s="64" t="s">
        <v>32</v>
      </c>
      <c r="D485" s="51">
        <f t="shared" ref="D485:T485" si="215">IFERROR(SUM(D479:D484)*HLOOKUP(D$2, $U480:$Y481,2,0),)</f>
        <v>0</v>
      </c>
      <c r="E485" s="51">
        <f t="shared" si="215"/>
        <v>0</v>
      </c>
      <c r="F485" s="51">
        <f t="shared" si="215"/>
        <v>0</v>
      </c>
      <c r="G485" s="51">
        <f t="shared" si="215"/>
        <v>0</v>
      </c>
      <c r="H485" s="51">
        <f t="shared" si="215"/>
        <v>0</v>
      </c>
      <c r="I485" s="51">
        <f t="shared" si="215"/>
        <v>0</v>
      </c>
      <c r="J485" s="51">
        <f t="shared" si="215"/>
        <v>0</v>
      </c>
      <c r="K485" s="51">
        <f t="shared" si="215"/>
        <v>0</v>
      </c>
      <c r="L485" s="51">
        <f t="shared" si="215"/>
        <v>0</v>
      </c>
      <c r="M485" s="51">
        <f t="shared" si="215"/>
        <v>0</v>
      </c>
      <c r="N485" s="51">
        <f t="shared" si="215"/>
        <v>0</v>
      </c>
      <c r="O485" s="51">
        <f t="shared" si="215"/>
        <v>0</v>
      </c>
      <c r="P485" s="51">
        <f t="shared" si="215"/>
        <v>0</v>
      </c>
      <c r="Q485" s="51">
        <f t="shared" si="215"/>
        <v>0</v>
      </c>
      <c r="R485" s="51">
        <f t="shared" si="215"/>
        <v>0</v>
      </c>
      <c r="S485" s="51">
        <f t="shared" si="215"/>
        <v>0</v>
      </c>
      <c r="T485" s="51">
        <f t="shared" si="215"/>
        <v>0</v>
      </c>
      <c r="U485" s="15" t="str">
        <f>IF(A480=1, SUM(B479:B480)*$U$5,)</f>
        <v/>
      </c>
      <c r="V485" s="15"/>
      <c r="W485" s="15"/>
      <c r="X485" s="15"/>
      <c r="Y485" s="15"/>
      <c r="Z485" s="15"/>
      <c r="AA485" s="15"/>
      <c r="AB485" s="15"/>
    </row>
    <row r="486">
      <c r="A486" s="41" t="str">
        <f t="shared" si="1"/>
        <v/>
      </c>
      <c r="B486" s="15"/>
      <c r="C486" s="64" t="s">
        <v>63</v>
      </c>
      <c r="D486" s="65">
        <f t="shared" ref="D486:T486" si="216">IFERROR( D485/SUM($D485:$T485),0)</f>
        <v>0</v>
      </c>
      <c r="E486" s="65">
        <f t="shared" si="216"/>
        <v>0</v>
      </c>
      <c r="F486" s="65">
        <f t="shared" si="216"/>
        <v>0</v>
      </c>
      <c r="G486" s="65">
        <f t="shared" si="216"/>
        <v>0</v>
      </c>
      <c r="H486" s="65">
        <f t="shared" si="216"/>
        <v>0</v>
      </c>
      <c r="I486" s="65">
        <f t="shared" si="216"/>
        <v>0</v>
      </c>
      <c r="J486" s="65">
        <f t="shared" si="216"/>
        <v>0</v>
      </c>
      <c r="K486" s="65">
        <f t="shared" si="216"/>
        <v>0</v>
      </c>
      <c r="L486" s="65">
        <f t="shared" si="216"/>
        <v>0</v>
      </c>
      <c r="M486" s="65">
        <f t="shared" si="216"/>
        <v>0</v>
      </c>
      <c r="N486" s="65">
        <f t="shared" si="216"/>
        <v>0</v>
      </c>
      <c r="O486" s="65">
        <f t="shared" si="216"/>
        <v>0</v>
      </c>
      <c r="P486" s="65">
        <f t="shared" si="216"/>
        <v>0</v>
      </c>
      <c r="Q486" s="65">
        <f t="shared" si="216"/>
        <v>0</v>
      </c>
      <c r="R486" s="65">
        <f t="shared" si="216"/>
        <v>0</v>
      </c>
      <c r="S486" s="65">
        <f t="shared" si="216"/>
        <v>0</v>
      </c>
      <c r="T486" s="65">
        <f t="shared" si="216"/>
        <v>0</v>
      </c>
      <c r="U486" s="12" t="s">
        <v>64</v>
      </c>
      <c r="V486" s="54" t="s">
        <v>58</v>
      </c>
      <c r="W486" s="66" t="s">
        <v>65</v>
      </c>
      <c r="X486" s="15"/>
      <c r="Y486" s="15"/>
      <c r="Z486" s="15"/>
      <c r="AA486" s="15"/>
      <c r="AB486" s="15"/>
    </row>
    <row r="487">
      <c r="A487" s="41" t="str">
        <f t="shared" si="1"/>
        <v/>
      </c>
      <c r="B487" s="15"/>
      <c r="C487" s="64" t="s">
        <v>57</v>
      </c>
      <c r="D487" s="55">
        <f t="shared" ref="D487:T487" si="217">MROUND((1-$U483)*D486*SUM($B479:$B484),5)</f>
        <v>0</v>
      </c>
      <c r="E487" s="55">
        <f t="shared" si="217"/>
        <v>0</v>
      </c>
      <c r="F487" s="55">
        <f t="shared" si="217"/>
        <v>0</v>
      </c>
      <c r="G487" s="55">
        <f t="shared" si="217"/>
        <v>0</v>
      </c>
      <c r="H487" s="55">
        <f t="shared" si="217"/>
        <v>0</v>
      </c>
      <c r="I487" s="55">
        <f t="shared" si="217"/>
        <v>0</v>
      </c>
      <c r="J487" s="55">
        <f t="shared" si="217"/>
        <v>0</v>
      </c>
      <c r="K487" s="55">
        <f t="shared" si="217"/>
        <v>0</v>
      </c>
      <c r="L487" s="55">
        <f t="shared" si="217"/>
        <v>0</v>
      </c>
      <c r="M487" s="55">
        <f t="shared" si="217"/>
        <v>0</v>
      </c>
      <c r="N487" s="55">
        <f t="shared" si="217"/>
        <v>0</v>
      </c>
      <c r="O487" s="55">
        <f t="shared" si="217"/>
        <v>0</v>
      </c>
      <c r="P487" s="55">
        <f t="shared" si="217"/>
        <v>0</v>
      </c>
      <c r="Q487" s="55">
        <f t="shared" si="217"/>
        <v>0</v>
      </c>
      <c r="R487" s="55">
        <f t="shared" si="217"/>
        <v>0</v>
      </c>
      <c r="S487" s="55">
        <f t="shared" si="217"/>
        <v>0</v>
      </c>
      <c r="T487" s="55">
        <f t="shared" si="217"/>
        <v>0</v>
      </c>
      <c r="U487" s="67">
        <f>V487-SUM(D487:T487)</f>
        <v>0</v>
      </c>
      <c r="V487" s="57">
        <f>SUM(B479:B484)</f>
        <v>0</v>
      </c>
      <c r="W487" s="66">
        <f>IF(A484=1, SUM(B479:B484)*$U483,)</f>
        <v>0</v>
      </c>
      <c r="X487" s="15"/>
      <c r="Y487" s="15"/>
      <c r="Z487" s="15"/>
      <c r="AA487" s="15"/>
      <c r="AB487" s="15"/>
    </row>
    <row r="488">
      <c r="A488" s="41" t="str">
        <f t="shared" si="1"/>
        <v/>
      </c>
      <c r="B488" s="42"/>
      <c r="C488" s="43">
        <f>C484+2</f>
        <v>46035</v>
      </c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15"/>
      <c r="V488" s="15"/>
      <c r="W488" s="15"/>
      <c r="X488" s="15"/>
      <c r="Y488" s="15"/>
      <c r="Z488" s="15"/>
      <c r="AA488" s="15"/>
      <c r="AB488" s="15"/>
    </row>
    <row r="489">
      <c r="A489" s="41" t="str">
        <f t="shared" si="1"/>
        <v/>
      </c>
      <c r="B489" s="42"/>
      <c r="C489" s="43">
        <f t="shared" ref="C489:C493" si="218">C488+1</f>
        <v>46036</v>
      </c>
      <c r="D489" s="44"/>
      <c r="E489" s="44"/>
      <c r="F489" s="44"/>
      <c r="G489" s="44"/>
      <c r="H489" s="44"/>
      <c r="I489" s="45"/>
      <c r="J489" s="44"/>
      <c r="K489" s="45"/>
      <c r="L489" s="45"/>
      <c r="M489" s="44"/>
      <c r="N489" s="44"/>
      <c r="O489" s="44"/>
      <c r="P489" s="45"/>
      <c r="Q489" s="44"/>
      <c r="R489" s="44"/>
      <c r="S489" s="44"/>
      <c r="T489" s="44"/>
      <c r="U489" s="2" t="s">
        <v>1</v>
      </c>
      <c r="V489" s="2" t="s">
        <v>35</v>
      </c>
      <c r="W489" s="2" t="s">
        <v>4</v>
      </c>
      <c r="X489" s="2" t="s">
        <v>36</v>
      </c>
      <c r="Y489" s="2" t="s">
        <v>37</v>
      </c>
      <c r="Z489" s="15"/>
      <c r="AA489" s="15"/>
      <c r="AB489" s="15"/>
    </row>
    <row r="490">
      <c r="A490" s="41" t="str">
        <f t="shared" si="1"/>
        <v/>
      </c>
      <c r="B490" s="42"/>
      <c r="C490" s="43">
        <f t="shared" si="218"/>
        <v>46037</v>
      </c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5"/>
      <c r="Q490" s="44"/>
      <c r="R490" s="44"/>
      <c r="S490" s="44"/>
      <c r="T490" s="44"/>
      <c r="U490" s="5">
        <v>0.6</v>
      </c>
      <c r="V490" s="5">
        <v>0.6</v>
      </c>
      <c r="W490" s="5">
        <v>0.9</v>
      </c>
      <c r="X490" s="5">
        <v>1.0</v>
      </c>
      <c r="Y490" s="5">
        <v>1.0</v>
      </c>
      <c r="Z490" s="15"/>
      <c r="AA490" s="15"/>
      <c r="AB490" s="15"/>
    </row>
    <row r="491">
      <c r="A491" s="41" t="str">
        <f t="shared" si="1"/>
        <v/>
      </c>
      <c r="B491" s="42"/>
      <c r="C491" s="43">
        <f t="shared" si="218"/>
        <v>46038</v>
      </c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2" t="s">
        <v>3</v>
      </c>
      <c r="V491" s="15"/>
      <c r="W491" s="15"/>
      <c r="X491" s="15"/>
      <c r="Y491" s="15"/>
      <c r="Z491" s="15"/>
      <c r="AA491" s="15"/>
      <c r="AB491" s="15"/>
    </row>
    <row r="492">
      <c r="A492" s="41" t="str">
        <f t="shared" si="1"/>
        <v/>
      </c>
      <c r="B492" s="42"/>
      <c r="C492" s="43">
        <f t="shared" si="218"/>
        <v>46039</v>
      </c>
      <c r="D492" s="44"/>
      <c r="E492" s="45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5"/>
      <c r="Q492" s="44"/>
      <c r="R492" s="44"/>
      <c r="S492" s="44"/>
      <c r="T492" s="44"/>
      <c r="U492" s="46">
        <v>0.04</v>
      </c>
      <c r="V492" s="15"/>
      <c r="W492" s="15"/>
      <c r="X492" s="15"/>
      <c r="Y492" s="15"/>
      <c r="Z492" s="15"/>
      <c r="AA492" s="15"/>
      <c r="AB492" s="15"/>
    </row>
    <row r="493">
      <c r="A493" s="41">
        <f t="shared" si="1"/>
        <v>1</v>
      </c>
      <c r="B493" s="42"/>
      <c r="C493" s="43">
        <f t="shared" si="218"/>
        <v>46040</v>
      </c>
      <c r="D493" s="44"/>
      <c r="E493" s="44"/>
      <c r="F493" s="44"/>
      <c r="G493" s="44"/>
      <c r="H493" s="44"/>
      <c r="I493" s="45"/>
      <c r="J493" s="45"/>
      <c r="K493" s="45"/>
      <c r="L493" s="45"/>
      <c r="M493" s="44"/>
      <c r="N493" s="44"/>
      <c r="O493" s="44"/>
      <c r="P493" s="45"/>
      <c r="Q493" s="44"/>
      <c r="R493" s="44"/>
      <c r="S493" s="44"/>
      <c r="T493" s="44"/>
      <c r="U493" s="15"/>
      <c r="V493" s="15"/>
      <c r="W493" s="15"/>
      <c r="X493" s="15"/>
      <c r="Y493" s="15"/>
      <c r="Z493" s="15"/>
      <c r="AA493" s="15"/>
      <c r="AB493" s="15"/>
    </row>
    <row r="494">
      <c r="A494" s="41" t="str">
        <f t="shared" si="1"/>
        <v/>
      </c>
      <c r="B494" s="15"/>
      <c r="C494" s="64" t="s">
        <v>32</v>
      </c>
      <c r="D494" s="51">
        <f t="shared" ref="D494:T494" si="219">IFERROR(SUM(D488:D493)*HLOOKUP(D$2, $U489:$Y490,2,0),)</f>
        <v>0</v>
      </c>
      <c r="E494" s="51">
        <f t="shared" si="219"/>
        <v>0</v>
      </c>
      <c r="F494" s="51">
        <f t="shared" si="219"/>
        <v>0</v>
      </c>
      <c r="G494" s="51">
        <f t="shared" si="219"/>
        <v>0</v>
      </c>
      <c r="H494" s="51">
        <f t="shared" si="219"/>
        <v>0</v>
      </c>
      <c r="I494" s="51">
        <f t="shared" si="219"/>
        <v>0</v>
      </c>
      <c r="J494" s="51">
        <f t="shared" si="219"/>
        <v>0</v>
      </c>
      <c r="K494" s="51">
        <f t="shared" si="219"/>
        <v>0</v>
      </c>
      <c r="L494" s="51">
        <f t="shared" si="219"/>
        <v>0</v>
      </c>
      <c r="M494" s="51">
        <f t="shared" si="219"/>
        <v>0</v>
      </c>
      <c r="N494" s="51">
        <f t="shared" si="219"/>
        <v>0</v>
      </c>
      <c r="O494" s="51">
        <f t="shared" si="219"/>
        <v>0</v>
      </c>
      <c r="P494" s="51">
        <f t="shared" si="219"/>
        <v>0</v>
      </c>
      <c r="Q494" s="51">
        <f t="shared" si="219"/>
        <v>0</v>
      </c>
      <c r="R494" s="51">
        <f t="shared" si="219"/>
        <v>0</v>
      </c>
      <c r="S494" s="51">
        <f t="shared" si="219"/>
        <v>0</v>
      </c>
      <c r="T494" s="51">
        <f t="shared" si="219"/>
        <v>0</v>
      </c>
      <c r="U494" s="15" t="str">
        <f>IF(A489=1, SUM(B488:B489)*$U$5,)</f>
        <v/>
      </c>
      <c r="V494" s="15"/>
      <c r="W494" s="15"/>
      <c r="X494" s="15"/>
      <c r="Y494" s="15"/>
      <c r="Z494" s="15"/>
      <c r="AA494" s="15"/>
      <c r="AB494" s="15"/>
    </row>
    <row r="495">
      <c r="A495" s="41" t="str">
        <f t="shared" si="1"/>
        <v/>
      </c>
      <c r="B495" s="15"/>
      <c r="C495" s="64" t="s">
        <v>63</v>
      </c>
      <c r="D495" s="65">
        <f t="shared" ref="D495:T495" si="220">IFERROR( D494/SUM($D494:$T494),0)</f>
        <v>0</v>
      </c>
      <c r="E495" s="65">
        <f t="shared" si="220"/>
        <v>0</v>
      </c>
      <c r="F495" s="65">
        <f t="shared" si="220"/>
        <v>0</v>
      </c>
      <c r="G495" s="65">
        <f t="shared" si="220"/>
        <v>0</v>
      </c>
      <c r="H495" s="65">
        <f t="shared" si="220"/>
        <v>0</v>
      </c>
      <c r="I495" s="65">
        <f t="shared" si="220"/>
        <v>0</v>
      </c>
      <c r="J495" s="65">
        <f t="shared" si="220"/>
        <v>0</v>
      </c>
      <c r="K495" s="65">
        <f t="shared" si="220"/>
        <v>0</v>
      </c>
      <c r="L495" s="65">
        <f t="shared" si="220"/>
        <v>0</v>
      </c>
      <c r="M495" s="65">
        <f t="shared" si="220"/>
        <v>0</v>
      </c>
      <c r="N495" s="65">
        <f t="shared" si="220"/>
        <v>0</v>
      </c>
      <c r="O495" s="65">
        <f t="shared" si="220"/>
        <v>0</v>
      </c>
      <c r="P495" s="65">
        <f t="shared" si="220"/>
        <v>0</v>
      </c>
      <c r="Q495" s="65">
        <f t="shared" si="220"/>
        <v>0</v>
      </c>
      <c r="R495" s="65">
        <f t="shared" si="220"/>
        <v>0</v>
      </c>
      <c r="S495" s="65">
        <f t="shared" si="220"/>
        <v>0</v>
      </c>
      <c r="T495" s="65">
        <f t="shared" si="220"/>
        <v>0</v>
      </c>
      <c r="U495" s="12" t="s">
        <v>64</v>
      </c>
      <c r="V495" s="54" t="s">
        <v>58</v>
      </c>
      <c r="W495" s="66" t="s">
        <v>65</v>
      </c>
      <c r="X495" s="15"/>
      <c r="Y495" s="15"/>
      <c r="Z495" s="15"/>
      <c r="AA495" s="15"/>
      <c r="AB495" s="15"/>
    </row>
    <row r="496">
      <c r="A496" s="41" t="str">
        <f t="shared" si="1"/>
        <v/>
      </c>
      <c r="B496" s="15"/>
      <c r="C496" s="64" t="s">
        <v>57</v>
      </c>
      <c r="D496" s="55">
        <f t="shared" ref="D496:T496" si="221">MROUND((1-$U492)*D495*SUM($B488:$B493),5)</f>
        <v>0</v>
      </c>
      <c r="E496" s="55">
        <f t="shared" si="221"/>
        <v>0</v>
      </c>
      <c r="F496" s="55">
        <f t="shared" si="221"/>
        <v>0</v>
      </c>
      <c r="G496" s="55">
        <f t="shared" si="221"/>
        <v>0</v>
      </c>
      <c r="H496" s="55">
        <f t="shared" si="221"/>
        <v>0</v>
      </c>
      <c r="I496" s="55">
        <f t="shared" si="221"/>
        <v>0</v>
      </c>
      <c r="J496" s="55">
        <f t="shared" si="221"/>
        <v>0</v>
      </c>
      <c r="K496" s="55">
        <f t="shared" si="221"/>
        <v>0</v>
      </c>
      <c r="L496" s="55">
        <f t="shared" si="221"/>
        <v>0</v>
      </c>
      <c r="M496" s="55">
        <f t="shared" si="221"/>
        <v>0</v>
      </c>
      <c r="N496" s="55">
        <f t="shared" si="221"/>
        <v>0</v>
      </c>
      <c r="O496" s="55">
        <f t="shared" si="221"/>
        <v>0</v>
      </c>
      <c r="P496" s="55">
        <f t="shared" si="221"/>
        <v>0</v>
      </c>
      <c r="Q496" s="55">
        <f t="shared" si="221"/>
        <v>0</v>
      </c>
      <c r="R496" s="55">
        <f t="shared" si="221"/>
        <v>0</v>
      </c>
      <c r="S496" s="55">
        <f t="shared" si="221"/>
        <v>0</v>
      </c>
      <c r="T496" s="55">
        <f t="shared" si="221"/>
        <v>0</v>
      </c>
      <c r="U496" s="67">
        <f>V496-SUM(D496:T496)</f>
        <v>0</v>
      </c>
      <c r="V496" s="57">
        <f>SUM(B488:B493)</f>
        <v>0</v>
      </c>
      <c r="W496" s="66">
        <f>IF(A493=1, SUM(B488:B493)*$U492,)</f>
        <v>0</v>
      </c>
      <c r="X496" s="15"/>
      <c r="Y496" s="15"/>
      <c r="Z496" s="15"/>
      <c r="AA496" s="15"/>
      <c r="AB496" s="15"/>
    </row>
    <row r="497">
      <c r="A497" s="41" t="str">
        <f t="shared" si="1"/>
        <v/>
      </c>
      <c r="B497" s="42"/>
      <c r="C497" s="43">
        <f>C493+2</f>
        <v>46042</v>
      </c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15"/>
      <c r="V497" s="15"/>
      <c r="W497" s="15"/>
      <c r="X497" s="15"/>
      <c r="Y497" s="15"/>
      <c r="Z497" s="15"/>
      <c r="AA497" s="15"/>
      <c r="AB497" s="15"/>
    </row>
    <row r="498">
      <c r="A498" s="41" t="str">
        <f t="shared" si="1"/>
        <v/>
      </c>
      <c r="B498" s="42"/>
      <c r="C498" s="43">
        <f t="shared" ref="C498:C502" si="222">C497+1</f>
        <v>46043</v>
      </c>
      <c r="D498" s="44"/>
      <c r="E498" s="44"/>
      <c r="F498" s="44"/>
      <c r="G498" s="44"/>
      <c r="H498" s="44"/>
      <c r="I498" s="45"/>
      <c r="J498" s="44"/>
      <c r="K498" s="45"/>
      <c r="L498" s="45"/>
      <c r="M498" s="44"/>
      <c r="N498" s="44"/>
      <c r="O498" s="44"/>
      <c r="P498" s="45"/>
      <c r="Q498" s="44"/>
      <c r="R498" s="44"/>
      <c r="S498" s="44"/>
      <c r="T498" s="44"/>
      <c r="U498" s="2" t="s">
        <v>1</v>
      </c>
      <c r="V498" s="2" t="s">
        <v>35</v>
      </c>
      <c r="W498" s="2" t="s">
        <v>4</v>
      </c>
      <c r="X498" s="2" t="s">
        <v>36</v>
      </c>
      <c r="Y498" s="2" t="s">
        <v>37</v>
      </c>
      <c r="Z498" s="15"/>
      <c r="AA498" s="15"/>
      <c r="AB498" s="15"/>
    </row>
    <row r="499">
      <c r="A499" s="41" t="str">
        <f t="shared" si="1"/>
        <v/>
      </c>
      <c r="B499" s="42"/>
      <c r="C499" s="43">
        <f t="shared" si="222"/>
        <v>46044</v>
      </c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5"/>
      <c r="Q499" s="44"/>
      <c r="R499" s="44"/>
      <c r="S499" s="44"/>
      <c r="T499" s="44"/>
      <c r="U499" s="5">
        <v>0.6</v>
      </c>
      <c r="V499" s="5">
        <v>0.6</v>
      </c>
      <c r="W499" s="5">
        <v>0.9</v>
      </c>
      <c r="X499" s="5">
        <v>1.0</v>
      </c>
      <c r="Y499" s="5">
        <v>1.0</v>
      </c>
      <c r="Z499" s="15"/>
      <c r="AA499" s="15"/>
      <c r="AB499" s="15"/>
    </row>
    <row r="500">
      <c r="A500" s="41" t="str">
        <f t="shared" si="1"/>
        <v/>
      </c>
      <c r="B500" s="42"/>
      <c r="C500" s="43">
        <f t="shared" si="222"/>
        <v>46045</v>
      </c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2" t="s">
        <v>3</v>
      </c>
      <c r="V500" s="15"/>
      <c r="W500" s="15"/>
      <c r="X500" s="15"/>
      <c r="Y500" s="15"/>
      <c r="Z500" s="15"/>
      <c r="AA500" s="15"/>
      <c r="AB500" s="15"/>
    </row>
    <row r="501">
      <c r="A501" s="41" t="str">
        <f t="shared" si="1"/>
        <v/>
      </c>
      <c r="B501" s="42"/>
      <c r="C501" s="43">
        <f t="shared" si="222"/>
        <v>46046</v>
      </c>
      <c r="D501" s="44"/>
      <c r="E501" s="45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5"/>
      <c r="Q501" s="44"/>
      <c r="R501" s="44"/>
      <c r="S501" s="44"/>
      <c r="T501" s="44"/>
      <c r="U501" s="46">
        <v>0.04</v>
      </c>
      <c r="V501" s="15"/>
      <c r="W501" s="15"/>
      <c r="X501" s="15"/>
      <c r="Y501" s="15"/>
      <c r="Z501" s="15"/>
      <c r="AA501" s="15"/>
      <c r="AB501" s="15"/>
    </row>
    <row r="502">
      <c r="A502" s="41">
        <f t="shared" si="1"/>
        <v>1</v>
      </c>
      <c r="B502" s="42"/>
      <c r="C502" s="43">
        <f t="shared" si="222"/>
        <v>46047</v>
      </c>
      <c r="D502" s="44"/>
      <c r="E502" s="44"/>
      <c r="F502" s="44"/>
      <c r="G502" s="44"/>
      <c r="H502" s="44"/>
      <c r="I502" s="45"/>
      <c r="J502" s="45"/>
      <c r="K502" s="45"/>
      <c r="L502" s="45"/>
      <c r="M502" s="44"/>
      <c r="N502" s="44"/>
      <c r="O502" s="44"/>
      <c r="P502" s="45"/>
      <c r="Q502" s="44"/>
      <c r="R502" s="44"/>
      <c r="S502" s="44"/>
      <c r="T502" s="44"/>
      <c r="U502" s="15"/>
      <c r="V502" s="15"/>
      <c r="W502" s="15"/>
      <c r="X502" s="15"/>
      <c r="Y502" s="15"/>
      <c r="Z502" s="15"/>
      <c r="AA502" s="15"/>
      <c r="AB502" s="15"/>
    </row>
    <row r="503">
      <c r="A503" s="41" t="str">
        <f t="shared" si="1"/>
        <v/>
      </c>
      <c r="B503" s="15"/>
      <c r="C503" s="64" t="s">
        <v>32</v>
      </c>
      <c r="D503" s="51">
        <f t="shared" ref="D503:T503" si="223">IFERROR(SUM(D497:D502)*HLOOKUP(D$2, $U498:$Y499,2,0),)</f>
        <v>0</v>
      </c>
      <c r="E503" s="51">
        <f t="shared" si="223"/>
        <v>0</v>
      </c>
      <c r="F503" s="51">
        <f t="shared" si="223"/>
        <v>0</v>
      </c>
      <c r="G503" s="51">
        <f t="shared" si="223"/>
        <v>0</v>
      </c>
      <c r="H503" s="51">
        <f t="shared" si="223"/>
        <v>0</v>
      </c>
      <c r="I503" s="51">
        <f t="shared" si="223"/>
        <v>0</v>
      </c>
      <c r="J503" s="51">
        <f t="shared" si="223"/>
        <v>0</v>
      </c>
      <c r="K503" s="51">
        <f t="shared" si="223"/>
        <v>0</v>
      </c>
      <c r="L503" s="51">
        <f t="shared" si="223"/>
        <v>0</v>
      </c>
      <c r="M503" s="51">
        <f t="shared" si="223"/>
        <v>0</v>
      </c>
      <c r="N503" s="51">
        <f t="shared" si="223"/>
        <v>0</v>
      </c>
      <c r="O503" s="51">
        <f t="shared" si="223"/>
        <v>0</v>
      </c>
      <c r="P503" s="51">
        <f t="shared" si="223"/>
        <v>0</v>
      </c>
      <c r="Q503" s="51">
        <f t="shared" si="223"/>
        <v>0</v>
      </c>
      <c r="R503" s="51">
        <f t="shared" si="223"/>
        <v>0</v>
      </c>
      <c r="S503" s="51">
        <f t="shared" si="223"/>
        <v>0</v>
      </c>
      <c r="T503" s="51">
        <f t="shared" si="223"/>
        <v>0</v>
      </c>
      <c r="U503" s="15" t="str">
        <f>IF(A498=1, SUM(B497:B498)*$U$5,)</f>
        <v/>
      </c>
      <c r="V503" s="15"/>
      <c r="W503" s="15"/>
      <c r="X503" s="15"/>
      <c r="Y503" s="15"/>
      <c r="Z503" s="15"/>
      <c r="AA503" s="15"/>
      <c r="AB503" s="15"/>
    </row>
    <row r="504">
      <c r="A504" s="41" t="str">
        <f t="shared" si="1"/>
        <v/>
      </c>
      <c r="B504" s="15"/>
      <c r="C504" s="64" t="s">
        <v>63</v>
      </c>
      <c r="D504" s="65">
        <f t="shared" ref="D504:T504" si="224">IFERROR( D503/SUM($D503:$T503),0)</f>
        <v>0</v>
      </c>
      <c r="E504" s="65">
        <f t="shared" si="224"/>
        <v>0</v>
      </c>
      <c r="F504" s="65">
        <f t="shared" si="224"/>
        <v>0</v>
      </c>
      <c r="G504" s="65">
        <f t="shared" si="224"/>
        <v>0</v>
      </c>
      <c r="H504" s="65">
        <f t="shared" si="224"/>
        <v>0</v>
      </c>
      <c r="I504" s="65">
        <f t="shared" si="224"/>
        <v>0</v>
      </c>
      <c r="J504" s="65">
        <f t="shared" si="224"/>
        <v>0</v>
      </c>
      <c r="K504" s="65">
        <f t="shared" si="224"/>
        <v>0</v>
      </c>
      <c r="L504" s="65">
        <f t="shared" si="224"/>
        <v>0</v>
      </c>
      <c r="M504" s="65">
        <f t="shared" si="224"/>
        <v>0</v>
      </c>
      <c r="N504" s="65">
        <f t="shared" si="224"/>
        <v>0</v>
      </c>
      <c r="O504" s="65">
        <f t="shared" si="224"/>
        <v>0</v>
      </c>
      <c r="P504" s="65">
        <f t="shared" si="224"/>
        <v>0</v>
      </c>
      <c r="Q504" s="65">
        <f t="shared" si="224"/>
        <v>0</v>
      </c>
      <c r="R504" s="65">
        <f t="shared" si="224"/>
        <v>0</v>
      </c>
      <c r="S504" s="65">
        <f t="shared" si="224"/>
        <v>0</v>
      </c>
      <c r="T504" s="65">
        <f t="shared" si="224"/>
        <v>0</v>
      </c>
      <c r="U504" s="12" t="s">
        <v>64</v>
      </c>
      <c r="V504" s="54" t="s">
        <v>58</v>
      </c>
      <c r="W504" s="66" t="s">
        <v>65</v>
      </c>
      <c r="X504" s="15"/>
      <c r="Y504" s="15"/>
      <c r="Z504" s="15"/>
      <c r="AA504" s="15"/>
      <c r="AB504" s="15"/>
    </row>
    <row r="505">
      <c r="A505" s="41" t="str">
        <f t="shared" si="1"/>
        <v/>
      </c>
      <c r="B505" s="15"/>
      <c r="C505" s="64" t="s">
        <v>57</v>
      </c>
      <c r="D505" s="55">
        <f t="shared" ref="D505:T505" si="225">MROUND((1-$U501)*D504*SUM($B497:$B502),5)</f>
        <v>0</v>
      </c>
      <c r="E505" s="55">
        <f t="shared" si="225"/>
        <v>0</v>
      </c>
      <c r="F505" s="55">
        <f t="shared" si="225"/>
        <v>0</v>
      </c>
      <c r="G505" s="55">
        <f t="shared" si="225"/>
        <v>0</v>
      </c>
      <c r="H505" s="55">
        <f t="shared" si="225"/>
        <v>0</v>
      </c>
      <c r="I505" s="55">
        <f t="shared" si="225"/>
        <v>0</v>
      </c>
      <c r="J505" s="55">
        <f t="shared" si="225"/>
        <v>0</v>
      </c>
      <c r="K505" s="55">
        <f t="shared" si="225"/>
        <v>0</v>
      </c>
      <c r="L505" s="55">
        <f t="shared" si="225"/>
        <v>0</v>
      </c>
      <c r="M505" s="55">
        <f t="shared" si="225"/>
        <v>0</v>
      </c>
      <c r="N505" s="55">
        <f t="shared" si="225"/>
        <v>0</v>
      </c>
      <c r="O505" s="55">
        <f t="shared" si="225"/>
        <v>0</v>
      </c>
      <c r="P505" s="55">
        <f t="shared" si="225"/>
        <v>0</v>
      </c>
      <c r="Q505" s="55">
        <f t="shared" si="225"/>
        <v>0</v>
      </c>
      <c r="R505" s="55">
        <f t="shared" si="225"/>
        <v>0</v>
      </c>
      <c r="S505" s="55">
        <f t="shared" si="225"/>
        <v>0</v>
      </c>
      <c r="T505" s="55">
        <f t="shared" si="225"/>
        <v>0</v>
      </c>
      <c r="U505" s="67">
        <f>V505-SUM(D505:T505)</f>
        <v>0</v>
      </c>
      <c r="V505" s="57">
        <f>SUM(B497:B502)</f>
        <v>0</v>
      </c>
      <c r="W505" s="66">
        <f>IF(A502=1, SUM(B497:B502)*$U501,)</f>
        <v>0</v>
      </c>
      <c r="X505" s="15"/>
      <c r="Y505" s="15"/>
      <c r="Z505" s="15"/>
      <c r="AA505" s="15"/>
      <c r="AB505" s="15"/>
    </row>
    <row r="506">
      <c r="A506" s="41" t="str">
        <f t="shared" si="1"/>
        <v/>
      </c>
      <c r="B506" s="42"/>
      <c r="C506" s="43">
        <f>C502+2</f>
        <v>46049</v>
      </c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15"/>
      <c r="V506" s="15"/>
      <c r="W506" s="15"/>
      <c r="X506" s="15"/>
      <c r="Y506" s="15"/>
      <c r="Z506" s="15"/>
      <c r="AA506" s="15"/>
      <c r="AB506" s="15"/>
    </row>
    <row r="507">
      <c r="A507" s="41" t="str">
        <f t="shared" si="1"/>
        <v/>
      </c>
      <c r="B507" s="42"/>
      <c r="C507" s="43">
        <f t="shared" ref="C507:C511" si="226">C506+1</f>
        <v>46050</v>
      </c>
      <c r="D507" s="44"/>
      <c r="E507" s="44"/>
      <c r="F507" s="44"/>
      <c r="G507" s="44"/>
      <c r="H507" s="44"/>
      <c r="I507" s="45"/>
      <c r="J507" s="44"/>
      <c r="K507" s="45"/>
      <c r="L507" s="45"/>
      <c r="M507" s="44"/>
      <c r="N507" s="44"/>
      <c r="O507" s="44"/>
      <c r="P507" s="45"/>
      <c r="Q507" s="44"/>
      <c r="R507" s="44"/>
      <c r="S507" s="44"/>
      <c r="T507" s="44"/>
      <c r="U507" s="2" t="s">
        <v>1</v>
      </c>
      <c r="V507" s="2" t="s">
        <v>35</v>
      </c>
      <c r="W507" s="2" t="s">
        <v>4</v>
      </c>
      <c r="X507" s="2" t="s">
        <v>36</v>
      </c>
      <c r="Y507" s="2" t="s">
        <v>37</v>
      </c>
      <c r="Z507" s="15"/>
      <c r="AA507" s="15"/>
      <c r="AB507" s="15"/>
    </row>
    <row r="508">
      <c r="A508" s="41" t="str">
        <f t="shared" si="1"/>
        <v/>
      </c>
      <c r="B508" s="42"/>
      <c r="C508" s="43">
        <f t="shared" si="226"/>
        <v>46051</v>
      </c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5"/>
      <c r="Q508" s="44"/>
      <c r="R508" s="44"/>
      <c r="S508" s="44"/>
      <c r="T508" s="44"/>
      <c r="U508" s="5">
        <v>0.6</v>
      </c>
      <c r="V508" s="5">
        <v>0.6</v>
      </c>
      <c r="W508" s="5">
        <v>0.9</v>
      </c>
      <c r="X508" s="5">
        <v>1.0</v>
      </c>
      <c r="Y508" s="5">
        <v>1.0</v>
      </c>
      <c r="Z508" s="15"/>
      <c r="AA508" s="15"/>
      <c r="AB508" s="15"/>
    </row>
    <row r="509">
      <c r="A509" s="41" t="str">
        <f t="shared" si="1"/>
        <v/>
      </c>
      <c r="B509" s="42"/>
      <c r="C509" s="43">
        <f t="shared" si="226"/>
        <v>46052</v>
      </c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2" t="s">
        <v>3</v>
      </c>
      <c r="V509" s="15"/>
      <c r="W509" s="15"/>
      <c r="X509" s="15"/>
      <c r="Y509" s="15"/>
      <c r="Z509" s="15"/>
      <c r="AA509" s="15"/>
      <c r="AB509" s="15"/>
    </row>
    <row r="510">
      <c r="A510" s="41" t="str">
        <f t="shared" si="1"/>
        <v/>
      </c>
      <c r="B510" s="42"/>
      <c r="C510" s="43">
        <f t="shared" si="226"/>
        <v>46053</v>
      </c>
      <c r="D510" s="44"/>
      <c r="E510" s="45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5"/>
      <c r="Q510" s="44"/>
      <c r="R510" s="44"/>
      <c r="S510" s="44"/>
      <c r="T510" s="44"/>
      <c r="U510" s="46">
        <v>0.04</v>
      </c>
      <c r="V510" s="15"/>
      <c r="W510" s="15"/>
      <c r="X510" s="15"/>
      <c r="Y510" s="15"/>
      <c r="Z510" s="15"/>
      <c r="AA510" s="15"/>
      <c r="AB510" s="15"/>
    </row>
    <row r="511">
      <c r="A511" s="41">
        <f t="shared" si="1"/>
        <v>1</v>
      </c>
      <c r="B511" s="42"/>
      <c r="C511" s="43">
        <f t="shared" si="226"/>
        <v>46054</v>
      </c>
      <c r="D511" s="44"/>
      <c r="E511" s="44"/>
      <c r="F511" s="44"/>
      <c r="G511" s="44"/>
      <c r="H511" s="44"/>
      <c r="I511" s="45"/>
      <c r="J511" s="45"/>
      <c r="K511" s="45"/>
      <c r="L511" s="45"/>
      <c r="M511" s="44"/>
      <c r="N511" s="44"/>
      <c r="O511" s="44"/>
      <c r="P511" s="45"/>
      <c r="Q511" s="44"/>
      <c r="R511" s="44"/>
      <c r="S511" s="44"/>
      <c r="T511" s="44"/>
      <c r="U511" s="15"/>
      <c r="V511" s="15"/>
      <c r="W511" s="15"/>
      <c r="X511" s="15"/>
      <c r="Y511" s="15"/>
      <c r="Z511" s="15"/>
      <c r="AA511" s="15"/>
      <c r="AB511" s="15"/>
    </row>
    <row r="512">
      <c r="A512" s="41" t="str">
        <f t="shared" si="1"/>
        <v/>
      </c>
      <c r="B512" s="15"/>
      <c r="C512" s="64" t="s">
        <v>32</v>
      </c>
      <c r="D512" s="51">
        <f t="shared" ref="D512:T512" si="227">IFERROR(SUM(D506:D511)*HLOOKUP(D$2, $U507:$Y508,2,0),)</f>
        <v>0</v>
      </c>
      <c r="E512" s="51">
        <f t="shared" si="227"/>
        <v>0</v>
      </c>
      <c r="F512" s="51">
        <f t="shared" si="227"/>
        <v>0</v>
      </c>
      <c r="G512" s="51">
        <f t="shared" si="227"/>
        <v>0</v>
      </c>
      <c r="H512" s="51">
        <f t="shared" si="227"/>
        <v>0</v>
      </c>
      <c r="I512" s="51">
        <f t="shared" si="227"/>
        <v>0</v>
      </c>
      <c r="J512" s="51">
        <f t="shared" si="227"/>
        <v>0</v>
      </c>
      <c r="K512" s="51">
        <f t="shared" si="227"/>
        <v>0</v>
      </c>
      <c r="L512" s="51">
        <f t="shared" si="227"/>
        <v>0</v>
      </c>
      <c r="M512" s="51">
        <f t="shared" si="227"/>
        <v>0</v>
      </c>
      <c r="N512" s="51">
        <f t="shared" si="227"/>
        <v>0</v>
      </c>
      <c r="O512" s="51">
        <f t="shared" si="227"/>
        <v>0</v>
      </c>
      <c r="P512" s="51">
        <f t="shared" si="227"/>
        <v>0</v>
      </c>
      <c r="Q512" s="51">
        <f t="shared" si="227"/>
        <v>0</v>
      </c>
      <c r="R512" s="51">
        <f t="shared" si="227"/>
        <v>0</v>
      </c>
      <c r="S512" s="51">
        <f t="shared" si="227"/>
        <v>0</v>
      </c>
      <c r="T512" s="51">
        <f t="shared" si="227"/>
        <v>0</v>
      </c>
      <c r="U512" s="15" t="str">
        <f>IF(A507=1, SUM(B506:B507)*$U$5,)</f>
        <v/>
      </c>
      <c r="V512" s="15"/>
      <c r="W512" s="15"/>
      <c r="X512" s="15"/>
      <c r="Y512" s="15"/>
      <c r="Z512" s="15"/>
      <c r="AA512" s="15"/>
      <c r="AB512" s="15"/>
    </row>
    <row r="513">
      <c r="A513" s="41" t="str">
        <f t="shared" si="1"/>
        <v/>
      </c>
      <c r="B513" s="15"/>
      <c r="C513" s="64" t="s">
        <v>63</v>
      </c>
      <c r="D513" s="65">
        <f t="shared" ref="D513:T513" si="228">IFERROR( D512/SUM($D512:$T512),0)</f>
        <v>0</v>
      </c>
      <c r="E513" s="65">
        <f t="shared" si="228"/>
        <v>0</v>
      </c>
      <c r="F513" s="65">
        <f t="shared" si="228"/>
        <v>0</v>
      </c>
      <c r="G513" s="65">
        <f t="shared" si="228"/>
        <v>0</v>
      </c>
      <c r="H513" s="65">
        <f t="shared" si="228"/>
        <v>0</v>
      </c>
      <c r="I513" s="65">
        <f t="shared" si="228"/>
        <v>0</v>
      </c>
      <c r="J513" s="65">
        <f t="shared" si="228"/>
        <v>0</v>
      </c>
      <c r="K513" s="65">
        <f t="shared" si="228"/>
        <v>0</v>
      </c>
      <c r="L513" s="65">
        <f t="shared" si="228"/>
        <v>0</v>
      </c>
      <c r="M513" s="65">
        <f t="shared" si="228"/>
        <v>0</v>
      </c>
      <c r="N513" s="65">
        <f t="shared" si="228"/>
        <v>0</v>
      </c>
      <c r="O513" s="65">
        <f t="shared" si="228"/>
        <v>0</v>
      </c>
      <c r="P513" s="65">
        <f t="shared" si="228"/>
        <v>0</v>
      </c>
      <c r="Q513" s="65">
        <f t="shared" si="228"/>
        <v>0</v>
      </c>
      <c r="R513" s="65">
        <f t="shared" si="228"/>
        <v>0</v>
      </c>
      <c r="S513" s="65">
        <f t="shared" si="228"/>
        <v>0</v>
      </c>
      <c r="T513" s="65">
        <f t="shared" si="228"/>
        <v>0</v>
      </c>
      <c r="U513" s="12" t="s">
        <v>64</v>
      </c>
      <c r="V513" s="54" t="s">
        <v>58</v>
      </c>
      <c r="W513" s="66" t="s">
        <v>65</v>
      </c>
      <c r="X513" s="15"/>
      <c r="Y513" s="15"/>
      <c r="Z513" s="15"/>
      <c r="AA513" s="15"/>
      <c r="AB513" s="15"/>
    </row>
    <row r="514">
      <c r="A514" s="41" t="str">
        <f t="shared" si="1"/>
        <v/>
      </c>
      <c r="B514" s="15"/>
      <c r="C514" s="64" t="s">
        <v>57</v>
      </c>
      <c r="D514" s="55">
        <f t="shared" ref="D514:T514" si="229">MROUND((1-$U510)*D513*SUM($B506:$B511),5)</f>
        <v>0</v>
      </c>
      <c r="E514" s="55">
        <f t="shared" si="229"/>
        <v>0</v>
      </c>
      <c r="F514" s="55">
        <f t="shared" si="229"/>
        <v>0</v>
      </c>
      <c r="G514" s="55">
        <f t="shared" si="229"/>
        <v>0</v>
      </c>
      <c r="H514" s="55">
        <f t="shared" si="229"/>
        <v>0</v>
      </c>
      <c r="I514" s="55">
        <f t="shared" si="229"/>
        <v>0</v>
      </c>
      <c r="J514" s="55">
        <f t="shared" si="229"/>
        <v>0</v>
      </c>
      <c r="K514" s="55">
        <f t="shared" si="229"/>
        <v>0</v>
      </c>
      <c r="L514" s="55">
        <f t="shared" si="229"/>
        <v>0</v>
      </c>
      <c r="M514" s="55">
        <f t="shared" si="229"/>
        <v>0</v>
      </c>
      <c r="N514" s="55">
        <f t="shared" si="229"/>
        <v>0</v>
      </c>
      <c r="O514" s="55">
        <f t="shared" si="229"/>
        <v>0</v>
      </c>
      <c r="P514" s="55">
        <f t="shared" si="229"/>
        <v>0</v>
      </c>
      <c r="Q514" s="55">
        <f t="shared" si="229"/>
        <v>0</v>
      </c>
      <c r="R514" s="55">
        <f t="shared" si="229"/>
        <v>0</v>
      </c>
      <c r="S514" s="55">
        <f t="shared" si="229"/>
        <v>0</v>
      </c>
      <c r="T514" s="55">
        <f t="shared" si="229"/>
        <v>0</v>
      </c>
      <c r="U514" s="67">
        <f>V514-SUM(D514:T514)</f>
        <v>0</v>
      </c>
      <c r="V514" s="57">
        <f>SUM(B506:B511)</f>
        <v>0</v>
      </c>
      <c r="W514" s="66">
        <f>IF(A511=1, SUM(B506:B511)*$U510,)</f>
        <v>0</v>
      </c>
      <c r="X514" s="15"/>
      <c r="Y514" s="15"/>
      <c r="Z514" s="15"/>
      <c r="AA514" s="15"/>
      <c r="AB514" s="15"/>
    </row>
    <row r="515">
      <c r="A515" s="41" t="str">
        <f t="shared" si="1"/>
        <v/>
      </c>
      <c r="B515" s="42"/>
      <c r="C515" s="43">
        <f>C511+2</f>
        <v>46056</v>
      </c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15"/>
      <c r="V515" s="15"/>
      <c r="W515" s="15"/>
      <c r="X515" s="15"/>
      <c r="Y515" s="15"/>
      <c r="Z515" s="15"/>
      <c r="AA515" s="15"/>
      <c r="AB515" s="15"/>
    </row>
    <row r="516">
      <c r="A516" s="41" t="str">
        <f t="shared" si="1"/>
        <v/>
      </c>
      <c r="B516" s="42"/>
      <c r="C516" s="43">
        <f t="shared" ref="C516:C520" si="230">C515+1</f>
        <v>46057</v>
      </c>
      <c r="D516" s="44"/>
      <c r="E516" s="44"/>
      <c r="F516" s="44"/>
      <c r="G516" s="44"/>
      <c r="H516" s="44"/>
      <c r="I516" s="45"/>
      <c r="J516" s="44"/>
      <c r="K516" s="45"/>
      <c r="L516" s="45"/>
      <c r="M516" s="44"/>
      <c r="N516" s="44"/>
      <c r="O516" s="44"/>
      <c r="P516" s="45"/>
      <c r="Q516" s="44"/>
      <c r="R516" s="44"/>
      <c r="S516" s="44"/>
      <c r="T516" s="44"/>
      <c r="U516" s="2" t="s">
        <v>1</v>
      </c>
      <c r="V516" s="2" t="s">
        <v>35</v>
      </c>
      <c r="W516" s="2" t="s">
        <v>4</v>
      </c>
      <c r="X516" s="2" t="s">
        <v>36</v>
      </c>
      <c r="Y516" s="2" t="s">
        <v>37</v>
      </c>
      <c r="Z516" s="15"/>
      <c r="AA516" s="15"/>
      <c r="AB516" s="15"/>
    </row>
    <row r="517">
      <c r="A517" s="41" t="str">
        <f t="shared" si="1"/>
        <v/>
      </c>
      <c r="B517" s="42"/>
      <c r="C517" s="43">
        <f t="shared" si="230"/>
        <v>46058</v>
      </c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5"/>
      <c r="Q517" s="44"/>
      <c r="R517" s="44"/>
      <c r="S517" s="44"/>
      <c r="T517" s="44"/>
      <c r="U517" s="5">
        <v>0.6</v>
      </c>
      <c r="V517" s="5">
        <v>0.6</v>
      </c>
      <c r="W517" s="5">
        <v>0.9</v>
      </c>
      <c r="X517" s="5">
        <v>1.0</v>
      </c>
      <c r="Y517" s="5">
        <v>1.0</v>
      </c>
      <c r="Z517" s="15"/>
      <c r="AA517" s="15"/>
      <c r="AB517" s="15"/>
    </row>
    <row r="518">
      <c r="A518" s="41" t="str">
        <f t="shared" si="1"/>
        <v/>
      </c>
      <c r="B518" s="42"/>
      <c r="C518" s="43">
        <f t="shared" si="230"/>
        <v>46059</v>
      </c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2" t="s">
        <v>3</v>
      </c>
      <c r="V518" s="15"/>
      <c r="W518" s="15"/>
      <c r="X518" s="15"/>
      <c r="Y518" s="15"/>
      <c r="Z518" s="15"/>
      <c r="AA518" s="15"/>
      <c r="AB518" s="15"/>
    </row>
    <row r="519">
      <c r="A519" s="41" t="str">
        <f t="shared" si="1"/>
        <v/>
      </c>
      <c r="B519" s="42"/>
      <c r="C519" s="43">
        <f t="shared" si="230"/>
        <v>46060</v>
      </c>
      <c r="D519" s="44"/>
      <c r="E519" s="45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5"/>
      <c r="Q519" s="44"/>
      <c r="R519" s="44"/>
      <c r="S519" s="44"/>
      <c r="T519" s="44"/>
      <c r="U519" s="46">
        <v>0.04</v>
      </c>
      <c r="V519" s="15"/>
      <c r="W519" s="15"/>
      <c r="X519" s="15"/>
      <c r="Y519" s="15"/>
      <c r="Z519" s="15"/>
      <c r="AA519" s="15"/>
      <c r="AB519" s="15"/>
    </row>
    <row r="520">
      <c r="A520" s="41">
        <f t="shared" si="1"/>
        <v>1</v>
      </c>
      <c r="B520" s="42"/>
      <c r="C520" s="43">
        <f t="shared" si="230"/>
        <v>46061</v>
      </c>
      <c r="D520" s="44"/>
      <c r="E520" s="44"/>
      <c r="F520" s="44"/>
      <c r="G520" s="44"/>
      <c r="H520" s="44"/>
      <c r="I520" s="45"/>
      <c r="J520" s="45"/>
      <c r="K520" s="45"/>
      <c r="L520" s="45"/>
      <c r="M520" s="44"/>
      <c r="N520" s="44"/>
      <c r="O520" s="44"/>
      <c r="P520" s="45"/>
      <c r="Q520" s="44"/>
      <c r="R520" s="44"/>
      <c r="S520" s="44"/>
      <c r="T520" s="44"/>
      <c r="U520" s="15"/>
      <c r="V520" s="15"/>
      <c r="W520" s="15"/>
      <c r="X520" s="15"/>
      <c r="Y520" s="15"/>
      <c r="Z520" s="15"/>
      <c r="AA520" s="15"/>
      <c r="AB520" s="15"/>
    </row>
    <row r="521">
      <c r="A521" s="41" t="str">
        <f t="shared" si="1"/>
        <v/>
      </c>
      <c r="B521" s="15"/>
      <c r="C521" s="64" t="s">
        <v>32</v>
      </c>
      <c r="D521" s="51">
        <f t="shared" ref="D521:T521" si="231">IFERROR(SUM(D515:D520)*HLOOKUP(D$2, $U516:$Y517,2,0),)</f>
        <v>0</v>
      </c>
      <c r="E521" s="51">
        <f t="shared" si="231"/>
        <v>0</v>
      </c>
      <c r="F521" s="51">
        <f t="shared" si="231"/>
        <v>0</v>
      </c>
      <c r="G521" s="51">
        <f t="shared" si="231"/>
        <v>0</v>
      </c>
      <c r="H521" s="51">
        <f t="shared" si="231"/>
        <v>0</v>
      </c>
      <c r="I521" s="51">
        <f t="shared" si="231"/>
        <v>0</v>
      </c>
      <c r="J521" s="51">
        <f t="shared" si="231"/>
        <v>0</v>
      </c>
      <c r="K521" s="51">
        <f t="shared" si="231"/>
        <v>0</v>
      </c>
      <c r="L521" s="51">
        <f t="shared" si="231"/>
        <v>0</v>
      </c>
      <c r="M521" s="51">
        <f t="shared" si="231"/>
        <v>0</v>
      </c>
      <c r="N521" s="51">
        <f t="shared" si="231"/>
        <v>0</v>
      </c>
      <c r="O521" s="51">
        <f t="shared" si="231"/>
        <v>0</v>
      </c>
      <c r="P521" s="51">
        <f t="shared" si="231"/>
        <v>0</v>
      </c>
      <c r="Q521" s="51">
        <f t="shared" si="231"/>
        <v>0</v>
      </c>
      <c r="R521" s="51">
        <f t="shared" si="231"/>
        <v>0</v>
      </c>
      <c r="S521" s="51">
        <f t="shared" si="231"/>
        <v>0</v>
      </c>
      <c r="T521" s="51">
        <f t="shared" si="231"/>
        <v>0</v>
      </c>
      <c r="U521" s="15" t="str">
        <f>IF(A516=1, SUM(B515:B516)*$U$5,)</f>
        <v/>
      </c>
      <c r="V521" s="15"/>
      <c r="W521" s="15"/>
      <c r="X521" s="15"/>
      <c r="Y521" s="15"/>
      <c r="Z521" s="15"/>
      <c r="AA521" s="15"/>
      <c r="AB521" s="15"/>
    </row>
    <row r="522">
      <c r="A522" s="41" t="str">
        <f t="shared" si="1"/>
        <v/>
      </c>
      <c r="B522" s="15"/>
      <c r="C522" s="64" t="s">
        <v>63</v>
      </c>
      <c r="D522" s="52">
        <f t="shared" ref="D522:T522" si="232">IFERROR( D521/SUM($D521:$T521),0)</f>
        <v>0</v>
      </c>
      <c r="E522" s="52">
        <f t="shared" si="232"/>
        <v>0</v>
      </c>
      <c r="F522" s="52">
        <f t="shared" si="232"/>
        <v>0</v>
      </c>
      <c r="G522" s="52">
        <f t="shared" si="232"/>
        <v>0</v>
      </c>
      <c r="H522" s="52">
        <f t="shared" si="232"/>
        <v>0</v>
      </c>
      <c r="I522" s="52">
        <f t="shared" si="232"/>
        <v>0</v>
      </c>
      <c r="J522" s="52">
        <f t="shared" si="232"/>
        <v>0</v>
      </c>
      <c r="K522" s="52">
        <f t="shared" si="232"/>
        <v>0</v>
      </c>
      <c r="L522" s="52">
        <f t="shared" si="232"/>
        <v>0</v>
      </c>
      <c r="M522" s="52">
        <f t="shared" si="232"/>
        <v>0</v>
      </c>
      <c r="N522" s="52">
        <f t="shared" si="232"/>
        <v>0</v>
      </c>
      <c r="O522" s="52">
        <f t="shared" si="232"/>
        <v>0</v>
      </c>
      <c r="P522" s="52">
        <f t="shared" si="232"/>
        <v>0</v>
      </c>
      <c r="Q522" s="52">
        <f t="shared" si="232"/>
        <v>0</v>
      </c>
      <c r="R522" s="52">
        <f t="shared" si="232"/>
        <v>0</v>
      </c>
      <c r="S522" s="52">
        <f t="shared" si="232"/>
        <v>0</v>
      </c>
      <c r="T522" s="52">
        <f t="shared" si="232"/>
        <v>0</v>
      </c>
      <c r="U522" s="12" t="s">
        <v>64</v>
      </c>
      <c r="V522" s="54" t="s">
        <v>58</v>
      </c>
      <c r="W522" s="66" t="s">
        <v>65</v>
      </c>
      <c r="X522" s="15"/>
      <c r="Y522" s="15"/>
      <c r="Z522" s="15"/>
      <c r="AA522" s="15"/>
      <c r="AB522" s="15"/>
    </row>
    <row r="523">
      <c r="A523" s="41" t="str">
        <f t="shared" si="1"/>
        <v/>
      </c>
      <c r="B523" s="15"/>
      <c r="C523" s="64" t="s">
        <v>57</v>
      </c>
      <c r="D523" s="55">
        <f t="shared" ref="D523:T523" si="233">MROUND((1-$U519)*D522*SUM($B515:$B520),5)</f>
        <v>0</v>
      </c>
      <c r="E523" s="55">
        <f t="shared" si="233"/>
        <v>0</v>
      </c>
      <c r="F523" s="55">
        <f t="shared" si="233"/>
        <v>0</v>
      </c>
      <c r="G523" s="55">
        <f t="shared" si="233"/>
        <v>0</v>
      </c>
      <c r="H523" s="55">
        <f t="shared" si="233"/>
        <v>0</v>
      </c>
      <c r="I523" s="55">
        <f t="shared" si="233"/>
        <v>0</v>
      </c>
      <c r="J523" s="55">
        <f t="shared" si="233"/>
        <v>0</v>
      </c>
      <c r="K523" s="55">
        <f t="shared" si="233"/>
        <v>0</v>
      </c>
      <c r="L523" s="55">
        <f t="shared" si="233"/>
        <v>0</v>
      </c>
      <c r="M523" s="55">
        <f t="shared" si="233"/>
        <v>0</v>
      </c>
      <c r="N523" s="55">
        <f t="shared" si="233"/>
        <v>0</v>
      </c>
      <c r="O523" s="55">
        <f t="shared" si="233"/>
        <v>0</v>
      </c>
      <c r="P523" s="55">
        <f t="shared" si="233"/>
        <v>0</v>
      </c>
      <c r="Q523" s="55">
        <f t="shared" si="233"/>
        <v>0</v>
      </c>
      <c r="R523" s="55">
        <f t="shared" si="233"/>
        <v>0</v>
      </c>
      <c r="S523" s="55">
        <f t="shared" si="233"/>
        <v>0</v>
      </c>
      <c r="T523" s="55">
        <f t="shared" si="233"/>
        <v>0</v>
      </c>
      <c r="U523" s="67">
        <f>V523-SUM(D523:T523)</f>
        <v>0</v>
      </c>
      <c r="V523" s="57">
        <f>SUM(B515:B520)</f>
        <v>0</v>
      </c>
      <c r="W523" s="66">
        <f>IF(A520=1, SUM(B515:B520)*$U519,)</f>
        <v>0</v>
      </c>
      <c r="X523" s="15"/>
      <c r="Y523" s="15"/>
      <c r="Z523" s="15"/>
      <c r="AA523" s="15"/>
      <c r="AB523" s="15"/>
    </row>
    <row r="524">
      <c r="A524" s="41" t="str">
        <f t="shared" si="1"/>
        <v/>
      </c>
      <c r="B524" s="42"/>
      <c r="C524" s="43">
        <f>C520+2</f>
        <v>46063</v>
      </c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15"/>
      <c r="V524" s="15"/>
      <c r="W524" s="15"/>
      <c r="X524" s="15"/>
      <c r="Y524" s="15"/>
      <c r="Z524" s="15"/>
      <c r="AA524" s="15"/>
      <c r="AB524" s="15"/>
    </row>
    <row r="525">
      <c r="A525" s="41" t="str">
        <f t="shared" si="1"/>
        <v/>
      </c>
      <c r="B525" s="42"/>
      <c r="C525" s="43">
        <f t="shared" ref="C525:C529" si="234">C524+1</f>
        <v>46064</v>
      </c>
      <c r="D525" s="44"/>
      <c r="E525" s="44"/>
      <c r="F525" s="44"/>
      <c r="G525" s="44"/>
      <c r="H525" s="44"/>
      <c r="I525" s="45"/>
      <c r="J525" s="44"/>
      <c r="K525" s="45"/>
      <c r="L525" s="45"/>
      <c r="M525" s="44"/>
      <c r="N525" s="44"/>
      <c r="O525" s="44"/>
      <c r="P525" s="45"/>
      <c r="Q525" s="44"/>
      <c r="R525" s="44"/>
      <c r="S525" s="44"/>
      <c r="T525" s="44"/>
      <c r="U525" s="2" t="s">
        <v>1</v>
      </c>
      <c r="V525" s="2" t="s">
        <v>35</v>
      </c>
      <c r="W525" s="2" t="s">
        <v>4</v>
      </c>
      <c r="X525" s="2" t="s">
        <v>36</v>
      </c>
      <c r="Y525" s="2" t="s">
        <v>37</v>
      </c>
      <c r="Z525" s="15"/>
      <c r="AA525" s="15"/>
      <c r="AB525" s="15"/>
    </row>
    <row r="526">
      <c r="A526" s="41" t="str">
        <f t="shared" si="1"/>
        <v/>
      </c>
      <c r="B526" s="42"/>
      <c r="C526" s="43">
        <f t="shared" si="234"/>
        <v>46065</v>
      </c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5"/>
      <c r="Q526" s="44"/>
      <c r="R526" s="44"/>
      <c r="S526" s="44"/>
      <c r="T526" s="44"/>
      <c r="U526" s="5">
        <v>0.6</v>
      </c>
      <c r="V526" s="5">
        <v>0.6</v>
      </c>
      <c r="W526" s="5">
        <v>0.9</v>
      </c>
      <c r="X526" s="5">
        <v>1.0</v>
      </c>
      <c r="Y526" s="5">
        <v>1.0</v>
      </c>
      <c r="Z526" s="15"/>
      <c r="AA526" s="15"/>
      <c r="AB526" s="15"/>
    </row>
    <row r="527">
      <c r="A527" s="41" t="str">
        <f t="shared" si="1"/>
        <v/>
      </c>
      <c r="B527" s="42"/>
      <c r="C527" s="43">
        <f t="shared" si="234"/>
        <v>46066</v>
      </c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2" t="s">
        <v>3</v>
      </c>
      <c r="V527" s="15"/>
      <c r="W527" s="15"/>
      <c r="X527" s="15"/>
      <c r="Y527" s="15"/>
      <c r="Z527" s="15"/>
      <c r="AA527" s="15"/>
      <c r="AB527" s="15"/>
    </row>
    <row r="528">
      <c r="A528" s="41" t="str">
        <f t="shared" si="1"/>
        <v/>
      </c>
      <c r="B528" s="42"/>
      <c r="C528" s="43">
        <f t="shared" si="234"/>
        <v>46067</v>
      </c>
      <c r="D528" s="44"/>
      <c r="E528" s="45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5"/>
      <c r="Q528" s="44"/>
      <c r="R528" s="44"/>
      <c r="S528" s="44"/>
      <c r="T528" s="44"/>
      <c r="U528" s="46">
        <v>0.04</v>
      </c>
      <c r="V528" s="15"/>
      <c r="W528" s="15"/>
      <c r="X528" s="15"/>
      <c r="Y528" s="15"/>
      <c r="Z528" s="15"/>
      <c r="AA528" s="15"/>
      <c r="AB528" s="15"/>
    </row>
    <row r="529">
      <c r="A529" s="41">
        <f t="shared" si="1"/>
        <v>1</v>
      </c>
      <c r="B529" s="42"/>
      <c r="C529" s="43">
        <f t="shared" si="234"/>
        <v>46068</v>
      </c>
      <c r="D529" s="44"/>
      <c r="E529" s="44"/>
      <c r="F529" s="44"/>
      <c r="G529" s="44"/>
      <c r="H529" s="44"/>
      <c r="I529" s="45"/>
      <c r="J529" s="45"/>
      <c r="K529" s="45"/>
      <c r="L529" s="45"/>
      <c r="M529" s="44"/>
      <c r="N529" s="44"/>
      <c r="O529" s="44"/>
      <c r="P529" s="45"/>
      <c r="Q529" s="44"/>
      <c r="R529" s="44"/>
      <c r="S529" s="44"/>
      <c r="T529" s="44"/>
      <c r="U529" s="15"/>
      <c r="V529" s="15"/>
      <c r="W529" s="15"/>
      <c r="X529" s="15"/>
      <c r="Y529" s="15"/>
      <c r="Z529" s="15"/>
      <c r="AA529" s="15"/>
      <c r="AB529" s="15"/>
    </row>
    <row r="530">
      <c r="A530" s="41" t="str">
        <f t="shared" si="1"/>
        <v/>
      </c>
      <c r="B530" s="15"/>
      <c r="C530" s="64" t="s">
        <v>32</v>
      </c>
      <c r="D530" s="51">
        <f t="shared" ref="D530:T530" si="235">IFERROR(SUM(D524:D529)*HLOOKUP(D$2, $U525:$Y526,2,0),)</f>
        <v>0</v>
      </c>
      <c r="E530" s="51">
        <f t="shared" si="235"/>
        <v>0</v>
      </c>
      <c r="F530" s="51">
        <f t="shared" si="235"/>
        <v>0</v>
      </c>
      <c r="G530" s="51">
        <f t="shared" si="235"/>
        <v>0</v>
      </c>
      <c r="H530" s="51">
        <f t="shared" si="235"/>
        <v>0</v>
      </c>
      <c r="I530" s="51">
        <f t="shared" si="235"/>
        <v>0</v>
      </c>
      <c r="J530" s="51">
        <f t="shared" si="235"/>
        <v>0</v>
      </c>
      <c r="K530" s="51">
        <f t="shared" si="235"/>
        <v>0</v>
      </c>
      <c r="L530" s="51">
        <f t="shared" si="235"/>
        <v>0</v>
      </c>
      <c r="M530" s="51">
        <f t="shared" si="235"/>
        <v>0</v>
      </c>
      <c r="N530" s="51">
        <f t="shared" si="235"/>
        <v>0</v>
      </c>
      <c r="O530" s="51">
        <f t="shared" si="235"/>
        <v>0</v>
      </c>
      <c r="P530" s="51">
        <f t="shared" si="235"/>
        <v>0</v>
      </c>
      <c r="Q530" s="51">
        <f t="shared" si="235"/>
        <v>0</v>
      </c>
      <c r="R530" s="51">
        <f t="shared" si="235"/>
        <v>0</v>
      </c>
      <c r="S530" s="51">
        <f t="shared" si="235"/>
        <v>0</v>
      </c>
      <c r="T530" s="51">
        <f t="shared" si="235"/>
        <v>0</v>
      </c>
      <c r="U530" s="15" t="str">
        <f>IF(A525=1, SUM(B524:B525)*$U$5,)</f>
        <v/>
      </c>
      <c r="V530" s="15"/>
      <c r="W530" s="15"/>
      <c r="X530" s="15"/>
      <c r="Y530" s="15"/>
      <c r="Z530" s="15"/>
      <c r="AA530" s="15"/>
      <c r="AB530" s="15"/>
    </row>
    <row r="531">
      <c r="A531" s="41" t="str">
        <f t="shared" si="1"/>
        <v/>
      </c>
      <c r="B531" s="15"/>
      <c r="C531" s="64" t="s">
        <v>63</v>
      </c>
      <c r="D531" s="52">
        <f t="shared" ref="D531:T531" si="236">IFERROR( D530/SUM($D530:$T530),0)</f>
        <v>0</v>
      </c>
      <c r="E531" s="52">
        <f t="shared" si="236"/>
        <v>0</v>
      </c>
      <c r="F531" s="52">
        <f t="shared" si="236"/>
        <v>0</v>
      </c>
      <c r="G531" s="52">
        <f t="shared" si="236"/>
        <v>0</v>
      </c>
      <c r="H531" s="52">
        <f t="shared" si="236"/>
        <v>0</v>
      </c>
      <c r="I531" s="52">
        <f t="shared" si="236"/>
        <v>0</v>
      </c>
      <c r="J531" s="52">
        <f t="shared" si="236"/>
        <v>0</v>
      </c>
      <c r="K531" s="52">
        <f t="shared" si="236"/>
        <v>0</v>
      </c>
      <c r="L531" s="52">
        <f t="shared" si="236"/>
        <v>0</v>
      </c>
      <c r="M531" s="52">
        <f t="shared" si="236"/>
        <v>0</v>
      </c>
      <c r="N531" s="52">
        <f t="shared" si="236"/>
        <v>0</v>
      </c>
      <c r="O531" s="52">
        <f t="shared" si="236"/>
        <v>0</v>
      </c>
      <c r="P531" s="52">
        <f t="shared" si="236"/>
        <v>0</v>
      </c>
      <c r="Q531" s="52">
        <f t="shared" si="236"/>
        <v>0</v>
      </c>
      <c r="R531" s="52">
        <f t="shared" si="236"/>
        <v>0</v>
      </c>
      <c r="S531" s="52">
        <f t="shared" si="236"/>
        <v>0</v>
      </c>
      <c r="T531" s="52">
        <f t="shared" si="236"/>
        <v>0</v>
      </c>
      <c r="U531" s="12" t="s">
        <v>64</v>
      </c>
      <c r="V531" s="54" t="s">
        <v>58</v>
      </c>
      <c r="W531" s="66" t="s">
        <v>65</v>
      </c>
      <c r="X531" s="15"/>
      <c r="Y531" s="15"/>
      <c r="Z531" s="15"/>
      <c r="AA531" s="15"/>
      <c r="AB531" s="15"/>
    </row>
    <row r="532">
      <c r="A532" s="41" t="str">
        <f t="shared" si="1"/>
        <v/>
      </c>
      <c r="B532" s="15"/>
      <c r="C532" s="64" t="s">
        <v>57</v>
      </c>
      <c r="D532" s="55">
        <f t="shared" ref="D532:T532" si="237">MROUND((1-$U528)*D531*SUM($B524:$B529),5)</f>
        <v>0</v>
      </c>
      <c r="E532" s="55">
        <f t="shared" si="237"/>
        <v>0</v>
      </c>
      <c r="F532" s="55">
        <f t="shared" si="237"/>
        <v>0</v>
      </c>
      <c r="G532" s="55">
        <f t="shared" si="237"/>
        <v>0</v>
      </c>
      <c r="H532" s="55">
        <f t="shared" si="237"/>
        <v>0</v>
      </c>
      <c r="I532" s="55">
        <f t="shared" si="237"/>
        <v>0</v>
      </c>
      <c r="J532" s="55">
        <f t="shared" si="237"/>
        <v>0</v>
      </c>
      <c r="K532" s="55">
        <f t="shared" si="237"/>
        <v>0</v>
      </c>
      <c r="L532" s="55">
        <f t="shared" si="237"/>
        <v>0</v>
      </c>
      <c r="M532" s="55">
        <f t="shared" si="237"/>
        <v>0</v>
      </c>
      <c r="N532" s="55">
        <f t="shared" si="237"/>
        <v>0</v>
      </c>
      <c r="O532" s="55">
        <f t="shared" si="237"/>
        <v>0</v>
      </c>
      <c r="P532" s="55">
        <f t="shared" si="237"/>
        <v>0</v>
      </c>
      <c r="Q532" s="55">
        <f t="shared" si="237"/>
        <v>0</v>
      </c>
      <c r="R532" s="55">
        <f t="shared" si="237"/>
        <v>0</v>
      </c>
      <c r="S532" s="55">
        <f t="shared" si="237"/>
        <v>0</v>
      </c>
      <c r="T532" s="55">
        <f t="shared" si="237"/>
        <v>0</v>
      </c>
      <c r="U532" s="67">
        <f>V532-SUM(D532:T532)</f>
        <v>0</v>
      </c>
      <c r="V532" s="57">
        <f>SUM(B524:B529)</f>
        <v>0</v>
      </c>
      <c r="W532" s="66">
        <f>IF(A529=1, SUM(B524:B529)*$U528,)</f>
        <v>0</v>
      </c>
      <c r="X532" s="15"/>
      <c r="Y532" s="15"/>
      <c r="Z532" s="15"/>
      <c r="AA532" s="15"/>
      <c r="AB532" s="15"/>
    </row>
    <row r="533">
      <c r="A533" s="41" t="str">
        <f t="shared" si="1"/>
        <v/>
      </c>
      <c r="B533" s="42"/>
      <c r="C533" s="43">
        <f>C529+2</f>
        <v>46070</v>
      </c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15"/>
      <c r="V533" s="15"/>
      <c r="W533" s="15"/>
      <c r="X533" s="15"/>
      <c r="Y533" s="15"/>
      <c r="Z533" s="15"/>
      <c r="AA533" s="15"/>
      <c r="AB533" s="15"/>
    </row>
    <row r="534">
      <c r="A534" s="41" t="str">
        <f t="shared" si="1"/>
        <v/>
      </c>
      <c r="B534" s="42"/>
      <c r="C534" s="43">
        <f t="shared" ref="C534:C538" si="238">C533+1</f>
        <v>46071</v>
      </c>
      <c r="D534" s="44"/>
      <c r="E534" s="44"/>
      <c r="F534" s="44"/>
      <c r="G534" s="44"/>
      <c r="H534" s="44"/>
      <c r="I534" s="45"/>
      <c r="J534" s="44"/>
      <c r="K534" s="45"/>
      <c r="L534" s="45"/>
      <c r="M534" s="44"/>
      <c r="N534" s="44"/>
      <c r="O534" s="44"/>
      <c r="P534" s="45"/>
      <c r="Q534" s="44"/>
      <c r="R534" s="44"/>
      <c r="S534" s="44"/>
      <c r="T534" s="44"/>
      <c r="U534" s="2" t="s">
        <v>1</v>
      </c>
      <c r="V534" s="2" t="s">
        <v>35</v>
      </c>
      <c r="W534" s="2" t="s">
        <v>4</v>
      </c>
      <c r="X534" s="2" t="s">
        <v>36</v>
      </c>
      <c r="Y534" s="2" t="s">
        <v>37</v>
      </c>
      <c r="Z534" s="15"/>
      <c r="AA534" s="15"/>
      <c r="AB534" s="15"/>
    </row>
    <row r="535">
      <c r="A535" s="41" t="str">
        <f t="shared" si="1"/>
        <v/>
      </c>
      <c r="B535" s="42"/>
      <c r="C535" s="43">
        <f t="shared" si="238"/>
        <v>46072</v>
      </c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5"/>
      <c r="Q535" s="44"/>
      <c r="R535" s="44"/>
      <c r="S535" s="44"/>
      <c r="T535" s="44"/>
      <c r="U535" s="5">
        <v>0.6</v>
      </c>
      <c r="V535" s="5">
        <v>0.6</v>
      </c>
      <c r="W535" s="5">
        <v>0.9</v>
      </c>
      <c r="X535" s="5">
        <v>1.0</v>
      </c>
      <c r="Y535" s="5">
        <v>1.0</v>
      </c>
      <c r="Z535" s="15"/>
      <c r="AA535" s="15"/>
      <c r="AB535" s="15"/>
    </row>
    <row r="536">
      <c r="A536" s="41" t="str">
        <f t="shared" si="1"/>
        <v/>
      </c>
      <c r="B536" s="42"/>
      <c r="C536" s="43">
        <f t="shared" si="238"/>
        <v>46073</v>
      </c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2" t="s">
        <v>3</v>
      </c>
      <c r="V536" s="15"/>
      <c r="W536" s="15"/>
      <c r="X536" s="15"/>
      <c r="Y536" s="15"/>
      <c r="Z536" s="15"/>
      <c r="AA536" s="15"/>
      <c r="AB536" s="15"/>
    </row>
    <row r="537">
      <c r="A537" s="41" t="str">
        <f t="shared" si="1"/>
        <v/>
      </c>
      <c r="B537" s="42"/>
      <c r="C537" s="43">
        <f t="shared" si="238"/>
        <v>46074</v>
      </c>
      <c r="D537" s="44"/>
      <c r="E537" s="45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5"/>
      <c r="Q537" s="44"/>
      <c r="R537" s="44"/>
      <c r="S537" s="44"/>
      <c r="T537" s="44"/>
      <c r="U537" s="46">
        <v>0.04</v>
      </c>
      <c r="V537" s="15"/>
      <c r="W537" s="15"/>
      <c r="X537" s="15"/>
      <c r="Y537" s="15"/>
      <c r="Z537" s="15"/>
      <c r="AA537" s="15"/>
      <c r="AB537" s="15"/>
    </row>
    <row r="538">
      <c r="A538" s="41">
        <f t="shared" si="1"/>
        <v>1</v>
      </c>
      <c r="B538" s="42"/>
      <c r="C538" s="43">
        <f t="shared" si="238"/>
        <v>46075</v>
      </c>
      <c r="D538" s="44"/>
      <c r="E538" s="44"/>
      <c r="F538" s="44"/>
      <c r="G538" s="44"/>
      <c r="H538" s="44"/>
      <c r="I538" s="45"/>
      <c r="J538" s="45"/>
      <c r="K538" s="45"/>
      <c r="L538" s="45"/>
      <c r="M538" s="44"/>
      <c r="N538" s="44"/>
      <c r="O538" s="44"/>
      <c r="P538" s="45"/>
      <c r="Q538" s="44"/>
      <c r="R538" s="44"/>
      <c r="S538" s="44"/>
      <c r="T538" s="44"/>
      <c r="U538" s="15"/>
      <c r="V538" s="15"/>
      <c r="W538" s="15"/>
      <c r="X538" s="15"/>
      <c r="Y538" s="15"/>
      <c r="Z538" s="15"/>
      <c r="AA538" s="15"/>
      <c r="AB538" s="15"/>
    </row>
    <row r="539">
      <c r="A539" s="41" t="str">
        <f t="shared" si="1"/>
        <v/>
      </c>
      <c r="B539" s="15"/>
      <c r="C539" s="64" t="s">
        <v>32</v>
      </c>
      <c r="D539" s="51">
        <f t="shared" ref="D539:T539" si="239">IFERROR(SUM(D533:D538)*HLOOKUP(D$2, $U534:$Y535,2,0),)</f>
        <v>0</v>
      </c>
      <c r="E539" s="51">
        <f t="shared" si="239"/>
        <v>0</v>
      </c>
      <c r="F539" s="51">
        <f t="shared" si="239"/>
        <v>0</v>
      </c>
      <c r="G539" s="51">
        <f t="shared" si="239"/>
        <v>0</v>
      </c>
      <c r="H539" s="51">
        <f t="shared" si="239"/>
        <v>0</v>
      </c>
      <c r="I539" s="51">
        <f t="shared" si="239"/>
        <v>0</v>
      </c>
      <c r="J539" s="51">
        <f t="shared" si="239"/>
        <v>0</v>
      </c>
      <c r="K539" s="51">
        <f t="shared" si="239"/>
        <v>0</v>
      </c>
      <c r="L539" s="51">
        <f t="shared" si="239"/>
        <v>0</v>
      </c>
      <c r="M539" s="51">
        <f t="shared" si="239"/>
        <v>0</v>
      </c>
      <c r="N539" s="51">
        <f t="shared" si="239"/>
        <v>0</v>
      </c>
      <c r="O539" s="51">
        <f t="shared" si="239"/>
        <v>0</v>
      </c>
      <c r="P539" s="51">
        <f t="shared" si="239"/>
        <v>0</v>
      </c>
      <c r="Q539" s="51">
        <f t="shared" si="239"/>
        <v>0</v>
      </c>
      <c r="R539" s="51">
        <f t="shared" si="239"/>
        <v>0</v>
      </c>
      <c r="S539" s="51">
        <f t="shared" si="239"/>
        <v>0</v>
      </c>
      <c r="T539" s="51">
        <f t="shared" si="239"/>
        <v>0</v>
      </c>
      <c r="U539" s="15" t="str">
        <f>IF(A534=1, SUM(B533:B534)*$U$5,)</f>
        <v/>
      </c>
      <c r="V539" s="15"/>
      <c r="W539" s="15"/>
      <c r="X539" s="15"/>
      <c r="Y539" s="15"/>
      <c r="Z539" s="15"/>
      <c r="AA539" s="15"/>
      <c r="AB539" s="15"/>
    </row>
    <row r="540">
      <c r="A540" s="41" t="str">
        <f t="shared" si="1"/>
        <v/>
      </c>
      <c r="B540" s="15"/>
      <c r="C540" s="64" t="s">
        <v>63</v>
      </c>
      <c r="D540" s="52">
        <f t="shared" ref="D540:T540" si="240">IFERROR( D539/SUM($D539:$T539),0)</f>
        <v>0</v>
      </c>
      <c r="E540" s="52">
        <f t="shared" si="240"/>
        <v>0</v>
      </c>
      <c r="F540" s="52">
        <f t="shared" si="240"/>
        <v>0</v>
      </c>
      <c r="G540" s="52">
        <f t="shared" si="240"/>
        <v>0</v>
      </c>
      <c r="H540" s="52">
        <f t="shared" si="240"/>
        <v>0</v>
      </c>
      <c r="I540" s="52">
        <f t="shared" si="240"/>
        <v>0</v>
      </c>
      <c r="J540" s="52">
        <f t="shared" si="240"/>
        <v>0</v>
      </c>
      <c r="K540" s="52">
        <f t="shared" si="240"/>
        <v>0</v>
      </c>
      <c r="L540" s="52">
        <f t="shared" si="240"/>
        <v>0</v>
      </c>
      <c r="M540" s="52">
        <f t="shared" si="240"/>
        <v>0</v>
      </c>
      <c r="N540" s="52">
        <f t="shared" si="240"/>
        <v>0</v>
      </c>
      <c r="O540" s="52">
        <f t="shared" si="240"/>
        <v>0</v>
      </c>
      <c r="P540" s="52">
        <f t="shared" si="240"/>
        <v>0</v>
      </c>
      <c r="Q540" s="52">
        <f t="shared" si="240"/>
        <v>0</v>
      </c>
      <c r="R540" s="52">
        <f t="shared" si="240"/>
        <v>0</v>
      </c>
      <c r="S540" s="52">
        <f t="shared" si="240"/>
        <v>0</v>
      </c>
      <c r="T540" s="52">
        <f t="shared" si="240"/>
        <v>0</v>
      </c>
      <c r="U540" s="12" t="s">
        <v>64</v>
      </c>
      <c r="V540" s="54" t="s">
        <v>58</v>
      </c>
      <c r="W540" s="66" t="s">
        <v>65</v>
      </c>
      <c r="X540" s="15"/>
      <c r="Y540" s="15"/>
      <c r="Z540" s="15"/>
      <c r="AA540" s="15"/>
      <c r="AB540" s="15"/>
    </row>
    <row r="541">
      <c r="A541" s="41" t="str">
        <f t="shared" si="1"/>
        <v/>
      </c>
      <c r="B541" s="15"/>
      <c r="C541" s="64" t="s">
        <v>57</v>
      </c>
      <c r="D541" s="55">
        <f t="shared" ref="D541:T541" si="241">MROUND((1-$U537)*D540*SUM($B533:$B538),5)</f>
        <v>0</v>
      </c>
      <c r="E541" s="55">
        <f t="shared" si="241"/>
        <v>0</v>
      </c>
      <c r="F541" s="55">
        <f t="shared" si="241"/>
        <v>0</v>
      </c>
      <c r="G541" s="55">
        <f t="shared" si="241"/>
        <v>0</v>
      </c>
      <c r="H541" s="55">
        <f t="shared" si="241"/>
        <v>0</v>
      </c>
      <c r="I541" s="55">
        <f t="shared" si="241"/>
        <v>0</v>
      </c>
      <c r="J541" s="55">
        <f t="shared" si="241"/>
        <v>0</v>
      </c>
      <c r="K541" s="55">
        <f t="shared" si="241"/>
        <v>0</v>
      </c>
      <c r="L541" s="55">
        <f t="shared" si="241"/>
        <v>0</v>
      </c>
      <c r="M541" s="55">
        <f t="shared" si="241"/>
        <v>0</v>
      </c>
      <c r="N541" s="55">
        <f t="shared" si="241"/>
        <v>0</v>
      </c>
      <c r="O541" s="55">
        <f t="shared" si="241"/>
        <v>0</v>
      </c>
      <c r="P541" s="55">
        <f t="shared" si="241"/>
        <v>0</v>
      </c>
      <c r="Q541" s="55">
        <f t="shared" si="241"/>
        <v>0</v>
      </c>
      <c r="R541" s="55">
        <f t="shared" si="241"/>
        <v>0</v>
      </c>
      <c r="S541" s="55">
        <f t="shared" si="241"/>
        <v>0</v>
      </c>
      <c r="T541" s="55">
        <f t="shared" si="241"/>
        <v>0</v>
      </c>
      <c r="U541" s="67">
        <f>V541-SUM(D541:T541)</f>
        <v>0</v>
      </c>
      <c r="V541" s="57">
        <f>SUM(B533:B538)</f>
        <v>0</v>
      </c>
      <c r="W541" s="66">
        <f>IF(A538=1, SUM(B533:B538)*$U537,)</f>
        <v>0</v>
      </c>
      <c r="X541" s="15"/>
      <c r="Y541" s="15"/>
      <c r="Z541" s="15"/>
      <c r="AA541" s="15"/>
      <c r="AB541" s="15"/>
    </row>
    <row r="542">
      <c r="A542" s="41" t="str">
        <f t="shared" si="1"/>
        <v/>
      </c>
      <c r="B542" s="42"/>
      <c r="C542" s="43">
        <f>C538+2</f>
        <v>46077</v>
      </c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15"/>
      <c r="V542" s="15"/>
      <c r="W542" s="15"/>
      <c r="X542" s="15"/>
      <c r="Y542" s="15"/>
      <c r="Z542" s="15"/>
      <c r="AA542" s="15"/>
      <c r="AB542" s="15"/>
    </row>
    <row r="543">
      <c r="A543" s="41" t="str">
        <f t="shared" si="1"/>
        <v/>
      </c>
      <c r="B543" s="42"/>
      <c r="C543" s="43">
        <f t="shared" ref="C543:C547" si="242">C542+1</f>
        <v>46078</v>
      </c>
      <c r="D543" s="44"/>
      <c r="E543" s="44"/>
      <c r="F543" s="44"/>
      <c r="G543" s="44"/>
      <c r="H543" s="44"/>
      <c r="I543" s="45"/>
      <c r="J543" s="44"/>
      <c r="K543" s="45"/>
      <c r="L543" s="45"/>
      <c r="M543" s="44"/>
      <c r="N543" s="44"/>
      <c r="O543" s="44"/>
      <c r="P543" s="45"/>
      <c r="Q543" s="44"/>
      <c r="R543" s="44"/>
      <c r="S543" s="44"/>
      <c r="T543" s="44"/>
      <c r="U543" s="2" t="s">
        <v>1</v>
      </c>
      <c r="V543" s="2" t="s">
        <v>35</v>
      </c>
      <c r="W543" s="2" t="s">
        <v>4</v>
      </c>
      <c r="X543" s="2" t="s">
        <v>36</v>
      </c>
      <c r="Y543" s="2" t="s">
        <v>37</v>
      </c>
      <c r="Z543" s="15"/>
      <c r="AA543" s="15"/>
      <c r="AB543" s="15"/>
    </row>
    <row r="544">
      <c r="A544" s="41" t="str">
        <f t="shared" si="1"/>
        <v/>
      </c>
      <c r="B544" s="42"/>
      <c r="C544" s="43">
        <f t="shared" si="242"/>
        <v>46079</v>
      </c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5"/>
      <c r="Q544" s="44"/>
      <c r="R544" s="44"/>
      <c r="S544" s="44"/>
      <c r="T544" s="44"/>
      <c r="U544" s="5">
        <v>0.6</v>
      </c>
      <c r="V544" s="5">
        <v>0.6</v>
      </c>
      <c r="W544" s="5">
        <v>0.9</v>
      </c>
      <c r="X544" s="5">
        <v>1.0</v>
      </c>
      <c r="Y544" s="5">
        <v>1.0</v>
      </c>
      <c r="Z544" s="15"/>
      <c r="AA544" s="15"/>
      <c r="AB544" s="15"/>
    </row>
    <row r="545">
      <c r="A545" s="41" t="str">
        <f t="shared" si="1"/>
        <v/>
      </c>
      <c r="B545" s="42"/>
      <c r="C545" s="43">
        <f t="shared" si="242"/>
        <v>46080</v>
      </c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2" t="s">
        <v>3</v>
      </c>
      <c r="V545" s="15"/>
      <c r="W545" s="15"/>
      <c r="X545" s="15"/>
      <c r="Y545" s="15"/>
      <c r="Z545" s="15"/>
      <c r="AA545" s="15"/>
      <c r="AB545" s="15"/>
    </row>
    <row r="546">
      <c r="A546" s="41" t="str">
        <f t="shared" si="1"/>
        <v/>
      </c>
      <c r="B546" s="42"/>
      <c r="C546" s="43">
        <f t="shared" si="242"/>
        <v>46081</v>
      </c>
      <c r="D546" s="44"/>
      <c r="E546" s="45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5"/>
      <c r="Q546" s="44"/>
      <c r="R546" s="44"/>
      <c r="S546" s="44"/>
      <c r="T546" s="44"/>
      <c r="U546" s="46">
        <v>0.04</v>
      </c>
      <c r="V546" s="15"/>
      <c r="W546" s="15"/>
      <c r="X546" s="15"/>
      <c r="Y546" s="15"/>
      <c r="Z546" s="15"/>
      <c r="AA546" s="15"/>
      <c r="AB546" s="15"/>
    </row>
    <row r="547">
      <c r="A547" s="41">
        <f t="shared" si="1"/>
        <v>1</v>
      </c>
      <c r="B547" s="42"/>
      <c r="C547" s="43">
        <f t="shared" si="242"/>
        <v>46082</v>
      </c>
      <c r="D547" s="44"/>
      <c r="E547" s="44"/>
      <c r="F547" s="44"/>
      <c r="G547" s="44"/>
      <c r="H547" s="44"/>
      <c r="I547" s="45"/>
      <c r="J547" s="45"/>
      <c r="K547" s="45"/>
      <c r="L547" s="45"/>
      <c r="M547" s="44"/>
      <c r="N547" s="44"/>
      <c r="O547" s="44"/>
      <c r="P547" s="45"/>
      <c r="Q547" s="44"/>
      <c r="R547" s="44"/>
      <c r="S547" s="44"/>
      <c r="T547" s="44"/>
      <c r="U547" s="15"/>
      <c r="V547" s="15"/>
      <c r="W547" s="15"/>
      <c r="X547" s="15"/>
      <c r="Y547" s="15"/>
      <c r="Z547" s="15"/>
      <c r="AA547" s="15"/>
      <c r="AB547" s="15"/>
    </row>
    <row r="548">
      <c r="A548" s="41" t="str">
        <f t="shared" si="1"/>
        <v/>
      </c>
      <c r="B548" s="15"/>
      <c r="C548" s="64" t="s">
        <v>32</v>
      </c>
      <c r="D548" s="51">
        <f t="shared" ref="D548:T548" si="243">IFERROR(SUM(D542:D547)*HLOOKUP(D$2, $U543:$Y544,2,0),)</f>
        <v>0</v>
      </c>
      <c r="E548" s="51">
        <f t="shared" si="243"/>
        <v>0</v>
      </c>
      <c r="F548" s="51">
        <f t="shared" si="243"/>
        <v>0</v>
      </c>
      <c r="G548" s="51">
        <f t="shared" si="243"/>
        <v>0</v>
      </c>
      <c r="H548" s="51">
        <f t="shared" si="243"/>
        <v>0</v>
      </c>
      <c r="I548" s="51">
        <f t="shared" si="243"/>
        <v>0</v>
      </c>
      <c r="J548" s="51">
        <f t="shared" si="243"/>
        <v>0</v>
      </c>
      <c r="K548" s="51">
        <f t="shared" si="243"/>
        <v>0</v>
      </c>
      <c r="L548" s="51">
        <f t="shared" si="243"/>
        <v>0</v>
      </c>
      <c r="M548" s="51">
        <f t="shared" si="243"/>
        <v>0</v>
      </c>
      <c r="N548" s="51">
        <f t="shared" si="243"/>
        <v>0</v>
      </c>
      <c r="O548" s="51">
        <f t="shared" si="243"/>
        <v>0</v>
      </c>
      <c r="P548" s="51">
        <f t="shared" si="243"/>
        <v>0</v>
      </c>
      <c r="Q548" s="51">
        <f t="shared" si="243"/>
        <v>0</v>
      </c>
      <c r="R548" s="51">
        <f t="shared" si="243"/>
        <v>0</v>
      </c>
      <c r="S548" s="51">
        <f t="shared" si="243"/>
        <v>0</v>
      </c>
      <c r="T548" s="51">
        <f t="shared" si="243"/>
        <v>0</v>
      </c>
      <c r="U548" s="15" t="str">
        <f>IF(A543=1, SUM(B542:B543)*$U$5,)</f>
        <v/>
      </c>
      <c r="V548" s="15"/>
      <c r="W548" s="15"/>
      <c r="X548" s="15"/>
      <c r="Y548" s="15"/>
      <c r="Z548" s="15"/>
      <c r="AA548" s="15"/>
      <c r="AB548" s="15"/>
    </row>
    <row r="549">
      <c r="A549" s="41" t="str">
        <f t="shared" si="1"/>
        <v/>
      </c>
      <c r="B549" s="15"/>
      <c r="C549" s="64" t="s">
        <v>63</v>
      </c>
      <c r="D549" s="52">
        <f t="shared" ref="D549:T549" si="244">IFERROR( D548/SUM($D548:$T548),0)</f>
        <v>0</v>
      </c>
      <c r="E549" s="52">
        <f t="shared" si="244"/>
        <v>0</v>
      </c>
      <c r="F549" s="52">
        <f t="shared" si="244"/>
        <v>0</v>
      </c>
      <c r="G549" s="52">
        <f t="shared" si="244"/>
        <v>0</v>
      </c>
      <c r="H549" s="52">
        <f t="shared" si="244"/>
        <v>0</v>
      </c>
      <c r="I549" s="52">
        <f t="shared" si="244"/>
        <v>0</v>
      </c>
      <c r="J549" s="52">
        <f t="shared" si="244"/>
        <v>0</v>
      </c>
      <c r="K549" s="52">
        <f t="shared" si="244"/>
        <v>0</v>
      </c>
      <c r="L549" s="52">
        <f t="shared" si="244"/>
        <v>0</v>
      </c>
      <c r="M549" s="52">
        <f t="shared" si="244"/>
        <v>0</v>
      </c>
      <c r="N549" s="52">
        <f t="shared" si="244"/>
        <v>0</v>
      </c>
      <c r="O549" s="52">
        <f t="shared" si="244"/>
        <v>0</v>
      </c>
      <c r="P549" s="52">
        <f t="shared" si="244"/>
        <v>0</v>
      </c>
      <c r="Q549" s="52">
        <f t="shared" si="244"/>
        <v>0</v>
      </c>
      <c r="R549" s="52">
        <f t="shared" si="244"/>
        <v>0</v>
      </c>
      <c r="S549" s="52">
        <f t="shared" si="244"/>
        <v>0</v>
      </c>
      <c r="T549" s="52">
        <f t="shared" si="244"/>
        <v>0</v>
      </c>
      <c r="U549" s="12" t="s">
        <v>64</v>
      </c>
      <c r="V549" s="54" t="s">
        <v>58</v>
      </c>
      <c r="W549" s="66" t="s">
        <v>65</v>
      </c>
      <c r="X549" s="15"/>
      <c r="Y549" s="15"/>
      <c r="Z549" s="15"/>
      <c r="AA549" s="15"/>
      <c r="AB549" s="15"/>
    </row>
    <row r="550">
      <c r="A550" s="41" t="str">
        <f t="shared" si="1"/>
        <v/>
      </c>
      <c r="B550" s="15"/>
      <c r="C550" s="64" t="s">
        <v>57</v>
      </c>
      <c r="D550" s="55">
        <f t="shared" ref="D550:T550" si="245">MROUND((1-$U546)*D549*SUM($B542:$B547),5)</f>
        <v>0</v>
      </c>
      <c r="E550" s="55">
        <f t="shared" si="245"/>
        <v>0</v>
      </c>
      <c r="F550" s="55">
        <f t="shared" si="245"/>
        <v>0</v>
      </c>
      <c r="G550" s="55">
        <f t="shared" si="245"/>
        <v>0</v>
      </c>
      <c r="H550" s="55">
        <f t="shared" si="245"/>
        <v>0</v>
      </c>
      <c r="I550" s="55">
        <f t="shared" si="245"/>
        <v>0</v>
      </c>
      <c r="J550" s="55">
        <f t="shared" si="245"/>
        <v>0</v>
      </c>
      <c r="K550" s="55">
        <f t="shared" si="245"/>
        <v>0</v>
      </c>
      <c r="L550" s="55">
        <f t="shared" si="245"/>
        <v>0</v>
      </c>
      <c r="M550" s="55">
        <f t="shared" si="245"/>
        <v>0</v>
      </c>
      <c r="N550" s="55">
        <f t="shared" si="245"/>
        <v>0</v>
      </c>
      <c r="O550" s="55">
        <f t="shared" si="245"/>
        <v>0</v>
      </c>
      <c r="P550" s="55">
        <f t="shared" si="245"/>
        <v>0</v>
      </c>
      <c r="Q550" s="55">
        <f t="shared" si="245"/>
        <v>0</v>
      </c>
      <c r="R550" s="55">
        <f t="shared" si="245"/>
        <v>0</v>
      </c>
      <c r="S550" s="55">
        <f t="shared" si="245"/>
        <v>0</v>
      </c>
      <c r="T550" s="55">
        <f t="shared" si="245"/>
        <v>0</v>
      </c>
      <c r="U550" s="67">
        <f>V550-SUM(D550:T550)</f>
        <v>0</v>
      </c>
      <c r="V550" s="57">
        <f>SUM(B542:B547)</f>
        <v>0</v>
      </c>
      <c r="W550" s="66">
        <f>IF(A547=1, SUM(B542:B547)*$U546,)</f>
        <v>0</v>
      </c>
      <c r="X550" s="15"/>
      <c r="Y550" s="15"/>
      <c r="Z550" s="15"/>
      <c r="AA550" s="15"/>
      <c r="AB550" s="15"/>
    </row>
    <row r="551">
      <c r="A551" s="41" t="str">
        <f t="shared" si="1"/>
        <v/>
      </c>
      <c r="B551" s="42"/>
      <c r="C551" s="43">
        <f>C547+2</f>
        <v>46084</v>
      </c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15"/>
      <c r="V551" s="15"/>
      <c r="W551" s="15"/>
      <c r="X551" s="15"/>
      <c r="Y551" s="15"/>
      <c r="Z551" s="15"/>
      <c r="AA551" s="15"/>
      <c r="AB551" s="15"/>
    </row>
    <row r="552">
      <c r="A552" s="41" t="str">
        <f t="shared" si="1"/>
        <v/>
      </c>
      <c r="B552" s="42"/>
      <c r="C552" s="43">
        <f t="shared" ref="C552:C556" si="246">C551+1</f>
        <v>46085</v>
      </c>
      <c r="D552" s="44"/>
      <c r="E552" s="44"/>
      <c r="F552" s="44"/>
      <c r="G552" s="44"/>
      <c r="H552" s="44"/>
      <c r="I552" s="45"/>
      <c r="J552" s="44"/>
      <c r="K552" s="45"/>
      <c r="L552" s="45"/>
      <c r="M552" s="44"/>
      <c r="N552" s="44"/>
      <c r="O552" s="44"/>
      <c r="P552" s="45"/>
      <c r="Q552" s="44"/>
      <c r="R552" s="44"/>
      <c r="S552" s="44"/>
      <c r="T552" s="44"/>
      <c r="U552" s="2" t="s">
        <v>1</v>
      </c>
      <c r="V552" s="2" t="s">
        <v>35</v>
      </c>
      <c r="W552" s="2" t="s">
        <v>4</v>
      </c>
      <c r="X552" s="2" t="s">
        <v>36</v>
      </c>
      <c r="Y552" s="2" t="s">
        <v>37</v>
      </c>
      <c r="Z552" s="15"/>
      <c r="AA552" s="15"/>
      <c r="AB552" s="15"/>
    </row>
    <row r="553">
      <c r="A553" s="41" t="str">
        <f t="shared" si="1"/>
        <v/>
      </c>
      <c r="B553" s="42"/>
      <c r="C553" s="43">
        <f t="shared" si="246"/>
        <v>46086</v>
      </c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5"/>
      <c r="Q553" s="44"/>
      <c r="R553" s="44"/>
      <c r="S553" s="44"/>
      <c r="T553" s="44"/>
      <c r="U553" s="5">
        <v>0.6</v>
      </c>
      <c r="V553" s="5">
        <v>0.6</v>
      </c>
      <c r="W553" s="5">
        <v>0.9</v>
      </c>
      <c r="X553" s="5">
        <v>1.0</v>
      </c>
      <c r="Y553" s="5">
        <v>1.0</v>
      </c>
      <c r="Z553" s="15"/>
      <c r="AA553" s="15"/>
      <c r="AB553" s="15"/>
    </row>
    <row r="554">
      <c r="A554" s="41" t="str">
        <f t="shared" si="1"/>
        <v/>
      </c>
      <c r="B554" s="42"/>
      <c r="C554" s="43">
        <f t="shared" si="246"/>
        <v>46087</v>
      </c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2" t="s">
        <v>3</v>
      </c>
      <c r="V554" s="15"/>
      <c r="W554" s="15"/>
      <c r="X554" s="15"/>
      <c r="Y554" s="15"/>
      <c r="Z554" s="15"/>
      <c r="AA554" s="15"/>
      <c r="AB554" s="15"/>
    </row>
    <row r="555">
      <c r="A555" s="41" t="str">
        <f t="shared" si="1"/>
        <v/>
      </c>
      <c r="B555" s="42"/>
      <c r="C555" s="43">
        <f t="shared" si="246"/>
        <v>46088</v>
      </c>
      <c r="D555" s="44"/>
      <c r="E555" s="45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5"/>
      <c r="Q555" s="44"/>
      <c r="R555" s="44"/>
      <c r="S555" s="44"/>
      <c r="T555" s="44"/>
      <c r="U555" s="46">
        <v>0.04</v>
      </c>
      <c r="V555" s="15"/>
      <c r="W555" s="15"/>
      <c r="X555" s="15"/>
      <c r="Y555" s="15"/>
      <c r="Z555" s="15"/>
      <c r="AA555" s="15"/>
      <c r="AB555" s="15"/>
    </row>
    <row r="556">
      <c r="A556" s="41">
        <f t="shared" si="1"/>
        <v>1</v>
      </c>
      <c r="B556" s="42"/>
      <c r="C556" s="43">
        <f t="shared" si="246"/>
        <v>46089</v>
      </c>
      <c r="D556" s="44"/>
      <c r="E556" s="44"/>
      <c r="F556" s="44"/>
      <c r="G556" s="44"/>
      <c r="H556" s="44"/>
      <c r="I556" s="45"/>
      <c r="J556" s="45"/>
      <c r="K556" s="45"/>
      <c r="L556" s="45"/>
      <c r="M556" s="44"/>
      <c r="N556" s="44"/>
      <c r="O556" s="44"/>
      <c r="P556" s="45"/>
      <c r="Q556" s="44"/>
      <c r="R556" s="44"/>
      <c r="S556" s="44"/>
      <c r="T556" s="44"/>
      <c r="U556" s="15"/>
      <c r="V556" s="15"/>
      <c r="W556" s="15"/>
      <c r="X556" s="15"/>
      <c r="Y556" s="15"/>
      <c r="Z556" s="15"/>
      <c r="AA556" s="15"/>
      <c r="AB556" s="15"/>
    </row>
    <row r="557">
      <c r="A557" s="41" t="str">
        <f t="shared" si="1"/>
        <v/>
      </c>
      <c r="B557" s="15"/>
      <c r="C557" s="64" t="s">
        <v>32</v>
      </c>
      <c r="D557" s="51">
        <f t="shared" ref="D557:T557" si="247">IFERROR(SUM(D551:D556)*HLOOKUP(D$2, $U552:$Y553,2,0),)</f>
        <v>0</v>
      </c>
      <c r="E557" s="51">
        <f t="shared" si="247"/>
        <v>0</v>
      </c>
      <c r="F557" s="51">
        <f t="shared" si="247"/>
        <v>0</v>
      </c>
      <c r="G557" s="51">
        <f t="shared" si="247"/>
        <v>0</v>
      </c>
      <c r="H557" s="51">
        <f t="shared" si="247"/>
        <v>0</v>
      </c>
      <c r="I557" s="51">
        <f t="shared" si="247"/>
        <v>0</v>
      </c>
      <c r="J557" s="51">
        <f t="shared" si="247"/>
        <v>0</v>
      </c>
      <c r="K557" s="51">
        <f t="shared" si="247"/>
        <v>0</v>
      </c>
      <c r="L557" s="51">
        <f t="shared" si="247"/>
        <v>0</v>
      </c>
      <c r="M557" s="51">
        <f t="shared" si="247"/>
        <v>0</v>
      </c>
      <c r="N557" s="51">
        <f t="shared" si="247"/>
        <v>0</v>
      </c>
      <c r="O557" s="51">
        <f t="shared" si="247"/>
        <v>0</v>
      </c>
      <c r="P557" s="51">
        <f t="shared" si="247"/>
        <v>0</v>
      </c>
      <c r="Q557" s="51">
        <f t="shared" si="247"/>
        <v>0</v>
      </c>
      <c r="R557" s="51">
        <f t="shared" si="247"/>
        <v>0</v>
      </c>
      <c r="S557" s="51">
        <f t="shared" si="247"/>
        <v>0</v>
      </c>
      <c r="T557" s="51">
        <f t="shared" si="247"/>
        <v>0</v>
      </c>
      <c r="U557" s="15" t="str">
        <f>IF(A552=1, SUM(B551:B552)*$U$5,)</f>
        <v/>
      </c>
      <c r="V557" s="15"/>
      <c r="W557" s="15"/>
      <c r="X557" s="15"/>
      <c r="Y557" s="15"/>
      <c r="Z557" s="15"/>
      <c r="AA557" s="15"/>
      <c r="AB557" s="15"/>
    </row>
    <row r="558">
      <c r="A558" s="41" t="str">
        <f t="shared" si="1"/>
        <v/>
      </c>
      <c r="B558" s="15"/>
      <c r="C558" s="64" t="s">
        <v>63</v>
      </c>
      <c r="D558" s="52">
        <f t="shared" ref="D558:T558" si="248">IFERROR( D557/SUM($D557:$T557),0)</f>
        <v>0</v>
      </c>
      <c r="E558" s="52">
        <f t="shared" si="248"/>
        <v>0</v>
      </c>
      <c r="F558" s="52">
        <f t="shared" si="248"/>
        <v>0</v>
      </c>
      <c r="G558" s="52">
        <f t="shared" si="248"/>
        <v>0</v>
      </c>
      <c r="H558" s="52">
        <f t="shared" si="248"/>
        <v>0</v>
      </c>
      <c r="I558" s="52">
        <f t="shared" si="248"/>
        <v>0</v>
      </c>
      <c r="J558" s="52">
        <f t="shared" si="248"/>
        <v>0</v>
      </c>
      <c r="K558" s="52">
        <f t="shared" si="248"/>
        <v>0</v>
      </c>
      <c r="L558" s="52">
        <f t="shared" si="248"/>
        <v>0</v>
      </c>
      <c r="M558" s="52">
        <f t="shared" si="248"/>
        <v>0</v>
      </c>
      <c r="N558" s="52">
        <f t="shared" si="248"/>
        <v>0</v>
      </c>
      <c r="O558" s="52">
        <f t="shared" si="248"/>
        <v>0</v>
      </c>
      <c r="P558" s="52">
        <f t="shared" si="248"/>
        <v>0</v>
      </c>
      <c r="Q558" s="52">
        <f t="shared" si="248"/>
        <v>0</v>
      </c>
      <c r="R558" s="52">
        <f t="shared" si="248"/>
        <v>0</v>
      </c>
      <c r="S558" s="52">
        <f t="shared" si="248"/>
        <v>0</v>
      </c>
      <c r="T558" s="52">
        <f t="shared" si="248"/>
        <v>0</v>
      </c>
      <c r="U558" s="12" t="s">
        <v>64</v>
      </c>
      <c r="V558" s="54" t="s">
        <v>58</v>
      </c>
      <c r="W558" s="66" t="s">
        <v>65</v>
      </c>
      <c r="X558" s="15"/>
      <c r="Y558" s="15"/>
      <c r="Z558" s="15"/>
      <c r="AA558" s="15"/>
      <c r="AB558" s="15"/>
    </row>
    <row r="559">
      <c r="A559" s="41" t="str">
        <f t="shared" si="1"/>
        <v/>
      </c>
      <c r="B559" s="15"/>
      <c r="C559" s="64" t="s">
        <v>57</v>
      </c>
      <c r="D559" s="55">
        <f t="shared" ref="D559:T559" si="249">(1-$U555)*D558*SUM($B551:$B556)</f>
        <v>0</v>
      </c>
      <c r="E559" s="55">
        <f t="shared" si="249"/>
        <v>0</v>
      </c>
      <c r="F559" s="55">
        <f t="shared" si="249"/>
        <v>0</v>
      </c>
      <c r="G559" s="55">
        <f t="shared" si="249"/>
        <v>0</v>
      </c>
      <c r="H559" s="55">
        <f t="shared" si="249"/>
        <v>0</v>
      </c>
      <c r="I559" s="55">
        <f t="shared" si="249"/>
        <v>0</v>
      </c>
      <c r="J559" s="55">
        <f t="shared" si="249"/>
        <v>0</v>
      </c>
      <c r="K559" s="55">
        <f t="shared" si="249"/>
        <v>0</v>
      </c>
      <c r="L559" s="55">
        <f t="shared" si="249"/>
        <v>0</v>
      </c>
      <c r="M559" s="55">
        <f t="shared" si="249"/>
        <v>0</v>
      </c>
      <c r="N559" s="55">
        <f t="shared" si="249"/>
        <v>0</v>
      </c>
      <c r="O559" s="55">
        <f t="shared" si="249"/>
        <v>0</v>
      </c>
      <c r="P559" s="55">
        <f t="shared" si="249"/>
        <v>0</v>
      </c>
      <c r="Q559" s="55">
        <f t="shared" si="249"/>
        <v>0</v>
      </c>
      <c r="R559" s="55">
        <f t="shared" si="249"/>
        <v>0</v>
      </c>
      <c r="S559" s="55">
        <f t="shared" si="249"/>
        <v>0</v>
      </c>
      <c r="T559" s="55">
        <f t="shared" si="249"/>
        <v>0</v>
      </c>
      <c r="U559" s="67">
        <f>V559-SUM(D559:T559)</f>
        <v>0</v>
      </c>
      <c r="V559" s="57">
        <f>SUM(B551:B556)</f>
        <v>0</v>
      </c>
      <c r="W559" s="66">
        <f>IF(A556=1, SUM(B551:B556)*$U555,)</f>
        <v>0</v>
      </c>
      <c r="X559" s="15"/>
      <c r="Y559" s="15"/>
      <c r="Z559" s="15"/>
      <c r="AA559" s="15"/>
      <c r="AB559" s="15"/>
    </row>
    <row r="560">
      <c r="A560" s="41" t="str">
        <f t="shared" si="1"/>
        <v/>
      </c>
      <c r="B560" s="42"/>
      <c r="C560" s="43">
        <f>C556+2</f>
        <v>46091</v>
      </c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15"/>
      <c r="V560" s="15"/>
      <c r="W560" s="15"/>
      <c r="X560" s="15"/>
      <c r="Y560" s="15"/>
      <c r="Z560" s="15"/>
      <c r="AA560" s="15"/>
      <c r="AB560" s="15"/>
    </row>
    <row r="561">
      <c r="A561" s="41" t="str">
        <f t="shared" si="1"/>
        <v/>
      </c>
      <c r="B561" s="42"/>
      <c r="C561" s="43">
        <f t="shared" ref="C561:C565" si="250">C560+1</f>
        <v>46092</v>
      </c>
      <c r="D561" s="44"/>
      <c r="E561" s="44"/>
      <c r="F561" s="44"/>
      <c r="G561" s="44"/>
      <c r="H561" s="44"/>
      <c r="I561" s="45"/>
      <c r="J561" s="44"/>
      <c r="K561" s="45"/>
      <c r="L561" s="45"/>
      <c r="M561" s="44"/>
      <c r="N561" s="44"/>
      <c r="O561" s="44"/>
      <c r="P561" s="45"/>
      <c r="Q561" s="44"/>
      <c r="R561" s="44"/>
      <c r="S561" s="44"/>
      <c r="T561" s="44"/>
      <c r="U561" s="2" t="s">
        <v>1</v>
      </c>
      <c r="V561" s="2" t="s">
        <v>35</v>
      </c>
      <c r="W561" s="2" t="s">
        <v>4</v>
      </c>
      <c r="X561" s="2" t="s">
        <v>36</v>
      </c>
      <c r="Y561" s="2" t="s">
        <v>37</v>
      </c>
      <c r="Z561" s="15"/>
      <c r="AA561" s="15"/>
      <c r="AB561" s="15"/>
    </row>
    <row r="562">
      <c r="A562" s="41" t="str">
        <f t="shared" si="1"/>
        <v/>
      </c>
      <c r="B562" s="42"/>
      <c r="C562" s="43">
        <f t="shared" si="250"/>
        <v>46093</v>
      </c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5"/>
      <c r="Q562" s="44"/>
      <c r="R562" s="44"/>
      <c r="S562" s="44"/>
      <c r="T562" s="44"/>
      <c r="U562" s="5">
        <v>0.6</v>
      </c>
      <c r="V562" s="5">
        <v>0.6</v>
      </c>
      <c r="W562" s="5">
        <v>0.9</v>
      </c>
      <c r="X562" s="5">
        <v>1.0</v>
      </c>
      <c r="Y562" s="5">
        <v>1.0</v>
      </c>
      <c r="Z562" s="15"/>
      <c r="AA562" s="15"/>
      <c r="AB562" s="15"/>
    </row>
    <row r="563">
      <c r="A563" s="41" t="str">
        <f t="shared" si="1"/>
        <v/>
      </c>
      <c r="B563" s="42"/>
      <c r="C563" s="43">
        <f t="shared" si="250"/>
        <v>46094</v>
      </c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2" t="s">
        <v>3</v>
      </c>
      <c r="V563" s="15"/>
      <c r="W563" s="15"/>
      <c r="X563" s="15"/>
      <c r="Y563" s="15"/>
      <c r="Z563" s="15"/>
      <c r="AA563" s="15"/>
      <c r="AB563" s="15"/>
    </row>
    <row r="564">
      <c r="A564" s="41" t="str">
        <f t="shared" si="1"/>
        <v/>
      </c>
      <c r="B564" s="42"/>
      <c r="C564" s="43">
        <f t="shared" si="250"/>
        <v>46095</v>
      </c>
      <c r="D564" s="44"/>
      <c r="E564" s="45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5"/>
      <c r="Q564" s="44"/>
      <c r="R564" s="44"/>
      <c r="S564" s="44"/>
      <c r="T564" s="44"/>
      <c r="U564" s="46">
        <v>0.04</v>
      </c>
      <c r="V564" s="15"/>
      <c r="W564" s="15"/>
      <c r="X564" s="15"/>
      <c r="Y564" s="15"/>
      <c r="Z564" s="15"/>
      <c r="AA564" s="15"/>
      <c r="AB564" s="15"/>
    </row>
    <row r="565">
      <c r="A565" s="41">
        <f t="shared" si="1"/>
        <v>1</v>
      </c>
      <c r="B565" s="42"/>
      <c r="C565" s="43">
        <f t="shared" si="250"/>
        <v>46096</v>
      </c>
      <c r="D565" s="44"/>
      <c r="E565" s="44"/>
      <c r="F565" s="44"/>
      <c r="G565" s="44"/>
      <c r="H565" s="44"/>
      <c r="I565" s="45"/>
      <c r="J565" s="45"/>
      <c r="K565" s="45"/>
      <c r="L565" s="45"/>
      <c r="M565" s="44"/>
      <c r="N565" s="44"/>
      <c r="O565" s="44"/>
      <c r="P565" s="45"/>
      <c r="Q565" s="44"/>
      <c r="R565" s="44"/>
      <c r="S565" s="44"/>
      <c r="T565" s="44"/>
      <c r="U565" s="15"/>
      <c r="V565" s="15"/>
      <c r="W565" s="15"/>
      <c r="X565" s="15"/>
      <c r="Y565" s="15"/>
      <c r="Z565" s="15"/>
      <c r="AA565" s="15"/>
      <c r="AB565" s="15"/>
    </row>
    <row r="566">
      <c r="A566" s="41" t="str">
        <f t="shared" si="1"/>
        <v/>
      </c>
      <c r="B566" s="15"/>
      <c r="C566" s="64" t="s">
        <v>32</v>
      </c>
      <c r="D566" s="51">
        <f t="shared" ref="D566:T566" si="251">IFERROR(SUM(D560:D565)*HLOOKUP(D$2, $U561:$Y562,2,0),)</f>
        <v>0</v>
      </c>
      <c r="E566" s="51">
        <f t="shared" si="251"/>
        <v>0</v>
      </c>
      <c r="F566" s="51">
        <f t="shared" si="251"/>
        <v>0</v>
      </c>
      <c r="G566" s="51">
        <f t="shared" si="251"/>
        <v>0</v>
      </c>
      <c r="H566" s="51">
        <f t="shared" si="251"/>
        <v>0</v>
      </c>
      <c r="I566" s="51">
        <f t="shared" si="251"/>
        <v>0</v>
      </c>
      <c r="J566" s="51">
        <f t="shared" si="251"/>
        <v>0</v>
      </c>
      <c r="K566" s="51">
        <f t="shared" si="251"/>
        <v>0</v>
      </c>
      <c r="L566" s="51">
        <f t="shared" si="251"/>
        <v>0</v>
      </c>
      <c r="M566" s="51">
        <f t="shared" si="251"/>
        <v>0</v>
      </c>
      <c r="N566" s="51">
        <f t="shared" si="251"/>
        <v>0</v>
      </c>
      <c r="O566" s="51">
        <f t="shared" si="251"/>
        <v>0</v>
      </c>
      <c r="P566" s="51">
        <f t="shared" si="251"/>
        <v>0</v>
      </c>
      <c r="Q566" s="51">
        <f t="shared" si="251"/>
        <v>0</v>
      </c>
      <c r="R566" s="51">
        <f t="shared" si="251"/>
        <v>0</v>
      </c>
      <c r="S566" s="51">
        <f t="shared" si="251"/>
        <v>0</v>
      </c>
      <c r="T566" s="51">
        <f t="shared" si="251"/>
        <v>0</v>
      </c>
      <c r="U566" s="15" t="str">
        <f>IF(A561=1, SUM(B560:B561)*$U$5,)</f>
        <v/>
      </c>
      <c r="V566" s="15"/>
      <c r="W566" s="15"/>
      <c r="X566" s="15"/>
      <c r="Y566" s="15"/>
      <c r="Z566" s="15"/>
      <c r="AA566" s="15"/>
      <c r="AB566" s="15"/>
    </row>
    <row r="567">
      <c r="A567" s="41" t="str">
        <f t="shared" si="1"/>
        <v/>
      </c>
      <c r="B567" s="15"/>
      <c r="C567" s="64" t="s">
        <v>63</v>
      </c>
      <c r="D567" s="52">
        <f t="shared" ref="D567:T567" si="252">IFERROR( D566/SUM($D566:$T566),0)</f>
        <v>0</v>
      </c>
      <c r="E567" s="52">
        <f t="shared" si="252"/>
        <v>0</v>
      </c>
      <c r="F567" s="52">
        <f t="shared" si="252"/>
        <v>0</v>
      </c>
      <c r="G567" s="52">
        <f t="shared" si="252"/>
        <v>0</v>
      </c>
      <c r="H567" s="52">
        <f t="shared" si="252"/>
        <v>0</v>
      </c>
      <c r="I567" s="52">
        <f t="shared" si="252"/>
        <v>0</v>
      </c>
      <c r="J567" s="52">
        <f t="shared" si="252"/>
        <v>0</v>
      </c>
      <c r="K567" s="52">
        <f t="shared" si="252"/>
        <v>0</v>
      </c>
      <c r="L567" s="52">
        <f t="shared" si="252"/>
        <v>0</v>
      </c>
      <c r="M567" s="52">
        <f t="shared" si="252"/>
        <v>0</v>
      </c>
      <c r="N567" s="52">
        <f t="shared" si="252"/>
        <v>0</v>
      </c>
      <c r="O567" s="52">
        <f t="shared" si="252"/>
        <v>0</v>
      </c>
      <c r="P567" s="52">
        <f t="shared" si="252"/>
        <v>0</v>
      </c>
      <c r="Q567" s="52">
        <f t="shared" si="252"/>
        <v>0</v>
      </c>
      <c r="R567" s="52">
        <f t="shared" si="252"/>
        <v>0</v>
      </c>
      <c r="S567" s="52">
        <f t="shared" si="252"/>
        <v>0</v>
      </c>
      <c r="T567" s="52">
        <f t="shared" si="252"/>
        <v>0</v>
      </c>
      <c r="U567" s="12" t="s">
        <v>64</v>
      </c>
      <c r="V567" s="54" t="s">
        <v>58</v>
      </c>
      <c r="W567" s="66" t="s">
        <v>65</v>
      </c>
      <c r="X567" s="15"/>
      <c r="Y567" s="15"/>
      <c r="Z567" s="15"/>
      <c r="AA567" s="15"/>
      <c r="AB567" s="15"/>
    </row>
    <row r="568">
      <c r="A568" s="41" t="str">
        <f t="shared" si="1"/>
        <v/>
      </c>
      <c r="B568" s="15"/>
      <c r="C568" s="64" t="s">
        <v>57</v>
      </c>
      <c r="D568" s="55">
        <f t="shared" ref="D568:T568" si="253">(1-$U564)*D567*SUM($B560:$B565)</f>
        <v>0</v>
      </c>
      <c r="E568" s="55">
        <f t="shared" si="253"/>
        <v>0</v>
      </c>
      <c r="F568" s="55">
        <f t="shared" si="253"/>
        <v>0</v>
      </c>
      <c r="G568" s="55">
        <f t="shared" si="253"/>
        <v>0</v>
      </c>
      <c r="H568" s="55">
        <f t="shared" si="253"/>
        <v>0</v>
      </c>
      <c r="I568" s="55">
        <f t="shared" si="253"/>
        <v>0</v>
      </c>
      <c r="J568" s="55">
        <f t="shared" si="253"/>
        <v>0</v>
      </c>
      <c r="K568" s="55">
        <f t="shared" si="253"/>
        <v>0</v>
      </c>
      <c r="L568" s="55">
        <f t="shared" si="253"/>
        <v>0</v>
      </c>
      <c r="M568" s="55">
        <f t="shared" si="253"/>
        <v>0</v>
      </c>
      <c r="N568" s="55">
        <f t="shared" si="253"/>
        <v>0</v>
      </c>
      <c r="O568" s="55">
        <f t="shared" si="253"/>
        <v>0</v>
      </c>
      <c r="P568" s="55">
        <f t="shared" si="253"/>
        <v>0</v>
      </c>
      <c r="Q568" s="55">
        <f t="shared" si="253"/>
        <v>0</v>
      </c>
      <c r="R568" s="55">
        <f t="shared" si="253"/>
        <v>0</v>
      </c>
      <c r="S568" s="55">
        <f t="shared" si="253"/>
        <v>0</v>
      </c>
      <c r="T568" s="55">
        <f t="shared" si="253"/>
        <v>0</v>
      </c>
      <c r="U568" s="67">
        <f>V568-SUM(D568:T568)</f>
        <v>0</v>
      </c>
      <c r="V568" s="57">
        <f>SUM(B560:B565)</f>
        <v>0</v>
      </c>
      <c r="W568" s="66">
        <f>IF(A565=1, SUM(B560:B565)*$U564,)</f>
        <v>0</v>
      </c>
      <c r="X568" s="15"/>
      <c r="Y568" s="15"/>
      <c r="Z568" s="15"/>
      <c r="AA568" s="15"/>
      <c r="AB568" s="15"/>
    </row>
    <row r="569">
      <c r="A569" s="41" t="str">
        <f t="shared" si="1"/>
        <v/>
      </c>
      <c r="B569" s="42"/>
      <c r="C569" s="43">
        <f>C565+2</f>
        <v>46098</v>
      </c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15"/>
      <c r="V569" s="15"/>
      <c r="W569" s="15"/>
      <c r="X569" s="15"/>
      <c r="Y569" s="15"/>
      <c r="Z569" s="15"/>
      <c r="AA569" s="15"/>
      <c r="AB569" s="15"/>
    </row>
    <row r="570">
      <c r="A570" s="41" t="str">
        <f t="shared" si="1"/>
        <v/>
      </c>
      <c r="B570" s="42"/>
      <c r="C570" s="43">
        <f t="shared" ref="C570:C574" si="254">C569+1</f>
        <v>46099</v>
      </c>
      <c r="D570" s="44"/>
      <c r="E570" s="44"/>
      <c r="F570" s="44"/>
      <c r="G570" s="44"/>
      <c r="H570" s="44"/>
      <c r="I570" s="45"/>
      <c r="J570" s="44"/>
      <c r="K570" s="45"/>
      <c r="L570" s="45"/>
      <c r="M570" s="44"/>
      <c r="N570" s="44"/>
      <c r="O570" s="44"/>
      <c r="P570" s="45"/>
      <c r="Q570" s="44"/>
      <c r="R570" s="44"/>
      <c r="S570" s="44"/>
      <c r="T570" s="44"/>
      <c r="U570" s="2" t="s">
        <v>1</v>
      </c>
      <c r="V570" s="2" t="s">
        <v>35</v>
      </c>
      <c r="W570" s="2" t="s">
        <v>4</v>
      </c>
      <c r="X570" s="2" t="s">
        <v>36</v>
      </c>
      <c r="Y570" s="2" t="s">
        <v>37</v>
      </c>
      <c r="Z570" s="15"/>
      <c r="AA570" s="15"/>
      <c r="AB570" s="15"/>
    </row>
    <row r="571">
      <c r="A571" s="41" t="str">
        <f t="shared" si="1"/>
        <v/>
      </c>
      <c r="B571" s="42"/>
      <c r="C571" s="43">
        <f t="shared" si="254"/>
        <v>46100</v>
      </c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5"/>
      <c r="Q571" s="44"/>
      <c r="R571" s="44"/>
      <c r="S571" s="44"/>
      <c r="T571" s="44"/>
      <c r="U571" s="5">
        <v>0.6</v>
      </c>
      <c r="V571" s="5">
        <v>0.6</v>
      </c>
      <c r="W571" s="5">
        <v>0.9</v>
      </c>
      <c r="X571" s="5">
        <v>1.0</v>
      </c>
      <c r="Y571" s="5">
        <v>1.0</v>
      </c>
      <c r="Z571" s="15"/>
      <c r="AA571" s="15"/>
      <c r="AB571" s="15"/>
    </row>
    <row r="572">
      <c r="A572" s="41" t="str">
        <f t="shared" si="1"/>
        <v/>
      </c>
      <c r="B572" s="42"/>
      <c r="C572" s="43">
        <f t="shared" si="254"/>
        <v>46101</v>
      </c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2" t="s">
        <v>3</v>
      </c>
      <c r="V572" s="15"/>
      <c r="W572" s="15"/>
      <c r="X572" s="15"/>
      <c r="Y572" s="15"/>
      <c r="Z572" s="15"/>
      <c r="AA572" s="15"/>
      <c r="AB572" s="15"/>
    </row>
    <row r="573">
      <c r="A573" s="41" t="str">
        <f t="shared" si="1"/>
        <v/>
      </c>
      <c r="B573" s="42"/>
      <c r="C573" s="43">
        <f t="shared" si="254"/>
        <v>46102</v>
      </c>
      <c r="D573" s="44"/>
      <c r="E573" s="45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5"/>
      <c r="Q573" s="44"/>
      <c r="R573" s="44"/>
      <c r="S573" s="44"/>
      <c r="T573" s="44"/>
      <c r="U573" s="46">
        <v>0.04</v>
      </c>
      <c r="V573" s="15"/>
      <c r="W573" s="15"/>
      <c r="X573" s="15"/>
      <c r="Y573" s="15"/>
      <c r="Z573" s="15"/>
      <c r="AA573" s="15"/>
      <c r="AB573" s="15"/>
    </row>
    <row r="574">
      <c r="A574" s="41">
        <f t="shared" si="1"/>
        <v>1</v>
      </c>
      <c r="B574" s="42"/>
      <c r="C574" s="43">
        <f t="shared" si="254"/>
        <v>46103</v>
      </c>
      <c r="D574" s="44"/>
      <c r="E574" s="44"/>
      <c r="F574" s="44"/>
      <c r="G574" s="44"/>
      <c r="H574" s="44"/>
      <c r="I574" s="45"/>
      <c r="J574" s="45"/>
      <c r="K574" s="45"/>
      <c r="L574" s="45"/>
      <c r="M574" s="44"/>
      <c r="N574" s="44"/>
      <c r="O574" s="44"/>
      <c r="P574" s="45"/>
      <c r="Q574" s="44"/>
      <c r="R574" s="44"/>
      <c r="S574" s="44"/>
      <c r="T574" s="44"/>
      <c r="U574" s="15"/>
      <c r="V574" s="15"/>
      <c r="W574" s="15"/>
      <c r="X574" s="15"/>
      <c r="Y574" s="15"/>
      <c r="Z574" s="15"/>
      <c r="AA574" s="15"/>
      <c r="AB574" s="15"/>
    </row>
    <row r="575">
      <c r="A575" s="41" t="str">
        <f t="shared" si="1"/>
        <v/>
      </c>
      <c r="B575" s="15"/>
      <c r="C575" s="64" t="s">
        <v>32</v>
      </c>
      <c r="D575" s="51">
        <f t="shared" ref="D575:T575" si="255">IFERROR(SUM(D569:D574)*HLOOKUP(D$2, $U$2:$Y$3,2,0),)</f>
        <v>0</v>
      </c>
      <c r="E575" s="51">
        <f t="shared" si="255"/>
        <v>0</v>
      </c>
      <c r="F575" s="51">
        <f t="shared" si="255"/>
        <v>0</v>
      </c>
      <c r="G575" s="51">
        <f t="shared" si="255"/>
        <v>0</v>
      </c>
      <c r="H575" s="51">
        <f t="shared" si="255"/>
        <v>0</v>
      </c>
      <c r="I575" s="51">
        <f t="shared" si="255"/>
        <v>0</v>
      </c>
      <c r="J575" s="51">
        <f t="shared" si="255"/>
        <v>0</v>
      </c>
      <c r="K575" s="51">
        <f t="shared" si="255"/>
        <v>0</v>
      </c>
      <c r="L575" s="51">
        <f t="shared" si="255"/>
        <v>0</v>
      </c>
      <c r="M575" s="51">
        <f t="shared" si="255"/>
        <v>0</v>
      </c>
      <c r="N575" s="51">
        <f t="shared" si="255"/>
        <v>0</v>
      </c>
      <c r="O575" s="51">
        <f t="shared" si="255"/>
        <v>0</v>
      </c>
      <c r="P575" s="51">
        <f t="shared" si="255"/>
        <v>0</v>
      </c>
      <c r="Q575" s="51">
        <f t="shared" si="255"/>
        <v>0</v>
      </c>
      <c r="R575" s="51">
        <f t="shared" si="255"/>
        <v>0</v>
      </c>
      <c r="S575" s="51">
        <f t="shared" si="255"/>
        <v>0</v>
      </c>
      <c r="T575" s="51">
        <f t="shared" si="255"/>
        <v>0</v>
      </c>
      <c r="U575" s="15" t="str">
        <f>IF(A570=1, SUM(B569:B570)*$U$5,)</f>
        <v/>
      </c>
      <c r="V575" s="15"/>
      <c r="W575" s="15"/>
      <c r="X575" s="15"/>
      <c r="Y575" s="15"/>
      <c r="Z575" s="15"/>
      <c r="AA575" s="15"/>
      <c r="AB575" s="15"/>
    </row>
    <row r="576">
      <c r="A576" s="41" t="str">
        <f t="shared" si="1"/>
        <v/>
      </c>
      <c r="B576" s="15"/>
      <c r="C576" s="64" t="s">
        <v>63</v>
      </c>
      <c r="D576" s="52">
        <f t="shared" ref="D576:T576" si="256">IFERROR( D575/SUM($D575:$T575),0)</f>
        <v>0</v>
      </c>
      <c r="E576" s="52">
        <f t="shared" si="256"/>
        <v>0</v>
      </c>
      <c r="F576" s="52">
        <f t="shared" si="256"/>
        <v>0</v>
      </c>
      <c r="G576" s="52">
        <f t="shared" si="256"/>
        <v>0</v>
      </c>
      <c r="H576" s="52">
        <f t="shared" si="256"/>
        <v>0</v>
      </c>
      <c r="I576" s="52">
        <f t="shared" si="256"/>
        <v>0</v>
      </c>
      <c r="J576" s="52">
        <f t="shared" si="256"/>
        <v>0</v>
      </c>
      <c r="K576" s="52">
        <f t="shared" si="256"/>
        <v>0</v>
      </c>
      <c r="L576" s="52">
        <f t="shared" si="256"/>
        <v>0</v>
      </c>
      <c r="M576" s="52">
        <f t="shared" si="256"/>
        <v>0</v>
      </c>
      <c r="N576" s="52">
        <f t="shared" si="256"/>
        <v>0</v>
      </c>
      <c r="O576" s="52">
        <f t="shared" si="256"/>
        <v>0</v>
      </c>
      <c r="P576" s="52">
        <f t="shared" si="256"/>
        <v>0</v>
      </c>
      <c r="Q576" s="52">
        <f t="shared" si="256"/>
        <v>0</v>
      </c>
      <c r="R576" s="52">
        <f t="shared" si="256"/>
        <v>0</v>
      </c>
      <c r="S576" s="52">
        <f t="shared" si="256"/>
        <v>0</v>
      </c>
      <c r="T576" s="52">
        <f t="shared" si="256"/>
        <v>0</v>
      </c>
      <c r="U576" s="12" t="s">
        <v>64</v>
      </c>
      <c r="V576" s="54" t="s">
        <v>58</v>
      </c>
      <c r="W576" s="66" t="s">
        <v>65</v>
      </c>
      <c r="X576" s="15"/>
      <c r="Y576" s="15"/>
      <c r="Z576" s="15"/>
      <c r="AA576" s="15"/>
      <c r="AB576" s="15"/>
    </row>
    <row r="577">
      <c r="A577" s="41" t="str">
        <f t="shared" si="1"/>
        <v/>
      </c>
      <c r="B577" s="15"/>
      <c r="C577" s="47"/>
      <c r="D577" s="55">
        <f t="shared" ref="D577:T577" si="257">(1-$U$5)*D576*SUM($B569:$B574)</f>
        <v>0</v>
      </c>
      <c r="E577" s="55">
        <f t="shared" si="257"/>
        <v>0</v>
      </c>
      <c r="F577" s="55">
        <f t="shared" si="257"/>
        <v>0</v>
      </c>
      <c r="G577" s="55">
        <f t="shared" si="257"/>
        <v>0</v>
      </c>
      <c r="H577" s="55">
        <f t="shared" si="257"/>
        <v>0</v>
      </c>
      <c r="I577" s="55">
        <f t="shared" si="257"/>
        <v>0</v>
      </c>
      <c r="J577" s="55">
        <f t="shared" si="257"/>
        <v>0</v>
      </c>
      <c r="K577" s="55">
        <f t="shared" si="257"/>
        <v>0</v>
      </c>
      <c r="L577" s="55">
        <f t="shared" si="257"/>
        <v>0</v>
      </c>
      <c r="M577" s="55">
        <f t="shared" si="257"/>
        <v>0</v>
      </c>
      <c r="N577" s="55">
        <f t="shared" si="257"/>
        <v>0</v>
      </c>
      <c r="O577" s="55">
        <f t="shared" si="257"/>
        <v>0</v>
      </c>
      <c r="P577" s="55">
        <f t="shared" si="257"/>
        <v>0</v>
      </c>
      <c r="Q577" s="55">
        <f t="shared" si="257"/>
        <v>0</v>
      </c>
      <c r="R577" s="55">
        <f t="shared" si="257"/>
        <v>0</v>
      </c>
      <c r="S577" s="55">
        <f t="shared" si="257"/>
        <v>0</v>
      </c>
      <c r="T577" s="55">
        <f t="shared" si="257"/>
        <v>0</v>
      </c>
      <c r="U577" s="67">
        <f>V577-SUM(D577:T577)</f>
        <v>0</v>
      </c>
      <c r="V577" s="57">
        <f>SUM(B569:B574)</f>
        <v>0</v>
      </c>
      <c r="W577" s="66">
        <f>IF(A574=1, SUM(B569:B574)*$U573,)</f>
        <v>0</v>
      </c>
      <c r="X577" s="15"/>
      <c r="Y577" s="15"/>
      <c r="Z577" s="15"/>
      <c r="AA577" s="15"/>
      <c r="AB577" s="15"/>
    </row>
    <row r="578">
      <c r="A578" s="41" t="str">
        <f t="shared" si="1"/>
        <v/>
      </c>
      <c r="B578" s="42"/>
      <c r="C578" s="43">
        <f>C574+2</f>
        <v>46105</v>
      </c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15"/>
      <c r="V578" s="15"/>
      <c r="W578" s="15"/>
      <c r="X578" s="15"/>
      <c r="Y578" s="15"/>
      <c r="Z578" s="15"/>
      <c r="AA578" s="15"/>
      <c r="AB578" s="15"/>
    </row>
    <row r="579">
      <c r="A579" s="41" t="str">
        <f t="shared" si="1"/>
        <v/>
      </c>
      <c r="B579" s="42"/>
      <c r="C579" s="43">
        <f t="shared" ref="C579:C583" si="258">C578+1</f>
        <v>46106</v>
      </c>
      <c r="D579" s="44"/>
      <c r="E579" s="44"/>
      <c r="F579" s="44"/>
      <c r="G579" s="44"/>
      <c r="H579" s="44"/>
      <c r="I579" s="45"/>
      <c r="J579" s="44"/>
      <c r="K579" s="45"/>
      <c r="L579" s="45"/>
      <c r="M579" s="44"/>
      <c r="N579" s="44"/>
      <c r="O579" s="44"/>
      <c r="P579" s="45"/>
      <c r="Q579" s="44"/>
      <c r="R579" s="44"/>
      <c r="S579" s="44"/>
      <c r="T579" s="44"/>
      <c r="U579" s="2" t="s">
        <v>1</v>
      </c>
      <c r="V579" s="2" t="s">
        <v>35</v>
      </c>
      <c r="W579" s="2" t="s">
        <v>4</v>
      </c>
      <c r="X579" s="2" t="s">
        <v>36</v>
      </c>
      <c r="Y579" s="2" t="s">
        <v>37</v>
      </c>
      <c r="Z579" s="15"/>
      <c r="AA579" s="15"/>
      <c r="AB579" s="15"/>
    </row>
    <row r="580">
      <c r="A580" s="41" t="str">
        <f t="shared" si="1"/>
        <v/>
      </c>
      <c r="B580" s="42"/>
      <c r="C580" s="43">
        <f t="shared" si="258"/>
        <v>46107</v>
      </c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5"/>
      <c r="Q580" s="44"/>
      <c r="R580" s="44"/>
      <c r="S580" s="44"/>
      <c r="T580" s="44"/>
      <c r="U580" s="5">
        <v>0.6</v>
      </c>
      <c r="V580" s="5">
        <v>0.6</v>
      </c>
      <c r="W580" s="5">
        <v>0.9</v>
      </c>
      <c r="X580" s="5">
        <v>1.0</v>
      </c>
      <c r="Y580" s="5">
        <v>1.0</v>
      </c>
      <c r="Z580" s="15"/>
      <c r="AA580" s="15"/>
      <c r="AB580" s="15"/>
    </row>
    <row r="581">
      <c r="A581" s="41" t="str">
        <f t="shared" si="1"/>
        <v/>
      </c>
      <c r="B581" s="42"/>
      <c r="C581" s="43">
        <f t="shared" si="258"/>
        <v>46108</v>
      </c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2" t="s">
        <v>3</v>
      </c>
      <c r="V581" s="15"/>
      <c r="W581" s="15"/>
      <c r="X581" s="15"/>
      <c r="Y581" s="15"/>
      <c r="Z581" s="15"/>
      <c r="AA581" s="15"/>
      <c r="AB581" s="15"/>
    </row>
    <row r="582">
      <c r="A582" s="41" t="str">
        <f t="shared" si="1"/>
        <v/>
      </c>
      <c r="B582" s="42"/>
      <c r="C582" s="43">
        <f t="shared" si="258"/>
        <v>46109</v>
      </c>
      <c r="D582" s="44"/>
      <c r="E582" s="45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5"/>
      <c r="Q582" s="44"/>
      <c r="R582" s="44"/>
      <c r="S582" s="44"/>
      <c r="T582" s="44"/>
      <c r="U582" s="46">
        <v>0.04</v>
      </c>
      <c r="V582" s="15"/>
      <c r="W582" s="15"/>
      <c r="X582" s="15"/>
      <c r="Y582" s="15"/>
      <c r="Z582" s="15"/>
      <c r="AA582" s="15"/>
      <c r="AB582" s="15"/>
    </row>
    <row r="583">
      <c r="A583" s="41">
        <f t="shared" si="1"/>
        <v>1</v>
      </c>
      <c r="B583" s="42"/>
      <c r="C583" s="43">
        <f t="shared" si="258"/>
        <v>46110</v>
      </c>
      <c r="D583" s="44"/>
      <c r="E583" s="44"/>
      <c r="F583" s="44"/>
      <c r="G583" s="44"/>
      <c r="H583" s="44"/>
      <c r="I583" s="45"/>
      <c r="J583" s="45"/>
      <c r="K583" s="45"/>
      <c r="L583" s="45"/>
      <c r="M583" s="44"/>
      <c r="N583" s="44"/>
      <c r="O583" s="44"/>
      <c r="P583" s="45"/>
      <c r="Q583" s="44"/>
      <c r="R583" s="44"/>
      <c r="S583" s="44"/>
      <c r="T583" s="44"/>
      <c r="U583" s="15"/>
      <c r="V583" s="15"/>
      <c r="W583" s="15"/>
      <c r="X583" s="15"/>
      <c r="Y583" s="15"/>
      <c r="Z583" s="15"/>
      <c r="AA583" s="15"/>
      <c r="AB583" s="15"/>
    </row>
    <row r="584">
      <c r="A584" s="41" t="str">
        <f t="shared" si="1"/>
        <v/>
      </c>
      <c r="B584" s="15"/>
      <c r="C584" s="64" t="s">
        <v>32</v>
      </c>
      <c r="D584" s="51">
        <f t="shared" ref="D584:T584" si="259">IFERROR(SUM(D578:D583)*HLOOKUP(D$2, $U$2:$Y$3,2,0),)</f>
        <v>0</v>
      </c>
      <c r="E584" s="51">
        <f t="shared" si="259"/>
        <v>0</v>
      </c>
      <c r="F584" s="51">
        <f t="shared" si="259"/>
        <v>0</v>
      </c>
      <c r="G584" s="51">
        <f t="shared" si="259"/>
        <v>0</v>
      </c>
      <c r="H584" s="51">
        <f t="shared" si="259"/>
        <v>0</v>
      </c>
      <c r="I584" s="51">
        <f t="shared" si="259"/>
        <v>0</v>
      </c>
      <c r="J584" s="51">
        <f t="shared" si="259"/>
        <v>0</v>
      </c>
      <c r="K584" s="51">
        <f t="shared" si="259"/>
        <v>0</v>
      </c>
      <c r="L584" s="51">
        <f t="shared" si="259"/>
        <v>0</v>
      </c>
      <c r="M584" s="51">
        <f t="shared" si="259"/>
        <v>0</v>
      </c>
      <c r="N584" s="51">
        <f t="shared" si="259"/>
        <v>0</v>
      </c>
      <c r="O584" s="51">
        <f t="shared" si="259"/>
        <v>0</v>
      </c>
      <c r="P584" s="51">
        <f t="shared" si="259"/>
        <v>0</v>
      </c>
      <c r="Q584" s="51">
        <f t="shared" si="259"/>
        <v>0</v>
      </c>
      <c r="R584" s="51">
        <f t="shared" si="259"/>
        <v>0</v>
      </c>
      <c r="S584" s="51">
        <f t="shared" si="259"/>
        <v>0</v>
      </c>
      <c r="T584" s="51">
        <f t="shared" si="259"/>
        <v>0</v>
      </c>
      <c r="U584" s="15" t="str">
        <f>IF(A579=1, SUM(B578:B579)*$U$5,)</f>
        <v/>
      </c>
      <c r="V584" s="15"/>
      <c r="W584" s="15"/>
      <c r="X584" s="15"/>
      <c r="Y584" s="15"/>
      <c r="Z584" s="15"/>
      <c r="AA584" s="15"/>
      <c r="AB584" s="15"/>
    </row>
    <row r="585">
      <c r="A585" s="41" t="str">
        <f t="shared" si="1"/>
        <v/>
      </c>
      <c r="B585" s="15"/>
      <c r="C585" s="64" t="s">
        <v>63</v>
      </c>
      <c r="D585" s="52">
        <f t="shared" ref="D585:T585" si="260">IFERROR( D584/SUM($D584:$T584),0)</f>
        <v>0</v>
      </c>
      <c r="E585" s="52">
        <f t="shared" si="260"/>
        <v>0</v>
      </c>
      <c r="F585" s="52">
        <f t="shared" si="260"/>
        <v>0</v>
      </c>
      <c r="G585" s="52">
        <f t="shared" si="260"/>
        <v>0</v>
      </c>
      <c r="H585" s="52">
        <f t="shared" si="260"/>
        <v>0</v>
      </c>
      <c r="I585" s="52">
        <f t="shared" si="260"/>
        <v>0</v>
      </c>
      <c r="J585" s="52">
        <f t="shared" si="260"/>
        <v>0</v>
      </c>
      <c r="K585" s="52">
        <f t="shared" si="260"/>
        <v>0</v>
      </c>
      <c r="L585" s="52">
        <f t="shared" si="260"/>
        <v>0</v>
      </c>
      <c r="M585" s="52">
        <f t="shared" si="260"/>
        <v>0</v>
      </c>
      <c r="N585" s="52">
        <f t="shared" si="260"/>
        <v>0</v>
      </c>
      <c r="O585" s="52">
        <f t="shared" si="260"/>
        <v>0</v>
      </c>
      <c r="P585" s="52">
        <f t="shared" si="260"/>
        <v>0</v>
      </c>
      <c r="Q585" s="52">
        <f t="shared" si="260"/>
        <v>0</v>
      </c>
      <c r="R585" s="52">
        <f t="shared" si="260"/>
        <v>0</v>
      </c>
      <c r="S585" s="52">
        <f t="shared" si="260"/>
        <v>0</v>
      </c>
      <c r="T585" s="52">
        <f t="shared" si="260"/>
        <v>0</v>
      </c>
      <c r="U585" s="12" t="s">
        <v>64</v>
      </c>
      <c r="V585" s="54" t="s">
        <v>58</v>
      </c>
      <c r="W585" s="66" t="s">
        <v>65</v>
      </c>
      <c r="X585" s="15"/>
      <c r="Y585" s="15"/>
      <c r="Z585" s="15"/>
      <c r="AA585" s="15"/>
      <c r="AB585" s="15"/>
    </row>
    <row r="586">
      <c r="A586" s="41" t="str">
        <f t="shared" si="1"/>
        <v/>
      </c>
      <c r="B586" s="15"/>
      <c r="C586" s="47"/>
      <c r="D586" s="55">
        <f t="shared" ref="D586:T586" si="261">(1-$U$5)*D585*SUM($B578:$B583)</f>
        <v>0</v>
      </c>
      <c r="E586" s="55">
        <f t="shared" si="261"/>
        <v>0</v>
      </c>
      <c r="F586" s="55">
        <f t="shared" si="261"/>
        <v>0</v>
      </c>
      <c r="G586" s="55">
        <f t="shared" si="261"/>
        <v>0</v>
      </c>
      <c r="H586" s="55">
        <f t="shared" si="261"/>
        <v>0</v>
      </c>
      <c r="I586" s="55">
        <f t="shared" si="261"/>
        <v>0</v>
      </c>
      <c r="J586" s="55">
        <f t="shared" si="261"/>
        <v>0</v>
      </c>
      <c r="K586" s="55">
        <f t="shared" si="261"/>
        <v>0</v>
      </c>
      <c r="L586" s="55">
        <f t="shared" si="261"/>
        <v>0</v>
      </c>
      <c r="M586" s="55">
        <f t="shared" si="261"/>
        <v>0</v>
      </c>
      <c r="N586" s="55">
        <f t="shared" si="261"/>
        <v>0</v>
      </c>
      <c r="O586" s="55">
        <f t="shared" si="261"/>
        <v>0</v>
      </c>
      <c r="P586" s="55">
        <f t="shared" si="261"/>
        <v>0</v>
      </c>
      <c r="Q586" s="55">
        <f t="shared" si="261"/>
        <v>0</v>
      </c>
      <c r="R586" s="55">
        <f t="shared" si="261"/>
        <v>0</v>
      </c>
      <c r="S586" s="55">
        <f t="shared" si="261"/>
        <v>0</v>
      </c>
      <c r="T586" s="55">
        <f t="shared" si="261"/>
        <v>0</v>
      </c>
      <c r="U586" s="67">
        <f>V586-SUM(D586:T586)</f>
        <v>0</v>
      </c>
      <c r="V586" s="57">
        <f>SUM(B578:B583)</f>
        <v>0</v>
      </c>
      <c r="W586" s="66">
        <f>IF(A583=1, SUM(B578:B583)*$U582,)</f>
        <v>0</v>
      </c>
      <c r="X586" s="15"/>
      <c r="Y586" s="15"/>
      <c r="Z586" s="15"/>
      <c r="AA586" s="15"/>
      <c r="AB586" s="15"/>
    </row>
    <row r="587">
      <c r="A587" s="41" t="str">
        <f t="shared" si="1"/>
        <v/>
      </c>
      <c r="B587" s="42"/>
      <c r="C587" s="43">
        <f>C583+2</f>
        <v>46112</v>
      </c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15"/>
      <c r="V587" s="15"/>
      <c r="W587" s="15"/>
      <c r="X587" s="15"/>
      <c r="Y587" s="15"/>
      <c r="Z587" s="15"/>
      <c r="AA587" s="15"/>
      <c r="AB587" s="15"/>
    </row>
    <row r="588">
      <c r="A588" s="41" t="str">
        <f t="shared" si="1"/>
        <v/>
      </c>
      <c r="B588" s="42"/>
      <c r="C588" s="43">
        <f t="shared" ref="C588:C592" si="262">C587+1</f>
        <v>46113</v>
      </c>
      <c r="D588" s="44"/>
      <c r="E588" s="44"/>
      <c r="F588" s="44"/>
      <c r="G588" s="44"/>
      <c r="H588" s="44"/>
      <c r="I588" s="45"/>
      <c r="J588" s="44"/>
      <c r="K588" s="45"/>
      <c r="L588" s="45"/>
      <c r="M588" s="44"/>
      <c r="N588" s="44"/>
      <c r="O588" s="44"/>
      <c r="P588" s="45"/>
      <c r="Q588" s="44"/>
      <c r="R588" s="44"/>
      <c r="S588" s="44"/>
      <c r="T588" s="44"/>
      <c r="U588" s="2" t="s">
        <v>1</v>
      </c>
      <c r="V588" s="2" t="s">
        <v>35</v>
      </c>
      <c r="W588" s="2" t="s">
        <v>4</v>
      </c>
      <c r="X588" s="2" t="s">
        <v>36</v>
      </c>
      <c r="Y588" s="2" t="s">
        <v>37</v>
      </c>
      <c r="Z588" s="15"/>
      <c r="AA588" s="15"/>
      <c r="AB588" s="15"/>
    </row>
    <row r="589">
      <c r="A589" s="41" t="str">
        <f t="shared" si="1"/>
        <v/>
      </c>
      <c r="B589" s="42"/>
      <c r="C589" s="43">
        <f t="shared" si="262"/>
        <v>46114</v>
      </c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5"/>
      <c r="Q589" s="44"/>
      <c r="R589" s="44"/>
      <c r="S589" s="44"/>
      <c r="T589" s="44"/>
      <c r="U589" s="5">
        <v>0.6</v>
      </c>
      <c r="V589" s="5">
        <v>0.6</v>
      </c>
      <c r="W589" s="5">
        <v>0.9</v>
      </c>
      <c r="X589" s="5">
        <v>1.0</v>
      </c>
      <c r="Y589" s="5">
        <v>1.0</v>
      </c>
      <c r="Z589" s="15"/>
      <c r="AA589" s="15"/>
      <c r="AB589" s="15"/>
    </row>
    <row r="590">
      <c r="A590" s="41" t="str">
        <f t="shared" si="1"/>
        <v/>
      </c>
      <c r="B590" s="42"/>
      <c r="C590" s="43">
        <f t="shared" si="262"/>
        <v>46115</v>
      </c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2" t="s">
        <v>3</v>
      </c>
      <c r="V590" s="15"/>
      <c r="W590" s="15"/>
      <c r="X590" s="15"/>
      <c r="Y590" s="15"/>
      <c r="Z590" s="15"/>
      <c r="AA590" s="15"/>
      <c r="AB590" s="15"/>
    </row>
    <row r="591">
      <c r="A591" s="41" t="str">
        <f t="shared" si="1"/>
        <v/>
      </c>
      <c r="B591" s="42"/>
      <c r="C591" s="43">
        <f t="shared" si="262"/>
        <v>46116</v>
      </c>
      <c r="D591" s="44"/>
      <c r="E591" s="45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5"/>
      <c r="Q591" s="44"/>
      <c r="R591" s="44"/>
      <c r="S591" s="44"/>
      <c r="T591" s="44"/>
      <c r="U591" s="46">
        <v>0.04</v>
      </c>
      <c r="V591" s="15"/>
      <c r="W591" s="15"/>
      <c r="X591" s="15"/>
      <c r="Y591" s="15"/>
      <c r="Z591" s="15"/>
      <c r="AA591" s="15"/>
      <c r="AB591" s="15"/>
    </row>
    <row r="592">
      <c r="A592" s="41">
        <f t="shared" si="1"/>
        <v>1</v>
      </c>
      <c r="B592" s="42"/>
      <c r="C592" s="43">
        <f t="shared" si="262"/>
        <v>46117</v>
      </c>
      <c r="D592" s="44"/>
      <c r="E592" s="44"/>
      <c r="F592" s="44"/>
      <c r="G592" s="44"/>
      <c r="H592" s="44"/>
      <c r="I592" s="45"/>
      <c r="J592" s="45"/>
      <c r="K592" s="45"/>
      <c r="L592" s="45"/>
      <c r="M592" s="44"/>
      <c r="N592" s="44"/>
      <c r="O592" s="44"/>
      <c r="P592" s="45"/>
      <c r="Q592" s="44"/>
      <c r="R592" s="44"/>
      <c r="S592" s="44"/>
      <c r="T592" s="44"/>
      <c r="U592" s="15"/>
      <c r="V592" s="15"/>
      <c r="W592" s="15"/>
      <c r="X592" s="15"/>
      <c r="Y592" s="15"/>
      <c r="Z592" s="15"/>
      <c r="AA592" s="15"/>
      <c r="AB592" s="15"/>
    </row>
    <row r="593">
      <c r="A593" s="41" t="str">
        <f t="shared" si="1"/>
        <v/>
      </c>
      <c r="B593" s="15"/>
      <c r="C593" s="64" t="s">
        <v>32</v>
      </c>
      <c r="D593" s="51">
        <f t="shared" ref="D593:T593" si="263">IFERROR(SUM(D587:D592)*HLOOKUP(D$2, $U$2:$Y$3,2,0),)</f>
        <v>0</v>
      </c>
      <c r="E593" s="51">
        <f t="shared" si="263"/>
        <v>0</v>
      </c>
      <c r="F593" s="51">
        <f t="shared" si="263"/>
        <v>0</v>
      </c>
      <c r="G593" s="51">
        <f t="shared" si="263"/>
        <v>0</v>
      </c>
      <c r="H593" s="51">
        <f t="shared" si="263"/>
        <v>0</v>
      </c>
      <c r="I593" s="51">
        <f t="shared" si="263"/>
        <v>0</v>
      </c>
      <c r="J593" s="51">
        <f t="shared" si="263"/>
        <v>0</v>
      </c>
      <c r="K593" s="51">
        <f t="shared" si="263"/>
        <v>0</v>
      </c>
      <c r="L593" s="51">
        <f t="shared" si="263"/>
        <v>0</v>
      </c>
      <c r="M593" s="51">
        <f t="shared" si="263"/>
        <v>0</v>
      </c>
      <c r="N593" s="51">
        <f t="shared" si="263"/>
        <v>0</v>
      </c>
      <c r="O593" s="51">
        <f t="shared" si="263"/>
        <v>0</v>
      </c>
      <c r="P593" s="51">
        <f t="shared" si="263"/>
        <v>0</v>
      </c>
      <c r="Q593" s="51">
        <f t="shared" si="263"/>
        <v>0</v>
      </c>
      <c r="R593" s="51">
        <f t="shared" si="263"/>
        <v>0</v>
      </c>
      <c r="S593" s="51">
        <f t="shared" si="263"/>
        <v>0</v>
      </c>
      <c r="T593" s="51">
        <f t="shared" si="263"/>
        <v>0</v>
      </c>
      <c r="U593" s="15" t="str">
        <f>IF(A588=1, SUM(B587:B588)*$U$5,)</f>
        <v/>
      </c>
      <c r="V593" s="15"/>
      <c r="W593" s="15"/>
      <c r="X593" s="15"/>
      <c r="Y593" s="15"/>
      <c r="Z593" s="15"/>
      <c r="AA593" s="15"/>
      <c r="AB593" s="15"/>
    </row>
    <row r="594">
      <c r="A594" s="41" t="str">
        <f t="shared" si="1"/>
        <v/>
      </c>
      <c r="B594" s="15"/>
      <c r="C594" s="64" t="s">
        <v>63</v>
      </c>
      <c r="D594" s="52">
        <f t="shared" ref="D594:T594" si="264">IFERROR( D593/SUM($D593:$T593),0)</f>
        <v>0</v>
      </c>
      <c r="E594" s="52">
        <f t="shared" si="264"/>
        <v>0</v>
      </c>
      <c r="F594" s="52">
        <f t="shared" si="264"/>
        <v>0</v>
      </c>
      <c r="G594" s="52">
        <f t="shared" si="264"/>
        <v>0</v>
      </c>
      <c r="H594" s="52">
        <f t="shared" si="264"/>
        <v>0</v>
      </c>
      <c r="I594" s="52">
        <f t="shared" si="264"/>
        <v>0</v>
      </c>
      <c r="J594" s="52">
        <f t="shared" si="264"/>
        <v>0</v>
      </c>
      <c r="K594" s="52">
        <f t="shared" si="264"/>
        <v>0</v>
      </c>
      <c r="L594" s="52">
        <f t="shared" si="264"/>
        <v>0</v>
      </c>
      <c r="M594" s="52">
        <f t="shared" si="264"/>
        <v>0</v>
      </c>
      <c r="N594" s="52">
        <f t="shared" si="264"/>
        <v>0</v>
      </c>
      <c r="O594" s="52">
        <f t="shared" si="264"/>
        <v>0</v>
      </c>
      <c r="P594" s="52">
        <f t="shared" si="264"/>
        <v>0</v>
      </c>
      <c r="Q594" s="52">
        <f t="shared" si="264"/>
        <v>0</v>
      </c>
      <c r="R594" s="52">
        <f t="shared" si="264"/>
        <v>0</v>
      </c>
      <c r="S594" s="52">
        <f t="shared" si="264"/>
        <v>0</v>
      </c>
      <c r="T594" s="52">
        <f t="shared" si="264"/>
        <v>0</v>
      </c>
      <c r="U594" s="12" t="s">
        <v>64</v>
      </c>
      <c r="V594" s="54" t="s">
        <v>58</v>
      </c>
      <c r="W594" s="66" t="s">
        <v>65</v>
      </c>
      <c r="X594" s="15"/>
      <c r="Y594" s="15"/>
      <c r="Z594" s="15"/>
      <c r="AA594" s="15"/>
      <c r="AB594" s="15"/>
    </row>
    <row r="595">
      <c r="A595" s="41" t="str">
        <f t="shared" si="1"/>
        <v/>
      </c>
      <c r="B595" s="15"/>
      <c r="C595" s="47"/>
      <c r="D595" s="55">
        <f t="shared" ref="D595:T595" si="265">(1-$U$5)*D594*SUM($B587:$B592)</f>
        <v>0</v>
      </c>
      <c r="E595" s="55">
        <f t="shared" si="265"/>
        <v>0</v>
      </c>
      <c r="F595" s="55">
        <f t="shared" si="265"/>
        <v>0</v>
      </c>
      <c r="G595" s="55">
        <f t="shared" si="265"/>
        <v>0</v>
      </c>
      <c r="H595" s="55">
        <f t="shared" si="265"/>
        <v>0</v>
      </c>
      <c r="I595" s="55">
        <f t="shared" si="265"/>
        <v>0</v>
      </c>
      <c r="J595" s="55">
        <f t="shared" si="265"/>
        <v>0</v>
      </c>
      <c r="K595" s="55">
        <f t="shared" si="265"/>
        <v>0</v>
      </c>
      <c r="L595" s="55">
        <f t="shared" si="265"/>
        <v>0</v>
      </c>
      <c r="M595" s="55">
        <f t="shared" si="265"/>
        <v>0</v>
      </c>
      <c r="N595" s="55">
        <f t="shared" si="265"/>
        <v>0</v>
      </c>
      <c r="O595" s="55">
        <f t="shared" si="265"/>
        <v>0</v>
      </c>
      <c r="P595" s="55">
        <f t="shared" si="265"/>
        <v>0</v>
      </c>
      <c r="Q595" s="55">
        <f t="shared" si="265"/>
        <v>0</v>
      </c>
      <c r="R595" s="55">
        <f t="shared" si="265"/>
        <v>0</v>
      </c>
      <c r="S595" s="55">
        <f t="shared" si="265"/>
        <v>0</v>
      </c>
      <c r="T595" s="55">
        <f t="shared" si="265"/>
        <v>0</v>
      </c>
      <c r="U595" s="67">
        <f>V595-SUM(D595:T595)</f>
        <v>0</v>
      </c>
      <c r="V595" s="57">
        <f>SUM(B587:B592)</f>
        <v>0</v>
      </c>
      <c r="W595" s="66">
        <f>IF(A592=1, SUM(B587:B592)*$U591,)</f>
        <v>0</v>
      </c>
      <c r="X595" s="15"/>
      <c r="Y595" s="15"/>
      <c r="Z595" s="15"/>
      <c r="AA595" s="15"/>
      <c r="AB595" s="15"/>
    </row>
    <row r="596">
      <c r="A596" s="41" t="str">
        <f t="shared" si="1"/>
        <v/>
      </c>
      <c r="B596" s="42"/>
      <c r="C596" s="43">
        <f>C592+2</f>
        <v>46119</v>
      </c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15"/>
      <c r="V596" s="15"/>
      <c r="W596" s="15"/>
      <c r="X596" s="15"/>
      <c r="Y596" s="15"/>
      <c r="Z596" s="15"/>
      <c r="AA596" s="15"/>
      <c r="AB596" s="15"/>
    </row>
    <row r="597">
      <c r="A597" s="41" t="str">
        <f t="shared" si="1"/>
        <v/>
      </c>
      <c r="B597" s="42"/>
      <c r="C597" s="43">
        <f t="shared" ref="C597:C601" si="266">C596+1</f>
        <v>46120</v>
      </c>
      <c r="D597" s="44"/>
      <c r="E597" s="44"/>
      <c r="F597" s="44"/>
      <c r="G597" s="44"/>
      <c r="H597" s="44"/>
      <c r="I597" s="45"/>
      <c r="J597" s="44"/>
      <c r="K597" s="45"/>
      <c r="L597" s="45"/>
      <c r="M597" s="44"/>
      <c r="N597" s="44"/>
      <c r="O597" s="44"/>
      <c r="P597" s="45"/>
      <c r="Q597" s="44"/>
      <c r="R597" s="44"/>
      <c r="S597" s="44"/>
      <c r="T597" s="44"/>
      <c r="U597" s="2" t="s">
        <v>1</v>
      </c>
      <c r="V597" s="2" t="s">
        <v>35</v>
      </c>
      <c r="W597" s="2" t="s">
        <v>4</v>
      </c>
      <c r="X597" s="2" t="s">
        <v>36</v>
      </c>
      <c r="Y597" s="2" t="s">
        <v>37</v>
      </c>
      <c r="Z597" s="15"/>
      <c r="AA597" s="15"/>
      <c r="AB597" s="15"/>
    </row>
    <row r="598">
      <c r="A598" s="41" t="str">
        <f t="shared" si="1"/>
        <v/>
      </c>
      <c r="B598" s="42"/>
      <c r="C598" s="43">
        <f t="shared" si="266"/>
        <v>46121</v>
      </c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5"/>
      <c r="Q598" s="44"/>
      <c r="R598" s="44"/>
      <c r="S598" s="44"/>
      <c r="T598" s="44"/>
      <c r="U598" s="5">
        <v>0.6</v>
      </c>
      <c r="V598" s="5">
        <v>0.6</v>
      </c>
      <c r="W598" s="5">
        <v>0.9</v>
      </c>
      <c r="X598" s="5">
        <v>1.0</v>
      </c>
      <c r="Y598" s="5">
        <v>1.0</v>
      </c>
      <c r="Z598" s="15"/>
      <c r="AA598" s="15"/>
      <c r="AB598" s="15"/>
    </row>
    <row r="599">
      <c r="A599" s="41" t="str">
        <f t="shared" si="1"/>
        <v/>
      </c>
      <c r="B599" s="42"/>
      <c r="C599" s="43">
        <f t="shared" si="266"/>
        <v>46122</v>
      </c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2" t="s">
        <v>3</v>
      </c>
      <c r="V599" s="15"/>
      <c r="W599" s="15"/>
      <c r="X599" s="15"/>
      <c r="Y599" s="15"/>
      <c r="Z599" s="15"/>
      <c r="AA599" s="15"/>
      <c r="AB599" s="15"/>
    </row>
    <row r="600">
      <c r="A600" s="41" t="str">
        <f t="shared" si="1"/>
        <v/>
      </c>
      <c r="B600" s="42"/>
      <c r="C600" s="43">
        <f t="shared" si="266"/>
        <v>46123</v>
      </c>
      <c r="D600" s="44"/>
      <c r="E600" s="45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5"/>
      <c r="Q600" s="44"/>
      <c r="R600" s="44"/>
      <c r="S600" s="44"/>
      <c r="T600" s="44"/>
      <c r="U600" s="46">
        <v>0.04</v>
      </c>
      <c r="V600" s="15"/>
      <c r="W600" s="15"/>
      <c r="X600" s="15"/>
      <c r="Y600" s="15"/>
      <c r="Z600" s="15"/>
      <c r="AA600" s="15"/>
      <c r="AB600" s="15"/>
    </row>
    <row r="601">
      <c r="A601" s="41">
        <f t="shared" si="1"/>
        <v>1</v>
      </c>
      <c r="B601" s="42"/>
      <c r="C601" s="43">
        <f t="shared" si="266"/>
        <v>46124</v>
      </c>
      <c r="D601" s="44"/>
      <c r="E601" s="44"/>
      <c r="F601" s="44"/>
      <c r="G601" s="44"/>
      <c r="H601" s="44"/>
      <c r="I601" s="45"/>
      <c r="J601" s="45"/>
      <c r="K601" s="45"/>
      <c r="L601" s="45"/>
      <c r="M601" s="44"/>
      <c r="N601" s="44"/>
      <c r="O601" s="44"/>
      <c r="P601" s="45"/>
      <c r="Q601" s="44"/>
      <c r="R601" s="44"/>
      <c r="S601" s="44"/>
      <c r="T601" s="44"/>
      <c r="U601" s="15"/>
      <c r="V601" s="15"/>
      <c r="W601" s="15"/>
      <c r="X601" s="15"/>
      <c r="Y601" s="15"/>
      <c r="Z601" s="15"/>
      <c r="AA601" s="15"/>
      <c r="AB601" s="15"/>
    </row>
    <row r="602">
      <c r="A602" s="41" t="str">
        <f t="shared" si="1"/>
        <v/>
      </c>
      <c r="B602" s="15"/>
      <c r="C602" s="64" t="s">
        <v>32</v>
      </c>
      <c r="D602" s="51">
        <f t="shared" ref="D602:T602" si="267">IFERROR(SUM(D596:D601)*HLOOKUP(D$2, $U$2:$Y$3,2,0),)</f>
        <v>0</v>
      </c>
      <c r="E602" s="51">
        <f t="shared" si="267"/>
        <v>0</v>
      </c>
      <c r="F602" s="51">
        <f t="shared" si="267"/>
        <v>0</v>
      </c>
      <c r="G602" s="51">
        <f t="shared" si="267"/>
        <v>0</v>
      </c>
      <c r="H602" s="51">
        <f t="shared" si="267"/>
        <v>0</v>
      </c>
      <c r="I602" s="51">
        <f t="shared" si="267"/>
        <v>0</v>
      </c>
      <c r="J602" s="51">
        <f t="shared" si="267"/>
        <v>0</v>
      </c>
      <c r="K602" s="51">
        <f t="shared" si="267"/>
        <v>0</v>
      </c>
      <c r="L602" s="51">
        <f t="shared" si="267"/>
        <v>0</v>
      </c>
      <c r="M602" s="51">
        <f t="shared" si="267"/>
        <v>0</v>
      </c>
      <c r="N602" s="51">
        <f t="shared" si="267"/>
        <v>0</v>
      </c>
      <c r="O602" s="51">
        <f t="shared" si="267"/>
        <v>0</v>
      </c>
      <c r="P602" s="51">
        <f t="shared" si="267"/>
        <v>0</v>
      </c>
      <c r="Q602" s="51">
        <f t="shared" si="267"/>
        <v>0</v>
      </c>
      <c r="R602" s="51">
        <f t="shared" si="267"/>
        <v>0</v>
      </c>
      <c r="S602" s="51">
        <f t="shared" si="267"/>
        <v>0</v>
      </c>
      <c r="T602" s="51">
        <f t="shared" si="267"/>
        <v>0</v>
      </c>
      <c r="U602" s="15" t="str">
        <f>IF(A597=1, SUM(B596:B597)*$U$5,)</f>
        <v/>
      </c>
      <c r="V602" s="15"/>
      <c r="W602" s="15"/>
      <c r="X602" s="15"/>
      <c r="Y602" s="15"/>
      <c r="Z602" s="15"/>
      <c r="AA602" s="15"/>
      <c r="AB602" s="15"/>
    </row>
    <row r="603">
      <c r="A603" s="41" t="str">
        <f t="shared" si="1"/>
        <v/>
      </c>
      <c r="B603" s="15"/>
      <c r="C603" s="64" t="s">
        <v>63</v>
      </c>
      <c r="D603" s="52">
        <f t="shared" ref="D603:T603" si="268">IFERROR( D602/SUM($D602:$T602),0)</f>
        <v>0</v>
      </c>
      <c r="E603" s="52">
        <f t="shared" si="268"/>
        <v>0</v>
      </c>
      <c r="F603" s="52">
        <f t="shared" si="268"/>
        <v>0</v>
      </c>
      <c r="G603" s="52">
        <f t="shared" si="268"/>
        <v>0</v>
      </c>
      <c r="H603" s="52">
        <f t="shared" si="268"/>
        <v>0</v>
      </c>
      <c r="I603" s="52">
        <f t="shared" si="268"/>
        <v>0</v>
      </c>
      <c r="J603" s="52">
        <f t="shared" si="268"/>
        <v>0</v>
      </c>
      <c r="K603" s="52">
        <f t="shared" si="268"/>
        <v>0</v>
      </c>
      <c r="L603" s="52">
        <f t="shared" si="268"/>
        <v>0</v>
      </c>
      <c r="M603" s="52">
        <f t="shared" si="268"/>
        <v>0</v>
      </c>
      <c r="N603" s="52">
        <f t="shared" si="268"/>
        <v>0</v>
      </c>
      <c r="O603" s="52">
        <f t="shared" si="268"/>
        <v>0</v>
      </c>
      <c r="P603" s="52">
        <f t="shared" si="268"/>
        <v>0</v>
      </c>
      <c r="Q603" s="52">
        <f t="shared" si="268"/>
        <v>0</v>
      </c>
      <c r="R603" s="52">
        <f t="shared" si="268"/>
        <v>0</v>
      </c>
      <c r="S603" s="52">
        <f t="shared" si="268"/>
        <v>0</v>
      </c>
      <c r="T603" s="52">
        <f t="shared" si="268"/>
        <v>0</v>
      </c>
      <c r="U603" s="12" t="s">
        <v>64</v>
      </c>
      <c r="V603" s="54" t="s">
        <v>58</v>
      </c>
      <c r="W603" s="66" t="s">
        <v>65</v>
      </c>
      <c r="X603" s="15"/>
      <c r="Y603" s="15"/>
      <c r="Z603" s="15"/>
      <c r="AA603" s="15"/>
      <c r="AB603" s="15"/>
    </row>
    <row r="604">
      <c r="A604" s="41" t="str">
        <f t="shared" si="1"/>
        <v/>
      </c>
      <c r="B604" s="15"/>
      <c r="C604" s="47"/>
      <c r="D604" s="55">
        <f t="shared" ref="D604:T604" si="269">(1-$U$5)*D603*SUM($B596:$B601)</f>
        <v>0</v>
      </c>
      <c r="E604" s="55">
        <f t="shared" si="269"/>
        <v>0</v>
      </c>
      <c r="F604" s="55">
        <f t="shared" si="269"/>
        <v>0</v>
      </c>
      <c r="G604" s="55">
        <f t="shared" si="269"/>
        <v>0</v>
      </c>
      <c r="H604" s="55">
        <f t="shared" si="269"/>
        <v>0</v>
      </c>
      <c r="I604" s="55">
        <f t="shared" si="269"/>
        <v>0</v>
      </c>
      <c r="J604" s="55">
        <f t="shared" si="269"/>
        <v>0</v>
      </c>
      <c r="K604" s="55">
        <f t="shared" si="269"/>
        <v>0</v>
      </c>
      <c r="L604" s="55">
        <f t="shared" si="269"/>
        <v>0</v>
      </c>
      <c r="M604" s="55">
        <f t="shared" si="269"/>
        <v>0</v>
      </c>
      <c r="N604" s="55">
        <f t="shared" si="269"/>
        <v>0</v>
      </c>
      <c r="O604" s="55">
        <f t="shared" si="269"/>
        <v>0</v>
      </c>
      <c r="P604" s="55">
        <f t="shared" si="269"/>
        <v>0</v>
      </c>
      <c r="Q604" s="55">
        <f t="shared" si="269"/>
        <v>0</v>
      </c>
      <c r="R604" s="55">
        <f t="shared" si="269"/>
        <v>0</v>
      </c>
      <c r="S604" s="55">
        <f t="shared" si="269"/>
        <v>0</v>
      </c>
      <c r="T604" s="55">
        <f t="shared" si="269"/>
        <v>0</v>
      </c>
      <c r="U604" s="67">
        <f>V604-SUM(D604:T604)</f>
        <v>0</v>
      </c>
      <c r="V604" s="57">
        <f>SUM(B596:B601)</f>
        <v>0</v>
      </c>
      <c r="W604" s="66">
        <f>IF(A601=1, SUM(B596:B601)*$U600,)</f>
        <v>0</v>
      </c>
      <c r="X604" s="15"/>
      <c r="Y604" s="15"/>
      <c r="Z604" s="15"/>
      <c r="AA604" s="15"/>
      <c r="AB604" s="15"/>
    </row>
    <row r="605">
      <c r="A605" s="41" t="str">
        <f t="shared" si="1"/>
        <v/>
      </c>
      <c r="B605" s="42"/>
      <c r="C605" s="43">
        <f>C601+2</f>
        <v>46126</v>
      </c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15"/>
      <c r="V605" s="15"/>
      <c r="W605" s="15"/>
      <c r="X605" s="15"/>
      <c r="Y605" s="15"/>
      <c r="Z605" s="15"/>
      <c r="AA605" s="15"/>
      <c r="AB605" s="15"/>
    </row>
    <row r="606">
      <c r="A606" s="41" t="str">
        <f t="shared" si="1"/>
        <v/>
      </c>
      <c r="B606" s="42"/>
      <c r="C606" s="43">
        <f t="shared" ref="C606:C610" si="270">C605+1</f>
        <v>46127</v>
      </c>
      <c r="D606" s="44"/>
      <c r="E606" s="44"/>
      <c r="F606" s="44"/>
      <c r="G606" s="44"/>
      <c r="H606" s="44"/>
      <c r="I606" s="45"/>
      <c r="J606" s="44"/>
      <c r="K606" s="45"/>
      <c r="L606" s="45"/>
      <c r="M606" s="44"/>
      <c r="N606" s="44"/>
      <c r="O606" s="44"/>
      <c r="P606" s="45"/>
      <c r="Q606" s="44"/>
      <c r="R606" s="44"/>
      <c r="S606" s="44"/>
      <c r="T606" s="44"/>
      <c r="U606" s="2" t="s">
        <v>1</v>
      </c>
      <c r="V606" s="2" t="s">
        <v>35</v>
      </c>
      <c r="W606" s="2" t="s">
        <v>4</v>
      </c>
      <c r="X606" s="2" t="s">
        <v>36</v>
      </c>
      <c r="Y606" s="2" t="s">
        <v>37</v>
      </c>
      <c r="Z606" s="15"/>
      <c r="AA606" s="15"/>
      <c r="AB606" s="15"/>
    </row>
    <row r="607">
      <c r="A607" s="41" t="str">
        <f t="shared" si="1"/>
        <v/>
      </c>
      <c r="B607" s="42"/>
      <c r="C607" s="43">
        <f t="shared" si="270"/>
        <v>46128</v>
      </c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5"/>
      <c r="Q607" s="44"/>
      <c r="R607" s="44"/>
      <c r="S607" s="44"/>
      <c r="T607" s="44"/>
      <c r="U607" s="5">
        <v>0.6</v>
      </c>
      <c r="V607" s="5">
        <v>0.6</v>
      </c>
      <c r="W607" s="5">
        <v>0.9</v>
      </c>
      <c r="X607" s="5">
        <v>1.0</v>
      </c>
      <c r="Y607" s="5">
        <v>1.0</v>
      </c>
      <c r="Z607" s="15"/>
      <c r="AA607" s="15"/>
      <c r="AB607" s="15"/>
    </row>
    <row r="608">
      <c r="A608" s="41" t="str">
        <f t="shared" si="1"/>
        <v/>
      </c>
      <c r="B608" s="42"/>
      <c r="C608" s="43">
        <f t="shared" si="270"/>
        <v>46129</v>
      </c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2" t="s">
        <v>3</v>
      </c>
      <c r="V608" s="15"/>
      <c r="W608" s="15"/>
      <c r="X608" s="15"/>
      <c r="Y608" s="15"/>
      <c r="Z608" s="15"/>
      <c r="AA608" s="15"/>
      <c r="AB608" s="15"/>
    </row>
    <row r="609">
      <c r="A609" s="41" t="str">
        <f t="shared" si="1"/>
        <v/>
      </c>
      <c r="B609" s="42"/>
      <c r="C609" s="43">
        <f t="shared" si="270"/>
        <v>46130</v>
      </c>
      <c r="D609" s="44"/>
      <c r="E609" s="45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5"/>
      <c r="Q609" s="44"/>
      <c r="R609" s="44"/>
      <c r="S609" s="44"/>
      <c r="T609" s="44"/>
      <c r="U609" s="46">
        <v>0.04</v>
      </c>
      <c r="V609" s="15"/>
      <c r="W609" s="15"/>
      <c r="X609" s="15"/>
      <c r="Y609" s="15"/>
      <c r="Z609" s="15"/>
      <c r="AA609" s="15"/>
      <c r="AB609" s="15"/>
    </row>
    <row r="610">
      <c r="A610" s="41">
        <f t="shared" si="1"/>
        <v>1</v>
      </c>
      <c r="B610" s="42"/>
      <c r="C610" s="43">
        <f t="shared" si="270"/>
        <v>46131</v>
      </c>
      <c r="D610" s="44"/>
      <c r="E610" s="44"/>
      <c r="F610" s="44"/>
      <c r="G610" s="44"/>
      <c r="H610" s="44"/>
      <c r="I610" s="45"/>
      <c r="J610" s="45"/>
      <c r="K610" s="45"/>
      <c r="L610" s="45"/>
      <c r="M610" s="44"/>
      <c r="N610" s="44"/>
      <c r="O610" s="44"/>
      <c r="P610" s="45"/>
      <c r="Q610" s="44"/>
      <c r="R610" s="44"/>
      <c r="S610" s="44"/>
      <c r="T610" s="44"/>
      <c r="U610" s="15"/>
      <c r="V610" s="15"/>
      <c r="W610" s="15"/>
      <c r="X610" s="15"/>
      <c r="Y610" s="15"/>
      <c r="Z610" s="15"/>
      <c r="AA610" s="15"/>
      <c r="AB610" s="15"/>
    </row>
    <row r="611">
      <c r="A611" s="41" t="str">
        <f t="shared" si="1"/>
        <v/>
      </c>
      <c r="B611" s="15"/>
      <c r="C611" s="64" t="s">
        <v>32</v>
      </c>
      <c r="D611" s="51">
        <f t="shared" ref="D611:T611" si="271">IFERROR(SUM(D605:D610)*HLOOKUP(D$2, $U$2:$Y$3,2,0),)</f>
        <v>0</v>
      </c>
      <c r="E611" s="51">
        <f t="shared" si="271"/>
        <v>0</v>
      </c>
      <c r="F611" s="51">
        <f t="shared" si="271"/>
        <v>0</v>
      </c>
      <c r="G611" s="51">
        <f t="shared" si="271"/>
        <v>0</v>
      </c>
      <c r="H611" s="51">
        <f t="shared" si="271"/>
        <v>0</v>
      </c>
      <c r="I611" s="51">
        <f t="shared" si="271"/>
        <v>0</v>
      </c>
      <c r="J611" s="51">
        <f t="shared" si="271"/>
        <v>0</v>
      </c>
      <c r="K611" s="51">
        <f t="shared" si="271"/>
        <v>0</v>
      </c>
      <c r="L611" s="51">
        <f t="shared" si="271"/>
        <v>0</v>
      </c>
      <c r="M611" s="51">
        <f t="shared" si="271"/>
        <v>0</v>
      </c>
      <c r="N611" s="51">
        <f t="shared" si="271"/>
        <v>0</v>
      </c>
      <c r="O611" s="51">
        <f t="shared" si="271"/>
        <v>0</v>
      </c>
      <c r="P611" s="51">
        <f t="shared" si="271"/>
        <v>0</v>
      </c>
      <c r="Q611" s="51">
        <f t="shared" si="271"/>
        <v>0</v>
      </c>
      <c r="R611" s="51">
        <f t="shared" si="271"/>
        <v>0</v>
      </c>
      <c r="S611" s="51">
        <f t="shared" si="271"/>
        <v>0</v>
      </c>
      <c r="T611" s="51">
        <f t="shared" si="271"/>
        <v>0</v>
      </c>
      <c r="U611" s="15" t="str">
        <f>IF(A606=1, SUM(B605:B606)*$U$5,)</f>
        <v/>
      </c>
      <c r="V611" s="15"/>
      <c r="W611" s="15"/>
      <c r="X611" s="15"/>
      <c r="Y611" s="15"/>
      <c r="Z611" s="15"/>
      <c r="AA611" s="15"/>
      <c r="AB611" s="15"/>
    </row>
    <row r="612">
      <c r="A612" s="41" t="str">
        <f t="shared" si="1"/>
        <v/>
      </c>
      <c r="B612" s="15"/>
      <c r="C612" s="64" t="s">
        <v>63</v>
      </c>
      <c r="D612" s="52">
        <f t="shared" ref="D612:T612" si="272">IFERROR( D611/SUM($D611:$T611),0)</f>
        <v>0</v>
      </c>
      <c r="E612" s="52">
        <f t="shared" si="272"/>
        <v>0</v>
      </c>
      <c r="F612" s="52">
        <f t="shared" si="272"/>
        <v>0</v>
      </c>
      <c r="G612" s="52">
        <f t="shared" si="272"/>
        <v>0</v>
      </c>
      <c r="H612" s="52">
        <f t="shared" si="272"/>
        <v>0</v>
      </c>
      <c r="I612" s="52">
        <f t="shared" si="272"/>
        <v>0</v>
      </c>
      <c r="J612" s="52">
        <f t="shared" si="272"/>
        <v>0</v>
      </c>
      <c r="K612" s="52">
        <f t="shared" si="272"/>
        <v>0</v>
      </c>
      <c r="L612" s="52">
        <f t="shared" si="272"/>
        <v>0</v>
      </c>
      <c r="M612" s="52">
        <f t="shared" si="272"/>
        <v>0</v>
      </c>
      <c r="N612" s="52">
        <f t="shared" si="272"/>
        <v>0</v>
      </c>
      <c r="O612" s="52">
        <f t="shared" si="272"/>
        <v>0</v>
      </c>
      <c r="P612" s="52">
        <f t="shared" si="272"/>
        <v>0</v>
      </c>
      <c r="Q612" s="52">
        <f t="shared" si="272"/>
        <v>0</v>
      </c>
      <c r="R612" s="52">
        <f t="shared" si="272"/>
        <v>0</v>
      </c>
      <c r="S612" s="52">
        <f t="shared" si="272"/>
        <v>0</v>
      </c>
      <c r="T612" s="52">
        <f t="shared" si="272"/>
        <v>0</v>
      </c>
      <c r="U612" s="15" t="str">
        <f>IF(A607=1, SUM(B605:B607)*$U$5,)</f>
        <v/>
      </c>
      <c r="V612" s="54" t="s">
        <v>58</v>
      </c>
      <c r="W612" s="15"/>
      <c r="X612" s="15"/>
      <c r="Y612" s="15"/>
      <c r="Z612" s="15"/>
      <c r="AA612" s="15"/>
      <c r="AB612" s="15"/>
    </row>
    <row r="613">
      <c r="A613" s="41" t="str">
        <f t="shared" si="1"/>
        <v/>
      </c>
      <c r="B613" s="15"/>
      <c r="C613" s="47"/>
      <c r="D613" s="55">
        <f t="shared" ref="D613:T613" si="273">(1-$U$5)*D612*SUM($B605:$B610)</f>
        <v>0</v>
      </c>
      <c r="E613" s="55">
        <f t="shared" si="273"/>
        <v>0</v>
      </c>
      <c r="F613" s="55">
        <f t="shared" si="273"/>
        <v>0</v>
      </c>
      <c r="G613" s="55">
        <f t="shared" si="273"/>
        <v>0</v>
      </c>
      <c r="H613" s="55">
        <f t="shared" si="273"/>
        <v>0</v>
      </c>
      <c r="I613" s="55">
        <f t="shared" si="273"/>
        <v>0</v>
      </c>
      <c r="J613" s="55">
        <f t="shared" si="273"/>
        <v>0</v>
      </c>
      <c r="K613" s="55">
        <f t="shared" si="273"/>
        <v>0</v>
      </c>
      <c r="L613" s="55">
        <f t="shared" si="273"/>
        <v>0</v>
      </c>
      <c r="M613" s="55">
        <f t="shared" si="273"/>
        <v>0</v>
      </c>
      <c r="N613" s="55">
        <f t="shared" si="273"/>
        <v>0</v>
      </c>
      <c r="O613" s="55">
        <f t="shared" si="273"/>
        <v>0</v>
      </c>
      <c r="P613" s="55">
        <f t="shared" si="273"/>
        <v>0</v>
      </c>
      <c r="Q613" s="55">
        <f t="shared" si="273"/>
        <v>0</v>
      </c>
      <c r="R613" s="55">
        <f t="shared" si="273"/>
        <v>0</v>
      </c>
      <c r="S613" s="55">
        <f t="shared" si="273"/>
        <v>0</v>
      </c>
      <c r="T613" s="55">
        <f t="shared" si="273"/>
        <v>0</v>
      </c>
      <c r="U613" s="66">
        <f>IF(A610=1, SUM(B605:B610)*$U$5,)</f>
        <v>0</v>
      </c>
      <c r="V613" s="57">
        <f>SUM(B606:B610)</f>
        <v>0</v>
      </c>
      <c r="W613" s="15"/>
      <c r="X613" s="15"/>
      <c r="Y613" s="15"/>
      <c r="Z613" s="15"/>
      <c r="AA613" s="15"/>
      <c r="AB613" s="15"/>
    </row>
    <row r="614">
      <c r="A614" s="41" t="str">
        <f t="shared" si="1"/>
        <v/>
      </c>
      <c r="B614" s="42"/>
      <c r="C614" s="43">
        <f>C610+2</f>
        <v>46133</v>
      </c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15"/>
      <c r="V614" s="15"/>
      <c r="W614" s="15"/>
      <c r="X614" s="15"/>
      <c r="Y614" s="15"/>
      <c r="Z614" s="15"/>
      <c r="AA614" s="15"/>
      <c r="AB614" s="15"/>
    </row>
    <row r="615">
      <c r="A615" s="41" t="str">
        <f t="shared" si="1"/>
        <v/>
      </c>
      <c r="B615" s="42"/>
      <c r="C615" s="43">
        <f t="shared" ref="C615:C619" si="274">C614+1</f>
        <v>46134</v>
      </c>
      <c r="D615" s="44"/>
      <c r="E615" s="44"/>
      <c r="F615" s="44"/>
      <c r="G615" s="44"/>
      <c r="H615" s="44"/>
      <c r="I615" s="45"/>
      <c r="J615" s="44"/>
      <c r="K615" s="45"/>
      <c r="L615" s="45"/>
      <c r="M615" s="44"/>
      <c r="N615" s="44"/>
      <c r="O615" s="44"/>
      <c r="P615" s="45"/>
      <c r="Q615" s="44"/>
      <c r="R615" s="44"/>
      <c r="S615" s="44"/>
      <c r="T615" s="44"/>
      <c r="U615" s="2" t="s">
        <v>1</v>
      </c>
      <c r="V615" s="2" t="s">
        <v>35</v>
      </c>
      <c r="W615" s="2" t="s">
        <v>4</v>
      </c>
      <c r="X615" s="2" t="s">
        <v>36</v>
      </c>
      <c r="Y615" s="2" t="s">
        <v>37</v>
      </c>
      <c r="Z615" s="15"/>
      <c r="AA615" s="15"/>
      <c r="AB615" s="15"/>
    </row>
    <row r="616">
      <c r="A616" s="41" t="str">
        <f t="shared" si="1"/>
        <v/>
      </c>
      <c r="B616" s="42"/>
      <c r="C616" s="43">
        <f t="shared" si="274"/>
        <v>46135</v>
      </c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5"/>
      <c r="Q616" s="44"/>
      <c r="R616" s="44"/>
      <c r="S616" s="44"/>
      <c r="T616" s="44"/>
      <c r="U616" s="5">
        <v>0.6</v>
      </c>
      <c r="V616" s="5">
        <v>0.6</v>
      </c>
      <c r="W616" s="5">
        <v>0.9</v>
      </c>
      <c r="X616" s="5">
        <v>1.0</v>
      </c>
      <c r="Y616" s="5">
        <v>1.0</v>
      </c>
      <c r="Z616" s="15"/>
      <c r="AA616" s="15"/>
      <c r="AB616" s="15"/>
    </row>
    <row r="617">
      <c r="A617" s="41" t="str">
        <f t="shared" si="1"/>
        <v/>
      </c>
      <c r="B617" s="42"/>
      <c r="C617" s="43">
        <f t="shared" si="274"/>
        <v>46136</v>
      </c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2" t="s">
        <v>3</v>
      </c>
      <c r="V617" s="15"/>
      <c r="W617" s="15"/>
      <c r="X617" s="15"/>
      <c r="Y617" s="15"/>
      <c r="Z617" s="15"/>
      <c r="AA617" s="15"/>
      <c r="AB617" s="15"/>
    </row>
    <row r="618">
      <c r="A618" s="41" t="str">
        <f t="shared" si="1"/>
        <v/>
      </c>
      <c r="B618" s="42"/>
      <c r="C618" s="43">
        <f t="shared" si="274"/>
        <v>46137</v>
      </c>
      <c r="D618" s="44"/>
      <c r="E618" s="45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5"/>
      <c r="Q618" s="44"/>
      <c r="R618" s="44"/>
      <c r="S618" s="44"/>
      <c r="T618" s="44"/>
      <c r="U618" s="46">
        <v>0.04</v>
      </c>
      <c r="V618" s="15"/>
      <c r="W618" s="15"/>
      <c r="X618" s="15"/>
      <c r="Y618" s="15"/>
      <c r="Z618" s="15"/>
      <c r="AA618" s="15"/>
      <c r="AB618" s="15"/>
    </row>
    <row r="619">
      <c r="A619" s="41">
        <f t="shared" si="1"/>
        <v>1</v>
      </c>
      <c r="B619" s="42"/>
      <c r="C619" s="43">
        <f t="shared" si="274"/>
        <v>46138</v>
      </c>
      <c r="D619" s="44"/>
      <c r="E619" s="44"/>
      <c r="F619" s="44"/>
      <c r="G619" s="44"/>
      <c r="H619" s="44"/>
      <c r="I619" s="45"/>
      <c r="J619" s="45"/>
      <c r="K619" s="45"/>
      <c r="L619" s="45"/>
      <c r="M619" s="44"/>
      <c r="N619" s="44"/>
      <c r="O619" s="44"/>
      <c r="P619" s="45"/>
      <c r="Q619" s="44"/>
      <c r="R619" s="44"/>
      <c r="S619" s="44"/>
      <c r="T619" s="44"/>
      <c r="U619" s="15"/>
      <c r="V619" s="15"/>
      <c r="W619" s="15"/>
      <c r="X619" s="15"/>
      <c r="Y619" s="15"/>
      <c r="Z619" s="15"/>
      <c r="AA619" s="15"/>
      <c r="AB619" s="15"/>
    </row>
    <row r="620">
      <c r="A620" s="41" t="str">
        <f t="shared" si="1"/>
        <v/>
      </c>
      <c r="B620" s="15"/>
      <c r="C620" s="64" t="s">
        <v>32</v>
      </c>
      <c r="D620" s="51">
        <f t="shared" ref="D620:T620" si="275">IFERROR(SUM(D614:D619)*HLOOKUP(D$2, $U$2:$Y$3,2,0),)</f>
        <v>0</v>
      </c>
      <c r="E620" s="51">
        <f t="shared" si="275"/>
        <v>0</v>
      </c>
      <c r="F620" s="51">
        <f t="shared" si="275"/>
        <v>0</v>
      </c>
      <c r="G620" s="51">
        <f t="shared" si="275"/>
        <v>0</v>
      </c>
      <c r="H620" s="51">
        <f t="shared" si="275"/>
        <v>0</v>
      </c>
      <c r="I620" s="51">
        <f t="shared" si="275"/>
        <v>0</v>
      </c>
      <c r="J620" s="51">
        <f t="shared" si="275"/>
        <v>0</v>
      </c>
      <c r="K620" s="51">
        <f t="shared" si="275"/>
        <v>0</v>
      </c>
      <c r="L620" s="51">
        <f t="shared" si="275"/>
        <v>0</v>
      </c>
      <c r="M620" s="51">
        <f t="shared" si="275"/>
        <v>0</v>
      </c>
      <c r="N620" s="51">
        <f t="shared" si="275"/>
        <v>0</v>
      </c>
      <c r="O620" s="51">
        <f t="shared" si="275"/>
        <v>0</v>
      </c>
      <c r="P620" s="51">
        <f t="shared" si="275"/>
        <v>0</v>
      </c>
      <c r="Q620" s="51">
        <f t="shared" si="275"/>
        <v>0</v>
      </c>
      <c r="R620" s="51">
        <f t="shared" si="275"/>
        <v>0</v>
      </c>
      <c r="S620" s="51">
        <f t="shared" si="275"/>
        <v>0</v>
      </c>
      <c r="T620" s="51">
        <f t="shared" si="275"/>
        <v>0</v>
      </c>
      <c r="U620" s="15" t="str">
        <f>IF(A615=1, SUM(B614:B615)*$U$5,)</f>
        <v/>
      </c>
      <c r="V620" s="15"/>
      <c r="W620" s="15"/>
      <c r="X620" s="15"/>
      <c r="Y620" s="15"/>
      <c r="Z620" s="15"/>
      <c r="AA620" s="15"/>
      <c r="AB620" s="15"/>
    </row>
    <row r="621">
      <c r="A621" s="41" t="str">
        <f t="shared" si="1"/>
        <v/>
      </c>
      <c r="B621" s="15"/>
      <c r="C621" s="64" t="s">
        <v>63</v>
      </c>
      <c r="D621" s="52">
        <f t="shared" ref="D621:T621" si="276">IFERROR( D620/SUM($D620:$T620),0)</f>
        <v>0</v>
      </c>
      <c r="E621" s="52">
        <f t="shared" si="276"/>
        <v>0</v>
      </c>
      <c r="F621" s="52">
        <f t="shared" si="276"/>
        <v>0</v>
      </c>
      <c r="G621" s="52">
        <f t="shared" si="276"/>
        <v>0</v>
      </c>
      <c r="H621" s="52">
        <f t="shared" si="276"/>
        <v>0</v>
      </c>
      <c r="I621" s="52">
        <f t="shared" si="276"/>
        <v>0</v>
      </c>
      <c r="J621" s="52">
        <f t="shared" si="276"/>
        <v>0</v>
      </c>
      <c r="K621" s="52">
        <f t="shared" si="276"/>
        <v>0</v>
      </c>
      <c r="L621" s="52">
        <f t="shared" si="276"/>
        <v>0</v>
      </c>
      <c r="M621" s="52">
        <f t="shared" si="276"/>
        <v>0</v>
      </c>
      <c r="N621" s="52">
        <f t="shared" si="276"/>
        <v>0</v>
      </c>
      <c r="O621" s="52">
        <f t="shared" si="276"/>
        <v>0</v>
      </c>
      <c r="P621" s="52">
        <f t="shared" si="276"/>
        <v>0</v>
      </c>
      <c r="Q621" s="52">
        <f t="shared" si="276"/>
        <v>0</v>
      </c>
      <c r="R621" s="52">
        <f t="shared" si="276"/>
        <v>0</v>
      </c>
      <c r="S621" s="52">
        <f t="shared" si="276"/>
        <v>0</v>
      </c>
      <c r="T621" s="52">
        <f t="shared" si="276"/>
        <v>0</v>
      </c>
      <c r="U621" s="12" t="s">
        <v>64</v>
      </c>
      <c r="V621" s="54" t="s">
        <v>58</v>
      </c>
      <c r="W621" s="66" t="s">
        <v>65</v>
      </c>
      <c r="X621" s="15"/>
      <c r="Y621" s="15"/>
      <c r="Z621" s="15"/>
      <c r="AA621" s="15"/>
      <c r="AB621" s="15"/>
    </row>
    <row r="622">
      <c r="A622" s="41" t="str">
        <f t="shared" si="1"/>
        <v/>
      </c>
      <c r="B622" s="15"/>
      <c r="C622" s="47"/>
      <c r="D622" s="55">
        <f t="shared" ref="D622:T622" si="277">(1-$U$5)*D621*SUM($B614:$B619)</f>
        <v>0</v>
      </c>
      <c r="E622" s="55">
        <f t="shared" si="277"/>
        <v>0</v>
      </c>
      <c r="F622" s="55">
        <f t="shared" si="277"/>
        <v>0</v>
      </c>
      <c r="G622" s="55">
        <f t="shared" si="277"/>
        <v>0</v>
      </c>
      <c r="H622" s="55">
        <f t="shared" si="277"/>
        <v>0</v>
      </c>
      <c r="I622" s="55">
        <f t="shared" si="277"/>
        <v>0</v>
      </c>
      <c r="J622" s="55">
        <f t="shared" si="277"/>
        <v>0</v>
      </c>
      <c r="K622" s="55">
        <f t="shared" si="277"/>
        <v>0</v>
      </c>
      <c r="L622" s="55">
        <f t="shared" si="277"/>
        <v>0</v>
      </c>
      <c r="M622" s="55">
        <f t="shared" si="277"/>
        <v>0</v>
      </c>
      <c r="N622" s="55">
        <f t="shared" si="277"/>
        <v>0</v>
      </c>
      <c r="O622" s="55">
        <f t="shared" si="277"/>
        <v>0</v>
      </c>
      <c r="P622" s="55">
        <f t="shared" si="277"/>
        <v>0</v>
      </c>
      <c r="Q622" s="55">
        <f t="shared" si="277"/>
        <v>0</v>
      </c>
      <c r="R622" s="55">
        <f t="shared" si="277"/>
        <v>0</v>
      </c>
      <c r="S622" s="55">
        <f t="shared" si="277"/>
        <v>0</v>
      </c>
      <c r="T622" s="55">
        <f t="shared" si="277"/>
        <v>0</v>
      </c>
      <c r="U622" s="67">
        <f>V622-SUM(D622:T622)</f>
        <v>0</v>
      </c>
      <c r="V622" s="57">
        <f>SUM(B614:B619)</f>
        <v>0</v>
      </c>
      <c r="W622" s="66">
        <f>IF(A619=1, SUM(B614:B619)*$U618,)</f>
        <v>0</v>
      </c>
      <c r="X622" s="15"/>
      <c r="Y622" s="15"/>
      <c r="Z622" s="15"/>
      <c r="AA622" s="15"/>
      <c r="AB622" s="15"/>
    </row>
    <row r="623">
      <c r="A623" s="38"/>
      <c r="B623" s="39"/>
      <c r="C623" s="63"/>
      <c r="U623" s="62"/>
    </row>
    <row r="624">
      <c r="A624" s="38"/>
      <c r="B624" s="39"/>
      <c r="C624" s="63"/>
      <c r="U624" s="62"/>
    </row>
    <row r="625">
      <c r="A625" s="38"/>
      <c r="B625" s="39"/>
      <c r="C625" s="63"/>
      <c r="U625" s="62"/>
    </row>
    <row r="626">
      <c r="A626" s="38"/>
      <c r="B626" s="39"/>
      <c r="C626" s="63"/>
      <c r="U626" s="62"/>
    </row>
    <row r="627">
      <c r="A627" s="38"/>
      <c r="B627" s="39"/>
      <c r="C627" s="63"/>
      <c r="U627" s="62"/>
    </row>
    <row r="628">
      <c r="A628" s="38"/>
      <c r="B628" s="39"/>
      <c r="C628" s="63"/>
      <c r="U628" s="62"/>
    </row>
    <row r="629">
      <c r="A629" s="38"/>
      <c r="B629" s="39"/>
      <c r="C629" s="63"/>
      <c r="U629" s="62"/>
    </row>
    <row r="630">
      <c r="A630" s="38"/>
      <c r="B630" s="39"/>
      <c r="C630" s="63"/>
      <c r="U630" s="62"/>
    </row>
    <row r="631">
      <c r="A631" s="38"/>
      <c r="B631" s="39"/>
      <c r="C631" s="63"/>
      <c r="U631" s="62"/>
    </row>
    <row r="632">
      <c r="A632" s="38"/>
      <c r="B632" s="39"/>
      <c r="C632" s="63"/>
      <c r="U632" s="62"/>
    </row>
    <row r="633">
      <c r="A633" s="38"/>
      <c r="B633" s="39"/>
      <c r="C633" s="63"/>
      <c r="U633" s="62"/>
    </row>
    <row r="634">
      <c r="A634" s="38"/>
      <c r="B634" s="39"/>
      <c r="C634" s="63"/>
      <c r="U634" s="62"/>
    </row>
    <row r="635">
      <c r="A635" s="38"/>
      <c r="B635" s="39"/>
      <c r="C635" s="63"/>
      <c r="U635" s="62"/>
    </row>
    <row r="636">
      <c r="A636" s="38"/>
      <c r="B636" s="39"/>
      <c r="C636" s="63"/>
      <c r="U636" s="62"/>
    </row>
    <row r="637">
      <c r="A637" s="38"/>
      <c r="B637" s="39"/>
      <c r="C637" s="63"/>
      <c r="U637" s="62"/>
    </row>
    <row r="638">
      <c r="A638" s="38"/>
      <c r="B638" s="39"/>
      <c r="C638" s="63"/>
      <c r="U638" s="62"/>
    </row>
    <row r="639">
      <c r="A639" s="38"/>
      <c r="B639" s="39"/>
      <c r="C639" s="63"/>
      <c r="U639" s="62"/>
    </row>
    <row r="640">
      <c r="A640" s="38"/>
      <c r="B640" s="39"/>
      <c r="C640" s="63"/>
      <c r="U640" s="62"/>
    </row>
    <row r="641">
      <c r="A641" s="38"/>
      <c r="B641" s="39"/>
      <c r="C641" s="63"/>
      <c r="U641" s="62"/>
    </row>
    <row r="642">
      <c r="A642" s="38"/>
      <c r="B642" s="39"/>
      <c r="C642" s="63"/>
      <c r="U642" s="62"/>
    </row>
    <row r="643">
      <c r="A643" s="38"/>
      <c r="B643" s="39"/>
      <c r="C643" s="63"/>
      <c r="U643" s="62"/>
    </row>
    <row r="644">
      <c r="A644" s="38"/>
      <c r="B644" s="39"/>
      <c r="C644" s="63"/>
      <c r="U644" s="62"/>
    </row>
    <row r="645">
      <c r="A645" s="38"/>
      <c r="B645" s="39"/>
      <c r="C645" s="63"/>
      <c r="U645" s="62"/>
    </row>
    <row r="646">
      <c r="A646" s="38"/>
      <c r="B646" s="39"/>
      <c r="C646" s="63"/>
      <c r="U646" s="62"/>
    </row>
    <row r="647">
      <c r="A647" s="38"/>
      <c r="B647" s="39"/>
      <c r="C647" s="63"/>
      <c r="U647" s="62"/>
    </row>
    <row r="648">
      <c r="A648" s="38"/>
      <c r="B648" s="39"/>
      <c r="C648" s="63"/>
      <c r="U648" s="62"/>
    </row>
    <row r="649">
      <c r="A649" s="38"/>
      <c r="B649" s="39"/>
      <c r="C649" s="63"/>
      <c r="U649" s="62"/>
    </row>
    <row r="650">
      <c r="A650" s="38"/>
      <c r="B650" s="39"/>
      <c r="C650" s="63"/>
      <c r="U650" s="62"/>
    </row>
    <row r="651">
      <c r="A651" s="38"/>
      <c r="B651" s="39"/>
      <c r="C651" s="63"/>
      <c r="U651" s="62"/>
    </row>
    <row r="652">
      <c r="A652" s="38"/>
      <c r="B652" s="39"/>
      <c r="C652" s="63"/>
      <c r="U652" s="62"/>
    </row>
    <row r="653">
      <c r="A653" s="38"/>
      <c r="B653" s="39"/>
      <c r="C653" s="63"/>
      <c r="U653" s="62"/>
    </row>
    <row r="654">
      <c r="A654" s="38"/>
      <c r="B654" s="39"/>
      <c r="C654" s="63"/>
      <c r="U654" s="62"/>
    </row>
    <row r="655">
      <c r="A655" s="38"/>
      <c r="B655" s="39"/>
      <c r="C655" s="63"/>
      <c r="U655" s="62"/>
    </row>
    <row r="656">
      <c r="A656" s="38"/>
      <c r="B656" s="39"/>
      <c r="C656" s="63"/>
      <c r="U656" s="62"/>
    </row>
    <row r="657">
      <c r="A657" s="38"/>
      <c r="B657" s="39"/>
      <c r="C657" s="63"/>
      <c r="U657" s="62"/>
    </row>
    <row r="658">
      <c r="A658" s="38"/>
      <c r="B658" s="39"/>
      <c r="C658" s="63"/>
      <c r="U658" s="62"/>
    </row>
    <row r="659">
      <c r="A659" s="38"/>
      <c r="B659" s="39"/>
      <c r="C659" s="63"/>
      <c r="U659" s="62"/>
    </row>
    <row r="660">
      <c r="A660" s="38"/>
      <c r="B660" s="39"/>
      <c r="C660" s="63"/>
      <c r="U660" s="62"/>
    </row>
    <row r="661">
      <c r="A661" s="38"/>
      <c r="B661" s="39"/>
      <c r="C661" s="63"/>
      <c r="U661" s="62"/>
    </row>
    <row r="662">
      <c r="A662" s="38"/>
      <c r="B662" s="39"/>
      <c r="C662" s="63"/>
      <c r="U662" s="62"/>
    </row>
    <row r="663">
      <c r="A663" s="38"/>
      <c r="B663" s="39"/>
      <c r="C663" s="63"/>
      <c r="U663" s="62"/>
    </row>
    <row r="664">
      <c r="A664" s="38"/>
      <c r="B664" s="39"/>
      <c r="C664" s="63"/>
      <c r="U664" s="62"/>
    </row>
    <row r="665">
      <c r="A665" s="38"/>
      <c r="B665" s="39"/>
      <c r="C665" s="63"/>
      <c r="U665" s="62"/>
    </row>
    <row r="666">
      <c r="A666" s="38"/>
      <c r="B666" s="39"/>
      <c r="C666" s="63"/>
      <c r="U666" s="62"/>
    </row>
    <row r="667">
      <c r="A667" s="38"/>
      <c r="B667" s="39"/>
      <c r="C667" s="63"/>
      <c r="U667" s="62"/>
    </row>
    <row r="668">
      <c r="A668" s="38"/>
      <c r="B668" s="39"/>
      <c r="C668" s="63"/>
      <c r="U668" s="62"/>
    </row>
    <row r="669">
      <c r="A669" s="38"/>
      <c r="B669" s="39"/>
      <c r="C669" s="63"/>
      <c r="U669" s="62"/>
    </row>
    <row r="670">
      <c r="A670" s="38"/>
      <c r="B670" s="39"/>
      <c r="C670" s="63"/>
      <c r="U670" s="62"/>
    </row>
    <row r="671">
      <c r="A671" s="38"/>
      <c r="B671" s="39"/>
      <c r="C671" s="63"/>
      <c r="U671" s="62"/>
    </row>
    <row r="672">
      <c r="A672" s="38"/>
      <c r="B672" s="39"/>
      <c r="C672" s="63"/>
      <c r="U672" s="62"/>
    </row>
    <row r="673">
      <c r="A673" s="38"/>
      <c r="B673" s="39"/>
      <c r="C673" s="63"/>
      <c r="U673" s="62"/>
    </row>
    <row r="674">
      <c r="A674" s="38"/>
      <c r="B674" s="39"/>
      <c r="C674" s="63"/>
      <c r="U674" s="62"/>
    </row>
    <row r="675">
      <c r="A675" s="38"/>
      <c r="B675" s="39"/>
      <c r="C675" s="63"/>
      <c r="U675" s="62"/>
    </row>
    <row r="676">
      <c r="A676" s="38"/>
      <c r="B676" s="39"/>
      <c r="C676" s="63"/>
      <c r="U676" s="62"/>
    </row>
    <row r="677">
      <c r="A677" s="38"/>
      <c r="B677" s="39"/>
      <c r="C677" s="63"/>
      <c r="U677" s="62"/>
    </row>
    <row r="678">
      <c r="A678" s="38"/>
      <c r="B678" s="39"/>
      <c r="C678" s="63"/>
      <c r="U678" s="62"/>
    </row>
    <row r="679">
      <c r="A679" s="38"/>
      <c r="B679" s="39"/>
      <c r="C679" s="63"/>
      <c r="U679" s="62"/>
    </row>
    <row r="680">
      <c r="A680" s="38"/>
      <c r="B680" s="39"/>
      <c r="C680" s="63"/>
      <c r="U680" s="62"/>
    </row>
    <row r="681">
      <c r="A681" s="38"/>
      <c r="B681" s="39"/>
      <c r="C681" s="63"/>
      <c r="U681" s="62"/>
    </row>
    <row r="682">
      <c r="A682" s="38"/>
      <c r="B682" s="39"/>
      <c r="C682" s="63"/>
      <c r="U682" s="62"/>
    </row>
    <row r="683">
      <c r="A683" s="38"/>
      <c r="B683" s="39"/>
      <c r="C683" s="63"/>
      <c r="U683" s="62"/>
    </row>
    <row r="684">
      <c r="A684" s="38"/>
      <c r="B684" s="39"/>
      <c r="C684" s="63"/>
      <c r="U684" s="62"/>
    </row>
    <row r="685">
      <c r="A685" s="38"/>
      <c r="B685" s="39"/>
      <c r="C685" s="63"/>
      <c r="U685" s="62"/>
    </row>
    <row r="686">
      <c r="A686" s="38"/>
      <c r="B686" s="39"/>
      <c r="C686" s="63"/>
      <c r="U686" s="62"/>
    </row>
    <row r="687">
      <c r="A687" s="38"/>
      <c r="B687" s="39"/>
      <c r="C687" s="63"/>
      <c r="U687" s="62"/>
    </row>
    <row r="688">
      <c r="A688" s="38"/>
      <c r="B688" s="39"/>
      <c r="C688" s="63"/>
      <c r="U688" s="62"/>
    </row>
    <row r="689">
      <c r="A689" s="38"/>
      <c r="B689" s="39"/>
      <c r="C689" s="63"/>
      <c r="U689" s="62"/>
    </row>
    <row r="690">
      <c r="A690" s="38"/>
      <c r="B690" s="39"/>
      <c r="C690" s="63"/>
      <c r="U690" s="62"/>
    </row>
    <row r="691">
      <c r="A691" s="38"/>
      <c r="B691" s="39"/>
      <c r="C691" s="63"/>
      <c r="U691" s="62"/>
    </row>
    <row r="692">
      <c r="A692" s="38"/>
      <c r="B692" s="39"/>
      <c r="C692" s="63"/>
      <c r="U692" s="62"/>
    </row>
    <row r="693">
      <c r="A693" s="38"/>
      <c r="B693" s="39"/>
      <c r="C693" s="63"/>
      <c r="U693" s="62"/>
    </row>
    <row r="694">
      <c r="A694" s="38"/>
      <c r="B694" s="39"/>
      <c r="C694" s="63"/>
      <c r="U694" s="62"/>
    </row>
    <row r="695">
      <c r="A695" s="38"/>
      <c r="B695" s="39"/>
      <c r="C695" s="63"/>
      <c r="U695" s="62"/>
    </row>
    <row r="696">
      <c r="A696" s="38"/>
      <c r="B696" s="39"/>
      <c r="C696" s="63"/>
      <c r="U696" s="62"/>
    </row>
    <row r="697">
      <c r="A697" s="38"/>
      <c r="B697" s="39"/>
      <c r="C697" s="63"/>
      <c r="U697" s="62"/>
    </row>
    <row r="698">
      <c r="A698" s="38"/>
      <c r="B698" s="39"/>
      <c r="C698" s="63"/>
      <c r="U698" s="62"/>
    </row>
    <row r="699">
      <c r="A699" s="38"/>
      <c r="B699" s="39"/>
      <c r="C699" s="63"/>
      <c r="U699" s="62"/>
    </row>
    <row r="700">
      <c r="A700" s="38"/>
      <c r="B700" s="39"/>
      <c r="C700" s="63"/>
      <c r="U700" s="62"/>
    </row>
    <row r="701">
      <c r="A701" s="38"/>
      <c r="B701" s="39"/>
      <c r="C701" s="63"/>
      <c r="U701" s="62"/>
    </row>
    <row r="702">
      <c r="A702" s="38"/>
      <c r="B702" s="39"/>
      <c r="C702" s="63"/>
      <c r="U702" s="62"/>
    </row>
    <row r="703">
      <c r="A703" s="38"/>
      <c r="B703" s="39"/>
      <c r="C703" s="63"/>
      <c r="U703" s="62"/>
    </row>
    <row r="704">
      <c r="A704" s="38"/>
      <c r="B704" s="39"/>
      <c r="C704" s="63"/>
      <c r="U704" s="62"/>
    </row>
    <row r="705">
      <c r="A705" s="38"/>
      <c r="B705" s="39"/>
      <c r="C705" s="63"/>
      <c r="U705" s="62"/>
    </row>
    <row r="706">
      <c r="A706" s="38"/>
      <c r="B706" s="39"/>
      <c r="C706" s="63"/>
      <c r="U706" s="62"/>
    </row>
    <row r="707">
      <c r="A707" s="38"/>
      <c r="B707" s="39"/>
      <c r="C707" s="63"/>
      <c r="U707" s="62"/>
    </row>
    <row r="708">
      <c r="A708" s="38"/>
      <c r="B708" s="39"/>
      <c r="C708" s="63"/>
      <c r="U708" s="62"/>
    </row>
    <row r="709">
      <c r="A709" s="38"/>
      <c r="B709" s="39"/>
      <c r="C709" s="63"/>
      <c r="U709" s="62"/>
    </row>
    <row r="710">
      <c r="A710" s="38"/>
      <c r="B710" s="39"/>
      <c r="C710" s="63"/>
      <c r="U710" s="62"/>
    </row>
    <row r="711">
      <c r="A711" s="38"/>
      <c r="B711" s="39"/>
      <c r="C711" s="63"/>
      <c r="U711" s="62"/>
    </row>
    <row r="712">
      <c r="A712" s="38"/>
      <c r="B712" s="39"/>
      <c r="C712" s="63"/>
      <c r="U712" s="62"/>
    </row>
    <row r="713">
      <c r="A713" s="38"/>
      <c r="B713" s="39"/>
      <c r="C713" s="63"/>
      <c r="U713" s="62"/>
    </row>
    <row r="714">
      <c r="A714" s="38"/>
      <c r="B714" s="39"/>
      <c r="C714" s="63"/>
      <c r="U714" s="62"/>
    </row>
    <row r="715">
      <c r="A715" s="38"/>
      <c r="B715" s="39"/>
      <c r="C715" s="63"/>
      <c r="U715" s="62"/>
    </row>
    <row r="716">
      <c r="A716" s="38"/>
      <c r="B716" s="39"/>
      <c r="C716" s="63"/>
      <c r="U716" s="62"/>
    </row>
    <row r="717">
      <c r="A717" s="38"/>
      <c r="B717" s="39"/>
      <c r="C717" s="63"/>
      <c r="U717" s="62"/>
    </row>
    <row r="718">
      <c r="A718" s="38"/>
      <c r="B718" s="39"/>
      <c r="C718" s="63"/>
      <c r="U718" s="62"/>
    </row>
    <row r="719">
      <c r="A719" s="38"/>
      <c r="B719" s="39"/>
      <c r="C719" s="63"/>
      <c r="U719" s="62"/>
    </row>
    <row r="720">
      <c r="A720" s="38"/>
      <c r="B720" s="39"/>
      <c r="C720" s="63"/>
      <c r="U720" s="62"/>
    </row>
    <row r="721">
      <c r="A721" s="38"/>
      <c r="B721" s="39"/>
      <c r="C721" s="63"/>
      <c r="U721" s="62"/>
    </row>
    <row r="722">
      <c r="A722" s="38"/>
      <c r="B722" s="39"/>
      <c r="C722" s="63"/>
      <c r="U722" s="62"/>
    </row>
    <row r="723">
      <c r="A723" s="38"/>
      <c r="B723" s="39"/>
      <c r="C723" s="63"/>
      <c r="U723" s="62"/>
    </row>
    <row r="724">
      <c r="A724" s="38"/>
      <c r="B724" s="39"/>
      <c r="C724" s="63"/>
      <c r="U724" s="62"/>
    </row>
    <row r="725">
      <c r="A725" s="38"/>
      <c r="B725" s="39"/>
      <c r="C725" s="63"/>
      <c r="U725" s="62"/>
    </row>
    <row r="726">
      <c r="A726" s="38"/>
      <c r="B726" s="39"/>
      <c r="C726" s="63"/>
      <c r="U726" s="62"/>
    </row>
    <row r="727">
      <c r="A727" s="38"/>
      <c r="B727" s="39"/>
      <c r="C727" s="63"/>
      <c r="U727" s="62"/>
    </row>
    <row r="728">
      <c r="A728" s="38"/>
      <c r="B728" s="39"/>
      <c r="C728" s="63"/>
      <c r="U728" s="62"/>
    </row>
    <row r="729">
      <c r="A729" s="38"/>
      <c r="B729" s="39"/>
      <c r="C729" s="63"/>
      <c r="U729" s="62"/>
    </row>
    <row r="730">
      <c r="A730" s="38"/>
      <c r="B730" s="39"/>
      <c r="C730" s="63"/>
      <c r="U730" s="62"/>
    </row>
    <row r="731">
      <c r="A731" s="38"/>
      <c r="B731" s="39"/>
      <c r="C731" s="63"/>
      <c r="U731" s="62"/>
    </row>
    <row r="732">
      <c r="A732" s="38"/>
      <c r="B732" s="39"/>
      <c r="C732" s="63"/>
      <c r="U732" s="62"/>
    </row>
    <row r="733">
      <c r="A733" s="38"/>
      <c r="B733" s="39"/>
      <c r="C733" s="63"/>
      <c r="U733" s="62"/>
    </row>
    <row r="734">
      <c r="A734" s="38"/>
      <c r="B734" s="39"/>
      <c r="C734" s="63"/>
      <c r="U734" s="62"/>
    </row>
    <row r="735">
      <c r="A735" s="38"/>
      <c r="B735" s="39"/>
      <c r="C735" s="63"/>
      <c r="U735" s="62"/>
    </row>
    <row r="736">
      <c r="A736" s="38"/>
      <c r="B736" s="39"/>
      <c r="C736" s="63"/>
      <c r="U736" s="62"/>
    </row>
    <row r="737">
      <c r="A737" s="38"/>
      <c r="B737" s="39"/>
      <c r="C737" s="63"/>
      <c r="U737" s="62"/>
    </row>
    <row r="738">
      <c r="A738" s="38"/>
      <c r="B738" s="39"/>
      <c r="C738" s="63"/>
      <c r="U738" s="62"/>
    </row>
    <row r="739">
      <c r="A739" s="38"/>
      <c r="B739" s="39"/>
      <c r="C739" s="63"/>
      <c r="U739" s="62"/>
    </row>
    <row r="740">
      <c r="A740" s="38"/>
      <c r="B740" s="39"/>
      <c r="C740" s="63"/>
      <c r="U740" s="62"/>
    </row>
    <row r="741">
      <c r="A741" s="38"/>
      <c r="B741" s="39"/>
      <c r="C741" s="63"/>
      <c r="U741" s="62"/>
    </row>
    <row r="742">
      <c r="A742" s="38"/>
      <c r="B742" s="39"/>
      <c r="C742" s="63"/>
      <c r="U742" s="62"/>
    </row>
    <row r="743">
      <c r="A743" s="38"/>
      <c r="B743" s="39"/>
      <c r="C743" s="63"/>
      <c r="U743" s="62"/>
    </row>
    <row r="744">
      <c r="A744" s="38"/>
      <c r="B744" s="39"/>
      <c r="C744" s="63"/>
      <c r="U744" s="62"/>
    </row>
    <row r="745">
      <c r="A745" s="38"/>
      <c r="B745" s="39"/>
      <c r="C745" s="63"/>
      <c r="U745" s="62"/>
    </row>
    <row r="746">
      <c r="A746" s="38"/>
      <c r="B746" s="39"/>
      <c r="C746" s="63"/>
      <c r="U746" s="62"/>
    </row>
    <row r="747">
      <c r="A747" s="38"/>
      <c r="B747" s="39"/>
      <c r="C747" s="63"/>
      <c r="U747" s="62"/>
    </row>
    <row r="748">
      <c r="A748" s="38"/>
      <c r="B748" s="39"/>
      <c r="C748" s="63"/>
      <c r="U748" s="62"/>
    </row>
    <row r="749">
      <c r="A749" s="38"/>
      <c r="B749" s="39"/>
      <c r="C749" s="63"/>
      <c r="U749" s="62"/>
    </row>
    <row r="750">
      <c r="A750" s="38"/>
      <c r="B750" s="39"/>
      <c r="C750" s="63"/>
      <c r="U750" s="62"/>
    </row>
    <row r="751">
      <c r="A751" s="38"/>
      <c r="B751" s="39"/>
      <c r="C751" s="63"/>
      <c r="U751" s="62"/>
    </row>
    <row r="752">
      <c r="A752" s="38"/>
      <c r="B752" s="39"/>
      <c r="C752" s="63"/>
      <c r="U752" s="62"/>
    </row>
    <row r="753">
      <c r="A753" s="38"/>
      <c r="B753" s="39"/>
      <c r="C753" s="63"/>
      <c r="U753" s="62"/>
    </row>
    <row r="754">
      <c r="A754" s="38"/>
      <c r="B754" s="39"/>
      <c r="C754" s="63"/>
      <c r="U754" s="62"/>
    </row>
    <row r="755">
      <c r="A755" s="38"/>
      <c r="B755" s="39"/>
      <c r="C755" s="63"/>
      <c r="U755" s="62"/>
    </row>
    <row r="756">
      <c r="A756" s="38"/>
      <c r="B756" s="39"/>
      <c r="C756" s="63"/>
      <c r="U756" s="62"/>
    </row>
    <row r="757">
      <c r="A757" s="38"/>
      <c r="B757" s="39"/>
      <c r="C757" s="63"/>
      <c r="U757" s="62"/>
    </row>
    <row r="758">
      <c r="A758" s="38"/>
      <c r="B758" s="39"/>
      <c r="C758" s="63"/>
      <c r="U758" s="62"/>
    </row>
    <row r="759">
      <c r="A759" s="38"/>
      <c r="B759" s="39"/>
      <c r="C759" s="63"/>
      <c r="U759" s="62"/>
    </row>
    <row r="760">
      <c r="A760" s="38"/>
      <c r="B760" s="39"/>
      <c r="C760" s="63"/>
      <c r="U760" s="62"/>
    </row>
    <row r="761">
      <c r="A761" s="38"/>
      <c r="B761" s="39"/>
      <c r="C761" s="63"/>
      <c r="U761" s="62"/>
    </row>
    <row r="762">
      <c r="A762" s="38"/>
      <c r="B762" s="39"/>
      <c r="C762" s="63"/>
      <c r="U762" s="62"/>
    </row>
    <row r="763">
      <c r="A763" s="38"/>
      <c r="B763" s="39"/>
      <c r="C763" s="63"/>
      <c r="U763" s="62"/>
    </row>
    <row r="764">
      <c r="A764" s="38"/>
      <c r="B764" s="39"/>
      <c r="C764" s="63"/>
      <c r="U764" s="62"/>
    </row>
    <row r="765">
      <c r="A765" s="38"/>
      <c r="B765" s="39"/>
      <c r="C765" s="63"/>
      <c r="U765" s="62"/>
    </row>
    <row r="766">
      <c r="A766" s="38"/>
      <c r="B766" s="39"/>
      <c r="C766" s="63"/>
      <c r="U766" s="62"/>
    </row>
    <row r="767">
      <c r="A767" s="38"/>
      <c r="B767" s="39"/>
      <c r="C767" s="63"/>
      <c r="U767" s="62"/>
    </row>
  </sheetData>
  <conditionalFormatting sqref="U9:U11 W9:W10 U16:U20 W18:W19 U25:U29 W27:W28 U34:U38 W36:W37 U43:U47 W45:W46 U52:U56 W54:W55 U61:U65 W63:W64 U70:U74 W72:W73 U79:U83 W81:W82 U88:U92 W90:W91 U97:U101 W99:W100 U106:U110 W108:W109 U115:U119 W117:W118 U124:U128 W126:W127 U133:U137 W135:W136 U142:U146 W144:W145 U151:U155 W153:W154 U160:U164 W162:W163 U169:U173 W171:W172 U178:U182 W180:W181 U187:U191 W189:W190 U196:U200 W198:W199 U205:U209 W207:W208 U214:U218 W216:W217 U223:U227 W225:W226 U232:U236 W234:W235 U241:U245 W243:W244 U250:U254 W252:W253 U259:U263 W261:W262 U268:U272 W270:W271 U277:U281 W279:W280 U286:U290 W288:W289 U295:U299 W297:W298 U304:U308 W306:W307 U313:U317 W315:W316 U322:U326 W324:W325 U331:U335 W333:W334 U340:U344 W342:W343 U349:U353 W351:W352 U358:U362 W360:W361 U367:U371 W369:W370 U376:U380 W378:W379 U385:U389 W387:W388 U394:U398 W396:W397 U403:U407 W405:W406 U412:U416 W414:W415 U421:U425 W423:W424 U430:U434 W432:W433 U439:U443 W441:W442 U448:U452 W450:W451 U457:U461 W459:W460 U466:U470 W468:W469 U475:U479 W477:W478 U484:U488 W486:W487 U493:U497 W495:W496 U502:U506 W504:W505 U511:U515 W513:W514 U520:U524 W522:W523 U529:U533 W531:W532 U538:U542 W540:W541 U547:U551 W549:W550 U556:U560 W558:W559 U565:U569 W567:W568 U574:U578 W576:W577 U583:U587 W585:W586 U592:U596 W594:W595 U601:U605 W603:W604 U610:U614 U619:U622 W621:W622">
    <cfRule type="notContainsBlanks" dxfId="6" priority="1">
      <formula>LEN(TRIM(U9))&gt;0</formula>
    </cfRule>
  </conditionalFormatting>
  <dataValidations>
    <dataValidation type="list" allowBlank="1" showErrorMessage="1" sqref="D2:Y2 U12:Y12 U21:Y21 U30:Y30 U39:Y39 U48:Y48 U57:Y57 U66:Y66 U75:Y75 U84:Y84 U93:Y93 U102:Y102 U111:Y111 U120:Y120 U129:Y129 U138:Y138 U147:Y147 U156:Y156 U165:Y165 U174:Y174 U183:Y183 U192:Y192 U201:Y201 U210:Y210 U219:Y219 U228:Y228 U237:Y237 U246:Y246 U255:Y255 U264:Y264 U273:Y273 U282:Y282 U291:Y291 U300:Y300 U309:Y309 U318:Y318 U327:Y327 U336:Y336 U345:Y345 U354:Y354 U363:Y363 U372:Y372 U381:Y381 U390:Y390 U399:Y399 U408:Y408 U417:Y417 U426:Y426 U435:Y435 U444:Y444 U453:Y453 U462:Y462 U471:Y471 U480:Y480 U489:Y489 U498:Y498 U507:Y507 U516:Y516 U525:Y525 U534:Y534 U543:Y543 U552:Y552 U561:Y561 U570:Y570 U579:Y579 U588:Y588 U597:Y597 U606:Y606 U615:Y615">
      <formula1>"Cook,Waiter,Waiter/pre,Help,Psistaria,Cash"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13"/>
    <col customWidth="1" min="2" max="2" width="16.0"/>
    <col customWidth="1" min="3" max="3" width="13.13"/>
    <col customWidth="1" min="4" max="4" width="11.25"/>
    <col customWidth="1" min="5" max="5" width="13.88"/>
    <col customWidth="1" min="6" max="6" width="15.63"/>
    <col customWidth="1" min="7" max="7" width="14.38"/>
    <col customWidth="1" hidden="1" min="8" max="8" width="16.25"/>
    <col customWidth="1" min="9" max="9" width="12.5"/>
    <col customWidth="1" hidden="1" min="10" max="10" width="13.88"/>
    <col customWidth="1" min="11" max="11" width="13.5"/>
    <col customWidth="1" hidden="1" min="12" max="12" width="14.5"/>
    <col customWidth="1" min="13" max="13" width="16.88"/>
    <col customWidth="1" min="14" max="14" width="13.13"/>
    <col customWidth="1" min="15" max="15" width="16.13"/>
    <col customWidth="1" min="16" max="16" width="13.88"/>
    <col customWidth="1" hidden="1" min="17" max="17" width="15.38"/>
    <col customWidth="1" min="18" max="18" width="13.75"/>
    <col customWidth="1" min="19" max="20" width="14.25"/>
  </cols>
  <sheetData>
    <row r="1" ht="22.5" customHeight="1">
      <c r="A1" s="23" t="s">
        <v>34</v>
      </c>
      <c r="B1" s="24" t="s">
        <v>39</v>
      </c>
      <c r="C1" s="24" t="s">
        <v>40</v>
      </c>
      <c r="D1" s="24" t="s">
        <v>41</v>
      </c>
      <c r="E1" s="24" t="s">
        <v>42</v>
      </c>
      <c r="F1" s="24" t="s">
        <v>43</v>
      </c>
      <c r="G1" s="24" t="s">
        <v>44</v>
      </c>
      <c r="H1" s="24" t="s">
        <v>45</v>
      </c>
      <c r="I1" s="24" t="s">
        <v>46</v>
      </c>
      <c r="J1" s="24" t="s">
        <v>47</v>
      </c>
      <c r="K1" s="24" t="s">
        <v>48</v>
      </c>
      <c r="L1" s="24" t="s">
        <v>49</v>
      </c>
      <c r="M1" s="24" t="s">
        <v>50</v>
      </c>
      <c r="N1" s="24" t="s">
        <v>51</v>
      </c>
      <c r="O1" s="68" t="s">
        <v>52</v>
      </c>
      <c r="P1" s="24" t="s">
        <v>53</v>
      </c>
      <c r="Q1" s="68" t="s">
        <v>54</v>
      </c>
      <c r="R1" s="24" t="s">
        <v>59</v>
      </c>
      <c r="S1" s="68" t="s">
        <v>60</v>
      </c>
      <c r="T1" s="69" t="s">
        <v>62</v>
      </c>
      <c r="U1" s="70" t="s">
        <v>66</v>
      </c>
      <c r="V1" s="71" t="s">
        <v>67</v>
      </c>
      <c r="W1" s="72" t="s">
        <v>68</v>
      </c>
      <c r="X1" s="72" t="s">
        <v>69</v>
      </c>
      <c r="Y1" s="72" t="s">
        <v>70</v>
      </c>
      <c r="Z1" s="72" t="s">
        <v>71</v>
      </c>
      <c r="AA1" s="72" t="s">
        <v>72</v>
      </c>
      <c r="AB1" s="72" t="s">
        <v>73</v>
      </c>
      <c r="AC1" s="72" t="s">
        <v>74</v>
      </c>
      <c r="AD1" s="73" t="s">
        <v>75</v>
      </c>
    </row>
    <row r="2" ht="22.5" hidden="1" customHeight="1">
      <c r="A2" s="25">
        <v>45597.0</v>
      </c>
      <c r="B2" s="74">
        <v>0.6</v>
      </c>
      <c r="C2" s="26">
        <v>0.6</v>
      </c>
      <c r="D2" s="26">
        <v>0.6</v>
      </c>
      <c r="E2" s="26">
        <v>1.0</v>
      </c>
      <c r="F2" s="26">
        <v>1.0</v>
      </c>
      <c r="G2" s="26">
        <v>1.0</v>
      </c>
      <c r="H2" s="26">
        <v>0.6</v>
      </c>
      <c r="I2" s="26">
        <v>0.6</v>
      </c>
      <c r="J2" s="26">
        <v>0.6</v>
      </c>
      <c r="K2" s="26">
        <v>0.9</v>
      </c>
      <c r="L2" s="26">
        <v>0.6</v>
      </c>
      <c r="M2" s="26">
        <v>1.0</v>
      </c>
      <c r="N2" s="26">
        <v>1.0</v>
      </c>
      <c r="O2" s="26">
        <v>0.9</v>
      </c>
      <c r="P2" s="26">
        <v>1.0</v>
      </c>
      <c r="Q2" s="26">
        <v>0.6</v>
      </c>
      <c r="R2" s="26">
        <v>0.6</v>
      </c>
      <c r="S2" s="26">
        <v>0.6</v>
      </c>
      <c r="T2" s="26">
        <v>0.6</v>
      </c>
      <c r="U2" s="26">
        <v>0.6</v>
      </c>
      <c r="V2" s="26">
        <v>0.6</v>
      </c>
      <c r="W2" s="26">
        <v>0.6</v>
      </c>
      <c r="X2" s="26">
        <v>0.6</v>
      </c>
      <c r="Y2" s="26">
        <v>0.6</v>
      </c>
      <c r="Z2" s="75"/>
      <c r="AA2" s="75"/>
      <c r="AB2" s="75"/>
      <c r="AC2" s="75"/>
      <c r="AD2" s="75"/>
    </row>
    <row r="3" ht="22.5" hidden="1" customHeight="1">
      <c r="A3" s="25">
        <f t="shared" ref="A3:A781" si="1">A2+1</f>
        <v>45598</v>
      </c>
      <c r="B3" s="74">
        <v>0.6</v>
      </c>
      <c r="C3" s="26">
        <v>0.6</v>
      </c>
      <c r="D3" s="26">
        <v>0.6</v>
      </c>
      <c r="E3" s="26">
        <v>1.0</v>
      </c>
      <c r="F3" s="26">
        <v>1.0</v>
      </c>
      <c r="G3" s="26">
        <v>1.0</v>
      </c>
      <c r="H3" s="26">
        <v>0.6</v>
      </c>
      <c r="I3" s="26">
        <v>0.6</v>
      </c>
      <c r="J3" s="26">
        <v>0.6</v>
      </c>
      <c r="K3" s="26">
        <v>0.9</v>
      </c>
      <c r="L3" s="26">
        <v>0.6</v>
      </c>
      <c r="M3" s="26">
        <v>1.0</v>
      </c>
      <c r="N3" s="26">
        <v>1.0</v>
      </c>
      <c r="O3" s="26">
        <v>0.9</v>
      </c>
      <c r="P3" s="26">
        <v>1.0</v>
      </c>
      <c r="Q3" s="26">
        <v>0.6</v>
      </c>
      <c r="R3" s="26">
        <v>0.6</v>
      </c>
      <c r="S3" s="26">
        <v>0.6</v>
      </c>
      <c r="T3" s="26">
        <v>0.6</v>
      </c>
      <c r="U3" s="26">
        <v>0.6</v>
      </c>
      <c r="V3" s="26">
        <v>0.6</v>
      </c>
      <c r="W3" s="26">
        <v>0.6</v>
      </c>
      <c r="X3" s="26">
        <v>0.6</v>
      </c>
      <c r="Y3" s="26">
        <v>0.6</v>
      </c>
      <c r="Z3" s="75"/>
      <c r="AA3" s="75"/>
      <c r="AB3" s="75"/>
      <c r="AC3" s="75"/>
      <c r="AD3" s="75"/>
    </row>
    <row r="4" ht="22.5" hidden="1" customHeight="1">
      <c r="A4" s="25">
        <f t="shared" si="1"/>
        <v>45599</v>
      </c>
      <c r="B4" s="74">
        <v>0.6</v>
      </c>
      <c r="C4" s="26">
        <v>0.6</v>
      </c>
      <c r="D4" s="26">
        <v>0.6</v>
      </c>
      <c r="E4" s="26">
        <v>1.0</v>
      </c>
      <c r="F4" s="26">
        <v>1.0</v>
      </c>
      <c r="G4" s="26">
        <v>1.0</v>
      </c>
      <c r="H4" s="26">
        <v>0.6</v>
      </c>
      <c r="I4" s="26">
        <v>0.6</v>
      </c>
      <c r="J4" s="26">
        <v>0.6</v>
      </c>
      <c r="K4" s="26">
        <v>0.9</v>
      </c>
      <c r="L4" s="26">
        <v>0.6</v>
      </c>
      <c r="M4" s="26">
        <v>1.0</v>
      </c>
      <c r="N4" s="26">
        <v>1.0</v>
      </c>
      <c r="O4" s="26">
        <v>0.9</v>
      </c>
      <c r="P4" s="26">
        <v>1.0</v>
      </c>
      <c r="Q4" s="26">
        <v>0.6</v>
      </c>
      <c r="R4" s="26">
        <v>0.6</v>
      </c>
      <c r="S4" s="26">
        <v>0.6</v>
      </c>
      <c r="T4" s="26">
        <v>0.6</v>
      </c>
      <c r="U4" s="26">
        <v>0.6</v>
      </c>
      <c r="V4" s="26">
        <v>0.6</v>
      </c>
      <c r="W4" s="26">
        <v>0.6</v>
      </c>
      <c r="X4" s="26">
        <v>0.6</v>
      </c>
      <c r="Y4" s="26">
        <v>0.6</v>
      </c>
      <c r="Z4" s="75"/>
      <c r="AA4" s="75"/>
      <c r="AB4" s="75"/>
      <c r="AC4" s="75"/>
      <c r="AD4" s="75"/>
    </row>
    <row r="5" ht="22.5" hidden="1" customHeight="1">
      <c r="A5" s="25">
        <f t="shared" si="1"/>
        <v>45600</v>
      </c>
      <c r="B5" s="74">
        <v>0.6</v>
      </c>
      <c r="C5" s="26">
        <v>0.6</v>
      </c>
      <c r="D5" s="26">
        <v>0.6</v>
      </c>
      <c r="E5" s="26">
        <v>1.0</v>
      </c>
      <c r="F5" s="26">
        <v>1.0</v>
      </c>
      <c r="G5" s="26">
        <v>1.0</v>
      </c>
      <c r="H5" s="26">
        <v>0.6</v>
      </c>
      <c r="I5" s="26">
        <v>0.6</v>
      </c>
      <c r="J5" s="26">
        <v>0.6</v>
      </c>
      <c r="K5" s="26">
        <v>0.9</v>
      </c>
      <c r="L5" s="26">
        <v>0.6</v>
      </c>
      <c r="M5" s="26">
        <v>1.0</v>
      </c>
      <c r="N5" s="26">
        <v>1.0</v>
      </c>
      <c r="O5" s="26">
        <v>0.9</v>
      </c>
      <c r="P5" s="26">
        <v>1.0</v>
      </c>
      <c r="Q5" s="26">
        <v>0.6</v>
      </c>
      <c r="R5" s="26">
        <v>0.6</v>
      </c>
      <c r="S5" s="26">
        <v>0.6</v>
      </c>
      <c r="T5" s="26">
        <v>0.6</v>
      </c>
      <c r="U5" s="26">
        <v>0.6</v>
      </c>
      <c r="V5" s="26">
        <v>0.6</v>
      </c>
      <c r="W5" s="26">
        <v>0.6</v>
      </c>
      <c r="X5" s="26">
        <v>0.6</v>
      </c>
      <c r="Y5" s="26">
        <v>0.6</v>
      </c>
      <c r="Z5" s="75"/>
      <c r="AA5" s="75"/>
      <c r="AB5" s="75"/>
      <c r="AC5" s="75"/>
      <c r="AD5" s="75"/>
    </row>
    <row r="6" ht="22.5" hidden="1" customHeight="1">
      <c r="A6" s="25">
        <f t="shared" si="1"/>
        <v>45601</v>
      </c>
      <c r="B6" s="74">
        <v>0.6</v>
      </c>
      <c r="C6" s="26">
        <v>0.6</v>
      </c>
      <c r="D6" s="26">
        <v>0.6</v>
      </c>
      <c r="E6" s="26">
        <v>1.0</v>
      </c>
      <c r="F6" s="26">
        <v>1.0</v>
      </c>
      <c r="G6" s="26">
        <v>1.0</v>
      </c>
      <c r="H6" s="26">
        <v>0.6</v>
      </c>
      <c r="I6" s="26">
        <v>0.6</v>
      </c>
      <c r="J6" s="26">
        <v>0.6</v>
      </c>
      <c r="K6" s="26">
        <v>0.9</v>
      </c>
      <c r="L6" s="26">
        <v>0.6</v>
      </c>
      <c r="M6" s="26">
        <v>1.0</v>
      </c>
      <c r="N6" s="26">
        <v>1.0</v>
      </c>
      <c r="O6" s="26">
        <v>0.9</v>
      </c>
      <c r="P6" s="26">
        <v>1.0</v>
      </c>
      <c r="Q6" s="26">
        <v>0.6</v>
      </c>
      <c r="R6" s="26">
        <v>0.6</v>
      </c>
      <c r="S6" s="26">
        <v>0.6</v>
      </c>
      <c r="T6" s="26">
        <v>0.6</v>
      </c>
      <c r="U6" s="26">
        <v>0.6</v>
      </c>
      <c r="V6" s="26">
        <v>0.6</v>
      </c>
      <c r="W6" s="26">
        <v>0.6</v>
      </c>
      <c r="X6" s="26">
        <v>0.6</v>
      </c>
      <c r="Y6" s="26">
        <v>0.6</v>
      </c>
      <c r="Z6" s="75"/>
      <c r="AA6" s="75"/>
      <c r="AB6" s="75"/>
      <c r="AC6" s="75"/>
      <c r="AD6" s="75"/>
    </row>
    <row r="7" ht="22.5" hidden="1" customHeight="1">
      <c r="A7" s="25">
        <f t="shared" si="1"/>
        <v>45602</v>
      </c>
      <c r="B7" s="74">
        <v>0.6</v>
      </c>
      <c r="C7" s="26">
        <v>0.6</v>
      </c>
      <c r="D7" s="26">
        <v>0.6</v>
      </c>
      <c r="E7" s="26">
        <v>1.0</v>
      </c>
      <c r="F7" s="26">
        <v>1.0</v>
      </c>
      <c r="G7" s="26">
        <v>1.0</v>
      </c>
      <c r="H7" s="26">
        <v>0.6</v>
      </c>
      <c r="I7" s="26">
        <v>0.6</v>
      </c>
      <c r="J7" s="26">
        <v>0.6</v>
      </c>
      <c r="K7" s="26">
        <v>0.9</v>
      </c>
      <c r="L7" s="26">
        <v>0.6</v>
      </c>
      <c r="M7" s="26">
        <v>1.0</v>
      </c>
      <c r="N7" s="26">
        <v>1.0</v>
      </c>
      <c r="O7" s="26">
        <v>0.9</v>
      </c>
      <c r="P7" s="26">
        <v>1.0</v>
      </c>
      <c r="Q7" s="26">
        <v>0.6</v>
      </c>
      <c r="R7" s="26">
        <v>0.6</v>
      </c>
      <c r="S7" s="26">
        <v>0.6</v>
      </c>
      <c r="T7" s="26">
        <v>0.6</v>
      </c>
      <c r="U7" s="26">
        <v>0.6</v>
      </c>
      <c r="V7" s="26">
        <v>0.6</v>
      </c>
      <c r="W7" s="26">
        <v>0.6</v>
      </c>
      <c r="X7" s="26">
        <v>0.6</v>
      </c>
      <c r="Y7" s="26">
        <v>0.6</v>
      </c>
      <c r="Z7" s="75"/>
      <c r="AA7" s="75"/>
      <c r="AB7" s="75"/>
      <c r="AC7" s="75"/>
      <c r="AD7" s="75"/>
    </row>
    <row r="8" ht="22.5" hidden="1" customHeight="1">
      <c r="A8" s="25">
        <f t="shared" si="1"/>
        <v>45603</v>
      </c>
      <c r="B8" s="74">
        <v>0.6</v>
      </c>
      <c r="C8" s="26">
        <v>0.6</v>
      </c>
      <c r="D8" s="26">
        <v>0.6</v>
      </c>
      <c r="E8" s="26">
        <v>1.0</v>
      </c>
      <c r="F8" s="26">
        <v>1.0</v>
      </c>
      <c r="G8" s="26">
        <v>1.0</v>
      </c>
      <c r="H8" s="26">
        <v>0.6</v>
      </c>
      <c r="I8" s="26">
        <v>0.6</v>
      </c>
      <c r="J8" s="26">
        <v>0.6</v>
      </c>
      <c r="K8" s="26">
        <v>0.9</v>
      </c>
      <c r="L8" s="26">
        <v>0.6</v>
      </c>
      <c r="M8" s="26">
        <v>1.0</v>
      </c>
      <c r="N8" s="26">
        <v>1.0</v>
      </c>
      <c r="O8" s="26">
        <v>0.9</v>
      </c>
      <c r="P8" s="26">
        <v>1.0</v>
      </c>
      <c r="Q8" s="26">
        <v>0.6</v>
      </c>
      <c r="R8" s="26">
        <v>0.6</v>
      </c>
      <c r="S8" s="26">
        <v>0.6</v>
      </c>
      <c r="T8" s="26">
        <v>0.6</v>
      </c>
      <c r="U8" s="26">
        <v>0.6</v>
      </c>
      <c r="V8" s="26">
        <v>0.6</v>
      </c>
      <c r="W8" s="26">
        <v>0.6</v>
      </c>
      <c r="X8" s="26">
        <v>0.6</v>
      </c>
      <c r="Y8" s="26">
        <v>0.6</v>
      </c>
      <c r="Z8" s="75"/>
      <c r="AA8" s="75"/>
      <c r="AB8" s="75"/>
      <c r="AC8" s="75"/>
      <c r="AD8" s="75"/>
    </row>
    <row r="9" ht="22.5" hidden="1" customHeight="1">
      <c r="A9" s="25">
        <f t="shared" si="1"/>
        <v>45604</v>
      </c>
      <c r="B9" s="74">
        <v>0.6</v>
      </c>
      <c r="C9" s="26">
        <v>0.6</v>
      </c>
      <c r="D9" s="26">
        <v>0.6</v>
      </c>
      <c r="E9" s="26">
        <v>1.0</v>
      </c>
      <c r="F9" s="26">
        <v>1.0</v>
      </c>
      <c r="G9" s="26">
        <v>1.0</v>
      </c>
      <c r="H9" s="26">
        <v>0.6</v>
      </c>
      <c r="I9" s="26">
        <v>0.6</v>
      </c>
      <c r="J9" s="26">
        <v>0.6</v>
      </c>
      <c r="K9" s="26">
        <v>0.9</v>
      </c>
      <c r="L9" s="26">
        <v>0.6</v>
      </c>
      <c r="M9" s="26">
        <v>1.0</v>
      </c>
      <c r="N9" s="26">
        <v>1.0</v>
      </c>
      <c r="O9" s="26">
        <v>0.9</v>
      </c>
      <c r="P9" s="26">
        <v>1.0</v>
      </c>
      <c r="Q9" s="26">
        <v>0.6</v>
      </c>
      <c r="R9" s="26">
        <v>0.6</v>
      </c>
      <c r="S9" s="26">
        <v>0.6</v>
      </c>
      <c r="T9" s="26">
        <v>0.6</v>
      </c>
      <c r="U9" s="26">
        <v>0.6</v>
      </c>
      <c r="V9" s="26">
        <v>0.6</v>
      </c>
      <c r="W9" s="26">
        <v>0.6</v>
      </c>
      <c r="X9" s="26">
        <v>0.6</v>
      </c>
      <c r="Y9" s="26">
        <v>0.6</v>
      </c>
      <c r="Z9" s="75"/>
      <c r="AA9" s="75"/>
      <c r="AB9" s="75"/>
      <c r="AC9" s="75"/>
      <c r="AD9" s="75"/>
    </row>
    <row r="10" ht="22.5" hidden="1" customHeight="1">
      <c r="A10" s="25">
        <f t="shared" si="1"/>
        <v>45605</v>
      </c>
      <c r="B10" s="74">
        <v>0.6</v>
      </c>
      <c r="C10" s="26">
        <v>0.6</v>
      </c>
      <c r="D10" s="26">
        <v>0.6</v>
      </c>
      <c r="E10" s="26">
        <v>1.0</v>
      </c>
      <c r="F10" s="26">
        <v>1.0</v>
      </c>
      <c r="G10" s="26">
        <v>1.0</v>
      </c>
      <c r="H10" s="26">
        <v>0.6</v>
      </c>
      <c r="I10" s="26">
        <v>0.6</v>
      </c>
      <c r="J10" s="26">
        <v>0.6</v>
      </c>
      <c r="K10" s="26">
        <v>0.9</v>
      </c>
      <c r="L10" s="26">
        <v>0.6</v>
      </c>
      <c r="M10" s="26">
        <v>1.0</v>
      </c>
      <c r="N10" s="26">
        <v>1.0</v>
      </c>
      <c r="O10" s="26">
        <v>0.9</v>
      </c>
      <c r="P10" s="26">
        <v>1.0</v>
      </c>
      <c r="Q10" s="26">
        <v>0.6</v>
      </c>
      <c r="R10" s="26">
        <v>0.6</v>
      </c>
      <c r="S10" s="26">
        <v>0.6</v>
      </c>
      <c r="T10" s="26">
        <v>0.6</v>
      </c>
      <c r="U10" s="26">
        <v>0.6</v>
      </c>
      <c r="V10" s="26">
        <v>0.6</v>
      </c>
      <c r="W10" s="26">
        <v>0.6</v>
      </c>
      <c r="X10" s="26">
        <v>0.6</v>
      </c>
      <c r="Y10" s="26">
        <v>0.6</v>
      </c>
      <c r="Z10" s="75"/>
      <c r="AA10" s="75"/>
      <c r="AB10" s="75"/>
      <c r="AC10" s="75"/>
      <c r="AD10" s="75"/>
    </row>
    <row r="11" ht="22.5" hidden="1" customHeight="1">
      <c r="A11" s="25">
        <f t="shared" si="1"/>
        <v>45606</v>
      </c>
      <c r="B11" s="74">
        <v>0.6</v>
      </c>
      <c r="C11" s="26">
        <v>0.6</v>
      </c>
      <c r="D11" s="26">
        <v>0.6</v>
      </c>
      <c r="E11" s="26">
        <v>1.0</v>
      </c>
      <c r="F11" s="26">
        <v>1.0</v>
      </c>
      <c r="G11" s="26">
        <v>1.0</v>
      </c>
      <c r="H11" s="26">
        <v>0.6</v>
      </c>
      <c r="I11" s="26">
        <v>0.6</v>
      </c>
      <c r="J11" s="26">
        <v>0.6</v>
      </c>
      <c r="K11" s="26">
        <v>0.9</v>
      </c>
      <c r="L11" s="26">
        <v>0.6</v>
      </c>
      <c r="M11" s="26">
        <v>1.0</v>
      </c>
      <c r="N11" s="26">
        <v>1.0</v>
      </c>
      <c r="O11" s="26">
        <v>0.9</v>
      </c>
      <c r="P11" s="26">
        <v>1.0</v>
      </c>
      <c r="Q11" s="26">
        <v>0.6</v>
      </c>
      <c r="R11" s="26">
        <v>0.6</v>
      </c>
      <c r="S11" s="26">
        <v>0.6</v>
      </c>
      <c r="T11" s="26">
        <v>0.6</v>
      </c>
      <c r="U11" s="26">
        <v>0.6</v>
      </c>
      <c r="V11" s="26">
        <v>0.6</v>
      </c>
      <c r="W11" s="26">
        <v>0.6</v>
      </c>
      <c r="X11" s="26">
        <v>0.6</v>
      </c>
      <c r="Y11" s="26">
        <v>0.6</v>
      </c>
      <c r="Z11" s="75"/>
      <c r="AA11" s="75"/>
      <c r="AB11" s="75"/>
      <c r="AC11" s="75"/>
      <c r="AD11" s="75"/>
    </row>
    <row r="12" ht="22.5" hidden="1" customHeight="1">
      <c r="A12" s="25">
        <f t="shared" si="1"/>
        <v>45607</v>
      </c>
      <c r="B12" s="74">
        <v>0.6</v>
      </c>
      <c r="C12" s="26">
        <v>0.6</v>
      </c>
      <c r="D12" s="26">
        <v>0.6</v>
      </c>
      <c r="E12" s="26">
        <v>1.0</v>
      </c>
      <c r="F12" s="26">
        <v>1.0</v>
      </c>
      <c r="G12" s="26">
        <v>1.0</v>
      </c>
      <c r="H12" s="26">
        <v>0.6</v>
      </c>
      <c r="I12" s="26">
        <v>0.6</v>
      </c>
      <c r="J12" s="26">
        <v>0.6</v>
      </c>
      <c r="K12" s="26">
        <v>0.9</v>
      </c>
      <c r="L12" s="26">
        <v>0.6</v>
      </c>
      <c r="M12" s="26">
        <v>1.0</v>
      </c>
      <c r="N12" s="26">
        <v>1.0</v>
      </c>
      <c r="O12" s="26">
        <v>0.9</v>
      </c>
      <c r="P12" s="26">
        <v>1.0</v>
      </c>
      <c r="Q12" s="26">
        <v>0.6</v>
      </c>
      <c r="R12" s="26">
        <v>0.6</v>
      </c>
      <c r="S12" s="26">
        <v>0.6</v>
      </c>
      <c r="T12" s="26">
        <v>0.6</v>
      </c>
      <c r="U12" s="26">
        <v>0.6</v>
      </c>
      <c r="V12" s="26">
        <v>0.6</v>
      </c>
      <c r="W12" s="26">
        <v>0.6</v>
      </c>
      <c r="X12" s="26">
        <v>0.6</v>
      </c>
      <c r="Y12" s="26">
        <v>0.6</v>
      </c>
      <c r="Z12" s="75"/>
      <c r="AA12" s="75"/>
      <c r="AB12" s="75"/>
      <c r="AC12" s="75"/>
      <c r="AD12" s="75"/>
    </row>
    <row r="13" ht="22.5" hidden="1" customHeight="1">
      <c r="A13" s="25">
        <f t="shared" si="1"/>
        <v>45608</v>
      </c>
      <c r="B13" s="74">
        <v>0.6</v>
      </c>
      <c r="C13" s="26">
        <v>0.6</v>
      </c>
      <c r="D13" s="26">
        <v>0.6</v>
      </c>
      <c r="E13" s="26">
        <v>1.0</v>
      </c>
      <c r="F13" s="26">
        <v>1.0</v>
      </c>
      <c r="G13" s="26">
        <v>1.0</v>
      </c>
      <c r="H13" s="26">
        <v>0.6</v>
      </c>
      <c r="I13" s="26">
        <v>0.6</v>
      </c>
      <c r="J13" s="26">
        <v>0.6</v>
      </c>
      <c r="K13" s="26">
        <v>0.9</v>
      </c>
      <c r="L13" s="26">
        <v>0.6</v>
      </c>
      <c r="M13" s="26">
        <v>1.0</v>
      </c>
      <c r="N13" s="26">
        <v>1.0</v>
      </c>
      <c r="O13" s="26">
        <v>0.9</v>
      </c>
      <c r="P13" s="26">
        <v>1.0</v>
      </c>
      <c r="Q13" s="26">
        <v>0.6</v>
      </c>
      <c r="R13" s="26">
        <v>0.6</v>
      </c>
      <c r="S13" s="26">
        <v>0.6</v>
      </c>
      <c r="T13" s="26">
        <v>0.6</v>
      </c>
      <c r="U13" s="26">
        <v>0.6</v>
      </c>
      <c r="V13" s="26">
        <v>0.6</v>
      </c>
      <c r="W13" s="26">
        <v>0.6</v>
      </c>
      <c r="X13" s="26">
        <v>0.6</v>
      </c>
      <c r="Y13" s="26">
        <v>0.6</v>
      </c>
      <c r="Z13" s="75"/>
      <c r="AA13" s="75"/>
      <c r="AB13" s="75"/>
      <c r="AC13" s="75"/>
      <c r="AD13" s="75"/>
    </row>
    <row r="14" ht="22.5" hidden="1" customHeight="1">
      <c r="A14" s="25">
        <f t="shared" si="1"/>
        <v>45609</v>
      </c>
      <c r="B14" s="74">
        <v>0.6</v>
      </c>
      <c r="C14" s="26">
        <v>0.6</v>
      </c>
      <c r="D14" s="26">
        <v>0.6</v>
      </c>
      <c r="E14" s="26">
        <v>1.0</v>
      </c>
      <c r="F14" s="26">
        <v>1.0</v>
      </c>
      <c r="G14" s="26">
        <v>1.0</v>
      </c>
      <c r="H14" s="26">
        <v>0.6</v>
      </c>
      <c r="I14" s="26">
        <v>0.6</v>
      </c>
      <c r="J14" s="26">
        <v>0.6</v>
      </c>
      <c r="K14" s="26">
        <v>0.9</v>
      </c>
      <c r="L14" s="26">
        <v>0.6</v>
      </c>
      <c r="M14" s="26">
        <v>1.0</v>
      </c>
      <c r="N14" s="26">
        <v>1.0</v>
      </c>
      <c r="O14" s="26">
        <v>0.9</v>
      </c>
      <c r="P14" s="26">
        <v>1.0</v>
      </c>
      <c r="Q14" s="26">
        <v>0.6</v>
      </c>
      <c r="R14" s="26">
        <v>0.6</v>
      </c>
      <c r="S14" s="26">
        <v>0.6</v>
      </c>
      <c r="T14" s="26">
        <v>0.6</v>
      </c>
      <c r="U14" s="26">
        <v>0.6</v>
      </c>
      <c r="V14" s="26">
        <v>0.6</v>
      </c>
      <c r="W14" s="26">
        <v>0.6</v>
      </c>
      <c r="X14" s="26">
        <v>0.6</v>
      </c>
      <c r="Y14" s="26">
        <v>0.6</v>
      </c>
      <c r="Z14" s="75"/>
      <c r="AA14" s="75"/>
      <c r="AB14" s="75"/>
      <c r="AC14" s="75"/>
      <c r="AD14" s="75"/>
    </row>
    <row r="15" ht="22.5" hidden="1" customHeight="1">
      <c r="A15" s="25">
        <f t="shared" si="1"/>
        <v>45610</v>
      </c>
      <c r="B15" s="74">
        <v>0.6</v>
      </c>
      <c r="C15" s="26">
        <v>0.6</v>
      </c>
      <c r="D15" s="26">
        <v>0.6</v>
      </c>
      <c r="E15" s="26">
        <v>1.0</v>
      </c>
      <c r="F15" s="26">
        <v>1.0</v>
      </c>
      <c r="G15" s="26">
        <v>1.0</v>
      </c>
      <c r="H15" s="26">
        <v>0.6</v>
      </c>
      <c r="I15" s="26">
        <v>0.6</v>
      </c>
      <c r="J15" s="26">
        <v>0.6</v>
      </c>
      <c r="K15" s="26">
        <v>0.9</v>
      </c>
      <c r="L15" s="26">
        <v>0.6</v>
      </c>
      <c r="M15" s="26">
        <v>1.0</v>
      </c>
      <c r="N15" s="26">
        <v>1.0</v>
      </c>
      <c r="O15" s="26">
        <v>0.9</v>
      </c>
      <c r="P15" s="26">
        <v>1.0</v>
      </c>
      <c r="Q15" s="26">
        <v>0.6</v>
      </c>
      <c r="R15" s="26">
        <v>0.6</v>
      </c>
      <c r="S15" s="26">
        <v>0.6</v>
      </c>
      <c r="T15" s="26">
        <v>0.6</v>
      </c>
      <c r="U15" s="26">
        <v>0.6</v>
      </c>
      <c r="V15" s="26">
        <v>0.6</v>
      </c>
      <c r="W15" s="26">
        <v>0.6</v>
      </c>
      <c r="X15" s="26">
        <v>0.6</v>
      </c>
      <c r="Y15" s="26">
        <v>0.6</v>
      </c>
      <c r="Z15" s="75"/>
      <c r="AA15" s="75"/>
      <c r="AB15" s="75"/>
      <c r="AC15" s="75"/>
      <c r="AD15" s="75"/>
    </row>
    <row r="16" ht="22.5" hidden="1" customHeight="1">
      <c r="A16" s="25">
        <f t="shared" si="1"/>
        <v>45611</v>
      </c>
      <c r="B16" s="74">
        <v>0.6</v>
      </c>
      <c r="C16" s="26">
        <v>0.6</v>
      </c>
      <c r="D16" s="26">
        <v>0.6</v>
      </c>
      <c r="E16" s="26">
        <v>1.0</v>
      </c>
      <c r="F16" s="26">
        <v>1.0</v>
      </c>
      <c r="G16" s="26">
        <v>1.0</v>
      </c>
      <c r="H16" s="26">
        <v>0.6</v>
      </c>
      <c r="I16" s="26">
        <v>0.6</v>
      </c>
      <c r="J16" s="26">
        <v>0.6</v>
      </c>
      <c r="K16" s="26">
        <v>0.9</v>
      </c>
      <c r="L16" s="26">
        <v>0.6</v>
      </c>
      <c r="M16" s="26">
        <v>1.0</v>
      </c>
      <c r="N16" s="26">
        <v>1.0</v>
      </c>
      <c r="O16" s="26">
        <v>0.9</v>
      </c>
      <c r="P16" s="26">
        <v>1.0</v>
      </c>
      <c r="Q16" s="26">
        <v>0.6</v>
      </c>
      <c r="R16" s="26">
        <v>0.6</v>
      </c>
      <c r="S16" s="26">
        <v>0.6</v>
      </c>
      <c r="T16" s="26">
        <v>0.6</v>
      </c>
      <c r="U16" s="26">
        <v>0.6</v>
      </c>
      <c r="V16" s="26">
        <v>0.6</v>
      </c>
      <c r="W16" s="26">
        <v>0.6</v>
      </c>
      <c r="X16" s="26">
        <v>0.6</v>
      </c>
      <c r="Y16" s="26">
        <v>0.6</v>
      </c>
      <c r="Z16" s="75"/>
      <c r="AA16" s="75"/>
      <c r="AB16" s="75"/>
      <c r="AC16" s="75"/>
      <c r="AD16" s="75"/>
    </row>
    <row r="17" ht="22.5" hidden="1" customHeight="1">
      <c r="A17" s="25">
        <f t="shared" si="1"/>
        <v>45612</v>
      </c>
      <c r="B17" s="74">
        <v>0.6</v>
      </c>
      <c r="C17" s="26">
        <v>0.6</v>
      </c>
      <c r="D17" s="26">
        <v>0.6</v>
      </c>
      <c r="E17" s="26">
        <v>1.0</v>
      </c>
      <c r="F17" s="26">
        <v>1.0</v>
      </c>
      <c r="G17" s="26">
        <v>1.0</v>
      </c>
      <c r="H17" s="26">
        <v>0.6</v>
      </c>
      <c r="I17" s="26">
        <v>0.6</v>
      </c>
      <c r="J17" s="26">
        <v>0.6</v>
      </c>
      <c r="K17" s="26">
        <v>0.9</v>
      </c>
      <c r="L17" s="26">
        <v>0.6</v>
      </c>
      <c r="M17" s="26">
        <v>1.0</v>
      </c>
      <c r="N17" s="26">
        <v>1.0</v>
      </c>
      <c r="O17" s="26">
        <v>0.9</v>
      </c>
      <c r="P17" s="26">
        <v>1.0</v>
      </c>
      <c r="Q17" s="26">
        <v>0.6</v>
      </c>
      <c r="R17" s="26">
        <v>0.6</v>
      </c>
      <c r="S17" s="26">
        <v>0.6</v>
      </c>
      <c r="T17" s="26">
        <v>0.6</v>
      </c>
      <c r="U17" s="26">
        <v>0.6</v>
      </c>
      <c r="V17" s="26">
        <v>0.6</v>
      </c>
      <c r="W17" s="26">
        <v>0.6</v>
      </c>
      <c r="X17" s="26">
        <v>0.6</v>
      </c>
      <c r="Y17" s="26">
        <v>0.6</v>
      </c>
      <c r="Z17" s="75"/>
      <c r="AA17" s="75"/>
      <c r="AB17" s="75"/>
      <c r="AC17" s="75"/>
      <c r="AD17" s="75"/>
    </row>
    <row r="18" ht="22.5" hidden="1" customHeight="1">
      <c r="A18" s="25">
        <f t="shared" si="1"/>
        <v>45613</v>
      </c>
      <c r="B18" s="74">
        <v>0.6</v>
      </c>
      <c r="C18" s="26">
        <v>0.6</v>
      </c>
      <c r="D18" s="26">
        <v>0.6</v>
      </c>
      <c r="E18" s="26">
        <v>1.0</v>
      </c>
      <c r="F18" s="26">
        <v>1.0</v>
      </c>
      <c r="G18" s="26">
        <v>1.0</v>
      </c>
      <c r="H18" s="26">
        <v>0.6</v>
      </c>
      <c r="I18" s="26">
        <v>0.6</v>
      </c>
      <c r="J18" s="26">
        <v>0.6</v>
      </c>
      <c r="K18" s="26">
        <v>0.9</v>
      </c>
      <c r="L18" s="26">
        <v>0.6</v>
      </c>
      <c r="M18" s="26">
        <v>1.0</v>
      </c>
      <c r="N18" s="26">
        <v>1.0</v>
      </c>
      <c r="O18" s="26">
        <v>0.9</v>
      </c>
      <c r="P18" s="26">
        <v>1.0</v>
      </c>
      <c r="Q18" s="26">
        <v>0.6</v>
      </c>
      <c r="R18" s="26">
        <v>0.6</v>
      </c>
      <c r="S18" s="26">
        <v>0.6</v>
      </c>
      <c r="T18" s="26">
        <v>0.6</v>
      </c>
      <c r="U18" s="26">
        <v>0.6</v>
      </c>
      <c r="V18" s="26">
        <v>0.6</v>
      </c>
      <c r="W18" s="26">
        <v>0.6</v>
      </c>
      <c r="X18" s="26">
        <v>0.6</v>
      </c>
      <c r="Y18" s="26">
        <v>0.6</v>
      </c>
      <c r="Z18" s="75"/>
      <c r="AA18" s="75"/>
      <c r="AB18" s="75"/>
      <c r="AC18" s="75"/>
      <c r="AD18" s="75"/>
    </row>
    <row r="19" ht="22.5" hidden="1" customHeight="1">
      <c r="A19" s="25">
        <f t="shared" si="1"/>
        <v>45614</v>
      </c>
      <c r="B19" s="74">
        <v>0.6</v>
      </c>
      <c r="C19" s="26">
        <v>0.6</v>
      </c>
      <c r="D19" s="26">
        <v>0.6</v>
      </c>
      <c r="E19" s="26">
        <v>1.0</v>
      </c>
      <c r="F19" s="26">
        <v>1.0</v>
      </c>
      <c r="G19" s="26">
        <v>1.0</v>
      </c>
      <c r="H19" s="26">
        <v>0.6</v>
      </c>
      <c r="I19" s="26">
        <v>0.6</v>
      </c>
      <c r="J19" s="26">
        <v>0.6</v>
      </c>
      <c r="K19" s="26">
        <v>0.9</v>
      </c>
      <c r="L19" s="26">
        <v>0.6</v>
      </c>
      <c r="M19" s="26">
        <v>1.0</v>
      </c>
      <c r="N19" s="26">
        <v>1.0</v>
      </c>
      <c r="O19" s="26">
        <v>0.9</v>
      </c>
      <c r="P19" s="26">
        <v>1.0</v>
      </c>
      <c r="Q19" s="26">
        <v>0.6</v>
      </c>
      <c r="R19" s="26">
        <v>0.6</v>
      </c>
      <c r="S19" s="26">
        <v>0.6</v>
      </c>
      <c r="T19" s="26">
        <v>0.6</v>
      </c>
      <c r="U19" s="26">
        <v>0.6</v>
      </c>
      <c r="V19" s="26">
        <v>0.6</v>
      </c>
      <c r="W19" s="26">
        <v>0.6</v>
      </c>
      <c r="X19" s="26">
        <v>0.6</v>
      </c>
      <c r="Y19" s="26">
        <v>0.6</v>
      </c>
      <c r="Z19" s="75"/>
      <c r="AA19" s="75"/>
      <c r="AB19" s="75"/>
      <c r="AC19" s="75"/>
      <c r="AD19" s="75"/>
    </row>
    <row r="20" ht="22.5" hidden="1" customHeight="1">
      <c r="A20" s="25">
        <f t="shared" si="1"/>
        <v>45615</v>
      </c>
      <c r="B20" s="74">
        <v>0.6</v>
      </c>
      <c r="C20" s="26">
        <v>0.6</v>
      </c>
      <c r="D20" s="26">
        <v>0.6</v>
      </c>
      <c r="E20" s="26">
        <v>1.0</v>
      </c>
      <c r="F20" s="26">
        <v>1.0</v>
      </c>
      <c r="G20" s="26">
        <v>1.0</v>
      </c>
      <c r="H20" s="26">
        <v>0.6</v>
      </c>
      <c r="I20" s="26">
        <v>0.6</v>
      </c>
      <c r="J20" s="26">
        <v>0.6</v>
      </c>
      <c r="K20" s="26">
        <v>0.9</v>
      </c>
      <c r="L20" s="26">
        <v>0.6</v>
      </c>
      <c r="M20" s="26">
        <v>1.0</v>
      </c>
      <c r="N20" s="26">
        <v>1.0</v>
      </c>
      <c r="O20" s="26">
        <v>0.9</v>
      </c>
      <c r="P20" s="26">
        <v>1.0</v>
      </c>
      <c r="Q20" s="26">
        <v>0.6</v>
      </c>
      <c r="R20" s="26">
        <v>0.6</v>
      </c>
      <c r="S20" s="26">
        <v>0.6</v>
      </c>
      <c r="T20" s="26">
        <v>0.6</v>
      </c>
      <c r="U20" s="26">
        <v>0.6</v>
      </c>
      <c r="V20" s="26">
        <v>0.6</v>
      </c>
      <c r="W20" s="26">
        <v>0.6</v>
      </c>
      <c r="X20" s="26">
        <v>0.6</v>
      </c>
      <c r="Y20" s="26">
        <v>0.6</v>
      </c>
      <c r="Z20" s="75"/>
      <c r="AA20" s="75"/>
      <c r="AB20" s="75"/>
      <c r="AC20" s="75"/>
      <c r="AD20" s="75"/>
    </row>
    <row r="21" ht="22.5" hidden="1" customHeight="1">
      <c r="A21" s="25">
        <f t="shared" si="1"/>
        <v>45616</v>
      </c>
      <c r="B21" s="74">
        <v>0.6</v>
      </c>
      <c r="C21" s="26">
        <v>0.6</v>
      </c>
      <c r="D21" s="26">
        <v>0.6</v>
      </c>
      <c r="E21" s="26">
        <v>1.0</v>
      </c>
      <c r="F21" s="26">
        <v>1.0</v>
      </c>
      <c r="G21" s="26">
        <v>1.0</v>
      </c>
      <c r="H21" s="26">
        <v>0.6</v>
      </c>
      <c r="I21" s="26">
        <v>0.6</v>
      </c>
      <c r="J21" s="26">
        <v>0.6</v>
      </c>
      <c r="K21" s="26">
        <v>0.9</v>
      </c>
      <c r="L21" s="26">
        <v>0.6</v>
      </c>
      <c r="M21" s="26">
        <v>1.0</v>
      </c>
      <c r="N21" s="26">
        <v>1.0</v>
      </c>
      <c r="O21" s="26">
        <v>0.9</v>
      </c>
      <c r="P21" s="26">
        <v>1.0</v>
      </c>
      <c r="Q21" s="26">
        <v>0.6</v>
      </c>
      <c r="R21" s="26">
        <v>0.6</v>
      </c>
      <c r="S21" s="26">
        <v>0.6</v>
      </c>
      <c r="T21" s="26">
        <v>0.6</v>
      </c>
      <c r="U21" s="26">
        <v>0.6</v>
      </c>
      <c r="V21" s="26">
        <v>0.6</v>
      </c>
      <c r="W21" s="26">
        <v>0.6</v>
      </c>
      <c r="X21" s="26">
        <v>0.6</v>
      </c>
      <c r="Y21" s="26">
        <v>0.6</v>
      </c>
      <c r="Z21" s="75"/>
      <c r="AA21" s="75"/>
      <c r="AB21" s="75"/>
      <c r="AC21" s="75"/>
      <c r="AD21" s="75"/>
    </row>
    <row r="22" ht="22.5" hidden="1" customHeight="1">
      <c r="A22" s="25">
        <f t="shared" si="1"/>
        <v>45617</v>
      </c>
      <c r="B22" s="74">
        <v>0.6</v>
      </c>
      <c r="C22" s="26">
        <v>0.6</v>
      </c>
      <c r="D22" s="26">
        <v>0.6</v>
      </c>
      <c r="E22" s="26">
        <v>1.0</v>
      </c>
      <c r="F22" s="26">
        <v>1.0</v>
      </c>
      <c r="G22" s="26">
        <v>1.0</v>
      </c>
      <c r="H22" s="26">
        <v>0.6</v>
      </c>
      <c r="I22" s="26">
        <v>0.6</v>
      </c>
      <c r="J22" s="26">
        <v>0.6</v>
      </c>
      <c r="K22" s="26">
        <v>0.9</v>
      </c>
      <c r="L22" s="26">
        <v>0.6</v>
      </c>
      <c r="M22" s="26">
        <v>1.0</v>
      </c>
      <c r="N22" s="26">
        <v>1.0</v>
      </c>
      <c r="O22" s="26">
        <v>0.9</v>
      </c>
      <c r="P22" s="26">
        <v>1.0</v>
      </c>
      <c r="Q22" s="26">
        <v>0.6</v>
      </c>
      <c r="R22" s="26">
        <v>0.6</v>
      </c>
      <c r="S22" s="26">
        <v>0.6</v>
      </c>
      <c r="T22" s="26">
        <v>0.6</v>
      </c>
      <c r="U22" s="26">
        <v>0.6</v>
      </c>
      <c r="V22" s="26">
        <v>0.6</v>
      </c>
      <c r="W22" s="26">
        <v>0.6</v>
      </c>
      <c r="X22" s="26">
        <v>0.6</v>
      </c>
      <c r="Y22" s="26">
        <v>0.6</v>
      </c>
      <c r="Z22" s="75"/>
      <c r="AA22" s="75"/>
      <c r="AB22" s="75"/>
      <c r="AC22" s="75"/>
      <c r="AD22" s="75"/>
    </row>
    <row r="23" ht="22.5" hidden="1" customHeight="1">
      <c r="A23" s="25">
        <f t="shared" si="1"/>
        <v>45618</v>
      </c>
      <c r="B23" s="74">
        <v>0.6</v>
      </c>
      <c r="C23" s="26">
        <v>0.6</v>
      </c>
      <c r="D23" s="26">
        <v>0.6</v>
      </c>
      <c r="E23" s="26">
        <v>1.0</v>
      </c>
      <c r="F23" s="26">
        <v>1.0</v>
      </c>
      <c r="G23" s="26">
        <v>1.0</v>
      </c>
      <c r="H23" s="26">
        <v>0.6</v>
      </c>
      <c r="I23" s="26">
        <v>0.6</v>
      </c>
      <c r="J23" s="26">
        <v>0.6</v>
      </c>
      <c r="K23" s="26">
        <v>0.9</v>
      </c>
      <c r="L23" s="26">
        <v>0.6</v>
      </c>
      <c r="M23" s="26">
        <v>1.0</v>
      </c>
      <c r="N23" s="26">
        <v>1.0</v>
      </c>
      <c r="O23" s="26">
        <v>0.9</v>
      </c>
      <c r="P23" s="26">
        <v>1.0</v>
      </c>
      <c r="Q23" s="26">
        <v>0.6</v>
      </c>
      <c r="R23" s="26">
        <v>0.6</v>
      </c>
      <c r="S23" s="26">
        <v>0.6</v>
      </c>
      <c r="T23" s="26">
        <v>0.6</v>
      </c>
      <c r="U23" s="26">
        <v>0.6</v>
      </c>
      <c r="V23" s="26">
        <v>0.6</v>
      </c>
      <c r="W23" s="26">
        <v>0.6</v>
      </c>
      <c r="X23" s="26">
        <v>0.6</v>
      </c>
      <c r="Y23" s="26">
        <v>0.6</v>
      </c>
      <c r="Z23" s="75"/>
      <c r="AA23" s="75"/>
      <c r="AB23" s="75"/>
      <c r="AC23" s="75"/>
      <c r="AD23" s="75"/>
    </row>
    <row r="24" ht="22.5" hidden="1" customHeight="1">
      <c r="A24" s="25">
        <f t="shared" si="1"/>
        <v>45619</v>
      </c>
      <c r="B24" s="74">
        <v>0.6</v>
      </c>
      <c r="C24" s="26">
        <v>0.6</v>
      </c>
      <c r="D24" s="26">
        <v>0.6</v>
      </c>
      <c r="E24" s="26">
        <v>1.0</v>
      </c>
      <c r="F24" s="26">
        <v>1.0</v>
      </c>
      <c r="G24" s="26">
        <v>1.0</v>
      </c>
      <c r="H24" s="26">
        <v>0.6</v>
      </c>
      <c r="I24" s="26">
        <v>0.6</v>
      </c>
      <c r="J24" s="26">
        <v>0.6</v>
      </c>
      <c r="K24" s="26">
        <v>0.9</v>
      </c>
      <c r="L24" s="26">
        <v>0.6</v>
      </c>
      <c r="M24" s="26">
        <v>1.0</v>
      </c>
      <c r="N24" s="26">
        <v>1.0</v>
      </c>
      <c r="O24" s="26">
        <v>0.9</v>
      </c>
      <c r="P24" s="26">
        <v>1.0</v>
      </c>
      <c r="Q24" s="26">
        <v>0.6</v>
      </c>
      <c r="R24" s="26">
        <v>0.6</v>
      </c>
      <c r="S24" s="26">
        <v>0.6</v>
      </c>
      <c r="T24" s="26">
        <v>0.6</v>
      </c>
      <c r="U24" s="26">
        <v>0.6</v>
      </c>
      <c r="V24" s="26">
        <v>0.6</v>
      </c>
      <c r="W24" s="26">
        <v>0.6</v>
      </c>
      <c r="X24" s="26">
        <v>0.6</v>
      </c>
      <c r="Y24" s="26">
        <v>0.6</v>
      </c>
      <c r="Z24" s="75"/>
      <c r="AA24" s="75"/>
      <c r="AB24" s="75"/>
      <c r="AC24" s="75"/>
      <c r="AD24" s="75"/>
    </row>
    <row r="25" ht="22.5" hidden="1" customHeight="1">
      <c r="A25" s="25">
        <f t="shared" si="1"/>
        <v>45620</v>
      </c>
      <c r="B25" s="74">
        <v>0.6</v>
      </c>
      <c r="C25" s="26">
        <v>0.6</v>
      </c>
      <c r="D25" s="26">
        <v>0.6</v>
      </c>
      <c r="E25" s="26">
        <v>1.0</v>
      </c>
      <c r="F25" s="26">
        <v>1.0</v>
      </c>
      <c r="G25" s="26">
        <v>1.0</v>
      </c>
      <c r="H25" s="26">
        <v>0.6</v>
      </c>
      <c r="I25" s="26">
        <v>0.6</v>
      </c>
      <c r="J25" s="26">
        <v>0.6</v>
      </c>
      <c r="K25" s="26">
        <v>0.9</v>
      </c>
      <c r="L25" s="26">
        <v>0.6</v>
      </c>
      <c r="M25" s="26">
        <v>1.0</v>
      </c>
      <c r="N25" s="26">
        <v>1.0</v>
      </c>
      <c r="O25" s="26">
        <v>0.9</v>
      </c>
      <c r="P25" s="26">
        <v>1.0</v>
      </c>
      <c r="Q25" s="26">
        <v>0.6</v>
      </c>
      <c r="R25" s="26">
        <v>0.6</v>
      </c>
      <c r="S25" s="26">
        <v>0.6</v>
      </c>
      <c r="T25" s="26">
        <v>0.6</v>
      </c>
      <c r="U25" s="26">
        <v>0.6</v>
      </c>
      <c r="V25" s="26">
        <v>0.6</v>
      </c>
      <c r="W25" s="26">
        <v>0.6</v>
      </c>
      <c r="X25" s="26">
        <v>0.6</v>
      </c>
      <c r="Y25" s="26">
        <v>0.6</v>
      </c>
      <c r="Z25" s="75"/>
      <c r="AA25" s="75"/>
      <c r="AB25" s="75"/>
      <c r="AC25" s="75"/>
      <c r="AD25" s="75"/>
    </row>
    <row r="26" ht="22.5" hidden="1" customHeight="1">
      <c r="A26" s="25">
        <f t="shared" si="1"/>
        <v>45621</v>
      </c>
      <c r="B26" s="74">
        <v>0.6</v>
      </c>
      <c r="C26" s="26">
        <v>0.6</v>
      </c>
      <c r="D26" s="26">
        <v>0.6</v>
      </c>
      <c r="E26" s="26">
        <v>1.0</v>
      </c>
      <c r="F26" s="26">
        <v>1.0</v>
      </c>
      <c r="G26" s="26">
        <v>1.0</v>
      </c>
      <c r="H26" s="26">
        <v>0.6</v>
      </c>
      <c r="I26" s="26">
        <v>0.6</v>
      </c>
      <c r="J26" s="26">
        <v>0.6</v>
      </c>
      <c r="K26" s="26">
        <v>0.9</v>
      </c>
      <c r="L26" s="26">
        <v>0.6</v>
      </c>
      <c r="M26" s="26">
        <v>1.0</v>
      </c>
      <c r="N26" s="26">
        <v>1.0</v>
      </c>
      <c r="O26" s="26">
        <v>0.9</v>
      </c>
      <c r="P26" s="26">
        <v>1.0</v>
      </c>
      <c r="Q26" s="26">
        <v>0.6</v>
      </c>
      <c r="R26" s="26">
        <v>0.6</v>
      </c>
      <c r="S26" s="26">
        <v>0.6</v>
      </c>
      <c r="T26" s="26">
        <v>0.6</v>
      </c>
      <c r="U26" s="26">
        <v>0.6</v>
      </c>
      <c r="V26" s="26">
        <v>0.6</v>
      </c>
      <c r="W26" s="26">
        <v>0.6</v>
      </c>
      <c r="X26" s="26">
        <v>0.6</v>
      </c>
      <c r="Y26" s="26">
        <v>0.6</v>
      </c>
      <c r="Z26" s="75"/>
      <c r="AA26" s="75"/>
      <c r="AB26" s="75"/>
      <c r="AC26" s="75"/>
      <c r="AD26" s="75"/>
    </row>
    <row r="27" ht="22.5" hidden="1" customHeight="1">
      <c r="A27" s="25">
        <f t="shared" si="1"/>
        <v>45622</v>
      </c>
      <c r="B27" s="74">
        <v>0.6</v>
      </c>
      <c r="C27" s="26">
        <v>0.6</v>
      </c>
      <c r="D27" s="26">
        <v>0.6</v>
      </c>
      <c r="E27" s="26">
        <v>1.0</v>
      </c>
      <c r="F27" s="26">
        <v>1.0</v>
      </c>
      <c r="G27" s="26">
        <v>1.0</v>
      </c>
      <c r="H27" s="26">
        <v>0.6</v>
      </c>
      <c r="I27" s="26">
        <v>0.6</v>
      </c>
      <c r="J27" s="26">
        <v>0.6</v>
      </c>
      <c r="K27" s="26">
        <v>0.9</v>
      </c>
      <c r="L27" s="26">
        <v>0.6</v>
      </c>
      <c r="M27" s="26">
        <v>1.0</v>
      </c>
      <c r="N27" s="26">
        <v>1.0</v>
      </c>
      <c r="O27" s="26">
        <v>0.9</v>
      </c>
      <c r="P27" s="26">
        <v>1.0</v>
      </c>
      <c r="Q27" s="26">
        <v>0.6</v>
      </c>
      <c r="R27" s="26">
        <v>0.6</v>
      </c>
      <c r="S27" s="26">
        <v>0.6</v>
      </c>
      <c r="T27" s="26">
        <v>0.6</v>
      </c>
      <c r="U27" s="26">
        <v>0.6</v>
      </c>
      <c r="V27" s="26">
        <v>0.6</v>
      </c>
      <c r="W27" s="26">
        <v>0.6</v>
      </c>
      <c r="X27" s="26">
        <v>0.6</v>
      </c>
      <c r="Y27" s="26">
        <v>0.6</v>
      </c>
      <c r="Z27" s="75"/>
      <c r="AA27" s="75"/>
      <c r="AB27" s="75"/>
      <c r="AC27" s="75"/>
      <c r="AD27" s="75"/>
    </row>
    <row r="28" ht="22.5" hidden="1" customHeight="1">
      <c r="A28" s="25">
        <f t="shared" si="1"/>
        <v>45623</v>
      </c>
      <c r="B28" s="74">
        <v>0.6</v>
      </c>
      <c r="C28" s="26">
        <v>0.6</v>
      </c>
      <c r="D28" s="26">
        <v>0.6</v>
      </c>
      <c r="E28" s="26">
        <v>1.0</v>
      </c>
      <c r="F28" s="26">
        <v>1.0</v>
      </c>
      <c r="G28" s="26">
        <v>1.0</v>
      </c>
      <c r="H28" s="26">
        <v>0.6</v>
      </c>
      <c r="I28" s="26">
        <v>0.6</v>
      </c>
      <c r="J28" s="26">
        <v>0.6</v>
      </c>
      <c r="K28" s="26">
        <v>0.9</v>
      </c>
      <c r="L28" s="26">
        <v>0.6</v>
      </c>
      <c r="M28" s="26">
        <v>1.0</v>
      </c>
      <c r="N28" s="26">
        <v>1.0</v>
      </c>
      <c r="O28" s="26">
        <v>0.9</v>
      </c>
      <c r="P28" s="26">
        <v>1.0</v>
      </c>
      <c r="Q28" s="26">
        <v>0.6</v>
      </c>
      <c r="R28" s="26">
        <v>0.6</v>
      </c>
      <c r="S28" s="26">
        <v>0.6</v>
      </c>
      <c r="T28" s="26">
        <v>0.6</v>
      </c>
      <c r="U28" s="26">
        <v>0.6</v>
      </c>
      <c r="V28" s="26">
        <v>0.6</v>
      </c>
      <c r="W28" s="26">
        <v>0.6</v>
      </c>
      <c r="X28" s="26">
        <v>0.6</v>
      </c>
      <c r="Y28" s="26">
        <v>0.6</v>
      </c>
      <c r="Z28" s="75"/>
      <c r="AA28" s="75"/>
      <c r="AB28" s="75"/>
      <c r="AC28" s="75"/>
      <c r="AD28" s="75"/>
    </row>
    <row r="29" ht="22.5" hidden="1" customHeight="1">
      <c r="A29" s="25">
        <f t="shared" si="1"/>
        <v>45624</v>
      </c>
      <c r="B29" s="74">
        <v>0.6</v>
      </c>
      <c r="C29" s="26">
        <v>0.6</v>
      </c>
      <c r="D29" s="26">
        <v>0.6</v>
      </c>
      <c r="E29" s="26">
        <v>1.0</v>
      </c>
      <c r="F29" s="26">
        <v>1.0</v>
      </c>
      <c r="G29" s="26">
        <v>1.0</v>
      </c>
      <c r="H29" s="26">
        <v>0.6</v>
      </c>
      <c r="I29" s="26">
        <v>0.6</v>
      </c>
      <c r="J29" s="26">
        <v>0.6</v>
      </c>
      <c r="K29" s="26">
        <v>0.9</v>
      </c>
      <c r="L29" s="26">
        <v>0.6</v>
      </c>
      <c r="M29" s="26">
        <v>1.0</v>
      </c>
      <c r="N29" s="26">
        <v>1.0</v>
      </c>
      <c r="O29" s="26">
        <v>0.9</v>
      </c>
      <c r="P29" s="26">
        <v>1.0</v>
      </c>
      <c r="Q29" s="26">
        <v>0.6</v>
      </c>
      <c r="R29" s="26">
        <v>0.6</v>
      </c>
      <c r="S29" s="26">
        <v>0.6</v>
      </c>
      <c r="T29" s="26">
        <v>0.6</v>
      </c>
      <c r="U29" s="26">
        <v>0.6</v>
      </c>
      <c r="V29" s="26">
        <v>0.6</v>
      </c>
      <c r="W29" s="26">
        <v>0.6</v>
      </c>
      <c r="X29" s="26">
        <v>0.6</v>
      </c>
      <c r="Y29" s="26">
        <v>0.6</v>
      </c>
      <c r="Z29" s="75"/>
      <c r="AA29" s="75"/>
      <c r="AB29" s="75"/>
      <c r="AC29" s="75"/>
      <c r="AD29" s="75"/>
    </row>
    <row r="30" ht="22.5" hidden="1" customHeight="1">
      <c r="A30" s="25">
        <f t="shared" si="1"/>
        <v>45625</v>
      </c>
      <c r="B30" s="74">
        <v>0.6</v>
      </c>
      <c r="C30" s="26">
        <v>0.6</v>
      </c>
      <c r="D30" s="26">
        <v>0.6</v>
      </c>
      <c r="E30" s="26">
        <v>1.0</v>
      </c>
      <c r="F30" s="26">
        <v>1.0</v>
      </c>
      <c r="G30" s="26">
        <v>1.0</v>
      </c>
      <c r="H30" s="26">
        <v>0.6</v>
      </c>
      <c r="I30" s="26">
        <v>0.6</v>
      </c>
      <c r="J30" s="26">
        <v>0.6</v>
      </c>
      <c r="K30" s="26">
        <v>0.9</v>
      </c>
      <c r="L30" s="26">
        <v>0.6</v>
      </c>
      <c r="M30" s="26">
        <v>1.0</v>
      </c>
      <c r="N30" s="26">
        <v>1.0</v>
      </c>
      <c r="O30" s="26">
        <v>0.9</v>
      </c>
      <c r="P30" s="26">
        <v>1.0</v>
      </c>
      <c r="Q30" s="26">
        <v>0.6</v>
      </c>
      <c r="R30" s="26">
        <v>0.6</v>
      </c>
      <c r="S30" s="26">
        <v>0.6</v>
      </c>
      <c r="T30" s="26">
        <v>0.6</v>
      </c>
      <c r="U30" s="26">
        <v>0.6</v>
      </c>
      <c r="V30" s="26">
        <v>0.6</v>
      </c>
      <c r="W30" s="26">
        <v>0.6</v>
      </c>
      <c r="X30" s="26">
        <v>0.6</v>
      </c>
      <c r="Y30" s="26">
        <v>0.6</v>
      </c>
      <c r="Z30" s="75"/>
      <c r="AA30" s="75"/>
      <c r="AB30" s="75"/>
      <c r="AC30" s="75"/>
      <c r="AD30" s="75"/>
    </row>
    <row r="31" ht="22.5" hidden="1" customHeight="1">
      <c r="A31" s="25">
        <f t="shared" si="1"/>
        <v>45626</v>
      </c>
      <c r="B31" s="74">
        <v>0.6</v>
      </c>
      <c r="C31" s="26">
        <v>0.6</v>
      </c>
      <c r="D31" s="26">
        <v>0.6</v>
      </c>
      <c r="E31" s="26">
        <v>1.0</v>
      </c>
      <c r="F31" s="26">
        <v>1.0</v>
      </c>
      <c r="G31" s="26">
        <v>1.0</v>
      </c>
      <c r="H31" s="26">
        <v>0.6</v>
      </c>
      <c r="I31" s="26">
        <v>0.6</v>
      </c>
      <c r="J31" s="26">
        <v>0.6</v>
      </c>
      <c r="K31" s="26">
        <v>0.9</v>
      </c>
      <c r="L31" s="26">
        <v>0.6</v>
      </c>
      <c r="M31" s="26">
        <v>1.0</v>
      </c>
      <c r="N31" s="26">
        <v>1.0</v>
      </c>
      <c r="O31" s="26">
        <v>0.9</v>
      </c>
      <c r="P31" s="26">
        <v>1.0</v>
      </c>
      <c r="Q31" s="26">
        <v>0.6</v>
      </c>
      <c r="R31" s="26">
        <v>0.6</v>
      </c>
      <c r="S31" s="26">
        <v>0.6</v>
      </c>
      <c r="T31" s="26">
        <v>0.6</v>
      </c>
      <c r="U31" s="26">
        <v>0.6</v>
      </c>
      <c r="V31" s="26">
        <v>0.6</v>
      </c>
      <c r="W31" s="26">
        <v>0.6</v>
      </c>
      <c r="X31" s="26">
        <v>0.6</v>
      </c>
      <c r="Y31" s="26">
        <v>0.6</v>
      </c>
      <c r="Z31" s="75"/>
      <c r="AA31" s="75"/>
      <c r="AB31" s="75"/>
      <c r="AC31" s="75"/>
      <c r="AD31" s="75"/>
    </row>
    <row r="32" ht="22.5" hidden="1" customHeight="1">
      <c r="A32" s="25">
        <f t="shared" si="1"/>
        <v>45627</v>
      </c>
      <c r="B32" s="74">
        <v>0.6</v>
      </c>
      <c r="C32" s="26">
        <v>0.6</v>
      </c>
      <c r="D32" s="26">
        <v>0.6</v>
      </c>
      <c r="E32" s="26">
        <v>1.0</v>
      </c>
      <c r="F32" s="26">
        <v>1.0</v>
      </c>
      <c r="G32" s="26">
        <v>1.0</v>
      </c>
      <c r="H32" s="26">
        <v>0.6</v>
      </c>
      <c r="I32" s="26">
        <v>0.6</v>
      </c>
      <c r="J32" s="26">
        <v>0.6</v>
      </c>
      <c r="K32" s="26">
        <v>0.9</v>
      </c>
      <c r="L32" s="26">
        <v>0.6</v>
      </c>
      <c r="M32" s="26">
        <v>1.0</v>
      </c>
      <c r="N32" s="26">
        <v>1.0</v>
      </c>
      <c r="O32" s="26">
        <v>0.9</v>
      </c>
      <c r="P32" s="26">
        <v>1.0</v>
      </c>
      <c r="Q32" s="26">
        <v>0.6</v>
      </c>
      <c r="R32" s="26">
        <v>0.6</v>
      </c>
      <c r="S32" s="26">
        <v>0.6</v>
      </c>
      <c r="T32" s="26">
        <v>0.6</v>
      </c>
      <c r="U32" s="26">
        <v>0.6</v>
      </c>
      <c r="V32" s="26">
        <v>0.6</v>
      </c>
      <c r="W32" s="26">
        <v>0.6</v>
      </c>
      <c r="X32" s="26">
        <v>0.6</v>
      </c>
      <c r="Y32" s="26">
        <v>0.6</v>
      </c>
      <c r="Z32" s="75"/>
      <c r="AA32" s="75"/>
      <c r="AB32" s="75"/>
      <c r="AC32" s="75"/>
      <c r="AD32" s="75"/>
    </row>
    <row r="33" ht="22.5" hidden="1" customHeight="1">
      <c r="A33" s="25">
        <f t="shared" si="1"/>
        <v>45628</v>
      </c>
      <c r="B33" s="74">
        <v>0.6</v>
      </c>
      <c r="C33" s="26">
        <v>0.6</v>
      </c>
      <c r="D33" s="26">
        <v>0.6</v>
      </c>
      <c r="E33" s="26">
        <v>1.0</v>
      </c>
      <c r="F33" s="26">
        <v>1.0</v>
      </c>
      <c r="G33" s="26">
        <v>1.0</v>
      </c>
      <c r="H33" s="26">
        <v>0.6</v>
      </c>
      <c r="I33" s="26">
        <v>0.6</v>
      </c>
      <c r="J33" s="26">
        <v>0.6</v>
      </c>
      <c r="K33" s="26">
        <v>0.9</v>
      </c>
      <c r="L33" s="26">
        <v>0.6</v>
      </c>
      <c r="M33" s="26">
        <v>1.0</v>
      </c>
      <c r="N33" s="26">
        <v>1.0</v>
      </c>
      <c r="O33" s="26">
        <v>0.9</v>
      </c>
      <c r="P33" s="26">
        <v>1.0</v>
      </c>
      <c r="Q33" s="26">
        <v>0.6</v>
      </c>
      <c r="R33" s="26">
        <v>0.6</v>
      </c>
      <c r="S33" s="26">
        <v>0.6</v>
      </c>
      <c r="T33" s="26">
        <v>0.6</v>
      </c>
      <c r="U33" s="26">
        <v>0.6</v>
      </c>
      <c r="V33" s="26">
        <v>0.6</v>
      </c>
      <c r="W33" s="26">
        <v>0.6</v>
      </c>
      <c r="X33" s="26">
        <v>0.6</v>
      </c>
      <c r="Y33" s="26">
        <v>0.6</v>
      </c>
      <c r="Z33" s="75"/>
      <c r="AA33" s="75"/>
      <c r="AB33" s="75"/>
      <c r="AC33" s="75"/>
      <c r="AD33" s="75"/>
    </row>
    <row r="34" ht="22.5" hidden="1" customHeight="1">
      <c r="A34" s="25">
        <f t="shared" si="1"/>
        <v>45629</v>
      </c>
      <c r="B34" s="74">
        <v>0.6</v>
      </c>
      <c r="C34" s="26">
        <v>0.6</v>
      </c>
      <c r="D34" s="26">
        <v>0.6</v>
      </c>
      <c r="E34" s="26">
        <v>1.0</v>
      </c>
      <c r="F34" s="26">
        <v>1.0</v>
      </c>
      <c r="G34" s="26">
        <v>1.0</v>
      </c>
      <c r="H34" s="26">
        <v>0.6</v>
      </c>
      <c r="I34" s="26">
        <v>0.6</v>
      </c>
      <c r="J34" s="26">
        <v>0.6</v>
      </c>
      <c r="K34" s="26">
        <v>0.9</v>
      </c>
      <c r="L34" s="26">
        <v>0.6</v>
      </c>
      <c r="M34" s="26">
        <v>1.0</v>
      </c>
      <c r="N34" s="26">
        <v>1.0</v>
      </c>
      <c r="O34" s="26">
        <v>0.9</v>
      </c>
      <c r="P34" s="26">
        <v>1.0</v>
      </c>
      <c r="Q34" s="26">
        <v>0.6</v>
      </c>
      <c r="R34" s="26">
        <v>0.6</v>
      </c>
      <c r="S34" s="26">
        <v>0.6</v>
      </c>
      <c r="T34" s="26">
        <v>0.6</v>
      </c>
      <c r="U34" s="26">
        <v>0.6</v>
      </c>
      <c r="V34" s="26">
        <v>0.6</v>
      </c>
      <c r="W34" s="26">
        <v>0.6</v>
      </c>
      <c r="X34" s="26">
        <v>0.6</v>
      </c>
      <c r="Y34" s="26">
        <v>0.6</v>
      </c>
      <c r="Z34" s="75"/>
      <c r="AA34" s="75"/>
      <c r="AB34" s="75"/>
      <c r="AC34" s="75"/>
      <c r="AD34" s="75"/>
    </row>
    <row r="35" ht="22.5" hidden="1" customHeight="1">
      <c r="A35" s="25">
        <f t="shared" si="1"/>
        <v>45630</v>
      </c>
      <c r="B35" s="74">
        <v>0.6</v>
      </c>
      <c r="C35" s="26">
        <v>0.6</v>
      </c>
      <c r="D35" s="26">
        <v>0.6</v>
      </c>
      <c r="E35" s="26">
        <v>1.0</v>
      </c>
      <c r="F35" s="26">
        <v>1.0</v>
      </c>
      <c r="G35" s="26">
        <v>1.0</v>
      </c>
      <c r="H35" s="26">
        <v>0.6</v>
      </c>
      <c r="I35" s="26">
        <v>0.6</v>
      </c>
      <c r="J35" s="26">
        <v>0.6</v>
      </c>
      <c r="K35" s="26">
        <v>0.9</v>
      </c>
      <c r="L35" s="26">
        <v>0.6</v>
      </c>
      <c r="M35" s="26">
        <v>1.0</v>
      </c>
      <c r="N35" s="26">
        <v>1.0</v>
      </c>
      <c r="O35" s="26">
        <v>0.9</v>
      </c>
      <c r="P35" s="26">
        <v>1.0</v>
      </c>
      <c r="Q35" s="26">
        <v>0.6</v>
      </c>
      <c r="R35" s="26">
        <v>0.6</v>
      </c>
      <c r="S35" s="26">
        <v>0.6</v>
      </c>
      <c r="T35" s="26">
        <v>0.6</v>
      </c>
      <c r="U35" s="26">
        <v>0.6</v>
      </c>
      <c r="V35" s="26">
        <v>0.6</v>
      </c>
      <c r="W35" s="26">
        <v>0.6</v>
      </c>
      <c r="X35" s="26">
        <v>0.6</v>
      </c>
      <c r="Y35" s="26">
        <v>0.6</v>
      </c>
      <c r="Z35" s="75"/>
      <c r="AA35" s="75"/>
      <c r="AB35" s="75"/>
      <c r="AC35" s="75"/>
      <c r="AD35" s="75"/>
    </row>
    <row r="36" ht="22.5" hidden="1" customHeight="1">
      <c r="A36" s="25">
        <f t="shared" si="1"/>
        <v>45631</v>
      </c>
      <c r="B36" s="74">
        <v>0.6</v>
      </c>
      <c r="C36" s="26">
        <v>0.6</v>
      </c>
      <c r="D36" s="26">
        <v>0.6</v>
      </c>
      <c r="E36" s="26">
        <v>1.0</v>
      </c>
      <c r="F36" s="26">
        <v>1.0</v>
      </c>
      <c r="G36" s="26">
        <v>1.0</v>
      </c>
      <c r="H36" s="26">
        <v>0.6</v>
      </c>
      <c r="I36" s="26">
        <v>0.6</v>
      </c>
      <c r="J36" s="26">
        <v>0.6</v>
      </c>
      <c r="K36" s="26">
        <v>0.9</v>
      </c>
      <c r="L36" s="26">
        <v>0.6</v>
      </c>
      <c r="M36" s="26">
        <v>1.0</v>
      </c>
      <c r="N36" s="26">
        <v>1.0</v>
      </c>
      <c r="O36" s="26">
        <v>0.9</v>
      </c>
      <c r="P36" s="26">
        <v>1.0</v>
      </c>
      <c r="Q36" s="26">
        <v>0.6</v>
      </c>
      <c r="R36" s="26">
        <v>0.6</v>
      </c>
      <c r="S36" s="26">
        <v>0.6</v>
      </c>
      <c r="T36" s="26">
        <v>0.6</v>
      </c>
      <c r="U36" s="26">
        <v>0.6</v>
      </c>
      <c r="V36" s="26">
        <v>0.6</v>
      </c>
      <c r="W36" s="26">
        <v>0.6</v>
      </c>
      <c r="X36" s="26">
        <v>0.6</v>
      </c>
      <c r="Y36" s="26">
        <v>0.6</v>
      </c>
      <c r="Z36" s="75"/>
      <c r="AA36" s="75"/>
      <c r="AB36" s="75"/>
      <c r="AC36" s="75"/>
      <c r="AD36" s="75"/>
    </row>
    <row r="37" ht="22.5" hidden="1" customHeight="1">
      <c r="A37" s="25">
        <f t="shared" si="1"/>
        <v>45632</v>
      </c>
      <c r="B37" s="74">
        <v>0.6</v>
      </c>
      <c r="C37" s="26">
        <v>0.6</v>
      </c>
      <c r="D37" s="26">
        <v>0.6</v>
      </c>
      <c r="E37" s="26">
        <v>1.0</v>
      </c>
      <c r="F37" s="26">
        <v>1.0</v>
      </c>
      <c r="G37" s="26">
        <v>1.0</v>
      </c>
      <c r="H37" s="26">
        <v>0.6</v>
      </c>
      <c r="I37" s="26">
        <v>0.6</v>
      </c>
      <c r="J37" s="26">
        <v>0.6</v>
      </c>
      <c r="K37" s="26">
        <v>0.9</v>
      </c>
      <c r="L37" s="26">
        <v>0.6</v>
      </c>
      <c r="M37" s="26">
        <v>1.0</v>
      </c>
      <c r="N37" s="26">
        <v>1.0</v>
      </c>
      <c r="O37" s="26">
        <v>0.9</v>
      </c>
      <c r="P37" s="26">
        <v>1.0</v>
      </c>
      <c r="Q37" s="26">
        <v>0.6</v>
      </c>
      <c r="R37" s="26">
        <v>0.6</v>
      </c>
      <c r="S37" s="26">
        <v>0.6</v>
      </c>
      <c r="T37" s="26">
        <v>0.6</v>
      </c>
      <c r="U37" s="26">
        <v>0.6</v>
      </c>
      <c r="V37" s="26">
        <v>0.6</v>
      </c>
      <c r="W37" s="26">
        <v>0.6</v>
      </c>
      <c r="X37" s="26">
        <v>0.6</v>
      </c>
      <c r="Y37" s="26">
        <v>0.6</v>
      </c>
      <c r="Z37" s="75"/>
      <c r="AA37" s="75"/>
      <c r="AB37" s="75"/>
      <c r="AC37" s="75"/>
      <c r="AD37" s="75"/>
    </row>
    <row r="38" ht="22.5" hidden="1" customHeight="1">
      <c r="A38" s="25">
        <f t="shared" si="1"/>
        <v>45633</v>
      </c>
      <c r="B38" s="74">
        <v>0.6</v>
      </c>
      <c r="C38" s="26">
        <v>0.6</v>
      </c>
      <c r="D38" s="26">
        <v>0.6</v>
      </c>
      <c r="E38" s="26">
        <v>1.0</v>
      </c>
      <c r="F38" s="26">
        <v>1.0</v>
      </c>
      <c r="G38" s="26">
        <v>1.0</v>
      </c>
      <c r="H38" s="26">
        <v>0.6</v>
      </c>
      <c r="I38" s="26">
        <v>0.6</v>
      </c>
      <c r="J38" s="26">
        <v>0.6</v>
      </c>
      <c r="K38" s="26">
        <v>0.9</v>
      </c>
      <c r="L38" s="26">
        <v>0.6</v>
      </c>
      <c r="M38" s="26">
        <v>1.0</v>
      </c>
      <c r="N38" s="26">
        <v>1.0</v>
      </c>
      <c r="O38" s="26">
        <v>0.9</v>
      </c>
      <c r="P38" s="26">
        <v>1.0</v>
      </c>
      <c r="Q38" s="26">
        <v>0.6</v>
      </c>
      <c r="R38" s="26">
        <v>0.6</v>
      </c>
      <c r="S38" s="26">
        <v>0.6</v>
      </c>
      <c r="T38" s="26">
        <v>0.6</v>
      </c>
      <c r="U38" s="26">
        <v>0.6</v>
      </c>
      <c r="V38" s="26">
        <v>0.6</v>
      </c>
      <c r="W38" s="26">
        <v>0.6</v>
      </c>
      <c r="X38" s="26">
        <v>0.6</v>
      </c>
      <c r="Y38" s="26">
        <v>0.6</v>
      </c>
      <c r="Z38" s="75"/>
      <c r="AA38" s="75"/>
      <c r="AB38" s="75"/>
      <c r="AC38" s="75"/>
      <c r="AD38" s="75"/>
    </row>
    <row r="39" ht="22.5" hidden="1" customHeight="1">
      <c r="A39" s="25">
        <f t="shared" si="1"/>
        <v>45634</v>
      </c>
      <c r="B39" s="74">
        <v>0.6</v>
      </c>
      <c r="C39" s="26">
        <v>0.6</v>
      </c>
      <c r="D39" s="26">
        <v>0.6</v>
      </c>
      <c r="E39" s="26">
        <v>1.0</v>
      </c>
      <c r="F39" s="26">
        <v>1.0</v>
      </c>
      <c r="G39" s="26">
        <v>1.0</v>
      </c>
      <c r="H39" s="26">
        <v>0.6</v>
      </c>
      <c r="I39" s="26">
        <v>0.6</v>
      </c>
      <c r="J39" s="26">
        <v>0.6</v>
      </c>
      <c r="K39" s="26">
        <v>0.9</v>
      </c>
      <c r="L39" s="26">
        <v>0.6</v>
      </c>
      <c r="M39" s="26">
        <v>1.0</v>
      </c>
      <c r="N39" s="26">
        <v>1.0</v>
      </c>
      <c r="O39" s="26">
        <v>0.9</v>
      </c>
      <c r="P39" s="26">
        <v>1.0</v>
      </c>
      <c r="Q39" s="26">
        <v>0.6</v>
      </c>
      <c r="R39" s="26">
        <v>0.6</v>
      </c>
      <c r="S39" s="26">
        <v>0.6</v>
      </c>
      <c r="T39" s="26">
        <v>0.6</v>
      </c>
      <c r="U39" s="26">
        <v>0.6</v>
      </c>
      <c r="V39" s="26">
        <v>0.6</v>
      </c>
      <c r="W39" s="26">
        <v>0.6</v>
      </c>
      <c r="X39" s="26">
        <v>0.6</v>
      </c>
      <c r="Y39" s="26">
        <v>0.6</v>
      </c>
      <c r="Z39" s="75"/>
      <c r="AA39" s="75"/>
      <c r="AB39" s="75"/>
      <c r="AC39" s="75"/>
      <c r="AD39" s="75"/>
    </row>
    <row r="40" ht="22.5" hidden="1" customHeight="1">
      <c r="A40" s="25">
        <f t="shared" si="1"/>
        <v>45635</v>
      </c>
      <c r="B40" s="74">
        <v>0.6</v>
      </c>
      <c r="C40" s="26">
        <v>0.6</v>
      </c>
      <c r="D40" s="26">
        <v>0.6</v>
      </c>
      <c r="E40" s="26">
        <v>1.0</v>
      </c>
      <c r="F40" s="26">
        <v>1.0</v>
      </c>
      <c r="G40" s="26">
        <v>1.0</v>
      </c>
      <c r="H40" s="26">
        <v>0.6</v>
      </c>
      <c r="I40" s="26">
        <v>0.6</v>
      </c>
      <c r="J40" s="26">
        <v>0.6</v>
      </c>
      <c r="K40" s="26">
        <v>0.9</v>
      </c>
      <c r="L40" s="26">
        <v>0.6</v>
      </c>
      <c r="M40" s="26">
        <v>1.0</v>
      </c>
      <c r="N40" s="26">
        <v>1.0</v>
      </c>
      <c r="O40" s="26">
        <v>0.9</v>
      </c>
      <c r="P40" s="26">
        <v>1.0</v>
      </c>
      <c r="Q40" s="26">
        <v>0.6</v>
      </c>
      <c r="R40" s="26">
        <v>0.6</v>
      </c>
      <c r="S40" s="26">
        <v>0.6</v>
      </c>
      <c r="T40" s="26">
        <v>0.6</v>
      </c>
      <c r="U40" s="26">
        <v>0.6</v>
      </c>
      <c r="V40" s="26">
        <v>0.6</v>
      </c>
      <c r="W40" s="26">
        <v>0.6</v>
      </c>
      <c r="X40" s="26">
        <v>0.6</v>
      </c>
      <c r="Y40" s="26">
        <v>0.6</v>
      </c>
      <c r="Z40" s="75"/>
      <c r="AA40" s="75"/>
      <c r="AB40" s="75"/>
      <c r="AC40" s="75"/>
      <c r="AD40" s="75"/>
    </row>
    <row r="41" ht="22.5" hidden="1" customHeight="1">
      <c r="A41" s="25">
        <f t="shared" si="1"/>
        <v>45636</v>
      </c>
      <c r="B41" s="74">
        <v>0.6</v>
      </c>
      <c r="C41" s="26">
        <v>0.6</v>
      </c>
      <c r="D41" s="26">
        <v>0.6</v>
      </c>
      <c r="E41" s="26">
        <v>1.0</v>
      </c>
      <c r="F41" s="26">
        <v>1.0</v>
      </c>
      <c r="G41" s="26">
        <v>1.0</v>
      </c>
      <c r="H41" s="26">
        <v>0.6</v>
      </c>
      <c r="I41" s="26">
        <v>0.6</v>
      </c>
      <c r="J41" s="26">
        <v>0.6</v>
      </c>
      <c r="K41" s="26">
        <v>0.9</v>
      </c>
      <c r="L41" s="26">
        <v>0.6</v>
      </c>
      <c r="M41" s="26">
        <v>1.0</v>
      </c>
      <c r="N41" s="26">
        <v>1.0</v>
      </c>
      <c r="O41" s="26">
        <v>0.9</v>
      </c>
      <c r="P41" s="26">
        <v>1.0</v>
      </c>
      <c r="Q41" s="26">
        <v>0.6</v>
      </c>
      <c r="R41" s="26">
        <v>0.6</v>
      </c>
      <c r="S41" s="26">
        <v>0.6</v>
      </c>
      <c r="T41" s="26">
        <v>0.6</v>
      </c>
      <c r="U41" s="26">
        <v>0.6</v>
      </c>
      <c r="V41" s="26">
        <v>0.6</v>
      </c>
      <c r="W41" s="26">
        <v>0.6</v>
      </c>
      <c r="X41" s="26">
        <v>0.6</v>
      </c>
      <c r="Y41" s="26">
        <v>0.6</v>
      </c>
      <c r="Z41" s="75"/>
      <c r="AA41" s="75"/>
      <c r="AB41" s="75"/>
      <c r="AC41" s="75"/>
      <c r="AD41" s="75"/>
    </row>
    <row r="42" ht="22.5" hidden="1" customHeight="1">
      <c r="A42" s="25">
        <f t="shared" si="1"/>
        <v>45637</v>
      </c>
      <c r="B42" s="74">
        <v>0.6</v>
      </c>
      <c r="C42" s="26">
        <v>0.6</v>
      </c>
      <c r="D42" s="26">
        <v>0.6</v>
      </c>
      <c r="E42" s="26">
        <v>1.0</v>
      </c>
      <c r="F42" s="26">
        <v>1.0</v>
      </c>
      <c r="G42" s="26">
        <v>1.0</v>
      </c>
      <c r="H42" s="26">
        <v>0.6</v>
      </c>
      <c r="I42" s="26">
        <v>0.6</v>
      </c>
      <c r="J42" s="26">
        <v>0.6</v>
      </c>
      <c r="K42" s="26">
        <v>0.9</v>
      </c>
      <c r="L42" s="26">
        <v>0.6</v>
      </c>
      <c r="M42" s="26">
        <v>1.0</v>
      </c>
      <c r="N42" s="26">
        <v>1.0</v>
      </c>
      <c r="O42" s="26">
        <v>0.9</v>
      </c>
      <c r="P42" s="26">
        <v>1.0</v>
      </c>
      <c r="Q42" s="26">
        <v>0.6</v>
      </c>
      <c r="R42" s="26">
        <v>0.6</v>
      </c>
      <c r="S42" s="26">
        <v>0.6</v>
      </c>
      <c r="T42" s="26">
        <v>0.6</v>
      </c>
      <c r="U42" s="26">
        <v>0.6</v>
      </c>
      <c r="V42" s="26">
        <v>0.6</v>
      </c>
      <c r="W42" s="26">
        <v>0.6</v>
      </c>
      <c r="X42" s="26">
        <v>0.6</v>
      </c>
      <c r="Y42" s="26">
        <v>0.6</v>
      </c>
      <c r="Z42" s="75"/>
      <c r="AA42" s="75"/>
      <c r="AB42" s="75"/>
      <c r="AC42" s="75"/>
      <c r="AD42" s="75"/>
    </row>
    <row r="43" ht="22.5" hidden="1" customHeight="1">
      <c r="A43" s="25">
        <f t="shared" si="1"/>
        <v>45638</v>
      </c>
      <c r="B43" s="74">
        <v>0.6</v>
      </c>
      <c r="C43" s="26">
        <v>0.6</v>
      </c>
      <c r="D43" s="26">
        <v>0.6</v>
      </c>
      <c r="E43" s="26">
        <v>1.0</v>
      </c>
      <c r="F43" s="26">
        <v>1.0</v>
      </c>
      <c r="G43" s="26">
        <v>1.0</v>
      </c>
      <c r="H43" s="26">
        <v>0.6</v>
      </c>
      <c r="I43" s="26">
        <v>0.6</v>
      </c>
      <c r="J43" s="26">
        <v>0.6</v>
      </c>
      <c r="K43" s="26">
        <v>0.9</v>
      </c>
      <c r="L43" s="26">
        <v>0.6</v>
      </c>
      <c r="M43" s="26">
        <v>1.0</v>
      </c>
      <c r="N43" s="26">
        <v>1.0</v>
      </c>
      <c r="O43" s="26">
        <v>0.9</v>
      </c>
      <c r="P43" s="26">
        <v>1.0</v>
      </c>
      <c r="Q43" s="26">
        <v>0.6</v>
      </c>
      <c r="R43" s="26">
        <v>0.6</v>
      </c>
      <c r="S43" s="26">
        <v>0.6</v>
      </c>
      <c r="T43" s="26">
        <v>0.6</v>
      </c>
      <c r="U43" s="26">
        <v>0.6</v>
      </c>
      <c r="V43" s="26">
        <v>0.6</v>
      </c>
      <c r="W43" s="26">
        <v>0.6</v>
      </c>
      <c r="X43" s="26">
        <v>0.6</v>
      </c>
      <c r="Y43" s="26">
        <v>0.6</v>
      </c>
      <c r="Z43" s="75"/>
      <c r="AA43" s="75"/>
      <c r="AB43" s="75"/>
      <c r="AC43" s="75"/>
      <c r="AD43" s="75"/>
    </row>
    <row r="44" ht="22.5" hidden="1" customHeight="1">
      <c r="A44" s="25">
        <f t="shared" si="1"/>
        <v>45639</v>
      </c>
      <c r="B44" s="74">
        <v>0.6</v>
      </c>
      <c r="C44" s="26">
        <v>0.6</v>
      </c>
      <c r="D44" s="26">
        <v>0.6</v>
      </c>
      <c r="E44" s="26">
        <v>1.0</v>
      </c>
      <c r="F44" s="26">
        <v>1.0</v>
      </c>
      <c r="G44" s="26">
        <v>1.0</v>
      </c>
      <c r="H44" s="26">
        <v>0.6</v>
      </c>
      <c r="I44" s="26">
        <v>0.6</v>
      </c>
      <c r="J44" s="26">
        <v>0.6</v>
      </c>
      <c r="K44" s="26">
        <v>0.9</v>
      </c>
      <c r="L44" s="26">
        <v>0.6</v>
      </c>
      <c r="M44" s="26">
        <v>1.0</v>
      </c>
      <c r="N44" s="26">
        <v>1.0</v>
      </c>
      <c r="O44" s="26">
        <v>0.9</v>
      </c>
      <c r="P44" s="26">
        <v>1.0</v>
      </c>
      <c r="Q44" s="26">
        <v>0.6</v>
      </c>
      <c r="R44" s="26">
        <v>0.6</v>
      </c>
      <c r="S44" s="26">
        <v>0.6</v>
      </c>
      <c r="T44" s="26">
        <v>0.6</v>
      </c>
      <c r="U44" s="26">
        <v>0.6</v>
      </c>
      <c r="V44" s="26">
        <v>0.6</v>
      </c>
      <c r="W44" s="26">
        <v>0.6</v>
      </c>
      <c r="X44" s="26">
        <v>0.6</v>
      </c>
      <c r="Y44" s="26">
        <v>0.6</v>
      </c>
      <c r="Z44" s="75"/>
      <c r="AA44" s="75"/>
      <c r="AB44" s="75"/>
      <c r="AC44" s="75"/>
      <c r="AD44" s="75"/>
    </row>
    <row r="45" ht="22.5" hidden="1" customHeight="1">
      <c r="A45" s="25">
        <f t="shared" si="1"/>
        <v>45640</v>
      </c>
      <c r="B45" s="74">
        <v>0.6</v>
      </c>
      <c r="C45" s="26">
        <v>0.6</v>
      </c>
      <c r="D45" s="26">
        <v>0.6</v>
      </c>
      <c r="E45" s="26">
        <v>1.0</v>
      </c>
      <c r="F45" s="26">
        <v>1.0</v>
      </c>
      <c r="G45" s="26">
        <v>1.0</v>
      </c>
      <c r="H45" s="26">
        <v>0.6</v>
      </c>
      <c r="I45" s="26">
        <v>0.6</v>
      </c>
      <c r="J45" s="26">
        <v>0.6</v>
      </c>
      <c r="K45" s="26">
        <v>0.9</v>
      </c>
      <c r="L45" s="26">
        <v>0.6</v>
      </c>
      <c r="M45" s="26">
        <v>1.0</v>
      </c>
      <c r="N45" s="26">
        <v>1.0</v>
      </c>
      <c r="O45" s="26">
        <v>0.9</v>
      </c>
      <c r="P45" s="26">
        <v>1.0</v>
      </c>
      <c r="Q45" s="26">
        <v>0.6</v>
      </c>
      <c r="R45" s="26">
        <v>0.6</v>
      </c>
      <c r="S45" s="26">
        <v>0.6</v>
      </c>
      <c r="T45" s="26">
        <v>0.6</v>
      </c>
      <c r="U45" s="26">
        <v>0.6</v>
      </c>
      <c r="V45" s="26">
        <v>0.6</v>
      </c>
      <c r="W45" s="26">
        <v>0.6</v>
      </c>
      <c r="X45" s="26">
        <v>0.6</v>
      </c>
      <c r="Y45" s="26">
        <v>0.6</v>
      </c>
      <c r="Z45" s="75"/>
      <c r="AA45" s="75"/>
      <c r="AB45" s="75"/>
      <c r="AC45" s="75"/>
      <c r="AD45" s="75"/>
    </row>
    <row r="46" ht="22.5" hidden="1" customHeight="1">
      <c r="A46" s="25">
        <f t="shared" si="1"/>
        <v>45641</v>
      </c>
      <c r="B46" s="74">
        <v>0.6</v>
      </c>
      <c r="C46" s="26">
        <v>0.6</v>
      </c>
      <c r="D46" s="26">
        <v>0.6</v>
      </c>
      <c r="E46" s="26">
        <v>1.0</v>
      </c>
      <c r="F46" s="26">
        <v>1.0</v>
      </c>
      <c r="G46" s="26">
        <v>1.0</v>
      </c>
      <c r="H46" s="26">
        <v>0.6</v>
      </c>
      <c r="I46" s="26">
        <v>0.6</v>
      </c>
      <c r="J46" s="26">
        <v>0.6</v>
      </c>
      <c r="K46" s="26">
        <v>0.9</v>
      </c>
      <c r="L46" s="26">
        <v>0.6</v>
      </c>
      <c r="M46" s="26">
        <v>1.0</v>
      </c>
      <c r="N46" s="26">
        <v>1.0</v>
      </c>
      <c r="O46" s="26">
        <v>0.9</v>
      </c>
      <c r="P46" s="26">
        <v>1.0</v>
      </c>
      <c r="Q46" s="26">
        <v>0.6</v>
      </c>
      <c r="R46" s="26">
        <v>0.6</v>
      </c>
      <c r="S46" s="26">
        <v>0.6</v>
      </c>
      <c r="T46" s="26">
        <v>0.6</v>
      </c>
      <c r="U46" s="26">
        <v>0.6</v>
      </c>
      <c r="V46" s="26">
        <v>0.6</v>
      </c>
      <c r="W46" s="26">
        <v>0.6</v>
      </c>
      <c r="X46" s="26">
        <v>0.6</v>
      </c>
      <c r="Y46" s="26">
        <v>0.6</v>
      </c>
      <c r="Z46" s="75"/>
      <c r="AA46" s="75"/>
      <c r="AB46" s="75"/>
      <c r="AC46" s="75"/>
      <c r="AD46" s="75"/>
    </row>
    <row r="47" ht="22.5" hidden="1" customHeight="1">
      <c r="A47" s="25">
        <f t="shared" si="1"/>
        <v>45642</v>
      </c>
      <c r="B47" s="74">
        <v>0.6</v>
      </c>
      <c r="C47" s="26">
        <v>0.6</v>
      </c>
      <c r="D47" s="26">
        <v>0.6</v>
      </c>
      <c r="E47" s="26">
        <v>1.0</v>
      </c>
      <c r="F47" s="26">
        <v>1.0</v>
      </c>
      <c r="G47" s="26">
        <v>1.0</v>
      </c>
      <c r="H47" s="26">
        <v>0.6</v>
      </c>
      <c r="I47" s="26">
        <v>0.6</v>
      </c>
      <c r="J47" s="26">
        <v>0.6</v>
      </c>
      <c r="K47" s="26">
        <v>0.9</v>
      </c>
      <c r="L47" s="26">
        <v>0.6</v>
      </c>
      <c r="M47" s="26">
        <v>1.0</v>
      </c>
      <c r="N47" s="26">
        <v>1.0</v>
      </c>
      <c r="O47" s="26">
        <v>0.9</v>
      </c>
      <c r="P47" s="26">
        <v>1.0</v>
      </c>
      <c r="Q47" s="26">
        <v>0.6</v>
      </c>
      <c r="R47" s="26">
        <v>0.6</v>
      </c>
      <c r="S47" s="26">
        <v>0.6</v>
      </c>
      <c r="T47" s="26">
        <v>0.6</v>
      </c>
      <c r="U47" s="26">
        <v>0.6</v>
      </c>
      <c r="V47" s="26">
        <v>0.6</v>
      </c>
      <c r="W47" s="26">
        <v>0.6</v>
      </c>
      <c r="X47" s="26">
        <v>0.6</v>
      </c>
      <c r="Y47" s="26">
        <v>0.6</v>
      </c>
      <c r="Z47" s="75"/>
      <c r="AA47" s="75"/>
      <c r="AB47" s="75"/>
      <c r="AC47" s="75"/>
      <c r="AD47" s="75"/>
    </row>
    <row r="48" ht="22.5" hidden="1" customHeight="1">
      <c r="A48" s="25">
        <f t="shared" si="1"/>
        <v>45643</v>
      </c>
      <c r="B48" s="74">
        <v>0.6</v>
      </c>
      <c r="C48" s="26">
        <v>0.6</v>
      </c>
      <c r="D48" s="26">
        <v>0.6</v>
      </c>
      <c r="E48" s="26">
        <v>1.0</v>
      </c>
      <c r="F48" s="26">
        <v>1.0</v>
      </c>
      <c r="G48" s="26">
        <v>1.0</v>
      </c>
      <c r="H48" s="26">
        <v>0.6</v>
      </c>
      <c r="I48" s="26">
        <v>0.6</v>
      </c>
      <c r="J48" s="26">
        <v>0.6</v>
      </c>
      <c r="K48" s="26">
        <v>0.9</v>
      </c>
      <c r="L48" s="26">
        <v>0.6</v>
      </c>
      <c r="M48" s="26">
        <v>1.0</v>
      </c>
      <c r="N48" s="26">
        <v>1.0</v>
      </c>
      <c r="O48" s="26">
        <v>0.9</v>
      </c>
      <c r="P48" s="26">
        <v>1.0</v>
      </c>
      <c r="Q48" s="26">
        <v>0.6</v>
      </c>
      <c r="R48" s="26">
        <v>0.6</v>
      </c>
      <c r="S48" s="26">
        <v>0.6</v>
      </c>
      <c r="T48" s="26">
        <v>0.6</v>
      </c>
      <c r="U48" s="26">
        <v>0.6</v>
      </c>
      <c r="V48" s="26">
        <v>0.6</v>
      </c>
      <c r="W48" s="26">
        <v>0.6</v>
      </c>
      <c r="X48" s="26">
        <v>0.6</v>
      </c>
      <c r="Y48" s="26">
        <v>0.6</v>
      </c>
      <c r="Z48" s="75"/>
      <c r="AA48" s="75"/>
      <c r="AB48" s="75"/>
      <c r="AC48" s="75"/>
      <c r="AD48" s="75"/>
    </row>
    <row r="49" ht="22.5" hidden="1" customHeight="1">
      <c r="A49" s="25">
        <f t="shared" si="1"/>
        <v>45644</v>
      </c>
      <c r="B49" s="74">
        <v>0.6</v>
      </c>
      <c r="C49" s="26">
        <v>0.6</v>
      </c>
      <c r="D49" s="26">
        <v>0.6</v>
      </c>
      <c r="E49" s="26">
        <v>1.0</v>
      </c>
      <c r="F49" s="26">
        <v>1.0</v>
      </c>
      <c r="G49" s="26">
        <v>1.0</v>
      </c>
      <c r="H49" s="26">
        <v>0.6</v>
      </c>
      <c r="I49" s="26">
        <v>0.6</v>
      </c>
      <c r="J49" s="26">
        <v>0.6</v>
      </c>
      <c r="K49" s="26">
        <v>0.9</v>
      </c>
      <c r="L49" s="26">
        <v>0.6</v>
      </c>
      <c r="M49" s="26">
        <v>1.0</v>
      </c>
      <c r="N49" s="26">
        <v>1.0</v>
      </c>
      <c r="O49" s="26">
        <v>0.9</v>
      </c>
      <c r="P49" s="26">
        <v>1.0</v>
      </c>
      <c r="Q49" s="26">
        <v>0.6</v>
      </c>
      <c r="R49" s="26">
        <v>0.6</v>
      </c>
      <c r="S49" s="26">
        <v>0.6</v>
      </c>
      <c r="T49" s="26">
        <v>0.6</v>
      </c>
      <c r="U49" s="26">
        <v>0.6</v>
      </c>
      <c r="V49" s="26">
        <v>0.6</v>
      </c>
      <c r="W49" s="26">
        <v>0.6</v>
      </c>
      <c r="X49" s="26">
        <v>0.6</v>
      </c>
      <c r="Y49" s="26">
        <v>0.6</v>
      </c>
      <c r="Z49" s="75"/>
      <c r="AA49" s="75"/>
      <c r="AB49" s="75"/>
      <c r="AC49" s="75"/>
      <c r="AD49" s="75"/>
    </row>
    <row r="50" ht="22.5" hidden="1" customHeight="1">
      <c r="A50" s="25">
        <f t="shared" si="1"/>
        <v>45645</v>
      </c>
      <c r="B50" s="74">
        <v>0.6</v>
      </c>
      <c r="C50" s="26">
        <v>0.6</v>
      </c>
      <c r="D50" s="26">
        <v>0.6</v>
      </c>
      <c r="E50" s="26">
        <v>1.0</v>
      </c>
      <c r="F50" s="26">
        <v>1.0</v>
      </c>
      <c r="G50" s="26">
        <v>1.0</v>
      </c>
      <c r="H50" s="26">
        <v>0.6</v>
      </c>
      <c r="I50" s="26">
        <v>0.6</v>
      </c>
      <c r="J50" s="26">
        <v>0.6</v>
      </c>
      <c r="K50" s="26">
        <v>0.9</v>
      </c>
      <c r="L50" s="26">
        <v>0.6</v>
      </c>
      <c r="M50" s="26">
        <v>1.0</v>
      </c>
      <c r="N50" s="26">
        <v>1.0</v>
      </c>
      <c r="O50" s="26">
        <v>0.9</v>
      </c>
      <c r="P50" s="26">
        <v>1.0</v>
      </c>
      <c r="Q50" s="26">
        <v>0.6</v>
      </c>
      <c r="R50" s="26">
        <v>0.6</v>
      </c>
      <c r="S50" s="26">
        <v>0.6</v>
      </c>
      <c r="T50" s="26">
        <v>0.6</v>
      </c>
      <c r="U50" s="26">
        <v>0.6</v>
      </c>
      <c r="V50" s="26">
        <v>0.6</v>
      </c>
      <c r="W50" s="26">
        <v>0.6</v>
      </c>
      <c r="X50" s="26">
        <v>0.6</v>
      </c>
      <c r="Y50" s="26">
        <v>0.6</v>
      </c>
      <c r="Z50" s="75"/>
      <c r="AA50" s="75"/>
      <c r="AB50" s="75"/>
      <c r="AC50" s="75"/>
      <c r="AD50" s="75"/>
    </row>
    <row r="51" ht="22.5" hidden="1" customHeight="1">
      <c r="A51" s="25">
        <f t="shared" si="1"/>
        <v>45646</v>
      </c>
      <c r="B51" s="74">
        <v>0.6</v>
      </c>
      <c r="C51" s="26">
        <v>0.6</v>
      </c>
      <c r="D51" s="26">
        <v>0.6</v>
      </c>
      <c r="E51" s="26">
        <v>1.0</v>
      </c>
      <c r="F51" s="26">
        <v>1.0</v>
      </c>
      <c r="G51" s="26">
        <v>1.0</v>
      </c>
      <c r="H51" s="26">
        <v>0.6</v>
      </c>
      <c r="I51" s="26">
        <v>0.6</v>
      </c>
      <c r="J51" s="26">
        <v>0.6</v>
      </c>
      <c r="K51" s="26">
        <v>0.9</v>
      </c>
      <c r="L51" s="26">
        <v>0.6</v>
      </c>
      <c r="M51" s="26">
        <v>1.0</v>
      </c>
      <c r="N51" s="26">
        <v>1.0</v>
      </c>
      <c r="O51" s="26">
        <v>0.9</v>
      </c>
      <c r="P51" s="26">
        <v>1.0</v>
      </c>
      <c r="Q51" s="26">
        <v>0.6</v>
      </c>
      <c r="R51" s="26">
        <v>0.6</v>
      </c>
      <c r="S51" s="26">
        <v>0.6</v>
      </c>
      <c r="T51" s="26">
        <v>0.6</v>
      </c>
      <c r="U51" s="26">
        <v>0.6</v>
      </c>
      <c r="V51" s="26">
        <v>0.6</v>
      </c>
      <c r="W51" s="26">
        <v>0.6</v>
      </c>
      <c r="X51" s="26">
        <v>0.6</v>
      </c>
      <c r="Y51" s="26">
        <v>0.6</v>
      </c>
      <c r="Z51" s="75"/>
      <c r="AA51" s="75"/>
      <c r="AB51" s="75"/>
      <c r="AC51" s="75"/>
      <c r="AD51" s="75"/>
    </row>
    <row r="52" ht="22.5" hidden="1" customHeight="1">
      <c r="A52" s="25">
        <f t="shared" si="1"/>
        <v>45647</v>
      </c>
      <c r="B52" s="74">
        <v>0.6</v>
      </c>
      <c r="C52" s="26">
        <v>0.6</v>
      </c>
      <c r="D52" s="26">
        <v>0.6</v>
      </c>
      <c r="E52" s="26">
        <v>1.0</v>
      </c>
      <c r="F52" s="26">
        <v>1.0</v>
      </c>
      <c r="G52" s="26">
        <v>1.0</v>
      </c>
      <c r="H52" s="26">
        <v>0.6</v>
      </c>
      <c r="I52" s="26">
        <v>0.6</v>
      </c>
      <c r="J52" s="26">
        <v>0.6</v>
      </c>
      <c r="K52" s="26">
        <v>0.9</v>
      </c>
      <c r="L52" s="26">
        <v>0.6</v>
      </c>
      <c r="M52" s="26">
        <v>1.0</v>
      </c>
      <c r="N52" s="26">
        <v>1.0</v>
      </c>
      <c r="O52" s="26">
        <v>0.9</v>
      </c>
      <c r="P52" s="26">
        <v>1.0</v>
      </c>
      <c r="Q52" s="26">
        <v>0.6</v>
      </c>
      <c r="R52" s="26">
        <v>0.6</v>
      </c>
      <c r="S52" s="26">
        <v>0.6</v>
      </c>
      <c r="T52" s="26">
        <v>0.6</v>
      </c>
      <c r="U52" s="26">
        <v>0.6</v>
      </c>
      <c r="V52" s="26">
        <v>0.6</v>
      </c>
      <c r="W52" s="26">
        <v>0.6</v>
      </c>
      <c r="X52" s="26">
        <v>0.6</v>
      </c>
      <c r="Y52" s="26">
        <v>0.6</v>
      </c>
      <c r="Z52" s="75"/>
      <c r="AA52" s="75"/>
      <c r="AB52" s="75"/>
      <c r="AC52" s="75"/>
      <c r="AD52" s="75"/>
    </row>
    <row r="53" ht="22.5" hidden="1" customHeight="1">
      <c r="A53" s="25">
        <f t="shared" si="1"/>
        <v>45648</v>
      </c>
      <c r="B53" s="74">
        <v>0.6</v>
      </c>
      <c r="C53" s="26">
        <v>0.6</v>
      </c>
      <c r="D53" s="26">
        <v>0.6</v>
      </c>
      <c r="E53" s="26">
        <v>1.0</v>
      </c>
      <c r="F53" s="26">
        <v>1.0</v>
      </c>
      <c r="G53" s="26">
        <v>1.0</v>
      </c>
      <c r="H53" s="26">
        <v>0.6</v>
      </c>
      <c r="I53" s="26">
        <v>0.6</v>
      </c>
      <c r="J53" s="26">
        <v>0.6</v>
      </c>
      <c r="K53" s="26">
        <v>0.9</v>
      </c>
      <c r="L53" s="26">
        <v>0.6</v>
      </c>
      <c r="M53" s="26">
        <v>1.0</v>
      </c>
      <c r="N53" s="26">
        <v>1.0</v>
      </c>
      <c r="O53" s="26">
        <v>0.9</v>
      </c>
      <c r="P53" s="26">
        <v>1.0</v>
      </c>
      <c r="Q53" s="26">
        <v>0.6</v>
      </c>
      <c r="R53" s="26">
        <v>0.6</v>
      </c>
      <c r="S53" s="26">
        <v>0.6</v>
      </c>
      <c r="T53" s="26">
        <v>0.6</v>
      </c>
      <c r="U53" s="26">
        <v>0.6</v>
      </c>
      <c r="V53" s="26">
        <v>0.6</v>
      </c>
      <c r="W53" s="26">
        <v>0.6</v>
      </c>
      <c r="X53" s="26">
        <v>0.6</v>
      </c>
      <c r="Y53" s="26">
        <v>0.6</v>
      </c>
      <c r="Z53" s="75"/>
      <c r="AA53" s="75"/>
      <c r="AB53" s="75"/>
      <c r="AC53" s="75"/>
      <c r="AD53" s="75"/>
    </row>
    <row r="54" ht="22.5" hidden="1" customHeight="1">
      <c r="A54" s="25">
        <f t="shared" si="1"/>
        <v>45649</v>
      </c>
      <c r="B54" s="74">
        <v>0.6</v>
      </c>
      <c r="C54" s="26">
        <v>0.6</v>
      </c>
      <c r="D54" s="26">
        <v>0.6</v>
      </c>
      <c r="E54" s="26">
        <v>1.0</v>
      </c>
      <c r="F54" s="26">
        <v>1.0</v>
      </c>
      <c r="G54" s="26">
        <v>1.0</v>
      </c>
      <c r="H54" s="26">
        <v>0.6</v>
      </c>
      <c r="I54" s="26">
        <v>0.6</v>
      </c>
      <c r="J54" s="26">
        <v>0.6</v>
      </c>
      <c r="K54" s="26">
        <v>0.9</v>
      </c>
      <c r="L54" s="26">
        <v>0.6</v>
      </c>
      <c r="M54" s="26">
        <v>1.0</v>
      </c>
      <c r="N54" s="26">
        <v>1.0</v>
      </c>
      <c r="O54" s="26">
        <v>0.9</v>
      </c>
      <c r="P54" s="26">
        <v>1.0</v>
      </c>
      <c r="Q54" s="26">
        <v>0.6</v>
      </c>
      <c r="R54" s="26">
        <v>0.6</v>
      </c>
      <c r="S54" s="26">
        <v>0.6</v>
      </c>
      <c r="T54" s="26">
        <v>0.6</v>
      </c>
      <c r="U54" s="26">
        <v>0.6</v>
      </c>
      <c r="V54" s="26">
        <v>0.6</v>
      </c>
      <c r="W54" s="26">
        <v>0.6</v>
      </c>
      <c r="X54" s="26">
        <v>0.6</v>
      </c>
      <c r="Y54" s="26">
        <v>0.6</v>
      </c>
      <c r="Z54" s="75"/>
      <c r="AA54" s="75"/>
      <c r="AB54" s="75"/>
      <c r="AC54" s="75"/>
      <c r="AD54" s="75"/>
    </row>
    <row r="55" ht="22.5" hidden="1" customHeight="1">
      <c r="A55" s="25">
        <f t="shared" si="1"/>
        <v>45650</v>
      </c>
      <c r="B55" s="74">
        <v>0.6</v>
      </c>
      <c r="C55" s="26">
        <v>0.6</v>
      </c>
      <c r="D55" s="26">
        <v>0.6</v>
      </c>
      <c r="E55" s="26">
        <v>1.0</v>
      </c>
      <c r="F55" s="26">
        <v>1.0</v>
      </c>
      <c r="G55" s="26">
        <v>1.0</v>
      </c>
      <c r="H55" s="26">
        <v>0.6</v>
      </c>
      <c r="I55" s="26">
        <v>0.6</v>
      </c>
      <c r="J55" s="26">
        <v>0.6</v>
      </c>
      <c r="K55" s="26">
        <v>0.9</v>
      </c>
      <c r="L55" s="26">
        <v>0.6</v>
      </c>
      <c r="M55" s="26">
        <v>1.0</v>
      </c>
      <c r="N55" s="26">
        <v>1.0</v>
      </c>
      <c r="O55" s="26">
        <v>0.9</v>
      </c>
      <c r="P55" s="26">
        <v>1.0</v>
      </c>
      <c r="Q55" s="26">
        <v>0.6</v>
      </c>
      <c r="R55" s="26">
        <v>0.6</v>
      </c>
      <c r="S55" s="26">
        <v>0.6</v>
      </c>
      <c r="T55" s="26">
        <v>0.6</v>
      </c>
      <c r="U55" s="26">
        <v>0.6</v>
      </c>
      <c r="V55" s="26">
        <v>0.6</v>
      </c>
      <c r="W55" s="26">
        <v>0.6</v>
      </c>
      <c r="X55" s="26">
        <v>0.6</v>
      </c>
      <c r="Y55" s="26">
        <v>0.6</v>
      </c>
      <c r="Z55" s="75"/>
      <c r="AA55" s="75"/>
      <c r="AB55" s="75"/>
      <c r="AC55" s="75"/>
      <c r="AD55" s="75"/>
    </row>
    <row r="56" ht="22.5" hidden="1" customHeight="1">
      <c r="A56" s="25">
        <f t="shared" si="1"/>
        <v>45651</v>
      </c>
      <c r="B56" s="74">
        <v>0.6</v>
      </c>
      <c r="C56" s="26">
        <v>0.6</v>
      </c>
      <c r="D56" s="26">
        <v>0.6</v>
      </c>
      <c r="E56" s="26">
        <v>1.0</v>
      </c>
      <c r="F56" s="26">
        <v>1.0</v>
      </c>
      <c r="G56" s="26">
        <v>1.0</v>
      </c>
      <c r="H56" s="26">
        <v>0.6</v>
      </c>
      <c r="I56" s="26">
        <v>0.6</v>
      </c>
      <c r="J56" s="26">
        <v>0.6</v>
      </c>
      <c r="K56" s="26">
        <v>0.9</v>
      </c>
      <c r="L56" s="26">
        <v>0.6</v>
      </c>
      <c r="M56" s="26">
        <v>1.0</v>
      </c>
      <c r="N56" s="26">
        <v>1.0</v>
      </c>
      <c r="O56" s="26">
        <v>0.9</v>
      </c>
      <c r="P56" s="26">
        <v>1.0</v>
      </c>
      <c r="Q56" s="26">
        <v>0.6</v>
      </c>
      <c r="R56" s="26">
        <v>0.6</v>
      </c>
      <c r="S56" s="26">
        <v>0.6</v>
      </c>
      <c r="T56" s="26">
        <v>0.6</v>
      </c>
      <c r="U56" s="26">
        <v>0.6</v>
      </c>
      <c r="V56" s="26">
        <v>0.6</v>
      </c>
      <c r="W56" s="26">
        <v>0.6</v>
      </c>
      <c r="X56" s="26">
        <v>0.6</v>
      </c>
      <c r="Y56" s="26">
        <v>0.6</v>
      </c>
      <c r="Z56" s="75"/>
      <c r="AA56" s="75"/>
      <c r="AB56" s="75"/>
      <c r="AC56" s="75"/>
      <c r="AD56" s="75"/>
    </row>
    <row r="57" ht="22.5" hidden="1" customHeight="1">
      <c r="A57" s="25">
        <f t="shared" si="1"/>
        <v>45652</v>
      </c>
      <c r="B57" s="74">
        <v>0.6</v>
      </c>
      <c r="C57" s="26">
        <v>0.6</v>
      </c>
      <c r="D57" s="26">
        <v>0.6</v>
      </c>
      <c r="E57" s="26">
        <v>1.0</v>
      </c>
      <c r="F57" s="26">
        <v>1.0</v>
      </c>
      <c r="G57" s="26">
        <v>1.0</v>
      </c>
      <c r="H57" s="26">
        <v>0.6</v>
      </c>
      <c r="I57" s="26">
        <v>0.6</v>
      </c>
      <c r="J57" s="26">
        <v>0.6</v>
      </c>
      <c r="K57" s="26">
        <v>0.9</v>
      </c>
      <c r="L57" s="26">
        <v>0.6</v>
      </c>
      <c r="M57" s="26">
        <v>1.0</v>
      </c>
      <c r="N57" s="26">
        <v>1.0</v>
      </c>
      <c r="O57" s="26">
        <v>0.9</v>
      </c>
      <c r="P57" s="26">
        <v>1.0</v>
      </c>
      <c r="Q57" s="26">
        <v>0.6</v>
      </c>
      <c r="R57" s="26">
        <v>0.6</v>
      </c>
      <c r="S57" s="26">
        <v>0.6</v>
      </c>
      <c r="T57" s="26">
        <v>0.6</v>
      </c>
      <c r="U57" s="26">
        <v>0.6</v>
      </c>
      <c r="V57" s="26">
        <v>0.6</v>
      </c>
      <c r="W57" s="26">
        <v>0.6</v>
      </c>
      <c r="X57" s="26">
        <v>0.6</v>
      </c>
      <c r="Y57" s="26">
        <v>0.6</v>
      </c>
      <c r="Z57" s="75"/>
      <c r="AA57" s="75"/>
      <c r="AB57" s="75"/>
      <c r="AC57" s="75"/>
      <c r="AD57" s="75"/>
    </row>
    <row r="58" ht="22.5" hidden="1" customHeight="1">
      <c r="A58" s="25">
        <f t="shared" si="1"/>
        <v>45653</v>
      </c>
      <c r="B58" s="74">
        <v>0.6</v>
      </c>
      <c r="C58" s="26">
        <v>0.6</v>
      </c>
      <c r="D58" s="26">
        <v>0.6</v>
      </c>
      <c r="E58" s="26">
        <v>1.0</v>
      </c>
      <c r="F58" s="26">
        <v>1.0</v>
      </c>
      <c r="G58" s="26">
        <v>1.0</v>
      </c>
      <c r="H58" s="26">
        <v>0.6</v>
      </c>
      <c r="I58" s="26">
        <v>0.6</v>
      </c>
      <c r="J58" s="26">
        <v>0.6</v>
      </c>
      <c r="K58" s="26">
        <v>0.9</v>
      </c>
      <c r="L58" s="26">
        <v>0.6</v>
      </c>
      <c r="M58" s="26">
        <v>1.0</v>
      </c>
      <c r="N58" s="26">
        <v>1.0</v>
      </c>
      <c r="O58" s="26">
        <v>0.9</v>
      </c>
      <c r="P58" s="26">
        <v>1.0</v>
      </c>
      <c r="Q58" s="26">
        <v>0.6</v>
      </c>
      <c r="R58" s="26">
        <v>0.6</v>
      </c>
      <c r="S58" s="26">
        <v>0.6</v>
      </c>
      <c r="T58" s="26">
        <v>0.6</v>
      </c>
      <c r="U58" s="26">
        <v>0.6</v>
      </c>
      <c r="V58" s="26">
        <v>0.6</v>
      </c>
      <c r="W58" s="26">
        <v>0.6</v>
      </c>
      <c r="X58" s="26">
        <v>0.6</v>
      </c>
      <c r="Y58" s="26">
        <v>0.6</v>
      </c>
      <c r="Z58" s="75"/>
      <c r="AA58" s="75"/>
      <c r="AB58" s="75"/>
      <c r="AC58" s="75"/>
      <c r="AD58" s="75"/>
    </row>
    <row r="59" ht="22.5" hidden="1" customHeight="1">
      <c r="A59" s="25">
        <f t="shared" si="1"/>
        <v>45654</v>
      </c>
      <c r="B59" s="74">
        <v>0.6</v>
      </c>
      <c r="C59" s="26">
        <v>0.6</v>
      </c>
      <c r="D59" s="26">
        <v>0.6</v>
      </c>
      <c r="E59" s="26">
        <v>1.0</v>
      </c>
      <c r="F59" s="26">
        <v>1.0</v>
      </c>
      <c r="G59" s="26">
        <v>1.0</v>
      </c>
      <c r="H59" s="26">
        <v>0.6</v>
      </c>
      <c r="I59" s="26">
        <v>0.6</v>
      </c>
      <c r="J59" s="26">
        <v>0.6</v>
      </c>
      <c r="K59" s="26">
        <v>0.9</v>
      </c>
      <c r="L59" s="26">
        <v>0.6</v>
      </c>
      <c r="M59" s="26">
        <v>1.0</v>
      </c>
      <c r="N59" s="26">
        <v>1.0</v>
      </c>
      <c r="O59" s="26">
        <v>0.9</v>
      </c>
      <c r="P59" s="26">
        <v>1.0</v>
      </c>
      <c r="Q59" s="26">
        <v>0.6</v>
      </c>
      <c r="R59" s="26">
        <v>0.6</v>
      </c>
      <c r="S59" s="26">
        <v>0.6</v>
      </c>
      <c r="T59" s="26">
        <v>0.6</v>
      </c>
      <c r="U59" s="26">
        <v>0.6</v>
      </c>
      <c r="V59" s="26">
        <v>0.6</v>
      </c>
      <c r="W59" s="26">
        <v>0.6</v>
      </c>
      <c r="X59" s="26">
        <v>0.6</v>
      </c>
      <c r="Y59" s="26">
        <v>0.6</v>
      </c>
      <c r="Z59" s="75"/>
      <c r="AA59" s="75"/>
      <c r="AB59" s="75"/>
      <c r="AC59" s="75"/>
      <c r="AD59" s="75"/>
    </row>
    <row r="60" ht="22.5" hidden="1" customHeight="1">
      <c r="A60" s="25">
        <f t="shared" si="1"/>
        <v>45655</v>
      </c>
      <c r="B60" s="74">
        <v>0.6</v>
      </c>
      <c r="C60" s="26">
        <v>0.6</v>
      </c>
      <c r="D60" s="26">
        <v>0.6</v>
      </c>
      <c r="E60" s="26">
        <v>1.0</v>
      </c>
      <c r="F60" s="26">
        <v>1.0</v>
      </c>
      <c r="G60" s="26">
        <v>1.0</v>
      </c>
      <c r="H60" s="26">
        <v>0.6</v>
      </c>
      <c r="I60" s="26">
        <v>0.6</v>
      </c>
      <c r="J60" s="26">
        <v>0.6</v>
      </c>
      <c r="K60" s="26">
        <v>0.9</v>
      </c>
      <c r="L60" s="26">
        <v>0.6</v>
      </c>
      <c r="M60" s="26">
        <v>1.0</v>
      </c>
      <c r="N60" s="26">
        <v>1.0</v>
      </c>
      <c r="O60" s="26">
        <v>0.9</v>
      </c>
      <c r="P60" s="26">
        <v>1.0</v>
      </c>
      <c r="Q60" s="26">
        <v>0.6</v>
      </c>
      <c r="R60" s="26">
        <v>0.6</v>
      </c>
      <c r="S60" s="26">
        <v>0.6</v>
      </c>
      <c r="T60" s="26">
        <v>0.6</v>
      </c>
      <c r="U60" s="26">
        <v>0.6</v>
      </c>
      <c r="V60" s="26">
        <v>0.6</v>
      </c>
      <c r="W60" s="26">
        <v>0.6</v>
      </c>
      <c r="X60" s="26">
        <v>0.6</v>
      </c>
      <c r="Y60" s="26">
        <v>0.6</v>
      </c>
      <c r="Z60" s="75"/>
      <c r="AA60" s="75"/>
      <c r="AB60" s="75"/>
      <c r="AC60" s="75"/>
      <c r="AD60" s="75"/>
    </row>
    <row r="61" ht="22.5" hidden="1" customHeight="1">
      <c r="A61" s="25">
        <f t="shared" si="1"/>
        <v>45656</v>
      </c>
      <c r="B61" s="74">
        <v>0.6</v>
      </c>
      <c r="C61" s="26">
        <v>0.6</v>
      </c>
      <c r="D61" s="26">
        <v>0.6</v>
      </c>
      <c r="E61" s="26">
        <v>1.0</v>
      </c>
      <c r="F61" s="26">
        <v>1.0</v>
      </c>
      <c r="G61" s="26">
        <v>1.0</v>
      </c>
      <c r="H61" s="26">
        <v>0.6</v>
      </c>
      <c r="I61" s="26">
        <v>0.6</v>
      </c>
      <c r="J61" s="26">
        <v>0.6</v>
      </c>
      <c r="K61" s="26">
        <v>0.9</v>
      </c>
      <c r="L61" s="26">
        <v>0.6</v>
      </c>
      <c r="M61" s="26">
        <v>1.0</v>
      </c>
      <c r="N61" s="26">
        <v>1.0</v>
      </c>
      <c r="O61" s="26">
        <v>0.9</v>
      </c>
      <c r="P61" s="26">
        <v>1.0</v>
      </c>
      <c r="Q61" s="26">
        <v>0.6</v>
      </c>
      <c r="R61" s="26">
        <v>0.6</v>
      </c>
      <c r="S61" s="26">
        <v>0.6</v>
      </c>
      <c r="T61" s="26">
        <v>0.6</v>
      </c>
      <c r="U61" s="26">
        <v>0.6</v>
      </c>
      <c r="V61" s="26">
        <v>0.6</v>
      </c>
      <c r="W61" s="26">
        <v>0.6</v>
      </c>
      <c r="X61" s="26">
        <v>0.6</v>
      </c>
      <c r="Y61" s="26">
        <v>0.6</v>
      </c>
      <c r="Z61" s="75"/>
      <c r="AA61" s="75"/>
      <c r="AB61" s="75"/>
      <c r="AC61" s="75"/>
      <c r="AD61" s="75"/>
    </row>
    <row r="62" ht="22.5" hidden="1" customHeight="1">
      <c r="A62" s="25">
        <f t="shared" si="1"/>
        <v>45657</v>
      </c>
      <c r="B62" s="74">
        <v>0.6</v>
      </c>
      <c r="C62" s="26">
        <v>0.6</v>
      </c>
      <c r="D62" s="26">
        <v>0.6</v>
      </c>
      <c r="E62" s="26">
        <v>1.0</v>
      </c>
      <c r="F62" s="26">
        <v>1.0</v>
      </c>
      <c r="G62" s="26">
        <v>1.0</v>
      </c>
      <c r="H62" s="26">
        <v>0.6</v>
      </c>
      <c r="I62" s="26">
        <v>0.6</v>
      </c>
      <c r="J62" s="26">
        <v>0.6</v>
      </c>
      <c r="K62" s="26">
        <v>0.9</v>
      </c>
      <c r="L62" s="26">
        <v>0.6</v>
      </c>
      <c r="M62" s="26">
        <v>1.0</v>
      </c>
      <c r="N62" s="26">
        <v>1.0</v>
      </c>
      <c r="O62" s="26">
        <v>0.9</v>
      </c>
      <c r="P62" s="26">
        <v>1.0</v>
      </c>
      <c r="Q62" s="26">
        <v>0.6</v>
      </c>
      <c r="R62" s="26">
        <v>0.6</v>
      </c>
      <c r="S62" s="26">
        <v>0.6</v>
      </c>
      <c r="T62" s="26">
        <v>0.6</v>
      </c>
      <c r="U62" s="26">
        <v>0.6</v>
      </c>
      <c r="V62" s="26">
        <v>0.6</v>
      </c>
      <c r="W62" s="26">
        <v>0.6</v>
      </c>
      <c r="X62" s="26">
        <v>0.6</v>
      </c>
      <c r="Y62" s="26">
        <v>0.6</v>
      </c>
      <c r="Z62" s="75"/>
      <c r="AA62" s="75"/>
      <c r="AB62" s="75"/>
      <c r="AC62" s="75"/>
      <c r="AD62" s="75"/>
    </row>
    <row r="63" ht="22.5" hidden="1" customHeight="1">
      <c r="A63" s="25">
        <f t="shared" si="1"/>
        <v>45658</v>
      </c>
      <c r="B63" s="74">
        <v>0.6</v>
      </c>
      <c r="C63" s="26">
        <v>0.6</v>
      </c>
      <c r="D63" s="26">
        <v>0.6</v>
      </c>
      <c r="E63" s="26">
        <v>1.0</v>
      </c>
      <c r="F63" s="26">
        <v>1.0</v>
      </c>
      <c r="G63" s="26">
        <v>1.0</v>
      </c>
      <c r="H63" s="26">
        <v>0.6</v>
      </c>
      <c r="I63" s="26">
        <v>0.6</v>
      </c>
      <c r="J63" s="26">
        <v>0.6</v>
      </c>
      <c r="K63" s="26">
        <v>0.9</v>
      </c>
      <c r="L63" s="26">
        <v>0.6</v>
      </c>
      <c r="M63" s="26">
        <v>1.0</v>
      </c>
      <c r="N63" s="26">
        <v>1.0</v>
      </c>
      <c r="O63" s="26">
        <v>0.9</v>
      </c>
      <c r="P63" s="26">
        <v>1.0</v>
      </c>
      <c r="Q63" s="26">
        <v>0.6</v>
      </c>
      <c r="R63" s="26">
        <v>0.6</v>
      </c>
      <c r="S63" s="26">
        <v>0.6</v>
      </c>
      <c r="T63" s="26">
        <v>0.6</v>
      </c>
      <c r="U63" s="26">
        <v>0.6</v>
      </c>
      <c r="V63" s="26">
        <v>0.6</v>
      </c>
      <c r="W63" s="26">
        <v>0.6</v>
      </c>
      <c r="X63" s="26">
        <v>0.6</v>
      </c>
      <c r="Y63" s="26">
        <v>0.6</v>
      </c>
      <c r="Z63" s="75"/>
      <c r="AA63" s="75"/>
      <c r="AB63" s="75"/>
      <c r="AC63" s="75"/>
      <c r="AD63" s="75"/>
    </row>
    <row r="64" ht="22.5" hidden="1" customHeight="1">
      <c r="A64" s="25">
        <f t="shared" si="1"/>
        <v>45659</v>
      </c>
      <c r="B64" s="74">
        <v>0.6</v>
      </c>
      <c r="C64" s="26">
        <v>0.6</v>
      </c>
      <c r="D64" s="26">
        <v>0.6</v>
      </c>
      <c r="E64" s="26">
        <v>1.0</v>
      </c>
      <c r="F64" s="26">
        <v>1.0</v>
      </c>
      <c r="G64" s="26">
        <v>1.0</v>
      </c>
      <c r="H64" s="26">
        <v>0.6</v>
      </c>
      <c r="I64" s="26">
        <v>0.6</v>
      </c>
      <c r="J64" s="26">
        <v>0.6</v>
      </c>
      <c r="K64" s="26">
        <v>0.9</v>
      </c>
      <c r="L64" s="26">
        <v>0.6</v>
      </c>
      <c r="M64" s="26">
        <v>1.0</v>
      </c>
      <c r="N64" s="26">
        <v>1.0</v>
      </c>
      <c r="O64" s="26">
        <v>0.9</v>
      </c>
      <c r="P64" s="26">
        <v>1.0</v>
      </c>
      <c r="Q64" s="26">
        <v>0.6</v>
      </c>
      <c r="R64" s="26">
        <v>0.6</v>
      </c>
      <c r="S64" s="26">
        <v>0.6</v>
      </c>
      <c r="T64" s="26">
        <v>0.6</v>
      </c>
      <c r="U64" s="26">
        <v>0.6</v>
      </c>
      <c r="V64" s="26">
        <v>0.6</v>
      </c>
      <c r="W64" s="26">
        <v>0.6</v>
      </c>
      <c r="X64" s="26">
        <v>0.6</v>
      </c>
      <c r="Y64" s="26">
        <v>0.6</v>
      </c>
      <c r="Z64" s="75"/>
      <c r="AA64" s="75"/>
      <c r="AB64" s="75"/>
      <c r="AC64" s="75"/>
      <c r="AD64" s="75"/>
    </row>
    <row r="65" ht="22.5" hidden="1" customHeight="1">
      <c r="A65" s="25">
        <f t="shared" si="1"/>
        <v>45660</v>
      </c>
      <c r="B65" s="74">
        <v>0.6</v>
      </c>
      <c r="C65" s="26">
        <v>0.6</v>
      </c>
      <c r="D65" s="26">
        <v>0.6</v>
      </c>
      <c r="E65" s="26">
        <v>1.0</v>
      </c>
      <c r="F65" s="26">
        <v>1.0</v>
      </c>
      <c r="G65" s="26">
        <v>1.0</v>
      </c>
      <c r="H65" s="26">
        <v>0.6</v>
      </c>
      <c r="I65" s="26">
        <v>0.6</v>
      </c>
      <c r="J65" s="26">
        <v>0.6</v>
      </c>
      <c r="K65" s="26">
        <v>0.9</v>
      </c>
      <c r="L65" s="26">
        <v>0.6</v>
      </c>
      <c r="M65" s="26">
        <v>1.0</v>
      </c>
      <c r="N65" s="26">
        <v>1.0</v>
      </c>
      <c r="O65" s="26">
        <v>0.9</v>
      </c>
      <c r="P65" s="26">
        <v>1.0</v>
      </c>
      <c r="Q65" s="26">
        <v>0.6</v>
      </c>
      <c r="R65" s="26">
        <v>0.6</v>
      </c>
      <c r="S65" s="26">
        <v>0.6</v>
      </c>
      <c r="T65" s="26">
        <v>0.6</v>
      </c>
      <c r="U65" s="26">
        <v>0.6</v>
      </c>
      <c r="V65" s="26">
        <v>0.6</v>
      </c>
      <c r="W65" s="26">
        <v>0.6</v>
      </c>
      <c r="X65" s="26">
        <v>0.6</v>
      </c>
      <c r="Y65" s="26">
        <v>0.6</v>
      </c>
      <c r="Z65" s="75"/>
      <c r="AA65" s="75"/>
      <c r="AB65" s="75"/>
      <c r="AC65" s="75"/>
      <c r="AD65" s="75"/>
    </row>
    <row r="66" ht="22.5" hidden="1" customHeight="1">
      <c r="A66" s="25">
        <f t="shared" si="1"/>
        <v>45661</v>
      </c>
      <c r="B66" s="74">
        <v>0.6</v>
      </c>
      <c r="C66" s="26">
        <v>0.6</v>
      </c>
      <c r="D66" s="26">
        <v>0.6</v>
      </c>
      <c r="E66" s="26">
        <v>1.0</v>
      </c>
      <c r="F66" s="26">
        <v>1.0</v>
      </c>
      <c r="G66" s="26">
        <v>1.0</v>
      </c>
      <c r="H66" s="26">
        <v>0.6</v>
      </c>
      <c r="I66" s="26">
        <v>0.6</v>
      </c>
      <c r="J66" s="26">
        <v>0.6</v>
      </c>
      <c r="K66" s="26">
        <v>0.9</v>
      </c>
      <c r="L66" s="26">
        <v>0.6</v>
      </c>
      <c r="M66" s="26">
        <v>1.0</v>
      </c>
      <c r="N66" s="26">
        <v>1.0</v>
      </c>
      <c r="O66" s="26">
        <v>0.9</v>
      </c>
      <c r="P66" s="26">
        <v>1.0</v>
      </c>
      <c r="Q66" s="26">
        <v>0.6</v>
      </c>
      <c r="R66" s="26">
        <v>0.6</v>
      </c>
      <c r="S66" s="26">
        <v>0.6</v>
      </c>
      <c r="T66" s="26">
        <v>0.6</v>
      </c>
      <c r="U66" s="26">
        <v>0.6</v>
      </c>
      <c r="V66" s="26">
        <v>0.6</v>
      </c>
      <c r="W66" s="26">
        <v>0.6</v>
      </c>
      <c r="X66" s="26">
        <v>0.6</v>
      </c>
      <c r="Y66" s="26">
        <v>0.6</v>
      </c>
      <c r="Z66" s="75"/>
      <c r="AA66" s="75"/>
      <c r="AB66" s="75"/>
      <c r="AC66" s="75"/>
      <c r="AD66" s="75"/>
    </row>
    <row r="67" ht="22.5" hidden="1" customHeight="1">
      <c r="A67" s="25">
        <f t="shared" si="1"/>
        <v>45662</v>
      </c>
      <c r="B67" s="74">
        <v>0.6</v>
      </c>
      <c r="C67" s="26">
        <v>0.6</v>
      </c>
      <c r="D67" s="26">
        <v>0.6</v>
      </c>
      <c r="E67" s="26">
        <v>1.0</v>
      </c>
      <c r="F67" s="26">
        <v>1.0</v>
      </c>
      <c r="G67" s="26">
        <v>1.0</v>
      </c>
      <c r="H67" s="26">
        <v>0.6</v>
      </c>
      <c r="I67" s="26">
        <v>0.6</v>
      </c>
      <c r="J67" s="26">
        <v>0.6</v>
      </c>
      <c r="K67" s="26">
        <v>0.9</v>
      </c>
      <c r="L67" s="26">
        <v>0.6</v>
      </c>
      <c r="M67" s="26">
        <v>1.0</v>
      </c>
      <c r="N67" s="26">
        <v>1.0</v>
      </c>
      <c r="O67" s="26">
        <v>0.9</v>
      </c>
      <c r="P67" s="26">
        <v>1.0</v>
      </c>
      <c r="Q67" s="26">
        <v>0.6</v>
      </c>
      <c r="R67" s="26">
        <v>0.6</v>
      </c>
      <c r="S67" s="26">
        <v>0.6</v>
      </c>
      <c r="T67" s="26">
        <v>0.6</v>
      </c>
      <c r="U67" s="26">
        <v>0.6</v>
      </c>
      <c r="V67" s="26">
        <v>0.6</v>
      </c>
      <c r="W67" s="26">
        <v>0.6</v>
      </c>
      <c r="X67" s="26">
        <v>0.6</v>
      </c>
      <c r="Y67" s="26">
        <v>0.6</v>
      </c>
      <c r="Z67" s="75"/>
      <c r="AA67" s="75"/>
      <c r="AB67" s="75"/>
      <c r="AC67" s="75"/>
      <c r="AD67" s="75"/>
    </row>
    <row r="68" ht="22.5" hidden="1" customHeight="1">
      <c r="A68" s="25">
        <f t="shared" si="1"/>
        <v>45663</v>
      </c>
      <c r="B68" s="74">
        <v>0.6</v>
      </c>
      <c r="C68" s="26">
        <v>0.6</v>
      </c>
      <c r="D68" s="26">
        <v>0.6</v>
      </c>
      <c r="E68" s="26">
        <v>1.0</v>
      </c>
      <c r="F68" s="26">
        <v>1.0</v>
      </c>
      <c r="G68" s="26">
        <v>1.0</v>
      </c>
      <c r="H68" s="26">
        <v>0.6</v>
      </c>
      <c r="I68" s="26">
        <v>0.6</v>
      </c>
      <c r="J68" s="26">
        <v>0.6</v>
      </c>
      <c r="K68" s="26">
        <v>0.9</v>
      </c>
      <c r="L68" s="26">
        <v>0.6</v>
      </c>
      <c r="M68" s="26">
        <v>1.0</v>
      </c>
      <c r="N68" s="26">
        <v>1.0</v>
      </c>
      <c r="O68" s="26">
        <v>0.9</v>
      </c>
      <c r="P68" s="26">
        <v>1.0</v>
      </c>
      <c r="Q68" s="26">
        <v>0.6</v>
      </c>
      <c r="R68" s="26">
        <v>0.6</v>
      </c>
      <c r="S68" s="26">
        <v>0.6</v>
      </c>
      <c r="T68" s="26">
        <v>0.6</v>
      </c>
      <c r="U68" s="26">
        <v>0.6</v>
      </c>
      <c r="V68" s="26">
        <v>0.6</v>
      </c>
      <c r="W68" s="26">
        <v>0.6</v>
      </c>
      <c r="X68" s="26">
        <v>0.6</v>
      </c>
      <c r="Y68" s="26">
        <v>0.6</v>
      </c>
      <c r="Z68" s="75"/>
      <c r="AA68" s="75"/>
      <c r="AB68" s="75"/>
      <c r="AC68" s="75"/>
      <c r="AD68" s="75"/>
    </row>
    <row r="69" ht="22.5" hidden="1" customHeight="1">
      <c r="A69" s="25">
        <f t="shared" si="1"/>
        <v>45664</v>
      </c>
      <c r="B69" s="74">
        <v>0.6</v>
      </c>
      <c r="C69" s="26">
        <v>0.6</v>
      </c>
      <c r="D69" s="26">
        <v>0.6</v>
      </c>
      <c r="E69" s="26">
        <v>1.0</v>
      </c>
      <c r="F69" s="26">
        <v>1.0</v>
      </c>
      <c r="G69" s="26">
        <v>1.0</v>
      </c>
      <c r="H69" s="26">
        <v>0.6</v>
      </c>
      <c r="I69" s="26">
        <v>0.6</v>
      </c>
      <c r="J69" s="26">
        <v>0.6</v>
      </c>
      <c r="K69" s="26">
        <v>0.9</v>
      </c>
      <c r="L69" s="26">
        <v>0.6</v>
      </c>
      <c r="M69" s="26">
        <v>1.0</v>
      </c>
      <c r="N69" s="26">
        <v>1.0</v>
      </c>
      <c r="O69" s="26">
        <v>0.9</v>
      </c>
      <c r="P69" s="26">
        <v>1.0</v>
      </c>
      <c r="Q69" s="26">
        <v>0.6</v>
      </c>
      <c r="R69" s="26">
        <v>0.6</v>
      </c>
      <c r="S69" s="26">
        <v>0.6</v>
      </c>
      <c r="T69" s="26">
        <v>0.6</v>
      </c>
      <c r="U69" s="26">
        <v>0.6</v>
      </c>
      <c r="V69" s="26">
        <v>0.6</v>
      </c>
      <c r="W69" s="26">
        <v>0.6</v>
      </c>
      <c r="X69" s="26">
        <v>0.6</v>
      </c>
      <c r="Y69" s="26">
        <v>0.6</v>
      </c>
      <c r="Z69" s="75"/>
      <c r="AA69" s="75"/>
      <c r="AB69" s="75"/>
      <c r="AC69" s="75"/>
      <c r="AD69" s="75"/>
    </row>
    <row r="70" ht="22.5" hidden="1" customHeight="1">
      <c r="A70" s="25">
        <f t="shared" si="1"/>
        <v>45665</v>
      </c>
      <c r="B70" s="74">
        <v>0.6</v>
      </c>
      <c r="C70" s="26">
        <v>0.6</v>
      </c>
      <c r="D70" s="26">
        <v>0.6</v>
      </c>
      <c r="E70" s="26">
        <v>1.0</v>
      </c>
      <c r="F70" s="26">
        <v>1.0</v>
      </c>
      <c r="G70" s="26">
        <v>1.0</v>
      </c>
      <c r="H70" s="26">
        <v>0.6</v>
      </c>
      <c r="I70" s="26">
        <v>0.6</v>
      </c>
      <c r="J70" s="26">
        <v>0.6</v>
      </c>
      <c r="K70" s="26">
        <v>0.9</v>
      </c>
      <c r="L70" s="26">
        <v>0.6</v>
      </c>
      <c r="M70" s="26">
        <v>1.0</v>
      </c>
      <c r="N70" s="26">
        <v>1.0</v>
      </c>
      <c r="O70" s="26">
        <v>0.9</v>
      </c>
      <c r="P70" s="26">
        <v>1.0</v>
      </c>
      <c r="Q70" s="26">
        <v>0.6</v>
      </c>
      <c r="R70" s="26">
        <v>0.6</v>
      </c>
      <c r="S70" s="26">
        <v>0.6</v>
      </c>
      <c r="T70" s="26">
        <v>0.6</v>
      </c>
      <c r="U70" s="26">
        <v>0.6</v>
      </c>
      <c r="V70" s="26">
        <v>0.6</v>
      </c>
      <c r="W70" s="26">
        <v>0.6</v>
      </c>
      <c r="X70" s="26">
        <v>0.6</v>
      </c>
      <c r="Y70" s="26">
        <v>0.6</v>
      </c>
      <c r="Z70" s="75"/>
      <c r="AA70" s="75"/>
      <c r="AB70" s="75"/>
      <c r="AC70" s="75"/>
      <c r="AD70" s="75"/>
    </row>
    <row r="71" ht="22.5" hidden="1" customHeight="1">
      <c r="A71" s="25">
        <f t="shared" si="1"/>
        <v>45666</v>
      </c>
      <c r="B71" s="74">
        <v>0.6</v>
      </c>
      <c r="C71" s="26">
        <v>0.6</v>
      </c>
      <c r="D71" s="26">
        <v>0.6</v>
      </c>
      <c r="E71" s="26">
        <v>1.0</v>
      </c>
      <c r="F71" s="26">
        <v>1.0</v>
      </c>
      <c r="G71" s="26">
        <v>1.0</v>
      </c>
      <c r="H71" s="26">
        <v>0.6</v>
      </c>
      <c r="I71" s="26">
        <v>0.6</v>
      </c>
      <c r="J71" s="26">
        <v>0.6</v>
      </c>
      <c r="K71" s="26">
        <v>0.9</v>
      </c>
      <c r="L71" s="26">
        <v>0.6</v>
      </c>
      <c r="M71" s="26">
        <v>1.0</v>
      </c>
      <c r="N71" s="26">
        <v>1.0</v>
      </c>
      <c r="O71" s="26">
        <v>0.9</v>
      </c>
      <c r="P71" s="26">
        <v>1.0</v>
      </c>
      <c r="Q71" s="26">
        <v>0.6</v>
      </c>
      <c r="R71" s="26">
        <v>0.6</v>
      </c>
      <c r="S71" s="26">
        <v>0.6</v>
      </c>
      <c r="T71" s="26">
        <v>0.6</v>
      </c>
      <c r="U71" s="26">
        <v>0.6</v>
      </c>
      <c r="V71" s="26">
        <v>0.6</v>
      </c>
      <c r="W71" s="26">
        <v>0.6</v>
      </c>
      <c r="X71" s="26">
        <v>0.6</v>
      </c>
      <c r="Y71" s="26">
        <v>0.6</v>
      </c>
      <c r="Z71" s="75"/>
      <c r="AA71" s="75"/>
      <c r="AB71" s="75"/>
      <c r="AC71" s="75"/>
      <c r="AD71" s="75"/>
    </row>
    <row r="72" ht="22.5" hidden="1" customHeight="1">
      <c r="A72" s="25">
        <f t="shared" si="1"/>
        <v>45667</v>
      </c>
      <c r="B72" s="74">
        <v>0.6</v>
      </c>
      <c r="C72" s="26">
        <v>0.6</v>
      </c>
      <c r="D72" s="26">
        <v>0.6</v>
      </c>
      <c r="E72" s="26">
        <v>1.0</v>
      </c>
      <c r="F72" s="26">
        <v>1.0</v>
      </c>
      <c r="G72" s="26">
        <v>1.0</v>
      </c>
      <c r="H72" s="26">
        <v>0.6</v>
      </c>
      <c r="I72" s="26">
        <v>0.6</v>
      </c>
      <c r="J72" s="26">
        <v>0.6</v>
      </c>
      <c r="K72" s="26">
        <v>0.9</v>
      </c>
      <c r="L72" s="26">
        <v>0.6</v>
      </c>
      <c r="M72" s="26">
        <v>1.0</v>
      </c>
      <c r="N72" s="26">
        <v>1.0</v>
      </c>
      <c r="O72" s="26">
        <v>0.9</v>
      </c>
      <c r="P72" s="26">
        <v>1.0</v>
      </c>
      <c r="Q72" s="26">
        <v>0.6</v>
      </c>
      <c r="R72" s="26">
        <v>0.6</v>
      </c>
      <c r="S72" s="26">
        <v>0.6</v>
      </c>
      <c r="T72" s="26">
        <v>0.6</v>
      </c>
      <c r="U72" s="26">
        <v>0.6</v>
      </c>
      <c r="V72" s="26">
        <v>0.6</v>
      </c>
      <c r="W72" s="26">
        <v>0.6</v>
      </c>
      <c r="X72" s="26">
        <v>0.6</v>
      </c>
      <c r="Y72" s="26">
        <v>0.6</v>
      </c>
      <c r="Z72" s="75"/>
      <c r="AA72" s="75"/>
      <c r="AB72" s="75"/>
      <c r="AC72" s="75"/>
      <c r="AD72" s="75"/>
    </row>
    <row r="73" ht="22.5" hidden="1" customHeight="1">
      <c r="A73" s="25">
        <f t="shared" si="1"/>
        <v>45668</v>
      </c>
      <c r="B73" s="74">
        <v>0.6</v>
      </c>
      <c r="C73" s="26">
        <v>0.6</v>
      </c>
      <c r="D73" s="26">
        <v>0.6</v>
      </c>
      <c r="E73" s="26">
        <v>1.0</v>
      </c>
      <c r="F73" s="26">
        <v>1.0</v>
      </c>
      <c r="G73" s="26">
        <v>1.0</v>
      </c>
      <c r="H73" s="26">
        <v>0.6</v>
      </c>
      <c r="I73" s="26">
        <v>0.6</v>
      </c>
      <c r="J73" s="26">
        <v>0.6</v>
      </c>
      <c r="K73" s="26">
        <v>0.9</v>
      </c>
      <c r="L73" s="26">
        <v>0.6</v>
      </c>
      <c r="M73" s="26">
        <v>1.0</v>
      </c>
      <c r="N73" s="26">
        <v>1.0</v>
      </c>
      <c r="O73" s="26">
        <v>0.9</v>
      </c>
      <c r="P73" s="26">
        <v>1.0</v>
      </c>
      <c r="Q73" s="26">
        <v>0.6</v>
      </c>
      <c r="R73" s="26">
        <v>0.6</v>
      </c>
      <c r="S73" s="26">
        <v>0.6</v>
      </c>
      <c r="T73" s="26">
        <v>0.6</v>
      </c>
      <c r="U73" s="26">
        <v>0.6</v>
      </c>
      <c r="V73" s="26">
        <v>0.6</v>
      </c>
      <c r="W73" s="26">
        <v>0.6</v>
      </c>
      <c r="X73" s="26">
        <v>0.6</v>
      </c>
      <c r="Y73" s="26">
        <v>0.6</v>
      </c>
      <c r="Z73" s="75"/>
      <c r="AA73" s="75"/>
      <c r="AB73" s="75"/>
      <c r="AC73" s="75"/>
      <c r="AD73" s="75"/>
    </row>
    <row r="74" ht="22.5" hidden="1" customHeight="1">
      <c r="A74" s="25">
        <f t="shared" si="1"/>
        <v>45669</v>
      </c>
      <c r="B74" s="74">
        <v>0.6</v>
      </c>
      <c r="C74" s="26">
        <v>0.6</v>
      </c>
      <c r="D74" s="26">
        <v>0.6</v>
      </c>
      <c r="E74" s="26">
        <v>1.0</v>
      </c>
      <c r="F74" s="26">
        <v>1.0</v>
      </c>
      <c r="G74" s="26">
        <v>1.0</v>
      </c>
      <c r="H74" s="26">
        <v>0.6</v>
      </c>
      <c r="I74" s="26">
        <v>0.6</v>
      </c>
      <c r="J74" s="26">
        <v>0.6</v>
      </c>
      <c r="K74" s="26">
        <v>0.9</v>
      </c>
      <c r="L74" s="26">
        <v>0.6</v>
      </c>
      <c r="M74" s="26">
        <v>1.0</v>
      </c>
      <c r="N74" s="26">
        <v>1.0</v>
      </c>
      <c r="O74" s="26">
        <v>0.9</v>
      </c>
      <c r="P74" s="26">
        <v>1.0</v>
      </c>
      <c r="Q74" s="26">
        <v>0.6</v>
      </c>
      <c r="R74" s="26">
        <v>0.6</v>
      </c>
      <c r="S74" s="26">
        <v>0.6</v>
      </c>
      <c r="T74" s="26">
        <v>0.6</v>
      </c>
      <c r="U74" s="26">
        <v>0.6</v>
      </c>
      <c r="V74" s="26">
        <v>0.6</v>
      </c>
      <c r="W74" s="26">
        <v>0.6</v>
      </c>
      <c r="X74" s="26">
        <v>0.6</v>
      </c>
      <c r="Y74" s="26">
        <v>0.6</v>
      </c>
      <c r="Z74" s="75"/>
      <c r="AA74" s="75"/>
      <c r="AB74" s="75"/>
      <c r="AC74" s="75"/>
      <c r="AD74" s="75"/>
    </row>
    <row r="75" ht="22.5" hidden="1" customHeight="1">
      <c r="A75" s="25">
        <f t="shared" si="1"/>
        <v>45670</v>
      </c>
      <c r="B75" s="74">
        <v>0.6</v>
      </c>
      <c r="C75" s="26">
        <v>0.6</v>
      </c>
      <c r="D75" s="26">
        <v>0.6</v>
      </c>
      <c r="E75" s="26">
        <v>1.0</v>
      </c>
      <c r="F75" s="26">
        <v>1.0</v>
      </c>
      <c r="G75" s="26">
        <v>1.0</v>
      </c>
      <c r="H75" s="26">
        <v>0.6</v>
      </c>
      <c r="I75" s="26">
        <v>0.6</v>
      </c>
      <c r="J75" s="26">
        <v>0.6</v>
      </c>
      <c r="K75" s="26">
        <v>0.9</v>
      </c>
      <c r="L75" s="26">
        <v>0.6</v>
      </c>
      <c r="M75" s="26">
        <v>1.0</v>
      </c>
      <c r="N75" s="26">
        <v>1.0</v>
      </c>
      <c r="O75" s="26">
        <v>0.9</v>
      </c>
      <c r="P75" s="26">
        <v>1.0</v>
      </c>
      <c r="Q75" s="26">
        <v>0.6</v>
      </c>
      <c r="R75" s="26">
        <v>0.6</v>
      </c>
      <c r="S75" s="26">
        <v>0.6</v>
      </c>
      <c r="T75" s="26">
        <v>0.6</v>
      </c>
      <c r="U75" s="26">
        <v>0.6</v>
      </c>
      <c r="V75" s="26">
        <v>0.6</v>
      </c>
      <c r="W75" s="26">
        <v>0.6</v>
      </c>
      <c r="X75" s="26">
        <v>0.6</v>
      </c>
      <c r="Y75" s="26">
        <v>0.6</v>
      </c>
      <c r="Z75" s="75"/>
      <c r="AA75" s="75"/>
      <c r="AB75" s="75"/>
      <c r="AC75" s="75"/>
      <c r="AD75" s="75"/>
    </row>
    <row r="76" ht="22.5" hidden="1" customHeight="1">
      <c r="A76" s="25">
        <f t="shared" si="1"/>
        <v>45671</v>
      </c>
      <c r="B76" s="74">
        <v>0.6</v>
      </c>
      <c r="C76" s="26">
        <v>0.6</v>
      </c>
      <c r="D76" s="26">
        <v>0.6</v>
      </c>
      <c r="E76" s="26">
        <v>1.0</v>
      </c>
      <c r="F76" s="26">
        <v>1.0</v>
      </c>
      <c r="G76" s="26">
        <v>1.0</v>
      </c>
      <c r="H76" s="26">
        <v>0.6</v>
      </c>
      <c r="I76" s="26">
        <v>0.6</v>
      </c>
      <c r="J76" s="26">
        <v>0.6</v>
      </c>
      <c r="K76" s="26">
        <v>0.9</v>
      </c>
      <c r="L76" s="26">
        <v>0.6</v>
      </c>
      <c r="M76" s="26">
        <v>1.0</v>
      </c>
      <c r="N76" s="26">
        <v>1.0</v>
      </c>
      <c r="O76" s="26">
        <v>0.9</v>
      </c>
      <c r="P76" s="26">
        <v>1.0</v>
      </c>
      <c r="Q76" s="26">
        <v>0.6</v>
      </c>
      <c r="R76" s="26">
        <v>0.6</v>
      </c>
      <c r="S76" s="26">
        <v>0.6</v>
      </c>
      <c r="T76" s="26">
        <v>0.6</v>
      </c>
      <c r="U76" s="26">
        <v>0.6</v>
      </c>
      <c r="V76" s="26">
        <v>0.6</v>
      </c>
      <c r="W76" s="26">
        <v>0.6</v>
      </c>
      <c r="X76" s="26">
        <v>0.6</v>
      </c>
      <c r="Y76" s="26">
        <v>0.6</v>
      </c>
      <c r="Z76" s="75"/>
      <c r="AA76" s="75"/>
      <c r="AB76" s="75"/>
      <c r="AC76" s="75"/>
      <c r="AD76" s="75"/>
    </row>
    <row r="77" ht="22.5" hidden="1" customHeight="1">
      <c r="A77" s="25">
        <f t="shared" si="1"/>
        <v>45672</v>
      </c>
      <c r="B77" s="74">
        <v>0.6</v>
      </c>
      <c r="C77" s="26">
        <v>0.6</v>
      </c>
      <c r="D77" s="26">
        <v>0.6</v>
      </c>
      <c r="E77" s="26">
        <v>1.0</v>
      </c>
      <c r="F77" s="26">
        <v>1.0</v>
      </c>
      <c r="G77" s="26">
        <v>1.0</v>
      </c>
      <c r="H77" s="26">
        <v>0.6</v>
      </c>
      <c r="I77" s="26">
        <v>0.6</v>
      </c>
      <c r="J77" s="26">
        <v>0.6</v>
      </c>
      <c r="K77" s="26">
        <v>0.9</v>
      </c>
      <c r="L77" s="26">
        <v>0.6</v>
      </c>
      <c r="M77" s="26">
        <v>1.0</v>
      </c>
      <c r="N77" s="26">
        <v>1.0</v>
      </c>
      <c r="O77" s="26">
        <v>0.9</v>
      </c>
      <c r="P77" s="26">
        <v>1.0</v>
      </c>
      <c r="Q77" s="26">
        <v>0.6</v>
      </c>
      <c r="R77" s="26">
        <v>0.6</v>
      </c>
      <c r="S77" s="26">
        <v>0.6</v>
      </c>
      <c r="T77" s="26">
        <v>0.6</v>
      </c>
      <c r="U77" s="26">
        <v>0.6</v>
      </c>
      <c r="V77" s="26">
        <v>0.6</v>
      </c>
      <c r="W77" s="26">
        <v>0.6</v>
      </c>
      <c r="X77" s="26">
        <v>0.6</v>
      </c>
      <c r="Y77" s="26">
        <v>0.6</v>
      </c>
      <c r="Z77" s="75"/>
      <c r="AA77" s="75"/>
      <c r="AB77" s="75"/>
      <c r="AC77" s="75"/>
      <c r="AD77" s="75"/>
    </row>
    <row r="78" ht="22.5" hidden="1" customHeight="1">
      <c r="A78" s="25">
        <f t="shared" si="1"/>
        <v>45673</v>
      </c>
      <c r="B78" s="74">
        <v>0.6</v>
      </c>
      <c r="C78" s="26">
        <v>0.6</v>
      </c>
      <c r="D78" s="26">
        <v>0.6</v>
      </c>
      <c r="E78" s="26">
        <v>1.0</v>
      </c>
      <c r="F78" s="26">
        <v>1.0</v>
      </c>
      <c r="G78" s="26">
        <v>1.0</v>
      </c>
      <c r="H78" s="26">
        <v>0.6</v>
      </c>
      <c r="I78" s="26">
        <v>0.6</v>
      </c>
      <c r="J78" s="26">
        <v>0.6</v>
      </c>
      <c r="K78" s="26">
        <v>0.9</v>
      </c>
      <c r="L78" s="26">
        <v>0.6</v>
      </c>
      <c r="M78" s="26">
        <v>1.0</v>
      </c>
      <c r="N78" s="26">
        <v>1.0</v>
      </c>
      <c r="O78" s="26">
        <v>0.9</v>
      </c>
      <c r="P78" s="26">
        <v>1.0</v>
      </c>
      <c r="Q78" s="26">
        <v>0.6</v>
      </c>
      <c r="R78" s="26">
        <v>0.6</v>
      </c>
      <c r="S78" s="26">
        <v>0.6</v>
      </c>
      <c r="T78" s="26">
        <v>0.6</v>
      </c>
      <c r="U78" s="26">
        <v>0.6</v>
      </c>
      <c r="V78" s="26">
        <v>0.6</v>
      </c>
      <c r="W78" s="26">
        <v>0.6</v>
      </c>
      <c r="X78" s="26">
        <v>0.6</v>
      </c>
      <c r="Y78" s="26">
        <v>0.6</v>
      </c>
      <c r="Z78" s="75"/>
      <c r="AA78" s="75"/>
      <c r="AB78" s="75"/>
      <c r="AC78" s="75"/>
      <c r="AD78" s="75"/>
    </row>
    <row r="79" ht="22.5" hidden="1" customHeight="1">
      <c r="A79" s="25">
        <f t="shared" si="1"/>
        <v>45674</v>
      </c>
      <c r="B79" s="74">
        <v>0.6</v>
      </c>
      <c r="C79" s="26">
        <v>0.6</v>
      </c>
      <c r="D79" s="26">
        <v>0.6</v>
      </c>
      <c r="E79" s="26">
        <v>1.0</v>
      </c>
      <c r="F79" s="26">
        <v>1.0</v>
      </c>
      <c r="G79" s="26">
        <v>1.0</v>
      </c>
      <c r="H79" s="26">
        <v>0.6</v>
      </c>
      <c r="I79" s="26">
        <v>0.6</v>
      </c>
      <c r="J79" s="26">
        <v>0.6</v>
      </c>
      <c r="K79" s="26">
        <v>0.9</v>
      </c>
      <c r="L79" s="26">
        <v>0.6</v>
      </c>
      <c r="M79" s="26">
        <v>1.0</v>
      </c>
      <c r="N79" s="26">
        <v>1.0</v>
      </c>
      <c r="O79" s="26">
        <v>0.9</v>
      </c>
      <c r="P79" s="26">
        <v>1.0</v>
      </c>
      <c r="Q79" s="26">
        <v>0.6</v>
      </c>
      <c r="R79" s="26">
        <v>0.6</v>
      </c>
      <c r="S79" s="26">
        <v>0.6</v>
      </c>
      <c r="T79" s="26">
        <v>0.6</v>
      </c>
      <c r="U79" s="26">
        <v>0.6</v>
      </c>
      <c r="V79" s="26">
        <v>0.6</v>
      </c>
      <c r="W79" s="26">
        <v>0.6</v>
      </c>
      <c r="X79" s="26">
        <v>0.6</v>
      </c>
      <c r="Y79" s="26">
        <v>0.6</v>
      </c>
      <c r="Z79" s="75"/>
      <c r="AA79" s="75"/>
      <c r="AB79" s="75"/>
      <c r="AC79" s="75"/>
      <c r="AD79" s="75"/>
    </row>
    <row r="80" ht="22.5" hidden="1" customHeight="1">
      <c r="A80" s="25">
        <f t="shared" si="1"/>
        <v>45675</v>
      </c>
      <c r="B80" s="74">
        <v>0.6</v>
      </c>
      <c r="C80" s="26">
        <v>0.6</v>
      </c>
      <c r="D80" s="26">
        <v>0.6</v>
      </c>
      <c r="E80" s="26">
        <v>1.0</v>
      </c>
      <c r="F80" s="26">
        <v>1.0</v>
      </c>
      <c r="G80" s="26">
        <v>1.0</v>
      </c>
      <c r="H80" s="26">
        <v>0.6</v>
      </c>
      <c r="I80" s="26">
        <v>0.6</v>
      </c>
      <c r="J80" s="26">
        <v>0.6</v>
      </c>
      <c r="K80" s="26">
        <v>0.9</v>
      </c>
      <c r="L80" s="26">
        <v>0.6</v>
      </c>
      <c r="M80" s="26">
        <v>1.0</v>
      </c>
      <c r="N80" s="26">
        <v>1.0</v>
      </c>
      <c r="O80" s="26">
        <v>0.9</v>
      </c>
      <c r="P80" s="26">
        <v>1.0</v>
      </c>
      <c r="Q80" s="26">
        <v>0.6</v>
      </c>
      <c r="R80" s="26">
        <v>0.6</v>
      </c>
      <c r="S80" s="26">
        <v>0.6</v>
      </c>
      <c r="T80" s="26">
        <v>0.6</v>
      </c>
      <c r="U80" s="26">
        <v>0.6</v>
      </c>
      <c r="V80" s="26">
        <v>0.6</v>
      </c>
      <c r="W80" s="26">
        <v>0.6</v>
      </c>
      <c r="X80" s="26">
        <v>0.6</v>
      </c>
      <c r="Y80" s="26">
        <v>0.6</v>
      </c>
      <c r="Z80" s="75"/>
      <c r="AA80" s="75"/>
      <c r="AB80" s="75"/>
      <c r="AC80" s="75"/>
      <c r="AD80" s="75"/>
    </row>
    <row r="81" ht="22.5" hidden="1" customHeight="1">
      <c r="A81" s="25">
        <f t="shared" si="1"/>
        <v>45676</v>
      </c>
      <c r="B81" s="74">
        <v>0.6</v>
      </c>
      <c r="C81" s="26">
        <v>0.6</v>
      </c>
      <c r="D81" s="26">
        <v>0.6</v>
      </c>
      <c r="E81" s="26">
        <v>1.0</v>
      </c>
      <c r="F81" s="26">
        <v>1.0</v>
      </c>
      <c r="G81" s="26">
        <v>1.0</v>
      </c>
      <c r="H81" s="26">
        <v>0.6</v>
      </c>
      <c r="I81" s="26">
        <v>0.6</v>
      </c>
      <c r="J81" s="26">
        <v>0.6</v>
      </c>
      <c r="K81" s="26">
        <v>0.9</v>
      </c>
      <c r="L81" s="26">
        <v>0.6</v>
      </c>
      <c r="M81" s="26">
        <v>1.0</v>
      </c>
      <c r="N81" s="26">
        <v>1.0</v>
      </c>
      <c r="O81" s="26">
        <v>0.9</v>
      </c>
      <c r="P81" s="26">
        <v>1.0</v>
      </c>
      <c r="Q81" s="26">
        <v>0.6</v>
      </c>
      <c r="R81" s="26">
        <v>0.6</v>
      </c>
      <c r="S81" s="26">
        <v>0.6</v>
      </c>
      <c r="T81" s="26">
        <v>0.6</v>
      </c>
      <c r="U81" s="26">
        <v>0.6</v>
      </c>
      <c r="V81" s="26">
        <v>0.6</v>
      </c>
      <c r="W81" s="26">
        <v>0.6</v>
      </c>
      <c r="X81" s="26">
        <v>0.6</v>
      </c>
      <c r="Y81" s="26">
        <v>0.6</v>
      </c>
      <c r="Z81" s="75"/>
      <c r="AA81" s="75"/>
      <c r="AB81" s="75"/>
      <c r="AC81" s="75"/>
      <c r="AD81" s="75"/>
    </row>
    <row r="82" ht="22.5" hidden="1" customHeight="1">
      <c r="A82" s="25">
        <f t="shared" si="1"/>
        <v>45677</v>
      </c>
      <c r="B82" s="74">
        <v>0.6</v>
      </c>
      <c r="C82" s="26">
        <v>0.6</v>
      </c>
      <c r="D82" s="26">
        <v>0.6</v>
      </c>
      <c r="E82" s="26">
        <v>1.0</v>
      </c>
      <c r="F82" s="26">
        <v>1.0</v>
      </c>
      <c r="G82" s="26">
        <v>1.0</v>
      </c>
      <c r="H82" s="26">
        <v>0.6</v>
      </c>
      <c r="I82" s="26">
        <v>0.6</v>
      </c>
      <c r="J82" s="26">
        <v>0.6</v>
      </c>
      <c r="K82" s="26">
        <v>0.9</v>
      </c>
      <c r="L82" s="26">
        <v>0.6</v>
      </c>
      <c r="M82" s="26">
        <v>1.0</v>
      </c>
      <c r="N82" s="26">
        <v>1.0</v>
      </c>
      <c r="O82" s="26">
        <v>0.9</v>
      </c>
      <c r="P82" s="26">
        <v>1.0</v>
      </c>
      <c r="Q82" s="26">
        <v>0.6</v>
      </c>
      <c r="R82" s="26">
        <v>0.6</v>
      </c>
      <c r="S82" s="26">
        <v>0.6</v>
      </c>
      <c r="T82" s="26">
        <v>0.6</v>
      </c>
      <c r="U82" s="26">
        <v>0.6</v>
      </c>
      <c r="V82" s="26">
        <v>0.6</v>
      </c>
      <c r="W82" s="26">
        <v>0.6</v>
      </c>
      <c r="X82" s="26">
        <v>0.6</v>
      </c>
      <c r="Y82" s="26">
        <v>0.6</v>
      </c>
      <c r="Z82" s="75"/>
      <c r="AA82" s="75"/>
      <c r="AB82" s="75"/>
      <c r="AC82" s="75"/>
      <c r="AD82" s="75"/>
    </row>
    <row r="83" ht="22.5" hidden="1" customHeight="1">
      <c r="A83" s="25">
        <f t="shared" si="1"/>
        <v>45678</v>
      </c>
      <c r="B83" s="74">
        <v>0.6</v>
      </c>
      <c r="C83" s="26">
        <v>0.6</v>
      </c>
      <c r="D83" s="26">
        <v>0.6</v>
      </c>
      <c r="E83" s="26">
        <v>1.0</v>
      </c>
      <c r="F83" s="26">
        <v>1.0</v>
      </c>
      <c r="G83" s="26">
        <v>1.0</v>
      </c>
      <c r="H83" s="26">
        <v>0.6</v>
      </c>
      <c r="I83" s="26">
        <v>0.6</v>
      </c>
      <c r="J83" s="26">
        <v>0.6</v>
      </c>
      <c r="K83" s="26">
        <v>0.9</v>
      </c>
      <c r="L83" s="26">
        <v>0.6</v>
      </c>
      <c r="M83" s="26">
        <v>1.0</v>
      </c>
      <c r="N83" s="26">
        <v>1.0</v>
      </c>
      <c r="O83" s="26">
        <v>0.9</v>
      </c>
      <c r="P83" s="26">
        <v>1.0</v>
      </c>
      <c r="Q83" s="26">
        <v>0.6</v>
      </c>
      <c r="R83" s="26">
        <v>0.6</v>
      </c>
      <c r="S83" s="26">
        <v>0.6</v>
      </c>
      <c r="T83" s="26">
        <v>0.6</v>
      </c>
      <c r="U83" s="26">
        <v>0.6</v>
      </c>
      <c r="V83" s="26">
        <v>0.6</v>
      </c>
      <c r="W83" s="26">
        <v>0.6</v>
      </c>
      <c r="X83" s="26">
        <v>0.6</v>
      </c>
      <c r="Y83" s="26">
        <v>0.6</v>
      </c>
      <c r="Z83" s="75"/>
      <c r="AA83" s="75"/>
      <c r="AB83" s="75"/>
      <c r="AC83" s="75"/>
      <c r="AD83" s="75"/>
    </row>
    <row r="84" ht="22.5" hidden="1" customHeight="1">
      <c r="A84" s="25">
        <f t="shared" si="1"/>
        <v>45679</v>
      </c>
      <c r="B84" s="74">
        <v>0.6</v>
      </c>
      <c r="C84" s="26">
        <v>0.6</v>
      </c>
      <c r="D84" s="26">
        <v>0.6</v>
      </c>
      <c r="E84" s="26">
        <v>1.0</v>
      </c>
      <c r="F84" s="26">
        <v>1.0</v>
      </c>
      <c r="G84" s="26">
        <v>1.0</v>
      </c>
      <c r="H84" s="26">
        <v>0.6</v>
      </c>
      <c r="I84" s="26">
        <v>0.6</v>
      </c>
      <c r="J84" s="26">
        <v>0.6</v>
      </c>
      <c r="K84" s="26">
        <v>0.9</v>
      </c>
      <c r="L84" s="26">
        <v>0.6</v>
      </c>
      <c r="M84" s="26">
        <v>1.0</v>
      </c>
      <c r="N84" s="26">
        <v>1.0</v>
      </c>
      <c r="O84" s="26">
        <v>0.9</v>
      </c>
      <c r="P84" s="26">
        <v>1.0</v>
      </c>
      <c r="Q84" s="26">
        <v>0.6</v>
      </c>
      <c r="R84" s="26">
        <v>0.6</v>
      </c>
      <c r="S84" s="26">
        <v>0.6</v>
      </c>
      <c r="T84" s="26">
        <v>0.6</v>
      </c>
      <c r="U84" s="26">
        <v>0.6</v>
      </c>
      <c r="V84" s="26">
        <v>0.6</v>
      </c>
      <c r="W84" s="26">
        <v>0.6</v>
      </c>
      <c r="X84" s="26">
        <v>0.6</v>
      </c>
      <c r="Y84" s="26">
        <v>0.6</v>
      </c>
      <c r="Z84" s="75"/>
      <c r="AA84" s="75"/>
      <c r="AB84" s="75"/>
      <c r="AC84" s="75"/>
      <c r="AD84" s="75"/>
    </row>
    <row r="85" ht="22.5" hidden="1" customHeight="1">
      <c r="A85" s="25">
        <f t="shared" si="1"/>
        <v>45680</v>
      </c>
      <c r="B85" s="74">
        <v>0.6</v>
      </c>
      <c r="C85" s="26">
        <v>0.6</v>
      </c>
      <c r="D85" s="26">
        <v>0.6</v>
      </c>
      <c r="E85" s="26">
        <v>1.0</v>
      </c>
      <c r="F85" s="26">
        <v>1.0</v>
      </c>
      <c r="G85" s="26">
        <v>1.0</v>
      </c>
      <c r="H85" s="26">
        <v>0.6</v>
      </c>
      <c r="I85" s="26">
        <v>0.6</v>
      </c>
      <c r="J85" s="26">
        <v>0.6</v>
      </c>
      <c r="K85" s="26">
        <v>0.9</v>
      </c>
      <c r="L85" s="26">
        <v>0.6</v>
      </c>
      <c r="M85" s="26">
        <v>1.0</v>
      </c>
      <c r="N85" s="26">
        <v>1.0</v>
      </c>
      <c r="O85" s="26">
        <v>0.9</v>
      </c>
      <c r="P85" s="26">
        <v>1.0</v>
      </c>
      <c r="Q85" s="26">
        <v>0.6</v>
      </c>
      <c r="R85" s="26">
        <v>0.6</v>
      </c>
      <c r="S85" s="26">
        <v>0.6</v>
      </c>
      <c r="T85" s="26">
        <v>0.6</v>
      </c>
      <c r="U85" s="26">
        <v>0.6</v>
      </c>
      <c r="V85" s="26">
        <v>0.6</v>
      </c>
      <c r="W85" s="26">
        <v>0.6</v>
      </c>
      <c r="X85" s="26">
        <v>0.6</v>
      </c>
      <c r="Y85" s="26">
        <v>0.6</v>
      </c>
      <c r="Z85" s="75"/>
      <c r="AA85" s="75"/>
      <c r="AB85" s="75"/>
      <c r="AC85" s="75"/>
      <c r="AD85" s="75"/>
    </row>
    <row r="86" ht="22.5" hidden="1" customHeight="1">
      <c r="A86" s="25">
        <f t="shared" si="1"/>
        <v>45681</v>
      </c>
      <c r="B86" s="74">
        <v>0.6</v>
      </c>
      <c r="C86" s="26">
        <v>0.6</v>
      </c>
      <c r="D86" s="26">
        <v>0.6</v>
      </c>
      <c r="E86" s="26">
        <v>1.0</v>
      </c>
      <c r="F86" s="26">
        <v>1.0</v>
      </c>
      <c r="G86" s="26">
        <v>1.0</v>
      </c>
      <c r="H86" s="26">
        <v>0.6</v>
      </c>
      <c r="I86" s="26">
        <v>0.6</v>
      </c>
      <c r="J86" s="26">
        <v>0.6</v>
      </c>
      <c r="K86" s="26">
        <v>0.9</v>
      </c>
      <c r="L86" s="26">
        <v>0.6</v>
      </c>
      <c r="M86" s="26">
        <v>1.0</v>
      </c>
      <c r="N86" s="26">
        <v>1.0</v>
      </c>
      <c r="O86" s="26">
        <v>0.9</v>
      </c>
      <c r="P86" s="26">
        <v>1.0</v>
      </c>
      <c r="Q86" s="26">
        <v>0.6</v>
      </c>
      <c r="R86" s="26">
        <v>0.6</v>
      </c>
      <c r="S86" s="26">
        <v>0.6</v>
      </c>
      <c r="T86" s="26">
        <v>0.6</v>
      </c>
      <c r="U86" s="26">
        <v>0.6</v>
      </c>
      <c r="V86" s="26">
        <v>0.6</v>
      </c>
      <c r="W86" s="26">
        <v>0.6</v>
      </c>
      <c r="X86" s="26">
        <v>0.6</v>
      </c>
      <c r="Y86" s="26">
        <v>0.6</v>
      </c>
      <c r="Z86" s="75"/>
      <c r="AA86" s="75"/>
      <c r="AB86" s="75"/>
      <c r="AC86" s="75"/>
      <c r="AD86" s="75"/>
    </row>
    <row r="87" ht="22.5" hidden="1" customHeight="1">
      <c r="A87" s="25">
        <f t="shared" si="1"/>
        <v>45682</v>
      </c>
      <c r="B87" s="74">
        <v>0.6</v>
      </c>
      <c r="C87" s="26">
        <v>0.6</v>
      </c>
      <c r="D87" s="26">
        <v>0.6</v>
      </c>
      <c r="E87" s="26">
        <v>1.0</v>
      </c>
      <c r="F87" s="26">
        <v>1.0</v>
      </c>
      <c r="G87" s="26">
        <v>1.0</v>
      </c>
      <c r="H87" s="26">
        <v>0.6</v>
      </c>
      <c r="I87" s="26">
        <v>0.6</v>
      </c>
      <c r="J87" s="26">
        <v>0.6</v>
      </c>
      <c r="K87" s="26">
        <v>0.9</v>
      </c>
      <c r="L87" s="26">
        <v>0.6</v>
      </c>
      <c r="M87" s="26">
        <v>1.0</v>
      </c>
      <c r="N87" s="26">
        <v>1.0</v>
      </c>
      <c r="O87" s="26">
        <v>0.9</v>
      </c>
      <c r="P87" s="26">
        <v>1.0</v>
      </c>
      <c r="Q87" s="26">
        <v>0.6</v>
      </c>
      <c r="R87" s="26">
        <v>0.6</v>
      </c>
      <c r="S87" s="26">
        <v>0.6</v>
      </c>
      <c r="T87" s="26">
        <v>0.6</v>
      </c>
      <c r="U87" s="26">
        <v>0.6</v>
      </c>
      <c r="V87" s="26">
        <v>0.6</v>
      </c>
      <c r="W87" s="26">
        <v>0.6</v>
      </c>
      <c r="X87" s="26">
        <v>0.6</v>
      </c>
      <c r="Y87" s="26">
        <v>0.6</v>
      </c>
      <c r="Z87" s="75"/>
      <c r="AA87" s="75"/>
      <c r="AB87" s="75"/>
      <c r="AC87" s="75"/>
      <c r="AD87" s="75"/>
    </row>
    <row r="88" ht="22.5" hidden="1" customHeight="1">
      <c r="A88" s="25">
        <f t="shared" si="1"/>
        <v>45683</v>
      </c>
      <c r="B88" s="74">
        <v>0.6</v>
      </c>
      <c r="C88" s="26">
        <v>0.6</v>
      </c>
      <c r="D88" s="26">
        <v>0.6</v>
      </c>
      <c r="E88" s="26">
        <v>1.0</v>
      </c>
      <c r="F88" s="26">
        <v>1.0</v>
      </c>
      <c r="G88" s="26">
        <v>1.0</v>
      </c>
      <c r="H88" s="26">
        <v>0.6</v>
      </c>
      <c r="I88" s="26">
        <v>0.6</v>
      </c>
      <c r="J88" s="26">
        <v>0.6</v>
      </c>
      <c r="K88" s="26">
        <v>0.9</v>
      </c>
      <c r="L88" s="26">
        <v>0.6</v>
      </c>
      <c r="M88" s="26">
        <v>1.0</v>
      </c>
      <c r="N88" s="26">
        <v>1.0</v>
      </c>
      <c r="O88" s="26">
        <v>0.9</v>
      </c>
      <c r="P88" s="26">
        <v>1.0</v>
      </c>
      <c r="Q88" s="26">
        <v>0.6</v>
      </c>
      <c r="R88" s="26">
        <v>0.6</v>
      </c>
      <c r="S88" s="26">
        <v>0.6</v>
      </c>
      <c r="T88" s="26">
        <v>0.6</v>
      </c>
      <c r="U88" s="26">
        <v>0.6</v>
      </c>
      <c r="V88" s="26">
        <v>0.6</v>
      </c>
      <c r="W88" s="26">
        <v>0.6</v>
      </c>
      <c r="X88" s="26">
        <v>0.6</v>
      </c>
      <c r="Y88" s="26">
        <v>0.6</v>
      </c>
      <c r="Z88" s="75"/>
      <c r="AA88" s="75"/>
      <c r="AB88" s="75"/>
      <c r="AC88" s="75"/>
      <c r="AD88" s="75"/>
    </row>
    <row r="89" ht="22.5" hidden="1" customHeight="1">
      <c r="A89" s="25">
        <f t="shared" si="1"/>
        <v>45684</v>
      </c>
      <c r="B89" s="74">
        <v>0.6</v>
      </c>
      <c r="C89" s="26">
        <v>0.6</v>
      </c>
      <c r="D89" s="26">
        <v>0.6</v>
      </c>
      <c r="E89" s="26">
        <v>1.0</v>
      </c>
      <c r="F89" s="26">
        <v>1.0</v>
      </c>
      <c r="G89" s="26">
        <v>1.0</v>
      </c>
      <c r="H89" s="26">
        <v>0.6</v>
      </c>
      <c r="I89" s="26">
        <v>0.6</v>
      </c>
      <c r="J89" s="26">
        <v>0.6</v>
      </c>
      <c r="K89" s="26">
        <v>0.9</v>
      </c>
      <c r="L89" s="26">
        <v>0.6</v>
      </c>
      <c r="M89" s="26">
        <v>1.0</v>
      </c>
      <c r="N89" s="26">
        <v>1.0</v>
      </c>
      <c r="O89" s="26">
        <v>0.9</v>
      </c>
      <c r="P89" s="26">
        <v>1.0</v>
      </c>
      <c r="Q89" s="26">
        <v>0.6</v>
      </c>
      <c r="R89" s="26">
        <v>0.6</v>
      </c>
      <c r="S89" s="26">
        <v>0.6</v>
      </c>
      <c r="T89" s="26">
        <v>0.6</v>
      </c>
      <c r="U89" s="26">
        <v>0.6</v>
      </c>
      <c r="V89" s="26">
        <v>0.6</v>
      </c>
      <c r="W89" s="26">
        <v>0.6</v>
      </c>
      <c r="X89" s="26">
        <v>0.6</v>
      </c>
      <c r="Y89" s="26">
        <v>0.6</v>
      </c>
      <c r="Z89" s="75"/>
      <c r="AA89" s="75"/>
      <c r="AB89" s="75"/>
      <c r="AC89" s="75"/>
      <c r="AD89" s="75"/>
    </row>
    <row r="90" ht="22.5" hidden="1" customHeight="1">
      <c r="A90" s="25">
        <f t="shared" si="1"/>
        <v>45685</v>
      </c>
      <c r="B90" s="74">
        <v>0.6</v>
      </c>
      <c r="C90" s="26">
        <v>0.6</v>
      </c>
      <c r="D90" s="26">
        <v>0.6</v>
      </c>
      <c r="E90" s="26">
        <v>1.0</v>
      </c>
      <c r="F90" s="26">
        <v>1.0</v>
      </c>
      <c r="G90" s="26">
        <v>1.0</v>
      </c>
      <c r="H90" s="26">
        <v>0.6</v>
      </c>
      <c r="I90" s="26">
        <v>0.6</v>
      </c>
      <c r="J90" s="26">
        <v>0.6</v>
      </c>
      <c r="K90" s="26">
        <v>0.9</v>
      </c>
      <c r="L90" s="26">
        <v>0.6</v>
      </c>
      <c r="M90" s="26">
        <v>1.0</v>
      </c>
      <c r="N90" s="26">
        <v>1.0</v>
      </c>
      <c r="O90" s="26">
        <v>0.9</v>
      </c>
      <c r="P90" s="26">
        <v>1.0</v>
      </c>
      <c r="Q90" s="26">
        <v>0.6</v>
      </c>
      <c r="R90" s="26">
        <v>0.6</v>
      </c>
      <c r="S90" s="26">
        <v>0.6</v>
      </c>
      <c r="T90" s="26">
        <v>0.6</v>
      </c>
      <c r="U90" s="26">
        <v>0.6</v>
      </c>
      <c r="V90" s="26">
        <v>0.6</v>
      </c>
      <c r="W90" s="26">
        <v>0.6</v>
      </c>
      <c r="X90" s="26">
        <v>0.6</v>
      </c>
      <c r="Y90" s="26">
        <v>0.6</v>
      </c>
      <c r="Z90" s="75"/>
      <c r="AA90" s="75"/>
      <c r="AB90" s="75"/>
      <c r="AC90" s="75"/>
      <c r="AD90" s="75"/>
    </row>
    <row r="91" ht="22.5" hidden="1" customHeight="1">
      <c r="A91" s="25">
        <f t="shared" si="1"/>
        <v>45686</v>
      </c>
      <c r="B91" s="74">
        <v>0.6</v>
      </c>
      <c r="C91" s="26">
        <v>0.6</v>
      </c>
      <c r="D91" s="26">
        <v>0.6</v>
      </c>
      <c r="E91" s="26">
        <v>1.0</v>
      </c>
      <c r="F91" s="26">
        <v>1.0</v>
      </c>
      <c r="G91" s="26">
        <v>1.0</v>
      </c>
      <c r="H91" s="26">
        <v>0.6</v>
      </c>
      <c r="I91" s="26">
        <v>0.6</v>
      </c>
      <c r="J91" s="26">
        <v>0.6</v>
      </c>
      <c r="K91" s="26">
        <v>0.9</v>
      </c>
      <c r="L91" s="26">
        <v>0.6</v>
      </c>
      <c r="M91" s="26">
        <v>1.0</v>
      </c>
      <c r="N91" s="26">
        <v>1.0</v>
      </c>
      <c r="O91" s="26">
        <v>0.9</v>
      </c>
      <c r="P91" s="26">
        <v>1.0</v>
      </c>
      <c r="Q91" s="26">
        <v>0.6</v>
      </c>
      <c r="R91" s="26">
        <v>0.6</v>
      </c>
      <c r="S91" s="26">
        <v>0.6</v>
      </c>
      <c r="T91" s="26">
        <v>0.6</v>
      </c>
      <c r="U91" s="26">
        <v>0.6</v>
      </c>
      <c r="V91" s="26">
        <v>0.6</v>
      </c>
      <c r="W91" s="26">
        <v>0.6</v>
      </c>
      <c r="X91" s="26">
        <v>0.6</v>
      </c>
      <c r="Y91" s="26">
        <v>0.6</v>
      </c>
      <c r="Z91" s="75"/>
      <c r="AA91" s="75"/>
      <c r="AB91" s="75"/>
      <c r="AC91" s="75"/>
      <c r="AD91" s="75"/>
    </row>
    <row r="92" ht="22.5" hidden="1" customHeight="1">
      <c r="A92" s="25">
        <f t="shared" si="1"/>
        <v>45687</v>
      </c>
      <c r="B92" s="74">
        <v>0.6</v>
      </c>
      <c r="C92" s="26">
        <v>0.6</v>
      </c>
      <c r="D92" s="26">
        <v>0.6</v>
      </c>
      <c r="E92" s="26">
        <v>1.0</v>
      </c>
      <c r="F92" s="26">
        <v>1.0</v>
      </c>
      <c r="G92" s="26">
        <v>1.0</v>
      </c>
      <c r="H92" s="26">
        <v>0.6</v>
      </c>
      <c r="I92" s="26">
        <v>0.6</v>
      </c>
      <c r="J92" s="26">
        <v>0.6</v>
      </c>
      <c r="K92" s="26">
        <v>0.9</v>
      </c>
      <c r="L92" s="26">
        <v>0.6</v>
      </c>
      <c r="M92" s="26">
        <v>1.0</v>
      </c>
      <c r="N92" s="26">
        <v>1.0</v>
      </c>
      <c r="O92" s="26">
        <v>0.9</v>
      </c>
      <c r="P92" s="26">
        <v>1.0</v>
      </c>
      <c r="Q92" s="26">
        <v>0.6</v>
      </c>
      <c r="R92" s="26">
        <v>0.6</v>
      </c>
      <c r="S92" s="26">
        <v>0.6</v>
      </c>
      <c r="T92" s="26">
        <v>0.6</v>
      </c>
      <c r="U92" s="26">
        <v>0.6</v>
      </c>
      <c r="V92" s="26">
        <v>0.6</v>
      </c>
      <c r="W92" s="26">
        <v>0.6</v>
      </c>
      <c r="X92" s="26">
        <v>0.6</v>
      </c>
      <c r="Y92" s="26">
        <v>0.6</v>
      </c>
      <c r="Z92" s="75"/>
      <c r="AA92" s="75"/>
      <c r="AB92" s="75"/>
      <c r="AC92" s="75"/>
      <c r="AD92" s="75"/>
    </row>
    <row r="93" ht="22.5" hidden="1" customHeight="1">
      <c r="A93" s="25">
        <f t="shared" si="1"/>
        <v>45688</v>
      </c>
      <c r="B93" s="74">
        <v>0.6</v>
      </c>
      <c r="C93" s="26">
        <v>0.6</v>
      </c>
      <c r="D93" s="26">
        <v>0.6</v>
      </c>
      <c r="E93" s="26">
        <v>1.0</v>
      </c>
      <c r="F93" s="26">
        <v>1.0</v>
      </c>
      <c r="G93" s="26">
        <v>1.0</v>
      </c>
      <c r="H93" s="26">
        <v>0.6</v>
      </c>
      <c r="I93" s="26">
        <v>0.6</v>
      </c>
      <c r="J93" s="26">
        <v>0.6</v>
      </c>
      <c r="K93" s="26">
        <v>0.9</v>
      </c>
      <c r="L93" s="26">
        <v>0.6</v>
      </c>
      <c r="M93" s="26">
        <v>1.0</v>
      </c>
      <c r="N93" s="26">
        <v>1.0</v>
      </c>
      <c r="O93" s="26">
        <v>0.9</v>
      </c>
      <c r="P93" s="26">
        <v>1.0</v>
      </c>
      <c r="Q93" s="26">
        <v>0.6</v>
      </c>
      <c r="R93" s="26">
        <v>0.6</v>
      </c>
      <c r="S93" s="26">
        <v>0.6</v>
      </c>
      <c r="T93" s="26">
        <v>0.6</v>
      </c>
      <c r="U93" s="26">
        <v>0.6</v>
      </c>
      <c r="V93" s="26">
        <v>0.6</v>
      </c>
      <c r="W93" s="26">
        <v>0.6</v>
      </c>
      <c r="X93" s="26">
        <v>0.6</v>
      </c>
      <c r="Y93" s="26">
        <v>0.6</v>
      </c>
      <c r="Z93" s="75"/>
      <c r="AA93" s="75"/>
      <c r="AB93" s="75"/>
      <c r="AC93" s="75"/>
      <c r="AD93" s="75"/>
    </row>
    <row r="94" ht="22.5" hidden="1" customHeight="1">
      <c r="A94" s="25">
        <f t="shared" si="1"/>
        <v>45689</v>
      </c>
      <c r="B94" s="74">
        <v>0.6</v>
      </c>
      <c r="C94" s="26">
        <v>0.6</v>
      </c>
      <c r="D94" s="26">
        <v>0.6</v>
      </c>
      <c r="E94" s="26">
        <v>1.0</v>
      </c>
      <c r="F94" s="26">
        <v>1.0</v>
      </c>
      <c r="G94" s="26">
        <v>1.0</v>
      </c>
      <c r="H94" s="26">
        <v>0.6</v>
      </c>
      <c r="I94" s="26">
        <v>0.6</v>
      </c>
      <c r="J94" s="26">
        <v>0.6</v>
      </c>
      <c r="K94" s="26">
        <v>0.9</v>
      </c>
      <c r="L94" s="26">
        <v>0.6</v>
      </c>
      <c r="M94" s="26">
        <v>1.0</v>
      </c>
      <c r="N94" s="26">
        <v>1.0</v>
      </c>
      <c r="O94" s="26">
        <v>0.9</v>
      </c>
      <c r="P94" s="26">
        <v>1.0</v>
      </c>
      <c r="Q94" s="26">
        <v>0.6</v>
      </c>
      <c r="R94" s="26">
        <v>0.6</v>
      </c>
      <c r="S94" s="26">
        <v>0.6</v>
      </c>
      <c r="T94" s="26">
        <v>0.6</v>
      </c>
      <c r="U94" s="26">
        <v>0.6</v>
      </c>
      <c r="V94" s="26">
        <v>0.6</v>
      </c>
      <c r="W94" s="26">
        <v>0.6</v>
      </c>
      <c r="X94" s="26">
        <v>0.6</v>
      </c>
      <c r="Y94" s="26">
        <v>0.6</v>
      </c>
      <c r="Z94" s="75"/>
      <c r="AA94" s="75"/>
      <c r="AB94" s="75"/>
      <c r="AC94" s="75"/>
      <c r="AD94" s="75"/>
    </row>
    <row r="95" ht="22.5" hidden="1" customHeight="1">
      <c r="A95" s="25">
        <f t="shared" si="1"/>
        <v>45690</v>
      </c>
      <c r="B95" s="74">
        <v>0.6</v>
      </c>
      <c r="C95" s="26">
        <v>0.6</v>
      </c>
      <c r="D95" s="26">
        <v>0.6</v>
      </c>
      <c r="E95" s="26">
        <v>1.0</v>
      </c>
      <c r="F95" s="26">
        <v>1.0</v>
      </c>
      <c r="G95" s="26">
        <v>1.0</v>
      </c>
      <c r="H95" s="26">
        <v>0.6</v>
      </c>
      <c r="I95" s="26">
        <v>0.6</v>
      </c>
      <c r="J95" s="26">
        <v>0.6</v>
      </c>
      <c r="K95" s="26">
        <v>0.9</v>
      </c>
      <c r="L95" s="26">
        <v>0.6</v>
      </c>
      <c r="M95" s="26">
        <v>1.0</v>
      </c>
      <c r="N95" s="26">
        <v>1.0</v>
      </c>
      <c r="O95" s="26">
        <v>0.9</v>
      </c>
      <c r="P95" s="26">
        <v>1.0</v>
      </c>
      <c r="Q95" s="26">
        <v>0.6</v>
      </c>
      <c r="R95" s="26">
        <v>0.6</v>
      </c>
      <c r="S95" s="26">
        <v>0.6</v>
      </c>
      <c r="T95" s="26">
        <v>0.6</v>
      </c>
      <c r="U95" s="26">
        <v>0.6</v>
      </c>
      <c r="V95" s="26">
        <v>0.6</v>
      </c>
      <c r="W95" s="26">
        <v>0.6</v>
      </c>
      <c r="X95" s="26">
        <v>0.6</v>
      </c>
      <c r="Y95" s="26">
        <v>0.6</v>
      </c>
      <c r="Z95" s="75"/>
      <c r="AA95" s="75"/>
      <c r="AB95" s="75"/>
      <c r="AC95" s="75"/>
      <c r="AD95" s="75"/>
    </row>
    <row r="96" ht="22.5" hidden="1" customHeight="1">
      <c r="A96" s="25">
        <f t="shared" si="1"/>
        <v>45691</v>
      </c>
      <c r="B96" s="74">
        <v>0.6</v>
      </c>
      <c r="C96" s="26">
        <v>0.6</v>
      </c>
      <c r="D96" s="26">
        <v>0.6</v>
      </c>
      <c r="E96" s="26">
        <v>1.0</v>
      </c>
      <c r="F96" s="26">
        <v>1.0</v>
      </c>
      <c r="G96" s="26">
        <v>1.0</v>
      </c>
      <c r="H96" s="26">
        <v>0.6</v>
      </c>
      <c r="I96" s="26">
        <v>0.6</v>
      </c>
      <c r="J96" s="26">
        <v>0.6</v>
      </c>
      <c r="K96" s="26">
        <v>0.9</v>
      </c>
      <c r="L96" s="26">
        <v>0.6</v>
      </c>
      <c r="M96" s="26">
        <v>1.0</v>
      </c>
      <c r="N96" s="26">
        <v>1.0</v>
      </c>
      <c r="O96" s="26">
        <v>0.9</v>
      </c>
      <c r="P96" s="26">
        <v>1.0</v>
      </c>
      <c r="Q96" s="26">
        <v>0.6</v>
      </c>
      <c r="R96" s="26">
        <v>0.6</v>
      </c>
      <c r="S96" s="26">
        <v>0.6</v>
      </c>
      <c r="T96" s="26">
        <v>0.6</v>
      </c>
      <c r="U96" s="26">
        <v>0.6</v>
      </c>
      <c r="V96" s="26">
        <v>0.6</v>
      </c>
      <c r="W96" s="26">
        <v>0.6</v>
      </c>
      <c r="X96" s="26">
        <v>0.6</v>
      </c>
      <c r="Y96" s="26">
        <v>0.6</v>
      </c>
      <c r="Z96" s="75"/>
      <c r="AA96" s="75"/>
      <c r="AB96" s="75"/>
      <c r="AC96" s="75"/>
      <c r="AD96" s="75"/>
    </row>
    <row r="97" ht="22.5" hidden="1" customHeight="1">
      <c r="A97" s="25">
        <f t="shared" si="1"/>
        <v>45692</v>
      </c>
      <c r="B97" s="74">
        <v>0.6</v>
      </c>
      <c r="C97" s="26">
        <v>0.6</v>
      </c>
      <c r="D97" s="26">
        <v>0.6</v>
      </c>
      <c r="E97" s="26">
        <v>1.0</v>
      </c>
      <c r="F97" s="26">
        <v>1.0</v>
      </c>
      <c r="G97" s="26">
        <v>1.0</v>
      </c>
      <c r="H97" s="26">
        <v>0.6</v>
      </c>
      <c r="I97" s="26">
        <v>0.6</v>
      </c>
      <c r="J97" s="26">
        <v>0.6</v>
      </c>
      <c r="K97" s="26">
        <v>0.9</v>
      </c>
      <c r="L97" s="26">
        <v>0.6</v>
      </c>
      <c r="M97" s="26">
        <v>1.0</v>
      </c>
      <c r="N97" s="26">
        <v>1.0</v>
      </c>
      <c r="O97" s="26">
        <v>0.9</v>
      </c>
      <c r="P97" s="26">
        <v>1.0</v>
      </c>
      <c r="Q97" s="26">
        <v>0.6</v>
      </c>
      <c r="R97" s="26">
        <v>0.6</v>
      </c>
      <c r="S97" s="26">
        <v>0.6</v>
      </c>
      <c r="T97" s="26">
        <v>0.6</v>
      </c>
      <c r="U97" s="26">
        <v>0.6</v>
      </c>
      <c r="V97" s="26">
        <v>0.6</v>
      </c>
      <c r="W97" s="26">
        <v>0.6</v>
      </c>
      <c r="X97" s="26">
        <v>0.6</v>
      </c>
      <c r="Y97" s="26">
        <v>0.6</v>
      </c>
      <c r="Z97" s="75"/>
      <c r="AA97" s="75"/>
      <c r="AB97" s="75"/>
      <c r="AC97" s="75"/>
      <c r="AD97" s="75"/>
    </row>
    <row r="98" ht="22.5" hidden="1" customHeight="1">
      <c r="A98" s="25">
        <f t="shared" si="1"/>
        <v>45693</v>
      </c>
      <c r="B98" s="74">
        <v>0.6</v>
      </c>
      <c r="C98" s="26">
        <v>0.6</v>
      </c>
      <c r="D98" s="26">
        <v>0.6</v>
      </c>
      <c r="E98" s="26">
        <v>1.0</v>
      </c>
      <c r="F98" s="26">
        <v>1.0</v>
      </c>
      <c r="G98" s="26">
        <v>1.0</v>
      </c>
      <c r="H98" s="26">
        <v>0.6</v>
      </c>
      <c r="I98" s="26">
        <v>0.6</v>
      </c>
      <c r="J98" s="26">
        <v>0.6</v>
      </c>
      <c r="K98" s="26">
        <v>0.9</v>
      </c>
      <c r="L98" s="26">
        <v>0.6</v>
      </c>
      <c r="M98" s="26">
        <v>1.0</v>
      </c>
      <c r="N98" s="26">
        <v>1.0</v>
      </c>
      <c r="O98" s="26">
        <v>0.9</v>
      </c>
      <c r="P98" s="26">
        <v>1.0</v>
      </c>
      <c r="Q98" s="26">
        <v>0.6</v>
      </c>
      <c r="R98" s="26">
        <v>0.6</v>
      </c>
      <c r="S98" s="26">
        <v>0.6</v>
      </c>
      <c r="T98" s="26">
        <v>0.6</v>
      </c>
      <c r="U98" s="26">
        <v>0.6</v>
      </c>
      <c r="V98" s="26">
        <v>0.6</v>
      </c>
      <c r="W98" s="26">
        <v>0.6</v>
      </c>
      <c r="X98" s="26">
        <v>0.6</v>
      </c>
      <c r="Y98" s="26">
        <v>0.6</v>
      </c>
      <c r="Z98" s="75"/>
      <c r="AA98" s="75"/>
      <c r="AB98" s="75"/>
      <c r="AC98" s="75"/>
      <c r="AD98" s="75"/>
    </row>
    <row r="99" ht="22.5" hidden="1" customHeight="1">
      <c r="A99" s="25">
        <f t="shared" si="1"/>
        <v>45694</v>
      </c>
      <c r="B99" s="74">
        <v>0.6</v>
      </c>
      <c r="C99" s="26">
        <v>0.6</v>
      </c>
      <c r="D99" s="26">
        <v>0.6</v>
      </c>
      <c r="E99" s="26">
        <v>1.0</v>
      </c>
      <c r="F99" s="26">
        <v>1.0</v>
      </c>
      <c r="G99" s="26">
        <v>1.0</v>
      </c>
      <c r="H99" s="26">
        <v>0.6</v>
      </c>
      <c r="I99" s="26">
        <v>0.6</v>
      </c>
      <c r="J99" s="26">
        <v>0.6</v>
      </c>
      <c r="K99" s="26">
        <v>0.9</v>
      </c>
      <c r="L99" s="26">
        <v>0.6</v>
      </c>
      <c r="M99" s="26">
        <v>1.0</v>
      </c>
      <c r="N99" s="26">
        <v>1.0</v>
      </c>
      <c r="O99" s="26">
        <v>0.9</v>
      </c>
      <c r="P99" s="26">
        <v>1.0</v>
      </c>
      <c r="Q99" s="26">
        <v>0.6</v>
      </c>
      <c r="R99" s="26">
        <v>0.6</v>
      </c>
      <c r="S99" s="26">
        <v>0.6</v>
      </c>
      <c r="T99" s="26">
        <v>0.6</v>
      </c>
      <c r="U99" s="26">
        <v>0.6</v>
      </c>
      <c r="V99" s="26">
        <v>0.6</v>
      </c>
      <c r="W99" s="26">
        <v>0.6</v>
      </c>
      <c r="X99" s="26">
        <v>0.6</v>
      </c>
      <c r="Y99" s="26">
        <v>0.6</v>
      </c>
      <c r="Z99" s="75"/>
      <c r="AA99" s="75"/>
      <c r="AB99" s="75"/>
      <c r="AC99" s="75"/>
      <c r="AD99" s="75"/>
    </row>
    <row r="100" ht="22.5" hidden="1" customHeight="1">
      <c r="A100" s="25">
        <f t="shared" si="1"/>
        <v>45695</v>
      </c>
      <c r="B100" s="74">
        <v>0.6</v>
      </c>
      <c r="C100" s="26">
        <v>0.6</v>
      </c>
      <c r="D100" s="26">
        <v>0.6</v>
      </c>
      <c r="E100" s="26">
        <v>1.0</v>
      </c>
      <c r="F100" s="26">
        <v>1.0</v>
      </c>
      <c r="G100" s="26">
        <v>1.0</v>
      </c>
      <c r="H100" s="26">
        <v>0.6</v>
      </c>
      <c r="I100" s="26">
        <v>0.6</v>
      </c>
      <c r="J100" s="26">
        <v>0.6</v>
      </c>
      <c r="K100" s="26">
        <v>0.9</v>
      </c>
      <c r="L100" s="26">
        <v>0.6</v>
      </c>
      <c r="M100" s="26">
        <v>1.0</v>
      </c>
      <c r="N100" s="26">
        <v>1.0</v>
      </c>
      <c r="O100" s="26">
        <v>0.9</v>
      </c>
      <c r="P100" s="26">
        <v>1.0</v>
      </c>
      <c r="Q100" s="26">
        <v>0.6</v>
      </c>
      <c r="R100" s="26">
        <v>0.6</v>
      </c>
      <c r="S100" s="26">
        <v>0.6</v>
      </c>
      <c r="T100" s="26">
        <v>0.6</v>
      </c>
      <c r="U100" s="26">
        <v>0.6</v>
      </c>
      <c r="V100" s="26">
        <v>0.6</v>
      </c>
      <c r="W100" s="26">
        <v>0.6</v>
      </c>
      <c r="X100" s="26">
        <v>0.6</v>
      </c>
      <c r="Y100" s="26">
        <v>0.6</v>
      </c>
      <c r="Z100" s="75"/>
      <c r="AA100" s="75"/>
      <c r="AB100" s="75"/>
      <c r="AC100" s="75"/>
      <c r="AD100" s="75"/>
    </row>
    <row r="101" ht="22.5" hidden="1" customHeight="1">
      <c r="A101" s="25">
        <f t="shared" si="1"/>
        <v>45696</v>
      </c>
      <c r="B101" s="74">
        <v>0.6</v>
      </c>
      <c r="C101" s="26">
        <v>0.6</v>
      </c>
      <c r="D101" s="26">
        <v>0.6</v>
      </c>
      <c r="E101" s="26">
        <v>1.0</v>
      </c>
      <c r="F101" s="26">
        <v>1.0</v>
      </c>
      <c r="G101" s="26">
        <v>1.0</v>
      </c>
      <c r="H101" s="26">
        <v>0.6</v>
      </c>
      <c r="I101" s="26">
        <v>0.6</v>
      </c>
      <c r="J101" s="26">
        <v>0.6</v>
      </c>
      <c r="K101" s="26">
        <v>0.9</v>
      </c>
      <c r="L101" s="26">
        <v>0.6</v>
      </c>
      <c r="M101" s="26">
        <v>1.0</v>
      </c>
      <c r="N101" s="26">
        <v>1.0</v>
      </c>
      <c r="O101" s="26">
        <v>0.9</v>
      </c>
      <c r="P101" s="26">
        <v>1.0</v>
      </c>
      <c r="Q101" s="26">
        <v>0.6</v>
      </c>
      <c r="R101" s="26">
        <v>0.6</v>
      </c>
      <c r="S101" s="26">
        <v>0.6</v>
      </c>
      <c r="T101" s="26">
        <v>0.6</v>
      </c>
      <c r="U101" s="26">
        <v>0.6</v>
      </c>
      <c r="V101" s="26">
        <v>0.6</v>
      </c>
      <c r="W101" s="26">
        <v>0.6</v>
      </c>
      <c r="X101" s="26">
        <v>0.6</v>
      </c>
      <c r="Y101" s="26">
        <v>0.6</v>
      </c>
      <c r="Z101" s="75"/>
      <c r="AA101" s="75"/>
      <c r="AB101" s="75"/>
      <c r="AC101" s="75"/>
      <c r="AD101" s="75"/>
    </row>
    <row r="102" ht="22.5" hidden="1" customHeight="1">
      <c r="A102" s="25">
        <f t="shared" si="1"/>
        <v>45697</v>
      </c>
      <c r="B102" s="74">
        <v>0.6</v>
      </c>
      <c r="C102" s="26">
        <v>0.6</v>
      </c>
      <c r="D102" s="26">
        <v>0.6</v>
      </c>
      <c r="E102" s="26">
        <v>1.0</v>
      </c>
      <c r="F102" s="26">
        <v>1.0</v>
      </c>
      <c r="G102" s="26">
        <v>1.0</v>
      </c>
      <c r="H102" s="26">
        <v>0.6</v>
      </c>
      <c r="I102" s="26">
        <v>0.6</v>
      </c>
      <c r="J102" s="26">
        <v>0.6</v>
      </c>
      <c r="K102" s="26">
        <v>0.9</v>
      </c>
      <c r="L102" s="26">
        <v>0.6</v>
      </c>
      <c r="M102" s="26">
        <v>1.0</v>
      </c>
      <c r="N102" s="26">
        <v>1.0</v>
      </c>
      <c r="O102" s="26">
        <v>0.9</v>
      </c>
      <c r="P102" s="26">
        <v>1.0</v>
      </c>
      <c r="Q102" s="26">
        <v>0.6</v>
      </c>
      <c r="R102" s="26">
        <v>0.6</v>
      </c>
      <c r="S102" s="26">
        <v>0.6</v>
      </c>
      <c r="T102" s="26">
        <v>0.6</v>
      </c>
      <c r="U102" s="26">
        <v>0.6</v>
      </c>
      <c r="V102" s="26">
        <v>0.6</v>
      </c>
      <c r="W102" s="26">
        <v>0.6</v>
      </c>
      <c r="X102" s="26">
        <v>0.6</v>
      </c>
      <c r="Y102" s="26">
        <v>0.6</v>
      </c>
      <c r="Z102" s="75"/>
      <c r="AA102" s="75"/>
      <c r="AB102" s="75"/>
      <c r="AC102" s="75"/>
      <c r="AD102" s="75"/>
    </row>
    <row r="103" ht="22.5" hidden="1" customHeight="1">
      <c r="A103" s="25">
        <f t="shared" si="1"/>
        <v>45698</v>
      </c>
      <c r="B103" s="74">
        <v>0.6</v>
      </c>
      <c r="C103" s="26">
        <v>0.6</v>
      </c>
      <c r="D103" s="26">
        <v>0.6</v>
      </c>
      <c r="E103" s="26">
        <v>1.0</v>
      </c>
      <c r="F103" s="26">
        <v>1.0</v>
      </c>
      <c r="G103" s="26">
        <v>1.0</v>
      </c>
      <c r="H103" s="26">
        <v>0.6</v>
      </c>
      <c r="I103" s="26">
        <v>0.6</v>
      </c>
      <c r="J103" s="26">
        <v>0.6</v>
      </c>
      <c r="K103" s="26">
        <v>0.9</v>
      </c>
      <c r="L103" s="26">
        <v>0.6</v>
      </c>
      <c r="M103" s="26">
        <v>1.0</v>
      </c>
      <c r="N103" s="26">
        <v>1.0</v>
      </c>
      <c r="O103" s="26">
        <v>0.9</v>
      </c>
      <c r="P103" s="26">
        <v>1.0</v>
      </c>
      <c r="Q103" s="26">
        <v>0.6</v>
      </c>
      <c r="R103" s="26">
        <v>0.6</v>
      </c>
      <c r="S103" s="26">
        <v>0.6</v>
      </c>
      <c r="T103" s="26">
        <v>0.6</v>
      </c>
      <c r="U103" s="26">
        <v>0.6</v>
      </c>
      <c r="V103" s="26">
        <v>0.6</v>
      </c>
      <c r="W103" s="26">
        <v>0.6</v>
      </c>
      <c r="X103" s="26">
        <v>0.6</v>
      </c>
      <c r="Y103" s="26">
        <v>0.6</v>
      </c>
      <c r="Z103" s="75"/>
      <c r="AA103" s="75"/>
      <c r="AB103" s="75"/>
      <c r="AC103" s="75"/>
      <c r="AD103" s="75"/>
    </row>
    <row r="104" ht="22.5" hidden="1" customHeight="1">
      <c r="A104" s="25">
        <f t="shared" si="1"/>
        <v>45699</v>
      </c>
      <c r="B104" s="74">
        <v>0.6</v>
      </c>
      <c r="C104" s="26">
        <v>0.6</v>
      </c>
      <c r="D104" s="26">
        <v>0.6</v>
      </c>
      <c r="E104" s="26">
        <v>1.0</v>
      </c>
      <c r="F104" s="26">
        <v>1.0</v>
      </c>
      <c r="G104" s="26">
        <v>1.0</v>
      </c>
      <c r="H104" s="26">
        <v>0.6</v>
      </c>
      <c r="I104" s="26">
        <v>0.6</v>
      </c>
      <c r="J104" s="26">
        <v>0.6</v>
      </c>
      <c r="K104" s="26">
        <v>0.9</v>
      </c>
      <c r="L104" s="26">
        <v>0.6</v>
      </c>
      <c r="M104" s="26">
        <v>1.0</v>
      </c>
      <c r="N104" s="26">
        <v>1.0</v>
      </c>
      <c r="O104" s="26">
        <v>0.9</v>
      </c>
      <c r="P104" s="26">
        <v>1.0</v>
      </c>
      <c r="Q104" s="26">
        <v>0.6</v>
      </c>
      <c r="R104" s="26">
        <v>0.6</v>
      </c>
      <c r="S104" s="26">
        <v>0.6</v>
      </c>
      <c r="T104" s="26">
        <v>0.6</v>
      </c>
      <c r="U104" s="26">
        <v>0.6</v>
      </c>
      <c r="V104" s="26">
        <v>0.6</v>
      </c>
      <c r="W104" s="26">
        <v>0.6</v>
      </c>
      <c r="X104" s="26">
        <v>0.6</v>
      </c>
      <c r="Y104" s="26">
        <v>0.6</v>
      </c>
      <c r="Z104" s="75"/>
      <c r="AA104" s="75"/>
      <c r="AB104" s="75"/>
      <c r="AC104" s="75"/>
      <c r="AD104" s="75"/>
    </row>
    <row r="105" ht="22.5" hidden="1" customHeight="1">
      <c r="A105" s="25">
        <f t="shared" si="1"/>
        <v>45700</v>
      </c>
      <c r="B105" s="74">
        <v>0.6</v>
      </c>
      <c r="C105" s="26">
        <v>0.6</v>
      </c>
      <c r="D105" s="26">
        <v>0.6</v>
      </c>
      <c r="E105" s="26">
        <v>1.0</v>
      </c>
      <c r="F105" s="26">
        <v>1.0</v>
      </c>
      <c r="G105" s="26">
        <v>1.0</v>
      </c>
      <c r="H105" s="26">
        <v>0.6</v>
      </c>
      <c r="I105" s="26">
        <v>0.6</v>
      </c>
      <c r="J105" s="26">
        <v>0.6</v>
      </c>
      <c r="K105" s="26">
        <v>0.9</v>
      </c>
      <c r="L105" s="26">
        <v>0.6</v>
      </c>
      <c r="M105" s="26">
        <v>1.0</v>
      </c>
      <c r="N105" s="26">
        <v>1.0</v>
      </c>
      <c r="O105" s="26">
        <v>0.9</v>
      </c>
      <c r="P105" s="26">
        <v>1.0</v>
      </c>
      <c r="Q105" s="26">
        <v>0.6</v>
      </c>
      <c r="R105" s="26">
        <v>0.6</v>
      </c>
      <c r="S105" s="26">
        <v>0.6</v>
      </c>
      <c r="T105" s="26">
        <v>0.6</v>
      </c>
      <c r="U105" s="26">
        <v>0.6</v>
      </c>
      <c r="V105" s="26">
        <v>0.6</v>
      </c>
      <c r="W105" s="26">
        <v>0.6</v>
      </c>
      <c r="X105" s="26">
        <v>0.6</v>
      </c>
      <c r="Y105" s="26">
        <v>0.6</v>
      </c>
      <c r="Z105" s="75"/>
      <c r="AA105" s="75"/>
      <c r="AB105" s="75"/>
      <c r="AC105" s="75"/>
      <c r="AD105" s="75"/>
    </row>
    <row r="106" ht="22.5" hidden="1" customHeight="1">
      <c r="A106" s="25">
        <f t="shared" si="1"/>
        <v>45701</v>
      </c>
      <c r="B106" s="74">
        <v>0.6</v>
      </c>
      <c r="C106" s="26">
        <v>0.6</v>
      </c>
      <c r="D106" s="26">
        <v>0.6</v>
      </c>
      <c r="E106" s="26">
        <v>1.0</v>
      </c>
      <c r="F106" s="26">
        <v>1.0</v>
      </c>
      <c r="G106" s="26">
        <v>1.0</v>
      </c>
      <c r="H106" s="26">
        <v>0.6</v>
      </c>
      <c r="I106" s="26">
        <v>0.6</v>
      </c>
      <c r="J106" s="26">
        <v>0.6</v>
      </c>
      <c r="K106" s="26">
        <v>0.9</v>
      </c>
      <c r="L106" s="26">
        <v>0.6</v>
      </c>
      <c r="M106" s="26">
        <v>1.0</v>
      </c>
      <c r="N106" s="26">
        <v>1.0</v>
      </c>
      <c r="O106" s="26">
        <v>0.9</v>
      </c>
      <c r="P106" s="26">
        <v>1.0</v>
      </c>
      <c r="Q106" s="26">
        <v>0.6</v>
      </c>
      <c r="R106" s="26">
        <v>0.6</v>
      </c>
      <c r="S106" s="26">
        <v>0.6</v>
      </c>
      <c r="T106" s="26">
        <v>0.6</v>
      </c>
      <c r="U106" s="26">
        <v>0.6</v>
      </c>
      <c r="V106" s="26">
        <v>0.6</v>
      </c>
      <c r="W106" s="26">
        <v>0.6</v>
      </c>
      <c r="X106" s="26">
        <v>0.6</v>
      </c>
      <c r="Y106" s="26">
        <v>0.6</v>
      </c>
      <c r="Z106" s="75"/>
      <c r="AA106" s="75"/>
      <c r="AB106" s="75"/>
      <c r="AC106" s="75"/>
      <c r="AD106" s="75"/>
    </row>
    <row r="107" ht="22.5" hidden="1" customHeight="1">
      <c r="A107" s="25">
        <f t="shared" si="1"/>
        <v>45702</v>
      </c>
      <c r="B107" s="74">
        <v>0.6</v>
      </c>
      <c r="C107" s="26">
        <v>0.6</v>
      </c>
      <c r="D107" s="26">
        <v>0.6</v>
      </c>
      <c r="E107" s="26">
        <v>1.0</v>
      </c>
      <c r="F107" s="26">
        <v>1.0</v>
      </c>
      <c r="G107" s="26">
        <v>1.0</v>
      </c>
      <c r="H107" s="26">
        <v>0.6</v>
      </c>
      <c r="I107" s="26">
        <v>0.6</v>
      </c>
      <c r="J107" s="26">
        <v>0.6</v>
      </c>
      <c r="K107" s="26">
        <v>0.9</v>
      </c>
      <c r="L107" s="26">
        <v>0.6</v>
      </c>
      <c r="M107" s="26">
        <v>1.0</v>
      </c>
      <c r="N107" s="26">
        <v>1.0</v>
      </c>
      <c r="O107" s="26">
        <v>0.9</v>
      </c>
      <c r="P107" s="26">
        <v>1.0</v>
      </c>
      <c r="Q107" s="26">
        <v>0.6</v>
      </c>
      <c r="R107" s="26">
        <v>0.6</v>
      </c>
      <c r="S107" s="26">
        <v>0.6</v>
      </c>
      <c r="T107" s="26">
        <v>0.6</v>
      </c>
      <c r="U107" s="26">
        <v>0.6</v>
      </c>
      <c r="V107" s="26">
        <v>0.6</v>
      </c>
      <c r="W107" s="26">
        <v>0.6</v>
      </c>
      <c r="X107" s="26">
        <v>0.6</v>
      </c>
      <c r="Y107" s="26">
        <v>0.6</v>
      </c>
      <c r="Z107" s="75"/>
      <c r="AA107" s="75"/>
      <c r="AB107" s="75"/>
      <c r="AC107" s="75"/>
      <c r="AD107" s="75"/>
    </row>
    <row r="108" ht="22.5" hidden="1" customHeight="1">
      <c r="A108" s="25">
        <f t="shared" si="1"/>
        <v>45703</v>
      </c>
      <c r="B108" s="74">
        <v>0.6</v>
      </c>
      <c r="C108" s="26">
        <v>0.6</v>
      </c>
      <c r="D108" s="26">
        <v>0.6</v>
      </c>
      <c r="E108" s="26">
        <v>1.0</v>
      </c>
      <c r="F108" s="26">
        <v>1.0</v>
      </c>
      <c r="G108" s="26">
        <v>1.0</v>
      </c>
      <c r="H108" s="26">
        <v>0.6</v>
      </c>
      <c r="I108" s="26">
        <v>0.6</v>
      </c>
      <c r="J108" s="26">
        <v>0.6</v>
      </c>
      <c r="K108" s="26">
        <v>0.9</v>
      </c>
      <c r="L108" s="26">
        <v>0.6</v>
      </c>
      <c r="M108" s="26">
        <v>1.0</v>
      </c>
      <c r="N108" s="26">
        <v>1.0</v>
      </c>
      <c r="O108" s="26">
        <v>0.9</v>
      </c>
      <c r="P108" s="26">
        <v>1.0</v>
      </c>
      <c r="Q108" s="26">
        <v>0.6</v>
      </c>
      <c r="R108" s="26">
        <v>0.6</v>
      </c>
      <c r="S108" s="26">
        <v>0.6</v>
      </c>
      <c r="T108" s="26">
        <v>0.6</v>
      </c>
      <c r="U108" s="26">
        <v>0.6</v>
      </c>
      <c r="V108" s="26">
        <v>0.6</v>
      </c>
      <c r="W108" s="26">
        <v>0.6</v>
      </c>
      <c r="X108" s="26">
        <v>0.6</v>
      </c>
      <c r="Y108" s="26">
        <v>0.6</v>
      </c>
      <c r="Z108" s="75"/>
      <c r="AA108" s="75"/>
      <c r="AB108" s="75"/>
      <c r="AC108" s="75"/>
      <c r="AD108" s="75"/>
    </row>
    <row r="109" ht="22.5" hidden="1" customHeight="1">
      <c r="A109" s="25">
        <f t="shared" si="1"/>
        <v>45704</v>
      </c>
      <c r="B109" s="74">
        <v>0.6</v>
      </c>
      <c r="C109" s="26">
        <v>0.6</v>
      </c>
      <c r="D109" s="26">
        <v>0.6</v>
      </c>
      <c r="E109" s="26">
        <v>1.0</v>
      </c>
      <c r="F109" s="26">
        <v>1.0</v>
      </c>
      <c r="G109" s="26">
        <v>1.0</v>
      </c>
      <c r="H109" s="26">
        <v>0.6</v>
      </c>
      <c r="I109" s="26">
        <v>0.6</v>
      </c>
      <c r="J109" s="26">
        <v>0.6</v>
      </c>
      <c r="K109" s="26">
        <v>0.9</v>
      </c>
      <c r="L109" s="26">
        <v>0.6</v>
      </c>
      <c r="M109" s="26">
        <v>1.0</v>
      </c>
      <c r="N109" s="26">
        <v>1.0</v>
      </c>
      <c r="O109" s="26">
        <v>0.9</v>
      </c>
      <c r="P109" s="26">
        <v>1.0</v>
      </c>
      <c r="Q109" s="26">
        <v>0.6</v>
      </c>
      <c r="R109" s="26">
        <v>0.6</v>
      </c>
      <c r="S109" s="26">
        <v>0.6</v>
      </c>
      <c r="T109" s="26">
        <v>0.6</v>
      </c>
      <c r="U109" s="26">
        <v>0.6</v>
      </c>
      <c r="V109" s="26">
        <v>0.6</v>
      </c>
      <c r="W109" s="26">
        <v>0.6</v>
      </c>
      <c r="X109" s="26">
        <v>0.6</v>
      </c>
      <c r="Y109" s="26">
        <v>0.6</v>
      </c>
      <c r="Z109" s="75"/>
      <c r="AA109" s="75"/>
      <c r="AB109" s="75"/>
      <c r="AC109" s="75"/>
      <c r="AD109" s="75"/>
    </row>
    <row r="110" ht="22.5" hidden="1" customHeight="1">
      <c r="A110" s="25">
        <f t="shared" si="1"/>
        <v>45705</v>
      </c>
      <c r="B110" s="74">
        <v>0.6</v>
      </c>
      <c r="C110" s="26">
        <v>0.6</v>
      </c>
      <c r="D110" s="26">
        <v>0.6</v>
      </c>
      <c r="E110" s="26">
        <v>1.0</v>
      </c>
      <c r="F110" s="26">
        <v>1.0</v>
      </c>
      <c r="G110" s="26">
        <v>1.0</v>
      </c>
      <c r="H110" s="26">
        <v>0.6</v>
      </c>
      <c r="I110" s="26">
        <v>0.6</v>
      </c>
      <c r="J110" s="26">
        <v>0.6</v>
      </c>
      <c r="K110" s="26">
        <v>0.9</v>
      </c>
      <c r="L110" s="26">
        <v>0.6</v>
      </c>
      <c r="M110" s="26">
        <v>1.0</v>
      </c>
      <c r="N110" s="26">
        <v>1.0</v>
      </c>
      <c r="O110" s="26">
        <v>0.9</v>
      </c>
      <c r="P110" s="26">
        <v>1.0</v>
      </c>
      <c r="Q110" s="26">
        <v>0.6</v>
      </c>
      <c r="R110" s="26">
        <v>0.6</v>
      </c>
      <c r="S110" s="26">
        <v>0.6</v>
      </c>
      <c r="T110" s="26">
        <v>0.6</v>
      </c>
      <c r="U110" s="26">
        <v>0.6</v>
      </c>
      <c r="V110" s="26">
        <v>0.6</v>
      </c>
      <c r="W110" s="26">
        <v>0.6</v>
      </c>
      <c r="X110" s="26">
        <v>0.6</v>
      </c>
      <c r="Y110" s="26">
        <v>0.6</v>
      </c>
      <c r="Z110" s="75"/>
      <c r="AA110" s="75"/>
      <c r="AB110" s="75"/>
      <c r="AC110" s="75"/>
      <c r="AD110" s="75"/>
    </row>
    <row r="111" ht="22.5" hidden="1" customHeight="1">
      <c r="A111" s="25">
        <f t="shared" si="1"/>
        <v>45706</v>
      </c>
      <c r="B111" s="74">
        <v>0.6</v>
      </c>
      <c r="C111" s="26">
        <v>0.6</v>
      </c>
      <c r="D111" s="26">
        <v>0.6</v>
      </c>
      <c r="E111" s="26">
        <v>1.0</v>
      </c>
      <c r="F111" s="26">
        <v>1.0</v>
      </c>
      <c r="G111" s="26">
        <v>1.0</v>
      </c>
      <c r="H111" s="26">
        <v>0.6</v>
      </c>
      <c r="I111" s="26">
        <v>0.6</v>
      </c>
      <c r="J111" s="26">
        <v>0.6</v>
      </c>
      <c r="K111" s="26">
        <v>0.9</v>
      </c>
      <c r="L111" s="26">
        <v>0.6</v>
      </c>
      <c r="M111" s="26">
        <v>1.0</v>
      </c>
      <c r="N111" s="26">
        <v>1.0</v>
      </c>
      <c r="O111" s="26">
        <v>0.9</v>
      </c>
      <c r="P111" s="26">
        <v>1.0</v>
      </c>
      <c r="Q111" s="26">
        <v>0.6</v>
      </c>
      <c r="R111" s="26">
        <v>0.6</v>
      </c>
      <c r="S111" s="26">
        <v>0.6</v>
      </c>
      <c r="T111" s="26">
        <v>0.6</v>
      </c>
      <c r="U111" s="26">
        <v>0.6</v>
      </c>
      <c r="V111" s="26">
        <v>0.6</v>
      </c>
      <c r="W111" s="26">
        <v>0.6</v>
      </c>
      <c r="X111" s="26">
        <v>0.6</v>
      </c>
      <c r="Y111" s="26">
        <v>0.6</v>
      </c>
      <c r="Z111" s="75"/>
      <c r="AA111" s="75"/>
      <c r="AB111" s="75"/>
      <c r="AC111" s="75"/>
      <c r="AD111" s="75"/>
    </row>
    <row r="112" ht="22.5" hidden="1" customHeight="1">
      <c r="A112" s="25">
        <f t="shared" si="1"/>
        <v>45707</v>
      </c>
      <c r="B112" s="74">
        <v>0.6</v>
      </c>
      <c r="C112" s="26">
        <v>0.6</v>
      </c>
      <c r="D112" s="26">
        <v>0.6</v>
      </c>
      <c r="E112" s="26">
        <v>1.0</v>
      </c>
      <c r="F112" s="26">
        <v>1.0</v>
      </c>
      <c r="G112" s="26">
        <v>1.0</v>
      </c>
      <c r="H112" s="26">
        <v>0.6</v>
      </c>
      <c r="I112" s="26">
        <v>0.6</v>
      </c>
      <c r="J112" s="26">
        <v>0.6</v>
      </c>
      <c r="K112" s="26">
        <v>0.9</v>
      </c>
      <c r="L112" s="26">
        <v>0.6</v>
      </c>
      <c r="M112" s="26">
        <v>1.0</v>
      </c>
      <c r="N112" s="26">
        <v>1.0</v>
      </c>
      <c r="O112" s="26">
        <v>0.9</v>
      </c>
      <c r="P112" s="26">
        <v>1.0</v>
      </c>
      <c r="Q112" s="26">
        <v>0.6</v>
      </c>
      <c r="R112" s="26">
        <v>0.6</v>
      </c>
      <c r="S112" s="26">
        <v>0.6</v>
      </c>
      <c r="T112" s="26">
        <v>0.6</v>
      </c>
      <c r="U112" s="26">
        <v>0.6</v>
      </c>
      <c r="V112" s="26">
        <v>0.6</v>
      </c>
      <c r="W112" s="26">
        <v>0.6</v>
      </c>
      <c r="X112" s="26">
        <v>0.6</v>
      </c>
      <c r="Y112" s="26">
        <v>0.6</v>
      </c>
      <c r="Z112" s="75"/>
      <c r="AA112" s="75"/>
      <c r="AB112" s="75"/>
      <c r="AC112" s="75"/>
      <c r="AD112" s="75"/>
    </row>
    <row r="113" ht="22.5" hidden="1" customHeight="1">
      <c r="A113" s="25">
        <f t="shared" si="1"/>
        <v>45708</v>
      </c>
      <c r="B113" s="74">
        <v>0.6</v>
      </c>
      <c r="C113" s="26">
        <v>0.6</v>
      </c>
      <c r="D113" s="26">
        <v>0.6</v>
      </c>
      <c r="E113" s="26">
        <v>1.0</v>
      </c>
      <c r="F113" s="26">
        <v>1.0</v>
      </c>
      <c r="G113" s="26">
        <v>1.0</v>
      </c>
      <c r="H113" s="26">
        <v>0.6</v>
      </c>
      <c r="I113" s="26">
        <v>0.6</v>
      </c>
      <c r="J113" s="26">
        <v>0.6</v>
      </c>
      <c r="K113" s="26">
        <v>0.9</v>
      </c>
      <c r="L113" s="26">
        <v>0.6</v>
      </c>
      <c r="M113" s="26">
        <v>1.0</v>
      </c>
      <c r="N113" s="26">
        <v>1.0</v>
      </c>
      <c r="O113" s="26">
        <v>0.9</v>
      </c>
      <c r="P113" s="26">
        <v>1.0</v>
      </c>
      <c r="Q113" s="26">
        <v>0.6</v>
      </c>
      <c r="R113" s="26">
        <v>0.6</v>
      </c>
      <c r="S113" s="26">
        <v>0.6</v>
      </c>
      <c r="T113" s="26">
        <v>0.6</v>
      </c>
      <c r="U113" s="26">
        <v>0.6</v>
      </c>
      <c r="V113" s="26">
        <v>0.6</v>
      </c>
      <c r="W113" s="26">
        <v>0.6</v>
      </c>
      <c r="X113" s="26">
        <v>0.6</v>
      </c>
      <c r="Y113" s="26">
        <v>0.6</v>
      </c>
      <c r="Z113" s="75"/>
      <c r="AA113" s="75"/>
      <c r="AB113" s="75"/>
      <c r="AC113" s="75"/>
      <c r="AD113" s="75"/>
    </row>
    <row r="114" ht="22.5" hidden="1" customHeight="1">
      <c r="A114" s="25">
        <f t="shared" si="1"/>
        <v>45709</v>
      </c>
      <c r="B114" s="74">
        <v>0.6</v>
      </c>
      <c r="C114" s="26">
        <v>0.6</v>
      </c>
      <c r="D114" s="26">
        <v>0.6</v>
      </c>
      <c r="E114" s="26">
        <v>1.0</v>
      </c>
      <c r="F114" s="26">
        <v>1.0</v>
      </c>
      <c r="G114" s="26">
        <v>1.0</v>
      </c>
      <c r="H114" s="26">
        <v>0.6</v>
      </c>
      <c r="I114" s="26">
        <v>0.6</v>
      </c>
      <c r="J114" s="26">
        <v>0.6</v>
      </c>
      <c r="K114" s="26">
        <v>0.9</v>
      </c>
      <c r="L114" s="26">
        <v>0.6</v>
      </c>
      <c r="M114" s="26">
        <v>1.0</v>
      </c>
      <c r="N114" s="26">
        <v>1.0</v>
      </c>
      <c r="O114" s="26">
        <v>0.9</v>
      </c>
      <c r="P114" s="26">
        <v>1.0</v>
      </c>
      <c r="Q114" s="26">
        <v>0.6</v>
      </c>
      <c r="R114" s="26">
        <v>0.6</v>
      </c>
      <c r="S114" s="26">
        <v>0.6</v>
      </c>
      <c r="T114" s="26">
        <v>0.6</v>
      </c>
      <c r="U114" s="26">
        <v>0.6</v>
      </c>
      <c r="V114" s="26">
        <v>0.6</v>
      </c>
      <c r="W114" s="26">
        <v>0.6</v>
      </c>
      <c r="X114" s="26">
        <v>0.6</v>
      </c>
      <c r="Y114" s="26">
        <v>0.6</v>
      </c>
      <c r="Z114" s="75"/>
      <c r="AA114" s="75"/>
      <c r="AB114" s="75"/>
      <c r="AC114" s="75"/>
      <c r="AD114" s="75"/>
    </row>
    <row r="115" ht="22.5" hidden="1" customHeight="1">
      <c r="A115" s="25">
        <f t="shared" si="1"/>
        <v>45710</v>
      </c>
      <c r="B115" s="74">
        <v>0.6</v>
      </c>
      <c r="C115" s="26">
        <v>0.6</v>
      </c>
      <c r="D115" s="26">
        <v>0.6</v>
      </c>
      <c r="E115" s="26">
        <v>1.0</v>
      </c>
      <c r="F115" s="26">
        <v>1.0</v>
      </c>
      <c r="G115" s="26">
        <v>1.0</v>
      </c>
      <c r="H115" s="26">
        <v>0.6</v>
      </c>
      <c r="I115" s="26">
        <v>0.6</v>
      </c>
      <c r="J115" s="26">
        <v>0.6</v>
      </c>
      <c r="K115" s="26">
        <v>0.9</v>
      </c>
      <c r="L115" s="26">
        <v>0.6</v>
      </c>
      <c r="M115" s="26">
        <v>1.0</v>
      </c>
      <c r="N115" s="26">
        <v>1.0</v>
      </c>
      <c r="O115" s="26">
        <v>0.9</v>
      </c>
      <c r="P115" s="26">
        <v>1.0</v>
      </c>
      <c r="Q115" s="26">
        <v>0.6</v>
      </c>
      <c r="R115" s="26">
        <v>0.6</v>
      </c>
      <c r="S115" s="26">
        <v>0.6</v>
      </c>
      <c r="T115" s="26">
        <v>0.6</v>
      </c>
      <c r="U115" s="26">
        <v>0.6</v>
      </c>
      <c r="V115" s="26">
        <v>0.6</v>
      </c>
      <c r="W115" s="26">
        <v>0.6</v>
      </c>
      <c r="X115" s="26">
        <v>0.6</v>
      </c>
      <c r="Y115" s="26">
        <v>0.6</v>
      </c>
      <c r="Z115" s="75"/>
      <c r="AA115" s="75"/>
      <c r="AB115" s="75"/>
      <c r="AC115" s="75"/>
      <c r="AD115" s="75"/>
    </row>
    <row r="116" ht="22.5" hidden="1" customHeight="1">
      <c r="A116" s="25">
        <f t="shared" si="1"/>
        <v>45711</v>
      </c>
      <c r="B116" s="74">
        <v>0.6</v>
      </c>
      <c r="C116" s="26">
        <v>0.6</v>
      </c>
      <c r="D116" s="26">
        <v>0.6</v>
      </c>
      <c r="E116" s="26">
        <v>1.0</v>
      </c>
      <c r="F116" s="26">
        <v>1.0</v>
      </c>
      <c r="G116" s="26">
        <v>1.0</v>
      </c>
      <c r="H116" s="26">
        <v>0.6</v>
      </c>
      <c r="I116" s="26">
        <v>0.6</v>
      </c>
      <c r="J116" s="26">
        <v>0.6</v>
      </c>
      <c r="K116" s="26">
        <v>0.9</v>
      </c>
      <c r="L116" s="26">
        <v>0.6</v>
      </c>
      <c r="M116" s="26">
        <v>1.0</v>
      </c>
      <c r="N116" s="26">
        <v>1.0</v>
      </c>
      <c r="O116" s="26">
        <v>0.9</v>
      </c>
      <c r="P116" s="26">
        <v>1.0</v>
      </c>
      <c r="Q116" s="26">
        <v>0.6</v>
      </c>
      <c r="R116" s="26">
        <v>0.6</v>
      </c>
      <c r="S116" s="26">
        <v>0.6</v>
      </c>
      <c r="T116" s="26">
        <v>0.6</v>
      </c>
      <c r="U116" s="26">
        <v>0.6</v>
      </c>
      <c r="V116" s="26">
        <v>0.6</v>
      </c>
      <c r="W116" s="26">
        <v>0.6</v>
      </c>
      <c r="X116" s="26">
        <v>0.6</v>
      </c>
      <c r="Y116" s="26">
        <v>0.6</v>
      </c>
      <c r="Z116" s="75"/>
      <c r="AA116" s="75"/>
      <c r="AB116" s="75"/>
      <c r="AC116" s="75"/>
      <c r="AD116" s="75"/>
    </row>
    <row r="117" ht="22.5" hidden="1" customHeight="1">
      <c r="A117" s="25">
        <f t="shared" si="1"/>
        <v>45712</v>
      </c>
      <c r="B117" s="74">
        <v>0.6</v>
      </c>
      <c r="C117" s="26">
        <v>0.6</v>
      </c>
      <c r="D117" s="26">
        <v>0.6</v>
      </c>
      <c r="E117" s="26">
        <v>1.0</v>
      </c>
      <c r="F117" s="26">
        <v>1.0</v>
      </c>
      <c r="G117" s="26">
        <v>1.0</v>
      </c>
      <c r="H117" s="26">
        <v>0.6</v>
      </c>
      <c r="I117" s="26">
        <v>0.6</v>
      </c>
      <c r="J117" s="26">
        <v>0.6</v>
      </c>
      <c r="K117" s="26">
        <v>0.9</v>
      </c>
      <c r="L117" s="26">
        <v>0.6</v>
      </c>
      <c r="M117" s="26">
        <v>1.0</v>
      </c>
      <c r="N117" s="26">
        <v>1.0</v>
      </c>
      <c r="O117" s="26">
        <v>0.9</v>
      </c>
      <c r="P117" s="26">
        <v>1.0</v>
      </c>
      <c r="Q117" s="26">
        <v>0.6</v>
      </c>
      <c r="R117" s="26">
        <v>0.6</v>
      </c>
      <c r="S117" s="26">
        <v>0.6</v>
      </c>
      <c r="T117" s="26">
        <v>0.6</v>
      </c>
      <c r="U117" s="26">
        <v>0.6</v>
      </c>
      <c r="V117" s="26">
        <v>0.6</v>
      </c>
      <c r="W117" s="26">
        <v>0.6</v>
      </c>
      <c r="X117" s="26">
        <v>0.6</v>
      </c>
      <c r="Y117" s="26">
        <v>0.6</v>
      </c>
      <c r="Z117" s="75"/>
      <c r="AA117" s="75"/>
      <c r="AB117" s="75"/>
      <c r="AC117" s="75"/>
      <c r="AD117" s="75"/>
    </row>
    <row r="118" ht="22.5" hidden="1" customHeight="1">
      <c r="A118" s="25">
        <f t="shared" si="1"/>
        <v>45713</v>
      </c>
      <c r="B118" s="74">
        <v>0.6</v>
      </c>
      <c r="C118" s="26">
        <v>0.6</v>
      </c>
      <c r="D118" s="26">
        <v>0.6</v>
      </c>
      <c r="E118" s="26">
        <v>1.0</v>
      </c>
      <c r="F118" s="26">
        <v>1.0</v>
      </c>
      <c r="G118" s="26">
        <v>1.0</v>
      </c>
      <c r="H118" s="26">
        <v>0.6</v>
      </c>
      <c r="I118" s="26">
        <v>0.6</v>
      </c>
      <c r="J118" s="26">
        <v>0.6</v>
      </c>
      <c r="K118" s="26">
        <v>0.9</v>
      </c>
      <c r="L118" s="26">
        <v>0.6</v>
      </c>
      <c r="M118" s="26">
        <v>1.0</v>
      </c>
      <c r="N118" s="26">
        <v>1.0</v>
      </c>
      <c r="O118" s="26">
        <v>0.9</v>
      </c>
      <c r="P118" s="26">
        <v>1.0</v>
      </c>
      <c r="Q118" s="26">
        <v>0.6</v>
      </c>
      <c r="R118" s="26">
        <v>0.6</v>
      </c>
      <c r="S118" s="26">
        <v>0.6</v>
      </c>
      <c r="T118" s="26">
        <v>0.6</v>
      </c>
      <c r="U118" s="26">
        <v>0.6</v>
      </c>
      <c r="V118" s="26">
        <v>0.6</v>
      </c>
      <c r="W118" s="26">
        <v>0.6</v>
      </c>
      <c r="X118" s="26">
        <v>0.6</v>
      </c>
      <c r="Y118" s="26">
        <v>0.6</v>
      </c>
      <c r="Z118" s="75"/>
      <c r="AA118" s="75"/>
      <c r="AB118" s="75"/>
      <c r="AC118" s="75"/>
      <c r="AD118" s="75"/>
    </row>
    <row r="119" ht="22.5" hidden="1" customHeight="1">
      <c r="A119" s="25">
        <f t="shared" si="1"/>
        <v>45714</v>
      </c>
      <c r="B119" s="74">
        <v>0.6</v>
      </c>
      <c r="C119" s="26">
        <v>0.6</v>
      </c>
      <c r="D119" s="26">
        <v>0.6</v>
      </c>
      <c r="E119" s="26">
        <v>1.0</v>
      </c>
      <c r="F119" s="26">
        <v>1.0</v>
      </c>
      <c r="G119" s="26">
        <v>1.0</v>
      </c>
      <c r="H119" s="26">
        <v>0.6</v>
      </c>
      <c r="I119" s="26">
        <v>0.6</v>
      </c>
      <c r="J119" s="26">
        <v>0.6</v>
      </c>
      <c r="K119" s="26">
        <v>0.9</v>
      </c>
      <c r="L119" s="26">
        <v>0.6</v>
      </c>
      <c r="M119" s="26">
        <v>1.0</v>
      </c>
      <c r="N119" s="26">
        <v>1.0</v>
      </c>
      <c r="O119" s="26">
        <v>0.9</v>
      </c>
      <c r="P119" s="26">
        <v>1.0</v>
      </c>
      <c r="Q119" s="26">
        <v>0.6</v>
      </c>
      <c r="R119" s="26">
        <v>0.6</v>
      </c>
      <c r="S119" s="26">
        <v>0.6</v>
      </c>
      <c r="T119" s="26">
        <v>0.6</v>
      </c>
      <c r="U119" s="26">
        <v>0.6</v>
      </c>
      <c r="V119" s="26">
        <v>0.6</v>
      </c>
      <c r="W119" s="26">
        <v>0.6</v>
      </c>
      <c r="X119" s="26">
        <v>0.6</v>
      </c>
      <c r="Y119" s="26">
        <v>0.6</v>
      </c>
      <c r="Z119" s="75"/>
      <c r="AA119" s="75"/>
      <c r="AB119" s="75"/>
      <c r="AC119" s="75"/>
      <c r="AD119" s="75"/>
    </row>
    <row r="120" ht="22.5" hidden="1" customHeight="1">
      <c r="A120" s="25">
        <f t="shared" si="1"/>
        <v>45715</v>
      </c>
      <c r="B120" s="74">
        <v>0.6</v>
      </c>
      <c r="C120" s="26">
        <v>0.6</v>
      </c>
      <c r="D120" s="26">
        <v>0.6</v>
      </c>
      <c r="E120" s="26">
        <v>1.0</v>
      </c>
      <c r="F120" s="26">
        <v>1.0</v>
      </c>
      <c r="G120" s="26">
        <v>1.0</v>
      </c>
      <c r="H120" s="26">
        <v>0.6</v>
      </c>
      <c r="I120" s="26">
        <v>0.6</v>
      </c>
      <c r="J120" s="26">
        <v>0.6</v>
      </c>
      <c r="K120" s="26">
        <v>0.9</v>
      </c>
      <c r="L120" s="26">
        <v>0.6</v>
      </c>
      <c r="M120" s="26">
        <v>1.0</v>
      </c>
      <c r="N120" s="26">
        <v>1.0</v>
      </c>
      <c r="O120" s="26">
        <v>0.9</v>
      </c>
      <c r="P120" s="26">
        <v>1.0</v>
      </c>
      <c r="Q120" s="26">
        <v>0.6</v>
      </c>
      <c r="R120" s="26">
        <v>0.6</v>
      </c>
      <c r="S120" s="26">
        <v>0.6</v>
      </c>
      <c r="T120" s="26">
        <v>0.6</v>
      </c>
      <c r="U120" s="26">
        <v>0.6</v>
      </c>
      <c r="V120" s="26">
        <v>0.6</v>
      </c>
      <c r="W120" s="26">
        <v>0.6</v>
      </c>
      <c r="X120" s="26">
        <v>0.6</v>
      </c>
      <c r="Y120" s="26">
        <v>0.6</v>
      </c>
      <c r="Z120" s="75"/>
      <c r="AA120" s="75"/>
      <c r="AB120" s="75"/>
      <c r="AC120" s="75"/>
      <c r="AD120" s="75"/>
    </row>
    <row r="121" ht="22.5" hidden="1" customHeight="1">
      <c r="A121" s="25">
        <f t="shared" si="1"/>
        <v>45716</v>
      </c>
      <c r="B121" s="74">
        <v>0.6</v>
      </c>
      <c r="C121" s="26">
        <v>0.6</v>
      </c>
      <c r="D121" s="26">
        <v>0.6</v>
      </c>
      <c r="E121" s="26">
        <v>1.0</v>
      </c>
      <c r="F121" s="26">
        <v>1.0</v>
      </c>
      <c r="G121" s="26">
        <v>1.0</v>
      </c>
      <c r="H121" s="26">
        <v>0.6</v>
      </c>
      <c r="I121" s="26">
        <v>0.6</v>
      </c>
      <c r="J121" s="26">
        <v>0.6</v>
      </c>
      <c r="K121" s="26">
        <v>0.9</v>
      </c>
      <c r="L121" s="26">
        <v>0.6</v>
      </c>
      <c r="M121" s="26">
        <v>1.0</v>
      </c>
      <c r="N121" s="26">
        <v>1.0</v>
      </c>
      <c r="O121" s="26">
        <v>0.9</v>
      </c>
      <c r="P121" s="26">
        <v>1.0</v>
      </c>
      <c r="Q121" s="26">
        <v>0.6</v>
      </c>
      <c r="R121" s="26">
        <v>0.6</v>
      </c>
      <c r="S121" s="26">
        <v>0.6</v>
      </c>
      <c r="T121" s="26">
        <v>0.6</v>
      </c>
      <c r="U121" s="26">
        <v>0.6</v>
      </c>
      <c r="V121" s="26">
        <v>0.6</v>
      </c>
      <c r="W121" s="26">
        <v>0.6</v>
      </c>
      <c r="X121" s="26">
        <v>0.6</v>
      </c>
      <c r="Y121" s="26">
        <v>0.6</v>
      </c>
      <c r="Z121" s="75"/>
      <c r="AA121" s="75"/>
      <c r="AB121" s="75"/>
      <c r="AC121" s="75"/>
      <c r="AD121" s="75"/>
    </row>
    <row r="122" ht="22.5" hidden="1" customHeight="1">
      <c r="A122" s="25">
        <f t="shared" si="1"/>
        <v>45717</v>
      </c>
      <c r="B122" s="74">
        <v>0.6</v>
      </c>
      <c r="C122" s="26">
        <v>0.6</v>
      </c>
      <c r="D122" s="26">
        <v>0.6</v>
      </c>
      <c r="E122" s="26">
        <v>1.0</v>
      </c>
      <c r="F122" s="26">
        <v>1.0</v>
      </c>
      <c r="G122" s="26">
        <v>1.0</v>
      </c>
      <c r="H122" s="26">
        <v>0.6</v>
      </c>
      <c r="I122" s="26">
        <v>0.6</v>
      </c>
      <c r="J122" s="26">
        <v>0.6</v>
      </c>
      <c r="K122" s="26">
        <v>0.9</v>
      </c>
      <c r="L122" s="26">
        <v>0.6</v>
      </c>
      <c r="M122" s="26">
        <v>1.0</v>
      </c>
      <c r="N122" s="26">
        <v>1.0</v>
      </c>
      <c r="O122" s="26">
        <v>0.9</v>
      </c>
      <c r="P122" s="26">
        <v>1.0</v>
      </c>
      <c r="Q122" s="26">
        <v>0.6</v>
      </c>
      <c r="R122" s="26">
        <v>0.6</v>
      </c>
      <c r="S122" s="26">
        <v>0.6</v>
      </c>
      <c r="T122" s="26">
        <v>0.6</v>
      </c>
      <c r="U122" s="26">
        <v>0.6</v>
      </c>
      <c r="V122" s="26">
        <v>0.6</v>
      </c>
      <c r="W122" s="26">
        <v>0.6</v>
      </c>
      <c r="X122" s="26">
        <v>0.6</v>
      </c>
      <c r="Y122" s="26">
        <v>0.6</v>
      </c>
      <c r="Z122" s="75"/>
      <c r="AA122" s="75"/>
      <c r="AB122" s="75"/>
      <c r="AC122" s="75"/>
      <c r="AD122" s="75"/>
    </row>
    <row r="123" ht="22.5" hidden="1" customHeight="1">
      <c r="A123" s="25">
        <f t="shared" si="1"/>
        <v>45718</v>
      </c>
      <c r="B123" s="74">
        <v>0.6</v>
      </c>
      <c r="C123" s="26">
        <v>0.6</v>
      </c>
      <c r="D123" s="26">
        <v>0.6</v>
      </c>
      <c r="E123" s="26">
        <v>1.0</v>
      </c>
      <c r="F123" s="26">
        <v>1.0</v>
      </c>
      <c r="G123" s="26">
        <v>1.0</v>
      </c>
      <c r="H123" s="26">
        <v>0.6</v>
      </c>
      <c r="I123" s="26">
        <v>0.6</v>
      </c>
      <c r="J123" s="26">
        <v>0.6</v>
      </c>
      <c r="K123" s="26">
        <v>0.9</v>
      </c>
      <c r="L123" s="26">
        <v>0.6</v>
      </c>
      <c r="M123" s="26">
        <v>1.0</v>
      </c>
      <c r="N123" s="26">
        <v>1.0</v>
      </c>
      <c r="O123" s="26">
        <v>0.9</v>
      </c>
      <c r="P123" s="26">
        <v>1.0</v>
      </c>
      <c r="Q123" s="26">
        <v>0.6</v>
      </c>
      <c r="R123" s="26">
        <v>0.6</v>
      </c>
      <c r="S123" s="26">
        <v>0.6</v>
      </c>
      <c r="T123" s="26">
        <v>0.6</v>
      </c>
      <c r="U123" s="26">
        <v>0.6</v>
      </c>
      <c r="V123" s="26">
        <v>0.6</v>
      </c>
      <c r="W123" s="26">
        <v>0.6</v>
      </c>
      <c r="X123" s="26">
        <v>0.6</v>
      </c>
      <c r="Y123" s="26">
        <v>0.6</v>
      </c>
      <c r="Z123" s="75"/>
      <c r="AA123" s="75"/>
      <c r="AB123" s="75"/>
      <c r="AC123" s="75"/>
      <c r="AD123" s="75"/>
    </row>
    <row r="124" ht="22.5" hidden="1" customHeight="1">
      <c r="A124" s="25">
        <f t="shared" si="1"/>
        <v>45719</v>
      </c>
      <c r="B124" s="74">
        <v>0.6</v>
      </c>
      <c r="C124" s="26">
        <v>0.6</v>
      </c>
      <c r="D124" s="26">
        <v>0.6</v>
      </c>
      <c r="E124" s="26">
        <v>1.0</v>
      </c>
      <c r="F124" s="26">
        <v>1.0</v>
      </c>
      <c r="G124" s="26">
        <v>1.0</v>
      </c>
      <c r="H124" s="26">
        <v>0.6</v>
      </c>
      <c r="I124" s="26">
        <v>0.6</v>
      </c>
      <c r="J124" s="26">
        <v>0.6</v>
      </c>
      <c r="K124" s="26">
        <v>0.9</v>
      </c>
      <c r="L124" s="26">
        <v>0.6</v>
      </c>
      <c r="M124" s="26">
        <v>1.0</v>
      </c>
      <c r="N124" s="26">
        <v>1.0</v>
      </c>
      <c r="O124" s="26">
        <v>0.9</v>
      </c>
      <c r="P124" s="26">
        <v>1.0</v>
      </c>
      <c r="Q124" s="26">
        <v>0.6</v>
      </c>
      <c r="R124" s="26">
        <v>0.6</v>
      </c>
      <c r="S124" s="26">
        <v>0.6</v>
      </c>
      <c r="T124" s="26">
        <v>0.6</v>
      </c>
      <c r="U124" s="26">
        <v>0.6</v>
      </c>
      <c r="V124" s="26">
        <v>0.6</v>
      </c>
      <c r="W124" s="26">
        <v>0.6</v>
      </c>
      <c r="X124" s="26">
        <v>0.6</v>
      </c>
      <c r="Y124" s="26">
        <v>0.6</v>
      </c>
      <c r="Z124" s="75"/>
      <c r="AA124" s="75"/>
      <c r="AB124" s="75"/>
      <c r="AC124" s="75"/>
      <c r="AD124" s="75"/>
    </row>
    <row r="125" ht="22.5" hidden="1" customHeight="1">
      <c r="A125" s="25">
        <f t="shared" si="1"/>
        <v>45720</v>
      </c>
      <c r="B125" s="74">
        <v>0.6</v>
      </c>
      <c r="C125" s="26">
        <v>0.6</v>
      </c>
      <c r="D125" s="26">
        <v>0.6</v>
      </c>
      <c r="E125" s="26">
        <v>1.0</v>
      </c>
      <c r="F125" s="26">
        <v>1.0</v>
      </c>
      <c r="G125" s="26">
        <v>1.0</v>
      </c>
      <c r="H125" s="26">
        <v>0.6</v>
      </c>
      <c r="I125" s="26">
        <v>0.6</v>
      </c>
      <c r="J125" s="26">
        <v>0.6</v>
      </c>
      <c r="K125" s="26">
        <v>0.9</v>
      </c>
      <c r="L125" s="26">
        <v>0.6</v>
      </c>
      <c r="M125" s="26">
        <v>1.0</v>
      </c>
      <c r="N125" s="26">
        <v>1.0</v>
      </c>
      <c r="O125" s="26">
        <v>0.9</v>
      </c>
      <c r="P125" s="26">
        <v>1.0</v>
      </c>
      <c r="Q125" s="26">
        <v>0.6</v>
      </c>
      <c r="R125" s="26">
        <v>0.6</v>
      </c>
      <c r="S125" s="26">
        <v>0.6</v>
      </c>
      <c r="T125" s="26">
        <v>0.6</v>
      </c>
      <c r="U125" s="26">
        <v>0.6</v>
      </c>
      <c r="V125" s="26">
        <v>0.6</v>
      </c>
      <c r="W125" s="26">
        <v>0.6</v>
      </c>
      <c r="X125" s="26">
        <v>0.6</v>
      </c>
      <c r="Y125" s="26">
        <v>0.6</v>
      </c>
      <c r="Z125" s="75"/>
      <c r="AA125" s="75"/>
      <c r="AB125" s="75"/>
      <c r="AC125" s="75"/>
      <c r="AD125" s="75"/>
    </row>
    <row r="126" ht="22.5" hidden="1" customHeight="1">
      <c r="A126" s="25">
        <f t="shared" si="1"/>
        <v>45721</v>
      </c>
      <c r="B126" s="74">
        <v>0.6</v>
      </c>
      <c r="C126" s="26">
        <v>0.6</v>
      </c>
      <c r="D126" s="26">
        <v>0.6</v>
      </c>
      <c r="E126" s="26">
        <v>1.0</v>
      </c>
      <c r="F126" s="26">
        <v>1.0</v>
      </c>
      <c r="G126" s="26">
        <v>1.0</v>
      </c>
      <c r="H126" s="26">
        <v>0.6</v>
      </c>
      <c r="I126" s="26">
        <v>0.6</v>
      </c>
      <c r="J126" s="26">
        <v>0.6</v>
      </c>
      <c r="K126" s="26">
        <v>0.9</v>
      </c>
      <c r="L126" s="26">
        <v>0.6</v>
      </c>
      <c r="M126" s="26">
        <v>1.0</v>
      </c>
      <c r="N126" s="26">
        <v>1.0</v>
      </c>
      <c r="O126" s="26">
        <v>0.9</v>
      </c>
      <c r="P126" s="26">
        <v>1.0</v>
      </c>
      <c r="Q126" s="26">
        <v>0.6</v>
      </c>
      <c r="R126" s="26">
        <v>0.6</v>
      </c>
      <c r="S126" s="26">
        <v>0.6</v>
      </c>
      <c r="T126" s="26">
        <v>0.6</v>
      </c>
      <c r="U126" s="26">
        <v>0.6</v>
      </c>
      <c r="V126" s="26">
        <v>0.6</v>
      </c>
      <c r="W126" s="26">
        <v>0.6</v>
      </c>
      <c r="X126" s="26">
        <v>0.6</v>
      </c>
      <c r="Y126" s="26">
        <v>0.6</v>
      </c>
      <c r="Z126" s="75"/>
      <c r="AA126" s="75"/>
      <c r="AB126" s="75"/>
      <c r="AC126" s="75"/>
      <c r="AD126" s="75"/>
    </row>
    <row r="127" ht="22.5" hidden="1" customHeight="1">
      <c r="A127" s="25">
        <f t="shared" si="1"/>
        <v>45722</v>
      </c>
      <c r="B127" s="74">
        <v>0.6</v>
      </c>
      <c r="C127" s="26">
        <v>0.6</v>
      </c>
      <c r="D127" s="26">
        <v>0.6</v>
      </c>
      <c r="E127" s="26">
        <v>1.0</v>
      </c>
      <c r="F127" s="26">
        <v>1.0</v>
      </c>
      <c r="G127" s="26">
        <v>1.0</v>
      </c>
      <c r="H127" s="26">
        <v>0.6</v>
      </c>
      <c r="I127" s="26">
        <v>0.6</v>
      </c>
      <c r="J127" s="26">
        <v>0.6</v>
      </c>
      <c r="K127" s="26">
        <v>0.9</v>
      </c>
      <c r="L127" s="26">
        <v>0.6</v>
      </c>
      <c r="M127" s="26">
        <v>1.0</v>
      </c>
      <c r="N127" s="26">
        <v>1.0</v>
      </c>
      <c r="O127" s="26">
        <v>0.9</v>
      </c>
      <c r="P127" s="26">
        <v>1.0</v>
      </c>
      <c r="Q127" s="26">
        <v>0.6</v>
      </c>
      <c r="R127" s="26">
        <v>0.6</v>
      </c>
      <c r="S127" s="26">
        <v>0.6</v>
      </c>
      <c r="T127" s="26">
        <v>0.6</v>
      </c>
      <c r="U127" s="26">
        <v>0.6</v>
      </c>
      <c r="V127" s="26">
        <v>0.6</v>
      </c>
      <c r="W127" s="26">
        <v>0.6</v>
      </c>
      <c r="X127" s="26">
        <v>0.6</v>
      </c>
      <c r="Y127" s="26">
        <v>0.6</v>
      </c>
      <c r="Z127" s="75"/>
      <c r="AA127" s="75"/>
      <c r="AB127" s="75"/>
      <c r="AC127" s="75"/>
      <c r="AD127" s="75"/>
    </row>
    <row r="128" ht="22.5" hidden="1" customHeight="1">
      <c r="A128" s="25">
        <f t="shared" si="1"/>
        <v>45723</v>
      </c>
      <c r="B128" s="74">
        <v>0.6</v>
      </c>
      <c r="C128" s="26">
        <v>0.6</v>
      </c>
      <c r="D128" s="26">
        <v>0.6</v>
      </c>
      <c r="E128" s="26">
        <v>1.0</v>
      </c>
      <c r="F128" s="26">
        <v>1.0</v>
      </c>
      <c r="G128" s="26">
        <v>1.0</v>
      </c>
      <c r="H128" s="26">
        <v>0.6</v>
      </c>
      <c r="I128" s="26">
        <v>0.6</v>
      </c>
      <c r="J128" s="26">
        <v>0.6</v>
      </c>
      <c r="K128" s="26">
        <v>0.9</v>
      </c>
      <c r="L128" s="26">
        <v>0.6</v>
      </c>
      <c r="M128" s="26">
        <v>1.0</v>
      </c>
      <c r="N128" s="26">
        <v>1.0</v>
      </c>
      <c r="O128" s="26">
        <v>0.9</v>
      </c>
      <c r="P128" s="26">
        <v>1.0</v>
      </c>
      <c r="Q128" s="26">
        <v>0.6</v>
      </c>
      <c r="R128" s="26">
        <v>0.6</v>
      </c>
      <c r="S128" s="26">
        <v>0.6</v>
      </c>
      <c r="T128" s="26">
        <v>0.6</v>
      </c>
      <c r="U128" s="26">
        <v>0.6</v>
      </c>
      <c r="V128" s="26">
        <v>0.6</v>
      </c>
      <c r="W128" s="26">
        <v>0.6</v>
      </c>
      <c r="X128" s="26">
        <v>0.6</v>
      </c>
      <c r="Y128" s="26">
        <v>0.6</v>
      </c>
      <c r="Z128" s="75"/>
      <c r="AA128" s="75"/>
      <c r="AB128" s="75"/>
      <c r="AC128" s="75"/>
      <c r="AD128" s="75"/>
    </row>
    <row r="129" ht="22.5" hidden="1" customHeight="1">
      <c r="A129" s="25">
        <f t="shared" si="1"/>
        <v>45724</v>
      </c>
      <c r="B129" s="74">
        <v>0.6</v>
      </c>
      <c r="C129" s="26">
        <v>0.6</v>
      </c>
      <c r="D129" s="26">
        <v>0.6</v>
      </c>
      <c r="E129" s="26">
        <v>1.0</v>
      </c>
      <c r="F129" s="26">
        <v>1.0</v>
      </c>
      <c r="G129" s="26">
        <v>1.0</v>
      </c>
      <c r="H129" s="26">
        <v>0.6</v>
      </c>
      <c r="I129" s="26">
        <v>0.6</v>
      </c>
      <c r="J129" s="26">
        <v>0.6</v>
      </c>
      <c r="K129" s="26">
        <v>0.9</v>
      </c>
      <c r="L129" s="26">
        <v>0.6</v>
      </c>
      <c r="M129" s="26">
        <v>1.0</v>
      </c>
      <c r="N129" s="26">
        <v>1.0</v>
      </c>
      <c r="O129" s="26">
        <v>0.9</v>
      </c>
      <c r="P129" s="26">
        <v>1.0</v>
      </c>
      <c r="Q129" s="26">
        <v>0.6</v>
      </c>
      <c r="R129" s="26">
        <v>0.6</v>
      </c>
      <c r="S129" s="26">
        <v>0.6</v>
      </c>
      <c r="T129" s="26">
        <v>0.6</v>
      </c>
      <c r="U129" s="26">
        <v>0.6</v>
      </c>
      <c r="V129" s="26">
        <v>0.6</v>
      </c>
      <c r="W129" s="26">
        <v>0.6</v>
      </c>
      <c r="X129" s="26">
        <v>0.6</v>
      </c>
      <c r="Y129" s="26">
        <v>0.6</v>
      </c>
      <c r="Z129" s="75"/>
      <c r="AA129" s="75"/>
      <c r="AB129" s="75"/>
      <c r="AC129" s="75"/>
      <c r="AD129" s="75"/>
    </row>
    <row r="130" ht="22.5" hidden="1" customHeight="1">
      <c r="A130" s="25">
        <f t="shared" si="1"/>
        <v>45725</v>
      </c>
      <c r="B130" s="74">
        <v>0.6</v>
      </c>
      <c r="C130" s="26">
        <v>0.6</v>
      </c>
      <c r="D130" s="26">
        <v>0.6</v>
      </c>
      <c r="E130" s="26">
        <v>1.0</v>
      </c>
      <c r="F130" s="26">
        <v>1.0</v>
      </c>
      <c r="G130" s="26">
        <v>1.0</v>
      </c>
      <c r="H130" s="26">
        <v>0.6</v>
      </c>
      <c r="I130" s="26">
        <v>0.6</v>
      </c>
      <c r="J130" s="26">
        <v>0.6</v>
      </c>
      <c r="K130" s="26">
        <v>0.9</v>
      </c>
      <c r="L130" s="26">
        <v>0.6</v>
      </c>
      <c r="M130" s="26">
        <v>1.0</v>
      </c>
      <c r="N130" s="26">
        <v>1.0</v>
      </c>
      <c r="O130" s="26">
        <v>0.9</v>
      </c>
      <c r="P130" s="26">
        <v>1.0</v>
      </c>
      <c r="Q130" s="26">
        <v>0.6</v>
      </c>
      <c r="R130" s="26">
        <v>0.6</v>
      </c>
      <c r="S130" s="26">
        <v>0.6</v>
      </c>
      <c r="T130" s="26">
        <v>0.6</v>
      </c>
      <c r="U130" s="26">
        <v>0.6</v>
      </c>
      <c r="V130" s="26">
        <v>0.6</v>
      </c>
      <c r="W130" s="26">
        <v>0.6</v>
      </c>
      <c r="X130" s="26">
        <v>0.6</v>
      </c>
      <c r="Y130" s="26">
        <v>0.6</v>
      </c>
      <c r="Z130" s="75"/>
      <c r="AA130" s="75"/>
      <c r="AB130" s="75"/>
      <c r="AC130" s="75"/>
      <c r="AD130" s="75"/>
    </row>
    <row r="131" ht="22.5" hidden="1" customHeight="1">
      <c r="A131" s="25">
        <f t="shared" si="1"/>
        <v>45726</v>
      </c>
      <c r="B131" s="74">
        <v>0.6</v>
      </c>
      <c r="C131" s="26">
        <v>0.6</v>
      </c>
      <c r="D131" s="26">
        <v>0.6</v>
      </c>
      <c r="E131" s="26">
        <v>1.0</v>
      </c>
      <c r="F131" s="26">
        <v>1.0</v>
      </c>
      <c r="G131" s="26">
        <v>1.0</v>
      </c>
      <c r="H131" s="26">
        <v>0.6</v>
      </c>
      <c r="I131" s="26">
        <v>0.6</v>
      </c>
      <c r="J131" s="26">
        <v>0.6</v>
      </c>
      <c r="K131" s="26">
        <v>0.9</v>
      </c>
      <c r="L131" s="26">
        <v>0.6</v>
      </c>
      <c r="M131" s="26">
        <v>1.0</v>
      </c>
      <c r="N131" s="26">
        <v>1.0</v>
      </c>
      <c r="O131" s="26">
        <v>0.9</v>
      </c>
      <c r="P131" s="26">
        <v>1.0</v>
      </c>
      <c r="Q131" s="26">
        <v>0.6</v>
      </c>
      <c r="R131" s="26">
        <v>0.6</v>
      </c>
      <c r="S131" s="26">
        <v>0.6</v>
      </c>
      <c r="T131" s="26">
        <v>0.6</v>
      </c>
      <c r="U131" s="26">
        <v>0.6</v>
      </c>
      <c r="V131" s="26">
        <v>0.6</v>
      </c>
      <c r="W131" s="26">
        <v>0.6</v>
      </c>
      <c r="X131" s="26">
        <v>0.6</v>
      </c>
      <c r="Y131" s="26">
        <v>0.6</v>
      </c>
      <c r="Z131" s="75"/>
      <c r="AA131" s="75"/>
      <c r="AB131" s="75"/>
      <c r="AC131" s="75"/>
      <c r="AD131" s="75"/>
    </row>
    <row r="132" ht="22.5" hidden="1" customHeight="1">
      <c r="A132" s="25">
        <f t="shared" si="1"/>
        <v>45727</v>
      </c>
      <c r="B132" s="74">
        <v>0.6</v>
      </c>
      <c r="C132" s="26">
        <v>0.6</v>
      </c>
      <c r="D132" s="26">
        <v>0.6</v>
      </c>
      <c r="E132" s="26">
        <v>1.0</v>
      </c>
      <c r="F132" s="26">
        <v>1.0</v>
      </c>
      <c r="G132" s="26">
        <v>1.0</v>
      </c>
      <c r="H132" s="26">
        <v>0.6</v>
      </c>
      <c r="I132" s="26">
        <v>0.6</v>
      </c>
      <c r="J132" s="26">
        <v>0.6</v>
      </c>
      <c r="K132" s="26">
        <v>0.9</v>
      </c>
      <c r="L132" s="26">
        <v>0.6</v>
      </c>
      <c r="M132" s="26">
        <v>1.0</v>
      </c>
      <c r="N132" s="26">
        <v>1.0</v>
      </c>
      <c r="O132" s="26">
        <v>0.9</v>
      </c>
      <c r="P132" s="26">
        <v>1.0</v>
      </c>
      <c r="Q132" s="26">
        <v>0.6</v>
      </c>
      <c r="R132" s="26">
        <v>0.6</v>
      </c>
      <c r="S132" s="26">
        <v>0.6</v>
      </c>
      <c r="T132" s="26">
        <v>0.6</v>
      </c>
      <c r="U132" s="26">
        <v>0.6</v>
      </c>
      <c r="V132" s="26">
        <v>0.6</v>
      </c>
      <c r="W132" s="26">
        <v>0.6</v>
      </c>
      <c r="X132" s="26">
        <v>0.6</v>
      </c>
      <c r="Y132" s="26">
        <v>0.6</v>
      </c>
      <c r="Z132" s="75"/>
      <c r="AA132" s="75"/>
      <c r="AB132" s="75"/>
      <c r="AC132" s="75"/>
      <c r="AD132" s="75"/>
    </row>
    <row r="133" ht="22.5" hidden="1" customHeight="1">
      <c r="A133" s="25">
        <f t="shared" si="1"/>
        <v>45728</v>
      </c>
      <c r="B133" s="74">
        <v>0.6</v>
      </c>
      <c r="C133" s="26">
        <v>0.6</v>
      </c>
      <c r="D133" s="26">
        <v>0.6</v>
      </c>
      <c r="E133" s="26">
        <v>1.0</v>
      </c>
      <c r="F133" s="26">
        <v>1.0</v>
      </c>
      <c r="G133" s="26">
        <v>1.0</v>
      </c>
      <c r="H133" s="26">
        <v>0.6</v>
      </c>
      <c r="I133" s="26">
        <v>0.6</v>
      </c>
      <c r="J133" s="26">
        <v>0.6</v>
      </c>
      <c r="K133" s="26">
        <v>0.9</v>
      </c>
      <c r="L133" s="26">
        <v>0.6</v>
      </c>
      <c r="M133" s="26">
        <v>1.0</v>
      </c>
      <c r="N133" s="26">
        <v>1.0</v>
      </c>
      <c r="O133" s="26">
        <v>0.9</v>
      </c>
      <c r="P133" s="26">
        <v>1.0</v>
      </c>
      <c r="Q133" s="26">
        <v>0.6</v>
      </c>
      <c r="R133" s="26">
        <v>0.6</v>
      </c>
      <c r="S133" s="26">
        <v>0.6</v>
      </c>
      <c r="T133" s="26">
        <v>0.6</v>
      </c>
      <c r="U133" s="26">
        <v>0.6</v>
      </c>
      <c r="V133" s="26">
        <v>0.6</v>
      </c>
      <c r="W133" s="26">
        <v>0.6</v>
      </c>
      <c r="X133" s="26">
        <v>0.6</v>
      </c>
      <c r="Y133" s="26">
        <v>0.6</v>
      </c>
      <c r="Z133" s="75"/>
      <c r="AA133" s="75"/>
      <c r="AB133" s="75"/>
      <c r="AC133" s="75"/>
      <c r="AD133" s="75"/>
    </row>
    <row r="134" ht="22.5" hidden="1" customHeight="1">
      <c r="A134" s="25">
        <f t="shared" si="1"/>
        <v>45729</v>
      </c>
      <c r="B134" s="74">
        <v>0.6</v>
      </c>
      <c r="C134" s="26">
        <v>0.6</v>
      </c>
      <c r="D134" s="26">
        <v>0.6</v>
      </c>
      <c r="E134" s="26">
        <v>1.0</v>
      </c>
      <c r="F134" s="26">
        <v>1.0</v>
      </c>
      <c r="G134" s="26">
        <v>1.0</v>
      </c>
      <c r="H134" s="26">
        <v>0.6</v>
      </c>
      <c r="I134" s="26">
        <v>0.6</v>
      </c>
      <c r="J134" s="26">
        <v>0.6</v>
      </c>
      <c r="K134" s="26">
        <v>0.9</v>
      </c>
      <c r="L134" s="26">
        <v>0.6</v>
      </c>
      <c r="M134" s="26">
        <v>1.0</v>
      </c>
      <c r="N134" s="26">
        <v>1.0</v>
      </c>
      <c r="O134" s="26">
        <v>0.9</v>
      </c>
      <c r="P134" s="26">
        <v>1.0</v>
      </c>
      <c r="Q134" s="26">
        <v>0.6</v>
      </c>
      <c r="R134" s="26">
        <v>0.6</v>
      </c>
      <c r="S134" s="26">
        <v>0.6</v>
      </c>
      <c r="T134" s="26">
        <v>0.6</v>
      </c>
      <c r="U134" s="26">
        <v>0.6</v>
      </c>
      <c r="V134" s="26">
        <v>0.6</v>
      </c>
      <c r="W134" s="26">
        <v>0.6</v>
      </c>
      <c r="X134" s="26">
        <v>0.6</v>
      </c>
      <c r="Y134" s="26">
        <v>0.6</v>
      </c>
      <c r="Z134" s="75"/>
      <c r="AA134" s="75"/>
      <c r="AB134" s="75"/>
      <c r="AC134" s="75"/>
      <c r="AD134" s="75"/>
    </row>
    <row r="135" ht="22.5" hidden="1" customHeight="1">
      <c r="A135" s="25">
        <f t="shared" si="1"/>
        <v>45730</v>
      </c>
      <c r="B135" s="74">
        <v>0.6</v>
      </c>
      <c r="C135" s="26">
        <v>0.6</v>
      </c>
      <c r="D135" s="26">
        <v>0.6</v>
      </c>
      <c r="E135" s="26">
        <v>1.0</v>
      </c>
      <c r="F135" s="26">
        <v>1.0</v>
      </c>
      <c r="G135" s="26">
        <v>1.0</v>
      </c>
      <c r="H135" s="26">
        <v>0.6</v>
      </c>
      <c r="I135" s="26">
        <v>0.6</v>
      </c>
      <c r="J135" s="26">
        <v>0.6</v>
      </c>
      <c r="K135" s="26">
        <v>1.0</v>
      </c>
      <c r="L135" s="26">
        <v>0.6</v>
      </c>
      <c r="M135" s="26">
        <v>1.0</v>
      </c>
      <c r="N135" s="26">
        <v>1.0</v>
      </c>
      <c r="O135" s="26">
        <v>0.9</v>
      </c>
      <c r="P135" s="26">
        <v>1.0</v>
      </c>
      <c r="Q135" s="26">
        <v>0.6</v>
      </c>
      <c r="R135" s="26">
        <v>0.6</v>
      </c>
      <c r="S135" s="26">
        <v>0.6</v>
      </c>
      <c r="T135" s="26">
        <v>0.6</v>
      </c>
      <c r="U135" s="26">
        <v>0.6</v>
      </c>
      <c r="V135" s="26">
        <v>0.6</v>
      </c>
      <c r="W135" s="26">
        <v>0.6</v>
      </c>
      <c r="X135" s="26">
        <v>0.6</v>
      </c>
      <c r="Y135" s="26">
        <v>0.6</v>
      </c>
      <c r="Z135" s="75"/>
      <c r="AA135" s="75"/>
      <c r="AB135" s="75"/>
      <c r="AC135" s="75"/>
      <c r="AD135" s="75"/>
    </row>
    <row r="136" ht="22.5" hidden="1" customHeight="1">
      <c r="A136" s="25">
        <f t="shared" si="1"/>
        <v>45731</v>
      </c>
      <c r="B136" s="74">
        <v>0.6</v>
      </c>
      <c r="C136" s="26">
        <v>0.6</v>
      </c>
      <c r="D136" s="26">
        <v>0.6</v>
      </c>
      <c r="E136" s="26">
        <v>1.0</v>
      </c>
      <c r="F136" s="26">
        <v>1.0</v>
      </c>
      <c r="G136" s="26">
        <v>1.0</v>
      </c>
      <c r="H136" s="26">
        <v>0.6</v>
      </c>
      <c r="I136" s="26">
        <v>0.6</v>
      </c>
      <c r="J136" s="26">
        <v>0.6</v>
      </c>
      <c r="K136" s="26">
        <v>0.9</v>
      </c>
      <c r="L136" s="26">
        <v>0.6</v>
      </c>
      <c r="M136" s="26">
        <v>1.0</v>
      </c>
      <c r="N136" s="26">
        <v>1.0</v>
      </c>
      <c r="O136" s="26">
        <v>0.9</v>
      </c>
      <c r="P136" s="26">
        <v>1.0</v>
      </c>
      <c r="Q136" s="26">
        <v>0.6</v>
      </c>
      <c r="R136" s="26">
        <v>0.6</v>
      </c>
      <c r="S136" s="26">
        <v>0.6</v>
      </c>
      <c r="T136" s="26">
        <v>0.6</v>
      </c>
      <c r="U136" s="26">
        <v>0.6</v>
      </c>
      <c r="V136" s="26">
        <v>0.6</v>
      </c>
      <c r="W136" s="26">
        <v>0.6</v>
      </c>
      <c r="X136" s="26">
        <v>0.6</v>
      </c>
      <c r="Y136" s="26">
        <v>0.6</v>
      </c>
      <c r="Z136" s="75"/>
      <c r="AA136" s="75"/>
      <c r="AB136" s="75"/>
      <c r="AC136" s="75"/>
      <c r="AD136" s="75"/>
    </row>
    <row r="137" ht="22.5" hidden="1" customHeight="1">
      <c r="A137" s="25">
        <f t="shared" si="1"/>
        <v>45732</v>
      </c>
      <c r="B137" s="74">
        <v>0.6</v>
      </c>
      <c r="C137" s="26">
        <v>0.6</v>
      </c>
      <c r="D137" s="26">
        <v>0.6</v>
      </c>
      <c r="E137" s="26">
        <v>1.0</v>
      </c>
      <c r="F137" s="26">
        <v>1.0</v>
      </c>
      <c r="G137" s="26">
        <v>1.0</v>
      </c>
      <c r="H137" s="26">
        <v>0.6</v>
      </c>
      <c r="I137" s="26">
        <v>0.6</v>
      </c>
      <c r="J137" s="26">
        <v>0.6</v>
      </c>
      <c r="K137" s="26">
        <v>0.9</v>
      </c>
      <c r="L137" s="26">
        <v>0.6</v>
      </c>
      <c r="M137" s="26">
        <v>1.0</v>
      </c>
      <c r="N137" s="26">
        <v>1.0</v>
      </c>
      <c r="O137" s="26">
        <v>0.9</v>
      </c>
      <c r="P137" s="26">
        <v>1.0</v>
      </c>
      <c r="Q137" s="26">
        <v>0.6</v>
      </c>
      <c r="R137" s="26">
        <v>0.6</v>
      </c>
      <c r="S137" s="26">
        <v>0.6</v>
      </c>
      <c r="T137" s="26">
        <v>0.6</v>
      </c>
      <c r="U137" s="26">
        <v>0.6</v>
      </c>
      <c r="V137" s="26">
        <v>0.6</v>
      </c>
      <c r="W137" s="26">
        <v>0.6</v>
      </c>
      <c r="X137" s="26">
        <v>0.6</v>
      </c>
      <c r="Y137" s="26">
        <v>0.6</v>
      </c>
      <c r="Z137" s="75"/>
      <c r="AA137" s="75"/>
      <c r="AB137" s="75"/>
      <c r="AC137" s="75"/>
      <c r="AD137" s="75"/>
    </row>
    <row r="138" ht="22.5" hidden="1" customHeight="1">
      <c r="A138" s="25">
        <f t="shared" si="1"/>
        <v>45733</v>
      </c>
      <c r="B138" s="74">
        <v>0.6</v>
      </c>
      <c r="C138" s="26">
        <v>0.6</v>
      </c>
      <c r="D138" s="26">
        <v>0.6</v>
      </c>
      <c r="E138" s="26">
        <v>1.0</v>
      </c>
      <c r="F138" s="26">
        <v>1.0</v>
      </c>
      <c r="G138" s="26">
        <v>1.0</v>
      </c>
      <c r="H138" s="26">
        <v>0.6</v>
      </c>
      <c r="I138" s="26">
        <v>0.6</v>
      </c>
      <c r="J138" s="26">
        <v>0.6</v>
      </c>
      <c r="K138" s="26">
        <v>0.9</v>
      </c>
      <c r="L138" s="26">
        <v>0.6</v>
      </c>
      <c r="M138" s="26">
        <v>1.0</v>
      </c>
      <c r="N138" s="26">
        <v>1.0</v>
      </c>
      <c r="O138" s="26">
        <v>0.9</v>
      </c>
      <c r="P138" s="26">
        <v>1.0</v>
      </c>
      <c r="Q138" s="26">
        <v>0.6</v>
      </c>
      <c r="R138" s="26">
        <v>0.6</v>
      </c>
      <c r="S138" s="26">
        <v>0.6</v>
      </c>
      <c r="T138" s="26">
        <v>0.6</v>
      </c>
      <c r="U138" s="26">
        <v>0.6</v>
      </c>
      <c r="V138" s="26">
        <v>0.6</v>
      </c>
      <c r="W138" s="26">
        <v>0.6</v>
      </c>
      <c r="X138" s="26">
        <v>0.6</v>
      </c>
      <c r="Y138" s="26">
        <v>0.6</v>
      </c>
      <c r="Z138" s="75"/>
      <c r="AA138" s="75"/>
      <c r="AB138" s="75"/>
      <c r="AC138" s="75"/>
      <c r="AD138" s="75"/>
    </row>
    <row r="139" ht="22.5" hidden="1" customHeight="1">
      <c r="A139" s="25">
        <f t="shared" si="1"/>
        <v>45734</v>
      </c>
      <c r="B139" s="74">
        <v>0.6</v>
      </c>
      <c r="C139" s="26">
        <v>0.6</v>
      </c>
      <c r="D139" s="26">
        <v>0.6</v>
      </c>
      <c r="E139" s="26">
        <v>1.0</v>
      </c>
      <c r="F139" s="26">
        <v>1.0</v>
      </c>
      <c r="G139" s="26">
        <v>1.0</v>
      </c>
      <c r="H139" s="26">
        <v>0.6</v>
      </c>
      <c r="I139" s="26">
        <v>0.6</v>
      </c>
      <c r="J139" s="26">
        <v>0.6</v>
      </c>
      <c r="K139" s="26">
        <v>0.9</v>
      </c>
      <c r="L139" s="26">
        <v>0.6</v>
      </c>
      <c r="M139" s="26">
        <v>1.0</v>
      </c>
      <c r="N139" s="26">
        <v>1.0</v>
      </c>
      <c r="O139" s="26">
        <v>0.9</v>
      </c>
      <c r="P139" s="26">
        <v>1.0</v>
      </c>
      <c r="Q139" s="26">
        <v>0.6</v>
      </c>
      <c r="R139" s="26">
        <v>0.6</v>
      </c>
      <c r="S139" s="26">
        <v>0.6</v>
      </c>
      <c r="T139" s="26">
        <v>0.6</v>
      </c>
      <c r="U139" s="26">
        <v>0.6</v>
      </c>
      <c r="V139" s="26">
        <v>0.6</v>
      </c>
      <c r="W139" s="26">
        <v>0.6</v>
      </c>
      <c r="X139" s="26">
        <v>0.6</v>
      </c>
      <c r="Y139" s="26">
        <v>0.6</v>
      </c>
      <c r="Z139" s="75"/>
      <c r="AA139" s="75"/>
      <c r="AB139" s="75"/>
      <c r="AC139" s="75"/>
      <c r="AD139" s="75"/>
    </row>
    <row r="140" ht="22.5" hidden="1" customHeight="1">
      <c r="A140" s="25">
        <f t="shared" si="1"/>
        <v>45735</v>
      </c>
      <c r="B140" s="74">
        <v>0.6</v>
      </c>
      <c r="C140" s="26">
        <v>0.6</v>
      </c>
      <c r="D140" s="26">
        <v>0.6</v>
      </c>
      <c r="E140" s="26">
        <v>1.0</v>
      </c>
      <c r="F140" s="26">
        <v>1.0</v>
      </c>
      <c r="G140" s="26">
        <v>1.0</v>
      </c>
      <c r="H140" s="26">
        <v>0.6</v>
      </c>
      <c r="I140" s="26">
        <v>0.6</v>
      </c>
      <c r="J140" s="26">
        <v>0.6</v>
      </c>
      <c r="K140" s="26">
        <v>0.9</v>
      </c>
      <c r="L140" s="26">
        <v>0.6</v>
      </c>
      <c r="M140" s="26">
        <v>1.0</v>
      </c>
      <c r="N140" s="26">
        <v>1.0</v>
      </c>
      <c r="O140" s="26">
        <v>0.9</v>
      </c>
      <c r="P140" s="26">
        <v>1.0</v>
      </c>
      <c r="Q140" s="26">
        <v>0.6</v>
      </c>
      <c r="R140" s="26">
        <v>0.6</v>
      </c>
      <c r="S140" s="26">
        <v>0.6</v>
      </c>
      <c r="T140" s="26">
        <v>0.6</v>
      </c>
      <c r="U140" s="26">
        <v>0.6</v>
      </c>
      <c r="V140" s="26">
        <v>0.6</v>
      </c>
      <c r="W140" s="26">
        <v>0.6</v>
      </c>
      <c r="X140" s="26">
        <v>0.6</v>
      </c>
      <c r="Y140" s="26">
        <v>0.6</v>
      </c>
      <c r="Z140" s="75"/>
      <c r="AA140" s="75"/>
      <c r="AB140" s="75"/>
      <c r="AC140" s="75"/>
      <c r="AD140" s="75"/>
    </row>
    <row r="141" ht="22.5" hidden="1" customHeight="1">
      <c r="A141" s="25">
        <f t="shared" si="1"/>
        <v>45736</v>
      </c>
      <c r="B141" s="74">
        <v>0.6</v>
      </c>
      <c r="C141" s="26">
        <v>0.6</v>
      </c>
      <c r="D141" s="26">
        <v>0.6</v>
      </c>
      <c r="E141" s="26">
        <v>1.0</v>
      </c>
      <c r="F141" s="26">
        <v>1.0</v>
      </c>
      <c r="G141" s="26">
        <v>1.0</v>
      </c>
      <c r="H141" s="26">
        <v>0.6</v>
      </c>
      <c r="I141" s="26">
        <v>0.6</v>
      </c>
      <c r="J141" s="26">
        <v>0.6</v>
      </c>
      <c r="K141" s="26">
        <v>0.9</v>
      </c>
      <c r="L141" s="26">
        <v>0.6</v>
      </c>
      <c r="M141" s="26">
        <v>1.0</v>
      </c>
      <c r="N141" s="26">
        <v>1.0</v>
      </c>
      <c r="O141" s="26">
        <v>0.9</v>
      </c>
      <c r="P141" s="26">
        <v>1.0</v>
      </c>
      <c r="Q141" s="26">
        <v>0.6</v>
      </c>
      <c r="R141" s="26">
        <v>0.6</v>
      </c>
      <c r="S141" s="26">
        <v>0.6</v>
      </c>
      <c r="T141" s="26">
        <v>0.6</v>
      </c>
      <c r="U141" s="26">
        <v>0.6</v>
      </c>
      <c r="V141" s="26">
        <v>0.6</v>
      </c>
      <c r="W141" s="26">
        <v>0.6</v>
      </c>
      <c r="X141" s="26">
        <v>0.6</v>
      </c>
      <c r="Y141" s="26">
        <v>0.6</v>
      </c>
      <c r="Z141" s="75"/>
      <c r="AA141" s="75"/>
      <c r="AB141" s="75"/>
      <c r="AC141" s="75"/>
      <c r="AD141" s="75"/>
    </row>
    <row r="142" ht="22.5" hidden="1" customHeight="1">
      <c r="A142" s="25">
        <f t="shared" si="1"/>
        <v>45737</v>
      </c>
      <c r="B142" s="74">
        <v>0.6</v>
      </c>
      <c r="C142" s="26">
        <v>0.6</v>
      </c>
      <c r="D142" s="26">
        <v>0.6</v>
      </c>
      <c r="E142" s="26">
        <v>1.0</v>
      </c>
      <c r="F142" s="26">
        <v>1.0</v>
      </c>
      <c r="G142" s="26">
        <v>1.0</v>
      </c>
      <c r="H142" s="26">
        <v>0.6</v>
      </c>
      <c r="I142" s="26">
        <v>0.6</v>
      </c>
      <c r="J142" s="26">
        <v>0.6</v>
      </c>
      <c r="K142" s="26">
        <v>0.9</v>
      </c>
      <c r="L142" s="26">
        <v>0.6</v>
      </c>
      <c r="M142" s="26">
        <v>1.0</v>
      </c>
      <c r="N142" s="26">
        <v>1.0</v>
      </c>
      <c r="O142" s="26">
        <v>0.9</v>
      </c>
      <c r="P142" s="26">
        <v>1.0</v>
      </c>
      <c r="Q142" s="26">
        <v>0.6</v>
      </c>
      <c r="R142" s="26">
        <v>0.6</v>
      </c>
      <c r="S142" s="26">
        <v>0.6</v>
      </c>
      <c r="T142" s="26">
        <v>0.6</v>
      </c>
      <c r="U142" s="26">
        <v>0.6</v>
      </c>
      <c r="V142" s="26">
        <v>0.6</v>
      </c>
      <c r="W142" s="26">
        <v>0.6</v>
      </c>
      <c r="X142" s="26">
        <v>0.6</v>
      </c>
      <c r="Y142" s="26">
        <v>0.6</v>
      </c>
      <c r="Z142" s="75"/>
      <c r="AA142" s="75"/>
      <c r="AB142" s="75"/>
      <c r="AC142" s="75"/>
      <c r="AD142" s="75"/>
    </row>
    <row r="143" ht="22.5" hidden="1" customHeight="1">
      <c r="A143" s="25">
        <f t="shared" si="1"/>
        <v>45738</v>
      </c>
      <c r="B143" s="74">
        <v>0.6</v>
      </c>
      <c r="C143" s="26">
        <v>0.6</v>
      </c>
      <c r="D143" s="26">
        <v>0.6</v>
      </c>
      <c r="E143" s="26">
        <v>1.0</v>
      </c>
      <c r="F143" s="26">
        <v>1.0</v>
      </c>
      <c r="G143" s="26">
        <v>1.0</v>
      </c>
      <c r="H143" s="26">
        <v>0.6</v>
      </c>
      <c r="I143" s="26">
        <v>0.6</v>
      </c>
      <c r="J143" s="26">
        <v>0.6</v>
      </c>
      <c r="K143" s="26">
        <v>0.9</v>
      </c>
      <c r="L143" s="26">
        <v>0.6</v>
      </c>
      <c r="M143" s="26">
        <v>1.0</v>
      </c>
      <c r="N143" s="26">
        <v>1.0</v>
      </c>
      <c r="O143" s="26">
        <v>0.9</v>
      </c>
      <c r="P143" s="26">
        <v>1.0</v>
      </c>
      <c r="Q143" s="26">
        <v>0.6</v>
      </c>
      <c r="R143" s="26">
        <v>0.6</v>
      </c>
      <c r="S143" s="26">
        <v>0.6</v>
      </c>
      <c r="T143" s="26">
        <v>0.6</v>
      </c>
      <c r="U143" s="26">
        <v>0.6</v>
      </c>
      <c r="V143" s="26">
        <v>0.6</v>
      </c>
      <c r="W143" s="26">
        <v>0.6</v>
      </c>
      <c r="X143" s="26">
        <v>0.6</v>
      </c>
      <c r="Y143" s="26">
        <v>0.6</v>
      </c>
      <c r="Z143" s="75"/>
      <c r="AA143" s="75"/>
      <c r="AB143" s="75"/>
      <c r="AC143" s="75"/>
      <c r="AD143" s="75"/>
    </row>
    <row r="144" ht="22.5" hidden="1" customHeight="1">
      <c r="A144" s="25">
        <f t="shared" si="1"/>
        <v>45739</v>
      </c>
      <c r="B144" s="74">
        <v>0.6</v>
      </c>
      <c r="C144" s="26">
        <v>0.6</v>
      </c>
      <c r="D144" s="26">
        <v>0.6</v>
      </c>
      <c r="E144" s="26">
        <v>1.0</v>
      </c>
      <c r="F144" s="26">
        <v>1.0</v>
      </c>
      <c r="G144" s="26">
        <v>1.0</v>
      </c>
      <c r="H144" s="26">
        <v>0.6</v>
      </c>
      <c r="I144" s="26">
        <v>0.6</v>
      </c>
      <c r="J144" s="26">
        <v>0.6</v>
      </c>
      <c r="K144" s="26">
        <v>0.9</v>
      </c>
      <c r="L144" s="26">
        <v>0.6</v>
      </c>
      <c r="M144" s="26">
        <v>1.0</v>
      </c>
      <c r="N144" s="26">
        <v>1.0</v>
      </c>
      <c r="O144" s="26">
        <v>0.9</v>
      </c>
      <c r="P144" s="26">
        <v>1.0</v>
      </c>
      <c r="Q144" s="26">
        <v>0.6</v>
      </c>
      <c r="R144" s="26">
        <v>0.6</v>
      </c>
      <c r="S144" s="26">
        <v>0.6</v>
      </c>
      <c r="T144" s="26">
        <v>0.6</v>
      </c>
      <c r="U144" s="26">
        <v>0.6</v>
      </c>
      <c r="V144" s="26">
        <v>0.6</v>
      </c>
      <c r="W144" s="26">
        <v>0.6</v>
      </c>
      <c r="X144" s="26">
        <v>0.6</v>
      </c>
      <c r="Y144" s="26">
        <v>0.6</v>
      </c>
      <c r="Z144" s="75"/>
      <c r="AA144" s="75"/>
      <c r="AB144" s="75"/>
      <c r="AC144" s="75"/>
      <c r="AD144" s="75"/>
    </row>
    <row r="145" ht="22.5" hidden="1" customHeight="1">
      <c r="A145" s="25">
        <f t="shared" si="1"/>
        <v>45740</v>
      </c>
      <c r="B145" s="74">
        <v>0.6</v>
      </c>
      <c r="C145" s="26">
        <v>0.6</v>
      </c>
      <c r="D145" s="26">
        <v>0.6</v>
      </c>
      <c r="E145" s="26">
        <v>1.0</v>
      </c>
      <c r="F145" s="26">
        <v>1.0</v>
      </c>
      <c r="G145" s="26">
        <v>1.0</v>
      </c>
      <c r="H145" s="26">
        <v>0.6</v>
      </c>
      <c r="I145" s="26">
        <v>0.6</v>
      </c>
      <c r="J145" s="26">
        <v>0.6</v>
      </c>
      <c r="K145" s="26">
        <v>0.9</v>
      </c>
      <c r="L145" s="26">
        <v>0.6</v>
      </c>
      <c r="M145" s="26">
        <v>1.0</v>
      </c>
      <c r="N145" s="26">
        <v>1.0</v>
      </c>
      <c r="O145" s="26">
        <v>0.9</v>
      </c>
      <c r="P145" s="26">
        <v>1.0</v>
      </c>
      <c r="Q145" s="26">
        <v>0.6</v>
      </c>
      <c r="R145" s="26">
        <v>0.6</v>
      </c>
      <c r="S145" s="26">
        <v>0.6</v>
      </c>
      <c r="T145" s="26">
        <v>0.6</v>
      </c>
      <c r="U145" s="26">
        <v>0.6</v>
      </c>
      <c r="V145" s="26">
        <v>0.6</v>
      </c>
      <c r="W145" s="26">
        <v>0.6</v>
      </c>
      <c r="X145" s="26">
        <v>0.6</v>
      </c>
      <c r="Y145" s="26">
        <v>0.6</v>
      </c>
      <c r="Z145" s="75"/>
      <c r="AA145" s="75"/>
      <c r="AB145" s="75"/>
      <c r="AC145" s="75"/>
      <c r="AD145" s="75"/>
    </row>
    <row r="146" ht="22.5" hidden="1" customHeight="1">
      <c r="A146" s="25">
        <f t="shared" si="1"/>
        <v>45741</v>
      </c>
      <c r="B146" s="74">
        <v>0.6</v>
      </c>
      <c r="C146" s="26">
        <v>0.6</v>
      </c>
      <c r="D146" s="26">
        <v>0.6</v>
      </c>
      <c r="E146" s="26">
        <v>1.0</v>
      </c>
      <c r="F146" s="26">
        <v>1.0</v>
      </c>
      <c r="G146" s="26">
        <v>1.0</v>
      </c>
      <c r="H146" s="26">
        <v>0.6</v>
      </c>
      <c r="I146" s="26">
        <v>0.6</v>
      </c>
      <c r="J146" s="26">
        <v>0.6</v>
      </c>
      <c r="K146" s="26">
        <v>0.9</v>
      </c>
      <c r="L146" s="26">
        <v>0.6</v>
      </c>
      <c r="M146" s="26">
        <v>1.0</v>
      </c>
      <c r="N146" s="26">
        <v>1.0</v>
      </c>
      <c r="O146" s="26">
        <v>0.9</v>
      </c>
      <c r="P146" s="26">
        <v>1.0</v>
      </c>
      <c r="Q146" s="26">
        <v>0.6</v>
      </c>
      <c r="R146" s="26">
        <v>0.6</v>
      </c>
      <c r="S146" s="26">
        <v>0.6</v>
      </c>
      <c r="T146" s="26">
        <v>0.6</v>
      </c>
      <c r="U146" s="26">
        <v>0.6</v>
      </c>
      <c r="V146" s="26">
        <v>0.6</v>
      </c>
      <c r="W146" s="26">
        <v>0.6</v>
      </c>
      <c r="X146" s="26">
        <v>0.6</v>
      </c>
      <c r="Y146" s="26">
        <v>0.6</v>
      </c>
      <c r="Z146" s="75"/>
      <c r="AA146" s="75"/>
      <c r="AB146" s="75"/>
      <c r="AC146" s="75"/>
      <c r="AD146" s="75"/>
    </row>
    <row r="147" ht="22.5" hidden="1" customHeight="1">
      <c r="A147" s="25">
        <f t="shared" si="1"/>
        <v>45742</v>
      </c>
      <c r="B147" s="74">
        <v>0.6</v>
      </c>
      <c r="C147" s="26">
        <v>0.6</v>
      </c>
      <c r="D147" s="26">
        <v>0.6</v>
      </c>
      <c r="E147" s="26">
        <v>1.0</v>
      </c>
      <c r="F147" s="26">
        <v>1.0</v>
      </c>
      <c r="G147" s="26">
        <v>1.0</v>
      </c>
      <c r="H147" s="26">
        <v>0.6</v>
      </c>
      <c r="I147" s="26">
        <v>0.6</v>
      </c>
      <c r="J147" s="26">
        <v>0.6</v>
      </c>
      <c r="K147" s="26">
        <v>0.9</v>
      </c>
      <c r="L147" s="26">
        <v>0.6</v>
      </c>
      <c r="M147" s="26">
        <v>1.0</v>
      </c>
      <c r="N147" s="26">
        <v>1.0</v>
      </c>
      <c r="O147" s="26">
        <v>0.9</v>
      </c>
      <c r="P147" s="26">
        <v>1.0</v>
      </c>
      <c r="Q147" s="26">
        <v>0.6</v>
      </c>
      <c r="R147" s="26">
        <v>0.6</v>
      </c>
      <c r="S147" s="26">
        <v>0.6</v>
      </c>
      <c r="T147" s="26">
        <v>0.6</v>
      </c>
      <c r="U147" s="26">
        <v>0.6</v>
      </c>
      <c r="V147" s="26">
        <v>0.6</v>
      </c>
      <c r="W147" s="26">
        <v>0.6</v>
      </c>
      <c r="X147" s="26">
        <v>0.6</v>
      </c>
      <c r="Y147" s="26">
        <v>0.6</v>
      </c>
      <c r="Z147" s="75"/>
      <c r="AA147" s="75"/>
      <c r="AB147" s="75"/>
      <c r="AC147" s="75"/>
      <c r="AD147" s="75"/>
    </row>
    <row r="148" ht="22.5" hidden="1" customHeight="1">
      <c r="A148" s="25">
        <f t="shared" si="1"/>
        <v>45743</v>
      </c>
      <c r="B148" s="74">
        <v>0.6</v>
      </c>
      <c r="C148" s="26">
        <v>0.6</v>
      </c>
      <c r="D148" s="26">
        <v>0.6</v>
      </c>
      <c r="E148" s="26">
        <v>1.0</v>
      </c>
      <c r="F148" s="26">
        <v>1.0</v>
      </c>
      <c r="G148" s="26">
        <v>1.0</v>
      </c>
      <c r="H148" s="26">
        <v>0.6</v>
      </c>
      <c r="I148" s="26">
        <v>0.6</v>
      </c>
      <c r="J148" s="26">
        <v>0.6</v>
      </c>
      <c r="K148" s="26">
        <v>0.9</v>
      </c>
      <c r="L148" s="26">
        <v>0.6</v>
      </c>
      <c r="M148" s="26">
        <v>1.0</v>
      </c>
      <c r="N148" s="26">
        <v>1.0</v>
      </c>
      <c r="O148" s="26">
        <v>0.9</v>
      </c>
      <c r="P148" s="26">
        <v>1.0</v>
      </c>
      <c r="Q148" s="26">
        <v>0.6</v>
      </c>
      <c r="R148" s="26">
        <v>0.6</v>
      </c>
      <c r="S148" s="26">
        <v>0.6</v>
      </c>
      <c r="T148" s="26">
        <v>0.6</v>
      </c>
      <c r="U148" s="26">
        <v>0.6</v>
      </c>
      <c r="V148" s="26">
        <v>0.6</v>
      </c>
      <c r="W148" s="26">
        <v>0.6</v>
      </c>
      <c r="X148" s="26">
        <v>0.6</v>
      </c>
      <c r="Y148" s="26">
        <v>0.6</v>
      </c>
      <c r="Z148" s="75"/>
      <c r="AA148" s="75"/>
      <c r="AB148" s="75"/>
      <c r="AC148" s="75"/>
      <c r="AD148" s="75"/>
    </row>
    <row r="149" ht="22.5" hidden="1" customHeight="1">
      <c r="A149" s="25">
        <f t="shared" si="1"/>
        <v>45744</v>
      </c>
      <c r="B149" s="74">
        <v>0.6</v>
      </c>
      <c r="C149" s="26">
        <v>0.6</v>
      </c>
      <c r="D149" s="26">
        <v>0.6</v>
      </c>
      <c r="E149" s="26">
        <v>1.0</v>
      </c>
      <c r="F149" s="26">
        <v>1.0</v>
      </c>
      <c r="G149" s="26">
        <v>1.0</v>
      </c>
      <c r="H149" s="26">
        <v>0.6</v>
      </c>
      <c r="I149" s="26">
        <v>0.6</v>
      </c>
      <c r="J149" s="26">
        <v>0.6</v>
      </c>
      <c r="K149" s="26">
        <v>0.9</v>
      </c>
      <c r="L149" s="26">
        <v>0.6</v>
      </c>
      <c r="M149" s="26">
        <v>1.0</v>
      </c>
      <c r="N149" s="26">
        <v>1.0</v>
      </c>
      <c r="O149" s="26">
        <v>0.9</v>
      </c>
      <c r="P149" s="26">
        <v>1.0</v>
      </c>
      <c r="Q149" s="26">
        <v>0.6</v>
      </c>
      <c r="R149" s="26">
        <v>0.6</v>
      </c>
      <c r="S149" s="26">
        <v>0.6</v>
      </c>
      <c r="T149" s="26">
        <v>0.6</v>
      </c>
      <c r="U149" s="26">
        <v>0.6</v>
      </c>
      <c r="V149" s="26">
        <v>0.6</v>
      </c>
      <c r="W149" s="26">
        <v>0.6</v>
      </c>
      <c r="X149" s="26">
        <v>0.6</v>
      </c>
      <c r="Y149" s="26">
        <v>0.6</v>
      </c>
      <c r="Z149" s="75"/>
      <c r="AA149" s="75"/>
      <c r="AB149" s="75"/>
      <c r="AC149" s="75"/>
      <c r="AD149" s="75"/>
    </row>
    <row r="150" ht="22.5" hidden="1" customHeight="1">
      <c r="A150" s="25">
        <f t="shared" si="1"/>
        <v>45745</v>
      </c>
      <c r="B150" s="74">
        <v>0.6</v>
      </c>
      <c r="C150" s="26">
        <v>0.6</v>
      </c>
      <c r="D150" s="26">
        <v>0.6</v>
      </c>
      <c r="E150" s="26">
        <v>1.0</v>
      </c>
      <c r="F150" s="26">
        <v>1.0</v>
      </c>
      <c r="G150" s="26">
        <v>1.0</v>
      </c>
      <c r="H150" s="26">
        <v>0.6</v>
      </c>
      <c r="I150" s="26">
        <v>0.6</v>
      </c>
      <c r="J150" s="26">
        <v>0.6</v>
      </c>
      <c r="K150" s="26">
        <v>0.9</v>
      </c>
      <c r="L150" s="26">
        <v>0.6</v>
      </c>
      <c r="M150" s="26">
        <v>1.0</v>
      </c>
      <c r="N150" s="26">
        <v>1.0</v>
      </c>
      <c r="O150" s="26">
        <v>0.9</v>
      </c>
      <c r="P150" s="26">
        <v>1.0</v>
      </c>
      <c r="Q150" s="26">
        <v>0.6</v>
      </c>
      <c r="R150" s="26">
        <v>0.6</v>
      </c>
      <c r="S150" s="26">
        <v>0.6</v>
      </c>
      <c r="T150" s="26">
        <v>0.6</v>
      </c>
      <c r="U150" s="26">
        <v>0.6</v>
      </c>
      <c r="V150" s="26">
        <v>0.6</v>
      </c>
      <c r="W150" s="26">
        <v>0.6</v>
      </c>
      <c r="X150" s="26">
        <v>0.6</v>
      </c>
      <c r="Y150" s="26">
        <v>0.6</v>
      </c>
      <c r="Z150" s="75"/>
      <c r="AA150" s="75"/>
      <c r="AB150" s="75"/>
      <c r="AC150" s="75"/>
      <c r="AD150" s="75"/>
    </row>
    <row r="151" ht="22.5" hidden="1" customHeight="1">
      <c r="A151" s="25">
        <f t="shared" si="1"/>
        <v>45746</v>
      </c>
      <c r="B151" s="74">
        <v>0.6</v>
      </c>
      <c r="C151" s="26">
        <v>0.6</v>
      </c>
      <c r="D151" s="26">
        <v>0.6</v>
      </c>
      <c r="E151" s="26">
        <v>1.0</v>
      </c>
      <c r="F151" s="26">
        <v>1.0</v>
      </c>
      <c r="G151" s="26">
        <v>1.0</v>
      </c>
      <c r="H151" s="26">
        <v>0.6</v>
      </c>
      <c r="I151" s="26">
        <v>0.6</v>
      </c>
      <c r="J151" s="26">
        <v>0.6</v>
      </c>
      <c r="K151" s="26">
        <v>0.9</v>
      </c>
      <c r="L151" s="26">
        <v>0.6</v>
      </c>
      <c r="M151" s="26">
        <v>1.0</v>
      </c>
      <c r="N151" s="26">
        <v>1.0</v>
      </c>
      <c r="O151" s="26">
        <v>0.9</v>
      </c>
      <c r="P151" s="26">
        <v>1.0</v>
      </c>
      <c r="Q151" s="26">
        <v>0.6</v>
      </c>
      <c r="R151" s="26">
        <v>0.6</v>
      </c>
      <c r="S151" s="26">
        <v>0.6</v>
      </c>
      <c r="T151" s="26">
        <v>0.6</v>
      </c>
      <c r="U151" s="26">
        <v>0.6</v>
      </c>
      <c r="V151" s="26">
        <v>0.6</v>
      </c>
      <c r="W151" s="26">
        <v>0.6</v>
      </c>
      <c r="X151" s="26">
        <v>0.6</v>
      </c>
      <c r="Y151" s="26">
        <v>0.6</v>
      </c>
      <c r="Z151" s="75"/>
      <c r="AA151" s="75"/>
      <c r="AB151" s="75"/>
      <c r="AC151" s="75"/>
      <c r="AD151" s="75"/>
    </row>
    <row r="152" ht="22.5" hidden="1" customHeight="1">
      <c r="A152" s="25">
        <f t="shared" si="1"/>
        <v>45747</v>
      </c>
      <c r="B152" s="74">
        <v>0.6</v>
      </c>
      <c r="C152" s="26">
        <v>0.6</v>
      </c>
      <c r="D152" s="26">
        <v>0.6</v>
      </c>
      <c r="E152" s="26">
        <v>1.0</v>
      </c>
      <c r="F152" s="26">
        <v>1.0</v>
      </c>
      <c r="G152" s="26">
        <v>1.0</v>
      </c>
      <c r="H152" s="26">
        <v>0.6</v>
      </c>
      <c r="I152" s="26">
        <v>0.6</v>
      </c>
      <c r="J152" s="26">
        <v>0.6</v>
      </c>
      <c r="K152" s="26">
        <v>0.9</v>
      </c>
      <c r="L152" s="26">
        <v>0.6</v>
      </c>
      <c r="M152" s="26">
        <v>1.0</v>
      </c>
      <c r="N152" s="26">
        <v>1.0</v>
      </c>
      <c r="O152" s="26">
        <v>0.9</v>
      </c>
      <c r="P152" s="26">
        <v>1.0</v>
      </c>
      <c r="Q152" s="26">
        <v>0.6</v>
      </c>
      <c r="R152" s="26">
        <v>0.6</v>
      </c>
      <c r="S152" s="26">
        <v>0.6</v>
      </c>
      <c r="T152" s="26">
        <v>0.6</v>
      </c>
      <c r="U152" s="26">
        <v>0.6</v>
      </c>
      <c r="V152" s="26">
        <v>0.6</v>
      </c>
      <c r="W152" s="26">
        <v>0.6</v>
      </c>
      <c r="X152" s="26">
        <v>0.6</v>
      </c>
      <c r="Y152" s="26">
        <v>0.6</v>
      </c>
      <c r="Z152" s="75"/>
      <c r="AA152" s="75"/>
      <c r="AB152" s="75"/>
      <c r="AC152" s="75"/>
      <c r="AD152" s="75"/>
    </row>
    <row r="153" ht="22.5" hidden="1" customHeight="1">
      <c r="A153" s="25">
        <f t="shared" si="1"/>
        <v>45748</v>
      </c>
      <c r="B153" s="74">
        <v>0.6</v>
      </c>
      <c r="C153" s="26">
        <v>0.6</v>
      </c>
      <c r="D153" s="26">
        <v>0.6</v>
      </c>
      <c r="E153" s="26">
        <v>1.0</v>
      </c>
      <c r="F153" s="26">
        <v>1.0</v>
      </c>
      <c r="G153" s="26">
        <v>1.0</v>
      </c>
      <c r="H153" s="26">
        <v>0.6</v>
      </c>
      <c r="I153" s="26">
        <v>0.6</v>
      </c>
      <c r="J153" s="26">
        <v>0.6</v>
      </c>
      <c r="K153" s="26">
        <v>0.9</v>
      </c>
      <c r="L153" s="26">
        <v>0.6</v>
      </c>
      <c r="M153" s="26">
        <v>1.0</v>
      </c>
      <c r="N153" s="26">
        <v>1.0</v>
      </c>
      <c r="O153" s="26">
        <v>0.9</v>
      </c>
      <c r="P153" s="26">
        <v>1.0</v>
      </c>
      <c r="Q153" s="26">
        <v>0.6</v>
      </c>
      <c r="R153" s="26">
        <v>0.6</v>
      </c>
      <c r="S153" s="26">
        <v>0.6</v>
      </c>
      <c r="T153" s="26">
        <v>0.6</v>
      </c>
      <c r="U153" s="26">
        <v>0.6</v>
      </c>
      <c r="V153" s="26">
        <v>0.6</v>
      </c>
      <c r="W153" s="26">
        <v>0.6</v>
      </c>
      <c r="X153" s="26">
        <v>0.6</v>
      </c>
      <c r="Y153" s="26">
        <v>0.6</v>
      </c>
      <c r="Z153" s="75"/>
      <c r="AA153" s="75"/>
      <c r="AB153" s="75"/>
      <c r="AC153" s="75"/>
      <c r="AD153" s="75"/>
    </row>
    <row r="154" ht="22.5" hidden="1" customHeight="1">
      <c r="A154" s="25">
        <f t="shared" si="1"/>
        <v>45749</v>
      </c>
      <c r="B154" s="74">
        <v>0.6</v>
      </c>
      <c r="C154" s="26">
        <v>0.6</v>
      </c>
      <c r="D154" s="26">
        <v>0.6</v>
      </c>
      <c r="E154" s="26">
        <v>1.0</v>
      </c>
      <c r="F154" s="26">
        <v>1.0</v>
      </c>
      <c r="G154" s="26">
        <v>1.0</v>
      </c>
      <c r="H154" s="26">
        <v>0.6</v>
      </c>
      <c r="I154" s="26">
        <v>0.6</v>
      </c>
      <c r="J154" s="26">
        <v>0.6</v>
      </c>
      <c r="K154" s="26">
        <v>0.9</v>
      </c>
      <c r="L154" s="26">
        <v>0.6</v>
      </c>
      <c r="M154" s="26">
        <v>1.0</v>
      </c>
      <c r="N154" s="26">
        <v>1.0</v>
      </c>
      <c r="O154" s="26">
        <v>0.9</v>
      </c>
      <c r="P154" s="26">
        <v>1.0</v>
      </c>
      <c r="Q154" s="26">
        <v>0.6</v>
      </c>
      <c r="R154" s="26">
        <v>0.6</v>
      </c>
      <c r="S154" s="26">
        <v>0.6</v>
      </c>
      <c r="T154" s="26">
        <v>0.6</v>
      </c>
      <c r="U154" s="26">
        <v>0.6</v>
      </c>
      <c r="V154" s="26">
        <v>0.6</v>
      </c>
      <c r="W154" s="26">
        <v>0.6</v>
      </c>
      <c r="X154" s="26">
        <v>0.6</v>
      </c>
      <c r="Y154" s="26">
        <v>0.6</v>
      </c>
      <c r="Z154" s="75"/>
      <c r="AA154" s="75"/>
      <c r="AB154" s="75"/>
      <c r="AC154" s="75"/>
      <c r="AD154" s="75"/>
    </row>
    <row r="155" ht="22.5" hidden="1" customHeight="1">
      <c r="A155" s="25">
        <f t="shared" si="1"/>
        <v>45750</v>
      </c>
      <c r="B155" s="74">
        <v>0.6</v>
      </c>
      <c r="C155" s="26">
        <v>0.6</v>
      </c>
      <c r="D155" s="26">
        <v>0.6</v>
      </c>
      <c r="E155" s="26">
        <v>1.0</v>
      </c>
      <c r="F155" s="26">
        <v>1.0</v>
      </c>
      <c r="G155" s="26">
        <v>1.0</v>
      </c>
      <c r="H155" s="26">
        <v>0.6</v>
      </c>
      <c r="I155" s="26">
        <v>0.6</v>
      </c>
      <c r="J155" s="26">
        <v>0.6</v>
      </c>
      <c r="K155" s="26">
        <v>0.9</v>
      </c>
      <c r="L155" s="26">
        <v>0.6</v>
      </c>
      <c r="M155" s="26">
        <v>1.0</v>
      </c>
      <c r="N155" s="26">
        <v>1.0</v>
      </c>
      <c r="O155" s="26">
        <v>0.9</v>
      </c>
      <c r="P155" s="26">
        <v>1.0</v>
      </c>
      <c r="Q155" s="26">
        <v>0.6</v>
      </c>
      <c r="R155" s="26">
        <v>0.6</v>
      </c>
      <c r="S155" s="26">
        <v>0.6</v>
      </c>
      <c r="T155" s="26">
        <v>0.6</v>
      </c>
      <c r="U155" s="26">
        <v>0.6</v>
      </c>
      <c r="V155" s="26">
        <v>0.6</v>
      </c>
      <c r="W155" s="26">
        <v>0.6</v>
      </c>
      <c r="X155" s="26">
        <v>0.6</v>
      </c>
      <c r="Y155" s="26">
        <v>0.6</v>
      </c>
      <c r="Z155" s="75"/>
      <c r="AA155" s="75"/>
      <c r="AB155" s="75"/>
      <c r="AC155" s="75"/>
      <c r="AD155" s="75"/>
    </row>
    <row r="156" ht="22.5" hidden="1" customHeight="1">
      <c r="A156" s="25">
        <f t="shared" si="1"/>
        <v>45751</v>
      </c>
      <c r="B156" s="74">
        <v>0.6</v>
      </c>
      <c r="C156" s="26">
        <v>0.6</v>
      </c>
      <c r="D156" s="26">
        <v>0.6</v>
      </c>
      <c r="E156" s="26">
        <v>1.0</v>
      </c>
      <c r="F156" s="26">
        <v>1.0</v>
      </c>
      <c r="G156" s="26">
        <v>1.0</v>
      </c>
      <c r="H156" s="26">
        <v>0.6</v>
      </c>
      <c r="I156" s="26">
        <v>0.6</v>
      </c>
      <c r="J156" s="26">
        <v>0.6</v>
      </c>
      <c r="K156" s="26">
        <v>0.9</v>
      </c>
      <c r="L156" s="26">
        <v>0.6</v>
      </c>
      <c r="M156" s="26">
        <v>1.0</v>
      </c>
      <c r="N156" s="26">
        <v>1.0</v>
      </c>
      <c r="O156" s="26">
        <v>0.9</v>
      </c>
      <c r="P156" s="26">
        <v>1.0</v>
      </c>
      <c r="Q156" s="26">
        <v>0.6</v>
      </c>
      <c r="R156" s="26">
        <v>0.6</v>
      </c>
      <c r="S156" s="26">
        <v>0.6</v>
      </c>
      <c r="T156" s="26">
        <v>0.6</v>
      </c>
      <c r="U156" s="26">
        <v>0.6</v>
      </c>
      <c r="V156" s="26">
        <v>0.6</v>
      </c>
      <c r="W156" s="26">
        <v>0.6</v>
      </c>
      <c r="X156" s="26">
        <v>0.6</v>
      </c>
      <c r="Y156" s="26">
        <v>0.6</v>
      </c>
      <c r="Z156" s="75"/>
      <c r="AA156" s="75"/>
      <c r="AB156" s="75"/>
      <c r="AC156" s="75"/>
      <c r="AD156" s="75"/>
    </row>
    <row r="157" ht="22.5" hidden="1" customHeight="1">
      <c r="A157" s="25">
        <f t="shared" si="1"/>
        <v>45752</v>
      </c>
      <c r="B157" s="74">
        <v>0.6</v>
      </c>
      <c r="C157" s="26">
        <v>0.6</v>
      </c>
      <c r="D157" s="26">
        <v>0.6</v>
      </c>
      <c r="E157" s="26">
        <v>1.0</v>
      </c>
      <c r="F157" s="26">
        <v>1.0</v>
      </c>
      <c r="G157" s="26">
        <v>1.0</v>
      </c>
      <c r="H157" s="26">
        <v>0.6</v>
      </c>
      <c r="I157" s="26">
        <v>0.6</v>
      </c>
      <c r="J157" s="26">
        <v>0.6</v>
      </c>
      <c r="K157" s="26">
        <v>0.9</v>
      </c>
      <c r="L157" s="26">
        <v>0.6</v>
      </c>
      <c r="M157" s="26">
        <v>1.0</v>
      </c>
      <c r="N157" s="26">
        <v>1.0</v>
      </c>
      <c r="O157" s="26">
        <v>0.9</v>
      </c>
      <c r="P157" s="26">
        <v>1.0</v>
      </c>
      <c r="Q157" s="26">
        <v>0.6</v>
      </c>
      <c r="R157" s="26">
        <v>0.6</v>
      </c>
      <c r="S157" s="26">
        <v>0.6</v>
      </c>
      <c r="T157" s="26">
        <v>0.6</v>
      </c>
      <c r="U157" s="26">
        <v>0.6</v>
      </c>
      <c r="V157" s="26">
        <v>0.6</v>
      </c>
      <c r="W157" s="26">
        <v>0.6</v>
      </c>
      <c r="X157" s="26">
        <v>0.6</v>
      </c>
      <c r="Y157" s="26">
        <v>0.6</v>
      </c>
      <c r="Z157" s="75"/>
      <c r="AA157" s="75"/>
      <c r="AB157" s="75"/>
      <c r="AC157" s="75"/>
      <c r="AD157" s="75"/>
    </row>
    <row r="158" ht="22.5" hidden="1" customHeight="1">
      <c r="A158" s="25">
        <f t="shared" si="1"/>
        <v>45753</v>
      </c>
      <c r="B158" s="74">
        <v>0.6</v>
      </c>
      <c r="C158" s="26">
        <v>0.6</v>
      </c>
      <c r="D158" s="26">
        <v>0.6</v>
      </c>
      <c r="E158" s="26">
        <v>1.0</v>
      </c>
      <c r="F158" s="26">
        <v>1.0</v>
      </c>
      <c r="G158" s="26">
        <v>1.0</v>
      </c>
      <c r="H158" s="26">
        <v>0.6</v>
      </c>
      <c r="I158" s="26">
        <v>0.6</v>
      </c>
      <c r="J158" s="26">
        <v>0.6</v>
      </c>
      <c r="K158" s="26">
        <v>0.9</v>
      </c>
      <c r="L158" s="26">
        <v>0.6</v>
      </c>
      <c r="M158" s="26">
        <v>1.0</v>
      </c>
      <c r="N158" s="26">
        <v>1.0</v>
      </c>
      <c r="O158" s="26">
        <v>0.9</v>
      </c>
      <c r="P158" s="26">
        <v>1.0</v>
      </c>
      <c r="Q158" s="26">
        <v>0.6</v>
      </c>
      <c r="R158" s="26">
        <v>0.6</v>
      </c>
      <c r="S158" s="26">
        <v>0.6</v>
      </c>
      <c r="T158" s="26">
        <v>0.6</v>
      </c>
      <c r="U158" s="26">
        <v>0.6</v>
      </c>
      <c r="V158" s="26">
        <v>0.6</v>
      </c>
      <c r="W158" s="26">
        <v>0.6</v>
      </c>
      <c r="X158" s="26">
        <v>0.6</v>
      </c>
      <c r="Y158" s="26">
        <v>0.6</v>
      </c>
      <c r="Z158" s="75"/>
      <c r="AA158" s="75"/>
      <c r="AB158" s="75"/>
      <c r="AC158" s="75"/>
      <c r="AD158" s="75"/>
    </row>
    <row r="159" ht="22.5" hidden="1" customHeight="1">
      <c r="A159" s="25">
        <f t="shared" si="1"/>
        <v>45754</v>
      </c>
      <c r="B159" s="74">
        <v>0.6</v>
      </c>
      <c r="C159" s="26">
        <v>0.6</v>
      </c>
      <c r="D159" s="26">
        <v>0.6</v>
      </c>
      <c r="E159" s="26">
        <v>1.0</v>
      </c>
      <c r="F159" s="26">
        <v>1.0</v>
      </c>
      <c r="G159" s="26">
        <v>1.0</v>
      </c>
      <c r="H159" s="26">
        <v>0.6</v>
      </c>
      <c r="I159" s="26">
        <v>0.6</v>
      </c>
      <c r="J159" s="26">
        <v>0.6</v>
      </c>
      <c r="K159" s="26">
        <v>0.9</v>
      </c>
      <c r="L159" s="26">
        <v>0.6</v>
      </c>
      <c r="M159" s="26">
        <v>1.0</v>
      </c>
      <c r="N159" s="26">
        <v>1.0</v>
      </c>
      <c r="O159" s="26">
        <v>0.9</v>
      </c>
      <c r="P159" s="26">
        <v>1.0</v>
      </c>
      <c r="Q159" s="26">
        <v>0.6</v>
      </c>
      <c r="R159" s="26">
        <v>0.6</v>
      </c>
      <c r="S159" s="26">
        <v>0.6</v>
      </c>
      <c r="T159" s="26">
        <v>0.6</v>
      </c>
      <c r="U159" s="26">
        <v>0.6</v>
      </c>
      <c r="V159" s="26">
        <v>0.6</v>
      </c>
      <c r="W159" s="26">
        <v>0.6</v>
      </c>
      <c r="X159" s="26">
        <v>0.6</v>
      </c>
      <c r="Y159" s="26">
        <v>0.6</v>
      </c>
      <c r="Z159" s="75"/>
      <c r="AA159" s="75"/>
      <c r="AB159" s="75"/>
      <c r="AC159" s="75"/>
      <c r="AD159" s="75"/>
    </row>
    <row r="160" ht="22.5" hidden="1" customHeight="1">
      <c r="A160" s="25">
        <f t="shared" si="1"/>
        <v>45755</v>
      </c>
      <c r="B160" s="74">
        <v>0.6</v>
      </c>
      <c r="C160" s="26">
        <v>0.6</v>
      </c>
      <c r="D160" s="26">
        <v>0.6</v>
      </c>
      <c r="E160" s="26">
        <v>1.0</v>
      </c>
      <c r="F160" s="26">
        <v>1.0</v>
      </c>
      <c r="G160" s="26">
        <v>1.0</v>
      </c>
      <c r="H160" s="26">
        <v>0.6</v>
      </c>
      <c r="I160" s="26">
        <v>0.6</v>
      </c>
      <c r="J160" s="26">
        <v>0.6</v>
      </c>
      <c r="K160" s="26">
        <v>0.9</v>
      </c>
      <c r="L160" s="26">
        <v>0.6</v>
      </c>
      <c r="M160" s="26">
        <v>1.0</v>
      </c>
      <c r="N160" s="26">
        <v>1.0</v>
      </c>
      <c r="O160" s="26">
        <v>0.9</v>
      </c>
      <c r="P160" s="26">
        <v>1.0</v>
      </c>
      <c r="Q160" s="26">
        <v>0.6</v>
      </c>
      <c r="R160" s="26">
        <v>0.6</v>
      </c>
      <c r="S160" s="26">
        <v>0.6</v>
      </c>
      <c r="T160" s="26">
        <v>0.6</v>
      </c>
      <c r="U160" s="26">
        <v>0.6</v>
      </c>
      <c r="V160" s="26">
        <v>0.6</v>
      </c>
      <c r="W160" s="26">
        <v>0.6</v>
      </c>
      <c r="X160" s="26">
        <v>0.6</v>
      </c>
      <c r="Y160" s="26">
        <v>0.6</v>
      </c>
      <c r="Z160" s="75"/>
      <c r="AA160" s="75"/>
      <c r="AB160" s="75"/>
      <c r="AC160" s="75"/>
      <c r="AD160" s="75"/>
    </row>
    <row r="161" ht="22.5" hidden="1" customHeight="1">
      <c r="A161" s="25">
        <f t="shared" si="1"/>
        <v>45756</v>
      </c>
      <c r="B161" s="74">
        <v>0.6</v>
      </c>
      <c r="C161" s="26">
        <v>0.6</v>
      </c>
      <c r="D161" s="26">
        <v>0.6</v>
      </c>
      <c r="E161" s="26">
        <v>1.0</v>
      </c>
      <c r="F161" s="26">
        <v>1.0</v>
      </c>
      <c r="G161" s="26">
        <v>1.0</v>
      </c>
      <c r="H161" s="26">
        <v>0.6</v>
      </c>
      <c r="I161" s="26">
        <v>0.6</v>
      </c>
      <c r="J161" s="26">
        <v>0.6</v>
      </c>
      <c r="K161" s="26">
        <v>0.9</v>
      </c>
      <c r="L161" s="26">
        <v>0.6</v>
      </c>
      <c r="M161" s="26">
        <v>1.0</v>
      </c>
      <c r="N161" s="26">
        <v>1.0</v>
      </c>
      <c r="O161" s="26">
        <v>0.9</v>
      </c>
      <c r="P161" s="26">
        <v>1.0</v>
      </c>
      <c r="Q161" s="26">
        <v>0.6</v>
      </c>
      <c r="R161" s="26">
        <v>0.6</v>
      </c>
      <c r="S161" s="26">
        <v>0.6</v>
      </c>
      <c r="T161" s="26">
        <v>0.6</v>
      </c>
      <c r="U161" s="26">
        <v>0.6</v>
      </c>
      <c r="V161" s="26">
        <v>0.6</v>
      </c>
      <c r="W161" s="26">
        <v>0.6</v>
      </c>
      <c r="X161" s="26">
        <v>0.6</v>
      </c>
      <c r="Y161" s="26">
        <v>0.6</v>
      </c>
      <c r="Z161" s="75"/>
      <c r="AA161" s="75"/>
      <c r="AB161" s="75"/>
      <c r="AC161" s="75"/>
      <c r="AD161" s="75"/>
    </row>
    <row r="162" ht="22.5" hidden="1" customHeight="1">
      <c r="A162" s="25">
        <f t="shared" si="1"/>
        <v>45757</v>
      </c>
      <c r="B162" s="74">
        <v>0.6</v>
      </c>
      <c r="C162" s="26">
        <v>0.6</v>
      </c>
      <c r="D162" s="26">
        <v>0.6</v>
      </c>
      <c r="E162" s="26">
        <v>1.0</v>
      </c>
      <c r="F162" s="26">
        <v>1.0</v>
      </c>
      <c r="G162" s="26">
        <v>1.0</v>
      </c>
      <c r="H162" s="26">
        <v>0.6</v>
      </c>
      <c r="I162" s="26">
        <v>0.6</v>
      </c>
      <c r="J162" s="26">
        <v>0.6</v>
      </c>
      <c r="K162" s="26">
        <v>0.9</v>
      </c>
      <c r="L162" s="26">
        <v>0.6</v>
      </c>
      <c r="M162" s="26">
        <v>1.0</v>
      </c>
      <c r="N162" s="26">
        <v>1.0</v>
      </c>
      <c r="O162" s="26">
        <v>0.9</v>
      </c>
      <c r="P162" s="26">
        <v>1.0</v>
      </c>
      <c r="Q162" s="26">
        <v>0.6</v>
      </c>
      <c r="R162" s="26">
        <v>0.6</v>
      </c>
      <c r="S162" s="26">
        <v>0.6</v>
      </c>
      <c r="T162" s="26">
        <v>0.6</v>
      </c>
      <c r="U162" s="26">
        <v>0.6</v>
      </c>
      <c r="V162" s="26">
        <v>0.6</v>
      </c>
      <c r="W162" s="26">
        <v>0.6</v>
      </c>
      <c r="X162" s="26">
        <v>0.6</v>
      </c>
      <c r="Y162" s="26">
        <v>0.6</v>
      </c>
      <c r="Z162" s="75"/>
      <c r="AA162" s="75"/>
      <c r="AB162" s="75"/>
      <c r="AC162" s="75"/>
      <c r="AD162" s="75"/>
    </row>
    <row r="163" ht="22.5" hidden="1" customHeight="1">
      <c r="A163" s="25">
        <f t="shared" si="1"/>
        <v>45758</v>
      </c>
      <c r="B163" s="74">
        <v>0.6</v>
      </c>
      <c r="C163" s="26">
        <v>0.6</v>
      </c>
      <c r="D163" s="26">
        <v>0.6</v>
      </c>
      <c r="E163" s="26">
        <v>1.0</v>
      </c>
      <c r="F163" s="26">
        <v>1.0</v>
      </c>
      <c r="G163" s="26">
        <v>1.0</v>
      </c>
      <c r="H163" s="26">
        <v>0.6</v>
      </c>
      <c r="I163" s="26">
        <v>0.6</v>
      </c>
      <c r="J163" s="26">
        <v>0.6</v>
      </c>
      <c r="K163" s="26">
        <v>0.9</v>
      </c>
      <c r="L163" s="26">
        <v>0.6</v>
      </c>
      <c r="M163" s="26">
        <v>1.0</v>
      </c>
      <c r="N163" s="26">
        <v>1.0</v>
      </c>
      <c r="O163" s="26">
        <v>0.9</v>
      </c>
      <c r="P163" s="26">
        <v>1.0</v>
      </c>
      <c r="Q163" s="26">
        <v>0.6</v>
      </c>
      <c r="R163" s="26">
        <v>0.6</v>
      </c>
      <c r="S163" s="26">
        <v>0.6</v>
      </c>
      <c r="T163" s="26">
        <v>0.6</v>
      </c>
      <c r="U163" s="26">
        <v>0.6</v>
      </c>
      <c r="V163" s="26">
        <v>0.6</v>
      </c>
      <c r="W163" s="26">
        <v>0.6</v>
      </c>
      <c r="X163" s="26">
        <v>0.6</v>
      </c>
      <c r="Y163" s="26">
        <v>0.6</v>
      </c>
      <c r="Z163" s="75"/>
      <c r="AA163" s="75"/>
      <c r="AB163" s="75"/>
      <c r="AC163" s="75"/>
      <c r="AD163" s="75"/>
    </row>
    <row r="164" ht="22.5" hidden="1" customHeight="1">
      <c r="A164" s="25">
        <f t="shared" si="1"/>
        <v>45759</v>
      </c>
      <c r="B164" s="74">
        <v>0.6</v>
      </c>
      <c r="C164" s="26">
        <v>0.6</v>
      </c>
      <c r="D164" s="26">
        <v>0.6</v>
      </c>
      <c r="E164" s="26">
        <v>1.0</v>
      </c>
      <c r="F164" s="26">
        <v>1.0</v>
      </c>
      <c r="G164" s="26">
        <v>1.0</v>
      </c>
      <c r="H164" s="26">
        <v>0.6</v>
      </c>
      <c r="I164" s="26">
        <v>0.6</v>
      </c>
      <c r="J164" s="26">
        <v>0.6</v>
      </c>
      <c r="K164" s="26">
        <v>0.9</v>
      </c>
      <c r="L164" s="26">
        <v>0.6</v>
      </c>
      <c r="M164" s="26">
        <v>1.0</v>
      </c>
      <c r="N164" s="26">
        <v>1.0</v>
      </c>
      <c r="O164" s="26">
        <v>0.9</v>
      </c>
      <c r="P164" s="26">
        <v>1.0</v>
      </c>
      <c r="Q164" s="26">
        <v>0.6</v>
      </c>
      <c r="R164" s="26">
        <v>0.6</v>
      </c>
      <c r="S164" s="26">
        <v>0.6</v>
      </c>
      <c r="T164" s="26">
        <v>0.6</v>
      </c>
      <c r="U164" s="26">
        <v>0.6</v>
      </c>
      <c r="V164" s="26">
        <v>0.6</v>
      </c>
      <c r="W164" s="26">
        <v>0.6</v>
      </c>
      <c r="X164" s="26">
        <v>0.6</v>
      </c>
      <c r="Y164" s="26">
        <v>0.6</v>
      </c>
      <c r="Z164" s="75"/>
      <c r="AA164" s="75"/>
      <c r="AB164" s="75"/>
      <c r="AC164" s="75"/>
      <c r="AD164" s="75"/>
    </row>
    <row r="165" ht="22.5" hidden="1" customHeight="1">
      <c r="A165" s="25">
        <f t="shared" si="1"/>
        <v>45760</v>
      </c>
      <c r="B165" s="74">
        <v>0.6</v>
      </c>
      <c r="C165" s="26">
        <v>0.6</v>
      </c>
      <c r="D165" s="26">
        <v>0.6</v>
      </c>
      <c r="E165" s="26">
        <v>1.0</v>
      </c>
      <c r="F165" s="26">
        <v>1.0</v>
      </c>
      <c r="G165" s="26">
        <v>1.0</v>
      </c>
      <c r="H165" s="26">
        <v>0.6</v>
      </c>
      <c r="I165" s="26">
        <v>0.6</v>
      </c>
      <c r="J165" s="26">
        <v>0.6</v>
      </c>
      <c r="K165" s="26">
        <v>0.9</v>
      </c>
      <c r="L165" s="26">
        <v>0.6</v>
      </c>
      <c r="M165" s="26">
        <v>1.0</v>
      </c>
      <c r="N165" s="26">
        <v>1.0</v>
      </c>
      <c r="O165" s="26">
        <v>0.9</v>
      </c>
      <c r="P165" s="26">
        <v>1.0</v>
      </c>
      <c r="Q165" s="26">
        <v>0.6</v>
      </c>
      <c r="R165" s="26">
        <v>0.6</v>
      </c>
      <c r="S165" s="26">
        <v>0.6</v>
      </c>
      <c r="T165" s="26">
        <v>0.6</v>
      </c>
      <c r="U165" s="26">
        <v>0.6</v>
      </c>
      <c r="V165" s="26">
        <v>0.6</v>
      </c>
      <c r="W165" s="26">
        <v>0.6</v>
      </c>
      <c r="X165" s="26">
        <v>0.6</v>
      </c>
      <c r="Y165" s="26">
        <v>0.6</v>
      </c>
      <c r="Z165" s="75"/>
      <c r="AA165" s="75"/>
      <c r="AB165" s="75"/>
      <c r="AC165" s="75"/>
      <c r="AD165" s="75"/>
    </row>
    <row r="166" ht="22.5" hidden="1" customHeight="1">
      <c r="A166" s="25">
        <f t="shared" si="1"/>
        <v>45761</v>
      </c>
      <c r="B166" s="74">
        <v>0.6</v>
      </c>
      <c r="C166" s="26">
        <v>0.6</v>
      </c>
      <c r="D166" s="26">
        <v>0.6</v>
      </c>
      <c r="E166" s="26">
        <v>1.0</v>
      </c>
      <c r="F166" s="26">
        <v>1.0</v>
      </c>
      <c r="G166" s="26">
        <v>1.0</v>
      </c>
      <c r="H166" s="26">
        <v>0.6</v>
      </c>
      <c r="I166" s="26">
        <v>0.6</v>
      </c>
      <c r="J166" s="26">
        <v>0.6</v>
      </c>
      <c r="K166" s="26">
        <v>0.9</v>
      </c>
      <c r="L166" s="26">
        <v>0.6</v>
      </c>
      <c r="M166" s="26">
        <v>1.0</v>
      </c>
      <c r="N166" s="26">
        <v>1.0</v>
      </c>
      <c r="O166" s="26">
        <v>0.9</v>
      </c>
      <c r="P166" s="26">
        <v>1.0</v>
      </c>
      <c r="Q166" s="26">
        <v>0.6</v>
      </c>
      <c r="R166" s="26">
        <v>0.6</v>
      </c>
      <c r="S166" s="26">
        <v>0.6</v>
      </c>
      <c r="T166" s="26">
        <v>0.6</v>
      </c>
      <c r="U166" s="26">
        <v>0.6</v>
      </c>
      <c r="V166" s="26">
        <v>0.6</v>
      </c>
      <c r="W166" s="26">
        <v>0.6</v>
      </c>
      <c r="X166" s="26">
        <v>0.6</v>
      </c>
      <c r="Y166" s="26">
        <v>0.6</v>
      </c>
      <c r="Z166" s="75"/>
      <c r="AA166" s="75"/>
      <c r="AB166" s="75"/>
      <c r="AC166" s="75"/>
      <c r="AD166" s="75"/>
    </row>
    <row r="167" ht="22.5" hidden="1" customHeight="1">
      <c r="A167" s="25">
        <f t="shared" si="1"/>
        <v>45762</v>
      </c>
      <c r="B167" s="74">
        <v>0.6</v>
      </c>
      <c r="C167" s="26">
        <v>0.6</v>
      </c>
      <c r="D167" s="26">
        <v>0.6</v>
      </c>
      <c r="E167" s="26">
        <v>1.0</v>
      </c>
      <c r="F167" s="26">
        <v>1.0</v>
      </c>
      <c r="G167" s="26">
        <v>1.0</v>
      </c>
      <c r="H167" s="26">
        <v>0.6</v>
      </c>
      <c r="I167" s="26">
        <v>0.6</v>
      </c>
      <c r="J167" s="26">
        <v>0.6</v>
      </c>
      <c r="K167" s="26">
        <v>0.9</v>
      </c>
      <c r="L167" s="26">
        <v>0.6</v>
      </c>
      <c r="M167" s="26">
        <v>1.0</v>
      </c>
      <c r="N167" s="26">
        <v>0.9</v>
      </c>
      <c r="O167" s="26">
        <v>0.9</v>
      </c>
      <c r="P167" s="26">
        <v>1.0</v>
      </c>
      <c r="Q167" s="26">
        <v>0.6</v>
      </c>
      <c r="R167" s="26">
        <v>0.6</v>
      </c>
      <c r="S167" s="26">
        <v>0.6</v>
      </c>
      <c r="T167" s="26">
        <v>0.6</v>
      </c>
      <c r="U167" s="26">
        <v>0.6</v>
      </c>
      <c r="V167" s="26">
        <v>0.6</v>
      </c>
      <c r="W167" s="26">
        <v>0.6</v>
      </c>
      <c r="X167" s="26">
        <v>0.6</v>
      </c>
      <c r="Y167" s="26">
        <v>0.6</v>
      </c>
      <c r="Z167" s="75"/>
      <c r="AA167" s="75"/>
      <c r="AB167" s="75"/>
      <c r="AC167" s="75"/>
      <c r="AD167" s="75"/>
    </row>
    <row r="168" ht="22.5" hidden="1" customHeight="1">
      <c r="A168" s="25">
        <f t="shared" si="1"/>
        <v>45763</v>
      </c>
      <c r="B168" s="74">
        <v>0.6</v>
      </c>
      <c r="C168" s="26">
        <v>0.6</v>
      </c>
      <c r="D168" s="26">
        <v>0.6</v>
      </c>
      <c r="E168" s="26">
        <v>1.0</v>
      </c>
      <c r="F168" s="26">
        <v>1.0</v>
      </c>
      <c r="G168" s="26">
        <v>1.0</v>
      </c>
      <c r="H168" s="26">
        <v>0.6</v>
      </c>
      <c r="I168" s="26">
        <v>0.6</v>
      </c>
      <c r="J168" s="26">
        <v>0.6</v>
      </c>
      <c r="K168" s="26">
        <v>0.9</v>
      </c>
      <c r="L168" s="26">
        <v>0.6</v>
      </c>
      <c r="M168" s="26">
        <v>1.0</v>
      </c>
      <c r="N168" s="26">
        <v>0.9</v>
      </c>
      <c r="O168" s="26">
        <v>0.9</v>
      </c>
      <c r="P168" s="26">
        <v>1.0</v>
      </c>
      <c r="Q168" s="26">
        <v>0.6</v>
      </c>
      <c r="R168" s="26">
        <v>0.6</v>
      </c>
      <c r="S168" s="26">
        <v>0.6</v>
      </c>
      <c r="T168" s="26">
        <v>0.6</v>
      </c>
      <c r="U168" s="26">
        <v>0.6</v>
      </c>
      <c r="V168" s="26">
        <v>0.6</v>
      </c>
      <c r="W168" s="26">
        <v>0.6</v>
      </c>
      <c r="X168" s="26">
        <v>0.6</v>
      </c>
      <c r="Y168" s="26">
        <v>0.6</v>
      </c>
      <c r="Z168" s="75"/>
      <c r="AA168" s="75"/>
      <c r="AB168" s="75"/>
      <c r="AC168" s="75"/>
      <c r="AD168" s="75"/>
    </row>
    <row r="169" ht="22.5" hidden="1" customHeight="1">
      <c r="A169" s="25">
        <f t="shared" si="1"/>
        <v>45764</v>
      </c>
      <c r="B169" s="74">
        <v>0.6</v>
      </c>
      <c r="C169" s="26">
        <v>0.6</v>
      </c>
      <c r="D169" s="26">
        <v>0.6</v>
      </c>
      <c r="E169" s="26">
        <v>1.0</v>
      </c>
      <c r="F169" s="26">
        <v>1.0</v>
      </c>
      <c r="G169" s="26">
        <v>1.0</v>
      </c>
      <c r="H169" s="26">
        <v>0.6</v>
      </c>
      <c r="I169" s="26">
        <v>0.6</v>
      </c>
      <c r="J169" s="26">
        <v>0.6</v>
      </c>
      <c r="K169" s="26">
        <v>0.9</v>
      </c>
      <c r="L169" s="26">
        <v>0.6</v>
      </c>
      <c r="M169" s="26">
        <v>1.0</v>
      </c>
      <c r="N169" s="26">
        <v>0.9</v>
      </c>
      <c r="O169" s="26">
        <v>0.9</v>
      </c>
      <c r="P169" s="26">
        <v>1.0</v>
      </c>
      <c r="Q169" s="26">
        <v>0.6</v>
      </c>
      <c r="R169" s="26">
        <v>0.6</v>
      </c>
      <c r="S169" s="26">
        <v>0.6</v>
      </c>
      <c r="T169" s="26">
        <v>0.6</v>
      </c>
      <c r="U169" s="26">
        <v>0.6</v>
      </c>
      <c r="V169" s="26">
        <v>0.6</v>
      </c>
      <c r="W169" s="26">
        <v>0.6</v>
      </c>
      <c r="X169" s="26">
        <v>0.6</v>
      </c>
      <c r="Y169" s="26">
        <v>0.6</v>
      </c>
      <c r="Z169" s="75"/>
      <c r="AA169" s="75"/>
      <c r="AB169" s="75"/>
      <c r="AC169" s="75"/>
      <c r="AD169" s="75"/>
    </row>
    <row r="170" ht="22.5" hidden="1" customHeight="1">
      <c r="A170" s="25">
        <f t="shared" si="1"/>
        <v>45765</v>
      </c>
      <c r="B170" s="74">
        <v>0.6</v>
      </c>
      <c r="C170" s="26">
        <v>0.6</v>
      </c>
      <c r="D170" s="26">
        <v>0.6</v>
      </c>
      <c r="E170" s="26">
        <v>1.0</v>
      </c>
      <c r="F170" s="26">
        <v>1.0</v>
      </c>
      <c r="G170" s="26">
        <v>1.0</v>
      </c>
      <c r="H170" s="26">
        <v>0.6</v>
      </c>
      <c r="I170" s="26">
        <v>0.6</v>
      </c>
      <c r="J170" s="26">
        <v>0.6</v>
      </c>
      <c r="K170" s="26">
        <v>0.9</v>
      </c>
      <c r="L170" s="26">
        <v>0.6</v>
      </c>
      <c r="M170" s="26">
        <v>1.0</v>
      </c>
      <c r="N170" s="26">
        <v>1.0</v>
      </c>
      <c r="O170" s="26">
        <v>0.9</v>
      </c>
      <c r="P170" s="26">
        <v>1.0</v>
      </c>
      <c r="Q170" s="26">
        <v>0.6</v>
      </c>
      <c r="R170" s="26">
        <v>0.6</v>
      </c>
      <c r="S170" s="26">
        <v>0.6</v>
      </c>
      <c r="T170" s="26">
        <v>0.6</v>
      </c>
      <c r="U170" s="26">
        <v>0.6</v>
      </c>
      <c r="V170" s="26">
        <v>0.6</v>
      </c>
      <c r="W170" s="26">
        <v>0.6</v>
      </c>
      <c r="X170" s="26">
        <v>0.6</v>
      </c>
      <c r="Y170" s="26">
        <v>0.6</v>
      </c>
      <c r="Z170" s="75"/>
      <c r="AA170" s="75"/>
      <c r="AB170" s="75"/>
      <c r="AC170" s="75"/>
      <c r="AD170" s="75"/>
    </row>
    <row r="171" ht="22.5" hidden="1" customHeight="1">
      <c r="A171" s="25">
        <f t="shared" si="1"/>
        <v>45766</v>
      </c>
      <c r="B171" s="74">
        <v>0.6</v>
      </c>
      <c r="C171" s="26">
        <v>0.6</v>
      </c>
      <c r="D171" s="26">
        <v>0.6</v>
      </c>
      <c r="E171" s="26">
        <v>1.0</v>
      </c>
      <c r="F171" s="26">
        <v>1.0</v>
      </c>
      <c r="G171" s="26">
        <v>1.0</v>
      </c>
      <c r="H171" s="26">
        <v>0.6</v>
      </c>
      <c r="I171" s="26">
        <v>0.6</v>
      </c>
      <c r="J171" s="26">
        <v>0.6</v>
      </c>
      <c r="K171" s="26">
        <v>0.9</v>
      </c>
      <c r="L171" s="26">
        <v>0.6</v>
      </c>
      <c r="M171" s="26">
        <v>1.0</v>
      </c>
      <c r="N171" s="26">
        <v>1.0</v>
      </c>
      <c r="O171" s="26">
        <v>0.9</v>
      </c>
      <c r="P171" s="26">
        <v>1.0</v>
      </c>
      <c r="Q171" s="26">
        <v>0.6</v>
      </c>
      <c r="R171" s="26">
        <v>0.6</v>
      </c>
      <c r="S171" s="26">
        <v>0.6</v>
      </c>
      <c r="T171" s="26">
        <v>0.6</v>
      </c>
      <c r="U171" s="26">
        <v>0.6</v>
      </c>
      <c r="V171" s="26">
        <v>0.6</v>
      </c>
      <c r="W171" s="26">
        <v>0.6</v>
      </c>
      <c r="X171" s="26">
        <v>0.6</v>
      </c>
      <c r="Y171" s="26">
        <v>0.6</v>
      </c>
      <c r="Z171" s="75"/>
      <c r="AA171" s="75"/>
      <c r="AB171" s="75"/>
      <c r="AC171" s="75"/>
      <c r="AD171" s="75"/>
    </row>
    <row r="172" ht="22.5" hidden="1" customHeight="1">
      <c r="A172" s="25">
        <f t="shared" si="1"/>
        <v>45767</v>
      </c>
      <c r="B172" s="74">
        <v>0.6</v>
      </c>
      <c r="C172" s="26">
        <v>0.6</v>
      </c>
      <c r="D172" s="26">
        <v>0.6</v>
      </c>
      <c r="E172" s="26">
        <v>1.0</v>
      </c>
      <c r="F172" s="26">
        <v>1.0</v>
      </c>
      <c r="G172" s="26">
        <v>1.0</v>
      </c>
      <c r="H172" s="26">
        <v>0.6</v>
      </c>
      <c r="I172" s="26">
        <v>0.6</v>
      </c>
      <c r="J172" s="26">
        <v>0.6</v>
      </c>
      <c r="K172" s="26">
        <v>0.9</v>
      </c>
      <c r="L172" s="26">
        <v>0.6</v>
      </c>
      <c r="M172" s="26">
        <v>1.0</v>
      </c>
      <c r="N172" s="26">
        <v>1.0</v>
      </c>
      <c r="O172" s="26">
        <v>0.9</v>
      </c>
      <c r="P172" s="26">
        <v>1.0</v>
      </c>
      <c r="Q172" s="26">
        <v>0.6</v>
      </c>
      <c r="R172" s="26">
        <v>0.6</v>
      </c>
      <c r="S172" s="26">
        <v>0.6</v>
      </c>
      <c r="T172" s="26">
        <v>0.6</v>
      </c>
      <c r="U172" s="26">
        <v>0.6</v>
      </c>
      <c r="V172" s="26">
        <v>0.6</v>
      </c>
      <c r="W172" s="26">
        <v>0.6</v>
      </c>
      <c r="X172" s="26">
        <v>0.6</v>
      </c>
      <c r="Y172" s="26">
        <v>0.6</v>
      </c>
      <c r="Z172" s="75"/>
      <c r="AA172" s="75"/>
      <c r="AB172" s="75"/>
      <c r="AC172" s="75"/>
      <c r="AD172" s="75"/>
    </row>
    <row r="173" ht="22.5" hidden="1" customHeight="1">
      <c r="A173" s="25">
        <f t="shared" si="1"/>
        <v>45768</v>
      </c>
      <c r="B173" s="74">
        <v>0.6</v>
      </c>
      <c r="C173" s="26">
        <v>0.6</v>
      </c>
      <c r="D173" s="26">
        <v>0.6</v>
      </c>
      <c r="E173" s="26">
        <v>1.0</v>
      </c>
      <c r="F173" s="26">
        <v>1.0</v>
      </c>
      <c r="G173" s="26">
        <v>1.0</v>
      </c>
      <c r="H173" s="26">
        <v>0.6</v>
      </c>
      <c r="I173" s="26">
        <v>0.6</v>
      </c>
      <c r="J173" s="26">
        <v>0.6</v>
      </c>
      <c r="K173" s="26">
        <v>0.9</v>
      </c>
      <c r="L173" s="26">
        <v>0.6</v>
      </c>
      <c r="M173" s="26">
        <v>1.0</v>
      </c>
      <c r="N173" s="26">
        <v>1.0</v>
      </c>
      <c r="O173" s="26">
        <v>0.9</v>
      </c>
      <c r="P173" s="26">
        <v>1.0</v>
      </c>
      <c r="Q173" s="26">
        <v>0.6</v>
      </c>
      <c r="R173" s="26">
        <v>0.6</v>
      </c>
      <c r="S173" s="26">
        <v>0.6</v>
      </c>
      <c r="T173" s="26">
        <v>0.6</v>
      </c>
      <c r="U173" s="26">
        <v>0.6</v>
      </c>
      <c r="V173" s="26">
        <v>0.6</v>
      </c>
      <c r="W173" s="26">
        <v>0.6</v>
      </c>
      <c r="X173" s="26">
        <v>0.6</v>
      </c>
      <c r="Y173" s="26">
        <v>0.6</v>
      </c>
      <c r="Z173" s="75"/>
      <c r="AA173" s="75"/>
      <c r="AB173" s="75"/>
      <c r="AC173" s="75"/>
      <c r="AD173" s="75"/>
    </row>
    <row r="174" ht="22.5" hidden="1" customHeight="1">
      <c r="A174" s="25">
        <f t="shared" si="1"/>
        <v>45769</v>
      </c>
      <c r="B174" s="74">
        <v>0.6</v>
      </c>
      <c r="C174" s="26">
        <v>0.6</v>
      </c>
      <c r="D174" s="26">
        <v>0.6</v>
      </c>
      <c r="E174" s="26">
        <v>1.0</v>
      </c>
      <c r="F174" s="26">
        <v>1.0</v>
      </c>
      <c r="G174" s="26">
        <v>1.0</v>
      </c>
      <c r="H174" s="26">
        <v>0.6</v>
      </c>
      <c r="I174" s="26">
        <v>0.6</v>
      </c>
      <c r="J174" s="26">
        <v>0.6</v>
      </c>
      <c r="K174" s="26">
        <v>0.9</v>
      </c>
      <c r="L174" s="26">
        <v>0.6</v>
      </c>
      <c r="M174" s="26">
        <v>1.0</v>
      </c>
      <c r="N174" s="26">
        <v>1.0</v>
      </c>
      <c r="O174" s="26">
        <v>0.9</v>
      </c>
      <c r="P174" s="26">
        <v>1.0</v>
      </c>
      <c r="Q174" s="26">
        <v>0.6</v>
      </c>
      <c r="R174" s="26">
        <v>0.6</v>
      </c>
      <c r="S174" s="26">
        <v>0.6</v>
      </c>
      <c r="T174" s="26">
        <v>0.6</v>
      </c>
      <c r="U174" s="26">
        <v>0.6</v>
      </c>
      <c r="V174" s="26">
        <v>0.6</v>
      </c>
      <c r="W174" s="26">
        <v>0.6</v>
      </c>
      <c r="X174" s="26">
        <v>0.6</v>
      </c>
      <c r="Y174" s="26">
        <v>0.6</v>
      </c>
      <c r="Z174" s="75"/>
      <c r="AA174" s="75"/>
      <c r="AB174" s="75"/>
      <c r="AC174" s="75"/>
      <c r="AD174" s="75"/>
    </row>
    <row r="175" ht="22.5" hidden="1" customHeight="1">
      <c r="A175" s="25">
        <f t="shared" si="1"/>
        <v>45770</v>
      </c>
      <c r="B175" s="74">
        <v>0.6</v>
      </c>
      <c r="C175" s="26">
        <v>0.6</v>
      </c>
      <c r="D175" s="26">
        <v>0.6</v>
      </c>
      <c r="E175" s="26">
        <v>1.0</v>
      </c>
      <c r="F175" s="26">
        <v>1.0</v>
      </c>
      <c r="G175" s="26">
        <v>1.0</v>
      </c>
      <c r="H175" s="26">
        <v>0.6</v>
      </c>
      <c r="I175" s="26">
        <v>0.6</v>
      </c>
      <c r="J175" s="26">
        <v>0.6</v>
      </c>
      <c r="K175" s="26">
        <v>0.9</v>
      </c>
      <c r="L175" s="26">
        <v>0.6</v>
      </c>
      <c r="M175" s="26">
        <v>1.0</v>
      </c>
      <c r="N175" s="26">
        <v>1.0</v>
      </c>
      <c r="O175" s="26">
        <v>0.9</v>
      </c>
      <c r="P175" s="26">
        <v>1.0</v>
      </c>
      <c r="Q175" s="26">
        <v>0.6</v>
      </c>
      <c r="R175" s="26">
        <v>0.6</v>
      </c>
      <c r="S175" s="26">
        <v>0.6</v>
      </c>
      <c r="T175" s="26">
        <v>0.6</v>
      </c>
      <c r="U175" s="26">
        <v>0.6</v>
      </c>
      <c r="V175" s="26">
        <v>0.6</v>
      </c>
      <c r="W175" s="26">
        <v>0.6</v>
      </c>
      <c r="X175" s="26">
        <v>0.6</v>
      </c>
      <c r="Y175" s="26">
        <v>0.6</v>
      </c>
      <c r="Z175" s="75"/>
      <c r="AA175" s="75"/>
      <c r="AB175" s="75"/>
      <c r="AC175" s="75"/>
      <c r="AD175" s="75"/>
    </row>
    <row r="176" ht="22.5" hidden="1" customHeight="1">
      <c r="A176" s="25">
        <f t="shared" si="1"/>
        <v>45771</v>
      </c>
      <c r="B176" s="74">
        <v>0.6</v>
      </c>
      <c r="C176" s="26">
        <v>0.6</v>
      </c>
      <c r="D176" s="26">
        <v>0.6</v>
      </c>
      <c r="E176" s="26">
        <v>1.0</v>
      </c>
      <c r="F176" s="26">
        <v>1.0</v>
      </c>
      <c r="G176" s="26">
        <v>1.0</v>
      </c>
      <c r="H176" s="26">
        <v>0.6</v>
      </c>
      <c r="I176" s="26">
        <v>0.6</v>
      </c>
      <c r="J176" s="26">
        <v>0.6</v>
      </c>
      <c r="K176" s="26">
        <v>0.9</v>
      </c>
      <c r="L176" s="26">
        <v>0.6</v>
      </c>
      <c r="M176" s="26">
        <v>1.0</v>
      </c>
      <c r="N176" s="26">
        <v>1.0</v>
      </c>
      <c r="O176" s="26">
        <v>0.9</v>
      </c>
      <c r="P176" s="26">
        <v>1.0</v>
      </c>
      <c r="Q176" s="26">
        <v>0.6</v>
      </c>
      <c r="R176" s="26">
        <v>0.6</v>
      </c>
      <c r="S176" s="26">
        <v>0.6</v>
      </c>
      <c r="T176" s="26">
        <v>0.6</v>
      </c>
      <c r="U176" s="26">
        <v>0.6</v>
      </c>
      <c r="V176" s="26">
        <v>0.6</v>
      </c>
      <c r="W176" s="26">
        <v>0.6</v>
      </c>
      <c r="X176" s="26">
        <v>0.6</v>
      </c>
      <c r="Y176" s="26">
        <v>0.6</v>
      </c>
      <c r="Z176" s="75"/>
      <c r="AA176" s="75"/>
      <c r="AB176" s="75"/>
      <c r="AC176" s="75"/>
      <c r="AD176" s="75"/>
    </row>
    <row r="177" ht="22.5" hidden="1" customHeight="1">
      <c r="A177" s="25">
        <f t="shared" si="1"/>
        <v>45772</v>
      </c>
      <c r="B177" s="74">
        <v>0.6</v>
      </c>
      <c r="C177" s="26">
        <v>0.6</v>
      </c>
      <c r="D177" s="26">
        <v>0.6</v>
      </c>
      <c r="E177" s="26">
        <v>1.0</v>
      </c>
      <c r="F177" s="26">
        <v>1.0</v>
      </c>
      <c r="G177" s="26">
        <v>1.0</v>
      </c>
      <c r="H177" s="26">
        <v>0.6</v>
      </c>
      <c r="I177" s="26">
        <v>0.6</v>
      </c>
      <c r="J177" s="26">
        <v>0.6</v>
      </c>
      <c r="K177" s="26">
        <v>0.9</v>
      </c>
      <c r="L177" s="26">
        <v>0.6</v>
      </c>
      <c r="M177" s="26">
        <v>1.0</v>
      </c>
      <c r="N177" s="26">
        <v>1.0</v>
      </c>
      <c r="O177" s="26">
        <v>0.9</v>
      </c>
      <c r="P177" s="26">
        <v>1.0</v>
      </c>
      <c r="Q177" s="26">
        <v>0.6</v>
      </c>
      <c r="R177" s="26">
        <v>0.6</v>
      </c>
      <c r="S177" s="26">
        <v>0.6</v>
      </c>
      <c r="T177" s="26">
        <v>0.6</v>
      </c>
      <c r="U177" s="26">
        <v>0.6</v>
      </c>
      <c r="V177" s="26">
        <v>0.6</v>
      </c>
      <c r="W177" s="26">
        <v>0.6</v>
      </c>
      <c r="X177" s="26">
        <v>0.6</v>
      </c>
      <c r="Y177" s="26">
        <v>0.6</v>
      </c>
      <c r="Z177" s="75"/>
      <c r="AA177" s="75"/>
      <c r="AB177" s="75"/>
      <c r="AC177" s="75"/>
      <c r="AD177" s="75"/>
    </row>
    <row r="178" ht="22.5" hidden="1" customHeight="1">
      <c r="A178" s="25">
        <f t="shared" si="1"/>
        <v>45773</v>
      </c>
      <c r="B178" s="74">
        <v>0.6</v>
      </c>
      <c r="C178" s="26">
        <v>0.6</v>
      </c>
      <c r="D178" s="26">
        <v>0.6</v>
      </c>
      <c r="E178" s="26">
        <v>1.0</v>
      </c>
      <c r="F178" s="26">
        <v>1.0</v>
      </c>
      <c r="G178" s="26">
        <v>1.0</v>
      </c>
      <c r="H178" s="26">
        <v>0.6</v>
      </c>
      <c r="I178" s="26">
        <v>0.6</v>
      </c>
      <c r="J178" s="26">
        <v>0.6</v>
      </c>
      <c r="K178" s="26">
        <v>0.9</v>
      </c>
      <c r="L178" s="26">
        <v>0.6</v>
      </c>
      <c r="M178" s="26">
        <v>1.0</v>
      </c>
      <c r="N178" s="26">
        <v>1.0</v>
      </c>
      <c r="O178" s="26">
        <v>0.9</v>
      </c>
      <c r="P178" s="26">
        <v>1.0</v>
      </c>
      <c r="Q178" s="26">
        <v>0.6</v>
      </c>
      <c r="R178" s="26">
        <v>0.6</v>
      </c>
      <c r="S178" s="26">
        <v>0.6</v>
      </c>
      <c r="T178" s="26">
        <v>0.6</v>
      </c>
      <c r="U178" s="26">
        <v>0.6</v>
      </c>
      <c r="V178" s="26">
        <v>0.6</v>
      </c>
      <c r="W178" s="26">
        <v>0.6</v>
      </c>
      <c r="X178" s="26">
        <v>0.6</v>
      </c>
      <c r="Y178" s="26">
        <v>0.6</v>
      </c>
      <c r="Z178" s="75"/>
      <c r="AA178" s="75"/>
      <c r="AB178" s="75"/>
      <c r="AC178" s="75"/>
      <c r="AD178" s="75"/>
    </row>
    <row r="179" ht="22.5" hidden="1" customHeight="1">
      <c r="A179" s="25">
        <f t="shared" si="1"/>
        <v>45774</v>
      </c>
      <c r="B179" s="74">
        <v>0.6</v>
      </c>
      <c r="C179" s="26">
        <v>0.6</v>
      </c>
      <c r="D179" s="26">
        <v>0.6</v>
      </c>
      <c r="E179" s="26">
        <v>1.0</v>
      </c>
      <c r="F179" s="26">
        <v>1.0</v>
      </c>
      <c r="G179" s="26">
        <v>1.0</v>
      </c>
      <c r="H179" s="26">
        <v>0.6</v>
      </c>
      <c r="I179" s="26">
        <v>0.6</v>
      </c>
      <c r="J179" s="26">
        <v>0.6</v>
      </c>
      <c r="K179" s="26">
        <v>0.9</v>
      </c>
      <c r="L179" s="26">
        <v>0.6</v>
      </c>
      <c r="M179" s="26">
        <v>1.0</v>
      </c>
      <c r="N179" s="26">
        <v>1.0</v>
      </c>
      <c r="O179" s="26">
        <v>0.9</v>
      </c>
      <c r="P179" s="26">
        <v>1.0</v>
      </c>
      <c r="Q179" s="26">
        <v>0.6</v>
      </c>
      <c r="R179" s="26">
        <v>0.6</v>
      </c>
      <c r="S179" s="26">
        <v>0.6</v>
      </c>
      <c r="T179" s="26">
        <v>0.6</v>
      </c>
      <c r="U179" s="26">
        <v>0.6</v>
      </c>
      <c r="V179" s="26">
        <v>0.6</v>
      </c>
      <c r="W179" s="26">
        <v>0.6</v>
      </c>
      <c r="X179" s="26">
        <v>0.6</v>
      </c>
      <c r="Y179" s="26">
        <v>0.6</v>
      </c>
      <c r="Z179" s="75"/>
      <c r="AA179" s="75"/>
      <c r="AB179" s="75"/>
      <c r="AC179" s="75"/>
      <c r="AD179" s="75"/>
    </row>
    <row r="180" ht="22.5" hidden="1" customHeight="1">
      <c r="A180" s="25">
        <f t="shared" si="1"/>
        <v>45775</v>
      </c>
      <c r="B180" s="74">
        <v>0.6</v>
      </c>
      <c r="C180" s="26">
        <v>0.6</v>
      </c>
      <c r="D180" s="26">
        <v>0.6</v>
      </c>
      <c r="E180" s="26">
        <v>1.0</v>
      </c>
      <c r="F180" s="26">
        <v>1.0</v>
      </c>
      <c r="G180" s="26">
        <v>1.0</v>
      </c>
      <c r="H180" s="26">
        <v>0.6</v>
      </c>
      <c r="I180" s="26">
        <v>0.6</v>
      </c>
      <c r="J180" s="26">
        <v>0.6</v>
      </c>
      <c r="K180" s="26">
        <v>0.9</v>
      </c>
      <c r="L180" s="26">
        <v>0.6</v>
      </c>
      <c r="M180" s="26">
        <v>1.0</v>
      </c>
      <c r="N180" s="26">
        <v>1.0</v>
      </c>
      <c r="O180" s="26">
        <v>0.9</v>
      </c>
      <c r="P180" s="26">
        <v>1.0</v>
      </c>
      <c r="Q180" s="26">
        <v>0.6</v>
      </c>
      <c r="R180" s="26">
        <v>0.6</v>
      </c>
      <c r="S180" s="26">
        <v>0.6</v>
      </c>
      <c r="T180" s="26">
        <v>0.6</v>
      </c>
      <c r="U180" s="26">
        <v>0.6</v>
      </c>
      <c r="V180" s="26">
        <v>0.6</v>
      </c>
      <c r="W180" s="26">
        <v>0.6</v>
      </c>
      <c r="X180" s="26">
        <v>0.6</v>
      </c>
      <c r="Y180" s="26">
        <v>0.6</v>
      </c>
      <c r="Z180" s="75"/>
      <c r="AA180" s="75"/>
      <c r="AB180" s="75"/>
      <c r="AC180" s="75"/>
      <c r="AD180" s="75"/>
    </row>
    <row r="181" ht="22.5" hidden="1" customHeight="1">
      <c r="A181" s="25">
        <f t="shared" si="1"/>
        <v>45776</v>
      </c>
      <c r="B181" s="74">
        <v>0.6</v>
      </c>
      <c r="C181" s="26">
        <v>0.6</v>
      </c>
      <c r="D181" s="26">
        <v>0.6</v>
      </c>
      <c r="E181" s="26">
        <v>1.0</v>
      </c>
      <c r="F181" s="26">
        <v>1.0</v>
      </c>
      <c r="G181" s="26">
        <v>1.0</v>
      </c>
      <c r="H181" s="26">
        <v>0.6</v>
      </c>
      <c r="I181" s="26">
        <v>0.6</v>
      </c>
      <c r="J181" s="26">
        <v>0.6</v>
      </c>
      <c r="K181" s="26">
        <v>0.9</v>
      </c>
      <c r="L181" s="26">
        <v>0.6</v>
      </c>
      <c r="M181" s="26">
        <v>1.0</v>
      </c>
      <c r="N181" s="26">
        <v>1.0</v>
      </c>
      <c r="O181" s="26">
        <v>0.9</v>
      </c>
      <c r="P181" s="26">
        <v>1.0</v>
      </c>
      <c r="Q181" s="26">
        <v>0.6</v>
      </c>
      <c r="R181" s="26">
        <v>0.6</v>
      </c>
      <c r="S181" s="26">
        <v>0.6</v>
      </c>
      <c r="T181" s="26">
        <v>0.6</v>
      </c>
      <c r="U181" s="26">
        <v>0.6</v>
      </c>
      <c r="V181" s="26">
        <v>0.6</v>
      </c>
      <c r="W181" s="26">
        <v>0.6</v>
      </c>
      <c r="X181" s="26">
        <v>0.6</v>
      </c>
      <c r="Y181" s="26">
        <v>0.6</v>
      </c>
      <c r="Z181" s="75"/>
      <c r="AA181" s="75"/>
      <c r="AB181" s="75"/>
      <c r="AC181" s="75"/>
      <c r="AD181" s="75"/>
    </row>
    <row r="182" ht="22.5" hidden="1" customHeight="1">
      <c r="A182" s="25">
        <f t="shared" si="1"/>
        <v>45777</v>
      </c>
      <c r="B182" s="74">
        <v>0.6</v>
      </c>
      <c r="C182" s="26">
        <v>0.6</v>
      </c>
      <c r="D182" s="26">
        <v>0.6</v>
      </c>
      <c r="E182" s="26">
        <v>1.0</v>
      </c>
      <c r="F182" s="26">
        <v>1.0</v>
      </c>
      <c r="G182" s="26">
        <v>1.0</v>
      </c>
      <c r="H182" s="26">
        <v>0.6</v>
      </c>
      <c r="I182" s="26">
        <v>0.6</v>
      </c>
      <c r="J182" s="26">
        <v>0.6</v>
      </c>
      <c r="K182" s="26">
        <v>0.9</v>
      </c>
      <c r="L182" s="26">
        <v>0.6</v>
      </c>
      <c r="M182" s="26">
        <v>1.0</v>
      </c>
      <c r="N182" s="26">
        <v>0.9</v>
      </c>
      <c r="O182" s="26">
        <v>0.9</v>
      </c>
      <c r="P182" s="26">
        <v>1.0</v>
      </c>
      <c r="Q182" s="26">
        <v>0.6</v>
      </c>
      <c r="R182" s="26">
        <v>0.6</v>
      </c>
      <c r="S182" s="26">
        <v>0.6</v>
      </c>
      <c r="T182" s="26">
        <v>0.6</v>
      </c>
      <c r="U182" s="26">
        <v>0.6</v>
      </c>
      <c r="V182" s="26">
        <v>0.6</v>
      </c>
      <c r="W182" s="26">
        <v>0.6</v>
      </c>
      <c r="X182" s="26">
        <v>0.6</v>
      </c>
      <c r="Y182" s="26">
        <v>0.6</v>
      </c>
      <c r="Z182" s="75"/>
      <c r="AA182" s="75"/>
      <c r="AB182" s="75"/>
      <c r="AC182" s="75"/>
      <c r="AD182" s="75"/>
    </row>
    <row r="183" ht="22.5" hidden="1" customHeight="1">
      <c r="A183" s="25">
        <f t="shared" si="1"/>
        <v>45778</v>
      </c>
      <c r="B183" s="74">
        <v>0.6</v>
      </c>
      <c r="C183" s="26">
        <v>0.6</v>
      </c>
      <c r="D183" s="26">
        <v>0.6</v>
      </c>
      <c r="E183" s="26">
        <v>1.0</v>
      </c>
      <c r="F183" s="26">
        <v>1.0</v>
      </c>
      <c r="G183" s="26">
        <v>1.0</v>
      </c>
      <c r="H183" s="26">
        <v>0.6</v>
      </c>
      <c r="I183" s="26">
        <v>0.6</v>
      </c>
      <c r="J183" s="26">
        <v>0.6</v>
      </c>
      <c r="K183" s="26">
        <v>0.9</v>
      </c>
      <c r="L183" s="26">
        <v>0.6</v>
      </c>
      <c r="M183" s="26">
        <v>1.0</v>
      </c>
      <c r="N183" s="26">
        <v>1.0</v>
      </c>
      <c r="O183" s="26">
        <v>0.9</v>
      </c>
      <c r="P183" s="26">
        <v>1.0</v>
      </c>
      <c r="Q183" s="26">
        <v>0.6</v>
      </c>
      <c r="R183" s="26">
        <v>0.6</v>
      </c>
      <c r="S183" s="26">
        <v>0.6</v>
      </c>
      <c r="T183" s="26">
        <v>0.6</v>
      </c>
      <c r="U183" s="26">
        <v>0.6</v>
      </c>
      <c r="V183" s="26">
        <v>0.6</v>
      </c>
      <c r="W183" s="26">
        <v>0.6</v>
      </c>
      <c r="X183" s="26">
        <v>0.6</v>
      </c>
      <c r="Y183" s="26">
        <v>0.6</v>
      </c>
      <c r="Z183" s="75"/>
      <c r="AA183" s="75"/>
      <c r="AB183" s="75"/>
      <c r="AC183" s="75"/>
      <c r="AD183" s="75"/>
    </row>
    <row r="184" ht="22.5" hidden="1" customHeight="1">
      <c r="A184" s="25">
        <f t="shared" si="1"/>
        <v>45779</v>
      </c>
      <c r="B184" s="74">
        <v>0.6</v>
      </c>
      <c r="C184" s="26">
        <v>0.6</v>
      </c>
      <c r="D184" s="26">
        <v>0.6</v>
      </c>
      <c r="E184" s="26">
        <v>1.0</v>
      </c>
      <c r="F184" s="26">
        <v>1.0</v>
      </c>
      <c r="G184" s="26">
        <v>1.0</v>
      </c>
      <c r="H184" s="26">
        <v>0.6</v>
      </c>
      <c r="I184" s="26">
        <v>0.6</v>
      </c>
      <c r="J184" s="26">
        <v>0.6</v>
      </c>
      <c r="K184" s="26">
        <v>0.9</v>
      </c>
      <c r="L184" s="26">
        <v>0.6</v>
      </c>
      <c r="M184" s="26">
        <v>1.0</v>
      </c>
      <c r="N184" s="26">
        <v>0.9</v>
      </c>
      <c r="O184" s="26">
        <v>0.9</v>
      </c>
      <c r="P184" s="26">
        <v>1.0</v>
      </c>
      <c r="Q184" s="26">
        <v>0.6</v>
      </c>
      <c r="R184" s="26">
        <v>0.6</v>
      </c>
      <c r="S184" s="26">
        <v>0.6</v>
      </c>
      <c r="T184" s="26">
        <v>0.6</v>
      </c>
      <c r="U184" s="26">
        <v>0.6</v>
      </c>
      <c r="V184" s="26">
        <v>0.6</v>
      </c>
      <c r="W184" s="26">
        <v>0.6</v>
      </c>
      <c r="X184" s="26">
        <v>0.6</v>
      </c>
      <c r="Y184" s="26">
        <v>0.6</v>
      </c>
      <c r="Z184" s="75"/>
      <c r="AA184" s="75"/>
      <c r="AB184" s="75"/>
      <c r="AC184" s="75"/>
      <c r="AD184" s="75"/>
    </row>
    <row r="185" ht="22.5" hidden="1" customHeight="1">
      <c r="A185" s="25">
        <f t="shared" si="1"/>
        <v>45780</v>
      </c>
      <c r="B185" s="74">
        <v>0.6</v>
      </c>
      <c r="C185" s="26">
        <v>0.6</v>
      </c>
      <c r="D185" s="26">
        <v>0.6</v>
      </c>
      <c r="E185" s="26">
        <v>1.0</v>
      </c>
      <c r="F185" s="26">
        <v>1.0</v>
      </c>
      <c r="G185" s="26">
        <v>1.0</v>
      </c>
      <c r="H185" s="26">
        <v>0.6</v>
      </c>
      <c r="I185" s="26">
        <v>0.6</v>
      </c>
      <c r="J185" s="26">
        <v>0.6</v>
      </c>
      <c r="K185" s="26">
        <v>0.9</v>
      </c>
      <c r="L185" s="26">
        <v>0.6</v>
      </c>
      <c r="M185" s="26">
        <v>1.0</v>
      </c>
      <c r="N185" s="26">
        <v>1.0</v>
      </c>
      <c r="O185" s="26">
        <v>0.9</v>
      </c>
      <c r="P185" s="26">
        <v>1.0</v>
      </c>
      <c r="Q185" s="26">
        <v>0.6</v>
      </c>
      <c r="R185" s="26">
        <v>0.6</v>
      </c>
      <c r="S185" s="26">
        <v>0.6</v>
      </c>
      <c r="T185" s="26">
        <v>0.6</v>
      </c>
      <c r="U185" s="26">
        <v>0.6</v>
      </c>
      <c r="V185" s="26">
        <v>0.6</v>
      </c>
      <c r="W185" s="26">
        <v>0.6</v>
      </c>
      <c r="X185" s="26">
        <v>0.6</v>
      </c>
      <c r="Y185" s="26">
        <v>0.6</v>
      </c>
      <c r="Z185" s="75"/>
      <c r="AA185" s="75"/>
      <c r="AB185" s="75"/>
      <c r="AC185" s="75"/>
      <c r="AD185" s="75"/>
    </row>
    <row r="186" ht="22.5" hidden="1" customHeight="1">
      <c r="A186" s="25">
        <f t="shared" si="1"/>
        <v>45781</v>
      </c>
      <c r="B186" s="74">
        <v>0.6</v>
      </c>
      <c r="C186" s="26">
        <v>0.6</v>
      </c>
      <c r="D186" s="26">
        <v>0.6</v>
      </c>
      <c r="E186" s="26">
        <v>1.0</v>
      </c>
      <c r="F186" s="26">
        <v>1.0</v>
      </c>
      <c r="G186" s="26">
        <v>1.0</v>
      </c>
      <c r="H186" s="26">
        <v>0.6</v>
      </c>
      <c r="I186" s="26">
        <v>0.6</v>
      </c>
      <c r="J186" s="26">
        <v>0.6</v>
      </c>
      <c r="K186" s="26">
        <v>0.9</v>
      </c>
      <c r="L186" s="26">
        <v>0.6</v>
      </c>
      <c r="M186" s="26">
        <v>1.0</v>
      </c>
      <c r="N186" s="26">
        <v>1.0</v>
      </c>
      <c r="O186" s="26">
        <v>0.9</v>
      </c>
      <c r="P186" s="26">
        <v>1.0</v>
      </c>
      <c r="Q186" s="26">
        <v>0.6</v>
      </c>
      <c r="R186" s="26">
        <v>0.6</v>
      </c>
      <c r="S186" s="26">
        <v>0.6</v>
      </c>
      <c r="T186" s="26">
        <v>0.6</v>
      </c>
      <c r="U186" s="26">
        <v>0.6</v>
      </c>
      <c r="V186" s="26">
        <v>0.6</v>
      </c>
      <c r="W186" s="26">
        <v>0.6</v>
      </c>
      <c r="X186" s="26">
        <v>0.6</v>
      </c>
      <c r="Y186" s="26">
        <v>0.6</v>
      </c>
      <c r="Z186" s="75"/>
      <c r="AA186" s="75"/>
      <c r="AB186" s="75"/>
      <c r="AC186" s="75"/>
      <c r="AD186" s="75"/>
    </row>
    <row r="187" ht="22.5" hidden="1" customHeight="1">
      <c r="A187" s="25">
        <f t="shared" si="1"/>
        <v>45782</v>
      </c>
      <c r="B187" s="74">
        <v>0.6</v>
      </c>
      <c r="C187" s="26">
        <v>0.6</v>
      </c>
      <c r="D187" s="26">
        <v>0.6</v>
      </c>
      <c r="E187" s="26">
        <v>1.0</v>
      </c>
      <c r="F187" s="26">
        <v>1.0</v>
      </c>
      <c r="G187" s="26">
        <v>1.0</v>
      </c>
      <c r="H187" s="26">
        <v>0.6</v>
      </c>
      <c r="I187" s="26">
        <v>0.6</v>
      </c>
      <c r="J187" s="26">
        <v>0.6</v>
      </c>
      <c r="K187" s="26">
        <v>0.9</v>
      </c>
      <c r="L187" s="26">
        <v>0.6</v>
      </c>
      <c r="M187" s="26">
        <v>1.0</v>
      </c>
      <c r="N187" s="26">
        <v>1.0</v>
      </c>
      <c r="O187" s="26">
        <v>0.9</v>
      </c>
      <c r="P187" s="26">
        <v>1.0</v>
      </c>
      <c r="Q187" s="26">
        <v>0.6</v>
      </c>
      <c r="R187" s="26">
        <v>0.6</v>
      </c>
      <c r="S187" s="26">
        <v>0.6</v>
      </c>
      <c r="T187" s="26">
        <v>0.6</v>
      </c>
      <c r="U187" s="26">
        <v>0.6</v>
      </c>
      <c r="V187" s="26">
        <v>0.6</v>
      </c>
      <c r="W187" s="26">
        <v>0.6</v>
      </c>
      <c r="X187" s="26">
        <v>0.6</v>
      </c>
      <c r="Y187" s="26">
        <v>0.6</v>
      </c>
      <c r="Z187" s="75"/>
      <c r="AA187" s="75"/>
      <c r="AB187" s="75"/>
      <c r="AC187" s="75"/>
      <c r="AD187" s="75"/>
    </row>
    <row r="188" ht="22.5" hidden="1" customHeight="1">
      <c r="A188" s="25">
        <f t="shared" si="1"/>
        <v>45783</v>
      </c>
      <c r="B188" s="74">
        <v>0.6</v>
      </c>
      <c r="C188" s="26">
        <v>0.6</v>
      </c>
      <c r="D188" s="26">
        <v>0.6</v>
      </c>
      <c r="E188" s="26">
        <v>1.0</v>
      </c>
      <c r="F188" s="26">
        <v>1.0</v>
      </c>
      <c r="G188" s="26">
        <v>1.0</v>
      </c>
      <c r="H188" s="26">
        <v>0.6</v>
      </c>
      <c r="I188" s="26">
        <v>0.6</v>
      </c>
      <c r="J188" s="26">
        <v>0.6</v>
      </c>
      <c r="K188" s="26">
        <v>0.9</v>
      </c>
      <c r="L188" s="26">
        <v>0.6</v>
      </c>
      <c r="M188" s="26">
        <v>1.0</v>
      </c>
      <c r="N188" s="26">
        <v>1.0</v>
      </c>
      <c r="O188" s="26">
        <v>0.9</v>
      </c>
      <c r="P188" s="26">
        <v>1.0</v>
      </c>
      <c r="Q188" s="26">
        <v>0.6</v>
      </c>
      <c r="R188" s="26">
        <v>0.6</v>
      </c>
      <c r="S188" s="26">
        <v>0.6</v>
      </c>
      <c r="T188" s="26">
        <v>0.6</v>
      </c>
      <c r="U188" s="26">
        <v>0.6</v>
      </c>
      <c r="V188" s="26">
        <v>0.6</v>
      </c>
      <c r="W188" s="26">
        <v>0.6</v>
      </c>
      <c r="X188" s="26">
        <v>0.6</v>
      </c>
      <c r="Y188" s="26">
        <v>0.6</v>
      </c>
      <c r="Z188" s="75"/>
      <c r="AA188" s="75"/>
      <c r="AB188" s="75"/>
      <c r="AC188" s="75"/>
      <c r="AD188" s="75"/>
    </row>
    <row r="189" ht="22.5" hidden="1" customHeight="1">
      <c r="A189" s="25">
        <f t="shared" si="1"/>
        <v>45784</v>
      </c>
      <c r="B189" s="74">
        <v>0.6</v>
      </c>
      <c r="C189" s="26">
        <v>0.6</v>
      </c>
      <c r="D189" s="26">
        <v>0.6</v>
      </c>
      <c r="E189" s="26">
        <v>1.0</v>
      </c>
      <c r="F189" s="26">
        <v>1.0</v>
      </c>
      <c r="G189" s="26">
        <v>1.0</v>
      </c>
      <c r="H189" s="26">
        <v>0.6</v>
      </c>
      <c r="I189" s="26">
        <v>0.6</v>
      </c>
      <c r="J189" s="26">
        <v>0.6</v>
      </c>
      <c r="K189" s="26">
        <v>0.9</v>
      </c>
      <c r="L189" s="26">
        <v>0.6</v>
      </c>
      <c r="M189" s="26">
        <v>1.0</v>
      </c>
      <c r="N189" s="26">
        <v>0.9</v>
      </c>
      <c r="O189" s="26">
        <v>0.9</v>
      </c>
      <c r="P189" s="26">
        <v>1.0</v>
      </c>
      <c r="Q189" s="26">
        <v>0.6</v>
      </c>
      <c r="R189" s="26">
        <v>0.6</v>
      </c>
      <c r="S189" s="26">
        <v>0.6</v>
      </c>
      <c r="T189" s="26">
        <v>0.6</v>
      </c>
      <c r="U189" s="26">
        <v>0.6</v>
      </c>
      <c r="V189" s="26">
        <v>0.6</v>
      </c>
      <c r="W189" s="26">
        <v>0.6</v>
      </c>
      <c r="X189" s="26">
        <v>0.6</v>
      </c>
      <c r="Y189" s="26">
        <v>0.6</v>
      </c>
      <c r="Z189" s="75"/>
      <c r="AA189" s="75"/>
      <c r="AB189" s="75"/>
      <c r="AC189" s="75"/>
      <c r="AD189" s="75"/>
    </row>
    <row r="190" ht="22.5" hidden="1" customHeight="1">
      <c r="A190" s="25">
        <f t="shared" si="1"/>
        <v>45785</v>
      </c>
      <c r="B190" s="74">
        <v>0.6</v>
      </c>
      <c r="C190" s="26">
        <v>0.6</v>
      </c>
      <c r="D190" s="26">
        <v>0.6</v>
      </c>
      <c r="E190" s="26">
        <v>1.0</v>
      </c>
      <c r="F190" s="26">
        <v>1.0</v>
      </c>
      <c r="G190" s="26">
        <v>1.0</v>
      </c>
      <c r="H190" s="26">
        <v>0.6</v>
      </c>
      <c r="I190" s="26">
        <v>0.6</v>
      </c>
      <c r="J190" s="26">
        <v>0.6</v>
      </c>
      <c r="K190" s="26">
        <v>0.9</v>
      </c>
      <c r="L190" s="26">
        <v>0.6</v>
      </c>
      <c r="M190" s="26">
        <v>1.0</v>
      </c>
      <c r="N190" s="26">
        <v>0.9</v>
      </c>
      <c r="O190" s="26">
        <v>0.9</v>
      </c>
      <c r="P190" s="26">
        <v>1.0</v>
      </c>
      <c r="Q190" s="26">
        <v>0.6</v>
      </c>
      <c r="R190" s="26">
        <v>0.6</v>
      </c>
      <c r="S190" s="26">
        <v>0.6</v>
      </c>
      <c r="T190" s="26">
        <v>0.6</v>
      </c>
      <c r="U190" s="26">
        <v>0.6</v>
      </c>
      <c r="V190" s="26">
        <v>0.6</v>
      </c>
      <c r="W190" s="26">
        <v>0.6</v>
      </c>
      <c r="X190" s="26">
        <v>0.6</v>
      </c>
      <c r="Y190" s="26">
        <v>0.6</v>
      </c>
      <c r="Z190" s="75"/>
      <c r="AA190" s="75"/>
      <c r="AB190" s="75"/>
      <c r="AC190" s="75"/>
      <c r="AD190" s="75"/>
    </row>
    <row r="191" ht="22.5" hidden="1" customHeight="1">
      <c r="A191" s="25">
        <f t="shared" si="1"/>
        <v>45786</v>
      </c>
      <c r="B191" s="74">
        <v>0.6</v>
      </c>
      <c r="C191" s="26">
        <v>0.6</v>
      </c>
      <c r="D191" s="26">
        <v>0.6</v>
      </c>
      <c r="E191" s="26">
        <v>1.0</v>
      </c>
      <c r="F191" s="26">
        <v>1.0</v>
      </c>
      <c r="G191" s="26">
        <v>1.0</v>
      </c>
      <c r="H191" s="26">
        <v>0.6</v>
      </c>
      <c r="I191" s="26">
        <v>0.6</v>
      </c>
      <c r="J191" s="26">
        <v>0.6</v>
      </c>
      <c r="K191" s="26">
        <v>0.9</v>
      </c>
      <c r="L191" s="26">
        <v>0.6</v>
      </c>
      <c r="M191" s="26">
        <v>1.0</v>
      </c>
      <c r="N191" s="26">
        <v>0.9</v>
      </c>
      <c r="O191" s="26">
        <v>0.9</v>
      </c>
      <c r="P191" s="26">
        <v>1.0</v>
      </c>
      <c r="Q191" s="26">
        <v>0.6</v>
      </c>
      <c r="R191" s="26">
        <v>0.6</v>
      </c>
      <c r="S191" s="26">
        <v>0.6</v>
      </c>
      <c r="T191" s="26">
        <v>0.6</v>
      </c>
      <c r="U191" s="26">
        <v>0.6</v>
      </c>
      <c r="V191" s="26">
        <v>0.6</v>
      </c>
      <c r="W191" s="26">
        <v>0.6</v>
      </c>
      <c r="X191" s="26">
        <v>0.6</v>
      </c>
      <c r="Y191" s="26">
        <v>0.6</v>
      </c>
      <c r="Z191" s="75"/>
      <c r="AA191" s="75"/>
      <c r="AB191" s="75"/>
      <c r="AC191" s="75"/>
      <c r="AD191" s="75"/>
    </row>
    <row r="192" ht="22.5" hidden="1" customHeight="1">
      <c r="A192" s="25">
        <f t="shared" si="1"/>
        <v>45787</v>
      </c>
      <c r="B192" s="74">
        <v>0.6</v>
      </c>
      <c r="C192" s="26">
        <v>0.6</v>
      </c>
      <c r="D192" s="26">
        <v>0.6</v>
      </c>
      <c r="E192" s="26">
        <v>1.0</v>
      </c>
      <c r="F192" s="26">
        <v>1.0</v>
      </c>
      <c r="G192" s="26">
        <v>1.0</v>
      </c>
      <c r="H192" s="26">
        <v>0.6</v>
      </c>
      <c r="I192" s="26">
        <v>0.6</v>
      </c>
      <c r="J192" s="26">
        <v>0.6</v>
      </c>
      <c r="K192" s="26">
        <v>0.9</v>
      </c>
      <c r="L192" s="26">
        <v>0.6</v>
      </c>
      <c r="M192" s="26">
        <v>1.0</v>
      </c>
      <c r="N192" s="26">
        <v>1.0</v>
      </c>
      <c r="O192" s="26">
        <v>0.9</v>
      </c>
      <c r="P192" s="26">
        <v>1.0</v>
      </c>
      <c r="Q192" s="26">
        <v>0.6</v>
      </c>
      <c r="R192" s="26">
        <v>0.6</v>
      </c>
      <c r="S192" s="26">
        <v>0.6</v>
      </c>
      <c r="T192" s="26">
        <v>0.6</v>
      </c>
      <c r="U192" s="26">
        <v>0.6</v>
      </c>
      <c r="V192" s="26">
        <v>0.6</v>
      </c>
      <c r="W192" s="26">
        <v>0.6</v>
      </c>
      <c r="X192" s="26">
        <v>0.6</v>
      </c>
      <c r="Y192" s="26">
        <v>0.6</v>
      </c>
      <c r="Z192" s="75"/>
      <c r="AA192" s="75"/>
      <c r="AB192" s="75"/>
      <c r="AC192" s="75"/>
      <c r="AD192" s="75"/>
    </row>
    <row r="193" ht="22.5" hidden="1" customHeight="1">
      <c r="A193" s="25">
        <f t="shared" si="1"/>
        <v>45788</v>
      </c>
      <c r="B193" s="74">
        <v>0.6</v>
      </c>
      <c r="C193" s="26">
        <v>0.6</v>
      </c>
      <c r="D193" s="26">
        <v>0.6</v>
      </c>
      <c r="E193" s="26">
        <v>1.0</v>
      </c>
      <c r="F193" s="26">
        <v>1.0</v>
      </c>
      <c r="G193" s="26">
        <v>1.0</v>
      </c>
      <c r="H193" s="26">
        <v>0.6</v>
      </c>
      <c r="I193" s="26">
        <v>0.6</v>
      </c>
      <c r="J193" s="26">
        <v>0.6</v>
      </c>
      <c r="K193" s="26">
        <v>0.9</v>
      </c>
      <c r="L193" s="26">
        <v>0.6</v>
      </c>
      <c r="M193" s="26">
        <v>1.0</v>
      </c>
      <c r="N193" s="26">
        <v>1.0</v>
      </c>
      <c r="O193" s="26">
        <v>0.9</v>
      </c>
      <c r="P193" s="26">
        <v>1.0</v>
      </c>
      <c r="Q193" s="26">
        <v>0.6</v>
      </c>
      <c r="R193" s="26">
        <v>0.6</v>
      </c>
      <c r="S193" s="26">
        <v>0.6</v>
      </c>
      <c r="T193" s="26">
        <v>0.6</v>
      </c>
      <c r="U193" s="26">
        <v>0.6</v>
      </c>
      <c r="V193" s="26">
        <v>0.6</v>
      </c>
      <c r="W193" s="26">
        <v>0.6</v>
      </c>
      <c r="X193" s="26">
        <v>0.6</v>
      </c>
      <c r="Y193" s="26">
        <v>0.6</v>
      </c>
      <c r="Z193" s="75"/>
      <c r="AA193" s="75"/>
      <c r="AB193" s="75"/>
      <c r="AC193" s="75"/>
      <c r="AD193" s="75"/>
    </row>
    <row r="194" ht="22.5" hidden="1" customHeight="1">
      <c r="A194" s="25">
        <f t="shared" si="1"/>
        <v>45789</v>
      </c>
      <c r="B194" s="74">
        <v>0.6</v>
      </c>
      <c r="C194" s="26">
        <v>0.6</v>
      </c>
      <c r="D194" s="26">
        <v>0.6</v>
      </c>
      <c r="E194" s="26">
        <v>1.0</v>
      </c>
      <c r="F194" s="26">
        <v>1.0</v>
      </c>
      <c r="G194" s="26">
        <v>1.0</v>
      </c>
      <c r="H194" s="26">
        <v>0.6</v>
      </c>
      <c r="I194" s="26">
        <v>0.6</v>
      </c>
      <c r="J194" s="26">
        <v>0.6</v>
      </c>
      <c r="K194" s="26">
        <v>0.9</v>
      </c>
      <c r="L194" s="26">
        <v>0.6</v>
      </c>
      <c r="M194" s="26">
        <v>1.0</v>
      </c>
      <c r="N194" s="26">
        <v>0.9</v>
      </c>
      <c r="O194" s="26">
        <v>0.9</v>
      </c>
      <c r="P194" s="26">
        <v>1.0</v>
      </c>
      <c r="Q194" s="26">
        <v>0.6</v>
      </c>
      <c r="R194" s="26">
        <v>0.6</v>
      </c>
      <c r="S194" s="26">
        <v>0.6</v>
      </c>
      <c r="T194" s="26">
        <v>0.6</v>
      </c>
      <c r="U194" s="26">
        <v>0.6</v>
      </c>
      <c r="V194" s="26">
        <v>0.6</v>
      </c>
      <c r="W194" s="26">
        <v>0.6</v>
      </c>
      <c r="X194" s="26">
        <v>0.6</v>
      </c>
      <c r="Y194" s="26">
        <v>0.6</v>
      </c>
      <c r="Z194" s="75"/>
      <c r="AA194" s="75"/>
      <c r="AB194" s="75"/>
      <c r="AC194" s="75"/>
      <c r="AD194" s="75"/>
    </row>
    <row r="195" ht="22.5" hidden="1" customHeight="1">
      <c r="A195" s="25">
        <f t="shared" si="1"/>
        <v>45790</v>
      </c>
      <c r="B195" s="74">
        <v>0.6</v>
      </c>
      <c r="C195" s="26">
        <v>0.6</v>
      </c>
      <c r="D195" s="26">
        <v>0.6</v>
      </c>
      <c r="E195" s="26">
        <v>1.0</v>
      </c>
      <c r="F195" s="26">
        <v>1.0</v>
      </c>
      <c r="G195" s="26">
        <v>1.0</v>
      </c>
      <c r="H195" s="26">
        <v>0.6</v>
      </c>
      <c r="I195" s="26">
        <v>0.6</v>
      </c>
      <c r="J195" s="26">
        <v>0.6</v>
      </c>
      <c r="K195" s="26">
        <v>0.9</v>
      </c>
      <c r="L195" s="26">
        <v>0.6</v>
      </c>
      <c r="M195" s="26">
        <v>1.0</v>
      </c>
      <c r="N195" s="26">
        <v>0.9</v>
      </c>
      <c r="O195" s="26">
        <v>0.9</v>
      </c>
      <c r="P195" s="26">
        <v>1.0</v>
      </c>
      <c r="Q195" s="26">
        <v>0.6</v>
      </c>
      <c r="R195" s="26">
        <v>0.6</v>
      </c>
      <c r="S195" s="26">
        <v>0.6</v>
      </c>
      <c r="T195" s="26">
        <v>0.6</v>
      </c>
      <c r="U195" s="26">
        <v>0.6</v>
      </c>
      <c r="V195" s="26">
        <v>0.6</v>
      </c>
      <c r="W195" s="26">
        <v>0.6</v>
      </c>
      <c r="X195" s="26">
        <v>0.6</v>
      </c>
      <c r="Y195" s="26">
        <v>0.6</v>
      </c>
      <c r="Z195" s="75"/>
      <c r="AA195" s="75"/>
      <c r="AB195" s="75"/>
      <c r="AC195" s="75"/>
      <c r="AD195" s="75"/>
    </row>
    <row r="196" ht="22.5" hidden="1" customHeight="1">
      <c r="A196" s="25">
        <f t="shared" si="1"/>
        <v>45791</v>
      </c>
      <c r="B196" s="74">
        <v>0.600000000000004</v>
      </c>
      <c r="C196" s="26">
        <v>0.600000000000004</v>
      </c>
      <c r="D196" s="26">
        <v>0.600000000000004</v>
      </c>
      <c r="E196" s="26">
        <v>1.0</v>
      </c>
      <c r="F196" s="26">
        <v>1.0</v>
      </c>
      <c r="G196" s="26">
        <v>1.0</v>
      </c>
      <c r="H196" s="26">
        <v>0.600000000000004</v>
      </c>
      <c r="I196" s="26">
        <v>0.600000000000004</v>
      </c>
      <c r="J196" s="26">
        <v>0.600000000000004</v>
      </c>
      <c r="K196" s="26">
        <v>0.899999999999994</v>
      </c>
      <c r="L196" s="26">
        <v>0.600000000000004</v>
      </c>
      <c r="M196" s="26">
        <v>1.0</v>
      </c>
      <c r="N196" s="26">
        <v>0.9</v>
      </c>
      <c r="O196" s="26">
        <v>0.899999999999994</v>
      </c>
      <c r="P196" s="26">
        <v>1.0</v>
      </c>
      <c r="Q196" s="26">
        <v>0.600000000000004</v>
      </c>
      <c r="R196" s="26">
        <v>0.600000000000004</v>
      </c>
      <c r="S196" s="26">
        <v>0.600000000000004</v>
      </c>
      <c r="T196" s="26">
        <v>0.6</v>
      </c>
      <c r="U196" s="26">
        <v>0.6</v>
      </c>
      <c r="V196" s="26">
        <v>0.6</v>
      </c>
      <c r="W196" s="26">
        <v>0.6</v>
      </c>
      <c r="X196" s="26">
        <v>0.6</v>
      </c>
      <c r="Y196" s="26">
        <v>0.6</v>
      </c>
      <c r="Z196" s="75"/>
      <c r="AA196" s="75"/>
      <c r="AB196" s="75"/>
      <c r="AC196" s="75"/>
      <c r="AD196" s="75"/>
    </row>
    <row r="197" ht="22.5" hidden="1" customHeight="1">
      <c r="A197" s="25">
        <f t="shared" si="1"/>
        <v>45792</v>
      </c>
      <c r="B197" s="74">
        <v>0.600000000000004</v>
      </c>
      <c r="C197" s="26">
        <v>0.600000000000004</v>
      </c>
      <c r="D197" s="26">
        <v>0.600000000000004</v>
      </c>
      <c r="E197" s="26">
        <v>1.0</v>
      </c>
      <c r="F197" s="26">
        <v>1.0</v>
      </c>
      <c r="G197" s="26">
        <v>1.0</v>
      </c>
      <c r="H197" s="26">
        <v>0.600000000000004</v>
      </c>
      <c r="I197" s="26">
        <v>0.600000000000004</v>
      </c>
      <c r="J197" s="26">
        <v>0.600000000000004</v>
      </c>
      <c r="K197" s="26">
        <v>0.899999999999994</v>
      </c>
      <c r="L197" s="26">
        <v>0.600000000000004</v>
      </c>
      <c r="M197" s="26">
        <v>1.0</v>
      </c>
      <c r="N197" s="26">
        <v>0.9</v>
      </c>
      <c r="O197" s="26">
        <v>0.899999999999994</v>
      </c>
      <c r="P197" s="26">
        <v>1.0</v>
      </c>
      <c r="Q197" s="26">
        <v>0.600000000000004</v>
      </c>
      <c r="R197" s="26">
        <v>0.600000000000004</v>
      </c>
      <c r="S197" s="26">
        <v>0.600000000000004</v>
      </c>
      <c r="T197" s="26">
        <v>0.6</v>
      </c>
      <c r="U197" s="26">
        <v>0.6</v>
      </c>
      <c r="V197" s="26">
        <v>0.6</v>
      </c>
      <c r="W197" s="26">
        <v>0.6</v>
      </c>
      <c r="X197" s="26">
        <v>0.6</v>
      </c>
      <c r="Y197" s="26">
        <v>0.6</v>
      </c>
      <c r="Z197" s="75"/>
      <c r="AA197" s="75"/>
      <c r="AB197" s="75"/>
      <c r="AC197" s="75"/>
      <c r="AD197" s="75"/>
    </row>
    <row r="198" ht="22.5" hidden="1" customHeight="1">
      <c r="A198" s="25">
        <f t="shared" si="1"/>
        <v>45793</v>
      </c>
      <c r="B198" s="74">
        <v>0.600000000000004</v>
      </c>
      <c r="C198" s="26">
        <v>0.600000000000004</v>
      </c>
      <c r="D198" s="26">
        <v>0.600000000000004</v>
      </c>
      <c r="E198" s="26">
        <v>1.0</v>
      </c>
      <c r="F198" s="26">
        <v>1.0</v>
      </c>
      <c r="G198" s="26">
        <v>1.0</v>
      </c>
      <c r="H198" s="26">
        <v>0.600000000000004</v>
      </c>
      <c r="I198" s="26">
        <v>0.600000000000004</v>
      </c>
      <c r="J198" s="26">
        <v>0.600000000000004</v>
      </c>
      <c r="K198" s="26">
        <v>0.899999999999994</v>
      </c>
      <c r="L198" s="26">
        <v>0.600000000000004</v>
      </c>
      <c r="M198" s="26">
        <v>1.0</v>
      </c>
      <c r="N198" s="26">
        <v>0.9</v>
      </c>
      <c r="O198" s="26">
        <v>0.899999999999994</v>
      </c>
      <c r="P198" s="26">
        <v>1.0</v>
      </c>
      <c r="Q198" s="26">
        <v>0.600000000000004</v>
      </c>
      <c r="R198" s="26">
        <v>0.600000000000004</v>
      </c>
      <c r="S198" s="26">
        <v>0.600000000000004</v>
      </c>
      <c r="T198" s="26">
        <v>0.6</v>
      </c>
      <c r="U198" s="26">
        <v>0.6</v>
      </c>
      <c r="V198" s="26">
        <v>0.6</v>
      </c>
      <c r="W198" s="26">
        <v>0.6</v>
      </c>
      <c r="X198" s="26">
        <v>0.6</v>
      </c>
      <c r="Y198" s="26">
        <v>0.6</v>
      </c>
      <c r="Z198" s="75"/>
      <c r="AA198" s="75"/>
      <c r="AB198" s="75"/>
      <c r="AC198" s="75"/>
      <c r="AD198" s="75"/>
    </row>
    <row r="199" ht="22.5" hidden="1" customHeight="1">
      <c r="A199" s="25">
        <f t="shared" si="1"/>
        <v>45794</v>
      </c>
      <c r="B199" s="74">
        <v>0.600000000000004</v>
      </c>
      <c r="C199" s="26">
        <v>0.600000000000004</v>
      </c>
      <c r="D199" s="26">
        <v>0.600000000000004</v>
      </c>
      <c r="E199" s="26">
        <v>1.0</v>
      </c>
      <c r="F199" s="26">
        <v>1.0</v>
      </c>
      <c r="G199" s="26">
        <v>1.0</v>
      </c>
      <c r="H199" s="26">
        <v>0.600000000000004</v>
      </c>
      <c r="I199" s="26">
        <v>0.600000000000004</v>
      </c>
      <c r="J199" s="26">
        <v>0.600000000000004</v>
      </c>
      <c r="K199" s="26">
        <v>0.899999999999994</v>
      </c>
      <c r="L199" s="26">
        <v>0.600000000000004</v>
      </c>
      <c r="M199" s="26">
        <v>1.0</v>
      </c>
      <c r="N199" s="26">
        <v>0.9</v>
      </c>
      <c r="O199" s="26">
        <v>0.899999999999994</v>
      </c>
      <c r="P199" s="26">
        <v>1.0</v>
      </c>
      <c r="Q199" s="26">
        <v>0.600000000000004</v>
      </c>
      <c r="R199" s="26">
        <v>0.600000000000004</v>
      </c>
      <c r="S199" s="26">
        <v>0.600000000000004</v>
      </c>
      <c r="T199" s="26">
        <v>0.6</v>
      </c>
      <c r="U199" s="26">
        <v>0.6</v>
      </c>
      <c r="V199" s="26">
        <v>0.6</v>
      </c>
      <c r="W199" s="26">
        <v>0.6</v>
      </c>
      <c r="X199" s="26">
        <v>0.6</v>
      </c>
      <c r="Y199" s="26">
        <v>0.6</v>
      </c>
      <c r="Z199" s="75"/>
      <c r="AA199" s="75"/>
      <c r="AB199" s="75"/>
      <c r="AC199" s="75"/>
      <c r="AD199" s="75"/>
    </row>
    <row r="200" ht="22.5" hidden="1" customHeight="1">
      <c r="A200" s="25">
        <f t="shared" si="1"/>
        <v>45795</v>
      </c>
      <c r="B200" s="74">
        <v>0.600000000000005</v>
      </c>
      <c r="C200" s="26">
        <v>0.600000000000005</v>
      </c>
      <c r="D200" s="26">
        <v>0.600000000000005</v>
      </c>
      <c r="E200" s="26">
        <v>1.0</v>
      </c>
      <c r="F200" s="26">
        <v>1.0</v>
      </c>
      <c r="G200" s="26">
        <v>1.0</v>
      </c>
      <c r="H200" s="26">
        <v>0.600000000000005</v>
      </c>
      <c r="I200" s="26">
        <v>0.600000000000005</v>
      </c>
      <c r="J200" s="26">
        <v>0.600000000000005</v>
      </c>
      <c r="K200" s="26">
        <v>0.899999999999994</v>
      </c>
      <c r="L200" s="26">
        <v>0.600000000000005</v>
      </c>
      <c r="M200" s="26">
        <v>1.0</v>
      </c>
      <c r="N200" s="26">
        <v>0.9</v>
      </c>
      <c r="O200" s="26">
        <v>0.899999999999994</v>
      </c>
      <c r="P200" s="26">
        <v>1.0</v>
      </c>
      <c r="Q200" s="26">
        <v>0.600000000000005</v>
      </c>
      <c r="R200" s="26">
        <v>0.600000000000005</v>
      </c>
      <c r="S200" s="26">
        <v>0.600000000000005</v>
      </c>
      <c r="T200" s="26">
        <v>0.6</v>
      </c>
      <c r="U200" s="26">
        <v>0.6</v>
      </c>
      <c r="V200" s="26">
        <v>0.6</v>
      </c>
      <c r="W200" s="26">
        <v>0.6</v>
      </c>
      <c r="X200" s="26">
        <v>0.6</v>
      </c>
      <c r="Y200" s="26">
        <v>0.6</v>
      </c>
      <c r="Z200" s="75"/>
      <c r="AA200" s="75"/>
      <c r="AB200" s="75"/>
      <c r="AC200" s="75"/>
      <c r="AD200" s="75"/>
    </row>
    <row r="201" ht="22.5" hidden="1" customHeight="1">
      <c r="A201" s="25">
        <f t="shared" si="1"/>
        <v>45796</v>
      </c>
      <c r="B201" s="74">
        <v>0.600000000000005</v>
      </c>
      <c r="C201" s="26">
        <v>0.600000000000005</v>
      </c>
      <c r="D201" s="26">
        <v>0.600000000000005</v>
      </c>
      <c r="E201" s="26">
        <v>1.0</v>
      </c>
      <c r="F201" s="26">
        <v>1.0</v>
      </c>
      <c r="G201" s="26">
        <v>1.0</v>
      </c>
      <c r="H201" s="26">
        <v>0.600000000000005</v>
      </c>
      <c r="I201" s="26">
        <v>0.600000000000005</v>
      </c>
      <c r="J201" s="26">
        <v>0.600000000000005</v>
      </c>
      <c r="K201" s="26">
        <v>0.899999999999993</v>
      </c>
      <c r="L201" s="26">
        <v>0.600000000000005</v>
      </c>
      <c r="M201" s="26">
        <v>1.0</v>
      </c>
      <c r="N201" s="26">
        <v>1.0</v>
      </c>
      <c r="O201" s="26">
        <v>0.899999999999993</v>
      </c>
      <c r="P201" s="26">
        <v>1.0</v>
      </c>
      <c r="Q201" s="26">
        <v>0.600000000000005</v>
      </c>
      <c r="R201" s="26">
        <v>0.600000000000005</v>
      </c>
      <c r="S201" s="26">
        <v>0.600000000000005</v>
      </c>
      <c r="T201" s="26">
        <v>0.6</v>
      </c>
      <c r="U201" s="26">
        <v>0.6</v>
      </c>
      <c r="V201" s="26">
        <v>0.6</v>
      </c>
      <c r="W201" s="26">
        <v>0.6</v>
      </c>
      <c r="X201" s="26">
        <v>0.6</v>
      </c>
      <c r="Y201" s="26">
        <v>0.6</v>
      </c>
      <c r="Z201" s="75"/>
      <c r="AA201" s="75"/>
      <c r="AB201" s="75"/>
      <c r="AC201" s="75"/>
      <c r="AD201" s="75"/>
    </row>
    <row r="202" ht="22.5" hidden="1" customHeight="1">
      <c r="A202" s="25">
        <f t="shared" si="1"/>
        <v>45797</v>
      </c>
      <c r="B202" s="74">
        <v>0.600000000000005</v>
      </c>
      <c r="C202" s="26">
        <v>0.600000000000005</v>
      </c>
      <c r="D202" s="26">
        <v>0.600000000000005</v>
      </c>
      <c r="E202" s="26">
        <v>1.0</v>
      </c>
      <c r="F202" s="26">
        <v>1.0</v>
      </c>
      <c r="G202" s="26">
        <v>1.0</v>
      </c>
      <c r="H202" s="26">
        <v>0.600000000000005</v>
      </c>
      <c r="I202" s="26">
        <v>0.600000000000005</v>
      </c>
      <c r="J202" s="26">
        <v>0.600000000000005</v>
      </c>
      <c r="K202" s="26">
        <v>0.899999999999993</v>
      </c>
      <c r="L202" s="26">
        <v>0.600000000000005</v>
      </c>
      <c r="M202" s="26">
        <v>1.0</v>
      </c>
      <c r="N202" s="26">
        <v>0.9</v>
      </c>
      <c r="O202" s="26">
        <v>0.899999999999993</v>
      </c>
      <c r="P202" s="26">
        <v>1.0</v>
      </c>
      <c r="Q202" s="26">
        <v>0.600000000000005</v>
      </c>
      <c r="R202" s="26">
        <v>0.600000000000005</v>
      </c>
      <c r="S202" s="26">
        <v>0.600000000000005</v>
      </c>
      <c r="T202" s="26">
        <v>0.6</v>
      </c>
      <c r="U202" s="26">
        <v>0.6</v>
      </c>
      <c r="V202" s="26">
        <v>0.6</v>
      </c>
      <c r="W202" s="26">
        <v>0.6</v>
      </c>
      <c r="X202" s="26">
        <v>0.6</v>
      </c>
      <c r="Y202" s="26">
        <v>0.6</v>
      </c>
      <c r="Z202" s="75"/>
      <c r="AA202" s="75"/>
      <c r="AB202" s="75"/>
      <c r="AC202" s="75"/>
      <c r="AD202" s="75"/>
    </row>
    <row r="203" ht="22.5" hidden="1" customHeight="1">
      <c r="A203" s="25">
        <f t="shared" si="1"/>
        <v>45798</v>
      </c>
      <c r="B203" s="74">
        <v>0.600000000000005</v>
      </c>
      <c r="C203" s="26">
        <v>0.600000000000005</v>
      </c>
      <c r="D203" s="26">
        <v>0.600000000000005</v>
      </c>
      <c r="E203" s="26">
        <v>1.0</v>
      </c>
      <c r="F203" s="26">
        <v>1.0</v>
      </c>
      <c r="G203" s="26">
        <v>1.0</v>
      </c>
      <c r="H203" s="26">
        <v>0.600000000000005</v>
      </c>
      <c r="I203" s="26">
        <v>0.600000000000005</v>
      </c>
      <c r="J203" s="26">
        <v>0.600000000000005</v>
      </c>
      <c r="K203" s="26">
        <v>0.899999999999993</v>
      </c>
      <c r="L203" s="26">
        <v>0.600000000000005</v>
      </c>
      <c r="M203" s="26">
        <v>1.0</v>
      </c>
      <c r="N203" s="26">
        <v>0.9</v>
      </c>
      <c r="O203" s="26">
        <v>0.899999999999993</v>
      </c>
      <c r="P203" s="26">
        <v>1.0</v>
      </c>
      <c r="Q203" s="26">
        <v>0.600000000000005</v>
      </c>
      <c r="R203" s="26">
        <v>0.600000000000005</v>
      </c>
      <c r="S203" s="26">
        <v>0.600000000000005</v>
      </c>
      <c r="T203" s="26">
        <v>0.6</v>
      </c>
      <c r="U203" s="26">
        <v>0.6</v>
      </c>
      <c r="V203" s="26">
        <v>0.6</v>
      </c>
      <c r="W203" s="26">
        <v>0.6</v>
      </c>
      <c r="X203" s="26">
        <v>0.6</v>
      </c>
      <c r="Y203" s="26">
        <v>0.6</v>
      </c>
      <c r="Z203" s="75"/>
      <c r="AA203" s="75"/>
      <c r="AB203" s="75"/>
      <c r="AC203" s="75"/>
      <c r="AD203" s="75"/>
    </row>
    <row r="204" ht="22.5" hidden="1" customHeight="1">
      <c r="A204" s="25">
        <f t="shared" si="1"/>
        <v>45799</v>
      </c>
      <c r="B204" s="74">
        <v>0.600000000000005</v>
      </c>
      <c r="C204" s="26">
        <v>0.600000000000005</v>
      </c>
      <c r="D204" s="26">
        <v>0.600000000000005</v>
      </c>
      <c r="E204" s="26">
        <v>1.0</v>
      </c>
      <c r="F204" s="26">
        <v>1.0</v>
      </c>
      <c r="G204" s="26">
        <v>1.0</v>
      </c>
      <c r="H204" s="26">
        <v>0.600000000000005</v>
      </c>
      <c r="I204" s="26">
        <v>0.600000000000005</v>
      </c>
      <c r="J204" s="26">
        <v>0.600000000000005</v>
      </c>
      <c r="K204" s="26">
        <v>0.899999999999993</v>
      </c>
      <c r="L204" s="26">
        <v>0.600000000000005</v>
      </c>
      <c r="M204" s="26">
        <v>1.0</v>
      </c>
      <c r="N204" s="26">
        <v>0.9</v>
      </c>
      <c r="O204" s="26">
        <v>0.899999999999993</v>
      </c>
      <c r="P204" s="26">
        <v>1.0</v>
      </c>
      <c r="Q204" s="26">
        <v>0.600000000000005</v>
      </c>
      <c r="R204" s="26">
        <v>0.600000000000005</v>
      </c>
      <c r="S204" s="26">
        <v>0.600000000000005</v>
      </c>
      <c r="T204" s="26">
        <v>0.6</v>
      </c>
      <c r="U204" s="26">
        <v>0.6</v>
      </c>
      <c r="V204" s="26">
        <v>0.6</v>
      </c>
      <c r="W204" s="26">
        <v>0.6</v>
      </c>
      <c r="X204" s="26">
        <v>0.6</v>
      </c>
      <c r="Y204" s="26">
        <v>0.6</v>
      </c>
      <c r="Z204" s="75"/>
      <c r="AA204" s="75"/>
      <c r="AB204" s="75"/>
      <c r="AC204" s="75"/>
      <c r="AD204" s="75"/>
    </row>
    <row r="205" ht="22.5" hidden="1" customHeight="1">
      <c r="A205" s="25">
        <f t="shared" si="1"/>
        <v>45800</v>
      </c>
      <c r="B205" s="74">
        <v>0.600000000000005</v>
      </c>
      <c r="C205" s="26">
        <v>0.600000000000005</v>
      </c>
      <c r="D205" s="26">
        <v>0.600000000000005</v>
      </c>
      <c r="E205" s="26">
        <v>1.0</v>
      </c>
      <c r="F205" s="26">
        <v>1.0</v>
      </c>
      <c r="G205" s="26">
        <v>1.0</v>
      </c>
      <c r="H205" s="26">
        <v>0.600000000000005</v>
      </c>
      <c r="I205" s="26">
        <v>0.600000000000005</v>
      </c>
      <c r="J205" s="26">
        <v>0.600000000000005</v>
      </c>
      <c r="K205" s="26">
        <v>0.899999999999993</v>
      </c>
      <c r="L205" s="26">
        <v>0.600000000000005</v>
      </c>
      <c r="M205" s="26">
        <v>1.0</v>
      </c>
      <c r="N205" s="26">
        <v>0.9</v>
      </c>
      <c r="O205" s="26">
        <v>0.899999999999993</v>
      </c>
      <c r="P205" s="26">
        <v>1.0</v>
      </c>
      <c r="Q205" s="26">
        <v>0.600000000000005</v>
      </c>
      <c r="R205" s="26">
        <v>0.600000000000005</v>
      </c>
      <c r="S205" s="26">
        <v>0.600000000000005</v>
      </c>
      <c r="T205" s="26">
        <v>0.6</v>
      </c>
      <c r="U205" s="26">
        <v>0.6</v>
      </c>
      <c r="V205" s="26">
        <v>0.6</v>
      </c>
      <c r="W205" s="26">
        <v>0.6</v>
      </c>
      <c r="X205" s="26">
        <v>0.6</v>
      </c>
      <c r="Y205" s="26">
        <v>0.6</v>
      </c>
      <c r="Z205" s="75"/>
      <c r="AA205" s="75"/>
      <c r="AB205" s="75"/>
      <c r="AC205" s="75"/>
      <c r="AD205" s="75"/>
    </row>
    <row r="206" ht="22.5" hidden="1" customHeight="1">
      <c r="A206" s="25">
        <f t="shared" si="1"/>
        <v>45801</v>
      </c>
      <c r="B206" s="74">
        <v>0.600000000000005</v>
      </c>
      <c r="C206" s="26">
        <v>0.600000000000005</v>
      </c>
      <c r="D206" s="26">
        <v>0.600000000000005</v>
      </c>
      <c r="E206" s="26">
        <v>1.0</v>
      </c>
      <c r="F206" s="26">
        <v>1.0</v>
      </c>
      <c r="G206" s="26">
        <v>1.0</v>
      </c>
      <c r="H206" s="26">
        <v>0.600000000000005</v>
      </c>
      <c r="I206" s="26">
        <v>0.600000000000005</v>
      </c>
      <c r="J206" s="26">
        <v>0.600000000000005</v>
      </c>
      <c r="K206" s="26">
        <v>0.899999999999993</v>
      </c>
      <c r="L206" s="26">
        <v>0.600000000000005</v>
      </c>
      <c r="M206" s="26">
        <v>1.0</v>
      </c>
      <c r="N206" s="26">
        <v>0.9</v>
      </c>
      <c r="O206" s="26">
        <v>0.899999999999993</v>
      </c>
      <c r="P206" s="26">
        <v>1.0</v>
      </c>
      <c r="Q206" s="26">
        <v>0.600000000000005</v>
      </c>
      <c r="R206" s="26">
        <v>0.600000000000005</v>
      </c>
      <c r="S206" s="26">
        <v>0.600000000000005</v>
      </c>
      <c r="T206" s="26">
        <v>0.6</v>
      </c>
      <c r="U206" s="26">
        <v>0.6</v>
      </c>
      <c r="V206" s="26">
        <v>0.6</v>
      </c>
      <c r="W206" s="26">
        <v>0.6</v>
      </c>
      <c r="X206" s="26">
        <v>0.6</v>
      </c>
      <c r="Y206" s="26">
        <v>0.6</v>
      </c>
      <c r="Z206" s="75"/>
      <c r="AA206" s="75"/>
      <c r="AB206" s="75"/>
      <c r="AC206" s="75"/>
      <c r="AD206" s="75"/>
    </row>
    <row r="207" ht="22.5" hidden="1" customHeight="1">
      <c r="A207" s="25">
        <f t="shared" si="1"/>
        <v>45802</v>
      </c>
      <c r="B207" s="74">
        <v>0.600000000000005</v>
      </c>
      <c r="C207" s="26">
        <v>0.600000000000005</v>
      </c>
      <c r="D207" s="26">
        <v>0.600000000000005</v>
      </c>
      <c r="E207" s="26">
        <v>1.0</v>
      </c>
      <c r="F207" s="26">
        <v>1.0</v>
      </c>
      <c r="G207" s="26">
        <v>1.0</v>
      </c>
      <c r="H207" s="26">
        <v>0.600000000000005</v>
      </c>
      <c r="I207" s="26">
        <v>0.600000000000005</v>
      </c>
      <c r="J207" s="26">
        <v>0.600000000000005</v>
      </c>
      <c r="K207" s="26">
        <v>0.899999999999993</v>
      </c>
      <c r="L207" s="26">
        <v>0.600000000000005</v>
      </c>
      <c r="M207" s="26">
        <v>1.0</v>
      </c>
      <c r="N207" s="26">
        <v>0.9</v>
      </c>
      <c r="O207" s="26">
        <v>0.899999999999993</v>
      </c>
      <c r="P207" s="26">
        <v>1.0</v>
      </c>
      <c r="Q207" s="26">
        <v>0.600000000000005</v>
      </c>
      <c r="R207" s="26">
        <v>0.600000000000005</v>
      </c>
      <c r="S207" s="26">
        <v>0.600000000000005</v>
      </c>
      <c r="T207" s="26">
        <v>0.6</v>
      </c>
      <c r="U207" s="26">
        <v>0.6</v>
      </c>
      <c r="V207" s="26">
        <v>0.6</v>
      </c>
      <c r="W207" s="26">
        <v>0.6</v>
      </c>
      <c r="X207" s="26">
        <v>0.6</v>
      </c>
      <c r="Y207" s="26">
        <v>0.6</v>
      </c>
      <c r="Z207" s="75"/>
      <c r="AA207" s="75"/>
      <c r="AB207" s="75"/>
      <c r="AC207" s="75"/>
      <c r="AD207" s="75"/>
    </row>
    <row r="208" ht="22.5" hidden="1" customHeight="1">
      <c r="A208" s="25">
        <f t="shared" si="1"/>
        <v>45803</v>
      </c>
      <c r="B208" s="74">
        <v>0.600000000000005</v>
      </c>
      <c r="C208" s="26">
        <v>0.600000000000005</v>
      </c>
      <c r="D208" s="26">
        <v>0.600000000000005</v>
      </c>
      <c r="E208" s="26">
        <v>1.0</v>
      </c>
      <c r="F208" s="26">
        <v>1.0</v>
      </c>
      <c r="G208" s="26">
        <v>1.0</v>
      </c>
      <c r="H208" s="26">
        <v>0.600000000000005</v>
      </c>
      <c r="I208" s="26">
        <v>0.600000000000005</v>
      </c>
      <c r="J208" s="26">
        <v>0.600000000000005</v>
      </c>
      <c r="K208" s="26">
        <v>0.899999999999993</v>
      </c>
      <c r="L208" s="26">
        <v>0.600000000000005</v>
      </c>
      <c r="M208" s="26">
        <v>1.0</v>
      </c>
      <c r="N208" s="26">
        <v>1.0</v>
      </c>
      <c r="O208" s="26">
        <v>0.899999999999993</v>
      </c>
      <c r="P208" s="26">
        <v>1.0</v>
      </c>
      <c r="Q208" s="26">
        <v>0.600000000000005</v>
      </c>
      <c r="R208" s="26">
        <v>0.600000000000005</v>
      </c>
      <c r="S208" s="26">
        <v>0.600000000000005</v>
      </c>
      <c r="T208" s="26">
        <v>0.6</v>
      </c>
      <c r="U208" s="26">
        <v>0.6</v>
      </c>
      <c r="V208" s="26">
        <v>0.6</v>
      </c>
      <c r="W208" s="26">
        <v>0.6</v>
      </c>
      <c r="X208" s="26">
        <v>0.6</v>
      </c>
      <c r="Y208" s="26">
        <v>0.6</v>
      </c>
      <c r="Z208" s="75"/>
      <c r="AA208" s="75"/>
      <c r="AB208" s="75"/>
      <c r="AC208" s="75"/>
      <c r="AD208" s="75"/>
    </row>
    <row r="209" ht="22.5" hidden="1" customHeight="1">
      <c r="A209" s="25">
        <f t="shared" si="1"/>
        <v>45804</v>
      </c>
      <c r="B209" s="74">
        <v>0.600000000000005</v>
      </c>
      <c r="C209" s="26">
        <v>0.600000000000005</v>
      </c>
      <c r="D209" s="26">
        <v>0.600000000000005</v>
      </c>
      <c r="E209" s="26">
        <v>1.0</v>
      </c>
      <c r="F209" s="26">
        <v>1.0</v>
      </c>
      <c r="G209" s="26">
        <v>1.0</v>
      </c>
      <c r="H209" s="26">
        <v>0.600000000000005</v>
      </c>
      <c r="I209" s="26">
        <v>0.600000000000005</v>
      </c>
      <c r="J209" s="26">
        <v>0.600000000000005</v>
      </c>
      <c r="K209" s="26">
        <v>0.9</v>
      </c>
      <c r="L209" s="26">
        <v>0.600000000000005</v>
      </c>
      <c r="M209" s="26">
        <v>1.0</v>
      </c>
      <c r="N209" s="26">
        <v>0.9</v>
      </c>
      <c r="O209" s="26">
        <v>0.899999999999993</v>
      </c>
      <c r="P209" s="26">
        <v>1.0</v>
      </c>
      <c r="Q209" s="26">
        <v>0.600000000000005</v>
      </c>
      <c r="R209" s="26">
        <v>0.600000000000005</v>
      </c>
      <c r="S209" s="26">
        <v>0.600000000000005</v>
      </c>
      <c r="T209" s="26">
        <v>0.6</v>
      </c>
      <c r="U209" s="26">
        <v>0.6</v>
      </c>
      <c r="V209" s="26">
        <v>0.6</v>
      </c>
      <c r="W209" s="26">
        <v>0.6</v>
      </c>
      <c r="X209" s="26">
        <v>0.6</v>
      </c>
      <c r="Y209" s="26">
        <v>0.6</v>
      </c>
      <c r="Z209" s="75"/>
      <c r="AA209" s="75"/>
      <c r="AB209" s="75"/>
      <c r="AC209" s="75"/>
      <c r="AD209" s="75"/>
    </row>
    <row r="210" ht="22.5" hidden="1" customHeight="1">
      <c r="A210" s="25">
        <f t="shared" si="1"/>
        <v>45805</v>
      </c>
      <c r="B210" s="74">
        <v>0.600000000000005</v>
      </c>
      <c r="C210" s="26">
        <v>0.600000000000005</v>
      </c>
      <c r="D210" s="26">
        <v>0.600000000000005</v>
      </c>
      <c r="E210" s="26">
        <v>1.0</v>
      </c>
      <c r="F210" s="26">
        <v>1.0</v>
      </c>
      <c r="G210" s="26">
        <v>1.0</v>
      </c>
      <c r="H210" s="26">
        <v>0.600000000000005</v>
      </c>
      <c r="I210" s="26">
        <v>0.600000000000005</v>
      </c>
      <c r="J210" s="26">
        <v>0.600000000000005</v>
      </c>
      <c r="K210" s="26">
        <v>1.0</v>
      </c>
      <c r="L210" s="26">
        <v>0.600000000000005</v>
      </c>
      <c r="M210" s="26">
        <v>1.0</v>
      </c>
      <c r="N210" s="26">
        <v>0.9</v>
      </c>
      <c r="O210" s="26">
        <v>0.899999999999993</v>
      </c>
      <c r="P210" s="26">
        <v>1.0</v>
      </c>
      <c r="Q210" s="26">
        <v>0.600000000000005</v>
      </c>
      <c r="R210" s="26">
        <v>0.600000000000005</v>
      </c>
      <c r="S210" s="26">
        <v>0.600000000000005</v>
      </c>
      <c r="T210" s="26">
        <v>0.6</v>
      </c>
      <c r="U210" s="26">
        <v>0.6</v>
      </c>
      <c r="V210" s="26">
        <v>0.6</v>
      </c>
      <c r="W210" s="26">
        <v>0.6</v>
      </c>
      <c r="X210" s="26">
        <v>0.6</v>
      </c>
      <c r="Y210" s="26">
        <v>0.6</v>
      </c>
      <c r="Z210" s="75"/>
      <c r="AA210" s="75"/>
      <c r="AB210" s="75"/>
      <c r="AC210" s="75"/>
      <c r="AD210" s="75"/>
    </row>
    <row r="211" ht="22.5" hidden="1" customHeight="1">
      <c r="A211" s="25">
        <f t="shared" si="1"/>
        <v>45806</v>
      </c>
      <c r="B211" s="74">
        <v>0.600000000000005</v>
      </c>
      <c r="C211" s="26">
        <v>0.600000000000005</v>
      </c>
      <c r="D211" s="26">
        <v>0.600000000000005</v>
      </c>
      <c r="E211" s="26">
        <v>1.0</v>
      </c>
      <c r="F211" s="26">
        <v>1.0</v>
      </c>
      <c r="G211" s="26">
        <v>1.0</v>
      </c>
      <c r="H211" s="26">
        <v>0.600000000000005</v>
      </c>
      <c r="I211" s="26">
        <v>0.600000000000005</v>
      </c>
      <c r="J211" s="26">
        <v>0.600000000000005</v>
      </c>
      <c r="K211" s="26">
        <v>0.899999999999992</v>
      </c>
      <c r="L211" s="26">
        <v>0.600000000000005</v>
      </c>
      <c r="M211" s="26">
        <v>1.0</v>
      </c>
      <c r="N211" s="26">
        <v>0.9</v>
      </c>
      <c r="O211" s="26">
        <v>0.899999999999992</v>
      </c>
      <c r="P211" s="26">
        <v>1.0</v>
      </c>
      <c r="Q211" s="26">
        <v>0.600000000000005</v>
      </c>
      <c r="R211" s="26">
        <v>0.600000000000005</v>
      </c>
      <c r="S211" s="26">
        <v>0.600000000000005</v>
      </c>
      <c r="T211" s="26">
        <v>0.6</v>
      </c>
      <c r="U211" s="26">
        <v>0.6</v>
      </c>
      <c r="V211" s="26">
        <v>0.6</v>
      </c>
      <c r="W211" s="26">
        <v>0.6</v>
      </c>
      <c r="X211" s="26">
        <v>0.6</v>
      </c>
      <c r="Y211" s="26">
        <v>0.6</v>
      </c>
      <c r="Z211" s="75"/>
      <c r="AA211" s="75"/>
      <c r="AB211" s="75"/>
      <c r="AC211" s="75"/>
      <c r="AD211" s="75"/>
    </row>
    <row r="212" ht="22.5" hidden="1" customHeight="1">
      <c r="A212" s="25">
        <f t="shared" si="1"/>
        <v>45807</v>
      </c>
      <c r="B212" s="74">
        <v>0.600000000000005</v>
      </c>
      <c r="C212" s="26">
        <v>0.600000000000005</v>
      </c>
      <c r="D212" s="26">
        <v>0.600000000000005</v>
      </c>
      <c r="E212" s="26">
        <v>1.0</v>
      </c>
      <c r="F212" s="26">
        <v>1.0</v>
      </c>
      <c r="G212" s="26">
        <v>1.0</v>
      </c>
      <c r="H212" s="26">
        <v>0.600000000000005</v>
      </c>
      <c r="I212" s="26">
        <v>0.600000000000005</v>
      </c>
      <c r="J212" s="26">
        <v>0.600000000000005</v>
      </c>
      <c r="K212" s="26">
        <v>1.0</v>
      </c>
      <c r="L212" s="26">
        <v>0.600000000000005</v>
      </c>
      <c r="M212" s="26">
        <v>1.0</v>
      </c>
      <c r="N212" s="26">
        <v>0.9</v>
      </c>
      <c r="O212" s="26">
        <v>0.899999999999992</v>
      </c>
      <c r="P212" s="26">
        <v>1.0</v>
      </c>
      <c r="Q212" s="26">
        <v>0.600000000000005</v>
      </c>
      <c r="R212" s="26">
        <v>0.600000000000005</v>
      </c>
      <c r="S212" s="26">
        <v>0.600000000000005</v>
      </c>
      <c r="T212" s="26">
        <v>0.6</v>
      </c>
      <c r="U212" s="26">
        <v>0.6</v>
      </c>
      <c r="V212" s="26">
        <v>0.6</v>
      </c>
      <c r="W212" s="26">
        <v>0.6</v>
      </c>
      <c r="X212" s="26">
        <v>0.6</v>
      </c>
      <c r="Y212" s="26">
        <v>0.6</v>
      </c>
      <c r="Z212" s="75"/>
      <c r="AA212" s="75"/>
      <c r="AB212" s="75"/>
      <c r="AC212" s="75"/>
      <c r="AD212" s="75"/>
    </row>
    <row r="213" ht="22.5" hidden="1" customHeight="1">
      <c r="A213" s="25">
        <f t="shared" si="1"/>
        <v>45808</v>
      </c>
      <c r="B213" s="74">
        <v>0.600000000000005</v>
      </c>
      <c r="C213" s="26">
        <v>0.600000000000005</v>
      </c>
      <c r="D213" s="26">
        <v>0.600000000000005</v>
      </c>
      <c r="E213" s="26">
        <v>1.0</v>
      </c>
      <c r="F213" s="26">
        <v>1.0</v>
      </c>
      <c r="G213" s="26">
        <v>1.0</v>
      </c>
      <c r="H213" s="26">
        <v>0.600000000000005</v>
      </c>
      <c r="I213" s="26">
        <v>0.600000000000005</v>
      </c>
      <c r="J213" s="26">
        <v>0.600000000000005</v>
      </c>
      <c r="K213" s="26">
        <v>1.0</v>
      </c>
      <c r="L213" s="26">
        <v>0.600000000000005</v>
      </c>
      <c r="M213" s="26">
        <v>1.0</v>
      </c>
      <c r="N213" s="26">
        <v>0.9</v>
      </c>
      <c r="O213" s="26">
        <v>0.899999999999992</v>
      </c>
      <c r="P213" s="26">
        <v>1.0</v>
      </c>
      <c r="Q213" s="26">
        <v>0.600000000000005</v>
      </c>
      <c r="R213" s="26">
        <v>0.600000000000005</v>
      </c>
      <c r="S213" s="26">
        <v>0.600000000000005</v>
      </c>
      <c r="T213" s="26">
        <v>0.6</v>
      </c>
      <c r="U213" s="26">
        <v>0.6</v>
      </c>
      <c r="V213" s="26">
        <v>0.6</v>
      </c>
      <c r="W213" s="26">
        <v>0.6</v>
      </c>
      <c r="X213" s="26">
        <v>0.6</v>
      </c>
      <c r="Y213" s="26">
        <v>0.6</v>
      </c>
      <c r="Z213" s="75"/>
      <c r="AA213" s="75"/>
      <c r="AB213" s="75"/>
      <c r="AC213" s="75"/>
      <c r="AD213" s="75"/>
    </row>
    <row r="214" ht="22.5" hidden="1" customHeight="1">
      <c r="A214" s="25">
        <f t="shared" si="1"/>
        <v>45809</v>
      </c>
      <c r="B214" s="74">
        <v>0.600000000000005</v>
      </c>
      <c r="C214" s="26">
        <v>0.600000000000005</v>
      </c>
      <c r="D214" s="26">
        <v>0.600000000000005</v>
      </c>
      <c r="E214" s="26">
        <v>1.0</v>
      </c>
      <c r="F214" s="26">
        <v>1.0</v>
      </c>
      <c r="G214" s="26">
        <v>1.0</v>
      </c>
      <c r="H214" s="26">
        <v>0.600000000000005</v>
      </c>
      <c r="I214" s="26">
        <v>0.600000000000005</v>
      </c>
      <c r="J214" s="26">
        <v>0.600000000000005</v>
      </c>
      <c r="K214" s="26">
        <v>0.899999999999992</v>
      </c>
      <c r="L214" s="26">
        <v>0.600000000000005</v>
      </c>
      <c r="M214" s="26">
        <v>1.0</v>
      </c>
      <c r="N214" s="26">
        <v>0.9</v>
      </c>
      <c r="O214" s="26">
        <v>0.899999999999992</v>
      </c>
      <c r="P214" s="26">
        <v>1.0</v>
      </c>
      <c r="Q214" s="26">
        <v>0.600000000000005</v>
      </c>
      <c r="R214" s="26">
        <v>0.600000000000005</v>
      </c>
      <c r="S214" s="26">
        <v>0.600000000000005</v>
      </c>
      <c r="T214" s="26">
        <v>0.6</v>
      </c>
      <c r="U214" s="26">
        <v>0.6</v>
      </c>
      <c r="V214" s="26">
        <v>0.6</v>
      </c>
      <c r="W214" s="26">
        <v>0.6</v>
      </c>
      <c r="X214" s="26">
        <v>0.6</v>
      </c>
      <c r="Y214" s="26">
        <v>0.6</v>
      </c>
      <c r="Z214" s="75"/>
      <c r="AA214" s="75"/>
      <c r="AB214" s="75"/>
      <c r="AC214" s="75"/>
      <c r="AD214" s="75"/>
    </row>
    <row r="215" ht="22.5" hidden="1" customHeight="1">
      <c r="A215" s="25">
        <f t="shared" si="1"/>
        <v>45810</v>
      </c>
      <c r="B215" s="74">
        <v>0.600000000000005</v>
      </c>
      <c r="C215" s="26">
        <v>0.600000000000005</v>
      </c>
      <c r="D215" s="26">
        <v>0.600000000000005</v>
      </c>
      <c r="E215" s="26">
        <v>1.0</v>
      </c>
      <c r="F215" s="26">
        <v>1.0</v>
      </c>
      <c r="G215" s="26">
        <v>1.0</v>
      </c>
      <c r="H215" s="26">
        <v>0.600000000000005</v>
      </c>
      <c r="I215" s="26">
        <v>0.600000000000005</v>
      </c>
      <c r="J215" s="26">
        <v>0.600000000000005</v>
      </c>
      <c r="K215" s="26">
        <v>0.899999999999992</v>
      </c>
      <c r="L215" s="26">
        <v>0.600000000000005</v>
      </c>
      <c r="M215" s="26">
        <v>1.0</v>
      </c>
      <c r="N215" s="26">
        <v>0.9</v>
      </c>
      <c r="O215" s="26">
        <v>0.899999999999992</v>
      </c>
      <c r="P215" s="26">
        <v>1.0</v>
      </c>
      <c r="Q215" s="26">
        <v>0.600000000000005</v>
      </c>
      <c r="R215" s="26">
        <v>0.600000000000005</v>
      </c>
      <c r="S215" s="26">
        <v>0.600000000000005</v>
      </c>
      <c r="T215" s="26">
        <v>0.6</v>
      </c>
      <c r="U215" s="26">
        <v>0.6</v>
      </c>
      <c r="V215" s="26">
        <v>0.6</v>
      </c>
      <c r="W215" s="26">
        <v>0.6</v>
      </c>
      <c r="X215" s="26">
        <v>0.6</v>
      </c>
      <c r="Y215" s="26">
        <v>0.6</v>
      </c>
      <c r="Z215" s="75"/>
      <c r="AA215" s="75"/>
      <c r="AB215" s="75"/>
      <c r="AC215" s="75"/>
      <c r="AD215" s="75"/>
    </row>
    <row r="216" ht="22.5" hidden="1" customHeight="1">
      <c r="A216" s="25">
        <f t="shared" si="1"/>
        <v>45811</v>
      </c>
      <c r="B216" s="74">
        <v>0.600000000000006</v>
      </c>
      <c r="C216" s="26">
        <v>0.600000000000006</v>
      </c>
      <c r="D216" s="26">
        <v>0.600000000000006</v>
      </c>
      <c r="E216" s="26">
        <v>1.0</v>
      </c>
      <c r="F216" s="26">
        <v>1.0</v>
      </c>
      <c r="G216" s="26">
        <v>1.0</v>
      </c>
      <c r="H216" s="26">
        <v>0.600000000000006</v>
      </c>
      <c r="I216" s="26">
        <v>0.600000000000006</v>
      </c>
      <c r="J216" s="26">
        <v>0.600000000000006</v>
      </c>
      <c r="K216" s="26">
        <v>0.899999999999992</v>
      </c>
      <c r="L216" s="26">
        <v>0.600000000000006</v>
      </c>
      <c r="M216" s="26">
        <v>1.0</v>
      </c>
      <c r="N216" s="26">
        <v>0.9</v>
      </c>
      <c r="O216" s="26">
        <v>0.899999999999992</v>
      </c>
      <c r="P216" s="26">
        <v>1.0</v>
      </c>
      <c r="Q216" s="26">
        <v>0.600000000000006</v>
      </c>
      <c r="R216" s="26">
        <v>0.600000000000006</v>
      </c>
      <c r="S216" s="26">
        <v>0.600000000000006</v>
      </c>
      <c r="T216" s="26">
        <v>0.6</v>
      </c>
      <c r="U216" s="26">
        <v>0.6</v>
      </c>
      <c r="V216" s="26">
        <v>0.6</v>
      </c>
      <c r="W216" s="26">
        <v>0.6</v>
      </c>
      <c r="X216" s="26">
        <v>0.6</v>
      </c>
      <c r="Y216" s="26">
        <v>0.6</v>
      </c>
      <c r="Z216" s="75"/>
      <c r="AA216" s="75"/>
      <c r="AB216" s="75"/>
      <c r="AC216" s="75"/>
      <c r="AD216" s="75"/>
    </row>
    <row r="217" ht="22.5" hidden="1" customHeight="1">
      <c r="A217" s="25">
        <f t="shared" si="1"/>
        <v>45812</v>
      </c>
      <c r="B217" s="74">
        <v>0.600000000000006</v>
      </c>
      <c r="C217" s="26">
        <v>0.600000000000006</v>
      </c>
      <c r="D217" s="26">
        <v>0.600000000000006</v>
      </c>
      <c r="E217" s="26">
        <v>1.0</v>
      </c>
      <c r="F217" s="26">
        <v>1.0</v>
      </c>
      <c r="G217" s="26">
        <v>1.0</v>
      </c>
      <c r="H217" s="26">
        <v>0.600000000000006</v>
      </c>
      <c r="I217" s="26">
        <v>0.600000000000006</v>
      </c>
      <c r="J217" s="26">
        <v>0.600000000000006</v>
      </c>
      <c r="K217" s="26">
        <v>0.899999999999992</v>
      </c>
      <c r="L217" s="26">
        <v>0.600000000000006</v>
      </c>
      <c r="M217" s="26">
        <v>1.0</v>
      </c>
      <c r="N217" s="26">
        <v>0.9</v>
      </c>
      <c r="O217" s="26">
        <v>0.899999999999992</v>
      </c>
      <c r="P217" s="26">
        <v>1.0</v>
      </c>
      <c r="Q217" s="26">
        <v>0.600000000000006</v>
      </c>
      <c r="R217" s="26">
        <v>0.600000000000006</v>
      </c>
      <c r="S217" s="26">
        <v>0.600000000000006</v>
      </c>
      <c r="T217" s="26">
        <v>0.6</v>
      </c>
      <c r="U217" s="26">
        <v>0.6</v>
      </c>
      <c r="V217" s="26">
        <v>0.6</v>
      </c>
      <c r="W217" s="26">
        <v>0.6</v>
      </c>
      <c r="X217" s="26">
        <v>0.6</v>
      </c>
      <c r="Y217" s="26">
        <v>0.6</v>
      </c>
      <c r="Z217" s="75"/>
      <c r="AA217" s="75"/>
      <c r="AB217" s="75"/>
      <c r="AC217" s="75"/>
      <c r="AD217" s="75"/>
    </row>
    <row r="218" ht="22.5" hidden="1" customHeight="1">
      <c r="A218" s="25">
        <f t="shared" si="1"/>
        <v>45813</v>
      </c>
      <c r="B218" s="74">
        <v>0.600000000000006</v>
      </c>
      <c r="C218" s="26">
        <v>0.600000000000006</v>
      </c>
      <c r="D218" s="26">
        <v>0.600000000000006</v>
      </c>
      <c r="E218" s="26">
        <v>1.0</v>
      </c>
      <c r="F218" s="26">
        <v>1.0</v>
      </c>
      <c r="G218" s="26">
        <v>1.0</v>
      </c>
      <c r="H218" s="26">
        <v>0.600000000000006</v>
      </c>
      <c r="I218" s="26">
        <v>0.600000000000006</v>
      </c>
      <c r="J218" s="26">
        <v>0.600000000000006</v>
      </c>
      <c r="K218" s="26">
        <v>0.899999999999992</v>
      </c>
      <c r="L218" s="26">
        <v>0.600000000000006</v>
      </c>
      <c r="M218" s="26">
        <v>1.0</v>
      </c>
      <c r="N218" s="26">
        <v>0.9</v>
      </c>
      <c r="O218" s="26">
        <v>0.899999999999992</v>
      </c>
      <c r="P218" s="26">
        <v>1.0</v>
      </c>
      <c r="Q218" s="26">
        <v>0.600000000000006</v>
      </c>
      <c r="R218" s="26">
        <v>0.600000000000006</v>
      </c>
      <c r="S218" s="26">
        <v>0.600000000000006</v>
      </c>
      <c r="T218" s="26">
        <v>0.6</v>
      </c>
      <c r="U218" s="26">
        <v>0.6</v>
      </c>
      <c r="V218" s="26">
        <v>0.6</v>
      </c>
      <c r="W218" s="26">
        <v>0.6</v>
      </c>
      <c r="X218" s="26">
        <v>0.6</v>
      </c>
      <c r="Y218" s="26">
        <v>0.6</v>
      </c>
      <c r="Z218" s="75"/>
      <c r="AA218" s="75"/>
      <c r="AB218" s="75"/>
      <c r="AC218" s="75"/>
      <c r="AD218" s="75"/>
    </row>
    <row r="219" ht="22.5" hidden="1" customHeight="1">
      <c r="A219" s="25">
        <f t="shared" si="1"/>
        <v>45814</v>
      </c>
      <c r="B219" s="74">
        <v>0.600000000000006</v>
      </c>
      <c r="C219" s="26">
        <v>0.600000000000006</v>
      </c>
      <c r="D219" s="26">
        <v>0.600000000000006</v>
      </c>
      <c r="E219" s="26">
        <v>1.0</v>
      </c>
      <c r="F219" s="26">
        <v>1.0</v>
      </c>
      <c r="G219" s="26">
        <v>1.0</v>
      </c>
      <c r="H219" s="26">
        <v>0.600000000000006</v>
      </c>
      <c r="I219" s="26">
        <v>0.600000000000006</v>
      </c>
      <c r="J219" s="26">
        <v>0.600000000000006</v>
      </c>
      <c r="K219" s="26">
        <v>0.899999999999992</v>
      </c>
      <c r="L219" s="26">
        <v>0.600000000000006</v>
      </c>
      <c r="M219" s="26">
        <v>1.0</v>
      </c>
      <c r="N219" s="26">
        <v>0.9</v>
      </c>
      <c r="O219" s="26">
        <v>0.899999999999992</v>
      </c>
      <c r="P219" s="26">
        <v>1.0</v>
      </c>
      <c r="Q219" s="26">
        <v>0.600000000000006</v>
      </c>
      <c r="R219" s="26">
        <v>0.600000000000006</v>
      </c>
      <c r="S219" s="26">
        <v>0.600000000000006</v>
      </c>
      <c r="T219" s="26">
        <v>0.6</v>
      </c>
      <c r="U219" s="26">
        <v>0.6</v>
      </c>
      <c r="V219" s="26">
        <v>0.6</v>
      </c>
      <c r="W219" s="26">
        <v>0.6</v>
      </c>
      <c r="X219" s="26">
        <v>0.6</v>
      </c>
      <c r="Y219" s="26">
        <v>0.6</v>
      </c>
      <c r="Z219" s="75"/>
      <c r="AA219" s="75"/>
      <c r="AB219" s="75"/>
      <c r="AC219" s="75"/>
      <c r="AD219" s="75"/>
    </row>
    <row r="220" ht="22.5" hidden="1" customHeight="1">
      <c r="A220" s="25">
        <f t="shared" si="1"/>
        <v>45815</v>
      </c>
      <c r="B220" s="74">
        <v>0.600000000000006</v>
      </c>
      <c r="C220" s="26">
        <v>0.600000000000006</v>
      </c>
      <c r="D220" s="26">
        <v>0.600000000000006</v>
      </c>
      <c r="E220" s="26">
        <v>1.0</v>
      </c>
      <c r="F220" s="26">
        <v>1.0</v>
      </c>
      <c r="G220" s="26">
        <v>1.0</v>
      </c>
      <c r="H220" s="26">
        <v>0.600000000000006</v>
      </c>
      <c r="I220" s="26">
        <v>0.600000000000006</v>
      </c>
      <c r="J220" s="26">
        <v>0.600000000000006</v>
      </c>
      <c r="K220" s="26">
        <v>0.899999999999992</v>
      </c>
      <c r="L220" s="26">
        <v>0.600000000000006</v>
      </c>
      <c r="M220" s="26">
        <v>1.0</v>
      </c>
      <c r="N220" s="26">
        <v>0.9</v>
      </c>
      <c r="O220" s="26">
        <v>0.899999999999992</v>
      </c>
      <c r="P220" s="26">
        <v>1.0</v>
      </c>
      <c r="Q220" s="26">
        <v>0.600000000000006</v>
      </c>
      <c r="R220" s="26">
        <v>0.600000000000006</v>
      </c>
      <c r="S220" s="26">
        <v>0.600000000000006</v>
      </c>
      <c r="T220" s="26">
        <v>0.6</v>
      </c>
      <c r="U220" s="26">
        <v>0.6</v>
      </c>
      <c r="V220" s="26">
        <v>0.6</v>
      </c>
      <c r="W220" s="26">
        <v>0.6</v>
      </c>
      <c r="X220" s="26">
        <v>0.6</v>
      </c>
      <c r="Y220" s="26">
        <v>0.6</v>
      </c>
      <c r="Z220" s="75"/>
      <c r="AA220" s="75"/>
      <c r="AB220" s="75"/>
      <c r="AC220" s="75"/>
      <c r="AD220" s="75"/>
    </row>
    <row r="221" ht="22.5" hidden="1" customHeight="1">
      <c r="A221" s="25">
        <f t="shared" si="1"/>
        <v>45816</v>
      </c>
      <c r="B221" s="74">
        <v>0.600000000000006</v>
      </c>
      <c r="C221" s="26">
        <v>0.600000000000006</v>
      </c>
      <c r="D221" s="26">
        <v>0.600000000000006</v>
      </c>
      <c r="E221" s="26">
        <v>1.0</v>
      </c>
      <c r="F221" s="26">
        <v>1.0</v>
      </c>
      <c r="G221" s="26">
        <v>1.0</v>
      </c>
      <c r="H221" s="26">
        <v>0.600000000000006</v>
      </c>
      <c r="I221" s="26">
        <v>0.600000000000006</v>
      </c>
      <c r="J221" s="26">
        <v>0.600000000000006</v>
      </c>
      <c r="K221" s="26">
        <v>0.899999999999991</v>
      </c>
      <c r="L221" s="26">
        <v>0.600000000000006</v>
      </c>
      <c r="M221" s="26">
        <v>1.0</v>
      </c>
      <c r="N221" s="26">
        <v>0.9</v>
      </c>
      <c r="O221" s="26">
        <v>0.899999999999991</v>
      </c>
      <c r="P221" s="26">
        <v>1.0</v>
      </c>
      <c r="Q221" s="26">
        <v>0.600000000000006</v>
      </c>
      <c r="R221" s="26">
        <v>0.600000000000006</v>
      </c>
      <c r="S221" s="26">
        <v>0.600000000000006</v>
      </c>
      <c r="T221" s="26">
        <v>0.6</v>
      </c>
      <c r="U221" s="26">
        <v>0.6</v>
      </c>
      <c r="V221" s="26">
        <v>0.6</v>
      </c>
      <c r="W221" s="26">
        <v>0.6</v>
      </c>
      <c r="X221" s="26">
        <v>0.6</v>
      </c>
      <c r="Y221" s="26">
        <v>0.6</v>
      </c>
      <c r="Z221" s="75"/>
      <c r="AA221" s="75"/>
      <c r="AB221" s="75"/>
      <c r="AC221" s="75"/>
      <c r="AD221" s="75"/>
    </row>
    <row r="222" ht="22.5" hidden="1" customHeight="1">
      <c r="A222" s="25">
        <f t="shared" si="1"/>
        <v>45817</v>
      </c>
      <c r="B222" s="74">
        <v>0.600000000000006</v>
      </c>
      <c r="C222" s="26">
        <v>0.600000000000006</v>
      </c>
      <c r="D222" s="26">
        <v>0.600000000000006</v>
      </c>
      <c r="E222" s="26">
        <v>1.0</v>
      </c>
      <c r="F222" s="26">
        <v>1.0</v>
      </c>
      <c r="G222" s="26">
        <v>1.0</v>
      </c>
      <c r="H222" s="26">
        <v>0.600000000000006</v>
      </c>
      <c r="I222" s="26">
        <v>0.600000000000006</v>
      </c>
      <c r="J222" s="26">
        <v>0.600000000000006</v>
      </c>
      <c r="K222" s="26">
        <v>0.899999999999991</v>
      </c>
      <c r="L222" s="26">
        <v>0.600000000000006</v>
      </c>
      <c r="M222" s="26">
        <v>1.0</v>
      </c>
      <c r="N222" s="26">
        <v>0.9</v>
      </c>
      <c r="O222" s="26">
        <v>0.899999999999991</v>
      </c>
      <c r="P222" s="26">
        <v>1.0</v>
      </c>
      <c r="Q222" s="26">
        <v>0.600000000000006</v>
      </c>
      <c r="R222" s="26">
        <v>0.600000000000006</v>
      </c>
      <c r="S222" s="26">
        <v>0.600000000000006</v>
      </c>
      <c r="T222" s="26">
        <v>0.6</v>
      </c>
      <c r="U222" s="26">
        <v>0.6</v>
      </c>
      <c r="V222" s="26">
        <v>0.6</v>
      </c>
      <c r="W222" s="26">
        <v>0.6</v>
      </c>
      <c r="X222" s="26">
        <v>0.6</v>
      </c>
      <c r="Y222" s="26">
        <v>0.6</v>
      </c>
      <c r="Z222" s="75"/>
      <c r="AA222" s="75"/>
      <c r="AB222" s="75"/>
      <c r="AC222" s="75"/>
      <c r="AD222" s="75"/>
    </row>
    <row r="223" ht="22.5" hidden="1" customHeight="1">
      <c r="A223" s="25">
        <f t="shared" si="1"/>
        <v>45818</v>
      </c>
      <c r="B223" s="74">
        <v>0.600000000000006</v>
      </c>
      <c r="C223" s="26">
        <v>0.600000000000006</v>
      </c>
      <c r="D223" s="26">
        <v>0.600000000000006</v>
      </c>
      <c r="E223" s="26">
        <v>1.0</v>
      </c>
      <c r="F223" s="26">
        <v>1.0</v>
      </c>
      <c r="G223" s="26">
        <v>1.0</v>
      </c>
      <c r="H223" s="26">
        <v>0.600000000000006</v>
      </c>
      <c r="I223" s="26">
        <v>0.600000000000006</v>
      </c>
      <c r="J223" s="26">
        <v>0.600000000000006</v>
      </c>
      <c r="K223" s="26">
        <v>0.899999999999991</v>
      </c>
      <c r="L223" s="26">
        <v>0.600000000000006</v>
      </c>
      <c r="M223" s="26">
        <v>1.0</v>
      </c>
      <c r="N223" s="26">
        <v>1.0</v>
      </c>
      <c r="O223" s="26">
        <v>0.899999999999991</v>
      </c>
      <c r="P223" s="26">
        <v>1.0</v>
      </c>
      <c r="Q223" s="26">
        <v>0.600000000000006</v>
      </c>
      <c r="R223" s="26">
        <v>0.600000000000006</v>
      </c>
      <c r="S223" s="26">
        <v>0.600000000000006</v>
      </c>
      <c r="T223" s="26">
        <v>0.6</v>
      </c>
      <c r="U223" s="26">
        <v>0.6</v>
      </c>
      <c r="V223" s="26">
        <v>0.6</v>
      </c>
      <c r="W223" s="26">
        <v>0.6</v>
      </c>
      <c r="X223" s="26">
        <v>0.6</v>
      </c>
      <c r="Y223" s="26">
        <v>0.6</v>
      </c>
      <c r="Z223" s="75"/>
      <c r="AA223" s="75"/>
      <c r="AB223" s="75"/>
      <c r="AC223" s="75"/>
      <c r="AD223" s="75"/>
    </row>
    <row r="224" ht="22.5" hidden="1" customHeight="1">
      <c r="A224" s="25">
        <f t="shared" si="1"/>
        <v>45819</v>
      </c>
      <c r="B224" s="74">
        <v>0.600000000000006</v>
      </c>
      <c r="C224" s="26">
        <v>0.600000000000006</v>
      </c>
      <c r="D224" s="26">
        <v>0.600000000000006</v>
      </c>
      <c r="E224" s="26">
        <v>1.0</v>
      </c>
      <c r="F224" s="26">
        <v>1.0</v>
      </c>
      <c r="G224" s="26">
        <v>1.0</v>
      </c>
      <c r="H224" s="26">
        <v>0.600000000000006</v>
      </c>
      <c r="I224" s="26">
        <v>0.600000000000006</v>
      </c>
      <c r="J224" s="26">
        <v>0.600000000000006</v>
      </c>
      <c r="K224" s="26">
        <v>0.899999999999991</v>
      </c>
      <c r="L224" s="26">
        <v>0.600000000000006</v>
      </c>
      <c r="M224" s="26">
        <v>1.0</v>
      </c>
      <c r="N224" s="26">
        <v>1.0</v>
      </c>
      <c r="O224" s="26">
        <v>0.899999999999991</v>
      </c>
      <c r="P224" s="26">
        <v>1.0</v>
      </c>
      <c r="Q224" s="26">
        <v>0.600000000000006</v>
      </c>
      <c r="R224" s="26">
        <v>0.600000000000006</v>
      </c>
      <c r="S224" s="26">
        <v>0.600000000000006</v>
      </c>
      <c r="T224" s="26">
        <v>0.6</v>
      </c>
      <c r="U224" s="26">
        <v>0.6</v>
      </c>
      <c r="V224" s="26">
        <v>0.6</v>
      </c>
      <c r="W224" s="26">
        <v>0.6</v>
      </c>
      <c r="X224" s="26">
        <v>0.6</v>
      </c>
      <c r="Y224" s="26">
        <v>0.6</v>
      </c>
      <c r="Z224" s="75"/>
      <c r="AA224" s="75"/>
      <c r="AB224" s="75"/>
      <c r="AC224" s="75"/>
      <c r="AD224" s="75"/>
    </row>
    <row r="225" ht="22.5" hidden="1" customHeight="1">
      <c r="A225" s="25">
        <f t="shared" si="1"/>
        <v>45820</v>
      </c>
      <c r="B225" s="74">
        <v>0.600000000000006</v>
      </c>
      <c r="C225" s="26">
        <v>0.600000000000006</v>
      </c>
      <c r="D225" s="26">
        <v>0.600000000000006</v>
      </c>
      <c r="E225" s="26">
        <v>1.0</v>
      </c>
      <c r="F225" s="26">
        <v>1.0</v>
      </c>
      <c r="G225" s="26">
        <v>1.0</v>
      </c>
      <c r="H225" s="26">
        <v>0.600000000000006</v>
      </c>
      <c r="I225" s="26">
        <v>0.600000000000006</v>
      </c>
      <c r="J225" s="26">
        <v>0.600000000000006</v>
      </c>
      <c r="K225" s="26">
        <v>0.899999999999991</v>
      </c>
      <c r="L225" s="26">
        <v>0.600000000000006</v>
      </c>
      <c r="M225" s="26">
        <v>1.0</v>
      </c>
      <c r="N225" s="26">
        <v>1.0</v>
      </c>
      <c r="O225" s="26">
        <v>0.899999999999991</v>
      </c>
      <c r="P225" s="26">
        <v>1.0</v>
      </c>
      <c r="Q225" s="26">
        <v>0.600000000000006</v>
      </c>
      <c r="R225" s="26">
        <v>0.600000000000006</v>
      </c>
      <c r="S225" s="26">
        <v>0.600000000000006</v>
      </c>
      <c r="T225" s="26">
        <v>0.6</v>
      </c>
      <c r="U225" s="26">
        <v>0.6</v>
      </c>
      <c r="V225" s="26">
        <v>0.6</v>
      </c>
      <c r="W225" s="26">
        <v>0.6</v>
      </c>
      <c r="X225" s="26">
        <v>0.6</v>
      </c>
      <c r="Y225" s="26">
        <v>0.6</v>
      </c>
      <c r="Z225" s="75"/>
      <c r="AA225" s="75"/>
      <c r="AB225" s="75"/>
      <c r="AC225" s="75"/>
      <c r="AD225" s="75"/>
    </row>
    <row r="226" ht="22.5" hidden="1" customHeight="1">
      <c r="A226" s="25">
        <f t="shared" si="1"/>
        <v>45821</v>
      </c>
      <c r="B226" s="74">
        <v>0.600000000000006</v>
      </c>
      <c r="C226" s="26">
        <v>0.600000000000006</v>
      </c>
      <c r="D226" s="26">
        <v>0.600000000000006</v>
      </c>
      <c r="E226" s="26">
        <v>1.0</v>
      </c>
      <c r="F226" s="26">
        <v>1.0</v>
      </c>
      <c r="G226" s="26">
        <v>1.0</v>
      </c>
      <c r="H226" s="26">
        <v>0.600000000000006</v>
      </c>
      <c r="I226" s="26">
        <v>0.600000000000006</v>
      </c>
      <c r="J226" s="26">
        <v>0.600000000000006</v>
      </c>
      <c r="K226" s="26">
        <v>0.899999999999991</v>
      </c>
      <c r="L226" s="26">
        <v>0.600000000000006</v>
      </c>
      <c r="M226" s="26">
        <v>1.0</v>
      </c>
      <c r="N226" s="26">
        <v>1.0</v>
      </c>
      <c r="O226" s="26">
        <v>0.899999999999991</v>
      </c>
      <c r="P226" s="26">
        <v>1.0</v>
      </c>
      <c r="Q226" s="26">
        <v>0.600000000000006</v>
      </c>
      <c r="R226" s="26">
        <v>0.600000000000006</v>
      </c>
      <c r="S226" s="26">
        <v>0.600000000000006</v>
      </c>
      <c r="T226" s="26">
        <v>0.6</v>
      </c>
      <c r="U226" s="26">
        <v>0.6</v>
      </c>
      <c r="V226" s="26">
        <v>0.6</v>
      </c>
      <c r="W226" s="26">
        <v>0.6</v>
      </c>
      <c r="X226" s="26">
        <v>0.6</v>
      </c>
      <c r="Y226" s="26">
        <v>0.6</v>
      </c>
      <c r="Z226" s="75"/>
      <c r="AA226" s="75"/>
      <c r="AB226" s="75"/>
      <c r="AC226" s="75"/>
      <c r="AD226" s="75"/>
    </row>
    <row r="227" ht="22.5" hidden="1" customHeight="1">
      <c r="A227" s="25">
        <f t="shared" si="1"/>
        <v>45822</v>
      </c>
      <c r="B227" s="74">
        <v>0.600000000000006</v>
      </c>
      <c r="C227" s="26">
        <v>0.600000000000006</v>
      </c>
      <c r="D227" s="26">
        <v>0.600000000000006</v>
      </c>
      <c r="E227" s="26">
        <v>1.0</v>
      </c>
      <c r="F227" s="26">
        <v>1.0</v>
      </c>
      <c r="G227" s="26">
        <v>1.0</v>
      </c>
      <c r="H227" s="26">
        <v>0.600000000000006</v>
      </c>
      <c r="I227" s="26">
        <v>0.600000000000006</v>
      </c>
      <c r="J227" s="26">
        <v>0.600000000000006</v>
      </c>
      <c r="K227" s="26">
        <v>0.899999999999991</v>
      </c>
      <c r="L227" s="26">
        <v>0.600000000000006</v>
      </c>
      <c r="M227" s="26">
        <v>1.0</v>
      </c>
      <c r="N227" s="26">
        <v>1.0</v>
      </c>
      <c r="O227" s="26">
        <v>0.899999999999991</v>
      </c>
      <c r="P227" s="26">
        <v>1.0</v>
      </c>
      <c r="Q227" s="26">
        <v>0.600000000000006</v>
      </c>
      <c r="R227" s="26">
        <v>0.600000000000006</v>
      </c>
      <c r="S227" s="26">
        <v>0.600000000000006</v>
      </c>
      <c r="T227" s="26">
        <v>0.6</v>
      </c>
      <c r="U227" s="26">
        <v>0.6</v>
      </c>
      <c r="V227" s="26">
        <v>0.6</v>
      </c>
      <c r="W227" s="26">
        <v>0.6</v>
      </c>
      <c r="X227" s="26">
        <v>0.6</v>
      </c>
      <c r="Y227" s="26">
        <v>0.6</v>
      </c>
      <c r="Z227" s="75"/>
      <c r="AA227" s="75"/>
      <c r="AB227" s="75"/>
      <c r="AC227" s="75"/>
      <c r="AD227" s="75"/>
    </row>
    <row r="228" ht="22.5" hidden="1" customHeight="1">
      <c r="A228" s="25">
        <f t="shared" si="1"/>
        <v>45823</v>
      </c>
      <c r="B228" s="74">
        <v>0.600000000000006</v>
      </c>
      <c r="C228" s="26">
        <v>0.600000000000006</v>
      </c>
      <c r="D228" s="26">
        <v>0.600000000000006</v>
      </c>
      <c r="E228" s="26">
        <v>1.0</v>
      </c>
      <c r="F228" s="26">
        <v>1.0</v>
      </c>
      <c r="G228" s="26">
        <v>1.0</v>
      </c>
      <c r="H228" s="26">
        <v>0.600000000000006</v>
      </c>
      <c r="I228" s="26">
        <v>0.600000000000006</v>
      </c>
      <c r="J228" s="26">
        <v>0.600000000000006</v>
      </c>
      <c r="K228" s="26">
        <v>0.899999999999991</v>
      </c>
      <c r="L228" s="26">
        <v>0.600000000000006</v>
      </c>
      <c r="M228" s="26">
        <v>1.0</v>
      </c>
      <c r="N228" s="26">
        <v>1.0</v>
      </c>
      <c r="O228" s="26">
        <v>0.899999999999991</v>
      </c>
      <c r="P228" s="26">
        <v>1.0</v>
      </c>
      <c r="Q228" s="26">
        <v>0.600000000000006</v>
      </c>
      <c r="R228" s="26">
        <v>0.600000000000006</v>
      </c>
      <c r="S228" s="26">
        <v>0.600000000000006</v>
      </c>
      <c r="T228" s="26">
        <v>0.6</v>
      </c>
      <c r="U228" s="26">
        <v>0.6</v>
      </c>
      <c r="V228" s="26">
        <v>0.6</v>
      </c>
      <c r="W228" s="26">
        <v>0.6</v>
      </c>
      <c r="X228" s="26">
        <v>0.6</v>
      </c>
      <c r="Y228" s="26">
        <v>0.6</v>
      </c>
      <c r="Z228" s="75"/>
      <c r="AA228" s="75"/>
      <c r="AB228" s="75"/>
      <c r="AC228" s="75"/>
      <c r="AD228" s="75"/>
    </row>
    <row r="229" ht="22.5" hidden="1" customHeight="1">
      <c r="A229" s="25">
        <f t="shared" si="1"/>
        <v>45824</v>
      </c>
      <c r="B229" s="74">
        <v>0.600000000000006</v>
      </c>
      <c r="C229" s="26">
        <v>0.600000000000006</v>
      </c>
      <c r="D229" s="26">
        <v>0.600000000000006</v>
      </c>
      <c r="E229" s="26">
        <v>1.0</v>
      </c>
      <c r="F229" s="26">
        <v>1.0</v>
      </c>
      <c r="G229" s="26">
        <v>1.0</v>
      </c>
      <c r="H229" s="26">
        <v>0.600000000000006</v>
      </c>
      <c r="I229" s="26">
        <v>0.600000000000006</v>
      </c>
      <c r="J229" s="26">
        <v>0.600000000000006</v>
      </c>
      <c r="K229" s="26">
        <v>0.899999999999991</v>
      </c>
      <c r="L229" s="26">
        <v>0.600000000000006</v>
      </c>
      <c r="M229" s="26">
        <v>1.0</v>
      </c>
      <c r="N229" s="26">
        <v>1.0</v>
      </c>
      <c r="O229" s="26">
        <v>0.899999999999991</v>
      </c>
      <c r="P229" s="26">
        <v>1.0</v>
      </c>
      <c r="Q229" s="26">
        <v>0.600000000000006</v>
      </c>
      <c r="R229" s="26">
        <v>0.600000000000006</v>
      </c>
      <c r="S229" s="26">
        <v>0.600000000000006</v>
      </c>
      <c r="T229" s="26">
        <v>0.6</v>
      </c>
      <c r="U229" s="26">
        <v>0.6</v>
      </c>
      <c r="V229" s="26">
        <v>0.6</v>
      </c>
      <c r="W229" s="26">
        <v>0.6</v>
      </c>
      <c r="X229" s="26">
        <v>0.6</v>
      </c>
      <c r="Y229" s="26">
        <v>0.6</v>
      </c>
      <c r="Z229" s="75"/>
      <c r="AA229" s="75"/>
      <c r="AB229" s="75"/>
      <c r="AC229" s="75"/>
      <c r="AD229" s="75"/>
    </row>
    <row r="230" ht="22.5" hidden="1" customHeight="1">
      <c r="A230" s="25">
        <f t="shared" si="1"/>
        <v>45825</v>
      </c>
      <c r="B230" s="74">
        <v>0.600000000000006</v>
      </c>
      <c r="C230" s="26">
        <v>0.600000000000006</v>
      </c>
      <c r="D230" s="26">
        <v>0.600000000000006</v>
      </c>
      <c r="E230" s="26">
        <v>1.0</v>
      </c>
      <c r="F230" s="26">
        <v>1.0</v>
      </c>
      <c r="G230" s="26">
        <v>1.0</v>
      </c>
      <c r="H230" s="26">
        <v>0.600000000000006</v>
      </c>
      <c r="I230" s="26">
        <v>0.600000000000006</v>
      </c>
      <c r="J230" s="26">
        <v>0.600000000000006</v>
      </c>
      <c r="K230" s="26">
        <v>0.899999999999991</v>
      </c>
      <c r="L230" s="26">
        <v>0.600000000000006</v>
      </c>
      <c r="M230" s="26">
        <v>1.0</v>
      </c>
      <c r="N230" s="26">
        <v>0.9</v>
      </c>
      <c r="O230" s="26">
        <v>0.899999999999991</v>
      </c>
      <c r="P230" s="26">
        <v>1.0</v>
      </c>
      <c r="Q230" s="26">
        <v>0.600000000000006</v>
      </c>
      <c r="R230" s="26">
        <v>0.600000000000006</v>
      </c>
      <c r="S230" s="26">
        <v>0.600000000000006</v>
      </c>
      <c r="T230" s="26">
        <v>0.6</v>
      </c>
      <c r="U230" s="26">
        <v>0.6</v>
      </c>
      <c r="V230" s="26">
        <v>0.6</v>
      </c>
      <c r="W230" s="26">
        <v>0.6</v>
      </c>
      <c r="X230" s="26">
        <v>0.6</v>
      </c>
      <c r="Y230" s="26">
        <v>0.6</v>
      </c>
      <c r="Z230" s="75"/>
      <c r="AA230" s="75"/>
      <c r="AB230" s="75"/>
      <c r="AC230" s="75"/>
      <c r="AD230" s="75"/>
    </row>
    <row r="231" ht="22.5" hidden="1" customHeight="1">
      <c r="A231" s="25">
        <f t="shared" si="1"/>
        <v>45826</v>
      </c>
      <c r="B231" s="74">
        <v>0.600000000000006</v>
      </c>
      <c r="C231" s="26">
        <v>0.600000000000006</v>
      </c>
      <c r="D231" s="26">
        <v>0.600000000000006</v>
      </c>
      <c r="E231" s="26">
        <v>1.0</v>
      </c>
      <c r="F231" s="26">
        <v>1.0</v>
      </c>
      <c r="G231" s="26">
        <v>1.0</v>
      </c>
      <c r="H231" s="26">
        <v>0.600000000000006</v>
      </c>
      <c r="I231" s="26">
        <v>0.600000000000006</v>
      </c>
      <c r="J231" s="26">
        <v>0.600000000000006</v>
      </c>
      <c r="K231" s="26">
        <v>0.899999999999991</v>
      </c>
      <c r="L231" s="26">
        <v>0.600000000000006</v>
      </c>
      <c r="M231" s="26">
        <v>1.0</v>
      </c>
      <c r="N231" s="26">
        <v>1.0</v>
      </c>
      <c r="O231" s="26">
        <v>0.899999999999991</v>
      </c>
      <c r="P231" s="26">
        <v>1.0</v>
      </c>
      <c r="Q231" s="26">
        <v>0.600000000000006</v>
      </c>
      <c r="R231" s="26">
        <v>0.600000000000006</v>
      </c>
      <c r="S231" s="26">
        <v>0.600000000000006</v>
      </c>
      <c r="T231" s="26">
        <v>0.6</v>
      </c>
      <c r="U231" s="26">
        <v>0.6</v>
      </c>
      <c r="V231" s="26">
        <v>0.6</v>
      </c>
      <c r="W231" s="26">
        <v>0.6</v>
      </c>
      <c r="X231" s="26">
        <v>0.6</v>
      </c>
      <c r="Y231" s="26">
        <v>0.6</v>
      </c>
      <c r="Z231" s="75"/>
      <c r="AA231" s="75"/>
      <c r="AB231" s="75"/>
      <c r="AC231" s="75"/>
      <c r="AD231" s="75"/>
    </row>
    <row r="232" ht="22.5" hidden="1" customHeight="1">
      <c r="A232" s="25">
        <f t="shared" si="1"/>
        <v>45827</v>
      </c>
      <c r="B232" s="74">
        <v>0.600000000000007</v>
      </c>
      <c r="C232" s="26">
        <v>0.600000000000007</v>
      </c>
      <c r="D232" s="26">
        <v>0.600000000000007</v>
      </c>
      <c r="E232" s="26">
        <v>1.0</v>
      </c>
      <c r="F232" s="26">
        <v>1.0</v>
      </c>
      <c r="G232" s="26">
        <v>1.0</v>
      </c>
      <c r="H232" s="26">
        <v>0.600000000000007</v>
      </c>
      <c r="I232" s="26">
        <v>0.600000000000007</v>
      </c>
      <c r="J232" s="26">
        <v>0.600000000000007</v>
      </c>
      <c r="K232" s="26">
        <v>0.89999999999999</v>
      </c>
      <c r="L232" s="26">
        <v>0.600000000000007</v>
      </c>
      <c r="M232" s="26">
        <v>1.0</v>
      </c>
      <c r="N232" s="26">
        <v>1.0</v>
      </c>
      <c r="O232" s="26">
        <v>0.89999999999999</v>
      </c>
      <c r="P232" s="26">
        <v>1.0</v>
      </c>
      <c r="Q232" s="26">
        <v>0.600000000000007</v>
      </c>
      <c r="R232" s="26">
        <v>0.600000000000007</v>
      </c>
      <c r="S232" s="26">
        <v>0.600000000000007</v>
      </c>
      <c r="T232" s="26">
        <v>0.6</v>
      </c>
      <c r="U232" s="26">
        <v>0.6</v>
      </c>
      <c r="V232" s="26">
        <v>0.6</v>
      </c>
      <c r="W232" s="26">
        <v>0.6</v>
      </c>
      <c r="X232" s="26">
        <v>0.6</v>
      </c>
      <c r="Y232" s="26">
        <v>0.6</v>
      </c>
      <c r="Z232" s="75"/>
      <c r="AA232" s="75"/>
      <c r="AB232" s="75"/>
      <c r="AC232" s="75"/>
      <c r="AD232" s="75"/>
    </row>
    <row r="233" ht="22.5" hidden="1" customHeight="1">
      <c r="A233" s="25">
        <f t="shared" si="1"/>
        <v>45828</v>
      </c>
      <c r="B233" s="74">
        <v>0.600000000000007</v>
      </c>
      <c r="C233" s="26">
        <v>0.600000000000007</v>
      </c>
      <c r="D233" s="26">
        <v>0.600000000000007</v>
      </c>
      <c r="E233" s="26">
        <v>1.0</v>
      </c>
      <c r="F233" s="26">
        <v>1.0</v>
      </c>
      <c r="G233" s="26">
        <v>1.0</v>
      </c>
      <c r="H233" s="26">
        <v>0.600000000000007</v>
      </c>
      <c r="I233" s="26">
        <v>0.600000000000007</v>
      </c>
      <c r="J233" s="26">
        <v>0.600000000000007</v>
      </c>
      <c r="K233" s="26">
        <v>0.89999999999999</v>
      </c>
      <c r="L233" s="26">
        <v>0.600000000000007</v>
      </c>
      <c r="M233" s="26">
        <v>1.0</v>
      </c>
      <c r="N233" s="26">
        <v>1.0</v>
      </c>
      <c r="O233" s="26">
        <v>0.89999999999999</v>
      </c>
      <c r="P233" s="26">
        <v>1.0</v>
      </c>
      <c r="Q233" s="26">
        <v>0.600000000000007</v>
      </c>
      <c r="R233" s="26">
        <v>0.600000000000007</v>
      </c>
      <c r="S233" s="26">
        <v>0.600000000000007</v>
      </c>
      <c r="T233" s="26">
        <v>0.6</v>
      </c>
      <c r="U233" s="26">
        <v>0.6</v>
      </c>
      <c r="V233" s="26">
        <v>0.6</v>
      </c>
      <c r="W233" s="26">
        <v>0.6</v>
      </c>
      <c r="X233" s="26">
        <v>0.6</v>
      </c>
      <c r="Y233" s="26">
        <v>0.6</v>
      </c>
      <c r="Z233" s="75"/>
      <c r="AA233" s="75"/>
      <c r="AB233" s="75"/>
      <c r="AC233" s="75"/>
      <c r="AD233" s="75"/>
    </row>
    <row r="234" ht="22.5" hidden="1" customHeight="1">
      <c r="A234" s="25">
        <f t="shared" si="1"/>
        <v>45829</v>
      </c>
      <c r="B234" s="74">
        <v>0.600000000000007</v>
      </c>
      <c r="C234" s="26">
        <v>0.600000000000007</v>
      </c>
      <c r="D234" s="26">
        <v>0.600000000000007</v>
      </c>
      <c r="E234" s="26">
        <v>1.0</v>
      </c>
      <c r="F234" s="26">
        <v>1.0</v>
      </c>
      <c r="G234" s="26">
        <v>1.0</v>
      </c>
      <c r="H234" s="26">
        <v>0.600000000000007</v>
      </c>
      <c r="I234" s="26">
        <v>0.600000000000007</v>
      </c>
      <c r="J234" s="26">
        <v>0.600000000000007</v>
      </c>
      <c r="K234" s="26">
        <v>0.89999999999999</v>
      </c>
      <c r="L234" s="26">
        <v>0.600000000000007</v>
      </c>
      <c r="M234" s="26">
        <v>1.0</v>
      </c>
      <c r="N234" s="26">
        <v>1.0</v>
      </c>
      <c r="O234" s="26">
        <v>0.89999999999999</v>
      </c>
      <c r="P234" s="26">
        <v>1.0</v>
      </c>
      <c r="Q234" s="26">
        <v>0.600000000000007</v>
      </c>
      <c r="R234" s="26">
        <v>0.600000000000007</v>
      </c>
      <c r="S234" s="26">
        <v>0.600000000000007</v>
      </c>
      <c r="T234" s="26">
        <v>0.6</v>
      </c>
      <c r="U234" s="26">
        <v>0.6</v>
      </c>
      <c r="V234" s="26">
        <v>0.6</v>
      </c>
      <c r="W234" s="26">
        <v>0.6</v>
      </c>
      <c r="X234" s="26">
        <v>0.6</v>
      </c>
      <c r="Y234" s="26">
        <v>0.6</v>
      </c>
      <c r="Z234" s="75"/>
      <c r="AA234" s="75"/>
      <c r="AB234" s="75"/>
      <c r="AC234" s="75"/>
      <c r="AD234" s="75"/>
    </row>
    <row r="235" ht="22.5" hidden="1" customHeight="1">
      <c r="A235" s="25">
        <f t="shared" si="1"/>
        <v>45830</v>
      </c>
      <c r="B235" s="74">
        <v>0.600000000000007</v>
      </c>
      <c r="C235" s="26">
        <v>0.600000000000007</v>
      </c>
      <c r="D235" s="26">
        <v>0.600000000000007</v>
      </c>
      <c r="E235" s="26">
        <v>1.0</v>
      </c>
      <c r="F235" s="26">
        <v>1.0</v>
      </c>
      <c r="G235" s="26">
        <v>1.0</v>
      </c>
      <c r="H235" s="26">
        <v>0.600000000000007</v>
      </c>
      <c r="I235" s="26">
        <v>0.600000000000007</v>
      </c>
      <c r="J235" s="26">
        <v>0.600000000000007</v>
      </c>
      <c r="K235" s="26">
        <v>0.89999999999999</v>
      </c>
      <c r="L235" s="26">
        <v>0.600000000000007</v>
      </c>
      <c r="M235" s="26">
        <v>1.0</v>
      </c>
      <c r="N235" s="26">
        <v>1.0</v>
      </c>
      <c r="O235" s="26">
        <v>0.89999999999999</v>
      </c>
      <c r="P235" s="26">
        <v>1.0</v>
      </c>
      <c r="Q235" s="26">
        <v>0.600000000000007</v>
      </c>
      <c r="R235" s="26">
        <v>0.600000000000007</v>
      </c>
      <c r="S235" s="26">
        <v>0.600000000000007</v>
      </c>
      <c r="T235" s="26">
        <v>0.6</v>
      </c>
      <c r="U235" s="26">
        <v>0.6</v>
      </c>
      <c r="V235" s="26">
        <v>0.6</v>
      </c>
      <c r="W235" s="26">
        <v>0.6</v>
      </c>
      <c r="X235" s="26">
        <v>0.6</v>
      </c>
      <c r="Y235" s="26">
        <v>0.6</v>
      </c>
      <c r="Z235" s="75"/>
      <c r="AA235" s="75"/>
      <c r="AB235" s="75"/>
      <c r="AC235" s="75"/>
      <c r="AD235" s="75"/>
    </row>
    <row r="236" ht="22.5" hidden="1" customHeight="1">
      <c r="A236" s="25">
        <f t="shared" si="1"/>
        <v>45831</v>
      </c>
      <c r="B236" s="74">
        <v>0.600000000000007</v>
      </c>
      <c r="C236" s="26">
        <v>0.600000000000007</v>
      </c>
      <c r="D236" s="26">
        <v>0.600000000000007</v>
      </c>
      <c r="E236" s="26">
        <v>1.0</v>
      </c>
      <c r="F236" s="26">
        <v>1.0</v>
      </c>
      <c r="G236" s="26">
        <v>1.0</v>
      </c>
      <c r="H236" s="26">
        <v>0.600000000000007</v>
      </c>
      <c r="I236" s="26">
        <v>0.600000000000007</v>
      </c>
      <c r="J236" s="26">
        <v>0.600000000000007</v>
      </c>
      <c r="K236" s="26">
        <v>0.89999999999999</v>
      </c>
      <c r="L236" s="26">
        <v>0.600000000000007</v>
      </c>
      <c r="M236" s="26">
        <v>1.0</v>
      </c>
      <c r="N236" s="26">
        <v>1.0</v>
      </c>
      <c r="O236" s="26">
        <v>0.89999999999999</v>
      </c>
      <c r="P236" s="26">
        <v>1.0</v>
      </c>
      <c r="Q236" s="26">
        <v>0.600000000000007</v>
      </c>
      <c r="R236" s="26">
        <v>0.600000000000007</v>
      </c>
      <c r="S236" s="26">
        <v>0.600000000000007</v>
      </c>
      <c r="T236" s="26">
        <v>0.6</v>
      </c>
      <c r="U236" s="26">
        <v>0.6</v>
      </c>
      <c r="V236" s="26">
        <v>0.6</v>
      </c>
      <c r="W236" s="26">
        <v>0.6</v>
      </c>
      <c r="X236" s="26">
        <v>0.6</v>
      </c>
      <c r="Y236" s="26">
        <v>0.6</v>
      </c>
      <c r="Z236" s="75"/>
      <c r="AA236" s="75"/>
      <c r="AB236" s="75"/>
      <c r="AC236" s="75"/>
      <c r="AD236" s="75"/>
    </row>
    <row r="237" ht="22.5" hidden="1" customHeight="1">
      <c r="A237" s="25">
        <f t="shared" si="1"/>
        <v>45832</v>
      </c>
      <c r="B237" s="74">
        <v>0.600000000000007</v>
      </c>
      <c r="C237" s="26">
        <v>0.600000000000007</v>
      </c>
      <c r="D237" s="26">
        <v>0.600000000000007</v>
      </c>
      <c r="E237" s="26">
        <v>1.0</v>
      </c>
      <c r="F237" s="26">
        <v>1.0</v>
      </c>
      <c r="G237" s="26">
        <v>1.0</v>
      </c>
      <c r="H237" s="26">
        <v>0.600000000000007</v>
      </c>
      <c r="I237" s="26">
        <v>0.600000000000007</v>
      </c>
      <c r="J237" s="26">
        <v>0.600000000000007</v>
      </c>
      <c r="K237" s="26">
        <v>0.89999999999999</v>
      </c>
      <c r="L237" s="26">
        <v>0.600000000000007</v>
      </c>
      <c r="M237" s="26">
        <v>1.0</v>
      </c>
      <c r="N237" s="26">
        <v>1.0</v>
      </c>
      <c r="O237" s="26">
        <v>0.89999999999999</v>
      </c>
      <c r="P237" s="26">
        <v>1.0</v>
      </c>
      <c r="Q237" s="26">
        <v>0.600000000000007</v>
      </c>
      <c r="R237" s="26">
        <v>0.600000000000007</v>
      </c>
      <c r="S237" s="26">
        <v>0.600000000000007</v>
      </c>
      <c r="T237" s="26">
        <v>0.6</v>
      </c>
      <c r="U237" s="26">
        <v>0.6</v>
      </c>
      <c r="V237" s="26">
        <v>0.6</v>
      </c>
      <c r="W237" s="26">
        <v>0.6</v>
      </c>
      <c r="X237" s="26">
        <v>0.6</v>
      </c>
      <c r="Y237" s="26">
        <v>0.6</v>
      </c>
      <c r="Z237" s="75"/>
      <c r="AA237" s="75"/>
      <c r="AB237" s="75"/>
      <c r="AC237" s="75"/>
      <c r="AD237" s="75"/>
    </row>
    <row r="238" ht="22.5" hidden="1" customHeight="1">
      <c r="A238" s="25">
        <f t="shared" si="1"/>
        <v>45833</v>
      </c>
      <c r="B238" s="74">
        <v>0.600000000000007</v>
      </c>
      <c r="C238" s="26">
        <v>0.600000000000007</v>
      </c>
      <c r="D238" s="26">
        <v>0.600000000000007</v>
      </c>
      <c r="E238" s="26">
        <v>1.0</v>
      </c>
      <c r="F238" s="26">
        <v>1.0</v>
      </c>
      <c r="G238" s="26">
        <v>1.0</v>
      </c>
      <c r="H238" s="26">
        <v>0.600000000000007</v>
      </c>
      <c r="I238" s="26">
        <v>0.600000000000007</v>
      </c>
      <c r="J238" s="26">
        <v>0.600000000000007</v>
      </c>
      <c r="K238" s="26">
        <v>0.89999999999999</v>
      </c>
      <c r="L238" s="26">
        <v>0.600000000000007</v>
      </c>
      <c r="M238" s="26">
        <v>1.0</v>
      </c>
      <c r="N238" s="26">
        <v>0.9</v>
      </c>
      <c r="O238" s="26">
        <v>0.89999999999999</v>
      </c>
      <c r="P238" s="26">
        <v>1.0</v>
      </c>
      <c r="Q238" s="26">
        <v>0.600000000000007</v>
      </c>
      <c r="R238" s="26">
        <v>0.600000000000007</v>
      </c>
      <c r="S238" s="26">
        <v>0.600000000000007</v>
      </c>
      <c r="T238" s="26">
        <v>0.6</v>
      </c>
      <c r="U238" s="26">
        <v>0.6</v>
      </c>
      <c r="V238" s="26">
        <v>0.6</v>
      </c>
      <c r="W238" s="26">
        <v>0.6</v>
      </c>
      <c r="X238" s="26">
        <v>0.6</v>
      </c>
      <c r="Y238" s="26">
        <v>0.6</v>
      </c>
      <c r="Z238" s="75"/>
      <c r="AA238" s="75"/>
      <c r="AB238" s="75"/>
      <c r="AC238" s="75"/>
      <c r="AD238" s="75"/>
    </row>
    <row r="239" ht="22.5" hidden="1" customHeight="1">
      <c r="A239" s="25">
        <f t="shared" si="1"/>
        <v>45834</v>
      </c>
      <c r="B239" s="74">
        <v>0.600000000000007</v>
      </c>
      <c r="C239" s="26">
        <v>0.600000000000007</v>
      </c>
      <c r="D239" s="26">
        <v>0.600000000000007</v>
      </c>
      <c r="E239" s="26">
        <v>1.0</v>
      </c>
      <c r="F239" s="26">
        <v>1.0</v>
      </c>
      <c r="G239" s="26">
        <v>1.0</v>
      </c>
      <c r="H239" s="26">
        <v>0.600000000000007</v>
      </c>
      <c r="I239" s="26">
        <v>0.600000000000007</v>
      </c>
      <c r="J239" s="26">
        <v>0.600000000000007</v>
      </c>
      <c r="K239" s="26">
        <v>0.89999999999999</v>
      </c>
      <c r="L239" s="26">
        <v>0.600000000000007</v>
      </c>
      <c r="M239" s="26">
        <v>1.0</v>
      </c>
      <c r="N239" s="26">
        <v>0.9</v>
      </c>
      <c r="O239" s="26">
        <v>0.89999999999999</v>
      </c>
      <c r="P239" s="26">
        <v>1.0</v>
      </c>
      <c r="Q239" s="26">
        <v>0.600000000000007</v>
      </c>
      <c r="R239" s="26">
        <v>0.600000000000007</v>
      </c>
      <c r="S239" s="26">
        <v>0.600000000000007</v>
      </c>
      <c r="T239" s="26">
        <v>0.6</v>
      </c>
      <c r="U239" s="26">
        <v>0.6</v>
      </c>
      <c r="V239" s="26">
        <v>0.6</v>
      </c>
      <c r="W239" s="26">
        <v>0.6</v>
      </c>
      <c r="X239" s="26">
        <v>0.6</v>
      </c>
      <c r="Y239" s="26">
        <v>0.6</v>
      </c>
      <c r="Z239" s="75"/>
      <c r="AA239" s="75"/>
      <c r="AB239" s="75"/>
      <c r="AC239" s="75"/>
      <c r="AD239" s="75"/>
    </row>
    <row r="240" ht="22.5" hidden="1" customHeight="1">
      <c r="A240" s="25">
        <f t="shared" si="1"/>
        <v>45835</v>
      </c>
      <c r="B240" s="74">
        <v>0.600000000000007</v>
      </c>
      <c r="C240" s="26">
        <v>0.600000000000007</v>
      </c>
      <c r="D240" s="26">
        <v>0.600000000000007</v>
      </c>
      <c r="E240" s="26">
        <v>1.0</v>
      </c>
      <c r="F240" s="26">
        <v>1.0</v>
      </c>
      <c r="G240" s="26">
        <v>1.0</v>
      </c>
      <c r="H240" s="26">
        <v>0.600000000000007</v>
      </c>
      <c r="I240" s="26">
        <v>0.600000000000007</v>
      </c>
      <c r="J240" s="26">
        <v>0.600000000000007</v>
      </c>
      <c r="K240" s="26">
        <v>0.89999999999999</v>
      </c>
      <c r="L240" s="26">
        <v>0.600000000000007</v>
      </c>
      <c r="M240" s="26">
        <v>1.0</v>
      </c>
      <c r="N240" s="26">
        <v>1.0</v>
      </c>
      <c r="O240" s="26">
        <v>0.89999999999999</v>
      </c>
      <c r="P240" s="26">
        <v>1.0</v>
      </c>
      <c r="Q240" s="26">
        <v>0.600000000000007</v>
      </c>
      <c r="R240" s="26">
        <v>0.600000000000007</v>
      </c>
      <c r="S240" s="26">
        <v>0.600000000000007</v>
      </c>
      <c r="T240" s="26">
        <v>0.6</v>
      </c>
      <c r="U240" s="26">
        <v>0.6</v>
      </c>
      <c r="V240" s="26">
        <v>0.6</v>
      </c>
      <c r="W240" s="26">
        <v>0.6</v>
      </c>
      <c r="X240" s="26">
        <v>0.6</v>
      </c>
      <c r="Y240" s="26">
        <v>0.6</v>
      </c>
      <c r="Z240" s="75"/>
      <c r="AA240" s="75"/>
      <c r="AB240" s="75"/>
      <c r="AC240" s="75"/>
      <c r="AD240" s="75"/>
    </row>
    <row r="241" ht="22.5" hidden="1" customHeight="1">
      <c r="A241" s="25">
        <f t="shared" si="1"/>
        <v>45836</v>
      </c>
      <c r="B241" s="74">
        <v>0.600000000000007</v>
      </c>
      <c r="C241" s="26">
        <v>0.600000000000007</v>
      </c>
      <c r="D241" s="26">
        <v>0.600000000000007</v>
      </c>
      <c r="E241" s="26">
        <v>1.0</v>
      </c>
      <c r="F241" s="26">
        <v>1.0</v>
      </c>
      <c r="G241" s="26">
        <v>1.0</v>
      </c>
      <c r="H241" s="26">
        <v>0.600000000000007</v>
      </c>
      <c r="I241" s="26">
        <v>0.600000000000007</v>
      </c>
      <c r="J241" s="26">
        <v>0.600000000000007</v>
      </c>
      <c r="K241" s="26">
        <v>0.89999999999999</v>
      </c>
      <c r="L241" s="26">
        <v>0.600000000000007</v>
      </c>
      <c r="M241" s="26">
        <v>1.0</v>
      </c>
      <c r="N241" s="26">
        <v>0.9</v>
      </c>
      <c r="O241" s="26">
        <v>0.89999999999999</v>
      </c>
      <c r="P241" s="26">
        <v>1.0</v>
      </c>
      <c r="Q241" s="26">
        <v>0.600000000000007</v>
      </c>
      <c r="R241" s="26">
        <v>0.600000000000007</v>
      </c>
      <c r="S241" s="26">
        <v>0.600000000000007</v>
      </c>
      <c r="T241" s="26">
        <v>0.6</v>
      </c>
      <c r="U241" s="26">
        <v>0.6</v>
      </c>
      <c r="V241" s="26">
        <v>0.6</v>
      </c>
      <c r="W241" s="26">
        <v>0.6</v>
      </c>
      <c r="X241" s="26">
        <v>0.6</v>
      </c>
      <c r="Y241" s="26">
        <v>0.6</v>
      </c>
      <c r="Z241" s="75"/>
      <c r="AA241" s="75"/>
      <c r="AB241" s="75"/>
      <c r="AC241" s="75"/>
      <c r="AD241" s="75"/>
    </row>
    <row r="242" ht="22.5" hidden="1" customHeight="1">
      <c r="A242" s="25">
        <f t="shared" si="1"/>
        <v>45837</v>
      </c>
      <c r="B242" s="74">
        <v>0.600000000000007</v>
      </c>
      <c r="C242" s="26">
        <v>0.600000000000007</v>
      </c>
      <c r="D242" s="26">
        <v>0.600000000000007</v>
      </c>
      <c r="E242" s="26">
        <v>1.0</v>
      </c>
      <c r="F242" s="26">
        <v>1.0</v>
      </c>
      <c r="G242" s="26">
        <v>1.0</v>
      </c>
      <c r="H242" s="26">
        <v>0.600000000000007</v>
      </c>
      <c r="I242" s="26">
        <v>0.600000000000007</v>
      </c>
      <c r="J242" s="26">
        <v>0.600000000000007</v>
      </c>
      <c r="K242" s="26">
        <v>0.899999999999989</v>
      </c>
      <c r="L242" s="26">
        <v>0.600000000000007</v>
      </c>
      <c r="M242" s="26">
        <v>1.0</v>
      </c>
      <c r="N242" s="26">
        <v>1.0</v>
      </c>
      <c r="O242" s="26">
        <v>0.899999999999989</v>
      </c>
      <c r="P242" s="26">
        <v>1.0</v>
      </c>
      <c r="Q242" s="26">
        <v>0.600000000000007</v>
      </c>
      <c r="R242" s="26">
        <v>0.600000000000007</v>
      </c>
      <c r="S242" s="26">
        <v>0.600000000000007</v>
      </c>
      <c r="T242" s="26">
        <v>0.6</v>
      </c>
      <c r="U242" s="26">
        <v>0.6</v>
      </c>
      <c r="V242" s="26">
        <v>0.6</v>
      </c>
      <c r="W242" s="26">
        <v>0.6</v>
      </c>
      <c r="X242" s="26">
        <v>0.6</v>
      </c>
      <c r="Y242" s="26">
        <v>0.6</v>
      </c>
      <c r="Z242" s="75"/>
      <c r="AA242" s="75"/>
      <c r="AB242" s="75"/>
      <c r="AC242" s="75"/>
      <c r="AD242" s="75"/>
    </row>
    <row r="243" ht="22.5" hidden="1" customHeight="1">
      <c r="A243" s="25">
        <f t="shared" si="1"/>
        <v>45838</v>
      </c>
      <c r="B243" s="74">
        <v>0.600000000000007</v>
      </c>
      <c r="C243" s="26">
        <v>0.600000000000007</v>
      </c>
      <c r="D243" s="26">
        <v>0.600000000000007</v>
      </c>
      <c r="E243" s="26">
        <v>1.0</v>
      </c>
      <c r="F243" s="26">
        <v>1.0</v>
      </c>
      <c r="G243" s="26">
        <v>1.0</v>
      </c>
      <c r="H243" s="26">
        <v>0.600000000000007</v>
      </c>
      <c r="I243" s="26">
        <v>0.600000000000007</v>
      </c>
      <c r="J243" s="26">
        <v>0.600000000000007</v>
      </c>
      <c r="K243" s="26">
        <v>0.899999999999989</v>
      </c>
      <c r="L243" s="26">
        <v>0.600000000000007</v>
      </c>
      <c r="M243" s="26">
        <v>1.0</v>
      </c>
      <c r="N243" s="26">
        <v>1.0</v>
      </c>
      <c r="O243" s="26">
        <v>0.899999999999989</v>
      </c>
      <c r="P243" s="26">
        <v>1.0</v>
      </c>
      <c r="Q243" s="26">
        <v>0.600000000000007</v>
      </c>
      <c r="R243" s="26">
        <v>0.600000000000007</v>
      </c>
      <c r="S243" s="26">
        <v>0.600000000000007</v>
      </c>
      <c r="T243" s="26">
        <v>0.6</v>
      </c>
      <c r="U243" s="26">
        <v>0.6</v>
      </c>
      <c r="V243" s="26">
        <v>0.6</v>
      </c>
      <c r="W243" s="26">
        <v>0.6</v>
      </c>
      <c r="X243" s="26">
        <v>0.6</v>
      </c>
      <c r="Y243" s="26">
        <v>0.6</v>
      </c>
      <c r="Z243" s="75"/>
      <c r="AA243" s="75"/>
      <c r="AB243" s="75"/>
      <c r="AC243" s="75"/>
      <c r="AD243" s="75"/>
    </row>
    <row r="244" ht="22.5" hidden="1" customHeight="1">
      <c r="A244" s="25">
        <f t="shared" si="1"/>
        <v>45839</v>
      </c>
      <c r="B244" s="74">
        <v>0.600000000000007</v>
      </c>
      <c r="C244" s="26">
        <v>0.600000000000007</v>
      </c>
      <c r="D244" s="26">
        <v>0.600000000000007</v>
      </c>
      <c r="E244" s="26">
        <v>1.0</v>
      </c>
      <c r="F244" s="26">
        <v>1.0</v>
      </c>
      <c r="G244" s="26">
        <v>1.0</v>
      </c>
      <c r="H244" s="26">
        <v>0.600000000000007</v>
      </c>
      <c r="I244" s="26">
        <v>0.600000000000007</v>
      </c>
      <c r="J244" s="26">
        <v>0.600000000000007</v>
      </c>
      <c r="K244" s="26">
        <v>0.899999999999989</v>
      </c>
      <c r="L244" s="26">
        <v>0.600000000000007</v>
      </c>
      <c r="M244" s="26">
        <v>1.0</v>
      </c>
      <c r="N244" s="26">
        <v>1.0</v>
      </c>
      <c r="O244" s="26">
        <v>0.899999999999989</v>
      </c>
      <c r="P244" s="26">
        <v>1.0</v>
      </c>
      <c r="Q244" s="26">
        <v>0.600000000000007</v>
      </c>
      <c r="R244" s="26">
        <v>0.600000000000007</v>
      </c>
      <c r="S244" s="26">
        <v>0.600000000000007</v>
      </c>
      <c r="T244" s="26">
        <v>0.6</v>
      </c>
      <c r="U244" s="26">
        <v>0.6</v>
      </c>
      <c r="V244" s="26">
        <v>0.6</v>
      </c>
      <c r="W244" s="26">
        <v>0.6</v>
      </c>
      <c r="X244" s="26">
        <v>0.6</v>
      </c>
      <c r="Y244" s="26">
        <v>0.6</v>
      </c>
      <c r="Z244" s="75"/>
      <c r="AA244" s="75"/>
      <c r="AB244" s="75"/>
      <c r="AC244" s="75"/>
      <c r="AD244" s="75"/>
    </row>
    <row r="245" ht="22.5" hidden="1" customHeight="1">
      <c r="A245" s="25">
        <f t="shared" si="1"/>
        <v>45840</v>
      </c>
      <c r="B245" s="74">
        <v>0.600000000000007</v>
      </c>
      <c r="C245" s="26">
        <v>0.600000000000007</v>
      </c>
      <c r="D245" s="26">
        <v>0.600000000000007</v>
      </c>
      <c r="E245" s="26">
        <v>1.0</v>
      </c>
      <c r="F245" s="26">
        <v>1.0</v>
      </c>
      <c r="G245" s="26">
        <v>1.0</v>
      </c>
      <c r="H245" s="26">
        <v>0.600000000000007</v>
      </c>
      <c r="I245" s="26">
        <v>0.600000000000007</v>
      </c>
      <c r="J245" s="26">
        <v>0.600000000000007</v>
      </c>
      <c r="K245" s="26">
        <v>0.899999999999989</v>
      </c>
      <c r="L245" s="26">
        <v>0.600000000000007</v>
      </c>
      <c r="M245" s="26">
        <v>1.0</v>
      </c>
      <c r="N245" s="26">
        <v>1.0</v>
      </c>
      <c r="O245" s="26">
        <v>0.899999999999989</v>
      </c>
      <c r="P245" s="26">
        <v>1.0</v>
      </c>
      <c r="Q245" s="26">
        <v>0.600000000000007</v>
      </c>
      <c r="R245" s="26">
        <v>0.600000000000007</v>
      </c>
      <c r="S245" s="26">
        <v>0.600000000000007</v>
      </c>
      <c r="T245" s="26">
        <v>0.6</v>
      </c>
      <c r="U245" s="26">
        <v>0.6</v>
      </c>
      <c r="V245" s="26">
        <v>0.6</v>
      </c>
      <c r="W245" s="26">
        <v>0.6</v>
      </c>
      <c r="X245" s="26">
        <v>0.6</v>
      </c>
      <c r="Y245" s="26">
        <v>0.6</v>
      </c>
      <c r="Z245" s="75"/>
      <c r="AA245" s="75"/>
      <c r="AB245" s="75"/>
      <c r="AC245" s="75"/>
      <c r="AD245" s="75"/>
    </row>
    <row r="246" ht="22.5" hidden="1" customHeight="1">
      <c r="A246" s="25">
        <f t="shared" si="1"/>
        <v>45841</v>
      </c>
      <c r="B246" s="74">
        <v>0.600000000000007</v>
      </c>
      <c r="C246" s="26">
        <v>0.600000000000007</v>
      </c>
      <c r="D246" s="26">
        <v>0.600000000000007</v>
      </c>
      <c r="E246" s="26">
        <v>1.0</v>
      </c>
      <c r="F246" s="26">
        <v>1.0</v>
      </c>
      <c r="G246" s="26">
        <v>1.0</v>
      </c>
      <c r="H246" s="26">
        <v>0.600000000000007</v>
      </c>
      <c r="I246" s="26">
        <v>0.600000000000007</v>
      </c>
      <c r="J246" s="26">
        <v>0.600000000000007</v>
      </c>
      <c r="K246" s="26">
        <v>0.899999999999989</v>
      </c>
      <c r="L246" s="26">
        <v>0.600000000000007</v>
      </c>
      <c r="M246" s="26">
        <v>1.0</v>
      </c>
      <c r="N246" s="26">
        <v>1.0</v>
      </c>
      <c r="O246" s="26">
        <v>0.899999999999989</v>
      </c>
      <c r="P246" s="26">
        <v>1.0</v>
      </c>
      <c r="Q246" s="26">
        <v>0.600000000000007</v>
      </c>
      <c r="R246" s="26">
        <v>0.600000000000007</v>
      </c>
      <c r="S246" s="26">
        <v>0.600000000000007</v>
      </c>
      <c r="T246" s="26">
        <v>0.6</v>
      </c>
      <c r="U246" s="26">
        <v>0.6</v>
      </c>
      <c r="V246" s="26">
        <v>0.6</v>
      </c>
      <c r="W246" s="26">
        <v>0.6</v>
      </c>
      <c r="X246" s="26">
        <v>0.6</v>
      </c>
      <c r="Y246" s="26">
        <v>0.6</v>
      </c>
      <c r="Z246" s="75"/>
      <c r="AA246" s="75"/>
      <c r="AB246" s="75"/>
      <c r="AC246" s="75"/>
      <c r="AD246" s="75"/>
    </row>
    <row r="247" ht="22.5" hidden="1" customHeight="1">
      <c r="A247" s="25">
        <f t="shared" si="1"/>
        <v>45842</v>
      </c>
      <c r="B247" s="74">
        <v>0.600000000000007</v>
      </c>
      <c r="C247" s="26">
        <v>0.600000000000007</v>
      </c>
      <c r="D247" s="26">
        <v>0.600000000000007</v>
      </c>
      <c r="E247" s="26">
        <v>1.0</v>
      </c>
      <c r="F247" s="26">
        <v>1.0</v>
      </c>
      <c r="G247" s="26">
        <v>1.0</v>
      </c>
      <c r="H247" s="26">
        <v>0.600000000000007</v>
      </c>
      <c r="I247" s="26">
        <v>0.600000000000007</v>
      </c>
      <c r="J247" s="26">
        <v>0.600000000000007</v>
      </c>
      <c r="K247" s="26">
        <v>0.899999999999989</v>
      </c>
      <c r="L247" s="26">
        <v>0.600000000000007</v>
      </c>
      <c r="M247" s="26">
        <v>1.0</v>
      </c>
      <c r="N247" s="26">
        <v>1.0</v>
      </c>
      <c r="O247" s="26">
        <v>0.899999999999989</v>
      </c>
      <c r="P247" s="26">
        <v>1.0</v>
      </c>
      <c r="Q247" s="26">
        <v>0.600000000000007</v>
      </c>
      <c r="R247" s="26">
        <v>0.600000000000007</v>
      </c>
      <c r="S247" s="26">
        <v>0.600000000000007</v>
      </c>
      <c r="T247" s="26">
        <v>0.6</v>
      </c>
      <c r="U247" s="26">
        <v>0.6</v>
      </c>
      <c r="V247" s="26">
        <v>0.6</v>
      </c>
      <c r="W247" s="26">
        <v>0.6</v>
      </c>
      <c r="X247" s="26">
        <v>0.6</v>
      </c>
      <c r="Y247" s="26">
        <v>0.6</v>
      </c>
      <c r="Z247" s="75"/>
      <c r="AA247" s="75"/>
      <c r="AB247" s="75"/>
      <c r="AC247" s="75"/>
      <c r="AD247" s="75"/>
    </row>
    <row r="248" ht="22.5" hidden="1" customHeight="1">
      <c r="A248" s="25">
        <f t="shared" si="1"/>
        <v>45843</v>
      </c>
      <c r="B248" s="74">
        <v>0.600000000000008</v>
      </c>
      <c r="C248" s="26">
        <v>0.600000000000008</v>
      </c>
      <c r="D248" s="26">
        <v>0.600000000000008</v>
      </c>
      <c r="E248" s="26">
        <v>1.0</v>
      </c>
      <c r="F248" s="26">
        <v>1.0</v>
      </c>
      <c r="G248" s="26">
        <v>1.0</v>
      </c>
      <c r="H248" s="26">
        <v>0.600000000000008</v>
      </c>
      <c r="I248" s="26">
        <v>0.600000000000008</v>
      </c>
      <c r="J248" s="26">
        <v>0.600000000000008</v>
      </c>
      <c r="K248" s="26">
        <v>0.899999999999989</v>
      </c>
      <c r="L248" s="26">
        <v>0.600000000000008</v>
      </c>
      <c r="M248" s="26">
        <v>1.0</v>
      </c>
      <c r="N248" s="26">
        <v>1.0</v>
      </c>
      <c r="O248" s="26">
        <v>0.899999999999989</v>
      </c>
      <c r="P248" s="26">
        <v>1.0</v>
      </c>
      <c r="Q248" s="26">
        <v>0.600000000000008</v>
      </c>
      <c r="R248" s="26">
        <v>0.600000000000008</v>
      </c>
      <c r="S248" s="26">
        <v>0.600000000000008</v>
      </c>
      <c r="T248" s="26">
        <v>0.6</v>
      </c>
      <c r="U248" s="26">
        <v>0.6</v>
      </c>
      <c r="V248" s="26">
        <v>0.6</v>
      </c>
      <c r="W248" s="26">
        <v>0.6</v>
      </c>
      <c r="X248" s="26">
        <v>0.6</v>
      </c>
      <c r="Y248" s="26">
        <v>0.6</v>
      </c>
      <c r="Z248" s="75"/>
      <c r="AA248" s="75"/>
      <c r="AB248" s="75"/>
      <c r="AC248" s="75"/>
      <c r="AD248" s="75"/>
    </row>
    <row r="249" ht="22.5" hidden="1" customHeight="1">
      <c r="A249" s="25">
        <f t="shared" si="1"/>
        <v>45844</v>
      </c>
      <c r="B249" s="74">
        <v>0.600000000000008</v>
      </c>
      <c r="C249" s="26">
        <v>0.600000000000008</v>
      </c>
      <c r="D249" s="26">
        <v>0.600000000000008</v>
      </c>
      <c r="E249" s="26">
        <v>1.0</v>
      </c>
      <c r="F249" s="26">
        <v>1.0</v>
      </c>
      <c r="G249" s="26">
        <v>1.0</v>
      </c>
      <c r="H249" s="26">
        <v>0.600000000000008</v>
      </c>
      <c r="I249" s="26">
        <v>0.600000000000008</v>
      </c>
      <c r="J249" s="26">
        <v>0.600000000000008</v>
      </c>
      <c r="K249" s="26">
        <v>0.899999999999989</v>
      </c>
      <c r="L249" s="26">
        <v>0.600000000000008</v>
      </c>
      <c r="M249" s="26">
        <v>1.0</v>
      </c>
      <c r="N249" s="26">
        <v>1.0</v>
      </c>
      <c r="O249" s="26">
        <v>0.899999999999989</v>
      </c>
      <c r="P249" s="26">
        <v>1.0</v>
      </c>
      <c r="Q249" s="26">
        <v>0.600000000000008</v>
      </c>
      <c r="R249" s="26">
        <v>0.600000000000008</v>
      </c>
      <c r="S249" s="26">
        <v>0.600000000000008</v>
      </c>
      <c r="T249" s="26">
        <v>0.6</v>
      </c>
      <c r="U249" s="26">
        <v>0.6</v>
      </c>
      <c r="V249" s="26">
        <v>0.6</v>
      </c>
      <c r="W249" s="26">
        <v>0.6</v>
      </c>
      <c r="X249" s="26">
        <v>0.6</v>
      </c>
      <c r="Y249" s="26">
        <v>0.6</v>
      </c>
      <c r="Z249" s="75"/>
      <c r="AA249" s="75"/>
      <c r="AB249" s="75"/>
      <c r="AC249" s="75"/>
      <c r="AD249" s="75"/>
    </row>
    <row r="250" ht="22.5" hidden="1" customHeight="1">
      <c r="A250" s="25">
        <f t="shared" si="1"/>
        <v>45845</v>
      </c>
      <c r="B250" s="74">
        <v>0.600000000000008</v>
      </c>
      <c r="C250" s="26">
        <v>0.600000000000008</v>
      </c>
      <c r="D250" s="26">
        <v>0.600000000000008</v>
      </c>
      <c r="E250" s="26">
        <v>1.0</v>
      </c>
      <c r="F250" s="26">
        <v>1.0</v>
      </c>
      <c r="G250" s="26">
        <v>1.0</v>
      </c>
      <c r="H250" s="26">
        <v>0.600000000000008</v>
      </c>
      <c r="I250" s="26">
        <v>0.600000000000008</v>
      </c>
      <c r="J250" s="26">
        <v>0.600000000000008</v>
      </c>
      <c r="K250" s="26">
        <v>0.899999999999989</v>
      </c>
      <c r="L250" s="26">
        <v>0.600000000000008</v>
      </c>
      <c r="M250" s="26">
        <v>1.0</v>
      </c>
      <c r="N250" s="26">
        <v>1.0</v>
      </c>
      <c r="O250" s="26">
        <v>0.899999999999989</v>
      </c>
      <c r="P250" s="26">
        <v>1.0</v>
      </c>
      <c r="Q250" s="26">
        <v>0.600000000000008</v>
      </c>
      <c r="R250" s="26">
        <v>0.600000000000008</v>
      </c>
      <c r="S250" s="26">
        <v>0.600000000000008</v>
      </c>
      <c r="T250" s="26">
        <v>0.6</v>
      </c>
      <c r="U250" s="26">
        <v>0.6</v>
      </c>
      <c r="V250" s="26">
        <v>0.6</v>
      </c>
      <c r="W250" s="26">
        <v>0.6</v>
      </c>
      <c r="X250" s="26">
        <v>0.6</v>
      </c>
      <c r="Y250" s="26">
        <v>0.6</v>
      </c>
      <c r="Z250" s="75"/>
      <c r="AA250" s="75"/>
      <c r="AB250" s="75"/>
      <c r="AC250" s="75"/>
      <c r="AD250" s="75"/>
    </row>
    <row r="251" ht="22.5" hidden="1" customHeight="1">
      <c r="A251" s="25">
        <f t="shared" si="1"/>
        <v>45846</v>
      </c>
      <c r="B251" s="74">
        <v>0.600000000000008</v>
      </c>
      <c r="C251" s="26">
        <v>0.600000000000008</v>
      </c>
      <c r="D251" s="26">
        <v>0.600000000000008</v>
      </c>
      <c r="E251" s="26">
        <v>1.0</v>
      </c>
      <c r="F251" s="26">
        <v>1.0</v>
      </c>
      <c r="G251" s="26">
        <v>1.0</v>
      </c>
      <c r="H251" s="26">
        <v>0.600000000000008</v>
      </c>
      <c r="I251" s="26">
        <v>0.600000000000008</v>
      </c>
      <c r="J251" s="26">
        <v>0.600000000000008</v>
      </c>
      <c r="K251" s="26">
        <v>0.899999999999989</v>
      </c>
      <c r="L251" s="26">
        <v>0.600000000000008</v>
      </c>
      <c r="M251" s="26">
        <v>1.0</v>
      </c>
      <c r="N251" s="26">
        <v>1.0</v>
      </c>
      <c r="O251" s="26">
        <v>0.6</v>
      </c>
      <c r="P251" s="26">
        <v>1.0</v>
      </c>
      <c r="Q251" s="26">
        <v>0.600000000000008</v>
      </c>
      <c r="R251" s="26">
        <v>0.600000000000008</v>
      </c>
      <c r="S251" s="26">
        <v>0.600000000000008</v>
      </c>
      <c r="T251" s="26">
        <v>0.6</v>
      </c>
      <c r="U251" s="26">
        <v>0.6</v>
      </c>
      <c r="V251" s="26">
        <v>0.6</v>
      </c>
      <c r="W251" s="26">
        <v>0.6</v>
      </c>
      <c r="X251" s="26">
        <v>0.6</v>
      </c>
      <c r="Y251" s="26">
        <v>0.6</v>
      </c>
      <c r="Z251" s="75"/>
      <c r="AA251" s="75"/>
      <c r="AB251" s="75"/>
      <c r="AC251" s="75"/>
      <c r="AD251" s="75"/>
    </row>
    <row r="252" ht="22.5" hidden="1" customHeight="1">
      <c r="A252" s="25">
        <f t="shared" si="1"/>
        <v>45847</v>
      </c>
      <c r="B252" s="74">
        <v>0.600000000000008</v>
      </c>
      <c r="C252" s="26">
        <v>0.600000000000008</v>
      </c>
      <c r="D252" s="26">
        <v>0.600000000000008</v>
      </c>
      <c r="E252" s="26">
        <v>1.0</v>
      </c>
      <c r="F252" s="26">
        <v>1.0</v>
      </c>
      <c r="G252" s="26">
        <v>1.0</v>
      </c>
      <c r="H252" s="26">
        <v>0.600000000000008</v>
      </c>
      <c r="I252" s="26">
        <v>0.600000000000008</v>
      </c>
      <c r="J252" s="26">
        <v>0.600000000000008</v>
      </c>
      <c r="K252" s="26">
        <v>0.899999999999988</v>
      </c>
      <c r="L252" s="26">
        <v>0.600000000000008</v>
      </c>
      <c r="M252" s="26">
        <v>1.0</v>
      </c>
      <c r="N252" s="26">
        <v>1.0</v>
      </c>
      <c r="O252" s="26">
        <v>0.6</v>
      </c>
      <c r="P252" s="26">
        <v>1.0</v>
      </c>
      <c r="Q252" s="26">
        <v>0.600000000000008</v>
      </c>
      <c r="R252" s="26">
        <v>0.600000000000008</v>
      </c>
      <c r="S252" s="26">
        <v>0.600000000000008</v>
      </c>
      <c r="T252" s="26">
        <v>0.6</v>
      </c>
      <c r="U252" s="26">
        <v>0.6</v>
      </c>
      <c r="V252" s="26">
        <v>0.6</v>
      </c>
      <c r="W252" s="26">
        <v>0.6</v>
      </c>
      <c r="X252" s="26">
        <v>0.6</v>
      </c>
      <c r="Y252" s="26">
        <v>0.6</v>
      </c>
      <c r="Z252" s="75"/>
      <c r="AA252" s="75"/>
      <c r="AB252" s="75"/>
      <c r="AC252" s="75"/>
      <c r="AD252" s="75"/>
    </row>
    <row r="253" ht="22.5" hidden="1" customHeight="1">
      <c r="A253" s="25">
        <f t="shared" si="1"/>
        <v>45848</v>
      </c>
      <c r="B253" s="74">
        <v>0.600000000000008</v>
      </c>
      <c r="C253" s="26">
        <v>0.600000000000008</v>
      </c>
      <c r="D253" s="26">
        <v>0.600000000000008</v>
      </c>
      <c r="E253" s="26">
        <v>1.0</v>
      </c>
      <c r="F253" s="26">
        <v>1.0</v>
      </c>
      <c r="G253" s="26">
        <v>1.0</v>
      </c>
      <c r="H253" s="26">
        <v>0.600000000000008</v>
      </c>
      <c r="I253" s="26">
        <v>0.600000000000008</v>
      </c>
      <c r="J253" s="26">
        <v>0.600000000000008</v>
      </c>
      <c r="K253" s="26">
        <v>0.899999999999988</v>
      </c>
      <c r="L253" s="26">
        <v>0.600000000000008</v>
      </c>
      <c r="M253" s="26">
        <v>1.0</v>
      </c>
      <c r="N253" s="26">
        <v>1.0</v>
      </c>
      <c r="O253" s="26">
        <v>0.6</v>
      </c>
      <c r="P253" s="26">
        <v>1.0</v>
      </c>
      <c r="Q253" s="26">
        <v>0.600000000000008</v>
      </c>
      <c r="R253" s="26">
        <v>0.600000000000008</v>
      </c>
      <c r="S253" s="26">
        <v>0.600000000000008</v>
      </c>
      <c r="T253" s="26">
        <v>0.9</v>
      </c>
      <c r="U253" s="26">
        <v>0.6</v>
      </c>
      <c r="V253" s="26">
        <v>0.6</v>
      </c>
      <c r="W253" s="26">
        <v>0.6</v>
      </c>
      <c r="X253" s="26">
        <v>0.6</v>
      </c>
      <c r="Y253" s="26">
        <v>0.6</v>
      </c>
      <c r="Z253" s="75"/>
      <c r="AA253" s="75"/>
      <c r="AB253" s="75"/>
      <c r="AC253" s="75"/>
      <c r="AD253" s="75"/>
    </row>
    <row r="254" ht="22.5" hidden="1" customHeight="1">
      <c r="A254" s="25">
        <f t="shared" si="1"/>
        <v>45849</v>
      </c>
      <c r="B254" s="74">
        <v>0.600000000000008</v>
      </c>
      <c r="C254" s="26">
        <v>0.600000000000008</v>
      </c>
      <c r="D254" s="26">
        <v>0.600000000000008</v>
      </c>
      <c r="E254" s="26">
        <v>1.0</v>
      </c>
      <c r="F254" s="26">
        <v>1.0</v>
      </c>
      <c r="G254" s="26">
        <v>1.0</v>
      </c>
      <c r="H254" s="26">
        <v>0.600000000000008</v>
      </c>
      <c r="I254" s="26">
        <v>0.600000000000008</v>
      </c>
      <c r="J254" s="26">
        <v>0.600000000000008</v>
      </c>
      <c r="K254" s="26">
        <v>0.899999999999988</v>
      </c>
      <c r="L254" s="26">
        <v>0.600000000000008</v>
      </c>
      <c r="M254" s="26">
        <v>1.0</v>
      </c>
      <c r="N254" s="26">
        <v>1.0</v>
      </c>
      <c r="O254" s="26">
        <v>0.6</v>
      </c>
      <c r="P254" s="26">
        <v>1.0</v>
      </c>
      <c r="Q254" s="26">
        <v>0.600000000000008</v>
      </c>
      <c r="R254" s="26">
        <v>0.600000000000008</v>
      </c>
      <c r="S254" s="26">
        <v>0.600000000000008</v>
      </c>
      <c r="T254" s="26">
        <v>0.9</v>
      </c>
      <c r="U254" s="26">
        <v>0.6</v>
      </c>
      <c r="V254" s="26">
        <v>0.6</v>
      </c>
      <c r="W254" s="26">
        <v>0.6</v>
      </c>
      <c r="X254" s="26">
        <v>0.6</v>
      </c>
      <c r="Y254" s="26">
        <v>0.6</v>
      </c>
      <c r="Z254" s="75"/>
      <c r="AA254" s="75"/>
      <c r="AB254" s="75"/>
      <c r="AC254" s="75"/>
      <c r="AD254" s="75"/>
    </row>
    <row r="255" ht="22.5" hidden="1" customHeight="1">
      <c r="A255" s="25">
        <f t="shared" si="1"/>
        <v>45850</v>
      </c>
      <c r="B255" s="74">
        <v>0.600000000000008</v>
      </c>
      <c r="C255" s="26">
        <v>0.600000000000008</v>
      </c>
      <c r="D255" s="26">
        <v>0.600000000000008</v>
      </c>
      <c r="E255" s="26">
        <v>1.0</v>
      </c>
      <c r="F255" s="26">
        <v>1.0</v>
      </c>
      <c r="G255" s="26">
        <v>1.0</v>
      </c>
      <c r="H255" s="26">
        <v>0.600000000000008</v>
      </c>
      <c r="I255" s="26">
        <v>0.600000000000008</v>
      </c>
      <c r="J255" s="26">
        <v>0.600000000000008</v>
      </c>
      <c r="K255" s="26">
        <v>0.899999999999988</v>
      </c>
      <c r="L255" s="26">
        <v>0.600000000000008</v>
      </c>
      <c r="M255" s="26">
        <v>1.0</v>
      </c>
      <c r="N255" s="26">
        <v>1.0</v>
      </c>
      <c r="O255" s="26">
        <v>0.899999999999988</v>
      </c>
      <c r="P255" s="26">
        <v>1.0</v>
      </c>
      <c r="Q255" s="26">
        <v>0.600000000000008</v>
      </c>
      <c r="R255" s="26">
        <v>0.600000000000008</v>
      </c>
      <c r="S255" s="26">
        <v>0.600000000000008</v>
      </c>
      <c r="T255" s="26">
        <v>0.9</v>
      </c>
      <c r="U255" s="26">
        <v>0.6</v>
      </c>
      <c r="V255" s="26">
        <v>0.6</v>
      </c>
      <c r="W255" s="26">
        <v>0.6</v>
      </c>
      <c r="X255" s="26">
        <v>0.6</v>
      </c>
      <c r="Y255" s="26">
        <v>0.6</v>
      </c>
      <c r="Z255" s="75"/>
      <c r="AA255" s="75"/>
      <c r="AB255" s="75"/>
      <c r="AC255" s="75"/>
      <c r="AD255" s="75"/>
    </row>
    <row r="256" ht="22.5" hidden="1" customHeight="1">
      <c r="A256" s="25">
        <f t="shared" si="1"/>
        <v>45851</v>
      </c>
      <c r="B256" s="74">
        <v>0.600000000000008</v>
      </c>
      <c r="C256" s="26">
        <v>0.600000000000008</v>
      </c>
      <c r="D256" s="26">
        <v>0.600000000000008</v>
      </c>
      <c r="E256" s="26">
        <v>1.0</v>
      </c>
      <c r="F256" s="26">
        <v>1.0</v>
      </c>
      <c r="G256" s="26">
        <v>1.0</v>
      </c>
      <c r="H256" s="26">
        <v>0.600000000000008</v>
      </c>
      <c r="I256" s="26">
        <v>0.600000000000008</v>
      </c>
      <c r="J256" s="26">
        <v>0.600000000000008</v>
      </c>
      <c r="K256" s="26">
        <v>0.899999999999988</v>
      </c>
      <c r="L256" s="26">
        <v>0.600000000000008</v>
      </c>
      <c r="M256" s="26">
        <v>1.0</v>
      </c>
      <c r="N256" s="26">
        <v>1.0</v>
      </c>
      <c r="O256" s="26">
        <v>0.899999999999988</v>
      </c>
      <c r="P256" s="26">
        <v>1.0</v>
      </c>
      <c r="Q256" s="26">
        <v>0.600000000000008</v>
      </c>
      <c r="R256" s="26">
        <v>0.600000000000008</v>
      </c>
      <c r="S256" s="26">
        <v>0.600000000000008</v>
      </c>
      <c r="T256" s="26">
        <v>0.9</v>
      </c>
      <c r="U256" s="26">
        <v>0.6</v>
      </c>
      <c r="V256" s="26">
        <v>0.6</v>
      </c>
      <c r="W256" s="26">
        <v>0.6</v>
      </c>
      <c r="X256" s="26">
        <v>0.6</v>
      </c>
      <c r="Y256" s="26">
        <v>0.6</v>
      </c>
      <c r="Z256" s="75"/>
      <c r="AA256" s="75"/>
      <c r="AB256" s="75"/>
      <c r="AC256" s="75"/>
      <c r="AD256" s="75"/>
    </row>
    <row r="257" ht="22.5" hidden="1" customHeight="1">
      <c r="A257" s="25">
        <f t="shared" si="1"/>
        <v>45852</v>
      </c>
      <c r="B257" s="74">
        <v>0.600000000000008</v>
      </c>
      <c r="C257" s="26">
        <v>0.600000000000008</v>
      </c>
      <c r="D257" s="26">
        <v>0.600000000000008</v>
      </c>
      <c r="E257" s="26">
        <v>1.0</v>
      </c>
      <c r="F257" s="26">
        <v>1.0</v>
      </c>
      <c r="G257" s="26">
        <v>1.0</v>
      </c>
      <c r="H257" s="26">
        <v>0.600000000000008</v>
      </c>
      <c r="I257" s="26">
        <v>0.600000000000008</v>
      </c>
      <c r="J257" s="26">
        <v>0.600000000000008</v>
      </c>
      <c r="K257" s="26">
        <v>0.899999999999988</v>
      </c>
      <c r="L257" s="26">
        <v>0.600000000000008</v>
      </c>
      <c r="M257" s="26">
        <v>1.0</v>
      </c>
      <c r="N257" s="26">
        <v>1.0</v>
      </c>
      <c r="O257" s="26">
        <v>0.899999999999988</v>
      </c>
      <c r="P257" s="26">
        <v>1.0</v>
      </c>
      <c r="Q257" s="26">
        <v>0.600000000000008</v>
      </c>
      <c r="R257" s="26">
        <v>0.600000000000008</v>
      </c>
      <c r="S257" s="26">
        <v>0.600000000000008</v>
      </c>
      <c r="T257" s="26">
        <v>0.6</v>
      </c>
      <c r="U257" s="26">
        <v>0.6</v>
      </c>
      <c r="V257" s="26">
        <v>0.6</v>
      </c>
      <c r="W257" s="26">
        <v>0.6</v>
      </c>
      <c r="X257" s="26">
        <v>0.6</v>
      </c>
      <c r="Y257" s="26">
        <v>0.6</v>
      </c>
      <c r="Z257" s="75"/>
      <c r="AA257" s="75"/>
      <c r="AB257" s="75"/>
      <c r="AC257" s="75"/>
      <c r="AD257" s="75"/>
    </row>
    <row r="258" ht="22.5" hidden="1" customHeight="1">
      <c r="A258" s="25">
        <f t="shared" si="1"/>
        <v>45853</v>
      </c>
      <c r="B258" s="74">
        <v>0.600000000000008</v>
      </c>
      <c r="C258" s="26">
        <v>0.600000000000008</v>
      </c>
      <c r="D258" s="26">
        <v>0.600000000000008</v>
      </c>
      <c r="E258" s="26">
        <v>1.0</v>
      </c>
      <c r="F258" s="26">
        <v>1.0</v>
      </c>
      <c r="G258" s="26">
        <v>1.0</v>
      </c>
      <c r="H258" s="26">
        <v>0.600000000000008</v>
      </c>
      <c r="I258" s="26">
        <v>0.600000000000008</v>
      </c>
      <c r="J258" s="26">
        <v>0.600000000000008</v>
      </c>
      <c r="K258" s="26">
        <v>0.899999999999988</v>
      </c>
      <c r="L258" s="26">
        <v>0.600000000000008</v>
      </c>
      <c r="M258" s="26">
        <v>1.0</v>
      </c>
      <c r="N258" s="26">
        <v>1.0</v>
      </c>
      <c r="O258" s="26">
        <v>0.899999999999988</v>
      </c>
      <c r="P258" s="26">
        <v>1.0</v>
      </c>
      <c r="Q258" s="26">
        <v>0.600000000000008</v>
      </c>
      <c r="R258" s="26">
        <v>0.600000000000008</v>
      </c>
      <c r="S258" s="26">
        <v>0.600000000000008</v>
      </c>
      <c r="T258" s="26">
        <v>0.6</v>
      </c>
      <c r="U258" s="26">
        <v>0.6</v>
      </c>
      <c r="V258" s="26">
        <v>0.6</v>
      </c>
      <c r="W258" s="26">
        <v>0.6</v>
      </c>
      <c r="X258" s="26">
        <v>0.6</v>
      </c>
      <c r="Y258" s="26">
        <v>0.6</v>
      </c>
      <c r="Z258" s="75"/>
      <c r="AA258" s="75"/>
      <c r="AB258" s="75"/>
      <c r="AC258" s="75"/>
      <c r="AD258" s="75"/>
    </row>
    <row r="259" ht="22.5" hidden="1" customHeight="1">
      <c r="A259" s="25">
        <f t="shared" si="1"/>
        <v>45854</v>
      </c>
      <c r="B259" s="74">
        <v>0.600000000000008</v>
      </c>
      <c r="C259" s="26">
        <v>0.600000000000008</v>
      </c>
      <c r="D259" s="26">
        <v>0.600000000000008</v>
      </c>
      <c r="E259" s="26">
        <v>1.0</v>
      </c>
      <c r="F259" s="26">
        <v>1.0</v>
      </c>
      <c r="G259" s="26">
        <v>1.0</v>
      </c>
      <c r="H259" s="26">
        <v>0.600000000000008</v>
      </c>
      <c r="I259" s="26">
        <v>0.600000000000008</v>
      </c>
      <c r="J259" s="26">
        <v>0.600000000000008</v>
      </c>
      <c r="K259" s="26">
        <v>0.899999999999988</v>
      </c>
      <c r="L259" s="26">
        <v>0.600000000000008</v>
      </c>
      <c r="M259" s="26">
        <v>1.0</v>
      </c>
      <c r="N259" s="26">
        <v>1.0</v>
      </c>
      <c r="O259" s="26">
        <v>0.899999999999988</v>
      </c>
      <c r="P259" s="26">
        <v>1.0</v>
      </c>
      <c r="Q259" s="26">
        <v>0.600000000000008</v>
      </c>
      <c r="R259" s="26">
        <v>0.600000000000008</v>
      </c>
      <c r="S259" s="26">
        <v>0.600000000000008</v>
      </c>
      <c r="T259" s="26">
        <v>0.6</v>
      </c>
      <c r="U259" s="26">
        <v>0.6</v>
      </c>
      <c r="V259" s="26">
        <v>0.6</v>
      </c>
      <c r="W259" s="26">
        <v>0.6</v>
      </c>
      <c r="X259" s="26">
        <v>0.6</v>
      </c>
      <c r="Y259" s="26">
        <v>0.6</v>
      </c>
      <c r="Z259" s="75"/>
      <c r="AA259" s="75"/>
      <c r="AB259" s="75"/>
      <c r="AC259" s="75"/>
      <c r="AD259" s="75"/>
    </row>
    <row r="260" ht="22.5" hidden="1" customHeight="1">
      <c r="A260" s="25">
        <f t="shared" si="1"/>
        <v>45855</v>
      </c>
      <c r="B260" s="74">
        <v>0.600000000000008</v>
      </c>
      <c r="C260" s="26">
        <v>0.600000000000008</v>
      </c>
      <c r="D260" s="26">
        <v>0.600000000000008</v>
      </c>
      <c r="E260" s="26">
        <v>1.0</v>
      </c>
      <c r="F260" s="26">
        <v>1.0</v>
      </c>
      <c r="G260" s="26">
        <v>1.0</v>
      </c>
      <c r="H260" s="26">
        <v>0.600000000000008</v>
      </c>
      <c r="I260" s="26">
        <v>0.600000000000008</v>
      </c>
      <c r="J260" s="26">
        <v>0.600000000000008</v>
      </c>
      <c r="K260" s="26">
        <v>0.899999999999988</v>
      </c>
      <c r="L260" s="26">
        <v>0.600000000000008</v>
      </c>
      <c r="M260" s="26">
        <v>1.0</v>
      </c>
      <c r="N260" s="26">
        <v>1.0</v>
      </c>
      <c r="O260" s="26">
        <v>0.899999999999988</v>
      </c>
      <c r="P260" s="26">
        <v>1.0</v>
      </c>
      <c r="Q260" s="26">
        <v>0.600000000000008</v>
      </c>
      <c r="R260" s="26">
        <v>0.600000000000008</v>
      </c>
      <c r="S260" s="26">
        <v>0.600000000000008</v>
      </c>
      <c r="T260" s="26">
        <v>0.6</v>
      </c>
      <c r="U260" s="26">
        <v>0.6</v>
      </c>
      <c r="V260" s="26">
        <v>0.6</v>
      </c>
      <c r="W260" s="26">
        <v>0.6</v>
      </c>
      <c r="X260" s="26">
        <v>0.6</v>
      </c>
      <c r="Y260" s="26">
        <v>0.6</v>
      </c>
      <c r="Z260" s="75"/>
      <c r="AA260" s="75"/>
      <c r="AB260" s="75"/>
      <c r="AC260" s="75"/>
      <c r="AD260" s="75"/>
    </row>
    <row r="261" ht="22.5" hidden="1" customHeight="1">
      <c r="A261" s="25">
        <f t="shared" si="1"/>
        <v>45856</v>
      </c>
      <c r="B261" s="74">
        <v>0.600000000000008</v>
      </c>
      <c r="C261" s="26">
        <v>0.600000000000008</v>
      </c>
      <c r="D261" s="26">
        <v>0.600000000000008</v>
      </c>
      <c r="E261" s="26">
        <v>1.0</v>
      </c>
      <c r="F261" s="26">
        <v>1.0</v>
      </c>
      <c r="G261" s="26">
        <v>1.0</v>
      </c>
      <c r="H261" s="26">
        <v>0.600000000000008</v>
      </c>
      <c r="I261" s="26">
        <v>0.600000000000008</v>
      </c>
      <c r="J261" s="26">
        <v>0.600000000000008</v>
      </c>
      <c r="K261" s="26">
        <v>0.899999999999988</v>
      </c>
      <c r="L261" s="26">
        <v>0.600000000000008</v>
      </c>
      <c r="M261" s="26">
        <v>1.0</v>
      </c>
      <c r="N261" s="26">
        <v>1.0</v>
      </c>
      <c r="O261" s="26">
        <v>0.899999999999988</v>
      </c>
      <c r="P261" s="26">
        <v>1.0</v>
      </c>
      <c r="Q261" s="26">
        <v>0.600000000000008</v>
      </c>
      <c r="R261" s="26">
        <v>0.600000000000008</v>
      </c>
      <c r="S261" s="26">
        <v>0.600000000000008</v>
      </c>
      <c r="T261" s="26">
        <v>0.6</v>
      </c>
      <c r="U261" s="26">
        <v>0.6</v>
      </c>
      <c r="V261" s="26">
        <v>0.6</v>
      </c>
      <c r="W261" s="26">
        <v>0.6</v>
      </c>
      <c r="X261" s="26">
        <v>0.6</v>
      </c>
      <c r="Y261" s="26">
        <v>0.6</v>
      </c>
      <c r="Z261" s="75"/>
      <c r="AA261" s="75"/>
      <c r="AB261" s="75"/>
      <c r="AC261" s="75"/>
      <c r="AD261" s="75"/>
    </row>
    <row r="262" ht="22.5" hidden="1" customHeight="1">
      <c r="A262" s="25">
        <f t="shared" si="1"/>
        <v>45857</v>
      </c>
      <c r="B262" s="74">
        <v>0.600000000000008</v>
      </c>
      <c r="C262" s="26">
        <v>0.600000000000008</v>
      </c>
      <c r="D262" s="26">
        <v>0.600000000000008</v>
      </c>
      <c r="E262" s="26">
        <v>1.0</v>
      </c>
      <c r="F262" s="26">
        <v>1.0</v>
      </c>
      <c r="G262" s="26">
        <v>1.0</v>
      </c>
      <c r="H262" s="26">
        <v>0.600000000000008</v>
      </c>
      <c r="I262" s="26">
        <v>0.600000000000008</v>
      </c>
      <c r="J262" s="26">
        <v>0.600000000000008</v>
      </c>
      <c r="K262" s="26">
        <v>0.899999999999987</v>
      </c>
      <c r="L262" s="26">
        <v>0.600000000000008</v>
      </c>
      <c r="M262" s="26">
        <v>1.0</v>
      </c>
      <c r="N262" s="26">
        <v>1.0</v>
      </c>
      <c r="O262" s="26">
        <v>0.899999999999987</v>
      </c>
      <c r="P262" s="26">
        <v>1.0</v>
      </c>
      <c r="Q262" s="26">
        <v>0.600000000000008</v>
      </c>
      <c r="R262" s="26">
        <v>0.600000000000008</v>
      </c>
      <c r="S262" s="26">
        <v>0.600000000000008</v>
      </c>
      <c r="T262" s="26">
        <v>0.6</v>
      </c>
      <c r="U262" s="26">
        <v>0.6</v>
      </c>
      <c r="V262" s="26">
        <v>0.6</v>
      </c>
      <c r="W262" s="26">
        <v>0.6</v>
      </c>
      <c r="X262" s="26">
        <v>0.6</v>
      </c>
      <c r="Y262" s="26">
        <v>0.6</v>
      </c>
      <c r="Z262" s="75"/>
      <c r="AA262" s="75"/>
      <c r="AB262" s="75"/>
      <c r="AC262" s="75"/>
      <c r="AD262" s="75"/>
    </row>
    <row r="263" ht="22.5" hidden="1" customHeight="1">
      <c r="A263" s="25">
        <f t="shared" si="1"/>
        <v>45858</v>
      </c>
      <c r="B263" s="74">
        <v>0.600000000000008</v>
      </c>
      <c r="C263" s="26">
        <v>0.600000000000008</v>
      </c>
      <c r="D263" s="26">
        <v>0.600000000000008</v>
      </c>
      <c r="E263" s="26">
        <v>1.0</v>
      </c>
      <c r="F263" s="26">
        <v>1.0</v>
      </c>
      <c r="G263" s="26">
        <v>1.0</v>
      </c>
      <c r="H263" s="26">
        <v>0.600000000000008</v>
      </c>
      <c r="I263" s="26">
        <v>0.600000000000008</v>
      </c>
      <c r="J263" s="26">
        <v>0.600000000000008</v>
      </c>
      <c r="K263" s="26">
        <v>0.899999999999987</v>
      </c>
      <c r="L263" s="26">
        <v>0.600000000000008</v>
      </c>
      <c r="M263" s="26">
        <v>1.0</v>
      </c>
      <c r="N263" s="26">
        <v>1.0</v>
      </c>
      <c r="O263" s="26">
        <v>0.899999999999987</v>
      </c>
      <c r="P263" s="26">
        <v>1.0</v>
      </c>
      <c r="Q263" s="26">
        <v>0.600000000000008</v>
      </c>
      <c r="R263" s="26">
        <v>0.600000000000008</v>
      </c>
      <c r="S263" s="26">
        <v>0.600000000000008</v>
      </c>
      <c r="T263" s="26">
        <v>0.6</v>
      </c>
      <c r="U263" s="26">
        <v>0.6</v>
      </c>
      <c r="V263" s="26">
        <v>0.6</v>
      </c>
      <c r="W263" s="26">
        <v>0.6</v>
      </c>
      <c r="X263" s="26">
        <v>0.6</v>
      </c>
      <c r="Y263" s="26">
        <v>0.6</v>
      </c>
      <c r="Z263" s="75"/>
      <c r="AA263" s="75"/>
      <c r="AB263" s="75"/>
      <c r="AC263" s="75"/>
      <c r="AD263" s="75"/>
    </row>
    <row r="264" ht="22.5" hidden="1" customHeight="1">
      <c r="A264" s="25">
        <f t="shared" si="1"/>
        <v>45859</v>
      </c>
      <c r="B264" s="74">
        <v>0.600000000000009</v>
      </c>
      <c r="C264" s="26">
        <v>0.600000000000009</v>
      </c>
      <c r="D264" s="26">
        <v>0.600000000000009</v>
      </c>
      <c r="E264" s="26">
        <v>1.0</v>
      </c>
      <c r="F264" s="26">
        <v>1.0</v>
      </c>
      <c r="G264" s="26">
        <v>1.0</v>
      </c>
      <c r="H264" s="26">
        <v>0.600000000000009</v>
      </c>
      <c r="I264" s="26">
        <v>0.600000000000009</v>
      </c>
      <c r="J264" s="26">
        <v>0.600000000000009</v>
      </c>
      <c r="K264" s="26">
        <v>0.899999999999987</v>
      </c>
      <c r="L264" s="26">
        <v>0.600000000000009</v>
      </c>
      <c r="M264" s="26">
        <v>1.0</v>
      </c>
      <c r="N264" s="26">
        <v>1.0</v>
      </c>
      <c r="O264" s="26">
        <v>0.899999999999987</v>
      </c>
      <c r="P264" s="26">
        <v>1.0</v>
      </c>
      <c r="Q264" s="26">
        <v>0.600000000000009</v>
      </c>
      <c r="R264" s="26">
        <v>0.600000000000009</v>
      </c>
      <c r="S264" s="26">
        <v>0.600000000000009</v>
      </c>
      <c r="T264" s="26">
        <v>0.6</v>
      </c>
      <c r="U264" s="26">
        <v>0.6</v>
      </c>
      <c r="V264" s="26">
        <v>0.6</v>
      </c>
      <c r="W264" s="26">
        <v>0.6</v>
      </c>
      <c r="X264" s="26">
        <v>0.6</v>
      </c>
      <c r="Y264" s="26">
        <v>0.6</v>
      </c>
      <c r="Z264" s="75"/>
      <c r="AA264" s="75"/>
      <c r="AB264" s="75"/>
      <c r="AC264" s="75"/>
      <c r="AD264" s="75"/>
    </row>
    <row r="265" ht="22.5" hidden="1" customHeight="1">
      <c r="A265" s="25">
        <f t="shared" si="1"/>
        <v>45860</v>
      </c>
      <c r="B265" s="74">
        <v>0.600000000000009</v>
      </c>
      <c r="C265" s="26">
        <v>0.600000000000009</v>
      </c>
      <c r="D265" s="26">
        <v>0.600000000000009</v>
      </c>
      <c r="E265" s="26">
        <v>1.0</v>
      </c>
      <c r="F265" s="26">
        <v>1.0</v>
      </c>
      <c r="G265" s="26">
        <v>1.0</v>
      </c>
      <c r="H265" s="26">
        <v>0.600000000000009</v>
      </c>
      <c r="I265" s="26">
        <v>0.600000000000009</v>
      </c>
      <c r="J265" s="26">
        <v>0.600000000000009</v>
      </c>
      <c r="K265" s="26">
        <v>0.899999999999987</v>
      </c>
      <c r="L265" s="26">
        <v>0.600000000000009</v>
      </c>
      <c r="M265" s="26">
        <v>1.0</v>
      </c>
      <c r="N265" s="26">
        <v>1.0</v>
      </c>
      <c r="O265" s="26">
        <v>0.899999999999987</v>
      </c>
      <c r="P265" s="26">
        <v>1.0</v>
      </c>
      <c r="Q265" s="26">
        <v>0.600000000000009</v>
      </c>
      <c r="R265" s="26">
        <v>0.600000000000009</v>
      </c>
      <c r="S265" s="26">
        <v>0.600000000000009</v>
      </c>
      <c r="T265" s="26">
        <v>0.6</v>
      </c>
      <c r="U265" s="26">
        <v>0.6</v>
      </c>
      <c r="V265" s="26">
        <v>0.6</v>
      </c>
      <c r="W265" s="26">
        <v>0.6</v>
      </c>
      <c r="X265" s="26">
        <v>0.6</v>
      </c>
      <c r="Y265" s="26">
        <v>0.6</v>
      </c>
      <c r="Z265" s="75"/>
      <c r="AA265" s="75"/>
      <c r="AB265" s="75"/>
      <c r="AC265" s="75"/>
      <c r="AD265" s="75"/>
    </row>
    <row r="266" ht="22.5" hidden="1" customHeight="1">
      <c r="A266" s="25">
        <f t="shared" si="1"/>
        <v>45861</v>
      </c>
      <c r="B266" s="74">
        <v>0.600000000000009</v>
      </c>
      <c r="C266" s="26">
        <v>0.600000000000009</v>
      </c>
      <c r="D266" s="26">
        <v>0.600000000000009</v>
      </c>
      <c r="E266" s="26">
        <v>1.0</v>
      </c>
      <c r="F266" s="26">
        <v>1.0</v>
      </c>
      <c r="G266" s="26">
        <v>1.0</v>
      </c>
      <c r="H266" s="26">
        <v>0.600000000000009</v>
      </c>
      <c r="I266" s="26">
        <v>0.600000000000009</v>
      </c>
      <c r="J266" s="26">
        <v>0.600000000000009</v>
      </c>
      <c r="K266" s="26">
        <v>0.899999999999987</v>
      </c>
      <c r="L266" s="26">
        <v>0.600000000000009</v>
      </c>
      <c r="M266" s="26">
        <v>1.0</v>
      </c>
      <c r="N266" s="26">
        <v>1.0</v>
      </c>
      <c r="O266" s="26">
        <v>0.899999999999987</v>
      </c>
      <c r="P266" s="26">
        <v>1.0</v>
      </c>
      <c r="Q266" s="26">
        <v>0.600000000000009</v>
      </c>
      <c r="R266" s="26">
        <v>0.600000000000009</v>
      </c>
      <c r="S266" s="26">
        <v>0.600000000000009</v>
      </c>
      <c r="T266" s="26">
        <v>0.6</v>
      </c>
      <c r="U266" s="26">
        <v>0.6</v>
      </c>
      <c r="V266" s="26">
        <v>0.6</v>
      </c>
      <c r="W266" s="26">
        <v>0.6</v>
      </c>
      <c r="X266" s="26">
        <v>0.6</v>
      </c>
      <c r="Y266" s="26">
        <v>0.6</v>
      </c>
      <c r="Z266" s="75"/>
      <c r="AA266" s="75"/>
      <c r="AB266" s="75"/>
      <c r="AC266" s="75"/>
      <c r="AD266" s="75"/>
    </row>
    <row r="267" ht="22.5" hidden="1" customHeight="1">
      <c r="A267" s="25">
        <f t="shared" si="1"/>
        <v>45862</v>
      </c>
      <c r="B267" s="74">
        <v>0.600000000000009</v>
      </c>
      <c r="C267" s="26">
        <v>0.600000000000009</v>
      </c>
      <c r="D267" s="26">
        <v>0.600000000000009</v>
      </c>
      <c r="E267" s="26">
        <v>1.0</v>
      </c>
      <c r="F267" s="26">
        <v>1.0</v>
      </c>
      <c r="G267" s="26">
        <v>1.0</v>
      </c>
      <c r="H267" s="26">
        <v>0.600000000000009</v>
      </c>
      <c r="I267" s="26">
        <v>0.600000000000009</v>
      </c>
      <c r="J267" s="26">
        <v>0.600000000000009</v>
      </c>
      <c r="K267" s="26">
        <v>0.899999999999987</v>
      </c>
      <c r="L267" s="26">
        <v>0.600000000000009</v>
      </c>
      <c r="M267" s="26">
        <v>1.0</v>
      </c>
      <c r="N267" s="26">
        <v>1.0</v>
      </c>
      <c r="O267" s="26">
        <v>0.899999999999987</v>
      </c>
      <c r="P267" s="26">
        <v>1.0</v>
      </c>
      <c r="Q267" s="26">
        <v>0.600000000000009</v>
      </c>
      <c r="R267" s="26">
        <v>0.600000000000009</v>
      </c>
      <c r="S267" s="26">
        <v>0.600000000000009</v>
      </c>
      <c r="T267" s="26">
        <v>0.6</v>
      </c>
      <c r="U267" s="26">
        <v>0.6</v>
      </c>
      <c r="V267" s="26">
        <v>0.6</v>
      </c>
      <c r="W267" s="26">
        <v>0.6</v>
      </c>
      <c r="X267" s="26">
        <v>0.6</v>
      </c>
      <c r="Y267" s="26">
        <v>0.6</v>
      </c>
      <c r="Z267" s="75"/>
      <c r="AA267" s="75"/>
      <c r="AB267" s="75"/>
      <c r="AC267" s="75"/>
      <c r="AD267" s="75"/>
    </row>
    <row r="268" ht="22.5" hidden="1" customHeight="1">
      <c r="A268" s="25">
        <f t="shared" si="1"/>
        <v>45863</v>
      </c>
      <c r="B268" s="74">
        <v>0.600000000000009</v>
      </c>
      <c r="C268" s="26">
        <v>0.600000000000009</v>
      </c>
      <c r="D268" s="26">
        <v>0.600000000000009</v>
      </c>
      <c r="E268" s="26">
        <v>1.0</v>
      </c>
      <c r="F268" s="26">
        <v>1.0</v>
      </c>
      <c r="G268" s="26">
        <v>1.0</v>
      </c>
      <c r="H268" s="26">
        <v>0.600000000000009</v>
      </c>
      <c r="I268" s="26">
        <v>0.600000000000009</v>
      </c>
      <c r="J268" s="26">
        <v>0.600000000000009</v>
      </c>
      <c r="K268" s="26">
        <v>0.899999999999987</v>
      </c>
      <c r="L268" s="26">
        <v>0.600000000000009</v>
      </c>
      <c r="M268" s="26">
        <v>1.0</v>
      </c>
      <c r="N268" s="26">
        <v>1.0</v>
      </c>
      <c r="O268" s="26">
        <v>0.899999999999987</v>
      </c>
      <c r="P268" s="26">
        <v>1.0</v>
      </c>
      <c r="Q268" s="26">
        <v>0.600000000000009</v>
      </c>
      <c r="R268" s="26">
        <v>0.600000000000009</v>
      </c>
      <c r="S268" s="26">
        <v>0.600000000000009</v>
      </c>
      <c r="T268" s="26">
        <v>0.6</v>
      </c>
      <c r="U268" s="26">
        <v>0.6</v>
      </c>
      <c r="V268" s="26">
        <v>0.6</v>
      </c>
      <c r="W268" s="26">
        <v>0.6</v>
      </c>
      <c r="X268" s="26">
        <v>0.6</v>
      </c>
      <c r="Y268" s="26">
        <v>0.6</v>
      </c>
      <c r="Z268" s="75"/>
      <c r="AA268" s="75"/>
      <c r="AB268" s="75"/>
      <c r="AC268" s="75"/>
      <c r="AD268" s="75"/>
    </row>
    <row r="269" ht="22.5" hidden="1" customHeight="1">
      <c r="A269" s="25">
        <f t="shared" si="1"/>
        <v>45864</v>
      </c>
      <c r="B269" s="74">
        <v>0.600000000000009</v>
      </c>
      <c r="C269" s="26">
        <v>0.600000000000009</v>
      </c>
      <c r="D269" s="26">
        <v>0.600000000000009</v>
      </c>
      <c r="E269" s="26">
        <v>1.0</v>
      </c>
      <c r="F269" s="26">
        <v>1.0</v>
      </c>
      <c r="G269" s="26">
        <v>1.0</v>
      </c>
      <c r="H269" s="26">
        <v>0.600000000000009</v>
      </c>
      <c r="I269" s="26">
        <v>0.600000000000009</v>
      </c>
      <c r="J269" s="26">
        <v>0.600000000000009</v>
      </c>
      <c r="K269" s="26">
        <v>0.899999999999987</v>
      </c>
      <c r="L269" s="26">
        <v>0.600000000000009</v>
      </c>
      <c r="M269" s="26">
        <v>1.0</v>
      </c>
      <c r="N269" s="26">
        <v>1.0</v>
      </c>
      <c r="O269" s="26">
        <v>0.899999999999987</v>
      </c>
      <c r="P269" s="26">
        <v>1.0</v>
      </c>
      <c r="Q269" s="26">
        <v>0.600000000000009</v>
      </c>
      <c r="R269" s="26">
        <v>0.600000000000009</v>
      </c>
      <c r="S269" s="26">
        <v>0.600000000000009</v>
      </c>
      <c r="T269" s="26">
        <v>0.6</v>
      </c>
      <c r="U269" s="26">
        <v>0.6</v>
      </c>
      <c r="V269" s="26">
        <v>0.6</v>
      </c>
      <c r="W269" s="26">
        <v>0.6</v>
      </c>
      <c r="X269" s="26">
        <v>0.6</v>
      </c>
      <c r="Y269" s="26">
        <v>0.6</v>
      </c>
      <c r="Z269" s="75"/>
      <c r="AA269" s="75"/>
      <c r="AB269" s="75"/>
      <c r="AC269" s="75"/>
      <c r="AD269" s="75"/>
    </row>
    <row r="270" ht="22.5" hidden="1" customHeight="1">
      <c r="A270" s="25">
        <f t="shared" si="1"/>
        <v>45865</v>
      </c>
      <c r="B270" s="74">
        <v>0.600000000000009</v>
      </c>
      <c r="C270" s="26">
        <v>0.600000000000009</v>
      </c>
      <c r="D270" s="26">
        <v>0.600000000000009</v>
      </c>
      <c r="E270" s="26">
        <v>1.0</v>
      </c>
      <c r="F270" s="26">
        <v>1.0</v>
      </c>
      <c r="G270" s="26">
        <v>1.0</v>
      </c>
      <c r="H270" s="26">
        <v>0.600000000000009</v>
      </c>
      <c r="I270" s="26">
        <v>0.600000000000009</v>
      </c>
      <c r="J270" s="26">
        <v>0.600000000000009</v>
      </c>
      <c r="K270" s="26">
        <v>0.899999999999987</v>
      </c>
      <c r="L270" s="26">
        <v>0.600000000000009</v>
      </c>
      <c r="M270" s="26">
        <v>1.0</v>
      </c>
      <c r="N270" s="26">
        <v>1.0</v>
      </c>
      <c r="O270" s="26">
        <v>0.899999999999987</v>
      </c>
      <c r="P270" s="26">
        <v>1.0</v>
      </c>
      <c r="Q270" s="26">
        <v>0.600000000000009</v>
      </c>
      <c r="R270" s="26">
        <v>0.600000000000009</v>
      </c>
      <c r="S270" s="26">
        <v>0.600000000000009</v>
      </c>
      <c r="T270" s="26">
        <v>0.6</v>
      </c>
      <c r="U270" s="26">
        <v>0.6</v>
      </c>
      <c r="V270" s="26">
        <v>0.6</v>
      </c>
      <c r="W270" s="26">
        <v>0.6</v>
      </c>
      <c r="X270" s="26">
        <v>0.6</v>
      </c>
      <c r="Y270" s="26">
        <v>0.6</v>
      </c>
      <c r="Z270" s="75"/>
      <c r="AA270" s="75"/>
      <c r="AB270" s="75"/>
      <c r="AC270" s="75"/>
      <c r="AD270" s="75"/>
    </row>
    <row r="271" ht="22.5" hidden="1" customHeight="1">
      <c r="A271" s="25">
        <f t="shared" si="1"/>
        <v>45866</v>
      </c>
      <c r="B271" s="74">
        <v>0.600000000000009</v>
      </c>
      <c r="C271" s="26">
        <v>0.600000000000009</v>
      </c>
      <c r="D271" s="26">
        <v>0.600000000000009</v>
      </c>
      <c r="E271" s="26">
        <v>1.0</v>
      </c>
      <c r="F271" s="26">
        <v>1.0</v>
      </c>
      <c r="G271" s="26">
        <v>1.0</v>
      </c>
      <c r="H271" s="26">
        <v>0.600000000000009</v>
      </c>
      <c r="I271" s="26">
        <v>0.600000000000009</v>
      </c>
      <c r="J271" s="26">
        <v>0.600000000000009</v>
      </c>
      <c r="K271" s="26">
        <v>0.899999999999987</v>
      </c>
      <c r="L271" s="26">
        <v>0.600000000000009</v>
      </c>
      <c r="M271" s="26">
        <v>1.0</v>
      </c>
      <c r="N271" s="26">
        <v>1.0</v>
      </c>
      <c r="O271" s="26">
        <v>0.899999999999987</v>
      </c>
      <c r="P271" s="26">
        <v>1.0</v>
      </c>
      <c r="Q271" s="26">
        <v>0.600000000000009</v>
      </c>
      <c r="R271" s="26">
        <v>0.600000000000009</v>
      </c>
      <c r="S271" s="26">
        <v>0.600000000000009</v>
      </c>
      <c r="T271" s="26">
        <v>0.6</v>
      </c>
      <c r="U271" s="26">
        <v>0.6</v>
      </c>
      <c r="V271" s="26">
        <v>0.6</v>
      </c>
      <c r="W271" s="26">
        <v>0.6</v>
      </c>
      <c r="X271" s="26">
        <v>0.6</v>
      </c>
      <c r="Y271" s="26">
        <v>0.6</v>
      </c>
      <c r="Z271" s="75"/>
      <c r="AA271" s="75"/>
      <c r="AB271" s="75"/>
      <c r="AC271" s="75"/>
      <c r="AD271" s="75"/>
    </row>
    <row r="272" ht="22.5" hidden="1" customHeight="1">
      <c r="A272" s="25">
        <f t="shared" si="1"/>
        <v>45867</v>
      </c>
      <c r="B272" s="74">
        <v>0.600000000000009</v>
      </c>
      <c r="C272" s="26">
        <v>0.600000000000009</v>
      </c>
      <c r="D272" s="26">
        <v>0.600000000000009</v>
      </c>
      <c r="E272" s="26">
        <v>1.0</v>
      </c>
      <c r="F272" s="26">
        <v>1.0</v>
      </c>
      <c r="G272" s="26">
        <v>1.0</v>
      </c>
      <c r="H272" s="26">
        <v>0.600000000000009</v>
      </c>
      <c r="I272" s="26">
        <v>0.600000000000009</v>
      </c>
      <c r="J272" s="26">
        <v>0.600000000000009</v>
      </c>
      <c r="K272" s="26">
        <v>0.899999999999986</v>
      </c>
      <c r="L272" s="26">
        <v>0.600000000000009</v>
      </c>
      <c r="M272" s="26">
        <v>1.0</v>
      </c>
      <c r="N272" s="26">
        <v>1.0</v>
      </c>
      <c r="O272" s="26">
        <v>0.899999999999986</v>
      </c>
      <c r="P272" s="26">
        <v>1.0</v>
      </c>
      <c r="Q272" s="26">
        <v>0.600000000000009</v>
      </c>
      <c r="R272" s="26">
        <v>0.600000000000009</v>
      </c>
      <c r="S272" s="26">
        <v>0.600000000000009</v>
      </c>
      <c r="T272" s="26">
        <v>0.6</v>
      </c>
      <c r="U272" s="26">
        <v>0.6</v>
      </c>
      <c r="V272" s="26">
        <v>0.6</v>
      </c>
      <c r="W272" s="26">
        <v>0.6</v>
      </c>
      <c r="X272" s="26">
        <v>0.6</v>
      </c>
      <c r="Y272" s="26">
        <v>0.6</v>
      </c>
      <c r="Z272" s="75"/>
      <c r="AA272" s="75"/>
      <c r="AB272" s="75"/>
      <c r="AC272" s="75"/>
      <c r="AD272" s="75"/>
    </row>
    <row r="273" ht="22.5" hidden="1" customHeight="1">
      <c r="A273" s="25">
        <f t="shared" si="1"/>
        <v>45868</v>
      </c>
      <c r="B273" s="74">
        <v>0.600000000000009</v>
      </c>
      <c r="C273" s="26">
        <v>0.600000000000009</v>
      </c>
      <c r="D273" s="26">
        <v>0.600000000000009</v>
      </c>
      <c r="E273" s="26">
        <v>1.0</v>
      </c>
      <c r="F273" s="26">
        <v>1.0</v>
      </c>
      <c r="G273" s="26">
        <v>1.0</v>
      </c>
      <c r="H273" s="26">
        <v>0.600000000000009</v>
      </c>
      <c r="I273" s="26">
        <v>0.600000000000009</v>
      </c>
      <c r="J273" s="26">
        <v>0.600000000000009</v>
      </c>
      <c r="K273" s="26">
        <v>0.899999999999986</v>
      </c>
      <c r="L273" s="26">
        <v>0.600000000000009</v>
      </c>
      <c r="M273" s="26">
        <v>1.0</v>
      </c>
      <c r="N273" s="26">
        <v>1.0</v>
      </c>
      <c r="O273" s="26">
        <v>0.899999999999986</v>
      </c>
      <c r="P273" s="26">
        <v>1.0</v>
      </c>
      <c r="Q273" s="26">
        <v>0.600000000000009</v>
      </c>
      <c r="R273" s="26">
        <v>0.600000000000009</v>
      </c>
      <c r="S273" s="26">
        <v>0.600000000000009</v>
      </c>
      <c r="T273" s="26">
        <v>0.6</v>
      </c>
      <c r="U273" s="26">
        <v>0.6</v>
      </c>
      <c r="V273" s="26">
        <v>0.6</v>
      </c>
      <c r="W273" s="26">
        <v>0.6</v>
      </c>
      <c r="X273" s="26">
        <v>0.6</v>
      </c>
      <c r="Y273" s="26">
        <v>0.6</v>
      </c>
      <c r="Z273" s="75"/>
      <c r="AA273" s="75"/>
      <c r="AB273" s="75"/>
      <c r="AC273" s="75"/>
      <c r="AD273" s="75"/>
    </row>
    <row r="274" ht="22.5" hidden="1" customHeight="1">
      <c r="A274" s="25">
        <f t="shared" si="1"/>
        <v>45869</v>
      </c>
      <c r="B274" s="74">
        <v>0.600000000000009</v>
      </c>
      <c r="C274" s="26">
        <v>0.600000000000009</v>
      </c>
      <c r="D274" s="26">
        <v>0.600000000000009</v>
      </c>
      <c r="E274" s="26">
        <v>1.0</v>
      </c>
      <c r="F274" s="26">
        <v>1.0</v>
      </c>
      <c r="G274" s="26">
        <v>1.0</v>
      </c>
      <c r="H274" s="26">
        <v>0.600000000000009</v>
      </c>
      <c r="I274" s="26">
        <v>0.600000000000009</v>
      </c>
      <c r="J274" s="26">
        <v>0.600000000000009</v>
      </c>
      <c r="K274" s="26">
        <v>0.899999999999986</v>
      </c>
      <c r="L274" s="26">
        <v>0.600000000000009</v>
      </c>
      <c r="M274" s="26">
        <v>1.0</v>
      </c>
      <c r="N274" s="26">
        <v>1.0</v>
      </c>
      <c r="O274" s="26">
        <v>0.899999999999986</v>
      </c>
      <c r="P274" s="26">
        <v>1.0</v>
      </c>
      <c r="Q274" s="26">
        <v>0.600000000000009</v>
      </c>
      <c r="R274" s="26">
        <v>0.600000000000009</v>
      </c>
      <c r="S274" s="26">
        <v>0.600000000000009</v>
      </c>
      <c r="T274" s="26">
        <v>0.6</v>
      </c>
      <c r="U274" s="26">
        <v>0.6</v>
      </c>
      <c r="V274" s="26">
        <v>0.6</v>
      </c>
      <c r="W274" s="26">
        <v>0.6</v>
      </c>
      <c r="X274" s="26">
        <v>0.6</v>
      </c>
      <c r="Y274" s="26">
        <v>0.6</v>
      </c>
      <c r="Z274" s="75"/>
      <c r="AA274" s="75"/>
      <c r="AB274" s="75"/>
      <c r="AC274" s="75"/>
      <c r="AD274" s="75"/>
    </row>
    <row r="275" ht="22.5" hidden="1" customHeight="1">
      <c r="A275" s="25">
        <f t="shared" si="1"/>
        <v>45870</v>
      </c>
      <c r="B275" s="74">
        <v>0.600000000000009</v>
      </c>
      <c r="C275" s="26">
        <v>0.600000000000009</v>
      </c>
      <c r="D275" s="26">
        <v>0.600000000000009</v>
      </c>
      <c r="E275" s="26">
        <v>1.0</v>
      </c>
      <c r="F275" s="26">
        <v>1.0</v>
      </c>
      <c r="G275" s="26">
        <v>1.0</v>
      </c>
      <c r="H275" s="26">
        <v>0.600000000000009</v>
      </c>
      <c r="I275" s="26">
        <v>0.600000000000009</v>
      </c>
      <c r="J275" s="26">
        <v>0.600000000000009</v>
      </c>
      <c r="K275" s="26">
        <v>0.899999999999986</v>
      </c>
      <c r="L275" s="26">
        <v>0.600000000000009</v>
      </c>
      <c r="M275" s="26">
        <v>1.0</v>
      </c>
      <c r="N275" s="26">
        <v>1.0</v>
      </c>
      <c r="O275" s="26">
        <v>0.899999999999986</v>
      </c>
      <c r="P275" s="26">
        <v>1.0</v>
      </c>
      <c r="Q275" s="26">
        <v>0.600000000000009</v>
      </c>
      <c r="R275" s="26">
        <v>0.600000000000009</v>
      </c>
      <c r="S275" s="26">
        <v>0.600000000000009</v>
      </c>
      <c r="T275" s="26">
        <v>0.6</v>
      </c>
      <c r="U275" s="26">
        <v>0.6</v>
      </c>
      <c r="V275" s="26">
        <v>0.6</v>
      </c>
      <c r="W275" s="26">
        <v>0.6</v>
      </c>
      <c r="X275" s="26">
        <v>0.6</v>
      </c>
      <c r="Y275" s="26">
        <v>0.6</v>
      </c>
      <c r="Z275" s="75"/>
      <c r="AA275" s="75"/>
      <c r="AB275" s="75"/>
      <c r="AC275" s="75"/>
      <c r="AD275" s="75"/>
    </row>
    <row r="276" ht="22.5" hidden="1" customHeight="1">
      <c r="A276" s="25">
        <f t="shared" si="1"/>
        <v>45871</v>
      </c>
      <c r="B276" s="74">
        <v>0.600000000000009</v>
      </c>
      <c r="C276" s="26">
        <v>0.600000000000009</v>
      </c>
      <c r="D276" s="26">
        <v>0.600000000000009</v>
      </c>
      <c r="E276" s="26">
        <v>1.0</v>
      </c>
      <c r="F276" s="26">
        <v>1.0</v>
      </c>
      <c r="G276" s="26">
        <v>1.0</v>
      </c>
      <c r="H276" s="26">
        <v>0.600000000000009</v>
      </c>
      <c r="I276" s="26">
        <v>0.600000000000009</v>
      </c>
      <c r="J276" s="26">
        <v>0.600000000000009</v>
      </c>
      <c r="K276" s="26">
        <v>0.899999999999986</v>
      </c>
      <c r="L276" s="26">
        <v>0.600000000000009</v>
      </c>
      <c r="M276" s="26">
        <v>1.0</v>
      </c>
      <c r="N276" s="26">
        <v>1.0</v>
      </c>
      <c r="O276" s="26">
        <v>0.899999999999986</v>
      </c>
      <c r="P276" s="26">
        <v>1.0</v>
      </c>
      <c r="Q276" s="26">
        <v>0.600000000000009</v>
      </c>
      <c r="R276" s="26">
        <v>0.600000000000009</v>
      </c>
      <c r="S276" s="26">
        <v>0.600000000000009</v>
      </c>
      <c r="T276" s="26">
        <v>0.6</v>
      </c>
      <c r="U276" s="26">
        <v>0.6</v>
      </c>
      <c r="V276" s="26">
        <v>0.6</v>
      </c>
      <c r="W276" s="26">
        <v>0.6</v>
      </c>
      <c r="X276" s="26">
        <v>0.6</v>
      </c>
      <c r="Y276" s="26">
        <v>0.6</v>
      </c>
      <c r="Z276" s="75"/>
      <c r="AA276" s="75"/>
      <c r="AB276" s="75"/>
      <c r="AC276" s="75"/>
      <c r="AD276" s="75"/>
    </row>
    <row r="277" ht="22.5" hidden="1" customHeight="1">
      <c r="A277" s="25">
        <f t="shared" si="1"/>
        <v>45872</v>
      </c>
      <c r="B277" s="74">
        <v>0.600000000000009</v>
      </c>
      <c r="C277" s="26">
        <v>0.600000000000009</v>
      </c>
      <c r="D277" s="26">
        <v>0.600000000000009</v>
      </c>
      <c r="E277" s="26">
        <v>1.0</v>
      </c>
      <c r="F277" s="26">
        <v>1.0</v>
      </c>
      <c r="G277" s="26">
        <v>1.0</v>
      </c>
      <c r="H277" s="26">
        <v>0.600000000000009</v>
      </c>
      <c r="I277" s="26">
        <v>0.600000000000009</v>
      </c>
      <c r="J277" s="26">
        <v>0.600000000000009</v>
      </c>
      <c r="K277" s="26">
        <v>0.899999999999986</v>
      </c>
      <c r="L277" s="26">
        <v>0.600000000000009</v>
      </c>
      <c r="M277" s="26">
        <v>1.0</v>
      </c>
      <c r="N277" s="26">
        <v>1.0</v>
      </c>
      <c r="O277" s="26">
        <v>0.899999999999986</v>
      </c>
      <c r="P277" s="26">
        <v>1.0</v>
      </c>
      <c r="Q277" s="26">
        <v>0.600000000000009</v>
      </c>
      <c r="R277" s="26">
        <v>0.600000000000009</v>
      </c>
      <c r="S277" s="26">
        <v>0.600000000000009</v>
      </c>
      <c r="T277" s="26">
        <v>0.6</v>
      </c>
      <c r="U277" s="26">
        <v>0.6</v>
      </c>
      <c r="V277" s="26">
        <v>0.6</v>
      </c>
      <c r="W277" s="26">
        <v>0.6</v>
      </c>
      <c r="X277" s="26">
        <v>0.6</v>
      </c>
      <c r="Y277" s="26">
        <v>0.6</v>
      </c>
      <c r="Z277" s="75"/>
      <c r="AA277" s="75"/>
      <c r="AB277" s="75"/>
      <c r="AC277" s="75"/>
      <c r="AD277" s="75"/>
    </row>
    <row r="278" ht="22.5" hidden="1" customHeight="1">
      <c r="A278" s="25">
        <f t="shared" si="1"/>
        <v>45873</v>
      </c>
      <c r="B278" s="74">
        <v>0.600000000000009</v>
      </c>
      <c r="C278" s="26">
        <v>0.600000000000009</v>
      </c>
      <c r="D278" s="26">
        <v>0.600000000000009</v>
      </c>
      <c r="E278" s="26">
        <v>1.0</v>
      </c>
      <c r="F278" s="26">
        <v>1.0</v>
      </c>
      <c r="G278" s="26">
        <v>1.0</v>
      </c>
      <c r="H278" s="26">
        <v>0.600000000000009</v>
      </c>
      <c r="I278" s="26">
        <v>0.600000000000009</v>
      </c>
      <c r="J278" s="26">
        <v>0.600000000000009</v>
      </c>
      <c r="K278" s="26">
        <v>0.899999999999986</v>
      </c>
      <c r="L278" s="26">
        <v>0.600000000000009</v>
      </c>
      <c r="M278" s="26">
        <v>1.0</v>
      </c>
      <c r="N278" s="26">
        <v>1.0</v>
      </c>
      <c r="O278" s="26">
        <v>0.899999999999986</v>
      </c>
      <c r="P278" s="26">
        <v>1.0</v>
      </c>
      <c r="Q278" s="26">
        <v>0.600000000000009</v>
      </c>
      <c r="R278" s="26">
        <v>0.600000000000009</v>
      </c>
      <c r="S278" s="26">
        <v>0.600000000000009</v>
      </c>
      <c r="T278" s="26">
        <v>0.6</v>
      </c>
      <c r="U278" s="26">
        <v>0.6</v>
      </c>
      <c r="V278" s="26">
        <v>0.6</v>
      </c>
      <c r="W278" s="26">
        <v>0.6</v>
      </c>
      <c r="X278" s="26">
        <v>0.6</v>
      </c>
      <c r="Y278" s="26">
        <v>0.6</v>
      </c>
      <c r="Z278" s="75"/>
      <c r="AA278" s="75"/>
      <c r="AB278" s="75"/>
      <c r="AC278" s="75"/>
      <c r="AD278" s="75"/>
    </row>
    <row r="279" ht="22.5" hidden="1" customHeight="1">
      <c r="A279" s="25">
        <f t="shared" si="1"/>
        <v>45874</v>
      </c>
      <c r="B279" s="74">
        <v>0.600000000000009</v>
      </c>
      <c r="C279" s="26">
        <v>0.600000000000009</v>
      </c>
      <c r="D279" s="26">
        <v>0.600000000000009</v>
      </c>
      <c r="E279" s="26">
        <v>1.0</v>
      </c>
      <c r="F279" s="26">
        <v>1.0</v>
      </c>
      <c r="G279" s="26">
        <v>1.0</v>
      </c>
      <c r="H279" s="26">
        <v>0.600000000000009</v>
      </c>
      <c r="I279" s="26">
        <v>0.600000000000009</v>
      </c>
      <c r="J279" s="26">
        <v>0.600000000000009</v>
      </c>
      <c r="K279" s="26">
        <v>0.899999999999986</v>
      </c>
      <c r="L279" s="26">
        <v>0.600000000000009</v>
      </c>
      <c r="M279" s="26">
        <v>1.0</v>
      </c>
      <c r="N279" s="26">
        <v>1.0</v>
      </c>
      <c r="O279" s="26">
        <v>0.899999999999986</v>
      </c>
      <c r="P279" s="26">
        <v>1.0</v>
      </c>
      <c r="Q279" s="26">
        <v>0.600000000000009</v>
      </c>
      <c r="R279" s="26">
        <v>0.600000000000009</v>
      </c>
      <c r="S279" s="26">
        <v>0.600000000000009</v>
      </c>
      <c r="T279" s="26">
        <v>0.6</v>
      </c>
      <c r="U279" s="26">
        <v>0.6</v>
      </c>
      <c r="V279" s="26">
        <v>0.6</v>
      </c>
      <c r="W279" s="26">
        <v>0.6</v>
      </c>
      <c r="X279" s="26">
        <v>0.6</v>
      </c>
      <c r="Y279" s="26">
        <v>0.6</v>
      </c>
      <c r="Z279" s="75"/>
      <c r="AA279" s="75"/>
      <c r="AB279" s="75"/>
      <c r="AC279" s="75"/>
      <c r="AD279" s="75"/>
    </row>
    <row r="280" ht="22.5" hidden="1" customHeight="1">
      <c r="A280" s="25">
        <f t="shared" si="1"/>
        <v>45875</v>
      </c>
      <c r="B280" s="74">
        <v>0.60000000000001</v>
      </c>
      <c r="C280" s="26">
        <v>0.60000000000001</v>
      </c>
      <c r="D280" s="26">
        <v>0.60000000000001</v>
      </c>
      <c r="E280" s="26">
        <v>1.0</v>
      </c>
      <c r="F280" s="26">
        <v>1.0</v>
      </c>
      <c r="G280" s="26">
        <v>1.0</v>
      </c>
      <c r="H280" s="26">
        <v>0.60000000000001</v>
      </c>
      <c r="I280" s="26">
        <v>0.60000000000001</v>
      </c>
      <c r="J280" s="26">
        <v>0.60000000000001</v>
      </c>
      <c r="K280" s="26">
        <v>0.899999999999986</v>
      </c>
      <c r="L280" s="26">
        <v>0.60000000000001</v>
      </c>
      <c r="M280" s="26">
        <v>1.0</v>
      </c>
      <c r="N280" s="26">
        <v>1.0</v>
      </c>
      <c r="O280" s="26">
        <v>0.899999999999986</v>
      </c>
      <c r="P280" s="26">
        <v>1.0</v>
      </c>
      <c r="Q280" s="26">
        <v>0.60000000000001</v>
      </c>
      <c r="R280" s="26">
        <v>0.60000000000001</v>
      </c>
      <c r="S280" s="26">
        <v>0.60000000000001</v>
      </c>
      <c r="T280" s="26">
        <v>0.6</v>
      </c>
      <c r="U280" s="26">
        <v>0.6</v>
      </c>
      <c r="V280" s="26">
        <v>0.6</v>
      </c>
      <c r="W280" s="26">
        <v>0.6</v>
      </c>
      <c r="X280" s="26">
        <v>0.6</v>
      </c>
      <c r="Y280" s="26">
        <v>0.6</v>
      </c>
      <c r="Z280" s="75"/>
      <c r="AA280" s="75"/>
      <c r="AB280" s="75"/>
      <c r="AC280" s="75"/>
      <c r="AD280" s="75"/>
    </row>
    <row r="281" ht="22.5" hidden="1" customHeight="1">
      <c r="A281" s="25">
        <f t="shared" si="1"/>
        <v>45876</v>
      </c>
      <c r="B281" s="74">
        <v>0.60000000000001</v>
      </c>
      <c r="C281" s="26">
        <v>0.60000000000001</v>
      </c>
      <c r="D281" s="26">
        <v>0.60000000000001</v>
      </c>
      <c r="E281" s="26">
        <v>1.0</v>
      </c>
      <c r="F281" s="26">
        <v>1.0</v>
      </c>
      <c r="G281" s="26">
        <v>1.0</v>
      </c>
      <c r="H281" s="26">
        <v>0.60000000000001</v>
      </c>
      <c r="I281" s="26">
        <v>0.60000000000001</v>
      </c>
      <c r="J281" s="26">
        <v>0.60000000000001</v>
      </c>
      <c r="K281" s="26">
        <v>0.899999999999986</v>
      </c>
      <c r="L281" s="26">
        <v>0.60000000000001</v>
      </c>
      <c r="M281" s="26">
        <v>1.0</v>
      </c>
      <c r="N281" s="26">
        <v>1.0</v>
      </c>
      <c r="O281" s="26">
        <v>0.899999999999986</v>
      </c>
      <c r="P281" s="26">
        <v>1.0</v>
      </c>
      <c r="Q281" s="26">
        <v>0.60000000000001</v>
      </c>
      <c r="R281" s="26">
        <v>0.60000000000001</v>
      </c>
      <c r="S281" s="26">
        <v>0.60000000000001</v>
      </c>
      <c r="T281" s="26">
        <v>0.6</v>
      </c>
      <c r="U281" s="26">
        <v>0.6</v>
      </c>
      <c r="V281" s="26">
        <v>0.6</v>
      </c>
      <c r="W281" s="26">
        <v>0.6</v>
      </c>
      <c r="X281" s="26">
        <v>0.6</v>
      </c>
      <c r="Y281" s="26">
        <v>0.6</v>
      </c>
      <c r="Z281" s="75"/>
      <c r="AA281" s="75"/>
      <c r="AB281" s="75"/>
      <c r="AC281" s="75"/>
      <c r="AD281" s="75"/>
    </row>
    <row r="282" ht="22.5" hidden="1" customHeight="1">
      <c r="A282" s="25">
        <f t="shared" si="1"/>
        <v>45877</v>
      </c>
      <c r="B282" s="74">
        <v>0.60000000000001</v>
      </c>
      <c r="C282" s="26">
        <v>0.60000000000001</v>
      </c>
      <c r="D282" s="26">
        <v>0.60000000000001</v>
      </c>
      <c r="E282" s="26">
        <v>1.0</v>
      </c>
      <c r="F282" s="26">
        <v>1.0</v>
      </c>
      <c r="G282" s="26">
        <v>1.0</v>
      </c>
      <c r="H282" s="26">
        <v>0.60000000000001</v>
      </c>
      <c r="I282" s="26">
        <v>0.60000000000001</v>
      </c>
      <c r="J282" s="26">
        <v>0.60000000000001</v>
      </c>
      <c r="K282" s="26">
        <v>0.899999999999985</v>
      </c>
      <c r="L282" s="26">
        <v>0.60000000000001</v>
      </c>
      <c r="M282" s="26">
        <v>1.0</v>
      </c>
      <c r="N282" s="26">
        <v>1.0</v>
      </c>
      <c r="O282" s="26">
        <v>0.899999999999985</v>
      </c>
      <c r="P282" s="26">
        <v>1.0</v>
      </c>
      <c r="Q282" s="26">
        <v>0.60000000000001</v>
      </c>
      <c r="R282" s="26">
        <v>0.60000000000001</v>
      </c>
      <c r="S282" s="26">
        <v>0.60000000000001</v>
      </c>
      <c r="T282" s="26">
        <v>0.6</v>
      </c>
      <c r="U282" s="26">
        <v>0.6</v>
      </c>
      <c r="V282" s="26">
        <v>0.6</v>
      </c>
      <c r="W282" s="26">
        <v>0.6</v>
      </c>
      <c r="X282" s="26">
        <v>0.6</v>
      </c>
      <c r="Y282" s="26">
        <v>0.6</v>
      </c>
      <c r="Z282" s="75"/>
      <c r="AA282" s="75"/>
      <c r="AB282" s="75"/>
      <c r="AC282" s="75"/>
      <c r="AD282" s="75"/>
    </row>
    <row r="283" ht="22.5" hidden="1" customHeight="1">
      <c r="A283" s="25">
        <f t="shared" si="1"/>
        <v>45878</v>
      </c>
      <c r="B283" s="74">
        <v>0.60000000000001</v>
      </c>
      <c r="C283" s="26">
        <v>0.60000000000001</v>
      </c>
      <c r="D283" s="26">
        <v>0.60000000000001</v>
      </c>
      <c r="E283" s="26">
        <v>1.0</v>
      </c>
      <c r="F283" s="26">
        <v>1.0</v>
      </c>
      <c r="G283" s="26">
        <v>1.0</v>
      </c>
      <c r="H283" s="26">
        <v>0.60000000000001</v>
      </c>
      <c r="I283" s="26">
        <v>0.60000000000001</v>
      </c>
      <c r="J283" s="26">
        <v>0.60000000000001</v>
      </c>
      <c r="K283" s="26">
        <v>0.899999999999985</v>
      </c>
      <c r="L283" s="26">
        <v>0.60000000000001</v>
      </c>
      <c r="M283" s="26">
        <v>1.0</v>
      </c>
      <c r="N283" s="26">
        <v>1.0</v>
      </c>
      <c r="O283" s="26">
        <v>0.899999999999985</v>
      </c>
      <c r="P283" s="26">
        <v>1.0</v>
      </c>
      <c r="Q283" s="26">
        <v>0.60000000000001</v>
      </c>
      <c r="R283" s="26">
        <v>0.60000000000001</v>
      </c>
      <c r="S283" s="26">
        <v>0.60000000000001</v>
      </c>
      <c r="T283" s="26">
        <v>0.6</v>
      </c>
      <c r="U283" s="26">
        <v>0.6</v>
      </c>
      <c r="V283" s="26">
        <v>0.6</v>
      </c>
      <c r="W283" s="26">
        <v>0.6</v>
      </c>
      <c r="X283" s="26">
        <v>0.6</v>
      </c>
      <c r="Y283" s="26">
        <v>0.6</v>
      </c>
      <c r="Z283" s="75"/>
      <c r="AA283" s="75"/>
      <c r="AB283" s="75"/>
      <c r="AC283" s="75"/>
      <c r="AD283" s="75"/>
    </row>
    <row r="284" ht="22.5" hidden="1" customHeight="1">
      <c r="A284" s="25">
        <f t="shared" si="1"/>
        <v>45879</v>
      </c>
      <c r="B284" s="74">
        <v>0.60000000000001</v>
      </c>
      <c r="C284" s="26">
        <v>0.60000000000001</v>
      </c>
      <c r="D284" s="26">
        <v>0.60000000000001</v>
      </c>
      <c r="E284" s="26">
        <v>1.0</v>
      </c>
      <c r="F284" s="26">
        <v>1.0</v>
      </c>
      <c r="G284" s="26">
        <v>1.0</v>
      </c>
      <c r="H284" s="26">
        <v>0.60000000000001</v>
      </c>
      <c r="I284" s="26">
        <v>0.60000000000001</v>
      </c>
      <c r="J284" s="26">
        <v>0.60000000000001</v>
      </c>
      <c r="K284" s="26">
        <v>0.899999999999985</v>
      </c>
      <c r="L284" s="26">
        <v>0.60000000000001</v>
      </c>
      <c r="M284" s="26">
        <v>1.0</v>
      </c>
      <c r="N284" s="26">
        <v>1.0</v>
      </c>
      <c r="O284" s="26">
        <v>0.899999999999985</v>
      </c>
      <c r="P284" s="26">
        <v>1.0</v>
      </c>
      <c r="Q284" s="26">
        <v>0.60000000000001</v>
      </c>
      <c r="R284" s="26">
        <v>0.60000000000001</v>
      </c>
      <c r="S284" s="26">
        <v>0.60000000000001</v>
      </c>
      <c r="T284" s="26">
        <v>0.6</v>
      </c>
      <c r="U284" s="26">
        <v>0.6</v>
      </c>
      <c r="V284" s="26">
        <v>0.6</v>
      </c>
      <c r="W284" s="26">
        <v>0.6</v>
      </c>
      <c r="X284" s="26">
        <v>0.6</v>
      </c>
      <c r="Y284" s="26">
        <v>0.6</v>
      </c>
      <c r="Z284" s="75"/>
      <c r="AA284" s="75"/>
      <c r="AB284" s="75"/>
      <c r="AC284" s="75"/>
      <c r="AD284" s="75"/>
    </row>
    <row r="285" ht="22.5" hidden="1" customHeight="1">
      <c r="A285" s="25">
        <f t="shared" si="1"/>
        <v>45880</v>
      </c>
      <c r="B285" s="74">
        <v>0.60000000000001</v>
      </c>
      <c r="C285" s="26">
        <v>0.60000000000001</v>
      </c>
      <c r="D285" s="26">
        <v>0.60000000000001</v>
      </c>
      <c r="E285" s="26">
        <v>1.0</v>
      </c>
      <c r="F285" s="26">
        <v>1.0</v>
      </c>
      <c r="G285" s="26">
        <v>1.0</v>
      </c>
      <c r="H285" s="26">
        <v>0.60000000000001</v>
      </c>
      <c r="I285" s="26">
        <v>0.60000000000001</v>
      </c>
      <c r="J285" s="26">
        <v>0.60000000000001</v>
      </c>
      <c r="K285" s="26">
        <v>0.899999999999985</v>
      </c>
      <c r="L285" s="26">
        <v>0.60000000000001</v>
      </c>
      <c r="M285" s="26">
        <v>1.0</v>
      </c>
      <c r="N285" s="26">
        <v>1.0</v>
      </c>
      <c r="O285" s="26">
        <v>0.899999999999985</v>
      </c>
      <c r="P285" s="26">
        <v>1.0</v>
      </c>
      <c r="Q285" s="26">
        <v>0.60000000000001</v>
      </c>
      <c r="R285" s="26">
        <v>0.60000000000001</v>
      </c>
      <c r="S285" s="26">
        <v>0.60000000000001</v>
      </c>
      <c r="T285" s="26">
        <v>0.6</v>
      </c>
      <c r="U285" s="26">
        <v>0.6</v>
      </c>
      <c r="V285" s="26">
        <v>0.6</v>
      </c>
      <c r="W285" s="26">
        <v>0.6</v>
      </c>
      <c r="X285" s="26">
        <v>0.6</v>
      </c>
      <c r="Y285" s="26">
        <v>0.6</v>
      </c>
      <c r="Z285" s="75"/>
      <c r="AA285" s="75"/>
      <c r="AB285" s="75"/>
      <c r="AC285" s="75"/>
      <c r="AD285" s="75"/>
    </row>
    <row r="286" ht="22.5" hidden="1" customHeight="1">
      <c r="A286" s="25">
        <f t="shared" si="1"/>
        <v>45881</v>
      </c>
      <c r="B286" s="74">
        <v>0.60000000000001</v>
      </c>
      <c r="C286" s="26">
        <v>0.60000000000001</v>
      </c>
      <c r="D286" s="26">
        <v>0.60000000000001</v>
      </c>
      <c r="E286" s="26">
        <v>1.0</v>
      </c>
      <c r="F286" s="26">
        <v>1.0</v>
      </c>
      <c r="G286" s="26">
        <v>1.0</v>
      </c>
      <c r="H286" s="26">
        <v>0.60000000000001</v>
      </c>
      <c r="I286" s="26">
        <v>0.60000000000001</v>
      </c>
      <c r="J286" s="26">
        <v>0.60000000000001</v>
      </c>
      <c r="K286" s="26">
        <v>0.899999999999985</v>
      </c>
      <c r="L286" s="26">
        <v>0.60000000000001</v>
      </c>
      <c r="M286" s="26">
        <v>1.0</v>
      </c>
      <c r="N286" s="26">
        <v>1.0</v>
      </c>
      <c r="O286" s="26">
        <v>0.899999999999985</v>
      </c>
      <c r="P286" s="26">
        <v>1.0</v>
      </c>
      <c r="Q286" s="26">
        <v>0.60000000000001</v>
      </c>
      <c r="R286" s="26">
        <v>0.60000000000001</v>
      </c>
      <c r="S286" s="26">
        <v>0.60000000000001</v>
      </c>
      <c r="T286" s="26">
        <v>0.6</v>
      </c>
      <c r="U286" s="26">
        <v>0.6</v>
      </c>
      <c r="V286" s="26">
        <v>0.6</v>
      </c>
      <c r="W286" s="26">
        <v>0.6</v>
      </c>
      <c r="X286" s="26">
        <v>0.6</v>
      </c>
      <c r="Y286" s="26">
        <v>0.6</v>
      </c>
      <c r="Z286" s="75"/>
      <c r="AA286" s="75"/>
      <c r="AB286" s="75"/>
      <c r="AC286" s="75"/>
      <c r="AD286" s="75"/>
    </row>
    <row r="287" ht="22.5" hidden="1" customHeight="1">
      <c r="A287" s="25">
        <f t="shared" si="1"/>
        <v>45882</v>
      </c>
      <c r="B287" s="74">
        <v>0.60000000000001</v>
      </c>
      <c r="C287" s="26">
        <v>0.60000000000001</v>
      </c>
      <c r="D287" s="26">
        <v>0.60000000000001</v>
      </c>
      <c r="E287" s="26">
        <v>1.0</v>
      </c>
      <c r="F287" s="26">
        <v>1.0</v>
      </c>
      <c r="G287" s="26">
        <v>1.0</v>
      </c>
      <c r="H287" s="26">
        <v>0.60000000000001</v>
      </c>
      <c r="I287" s="26">
        <v>0.60000000000001</v>
      </c>
      <c r="J287" s="26">
        <v>0.60000000000001</v>
      </c>
      <c r="K287" s="26">
        <v>0.899999999999985</v>
      </c>
      <c r="L287" s="26">
        <v>0.60000000000001</v>
      </c>
      <c r="M287" s="26">
        <v>1.0</v>
      </c>
      <c r="N287" s="26">
        <v>1.0</v>
      </c>
      <c r="O287" s="26">
        <v>0.899999999999985</v>
      </c>
      <c r="P287" s="26">
        <v>1.0</v>
      </c>
      <c r="Q287" s="26">
        <v>0.60000000000001</v>
      </c>
      <c r="R287" s="26">
        <v>0.60000000000001</v>
      </c>
      <c r="S287" s="26">
        <v>0.60000000000001</v>
      </c>
      <c r="T287" s="26">
        <v>0.6</v>
      </c>
      <c r="U287" s="26">
        <v>0.6</v>
      </c>
      <c r="V287" s="26">
        <v>0.6</v>
      </c>
      <c r="W287" s="26">
        <v>0.6</v>
      </c>
      <c r="X287" s="26">
        <v>0.6</v>
      </c>
      <c r="Y287" s="26">
        <v>0.6</v>
      </c>
      <c r="Z287" s="75"/>
      <c r="AA287" s="75"/>
      <c r="AB287" s="75"/>
      <c r="AC287" s="75"/>
      <c r="AD287" s="75"/>
    </row>
    <row r="288" ht="22.5" hidden="1" customHeight="1">
      <c r="A288" s="25">
        <f t="shared" si="1"/>
        <v>45883</v>
      </c>
      <c r="B288" s="74">
        <v>0.60000000000001</v>
      </c>
      <c r="C288" s="26">
        <v>0.60000000000001</v>
      </c>
      <c r="D288" s="26">
        <v>0.60000000000001</v>
      </c>
      <c r="E288" s="26">
        <v>1.0</v>
      </c>
      <c r="F288" s="26">
        <v>1.0</v>
      </c>
      <c r="G288" s="26">
        <v>1.0</v>
      </c>
      <c r="H288" s="26">
        <v>0.60000000000001</v>
      </c>
      <c r="I288" s="26">
        <v>0.60000000000001</v>
      </c>
      <c r="J288" s="26">
        <v>0.60000000000001</v>
      </c>
      <c r="K288" s="26">
        <v>0.899999999999985</v>
      </c>
      <c r="L288" s="26">
        <v>0.60000000000001</v>
      </c>
      <c r="M288" s="26">
        <v>1.0</v>
      </c>
      <c r="N288" s="26">
        <v>1.0</v>
      </c>
      <c r="O288" s="26">
        <v>0.899999999999985</v>
      </c>
      <c r="P288" s="26">
        <v>1.0</v>
      </c>
      <c r="Q288" s="26">
        <v>0.60000000000001</v>
      </c>
      <c r="R288" s="26">
        <v>0.60000000000001</v>
      </c>
      <c r="S288" s="26">
        <v>0.60000000000001</v>
      </c>
      <c r="T288" s="26">
        <v>0.6</v>
      </c>
      <c r="U288" s="26">
        <v>0.6</v>
      </c>
      <c r="V288" s="26">
        <v>0.6</v>
      </c>
      <c r="W288" s="26">
        <v>0.6</v>
      </c>
      <c r="X288" s="26">
        <v>0.6</v>
      </c>
      <c r="Y288" s="26">
        <v>0.6</v>
      </c>
      <c r="Z288" s="75"/>
      <c r="AA288" s="75"/>
      <c r="AB288" s="75"/>
      <c r="AC288" s="75"/>
      <c r="AD288" s="75"/>
    </row>
    <row r="289" ht="22.5" hidden="1" customHeight="1">
      <c r="A289" s="25">
        <f t="shared" si="1"/>
        <v>45884</v>
      </c>
      <c r="B289" s="74">
        <v>0.60000000000001</v>
      </c>
      <c r="C289" s="26">
        <v>0.60000000000001</v>
      </c>
      <c r="D289" s="26">
        <v>0.60000000000001</v>
      </c>
      <c r="E289" s="26">
        <v>1.0</v>
      </c>
      <c r="F289" s="26">
        <v>1.0</v>
      </c>
      <c r="G289" s="26">
        <v>1.0</v>
      </c>
      <c r="H289" s="26">
        <v>0.60000000000001</v>
      </c>
      <c r="I289" s="26">
        <v>0.60000000000001</v>
      </c>
      <c r="J289" s="26">
        <v>0.60000000000001</v>
      </c>
      <c r="K289" s="26">
        <v>0.899999999999985</v>
      </c>
      <c r="L289" s="26">
        <v>0.60000000000001</v>
      </c>
      <c r="M289" s="26">
        <v>1.0</v>
      </c>
      <c r="N289" s="26">
        <v>1.0</v>
      </c>
      <c r="O289" s="26">
        <v>0.899999999999985</v>
      </c>
      <c r="P289" s="26">
        <v>1.0</v>
      </c>
      <c r="Q289" s="26">
        <v>0.60000000000001</v>
      </c>
      <c r="R289" s="26">
        <v>0.60000000000001</v>
      </c>
      <c r="S289" s="26">
        <v>0.60000000000001</v>
      </c>
      <c r="T289" s="26">
        <v>0.6</v>
      </c>
      <c r="U289" s="26">
        <v>0.6</v>
      </c>
      <c r="V289" s="26">
        <v>0.6</v>
      </c>
      <c r="W289" s="26">
        <v>0.6</v>
      </c>
      <c r="X289" s="26">
        <v>0.6</v>
      </c>
      <c r="Y289" s="26">
        <v>0.6</v>
      </c>
      <c r="Z289" s="75"/>
      <c r="AA289" s="75"/>
      <c r="AB289" s="75"/>
      <c r="AC289" s="75"/>
      <c r="AD289" s="75"/>
    </row>
    <row r="290" ht="22.5" hidden="1" customHeight="1">
      <c r="A290" s="25">
        <f t="shared" si="1"/>
        <v>45885</v>
      </c>
      <c r="B290" s="74">
        <v>0.60000000000001</v>
      </c>
      <c r="C290" s="26">
        <v>0.60000000000001</v>
      </c>
      <c r="D290" s="26">
        <v>0.60000000000001</v>
      </c>
      <c r="E290" s="26">
        <v>1.0</v>
      </c>
      <c r="F290" s="26">
        <v>1.0</v>
      </c>
      <c r="G290" s="26">
        <v>1.0</v>
      </c>
      <c r="H290" s="26">
        <v>0.60000000000001</v>
      </c>
      <c r="I290" s="26">
        <v>0.60000000000001</v>
      </c>
      <c r="J290" s="26">
        <v>0.60000000000001</v>
      </c>
      <c r="K290" s="26">
        <v>0.899999999999985</v>
      </c>
      <c r="L290" s="26">
        <v>0.60000000000001</v>
      </c>
      <c r="M290" s="26">
        <v>1.0</v>
      </c>
      <c r="N290" s="26">
        <v>1.0</v>
      </c>
      <c r="O290" s="26">
        <v>0.899999999999985</v>
      </c>
      <c r="P290" s="26">
        <v>1.0</v>
      </c>
      <c r="Q290" s="26">
        <v>0.60000000000001</v>
      </c>
      <c r="R290" s="26">
        <v>0.60000000000001</v>
      </c>
      <c r="S290" s="26">
        <v>0.60000000000001</v>
      </c>
      <c r="T290" s="26">
        <v>0.6</v>
      </c>
      <c r="U290" s="26">
        <v>0.6</v>
      </c>
      <c r="V290" s="26">
        <v>0.6</v>
      </c>
      <c r="W290" s="26">
        <v>0.6</v>
      </c>
      <c r="X290" s="26">
        <v>0.6</v>
      </c>
      <c r="Y290" s="26">
        <v>0.6</v>
      </c>
      <c r="Z290" s="75"/>
      <c r="AA290" s="75"/>
      <c r="AB290" s="75"/>
      <c r="AC290" s="75"/>
      <c r="AD290" s="75"/>
    </row>
    <row r="291" ht="22.5" hidden="1" customHeight="1">
      <c r="A291" s="25">
        <f t="shared" si="1"/>
        <v>45886</v>
      </c>
      <c r="B291" s="74">
        <v>0.60000000000001</v>
      </c>
      <c r="C291" s="26">
        <v>0.60000000000001</v>
      </c>
      <c r="D291" s="26">
        <v>0.60000000000001</v>
      </c>
      <c r="E291" s="26">
        <v>1.0</v>
      </c>
      <c r="F291" s="26">
        <v>1.0</v>
      </c>
      <c r="G291" s="26">
        <v>1.0</v>
      </c>
      <c r="H291" s="26">
        <v>0.60000000000001</v>
      </c>
      <c r="I291" s="26">
        <v>0.60000000000001</v>
      </c>
      <c r="J291" s="26">
        <v>0.60000000000001</v>
      </c>
      <c r="K291" s="26">
        <v>0.899999999999985</v>
      </c>
      <c r="L291" s="26">
        <v>0.60000000000001</v>
      </c>
      <c r="M291" s="26">
        <v>1.0</v>
      </c>
      <c r="N291" s="26">
        <v>1.0</v>
      </c>
      <c r="O291" s="26">
        <v>0.899999999999985</v>
      </c>
      <c r="P291" s="26">
        <v>1.0</v>
      </c>
      <c r="Q291" s="26">
        <v>0.60000000000001</v>
      </c>
      <c r="R291" s="26">
        <v>0.60000000000001</v>
      </c>
      <c r="S291" s="26">
        <v>0.60000000000001</v>
      </c>
      <c r="T291" s="26">
        <v>0.6</v>
      </c>
      <c r="U291" s="26">
        <v>0.6</v>
      </c>
      <c r="V291" s="26">
        <v>0.6</v>
      </c>
      <c r="W291" s="26">
        <v>0.6</v>
      </c>
      <c r="X291" s="26">
        <v>0.6</v>
      </c>
      <c r="Y291" s="26">
        <v>0.6</v>
      </c>
      <c r="Z291" s="75"/>
      <c r="AA291" s="75"/>
      <c r="AB291" s="75"/>
      <c r="AC291" s="75"/>
      <c r="AD291" s="75"/>
    </row>
    <row r="292" ht="22.5" hidden="1" customHeight="1">
      <c r="A292" s="25">
        <f t="shared" si="1"/>
        <v>45887</v>
      </c>
      <c r="B292" s="74">
        <v>0.60000000000001</v>
      </c>
      <c r="C292" s="26">
        <v>0.60000000000001</v>
      </c>
      <c r="D292" s="26">
        <v>0.60000000000001</v>
      </c>
      <c r="E292" s="26">
        <v>1.0</v>
      </c>
      <c r="F292" s="26">
        <v>1.0</v>
      </c>
      <c r="G292" s="26">
        <v>1.0</v>
      </c>
      <c r="H292" s="26">
        <v>0.60000000000001</v>
      </c>
      <c r="I292" s="26">
        <v>0.60000000000001</v>
      </c>
      <c r="J292" s="26">
        <v>0.60000000000001</v>
      </c>
      <c r="K292" s="26">
        <v>0.899999999999984</v>
      </c>
      <c r="L292" s="26">
        <v>0.60000000000001</v>
      </c>
      <c r="M292" s="26">
        <v>1.0</v>
      </c>
      <c r="N292" s="26">
        <v>1.0</v>
      </c>
      <c r="O292" s="26">
        <v>0.899999999999984</v>
      </c>
      <c r="P292" s="26">
        <v>1.0</v>
      </c>
      <c r="Q292" s="26">
        <v>0.60000000000001</v>
      </c>
      <c r="R292" s="26">
        <v>0.60000000000001</v>
      </c>
      <c r="S292" s="26">
        <v>0.60000000000001</v>
      </c>
      <c r="T292" s="26">
        <v>0.6</v>
      </c>
      <c r="U292" s="26">
        <v>0.6</v>
      </c>
      <c r="V292" s="26">
        <v>0.6</v>
      </c>
      <c r="W292" s="26">
        <v>0.6</v>
      </c>
      <c r="X292" s="26">
        <v>0.6</v>
      </c>
      <c r="Y292" s="26">
        <v>0.6</v>
      </c>
      <c r="Z292" s="75"/>
      <c r="AA292" s="75"/>
      <c r="AB292" s="75"/>
      <c r="AC292" s="75"/>
      <c r="AD292" s="75"/>
    </row>
    <row r="293" ht="22.5" hidden="1" customHeight="1">
      <c r="A293" s="25">
        <f t="shared" si="1"/>
        <v>45888</v>
      </c>
      <c r="B293" s="74">
        <v>0.60000000000001</v>
      </c>
      <c r="C293" s="26">
        <v>0.60000000000001</v>
      </c>
      <c r="D293" s="26">
        <v>0.60000000000001</v>
      </c>
      <c r="E293" s="26">
        <v>1.0</v>
      </c>
      <c r="F293" s="26">
        <v>1.0</v>
      </c>
      <c r="G293" s="26">
        <v>1.0</v>
      </c>
      <c r="H293" s="26">
        <v>0.60000000000001</v>
      </c>
      <c r="I293" s="26">
        <v>0.60000000000001</v>
      </c>
      <c r="J293" s="26">
        <v>0.60000000000001</v>
      </c>
      <c r="K293" s="26">
        <v>0.899999999999984</v>
      </c>
      <c r="L293" s="26">
        <v>0.60000000000001</v>
      </c>
      <c r="M293" s="26">
        <v>1.0</v>
      </c>
      <c r="N293" s="26">
        <v>1.0</v>
      </c>
      <c r="O293" s="26">
        <v>0.899999999999984</v>
      </c>
      <c r="P293" s="26">
        <v>1.0</v>
      </c>
      <c r="Q293" s="26">
        <v>0.60000000000001</v>
      </c>
      <c r="R293" s="26">
        <v>0.60000000000001</v>
      </c>
      <c r="S293" s="26">
        <v>0.60000000000001</v>
      </c>
      <c r="T293" s="26">
        <v>0.6</v>
      </c>
      <c r="U293" s="26">
        <v>0.6</v>
      </c>
      <c r="V293" s="26">
        <v>0.6</v>
      </c>
      <c r="W293" s="26">
        <v>0.6</v>
      </c>
      <c r="X293" s="26">
        <v>0.6</v>
      </c>
      <c r="Y293" s="26">
        <v>0.6</v>
      </c>
      <c r="Z293" s="75"/>
      <c r="AA293" s="75"/>
      <c r="AB293" s="75"/>
      <c r="AC293" s="75"/>
      <c r="AD293" s="75"/>
    </row>
    <row r="294" ht="22.5" hidden="1" customHeight="1">
      <c r="A294" s="25">
        <f t="shared" si="1"/>
        <v>45889</v>
      </c>
      <c r="B294" s="74">
        <v>0.60000000000001</v>
      </c>
      <c r="C294" s="26">
        <v>0.60000000000001</v>
      </c>
      <c r="D294" s="26">
        <v>0.60000000000001</v>
      </c>
      <c r="E294" s="26">
        <v>1.0</v>
      </c>
      <c r="F294" s="26">
        <v>1.0</v>
      </c>
      <c r="G294" s="26">
        <v>1.0</v>
      </c>
      <c r="H294" s="26">
        <v>0.60000000000001</v>
      </c>
      <c r="I294" s="26">
        <v>0.60000000000001</v>
      </c>
      <c r="J294" s="26">
        <v>0.60000000000001</v>
      </c>
      <c r="K294" s="26">
        <v>0.899999999999984</v>
      </c>
      <c r="L294" s="26">
        <v>0.60000000000001</v>
      </c>
      <c r="M294" s="26">
        <v>1.0</v>
      </c>
      <c r="N294" s="26">
        <v>1.0</v>
      </c>
      <c r="O294" s="26">
        <v>0.899999999999984</v>
      </c>
      <c r="P294" s="26">
        <v>1.0</v>
      </c>
      <c r="Q294" s="26">
        <v>0.60000000000001</v>
      </c>
      <c r="R294" s="26">
        <v>0.60000000000001</v>
      </c>
      <c r="S294" s="26">
        <v>0.60000000000001</v>
      </c>
      <c r="T294" s="26">
        <v>0.6</v>
      </c>
      <c r="U294" s="26">
        <v>0.6</v>
      </c>
      <c r="V294" s="26">
        <v>0.6</v>
      </c>
      <c r="W294" s="26">
        <v>0.6</v>
      </c>
      <c r="X294" s="26">
        <v>0.6</v>
      </c>
      <c r="Y294" s="26">
        <v>0.6</v>
      </c>
      <c r="Z294" s="75"/>
      <c r="AA294" s="75"/>
      <c r="AB294" s="75"/>
      <c r="AC294" s="75"/>
      <c r="AD294" s="75"/>
    </row>
    <row r="295" ht="22.5" hidden="1" customHeight="1">
      <c r="A295" s="25">
        <f t="shared" si="1"/>
        <v>45890</v>
      </c>
      <c r="B295" s="74">
        <v>0.600000000000011</v>
      </c>
      <c r="C295" s="26">
        <v>0.600000000000011</v>
      </c>
      <c r="D295" s="26">
        <v>0.600000000000011</v>
      </c>
      <c r="E295" s="26">
        <v>1.0</v>
      </c>
      <c r="F295" s="26">
        <v>1.0</v>
      </c>
      <c r="G295" s="26">
        <v>1.0</v>
      </c>
      <c r="H295" s="26">
        <v>0.600000000000011</v>
      </c>
      <c r="I295" s="26">
        <v>0.600000000000011</v>
      </c>
      <c r="J295" s="26">
        <v>0.600000000000011</v>
      </c>
      <c r="K295" s="26">
        <v>0.899999999999984</v>
      </c>
      <c r="L295" s="26">
        <v>0.600000000000011</v>
      </c>
      <c r="M295" s="26">
        <v>1.0</v>
      </c>
      <c r="N295" s="26">
        <v>1.0</v>
      </c>
      <c r="O295" s="26">
        <v>0.899999999999984</v>
      </c>
      <c r="P295" s="26">
        <v>1.0</v>
      </c>
      <c r="Q295" s="26">
        <v>0.600000000000011</v>
      </c>
      <c r="R295" s="26">
        <v>0.600000000000011</v>
      </c>
      <c r="S295" s="26">
        <v>0.600000000000011</v>
      </c>
      <c r="T295" s="26">
        <v>0.6</v>
      </c>
      <c r="U295" s="26">
        <v>0.6</v>
      </c>
      <c r="V295" s="26">
        <v>0.6</v>
      </c>
      <c r="W295" s="26">
        <v>0.6</v>
      </c>
      <c r="X295" s="26">
        <v>0.6</v>
      </c>
      <c r="Y295" s="26">
        <v>0.6</v>
      </c>
      <c r="Z295" s="75"/>
      <c r="AA295" s="75"/>
      <c r="AB295" s="75"/>
      <c r="AC295" s="75"/>
      <c r="AD295" s="75"/>
    </row>
    <row r="296" ht="22.5" hidden="1" customHeight="1">
      <c r="A296" s="25">
        <f t="shared" si="1"/>
        <v>45891</v>
      </c>
      <c r="B296" s="74">
        <v>0.600000000000011</v>
      </c>
      <c r="C296" s="26">
        <v>0.600000000000011</v>
      </c>
      <c r="D296" s="26">
        <v>0.600000000000011</v>
      </c>
      <c r="E296" s="26">
        <v>1.0</v>
      </c>
      <c r="F296" s="26">
        <v>1.0</v>
      </c>
      <c r="G296" s="26">
        <v>1.0</v>
      </c>
      <c r="H296" s="26">
        <v>0.600000000000011</v>
      </c>
      <c r="I296" s="26">
        <v>0.600000000000011</v>
      </c>
      <c r="J296" s="26">
        <v>0.600000000000011</v>
      </c>
      <c r="K296" s="26">
        <v>0.899999999999984</v>
      </c>
      <c r="L296" s="26">
        <v>0.600000000000011</v>
      </c>
      <c r="M296" s="26">
        <v>1.0</v>
      </c>
      <c r="N296" s="26">
        <v>1.0</v>
      </c>
      <c r="O296" s="26">
        <v>0.899999999999984</v>
      </c>
      <c r="P296" s="26">
        <v>1.0</v>
      </c>
      <c r="Q296" s="26">
        <v>0.600000000000011</v>
      </c>
      <c r="R296" s="26">
        <v>0.600000000000011</v>
      </c>
      <c r="S296" s="26">
        <v>0.600000000000011</v>
      </c>
      <c r="T296" s="26">
        <v>0.6</v>
      </c>
      <c r="U296" s="26">
        <v>0.6</v>
      </c>
      <c r="V296" s="26">
        <v>0.6</v>
      </c>
      <c r="W296" s="26">
        <v>0.6</v>
      </c>
      <c r="X296" s="26">
        <v>0.6</v>
      </c>
      <c r="Y296" s="26">
        <v>0.6</v>
      </c>
      <c r="Z296" s="75"/>
      <c r="AA296" s="75"/>
      <c r="AB296" s="75"/>
      <c r="AC296" s="75"/>
      <c r="AD296" s="75"/>
    </row>
    <row r="297" ht="22.5" hidden="1" customHeight="1">
      <c r="A297" s="25">
        <f t="shared" si="1"/>
        <v>45892</v>
      </c>
      <c r="B297" s="74">
        <v>0.600000000000011</v>
      </c>
      <c r="C297" s="26">
        <v>0.600000000000011</v>
      </c>
      <c r="D297" s="26">
        <v>0.600000000000011</v>
      </c>
      <c r="E297" s="26">
        <v>1.0</v>
      </c>
      <c r="F297" s="26">
        <v>1.0</v>
      </c>
      <c r="G297" s="26">
        <v>1.0</v>
      </c>
      <c r="H297" s="26">
        <v>0.600000000000011</v>
      </c>
      <c r="I297" s="26">
        <v>0.600000000000011</v>
      </c>
      <c r="J297" s="26">
        <v>0.600000000000011</v>
      </c>
      <c r="K297" s="26">
        <v>0.899999999999984</v>
      </c>
      <c r="L297" s="26">
        <v>0.600000000000011</v>
      </c>
      <c r="M297" s="26">
        <v>1.0</v>
      </c>
      <c r="N297" s="26">
        <v>1.0</v>
      </c>
      <c r="O297" s="26">
        <v>0.899999999999984</v>
      </c>
      <c r="P297" s="26">
        <v>1.0</v>
      </c>
      <c r="Q297" s="26">
        <v>0.600000000000011</v>
      </c>
      <c r="R297" s="26">
        <v>0.600000000000011</v>
      </c>
      <c r="S297" s="26">
        <v>0.600000000000011</v>
      </c>
      <c r="T297" s="26">
        <v>0.6</v>
      </c>
      <c r="U297" s="26">
        <v>0.6</v>
      </c>
      <c r="V297" s="26">
        <v>0.6</v>
      </c>
      <c r="W297" s="26">
        <v>0.6</v>
      </c>
      <c r="X297" s="26">
        <v>0.6</v>
      </c>
      <c r="Y297" s="26">
        <v>0.6</v>
      </c>
      <c r="Z297" s="75"/>
      <c r="AA297" s="75"/>
      <c r="AB297" s="75"/>
      <c r="AC297" s="75"/>
      <c r="AD297" s="75"/>
    </row>
    <row r="298" ht="22.5" hidden="1" customHeight="1">
      <c r="A298" s="25">
        <f t="shared" si="1"/>
        <v>45893</v>
      </c>
      <c r="B298" s="74">
        <v>0.600000000000011</v>
      </c>
      <c r="C298" s="26">
        <v>0.600000000000011</v>
      </c>
      <c r="D298" s="26">
        <v>0.600000000000011</v>
      </c>
      <c r="E298" s="26">
        <v>1.0</v>
      </c>
      <c r="F298" s="26">
        <v>1.0</v>
      </c>
      <c r="G298" s="26">
        <v>1.0</v>
      </c>
      <c r="H298" s="26">
        <v>0.600000000000011</v>
      </c>
      <c r="I298" s="26">
        <v>0.600000000000011</v>
      </c>
      <c r="J298" s="26">
        <v>0.600000000000011</v>
      </c>
      <c r="K298" s="26">
        <v>0.899999999999984</v>
      </c>
      <c r="L298" s="26">
        <v>0.600000000000011</v>
      </c>
      <c r="M298" s="26">
        <v>1.0</v>
      </c>
      <c r="N298" s="26">
        <v>1.0</v>
      </c>
      <c r="O298" s="26">
        <v>0.899999999999984</v>
      </c>
      <c r="P298" s="26">
        <v>1.0</v>
      </c>
      <c r="Q298" s="26">
        <v>0.600000000000011</v>
      </c>
      <c r="R298" s="26">
        <v>0.600000000000011</v>
      </c>
      <c r="S298" s="26">
        <v>0.600000000000011</v>
      </c>
      <c r="T298" s="26">
        <v>0.6</v>
      </c>
      <c r="U298" s="26">
        <v>0.6</v>
      </c>
      <c r="V298" s="26">
        <v>0.6</v>
      </c>
      <c r="W298" s="26">
        <v>0.6</v>
      </c>
      <c r="X298" s="26">
        <v>0.6</v>
      </c>
      <c r="Y298" s="26">
        <v>0.6</v>
      </c>
      <c r="Z298" s="75"/>
      <c r="AA298" s="75"/>
      <c r="AB298" s="75"/>
      <c r="AC298" s="75"/>
      <c r="AD298" s="75"/>
    </row>
    <row r="299" ht="22.5" hidden="1" customHeight="1">
      <c r="A299" s="25">
        <f t="shared" si="1"/>
        <v>45894</v>
      </c>
      <c r="B299" s="74">
        <v>0.600000000000011</v>
      </c>
      <c r="C299" s="26">
        <v>0.600000000000011</v>
      </c>
      <c r="D299" s="26">
        <v>0.600000000000011</v>
      </c>
      <c r="E299" s="26">
        <v>1.0</v>
      </c>
      <c r="F299" s="26">
        <v>1.0</v>
      </c>
      <c r="G299" s="26">
        <v>1.0</v>
      </c>
      <c r="H299" s="26">
        <v>0.600000000000011</v>
      </c>
      <c r="I299" s="26">
        <v>0.600000000000011</v>
      </c>
      <c r="J299" s="26">
        <v>0.600000000000011</v>
      </c>
      <c r="K299" s="26">
        <v>0.899999999999984</v>
      </c>
      <c r="L299" s="26">
        <v>0.600000000000011</v>
      </c>
      <c r="M299" s="26">
        <v>1.0</v>
      </c>
      <c r="N299" s="26">
        <v>1.0</v>
      </c>
      <c r="O299" s="26">
        <v>0.899999999999984</v>
      </c>
      <c r="P299" s="26">
        <v>1.0</v>
      </c>
      <c r="Q299" s="26">
        <v>0.600000000000011</v>
      </c>
      <c r="R299" s="26">
        <v>0.600000000000011</v>
      </c>
      <c r="S299" s="26">
        <v>0.600000000000011</v>
      </c>
      <c r="T299" s="26">
        <v>0.6</v>
      </c>
      <c r="U299" s="26">
        <v>0.6</v>
      </c>
      <c r="V299" s="26">
        <v>0.6</v>
      </c>
      <c r="W299" s="26">
        <v>0.6</v>
      </c>
      <c r="X299" s="26">
        <v>0.6</v>
      </c>
      <c r="Y299" s="26">
        <v>0.6</v>
      </c>
      <c r="Z299" s="75"/>
      <c r="AA299" s="75"/>
      <c r="AB299" s="75"/>
      <c r="AC299" s="75"/>
      <c r="AD299" s="75"/>
    </row>
    <row r="300" ht="22.5" hidden="1" customHeight="1">
      <c r="A300" s="25">
        <f t="shared" si="1"/>
        <v>45895</v>
      </c>
      <c r="B300" s="74">
        <v>0.600000000000011</v>
      </c>
      <c r="C300" s="26">
        <v>0.600000000000011</v>
      </c>
      <c r="D300" s="26">
        <v>0.600000000000011</v>
      </c>
      <c r="E300" s="26">
        <v>1.0</v>
      </c>
      <c r="F300" s="26">
        <v>1.0</v>
      </c>
      <c r="G300" s="26">
        <v>1.0</v>
      </c>
      <c r="H300" s="26">
        <v>0.600000000000011</v>
      </c>
      <c r="I300" s="26">
        <v>0.600000000000011</v>
      </c>
      <c r="J300" s="26">
        <v>0.600000000000011</v>
      </c>
      <c r="K300" s="26">
        <v>0.899999999999984</v>
      </c>
      <c r="L300" s="26">
        <v>0.600000000000011</v>
      </c>
      <c r="M300" s="26">
        <v>1.0</v>
      </c>
      <c r="N300" s="26">
        <v>1.0</v>
      </c>
      <c r="O300" s="26">
        <v>0.899999999999984</v>
      </c>
      <c r="P300" s="26">
        <v>1.0</v>
      </c>
      <c r="Q300" s="26">
        <v>0.600000000000011</v>
      </c>
      <c r="R300" s="26">
        <v>0.600000000000011</v>
      </c>
      <c r="S300" s="26">
        <v>0.600000000000011</v>
      </c>
      <c r="T300" s="26">
        <v>0.6</v>
      </c>
      <c r="U300" s="26">
        <v>0.6</v>
      </c>
      <c r="V300" s="26">
        <v>0.6</v>
      </c>
      <c r="W300" s="26">
        <v>0.6</v>
      </c>
      <c r="X300" s="26">
        <v>0.6</v>
      </c>
      <c r="Y300" s="26">
        <v>0.6</v>
      </c>
      <c r="Z300" s="75"/>
      <c r="AA300" s="75"/>
      <c r="AB300" s="75"/>
      <c r="AC300" s="75"/>
      <c r="AD300" s="75"/>
    </row>
    <row r="301" ht="22.5" hidden="1" customHeight="1">
      <c r="A301" s="25">
        <f t="shared" si="1"/>
        <v>45896</v>
      </c>
      <c r="B301" s="74">
        <v>0.600000000000011</v>
      </c>
      <c r="C301" s="26">
        <v>0.600000000000011</v>
      </c>
      <c r="D301" s="26">
        <v>0.600000000000011</v>
      </c>
      <c r="E301" s="26">
        <v>1.0</v>
      </c>
      <c r="F301" s="26">
        <v>1.0</v>
      </c>
      <c r="G301" s="26">
        <v>1.0</v>
      </c>
      <c r="H301" s="26">
        <v>0.600000000000011</v>
      </c>
      <c r="I301" s="26">
        <v>0.600000000000011</v>
      </c>
      <c r="J301" s="26">
        <v>0.600000000000011</v>
      </c>
      <c r="K301" s="26">
        <v>0.899999999999984</v>
      </c>
      <c r="L301" s="26">
        <v>0.600000000000011</v>
      </c>
      <c r="M301" s="26">
        <v>1.0</v>
      </c>
      <c r="N301" s="26">
        <v>1.0</v>
      </c>
      <c r="O301" s="26">
        <v>0.899999999999984</v>
      </c>
      <c r="P301" s="26">
        <v>1.0</v>
      </c>
      <c r="Q301" s="26">
        <v>0.600000000000011</v>
      </c>
      <c r="R301" s="26">
        <v>0.600000000000011</v>
      </c>
      <c r="S301" s="26">
        <v>0.600000000000011</v>
      </c>
      <c r="T301" s="26">
        <v>0.6</v>
      </c>
      <c r="U301" s="26">
        <v>0.6</v>
      </c>
      <c r="V301" s="26">
        <v>0.6</v>
      </c>
      <c r="W301" s="26">
        <v>0.6</v>
      </c>
      <c r="X301" s="26">
        <v>0.6</v>
      </c>
      <c r="Y301" s="26">
        <v>0.6</v>
      </c>
      <c r="Z301" s="75"/>
      <c r="AA301" s="75"/>
      <c r="AB301" s="75"/>
      <c r="AC301" s="75"/>
      <c r="AD301" s="75"/>
    </row>
    <row r="302" ht="22.5" hidden="1" customHeight="1">
      <c r="A302" s="25">
        <f t="shared" si="1"/>
        <v>45897</v>
      </c>
      <c r="B302" s="74">
        <v>0.600000000000011</v>
      </c>
      <c r="C302" s="26">
        <v>0.600000000000011</v>
      </c>
      <c r="D302" s="26">
        <v>0.600000000000011</v>
      </c>
      <c r="E302" s="26">
        <v>1.0</v>
      </c>
      <c r="F302" s="26">
        <v>1.0</v>
      </c>
      <c r="G302" s="26">
        <v>1.0</v>
      </c>
      <c r="H302" s="26">
        <v>0.600000000000011</v>
      </c>
      <c r="I302" s="26">
        <v>0.600000000000011</v>
      </c>
      <c r="J302" s="26">
        <v>0.600000000000011</v>
      </c>
      <c r="K302" s="26">
        <v>0.899999999999983</v>
      </c>
      <c r="L302" s="26">
        <v>0.600000000000011</v>
      </c>
      <c r="M302" s="26">
        <v>1.0</v>
      </c>
      <c r="N302" s="26">
        <v>1.0</v>
      </c>
      <c r="O302" s="26">
        <v>0.899999999999983</v>
      </c>
      <c r="P302" s="26">
        <v>1.0</v>
      </c>
      <c r="Q302" s="26">
        <v>0.600000000000011</v>
      </c>
      <c r="R302" s="26">
        <v>0.600000000000011</v>
      </c>
      <c r="S302" s="26">
        <v>0.600000000000011</v>
      </c>
      <c r="T302" s="26">
        <v>0.6</v>
      </c>
      <c r="U302" s="26">
        <v>0.6</v>
      </c>
      <c r="V302" s="26">
        <v>0.6</v>
      </c>
      <c r="W302" s="26">
        <v>0.6</v>
      </c>
      <c r="X302" s="26">
        <v>0.6</v>
      </c>
      <c r="Y302" s="26">
        <v>0.6</v>
      </c>
      <c r="Z302" s="75"/>
      <c r="AA302" s="75"/>
      <c r="AB302" s="75"/>
      <c r="AC302" s="75"/>
      <c r="AD302" s="75"/>
    </row>
    <row r="303" ht="22.5" hidden="1" customHeight="1">
      <c r="A303" s="25">
        <f t="shared" si="1"/>
        <v>45898</v>
      </c>
      <c r="B303" s="74">
        <v>0.600000000000011</v>
      </c>
      <c r="C303" s="26">
        <v>0.600000000000011</v>
      </c>
      <c r="D303" s="26">
        <v>0.600000000000011</v>
      </c>
      <c r="E303" s="26">
        <v>1.0</v>
      </c>
      <c r="F303" s="26">
        <v>1.0</v>
      </c>
      <c r="G303" s="26">
        <v>1.0</v>
      </c>
      <c r="H303" s="26">
        <v>0.600000000000011</v>
      </c>
      <c r="I303" s="26">
        <v>0.600000000000011</v>
      </c>
      <c r="J303" s="26">
        <v>0.600000000000011</v>
      </c>
      <c r="K303" s="26">
        <v>0.899999999999983</v>
      </c>
      <c r="L303" s="26">
        <v>0.600000000000011</v>
      </c>
      <c r="M303" s="26">
        <v>1.0</v>
      </c>
      <c r="N303" s="26">
        <v>1.0</v>
      </c>
      <c r="O303" s="26">
        <v>0.899999999999983</v>
      </c>
      <c r="P303" s="26">
        <v>1.0</v>
      </c>
      <c r="Q303" s="26">
        <v>0.600000000000011</v>
      </c>
      <c r="R303" s="26">
        <v>0.600000000000011</v>
      </c>
      <c r="S303" s="26">
        <v>0.600000000000011</v>
      </c>
      <c r="T303" s="26">
        <v>0.6</v>
      </c>
      <c r="U303" s="26">
        <v>0.6</v>
      </c>
      <c r="V303" s="26">
        <v>0.6</v>
      </c>
      <c r="W303" s="26">
        <v>0.6</v>
      </c>
      <c r="X303" s="26">
        <v>0.6</v>
      </c>
      <c r="Y303" s="26">
        <v>0.6</v>
      </c>
      <c r="Z303" s="75"/>
      <c r="AA303" s="75"/>
      <c r="AB303" s="75"/>
      <c r="AC303" s="75"/>
      <c r="AD303" s="75"/>
    </row>
    <row r="304" ht="22.5" hidden="1" customHeight="1">
      <c r="A304" s="25">
        <f t="shared" si="1"/>
        <v>45899</v>
      </c>
      <c r="B304" s="74">
        <v>0.600000000000011</v>
      </c>
      <c r="C304" s="26">
        <v>0.600000000000011</v>
      </c>
      <c r="D304" s="26">
        <v>0.600000000000011</v>
      </c>
      <c r="E304" s="26">
        <v>1.0</v>
      </c>
      <c r="F304" s="26">
        <v>1.0</v>
      </c>
      <c r="G304" s="26">
        <v>1.0</v>
      </c>
      <c r="H304" s="26">
        <v>0.600000000000011</v>
      </c>
      <c r="I304" s="26">
        <v>0.600000000000011</v>
      </c>
      <c r="J304" s="26">
        <v>0.600000000000011</v>
      </c>
      <c r="K304" s="26">
        <v>0.899999999999983</v>
      </c>
      <c r="L304" s="26">
        <v>0.600000000000011</v>
      </c>
      <c r="M304" s="26">
        <v>1.0</v>
      </c>
      <c r="N304" s="26">
        <v>1.0</v>
      </c>
      <c r="O304" s="26">
        <v>0.899999999999983</v>
      </c>
      <c r="P304" s="26">
        <v>1.0</v>
      </c>
      <c r="Q304" s="26">
        <v>0.600000000000011</v>
      </c>
      <c r="R304" s="26">
        <v>0.600000000000011</v>
      </c>
      <c r="S304" s="26">
        <v>0.600000000000011</v>
      </c>
      <c r="T304" s="26">
        <v>0.6</v>
      </c>
      <c r="U304" s="26">
        <v>0.6</v>
      </c>
      <c r="V304" s="26">
        <v>0.6</v>
      </c>
      <c r="W304" s="26">
        <v>0.6</v>
      </c>
      <c r="X304" s="26">
        <v>0.6</v>
      </c>
      <c r="Y304" s="26">
        <v>0.6</v>
      </c>
      <c r="Z304" s="75"/>
      <c r="AA304" s="75"/>
      <c r="AB304" s="75"/>
      <c r="AC304" s="75"/>
      <c r="AD304" s="75"/>
    </row>
    <row r="305" ht="22.5" hidden="1" customHeight="1">
      <c r="A305" s="25">
        <f t="shared" si="1"/>
        <v>45900</v>
      </c>
      <c r="B305" s="74">
        <v>0.600000000000011</v>
      </c>
      <c r="C305" s="26">
        <v>0.600000000000011</v>
      </c>
      <c r="D305" s="26">
        <v>0.600000000000011</v>
      </c>
      <c r="E305" s="26">
        <v>1.0</v>
      </c>
      <c r="F305" s="26">
        <v>1.0</v>
      </c>
      <c r="G305" s="26">
        <v>1.0</v>
      </c>
      <c r="H305" s="26">
        <v>0.600000000000011</v>
      </c>
      <c r="I305" s="26">
        <v>0.600000000000011</v>
      </c>
      <c r="J305" s="26">
        <v>0.600000000000011</v>
      </c>
      <c r="K305" s="26">
        <v>0.899999999999983</v>
      </c>
      <c r="L305" s="26">
        <v>0.600000000000011</v>
      </c>
      <c r="M305" s="26">
        <v>1.0</v>
      </c>
      <c r="N305" s="26">
        <v>1.0</v>
      </c>
      <c r="O305" s="26">
        <v>0.899999999999983</v>
      </c>
      <c r="P305" s="26">
        <v>1.0</v>
      </c>
      <c r="Q305" s="26">
        <v>0.600000000000011</v>
      </c>
      <c r="R305" s="26">
        <v>0.600000000000011</v>
      </c>
      <c r="S305" s="26">
        <v>0.600000000000011</v>
      </c>
      <c r="T305" s="26">
        <v>0.6</v>
      </c>
      <c r="U305" s="26">
        <v>0.6</v>
      </c>
      <c r="V305" s="26">
        <v>0.6</v>
      </c>
      <c r="W305" s="26">
        <v>0.6</v>
      </c>
      <c r="X305" s="26">
        <v>0.6</v>
      </c>
      <c r="Y305" s="26">
        <v>0.6</v>
      </c>
      <c r="Z305" s="75"/>
      <c r="AA305" s="75"/>
      <c r="AB305" s="75"/>
      <c r="AC305" s="75"/>
      <c r="AD305" s="75"/>
    </row>
    <row r="306" ht="22.5" hidden="1" customHeight="1">
      <c r="A306" s="25">
        <f t="shared" si="1"/>
        <v>45901</v>
      </c>
      <c r="B306" s="74">
        <v>0.600000000000011</v>
      </c>
      <c r="C306" s="26">
        <v>0.600000000000011</v>
      </c>
      <c r="D306" s="26">
        <v>0.600000000000011</v>
      </c>
      <c r="E306" s="26">
        <v>1.0</v>
      </c>
      <c r="F306" s="26">
        <v>1.0</v>
      </c>
      <c r="G306" s="26">
        <v>1.0</v>
      </c>
      <c r="H306" s="26">
        <v>0.600000000000011</v>
      </c>
      <c r="I306" s="26">
        <v>0.600000000000011</v>
      </c>
      <c r="J306" s="26">
        <v>0.600000000000011</v>
      </c>
      <c r="K306" s="26">
        <v>0.899999999999983</v>
      </c>
      <c r="L306" s="26">
        <v>0.600000000000011</v>
      </c>
      <c r="M306" s="26">
        <v>1.0</v>
      </c>
      <c r="N306" s="26">
        <v>1.0</v>
      </c>
      <c r="O306" s="26">
        <v>0.899999999999983</v>
      </c>
      <c r="P306" s="26">
        <v>1.0</v>
      </c>
      <c r="Q306" s="26">
        <v>0.600000000000011</v>
      </c>
      <c r="R306" s="26">
        <v>0.600000000000011</v>
      </c>
      <c r="S306" s="26">
        <v>0.600000000000011</v>
      </c>
      <c r="T306" s="26">
        <v>0.6</v>
      </c>
      <c r="U306" s="26">
        <v>0.6</v>
      </c>
      <c r="V306" s="26">
        <v>0.6</v>
      </c>
      <c r="W306" s="26">
        <v>0.6</v>
      </c>
      <c r="X306" s="26">
        <v>0.6</v>
      </c>
      <c r="Y306" s="26">
        <v>0.6</v>
      </c>
      <c r="Z306" s="75"/>
      <c r="AA306" s="75"/>
      <c r="AB306" s="75"/>
      <c r="AC306" s="75"/>
      <c r="AD306" s="75"/>
    </row>
    <row r="307" ht="22.5" hidden="1" customHeight="1">
      <c r="A307" s="25">
        <f t="shared" si="1"/>
        <v>45902</v>
      </c>
      <c r="B307" s="74">
        <v>0.600000000000011</v>
      </c>
      <c r="C307" s="26">
        <v>0.600000000000011</v>
      </c>
      <c r="D307" s="26">
        <v>0.600000000000011</v>
      </c>
      <c r="E307" s="26">
        <v>1.0</v>
      </c>
      <c r="F307" s="26">
        <v>1.0</v>
      </c>
      <c r="G307" s="26">
        <v>1.0</v>
      </c>
      <c r="H307" s="26">
        <v>0.600000000000011</v>
      </c>
      <c r="I307" s="26">
        <v>0.600000000000011</v>
      </c>
      <c r="J307" s="26">
        <v>0.600000000000011</v>
      </c>
      <c r="K307" s="26">
        <v>0.899999999999983</v>
      </c>
      <c r="L307" s="26">
        <v>0.600000000000011</v>
      </c>
      <c r="M307" s="26">
        <v>1.0</v>
      </c>
      <c r="N307" s="26">
        <v>1.0</v>
      </c>
      <c r="O307" s="26">
        <v>0.899999999999983</v>
      </c>
      <c r="P307" s="26">
        <v>1.0</v>
      </c>
      <c r="Q307" s="26">
        <v>0.600000000000011</v>
      </c>
      <c r="R307" s="26">
        <v>0.600000000000011</v>
      </c>
      <c r="S307" s="26">
        <v>0.600000000000011</v>
      </c>
      <c r="T307" s="26">
        <v>0.6</v>
      </c>
      <c r="U307" s="26">
        <v>0.6</v>
      </c>
      <c r="V307" s="26">
        <v>0.6</v>
      </c>
      <c r="W307" s="26">
        <v>0.6</v>
      </c>
      <c r="X307" s="26">
        <v>0.6</v>
      </c>
      <c r="Y307" s="26">
        <v>0.6</v>
      </c>
      <c r="Z307" s="75"/>
      <c r="AA307" s="75"/>
      <c r="AB307" s="75"/>
      <c r="AC307" s="75"/>
      <c r="AD307" s="75"/>
    </row>
    <row r="308" ht="22.5" hidden="1" customHeight="1">
      <c r="A308" s="25">
        <f t="shared" si="1"/>
        <v>45903</v>
      </c>
      <c r="B308" s="74">
        <v>0.600000000000011</v>
      </c>
      <c r="C308" s="26">
        <v>0.600000000000011</v>
      </c>
      <c r="D308" s="26">
        <v>0.600000000000011</v>
      </c>
      <c r="E308" s="26">
        <v>1.0</v>
      </c>
      <c r="F308" s="26">
        <v>1.0</v>
      </c>
      <c r="G308" s="26">
        <v>1.0</v>
      </c>
      <c r="H308" s="26">
        <v>0.600000000000011</v>
      </c>
      <c r="I308" s="26">
        <v>0.600000000000011</v>
      </c>
      <c r="J308" s="26">
        <v>0.600000000000011</v>
      </c>
      <c r="K308" s="26">
        <v>0.899999999999983</v>
      </c>
      <c r="L308" s="26">
        <v>0.600000000000011</v>
      </c>
      <c r="M308" s="26">
        <v>1.0</v>
      </c>
      <c r="N308" s="26">
        <v>1.0</v>
      </c>
      <c r="O308" s="26">
        <v>0.899999999999983</v>
      </c>
      <c r="P308" s="26">
        <v>1.0</v>
      </c>
      <c r="Q308" s="26">
        <v>0.600000000000011</v>
      </c>
      <c r="R308" s="26">
        <v>0.600000000000011</v>
      </c>
      <c r="S308" s="26">
        <v>0.600000000000011</v>
      </c>
      <c r="T308" s="26">
        <v>0.6</v>
      </c>
      <c r="U308" s="26">
        <v>0.6</v>
      </c>
      <c r="V308" s="26">
        <v>0.6</v>
      </c>
      <c r="W308" s="26">
        <v>0.6</v>
      </c>
      <c r="X308" s="26">
        <v>0.6</v>
      </c>
      <c r="Y308" s="26">
        <v>0.6</v>
      </c>
      <c r="Z308" s="75"/>
      <c r="AA308" s="75"/>
      <c r="AB308" s="75"/>
      <c r="AC308" s="75"/>
      <c r="AD308" s="75"/>
    </row>
    <row r="309" ht="22.5" hidden="1" customHeight="1">
      <c r="A309" s="25">
        <f t="shared" si="1"/>
        <v>45904</v>
      </c>
      <c r="B309" s="74">
        <v>0.600000000000011</v>
      </c>
      <c r="C309" s="26">
        <v>0.600000000000011</v>
      </c>
      <c r="D309" s="26">
        <v>0.600000000000011</v>
      </c>
      <c r="E309" s="26">
        <v>1.0</v>
      </c>
      <c r="F309" s="26">
        <v>1.0</v>
      </c>
      <c r="G309" s="26">
        <v>1.0</v>
      </c>
      <c r="H309" s="26">
        <v>0.600000000000011</v>
      </c>
      <c r="I309" s="26">
        <v>0.600000000000011</v>
      </c>
      <c r="J309" s="26">
        <v>0.600000000000011</v>
      </c>
      <c r="K309" s="26">
        <v>0.899999999999983</v>
      </c>
      <c r="L309" s="26">
        <v>0.600000000000011</v>
      </c>
      <c r="M309" s="26">
        <v>1.0</v>
      </c>
      <c r="N309" s="26">
        <v>1.0</v>
      </c>
      <c r="O309" s="26">
        <v>0.899999999999983</v>
      </c>
      <c r="P309" s="26">
        <v>1.0</v>
      </c>
      <c r="Q309" s="26">
        <v>0.600000000000011</v>
      </c>
      <c r="R309" s="26">
        <v>0.600000000000011</v>
      </c>
      <c r="S309" s="26">
        <v>0.600000000000011</v>
      </c>
      <c r="T309" s="26">
        <v>0.6</v>
      </c>
      <c r="U309" s="26">
        <v>0.6</v>
      </c>
      <c r="V309" s="26">
        <v>0.6</v>
      </c>
      <c r="W309" s="26">
        <v>0.6</v>
      </c>
      <c r="X309" s="26">
        <v>0.6</v>
      </c>
      <c r="Y309" s="26">
        <v>0.6</v>
      </c>
      <c r="Z309" s="75"/>
      <c r="AA309" s="75"/>
      <c r="AB309" s="75"/>
      <c r="AC309" s="75"/>
      <c r="AD309" s="75"/>
    </row>
    <row r="310" ht="22.5" hidden="1" customHeight="1">
      <c r="A310" s="25">
        <f t="shared" si="1"/>
        <v>45905</v>
      </c>
      <c r="B310" s="74">
        <v>0.600000000000011</v>
      </c>
      <c r="C310" s="26">
        <v>0.600000000000011</v>
      </c>
      <c r="D310" s="26">
        <v>0.600000000000011</v>
      </c>
      <c r="E310" s="26">
        <v>1.0</v>
      </c>
      <c r="F310" s="26">
        <v>1.0</v>
      </c>
      <c r="G310" s="26">
        <v>1.0</v>
      </c>
      <c r="H310" s="26">
        <v>0.600000000000011</v>
      </c>
      <c r="I310" s="26">
        <v>0.600000000000011</v>
      </c>
      <c r="J310" s="26">
        <v>0.600000000000011</v>
      </c>
      <c r="K310" s="26">
        <v>0.899999999999983</v>
      </c>
      <c r="L310" s="26">
        <v>0.600000000000011</v>
      </c>
      <c r="M310" s="26">
        <v>1.0</v>
      </c>
      <c r="N310" s="26">
        <v>1.0</v>
      </c>
      <c r="O310" s="26">
        <v>0.899999999999983</v>
      </c>
      <c r="P310" s="26">
        <v>1.0</v>
      </c>
      <c r="Q310" s="26">
        <v>0.600000000000011</v>
      </c>
      <c r="R310" s="26">
        <v>0.600000000000011</v>
      </c>
      <c r="S310" s="26">
        <v>0.600000000000011</v>
      </c>
      <c r="T310" s="26">
        <v>0.6</v>
      </c>
      <c r="U310" s="26">
        <v>0.6</v>
      </c>
      <c r="V310" s="26">
        <v>0.6</v>
      </c>
      <c r="W310" s="26">
        <v>0.6</v>
      </c>
      <c r="X310" s="26">
        <v>0.6</v>
      </c>
      <c r="Y310" s="26">
        <v>0.6</v>
      </c>
      <c r="Z310" s="75"/>
      <c r="AA310" s="75"/>
      <c r="AB310" s="75"/>
      <c r="AC310" s="75"/>
      <c r="AD310" s="75"/>
    </row>
    <row r="311" ht="22.5" hidden="1" customHeight="1">
      <c r="A311" s="25">
        <f t="shared" si="1"/>
        <v>45906</v>
      </c>
      <c r="B311" s="74">
        <v>0.600000000000012</v>
      </c>
      <c r="C311" s="26">
        <v>0.600000000000012</v>
      </c>
      <c r="D311" s="26">
        <v>0.600000000000012</v>
      </c>
      <c r="E311" s="26">
        <v>1.0</v>
      </c>
      <c r="F311" s="26">
        <v>1.0</v>
      </c>
      <c r="G311" s="26">
        <v>1.0</v>
      </c>
      <c r="H311" s="26">
        <v>0.600000000000012</v>
      </c>
      <c r="I311" s="26">
        <v>0.600000000000012</v>
      </c>
      <c r="J311" s="26">
        <v>0.600000000000012</v>
      </c>
      <c r="K311" s="26">
        <v>0.899999999999983</v>
      </c>
      <c r="L311" s="26">
        <v>0.600000000000012</v>
      </c>
      <c r="M311" s="26">
        <v>1.0</v>
      </c>
      <c r="N311" s="26">
        <v>1.0</v>
      </c>
      <c r="O311" s="26">
        <v>0.899999999999983</v>
      </c>
      <c r="P311" s="26">
        <v>1.0</v>
      </c>
      <c r="Q311" s="26">
        <v>0.600000000000012</v>
      </c>
      <c r="R311" s="26">
        <v>0.600000000000012</v>
      </c>
      <c r="S311" s="26">
        <v>0.600000000000012</v>
      </c>
      <c r="T311" s="26">
        <v>0.6</v>
      </c>
      <c r="U311" s="26">
        <v>0.6</v>
      </c>
      <c r="V311" s="26">
        <v>0.6</v>
      </c>
      <c r="W311" s="26">
        <v>0.6</v>
      </c>
      <c r="X311" s="26">
        <v>0.6</v>
      </c>
      <c r="Y311" s="26">
        <v>0.6</v>
      </c>
      <c r="Z311" s="75"/>
      <c r="AA311" s="75"/>
      <c r="AB311" s="75"/>
      <c r="AC311" s="75"/>
      <c r="AD311" s="75"/>
    </row>
    <row r="312" ht="22.5" hidden="1" customHeight="1">
      <c r="A312" s="25">
        <f t="shared" si="1"/>
        <v>45907</v>
      </c>
      <c r="B312" s="74">
        <v>0.600000000000012</v>
      </c>
      <c r="C312" s="26">
        <v>0.600000000000012</v>
      </c>
      <c r="D312" s="26">
        <v>0.600000000000012</v>
      </c>
      <c r="E312" s="26">
        <v>1.0</v>
      </c>
      <c r="F312" s="26">
        <v>1.0</v>
      </c>
      <c r="G312" s="26">
        <v>1.0</v>
      </c>
      <c r="H312" s="26">
        <v>0.600000000000012</v>
      </c>
      <c r="I312" s="26">
        <v>0.600000000000012</v>
      </c>
      <c r="J312" s="26">
        <v>0.600000000000012</v>
      </c>
      <c r="K312" s="26">
        <v>0.899999999999983</v>
      </c>
      <c r="L312" s="26">
        <v>0.600000000000012</v>
      </c>
      <c r="M312" s="26">
        <v>1.0</v>
      </c>
      <c r="N312" s="26">
        <v>1.0</v>
      </c>
      <c r="O312" s="26">
        <v>0.899999999999983</v>
      </c>
      <c r="P312" s="26">
        <v>1.0</v>
      </c>
      <c r="Q312" s="26">
        <v>0.600000000000012</v>
      </c>
      <c r="R312" s="26">
        <v>0.600000000000012</v>
      </c>
      <c r="S312" s="26">
        <v>0.600000000000012</v>
      </c>
      <c r="T312" s="26">
        <v>0.6</v>
      </c>
      <c r="U312" s="26">
        <v>0.6</v>
      </c>
      <c r="V312" s="26">
        <v>0.6</v>
      </c>
      <c r="W312" s="26">
        <v>0.6</v>
      </c>
      <c r="X312" s="26">
        <v>0.6</v>
      </c>
      <c r="Y312" s="26">
        <v>0.6</v>
      </c>
      <c r="Z312" s="75"/>
      <c r="AA312" s="75"/>
      <c r="AB312" s="75"/>
      <c r="AC312" s="75"/>
      <c r="AD312" s="75"/>
    </row>
    <row r="313" ht="22.5" hidden="1" customHeight="1">
      <c r="A313" s="25">
        <f t="shared" si="1"/>
        <v>45908</v>
      </c>
      <c r="B313" s="74">
        <v>0.600000000000012</v>
      </c>
      <c r="C313" s="26">
        <v>0.600000000000012</v>
      </c>
      <c r="D313" s="26">
        <v>0.600000000000012</v>
      </c>
      <c r="E313" s="26">
        <v>1.0</v>
      </c>
      <c r="F313" s="26">
        <v>1.0</v>
      </c>
      <c r="G313" s="26">
        <v>1.0</v>
      </c>
      <c r="H313" s="26">
        <v>0.600000000000012</v>
      </c>
      <c r="I313" s="26">
        <v>0.600000000000012</v>
      </c>
      <c r="J313" s="26">
        <v>0.600000000000012</v>
      </c>
      <c r="K313" s="26">
        <v>0.899999999999982</v>
      </c>
      <c r="L313" s="26">
        <v>0.600000000000012</v>
      </c>
      <c r="M313" s="26">
        <v>1.0</v>
      </c>
      <c r="N313" s="26">
        <v>1.0</v>
      </c>
      <c r="O313" s="26">
        <v>0.899999999999982</v>
      </c>
      <c r="P313" s="26">
        <v>1.0</v>
      </c>
      <c r="Q313" s="26">
        <v>0.600000000000012</v>
      </c>
      <c r="R313" s="26">
        <v>0.600000000000012</v>
      </c>
      <c r="S313" s="26">
        <v>0.600000000000012</v>
      </c>
      <c r="T313" s="26">
        <v>0.6</v>
      </c>
      <c r="U313" s="26">
        <v>0.6</v>
      </c>
      <c r="V313" s="26">
        <v>0.6</v>
      </c>
      <c r="W313" s="26">
        <v>0.6</v>
      </c>
      <c r="X313" s="26">
        <v>0.6</v>
      </c>
      <c r="Y313" s="26">
        <v>0.6</v>
      </c>
      <c r="Z313" s="75"/>
      <c r="AA313" s="75"/>
      <c r="AB313" s="75"/>
      <c r="AC313" s="75"/>
      <c r="AD313" s="75"/>
    </row>
    <row r="314" ht="22.5" hidden="1" customHeight="1">
      <c r="A314" s="25">
        <f t="shared" si="1"/>
        <v>45909</v>
      </c>
      <c r="B314" s="74">
        <v>0.600000000000012</v>
      </c>
      <c r="C314" s="26">
        <v>0.600000000000012</v>
      </c>
      <c r="D314" s="26">
        <v>0.600000000000012</v>
      </c>
      <c r="E314" s="26">
        <v>1.0</v>
      </c>
      <c r="F314" s="26">
        <v>1.0</v>
      </c>
      <c r="G314" s="26">
        <v>1.0</v>
      </c>
      <c r="H314" s="26">
        <v>0.600000000000012</v>
      </c>
      <c r="I314" s="26">
        <v>0.600000000000012</v>
      </c>
      <c r="J314" s="26">
        <v>0.600000000000012</v>
      </c>
      <c r="K314" s="26">
        <v>0.899999999999982</v>
      </c>
      <c r="L314" s="26">
        <v>0.600000000000012</v>
      </c>
      <c r="M314" s="26">
        <v>1.0</v>
      </c>
      <c r="N314" s="26">
        <v>1.0</v>
      </c>
      <c r="O314" s="26">
        <v>0.899999999999982</v>
      </c>
      <c r="P314" s="26">
        <v>1.0</v>
      </c>
      <c r="Q314" s="26">
        <v>0.600000000000012</v>
      </c>
      <c r="R314" s="26">
        <v>0.600000000000012</v>
      </c>
      <c r="S314" s="26">
        <v>0.600000000000012</v>
      </c>
      <c r="T314" s="26">
        <v>0.6</v>
      </c>
      <c r="U314" s="26">
        <v>0.6</v>
      </c>
      <c r="V314" s="26">
        <v>0.6</v>
      </c>
      <c r="W314" s="26">
        <v>0.6</v>
      </c>
      <c r="X314" s="26">
        <v>0.6</v>
      </c>
      <c r="Y314" s="26">
        <v>0.6</v>
      </c>
      <c r="Z314" s="75"/>
      <c r="AA314" s="75"/>
      <c r="AB314" s="75"/>
      <c r="AC314" s="75"/>
      <c r="AD314" s="75"/>
    </row>
    <row r="315" ht="22.5" hidden="1" customHeight="1">
      <c r="A315" s="25">
        <f t="shared" si="1"/>
        <v>45910</v>
      </c>
      <c r="B315" s="74">
        <v>0.600000000000012</v>
      </c>
      <c r="C315" s="26">
        <v>0.600000000000012</v>
      </c>
      <c r="D315" s="26">
        <v>0.600000000000012</v>
      </c>
      <c r="E315" s="26">
        <v>1.0</v>
      </c>
      <c r="F315" s="26">
        <v>1.0</v>
      </c>
      <c r="G315" s="26">
        <v>1.0</v>
      </c>
      <c r="H315" s="26">
        <v>0.600000000000012</v>
      </c>
      <c r="I315" s="26">
        <v>0.600000000000012</v>
      </c>
      <c r="J315" s="26">
        <v>0.600000000000012</v>
      </c>
      <c r="K315" s="26">
        <v>0.899999999999982</v>
      </c>
      <c r="L315" s="26">
        <v>0.600000000000012</v>
      </c>
      <c r="M315" s="26">
        <v>1.0</v>
      </c>
      <c r="N315" s="26">
        <v>1.0</v>
      </c>
      <c r="O315" s="26">
        <v>0.899999999999982</v>
      </c>
      <c r="P315" s="26">
        <v>1.0</v>
      </c>
      <c r="Q315" s="26">
        <v>0.600000000000012</v>
      </c>
      <c r="R315" s="26">
        <v>0.600000000000012</v>
      </c>
      <c r="S315" s="26">
        <v>0.600000000000012</v>
      </c>
      <c r="T315" s="26">
        <v>0.6</v>
      </c>
      <c r="U315" s="26">
        <v>0.6</v>
      </c>
      <c r="V315" s="26">
        <v>0.6</v>
      </c>
      <c r="W315" s="26">
        <v>0.6</v>
      </c>
      <c r="X315" s="26">
        <v>0.6</v>
      </c>
      <c r="Y315" s="26">
        <v>0.6</v>
      </c>
      <c r="Z315" s="75"/>
      <c r="AA315" s="75"/>
      <c r="AB315" s="75"/>
      <c r="AC315" s="75"/>
      <c r="AD315" s="75"/>
    </row>
    <row r="316" ht="22.5" hidden="1" customHeight="1">
      <c r="A316" s="25">
        <f t="shared" si="1"/>
        <v>45911</v>
      </c>
      <c r="B316" s="74">
        <v>0.600000000000012</v>
      </c>
      <c r="C316" s="26">
        <v>0.600000000000012</v>
      </c>
      <c r="D316" s="26">
        <v>0.600000000000012</v>
      </c>
      <c r="E316" s="26">
        <v>1.0</v>
      </c>
      <c r="F316" s="26">
        <v>1.0</v>
      </c>
      <c r="G316" s="26">
        <v>1.0</v>
      </c>
      <c r="H316" s="26">
        <v>0.600000000000012</v>
      </c>
      <c r="I316" s="26">
        <v>0.600000000000012</v>
      </c>
      <c r="J316" s="26">
        <v>0.600000000000012</v>
      </c>
      <c r="K316" s="26">
        <v>0.899999999999982</v>
      </c>
      <c r="L316" s="26">
        <v>0.600000000000012</v>
      </c>
      <c r="M316" s="26">
        <v>1.0</v>
      </c>
      <c r="N316" s="26">
        <v>1.0</v>
      </c>
      <c r="O316" s="26">
        <v>0.899999999999982</v>
      </c>
      <c r="P316" s="26">
        <v>1.0</v>
      </c>
      <c r="Q316" s="26">
        <v>0.600000000000012</v>
      </c>
      <c r="R316" s="26">
        <v>0.600000000000012</v>
      </c>
      <c r="S316" s="26">
        <v>0.600000000000012</v>
      </c>
      <c r="T316" s="26">
        <v>0.6</v>
      </c>
      <c r="U316" s="26">
        <v>0.6</v>
      </c>
      <c r="V316" s="26">
        <v>0.6</v>
      </c>
      <c r="W316" s="26">
        <v>0.6</v>
      </c>
      <c r="X316" s="26">
        <v>0.6</v>
      </c>
      <c r="Y316" s="26">
        <v>0.6</v>
      </c>
      <c r="Z316" s="75"/>
      <c r="AA316" s="75"/>
      <c r="AB316" s="75"/>
      <c r="AC316" s="75"/>
      <c r="AD316" s="75"/>
    </row>
    <row r="317" ht="22.5" hidden="1" customHeight="1">
      <c r="A317" s="25">
        <f t="shared" si="1"/>
        <v>45912</v>
      </c>
      <c r="B317" s="74">
        <v>0.600000000000012</v>
      </c>
      <c r="C317" s="26">
        <v>0.600000000000012</v>
      </c>
      <c r="D317" s="26">
        <v>0.600000000000012</v>
      </c>
      <c r="E317" s="26">
        <v>1.0</v>
      </c>
      <c r="F317" s="26">
        <v>1.0</v>
      </c>
      <c r="G317" s="26">
        <v>1.0</v>
      </c>
      <c r="H317" s="26">
        <v>0.600000000000012</v>
      </c>
      <c r="I317" s="26">
        <v>0.600000000000012</v>
      </c>
      <c r="J317" s="26">
        <v>0.600000000000012</v>
      </c>
      <c r="K317" s="26">
        <v>0.899999999999982</v>
      </c>
      <c r="L317" s="26">
        <v>0.600000000000012</v>
      </c>
      <c r="M317" s="26">
        <v>1.0</v>
      </c>
      <c r="N317" s="26">
        <v>1.0</v>
      </c>
      <c r="O317" s="26">
        <v>0.899999999999982</v>
      </c>
      <c r="P317" s="26">
        <v>1.0</v>
      </c>
      <c r="Q317" s="26">
        <v>0.600000000000012</v>
      </c>
      <c r="R317" s="26">
        <v>0.600000000000012</v>
      </c>
      <c r="S317" s="26">
        <v>0.600000000000012</v>
      </c>
      <c r="T317" s="26">
        <v>0.6</v>
      </c>
      <c r="U317" s="26">
        <v>0.6</v>
      </c>
      <c r="V317" s="26">
        <v>0.6</v>
      </c>
      <c r="W317" s="26">
        <v>0.6</v>
      </c>
      <c r="X317" s="26">
        <v>0.6</v>
      </c>
      <c r="Y317" s="26">
        <v>0.6</v>
      </c>
      <c r="Z317" s="75"/>
      <c r="AA317" s="75"/>
      <c r="AB317" s="75"/>
      <c r="AC317" s="75"/>
      <c r="AD317" s="75"/>
    </row>
    <row r="318" ht="22.5" hidden="1" customHeight="1">
      <c r="A318" s="25">
        <f t="shared" si="1"/>
        <v>45913</v>
      </c>
      <c r="B318" s="74">
        <v>0.600000000000012</v>
      </c>
      <c r="C318" s="26">
        <v>0.600000000000012</v>
      </c>
      <c r="D318" s="26">
        <v>0.600000000000012</v>
      </c>
      <c r="E318" s="26">
        <v>1.0</v>
      </c>
      <c r="F318" s="26">
        <v>1.0</v>
      </c>
      <c r="G318" s="26">
        <v>1.0</v>
      </c>
      <c r="H318" s="26">
        <v>0.600000000000012</v>
      </c>
      <c r="I318" s="26">
        <v>0.600000000000012</v>
      </c>
      <c r="J318" s="26">
        <v>0.600000000000012</v>
      </c>
      <c r="K318" s="26">
        <v>0.899999999999982</v>
      </c>
      <c r="L318" s="26">
        <v>0.600000000000012</v>
      </c>
      <c r="M318" s="26">
        <v>1.0</v>
      </c>
      <c r="N318" s="26">
        <v>1.0</v>
      </c>
      <c r="O318" s="26">
        <v>0.899999999999982</v>
      </c>
      <c r="P318" s="26">
        <v>1.0</v>
      </c>
      <c r="Q318" s="26">
        <v>0.600000000000012</v>
      </c>
      <c r="R318" s="26">
        <v>0.600000000000012</v>
      </c>
      <c r="S318" s="26">
        <v>0.600000000000012</v>
      </c>
      <c r="T318" s="26">
        <v>0.6</v>
      </c>
      <c r="U318" s="26">
        <v>0.6</v>
      </c>
      <c r="V318" s="26">
        <v>0.6</v>
      </c>
      <c r="W318" s="26">
        <v>0.6</v>
      </c>
      <c r="X318" s="26">
        <v>0.6</v>
      </c>
      <c r="Y318" s="26">
        <v>0.6</v>
      </c>
      <c r="Z318" s="75"/>
      <c r="AA318" s="75"/>
      <c r="AB318" s="75"/>
      <c r="AC318" s="75"/>
      <c r="AD318" s="75"/>
    </row>
    <row r="319" ht="22.5" hidden="1" customHeight="1">
      <c r="A319" s="25">
        <f t="shared" si="1"/>
        <v>45914</v>
      </c>
      <c r="B319" s="74">
        <v>0.600000000000012</v>
      </c>
      <c r="C319" s="26">
        <v>0.600000000000012</v>
      </c>
      <c r="D319" s="26">
        <v>0.600000000000012</v>
      </c>
      <c r="E319" s="26">
        <v>1.0</v>
      </c>
      <c r="F319" s="26">
        <v>1.0</v>
      </c>
      <c r="G319" s="26">
        <v>1.0</v>
      </c>
      <c r="H319" s="26">
        <v>0.600000000000012</v>
      </c>
      <c r="I319" s="26">
        <v>0.600000000000012</v>
      </c>
      <c r="J319" s="26">
        <v>0.600000000000012</v>
      </c>
      <c r="K319" s="26">
        <v>0.899999999999982</v>
      </c>
      <c r="L319" s="26">
        <v>0.600000000000012</v>
      </c>
      <c r="M319" s="26">
        <v>1.0</v>
      </c>
      <c r="N319" s="26">
        <v>1.0</v>
      </c>
      <c r="O319" s="26">
        <v>0.899999999999982</v>
      </c>
      <c r="P319" s="26">
        <v>1.0</v>
      </c>
      <c r="Q319" s="26">
        <v>0.600000000000012</v>
      </c>
      <c r="R319" s="26">
        <v>0.600000000000012</v>
      </c>
      <c r="S319" s="26">
        <v>0.600000000000012</v>
      </c>
      <c r="T319" s="26">
        <v>0.6</v>
      </c>
      <c r="U319" s="26">
        <v>0.6</v>
      </c>
      <c r="V319" s="26">
        <v>0.6</v>
      </c>
      <c r="W319" s="26">
        <v>0.6</v>
      </c>
      <c r="X319" s="26">
        <v>0.6</v>
      </c>
      <c r="Y319" s="26">
        <v>0.6</v>
      </c>
      <c r="Z319" s="75"/>
      <c r="AA319" s="75"/>
      <c r="AB319" s="75"/>
      <c r="AC319" s="75"/>
      <c r="AD319" s="75"/>
    </row>
    <row r="320" ht="22.5" hidden="1" customHeight="1">
      <c r="A320" s="25">
        <f t="shared" si="1"/>
        <v>45915</v>
      </c>
      <c r="B320" s="74">
        <v>0.600000000000012</v>
      </c>
      <c r="C320" s="26">
        <v>0.600000000000012</v>
      </c>
      <c r="D320" s="26">
        <v>0.600000000000012</v>
      </c>
      <c r="E320" s="26">
        <v>1.0</v>
      </c>
      <c r="F320" s="26">
        <v>1.0</v>
      </c>
      <c r="G320" s="26">
        <v>1.0</v>
      </c>
      <c r="H320" s="26">
        <v>0.600000000000012</v>
      </c>
      <c r="I320" s="26">
        <v>0.600000000000012</v>
      </c>
      <c r="J320" s="26">
        <v>0.600000000000012</v>
      </c>
      <c r="K320" s="26">
        <v>0.899999999999982</v>
      </c>
      <c r="L320" s="26">
        <v>0.600000000000012</v>
      </c>
      <c r="M320" s="26">
        <v>1.0</v>
      </c>
      <c r="N320" s="26">
        <v>1.0</v>
      </c>
      <c r="O320" s="26">
        <v>0.899999999999982</v>
      </c>
      <c r="P320" s="26">
        <v>1.0</v>
      </c>
      <c r="Q320" s="26">
        <v>0.600000000000012</v>
      </c>
      <c r="R320" s="26">
        <v>0.600000000000012</v>
      </c>
      <c r="S320" s="26">
        <v>0.600000000000012</v>
      </c>
      <c r="T320" s="26">
        <v>0.6</v>
      </c>
      <c r="U320" s="26">
        <v>0.6</v>
      </c>
      <c r="V320" s="26">
        <v>0.6</v>
      </c>
      <c r="W320" s="26">
        <v>0.6</v>
      </c>
      <c r="X320" s="26">
        <v>0.6</v>
      </c>
      <c r="Y320" s="26">
        <v>0.6</v>
      </c>
      <c r="Z320" s="75"/>
      <c r="AA320" s="75"/>
      <c r="AB320" s="75"/>
      <c r="AC320" s="75"/>
      <c r="AD320" s="75"/>
    </row>
    <row r="321" ht="22.5" hidden="1" customHeight="1">
      <c r="A321" s="25">
        <f t="shared" si="1"/>
        <v>45916</v>
      </c>
      <c r="B321" s="74">
        <v>0.600000000000012</v>
      </c>
      <c r="C321" s="26">
        <v>0.600000000000012</v>
      </c>
      <c r="D321" s="26">
        <v>0.600000000000012</v>
      </c>
      <c r="E321" s="26">
        <v>1.0</v>
      </c>
      <c r="F321" s="26">
        <v>1.0</v>
      </c>
      <c r="G321" s="26">
        <v>1.0</v>
      </c>
      <c r="H321" s="26">
        <v>0.600000000000012</v>
      </c>
      <c r="I321" s="26">
        <v>0.600000000000012</v>
      </c>
      <c r="J321" s="26">
        <v>0.600000000000012</v>
      </c>
      <c r="K321" s="26">
        <v>0.899999999999982</v>
      </c>
      <c r="L321" s="26">
        <v>0.600000000000012</v>
      </c>
      <c r="M321" s="26">
        <v>1.0</v>
      </c>
      <c r="N321" s="26">
        <v>1.0</v>
      </c>
      <c r="O321" s="26">
        <v>0.899999999999982</v>
      </c>
      <c r="P321" s="26">
        <v>1.0</v>
      </c>
      <c r="Q321" s="26">
        <v>0.600000000000012</v>
      </c>
      <c r="R321" s="26">
        <v>0.600000000000012</v>
      </c>
      <c r="S321" s="26">
        <v>0.600000000000012</v>
      </c>
      <c r="T321" s="26">
        <v>0.6</v>
      </c>
      <c r="U321" s="26">
        <v>0.6</v>
      </c>
      <c r="V321" s="26">
        <v>0.6</v>
      </c>
      <c r="W321" s="26">
        <v>0.6</v>
      </c>
      <c r="X321" s="26">
        <v>0.6</v>
      </c>
      <c r="Y321" s="26">
        <v>0.6</v>
      </c>
      <c r="Z321" s="75"/>
      <c r="AA321" s="75"/>
      <c r="AB321" s="75"/>
      <c r="AC321" s="75"/>
      <c r="AD321" s="75"/>
    </row>
    <row r="322" ht="22.5" hidden="1" customHeight="1">
      <c r="A322" s="25">
        <f t="shared" si="1"/>
        <v>45917</v>
      </c>
      <c r="B322" s="74">
        <v>0.600000000000012</v>
      </c>
      <c r="C322" s="26">
        <v>0.600000000000012</v>
      </c>
      <c r="D322" s="26">
        <v>0.600000000000012</v>
      </c>
      <c r="E322" s="26">
        <v>1.0</v>
      </c>
      <c r="F322" s="26">
        <v>1.0</v>
      </c>
      <c r="G322" s="26">
        <v>1.0</v>
      </c>
      <c r="H322" s="26">
        <v>0.600000000000012</v>
      </c>
      <c r="I322" s="26">
        <v>0.600000000000012</v>
      </c>
      <c r="J322" s="26">
        <v>0.600000000000012</v>
      </c>
      <c r="K322" s="26">
        <v>0.899999999999982</v>
      </c>
      <c r="L322" s="26">
        <v>0.600000000000012</v>
      </c>
      <c r="M322" s="26">
        <v>1.0</v>
      </c>
      <c r="N322" s="26">
        <v>1.0</v>
      </c>
      <c r="O322" s="26">
        <v>0.899999999999982</v>
      </c>
      <c r="P322" s="26">
        <v>1.0</v>
      </c>
      <c r="Q322" s="26">
        <v>0.600000000000012</v>
      </c>
      <c r="R322" s="26">
        <v>0.600000000000012</v>
      </c>
      <c r="S322" s="26">
        <v>0.600000000000012</v>
      </c>
      <c r="T322" s="26">
        <v>0.6</v>
      </c>
      <c r="U322" s="26">
        <v>0.6</v>
      </c>
      <c r="V322" s="26">
        <v>0.6</v>
      </c>
      <c r="W322" s="26">
        <v>0.6</v>
      </c>
      <c r="X322" s="26">
        <v>0.6</v>
      </c>
      <c r="Y322" s="26">
        <v>0.6</v>
      </c>
      <c r="Z322" s="75"/>
      <c r="AA322" s="75"/>
      <c r="AB322" s="75"/>
      <c r="AC322" s="75"/>
      <c r="AD322" s="75"/>
    </row>
    <row r="323" ht="22.5" hidden="1" customHeight="1">
      <c r="A323" s="25">
        <f t="shared" si="1"/>
        <v>45918</v>
      </c>
      <c r="B323" s="74">
        <v>0.600000000000012</v>
      </c>
      <c r="C323" s="26">
        <v>0.600000000000012</v>
      </c>
      <c r="D323" s="26">
        <v>0.600000000000012</v>
      </c>
      <c r="E323" s="26">
        <v>1.0</v>
      </c>
      <c r="F323" s="26">
        <v>1.0</v>
      </c>
      <c r="G323" s="26">
        <v>1.0</v>
      </c>
      <c r="H323" s="26">
        <v>0.600000000000012</v>
      </c>
      <c r="I323" s="26">
        <v>0.600000000000012</v>
      </c>
      <c r="J323" s="26">
        <v>0.600000000000012</v>
      </c>
      <c r="K323" s="26">
        <v>0.899999999999981</v>
      </c>
      <c r="L323" s="26">
        <v>0.600000000000012</v>
      </c>
      <c r="M323" s="26">
        <v>1.0</v>
      </c>
      <c r="N323" s="26">
        <v>1.0</v>
      </c>
      <c r="O323" s="26">
        <v>0.899999999999981</v>
      </c>
      <c r="P323" s="26">
        <v>1.0</v>
      </c>
      <c r="Q323" s="26">
        <v>0.600000000000012</v>
      </c>
      <c r="R323" s="26">
        <v>0.600000000000012</v>
      </c>
      <c r="S323" s="26">
        <v>0.600000000000012</v>
      </c>
      <c r="T323" s="26">
        <v>0.6</v>
      </c>
      <c r="U323" s="26">
        <v>0.6</v>
      </c>
      <c r="V323" s="26">
        <v>0.6</v>
      </c>
      <c r="W323" s="26">
        <v>0.6</v>
      </c>
      <c r="X323" s="26">
        <v>0.6</v>
      </c>
      <c r="Y323" s="26">
        <v>0.6</v>
      </c>
      <c r="Z323" s="75"/>
      <c r="AA323" s="75"/>
      <c r="AB323" s="75"/>
      <c r="AC323" s="75"/>
      <c r="AD323" s="75"/>
    </row>
    <row r="324" ht="22.5" hidden="1" customHeight="1">
      <c r="A324" s="25">
        <f t="shared" si="1"/>
        <v>45919</v>
      </c>
      <c r="B324" s="74">
        <v>0.600000000000012</v>
      </c>
      <c r="C324" s="26">
        <v>0.600000000000012</v>
      </c>
      <c r="D324" s="26">
        <v>0.600000000000012</v>
      </c>
      <c r="E324" s="26">
        <v>1.0</v>
      </c>
      <c r="F324" s="26">
        <v>1.0</v>
      </c>
      <c r="G324" s="26">
        <v>1.0</v>
      </c>
      <c r="H324" s="26">
        <v>0.600000000000012</v>
      </c>
      <c r="I324" s="26">
        <v>0.600000000000012</v>
      </c>
      <c r="J324" s="26">
        <v>0.600000000000012</v>
      </c>
      <c r="K324" s="26">
        <v>0.899999999999981</v>
      </c>
      <c r="L324" s="26">
        <v>0.600000000000012</v>
      </c>
      <c r="M324" s="26">
        <v>1.0</v>
      </c>
      <c r="N324" s="26">
        <v>1.0</v>
      </c>
      <c r="O324" s="26">
        <v>0.899999999999981</v>
      </c>
      <c r="P324" s="26">
        <v>1.0</v>
      </c>
      <c r="Q324" s="26">
        <v>0.600000000000012</v>
      </c>
      <c r="R324" s="26">
        <v>0.600000000000012</v>
      </c>
      <c r="S324" s="26">
        <v>0.600000000000012</v>
      </c>
      <c r="T324" s="26">
        <v>0.6</v>
      </c>
      <c r="U324" s="26">
        <v>0.6</v>
      </c>
      <c r="V324" s="26">
        <v>0.6</v>
      </c>
      <c r="W324" s="26">
        <v>0.6</v>
      </c>
      <c r="X324" s="26">
        <v>0.6</v>
      </c>
      <c r="Y324" s="26">
        <v>0.6</v>
      </c>
      <c r="Z324" s="75"/>
      <c r="AA324" s="75"/>
      <c r="AB324" s="75"/>
      <c r="AC324" s="75"/>
      <c r="AD324" s="75"/>
    </row>
    <row r="325" ht="22.5" hidden="1" customHeight="1">
      <c r="A325" s="25">
        <f t="shared" si="1"/>
        <v>45920</v>
      </c>
      <c r="B325" s="74">
        <v>0.600000000000012</v>
      </c>
      <c r="C325" s="26">
        <v>0.600000000000012</v>
      </c>
      <c r="D325" s="26">
        <v>0.600000000000012</v>
      </c>
      <c r="E325" s="26">
        <v>1.0</v>
      </c>
      <c r="F325" s="26">
        <v>1.0</v>
      </c>
      <c r="G325" s="26">
        <v>1.0</v>
      </c>
      <c r="H325" s="26">
        <v>0.600000000000012</v>
      </c>
      <c r="I325" s="26">
        <v>0.600000000000012</v>
      </c>
      <c r="J325" s="26">
        <v>0.600000000000012</v>
      </c>
      <c r="K325" s="26">
        <v>0.899999999999981</v>
      </c>
      <c r="L325" s="26">
        <v>0.600000000000012</v>
      </c>
      <c r="M325" s="26">
        <v>1.0</v>
      </c>
      <c r="N325" s="26">
        <v>1.0</v>
      </c>
      <c r="O325" s="26">
        <v>0.899999999999981</v>
      </c>
      <c r="P325" s="26">
        <v>1.0</v>
      </c>
      <c r="Q325" s="26">
        <v>0.600000000000012</v>
      </c>
      <c r="R325" s="26">
        <v>0.600000000000012</v>
      </c>
      <c r="S325" s="26">
        <v>0.600000000000012</v>
      </c>
      <c r="T325" s="26">
        <v>0.6</v>
      </c>
      <c r="U325" s="26">
        <v>0.6</v>
      </c>
      <c r="V325" s="26">
        <v>0.6</v>
      </c>
      <c r="W325" s="26">
        <v>0.6</v>
      </c>
      <c r="X325" s="26">
        <v>0.6</v>
      </c>
      <c r="Y325" s="26">
        <v>0.6</v>
      </c>
      <c r="Z325" s="75"/>
      <c r="AA325" s="75"/>
      <c r="AB325" s="75"/>
      <c r="AC325" s="75"/>
      <c r="AD325" s="75"/>
    </row>
    <row r="326" ht="22.5" hidden="1" customHeight="1">
      <c r="A326" s="25">
        <f t="shared" si="1"/>
        <v>45921</v>
      </c>
      <c r="B326" s="74">
        <v>0.600000000000012</v>
      </c>
      <c r="C326" s="26">
        <v>0.600000000000012</v>
      </c>
      <c r="D326" s="26">
        <v>0.600000000000012</v>
      </c>
      <c r="E326" s="26">
        <v>1.0</v>
      </c>
      <c r="F326" s="26">
        <v>1.0</v>
      </c>
      <c r="G326" s="26">
        <v>1.0</v>
      </c>
      <c r="H326" s="26">
        <v>0.600000000000012</v>
      </c>
      <c r="I326" s="26">
        <v>0.600000000000012</v>
      </c>
      <c r="J326" s="26">
        <v>0.600000000000012</v>
      </c>
      <c r="K326" s="26">
        <v>0.899999999999981</v>
      </c>
      <c r="L326" s="26">
        <v>0.600000000000012</v>
      </c>
      <c r="M326" s="26">
        <v>1.0</v>
      </c>
      <c r="N326" s="26">
        <v>1.0</v>
      </c>
      <c r="O326" s="26">
        <v>0.899999999999981</v>
      </c>
      <c r="P326" s="26">
        <v>1.0</v>
      </c>
      <c r="Q326" s="26">
        <v>0.600000000000012</v>
      </c>
      <c r="R326" s="26">
        <v>0.600000000000012</v>
      </c>
      <c r="S326" s="26">
        <v>0.600000000000012</v>
      </c>
      <c r="T326" s="26">
        <v>0.6</v>
      </c>
      <c r="U326" s="26">
        <v>0.6</v>
      </c>
      <c r="V326" s="26">
        <v>0.6</v>
      </c>
      <c r="W326" s="26">
        <v>0.6</v>
      </c>
      <c r="X326" s="26">
        <v>0.6</v>
      </c>
      <c r="Y326" s="26">
        <v>0.6</v>
      </c>
      <c r="Z326" s="75"/>
      <c r="AA326" s="75"/>
      <c r="AB326" s="75"/>
      <c r="AC326" s="75"/>
      <c r="AD326" s="75"/>
    </row>
    <row r="327" ht="22.5" hidden="1" customHeight="1">
      <c r="A327" s="25">
        <f t="shared" si="1"/>
        <v>45922</v>
      </c>
      <c r="B327" s="74">
        <v>0.600000000000013</v>
      </c>
      <c r="C327" s="26">
        <v>0.600000000000013</v>
      </c>
      <c r="D327" s="26">
        <v>0.600000000000013</v>
      </c>
      <c r="E327" s="26">
        <v>1.0</v>
      </c>
      <c r="F327" s="26">
        <v>1.0</v>
      </c>
      <c r="G327" s="26">
        <v>1.0</v>
      </c>
      <c r="H327" s="26">
        <v>0.600000000000013</v>
      </c>
      <c r="I327" s="26">
        <v>0.600000000000013</v>
      </c>
      <c r="J327" s="26">
        <v>0.600000000000013</v>
      </c>
      <c r="K327" s="26">
        <v>0.899999999999981</v>
      </c>
      <c r="L327" s="26">
        <v>0.600000000000013</v>
      </c>
      <c r="M327" s="26">
        <v>1.0</v>
      </c>
      <c r="N327" s="26">
        <v>1.0</v>
      </c>
      <c r="O327" s="26">
        <v>0.899999999999981</v>
      </c>
      <c r="P327" s="26">
        <v>1.0</v>
      </c>
      <c r="Q327" s="26">
        <v>0.600000000000013</v>
      </c>
      <c r="R327" s="26">
        <v>0.600000000000013</v>
      </c>
      <c r="S327" s="26">
        <v>0.600000000000013</v>
      </c>
      <c r="T327" s="26">
        <v>0.6</v>
      </c>
      <c r="U327" s="26">
        <v>0.6</v>
      </c>
      <c r="V327" s="26">
        <v>0.6</v>
      </c>
      <c r="W327" s="26">
        <v>0.6</v>
      </c>
      <c r="X327" s="26">
        <v>0.6</v>
      </c>
      <c r="Y327" s="26">
        <v>0.6</v>
      </c>
      <c r="Z327" s="75"/>
      <c r="AA327" s="75"/>
      <c r="AB327" s="75"/>
      <c r="AC327" s="75"/>
      <c r="AD327" s="75"/>
    </row>
    <row r="328" ht="22.5" hidden="1" customHeight="1">
      <c r="A328" s="25">
        <f t="shared" si="1"/>
        <v>45923</v>
      </c>
      <c r="B328" s="74">
        <v>0.600000000000013</v>
      </c>
      <c r="C328" s="26">
        <v>0.600000000000013</v>
      </c>
      <c r="D328" s="26">
        <v>0.600000000000013</v>
      </c>
      <c r="E328" s="26">
        <v>1.0</v>
      </c>
      <c r="F328" s="26">
        <v>1.0</v>
      </c>
      <c r="G328" s="26">
        <v>1.0</v>
      </c>
      <c r="H328" s="26">
        <v>0.600000000000013</v>
      </c>
      <c r="I328" s="26">
        <v>0.600000000000013</v>
      </c>
      <c r="J328" s="26">
        <v>0.600000000000013</v>
      </c>
      <c r="K328" s="26">
        <v>0.899999999999981</v>
      </c>
      <c r="L328" s="26">
        <v>0.600000000000013</v>
      </c>
      <c r="M328" s="26">
        <v>1.0</v>
      </c>
      <c r="N328" s="26">
        <v>1.0</v>
      </c>
      <c r="O328" s="26">
        <v>0.899999999999981</v>
      </c>
      <c r="P328" s="26">
        <v>1.0</v>
      </c>
      <c r="Q328" s="26">
        <v>0.600000000000013</v>
      </c>
      <c r="R328" s="26">
        <v>0.600000000000013</v>
      </c>
      <c r="S328" s="26">
        <v>0.600000000000013</v>
      </c>
      <c r="T328" s="26">
        <v>0.6</v>
      </c>
      <c r="U328" s="26">
        <v>0.6</v>
      </c>
      <c r="V328" s="26">
        <v>0.6</v>
      </c>
      <c r="W328" s="26">
        <v>0.6</v>
      </c>
      <c r="X328" s="26">
        <v>0.6</v>
      </c>
      <c r="Y328" s="26">
        <v>0.6</v>
      </c>
      <c r="Z328" s="75"/>
      <c r="AA328" s="75"/>
      <c r="AB328" s="75"/>
      <c r="AC328" s="75"/>
      <c r="AD328" s="75"/>
    </row>
    <row r="329" ht="22.5" hidden="1" customHeight="1">
      <c r="A329" s="25">
        <f t="shared" si="1"/>
        <v>45924</v>
      </c>
      <c r="B329" s="74">
        <v>0.600000000000013</v>
      </c>
      <c r="C329" s="26">
        <v>0.600000000000013</v>
      </c>
      <c r="D329" s="26">
        <v>0.600000000000013</v>
      </c>
      <c r="E329" s="26">
        <v>1.0</v>
      </c>
      <c r="F329" s="26">
        <v>1.0</v>
      </c>
      <c r="G329" s="26">
        <v>1.0</v>
      </c>
      <c r="H329" s="26">
        <v>0.600000000000013</v>
      </c>
      <c r="I329" s="26">
        <v>0.600000000000013</v>
      </c>
      <c r="J329" s="26">
        <v>0.600000000000013</v>
      </c>
      <c r="K329" s="26">
        <v>0.899999999999981</v>
      </c>
      <c r="L329" s="26">
        <v>0.600000000000013</v>
      </c>
      <c r="M329" s="26">
        <v>1.0</v>
      </c>
      <c r="N329" s="26">
        <v>1.0</v>
      </c>
      <c r="O329" s="26">
        <v>0.899999999999981</v>
      </c>
      <c r="P329" s="26">
        <v>1.0</v>
      </c>
      <c r="Q329" s="26">
        <v>0.600000000000013</v>
      </c>
      <c r="R329" s="26">
        <v>0.600000000000013</v>
      </c>
      <c r="S329" s="26">
        <v>0.600000000000013</v>
      </c>
      <c r="T329" s="26">
        <v>0.6</v>
      </c>
      <c r="U329" s="26">
        <v>0.6</v>
      </c>
      <c r="V329" s="26">
        <v>0.6</v>
      </c>
      <c r="W329" s="26">
        <v>0.6</v>
      </c>
      <c r="X329" s="26">
        <v>0.6</v>
      </c>
      <c r="Y329" s="26">
        <v>0.6</v>
      </c>
      <c r="Z329" s="75"/>
      <c r="AA329" s="75"/>
      <c r="AB329" s="75"/>
      <c r="AC329" s="75"/>
      <c r="AD329" s="75"/>
    </row>
    <row r="330" ht="22.5" hidden="1" customHeight="1">
      <c r="A330" s="25">
        <f t="shared" si="1"/>
        <v>45925</v>
      </c>
      <c r="B330" s="74">
        <v>0.600000000000013</v>
      </c>
      <c r="C330" s="26">
        <v>0.600000000000013</v>
      </c>
      <c r="D330" s="26">
        <v>0.600000000000013</v>
      </c>
      <c r="E330" s="26">
        <v>1.0</v>
      </c>
      <c r="F330" s="26">
        <v>1.0</v>
      </c>
      <c r="G330" s="26">
        <v>1.0</v>
      </c>
      <c r="H330" s="26">
        <v>0.600000000000013</v>
      </c>
      <c r="I330" s="26">
        <v>0.600000000000013</v>
      </c>
      <c r="J330" s="26">
        <v>0.600000000000013</v>
      </c>
      <c r="K330" s="26">
        <v>0.899999999999981</v>
      </c>
      <c r="L330" s="26">
        <v>0.600000000000013</v>
      </c>
      <c r="M330" s="26">
        <v>1.0</v>
      </c>
      <c r="N330" s="26">
        <v>1.0</v>
      </c>
      <c r="O330" s="26">
        <v>0.899999999999981</v>
      </c>
      <c r="P330" s="26">
        <v>1.0</v>
      </c>
      <c r="Q330" s="26">
        <v>0.600000000000013</v>
      </c>
      <c r="R330" s="26">
        <v>0.600000000000013</v>
      </c>
      <c r="S330" s="26">
        <v>0.600000000000013</v>
      </c>
      <c r="T330" s="26">
        <v>0.6</v>
      </c>
      <c r="U330" s="26">
        <v>0.6</v>
      </c>
      <c r="V330" s="26">
        <v>0.6</v>
      </c>
      <c r="W330" s="26">
        <v>0.6</v>
      </c>
      <c r="X330" s="26">
        <v>0.6</v>
      </c>
      <c r="Y330" s="26">
        <v>0.6</v>
      </c>
      <c r="Z330" s="75"/>
      <c r="AA330" s="75"/>
      <c r="AB330" s="75"/>
      <c r="AC330" s="75"/>
      <c r="AD330" s="75"/>
    </row>
    <row r="331" ht="22.5" hidden="1" customHeight="1">
      <c r="A331" s="25">
        <f t="shared" si="1"/>
        <v>45926</v>
      </c>
      <c r="B331" s="74">
        <v>0.600000000000013</v>
      </c>
      <c r="C331" s="26">
        <v>0.600000000000013</v>
      </c>
      <c r="D331" s="26">
        <v>0.600000000000013</v>
      </c>
      <c r="E331" s="26">
        <v>1.0</v>
      </c>
      <c r="F331" s="26">
        <v>1.0</v>
      </c>
      <c r="G331" s="26">
        <v>1.0</v>
      </c>
      <c r="H331" s="26">
        <v>0.600000000000013</v>
      </c>
      <c r="I331" s="26">
        <v>0.600000000000013</v>
      </c>
      <c r="J331" s="26">
        <v>0.600000000000013</v>
      </c>
      <c r="K331" s="26">
        <v>0.899999999999981</v>
      </c>
      <c r="L331" s="26">
        <v>0.600000000000013</v>
      </c>
      <c r="M331" s="26">
        <v>1.0</v>
      </c>
      <c r="N331" s="26">
        <v>1.0</v>
      </c>
      <c r="O331" s="26">
        <v>0.899999999999981</v>
      </c>
      <c r="P331" s="26">
        <v>1.0</v>
      </c>
      <c r="Q331" s="26">
        <v>0.600000000000013</v>
      </c>
      <c r="R331" s="26">
        <v>0.600000000000013</v>
      </c>
      <c r="S331" s="26">
        <v>0.600000000000013</v>
      </c>
      <c r="T331" s="26">
        <v>0.6</v>
      </c>
      <c r="U331" s="26">
        <v>0.6</v>
      </c>
      <c r="V331" s="26">
        <v>0.6</v>
      </c>
      <c r="W331" s="26">
        <v>0.6</v>
      </c>
      <c r="X331" s="26">
        <v>0.6</v>
      </c>
      <c r="Y331" s="26">
        <v>0.6</v>
      </c>
      <c r="Z331" s="75"/>
      <c r="AA331" s="75"/>
      <c r="AB331" s="75"/>
      <c r="AC331" s="75"/>
      <c r="AD331" s="75"/>
    </row>
    <row r="332" ht="22.5" hidden="1" customHeight="1">
      <c r="A332" s="25">
        <f t="shared" si="1"/>
        <v>45927</v>
      </c>
      <c r="B332" s="74">
        <v>0.600000000000013</v>
      </c>
      <c r="C332" s="26">
        <v>0.600000000000013</v>
      </c>
      <c r="D332" s="26">
        <v>0.600000000000013</v>
      </c>
      <c r="E332" s="26">
        <v>1.0</v>
      </c>
      <c r="F332" s="26">
        <v>1.0</v>
      </c>
      <c r="G332" s="26">
        <v>1.0</v>
      </c>
      <c r="H332" s="26">
        <v>0.600000000000013</v>
      </c>
      <c r="I332" s="26">
        <v>0.600000000000013</v>
      </c>
      <c r="J332" s="26">
        <v>0.600000000000013</v>
      </c>
      <c r="K332" s="26">
        <v>0.899999999999981</v>
      </c>
      <c r="L332" s="26">
        <v>0.600000000000013</v>
      </c>
      <c r="M332" s="26">
        <v>1.0</v>
      </c>
      <c r="N332" s="26">
        <v>1.0</v>
      </c>
      <c r="O332" s="26">
        <v>0.899999999999981</v>
      </c>
      <c r="P332" s="26">
        <v>1.0</v>
      </c>
      <c r="Q332" s="26">
        <v>0.600000000000013</v>
      </c>
      <c r="R332" s="26">
        <v>0.600000000000013</v>
      </c>
      <c r="S332" s="26">
        <v>0.600000000000013</v>
      </c>
      <c r="T332" s="26">
        <v>0.6</v>
      </c>
      <c r="U332" s="26">
        <v>0.6</v>
      </c>
      <c r="V332" s="26">
        <v>0.6</v>
      </c>
      <c r="W332" s="26">
        <v>0.6</v>
      </c>
      <c r="X332" s="26">
        <v>0.6</v>
      </c>
      <c r="Y332" s="26">
        <v>0.6</v>
      </c>
      <c r="Z332" s="75"/>
      <c r="AA332" s="75"/>
      <c r="AB332" s="75"/>
      <c r="AC332" s="75"/>
      <c r="AD332" s="75"/>
    </row>
    <row r="333" ht="22.5" hidden="1" customHeight="1">
      <c r="A333" s="25">
        <f t="shared" si="1"/>
        <v>45928</v>
      </c>
      <c r="B333" s="74">
        <v>0.600000000000013</v>
      </c>
      <c r="C333" s="26">
        <v>0.600000000000013</v>
      </c>
      <c r="D333" s="26">
        <v>0.600000000000013</v>
      </c>
      <c r="E333" s="26">
        <v>1.0</v>
      </c>
      <c r="F333" s="26">
        <v>1.0</v>
      </c>
      <c r="G333" s="26">
        <v>1.0</v>
      </c>
      <c r="H333" s="26">
        <v>0.600000000000013</v>
      </c>
      <c r="I333" s="26">
        <v>0.600000000000013</v>
      </c>
      <c r="J333" s="26">
        <v>0.600000000000013</v>
      </c>
      <c r="K333" s="26">
        <v>0.89999999999998</v>
      </c>
      <c r="L333" s="26">
        <v>0.600000000000013</v>
      </c>
      <c r="M333" s="26">
        <v>1.0</v>
      </c>
      <c r="N333" s="26">
        <v>1.0</v>
      </c>
      <c r="O333" s="26">
        <v>0.89999999999998</v>
      </c>
      <c r="P333" s="26">
        <v>1.0</v>
      </c>
      <c r="Q333" s="26">
        <v>0.600000000000013</v>
      </c>
      <c r="R333" s="26">
        <v>0.600000000000013</v>
      </c>
      <c r="S333" s="26">
        <v>0.600000000000013</v>
      </c>
      <c r="T333" s="26">
        <v>0.6</v>
      </c>
      <c r="U333" s="26">
        <v>0.6</v>
      </c>
      <c r="V333" s="26">
        <v>0.6</v>
      </c>
      <c r="W333" s="26">
        <v>0.6</v>
      </c>
      <c r="X333" s="26">
        <v>0.6</v>
      </c>
      <c r="Y333" s="26">
        <v>0.6</v>
      </c>
      <c r="Z333" s="75"/>
      <c r="AA333" s="75"/>
      <c r="AB333" s="75"/>
      <c r="AC333" s="75"/>
      <c r="AD333" s="75"/>
    </row>
    <row r="334" ht="22.5" hidden="1" customHeight="1">
      <c r="A334" s="25">
        <f t="shared" si="1"/>
        <v>45929</v>
      </c>
      <c r="B334" s="74">
        <v>0.600000000000013</v>
      </c>
      <c r="C334" s="26">
        <v>0.600000000000013</v>
      </c>
      <c r="D334" s="26">
        <v>0.600000000000013</v>
      </c>
      <c r="E334" s="26">
        <v>1.0</v>
      </c>
      <c r="F334" s="26">
        <v>1.0</v>
      </c>
      <c r="G334" s="26">
        <v>1.0</v>
      </c>
      <c r="H334" s="26">
        <v>0.600000000000013</v>
      </c>
      <c r="I334" s="26">
        <v>0.600000000000013</v>
      </c>
      <c r="J334" s="26">
        <v>0.600000000000013</v>
      </c>
      <c r="K334" s="26">
        <v>0.89999999999998</v>
      </c>
      <c r="L334" s="26">
        <v>0.600000000000013</v>
      </c>
      <c r="M334" s="26">
        <v>1.0</v>
      </c>
      <c r="N334" s="26">
        <v>1.0</v>
      </c>
      <c r="O334" s="26">
        <v>0.89999999999998</v>
      </c>
      <c r="P334" s="26">
        <v>1.0</v>
      </c>
      <c r="Q334" s="26">
        <v>0.600000000000013</v>
      </c>
      <c r="R334" s="26">
        <v>0.600000000000013</v>
      </c>
      <c r="S334" s="26">
        <v>0.600000000000013</v>
      </c>
      <c r="T334" s="26">
        <v>0.6</v>
      </c>
      <c r="U334" s="26">
        <v>0.6</v>
      </c>
      <c r="V334" s="26">
        <v>0.6</v>
      </c>
      <c r="W334" s="26">
        <v>0.6</v>
      </c>
      <c r="X334" s="26">
        <v>0.6</v>
      </c>
      <c r="Y334" s="26">
        <v>0.6</v>
      </c>
      <c r="Z334" s="75"/>
      <c r="AA334" s="75"/>
      <c r="AB334" s="75"/>
      <c r="AC334" s="75"/>
      <c r="AD334" s="75"/>
    </row>
    <row r="335" ht="22.5" hidden="1" customHeight="1">
      <c r="A335" s="25">
        <f t="shared" si="1"/>
        <v>45930</v>
      </c>
      <c r="B335" s="74">
        <v>0.600000000000013</v>
      </c>
      <c r="C335" s="26">
        <v>0.600000000000013</v>
      </c>
      <c r="D335" s="26">
        <v>0.600000000000013</v>
      </c>
      <c r="E335" s="26">
        <v>1.0</v>
      </c>
      <c r="F335" s="26">
        <v>1.0</v>
      </c>
      <c r="G335" s="26">
        <v>1.0</v>
      </c>
      <c r="H335" s="26">
        <v>0.600000000000013</v>
      </c>
      <c r="I335" s="26">
        <v>0.600000000000013</v>
      </c>
      <c r="J335" s="26">
        <v>0.600000000000013</v>
      </c>
      <c r="K335" s="26">
        <v>0.89999999999998</v>
      </c>
      <c r="L335" s="26">
        <v>0.600000000000013</v>
      </c>
      <c r="M335" s="26">
        <v>1.0</v>
      </c>
      <c r="N335" s="26">
        <v>1.0</v>
      </c>
      <c r="O335" s="26">
        <v>0.89999999999998</v>
      </c>
      <c r="P335" s="26">
        <v>1.0</v>
      </c>
      <c r="Q335" s="26">
        <v>0.600000000000013</v>
      </c>
      <c r="R335" s="26">
        <v>0.600000000000013</v>
      </c>
      <c r="S335" s="26">
        <v>0.600000000000013</v>
      </c>
      <c r="T335" s="26">
        <v>0.6</v>
      </c>
      <c r="U335" s="26">
        <v>0.6</v>
      </c>
      <c r="V335" s="26">
        <v>0.6</v>
      </c>
      <c r="W335" s="26">
        <v>0.6</v>
      </c>
      <c r="X335" s="26">
        <v>0.6</v>
      </c>
      <c r="Y335" s="26">
        <v>0.6</v>
      </c>
      <c r="Z335" s="75"/>
      <c r="AA335" s="75"/>
      <c r="AB335" s="75"/>
      <c r="AC335" s="75"/>
      <c r="AD335" s="75"/>
    </row>
    <row r="336" ht="22.5" hidden="1" customHeight="1">
      <c r="A336" s="25">
        <f t="shared" si="1"/>
        <v>45931</v>
      </c>
      <c r="B336" s="74">
        <v>0.600000000000013</v>
      </c>
      <c r="C336" s="26">
        <v>0.600000000000013</v>
      </c>
      <c r="D336" s="26">
        <v>0.600000000000013</v>
      </c>
      <c r="E336" s="26">
        <v>1.0</v>
      </c>
      <c r="F336" s="26">
        <v>1.0</v>
      </c>
      <c r="G336" s="26">
        <v>1.0</v>
      </c>
      <c r="H336" s="26">
        <v>0.600000000000013</v>
      </c>
      <c r="I336" s="26">
        <v>0.600000000000013</v>
      </c>
      <c r="J336" s="26">
        <v>0.600000000000013</v>
      </c>
      <c r="K336" s="26">
        <v>0.89999999999998</v>
      </c>
      <c r="L336" s="26">
        <v>0.600000000000013</v>
      </c>
      <c r="M336" s="26">
        <v>1.0</v>
      </c>
      <c r="N336" s="26">
        <v>1.0</v>
      </c>
      <c r="O336" s="26">
        <v>0.89999999999998</v>
      </c>
      <c r="P336" s="26">
        <v>1.0</v>
      </c>
      <c r="Q336" s="26">
        <v>0.600000000000013</v>
      </c>
      <c r="R336" s="26">
        <v>0.600000000000013</v>
      </c>
      <c r="S336" s="26">
        <v>0.600000000000013</v>
      </c>
      <c r="T336" s="26">
        <v>0.6</v>
      </c>
      <c r="U336" s="26">
        <v>0.6</v>
      </c>
      <c r="V336" s="26">
        <v>0.6</v>
      </c>
      <c r="W336" s="26">
        <v>0.6</v>
      </c>
      <c r="X336" s="26">
        <v>0.6</v>
      </c>
      <c r="Y336" s="26">
        <v>0.6</v>
      </c>
      <c r="Z336" s="75"/>
      <c r="AA336" s="75"/>
      <c r="AB336" s="75"/>
      <c r="AC336" s="75"/>
      <c r="AD336" s="75"/>
    </row>
    <row r="337" ht="22.5" customHeight="1">
      <c r="A337" s="25">
        <f t="shared" si="1"/>
        <v>45932</v>
      </c>
      <c r="B337" s="74">
        <v>0.600000000000013</v>
      </c>
      <c r="C337" s="26">
        <v>0.600000000000013</v>
      </c>
      <c r="D337" s="26">
        <v>0.600000000000013</v>
      </c>
      <c r="E337" s="26">
        <v>1.0</v>
      </c>
      <c r="F337" s="26">
        <v>1.0</v>
      </c>
      <c r="G337" s="26">
        <v>1.0</v>
      </c>
      <c r="H337" s="26">
        <v>0.600000000000013</v>
      </c>
      <c r="I337" s="26">
        <v>0.600000000000013</v>
      </c>
      <c r="J337" s="26">
        <v>0.600000000000013</v>
      </c>
      <c r="K337" s="26">
        <v>0.89999999999998</v>
      </c>
      <c r="L337" s="26">
        <v>0.600000000000013</v>
      </c>
      <c r="M337" s="26">
        <v>1.0</v>
      </c>
      <c r="N337" s="26">
        <v>1.0</v>
      </c>
      <c r="O337" s="26">
        <v>0.89999999999998</v>
      </c>
      <c r="P337" s="26">
        <v>1.0</v>
      </c>
      <c r="Q337" s="26">
        <v>0.600000000000013</v>
      </c>
      <c r="R337" s="26">
        <v>0.600000000000013</v>
      </c>
      <c r="S337" s="26">
        <v>0.600000000000013</v>
      </c>
      <c r="T337" s="26">
        <v>0.6</v>
      </c>
      <c r="U337" s="26">
        <v>0.6</v>
      </c>
      <c r="V337" s="26">
        <v>0.6</v>
      </c>
      <c r="W337" s="26">
        <v>0.6</v>
      </c>
      <c r="X337" s="26">
        <v>0.6</v>
      </c>
      <c r="Y337" s="26">
        <v>0.6</v>
      </c>
      <c r="Z337" s="26">
        <v>0.6</v>
      </c>
      <c r="AA337" s="26">
        <v>0.6</v>
      </c>
      <c r="AB337" s="26">
        <v>0.6</v>
      </c>
      <c r="AC337" s="26">
        <v>0.6</v>
      </c>
      <c r="AD337" s="26">
        <v>0.9</v>
      </c>
    </row>
    <row r="338" ht="22.5" customHeight="1">
      <c r="A338" s="25">
        <f t="shared" si="1"/>
        <v>45933</v>
      </c>
      <c r="B338" s="74">
        <v>0.600000000000013</v>
      </c>
      <c r="C338" s="26">
        <v>0.600000000000013</v>
      </c>
      <c r="D338" s="26">
        <v>0.600000000000013</v>
      </c>
      <c r="E338" s="26">
        <v>1.0</v>
      </c>
      <c r="F338" s="26">
        <v>1.0</v>
      </c>
      <c r="G338" s="26">
        <v>1.0</v>
      </c>
      <c r="H338" s="26">
        <v>0.600000000000013</v>
      </c>
      <c r="I338" s="26">
        <v>0.600000000000013</v>
      </c>
      <c r="J338" s="26">
        <v>0.600000000000013</v>
      </c>
      <c r="K338" s="26">
        <v>0.89999999999998</v>
      </c>
      <c r="L338" s="26">
        <v>0.600000000000013</v>
      </c>
      <c r="M338" s="26">
        <v>1.0</v>
      </c>
      <c r="N338" s="26">
        <v>1.0</v>
      </c>
      <c r="O338" s="26">
        <v>0.89999999999998</v>
      </c>
      <c r="P338" s="26">
        <v>1.0</v>
      </c>
      <c r="Q338" s="26">
        <v>0.600000000000013</v>
      </c>
      <c r="R338" s="26">
        <v>0.600000000000013</v>
      </c>
      <c r="S338" s="26">
        <v>0.600000000000013</v>
      </c>
      <c r="T338" s="26">
        <v>0.6</v>
      </c>
      <c r="U338" s="26">
        <v>0.6</v>
      </c>
      <c r="V338" s="26">
        <v>0.6</v>
      </c>
      <c r="W338" s="26">
        <v>0.6</v>
      </c>
      <c r="X338" s="26">
        <v>0.6</v>
      </c>
      <c r="Y338" s="26">
        <v>0.6</v>
      </c>
      <c r="Z338" s="26">
        <v>0.6</v>
      </c>
      <c r="AA338" s="26">
        <v>0.6</v>
      </c>
      <c r="AB338" s="26">
        <v>0.6</v>
      </c>
      <c r="AC338" s="26">
        <v>0.6</v>
      </c>
      <c r="AD338" s="26">
        <v>0.9</v>
      </c>
    </row>
    <row r="339" ht="22.5" customHeight="1">
      <c r="A339" s="25">
        <f t="shared" si="1"/>
        <v>45934</v>
      </c>
      <c r="B339" s="74">
        <v>0.600000000000013</v>
      </c>
      <c r="C339" s="26">
        <v>0.600000000000013</v>
      </c>
      <c r="D339" s="26">
        <v>0.600000000000013</v>
      </c>
      <c r="E339" s="26">
        <v>1.0</v>
      </c>
      <c r="F339" s="26">
        <v>1.0</v>
      </c>
      <c r="G339" s="26">
        <v>1.0</v>
      </c>
      <c r="H339" s="26">
        <v>0.600000000000013</v>
      </c>
      <c r="I339" s="26">
        <v>0.600000000000013</v>
      </c>
      <c r="J339" s="26">
        <v>0.600000000000013</v>
      </c>
      <c r="K339" s="26">
        <v>0.89999999999998</v>
      </c>
      <c r="L339" s="26">
        <v>0.600000000000013</v>
      </c>
      <c r="M339" s="26">
        <v>1.0</v>
      </c>
      <c r="N339" s="26">
        <v>1.0</v>
      </c>
      <c r="O339" s="26">
        <v>0.89999999999998</v>
      </c>
      <c r="P339" s="26">
        <v>1.0</v>
      </c>
      <c r="Q339" s="26">
        <v>0.600000000000013</v>
      </c>
      <c r="R339" s="26">
        <v>0.600000000000013</v>
      </c>
      <c r="S339" s="26">
        <v>0.600000000000013</v>
      </c>
      <c r="T339" s="26">
        <v>0.6</v>
      </c>
      <c r="U339" s="26">
        <v>0.6</v>
      </c>
      <c r="V339" s="26">
        <v>0.6</v>
      </c>
      <c r="W339" s="26">
        <v>0.6</v>
      </c>
      <c r="X339" s="26">
        <v>0.6</v>
      </c>
      <c r="Y339" s="26">
        <v>0.6</v>
      </c>
      <c r="Z339" s="26">
        <v>0.6</v>
      </c>
      <c r="AA339" s="26">
        <v>0.6</v>
      </c>
      <c r="AB339" s="26">
        <v>0.6</v>
      </c>
      <c r="AC339" s="26">
        <v>0.6</v>
      </c>
      <c r="AD339" s="26">
        <v>0.9</v>
      </c>
    </row>
    <row r="340" ht="22.5" customHeight="1">
      <c r="A340" s="25">
        <f t="shared" si="1"/>
        <v>45935</v>
      </c>
      <c r="B340" s="74">
        <v>0.600000000000013</v>
      </c>
      <c r="C340" s="26">
        <v>0.600000000000013</v>
      </c>
      <c r="D340" s="26">
        <v>0.600000000000013</v>
      </c>
      <c r="E340" s="26">
        <v>1.0</v>
      </c>
      <c r="F340" s="26">
        <v>1.0</v>
      </c>
      <c r="G340" s="26">
        <v>1.0</v>
      </c>
      <c r="H340" s="26">
        <v>0.600000000000013</v>
      </c>
      <c r="I340" s="26">
        <v>0.600000000000013</v>
      </c>
      <c r="J340" s="26">
        <v>0.600000000000013</v>
      </c>
      <c r="K340" s="26">
        <v>0.89999999999998</v>
      </c>
      <c r="L340" s="26">
        <v>0.600000000000013</v>
      </c>
      <c r="M340" s="26">
        <v>1.0</v>
      </c>
      <c r="N340" s="26">
        <v>1.0</v>
      </c>
      <c r="O340" s="26">
        <v>0.89999999999998</v>
      </c>
      <c r="P340" s="26">
        <v>1.0</v>
      </c>
      <c r="Q340" s="26">
        <v>0.600000000000013</v>
      </c>
      <c r="R340" s="26">
        <v>0.600000000000013</v>
      </c>
      <c r="S340" s="26">
        <v>0.600000000000013</v>
      </c>
      <c r="T340" s="26">
        <v>0.6</v>
      </c>
      <c r="U340" s="26">
        <v>0.6</v>
      </c>
      <c r="V340" s="26">
        <v>0.6</v>
      </c>
      <c r="W340" s="26">
        <v>0.6</v>
      </c>
      <c r="X340" s="26">
        <v>0.6</v>
      </c>
      <c r="Y340" s="26">
        <v>0.6</v>
      </c>
      <c r="Z340" s="26">
        <v>0.6</v>
      </c>
      <c r="AA340" s="26">
        <v>0.6</v>
      </c>
      <c r="AB340" s="26">
        <v>0.6</v>
      </c>
      <c r="AC340" s="26">
        <v>0.6</v>
      </c>
      <c r="AD340" s="26">
        <v>0.9</v>
      </c>
    </row>
    <row r="341" ht="22.5" customHeight="1">
      <c r="A341" s="25">
        <f t="shared" si="1"/>
        <v>45936</v>
      </c>
      <c r="B341" s="74">
        <v>0.600000000000013</v>
      </c>
      <c r="C341" s="26">
        <v>0.600000000000013</v>
      </c>
      <c r="D341" s="26">
        <v>0.600000000000013</v>
      </c>
      <c r="E341" s="26">
        <v>1.0</v>
      </c>
      <c r="F341" s="26">
        <v>1.0</v>
      </c>
      <c r="G341" s="26">
        <v>1.0</v>
      </c>
      <c r="H341" s="26">
        <v>0.600000000000013</v>
      </c>
      <c r="I341" s="26">
        <v>0.600000000000013</v>
      </c>
      <c r="J341" s="26">
        <v>0.600000000000013</v>
      </c>
      <c r="K341" s="26">
        <v>0.89999999999998</v>
      </c>
      <c r="L341" s="26">
        <v>0.600000000000013</v>
      </c>
      <c r="M341" s="26">
        <v>1.0</v>
      </c>
      <c r="N341" s="26">
        <v>1.0</v>
      </c>
      <c r="O341" s="26">
        <v>0.89999999999998</v>
      </c>
      <c r="P341" s="26">
        <v>1.0</v>
      </c>
      <c r="Q341" s="26">
        <v>0.600000000000013</v>
      </c>
      <c r="R341" s="26">
        <v>0.600000000000013</v>
      </c>
      <c r="S341" s="26">
        <v>0.600000000000013</v>
      </c>
      <c r="T341" s="26">
        <v>0.6</v>
      </c>
      <c r="U341" s="26">
        <v>0.6</v>
      </c>
      <c r="V341" s="26">
        <v>0.6</v>
      </c>
      <c r="W341" s="26">
        <v>0.6</v>
      </c>
      <c r="X341" s="26">
        <v>0.6</v>
      </c>
      <c r="Y341" s="26">
        <v>0.6</v>
      </c>
      <c r="Z341" s="26">
        <v>0.6</v>
      </c>
      <c r="AA341" s="26">
        <v>0.6</v>
      </c>
      <c r="AB341" s="26">
        <v>0.6</v>
      </c>
      <c r="AC341" s="26">
        <v>0.6</v>
      </c>
      <c r="AD341" s="26">
        <v>0.9</v>
      </c>
    </row>
    <row r="342" ht="22.5" customHeight="1">
      <c r="A342" s="25">
        <f t="shared" si="1"/>
        <v>45937</v>
      </c>
      <c r="B342" s="74">
        <v>0.600000000000013</v>
      </c>
      <c r="C342" s="26">
        <v>0.600000000000013</v>
      </c>
      <c r="D342" s="26">
        <v>0.600000000000013</v>
      </c>
      <c r="E342" s="26">
        <v>1.0</v>
      </c>
      <c r="F342" s="26">
        <v>1.0</v>
      </c>
      <c r="G342" s="26">
        <v>1.0</v>
      </c>
      <c r="H342" s="26">
        <v>0.600000000000013</v>
      </c>
      <c r="I342" s="26">
        <v>0.600000000000013</v>
      </c>
      <c r="J342" s="26">
        <v>0.600000000000013</v>
      </c>
      <c r="K342" s="26">
        <v>0.89999999999998</v>
      </c>
      <c r="L342" s="26">
        <v>0.600000000000013</v>
      </c>
      <c r="M342" s="26">
        <v>1.0</v>
      </c>
      <c r="N342" s="26">
        <v>1.0</v>
      </c>
      <c r="O342" s="26">
        <v>0.89999999999998</v>
      </c>
      <c r="P342" s="26">
        <v>1.0</v>
      </c>
      <c r="Q342" s="26">
        <v>0.600000000000013</v>
      </c>
      <c r="R342" s="26">
        <v>0.600000000000013</v>
      </c>
      <c r="S342" s="26">
        <v>0.600000000000013</v>
      </c>
      <c r="T342" s="26">
        <v>0.6</v>
      </c>
      <c r="U342" s="26">
        <v>0.6</v>
      </c>
      <c r="V342" s="26">
        <v>0.6</v>
      </c>
      <c r="W342" s="26">
        <v>0.6</v>
      </c>
      <c r="X342" s="26">
        <v>0.6</v>
      </c>
      <c r="Y342" s="26">
        <v>0.6</v>
      </c>
      <c r="Z342" s="26">
        <v>0.6</v>
      </c>
      <c r="AA342" s="26">
        <v>0.6</v>
      </c>
      <c r="AB342" s="26">
        <v>0.6</v>
      </c>
      <c r="AC342" s="26">
        <v>0.6</v>
      </c>
      <c r="AD342" s="26">
        <v>0.9</v>
      </c>
    </row>
    <row r="343" ht="22.5" customHeight="1">
      <c r="A343" s="25">
        <f t="shared" si="1"/>
        <v>45938</v>
      </c>
      <c r="B343" s="74">
        <v>0.600000000000014</v>
      </c>
      <c r="C343" s="26">
        <v>0.600000000000014</v>
      </c>
      <c r="D343" s="26">
        <v>0.600000000000014</v>
      </c>
      <c r="E343" s="26">
        <v>1.0</v>
      </c>
      <c r="F343" s="26">
        <v>1.0</v>
      </c>
      <c r="G343" s="26">
        <v>1.0</v>
      </c>
      <c r="H343" s="26">
        <v>0.600000000000014</v>
      </c>
      <c r="I343" s="26">
        <v>0.600000000000014</v>
      </c>
      <c r="J343" s="26">
        <v>0.600000000000014</v>
      </c>
      <c r="K343" s="26">
        <v>0.899999999999979</v>
      </c>
      <c r="L343" s="26">
        <v>0.600000000000014</v>
      </c>
      <c r="M343" s="26">
        <v>1.0</v>
      </c>
      <c r="N343" s="26">
        <v>1.0</v>
      </c>
      <c r="O343" s="26">
        <v>0.899999999999979</v>
      </c>
      <c r="P343" s="26">
        <v>1.0</v>
      </c>
      <c r="Q343" s="26">
        <v>0.600000000000014</v>
      </c>
      <c r="R343" s="26">
        <v>0.600000000000014</v>
      </c>
      <c r="S343" s="26">
        <v>0.600000000000014</v>
      </c>
      <c r="T343" s="26">
        <v>0.6</v>
      </c>
      <c r="U343" s="26">
        <v>0.6</v>
      </c>
      <c r="V343" s="26">
        <v>0.6</v>
      </c>
      <c r="W343" s="26">
        <v>0.6</v>
      </c>
      <c r="X343" s="26">
        <v>0.6</v>
      </c>
      <c r="Y343" s="26">
        <v>0.6</v>
      </c>
      <c r="Z343" s="26">
        <v>0.6</v>
      </c>
      <c r="AA343" s="26">
        <v>0.6</v>
      </c>
      <c r="AB343" s="26">
        <v>0.6</v>
      </c>
      <c r="AC343" s="26">
        <v>0.6</v>
      </c>
      <c r="AD343" s="26">
        <v>0.9</v>
      </c>
    </row>
    <row r="344" ht="22.5" customHeight="1">
      <c r="A344" s="25">
        <f t="shared" si="1"/>
        <v>45939</v>
      </c>
      <c r="B344" s="74">
        <v>0.600000000000014</v>
      </c>
      <c r="C344" s="26">
        <v>0.600000000000014</v>
      </c>
      <c r="D344" s="26">
        <v>0.600000000000014</v>
      </c>
      <c r="E344" s="26">
        <v>1.0</v>
      </c>
      <c r="F344" s="26">
        <v>1.0</v>
      </c>
      <c r="G344" s="26">
        <v>1.0</v>
      </c>
      <c r="H344" s="26">
        <v>0.600000000000014</v>
      </c>
      <c r="I344" s="26">
        <v>0.600000000000014</v>
      </c>
      <c r="J344" s="26">
        <v>0.600000000000014</v>
      </c>
      <c r="K344" s="26">
        <v>0.899999999999979</v>
      </c>
      <c r="L344" s="26">
        <v>0.600000000000014</v>
      </c>
      <c r="M344" s="26">
        <v>1.0</v>
      </c>
      <c r="N344" s="26">
        <v>1.0</v>
      </c>
      <c r="O344" s="26">
        <v>0.899999999999979</v>
      </c>
      <c r="P344" s="26">
        <v>1.0</v>
      </c>
      <c r="Q344" s="26">
        <v>0.600000000000014</v>
      </c>
      <c r="R344" s="26">
        <v>0.600000000000014</v>
      </c>
      <c r="S344" s="26">
        <v>0.600000000000014</v>
      </c>
      <c r="T344" s="26">
        <v>0.6</v>
      </c>
      <c r="U344" s="26">
        <v>0.6</v>
      </c>
      <c r="V344" s="26">
        <v>0.6</v>
      </c>
      <c r="W344" s="26">
        <v>0.6</v>
      </c>
      <c r="X344" s="26">
        <v>0.6</v>
      </c>
      <c r="Y344" s="26">
        <v>0.6</v>
      </c>
      <c r="Z344" s="26">
        <v>0.6</v>
      </c>
      <c r="AA344" s="26">
        <v>0.6</v>
      </c>
      <c r="AB344" s="26">
        <v>0.6</v>
      </c>
      <c r="AC344" s="26">
        <v>0.6</v>
      </c>
      <c r="AD344" s="26">
        <v>0.9</v>
      </c>
    </row>
    <row r="345" ht="22.5" customHeight="1">
      <c r="A345" s="25">
        <f t="shared" si="1"/>
        <v>45940</v>
      </c>
      <c r="B345" s="74">
        <v>0.600000000000014</v>
      </c>
      <c r="C345" s="26">
        <v>0.600000000000014</v>
      </c>
      <c r="D345" s="26">
        <v>0.600000000000014</v>
      </c>
      <c r="E345" s="26">
        <v>1.0</v>
      </c>
      <c r="F345" s="26">
        <v>1.0</v>
      </c>
      <c r="G345" s="26">
        <v>1.0</v>
      </c>
      <c r="H345" s="26">
        <v>0.600000000000014</v>
      </c>
      <c r="I345" s="26">
        <v>0.600000000000014</v>
      </c>
      <c r="J345" s="26">
        <v>0.600000000000014</v>
      </c>
      <c r="K345" s="26">
        <v>0.899999999999979</v>
      </c>
      <c r="L345" s="26">
        <v>0.600000000000014</v>
      </c>
      <c r="M345" s="26">
        <v>1.0</v>
      </c>
      <c r="N345" s="26">
        <v>1.0</v>
      </c>
      <c r="O345" s="26">
        <v>0.899999999999979</v>
      </c>
      <c r="P345" s="26">
        <v>1.0</v>
      </c>
      <c r="Q345" s="26">
        <v>0.600000000000014</v>
      </c>
      <c r="R345" s="26">
        <v>0.600000000000014</v>
      </c>
      <c r="S345" s="26">
        <v>0.600000000000014</v>
      </c>
      <c r="T345" s="26">
        <v>0.6</v>
      </c>
      <c r="U345" s="26">
        <v>0.6</v>
      </c>
      <c r="V345" s="26">
        <v>0.6</v>
      </c>
      <c r="W345" s="26">
        <v>0.6</v>
      </c>
      <c r="X345" s="26">
        <v>0.6</v>
      </c>
      <c r="Y345" s="26">
        <v>0.6</v>
      </c>
      <c r="Z345" s="26">
        <v>0.6</v>
      </c>
      <c r="AA345" s="26">
        <v>0.6</v>
      </c>
      <c r="AB345" s="26">
        <v>0.6</v>
      </c>
      <c r="AC345" s="26">
        <v>0.6</v>
      </c>
      <c r="AD345" s="26">
        <v>0.9</v>
      </c>
    </row>
    <row r="346" ht="22.5" customHeight="1">
      <c r="A346" s="25">
        <f t="shared" si="1"/>
        <v>45941</v>
      </c>
      <c r="B346" s="74">
        <v>0.600000000000014</v>
      </c>
      <c r="C346" s="26">
        <v>0.600000000000014</v>
      </c>
      <c r="D346" s="26">
        <v>0.600000000000014</v>
      </c>
      <c r="E346" s="26">
        <v>1.0</v>
      </c>
      <c r="F346" s="26">
        <v>1.0</v>
      </c>
      <c r="G346" s="26">
        <v>1.0</v>
      </c>
      <c r="H346" s="26">
        <v>0.600000000000014</v>
      </c>
      <c r="I346" s="26">
        <v>0.600000000000014</v>
      </c>
      <c r="J346" s="26">
        <v>0.600000000000014</v>
      </c>
      <c r="K346" s="26">
        <v>0.899999999999979</v>
      </c>
      <c r="L346" s="26">
        <v>0.600000000000014</v>
      </c>
      <c r="M346" s="26">
        <v>1.0</v>
      </c>
      <c r="N346" s="26">
        <v>1.0</v>
      </c>
      <c r="O346" s="26">
        <v>0.899999999999979</v>
      </c>
      <c r="P346" s="26">
        <v>1.0</v>
      </c>
      <c r="Q346" s="26">
        <v>0.600000000000014</v>
      </c>
      <c r="R346" s="26">
        <v>0.600000000000014</v>
      </c>
      <c r="S346" s="26">
        <v>0.600000000000014</v>
      </c>
      <c r="T346" s="26">
        <v>0.6</v>
      </c>
      <c r="U346" s="26">
        <v>0.6</v>
      </c>
      <c r="V346" s="26">
        <v>0.6</v>
      </c>
      <c r="W346" s="26">
        <v>0.6</v>
      </c>
      <c r="X346" s="26">
        <v>0.6</v>
      </c>
      <c r="Y346" s="26">
        <v>0.6</v>
      </c>
      <c r="Z346" s="26">
        <v>0.6</v>
      </c>
      <c r="AA346" s="26">
        <v>0.6</v>
      </c>
      <c r="AB346" s="26">
        <v>0.6</v>
      </c>
      <c r="AC346" s="26">
        <v>0.6</v>
      </c>
      <c r="AD346" s="26">
        <v>0.9</v>
      </c>
    </row>
    <row r="347" ht="22.5" customHeight="1">
      <c r="A347" s="25">
        <f t="shared" si="1"/>
        <v>45942</v>
      </c>
      <c r="B347" s="74">
        <v>0.600000000000014</v>
      </c>
      <c r="C347" s="26">
        <v>0.600000000000014</v>
      </c>
      <c r="D347" s="26">
        <v>0.600000000000014</v>
      </c>
      <c r="E347" s="26">
        <v>1.0</v>
      </c>
      <c r="F347" s="26">
        <v>1.0</v>
      </c>
      <c r="G347" s="26">
        <v>1.0</v>
      </c>
      <c r="H347" s="26">
        <v>0.600000000000014</v>
      </c>
      <c r="I347" s="26">
        <v>0.600000000000014</v>
      </c>
      <c r="J347" s="26">
        <v>0.600000000000014</v>
      </c>
      <c r="K347" s="26">
        <v>0.899999999999979</v>
      </c>
      <c r="L347" s="26">
        <v>0.600000000000014</v>
      </c>
      <c r="M347" s="26">
        <v>1.0</v>
      </c>
      <c r="N347" s="26">
        <v>1.0</v>
      </c>
      <c r="O347" s="26">
        <v>0.899999999999979</v>
      </c>
      <c r="P347" s="26">
        <v>1.0</v>
      </c>
      <c r="Q347" s="26">
        <v>0.600000000000014</v>
      </c>
      <c r="R347" s="26">
        <v>0.600000000000014</v>
      </c>
      <c r="S347" s="26">
        <v>0.600000000000014</v>
      </c>
      <c r="T347" s="26">
        <v>0.6</v>
      </c>
      <c r="U347" s="26">
        <v>0.6</v>
      </c>
      <c r="V347" s="26">
        <v>0.6</v>
      </c>
      <c r="W347" s="26">
        <v>0.6</v>
      </c>
      <c r="X347" s="26">
        <v>0.6</v>
      </c>
      <c r="Y347" s="26">
        <v>0.6</v>
      </c>
      <c r="Z347" s="26">
        <v>0.6</v>
      </c>
      <c r="AA347" s="26">
        <v>0.6</v>
      </c>
      <c r="AB347" s="26">
        <v>0.6</v>
      </c>
      <c r="AC347" s="26">
        <v>0.6</v>
      </c>
      <c r="AD347" s="26">
        <v>0.9</v>
      </c>
    </row>
    <row r="348" ht="22.5" customHeight="1">
      <c r="A348" s="25">
        <f t="shared" si="1"/>
        <v>45943</v>
      </c>
      <c r="B348" s="74">
        <v>0.600000000000014</v>
      </c>
      <c r="C348" s="26">
        <v>0.600000000000014</v>
      </c>
      <c r="D348" s="26">
        <v>0.600000000000014</v>
      </c>
      <c r="E348" s="26">
        <v>1.0</v>
      </c>
      <c r="F348" s="26">
        <v>1.0</v>
      </c>
      <c r="G348" s="26">
        <v>1.0</v>
      </c>
      <c r="H348" s="26">
        <v>0.600000000000014</v>
      </c>
      <c r="I348" s="26">
        <v>0.600000000000014</v>
      </c>
      <c r="J348" s="26">
        <v>0.600000000000014</v>
      </c>
      <c r="K348" s="26">
        <v>0.899999999999979</v>
      </c>
      <c r="L348" s="26">
        <v>0.600000000000014</v>
      </c>
      <c r="M348" s="26">
        <v>1.0</v>
      </c>
      <c r="N348" s="26">
        <v>1.0</v>
      </c>
      <c r="O348" s="26">
        <v>0.899999999999979</v>
      </c>
      <c r="P348" s="26">
        <v>1.0</v>
      </c>
      <c r="Q348" s="26">
        <v>0.600000000000014</v>
      </c>
      <c r="R348" s="26">
        <v>0.600000000000014</v>
      </c>
      <c r="S348" s="26">
        <v>0.600000000000014</v>
      </c>
      <c r="T348" s="26">
        <v>0.6</v>
      </c>
      <c r="U348" s="26">
        <v>0.6</v>
      </c>
      <c r="V348" s="26">
        <v>0.6</v>
      </c>
      <c r="W348" s="26">
        <v>0.6</v>
      </c>
      <c r="X348" s="26">
        <v>0.6</v>
      </c>
      <c r="Y348" s="26">
        <v>0.6</v>
      </c>
      <c r="Z348" s="26">
        <v>0.6</v>
      </c>
      <c r="AA348" s="26">
        <v>0.6</v>
      </c>
      <c r="AB348" s="26">
        <v>0.6</v>
      </c>
      <c r="AC348" s="26">
        <v>0.6</v>
      </c>
      <c r="AD348" s="26">
        <v>0.9</v>
      </c>
    </row>
    <row r="349" ht="22.5" customHeight="1">
      <c r="A349" s="25">
        <f t="shared" si="1"/>
        <v>45944</v>
      </c>
      <c r="B349" s="74">
        <v>0.600000000000014</v>
      </c>
      <c r="C349" s="26">
        <v>0.600000000000014</v>
      </c>
      <c r="D349" s="26">
        <v>0.600000000000014</v>
      </c>
      <c r="E349" s="26">
        <v>1.0</v>
      </c>
      <c r="F349" s="26">
        <v>1.0</v>
      </c>
      <c r="G349" s="26">
        <v>1.0</v>
      </c>
      <c r="H349" s="26">
        <v>0.600000000000014</v>
      </c>
      <c r="I349" s="26">
        <v>0.600000000000014</v>
      </c>
      <c r="J349" s="26">
        <v>0.600000000000014</v>
      </c>
      <c r="K349" s="26">
        <v>0.899999999999979</v>
      </c>
      <c r="L349" s="26">
        <v>0.600000000000014</v>
      </c>
      <c r="M349" s="26">
        <v>1.0</v>
      </c>
      <c r="N349" s="26">
        <v>1.0</v>
      </c>
      <c r="O349" s="26">
        <v>0.899999999999979</v>
      </c>
      <c r="P349" s="26">
        <v>1.0</v>
      </c>
      <c r="Q349" s="26">
        <v>0.600000000000014</v>
      </c>
      <c r="R349" s="26">
        <v>0.600000000000014</v>
      </c>
      <c r="S349" s="26">
        <v>0.600000000000014</v>
      </c>
      <c r="T349" s="26">
        <v>0.6</v>
      </c>
      <c r="U349" s="26">
        <v>0.6</v>
      </c>
      <c r="V349" s="26">
        <v>0.6</v>
      </c>
      <c r="W349" s="26">
        <v>0.6</v>
      </c>
      <c r="X349" s="26">
        <v>0.6</v>
      </c>
      <c r="Y349" s="26">
        <v>0.6</v>
      </c>
      <c r="Z349" s="26">
        <v>0.6</v>
      </c>
      <c r="AA349" s="26">
        <v>0.6</v>
      </c>
      <c r="AB349" s="26">
        <v>0.6</v>
      </c>
      <c r="AC349" s="26">
        <v>0.6</v>
      </c>
      <c r="AD349" s="26">
        <v>0.9</v>
      </c>
    </row>
    <row r="350" ht="22.5" customHeight="1">
      <c r="A350" s="25">
        <f t="shared" si="1"/>
        <v>45945</v>
      </c>
      <c r="B350" s="74">
        <v>0.600000000000014</v>
      </c>
      <c r="C350" s="26">
        <v>0.600000000000014</v>
      </c>
      <c r="D350" s="26">
        <v>0.600000000000014</v>
      </c>
      <c r="E350" s="26">
        <v>1.0</v>
      </c>
      <c r="F350" s="26">
        <v>1.0</v>
      </c>
      <c r="G350" s="26">
        <v>1.0</v>
      </c>
      <c r="H350" s="26">
        <v>0.600000000000014</v>
      </c>
      <c r="I350" s="26">
        <v>0.600000000000014</v>
      </c>
      <c r="J350" s="26">
        <v>0.600000000000014</v>
      </c>
      <c r="K350" s="26">
        <v>0.899999999999979</v>
      </c>
      <c r="L350" s="26">
        <v>0.600000000000014</v>
      </c>
      <c r="M350" s="26">
        <v>1.0</v>
      </c>
      <c r="N350" s="26">
        <v>1.0</v>
      </c>
      <c r="O350" s="26">
        <v>0.899999999999979</v>
      </c>
      <c r="P350" s="26">
        <v>1.0</v>
      </c>
      <c r="Q350" s="26">
        <v>0.600000000000014</v>
      </c>
      <c r="R350" s="26">
        <v>0.600000000000014</v>
      </c>
      <c r="S350" s="26">
        <v>0.600000000000014</v>
      </c>
      <c r="T350" s="26">
        <v>0.6</v>
      </c>
      <c r="U350" s="26">
        <v>0.6</v>
      </c>
      <c r="V350" s="26">
        <v>0.6</v>
      </c>
      <c r="W350" s="26">
        <v>0.6</v>
      </c>
      <c r="X350" s="26">
        <v>0.6</v>
      </c>
      <c r="Y350" s="26">
        <v>0.6</v>
      </c>
      <c r="Z350" s="26">
        <v>0.6</v>
      </c>
      <c r="AA350" s="26">
        <v>0.6</v>
      </c>
      <c r="AB350" s="26">
        <v>0.6</v>
      </c>
      <c r="AC350" s="26">
        <v>0.6</v>
      </c>
      <c r="AD350" s="26">
        <v>0.9</v>
      </c>
    </row>
    <row r="351" ht="22.5" customHeight="1">
      <c r="A351" s="25">
        <f t="shared" si="1"/>
        <v>45946</v>
      </c>
      <c r="B351" s="74">
        <v>0.600000000000014</v>
      </c>
      <c r="C351" s="26">
        <v>0.600000000000014</v>
      </c>
      <c r="D351" s="26">
        <v>0.600000000000014</v>
      </c>
      <c r="E351" s="26">
        <v>1.0</v>
      </c>
      <c r="F351" s="26">
        <v>1.0</v>
      </c>
      <c r="G351" s="26">
        <v>1.0</v>
      </c>
      <c r="H351" s="26">
        <v>0.600000000000014</v>
      </c>
      <c r="I351" s="26">
        <v>0.600000000000014</v>
      </c>
      <c r="J351" s="26">
        <v>0.600000000000014</v>
      </c>
      <c r="K351" s="26">
        <v>0.899999999999979</v>
      </c>
      <c r="L351" s="26">
        <v>0.600000000000014</v>
      </c>
      <c r="M351" s="26">
        <v>1.0</v>
      </c>
      <c r="N351" s="26">
        <v>1.0</v>
      </c>
      <c r="O351" s="26">
        <v>0.899999999999979</v>
      </c>
      <c r="P351" s="26">
        <v>1.0</v>
      </c>
      <c r="Q351" s="26">
        <v>0.600000000000014</v>
      </c>
      <c r="R351" s="26">
        <v>0.600000000000014</v>
      </c>
      <c r="S351" s="26">
        <v>0.600000000000014</v>
      </c>
      <c r="T351" s="26">
        <v>0.6</v>
      </c>
      <c r="U351" s="26">
        <v>0.6</v>
      </c>
      <c r="V351" s="26">
        <v>0.6</v>
      </c>
      <c r="W351" s="26">
        <v>0.6</v>
      </c>
      <c r="X351" s="26">
        <v>0.6</v>
      </c>
      <c r="Y351" s="26">
        <v>0.6</v>
      </c>
      <c r="Z351" s="26">
        <v>0.6</v>
      </c>
      <c r="AA351" s="26">
        <v>0.6</v>
      </c>
      <c r="AB351" s="26">
        <v>0.6</v>
      </c>
      <c r="AC351" s="26">
        <v>0.6</v>
      </c>
      <c r="AD351" s="26">
        <v>0.9</v>
      </c>
    </row>
    <row r="352" ht="22.5" customHeight="1">
      <c r="A352" s="25">
        <f t="shared" si="1"/>
        <v>45947</v>
      </c>
      <c r="B352" s="74">
        <v>0.600000000000014</v>
      </c>
      <c r="C352" s="26">
        <v>0.600000000000014</v>
      </c>
      <c r="D352" s="26">
        <v>0.600000000000014</v>
      </c>
      <c r="E352" s="26">
        <v>1.0</v>
      </c>
      <c r="F352" s="26">
        <v>1.0</v>
      </c>
      <c r="G352" s="26">
        <v>1.0</v>
      </c>
      <c r="H352" s="26">
        <v>0.600000000000014</v>
      </c>
      <c r="I352" s="26">
        <v>0.600000000000014</v>
      </c>
      <c r="J352" s="26">
        <v>0.600000000000014</v>
      </c>
      <c r="K352" s="26">
        <v>0.899999999999979</v>
      </c>
      <c r="L352" s="26">
        <v>0.600000000000014</v>
      </c>
      <c r="M352" s="26">
        <v>1.0</v>
      </c>
      <c r="N352" s="26">
        <v>1.0</v>
      </c>
      <c r="O352" s="26">
        <v>0.899999999999979</v>
      </c>
      <c r="P352" s="26">
        <v>1.0</v>
      </c>
      <c r="Q352" s="26">
        <v>0.600000000000014</v>
      </c>
      <c r="R352" s="26">
        <v>0.600000000000014</v>
      </c>
      <c r="S352" s="26">
        <v>0.600000000000014</v>
      </c>
      <c r="T352" s="26">
        <v>0.6</v>
      </c>
      <c r="U352" s="26">
        <v>0.6</v>
      </c>
      <c r="V352" s="26">
        <v>0.6</v>
      </c>
      <c r="W352" s="26">
        <v>0.6</v>
      </c>
      <c r="X352" s="26">
        <v>0.6</v>
      </c>
      <c r="Y352" s="26">
        <v>0.6</v>
      </c>
      <c r="Z352" s="26">
        <v>0.6</v>
      </c>
      <c r="AA352" s="26">
        <v>0.6</v>
      </c>
      <c r="AB352" s="26">
        <v>0.6</v>
      </c>
      <c r="AC352" s="26">
        <v>0.6</v>
      </c>
      <c r="AD352" s="26">
        <v>0.9</v>
      </c>
    </row>
    <row r="353" ht="22.5" customHeight="1">
      <c r="A353" s="25">
        <f t="shared" si="1"/>
        <v>45948</v>
      </c>
      <c r="B353" s="74">
        <v>0.600000000000014</v>
      </c>
      <c r="C353" s="26">
        <v>0.600000000000014</v>
      </c>
      <c r="D353" s="26">
        <v>0.600000000000014</v>
      </c>
      <c r="E353" s="26">
        <v>1.0</v>
      </c>
      <c r="F353" s="26">
        <v>1.0</v>
      </c>
      <c r="G353" s="26">
        <v>1.0</v>
      </c>
      <c r="H353" s="26">
        <v>0.600000000000014</v>
      </c>
      <c r="I353" s="26">
        <v>0.600000000000014</v>
      </c>
      <c r="J353" s="26">
        <v>0.600000000000014</v>
      </c>
      <c r="K353" s="26">
        <v>0.899999999999978</v>
      </c>
      <c r="L353" s="26">
        <v>0.600000000000014</v>
      </c>
      <c r="M353" s="26">
        <v>1.0</v>
      </c>
      <c r="N353" s="26">
        <v>1.0</v>
      </c>
      <c r="O353" s="26">
        <v>0.899999999999978</v>
      </c>
      <c r="P353" s="26">
        <v>1.0</v>
      </c>
      <c r="Q353" s="26">
        <v>0.600000000000014</v>
      </c>
      <c r="R353" s="26">
        <v>0.600000000000014</v>
      </c>
      <c r="S353" s="26">
        <v>0.600000000000014</v>
      </c>
      <c r="T353" s="26">
        <v>0.6</v>
      </c>
      <c r="U353" s="26">
        <v>0.6</v>
      </c>
      <c r="V353" s="26">
        <v>0.6</v>
      </c>
      <c r="W353" s="26">
        <v>0.6</v>
      </c>
      <c r="X353" s="26">
        <v>0.6</v>
      </c>
      <c r="Y353" s="26">
        <v>0.6</v>
      </c>
      <c r="Z353" s="26">
        <v>0.6</v>
      </c>
      <c r="AA353" s="26">
        <v>0.6</v>
      </c>
      <c r="AB353" s="26">
        <v>0.6</v>
      </c>
      <c r="AC353" s="26">
        <v>0.6</v>
      </c>
      <c r="AD353" s="26">
        <v>0.9</v>
      </c>
    </row>
    <row r="354" ht="22.5" customHeight="1">
      <c r="A354" s="25">
        <f t="shared" si="1"/>
        <v>45949</v>
      </c>
      <c r="B354" s="74">
        <v>0.600000000000014</v>
      </c>
      <c r="C354" s="26">
        <v>0.600000000000014</v>
      </c>
      <c r="D354" s="26">
        <v>0.600000000000014</v>
      </c>
      <c r="E354" s="26">
        <v>1.0</v>
      </c>
      <c r="F354" s="26">
        <v>1.0</v>
      </c>
      <c r="G354" s="26">
        <v>1.0</v>
      </c>
      <c r="H354" s="26">
        <v>0.600000000000014</v>
      </c>
      <c r="I354" s="26">
        <v>0.600000000000014</v>
      </c>
      <c r="J354" s="26">
        <v>0.600000000000014</v>
      </c>
      <c r="K354" s="26">
        <v>0.899999999999978</v>
      </c>
      <c r="L354" s="26">
        <v>0.600000000000014</v>
      </c>
      <c r="M354" s="26">
        <v>1.0</v>
      </c>
      <c r="N354" s="26">
        <v>1.0</v>
      </c>
      <c r="O354" s="26">
        <v>0.899999999999978</v>
      </c>
      <c r="P354" s="26">
        <v>1.0</v>
      </c>
      <c r="Q354" s="26">
        <v>0.600000000000014</v>
      </c>
      <c r="R354" s="26">
        <v>0.600000000000014</v>
      </c>
      <c r="S354" s="26">
        <v>0.600000000000014</v>
      </c>
      <c r="T354" s="26">
        <v>0.6</v>
      </c>
      <c r="U354" s="26">
        <v>0.6</v>
      </c>
      <c r="V354" s="26">
        <v>0.6</v>
      </c>
      <c r="W354" s="26">
        <v>0.6</v>
      </c>
      <c r="X354" s="26">
        <v>0.6</v>
      </c>
      <c r="Y354" s="26">
        <v>0.6</v>
      </c>
      <c r="Z354" s="26">
        <v>0.6</v>
      </c>
      <c r="AA354" s="26">
        <v>0.6</v>
      </c>
      <c r="AB354" s="26">
        <v>0.6</v>
      </c>
      <c r="AC354" s="26">
        <v>0.6</v>
      </c>
      <c r="AD354" s="26">
        <v>0.9</v>
      </c>
    </row>
    <row r="355" ht="22.5" customHeight="1">
      <c r="A355" s="25">
        <f t="shared" si="1"/>
        <v>45950</v>
      </c>
      <c r="B355" s="74">
        <v>0.600000000000014</v>
      </c>
      <c r="C355" s="26">
        <v>0.600000000000014</v>
      </c>
      <c r="D355" s="26">
        <v>0.600000000000014</v>
      </c>
      <c r="E355" s="26">
        <v>1.0</v>
      </c>
      <c r="F355" s="26">
        <v>1.0</v>
      </c>
      <c r="G355" s="26">
        <v>1.0</v>
      </c>
      <c r="H355" s="26">
        <v>0.600000000000014</v>
      </c>
      <c r="I355" s="26">
        <v>0.600000000000014</v>
      </c>
      <c r="J355" s="26">
        <v>0.600000000000014</v>
      </c>
      <c r="K355" s="26">
        <v>0.899999999999978</v>
      </c>
      <c r="L355" s="26">
        <v>0.600000000000014</v>
      </c>
      <c r="M355" s="26">
        <v>1.0</v>
      </c>
      <c r="N355" s="26">
        <v>1.0</v>
      </c>
      <c r="O355" s="26">
        <v>0.899999999999978</v>
      </c>
      <c r="P355" s="26">
        <v>1.0</v>
      </c>
      <c r="Q355" s="26">
        <v>0.600000000000014</v>
      </c>
      <c r="R355" s="26">
        <v>0.600000000000014</v>
      </c>
      <c r="S355" s="26">
        <v>0.600000000000014</v>
      </c>
      <c r="T355" s="26">
        <v>0.6</v>
      </c>
      <c r="U355" s="26">
        <v>0.6</v>
      </c>
      <c r="V355" s="26">
        <v>0.6</v>
      </c>
      <c r="W355" s="26">
        <v>0.6</v>
      </c>
      <c r="X355" s="26">
        <v>0.6</v>
      </c>
      <c r="Y355" s="26">
        <v>0.6</v>
      </c>
      <c r="Z355" s="26">
        <v>0.6</v>
      </c>
      <c r="AA355" s="26">
        <v>0.6</v>
      </c>
      <c r="AB355" s="26">
        <v>0.6</v>
      </c>
      <c r="AC355" s="26">
        <v>0.6</v>
      </c>
      <c r="AD355" s="26">
        <v>0.9</v>
      </c>
    </row>
    <row r="356" ht="22.5" customHeight="1">
      <c r="A356" s="25">
        <f t="shared" si="1"/>
        <v>45951</v>
      </c>
      <c r="B356" s="74">
        <v>0.600000000000014</v>
      </c>
      <c r="C356" s="26">
        <v>0.600000000000014</v>
      </c>
      <c r="D356" s="26">
        <v>0.600000000000014</v>
      </c>
      <c r="E356" s="26">
        <v>1.0</v>
      </c>
      <c r="F356" s="26">
        <v>1.0</v>
      </c>
      <c r="G356" s="26">
        <v>1.0</v>
      </c>
      <c r="H356" s="26">
        <v>0.600000000000014</v>
      </c>
      <c r="I356" s="26">
        <v>0.600000000000014</v>
      </c>
      <c r="J356" s="26">
        <v>0.600000000000014</v>
      </c>
      <c r="K356" s="26">
        <v>0.899999999999978</v>
      </c>
      <c r="L356" s="26">
        <v>0.600000000000014</v>
      </c>
      <c r="M356" s="26">
        <v>1.0</v>
      </c>
      <c r="N356" s="26">
        <v>1.0</v>
      </c>
      <c r="O356" s="26">
        <v>0.899999999999978</v>
      </c>
      <c r="P356" s="26">
        <v>1.0</v>
      </c>
      <c r="Q356" s="26">
        <v>0.600000000000014</v>
      </c>
      <c r="R356" s="26">
        <v>0.600000000000014</v>
      </c>
      <c r="S356" s="26">
        <v>0.600000000000014</v>
      </c>
      <c r="T356" s="26">
        <v>0.6</v>
      </c>
      <c r="U356" s="26">
        <v>0.6</v>
      </c>
      <c r="V356" s="26">
        <v>0.6</v>
      </c>
      <c r="W356" s="26">
        <v>0.6</v>
      </c>
      <c r="X356" s="26">
        <v>0.6</v>
      </c>
      <c r="Y356" s="26">
        <v>0.6</v>
      </c>
      <c r="Z356" s="26">
        <v>0.6</v>
      </c>
      <c r="AA356" s="26">
        <v>0.6</v>
      </c>
      <c r="AB356" s="26">
        <v>0.6</v>
      </c>
      <c r="AC356" s="26">
        <v>0.6</v>
      </c>
      <c r="AD356" s="26">
        <v>0.9</v>
      </c>
    </row>
    <row r="357" ht="22.5" customHeight="1">
      <c r="A357" s="25">
        <f t="shared" si="1"/>
        <v>45952</v>
      </c>
      <c r="B357" s="74">
        <v>0.600000000000014</v>
      </c>
      <c r="C357" s="26">
        <v>0.600000000000014</v>
      </c>
      <c r="D357" s="26">
        <v>0.600000000000014</v>
      </c>
      <c r="E357" s="26">
        <v>1.0</v>
      </c>
      <c r="F357" s="26">
        <v>1.0</v>
      </c>
      <c r="G357" s="26">
        <v>1.0</v>
      </c>
      <c r="H357" s="26">
        <v>0.600000000000014</v>
      </c>
      <c r="I357" s="26">
        <v>0.600000000000014</v>
      </c>
      <c r="J357" s="26">
        <v>0.600000000000014</v>
      </c>
      <c r="K357" s="26">
        <v>0.899999999999978</v>
      </c>
      <c r="L357" s="26">
        <v>0.600000000000014</v>
      </c>
      <c r="M357" s="26">
        <v>1.0</v>
      </c>
      <c r="N357" s="26">
        <v>1.0</v>
      </c>
      <c r="O357" s="26">
        <v>0.899999999999978</v>
      </c>
      <c r="P357" s="26">
        <v>1.0</v>
      </c>
      <c r="Q357" s="26">
        <v>0.600000000000014</v>
      </c>
      <c r="R357" s="26">
        <v>0.600000000000014</v>
      </c>
      <c r="S357" s="26">
        <v>0.600000000000014</v>
      </c>
      <c r="T357" s="26">
        <v>0.6</v>
      </c>
      <c r="U357" s="26">
        <v>0.6</v>
      </c>
      <c r="V357" s="26">
        <v>0.6</v>
      </c>
      <c r="W357" s="26">
        <v>0.6</v>
      </c>
      <c r="X357" s="26">
        <v>0.6</v>
      </c>
      <c r="Y357" s="26">
        <v>0.6</v>
      </c>
      <c r="Z357" s="26">
        <v>0.6</v>
      </c>
      <c r="AA357" s="26">
        <v>0.6</v>
      </c>
      <c r="AB357" s="26">
        <v>0.6</v>
      </c>
      <c r="AC357" s="26">
        <v>0.6</v>
      </c>
      <c r="AD357" s="26">
        <v>0.9</v>
      </c>
    </row>
    <row r="358" ht="22.5" customHeight="1">
      <c r="A358" s="25">
        <f t="shared" si="1"/>
        <v>45953</v>
      </c>
      <c r="B358" s="74">
        <v>0.600000000000014</v>
      </c>
      <c r="C358" s="26">
        <v>0.600000000000014</v>
      </c>
      <c r="D358" s="26">
        <v>0.600000000000014</v>
      </c>
      <c r="E358" s="26">
        <v>1.0</v>
      </c>
      <c r="F358" s="26">
        <v>1.0</v>
      </c>
      <c r="G358" s="26">
        <v>1.0</v>
      </c>
      <c r="H358" s="26">
        <v>0.600000000000014</v>
      </c>
      <c r="I358" s="26">
        <v>0.600000000000014</v>
      </c>
      <c r="J358" s="26">
        <v>0.600000000000014</v>
      </c>
      <c r="K358" s="26">
        <v>0.899999999999978</v>
      </c>
      <c r="L358" s="26">
        <v>0.600000000000014</v>
      </c>
      <c r="M358" s="26">
        <v>1.0</v>
      </c>
      <c r="N358" s="26">
        <v>1.0</v>
      </c>
      <c r="O358" s="26">
        <v>0.899999999999978</v>
      </c>
      <c r="P358" s="26">
        <v>1.0</v>
      </c>
      <c r="Q358" s="26">
        <v>0.600000000000014</v>
      </c>
      <c r="R358" s="26">
        <v>0.600000000000014</v>
      </c>
      <c r="S358" s="26">
        <v>0.600000000000014</v>
      </c>
      <c r="T358" s="26">
        <v>0.6</v>
      </c>
      <c r="U358" s="26">
        <v>0.6</v>
      </c>
      <c r="V358" s="26">
        <v>0.6</v>
      </c>
      <c r="W358" s="26">
        <v>0.6</v>
      </c>
      <c r="X358" s="26">
        <v>0.6</v>
      </c>
      <c r="Y358" s="26">
        <v>0.6</v>
      </c>
      <c r="Z358" s="26">
        <v>0.6</v>
      </c>
      <c r="AA358" s="26">
        <v>0.6</v>
      </c>
      <c r="AB358" s="26">
        <v>0.6</v>
      </c>
      <c r="AC358" s="26">
        <v>0.6</v>
      </c>
      <c r="AD358" s="26">
        <v>0.9</v>
      </c>
    </row>
    <row r="359" ht="22.5" customHeight="1">
      <c r="A359" s="25">
        <f t="shared" si="1"/>
        <v>45954</v>
      </c>
      <c r="B359" s="74">
        <v>0.600000000000015</v>
      </c>
      <c r="C359" s="26">
        <v>0.600000000000015</v>
      </c>
      <c r="D359" s="26">
        <v>0.600000000000015</v>
      </c>
      <c r="E359" s="26">
        <v>1.0</v>
      </c>
      <c r="F359" s="26">
        <v>1.0</v>
      </c>
      <c r="G359" s="26">
        <v>1.0</v>
      </c>
      <c r="H359" s="26">
        <v>0.600000000000015</v>
      </c>
      <c r="I359" s="26">
        <v>0.600000000000015</v>
      </c>
      <c r="J359" s="26">
        <v>0.600000000000015</v>
      </c>
      <c r="K359" s="26">
        <v>0.899999999999978</v>
      </c>
      <c r="L359" s="26">
        <v>0.600000000000015</v>
      </c>
      <c r="M359" s="26">
        <v>1.0</v>
      </c>
      <c r="N359" s="26">
        <v>1.0</v>
      </c>
      <c r="O359" s="26">
        <v>0.899999999999978</v>
      </c>
      <c r="P359" s="26">
        <v>1.0</v>
      </c>
      <c r="Q359" s="26">
        <v>0.600000000000015</v>
      </c>
      <c r="R359" s="26">
        <v>0.600000000000015</v>
      </c>
      <c r="S359" s="26">
        <v>0.600000000000015</v>
      </c>
      <c r="T359" s="26">
        <v>0.6</v>
      </c>
      <c r="U359" s="26">
        <v>0.6</v>
      </c>
      <c r="V359" s="26">
        <v>0.6</v>
      </c>
      <c r="W359" s="26">
        <v>0.6</v>
      </c>
      <c r="X359" s="26">
        <v>0.6</v>
      </c>
      <c r="Y359" s="26">
        <v>0.6</v>
      </c>
      <c r="Z359" s="26">
        <v>0.6</v>
      </c>
      <c r="AA359" s="26">
        <v>0.6</v>
      </c>
      <c r="AB359" s="26">
        <v>0.6</v>
      </c>
      <c r="AC359" s="26">
        <v>0.6</v>
      </c>
      <c r="AD359" s="26">
        <v>0.9</v>
      </c>
    </row>
    <row r="360" ht="22.5" customHeight="1">
      <c r="A360" s="25">
        <f t="shared" si="1"/>
        <v>45955</v>
      </c>
      <c r="B360" s="74">
        <v>0.600000000000015</v>
      </c>
      <c r="C360" s="26">
        <v>0.600000000000015</v>
      </c>
      <c r="D360" s="26">
        <v>0.600000000000015</v>
      </c>
      <c r="E360" s="26">
        <v>1.0</v>
      </c>
      <c r="F360" s="26">
        <v>1.0</v>
      </c>
      <c r="G360" s="26">
        <v>1.0</v>
      </c>
      <c r="H360" s="26">
        <v>0.600000000000015</v>
      </c>
      <c r="I360" s="26">
        <v>0.600000000000015</v>
      </c>
      <c r="J360" s="26">
        <v>0.600000000000015</v>
      </c>
      <c r="K360" s="26">
        <v>0.899999999999978</v>
      </c>
      <c r="L360" s="26">
        <v>0.600000000000015</v>
      </c>
      <c r="M360" s="26">
        <v>1.0</v>
      </c>
      <c r="N360" s="26">
        <v>1.0</v>
      </c>
      <c r="O360" s="26">
        <v>0.899999999999978</v>
      </c>
      <c r="P360" s="26">
        <v>1.0</v>
      </c>
      <c r="Q360" s="26">
        <v>0.600000000000015</v>
      </c>
      <c r="R360" s="26">
        <v>0.600000000000015</v>
      </c>
      <c r="S360" s="26">
        <v>0.600000000000015</v>
      </c>
      <c r="T360" s="26">
        <v>0.6</v>
      </c>
      <c r="U360" s="26">
        <v>0.6</v>
      </c>
      <c r="V360" s="26">
        <v>0.6</v>
      </c>
      <c r="W360" s="26">
        <v>0.6</v>
      </c>
      <c r="X360" s="26">
        <v>0.6</v>
      </c>
      <c r="Y360" s="26">
        <v>0.6</v>
      </c>
      <c r="Z360" s="26">
        <v>0.6</v>
      </c>
      <c r="AA360" s="26">
        <v>0.6</v>
      </c>
      <c r="AB360" s="26">
        <v>0.6</v>
      </c>
      <c r="AC360" s="26">
        <v>0.6</v>
      </c>
      <c r="AD360" s="26">
        <v>0.9</v>
      </c>
    </row>
    <row r="361" ht="22.5" customHeight="1">
      <c r="A361" s="25">
        <f t="shared" si="1"/>
        <v>45956</v>
      </c>
      <c r="B361" s="74">
        <v>0.600000000000015</v>
      </c>
      <c r="C361" s="26">
        <v>0.600000000000015</v>
      </c>
      <c r="D361" s="26">
        <v>0.600000000000015</v>
      </c>
      <c r="E361" s="26">
        <v>1.0</v>
      </c>
      <c r="F361" s="26">
        <v>1.0</v>
      </c>
      <c r="G361" s="26">
        <v>1.0</v>
      </c>
      <c r="H361" s="26">
        <v>0.600000000000015</v>
      </c>
      <c r="I361" s="26">
        <v>0.600000000000015</v>
      </c>
      <c r="J361" s="26">
        <v>0.600000000000015</v>
      </c>
      <c r="K361" s="26">
        <v>0.899999999999978</v>
      </c>
      <c r="L361" s="26">
        <v>0.600000000000015</v>
      </c>
      <c r="M361" s="26">
        <v>1.0</v>
      </c>
      <c r="N361" s="26">
        <v>1.0</v>
      </c>
      <c r="O361" s="26">
        <v>0.899999999999978</v>
      </c>
      <c r="P361" s="26">
        <v>1.0</v>
      </c>
      <c r="Q361" s="26">
        <v>0.600000000000015</v>
      </c>
      <c r="R361" s="26">
        <v>0.600000000000015</v>
      </c>
      <c r="S361" s="26">
        <v>0.600000000000015</v>
      </c>
      <c r="T361" s="26">
        <v>0.6</v>
      </c>
      <c r="U361" s="26">
        <v>0.6</v>
      </c>
      <c r="V361" s="26">
        <v>0.6</v>
      </c>
      <c r="W361" s="26">
        <v>0.6</v>
      </c>
      <c r="X361" s="26">
        <v>0.6</v>
      </c>
      <c r="Y361" s="26">
        <v>0.6</v>
      </c>
      <c r="Z361" s="26">
        <v>0.6</v>
      </c>
      <c r="AA361" s="26">
        <v>0.6</v>
      </c>
      <c r="AB361" s="26">
        <v>0.6</v>
      </c>
      <c r="AC361" s="26">
        <v>0.6</v>
      </c>
      <c r="AD361" s="26">
        <v>0.9</v>
      </c>
    </row>
    <row r="362" ht="22.5" customHeight="1">
      <c r="A362" s="25">
        <f t="shared" si="1"/>
        <v>45957</v>
      </c>
      <c r="B362" s="74">
        <v>0.600000000000015</v>
      </c>
      <c r="C362" s="26">
        <v>0.600000000000015</v>
      </c>
      <c r="D362" s="26">
        <v>0.600000000000015</v>
      </c>
      <c r="E362" s="26">
        <v>1.0</v>
      </c>
      <c r="F362" s="26">
        <v>1.0</v>
      </c>
      <c r="G362" s="26">
        <v>1.0</v>
      </c>
      <c r="H362" s="26">
        <v>0.600000000000015</v>
      </c>
      <c r="I362" s="26">
        <v>0.600000000000015</v>
      </c>
      <c r="J362" s="26">
        <v>0.600000000000015</v>
      </c>
      <c r="K362" s="26">
        <v>0.899999999999978</v>
      </c>
      <c r="L362" s="26">
        <v>0.600000000000015</v>
      </c>
      <c r="M362" s="26">
        <v>1.0</v>
      </c>
      <c r="N362" s="26">
        <v>1.0</v>
      </c>
      <c r="O362" s="26">
        <v>0.899999999999978</v>
      </c>
      <c r="P362" s="26">
        <v>1.0</v>
      </c>
      <c r="Q362" s="26">
        <v>0.600000000000015</v>
      </c>
      <c r="R362" s="26">
        <v>0.600000000000015</v>
      </c>
      <c r="S362" s="26">
        <v>0.600000000000015</v>
      </c>
      <c r="T362" s="26">
        <v>0.6</v>
      </c>
      <c r="U362" s="26">
        <v>0.6</v>
      </c>
      <c r="V362" s="26">
        <v>0.6</v>
      </c>
      <c r="W362" s="26">
        <v>0.6</v>
      </c>
      <c r="X362" s="26">
        <v>0.6</v>
      </c>
      <c r="Y362" s="26">
        <v>0.6</v>
      </c>
      <c r="Z362" s="26">
        <v>0.6</v>
      </c>
      <c r="AA362" s="26">
        <v>0.6</v>
      </c>
      <c r="AB362" s="26">
        <v>0.6</v>
      </c>
      <c r="AC362" s="26">
        <v>0.6</v>
      </c>
      <c r="AD362" s="26">
        <v>0.9</v>
      </c>
    </row>
    <row r="363" ht="22.5" customHeight="1">
      <c r="A363" s="25">
        <f t="shared" si="1"/>
        <v>45958</v>
      </c>
      <c r="B363" s="74">
        <v>0.600000000000015</v>
      </c>
      <c r="C363" s="26">
        <v>0.600000000000015</v>
      </c>
      <c r="D363" s="26">
        <v>0.600000000000015</v>
      </c>
      <c r="E363" s="26">
        <v>1.0</v>
      </c>
      <c r="F363" s="26">
        <v>1.0</v>
      </c>
      <c r="G363" s="26">
        <v>1.0</v>
      </c>
      <c r="H363" s="26">
        <v>0.600000000000015</v>
      </c>
      <c r="I363" s="26">
        <v>0.600000000000015</v>
      </c>
      <c r="J363" s="26">
        <v>0.600000000000015</v>
      </c>
      <c r="K363" s="26">
        <v>0.899999999999977</v>
      </c>
      <c r="L363" s="26">
        <v>0.600000000000015</v>
      </c>
      <c r="M363" s="26">
        <v>1.0</v>
      </c>
      <c r="N363" s="26">
        <v>1.0</v>
      </c>
      <c r="O363" s="26">
        <v>0.899999999999977</v>
      </c>
      <c r="P363" s="26">
        <v>1.0</v>
      </c>
      <c r="Q363" s="26">
        <v>0.600000000000015</v>
      </c>
      <c r="R363" s="26">
        <v>0.600000000000015</v>
      </c>
      <c r="S363" s="26">
        <v>0.600000000000015</v>
      </c>
      <c r="T363" s="26">
        <v>0.6</v>
      </c>
      <c r="U363" s="26">
        <v>0.6</v>
      </c>
      <c r="V363" s="26">
        <v>0.6</v>
      </c>
      <c r="W363" s="26">
        <v>0.6</v>
      </c>
      <c r="X363" s="26">
        <v>0.6</v>
      </c>
      <c r="Y363" s="26">
        <v>0.6</v>
      </c>
      <c r="Z363" s="26">
        <v>0.6</v>
      </c>
      <c r="AA363" s="26">
        <v>0.6</v>
      </c>
      <c r="AB363" s="26">
        <v>0.6</v>
      </c>
      <c r="AC363" s="26">
        <v>0.6</v>
      </c>
      <c r="AD363" s="26">
        <v>0.9</v>
      </c>
    </row>
    <row r="364" ht="22.5" customHeight="1">
      <c r="A364" s="25">
        <f t="shared" si="1"/>
        <v>45959</v>
      </c>
      <c r="B364" s="74">
        <v>0.600000000000015</v>
      </c>
      <c r="C364" s="26">
        <v>0.600000000000015</v>
      </c>
      <c r="D364" s="26">
        <v>0.600000000000015</v>
      </c>
      <c r="E364" s="26">
        <v>1.0</v>
      </c>
      <c r="F364" s="26">
        <v>1.0</v>
      </c>
      <c r="G364" s="26">
        <v>1.0</v>
      </c>
      <c r="H364" s="26">
        <v>0.600000000000015</v>
      </c>
      <c r="I364" s="26">
        <v>0.600000000000015</v>
      </c>
      <c r="J364" s="26">
        <v>0.600000000000015</v>
      </c>
      <c r="K364" s="26">
        <v>0.899999999999977</v>
      </c>
      <c r="L364" s="26">
        <v>0.600000000000015</v>
      </c>
      <c r="M364" s="26">
        <v>1.0</v>
      </c>
      <c r="N364" s="26">
        <v>1.0</v>
      </c>
      <c r="O364" s="26">
        <v>0.899999999999977</v>
      </c>
      <c r="P364" s="26">
        <v>1.0</v>
      </c>
      <c r="Q364" s="26">
        <v>0.600000000000015</v>
      </c>
      <c r="R364" s="26">
        <v>0.600000000000015</v>
      </c>
      <c r="S364" s="26">
        <v>0.600000000000015</v>
      </c>
      <c r="T364" s="26">
        <v>0.6</v>
      </c>
      <c r="U364" s="26">
        <v>0.6</v>
      </c>
      <c r="V364" s="26">
        <v>0.6</v>
      </c>
      <c r="W364" s="26">
        <v>0.6</v>
      </c>
      <c r="X364" s="26">
        <v>0.6</v>
      </c>
      <c r="Y364" s="26">
        <v>0.6</v>
      </c>
      <c r="Z364" s="26">
        <v>0.6</v>
      </c>
      <c r="AA364" s="26">
        <v>0.6</v>
      </c>
      <c r="AB364" s="26">
        <v>0.6</v>
      </c>
      <c r="AC364" s="26">
        <v>0.6</v>
      </c>
      <c r="AD364" s="26">
        <v>0.9</v>
      </c>
    </row>
    <row r="365" ht="22.5" customHeight="1">
      <c r="A365" s="25">
        <f t="shared" si="1"/>
        <v>45960</v>
      </c>
      <c r="B365" s="74">
        <v>0.600000000000015</v>
      </c>
      <c r="C365" s="26">
        <v>0.600000000000015</v>
      </c>
      <c r="D365" s="26">
        <v>0.600000000000015</v>
      </c>
      <c r="E365" s="26">
        <v>1.0</v>
      </c>
      <c r="F365" s="26">
        <v>1.0</v>
      </c>
      <c r="G365" s="26">
        <v>1.0</v>
      </c>
      <c r="H365" s="26">
        <v>0.600000000000015</v>
      </c>
      <c r="I365" s="26">
        <v>0.600000000000015</v>
      </c>
      <c r="J365" s="26">
        <v>0.600000000000015</v>
      </c>
      <c r="K365" s="26">
        <v>0.899999999999977</v>
      </c>
      <c r="L365" s="26">
        <v>0.600000000000015</v>
      </c>
      <c r="M365" s="26">
        <v>1.0</v>
      </c>
      <c r="N365" s="26">
        <v>1.0</v>
      </c>
      <c r="O365" s="26">
        <v>0.899999999999977</v>
      </c>
      <c r="P365" s="26">
        <v>1.0</v>
      </c>
      <c r="Q365" s="26">
        <v>0.600000000000015</v>
      </c>
      <c r="R365" s="26">
        <v>0.600000000000015</v>
      </c>
      <c r="S365" s="26">
        <v>0.600000000000015</v>
      </c>
      <c r="T365" s="26">
        <v>0.6</v>
      </c>
      <c r="U365" s="26">
        <v>0.6</v>
      </c>
      <c r="V365" s="26">
        <v>0.6</v>
      </c>
      <c r="W365" s="26">
        <v>0.6</v>
      </c>
      <c r="X365" s="26">
        <v>0.6</v>
      </c>
      <c r="Y365" s="26">
        <v>0.6</v>
      </c>
      <c r="Z365" s="26">
        <v>0.6</v>
      </c>
      <c r="AA365" s="26">
        <v>0.6</v>
      </c>
      <c r="AB365" s="26">
        <v>0.6</v>
      </c>
      <c r="AC365" s="26">
        <v>0.6</v>
      </c>
      <c r="AD365" s="26">
        <v>0.9</v>
      </c>
    </row>
    <row r="366" ht="22.5" customHeight="1">
      <c r="A366" s="25">
        <f t="shared" si="1"/>
        <v>45961</v>
      </c>
      <c r="B366" s="74">
        <v>0.600000000000015</v>
      </c>
      <c r="C366" s="26">
        <v>0.600000000000015</v>
      </c>
      <c r="D366" s="26">
        <v>0.600000000000015</v>
      </c>
      <c r="E366" s="26">
        <v>1.0</v>
      </c>
      <c r="F366" s="26">
        <v>1.0</v>
      </c>
      <c r="G366" s="26">
        <v>1.0</v>
      </c>
      <c r="H366" s="26">
        <v>0.600000000000015</v>
      </c>
      <c r="I366" s="26">
        <v>0.600000000000015</v>
      </c>
      <c r="J366" s="26">
        <v>0.600000000000015</v>
      </c>
      <c r="K366" s="26">
        <v>0.899999999999977</v>
      </c>
      <c r="L366" s="26">
        <v>0.600000000000015</v>
      </c>
      <c r="M366" s="26">
        <v>1.0</v>
      </c>
      <c r="N366" s="26">
        <v>1.0</v>
      </c>
      <c r="O366" s="26">
        <v>0.899999999999977</v>
      </c>
      <c r="P366" s="26">
        <v>1.0</v>
      </c>
      <c r="Q366" s="26">
        <v>0.600000000000015</v>
      </c>
      <c r="R366" s="26">
        <v>0.600000000000015</v>
      </c>
      <c r="S366" s="26">
        <v>0.600000000000015</v>
      </c>
      <c r="T366" s="26">
        <v>0.6</v>
      </c>
      <c r="U366" s="26">
        <v>0.6</v>
      </c>
      <c r="V366" s="26">
        <v>0.6</v>
      </c>
      <c r="W366" s="26">
        <v>0.6</v>
      </c>
      <c r="X366" s="26">
        <v>0.6</v>
      </c>
      <c r="Y366" s="26">
        <v>0.6</v>
      </c>
      <c r="Z366" s="26">
        <v>0.6</v>
      </c>
      <c r="AA366" s="26">
        <v>0.6</v>
      </c>
      <c r="AB366" s="26">
        <v>0.6</v>
      </c>
      <c r="AC366" s="26">
        <v>0.6</v>
      </c>
      <c r="AD366" s="26">
        <v>0.9</v>
      </c>
    </row>
    <row r="367" ht="22.5" customHeight="1">
      <c r="A367" s="25">
        <f t="shared" si="1"/>
        <v>45962</v>
      </c>
      <c r="B367" s="74">
        <v>0.600000000000015</v>
      </c>
      <c r="C367" s="26">
        <v>0.600000000000015</v>
      </c>
      <c r="D367" s="26">
        <v>0.600000000000015</v>
      </c>
      <c r="E367" s="26">
        <v>1.0</v>
      </c>
      <c r="F367" s="26">
        <v>1.0</v>
      </c>
      <c r="G367" s="26">
        <v>1.0</v>
      </c>
      <c r="H367" s="26">
        <v>0.600000000000015</v>
      </c>
      <c r="I367" s="26">
        <v>0.600000000000015</v>
      </c>
      <c r="J367" s="26">
        <v>0.600000000000015</v>
      </c>
      <c r="K367" s="26">
        <v>0.899999999999977</v>
      </c>
      <c r="L367" s="26">
        <v>0.600000000000015</v>
      </c>
      <c r="M367" s="26">
        <v>1.0</v>
      </c>
      <c r="N367" s="26">
        <v>1.0</v>
      </c>
      <c r="O367" s="26">
        <v>0.899999999999977</v>
      </c>
      <c r="P367" s="26">
        <v>1.0</v>
      </c>
      <c r="Q367" s="26">
        <v>0.600000000000015</v>
      </c>
      <c r="R367" s="26">
        <v>0.600000000000015</v>
      </c>
      <c r="S367" s="26">
        <v>0.600000000000015</v>
      </c>
      <c r="T367" s="26">
        <v>0.6</v>
      </c>
      <c r="U367" s="26">
        <v>0.6</v>
      </c>
      <c r="V367" s="26">
        <v>0.6</v>
      </c>
      <c r="W367" s="26">
        <v>0.6</v>
      </c>
      <c r="X367" s="26">
        <v>0.6</v>
      </c>
      <c r="Y367" s="26">
        <v>0.6</v>
      </c>
      <c r="Z367" s="26">
        <v>0.6</v>
      </c>
      <c r="AA367" s="26">
        <v>0.6</v>
      </c>
      <c r="AB367" s="26">
        <v>0.6</v>
      </c>
      <c r="AC367" s="26">
        <v>0.6</v>
      </c>
      <c r="AD367" s="26">
        <v>0.9</v>
      </c>
    </row>
    <row r="368" ht="22.5" customHeight="1">
      <c r="A368" s="25">
        <f t="shared" si="1"/>
        <v>45963</v>
      </c>
      <c r="B368" s="74">
        <v>0.600000000000015</v>
      </c>
      <c r="C368" s="26">
        <v>0.600000000000015</v>
      </c>
      <c r="D368" s="26">
        <v>0.600000000000015</v>
      </c>
      <c r="E368" s="26">
        <v>1.0</v>
      </c>
      <c r="F368" s="26">
        <v>1.0</v>
      </c>
      <c r="G368" s="26">
        <v>1.0</v>
      </c>
      <c r="H368" s="26">
        <v>0.600000000000015</v>
      </c>
      <c r="I368" s="26">
        <v>0.600000000000015</v>
      </c>
      <c r="J368" s="26">
        <v>0.600000000000015</v>
      </c>
      <c r="K368" s="26">
        <v>0.899999999999977</v>
      </c>
      <c r="L368" s="26">
        <v>0.600000000000015</v>
      </c>
      <c r="M368" s="26">
        <v>1.0</v>
      </c>
      <c r="N368" s="26">
        <v>1.0</v>
      </c>
      <c r="O368" s="26">
        <v>0.899999999999977</v>
      </c>
      <c r="P368" s="26">
        <v>1.0</v>
      </c>
      <c r="Q368" s="26">
        <v>0.600000000000015</v>
      </c>
      <c r="R368" s="26">
        <v>0.600000000000015</v>
      </c>
      <c r="S368" s="26">
        <v>0.600000000000015</v>
      </c>
      <c r="T368" s="26">
        <v>0.6</v>
      </c>
      <c r="U368" s="26">
        <v>0.6</v>
      </c>
      <c r="V368" s="26">
        <v>0.6</v>
      </c>
      <c r="W368" s="26">
        <v>0.6</v>
      </c>
      <c r="X368" s="26">
        <v>0.6</v>
      </c>
      <c r="Y368" s="26">
        <v>0.6</v>
      </c>
      <c r="Z368" s="26">
        <v>0.6</v>
      </c>
      <c r="AA368" s="26">
        <v>0.6</v>
      </c>
      <c r="AB368" s="26">
        <v>0.6</v>
      </c>
      <c r="AC368" s="26">
        <v>0.6</v>
      </c>
      <c r="AD368" s="26">
        <v>0.9</v>
      </c>
    </row>
    <row r="369" ht="22.5" customHeight="1">
      <c r="A369" s="25">
        <f t="shared" si="1"/>
        <v>45964</v>
      </c>
      <c r="B369" s="74">
        <v>0.600000000000015</v>
      </c>
      <c r="C369" s="26">
        <v>0.600000000000015</v>
      </c>
      <c r="D369" s="26">
        <v>0.600000000000015</v>
      </c>
      <c r="E369" s="26">
        <v>1.0</v>
      </c>
      <c r="F369" s="26">
        <v>1.0</v>
      </c>
      <c r="G369" s="26">
        <v>1.0</v>
      </c>
      <c r="H369" s="26">
        <v>0.600000000000015</v>
      </c>
      <c r="I369" s="26">
        <v>0.600000000000015</v>
      </c>
      <c r="J369" s="26">
        <v>0.600000000000015</v>
      </c>
      <c r="K369" s="26">
        <v>0.899999999999977</v>
      </c>
      <c r="L369" s="26">
        <v>0.600000000000015</v>
      </c>
      <c r="M369" s="26">
        <v>1.0</v>
      </c>
      <c r="N369" s="26">
        <v>1.0</v>
      </c>
      <c r="O369" s="26">
        <v>0.899999999999977</v>
      </c>
      <c r="P369" s="26">
        <v>1.0</v>
      </c>
      <c r="Q369" s="26">
        <v>0.600000000000015</v>
      </c>
      <c r="R369" s="26">
        <v>0.600000000000015</v>
      </c>
      <c r="S369" s="26">
        <v>0.600000000000015</v>
      </c>
      <c r="T369" s="26">
        <v>0.6</v>
      </c>
      <c r="U369" s="26">
        <v>0.6</v>
      </c>
      <c r="V369" s="26">
        <v>0.6</v>
      </c>
      <c r="W369" s="26">
        <v>0.6</v>
      </c>
      <c r="X369" s="26">
        <v>0.6</v>
      </c>
      <c r="Y369" s="26">
        <v>0.6</v>
      </c>
      <c r="Z369" s="26">
        <v>0.6</v>
      </c>
      <c r="AA369" s="26">
        <v>0.6</v>
      </c>
      <c r="AB369" s="26">
        <v>0.6</v>
      </c>
      <c r="AC369" s="26">
        <v>0.6</v>
      </c>
      <c r="AD369" s="26">
        <v>0.9</v>
      </c>
    </row>
    <row r="370" ht="22.5" customHeight="1">
      <c r="A370" s="25">
        <f t="shared" si="1"/>
        <v>45965</v>
      </c>
      <c r="B370" s="74">
        <v>0.600000000000015</v>
      </c>
      <c r="C370" s="26">
        <v>0.600000000000015</v>
      </c>
      <c r="D370" s="26">
        <v>0.600000000000015</v>
      </c>
      <c r="E370" s="26">
        <v>1.0</v>
      </c>
      <c r="F370" s="26">
        <v>1.0</v>
      </c>
      <c r="G370" s="26">
        <v>1.0</v>
      </c>
      <c r="H370" s="26">
        <v>0.600000000000015</v>
      </c>
      <c r="I370" s="26">
        <v>0.600000000000015</v>
      </c>
      <c r="J370" s="26">
        <v>0.600000000000015</v>
      </c>
      <c r="K370" s="26">
        <v>0.899999999999977</v>
      </c>
      <c r="L370" s="26">
        <v>0.600000000000015</v>
      </c>
      <c r="M370" s="26">
        <v>1.0</v>
      </c>
      <c r="N370" s="26">
        <v>1.0</v>
      </c>
      <c r="O370" s="26">
        <v>0.899999999999977</v>
      </c>
      <c r="P370" s="26">
        <v>1.0</v>
      </c>
      <c r="Q370" s="26">
        <v>0.600000000000015</v>
      </c>
      <c r="R370" s="26">
        <v>0.600000000000015</v>
      </c>
      <c r="S370" s="26">
        <v>0.600000000000015</v>
      </c>
      <c r="T370" s="26">
        <v>0.6</v>
      </c>
      <c r="U370" s="26">
        <v>0.6</v>
      </c>
      <c r="V370" s="26">
        <v>0.6</v>
      </c>
      <c r="W370" s="26">
        <v>0.6</v>
      </c>
      <c r="X370" s="26">
        <v>0.6</v>
      </c>
      <c r="Y370" s="26">
        <v>0.6</v>
      </c>
      <c r="Z370" s="26">
        <v>0.6</v>
      </c>
      <c r="AA370" s="26">
        <v>0.6</v>
      </c>
      <c r="AB370" s="26">
        <v>0.6</v>
      </c>
      <c r="AC370" s="26">
        <v>0.6</v>
      </c>
      <c r="AD370" s="26">
        <v>0.9</v>
      </c>
    </row>
    <row r="371" ht="22.5" customHeight="1">
      <c r="A371" s="25">
        <f t="shared" si="1"/>
        <v>45966</v>
      </c>
      <c r="B371" s="74">
        <v>0.600000000000015</v>
      </c>
      <c r="C371" s="26">
        <v>0.600000000000015</v>
      </c>
      <c r="D371" s="26">
        <v>0.600000000000015</v>
      </c>
      <c r="E371" s="26">
        <v>1.0</v>
      </c>
      <c r="F371" s="26">
        <v>1.0</v>
      </c>
      <c r="G371" s="26">
        <v>1.0</v>
      </c>
      <c r="H371" s="26">
        <v>0.600000000000015</v>
      </c>
      <c r="I371" s="26">
        <v>0.600000000000015</v>
      </c>
      <c r="J371" s="26">
        <v>0.600000000000015</v>
      </c>
      <c r="K371" s="26">
        <v>0.899999999999977</v>
      </c>
      <c r="L371" s="26">
        <v>0.600000000000015</v>
      </c>
      <c r="M371" s="26">
        <v>1.0</v>
      </c>
      <c r="N371" s="26">
        <v>1.0</v>
      </c>
      <c r="O371" s="26">
        <v>0.899999999999977</v>
      </c>
      <c r="P371" s="26">
        <v>1.0</v>
      </c>
      <c r="Q371" s="26">
        <v>0.600000000000015</v>
      </c>
      <c r="R371" s="26">
        <v>0.600000000000015</v>
      </c>
      <c r="S371" s="26">
        <v>0.600000000000015</v>
      </c>
      <c r="T371" s="26">
        <v>0.6</v>
      </c>
      <c r="U371" s="26">
        <v>0.6</v>
      </c>
      <c r="V371" s="26">
        <v>0.6</v>
      </c>
      <c r="W371" s="26">
        <v>0.6</v>
      </c>
      <c r="X371" s="26">
        <v>0.6</v>
      </c>
      <c r="Y371" s="26">
        <v>0.6</v>
      </c>
      <c r="Z371" s="26">
        <v>0.6</v>
      </c>
      <c r="AA371" s="26">
        <v>0.6</v>
      </c>
      <c r="AB371" s="26">
        <v>0.6</v>
      </c>
      <c r="AC371" s="26">
        <v>0.6</v>
      </c>
      <c r="AD371" s="26">
        <v>0.9</v>
      </c>
    </row>
    <row r="372" ht="22.5" customHeight="1">
      <c r="A372" s="25">
        <f t="shared" si="1"/>
        <v>45967</v>
      </c>
      <c r="B372" s="74">
        <v>0.600000000000015</v>
      </c>
      <c r="C372" s="26">
        <v>0.600000000000015</v>
      </c>
      <c r="D372" s="26">
        <v>0.600000000000015</v>
      </c>
      <c r="E372" s="26">
        <v>1.0</v>
      </c>
      <c r="F372" s="26">
        <v>1.0</v>
      </c>
      <c r="G372" s="26">
        <v>1.0</v>
      </c>
      <c r="H372" s="26">
        <v>0.600000000000015</v>
      </c>
      <c r="I372" s="26">
        <v>0.600000000000015</v>
      </c>
      <c r="J372" s="26">
        <v>0.600000000000015</v>
      </c>
      <c r="K372" s="26">
        <v>0.899999999999977</v>
      </c>
      <c r="L372" s="26">
        <v>0.600000000000015</v>
      </c>
      <c r="M372" s="26">
        <v>1.0</v>
      </c>
      <c r="N372" s="26">
        <v>1.0</v>
      </c>
      <c r="O372" s="26">
        <v>0.899999999999977</v>
      </c>
      <c r="P372" s="26">
        <v>1.0</v>
      </c>
      <c r="Q372" s="26">
        <v>0.600000000000015</v>
      </c>
      <c r="R372" s="26">
        <v>0.600000000000015</v>
      </c>
      <c r="S372" s="26">
        <v>0.600000000000015</v>
      </c>
      <c r="T372" s="26">
        <v>0.6</v>
      </c>
      <c r="U372" s="26">
        <v>0.6</v>
      </c>
      <c r="V372" s="26">
        <v>0.6</v>
      </c>
      <c r="W372" s="26">
        <v>0.6</v>
      </c>
      <c r="X372" s="26">
        <v>0.6</v>
      </c>
      <c r="Y372" s="26">
        <v>0.6</v>
      </c>
      <c r="Z372" s="26">
        <v>0.6</v>
      </c>
      <c r="AA372" s="26">
        <v>0.6</v>
      </c>
      <c r="AB372" s="26">
        <v>0.6</v>
      </c>
      <c r="AC372" s="26">
        <v>0.6</v>
      </c>
      <c r="AD372" s="26">
        <v>0.9</v>
      </c>
    </row>
    <row r="373" ht="22.5" customHeight="1">
      <c r="A373" s="25">
        <f t="shared" si="1"/>
        <v>45968</v>
      </c>
      <c r="B373" s="74">
        <v>0.600000000000015</v>
      </c>
      <c r="C373" s="26">
        <v>0.600000000000015</v>
      </c>
      <c r="D373" s="26">
        <v>0.600000000000015</v>
      </c>
      <c r="E373" s="26">
        <v>1.0</v>
      </c>
      <c r="F373" s="26">
        <v>1.0</v>
      </c>
      <c r="G373" s="26">
        <v>1.0</v>
      </c>
      <c r="H373" s="26">
        <v>0.600000000000015</v>
      </c>
      <c r="I373" s="26">
        <v>0.600000000000015</v>
      </c>
      <c r="J373" s="26">
        <v>0.600000000000015</v>
      </c>
      <c r="K373" s="26">
        <v>0.899999999999976</v>
      </c>
      <c r="L373" s="26">
        <v>0.600000000000015</v>
      </c>
      <c r="M373" s="26">
        <v>1.0</v>
      </c>
      <c r="N373" s="26">
        <v>1.0</v>
      </c>
      <c r="O373" s="26">
        <v>0.899999999999976</v>
      </c>
      <c r="P373" s="26">
        <v>1.0</v>
      </c>
      <c r="Q373" s="26">
        <v>0.600000000000015</v>
      </c>
      <c r="R373" s="26">
        <v>0.600000000000015</v>
      </c>
      <c r="S373" s="26">
        <v>0.600000000000015</v>
      </c>
      <c r="T373" s="26">
        <v>0.6</v>
      </c>
      <c r="U373" s="26">
        <v>0.6</v>
      </c>
      <c r="V373" s="26">
        <v>0.6</v>
      </c>
      <c r="W373" s="26">
        <v>0.6</v>
      </c>
      <c r="X373" s="26">
        <v>0.6</v>
      </c>
      <c r="Y373" s="26">
        <v>0.6</v>
      </c>
      <c r="Z373" s="26">
        <v>0.6</v>
      </c>
      <c r="AA373" s="26">
        <v>0.6</v>
      </c>
      <c r="AB373" s="26">
        <v>0.6</v>
      </c>
      <c r="AC373" s="26">
        <v>0.6</v>
      </c>
      <c r="AD373" s="26">
        <v>0.9</v>
      </c>
    </row>
    <row r="374" ht="22.5" customHeight="1">
      <c r="A374" s="25">
        <f t="shared" si="1"/>
        <v>45969</v>
      </c>
      <c r="B374" s="74">
        <v>0.600000000000015</v>
      </c>
      <c r="C374" s="26">
        <v>0.600000000000015</v>
      </c>
      <c r="D374" s="26">
        <v>0.600000000000015</v>
      </c>
      <c r="E374" s="26">
        <v>1.0</v>
      </c>
      <c r="F374" s="26">
        <v>1.0</v>
      </c>
      <c r="G374" s="26">
        <v>1.0</v>
      </c>
      <c r="H374" s="26">
        <v>0.600000000000015</v>
      </c>
      <c r="I374" s="26">
        <v>0.600000000000015</v>
      </c>
      <c r="J374" s="26">
        <v>0.600000000000015</v>
      </c>
      <c r="K374" s="26">
        <v>0.899999999999976</v>
      </c>
      <c r="L374" s="26">
        <v>0.600000000000015</v>
      </c>
      <c r="M374" s="26">
        <v>1.0</v>
      </c>
      <c r="N374" s="26">
        <v>1.0</v>
      </c>
      <c r="O374" s="26">
        <v>0.899999999999976</v>
      </c>
      <c r="P374" s="26">
        <v>1.0</v>
      </c>
      <c r="Q374" s="26">
        <v>0.600000000000015</v>
      </c>
      <c r="R374" s="26">
        <v>0.600000000000015</v>
      </c>
      <c r="S374" s="26">
        <v>0.600000000000015</v>
      </c>
      <c r="T374" s="26">
        <v>0.6</v>
      </c>
      <c r="U374" s="26">
        <v>0.6</v>
      </c>
      <c r="V374" s="26">
        <v>0.6</v>
      </c>
      <c r="W374" s="26">
        <v>0.6</v>
      </c>
      <c r="X374" s="26">
        <v>0.6</v>
      </c>
      <c r="Y374" s="26">
        <v>0.6</v>
      </c>
      <c r="Z374" s="26">
        <v>0.6</v>
      </c>
      <c r="AA374" s="26">
        <v>0.6</v>
      </c>
      <c r="AB374" s="26">
        <v>0.6</v>
      </c>
      <c r="AC374" s="26">
        <v>0.6</v>
      </c>
      <c r="AD374" s="26">
        <v>0.9</v>
      </c>
    </row>
    <row r="375" ht="22.5" customHeight="1">
      <c r="A375" s="25">
        <f t="shared" si="1"/>
        <v>45970</v>
      </c>
      <c r="B375" s="74">
        <v>0.600000000000016</v>
      </c>
      <c r="C375" s="26">
        <v>0.600000000000016</v>
      </c>
      <c r="D375" s="26">
        <v>0.600000000000016</v>
      </c>
      <c r="E375" s="26">
        <v>1.0</v>
      </c>
      <c r="F375" s="26">
        <v>1.0</v>
      </c>
      <c r="G375" s="26">
        <v>1.0</v>
      </c>
      <c r="H375" s="26">
        <v>0.600000000000016</v>
      </c>
      <c r="I375" s="26">
        <v>0.600000000000016</v>
      </c>
      <c r="J375" s="26">
        <v>0.600000000000016</v>
      </c>
      <c r="K375" s="26">
        <v>0.899999999999976</v>
      </c>
      <c r="L375" s="26">
        <v>0.600000000000016</v>
      </c>
      <c r="M375" s="26">
        <v>1.0</v>
      </c>
      <c r="N375" s="26">
        <v>1.0</v>
      </c>
      <c r="O375" s="26">
        <v>0.899999999999976</v>
      </c>
      <c r="P375" s="26">
        <v>1.0</v>
      </c>
      <c r="Q375" s="26">
        <v>0.600000000000016</v>
      </c>
      <c r="R375" s="26">
        <v>0.600000000000016</v>
      </c>
      <c r="S375" s="26">
        <v>0.600000000000016</v>
      </c>
      <c r="T375" s="26">
        <v>0.6</v>
      </c>
      <c r="U375" s="26">
        <v>0.6</v>
      </c>
      <c r="V375" s="26">
        <v>0.6</v>
      </c>
      <c r="W375" s="26">
        <v>0.6</v>
      </c>
      <c r="X375" s="26">
        <v>0.6</v>
      </c>
      <c r="Y375" s="26">
        <v>0.6</v>
      </c>
      <c r="Z375" s="26">
        <v>0.6</v>
      </c>
      <c r="AA375" s="26">
        <v>0.6</v>
      </c>
      <c r="AB375" s="26">
        <v>0.6</v>
      </c>
      <c r="AC375" s="26">
        <v>0.6</v>
      </c>
      <c r="AD375" s="26">
        <v>0.9</v>
      </c>
    </row>
    <row r="376" ht="22.5" customHeight="1">
      <c r="A376" s="25">
        <f t="shared" si="1"/>
        <v>45971</v>
      </c>
      <c r="B376" s="74">
        <v>0.600000000000016</v>
      </c>
      <c r="C376" s="26">
        <v>0.600000000000016</v>
      </c>
      <c r="D376" s="26">
        <v>0.600000000000016</v>
      </c>
      <c r="E376" s="26">
        <v>1.0</v>
      </c>
      <c r="F376" s="26">
        <v>1.0</v>
      </c>
      <c r="G376" s="26">
        <v>1.0</v>
      </c>
      <c r="H376" s="26">
        <v>0.600000000000016</v>
      </c>
      <c r="I376" s="26">
        <v>0.600000000000016</v>
      </c>
      <c r="J376" s="26">
        <v>0.600000000000016</v>
      </c>
      <c r="K376" s="26">
        <v>0.899999999999976</v>
      </c>
      <c r="L376" s="26">
        <v>0.600000000000016</v>
      </c>
      <c r="M376" s="26">
        <v>1.0</v>
      </c>
      <c r="N376" s="26">
        <v>1.0</v>
      </c>
      <c r="O376" s="26">
        <v>0.899999999999976</v>
      </c>
      <c r="P376" s="26">
        <v>1.0</v>
      </c>
      <c r="Q376" s="26">
        <v>0.600000000000016</v>
      </c>
      <c r="R376" s="26">
        <v>0.600000000000016</v>
      </c>
      <c r="S376" s="26">
        <v>0.600000000000016</v>
      </c>
      <c r="T376" s="26">
        <v>0.6</v>
      </c>
      <c r="U376" s="26">
        <v>0.6</v>
      </c>
      <c r="V376" s="26">
        <v>0.6</v>
      </c>
      <c r="W376" s="26">
        <v>0.6</v>
      </c>
      <c r="X376" s="26">
        <v>0.6</v>
      </c>
      <c r="Y376" s="26">
        <v>0.6</v>
      </c>
      <c r="Z376" s="26">
        <v>0.6</v>
      </c>
      <c r="AA376" s="26">
        <v>0.6</v>
      </c>
      <c r="AB376" s="26">
        <v>0.6</v>
      </c>
      <c r="AC376" s="26">
        <v>0.6</v>
      </c>
      <c r="AD376" s="26">
        <v>0.9</v>
      </c>
    </row>
    <row r="377" ht="22.5" customHeight="1">
      <c r="A377" s="25">
        <f t="shared" si="1"/>
        <v>45972</v>
      </c>
      <c r="B377" s="74">
        <v>0.600000000000016</v>
      </c>
      <c r="C377" s="26">
        <v>0.600000000000016</v>
      </c>
      <c r="D377" s="26">
        <v>0.600000000000016</v>
      </c>
      <c r="E377" s="26">
        <v>1.0</v>
      </c>
      <c r="F377" s="26">
        <v>1.0</v>
      </c>
      <c r="G377" s="26">
        <v>1.0</v>
      </c>
      <c r="H377" s="26">
        <v>0.600000000000016</v>
      </c>
      <c r="I377" s="26">
        <v>0.600000000000016</v>
      </c>
      <c r="J377" s="26">
        <v>0.600000000000016</v>
      </c>
      <c r="K377" s="26">
        <v>0.899999999999976</v>
      </c>
      <c r="L377" s="26">
        <v>0.600000000000016</v>
      </c>
      <c r="M377" s="26">
        <v>1.0</v>
      </c>
      <c r="N377" s="26">
        <v>1.0</v>
      </c>
      <c r="O377" s="26">
        <v>0.899999999999976</v>
      </c>
      <c r="P377" s="26">
        <v>1.0</v>
      </c>
      <c r="Q377" s="26">
        <v>0.600000000000016</v>
      </c>
      <c r="R377" s="26">
        <v>0.600000000000016</v>
      </c>
      <c r="S377" s="26">
        <v>0.600000000000016</v>
      </c>
      <c r="T377" s="26">
        <v>0.6</v>
      </c>
      <c r="U377" s="26">
        <v>0.6</v>
      </c>
      <c r="V377" s="26">
        <v>0.6</v>
      </c>
      <c r="W377" s="26">
        <v>0.6</v>
      </c>
      <c r="X377" s="26">
        <v>0.6</v>
      </c>
      <c r="Y377" s="26">
        <v>0.6</v>
      </c>
      <c r="Z377" s="26">
        <v>0.6</v>
      </c>
      <c r="AA377" s="26">
        <v>0.6</v>
      </c>
      <c r="AB377" s="26">
        <v>1.0</v>
      </c>
      <c r="AC377" s="26">
        <v>0.6</v>
      </c>
      <c r="AD377" s="26">
        <v>0.9</v>
      </c>
    </row>
    <row r="378" ht="22.5" customHeight="1">
      <c r="A378" s="25">
        <f t="shared" si="1"/>
        <v>45973</v>
      </c>
      <c r="B378" s="74">
        <v>0.600000000000016</v>
      </c>
      <c r="C378" s="26">
        <v>0.600000000000016</v>
      </c>
      <c r="D378" s="26">
        <v>0.600000000000016</v>
      </c>
      <c r="E378" s="26">
        <v>1.0</v>
      </c>
      <c r="F378" s="26">
        <v>1.0</v>
      </c>
      <c r="G378" s="26">
        <v>1.0</v>
      </c>
      <c r="H378" s="26">
        <v>0.600000000000016</v>
      </c>
      <c r="I378" s="26">
        <v>0.600000000000016</v>
      </c>
      <c r="J378" s="26">
        <v>0.600000000000016</v>
      </c>
      <c r="K378" s="26">
        <v>0.899999999999976</v>
      </c>
      <c r="L378" s="26">
        <v>0.600000000000016</v>
      </c>
      <c r="M378" s="26">
        <v>1.0</v>
      </c>
      <c r="N378" s="26">
        <v>1.0</v>
      </c>
      <c r="O378" s="26">
        <v>0.899999999999976</v>
      </c>
      <c r="P378" s="26">
        <v>1.0</v>
      </c>
      <c r="Q378" s="26">
        <v>0.600000000000016</v>
      </c>
      <c r="R378" s="26">
        <v>0.600000000000016</v>
      </c>
      <c r="S378" s="26">
        <v>0.600000000000016</v>
      </c>
      <c r="T378" s="26">
        <v>0.6</v>
      </c>
      <c r="U378" s="26">
        <v>0.6</v>
      </c>
      <c r="V378" s="26">
        <v>0.6</v>
      </c>
      <c r="W378" s="26">
        <v>0.6</v>
      </c>
      <c r="X378" s="26">
        <v>0.6</v>
      </c>
      <c r="Y378" s="26">
        <v>0.6</v>
      </c>
      <c r="Z378" s="26">
        <v>0.6</v>
      </c>
      <c r="AA378" s="26">
        <v>0.6</v>
      </c>
      <c r="AB378" s="26">
        <v>1.0</v>
      </c>
      <c r="AC378" s="26">
        <v>0.6</v>
      </c>
      <c r="AD378" s="26">
        <v>0.9</v>
      </c>
    </row>
    <row r="379" ht="22.5" customHeight="1">
      <c r="A379" s="25">
        <f t="shared" si="1"/>
        <v>45974</v>
      </c>
      <c r="B379" s="74">
        <v>0.600000000000016</v>
      </c>
      <c r="C379" s="26">
        <v>0.600000000000016</v>
      </c>
      <c r="D379" s="26">
        <v>0.600000000000016</v>
      </c>
      <c r="E379" s="26">
        <v>1.0</v>
      </c>
      <c r="F379" s="26">
        <v>1.0</v>
      </c>
      <c r="G379" s="26">
        <v>1.0</v>
      </c>
      <c r="H379" s="26">
        <v>0.600000000000016</v>
      </c>
      <c r="I379" s="26">
        <v>0.600000000000016</v>
      </c>
      <c r="J379" s="26">
        <v>0.600000000000016</v>
      </c>
      <c r="K379" s="26">
        <v>0.899999999999976</v>
      </c>
      <c r="L379" s="26">
        <v>0.600000000000016</v>
      </c>
      <c r="M379" s="26">
        <v>1.0</v>
      </c>
      <c r="N379" s="26">
        <v>1.0</v>
      </c>
      <c r="O379" s="26">
        <v>0.899999999999976</v>
      </c>
      <c r="P379" s="26">
        <v>1.0</v>
      </c>
      <c r="Q379" s="26">
        <v>0.600000000000016</v>
      </c>
      <c r="R379" s="26">
        <v>0.600000000000016</v>
      </c>
      <c r="S379" s="26">
        <v>0.600000000000016</v>
      </c>
      <c r="T379" s="26">
        <v>0.6</v>
      </c>
      <c r="U379" s="26">
        <v>0.6</v>
      </c>
      <c r="V379" s="26">
        <v>0.6</v>
      </c>
      <c r="W379" s="26">
        <v>0.6</v>
      </c>
      <c r="X379" s="26">
        <v>0.6</v>
      </c>
      <c r="Y379" s="26">
        <v>0.6</v>
      </c>
      <c r="Z379" s="26">
        <v>0.6</v>
      </c>
      <c r="AA379" s="26">
        <v>0.6</v>
      </c>
      <c r="AB379" s="26">
        <v>1.0</v>
      </c>
      <c r="AC379" s="26">
        <v>0.6</v>
      </c>
      <c r="AD379" s="26">
        <v>0.9</v>
      </c>
    </row>
    <row r="380" ht="22.5" customHeight="1">
      <c r="A380" s="25">
        <f t="shared" si="1"/>
        <v>45975</v>
      </c>
      <c r="B380" s="74">
        <v>0.600000000000016</v>
      </c>
      <c r="C380" s="26">
        <v>0.600000000000016</v>
      </c>
      <c r="D380" s="26">
        <v>0.600000000000016</v>
      </c>
      <c r="E380" s="26">
        <v>1.0</v>
      </c>
      <c r="F380" s="26">
        <v>1.0</v>
      </c>
      <c r="G380" s="26">
        <v>1.0</v>
      </c>
      <c r="H380" s="26">
        <v>0.600000000000016</v>
      </c>
      <c r="I380" s="26">
        <v>0.600000000000016</v>
      </c>
      <c r="J380" s="26">
        <v>0.600000000000016</v>
      </c>
      <c r="K380" s="26">
        <v>0.899999999999976</v>
      </c>
      <c r="L380" s="26">
        <v>0.600000000000016</v>
      </c>
      <c r="M380" s="26">
        <v>1.0</v>
      </c>
      <c r="N380" s="26">
        <v>1.0</v>
      </c>
      <c r="O380" s="26">
        <v>0.899999999999976</v>
      </c>
      <c r="P380" s="26">
        <v>1.0</v>
      </c>
      <c r="Q380" s="26">
        <v>0.600000000000016</v>
      </c>
      <c r="R380" s="26">
        <v>0.600000000000016</v>
      </c>
      <c r="S380" s="26">
        <v>0.600000000000016</v>
      </c>
      <c r="T380" s="26">
        <v>0.6</v>
      </c>
      <c r="U380" s="26">
        <v>0.6</v>
      </c>
      <c r="V380" s="26">
        <v>0.6</v>
      </c>
      <c r="W380" s="26">
        <v>0.6</v>
      </c>
      <c r="X380" s="26">
        <v>0.6</v>
      </c>
      <c r="Y380" s="26">
        <v>0.6</v>
      </c>
      <c r="Z380" s="26">
        <v>0.6</v>
      </c>
      <c r="AA380" s="26">
        <v>0.6</v>
      </c>
      <c r="AB380" s="26">
        <v>1.0</v>
      </c>
      <c r="AC380" s="26">
        <v>0.6</v>
      </c>
      <c r="AD380" s="26">
        <v>0.9</v>
      </c>
    </row>
    <row r="381" ht="22.5" customHeight="1">
      <c r="A381" s="25">
        <f t="shared" si="1"/>
        <v>45976</v>
      </c>
      <c r="B381" s="74">
        <v>0.600000000000016</v>
      </c>
      <c r="C381" s="26">
        <v>0.600000000000016</v>
      </c>
      <c r="D381" s="26">
        <v>0.600000000000016</v>
      </c>
      <c r="E381" s="26">
        <v>1.0</v>
      </c>
      <c r="F381" s="26">
        <v>1.0</v>
      </c>
      <c r="G381" s="26">
        <v>1.0</v>
      </c>
      <c r="H381" s="26">
        <v>0.600000000000016</v>
      </c>
      <c r="I381" s="26">
        <v>0.600000000000016</v>
      </c>
      <c r="J381" s="26">
        <v>0.600000000000016</v>
      </c>
      <c r="K381" s="26">
        <v>0.899999999999976</v>
      </c>
      <c r="L381" s="26">
        <v>0.600000000000016</v>
      </c>
      <c r="M381" s="26">
        <v>1.0</v>
      </c>
      <c r="N381" s="26">
        <v>1.0</v>
      </c>
      <c r="O381" s="26">
        <v>0.899999999999976</v>
      </c>
      <c r="P381" s="26">
        <v>1.0</v>
      </c>
      <c r="Q381" s="26">
        <v>0.600000000000016</v>
      </c>
      <c r="R381" s="26">
        <v>0.600000000000016</v>
      </c>
      <c r="S381" s="26">
        <v>0.600000000000016</v>
      </c>
      <c r="T381" s="26">
        <v>0.6</v>
      </c>
      <c r="U381" s="26">
        <v>0.6</v>
      </c>
      <c r="V381" s="26">
        <v>0.6</v>
      </c>
      <c r="W381" s="26">
        <v>0.6</v>
      </c>
      <c r="X381" s="26">
        <v>0.6</v>
      </c>
      <c r="Y381" s="26">
        <v>0.6</v>
      </c>
      <c r="Z381" s="26">
        <v>0.6</v>
      </c>
      <c r="AA381" s="26">
        <v>0.6</v>
      </c>
      <c r="AB381" s="26">
        <v>1.0</v>
      </c>
      <c r="AC381" s="26">
        <v>0.6</v>
      </c>
      <c r="AD381" s="26">
        <v>0.9</v>
      </c>
    </row>
    <row r="382" ht="22.5" customHeight="1">
      <c r="A382" s="25">
        <f t="shared" si="1"/>
        <v>45977</v>
      </c>
      <c r="B382" s="74">
        <v>0.600000000000016</v>
      </c>
      <c r="C382" s="26">
        <v>0.600000000000016</v>
      </c>
      <c r="D382" s="26">
        <v>0.600000000000016</v>
      </c>
      <c r="E382" s="26">
        <v>1.0</v>
      </c>
      <c r="F382" s="26">
        <v>1.0</v>
      </c>
      <c r="G382" s="26">
        <v>1.0</v>
      </c>
      <c r="H382" s="26">
        <v>0.600000000000016</v>
      </c>
      <c r="I382" s="26">
        <v>0.600000000000016</v>
      </c>
      <c r="J382" s="26">
        <v>0.600000000000016</v>
      </c>
      <c r="K382" s="26">
        <v>0.899999999999976</v>
      </c>
      <c r="L382" s="26">
        <v>0.600000000000016</v>
      </c>
      <c r="M382" s="26">
        <v>1.0</v>
      </c>
      <c r="N382" s="26">
        <v>1.0</v>
      </c>
      <c r="O382" s="26">
        <v>0.899999999999976</v>
      </c>
      <c r="P382" s="26">
        <v>1.0</v>
      </c>
      <c r="Q382" s="26">
        <v>0.600000000000016</v>
      </c>
      <c r="R382" s="26">
        <v>0.600000000000016</v>
      </c>
      <c r="S382" s="26">
        <v>0.600000000000016</v>
      </c>
      <c r="T382" s="26">
        <v>0.6</v>
      </c>
      <c r="U382" s="26">
        <v>0.6</v>
      </c>
      <c r="V382" s="26">
        <v>0.6</v>
      </c>
      <c r="W382" s="26">
        <v>0.6</v>
      </c>
      <c r="X382" s="26">
        <v>0.6</v>
      </c>
      <c r="Y382" s="26">
        <v>0.6</v>
      </c>
      <c r="Z382" s="26">
        <v>0.6</v>
      </c>
      <c r="AA382" s="26">
        <v>0.6</v>
      </c>
      <c r="AB382" s="26">
        <v>1.0</v>
      </c>
      <c r="AC382" s="26">
        <v>0.6</v>
      </c>
      <c r="AD382" s="26">
        <v>0.9</v>
      </c>
    </row>
    <row r="383" ht="22.5" customHeight="1">
      <c r="A383" s="25">
        <f t="shared" si="1"/>
        <v>45978</v>
      </c>
      <c r="B383" s="74">
        <v>0.600000000000012</v>
      </c>
      <c r="C383" s="26">
        <v>0.600000000000012</v>
      </c>
      <c r="D383" s="26">
        <v>0.600000000000012</v>
      </c>
      <c r="E383" s="26">
        <v>1.0</v>
      </c>
      <c r="F383" s="26">
        <v>1.0</v>
      </c>
      <c r="G383" s="26">
        <v>1.0</v>
      </c>
      <c r="H383" s="26">
        <v>0.600000000000012</v>
      </c>
      <c r="I383" s="26">
        <v>0.600000000000012</v>
      </c>
      <c r="J383" s="26">
        <v>0.600000000000012</v>
      </c>
      <c r="K383" s="26">
        <v>0.899999999999979</v>
      </c>
      <c r="L383" s="26">
        <v>0.600000000000012</v>
      </c>
      <c r="M383" s="26">
        <v>1.0</v>
      </c>
      <c r="N383" s="26">
        <v>1.0</v>
      </c>
      <c r="O383" s="26">
        <v>0.899999999999979</v>
      </c>
      <c r="P383" s="26">
        <v>1.0</v>
      </c>
      <c r="Q383" s="26">
        <v>0.600000000000012</v>
      </c>
      <c r="R383" s="26">
        <v>0.600000000000012</v>
      </c>
      <c r="S383" s="26">
        <v>0.600000000000012</v>
      </c>
      <c r="T383" s="26">
        <v>0.6</v>
      </c>
      <c r="U383" s="26">
        <v>0.6</v>
      </c>
      <c r="V383" s="26">
        <v>0.6</v>
      </c>
      <c r="W383" s="26">
        <v>0.6</v>
      </c>
      <c r="X383" s="26">
        <v>0.6</v>
      </c>
      <c r="Y383" s="26">
        <v>0.6</v>
      </c>
      <c r="Z383" s="26">
        <v>0.6</v>
      </c>
      <c r="AA383" s="26">
        <v>0.6</v>
      </c>
      <c r="AB383" s="26">
        <v>0.6</v>
      </c>
      <c r="AC383" s="26">
        <v>0.6</v>
      </c>
      <c r="AD383" s="26">
        <v>0.9</v>
      </c>
    </row>
    <row r="384" ht="22.5" customHeight="1">
      <c r="A384" s="25">
        <f t="shared" si="1"/>
        <v>45979</v>
      </c>
      <c r="B384" s="74">
        <v>0.600000000000012</v>
      </c>
      <c r="C384" s="26">
        <v>0.600000000000012</v>
      </c>
      <c r="D384" s="26">
        <v>0.600000000000012</v>
      </c>
      <c r="E384" s="26">
        <v>1.0</v>
      </c>
      <c r="F384" s="26">
        <v>1.0</v>
      </c>
      <c r="G384" s="26">
        <v>1.0</v>
      </c>
      <c r="H384" s="26">
        <v>0.600000000000012</v>
      </c>
      <c r="I384" s="26">
        <v>0.600000000000012</v>
      </c>
      <c r="J384" s="26">
        <v>0.600000000000012</v>
      </c>
      <c r="K384" s="26">
        <v>0.899999999999979</v>
      </c>
      <c r="L384" s="26">
        <v>0.600000000000012</v>
      </c>
      <c r="M384" s="26">
        <v>1.0</v>
      </c>
      <c r="N384" s="26">
        <v>1.0</v>
      </c>
      <c r="O384" s="26">
        <v>0.899999999999979</v>
      </c>
      <c r="P384" s="26">
        <v>1.0</v>
      </c>
      <c r="Q384" s="26">
        <v>0.600000000000012</v>
      </c>
      <c r="R384" s="26">
        <v>0.600000000000012</v>
      </c>
      <c r="S384" s="26">
        <v>0.600000000000012</v>
      </c>
      <c r="T384" s="26">
        <v>0.6</v>
      </c>
      <c r="U384" s="26">
        <v>0.6</v>
      </c>
      <c r="V384" s="26">
        <v>0.6</v>
      </c>
      <c r="W384" s="26">
        <v>0.6</v>
      </c>
      <c r="X384" s="26">
        <v>0.6</v>
      </c>
      <c r="Y384" s="26">
        <v>0.6</v>
      </c>
      <c r="Z384" s="26">
        <v>0.6</v>
      </c>
      <c r="AA384" s="26">
        <v>0.6</v>
      </c>
      <c r="AB384" s="26">
        <v>1.0</v>
      </c>
      <c r="AC384" s="26">
        <v>0.6</v>
      </c>
      <c r="AD384" s="26">
        <v>0.9</v>
      </c>
    </row>
    <row r="385" ht="22.5" customHeight="1">
      <c r="A385" s="25">
        <f t="shared" si="1"/>
        <v>45980</v>
      </c>
      <c r="B385" s="74">
        <v>0.600000000000012</v>
      </c>
      <c r="C385" s="26">
        <v>0.600000000000012</v>
      </c>
      <c r="D385" s="26">
        <v>0.600000000000012</v>
      </c>
      <c r="E385" s="26">
        <v>1.0</v>
      </c>
      <c r="F385" s="26">
        <v>1.0</v>
      </c>
      <c r="G385" s="26">
        <v>1.0</v>
      </c>
      <c r="H385" s="26">
        <v>0.600000000000012</v>
      </c>
      <c r="I385" s="26">
        <v>0.600000000000012</v>
      </c>
      <c r="J385" s="26">
        <v>0.600000000000012</v>
      </c>
      <c r="K385" s="26">
        <v>0.899999999999979</v>
      </c>
      <c r="L385" s="26">
        <v>0.600000000000012</v>
      </c>
      <c r="M385" s="26">
        <v>1.0</v>
      </c>
      <c r="N385" s="26">
        <v>1.0</v>
      </c>
      <c r="O385" s="26">
        <v>0.899999999999979</v>
      </c>
      <c r="P385" s="26">
        <v>1.0</v>
      </c>
      <c r="Q385" s="26">
        <v>0.600000000000012</v>
      </c>
      <c r="R385" s="26">
        <v>0.600000000000012</v>
      </c>
      <c r="S385" s="26">
        <v>0.600000000000012</v>
      </c>
      <c r="T385" s="26">
        <v>0.6</v>
      </c>
      <c r="U385" s="26">
        <v>0.6</v>
      </c>
      <c r="V385" s="26">
        <v>0.6</v>
      </c>
      <c r="W385" s="26">
        <v>0.6</v>
      </c>
      <c r="X385" s="26">
        <v>0.6</v>
      </c>
      <c r="Y385" s="26">
        <v>0.6</v>
      </c>
      <c r="Z385" s="26">
        <v>0.6</v>
      </c>
      <c r="AA385" s="26">
        <v>0.6</v>
      </c>
      <c r="AB385" s="26">
        <v>1.0</v>
      </c>
      <c r="AC385" s="26">
        <v>0.6</v>
      </c>
      <c r="AD385" s="26">
        <v>0.6</v>
      </c>
    </row>
    <row r="386" ht="22.5" customHeight="1">
      <c r="A386" s="25">
        <f t="shared" si="1"/>
        <v>45981</v>
      </c>
      <c r="B386" s="74">
        <v>0.600000000000012</v>
      </c>
      <c r="C386" s="26">
        <v>0.600000000000012</v>
      </c>
      <c r="D386" s="26">
        <v>0.600000000000012</v>
      </c>
      <c r="E386" s="26">
        <v>1.0</v>
      </c>
      <c r="F386" s="26">
        <v>1.0</v>
      </c>
      <c r="G386" s="26">
        <v>1.0</v>
      </c>
      <c r="H386" s="26">
        <v>0.600000000000012</v>
      </c>
      <c r="I386" s="26">
        <v>0.600000000000012</v>
      </c>
      <c r="J386" s="26">
        <v>0.600000000000012</v>
      </c>
      <c r="K386" s="26">
        <v>0.899999999999979</v>
      </c>
      <c r="L386" s="26">
        <v>0.600000000000012</v>
      </c>
      <c r="M386" s="26">
        <v>1.0</v>
      </c>
      <c r="N386" s="26">
        <v>1.0</v>
      </c>
      <c r="O386" s="26">
        <v>0.899999999999979</v>
      </c>
      <c r="P386" s="26">
        <v>1.0</v>
      </c>
      <c r="Q386" s="26">
        <v>0.600000000000012</v>
      </c>
      <c r="R386" s="26">
        <v>0.600000000000012</v>
      </c>
      <c r="S386" s="26">
        <v>0.600000000000012</v>
      </c>
      <c r="T386" s="26">
        <v>0.6</v>
      </c>
      <c r="U386" s="26">
        <v>0.6</v>
      </c>
      <c r="V386" s="26">
        <v>0.6</v>
      </c>
      <c r="W386" s="26">
        <v>0.6</v>
      </c>
      <c r="X386" s="26">
        <v>0.6</v>
      </c>
      <c r="Y386" s="26">
        <v>0.6</v>
      </c>
      <c r="Z386" s="26">
        <v>0.6</v>
      </c>
      <c r="AA386" s="26">
        <v>0.6</v>
      </c>
      <c r="AB386" s="26">
        <v>1.0</v>
      </c>
      <c r="AC386" s="26">
        <v>0.6</v>
      </c>
      <c r="AD386" s="26">
        <v>0.6</v>
      </c>
    </row>
    <row r="387" ht="22.5" customHeight="1">
      <c r="A387" s="25">
        <f t="shared" si="1"/>
        <v>45982</v>
      </c>
      <c r="B387" s="74">
        <v>0.600000000000012</v>
      </c>
      <c r="C387" s="26">
        <v>0.600000000000012</v>
      </c>
      <c r="D387" s="26">
        <v>0.600000000000012</v>
      </c>
      <c r="E387" s="26">
        <v>1.0</v>
      </c>
      <c r="F387" s="26">
        <v>1.0</v>
      </c>
      <c r="G387" s="26">
        <v>1.0</v>
      </c>
      <c r="H387" s="26">
        <v>0.600000000000012</v>
      </c>
      <c r="I387" s="26">
        <v>0.600000000000012</v>
      </c>
      <c r="J387" s="26">
        <v>0.600000000000012</v>
      </c>
      <c r="K387" s="26">
        <v>0.899999999999979</v>
      </c>
      <c r="L387" s="26">
        <v>0.600000000000012</v>
      </c>
      <c r="M387" s="26">
        <v>1.0</v>
      </c>
      <c r="N387" s="26">
        <v>1.0</v>
      </c>
      <c r="O387" s="26">
        <v>0.899999999999979</v>
      </c>
      <c r="P387" s="26">
        <v>1.0</v>
      </c>
      <c r="Q387" s="26">
        <v>0.600000000000012</v>
      </c>
      <c r="R387" s="26">
        <v>0.600000000000012</v>
      </c>
      <c r="S387" s="26">
        <v>0.600000000000012</v>
      </c>
      <c r="T387" s="26">
        <v>0.6</v>
      </c>
      <c r="U387" s="26">
        <v>0.6</v>
      </c>
      <c r="V387" s="26">
        <v>0.6</v>
      </c>
      <c r="W387" s="26">
        <v>0.6</v>
      </c>
      <c r="X387" s="26">
        <v>0.6</v>
      </c>
      <c r="Y387" s="26">
        <v>0.6</v>
      </c>
      <c r="Z387" s="26">
        <v>0.6</v>
      </c>
      <c r="AA387" s="26">
        <v>0.6</v>
      </c>
      <c r="AB387" s="26">
        <v>1.0</v>
      </c>
      <c r="AC387" s="26">
        <v>0.6</v>
      </c>
      <c r="AD387" s="26">
        <v>0.6</v>
      </c>
    </row>
    <row r="388" ht="22.5" customHeight="1">
      <c r="A388" s="25">
        <f t="shared" si="1"/>
        <v>45983</v>
      </c>
      <c r="B388" s="74">
        <v>0.600000000000012</v>
      </c>
      <c r="C388" s="26">
        <v>0.600000000000012</v>
      </c>
      <c r="D388" s="26">
        <v>0.600000000000012</v>
      </c>
      <c r="E388" s="26">
        <v>1.0</v>
      </c>
      <c r="F388" s="26">
        <v>1.0</v>
      </c>
      <c r="G388" s="26">
        <v>1.0</v>
      </c>
      <c r="H388" s="26">
        <v>0.600000000000012</v>
      </c>
      <c r="I388" s="26">
        <v>0.600000000000012</v>
      </c>
      <c r="J388" s="26">
        <v>0.600000000000012</v>
      </c>
      <c r="K388" s="26">
        <v>0.899999999999979</v>
      </c>
      <c r="L388" s="26">
        <v>0.600000000000012</v>
      </c>
      <c r="M388" s="26">
        <v>1.0</v>
      </c>
      <c r="N388" s="26">
        <v>1.0</v>
      </c>
      <c r="O388" s="26">
        <v>0.899999999999979</v>
      </c>
      <c r="P388" s="26">
        <v>1.0</v>
      </c>
      <c r="Q388" s="26">
        <v>0.600000000000012</v>
      </c>
      <c r="R388" s="26">
        <v>0.600000000000012</v>
      </c>
      <c r="S388" s="26">
        <v>0.600000000000012</v>
      </c>
      <c r="T388" s="26">
        <v>0.6</v>
      </c>
      <c r="U388" s="26">
        <v>0.6</v>
      </c>
      <c r="V388" s="26">
        <v>0.6</v>
      </c>
      <c r="W388" s="26">
        <v>0.6</v>
      </c>
      <c r="X388" s="26">
        <v>0.6</v>
      </c>
      <c r="Y388" s="26">
        <v>0.6</v>
      </c>
      <c r="Z388" s="26">
        <v>0.6</v>
      </c>
      <c r="AA388" s="26">
        <v>0.6</v>
      </c>
      <c r="AB388" s="26">
        <v>1.0</v>
      </c>
      <c r="AC388" s="26">
        <v>0.6</v>
      </c>
      <c r="AD388" s="26">
        <v>0.6</v>
      </c>
    </row>
    <row r="389" ht="22.5" customHeight="1">
      <c r="A389" s="25">
        <f t="shared" si="1"/>
        <v>45984</v>
      </c>
      <c r="B389" s="74">
        <v>0.600000000000012</v>
      </c>
      <c r="C389" s="26">
        <v>0.600000000000012</v>
      </c>
      <c r="D389" s="26">
        <v>0.600000000000012</v>
      </c>
      <c r="E389" s="26">
        <v>1.0</v>
      </c>
      <c r="F389" s="26">
        <v>1.0</v>
      </c>
      <c r="G389" s="26">
        <v>1.0</v>
      </c>
      <c r="H389" s="26">
        <v>0.600000000000012</v>
      </c>
      <c r="I389" s="26">
        <v>0.600000000000012</v>
      </c>
      <c r="J389" s="26">
        <v>0.600000000000012</v>
      </c>
      <c r="K389" s="26">
        <v>0.899999999999979</v>
      </c>
      <c r="L389" s="26">
        <v>0.600000000000012</v>
      </c>
      <c r="M389" s="26">
        <v>1.0</v>
      </c>
      <c r="N389" s="26">
        <v>1.0</v>
      </c>
      <c r="O389" s="26">
        <v>0.899999999999979</v>
      </c>
      <c r="P389" s="26">
        <v>1.0</v>
      </c>
      <c r="Q389" s="26">
        <v>0.600000000000012</v>
      </c>
      <c r="R389" s="26">
        <v>0.600000000000012</v>
      </c>
      <c r="S389" s="26">
        <v>0.600000000000012</v>
      </c>
      <c r="T389" s="26">
        <v>0.6</v>
      </c>
      <c r="U389" s="26">
        <v>0.6</v>
      </c>
      <c r="V389" s="26">
        <v>0.6</v>
      </c>
      <c r="W389" s="26">
        <v>0.6</v>
      </c>
      <c r="X389" s="26">
        <v>0.6</v>
      </c>
      <c r="Y389" s="26">
        <v>0.6</v>
      </c>
      <c r="Z389" s="26">
        <v>0.6</v>
      </c>
      <c r="AA389" s="26">
        <v>0.6</v>
      </c>
      <c r="AB389" s="26">
        <v>1.0</v>
      </c>
      <c r="AC389" s="26">
        <v>0.6</v>
      </c>
      <c r="AD389" s="26">
        <v>0.6</v>
      </c>
    </row>
    <row r="390" ht="22.5" customHeight="1">
      <c r="A390" s="25">
        <f t="shared" si="1"/>
        <v>45985</v>
      </c>
      <c r="B390" s="74">
        <v>0.600000000000012</v>
      </c>
      <c r="C390" s="26">
        <v>0.600000000000012</v>
      </c>
      <c r="D390" s="26">
        <v>0.600000000000012</v>
      </c>
      <c r="E390" s="26">
        <v>1.0</v>
      </c>
      <c r="F390" s="26">
        <v>1.0</v>
      </c>
      <c r="G390" s="26">
        <v>1.0</v>
      </c>
      <c r="H390" s="26">
        <v>0.600000000000012</v>
      </c>
      <c r="I390" s="26">
        <v>0.600000000000012</v>
      </c>
      <c r="J390" s="26">
        <v>0.600000000000012</v>
      </c>
      <c r="K390" s="26">
        <v>0.899999999999979</v>
      </c>
      <c r="L390" s="26">
        <v>0.600000000000012</v>
      </c>
      <c r="M390" s="26">
        <v>1.0</v>
      </c>
      <c r="N390" s="26">
        <v>1.0</v>
      </c>
      <c r="O390" s="26">
        <v>0.899999999999979</v>
      </c>
      <c r="P390" s="26">
        <v>1.0</v>
      </c>
      <c r="Q390" s="26">
        <v>0.600000000000012</v>
      </c>
      <c r="R390" s="26">
        <v>0.600000000000012</v>
      </c>
      <c r="S390" s="26">
        <v>0.600000000000012</v>
      </c>
      <c r="T390" s="26">
        <v>0.6</v>
      </c>
      <c r="U390" s="26">
        <v>0.6</v>
      </c>
      <c r="V390" s="26">
        <v>0.6</v>
      </c>
      <c r="W390" s="26">
        <v>0.6</v>
      </c>
      <c r="X390" s="26">
        <v>0.6</v>
      </c>
      <c r="Y390" s="26">
        <v>0.6</v>
      </c>
      <c r="Z390" s="26">
        <v>0.6</v>
      </c>
      <c r="AA390" s="26">
        <v>0.6</v>
      </c>
      <c r="AB390" s="26">
        <v>1.0</v>
      </c>
      <c r="AC390" s="26">
        <v>0.6</v>
      </c>
      <c r="AD390" s="26">
        <v>0.6</v>
      </c>
    </row>
    <row r="391" ht="22.5" customHeight="1">
      <c r="A391" s="25">
        <f t="shared" si="1"/>
        <v>45986</v>
      </c>
      <c r="B391" s="74">
        <v>0.600000000000012</v>
      </c>
      <c r="C391" s="26">
        <v>0.600000000000012</v>
      </c>
      <c r="D391" s="26">
        <v>0.600000000000012</v>
      </c>
      <c r="E391" s="26">
        <v>1.0</v>
      </c>
      <c r="F391" s="26">
        <v>1.0</v>
      </c>
      <c r="G391" s="26">
        <v>1.0</v>
      </c>
      <c r="H391" s="26">
        <v>0.600000000000012</v>
      </c>
      <c r="I391" s="26">
        <v>0.600000000000012</v>
      </c>
      <c r="J391" s="26">
        <v>0.600000000000012</v>
      </c>
      <c r="K391" s="26">
        <v>0.899999999999979</v>
      </c>
      <c r="L391" s="26">
        <v>0.600000000000012</v>
      </c>
      <c r="M391" s="26">
        <v>1.0</v>
      </c>
      <c r="N391" s="26">
        <v>1.0</v>
      </c>
      <c r="O391" s="26">
        <v>0.899999999999979</v>
      </c>
      <c r="P391" s="26">
        <v>1.0</v>
      </c>
      <c r="Q391" s="26">
        <v>0.600000000000012</v>
      </c>
      <c r="R391" s="26">
        <v>0.600000000000012</v>
      </c>
      <c r="S391" s="26">
        <v>0.600000000000012</v>
      </c>
      <c r="T391" s="26">
        <v>0.6</v>
      </c>
      <c r="U391" s="26">
        <v>0.6</v>
      </c>
      <c r="V391" s="26">
        <v>0.6</v>
      </c>
      <c r="W391" s="26">
        <v>0.6</v>
      </c>
      <c r="X391" s="26">
        <v>0.6</v>
      </c>
      <c r="Y391" s="26">
        <v>0.6</v>
      </c>
      <c r="Z391" s="26">
        <v>0.6</v>
      </c>
      <c r="AA391" s="26">
        <v>0.6</v>
      </c>
      <c r="AB391" s="26">
        <v>1.0</v>
      </c>
      <c r="AC391" s="26">
        <v>0.6</v>
      </c>
      <c r="AD391" s="26">
        <v>0.6</v>
      </c>
    </row>
    <row r="392" ht="22.5" customHeight="1">
      <c r="A392" s="25">
        <f t="shared" si="1"/>
        <v>45987</v>
      </c>
      <c r="B392" s="74">
        <v>0.600000000000012</v>
      </c>
      <c r="C392" s="26">
        <v>0.600000000000012</v>
      </c>
      <c r="D392" s="26">
        <v>0.600000000000012</v>
      </c>
      <c r="E392" s="26">
        <v>1.0</v>
      </c>
      <c r="F392" s="26">
        <v>1.0</v>
      </c>
      <c r="G392" s="26">
        <v>1.0</v>
      </c>
      <c r="H392" s="26">
        <v>0.600000000000012</v>
      </c>
      <c r="I392" s="26">
        <v>0.600000000000012</v>
      </c>
      <c r="J392" s="26">
        <v>0.600000000000012</v>
      </c>
      <c r="K392" s="26">
        <v>0.899999999999979</v>
      </c>
      <c r="L392" s="26">
        <v>0.600000000000012</v>
      </c>
      <c r="M392" s="26">
        <v>1.0</v>
      </c>
      <c r="N392" s="26">
        <v>1.0</v>
      </c>
      <c r="O392" s="26">
        <v>0.899999999999979</v>
      </c>
      <c r="P392" s="26">
        <v>1.0</v>
      </c>
      <c r="Q392" s="26">
        <v>0.600000000000012</v>
      </c>
      <c r="R392" s="26">
        <v>0.600000000000012</v>
      </c>
      <c r="S392" s="26">
        <v>0.600000000000012</v>
      </c>
      <c r="T392" s="26">
        <v>0.6</v>
      </c>
      <c r="U392" s="26">
        <v>0.6</v>
      </c>
      <c r="V392" s="26">
        <v>0.6</v>
      </c>
      <c r="W392" s="26">
        <v>0.6</v>
      </c>
      <c r="X392" s="26">
        <v>0.6</v>
      </c>
      <c r="Y392" s="26">
        <v>0.6</v>
      </c>
      <c r="Z392" s="26">
        <v>0.6</v>
      </c>
      <c r="AA392" s="26">
        <v>0.6</v>
      </c>
      <c r="AB392" s="26">
        <v>1.0</v>
      </c>
      <c r="AC392" s="26">
        <v>0.6</v>
      </c>
      <c r="AD392" s="26">
        <v>0.6</v>
      </c>
    </row>
    <row r="393" ht="22.5" customHeight="1">
      <c r="A393" s="25">
        <f t="shared" si="1"/>
        <v>45988</v>
      </c>
      <c r="B393" s="74">
        <v>0.600000000000012</v>
      </c>
      <c r="C393" s="26">
        <v>0.600000000000012</v>
      </c>
      <c r="D393" s="26">
        <v>0.600000000000012</v>
      </c>
      <c r="E393" s="26">
        <v>1.0</v>
      </c>
      <c r="F393" s="26">
        <v>1.0</v>
      </c>
      <c r="G393" s="26">
        <v>1.0</v>
      </c>
      <c r="H393" s="26">
        <v>0.600000000000012</v>
      </c>
      <c r="I393" s="26">
        <v>0.600000000000012</v>
      </c>
      <c r="J393" s="26">
        <v>0.600000000000012</v>
      </c>
      <c r="K393" s="26">
        <v>0.899999999999979</v>
      </c>
      <c r="L393" s="26">
        <v>0.600000000000012</v>
      </c>
      <c r="M393" s="26">
        <v>1.0</v>
      </c>
      <c r="N393" s="26">
        <v>1.0</v>
      </c>
      <c r="O393" s="26">
        <v>0.899999999999979</v>
      </c>
      <c r="P393" s="26">
        <v>1.0</v>
      </c>
      <c r="Q393" s="26">
        <v>0.600000000000012</v>
      </c>
      <c r="R393" s="26">
        <v>0.600000000000012</v>
      </c>
      <c r="S393" s="26">
        <v>0.600000000000012</v>
      </c>
      <c r="T393" s="26">
        <v>0.6</v>
      </c>
      <c r="U393" s="26">
        <v>0.6</v>
      </c>
      <c r="V393" s="26">
        <v>0.6</v>
      </c>
      <c r="W393" s="26">
        <v>0.6</v>
      </c>
      <c r="X393" s="26">
        <v>0.6</v>
      </c>
      <c r="Y393" s="26">
        <v>0.6</v>
      </c>
      <c r="Z393" s="26">
        <v>0.6</v>
      </c>
      <c r="AA393" s="26">
        <v>0.6</v>
      </c>
      <c r="AB393" s="26">
        <v>1.0</v>
      </c>
      <c r="AC393" s="26">
        <v>0.6</v>
      </c>
      <c r="AD393" s="26">
        <v>0.6</v>
      </c>
    </row>
    <row r="394" ht="22.5" customHeight="1">
      <c r="A394" s="25">
        <f t="shared" si="1"/>
        <v>45989</v>
      </c>
      <c r="B394" s="74">
        <v>0.600000000000012</v>
      </c>
      <c r="C394" s="26">
        <v>0.600000000000012</v>
      </c>
      <c r="D394" s="26">
        <v>0.600000000000012</v>
      </c>
      <c r="E394" s="26">
        <v>1.0</v>
      </c>
      <c r="F394" s="26">
        <v>1.0</v>
      </c>
      <c r="G394" s="26">
        <v>1.0</v>
      </c>
      <c r="H394" s="26">
        <v>0.600000000000012</v>
      </c>
      <c r="I394" s="26">
        <v>0.600000000000012</v>
      </c>
      <c r="J394" s="26">
        <v>0.600000000000012</v>
      </c>
      <c r="K394" s="26">
        <v>0.899999999999979</v>
      </c>
      <c r="L394" s="26">
        <v>0.600000000000012</v>
      </c>
      <c r="M394" s="26">
        <v>1.0</v>
      </c>
      <c r="N394" s="26">
        <v>1.0</v>
      </c>
      <c r="O394" s="26">
        <v>0.899999999999979</v>
      </c>
      <c r="P394" s="26">
        <v>1.0</v>
      </c>
      <c r="Q394" s="26">
        <v>0.600000000000012</v>
      </c>
      <c r="R394" s="26">
        <v>0.600000000000012</v>
      </c>
      <c r="S394" s="26">
        <v>0.600000000000012</v>
      </c>
      <c r="T394" s="26">
        <v>0.6</v>
      </c>
      <c r="U394" s="26">
        <v>0.6</v>
      </c>
      <c r="V394" s="26">
        <v>0.6</v>
      </c>
      <c r="W394" s="26">
        <v>0.6</v>
      </c>
      <c r="X394" s="26">
        <v>0.6</v>
      </c>
      <c r="Y394" s="26">
        <v>0.6</v>
      </c>
      <c r="Z394" s="26">
        <v>0.6</v>
      </c>
      <c r="AA394" s="26">
        <v>0.6</v>
      </c>
      <c r="AB394" s="26">
        <v>1.0</v>
      </c>
      <c r="AC394" s="26">
        <v>0.6</v>
      </c>
      <c r="AD394" s="26">
        <v>0.6</v>
      </c>
    </row>
    <row r="395" ht="22.5" customHeight="1">
      <c r="A395" s="25">
        <f t="shared" si="1"/>
        <v>45990</v>
      </c>
      <c r="B395" s="74">
        <v>0.600000000000013</v>
      </c>
      <c r="C395" s="26">
        <v>0.600000000000013</v>
      </c>
      <c r="D395" s="26">
        <v>0.600000000000013</v>
      </c>
      <c r="E395" s="26">
        <v>1.0</v>
      </c>
      <c r="F395" s="26">
        <v>1.0</v>
      </c>
      <c r="G395" s="26">
        <v>1.0</v>
      </c>
      <c r="H395" s="26">
        <v>0.600000000000013</v>
      </c>
      <c r="I395" s="26">
        <v>0.600000000000013</v>
      </c>
      <c r="J395" s="26">
        <v>0.600000000000013</v>
      </c>
      <c r="K395" s="26">
        <v>0.899999999999979</v>
      </c>
      <c r="L395" s="26">
        <v>0.600000000000013</v>
      </c>
      <c r="M395" s="26">
        <v>1.0</v>
      </c>
      <c r="N395" s="26">
        <v>1.0</v>
      </c>
      <c r="O395" s="26">
        <v>0.899999999999979</v>
      </c>
      <c r="P395" s="26">
        <v>1.0</v>
      </c>
      <c r="Q395" s="26">
        <v>0.600000000000013</v>
      </c>
      <c r="R395" s="26">
        <v>0.600000000000013</v>
      </c>
      <c r="S395" s="26">
        <v>0.600000000000013</v>
      </c>
      <c r="T395" s="26">
        <v>0.6</v>
      </c>
      <c r="U395" s="26">
        <v>0.6</v>
      </c>
      <c r="V395" s="26">
        <v>0.6</v>
      </c>
      <c r="W395" s="26">
        <v>0.6</v>
      </c>
      <c r="X395" s="26">
        <v>0.6</v>
      </c>
      <c r="Y395" s="26">
        <v>0.6</v>
      </c>
      <c r="Z395" s="26">
        <v>0.6</v>
      </c>
      <c r="AA395" s="26">
        <v>0.6</v>
      </c>
      <c r="AB395" s="26">
        <v>1.0</v>
      </c>
      <c r="AC395" s="26">
        <v>0.6</v>
      </c>
      <c r="AD395" s="26">
        <v>0.6</v>
      </c>
    </row>
    <row r="396" ht="22.5" customHeight="1">
      <c r="A396" s="25">
        <f t="shared" si="1"/>
        <v>45991</v>
      </c>
      <c r="B396" s="74">
        <v>0.600000000000013</v>
      </c>
      <c r="C396" s="26">
        <v>0.600000000000013</v>
      </c>
      <c r="D396" s="26">
        <v>0.600000000000013</v>
      </c>
      <c r="E396" s="26">
        <v>1.0</v>
      </c>
      <c r="F396" s="26">
        <v>1.0</v>
      </c>
      <c r="G396" s="26">
        <v>1.0</v>
      </c>
      <c r="H396" s="26">
        <v>0.600000000000013</v>
      </c>
      <c r="I396" s="26">
        <v>0.600000000000013</v>
      </c>
      <c r="J396" s="26">
        <v>0.600000000000013</v>
      </c>
      <c r="K396" s="26">
        <v>0.899999999999979</v>
      </c>
      <c r="L396" s="26">
        <v>0.600000000000013</v>
      </c>
      <c r="M396" s="26">
        <v>1.0</v>
      </c>
      <c r="N396" s="26">
        <v>1.0</v>
      </c>
      <c r="O396" s="26">
        <v>0.899999999999979</v>
      </c>
      <c r="P396" s="26">
        <v>1.0</v>
      </c>
      <c r="Q396" s="26">
        <v>0.600000000000013</v>
      </c>
      <c r="R396" s="26">
        <v>0.600000000000013</v>
      </c>
      <c r="S396" s="26">
        <v>0.600000000000013</v>
      </c>
      <c r="T396" s="26">
        <v>0.6</v>
      </c>
      <c r="U396" s="26">
        <v>0.6</v>
      </c>
      <c r="V396" s="26">
        <v>0.6</v>
      </c>
      <c r="W396" s="26">
        <v>0.6</v>
      </c>
      <c r="X396" s="26">
        <v>0.6</v>
      </c>
      <c r="Y396" s="26">
        <v>0.6</v>
      </c>
      <c r="Z396" s="26">
        <v>0.6</v>
      </c>
      <c r="AA396" s="26">
        <v>0.6</v>
      </c>
      <c r="AB396" s="26">
        <v>1.0</v>
      </c>
      <c r="AC396" s="26">
        <v>0.6</v>
      </c>
      <c r="AD396" s="26">
        <v>0.6</v>
      </c>
    </row>
    <row r="397" ht="22.5" customHeight="1">
      <c r="A397" s="25">
        <f t="shared" si="1"/>
        <v>45992</v>
      </c>
      <c r="B397" s="74">
        <v>0.600000000000013</v>
      </c>
      <c r="C397" s="26">
        <v>0.600000000000013</v>
      </c>
      <c r="D397" s="26">
        <v>0.600000000000013</v>
      </c>
      <c r="E397" s="26">
        <v>1.0</v>
      </c>
      <c r="F397" s="26">
        <v>1.0</v>
      </c>
      <c r="G397" s="26">
        <v>1.0</v>
      </c>
      <c r="H397" s="26">
        <v>0.600000000000013</v>
      </c>
      <c r="I397" s="26">
        <v>0.600000000000013</v>
      </c>
      <c r="J397" s="26">
        <v>0.600000000000013</v>
      </c>
      <c r="K397" s="26">
        <v>0.899999999999978</v>
      </c>
      <c r="L397" s="26">
        <v>0.600000000000013</v>
      </c>
      <c r="M397" s="26">
        <v>1.0</v>
      </c>
      <c r="N397" s="26">
        <v>1.0</v>
      </c>
      <c r="O397" s="26">
        <v>0.899999999999978</v>
      </c>
      <c r="P397" s="26">
        <v>1.0</v>
      </c>
      <c r="Q397" s="26">
        <v>0.600000000000013</v>
      </c>
      <c r="R397" s="26">
        <v>0.600000000000013</v>
      </c>
      <c r="S397" s="26">
        <v>0.600000000000013</v>
      </c>
      <c r="T397" s="26">
        <v>0.6</v>
      </c>
      <c r="U397" s="26">
        <v>0.6</v>
      </c>
      <c r="V397" s="26">
        <v>0.6</v>
      </c>
      <c r="W397" s="26">
        <v>0.6</v>
      </c>
      <c r="X397" s="26">
        <v>0.6</v>
      </c>
      <c r="Y397" s="26">
        <v>0.6</v>
      </c>
      <c r="Z397" s="26">
        <v>0.6</v>
      </c>
      <c r="AA397" s="26">
        <v>0.6</v>
      </c>
      <c r="AB397" s="26">
        <v>1.0</v>
      </c>
      <c r="AC397" s="26">
        <v>0.6</v>
      </c>
      <c r="AD397" s="26">
        <v>0.6</v>
      </c>
    </row>
    <row r="398" ht="22.5" customHeight="1">
      <c r="A398" s="25">
        <f t="shared" si="1"/>
        <v>45993</v>
      </c>
      <c r="B398" s="74">
        <v>0.600000000000013</v>
      </c>
      <c r="C398" s="26">
        <v>0.600000000000013</v>
      </c>
      <c r="D398" s="26">
        <v>0.600000000000013</v>
      </c>
      <c r="E398" s="26">
        <v>1.0</v>
      </c>
      <c r="F398" s="26">
        <v>1.0</v>
      </c>
      <c r="G398" s="26">
        <v>1.0</v>
      </c>
      <c r="H398" s="26">
        <v>0.600000000000013</v>
      </c>
      <c r="I398" s="26">
        <v>0.600000000000013</v>
      </c>
      <c r="J398" s="26">
        <v>0.600000000000013</v>
      </c>
      <c r="K398" s="26">
        <v>0.899999999999978</v>
      </c>
      <c r="L398" s="26">
        <v>0.600000000000013</v>
      </c>
      <c r="M398" s="26">
        <v>1.0</v>
      </c>
      <c r="N398" s="26">
        <v>1.0</v>
      </c>
      <c r="O398" s="26">
        <v>0.899999999999978</v>
      </c>
      <c r="P398" s="26">
        <v>1.0</v>
      </c>
      <c r="Q398" s="26">
        <v>0.600000000000013</v>
      </c>
      <c r="R398" s="26">
        <v>0.600000000000013</v>
      </c>
      <c r="S398" s="26">
        <v>0.600000000000013</v>
      </c>
      <c r="T398" s="26">
        <v>0.9</v>
      </c>
      <c r="U398" s="26">
        <v>0.6</v>
      </c>
      <c r="V398" s="26">
        <v>0.6</v>
      </c>
      <c r="W398" s="26">
        <v>0.6</v>
      </c>
      <c r="X398" s="26">
        <v>0.6</v>
      </c>
      <c r="Y398" s="26">
        <v>0.6</v>
      </c>
      <c r="Z398" s="26">
        <v>0.9</v>
      </c>
      <c r="AA398" s="26">
        <v>0.6</v>
      </c>
      <c r="AB398" s="26">
        <v>1.0</v>
      </c>
      <c r="AC398" s="26">
        <v>0.6</v>
      </c>
      <c r="AD398" s="26">
        <v>0.9</v>
      </c>
    </row>
    <row r="399" ht="22.5" customHeight="1">
      <c r="A399" s="25">
        <f t="shared" si="1"/>
        <v>45994</v>
      </c>
      <c r="B399" s="74">
        <v>0.600000000000013</v>
      </c>
      <c r="C399" s="26">
        <v>0.600000000000013</v>
      </c>
      <c r="D399" s="26">
        <v>0.600000000000013</v>
      </c>
      <c r="E399" s="26">
        <v>1.0</v>
      </c>
      <c r="F399" s="26">
        <v>1.0</v>
      </c>
      <c r="G399" s="26">
        <v>1.0</v>
      </c>
      <c r="H399" s="26">
        <v>0.600000000000013</v>
      </c>
      <c r="I399" s="26">
        <v>0.600000000000013</v>
      </c>
      <c r="J399" s="26">
        <v>0.600000000000013</v>
      </c>
      <c r="K399" s="26">
        <v>0.899999999999978</v>
      </c>
      <c r="L399" s="26">
        <v>0.600000000000013</v>
      </c>
      <c r="M399" s="26">
        <v>1.0</v>
      </c>
      <c r="N399" s="26">
        <v>1.0</v>
      </c>
      <c r="O399" s="26">
        <v>0.899999999999978</v>
      </c>
      <c r="P399" s="26">
        <v>1.0</v>
      </c>
      <c r="Q399" s="26">
        <v>0.600000000000013</v>
      </c>
      <c r="R399" s="26">
        <v>0.600000000000013</v>
      </c>
      <c r="S399" s="26">
        <v>0.600000000000013</v>
      </c>
      <c r="T399" s="26">
        <v>0.6</v>
      </c>
      <c r="U399" s="26">
        <v>0.6</v>
      </c>
      <c r="V399" s="26">
        <v>0.6</v>
      </c>
      <c r="W399" s="26">
        <v>0.6</v>
      </c>
      <c r="X399" s="26">
        <v>0.6</v>
      </c>
      <c r="Y399" s="26">
        <v>0.6</v>
      </c>
      <c r="Z399" s="26">
        <v>0.9</v>
      </c>
      <c r="AA399" s="26">
        <v>0.6</v>
      </c>
      <c r="AB399" s="26">
        <v>1.0</v>
      </c>
      <c r="AC399" s="26">
        <v>0.6</v>
      </c>
      <c r="AD399" s="26">
        <v>0.9</v>
      </c>
    </row>
    <row r="400" ht="22.5" customHeight="1">
      <c r="A400" s="25">
        <f t="shared" si="1"/>
        <v>45995</v>
      </c>
      <c r="B400" s="74">
        <v>0.600000000000013</v>
      </c>
      <c r="C400" s="26">
        <v>0.600000000000013</v>
      </c>
      <c r="D400" s="26">
        <v>0.600000000000013</v>
      </c>
      <c r="E400" s="26">
        <v>1.0</v>
      </c>
      <c r="F400" s="26">
        <v>1.0</v>
      </c>
      <c r="G400" s="26">
        <v>1.0</v>
      </c>
      <c r="H400" s="26">
        <v>0.600000000000013</v>
      </c>
      <c r="I400" s="26">
        <v>0.600000000000013</v>
      </c>
      <c r="J400" s="26">
        <v>0.600000000000013</v>
      </c>
      <c r="K400" s="26">
        <v>0.899999999999978</v>
      </c>
      <c r="L400" s="26">
        <v>0.600000000000013</v>
      </c>
      <c r="M400" s="26">
        <v>1.0</v>
      </c>
      <c r="N400" s="26">
        <v>1.0</v>
      </c>
      <c r="O400" s="26">
        <v>0.899999999999978</v>
      </c>
      <c r="P400" s="26">
        <v>1.0</v>
      </c>
      <c r="Q400" s="26">
        <v>0.600000000000013</v>
      </c>
      <c r="R400" s="26">
        <v>0.600000000000013</v>
      </c>
      <c r="S400" s="26">
        <v>0.600000000000013</v>
      </c>
      <c r="T400" s="26">
        <v>0.6</v>
      </c>
      <c r="U400" s="26">
        <v>0.6</v>
      </c>
      <c r="V400" s="26">
        <v>0.6</v>
      </c>
      <c r="W400" s="26">
        <v>0.6</v>
      </c>
      <c r="X400" s="26">
        <v>0.6</v>
      </c>
      <c r="Y400" s="26">
        <v>0.6</v>
      </c>
      <c r="Z400" s="26">
        <v>0.9</v>
      </c>
      <c r="AA400" s="26">
        <v>0.6</v>
      </c>
      <c r="AB400" s="26">
        <v>1.0</v>
      </c>
      <c r="AC400" s="26">
        <v>0.6</v>
      </c>
      <c r="AD400" s="26">
        <v>0.9</v>
      </c>
    </row>
    <row r="401" ht="22.5" customHeight="1">
      <c r="A401" s="25">
        <f t="shared" si="1"/>
        <v>45996</v>
      </c>
      <c r="B401" s="74">
        <v>0.600000000000013</v>
      </c>
      <c r="C401" s="26">
        <v>0.600000000000013</v>
      </c>
      <c r="D401" s="26">
        <v>0.600000000000013</v>
      </c>
      <c r="E401" s="26">
        <v>1.0</v>
      </c>
      <c r="F401" s="26">
        <v>1.0</v>
      </c>
      <c r="G401" s="26">
        <v>1.0</v>
      </c>
      <c r="H401" s="26">
        <v>0.600000000000013</v>
      </c>
      <c r="I401" s="26">
        <v>0.600000000000013</v>
      </c>
      <c r="J401" s="26">
        <v>0.600000000000013</v>
      </c>
      <c r="K401" s="26">
        <v>0.899999999999978</v>
      </c>
      <c r="L401" s="26">
        <v>0.600000000000013</v>
      </c>
      <c r="M401" s="26">
        <v>1.0</v>
      </c>
      <c r="N401" s="26">
        <v>1.0</v>
      </c>
      <c r="O401" s="26">
        <v>0.899999999999978</v>
      </c>
      <c r="P401" s="26">
        <v>1.0</v>
      </c>
      <c r="Q401" s="26">
        <v>0.600000000000013</v>
      </c>
      <c r="R401" s="26">
        <v>0.600000000000013</v>
      </c>
      <c r="S401" s="26">
        <v>0.600000000000013</v>
      </c>
      <c r="T401" s="26">
        <v>0.6</v>
      </c>
      <c r="U401" s="26">
        <v>0.6</v>
      </c>
      <c r="V401" s="26">
        <v>0.6</v>
      </c>
      <c r="W401" s="26">
        <v>0.6</v>
      </c>
      <c r="X401" s="26">
        <v>0.6</v>
      </c>
      <c r="Y401" s="26">
        <v>0.6</v>
      </c>
      <c r="Z401" s="26">
        <v>0.9</v>
      </c>
      <c r="AA401" s="26">
        <v>0.6</v>
      </c>
      <c r="AB401" s="26">
        <v>1.0</v>
      </c>
      <c r="AC401" s="26">
        <v>0.6</v>
      </c>
      <c r="AD401" s="26">
        <v>0.9</v>
      </c>
    </row>
    <row r="402" ht="22.5" customHeight="1">
      <c r="A402" s="25">
        <f t="shared" si="1"/>
        <v>45997</v>
      </c>
      <c r="B402" s="74">
        <v>0.600000000000013</v>
      </c>
      <c r="C402" s="26">
        <v>0.600000000000013</v>
      </c>
      <c r="D402" s="26">
        <v>0.600000000000013</v>
      </c>
      <c r="E402" s="26">
        <v>1.0</v>
      </c>
      <c r="F402" s="26">
        <v>1.0</v>
      </c>
      <c r="G402" s="26">
        <v>1.0</v>
      </c>
      <c r="H402" s="26">
        <v>0.600000000000013</v>
      </c>
      <c r="I402" s="26">
        <v>0.600000000000013</v>
      </c>
      <c r="J402" s="26">
        <v>0.600000000000013</v>
      </c>
      <c r="K402" s="26">
        <v>0.899999999999978</v>
      </c>
      <c r="L402" s="26">
        <v>0.600000000000013</v>
      </c>
      <c r="M402" s="26">
        <v>1.0</v>
      </c>
      <c r="N402" s="26">
        <v>1.0</v>
      </c>
      <c r="O402" s="26">
        <v>0.899999999999978</v>
      </c>
      <c r="P402" s="26">
        <v>1.0</v>
      </c>
      <c r="Q402" s="26">
        <v>0.600000000000013</v>
      </c>
      <c r="R402" s="26">
        <v>0.600000000000013</v>
      </c>
      <c r="S402" s="26">
        <v>0.600000000000013</v>
      </c>
      <c r="T402" s="26">
        <v>0.6</v>
      </c>
      <c r="U402" s="26">
        <v>0.6</v>
      </c>
      <c r="V402" s="26">
        <v>0.6</v>
      </c>
      <c r="W402" s="26">
        <v>0.6</v>
      </c>
      <c r="X402" s="26">
        <v>0.6</v>
      </c>
      <c r="Y402" s="26">
        <v>0.6</v>
      </c>
      <c r="Z402" s="26">
        <v>0.6</v>
      </c>
      <c r="AA402" s="26">
        <v>0.6</v>
      </c>
      <c r="AB402" s="26">
        <v>1.0</v>
      </c>
      <c r="AC402" s="26">
        <v>0.6</v>
      </c>
      <c r="AD402" s="26">
        <v>0.9</v>
      </c>
    </row>
    <row r="403" ht="22.5" customHeight="1">
      <c r="A403" s="25">
        <f t="shared" si="1"/>
        <v>45998</v>
      </c>
      <c r="B403" s="74">
        <v>0.600000000000013</v>
      </c>
      <c r="C403" s="26">
        <v>0.600000000000013</v>
      </c>
      <c r="D403" s="26">
        <v>0.600000000000013</v>
      </c>
      <c r="E403" s="26">
        <v>1.0</v>
      </c>
      <c r="F403" s="26">
        <v>1.0</v>
      </c>
      <c r="G403" s="26">
        <v>1.0</v>
      </c>
      <c r="H403" s="26">
        <v>0.600000000000013</v>
      </c>
      <c r="I403" s="26">
        <v>0.600000000000013</v>
      </c>
      <c r="J403" s="26">
        <v>0.600000000000013</v>
      </c>
      <c r="K403" s="26">
        <v>0.899999999999978</v>
      </c>
      <c r="L403" s="26">
        <v>0.600000000000013</v>
      </c>
      <c r="M403" s="26">
        <v>1.0</v>
      </c>
      <c r="N403" s="26">
        <v>1.0</v>
      </c>
      <c r="O403" s="26">
        <v>0.899999999999978</v>
      </c>
      <c r="P403" s="26">
        <v>1.0</v>
      </c>
      <c r="Q403" s="26">
        <v>0.600000000000013</v>
      </c>
      <c r="R403" s="26">
        <v>0.600000000000013</v>
      </c>
      <c r="S403" s="26">
        <v>0.600000000000013</v>
      </c>
      <c r="T403" s="26">
        <v>0.6</v>
      </c>
      <c r="U403" s="26">
        <v>0.6</v>
      </c>
      <c r="V403" s="26">
        <v>0.6</v>
      </c>
      <c r="W403" s="26">
        <v>0.6</v>
      </c>
      <c r="X403" s="26">
        <v>0.6</v>
      </c>
      <c r="Y403" s="26">
        <v>0.6</v>
      </c>
      <c r="Z403" s="26">
        <v>0.9</v>
      </c>
      <c r="AA403" s="26">
        <v>0.6</v>
      </c>
      <c r="AB403" s="26">
        <v>1.0</v>
      </c>
      <c r="AC403" s="26">
        <v>0.6</v>
      </c>
      <c r="AD403" s="26">
        <v>0.9</v>
      </c>
    </row>
    <row r="404" ht="22.5" customHeight="1">
      <c r="A404" s="25">
        <f t="shared" si="1"/>
        <v>45999</v>
      </c>
      <c r="B404" s="74">
        <v>0.600000000000013</v>
      </c>
      <c r="C404" s="26">
        <v>0.600000000000013</v>
      </c>
      <c r="D404" s="26">
        <v>0.600000000000013</v>
      </c>
      <c r="E404" s="26">
        <v>1.0</v>
      </c>
      <c r="F404" s="26">
        <v>1.0</v>
      </c>
      <c r="G404" s="26">
        <v>1.0</v>
      </c>
      <c r="H404" s="26">
        <v>0.600000000000013</v>
      </c>
      <c r="I404" s="26">
        <v>0.600000000000013</v>
      </c>
      <c r="J404" s="26">
        <v>0.600000000000013</v>
      </c>
      <c r="K404" s="26">
        <v>0.899999999999978</v>
      </c>
      <c r="L404" s="26">
        <v>0.600000000000013</v>
      </c>
      <c r="M404" s="26">
        <v>1.0</v>
      </c>
      <c r="N404" s="26">
        <v>1.0</v>
      </c>
      <c r="O404" s="26">
        <v>0.899999999999978</v>
      </c>
      <c r="P404" s="26">
        <v>1.0</v>
      </c>
      <c r="Q404" s="26">
        <v>0.600000000000013</v>
      </c>
      <c r="R404" s="26">
        <v>0.600000000000013</v>
      </c>
      <c r="S404" s="26">
        <v>0.600000000000013</v>
      </c>
      <c r="T404" s="26">
        <v>0.6</v>
      </c>
      <c r="U404" s="26">
        <v>0.6</v>
      </c>
      <c r="V404" s="26">
        <v>0.6</v>
      </c>
      <c r="W404" s="26">
        <v>0.6</v>
      </c>
      <c r="X404" s="26">
        <v>0.6</v>
      </c>
      <c r="Y404" s="26">
        <v>0.6</v>
      </c>
      <c r="Z404" s="26">
        <v>0.6</v>
      </c>
      <c r="AA404" s="26">
        <v>0.6</v>
      </c>
      <c r="AB404" s="26">
        <v>1.0</v>
      </c>
      <c r="AC404" s="26">
        <v>0.6</v>
      </c>
      <c r="AD404" s="26">
        <v>0.9</v>
      </c>
    </row>
    <row r="405" ht="22.5" customHeight="1">
      <c r="A405" s="25">
        <f t="shared" si="1"/>
        <v>46000</v>
      </c>
      <c r="B405" s="74">
        <v>0.600000000000013</v>
      </c>
      <c r="C405" s="26">
        <v>0.600000000000013</v>
      </c>
      <c r="D405" s="26">
        <v>0.600000000000013</v>
      </c>
      <c r="E405" s="26">
        <v>1.0</v>
      </c>
      <c r="F405" s="26">
        <v>1.0</v>
      </c>
      <c r="G405" s="26">
        <v>1.0</v>
      </c>
      <c r="H405" s="26">
        <v>0.600000000000013</v>
      </c>
      <c r="I405" s="26">
        <v>0.600000000000013</v>
      </c>
      <c r="J405" s="26">
        <v>0.600000000000013</v>
      </c>
      <c r="K405" s="26">
        <v>0.899999999999978</v>
      </c>
      <c r="L405" s="26">
        <v>0.600000000000013</v>
      </c>
      <c r="M405" s="26">
        <v>1.0</v>
      </c>
      <c r="N405" s="26">
        <v>1.0</v>
      </c>
      <c r="O405" s="26">
        <v>0.899999999999978</v>
      </c>
      <c r="P405" s="26">
        <v>1.0</v>
      </c>
      <c r="Q405" s="26">
        <v>0.600000000000013</v>
      </c>
      <c r="R405" s="26">
        <v>0.600000000000013</v>
      </c>
      <c r="S405" s="26">
        <v>0.600000000000013</v>
      </c>
      <c r="T405" s="26">
        <v>0.6</v>
      </c>
      <c r="U405" s="26">
        <v>0.6</v>
      </c>
      <c r="V405" s="26">
        <v>0.6</v>
      </c>
      <c r="W405" s="26">
        <v>0.6</v>
      </c>
      <c r="X405" s="26">
        <v>0.6</v>
      </c>
      <c r="Y405" s="26">
        <v>0.6</v>
      </c>
      <c r="Z405" s="26">
        <v>0.9</v>
      </c>
      <c r="AA405" s="26">
        <v>0.6</v>
      </c>
      <c r="AB405" s="26">
        <v>1.0</v>
      </c>
      <c r="AC405" s="26">
        <v>0.6</v>
      </c>
      <c r="AD405" s="26">
        <v>0.9</v>
      </c>
    </row>
    <row r="406" ht="22.5" customHeight="1">
      <c r="A406" s="25">
        <f t="shared" si="1"/>
        <v>46001</v>
      </c>
      <c r="B406" s="74">
        <v>0.600000000000013</v>
      </c>
      <c r="C406" s="26">
        <v>0.600000000000013</v>
      </c>
      <c r="D406" s="26">
        <v>0.600000000000013</v>
      </c>
      <c r="E406" s="26">
        <v>1.0</v>
      </c>
      <c r="F406" s="26">
        <v>1.0</v>
      </c>
      <c r="G406" s="26">
        <v>1.0</v>
      </c>
      <c r="H406" s="26">
        <v>0.600000000000013</v>
      </c>
      <c r="I406" s="26">
        <v>0.600000000000013</v>
      </c>
      <c r="J406" s="26">
        <v>0.600000000000013</v>
      </c>
      <c r="K406" s="26">
        <v>0.899999999999978</v>
      </c>
      <c r="L406" s="26">
        <v>0.600000000000013</v>
      </c>
      <c r="M406" s="26">
        <v>1.0</v>
      </c>
      <c r="N406" s="26">
        <v>1.0</v>
      </c>
      <c r="O406" s="26">
        <v>0.899999999999978</v>
      </c>
      <c r="P406" s="26">
        <v>1.0</v>
      </c>
      <c r="Q406" s="26">
        <v>0.600000000000013</v>
      </c>
      <c r="R406" s="26">
        <v>0.600000000000013</v>
      </c>
      <c r="S406" s="26">
        <v>0.600000000000013</v>
      </c>
      <c r="T406" s="26">
        <v>0.6</v>
      </c>
      <c r="U406" s="26">
        <v>0.6</v>
      </c>
      <c r="V406" s="26">
        <v>0.6</v>
      </c>
      <c r="W406" s="26">
        <v>0.6</v>
      </c>
      <c r="X406" s="26">
        <v>0.6</v>
      </c>
      <c r="Y406" s="26">
        <v>0.6</v>
      </c>
      <c r="Z406" s="26">
        <v>0.9</v>
      </c>
      <c r="AA406" s="26">
        <v>0.6</v>
      </c>
      <c r="AB406" s="26">
        <v>1.0</v>
      </c>
      <c r="AC406" s="26">
        <v>0.6</v>
      </c>
      <c r="AD406" s="26">
        <v>0.9</v>
      </c>
    </row>
    <row r="407" ht="22.5" customHeight="1">
      <c r="A407" s="25">
        <f t="shared" si="1"/>
        <v>46002</v>
      </c>
      <c r="B407" s="74">
        <v>0.600000000000013</v>
      </c>
      <c r="C407" s="26">
        <v>0.600000000000013</v>
      </c>
      <c r="D407" s="26">
        <v>0.600000000000013</v>
      </c>
      <c r="E407" s="26">
        <v>1.0</v>
      </c>
      <c r="F407" s="26">
        <v>1.0</v>
      </c>
      <c r="G407" s="26">
        <v>1.0</v>
      </c>
      <c r="H407" s="26">
        <v>0.600000000000013</v>
      </c>
      <c r="I407" s="26">
        <v>0.600000000000013</v>
      </c>
      <c r="J407" s="26">
        <v>0.600000000000013</v>
      </c>
      <c r="K407" s="26">
        <v>0.899999999999978</v>
      </c>
      <c r="L407" s="26">
        <v>0.600000000000013</v>
      </c>
      <c r="M407" s="26">
        <v>1.0</v>
      </c>
      <c r="N407" s="26">
        <v>1.0</v>
      </c>
      <c r="O407" s="26">
        <v>0.899999999999978</v>
      </c>
      <c r="P407" s="26">
        <v>1.0</v>
      </c>
      <c r="Q407" s="26">
        <v>0.600000000000013</v>
      </c>
      <c r="R407" s="26">
        <v>0.600000000000013</v>
      </c>
      <c r="S407" s="26">
        <v>0.600000000000013</v>
      </c>
      <c r="T407" s="26">
        <v>0.6</v>
      </c>
      <c r="U407" s="26">
        <v>0.6</v>
      </c>
      <c r="V407" s="26">
        <v>0.6</v>
      </c>
      <c r="W407" s="26">
        <v>0.6</v>
      </c>
      <c r="X407" s="26">
        <v>0.6</v>
      </c>
      <c r="Y407" s="26">
        <v>0.6</v>
      </c>
      <c r="Z407" s="26">
        <v>0.9</v>
      </c>
      <c r="AA407" s="26">
        <v>0.6</v>
      </c>
      <c r="AB407" s="26">
        <v>1.0</v>
      </c>
      <c r="AC407" s="26">
        <v>0.6</v>
      </c>
      <c r="AD407" s="26">
        <v>0.9</v>
      </c>
    </row>
    <row r="408" ht="22.5" customHeight="1">
      <c r="A408" s="25">
        <f t="shared" si="1"/>
        <v>46003</v>
      </c>
      <c r="B408" s="74">
        <v>0.600000000000013</v>
      </c>
      <c r="C408" s="26">
        <v>0.600000000000013</v>
      </c>
      <c r="D408" s="26">
        <v>0.600000000000013</v>
      </c>
      <c r="E408" s="26">
        <v>1.0</v>
      </c>
      <c r="F408" s="26">
        <v>1.0</v>
      </c>
      <c r="G408" s="26">
        <v>1.0</v>
      </c>
      <c r="H408" s="26">
        <v>0.600000000000013</v>
      </c>
      <c r="I408" s="26">
        <v>0.600000000000013</v>
      </c>
      <c r="J408" s="26">
        <v>0.600000000000013</v>
      </c>
      <c r="K408" s="26">
        <v>0.899999999999978</v>
      </c>
      <c r="L408" s="26">
        <v>0.600000000000013</v>
      </c>
      <c r="M408" s="26">
        <v>1.0</v>
      </c>
      <c r="N408" s="26">
        <v>1.0</v>
      </c>
      <c r="O408" s="26">
        <v>0.899999999999978</v>
      </c>
      <c r="P408" s="26">
        <v>1.0</v>
      </c>
      <c r="Q408" s="26">
        <v>0.600000000000013</v>
      </c>
      <c r="R408" s="26">
        <v>0.600000000000013</v>
      </c>
      <c r="S408" s="26">
        <v>0.600000000000013</v>
      </c>
      <c r="T408" s="26">
        <v>0.6</v>
      </c>
      <c r="U408" s="26">
        <v>0.6</v>
      </c>
      <c r="V408" s="26">
        <v>0.6</v>
      </c>
      <c r="W408" s="26">
        <v>0.6</v>
      </c>
      <c r="X408" s="26">
        <v>0.6</v>
      </c>
      <c r="Y408" s="26">
        <v>0.6</v>
      </c>
      <c r="Z408" s="26">
        <v>0.9</v>
      </c>
      <c r="AA408" s="26">
        <v>0.6</v>
      </c>
      <c r="AB408" s="26">
        <v>1.0</v>
      </c>
      <c r="AC408" s="26">
        <v>0.6</v>
      </c>
      <c r="AD408" s="26">
        <v>0.9</v>
      </c>
    </row>
    <row r="409" ht="22.5" customHeight="1">
      <c r="A409" s="25">
        <f t="shared" si="1"/>
        <v>46004</v>
      </c>
      <c r="B409" s="74">
        <v>0.600000000000013</v>
      </c>
      <c r="C409" s="26">
        <v>0.600000000000013</v>
      </c>
      <c r="D409" s="26">
        <v>0.600000000000013</v>
      </c>
      <c r="E409" s="26">
        <v>1.0</v>
      </c>
      <c r="F409" s="26">
        <v>1.0</v>
      </c>
      <c r="G409" s="26">
        <v>1.0</v>
      </c>
      <c r="H409" s="26">
        <v>0.600000000000013</v>
      </c>
      <c r="I409" s="26">
        <v>0.600000000000013</v>
      </c>
      <c r="J409" s="26">
        <v>0.600000000000013</v>
      </c>
      <c r="K409" s="26">
        <v>0.899999999999978</v>
      </c>
      <c r="L409" s="26">
        <v>0.600000000000013</v>
      </c>
      <c r="M409" s="26">
        <v>1.0</v>
      </c>
      <c r="N409" s="26">
        <v>1.0</v>
      </c>
      <c r="O409" s="26">
        <v>0.899999999999978</v>
      </c>
      <c r="P409" s="26">
        <v>1.0</v>
      </c>
      <c r="Q409" s="26">
        <v>0.600000000000013</v>
      </c>
      <c r="R409" s="26">
        <v>0.600000000000013</v>
      </c>
      <c r="S409" s="26">
        <v>0.600000000000013</v>
      </c>
      <c r="T409" s="26">
        <v>0.6</v>
      </c>
      <c r="U409" s="26">
        <v>0.6</v>
      </c>
      <c r="V409" s="26">
        <v>0.6</v>
      </c>
      <c r="W409" s="26">
        <v>0.6</v>
      </c>
      <c r="X409" s="26">
        <v>0.6</v>
      </c>
      <c r="Y409" s="26">
        <v>0.6</v>
      </c>
      <c r="Z409" s="26">
        <v>0.6</v>
      </c>
      <c r="AA409" s="26">
        <v>0.6</v>
      </c>
      <c r="AB409" s="26">
        <v>1.0</v>
      </c>
      <c r="AC409" s="26">
        <v>0.6</v>
      </c>
      <c r="AD409" s="26">
        <v>0.9</v>
      </c>
    </row>
    <row r="410" ht="22.5" customHeight="1">
      <c r="A410" s="25">
        <f t="shared" si="1"/>
        <v>46005</v>
      </c>
      <c r="B410" s="74">
        <v>0.600000000000013</v>
      </c>
      <c r="C410" s="26">
        <v>0.600000000000013</v>
      </c>
      <c r="D410" s="26">
        <v>0.600000000000013</v>
      </c>
      <c r="E410" s="26">
        <v>1.0</v>
      </c>
      <c r="F410" s="26">
        <v>1.0</v>
      </c>
      <c r="G410" s="26">
        <v>1.0</v>
      </c>
      <c r="H410" s="26">
        <v>0.600000000000013</v>
      </c>
      <c r="I410" s="26">
        <v>0.600000000000013</v>
      </c>
      <c r="J410" s="26">
        <v>0.600000000000013</v>
      </c>
      <c r="K410" s="26">
        <v>0.899999999999978</v>
      </c>
      <c r="L410" s="26">
        <v>0.600000000000013</v>
      </c>
      <c r="M410" s="26">
        <v>1.0</v>
      </c>
      <c r="N410" s="26">
        <v>1.0</v>
      </c>
      <c r="O410" s="26">
        <v>0.899999999999978</v>
      </c>
      <c r="P410" s="26">
        <v>1.0</v>
      </c>
      <c r="Q410" s="26">
        <v>0.600000000000013</v>
      </c>
      <c r="R410" s="26">
        <v>0.600000000000013</v>
      </c>
      <c r="S410" s="26">
        <v>0.600000000000013</v>
      </c>
      <c r="T410" s="26">
        <v>0.6</v>
      </c>
      <c r="U410" s="26">
        <v>0.6</v>
      </c>
      <c r="V410" s="26">
        <v>0.6</v>
      </c>
      <c r="W410" s="26">
        <v>0.6</v>
      </c>
      <c r="X410" s="26">
        <v>0.6</v>
      </c>
      <c r="Y410" s="26">
        <v>0.6</v>
      </c>
      <c r="Z410" s="26">
        <v>0.6</v>
      </c>
      <c r="AA410" s="26">
        <v>0.6</v>
      </c>
      <c r="AB410" s="26">
        <v>1.0</v>
      </c>
      <c r="AC410" s="26">
        <v>0.6</v>
      </c>
      <c r="AD410" s="26">
        <v>0.9</v>
      </c>
    </row>
    <row r="411" ht="22.5" customHeight="1">
      <c r="A411" s="25">
        <f t="shared" si="1"/>
        <v>46006</v>
      </c>
      <c r="B411" s="74">
        <v>0.600000000000013</v>
      </c>
      <c r="C411" s="26">
        <v>0.600000000000013</v>
      </c>
      <c r="D411" s="26">
        <v>0.600000000000013</v>
      </c>
      <c r="E411" s="26">
        <v>1.0</v>
      </c>
      <c r="F411" s="26">
        <v>1.0</v>
      </c>
      <c r="G411" s="26">
        <v>1.0</v>
      </c>
      <c r="H411" s="26">
        <v>0.600000000000013</v>
      </c>
      <c r="I411" s="26">
        <v>0.600000000000013</v>
      </c>
      <c r="J411" s="26">
        <v>0.600000000000013</v>
      </c>
      <c r="K411" s="26">
        <v>0.899999999999977</v>
      </c>
      <c r="L411" s="26">
        <v>0.600000000000013</v>
      </c>
      <c r="M411" s="26">
        <v>1.0</v>
      </c>
      <c r="N411" s="26">
        <v>1.0</v>
      </c>
      <c r="O411" s="26">
        <v>0.899999999999977</v>
      </c>
      <c r="P411" s="26">
        <v>1.0</v>
      </c>
      <c r="Q411" s="26">
        <v>0.600000000000013</v>
      </c>
      <c r="R411" s="26">
        <v>0.600000000000013</v>
      </c>
      <c r="S411" s="26">
        <v>0.600000000000013</v>
      </c>
      <c r="T411" s="26">
        <v>0.6</v>
      </c>
      <c r="U411" s="26">
        <v>0.6</v>
      </c>
      <c r="V411" s="26">
        <v>0.6</v>
      </c>
      <c r="W411" s="26">
        <v>0.6</v>
      </c>
      <c r="X411" s="26">
        <v>0.6</v>
      </c>
      <c r="Y411" s="26">
        <v>0.6</v>
      </c>
      <c r="Z411" s="26">
        <v>0.6</v>
      </c>
      <c r="AA411" s="26">
        <v>0.6</v>
      </c>
      <c r="AB411" s="26">
        <v>1.0</v>
      </c>
      <c r="AC411" s="26">
        <v>0.6</v>
      </c>
      <c r="AD411" s="26">
        <v>0.9</v>
      </c>
    </row>
    <row r="412" ht="22.5" customHeight="1">
      <c r="A412" s="25">
        <f t="shared" si="1"/>
        <v>46007</v>
      </c>
      <c r="B412" s="74">
        <v>0.600000000000013</v>
      </c>
      <c r="C412" s="26">
        <v>0.600000000000013</v>
      </c>
      <c r="D412" s="26">
        <v>0.600000000000013</v>
      </c>
      <c r="E412" s="26">
        <v>1.0</v>
      </c>
      <c r="F412" s="26">
        <v>1.0</v>
      </c>
      <c r="G412" s="26">
        <v>1.0</v>
      </c>
      <c r="H412" s="26">
        <v>0.600000000000013</v>
      </c>
      <c r="I412" s="26">
        <v>0.600000000000013</v>
      </c>
      <c r="J412" s="26">
        <v>0.600000000000013</v>
      </c>
      <c r="K412" s="26">
        <v>0.899999999999977</v>
      </c>
      <c r="L412" s="26">
        <v>0.600000000000013</v>
      </c>
      <c r="M412" s="26">
        <v>1.0</v>
      </c>
      <c r="N412" s="26">
        <v>1.0</v>
      </c>
      <c r="O412" s="26">
        <v>0.899999999999977</v>
      </c>
      <c r="P412" s="26">
        <v>1.0</v>
      </c>
      <c r="Q412" s="26">
        <v>0.600000000000013</v>
      </c>
      <c r="R412" s="26">
        <v>0.600000000000013</v>
      </c>
      <c r="S412" s="26">
        <v>0.600000000000013</v>
      </c>
      <c r="T412" s="26">
        <v>0.6</v>
      </c>
      <c r="U412" s="26">
        <v>0.6</v>
      </c>
      <c r="V412" s="26">
        <v>0.6</v>
      </c>
      <c r="W412" s="26">
        <v>0.6</v>
      </c>
      <c r="X412" s="26">
        <v>0.6</v>
      </c>
      <c r="Y412" s="26">
        <v>0.6</v>
      </c>
      <c r="Z412" s="26">
        <v>0.9</v>
      </c>
      <c r="AA412" s="26">
        <v>0.6</v>
      </c>
      <c r="AB412" s="26">
        <v>1.0</v>
      </c>
      <c r="AC412" s="26">
        <v>0.6</v>
      </c>
      <c r="AD412" s="26">
        <v>0.9</v>
      </c>
    </row>
    <row r="413" ht="22.5" customHeight="1">
      <c r="A413" s="25">
        <f t="shared" si="1"/>
        <v>46008</v>
      </c>
      <c r="B413" s="74">
        <v>0.600000000000013</v>
      </c>
      <c r="C413" s="26">
        <v>0.600000000000013</v>
      </c>
      <c r="D413" s="26">
        <v>0.600000000000013</v>
      </c>
      <c r="E413" s="26">
        <v>1.0</v>
      </c>
      <c r="F413" s="26">
        <v>1.0</v>
      </c>
      <c r="G413" s="26">
        <v>1.0</v>
      </c>
      <c r="H413" s="26">
        <v>0.600000000000013</v>
      </c>
      <c r="I413" s="26">
        <v>0.600000000000013</v>
      </c>
      <c r="J413" s="26">
        <v>0.600000000000013</v>
      </c>
      <c r="K413" s="26">
        <v>0.899999999999977</v>
      </c>
      <c r="L413" s="26">
        <v>0.600000000000013</v>
      </c>
      <c r="M413" s="26">
        <v>1.0</v>
      </c>
      <c r="N413" s="26">
        <v>1.0</v>
      </c>
      <c r="O413" s="26">
        <v>0.899999999999977</v>
      </c>
      <c r="P413" s="26">
        <v>1.0</v>
      </c>
      <c r="Q413" s="26">
        <v>0.600000000000013</v>
      </c>
      <c r="R413" s="26">
        <v>0.600000000000013</v>
      </c>
      <c r="S413" s="26">
        <v>0.600000000000013</v>
      </c>
      <c r="T413" s="26">
        <v>0.6</v>
      </c>
      <c r="U413" s="26">
        <v>0.6</v>
      </c>
      <c r="V413" s="26">
        <v>0.6</v>
      </c>
      <c r="W413" s="26">
        <v>0.6</v>
      </c>
      <c r="X413" s="26">
        <v>0.6</v>
      </c>
      <c r="Y413" s="26">
        <v>0.6</v>
      </c>
      <c r="Z413" s="26">
        <v>0.9</v>
      </c>
      <c r="AA413" s="26">
        <v>0.6</v>
      </c>
      <c r="AB413" s="26">
        <v>1.0</v>
      </c>
      <c r="AC413" s="26">
        <v>0.6</v>
      </c>
      <c r="AD413" s="26">
        <v>0.9</v>
      </c>
    </row>
    <row r="414" ht="22.5" customHeight="1">
      <c r="A414" s="25">
        <f t="shared" si="1"/>
        <v>46009</v>
      </c>
      <c r="B414" s="74">
        <v>0.600000000000013</v>
      </c>
      <c r="C414" s="26">
        <v>0.600000000000013</v>
      </c>
      <c r="D414" s="26">
        <v>0.600000000000013</v>
      </c>
      <c r="E414" s="26">
        <v>1.0</v>
      </c>
      <c r="F414" s="26">
        <v>1.0</v>
      </c>
      <c r="G414" s="26">
        <v>1.0</v>
      </c>
      <c r="H414" s="26">
        <v>0.600000000000013</v>
      </c>
      <c r="I414" s="26">
        <v>0.600000000000013</v>
      </c>
      <c r="J414" s="26">
        <v>0.600000000000013</v>
      </c>
      <c r="K414" s="26">
        <v>0.899999999999977</v>
      </c>
      <c r="L414" s="26">
        <v>0.600000000000013</v>
      </c>
      <c r="M414" s="26">
        <v>1.0</v>
      </c>
      <c r="N414" s="26">
        <v>1.0</v>
      </c>
      <c r="O414" s="26">
        <v>0.899999999999977</v>
      </c>
      <c r="P414" s="26">
        <v>1.0</v>
      </c>
      <c r="Q414" s="26">
        <v>0.600000000000013</v>
      </c>
      <c r="R414" s="26">
        <v>0.600000000000013</v>
      </c>
      <c r="S414" s="26">
        <v>0.600000000000013</v>
      </c>
      <c r="T414" s="26">
        <v>0.6</v>
      </c>
      <c r="U414" s="26">
        <v>0.6</v>
      </c>
      <c r="V414" s="26">
        <v>0.6</v>
      </c>
      <c r="W414" s="26">
        <v>0.9</v>
      </c>
      <c r="X414" s="26">
        <v>0.6</v>
      </c>
      <c r="Y414" s="26">
        <v>0.6</v>
      </c>
      <c r="Z414" s="26">
        <v>0.9</v>
      </c>
      <c r="AA414" s="26">
        <v>0.6</v>
      </c>
      <c r="AB414" s="26">
        <v>1.0</v>
      </c>
      <c r="AC414" s="26">
        <v>0.6</v>
      </c>
      <c r="AD414" s="26">
        <v>0.9</v>
      </c>
    </row>
    <row r="415" ht="22.5" customHeight="1">
      <c r="A415" s="25">
        <f t="shared" si="1"/>
        <v>46010</v>
      </c>
      <c r="B415" s="74">
        <v>0.600000000000013</v>
      </c>
      <c r="C415" s="26">
        <v>0.600000000000013</v>
      </c>
      <c r="D415" s="26">
        <v>0.600000000000013</v>
      </c>
      <c r="E415" s="26">
        <v>1.0</v>
      </c>
      <c r="F415" s="26">
        <v>1.0</v>
      </c>
      <c r="G415" s="26">
        <v>1.0</v>
      </c>
      <c r="H415" s="26">
        <v>0.600000000000013</v>
      </c>
      <c r="I415" s="26">
        <v>0.600000000000013</v>
      </c>
      <c r="J415" s="26">
        <v>0.600000000000013</v>
      </c>
      <c r="K415" s="26">
        <v>0.899999999999977</v>
      </c>
      <c r="L415" s="26">
        <v>0.600000000000013</v>
      </c>
      <c r="M415" s="26">
        <v>1.0</v>
      </c>
      <c r="N415" s="26">
        <v>1.0</v>
      </c>
      <c r="O415" s="26">
        <v>0.899999999999977</v>
      </c>
      <c r="P415" s="26">
        <v>1.0</v>
      </c>
      <c r="Q415" s="26">
        <v>0.600000000000013</v>
      </c>
      <c r="R415" s="26">
        <v>0.600000000000013</v>
      </c>
      <c r="S415" s="26">
        <v>0.600000000000013</v>
      </c>
      <c r="T415" s="26">
        <v>0.6</v>
      </c>
      <c r="U415" s="26">
        <v>0.6</v>
      </c>
      <c r="V415" s="26">
        <v>0.6</v>
      </c>
      <c r="W415" s="26">
        <v>0.6</v>
      </c>
      <c r="X415" s="26">
        <v>0.6</v>
      </c>
      <c r="Y415" s="26">
        <v>0.6</v>
      </c>
      <c r="Z415" s="26">
        <v>0.6</v>
      </c>
      <c r="AA415" s="26">
        <v>0.6</v>
      </c>
      <c r="AB415" s="26">
        <v>1.0</v>
      </c>
      <c r="AC415" s="26">
        <v>0.6</v>
      </c>
      <c r="AD415" s="26">
        <v>0.9</v>
      </c>
    </row>
    <row r="416" ht="22.5" customHeight="1">
      <c r="A416" s="25">
        <f t="shared" si="1"/>
        <v>46011</v>
      </c>
      <c r="B416" s="74">
        <v>0.600000000000013</v>
      </c>
      <c r="C416" s="26">
        <v>0.600000000000013</v>
      </c>
      <c r="D416" s="26">
        <v>0.600000000000013</v>
      </c>
      <c r="E416" s="26">
        <v>1.0</v>
      </c>
      <c r="F416" s="26">
        <v>1.0</v>
      </c>
      <c r="G416" s="26">
        <v>1.0</v>
      </c>
      <c r="H416" s="26">
        <v>0.600000000000013</v>
      </c>
      <c r="I416" s="26">
        <v>0.600000000000013</v>
      </c>
      <c r="J416" s="26">
        <v>0.600000000000013</v>
      </c>
      <c r="K416" s="26">
        <v>0.899999999999977</v>
      </c>
      <c r="L416" s="26">
        <v>0.600000000000013</v>
      </c>
      <c r="M416" s="26">
        <v>1.0</v>
      </c>
      <c r="N416" s="26">
        <v>1.0</v>
      </c>
      <c r="O416" s="26">
        <v>0.899999999999977</v>
      </c>
      <c r="P416" s="26">
        <v>1.0</v>
      </c>
      <c r="Q416" s="26">
        <v>0.600000000000013</v>
      </c>
      <c r="R416" s="26">
        <v>0.600000000000013</v>
      </c>
      <c r="S416" s="26">
        <v>0.600000000000013</v>
      </c>
      <c r="T416" s="26">
        <v>0.6</v>
      </c>
      <c r="U416" s="26">
        <v>0.6</v>
      </c>
      <c r="V416" s="26">
        <v>0.6</v>
      </c>
      <c r="W416" s="26">
        <v>0.6</v>
      </c>
      <c r="X416" s="26">
        <v>0.6</v>
      </c>
      <c r="Y416" s="26">
        <v>0.6</v>
      </c>
      <c r="Z416" s="26">
        <v>0.6</v>
      </c>
      <c r="AA416" s="26">
        <v>0.6</v>
      </c>
      <c r="AB416" s="26">
        <v>1.0</v>
      </c>
      <c r="AC416" s="26">
        <v>0.6</v>
      </c>
      <c r="AD416" s="26">
        <v>0.9</v>
      </c>
    </row>
    <row r="417" ht="22.5" customHeight="1">
      <c r="A417" s="25">
        <f t="shared" si="1"/>
        <v>46012</v>
      </c>
      <c r="B417" s="74">
        <v>0.600000000000013</v>
      </c>
      <c r="C417" s="26">
        <v>0.600000000000013</v>
      </c>
      <c r="D417" s="26">
        <v>0.600000000000013</v>
      </c>
      <c r="E417" s="26">
        <v>1.0</v>
      </c>
      <c r="F417" s="26">
        <v>1.0</v>
      </c>
      <c r="G417" s="26">
        <v>1.0</v>
      </c>
      <c r="H417" s="26">
        <v>0.600000000000013</v>
      </c>
      <c r="I417" s="26">
        <v>0.600000000000013</v>
      </c>
      <c r="J417" s="26">
        <v>0.600000000000013</v>
      </c>
      <c r="K417" s="26">
        <v>0.899999999999977</v>
      </c>
      <c r="L417" s="26">
        <v>0.600000000000013</v>
      </c>
      <c r="M417" s="26">
        <v>1.0</v>
      </c>
      <c r="N417" s="26">
        <v>1.0</v>
      </c>
      <c r="O417" s="26">
        <v>0.899999999999977</v>
      </c>
      <c r="P417" s="26">
        <v>1.0</v>
      </c>
      <c r="Q417" s="26">
        <v>0.600000000000013</v>
      </c>
      <c r="R417" s="26">
        <v>0.600000000000013</v>
      </c>
      <c r="S417" s="26">
        <v>0.600000000000013</v>
      </c>
      <c r="T417" s="26">
        <v>0.6</v>
      </c>
      <c r="U417" s="26">
        <v>0.6</v>
      </c>
      <c r="V417" s="26">
        <v>0.6</v>
      </c>
      <c r="W417" s="26">
        <v>0.6</v>
      </c>
      <c r="X417" s="26">
        <v>0.6</v>
      </c>
      <c r="Y417" s="26">
        <v>0.6</v>
      </c>
      <c r="Z417" s="26">
        <v>0.6</v>
      </c>
      <c r="AA417" s="26">
        <v>0.6</v>
      </c>
      <c r="AB417" s="26">
        <v>1.0</v>
      </c>
      <c r="AC417" s="26">
        <v>0.6</v>
      </c>
      <c r="AD417" s="26">
        <v>0.9</v>
      </c>
    </row>
    <row r="418" ht="22.5" customHeight="1">
      <c r="A418" s="25">
        <f t="shared" si="1"/>
        <v>46013</v>
      </c>
      <c r="B418" s="74">
        <v>0.600000000000013</v>
      </c>
      <c r="C418" s="26">
        <v>0.600000000000013</v>
      </c>
      <c r="D418" s="26">
        <v>0.600000000000013</v>
      </c>
      <c r="E418" s="26">
        <v>1.0</v>
      </c>
      <c r="F418" s="26">
        <v>1.0</v>
      </c>
      <c r="G418" s="26">
        <v>1.0</v>
      </c>
      <c r="H418" s="26">
        <v>0.600000000000013</v>
      </c>
      <c r="I418" s="26">
        <v>0.600000000000013</v>
      </c>
      <c r="J418" s="26">
        <v>0.600000000000013</v>
      </c>
      <c r="K418" s="26">
        <v>0.899999999999977</v>
      </c>
      <c r="L418" s="26">
        <v>0.600000000000013</v>
      </c>
      <c r="M418" s="26">
        <v>1.0</v>
      </c>
      <c r="N418" s="26">
        <v>1.0</v>
      </c>
      <c r="O418" s="26">
        <v>0.899999999999977</v>
      </c>
      <c r="P418" s="26">
        <v>1.0</v>
      </c>
      <c r="Q418" s="26">
        <v>0.600000000000013</v>
      </c>
      <c r="R418" s="26">
        <v>0.600000000000013</v>
      </c>
      <c r="S418" s="26">
        <v>0.600000000000013</v>
      </c>
      <c r="T418" s="26">
        <v>0.6</v>
      </c>
      <c r="U418" s="26">
        <v>0.6</v>
      </c>
      <c r="V418" s="26">
        <v>0.6</v>
      </c>
      <c r="W418" s="26">
        <v>0.6</v>
      </c>
      <c r="X418" s="26">
        <v>0.6</v>
      </c>
      <c r="Y418" s="26">
        <v>0.6</v>
      </c>
      <c r="Z418" s="26">
        <v>0.6</v>
      </c>
      <c r="AA418" s="26">
        <v>0.6</v>
      </c>
      <c r="AB418" s="26">
        <v>1.0</v>
      </c>
      <c r="AC418" s="26">
        <v>0.6</v>
      </c>
      <c r="AD418" s="26">
        <v>0.9</v>
      </c>
    </row>
    <row r="419" ht="22.5" customHeight="1">
      <c r="A419" s="25">
        <f t="shared" si="1"/>
        <v>46014</v>
      </c>
      <c r="B419" s="74">
        <v>0.600000000000013</v>
      </c>
      <c r="C419" s="26">
        <v>0.600000000000013</v>
      </c>
      <c r="D419" s="26">
        <v>0.600000000000013</v>
      </c>
      <c r="E419" s="26">
        <v>1.0</v>
      </c>
      <c r="F419" s="26">
        <v>1.0</v>
      </c>
      <c r="G419" s="26">
        <v>1.0</v>
      </c>
      <c r="H419" s="26">
        <v>0.600000000000013</v>
      </c>
      <c r="I419" s="26">
        <v>0.600000000000013</v>
      </c>
      <c r="J419" s="26">
        <v>0.600000000000013</v>
      </c>
      <c r="K419" s="26">
        <v>0.899999999999977</v>
      </c>
      <c r="L419" s="26">
        <v>0.600000000000013</v>
      </c>
      <c r="M419" s="26">
        <v>1.0</v>
      </c>
      <c r="N419" s="26">
        <v>1.0</v>
      </c>
      <c r="O419" s="26">
        <v>0.899999999999977</v>
      </c>
      <c r="P419" s="26">
        <v>1.0</v>
      </c>
      <c r="Q419" s="26">
        <v>0.600000000000013</v>
      </c>
      <c r="R419" s="26">
        <v>0.600000000000013</v>
      </c>
      <c r="S419" s="26">
        <v>0.600000000000013</v>
      </c>
      <c r="T419" s="26">
        <v>0.6</v>
      </c>
      <c r="U419" s="26">
        <v>0.6</v>
      </c>
      <c r="V419" s="26">
        <v>0.6</v>
      </c>
      <c r="W419" s="26">
        <v>0.6</v>
      </c>
      <c r="X419" s="26">
        <v>0.6</v>
      </c>
      <c r="Y419" s="26">
        <v>0.6</v>
      </c>
      <c r="Z419" s="26">
        <v>0.6</v>
      </c>
      <c r="AA419" s="26">
        <v>0.6</v>
      </c>
      <c r="AB419" s="26">
        <v>1.0</v>
      </c>
      <c r="AC419" s="26">
        <v>0.6</v>
      </c>
      <c r="AD419" s="26">
        <v>0.9</v>
      </c>
    </row>
    <row r="420" ht="22.5" customHeight="1">
      <c r="A420" s="25">
        <f t="shared" si="1"/>
        <v>46015</v>
      </c>
      <c r="B420" s="74">
        <v>0.600000000000013</v>
      </c>
      <c r="C420" s="26">
        <v>0.600000000000013</v>
      </c>
      <c r="D420" s="26">
        <v>0.600000000000013</v>
      </c>
      <c r="E420" s="26">
        <v>1.0</v>
      </c>
      <c r="F420" s="26">
        <v>1.0</v>
      </c>
      <c r="G420" s="26">
        <v>1.0</v>
      </c>
      <c r="H420" s="26">
        <v>0.600000000000013</v>
      </c>
      <c r="I420" s="26">
        <v>0.600000000000013</v>
      </c>
      <c r="J420" s="26">
        <v>0.600000000000013</v>
      </c>
      <c r="K420" s="26">
        <v>0.899999999999977</v>
      </c>
      <c r="L420" s="26">
        <v>0.600000000000013</v>
      </c>
      <c r="M420" s="26">
        <v>1.0</v>
      </c>
      <c r="N420" s="26">
        <v>1.0</v>
      </c>
      <c r="O420" s="26">
        <v>0.899999999999977</v>
      </c>
      <c r="P420" s="26">
        <v>1.0</v>
      </c>
      <c r="Q420" s="26">
        <v>0.600000000000013</v>
      </c>
      <c r="R420" s="26">
        <v>0.600000000000013</v>
      </c>
      <c r="S420" s="26">
        <v>0.600000000000013</v>
      </c>
      <c r="T420" s="26">
        <v>0.6</v>
      </c>
      <c r="U420" s="26">
        <v>0.6</v>
      </c>
      <c r="V420" s="26">
        <v>0.6</v>
      </c>
      <c r="W420" s="26">
        <v>0.6</v>
      </c>
      <c r="X420" s="26">
        <v>0.6</v>
      </c>
      <c r="Y420" s="26">
        <v>0.6</v>
      </c>
      <c r="Z420" s="26">
        <v>0.6</v>
      </c>
      <c r="AA420" s="26">
        <v>0.6</v>
      </c>
      <c r="AB420" s="26">
        <v>1.0</v>
      </c>
      <c r="AC420" s="26">
        <v>0.6</v>
      </c>
      <c r="AD420" s="26">
        <v>0.9</v>
      </c>
    </row>
    <row r="421" ht="22.5" customHeight="1">
      <c r="A421" s="25">
        <f t="shared" si="1"/>
        <v>46016</v>
      </c>
      <c r="B421" s="74">
        <v>0.600000000000013</v>
      </c>
      <c r="C421" s="26">
        <v>0.600000000000013</v>
      </c>
      <c r="D421" s="26">
        <v>0.600000000000013</v>
      </c>
      <c r="E421" s="26">
        <v>1.0</v>
      </c>
      <c r="F421" s="26">
        <v>1.0</v>
      </c>
      <c r="G421" s="26">
        <v>1.0</v>
      </c>
      <c r="H421" s="26">
        <v>0.600000000000013</v>
      </c>
      <c r="I421" s="26">
        <v>0.600000000000013</v>
      </c>
      <c r="J421" s="26">
        <v>0.600000000000013</v>
      </c>
      <c r="K421" s="26">
        <v>0.899999999999977</v>
      </c>
      <c r="L421" s="26">
        <v>0.600000000000013</v>
      </c>
      <c r="M421" s="26">
        <v>1.0</v>
      </c>
      <c r="N421" s="26">
        <v>1.0</v>
      </c>
      <c r="O421" s="26">
        <v>0.899999999999977</v>
      </c>
      <c r="P421" s="26">
        <v>1.0</v>
      </c>
      <c r="Q421" s="26">
        <v>0.600000000000013</v>
      </c>
      <c r="R421" s="26">
        <v>0.600000000000013</v>
      </c>
      <c r="S421" s="26">
        <v>0.600000000000013</v>
      </c>
      <c r="T421" s="26">
        <v>0.6</v>
      </c>
      <c r="U421" s="26">
        <v>0.6</v>
      </c>
      <c r="V421" s="26">
        <v>0.6</v>
      </c>
      <c r="W421" s="26">
        <v>0.6</v>
      </c>
      <c r="X421" s="26">
        <v>0.6</v>
      </c>
      <c r="Y421" s="26">
        <v>0.6</v>
      </c>
      <c r="Z421" s="26">
        <v>0.6</v>
      </c>
      <c r="AA421" s="26">
        <v>0.6</v>
      </c>
      <c r="AB421" s="26">
        <v>1.0</v>
      </c>
      <c r="AC421" s="26">
        <v>0.6</v>
      </c>
      <c r="AD421" s="26">
        <v>0.9</v>
      </c>
    </row>
    <row r="422" ht="22.5" customHeight="1">
      <c r="A422" s="25">
        <f t="shared" si="1"/>
        <v>46017</v>
      </c>
      <c r="B422" s="74">
        <v>0.600000000000013</v>
      </c>
      <c r="C422" s="26">
        <v>0.600000000000013</v>
      </c>
      <c r="D422" s="26">
        <v>0.600000000000013</v>
      </c>
      <c r="E422" s="26">
        <v>1.0</v>
      </c>
      <c r="F422" s="26">
        <v>1.0</v>
      </c>
      <c r="G422" s="26">
        <v>1.0</v>
      </c>
      <c r="H422" s="26">
        <v>0.600000000000013</v>
      </c>
      <c r="I422" s="26">
        <v>0.600000000000013</v>
      </c>
      <c r="J422" s="26">
        <v>0.600000000000013</v>
      </c>
      <c r="K422" s="26">
        <v>0.899999999999977</v>
      </c>
      <c r="L422" s="26">
        <v>0.600000000000013</v>
      </c>
      <c r="M422" s="26">
        <v>1.0</v>
      </c>
      <c r="N422" s="26">
        <v>1.0</v>
      </c>
      <c r="O422" s="26">
        <v>0.899999999999977</v>
      </c>
      <c r="P422" s="26">
        <v>1.0</v>
      </c>
      <c r="Q422" s="26">
        <v>0.600000000000013</v>
      </c>
      <c r="R422" s="26">
        <v>0.600000000000013</v>
      </c>
      <c r="S422" s="26">
        <v>0.600000000000013</v>
      </c>
      <c r="T422" s="26">
        <v>0.6</v>
      </c>
      <c r="U422" s="26">
        <v>0.6</v>
      </c>
      <c r="V422" s="26">
        <v>0.6</v>
      </c>
      <c r="W422" s="26">
        <v>0.6</v>
      </c>
      <c r="X422" s="26">
        <v>0.6</v>
      </c>
      <c r="Y422" s="26">
        <v>0.6</v>
      </c>
      <c r="Z422" s="26">
        <v>0.6</v>
      </c>
      <c r="AA422" s="26">
        <v>0.6</v>
      </c>
      <c r="AB422" s="26">
        <v>1.0</v>
      </c>
      <c r="AC422" s="26">
        <v>0.6</v>
      </c>
      <c r="AD422" s="26">
        <v>0.9</v>
      </c>
    </row>
    <row r="423" ht="22.5" customHeight="1">
      <c r="A423" s="25">
        <f t="shared" si="1"/>
        <v>46018</v>
      </c>
      <c r="B423" s="74">
        <v>0.600000000000013</v>
      </c>
      <c r="C423" s="26">
        <v>0.600000000000013</v>
      </c>
      <c r="D423" s="26">
        <v>0.600000000000013</v>
      </c>
      <c r="E423" s="26">
        <v>1.0</v>
      </c>
      <c r="F423" s="26">
        <v>1.0</v>
      </c>
      <c r="G423" s="26">
        <v>1.0</v>
      </c>
      <c r="H423" s="26">
        <v>0.600000000000013</v>
      </c>
      <c r="I423" s="26">
        <v>0.600000000000013</v>
      </c>
      <c r="J423" s="26">
        <v>0.600000000000013</v>
      </c>
      <c r="K423" s="26">
        <v>0.899999999999977</v>
      </c>
      <c r="L423" s="26">
        <v>0.600000000000013</v>
      </c>
      <c r="M423" s="26">
        <v>1.0</v>
      </c>
      <c r="N423" s="26">
        <v>1.0</v>
      </c>
      <c r="O423" s="26">
        <v>0.899999999999977</v>
      </c>
      <c r="P423" s="26">
        <v>1.0</v>
      </c>
      <c r="Q423" s="26">
        <v>0.600000000000013</v>
      </c>
      <c r="R423" s="26">
        <v>0.600000000000013</v>
      </c>
      <c r="S423" s="26">
        <v>0.600000000000013</v>
      </c>
      <c r="T423" s="26">
        <v>0.6</v>
      </c>
      <c r="U423" s="26">
        <v>0.6</v>
      </c>
      <c r="V423" s="26">
        <v>0.6</v>
      </c>
      <c r="W423" s="26">
        <v>0.6</v>
      </c>
      <c r="X423" s="26">
        <v>0.6</v>
      </c>
      <c r="Y423" s="26">
        <v>0.6</v>
      </c>
      <c r="Z423" s="26">
        <v>0.6</v>
      </c>
      <c r="AA423" s="26">
        <v>0.6</v>
      </c>
      <c r="AB423" s="26">
        <v>1.0</v>
      </c>
      <c r="AC423" s="26">
        <v>0.6</v>
      </c>
      <c r="AD423" s="26">
        <v>0.9</v>
      </c>
    </row>
    <row r="424" ht="22.5" customHeight="1">
      <c r="A424" s="25">
        <f t="shared" si="1"/>
        <v>46019</v>
      </c>
      <c r="B424" s="74">
        <v>0.600000000000013</v>
      </c>
      <c r="C424" s="26">
        <v>0.600000000000013</v>
      </c>
      <c r="D424" s="26">
        <v>0.600000000000013</v>
      </c>
      <c r="E424" s="26">
        <v>1.0</v>
      </c>
      <c r="F424" s="26">
        <v>1.0</v>
      </c>
      <c r="G424" s="26">
        <v>1.0</v>
      </c>
      <c r="H424" s="26">
        <v>0.600000000000013</v>
      </c>
      <c r="I424" s="26">
        <v>0.600000000000013</v>
      </c>
      <c r="J424" s="26">
        <v>0.600000000000013</v>
      </c>
      <c r="K424" s="26">
        <v>0.899999999999977</v>
      </c>
      <c r="L424" s="26">
        <v>0.600000000000013</v>
      </c>
      <c r="M424" s="26">
        <v>1.0</v>
      </c>
      <c r="N424" s="26">
        <v>1.0</v>
      </c>
      <c r="O424" s="26">
        <v>0.899999999999977</v>
      </c>
      <c r="P424" s="26">
        <v>1.0</v>
      </c>
      <c r="Q424" s="26">
        <v>0.600000000000013</v>
      </c>
      <c r="R424" s="26">
        <v>0.600000000000013</v>
      </c>
      <c r="S424" s="26">
        <v>0.600000000000013</v>
      </c>
      <c r="T424" s="26">
        <v>0.6</v>
      </c>
      <c r="U424" s="26">
        <v>0.6</v>
      </c>
      <c r="V424" s="26">
        <v>0.6</v>
      </c>
      <c r="W424" s="26">
        <v>0.6</v>
      </c>
      <c r="X424" s="26">
        <v>0.6</v>
      </c>
      <c r="Y424" s="26">
        <v>0.6</v>
      </c>
      <c r="Z424" s="26">
        <v>0.6</v>
      </c>
      <c r="AA424" s="26">
        <v>0.6</v>
      </c>
      <c r="AB424" s="26">
        <v>1.0</v>
      </c>
      <c r="AC424" s="26">
        <v>0.6</v>
      </c>
      <c r="AD424" s="26">
        <v>0.9</v>
      </c>
    </row>
    <row r="425" ht="22.5" customHeight="1">
      <c r="A425" s="25">
        <f t="shared" si="1"/>
        <v>46020</v>
      </c>
      <c r="B425" s="74">
        <v>0.600000000000013</v>
      </c>
      <c r="C425" s="26">
        <v>0.600000000000013</v>
      </c>
      <c r="D425" s="26">
        <v>0.600000000000013</v>
      </c>
      <c r="E425" s="26">
        <v>1.0</v>
      </c>
      <c r="F425" s="26">
        <v>1.0</v>
      </c>
      <c r="G425" s="26">
        <v>1.0</v>
      </c>
      <c r="H425" s="26">
        <v>0.600000000000013</v>
      </c>
      <c r="I425" s="26">
        <v>0.600000000000013</v>
      </c>
      <c r="J425" s="26">
        <v>0.600000000000013</v>
      </c>
      <c r="K425" s="26">
        <v>0.899999999999976</v>
      </c>
      <c r="L425" s="26">
        <v>0.600000000000013</v>
      </c>
      <c r="M425" s="26">
        <v>1.0</v>
      </c>
      <c r="N425" s="26">
        <v>1.0</v>
      </c>
      <c r="O425" s="26">
        <v>0.899999999999976</v>
      </c>
      <c r="P425" s="26">
        <v>1.0</v>
      </c>
      <c r="Q425" s="26">
        <v>0.600000000000013</v>
      </c>
      <c r="R425" s="26">
        <v>0.600000000000013</v>
      </c>
      <c r="S425" s="26">
        <v>0.600000000000013</v>
      </c>
      <c r="T425" s="26">
        <v>0.6</v>
      </c>
      <c r="U425" s="26">
        <v>0.6</v>
      </c>
      <c r="V425" s="26">
        <v>0.6</v>
      </c>
      <c r="W425" s="26">
        <v>0.6</v>
      </c>
      <c r="X425" s="26">
        <v>0.6</v>
      </c>
      <c r="Y425" s="26">
        <v>0.6</v>
      </c>
      <c r="Z425" s="26">
        <v>0.6</v>
      </c>
      <c r="AA425" s="26">
        <v>0.6</v>
      </c>
      <c r="AB425" s="26">
        <v>1.0</v>
      </c>
      <c r="AC425" s="26">
        <v>0.6</v>
      </c>
      <c r="AD425" s="26">
        <v>0.9</v>
      </c>
    </row>
    <row r="426" ht="22.5" customHeight="1">
      <c r="A426" s="25">
        <f t="shared" si="1"/>
        <v>46021</v>
      </c>
      <c r="B426" s="74">
        <v>0.600000000000014</v>
      </c>
      <c r="C426" s="26">
        <v>0.600000000000014</v>
      </c>
      <c r="D426" s="26">
        <v>0.600000000000014</v>
      </c>
      <c r="E426" s="26">
        <v>1.0</v>
      </c>
      <c r="F426" s="26">
        <v>1.0</v>
      </c>
      <c r="G426" s="26">
        <v>1.0</v>
      </c>
      <c r="H426" s="26">
        <v>0.600000000000014</v>
      </c>
      <c r="I426" s="26">
        <v>0.600000000000014</v>
      </c>
      <c r="J426" s="26">
        <v>0.600000000000014</v>
      </c>
      <c r="K426" s="26">
        <v>0.899999999999976</v>
      </c>
      <c r="L426" s="26">
        <v>0.600000000000014</v>
      </c>
      <c r="M426" s="26">
        <v>1.0</v>
      </c>
      <c r="N426" s="26">
        <v>1.0</v>
      </c>
      <c r="O426" s="26">
        <v>0.899999999999976</v>
      </c>
      <c r="P426" s="26">
        <v>1.0</v>
      </c>
      <c r="Q426" s="26">
        <v>0.600000000000014</v>
      </c>
      <c r="R426" s="26">
        <v>0.600000000000014</v>
      </c>
      <c r="S426" s="26">
        <v>0.600000000000014</v>
      </c>
      <c r="T426" s="26">
        <v>0.6</v>
      </c>
      <c r="U426" s="26">
        <v>0.6</v>
      </c>
      <c r="V426" s="26">
        <v>0.6</v>
      </c>
      <c r="W426" s="26">
        <v>0.6</v>
      </c>
      <c r="X426" s="26">
        <v>0.6</v>
      </c>
      <c r="Y426" s="26">
        <v>0.6</v>
      </c>
      <c r="Z426" s="26">
        <v>0.6</v>
      </c>
      <c r="AA426" s="26">
        <v>0.6</v>
      </c>
      <c r="AB426" s="26">
        <v>1.0</v>
      </c>
      <c r="AC426" s="26">
        <v>0.6</v>
      </c>
      <c r="AD426" s="26">
        <v>0.9</v>
      </c>
    </row>
    <row r="427" ht="22.5" customHeight="1">
      <c r="A427" s="25">
        <f t="shared" si="1"/>
        <v>46022</v>
      </c>
      <c r="B427" s="74">
        <v>0.600000000000014</v>
      </c>
      <c r="C427" s="26">
        <v>0.600000000000014</v>
      </c>
      <c r="D427" s="26">
        <v>0.600000000000014</v>
      </c>
      <c r="E427" s="26">
        <v>1.0</v>
      </c>
      <c r="F427" s="26">
        <v>1.0</v>
      </c>
      <c r="G427" s="26">
        <v>1.0</v>
      </c>
      <c r="H427" s="26">
        <v>0.600000000000014</v>
      </c>
      <c r="I427" s="26">
        <v>0.600000000000014</v>
      </c>
      <c r="J427" s="26">
        <v>0.600000000000014</v>
      </c>
      <c r="K427" s="26">
        <v>0.899999999999976</v>
      </c>
      <c r="L427" s="26">
        <v>0.600000000000014</v>
      </c>
      <c r="M427" s="26">
        <v>1.0</v>
      </c>
      <c r="N427" s="26">
        <v>1.0</v>
      </c>
      <c r="O427" s="26">
        <v>0.899999999999976</v>
      </c>
      <c r="P427" s="26">
        <v>1.0</v>
      </c>
      <c r="Q427" s="26">
        <v>0.600000000000014</v>
      </c>
      <c r="R427" s="26">
        <v>0.600000000000014</v>
      </c>
      <c r="S427" s="26">
        <v>0.600000000000014</v>
      </c>
      <c r="T427" s="26">
        <v>0.6</v>
      </c>
      <c r="U427" s="26">
        <v>0.6</v>
      </c>
      <c r="V427" s="26">
        <v>0.6</v>
      </c>
      <c r="W427" s="26">
        <v>0.6</v>
      </c>
      <c r="X427" s="26">
        <v>0.6</v>
      </c>
      <c r="Y427" s="26">
        <v>0.6</v>
      </c>
      <c r="Z427" s="26">
        <v>0.6</v>
      </c>
      <c r="AA427" s="26">
        <v>0.6</v>
      </c>
      <c r="AB427" s="26">
        <v>1.0</v>
      </c>
      <c r="AC427" s="26">
        <v>0.6</v>
      </c>
      <c r="AD427" s="26">
        <v>0.9</v>
      </c>
    </row>
    <row r="428" ht="22.5" customHeight="1">
      <c r="A428" s="25">
        <f t="shared" si="1"/>
        <v>46023</v>
      </c>
      <c r="B428" s="74">
        <v>0.600000000000014</v>
      </c>
      <c r="C428" s="26">
        <v>0.600000000000014</v>
      </c>
      <c r="D428" s="26">
        <v>0.600000000000014</v>
      </c>
      <c r="E428" s="26">
        <v>1.0</v>
      </c>
      <c r="F428" s="26">
        <v>1.0</v>
      </c>
      <c r="G428" s="26">
        <v>1.0</v>
      </c>
      <c r="H428" s="26">
        <v>0.600000000000014</v>
      </c>
      <c r="I428" s="26">
        <v>0.600000000000014</v>
      </c>
      <c r="J428" s="26">
        <v>0.600000000000014</v>
      </c>
      <c r="K428" s="26">
        <v>0.899999999999976</v>
      </c>
      <c r="L428" s="26">
        <v>0.600000000000014</v>
      </c>
      <c r="M428" s="26">
        <v>1.0</v>
      </c>
      <c r="N428" s="26">
        <v>1.0</v>
      </c>
      <c r="O428" s="26">
        <v>0.899999999999976</v>
      </c>
      <c r="P428" s="26">
        <v>1.0</v>
      </c>
      <c r="Q428" s="26">
        <v>0.600000000000014</v>
      </c>
      <c r="R428" s="26">
        <v>0.600000000000014</v>
      </c>
      <c r="S428" s="26">
        <v>0.600000000000014</v>
      </c>
      <c r="T428" s="26">
        <v>0.6</v>
      </c>
      <c r="U428" s="26">
        <v>0.6</v>
      </c>
      <c r="V428" s="26">
        <v>0.6</v>
      </c>
      <c r="W428" s="26">
        <v>0.6</v>
      </c>
      <c r="X428" s="26">
        <v>0.6</v>
      </c>
      <c r="Y428" s="26">
        <v>0.6</v>
      </c>
      <c r="Z428" s="26">
        <v>0.6</v>
      </c>
      <c r="AA428" s="26">
        <v>0.6</v>
      </c>
      <c r="AB428" s="26">
        <v>1.0</v>
      </c>
      <c r="AC428" s="26">
        <v>0.6</v>
      </c>
      <c r="AD428" s="26">
        <v>0.9</v>
      </c>
    </row>
    <row r="429" ht="22.5" customHeight="1">
      <c r="A429" s="25">
        <f t="shared" si="1"/>
        <v>46024</v>
      </c>
      <c r="B429" s="74">
        <v>0.600000000000014</v>
      </c>
      <c r="C429" s="26">
        <v>0.600000000000014</v>
      </c>
      <c r="D429" s="26">
        <v>0.600000000000014</v>
      </c>
      <c r="E429" s="26">
        <v>1.0</v>
      </c>
      <c r="F429" s="26">
        <v>1.0</v>
      </c>
      <c r="G429" s="26">
        <v>1.0</v>
      </c>
      <c r="H429" s="26">
        <v>0.600000000000014</v>
      </c>
      <c r="I429" s="26">
        <v>0.600000000000014</v>
      </c>
      <c r="J429" s="26">
        <v>0.600000000000014</v>
      </c>
      <c r="K429" s="26">
        <v>0.899999999999976</v>
      </c>
      <c r="L429" s="26">
        <v>0.600000000000014</v>
      </c>
      <c r="M429" s="26">
        <v>1.0</v>
      </c>
      <c r="N429" s="26">
        <v>1.0</v>
      </c>
      <c r="O429" s="26">
        <v>0.899999999999976</v>
      </c>
      <c r="P429" s="26">
        <v>1.0</v>
      </c>
      <c r="Q429" s="26">
        <v>0.600000000000014</v>
      </c>
      <c r="R429" s="26">
        <v>0.600000000000014</v>
      </c>
      <c r="S429" s="26">
        <v>0.600000000000014</v>
      </c>
      <c r="T429" s="26">
        <v>0.6</v>
      </c>
      <c r="U429" s="26">
        <v>0.6</v>
      </c>
      <c r="V429" s="26">
        <v>0.6</v>
      </c>
      <c r="W429" s="26">
        <v>0.6</v>
      </c>
      <c r="X429" s="26">
        <v>0.6</v>
      </c>
      <c r="Y429" s="26">
        <v>0.6</v>
      </c>
      <c r="Z429" s="26">
        <v>0.6</v>
      </c>
      <c r="AA429" s="26">
        <v>0.6</v>
      </c>
      <c r="AB429" s="26">
        <v>1.0</v>
      </c>
      <c r="AC429" s="26">
        <v>0.6</v>
      </c>
      <c r="AD429" s="26">
        <v>0.9</v>
      </c>
    </row>
    <row r="430" ht="22.5" customHeight="1">
      <c r="A430" s="25">
        <f t="shared" si="1"/>
        <v>46025</v>
      </c>
      <c r="B430" s="74">
        <v>0.600000000000014</v>
      </c>
      <c r="C430" s="26">
        <v>0.600000000000014</v>
      </c>
      <c r="D430" s="26">
        <v>0.600000000000014</v>
      </c>
      <c r="E430" s="26">
        <v>1.0</v>
      </c>
      <c r="F430" s="26">
        <v>1.0</v>
      </c>
      <c r="G430" s="26">
        <v>1.0</v>
      </c>
      <c r="H430" s="26">
        <v>0.600000000000014</v>
      </c>
      <c r="I430" s="26">
        <v>0.600000000000014</v>
      </c>
      <c r="J430" s="26">
        <v>0.600000000000014</v>
      </c>
      <c r="K430" s="26">
        <v>0.899999999999976</v>
      </c>
      <c r="L430" s="26">
        <v>0.600000000000014</v>
      </c>
      <c r="M430" s="26">
        <v>1.0</v>
      </c>
      <c r="N430" s="26">
        <v>1.0</v>
      </c>
      <c r="O430" s="26">
        <v>0.899999999999976</v>
      </c>
      <c r="P430" s="26">
        <v>1.0</v>
      </c>
      <c r="Q430" s="26">
        <v>0.600000000000014</v>
      </c>
      <c r="R430" s="26">
        <v>0.600000000000014</v>
      </c>
      <c r="S430" s="26">
        <v>0.600000000000014</v>
      </c>
      <c r="T430" s="26">
        <v>0.6</v>
      </c>
      <c r="U430" s="26">
        <v>0.6</v>
      </c>
      <c r="V430" s="26">
        <v>0.6</v>
      </c>
      <c r="W430" s="26">
        <v>0.6</v>
      </c>
      <c r="X430" s="26">
        <v>0.6</v>
      </c>
      <c r="Y430" s="26">
        <v>0.6</v>
      </c>
      <c r="Z430" s="26">
        <v>0.6</v>
      </c>
      <c r="AA430" s="26">
        <v>0.6</v>
      </c>
      <c r="AB430" s="26">
        <v>1.0</v>
      </c>
      <c r="AC430" s="26">
        <v>0.6</v>
      </c>
      <c r="AD430" s="26">
        <v>0.9</v>
      </c>
    </row>
    <row r="431" ht="22.5" customHeight="1">
      <c r="A431" s="25">
        <f t="shared" si="1"/>
        <v>46026</v>
      </c>
      <c r="B431" s="74">
        <v>0.600000000000014</v>
      </c>
      <c r="C431" s="26">
        <v>0.600000000000014</v>
      </c>
      <c r="D431" s="26">
        <v>0.600000000000014</v>
      </c>
      <c r="E431" s="26">
        <v>1.0</v>
      </c>
      <c r="F431" s="26">
        <v>1.0</v>
      </c>
      <c r="G431" s="26">
        <v>1.0</v>
      </c>
      <c r="H431" s="26">
        <v>0.600000000000014</v>
      </c>
      <c r="I431" s="26">
        <v>0.600000000000014</v>
      </c>
      <c r="J431" s="26">
        <v>0.600000000000014</v>
      </c>
      <c r="K431" s="26">
        <v>0.899999999999976</v>
      </c>
      <c r="L431" s="26">
        <v>0.600000000000014</v>
      </c>
      <c r="M431" s="26">
        <v>1.0</v>
      </c>
      <c r="N431" s="26">
        <v>1.0</v>
      </c>
      <c r="O431" s="26">
        <v>0.899999999999976</v>
      </c>
      <c r="P431" s="26">
        <v>1.0</v>
      </c>
      <c r="Q431" s="26">
        <v>0.600000000000014</v>
      </c>
      <c r="R431" s="26">
        <v>0.600000000000014</v>
      </c>
      <c r="S431" s="26">
        <v>0.600000000000014</v>
      </c>
      <c r="T431" s="26">
        <v>0.6</v>
      </c>
      <c r="U431" s="26">
        <v>0.6</v>
      </c>
      <c r="V431" s="26">
        <v>0.6</v>
      </c>
      <c r="W431" s="26">
        <v>0.6</v>
      </c>
      <c r="X431" s="26">
        <v>0.6</v>
      </c>
      <c r="Y431" s="26">
        <v>0.6</v>
      </c>
      <c r="Z431" s="26">
        <v>0.6</v>
      </c>
      <c r="AA431" s="26">
        <v>0.6</v>
      </c>
      <c r="AB431" s="26">
        <v>1.0</v>
      </c>
      <c r="AC431" s="26">
        <v>0.6</v>
      </c>
      <c r="AD431" s="26">
        <v>0.9</v>
      </c>
    </row>
    <row r="432" ht="22.5" customHeight="1">
      <c r="A432" s="25">
        <f t="shared" si="1"/>
        <v>46027</v>
      </c>
      <c r="B432" s="74">
        <v>0.600000000000014</v>
      </c>
      <c r="C432" s="26">
        <v>0.600000000000014</v>
      </c>
      <c r="D432" s="26">
        <v>0.600000000000014</v>
      </c>
      <c r="E432" s="26">
        <v>1.0</v>
      </c>
      <c r="F432" s="26">
        <v>1.0</v>
      </c>
      <c r="G432" s="26">
        <v>1.0</v>
      </c>
      <c r="H432" s="26">
        <v>0.600000000000014</v>
      </c>
      <c r="I432" s="26">
        <v>0.600000000000014</v>
      </c>
      <c r="J432" s="26">
        <v>0.600000000000014</v>
      </c>
      <c r="K432" s="26">
        <v>0.899999999999976</v>
      </c>
      <c r="L432" s="26">
        <v>0.600000000000014</v>
      </c>
      <c r="M432" s="26">
        <v>1.0</v>
      </c>
      <c r="N432" s="26">
        <v>1.0</v>
      </c>
      <c r="O432" s="26">
        <v>0.899999999999976</v>
      </c>
      <c r="P432" s="26">
        <v>1.0</v>
      </c>
      <c r="Q432" s="26">
        <v>0.600000000000014</v>
      </c>
      <c r="R432" s="26">
        <v>0.600000000000014</v>
      </c>
      <c r="S432" s="26">
        <v>0.600000000000014</v>
      </c>
      <c r="T432" s="26">
        <v>0.6</v>
      </c>
      <c r="U432" s="26">
        <v>0.6</v>
      </c>
      <c r="V432" s="26">
        <v>0.6</v>
      </c>
      <c r="W432" s="26">
        <v>0.6</v>
      </c>
      <c r="X432" s="26">
        <v>0.6</v>
      </c>
      <c r="Y432" s="26">
        <v>0.6</v>
      </c>
      <c r="Z432" s="26">
        <v>0.6</v>
      </c>
      <c r="AA432" s="26">
        <v>0.6</v>
      </c>
      <c r="AB432" s="26">
        <v>1.0</v>
      </c>
      <c r="AC432" s="26">
        <v>0.6</v>
      </c>
      <c r="AD432" s="26">
        <v>0.9</v>
      </c>
    </row>
    <row r="433" ht="22.5" customHeight="1">
      <c r="A433" s="25">
        <f t="shared" si="1"/>
        <v>46028</v>
      </c>
      <c r="B433" s="74">
        <v>0.600000000000014</v>
      </c>
      <c r="C433" s="26">
        <v>0.600000000000014</v>
      </c>
      <c r="D433" s="26">
        <v>0.600000000000014</v>
      </c>
      <c r="E433" s="26">
        <v>1.0</v>
      </c>
      <c r="F433" s="26">
        <v>1.0</v>
      </c>
      <c r="G433" s="26">
        <v>1.0</v>
      </c>
      <c r="H433" s="26">
        <v>0.600000000000014</v>
      </c>
      <c r="I433" s="26">
        <v>0.600000000000014</v>
      </c>
      <c r="J433" s="26">
        <v>0.600000000000014</v>
      </c>
      <c r="K433" s="26">
        <v>0.899999999999976</v>
      </c>
      <c r="L433" s="26">
        <v>0.600000000000014</v>
      </c>
      <c r="M433" s="26">
        <v>1.0</v>
      </c>
      <c r="N433" s="26">
        <v>1.0</v>
      </c>
      <c r="O433" s="26">
        <v>0.899999999999976</v>
      </c>
      <c r="P433" s="26">
        <v>1.0</v>
      </c>
      <c r="Q433" s="26">
        <v>0.600000000000014</v>
      </c>
      <c r="R433" s="26">
        <v>0.600000000000014</v>
      </c>
      <c r="S433" s="26">
        <v>0.600000000000014</v>
      </c>
      <c r="T433" s="26">
        <v>0.6</v>
      </c>
      <c r="U433" s="26">
        <v>0.6</v>
      </c>
      <c r="V433" s="26">
        <v>0.6</v>
      </c>
      <c r="W433" s="26">
        <v>0.6</v>
      </c>
      <c r="X433" s="26">
        <v>0.6</v>
      </c>
      <c r="Y433" s="26">
        <v>0.6</v>
      </c>
      <c r="Z433" s="26">
        <v>0.6</v>
      </c>
      <c r="AA433" s="26">
        <v>0.6</v>
      </c>
      <c r="AB433" s="26">
        <v>1.0</v>
      </c>
      <c r="AC433" s="26">
        <v>0.6</v>
      </c>
      <c r="AD433" s="26">
        <v>0.9</v>
      </c>
    </row>
    <row r="434" ht="22.5" customHeight="1">
      <c r="A434" s="25">
        <f t="shared" si="1"/>
        <v>46029</v>
      </c>
      <c r="B434" s="74">
        <v>0.600000000000014</v>
      </c>
      <c r="C434" s="26">
        <v>0.600000000000014</v>
      </c>
      <c r="D434" s="26">
        <v>0.600000000000014</v>
      </c>
      <c r="E434" s="26">
        <v>1.0</v>
      </c>
      <c r="F434" s="26">
        <v>1.0</v>
      </c>
      <c r="G434" s="26">
        <v>1.0</v>
      </c>
      <c r="H434" s="26">
        <v>0.600000000000014</v>
      </c>
      <c r="I434" s="26">
        <v>0.600000000000014</v>
      </c>
      <c r="J434" s="26">
        <v>0.600000000000014</v>
      </c>
      <c r="K434" s="26">
        <v>0.899999999999976</v>
      </c>
      <c r="L434" s="26">
        <v>0.600000000000014</v>
      </c>
      <c r="M434" s="26">
        <v>1.0</v>
      </c>
      <c r="N434" s="26">
        <v>1.0</v>
      </c>
      <c r="O434" s="26">
        <v>0.899999999999976</v>
      </c>
      <c r="P434" s="26">
        <v>1.0</v>
      </c>
      <c r="Q434" s="26">
        <v>0.600000000000014</v>
      </c>
      <c r="R434" s="26">
        <v>0.600000000000014</v>
      </c>
      <c r="S434" s="26">
        <v>0.600000000000014</v>
      </c>
      <c r="T434" s="26">
        <v>0.6</v>
      </c>
      <c r="U434" s="26">
        <v>0.6</v>
      </c>
      <c r="V434" s="26">
        <v>0.6</v>
      </c>
      <c r="W434" s="26">
        <v>0.6</v>
      </c>
      <c r="X434" s="26">
        <v>0.6</v>
      </c>
      <c r="Y434" s="26">
        <v>0.6</v>
      </c>
      <c r="Z434" s="26">
        <v>0.6</v>
      </c>
      <c r="AA434" s="26">
        <v>0.6</v>
      </c>
      <c r="AB434" s="26">
        <v>1.0</v>
      </c>
      <c r="AC434" s="26">
        <v>0.6</v>
      </c>
      <c r="AD434" s="26">
        <v>0.9</v>
      </c>
    </row>
    <row r="435" ht="22.5" customHeight="1">
      <c r="A435" s="25">
        <f t="shared" si="1"/>
        <v>46030</v>
      </c>
      <c r="B435" s="74">
        <v>0.600000000000014</v>
      </c>
      <c r="C435" s="26">
        <v>0.600000000000014</v>
      </c>
      <c r="D435" s="26">
        <v>0.600000000000014</v>
      </c>
      <c r="E435" s="26">
        <v>1.0</v>
      </c>
      <c r="F435" s="26">
        <v>1.0</v>
      </c>
      <c r="G435" s="26">
        <v>1.0</v>
      </c>
      <c r="H435" s="26">
        <v>0.600000000000014</v>
      </c>
      <c r="I435" s="26">
        <v>0.600000000000014</v>
      </c>
      <c r="J435" s="26">
        <v>0.600000000000014</v>
      </c>
      <c r="K435" s="26">
        <v>0.899999999999976</v>
      </c>
      <c r="L435" s="26">
        <v>0.600000000000014</v>
      </c>
      <c r="M435" s="26">
        <v>1.0</v>
      </c>
      <c r="N435" s="26">
        <v>1.0</v>
      </c>
      <c r="O435" s="26">
        <v>0.899999999999976</v>
      </c>
      <c r="P435" s="26">
        <v>1.0</v>
      </c>
      <c r="Q435" s="26">
        <v>0.600000000000014</v>
      </c>
      <c r="R435" s="26">
        <v>0.600000000000014</v>
      </c>
      <c r="S435" s="26">
        <v>0.600000000000014</v>
      </c>
      <c r="T435" s="26">
        <v>0.6</v>
      </c>
      <c r="U435" s="26">
        <v>0.6</v>
      </c>
      <c r="V435" s="26">
        <v>0.6</v>
      </c>
      <c r="W435" s="26">
        <v>0.6</v>
      </c>
      <c r="X435" s="26">
        <v>0.6</v>
      </c>
      <c r="Y435" s="26">
        <v>0.6</v>
      </c>
      <c r="Z435" s="26">
        <v>0.6</v>
      </c>
      <c r="AA435" s="26">
        <v>0.6</v>
      </c>
      <c r="AB435" s="26">
        <v>1.0</v>
      </c>
      <c r="AC435" s="26">
        <v>0.6</v>
      </c>
      <c r="AD435" s="26">
        <v>0.9</v>
      </c>
    </row>
    <row r="436" ht="22.5" customHeight="1">
      <c r="A436" s="25">
        <f t="shared" si="1"/>
        <v>46031</v>
      </c>
      <c r="B436" s="74">
        <v>0.600000000000014</v>
      </c>
      <c r="C436" s="26">
        <v>0.600000000000014</v>
      </c>
      <c r="D436" s="26">
        <v>0.600000000000014</v>
      </c>
      <c r="E436" s="26">
        <v>1.0</v>
      </c>
      <c r="F436" s="26">
        <v>1.0</v>
      </c>
      <c r="G436" s="26">
        <v>1.0</v>
      </c>
      <c r="H436" s="26">
        <v>0.600000000000014</v>
      </c>
      <c r="I436" s="26">
        <v>0.600000000000014</v>
      </c>
      <c r="J436" s="26">
        <v>0.600000000000014</v>
      </c>
      <c r="K436" s="26">
        <v>0.899999999999976</v>
      </c>
      <c r="L436" s="26">
        <v>0.600000000000014</v>
      </c>
      <c r="M436" s="26">
        <v>1.0</v>
      </c>
      <c r="N436" s="26">
        <v>1.0</v>
      </c>
      <c r="O436" s="26">
        <v>0.899999999999976</v>
      </c>
      <c r="P436" s="26">
        <v>1.0</v>
      </c>
      <c r="Q436" s="26">
        <v>0.600000000000014</v>
      </c>
      <c r="R436" s="26">
        <v>0.600000000000014</v>
      </c>
      <c r="S436" s="26">
        <v>0.600000000000014</v>
      </c>
      <c r="T436" s="26">
        <v>0.6</v>
      </c>
      <c r="U436" s="26">
        <v>0.6</v>
      </c>
      <c r="V436" s="26">
        <v>0.6</v>
      </c>
      <c r="W436" s="26">
        <v>0.6</v>
      </c>
      <c r="X436" s="26">
        <v>0.6</v>
      </c>
      <c r="Y436" s="26">
        <v>0.6</v>
      </c>
      <c r="Z436" s="26">
        <v>0.6</v>
      </c>
      <c r="AA436" s="26">
        <v>0.6</v>
      </c>
      <c r="AB436" s="26">
        <v>1.0</v>
      </c>
      <c r="AC436" s="26">
        <v>0.6</v>
      </c>
      <c r="AD436" s="26">
        <v>0.9</v>
      </c>
    </row>
    <row r="437" ht="22.5" customHeight="1">
      <c r="A437" s="25">
        <f t="shared" si="1"/>
        <v>46032</v>
      </c>
      <c r="B437" s="74">
        <v>0.600000000000014</v>
      </c>
      <c r="C437" s="26">
        <v>0.600000000000014</v>
      </c>
      <c r="D437" s="26">
        <v>0.600000000000014</v>
      </c>
      <c r="E437" s="26">
        <v>1.0</v>
      </c>
      <c r="F437" s="26">
        <v>1.0</v>
      </c>
      <c r="G437" s="26">
        <v>1.0</v>
      </c>
      <c r="H437" s="26">
        <v>0.600000000000014</v>
      </c>
      <c r="I437" s="26">
        <v>0.600000000000014</v>
      </c>
      <c r="J437" s="26">
        <v>0.600000000000014</v>
      </c>
      <c r="K437" s="26">
        <v>0.899999999999976</v>
      </c>
      <c r="L437" s="26">
        <v>0.600000000000014</v>
      </c>
      <c r="M437" s="26">
        <v>1.0</v>
      </c>
      <c r="N437" s="26">
        <v>1.0</v>
      </c>
      <c r="O437" s="26">
        <v>0.899999999999976</v>
      </c>
      <c r="P437" s="26">
        <v>1.0</v>
      </c>
      <c r="Q437" s="26">
        <v>0.600000000000014</v>
      </c>
      <c r="R437" s="26">
        <v>0.600000000000014</v>
      </c>
      <c r="S437" s="26">
        <v>0.600000000000014</v>
      </c>
      <c r="T437" s="26">
        <v>0.6</v>
      </c>
      <c r="U437" s="26">
        <v>0.6</v>
      </c>
      <c r="V437" s="26">
        <v>0.6</v>
      </c>
      <c r="W437" s="26">
        <v>0.6</v>
      </c>
      <c r="X437" s="26">
        <v>0.6</v>
      </c>
      <c r="Y437" s="26">
        <v>0.6</v>
      </c>
      <c r="Z437" s="26">
        <v>0.6</v>
      </c>
      <c r="AA437" s="26">
        <v>0.6</v>
      </c>
      <c r="AB437" s="26">
        <v>1.0</v>
      </c>
      <c r="AC437" s="26">
        <v>0.6</v>
      </c>
      <c r="AD437" s="26">
        <v>0.9</v>
      </c>
    </row>
    <row r="438" ht="22.5" customHeight="1">
      <c r="A438" s="25">
        <f t="shared" si="1"/>
        <v>46033</v>
      </c>
      <c r="B438" s="74">
        <v>0.600000000000014</v>
      </c>
      <c r="C438" s="26">
        <v>0.600000000000014</v>
      </c>
      <c r="D438" s="26">
        <v>0.600000000000014</v>
      </c>
      <c r="E438" s="26">
        <v>1.0</v>
      </c>
      <c r="F438" s="26">
        <v>1.0</v>
      </c>
      <c r="G438" s="26">
        <v>1.0</v>
      </c>
      <c r="H438" s="26">
        <v>0.600000000000014</v>
      </c>
      <c r="I438" s="26">
        <v>0.600000000000014</v>
      </c>
      <c r="J438" s="26">
        <v>0.600000000000014</v>
      </c>
      <c r="K438" s="26">
        <v>0.899999999999976</v>
      </c>
      <c r="L438" s="26">
        <v>0.600000000000014</v>
      </c>
      <c r="M438" s="26">
        <v>1.0</v>
      </c>
      <c r="N438" s="26">
        <v>1.0</v>
      </c>
      <c r="O438" s="26">
        <v>0.899999999999976</v>
      </c>
      <c r="P438" s="26">
        <v>1.0</v>
      </c>
      <c r="Q438" s="26">
        <v>0.600000000000014</v>
      </c>
      <c r="R438" s="26">
        <v>0.600000000000014</v>
      </c>
      <c r="S438" s="26">
        <v>0.600000000000014</v>
      </c>
      <c r="T438" s="26">
        <v>0.6</v>
      </c>
      <c r="U438" s="26">
        <v>0.6</v>
      </c>
      <c r="V438" s="26">
        <v>0.6</v>
      </c>
      <c r="W438" s="26">
        <v>0.6</v>
      </c>
      <c r="X438" s="26">
        <v>0.6</v>
      </c>
      <c r="Y438" s="26">
        <v>0.6</v>
      </c>
      <c r="Z438" s="26">
        <v>0.6</v>
      </c>
      <c r="AA438" s="26">
        <v>0.6</v>
      </c>
      <c r="AB438" s="26">
        <v>1.0</v>
      </c>
      <c r="AC438" s="26">
        <v>0.6</v>
      </c>
      <c r="AD438" s="26">
        <v>0.9</v>
      </c>
    </row>
    <row r="439" ht="22.5" customHeight="1">
      <c r="A439" s="25">
        <f t="shared" si="1"/>
        <v>46034</v>
      </c>
      <c r="B439" s="74">
        <v>0.600000000000014</v>
      </c>
      <c r="C439" s="26">
        <v>0.600000000000014</v>
      </c>
      <c r="D439" s="26">
        <v>0.600000000000014</v>
      </c>
      <c r="E439" s="26">
        <v>1.0</v>
      </c>
      <c r="F439" s="26">
        <v>1.0</v>
      </c>
      <c r="G439" s="26">
        <v>1.0</v>
      </c>
      <c r="H439" s="26">
        <v>0.600000000000014</v>
      </c>
      <c r="I439" s="26">
        <v>0.600000000000014</v>
      </c>
      <c r="J439" s="26">
        <v>0.600000000000014</v>
      </c>
      <c r="K439" s="26">
        <v>0.899999999999975</v>
      </c>
      <c r="L439" s="26">
        <v>0.600000000000014</v>
      </c>
      <c r="M439" s="26">
        <v>1.0</v>
      </c>
      <c r="N439" s="26">
        <v>1.0</v>
      </c>
      <c r="O439" s="26">
        <v>0.899999999999975</v>
      </c>
      <c r="P439" s="26">
        <v>1.0</v>
      </c>
      <c r="Q439" s="26">
        <v>0.600000000000014</v>
      </c>
      <c r="R439" s="26">
        <v>0.600000000000014</v>
      </c>
      <c r="S439" s="26">
        <v>0.600000000000014</v>
      </c>
      <c r="T439" s="26">
        <v>0.6</v>
      </c>
      <c r="U439" s="26">
        <v>0.6</v>
      </c>
      <c r="V439" s="26">
        <v>0.6</v>
      </c>
      <c r="W439" s="26">
        <v>0.6</v>
      </c>
      <c r="X439" s="26">
        <v>0.6</v>
      </c>
      <c r="Y439" s="26">
        <v>0.6</v>
      </c>
      <c r="Z439" s="26">
        <v>0.6</v>
      </c>
      <c r="AA439" s="26">
        <v>0.6</v>
      </c>
      <c r="AB439" s="26">
        <v>1.0</v>
      </c>
      <c r="AC439" s="26">
        <v>0.6</v>
      </c>
      <c r="AD439" s="26">
        <v>0.9</v>
      </c>
    </row>
    <row r="440" ht="22.5" customHeight="1">
      <c r="A440" s="25">
        <f t="shared" si="1"/>
        <v>46035</v>
      </c>
      <c r="B440" s="74">
        <v>0.600000000000014</v>
      </c>
      <c r="C440" s="26">
        <v>0.600000000000014</v>
      </c>
      <c r="D440" s="26">
        <v>0.600000000000014</v>
      </c>
      <c r="E440" s="26">
        <v>1.0</v>
      </c>
      <c r="F440" s="26">
        <v>1.0</v>
      </c>
      <c r="G440" s="26">
        <v>1.0</v>
      </c>
      <c r="H440" s="26">
        <v>0.600000000000014</v>
      </c>
      <c r="I440" s="26">
        <v>0.600000000000014</v>
      </c>
      <c r="J440" s="26">
        <v>0.600000000000014</v>
      </c>
      <c r="K440" s="26">
        <v>0.899999999999975</v>
      </c>
      <c r="L440" s="26">
        <v>0.600000000000014</v>
      </c>
      <c r="M440" s="26">
        <v>1.0</v>
      </c>
      <c r="N440" s="26">
        <v>1.0</v>
      </c>
      <c r="O440" s="26">
        <v>0.899999999999975</v>
      </c>
      <c r="P440" s="26">
        <v>1.0</v>
      </c>
      <c r="Q440" s="26">
        <v>0.600000000000014</v>
      </c>
      <c r="R440" s="26">
        <v>0.600000000000014</v>
      </c>
      <c r="S440" s="26">
        <v>0.600000000000014</v>
      </c>
      <c r="T440" s="26">
        <v>0.6</v>
      </c>
      <c r="U440" s="26">
        <v>0.6</v>
      </c>
      <c r="V440" s="26">
        <v>0.6</v>
      </c>
      <c r="W440" s="26">
        <v>0.6</v>
      </c>
      <c r="X440" s="26">
        <v>0.6</v>
      </c>
      <c r="Y440" s="26">
        <v>0.6</v>
      </c>
      <c r="Z440" s="26">
        <v>0.6</v>
      </c>
      <c r="AA440" s="26">
        <v>0.6</v>
      </c>
      <c r="AB440" s="26">
        <v>1.0</v>
      </c>
      <c r="AC440" s="26">
        <v>0.6</v>
      </c>
      <c r="AD440" s="26">
        <v>0.9</v>
      </c>
    </row>
    <row r="441" ht="22.5" customHeight="1">
      <c r="A441" s="25">
        <f t="shared" si="1"/>
        <v>46036</v>
      </c>
      <c r="B441" s="74">
        <v>0.600000000000014</v>
      </c>
      <c r="C441" s="26">
        <v>0.600000000000014</v>
      </c>
      <c r="D441" s="26">
        <v>0.600000000000014</v>
      </c>
      <c r="E441" s="26">
        <v>1.0</v>
      </c>
      <c r="F441" s="26">
        <v>1.0</v>
      </c>
      <c r="G441" s="26">
        <v>1.0</v>
      </c>
      <c r="H441" s="26">
        <v>0.600000000000014</v>
      </c>
      <c r="I441" s="26">
        <v>0.600000000000014</v>
      </c>
      <c r="J441" s="26">
        <v>0.600000000000014</v>
      </c>
      <c r="K441" s="26">
        <v>0.899999999999975</v>
      </c>
      <c r="L441" s="26">
        <v>0.600000000000014</v>
      </c>
      <c r="M441" s="26">
        <v>1.0</v>
      </c>
      <c r="N441" s="26">
        <v>1.0</v>
      </c>
      <c r="O441" s="26">
        <v>0.899999999999975</v>
      </c>
      <c r="P441" s="26">
        <v>1.0</v>
      </c>
      <c r="Q441" s="26">
        <v>0.600000000000014</v>
      </c>
      <c r="R441" s="26">
        <v>0.600000000000014</v>
      </c>
      <c r="S441" s="26">
        <v>0.600000000000014</v>
      </c>
      <c r="T441" s="26">
        <v>0.6</v>
      </c>
      <c r="U441" s="26">
        <v>0.6</v>
      </c>
      <c r="V441" s="26">
        <v>0.6</v>
      </c>
      <c r="W441" s="26">
        <v>0.6</v>
      </c>
      <c r="X441" s="26">
        <v>0.6</v>
      </c>
      <c r="Y441" s="26">
        <v>0.6</v>
      </c>
      <c r="Z441" s="26">
        <v>0.6</v>
      </c>
      <c r="AA441" s="26">
        <v>0.6</v>
      </c>
      <c r="AB441" s="26">
        <v>1.0</v>
      </c>
      <c r="AC441" s="26">
        <v>0.6</v>
      </c>
      <c r="AD441" s="26">
        <v>0.9</v>
      </c>
    </row>
    <row r="442" ht="22.5" customHeight="1">
      <c r="A442" s="25">
        <f t="shared" si="1"/>
        <v>46037</v>
      </c>
      <c r="B442" s="74">
        <v>0.600000000000014</v>
      </c>
      <c r="C442" s="26">
        <v>0.600000000000014</v>
      </c>
      <c r="D442" s="26">
        <v>0.600000000000014</v>
      </c>
      <c r="E442" s="26">
        <v>1.0</v>
      </c>
      <c r="F442" s="26">
        <v>1.0</v>
      </c>
      <c r="G442" s="26">
        <v>1.0</v>
      </c>
      <c r="H442" s="26">
        <v>0.600000000000014</v>
      </c>
      <c r="I442" s="26">
        <v>0.600000000000014</v>
      </c>
      <c r="J442" s="26">
        <v>0.600000000000014</v>
      </c>
      <c r="K442" s="26">
        <v>0.899999999999975</v>
      </c>
      <c r="L442" s="26">
        <v>0.600000000000014</v>
      </c>
      <c r="M442" s="26">
        <v>1.0</v>
      </c>
      <c r="N442" s="26">
        <v>1.0</v>
      </c>
      <c r="O442" s="26">
        <v>0.899999999999975</v>
      </c>
      <c r="P442" s="26">
        <v>1.0</v>
      </c>
      <c r="Q442" s="26">
        <v>0.600000000000014</v>
      </c>
      <c r="R442" s="26">
        <v>0.600000000000014</v>
      </c>
      <c r="S442" s="26">
        <v>0.600000000000014</v>
      </c>
      <c r="T442" s="26">
        <v>0.6</v>
      </c>
      <c r="U442" s="26">
        <v>0.6</v>
      </c>
      <c r="V442" s="26">
        <v>0.6</v>
      </c>
      <c r="W442" s="26">
        <v>0.6</v>
      </c>
      <c r="X442" s="26">
        <v>0.6</v>
      </c>
      <c r="Y442" s="26">
        <v>0.6</v>
      </c>
      <c r="Z442" s="26">
        <v>0.6</v>
      </c>
      <c r="AA442" s="26">
        <v>0.6</v>
      </c>
      <c r="AB442" s="26">
        <v>1.0</v>
      </c>
      <c r="AC442" s="26">
        <v>0.6</v>
      </c>
      <c r="AD442" s="26">
        <v>0.9</v>
      </c>
    </row>
    <row r="443" ht="22.5" customHeight="1">
      <c r="A443" s="25">
        <f t="shared" si="1"/>
        <v>46038</v>
      </c>
      <c r="B443" s="74">
        <v>0.600000000000014</v>
      </c>
      <c r="C443" s="26">
        <v>0.600000000000014</v>
      </c>
      <c r="D443" s="26">
        <v>0.600000000000014</v>
      </c>
      <c r="E443" s="26">
        <v>1.0</v>
      </c>
      <c r="F443" s="26">
        <v>1.0</v>
      </c>
      <c r="G443" s="26">
        <v>1.0</v>
      </c>
      <c r="H443" s="26">
        <v>0.600000000000014</v>
      </c>
      <c r="I443" s="26">
        <v>0.600000000000014</v>
      </c>
      <c r="J443" s="26">
        <v>0.600000000000014</v>
      </c>
      <c r="K443" s="26">
        <v>0.899999999999975</v>
      </c>
      <c r="L443" s="26">
        <v>0.600000000000014</v>
      </c>
      <c r="M443" s="26">
        <v>1.0</v>
      </c>
      <c r="N443" s="26">
        <v>1.0</v>
      </c>
      <c r="O443" s="26">
        <v>0.899999999999975</v>
      </c>
      <c r="P443" s="26">
        <v>1.0</v>
      </c>
      <c r="Q443" s="26">
        <v>0.600000000000014</v>
      </c>
      <c r="R443" s="26">
        <v>0.600000000000014</v>
      </c>
      <c r="S443" s="26">
        <v>0.600000000000014</v>
      </c>
      <c r="T443" s="26">
        <v>0.6</v>
      </c>
      <c r="U443" s="26">
        <v>0.6</v>
      </c>
      <c r="V443" s="26">
        <v>0.6</v>
      </c>
      <c r="W443" s="26">
        <v>0.6</v>
      </c>
      <c r="X443" s="26">
        <v>0.6</v>
      </c>
      <c r="Y443" s="26">
        <v>0.6</v>
      </c>
      <c r="Z443" s="26">
        <v>0.6</v>
      </c>
      <c r="AA443" s="26">
        <v>0.6</v>
      </c>
      <c r="AB443" s="26">
        <v>1.0</v>
      </c>
      <c r="AC443" s="26">
        <v>0.6</v>
      </c>
      <c r="AD443" s="26">
        <v>0.9</v>
      </c>
    </row>
    <row r="444" ht="22.5" customHeight="1">
      <c r="A444" s="25">
        <f t="shared" si="1"/>
        <v>46039</v>
      </c>
      <c r="B444" s="74">
        <v>0.600000000000014</v>
      </c>
      <c r="C444" s="26">
        <v>0.600000000000014</v>
      </c>
      <c r="D444" s="26">
        <v>0.600000000000014</v>
      </c>
      <c r="E444" s="26">
        <v>1.0</v>
      </c>
      <c r="F444" s="26">
        <v>1.0</v>
      </c>
      <c r="G444" s="26">
        <v>1.0</v>
      </c>
      <c r="H444" s="26">
        <v>0.600000000000014</v>
      </c>
      <c r="I444" s="26">
        <v>0.600000000000014</v>
      </c>
      <c r="J444" s="26">
        <v>0.600000000000014</v>
      </c>
      <c r="K444" s="26">
        <v>0.899999999999975</v>
      </c>
      <c r="L444" s="26">
        <v>0.600000000000014</v>
      </c>
      <c r="M444" s="26">
        <v>1.0</v>
      </c>
      <c r="N444" s="26">
        <v>1.0</v>
      </c>
      <c r="O444" s="26">
        <v>0.899999999999975</v>
      </c>
      <c r="P444" s="26">
        <v>1.0</v>
      </c>
      <c r="Q444" s="26">
        <v>0.600000000000014</v>
      </c>
      <c r="R444" s="26">
        <v>0.600000000000014</v>
      </c>
      <c r="S444" s="26">
        <v>0.600000000000014</v>
      </c>
      <c r="T444" s="26">
        <v>0.6</v>
      </c>
      <c r="U444" s="26">
        <v>0.6</v>
      </c>
      <c r="V444" s="26">
        <v>0.6</v>
      </c>
      <c r="W444" s="26">
        <v>0.6</v>
      </c>
      <c r="X444" s="26">
        <v>0.6</v>
      </c>
      <c r="Y444" s="26">
        <v>0.6</v>
      </c>
      <c r="Z444" s="26">
        <v>0.6</v>
      </c>
      <c r="AA444" s="26">
        <v>0.6</v>
      </c>
      <c r="AB444" s="26">
        <v>1.0</v>
      </c>
      <c r="AC444" s="26">
        <v>0.6</v>
      </c>
      <c r="AD444" s="26">
        <v>0.9</v>
      </c>
    </row>
    <row r="445" ht="22.5" customHeight="1">
      <c r="A445" s="25">
        <f t="shared" si="1"/>
        <v>46040</v>
      </c>
      <c r="B445" s="74">
        <v>0.600000000000014</v>
      </c>
      <c r="C445" s="26">
        <v>0.600000000000014</v>
      </c>
      <c r="D445" s="26">
        <v>0.600000000000014</v>
      </c>
      <c r="E445" s="26">
        <v>1.0</v>
      </c>
      <c r="F445" s="26">
        <v>1.0</v>
      </c>
      <c r="G445" s="26">
        <v>1.0</v>
      </c>
      <c r="H445" s="26">
        <v>0.600000000000014</v>
      </c>
      <c r="I445" s="26">
        <v>0.600000000000014</v>
      </c>
      <c r="J445" s="26">
        <v>0.600000000000014</v>
      </c>
      <c r="K445" s="26">
        <v>0.899999999999975</v>
      </c>
      <c r="L445" s="26">
        <v>0.600000000000014</v>
      </c>
      <c r="M445" s="26">
        <v>1.0</v>
      </c>
      <c r="N445" s="26">
        <v>1.0</v>
      </c>
      <c r="O445" s="26">
        <v>0.899999999999975</v>
      </c>
      <c r="P445" s="26">
        <v>1.0</v>
      </c>
      <c r="Q445" s="26">
        <v>0.600000000000014</v>
      </c>
      <c r="R445" s="26">
        <v>0.600000000000014</v>
      </c>
      <c r="S445" s="26">
        <v>0.600000000000014</v>
      </c>
      <c r="T445" s="26">
        <v>0.6</v>
      </c>
      <c r="U445" s="26">
        <v>0.6</v>
      </c>
      <c r="V445" s="26">
        <v>0.6</v>
      </c>
      <c r="W445" s="26">
        <v>0.6</v>
      </c>
      <c r="X445" s="26">
        <v>0.6</v>
      </c>
      <c r="Y445" s="26">
        <v>0.6</v>
      </c>
      <c r="Z445" s="26">
        <v>0.6</v>
      </c>
      <c r="AA445" s="26">
        <v>0.6</v>
      </c>
      <c r="AB445" s="26">
        <v>1.0</v>
      </c>
      <c r="AC445" s="26">
        <v>0.6</v>
      </c>
      <c r="AD445" s="26">
        <v>0.9</v>
      </c>
    </row>
    <row r="446" ht="22.5" customHeight="1">
      <c r="A446" s="25">
        <f t="shared" si="1"/>
        <v>46041</v>
      </c>
      <c r="B446" s="74">
        <v>0.600000000000014</v>
      </c>
      <c r="C446" s="26">
        <v>0.600000000000014</v>
      </c>
      <c r="D446" s="26">
        <v>0.600000000000014</v>
      </c>
      <c r="E446" s="26">
        <v>1.0</v>
      </c>
      <c r="F446" s="26">
        <v>1.0</v>
      </c>
      <c r="G446" s="26">
        <v>1.0</v>
      </c>
      <c r="H446" s="26">
        <v>0.600000000000014</v>
      </c>
      <c r="I446" s="26">
        <v>0.600000000000014</v>
      </c>
      <c r="J446" s="26">
        <v>0.600000000000014</v>
      </c>
      <c r="K446" s="26">
        <v>0.899999999999975</v>
      </c>
      <c r="L446" s="26">
        <v>0.600000000000014</v>
      </c>
      <c r="M446" s="26">
        <v>1.0</v>
      </c>
      <c r="N446" s="26">
        <v>1.0</v>
      </c>
      <c r="O446" s="26">
        <v>0.899999999999975</v>
      </c>
      <c r="P446" s="26">
        <v>1.0</v>
      </c>
      <c r="Q446" s="26">
        <v>0.600000000000014</v>
      </c>
      <c r="R446" s="26">
        <v>0.600000000000014</v>
      </c>
      <c r="S446" s="26">
        <v>0.600000000000014</v>
      </c>
      <c r="T446" s="26">
        <v>0.6</v>
      </c>
      <c r="U446" s="26">
        <v>0.6</v>
      </c>
      <c r="V446" s="26">
        <v>0.6</v>
      </c>
      <c r="W446" s="26">
        <v>0.6</v>
      </c>
      <c r="X446" s="26">
        <v>0.6</v>
      </c>
      <c r="Y446" s="26">
        <v>0.6</v>
      </c>
      <c r="Z446" s="26">
        <v>0.6</v>
      </c>
      <c r="AA446" s="26">
        <v>0.6</v>
      </c>
      <c r="AB446" s="26">
        <v>1.0</v>
      </c>
      <c r="AC446" s="26">
        <v>0.6</v>
      </c>
      <c r="AD446" s="26">
        <v>0.9</v>
      </c>
    </row>
    <row r="447" ht="22.5" customHeight="1">
      <c r="A447" s="25">
        <f t="shared" si="1"/>
        <v>46042</v>
      </c>
      <c r="B447" s="74">
        <v>0.600000000000014</v>
      </c>
      <c r="C447" s="26">
        <v>0.600000000000014</v>
      </c>
      <c r="D447" s="26">
        <v>0.600000000000014</v>
      </c>
      <c r="E447" s="26">
        <v>1.0</v>
      </c>
      <c r="F447" s="26">
        <v>1.0</v>
      </c>
      <c r="G447" s="26">
        <v>1.0</v>
      </c>
      <c r="H447" s="26">
        <v>0.600000000000014</v>
      </c>
      <c r="I447" s="26">
        <v>0.600000000000014</v>
      </c>
      <c r="J447" s="26">
        <v>0.600000000000014</v>
      </c>
      <c r="K447" s="26">
        <v>0.899999999999975</v>
      </c>
      <c r="L447" s="26">
        <v>0.600000000000014</v>
      </c>
      <c r="M447" s="26">
        <v>1.0</v>
      </c>
      <c r="N447" s="26">
        <v>1.0</v>
      </c>
      <c r="O447" s="26">
        <v>0.899999999999975</v>
      </c>
      <c r="P447" s="26">
        <v>1.0</v>
      </c>
      <c r="Q447" s="26">
        <v>0.600000000000014</v>
      </c>
      <c r="R447" s="26">
        <v>0.600000000000014</v>
      </c>
      <c r="S447" s="26">
        <v>0.600000000000014</v>
      </c>
      <c r="T447" s="26">
        <v>0.6</v>
      </c>
      <c r="U447" s="26">
        <v>0.6</v>
      </c>
      <c r="V447" s="26">
        <v>0.6</v>
      </c>
      <c r="W447" s="26">
        <v>0.6</v>
      </c>
      <c r="X447" s="26">
        <v>0.6</v>
      </c>
      <c r="Y447" s="26">
        <v>0.6</v>
      </c>
      <c r="Z447" s="26">
        <v>0.6</v>
      </c>
      <c r="AA447" s="26">
        <v>0.6</v>
      </c>
      <c r="AB447" s="26">
        <v>1.0</v>
      </c>
      <c r="AC447" s="26">
        <v>0.6</v>
      </c>
      <c r="AD447" s="26">
        <v>0.9</v>
      </c>
    </row>
    <row r="448" ht="22.5" customHeight="1">
      <c r="A448" s="25">
        <f t="shared" si="1"/>
        <v>46043</v>
      </c>
      <c r="B448" s="74">
        <v>0.600000000000014</v>
      </c>
      <c r="C448" s="26">
        <v>0.600000000000014</v>
      </c>
      <c r="D448" s="26">
        <v>0.600000000000014</v>
      </c>
      <c r="E448" s="26">
        <v>1.0</v>
      </c>
      <c r="F448" s="26">
        <v>1.0</v>
      </c>
      <c r="G448" s="26">
        <v>1.0</v>
      </c>
      <c r="H448" s="26">
        <v>0.600000000000014</v>
      </c>
      <c r="I448" s="26">
        <v>0.600000000000014</v>
      </c>
      <c r="J448" s="26">
        <v>0.600000000000014</v>
      </c>
      <c r="K448" s="26">
        <v>0.899999999999975</v>
      </c>
      <c r="L448" s="26">
        <v>0.600000000000014</v>
      </c>
      <c r="M448" s="26">
        <v>1.0</v>
      </c>
      <c r="N448" s="26">
        <v>1.0</v>
      </c>
      <c r="O448" s="26">
        <v>0.899999999999975</v>
      </c>
      <c r="P448" s="26">
        <v>1.0</v>
      </c>
      <c r="Q448" s="26">
        <v>0.600000000000014</v>
      </c>
      <c r="R448" s="26">
        <v>0.600000000000014</v>
      </c>
      <c r="S448" s="26">
        <v>0.600000000000014</v>
      </c>
      <c r="T448" s="26">
        <v>0.6</v>
      </c>
      <c r="U448" s="26">
        <v>0.6</v>
      </c>
      <c r="V448" s="26">
        <v>0.6</v>
      </c>
      <c r="W448" s="26">
        <v>0.6</v>
      </c>
      <c r="X448" s="26">
        <v>0.6</v>
      </c>
      <c r="Y448" s="26">
        <v>0.6</v>
      </c>
      <c r="Z448" s="26">
        <v>0.6</v>
      </c>
      <c r="AA448" s="26">
        <v>0.6</v>
      </c>
      <c r="AB448" s="26">
        <v>1.0</v>
      </c>
      <c r="AC448" s="26">
        <v>0.6</v>
      </c>
      <c r="AD448" s="26">
        <v>0.9</v>
      </c>
    </row>
    <row r="449" ht="22.5" customHeight="1">
      <c r="A449" s="25">
        <f t="shared" si="1"/>
        <v>46044</v>
      </c>
      <c r="B449" s="74">
        <v>0.600000000000014</v>
      </c>
      <c r="C449" s="26">
        <v>0.600000000000014</v>
      </c>
      <c r="D449" s="26">
        <v>0.600000000000014</v>
      </c>
      <c r="E449" s="26">
        <v>1.0</v>
      </c>
      <c r="F449" s="26">
        <v>1.0</v>
      </c>
      <c r="G449" s="26">
        <v>1.0</v>
      </c>
      <c r="H449" s="26">
        <v>0.600000000000014</v>
      </c>
      <c r="I449" s="26">
        <v>0.600000000000014</v>
      </c>
      <c r="J449" s="26">
        <v>0.600000000000014</v>
      </c>
      <c r="K449" s="26">
        <v>0.899999999999975</v>
      </c>
      <c r="L449" s="26">
        <v>0.600000000000014</v>
      </c>
      <c r="M449" s="26">
        <v>1.0</v>
      </c>
      <c r="N449" s="26">
        <v>1.0</v>
      </c>
      <c r="O449" s="26">
        <v>0.899999999999975</v>
      </c>
      <c r="P449" s="26">
        <v>1.0</v>
      </c>
      <c r="Q449" s="26">
        <v>0.600000000000014</v>
      </c>
      <c r="R449" s="26">
        <v>0.600000000000014</v>
      </c>
      <c r="S449" s="26">
        <v>0.600000000000014</v>
      </c>
      <c r="T449" s="26">
        <v>0.6</v>
      </c>
      <c r="U449" s="26">
        <v>0.6</v>
      </c>
      <c r="V449" s="26">
        <v>0.6</v>
      </c>
      <c r="W449" s="26">
        <v>0.6</v>
      </c>
      <c r="X449" s="26">
        <v>0.6</v>
      </c>
      <c r="Y449" s="26">
        <v>0.6</v>
      </c>
      <c r="Z449" s="26">
        <v>0.6</v>
      </c>
      <c r="AA449" s="26">
        <v>0.6</v>
      </c>
      <c r="AB449" s="26">
        <v>1.0</v>
      </c>
      <c r="AC449" s="26">
        <v>0.6</v>
      </c>
      <c r="AD449" s="26">
        <v>0.9</v>
      </c>
    </row>
    <row r="450" ht="22.5" customHeight="1">
      <c r="A450" s="25">
        <f t="shared" si="1"/>
        <v>46045</v>
      </c>
      <c r="B450" s="74">
        <v>0.600000000000014</v>
      </c>
      <c r="C450" s="26">
        <v>0.600000000000014</v>
      </c>
      <c r="D450" s="26">
        <v>0.600000000000014</v>
      </c>
      <c r="E450" s="26">
        <v>1.0</v>
      </c>
      <c r="F450" s="26">
        <v>1.0</v>
      </c>
      <c r="G450" s="26">
        <v>1.0</v>
      </c>
      <c r="H450" s="26">
        <v>0.600000000000014</v>
      </c>
      <c r="I450" s="26">
        <v>0.600000000000014</v>
      </c>
      <c r="J450" s="26">
        <v>0.600000000000014</v>
      </c>
      <c r="K450" s="26">
        <v>0.899999999999975</v>
      </c>
      <c r="L450" s="26">
        <v>0.600000000000014</v>
      </c>
      <c r="M450" s="26">
        <v>1.0</v>
      </c>
      <c r="N450" s="26">
        <v>1.0</v>
      </c>
      <c r="O450" s="26">
        <v>0.899999999999975</v>
      </c>
      <c r="P450" s="26">
        <v>1.0</v>
      </c>
      <c r="Q450" s="26">
        <v>0.600000000000014</v>
      </c>
      <c r="R450" s="26">
        <v>0.600000000000014</v>
      </c>
      <c r="S450" s="26">
        <v>0.600000000000014</v>
      </c>
      <c r="T450" s="26">
        <v>0.6</v>
      </c>
      <c r="U450" s="26">
        <v>0.6</v>
      </c>
      <c r="V450" s="26">
        <v>0.6</v>
      </c>
      <c r="W450" s="26">
        <v>0.6</v>
      </c>
      <c r="X450" s="26">
        <v>0.6</v>
      </c>
      <c r="Y450" s="26">
        <v>0.6</v>
      </c>
      <c r="Z450" s="26">
        <v>0.6</v>
      </c>
      <c r="AA450" s="26">
        <v>0.6</v>
      </c>
      <c r="AB450" s="26">
        <v>1.0</v>
      </c>
      <c r="AC450" s="26">
        <v>0.6</v>
      </c>
      <c r="AD450" s="26">
        <v>0.9</v>
      </c>
    </row>
    <row r="451" ht="22.5" customHeight="1">
      <c r="A451" s="25">
        <f t="shared" si="1"/>
        <v>46046</v>
      </c>
      <c r="B451" s="74">
        <v>0.600000000000014</v>
      </c>
      <c r="C451" s="26">
        <v>0.600000000000014</v>
      </c>
      <c r="D451" s="26">
        <v>0.600000000000014</v>
      </c>
      <c r="E451" s="26">
        <v>1.0</v>
      </c>
      <c r="F451" s="26">
        <v>1.0</v>
      </c>
      <c r="G451" s="26">
        <v>1.0</v>
      </c>
      <c r="H451" s="26">
        <v>0.600000000000014</v>
      </c>
      <c r="I451" s="26">
        <v>0.600000000000014</v>
      </c>
      <c r="J451" s="26">
        <v>0.600000000000014</v>
      </c>
      <c r="K451" s="26">
        <v>0.899999999999975</v>
      </c>
      <c r="L451" s="26">
        <v>0.600000000000014</v>
      </c>
      <c r="M451" s="26">
        <v>1.0</v>
      </c>
      <c r="N451" s="26">
        <v>1.0</v>
      </c>
      <c r="O451" s="26">
        <v>0.899999999999975</v>
      </c>
      <c r="P451" s="26">
        <v>1.0</v>
      </c>
      <c r="Q451" s="26">
        <v>0.600000000000014</v>
      </c>
      <c r="R451" s="26">
        <v>0.600000000000014</v>
      </c>
      <c r="S451" s="26">
        <v>0.600000000000014</v>
      </c>
      <c r="T451" s="26">
        <v>0.6</v>
      </c>
      <c r="U451" s="26">
        <v>0.6</v>
      </c>
      <c r="V451" s="26">
        <v>0.6</v>
      </c>
      <c r="W451" s="26">
        <v>0.6</v>
      </c>
      <c r="X451" s="26">
        <v>0.6</v>
      </c>
      <c r="Y451" s="26">
        <v>0.6</v>
      </c>
      <c r="Z451" s="26">
        <v>0.6</v>
      </c>
      <c r="AA451" s="26">
        <v>0.6</v>
      </c>
      <c r="AB451" s="26">
        <v>1.0</v>
      </c>
      <c r="AC451" s="26">
        <v>0.6</v>
      </c>
      <c r="AD451" s="26">
        <v>0.9</v>
      </c>
    </row>
    <row r="452" ht="22.5" customHeight="1">
      <c r="A452" s="25">
        <f t="shared" si="1"/>
        <v>46047</v>
      </c>
      <c r="B452" s="74">
        <v>0.600000000000014</v>
      </c>
      <c r="C452" s="26">
        <v>0.600000000000014</v>
      </c>
      <c r="D452" s="26">
        <v>0.600000000000014</v>
      </c>
      <c r="E452" s="26">
        <v>1.0</v>
      </c>
      <c r="F452" s="26">
        <v>1.0</v>
      </c>
      <c r="G452" s="26">
        <v>1.0</v>
      </c>
      <c r="H452" s="26">
        <v>0.600000000000014</v>
      </c>
      <c r="I452" s="26">
        <v>0.600000000000014</v>
      </c>
      <c r="J452" s="26">
        <v>0.600000000000014</v>
      </c>
      <c r="K452" s="26">
        <v>0.899999999999975</v>
      </c>
      <c r="L452" s="26">
        <v>0.600000000000014</v>
      </c>
      <c r="M452" s="26">
        <v>1.0</v>
      </c>
      <c r="N452" s="26">
        <v>1.0</v>
      </c>
      <c r="O452" s="26">
        <v>0.899999999999975</v>
      </c>
      <c r="P452" s="26">
        <v>1.0</v>
      </c>
      <c r="Q452" s="26">
        <v>0.600000000000014</v>
      </c>
      <c r="R452" s="26">
        <v>0.600000000000014</v>
      </c>
      <c r="S452" s="26">
        <v>0.600000000000014</v>
      </c>
      <c r="T452" s="26">
        <v>0.6</v>
      </c>
      <c r="U452" s="26">
        <v>0.6</v>
      </c>
      <c r="V452" s="26">
        <v>0.6</v>
      </c>
      <c r="W452" s="26">
        <v>0.6</v>
      </c>
      <c r="X452" s="26">
        <v>0.6</v>
      </c>
      <c r="Y452" s="26">
        <v>0.6</v>
      </c>
      <c r="Z452" s="26">
        <v>0.6</v>
      </c>
      <c r="AA452" s="26">
        <v>0.6</v>
      </c>
      <c r="AB452" s="26">
        <v>1.0</v>
      </c>
      <c r="AC452" s="26">
        <v>0.6</v>
      </c>
      <c r="AD452" s="26">
        <v>0.9</v>
      </c>
    </row>
    <row r="453" ht="22.5" customHeight="1">
      <c r="A453" s="25">
        <f t="shared" si="1"/>
        <v>46048</v>
      </c>
      <c r="B453" s="74">
        <v>0.600000000000014</v>
      </c>
      <c r="C453" s="26">
        <v>0.600000000000014</v>
      </c>
      <c r="D453" s="26">
        <v>0.600000000000014</v>
      </c>
      <c r="E453" s="26">
        <v>1.0</v>
      </c>
      <c r="F453" s="26">
        <v>1.0</v>
      </c>
      <c r="G453" s="26">
        <v>1.0</v>
      </c>
      <c r="H453" s="26">
        <v>0.600000000000014</v>
      </c>
      <c r="I453" s="26">
        <v>0.600000000000014</v>
      </c>
      <c r="J453" s="26">
        <v>0.600000000000014</v>
      </c>
      <c r="K453" s="26">
        <v>0.899999999999975</v>
      </c>
      <c r="L453" s="26">
        <v>0.600000000000014</v>
      </c>
      <c r="M453" s="26">
        <v>1.0</v>
      </c>
      <c r="N453" s="26">
        <v>1.0</v>
      </c>
      <c r="O453" s="26">
        <v>0.899999999999975</v>
      </c>
      <c r="P453" s="26">
        <v>1.0</v>
      </c>
      <c r="Q453" s="26">
        <v>0.600000000000014</v>
      </c>
      <c r="R453" s="26">
        <v>0.600000000000014</v>
      </c>
      <c r="S453" s="26">
        <v>0.600000000000014</v>
      </c>
      <c r="T453" s="26">
        <v>0.6</v>
      </c>
      <c r="U453" s="26">
        <v>0.6</v>
      </c>
      <c r="V453" s="26">
        <v>0.6</v>
      </c>
      <c r="W453" s="26">
        <v>0.6</v>
      </c>
      <c r="X453" s="26">
        <v>0.6</v>
      </c>
      <c r="Y453" s="26">
        <v>0.6</v>
      </c>
      <c r="Z453" s="26">
        <v>0.6</v>
      </c>
      <c r="AA453" s="26">
        <v>0.6</v>
      </c>
      <c r="AB453" s="26">
        <v>1.0</v>
      </c>
      <c r="AC453" s="26">
        <v>0.6</v>
      </c>
      <c r="AD453" s="26">
        <v>0.9</v>
      </c>
    </row>
    <row r="454" ht="22.5" customHeight="1">
      <c r="A454" s="25">
        <f t="shared" si="1"/>
        <v>46049</v>
      </c>
      <c r="B454" s="74">
        <v>0.600000000000014</v>
      </c>
      <c r="C454" s="26">
        <v>0.600000000000014</v>
      </c>
      <c r="D454" s="26">
        <v>0.600000000000014</v>
      </c>
      <c r="E454" s="26">
        <v>1.0</v>
      </c>
      <c r="F454" s="26">
        <v>1.0</v>
      </c>
      <c r="G454" s="26">
        <v>1.0</v>
      </c>
      <c r="H454" s="26">
        <v>0.600000000000014</v>
      </c>
      <c r="I454" s="26">
        <v>0.600000000000014</v>
      </c>
      <c r="J454" s="26">
        <v>0.600000000000014</v>
      </c>
      <c r="K454" s="26">
        <v>0.899999999999974</v>
      </c>
      <c r="L454" s="26">
        <v>0.600000000000014</v>
      </c>
      <c r="M454" s="26">
        <v>1.0</v>
      </c>
      <c r="N454" s="26">
        <v>1.0</v>
      </c>
      <c r="O454" s="26">
        <v>0.899999999999974</v>
      </c>
      <c r="P454" s="26">
        <v>1.0</v>
      </c>
      <c r="Q454" s="26">
        <v>0.600000000000014</v>
      </c>
      <c r="R454" s="26">
        <v>0.600000000000014</v>
      </c>
      <c r="S454" s="26">
        <v>0.600000000000014</v>
      </c>
      <c r="T454" s="26">
        <v>0.6</v>
      </c>
      <c r="U454" s="26">
        <v>0.6</v>
      </c>
      <c r="V454" s="26">
        <v>0.6</v>
      </c>
      <c r="W454" s="26">
        <v>0.6</v>
      </c>
      <c r="X454" s="26">
        <v>0.6</v>
      </c>
      <c r="Y454" s="26">
        <v>0.6</v>
      </c>
      <c r="Z454" s="26">
        <v>0.6</v>
      </c>
      <c r="AA454" s="26">
        <v>0.6</v>
      </c>
      <c r="AB454" s="26">
        <v>1.0</v>
      </c>
      <c r="AC454" s="26">
        <v>0.6</v>
      </c>
      <c r="AD454" s="26">
        <v>0.9</v>
      </c>
    </row>
    <row r="455" ht="22.5" customHeight="1">
      <c r="A455" s="25">
        <f t="shared" si="1"/>
        <v>46050</v>
      </c>
      <c r="B455" s="74">
        <v>0.600000000000014</v>
      </c>
      <c r="C455" s="26">
        <v>0.600000000000014</v>
      </c>
      <c r="D455" s="26">
        <v>0.600000000000014</v>
      </c>
      <c r="E455" s="26">
        <v>1.0</v>
      </c>
      <c r="F455" s="26">
        <v>1.0</v>
      </c>
      <c r="G455" s="26">
        <v>1.0</v>
      </c>
      <c r="H455" s="26">
        <v>0.600000000000014</v>
      </c>
      <c r="I455" s="26">
        <v>0.600000000000014</v>
      </c>
      <c r="J455" s="26">
        <v>0.600000000000014</v>
      </c>
      <c r="K455" s="26">
        <v>0.899999999999974</v>
      </c>
      <c r="L455" s="26">
        <v>0.600000000000014</v>
      </c>
      <c r="M455" s="26">
        <v>1.0</v>
      </c>
      <c r="N455" s="26">
        <v>1.0</v>
      </c>
      <c r="O455" s="26">
        <v>0.899999999999974</v>
      </c>
      <c r="P455" s="26">
        <v>1.0</v>
      </c>
      <c r="Q455" s="26">
        <v>0.600000000000014</v>
      </c>
      <c r="R455" s="26">
        <v>0.600000000000014</v>
      </c>
      <c r="S455" s="26">
        <v>0.600000000000014</v>
      </c>
      <c r="T455" s="26">
        <v>0.6</v>
      </c>
      <c r="U455" s="26">
        <v>0.6</v>
      </c>
      <c r="V455" s="26">
        <v>0.6</v>
      </c>
      <c r="W455" s="26">
        <v>0.6</v>
      </c>
      <c r="X455" s="26">
        <v>0.6</v>
      </c>
      <c r="Y455" s="26">
        <v>0.6</v>
      </c>
      <c r="Z455" s="26">
        <v>0.6</v>
      </c>
      <c r="AA455" s="26">
        <v>0.6</v>
      </c>
      <c r="AB455" s="26">
        <v>1.0</v>
      </c>
      <c r="AC455" s="26">
        <v>0.6</v>
      </c>
      <c r="AD455" s="26">
        <v>0.9</v>
      </c>
    </row>
    <row r="456" ht="22.5" customHeight="1">
      <c r="A456" s="25">
        <f t="shared" si="1"/>
        <v>46051</v>
      </c>
      <c r="B456" s="74">
        <v>0.600000000000014</v>
      </c>
      <c r="C456" s="26">
        <v>0.600000000000014</v>
      </c>
      <c r="D456" s="26">
        <v>0.600000000000014</v>
      </c>
      <c r="E456" s="26">
        <v>1.0</v>
      </c>
      <c r="F456" s="26">
        <v>1.0</v>
      </c>
      <c r="G456" s="26">
        <v>1.0</v>
      </c>
      <c r="H456" s="26">
        <v>0.600000000000014</v>
      </c>
      <c r="I456" s="26">
        <v>0.600000000000014</v>
      </c>
      <c r="J456" s="26">
        <v>0.600000000000014</v>
      </c>
      <c r="K456" s="26">
        <v>0.899999999999974</v>
      </c>
      <c r="L456" s="26">
        <v>0.600000000000014</v>
      </c>
      <c r="M456" s="26">
        <v>1.0</v>
      </c>
      <c r="N456" s="26">
        <v>1.0</v>
      </c>
      <c r="O456" s="26">
        <v>0.899999999999974</v>
      </c>
      <c r="P456" s="26">
        <v>1.0</v>
      </c>
      <c r="Q456" s="26">
        <v>0.600000000000014</v>
      </c>
      <c r="R456" s="26">
        <v>0.600000000000014</v>
      </c>
      <c r="S456" s="26">
        <v>0.600000000000014</v>
      </c>
      <c r="T456" s="26">
        <v>0.6</v>
      </c>
      <c r="U456" s="26">
        <v>0.6</v>
      </c>
      <c r="V456" s="26">
        <v>0.6</v>
      </c>
      <c r="W456" s="26">
        <v>0.6</v>
      </c>
      <c r="X456" s="26">
        <v>0.6</v>
      </c>
      <c r="Y456" s="26">
        <v>0.6</v>
      </c>
      <c r="Z456" s="26">
        <v>0.6</v>
      </c>
      <c r="AA456" s="26">
        <v>0.6</v>
      </c>
      <c r="AB456" s="26">
        <v>1.0</v>
      </c>
      <c r="AC456" s="26">
        <v>0.6</v>
      </c>
      <c r="AD456" s="26">
        <v>0.9</v>
      </c>
    </row>
    <row r="457" ht="22.5" customHeight="1">
      <c r="A457" s="25">
        <f t="shared" si="1"/>
        <v>46052</v>
      </c>
      <c r="B457" s="74">
        <v>0.600000000000014</v>
      </c>
      <c r="C457" s="26">
        <v>0.600000000000014</v>
      </c>
      <c r="D457" s="26">
        <v>0.600000000000014</v>
      </c>
      <c r="E457" s="26">
        <v>1.0</v>
      </c>
      <c r="F457" s="26">
        <v>1.0</v>
      </c>
      <c r="G457" s="26">
        <v>1.0</v>
      </c>
      <c r="H457" s="26">
        <v>0.600000000000014</v>
      </c>
      <c r="I457" s="26">
        <v>0.600000000000014</v>
      </c>
      <c r="J457" s="26">
        <v>0.600000000000014</v>
      </c>
      <c r="K457" s="26">
        <v>0.899999999999974</v>
      </c>
      <c r="L457" s="26">
        <v>0.600000000000014</v>
      </c>
      <c r="M457" s="26">
        <v>1.0</v>
      </c>
      <c r="N457" s="26">
        <v>1.0</v>
      </c>
      <c r="O457" s="26">
        <v>0.899999999999974</v>
      </c>
      <c r="P457" s="26">
        <v>1.0</v>
      </c>
      <c r="Q457" s="26">
        <v>0.600000000000014</v>
      </c>
      <c r="R457" s="26">
        <v>0.600000000000014</v>
      </c>
      <c r="S457" s="26">
        <v>0.600000000000014</v>
      </c>
      <c r="T457" s="26">
        <v>0.6</v>
      </c>
      <c r="U457" s="26">
        <v>0.6</v>
      </c>
      <c r="V457" s="26">
        <v>0.6</v>
      </c>
      <c r="W457" s="26">
        <v>0.6</v>
      </c>
      <c r="X457" s="26">
        <v>0.6</v>
      </c>
      <c r="Y457" s="26">
        <v>0.6</v>
      </c>
      <c r="Z457" s="26">
        <v>0.6</v>
      </c>
      <c r="AA457" s="26">
        <v>0.6</v>
      </c>
      <c r="AB457" s="26">
        <v>1.0</v>
      </c>
      <c r="AC457" s="26">
        <v>0.6</v>
      </c>
      <c r="AD457" s="26">
        <v>0.9</v>
      </c>
    </row>
    <row r="458" ht="22.5" customHeight="1">
      <c r="A458" s="25">
        <f t="shared" si="1"/>
        <v>46053</v>
      </c>
      <c r="B458" s="74">
        <v>0.600000000000015</v>
      </c>
      <c r="C458" s="26">
        <v>0.600000000000015</v>
      </c>
      <c r="D458" s="26">
        <v>0.600000000000015</v>
      </c>
      <c r="E458" s="26">
        <v>1.0</v>
      </c>
      <c r="F458" s="26">
        <v>1.0</v>
      </c>
      <c r="G458" s="26">
        <v>1.0</v>
      </c>
      <c r="H458" s="26">
        <v>0.600000000000015</v>
      </c>
      <c r="I458" s="26">
        <v>0.600000000000015</v>
      </c>
      <c r="J458" s="26">
        <v>0.600000000000015</v>
      </c>
      <c r="K458" s="26">
        <v>0.899999999999974</v>
      </c>
      <c r="L458" s="26">
        <v>0.600000000000015</v>
      </c>
      <c r="M458" s="26">
        <v>1.0</v>
      </c>
      <c r="N458" s="26">
        <v>1.0</v>
      </c>
      <c r="O458" s="26">
        <v>0.899999999999974</v>
      </c>
      <c r="P458" s="26">
        <v>1.0</v>
      </c>
      <c r="Q458" s="26">
        <v>0.600000000000015</v>
      </c>
      <c r="R458" s="26">
        <v>0.600000000000015</v>
      </c>
      <c r="S458" s="26">
        <v>0.600000000000015</v>
      </c>
      <c r="T458" s="26">
        <v>0.6</v>
      </c>
      <c r="U458" s="26">
        <v>0.6</v>
      </c>
      <c r="V458" s="26">
        <v>0.6</v>
      </c>
      <c r="W458" s="26">
        <v>0.6</v>
      </c>
      <c r="X458" s="26">
        <v>0.6</v>
      </c>
      <c r="Y458" s="26">
        <v>0.6</v>
      </c>
      <c r="Z458" s="26">
        <v>0.6</v>
      </c>
      <c r="AA458" s="26">
        <v>0.6</v>
      </c>
      <c r="AB458" s="26">
        <v>1.0</v>
      </c>
      <c r="AC458" s="26">
        <v>0.6</v>
      </c>
      <c r="AD458" s="26">
        <v>0.9</v>
      </c>
    </row>
    <row r="459" ht="22.5" customHeight="1">
      <c r="A459" s="25">
        <f t="shared" si="1"/>
        <v>46054</v>
      </c>
      <c r="B459" s="74">
        <v>0.600000000000015</v>
      </c>
      <c r="C459" s="26">
        <v>0.600000000000015</v>
      </c>
      <c r="D459" s="26">
        <v>0.600000000000015</v>
      </c>
      <c r="E459" s="26">
        <v>1.0</v>
      </c>
      <c r="F459" s="26">
        <v>1.0</v>
      </c>
      <c r="G459" s="26">
        <v>1.0</v>
      </c>
      <c r="H459" s="26">
        <v>0.600000000000015</v>
      </c>
      <c r="I459" s="26">
        <v>0.600000000000015</v>
      </c>
      <c r="J459" s="26">
        <v>0.600000000000015</v>
      </c>
      <c r="K459" s="26">
        <v>0.899999999999974</v>
      </c>
      <c r="L459" s="26">
        <v>0.600000000000015</v>
      </c>
      <c r="M459" s="26">
        <v>1.0</v>
      </c>
      <c r="N459" s="26">
        <v>1.0</v>
      </c>
      <c r="O459" s="26">
        <v>0.899999999999974</v>
      </c>
      <c r="P459" s="26">
        <v>1.0</v>
      </c>
      <c r="Q459" s="26">
        <v>0.600000000000015</v>
      </c>
      <c r="R459" s="26">
        <v>0.600000000000015</v>
      </c>
      <c r="S459" s="26">
        <v>0.600000000000015</v>
      </c>
      <c r="T459" s="26">
        <v>0.6</v>
      </c>
      <c r="U459" s="26">
        <v>0.6</v>
      </c>
      <c r="V459" s="26">
        <v>0.6</v>
      </c>
      <c r="W459" s="26">
        <v>0.6</v>
      </c>
      <c r="X459" s="26">
        <v>0.6</v>
      </c>
      <c r="Y459" s="26">
        <v>0.6</v>
      </c>
      <c r="Z459" s="26">
        <v>0.6</v>
      </c>
      <c r="AA459" s="26">
        <v>0.6</v>
      </c>
      <c r="AB459" s="26">
        <v>1.0</v>
      </c>
      <c r="AC459" s="26">
        <v>0.6</v>
      </c>
      <c r="AD459" s="26">
        <v>0.9</v>
      </c>
    </row>
    <row r="460" ht="22.5" customHeight="1">
      <c r="A460" s="25">
        <f t="shared" si="1"/>
        <v>46055</v>
      </c>
      <c r="B460" s="74">
        <v>0.600000000000015</v>
      </c>
      <c r="C460" s="26">
        <v>0.600000000000015</v>
      </c>
      <c r="D460" s="26">
        <v>0.600000000000015</v>
      </c>
      <c r="E460" s="26">
        <v>1.0</v>
      </c>
      <c r="F460" s="26">
        <v>1.0</v>
      </c>
      <c r="G460" s="26">
        <v>1.0</v>
      </c>
      <c r="H460" s="26">
        <v>0.600000000000015</v>
      </c>
      <c r="I460" s="26">
        <v>0.600000000000015</v>
      </c>
      <c r="J460" s="26">
        <v>0.600000000000015</v>
      </c>
      <c r="K460" s="26">
        <v>0.899999999999974</v>
      </c>
      <c r="L460" s="26">
        <v>0.600000000000015</v>
      </c>
      <c r="M460" s="26">
        <v>1.0</v>
      </c>
      <c r="N460" s="26">
        <v>1.0</v>
      </c>
      <c r="O460" s="26">
        <v>0.899999999999974</v>
      </c>
      <c r="P460" s="26">
        <v>1.0</v>
      </c>
      <c r="Q460" s="26">
        <v>0.600000000000015</v>
      </c>
      <c r="R460" s="26">
        <v>0.600000000000015</v>
      </c>
      <c r="S460" s="26">
        <v>0.600000000000015</v>
      </c>
      <c r="T460" s="26">
        <v>0.6</v>
      </c>
      <c r="U460" s="26">
        <v>0.6</v>
      </c>
      <c r="V460" s="26">
        <v>0.6</v>
      </c>
      <c r="W460" s="26">
        <v>0.6</v>
      </c>
      <c r="X460" s="26">
        <v>0.6</v>
      </c>
      <c r="Y460" s="26">
        <v>0.6</v>
      </c>
      <c r="Z460" s="26">
        <v>0.6</v>
      </c>
      <c r="AA460" s="26">
        <v>0.6</v>
      </c>
      <c r="AB460" s="26">
        <v>1.0</v>
      </c>
      <c r="AC460" s="26">
        <v>0.6</v>
      </c>
      <c r="AD460" s="26">
        <v>0.9</v>
      </c>
    </row>
    <row r="461" ht="22.5" customHeight="1">
      <c r="A461" s="25">
        <f t="shared" si="1"/>
        <v>46056</v>
      </c>
      <c r="B461" s="74">
        <v>0.600000000000015</v>
      </c>
      <c r="C461" s="26">
        <v>0.600000000000015</v>
      </c>
      <c r="D461" s="26">
        <v>0.600000000000015</v>
      </c>
      <c r="E461" s="26">
        <v>1.0</v>
      </c>
      <c r="F461" s="26">
        <v>1.0</v>
      </c>
      <c r="G461" s="26">
        <v>1.0</v>
      </c>
      <c r="H461" s="26">
        <v>0.600000000000015</v>
      </c>
      <c r="I461" s="26">
        <v>0.600000000000015</v>
      </c>
      <c r="J461" s="26">
        <v>0.600000000000015</v>
      </c>
      <c r="K461" s="26">
        <v>0.899999999999974</v>
      </c>
      <c r="L461" s="26">
        <v>0.600000000000015</v>
      </c>
      <c r="M461" s="26">
        <v>1.0</v>
      </c>
      <c r="N461" s="26">
        <v>1.0</v>
      </c>
      <c r="O461" s="26">
        <v>0.899999999999974</v>
      </c>
      <c r="P461" s="26">
        <v>1.0</v>
      </c>
      <c r="Q461" s="26">
        <v>0.600000000000015</v>
      </c>
      <c r="R461" s="26">
        <v>0.600000000000015</v>
      </c>
      <c r="S461" s="26">
        <v>0.600000000000015</v>
      </c>
      <c r="T461" s="26">
        <v>0.6</v>
      </c>
      <c r="U461" s="26">
        <v>0.6</v>
      </c>
      <c r="V461" s="26">
        <v>0.6</v>
      </c>
      <c r="W461" s="26">
        <v>0.6</v>
      </c>
      <c r="X461" s="26">
        <v>0.6</v>
      </c>
      <c r="Y461" s="26">
        <v>0.6</v>
      </c>
      <c r="Z461" s="26">
        <v>0.6</v>
      </c>
      <c r="AA461" s="26">
        <v>0.6</v>
      </c>
      <c r="AB461" s="26">
        <v>1.0</v>
      </c>
      <c r="AC461" s="26">
        <v>0.6</v>
      </c>
      <c r="AD461" s="26">
        <v>0.9</v>
      </c>
    </row>
    <row r="462" ht="22.5" customHeight="1">
      <c r="A462" s="25">
        <f t="shared" si="1"/>
        <v>46057</v>
      </c>
      <c r="B462" s="74">
        <v>0.600000000000015</v>
      </c>
      <c r="C462" s="26">
        <v>0.600000000000015</v>
      </c>
      <c r="D462" s="26">
        <v>0.600000000000015</v>
      </c>
      <c r="E462" s="26">
        <v>1.0</v>
      </c>
      <c r="F462" s="26">
        <v>1.0</v>
      </c>
      <c r="G462" s="26">
        <v>1.0</v>
      </c>
      <c r="H462" s="26">
        <v>0.600000000000015</v>
      </c>
      <c r="I462" s="26">
        <v>0.600000000000015</v>
      </c>
      <c r="J462" s="26">
        <v>0.600000000000015</v>
      </c>
      <c r="K462" s="26">
        <v>0.899999999999974</v>
      </c>
      <c r="L462" s="26">
        <v>0.600000000000015</v>
      </c>
      <c r="M462" s="26">
        <v>1.0</v>
      </c>
      <c r="N462" s="26">
        <v>1.0</v>
      </c>
      <c r="O462" s="26">
        <v>0.899999999999974</v>
      </c>
      <c r="P462" s="26">
        <v>1.0</v>
      </c>
      <c r="Q462" s="26">
        <v>0.600000000000015</v>
      </c>
      <c r="R462" s="26">
        <v>0.600000000000015</v>
      </c>
      <c r="S462" s="26">
        <v>0.600000000000015</v>
      </c>
      <c r="T462" s="26">
        <v>0.6</v>
      </c>
      <c r="U462" s="26">
        <v>0.6</v>
      </c>
      <c r="V462" s="26">
        <v>0.6</v>
      </c>
      <c r="W462" s="26">
        <v>0.6</v>
      </c>
      <c r="X462" s="26">
        <v>0.6</v>
      </c>
      <c r="Y462" s="26">
        <v>0.6</v>
      </c>
      <c r="Z462" s="26">
        <v>0.6</v>
      </c>
      <c r="AA462" s="26">
        <v>0.6</v>
      </c>
      <c r="AB462" s="26">
        <v>1.0</v>
      </c>
      <c r="AC462" s="26">
        <v>0.6</v>
      </c>
      <c r="AD462" s="26">
        <v>0.9</v>
      </c>
    </row>
    <row r="463" ht="22.5" customHeight="1">
      <c r="A463" s="25">
        <f t="shared" si="1"/>
        <v>46058</v>
      </c>
      <c r="B463" s="74">
        <v>0.600000000000015</v>
      </c>
      <c r="C463" s="26">
        <v>0.600000000000015</v>
      </c>
      <c r="D463" s="26">
        <v>0.600000000000015</v>
      </c>
      <c r="E463" s="26">
        <v>1.0</v>
      </c>
      <c r="F463" s="26">
        <v>1.0</v>
      </c>
      <c r="G463" s="26">
        <v>1.0</v>
      </c>
      <c r="H463" s="26">
        <v>0.600000000000015</v>
      </c>
      <c r="I463" s="26">
        <v>0.600000000000015</v>
      </c>
      <c r="J463" s="26">
        <v>0.600000000000015</v>
      </c>
      <c r="K463" s="26">
        <v>0.899999999999974</v>
      </c>
      <c r="L463" s="26">
        <v>0.600000000000015</v>
      </c>
      <c r="M463" s="26">
        <v>1.0</v>
      </c>
      <c r="N463" s="26">
        <v>1.0</v>
      </c>
      <c r="O463" s="26">
        <v>0.899999999999974</v>
      </c>
      <c r="P463" s="26">
        <v>1.0</v>
      </c>
      <c r="Q463" s="26">
        <v>0.600000000000015</v>
      </c>
      <c r="R463" s="26">
        <v>0.600000000000015</v>
      </c>
      <c r="S463" s="26">
        <v>0.600000000000015</v>
      </c>
      <c r="T463" s="26">
        <v>0.6</v>
      </c>
      <c r="U463" s="26">
        <v>0.6</v>
      </c>
      <c r="V463" s="26">
        <v>0.6</v>
      </c>
      <c r="W463" s="26">
        <v>0.6</v>
      </c>
      <c r="X463" s="26">
        <v>0.6</v>
      </c>
      <c r="Y463" s="26">
        <v>0.6</v>
      </c>
      <c r="Z463" s="26">
        <v>0.6</v>
      </c>
      <c r="AA463" s="26">
        <v>0.6</v>
      </c>
      <c r="AB463" s="26">
        <v>1.0</v>
      </c>
      <c r="AC463" s="26">
        <v>0.6</v>
      </c>
      <c r="AD463" s="26">
        <v>0.9</v>
      </c>
    </row>
    <row r="464" ht="22.5" customHeight="1">
      <c r="A464" s="25">
        <f t="shared" si="1"/>
        <v>46059</v>
      </c>
      <c r="B464" s="74">
        <v>0.600000000000015</v>
      </c>
      <c r="C464" s="26">
        <v>0.600000000000015</v>
      </c>
      <c r="D464" s="26">
        <v>0.600000000000015</v>
      </c>
      <c r="E464" s="26">
        <v>1.0</v>
      </c>
      <c r="F464" s="26">
        <v>1.0</v>
      </c>
      <c r="G464" s="26">
        <v>1.0</v>
      </c>
      <c r="H464" s="26">
        <v>0.600000000000015</v>
      </c>
      <c r="I464" s="26">
        <v>0.600000000000015</v>
      </c>
      <c r="J464" s="26">
        <v>0.600000000000015</v>
      </c>
      <c r="K464" s="26">
        <v>0.899999999999974</v>
      </c>
      <c r="L464" s="26">
        <v>0.600000000000015</v>
      </c>
      <c r="M464" s="26">
        <v>1.0</v>
      </c>
      <c r="N464" s="26">
        <v>1.0</v>
      </c>
      <c r="O464" s="26">
        <v>0.899999999999974</v>
      </c>
      <c r="P464" s="26">
        <v>1.0</v>
      </c>
      <c r="Q464" s="26">
        <v>0.600000000000015</v>
      </c>
      <c r="R464" s="26">
        <v>0.600000000000015</v>
      </c>
      <c r="S464" s="26">
        <v>0.600000000000015</v>
      </c>
      <c r="T464" s="26">
        <v>0.6</v>
      </c>
      <c r="U464" s="26">
        <v>0.6</v>
      </c>
      <c r="V464" s="26">
        <v>0.6</v>
      </c>
      <c r="W464" s="26">
        <v>0.6</v>
      </c>
      <c r="X464" s="26">
        <v>0.6</v>
      </c>
      <c r="Y464" s="26">
        <v>0.6</v>
      </c>
      <c r="Z464" s="26">
        <v>0.6</v>
      </c>
      <c r="AA464" s="26">
        <v>0.6</v>
      </c>
      <c r="AB464" s="26">
        <v>1.0</v>
      </c>
      <c r="AC464" s="26">
        <v>0.6</v>
      </c>
      <c r="AD464" s="26">
        <v>0.9</v>
      </c>
    </row>
    <row r="465" ht="22.5" customHeight="1">
      <c r="A465" s="25">
        <f t="shared" si="1"/>
        <v>46060</v>
      </c>
      <c r="B465" s="74">
        <v>0.600000000000015</v>
      </c>
      <c r="C465" s="26">
        <v>0.600000000000015</v>
      </c>
      <c r="D465" s="26">
        <v>0.600000000000015</v>
      </c>
      <c r="E465" s="26">
        <v>1.0</v>
      </c>
      <c r="F465" s="26">
        <v>1.0</v>
      </c>
      <c r="G465" s="26">
        <v>1.0</v>
      </c>
      <c r="H465" s="26">
        <v>0.600000000000015</v>
      </c>
      <c r="I465" s="26">
        <v>0.600000000000015</v>
      </c>
      <c r="J465" s="26">
        <v>0.600000000000015</v>
      </c>
      <c r="K465" s="26">
        <v>0.899999999999974</v>
      </c>
      <c r="L465" s="26">
        <v>0.600000000000015</v>
      </c>
      <c r="M465" s="26">
        <v>1.0</v>
      </c>
      <c r="N465" s="26">
        <v>1.0</v>
      </c>
      <c r="O465" s="26">
        <v>0.899999999999974</v>
      </c>
      <c r="P465" s="26">
        <v>1.0</v>
      </c>
      <c r="Q465" s="26">
        <v>0.600000000000015</v>
      </c>
      <c r="R465" s="26">
        <v>0.600000000000015</v>
      </c>
      <c r="S465" s="26">
        <v>0.600000000000015</v>
      </c>
      <c r="T465" s="26">
        <v>0.6</v>
      </c>
      <c r="U465" s="26">
        <v>0.6</v>
      </c>
      <c r="V465" s="26">
        <v>0.6</v>
      </c>
      <c r="W465" s="26">
        <v>0.6</v>
      </c>
      <c r="X465" s="26">
        <v>0.6</v>
      </c>
      <c r="Y465" s="26">
        <v>0.6</v>
      </c>
      <c r="Z465" s="26">
        <v>0.6</v>
      </c>
      <c r="AA465" s="26">
        <v>0.6</v>
      </c>
      <c r="AB465" s="26">
        <v>1.0</v>
      </c>
      <c r="AC465" s="26">
        <v>0.6</v>
      </c>
      <c r="AD465" s="26">
        <v>0.9</v>
      </c>
    </row>
    <row r="466" ht="22.5" customHeight="1">
      <c r="A466" s="25">
        <f t="shared" si="1"/>
        <v>46061</v>
      </c>
      <c r="B466" s="74">
        <v>0.600000000000015</v>
      </c>
      <c r="C466" s="26">
        <v>0.600000000000015</v>
      </c>
      <c r="D466" s="26">
        <v>0.600000000000015</v>
      </c>
      <c r="E466" s="26">
        <v>1.0</v>
      </c>
      <c r="F466" s="26">
        <v>1.0</v>
      </c>
      <c r="G466" s="26">
        <v>1.0</v>
      </c>
      <c r="H466" s="26">
        <v>0.600000000000015</v>
      </c>
      <c r="I466" s="26">
        <v>0.600000000000015</v>
      </c>
      <c r="J466" s="26">
        <v>0.600000000000015</v>
      </c>
      <c r="K466" s="26">
        <v>0.899999999999974</v>
      </c>
      <c r="L466" s="26">
        <v>0.600000000000015</v>
      </c>
      <c r="M466" s="26">
        <v>1.0</v>
      </c>
      <c r="N466" s="26">
        <v>1.0</v>
      </c>
      <c r="O466" s="26">
        <v>0.899999999999974</v>
      </c>
      <c r="P466" s="26">
        <v>1.0</v>
      </c>
      <c r="Q466" s="26">
        <v>0.600000000000015</v>
      </c>
      <c r="R466" s="26">
        <v>0.600000000000015</v>
      </c>
      <c r="S466" s="26">
        <v>0.600000000000015</v>
      </c>
      <c r="T466" s="26">
        <v>0.6</v>
      </c>
      <c r="U466" s="26">
        <v>0.6</v>
      </c>
      <c r="V466" s="26">
        <v>0.6</v>
      </c>
      <c r="W466" s="26">
        <v>0.6</v>
      </c>
      <c r="X466" s="26">
        <v>0.6</v>
      </c>
      <c r="Y466" s="26">
        <v>0.6</v>
      </c>
      <c r="Z466" s="26">
        <v>0.6</v>
      </c>
      <c r="AA466" s="26">
        <v>0.6</v>
      </c>
      <c r="AB466" s="26">
        <v>1.0</v>
      </c>
      <c r="AC466" s="26">
        <v>0.6</v>
      </c>
      <c r="AD466" s="26">
        <v>0.9</v>
      </c>
    </row>
    <row r="467" ht="22.5" customHeight="1">
      <c r="A467" s="25">
        <f t="shared" si="1"/>
        <v>46062</v>
      </c>
      <c r="B467" s="74">
        <v>0.600000000000015</v>
      </c>
      <c r="C467" s="26">
        <v>0.600000000000015</v>
      </c>
      <c r="D467" s="26">
        <v>0.600000000000015</v>
      </c>
      <c r="E467" s="26">
        <v>1.0</v>
      </c>
      <c r="F467" s="26">
        <v>1.0</v>
      </c>
      <c r="G467" s="26">
        <v>1.0</v>
      </c>
      <c r="H467" s="26">
        <v>0.600000000000015</v>
      </c>
      <c r="I467" s="26">
        <v>0.600000000000015</v>
      </c>
      <c r="J467" s="26">
        <v>0.600000000000015</v>
      </c>
      <c r="K467" s="26">
        <v>0.899999999999974</v>
      </c>
      <c r="L467" s="26">
        <v>0.600000000000015</v>
      </c>
      <c r="M467" s="26">
        <v>1.0</v>
      </c>
      <c r="N467" s="26">
        <v>1.0</v>
      </c>
      <c r="O467" s="26">
        <v>0.899999999999974</v>
      </c>
      <c r="P467" s="26">
        <v>1.0</v>
      </c>
      <c r="Q467" s="26">
        <v>0.600000000000015</v>
      </c>
      <c r="R467" s="26">
        <v>0.600000000000015</v>
      </c>
      <c r="S467" s="26">
        <v>0.600000000000015</v>
      </c>
      <c r="T467" s="26">
        <v>0.6</v>
      </c>
      <c r="U467" s="26">
        <v>0.6</v>
      </c>
      <c r="V467" s="26">
        <v>0.6</v>
      </c>
      <c r="W467" s="26">
        <v>0.6</v>
      </c>
      <c r="X467" s="26">
        <v>0.6</v>
      </c>
      <c r="Y467" s="26">
        <v>0.6</v>
      </c>
      <c r="Z467" s="26">
        <v>0.6</v>
      </c>
      <c r="AA467" s="26">
        <v>0.6</v>
      </c>
      <c r="AB467" s="26">
        <v>1.0</v>
      </c>
      <c r="AC467" s="26">
        <v>0.6</v>
      </c>
      <c r="AD467" s="26">
        <v>0.9</v>
      </c>
    </row>
    <row r="468" ht="22.5" customHeight="1">
      <c r="A468" s="25">
        <f t="shared" si="1"/>
        <v>46063</v>
      </c>
      <c r="B468" s="74">
        <v>0.600000000000015</v>
      </c>
      <c r="C468" s="26">
        <v>0.600000000000015</v>
      </c>
      <c r="D468" s="26">
        <v>0.600000000000015</v>
      </c>
      <c r="E468" s="26">
        <v>1.0</v>
      </c>
      <c r="F468" s="26">
        <v>1.0</v>
      </c>
      <c r="G468" s="26">
        <v>1.0</v>
      </c>
      <c r="H468" s="26">
        <v>0.600000000000015</v>
      </c>
      <c r="I468" s="26">
        <v>0.600000000000015</v>
      </c>
      <c r="J468" s="26">
        <v>0.600000000000015</v>
      </c>
      <c r="K468" s="26">
        <v>0.899999999999973</v>
      </c>
      <c r="L468" s="26">
        <v>0.600000000000015</v>
      </c>
      <c r="M468" s="26">
        <v>1.0</v>
      </c>
      <c r="N468" s="26">
        <v>1.0</v>
      </c>
      <c r="O468" s="26">
        <v>0.899999999999973</v>
      </c>
      <c r="P468" s="26">
        <v>1.0</v>
      </c>
      <c r="Q468" s="26">
        <v>0.600000000000015</v>
      </c>
      <c r="R468" s="26">
        <v>0.600000000000015</v>
      </c>
      <c r="S468" s="26">
        <v>0.600000000000015</v>
      </c>
      <c r="T468" s="26">
        <v>0.6</v>
      </c>
      <c r="U468" s="26">
        <v>0.6</v>
      </c>
      <c r="V468" s="26">
        <v>0.6</v>
      </c>
      <c r="W468" s="26">
        <v>0.6</v>
      </c>
      <c r="X468" s="26">
        <v>0.6</v>
      </c>
      <c r="Y468" s="26">
        <v>0.6</v>
      </c>
      <c r="Z468" s="26">
        <v>0.6</v>
      </c>
      <c r="AA468" s="26">
        <v>0.6</v>
      </c>
      <c r="AB468" s="26">
        <v>1.0</v>
      </c>
      <c r="AC468" s="26">
        <v>0.6</v>
      </c>
      <c r="AD468" s="26">
        <v>0.9</v>
      </c>
    </row>
    <row r="469" ht="22.5" customHeight="1">
      <c r="A469" s="25">
        <f t="shared" si="1"/>
        <v>46064</v>
      </c>
      <c r="B469" s="74">
        <v>0.600000000000015</v>
      </c>
      <c r="C469" s="26">
        <v>0.600000000000015</v>
      </c>
      <c r="D469" s="26">
        <v>0.600000000000015</v>
      </c>
      <c r="E469" s="26">
        <v>1.0</v>
      </c>
      <c r="F469" s="26">
        <v>1.0</v>
      </c>
      <c r="G469" s="26">
        <v>1.0</v>
      </c>
      <c r="H469" s="26">
        <v>0.600000000000015</v>
      </c>
      <c r="I469" s="26">
        <v>0.600000000000015</v>
      </c>
      <c r="J469" s="26">
        <v>0.600000000000015</v>
      </c>
      <c r="K469" s="26">
        <v>0.899999999999973</v>
      </c>
      <c r="L469" s="26">
        <v>0.600000000000015</v>
      </c>
      <c r="M469" s="26">
        <v>1.0</v>
      </c>
      <c r="N469" s="26">
        <v>1.0</v>
      </c>
      <c r="O469" s="26">
        <v>0.899999999999973</v>
      </c>
      <c r="P469" s="26">
        <v>1.0</v>
      </c>
      <c r="Q469" s="26">
        <v>0.600000000000015</v>
      </c>
      <c r="R469" s="26">
        <v>0.600000000000015</v>
      </c>
      <c r="S469" s="26">
        <v>0.600000000000015</v>
      </c>
      <c r="T469" s="26">
        <v>0.6</v>
      </c>
      <c r="U469" s="26">
        <v>0.6</v>
      </c>
      <c r="V469" s="26">
        <v>0.6</v>
      </c>
      <c r="W469" s="26">
        <v>0.6</v>
      </c>
      <c r="X469" s="26">
        <v>0.6</v>
      </c>
      <c r="Y469" s="26">
        <v>0.6</v>
      </c>
      <c r="Z469" s="26">
        <v>0.6</v>
      </c>
      <c r="AA469" s="26">
        <v>0.6</v>
      </c>
      <c r="AB469" s="26">
        <v>1.0</v>
      </c>
      <c r="AC469" s="26">
        <v>0.6</v>
      </c>
      <c r="AD469" s="26">
        <v>0.9</v>
      </c>
    </row>
    <row r="470" ht="22.5" customHeight="1">
      <c r="A470" s="25">
        <f t="shared" si="1"/>
        <v>46065</v>
      </c>
      <c r="B470" s="74">
        <v>0.600000000000015</v>
      </c>
      <c r="C470" s="26">
        <v>0.600000000000015</v>
      </c>
      <c r="D470" s="26">
        <v>0.600000000000015</v>
      </c>
      <c r="E470" s="26">
        <v>1.0</v>
      </c>
      <c r="F470" s="26">
        <v>1.0</v>
      </c>
      <c r="G470" s="26">
        <v>1.0</v>
      </c>
      <c r="H470" s="26">
        <v>0.600000000000015</v>
      </c>
      <c r="I470" s="26">
        <v>0.600000000000015</v>
      </c>
      <c r="J470" s="26">
        <v>0.600000000000015</v>
      </c>
      <c r="K470" s="26">
        <v>0.899999999999973</v>
      </c>
      <c r="L470" s="26">
        <v>0.600000000000015</v>
      </c>
      <c r="M470" s="26">
        <v>1.0</v>
      </c>
      <c r="N470" s="26">
        <v>1.0</v>
      </c>
      <c r="O470" s="26">
        <v>0.899999999999973</v>
      </c>
      <c r="P470" s="26">
        <v>1.0</v>
      </c>
      <c r="Q470" s="26">
        <v>0.600000000000015</v>
      </c>
      <c r="R470" s="26">
        <v>0.600000000000015</v>
      </c>
      <c r="S470" s="26">
        <v>0.600000000000015</v>
      </c>
      <c r="T470" s="26">
        <v>0.6</v>
      </c>
      <c r="U470" s="26">
        <v>0.6</v>
      </c>
      <c r="V470" s="26">
        <v>0.6</v>
      </c>
      <c r="W470" s="26">
        <v>0.6</v>
      </c>
      <c r="X470" s="26">
        <v>0.6</v>
      </c>
      <c r="Y470" s="26">
        <v>0.6</v>
      </c>
      <c r="Z470" s="26">
        <v>0.6</v>
      </c>
      <c r="AA470" s="26">
        <v>0.6</v>
      </c>
      <c r="AB470" s="26">
        <v>1.0</v>
      </c>
      <c r="AC470" s="26">
        <v>0.6</v>
      </c>
      <c r="AD470" s="26">
        <v>0.9</v>
      </c>
    </row>
    <row r="471" ht="22.5" customHeight="1">
      <c r="A471" s="25">
        <f t="shared" si="1"/>
        <v>46066</v>
      </c>
      <c r="B471" s="74">
        <v>0.600000000000015</v>
      </c>
      <c r="C471" s="26">
        <v>0.600000000000015</v>
      </c>
      <c r="D471" s="26">
        <v>0.600000000000015</v>
      </c>
      <c r="E471" s="26">
        <v>1.0</v>
      </c>
      <c r="F471" s="26">
        <v>1.0</v>
      </c>
      <c r="G471" s="26">
        <v>1.0</v>
      </c>
      <c r="H471" s="26">
        <v>0.600000000000015</v>
      </c>
      <c r="I471" s="26">
        <v>0.600000000000015</v>
      </c>
      <c r="J471" s="26">
        <v>0.600000000000015</v>
      </c>
      <c r="K471" s="26">
        <v>0.899999999999973</v>
      </c>
      <c r="L471" s="26">
        <v>0.600000000000015</v>
      </c>
      <c r="M471" s="26">
        <v>1.0</v>
      </c>
      <c r="N471" s="26">
        <v>1.0</v>
      </c>
      <c r="O471" s="26">
        <v>0.899999999999973</v>
      </c>
      <c r="P471" s="26">
        <v>1.0</v>
      </c>
      <c r="Q471" s="26">
        <v>0.600000000000015</v>
      </c>
      <c r="R471" s="26">
        <v>0.600000000000015</v>
      </c>
      <c r="S471" s="26">
        <v>0.600000000000015</v>
      </c>
      <c r="T471" s="26">
        <v>0.6</v>
      </c>
      <c r="U471" s="26">
        <v>0.6</v>
      </c>
      <c r="V471" s="26">
        <v>0.6</v>
      </c>
      <c r="W471" s="26">
        <v>0.6</v>
      </c>
      <c r="X471" s="26">
        <v>0.6</v>
      </c>
      <c r="Y471" s="26">
        <v>0.6</v>
      </c>
      <c r="Z471" s="26">
        <v>0.6</v>
      </c>
      <c r="AA471" s="26">
        <v>0.6</v>
      </c>
      <c r="AB471" s="26">
        <v>1.0</v>
      </c>
      <c r="AC471" s="26">
        <v>0.6</v>
      </c>
      <c r="AD471" s="26">
        <v>0.9</v>
      </c>
    </row>
    <row r="472" ht="22.5" customHeight="1">
      <c r="A472" s="25">
        <f t="shared" si="1"/>
        <v>46067</v>
      </c>
      <c r="B472" s="74">
        <v>0.600000000000015</v>
      </c>
      <c r="C472" s="26">
        <v>0.600000000000015</v>
      </c>
      <c r="D472" s="26">
        <v>0.600000000000015</v>
      </c>
      <c r="E472" s="26">
        <v>1.0</v>
      </c>
      <c r="F472" s="26">
        <v>1.0</v>
      </c>
      <c r="G472" s="26">
        <v>1.0</v>
      </c>
      <c r="H472" s="26">
        <v>0.600000000000015</v>
      </c>
      <c r="I472" s="26">
        <v>0.600000000000015</v>
      </c>
      <c r="J472" s="26">
        <v>0.600000000000015</v>
      </c>
      <c r="K472" s="26">
        <v>0.899999999999973</v>
      </c>
      <c r="L472" s="26">
        <v>0.600000000000015</v>
      </c>
      <c r="M472" s="26">
        <v>1.0</v>
      </c>
      <c r="N472" s="26">
        <v>1.0</v>
      </c>
      <c r="O472" s="26">
        <v>0.899999999999973</v>
      </c>
      <c r="P472" s="26">
        <v>1.0</v>
      </c>
      <c r="Q472" s="26">
        <v>0.600000000000015</v>
      </c>
      <c r="R472" s="26">
        <v>0.600000000000015</v>
      </c>
      <c r="S472" s="26">
        <v>0.600000000000015</v>
      </c>
      <c r="T472" s="26">
        <v>0.6</v>
      </c>
      <c r="U472" s="26">
        <v>0.6</v>
      </c>
      <c r="V472" s="26">
        <v>0.6</v>
      </c>
      <c r="W472" s="26">
        <v>0.6</v>
      </c>
      <c r="X472" s="26">
        <v>0.6</v>
      </c>
      <c r="Y472" s="26">
        <v>0.6</v>
      </c>
      <c r="Z472" s="26">
        <v>0.6</v>
      </c>
      <c r="AA472" s="26">
        <v>0.6</v>
      </c>
      <c r="AB472" s="26">
        <v>1.0</v>
      </c>
      <c r="AC472" s="26">
        <v>0.6</v>
      </c>
      <c r="AD472" s="26">
        <v>0.9</v>
      </c>
    </row>
    <row r="473" ht="22.5" customHeight="1">
      <c r="A473" s="25">
        <f t="shared" si="1"/>
        <v>46068</v>
      </c>
      <c r="B473" s="74">
        <v>0.600000000000015</v>
      </c>
      <c r="C473" s="26">
        <v>0.600000000000015</v>
      </c>
      <c r="D473" s="26">
        <v>0.600000000000015</v>
      </c>
      <c r="E473" s="26">
        <v>1.0</v>
      </c>
      <c r="F473" s="26">
        <v>1.0</v>
      </c>
      <c r="G473" s="26">
        <v>1.0</v>
      </c>
      <c r="H473" s="26">
        <v>0.600000000000015</v>
      </c>
      <c r="I473" s="26">
        <v>0.600000000000015</v>
      </c>
      <c r="J473" s="26">
        <v>0.600000000000015</v>
      </c>
      <c r="K473" s="26">
        <v>0.899999999999973</v>
      </c>
      <c r="L473" s="26">
        <v>0.600000000000015</v>
      </c>
      <c r="M473" s="26">
        <v>1.0</v>
      </c>
      <c r="N473" s="26">
        <v>1.0</v>
      </c>
      <c r="O473" s="26">
        <v>0.899999999999973</v>
      </c>
      <c r="P473" s="26">
        <v>1.0</v>
      </c>
      <c r="Q473" s="26">
        <v>0.600000000000015</v>
      </c>
      <c r="R473" s="26">
        <v>0.600000000000015</v>
      </c>
      <c r="S473" s="26">
        <v>0.600000000000015</v>
      </c>
      <c r="T473" s="26">
        <v>0.6</v>
      </c>
      <c r="U473" s="26">
        <v>0.6</v>
      </c>
      <c r="V473" s="26">
        <v>0.6</v>
      </c>
      <c r="W473" s="26">
        <v>0.6</v>
      </c>
      <c r="X473" s="26">
        <v>0.6</v>
      </c>
      <c r="Y473" s="26">
        <v>0.6</v>
      </c>
      <c r="Z473" s="26">
        <v>0.6</v>
      </c>
      <c r="AA473" s="26">
        <v>0.6</v>
      </c>
      <c r="AB473" s="26">
        <v>1.0</v>
      </c>
      <c r="AC473" s="26">
        <v>0.6</v>
      </c>
      <c r="AD473" s="26">
        <v>0.9</v>
      </c>
    </row>
    <row r="474" ht="22.5" customHeight="1">
      <c r="A474" s="25">
        <f t="shared" si="1"/>
        <v>46069</v>
      </c>
      <c r="B474" s="74">
        <v>0.600000000000015</v>
      </c>
      <c r="C474" s="26">
        <v>0.600000000000015</v>
      </c>
      <c r="D474" s="26">
        <v>0.600000000000015</v>
      </c>
      <c r="E474" s="26">
        <v>1.0</v>
      </c>
      <c r="F474" s="26">
        <v>1.0</v>
      </c>
      <c r="G474" s="26">
        <v>1.0</v>
      </c>
      <c r="H474" s="26">
        <v>0.600000000000015</v>
      </c>
      <c r="I474" s="26">
        <v>0.600000000000015</v>
      </c>
      <c r="J474" s="26">
        <v>0.600000000000015</v>
      </c>
      <c r="K474" s="26">
        <v>0.899999999999973</v>
      </c>
      <c r="L474" s="26">
        <v>0.600000000000015</v>
      </c>
      <c r="M474" s="26">
        <v>1.0</v>
      </c>
      <c r="N474" s="26">
        <v>1.0</v>
      </c>
      <c r="O474" s="26">
        <v>0.899999999999973</v>
      </c>
      <c r="P474" s="26">
        <v>1.0</v>
      </c>
      <c r="Q474" s="26">
        <v>0.600000000000015</v>
      </c>
      <c r="R474" s="26">
        <v>0.600000000000015</v>
      </c>
      <c r="S474" s="26">
        <v>0.600000000000015</v>
      </c>
      <c r="T474" s="26">
        <v>0.6</v>
      </c>
      <c r="U474" s="26">
        <v>0.6</v>
      </c>
      <c r="V474" s="26">
        <v>0.6</v>
      </c>
      <c r="W474" s="26">
        <v>0.6</v>
      </c>
      <c r="X474" s="26">
        <v>0.6</v>
      </c>
      <c r="Y474" s="26">
        <v>0.6</v>
      </c>
      <c r="Z474" s="26">
        <v>0.6</v>
      </c>
      <c r="AA474" s="26">
        <v>0.6</v>
      </c>
      <c r="AB474" s="26">
        <v>1.0</v>
      </c>
      <c r="AC474" s="26">
        <v>0.6</v>
      </c>
      <c r="AD474" s="26">
        <v>0.9</v>
      </c>
    </row>
    <row r="475" ht="22.5" customHeight="1">
      <c r="A475" s="25">
        <f t="shared" si="1"/>
        <v>46070</v>
      </c>
      <c r="B475" s="74">
        <v>0.600000000000015</v>
      </c>
      <c r="C475" s="26">
        <v>0.600000000000015</v>
      </c>
      <c r="D475" s="26">
        <v>0.600000000000015</v>
      </c>
      <c r="E475" s="26">
        <v>1.0</v>
      </c>
      <c r="F475" s="26">
        <v>1.0</v>
      </c>
      <c r="G475" s="26">
        <v>1.0</v>
      </c>
      <c r="H475" s="26">
        <v>0.600000000000015</v>
      </c>
      <c r="I475" s="26">
        <v>0.600000000000015</v>
      </c>
      <c r="J475" s="26">
        <v>0.600000000000015</v>
      </c>
      <c r="K475" s="26">
        <v>0.899999999999973</v>
      </c>
      <c r="L475" s="26">
        <v>0.600000000000015</v>
      </c>
      <c r="M475" s="26">
        <v>1.0</v>
      </c>
      <c r="N475" s="26">
        <v>1.0</v>
      </c>
      <c r="O475" s="26">
        <v>0.899999999999973</v>
      </c>
      <c r="P475" s="26">
        <v>1.0</v>
      </c>
      <c r="Q475" s="26">
        <v>0.600000000000015</v>
      </c>
      <c r="R475" s="26">
        <v>0.600000000000015</v>
      </c>
      <c r="S475" s="26">
        <v>0.600000000000015</v>
      </c>
      <c r="T475" s="26">
        <v>0.6</v>
      </c>
      <c r="U475" s="26">
        <v>0.6</v>
      </c>
      <c r="V475" s="26">
        <v>0.6</v>
      </c>
      <c r="W475" s="26">
        <v>0.6</v>
      </c>
      <c r="X475" s="26">
        <v>0.6</v>
      </c>
      <c r="Y475" s="26">
        <v>0.6</v>
      </c>
      <c r="Z475" s="26">
        <v>0.6</v>
      </c>
      <c r="AA475" s="26">
        <v>0.6</v>
      </c>
      <c r="AB475" s="26">
        <v>1.0</v>
      </c>
      <c r="AC475" s="26">
        <v>0.6</v>
      </c>
      <c r="AD475" s="26">
        <v>0.9</v>
      </c>
    </row>
    <row r="476" ht="22.5" customHeight="1">
      <c r="A476" s="25">
        <f t="shared" si="1"/>
        <v>46071</v>
      </c>
      <c r="B476" s="74">
        <v>0.600000000000015</v>
      </c>
      <c r="C476" s="26">
        <v>0.600000000000015</v>
      </c>
      <c r="D476" s="26">
        <v>0.600000000000015</v>
      </c>
      <c r="E476" s="26">
        <v>1.0</v>
      </c>
      <c r="F476" s="26">
        <v>1.0</v>
      </c>
      <c r="G476" s="26">
        <v>1.0</v>
      </c>
      <c r="H476" s="26">
        <v>0.600000000000015</v>
      </c>
      <c r="I476" s="26">
        <v>0.600000000000015</v>
      </c>
      <c r="J476" s="26">
        <v>0.600000000000015</v>
      </c>
      <c r="K476" s="26">
        <v>0.899999999999973</v>
      </c>
      <c r="L476" s="26">
        <v>0.600000000000015</v>
      </c>
      <c r="M476" s="26">
        <v>1.0</v>
      </c>
      <c r="N476" s="26">
        <v>1.0</v>
      </c>
      <c r="O476" s="26">
        <v>0.899999999999973</v>
      </c>
      <c r="P476" s="26">
        <v>1.0</v>
      </c>
      <c r="Q476" s="26">
        <v>0.600000000000015</v>
      </c>
      <c r="R476" s="26">
        <v>0.600000000000015</v>
      </c>
      <c r="S476" s="26">
        <v>0.600000000000015</v>
      </c>
      <c r="T476" s="26">
        <v>0.6</v>
      </c>
      <c r="U476" s="26">
        <v>0.6</v>
      </c>
      <c r="V476" s="26">
        <v>0.6</v>
      </c>
      <c r="W476" s="26">
        <v>0.6</v>
      </c>
      <c r="X476" s="26">
        <v>0.6</v>
      </c>
      <c r="Y476" s="26">
        <v>0.6</v>
      </c>
      <c r="Z476" s="26">
        <v>0.6</v>
      </c>
      <c r="AA476" s="26">
        <v>0.6</v>
      </c>
      <c r="AB476" s="26">
        <v>1.0</v>
      </c>
      <c r="AC476" s="26">
        <v>0.6</v>
      </c>
      <c r="AD476" s="26">
        <v>0.9</v>
      </c>
    </row>
    <row r="477" ht="22.5" customHeight="1">
      <c r="A477" s="25">
        <f t="shared" si="1"/>
        <v>46072</v>
      </c>
      <c r="B477" s="74">
        <v>0.600000000000015</v>
      </c>
      <c r="C477" s="26">
        <v>0.600000000000015</v>
      </c>
      <c r="D477" s="26">
        <v>0.600000000000015</v>
      </c>
      <c r="E477" s="26">
        <v>1.0</v>
      </c>
      <c r="F477" s="26">
        <v>1.0</v>
      </c>
      <c r="G477" s="26">
        <v>1.0</v>
      </c>
      <c r="H477" s="26">
        <v>0.600000000000015</v>
      </c>
      <c r="I477" s="26">
        <v>0.600000000000015</v>
      </c>
      <c r="J477" s="26">
        <v>0.600000000000015</v>
      </c>
      <c r="K477" s="26">
        <v>0.899999999999973</v>
      </c>
      <c r="L477" s="26">
        <v>0.600000000000015</v>
      </c>
      <c r="M477" s="26">
        <v>1.0</v>
      </c>
      <c r="N477" s="26">
        <v>1.0</v>
      </c>
      <c r="O477" s="26">
        <v>0.899999999999973</v>
      </c>
      <c r="P477" s="26">
        <v>1.0</v>
      </c>
      <c r="Q477" s="26">
        <v>0.600000000000015</v>
      </c>
      <c r="R477" s="26">
        <v>0.600000000000015</v>
      </c>
      <c r="S477" s="26">
        <v>0.600000000000015</v>
      </c>
      <c r="T477" s="26">
        <v>0.6</v>
      </c>
      <c r="U477" s="26">
        <v>0.6</v>
      </c>
      <c r="V477" s="26">
        <v>0.6</v>
      </c>
      <c r="W477" s="26">
        <v>0.6</v>
      </c>
      <c r="X477" s="26">
        <v>0.6</v>
      </c>
      <c r="Y477" s="26">
        <v>0.6</v>
      </c>
      <c r="Z477" s="26">
        <v>0.6</v>
      </c>
      <c r="AA477" s="26">
        <v>0.6</v>
      </c>
      <c r="AB477" s="26">
        <v>1.0</v>
      </c>
      <c r="AC477" s="26">
        <v>0.6</v>
      </c>
      <c r="AD477" s="26">
        <v>0.9</v>
      </c>
    </row>
    <row r="478" ht="22.5" customHeight="1">
      <c r="A478" s="25">
        <f t="shared" si="1"/>
        <v>46073</v>
      </c>
      <c r="B478" s="74">
        <v>0.600000000000015</v>
      </c>
      <c r="C478" s="26">
        <v>0.600000000000015</v>
      </c>
      <c r="D478" s="26">
        <v>0.600000000000015</v>
      </c>
      <c r="E478" s="26">
        <v>1.0</v>
      </c>
      <c r="F478" s="26">
        <v>1.0</v>
      </c>
      <c r="G478" s="26">
        <v>1.0</v>
      </c>
      <c r="H478" s="26">
        <v>0.600000000000015</v>
      </c>
      <c r="I478" s="26">
        <v>0.600000000000015</v>
      </c>
      <c r="J478" s="26">
        <v>0.600000000000015</v>
      </c>
      <c r="K478" s="26">
        <v>0.899999999999973</v>
      </c>
      <c r="L478" s="26">
        <v>0.600000000000015</v>
      </c>
      <c r="M478" s="26">
        <v>1.0</v>
      </c>
      <c r="N478" s="26">
        <v>1.0</v>
      </c>
      <c r="O478" s="26">
        <v>0.899999999999973</v>
      </c>
      <c r="P478" s="26">
        <v>1.0</v>
      </c>
      <c r="Q478" s="26">
        <v>0.600000000000015</v>
      </c>
      <c r="R478" s="26">
        <v>0.600000000000015</v>
      </c>
      <c r="S478" s="26">
        <v>0.600000000000015</v>
      </c>
      <c r="T478" s="26">
        <v>0.6</v>
      </c>
      <c r="U478" s="26">
        <v>0.6</v>
      </c>
      <c r="V478" s="26">
        <v>0.6</v>
      </c>
      <c r="W478" s="26">
        <v>0.6</v>
      </c>
      <c r="X478" s="26">
        <v>0.6</v>
      </c>
      <c r="Y478" s="26">
        <v>0.6</v>
      </c>
      <c r="Z478" s="26">
        <v>0.6</v>
      </c>
      <c r="AA478" s="26">
        <v>0.6</v>
      </c>
      <c r="AB478" s="26">
        <v>1.0</v>
      </c>
      <c r="AC478" s="26">
        <v>0.6</v>
      </c>
      <c r="AD478" s="26">
        <v>0.9</v>
      </c>
    </row>
    <row r="479" ht="22.5" customHeight="1">
      <c r="A479" s="25">
        <f t="shared" si="1"/>
        <v>46074</v>
      </c>
      <c r="B479" s="74">
        <v>0.600000000000015</v>
      </c>
      <c r="C479" s="26">
        <v>0.600000000000015</v>
      </c>
      <c r="D479" s="26">
        <v>0.600000000000015</v>
      </c>
      <c r="E479" s="26">
        <v>1.0</v>
      </c>
      <c r="F479" s="26">
        <v>1.0</v>
      </c>
      <c r="G479" s="26">
        <v>1.0</v>
      </c>
      <c r="H479" s="26">
        <v>0.600000000000015</v>
      </c>
      <c r="I479" s="26">
        <v>0.600000000000015</v>
      </c>
      <c r="J479" s="26">
        <v>0.600000000000015</v>
      </c>
      <c r="K479" s="26">
        <v>0.899999999999973</v>
      </c>
      <c r="L479" s="26">
        <v>0.600000000000015</v>
      </c>
      <c r="M479" s="26">
        <v>1.0</v>
      </c>
      <c r="N479" s="26">
        <v>1.0</v>
      </c>
      <c r="O479" s="26">
        <v>0.899999999999973</v>
      </c>
      <c r="P479" s="26">
        <v>1.0</v>
      </c>
      <c r="Q479" s="26">
        <v>0.600000000000015</v>
      </c>
      <c r="R479" s="26">
        <v>0.600000000000015</v>
      </c>
      <c r="S479" s="26">
        <v>0.600000000000015</v>
      </c>
      <c r="T479" s="26">
        <v>0.6</v>
      </c>
      <c r="U479" s="26">
        <v>0.6</v>
      </c>
      <c r="V479" s="26">
        <v>0.6</v>
      </c>
      <c r="W479" s="26">
        <v>0.6</v>
      </c>
      <c r="X479" s="26">
        <v>0.6</v>
      </c>
      <c r="Y479" s="26">
        <v>0.6</v>
      </c>
      <c r="Z479" s="26">
        <v>0.6</v>
      </c>
      <c r="AA479" s="26">
        <v>0.6</v>
      </c>
      <c r="AB479" s="26">
        <v>1.0</v>
      </c>
      <c r="AC479" s="26">
        <v>0.6</v>
      </c>
      <c r="AD479" s="26">
        <v>0.9</v>
      </c>
    </row>
    <row r="480" ht="22.5" customHeight="1">
      <c r="A480" s="25">
        <f t="shared" si="1"/>
        <v>46075</v>
      </c>
      <c r="B480" s="74">
        <v>0.600000000000015</v>
      </c>
      <c r="C480" s="26">
        <v>0.600000000000015</v>
      </c>
      <c r="D480" s="26">
        <v>0.600000000000015</v>
      </c>
      <c r="E480" s="26">
        <v>1.0</v>
      </c>
      <c r="F480" s="26">
        <v>1.0</v>
      </c>
      <c r="G480" s="26">
        <v>1.0</v>
      </c>
      <c r="H480" s="26">
        <v>0.600000000000015</v>
      </c>
      <c r="I480" s="26">
        <v>0.600000000000015</v>
      </c>
      <c r="J480" s="26">
        <v>0.600000000000015</v>
      </c>
      <c r="K480" s="26">
        <v>0.899999999999973</v>
      </c>
      <c r="L480" s="26">
        <v>0.600000000000015</v>
      </c>
      <c r="M480" s="26">
        <v>1.0</v>
      </c>
      <c r="N480" s="26">
        <v>1.0</v>
      </c>
      <c r="O480" s="26">
        <v>0.899999999999973</v>
      </c>
      <c r="P480" s="26">
        <v>1.0</v>
      </c>
      <c r="Q480" s="26">
        <v>0.600000000000015</v>
      </c>
      <c r="R480" s="26">
        <v>0.600000000000015</v>
      </c>
      <c r="S480" s="26">
        <v>0.600000000000015</v>
      </c>
      <c r="T480" s="26">
        <v>0.6</v>
      </c>
      <c r="U480" s="26">
        <v>0.6</v>
      </c>
      <c r="V480" s="26">
        <v>0.6</v>
      </c>
      <c r="W480" s="26">
        <v>0.6</v>
      </c>
      <c r="X480" s="26">
        <v>0.6</v>
      </c>
      <c r="Y480" s="26">
        <v>0.6</v>
      </c>
      <c r="Z480" s="26">
        <v>0.6</v>
      </c>
      <c r="AA480" s="26">
        <v>0.6</v>
      </c>
      <c r="AB480" s="26">
        <v>1.0</v>
      </c>
      <c r="AC480" s="26">
        <v>0.6</v>
      </c>
      <c r="AD480" s="26">
        <v>0.9</v>
      </c>
    </row>
    <row r="481" ht="22.5" customHeight="1">
      <c r="A481" s="25">
        <f t="shared" si="1"/>
        <v>46076</v>
      </c>
      <c r="B481" s="74">
        <v>0.600000000000015</v>
      </c>
      <c r="C481" s="26">
        <v>0.600000000000015</v>
      </c>
      <c r="D481" s="26">
        <v>0.600000000000015</v>
      </c>
      <c r="E481" s="26">
        <v>1.0</v>
      </c>
      <c r="F481" s="26">
        <v>1.0</v>
      </c>
      <c r="G481" s="26">
        <v>1.0</v>
      </c>
      <c r="H481" s="26">
        <v>0.600000000000015</v>
      </c>
      <c r="I481" s="26">
        <v>0.600000000000015</v>
      </c>
      <c r="J481" s="26">
        <v>0.600000000000015</v>
      </c>
      <c r="K481" s="26">
        <v>0.899999999999973</v>
      </c>
      <c r="L481" s="26">
        <v>0.600000000000015</v>
      </c>
      <c r="M481" s="26">
        <v>1.0</v>
      </c>
      <c r="N481" s="26">
        <v>1.0</v>
      </c>
      <c r="O481" s="26">
        <v>0.899999999999973</v>
      </c>
      <c r="P481" s="26">
        <v>1.0</v>
      </c>
      <c r="Q481" s="26">
        <v>0.600000000000015</v>
      </c>
      <c r="R481" s="26">
        <v>0.600000000000015</v>
      </c>
      <c r="S481" s="26">
        <v>0.600000000000015</v>
      </c>
      <c r="T481" s="26">
        <v>0.6</v>
      </c>
      <c r="U481" s="26">
        <v>0.6</v>
      </c>
      <c r="V481" s="26">
        <v>0.6</v>
      </c>
      <c r="W481" s="26">
        <v>0.6</v>
      </c>
      <c r="X481" s="26">
        <v>0.6</v>
      </c>
      <c r="Y481" s="26">
        <v>0.6</v>
      </c>
      <c r="Z481" s="26">
        <v>0.6</v>
      </c>
      <c r="AA481" s="26">
        <v>0.6</v>
      </c>
      <c r="AB481" s="26">
        <v>1.0</v>
      </c>
      <c r="AC481" s="26">
        <v>0.6</v>
      </c>
      <c r="AD481" s="26">
        <v>0.9</v>
      </c>
    </row>
    <row r="482" ht="22.5" customHeight="1">
      <c r="A482" s="25">
        <f t="shared" si="1"/>
        <v>46077</v>
      </c>
      <c r="B482" s="74">
        <v>0.600000000000015</v>
      </c>
      <c r="C482" s="26">
        <v>0.600000000000015</v>
      </c>
      <c r="D482" s="26">
        <v>0.600000000000015</v>
      </c>
      <c r="E482" s="26">
        <v>1.0</v>
      </c>
      <c r="F482" s="26">
        <v>1.0</v>
      </c>
      <c r="G482" s="26">
        <v>1.0</v>
      </c>
      <c r="H482" s="26">
        <v>0.600000000000015</v>
      </c>
      <c r="I482" s="26">
        <v>0.600000000000015</v>
      </c>
      <c r="J482" s="26">
        <v>0.600000000000015</v>
      </c>
      <c r="K482" s="26">
        <v>0.899999999999972</v>
      </c>
      <c r="L482" s="26">
        <v>0.600000000000015</v>
      </c>
      <c r="M482" s="26">
        <v>1.0</v>
      </c>
      <c r="N482" s="26">
        <v>1.0</v>
      </c>
      <c r="O482" s="26">
        <v>0.899999999999972</v>
      </c>
      <c r="P482" s="26">
        <v>1.0</v>
      </c>
      <c r="Q482" s="26">
        <v>0.600000000000015</v>
      </c>
      <c r="R482" s="26">
        <v>0.600000000000015</v>
      </c>
      <c r="S482" s="26">
        <v>0.600000000000015</v>
      </c>
      <c r="T482" s="26">
        <v>0.6</v>
      </c>
      <c r="U482" s="26">
        <v>0.6</v>
      </c>
      <c r="V482" s="26">
        <v>0.6</v>
      </c>
      <c r="W482" s="26">
        <v>0.6</v>
      </c>
      <c r="X482" s="26">
        <v>0.6</v>
      </c>
      <c r="Y482" s="26">
        <v>0.6</v>
      </c>
      <c r="Z482" s="26">
        <v>0.6</v>
      </c>
      <c r="AA482" s="26">
        <v>0.6</v>
      </c>
      <c r="AB482" s="26">
        <v>1.0</v>
      </c>
      <c r="AC482" s="26">
        <v>0.6</v>
      </c>
      <c r="AD482" s="26">
        <v>0.9</v>
      </c>
    </row>
    <row r="483" ht="22.5" customHeight="1">
      <c r="A483" s="25">
        <f t="shared" si="1"/>
        <v>46078</v>
      </c>
      <c r="B483" s="74">
        <v>0.600000000000015</v>
      </c>
      <c r="C483" s="26">
        <v>0.600000000000015</v>
      </c>
      <c r="D483" s="26">
        <v>0.600000000000015</v>
      </c>
      <c r="E483" s="26">
        <v>1.0</v>
      </c>
      <c r="F483" s="26">
        <v>1.0</v>
      </c>
      <c r="G483" s="26">
        <v>1.0</v>
      </c>
      <c r="H483" s="26">
        <v>0.600000000000015</v>
      </c>
      <c r="I483" s="26">
        <v>0.600000000000015</v>
      </c>
      <c r="J483" s="26">
        <v>0.600000000000015</v>
      </c>
      <c r="K483" s="26">
        <v>0.899999999999972</v>
      </c>
      <c r="L483" s="26">
        <v>0.600000000000015</v>
      </c>
      <c r="M483" s="26">
        <v>1.0</v>
      </c>
      <c r="N483" s="26">
        <v>1.0</v>
      </c>
      <c r="O483" s="26">
        <v>0.899999999999972</v>
      </c>
      <c r="P483" s="26">
        <v>1.0</v>
      </c>
      <c r="Q483" s="26">
        <v>0.600000000000015</v>
      </c>
      <c r="R483" s="26">
        <v>0.600000000000015</v>
      </c>
      <c r="S483" s="26">
        <v>0.600000000000015</v>
      </c>
      <c r="T483" s="26">
        <v>0.6</v>
      </c>
      <c r="U483" s="26">
        <v>0.6</v>
      </c>
      <c r="V483" s="26">
        <v>0.6</v>
      </c>
      <c r="W483" s="26">
        <v>0.6</v>
      </c>
      <c r="X483" s="26">
        <v>0.6</v>
      </c>
      <c r="Y483" s="26">
        <v>0.6</v>
      </c>
      <c r="Z483" s="26">
        <v>0.6</v>
      </c>
      <c r="AA483" s="26">
        <v>0.6</v>
      </c>
      <c r="AB483" s="26">
        <v>1.0</v>
      </c>
      <c r="AC483" s="26">
        <v>0.6</v>
      </c>
      <c r="AD483" s="26">
        <v>0.9</v>
      </c>
    </row>
    <row r="484" ht="22.5" customHeight="1">
      <c r="A484" s="25">
        <f t="shared" si="1"/>
        <v>46079</v>
      </c>
      <c r="B484" s="74">
        <v>0.600000000000015</v>
      </c>
      <c r="C484" s="26">
        <v>0.600000000000015</v>
      </c>
      <c r="D484" s="26">
        <v>0.600000000000015</v>
      </c>
      <c r="E484" s="26">
        <v>1.0</v>
      </c>
      <c r="F484" s="26">
        <v>1.0</v>
      </c>
      <c r="G484" s="26">
        <v>1.0</v>
      </c>
      <c r="H484" s="26">
        <v>0.600000000000015</v>
      </c>
      <c r="I484" s="26">
        <v>0.600000000000015</v>
      </c>
      <c r="J484" s="26">
        <v>0.600000000000015</v>
      </c>
      <c r="K484" s="26">
        <v>0.899999999999972</v>
      </c>
      <c r="L484" s="26">
        <v>0.600000000000015</v>
      </c>
      <c r="M484" s="26">
        <v>1.0</v>
      </c>
      <c r="N484" s="26">
        <v>1.0</v>
      </c>
      <c r="O484" s="26">
        <v>0.899999999999972</v>
      </c>
      <c r="P484" s="26">
        <v>1.0</v>
      </c>
      <c r="Q484" s="26">
        <v>0.600000000000015</v>
      </c>
      <c r="R484" s="26">
        <v>0.600000000000015</v>
      </c>
      <c r="S484" s="26">
        <v>0.600000000000015</v>
      </c>
      <c r="T484" s="26">
        <v>0.6</v>
      </c>
      <c r="U484" s="26">
        <v>0.6</v>
      </c>
      <c r="V484" s="26">
        <v>0.6</v>
      </c>
      <c r="W484" s="26">
        <v>0.6</v>
      </c>
      <c r="X484" s="26">
        <v>0.6</v>
      </c>
      <c r="Y484" s="26">
        <v>0.6</v>
      </c>
      <c r="Z484" s="26">
        <v>0.6</v>
      </c>
      <c r="AA484" s="26">
        <v>0.6</v>
      </c>
      <c r="AB484" s="26">
        <v>1.0</v>
      </c>
      <c r="AC484" s="26">
        <v>0.6</v>
      </c>
      <c r="AD484" s="26">
        <v>0.9</v>
      </c>
    </row>
    <row r="485" ht="22.5" customHeight="1">
      <c r="A485" s="25">
        <f t="shared" si="1"/>
        <v>46080</v>
      </c>
      <c r="B485" s="74">
        <v>0.600000000000015</v>
      </c>
      <c r="C485" s="26">
        <v>0.600000000000015</v>
      </c>
      <c r="D485" s="26">
        <v>0.600000000000015</v>
      </c>
      <c r="E485" s="26">
        <v>1.0</v>
      </c>
      <c r="F485" s="26">
        <v>1.0</v>
      </c>
      <c r="G485" s="26">
        <v>1.0</v>
      </c>
      <c r="H485" s="26">
        <v>0.600000000000015</v>
      </c>
      <c r="I485" s="26">
        <v>0.600000000000015</v>
      </c>
      <c r="J485" s="26">
        <v>0.600000000000015</v>
      </c>
      <c r="K485" s="26">
        <v>0.899999999999972</v>
      </c>
      <c r="L485" s="26">
        <v>0.600000000000015</v>
      </c>
      <c r="M485" s="26">
        <v>1.0</v>
      </c>
      <c r="N485" s="26">
        <v>1.0</v>
      </c>
      <c r="O485" s="26">
        <v>0.899999999999972</v>
      </c>
      <c r="P485" s="26">
        <v>1.0</v>
      </c>
      <c r="Q485" s="26">
        <v>0.600000000000015</v>
      </c>
      <c r="R485" s="26">
        <v>0.600000000000015</v>
      </c>
      <c r="S485" s="26">
        <v>0.600000000000015</v>
      </c>
      <c r="T485" s="26">
        <v>0.6</v>
      </c>
      <c r="U485" s="26">
        <v>0.6</v>
      </c>
      <c r="V485" s="26">
        <v>0.6</v>
      </c>
      <c r="W485" s="26">
        <v>0.6</v>
      </c>
      <c r="X485" s="26">
        <v>0.6</v>
      </c>
      <c r="Y485" s="26">
        <v>0.6</v>
      </c>
      <c r="Z485" s="26">
        <v>0.6</v>
      </c>
      <c r="AA485" s="26">
        <v>0.6</v>
      </c>
      <c r="AB485" s="26">
        <v>1.0</v>
      </c>
      <c r="AC485" s="26">
        <v>0.6</v>
      </c>
      <c r="AD485" s="26">
        <v>0.9</v>
      </c>
    </row>
    <row r="486" ht="22.5" customHeight="1">
      <c r="A486" s="25">
        <f t="shared" si="1"/>
        <v>46081</v>
      </c>
      <c r="B486" s="74">
        <v>0.600000000000015</v>
      </c>
      <c r="C486" s="26">
        <v>0.600000000000015</v>
      </c>
      <c r="D486" s="26">
        <v>0.600000000000015</v>
      </c>
      <c r="E486" s="26">
        <v>1.0</v>
      </c>
      <c r="F486" s="26">
        <v>1.0</v>
      </c>
      <c r="G486" s="26">
        <v>1.0</v>
      </c>
      <c r="H486" s="26">
        <v>0.600000000000015</v>
      </c>
      <c r="I486" s="26">
        <v>0.600000000000015</v>
      </c>
      <c r="J486" s="26">
        <v>0.600000000000015</v>
      </c>
      <c r="K486" s="26">
        <v>0.899999999999972</v>
      </c>
      <c r="L486" s="26">
        <v>0.600000000000015</v>
      </c>
      <c r="M486" s="26">
        <v>1.0</v>
      </c>
      <c r="N486" s="26">
        <v>1.0</v>
      </c>
      <c r="O486" s="26">
        <v>0.899999999999972</v>
      </c>
      <c r="P486" s="26">
        <v>1.0</v>
      </c>
      <c r="Q486" s="26">
        <v>0.600000000000015</v>
      </c>
      <c r="R486" s="26">
        <v>0.600000000000015</v>
      </c>
      <c r="S486" s="26">
        <v>0.600000000000015</v>
      </c>
      <c r="T486" s="26">
        <v>0.6</v>
      </c>
      <c r="U486" s="26">
        <v>0.6</v>
      </c>
      <c r="V486" s="26">
        <v>0.6</v>
      </c>
      <c r="W486" s="26">
        <v>0.6</v>
      </c>
      <c r="X486" s="26">
        <v>0.6</v>
      </c>
      <c r="Y486" s="26">
        <v>0.6</v>
      </c>
      <c r="Z486" s="26">
        <v>0.6</v>
      </c>
      <c r="AA486" s="26">
        <v>0.6</v>
      </c>
      <c r="AB486" s="26">
        <v>1.0</v>
      </c>
      <c r="AC486" s="26">
        <v>0.6</v>
      </c>
      <c r="AD486" s="26">
        <v>0.9</v>
      </c>
    </row>
    <row r="487" ht="22.5" customHeight="1">
      <c r="A487" s="25">
        <f t="shared" si="1"/>
        <v>46082</v>
      </c>
      <c r="B487" s="74">
        <v>0.600000000000015</v>
      </c>
      <c r="C487" s="26">
        <v>0.600000000000015</v>
      </c>
      <c r="D487" s="26">
        <v>0.600000000000015</v>
      </c>
      <c r="E487" s="26">
        <v>1.0</v>
      </c>
      <c r="F487" s="26">
        <v>1.0</v>
      </c>
      <c r="G487" s="26">
        <v>1.0</v>
      </c>
      <c r="H487" s="26">
        <v>0.600000000000015</v>
      </c>
      <c r="I487" s="26">
        <v>0.600000000000015</v>
      </c>
      <c r="J487" s="26">
        <v>0.600000000000015</v>
      </c>
      <c r="K487" s="26">
        <v>0.899999999999972</v>
      </c>
      <c r="L487" s="26">
        <v>0.600000000000015</v>
      </c>
      <c r="M487" s="26">
        <v>1.0</v>
      </c>
      <c r="N487" s="26">
        <v>1.0</v>
      </c>
      <c r="O487" s="26">
        <v>0.899999999999972</v>
      </c>
      <c r="P487" s="26">
        <v>1.0</v>
      </c>
      <c r="Q487" s="26">
        <v>0.600000000000015</v>
      </c>
      <c r="R487" s="26">
        <v>0.600000000000015</v>
      </c>
      <c r="S487" s="26">
        <v>0.600000000000015</v>
      </c>
      <c r="T487" s="26">
        <v>0.6</v>
      </c>
      <c r="U487" s="26">
        <v>0.6</v>
      </c>
      <c r="V487" s="26">
        <v>0.6</v>
      </c>
      <c r="W487" s="26">
        <v>0.6</v>
      </c>
      <c r="X487" s="26">
        <v>0.6</v>
      </c>
      <c r="Y487" s="26">
        <v>0.6</v>
      </c>
      <c r="Z487" s="26">
        <v>0.6</v>
      </c>
      <c r="AA487" s="26">
        <v>0.6</v>
      </c>
      <c r="AB487" s="26">
        <v>1.0</v>
      </c>
      <c r="AC487" s="26">
        <v>0.6</v>
      </c>
      <c r="AD487" s="26">
        <v>0.9</v>
      </c>
    </row>
    <row r="488" ht="22.5" customHeight="1">
      <c r="A488" s="25">
        <f t="shared" si="1"/>
        <v>46083</v>
      </c>
      <c r="B488" s="74">
        <v>0.600000000000015</v>
      </c>
      <c r="C488" s="26">
        <v>0.600000000000015</v>
      </c>
      <c r="D488" s="26">
        <v>0.600000000000015</v>
      </c>
      <c r="E488" s="26">
        <v>1.0</v>
      </c>
      <c r="F488" s="26">
        <v>1.0</v>
      </c>
      <c r="G488" s="26">
        <v>1.0</v>
      </c>
      <c r="H488" s="26">
        <v>0.600000000000015</v>
      </c>
      <c r="I488" s="26">
        <v>0.600000000000015</v>
      </c>
      <c r="J488" s="26">
        <v>0.600000000000015</v>
      </c>
      <c r="K488" s="26">
        <v>0.899999999999972</v>
      </c>
      <c r="L488" s="26">
        <v>0.600000000000015</v>
      </c>
      <c r="M488" s="26">
        <v>1.0</v>
      </c>
      <c r="N488" s="26">
        <v>1.0</v>
      </c>
      <c r="O488" s="26">
        <v>0.899999999999972</v>
      </c>
      <c r="P488" s="26">
        <v>1.0</v>
      </c>
      <c r="Q488" s="26">
        <v>0.600000000000015</v>
      </c>
      <c r="R488" s="26">
        <v>0.600000000000015</v>
      </c>
      <c r="S488" s="26">
        <v>0.600000000000015</v>
      </c>
      <c r="T488" s="26">
        <v>0.6</v>
      </c>
      <c r="U488" s="26">
        <v>0.6</v>
      </c>
      <c r="V488" s="26">
        <v>0.6</v>
      </c>
      <c r="W488" s="26">
        <v>0.6</v>
      </c>
      <c r="X488" s="26">
        <v>0.6</v>
      </c>
      <c r="Y488" s="26">
        <v>0.6</v>
      </c>
      <c r="Z488" s="26">
        <v>0.6</v>
      </c>
      <c r="AA488" s="26">
        <v>0.6</v>
      </c>
      <c r="AB488" s="26">
        <v>1.0</v>
      </c>
      <c r="AC488" s="26">
        <v>0.6</v>
      </c>
      <c r="AD488" s="26">
        <v>0.9</v>
      </c>
    </row>
    <row r="489" ht="22.5" customHeight="1">
      <c r="A489" s="25">
        <f t="shared" si="1"/>
        <v>46084</v>
      </c>
      <c r="B489" s="74">
        <v>0.600000000000016</v>
      </c>
      <c r="C489" s="26">
        <v>0.600000000000016</v>
      </c>
      <c r="D489" s="26">
        <v>0.600000000000016</v>
      </c>
      <c r="E489" s="26">
        <v>1.0</v>
      </c>
      <c r="F489" s="26">
        <v>1.0</v>
      </c>
      <c r="G489" s="26">
        <v>1.0</v>
      </c>
      <c r="H489" s="26">
        <v>0.600000000000016</v>
      </c>
      <c r="I489" s="26">
        <v>0.600000000000016</v>
      </c>
      <c r="J489" s="26">
        <v>0.600000000000016</v>
      </c>
      <c r="K489" s="26">
        <v>0.899999999999972</v>
      </c>
      <c r="L489" s="26">
        <v>0.600000000000016</v>
      </c>
      <c r="M489" s="26">
        <v>1.0</v>
      </c>
      <c r="N489" s="26">
        <v>1.0</v>
      </c>
      <c r="O489" s="26">
        <v>0.899999999999972</v>
      </c>
      <c r="P489" s="26">
        <v>1.0</v>
      </c>
      <c r="Q489" s="26">
        <v>0.600000000000016</v>
      </c>
      <c r="R489" s="26">
        <v>0.600000000000016</v>
      </c>
      <c r="S489" s="26">
        <v>0.600000000000016</v>
      </c>
      <c r="T489" s="26">
        <v>0.6</v>
      </c>
      <c r="U489" s="26">
        <v>0.6</v>
      </c>
      <c r="V489" s="26">
        <v>0.6</v>
      </c>
      <c r="W489" s="26">
        <v>0.6</v>
      </c>
      <c r="X489" s="26">
        <v>0.6</v>
      </c>
      <c r="Y489" s="26">
        <v>0.6</v>
      </c>
      <c r="Z489" s="26">
        <v>0.6</v>
      </c>
      <c r="AA489" s="26">
        <v>0.6</v>
      </c>
      <c r="AB489" s="26">
        <v>1.0</v>
      </c>
      <c r="AC489" s="26">
        <v>0.6</v>
      </c>
      <c r="AD489" s="26">
        <v>0.9</v>
      </c>
    </row>
    <row r="490" ht="22.5" customHeight="1">
      <c r="A490" s="25">
        <f t="shared" si="1"/>
        <v>46085</v>
      </c>
      <c r="B490" s="74">
        <v>0.600000000000016</v>
      </c>
      <c r="C490" s="26">
        <v>0.600000000000016</v>
      </c>
      <c r="D490" s="26">
        <v>0.600000000000016</v>
      </c>
      <c r="E490" s="26">
        <v>1.0</v>
      </c>
      <c r="F490" s="26">
        <v>1.0</v>
      </c>
      <c r="G490" s="26">
        <v>1.0</v>
      </c>
      <c r="H490" s="26">
        <v>0.600000000000016</v>
      </c>
      <c r="I490" s="26">
        <v>0.600000000000016</v>
      </c>
      <c r="J490" s="26">
        <v>0.600000000000016</v>
      </c>
      <c r="K490" s="26">
        <v>0.899999999999972</v>
      </c>
      <c r="L490" s="26">
        <v>0.600000000000016</v>
      </c>
      <c r="M490" s="26">
        <v>1.0</v>
      </c>
      <c r="N490" s="26">
        <v>1.0</v>
      </c>
      <c r="O490" s="26">
        <v>0.899999999999972</v>
      </c>
      <c r="P490" s="26">
        <v>1.0</v>
      </c>
      <c r="Q490" s="26">
        <v>0.600000000000016</v>
      </c>
      <c r="R490" s="26">
        <v>0.600000000000016</v>
      </c>
      <c r="S490" s="26">
        <v>0.600000000000016</v>
      </c>
      <c r="T490" s="26">
        <v>0.6</v>
      </c>
      <c r="U490" s="26">
        <v>0.6</v>
      </c>
      <c r="V490" s="26">
        <v>0.6</v>
      </c>
      <c r="W490" s="26">
        <v>0.6</v>
      </c>
      <c r="X490" s="26">
        <v>0.6</v>
      </c>
      <c r="Y490" s="26">
        <v>0.6</v>
      </c>
      <c r="Z490" s="26">
        <v>0.6</v>
      </c>
      <c r="AA490" s="26">
        <v>0.6</v>
      </c>
      <c r="AB490" s="26">
        <v>1.0</v>
      </c>
      <c r="AC490" s="26">
        <v>0.6</v>
      </c>
      <c r="AD490" s="26">
        <v>0.9</v>
      </c>
    </row>
    <row r="491" ht="22.5" customHeight="1">
      <c r="A491" s="25">
        <f t="shared" si="1"/>
        <v>46086</v>
      </c>
      <c r="B491" s="74">
        <v>0.600000000000016</v>
      </c>
      <c r="C491" s="26">
        <v>0.600000000000016</v>
      </c>
      <c r="D491" s="26">
        <v>0.600000000000016</v>
      </c>
      <c r="E491" s="26">
        <v>1.0</v>
      </c>
      <c r="F491" s="26">
        <v>1.0</v>
      </c>
      <c r="G491" s="26">
        <v>1.0</v>
      </c>
      <c r="H491" s="26">
        <v>0.600000000000016</v>
      </c>
      <c r="I491" s="26">
        <v>0.600000000000016</v>
      </c>
      <c r="J491" s="26">
        <v>0.600000000000016</v>
      </c>
      <c r="K491" s="26">
        <v>0.899999999999972</v>
      </c>
      <c r="L491" s="26">
        <v>0.600000000000016</v>
      </c>
      <c r="M491" s="26">
        <v>1.0</v>
      </c>
      <c r="N491" s="26">
        <v>1.0</v>
      </c>
      <c r="O491" s="26">
        <v>0.899999999999972</v>
      </c>
      <c r="P491" s="26">
        <v>1.0</v>
      </c>
      <c r="Q491" s="26">
        <v>0.600000000000016</v>
      </c>
      <c r="R491" s="26">
        <v>0.600000000000016</v>
      </c>
      <c r="S491" s="26">
        <v>0.600000000000016</v>
      </c>
      <c r="T491" s="26">
        <v>0.6</v>
      </c>
      <c r="U491" s="26">
        <v>0.6</v>
      </c>
      <c r="V491" s="26">
        <v>0.6</v>
      </c>
      <c r="W491" s="26">
        <v>0.6</v>
      </c>
      <c r="X491" s="26">
        <v>0.6</v>
      </c>
      <c r="Y491" s="26">
        <v>0.6</v>
      </c>
      <c r="Z491" s="26">
        <v>0.6</v>
      </c>
      <c r="AA491" s="26">
        <v>0.6</v>
      </c>
      <c r="AB491" s="26">
        <v>1.0</v>
      </c>
      <c r="AC491" s="26">
        <v>0.6</v>
      </c>
      <c r="AD491" s="26">
        <v>0.9</v>
      </c>
    </row>
    <row r="492" ht="22.5" customHeight="1">
      <c r="A492" s="25">
        <f t="shared" si="1"/>
        <v>46087</v>
      </c>
      <c r="B492" s="74">
        <v>0.600000000000016</v>
      </c>
      <c r="C492" s="26">
        <v>0.600000000000016</v>
      </c>
      <c r="D492" s="26">
        <v>0.600000000000016</v>
      </c>
      <c r="E492" s="26">
        <v>1.0</v>
      </c>
      <c r="F492" s="26">
        <v>1.0</v>
      </c>
      <c r="G492" s="26">
        <v>1.0</v>
      </c>
      <c r="H492" s="26">
        <v>0.600000000000016</v>
      </c>
      <c r="I492" s="26">
        <v>0.600000000000016</v>
      </c>
      <c r="J492" s="26">
        <v>0.600000000000016</v>
      </c>
      <c r="K492" s="26">
        <v>0.899999999999972</v>
      </c>
      <c r="L492" s="26">
        <v>0.600000000000016</v>
      </c>
      <c r="M492" s="26">
        <v>1.0</v>
      </c>
      <c r="N492" s="26">
        <v>1.0</v>
      </c>
      <c r="O492" s="26">
        <v>0.899999999999972</v>
      </c>
      <c r="P492" s="26">
        <v>1.0</v>
      </c>
      <c r="Q492" s="26">
        <v>0.600000000000016</v>
      </c>
      <c r="R492" s="26">
        <v>0.600000000000016</v>
      </c>
      <c r="S492" s="26">
        <v>0.600000000000016</v>
      </c>
      <c r="T492" s="26">
        <v>0.6</v>
      </c>
      <c r="U492" s="26">
        <v>0.6</v>
      </c>
      <c r="V492" s="26">
        <v>0.6</v>
      </c>
      <c r="W492" s="26">
        <v>0.6</v>
      </c>
      <c r="X492" s="26">
        <v>0.6</v>
      </c>
      <c r="Y492" s="26">
        <v>0.6</v>
      </c>
      <c r="Z492" s="26">
        <v>0.6</v>
      </c>
      <c r="AA492" s="26">
        <v>0.6</v>
      </c>
      <c r="AB492" s="26">
        <v>1.0</v>
      </c>
      <c r="AC492" s="26">
        <v>0.6</v>
      </c>
      <c r="AD492" s="26">
        <v>0.9</v>
      </c>
    </row>
    <row r="493" ht="22.5" customHeight="1">
      <c r="A493" s="25">
        <f t="shared" si="1"/>
        <v>46088</v>
      </c>
      <c r="B493" s="74">
        <v>0.600000000000016</v>
      </c>
      <c r="C493" s="26">
        <v>0.600000000000016</v>
      </c>
      <c r="D493" s="26">
        <v>0.600000000000016</v>
      </c>
      <c r="E493" s="26">
        <v>1.0</v>
      </c>
      <c r="F493" s="26">
        <v>1.0</v>
      </c>
      <c r="G493" s="26">
        <v>1.0</v>
      </c>
      <c r="H493" s="26">
        <v>0.600000000000016</v>
      </c>
      <c r="I493" s="26">
        <v>0.600000000000016</v>
      </c>
      <c r="J493" s="26">
        <v>0.600000000000016</v>
      </c>
      <c r="K493" s="26">
        <v>0.899999999999972</v>
      </c>
      <c r="L493" s="26">
        <v>0.600000000000016</v>
      </c>
      <c r="M493" s="26">
        <v>1.0</v>
      </c>
      <c r="N493" s="26">
        <v>1.0</v>
      </c>
      <c r="O493" s="26">
        <v>0.899999999999972</v>
      </c>
      <c r="P493" s="26">
        <v>1.0</v>
      </c>
      <c r="Q493" s="26">
        <v>0.600000000000016</v>
      </c>
      <c r="R493" s="26">
        <v>0.600000000000016</v>
      </c>
      <c r="S493" s="26">
        <v>0.600000000000016</v>
      </c>
      <c r="T493" s="26">
        <v>0.6</v>
      </c>
      <c r="U493" s="26">
        <v>0.6</v>
      </c>
      <c r="V493" s="26">
        <v>0.6</v>
      </c>
      <c r="W493" s="26">
        <v>0.6</v>
      </c>
      <c r="X493" s="26">
        <v>0.6</v>
      </c>
      <c r="Y493" s="26">
        <v>0.6</v>
      </c>
      <c r="Z493" s="26">
        <v>0.6</v>
      </c>
      <c r="AA493" s="26">
        <v>0.6</v>
      </c>
      <c r="AB493" s="26">
        <v>1.0</v>
      </c>
      <c r="AC493" s="26">
        <v>0.6</v>
      </c>
      <c r="AD493" s="26">
        <v>0.9</v>
      </c>
    </row>
    <row r="494" ht="22.5" customHeight="1">
      <c r="A494" s="25">
        <f t="shared" si="1"/>
        <v>46089</v>
      </c>
      <c r="B494" s="74">
        <v>0.600000000000016</v>
      </c>
      <c r="C494" s="26">
        <v>0.600000000000016</v>
      </c>
      <c r="D494" s="26">
        <v>0.600000000000016</v>
      </c>
      <c r="E494" s="26">
        <v>1.0</v>
      </c>
      <c r="F494" s="26">
        <v>1.0</v>
      </c>
      <c r="G494" s="26">
        <v>1.0</v>
      </c>
      <c r="H494" s="26">
        <v>0.600000000000016</v>
      </c>
      <c r="I494" s="26">
        <v>0.600000000000016</v>
      </c>
      <c r="J494" s="26">
        <v>0.600000000000016</v>
      </c>
      <c r="K494" s="26">
        <v>0.899999999999972</v>
      </c>
      <c r="L494" s="26">
        <v>0.600000000000016</v>
      </c>
      <c r="M494" s="26">
        <v>1.0</v>
      </c>
      <c r="N494" s="26">
        <v>1.0</v>
      </c>
      <c r="O494" s="26">
        <v>0.899999999999972</v>
      </c>
      <c r="P494" s="26">
        <v>1.0</v>
      </c>
      <c r="Q494" s="26">
        <v>0.600000000000016</v>
      </c>
      <c r="R494" s="26">
        <v>0.600000000000016</v>
      </c>
      <c r="S494" s="26">
        <v>0.600000000000016</v>
      </c>
      <c r="T494" s="26">
        <v>0.6</v>
      </c>
      <c r="U494" s="26">
        <v>0.6</v>
      </c>
      <c r="V494" s="26">
        <v>0.6</v>
      </c>
      <c r="W494" s="26">
        <v>0.6</v>
      </c>
      <c r="X494" s="26">
        <v>0.6</v>
      </c>
      <c r="Y494" s="26">
        <v>0.6</v>
      </c>
      <c r="Z494" s="26">
        <v>0.6</v>
      </c>
      <c r="AA494" s="26">
        <v>0.6</v>
      </c>
      <c r="AB494" s="26">
        <v>1.0</v>
      </c>
      <c r="AC494" s="26">
        <v>0.6</v>
      </c>
      <c r="AD494" s="26">
        <v>0.9</v>
      </c>
    </row>
    <row r="495" ht="22.5" customHeight="1">
      <c r="A495" s="25">
        <f t="shared" si="1"/>
        <v>46090</v>
      </c>
      <c r="B495" s="74">
        <v>0.600000000000016</v>
      </c>
      <c r="C495" s="26">
        <v>0.600000000000016</v>
      </c>
      <c r="D495" s="26">
        <v>0.600000000000016</v>
      </c>
      <c r="E495" s="26">
        <v>1.0</v>
      </c>
      <c r="F495" s="26">
        <v>1.0</v>
      </c>
      <c r="G495" s="26">
        <v>1.0</v>
      </c>
      <c r="H495" s="26">
        <v>0.600000000000016</v>
      </c>
      <c r="I495" s="26">
        <v>0.600000000000016</v>
      </c>
      <c r="J495" s="26">
        <v>0.600000000000016</v>
      </c>
      <c r="K495" s="26">
        <v>0.899999999999972</v>
      </c>
      <c r="L495" s="26">
        <v>0.600000000000016</v>
      </c>
      <c r="M495" s="26">
        <v>1.0</v>
      </c>
      <c r="N495" s="26">
        <v>1.0</v>
      </c>
      <c r="O495" s="26">
        <v>0.899999999999972</v>
      </c>
      <c r="P495" s="26">
        <v>1.0</v>
      </c>
      <c r="Q495" s="26">
        <v>0.600000000000016</v>
      </c>
      <c r="R495" s="26">
        <v>0.600000000000016</v>
      </c>
      <c r="S495" s="26">
        <v>0.600000000000016</v>
      </c>
      <c r="T495" s="26">
        <v>0.6</v>
      </c>
      <c r="U495" s="26">
        <v>0.6</v>
      </c>
      <c r="V495" s="26">
        <v>0.6</v>
      </c>
      <c r="W495" s="26">
        <v>0.6</v>
      </c>
      <c r="X495" s="26">
        <v>0.6</v>
      </c>
      <c r="Y495" s="26">
        <v>0.6</v>
      </c>
      <c r="Z495" s="26">
        <v>0.6</v>
      </c>
      <c r="AA495" s="26">
        <v>0.6</v>
      </c>
      <c r="AB495" s="26">
        <v>1.0</v>
      </c>
      <c r="AC495" s="26">
        <v>0.6</v>
      </c>
      <c r="AD495" s="26">
        <v>0.9</v>
      </c>
    </row>
    <row r="496" ht="22.5" customHeight="1">
      <c r="A496" s="25">
        <f t="shared" si="1"/>
        <v>46091</v>
      </c>
      <c r="B496" s="74">
        <v>0.600000000000016</v>
      </c>
      <c r="C496" s="26">
        <v>0.600000000000016</v>
      </c>
      <c r="D496" s="26">
        <v>0.600000000000016</v>
      </c>
      <c r="E496" s="26">
        <v>1.0</v>
      </c>
      <c r="F496" s="26">
        <v>1.0</v>
      </c>
      <c r="G496" s="26">
        <v>1.0</v>
      </c>
      <c r="H496" s="26">
        <v>0.600000000000016</v>
      </c>
      <c r="I496" s="26">
        <v>0.600000000000016</v>
      </c>
      <c r="J496" s="26">
        <v>0.600000000000016</v>
      </c>
      <c r="K496" s="26">
        <v>0.899999999999971</v>
      </c>
      <c r="L496" s="26">
        <v>0.600000000000016</v>
      </c>
      <c r="M496" s="26">
        <v>1.0</v>
      </c>
      <c r="N496" s="26">
        <v>1.0</v>
      </c>
      <c r="O496" s="26">
        <v>0.899999999999971</v>
      </c>
      <c r="P496" s="26">
        <v>1.0</v>
      </c>
      <c r="Q496" s="26">
        <v>0.600000000000016</v>
      </c>
      <c r="R496" s="26">
        <v>0.600000000000016</v>
      </c>
      <c r="S496" s="26">
        <v>0.600000000000016</v>
      </c>
      <c r="T496" s="26">
        <v>0.6</v>
      </c>
      <c r="U496" s="26">
        <v>0.6</v>
      </c>
      <c r="V496" s="26">
        <v>0.6</v>
      </c>
      <c r="W496" s="26">
        <v>0.6</v>
      </c>
      <c r="X496" s="26">
        <v>0.6</v>
      </c>
      <c r="Y496" s="26">
        <v>0.6</v>
      </c>
      <c r="Z496" s="26">
        <v>0.6</v>
      </c>
      <c r="AA496" s="26">
        <v>0.6</v>
      </c>
      <c r="AB496" s="26">
        <v>1.0</v>
      </c>
      <c r="AC496" s="26">
        <v>0.6</v>
      </c>
      <c r="AD496" s="26">
        <v>0.9</v>
      </c>
    </row>
    <row r="497" ht="22.5" customHeight="1">
      <c r="A497" s="25">
        <f t="shared" si="1"/>
        <v>46092</v>
      </c>
      <c r="B497" s="74">
        <v>0.600000000000016</v>
      </c>
      <c r="C497" s="26">
        <v>0.600000000000016</v>
      </c>
      <c r="D497" s="26">
        <v>0.600000000000016</v>
      </c>
      <c r="E497" s="26">
        <v>1.0</v>
      </c>
      <c r="F497" s="26">
        <v>1.0</v>
      </c>
      <c r="G497" s="26">
        <v>1.0</v>
      </c>
      <c r="H497" s="26">
        <v>0.600000000000016</v>
      </c>
      <c r="I497" s="26">
        <v>0.600000000000016</v>
      </c>
      <c r="J497" s="26">
        <v>0.600000000000016</v>
      </c>
      <c r="K497" s="26">
        <v>0.899999999999971</v>
      </c>
      <c r="L497" s="26">
        <v>0.600000000000016</v>
      </c>
      <c r="M497" s="26">
        <v>1.0</v>
      </c>
      <c r="N497" s="26">
        <v>1.0</v>
      </c>
      <c r="O497" s="26">
        <v>0.899999999999971</v>
      </c>
      <c r="P497" s="26">
        <v>1.0</v>
      </c>
      <c r="Q497" s="26">
        <v>0.600000000000016</v>
      </c>
      <c r="R497" s="26">
        <v>0.600000000000016</v>
      </c>
      <c r="S497" s="26">
        <v>0.600000000000016</v>
      </c>
      <c r="T497" s="26">
        <v>0.6</v>
      </c>
      <c r="U497" s="26">
        <v>0.6</v>
      </c>
      <c r="V497" s="26">
        <v>0.6</v>
      </c>
      <c r="W497" s="26">
        <v>0.6</v>
      </c>
      <c r="X497" s="26">
        <v>0.6</v>
      </c>
      <c r="Y497" s="26">
        <v>0.6</v>
      </c>
      <c r="Z497" s="26">
        <v>0.6</v>
      </c>
      <c r="AA497" s="26">
        <v>0.6</v>
      </c>
      <c r="AB497" s="26">
        <v>1.0</v>
      </c>
      <c r="AC497" s="26">
        <v>0.6</v>
      </c>
      <c r="AD497" s="26">
        <v>0.9</v>
      </c>
    </row>
    <row r="498" ht="22.5" customHeight="1">
      <c r="A498" s="25">
        <f t="shared" si="1"/>
        <v>46093</v>
      </c>
      <c r="B498" s="74">
        <v>0.600000000000016</v>
      </c>
      <c r="C498" s="26">
        <v>0.600000000000016</v>
      </c>
      <c r="D498" s="26">
        <v>0.600000000000016</v>
      </c>
      <c r="E498" s="26">
        <v>1.0</v>
      </c>
      <c r="F498" s="26">
        <v>1.0</v>
      </c>
      <c r="G498" s="26">
        <v>1.0</v>
      </c>
      <c r="H498" s="26">
        <v>0.600000000000016</v>
      </c>
      <c r="I498" s="26">
        <v>0.600000000000016</v>
      </c>
      <c r="J498" s="26">
        <v>0.600000000000016</v>
      </c>
      <c r="K498" s="26">
        <v>0.899999999999971</v>
      </c>
      <c r="L498" s="26">
        <v>0.600000000000016</v>
      </c>
      <c r="M498" s="26">
        <v>1.0</v>
      </c>
      <c r="N498" s="26">
        <v>1.0</v>
      </c>
      <c r="O498" s="26">
        <v>0.899999999999971</v>
      </c>
      <c r="P498" s="26">
        <v>1.0</v>
      </c>
      <c r="Q498" s="26">
        <v>0.600000000000016</v>
      </c>
      <c r="R498" s="26">
        <v>0.600000000000016</v>
      </c>
      <c r="S498" s="26">
        <v>0.600000000000016</v>
      </c>
      <c r="T498" s="26">
        <v>0.6</v>
      </c>
      <c r="U498" s="26">
        <v>0.6</v>
      </c>
      <c r="V498" s="26">
        <v>0.6</v>
      </c>
      <c r="W498" s="26">
        <v>0.6</v>
      </c>
      <c r="X498" s="26">
        <v>0.6</v>
      </c>
      <c r="Y498" s="26">
        <v>0.6</v>
      </c>
      <c r="Z498" s="26">
        <v>0.6</v>
      </c>
      <c r="AA498" s="26">
        <v>0.6</v>
      </c>
      <c r="AB498" s="26">
        <v>1.0</v>
      </c>
      <c r="AC498" s="26">
        <v>0.6</v>
      </c>
      <c r="AD498" s="26">
        <v>0.9</v>
      </c>
    </row>
    <row r="499" ht="22.5" customHeight="1">
      <c r="A499" s="25">
        <f t="shared" si="1"/>
        <v>46094</v>
      </c>
      <c r="B499" s="74">
        <v>0.600000000000016</v>
      </c>
      <c r="C499" s="26">
        <v>0.600000000000016</v>
      </c>
      <c r="D499" s="26">
        <v>0.600000000000016</v>
      </c>
      <c r="E499" s="26">
        <v>1.0</v>
      </c>
      <c r="F499" s="26">
        <v>1.0</v>
      </c>
      <c r="G499" s="26">
        <v>1.0</v>
      </c>
      <c r="H499" s="26">
        <v>0.600000000000016</v>
      </c>
      <c r="I499" s="26">
        <v>0.600000000000016</v>
      </c>
      <c r="J499" s="26">
        <v>0.600000000000016</v>
      </c>
      <c r="K499" s="26">
        <v>0.899999999999971</v>
      </c>
      <c r="L499" s="26">
        <v>0.600000000000016</v>
      </c>
      <c r="M499" s="26">
        <v>1.0</v>
      </c>
      <c r="N499" s="26">
        <v>1.0</v>
      </c>
      <c r="O499" s="26">
        <v>0.899999999999971</v>
      </c>
      <c r="P499" s="26">
        <v>1.0</v>
      </c>
      <c r="Q499" s="26">
        <v>0.600000000000016</v>
      </c>
      <c r="R499" s="26">
        <v>0.600000000000016</v>
      </c>
      <c r="S499" s="26">
        <v>0.600000000000016</v>
      </c>
      <c r="T499" s="26">
        <v>0.6</v>
      </c>
      <c r="U499" s="26">
        <v>0.6</v>
      </c>
      <c r="V499" s="26">
        <v>0.6</v>
      </c>
      <c r="W499" s="26">
        <v>0.6</v>
      </c>
      <c r="X499" s="26">
        <v>0.6</v>
      </c>
      <c r="Y499" s="26">
        <v>0.6</v>
      </c>
      <c r="Z499" s="26">
        <v>0.6</v>
      </c>
      <c r="AA499" s="26">
        <v>0.6</v>
      </c>
      <c r="AB499" s="26">
        <v>1.0</v>
      </c>
      <c r="AC499" s="26">
        <v>0.6</v>
      </c>
      <c r="AD499" s="26">
        <v>0.9</v>
      </c>
    </row>
    <row r="500" ht="22.5" customHeight="1">
      <c r="A500" s="25">
        <f t="shared" si="1"/>
        <v>46095</v>
      </c>
      <c r="B500" s="74">
        <v>0.600000000000016</v>
      </c>
      <c r="C500" s="26">
        <v>0.600000000000016</v>
      </c>
      <c r="D500" s="26">
        <v>0.600000000000016</v>
      </c>
      <c r="E500" s="26">
        <v>1.0</v>
      </c>
      <c r="F500" s="26">
        <v>1.0</v>
      </c>
      <c r="G500" s="26">
        <v>1.0</v>
      </c>
      <c r="H500" s="26">
        <v>0.600000000000016</v>
      </c>
      <c r="I500" s="26">
        <v>0.600000000000016</v>
      </c>
      <c r="J500" s="26">
        <v>0.600000000000016</v>
      </c>
      <c r="K500" s="26">
        <v>0.899999999999971</v>
      </c>
      <c r="L500" s="26">
        <v>0.600000000000016</v>
      </c>
      <c r="M500" s="26">
        <v>1.0</v>
      </c>
      <c r="N500" s="26">
        <v>1.0</v>
      </c>
      <c r="O500" s="26">
        <v>0.899999999999971</v>
      </c>
      <c r="P500" s="26">
        <v>1.0</v>
      </c>
      <c r="Q500" s="26">
        <v>0.600000000000016</v>
      </c>
      <c r="R500" s="26">
        <v>0.600000000000016</v>
      </c>
      <c r="S500" s="26">
        <v>0.600000000000016</v>
      </c>
      <c r="T500" s="26">
        <v>0.6</v>
      </c>
      <c r="U500" s="26">
        <v>0.6</v>
      </c>
      <c r="V500" s="26">
        <v>0.6</v>
      </c>
      <c r="W500" s="26">
        <v>0.6</v>
      </c>
      <c r="X500" s="26">
        <v>0.6</v>
      </c>
      <c r="Y500" s="26">
        <v>0.6</v>
      </c>
      <c r="Z500" s="26">
        <v>0.6</v>
      </c>
      <c r="AA500" s="26">
        <v>0.6</v>
      </c>
      <c r="AB500" s="26">
        <v>1.0</v>
      </c>
      <c r="AC500" s="26">
        <v>0.6</v>
      </c>
      <c r="AD500" s="26">
        <v>0.9</v>
      </c>
    </row>
    <row r="501" ht="22.5" customHeight="1">
      <c r="A501" s="25">
        <f t="shared" si="1"/>
        <v>46096</v>
      </c>
      <c r="B501" s="74">
        <v>0.600000000000016</v>
      </c>
      <c r="C501" s="26">
        <v>0.600000000000016</v>
      </c>
      <c r="D501" s="26">
        <v>0.600000000000016</v>
      </c>
      <c r="E501" s="26">
        <v>1.0</v>
      </c>
      <c r="F501" s="26">
        <v>1.0</v>
      </c>
      <c r="G501" s="26">
        <v>1.0</v>
      </c>
      <c r="H501" s="26">
        <v>0.600000000000016</v>
      </c>
      <c r="I501" s="26">
        <v>0.600000000000016</v>
      </c>
      <c r="J501" s="26">
        <v>0.600000000000016</v>
      </c>
      <c r="K501" s="26">
        <v>0.899999999999971</v>
      </c>
      <c r="L501" s="26">
        <v>0.600000000000016</v>
      </c>
      <c r="M501" s="26">
        <v>1.0</v>
      </c>
      <c r="N501" s="26">
        <v>1.0</v>
      </c>
      <c r="O501" s="26">
        <v>0.899999999999971</v>
      </c>
      <c r="P501" s="26">
        <v>1.0</v>
      </c>
      <c r="Q501" s="26">
        <v>0.600000000000016</v>
      </c>
      <c r="R501" s="26">
        <v>0.600000000000016</v>
      </c>
      <c r="S501" s="26">
        <v>0.600000000000016</v>
      </c>
      <c r="T501" s="26">
        <v>0.6</v>
      </c>
      <c r="U501" s="26">
        <v>0.6</v>
      </c>
      <c r="V501" s="26">
        <v>0.6</v>
      </c>
      <c r="W501" s="26">
        <v>0.6</v>
      </c>
      <c r="X501" s="26">
        <v>0.6</v>
      </c>
      <c r="Y501" s="26">
        <v>0.6</v>
      </c>
      <c r="Z501" s="26">
        <v>0.6</v>
      </c>
      <c r="AA501" s="26">
        <v>0.6</v>
      </c>
      <c r="AB501" s="26">
        <v>1.0</v>
      </c>
      <c r="AC501" s="26">
        <v>0.6</v>
      </c>
      <c r="AD501" s="26">
        <v>0.9</v>
      </c>
    </row>
    <row r="502" ht="22.5" customHeight="1">
      <c r="A502" s="25">
        <f t="shared" si="1"/>
        <v>46097</v>
      </c>
      <c r="B502" s="74">
        <v>0.600000000000016</v>
      </c>
      <c r="C502" s="26">
        <v>0.600000000000016</v>
      </c>
      <c r="D502" s="26">
        <v>0.600000000000016</v>
      </c>
      <c r="E502" s="26">
        <v>1.0</v>
      </c>
      <c r="F502" s="26">
        <v>1.0</v>
      </c>
      <c r="G502" s="26">
        <v>1.0</v>
      </c>
      <c r="H502" s="26">
        <v>0.600000000000016</v>
      </c>
      <c r="I502" s="26">
        <v>0.600000000000016</v>
      </c>
      <c r="J502" s="26">
        <v>0.600000000000016</v>
      </c>
      <c r="K502" s="26">
        <v>0.899999999999971</v>
      </c>
      <c r="L502" s="26">
        <v>0.600000000000016</v>
      </c>
      <c r="M502" s="26">
        <v>1.0</v>
      </c>
      <c r="N502" s="26">
        <v>1.0</v>
      </c>
      <c r="O502" s="26">
        <v>0.899999999999971</v>
      </c>
      <c r="P502" s="26">
        <v>1.0</v>
      </c>
      <c r="Q502" s="26">
        <v>0.600000000000016</v>
      </c>
      <c r="R502" s="26">
        <v>0.600000000000016</v>
      </c>
      <c r="S502" s="26">
        <v>0.600000000000016</v>
      </c>
      <c r="T502" s="26">
        <v>0.6</v>
      </c>
      <c r="U502" s="26">
        <v>0.6</v>
      </c>
      <c r="V502" s="26">
        <v>0.6</v>
      </c>
      <c r="W502" s="26">
        <v>0.6</v>
      </c>
      <c r="X502" s="26">
        <v>0.6</v>
      </c>
      <c r="Y502" s="26">
        <v>0.6</v>
      </c>
      <c r="Z502" s="26">
        <v>0.6</v>
      </c>
      <c r="AA502" s="26">
        <v>0.6</v>
      </c>
      <c r="AB502" s="26">
        <v>1.0</v>
      </c>
      <c r="AC502" s="26">
        <v>0.6</v>
      </c>
      <c r="AD502" s="26">
        <v>0.9</v>
      </c>
    </row>
    <row r="503" ht="22.5" customHeight="1">
      <c r="A503" s="25">
        <f t="shared" si="1"/>
        <v>46098</v>
      </c>
      <c r="B503" s="74">
        <v>0.600000000000016</v>
      </c>
      <c r="C503" s="26">
        <v>0.600000000000016</v>
      </c>
      <c r="D503" s="26">
        <v>0.600000000000016</v>
      </c>
      <c r="E503" s="26">
        <v>1.0</v>
      </c>
      <c r="F503" s="26">
        <v>1.0</v>
      </c>
      <c r="G503" s="26">
        <v>1.0</v>
      </c>
      <c r="H503" s="26">
        <v>0.600000000000016</v>
      </c>
      <c r="I503" s="26">
        <v>0.600000000000016</v>
      </c>
      <c r="J503" s="26">
        <v>0.600000000000016</v>
      </c>
      <c r="K503" s="26">
        <v>0.899999999999971</v>
      </c>
      <c r="L503" s="26">
        <v>0.600000000000016</v>
      </c>
      <c r="M503" s="26">
        <v>1.0</v>
      </c>
      <c r="N503" s="26">
        <v>1.0</v>
      </c>
      <c r="O503" s="26">
        <v>0.899999999999971</v>
      </c>
      <c r="P503" s="26">
        <v>1.0</v>
      </c>
      <c r="Q503" s="26">
        <v>0.600000000000016</v>
      </c>
      <c r="R503" s="26">
        <v>0.600000000000016</v>
      </c>
      <c r="S503" s="26">
        <v>0.600000000000016</v>
      </c>
      <c r="T503" s="26">
        <v>0.6</v>
      </c>
      <c r="U503" s="26">
        <v>0.6</v>
      </c>
      <c r="V503" s="26">
        <v>0.6</v>
      </c>
      <c r="W503" s="26">
        <v>0.6</v>
      </c>
      <c r="X503" s="26">
        <v>0.6</v>
      </c>
      <c r="Y503" s="26">
        <v>0.6</v>
      </c>
      <c r="Z503" s="26">
        <v>0.6</v>
      </c>
      <c r="AA503" s="26">
        <v>0.6</v>
      </c>
      <c r="AB503" s="26">
        <v>1.0</v>
      </c>
      <c r="AC503" s="26">
        <v>0.6</v>
      </c>
      <c r="AD503" s="26">
        <v>0.9</v>
      </c>
    </row>
    <row r="504" ht="22.5" customHeight="1">
      <c r="A504" s="25">
        <f t="shared" si="1"/>
        <v>46099</v>
      </c>
      <c r="B504" s="74">
        <v>0.600000000000016</v>
      </c>
      <c r="C504" s="26">
        <v>0.600000000000016</v>
      </c>
      <c r="D504" s="26">
        <v>0.600000000000016</v>
      </c>
      <c r="E504" s="26">
        <v>1.0</v>
      </c>
      <c r="F504" s="26">
        <v>1.0</v>
      </c>
      <c r="G504" s="26">
        <v>1.0</v>
      </c>
      <c r="H504" s="26">
        <v>0.600000000000016</v>
      </c>
      <c r="I504" s="26">
        <v>0.600000000000016</v>
      </c>
      <c r="J504" s="26">
        <v>0.600000000000016</v>
      </c>
      <c r="K504" s="26">
        <v>0.899999999999971</v>
      </c>
      <c r="L504" s="26">
        <v>0.600000000000016</v>
      </c>
      <c r="M504" s="26">
        <v>1.0</v>
      </c>
      <c r="N504" s="26">
        <v>1.0</v>
      </c>
      <c r="O504" s="26">
        <v>0.899999999999971</v>
      </c>
      <c r="P504" s="26">
        <v>1.0</v>
      </c>
      <c r="Q504" s="26">
        <v>0.600000000000016</v>
      </c>
      <c r="R504" s="26">
        <v>0.600000000000016</v>
      </c>
      <c r="S504" s="26">
        <v>0.600000000000016</v>
      </c>
      <c r="T504" s="26">
        <v>0.6</v>
      </c>
      <c r="U504" s="26">
        <v>0.6</v>
      </c>
      <c r="V504" s="26">
        <v>0.6</v>
      </c>
      <c r="W504" s="26">
        <v>0.6</v>
      </c>
      <c r="X504" s="26">
        <v>0.6</v>
      </c>
      <c r="Y504" s="26">
        <v>0.6</v>
      </c>
      <c r="Z504" s="26">
        <v>0.6</v>
      </c>
      <c r="AA504" s="26">
        <v>0.6</v>
      </c>
      <c r="AB504" s="26">
        <v>1.0</v>
      </c>
      <c r="AC504" s="26">
        <v>0.6</v>
      </c>
      <c r="AD504" s="26">
        <v>0.9</v>
      </c>
    </row>
    <row r="505" ht="22.5" customHeight="1">
      <c r="A505" s="25">
        <f t="shared" si="1"/>
        <v>46100</v>
      </c>
      <c r="B505" s="74">
        <v>0.600000000000016</v>
      </c>
      <c r="C505" s="26">
        <v>0.600000000000016</v>
      </c>
      <c r="D505" s="26">
        <v>0.600000000000016</v>
      </c>
      <c r="E505" s="26">
        <v>1.0</v>
      </c>
      <c r="F505" s="26">
        <v>1.0</v>
      </c>
      <c r="G505" s="26">
        <v>1.0</v>
      </c>
      <c r="H505" s="26">
        <v>0.600000000000016</v>
      </c>
      <c r="I505" s="26">
        <v>0.600000000000016</v>
      </c>
      <c r="J505" s="26">
        <v>0.600000000000016</v>
      </c>
      <c r="K505" s="26">
        <v>0.899999999999971</v>
      </c>
      <c r="L505" s="26">
        <v>0.600000000000016</v>
      </c>
      <c r="M505" s="26">
        <v>1.0</v>
      </c>
      <c r="N505" s="26">
        <v>1.0</v>
      </c>
      <c r="O505" s="26">
        <v>0.899999999999971</v>
      </c>
      <c r="P505" s="26">
        <v>1.0</v>
      </c>
      <c r="Q505" s="26">
        <v>0.600000000000016</v>
      </c>
      <c r="R505" s="26">
        <v>0.600000000000016</v>
      </c>
      <c r="S505" s="26">
        <v>0.600000000000016</v>
      </c>
      <c r="T505" s="26">
        <v>0.6</v>
      </c>
      <c r="U505" s="26">
        <v>0.6</v>
      </c>
      <c r="V505" s="26">
        <v>0.6</v>
      </c>
      <c r="W505" s="26">
        <v>0.6</v>
      </c>
      <c r="X505" s="26">
        <v>0.6</v>
      </c>
      <c r="Y505" s="26">
        <v>0.6</v>
      </c>
      <c r="Z505" s="26">
        <v>0.6</v>
      </c>
      <c r="AA505" s="26">
        <v>0.6</v>
      </c>
      <c r="AB505" s="26">
        <v>1.0</v>
      </c>
      <c r="AC505" s="26">
        <v>0.6</v>
      </c>
      <c r="AD505" s="26">
        <v>0.9</v>
      </c>
    </row>
    <row r="506" ht="22.5" customHeight="1">
      <c r="A506" s="25">
        <f t="shared" si="1"/>
        <v>46101</v>
      </c>
      <c r="B506" s="74">
        <v>0.600000000000016</v>
      </c>
      <c r="C506" s="26">
        <v>0.600000000000016</v>
      </c>
      <c r="D506" s="26">
        <v>0.600000000000016</v>
      </c>
      <c r="E506" s="26">
        <v>1.0</v>
      </c>
      <c r="F506" s="26">
        <v>1.0</v>
      </c>
      <c r="G506" s="26">
        <v>1.0</v>
      </c>
      <c r="H506" s="26">
        <v>0.600000000000016</v>
      </c>
      <c r="I506" s="26">
        <v>0.600000000000016</v>
      </c>
      <c r="J506" s="26">
        <v>0.600000000000016</v>
      </c>
      <c r="K506" s="26">
        <v>0.899999999999971</v>
      </c>
      <c r="L506" s="26">
        <v>0.600000000000016</v>
      </c>
      <c r="M506" s="26">
        <v>1.0</v>
      </c>
      <c r="N506" s="26">
        <v>1.0</v>
      </c>
      <c r="O506" s="26">
        <v>0.899999999999971</v>
      </c>
      <c r="P506" s="26">
        <v>1.0</v>
      </c>
      <c r="Q506" s="26">
        <v>0.600000000000016</v>
      </c>
      <c r="R506" s="26">
        <v>0.600000000000016</v>
      </c>
      <c r="S506" s="26">
        <v>0.600000000000016</v>
      </c>
      <c r="T506" s="26">
        <v>0.6</v>
      </c>
      <c r="U506" s="26">
        <v>0.6</v>
      </c>
      <c r="V506" s="26">
        <v>0.6</v>
      </c>
      <c r="W506" s="26">
        <v>0.6</v>
      </c>
      <c r="X506" s="26">
        <v>0.6</v>
      </c>
      <c r="Y506" s="26">
        <v>0.6</v>
      </c>
      <c r="Z506" s="26">
        <v>0.6</v>
      </c>
      <c r="AA506" s="26">
        <v>0.6</v>
      </c>
      <c r="AB506" s="26">
        <v>1.0</v>
      </c>
      <c r="AC506" s="26">
        <v>0.6</v>
      </c>
      <c r="AD506" s="26">
        <v>0.9</v>
      </c>
    </row>
    <row r="507" ht="22.5" customHeight="1">
      <c r="A507" s="25">
        <f t="shared" si="1"/>
        <v>46102</v>
      </c>
      <c r="B507" s="74">
        <v>0.600000000000016</v>
      </c>
      <c r="C507" s="26">
        <v>0.600000000000016</v>
      </c>
      <c r="D507" s="26">
        <v>0.600000000000016</v>
      </c>
      <c r="E507" s="26">
        <v>1.0</v>
      </c>
      <c r="F507" s="26">
        <v>1.0</v>
      </c>
      <c r="G507" s="26">
        <v>1.0</v>
      </c>
      <c r="H507" s="26">
        <v>0.600000000000016</v>
      </c>
      <c r="I507" s="26">
        <v>0.600000000000016</v>
      </c>
      <c r="J507" s="26">
        <v>0.600000000000016</v>
      </c>
      <c r="K507" s="26">
        <v>0.899999999999971</v>
      </c>
      <c r="L507" s="26">
        <v>0.600000000000016</v>
      </c>
      <c r="M507" s="26">
        <v>1.0</v>
      </c>
      <c r="N507" s="26">
        <v>1.0</v>
      </c>
      <c r="O507" s="26">
        <v>0.899999999999971</v>
      </c>
      <c r="P507" s="26">
        <v>1.0</v>
      </c>
      <c r="Q507" s="26">
        <v>0.600000000000016</v>
      </c>
      <c r="R507" s="26">
        <v>0.600000000000016</v>
      </c>
      <c r="S507" s="26">
        <v>0.600000000000016</v>
      </c>
      <c r="T507" s="26">
        <v>0.6</v>
      </c>
      <c r="U507" s="26">
        <v>0.6</v>
      </c>
      <c r="V507" s="26">
        <v>0.6</v>
      </c>
      <c r="W507" s="26">
        <v>0.6</v>
      </c>
      <c r="X507" s="26">
        <v>0.6</v>
      </c>
      <c r="Y507" s="26">
        <v>0.6</v>
      </c>
      <c r="Z507" s="26">
        <v>0.6</v>
      </c>
      <c r="AA507" s="26">
        <v>0.6</v>
      </c>
      <c r="AB507" s="26">
        <v>1.0</v>
      </c>
      <c r="AC507" s="26">
        <v>0.6</v>
      </c>
      <c r="AD507" s="26">
        <v>0.9</v>
      </c>
    </row>
    <row r="508" ht="22.5" customHeight="1">
      <c r="A508" s="25">
        <f t="shared" si="1"/>
        <v>46103</v>
      </c>
      <c r="B508" s="74">
        <v>0.600000000000016</v>
      </c>
      <c r="C508" s="26">
        <v>0.600000000000016</v>
      </c>
      <c r="D508" s="26">
        <v>0.600000000000016</v>
      </c>
      <c r="E508" s="26">
        <v>1.0</v>
      </c>
      <c r="F508" s="26">
        <v>1.0</v>
      </c>
      <c r="G508" s="26">
        <v>1.0</v>
      </c>
      <c r="H508" s="26">
        <v>0.600000000000016</v>
      </c>
      <c r="I508" s="26">
        <v>0.600000000000016</v>
      </c>
      <c r="J508" s="26">
        <v>0.600000000000016</v>
      </c>
      <c r="K508" s="26">
        <v>0.899999999999971</v>
      </c>
      <c r="L508" s="26">
        <v>0.600000000000016</v>
      </c>
      <c r="M508" s="26">
        <v>1.0</v>
      </c>
      <c r="N508" s="26">
        <v>1.0</v>
      </c>
      <c r="O508" s="26">
        <v>0.899999999999971</v>
      </c>
      <c r="P508" s="26">
        <v>1.0</v>
      </c>
      <c r="Q508" s="26">
        <v>0.600000000000016</v>
      </c>
      <c r="R508" s="26">
        <v>0.600000000000016</v>
      </c>
      <c r="S508" s="26">
        <v>0.600000000000016</v>
      </c>
      <c r="T508" s="26">
        <v>0.6</v>
      </c>
      <c r="U508" s="26">
        <v>0.6</v>
      </c>
      <c r="V508" s="26">
        <v>0.6</v>
      </c>
      <c r="W508" s="26">
        <v>0.6</v>
      </c>
      <c r="X508" s="26">
        <v>0.6</v>
      </c>
      <c r="Y508" s="26">
        <v>0.6</v>
      </c>
      <c r="Z508" s="26">
        <v>0.6</v>
      </c>
      <c r="AA508" s="26">
        <v>0.6</v>
      </c>
      <c r="AB508" s="26">
        <v>1.0</v>
      </c>
      <c r="AC508" s="26">
        <v>0.6</v>
      </c>
      <c r="AD508" s="26">
        <v>0.9</v>
      </c>
    </row>
    <row r="509" ht="22.5" customHeight="1">
      <c r="A509" s="25">
        <f t="shared" si="1"/>
        <v>46104</v>
      </c>
      <c r="B509" s="74">
        <v>0.600000000000016</v>
      </c>
      <c r="C509" s="26">
        <v>0.600000000000016</v>
      </c>
      <c r="D509" s="26">
        <v>0.600000000000016</v>
      </c>
      <c r="E509" s="26">
        <v>1.0</v>
      </c>
      <c r="F509" s="26">
        <v>1.0</v>
      </c>
      <c r="G509" s="26">
        <v>1.0</v>
      </c>
      <c r="H509" s="26">
        <v>0.600000000000016</v>
      </c>
      <c r="I509" s="26">
        <v>0.600000000000016</v>
      </c>
      <c r="J509" s="26">
        <v>0.600000000000016</v>
      </c>
      <c r="K509" s="26">
        <v>0.899999999999971</v>
      </c>
      <c r="L509" s="26">
        <v>0.600000000000016</v>
      </c>
      <c r="M509" s="26">
        <v>1.0</v>
      </c>
      <c r="N509" s="26">
        <v>1.0</v>
      </c>
      <c r="O509" s="26">
        <v>0.899999999999971</v>
      </c>
      <c r="P509" s="26">
        <v>1.0</v>
      </c>
      <c r="Q509" s="26">
        <v>0.600000000000016</v>
      </c>
      <c r="R509" s="26">
        <v>0.600000000000016</v>
      </c>
      <c r="S509" s="26">
        <v>0.600000000000016</v>
      </c>
      <c r="T509" s="26">
        <v>0.6</v>
      </c>
      <c r="U509" s="26">
        <v>0.6</v>
      </c>
      <c r="V509" s="26">
        <v>0.6</v>
      </c>
      <c r="W509" s="26">
        <v>0.6</v>
      </c>
      <c r="X509" s="26">
        <v>0.6</v>
      </c>
      <c r="Y509" s="26">
        <v>0.6</v>
      </c>
      <c r="Z509" s="26">
        <v>0.6</v>
      </c>
      <c r="AA509" s="26">
        <v>0.6</v>
      </c>
      <c r="AB509" s="26">
        <v>1.0</v>
      </c>
      <c r="AC509" s="26">
        <v>0.6</v>
      </c>
      <c r="AD509" s="26">
        <v>0.9</v>
      </c>
    </row>
    <row r="510" ht="22.5" customHeight="1">
      <c r="A510" s="25">
        <f t="shared" si="1"/>
        <v>46105</v>
      </c>
      <c r="B510" s="74">
        <v>0.600000000000016</v>
      </c>
      <c r="C510" s="26">
        <v>0.600000000000016</v>
      </c>
      <c r="D510" s="26">
        <v>0.600000000000016</v>
      </c>
      <c r="E510" s="26">
        <v>1.0</v>
      </c>
      <c r="F510" s="26">
        <v>1.0</v>
      </c>
      <c r="G510" s="26">
        <v>1.0</v>
      </c>
      <c r="H510" s="26">
        <v>0.600000000000016</v>
      </c>
      <c r="I510" s="26">
        <v>0.600000000000016</v>
      </c>
      <c r="J510" s="26">
        <v>0.600000000000016</v>
      </c>
      <c r="K510" s="26">
        <v>0.899999999999971</v>
      </c>
      <c r="L510" s="26">
        <v>0.600000000000016</v>
      </c>
      <c r="M510" s="26">
        <v>1.0</v>
      </c>
      <c r="N510" s="26">
        <v>1.0</v>
      </c>
      <c r="O510" s="26">
        <v>0.899999999999971</v>
      </c>
      <c r="P510" s="26">
        <v>1.0</v>
      </c>
      <c r="Q510" s="26">
        <v>0.600000000000016</v>
      </c>
      <c r="R510" s="26">
        <v>0.600000000000016</v>
      </c>
      <c r="S510" s="26">
        <v>0.600000000000016</v>
      </c>
      <c r="T510" s="26">
        <v>0.6</v>
      </c>
      <c r="U510" s="26">
        <v>0.6</v>
      </c>
      <c r="V510" s="26">
        <v>0.6</v>
      </c>
      <c r="W510" s="26">
        <v>0.6</v>
      </c>
      <c r="X510" s="26">
        <v>0.6</v>
      </c>
      <c r="Y510" s="26">
        <v>0.6</v>
      </c>
      <c r="Z510" s="26">
        <v>0.6</v>
      </c>
      <c r="AA510" s="26">
        <v>0.6</v>
      </c>
      <c r="AB510" s="26">
        <v>1.0</v>
      </c>
      <c r="AC510" s="26">
        <v>0.6</v>
      </c>
      <c r="AD510" s="26">
        <v>0.9</v>
      </c>
    </row>
    <row r="511" ht="22.5" customHeight="1">
      <c r="A511" s="25">
        <f t="shared" si="1"/>
        <v>46106</v>
      </c>
      <c r="B511" s="74">
        <v>0.600000000000016</v>
      </c>
      <c r="C511" s="26">
        <v>0.600000000000016</v>
      </c>
      <c r="D511" s="26">
        <v>0.600000000000016</v>
      </c>
      <c r="E511" s="26">
        <v>1.0</v>
      </c>
      <c r="F511" s="26">
        <v>1.0</v>
      </c>
      <c r="G511" s="26">
        <v>1.0</v>
      </c>
      <c r="H511" s="26">
        <v>0.600000000000016</v>
      </c>
      <c r="I511" s="26">
        <v>0.600000000000016</v>
      </c>
      <c r="J511" s="26">
        <v>0.600000000000016</v>
      </c>
      <c r="K511" s="26">
        <v>0.89999999999997</v>
      </c>
      <c r="L511" s="26">
        <v>0.600000000000016</v>
      </c>
      <c r="M511" s="26">
        <v>1.0</v>
      </c>
      <c r="N511" s="26">
        <v>1.0</v>
      </c>
      <c r="O511" s="26">
        <v>0.89999999999997</v>
      </c>
      <c r="P511" s="26">
        <v>1.0</v>
      </c>
      <c r="Q511" s="26">
        <v>0.600000000000016</v>
      </c>
      <c r="R511" s="26">
        <v>0.600000000000016</v>
      </c>
      <c r="S511" s="26">
        <v>0.600000000000016</v>
      </c>
      <c r="T511" s="26">
        <v>0.6</v>
      </c>
      <c r="U511" s="26">
        <v>0.6</v>
      </c>
      <c r="V511" s="26">
        <v>0.6</v>
      </c>
      <c r="W511" s="26">
        <v>0.6</v>
      </c>
      <c r="X511" s="26">
        <v>0.6</v>
      </c>
      <c r="Y511" s="26">
        <v>0.6</v>
      </c>
      <c r="Z511" s="26">
        <v>0.6</v>
      </c>
      <c r="AA511" s="26">
        <v>0.6</v>
      </c>
      <c r="AB511" s="26">
        <v>1.0</v>
      </c>
      <c r="AC511" s="26">
        <v>0.6</v>
      </c>
      <c r="AD511" s="26">
        <v>0.9</v>
      </c>
    </row>
    <row r="512" ht="22.5" customHeight="1">
      <c r="A512" s="25">
        <f t="shared" si="1"/>
        <v>46107</v>
      </c>
      <c r="B512" s="74">
        <v>0.600000000000016</v>
      </c>
      <c r="C512" s="26">
        <v>0.600000000000016</v>
      </c>
      <c r="D512" s="26">
        <v>0.600000000000016</v>
      </c>
      <c r="E512" s="26">
        <v>1.0</v>
      </c>
      <c r="F512" s="26">
        <v>1.0</v>
      </c>
      <c r="G512" s="26">
        <v>1.0</v>
      </c>
      <c r="H512" s="26">
        <v>0.600000000000016</v>
      </c>
      <c r="I512" s="26">
        <v>0.600000000000016</v>
      </c>
      <c r="J512" s="26">
        <v>0.600000000000016</v>
      </c>
      <c r="K512" s="26">
        <v>0.89999999999997</v>
      </c>
      <c r="L512" s="26">
        <v>0.600000000000016</v>
      </c>
      <c r="M512" s="26">
        <v>1.0</v>
      </c>
      <c r="N512" s="26">
        <v>1.0</v>
      </c>
      <c r="O512" s="26">
        <v>0.89999999999997</v>
      </c>
      <c r="P512" s="26">
        <v>1.0</v>
      </c>
      <c r="Q512" s="26">
        <v>0.600000000000016</v>
      </c>
      <c r="R512" s="26">
        <v>0.600000000000016</v>
      </c>
      <c r="S512" s="26">
        <v>0.600000000000016</v>
      </c>
      <c r="T512" s="26">
        <v>0.6</v>
      </c>
      <c r="U512" s="26">
        <v>0.6</v>
      </c>
      <c r="V512" s="26">
        <v>0.6</v>
      </c>
      <c r="W512" s="26">
        <v>0.6</v>
      </c>
      <c r="X512" s="26">
        <v>0.6</v>
      </c>
      <c r="Y512" s="26">
        <v>0.6</v>
      </c>
      <c r="Z512" s="26">
        <v>0.6</v>
      </c>
      <c r="AA512" s="26">
        <v>0.6</v>
      </c>
      <c r="AB512" s="26">
        <v>1.0</v>
      </c>
      <c r="AC512" s="26">
        <v>0.6</v>
      </c>
      <c r="AD512" s="26">
        <v>0.9</v>
      </c>
    </row>
    <row r="513" ht="22.5" customHeight="1">
      <c r="A513" s="25">
        <f t="shared" si="1"/>
        <v>46108</v>
      </c>
      <c r="B513" s="74">
        <v>0.600000000000016</v>
      </c>
      <c r="C513" s="26">
        <v>0.600000000000016</v>
      </c>
      <c r="D513" s="26">
        <v>0.600000000000016</v>
      </c>
      <c r="E513" s="26">
        <v>1.0</v>
      </c>
      <c r="F513" s="26">
        <v>1.0</v>
      </c>
      <c r="G513" s="26">
        <v>1.0</v>
      </c>
      <c r="H513" s="26">
        <v>0.600000000000016</v>
      </c>
      <c r="I513" s="26">
        <v>0.600000000000016</v>
      </c>
      <c r="J513" s="26">
        <v>0.600000000000016</v>
      </c>
      <c r="K513" s="26">
        <v>0.89999999999997</v>
      </c>
      <c r="L513" s="26">
        <v>0.600000000000016</v>
      </c>
      <c r="M513" s="26">
        <v>1.0</v>
      </c>
      <c r="N513" s="26">
        <v>1.0</v>
      </c>
      <c r="O513" s="26">
        <v>0.89999999999997</v>
      </c>
      <c r="P513" s="26">
        <v>1.0</v>
      </c>
      <c r="Q513" s="26">
        <v>0.600000000000016</v>
      </c>
      <c r="R513" s="26">
        <v>0.600000000000016</v>
      </c>
      <c r="S513" s="26">
        <v>0.600000000000016</v>
      </c>
      <c r="T513" s="26">
        <v>0.6</v>
      </c>
      <c r="U513" s="26">
        <v>0.6</v>
      </c>
      <c r="V513" s="26">
        <v>0.6</v>
      </c>
      <c r="W513" s="26">
        <v>0.6</v>
      </c>
      <c r="X513" s="26">
        <v>0.6</v>
      </c>
      <c r="Y513" s="26">
        <v>0.6</v>
      </c>
      <c r="Z513" s="26">
        <v>0.6</v>
      </c>
      <c r="AA513" s="26">
        <v>0.6</v>
      </c>
      <c r="AB513" s="26">
        <v>1.0</v>
      </c>
      <c r="AC513" s="26">
        <v>0.6</v>
      </c>
      <c r="AD513" s="26">
        <v>0.9</v>
      </c>
    </row>
    <row r="514" ht="22.5" customHeight="1">
      <c r="A514" s="25">
        <f t="shared" si="1"/>
        <v>46109</v>
      </c>
      <c r="B514" s="74">
        <v>0.600000000000016</v>
      </c>
      <c r="C514" s="26">
        <v>0.600000000000016</v>
      </c>
      <c r="D514" s="26">
        <v>0.600000000000016</v>
      </c>
      <c r="E514" s="26">
        <v>1.0</v>
      </c>
      <c r="F514" s="26">
        <v>1.0</v>
      </c>
      <c r="G514" s="26">
        <v>1.0</v>
      </c>
      <c r="H514" s="26">
        <v>0.600000000000016</v>
      </c>
      <c r="I514" s="26">
        <v>0.600000000000016</v>
      </c>
      <c r="J514" s="26">
        <v>0.600000000000016</v>
      </c>
      <c r="K514" s="26">
        <v>0.89999999999997</v>
      </c>
      <c r="L514" s="26">
        <v>0.600000000000016</v>
      </c>
      <c r="M514" s="26">
        <v>1.0</v>
      </c>
      <c r="N514" s="26">
        <v>1.0</v>
      </c>
      <c r="O514" s="26">
        <v>0.89999999999997</v>
      </c>
      <c r="P514" s="26">
        <v>1.0</v>
      </c>
      <c r="Q514" s="26">
        <v>0.600000000000016</v>
      </c>
      <c r="R514" s="26">
        <v>0.600000000000016</v>
      </c>
      <c r="S514" s="26">
        <v>0.600000000000016</v>
      </c>
      <c r="T514" s="26">
        <v>0.6</v>
      </c>
      <c r="U514" s="26">
        <v>0.6</v>
      </c>
      <c r="V514" s="26">
        <v>0.6</v>
      </c>
      <c r="W514" s="26">
        <v>0.6</v>
      </c>
      <c r="X514" s="26">
        <v>0.6</v>
      </c>
      <c r="Y514" s="26">
        <v>0.6</v>
      </c>
      <c r="Z514" s="26">
        <v>0.6</v>
      </c>
      <c r="AA514" s="26">
        <v>0.6</v>
      </c>
      <c r="AB514" s="26">
        <v>1.0</v>
      </c>
      <c r="AC514" s="26">
        <v>0.6</v>
      </c>
      <c r="AD514" s="26">
        <v>0.9</v>
      </c>
    </row>
    <row r="515" ht="22.5" customHeight="1">
      <c r="A515" s="25">
        <f t="shared" si="1"/>
        <v>46110</v>
      </c>
      <c r="B515" s="74">
        <v>0.600000000000016</v>
      </c>
      <c r="C515" s="26">
        <v>0.600000000000016</v>
      </c>
      <c r="D515" s="26">
        <v>0.600000000000016</v>
      </c>
      <c r="E515" s="26">
        <v>1.0</v>
      </c>
      <c r="F515" s="26">
        <v>1.0</v>
      </c>
      <c r="G515" s="26">
        <v>1.0</v>
      </c>
      <c r="H515" s="26">
        <v>0.600000000000016</v>
      </c>
      <c r="I515" s="26">
        <v>0.600000000000016</v>
      </c>
      <c r="J515" s="26">
        <v>0.600000000000016</v>
      </c>
      <c r="K515" s="26">
        <v>0.89999999999997</v>
      </c>
      <c r="L515" s="26">
        <v>0.600000000000016</v>
      </c>
      <c r="M515" s="26">
        <v>1.0</v>
      </c>
      <c r="N515" s="26">
        <v>1.0</v>
      </c>
      <c r="O515" s="26">
        <v>0.89999999999997</v>
      </c>
      <c r="P515" s="26">
        <v>1.0</v>
      </c>
      <c r="Q515" s="26">
        <v>0.600000000000016</v>
      </c>
      <c r="R515" s="26">
        <v>0.600000000000016</v>
      </c>
      <c r="S515" s="26">
        <v>0.600000000000016</v>
      </c>
      <c r="T515" s="26">
        <v>0.6</v>
      </c>
      <c r="U515" s="26">
        <v>0.6</v>
      </c>
      <c r="V515" s="26">
        <v>0.6</v>
      </c>
      <c r="W515" s="26">
        <v>0.6</v>
      </c>
      <c r="X515" s="26">
        <v>0.6</v>
      </c>
      <c r="Y515" s="26">
        <v>0.6</v>
      </c>
      <c r="Z515" s="26">
        <v>0.6</v>
      </c>
      <c r="AA515" s="26">
        <v>0.6</v>
      </c>
      <c r="AB515" s="26">
        <v>1.0</v>
      </c>
      <c r="AC515" s="26">
        <v>0.6</v>
      </c>
      <c r="AD515" s="26">
        <v>0.9</v>
      </c>
    </row>
    <row r="516" ht="22.5" customHeight="1">
      <c r="A516" s="25">
        <f t="shared" si="1"/>
        <v>46111</v>
      </c>
      <c r="B516" s="74">
        <v>0.600000000000016</v>
      </c>
      <c r="C516" s="26">
        <v>0.600000000000016</v>
      </c>
      <c r="D516" s="26">
        <v>0.600000000000016</v>
      </c>
      <c r="E516" s="26">
        <v>1.0</v>
      </c>
      <c r="F516" s="26">
        <v>1.0</v>
      </c>
      <c r="G516" s="26">
        <v>1.0</v>
      </c>
      <c r="H516" s="26">
        <v>0.600000000000016</v>
      </c>
      <c r="I516" s="26">
        <v>0.600000000000016</v>
      </c>
      <c r="J516" s="26">
        <v>0.600000000000016</v>
      </c>
      <c r="K516" s="26">
        <v>0.89999999999997</v>
      </c>
      <c r="L516" s="26">
        <v>0.600000000000016</v>
      </c>
      <c r="M516" s="26">
        <v>1.0</v>
      </c>
      <c r="N516" s="26">
        <v>1.0</v>
      </c>
      <c r="O516" s="26">
        <v>0.89999999999997</v>
      </c>
      <c r="P516" s="26">
        <v>1.0</v>
      </c>
      <c r="Q516" s="26">
        <v>0.600000000000016</v>
      </c>
      <c r="R516" s="26">
        <v>0.600000000000016</v>
      </c>
      <c r="S516" s="26">
        <v>0.600000000000016</v>
      </c>
      <c r="T516" s="26">
        <v>0.6</v>
      </c>
      <c r="U516" s="26">
        <v>0.6</v>
      </c>
      <c r="V516" s="26">
        <v>0.6</v>
      </c>
      <c r="W516" s="26">
        <v>0.6</v>
      </c>
      <c r="X516" s="26">
        <v>0.6</v>
      </c>
      <c r="Y516" s="26">
        <v>0.6</v>
      </c>
      <c r="Z516" s="26">
        <v>0.6</v>
      </c>
      <c r="AA516" s="26">
        <v>0.6</v>
      </c>
      <c r="AB516" s="26">
        <v>1.0</v>
      </c>
      <c r="AC516" s="26">
        <v>0.6</v>
      </c>
      <c r="AD516" s="26">
        <v>0.9</v>
      </c>
    </row>
    <row r="517" ht="22.5" customHeight="1">
      <c r="A517" s="25">
        <f t="shared" si="1"/>
        <v>46112</v>
      </c>
      <c r="B517" s="74">
        <v>0.600000000000016</v>
      </c>
      <c r="C517" s="26">
        <v>0.600000000000016</v>
      </c>
      <c r="D517" s="26">
        <v>0.600000000000016</v>
      </c>
      <c r="E517" s="26">
        <v>1.0</v>
      </c>
      <c r="F517" s="26">
        <v>1.0</v>
      </c>
      <c r="G517" s="26">
        <v>1.0</v>
      </c>
      <c r="H517" s="26">
        <v>0.600000000000016</v>
      </c>
      <c r="I517" s="26">
        <v>0.600000000000016</v>
      </c>
      <c r="J517" s="26">
        <v>0.600000000000016</v>
      </c>
      <c r="K517" s="26">
        <v>0.89999999999997</v>
      </c>
      <c r="L517" s="26">
        <v>0.600000000000016</v>
      </c>
      <c r="M517" s="26">
        <v>1.0</v>
      </c>
      <c r="N517" s="26">
        <v>1.0</v>
      </c>
      <c r="O517" s="26">
        <v>0.89999999999997</v>
      </c>
      <c r="P517" s="26">
        <v>1.0</v>
      </c>
      <c r="Q517" s="26">
        <v>0.600000000000016</v>
      </c>
      <c r="R517" s="26">
        <v>0.600000000000016</v>
      </c>
      <c r="S517" s="26">
        <v>0.600000000000016</v>
      </c>
      <c r="T517" s="26">
        <v>0.6</v>
      </c>
      <c r="U517" s="26">
        <v>0.6</v>
      </c>
      <c r="V517" s="26">
        <v>0.6</v>
      </c>
      <c r="W517" s="26">
        <v>0.6</v>
      </c>
      <c r="X517" s="26">
        <v>0.6</v>
      </c>
      <c r="Y517" s="26">
        <v>0.6</v>
      </c>
      <c r="Z517" s="26">
        <v>0.6</v>
      </c>
      <c r="AA517" s="26">
        <v>0.6</v>
      </c>
      <c r="AB517" s="26">
        <v>1.0</v>
      </c>
      <c r="AC517" s="26">
        <v>0.6</v>
      </c>
      <c r="AD517" s="26">
        <v>0.9</v>
      </c>
    </row>
    <row r="518" ht="22.5" customHeight="1">
      <c r="A518" s="25">
        <f t="shared" si="1"/>
        <v>46113</v>
      </c>
      <c r="B518" s="74">
        <v>0.600000000000016</v>
      </c>
      <c r="C518" s="26">
        <v>0.600000000000016</v>
      </c>
      <c r="D518" s="26">
        <v>0.600000000000016</v>
      </c>
      <c r="E518" s="26">
        <v>1.0</v>
      </c>
      <c r="F518" s="26">
        <v>1.0</v>
      </c>
      <c r="G518" s="26">
        <v>1.0</v>
      </c>
      <c r="H518" s="26">
        <v>0.600000000000016</v>
      </c>
      <c r="I518" s="26">
        <v>0.600000000000016</v>
      </c>
      <c r="J518" s="26">
        <v>0.600000000000016</v>
      </c>
      <c r="K518" s="26">
        <v>0.89999999999997</v>
      </c>
      <c r="L518" s="26">
        <v>0.600000000000016</v>
      </c>
      <c r="M518" s="26">
        <v>1.0</v>
      </c>
      <c r="N518" s="26">
        <v>1.0</v>
      </c>
      <c r="O518" s="26">
        <v>0.89999999999997</v>
      </c>
      <c r="P518" s="26">
        <v>1.0</v>
      </c>
      <c r="Q518" s="26">
        <v>0.600000000000016</v>
      </c>
      <c r="R518" s="26">
        <v>0.600000000000016</v>
      </c>
      <c r="S518" s="26">
        <v>0.600000000000016</v>
      </c>
      <c r="T518" s="26">
        <v>0.6</v>
      </c>
      <c r="U518" s="26">
        <v>0.6</v>
      </c>
      <c r="V518" s="26">
        <v>0.6</v>
      </c>
      <c r="W518" s="26">
        <v>0.6</v>
      </c>
      <c r="X518" s="26">
        <v>0.6</v>
      </c>
      <c r="Y518" s="26">
        <v>0.6</v>
      </c>
      <c r="Z518" s="26">
        <v>0.6</v>
      </c>
      <c r="AA518" s="26">
        <v>0.6</v>
      </c>
      <c r="AB518" s="26">
        <v>1.0</v>
      </c>
      <c r="AC518" s="26">
        <v>0.6</v>
      </c>
      <c r="AD518" s="26">
        <v>0.9</v>
      </c>
    </row>
    <row r="519" ht="22.5" customHeight="1">
      <c r="A519" s="25">
        <f t="shared" si="1"/>
        <v>46114</v>
      </c>
      <c r="B519" s="74">
        <v>0.600000000000016</v>
      </c>
      <c r="C519" s="26">
        <v>0.600000000000016</v>
      </c>
      <c r="D519" s="26">
        <v>0.600000000000016</v>
      </c>
      <c r="E519" s="26">
        <v>1.0</v>
      </c>
      <c r="F519" s="26">
        <v>1.0</v>
      </c>
      <c r="G519" s="26">
        <v>1.0</v>
      </c>
      <c r="H519" s="26">
        <v>0.600000000000016</v>
      </c>
      <c r="I519" s="26">
        <v>0.600000000000016</v>
      </c>
      <c r="J519" s="26">
        <v>0.600000000000016</v>
      </c>
      <c r="K519" s="26">
        <v>0.89999999999997</v>
      </c>
      <c r="L519" s="26">
        <v>0.600000000000016</v>
      </c>
      <c r="M519" s="26">
        <v>1.0</v>
      </c>
      <c r="N519" s="26">
        <v>1.0</v>
      </c>
      <c r="O519" s="26">
        <v>0.89999999999997</v>
      </c>
      <c r="P519" s="26">
        <v>1.0</v>
      </c>
      <c r="Q519" s="26">
        <v>0.600000000000016</v>
      </c>
      <c r="R519" s="26">
        <v>0.600000000000016</v>
      </c>
      <c r="S519" s="26">
        <v>0.600000000000016</v>
      </c>
      <c r="T519" s="26">
        <v>0.6</v>
      </c>
      <c r="U519" s="26">
        <v>0.6</v>
      </c>
      <c r="V519" s="26">
        <v>0.6</v>
      </c>
      <c r="W519" s="26">
        <v>0.6</v>
      </c>
      <c r="X519" s="26">
        <v>0.6</v>
      </c>
      <c r="Y519" s="26">
        <v>0.6</v>
      </c>
      <c r="Z519" s="26">
        <v>0.6</v>
      </c>
      <c r="AA519" s="26">
        <v>0.6</v>
      </c>
      <c r="AB519" s="26">
        <v>1.0</v>
      </c>
      <c r="AC519" s="26">
        <v>0.6</v>
      </c>
      <c r="AD519" s="26">
        <v>0.9</v>
      </c>
    </row>
    <row r="520" ht="22.5" customHeight="1">
      <c r="A520" s="25">
        <f t="shared" si="1"/>
        <v>46115</v>
      </c>
      <c r="B520" s="74">
        <v>0.600000000000016</v>
      </c>
      <c r="C520" s="26">
        <v>0.600000000000016</v>
      </c>
      <c r="D520" s="26">
        <v>0.600000000000016</v>
      </c>
      <c r="E520" s="26">
        <v>1.0</v>
      </c>
      <c r="F520" s="26">
        <v>1.0</v>
      </c>
      <c r="G520" s="26">
        <v>1.0</v>
      </c>
      <c r="H520" s="26">
        <v>0.600000000000016</v>
      </c>
      <c r="I520" s="26">
        <v>0.600000000000016</v>
      </c>
      <c r="J520" s="26">
        <v>0.600000000000016</v>
      </c>
      <c r="K520" s="26">
        <v>0.89999999999997</v>
      </c>
      <c r="L520" s="26">
        <v>0.600000000000016</v>
      </c>
      <c r="M520" s="26">
        <v>1.0</v>
      </c>
      <c r="N520" s="26">
        <v>1.0</v>
      </c>
      <c r="O520" s="26">
        <v>0.89999999999997</v>
      </c>
      <c r="P520" s="26">
        <v>1.0</v>
      </c>
      <c r="Q520" s="26">
        <v>0.600000000000016</v>
      </c>
      <c r="R520" s="26">
        <v>0.600000000000016</v>
      </c>
      <c r="S520" s="26">
        <v>0.600000000000016</v>
      </c>
      <c r="T520" s="26">
        <v>0.6</v>
      </c>
      <c r="U520" s="26">
        <v>0.6</v>
      </c>
      <c r="V520" s="26">
        <v>0.6</v>
      </c>
      <c r="W520" s="26">
        <v>0.6</v>
      </c>
      <c r="X520" s="26">
        <v>0.6</v>
      </c>
      <c r="Y520" s="26">
        <v>0.6</v>
      </c>
      <c r="Z520" s="26">
        <v>0.6</v>
      </c>
      <c r="AA520" s="26">
        <v>0.6</v>
      </c>
      <c r="AB520" s="26">
        <v>1.0</v>
      </c>
      <c r="AC520" s="26">
        <v>0.6</v>
      </c>
      <c r="AD520" s="26">
        <v>0.9</v>
      </c>
    </row>
    <row r="521" ht="22.5" customHeight="1">
      <c r="A521" s="25">
        <f t="shared" si="1"/>
        <v>46116</v>
      </c>
      <c r="B521" s="74">
        <v>0.600000000000017</v>
      </c>
      <c r="C521" s="26">
        <v>0.600000000000017</v>
      </c>
      <c r="D521" s="26">
        <v>0.600000000000017</v>
      </c>
      <c r="E521" s="26">
        <v>1.0</v>
      </c>
      <c r="F521" s="26">
        <v>1.0</v>
      </c>
      <c r="G521" s="26">
        <v>1.0</v>
      </c>
      <c r="H521" s="26">
        <v>0.600000000000017</v>
      </c>
      <c r="I521" s="26">
        <v>0.600000000000017</v>
      </c>
      <c r="J521" s="26">
        <v>0.600000000000017</v>
      </c>
      <c r="K521" s="26">
        <v>0.89999999999997</v>
      </c>
      <c r="L521" s="26">
        <v>0.600000000000017</v>
      </c>
      <c r="M521" s="26">
        <v>1.0</v>
      </c>
      <c r="N521" s="26">
        <v>1.0</v>
      </c>
      <c r="O521" s="26">
        <v>0.89999999999997</v>
      </c>
      <c r="P521" s="26">
        <v>1.0</v>
      </c>
      <c r="Q521" s="26">
        <v>0.600000000000017</v>
      </c>
      <c r="R521" s="26">
        <v>0.600000000000017</v>
      </c>
      <c r="S521" s="26">
        <v>0.600000000000017</v>
      </c>
      <c r="T521" s="26">
        <v>0.6</v>
      </c>
      <c r="U521" s="26">
        <v>0.6</v>
      </c>
      <c r="V521" s="26">
        <v>0.6</v>
      </c>
      <c r="W521" s="26">
        <v>0.6</v>
      </c>
      <c r="X521" s="26">
        <v>0.6</v>
      </c>
      <c r="Y521" s="26">
        <v>0.6</v>
      </c>
      <c r="Z521" s="26">
        <v>0.6</v>
      </c>
      <c r="AA521" s="26">
        <v>0.6</v>
      </c>
      <c r="AB521" s="26">
        <v>1.0</v>
      </c>
      <c r="AC521" s="26">
        <v>0.6</v>
      </c>
      <c r="AD521" s="26">
        <v>0.9</v>
      </c>
    </row>
    <row r="522" ht="22.5" customHeight="1">
      <c r="A522" s="25">
        <f t="shared" si="1"/>
        <v>46117</v>
      </c>
      <c r="B522" s="74">
        <v>0.600000000000017</v>
      </c>
      <c r="C522" s="26">
        <v>0.600000000000017</v>
      </c>
      <c r="D522" s="26">
        <v>0.600000000000017</v>
      </c>
      <c r="E522" s="26">
        <v>1.0</v>
      </c>
      <c r="F522" s="26">
        <v>1.0</v>
      </c>
      <c r="G522" s="26">
        <v>1.0</v>
      </c>
      <c r="H522" s="26">
        <v>0.600000000000017</v>
      </c>
      <c r="I522" s="26">
        <v>0.600000000000017</v>
      </c>
      <c r="J522" s="26">
        <v>0.600000000000017</v>
      </c>
      <c r="K522" s="26">
        <v>0.89999999999997</v>
      </c>
      <c r="L522" s="26">
        <v>0.600000000000017</v>
      </c>
      <c r="M522" s="26">
        <v>1.0</v>
      </c>
      <c r="N522" s="26">
        <v>1.0</v>
      </c>
      <c r="O522" s="26">
        <v>0.89999999999997</v>
      </c>
      <c r="P522" s="26">
        <v>1.0</v>
      </c>
      <c r="Q522" s="26">
        <v>0.600000000000017</v>
      </c>
      <c r="R522" s="26">
        <v>0.600000000000017</v>
      </c>
      <c r="S522" s="26">
        <v>0.600000000000017</v>
      </c>
      <c r="T522" s="26">
        <v>0.6</v>
      </c>
      <c r="U522" s="26">
        <v>0.6</v>
      </c>
      <c r="V522" s="26">
        <v>0.6</v>
      </c>
      <c r="W522" s="26">
        <v>0.6</v>
      </c>
      <c r="X522" s="26">
        <v>0.6</v>
      </c>
      <c r="Y522" s="26">
        <v>0.6</v>
      </c>
      <c r="Z522" s="26">
        <v>0.6</v>
      </c>
      <c r="AA522" s="26">
        <v>0.6</v>
      </c>
      <c r="AB522" s="26">
        <v>1.0</v>
      </c>
      <c r="AC522" s="26">
        <v>0.6</v>
      </c>
      <c r="AD522" s="26">
        <v>0.9</v>
      </c>
    </row>
    <row r="523" ht="22.5" customHeight="1">
      <c r="A523" s="25">
        <f t="shared" si="1"/>
        <v>46118</v>
      </c>
      <c r="B523" s="74">
        <v>0.600000000000017</v>
      </c>
      <c r="C523" s="26">
        <v>0.600000000000017</v>
      </c>
      <c r="D523" s="26">
        <v>0.600000000000017</v>
      </c>
      <c r="E523" s="26">
        <v>1.0</v>
      </c>
      <c r="F523" s="26">
        <v>1.0</v>
      </c>
      <c r="G523" s="26">
        <v>1.0</v>
      </c>
      <c r="H523" s="26">
        <v>0.600000000000017</v>
      </c>
      <c r="I523" s="26">
        <v>0.600000000000017</v>
      </c>
      <c r="J523" s="26">
        <v>0.600000000000017</v>
      </c>
      <c r="K523" s="26">
        <v>0.89999999999997</v>
      </c>
      <c r="L523" s="26">
        <v>0.600000000000017</v>
      </c>
      <c r="M523" s="26">
        <v>1.0</v>
      </c>
      <c r="N523" s="26">
        <v>1.0</v>
      </c>
      <c r="O523" s="26">
        <v>0.89999999999997</v>
      </c>
      <c r="P523" s="26">
        <v>1.0</v>
      </c>
      <c r="Q523" s="26">
        <v>0.600000000000017</v>
      </c>
      <c r="R523" s="26">
        <v>0.600000000000017</v>
      </c>
      <c r="S523" s="26">
        <v>0.600000000000017</v>
      </c>
      <c r="T523" s="26">
        <v>0.6</v>
      </c>
      <c r="U523" s="26">
        <v>0.6</v>
      </c>
      <c r="V523" s="26">
        <v>0.6</v>
      </c>
      <c r="W523" s="26">
        <v>0.6</v>
      </c>
      <c r="X523" s="26">
        <v>0.6</v>
      </c>
      <c r="Y523" s="26">
        <v>0.6</v>
      </c>
      <c r="Z523" s="26">
        <v>0.6</v>
      </c>
      <c r="AA523" s="26">
        <v>0.6</v>
      </c>
      <c r="AB523" s="26">
        <v>1.0</v>
      </c>
      <c r="AC523" s="26">
        <v>0.6</v>
      </c>
      <c r="AD523" s="26">
        <v>0.9</v>
      </c>
    </row>
    <row r="524" ht="22.5" customHeight="1">
      <c r="A524" s="25">
        <f t="shared" si="1"/>
        <v>46119</v>
      </c>
      <c r="B524" s="74">
        <v>0.600000000000017</v>
      </c>
      <c r="C524" s="26">
        <v>0.600000000000017</v>
      </c>
      <c r="D524" s="26">
        <v>0.600000000000017</v>
      </c>
      <c r="E524" s="26">
        <v>1.0</v>
      </c>
      <c r="F524" s="26">
        <v>1.0</v>
      </c>
      <c r="G524" s="26">
        <v>1.0</v>
      </c>
      <c r="H524" s="26">
        <v>0.600000000000017</v>
      </c>
      <c r="I524" s="26">
        <v>0.600000000000017</v>
      </c>
      <c r="J524" s="26">
        <v>0.600000000000017</v>
      </c>
      <c r="K524" s="26">
        <v>0.89999999999997</v>
      </c>
      <c r="L524" s="26">
        <v>0.600000000000017</v>
      </c>
      <c r="M524" s="26">
        <v>1.0</v>
      </c>
      <c r="N524" s="26">
        <v>1.0</v>
      </c>
      <c r="O524" s="26">
        <v>0.89999999999997</v>
      </c>
      <c r="P524" s="26">
        <v>1.0</v>
      </c>
      <c r="Q524" s="26">
        <v>0.600000000000017</v>
      </c>
      <c r="R524" s="26">
        <v>0.600000000000017</v>
      </c>
      <c r="S524" s="26">
        <v>0.600000000000017</v>
      </c>
      <c r="T524" s="26">
        <v>0.6</v>
      </c>
      <c r="U524" s="26">
        <v>0.6</v>
      </c>
      <c r="V524" s="26">
        <v>0.6</v>
      </c>
      <c r="W524" s="26">
        <v>0.6</v>
      </c>
      <c r="X524" s="26">
        <v>0.6</v>
      </c>
      <c r="Y524" s="26">
        <v>0.6</v>
      </c>
      <c r="Z524" s="26">
        <v>0.6</v>
      </c>
      <c r="AA524" s="26">
        <v>0.6</v>
      </c>
      <c r="AB524" s="26">
        <v>1.0</v>
      </c>
      <c r="AC524" s="26">
        <v>0.6</v>
      </c>
      <c r="AD524" s="26">
        <v>0.9</v>
      </c>
    </row>
    <row r="525" ht="22.5" customHeight="1">
      <c r="A525" s="25">
        <f t="shared" si="1"/>
        <v>46120</v>
      </c>
      <c r="B525" s="74">
        <v>0.600000000000017</v>
      </c>
      <c r="C525" s="26">
        <v>0.600000000000017</v>
      </c>
      <c r="D525" s="26">
        <v>0.600000000000017</v>
      </c>
      <c r="E525" s="26">
        <v>1.0</v>
      </c>
      <c r="F525" s="26">
        <v>1.0</v>
      </c>
      <c r="G525" s="26">
        <v>1.0</v>
      </c>
      <c r="H525" s="26">
        <v>0.600000000000017</v>
      </c>
      <c r="I525" s="26">
        <v>0.600000000000017</v>
      </c>
      <c r="J525" s="26">
        <v>0.600000000000017</v>
      </c>
      <c r="K525" s="26">
        <v>0.899999999999969</v>
      </c>
      <c r="L525" s="26">
        <v>0.600000000000017</v>
      </c>
      <c r="M525" s="26">
        <v>1.0</v>
      </c>
      <c r="N525" s="26">
        <v>1.0</v>
      </c>
      <c r="O525" s="26">
        <v>0.899999999999969</v>
      </c>
      <c r="P525" s="26">
        <v>1.0</v>
      </c>
      <c r="Q525" s="26">
        <v>0.600000000000017</v>
      </c>
      <c r="R525" s="26">
        <v>0.600000000000017</v>
      </c>
      <c r="S525" s="26">
        <v>0.600000000000017</v>
      </c>
      <c r="T525" s="26">
        <v>0.6</v>
      </c>
      <c r="U525" s="26">
        <v>0.6</v>
      </c>
      <c r="V525" s="26">
        <v>0.6</v>
      </c>
      <c r="W525" s="26">
        <v>0.6</v>
      </c>
      <c r="X525" s="26">
        <v>0.6</v>
      </c>
      <c r="Y525" s="26">
        <v>0.6</v>
      </c>
      <c r="Z525" s="26">
        <v>0.6</v>
      </c>
      <c r="AA525" s="26">
        <v>0.6</v>
      </c>
      <c r="AB525" s="26">
        <v>1.0</v>
      </c>
      <c r="AC525" s="26">
        <v>0.6</v>
      </c>
      <c r="AD525" s="26">
        <v>0.9</v>
      </c>
    </row>
    <row r="526" ht="22.5" customHeight="1">
      <c r="A526" s="25">
        <f t="shared" si="1"/>
        <v>46121</v>
      </c>
      <c r="B526" s="74">
        <v>0.600000000000017</v>
      </c>
      <c r="C526" s="26">
        <v>0.600000000000017</v>
      </c>
      <c r="D526" s="26">
        <v>0.600000000000017</v>
      </c>
      <c r="E526" s="26">
        <v>1.0</v>
      </c>
      <c r="F526" s="26">
        <v>1.0</v>
      </c>
      <c r="G526" s="26">
        <v>1.0</v>
      </c>
      <c r="H526" s="26">
        <v>0.600000000000017</v>
      </c>
      <c r="I526" s="26">
        <v>0.600000000000017</v>
      </c>
      <c r="J526" s="26">
        <v>0.600000000000017</v>
      </c>
      <c r="K526" s="26">
        <v>0.899999999999969</v>
      </c>
      <c r="L526" s="26">
        <v>0.600000000000017</v>
      </c>
      <c r="M526" s="26">
        <v>1.0</v>
      </c>
      <c r="N526" s="26">
        <v>1.0</v>
      </c>
      <c r="O526" s="26">
        <v>0.899999999999969</v>
      </c>
      <c r="P526" s="26">
        <v>1.0</v>
      </c>
      <c r="Q526" s="26">
        <v>0.600000000000017</v>
      </c>
      <c r="R526" s="26">
        <v>0.600000000000017</v>
      </c>
      <c r="S526" s="26">
        <v>0.600000000000017</v>
      </c>
      <c r="T526" s="26">
        <v>0.6</v>
      </c>
      <c r="U526" s="26">
        <v>0.6</v>
      </c>
      <c r="V526" s="26">
        <v>0.6</v>
      </c>
      <c r="W526" s="26">
        <v>0.6</v>
      </c>
      <c r="X526" s="26">
        <v>0.6</v>
      </c>
      <c r="Y526" s="26">
        <v>0.6</v>
      </c>
      <c r="Z526" s="26">
        <v>0.6</v>
      </c>
      <c r="AA526" s="26">
        <v>0.6</v>
      </c>
      <c r="AB526" s="26">
        <v>1.0</v>
      </c>
      <c r="AC526" s="26">
        <v>0.6</v>
      </c>
      <c r="AD526" s="26">
        <v>0.9</v>
      </c>
    </row>
    <row r="527" ht="22.5" customHeight="1">
      <c r="A527" s="25">
        <f t="shared" si="1"/>
        <v>46122</v>
      </c>
      <c r="B527" s="74">
        <v>0.600000000000017</v>
      </c>
      <c r="C527" s="26">
        <v>0.600000000000017</v>
      </c>
      <c r="D527" s="26">
        <v>0.600000000000017</v>
      </c>
      <c r="E527" s="26">
        <v>1.0</v>
      </c>
      <c r="F527" s="26">
        <v>1.0</v>
      </c>
      <c r="G527" s="26">
        <v>1.0</v>
      </c>
      <c r="H527" s="26">
        <v>0.600000000000017</v>
      </c>
      <c r="I527" s="26">
        <v>0.600000000000017</v>
      </c>
      <c r="J527" s="26">
        <v>0.600000000000017</v>
      </c>
      <c r="K527" s="26">
        <v>0.899999999999969</v>
      </c>
      <c r="L527" s="26">
        <v>0.600000000000017</v>
      </c>
      <c r="M527" s="26">
        <v>1.0</v>
      </c>
      <c r="N527" s="26">
        <v>1.0</v>
      </c>
      <c r="O527" s="26">
        <v>0.899999999999969</v>
      </c>
      <c r="P527" s="26">
        <v>1.0</v>
      </c>
      <c r="Q527" s="26">
        <v>0.600000000000017</v>
      </c>
      <c r="R527" s="26">
        <v>0.600000000000017</v>
      </c>
      <c r="S527" s="26">
        <v>0.600000000000017</v>
      </c>
      <c r="T527" s="26">
        <v>0.6</v>
      </c>
      <c r="U527" s="26">
        <v>0.6</v>
      </c>
      <c r="V527" s="26">
        <v>0.6</v>
      </c>
      <c r="W527" s="26">
        <v>0.6</v>
      </c>
      <c r="X527" s="26">
        <v>0.6</v>
      </c>
      <c r="Y527" s="26">
        <v>0.6</v>
      </c>
      <c r="Z527" s="26">
        <v>0.6</v>
      </c>
      <c r="AA527" s="26">
        <v>0.6</v>
      </c>
      <c r="AB527" s="26">
        <v>1.0</v>
      </c>
      <c r="AC527" s="26">
        <v>0.6</v>
      </c>
      <c r="AD527" s="26">
        <v>0.9</v>
      </c>
    </row>
    <row r="528" ht="22.5" customHeight="1">
      <c r="A528" s="25">
        <f t="shared" si="1"/>
        <v>46123</v>
      </c>
      <c r="B528" s="74">
        <v>0.600000000000017</v>
      </c>
      <c r="C528" s="26">
        <v>0.600000000000017</v>
      </c>
      <c r="D528" s="26">
        <v>0.600000000000017</v>
      </c>
      <c r="E528" s="26">
        <v>1.0</v>
      </c>
      <c r="F528" s="26">
        <v>1.0</v>
      </c>
      <c r="G528" s="26">
        <v>1.0</v>
      </c>
      <c r="H528" s="26">
        <v>0.600000000000017</v>
      </c>
      <c r="I528" s="26">
        <v>0.600000000000017</v>
      </c>
      <c r="J528" s="26">
        <v>0.600000000000017</v>
      </c>
      <c r="K528" s="26">
        <v>0.899999999999969</v>
      </c>
      <c r="L528" s="26">
        <v>0.600000000000017</v>
      </c>
      <c r="M528" s="26">
        <v>1.0</v>
      </c>
      <c r="N528" s="26">
        <v>1.0</v>
      </c>
      <c r="O528" s="26">
        <v>0.899999999999969</v>
      </c>
      <c r="P528" s="26">
        <v>1.0</v>
      </c>
      <c r="Q528" s="26">
        <v>0.600000000000017</v>
      </c>
      <c r="R528" s="26">
        <v>0.600000000000017</v>
      </c>
      <c r="S528" s="26">
        <v>0.600000000000017</v>
      </c>
      <c r="T528" s="26">
        <v>0.6</v>
      </c>
      <c r="U528" s="26">
        <v>0.6</v>
      </c>
      <c r="V528" s="26">
        <v>0.6</v>
      </c>
      <c r="W528" s="26">
        <v>0.6</v>
      </c>
      <c r="X528" s="26">
        <v>0.6</v>
      </c>
      <c r="Y528" s="26">
        <v>0.6</v>
      </c>
      <c r="Z528" s="26">
        <v>0.6</v>
      </c>
      <c r="AA528" s="26">
        <v>0.6</v>
      </c>
      <c r="AB528" s="26">
        <v>1.0</v>
      </c>
      <c r="AC528" s="26">
        <v>0.6</v>
      </c>
      <c r="AD528" s="26">
        <v>0.9</v>
      </c>
    </row>
    <row r="529" ht="22.5" customHeight="1">
      <c r="A529" s="25">
        <f t="shared" si="1"/>
        <v>46124</v>
      </c>
      <c r="B529" s="74">
        <v>0.600000000000017</v>
      </c>
      <c r="C529" s="26">
        <v>0.600000000000017</v>
      </c>
      <c r="D529" s="26">
        <v>0.600000000000017</v>
      </c>
      <c r="E529" s="26">
        <v>1.0</v>
      </c>
      <c r="F529" s="26">
        <v>1.0</v>
      </c>
      <c r="G529" s="26">
        <v>1.0</v>
      </c>
      <c r="H529" s="26">
        <v>0.600000000000017</v>
      </c>
      <c r="I529" s="26">
        <v>0.600000000000017</v>
      </c>
      <c r="J529" s="26">
        <v>0.600000000000017</v>
      </c>
      <c r="K529" s="26">
        <v>0.899999999999969</v>
      </c>
      <c r="L529" s="26">
        <v>0.600000000000017</v>
      </c>
      <c r="M529" s="26">
        <v>1.0</v>
      </c>
      <c r="N529" s="26">
        <v>1.0</v>
      </c>
      <c r="O529" s="26">
        <v>0.899999999999969</v>
      </c>
      <c r="P529" s="26">
        <v>1.0</v>
      </c>
      <c r="Q529" s="26">
        <v>0.600000000000017</v>
      </c>
      <c r="R529" s="26">
        <v>0.600000000000017</v>
      </c>
      <c r="S529" s="26">
        <v>0.600000000000017</v>
      </c>
      <c r="T529" s="26">
        <v>0.6</v>
      </c>
      <c r="U529" s="26">
        <v>0.6</v>
      </c>
      <c r="V529" s="26">
        <v>0.6</v>
      </c>
      <c r="W529" s="26">
        <v>0.6</v>
      </c>
      <c r="X529" s="26">
        <v>0.6</v>
      </c>
      <c r="Y529" s="26">
        <v>0.6</v>
      </c>
      <c r="Z529" s="26">
        <v>0.6</v>
      </c>
      <c r="AA529" s="26">
        <v>0.6</v>
      </c>
      <c r="AB529" s="26">
        <v>1.0</v>
      </c>
      <c r="AC529" s="26">
        <v>0.6</v>
      </c>
      <c r="AD529" s="26">
        <v>0.9</v>
      </c>
    </row>
    <row r="530" ht="22.5" customHeight="1">
      <c r="A530" s="25">
        <f t="shared" si="1"/>
        <v>46125</v>
      </c>
      <c r="B530" s="74">
        <v>0.600000000000017</v>
      </c>
      <c r="C530" s="26">
        <v>0.600000000000017</v>
      </c>
      <c r="D530" s="26">
        <v>0.600000000000017</v>
      </c>
      <c r="E530" s="26">
        <v>1.0</v>
      </c>
      <c r="F530" s="26">
        <v>1.0</v>
      </c>
      <c r="G530" s="26">
        <v>1.0</v>
      </c>
      <c r="H530" s="26">
        <v>0.600000000000017</v>
      </c>
      <c r="I530" s="26">
        <v>0.600000000000017</v>
      </c>
      <c r="J530" s="26">
        <v>0.600000000000017</v>
      </c>
      <c r="K530" s="26">
        <v>0.899999999999969</v>
      </c>
      <c r="L530" s="26">
        <v>0.600000000000017</v>
      </c>
      <c r="M530" s="26">
        <v>1.0</v>
      </c>
      <c r="N530" s="26">
        <v>1.0</v>
      </c>
      <c r="O530" s="26">
        <v>0.899999999999969</v>
      </c>
      <c r="P530" s="26">
        <v>1.0</v>
      </c>
      <c r="Q530" s="26">
        <v>0.600000000000017</v>
      </c>
      <c r="R530" s="26">
        <v>0.600000000000017</v>
      </c>
      <c r="S530" s="26">
        <v>0.600000000000017</v>
      </c>
      <c r="T530" s="26">
        <v>0.6</v>
      </c>
      <c r="U530" s="26">
        <v>0.6</v>
      </c>
      <c r="V530" s="26">
        <v>0.6</v>
      </c>
      <c r="W530" s="26">
        <v>0.6</v>
      </c>
      <c r="X530" s="26">
        <v>0.6</v>
      </c>
      <c r="Y530" s="26">
        <v>0.6</v>
      </c>
      <c r="Z530" s="26">
        <v>0.6</v>
      </c>
      <c r="AA530" s="26">
        <v>0.6</v>
      </c>
      <c r="AB530" s="26">
        <v>1.0</v>
      </c>
      <c r="AC530" s="26">
        <v>0.6</v>
      </c>
      <c r="AD530" s="26">
        <v>0.9</v>
      </c>
    </row>
    <row r="531" ht="22.5" customHeight="1">
      <c r="A531" s="25">
        <f t="shared" si="1"/>
        <v>46126</v>
      </c>
      <c r="B531" s="74">
        <v>0.600000000000017</v>
      </c>
      <c r="C531" s="26">
        <v>0.600000000000017</v>
      </c>
      <c r="D531" s="26">
        <v>0.600000000000017</v>
      </c>
      <c r="E531" s="26">
        <v>1.0</v>
      </c>
      <c r="F531" s="26">
        <v>1.0</v>
      </c>
      <c r="G531" s="26">
        <v>1.0</v>
      </c>
      <c r="H531" s="26">
        <v>0.600000000000017</v>
      </c>
      <c r="I531" s="26">
        <v>0.600000000000017</v>
      </c>
      <c r="J531" s="26">
        <v>0.600000000000017</v>
      </c>
      <c r="K531" s="26">
        <v>0.899999999999969</v>
      </c>
      <c r="L531" s="26">
        <v>0.600000000000017</v>
      </c>
      <c r="M531" s="26">
        <v>1.0</v>
      </c>
      <c r="N531" s="26">
        <v>1.0</v>
      </c>
      <c r="O531" s="26">
        <v>0.899999999999969</v>
      </c>
      <c r="P531" s="26">
        <v>1.0</v>
      </c>
      <c r="Q531" s="26">
        <v>0.600000000000017</v>
      </c>
      <c r="R531" s="26">
        <v>0.600000000000017</v>
      </c>
      <c r="S531" s="26">
        <v>0.600000000000017</v>
      </c>
      <c r="T531" s="26">
        <v>0.6</v>
      </c>
      <c r="U531" s="26">
        <v>0.6</v>
      </c>
      <c r="V531" s="26">
        <v>0.6</v>
      </c>
      <c r="W531" s="26">
        <v>0.6</v>
      </c>
      <c r="X531" s="26">
        <v>0.6</v>
      </c>
      <c r="Y531" s="26">
        <v>0.6</v>
      </c>
      <c r="Z531" s="26">
        <v>0.6</v>
      </c>
      <c r="AA531" s="26">
        <v>0.6</v>
      </c>
      <c r="AB531" s="26">
        <v>1.0</v>
      </c>
      <c r="AC531" s="26">
        <v>0.6</v>
      </c>
      <c r="AD531" s="26">
        <v>0.9</v>
      </c>
    </row>
    <row r="532" ht="22.5" customHeight="1">
      <c r="A532" s="25">
        <f t="shared" si="1"/>
        <v>46127</v>
      </c>
      <c r="B532" s="74">
        <v>0.600000000000017</v>
      </c>
      <c r="C532" s="26">
        <v>0.600000000000017</v>
      </c>
      <c r="D532" s="26">
        <v>0.600000000000017</v>
      </c>
      <c r="E532" s="26">
        <v>1.0</v>
      </c>
      <c r="F532" s="26">
        <v>1.0</v>
      </c>
      <c r="G532" s="26">
        <v>1.0</v>
      </c>
      <c r="H532" s="26">
        <v>0.600000000000017</v>
      </c>
      <c r="I532" s="26">
        <v>0.600000000000017</v>
      </c>
      <c r="J532" s="26">
        <v>0.600000000000017</v>
      </c>
      <c r="K532" s="26">
        <v>0.899999999999969</v>
      </c>
      <c r="L532" s="26">
        <v>0.600000000000017</v>
      </c>
      <c r="M532" s="26">
        <v>1.0</v>
      </c>
      <c r="N532" s="26">
        <v>1.0</v>
      </c>
      <c r="O532" s="26">
        <v>0.899999999999969</v>
      </c>
      <c r="P532" s="26">
        <v>1.0</v>
      </c>
      <c r="Q532" s="26">
        <v>0.600000000000017</v>
      </c>
      <c r="R532" s="26">
        <v>0.600000000000017</v>
      </c>
      <c r="S532" s="26">
        <v>0.600000000000017</v>
      </c>
      <c r="T532" s="26">
        <v>0.6</v>
      </c>
      <c r="U532" s="26">
        <v>0.6</v>
      </c>
      <c r="V532" s="26">
        <v>0.6</v>
      </c>
      <c r="W532" s="26">
        <v>0.6</v>
      </c>
      <c r="X532" s="26">
        <v>0.6</v>
      </c>
      <c r="Y532" s="26">
        <v>0.6</v>
      </c>
      <c r="Z532" s="26">
        <v>0.6</v>
      </c>
      <c r="AA532" s="26">
        <v>0.6</v>
      </c>
      <c r="AB532" s="26">
        <v>1.0</v>
      </c>
      <c r="AC532" s="26">
        <v>0.6</v>
      </c>
      <c r="AD532" s="26">
        <v>0.9</v>
      </c>
    </row>
    <row r="533" ht="22.5" customHeight="1">
      <c r="A533" s="25">
        <f t="shared" si="1"/>
        <v>46128</v>
      </c>
      <c r="B533" s="74">
        <v>0.600000000000017</v>
      </c>
      <c r="C533" s="26">
        <v>0.600000000000017</v>
      </c>
      <c r="D533" s="26">
        <v>0.600000000000017</v>
      </c>
      <c r="E533" s="26">
        <v>1.0</v>
      </c>
      <c r="F533" s="26">
        <v>1.0</v>
      </c>
      <c r="G533" s="26">
        <v>1.0</v>
      </c>
      <c r="H533" s="26">
        <v>0.600000000000017</v>
      </c>
      <c r="I533" s="26">
        <v>0.600000000000017</v>
      </c>
      <c r="J533" s="26">
        <v>0.600000000000017</v>
      </c>
      <c r="K533" s="26">
        <v>0.899999999999969</v>
      </c>
      <c r="L533" s="26">
        <v>0.600000000000017</v>
      </c>
      <c r="M533" s="26">
        <v>1.0</v>
      </c>
      <c r="N533" s="26">
        <v>1.0</v>
      </c>
      <c r="O533" s="26">
        <v>0.899999999999969</v>
      </c>
      <c r="P533" s="26">
        <v>1.0</v>
      </c>
      <c r="Q533" s="26">
        <v>0.600000000000017</v>
      </c>
      <c r="R533" s="26">
        <v>0.600000000000017</v>
      </c>
      <c r="S533" s="26">
        <v>0.600000000000017</v>
      </c>
      <c r="T533" s="26">
        <v>0.6</v>
      </c>
      <c r="U533" s="26">
        <v>0.6</v>
      </c>
      <c r="V533" s="26">
        <v>0.6</v>
      </c>
      <c r="W533" s="26">
        <v>0.6</v>
      </c>
      <c r="X533" s="26">
        <v>0.6</v>
      </c>
      <c r="Y533" s="26">
        <v>0.6</v>
      </c>
      <c r="Z533" s="26">
        <v>0.6</v>
      </c>
      <c r="AA533" s="26">
        <v>0.6</v>
      </c>
      <c r="AB533" s="26">
        <v>1.0</v>
      </c>
      <c r="AC533" s="26">
        <v>0.6</v>
      </c>
      <c r="AD533" s="26">
        <v>0.9</v>
      </c>
    </row>
    <row r="534" ht="22.5" customHeight="1">
      <c r="A534" s="25">
        <f t="shared" si="1"/>
        <v>46129</v>
      </c>
      <c r="B534" s="74">
        <v>0.600000000000017</v>
      </c>
      <c r="C534" s="26">
        <v>0.600000000000017</v>
      </c>
      <c r="D534" s="26">
        <v>0.600000000000017</v>
      </c>
      <c r="E534" s="26">
        <v>1.0</v>
      </c>
      <c r="F534" s="26">
        <v>1.0</v>
      </c>
      <c r="G534" s="26">
        <v>1.0</v>
      </c>
      <c r="H534" s="26">
        <v>0.600000000000017</v>
      </c>
      <c r="I534" s="26">
        <v>0.600000000000017</v>
      </c>
      <c r="J534" s="26">
        <v>0.600000000000017</v>
      </c>
      <c r="K534" s="26">
        <v>0.899999999999969</v>
      </c>
      <c r="L534" s="26">
        <v>0.600000000000017</v>
      </c>
      <c r="M534" s="26">
        <v>1.0</v>
      </c>
      <c r="N534" s="26">
        <v>1.0</v>
      </c>
      <c r="O534" s="26">
        <v>0.899999999999969</v>
      </c>
      <c r="P534" s="26">
        <v>1.0</v>
      </c>
      <c r="Q534" s="26">
        <v>0.600000000000017</v>
      </c>
      <c r="R534" s="26">
        <v>0.600000000000017</v>
      </c>
      <c r="S534" s="26">
        <v>0.600000000000017</v>
      </c>
      <c r="T534" s="26">
        <v>0.6</v>
      </c>
      <c r="U534" s="26">
        <v>0.6</v>
      </c>
      <c r="V534" s="26">
        <v>0.6</v>
      </c>
      <c r="W534" s="26">
        <v>0.6</v>
      </c>
      <c r="X534" s="26">
        <v>0.6</v>
      </c>
      <c r="Y534" s="26">
        <v>0.6</v>
      </c>
      <c r="Z534" s="26">
        <v>0.6</v>
      </c>
      <c r="AA534" s="26">
        <v>0.6</v>
      </c>
      <c r="AB534" s="26">
        <v>1.0</v>
      </c>
      <c r="AC534" s="26">
        <v>0.6</v>
      </c>
      <c r="AD534" s="26">
        <v>0.9</v>
      </c>
    </row>
    <row r="535" ht="22.5" customHeight="1">
      <c r="A535" s="25">
        <f t="shared" si="1"/>
        <v>46130</v>
      </c>
      <c r="B535" s="74">
        <v>0.600000000000017</v>
      </c>
      <c r="C535" s="26">
        <v>0.600000000000017</v>
      </c>
      <c r="D535" s="26">
        <v>0.600000000000017</v>
      </c>
      <c r="E535" s="26">
        <v>1.0</v>
      </c>
      <c r="F535" s="26">
        <v>1.0</v>
      </c>
      <c r="G535" s="26">
        <v>1.0</v>
      </c>
      <c r="H535" s="26">
        <v>0.600000000000017</v>
      </c>
      <c r="I535" s="26">
        <v>0.600000000000017</v>
      </c>
      <c r="J535" s="26">
        <v>0.600000000000017</v>
      </c>
      <c r="K535" s="26">
        <v>0.899999999999969</v>
      </c>
      <c r="L535" s="26">
        <v>0.600000000000017</v>
      </c>
      <c r="M535" s="26">
        <v>1.0</v>
      </c>
      <c r="N535" s="26">
        <v>1.0</v>
      </c>
      <c r="O535" s="26">
        <v>0.899999999999969</v>
      </c>
      <c r="P535" s="26">
        <v>1.0</v>
      </c>
      <c r="Q535" s="26">
        <v>0.600000000000017</v>
      </c>
      <c r="R535" s="26">
        <v>0.600000000000017</v>
      </c>
      <c r="S535" s="26">
        <v>0.600000000000017</v>
      </c>
      <c r="T535" s="26">
        <v>0.6</v>
      </c>
      <c r="U535" s="26">
        <v>0.6</v>
      </c>
      <c r="V535" s="26">
        <v>0.6</v>
      </c>
      <c r="W535" s="26">
        <v>0.6</v>
      </c>
      <c r="X535" s="26">
        <v>0.6</v>
      </c>
      <c r="Y535" s="26">
        <v>0.6</v>
      </c>
      <c r="Z535" s="26">
        <v>0.6</v>
      </c>
      <c r="AA535" s="26">
        <v>0.6</v>
      </c>
      <c r="AB535" s="26">
        <v>1.0</v>
      </c>
      <c r="AC535" s="26">
        <v>0.6</v>
      </c>
      <c r="AD535" s="26">
        <v>0.9</v>
      </c>
    </row>
    <row r="536" ht="22.5" customHeight="1">
      <c r="A536" s="25">
        <f t="shared" si="1"/>
        <v>46131</v>
      </c>
      <c r="B536" s="74">
        <v>0.600000000000017</v>
      </c>
      <c r="C536" s="26">
        <v>0.600000000000017</v>
      </c>
      <c r="D536" s="26">
        <v>0.600000000000017</v>
      </c>
      <c r="E536" s="26">
        <v>1.0</v>
      </c>
      <c r="F536" s="26">
        <v>1.0</v>
      </c>
      <c r="G536" s="26">
        <v>1.0</v>
      </c>
      <c r="H536" s="26">
        <v>0.600000000000017</v>
      </c>
      <c r="I536" s="26">
        <v>0.600000000000017</v>
      </c>
      <c r="J536" s="26">
        <v>0.600000000000017</v>
      </c>
      <c r="K536" s="26">
        <v>0.899999999999969</v>
      </c>
      <c r="L536" s="26">
        <v>0.600000000000017</v>
      </c>
      <c r="M536" s="26">
        <v>1.0</v>
      </c>
      <c r="N536" s="26">
        <v>1.0</v>
      </c>
      <c r="O536" s="26">
        <v>0.899999999999969</v>
      </c>
      <c r="P536" s="26">
        <v>1.0</v>
      </c>
      <c r="Q536" s="26">
        <v>0.600000000000017</v>
      </c>
      <c r="R536" s="26">
        <v>0.600000000000017</v>
      </c>
      <c r="S536" s="26">
        <v>0.600000000000017</v>
      </c>
      <c r="T536" s="26">
        <v>0.6</v>
      </c>
      <c r="U536" s="26">
        <v>0.6</v>
      </c>
      <c r="V536" s="26">
        <v>0.6</v>
      </c>
      <c r="W536" s="26">
        <v>0.6</v>
      </c>
      <c r="X536" s="26">
        <v>0.6</v>
      </c>
      <c r="Y536" s="26">
        <v>0.6</v>
      </c>
      <c r="Z536" s="26">
        <v>0.6</v>
      </c>
      <c r="AA536" s="26">
        <v>0.6</v>
      </c>
      <c r="AB536" s="26">
        <v>1.0</v>
      </c>
      <c r="AC536" s="26">
        <v>0.6</v>
      </c>
      <c r="AD536" s="26">
        <v>0.9</v>
      </c>
    </row>
    <row r="537" ht="22.5" customHeight="1">
      <c r="A537" s="25">
        <f t="shared" si="1"/>
        <v>46132</v>
      </c>
      <c r="B537" s="74">
        <v>0.600000000000017</v>
      </c>
      <c r="C537" s="26">
        <v>0.600000000000017</v>
      </c>
      <c r="D537" s="26">
        <v>0.600000000000017</v>
      </c>
      <c r="E537" s="26">
        <v>1.0</v>
      </c>
      <c r="F537" s="26">
        <v>1.0</v>
      </c>
      <c r="G537" s="26">
        <v>1.0</v>
      </c>
      <c r="H537" s="26">
        <v>0.600000000000017</v>
      </c>
      <c r="I537" s="26">
        <v>0.600000000000017</v>
      </c>
      <c r="J537" s="26">
        <v>0.600000000000017</v>
      </c>
      <c r="K537" s="26">
        <v>0.899999999999969</v>
      </c>
      <c r="L537" s="26">
        <v>0.600000000000017</v>
      </c>
      <c r="M537" s="26">
        <v>1.0</v>
      </c>
      <c r="N537" s="26">
        <v>1.0</v>
      </c>
      <c r="O537" s="26">
        <v>0.899999999999969</v>
      </c>
      <c r="P537" s="26">
        <v>1.0</v>
      </c>
      <c r="Q537" s="26">
        <v>0.600000000000017</v>
      </c>
      <c r="R537" s="26">
        <v>0.600000000000017</v>
      </c>
      <c r="S537" s="26">
        <v>0.600000000000017</v>
      </c>
      <c r="T537" s="26">
        <v>0.6</v>
      </c>
      <c r="U537" s="26">
        <v>0.6</v>
      </c>
      <c r="V537" s="26">
        <v>0.6</v>
      </c>
      <c r="W537" s="26">
        <v>0.6</v>
      </c>
      <c r="X537" s="26">
        <v>0.6</v>
      </c>
      <c r="Y537" s="26">
        <v>0.6</v>
      </c>
      <c r="Z537" s="26">
        <v>0.6</v>
      </c>
      <c r="AA537" s="26">
        <v>0.6</v>
      </c>
      <c r="AB537" s="26">
        <v>1.0</v>
      </c>
      <c r="AC537" s="26">
        <v>0.6</v>
      </c>
      <c r="AD537" s="26">
        <v>0.9</v>
      </c>
    </row>
    <row r="538" ht="22.5" customHeight="1">
      <c r="A538" s="25">
        <f t="shared" si="1"/>
        <v>46133</v>
      </c>
      <c r="B538" s="74">
        <v>0.600000000000017</v>
      </c>
      <c r="C538" s="26">
        <v>0.600000000000017</v>
      </c>
      <c r="D538" s="26">
        <v>0.600000000000017</v>
      </c>
      <c r="E538" s="26">
        <v>1.0</v>
      </c>
      <c r="F538" s="26">
        <v>1.0</v>
      </c>
      <c r="G538" s="26">
        <v>1.0</v>
      </c>
      <c r="H538" s="26">
        <v>0.600000000000017</v>
      </c>
      <c r="I538" s="26">
        <v>0.600000000000017</v>
      </c>
      <c r="J538" s="26">
        <v>0.600000000000017</v>
      </c>
      <c r="K538" s="26">
        <v>0.899999999999969</v>
      </c>
      <c r="L538" s="26">
        <v>0.600000000000017</v>
      </c>
      <c r="M538" s="26">
        <v>1.0</v>
      </c>
      <c r="N538" s="26">
        <v>1.0</v>
      </c>
      <c r="O538" s="26">
        <v>0.899999999999969</v>
      </c>
      <c r="P538" s="26">
        <v>1.0</v>
      </c>
      <c r="Q538" s="26">
        <v>0.600000000000017</v>
      </c>
      <c r="R538" s="26">
        <v>0.600000000000017</v>
      </c>
      <c r="S538" s="26">
        <v>0.600000000000017</v>
      </c>
      <c r="T538" s="26">
        <v>0.6</v>
      </c>
      <c r="U538" s="26">
        <v>0.6</v>
      </c>
      <c r="V538" s="26">
        <v>0.6</v>
      </c>
      <c r="W538" s="26">
        <v>0.6</v>
      </c>
      <c r="X538" s="26">
        <v>0.6</v>
      </c>
      <c r="Y538" s="26">
        <v>0.6</v>
      </c>
      <c r="Z538" s="26">
        <v>0.6</v>
      </c>
      <c r="AA538" s="26">
        <v>0.6</v>
      </c>
      <c r="AB538" s="26">
        <v>1.0</v>
      </c>
      <c r="AC538" s="26">
        <v>0.6</v>
      </c>
      <c r="AD538" s="26">
        <v>0.9</v>
      </c>
    </row>
    <row r="539" ht="22.5" customHeight="1">
      <c r="A539" s="25">
        <f t="shared" si="1"/>
        <v>46134</v>
      </c>
      <c r="B539" s="74">
        <v>0.600000000000017</v>
      </c>
      <c r="C539" s="26">
        <v>0.600000000000017</v>
      </c>
      <c r="D539" s="26">
        <v>0.600000000000017</v>
      </c>
      <c r="E539" s="26">
        <v>1.0</v>
      </c>
      <c r="F539" s="26">
        <v>1.0</v>
      </c>
      <c r="G539" s="26">
        <v>1.0</v>
      </c>
      <c r="H539" s="26">
        <v>0.600000000000017</v>
      </c>
      <c r="I539" s="26">
        <v>0.600000000000017</v>
      </c>
      <c r="J539" s="26">
        <v>0.600000000000017</v>
      </c>
      <c r="K539" s="26">
        <v>0.899999999999968</v>
      </c>
      <c r="L539" s="26">
        <v>0.600000000000017</v>
      </c>
      <c r="M539" s="26">
        <v>1.0</v>
      </c>
      <c r="N539" s="26">
        <v>1.0</v>
      </c>
      <c r="O539" s="26">
        <v>0.899999999999968</v>
      </c>
      <c r="P539" s="26">
        <v>1.0</v>
      </c>
      <c r="Q539" s="26">
        <v>0.600000000000017</v>
      </c>
      <c r="R539" s="26">
        <v>0.600000000000017</v>
      </c>
      <c r="S539" s="26">
        <v>0.600000000000017</v>
      </c>
      <c r="T539" s="26">
        <v>0.6</v>
      </c>
      <c r="U539" s="26">
        <v>0.6</v>
      </c>
      <c r="V539" s="26">
        <v>0.6</v>
      </c>
      <c r="W539" s="26">
        <v>0.6</v>
      </c>
      <c r="X539" s="26">
        <v>0.6</v>
      </c>
      <c r="Y539" s="26">
        <v>0.6</v>
      </c>
      <c r="Z539" s="26">
        <v>0.6</v>
      </c>
      <c r="AA539" s="26">
        <v>0.6</v>
      </c>
      <c r="AB539" s="26">
        <v>1.0</v>
      </c>
      <c r="AC539" s="26">
        <v>0.6</v>
      </c>
      <c r="AD539" s="26">
        <v>0.9</v>
      </c>
    </row>
    <row r="540" ht="22.5" customHeight="1">
      <c r="A540" s="25">
        <f t="shared" si="1"/>
        <v>46135</v>
      </c>
      <c r="B540" s="74">
        <v>0.600000000000017</v>
      </c>
      <c r="C540" s="26">
        <v>0.600000000000017</v>
      </c>
      <c r="D540" s="26">
        <v>0.600000000000017</v>
      </c>
      <c r="E540" s="26">
        <v>1.0</v>
      </c>
      <c r="F540" s="26">
        <v>1.0</v>
      </c>
      <c r="G540" s="26">
        <v>1.0</v>
      </c>
      <c r="H540" s="26">
        <v>0.600000000000017</v>
      </c>
      <c r="I540" s="26">
        <v>0.600000000000017</v>
      </c>
      <c r="J540" s="26">
        <v>0.600000000000017</v>
      </c>
      <c r="K540" s="26">
        <v>0.899999999999968</v>
      </c>
      <c r="L540" s="26">
        <v>0.600000000000017</v>
      </c>
      <c r="M540" s="26">
        <v>1.0</v>
      </c>
      <c r="N540" s="26">
        <v>1.0</v>
      </c>
      <c r="O540" s="26">
        <v>0.899999999999968</v>
      </c>
      <c r="P540" s="26">
        <v>1.0</v>
      </c>
      <c r="Q540" s="26">
        <v>0.600000000000017</v>
      </c>
      <c r="R540" s="26">
        <v>0.600000000000017</v>
      </c>
      <c r="S540" s="26">
        <v>0.600000000000017</v>
      </c>
      <c r="T540" s="26">
        <v>0.6</v>
      </c>
      <c r="U540" s="26">
        <v>0.6</v>
      </c>
      <c r="V540" s="26">
        <v>0.6</v>
      </c>
      <c r="W540" s="26">
        <v>0.6</v>
      </c>
      <c r="X540" s="26">
        <v>0.6</v>
      </c>
      <c r="Y540" s="26">
        <v>0.6</v>
      </c>
      <c r="Z540" s="26">
        <v>0.6</v>
      </c>
      <c r="AA540" s="26">
        <v>0.6</v>
      </c>
      <c r="AB540" s="26">
        <v>1.0</v>
      </c>
      <c r="AC540" s="26">
        <v>0.6</v>
      </c>
      <c r="AD540" s="26">
        <v>0.9</v>
      </c>
    </row>
    <row r="541" ht="22.5" customHeight="1">
      <c r="A541" s="25">
        <f t="shared" si="1"/>
        <v>46136</v>
      </c>
      <c r="B541" s="74">
        <v>0.600000000000017</v>
      </c>
      <c r="C541" s="26">
        <v>0.600000000000017</v>
      </c>
      <c r="D541" s="26">
        <v>0.600000000000017</v>
      </c>
      <c r="E541" s="26">
        <v>1.0</v>
      </c>
      <c r="F541" s="26">
        <v>1.0</v>
      </c>
      <c r="G541" s="26">
        <v>1.0</v>
      </c>
      <c r="H541" s="26">
        <v>0.600000000000017</v>
      </c>
      <c r="I541" s="26">
        <v>0.600000000000017</v>
      </c>
      <c r="J541" s="26">
        <v>0.600000000000017</v>
      </c>
      <c r="K541" s="26">
        <v>0.899999999999968</v>
      </c>
      <c r="L541" s="26">
        <v>0.600000000000017</v>
      </c>
      <c r="M541" s="26">
        <v>1.0</v>
      </c>
      <c r="N541" s="26">
        <v>1.0</v>
      </c>
      <c r="O541" s="26">
        <v>0.899999999999968</v>
      </c>
      <c r="P541" s="26">
        <v>1.0</v>
      </c>
      <c r="Q541" s="26">
        <v>0.600000000000017</v>
      </c>
      <c r="R541" s="26">
        <v>0.600000000000017</v>
      </c>
      <c r="S541" s="26">
        <v>0.600000000000017</v>
      </c>
      <c r="T541" s="26">
        <v>0.6</v>
      </c>
      <c r="U541" s="26">
        <v>0.6</v>
      </c>
      <c r="V541" s="26">
        <v>0.6</v>
      </c>
      <c r="W541" s="26">
        <v>0.6</v>
      </c>
      <c r="X541" s="26">
        <v>0.6</v>
      </c>
      <c r="Y541" s="26">
        <v>0.6</v>
      </c>
      <c r="Z541" s="26">
        <v>0.6</v>
      </c>
      <c r="AA541" s="26">
        <v>0.6</v>
      </c>
      <c r="AB541" s="26">
        <v>1.0</v>
      </c>
      <c r="AC541" s="26">
        <v>0.6</v>
      </c>
      <c r="AD541" s="26">
        <v>0.9</v>
      </c>
    </row>
    <row r="542" ht="22.5" customHeight="1">
      <c r="A542" s="25">
        <f t="shared" si="1"/>
        <v>46137</v>
      </c>
      <c r="B542" s="74">
        <v>0.600000000000017</v>
      </c>
      <c r="C542" s="26">
        <v>0.600000000000017</v>
      </c>
      <c r="D542" s="26">
        <v>0.600000000000017</v>
      </c>
      <c r="E542" s="26">
        <v>1.0</v>
      </c>
      <c r="F542" s="26">
        <v>1.0</v>
      </c>
      <c r="G542" s="26">
        <v>1.0</v>
      </c>
      <c r="H542" s="26">
        <v>0.600000000000017</v>
      </c>
      <c r="I542" s="26">
        <v>0.600000000000017</v>
      </c>
      <c r="J542" s="26">
        <v>0.600000000000017</v>
      </c>
      <c r="K542" s="26">
        <v>0.899999999999968</v>
      </c>
      <c r="L542" s="26">
        <v>0.600000000000017</v>
      </c>
      <c r="M542" s="26">
        <v>1.0</v>
      </c>
      <c r="N542" s="26">
        <v>1.0</v>
      </c>
      <c r="O542" s="26">
        <v>0.899999999999968</v>
      </c>
      <c r="P542" s="26">
        <v>1.0</v>
      </c>
      <c r="Q542" s="26">
        <v>0.600000000000017</v>
      </c>
      <c r="R542" s="26">
        <v>0.600000000000017</v>
      </c>
      <c r="S542" s="26">
        <v>0.600000000000017</v>
      </c>
      <c r="T542" s="26">
        <v>0.6</v>
      </c>
      <c r="U542" s="26">
        <v>0.6</v>
      </c>
      <c r="V542" s="26">
        <v>0.6</v>
      </c>
      <c r="W542" s="26">
        <v>0.6</v>
      </c>
      <c r="X542" s="26">
        <v>0.6</v>
      </c>
      <c r="Y542" s="26">
        <v>0.6</v>
      </c>
      <c r="Z542" s="26">
        <v>0.6</v>
      </c>
      <c r="AA542" s="26">
        <v>0.6</v>
      </c>
      <c r="AB542" s="26">
        <v>1.0</v>
      </c>
      <c r="AC542" s="26">
        <v>0.6</v>
      </c>
      <c r="AD542" s="26">
        <v>0.9</v>
      </c>
    </row>
    <row r="543" ht="22.5" customHeight="1">
      <c r="A543" s="25">
        <f t="shared" si="1"/>
        <v>46138</v>
      </c>
      <c r="B543" s="74">
        <v>0.600000000000017</v>
      </c>
      <c r="C543" s="26">
        <v>0.600000000000017</v>
      </c>
      <c r="D543" s="26">
        <v>0.600000000000017</v>
      </c>
      <c r="E543" s="26">
        <v>1.0</v>
      </c>
      <c r="F543" s="26">
        <v>1.0</v>
      </c>
      <c r="G543" s="26">
        <v>1.0</v>
      </c>
      <c r="H543" s="26">
        <v>0.600000000000017</v>
      </c>
      <c r="I543" s="26">
        <v>0.600000000000017</v>
      </c>
      <c r="J543" s="26">
        <v>0.600000000000017</v>
      </c>
      <c r="K543" s="26">
        <v>0.899999999999968</v>
      </c>
      <c r="L543" s="26">
        <v>0.600000000000017</v>
      </c>
      <c r="M543" s="26">
        <v>1.0</v>
      </c>
      <c r="N543" s="26">
        <v>1.0</v>
      </c>
      <c r="O543" s="26">
        <v>0.899999999999968</v>
      </c>
      <c r="P543" s="26">
        <v>1.0</v>
      </c>
      <c r="Q543" s="26">
        <v>0.600000000000017</v>
      </c>
      <c r="R543" s="26">
        <v>0.600000000000017</v>
      </c>
      <c r="S543" s="26">
        <v>0.600000000000017</v>
      </c>
      <c r="T543" s="26">
        <v>0.6</v>
      </c>
      <c r="U543" s="26">
        <v>0.6</v>
      </c>
      <c r="V543" s="26">
        <v>0.6</v>
      </c>
      <c r="W543" s="26">
        <v>0.6</v>
      </c>
      <c r="X543" s="26">
        <v>0.6</v>
      </c>
      <c r="Y543" s="26">
        <v>0.6</v>
      </c>
      <c r="Z543" s="26">
        <v>0.6</v>
      </c>
      <c r="AA543" s="26">
        <v>0.6</v>
      </c>
      <c r="AB543" s="26">
        <v>1.0</v>
      </c>
      <c r="AC543" s="26">
        <v>0.6</v>
      </c>
      <c r="AD543" s="26">
        <v>0.9</v>
      </c>
    </row>
    <row r="544" ht="22.5" customHeight="1">
      <c r="A544" s="25">
        <f t="shared" si="1"/>
        <v>46139</v>
      </c>
      <c r="B544" s="74">
        <v>0.600000000000017</v>
      </c>
      <c r="C544" s="26">
        <v>0.600000000000017</v>
      </c>
      <c r="D544" s="26">
        <v>0.600000000000017</v>
      </c>
      <c r="E544" s="26">
        <v>1.0</v>
      </c>
      <c r="F544" s="26">
        <v>1.0</v>
      </c>
      <c r="G544" s="26">
        <v>1.0</v>
      </c>
      <c r="H544" s="26">
        <v>0.600000000000017</v>
      </c>
      <c r="I544" s="26">
        <v>0.600000000000017</v>
      </c>
      <c r="J544" s="26">
        <v>0.600000000000017</v>
      </c>
      <c r="K544" s="26">
        <v>0.899999999999968</v>
      </c>
      <c r="L544" s="26">
        <v>0.600000000000017</v>
      </c>
      <c r="M544" s="26">
        <v>1.0</v>
      </c>
      <c r="N544" s="26">
        <v>1.0</v>
      </c>
      <c r="O544" s="26">
        <v>0.899999999999968</v>
      </c>
      <c r="P544" s="26">
        <v>1.0</v>
      </c>
      <c r="Q544" s="26">
        <v>0.600000000000017</v>
      </c>
      <c r="R544" s="26">
        <v>0.600000000000017</v>
      </c>
      <c r="S544" s="26">
        <v>0.600000000000017</v>
      </c>
      <c r="T544" s="26">
        <v>0.6</v>
      </c>
      <c r="U544" s="26">
        <v>0.6</v>
      </c>
      <c r="V544" s="26">
        <v>0.6</v>
      </c>
      <c r="W544" s="26">
        <v>0.6</v>
      </c>
      <c r="X544" s="26">
        <v>0.6</v>
      </c>
      <c r="Y544" s="26">
        <v>0.6</v>
      </c>
      <c r="Z544" s="26">
        <v>0.6</v>
      </c>
      <c r="AA544" s="26">
        <v>0.6</v>
      </c>
      <c r="AB544" s="26">
        <v>1.0</v>
      </c>
      <c r="AC544" s="26">
        <v>0.6</v>
      </c>
      <c r="AD544" s="26">
        <v>0.9</v>
      </c>
    </row>
    <row r="545" ht="22.5" customHeight="1">
      <c r="A545" s="25">
        <f t="shared" si="1"/>
        <v>46140</v>
      </c>
      <c r="B545" s="74">
        <v>0.600000000000017</v>
      </c>
      <c r="C545" s="26">
        <v>0.600000000000017</v>
      </c>
      <c r="D545" s="26">
        <v>0.600000000000017</v>
      </c>
      <c r="E545" s="26">
        <v>1.0</v>
      </c>
      <c r="F545" s="26">
        <v>1.0</v>
      </c>
      <c r="G545" s="26">
        <v>1.0</v>
      </c>
      <c r="H545" s="26">
        <v>0.600000000000017</v>
      </c>
      <c r="I545" s="26">
        <v>0.600000000000017</v>
      </c>
      <c r="J545" s="26">
        <v>0.600000000000017</v>
      </c>
      <c r="K545" s="26">
        <v>0.899999999999968</v>
      </c>
      <c r="L545" s="26">
        <v>0.600000000000017</v>
      </c>
      <c r="M545" s="26">
        <v>1.0</v>
      </c>
      <c r="N545" s="26">
        <v>1.0</v>
      </c>
      <c r="O545" s="26">
        <v>0.899999999999968</v>
      </c>
      <c r="P545" s="26">
        <v>1.0</v>
      </c>
      <c r="Q545" s="26">
        <v>0.600000000000017</v>
      </c>
      <c r="R545" s="26">
        <v>0.600000000000017</v>
      </c>
      <c r="S545" s="26">
        <v>0.600000000000017</v>
      </c>
      <c r="T545" s="26">
        <v>0.6</v>
      </c>
      <c r="U545" s="26">
        <v>0.6</v>
      </c>
      <c r="V545" s="26">
        <v>0.6</v>
      </c>
      <c r="W545" s="26">
        <v>0.6</v>
      </c>
      <c r="X545" s="26">
        <v>0.6</v>
      </c>
      <c r="Y545" s="26">
        <v>0.6</v>
      </c>
      <c r="Z545" s="26">
        <v>0.6</v>
      </c>
      <c r="AA545" s="26">
        <v>0.6</v>
      </c>
      <c r="AB545" s="26">
        <v>1.0</v>
      </c>
      <c r="AC545" s="26">
        <v>0.6</v>
      </c>
      <c r="AD545" s="26">
        <v>0.9</v>
      </c>
    </row>
    <row r="546" ht="22.5" customHeight="1">
      <c r="A546" s="25">
        <f t="shared" si="1"/>
        <v>46141</v>
      </c>
      <c r="B546" s="74">
        <v>0.600000000000017</v>
      </c>
      <c r="C546" s="26">
        <v>0.600000000000017</v>
      </c>
      <c r="D546" s="26">
        <v>0.600000000000017</v>
      </c>
      <c r="E546" s="26">
        <v>1.0</v>
      </c>
      <c r="F546" s="26">
        <v>1.0</v>
      </c>
      <c r="G546" s="26">
        <v>1.0</v>
      </c>
      <c r="H546" s="26">
        <v>0.600000000000017</v>
      </c>
      <c r="I546" s="26">
        <v>0.600000000000017</v>
      </c>
      <c r="J546" s="26">
        <v>0.600000000000017</v>
      </c>
      <c r="K546" s="26">
        <v>0.899999999999968</v>
      </c>
      <c r="L546" s="26">
        <v>0.600000000000017</v>
      </c>
      <c r="M546" s="26">
        <v>1.0</v>
      </c>
      <c r="N546" s="26">
        <v>1.0</v>
      </c>
      <c r="O546" s="26">
        <v>0.899999999999968</v>
      </c>
      <c r="P546" s="26">
        <v>1.0</v>
      </c>
      <c r="Q546" s="26">
        <v>0.600000000000017</v>
      </c>
      <c r="R546" s="26">
        <v>0.600000000000017</v>
      </c>
      <c r="S546" s="26">
        <v>0.600000000000017</v>
      </c>
      <c r="T546" s="26">
        <v>0.6</v>
      </c>
      <c r="U546" s="26">
        <v>0.6</v>
      </c>
      <c r="V546" s="26">
        <v>0.6</v>
      </c>
      <c r="W546" s="26">
        <v>0.6</v>
      </c>
      <c r="X546" s="26">
        <v>0.6</v>
      </c>
      <c r="Y546" s="26">
        <v>0.6</v>
      </c>
      <c r="Z546" s="26">
        <v>0.6</v>
      </c>
      <c r="AA546" s="26">
        <v>0.6</v>
      </c>
      <c r="AB546" s="26">
        <v>1.0</v>
      </c>
      <c r="AC546" s="26">
        <v>0.6</v>
      </c>
      <c r="AD546" s="26">
        <v>0.9</v>
      </c>
    </row>
    <row r="547" ht="22.5" customHeight="1">
      <c r="A547" s="25">
        <f t="shared" si="1"/>
        <v>46142</v>
      </c>
      <c r="B547" s="74">
        <v>0.600000000000017</v>
      </c>
      <c r="C547" s="26">
        <v>0.600000000000017</v>
      </c>
      <c r="D547" s="26">
        <v>0.600000000000017</v>
      </c>
      <c r="E547" s="26">
        <v>1.0</v>
      </c>
      <c r="F547" s="26">
        <v>1.0</v>
      </c>
      <c r="G547" s="26">
        <v>1.0</v>
      </c>
      <c r="H547" s="26">
        <v>0.600000000000017</v>
      </c>
      <c r="I547" s="26">
        <v>0.600000000000017</v>
      </c>
      <c r="J547" s="26">
        <v>0.600000000000017</v>
      </c>
      <c r="K547" s="26">
        <v>0.899999999999968</v>
      </c>
      <c r="L547" s="26">
        <v>0.600000000000017</v>
      </c>
      <c r="M547" s="26">
        <v>1.0</v>
      </c>
      <c r="N547" s="26">
        <v>1.0</v>
      </c>
      <c r="O547" s="26">
        <v>0.899999999999968</v>
      </c>
      <c r="P547" s="26">
        <v>1.0</v>
      </c>
      <c r="Q547" s="26">
        <v>0.600000000000017</v>
      </c>
      <c r="R547" s="26">
        <v>0.600000000000017</v>
      </c>
      <c r="S547" s="26">
        <v>0.600000000000017</v>
      </c>
      <c r="T547" s="26">
        <v>0.6</v>
      </c>
      <c r="U547" s="26">
        <v>0.6</v>
      </c>
      <c r="V547" s="26">
        <v>0.6</v>
      </c>
      <c r="W547" s="26">
        <v>0.6</v>
      </c>
      <c r="X547" s="26">
        <v>0.6</v>
      </c>
      <c r="Y547" s="26">
        <v>0.6</v>
      </c>
      <c r="Z547" s="26">
        <v>0.6</v>
      </c>
      <c r="AA547" s="26">
        <v>0.6</v>
      </c>
      <c r="AB547" s="26">
        <v>1.0</v>
      </c>
      <c r="AC547" s="26">
        <v>0.6</v>
      </c>
      <c r="AD547" s="26">
        <v>0.9</v>
      </c>
    </row>
    <row r="548" ht="22.5" customHeight="1">
      <c r="A548" s="25">
        <f t="shared" si="1"/>
        <v>46143</v>
      </c>
      <c r="B548" s="74">
        <v>0.600000000000017</v>
      </c>
      <c r="C548" s="26">
        <v>0.600000000000017</v>
      </c>
      <c r="D548" s="26">
        <v>0.600000000000017</v>
      </c>
      <c r="E548" s="26">
        <v>1.0</v>
      </c>
      <c r="F548" s="26">
        <v>1.0</v>
      </c>
      <c r="G548" s="26">
        <v>1.0</v>
      </c>
      <c r="H548" s="26">
        <v>0.600000000000017</v>
      </c>
      <c r="I548" s="26">
        <v>0.600000000000017</v>
      </c>
      <c r="J548" s="26">
        <v>0.600000000000017</v>
      </c>
      <c r="K548" s="26">
        <v>0.899999999999968</v>
      </c>
      <c r="L548" s="26">
        <v>0.600000000000017</v>
      </c>
      <c r="M548" s="26">
        <v>1.0</v>
      </c>
      <c r="N548" s="26">
        <v>1.0</v>
      </c>
      <c r="O548" s="26">
        <v>0.899999999999968</v>
      </c>
      <c r="P548" s="26">
        <v>1.0</v>
      </c>
      <c r="Q548" s="26">
        <v>0.600000000000017</v>
      </c>
      <c r="R548" s="26">
        <v>0.600000000000017</v>
      </c>
      <c r="S548" s="26">
        <v>0.600000000000017</v>
      </c>
      <c r="T548" s="26">
        <v>0.6</v>
      </c>
      <c r="U548" s="26">
        <v>0.6</v>
      </c>
      <c r="V548" s="26">
        <v>0.6</v>
      </c>
      <c r="W548" s="26">
        <v>0.6</v>
      </c>
      <c r="X548" s="26">
        <v>0.6</v>
      </c>
      <c r="Y548" s="26">
        <v>0.6</v>
      </c>
      <c r="Z548" s="26">
        <v>0.6</v>
      </c>
      <c r="AA548" s="26">
        <v>0.6</v>
      </c>
      <c r="AB548" s="26">
        <v>1.0</v>
      </c>
      <c r="AC548" s="26">
        <v>0.6</v>
      </c>
      <c r="AD548" s="26">
        <v>0.9</v>
      </c>
    </row>
    <row r="549" ht="22.5" customHeight="1">
      <c r="A549" s="25">
        <f t="shared" si="1"/>
        <v>46144</v>
      </c>
      <c r="B549" s="74">
        <v>0.600000000000017</v>
      </c>
      <c r="C549" s="26">
        <v>0.600000000000017</v>
      </c>
      <c r="D549" s="26">
        <v>0.600000000000017</v>
      </c>
      <c r="E549" s="26">
        <v>1.0</v>
      </c>
      <c r="F549" s="26">
        <v>1.0</v>
      </c>
      <c r="G549" s="26">
        <v>1.0</v>
      </c>
      <c r="H549" s="26">
        <v>0.600000000000017</v>
      </c>
      <c r="I549" s="26">
        <v>0.600000000000017</v>
      </c>
      <c r="J549" s="26">
        <v>0.600000000000017</v>
      </c>
      <c r="K549" s="26">
        <v>0.899999999999968</v>
      </c>
      <c r="L549" s="26">
        <v>0.600000000000017</v>
      </c>
      <c r="M549" s="26">
        <v>1.0</v>
      </c>
      <c r="N549" s="26">
        <v>1.0</v>
      </c>
      <c r="O549" s="26">
        <v>0.899999999999968</v>
      </c>
      <c r="P549" s="26">
        <v>1.0</v>
      </c>
      <c r="Q549" s="26">
        <v>0.600000000000017</v>
      </c>
      <c r="R549" s="26">
        <v>0.600000000000017</v>
      </c>
      <c r="S549" s="26">
        <v>0.600000000000017</v>
      </c>
      <c r="T549" s="26">
        <v>0.6</v>
      </c>
      <c r="U549" s="26">
        <v>0.6</v>
      </c>
      <c r="V549" s="26">
        <v>0.6</v>
      </c>
      <c r="W549" s="26">
        <v>0.6</v>
      </c>
      <c r="X549" s="26">
        <v>0.6</v>
      </c>
      <c r="Y549" s="26">
        <v>0.6</v>
      </c>
      <c r="Z549" s="26">
        <v>0.6</v>
      </c>
      <c r="AA549" s="26">
        <v>0.6</v>
      </c>
      <c r="AB549" s="26">
        <v>1.0</v>
      </c>
      <c r="AC549" s="26">
        <v>0.6</v>
      </c>
      <c r="AD549" s="26">
        <v>0.9</v>
      </c>
    </row>
    <row r="550" ht="22.5" customHeight="1">
      <c r="A550" s="25">
        <f t="shared" si="1"/>
        <v>46145</v>
      </c>
      <c r="B550" s="74">
        <v>0.600000000000017</v>
      </c>
      <c r="C550" s="26">
        <v>0.600000000000017</v>
      </c>
      <c r="D550" s="26">
        <v>0.600000000000017</v>
      </c>
      <c r="E550" s="26">
        <v>1.0</v>
      </c>
      <c r="F550" s="26">
        <v>1.0</v>
      </c>
      <c r="G550" s="26">
        <v>1.0</v>
      </c>
      <c r="H550" s="26">
        <v>0.600000000000017</v>
      </c>
      <c r="I550" s="26">
        <v>0.600000000000017</v>
      </c>
      <c r="J550" s="26">
        <v>0.600000000000017</v>
      </c>
      <c r="K550" s="26">
        <v>0.899999999999968</v>
      </c>
      <c r="L550" s="26">
        <v>0.600000000000017</v>
      </c>
      <c r="M550" s="26">
        <v>1.0</v>
      </c>
      <c r="N550" s="26">
        <v>1.0</v>
      </c>
      <c r="O550" s="26">
        <v>0.899999999999968</v>
      </c>
      <c r="P550" s="26">
        <v>1.0</v>
      </c>
      <c r="Q550" s="26">
        <v>0.600000000000017</v>
      </c>
      <c r="R550" s="26">
        <v>0.600000000000017</v>
      </c>
      <c r="S550" s="26">
        <v>0.600000000000017</v>
      </c>
      <c r="T550" s="26">
        <v>0.6</v>
      </c>
      <c r="U550" s="26">
        <v>0.6</v>
      </c>
      <c r="V550" s="26">
        <v>0.6</v>
      </c>
      <c r="W550" s="26">
        <v>0.6</v>
      </c>
      <c r="X550" s="26">
        <v>0.6</v>
      </c>
      <c r="Y550" s="26">
        <v>0.6</v>
      </c>
      <c r="Z550" s="26">
        <v>0.6</v>
      </c>
      <c r="AA550" s="26">
        <v>0.6</v>
      </c>
      <c r="AB550" s="26">
        <v>1.0</v>
      </c>
      <c r="AC550" s="26">
        <v>0.6</v>
      </c>
      <c r="AD550" s="26">
        <v>0.9</v>
      </c>
    </row>
    <row r="551" ht="22.5" customHeight="1">
      <c r="A551" s="25">
        <f t="shared" si="1"/>
        <v>46146</v>
      </c>
      <c r="B551" s="74">
        <v>0.600000000000017</v>
      </c>
      <c r="C551" s="26">
        <v>0.600000000000017</v>
      </c>
      <c r="D551" s="26">
        <v>0.600000000000017</v>
      </c>
      <c r="E551" s="26">
        <v>1.0</v>
      </c>
      <c r="F551" s="26">
        <v>1.0</v>
      </c>
      <c r="G551" s="26">
        <v>1.0</v>
      </c>
      <c r="H551" s="26">
        <v>0.600000000000017</v>
      </c>
      <c r="I551" s="26">
        <v>0.600000000000017</v>
      </c>
      <c r="J551" s="26">
        <v>0.600000000000017</v>
      </c>
      <c r="K551" s="26">
        <v>0.899999999999968</v>
      </c>
      <c r="L551" s="26">
        <v>0.600000000000017</v>
      </c>
      <c r="M551" s="26">
        <v>1.0</v>
      </c>
      <c r="N551" s="26">
        <v>1.0</v>
      </c>
      <c r="O551" s="26">
        <v>0.899999999999968</v>
      </c>
      <c r="P551" s="26">
        <v>1.0</v>
      </c>
      <c r="Q551" s="26">
        <v>0.600000000000017</v>
      </c>
      <c r="R551" s="26">
        <v>0.600000000000017</v>
      </c>
      <c r="S551" s="26">
        <v>0.600000000000017</v>
      </c>
      <c r="T551" s="26">
        <v>0.6</v>
      </c>
      <c r="U551" s="26">
        <v>0.6</v>
      </c>
      <c r="V551" s="26">
        <v>0.6</v>
      </c>
      <c r="W551" s="26">
        <v>0.6</v>
      </c>
      <c r="X551" s="26">
        <v>0.6</v>
      </c>
      <c r="Y551" s="26">
        <v>0.6</v>
      </c>
      <c r="Z551" s="26">
        <v>0.6</v>
      </c>
      <c r="AA551" s="26">
        <v>0.6</v>
      </c>
      <c r="AB551" s="26">
        <v>1.0</v>
      </c>
      <c r="AC551" s="26">
        <v>0.6</v>
      </c>
      <c r="AD551" s="26">
        <v>0.9</v>
      </c>
    </row>
    <row r="552" ht="22.5" customHeight="1">
      <c r="A552" s="25">
        <f t="shared" si="1"/>
        <v>46147</v>
      </c>
      <c r="B552" s="74">
        <v>0.600000000000018</v>
      </c>
      <c r="C552" s="26">
        <v>0.600000000000018</v>
      </c>
      <c r="D552" s="26">
        <v>0.600000000000018</v>
      </c>
      <c r="E552" s="26">
        <v>1.0</v>
      </c>
      <c r="F552" s="26">
        <v>1.0</v>
      </c>
      <c r="G552" s="26">
        <v>1.0</v>
      </c>
      <c r="H552" s="26">
        <v>0.600000000000018</v>
      </c>
      <c r="I552" s="26">
        <v>0.600000000000018</v>
      </c>
      <c r="J552" s="26">
        <v>0.600000000000018</v>
      </c>
      <c r="K552" s="26">
        <v>0.899999999999968</v>
      </c>
      <c r="L552" s="26">
        <v>0.600000000000018</v>
      </c>
      <c r="M552" s="26">
        <v>1.0</v>
      </c>
      <c r="N552" s="26">
        <v>1.0</v>
      </c>
      <c r="O552" s="26">
        <v>0.899999999999968</v>
      </c>
      <c r="P552" s="26">
        <v>1.0</v>
      </c>
      <c r="Q552" s="26">
        <v>0.600000000000018</v>
      </c>
      <c r="R552" s="26">
        <v>0.600000000000018</v>
      </c>
      <c r="S552" s="26">
        <v>0.600000000000018</v>
      </c>
      <c r="T552" s="26">
        <v>0.6</v>
      </c>
      <c r="U552" s="26">
        <v>0.6</v>
      </c>
      <c r="V552" s="26">
        <v>0.6</v>
      </c>
      <c r="W552" s="26">
        <v>0.6</v>
      </c>
      <c r="X552" s="26">
        <v>0.6</v>
      </c>
      <c r="Y552" s="26">
        <v>0.6</v>
      </c>
      <c r="Z552" s="26">
        <v>0.6</v>
      </c>
      <c r="AA552" s="26">
        <v>0.6</v>
      </c>
      <c r="AB552" s="26">
        <v>1.0</v>
      </c>
      <c r="AC552" s="26">
        <v>0.6</v>
      </c>
      <c r="AD552" s="26">
        <v>0.9</v>
      </c>
    </row>
    <row r="553" ht="22.5" customHeight="1">
      <c r="A553" s="25">
        <f t="shared" si="1"/>
        <v>46148</v>
      </c>
      <c r="B553" s="74">
        <v>0.600000000000018</v>
      </c>
      <c r="C553" s="26">
        <v>0.600000000000018</v>
      </c>
      <c r="D553" s="26">
        <v>0.600000000000018</v>
      </c>
      <c r="E553" s="26">
        <v>1.0</v>
      </c>
      <c r="F553" s="26">
        <v>1.0</v>
      </c>
      <c r="G553" s="26">
        <v>1.0</v>
      </c>
      <c r="H553" s="26">
        <v>0.600000000000018</v>
      </c>
      <c r="I553" s="26">
        <v>0.600000000000018</v>
      </c>
      <c r="J553" s="26">
        <v>0.600000000000018</v>
      </c>
      <c r="K553" s="26">
        <v>0.899999999999968</v>
      </c>
      <c r="L553" s="26">
        <v>0.600000000000018</v>
      </c>
      <c r="M553" s="26">
        <v>1.0</v>
      </c>
      <c r="N553" s="26">
        <v>1.0</v>
      </c>
      <c r="O553" s="26">
        <v>0.899999999999968</v>
      </c>
      <c r="P553" s="26">
        <v>1.0</v>
      </c>
      <c r="Q553" s="26">
        <v>0.600000000000018</v>
      </c>
      <c r="R553" s="26">
        <v>0.600000000000018</v>
      </c>
      <c r="S553" s="26">
        <v>0.600000000000018</v>
      </c>
      <c r="T553" s="26">
        <v>0.6</v>
      </c>
      <c r="U553" s="26">
        <v>0.6</v>
      </c>
      <c r="V553" s="26">
        <v>0.6</v>
      </c>
      <c r="W553" s="26">
        <v>0.6</v>
      </c>
      <c r="X553" s="26">
        <v>0.6</v>
      </c>
      <c r="Y553" s="26">
        <v>0.6</v>
      </c>
      <c r="Z553" s="26">
        <v>0.6</v>
      </c>
      <c r="AA553" s="26">
        <v>0.6</v>
      </c>
      <c r="AB553" s="26">
        <v>1.0</v>
      </c>
      <c r="AC553" s="26">
        <v>0.6</v>
      </c>
      <c r="AD553" s="26">
        <v>0.9</v>
      </c>
    </row>
    <row r="554" ht="22.5" customHeight="1">
      <c r="A554" s="25">
        <f t="shared" si="1"/>
        <v>46149</v>
      </c>
      <c r="B554" s="74">
        <v>0.600000000000018</v>
      </c>
      <c r="C554" s="26">
        <v>0.600000000000018</v>
      </c>
      <c r="D554" s="26">
        <v>0.600000000000018</v>
      </c>
      <c r="E554" s="26">
        <v>1.0</v>
      </c>
      <c r="F554" s="26">
        <v>1.0</v>
      </c>
      <c r="G554" s="26">
        <v>1.0</v>
      </c>
      <c r="H554" s="26">
        <v>0.600000000000018</v>
      </c>
      <c r="I554" s="26">
        <v>0.600000000000018</v>
      </c>
      <c r="J554" s="26">
        <v>0.600000000000018</v>
      </c>
      <c r="K554" s="26">
        <v>0.899999999999967</v>
      </c>
      <c r="L554" s="26">
        <v>0.600000000000018</v>
      </c>
      <c r="M554" s="26">
        <v>1.0</v>
      </c>
      <c r="N554" s="26">
        <v>1.0</v>
      </c>
      <c r="O554" s="26">
        <v>0.899999999999967</v>
      </c>
      <c r="P554" s="26">
        <v>1.0</v>
      </c>
      <c r="Q554" s="26">
        <v>0.600000000000018</v>
      </c>
      <c r="R554" s="26">
        <v>0.600000000000018</v>
      </c>
      <c r="S554" s="26">
        <v>0.600000000000018</v>
      </c>
      <c r="T554" s="26">
        <v>0.6</v>
      </c>
      <c r="U554" s="26">
        <v>0.6</v>
      </c>
      <c r="V554" s="26">
        <v>0.6</v>
      </c>
      <c r="W554" s="26">
        <v>0.6</v>
      </c>
      <c r="X554" s="26">
        <v>0.6</v>
      </c>
      <c r="Y554" s="26">
        <v>0.6</v>
      </c>
      <c r="Z554" s="26">
        <v>0.6</v>
      </c>
      <c r="AA554" s="26">
        <v>0.6</v>
      </c>
      <c r="AB554" s="26">
        <v>1.0</v>
      </c>
      <c r="AC554" s="26">
        <v>0.6</v>
      </c>
      <c r="AD554" s="26">
        <v>0.9</v>
      </c>
    </row>
    <row r="555" ht="22.5" customHeight="1">
      <c r="A555" s="25">
        <f t="shared" si="1"/>
        <v>46150</v>
      </c>
      <c r="B555" s="74">
        <v>0.600000000000018</v>
      </c>
      <c r="C555" s="26">
        <v>0.600000000000018</v>
      </c>
      <c r="D555" s="26">
        <v>0.600000000000018</v>
      </c>
      <c r="E555" s="26">
        <v>1.0</v>
      </c>
      <c r="F555" s="26">
        <v>1.0</v>
      </c>
      <c r="G555" s="26">
        <v>1.0</v>
      </c>
      <c r="H555" s="26">
        <v>0.600000000000018</v>
      </c>
      <c r="I555" s="26">
        <v>0.600000000000018</v>
      </c>
      <c r="J555" s="26">
        <v>0.600000000000018</v>
      </c>
      <c r="K555" s="26">
        <v>0.899999999999967</v>
      </c>
      <c r="L555" s="26">
        <v>0.600000000000018</v>
      </c>
      <c r="M555" s="26">
        <v>1.0</v>
      </c>
      <c r="N555" s="26">
        <v>1.0</v>
      </c>
      <c r="O555" s="26">
        <v>0.899999999999967</v>
      </c>
      <c r="P555" s="26">
        <v>1.0</v>
      </c>
      <c r="Q555" s="26">
        <v>0.600000000000018</v>
      </c>
      <c r="R555" s="26">
        <v>0.600000000000018</v>
      </c>
      <c r="S555" s="26">
        <v>0.600000000000018</v>
      </c>
      <c r="T555" s="26">
        <v>0.6</v>
      </c>
      <c r="U555" s="26">
        <v>0.6</v>
      </c>
      <c r="V555" s="26">
        <v>0.6</v>
      </c>
      <c r="W555" s="26">
        <v>0.6</v>
      </c>
      <c r="X555" s="26">
        <v>0.6</v>
      </c>
      <c r="Y555" s="26">
        <v>0.6</v>
      </c>
      <c r="Z555" s="26">
        <v>0.6</v>
      </c>
      <c r="AA555" s="26">
        <v>0.6</v>
      </c>
      <c r="AB555" s="26">
        <v>1.0</v>
      </c>
      <c r="AC555" s="26">
        <v>0.6</v>
      </c>
      <c r="AD555" s="26">
        <v>0.9</v>
      </c>
    </row>
    <row r="556" ht="22.5" customHeight="1">
      <c r="A556" s="25">
        <f t="shared" si="1"/>
        <v>46151</v>
      </c>
      <c r="B556" s="74">
        <v>0.600000000000018</v>
      </c>
      <c r="C556" s="26">
        <v>0.600000000000018</v>
      </c>
      <c r="D556" s="26">
        <v>0.600000000000018</v>
      </c>
      <c r="E556" s="26">
        <v>1.0</v>
      </c>
      <c r="F556" s="26">
        <v>1.0</v>
      </c>
      <c r="G556" s="26">
        <v>1.0</v>
      </c>
      <c r="H556" s="26">
        <v>0.600000000000018</v>
      </c>
      <c r="I556" s="26">
        <v>0.600000000000018</v>
      </c>
      <c r="J556" s="26">
        <v>0.600000000000018</v>
      </c>
      <c r="K556" s="26">
        <v>0.899999999999967</v>
      </c>
      <c r="L556" s="26">
        <v>0.600000000000018</v>
      </c>
      <c r="M556" s="26">
        <v>1.0</v>
      </c>
      <c r="N556" s="26">
        <v>1.0</v>
      </c>
      <c r="O556" s="26">
        <v>0.899999999999967</v>
      </c>
      <c r="P556" s="26">
        <v>1.0</v>
      </c>
      <c r="Q556" s="26">
        <v>0.600000000000018</v>
      </c>
      <c r="R556" s="26">
        <v>0.600000000000018</v>
      </c>
      <c r="S556" s="26">
        <v>0.600000000000018</v>
      </c>
      <c r="T556" s="26">
        <v>0.6</v>
      </c>
      <c r="U556" s="26">
        <v>0.6</v>
      </c>
      <c r="V556" s="26">
        <v>0.6</v>
      </c>
      <c r="W556" s="26">
        <v>0.6</v>
      </c>
      <c r="X556" s="26">
        <v>0.6</v>
      </c>
      <c r="Y556" s="26">
        <v>0.6</v>
      </c>
      <c r="Z556" s="26">
        <v>0.6</v>
      </c>
      <c r="AA556" s="26">
        <v>0.6</v>
      </c>
      <c r="AB556" s="26">
        <v>1.0</v>
      </c>
      <c r="AC556" s="26">
        <v>0.6</v>
      </c>
      <c r="AD556" s="26">
        <v>0.9</v>
      </c>
    </row>
    <row r="557" ht="22.5" customHeight="1">
      <c r="A557" s="25">
        <f t="shared" si="1"/>
        <v>46152</v>
      </c>
      <c r="B557" s="74">
        <v>0.600000000000018</v>
      </c>
      <c r="C557" s="26">
        <v>0.600000000000018</v>
      </c>
      <c r="D557" s="26">
        <v>0.600000000000018</v>
      </c>
      <c r="E557" s="26">
        <v>1.0</v>
      </c>
      <c r="F557" s="26">
        <v>1.0</v>
      </c>
      <c r="G557" s="26">
        <v>1.0</v>
      </c>
      <c r="H557" s="26">
        <v>0.600000000000018</v>
      </c>
      <c r="I557" s="26">
        <v>0.600000000000018</v>
      </c>
      <c r="J557" s="26">
        <v>0.600000000000018</v>
      </c>
      <c r="K557" s="26">
        <v>0.899999999999967</v>
      </c>
      <c r="L557" s="26">
        <v>0.600000000000018</v>
      </c>
      <c r="M557" s="26">
        <v>1.0</v>
      </c>
      <c r="N557" s="26">
        <v>1.0</v>
      </c>
      <c r="O557" s="26">
        <v>0.899999999999967</v>
      </c>
      <c r="P557" s="26">
        <v>1.0</v>
      </c>
      <c r="Q557" s="26">
        <v>0.600000000000018</v>
      </c>
      <c r="R557" s="26">
        <v>0.600000000000018</v>
      </c>
      <c r="S557" s="26">
        <v>0.600000000000018</v>
      </c>
      <c r="T557" s="26">
        <v>0.6</v>
      </c>
      <c r="U557" s="26">
        <v>0.6</v>
      </c>
      <c r="V557" s="26">
        <v>0.6</v>
      </c>
      <c r="W557" s="26">
        <v>0.6</v>
      </c>
      <c r="X557" s="26">
        <v>0.6</v>
      </c>
      <c r="Y557" s="26">
        <v>0.6</v>
      </c>
      <c r="Z557" s="26">
        <v>0.6</v>
      </c>
      <c r="AA557" s="26">
        <v>0.6</v>
      </c>
      <c r="AB557" s="26">
        <v>1.0</v>
      </c>
      <c r="AC557" s="26">
        <v>0.6</v>
      </c>
      <c r="AD557" s="26">
        <v>0.9</v>
      </c>
    </row>
    <row r="558" ht="22.5" customHeight="1">
      <c r="A558" s="25">
        <f t="shared" si="1"/>
        <v>46153</v>
      </c>
      <c r="B558" s="74">
        <v>0.600000000000018</v>
      </c>
      <c r="C558" s="26">
        <v>0.600000000000018</v>
      </c>
      <c r="D558" s="26">
        <v>0.600000000000018</v>
      </c>
      <c r="E558" s="26">
        <v>1.0</v>
      </c>
      <c r="F558" s="26">
        <v>1.0</v>
      </c>
      <c r="G558" s="26">
        <v>1.0</v>
      </c>
      <c r="H558" s="26">
        <v>0.600000000000018</v>
      </c>
      <c r="I558" s="26">
        <v>0.600000000000018</v>
      </c>
      <c r="J558" s="26">
        <v>0.600000000000018</v>
      </c>
      <c r="K558" s="26">
        <v>0.899999999999967</v>
      </c>
      <c r="L558" s="26">
        <v>0.600000000000018</v>
      </c>
      <c r="M558" s="26">
        <v>1.0</v>
      </c>
      <c r="N558" s="26">
        <v>1.0</v>
      </c>
      <c r="O558" s="26">
        <v>0.899999999999967</v>
      </c>
      <c r="P558" s="26">
        <v>1.0</v>
      </c>
      <c r="Q558" s="26">
        <v>0.600000000000018</v>
      </c>
      <c r="R558" s="26">
        <v>0.600000000000018</v>
      </c>
      <c r="S558" s="26">
        <v>0.600000000000018</v>
      </c>
      <c r="T558" s="26">
        <v>0.6</v>
      </c>
      <c r="U558" s="26">
        <v>0.6</v>
      </c>
      <c r="V558" s="26">
        <v>0.6</v>
      </c>
      <c r="W558" s="26">
        <v>0.6</v>
      </c>
      <c r="X558" s="26">
        <v>0.6</v>
      </c>
      <c r="Y558" s="26">
        <v>0.6</v>
      </c>
      <c r="Z558" s="26">
        <v>0.6</v>
      </c>
      <c r="AA558" s="26">
        <v>0.6</v>
      </c>
      <c r="AB558" s="26">
        <v>1.0</v>
      </c>
      <c r="AC558" s="26">
        <v>0.6</v>
      </c>
      <c r="AD558" s="26">
        <v>0.9</v>
      </c>
    </row>
    <row r="559" ht="22.5" customHeight="1">
      <c r="A559" s="25">
        <f t="shared" si="1"/>
        <v>46154</v>
      </c>
      <c r="B559" s="74">
        <v>0.600000000000018</v>
      </c>
      <c r="C559" s="26">
        <v>0.600000000000018</v>
      </c>
      <c r="D559" s="26">
        <v>0.600000000000018</v>
      </c>
      <c r="E559" s="26">
        <v>1.0</v>
      </c>
      <c r="F559" s="26">
        <v>1.0</v>
      </c>
      <c r="G559" s="26">
        <v>1.0</v>
      </c>
      <c r="H559" s="26">
        <v>0.600000000000018</v>
      </c>
      <c r="I559" s="26">
        <v>0.600000000000018</v>
      </c>
      <c r="J559" s="26">
        <v>0.600000000000018</v>
      </c>
      <c r="K559" s="26">
        <v>0.899999999999967</v>
      </c>
      <c r="L559" s="26">
        <v>0.600000000000018</v>
      </c>
      <c r="M559" s="26">
        <v>1.0</v>
      </c>
      <c r="N559" s="26">
        <v>1.0</v>
      </c>
      <c r="O559" s="26">
        <v>0.899999999999967</v>
      </c>
      <c r="P559" s="26">
        <v>1.0</v>
      </c>
      <c r="Q559" s="26">
        <v>0.600000000000018</v>
      </c>
      <c r="R559" s="26">
        <v>0.600000000000018</v>
      </c>
      <c r="S559" s="26">
        <v>0.600000000000018</v>
      </c>
      <c r="T559" s="26">
        <v>0.6</v>
      </c>
      <c r="U559" s="26">
        <v>0.6</v>
      </c>
      <c r="V559" s="26">
        <v>0.6</v>
      </c>
      <c r="W559" s="26">
        <v>0.6</v>
      </c>
      <c r="X559" s="26">
        <v>0.6</v>
      </c>
      <c r="Y559" s="26">
        <v>0.6</v>
      </c>
      <c r="Z559" s="26">
        <v>0.6</v>
      </c>
      <c r="AA559" s="26">
        <v>0.6</v>
      </c>
      <c r="AB559" s="26">
        <v>1.0</v>
      </c>
      <c r="AC559" s="26">
        <v>0.6</v>
      </c>
      <c r="AD559" s="26">
        <v>0.9</v>
      </c>
    </row>
    <row r="560" ht="22.5" customHeight="1">
      <c r="A560" s="25">
        <f t="shared" si="1"/>
        <v>46155</v>
      </c>
      <c r="B560" s="74">
        <v>0.600000000000018</v>
      </c>
      <c r="C560" s="26">
        <v>0.600000000000018</v>
      </c>
      <c r="D560" s="26">
        <v>0.600000000000018</v>
      </c>
      <c r="E560" s="26">
        <v>1.0</v>
      </c>
      <c r="F560" s="26">
        <v>1.0</v>
      </c>
      <c r="G560" s="26">
        <v>1.0</v>
      </c>
      <c r="H560" s="26">
        <v>0.600000000000018</v>
      </c>
      <c r="I560" s="26">
        <v>0.600000000000018</v>
      </c>
      <c r="J560" s="26">
        <v>0.600000000000018</v>
      </c>
      <c r="K560" s="26">
        <v>0.899999999999967</v>
      </c>
      <c r="L560" s="26">
        <v>0.600000000000018</v>
      </c>
      <c r="M560" s="26">
        <v>1.0</v>
      </c>
      <c r="N560" s="26">
        <v>1.0</v>
      </c>
      <c r="O560" s="26">
        <v>0.899999999999967</v>
      </c>
      <c r="P560" s="26">
        <v>1.0</v>
      </c>
      <c r="Q560" s="26">
        <v>0.600000000000018</v>
      </c>
      <c r="R560" s="26">
        <v>0.600000000000018</v>
      </c>
      <c r="S560" s="26">
        <v>0.600000000000018</v>
      </c>
      <c r="T560" s="26">
        <v>0.6</v>
      </c>
      <c r="U560" s="26">
        <v>0.6</v>
      </c>
      <c r="V560" s="26">
        <v>0.6</v>
      </c>
      <c r="W560" s="26">
        <v>0.6</v>
      </c>
      <c r="X560" s="26">
        <v>0.6</v>
      </c>
      <c r="Y560" s="26">
        <v>0.6</v>
      </c>
      <c r="Z560" s="26">
        <v>0.6</v>
      </c>
      <c r="AA560" s="26">
        <v>0.6</v>
      </c>
      <c r="AB560" s="26">
        <v>1.0</v>
      </c>
      <c r="AC560" s="26">
        <v>0.6</v>
      </c>
      <c r="AD560" s="26">
        <v>0.9</v>
      </c>
    </row>
    <row r="561" ht="22.5" customHeight="1">
      <c r="A561" s="25">
        <f t="shared" si="1"/>
        <v>46156</v>
      </c>
      <c r="B561" s="74">
        <v>0.600000000000018</v>
      </c>
      <c r="C561" s="26">
        <v>0.600000000000018</v>
      </c>
      <c r="D561" s="26">
        <v>0.600000000000018</v>
      </c>
      <c r="E561" s="26">
        <v>1.0</v>
      </c>
      <c r="F561" s="26">
        <v>1.0</v>
      </c>
      <c r="G561" s="26">
        <v>1.0</v>
      </c>
      <c r="H561" s="26">
        <v>0.600000000000018</v>
      </c>
      <c r="I561" s="26">
        <v>0.600000000000018</v>
      </c>
      <c r="J561" s="26">
        <v>0.600000000000018</v>
      </c>
      <c r="K561" s="26">
        <v>0.899999999999967</v>
      </c>
      <c r="L561" s="26">
        <v>0.600000000000018</v>
      </c>
      <c r="M561" s="26">
        <v>1.0</v>
      </c>
      <c r="N561" s="26">
        <v>1.0</v>
      </c>
      <c r="O561" s="26">
        <v>0.899999999999967</v>
      </c>
      <c r="P561" s="26">
        <v>1.0</v>
      </c>
      <c r="Q561" s="26">
        <v>0.600000000000018</v>
      </c>
      <c r="R561" s="26">
        <v>0.600000000000018</v>
      </c>
      <c r="S561" s="26">
        <v>0.600000000000018</v>
      </c>
      <c r="T561" s="26">
        <v>0.6</v>
      </c>
      <c r="U561" s="26">
        <v>0.6</v>
      </c>
      <c r="V561" s="26">
        <v>0.6</v>
      </c>
      <c r="W561" s="26">
        <v>0.6</v>
      </c>
      <c r="X561" s="26">
        <v>0.6</v>
      </c>
      <c r="Y561" s="26">
        <v>0.6</v>
      </c>
      <c r="Z561" s="26">
        <v>0.6</v>
      </c>
      <c r="AA561" s="26">
        <v>0.6</v>
      </c>
      <c r="AB561" s="26">
        <v>1.0</v>
      </c>
      <c r="AC561" s="26">
        <v>0.6</v>
      </c>
      <c r="AD561" s="26">
        <v>0.9</v>
      </c>
    </row>
    <row r="562" ht="22.5" customHeight="1">
      <c r="A562" s="25">
        <f t="shared" si="1"/>
        <v>46157</v>
      </c>
      <c r="B562" s="74">
        <v>0.600000000000018</v>
      </c>
      <c r="C562" s="26">
        <v>0.600000000000018</v>
      </c>
      <c r="D562" s="26">
        <v>0.600000000000018</v>
      </c>
      <c r="E562" s="26">
        <v>1.0</v>
      </c>
      <c r="F562" s="26">
        <v>1.0</v>
      </c>
      <c r="G562" s="26">
        <v>1.0</v>
      </c>
      <c r="H562" s="26">
        <v>0.600000000000018</v>
      </c>
      <c r="I562" s="26">
        <v>0.600000000000018</v>
      </c>
      <c r="J562" s="26">
        <v>0.600000000000018</v>
      </c>
      <c r="K562" s="26">
        <v>0.899999999999967</v>
      </c>
      <c r="L562" s="26">
        <v>0.600000000000018</v>
      </c>
      <c r="M562" s="26">
        <v>1.0</v>
      </c>
      <c r="N562" s="26">
        <v>1.0</v>
      </c>
      <c r="O562" s="26">
        <v>0.899999999999967</v>
      </c>
      <c r="P562" s="26">
        <v>1.0</v>
      </c>
      <c r="Q562" s="26">
        <v>0.600000000000018</v>
      </c>
      <c r="R562" s="26">
        <v>0.600000000000018</v>
      </c>
      <c r="S562" s="26">
        <v>0.600000000000018</v>
      </c>
      <c r="T562" s="26">
        <v>0.6</v>
      </c>
      <c r="U562" s="26">
        <v>0.6</v>
      </c>
      <c r="V562" s="26">
        <v>0.6</v>
      </c>
      <c r="W562" s="26">
        <v>0.6</v>
      </c>
      <c r="X562" s="26">
        <v>0.6</v>
      </c>
      <c r="Y562" s="26">
        <v>0.6</v>
      </c>
      <c r="Z562" s="26">
        <v>0.6</v>
      </c>
      <c r="AA562" s="26">
        <v>0.6</v>
      </c>
      <c r="AB562" s="26">
        <v>1.0</v>
      </c>
      <c r="AC562" s="26">
        <v>0.6</v>
      </c>
      <c r="AD562" s="26">
        <v>0.9</v>
      </c>
    </row>
    <row r="563" ht="22.5" customHeight="1">
      <c r="A563" s="25">
        <f t="shared" si="1"/>
        <v>46158</v>
      </c>
      <c r="B563" s="74">
        <v>0.600000000000018</v>
      </c>
      <c r="C563" s="26">
        <v>0.600000000000018</v>
      </c>
      <c r="D563" s="26">
        <v>0.600000000000018</v>
      </c>
      <c r="E563" s="26">
        <v>1.0</v>
      </c>
      <c r="F563" s="26">
        <v>1.0</v>
      </c>
      <c r="G563" s="26">
        <v>1.0</v>
      </c>
      <c r="H563" s="26">
        <v>0.600000000000018</v>
      </c>
      <c r="I563" s="26">
        <v>0.600000000000018</v>
      </c>
      <c r="J563" s="26">
        <v>0.600000000000018</v>
      </c>
      <c r="K563" s="26">
        <v>0.899999999999967</v>
      </c>
      <c r="L563" s="26">
        <v>0.600000000000018</v>
      </c>
      <c r="M563" s="26">
        <v>1.0</v>
      </c>
      <c r="N563" s="26">
        <v>1.0</v>
      </c>
      <c r="O563" s="26">
        <v>0.899999999999967</v>
      </c>
      <c r="P563" s="26">
        <v>1.0</v>
      </c>
      <c r="Q563" s="26">
        <v>0.600000000000018</v>
      </c>
      <c r="R563" s="26">
        <v>0.600000000000018</v>
      </c>
      <c r="S563" s="26">
        <v>0.600000000000018</v>
      </c>
      <c r="T563" s="26">
        <v>0.6</v>
      </c>
      <c r="U563" s="26">
        <v>0.6</v>
      </c>
      <c r="V563" s="26">
        <v>0.6</v>
      </c>
      <c r="W563" s="26">
        <v>0.6</v>
      </c>
      <c r="X563" s="26">
        <v>0.6</v>
      </c>
      <c r="Y563" s="26">
        <v>0.6</v>
      </c>
      <c r="Z563" s="26">
        <v>0.6</v>
      </c>
      <c r="AA563" s="26">
        <v>0.6</v>
      </c>
      <c r="AB563" s="26">
        <v>1.0</v>
      </c>
      <c r="AC563" s="26">
        <v>0.6</v>
      </c>
      <c r="AD563" s="26">
        <v>0.9</v>
      </c>
    </row>
    <row r="564" ht="22.5" customHeight="1">
      <c r="A564" s="25">
        <f t="shared" si="1"/>
        <v>46159</v>
      </c>
      <c r="B564" s="74">
        <v>0.600000000000018</v>
      </c>
      <c r="C564" s="26">
        <v>0.600000000000018</v>
      </c>
      <c r="D564" s="26">
        <v>0.600000000000018</v>
      </c>
      <c r="E564" s="26">
        <v>1.0</v>
      </c>
      <c r="F564" s="26">
        <v>1.0</v>
      </c>
      <c r="G564" s="26">
        <v>1.0</v>
      </c>
      <c r="H564" s="26">
        <v>0.600000000000018</v>
      </c>
      <c r="I564" s="26">
        <v>0.600000000000018</v>
      </c>
      <c r="J564" s="26">
        <v>0.600000000000018</v>
      </c>
      <c r="K564" s="26">
        <v>0.899999999999967</v>
      </c>
      <c r="L564" s="26">
        <v>0.600000000000018</v>
      </c>
      <c r="M564" s="26">
        <v>1.0</v>
      </c>
      <c r="N564" s="26">
        <v>1.0</v>
      </c>
      <c r="O564" s="26">
        <v>0.899999999999967</v>
      </c>
      <c r="P564" s="26">
        <v>1.0</v>
      </c>
      <c r="Q564" s="26">
        <v>0.600000000000018</v>
      </c>
      <c r="R564" s="26">
        <v>0.600000000000018</v>
      </c>
      <c r="S564" s="26">
        <v>0.600000000000018</v>
      </c>
      <c r="T564" s="26">
        <v>0.6</v>
      </c>
      <c r="U564" s="26">
        <v>0.6</v>
      </c>
      <c r="V564" s="26">
        <v>0.6</v>
      </c>
      <c r="W564" s="26">
        <v>0.6</v>
      </c>
      <c r="X564" s="26">
        <v>0.6</v>
      </c>
      <c r="Y564" s="26">
        <v>0.6</v>
      </c>
      <c r="Z564" s="26">
        <v>0.6</v>
      </c>
      <c r="AA564" s="26">
        <v>0.6</v>
      </c>
      <c r="AB564" s="26">
        <v>1.0</v>
      </c>
      <c r="AC564" s="26">
        <v>0.6</v>
      </c>
      <c r="AD564" s="26">
        <v>0.9</v>
      </c>
    </row>
    <row r="565" ht="22.5" customHeight="1">
      <c r="A565" s="25">
        <f t="shared" si="1"/>
        <v>46160</v>
      </c>
      <c r="B565" s="74">
        <v>0.600000000000018</v>
      </c>
      <c r="C565" s="26">
        <v>0.600000000000018</v>
      </c>
      <c r="D565" s="26">
        <v>0.600000000000018</v>
      </c>
      <c r="E565" s="26">
        <v>1.0</v>
      </c>
      <c r="F565" s="26">
        <v>1.0</v>
      </c>
      <c r="G565" s="26">
        <v>1.0</v>
      </c>
      <c r="H565" s="26">
        <v>0.600000000000018</v>
      </c>
      <c r="I565" s="26">
        <v>0.600000000000018</v>
      </c>
      <c r="J565" s="26">
        <v>0.600000000000018</v>
      </c>
      <c r="K565" s="26">
        <v>0.899999999999967</v>
      </c>
      <c r="L565" s="26">
        <v>0.600000000000018</v>
      </c>
      <c r="M565" s="26">
        <v>1.0</v>
      </c>
      <c r="N565" s="26">
        <v>1.0</v>
      </c>
      <c r="O565" s="26">
        <v>0.899999999999967</v>
      </c>
      <c r="P565" s="26">
        <v>1.0</v>
      </c>
      <c r="Q565" s="26">
        <v>0.600000000000018</v>
      </c>
      <c r="R565" s="26">
        <v>0.600000000000018</v>
      </c>
      <c r="S565" s="26">
        <v>0.600000000000018</v>
      </c>
      <c r="T565" s="26">
        <v>0.6</v>
      </c>
      <c r="U565" s="26">
        <v>0.6</v>
      </c>
      <c r="V565" s="26">
        <v>0.6</v>
      </c>
      <c r="W565" s="26">
        <v>0.6</v>
      </c>
      <c r="X565" s="26">
        <v>0.6</v>
      </c>
      <c r="Y565" s="26">
        <v>0.6</v>
      </c>
      <c r="Z565" s="26">
        <v>0.6</v>
      </c>
      <c r="AA565" s="26">
        <v>0.6</v>
      </c>
      <c r="AB565" s="26">
        <v>1.0</v>
      </c>
      <c r="AC565" s="26">
        <v>0.6</v>
      </c>
      <c r="AD565" s="26">
        <v>0.9</v>
      </c>
    </row>
    <row r="566" ht="22.5" customHeight="1">
      <c r="A566" s="25">
        <f t="shared" si="1"/>
        <v>46161</v>
      </c>
      <c r="B566" s="74">
        <v>0.600000000000018</v>
      </c>
      <c r="C566" s="26">
        <v>0.600000000000018</v>
      </c>
      <c r="D566" s="26">
        <v>0.600000000000018</v>
      </c>
      <c r="E566" s="26">
        <v>1.0</v>
      </c>
      <c r="F566" s="26">
        <v>1.0</v>
      </c>
      <c r="G566" s="26">
        <v>1.0</v>
      </c>
      <c r="H566" s="26">
        <v>0.600000000000018</v>
      </c>
      <c r="I566" s="26">
        <v>0.600000000000018</v>
      </c>
      <c r="J566" s="26">
        <v>0.600000000000018</v>
      </c>
      <c r="K566" s="26">
        <v>0.899999999999967</v>
      </c>
      <c r="L566" s="26">
        <v>0.600000000000018</v>
      </c>
      <c r="M566" s="26">
        <v>1.0</v>
      </c>
      <c r="N566" s="26">
        <v>1.0</v>
      </c>
      <c r="O566" s="26">
        <v>0.899999999999967</v>
      </c>
      <c r="P566" s="26">
        <v>1.0</v>
      </c>
      <c r="Q566" s="26">
        <v>0.600000000000018</v>
      </c>
      <c r="R566" s="26">
        <v>0.600000000000018</v>
      </c>
      <c r="S566" s="26">
        <v>0.600000000000018</v>
      </c>
      <c r="T566" s="26">
        <v>0.6</v>
      </c>
      <c r="U566" s="26">
        <v>0.6</v>
      </c>
      <c r="V566" s="26">
        <v>0.6</v>
      </c>
      <c r="W566" s="26">
        <v>0.6</v>
      </c>
      <c r="X566" s="26">
        <v>0.6</v>
      </c>
      <c r="Y566" s="26">
        <v>0.6</v>
      </c>
      <c r="Z566" s="26">
        <v>0.6</v>
      </c>
      <c r="AA566" s="26">
        <v>0.6</v>
      </c>
      <c r="AB566" s="26">
        <v>1.0</v>
      </c>
      <c r="AC566" s="26">
        <v>0.6</v>
      </c>
      <c r="AD566" s="26">
        <v>0.9</v>
      </c>
    </row>
    <row r="567" ht="22.5" customHeight="1">
      <c r="A567" s="25">
        <f t="shared" si="1"/>
        <v>46162</v>
      </c>
      <c r="B567" s="74">
        <v>0.600000000000018</v>
      </c>
      <c r="C567" s="26">
        <v>0.600000000000018</v>
      </c>
      <c r="D567" s="26">
        <v>0.600000000000018</v>
      </c>
      <c r="E567" s="26">
        <v>1.0</v>
      </c>
      <c r="F567" s="26">
        <v>1.0</v>
      </c>
      <c r="G567" s="26">
        <v>1.0</v>
      </c>
      <c r="H567" s="26">
        <v>0.600000000000018</v>
      </c>
      <c r="I567" s="26">
        <v>0.600000000000018</v>
      </c>
      <c r="J567" s="26">
        <v>0.600000000000018</v>
      </c>
      <c r="K567" s="26">
        <v>0.899999999999967</v>
      </c>
      <c r="L567" s="26">
        <v>0.600000000000018</v>
      </c>
      <c r="M567" s="26">
        <v>1.0</v>
      </c>
      <c r="N567" s="26">
        <v>1.0</v>
      </c>
      <c r="O567" s="26">
        <v>0.899999999999967</v>
      </c>
      <c r="P567" s="26">
        <v>1.0</v>
      </c>
      <c r="Q567" s="26">
        <v>0.600000000000018</v>
      </c>
      <c r="R567" s="26">
        <v>0.600000000000018</v>
      </c>
      <c r="S567" s="26">
        <v>0.600000000000018</v>
      </c>
      <c r="T567" s="26">
        <v>0.6</v>
      </c>
      <c r="U567" s="26">
        <v>0.6</v>
      </c>
      <c r="V567" s="26">
        <v>0.6</v>
      </c>
      <c r="W567" s="26">
        <v>0.6</v>
      </c>
      <c r="X567" s="26">
        <v>0.6</v>
      </c>
      <c r="Y567" s="26">
        <v>0.6</v>
      </c>
      <c r="Z567" s="26">
        <v>0.6</v>
      </c>
      <c r="AA567" s="26">
        <v>0.6</v>
      </c>
      <c r="AB567" s="26">
        <v>1.0</v>
      </c>
      <c r="AC567" s="26">
        <v>0.6</v>
      </c>
      <c r="AD567" s="26">
        <v>0.9</v>
      </c>
    </row>
    <row r="568" ht="22.5" customHeight="1">
      <c r="A568" s="25">
        <f t="shared" si="1"/>
        <v>46163</v>
      </c>
      <c r="B568" s="74">
        <v>0.600000000000018</v>
      </c>
      <c r="C568" s="26">
        <v>0.600000000000018</v>
      </c>
      <c r="D568" s="26">
        <v>0.600000000000018</v>
      </c>
      <c r="E568" s="26">
        <v>1.0</v>
      </c>
      <c r="F568" s="26">
        <v>1.0</v>
      </c>
      <c r="G568" s="26">
        <v>1.0</v>
      </c>
      <c r="H568" s="26">
        <v>0.600000000000018</v>
      </c>
      <c r="I568" s="26">
        <v>0.600000000000018</v>
      </c>
      <c r="J568" s="26">
        <v>0.600000000000018</v>
      </c>
      <c r="K568" s="26">
        <v>0.899999999999966</v>
      </c>
      <c r="L568" s="26">
        <v>0.600000000000018</v>
      </c>
      <c r="M568" s="26">
        <v>1.0</v>
      </c>
      <c r="N568" s="26">
        <v>1.0</v>
      </c>
      <c r="O568" s="26">
        <v>0.899999999999966</v>
      </c>
      <c r="P568" s="26">
        <v>1.0</v>
      </c>
      <c r="Q568" s="26">
        <v>0.600000000000018</v>
      </c>
      <c r="R568" s="26">
        <v>0.600000000000018</v>
      </c>
      <c r="S568" s="26">
        <v>0.600000000000018</v>
      </c>
      <c r="T568" s="26">
        <v>0.6</v>
      </c>
      <c r="U568" s="26">
        <v>0.6</v>
      </c>
      <c r="V568" s="26">
        <v>0.6</v>
      </c>
      <c r="W568" s="26">
        <v>0.6</v>
      </c>
      <c r="X568" s="26">
        <v>0.6</v>
      </c>
      <c r="Y568" s="26">
        <v>0.6</v>
      </c>
      <c r="Z568" s="26">
        <v>0.6</v>
      </c>
      <c r="AA568" s="26">
        <v>0.6</v>
      </c>
      <c r="AB568" s="26">
        <v>1.0</v>
      </c>
      <c r="AC568" s="26">
        <v>0.6</v>
      </c>
      <c r="AD568" s="26">
        <v>0.9</v>
      </c>
    </row>
    <row r="569" ht="22.5" customHeight="1">
      <c r="A569" s="25">
        <f t="shared" si="1"/>
        <v>46164</v>
      </c>
      <c r="B569" s="74">
        <v>0.600000000000018</v>
      </c>
      <c r="C569" s="26">
        <v>0.600000000000018</v>
      </c>
      <c r="D569" s="26">
        <v>0.600000000000018</v>
      </c>
      <c r="E569" s="26">
        <v>1.0</v>
      </c>
      <c r="F569" s="26">
        <v>1.0</v>
      </c>
      <c r="G569" s="26">
        <v>1.0</v>
      </c>
      <c r="H569" s="26">
        <v>0.600000000000018</v>
      </c>
      <c r="I569" s="26">
        <v>0.600000000000018</v>
      </c>
      <c r="J569" s="26">
        <v>0.600000000000018</v>
      </c>
      <c r="K569" s="26">
        <v>0.899999999999966</v>
      </c>
      <c r="L569" s="26">
        <v>0.600000000000018</v>
      </c>
      <c r="M569" s="26">
        <v>1.0</v>
      </c>
      <c r="N569" s="26">
        <v>1.0</v>
      </c>
      <c r="O569" s="26">
        <v>0.899999999999966</v>
      </c>
      <c r="P569" s="26">
        <v>1.0</v>
      </c>
      <c r="Q569" s="26">
        <v>0.600000000000018</v>
      </c>
      <c r="R569" s="26">
        <v>0.600000000000018</v>
      </c>
      <c r="S569" s="26">
        <v>0.600000000000018</v>
      </c>
      <c r="T569" s="26">
        <v>0.6</v>
      </c>
      <c r="U569" s="26">
        <v>0.6</v>
      </c>
      <c r="V569" s="26">
        <v>0.6</v>
      </c>
      <c r="W569" s="26">
        <v>0.6</v>
      </c>
      <c r="X569" s="26">
        <v>0.6</v>
      </c>
      <c r="Y569" s="26">
        <v>0.6</v>
      </c>
      <c r="Z569" s="26">
        <v>0.6</v>
      </c>
      <c r="AA569" s="26">
        <v>0.6</v>
      </c>
      <c r="AB569" s="26">
        <v>1.0</v>
      </c>
      <c r="AC569" s="26">
        <v>0.6</v>
      </c>
      <c r="AD569" s="26">
        <v>0.9</v>
      </c>
    </row>
    <row r="570" ht="22.5" customHeight="1">
      <c r="A570" s="25">
        <f t="shared" si="1"/>
        <v>46165</v>
      </c>
      <c r="B570" s="74">
        <v>0.600000000000018</v>
      </c>
      <c r="C570" s="26">
        <v>0.600000000000018</v>
      </c>
      <c r="D570" s="26">
        <v>0.600000000000018</v>
      </c>
      <c r="E570" s="26">
        <v>1.0</v>
      </c>
      <c r="F570" s="26">
        <v>1.0</v>
      </c>
      <c r="G570" s="26">
        <v>1.0</v>
      </c>
      <c r="H570" s="26">
        <v>0.600000000000018</v>
      </c>
      <c r="I570" s="26">
        <v>0.600000000000018</v>
      </c>
      <c r="J570" s="26">
        <v>0.600000000000018</v>
      </c>
      <c r="K570" s="26">
        <v>0.899999999999966</v>
      </c>
      <c r="L570" s="26">
        <v>0.600000000000018</v>
      </c>
      <c r="M570" s="26">
        <v>1.0</v>
      </c>
      <c r="N570" s="26">
        <v>1.0</v>
      </c>
      <c r="O570" s="26">
        <v>0.899999999999966</v>
      </c>
      <c r="P570" s="26">
        <v>1.0</v>
      </c>
      <c r="Q570" s="26">
        <v>0.600000000000018</v>
      </c>
      <c r="R570" s="26">
        <v>0.600000000000018</v>
      </c>
      <c r="S570" s="26">
        <v>0.600000000000018</v>
      </c>
      <c r="T570" s="26">
        <v>0.6</v>
      </c>
      <c r="U570" s="26">
        <v>0.6</v>
      </c>
      <c r="V570" s="26">
        <v>0.6</v>
      </c>
      <c r="W570" s="26">
        <v>0.6</v>
      </c>
      <c r="X570" s="26">
        <v>0.6</v>
      </c>
      <c r="Y570" s="26">
        <v>0.6</v>
      </c>
      <c r="Z570" s="26">
        <v>0.6</v>
      </c>
      <c r="AA570" s="26">
        <v>0.6</v>
      </c>
      <c r="AB570" s="26">
        <v>1.0</v>
      </c>
      <c r="AC570" s="26">
        <v>0.6</v>
      </c>
      <c r="AD570" s="26">
        <v>0.9</v>
      </c>
    </row>
    <row r="571" ht="22.5" customHeight="1">
      <c r="A571" s="25">
        <f t="shared" si="1"/>
        <v>46166</v>
      </c>
      <c r="B571" s="74">
        <v>0.600000000000018</v>
      </c>
      <c r="C571" s="26">
        <v>0.600000000000018</v>
      </c>
      <c r="D571" s="26">
        <v>0.600000000000018</v>
      </c>
      <c r="E571" s="26">
        <v>1.0</v>
      </c>
      <c r="F571" s="26">
        <v>1.0</v>
      </c>
      <c r="G571" s="26">
        <v>1.0</v>
      </c>
      <c r="H571" s="26">
        <v>0.600000000000018</v>
      </c>
      <c r="I571" s="26">
        <v>0.600000000000018</v>
      </c>
      <c r="J571" s="26">
        <v>0.600000000000018</v>
      </c>
      <c r="K571" s="26">
        <v>0.899999999999966</v>
      </c>
      <c r="L571" s="26">
        <v>0.600000000000018</v>
      </c>
      <c r="M571" s="26">
        <v>1.0</v>
      </c>
      <c r="N571" s="26">
        <v>1.0</v>
      </c>
      <c r="O571" s="26">
        <v>0.899999999999966</v>
      </c>
      <c r="P571" s="26">
        <v>1.0</v>
      </c>
      <c r="Q571" s="26">
        <v>0.600000000000018</v>
      </c>
      <c r="R571" s="26">
        <v>0.600000000000018</v>
      </c>
      <c r="S571" s="26">
        <v>0.600000000000018</v>
      </c>
      <c r="T571" s="26">
        <v>0.6</v>
      </c>
      <c r="U571" s="26">
        <v>0.6</v>
      </c>
      <c r="V571" s="26">
        <v>0.6</v>
      </c>
      <c r="W571" s="26">
        <v>0.6</v>
      </c>
      <c r="X571" s="26">
        <v>0.6</v>
      </c>
      <c r="Y571" s="26">
        <v>0.6</v>
      </c>
      <c r="Z571" s="26">
        <v>0.6</v>
      </c>
      <c r="AA571" s="26">
        <v>0.6</v>
      </c>
      <c r="AB571" s="26">
        <v>1.0</v>
      </c>
      <c r="AC571" s="26">
        <v>0.6</v>
      </c>
      <c r="AD571" s="26">
        <v>0.9</v>
      </c>
    </row>
    <row r="572" ht="22.5" customHeight="1">
      <c r="A572" s="25">
        <f t="shared" si="1"/>
        <v>46167</v>
      </c>
      <c r="B572" s="74">
        <v>0.600000000000018</v>
      </c>
      <c r="C572" s="26">
        <v>0.600000000000018</v>
      </c>
      <c r="D572" s="26">
        <v>0.600000000000018</v>
      </c>
      <c r="E572" s="26">
        <v>1.0</v>
      </c>
      <c r="F572" s="26">
        <v>1.0</v>
      </c>
      <c r="G572" s="26">
        <v>1.0</v>
      </c>
      <c r="H572" s="26">
        <v>0.600000000000018</v>
      </c>
      <c r="I572" s="26">
        <v>0.600000000000018</v>
      </c>
      <c r="J572" s="26">
        <v>0.600000000000018</v>
      </c>
      <c r="K572" s="26">
        <v>0.899999999999966</v>
      </c>
      <c r="L572" s="26">
        <v>0.600000000000018</v>
      </c>
      <c r="M572" s="26">
        <v>1.0</v>
      </c>
      <c r="N572" s="26">
        <v>1.0</v>
      </c>
      <c r="O572" s="26">
        <v>0.899999999999966</v>
      </c>
      <c r="P572" s="26">
        <v>1.0</v>
      </c>
      <c r="Q572" s="26">
        <v>0.600000000000018</v>
      </c>
      <c r="R572" s="26">
        <v>0.600000000000018</v>
      </c>
      <c r="S572" s="26">
        <v>0.600000000000018</v>
      </c>
      <c r="T572" s="26">
        <v>0.6</v>
      </c>
      <c r="U572" s="26">
        <v>0.6</v>
      </c>
      <c r="V572" s="26">
        <v>0.6</v>
      </c>
      <c r="W572" s="26">
        <v>0.6</v>
      </c>
      <c r="X572" s="26">
        <v>0.6</v>
      </c>
      <c r="Y572" s="26">
        <v>0.6</v>
      </c>
      <c r="Z572" s="26">
        <v>0.6</v>
      </c>
      <c r="AA572" s="26">
        <v>0.6</v>
      </c>
      <c r="AB572" s="26">
        <v>1.0</v>
      </c>
      <c r="AC572" s="26">
        <v>0.6</v>
      </c>
      <c r="AD572" s="26">
        <v>0.9</v>
      </c>
    </row>
    <row r="573" ht="22.5" customHeight="1">
      <c r="A573" s="25">
        <f t="shared" si="1"/>
        <v>46168</v>
      </c>
      <c r="B573" s="74">
        <v>0.600000000000018</v>
      </c>
      <c r="C573" s="26">
        <v>0.600000000000018</v>
      </c>
      <c r="D573" s="26">
        <v>0.600000000000018</v>
      </c>
      <c r="E573" s="26">
        <v>1.0</v>
      </c>
      <c r="F573" s="26">
        <v>1.0</v>
      </c>
      <c r="G573" s="26">
        <v>1.0</v>
      </c>
      <c r="H573" s="26">
        <v>0.600000000000018</v>
      </c>
      <c r="I573" s="26">
        <v>0.600000000000018</v>
      </c>
      <c r="J573" s="26">
        <v>0.600000000000018</v>
      </c>
      <c r="K573" s="26">
        <v>0.899999999999966</v>
      </c>
      <c r="L573" s="26">
        <v>0.600000000000018</v>
      </c>
      <c r="M573" s="26">
        <v>1.0</v>
      </c>
      <c r="N573" s="26">
        <v>1.0</v>
      </c>
      <c r="O573" s="26">
        <v>0.899999999999966</v>
      </c>
      <c r="P573" s="26">
        <v>1.0</v>
      </c>
      <c r="Q573" s="26">
        <v>0.600000000000018</v>
      </c>
      <c r="R573" s="26">
        <v>0.600000000000018</v>
      </c>
      <c r="S573" s="26">
        <v>0.600000000000018</v>
      </c>
      <c r="T573" s="26">
        <v>0.6</v>
      </c>
      <c r="U573" s="26">
        <v>0.6</v>
      </c>
      <c r="V573" s="26">
        <v>0.6</v>
      </c>
      <c r="W573" s="26">
        <v>0.6</v>
      </c>
      <c r="X573" s="26">
        <v>0.6</v>
      </c>
      <c r="Y573" s="26">
        <v>0.6</v>
      </c>
      <c r="Z573" s="26">
        <v>0.6</v>
      </c>
      <c r="AA573" s="26">
        <v>0.6</v>
      </c>
      <c r="AB573" s="26">
        <v>1.0</v>
      </c>
      <c r="AC573" s="26">
        <v>0.6</v>
      </c>
      <c r="AD573" s="26">
        <v>0.9</v>
      </c>
    </row>
    <row r="574" ht="22.5" customHeight="1">
      <c r="A574" s="25">
        <f t="shared" si="1"/>
        <v>46169</v>
      </c>
      <c r="B574" s="74">
        <v>0.600000000000018</v>
      </c>
      <c r="C574" s="26">
        <v>0.600000000000018</v>
      </c>
      <c r="D574" s="26">
        <v>0.600000000000018</v>
      </c>
      <c r="E574" s="26">
        <v>1.0</v>
      </c>
      <c r="F574" s="26">
        <v>1.0</v>
      </c>
      <c r="G574" s="26">
        <v>1.0</v>
      </c>
      <c r="H574" s="26">
        <v>0.600000000000018</v>
      </c>
      <c r="I574" s="26">
        <v>0.600000000000018</v>
      </c>
      <c r="J574" s="26">
        <v>0.600000000000018</v>
      </c>
      <c r="K574" s="26">
        <v>0.899999999999966</v>
      </c>
      <c r="L574" s="26">
        <v>0.600000000000018</v>
      </c>
      <c r="M574" s="26">
        <v>1.0</v>
      </c>
      <c r="N574" s="26">
        <v>1.0</v>
      </c>
      <c r="O574" s="26">
        <v>0.899999999999966</v>
      </c>
      <c r="P574" s="26">
        <v>1.0</v>
      </c>
      <c r="Q574" s="26">
        <v>0.600000000000018</v>
      </c>
      <c r="R574" s="26">
        <v>0.600000000000018</v>
      </c>
      <c r="S574" s="26">
        <v>0.600000000000018</v>
      </c>
      <c r="T574" s="26">
        <v>0.6</v>
      </c>
      <c r="U574" s="26">
        <v>0.6</v>
      </c>
      <c r="V574" s="26">
        <v>0.6</v>
      </c>
      <c r="W574" s="26">
        <v>0.6</v>
      </c>
      <c r="X574" s="26">
        <v>0.6</v>
      </c>
      <c r="Y574" s="26">
        <v>0.6</v>
      </c>
      <c r="Z574" s="26">
        <v>0.6</v>
      </c>
      <c r="AA574" s="26">
        <v>0.6</v>
      </c>
      <c r="AB574" s="26">
        <v>1.0</v>
      </c>
      <c r="AC574" s="26">
        <v>0.6</v>
      </c>
      <c r="AD574" s="26">
        <v>0.9</v>
      </c>
    </row>
    <row r="575" ht="22.5" customHeight="1">
      <c r="A575" s="25">
        <f t="shared" si="1"/>
        <v>46170</v>
      </c>
      <c r="B575" s="74">
        <v>0.600000000000018</v>
      </c>
      <c r="C575" s="26">
        <v>0.600000000000018</v>
      </c>
      <c r="D575" s="26">
        <v>0.600000000000018</v>
      </c>
      <c r="E575" s="26">
        <v>1.0</v>
      </c>
      <c r="F575" s="26">
        <v>1.0</v>
      </c>
      <c r="G575" s="26">
        <v>1.0</v>
      </c>
      <c r="H575" s="26">
        <v>0.600000000000018</v>
      </c>
      <c r="I575" s="26">
        <v>0.600000000000018</v>
      </c>
      <c r="J575" s="26">
        <v>0.600000000000018</v>
      </c>
      <c r="K575" s="26">
        <v>0.899999999999966</v>
      </c>
      <c r="L575" s="26">
        <v>0.600000000000018</v>
      </c>
      <c r="M575" s="26">
        <v>1.0</v>
      </c>
      <c r="N575" s="26">
        <v>1.0</v>
      </c>
      <c r="O575" s="26">
        <v>0.899999999999966</v>
      </c>
      <c r="P575" s="26">
        <v>1.0</v>
      </c>
      <c r="Q575" s="26">
        <v>0.600000000000018</v>
      </c>
      <c r="R575" s="26">
        <v>0.600000000000018</v>
      </c>
      <c r="S575" s="26">
        <v>0.600000000000018</v>
      </c>
      <c r="T575" s="26">
        <v>0.6</v>
      </c>
      <c r="U575" s="26">
        <v>0.6</v>
      </c>
      <c r="V575" s="26">
        <v>0.6</v>
      </c>
      <c r="W575" s="26">
        <v>0.6</v>
      </c>
      <c r="X575" s="26">
        <v>0.6</v>
      </c>
      <c r="Y575" s="26">
        <v>0.6</v>
      </c>
      <c r="Z575" s="26">
        <v>0.6</v>
      </c>
      <c r="AA575" s="26">
        <v>0.6</v>
      </c>
      <c r="AB575" s="26">
        <v>1.0</v>
      </c>
      <c r="AC575" s="26">
        <v>0.6</v>
      </c>
      <c r="AD575" s="26">
        <v>0.9</v>
      </c>
    </row>
    <row r="576" ht="22.5" customHeight="1">
      <c r="A576" s="25">
        <f t="shared" si="1"/>
        <v>46171</v>
      </c>
      <c r="B576" s="74">
        <v>0.600000000000018</v>
      </c>
      <c r="C576" s="26">
        <v>0.600000000000018</v>
      </c>
      <c r="D576" s="26">
        <v>0.600000000000018</v>
      </c>
      <c r="E576" s="26">
        <v>1.0</v>
      </c>
      <c r="F576" s="26">
        <v>1.0</v>
      </c>
      <c r="G576" s="26">
        <v>1.0</v>
      </c>
      <c r="H576" s="26">
        <v>0.600000000000018</v>
      </c>
      <c r="I576" s="26">
        <v>0.600000000000018</v>
      </c>
      <c r="J576" s="26">
        <v>0.600000000000018</v>
      </c>
      <c r="K576" s="26">
        <v>0.899999999999966</v>
      </c>
      <c r="L576" s="26">
        <v>0.600000000000018</v>
      </c>
      <c r="M576" s="26">
        <v>1.0</v>
      </c>
      <c r="N576" s="26">
        <v>1.0</v>
      </c>
      <c r="O576" s="26">
        <v>0.899999999999966</v>
      </c>
      <c r="P576" s="26">
        <v>1.0</v>
      </c>
      <c r="Q576" s="26">
        <v>0.600000000000018</v>
      </c>
      <c r="R576" s="26">
        <v>0.600000000000018</v>
      </c>
      <c r="S576" s="26">
        <v>0.600000000000018</v>
      </c>
      <c r="T576" s="26">
        <v>0.6</v>
      </c>
      <c r="U576" s="26">
        <v>0.6</v>
      </c>
      <c r="V576" s="26">
        <v>0.6</v>
      </c>
      <c r="W576" s="26">
        <v>0.6</v>
      </c>
      <c r="X576" s="26">
        <v>0.6</v>
      </c>
      <c r="Y576" s="26">
        <v>0.6</v>
      </c>
      <c r="Z576" s="26">
        <v>0.6</v>
      </c>
      <c r="AA576" s="26">
        <v>0.6</v>
      </c>
      <c r="AB576" s="26">
        <v>1.0</v>
      </c>
      <c r="AC576" s="26">
        <v>0.6</v>
      </c>
      <c r="AD576" s="26">
        <v>0.9</v>
      </c>
    </row>
    <row r="577" ht="22.5" customHeight="1">
      <c r="A577" s="25">
        <f t="shared" si="1"/>
        <v>46172</v>
      </c>
      <c r="B577" s="74">
        <v>0.600000000000018</v>
      </c>
      <c r="C577" s="26">
        <v>0.600000000000018</v>
      </c>
      <c r="D577" s="26">
        <v>0.600000000000018</v>
      </c>
      <c r="E577" s="26">
        <v>1.0</v>
      </c>
      <c r="F577" s="26">
        <v>1.0</v>
      </c>
      <c r="G577" s="26">
        <v>1.0</v>
      </c>
      <c r="H577" s="26">
        <v>0.600000000000018</v>
      </c>
      <c r="I577" s="26">
        <v>0.600000000000018</v>
      </c>
      <c r="J577" s="26">
        <v>0.600000000000018</v>
      </c>
      <c r="K577" s="26">
        <v>0.899999999999966</v>
      </c>
      <c r="L577" s="26">
        <v>0.600000000000018</v>
      </c>
      <c r="M577" s="26">
        <v>1.0</v>
      </c>
      <c r="N577" s="26">
        <v>1.0</v>
      </c>
      <c r="O577" s="26">
        <v>0.899999999999966</v>
      </c>
      <c r="P577" s="26">
        <v>1.0</v>
      </c>
      <c r="Q577" s="26">
        <v>0.600000000000018</v>
      </c>
      <c r="R577" s="26">
        <v>0.600000000000018</v>
      </c>
      <c r="S577" s="26">
        <v>0.600000000000018</v>
      </c>
      <c r="T577" s="26">
        <v>0.6</v>
      </c>
      <c r="U577" s="26">
        <v>0.6</v>
      </c>
      <c r="V577" s="26">
        <v>0.6</v>
      </c>
      <c r="W577" s="26">
        <v>0.6</v>
      </c>
      <c r="X577" s="26">
        <v>0.6</v>
      </c>
      <c r="Y577" s="26">
        <v>0.6</v>
      </c>
      <c r="Z577" s="26">
        <v>0.6</v>
      </c>
      <c r="AA577" s="26">
        <v>0.6</v>
      </c>
      <c r="AB577" s="26">
        <v>1.0</v>
      </c>
      <c r="AC577" s="26">
        <v>0.6</v>
      </c>
      <c r="AD577" s="26">
        <v>0.9</v>
      </c>
    </row>
    <row r="578" ht="22.5" customHeight="1">
      <c r="A578" s="25">
        <f t="shared" si="1"/>
        <v>46173</v>
      </c>
      <c r="B578" s="74">
        <v>0.600000000000018</v>
      </c>
      <c r="C578" s="26">
        <v>0.600000000000018</v>
      </c>
      <c r="D578" s="26">
        <v>0.600000000000018</v>
      </c>
      <c r="E578" s="26">
        <v>1.0</v>
      </c>
      <c r="F578" s="26">
        <v>1.0</v>
      </c>
      <c r="G578" s="26">
        <v>1.0</v>
      </c>
      <c r="H578" s="26">
        <v>0.600000000000018</v>
      </c>
      <c r="I578" s="26">
        <v>0.600000000000018</v>
      </c>
      <c r="J578" s="26">
        <v>0.600000000000018</v>
      </c>
      <c r="K578" s="26">
        <v>0.899999999999966</v>
      </c>
      <c r="L578" s="26">
        <v>0.600000000000018</v>
      </c>
      <c r="M578" s="26">
        <v>1.0</v>
      </c>
      <c r="N578" s="26">
        <v>1.0</v>
      </c>
      <c r="O578" s="26">
        <v>0.899999999999966</v>
      </c>
      <c r="P578" s="26">
        <v>1.0</v>
      </c>
      <c r="Q578" s="26">
        <v>0.600000000000018</v>
      </c>
      <c r="R578" s="26">
        <v>0.600000000000018</v>
      </c>
      <c r="S578" s="26">
        <v>0.600000000000018</v>
      </c>
      <c r="T578" s="26">
        <v>0.6</v>
      </c>
      <c r="U578" s="26">
        <v>0.6</v>
      </c>
      <c r="V578" s="26">
        <v>0.6</v>
      </c>
      <c r="W578" s="26">
        <v>0.6</v>
      </c>
      <c r="X578" s="26">
        <v>0.6</v>
      </c>
      <c r="Y578" s="26">
        <v>0.6</v>
      </c>
      <c r="Z578" s="26">
        <v>0.6</v>
      </c>
      <c r="AA578" s="26">
        <v>0.6</v>
      </c>
      <c r="AB578" s="26">
        <v>1.0</v>
      </c>
      <c r="AC578" s="26">
        <v>0.6</v>
      </c>
      <c r="AD578" s="26">
        <v>0.9</v>
      </c>
    </row>
    <row r="579" ht="22.5" customHeight="1">
      <c r="A579" s="25">
        <f t="shared" si="1"/>
        <v>46174</v>
      </c>
      <c r="B579" s="74">
        <v>0.600000000000018</v>
      </c>
      <c r="C579" s="26">
        <v>0.600000000000018</v>
      </c>
      <c r="D579" s="26">
        <v>0.600000000000018</v>
      </c>
      <c r="E579" s="26">
        <v>1.0</v>
      </c>
      <c r="F579" s="26">
        <v>1.0</v>
      </c>
      <c r="G579" s="26">
        <v>1.0</v>
      </c>
      <c r="H579" s="26">
        <v>0.600000000000018</v>
      </c>
      <c r="I579" s="26">
        <v>0.600000000000018</v>
      </c>
      <c r="J579" s="26">
        <v>0.600000000000018</v>
      </c>
      <c r="K579" s="26">
        <v>0.899999999999966</v>
      </c>
      <c r="L579" s="26">
        <v>0.600000000000018</v>
      </c>
      <c r="M579" s="26">
        <v>1.0</v>
      </c>
      <c r="N579" s="26">
        <v>1.0</v>
      </c>
      <c r="O579" s="26">
        <v>0.899999999999966</v>
      </c>
      <c r="P579" s="26">
        <v>1.0</v>
      </c>
      <c r="Q579" s="26">
        <v>0.600000000000018</v>
      </c>
      <c r="R579" s="26">
        <v>0.600000000000018</v>
      </c>
      <c r="S579" s="26">
        <v>0.600000000000018</v>
      </c>
      <c r="T579" s="26">
        <v>0.6</v>
      </c>
      <c r="U579" s="26">
        <v>0.6</v>
      </c>
      <c r="V579" s="26">
        <v>0.6</v>
      </c>
      <c r="W579" s="26">
        <v>0.6</v>
      </c>
      <c r="X579" s="26">
        <v>0.6</v>
      </c>
      <c r="Y579" s="26">
        <v>0.6</v>
      </c>
      <c r="Z579" s="26">
        <v>0.6</v>
      </c>
      <c r="AA579" s="26">
        <v>0.6</v>
      </c>
      <c r="AB579" s="26">
        <v>1.0</v>
      </c>
      <c r="AC579" s="26">
        <v>0.6</v>
      </c>
      <c r="AD579" s="26">
        <v>0.9</v>
      </c>
    </row>
    <row r="580" ht="22.5" customHeight="1">
      <c r="A580" s="25">
        <f t="shared" si="1"/>
        <v>46175</v>
      </c>
      <c r="B580" s="74">
        <v>0.600000000000018</v>
      </c>
      <c r="C580" s="26">
        <v>0.600000000000018</v>
      </c>
      <c r="D580" s="26">
        <v>0.600000000000018</v>
      </c>
      <c r="E580" s="26">
        <v>1.0</v>
      </c>
      <c r="F580" s="26">
        <v>1.0</v>
      </c>
      <c r="G580" s="26">
        <v>1.0</v>
      </c>
      <c r="H580" s="26">
        <v>0.600000000000018</v>
      </c>
      <c r="I580" s="26">
        <v>0.600000000000018</v>
      </c>
      <c r="J580" s="26">
        <v>0.600000000000018</v>
      </c>
      <c r="K580" s="26">
        <v>0.899999999999966</v>
      </c>
      <c r="L580" s="26">
        <v>0.600000000000018</v>
      </c>
      <c r="M580" s="26">
        <v>1.0</v>
      </c>
      <c r="N580" s="26">
        <v>1.0</v>
      </c>
      <c r="O580" s="26">
        <v>0.899999999999966</v>
      </c>
      <c r="P580" s="26">
        <v>1.0</v>
      </c>
      <c r="Q580" s="26">
        <v>0.600000000000018</v>
      </c>
      <c r="R580" s="26">
        <v>0.600000000000018</v>
      </c>
      <c r="S580" s="26">
        <v>0.600000000000018</v>
      </c>
      <c r="T580" s="26">
        <v>0.6</v>
      </c>
      <c r="U580" s="26">
        <v>0.6</v>
      </c>
      <c r="V580" s="26">
        <v>0.6</v>
      </c>
      <c r="W580" s="26">
        <v>0.6</v>
      </c>
      <c r="X580" s="26">
        <v>0.6</v>
      </c>
      <c r="Y580" s="26">
        <v>0.6</v>
      </c>
      <c r="Z580" s="26">
        <v>0.6</v>
      </c>
      <c r="AA580" s="26">
        <v>0.6</v>
      </c>
      <c r="AB580" s="26">
        <v>1.0</v>
      </c>
      <c r="AC580" s="26">
        <v>0.6</v>
      </c>
      <c r="AD580" s="26">
        <v>0.9</v>
      </c>
    </row>
    <row r="581" ht="22.5" customHeight="1">
      <c r="A581" s="25">
        <f t="shared" si="1"/>
        <v>46176</v>
      </c>
      <c r="B581" s="74">
        <v>0.600000000000018</v>
      </c>
      <c r="C581" s="26">
        <v>0.600000000000018</v>
      </c>
      <c r="D581" s="26">
        <v>0.600000000000018</v>
      </c>
      <c r="E581" s="26">
        <v>1.0</v>
      </c>
      <c r="F581" s="26">
        <v>1.0</v>
      </c>
      <c r="G581" s="26">
        <v>1.0</v>
      </c>
      <c r="H581" s="26">
        <v>0.600000000000018</v>
      </c>
      <c r="I581" s="26">
        <v>0.600000000000018</v>
      </c>
      <c r="J581" s="26">
        <v>0.600000000000018</v>
      </c>
      <c r="K581" s="26">
        <v>0.899999999999966</v>
      </c>
      <c r="L581" s="26">
        <v>0.600000000000018</v>
      </c>
      <c r="M581" s="26">
        <v>1.0</v>
      </c>
      <c r="N581" s="26">
        <v>1.0</v>
      </c>
      <c r="O581" s="26">
        <v>0.899999999999966</v>
      </c>
      <c r="P581" s="26">
        <v>1.0</v>
      </c>
      <c r="Q581" s="26">
        <v>0.600000000000018</v>
      </c>
      <c r="R581" s="26">
        <v>0.600000000000018</v>
      </c>
      <c r="S581" s="26">
        <v>0.600000000000018</v>
      </c>
      <c r="T581" s="26">
        <v>0.6</v>
      </c>
      <c r="U581" s="26">
        <v>0.6</v>
      </c>
      <c r="V581" s="26">
        <v>0.6</v>
      </c>
      <c r="W581" s="26">
        <v>0.6</v>
      </c>
      <c r="X581" s="26">
        <v>0.6</v>
      </c>
      <c r="Y581" s="26">
        <v>0.6</v>
      </c>
      <c r="Z581" s="26">
        <v>0.6</v>
      </c>
      <c r="AA581" s="26">
        <v>0.6</v>
      </c>
      <c r="AB581" s="26">
        <v>1.0</v>
      </c>
      <c r="AC581" s="26">
        <v>0.6</v>
      </c>
      <c r="AD581" s="26">
        <v>0.9</v>
      </c>
    </row>
    <row r="582" ht="22.5" customHeight="1">
      <c r="A582" s="25">
        <f t="shared" si="1"/>
        <v>46177</v>
      </c>
      <c r="B582" s="74">
        <v>0.600000000000018</v>
      </c>
      <c r="C582" s="26">
        <v>0.600000000000018</v>
      </c>
      <c r="D582" s="26">
        <v>0.600000000000018</v>
      </c>
      <c r="E582" s="26">
        <v>1.0</v>
      </c>
      <c r="F582" s="26">
        <v>1.0</v>
      </c>
      <c r="G582" s="26">
        <v>1.0</v>
      </c>
      <c r="H582" s="26">
        <v>0.600000000000018</v>
      </c>
      <c r="I582" s="26">
        <v>0.600000000000018</v>
      </c>
      <c r="J582" s="26">
        <v>0.600000000000018</v>
      </c>
      <c r="K582" s="26">
        <v>0.899999999999965</v>
      </c>
      <c r="L582" s="26">
        <v>0.600000000000018</v>
      </c>
      <c r="M582" s="26">
        <v>1.0</v>
      </c>
      <c r="N582" s="26">
        <v>1.0</v>
      </c>
      <c r="O582" s="26">
        <v>0.899999999999965</v>
      </c>
      <c r="P582" s="26">
        <v>1.0</v>
      </c>
      <c r="Q582" s="26">
        <v>0.600000000000018</v>
      </c>
      <c r="R582" s="26">
        <v>0.600000000000018</v>
      </c>
      <c r="S582" s="26">
        <v>0.600000000000018</v>
      </c>
      <c r="T582" s="26">
        <v>0.6</v>
      </c>
      <c r="U582" s="26">
        <v>0.6</v>
      </c>
      <c r="V582" s="26">
        <v>0.6</v>
      </c>
      <c r="W582" s="26">
        <v>0.6</v>
      </c>
      <c r="X582" s="26">
        <v>0.6</v>
      </c>
      <c r="Y582" s="26">
        <v>0.6</v>
      </c>
      <c r="Z582" s="26">
        <v>0.6</v>
      </c>
      <c r="AA582" s="26">
        <v>0.6</v>
      </c>
      <c r="AB582" s="26">
        <v>1.0</v>
      </c>
      <c r="AC582" s="26">
        <v>0.6</v>
      </c>
      <c r="AD582" s="26">
        <v>0.9</v>
      </c>
    </row>
    <row r="583" ht="22.5" customHeight="1">
      <c r="A583" s="25">
        <f t="shared" si="1"/>
        <v>46178</v>
      </c>
      <c r="B583" s="74">
        <v>0.600000000000019</v>
      </c>
      <c r="C583" s="26">
        <v>0.600000000000019</v>
      </c>
      <c r="D583" s="26">
        <v>0.600000000000019</v>
      </c>
      <c r="E583" s="26">
        <v>1.0</v>
      </c>
      <c r="F583" s="26">
        <v>1.0</v>
      </c>
      <c r="G583" s="26">
        <v>1.0</v>
      </c>
      <c r="H583" s="26">
        <v>0.600000000000019</v>
      </c>
      <c r="I583" s="26">
        <v>0.600000000000019</v>
      </c>
      <c r="J583" s="26">
        <v>0.600000000000019</v>
      </c>
      <c r="K583" s="26">
        <v>0.899999999999965</v>
      </c>
      <c r="L583" s="26">
        <v>0.600000000000019</v>
      </c>
      <c r="M583" s="26">
        <v>1.0</v>
      </c>
      <c r="N583" s="26">
        <v>1.0</v>
      </c>
      <c r="O583" s="26">
        <v>0.899999999999965</v>
      </c>
      <c r="P583" s="26">
        <v>1.0</v>
      </c>
      <c r="Q583" s="26">
        <v>0.600000000000019</v>
      </c>
      <c r="R583" s="26">
        <v>0.600000000000019</v>
      </c>
      <c r="S583" s="26">
        <v>0.600000000000019</v>
      </c>
      <c r="T583" s="26">
        <v>0.6</v>
      </c>
      <c r="U583" s="26">
        <v>0.6</v>
      </c>
      <c r="V583" s="26">
        <v>0.6</v>
      </c>
      <c r="W583" s="26">
        <v>0.6</v>
      </c>
      <c r="X583" s="26">
        <v>0.6</v>
      </c>
      <c r="Y583" s="26">
        <v>0.6</v>
      </c>
      <c r="Z583" s="26">
        <v>0.6</v>
      </c>
      <c r="AA583" s="26">
        <v>0.6</v>
      </c>
      <c r="AB583" s="26">
        <v>1.0</v>
      </c>
      <c r="AC583" s="26">
        <v>0.6</v>
      </c>
      <c r="AD583" s="26">
        <v>0.9</v>
      </c>
    </row>
    <row r="584" ht="22.5" customHeight="1">
      <c r="A584" s="25">
        <f t="shared" si="1"/>
        <v>46179</v>
      </c>
      <c r="B584" s="74">
        <v>0.600000000000019</v>
      </c>
      <c r="C584" s="26">
        <v>0.600000000000019</v>
      </c>
      <c r="D584" s="26">
        <v>0.600000000000019</v>
      </c>
      <c r="E584" s="26">
        <v>1.0</v>
      </c>
      <c r="F584" s="26">
        <v>1.0</v>
      </c>
      <c r="G584" s="26">
        <v>1.0</v>
      </c>
      <c r="H584" s="26">
        <v>0.600000000000019</v>
      </c>
      <c r="I584" s="26">
        <v>0.600000000000019</v>
      </c>
      <c r="J584" s="26">
        <v>0.600000000000019</v>
      </c>
      <c r="K584" s="26">
        <v>0.899999999999965</v>
      </c>
      <c r="L584" s="26">
        <v>0.600000000000019</v>
      </c>
      <c r="M584" s="26">
        <v>1.0</v>
      </c>
      <c r="N584" s="26">
        <v>1.0</v>
      </c>
      <c r="O584" s="26">
        <v>0.899999999999965</v>
      </c>
      <c r="P584" s="26">
        <v>1.0</v>
      </c>
      <c r="Q584" s="26">
        <v>0.600000000000019</v>
      </c>
      <c r="R584" s="26">
        <v>0.600000000000019</v>
      </c>
      <c r="S584" s="26">
        <v>0.600000000000019</v>
      </c>
      <c r="T584" s="26">
        <v>0.6</v>
      </c>
      <c r="U584" s="26">
        <v>0.6</v>
      </c>
      <c r="V584" s="26">
        <v>0.6</v>
      </c>
      <c r="W584" s="26">
        <v>0.6</v>
      </c>
      <c r="X584" s="26">
        <v>0.6</v>
      </c>
      <c r="Y584" s="26">
        <v>0.6</v>
      </c>
      <c r="Z584" s="26">
        <v>0.6</v>
      </c>
      <c r="AA584" s="26">
        <v>0.6</v>
      </c>
      <c r="AB584" s="26">
        <v>1.0</v>
      </c>
      <c r="AC584" s="26">
        <v>0.6</v>
      </c>
      <c r="AD584" s="26">
        <v>0.9</v>
      </c>
    </row>
    <row r="585" ht="22.5" customHeight="1">
      <c r="A585" s="25">
        <f t="shared" si="1"/>
        <v>46180</v>
      </c>
      <c r="B585" s="74">
        <v>0.600000000000019</v>
      </c>
      <c r="C585" s="26">
        <v>0.600000000000019</v>
      </c>
      <c r="D585" s="26">
        <v>0.600000000000019</v>
      </c>
      <c r="E585" s="26">
        <v>1.0</v>
      </c>
      <c r="F585" s="26">
        <v>1.0</v>
      </c>
      <c r="G585" s="26">
        <v>1.0</v>
      </c>
      <c r="H585" s="26">
        <v>0.600000000000019</v>
      </c>
      <c r="I585" s="26">
        <v>0.600000000000019</v>
      </c>
      <c r="J585" s="26">
        <v>0.600000000000019</v>
      </c>
      <c r="K585" s="26">
        <v>0.899999999999965</v>
      </c>
      <c r="L585" s="26">
        <v>0.600000000000019</v>
      </c>
      <c r="M585" s="26">
        <v>1.0</v>
      </c>
      <c r="N585" s="26">
        <v>1.0</v>
      </c>
      <c r="O585" s="26">
        <v>0.899999999999965</v>
      </c>
      <c r="P585" s="26">
        <v>1.0</v>
      </c>
      <c r="Q585" s="26">
        <v>0.600000000000019</v>
      </c>
      <c r="R585" s="26">
        <v>0.600000000000019</v>
      </c>
      <c r="S585" s="26">
        <v>0.600000000000019</v>
      </c>
      <c r="T585" s="26">
        <v>0.6</v>
      </c>
      <c r="U585" s="26">
        <v>0.6</v>
      </c>
      <c r="V585" s="26">
        <v>0.6</v>
      </c>
      <c r="W585" s="26">
        <v>0.6</v>
      </c>
      <c r="X585" s="26">
        <v>0.6</v>
      </c>
      <c r="Y585" s="26">
        <v>0.6</v>
      </c>
      <c r="Z585" s="26">
        <v>0.6</v>
      </c>
      <c r="AA585" s="26">
        <v>0.6</v>
      </c>
      <c r="AB585" s="26">
        <v>1.0</v>
      </c>
      <c r="AC585" s="26">
        <v>0.6</v>
      </c>
      <c r="AD585" s="26">
        <v>0.9</v>
      </c>
    </row>
    <row r="586" ht="22.5" customHeight="1">
      <c r="A586" s="25">
        <f t="shared" si="1"/>
        <v>46181</v>
      </c>
      <c r="B586" s="74">
        <v>0.600000000000019</v>
      </c>
      <c r="C586" s="26">
        <v>0.600000000000019</v>
      </c>
      <c r="D586" s="26">
        <v>0.600000000000019</v>
      </c>
      <c r="E586" s="26">
        <v>1.0</v>
      </c>
      <c r="F586" s="26">
        <v>1.0</v>
      </c>
      <c r="G586" s="26">
        <v>1.0</v>
      </c>
      <c r="H586" s="26">
        <v>0.600000000000019</v>
      </c>
      <c r="I586" s="26">
        <v>0.600000000000019</v>
      </c>
      <c r="J586" s="26">
        <v>0.600000000000019</v>
      </c>
      <c r="K586" s="26">
        <v>0.899999999999965</v>
      </c>
      <c r="L586" s="26">
        <v>0.600000000000019</v>
      </c>
      <c r="M586" s="26">
        <v>1.0</v>
      </c>
      <c r="N586" s="26">
        <v>1.0</v>
      </c>
      <c r="O586" s="26">
        <v>0.899999999999965</v>
      </c>
      <c r="P586" s="26">
        <v>1.0</v>
      </c>
      <c r="Q586" s="26">
        <v>0.600000000000019</v>
      </c>
      <c r="R586" s="26">
        <v>0.600000000000019</v>
      </c>
      <c r="S586" s="26">
        <v>0.600000000000019</v>
      </c>
      <c r="T586" s="26">
        <v>0.6</v>
      </c>
      <c r="U586" s="26">
        <v>0.6</v>
      </c>
      <c r="V586" s="26">
        <v>0.6</v>
      </c>
      <c r="W586" s="26">
        <v>0.6</v>
      </c>
      <c r="X586" s="26">
        <v>0.6</v>
      </c>
      <c r="Y586" s="26">
        <v>0.6</v>
      </c>
      <c r="Z586" s="26">
        <v>0.6</v>
      </c>
      <c r="AA586" s="26">
        <v>0.6</v>
      </c>
      <c r="AB586" s="26">
        <v>1.0</v>
      </c>
      <c r="AC586" s="26">
        <v>0.6</v>
      </c>
      <c r="AD586" s="26">
        <v>0.9</v>
      </c>
    </row>
    <row r="587" ht="22.5" customHeight="1">
      <c r="A587" s="25">
        <f t="shared" si="1"/>
        <v>46182</v>
      </c>
      <c r="B587" s="74">
        <v>0.600000000000019</v>
      </c>
      <c r="C587" s="26">
        <v>0.600000000000019</v>
      </c>
      <c r="D587" s="26">
        <v>0.600000000000019</v>
      </c>
      <c r="E587" s="26">
        <v>1.0</v>
      </c>
      <c r="F587" s="26">
        <v>1.0</v>
      </c>
      <c r="G587" s="26">
        <v>1.0</v>
      </c>
      <c r="H587" s="26">
        <v>0.600000000000019</v>
      </c>
      <c r="I587" s="26">
        <v>0.600000000000019</v>
      </c>
      <c r="J587" s="26">
        <v>0.600000000000019</v>
      </c>
      <c r="K587" s="26">
        <v>0.899999999999965</v>
      </c>
      <c r="L587" s="26">
        <v>0.600000000000019</v>
      </c>
      <c r="M587" s="26">
        <v>1.0</v>
      </c>
      <c r="N587" s="26">
        <v>1.0</v>
      </c>
      <c r="O587" s="26">
        <v>0.899999999999965</v>
      </c>
      <c r="P587" s="26">
        <v>1.0</v>
      </c>
      <c r="Q587" s="26">
        <v>0.600000000000019</v>
      </c>
      <c r="R587" s="26">
        <v>0.600000000000019</v>
      </c>
      <c r="S587" s="26">
        <v>0.600000000000019</v>
      </c>
      <c r="T587" s="26">
        <v>0.6</v>
      </c>
      <c r="U587" s="26">
        <v>0.6</v>
      </c>
      <c r="V587" s="26">
        <v>0.6</v>
      </c>
      <c r="W587" s="26">
        <v>0.6</v>
      </c>
      <c r="X587" s="26">
        <v>0.6</v>
      </c>
      <c r="Y587" s="26">
        <v>0.6</v>
      </c>
      <c r="Z587" s="26">
        <v>0.6</v>
      </c>
      <c r="AA587" s="26">
        <v>0.6</v>
      </c>
      <c r="AB587" s="26">
        <v>1.0</v>
      </c>
      <c r="AC587" s="26">
        <v>0.6</v>
      </c>
      <c r="AD587" s="26">
        <v>0.9</v>
      </c>
    </row>
    <row r="588" ht="22.5" customHeight="1">
      <c r="A588" s="25">
        <f t="shared" si="1"/>
        <v>46183</v>
      </c>
      <c r="B588" s="74">
        <v>0.600000000000019</v>
      </c>
      <c r="C588" s="26">
        <v>0.600000000000019</v>
      </c>
      <c r="D588" s="26">
        <v>0.600000000000019</v>
      </c>
      <c r="E588" s="26">
        <v>1.0</v>
      </c>
      <c r="F588" s="26">
        <v>1.0</v>
      </c>
      <c r="G588" s="26">
        <v>1.0</v>
      </c>
      <c r="H588" s="26">
        <v>0.600000000000019</v>
      </c>
      <c r="I588" s="26">
        <v>0.600000000000019</v>
      </c>
      <c r="J588" s="26">
        <v>0.600000000000019</v>
      </c>
      <c r="K588" s="26">
        <v>0.899999999999965</v>
      </c>
      <c r="L588" s="26">
        <v>0.600000000000019</v>
      </c>
      <c r="M588" s="26">
        <v>1.0</v>
      </c>
      <c r="N588" s="26">
        <v>1.0</v>
      </c>
      <c r="O588" s="26">
        <v>0.899999999999965</v>
      </c>
      <c r="P588" s="26">
        <v>1.0</v>
      </c>
      <c r="Q588" s="26">
        <v>0.600000000000019</v>
      </c>
      <c r="R588" s="26">
        <v>0.600000000000019</v>
      </c>
      <c r="S588" s="26">
        <v>0.600000000000019</v>
      </c>
      <c r="T588" s="26">
        <v>0.6</v>
      </c>
      <c r="U588" s="26">
        <v>0.6</v>
      </c>
      <c r="V588" s="26">
        <v>0.6</v>
      </c>
      <c r="W588" s="26">
        <v>0.6</v>
      </c>
      <c r="X588" s="26">
        <v>0.6</v>
      </c>
      <c r="Y588" s="26">
        <v>0.6</v>
      </c>
      <c r="Z588" s="26">
        <v>0.6</v>
      </c>
      <c r="AA588" s="26">
        <v>0.6</v>
      </c>
      <c r="AB588" s="26">
        <v>1.0</v>
      </c>
      <c r="AC588" s="26">
        <v>0.6</v>
      </c>
      <c r="AD588" s="26">
        <v>0.9</v>
      </c>
    </row>
    <row r="589" ht="22.5" customHeight="1">
      <c r="A589" s="25">
        <f t="shared" si="1"/>
        <v>46184</v>
      </c>
      <c r="B589" s="74">
        <v>0.600000000000019</v>
      </c>
      <c r="C589" s="26">
        <v>0.600000000000019</v>
      </c>
      <c r="D589" s="26">
        <v>0.600000000000019</v>
      </c>
      <c r="E589" s="26">
        <v>1.0</v>
      </c>
      <c r="F589" s="26">
        <v>1.0</v>
      </c>
      <c r="G589" s="26">
        <v>1.0</v>
      </c>
      <c r="H589" s="26">
        <v>0.600000000000019</v>
      </c>
      <c r="I589" s="26">
        <v>0.600000000000019</v>
      </c>
      <c r="J589" s="26">
        <v>0.600000000000019</v>
      </c>
      <c r="K589" s="26">
        <v>0.899999999999965</v>
      </c>
      <c r="L589" s="26">
        <v>0.600000000000019</v>
      </c>
      <c r="M589" s="26">
        <v>1.0</v>
      </c>
      <c r="N589" s="26">
        <v>1.0</v>
      </c>
      <c r="O589" s="26">
        <v>0.899999999999965</v>
      </c>
      <c r="P589" s="26">
        <v>1.0</v>
      </c>
      <c r="Q589" s="26">
        <v>0.600000000000019</v>
      </c>
      <c r="R589" s="26">
        <v>0.600000000000019</v>
      </c>
      <c r="S589" s="26">
        <v>0.600000000000019</v>
      </c>
      <c r="T589" s="26">
        <v>0.6</v>
      </c>
      <c r="U589" s="26">
        <v>0.6</v>
      </c>
      <c r="V589" s="26">
        <v>0.6</v>
      </c>
      <c r="W589" s="26">
        <v>0.6</v>
      </c>
      <c r="X589" s="26">
        <v>0.6</v>
      </c>
      <c r="Y589" s="26">
        <v>0.6</v>
      </c>
      <c r="Z589" s="26">
        <v>0.6</v>
      </c>
      <c r="AA589" s="26">
        <v>0.6</v>
      </c>
      <c r="AB589" s="26">
        <v>1.0</v>
      </c>
      <c r="AC589" s="26">
        <v>0.6</v>
      </c>
      <c r="AD589" s="26">
        <v>0.9</v>
      </c>
    </row>
    <row r="590" ht="22.5" customHeight="1">
      <c r="A590" s="25">
        <f t="shared" si="1"/>
        <v>46185</v>
      </c>
      <c r="B590" s="74">
        <v>0.600000000000019</v>
      </c>
      <c r="C590" s="26">
        <v>0.600000000000019</v>
      </c>
      <c r="D590" s="26">
        <v>0.600000000000019</v>
      </c>
      <c r="E590" s="26">
        <v>1.0</v>
      </c>
      <c r="F590" s="26">
        <v>1.0</v>
      </c>
      <c r="G590" s="26">
        <v>1.0</v>
      </c>
      <c r="H590" s="26">
        <v>0.600000000000019</v>
      </c>
      <c r="I590" s="26">
        <v>0.600000000000019</v>
      </c>
      <c r="J590" s="26">
        <v>0.600000000000019</v>
      </c>
      <c r="K590" s="26">
        <v>0.899999999999965</v>
      </c>
      <c r="L590" s="26">
        <v>0.600000000000019</v>
      </c>
      <c r="M590" s="26">
        <v>1.0</v>
      </c>
      <c r="N590" s="26">
        <v>1.0</v>
      </c>
      <c r="O590" s="26">
        <v>0.899999999999965</v>
      </c>
      <c r="P590" s="26">
        <v>1.0</v>
      </c>
      <c r="Q590" s="26">
        <v>0.600000000000019</v>
      </c>
      <c r="R590" s="26">
        <v>0.600000000000019</v>
      </c>
      <c r="S590" s="26">
        <v>0.600000000000019</v>
      </c>
      <c r="T590" s="26">
        <v>0.6</v>
      </c>
      <c r="U590" s="26">
        <v>0.6</v>
      </c>
      <c r="V590" s="26">
        <v>0.6</v>
      </c>
      <c r="W590" s="26">
        <v>0.6</v>
      </c>
      <c r="X590" s="26">
        <v>0.6</v>
      </c>
      <c r="Y590" s="26">
        <v>0.6</v>
      </c>
      <c r="Z590" s="26">
        <v>0.6</v>
      </c>
      <c r="AA590" s="26">
        <v>0.6</v>
      </c>
      <c r="AB590" s="26">
        <v>1.0</v>
      </c>
      <c r="AC590" s="26">
        <v>0.6</v>
      </c>
      <c r="AD590" s="26">
        <v>0.9</v>
      </c>
    </row>
    <row r="591" ht="22.5" customHeight="1">
      <c r="A591" s="25">
        <f t="shared" si="1"/>
        <v>46186</v>
      </c>
      <c r="B591" s="74">
        <v>0.600000000000019</v>
      </c>
      <c r="C591" s="26">
        <v>0.600000000000019</v>
      </c>
      <c r="D591" s="26">
        <v>0.600000000000019</v>
      </c>
      <c r="E591" s="26">
        <v>1.0</v>
      </c>
      <c r="F591" s="26">
        <v>1.0</v>
      </c>
      <c r="G591" s="26">
        <v>1.0</v>
      </c>
      <c r="H591" s="26">
        <v>0.600000000000019</v>
      </c>
      <c r="I591" s="26">
        <v>0.600000000000019</v>
      </c>
      <c r="J591" s="26">
        <v>0.600000000000019</v>
      </c>
      <c r="K591" s="26">
        <v>0.899999999999965</v>
      </c>
      <c r="L591" s="26">
        <v>0.600000000000019</v>
      </c>
      <c r="M591" s="26">
        <v>1.0</v>
      </c>
      <c r="N591" s="26">
        <v>1.0</v>
      </c>
      <c r="O591" s="26">
        <v>0.899999999999965</v>
      </c>
      <c r="P591" s="26">
        <v>1.0</v>
      </c>
      <c r="Q591" s="26">
        <v>0.600000000000019</v>
      </c>
      <c r="R591" s="26">
        <v>0.600000000000019</v>
      </c>
      <c r="S591" s="26">
        <v>0.600000000000019</v>
      </c>
      <c r="T591" s="26">
        <v>0.6</v>
      </c>
      <c r="U591" s="26">
        <v>0.6</v>
      </c>
      <c r="V591" s="26">
        <v>0.6</v>
      </c>
      <c r="W591" s="26">
        <v>0.6</v>
      </c>
      <c r="X591" s="26">
        <v>0.6</v>
      </c>
      <c r="Y591" s="26">
        <v>0.6</v>
      </c>
      <c r="Z591" s="26">
        <v>0.6</v>
      </c>
      <c r="AA591" s="26">
        <v>0.6</v>
      </c>
      <c r="AB591" s="26">
        <v>1.0</v>
      </c>
      <c r="AC591" s="26">
        <v>0.6</v>
      </c>
      <c r="AD591" s="26">
        <v>0.9</v>
      </c>
    </row>
    <row r="592" ht="22.5" customHeight="1">
      <c r="A592" s="25">
        <f t="shared" si="1"/>
        <v>46187</v>
      </c>
      <c r="B592" s="74">
        <v>0.600000000000019</v>
      </c>
      <c r="C592" s="26">
        <v>0.600000000000019</v>
      </c>
      <c r="D592" s="26">
        <v>0.600000000000019</v>
      </c>
      <c r="E592" s="26">
        <v>1.0</v>
      </c>
      <c r="F592" s="26">
        <v>1.0</v>
      </c>
      <c r="G592" s="26">
        <v>1.0</v>
      </c>
      <c r="H592" s="26">
        <v>0.600000000000019</v>
      </c>
      <c r="I592" s="26">
        <v>0.600000000000019</v>
      </c>
      <c r="J592" s="26">
        <v>0.600000000000019</v>
      </c>
      <c r="K592" s="26">
        <v>0.899999999999965</v>
      </c>
      <c r="L592" s="26">
        <v>0.600000000000019</v>
      </c>
      <c r="M592" s="26">
        <v>1.0</v>
      </c>
      <c r="N592" s="26">
        <v>1.0</v>
      </c>
      <c r="O592" s="26">
        <v>0.899999999999965</v>
      </c>
      <c r="P592" s="26">
        <v>1.0</v>
      </c>
      <c r="Q592" s="26">
        <v>0.600000000000019</v>
      </c>
      <c r="R592" s="26">
        <v>0.600000000000019</v>
      </c>
      <c r="S592" s="26">
        <v>0.600000000000019</v>
      </c>
      <c r="T592" s="26">
        <v>0.6</v>
      </c>
      <c r="U592" s="26">
        <v>0.6</v>
      </c>
      <c r="V592" s="26">
        <v>0.6</v>
      </c>
      <c r="W592" s="26">
        <v>0.6</v>
      </c>
      <c r="X592" s="26">
        <v>0.6</v>
      </c>
      <c r="Y592" s="26">
        <v>0.6</v>
      </c>
      <c r="Z592" s="26">
        <v>0.6</v>
      </c>
      <c r="AA592" s="26">
        <v>0.6</v>
      </c>
      <c r="AB592" s="26">
        <v>1.0</v>
      </c>
      <c r="AC592" s="26">
        <v>0.6</v>
      </c>
      <c r="AD592" s="26">
        <v>0.9</v>
      </c>
    </row>
    <row r="593" ht="22.5" customHeight="1">
      <c r="A593" s="25">
        <f t="shared" si="1"/>
        <v>46188</v>
      </c>
      <c r="B593" s="74">
        <v>0.600000000000019</v>
      </c>
      <c r="C593" s="26">
        <v>0.600000000000019</v>
      </c>
      <c r="D593" s="26">
        <v>0.600000000000019</v>
      </c>
      <c r="E593" s="26">
        <v>1.0</v>
      </c>
      <c r="F593" s="26">
        <v>1.0</v>
      </c>
      <c r="G593" s="26">
        <v>1.0</v>
      </c>
      <c r="H593" s="26">
        <v>0.600000000000019</v>
      </c>
      <c r="I593" s="26">
        <v>0.600000000000019</v>
      </c>
      <c r="J593" s="26">
        <v>0.600000000000019</v>
      </c>
      <c r="K593" s="26">
        <v>0.899999999999965</v>
      </c>
      <c r="L593" s="26">
        <v>0.600000000000019</v>
      </c>
      <c r="M593" s="26">
        <v>1.0</v>
      </c>
      <c r="N593" s="26">
        <v>1.0</v>
      </c>
      <c r="O593" s="26">
        <v>0.899999999999965</v>
      </c>
      <c r="P593" s="26">
        <v>1.0</v>
      </c>
      <c r="Q593" s="26">
        <v>0.600000000000019</v>
      </c>
      <c r="R593" s="26">
        <v>0.600000000000019</v>
      </c>
      <c r="S593" s="26">
        <v>0.600000000000019</v>
      </c>
      <c r="T593" s="26">
        <v>0.6</v>
      </c>
      <c r="U593" s="26">
        <v>0.6</v>
      </c>
      <c r="V593" s="26">
        <v>0.6</v>
      </c>
      <c r="W593" s="26">
        <v>0.6</v>
      </c>
      <c r="X593" s="26">
        <v>0.6</v>
      </c>
      <c r="Y593" s="26">
        <v>0.6</v>
      </c>
      <c r="Z593" s="26">
        <v>0.6</v>
      </c>
      <c r="AA593" s="26">
        <v>0.6</v>
      </c>
      <c r="AB593" s="26">
        <v>1.0</v>
      </c>
      <c r="AC593" s="26">
        <v>0.6</v>
      </c>
      <c r="AD593" s="26">
        <v>0.9</v>
      </c>
    </row>
    <row r="594" ht="22.5" customHeight="1">
      <c r="A594" s="25">
        <f t="shared" si="1"/>
        <v>46189</v>
      </c>
      <c r="B594" s="74">
        <v>0.600000000000019</v>
      </c>
      <c r="C594" s="26">
        <v>0.600000000000019</v>
      </c>
      <c r="D594" s="26">
        <v>0.600000000000019</v>
      </c>
      <c r="E594" s="26">
        <v>1.0</v>
      </c>
      <c r="F594" s="26">
        <v>1.0</v>
      </c>
      <c r="G594" s="26">
        <v>1.0</v>
      </c>
      <c r="H594" s="26">
        <v>0.600000000000019</v>
      </c>
      <c r="I594" s="26">
        <v>0.600000000000019</v>
      </c>
      <c r="J594" s="26">
        <v>0.600000000000019</v>
      </c>
      <c r="K594" s="26">
        <v>0.899999999999965</v>
      </c>
      <c r="L594" s="26">
        <v>0.600000000000019</v>
      </c>
      <c r="M594" s="26">
        <v>1.0</v>
      </c>
      <c r="N594" s="26">
        <v>1.0</v>
      </c>
      <c r="O594" s="26">
        <v>0.899999999999965</v>
      </c>
      <c r="P594" s="26">
        <v>1.0</v>
      </c>
      <c r="Q594" s="26">
        <v>0.600000000000019</v>
      </c>
      <c r="R594" s="26">
        <v>0.600000000000019</v>
      </c>
      <c r="S594" s="26">
        <v>0.600000000000019</v>
      </c>
      <c r="T594" s="26">
        <v>0.6</v>
      </c>
      <c r="U594" s="26">
        <v>0.6</v>
      </c>
      <c r="V594" s="26">
        <v>0.6</v>
      </c>
      <c r="W594" s="26">
        <v>0.6</v>
      </c>
      <c r="X594" s="26">
        <v>0.6</v>
      </c>
      <c r="Y594" s="26">
        <v>0.6</v>
      </c>
      <c r="Z594" s="26">
        <v>0.6</v>
      </c>
      <c r="AA594" s="26">
        <v>0.6</v>
      </c>
      <c r="AB594" s="26">
        <v>1.0</v>
      </c>
      <c r="AC594" s="26">
        <v>0.6</v>
      </c>
      <c r="AD594" s="26">
        <v>0.9</v>
      </c>
    </row>
    <row r="595" ht="22.5" customHeight="1">
      <c r="A595" s="25">
        <f t="shared" si="1"/>
        <v>46190</v>
      </c>
      <c r="B595" s="74">
        <v>0.600000000000019</v>
      </c>
      <c r="C595" s="26">
        <v>0.600000000000019</v>
      </c>
      <c r="D595" s="26">
        <v>0.600000000000019</v>
      </c>
      <c r="E595" s="26">
        <v>1.0</v>
      </c>
      <c r="F595" s="26">
        <v>1.0</v>
      </c>
      <c r="G595" s="26">
        <v>1.0</v>
      </c>
      <c r="H595" s="26">
        <v>0.600000000000019</v>
      </c>
      <c r="I595" s="26">
        <v>0.600000000000019</v>
      </c>
      <c r="J595" s="26">
        <v>0.600000000000019</v>
      </c>
      <c r="K595" s="26">
        <v>0.899999999999965</v>
      </c>
      <c r="L595" s="26">
        <v>0.600000000000019</v>
      </c>
      <c r="M595" s="26">
        <v>1.0</v>
      </c>
      <c r="N595" s="26">
        <v>1.0</v>
      </c>
      <c r="O595" s="26">
        <v>0.899999999999965</v>
      </c>
      <c r="P595" s="26">
        <v>1.0</v>
      </c>
      <c r="Q595" s="26">
        <v>0.600000000000019</v>
      </c>
      <c r="R595" s="26">
        <v>0.600000000000019</v>
      </c>
      <c r="S595" s="26">
        <v>0.600000000000019</v>
      </c>
      <c r="T595" s="26">
        <v>0.6</v>
      </c>
      <c r="U595" s="26">
        <v>0.6</v>
      </c>
      <c r="V595" s="26">
        <v>0.6</v>
      </c>
      <c r="W595" s="26">
        <v>0.6</v>
      </c>
      <c r="X595" s="26">
        <v>0.6</v>
      </c>
      <c r="Y595" s="26">
        <v>0.6</v>
      </c>
      <c r="Z595" s="26">
        <v>0.6</v>
      </c>
      <c r="AA595" s="26">
        <v>0.6</v>
      </c>
      <c r="AB595" s="26">
        <v>1.0</v>
      </c>
      <c r="AC595" s="26">
        <v>0.6</v>
      </c>
      <c r="AD595" s="26">
        <v>0.9</v>
      </c>
    </row>
    <row r="596" ht="22.5" customHeight="1">
      <c r="A596" s="25">
        <f t="shared" si="1"/>
        <v>46191</v>
      </c>
      <c r="B596" s="74">
        <v>0.600000000000019</v>
      </c>
      <c r="C596" s="26">
        <v>0.600000000000019</v>
      </c>
      <c r="D596" s="26">
        <v>0.600000000000019</v>
      </c>
      <c r="E596" s="26">
        <v>1.0</v>
      </c>
      <c r="F596" s="26">
        <v>1.0</v>
      </c>
      <c r="G596" s="26">
        <v>1.0</v>
      </c>
      <c r="H596" s="26">
        <v>0.600000000000019</v>
      </c>
      <c r="I596" s="26">
        <v>0.600000000000019</v>
      </c>
      <c r="J596" s="26">
        <v>0.600000000000019</v>
      </c>
      <c r="K596" s="26">
        <v>0.899999999999964</v>
      </c>
      <c r="L596" s="26">
        <v>0.600000000000019</v>
      </c>
      <c r="M596" s="26">
        <v>1.0</v>
      </c>
      <c r="N596" s="26">
        <v>1.0</v>
      </c>
      <c r="O596" s="26">
        <v>0.899999999999964</v>
      </c>
      <c r="P596" s="26">
        <v>1.0</v>
      </c>
      <c r="Q596" s="26">
        <v>0.600000000000019</v>
      </c>
      <c r="R596" s="26">
        <v>0.600000000000019</v>
      </c>
      <c r="S596" s="26">
        <v>0.600000000000019</v>
      </c>
      <c r="T596" s="26">
        <v>0.6</v>
      </c>
      <c r="U596" s="26">
        <v>0.6</v>
      </c>
      <c r="V596" s="26">
        <v>0.6</v>
      </c>
      <c r="W596" s="26">
        <v>0.6</v>
      </c>
      <c r="X596" s="26">
        <v>0.6</v>
      </c>
      <c r="Y596" s="26">
        <v>0.6</v>
      </c>
      <c r="Z596" s="26">
        <v>0.6</v>
      </c>
      <c r="AA596" s="26">
        <v>0.6</v>
      </c>
      <c r="AB596" s="26">
        <v>1.0</v>
      </c>
      <c r="AC596" s="26">
        <v>0.6</v>
      </c>
      <c r="AD596" s="26">
        <v>0.9</v>
      </c>
    </row>
    <row r="597" ht="22.5" customHeight="1">
      <c r="A597" s="25">
        <f t="shared" si="1"/>
        <v>46192</v>
      </c>
      <c r="B597" s="74">
        <v>0.600000000000019</v>
      </c>
      <c r="C597" s="26">
        <v>0.600000000000019</v>
      </c>
      <c r="D597" s="26">
        <v>0.600000000000019</v>
      </c>
      <c r="E597" s="26">
        <v>1.0</v>
      </c>
      <c r="F597" s="26">
        <v>1.0</v>
      </c>
      <c r="G597" s="26">
        <v>1.0</v>
      </c>
      <c r="H597" s="26">
        <v>0.600000000000019</v>
      </c>
      <c r="I597" s="26">
        <v>0.600000000000019</v>
      </c>
      <c r="J597" s="26">
        <v>0.600000000000019</v>
      </c>
      <c r="K597" s="26">
        <v>0.899999999999964</v>
      </c>
      <c r="L597" s="26">
        <v>0.600000000000019</v>
      </c>
      <c r="M597" s="26">
        <v>1.0</v>
      </c>
      <c r="N597" s="26">
        <v>1.0</v>
      </c>
      <c r="O597" s="26">
        <v>0.899999999999964</v>
      </c>
      <c r="P597" s="26">
        <v>1.0</v>
      </c>
      <c r="Q597" s="26">
        <v>0.600000000000019</v>
      </c>
      <c r="R597" s="26">
        <v>0.600000000000019</v>
      </c>
      <c r="S597" s="26">
        <v>0.600000000000019</v>
      </c>
      <c r="T597" s="26">
        <v>0.6</v>
      </c>
      <c r="U597" s="26">
        <v>0.6</v>
      </c>
      <c r="V597" s="26">
        <v>0.6</v>
      </c>
      <c r="W597" s="26">
        <v>0.6</v>
      </c>
      <c r="X597" s="26">
        <v>0.6</v>
      </c>
      <c r="Y597" s="26">
        <v>0.6</v>
      </c>
      <c r="Z597" s="26">
        <v>0.6</v>
      </c>
      <c r="AA597" s="26">
        <v>0.6</v>
      </c>
      <c r="AB597" s="26">
        <v>1.0</v>
      </c>
      <c r="AC597" s="26">
        <v>0.6</v>
      </c>
      <c r="AD597" s="26">
        <v>0.9</v>
      </c>
    </row>
    <row r="598" ht="22.5" customHeight="1">
      <c r="A598" s="25">
        <f t="shared" si="1"/>
        <v>46193</v>
      </c>
      <c r="B598" s="74">
        <v>0.600000000000019</v>
      </c>
      <c r="C598" s="26">
        <v>0.600000000000019</v>
      </c>
      <c r="D598" s="26">
        <v>0.600000000000019</v>
      </c>
      <c r="E598" s="26">
        <v>1.0</v>
      </c>
      <c r="F598" s="26">
        <v>1.0</v>
      </c>
      <c r="G598" s="26">
        <v>1.0</v>
      </c>
      <c r="H598" s="26">
        <v>0.600000000000019</v>
      </c>
      <c r="I598" s="26">
        <v>0.600000000000019</v>
      </c>
      <c r="J598" s="26">
        <v>0.600000000000019</v>
      </c>
      <c r="K598" s="26">
        <v>0.899999999999964</v>
      </c>
      <c r="L598" s="26">
        <v>0.600000000000019</v>
      </c>
      <c r="M598" s="26">
        <v>1.0</v>
      </c>
      <c r="N598" s="26">
        <v>1.0</v>
      </c>
      <c r="O598" s="26">
        <v>0.899999999999964</v>
      </c>
      <c r="P598" s="26">
        <v>1.0</v>
      </c>
      <c r="Q598" s="26">
        <v>0.600000000000019</v>
      </c>
      <c r="R598" s="26">
        <v>0.600000000000019</v>
      </c>
      <c r="S598" s="26">
        <v>0.600000000000019</v>
      </c>
      <c r="T598" s="26">
        <v>0.6</v>
      </c>
      <c r="U598" s="26">
        <v>0.6</v>
      </c>
      <c r="V598" s="26">
        <v>0.6</v>
      </c>
      <c r="W598" s="26">
        <v>0.6</v>
      </c>
      <c r="X598" s="26">
        <v>0.6</v>
      </c>
      <c r="Y598" s="26">
        <v>0.6</v>
      </c>
      <c r="Z598" s="26">
        <v>0.6</v>
      </c>
      <c r="AA598" s="26">
        <v>0.6</v>
      </c>
      <c r="AB598" s="26">
        <v>1.0</v>
      </c>
      <c r="AC598" s="26">
        <v>0.6</v>
      </c>
      <c r="AD598" s="26">
        <v>0.9</v>
      </c>
    </row>
    <row r="599" ht="22.5" customHeight="1">
      <c r="A599" s="25">
        <f t="shared" si="1"/>
        <v>46194</v>
      </c>
      <c r="B599" s="74">
        <v>0.600000000000019</v>
      </c>
      <c r="C599" s="26">
        <v>0.600000000000019</v>
      </c>
      <c r="D599" s="26">
        <v>0.600000000000019</v>
      </c>
      <c r="E599" s="26">
        <v>1.0</v>
      </c>
      <c r="F599" s="26">
        <v>1.0</v>
      </c>
      <c r="G599" s="26">
        <v>1.0</v>
      </c>
      <c r="H599" s="26">
        <v>0.600000000000019</v>
      </c>
      <c r="I599" s="26">
        <v>0.600000000000019</v>
      </c>
      <c r="J599" s="26">
        <v>0.600000000000019</v>
      </c>
      <c r="K599" s="26">
        <v>0.899999999999964</v>
      </c>
      <c r="L599" s="26">
        <v>0.600000000000019</v>
      </c>
      <c r="M599" s="26">
        <v>1.0</v>
      </c>
      <c r="N599" s="26">
        <v>1.0</v>
      </c>
      <c r="O599" s="26">
        <v>0.899999999999964</v>
      </c>
      <c r="P599" s="26">
        <v>1.0</v>
      </c>
      <c r="Q599" s="26">
        <v>0.600000000000019</v>
      </c>
      <c r="R599" s="26">
        <v>0.600000000000019</v>
      </c>
      <c r="S599" s="26">
        <v>0.600000000000019</v>
      </c>
      <c r="T599" s="26">
        <v>0.6</v>
      </c>
      <c r="U599" s="26">
        <v>0.6</v>
      </c>
      <c r="V599" s="26">
        <v>0.6</v>
      </c>
      <c r="W599" s="26">
        <v>0.6</v>
      </c>
      <c r="X599" s="26">
        <v>0.6</v>
      </c>
      <c r="Y599" s="26">
        <v>0.6</v>
      </c>
      <c r="Z599" s="26">
        <v>0.6</v>
      </c>
      <c r="AA599" s="26">
        <v>0.6</v>
      </c>
      <c r="AB599" s="26">
        <v>1.0</v>
      </c>
      <c r="AC599" s="26">
        <v>0.6</v>
      </c>
      <c r="AD599" s="26">
        <v>0.9</v>
      </c>
    </row>
    <row r="600" ht="22.5" customHeight="1">
      <c r="A600" s="25">
        <f t="shared" si="1"/>
        <v>46195</v>
      </c>
      <c r="B600" s="74">
        <v>0.600000000000019</v>
      </c>
      <c r="C600" s="26">
        <v>0.600000000000019</v>
      </c>
      <c r="D600" s="26">
        <v>0.600000000000019</v>
      </c>
      <c r="E600" s="26">
        <v>1.0</v>
      </c>
      <c r="F600" s="26">
        <v>1.0</v>
      </c>
      <c r="G600" s="26">
        <v>1.0</v>
      </c>
      <c r="H600" s="26">
        <v>0.600000000000019</v>
      </c>
      <c r="I600" s="26">
        <v>0.600000000000019</v>
      </c>
      <c r="J600" s="26">
        <v>0.600000000000019</v>
      </c>
      <c r="K600" s="26">
        <v>0.899999999999964</v>
      </c>
      <c r="L600" s="26">
        <v>0.600000000000019</v>
      </c>
      <c r="M600" s="26">
        <v>1.0</v>
      </c>
      <c r="N600" s="26">
        <v>1.0</v>
      </c>
      <c r="O600" s="26">
        <v>0.899999999999964</v>
      </c>
      <c r="P600" s="26">
        <v>1.0</v>
      </c>
      <c r="Q600" s="26">
        <v>0.600000000000019</v>
      </c>
      <c r="R600" s="26">
        <v>0.600000000000019</v>
      </c>
      <c r="S600" s="26">
        <v>0.600000000000019</v>
      </c>
      <c r="T600" s="26">
        <v>0.6</v>
      </c>
      <c r="U600" s="26">
        <v>0.6</v>
      </c>
      <c r="V600" s="26">
        <v>0.6</v>
      </c>
      <c r="W600" s="26">
        <v>0.6</v>
      </c>
      <c r="X600" s="26">
        <v>0.6</v>
      </c>
      <c r="Y600" s="26">
        <v>0.6</v>
      </c>
      <c r="Z600" s="26">
        <v>0.6</v>
      </c>
      <c r="AA600" s="26">
        <v>0.6</v>
      </c>
      <c r="AB600" s="26">
        <v>1.0</v>
      </c>
      <c r="AC600" s="26">
        <v>0.6</v>
      </c>
      <c r="AD600" s="26">
        <v>0.9</v>
      </c>
    </row>
    <row r="601" ht="22.5" customHeight="1">
      <c r="A601" s="25">
        <f t="shared" si="1"/>
        <v>46196</v>
      </c>
      <c r="B601" s="74">
        <v>0.600000000000019</v>
      </c>
      <c r="C601" s="26">
        <v>0.600000000000019</v>
      </c>
      <c r="D601" s="26">
        <v>0.600000000000019</v>
      </c>
      <c r="E601" s="26">
        <v>1.0</v>
      </c>
      <c r="F601" s="26">
        <v>1.0</v>
      </c>
      <c r="G601" s="26">
        <v>1.0</v>
      </c>
      <c r="H601" s="26">
        <v>0.600000000000019</v>
      </c>
      <c r="I601" s="26">
        <v>0.600000000000019</v>
      </c>
      <c r="J601" s="26">
        <v>0.600000000000019</v>
      </c>
      <c r="K601" s="26">
        <v>0.899999999999964</v>
      </c>
      <c r="L601" s="26">
        <v>0.600000000000019</v>
      </c>
      <c r="M601" s="26">
        <v>1.0</v>
      </c>
      <c r="N601" s="26">
        <v>1.0</v>
      </c>
      <c r="O601" s="26">
        <v>0.899999999999964</v>
      </c>
      <c r="P601" s="26">
        <v>1.0</v>
      </c>
      <c r="Q601" s="26">
        <v>0.600000000000019</v>
      </c>
      <c r="R601" s="26">
        <v>0.600000000000019</v>
      </c>
      <c r="S601" s="26">
        <v>0.600000000000019</v>
      </c>
      <c r="T601" s="26">
        <v>0.6</v>
      </c>
      <c r="U601" s="26">
        <v>0.6</v>
      </c>
      <c r="V601" s="26">
        <v>0.6</v>
      </c>
      <c r="W601" s="26">
        <v>0.6</v>
      </c>
      <c r="X601" s="26">
        <v>0.6</v>
      </c>
      <c r="Y601" s="26">
        <v>0.6</v>
      </c>
      <c r="Z601" s="26">
        <v>0.6</v>
      </c>
      <c r="AA601" s="26">
        <v>0.6</v>
      </c>
      <c r="AB601" s="26">
        <v>1.0</v>
      </c>
      <c r="AC601" s="26">
        <v>0.6</v>
      </c>
      <c r="AD601" s="26">
        <v>0.9</v>
      </c>
    </row>
    <row r="602" ht="22.5" customHeight="1">
      <c r="A602" s="25">
        <f t="shared" si="1"/>
        <v>46197</v>
      </c>
      <c r="B602" s="74">
        <v>0.600000000000019</v>
      </c>
      <c r="C602" s="26">
        <v>0.600000000000019</v>
      </c>
      <c r="D602" s="26">
        <v>0.600000000000019</v>
      </c>
      <c r="E602" s="26">
        <v>1.0</v>
      </c>
      <c r="F602" s="26">
        <v>1.0</v>
      </c>
      <c r="G602" s="26">
        <v>1.0</v>
      </c>
      <c r="H602" s="26">
        <v>0.600000000000019</v>
      </c>
      <c r="I602" s="26">
        <v>0.600000000000019</v>
      </c>
      <c r="J602" s="26">
        <v>0.600000000000019</v>
      </c>
      <c r="K602" s="26">
        <v>0.899999999999964</v>
      </c>
      <c r="L602" s="26">
        <v>0.600000000000019</v>
      </c>
      <c r="M602" s="26">
        <v>1.0</v>
      </c>
      <c r="N602" s="26">
        <v>1.0</v>
      </c>
      <c r="O602" s="26">
        <v>0.899999999999964</v>
      </c>
      <c r="P602" s="26">
        <v>1.0</v>
      </c>
      <c r="Q602" s="26">
        <v>0.600000000000019</v>
      </c>
      <c r="R602" s="26">
        <v>0.600000000000019</v>
      </c>
      <c r="S602" s="26">
        <v>0.600000000000019</v>
      </c>
      <c r="T602" s="26">
        <v>0.6</v>
      </c>
      <c r="U602" s="26">
        <v>0.6</v>
      </c>
      <c r="V602" s="26">
        <v>0.6</v>
      </c>
      <c r="W602" s="26">
        <v>0.6</v>
      </c>
      <c r="X602" s="26">
        <v>0.6</v>
      </c>
      <c r="Y602" s="26">
        <v>0.6</v>
      </c>
      <c r="Z602" s="26">
        <v>0.6</v>
      </c>
      <c r="AA602" s="26">
        <v>0.6</v>
      </c>
      <c r="AB602" s="26">
        <v>1.0</v>
      </c>
      <c r="AC602" s="26">
        <v>0.6</v>
      </c>
      <c r="AD602" s="26">
        <v>0.9</v>
      </c>
    </row>
    <row r="603" ht="22.5" customHeight="1">
      <c r="A603" s="25">
        <f t="shared" si="1"/>
        <v>46198</v>
      </c>
      <c r="B603" s="74">
        <v>0.600000000000019</v>
      </c>
      <c r="C603" s="26">
        <v>0.600000000000019</v>
      </c>
      <c r="D603" s="26">
        <v>0.600000000000019</v>
      </c>
      <c r="E603" s="26">
        <v>1.0</v>
      </c>
      <c r="F603" s="26">
        <v>1.0</v>
      </c>
      <c r="G603" s="26">
        <v>1.0</v>
      </c>
      <c r="H603" s="26">
        <v>0.600000000000019</v>
      </c>
      <c r="I603" s="26">
        <v>0.600000000000019</v>
      </c>
      <c r="J603" s="26">
        <v>0.600000000000019</v>
      </c>
      <c r="K603" s="26">
        <v>0.899999999999964</v>
      </c>
      <c r="L603" s="26">
        <v>0.600000000000019</v>
      </c>
      <c r="M603" s="26">
        <v>1.0</v>
      </c>
      <c r="N603" s="26">
        <v>1.0</v>
      </c>
      <c r="O603" s="26">
        <v>0.899999999999964</v>
      </c>
      <c r="P603" s="26">
        <v>1.0</v>
      </c>
      <c r="Q603" s="26">
        <v>0.600000000000019</v>
      </c>
      <c r="R603" s="26">
        <v>0.600000000000019</v>
      </c>
      <c r="S603" s="26">
        <v>0.600000000000019</v>
      </c>
      <c r="T603" s="26">
        <v>0.6</v>
      </c>
      <c r="U603" s="26">
        <v>0.6</v>
      </c>
      <c r="V603" s="26">
        <v>0.6</v>
      </c>
      <c r="W603" s="26">
        <v>0.6</v>
      </c>
      <c r="X603" s="26">
        <v>0.6</v>
      </c>
      <c r="Y603" s="26">
        <v>0.6</v>
      </c>
      <c r="Z603" s="26">
        <v>0.6</v>
      </c>
      <c r="AA603" s="26">
        <v>0.6</v>
      </c>
      <c r="AB603" s="26">
        <v>1.0</v>
      </c>
      <c r="AC603" s="26">
        <v>0.6</v>
      </c>
      <c r="AD603" s="26">
        <v>0.9</v>
      </c>
    </row>
    <row r="604" ht="22.5" customHeight="1">
      <c r="A604" s="25">
        <f t="shared" si="1"/>
        <v>46199</v>
      </c>
      <c r="B604" s="74">
        <v>0.600000000000019</v>
      </c>
      <c r="C604" s="26">
        <v>0.600000000000019</v>
      </c>
      <c r="D604" s="26">
        <v>0.600000000000019</v>
      </c>
      <c r="E604" s="26">
        <v>1.0</v>
      </c>
      <c r="F604" s="26">
        <v>1.0</v>
      </c>
      <c r="G604" s="26">
        <v>1.0</v>
      </c>
      <c r="H604" s="26">
        <v>0.600000000000019</v>
      </c>
      <c r="I604" s="26">
        <v>0.600000000000019</v>
      </c>
      <c r="J604" s="26">
        <v>0.600000000000019</v>
      </c>
      <c r="K604" s="26">
        <v>0.899999999999964</v>
      </c>
      <c r="L604" s="26">
        <v>0.600000000000019</v>
      </c>
      <c r="M604" s="26">
        <v>1.0</v>
      </c>
      <c r="N604" s="26">
        <v>1.0</v>
      </c>
      <c r="O604" s="26">
        <v>0.899999999999964</v>
      </c>
      <c r="P604" s="26">
        <v>1.0</v>
      </c>
      <c r="Q604" s="26">
        <v>0.600000000000019</v>
      </c>
      <c r="R604" s="26">
        <v>0.600000000000019</v>
      </c>
      <c r="S604" s="26">
        <v>0.600000000000019</v>
      </c>
      <c r="T604" s="26">
        <v>0.6</v>
      </c>
      <c r="U604" s="26">
        <v>0.6</v>
      </c>
      <c r="V604" s="26">
        <v>0.6</v>
      </c>
      <c r="W604" s="26">
        <v>0.6</v>
      </c>
      <c r="X604" s="26">
        <v>0.6</v>
      </c>
      <c r="Y604" s="26">
        <v>0.6</v>
      </c>
      <c r="Z604" s="26">
        <v>0.6</v>
      </c>
      <c r="AA604" s="26">
        <v>0.6</v>
      </c>
      <c r="AB604" s="26">
        <v>1.0</v>
      </c>
      <c r="AC604" s="26">
        <v>0.6</v>
      </c>
      <c r="AD604" s="26">
        <v>0.9</v>
      </c>
    </row>
    <row r="605" ht="22.5" customHeight="1">
      <c r="A605" s="25">
        <f t="shared" si="1"/>
        <v>46200</v>
      </c>
      <c r="B605" s="74">
        <v>0.600000000000019</v>
      </c>
      <c r="C605" s="26">
        <v>0.600000000000019</v>
      </c>
      <c r="D605" s="26">
        <v>0.600000000000019</v>
      </c>
      <c r="E605" s="26">
        <v>1.0</v>
      </c>
      <c r="F605" s="26">
        <v>1.0</v>
      </c>
      <c r="G605" s="26">
        <v>1.0</v>
      </c>
      <c r="H605" s="26">
        <v>0.600000000000019</v>
      </c>
      <c r="I605" s="26">
        <v>0.600000000000019</v>
      </c>
      <c r="J605" s="26">
        <v>0.600000000000019</v>
      </c>
      <c r="K605" s="26">
        <v>0.899999999999964</v>
      </c>
      <c r="L605" s="26">
        <v>0.600000000000019</v>
      </c>
      <c r="M605" s="26">
        <v>1.0</v>
      </c>
      <c r="N605" s="26">
        <v>1.0</v>
      </c>
      <c r="O605" s="26">
        <v>0.899999999999964</v>
      </c>
      <c r="P605" s="26">
        <v>1.0</v>
      </c>
      <c r="Q605" s="26">
        <v>0.600000000000019</v>
      </c>
      <c r="R605" s="26">
        <v>0.600000000000019</v>
      </c>
      <c r="S605" s="26">
        <v>0.600000000000019</v>
      </c>
      <c r="T605" s="26">
        <v>0.6</v>
      </c>
      <c r="U605" s="26">
        <v>0.6</v>
      </c>
      <c r="V605" s="26">
        <v>0.6</v>
      </c>
      <c r="W605" s="26">
        <v>0.6</v>
      </c>
      <c r="X605" s="26">
        <v>0.6</v>
      </c>
      <c r="Y605" s="26">
        <v>0.6</v>
      </c>
      <c r="Z605" s="26">
        <v>0.6</v>
      </c>
      <c r="AA605" s="26">
        <v>0.6</v>
      </c>
      <c r="AB605" s="26">
        <v>1.0</v>
      </c>
      <c r="AC605" s="26">
        <v>0.6</v>
      </c>
      <c r="AD605" s="26">
        <v>0.9</v>
      </c>
    </row>
    <row r="606" ht="22.5" customHeight="1">
      <c r="A606" s="25">
        <f t="shared" si="1"/>
        <v>46201</v>
      </c>
      <c r="B606" s="74">
        <v>0.600000000000019</v>
      </c>
      <c r="C606" s="26">
        <v>0.600000000000019</v>
      </c>
      <c r="D606" s="26">
        <v>0.600000000000019</v>
      </c>
      <c r="E606" s="26">
        <v>1.0</v>
      </c>
      <c r="F606" s="26">
        <v>1.0</v>
      </c>
      <c r="G606" s="26">
        <v>1.0</v>
      </c>
      <c r="H606" s="26">
        <v>0.600000000000019</v>
      </c>
      <c r="I606" s="26">
        <v>0.600000000000019</v>
      </c>
      <c r="J606" s="26">
        <v>0.600000000000019</v>
      </c>
      <c r="K606" s="26">
        <v>0.899999999999964</v>
      </c>
      <c r="L606" s="26">
        <v>0.600000000000019</v>
      </c>
      <c r="M606" s="26">
        <v>1.0</v>
      </c>
      <c r="N606" s="26">
        <v>1.0</v>
      </c>
      <c r="O606" s="26">
        <v>0.899999999999964</v>
      </c>
      <c r="P606" s="26">
        <v>1.0</v>
      </c>
      <c r="Q606" s="26">
        <v>0.600000000000019</v>
      </c>
      <c r="R606" s="26">
        <v>0.600000000000019</v>
      </c>
      <c r="S606" s="26">
        <v>0.600000000000019</v>
      </c>
      <c r="T606" s="26">
        <v>0.6</v>
      </c>
      <c r="U606" s="26">
        <v>0.6</v>
      </c>
      <c r="V606" s="26">
        <v>0.6</v>
      </c>
      <c r="W606" s="26">
        <v>0.6</v>
      </c>
      <c r="X606" s="26">
        <v>0.6</v>
      </c>
      <c r="Y606" s="26">
        <v>0.6</v>
      </c>
      <c r="Z606" s="26">
        <v>0.6</v>
      </c>
      <c r="AA606" s="26">
        <v>0.6</v>
      </c>
      <c r="AB606" s="26">
        <v>1.0</v>
      </c>
      <c r="AC606" s="26">
        <v>0.6</v>
      </c>
      <c r="AD606" s="26">
        <v>0.9</v>
      </c>
    </row>
    <row r="607" ht="22.5" customHeight="1">
      <c r="A607" s="25">
        <f t="shared" si="1"/>
        <v>46202</v>
      </c>
      <c r="B607" s="74">
        <v>0.600000000000019</v>
      </c>
      <c r="C607" s="26">
        <v>0.600000000000019</v>
      </c>
      <c r="D607" s="26">
        <v>0.600000000000019</v>
      </c>
      <c r="E607" s="26">
        <v>1.0</v>
      </c>
      <c r="F607" s="26">
        <v>1.0</v>
      </c>
      <c r="G607" s="26">
        <v>1.0</v>
      </c>
      <c r="H607" s="26">
        <v>0.600000000000019</v>
      </c>
      <c r="I607" s="26">
        <v>0.600000000000019</v>
      </c>
      <c r="J607" s="26">
        <v>0.600000000000019</v>
      </c>
      <c r="K607" s="26">
        <v>0.899999999999964</v>
      </c>
      <c r="L607" s="26">
        <v>0.600000000000019</v>
      </c>
      <c r="M607" s="26">
        <v>1.0</v>
      </c>
      <c r="N607" s="26">
        <v>1.0</v>
      </c>
      <c r="O607" s="26">
        <v>0.899999999999964</v>
      </c>
      <c r="P607" s="26">
        <v>1.0</v>
      </c>
      <c r="Q607" s="26">
        <v>0.600000000000019</v>
      </c>
      <c r="R607" s="26">
        <v>0.600000000000019</v>
      </c>
      <c r="S607" s="26">
        <v>0.600000000000019</v>
      </c>
      <c r="T607" s="26">
        <v>0.6</v>
      </c>
      <c r="U607" s="26">
        <v>0.6</v>
      </c>
      <c r="V607" s="26">
        <v>0.6</v>
      </c>
      <c r="W607" s="26">
        <v>0.6</v>
      </c>
      <c r="X607" s="26">
        <v>0.6</v>
      </c>
      <c r="Y607" s="26">
        <v>0.6</v>
      </c>
      <c r="Z607" s="26">
        <v>0.6</v>
      </c>
      <c r="AA607" s="26">
        <v>0.6</v>
      </c>
      <c r="AB607" s="26">
        <v>1.0</v>
      </c>
      <c r="AC607" s="26">
        <v>0.6</v>
      </c>
      <c r="AD607" s="26">
        <v>0.9</v>
      </c>
    </row>
    <row r="608" ht="22.5" customHeight="1">
      <c r="A608" s="25">
        <f t="shared" si="1"/>
        <v>46203</v>
      </c>
      <c r="B608" s="74">
        <v>0.600000000000019</v>
      </c>
      <c r="C608" s="26">
        <v>0.600000000000019</v>
      </c>
      <c r="D608" s="26">
        <v>0.600000000000019</v>
      </c>
      <c r="E608" s="26">
        <v>1.0</v>
      </c>
      <c r="F608" s="26">
        <v>1.0</v>
      </c>
      <c r="G608" s="26">
        <v>1.0</v>
      </c>
      <c r="H608" s="26">
        <v>0.600000000000019</v>
      </c>
      <c r="I608" s="26">
        <v>0.600000000000019</v>
      </c>
      <c r="J608" s="26">
        <v>0.600000000000019</v>
      </c>
      <c r="K608" s="26">
        <v>0.899999999999964</v>
      </c>
      <c r="L608" s="26">
        <v>0.600000000000019</v>
      </c>
      <c r="M608" s="26">
        <v>1.0</v>
      </c>
      <c r="N608" s="26">
        <v>1.0</v>
      </c>
      <c r="O608" s="26">
        <v>0.899999999999964</v>
      </c>
      <c r="P608" s="26">
        <v>1.0</v>
      </c>
      <c r="Q608" s="26">
        <v>0.600000000000019</v>
      </c>
      <c r="R608" s="26">
        <v>0.600000000000019</v>
      </c>
      <c r="S608" s="26">
        <v>0.600000000000019</v>
      </c>
      <c r="T608" s="26">
        <v>0.6</v>
      </c>
      <c r="U608" s="26">
        <v>0.6</v>
      </c>
      <c r="V608" s="26">
        <v>0.6</v>
      </c>
      <c r="W608" s="26">
        <v>0.6</v>
      </c>
      <c r="X608" s="26">
        <v>0.6</v>
      </c>
      <c r="Y608" s="26">
        <v>0.6</v>
      </c>
      <c r="Z608" s="26">
        <v>0.6</v>
      </c>
      <c r="AA608" s="26">
        <v>0.6</v>
      </c>
      <c r="AB608" s="26">
        <v>1.0</v>
      </c>
      <c r="AC608" s="26">
        <v>0.6</v>
      </c>
      <c r="AD608" s="26">
        <v>0.9</v>
      </c>
    </row>
    <row r="609" ht="22.5" customHeight="1">
      <c r="A609" s="25">
        <f t="shared" si="1"/>
        <v>46204</v>
      </c>
      <c r="B609" s="74">
        <v>0.600000000000019</v>
      </c>
      <c r="C609" s="26">
        <v>0.600000000000019</v>
      </c>
      <c r="D609" s="26">
        <v>0.600000000000019</v>
      </c>
      <c r="E609" s="26">
        <v>1.0</v>
      </c>
      <c r="F609" s="26">
        <v>1.0</v>
      </c>
      <c r="G609" s="26">
        <v>1.0</v>
      </c>
      <c r="H609" s="26">
        <v>0.600000000000019</v>
      </c>
      <c r="I609" s="26">
        <v>0.600000000000019</v>
      </c>
      <c r="J609" s="26">
        <v>0.600000000000019</v>
      </c>
      <c r="K609" s="26">
        <v>0.899999999999964</v>
      </c>
      <c r="L609" s="26">
        <v>0.600000000000019</v>
      </c>
      <c r="M609" s="26">
        <v>1.0</v>
      </c>
      <c r="N609" s="26">
        <v>1.0</v>
      </c>
      <c r="O609" s="26">
        <v>0.899999999999964</v>
      </c>
      <c r="P609" s="26">
        <v>1.0</v>
      </c>
      <c r="Q609" s="26">
        <v>0.600000000000019</v>
      </c>
      <c r="R609" s="26">
        <v>0.600000000000019</v>
      </c>
      <c r="S609" s="26">
        <v>0.600000000000019</v>
      </c>
      <c r="T609" s="26">
        <v>0.6</v>
      </c>
      <c r="U609" s="26">
        <v>0.6</v>
      </c>
      <c r="V609" s="26">
        <v>0.6</v>
      </c>
      <c r="W609" s="26">
        <v>0.6</v>
      </c>
      <c r="X609" s="26">
        <v>0.6</v>
      </c>
      <c r="Y609" s="26">
        <v>0.6</v>
      </c>
      <c r="Z609" s="26">
        <v>0.6</v>
      </c>
      <c r="AA609" s="26">
        <v>0.6</v>
      </c>
      <c r="AB609" s="26">
        <v>1.0</v>
      </c>
      <c r="AC609" s="26">
        <v>0.6</v>
      </c>
      <c r="AD609" s="26">
        <v>0.9</v>
      </c>
    </row>
    <row r="610" ht="22.5" customHeight="1">
      <c r="A610" s="25">
        <f t="shared" si="1"/>
        <v>46205</v>
      </c>
      <c r="B610" s="74">
        <v>0.600000000000019</v>
      </c>
      <c r="C610" s="26">
        <v>0.600000000000019</v>
      </c>
      <c r="D610" s="26">
        <v>0.600000000000019</v>
      </c>
      <c r="E610" s="26">
        <v>1.0</v>
      </c>
      <c r="F610" s="26">
        <v>1.0</v>
      </c>
      <c r="G610" s="26">
        <v>1.0</v>
      </c>
      <c r="H610" s="26">
        <v>0.600000000000019</v>
      </c>
      <c r="I610" s="26">
        <v>0.600000000000019</v>
      </c>
      <c r="J610" s="26">
        <v>0.600000000000019</v>
      </c>
      <c r="K610" s="26">
        <v>0.899999999999964</v>
      </c>
      <c r="L610" s="26">
        <v>0.600000000000019</v>
      </c>
      <c r="M610" s="26">
        <v>1.0</v>
      </c>
      <c r="N610" s="26">
        <v>1.0</v>
      </c>
      <c r="O610" s="26">
        <v>0.899999999999964</v>
      </c>
      <c r="P610" s="26">
        <v>1.0</v>
      </c>
      <c r="Q610" s="26">
        <v>0.600000000000019</v>
      </c>
      <c r="R610" s="26">
        <v>0.600000000000019</v>
      </c>
      <c r="S610" s="26">
        <v>0.600000000000019</v>
      </c>
      <c r="T610" s="26">
        <v>0.6</v>
      </c>
      <c r="U610" s="26">
        <v>0.6</v>
      </c>
      <c r="V610" s="26">
        <v>0.6</v>
      </c>
      <c r="W610" s="26">
        <v>0.6</v>
      </c>
      <c r="X610" s="26">
        <v>0.6</v>
      </c>
      <c r="Y610" s="26">
        <v>0.6</v>
      </c>
      <c r="Z610" s="26">
        <v>0.6</v>
      </c>
      <c r="AA610" s="26">
        <v>0.6</v>
      </c>
      <c r="AB610" s="26">
        <v>1.0</v>
      </c>
      <c r="AC610" s="26">
        <v>0.6</v>
      </c>
      <c r="AD610" s="26">
        <v>0.9</v>
      </c>
    </row>
    <row r="611" ht="22.5" customHeight="1">
      <c r="A611" s="25">
        <f t="shared" si="1"/>
        <v>46206</v>
      </c>
      <c r="B611" s="74">
        <v>0.600000000000019</v>
      </c>
      <c r="C611" s="26">
        <v>0.600000000000019</v>
      </c>
      <c r="D611" s="26">
        <v>0.600000000000019</v>
      </c>
      <c r="E611" s="26">
        <v>1.0</v>
      </c>
      <c r="F611" s="26">
        <v>1.0</v>
      </c>
      <c r="G611" s="26">
        <v>1.0</v>
      </c>
      <c r="H611" s="26">
        <v>0.600000000000019</v>
      </c>
      <c r="I611" s="26">
        <v>0.600000000000019</v>
      </c>
      <c r="J611" s="26">
        <v>0.600000000000019</v>
      </c>
      <c r="K611" s="26">
        <v>0.899999999999963</v>
      </c>
      <c r="L611" s="26">
        <v>0.600000000000019</v>
      </c>
      <c r="M611" s="26">
        <v>1.0</v>
      </c>
      <c r="N611" s="26">
        <v>1.0</v>
      </c>
      <c r="O611" s="26">
        <v>0.899999999999963</v>
      </c>
      <c r="P611" s="26">
        <v>1.0</v>
      </c>
      <c r="Q611" s="26">
        <v>0.600000000000019</v>
      </c>
      <c r="R611" s="26">
        <v>0.600000000000019</v>
      </c>
      <c r="S611" s="26">
        <v>0.600000000000019</v>
      </c>
      <c r="T611" s="26">
        <v>0.6</v>
      </c>
      <c r="U611" s="26">
        <v>0.6</v>
      </c>
      <c r="V611" s="26">
        <v>0.6</v>
      </c>
      <c r="W611" s="26">
        <v>0.6</v>
      </c>
      <c r="X611" s="26">
        <v>0.6</v>
      </c>
      <c r="Y611" s="26">
        <v>0.6</v>
      </c>
      <c r="Z611" s="26">
        <v>0.6</v>
      </c>
      <c r="AA611" s="26">
        <v>0.6</v>
      </c>
      <c r="AB611" s="26">
        <v>1.0</v>
      </c>
      <c r="AC611" s="26">
        <v>0.6</v>
      </c>
      <c r="AD611" s="26">
        <v>0.9</v>
      </c>
    </row>
    <row r="612" ht="22.5" customHeight="1">
      <c r="A612" s="25">
        <f t="shared" si="1"/>
        <v>46207</v>
      </c>
      <c r="B612" s="74">
        <v>0.600000000000019</v>
      </c>
      <c r="C612" s="26">
        <v>0.600000000000019</v>
      </c>
      <c r="D612" s="26">
        <v>0.600000000000019</v>
      </c>
      <c r="E612" s="26">
        <v>1.0</v>
      </c>
      <c r="F612" s="26">
        <v>1.0</v>
      </c>
      <c r="G612" s="26">
        <v>1.0</v>
      </c>
      <c r="H612" s="26">
        <v>0.600000000000019</v>
      </c>
      <c r="I612" s="26">
        <v>0.600000000000019</v>
      </c>
      <c r="J612" s="26">
        <v>0.600000000000019</v>
      </c>
      <c r="K612" s="26">
        <v>0.899999999999963</v>
      </c>
      <c r="L612" s="26">
        <v>0.600000000000019</v>
      </c>
      <c r="M612" s="26">
        <v>1.0</v>
      </c>
      <c r="N612" s="26">
        <v>1.0</v>
      </c>
      <c r="O612" s="26">
        <v>0.899999999999963</v>
      </c>
      <c r="P612" s="26">
        <v>1.0</v>
      </c>
      <c r="Q612" s="26">
        <v>0.600000000000019</v>
      </c>
      <c r="R612" s="26">
        <v>0.600000000000019</v>
      </c>
      <c r="S612" s="26">
        <v>0.600000000000019</v>
      </c>
      <c r="T612" s="26">
        <v>0.6</v>
      </c>
      <c r="U612" s="26">
        <v>0.6</v>
      </c>
      <c r="V612" s="26">
        <v>0.6</v>
      </c>
      <c r="W612" s="26">
        <v>0.6</v>
      </c>
      <c r="X612" s="26">
        <v>0.6</v>
      </c>
      <c r="Y612" s="26">
        <v>0.6</v>
      </c>
      <c r="Z612" s="26">
        <v>0.6</v>
      </c>
      <c r="AA612" s="26">
        <v>0.6</v>
      </c>
      <c r="AB612" s="26">
        <v>1.0</v>
      </c>
      <c r="AC612" s="26">
        <v>0.6</v>
      </c>
      <c r="AD612" s="26">
        <v>0.9</v>
      </c>
    </row>
    <row r="613" ht="22.5" customHeight="1">
      <c r="A613" s="25">
        <f t="shared" si="1"/>
        <v>46208</v>
      </c>
      <c r="B613" s="74">
        <v>0.600000000000019</v>
      </c>
      <c r="C613" s="26">
        <v>0.600000000000019</v>
      </c>
      <c r="D613" s="26">
        <v>0.600000000000019</v>
      </c>
      <c r="E613" s="26">
        <v>1.0</v>
      </c>
      <c r="F613" s="26">
        <v>1.0</v>
      </c>
      <c r="G613" s="26">
        <v>1.0</v>
      </c>
      <c r="H613" s="26">
        <v>0.600000000000019</v>
      </c>
      <c r="I613" s="26">
        <v>0.600000000000019</v>
      </c>
      <c r="J613" s="26">
        <v>0.600000000000019</v>
      </c>
      <c r="K613" s="26">
        <v>0.899999999999963</v>
      </c>
      <c r="L613" s="26">
        <v>0.600000000000019</v>
      </c>
      <c r="M613" s="26">
        <v>1.0</v>
      </c>
      <c r="N613" s="26">
        <v>1.0</v>
      </c>
      <c r="O613" s="26">
        <v>0.899999999999963</v>
      </c>
      <c r="P613" s="26">
        <v>1.0</v>
      </c>
      <c r="Q613" s="26">
        <v>0.600000000000019</v>
      </c>
      <c r="R613" s="26">
        <v>0.600000000000019</v>
      </c>
      <c r="S613" s="26">
        <v>0.600000000000019</v>
      </c>
      <c r="T613" s="26">
        <v>0.6</v>
      </c>
      <c r="U613" s="26">
        <v>0.6</v>
      </c>
      <c r="V613" s="26">
        <v>0.6</v>
      </c>
      <c r="W613" s="26">
        <v>0.6</v>
      </c>
      <c r="X613" s="26">
        <v>0.6</v>
      </c>
      <c r="Y613" s="26">
        <v>0.6</v>
      </c>
      <c r="Z613" s="26">
        <v>0.6</v>
      </c>
      <c r="AA613" s="26">
        <v>0.6</v>
      </c>
      <c r="AB613" s="26">
        <v>1.0</v>
      </c>
      <c r="AC613" s="26">
        <v>0.6</v>
      </c>
      <c r="AD613" s="26">
        <v>0.9</v>
      </c>
    </row>
    <row r="614" ht="22.5" customHeight="1">
      <c r="A614" s="25">
        <f t="shared" si="1"/>
        <v>46209</v>
      </c>
      <c r="B614" s="74">
        <v>0.600000000000019</v>
      </c>
      <c r="C614" s="26">
        <v>0.600000000000019</v>
      </c>
      <c r="D614" s="26">
        <v>0.600000000000019</v>
      </c>
      <c r="E614" s="26">
        <v>1.0</v>
      </c>
      <c r="F614" s="26">
        <v>1.0</v>
      </c>
      <c r="G614" s="26">
        <v>1.0</v>
      </c>
      <c r="H614" s="26">
        <v>0.600000000000019</v>
      </c>
      <c r="I614" s="26">
        <v>0.600000000000019</v>
      </c>
      <c r="J614" s="26">
        <v>0.600000000000019</v>
      </c>
      <c r="K614" s="26">
        <v>0.899999999999963</v>
      </c>
      <c r="L614" s="26">
        <v>0.600000000000019</v>
      </c>
      <c r="M614" s="26">
        <v>1.0</v>
      </c>
      <c r="N614" s="26">
        <v>1.0</v>
      </c>
      <c r="O614" s="26">
        <v>0.899999999999963</v>
      </c>
      <c r="P614" s="26">
        <v>1.0</v>
      </c>
      <c r="Q614" s="26">
        <v>0.600000000000019</v>
      </c>
      <c r="R614" s="26">
        <v>0.600000000000019</v>
      </c>
      <c r="S614" s="26">
        <v>0.600000000000019</v>
      </c>
      <c r="T614" s="26">
        <v>0.6</v>
      </c>
      <c r="U614" s="26">
        <v>0.6</v>
      </c>
      <c r="V614" s="26">
        <v>0.6</v>
      </c>
      <c r="W614" s="26">
        <v>0.6</v>
      </c>
      <c r="X614" s="26">
        <v>0.6</v>
      </c>
      <c r="Y614" s="26">
        <v>0.6</v>
      </c>
      <c r="Z614" s="26">
        <v>0.6</v>
      </c>
      <c r="AA614" s="26">
        <v>0.6</v>
      </c>
      <c r="AB614" s="26">
        <v>1.0</v>
      </c>
      <c r="AC614" s="26">
        <v>0.6</v>
      </c>
      <c r="AD614" s="26">
        <v>0.9</v>
      </c>
    </row>
    <row r="615" ht="22.5" customHeight="1">
      <c r="A615" s="25">
        <f t="shared" si="1"/>
        <v>46210</v>
      </c>
      <c r="B615" s="74">
        <v>0.60000000000002</v>
      </c>
      <c r="C615" s="26">
        <v>0.60000000000002</v>
      </c>
      <c r="D615" s="26">
        <v>0.60000000000002</v>
      </c>
      <c r="E615" s="26">
        <v>1.0</v>
      </c>
      <c r="F615" s="26">
        <v>1.0</v>
      </c>
      <c r="G615" s="26">
        <v>1.0</v>
      </c>
      <c r="H615" s="26">
        <v>0.60000000000002</v>
      </c>
      <c r="I615" s="26">
        <v>0.60000000000002</v>
      </c>
      <c r="J615" s="26">
        <v>0.60000000000002</v>
      </c>
      <c r="K615" s="26">
        <v>0.899999999999963</v>
      </c>
      <c r="L615" s="26">
        <v>0.60000000000002</v>
      </c>
      <c r="M615" s="26">
        <v>1.0</v>
      </c>
      <c r="N615" s="26">
        <v>1.0</v>
      </c>
      <c r="O615" s="26">
        <v>0.899999999999963</v>
      </c>
      <c r="P615" s="26">
        <v>1.0</v>
      </c>
      <c r="Q615" s="26">
        <v>0.60000000000002</v>
      </c>
      <c r="R615" s="26">
        <v>0.60000000000002</v>
      </c>
      <c r="S615" s="26">
        <v>0.60000000000002</v>
      </c>
      <c r="T615" s="26">
        <v>0.6</v>
      </c>
      <c r="U615" s="26">
        <v>0.6</v>
      </c>
      <c r="V615" s="26">
        <v>0.6</v>
      </c>
      <c r="W615" s="26">
        <v>0.6</v>
      </c>
      <c r="X615" s="26">
        <v>0.6</v>
      </c>
      <c r="Y615" s="26">
        <v>0.6</v>
      </c>
      <c r="Z615" s="26">
        <v>0.6</v>
      </c>
      <c r="AA615" s="26">
        <v>0.6</v>
      </c>
      <c r="AB615" s="26">
        <v>1.0</v>
      </c>
      <c r="AC615" s="26">
        <v>0.6</v>
      </c>
      <c r="AD615" s="26">
        <v>0.9</v>
      </c>
    </row>
    <row r="616" ht="22.5" customHeight="1">
      <c r="A616" s="25">
        <f t="shared" si="1"/>
        <v>46211</v>
      </c>
      <c r="B616" s="74">
        <v>0.60000000000002</v>
      </c>
      <c r="C616" s="26">
        <v>0.60000000000002</v>
      </c>
      <c r="D616" s="26">
        <v>0.60000000000002</v>
      </c>
      <c r="E616" s="26">
        <v>1.0</v>
      </c>
      <c r="F616" s="26">
        <v>1.0</v>
      </c>
      <c r="G616" s="26">
        <v>1.0</v>
      </c>
      <c r="H616" s="26">
        <v>0.60000000000002</v>
      </c>
      <c r="I616" s="26">
        <v>0.60000000000002</v>
      </c>
      <c r="J616" s="26">
        <v>0.60000000000002</v>
      </c>
      <c r="K616" s="26">
        <v>0.899999999999963</v>
      </c>
      <c r="L616" s="26">
        <v>0.60000000000002</v>
      </c>
      <c r="M616" s="26">
        <v>1.0</v>
      </c>
      <c r="N616" s="26">
        <v>1.0</v>
      </c>
      <c r="O616" s="26">
        <v>0.899999999999963</v>
      </c>
      <c r="P616" s="26">
        <v>1.0</v>
      </c>
      <c r="Q616" s="26">
        <v>0.60000000000002</v>
      </c>
      <c r="R616" s="26">
        <v>0.60000000000002</v>
      </c>
      <c r="S616" s="26">
        <v>0.60000000000002</v>
      </c>
      <c r="T616" s="26">
        <v>0.6</v>
      </c>
      <c r="U616" s="26">
        <v>0.6</v>
      </c>
      <c r="V616" s="26">
        <v>0.6</v>
      </c>
      <c r="W616" s="26">
        <v>0.6</v>
      </c>
      <c r="X616" s="26">
        <v>0.6</v>
      </c>
      <c r="Y616" s="26">
        <v>0.6</v>
      </c>
      <c r="Z616" s="26">
        <v>0.6</v>
      </c>
      <c r="AA616" s="26">
        <v>0.6</v>
      </c>
      <c r="AB616" s="26">
        <v>1.0</v>
      </c>
      <c r="AC616" s="26">
        <v>0.6</v>
      </c>
      <c r="AD616" s="26">
        <v>0.9</v>
      </c>
    </row>
    <row r="617" ht="22.5" customHeight="1">
      <c r="A617" s="25">
        <f t="shared" si="1"/>
        <v>46212</v>
      </c>
      <c r="B617" s="74">
        <v>0.60000000000002</v>
      </c>
      <c r="C617" s="26">
        <v>0.60000000000002</v>
      </c>
      <c r="D617" s="26">
        <v>0.60000000000002</v>
      </c>
      <c r="E617" s="26">
        <v>1.0</v>
      </c>
      <c r="F617" s="26">
        <v>1.0</v>
      </c>
      <c r="G617" s="26">
        <v>1.0</v>
      </c>
      <c r="H617" s="26">
        <v>0.60000000000002</v>
      </c>
      <c r="I617" s="26">
        <v>0.60000000000002</v>
      </c>
      <c r="J617" s="26">
        <v>0.60000000000002</v>
      </c>
      <c r="K617" s="26">
        <v>0.899999999999963</v>
      </c>
      <c r="L617" s="26">
        <v>0.60000000000002</v>
      </c>
      <c r="M617" s="26">
        <v>1.0</v>
      </c>
      <c r="N617" s="26">
        <v>1.0</v>
      </c>
      <c r="O617" s="26">
        <v>0.899999999999963</v>
      </c>
      <c r="P617" s="26">
        <v>1.0</v>
      </c>
      <c r="Q617" s="26">
        <v>0.60000000000002</v>
      </c>
      <c r="R617" s="26">
        <v>0.60000000000002</v>
      </c>
      <c r="S617" s="26">
        <v>0.60000000000002</v>
      </c>
      <c r="T617" s="26">
        <v>0.6</v>
      </c>
      <c r="U617" s="26">
        <v>0.6</v>
      </c>
      <c r="V617" s="26">
        <v>0.6</v>
      </c>
      <c r="W617" s="26">
        <v>0.6</v>
      </c>
      <c r="X617" s="26">
        <v>0.6</v>
      </c>
      <c r="Y617" s="26">
        <v>0.6</v>
      </c>
      <c r="Z617" s="26">
        <v>0.6</v>
      </c>
      <c r="AA617" s="26">
        <v>0.6</v>
      </c>
      <c r="AB617" s="26">
        <v>1.0</v>
      </c>
      <c r="AC617" s="26">
        <v>0.6</v>
      </c>
      <c r="AD617" s="26">
        <v>0.9</v>
      </c>
    </row>
    <row r="618" ht="22.5" customHeight="1">
      <c r="A618" s="25">
        <f t="shared" si="1"/>
        <v>46213</v>
      </c>
      <c r="B618" s="74">
        <v>0.60000000000002</v>
      </c>
      <c r="C618" s="26">
        <v>0.60000000000002</v>
      </c>
      <c r="D618" s="26">
        <v>0.60000000000002</v>
      </c>
      <c r="E618" s="26">
        <v>1.0</v>
      </c>
      <c r="F618" s="26">
        <v>1.0</v>
      </c>
      <c r="G618" s="26">
        <v>1.0</v>
      </c>
      <c r="H618" s="26">
        <v>0.60000000000002</v>
      </c>
      <c r="I618" s="26">
        <v>0.60000000000002</v>
      </c>
      <c r="J618" s="26">
        <v>0.60000000000002</v>
      </c>
      <c r="K618" s="26">
        <v>0.899999999999963</v>
      </c>
      <c r="L618" s="26">
        <v>0.60000000000002</v>
      </c>
      <c r="M618" s="26">
        <v>1.0</v>
      </c>
      <c r="N618" s="26">
        <v>1.0</v>
      </c>
      <c r="O618" s="26">
        <v>0.899999999999963</v>
      </c>
      <c r="P618" s="26">
        <v>1.0</v>
      </c>
      <c r="Q618" s="26">
        <v>0.60000000000002</v>
      </c>
      <c r="R618" s="26">
        <v>0.60000000000002</v>
      </c>
      <c r="S618" s="26">
        <v>0.60000000000002</v>
      </c>
      <c r="T618" s="26">
        <v>0.6</v>
      </c>
      <c r="U618" s="26">
        <v>0.6</v>
      </c>
      <c r="V618" s="26">
        <v>0.6</v>
      </c>
      <c r="W618" s="26">
        <v>0.6</v>
      </c>
      <c r="X618" s="26">
        <v>0.6</v>
      </c>
      <c r="Y618" s="26">
        <v>0.6</v>
      </c>
      <c r="Z618" s="26">
        <v>0.6</v>
      </c>
      <c r="AA618" s="26">
        <v>0.6</v>
      </c>
      <c r="AB618" s="26">
        <v>1.0</v>
      </c>
      <c r="AC618" s="26">
        <v>0.6</v>
      </c>
      <c r="AD618" s="26">
        <v>0.9</v>
      </c>
    </row>
    <row r="619" ht="22.5" customHeight="1">
      <c r="A619" s="25">
        <f t="shared" si="1"/>
        <v>46214</v>
      </c>
      <c r="B619" s="74">
        <v>0.60000000000002</v>
      </c>
      <c r="C619" s="26">
        <v>0.60000000000002</v>
      </c>
      <c r="D619" s="26">
        <v>0.60000000000002</v>
      </c>
      <c r="E619" s="26">
        <v>1.0</v>
      </c>
      <c r="F619" s="26">
        <v>1.0</v>
      </c>
      <c r="G619" s="26">
        <v>1.0</v>
      </c>
      <c r="H619" s="26">
        <v>0.60000000000002</v>
      </c>
      <c r="I619" s="26">
        <v>0.60000000000002</v>
      </c>
      <c r="J619" s="26">
        <v>0.60000000000002</v>
      </c>
      <c r="K619" s="26">
        <v>0.899999999999963</v>
      </c>
      <c r="L619" s="26">
        <v>0.60000000000002</v>
      </c>
      <c r="M619" s="26">
        <v>1.0</v>
      </c>
      <c r="N619" s="26">
        <v>1.0</v>
      </c>
      <c r="O619" s="26">
        <v>0.899999999999963</v>
      </c>
      <c r="P619" s="26">
        <v>1.0</v>
      </c>
      <c r="Q619" s="26">
        <v>0.60000000000002</v>
      </c>
      <c r="R619" s="26">
        <v>0.60000000000002</v>
      </c>
      <c r="S619" s="26">
        <v>0.60000000000002</v>
      </c>
      <c r="T619" s="26">
        <v>0.6</v>
      </c>
      <c r="U619" s="26">
        <v>0.6</v>
      </c>
      <c r="V619" s="26">
        <v>0.6</v>
      </c>
      <c r="W619" s="26">
        <v>0.6</v>
      </c>
      <c r="X619" s="26">
        <v>0.6</v>
      </c>
      <c r="Y619" s="26">
        <v>0.6</v>
      </c>
      <c r="Z619" s="26">
        <v>0.6</v>
      </c>
      <c r="AA619" s="26">
        <v>0.6</v>
      </c>
      <c r="AB619" s="26">
        <v>1.0</v>
      </c>
      <c r="AC619" s="26">
        <v>0.6</v>
      </c>
      <c r="AD619" s="26">
        <v>0.9</v>
      </c>
    </row>
    <row r="620" ht="22.5" customHeight="1">
      <c r="A620" s="25">
        <f t="shared" si="1"/>
        <v>46215</v>
      </c>
      <c r="B620" s="74">
        <v>0.60000000000002</v>
      </c>
      <c r="C620" s="26">
        <v>0.60000000000002</v>
      </c>
      <c r="D620" s="26">
        <v>0.60000000000002</v>
      </c>
      <c r="E620" s="26">
        <v>1.0</v>
      </c>
      <c r="F620" s="26">
        <v>1.0</v>
      </c>
      <c r="G620" s="26">
        <v>1.0</v>
      </c>
      <c r="H620" s="26">
        <v>0.60000000000002</v>
      </c>
      <c r="I620" s="26">
        <v>0.60000000000002</v>
      </c>
      <c r="J620" s="26">
        <v>0.60000000000002</v>
      </c>
      <c r="K620" s="26">
        <v>0.899999999999963</v>
      </c>
      <c r="L620" s="26">
        <v>0.60000000000002</v>
      </c>
      <c r="M620" s="26">
        <v>1.0</v>
      </c>
      <c r="N620" s="26">
        <v>1.0</v>
      </c>
      <c r="O620" s="26">
        <v>0.899999999999963</v>
      </c>
      <c r="P620" s="26">
        <v>1.0</v>
      </c>
      <c r="Q620" s="26">
        <v>0.60000000000002</v>
      </c>
      <c r="R620" s="26">
        <v>0.60000000000002</v>
      </c>
      <c r="S620" s="26">
        <v>0.60000000000002</v>
      </c>
      <c r="T620" s="26">
        <v>0.6</v>
      </c>
      <c r="U620" s="26">
        <v>0.6</v>
      </c>
      <c r="V620" s="26">
        <v>0.6</v>
      </c>
      <c r="W620" s="26">
        <v>0.6</v>
      </c>
      <c r="X620" s="26">
        <v>0.6</v>
      </c>
      <c r="Y620" s="26">
        <v>0.6</v>
      </c>
      <c r="Z620" s="26">
        <v>0.6</v>
      </c>
      <c r="AA620" s="26">
        <v>0.6</v>
      </c>
      <c r="AB620" s="26">
        <v>1.0</v>
      </c>
      <c r="AC620" s="26">
        <v>0.6</v>
      </c>
      <c r="AD620" s="26">
        <v>0.9</v>
      </c>
    </row>
    <row r="621" ht="22.5" customHeight="1">
      <c r="A621" s="25">
        <f t="shared" si="1"/>
        <v>46216</v>
      </c>
      <c r="B621" s="74">
        <v>0.60000000000002</v>
      </c>
      <c r="C621" s="26">
        <v>0.60000000000002</v>
      </c>
      <c r="D621" s="26">
        <v>0.60000000000002</v>
      </c>
      <c r="E621" s="26">
        <v>1.0</v>
      </c>
      <c r="F621" s="26">
        <v>1.0</v>
      </c>
      <c r="G621" s="26">
        <v>1.0</v>
      </c>
      <c r="H621" s="26">
        <v>0.60000000000002</v>
      </c>
      <c r="I621" s="26">
        <v>0.60000000000002</v>
      </c>
      <c r="J621" s="26">
        <v>0.60000000000002</v>
      </c>
      <c r="K621" s="26">
        <v>0.899999999999963</v>
      </c>
      <c r="L621" s="26">
        <v>0.60000000000002</v>
      </c>
      <c r="M621" s="26">
        <v>1.0</v>
      </c>
      <c r="N621" s="26">
        <v>1.0</v>
      </c>
      <c r="O621" s="26">
        <v>0.899999999999963</v>
      </c>
      <c r="P621" s="26">
        <v>1.0</v>
      </c>
      <c r="Q621" s="26">
        <v>0.60000000000002</v>
      </c>
      <c r="R621" s="26">
        <v>0.60000000000002</v>
      </c>
      <c r="S621" s="26">
        <v>0.60000000000002</v>
      </c>
      <c r="T621" s="26">
        <v>0.6</v>
      </c>
      <c r="U621" s="26">
        <v>0.6</v>
      </c>
      <c r="V621" s="26">
        <v>0.6</v>
      </c>
      <c r="W621" s="26">
        <v>0.6</v>
      </c>
      <c r="X621" s="26">
        <v>0.6</v>
      </c>
      <c r="Y621" s="26">
        <v>0.6</v>
      </c>
      <c r="Z621" s="26">
        <v>0.6</v>
      </c>
      <c r="AA621" s="26">
        <v>0.6</v>
      </c>
      <c r="AB621" s="26">
        <v>1.0</v>
      </c>
      <c r="AC621" s="26">
        <v>0.6</v>
      </c>
      <c r="AD621" s="26">
        <v>0.9</v>
      </c>
    </row>
    <row r="622" ht="22.5" customHeight="1">
      <c r="A622" s="25">
        <f t="shared" si="1"/>
        <v>46217</v>
      </c>
      <c r="B622" s="30" t="str">
        <f>IFERROR( Hours!D622/SUM(Hours!$D622:$Z622),)</f>
        <v/>
      </c>
      <c r="C622" s="27" t="str">
        <f>IFERROR( Hours!F622/SUM(Hours!$D622:$Z622),)</f>
        <v/>
      </c>
      <c r="D622" s="27" t="str">
        <f>IFERROR( Hours!G622/SUM(Hours!$D622:$Z622),)</f>
        <v/>
      </c>
      <c r="E622" s="27" t="str">
        <f>IFERROR( Hours!C622/SUM(Hours!$D622:$Z622),)</f>
        <v/>
      </c>
      <c r="F622" s="27" t="str">
        <f>IFERROR( Hours!H622/SUM(Hours!$D622:$Z622),)</f>
        <v/>
      </c>
      <c r="G622" s="27" t="str">
        <f>IFERROR( Hours!I622/SUM(Hours!$D622:$Z622),)</f>
        <v/>
      </c>
      <c r="H622" s="27" t="str">
        <f>IFERROR( Hours!J622/SUM(Hours!$D622:$Z622),)</f>
        <v/>
      </c>
      <c r="I622" s="27" t="str">
        <f>IFERROR( Hours!K622/SUM(Hours!$D622:$Z622),)</f>
        <v/>
      </c>
      <c r="J622" s="27" t="str">
        <f>IFERROR( Hours!L622/SUM(Hours!$D622:$Z622),)</f>
        <v/>
      </c>
      <c r="K622" s="27" t="str">
        <f>IFERROR( Hours!M622/SUM(Hours!$D622:$Z622),)</f>
        <v/>
      </c>
      <c r="L622" s="27" t="str">
        <f>IFERROR( Hours!N622/SUM(Hours!$D622:$Z622),)</f>
        <v/>
      </c>
      <c r="M622" s="27" t="str">
        <f>IFERROR( Hours!B622/SUM(Hours!$D622:$Z622),)</f>
        <v/>
      </c>
      <c r="N622" s="27" t="str">
        <f>IFERROR( Hours!O622/SUM(Hours!$D622:$Z622),)</f>
        <v/>
      </c>
      <c r="O622" s="27" t="str">
        <f>IFERROR( Hours!E622/SUM(Hours!$D622:$Z622),)</f>
        <v/>
      </c>
      <c r="P622" s="27" t="str">
        <f>IFERROR( Hours!P622/SUM(Hours!$D622:$Z622),)</f>
        <v/>
      </c>
      <c r="Q622" s="27" t="str">
        <f>IFERROR( Hours!Q622/SUM(Hours!$D622:$Z622),)</f>
        <v/>
      </c>
      <c r="R622" s="27" t="str">
        <f>IFERROR( Hours!R622/SUM(Hours!$D622:$Z622),)</f>
        <v/>
      </c>
      <c r="S622" s="27" t="str">
        <f>IFERROR( Hours!S622/SUM(Hours!$D622:$Z622),)</f>
        <v/>
      </c>
      <c r="T622" s="27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</row>
    <row r="623" ht="22.5" customHeight="1">
      <c r="A623" s="25">
        <f t="shared" si="1"/>
        <v>46218</v>
      </c>
      <c r="B623" s="30" t="str">
        <f>IFERROR( Hours!D623/SUM(Hours!$D623:$Z623),)</f>
        <v/>
      </c>
      <c r="C623" s="27" t="str">
        <f>IFERROR( Hours!F623/SUM(Hours!$D623:$Z623),)</f>
        <v/>
      </c>
      <c r="D623" s="27" t="str">
        <f>IFERROR( Hours!G623/SUM(Hours!$D623:$Z623),)</f>
        <v/>
      </c>
      <c r="E623" s="27" t="str">
        <f>IFERROR( Hours!C623/SUM(Hours!$D623:$Z623),)</f>
        <v/>
      </c>
      <c r="F623" s="27" t="str">
        <f>IFERROR( Hours!H623/SUM(Hours!$D623:$Z623),)</f>
        <v/>
      </c>
      <c r="G623" s="27" t="str">
        <f>IFERROR( Hours!I623/SUM(Hours!$D623:$Z623),)</f>
        <v/>
      </c>
      <c r="H623" s="27" t="str">
        <f>IFERROR( Hours!J623/SUM(Hours!$D623:$Z623),)</f>
        <v/>
      </c>
      <c r="I623" s="27" t="str">
        <f>IFERROR( Hours!K623/SUM(Hours!$D623:$Z623),)</f>
        <v/>
      </c>
      <c r="J623" s="27" t="str">
        <f>IFERROR( Hours!L623/SUM(Hours!$D623:$Z623),)</f>
        <v/>
      </c>
      <c r="K623" s="27" t="str">
        <f>IFERROR( Hours!M623/SUM(Hours!$D623:$Z623),)</f>
        <v/>
      </c>
      <c r="L623" s="27" t="str">
        <f>IFERROR( Hours!N623/SUM(Hours!$D623:$Z623),)</f>
        <v/>
      </c>
      <c r="M623" s="27" t="str">
        <f>IFERROR( Hours!B623/SUM(Hours!$D623:$Z623),)</f>
        <v/>
      </c>
      <c r="N623" s="27" t="str">
        <f>IFERROR( Hours!O623/SUM(Hours!$D623:$Z623),)</f>
        <v/>
      </c>
      <c r="O623" s="27" t="str">
        <f>IFERROR( Hours!E623/SUM(Hours!$D623:$Z623),)</f>
        <v/>
      </c>
      <c r="P623" s="27" t="str">
        <f>IFERROR( Hours!P623/SUM(Hours!$D623:$Z623),)</f>
        <v/>
      </c>
      <c r="Q623" s="27" t="str">
        <f>IFERROR( Hours!Q623/SUM(Hours!$D623:$Z623),)</f>
        <v/>
      </c>
      <c r="R623" s="27" t="str">
        <f>IFERROR( Hours!R623/SUM(Hours!$D623:$Z623),)</f>
        <v/>
      </c>
      <c r="S623" s="27" t="str">
        <f>IFERROR( Hours!S623/SUM(Hours!$D623:$Z623),)</f>
        <v/>
      </c>
      <c r="T623" s="27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</row>
    <row r="624" ht="22.5" customHeight="1">
      <c r="A624" s="25">
        <f t="shared" si="1"/>
        <v>46219</v>
      </c>
      <c r="B624" s="30" t="str">
        <f>IFERROR( Hours!D624/SUM(Hours!$D624:$Z624),)</f>
        <v/>
      </c>
      <c r="C624" s="27" t="str">
        <f>IFERROR( Hours!F624/SUM(Hours!$D624:$Z624),)</f>
        <v/>
      </c>
      <c r="D624" s="27" t="str">
        <f>IFERROR( Hours!G624/SUM(Hours!$D624:$Z624),)</f>
        <v/>
      </c>
      <c r="E624" s="27" t="str">
        <f>IFERROR( Hours!C624/SUM(Hours!$D624:$Z624),)</f>
        <v/>
      </c>
      <c r="F624" s="27" t="str">
        <f>IFERROR( Hours!H624/SUM(Hours!$D624:$Z624),)</f>
        <v/>
      </c>
      <c r="G624" s="27" t="str">
        <f>IFERROR( Hours!I624/SUM(Hours!$D624:$Z624),)</f>
        <v/>
      </c>
      <c r="H624" s="27" t="str">
        <f>IFERROR( Hours!J624/SUM(Hours!$D624:$Z624),)</f>
        <v/>
      </c>
      <c r="I624" s="27" t="str">
        <f>IFERROR( Hours!K624/SUM(Hours!$D624:$Z624),)</f>
        <v/>
      </c>
      <c r="J624" s="27" t="str">
        <f>IFERROR( Hours!L624/SUM(Hours!$D624:$Z624),)</f>
        <v/>
      </c>
      <c r="K624" s="27" t="str">
        <f>IFERROR( Hours!M624/SUM(Hours!$D624:$Z624),)</f>
        <v/>
      </c>
      <c r="L624" s="27" t="str">
        <f>IFERROR( Hours!N624/SUM(Hours!$D624:$Z624),)</f>
        <v/>
      </c>
      <c r="M624" s="27" t="str">
        <f>IFERROR( Hours!B624/SUM(Hours!$D624:$Z624),)</f>
        <v/>
      </c>
      <c r="N624" s="27" t="str">
        <f>IFERROR( Hours!O624/SUM(Hours!$D624:$Z624),)</f>
        <v/>
      </c>
      <c r="O624" s="27" t="str">
        <f>IFERROR( Hours!E624/SUM(Hours!$D624:$Z624),)</f>
        <v/>
      </c>
      <c r="P624" s="27" t="str">
        <f>IFERROR( Hours!P624/SUM(Hours!$D624:$Z624),)</f>
        <v/>
      </c>
      <c r="Q624" s="27" t="str">
        <f>IFERROR( Hours!Q624/SUM(Hours!$D624:$Z624),)</f>
        <v/>
      </c>
      <c r="R624" s="27" t="str">
        <f>IFERROR( Hours!R624/SUM(Hours!$D624:$Z624),)</f>
        <v/>
      </c>
      <c r="S624" s="27" t="str">
        <f>IFERROR( Hours!S624/SUM(Hours!$D624:$Z624),)</f>
        <v/>
      </c>
      <c r="T624" s="27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</row>
    <row r="625" ht="22.5" customHeight="1">
      <c r="A625" s="25">
        <f t="shared" si="1"/>
        <v>46220</v>
      </c>
      <c r="B625" s="30" t="str">
        <f>IFERROR( Hours!D625/SUM(Hours!$D625:$Z625),)</f>
        <v/>
      </c>
      <c r="C625" s="27" t="str">
        <f>IFERROR( Hours!F625/SUM(Hours!$D625:$Z625),)</f>
        <v/>
      </c>
      <c r="D625" s="27" t="str">
        <f>IFERROR( Hours!G625/SUM(Hours!$D625:$Z625),)</f>
        <v/>
      </c>
      <c r="E625" s="27" t="str">
        <f>IFERROR( Hours!C625/SUM(Hours!$D625:$Z625),)</f>
        <v/>
      </c>
      <c r="F625" s="27" t="str">
        <f>IFERROR( Hours!H625/SUM(Hours!$D625:$Z625),)</f>
        <v/>
      </c>
      <c r="G625" s="27" t="str">
        <f>IFERROR( Hours!I625/SUM(Hours!$D625:$Z625),)</f>
        <v/>
      </c>
      <c r="H625" s="27" t="str">
        <f>IFERROR( Hours!J625/SUM(Hours!$D625:$Z625),)</f>
        <v/>
      </c>
      <c r="I625" s="27" t="str">
        <f>IFERROR( Hours!K625/SUM(Hours!$D625:$Z625),)</f>
        <v/>
      </c>
      <c r="J625" s="27" t="str">
        <f>IFERROR( Hours!L625/SUM(Hours!$D625:$Z625),)</f>
        <v/>
      </c>
      <c r="K625" s="27" t="str">
        <f>IFERROR( Hours!M625/SUM(Hours!$D625:$Z625),)</f>
        <v/>
      </c>
      <c r="L625" s="27" t="str">
        <f>IFERROR( Hours!N625/SUM(Hours!$D625:$Z625),)</f>
        <v/>
      </c>
      <c r="M625" s="27" t="str">
        <f>IFERROR( Hours!B625/SUM(Hours!$D625:$Z625),)</f>
        <v/>
      </c>
      <c r="N625" s="27" t="str">
        <f>IFERROR( Hours!O625/SUM(Hours!$D625:$Z625),)</f>
        <v/>
      </c>
      <c r="O625" s="27" t="str">
        <f>IFERROR( Hours!E625/SUM(Hours!$D625:$Z625),)</f>
        <v/>
      </c>
      <c r="P625" s="27" t="str">
        <f>IFERROR( Hours!P625/SUM(Hours!$D625:$Z625),)</f>
        <v/>
      </c>
      <c r="Q625" s="27" t="str">
        <f>IFERROR( Hours!Q625/SUM(Hours!$D625:$Z625),)</f>
        <v/>
      </c>
      <c r="R625" s="27" t="str">
        <f>IFERROR( Hours!R625/SUM(Hours!$D625:$Z625),)</f>
        <v/>
      </c>
      <c r="S625" s="27" t="str">
        <f>IFERROR( Hours!S625/SUM(Hours!$D625:$Z625),)</f>
        <v/>
      </c>
      <c r="T625" s="27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</row>
    <row r="626" ht="22.5" customHeight="1">
      <c r="A626" s="25">
        <f t="shared" si="1"/>
        <v>46221</v>
      </c>
      <c r="B626" s="30" t="str">
        <f>IFERROR( Hours!D626/SUM(Hours!$D626:$Z626),)</f>
        <v/>
      </c>
      <c r="C626" s="27" t="str">
        <f>IFERROR( Hours!F626/SUM(Hours!$D626:$Z626),)</f>
        <v/>
      </c>
      <c r="D626" s="27" t="str">
        <f>IFERROR( Hours!G626/SUM(Hours!$D626:$Z626),)</f>
        <v/>
      </c>
      <c r="E626" s="27" t="str">
        <f>IFERROR( Hours!C626/SUM(Hours!$D626:$Z626),)</f>
        <v/>
      </c>
      <c r="F626" s="27" t="str">
        <f>IFERROR( Hours!H626/SUM(Hours!$D626:$Z626),)</f>
        <v/>
      </c>
      <c r="G626" s="27" t="str">
        <f>IFERROR( Hours!I626/SUM(Hours!$D626:$Z626),)</f>
        <v/>
      </c>
      <c r="H626" s="27" t="str">
        <f>IFERROR( Hours!J626/SUM(Hours!$D626:$Z626),)</f>
        <v/>
      </c>
      <c r="I626" s="27" t="str">
        <f>IFERROR( Hours!K626/SUM(Hours!$D626:$Z626),)</f>
        <v/>
      </c>
      <c r="J626" s="27" t="str">
        <f>IFERROR( Hours!L626/SUM(Hours!$D626:$Z626),)</f>
        <v/>
      </c>
      <c r="K626" s="27" t="str">
        <f>IFERROR( Hours!M626/SUM(Hours!$D626:$Z626),)</f>
        <v/>
      </c>
      <c r="L626" s="27" t="str">
        <f>IFERROR( Hours!N626/SUM(Hours!$D626:$Z626),)</f>
        <v/>
      </c>
      <c r="M626" s="27" t="str">
        <f>IFERROR( Hours!B626/SUM(Hours!$D626:$Z626),)</f>
        <v/>
      </c>
      <c r="N626" s="27" t="str">
        <f>IFERROR( Hours!O626/SUM(Hours!$D626:$Z626),)</f>
        <v/>
      </c>
      <c r="O626" s="27" t="str">
        <f>IFERROR( Hours!E626/SUM(Hours!$D626:$Z626),)</f>
        <v/>
      </c>
      <c r="P626" s="27" t="str">
        <f>IFERROR( Hours!P626/SUM(Hours!$D626:$Z626),)</f>
        <v/>
      </c>
      <c r="Q626" s="27" t="str">
        <f>IFERROR( Hours!Q626/SUM(Hours!$D626:$Z626),)</f>
        <v/>
      </c>
      <c r="R626" s="27" t="str">
        <f>IFERROR( Hours!R626/SUM(Hours!$D626:$Z626),)</f>
        <v/>
      </c>
      <c r="S626" s="27" t="str">
        <f>IFERROR( Hours!S626/SUM(Hours!$D626:$Z626),)</f>
        <v/>
      </c>
      <c r="T626" s="27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</row>
    <row r="627" ht="22.5" customHeight="1">
      <c r="A627" s="25">
        <f t="shared" si="1"/>
        <v>46222</v>
      </c>
      <c r="B627" s="30" t="str">
        <f>IFERROR( Hours!D627/SUM(Hours!$D627:$Z627),)</f>
        <v/>
      </c>
      <c r="C627" s="27" t="str">
        <f>IFERROR( Hours!F627/SUM(Hours!$D627:$Z627),)</f>
        <v/>
      </c>
      <c r="D627" s="27" t="str">
        <f>IFERROR( Hours!G627/SUM(Hours!$D627:$Z627),)</f>
        <v/>
      </c>
      <c r="E627" s="27" t="str">
        <f>IFERROR( Hours!C627/SUM(Hours!$D627:$Z627),)</f>
        <v/>
      </c>
      <c r="F627" s="27" t="str">
        <f>IFERROR( Hours!H627/SUM(Hours!$D627:$Z627),)</f>
        <v/>
      </c>
      <c r="G627" s="27" t="str">
        <f>IFERROR( Hours!I627/SUM(Hours!$D627:$Z627),)</f>
        <v/>
      </c>
      <c r="H627" s="27" t="str">
        <f>IFERROR( Hours!J627/SUM(Hours!$D627:$Z627),)</f>
        <v/>
      </c>
      <c r="I627" s="27" t="str">
        <f>IFERROR( Hours!K627/SUM(Hours!$D627:$Z627),)</f>
        <v/>
      </c>
      <c r="J627" s="27" t="str">
        <f>IFERROR( Hours!L627/SUM(Hours!$D627:$Z627),)</f>
        <v/>
      </c>
      <c r="K627" s="27" t="str">
        <f>IFERROR( Hours!M627/SUM(Hours!$D627:$Z627),)</f>
        <v/>
      </c>
      <c r="L627" s="27" t="str">
        <f>IFERROR( Hours!N627/SUM(Hours!$D627:$Z627),)</f>
        <v/>
      </c>
      <c r="M627" s="27" t="str">
        <f>IFERROR( Hours!B627/SUM(Hours!$D627:$Z627),)</f>
        <v/>
      </c>
      <c r="N627" s="27" t="str">
        <f>IFERROR( Hours!O627/SUM(Hours!$D627:$Z627),)</f>
        <v/>
      </c>
      <c r="O627" s="27" t="str">
        <f>IFERROR( Hours!E627/SUM(Hours!$D627:$Z627),)</f>
        <v/>
      </c>
      <c r="P627" s="27" t="str">
        <f>IFERROR( Hours!P627/SUM(Hours!$D627:$Z627),)</f>
        <v/>
      </c>
      <c r="Q627" s="27" t="str">
        <f>IFERROR( Hours!Q627/SUM(Hours!$D627:$Z627),)</f>
        <v/>
      </c>
      <c r="R627" s="27" t="str">
        <f>IFERROR( Hours!R627/SUM(Hours!$D627:$Z627),)</f>
        <v/>
      </c>
      <c r="S627" s="27" t="str">
        <f>IFERROR( Hours!S627/SUM(Hours!$D627:$Z627),)</f>
        <v/>
      </c>
      <c r="T627" s="27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</row>
    <row r="628" ht="22.5" customHeight="1">
      <c r="A628" s="25">
        <f t="shared" si="1"/>
        <v>46223</v>
      </c>
      <c r="B628" s="30" t="str">
        <f>IFERROR( Hours!D628/SUM(Hours!$D628:$Z628),)</f>
        <v/>
      </c>
      <c r="C628" s="27" t="str">
        <f>IFERROR( Hours!F628/SUM(Hours!$D628:$Z628),)</f>
        <v/>
      </c>
      <c r="D628" s="27" t="str">
        <f>IFERROR( Hours!G628/SUM(Hours!$D628:$Z628),)</f>
        <v/>
      </c>
      <c r="E628" s="27" t="str">
        <f>IFERROR( Hours!C628/SUM(Hours!$D628:$Z628),)</f>
        <v/>
      </c>
      <c r="F628" s="27" t="str">
        <f>IFERROR( Hours!H628/SUM(Hours!$D628:$Z628),)</f>
        <v/>
      </c>
      <c r="G628" s="27" t="str">
        <f>IFERROR( Hours!I628/SUM(Hours!$D628:$Z628),)</f>
        <v/>
      </c>
      <c r="H628" s="27" t="str">
        <f>IFERROR( Hours!J628/SUM(Hours!$D628:$Z628),)</f>
        <v/>
      </c>
      <c r="I628" s="27" t="str">
        <f>IFERROR( Hours!K628/SUM(Hours!$D628:$Z628),)</f>
        <v/>
      </c>
      <c r="J628" s="27" t="str">
        <f>IFERROR( Hours!L628/SUM(Hours!$D628:$Z628),)</f>
        <v/>
      </c>
      <c r="K628" s="27" t="str">
        <f>IFERROR( Hours!M628/SUM(Hours!$D628:$Z628),)</f>
        <v/>
      </c>
      <c r="L628" s="27" t="str">
        <f>IFERROR( Hours!N628/SUM(Hours!$D628:$Z628),)</f>
        <v/>
      </c>
      <c r="M628" s="27" t="str">
        <f>IFERROR( Hours!B628/SUM(Hours!$D628:$Z628),)</f>
        <v/>
      </c>
      <c r="N628" s="27" t="str">
        <f>IFERROR( Hours!O628/SUM(Hours!$D628:$Z628),)</f>
        <v/>
      </c>
      <c r="O628" s="27" t="str">
        <f>IFERROR( Hours!E628/SUM(Hours!$D628:$Z628),)</f>
        <v/>
      </c>
      <c r="P628" s="27" t="str">
        <f>IFERROR( Hours!P628/SUM(Hours!$D628:$Z628),)</f>
        <v/>
      </c>
      <c r="Q628" s="27" t="str">
        <f>IFERROR( Hours!Q628/SUM(Hours!$D628:$Z628),)</f>
        <v/>
      </c>
      <c r="R628" s="27" t="str">
        <f>IFERROR( Hours!R628/SUM(Hours!$D628:$Z628),)</f>
        <v/>
      </c>
      <c r="S628" s="27" t="str">
        <f>IFERROR( Hours!S628/SUM(Hours!$D628:$Z628),)</f>
        <v/>
      </c>
      <c r="T628" s="27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</row>
    <row r="629" ht="22.5" customHeight="1">
      <c r="A629" s="25">
        <f t="shared" si="1"/>
        <v>46224</v>
      </c>
      <c r="B629" s="30" t="str">
        <f>IFERROR( Hours!D629/SUM(Hours!$D629:$Z629),)</f>
        <v/>
      </c>
      <c r="C629" s="27" t="str">
        <f>IFERROR( Hours!F629/SUM(Hours!$D629:$Z629),)</f>
        <v/>
      </c>
      <c r="D629" s="27" t="str">
        <f>IFERROR( Hours!G629/SUM(Hours!$D629:$Z629),)</f>
        <v/>
      </c>
      <c r="E629" s="27" t="str">
        <f>IFERROR( Hours!C629/SUM(Hours!$D629:$Z629),)</f>
        <v/>
      </c>
      <c r="F629" s="27" t="str">
        <f>IFERROR( Hours!H629/SUM(Hours!$D629:$Z629),)</f>
        <v/>
      </c>
      <c r="G629" s="27" t="str">
        <f>IFERROR( Hours!I629/SUM(Hours!$D629:$Z629),)</f>
        <v/>
      </c>
      <c r="H629" s="27" t="str">
        <f>IFERROR( Hours!J629/SUM(Hours!$D629:$Z629),)</f>
        <v/>
      </c>
      <c r="I629" s="27" t="str">
        <f>IFERROR( Hours!K629/SUM(Hours!$D629:$Z629),)</f>
        <v/>
      </c>
      <c r="J629" s="27" t="str">
        <f>IFERROR( Hours!L629/SUM(Hours!$D629:$Z629),)</f>
        <v/>
      </c>
      <c r="K629" s="27" t="str">
        <f>IFERROR( Hours!M629/SUM(Hours!$D629:$Z629),)</f>
        <v/>
      </c>
      <c r="L629" s="27" t="str">
        <f>IFERROR( Hours!N629/SUM(Hours!$D629:$Z629),)</f>
        <v/>
      </c>
      <c r="M629" s="27" t="str">
        <f>IFERROR( Hours!B629/SUM(Hours!$D629:$Z629),)</f>
        <v/>
      </c>
      <c r="N629" s="27" t="str">
        <f>IFERROR( Hours!O629/SUM(Hours!$D629:$Z629),)</f>
        <v/>
      </c>
      <c r="O629" s="27" t="str">
        <f>IFERROR( Hours!E629/SUM(Hours!$D629:$Z629),)</f>
        <v/>
      </c>
      <c r="P629" s="27" t="str">
        <f>IFERROR( Hours!P629/SUM(Hours!$D629:$Z629),)</f>
        <v/>
      </c>
      <c r="Q629" s="27" t="str">
        <f>IFERROR( Hours!Q629/SUM(Hours!$D629:$Z629),)</f>
        <v/>
      </c>
      <c r="R629" s="27" t="str">
        <f>IFERROR( Hours!R629/SUM(Hours!$D629:$Z629),)</f>
        <v/>
      </c>
      <c r="S629" s="27" t="str">
        <f>IFERROR( Hours!S629/SUM(Hours!$D629:$Z629),)</f>
        <v/>
      </c>
      <c r="T629" s="27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</row>
    <row r="630" ht="22.5" customHeight="1">
      <c r="A630" s="25">
        <f t="shared" si="1"/>
        <v>46225</v>
      </c>
      <c r="B630" s="30" t="str">
        <f>IFERROR( Hours!D630/SUM(Hours!$D630:$Z630),)</f>
        <v/>
      </c>
      <c r="C630" s="27" t="str">
        <f>IFERROR( Hours!F630/SUM(Hours!$D630:$Z630),)</f>
        <v/>
      </c>
      <c r="D630" s="27" t="str">
        <f>IFERROR( Hours!G630/SUM(Hours!$D630:$Z630),)</f>
        <v/>
      </c>
      <c r="E630" s="27" t="str">
        <f>IFERROR( Hours!C630/SUM(Hours!$D630:$Z630),)</f>
        <v/>
      </c>
      <c r="F630" s="27" t="str">
        <f>IFERROR( Hours!H630/SUM(Hours!$D630:$Z630),)</f>
        <v/>
      </c>
      <c r="G630" s="27" t="str">
        <f>IFERROR( Hours!I630/SUM(Hours!$D630:$Z630),)</f>
        <v/>
      </c>
      <c r="H630" s="27" t="str">
        <f>IFERROR( Hours!J630/SUM(Hours!$D630:$Z630),)</f>
        <v/>
      </c>
      <c r="I630" s="27" t="str">
        <f>IFERROR( Hours!K630/SUM(Hours!$D630:$Z630),)</f>
        <v/>
      </c>
      <c r="J630" s="27" t="str">
        <f>IFERROR( Hours!L630/SUM(Hours!$D630:$Z630),)</f>
        <v/>
      </c>
      <c r="K630" s="27" t="str">
        <f>IFERROR( Hours!M630/SUM(Hours!$D630:$Z630),)</f>
        <v/>
      </c>
      <c r="L630" s="27" t="str">
        <f>IFERROR( Hours!N630/SUM(Hours!$D630:$Z630),)</f>
        <v/>
      </c>
      <c r="M630" s="27" t="str">
        <f>IFERROR( Hours!B630/SUM(Hours!$D630:$Z630),)</f>
        <v/>
      </c>
      <c r="N630" s="27" t="str">
        <f>IFERROR( Hours!O630/SUM(Hours!$D630:$Z630),)</f>
        <v/>
      </c>
      <c r="O630" s="27" t="str">
        <f>IFERROR( Hours!E630/SUM(Hours!$D630:$Z630),)</f>
        <v/>
      </c>
      <c r="P630" s="27" t="str">
        <f>IFERROR( Hours!P630/SUM(Hours!$D630:$Z630),)</f>
        <v/>
      </c>
      <c r="Q630" s="27" t="str">
        <f>IFERROR( Hours!Q630/SUM(Hours!$D630:$Z630),)</f>
        <v/>
      </c>
      <c r="R630" s="27" t="str">
        <f>IFERROR( Hours!R630/SUM(Hours!$D630:$Z630),)</f>
        <v/>
      </c>
      <c r="S630" s="27" t="str">
        <f>IFERROR( Hours!S630/SUM(Hours!$D630:$Z630),)</f>
        <v/>
      </c>
      <c r="T630" s="27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</row>
    <row r="631" ht="22.5" customHeight="1">
      <c r="A631" s="25">
        <f t="shared" si="1"/>
        <v>46226</v>
      </c>
      <c r="B631" s="30" t="str">
        <f>IFERROR( Hours!D631/SUM(Hours!$D631:$Z631),)</f>
        <v/>
      </c>
      <c r="C631" s="27" t="str">
        <f>IFERROR( Hours!F631/SUM(Hours!$D631:$Z631),)</f>
        <v/>
      </c>
      <c r="D631" s="27" t="str">
        <f>IFERROR( Hours!G631/SUM(Hours!$D631:$Z631),)</f>
        <v/>
      </c>
      <c r="E631" s="27" t="str">
        <f>IFERROR( Hours!C631/SUM(Hours!$D631:$Z631),)</f>
        <v/>
      </c>
      <c r="F631" s="27" t="str">
        <f>IFERROR( Hours!H631/SUM(Hours!$D631:$Z631),)</f>
        <v/>
      </c>
      <c r="G631" s="27" t="str">
        <f>IFERROR( Hours!I631/SUM(Hours!$D631:$Z631),)</f>
        <v/>
      </c>
      <c r="H631" s="27" t="str">
        <f>IFERROR( Hours!J631/SUM(Hours!$D631:$Z631),)</f>
        <v/>
      </c>
      <c r="I631" s="27" t="str">
        <f>IFERROR( Hours!K631/SUM(Hours!$D631:$Z631),)</f>
        <v/>
      </c>
      <c r="J631" s="27" t="str">
        <f>IFERROR( Hours!L631/SUM(Hours!$D631:$Z631),)</f>
        <v/>
      </c>
      <c r="K631" s="27" t="str">
        <f>IFERROR( Hours!M631/SUM(Hours!$D631:$Z631),)</f>
        <v/>
      </c>
      <c r="L631" s="27" t="str">
        <f>IFERROR( Hours!N631/SUM(Hours!$D631:$Z631),)</f>
        <v/>
      </c>
      <c r="M631" s="27" t="str">
        <f>IFERROR( Hours!B631/SUM(Hours!$D631:$Z631),)</f>
        <v/>
      </c>
      <c r="N631" s="27" t="str">
        <f>IFERROR( Hours!O631/SUM(Hours!$D631:$Z631),)</f>
        <v/>
      </c>
      <c r="O631" s="27" t="str">
        <f>IFERROR( Hours!E631/SUM(Hours!$D631:$Z631),)</f>
        <v/>
      </c>
      <c r="P631" s="27" t="str">
        <f>IFERROR( Hours!P631/SUM(Hours!$D631:$Z631),)</f>
        <v/>
      </c>
      <c r="Q631" s="27" t="str">
        <f>IFERROR( Hours!Q631/SUM(Hours!$D631:$Z631),)</f>
        <v/>
      </c>
      <c r="R631" s="27" t="str">
        <f>IFERROR( Hours!R631/SUM(Hours!$D631:$Z631),)</f>
        <v/>
      </c>
      <c r="S631" s="27" t="str">
        <f>IFERROR( Hours!S631/SUM(Hours!$D631:$Z631),)</f>
        <v/>
      </c>
      <c r="T631" s="27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</row>
    <row r="632" ht="22.5" customHeight="1">
      <c r="A632" s="25">
        <f t="shared" si="1"/>
        <v>46227</v>
      </c>
      <c r="B632" s="30" t="str">
        <f>IFERROR( Hours!D632/SUM(Hours!$D632:$Z632),)</f>
        <v/>
      </c>
      <c r="C632" s="27" t="str">
        <f>IFERROR( Hours!F632/SUM(Hours!$D632:$Z632),)</f>
        <v/>
      </c>
      <c r="D632" s="27" t="str">
        <f>IFERROR( Hours!G632/SUM(Hours!$D632:$Z632),)</f>
        <v/>
      </c>
      <c r="E632" s="27" t="str">
        <f>IFERROR( Hours!C632/SUM(Hours!$D632:$Z632),)</f>
        <v/>
      </c>
      <c r="F632" s="27" t="str">
        <f>IFERROR( Hours!H632/SUM(Hours!$D632:$Z632),)</f>
        <v/>
      </c>
      <c r="G632" s="27" t="str">
        <f>IFERROR( Hours!I632/SUM(Hours!$D632:$Z632),)</f>
        <v/>
      </c>
      <c r="H632" s="27" t="str">
        <f>IFERROR( Hours!J632/SUM(Hours!$D632:$Z632),)</f>
        <v/>
      </c>
      <c r="I632" s="27" t="str">
        <f>IFERROR( Hours!K632/SUM(Hours!$D632:$Z632),)</f>
        <v/>
      </c>
      <c r="J632" s="27" t="str">
        <f>IFERROR( Hours!L632/SUM(Hours!$D632:$Z632),)</f>
        <v/>
      </c>
      <c r="K632" s="27" t="str">
        <f>IFERROR( Hours!M632/SUM(Hours!$D632:$Z632),)</f>
        <v/>
      </c>
      <c r="L632" s="27" t="str">
        <f>IFERROR( Hours!N632/SUM(Hours!$D632:$Z632),)</f>
        <v/>
      </c>
      <c r="M632" s="27" t="str">
        <f>IFERROR( Hours!B632/SUM(Hours!$D632:$Z632),)</f>
        <v/>
      </c>
      <c r="N632" s="27" t="str">
        <f>IFERROR( Hours!O632/SUM(Hours!$D632:$Z632),)</f>
        <v/>
      </c>
      <c r="O632" s="27" t="str">
        <f>IFERROR( Hours!E632/SUM(Hours!$D632:$Z632),)</f>
        <v/>
      </c>
      <c r="P632" s="27" t="str">
        <f>IFERROR( Hours!P632/SUM(Hours!$D632:$Z632),)</f>
        <v/>
      </c>
      <c r="Q632" s="27" t="str">
        <f>IFERROR( Hours!Q632/SUM(Hours!$D632:$Z632),)</f>
        <v/>
      </c>
      <c r="R632" s="27" t="str">
        <f>IFERROR( Hours!R632/SUM(Hours!$D632:$Z632),)</f>
        <v/>
      </c>
      <c r="S632" s="27" t="str">
        <f>IFERROR( Hours!S632/SUM(Hours!$D632:$Z632),)</f>
        <v/>
      </c>
      <c r="T632" s="27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</row>
    <row r="633" ht="22.5" customHeight="1">
      <c r="A633" s="25">
        <f t="shared" si="1"/>
        <v>46228</v>
      </c>
      <c r="B633" s="30" t="str">
        <f>IFERROR( Hours!D633/SUM(Hours!$D633:$Z633),)</f>
        <v/>
      </c>
      <c r="C633" s="27" t="str">
        <f>IFERROR( Hours!F633/SUM(Hours!$D633:$Z633),)</f>
        <v/>
      </c>
      <c r="D633" s="27" t="str">
        <f>IFERROR( Hours!G633/SUM(Hours!$D633:$Z633),)</f>
        <v/>
      </c>
      <c r="E633" s="27" t="str">
        <f>IFERROR( Hours!C633/SUM(Hours!$D633:$Z633),)</f>
        <v/>
      </c>
      <c r="F633" s="27" t="str">
        <f>IFERROR( Hours!H633/SUM(Hours!$D633:$Z633),)</f>
        <v/>
      </c>
      <c r="G633" s="27" t="str">
        <f>IFERROR( Hours!I633/SUM(Hours!$D633:$Z633),)</f>
        <v/>
      </c>
      <c r="H633" s="27" t="str">
        <f>IFERROR( Hours!J633/SUM(Hours!$D633:$Z633),)</f>
        <v/>
      </c>
      <c r="I633" s="27" t="str">
        <f>IFERROR( Hours!K633/SUM(Hours!$D633:$Z633),)</f>
        <v/>
      </c>
      <c r="J633" s="27" t="str">
        <f>IFERROR( Hours!L633/SUM(Hours!$D633:$Z633),)</f>
        <v/>
      </c>
      <c r="K633" s="27" t="str">
        <f>IFERROR( Hours!M633/SUM(Hours!$D633:$Z633),)</f>
        <v/>
      </c>
      <c r="L633" s="27" t="str">
        <f>IFERROR( Hours!N633/SUM(Hours!$D633:$Z633),)</f>
        <v/>
      </c>
      <c r="M633" s="27" t="str">
        <f>IFERROR( Hours!B633/SUM(Hours!$D633:$Z633),)</f>
        <v/>
      </c>
      <c r="N633" s="27" t="str">
        <f>IFERROR( Hours!O633/SUM(Hours!$D633:$Z633),)</f>
        <v/>
      </c>
      <c r="O633" s="27" t="str">
        <f>IFERROR( Hours!E633/SUM(Hours!$D633:$Z633),)</f>
        <v/>
      </c>
      <c r="P633" s="27" t="str">
        <f>IFERROR( Hours!P633/SUM(Hours!$D633:$Z633),)</f>
        <v/>
      </c>
      <c r="Q633" s="27" t="str">
        <f>IFERROR( Hours!Q633/SUM(Hours!$D633:$Z633),)</f>
        <v/>
      </c>
      <c r="R633" s="27" t="str">
        <f>IFERROR( Hours!R633/SUM(Hours!$D633:$Z633),)</f>
        <v/>
      </c>
      <c r="S633" s="27" t="str">
        <f>IFERROR( Hours!S633/SUM(Hours!$D633:$Z633),)</f>
        <v/>
      </c>
      <c r="T633" s="27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</row>
    <row r="634" ht="22.5" customHeight="1">
      <c r="A634" s="25">
        <f t="shared" si="1"/>
        <v>46229</v>
      </c>
      <c r="B634" s="30" t="str">
        <f>IFERROR( Hours!D634/SUM(Hours!$D634:$Z634),)</f>
        <v/>
      </c>
      <c r="C634" s="27" t="str">
        <f>IFERROR( Hours!F634/SUM(Hours!$D634:$Z634),)</f>
        <v/>
      </c>
      <c r="D634" s="27" t="str">
        <f>IFERROR( Hours!G634/SUM(Hours!$D634:$Z634),)</f>
        <v/>
      </c>
      <c r="E634" s="27" t="str">
        <f>IFERROR( Hours!C634/SUM(Hours!$D634:$Z634),)</f>
        <v/>
      </c>
      <c r="F634" s="27" t="str">
        <f>IFERROR( Hours!H634/SUM(Hours!$D634:$Z634),)</f>
        <v/>
      </c>
      <c r="G634" s="27" t="str">
        <f>IFERROR( Hours!I634/SUM(Hours!$D634:$Z634),)</f>
        <v/>
      </c>
      <c r="H634" s="27" t="str">
        <f>IFERROR( Hours!J634/SUM(Hours!$D634:$Z634),)</f>
        <v/>
      </c>
      <c r="I634" s="27" t="str">
        <f>IFERROR( Hours!K634/SUM(Hours!$D634:$Z634),)</f>
        <v/>
      </c>
      <c r="J634" s="27" t="str">
        <f>IFERROR( Hours!L634/SUM(Hours!$D634:$Z634),)</f>
        <v/>
      </c>
      <c r="K634" s="27" t="str">
        <f>IFERROR( Hours!M634/SUM(Hours!$D634:$Z634),)</f>
        <v/>
      </c>
      <c r="L634" s="27" t="str">
        <f>IFERROR( Hours!N634/SUM(Hours!$D634:$Z634),)</f>
        <v/>
      </c>
      <c r="M634" s="27" t="str">
        <f>IFERROR( Hours!B634/SUM(Hours!$D634:$Z634),)</f>
        <v/>
      </c>
      <c r="N634" s="27" t="str">
        <f>IFERROR( Hours!O634/SUM(Hours!$D634:$Z634),)</f>
        <v/>
      </c>
      <c r="O634" s="27" t="str">
        <f>IFERROR( Hours!E634/SUM(Hours!$D634:$Z634),)</f>
        <v/>
      </c>
      <c r="P634" s="27" t="str">
        <f>IFERROR( Hours!P634/SUM(Hours!$D634:$Z634),)</f>
        <v/>
      </c>
      <c r="Q634" s="27" t="str">
        <f>IFERROR( Hours!Q634/SUM(Hours!$D634:$Z634),)</f>
        <v/>
      </c>
      <c r="R634" s="27" t="str">
        <f>IFERROR( Hours!R634/SUM(Hours!$D634:$Z634),)</f>
        <v/>
      </c>
      <c r="S634" s="27" t="str">
        <f>IFERROR( Hours!S634/SUM(Hours!$D634:$Z634),)</f>
        <v/>
      </c>
      <c r="T634" s="27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</row>
    <row r="635" ht="22.5" customHeight="1">
      <c r="A635" s="25">
        <f t="shared" si="1"/>
        <v>46230</v>
      </c>
      <c r="B635" s="30" t="str">
        <f>IFERROR( Hours!D635/SUM(Hours!$D635:$Z635),)</f>
        <v/>
      </c>
      <c r="C635" s="27" t="str">
        <f>IFERROR( Hours!F635/SUM(Hours!$D635:$Z635),)</f>
        <v/>
      </c>
      <c r="D635" s="27" t="str">
        <f>IFERROR( Hours!G635/SUM(Hours!$D635:$Z635),)</f>
        <v/>
      </c>
      <c r="E635" s="27" t="str">
        <f>IFERROR( Hours!C635/SUM(Hours!$D635:$Z635),)</f>
        <v/>
      </c>
      <c r="F635" s="27" t="str">
        <f>IFERROR( Hours!H635/SUM(Hours!$D635:$Z635),)</f>
        <v/>
      </c>
      <c r="G635" s="27" t="str">
        <f>IFERROR( Hours!I635/SUM(Hours!$D635:$Z635),)</f>
        <v/>
      </c>
      <c r="H635" s="27" t="str">
        <f>IFERROR( Hours!J635/SUM(Hours!$D635:$Z635),)</f>
        <v/>
      </c>
      <c r="I635" s="27" t="str">
        <f>IFERROR( Hours!K635/SUM(Hours!$D635:$Z635),)</f>
        <v/>
      </c>
      <c r="J635" s="27" t="str">
        <f>IFERROR( Hours!L635/SUM(Hours!$D635:$Z635),)</f>
        <v/>
      </c>
      <c r="K635" s="27" t="str">
        <f>IFERROR( Hours!M635/SUM(Hours!$D635:$Z635),)</f>
        <v/>
      </c>
      <c r="L635" s="27" t="str">
        <f>IFERROR( Hours!N635/SUM(Hours!$D635:$Z635),)</f>
        <v/>
      </c>
      <c r="M635" s="27" t="str">
        <f>IFERROR( Hours!B635/SUM(Hours!$D635:$Z635),)</f>
        <v/>
      </c>
      <c r="N635" s="27" t="str">
        <f>IFERROR( Hours!O635/SUM(Hours!$D635:$Z635),)</f>
        <v/>
      </c>
      <c r="O635" s="27" t="str">
        <f>IFERROR( Hours!E635/SUM(Hours!$D635:$Z635),)</f>
        <v/>
      </c>
      <c r="P635" s="27" t="str">
        <f>IFERROR( Hours!P635/SUM(Hours!$D635:$Z635),)</f>
        <v/>
      </c>
      <c r="Q635" s="27" t="str">
        <f>IFERROR( Hours!Q635/SUM(Hours!$D635:$Z635),)</f>
        <v/>
      </c>
      <c r="R635" s="27" t="str">
        <f>IFERROR( Hours!R635/SUM(Hours!$D635:$Z635),)</f>
        <v/>
      </c>
      <c r="S635" s="27" t="str">
        <f>IFERROR( Hours!S635/SUM(Hours!$D635:$Z635),)</f>
        <v/>
      </c>
      <c r="T635" s="27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</row>
    <row r="636" ht="22.5" customHeight="1">
      <c r="A636" s="25">
        <f t="shared" si="1"/>
        <v>46231</v>
      </c>
      <c r="B636" s="30" t="str">
        <f>IFERROR( Hours!D636/SUM(Hours!$D636:$Z636),)</f>
        <v/>
      </c>
      <c r="C636" s="27" t="str">
        <f>IFERROR( Hours!F636/SUM(Hours!$D636:$Z636),)</f>
        <v/>
      </c>
      <c r="D636" s="27" t="str">
        <f>IFERROR( Hours!G636/SUM(Hours!$D636:$Z636),)</f>
        <v/>
      </c>
      <c r="E636" s="27" t="str">
        <f>IFERROR( Hours!C636/SUM(Hours!$D636:$Z636),)</f>
        <v/>
      </c>
      <c r="F636" s="27" t="str">
        <f>IFERROR( Hours!H636/SUM(Hours!$D636:$Z636),)</f>
        <v/>
      </c>
      <c r="G636" s="27" t="str">
        <f>IFERROR( Hours!I636/SUM(Hours!$D636:$Z636),)</f>
        <v/>
      </c>
      <c r="H636" s="27" t="str">
        <f>IFERROR( Hours!J636/SUM(Hours!$D636:$Z636),)</f>
        <v/>
      </c>
      <c r="I636" s="27" t="str">
        <f>IFERROR( Hours!K636/SUM(Hours!$D636:$Z636),)</f>
        <v/>
      </c>
      <c r="J636" s="27" t="str">
        <f>IFERROR( Hours!L636/SUM(Hours!$D636:$Z636),)</f>
        <v/>
      </c>
      <c r="K636" s="27" t="str">
        <f>IFERROR( Hours!M636/SUM(Hours!$D636:$Z636),)</f>
        <v/>
      </c>
      <c r="L636" s="27" t="str">
        <f>IFERROR( Hours!N636/SUM(Hours!$D636:$Z636),)</f>
        <v/>
      </c>
      <c r="M636" s="27" t="str">
        <f>IFERROR( Hours!B636/SUM(Hours!$D636:$Z636),)</f>
        <v/>
      </c>
      <c r="N636" s="27" t="str">
        <f>IFERROR( Hours!O636/SUM(Hours!$D636:$Z636),)</f>
        <v/>
      </c>
      <c r="O636" s="27" t="str">
        <f>IFERROR( Hours!E636/SUM(Hours!$D636:$Z636),)</f>
        <v/>
      </c>
      <c r="P636" s="27" t="str">
        <f>IFERROR( Hours!P636/SUM(Hours!$D636:$Z636),)</f>
        <v/>
      </c>
      <c r="Q636" s="27" t="str">
        <f>IFERROR( Hours!Q636/SUM(Hours!$D636:$Z636),)</f>
        <v/>
      </c>
      <c r="R636" s="27" t="str">
        <f>IFERROR( Hours!R636/SUM(Hours!$D636:$Z636),)</f>
        <v/>
      </c>
      <c r="S636" s="27" t="str">
        <f>IFERROR( Hours!S636/SUM(Hours!$D636:$Z636),)</f>
        <v/>
      </c>
      <c r="T636" s="27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</row>
    <row r="637" ht="22.5" customHeight="1">
      <c r="A637" s="25">
        <f t="shared" si="1"/>
        <v>46232</v>
      </c>
      <c r="B637" s="30" t="str">
        <f>IFERROR( Hours!D637/SUM(Hours!$D637:$Z637),)</f>
        <v/>
      </c>
      <c r="C637" s="27" t="str">
        <f>IFERROR( Hours!F637/SUM(Hours!$D637:$Z637),)</f>
        <v/>
      </c>
      <c r="D637" s="27" t="str">
        <f>IFERROR( Hours!G637/SUM(Hours!$D637:$Z637),)</f>
        <v/>
      </c>
      <c r="E637" s="27" t="str">
        <f>IFERROR( Hours!C637/SUM(Hours!$D637:$Z637),)</f>
        <v/>
      </c>
      <c r="F637" s="27" t="str">
        <f>IFERROR( Hours!H637/SUM(Hours!$D637:$Z637),)</f>
        <v/>
      </c>
      <c r="G637" s="27" t="str">
        <f>IFERROR( Hours!I637/SUM(Hours!$D637:$Z637),)</f>
        <v/>
      </c>
      <c r="H637" s="27" t="str">
        <f>IFERROR( Hours!J637/SUM(Hours!$D637:$Z637),)</f>
        <v/>
      </c>
      <c r="I637" s="27" t="str">
        <f>IFERROR( Hours!K637/SUM(Hours!$D637:$Z637),)</f>
        <v/>
      </c>
      <c r="J637" s="27" t="str">
        <f>IFERROR( Hours!L637/SUM(Hours!$D637:$Z637),)</f>
        <v/>
      </c>
      <c r="K637" s="27" t="str">
        <f>IFERROR( Hours!M637/SUM(Hours!$D637:$Z637),)</f>
        <v/>
      </c>
      <c r="L637" s="27" t="str">
        <f>IFERROR( Hours!N637/SUM(Hours!$D637:$Z637),)</f>
        <v/>
      </c>
      <c r="M637" s="27" t="str">
        <f>IFERROR( Hours!B637/SUM(Hours!$D637:$Z637),)</f>
        <v/>
      </c>
      <c r="N637" s="27" t="str">
        <f>IFERROR( Hours!O637/SUM(Hours!$D637:$Z637),)</f>
        <v/>
      </c>
      <c r="O637" s="27" t="str">
        <f>IFERROR( Hours!E637/SUM(Hours!$D637:$Z637),)</f>
        <v/>
      </c>
      <c r="P637" s="27" t="str">
        <f>IFERROR( Hours!P637/SUM(Hours!$D637:$Z637),)</f>
        <v/>
      </c>
      <c r="Q637" s="27" t="str">
        <f>IFERROR( Hours!Q637/SUM(Hours!$D637:$Z637),)</f>
        <v/>
      </c>
      <c r="R637" s="27" t="str">
        <f>IFERROR( Hours!R637/SUM(Hours!$D637:$Z637),)</f>
        <v/>
      </c>
      <c r="S637" s="27" t="str">
        <f>IFERROR( Hours!S637/SUM(Hours!$D637:$Z637),)</f>
        <v/>
      </c>
      <c r="T637" s="27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</row>
    <row r="638" ht="22.5" customHeight="1">
      <c r="A638" s="25">
        <f t="shared" si="1"/>
        <v>46233</v>
      </c>
      <c r="B638" s="30" t="str">
        <f>IFERROR( Hours!D638/SUM(Hours!$D638:$Z638),)</f>
        <v/>
      </c>
      <c r="C638" s="27" t="str">
        <f>IFERROR( Hours!F638/SUM(Hours!$D638:$Z638),)</f>
        <v/>
      </c>
      <c r="D638" s="27" t="str">
        <f>IFERROR( Hours!G638/SUM(Hours!$D638:$Z638),)</f>
        <v/>
      </c>
      <c r="E638" s="27" t="str">
        <f>IFERROR( Hours!C638/SUM(Hours!$D638:$Z638),)</f>
        <v/>
      </c>
      <c r="F638" s="27" t="str">
        <f>IFERROR( Hours!H638/SUM(Hours!$D638:$Z638),)</f>
        <v/>
      </c>
      <c r="G638" s="27" t="str">
        <f>IFERROR( Hours!I638/SUM(Hours!$D638:$Z638),)</f>
        <v/>
      </c>
      <c r="H638" s="27" t="str">
        <f>IFERROR( Hours!J638/SUM(Hours!$D638:$Z638),)</f>
        <v/>
      </c>
      <c r="I638" s="27" t="str">
        <f>IFERROR( Hours!K638/SUM(Hours!$D638:$Z638),)</f>
        <v/>
      </c>
      <c r="J638" s="27" t="str">
        <f>IFERROR( Hours!L638/SUM(Hours!$D638:$Z638),)</f>
        <v/>
      </c>
      <c r="K638" s="27" t="str">
        <f>IFERROR( Hours!M638/SUM(Hours!$D638:$Z638),)</f>
        <v/>
      </c>
      <c r="L638" s="27" t="str">
        <f>IFERROR( Hours!N638/SUM(Hours!$D638:$Z638),)</f>
        <v/>
      </c>
      <c r="M638" s="27" t="str">
        <f>IFERROR( Hours!B638/SUM(Hours!$D638:$Z638),)</f>
        <v/>
      </c>
      <c r="N638" s="27" t="str">
        <f>IFERROR( Hours!O638/SUM(Hours!$D638:$Z638),)</f>
        <v/>
      </c>
      <c r="O638" s="27" t="str">
        <f>IFERROR( Hours!E638/SUM(Hours!$D638:$Z638),)</f>
        <v/>
      </c>
      <c r="P638" s="27" t="str">
        <f>IFERROR( Hours!P638/SUM(Hours!$D638:$Z638),)</f>
        <v/>
      </c>
      <c r="Q638" s="27" t="str">
        <f>IFERROR( Hours!Q638/SUM(Hours!$D638:$Z638),)</f>
        <v/>
      </c>
      <c r="R638" s="27" t="str">
        <f>IFERROR( Hours!R638/SUM(Hours!$D638:$Z638),)</f>
        <v/>
      </c>
      <c r="S638" s="27" t="str">
        <f>IFERROR( Hours!S638/SUM(Hours!$D638:$Z638),)</f>
        <v/>
      </c>
      <c r="T638" s="27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</row>
    <row r="639" ht="22.5" customHeight="1">
      <c r="A639" s="25">
        <f t="shared" si="1"/>
        <v>46234</v>
      </c>
      <c r="B639" s="30" t="str">
        <f>IFERROR( Hours!D639/SUM(Hours!$D639:$Z639),)</f>
        <v/>
      </c>
      <c r="C639" s="27" t="str">
        <f>IFERROR( Hours!F639/SUM(Hours!$D639:$Z639),)</f>
        <v/>
      </c>
      <c r="D639" s="27" t="str">
        <f>IFERROR( Hours!G639/SUM(Hours!$D639:$Z639),)</f>
        <v/>
      </c>
      <c r="E639" s="27" t="str">
        <f>IFERROR( Hours!C639/SUM(Hours!$D639:$Z639),)</f>
        <v/>
      </c>
      <c r="F639" s="27" t="str">
        <f>IFERROR( Hours!H639/SUM(Hours!$D639:$Z639),)</f>
        <v/>
      </c>
      <c r="G639" s="27" t="str">
        <f>IFERROR( Hours!I639/SUM(Hours!$D639:$Z639),)</f>
        <v/>
      </c>
      <c r="H639" s="27" t="str">
        <f>IFERROR( Hours!J639/SUM(Hours!$D639:$Z639),)</f>
        <v/>
      </c>
      <c r="I639" s="27" t="str">
        <f>IFERROR( Hours!K639/SUM(Hours!$D639:$Z639),)</f>
        <v/>
      </c>
      <c r="J639" s="27" t="str">
        <f>IFERROR( Hours!L639/SUM(Hours!$D639:$Z639),)</f>
        <v/>
      </c>
      <c r="K639" s="27" t="str">
        <f>IFERROR( Hours!M639/SUM(Hours!$D639:$Z639),)</f>
        <v/>
      </c>
      <c r="L639" s="27" t="str">
        <f>IFERROR( Hours!N639/SUM(Hours!$D639:$Z639),)</f>
        <v/>
      </c>
      <c r="M639" s="27" t="str">
        <f>IFERROR( Hours!B639/SUM(Hours!$D639:$Z639),)</f>
        <v/>
      </c>
      <c r="N639" s="27" t="str">
        <f>IFERROR( Hours!O639/SUM(Hours!$D639:$Z639),)</f>
        <v/>
      </c>
      <c r="O639" s="27" t="str">
        <f>IFERROR( Hours!E639/SUM(Hours!$D639:$Z639),)</f>
        <v/>
      </c>
      <c r="P639" s="27" t="str">
        <f>IFERROR( Hours!P639/SUM(Hours!$D639:$Z639),)</f>
        <v/>
      </c>
      <c r="Q639" s="27" t="str">
        <f>IFERROR( Hours!Q639/SUM(Hours!$D639:$Z639),)</f>
        <v/>
      </c>
      <c r="R639" s="27" t="str">
        <f>IFERROR( Hours!R639/SUM(Hours!$D639:$Z639),)</f>
        <v/>
      </c>
      <c r="S639" s="27" t="str">
        <f>IFERROR( Hours!S639/SUM(Hours!$D639:$Z639),)</f>
        <v/>
      </c>
      <c r="T639" s="27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</row>
    <row r="640" ht="22.5" customHeight="1">
      <c r="A640" s="25">
        <f t="shared" si="1"/>
        <v>46235</v>
      </c>
      <c r="B640" s="30" t="str">
        <f>IFERROR( Hours!D640/SUM(Hours!$D640:$Z640),)</f>
        <v/>
      </c>
      <c r="C640" s="27" t="str">
        <f>IFERROR( Hours!F640/SUM(Hours!$D640:$Z640),)</f>
        <v/>
      </c>
      <c r="D640" s="27" t="str">
        <f>IFERROR( Hours!G640/SUM(Hours!$D640:$Z640),)</f>
        <v/>
      </c>
      <c r="E640" s="27" t="str">
        <f>IFERROR( Hours!C640/SUM(Hours!$D640:$Z640),)</f>
        <v/>
      </c>
      <c r="F640" s="27" t="str">
        <f>IFERROR( Hours!H640/SUM(Hours!$D640:$Z640),)</f>
        <v/>
      </c>
      <c r="G640" s="27" t="str">
        <f>IFERROR( Hours!I640/SUM(Hours!$D640:$Z640),)</f>
        <v/>
      </c>
      <c r="H640" s="27" t="str">
        <f>IFERROR( Hours!J640/SUM(Hours!$D640:$Z640),)</f>
        <v/>
      </c>
      <c r="I640" s="27" t="str">
        <f>IFERROR( Hours!K640/SUM(Hours!$D640:$Z640),)</f>
        <v/>
      </c>
      <c r="J640" s="27" t="str">
        <f>IFERROR( Hours!L640/SUM(Hours!$D640:$Z640),)</f>
        <v/>
      </c>
      <c r="K640" s="27" t="str">
        <f>IFERROR( Hours!M640/SUM(Hours!$D640:$Z640),)</f>
        <v/>
      </c>
      <c r="L640" s="27" t="str">
        <f>IFERROR( Hours!N640/SUM(Hours!$D640:$Z640),)</f>
        <v/>
      </c>
      <c r="M640" s="27" t="str">
        <f>IFERROR( Hours!B640/SUM(Hours!$D640:$Z640),)</f>
        <v/>
      </c>
      <c r="N640" s="27" t="str">
        <f>IFERROR( Hours!O640/SUM(Hours!$D640:$Z640),)</f>
        <v/>
      </c>
      <c r="O640" s="27" t="str">
        <f>IFERROR( Hours!E640/SUM(Hours!$D640:$Z640),)</f>
        <v/>
      </c>
      <c r="P640" s="27" t="str">
        <f>IFERROR( Hours!P640/SUM(Hours!$D640:$Z640),)</f>
        <v/>
      </c>
      <c r="Q640" s="27" t="str">
        <f>IFERROR( Hours!Q640/SUM(Hours!$D640:$Z640),)</f>
        <v/>
      </c>
      <c r="R640" s="27" t="str">
        <f>IFERROR( Hours!R640/SUM(Hours!$D640:$Z640),)</f>
        <v/>
      </c>
      <c r="S640" s="27" t="str">
        <f>IFERROR( Hours!S640/SUM(Hours!$D640:$Z640),)</f>
        <v/>
      </c>
      <c r="T640" s="27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</row>
    <row r="641" ht="22.5" customHeight="1">
      <c r="A641" s="25">
        <f t="shared" si="1"/>
        <v>46236</v>
      </c>
      <c r="B641" s="30" t="str">
        <f>IFERROR( Hours!D641/SUM(Hours!$D641:$Z641),)</f>
        <v/>
      </c>
      <c r="C641" s="27" t="str">
        <f>IFERROR( Hours!F641/SUM(Hours!$D641:$Z641),)</f>
        <v/>
      </c>
      <c r="D641" s="27" t="str">
        <f>IFERROR( Hours!G641/SUM(Hours!$D641:$Z641),)</f>
        <v/>
      </c>
      <c r="E641" s="27" t="str">
        <f>IFERROR( Hours!C641/SUM(Hours!$D641:$Z641),)</f>
        <v/>
      </c>
      <c r="F641" s="27" t="str">
        <f>IFERROR( Hours!H641/SUM(Hours!$D641:$Z641),)</f>
        <v/>
      </c>
      <c r="G641" s="27" t="str">
        <f>IFERROR( Hours!I641/SUM(Hours!$D641:$Z641),)</f>
        <v/>
      </c>
      <c r="H641" s="27" t="str">
        <f>IFERROR( Hours!J641/SUM(Hours!$D641:$Z641),)</f>
        <v/>
      </c>
      <c r="I641" s="27" t="str">
        <f>IFERROR( Hours!K641/SUM(Hours!$D641:$Z641),)</f>
        <v/>
      </c>
      <c r="J641" s="27" t="str">
        <f>IFERROR( Hours!L641/SUM(Hours!$D641:$Z641),)</f>
        <v/>
      </c>
      <c r="K641" s="27" t="str">
        <f>IFERROR( Hours!M641/SUM(Hours!$D641:$Z641),)</f>
        <v/>
      </c>
      <c r="L641" s="27" t="str">
        <f>IFERROR( Hours!N641/SUM(Hours!$D641:$Z641),)</f>
        <v/>
      </c>
      <c r="M641" s="27" t="str">
        <f>IFERROR( Hours!B641/SUM(Hours!$D641:$Z641),)</f>
        <v/>
      </c>
      <c r="N641" s="27" t="str">
        <f>IFERROR( Hours!O641/SUM(Hours!$D641:$Z641),)</f>
        <v/>
      </c>
      <c r="O641" s="27" t="str">
        <f>IFERROR( Hours!E641/SUM(Hours!$D641:$Z641),)</f>
        <v/>
      </c>
      <c r="P641" s="27" t="str">
        <f>IFERROR( Hours!P641/SUM(Hours!$D641:$Z641),)</f>
        <v/>
      </c>
      <c r="Q641" s="27" t="str">
        <f>IFERROR( Hours!Q641/SUM(Hours!$D641:$Z641),)</f>
        <v/>
      </c>
      <c r="R641" s="27" t="str">
        <f>IFERROR( Hours!R641/SUM(Hours!$D641:$Z641),)</f>
        <v/>
      </c>
      <c r="S641" s="27" t="str">
        <f>IFERROR( Hours!S641/SUM(Hours!$D641:$Z641),)</f>
        <v/>
      </c>
      <c r="T641" s="27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</row>
    <row r="642" ht="22.5" customHeight="1">
      <c r="A642" s="25">
        <f t="shared" si="1"/>
        <v>46237</v>
      </c>
      <c r="B642" s="30" t="str">
        <f>IFERROR( Hours!D642/SUM(Hours!$D642:$Z642),)</f>
        <v/>
      </c>
      <c r="C642" s="27" t="str">
        <f>IFERROR( Hours!F642/SUM(Hours!$D642:$Z642),)</f>
        <v/>
      </c>
      <c r="D642" s="27" t="str">
        <f>IFERROR( Hours!G642/SUM(Hours!$D642:$Z642),)</f>
        <v/>
      </c>
      <c r="E642" s="27" t="str">
        <f>IFERROR( Hours!C642/SUM(Hours!$D642:$Z642),)</f>
        <v/>
      </c>
      <c r="F642" s="27" t="str">
        <f>IFERROR( Hours!H642/SUM(Hours!$D642:$Z642),)</f>
        <v/>
      </c>
      <c r="G642" s="27" t="str">
        <f>IFERROR( Hours!I642/SUM(Hours!$D642:$Z642),)</f>
        <v/>
      </c>
      <c r="H642" s="27" t="str">
        <f>IFERROR( Hours!J642/SUM(Hours!$D642:$Z642),)</f>
        <v/>
      </c>
      <c r="I642" s="27" t="str">
        <f>IFERROR( Hours!K642/SUM(Hours!$D642:$Z642),)</f>
        <v/>
      </c>
      <c r="J642" s="27" t="str">
        <f>IFERROR( Hours!L642/SUM(Hours!$D642:$Z642),)</f>
        <v/>
      </c>
      <c r="K642" s="27" t="str">
        <f>IFERROR( Hours!M642/SUM(Hours!$D642:$Z642),)</f>
        <v/>
      </c>
      <c r="L642" s="27" t="str">
        <f>IFERROR( Hours!N642/SUM(Hours!$D642:$Z642),)</f>
        <v/>
      </c>
      <c r="M642" s="27" t="str">
        <f>IFERROR( Hours!B642/SUM(Hours!$D642:$Z642),)</f>
        <v/>
      </c>
      <c r="N642" s="27" t="str">
        <f>IFERROR( Hours!O642/SUM(Hours!$D642:$Z642),)</f>
        <v/>
      </c>
      <c r="O642" s="27" t="str">
        <f>IFERROR( Hours!E642/SUM(Hours!$D642:$Z642),)</f>
        <v/>
      </c>
      <c r="P642" s="27" t="str">
        <f>IFERROR( Hours!P642/SUM(Hours!$D642:$Z642),)</f>
        <v/>
      </c>
      <c r="Q642" s="27" t="str">
        <f>IFERROR( Hours!Q642/SUM(Hours!$D642:$Z642),)</f>
        <v/>
      </c>
      <c r="R642" s="27" t="str">
        <f>IFERROR( Hours!R642/SUM(Hours!$D642:$Z642),)</f>
        <v/>
      </c>
      <c r="S642" s="27" t="str">
        <f>IFERROR( Hours!S642/SUM(Hours!$D642:$Z642),)</f>
        <v/>
      </c>
      <c r="T642" s="27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</row>
    <row r="643" ht="22.5" customHeight="1">
      <c r="A643" s="25">
        <f t="shared" si="1"/>
        <v>46238</v>
      </c>
      <c r="B643" s="30" t="str">
        <f>IFERROR( Hours!D643/SUM(Hours!$D643:$Z643),)</f>
        <v/>
      </c>
      <c r="C643" s="27" t="str">
        <f>IFERROR( Hours!F643/SUM(Hours!$D643:$Z643),)</f>
        <v/>
      </c>
      <c r="D643" s="27" t="str">
        <f>IFERROR( Hours!G643/SUM(Hours!$D643:$Z643),)</f>
        <v/>
      </c>
      <c r="E643" s="27" t="str">
        <f>IFERROR( Hours!C643/SUM(Hours!$D643:$Z643),)</f>
        <v/>
      </c>
      <c r="F643" s="27" t="str">
        <f>IFERROR( Hours!H643/SUM(Hours!$D643:$Z643),)</f>
        <v/>
      </c>
      <c r="G643" s="27" t="str">
        <f>IFERROR( Hours!I643/SUM(Hours!$D643:$Z643),)</f>
        <v/>
      </c>
      <c r="H643" s="27" t="str">
        <f>IFERROR( Hours!J643/SUM(Hours!$D643:$Z643),)</f>
        <v/>
      </c>
      <c r="I643" s="27" t="str">
        <f>IFERROR( Hours!K643/SUM(Hours!$D643:$Z643),)</f>
        <v/>
      </c>
      <c r="J643" s="27" t="str">
        <f>IFERROR( Hours!L643/SUM(Hours!$D643:$Z643),)</f>
        <v/>
      </c>
      <c r="K643" s="27" t="str">
        <f>IFERROR( Hours!M643/SUM(Hours!$D643:$Z643),)</f>
        <v/>
      </c>
      <c r="L643" s="27" t="str">
        <f>IFERROR( Hours!N643/SUM(Hours!$D643:$Z643),)</f>
        <v/>
      </c>
      <c r="M643" s="27" t="str">
        <f>IFERROR( Hours!B643/SUM(Hours!$D643:$Z643),)</f>
        <v/>
      </c>
      <c r="N643" s="27" t="str">
        <f>IFERROR( Hours!O643/SUM(Hours!$D643:$Z643),)</f>
        <v/>
      </c>
      <c r="O643" s="27" t="str">
        <f>IFERROR( Hours!E643/SUM(Hours!$D643:$Z643),)</f>
        <v/>
      </c>
      <c r="P643" s="27" t="str">
        <f>IFERROR( Hours!P643/SUM(Hours!$D643:$Z643),)</f>
        <v/>
      </c>
      <c r="Q643" s="27" t="str">
        <f>IFERROR( Hours!Q643/SUM(Hours!$D643:$Z643),)</f>
        <v/>
      </c>
      <c r="R643" s="27" t="str">
        <f>IFERROR( Hours!R643/SUM(Hours!$D643:$Z643),)</f>
        <v/>
      </c>
      <c r="S643" s="27" t="str">
        <f>IFERROR( Hours!S643/SUM(Hours!$D643:$Z643),)</f>
        <v/>
      </c>
      <c r="T643" s="27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</row>
    <row r="644" ht="22.5" customHeight="1">
      <c r="A644" s="25">
        <f t="shared" si="1"/>
        <v>46239</v>
      </c>
      <c r="B644" s="30" t="str">
        <f>IFERROR( Hours!D644/SUM(Hours!$D644:$Z644),)</f>
        <v/>
      </c>
      <c r="C644" s="27" t="str">
        <f>IFERROR( Hours!F644/SUM(Hours!$D644:$Z644),)</f>
        <v/>
      </c>
      <c r="D644" s="27" t="str">
        <f>IFERROR( Hours!G644/SUM(Hours!$D644:$Z644),)</f>
        <v/>
      </c>
      <c r="E644" s="27" t="str">
        <f>IFERROR( Hours!C644/SUM(Hours!$D644:$Z644),)</f>
        <v/>
      </c>
      <c r="F644" s="27" t="str">
        <f>IFERROR( Hours!H644/SUM(Hours!$D644:$Z644),)</f>
        <v/>
      </c>
      <c r="G644" s="27" t="str">
        <f>IFERROR( Hours!I644/SUM(Hours!$D644:$Z644),)</f>
        <v/>
      </c>
      <c r="H644" s="27" t="str">
        <f>IFERROR( Hours!J644/SUM(Hours!$D644:$Z644),)</f>
        <v/>
      </c>
      <c r="I644" s="27" t="str">
        <f>IFERROR( Hours!K644/SUM(Hours!$D644:$Z644),)</f>
        <v/>
      </c>
      <c r="J644" s="27" t="str">
        <f>IFERROR( Hours!L644/SUM(Hours!$D644:$Z644),)</f>
        <v/>
      </c>
      <c r="K644" s="27" t="str">
        <f>IFERROR( Hours!M644/SUM(Hours!$D644:$Z644),)</f>
        <v/>
      </c>
      <c r="L644" s="27" t="str">
        <f>IFERROR( Hours!N644/SUM(Hours!$D644:$Z644),)</f>
        <v/>
      </c>
      <c r="M644" s="27" t="str">
        <f>IFERROR( Hours!B644/SUM(Hours!$D644:$Z644),)</f>
        <v/>
      </c>
      <c r="N644" s="27" t="str">
        <f>IFERROR( Hours!O644/SUM(Hours!$D644:$Z644),)</f>
        <v/>
      </c>
      <c r="O644" s="27" t="str">
        <f>IFERROR( Hours!E644/SUM(Hours!$D644:$Z644),)</f>
        <v/>
      </c>
      <c r="P644" s="27" t="str">
        <f>IFERROR( Hours!P644/SUM(Hours!$D644:$Z644),)</f>
        <v/>
      </c>
      <c r="Q644" s="27" t="str">
        <f>IFERROR( Hours!Q644/SUM(Hours!$D644:$Z644),)</f>
        <v/>
      </c>
      <c r="R644" s="27" t="str">
        <f>IFERROR( Hours!R644/SUM(Hours!$D644:$Z644),)</f>
        <v/>
      </c>
      <c r="S644" s="27" t="str">
        <f>IFERROR( Hours!S644/SUM(Hours!$D644:$Z644),)</f>
        <v/>
      </c>
      <c r="T644" s="27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</row>
    <row r="645" ht="22.5" customHeight="1">
      <c r="A645" s="25">
        <f t="shared" si="1"/>
        <v>46240</v>
      </c>
      <c r="B645" s="30" t="str">
        <f>IFERROR( Hours!D645/SUM(Hours!$D645:$Z645),)</f>
        <v/>
      </c>
      <c r="C645" s="27" t="str">
        <f>IFERROR( Hours!F645/SUM(Hours!$D645:$Z645),)</f>
        <v/>
      </c>
      <c r="D645" s="27" t="str">
        <f>IFERROR( Hours!G645/SUM(Hours!$D645:$Z645),)</f>
        <v/>
      </c>
      <c r="E645" s="27" t="str">
        <f>IFERROR( Hours!C645/SUM(Hours!$D645:$Z645),)</f>
        <v/>
      </c>
      <c r="F645" s="27" t="str">
        <f>IFERROR( Hours!H645/SUM(Hours!$D645:$Z645),)</f>
        <v/>
      </c>
      <c r="G645" s="27" t="str">
        <f>IFERROR( Hours!I645/SUM(Hours!$D645:$Z645),)</f>
        <v/>
      </c>
      <c r="H645" s="27" t="str">
        <f>IFERROR( Hours!J645/SUM(Hours!$D645:$Z645),)</f>
        <v/>
      </c>
      <c r="I645" s="27" t="str">
        <f>IFERROR( Hours!K645/SUM(Hours!$D645:$Z645),)</f>
        <v/>
      </c>
      <c r="J645" s="27" t="str">
        <f>IFERROR( Hours!L645/SUM(Hours!$D645:$Z645),)</f>
        <v/>
      </c>
      <c r="K645" s="27" t="str">
        <f>IFERROR( Hours!M645/SUM(Hours!$D645:$Z645),)</f>
        <v/>
      </c>
      <c r="L645" s="27" t="str">
        <f>IFERROR( Hours!N645/SUM(Hours!$D645:$Z645),)</f>
        <v/>
      </c>
      <c r="M645" s="27" t="str">
        <f>IFERROR( Hours!B645/SUM(Hours!$D645:$Z645),)</f>
        <v/>
      </c>
      <c r="N645" s="27" t="str">
        <f>IFERROR( Hours!O645/SUM(Hours!$D645:$Z645),)</f>
        <v/>
      </c>
      <c r="O645" s="27" t="str">
        <f>IFERROR( Hours!E645/SUM(Hours!$D645:$Z645),)</f>
        <v/>
      </c>
      <c r="P645" s="27" t="str">
        <f>IFERROR( Hours!P645/SUM(Hours!$D645:$Z645),)</f>
        <v/>
      </c>
      <c r="Q645" s="27" t="str">
        <f>IFERROR( Hours!Q645/SUM(Hours!$D645:$Z645),)</f>
        <v/>
      </c>
      <c r="R645" s="27" t="str">
        <f>IFERROR( Hours!R645/SUM(Hours!$D645:$Z645),)</f>
        <v/>
      </c>
      <c r="S645" s="27" t="str">
        <f>IFERROR( Hours!S645/SUM(Hours!$D645:$Z645),)</f>
        <v/>
      </c>
      <c r="T645" s="27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</row>
    <row r="646" ht="22.5" customHeight="1">
      <c r="A646" s="25">
        <f t="shared" si="1"/>
        <v>46241</v>
      </c>
      <c r="B646" s="30" t="str">
        <f>IFERROR( Hours!D646/SUM(Hours!$D646:$Z646),)</f>
        <v/>
      </c>
      <c r="C646" s="27" t="str">
        <f>IFERROR( Hours!F646/SUM(Hours!$D646:$Z646),)</f>
        <v/>
      </c>
      <c r="D646" s="27" t="str">
        <f>IFERROR( Hours!G646/SUM(Hours!$D646:$Z646),)</f>
        <v/>
      </c>
      <c r="E646" s="27" t="str">
        <f>IFERROR( Hours!C646/SUM(Hours!$D646:$Z646),)</f>
        <v/>
      </c>
      <c r="F646" s="27" t="str">
        <f>IFERROR( Hours!H646/SUM(Hours!$D646:$Z646),)</f>
        <v/>
      </c>
      <c r="G646" s="27" t="str">
        <f>IFERROR( Hours!I646/SUM(Hours!$D646:$Z646),)</f>
        <v/>
      </c>
      <c r="H646" s="27" t="str">
        <f>IFERROR( Hours!J646/SUM(Hours!$D646:$Z646),)</f>
        <v/>
      </c>
      <c r="I646" s="27" t="str">
        <f>IFERROR( Hours!K646/SUM(Hours!$D646:$Z646),)</f>
        <v/>
      </c>
      <c r="J646" s="27" t="str">
        <f>IFERROR( Hours!L646/SUM(Hours!$D646:$Z646),)</f>
        <v/>
      </c>
      <c r="K646" s="27" t="str">
        <f>IFERROR( Hours!M646/SUM(Hours!$D646:$Z646),)</f>
        <v/>
      </c>
      <c r="L646" s="27" t="str">
        <f>IFERROR( Hours!N646/SUM(Hours!$D646:$Z646),)</f>
        <v/>
      </c>
      <c r="M646" s="27" t="str">
        <f>IFERROR( Hours!B646/SUM(Hours!$D646:$Z646),)</f>
        <v/>
      </c>
      <c r="N646" s="27" t="str">
        <f>IFERROR( Hours!O646/SUM(Hours!$D646:$Z646),)</f>
        <v/>
      </c>
      <c r="O646" s="27" t="str">
        <f>IFERROR( Hours!E646/SUM(Hours!$D646:$Z646),)</f>
        <v/>
      </c>
      <c r="P646" s="27" t="str">
        <f>IFERROR( Hours!P646/SUM(Hours!$D646:$Z646),)</f>
        <v/>
      </c>
      <c r="Q646" s="27" t="str">
        <f>IFERROR( Hours!Q646/SUM(Hours!$D646:$Z646),)</f>
        <v/>
      </c>
      <c r="R646" s="27" t="str">
        <f>IFERROR( Hours!R646/SUM(Hours!$D646:$Z646),)</f>
        <v/>
      </c>
      <c r="S646" s="27" t="str">
        <f>IFERROR( Hours!S646/SUM(Hours!$D646:$Z646),)</f>
        <v/>
      </c>
      <c r="T646" s="27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</row>
    <row r="647" ht="22.5" customHeight="1">
      <c r="A647" s="25">
        <f t="shared" si="1"/>
        <v>46242</v>
      </c>
      <c r="B647" s="30" t="str">
        <f>IFERROR( Hours!D647/SUM(Hours!$D647:$Z647),)</f>
        <v/>
      </c>
      <c r="C647" s="27" t="str">
        <f>IFERROR( Hours!F647/SUM(Hours!$D647:$Z647),)</f>
        <v/>
      </c>
      <c r="D647" s="27" t="str">
        <f>IFERROR( Hours!G647/SUM(Hours!$D647:$Z647),)</f>
        <v/>
      </c>
      <c r="E647" s="27" t="str">
        <f>IFERROR( Hours!C647/SUM(Hours!$D647:$Z647),)</f>
        <v/>
      </c>
      <c r="F647" s="27" t="str">
        <f>IFERROR( Hours!H647/SUM(Hours!$D647:$Z647),)</f>
        <v/>
      </c>
      <c r="G647" s="27" t="str">
        <f>IFERROR( Hours!I647/SUM(Hours!$D647:$Z647),)</f>
        <v/>
      </c>
      <c r="H647" s="27" t="str">
        <f>IFERROR( Hours!J647/SUM(Hours!$D647:$Z647),)</f>
        <v/>
      </c>
      <c r="I647" s="27" t="str">
        <f>IFERROR( Hours!K647/SUM(Hours!$D647:$Z647),)</f>
        <v/>
      </c>
      <c r="J647" s="27" t="str">
        <f>IFERROR( Hours!L647/SUM(Hours!$D647:$Z647),)</f>
        <v/>
      </c>
      <c r="K647" s="27" t="str">
        <f>IFERROR( Hours!M647/SUM(Hours!$D647:$Z647),)</f>
        <v/>
      </c>
      <c r="L647" s="27" t="str">
        <f>IFERROR( Hours!N647/SUM(Hours!$D647:$Z647),)</f>
        <v/>
      </c>
      <c r="M647" s="27" t="str">
        <f>IFERROR( Hours!B647/SUM(Hours!$D647:$Z647),)</f>
        <v/>
      </c>
      <c r="N647" s="27" t="str">
        <f>IFERROR( Hours!O647/SUM(Hours!$D647:$Z647),)</f>
        <v/>
      </c>
      <c r="O647" s="27" t="str">
        <f>IFERROR( Hours!E647/SUM(Hours!$D647:$Z647),)</f>
        <v/>
      </c>
      <c r="P647" s="27" t="str">
        <f>IFERROR( Hours!P647/SUM(Hours!$D647:$Z647),)</f>
        <v/>
      </c>
      <c r="Q647" s="27" t="str">
        <f>IFERROR( Hours!Q647/SUM(Hours!$D647:$Z647),)</f>
        <v/>
      </c>
      <c r="R647" s="27" t="str">
        <f>IFERROR( Hours!R647/SUM(Hours!$D647:$Z647),)</f>
        <v/>
      </c>
      <c r="S647" s="27" t="str">
        <f>IFERROR( Hours!S647/SUM(Hours!$D647:$Z647),)</f>
        <v/>
      </c>
      <c r="T647" s="27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</row>
    <row r="648" ht="22.5" customHeight="1">
      <c r="A648" s="25">
        <f t="shared" si="1"/>
        <v>46243</v>
      </c>
      <c r="B648" s="30" t="str">
        <f>IFERROR( Hours!D648/SUM(Hours!$D648:$Z648),)</f>
        <v/>
      </c>
      <c r="C648" s="27" t="str">
        <f>IFERROR( Hours!F648/SUM(Hours!$D648:$Z648),)</f>
        <v/>
      </c>
      <c r="D648" s="27" t="str">
        <f>IFERROR( Hours!G648/SUM(Hours!$D648:$Z648),)</f>
        <v/>
      </c>
      <c r="E648" s="27" t="str">
        <f>IFERROR( Hours!C648/SUM(Hours!$D648:$Z648),)</f>
        <v/>
      </c>
      <c r="F648" s="27" t="str">
        <f>IFERROR( Hours!H648/SUM(Hours!$D648:$Z648),)</f>
        <v/>
      </c>
      <c r="G648" s="27" t="str">
        <f>IFERROR( Hours!I648/SUM(Hours!$D648:$Z648),)</f>
        <v/>
      </c>
      <c r="H648" s="27" t="str">
        <f>IFERROR( Hours!J648/SUM(Hours!$D648:$Z648),)</f>
        <v/>
      </c>
      <c r="I648" s="27" t="str">
        <f>IFERROR( Hours!K648/SUM(Hours!$D648:$Z648),)</f>
        <v/>
      </c>
      <c r="J648" s="27" t="str">
        <f>IFERROR( Hours!L648/SUM(Hours!$D648:$Z648),)</f>
        <v/>
      </c>
      <c r="K648" s="27" t="str">
        <f>IFERROR( Hours!M648/SUM(Hours!$D648:$Z648),)</f>
        <v/>
      </c>
      <c r="L648" s="27" t="str">
        <f>IFERROR( Hours!N648/SUM(Hours!$D648:$Z648),)</f>
        <v/>
      </c>
      <c r="M648" s="27" t="str">
        <f>IFERROR( Hours!B648/SUM(Hours!$D648:$Z648),)</f>
        <v/>
      </c>
      <c r="N648" s="27" t="str">
        <f>IFERROR( Hours!O648/SUM(Hours!$D648:$Z648),)</f>
        <v/>
      </c>
      <c r="O648" s="27" t="str">
        <f>IFERROR( Hours!E648/SUM(Hours!$D648:$Z648),)</f>
        <v/>
      </c>
      <c r="P648" s="27" t="str">
        <f>IFERROR( Hours!P648/SUM(Hours!$D648:$Z648),)</f>
        <v/>
      </c>
      <c r="Q648" s="27" t="str">
        <f>IFERROR( Hours!Q648/SUM(Hours!$D648:$Z648),)</f>
        <v/>
      </c>
      <c r="R648" s="27" t="str">
        <f>IFERROR( Hours!R648/SUM(Hours!$D648:$Z648),)</f>
        <v/>
      </c>
      <c r="S648" s="27" t="str">
        <f>IFERROR( Hours!S648/SUM(Hours!$D648:$Z648),)</f>
        <v/>
      </c>
      <c r="T648" s="27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</row>
    <row r="649" ht="22.5" customHeight="1">
      <c r="A649" s="25">
        <f t="shared" si="1"/>
        <v>46244</v>
      </c>
      <c r="B649" s="30" t="str">
        <f>IFERROR( Hours!D649/SUM(Hours!$D649:$Z649),)</f>
        <v/>
      </c>
      <c r="C649" s="27" t="str">
        <f>IFERROR( Hours!F649/SUM(Hours!$D649:$Z649),)</f>
        <v/>
      </c>
      <c r="D649" s="27" t="str">
        <f>IFERROR( Hours!G649/SUM(Hours!$D649:$Z649),)</f>
        <v/>
      </c>
      <c r="E649" s="27" t="str">
        <f>IFERROR( Hours!C649/SUM(Hours!$D649:$Z649),)</f>
        <v/>
      </c>
      <c r="F649" s="27" t="str">
        <f>IFERROR( Hours!H649/SUM(Hours!$D649:$Z649),)</f>
        <v/>
      </c>
      <c r="G649" s="27" t="str">
        <f>IFERROR( Hours!I649/SUM(Hours!$D649:$Z649),)</f>
        <v/>
      </c>
      <c r="H649" s="27" t="str">
        <f>IFERROR( Hours!J649/SUM(Hours!$D649:$Z649),)</f>
        <v/>
      </c>
      <c r="I649" s="27" t="str">
        <f>IFERROR( Hours!K649/SUM(Hours!$D649:$Z649),)</f>
        <v/>
      </c>
      <c r="J649" s="27" t="str">
        <f>IFERROR( Hours!L649/SUM(Hours!$D649:$Z649),)</f>
        <v/>
      </c>
      <c r="K649" s="27" t="str">
        <f>IFERROR( Hours!M649/SUM(Hours!$D649:$Z649),)</f>
        <v/>
      </c>
      <c r="L649" s="27" t="str">
        <f>IFERROR( Hours!N649/SUM(Hours!$D649:$Z649),)</f>
        <v/>
      </c>
      <c r="M649" s="27" t="str">
        <f>IFERROR( Hours!B649/SUM(Hours!$D649:$Z649),)</f>
        <v/>
      </c>
      <c r="N649" s="27" t="str">
        <f>IFERROR( Hours!O649/SUM(Hours!$D649:$Z649),)</f>
        <v/>
      </c>
      <c r="O649" s="27" t="str">
        <f>IFERROR( Hours!E649/SUM(Hours!$D649:$Z649),)</f>
        <v/>
      </c>
      <c r="P649" s="27" t="str">
        <f>IFERROR( Hours!P649/SUM(Hours!$D649:$Z649),)</f>
        <v/>
      </c>
      <c r="Q649" s="27" t="str">
        <f>IFERROR( Hours!Q649/SUM(Hours!$D649:$Z649),)</f>
        <v/>
      </c>
      <c r="R649" s="27" t="str">
        <f>IFERROR( Hours!R649/SUM(Hours!$D649:$Z649),)</f>
        <v/>
      </c>
      <c r="S649" s="27" t="str">
        <f>IFERROR( Hours!S649/SUM(Hours!$D649:$Z649),)</f>
        <v/>
      </c>
      <c r="T649" s="27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</row>
    <row r="650" ht="22.5" customHeight="1">
      <c r="A650" s="25">
        <f t="shared" si="1"/>
        <v>46245</v>
      </c>
      <c r="B650" s="30" t="str">
        <f>IFERROR( Hours!D650/SUM(Hours!$D650:$Z650),)</f>
        <v/>
      </c>
      <c r="C650" s="27" t="str">
        <f>IFERROR( Hours!F650/SUM(Hours!$D650:$Z650),)</f>
        <v/>
      </c>
      <c r="D650" s="27" t="str">
        <f>IFERROR( Hours!G650/SUM(Hours!$D650:$Z650),)</f>
        <v/>
      </c>
      <c r="E650" s="27" t="str">
        <f>IFERROR( Hours!C650/SUM(Hours!$D650:$Z650),)</f>
        <v/>
      </c>
      <c r="F650" s="27" t="str">
        <f>IFERROR( Hours!H650/SUM(Hours!$D650:$Z650),)</f>
        <v/>
      </c>
      <c r="G650" s="27" t="str">
        <f>IFERROR( Hours!I650/SUM(Hours!$D650:$Z650),)</f>
        <v/>
      </c>
      <c r="H650" s="27" t="str">
        <f>IFERROR( Hours!J650/SUM(Hours!$D650:$Z650),)</f>
        <v/>
      </c>
      <c r="I650" s="27" t="str">
        <f>IFERROR( Hours!K650/SUM(Hours!$D650:$Z650),)</f>
        <v/>
      </c>
      <c r="J650" s="27" t="str">
        <f>IFERROR( Hours!L650/SUM(Hours!$D650:$Z650),)</f>
        <v/>
      </c>
      <c r="K650" s="27" t="str">
        <f>IFERROR( Hours!M650/SUM(Hours!$D650:$Z650),)</f>
        <v/>
      </c>
      <c r="L650" s="27" t="str">
        <f>IFERROR( Hours!N650/SUM(Hours!$D650:$Z650),)</f>
        <v/>
      </c>
      <c r="M650" s="27" t="str">
        <f>IFERROR( Hours!B650/SUM(Hours!$D650:$Z650),)</f>
        <v/>
      </c>
      <c r="N650" s="27" t="str">
        <f>IFERROR( Hours!O650/SUM(Hours!$D650:$Z650),)</f>
        <v/>
      </c>
      <c r="O650" s="27" t="str">
        <f>IFERROR( Hours!E650/SUM(Hours!$D650:$Z650),)</f>
        <v/>
      </c>
      <c r="P650" s="27" t="str">
        <f>IFERROR( Hours!P650/SUM(Hours!$D650:$Z650),)</f>
        <v/>
      </c>
      <c r="Q650" s="27" t="str">
        <f>IFERROR( Hours!Q650/SUM(Hours!$D650:$Z650),)</f>
        <v/>
      </c>
      <c r="R650" s="27" t="str">
        <f>IFERROR( Hours!R650/SUM(Hours!$D650:$Z650),)</f>
        <v/>
      </c>
      <c r="S650" s="27" t="str">
        <f>IFERROR( Hours!S650/SUM(Hours!$D650:$Z650),)</f>
        <v/>
      </c>
      <c r="T650" s="27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</row>
    <row r="651" ht="22.5" customHeight="1">
      <c r="A651" s="25">
        <f t="shared" si="1"/>
        <v>46246</v>
      </c>
      <c r="B651" s="30" t="str">
        <f>IFERROR( Hours!D651/SUM(Hours!$D651:$Z651),)</f>
        <v/>
      </c>
      <c r="C651" s="27" t="str">
        <f>IFERROR( Hours!F651/SUM(Hours!$D651:$Z651),)</f>
        <v/>
      </c>
      <c r="D651" s="27" t="str">
        <f>IFERROR( Hours!G651/SUM(Hours!$D651:$Z651),)</f>
        <v/>
      </c>
      <c r="E651" s="27" t="str">
        <f>IFERROR( Hours!C651/SUM(Hours!$D651:$Z651),)</f>
        <v/>
      </c>
      <c r="F651" s="27" t="str">
        <f>IFERROR( Hours!H651/SUM(Hours!$D651:$Z651),)</f>
        <v/>
      </c>
      <c r="G651" s="27" t="str">
        <f>IFERROR( Hours!I651/SUM(Hours!$D651:$Z651),)</f>
        <v/>
      </c>
      <c r="H651" s="27" t="str">
        <f>IFERROR( Hours!J651/SUM(Hours!$D651:$Z651),)</f>
        <v/>
      </c>
      <c r="I651" s="27" t="str">
        <f>IFERROR( Hours!K651/SUM(Hours!$D651:$Z651),)</f>
        <v/>
      </c>
      <c r="J651" s="27" t="str">
        <f>IFERROR( Hours!L651/SUM(Hours!$D651:$Z651),)</f>
        <v/>
      </c>
      <c r="K651" s="27" t="str">
        <f>IFERROR( Hours!M651/SUM(Hours!$D651:$Z651),)</f>
        <v/>
      </c>
      <c r="L651" s="27" t="str">
        <f>IFERROR( Hours!N651/SUM(Hours!$D651:$Z651),)</f>
        <v/>
      </c>
      <c r="M651" s="27" t="str">
        <f>IFERROR( Hours!B651/SUM(Hours!$D651:$Z651),)</f>
        <v/>
      </c>
      <c r="N651" s="27" t="str">
        <f>IFERROR( Hours!O651/SUM(Hours!$D651:$Z651),)</f>
        <v/>
      </c>
      <c r="O651" s="27" t="str">
        <f>IFERROR( Hours!E651/SUM(Hours!$D651:$Z651),)</f>
        <v/>
      </c>
      <c r="P651" s="27" t="str">
        <f>IFERROR( Hours!P651/SUM(Hours!$D651:$Z651),)</f>
        <v/>
      </c>
      <c r="Q651" s="27" t="str">
        <f>IFERROR( Hours!Q651/SUM(Hours!$D651:$Z651),)</f>
        <v/>
      </c>
      <c r="R651" s="27" t="str">
        <f>IFERROR( Hours!R651/SUM(Hours!$D651:$Z651),)</f>
        <v/>
      </c>
      <c r="S651" s="27" t="str">
        <f>IFERROR( Hours!S651/SUM(Hours!$D651:$Z651),)</f>
        <v/>
      </c>
      <c r="T651" s="27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</row>
    <row r="652" ht="22.5" customHeight="1">
      <c r="A652" s="25">
        <f t="shared" si="1"/>
        <v>46247</v>
      </c>
      <c r="B652" s="30" t="str">
        <f>IFERROR( Hours!D652/SUM(Hours!$D652:$Z652),)</f>
        <v/>
      </c>
      <c r="C652" s="27" t="str">
        <f>IFERROR( Hours!F652/SUM(Hours!$D652:$Z652),)</f>
        <v/>
      </c>
      <c r="D652" s="27" t="str">
        <f>IFERROR( Hours!G652/SUM(Hours!$D652:$Z652),)</f>
        <v/>
      </c>
      <c r="E652" s="27" t="str">
        <f>IFERROR( Hours!C652/SUM(Hours!$D652:$Z652),)</f>
        <v/>
      </c>
      <c r="F652" s="27" t="str">
        <f>IFERROR( Hours!H652/SUM(Hours!$D652:$Z652),)</f>
        <v/>
      </c>
      <c r="G652" s="27" t="str">
        <f>IFERROR( Hours!I652/SUM(Hours!$D652:$Z652),)</f>
        <v/>
      </c>
      <c r="H652" s="27" t="str">
        <f>IFERROR( Hours!J652/SUM(Hours!$D652:$Z652),)</f>
        <v/>
      </c>
      <c r="I652" s="27" t="str">
        <f>IFERROR( Hours!K652/SUM(Hours!$D652:$Z652),)</f>
        <v/>
      </c>
      <c r="J652" s="27" t="str">
        <f>IFERROR( Hours!L652/SUM(Hours!$D652:$Z652),)</f>
        <v/>
      </c>
      <c r="K652" s="27" t="str">
        <f>IFERROR( Hours!M652/SUM(Hours!$D652:$Z652),)</f>
        <v/>
      </c>
      <c r="L652" s="27" t="str">
        <f>IFERROR( Hours!N652/SUM(Hours!$D652:$Z652),)</f>
        <v/>
      </c>
      <c r="M652" s="27" t="str">
        <f>IFERROR( Hours!B652/SUM(Hours!$D652:$Z652),)</f>
        <v/>
      </c>
      <c r="N652" s="27" t="str">
        <f>IFERROR( Hours!O652/SUM(Hours!$D652:$Z652),)</f>
        <v/>
      </c>
      <c r="O652" s="27" t="str">
        <f>IFERROR( Hours!E652/SUM(Hours!$D652:$Z652),)</f>
        <v/>
      </c>
      <c r="P652" s="27" t="str">
        <f>IFERROR( Hours!P652/SUM(Hours!$D652:$Z652),)</f>
        <v/>
      </c>
      <c r="Q652" s="27" t="str">
        <f>IFERROR( Hours!Q652/SUM(Hours!$D652:$Z652),)</f>
        <v/>
      </c>
      <c r="R652" s="27" t="str">
        <f>IFERROR( Hours!R652/SUM(Hours!$D652:$Z652),)</f>
        <v/>
      </c>
      <c r="S652" s="27" t="str">
        <f>IFERROR( Hours!S652/SUM(Hours!$D652:$Z652),)</f>
        <v/>
      </c>
      <c r="T652" s="27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</row>
    <row r="653" ht="22.5" customHeight="1">
      <c r="A653" s="25">
        <f t="shared" si="1"/>
        <v>46248</v>
      </c>
      <c r="B653" s="30" t="str">
        <f>IFERROR( Hours!D653/SUM(Hours!$D653:$Z653),)</f>
        <v/>
      </c>
      <c r="C653" s="27" t="str">
        <f>IFERROR( Hours!F653/SUM(Hours!$D653:$Z653),)</f>
        <v/>
      </c>
      <c r="D653" s="27" t="str">
        <f>IFERROR( Hours!G653/SUM(Hours!$D653:$Z653),)</f>
        <v/>
      </c>
      <c r="E653" s="27" t="str">
        <f>IFERROR( Hours!C653/SUM(Hours!$D653:$Z653),)</f>
        <v/>
      </c>
      <c r="F653" s="27" t="str">
        <f>IFERROR( Hours!H653/SUM(Hours!$D653:$Z653),)</f>
        <v/>
      </c>
      <c r="G653" s="27" t="str">
        <f>IFERROR( Hours!I653/SUM(Hours!$D653:$Z653),)</f>
        <v/>
      </c>
      <c r="H653" s="27" t="str">
        <f>IFERROR( Hours!J653/SUM(Hours!$D653:$Z653),)</f>
        <v/>
      </c>
      <c r="I653" s="27" t="str">
        <f>IFERROR( Hours!K653/SUM(Hours!$D653:$Z653),)</f>
        <v/>
      </c>
      <c r="J653" s="27" t="str">
        <f>IFERROR( Hours!L653/SUM(Hours!$D653:$Z653),)</f>
        <v/>
      </c>
      <c r="K653" s="27" t="str">
        <f>IFERROR( Hours!M653/SUM(Hours!$D653:$Z653),)</f>
        <v/>
      </c>
      <c r="L653" s="27" t="str">
        <f>IFERROR( Hours!N653/SUM(Hours!$D653:$Z653),)</f>
        <v/>
      </c>
      <c r="M653" s="27" t="str">
        <f>IFERROR( Hours!B653/SUM(Hours!$D653:$Z653),)</f>
        <v/>
      </c>
      <c r="N653" s="27" t="str">
        <f>IFERROR( Hours!O653/SUM(Hours!$D653:$Z653),)</f>
        <v/>
      </c>
      <c r="O653" s="27" t="str">
        <f>IFERROR( Hours!E653/SUM(Hours!$D653:$Z653),)</f>
        <v/>
      </c>
      <c r="P653" s="27" t="str">
        <f>IFERROR( Hours!P653/SUM(Hours!$D653:$Z653),)</f>
        <v/>
      </c>
      <c r="Q653" s="27" t="str">
        <f>IFERROR( Hours!Q653/SUM(Hours!$D653:$Z653),)</f>
        <v/>
      </c>
      <c r="R653" s="27" t="str">
        <f>IFERROR( Hours!R653/SUM(Hours!$D653:$Z653),)</f>
        <v/>
      </c>
      <c r="S653" s="27" t="str">
        <f>IFERROR( Hours!S653/SUM(Hours!$D653:$Z653),)</f>
        <v/>
      </c>
      <c r="T653" s="27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</row>
    <row r="654" ht="22.5" customHeight="1">
      <c r="A654" s="25">
        <f t="shared" si="1"/>
        <v>46249</v>
      </c>
      <c r="B654" s="30" t="str">
        <f>IFERROR( Hours!D654/SUM(Hours!$D654:$Z654),)</f>
        <v/>
      </c>
      <c r="C654" s="27" t="str">
        <f>IFERROR( Hours!F654/SUM(Hours!$D654:$Z654),)</f>
        <v/>
      </c>
      <c r="D654" s="27" t="str">
        <f>IFERROR( Hours!G654/SUM(Hours!$D654:$Z654),)</f>
        <v/>
      </c>
      <c r="E654" s="27" t="str">
        <f>IFERROR( Hours!C654/SUM(Hours!$D654:$Z654),)</f>
        <v/>
      </c>
      <c r="F654" s="27" t="str">
        <f>IFERROR( Hours!H654/SUM(Hours!$D654:$Z654),)</f>
        <v/>
      </c>
      <c r="G654" s="27" t="str">
        <f>IFERROR( Hours!I654/SUM(Hours!$D654:$Z654),)</f>
        <v/>
      </c>
      <c r="H654" s="27" t="str">
        <f>IFERROR( Hours!J654/SUM(Hours!$D654:$Z654),)</f>
        <v/>
      </c>
      <c r="I654" s="27" t="str">
        <f>IFERROR( Hours!K654/SUM(Hours!$D654:$Z654),)</f>
        <v/>
      </c>
      <c r="J654" s="27" t="str">
        <f>IFERROR( Hours!L654/SUM(Hours!$D654:$Z654),)</f>
        <v/>
      </c>
      <c r="K654" s="27" t="str">
        <f>IFERROR( Hours!M654/SUM(Hours!$D654:$Z654),)</f>
        <v/>
      </c>
      <c r="L654" s="27" t="str">
        <f>IFERROR( Hours!N654/SUM(Hours!$D654:$Z654),)</f>
        <v/>
      </c>
      <c r="M654" s="27" t="str">
        <f>IFERROR( Hours!B654/SUM(Hours!$D654:$Z654),)</f>
        <v/>
      </c>
      <c r="N654" s="27" t="str">
        <f>IFERROR( Hours!O654/SUM(Hours!$D654:$Z654),)</f>
        <v/>
      </c>
      <c r="O654" s="27" t="str">
        <f>IFERROR( Hours!E654/SUM(Hours!$D654:$Z654),)</f>
        <v/>
      </c>
      <c r="P654" s="27" t="str">
        <f>IFERROR( Hours!P654/SUM(Hours!$D654:$Z654),)</f>
        <v/>
      </c>
      <c r="Q654" s="27" t="str">
        <f>IFERROR( Hours!Q654/SUM(Hours!$D654:$Z654),)</f>
        <v/>
      </c>
      <c r="R654" s="27" t="str">
        <f>IFERROR( Hours!R654/SUM(Hours!$D654:$Z654),)</f>
        <v/>
      </c>
      <c r="S654" s="27" t="str">
        <f>IFERROR( Hours!S654/SUM(Hours!$D654:$Z654),)</f>
        <v/>
      </c>
      <c r="T654" s="27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</row>
    <row r="655" ht="22.5" customHeight="1">
      <c r="A655" s="25">
        <f t="shared" si="1"/>
        <v>46250</v>
      </c>
      <c r="B655" s="30" t="str">
        <f>IFERROR( Hours!D655/SUM(Hours!$D655:$Z655),)</f>
        <v/>
      </c>
      <c r="C655" s="27" t="str">
        <f>IFERROR( Hours!F655/SUM(Hours!$D655:$Z655),)</f>
        <v/>
      </c>
      <c r="D655" s="27" t="str">
        <f>IFERROR( Hours!G655/SUM(Hours!$D655:$Z655),)</f>
        <v/>
      </c>
      <c r="E655" s="27" t="str">
        <f>IFERROR( Hours!C655/SUM(Hours!$D655:$Z655),)</f>
        <v/>
      </c>
      <c r="F655" s="27" t="str">
        <f>IFERROR( Hours!H655/SUM(Hours!$D655:$Z655),)</f>
        <v/>
      </c>
      <c r="G655" s="27" t="str">
        <f>IFERROR( Hours!I655/SUM(Hours!$D655:$Z655),)</f>
        <v/>
      </c>
      <c r="H655" s="27" t="str">
        <f>IFERROR( Hours!J655/SUM(Hours!$D655:$Z655),)</f>
        <v/>
      </c>
      <c r="I655" s="27" t="str">
        <f>IFERROR( Hours!K655/SUM(Hours!$D655:$Z655),)</f>
        <v/>
      </c>
      <c r="J655" s="27" t="str">
        <f>IFERROR( Hours!L655/SUM(Hours!$D655:$Z655),)</f>
        <v/>
      </c>
      <c r="K655" s="27" t="str">
        <f>IFERROR( Hours!M655/SUM(Hours!$D655:$Z655),)</f>
        <v/>
      </c>
      <c r="L655" s="27" t="str">
        <f>IFERROR( Hours!N655/SUM(Hours!$D655:$Z655),)</f>
        <v/>
      </c>
      <c r="M655" s="27" t="str">
        <f>IFERROR( Hours!B655/SUM(Hours!$D655:$Z655),)</f>
        <v/>
      </c>
      <c r="N655" s="27" t="str">
        <f>IFERROR( Hours!O655/SUM(Hours!$D655:$Z655),)</f>
        <v/>
      </c>
      <c r="O655" s="27" t="str">
        <f>IFERROR( Hours!E655/SUM(Hours!$D655:$Z655),)</f>
        <v/>
      </c>
      <c r="P655" s="27" t="str">
        <f>IFERROR( Hours!P655/SUM(Hours!$D655:$Z655),)</f>
        <v/>
      </c>
      <c r="Q655" s="27" t="str">
        <f>IFERROR( Hours!Q655/SUM(Hours!$D655:$Z655),)</f>
        <v/>
      </c>
      <c r="R655" s="27" t="str">
        <f>IFERROR( Hours!R655/SUM(Hours!$D655:$Z655),)</f>
        <v/>
      </c>
      <c r="S655" s="27" t="str">
        <f>IFERROR( Hours!S655/SUM(Hours!$D655:$Z655),)</f>
        <v/>
      </c>
      <c r="T655" s="27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</row>
    <row r="656" ht="22.5" customHeight="1">
      <c r="A656" s="25">
        <f t="shared" si="1"/>
        <v>46251</v>
      </c>
      <c r="B656" s="30" t="str">
        <f>IFERROR( Hours!D656/SUM(Hours!$D656:$Z656),)</f>
        <v/>
      </c>
      <c r="C656" s="27" t="str">
        <f>IFERROR( Hours!F656/SUM(Hours!$D656:$Z656),)</f>
        <v/>
      </c>
      <c r="D656" s="27" t="str">
        <f>IFERROR( Hours!G656/SUM(Hours!$D656:$Z656),)</f>
        <v/>
      </c>
      <c r="E656" s="27" t="str">
        <f>IFERROR( Hours!C656/SUM(Hours!$D656:$Z656),)</f>
        <v/>
      </c>
      <c r="F656" s="27" t="str">
        <f>IFERROR( Hours!H656/SUM(Hours!$D656:$Z656),)</f>
        <v/>
      </c>
      <c r="G656" s="27" t="str">
        <f>IFERROR( Hours!I656/SUM(Hours!$D656:$Z656),)</f>
        <v/>
      </c>
      <c r="H656" s="27" t="str">
        <f>IFERROR( Hours!J656/SUM(Hours!$D656:$Z656),)</f>
        <v/>
      </c>
      <c r="I656" s="27" t="str">
        <f>IFERROR( Hours!K656/SUM(Hours!$D656:$Z656),)</f>
        <v/>
      </c>
      <c r="J656" s="27" t="str">
        <f>IFERROR( Hours!L656/SUM(Hours!$D656:$Z656),)</f>
        <v/>
      </c>
      <c r="K656" s="27" t="str">
        <f>IFERROR( Hours!M656/SUM(Hours!$D656:$Z656),)</f>
        <v/>
      </c>
      <c r="L656" s="27" t="str">
        <f>IFERROR( Hours!N656/SUM(Hours!$D656:$Z656),)</f>
        <v/>
      </c>
      <c r="M656" s="27" t="str">
        <f>IFERROR( Hours!B656/SUM(Hours!$D656:$Z656),)</f>
        <v/>
      </c>
      <c r="N656" s="27" t="str">
        <f>IFERROR( Hours!O656/SUM(Hours!$D656:$Z656),)</f>
        <v/>
      </c>
      <c r="O656" s="27" t="str">
        <f>IFERROR( Hours!E656/SUM(Hours!$D656:$Z656),)</f>
        <v/>
      </c>
      <c r="P656" s="27" t="str">
        <f>IFERROR( Hours!P656/SUM(Hours!$D656:$Z656),)</f>
        <v/>
      </c>
      <c r="Q656" s="27" t="str">
        <f>IFERROR( Hours!Q656/SUM(Hours!$D656:$Z656),)</f>
        <v/>
      </c>
      <c r="R656" s="27" t="str">
        <f>IFERROR( Hours!R656/SUM(Hours!$D656:$Z656),)</f>
        <v/>
      </c>
      <c r="S656" s="27" t="str">
        <f>IFERROR( Hours!S656/SUM(Hours!$D656:$Z656),)</f>
        <v/>
      </c>
      <c r="T656" s="27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</row>
    <row r="657" ht="22.5" customHeight="1">
      <c r="A657" s="25">
        <f t="shared" si="1"/>
        <v>46252</v>
      </c>
      <c r="B657" s="30" t="str">
        <f>IFERROR( Hours!D657/SUM(Hours!$D657:$Z657),)</f>
        <v/>
      </c>
      <c r="C657" s="27" t="str">
        <f>IFERROR( Hours!F657/SUM(Hours!$D657:$Z657),)</f>
        <v/>
      </c>
      <c r="D657" s="27" t="str">
        <f>IFERROR( Hours!G657/SUM(Hours!$D657:$Z657),)</f>
        <v/>
      </c>
      <c r="E657" s="27" t="str">
        <f>IFERROR( Hours!C657/SUM(Hours!$D657:$Z657),)</f>
        <v/>
      </c>
      <c r="F657" s="27" t="str">
        <f>IFERROR( Hours!H657/SUM(Hours!$D657:$Z657),)</f>
        <v/>
      </c>
      <c r="G657" s="27" t="str">
        <f>IFERROR( Hours!I657/SUM(Hours!$D657:$Z657),)</f>
        <v/>
      </c>
      <c r="H657" s="27" t="str">
        <f>IFERROR( Hours!J657/SUM(Hours!$D657:$Z657),)</f>
        <v/>
      </c>
      <c r="I657" s="27" t="str">
        <f>IFERROR( Hours!K657/SUM(Hours!$D657:$Z657),)</f>
        <v/>
      </c>
      <c r="J657" s="27" t="str">
        <f>IFERROR( Hours!L657/SUM(Hours!$D657:$Z657),)</f>
        <v/>
      </c>
      <c r="K657" s="27" t="str">
        <f>IFERROR( Hours!M657/SUM(Hours!$D657:$Z657),)</f>
        <v/>
      </c>
      <c r="L657" s="27" t="str">
        <f>IFERROR( Hours!N657/SUM(Hours!$D657:$Z657),)</f>
        <v/>
      </c>
      <c r="M657" s="27" t="str">
        <f>IFERROR( Hours!B657/SUM(Hours!$D657:$Z657),)</f>
        <v/>
      </c>
      <c r="N657" s="27" t="str">
        <f>IFERROR( Hours!O657/SUM(Hours!$D657:$Z657),)</f>
        <v/>
      </c>
      <c r="O657" s="27" t="str">
        <f>IFERROR( Hours!E657/SUM(Hours!$D657:$Z657),)</f>
        <v/>
      </c>
      <c r="P657" s="27" t="str">
        <f>IFERROR( Hours!P657/SUM(Hours!$D657:$Z657),)</f>
        <v/>
      </c>
      <c r="Q657" s="27" t="str">
        <f>IFERROR( Hours!Q657/SUM(Hours!$D657:$Z657),)</f>
        <v/>
      </c>
      <c r="R657" s="27" t="str">
        <f>IFERROR( Hours!R657/SUM(Hours!$D657:$Z657),)</f>
        <v/>
      </c>
      <c r="S657" s="27" t="str">
        <f>IFERROR( Hours!S657/SUM(Hours!$D657:$Z657),)</f>
        <v/>
      </c>
      <c r="T657" s="27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</row>
    <row r="658" ht="22.5" customHeight="1">
      <c r="A658" s="25">
        <f t="shared" si="1"/>
        <v>46253</v>
      </c>
      <c r="B658" s="30" t="str">
        <f>IFERROR( Hours!D658/SUM(Hours!$D658:$Z658),)</f>
        <v/>
      </c>
      <c r="C658" s="27" t="str">
        <f>IFERROR( Hours!F658/SUM(Hours!$D658:$Z658),)</f>
        <v/>
      </c>
      <c r="D658" s="27" t="str">
        <f>IFERROR( Hours!G658/SUM(Hours!$D658:$Z658),)</f>
        <v/>
      </c>
      <c r="E658" s="27" t="str">
        <f>IFERROR( Hours!C658/SUM(Hours!$D658:$Z658),)</f>
        <v/>
      </c>
      <c r="F658" s="27" t="str">
        <f>IFERROR( Hours!H658/SUM(Hours!$D658:$Z658),)</f>
        <v/>
      </c>
      <c r="G658" s="27" t="str">
        <f>IFERROR( Hours!I658/SUM(Hours!$D658:$Z658),)</f>
        <v/>
      </c>
      <c r="H658" s="27" t="str">
        <f>IFERROR( Hours!J658/SUM(Hours!$D658:$Z658),)</f>
        <v/>
      </c>
      <c r="I658" s="27" t="str">
        <f>IFERROR( Hours!K658/SUM(Hours!$D658:$Z658),)</f>
        <v/>
      </c>
      <c r="J658" s="27" t="str">
        <f>IFERROR( Hours!L658/SUM(Hours!$D658:$Z658),)</f>
        <v/>
      </c>
      <c r="K658" s="27" t="str">
        <f>IFERROR( Hours!M658/SUM(Hours!$D658:$Z658),)</f>
        <v/>
      </c>
      <c r="L658" s="27" t="str">
        <f>IFERROR( Hours!N658/SUM(Hours!$D658:$Z658),)</f>
        <v/>
      </c>
      <c r="M658" s="27" t="str">
        <f>IFERROR( Hours!B658/SUM(Hours!$D658:$Z658),)</f>
        <v/>
      </c>
      <c r="N658" s="27" t="str">
        <f>IFERROR( Hours!O658/SUM(Hours!$D658:$Z658),)</f>
        <v/>
      </c>
      <c r="O658" s="27" t="str">
        <f>IFERROR( Hours!E658/SUM(Hours!$D658:$Z658),)</f>
        <v/>
      </c>
      <c r="P658" s="27" t="str">
        <f>IFERROR( Hours!P658/SUM(Hours!$D658:$Z658),)</f>
        <v/>
      </c>
      <c r="Q658" s="27" t="str">
        <f>IFERROR( Hours!Q658/SUM(Hours!$D658:$Z658),)</f>
        <v/>
      </c>
      <c r="R658" s="27" t="str">
        <f>IFERROR( Hours!R658/SUM(Hours!$D658:$Z658),)</f>
        <v/>
      </c>
      <c r="S658" s="27" t="str">
        <f>IFERROR( Hours!S658/SUM(Hours!$D658:$Z658),)</f>
        <v/>
      </c>
      <c r="T658" s="27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</row>
    <row r="659" ht="22.5" customHeight="1">
      <c r="A659" s="25">
        <f t="shared" si="1"/>
        <v>46254</v>
      </c>
      <c r="B659" s="30" t="str">
        <f>IFERROR( Hours!D659/SUM(Hours!$D659:$Z659),)</f>
        <v/>
      </c>
      <c r="C659" s="27" t="str">
        <f>IFERROR( Hours!F659/SUM(Hours!$D659:$Z659),)</f>
        <v/>
      </c>
      <c r="D659" s="27" t="str">
        <f>IFERROR( Hours!G659/SUM(Hours!$D659:$Z659),)</f>
        <v/>
      </c>
      <c r="E659" s="27" t="str">
        <f>IFERROR( Hours!C659/SUM(Hours!$D659:$Z659),)</f>
        <v/>
      </c>
      <c r="F659" s="27" t="str">
        <f>IFERROR( Hours!H659/SUM(Hours!$D659:$Z659),)</f>
        <v/>
      </c>
      <c r="G659" s="27" t="str">
        <f>IFERROR( Hours!I659/SUM(Hours!$D659:$Z659),)</f>
        <v/>
      </c>
      <c r="H659" s="27" t="str">
        <f>IFERROR( Hours!J659/SUM(Hours!$D659:$Z659),)</f>
        <v/>
      </c>
      <c r="I659" s="27" t="str">
        <f>IFERROR( Hours!K659/SUM(Hours!$D659:$Z659),)</f>
        <v/>
      </c>
      <c r="J659" s="27" t="str">
        <f>IFERROR( Hours!L659/SUM(Hours!$D659:$Z659),)</f>
        <v/>
      </c>
      <c r="K659" s="27" t="str">
        <f>IFERROR( Hours!M659/SUM(Hours!$D659:$Z659),)</f>
        <v/>
      </c>
      <c r="L659" s="27" t="str">
        <f>IFERROR( Hours!N659/SUM(Hours!$D659:$Z659),)</f>
        <v/>
      </c>
      <c r="M659" s="27" t="str">
        <f>IFERROR( Hours!B659/SUM(Hours!$D659:$Z659),)</f>
        <v/>
      </c>
      <c r="N659" s="27" t="str">
        <f>IFERROR( Hours!O659/SUM(Hours!$D659:$Z659),)</f>
        <v/>
      </c>
      <c r="O659" s="27" t="str">
        <f>IFERROR( Hours!E659/SUM(Hours!$D659:$Z659),)</f>
        <v/>
      </c>
      <c r="P659" s="27" t="str">
        <f>IFERROR( Hours!P659/SUM(Hours!$D659:$Z659),)</f>
        <v/>
      </c>
      <c r="Q659" s="27" t="str">
        <f>IFERROR( Hours!Q659/SUM(Hours!$D659:$Z659),)</f>
        <v/>
      </c>
      <c r="R659" s="27" t="str">
        <f>IFERROR( Hours!R659/SUM(Hours!$D659:$Z659),)</f>
        <v/>
      </c>
      <c r="S659" s="27" t="str">
        <f>IFERROR( Hours!S659/SUM(Hours!$D659:$Z659),)</f>
        <v/>
      </c>
      <c r="T659" s="27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</row>
    <row r="660" ht="22.5" customHeight="1">
      <c r="A660" s="25">
        <f t="shared" si="1"/>
        <v>46255</v>
      </c>
      <c r="B660" s="30"/>
      <c r="C660" s="27"/>
      <c r="D660" s="27"/>
      <c r="E660" s="27"/>
      <c r="F660" s="27"/>
      <c r="G660" s="27"/>
      <c r="H660" s="29" t="e">
        <v>#N/A</v>
      </c>
      <c r="I660" s="27"/>
      <c r="J660" s="29" t="e">
        <v>#N/A</v>
      </c>
      <c r="K660" s="27"/>
      <c r="L660" s="29" t="e">
        <v>#N/A</v>
      </c>
      <c r="M660" s="27"/>
      <c r="N660" s="27"/>
      <c r="O660" s="27"/>
      <c r="P660" s="31"/>
      <c r="Q660" s="31"/>
      <c r="R660" s="31"/>
      <c r="S660" s="31"/>
      <c r="T660" s="31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</row>
    <row r="661" ht="22.5" customHeight="1">
      <c r="A661" s="25">
        <f t="shared" si="1"/>
        <v>46256</v>
      </c>
      <c r="B661" s="30"/>
      <c r="C661" s="27"/>
      <c r="D661" s="27"/>
      <c r="E661" s="27"/>
      <c r="F661" s="27"/>
      <c r="G661" s="27"/>
      <c r="H661" s="29" t="e">
        <v>#N/A</v>
      </c>
      <c r="I661" s="27"/>
      <c r="J661" s="29" t="e">
        <v>#N/A</v>
      </c>
      <c r="K661" s="27"/>
      <c r="L661" s="29" t="e">
        <v>#N/A</v>
      </c>
      <c r="M661" s="27"/>
      <c r="N661" s="27"/>
      <c r="O661" s="27"/>
      <c r="P661" s="31"/>
      <c r="Q661" s="31"/>
      <c r="R661" s="31"/>
      <c r="S661" s="31"/>
      <c r="T661" s="31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</row>
    <row r="662" ht="22.5" customHeight="1">
      <c r="A662" s="25">
        <f t="shared" si="1"/>
        <v>46257</v>
      </c>
      <c r="B662" s="30"/>
      <c r="C662" s="27"/>
      <c r="D662" s="27"/>
      <c r="E662" s="27"/>
      <c r="F662" s="27"/>
      <c r="G662" s="27"/>
      <c r="H662" s="29" t="e">
        <v>#N/A</v>
      </c>
      <c r="I662" s="27"/>
      <c r="J662" s="29" t="e">
        <v>#N/A</v>
      </c>
      <c r="K662" s="27"/>
      <c r="L662" s="29" t="e">
        <v>#N/A</v>
      </c>
      <c r="M662" s="27"/>
      <c r="N662" s="27"/>
      <c r="O662" s="27"/>
      <c r="P662" s="31"/>
      <c r="Q662" s="31"/>
      <c r="R662" s="31"/>
      <c r="S662" s="31"/>
      <c r="T662" s="31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</row>
    <row r="663" ht="22.5" customHeight="1">
      <c r="A663" s="25">
        <f t="shared" si="1"/>
        <v>46258</v>
      </c>
      <c r="B663" s="30"/>
      <c r="C663" s="27"/>
      <c r="D663" s="27"/>
      <c r="E663" s="27"/>
      <c r="F663" s="27"/>
      <c r="G663" s="27"/>
      <c r="H663" s="29" t="e">
        <v>#N/A</v>
      </c>
      <c r="I663" s="27"/>
      <c r="J663" s="29" t="e">
        <v>#N/A</v>
      </c>
      <c r="K663" s="27"/>
      <c r="L663" s="29" t="e">
        <v>#N/A</v>
      </c>
      <c r="M663" s="27"/>
      <c r="N663" s="27"/>
      <c r="O663" s="27"/>
      <c r="P663" s="31"/>
      <c r="Q663" s="31"/>
      <c r="R663" s="31"/>
      <c r="S663" s="31"/>
      <c r="T663" s="31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</row>
    <row r="664" ht="22.5" customHeight="1">
      <c r="A664" s="25">
        <f t="shared" si="1"/>
        <v>46259</v>
      </c>
      <c r="B664" s="30"/>
      <c r="C664" s="27"/>
      <c r="D664" s="27"/>
      <c r="E664" s="27"/>
      <c r="F664" s="27"/>
      <c r="G664" s="27"/>
      <c r="H664" s="29" t="e">
        <v>#N/A</v>
      </c>
      <c r="I664" s="27"/>
      <c r="J664" s="29" t="e">
        <v>#N/A</v>
      </c>
      <c r="K664" s="27"/>
      <c r="L664" s="29" t="e">
        <v>#N/A</v>
      </c>
      <c r="M664" s="27"/>
      <c r="N664" s="27"/>
      <c r="O664" s="27"/>
      <c r="P664" s="31"/>
      <c r="Q664" s="31"/>
      <c r="R664" s="31"/>
      <c r="S664" s="31"/>
      <c r="T664" s="31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</row>
    <row r="665" ht="22.5" customHeight="1">
      <c r="A665" s="25">
        <f t="shared" si="1"/>
        <v>46260</v>
      </c>
      <c r="B665" s="30"/>
      <c r="C665" s="27"/>
      <c r="D665" s="27"/>
      <c r="E665" s="27"/>
      <c r="F665" s="27"/>
      <c r="G665" s="27"/>
      <c r="H665" s="29" t="e">
        <v>#N/A</v>
      </c>
      <c r="I665" s="27"/>
      <c r="J665" s="29" t="e">
        <v>#N/A</v>
      </c>
      <c r="K665" s="27"/>
      <c r="L665" s="29" t="e">
        <v>#N/A</v>
      </c>
      <c r="M665" s="27"/>
      <c r="N665" s="27"/>
      <c r="O665" s="27"/>
      <c r="P665" s="31"/>
      <c r="Q665" s="31"/>
      <c r="R665" s="31"/>
      <c r="S665" s="31"/>
      <c r="T665" s="31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</row>
    <row r="666" ht="22.5" customHeight="1">
      <c r="A666" s="25">
        <f t="shared" si="1"/>
        <v>46261</v>
      </c>
      <c r="B666" s="30"/>
      <c r="C666" s="27"/>
      <c r="D666" s="27"/>
      <c r="E666" s="27"/>
      <c r="F666" s="27"/>
      <c r="G666" s="27"/>
      <c r="H666" s="29" t="e">
        <v>#N/A</v>
      </c>
      <c r="I666" s="27"/>
      <c r="J666" s="29" t="e">
        <v>#N/A</v>
      </c>
      <c r="K666" s="27"/>
      <c r="L666" s="29" t="e">
        <v>#N/A</v>
      </c>
      <c r="M666" s="27"/>
      <c r="N666" s="27"/>
      <c r="O666" s="27"/>
      <c r="P666" s="31"/>
      <c r="Q666" s="31"/>
      <c r="R666" s="31"/>
      <c r="S666" s="31"/>
      <c r="T666" s="31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</row>
    <row r="667" ht="22.5" customHeight="1">
      <c r="A667" s="25">
        <f t="shared" si="1"/>
        <v>46262</v>
      </c>
      <c r="B667" s="30"/>
      <c r="C667" s="27"/>
      <c r="D667" s="27"/>
      <c r="E667" s="27"/>
      <c r="F667" s="27"/>
      <c r="G667" s="27"/>
      <c r="H667" s="29" t="e">
        <v>#N/A</v>
      </c>
      <c r="I667" s="27"/>
      <c r="J667" s="29" t="e">
        <v>#N/A</v>
      </c>
      <c r="K667" s="27"/>
      <c r="L667" s="29" t="e">
        <v>#N/A</v>
      </c>
      <c r="M667" s="27"/>
      <c r="N667" s="27"/>
      <c r="O667" s="27"/>
      <c r="P667" s="31"/>
      <c r="Q667" s="31"/>
      <c r="R667" s="31"/>
      <c r="S667" s="31"/>
      <c r="T667" s="31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</row>
    <row r="668" ht="22.5" customHeight="1">
      <c r="A668" s="25">
        <f t="shared" si="1"/>
        <v>46263</v>
      </c>
      <c r="B668" s="30"/>
      <c r="C668" s="27"/>
      <c r="D668" s="27"/>
      <c r="E668" s="27"/>
      <c r="F668" s="27"/>
      <c r="G668" s="27"/>
      <c r="H668" s="29" t="e">
        <v>#N/A</v>
      </c>
      <c r="I668" s="27"/>
      <c r="J668" s="29" t="e">
        <v>#N/A</v>
      </c>
      <c r="K668" s="27"/>
      <c r="L668" s="29" t="e">
        <v>#N/A</v>
      </c>
      <c r="M668" s="27"/>
      <c r="N668" s="27"/>
      <c r="O668" s="27"/>
      <c r="P668" s="31"/>
      <c r="Q668" s="31"/>
      <c r="R668" s="31"/>
      <c r="S668" s="31"/>
      <c r="T668" s="31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</row>
    <row r="669" ht="22.5" customHeight="1">
      <c r="A669" s="25">
        <f t="shared" si="1"/>
        <v>46264</v>
      </c>
      <c r="B669" s="30"/>
      <c r="C669" s="27"/>
      <c r="D669" s="27"/>
      <c r="E669" s="27"/>
      <c r="F669" s="27"/>
      <c r="G669" s="27"/>
      <c r="H669" s="29" t="e">
        <v>#N/A</v>
      </c>
      <c r="I669" s="27"/>
      <c r="J669" s="29" t="e">
        <v>#N/A</v>
      </c>
      <c r="K669" s="27"/>
      <c r="L669" s="29" t="e">
        <v>#N/A</v>
      </c>
      <c r="M669" s="27"/>
      <c r="N669" s="27"/>
      <c r="O669" s="27"/>
      <c r="P669" s="31"/>
      <c r="Q669" s="31"/>
      <c r="R669" s="31"/>
      <c r="S669" s="31"/>
      <c r="T669" s="31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</row>
    <row r="670" ht="22.5" customHeight="1">
      <c r="A670" s="25">
        <f t="shared" si="1"/>
        <v>46265</v>
      </c>
      <c r="B670" s="30"/>
      <c r="C670" s="27"/>
      <c r="D670" s="27"/>
      <c r="E670" s="27"/>
      <c r="F670" s="27"/>
      <c r="G670" s="27"/>
      <c r="H670" s="29" t="e">
        <v>#N/A</v>
      </c>
      <c r="I670" s="27"/>
      <c r="J670" s="29" t="e">
        <v>#N/A</v>
      </c>
      <c r="K670" s="27"/>
      <c r="L670" s="29" t="e">
        <v>#N/A</v>
      </c>
      <c r="M670" s="27"/>
      <c r="N670" s="27"/>
      <c r="O670" s="27"/>
      <c r="P670" s="31"/>
      <c r="Q670" s="31"/>
      <c r="R670" s="31"/>
      <c r="S670" s="31"/>
      <c r="T670" s="31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</row>
    <row r="671" ht="22.5" customHeight="1">
      <c r="A671" s="25">
        <f t="shared" si="1"/>
        <v>46266</v>
      </c>
      <c r="B671" s="30"/>
      <c r="C671" s="27"/>
      <c r="D671" s="27"/>
      <c r="E671" s="27"/>
      <c r="F671" s="27"/>
      <c r="G671" s="27"/>
      <c r="H671" s="29" t="e">
        <v>#N/A</v>
      </c>
      <c r="I671" s="27"/>
      <c r="J671" s="29" t="e">
        <v>#N/A</v>
      </c>
      <c r="K671" s="27"/>
      <c r="L671" s="29" t="e">
        <v>#N/A</v>
      </c>
      <c r="M671" s="27"/>
      <c r="N671" s="27"/>
      <c r="O671" s="27"/>
      <c r="P671" s="31"/>
      <c r="Q671" s="31"/>
      <c r="R671" s="31"/>
      <c r="S671" s="31"/>
      <c r="T671" s="31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</row>
    <row r="672" ht="22.5" customHeight="1">
      <c r="A672" s="25">
        <f t="shared" si="1"/>
        <v>46267</v>
      </c>
      <c r="B672" s="30"/>
      <c r="C672" s="27"/>
      <c r="D672" s="27"/>
      <c r="E672" s="27"/>
      <c r="F672" s="27"/>
      <c r="G672" s="27"/>
      <c r="H672" s="29" t="e">
        <v>#N/A</v>
      </c>
      <c r="I672" s="27"/>
      <c r="J672" s="29" t="e">
        <v>#N/A</v>
      </c>
      <c r="K672" s="27"/>
      <c r="L672" s="29" t="e">
        <v>#N/A</v>
      </c>
      <c r="M672" s="27"/>
      <c r="N672" s="27"/>
      <c r="O672" s="27"/>
      <c r="P672" s="31"/>
      <c r="Q672" s="31"/>
      <c r="R672" s="31"/>
      <c r="S672" s="31"/>
      <c r="T672" s="31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</row>
    <row r="673" ht="22.5" customHeight="1">
      <c r="A673" s="25">
        <f t="shared" si="1"/>
        <v>46268</v>
      </c>
      <c r="B673" s="30"/>
      <c r="C673" s="27"/>
      <c r="D673" s="27"/>
      <c r="E673" s="27"/>
      <c r="F673" s="27"/>
      <c r="G673" s="27"/>
      <c r="H673" s="29" t="e">
        <v>#N/A</v>
      </c>
      <c r="I673" s="27"/>
      <c r="J673" s="29" t="e">
        <v>#N/A</v>
      </c>
      <c r="K673" s="27"/>
      <c r="L673" s="29" t="e">
        <v>#N/A</v>
      </c>
      <c r="M673" s="27"/>
      <c r="N673" s="27"/>
      <c r="O673" s="27"/>
      <c r="P673" s="31"/>
      <c r="Q673" s="31"/>
      <c r="R673" s="31"/>
      <c r="S673" s="31"/>
      <c r="T673" s="31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</row>
    <row r="674" ht="22.5" customHeight="1">
      <c r="A674" s="25">
        <f t="shared" si="1"/>
        <v>46269</v>
      </c>
      <c r="B674" s="30"/>
      <c r="C674" s="27"/>
      <c r="D674" s="27"/>
      <c r="E674" s="27"/>
      <c r="F674" s="27"/>
      <c r="G674" s="27"/>
      <c r="H674" s="29" t="e">
        <v>#N/A</v>
      </c>
      <c r="I674" s="27"/>
      <c r="J674" s="29" t="e">
        <v>#N/A</v>
      </c>
      <c r="K674" s="27"/>
      <c r="L674" s="29" t="e">
        <v>#N/A</v>
      </c>
      <c r="M674" s="27"/>
      <c r="N674" s="27"/>
      <c r="O674" s="27"/>
      <c r="P674" s="31"/>
      <c r="Q674" s="31"/>
      <c r="R674" s="31"/>
      <c r="S674" s="31"/>
      <c r="T674" s="31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</row>
    <row r="675" ht="22.5" customHeight="1">
      <c r="A675" s="25">
        <f t="shared" si="1"/>
        <v>46270</v>
      </c>
      <c r="B675" s="30"/>
      <c r="C675" s="27"/>
      <c r="D675" s="27"/>
      <c r="E675" s="27"/>
      <c r="F675" s="27"/>
      <c r="G675" s="27"/>
      <c r="H675" s="29" t="e">
        <v>#N/A</v>
      </c>
      <c r="I675" s="27"/>
      <c r="J675" s="29" t="e">
        <v>#N/A</v>
      </c>
      <c r="K675" s="27"/>
      <c r="L675" s="29" t="e">
        <v>#N/A</v>
      </c>
      <c r="M675" s="27"/>
      <c r="N675" s="27"/>
      <c r="O675" s="27"/>
      <c r="P675" s="31"/>
      <c r="Q675" s="31"/>
      <c r="R675" s="31"/>
      <c r="S675" s="31"/>
      <c r="T675" s="31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</row>
    <row r="676" ht="22.5" customHeight="1">
      <c r="A676" s="25">
        <f t="shared" si="1"/>
        <v>46271</v>
      </c>
      <c r="B676" s="30"/>
      <c r="C676" s="27"/>
      <c r="D676" s="27"/>
      <c r="E676" s="27"/>
      <c r="F676" s="27"/>
      <c r="G676" s="27"/>
      <c r="H676" s="29" t="e">
        <v>#N/A</v>
      </c>
      <c r="I676" s="27"/>
      <c r="J676" s="29" t="e">
        <v>#N/A</v>
      </c>
      <c r="K676" s="27"/>
      <c r="L676" s="29" t="e">
        <v>#N/A</v>
      </c>
      <c r="M676" s="27"/>
      <c r="N676" s="27"/>
      <c r="O676" s="27"/>
      <c r="P676" s="31"/>
      <c r="Q676" s="31"/>
      <c r="R676" s="31"/>
      <c r="S676" s="31"/>
      <c r="T676" s="31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</row>
    <row r="677" ht="22.5" customHeight="1">
      <c r="A677" s="25">
        <f t="shared" si="1"/>
        <v>46272</v>
      </c>
      <c r="B677" s="30"/>
      <c r="C677" s="27"/>
      <c r="D677" s="27"/>
      <c r="E677" s="27"/>
      <c r="F677" s="27"/>
      <c r="G677" s="27"/>
      <c r="H677" s="29" t="e">
        <v>#N/A</v>
      </c>
      <c r="I677" s="27"/>
      <c r="J677" s="29" t="e">
        <v>#N/A</v>
      </c>
      <c r="K677" s="27"/>
      <c r="L677" s="29" t="e">
        <v>#N/A</v>
      </c>
      <c r="M677" s="27"/>
      <c r="N677" s="27"/>
      <c r="O677" s="27"/>
      <c r="P677" s="31"/>
      <c r="Q677" s="31"/>
      <c r="R677" s="31"/>
      <c r="S677" s="31"/>
      <c r="T677" s="31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</row>
    <row r="678" ht="22.5" customHeight="1">
      <c r="A678" s="25">
        <f t="shared" si="1"/>
        <v>46273</v>
      </c>
      <c r="B678" s="30"/>
      <c r="C678" s="27"/>
      <c r="D678" s="27"/>
      <c r="E678" s="27"/>
      <c r="F678" s="27"/>
      <c r="G678" s="27"/>
      <c r="H678" s="29" t="e">
        <v>#N/A</v>
      </c>
      <c r="I678" s="27"/>
      <c r="J678" s="29" t="e">
        <v>#N/A</v>
      </c>
      <c r="K678" s="27"/>
      <c r="L678" s="29" t="e">
        <v>#N/A</v>
      </c>
      <c r="M678" s="27"/>
      <c r="N678" s="27"/>
      <c r="O678" s="27"/>
      <c r="P678" s="31"/>
      <c r="Q678" s="31"/>
      <c r="R678" s="31"/>
      <c r="S678" s="31"/>
      <c r="T678" s="31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</row>
    <row r="679" ht="22.5" customHeight="1">
      <c r="A679" s="25">
        <f t="shared" si="1"/>
        <v>46274</v>
      </c>
      <c r="B679" s="30"/>
      <c r="C679" s="27"/>
      <c r="D679" s="27"/>
      <c r="E679" s="27"/>
      <c r="F679" s="27"/>
      <c r="G679" s="27"/>
      <c r="H679" s="29" t="e">
        <v>#N/A</v>
      </c>
      <c r="I679" s="27"/>
      <c r="J679" s="29" t="e">
        <v>#N/A</v>
      </c>
      <c r="K679" s="27"/>
      <c r="L679" s="29" t="e">
        <v>#N/A</v>
      </c>
      <c r="M679" s="27"/>
      <c r="N679" s="27"/>
      <c r="O679" s="27"/>
      <c r="P679" s="31"/>
      <c r="Q679" s="31"/>
      <c r="R679" s="31"/>
      <c r="S679" s="31"/>
      <c r="T679" s="31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</row>
    <row r="680" ht="22.5" customHeight="1">
      <c r="A680" s="25">
        <f t="shared" si="1"/>
        <v>46275</v>
      </c>
      <c r="B680" s="30"/>
      <c r="C680" s="27"/>
      <c r="D680" s="27"/>
      <c r="E680" s="27"/>
      <c r="F680" s="27"/>
      <c r="G680" s="27"/>
      <c r="H680" s="29" t="e">
        <v>#N/A</v>
      </c>
      <c r="I680" s="27"/>
      <c r="J680" s="29" t="e">
        <v>#N/A</v>
      </c>
      <c r="K680" s="27"/>
      <c r="L680" s="29" t="e">
        <v>#N/A</v>
      </c>
      <c r="M680" s="27"/>
      <c r="N680" s="27"/>
      <c r="O680" s="27"/>
      <c r="P680" s="31"/>
      <c r="Q680" s="31"/>
      <c r="R680" s="31"/>
      <c r="S680" s="31"/>
      <c r="T680" s="31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</row>
    <row r="681" ht="22.5" customHeight="1">
      <c r="A681" s="25">
        <f t="shared" si="1"/>
        <v>46276</v>
      </c>
      <c r="B681" s="30"/>
      <c r="C681" s="27"/>
      <c r="D681" s="27"/>
      <c r="E681" s="27"/>
      <c r="F681" s="27"/>
      <c r="G681" s="27"/>
      <c r="H681" s="29" t="e">
        <v>#N/A</v>
      </c>
      <c r="I681" s="27"/>
      <c r="J681" s="29" t="e">
        <v>#N/A</v>
      </c>
      <c r="K681" s="27"/>
      <c r="L681" s="29" t="e">
        <v>#N/A</v>
      </c>
      <c r="M681" s="27"/>
      <c r="N681" s="27"/>
      <c r="O681" s="27"/>
      <c r="P681" s="31"/>
      <c r="Q681" s="31"/>
      <c r="R681" s="31"/>
      <c r="S681" s="31"/>
      <c r="T681" s="31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</row>
    <row r="682" ht="22.5" customHeight="1">
      <c r="A682" s="25">
        <f t="shared" si="1"/>
        <v>46277</v>
      </c>
      <c r="B682" s="30"/>
      <c r="C682" s="27"/>
      <c r="D682" s="27"/>
      <c r="E682" s="27"/>
      <c r="F682" s="27"/>
      <c r="G682" s="27"/>
      <c r="H682" s="29" t="e">
        <v>#N/A</v>
      </c>
      <c r="I682" s="27"/>
      <c r="J682" s="29" t="e">
        <v>#N/A</v>
      </c>
      <c r="K682" s="27"/>
      <c r="L682" s="29" t="e">
        <v>#N/A</v>
      </c>
      <c r="M682" s="27"/>
      <c r="N682" s="27"/>
      <c r="O682" s="27"/>
      <c r="P682" s="31"/>
      <c r="Q682" s="31"/>
      <c r="R682" s="31"/>
      <c r="S682" s="31"/>
      <c r="T682" s="31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</row>
    <row r="683" ht="22.5" customHeight="1">
      <c r="A683" s="25">
        <f t="shared" si="1"/>
        <v>46278</v>
      </c>
      <c r="B683" s="30"/>
      <c r="C683" s="27"/>
      <c r="D683" s="27"/>
      <c r="E683" s="27"/>
      <c r="F683" s="27"/>
      <c r="G683" s="27"/>
      <c r="H683" s="29" t="e">
        <v>#N/A</v>
      </c>
      <c r="I683" s="27"/>
      <c r="J683" s="29" t="e">
        <v>#N/A</v>
      </c>
      <c r="K683" s="27"/>
      <c r="L683" s="29" t="e">
        <v>#N/A</v>
      </c>
      <c r="M683" s="27"/>
      <c r="N683" s="27"/>
      <c r="O683" s="27"/>
      <c r="P683" s="31"/>
      <c r="Q683" s="31"/>
      <c r="R683" s="31"/>
      <c r="S683" s="31"/>
      <c r="T683" s="31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</row>
    <row r="684" ht="22.5" customHeight="1">
      <c r="A684" s="25">
        <f t="shared" si="1"/>
        <v>46279</v>
      </c>
      <c r="B684" s="30"/>
      <c r="C684" s="27"/>
      <c r="D684" s="27"/>
      <c r="E684" s="27"/>
      <c r="F684" s="27"/>
      <c r="G684" s="27"/>
      <c r="H684" s="29" t="e">
        <v>#N/A</v>
      </c>
      <c r="I684" s="27"/>
      <c r="J684" s="29" t="e">
        <v>#N/A</v>
      </c>
      <c r="K684" s="27"/>
      <c r="L684" s="29" t="e">
        <v>#N/A</v>
      </c>
      <c r="M684" s="27"/>
      <c r="N684" s="27"/>
      <c r="O684" s="27"/>
      <c r="P684" s="31"/>
      <c r="Q684" s="31"/>
      <c r="R684" s="31"/>
      <c r="S684" s="31"/>
      <c r="T684" s="31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</row>
    <row r="685" ht="22.5" customHeight="1">
      <c r="A685" s="25">
        <f t="shared" si="1"/>
        <v>46280</v>
      </c>
      <c r="B685" s="30"/>
      <c r="C685" s="27"/>
      <c r="D685" s="27"/>
      <c r="E685" s="27"/>
      <c r="F685" s="27"/>
      <c r="G685" s="27"/>
      <c r="H685" s="29" t="e">
        <v>#N/A</v>
      </c>
      <c r="I685" s="27"/>
      <c r="J685" s="29" t="e">
        <v>#N/A</v>
      </c>
      <c r="K685" s="27"/>
      <c r="L685" s="29" t="e">
        <v>#N/A</v>
      </c>
      <c r="M685" s="27"/>
      <c r="N685" s="27"/>
      <c r="O685" s="27"/>
      <c r="P685" s="31"/>
      <c r="Q685" s="31"/>
      <c r="R685" s="31"/>
      <c r="S685" s="31"/>
      <c r="T685" s="31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</row>
    <row r="686" ht="22.5" customHeight="1">
      <c r="A686" s="25">
        <f t="shared" si="1"/>
        <v>46281</v>
      </c>
      <c r="B686" s="30"/>
      <c r="C686" s="27"/>
      <c r="D686" s="27"/>
      <c r="E686" s="27"/>
      <c r="F686" s="27"/>
      <c r="G686" s="27"/>
      <c r="H686" s="29" t="e">
        <v>#N/A</v>
      </c>
      <c r="I686" s="27"/>
      <c r="J686" s="29" t="e">
        <v>#N/A</v>
      </c>
      <c r="K686" s="27"/>
      <c r="L686" s="29" t="e">
        <v>#N/A</v>
      </c>
      <c r="M686" s="27"/>
      <c r="N686" s="27"/>
      <c r="O686" s="27"/>
      <c r="P686" s="31"/>
      <c r="Q686" s="31"/>
      <c r="R686" s="31"/>
      <c r="S686" s="31"/>
      <c r="T686" s="31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</row>
    <row r="687" ht="22.5" customHeight="1">
      <c r="A687" s="25">
        <f t="shared" si="1"/>
        <v>46282</v>
      </c>
      <c r="B687" s="30"/>
      <c r="C687" s="27"/>
      <c r="D687" s="27"/>
      <c r="E687" s="27"/>
      <c r="F687" s="27"/>
      <c r="G687" s="27"/>
      <c r="H687" s="29" t="e">
        <v>#N/A</v>
      </c>
      <c r="I687" s="27"/>
      <c r="J687" s="29" t="e">
        <v>#N/A</v>
      </c>
      <c r="K687" s="27"/>
      <c r="L687" s="29" t="e">
        <v>#N/A</v>
      </c>
      <c r="M687" s="27"/>
      <c r="N687" s="27"/>
      <c r="O687" s="27"/>
      <c r="P687" s="31"/>
      <c r="Q687" s="31"/>
      <c r="R687" s="31"/>
      <c r="S687" s="31"/>
      <c r="T687" s="31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</row>
    <row r="688" ht="22.5" customHeight="1">
      <c r="A688" s="25">
        <f t="shared" si="1"/>
        <v>46283</v>
      </c>
      <c r="B688" s="30"/>
      <c r="C688" s="27"/>
      <c r="D688" s="27"/>
      <c r="E688" s="27"/>
      <c r="F688" s="27"/>
      <c r="G688" s="27"/>
      <c r="H688" s="29" t="e">
        <v>#N/A</v>
      </c>
      <c r="I688" s="27"/>
      <c r="J688" s="29" t="e">
        <v>#N/A</v>
      </c>
      <c r="K688" s="27"/>
      <c r="L688" s="29" t="e">
        <v>#N/A</v>
      </c>
      <c r="M688" s="27"/>
      <c r="N688" s="27"/>
      <c r="O688" s="27"/>
      <c r="P688" s="31"/>
      <c r="Q688" s="31"/>
      <c r="R688" s="31"/>
      <c r="S688" s="31"/>
      <c r="T688" s="31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</row>
    <row r="689" ht="22.5" customHeight="1">
      <c r="A689" s="25">
        <f t="shared" si="1"/>
        <v>46284</v>
      </c>
      <c r="B689" s="30"/>
      <c r="C689" s="27"/>
      <c r="D689" s="27"/>
      <c r="E689" s="27"/>
      <c r="F689" s="27"/>
      <c r="G689" s="27"/>
      <c r="H689" s="29" t="e">
        <v>#N/A</v>
      </c>
      <c r="I689" s="27"/>
      <c r="J689" s="29" t="e">
        <v>#N/A</v>
      </c>
      <c r="K689" s="27"/>
      <c r="L689" s="29" t="e">
        <v>#N/A</v>
      </c>
      <c r="M689" s="27"/>
      <c r="N689" s="27"/>
      <c r="O689" s="27"/>
      <c r="P689" s="31"/>
      <c r="Q689" s="31"/>
      <c r="R689" s="31"/>
      <c r="S689" s="31"/>
      <c r="T689" s="31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</row>
    <row r="690" ht="22.5" customHeight="1">
      <c r="A690" s="25">
        <f t="shared" si="1"/>
        <v>46285</v>
      </c>
      <c r="B690" s="30"/>
      <c r="C690" s="27"/>
      <c r="D690" s="27"/>
      <c r="E690" s="27"/>
      <c r="F690" s="27"/>
      <c r="G690" s="27"/>
      <c r="H690" s="29" t="e">
        <v>#N/A</v>
      </c>
      <c r="I690" s="27"/>
      <c r="J690" s="29" t="e">
        <v>#N/A</v>
      </c>
      <c r="K690" s="27"/>
      <c r="L690" s="29" t="e">
        <v>#N/A</v>
      </c>
      <c r="M690" s="27"/>
      <c r="N690" s="27"/>
      <c r="O690" s="27"/>
      <c r="P690" s="31"/>
      <c r="Q690" s="31"/>
      <c r="R690" s="31"/>
      <c r="S690" s="31"/>
      <c r="T690" s="31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</row>
    <row r="691" ht="22.5" customHeight="1">
      <c r="A691" s="25">
        <f t="shared" si="1"/>
        <v>46286</v>
      </c>
      <c r="B691" s="30"/>
      <c r="C691" s="27"/>
      <c r="D691" s="27"/>
      <c r="E691" s="27"/>
      <c r="F691" s="27"/>
      <c r="G691" s="27"/>
      <c r="H691" s="29" t="e">
        <v>#N/A</v>
      </c>
      <c r="I691" s="27"/>
      <c r="J691" s="29" t="e">
        <v>#N/A</v>
      </c>
      <c r="K691" s="27"/>
      <c r="L691" s="29" t="e">
        <v>#N/A</v>
      </c>
      <c r="M691" s="27"/>
      <c r="N691" s="27"/>
      <c r="O691" s="27"/>
      <c r="P691" s="31"/>
      <c r="Q691" s="31"/>
      <c r="R691" s="31"/>
      <c r="S691" s="31"/>
      <c r="T691" s="31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</row>
    <row r="692" ht="22.5" customHeight="1">
      <c r="A692" s="25">
        <f t="shared" si="1"/>
        <v>46287</v>
      </c>
      <c r="B692" s="30"/>
      <c r="C692" s="27"/>
      <c r="D692" s="27"/>
      <c r="E692" s="27"/>
      <c r="F692" s="27"/>
      <c r="G692" s="27"/>
      <c r="H692" s="29" t="e">
        <v>#N/A</v>
      </c>
      <c r="I692" s="27"/>
      <c r="J692" s="29" t="e">
        <v>#N/A</v>
      </c>
      <c r="K692" s="27"/>
      <c r="L692" s="29" t="e">
        <v>#N/A</v>
      </c>
      <c r="M692" s="27"/>
      <c r="N692" s="27"/>
      <c r="O692" s="27"/>
      <c r="P692" s="31"/>
      <c r="Q692" s="31"/>
      <c r="R692" s="31"/>
      <c r="S692" s="31"/>
      <c r="T692" s="31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</row>
    <row r="693" ht="22.5" customHeight="1">
      <c r="A693" s="25">
        <f t="shared" si="1"/>
        <v>46288</v>
      </c>
      <c r="B693" s="30"/>
      <c r="C693" s="27"/>
      <c r="D693" s="27"/>
      <c r="E693" s="27"/>
      <c r="F693" s="27"/>
      <c r="G693" s="27"/>
      <c r="H693" s="29" t="e">
        <v>#N/A</v>
      </c>
      <c r="I693" s="27"/>
      <c r="J693" s="29" t="e">
        <v>#N/A</v>
      </c>
      <c r="K693" s="27"/>
      <c r="L693" s="29" t="e">
        <v>#N/A</v>
      </c>
      <c r="M693" s="27"/>
      <c r="N693" s="27"/>
      <c r="O693" s="27"/>
      <c r="P693" s="31"/>
      <c r="Q693" s="31"/>
      <c r="R693" s="31"/>
      <c r="S693" s="31"/>
      <c r="T693" s="31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</row>
    <row r="694" ht="22.5" customHeight="1">
      <c r="A694" s="25">
        <f t="shared" si="1"/>
        <v>46289</v>
      </c>
      <c r="B694" s="30"/>
      <c r="C694" s="27"/>
      <c r="D694" s="27"/>
      <c r="E694" s="27"/>
      <c r="F694" s="27"/>
      <c r="G694" s="27"/>
      <c r="H694" s="29" t="e">
        <v>#N/A</v>
      </c>
      <c r="I694" s="27"/>
      <c r="J694" s="29" t="e">
        <v>#N/A</v>
      </c>
      <c r="K694" s="27"/>
      <c r="L694" s="29" t="e">
        <v>#N/A</v>
      </c>
      <c r="M694" s="27"/>
      <c r="N694" s="27"/>
      <c r="O694" s="27"/>
      <c r="P694" s="31"/>
      <c r="Q694" s="31"/>
      <c r="R694" s="31"/>
      <c r="S694" s="31"/>
      <c r="T694" s="31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</row>
    <row r="695" ht="22.5" customHeight="1">
      <c r="A695" s="25">
        <f t="shared" si="1"/>
        <v>46290</v>
      </c>
      <c r="B695" s="30"/>
      <c r="C695" s="27"/>
      <c r="D695" s="27"/>
      <c r="E695" s="27"/>
      <c r="F695" s="27"/>
      <c r="G695" s="27"/>
      <c r="H695" s="29" t="e">
        <v>#N/A</v>
      </c>
      <c r="I695" s="27"/>
      <c r="J695" s="29" t="e">
        <v>#N/A</v>
      </c>
      <c r="K695" s="27"/>
      <c r="L695" s="29" t="e">
        <v>#N/A</v>
      </c>
      <c r="M695" s="27"/>
      <c r="N695" s="27"/>
      <c r="O695" s="27"/>
      <c r="P695" s="31"/>
      <c r="Q695" s="31"/>
      <c r="R695" s="31"/>
      <c r="S695" s="31"/>
      <c r="T695" s="31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</row>
    <row r="696" ht="22.5" customHeight="1">
      <c r="A696" s="25">
        <f t="shared" si="1"/>
        <v>46291</v>
      </c>
      <c r="B696" s="30"/>
      <c r="C696" s="27"/>
      <c r="D696" s="27"/>
      <c r="E696" s="27"/>
      <c r="F696" s="27"/>
      <c r="G696" s="27"/>
      <c r="H696" s="29" t="e">
        <v>#N/A</v>
      </c>
      <c r="I696" s="27"/>
      <c r="J696" s="29" t="e">
        <v>#N/A</v>
      </c>
      <c r="K696" s="27"/>
      <c r="L696" s="29" t="e">
        <v>#N/A</v>
      </c>
      <c r="M696" s="27"/>
      <c r="N696" s="27"/>
      <c r="O696" s="27"/>
      <c r="P696" s="31"/>
      <c r="Q696" s="31"/>
      <c r="R696" s="31"/>
      <c r="S696" s="31"/>
      <c r="T696" s="31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</row>
    <row r="697" ht="22.5" customHeight="1">
      <c r="A697" s="25">
        <f t="shared" si="1"/>
        <v>46292</v>
      </c>
      <c r="B697" s="30"/>
      <c r="C697" s="27"/>
      <c r="D697" s="27"/>
      <c r="E697" s="27"/>
      <c r="F697" s="27"/>
      <c r="G697" s="27"/>
      <c r="H697" s="29" t="e">
        <v>#N/A</v>
      </c>
      <c r="I697" s="27"/>
      <c r="J697" s="29" t="e">
        <v>#N/A</v>
      </c>
      <c r="K697" s="27"/>
      <c r="L697" s="29" t="e">
        <v>#N/A</v>
      </c>
      <c r="M697" s="27"/>
      <c r="N697" s="27"/>
      <c r="O697" s="27"/>
      <c r="P697" s="31"/>
      <c r="Q697" s="31"/>
      <c r="R697" s="31"/>
      <c r="S697" s="31"/>
      <c r="T697" s="31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</row>
    <row r="698" ht="22.5" customHeight="1">
      <c r="A698" s="25">
        <f t="shared" si="1"/>
        <v>46293</v>
      </c>
      <c r="B698" s="30"/>
      <c r="C698" s="27"/>
      <c r="D698" s="27"/>
      <c r="E698" s="27"/>
      <c r="F698" s="27"/>
      <c r="G698" s="27"/>
      <c r="H698" s="29" t="e">
        <v>#N/A</v>
      </c>
      <c r="I698" s="27"/>
      <c r="J698" s="29" t="e">
        <v>#N/A</v>
      </c>
      <c r="K698" s="27"/>
      <c r="L698" s="29" t="e">
        <v>#N/A</v>
      </c>
      <c r="M698" s="27"/>
      <c r="N698" s="27"/>
      <c r="O698" s="27"/>
      <c r="P698" s="31"/>
      <c r="Q698" s="31"/>
      <c r="R698" s="31"/>
      <c r="S698" s="31"/>
      <c r="T698" s="31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</row>
    <row r="699" ht="22.5" customHeight="1">
      <c r="A699" s="25">
        <f t="shared" si="1"/>
        <v>46294</v>
      </c>
      <c r="B699" s="30"/>
      <c r="C699" s="27"/>
      <c r="D699" s="27"/>
      <c r="E699" s="27"/>
      <c r="F699" s="27"/>
      <c r="G699" s="27"/>
      <c r="H699" s="29" t="e">
        <v>#N/A</v>
      </c>
      <c r="I699" s="27"/>
      <c r="J699" s="29" t="e">
        <v>#N/A</v>
      </c>
      <c r="K699" s="27"/>
      <c r="L699" s="29" t="e">
        <v>#N/A</v>
      </c>
      <c r="M699" s="27"/>
      <c r="N699" s="27"/>
      <c r="O699" s="27"/>
      <c r="P699" s="31"/>
      <c r="Q699" s="31"/>
      <c r="R699" s="31"/>
      <c r="S699" s="31"/>
      <c r="T699" s="31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</row>
    <row r="700" ht="22.5" customHeight="1">
      <c r="A700" s="25">
        <f t="shared" si="1"/>
        <v>46295</v>
      </c>
      <c r="B700" s="30"/>
      <c r="C700" s="27"/>
      <c r="D700" s="27"/>
      <c r="E700" s="27"/>
      <c r="F700" s="27"/>
      <c r="G700" s="27"/>
      <c r="H700" s="29" t="e">
        <v>#N/A</v>
      </c>
      <c r="I700" s="27"/>
      <c r="J700" s="29" t="e">
        <v>#N/A</v>
      </c>
      <c r="K700" s="27"/>
      <c r="L700" s="29" t="e">
        <v>#N/A</v>
      </c>
      <c r="M700" s="27"/>
      <c r="N700" s="27"/>
      <c r="O700" s="27"/>
      <c r="P700" s="31"/>
      <c r="Q700" s="31"/>
      <c r="R700" s="31"/>
      <c r="S700" s="31"/>
      <c r="T700" s="31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</row>
    <row r="701" ht="22.5" customHeight="1">
      <c r="A701" s="25">
        <f t="shared" si="1"/>
        <v>46296</v>
      </c>
      <c r="B701" s="30"/>
      <c r="C701" s="27"/>
      <c r="D701" s="27"/>
      <c r="E701" s="27"/>
      <c r="F701" s="27"/>
      <c r="G701" s="27"/>
      <c r="H701" s="29" t="e">
        <v>#N/A</v>
      </c>
      <c r="I701" s="27"/>
      <c r="J701" s="29" t="e">
        <v>#N/A</v>
      </c>
      <c r="K701" s="27"/>
      <c r="L701" s="29" t="e">
        <v>#N/A</v>
      </c>
      <c r="M701" s="27"/>
      <c r="N701" s="27"/>
      <c r="O701" s="27"/>
      <c r="P701" s="31"/>
      <c r="Q701" s="31"/>
      <c r="R701" s="31"/>
      <c r="S701" s="31"/>
      <c r="T701" s="31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</row>
    <row r="702" ht="22.5" customHeight="1">
      <c r="A702" s="25">
        <f t="shared" si="1"/>
        <v>46297</v>
      </c>
      <c r="B702" s="30"/>
      <c r="C702" s="27"/>
      <c r="D702" s="27"/>
      <c r="E702" s="27"/>
      <c r="F702" s="27"/>
      <c r="G702" s="27"/>
      <c r="H702" s="29" t="e">
        <v>#N/A</v>
      </c>
      <c r="I702" s="27"/>
      <c r="J702" s="29" t="e">
        <v>#N/A</v>
      </c>
      <c r="K702" s="27"/>
      <c r="L702" s="29" t="e">
        <v>#N/A</v>
      </c>
      <c r="M702" s="27"/>
      <c r="N702" s="27"/>
      <c r="O702" s="27"/>
      <c r="P702" s="31"/>
      <c r="Q702" s="31"/>
      <c r="R702" s="31"/>
      <c r="S702" s="31"/>
      <c r="T702" s="31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</row>
    <row r="703" ht="22.5" customHeight="1">
      <c r="A703" s="25">
        <f t="shared" si="1"/>
        <v>46298</v>
      </c>
      <c r="B703" s="30"/>
      <c r="C703" s="27"/>
      <c r="D703" s="27"/>
      <c r="E703" s="27"/>
      <c r="F703" s="27"/>
      <c r="G703" s="27"/>
      <c r="H703" s="29" t="e">
        <v>#N/A</v>
      </c>
      <c r="I703" s="27"/>
      <c r="J703" s="29" t="e">
        <v>#N/A</v>
      </c>
      <c r="K703" s="27"/>
      <c r="L703" s="29" t="e">
        <v>#N/A</v>
      </c>
      <c r="M703" s="27"/>
      <c r="N703" s="27"/>
      <c r="O703" s="27"/>
      <c r="P703" s="31"/>
      <c r="Q703" s="31"/>
      <c r="R703" s="31"/>
      <c r="S703" s="31"/>
      <c r="T703" s="31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</row>
    <row r="704" ht="22.5" customHeight="1">
      <c r="A704" s="25">
        <f t="shared" si="1"/>
        <v>46299</v>
      </c>
      <c r="B704" s="30"/>
      <c r="C704" s="27"/>
      <c r="D704" s="27"/>
      <c r="E704" s="27"/>
      <c r="F704" s="27"/>
      <c r="G704" s="27"/>
      <c r="H704" s="29" t="e">
        <v>#N/A</v>
      </c>
      <c r="I704" s="27"/>
      <c r="J704" s="29" t="e">
        <v>#N/A</v>
      </c>
      <c r="K704" s="27"/>
      <c r="L704" s="29" t="e">
        <v>#N/A</v>
      </c>
      <c r="M704" s="27"/>
      <c r="N704" s="27"/>
      <c r="O704" s="27"/>
      <c r="P704" s="31"/>
      <c r="Q704" s="31"/>
      <c r="R704" s="31"/>
      <c r="S704" s="31"/>
      <c r="T704" s="31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</row>
    <row r="705" ht="22.5" customHeight="1">
      <c r="A705" s="25">
        <f t="shared" si="1"/>
        <v>46300</v>
      </c>
      <c r="B705" s="30"/>
      <c r="C705" s="27"/>
      <c r="D705" s="27"/>
      <c r="E705" s="27"/>
      <c r="F705" s="27"/>
      <c r="G705" s="27"/>
      <c r="H705" s="29" t="e">
        <v>#N/A</v>
      </c>
      <c r="I705" s="27"/>
      <c r="J705" s="29" t="e">
        <v>#N/A</v>
      </c>
      <c r="K705" s="27"/>
      <c r="L705" s="29" t="e">
        <v>#N/A</v>
      </c>
      <c r="M705" s="27"/>
      <c r="N705" s="27"/>
      <c r="O705" s="27"/>
      <c r="P705" s="31"/>
      <c r="Q705" s="31"/>
      <c r="R705" s="31"/>
      <c r="S705" s="31"/>
      <c r="T705" s="31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</row>
    <row r="706" ht="22.5" customHeight="1">
      <c r="A706" s="25">
        <f t="shared" si="1"/>
        <v>46301</v>
      </c>
      <c r="B706" s="30"/>
      <c r="C706" s="27"/>
      <c r="D706" s="27"/>
      <c r="E706" s="27"/>
      <c r="F706" s="27"/>
      <c r="G706" s="27"/>
      <c r="H706" s="29" t="e">
        <v>#N/A</v>
      </c>
      <c r="I706" s="27"/>
      <c r="J706" s="29" t="e">
        <v>#N/A</v>
      </c>
      <c r="K706" s="27"/>
      <c r="L706" s="29" t="e">
        <v>#N/A</v>
      </c>
      <c r="M706" s="27"/>
      <c r="N706" s="27"/>
      <c r="O706" s="27"/>
      <c r="P706" s="31"/>
      <c r="Q706" s="31"/>
      <c r="R706" s="31"/>
      <c r="S706" s="31"/>
      <c r="T706" s="31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</row>
    <row r="707" ht="22.5" customHeight="1">
      <c r="A707" s="25">
        <f t="shared" si="1"/>
        <v>46302</v>
      </c>
      <c r="B707" s="30"/>
      <c r="C707" s="27"/>
      <c r="D707" s="27"/>
      <c r="E707" s="27"/>
      <c r="F707" s="27"/>
      <c r="G707" s="27"/>
      <c r="H707" s="29" t="e">
        <v>#N/A</v>
      </c>
      <c r="I707" s="27"/>
      <c r="J707" s="29" t="e">
        <v>#N/A</v>
      </c>
      <c r="K707" s="27"/>
      <c r="L707" s="29" t="e">
        <v>#N/A</v>
      </c>
      <c r="M707" s="27"/>
      <c r="N707" s="27"/>
      <c r="O707" s="27"/>
      <c r="P707" s="31"/>
      <c r="Q707" s="31"/>
      <c r="R707" s="31"/>
      <c r="S707" s="31"/>
      <c r="T707" s="31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</row>
    <row r="708" ht="22.5" customHeight="1">
      <c r="A708" s="25">
        <f t="shared" si="1"/>
        <v>46303</v>
      </c>
      <c r="B708" s="30"/>
      <c r="C708" s="27"/>
      <c r="D708" s="27"/>
      <c r="E708" s="27"/>
      <c r="F708" s="27"/>
      <c r="G708" s="27"/>
      <c r="H708" s="29" t="e">
        <v>#N/A</v>
      </c>
      <c r="I708" s="27"/>
      <c r="J708" s="29" t="e">
        <v>#N/A</v>
      </c>
      <c r="K708" s="27"/>
      <c r="L708" s="29" t="e">
        <v>#N/A</v>
      </c>
      <c r="M708" s="27"/>
      <c r="N708" s="27"/>
      <c r="O708" s="27"/>
      <c r="P708" s="31"/>
      <c r="Q708" s="31"/>
      <c r="R708" s="31"/>
      <c r="S708" s="31"/>
      <c r="T708" s="31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</row>
    <row r="709" ht="22.5" customHeight="1">
      <c r="A709" s="25">
        <f t="shared" si="1"/>
        <v>46304</v>
      </c>
      <c r="B709" s="30"/>
      <c r="C709" s="27"/>
      <c r="D709" s="27"/>
      <c r="E709" s="27"/>
      <c r="F709" s="27"/>
      <c r="G709" s="27"/>
      <c r="H709" s="29" t="e">
        <v>#N/A</v>
      </c>
      <c r="I709" s="27"/>
      <c r="J709" s="29" t="e">
        <v>#N/A</v>
      </c>
      <c r="K709" s="27"/>
      <c r="L709" s="29" t="e">
        <v>#N/A</v>
      </c>
      <c r="M709" s="27"/>
      <c r="N709" s="27"/>
      <c r="O709" s="27"/>
      <c r="P709" s="31"/>
      <c r="Q709" s="31"/>
      <c r="R709" s="31"/>
      <c r="S709" s="31"/>
      <c r="T709" s="31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</row>
    <row r="710" ht="22.5" customHeight="1">
      <c r="A710" s="25">
        <f t="shared" si="1"/>
        <v>46305</v>
      </c>
      <c r="B710" s="30"/>
      <c r="C710" s="27"/>
      <c r="D710" s="27"/>
      <c r="E710" s="27"/>
      <c r="F710" s="27"/>
      <c r="G710" s="27"/>
      <c r="H710" s="29" t="e">
        <v>#N/A</v>
      </c>
      <c r="I710" s="27"/>
      <c r="J710" s="29" t="e">
        <v>#N/A</v>
      </c>
      <c r="K710" s="27"/>
      <c r="L710" s="29" t="e">
        <v>#N/A</v>
      </c>
      <c r="M710" s="27"/>
      <c r="N710" s="27"/>
      <c r="O710" s="27"/>
      <c r="P710" s="31"/>
      <c r="Q710" s="31"/>
      <c r="R710" s="31"/>
      <c r="S710" s="31"/>
      <c r="T710" s="31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</row>
    <row r="711" ht="22.5" customHeight="1">
      <c r="A711" s="25">
        <f t="shared" si="1"/>
        <v>46306</v>
      </c>
      <c r="B711" s="30"/>
      <c r="C711" s="27"/>
      <c r="D711" s="27"/>
      <c r="E711" s="27"/>
      <c r="F711" s="27"/>
      <c r="G711" s="27"/>
      <c r="H711" s="29" t="e">
        <v>#N/A</v>
      </c>
      <c r="I711" s="27"/>
      <c r="J711" s="29" t="e">
        <v>#N/A</v>
      </c>
      <c r="K711" s="27"/>
      <c r="L711" s="29" t="e">
        <v>#N/A</v>
      </c>
      <c r="M711" s="27"/>
      <c r="N711" s="27"/>
      <c r="O711" s="27"/>
      <c r="P711" s="31"/>
      <c r="Q711" s="31"/>
      <c r="R711" s="31"/>
      <c r="S711" s="31"/>
      <c r="T711" s="31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</row>
    <row r="712" ht="22.5" customHeight="1">
      <c r="A712" s="25">
        <f t="shared" si="1"/>
        <v>46307</v>
      </c>
      <c r="B712" s="30"/>
      <c r="C712" s="27"/>
      <c r="D712" s="27"/>
      <c r="E712" s="27"/>
      <c r="F712" s="27"/>
      <c r="G712" s="27"/>
      <c r="H712" s="29" t="e">
        <v>#N/A</v>
      </c>
      <c r="I712" s="27"/>
      <c r="J712" s="29" t="e">
        <v>#N/A</v>
      </c>
      <c r="K712" s="27"/>
      <c r="L712" s="29" t="e">
        <v>#N/A</v>
      </c>
      <c r="M712" s="27"/>
      <c r="N712" s="27"/>
      <c r="O712" s="27"/>
      <c r="P712" s="31"/>
      <c r="Q712" s="31"/>
      <c r="R712" s="31"/>
      <c r="S712" s="31"/>
      <c r="T712" s="31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</row>
    <row r="713" ht="22.5" customHeight="1">
      <c r="A713" s="25">
        <f t="shared" si="1"/>
        <v>46308</v>
      </c>
      <c r="B713" s="30"/>
      <c r="C713" s="27"/>
      <c r="D713" s="27"/>
      <c r="E713" s="27"/>
      <c r="F713" s="27"/>
      <c r="G713" s="27"/>
      <c r="H713" s="29" t="e">
        <v>#N/A</v>
      </c>
      <c r="I713" s="27"/>
      <c r="J713" s="29" t="e">
        <v>#N/A</v>
      </c>
      <c r="K713" s="27"/>
      <c r="L713" s="29" t="e">
        <v>#N/A</v>
      </c>
      <c r="M713" s="27"/>
      <c r="N713" s="27"/>
      <c r="O713" s="27"/>
      <c r="P713" s="31"/>
      <c r="Q713" s="31"/>
      <c r="R713" s="31"/>
      <c r="S713" s="31"/>
      <c r="T713" s="31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</row>
    <row r="714" ht="22.5" customHeight="1">
      <c r="A714" s="25">
        <f t="shared" si="1"/>
        <v>46309</v>
      </c>
      <c r="B714" s="30"/>
      <c r="C714" s="27"/>
      <c r="D714" s="27"/>
      <c r="E714" s="27"/>
      <c r="F714" s="27"/>
      <c r="G714" s="27"/>
      <c r="H714" s="29" t="e">
        <v>#N/A</v>
      </c>
      <c r="I714" s="27"/>
      <c r="J714" s="29" t="e">
        <v>#N/A</v>
      </c>
      <c r="K714" s="27"/>
      <c r="L714" s="29" t="e">
        <v>#N/A</v>
      </c>
      <c r="M714" s="27"/>
      <c r="N714" s="27"/>
      <c r="O714" s="27"/>
      <c r="P714" s="31"/>
      <c r="Q714" s="31"/>
      <c r="R714" s="31"/>
      <c r="S714" s="31"/>
      <c r="T714" s="31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</row>
    <row r="715" ht="22.5" customHeight="1">
      <c r="A715" s="25">
        <f t="shared" si="1"/>
        <v>46310</v>
      </c>
      <c r="B715" s="30"/>
      <c r="C715" s="27"/>
      <c r="D715" s="27"/>
      <c r="E715" s="27"/>
      <c r="F715" s="27"/>
      <c r="G715" s="27"/>
      <c r="H715" s="29" t="e">
        <v>#N/A</v>
      </c>
      <c r="I715" s="27"/>
      <c r="J715" s="29" t="e">
        <v>#N/A</v>
      </c>
      <c r="K715" s="27"/>
      <c r="L715" s="29" t="e">
        <v>#N/A</v>
      </c>
      <c r="M715" s="27"/>
      <c r="N715" s="27"/>
      <c r="O715" s="27"/>
      <c r="P715" s="31"/>
      <c r="Q715" s="31"/>
      <c r="R715" s="31"/>
      <c r="S715" s="31"/>
      <c r="T715" s="31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</row>
    <row r="716" ht="22.5" customHeight="1">
      <c r="A716" s="25">
        <f t="shared" si="1"/>
        <v>46311</v>
      </c>
      <c r="B716" s="30"/>
      <c r="C716" s="27"/>
      <c r="D716" s="27"/>
      <c r="E716" s="27"/>
      <c r="F716" s="27"/>
      <c r="G716" s="27"/>
      <c r="H716" s="29" t="e">
        <v>#N/A</v>
      </c>
      <c r="I716" s="27"/>
      <c r="J716" s="29" t="e">
        <v>#N/A</v>
      </c>
      <c r="K716" s="27"/>
      <c r="L716" s="29" t="e">
        <v>#N/A</v>
      </c>
      <c r="M716" s="27"/>
      <c r="N716" s="27"/>
      <c r="O716" s="27"/>
      <c r="P716" s="31"/>
      <c r="Q716" s="31"/>
      <c r="R716" s="31"/>
      <c r="S716" s="31"/>
      <c r="T716" s="31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</row>
    <row r="717" ht="22.5" customHeight="1">
      <c r="A717" s="25">
        <f t="shared" si="1"/>
        <v>46312</v>
      </c>
      <c r="B717" s="30"/>
      <c r="C717" s="27"/>
      <c r="D717" s="27"/>
      <c r="E717" s="27"/>
      <c r="F717" s="27"/>
      <c r="G717" s="27"/>
      <c r="H717" s="29" t="e">
        <v>#N/A</v>
      </c>
      <c r="I717" s="27"/>
      <c r="J717" s="29" t="e">
        <v>#N/A</v>
      </c>
      <c r="K717" s="27"/>
      <c r="L717" s="29" t="e">
        <v>#N/A</v>
      </c>
      <c r="M717" s="27"/>
      <c r="N717" s="27"/>
      <c r="O717" s="27"/>
      <c r="P717" s="31"/>
      <c r="Q717" s="31"/>
      <c r="R717" s="31"/>
      <c r="S717" s="31"/>
      <c r="T717" s="31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</row>
    <row r="718" ht="22.5" customHeight="1">
      <c r="A718" s="25">
        <f t="shared" si="1"/>
        <v>46313</v>
      </c>
      <c r="B718" s="30"/>
      <c r="C718" s="27"/>
      <c r="D718" s="27"/>
      <c r="E718" s="27"/>
      <c r="F718" s="27"/>
      <c r="G718" s="27"/>
      <c r="H718" s="29" t="e">
        <v>#N/A</v>
      </c>
      <c r="I718" s="27"/>
      <c r="J718" s="29" t="e">
        <v>#N/A</v>
      </c>
      <c r="K718" s="27"/>
      <c r="L718" s="29" t="e">
        <v>#N/A</v>
      </c>
      <c r="M718" s="27"/>
      <c r="N718" s="27"/>
      <c r="O718" s="27"/>
      <c r="P718" s="31"/>
      <c r="Q718" s="31"/>
      <c r="R718" s="31"/>
      <c r="S718" s="31"/>
      <c r="T718" s="31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</row>
    <row r="719" ht="22.5" customHeight="1">
      <c r="A719" s="25">
        <f t="shared" si="1"/>
        <v>46314</v>
      </c>
      <c r="B719" s="30"/>
      <c r="C719" s="27"/>
      <c r="D719" s="27"/>
      <c r="E719" s="27"/>
      <c r="F719" s="27"/>
      <c r="G719" s="27"/>
      <c r="H719" s="29" t="e">
        <v>#N/A</v>
      </c>
      <c r="I719" s="27"/>
      <c r="J719" s="29" t="e">
        <v>#N/A</v>
      </c>
      <c r="K719" s="27"/>
      <c r="L719" s="29" t="e">
        <v>#N/A</v>
      </c>
      <c r="M719" s="27"/>
      <c r="N719" s="27"/>
      <c r="O719" s="27"/>
      <c r="P719" s="31"/>
      <c r="Q719" s="31"/>
      <c r="R719" s="31"/>
      <c r="S719" s="31"/>
      <c r="T719" s="31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</row>
    <row r="720" ht="22.5" customHeight="1">
      <c r="A720" s="25">
        <f t="shared" si="1"/>
        <v>46315</v>
      </c>
      <c r="B720" s="30"/>
      <c r="C720" s="27"/>
      <c r="D720" s="27"/>
      <c r="E720" s="27"/>
      <c r="F720" s="27"/>
      <c r="G720" s="27"/>
      <c r="H720" s="29" t="e">
        <v>#N/A</v>
      </c>
      <c r="I720" s="27"/>
      <c r="J720" s="29" t="e">
        <v>#N/A</v>
      </c>
      <c r="K720" s="27"/>
      <c r="L720" s="29" t="e">
        <v>#N/A</v>
      </c>
      <c r="M720" s="27"/>
      <c r="N720" s="27"/>
      <c r="O720" s="27"/>
      <c r="P720" s="31"/>
      <c r="Q720" s="31"/>
      <c r="R720" s="31"/>
      <c r="S720" s="31"/>
      <c r="T720" s="31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</row>
    <row r="721" ht="22.5" customHeight="1">
      <c r="A721" s="25">
        <f t="shared" si="1"/>
        <v>46316</v>
      </c>
      <c r="B721" s="30"/>
      <c r="C721" s="27"/>
      <c r="D721" s="27"/>
      <c r="E721" s="27"/>
      <c r="F721" s="27"/>
      <c r="G721" s="27"/>
      <c r="H721" s="29" t="e">
        <v>#N/A</v>
      </c>
      <c r="I721" s="27"/>
      <c r="J721" s="29" t="e">
        <v>#N/A</v>
      </c>
      <c r="K721" s="27"/>
      <c r="L721" s="29" t="e">
        <v>#N/A</v>
      </c>
      <c r="M721" s="27"/>
      <c r="N721" s="27"/>
      <c r="O721" s="27"/>
      <c r="P721" s="31"/>
      <c r="Q721" s="31"/>
      <c r="R721" s="31"/>
      <c r="S721" s="31"/>
      <c r="T721" s="31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</row>
    <row r="722" ht="22.5" customHeight="1">
      <c r="A722" s="25">
        <f t="shared" si="1"/>
        <v>46317</v>
      </c>
      <c r="B722" s="30"/>
      <c r="C722" s="27"/>
      <c r="D722" s="27"/>
      <c r="E722" s="27"/>
      <c r="F722" s="27"/>
      <c r="G722" s="27"/>
      <c r="H722" s="29" t="e">
        <v>#N/A</v>
      </c>
      <c r="I722" s="27"/>
      <c r="J722" s="29" t="e">
        <v>#N/A</v>
      </c>
      <c r="K722" s="27"/>
      <c r="L722" s="29" t="e">
        <v>#N/A</v>
      </c>
      <c r="M722" s="27"/>
      <c r="N722" s="27"/>
      <c r="O722" s="27"/>
      <c r="P722" s="31"/>
      <c r="Q722" s="31"/>
      <c r="R722" s="31"/>
      <c r="S722" s="31"/>
      <c r="T722" s="31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</row>
    <row r="723" ht="22.5" customHeight="1">
      <c r="A723" s="25">
        <f t="shared" si="1"/>
        <v>46318</v>
      </c>
      <c r="B723" s="30"/>
      <c r="C723" s="27"/>
      <c r="D723" s="27"/>
      <c r="E723" s="27"/>
      <c r="F723" s="27"/>
      <c r="G723" s="27"/>
      <c r="H723" s="29" t="e">
        <v>#N/A</v>
      </c>
      <c r="I723" s="27"/>
      <c r="J723" s="29" t="e">
        <v>#N/A</v>
      </c>
      <c r="K723" s="27"/>
      <c r="L723" s="29" t="e">
        <v>#N/A</v>
      </c>
      <c r="M723" s="27"/>
      <c r="N723" s="27"/>
      <c r="O723" s="27"/>
      <c r="P723" s="31"/>
      <c r="Q723" s="31"/>
      <c r="R723" s="31"/>
      <c r="S723" s="31"/>
      <c r="T723" s="31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</row>
    <row r="724" ht="22.5" customHeight="1">
      <c r="A724" s="25">
        <f t="shared" si="1"/>
        <v>46319</v>
      </c>
      <c r="B724" s="30"/>
      <c r="C724" s="27"/>
      <c r="D724" s="27"/>
      <c r="E724" s="27"/>
      <c r="F724" s="27"/>
      <c r="G724" s="27"/>
      <c r="H724" s="29" t="e">
        <v>#N/A</v>
      </c>
      <c r="I724" s="27"/>
      <c r="J724" s="29" t="e">
        <v>#N/A</v>
      </c>
      <c r="K724" s="27"/>
      <c r="L724" s="29" t="e">
        <v>#N/A</v>
      </c>
      <c r="M724" s="27"/>
      <c r="N724" s="27"/>
      <c r="O724" s="27"/>
      <c r="P724" s="31"/>
      <c r="Q724" s="31"/>
      <c r="R724" s="31"/>
      <c r="S724" s="31"/>
      <c r="T724" s="31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</row>
    <row r="725" ht="22.5" customHeight="1">
      <c r="A725" s="25">
        <f t="shared" si="1"/>
        <v>46320</v>
      </c>
      <c r="B725" s="30"/>
      <c r="C725" s="27"/>
      <c r="D725" s="27"/>
      <c r="E725" s="27"/>
      <c r="F725" s="27"/>
      <c r="G725" s="27"/>
      <c r="H725" s="29" t="e">
        <v>#N/A</v>
      </c>
      <c r="I725" s="27"/>
      <c r="J725" s="29" t="e">
        <v>#N/A</v>
      </c>
      <c r="K725" s="27"/>
      <c r="L725" s="29" t="e">
        <v>#N/A</v>
      </c>
      <c r="M725" s="27"/>
      <c r="N725" s="27"/>
      <c r="O725" s="27"/>
      <c r="P725" s="31"/>
      <c r="Q725" s="31"/>
      <c r="R725" s="31"/>
      <c r="S725" s="31"/>
      <c r="T725" s="31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</row>
    <row r="726" ht="22.5" customHeight="1">
      <c r="A726" s="25">
        <f t="shared" si="1"/>
        <v>46321</v>
      </c>
      <c r="B726" s="30"/>
      <c r="C726" s="27"/>
      <c r="D726" s="27"/>
      <c r="E726" s="27"/>
      <c r="F726" s="27"/>
      <c r="G726" s="27"/>
      <c r="H726" s="29" t="e">
        <v>#N/A</v>
      </c>
      <c r="I726" s="27"/>
      <c r="J726" s="29" t="e">
        <v>#N/A</v>
      </c>
      <c r="K726" s="27"/>
      <c r="L726" s="29" t="e">
        <v>#N/A</v>
      </c>
      <c r="M726" s="27"/>
      <c r="N726" s="27"/>
      <c r="O726" s="27"/>
      <c r="P726" s="31"/>
      <c r="Q726" s="31"/>
      <c r="R726" s="31"/>
      <c r="S726" s="31"/>
      <c r="T726" s="31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</row>
    <row r="727" ht="22.5" customHeight="1">
      <c r="A727" s="25">
        <f t="shared" si="1"/>
        <v>46322</v>
      </c>
      <c r="B727" s="30"/>
      <c r="C727" s="27"/>
      <c r="D727" s="27"/>
      <c r="E727" s="27"/>
      <c r="F727" s="27"/>
      <c r="G727" s="27"/>
      <c r="H727" s="29" t="e">
        <v>#N/A</v>
      </c>
      <c r="I727" s="27"/>
      <c r="J727" s="29" t="e">
        <v>#N/A</v>
      </c>
      <c r="K727" s="27"/>
      <c r="L727" s="29" t="e">
        <v>#N/A</v>
      </c>
      <c r="M727" s="27"/>
      <c r="N727" s="27"/>
      <c r="O727" s="27"/>
      <c r="P727" s="31"/>
      <c r="Q727" s="31"/>
      <c r="R727" s="31"/>
      <c r="S727" s="31"/>
      <c r="T727" s="31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</row>
    <row r="728" ht="22.5" customHeight="1">
      <c r="A728" s="25">
        <f t="shared" si="1"/>
        <v>46323</v>
      </c>
      <c r="B728" s="30"/>
      <c r="C728" s="27"/>
      <c r="D728" s="27"/>
      <c r="E728" s="27"/>
      <c r="F728" s="27"/>
      <c r="G728" s="27"/>
      <c r="H728" s="29" t="e">
        <v>#N/A</v>
      </c>
      <c r="I728" s="27"/>
      <c r="J728" s="29" t="e">
        <v>#N/A</v>
      </c>
      <c r="K728" s="27"/>
      <c r="L728" s="29" t="e">
        <v>#N/A</v>
      </c>
      <c r="M728" s="27"/>
      <c r="N728" s="27"/>
      <c r="O728" s="27"/>
      <c r="P728" s="31"/>
      <c r="Q728" s="31"/>
      <c r="R728" s="31"/>
      <c r="S728" s="31"/>
      <c r="T728" s="31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</row>
    <row r="729" ht="22.5" customHeight="1">
      <c r="A729" s="25">
        <f t="shared" si="1"/>
        <v>46324</v>
      </c>
      <c r="B729" s="30"/>
      <c r="C729" s="27"/>
      <c r="D729" s="27"/>
      <c r="E729" s="27"/>
      <c r="F729" s="27"/>
      <c r="G729" s="27"/>
      <c r="H729" s="29" t="e">
        <v>#N/A</v>
      </c>
      <c r="I729" s="27"/>
      <c r="J729" s="29" t="e">
        <v>#N/A</v>
      </c>
      <c r="K729" s="27"/>
      <c r="L729" s="29" t="e">
        <v>#N/A</v>
      </c>
      <c r="M729" s="27"/>
      <c r="N729" s="27"/>
      <c r="O729" s="27"/>
      <c r="P729" s="31"/>
      <c r="Q729" s="31"/>
      <c r="R729" s="31"/>
      <c r="S729" s="31"/>
      <c r="T729" s="31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</row>
    <row r="730" ht="22.5" customHeight="1">
      <c r="A730" s="25">
        <f t="shared" si="1"/>
        <v>46325</v>
      </c>
      <c r="B730" s="30"/>
      <c r="C730" s="27"/>
      <c r="D730" s="27"/>
      <c r="E730" s="27"/>
      <c r="F730" s="27"/>
      <c r="G730" s="27"/>
      <c r="H730" s="29" t="e">
        <v>#N/A</v>
      </c>
      <c r="I730" s="27"/>
      <c r="J730" s="29" t="e">
        <v>#N/A</v>
      </c>
      <c r="K730" s="27"/>
      <c r="L730" s="29" t="e">
        <v>#N/A</v>
      </c>
      <c r="M730" s="27"/>
      <c r="N730" s="27"/>
      <c r="O730" s="27"/>
      <c r="P730" s="31"/>
      <c r="Q730" s="31"/>
      <c r="R730" s="31"/>
      <c r="S730" s="31"/>
      <c r="T730" s="31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</row>
    <row r="731" ht="22.5" customHeight="1">
      <c r="A731" s="25">
        <f t="shared" si="1"/>
        <v>46326</v>
      </c>
      <c r="B731" s="30"/>
      <c r="C731" s="27"/>
      <c r="D731" s="27"/>
      <c r="E731" s="27"/>
      <c r="F731" s="27"/>
      <c r="G731" s="27"/>
      <c r="H731" s="29" t="e">
        <v>#N/A</v>
      </c>
      <c r="I731" s="27"/>
      <c r="J731" s="29" t="e">
        <v>#N/A</v>
      </c>
      <c r="K731" s="27"/>
      <c r="L731" s="29" t="e">
        <v>#N/A</v>
      </c>
      <c r="M731" s="27"/>
      <c r="N731" s="27"/>
      <c r="O731" s="27"/>
      <c r="P731" s="31"/>
      <c r="Q731" s="31"/>
      <c r="R731" s="31"/>
      <c r="S731" s="31"/>
      <c r="T731" s="31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</row>
    <row r="732" ht="22.5" customHeight="1">
      <c r="A732" s="25">
        <f t="shared" si="1"/>
        <v>46327</v>
      </c>
      <c r="B732" s="30"/>
      <c r="C732" s="27"/>
      <c r="D732" s="27"/>
      <c r="E732" s="27"/>
      <c r="F732" s="27"/>
      <c r="G732" s="27"/>
      <c r="H732" s="29" t="e">
        <v>#N/A</v>
      </c>
      <c r="I732" s="27"/>
      <c r="J732" s="29" t="e">
        <v>#N/A</v>
      </c>
      <c r="K732" s="27"/>
      <c r="L732" s="29" t="e">
        <v>#N/A</v>
      </c>
      <c r="M732" s="27"/>
      <c r="N732" s="27"/>
      <c r="O732" s="27"/>
      <c r="P732" s="31"/>
      <c r="Q732" s="31"/>
      <c r="R732" s="31"/>
      <c r="S732" s="31"/>
      <c r="T732" s="31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</row>
    <row r="733" ht="22.5" customHeight="1">
      <c r="A733" s="25">
        <f t="shared" si="1"/>
        <v>46328</v>
      </c>
      <c r="B733" s="30"/>
      <c r="C733" s="27"/>
      <c r="D733" s="27"/>
      <c r="E733" s="27"/>
      <c r="F733" s="27"/>
      <c r="G733" s="27"/>
      <c r="H733" s="29" t="e">
        <v>#N/A</v>
      </c>
      <c r="I733" s="27"/>
      <c r="J733" s="29" t="e">
        <v>#N/A</v>
      </c>
      <c r="K733" s="27"/>
      <c r="L733" s="29" t="e">
        <v>#N/A</v>
      </c>
      <c r="M733" s="27"/>
      <c r="N733" s="27"/>
      <c r="O733" s="27"/>
      <c r="P733" s="31"/>
      <c r="Q733" s="31"/>
      <c r="R733" s="31"/>
      <c r="S733" s="31"/>
      <c r="T733" s="31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</row>
    <row r="734" ht="22.5" customHeight="1">
      <c r="A734" s="25">
        <f t="shared" si="1"/>
        <v>46329</v>
      </c>
      <c r="B734" s="30"/>
      <c r="C734" s="27"/>
      <c r="D734" s="27"/>
      <c r="E734" s="27"/>
      <c r="F734" s="27"/>
      <c r="G734" s="27"/>
      <c r="H734" s="29" t="e">
        <v>#N/A</v>
      </c>
      <c r="I734" s="27"/>
      <c r="J734" s="29" t="e">
        <v>#N/A</v>
      </c>
      <c r="K734" s="27"/>
      <c r="L734" s="29" t="e">
        <v>#N/A</v>
      </c>
      <c r="M734" s="27"/>
      <c r="N734" s="27"/>
      <c r="O734" s="27"/>
      <c r="P734" s="31"/>
      <c r="Q734" s="31"/>
      <c r="R734" s="31"/>
      <c r="S734" s="31"/>
      <c r="T734" s="31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</row>
    <row r="735" ht="22.5" customHeight="1">
      <c r="A735" s="25">
        <f t="shared" si="1"/>
        <v>46330</v>
      </c>
      <c r="B735" s="30"/>
      <c r="C735" s="27"/>
      <c r="D735" s="27"/>
      <c r="E735" s="27"/>
      <c r="F735" s="27"/>
      <c r="G735" s="27"/>
      <c r="H735" s="29" t="e">
        <v>#N/A</v>
      </c>
      <c r="I735" s="27"/>
      <c r="J735" s="29" t="e">
        <v>#N/A</v>
      </c>
      <c r="K735" s="27"/>
      <c r="L735" s="29" t="e">
        <v>#N/A</v>
      </c>
      <c r="M735" s="27"/>
      <c r="N735" s="27"/>
      <c r="O735" s="27"/>
      <c r="P735" s="31"/>
      <c r="Q735" s="31"/>
      <c r="R735" s="31"/>
      <c r="S735" s="31"/>
      <c r="T735" s="31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</row>
    <row r="736" ht="22.5" customHeight="1">
      <c r="A736" s="25">
        <f t="shared" si="1"/>
        <v>46331</v>
      </c>
      <c r="B736" s="30"/>
      <c r="C736" s="27"/>
      <c r="D736" s="27"/>
      <c r="E736" s="27"/>
      <c r="F736" s="27"/>
      <c r="G736" s="27"/>
      <c r="H736" s="29" t="e">
        <v>#N/A</v>
      </c>
      <c r="I736" s="27"/>
      <c r="J736" s="29" t="e">
        <v>#N/A</v>
      </c>
      <c r="K736" s="27"/>
      <c r="L736" s="29" t="e">
        <v>#N/A</v>
      </c>
      <c r="M736" s="27"/>
      <c r="N736" s="27"/>
      <c r="O736" s="27"/>
      <c r="P736" s="31"/>
      <c r="Q736" s="31"/>
      <c r="R736" s="31"/>
      <c r="S736" s="31"/>
      <c r="T736" s="31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</row>
    <row r="737" ht="22.5" customHeight="1">
      <c r="A737" s="25">
        <f t="shared" si="1"/>
        <v>46332</v>
      </c>
      <c r="B737" s="30"/>
      <c r="C737" s="27"/>
      <c r="D737" s="27"/>
      <c r="E737" s="27"/>
      <c r="F737" s="27"/>
      <c r="G737" s="27"/>
      <c r="H737" s="29" t="e">
        <v>#N/A</v>
      </c>
      <c r="I737" s="27"/>
      <c r="J737" s="29" t="e">
        <v>#N/A</v>
      </c>
      <c r="K737" s="27"/>
      <c r="L737" s="29" t="e">
        <v>#N/A</v>
      </c>
      <c r="M737" s="27"/>
      <c r="N737" s="27"/>
      <c r="O737" s="27"/>
      <c r="P737" s="31"/>
      <c r="Q737" s="31"/>
      <c r="R737" s="31"/>
      <c r="S737" s="31"/>
      <c r="T737" s="31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</row>
    <row r="738" ht="22.5" customHeight="1">
      <c r="A738" s="25">
        <f t="shared" si="1"/>
        <v>46333</v>
      </c>
      <c r="B738" s="30"/>
      <c r="C738" s="27"/>
      <c r="D738" s="27"/>
      <c r="E738" s="27"/>
      <c r="F738" s="27"/>
      <c r="G738" s="27"/>
      <c r="H738" s="29" t="e">
        <v>#N/A</v>
      </c>
      <c r="I738" s="27"/>
      <c r="J738" s="29" t="e">
        <v>#N/A</v>
      </c>
      <c r="K738" s="27"/>
      <c r="L738" s="29" t="e">
        <v>#N/A</v>
      </c>
      <c r="M738" s="27"/>
      <c r="N738" s="27"/>
      <c r="O738" s="27"/>
      <c r="P738" s="31"/>
      <c r="Q738" s="31"/>
      <c r="R738" s="31"/>
      <c r="S738" s="31"/>
      <c r="T738" s="31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</row>
    <row r="739" ht="22.5" customHeight="1">
      <c r="A739" s="25">
        <f t="shared" si="1"/>
        <v>46334</v>
      </c>
      <c r="B739" s="30"/>
      <c r="C739" s="27"/>
      <c r="D739" s="27"/>
      <c r="E739" s="27"/>
      <c r="F739" s="27"/>
      <c r="G739" s="27"/>
      <c r="H739" s="29" t="e">
        <v>#N/A</v>
      </c>
      <c r="I739" s="27"/>
      <c r="J739" s="29" t="e">
        <v>#N/A</v>
      </c>
      <c r="K739" s="27"/>
      <c r="L739" s="29" t="e">
        <v>#N/A</v>
      </c>
      <c r="M739" s="27"/>
      <c r="N739" s="27"/>
      <c r="O739" s="27"/>
      <c r="P739" s="31"/>
      <c r="Q739" s="31"/>
      <c r="R739" s="31"/>
      <c r="S739" s="31"/>
      <c r="T739" s="31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</row>
    <row r="740" ht="22.5" customHeight="1">
      <c r="A740" s="25">
        <f t="shared" si="1"/>
        <v>46335</v>
      </c>
      <c r="B740" s="30"/>
      <c r="C740" s="27"/>
      <c r="D740" s="27"/>
      <c r="E740" s="27"/>
      <c r="F740" s="27"/>
      <c r="G740" s="27"/>
      <c r="H740" s="29" t="e">
        <v>#N/A</v>
      </c>
      <c r="I740" s="27"/>
      <c r="J740" s="29" t="e">
        <v>#N/A</v>
      </c>
      <c r="K740" s="27"/>
      <c r="L740" s="29" t="e">
        <v>#N/A</v>
      </c>
      <c r="M740" s="27"/>
      <c r="N740" s="27"/>
      <c r="O740" s="27"/>
      <c r="P740" s="31"/>
      <c r="Q740" s="31"/>
      <c r="R740" s="31"/>
      <c r="S740" s="31"/>
      <c r="T740" s="31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</row>
    <row r="741" ht="22.5" customHeight="1">
      <c r="A741" s="25">
        <f t="shared" si="1"/>
        <v>46336</v>
      </c>
      <c r="B741" s="30"/>
      <c r="C741" s="27"/>
      <c r="D741" s="27"/>
      <c r="E741" s="27"/>
      <c r="F741" s="27"/>
      <c r="G741" s="27"/>
      <c r="H741" s="29" t="e">
        <v>#N/A</v>
      </c>
      <c r="I741" s="27"/>
      <c r="J741" s="29" t="e">
        <v>#N/A</v>
      </c>
      <c r="K741" s="27"/>
      <c r="L741" s="29" t="e">
        <v>#N/A</v>
      </c>
      <c r="M741" s="27"/>
      <c r="N741" s="27"/>
      <c r="O741" s="27"/>
      <c r="P741" s="31"/>
      <c r="Q741" s="31"/>
      <c r="R741" s="31"/>
      <c r="S741" s="31"/>
      <c r="T741" s="31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</row>
    <row r="742" ht="22.5" customHeight="1">
      <c r="A742" s="25">
        <f t="shared" si="1"/>
        <v>46337</v>
      </c>
      <c r="B742" s="30"/>
      <c r="C742" s="27"/>
      <c r="D742" s="27"/>
      <c r="E742" s="27"/>
      <c r="F742" s="27"/>
      <c r="G742" s="27"/>
      <c r="H742" s="29" t="e">
        <v>#N/A</v>
      </c>
      <c r="I742" s="27"/>
      <c r="J742" s="29" t="e">
        <v>#N/A</v>
      </c>
      <c r="K742" s="27"/>
      <c r="L742" s="29" t="e">
        <v>#N/A</v>
      </c>
      <c r="M742" s="27"/>
      <c r="N742" s="27"/>
      <c r="O742" s="27"/>
      <c r="P742" s="31"/>
      <c r="Q742" s="31"/>
      <c r="R742" s="31"/>
      <c r="S742" s="31"/>
      <c r="T742" s="31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</row>
    <row r="743" ht="22.5" customHeight="1">
      <c r="A743" s="25">
        <f t="shared" si="1"/>
        <v>46338</v>
      </c>
      <c r="B743" s="30"/>
      <c r="C743" s="27"/>
      <c r="D743" s="27"/>
      <c r="E743" s="27"/>
      <c r="F743" s="27"/>
      <c r="G743" s="27"/>
      <c r="H743" s="29" t="e">
        <v>#N/A</v>
      </c>
      <c r="I743" s="27"/>
      <c r="J743" s="29" t="e">
        <v>#N/A</v>
      </c>
      <c r="K743" s="27"/>
      <c r="L743" s="29" t="e">
        <v>#N/A</v>
      </c>
      <c r="M743" s="27"/>
      <c r="N743" s="27"/>
      <c r="O743" s="27"/>
      <c r="P743" s="31"/>
      <c r="Q743" s="31"/>
      <c r="R743" s="31"/>
      <c r="S743" s="31"/>
      <c r="T743" s="31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</row>
    <row r="744" ht="22.5" customHeight="1">
      <c r="A744" s="25">
        <f t="shared" si="1"/>
        <v>46339</v>
      </c>
      <c r="B744" s="30"/>
      <c r="C744" s="27"/>
      <c r="D744" s="27"/>
      <c r="E744" s="27"/>
      <c r="F744" s="27"/>
      <c r="G744" s="27"/>
      <c r="H744" s="29" t="e">
        <v>#N/A</v>
      </c>
      <c r="I744" s="27"/>
      <c r="J744" s="29" t="e">
        <v>#N/A</v>
      </c>
      <c r="K744" s="27"/>
      <c r="L744" s="29" t="e">
        <v>#N/A</v>
      </c>
      <c r="M744" s="27"/>
      <c r="N744" s="27"/>
      <c r="O744" s="27"/>
      <c r="P744" s="31"/>
      <c r="Q744" s="31"/>
      <c r="R744" s="31"/>
      <c r="S744" s="31"/>
      <c r="T744" s="31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</row>
    <row r="745" ht="22.5" customHeight="1">
      <c r="A745" s="25">
        <f t="shared" si="1"/>
        <v>46340</v>
      </c>
      <c r="B745" s="30"/>
      <c r="C745" s="27"/>
      <c r="D745" s="27"/>
      <c r="E745" s="27"/>
      <c r="F745" s="27"/>
      <c r="G745" s="27"/>
      <c r="H745" s="29" t="e">
        <v>#N/A</v>
      </c>
      <c r="I745" s="27"/>
      <c r="J745" s="29" t="e">
        <v>#N/A</v>
      </c>
      <c r="K745" s="27"/>
      <c r="L745" s="29" t="e">
        <v>#N/A</v>
      </c>
      <c r="M745" s="27"/>
      <c r="N745" s="27"/>
      <c r="O745" s="27"/>
      <c r="P745" s="31"/>
      <c r="Q745" s="31"/>
      <c r="R745" s="31"/>
      <c r="S745" s="31"/>
      <c r="T745" s="31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</row>
    <row r="746" ht="22.5" customHeight="1">
      <c r="A746" s="25">
        <f t="shared" si="1"/>
        <v>46341</v>
      </c>
      <c r="B746" s="30"/>
      <c r="C746" s="27"/>
      <c r="D746" s="27"/>
      <c r="E746" s="27"/>
      <c r="F746" s="27"/>
      <c r="G746" s="27"/>
      <c r="H746" s="29" t="e">
        <v>#N/A</v>
      </c>
      <c r="I746" s="27"/>
      <c r="J746" s="29" t="e">
        <v>#N/A</v>
      </c>
      <c r="K746" s="27"/>
      <c r="L746" s="29" t="e">
        <v>#N/A</v>
      </c>
      <c r="M746" s="27"/>
      <c r="N746" s="27"/>
      <c r="O746" s="27"/>
      <c r="P746" s="31"/>
      <c r="Q746" s="31"/>
      <c r="R746" s="31"/>
      <c r="S746" s="31"/>
      <c r="T746" s="31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</row>
    <row r="747" ht="22.5" customHeight="1">
      <c r="A747" s="25">
        <f t="shared" si="1"/>
        <v>46342</v>
      </c>
      <c r="B747" s="30"/>
      <c r="C747" s="27"/>
      <c r="D747" s="27"/>
      <c r="E747" s="27"/>
      <c r="F747" s="27"/>
      <c r="G747" s="27"/>
      <c r="H747" s="29" t="e">
        <v>#N/A</v>
      </c>
      <c r="I747" s="27"/>
      <c r="J747" s="29" t="e">
        <v>#N/A</v>
      </c>
      <c r="K747" s="27"/>
      <c r="L747" s="29" t="e">
        <v>#N/A</v>
      </c>
      <c r="M747" s="27"/>
      <c r="N747" s="27"/>
      <c r="O747" s="27"/>
      <c r="P747" s="31"/>
      <c r="Q747" s="31"/>
      <c r="R747" s="31"/>
      <c r="S747" s="31"/>
      <c r="T747" s="31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</row>
    <row r="748" ht="22.5" customHeight="1">
      <c r="A748" s="25">
        <f t="shared" si="1"/>
        <v>46343</v>
      </c>
      <c r="B748" s="30"/>
      <c r="C748" s="27"/>
      <c r="D748" s="27"/>
      <c r="E748" s="27"/>
      <c r="F748" s="27"/>
      <c r="G748" s="27"/>
      <c r="H748" s="29" t="e">
        <v>#N/A</v>
      </c>
      <c r="I748" s="27"/>
      <c r="J748" s="29" t="e">
        <v>#N/A</v>
      </c>
      <c r="K748" s="27"/>
      <c r="L748" s="29" t="e">
        <v>#N/A</v>
      </c>
      <c r="M748" s="27"/>
      <c r="N748" s="27"/>
      <c r="O748" s="27"/>
      <c r="P748" s="31"/>
      <c r="Q748" s="31"/>
      <c r="R748" s="31"/>
      <c r="S748" s="31"/>
      <c r="T748" s="31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</row>
    <row r="749" ht="22.5" customHeight="1">
      <c r="A749" s="25">
        <f t="shared" si="1"/>
        <v>46344</v>
      </c>
      <c r="B749" s="30"/>
      <c r="C749" s="27"/>
      <c r="D749" s="27"/>
      <c r="E749" s="27"/>
      <c r="F749" s="27"/>
      <c r="G749" s="27"/>
      <c r="H749" s="29" t="e">
        <v>#N/A</v>
      </c>
      <c r="I749" s="27"/>
      <c r="J749" s="29" t="e">
        <v>#N/A</v>
      </c>
      <c r="K749" s="27"/>
      <c r="L749" s="29" t="e">
        <v>#N/A</v>
      </c>
      <c r="M749" s="27"/>
      <c r="N749" s="27"/>
      <c r="O749" s="27"/>
      <c r="P749" s="31"/>
      <c r="Q749" s="31"/>
      <c r="R749" s="31"/>
      <c r="S749" s="31"/>
      <c r="T749" s="31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</row>
    <row r="750" ht="22.5" customHeight="1">
      <c r="A750" s="25">
        <f t="shared" si="1"/>
        <v>46345</v>
      </c>
      <c r="B750" s="30"/>
      <c r="C750" s="27"/>
      <c r="D750" s="27"/>
      <c r="E750" s="27"/>
      <c r="F750" s="27"/>
      <c r="G750" s="27"/>
      <c r="H750" s="29" t="e">
        <v>#N/A</v>
      </c>
      <c r="I750" s="27"/>
      <c r="J750" s="29" t="e">
        <v>#N/A</v>
      </c>
      <c r="K750" s="27"/>
      <c r="L750" s="29" t="e">
        <v>#N/A</v>
      </c>
      <c r="M750" s="27"/>
      <c r="N750" s="27"/>
      <c r="O750" s="27"/>
      <c r="P750" s="31"/>
      <c r="Q750" s="31"/>
      <c r="R750" s="31"/>
      <c r="S750" s="31"/>
      <c r="T750" s="31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</row>
    <row r="751" ht="22.5" customHeight="1">
      <c r="A751" s="25">
        <f t="shared" si="1"/>
        <v>46346</v>
      </c>
      <c r="B751" s="30"/>
      <c r="C751" s="27"/>
      <c r="D751" s="27"/>
      <c r="E751" s="27"/>
      <c r="F751" s="27"/>
      <c r="G751" s="27"/>
      <c r="H751" s="29" t="e">
        <v>#N/A</v>
      </c>
      <c r="I751" s="27"/>
      <c r="J751" s="29" t="e">
        <v>#N/A</v>
      </c>
      <c r="K751" s="27"/>
      <c r="L751" s="29" t="e">
        <v>#N/A</v>
      </c>
      <c r="M751" s="27"/>
      <c r="N751" s="27"/>
      <c r="O751" s="27"/>
      <c r="P751" s="31"/>
      <c r="Q751" s="31"/>
      <c r="R751" s="31"/>
      <c r="S751" s="31"/>
      <c r="T751" s="31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</row>
    <row r="752" ht="22.5" customHeight="1">
      <c r="A752" s="25">
        <f t="shared" si="1"/>
        <v>46347</v>
      </c>
      <c r="B752" s="30"/>
      <c r="C752" s="27"/>
      <c r="D752" s="27"/>
      <c r="E752" s="27"/>
      <c r="F752" s="27"/>
      <c r="G752" s="27"/>
      <c r="H752" s="29" t="e">
        <v>#N/A</v>
      </c>
      <c r="I752" s="27"/>
      <c r="J752" s="29" t="e">
        <v>#N/A</v>
      </c>
      <c r="K752" s="27"/>
      <c r="L752" s="29" t="e">
        <v>#N/A</v>
      </c>
      <c r="M752" s="27"/>
      <c r="N752" s="27"/>
      <c r="O752" s="27"/>
      <c r="P752" s="31"/>
      <c r="Q752" s="31"/>
      <c r="R752" s="31"/>
      <c r="S752" s="31"/>
      <c r="T752" s="31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</row>
    <row r="753" ht="22.5" customHeight="1">
      <c r="A753" s="25">
        <f t="shared" si="1"/>
        <v>46348</v>
      </c>
      <c r="B753" s="30"/>
      <c r="C753" s="27"/>
      <c r="D753" s="27"/>
      <c r="E753" s="27"/>
      <c r="F753" s="27"/>
      <c r="G753" s="27"/>
      <c r="H753" s="29" t="e">
        <v>#N/A</v>
      </c>
      <c r="I753" s="27"/>
      <c r="J753" s="29" t="e">
        <v>#N/A</v>
      </c>
      <c r="K753" s="27"/>
      <c r="L753" s="29" t="e">
        <v>#N/A</v>
      </c>
      <c r="M753" s="27"/>
      <c r="N753" s="27"/>
      <c r="O753" s="27"/>
      <c r="P753" s="31"/>
      <c r="Q753" s="31"/>
      <c r="R753" s="31"/>
      <c r="S753" s="31"/>
      <c r="T753" s="31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</row>
    <row r="754" ht="22.5" customHeight="1">
      <c r="A754" s="25">
        <f t="shared" si="1"/>
        <v>46349</v>
      </c>
      <c r="B754" s="30"/>
      <c r="C754" s="27"/>
      <c r="D754" s="27"/>
      <c r="E754" s="27"/>
      <c r="F754" s="27"/>
      <c r="G754" s="27"/>
      <c r="H754" s="29" t="e">
        <v>#N/A</v>
      </c>
      <c r="I754" s="27"/>
      <c r="J754" s="29" t="e">
        <v>#N/A</v>
      </c>
      <c r="K754" s="27"/>
      <c r="L754" s="29" t="e">
        <v>#N/A</v>
      </c>
      <c r="M754" s="27"/>
      <c r="N754" s="27"/>
      <c r="O754" s="27"/>
      <c r="P754" s="31"/>
      <c r="Q754" s="31"/>
      <c r="R754" s="31"/>
      <c r="S754" s="31"/>
      <c r="T754" s="31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</row>
    <row r="755" ht="22.5" customHeight="1">
      <c r="A755" s="25">
        <f t="shared" si="1"/>
        <v>46350</v>
      </c>
      <c r="B755" s="30"/>
      <c r="C755" s="27"/>
      <c r="D755" s="27"/>
      <c r="E755" s="27"/>
      <c r="F755" s="27"/>
      <c r="G755" s="27"/>
      <c r="H755" s="29" t="e">
        <v>#N/A</v>
      </c>
      <c r="I755" s="27"/>
      <c r="J755" s="29" t="e">
        <v>#N/A</v>
      </c>
      <c r="K755" s="27"/>
      <c r="L755" s="29" t="e">
        <v>#N/A</v>
      </c>
      <c r="M755" s="27"/>
      <c r="N755" s="27"/>
      <c r="O755" s="27"/>
      <c r="P755" s="31"/>
      <c r="Q755" s="31"/>
      <c r="R755" s="31"/>
      <c r="S755" s="31"/>
      <c r="T755" s="31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</row>
    <row r="756" ht="22.5" customHeight="1">
      <c r="A756" s="25">
        <f t="shared" si="1"/>
        <v>46351</v>
      </c>
      <c r="B756" s="30"/>
      <c r="C756" s="27"/>
      <c r="D756" s="27"/>
      <c r="E756" s="27"/>
      <c r="F756" s="27"/>
      <c r="G756" s="27"/>
      <c r="H756" s="29" t="e">
        <v>#N/A</v>
      </c>
      <c r="I756" s="27"/>
      <c r="J756" s="29" t="e">
        <v>#N/A</v>
      </c>
      <c r="K756" s="27"/>
      <c r="L756" s="29" t="e">
        <v>#N/A</v>
      </c>
      <c r="M756" s="27"/>
      <c r="N756" s="27"/>
      <c r="O756" s="27"/>
      <c r="P756" s="31"/>
      <c r="Q756" s="31"/>
      <c r="R756" s="31"/>
      <c r="S756" s="31"/>
      <c r="T756" s="31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</row>
    <row r="757" ht="22.5" customHeight="1">
      <c r="A757" s="25">
        <f t="shared" si="1"/>
        <v>46352</v>
      </c>
      <c r="B757" s="30"/>
      <c r="C757" s="27"/>
      <c r="D757" s="27"/>
      <c r="E757" s="27"/>
      <c r="F757" s="27"/>
      <c r="G757" s="27"/>
      <c r="H757" s="29" t="e">
        <v>#N/A</v>
      </c>
      <c r="I757" s="27"/>
      <c r="J757" s="29" t="e">
        <v>#N/A</v>
      </c>
      <c r="K757" s="27"/>
      <c r="L757" s="29" t="e">
        <v>#N/A</v>
      </c>
      <c r="M757" s="27"/>
      <c r="N757" s="27"/>
      <c r="O757" s="27"/>
      <c r="P757" s="31"/>
      <c r="Q757" s="31"/>
      <c r="R757" s="31"/>
      <c r="S757" s="31"/>
      <c r="T757" s="31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</row>
    <row r="758" ht="22.5" customHeight="1">
      <c r="A758" s="25">
        <f t="shared" si="1"/>
        <v>46353</v>
      </c>
      <c r="B758" s="30"/>
      <c r="C758" s="27"/>
      <c r="D758" s="27"/>
      <c r="E758" s="27"/>
      <c r="F758" s="27"/>
      <c r="G758" s="27"/>
      <c r="H758" s="29" t="e">
        <v>#N/A</v>
      </c>
      <c r="I758" s="27"/>
      <c r="J758" s="29" t="e">
        <v>#N/A</v>
      </c>
      <c r="K758" s="27"/>
      <c r="L758" s="29" t="e">
        <v>#N/A</v>
      </c>
      <c r="M758" s="27"/>
      <c r="N758" s="27"/>
      <c r="O758" s="27"/>
      <c r="P758" s="31"/>
      <c r="Q758" s="31"/>
      <c r="R758" s="31"/>
      <c r="S758" s="31"/>
      <c r="T758" s="31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</row>
    <row r="759" ht="22.5" customHeight="1">
      <c r="A759" s="25">
        <f t="shared" si="1"/>
        <v>46354</v>
      </c>
      <c r="B759" s="30"/>
      <c r="C759" s="27"/>
      <c r="D759" s="27"/>
      <c r="E759" s="27"/>
      <c r="F759" s="27"/>
      <c r="G759" s="27"/>
      <c r="H759" s="29" t="e">
        <v>#N/A</v>
      </c>
      <c r="I759" s="27"/>
      <c r="J759" s="29" t="e">
        <v>#N/A</v>
      </c>
      <c r="K759" s="27"/>
      <c r="L759" s="29" t="e">
        <v>#N/A</v>
      </c>
      <c r="M759" s="27"/>
      <c r="N759" s="27"/>
      <c r="O759" s="27"/>
      <c r="P759" s="31"/>
      <c r="Q759" s="31"/>
      <c r="R759" s="31"/>
      <c r="S759" s="31"/>
      <c r="T759" s="31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</row>
    <row r="760" ht="22.5" customHeight="1">
      <c r="A760" s="25">
        <f t="shared" si="1"/>
        <v>46355</v>
      </c>
      <c r="B760" s="30"/>
      <c r="C760" s="27"/>
      <c r="D760" s="27"/>
      <c r="E760" s="27"/>
      <c r="F760" s="27"/>
      <c r="G760" s="27"/>
      <c r="H760" s="29" t="e">
        <v>#N/A</v>
      </c>
      <c r="I760" s="27"/>
      <c r="J760" s="29" t="e">
        <v>#N/A</v>
      </c>
      <c r="K760" s="27"/>
      <c r="L760" s="29" t="e">
        <v>#N/A</v>
      </c>
      <c r="M760" s="27"/>
      <c r="N760" s="27"/>
      <c r="O760" s="27"/>
      <c r="P760" s="31"/>
      <c r="Q760" s="31"/>
      <c r="R760" s="31"/>
      <c r="S760" s="31"/>
      <c r="T760" s="31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</row>
    <row r="761" ht="22.5" customHeight="1">
      <c r="A761" s="25">
        <f t="shared" si="1"/>
        <v>46356</v>
      </c>
      <c r="B761" s="30"/>
      <c r="C761" s="27"/>
      <c r="D761" s="27"/>
      <c r="E761" s="27"/>
      <c r="F761" s="27"/>
      <c r="G761" s="27"/>
      <c r="H761" s="29" t="e">
        <v>#N/A</v>
      </c>
      <c r="I761" s="27"/>
      <c r="J761" s="29" t="e">
        <v>#N/A</v>
      </c>
      <c r="K761" s="27"/>
      <c r="L761" s="29" t="e">
        <v>#N/A</v>
      </c>
      <c r="M761" s="27"/>
      <c r="N761" s="27"/>
      <c r="O761" s="27"/>
      <c r="P761" s="31"/>
      <c r="Q761" s="31"/>
      <c r="R761" s="31"/>
      <c r="S761" s="31"/>
      <c r="T761" s="31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</row>
    <row r="762" ht="22.5" customHeight="1">
      <c r="A762" s="25">
        <f t="shared" si="1"/>
        <v>46357</v>
      </c>
      <c r="B762" s="30"/>
      <c r="C762" s="27"/>
      <c r="D762" s="27"/>
      <c r="E762" s="27"/>
      <c r="F762" s="27"/>
      <c r="G762" s="27"/>
      <c r="H762" s="29" t="e">
        <v>#N/A</v>
      </c>
      <c r="I762" s="27"/>
      <c r="J762" s="29" t="e">
        <v>#N/A</v>
      </c>
      <c r="K762" s="27"/>
      <c r="L762" s="29" t="e">
        <v>#N/A</v>
      </c>
      <c r="M762" s="27"/>
      <c r="N762" s="27"/>
      <c r="O762" s="27"/>
      <c r="P762" s="31"/>
      <c r="Q762" s="31"/>
      <c r="R762" s="31"/>
      <c r="S762" s="31"/>
      <c r="T762" s="31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</row>
    <row r="763" ht="22.5" customHeight="1">
      <c r="A763" s="25">
        <f t="shared" si="1"/>
        <v>46358</v>
      </c>
      <c r="B763" s="30"/>
      <c r="C763" s="27"/>
      <c r="D763" s="27"/>
      <c r="E763" s="27"/>
      <c r="F763" s="27"/>
      <c r="G763" s="27"/>
      <c r="H763" s="29" t="e">
        <v>#N/A</v>
      </c>
      <c r="I763" s="27"/>
      <c r="J763" s="29" t="e">
        <v>#N/A</v>
      </c>
      <c r="K763" s="27"/>
      <c r="L763" s="29" t="e">
        <v>#N/A</v>
      </c>
      <c r="M763" s="27"/>
      <c r="N763" s="27"/>
      <c r="O763" s="27"/>
      <c r="P763" s="31"/>
      <c r="Q763" s="31"/>
      <c r="R763" s="31"/>
      <c r="S763" s="31"/>
      <c r="T763" s="31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</row>
    <row r="764" ht="22.5" customHeight="1">
      <c r="A764" s="25">
        <f t="shared" si="1"/>
        <v>46359</v>
      </c>
      <c r="B764" s="30"/>
      <c r="C764" s="27"/>
      <c r="D764" s="27"/>
      <c r="E764" s="27"/>
      <c r="F764" s="27"/>
      <c r="G764" s="27"/>
      <c r="H764" s="29" t="e">
        <v>#N/A</v>
      </c>
      <c r="I764" s="27"/>
      <c r="J764" s="29" t="e">
        <v>#N/A</v>
      </c>
      <c r="K764" s="27"/>
      <c r="L764" s="29" t="e">
        <v>#N/A</v>
      </c>
      <c r="M764" s="27"/>
      <c r="N764" s="27"/>
      <c r="O764" s="27"/>
      <c r="P764" s="31"/>
      <c r="Q764" s="31"/>
      <c r="R764" s="31"/>
      <c r="S764" s="31"/>
      <c r="T764" s="31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</row>
    <row r="765" ht="22.5" customHeight="1">
      <c r="A765" s="25">
        <f t="shared" si="1"/>
        <v>46360</v>
      </c>
      <c r="B765" s="30"/>
      <c r="C765" s="27"/>
      <c r="D765" s="27"/>
      <c r="E765" s="27"/>
      <c r="F765" s="27"/>
      <c r="G765" s="27"/>
      <c r="H765" s="29" t="e">
        <v>#N/A</v>
      </c>
      <c r="I765" s="27"/>
      <c r="J765" s="29" t="e">
        <v>#N/A</v>
      </c>
      <c r="K765" s="27"/>
      <c r="L765" s="29" t="e">
        <v>#N/A</v>
      </c>
      <c r="M765" s="27"/>
      <c r="N765" s="27"/>
      <c r="O765" s="27"/>
      <c r="P765" s="31"/>
      <c r="Q765" s="31"/>
      <c r="R765" s="31"/>
      <c r="S765" s="31"/>
      <c r="T765" s="31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</row>
    <row r="766" ht="22.5" customHeight="1">
      <c r="A766" s="25">
        <f t="shared" si="1"/>
        <v>46361</v>
      </c>
      <c r="B766" s="30"/>
      <c r="C766" s="27"/>
      <c r="D766" s="27"/>
      <c r="E766" s="27"/>
      <c r="F766" s="27"/>
      <c r="G766" s="27"/>
      <c r="H766" s="29" t="e">
        <v>#N/A</v>
      </c>
      <c r="I766" s="27"/>
      <c r="J766" s="29" t="e">
        <v>#N/A</v>
      </c>
      <c r="K766" s="27"/>
      <c r="L766" s="29" t="e">
        <v>#N/A</v>
      </c>
      <c r="M766" s="27"/>
      <c r="N766" s="27"/>
      <c r="O766" s="27"/>
      <c r="P766" s="31"/>
      <c r="Q766" s="31"/>
      <c r="R766" s="31"/>
      <c r="S766" s="31"/>
      <c r="T766" s="31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</row>
    <row r="767" ht="22.5" customHeight="1">
      <c r="A767" s="25">
        <f t="shared" si="1"/>
        <v>46362</v>
      </c>
      <c r="B767" s="30"/>
      <c r="C767" s="27"/>
      <c r="D767" s="27"/>
      <c r="E767" s="27"/>
      <c r="F767" s="27"/>
      <c r="G767" s="27"/>
      <c r="H767" s="29" t="e">
        <v>#N/A</v>
      </c>
      <c r="I767" s="27"/>
      <c r="J767" s="29" t="e">
        <v>#N/A</v>
      </c>
      <c r="K767" s="27"/>
      <c r="L767" s="29" t="e">
        <v>#N/A</v>
      </c>
      <c r="M767" s="27"/>
      <c r="N767" s="27"/>
      <c r="O767" s="27"/>
      <c r="P767" s="31"/>
      <c r="Q767" s="31"/>
      <c r="R767" s="31"/>
      <c r="S767" s="31"/>
      <c r="T767" s="31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</row>
    <row r="768" ht="22.5" customHeight="1">
      <c r="A768" s="25">
        <f t="shared" si="1"/>
        <v>46363</v>
      </c>
      <c r="B768" s="30"/>
      <c r="C768" s="27"/>
      <c r="D768" s="27"/>
      <c r="E768" s="27"/>
      <c r="F768" s="27"/>
      <c r="G768" s="27"/>
      <c r="H768" s="29" t="e">
        <v>#N/A</v>
      </c>
      <c r="I768" s="27"/>
      <c r="J768" s="29" t="e">
        <v>#N/A</v>
      </c>
      <c r="K768" s="27"/>
      <c r="L768" s="29" t="e">
        <v>#N/A</v>
      </c>
      <c r="M768" s="27"/>
      <c r="N768" s="27"/>
      <c r="O768" s="27"/>
      <c r="P768" s="31"/>
      <c r="Q768" s="31"/>
      <c r="R768" s="31"/>
      <c r="S768" s="31"/>
      <c r="T768" s="31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</row>
    <row r="769" ht="22.5" customHeight="1">
      <c r="A769" s="25">
        <f t="shared" si="1"/>
        <v>46364</v>
      </c>
      <c r="B769" s="30"/>
      <c r="C769" s="27"/>
      <c r="D769" s="27"/>
      <c r="E769" s="27"/>
      <c r="F769" s="27"/>
      <c r="G769" s="27"/>
      <c r="H769" s="29" t="e">
        <v>#N/A</v>
      </c>
      <c r="I769" s="27"/>
      <c r="J769" s="29" t="e">
        <v>#N/A</v>
      </c>
      <c r="K769" s="27"/>
      <c r="L769" s="29" t="e">
        <v>#N/A</v>
      </c>
      <c r="M769" s="27"/>
      <c r="N769" s="27"/>
      <c r="O769" s="27"/>
      <c r="P769" s="31"/>
      <c r="Q769" s="31"/>
      <c r="R769" s="31"/>
      <c r="S769" s="31"/>
      <c r="T769" s="31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</row>
    <row r="770" ht="22.5" customHeight="1">
      <c r="A770" s="25">
        <f t="shared" si="1"/>
        <v>46365</v>
      </c>
      <c r="B770" s="30"/>
      <c r="C770" s="27"/>
      <c r="D770" s="27"/>
      <c r="E770" s="27"/>
      <c r="F770" s="27"/>
      <c r="G770" s="27"/>
      <c r="H770" s="29" t="e">
        <v>#N/A</v>
      </c>
      <c r="I770" s="27"/>
      <c r="J770" s="29" t="e">
        <v>#N/A</v>
      </c>
      <c r="K770" s="27"/>
      <c r="L770" s="29" t="e">
        <v>#N/A</v>
      </c>
      <c r="M770" s="27"/>
      <c r="N770" s="27"/>
      <c r="O770" s="27"/>
      <c r="P770" s="31"/>
      <c r="Q770" s="31"/>
      <c r="R770" s="31"/>
      <c r="S770" s="31"/>
      <c r="T770" s="31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</row>
    <row r="771" ht="22.5" customHeight="1">
      <c r="A771" s="25">
        <f t="shared" si="1"/>
        <v>46366</v>
      </c>
      <c r="B771" s="30"/>
      <c r="C771" s="27"/>
      <c r="D771" s="27"/>
      <c r="E771" s="27"/>
      <c r="F771" s="27"/>
      <c r="G771" s="27"/>
      <c r="H771" s="29" t="e">
        <v>#N/A</v>
      </c>
      <c r="I771" s="27"/>
      <c r="J771" s="29" t="e">
        <v>#N/A</v>
      </c>
      <c r="K771" s="27"/>
      <c r="L771" s="29" t="e">
        <v>#N/A</v>
      </c>
      <c r="M771" s="27"/>
      <c r="N771" s="27"/>
      <c r="O771" s="27"/>
      <c r="P771" s="31"/>
      <c r="Q771" s="31"/>
      <c r="R771" s="31"/>
      <c r="S771" s="31"/>
      <c r="T771" s="31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</row>
    <row r="772" ht="22.5" customHeight="1">
      <c r="A772" s="25">
        <f t="shared" si="1"/>
        <v>46367</v>
      </c>
      <c r="B772" s="30"/>
      <c r="C772" s="27"/>
      <c r="D772" s="27"/>
      <c r="E772" s="27"/>
      <c r="F772" s="27"/>
      <c r="G772" s="27"/>
      <c r="H772" s="29" t="e">
        <v>#N/A</v>
      </c>
      <c r="I772" s="27"/>
      <c r="J772" s="29" t="e">
        <v>#N/A</v>
      </c>
      <c r="K772" s="27"/>
      <c r="L772" s="29" t="e">
        <v>#N/A</v>
      </c>
      <c r="M772" s="27"/>
      <c r="N772" s="27"/>
      <c r="O772" s="27"/>
      <c r="P772" s="31"/>
      <c r="Q772" s="31"/>
      <c r="R772" s="31"/>
      <c r="S772" s="31"/>
      <c r="T772" s="31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</row>
    <row r="773" ht="22.5" customHeight="1">
      <c r="A773" s="25">
        <f t="shared" si="1"/>
        <v>46368</v>
      </c>
      <c r="B773" s="30"/>
      <c r="C773" s="27"/>
      <c r="D773" s="27"/>
      <c r="E773" s="27"/>
      <c r="F773" s="27"/>
      <c r="G773" s="27"/>
      <c r="H773" s="29" t="e">
        <v>#N/A</v>
      </c>
      <c r="I773" s="27"/>
      <c r="J773" s="29" t="e">
        <v>#N/A</v>
      </c>
      <c r="K773" s="27"/>
      <c r="L773" s="29" t="e">
        <v>#N/A</v>
      </c>
      <c r="M773" s="27"/>
      <c r="N773" s="27"/>
      <c r="O773" s="27"/>
      <c r="P773" s="31"/>
      <c r="Q773" s="31"/>
      <c r="R773" s="31"/>
      <c r="S773" s="31"/>
      <c r="T773" s="31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</row>
    <row r="774" ht="22.5" customHeight="1">
      <c r="A774" s="25">
        <f t="shared" si="1"/>
        <v>46369</v>
      </c>
      <c r="B774" s="30"/>
      <c r="C774" s="27"/>
      <c r="D774" s="27"/>
      <c r="E774" s="27"/>
      <c r="F774" s="27"/>
      <c r="G774" s="27"/>
      <c r="H774" s="29" t="e">
        <v>#N/A</v>
      </c>
      <c r="I774" s="27"/>
      <c r="J774" s="29" t="e">
        <v>#N/A</v>
      </c>
      <c r="K774" s="27"/>
      <c r="L774" s="29" t="e">
        <v>#N/A</v>
      </c>
      <c r="M774" s="27"/>
      <c r="N774" s="27"/>
      <c r="O774" s="27"/>
      <c r="P774" s="31"/>
      <c r="Q774" s="31"/>
      <c r="R774" s="31"/>
      <c r="S774" s="31"/>
      <c r="T774" s="31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</row>
    <row r="775" ht="22.5" customHeight="1">
      <c r="A775" s="25">
        <f t="shared" si="1"/>
        <v>46370</v>
      </c>
      <c r="B775" s="30"/>
      <c r="C775" s="27"/>
      <c r="D775" s="27"/>
      <c r="E775" s="27"/>
      <c r="F775" s="27"/>
      <c r="G775" s="27"/>
      <c r="H775" s="29" t="e">
        <v>#N/A</v>
      </c>
      <c r="I775" s="27"/>
      <c r="J775" s="29" t="e">
        <v>#N/A</v>
      </c>
      <c r="K775" s="27"/>
      <c r="L775" s="29" t="e">
        <v>#N/A</v>
      </c>
      <c r="M775" s="27"/>
      <c r="N775" s="27"/>
      <c r="O775" s="27"/>
      <c r="P775" s="31"/>
      <c r="Q775" s="31"/>
      <c r="R775" s="31"/>
      <c r="S775" s="31"/>
      <c r="T775" s="31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</row>
    <row r="776" ht="22.5" customHeight="1">
      <c r="A776" s="25">
        <f t="shared" si="1"/>
        <v>46371</v>
      </c>
      <c r="B776" s="30"/>
      <c r="C776" s="27"/>
      <c r="D776" s="27"/>
      <c r="E776" s="27"/>
      <c r="F776" s="27"/>
      <c r="G776" s="27"/>
      <c r="H776" s="29" t="e">
        <v>#N/A</v>
      </c>
      <c r="I776" s="27"/>
      <c r="J776" s="29" t="e">
        <v>#N/A</v>
      </c>
      <c r="K776" s="27"/>
      <c r="L776" s="29" t="e">
        <v>#N/A</v>
      </c>
      <c r="M776" s="27"/>
      <c r="N776" s="27"/>
      <c r="O776" s="27"/>
      <c r="P776" s="31"/>
      <c r="Q776" s="31"/>
      <c r="R776" s="31"/>
      <c r="S776" s="31"/>
      <c r="T776" s="31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</row>
    <row r="777" ht="22.5" customHeight="1">
      <c r="A777" s="25">
        <f t="shared" si="1"/>
        <v>46372</v>
      </c>
      <c r="B777" s="30"/>
      <c r="C777" s="27"/>
      <c r="D777" s="27"/>
      <c r="E777" s="27"/>
      <c r="F777" s="27"/>
      <c r="G777" s="27"/>
      <c r="H777" s="29" t="e">
        <v>#N/A</v>
      </c>
      <c r="I777" s="27"/>
      <c r="J777" s="29" t="e">
        <v>#N/A</v>
      </c>
      <c r="K777" s="27"/>
      <c r="L777" s="29" t="e">
        <v>#N/A</v>
      </c>
      <c r="M777" s="27"/>
      <c r="N777" s="27"/>
      <c r="O777" s="27"/>
      <c r="P777" s="31"/>
      <c r="Q777" s="31"/>
      <c r="R777" s="31"/>
      <c r="S777" s="31"/>
      <c r="T777" s="31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</row>
    <row r="778" ht="22.5" customHeight="1">
      <c r="A778" s="25">
        <f t="shared" si="1"/>
        <v>46373</v>
      </c>
      <c r="B778" s="30"/>
      <c r="C778" s="27"/>
      <c r="D778" s="27"/>
      <c r="E778" s="27"/>
      <c r="F778" s="27"/>
      <c r="G778" s="27"/>
      <c r="H778" s="29" t="e">
        <v>#N/A</v>
      </c>
      <c r="I778" s="27"/>
      <c r="J778" s="29" t="e">
        <v>#N/A</v>
      </c>
      <c r="K778" s="27"/>
      <c r="L778" s="29" t="e">
        <v>#N/A</v>
      </c>
      <c r="M778" s="27"/>
      <c r="N778" s="27"/>
      <c r="O778" s="27"/>
      <c r="P778" s="31"/>
      <c r="Q778" s="31"/>
      <c r="R778" s="31"/>
      <c r="S778" s="31"/>
      <c r="T778" s="31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</row>
    <row r="779" ht="22.5" customHeight="1">
      <c r="A779" s="25">
        <f t="shared" si="1"/>
        <v>46374</v>
      </c>
      <c r="B779" s="30"/>
      <c r="C779" s="27"/>
      <c r="D779" s="27"/>
      <c r="E779" s="27"/>
      <c r="F779" s="27"/>
      <c r="G779" s="27"/>
      <c r="H779" s="29" t="e">
        <v>#N/A</v>
      </c>
      <c r="I779" s="27"/>
      <c r="J779" s="29" t="e">
        <v>#N/A</v>
      </c>
      <c r="K779" s="27"/>
      <c r="L779" s="29" t="e">
        <v>#N/A</v>
      </c>
      <c r="M779" s="27"/>
      <c r="N779" s="27"/>
      <c r="O779" s="27"/>
      <c r="P779" s="31"/>
      <c r="Q779" s="31"/>
      <c r="R779" s="31"/>
      <c r="S779" s="31"/>
      <c r="T779" s="31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</row>
    <row r="780" ht="22.5" customHeight="1">
      <c r="A780" s="25">
        <f t="shared" si="1"/>
        <v>46375</v>
      </c>
      <c r="B780" s="30"/>
      <c r="C780" s="27"/>
      <c r="D780" s="27"/>
      <c r="E780" s="27"/>
      <c r="F780" s="27"/>
      <c r="G780" s="27"/>
      <c r="H780" s="29" t="e">
        <v>#N/A</v>
      </c>
      <c r="I780" s="27"/>
      <c r="J780" s="29" t="e">
        <v>#N/A</v>
      </c>
      <c r="K780" s="27"/>
      <c r="L780" s="29" t="e">
        <v>#N/A</v>
      </c>
      <c r="M780" s="27"/>
      <c r="N780" s="27"/>
      <c r="O780" s="27"/>
      <c r="P780" s="31"/>
      <c r="Q780" s="31"/>
      <c r="R780" s="31"/>
      <c r="S780" s="31"/>
      <c r="T780" s="31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</row>
    <row r="781" ht="22.5" customHeight="1">
      <c r="A781" s="25">
        <f t="shared" si="1"/>
        <v>46376</v>
      </c>
      <c r="B781" s="30"/>
      <c r="C781" s="27"/>
      <c r="D781" s="27"/>
      <c r="E781" s="27"/>
      <c r="F781" s="27"/>
      <c r="G781" s="27"/>
      <c r="H781" s="29" t="e">
        <v>#N/A</v>
      </c>
      <c r="I781" s="27"/>
      <c r="J781" s="29" t="e">
        <v>#N/A</v>
      </c>
      <c r="K781" s="27"/>
      <c r="L781" s="29" t="e">
        <v>#N/A</v>
      </c>
      <c r="M781" s="27"/>
      <c r="N781" s="27"/>
      <c r="O781" s="27"/>
      <c r="P781" s="31"/>
      <c r="Q781" s="31"/>
      <c r="R781" s="31"/>
      <c r="S781" s="31"/>
      <c r="T781" s="31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</row>
    <row r="782" ht="22.5" hidden="1" customHeight="1">
      <c r="A782" s="28"/>
      <c r="B782" s="29" t="e">
        <v>#N/A</v>
      </c>
      <c r="C782" s="30" t="e">
        <v>#N/A</v>
      </c>
      <c r="D782" s="29" t="e">
        <v>#N/A</v>
      </c>
      <c r="E782" s="29" t="e">
        <v>#N/A</v>
      </c>
      <c r="F782" s="29" t="e">
        <v>#N/A</v>
      </c>
      <c r="G782" s="29" t="e">
        <v>#N/A</v>
      </c>
      <c r="H782" s="29" t="e">
        <v>#N/A</v>
      </c>
      <c r="I782" s="29" t="e">
        <v>#N/A</v>
      </c>
      <c r="J782" s="29" t="e">
        <v>#N/A</v>
      </c>
      <c r="K782" s="29" t="e">
        <v>#N/A</v>
      </c>
      <c r="L782" s="29" t="e">
        <v>#N/A</v>
      </c>
      <c r="M782" s="29" t="e">
        <v>#N/A</v>
      </c>
      <c r="N782" s="29" t="e">
        <v>#N/A</v>
      </c>
      <c r="O782" s="29" t="e">
        <v>#N/A</v>
      </c>
      <c r="P782" s="31"/>
      <c r="Q782" s="31"/>
      <c r="R782" s="31"/>
      <c r="S782" s="31"/>
      <c r="T782" s="31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</row>
    <row r="783" ht="22.5" hidden="1" customHeight="1">
      <c r="A783" s="28"/>
      <c r="B783" s="30" t="str">
        <f>VLOOKUP($A783,'2025'!$C:$Z,MATCH(B$1,'2025'!$C$1:$Z$1,0))</f>
        <v>#N/A</v>
      </c>
      <c r="C783" s="27" t="str">
        <f>VLOOKUP($A783,'2025'!$C:$Z,MATCH(C$1,'2025'!$C$1:$Z$1,0))</f>
        <v>#N/A</v>
      </c>
      <c r="D783" s="27" t="str">
        <f>VLOOKUP($A783,'2025'!$C:$Z,MATCH(D$1,'2025'!$C$1:$Z$1,0))</f>
        <v>#N/A</v>
      </c>
      <c r="E783" s="27" t="str">
        <f>VLOOKUP($A783,'2025'!$C:$Z,MATCH(E$1,'2025'!$C$1:$Z$1,0))</f>
        <v>#N/A</v>
      </c>
      <c r="F783" s="27" t="str">
        <f>VLOOKUP($A783,'2025'!$C:$Z,MATCH(F$1,'2025'!$C$1:$Z$1,0))</f>
        <v>#N/A</v>
      </c>
      <c r="G783" s="27" t="str">
        <f>VLOOKUP($A783,'2025'!$C:$Z,MATCH(G$1,'2025'!$C$1:$Z$1,0))</f>
        <v>#N/A</v>
      </c>
      <c r="H783" s="27" t="str">
        <f>VLOOKUP($A783,'2025'!$C:$Z,MATCH(H$1,'2025'!$C$1:$Z$1,0))</f>
        <v>#N/A</v>
      </c>
      <c r="I783" s="27" t="str">
        <f>VLOOKUP($A783,'2025'!$C:$Z,MATCH(I$1,'2025'!$C$1:$Z$1,0))</f>
        <v>#N/A</v>
      </c>
      <c r="J783" s="27" t="str">
        <f>VLOOKUP($A783,'2025'!$C:$Z,MATCH(J$1,'2025'!$C$1:$Z$1,0))</f>
        <v>#N/A</v>
      </c>
      <c r="K783" s="27" t="str">
        <f>VLOOKUP($A783,'2025'!$C:$Z,MATCH(K$1,'2025'!$C$1:$Z$1,0))</f>
        <v>#N/A</v>
      </c>
      <c r="L783" s="27" t="str">
        <f>VLOOKUP($A783,'2025'!$C:$Z,MATCH(L$1,'2025'!$C$1:$Z$1,0))</f>
        <v>#N/A</v>
      </c>
      <c r="M783" s="27" t="str">
        <f>VLOOKUP($A783,'2025'!$C:$Z,MATCH(M$1,'2025'!$C$1:$Z$1,0))</f>
        <v>#N/A</v>
      </c>
      <c r="N783" s="27" t="str">
        <f>VLOOKUP($A783,'2025'!$C:$Z,MATCH(N$1,'2025'!$C$1:$Z$1,0))</f>
        <v>#N/A</v>
      </c>
      <c r="O783" s="27" t="str">
        <f>VLOOKUP($A783,'2025'!$C:$Z,MATCH(O$1,'2025'!$C$1:$Z$1,0))</f>
        <v>#N/A</v>
      </c>
      <c r="P783" s="31"/>
      <c r="Q783" s="31"/>
      <c r="R783" s="31"/>
      <c r="S783" s="31"/>
      <c r="T783" s="31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</row>
    <row r="784" ht="22.5" hidden="1" customHeight="1">
      <c r="A784" s="28"/>
      <c r="B784" s="30" t="str">
        <f>VLOOKUP($A784,'2025'!$C:$Z,MATCH(B$1,'2025'!$C$1:$Z$1,0))</f>
        <v>#N/A</v>
      </c>
      <c r="C784" s="27" t="str">
        <f>VLOOKUP($A784,'2025'!$C:$Z,MATCH(C$1,'2025'!$C$1:$Z$1,0))</f>
        <v>#N/A</v>
      </c>
      <c r="D784" s="27" t="str">
        <f>VLOOKUP($A784,'2025'!$C:$Z,MATCH(D$1,'2025'!$C$1:$Z$1,0))</f>
        <v>#N/A</v>
      </c>
      <c r="E784" s="27" t="str">
        <f>VLOOKUP($A784,'2025'!$C:$Z,MATCH(E$1,'2025'!$C$1:$Z$1,0))</f>
        <v>#N/A</v>
      </c>
      <c r="F784" s="27" t="str">
        <f>VLOOKUP($A784,'2025'!$C:$Z,MATCH(F$1,'2025'!$C$1:$Z$1,0))</f>
        <v>#N/A</v>
      </c>
      <c r="G784" s="27" t="str">
        <f>VLOOKUP($A784,'2025'!$C:$Z,MATCH(G$1,'2025'!$C$1:$Z$1,0))</f>
        <v>#N/A</v>
      </c>
      <c r="H784" s="27" t="str">
        <f>VLOOKUP($A784,'2025'!$C:$Z,MATCH(H$1,'2025'!$C$1:$Z$1,0))</f>
        <v>#N/A</v>
      </c>
      <c r="I784" s="27" t="str">
        <f>VLOOKUP($A784,'2025'!$C:$Z,MATCH(I$1,'2025'!$C$1:$Z$1,0))</f>
        <v>#N/A</v>
      </c>
      <c r="J784" s="27" t="str">
        <f>VLOOKUP($A784,'2025'!$C:$Z,MATCH(J$1,'2025'!$C$1:$Z$1,0))</f>
        <v>#N/A</v>
      </c>
      <c r="K784" s="27" t="str">
        <f>VLOOKUP($A784,'2025'!$C:$Z,MATCH(K$1,'2025'!$C$1:$Z$1,0))</f>
        <v>#N/A</v>
      </c>
      <c r="L784" s="27" t="str">
        <f>VLOOKUP($A784,'2025'!$C:$Z,MATCH(L$1,'2025'!$C$1:$Z$1,0))</f>
        <v>#N/A</v>
      </c>
      <c r="M784" s="27" t="str">
        <f>VLOOKUP($A784,'2025'!$C:$Z,MATCH(M$1,'2025'!$C$1:$Z$1,0))</f>
        <v>#N/A</v>
      </c>
      <c r="N784" s="27" t="str">
        <f>VLOOKUP($A784,'2025'!$C:$Z,MATCH(N$1,'2025'!$C$1:$Z$1,0))</f>
        <v>#N/A</v>
      </c>
      <c r="O784" s="27" t="str">
        <f>VLOOKUP($A784,'2025'!$C:$Z,MATCH(O$1,'2025'!$C$1:$Z$1,0))</f>
        <v>#N/A</v>
      </c>
      <c r="P784" s="31"/>
      <c r="Q784" s="31"/>
      <c r="R784" s="31"/>
      <c r="S784" s="31"/>
      <c r="T784" s="31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</row>
    <row r="785" ht="22.5" hidden="1" customHeight="1">
      <c r="A785" s="28"/>
      <c r="B785" s="30" t="str">
        <f>VLOOKUP($A785,'2025'!$C:$Z,MATCH(B$1,'2025'!$C$1:$Z$1,0))</f>
        <v>#N/A</v>
      </c>
      <c r="C785" s="27" t="str">
        <f>VLOOKUP($A785,'2025'!$C:$Z,MATCH(C$1,'2025'!$C$1:$Z$1,0))</f>
        <v>#N/A</v>
      </c>
      <c r="D785" s="27" t="str">
        <f>VLOOKUP($A785,'2025'!$C:$Z,MATCH(D$1,'2025'!$C$1:$Z$1,0))</f>
        <v>#N/A</v>
      </c>
      <c r="E785" s="27" t="str">
        <f>VLOOKUP($A785,'2025'!$C:$Z,MATCH(E$1,'2025'!$C$1:$Z$1,0))</f>
        <v>#N/A</v>
      </c>
      <c r="F785" s="27" t="str">
        <f>VLOOKUP($A785,'2025'!$C:$Z,MATCH(F$1,'2025'!$C$1:$Z$1,0))</f>
        <v>#N/A</v>
      </c>
      <c r="G785" s="27" t="str">
        <f>VLOOKUP($A785,'2025'!$C:$Z,MATCH(G$1,'2025'!$C$1:$Z$1,0))</f>
        <v>#N/A</v>
      </c>
      <c r="H785" s="27" t="str">
        <f>VLOOKUP($A785,'2025'!$C:$Z,MATCH(H$1,'2025'!$C$1:$Z$1,0))</f>
        <v>#N/A</v>
      </c>
      <c r="I785" s="27" t="str">
        <f>VLOOKUP($A785,'2025'!$C:$Z,MATCH(I$1,'2025'!$C$1:$Z$1,0))</f>
        <v>#N/A</v>
      </c>
      <c r="J785" s="27" t="str">
        <f>VLOOKUP($A785,'2025'!$C:$Z,MATCH(J$1,'2025'!$C$1:$Z$1,0))</f>
        <v>#N/A</v>
      </c>
      <c r="K785" s="27" t="str">
        <f>VLOOKUP($A785,'2025'!$C:$Z,MATCH(K$1,'2025'!$C$1:$Z$1,0))</f>
        <v>#N/A</v>
      </c>
      <c r="L785" s="27" t="str">
        <f>VLOOKUP($A785,'2025'!$C:$Z,MATCH(L$1,'2025'!$C$1:$Z$1,0))</f>
        <v>#N/A</v>
      </c>
      <c r="M785" s="27" t="str">
        <f>VLOOKUP($A785,'2025'!$C:$Z,MATCH(M$1,'2025'!$C$1:$Z$1,0))</f>
        <v>#N/A</v>
      </c>
      <c r="N785" s="27" t="str">
        <f>VLOOKUP($A785,'2025'!$C:$Z,MATCH(N$1,'2025'!$C$1:$Z$1,0))</f>
        <v>#N/A</v>
      </c>
      <c r="O785" s="27" t="str">
        <f>VLOOKUP($A785,'2025'!$C:$Z,MATCH(O$1,'2025'!$C$1:$Z$1,0))</f>
        <v>#N/A</v>
      </c>
      <c r="P785" s="31"/>
      <c r="Q785" s="31"/>
      <c r="R785" s="31"/>
      <c r="S785" s="31"/>
      <c r="T785" s="31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</row>
    <row r="786" ht="22.5" hidden="1" customHeight="1">
      <c r="A786" s="28"/>
      <c r="B786" s="30" t="str">
        <f>VLOOKUP($A786,'2025'!$C:$Z,MATCH(B$1,'2025'!$C$1:$Z$1,0))</f>
        <v>#N/A</v>
      </c>
      <c r="C786" s="27" t="str">
        <f>VLOOKUP($A786,'2025'!$C:$Z,MATCH(C$1,'2025'!$C$1:$Z$1,0))</f>
        <v>#N/A</v>
      </c>
      <c r="D786" s="27" t="str">
        <f>VLOOKUP($A786,'2025'!$C:$Z,MATCH(D$1,'2025'!$C$1:$Z$1,0))</f>
        <v>#N/A</v>
      </c>
      <c r="E786" s="27" t="str">
        <f>VLOOKUP($A786,'2025'!$C:$Z,MATCH(E$1,'2025'!$C$1:$Z$1,0))</f>
        <v>#N/A</v>
      </c>
      <c r="F786" s="27" t="str">
        <f>VLOOKUP($A786,'2025'!$C:$Z,MATCH(F$1,'2025'!$C$1:$Z$1,0))</f>
        <v>#N/A</v>
      </c>
      <c r="G786" s="27" t="str">
        <f>VLOOKUP($A786,'2025'!$C:$Z,MATCH(G$1,'2025'!$C$1:$Z$1,0))</f>
        <v>#N/A</v>
      </c>
      <c r="H786" s="27" t="str">
        <f>VLOOKUP($A786,'2025'!$C:$Z,MATCH(H$1,'2025'!$C$1:$Z$1,0))</f>
        <v>#N/A</v>
      </c>
      <c r="I786" s="27" t="str">
        <f>VLOOKUP($A786,'2025'!$C:$Z,MATCH(I$1,'2025'!$C$1:$Z$1,0))</f>
        <v>#N/A</v>
      </c>
      <c r="J786" s="27" t="str">
        <f>VLOOKUP($A786,'2025'!$C:$Z,MATCH(J$1,'2025'!$C$1:$Z$1,0))</f>
        <v>#N/A</v>
      </c>
      <c r="K786" s="27" t="str">
        <f>VLOOKUP($A786,'2025'!$C:$Z,MATCH(K$1,'2025'!$C$1:$Z$1,0))</f>
        <v>#N/A</v>
      </c>
      <c r="L786" s="27" t="str">
        <f>VLOOKUP($A786,'2025'!$C:$Z,MATCH(L$1,'2025'!$C$1:$Z$1,0))</f>
        <v>#N/A</v>
      </c>
      <c r="M786" s="27" t="str">
        <f>VLOOKUP($A786,'2025'!$C:$Z,MATCH(M$1,'2025'!$C$1:$Z$1,0))</f>
        <v>#N/A</v>
      </c>
      <c r="N786" s="27" t="str">
        <f>VLOOKUP($A786,'2025'!$C:$Z,MATCH(N$1,'2025'!$C$1:$Z$1,0))</f>
        <v>#N/A</v>
      </c>
      <c r="O786" s="27" t="str">
        <f>VLOOKUP($A786,'2025'!$C:$Z,MATCH(O$1,'2025'!$C$1:$Z$1,0))</f>
        <v>#N/A</v>
      </c>
      <c r="P786" s="31"/>
      <c r="Q786" s="31"/>
      <c r="R786" s="31"/>
      <c r="S786" s="31"/>
      <c r="T786" s="31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</row>
    <row r="787" ht="22.5" hidden="1" customHeight="1">
      <c r="A787" s="28"/>
      <c r="B787" s="30" t="str">
        <f>VLOOKUP($A787,'2025'!$C:$Z,MATCH(B$1,'2025'!$C$1:$Z$1,0))</f>
        <v>#N/A</v>
      </c>
      <c r="C787" s="27" t="str">
        <f>VLOOKUP($A787,'2025'!$C:$Z,MATCH(C$1,'2025'!$C$1:$Z$1,0))</f>
        <v>#N/A</v>
      </c>
      <c r="D787" s="27" t="str">
        <f>VLOOKUP($A787,'2025'!$C:$Z,MATCH(D$1,'2025'!$C$1:$Z$1,0))</f>
        <v>#N/A</v>
      </c>
      <c r="E787" s="27" t="str">
        <f>VLOOKUP($A787,'2025'!$C:$Z,MATCH(E$1,'2025'!$C$1:$Z$1,0))</f>
        <v>#N/A</v>
      </c>
      <c r="F787" s="27" t="str">
        <f>VLOOKUP($A787,'2025'!$C:$Z,MATCH(F$1,'2025'!$C$1:$Z$1,0))</f>
        <v>#N/A</v>
      </c>
      <c r="G787" s="27" t="str">
        <f>VLOOKUP($A787,'2025'!$C:$Z,MATCH(G$1,'2025'!$C$1:$Z$1,0))</f>
        <v>#N/A</v>
      </c>
      <c r="H787" s="27" t="str">
        <f>VLOOKUP($A787,'2025'!$C:$Z,MATCH(H$1,'2025'!$C$1:$Z$1,0))</f>
        <v>#N/A</v>
      </c>
      <c r="I787" s="27" t="str">
        <f>VLOOKUP($A787,'2025'!$C:$Z,MATCH(I$1,'2025'!$C$1:$Z$1,0))</f>
        <v>#N/A</v>
      </c>
      <c r="J787" s="27" t="str">
        <f>VLOOKUP($A787,'2025'!$C:$Z,MATCH(J$1,'2025'!$C$1:$Z$1,0))</f>
        <v>#N/A</v>
      </c>
      <c r="K787" s="27" t="str">
        <f>VLOOKUP($A787,'2025'!$C:$Z,MATCH(K$1,'2025'!$C$1:$Z$1,0))</f>
        <v>#N/A</v>
      </c>
      <c r="L787" s="27" t="str">
        <f>VLOOKUP($A787,'2025'!$C:$Z,MATCH(L$1,'2025'!$C$1:$Z$1,0))</f>
        <v>#N/A</v>
      </c>
      <c r="M787" s="27" t="str">
        <f>VLOOKUP($A787,'2025'!$C:$Z,MATCH(M$1,'2025'!$C$1:$Z$1,0))</f>
        <v>#N/A</v>
      </c>
      <c r="N787" s="27" t="str">
        <f>VLOOKUP($A787,'2025'!$C:$Z,MATCH(N$1,'2025'!$C$1:$Z$1,0))</f>
        <v>#N/A</v>
      </c>
      <c r="O787" s="27" t="str">
        <f>VLOOKUP($A787,'2025'!$C:$Z,MATCH(O$1,'2025'!$C$1:$Z$1,0))</f>
        <v>#N/A</v>
      </c>
      <c r="P787" s="31"/>
      <c r="Q787" s="31"/>
      <c r="R787" s="31"/>
      <c r="S787" s="31"/>
      <c r="T787" s="31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</row>
    <row r="788" ht="22.5" hidden="1" customHeight="1">
      <c r="A788" s="28"/>
      <c r="B788" s="30" t="str">
        <f>VLOOKUP($A788,'2025'!$C:$Z,MATCH(B$1,'2025'!$C$1:$Z$1,0))</f>
        <v>#N/A</v>
      </c>
      <c r="C788" s="27" t="str">
        <f>VLOOKUP($A788,'2025'!$C:$Z,MATCH(C$1,'2025'!$C$1:$Z$1,0))</f>
        <v>#N/A</v>
      </c>
      <c r="D788" s="27" t="str">
        <f>VLOOKUP($A788,'2025'!$C:$Z,MATCH(D$1,'2025'!$C$1:$Z$1,0))</f>
        <v>#N/A</v>
      </c>
      <c r="E788" s="27" t="str">
        <f>VLOOKUP($A788,'2025'!$C:$Z,MATCH(E$1,'2025'!$C$1:$Z$1,0))</f>
        <v>#N/A</v>
      </c>
      <c r="F788" s="27" t="str">
        <f>VLOOKUP($A788,'2025'!$C:$Z,MATCH(F$1,'2025'!$C$1:$Z$1,0))</f>
        <v>#N/A</v>
      </c>
      <c r="G788" s="27" t="str">
        <f>VLOOKUP($A788,'2025'!$C:$Z,MATCH(G$1,'2025'!$C$1:$Z$1,0))</f>
        <v>#N/A</v>
      </c>
      <c r="H788" s="27" t="str">
        <f>VLOOKUP($A788,'2025'!$C:$Z,MATCH(H$1,'2025'!$C$1:$Z$1,0))</f>
        <v>#N/A</v>
      </c>
      <c r="I788" s="27" t="str">
        <f>VLOOKUP($A788,'2025'!$C:$Z,MATCH(I$1,'2025'!$C$1:$Z$1,0))</f>
        <v>#N/A</v>
      </c>
      <c r="J788" s="27" t="str">
        <f>VLOOKUP($A788,'2025'!$C:$Z,MATCH(J$1,'2025'!$C$1:$Z$1,0))</f>
        <v>#N/A</v>
      </c>
      <c r="K788" s="27" t="str">
        <f>VLOOKUP($A788,'2025'!$C:$Z,MATCH(K$1,'2025'!$C$1:$Z$1,0))</f>
        <v>#N/A</v>
      </c>
      <c r="L788" s="27" t="str">
        <f>VLOOKUP($A788,'2025'!$C:$Z,MATCH(L$1,'2025'!$C$1:$Z$1,0))</f>
        <v>#N/A</v>
      </c>
      <c r="M788" s="27" t="str">
        <f>VLOOKUP($A788,'2025'!$C:$Z,MATCH(M$1,'2025'!$C$1:$Z$1,0))</f>
        <v>#N/A</v>
      </c>
      <c r="N788" s="27" t="str">
        <f>VLOOKUP($A788,'2025'!$C:$Z,MATCH(N$1,'2025'!$C$1:$Z$1,0))</f>
        <v>#N/A</v>
      </c>
      <c r="O788" s="27" t="str">
        <f>VLOOKUP($A788,'2025'!$C:$Z,MATCH(O$1,'2025'!$C$1:$Z$1,0))</f>
        <v>#N/A</v>
      </c>
      <c r="P788" s="31"/>
      <c r="Q788" s="31"/>
      <c r="R788" s="31"/>
      <c r="S788" s="31"/>
      <c r="T788" s="31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</row>
    <row r="789" ht="22.5" hidden="1" customHeight="1">
      <c r="A789" s="28"/>
      <c r="B789" s="30" t="str">
        <f>VLOOKUP($A789,'2025'!$C:$Z,MATCH(B$1,'2025'!$C$1:$Z$1,0))</f>
        <v>#N/A</v>
      </c>
      <c r="C789" s="27" t="str">
        <f>VLOOKUP($A789,'2025'!$C:$Z,MATCH(C$1,'2025'!$C$1:$Z$1,0))</f>
        <v>#N/A</v>
      </c>
      <c r="D789" s="27" t="str">
        <f>VLOOKUP($A789,'2025'!$C:$Z,MATCH(D$1,'2025'!$C$1:$Z$1,0))</f>
        <v>#N/A</v>
      </c>
      <c r="E789" s="27" t="str">
        <f>VLOOKUP($A789,'2025'!$C:$Z,MATCH(E$1,'2025'!$C$1:$Z$1,0))</f>
        <v>#N/A</v>
      </c>
      <c r="F789" s="27" t="str">
        <f>VLOOKUP($A789,'2025'!$C:$Z,MATCH(F$1,'2025'!$C$1:$Z$1,0))</f>
        <v>#N/A</v>
      </c>
      <c r="G789" s="27" t="str">
        <f>VLOOKUP($A789,'2025'!$C:$Z,MATCH(G$1,'2025'!$C$1:$Z$1,0))</f>
        <v>#N/A</v>
      </c>
      <c r="H789" s="27" t="str">
        <f>VLOOKUP($A789,'2025'!$C:$Z,MATCH(H$1,'2025'!$C$1:$Z$1,0))</f>
        <v>#N/A</v>
      </c>
      <c r="I789" s="27" t="str">
        <f>VLOOKUP($A789,'2025'!$C:$Z,MATCH(I$1,'2025'!$C$1:$Z$1,0))</f>
        <v>#N/A</v>
      </c>
      <c r="J789" s="27" t="str">
        <f>VLOOKUP($A789,'2025'!$C:$Z,MATCH(J$1,'2025'!$C$1:$Z$1,0))</f>
        <v>#N/A</v>
      </c>
      <c r="K789" s="27" t="str">
        <f>VLOOKUP($A789,'2025'!$C:$Z,MATCH(K$1,'2025'!$C$1:$Z$1,0))</f>
        <v>#N/A</v>
      </c>
      <c r="L789" s="27" t="str">
        <f>VLOOKUP($A789,'2025'!$C:$Z,MATCH(L$1,'2025'!$C$1:$Z$1,0))</f>
        <v>#N/A</v>
      </c>
      <c r="M789" s="27" t="str">
        <f>VLOOKUP($A789,'2025'!$C:$Z,MATCH(M$1,'2025'!$C$1:$Z$1,0))</f>
        <v>#N/A</v>
      </c>
      <c r="N789" s="27" t="str">
        <f>VLOOKUP($A789,'2025'!$C:$Z,MATCH(N$1,'2025'!$C$1:$Z$1,0))</f>
        <v>#N/A</v>
      </c>
      <c r="O789" s="27" t="str">
        <f>VLOOKUP($A789,'2025'!$C:$Z,MATCH(O$1,'2025'!$C$1:$Z$1,0))</f>
        <v>#N/A</v>
      </c>
      <c r="P789" s="31"/>
      <c r="Q789" s="31"/>
      <c r="R789" s="31"/>
      <c r="S789" s="31"/>
      <c r="T789" s="31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</row>
    <row r="790" ht="22.5" hidden="1" customHeight="1">
      <c r="A790" s="28"/>
      <c r="B790" s="30" t="str">
        <f>VLOOKUP($A790,'2025'!$C:$Z,MATCH(B$1,'2025'!$C$1:$Z$1,0))</f>
        <v>#N/A</v>
      </c>
      <c r="C790" s="27" t="str">
        <f>VLOOKUP($A790,'2025'!$C:$Z,MATCH(C$1,'2025'!$C$1:$Z$1,0))</f>
        <v>#N/A</v>
      </c>
      <c r="D790" s="27" t="str">
        <f>VLOOKUP($A790,'2025'!$C:$Z,MATCH(D$1,'2025'!$C$1:$Z$1,0))</f>
        <v>#N/A</v>
      </c>
      <c r="E790" s="27" t="str">
        <f>VLOOKUP($A790,'2025'!$C:$Z,MATCH(E$1,'2025'!$C$1:$Z$1,0))</f>
        <v>#N/A</v>
      </c>
      <c r="F790" s="27" t="str">
        <f>VLOOKUP($A790,'2025'!$C:$Z,MATCH(F$1,'2025'!$C$1:$Z$1,0))</f>
        <v>#N/A</v>
      </c>
      <c r="G790" s="27" t="str">
        <f>VLOOKUP($A790,'2025'!$C:$Z,MATCH(G$1,'2025'!$C$1:$Z$1,0))</f>
        <v>#N/A</v>
      </c>
      <c r="H790" s="27" t="str">
        <f>VLOOKUP($A790,'2025'!$C:$Z,MATCH(H$1,'2025'!$C$1:$Z$1,0))</f>
        <v>#N/A</v>
      </c>
      <c r="I790" s="27" t="str">
        <f>VLOOKUP($A790,'2025'!$C:$Z,MATCH(I$1,'2025'!$C$1:$Z$1,0))</f>
        <v>#N/A</v>
      </c>
      <c r="J790" s="27" t="str">
        <f>VLOOKUP($A790,'2025'!$C:$Z,MATCH(J$1,'2025'!$C$1:$Z$1,0))</f>
        <v>#N/A</v>
      </c>
      <c r="K790" s="27" t="str">
        <f>VLOOKUP($A790,'2025'!$C:$Z,MATCH(K$1,'2025'!$C$1:$Z$1,0))</f>
        <v>#N/A</v>
      </c>
      <c r="L790" s="27" t="str">
        <f>VLOOKUP($A790,'2025'!$C:$Z,MATCH(L$1,'2025'!$C$1:$Z$1,0))</f>
        <v>#N/A</v>
      </c>
      <c r="M790" s="27" t="str">
        <f>VLOOKUP($A790,'2025'!$C:$Z,MATCH(M$1,'2025'!$C$1:$Z$1,0))</f>
        <v>#N/A</v>
      </c>
      <c r="N790" s="27" t="str">
        <f>VLOOKUP($A790,'2025'!$C:$Z,MATCH(N$1,'2025'!$C$1:$Z$1,0))</f>
        <v>#N/A</v>
      </c>
      <c r="O790" s="27" t="str">
        <f>VLOOKUP($A790,'2025'!$C:$Z,MATCH(O$1,'2025'!$C$1:$Z$1,0))</f>
        <v>#N/A</v>
      </c>
      <c r="P790" s="31"/>
      <c r="Q790" s="31"/>
      <c r="R790" s="31"/>
      <c r="S790" s="31"/>
      <c r="T790" s="31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</row>
    <row r="791" ht="22.5" hidden="1" customHeight="1">
      <c r="A791" s="28"/>
      <c r="B791" s="30" t="str">
        <f>VLOOKUP($A791,'2025'!$C:$Z,MATCH(B$1,'2025'!$C$1:$Z$1,0))</f>
        <v>#N/A</v>
      </c>
      <c r="C791" s="27" t="str">
        <f>VLOOKUP($A791,'2025'!$C:$Z,MATCH(C$1,'2025'!$C$1:$Z$1,0))</f>
        <v>#N/A</v>
      </c>
      <c r="D791" s="27" t="str">
        <f>VLOOKUP($A791,'2025'!$C:$Z,MATCH(D$1,'2025'!$C$1:$Z$1,0))</f>
        <v>#N/A</v>
      </c>
      <c r="E791" s="27" t="str">
        <f>VLOOKUP($A791,'2025'!$C:$Z,MATCH(E$1,'2025'!$C$1:$Z$1,0))</f>
        <v>#N/A</v>
      </c>
      <c r="F791" s="27" t="str">
        <f>VLOOKUP($A791,'2025'!$C:$Z,MATCH(F$1,'2025'!$C$1:$Z$1,0))</f>
        <v>#N/A</v>
      </c>
      <c r="G791" s="27" t="str">
        <f>VLOOKUP($A791,'2025'!$C:$Z,MATCH(G$1,'2025'!$C$1:$Z$1,0))</f>
        <v>#N/A</v>
      </c>
      <c r="H791" s="27" t="str">
        <f>VLOOKUP($A791,'2025'!$C:$Z,MATCH(H$1,'2025'!$C$1:$Z$1,0))</f>
        <v>#N/A</v>
      </c>
      <c r="I791" s="27" t="str">
        <f>VLOOKUP($A791,'2025'!$C:$Z,MATCH(I$1,'2025'!$C$1:$Z$1,0))</f>
        <v>#N/A</v>
      </c>
      <c r="J791" s="27" t="str">
        <f>VLOOKUP($A791,'2025'!$C:$Z,MATCH(J$1,'2025'!$C$1:$Z$1,0))</f>
        <v>#N/A</v>
      </c>
      <c r="K791" s="27" t="str">
        <f>VLOOKUP($A791,'2025'!$C:$Z,MATCH(K$1,'2025'!$C$1:$Z$1,0))</f>
        <v>#N/A</v>
      </c>
      <c r="L791" s="27" t="str">
        <f>VLOOKUP($A791,'2025'!$C:$Z,MATCH(L$1,'2025'!$C$1:$Z$1,0))</f>
        <v>#N/A</v>
      </c>
      <c r="M791" s="27" t="str">
        <f>VLOOKUP($A791,'2025'!$C:$Z,MATCH(M$1,'2025'!$C$1:$Z$1,0))</f>
        <v>#N/A</v>
      </c>
      <c r="N791" s="27" t="str">
        <f>VLOOKUP($A791,'2025'!$C:$Z,MATCH(N$1,'2025'!$C$1:$Z$1,0))</f>
        <v>#N/A</v>
      </c>
      <c r="O791" s="27" t="str">
        <f>VLOOKUP($A791,'2025'!$C:$Z,MATCH(O$1,'2025'!$C$1:$Z$1,0))</f>
        <v>#N/A</v>
      </c>
      <c r="P791" s="31"/>
      <c r="Q791" s="31"/>
      <c r="R791" s="31"/>
      <c r="S791" s="31"/>
      <c r="T791" s="31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</row>
    <row r="792" ht="22.5" hidden="1" customHeight="1">
      <c r="A792" s="28"/>
      <c r="B792" s="30" t="str">
        <f>VLOOKUP($A792,'2025'!$C:$Z,MATCH(B$1,'2025'!$C$1:$Z$1,0))</f>
        <v>#N/A</v>
      </c>
      <c r="C792" s="27" t="str">
        <f>VLOOKUP($A792,'2025'!$C:$Z,MATCH(C$1,'2025'!$C$1:$Z$1,0))</f>
        <v>#N/A</v>
      </c>
      <c r="D792" s="27" t="str">
        <f>VLOOKUP($A792,'2025'!$C:$Z,MATCH(D$1,'2025'!$C$1:$Z$1,0))</f>
        <v>#N/A</v>
      </c>
      <c r="E792" s="27" t="str">
        <f>VLOOKUP($A792,'2025'!$C:$Z,MATCH(E$1,'2025'!$C$1:$Z$1,0))</f>
        <v>#N/A</v>
      </c>
      <c r="F792" s="27" t="str">
        <f>VLOOKUP($A792,'2025'!$C:$Z,MATCH(F$1,'2025'!$C$1:$Z$1,0))</f>
        <v>#N/A</v>
      </c>
      <c r="G792" s="27" t="str">
        <f>VLOOKUP($A792,'2025'!$C:$Z,MATCH(G$1,'2025'!$C$1:$Z$1,0))</f>
        <v>#N/A</v>
      </c>
      <c r="H792" s="27" t="str">
        <f>VLOOKUP($A792,'2025'!$C:$Z,MATCH(H$1,'2025'!$C$1:$Z$1,0))</f>
        <v>#N/A</v>
      </c>
      <c r="I792" s="27" t="str">
        <f>VLOOKUP($A792,'2025'!$C:$Z,MATCH(I$1,'2025'!$C$1:$Z$1,0))</f>
        <v>#N/A</v>
      </c>
      <c r="J792" s="27" t="str">
        <f>VLOOKUP($A792,'2025'!$C:$Z,MATCH(J$1,'2025'!$C$1:$Z$1,0))</f>
        <v>#N/A</v>
      </c>
      <c r="K792" s="27" t="str">
        <f>VLOOKUP($A792,'2025'!$C:$Z,MATCH(K$1,'2025'!$C$1:$Z$1,0))</f>
        <v>#N/A</v>
      </c>
      <c r="L792" s="27" t="str">
        <f>VLOOKUP($A792,'2025'!$C:$Z,MATCH(L$1,'2025'!$C$1:$Z$1,0))</f>
        <v>#N/A</v>
      </c>
      <c r="M792" s="27" t="str">
        <f>VLOOKUP($A792,'2025'!$C:$Z,MATCH(M$1,'2025'!$C$1:$Z$1,0))</f>
        <v>#N/A</v>
      </c>
      <c r="N792" s="27" t="str">
        <f>VLOOKUP($A792,'2025'!$C:$Z,MATCH(N$1,'2025'!$C$1:$Z$1,0))</f>
        <v>#N/A</v>
      </c>
      <c r="O792" s="27" t="str">
        <f>VLOOKUP($A792,'2025'!$C:$Z,MATCH(O$1,'2025'!$C$1:$Z$1,0))</f>
        <v>#N/A</v>
      </c>
      <c r="P792" s="31"/>
      <c r="Q792" s="31"/>
      <c r="R792" s="31"/>
      <c r="S792" s="31"/>
      <c r="T792" s="31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</row>
    <row r="793" ht="22.5" hidden="1" customHeight="1">
      <c r="A793" s="28"/>
      <c r="B793" s="30" t="str">
        <f>VLOOKUP($A793,'2025'!$C:$Z,MATCH(B$1,'2025'!$C$1:$Z$1,0))</f>
        <v>#N/A</v>
      </c>
      <c r="C793" s="27" t="str">
        <f>VLOOKUP($A793,'2025'!$C:$Z,MATCH(C$1,'2025'!$C$1:$Z$1,0))</f>
        <v>#N/A</v>
      </c>
      <c r="D793" s="27" t="str">
        <f>VLOOKUP($A793,'2025'!$C:$Z,MATCH(D$1,'2025'!$C$1:$Z$1,0))</f>
        <v>#N/A</v>
      </c>
      <c r="E793" s="27" t="str">
        <f>VLOOKUP($A793,'2025'!$C:$Z,MATCH(E$1,'2025'!$C$1:$Z$1,0))</f>
        <v>#N/A</v>
      </c>
      <c r="F793" s="27" t="str">
        <f>VLOOKUP($A793,'2025'!$C:$Z,MATCH(F$1,'2025'!$C$1:$Z$1,0))</f>
        <v>#N/A</v>
      </c>
      <c r="G793" s="27" t="str">
        <f>VLOOKUP($A793,'2025'!$C:$Z,MATCH(G$1,'2025'!$C$1:$Z$1,0))</f>
        <v>#N/A</v>
      </c>
      <c r="H793" s="27" t="str">
        <f>VLOOKUP($A793,'2025'!$C:$Z,MATCH(H$1,'2025'!$C$1:$Z$1,0))</f>
        <v>#N/A</v>
      </c>
      <c r="I793" s="27" t="str">
        <f>VLOOKUP($A793,'2025'!$C:$Z,MATCH(I$1,'2025'!$C$1:$Z$1,0))</f>
        <v>#N/A</v>
      </c>
      <c r="J793" s="27" t="str">
        <f>VLOOKUP($A793,'2025'!$C:$Z,MATCH(J$1,'2025'!$C$1:$Z$1,0))</f>
        <v>#N/A</v>
      </c>
      <c r="K793" s="27" t="str">
        <f>VLOOKUP($A793,'2025'!$C:$Z,MATCH(K$1,'2025'!$C$1:$Z$1,0))</f>
        <v>#N/A</v>
      </c>
      <c r="L793" s="27" t="str">
        <f>VLOOKUP($A793,'2025'!$C:$Z,MATCH(L$1,'2025'!$C$1:$Z$1,0))</f>
        <v>#N/A</v>
      </c>
      <c r="M793" s="27" t="str">
        <f>VLOOKUP($A793,'2025'!$C:$Z,MATCH(M$1,'2025'!$C$1:$Z$1,0))</f>
        <v>#N/A</v>
      </c>
      <c r="N793" s="27" t="str">
        <f>VLOOKUP($A793,'2025'!$C:$Z,MATCH(N$1,'2025'!$C$1:$Z$1,0))</f>
        <v>#N/A</v>
      </c>
      <c r="O793" s="27" t="str">
        <f>VLOOKUP($A793,'2025'!$C:$Z,MATCH(O$1,'2025'!$C$1:$Z$1,0))</f>
        <v>#N/A</v>
      </c>
      <c r="P793" s="31"/>
      <c r="Q793" s="31"/>
      <c r="R793" s="31"/>
      <c r="S793" s="31"/>
      <c r="T793" s="31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</row>
    <row r="794" ht="22.5" hidden="1" customHeight="1">
      <c r="A794" s="28"/>
      <c r="B794" s="30" t="str">
        <f>VLOOKUP($A794,'2025'!$C:$Z,MATCH(B$1,'2025'!$C$1:$Z$1,0))</f>
        <v>#N/A</v>
      </c>
      <c r="C794" s="27" t="str">
        <f>VLOOKUP($A794,'2025'!$C:$Z,MATCH(C$1,'2025'!$C$1:$Z$1,0))</f>
        <v>#N/A</v>
      </c>
      <c r="D794" s="27" t="str">
        <f>VLOOKUP($A794,'2025'!$C:$Z,MATCH(D$1,'2025'!$C$1:$Z$1,0))</f>
        <v>#N/A</v>
      </c>
      <c r="E794" s="27" t="str">
        <f>VLOOKUP($A794,'2025'!$C:$Z,MATCH(E$1,'2025'!$C$1:$Z$1,0))</f>
        <v>#N/A</v>
      </c>
      <c r="F794" s="27" t="str">
        <f>VLOOKUP($A794,'2025'!$C:$Z,MATCH(F$1,'2025'!$C$1:$Z$1,0))</f>
        <v>#N/A</v>
      </c>
      <c r="G794" s="27" t="str">
        <f>VLOOKUP($A794,'2025'!$C:$Z,MATCH(G$1,'2025'!$C$1:$Z$1,0))</f>
        <v>#N/A</v>
      </c>
      <c r="H794" s="27" t="str">
        <f>VLOOKUP($A794,'2025'!$C:$Z,MATCH(H$1,'2025'!$C$1:$Z$1,0))</f>
        <v>#N/A</v>
      </c>
      <c r="I794" s="27" t="str">
        <f>VLOOKUP($A794,'2025'!$C:$Z,MATCH(I$1,'2025'!$C$1:$Z$1,0))</f>
        <v>#N/A</v>
      </c>
      <c r="J794" s="27" t="str">
        <f>VLOOKUP($A794,'2025'!$C:$Z,MATCH(J$1,'2025'!$C$1:$Z$1,0))</f>
        <v>#N/A</v>
      </c>
      <c r="K794" s="27" t="str">
        <f>VLOOKUP($A794,'2025'!$C:$Z,MATCH(K$1,'2025'!$C$1:$Z$1,0))</f>
        <v>#N/A</v>
      </c>
      <c r="L794" s="27" t="str">
        <f>VLOOKUP($A794,'2025'!$C:$Z,MATCH(L$1,'2025'!$C$1:$Z$1,0))</f>
        <v>#N/A</v>
      </c>
      <c r="M794" s="27" t="str">
        <f>VLOOKUP($A794,'2025'!$C:$Z,MATCH(M$1,'2025'!$C$1:$Z$1,0))</f>
        <v>#N/A</v>
      </c>
      <c r="N794" s="27" t="str">
        <f>VLOOKUP($A794,'2025'!$C:$Z,MATCH(N$1,'2025'!$C$1:$Z$1,0))</f>
        <v>#N/A</v>
      </c>
      <c r="O794" s="27" t="str">
        <f>VLOOKUP($A794,'2025'!$C:$Z,MATCH(O$1,'2025'!$C$1:$Z$1,0))</f>
        <v>#N/A</v>
      </c>
      <c r="P794" s="31"/>
      <c r="Q794" s="31"/>
      <c r="R794" s="31"/>
      <c r="S794" s="31"/>
      <c r="T794" s="31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</row>
    <row r="795" ht="22.5" hidden="1" customHeight="1">
      <c r="A795" s="28"/>
      <c r="B795" s="30" t="str">
        <f>VLOOKUP($A795,'2025'!$C:$Z,MATCH(B$1,'2025'!$C$1:$Z$1,0))</f>
        <v>#N/A</v>
      </c>
      <c r="C795" s="27" t="str">
        <f>VLOOKUP($A795,'2025'!$C:$Z,MATCH(C$1,'2025'!$C$1:$Z$1,0))</f>
        <v>#N/A</v>
      </c>
      <c r="D795" s="27" t="str">
        <f>VLOOKUP($A795,'2025'!$C:$Z,MATCH(D$1,'2025'!$C$1:$Z$1,0))</f>
        <v>#N/A</v>
      </c>
      <c r="E795" s="27" t="str">
        <f>VLOOKUP($A795,'2025'!$C:$Z,MATCH(E$1,'2025'!$C$1:$Z$1,0))</f>
        <v>#N/A</v>
      </c>
      <c r="F795" s="27" t="str">
        <f>VLOOKUP($A795,'2025'!$C:$Z,MATCH(F$1,'2025'!$C$1:$Z$1,0))</f>
        <v>#N/A</v>
      </c>
      <c r="G795" s="27" t="str">
        <f>VLOOKUP($A795,'2025'!$C:$Z,MATCH(G$1,'2025'!$C$1:$Z$1,0))</f>
        <v>#N/A</v>
      </c>
      <c r="H795" s="27" t="str">
        <f>VLOOKUP($A795,'2025'!$C:$Z,MATCH(H$1,'2025'!$C$1:$Z$1,0))</f>
        <v>#N/A</v>
      </c>
      <c r="I795" s="27" t="str">
        <f>VLOOKUP($A795,'2025'!$C:$Z,MATCH(I$1,'2025'!$C$1:$Z$1,0))</f>
        <v>#N/A</v>
      </c>
      <c r="J795" s="27" t="str">
        <f>VLOOKUP($A795,'2025'!$C:$Z,MATCH(J$1,'2025'!$C$1:$Z$1,0))</f>
        <v>#N/A</v>
      </c>
      <c r="K795" s="27" t="str">
        <f>VLOOKUP($A795,'2025'!$C:$Z,MATCH(K$1,'2025'!$C$1:$Z$1,0))</f>
        <v>#N/A</v>
      </c>
      <c r="L795" s="27" t="str">
        <f>VLOOKUP($A795,'2025'!$C:$Z,MATCH(L$1,'2025'!$C$1:$Z$1,0))</f>
        <v>#N/A</v>
      </c>
      <c r="M795" s="27" t="str">
        <f>VLOOKUP($A795,'2025'!$C:$Z,MATCH(M$1,'2025'!$C$1:$Z$1,0))</f>
        <v>#N/A</v>
      </c>
      <c r="N795" s="27" t="str">
        <f>VLOOKUP($A795,'2025'!$C:$Z,MATCH(N$1,'2025'!$C$1:$Z$1,0))</f>
        <v>#N/A</v>
      </c>
      <c r="O795" s="27" t="str">
        <f>VLOOKUP($A795,'2025'!$C:$Z,MATCH(O$1,'2025'!$C$1:$Z$1,0))</f>
        <v>#N/A</v>
      </c>
      <c r="P795" s="31"/>
      <c r="Q795" s="31"/>
      <c r="R795" s="31"/>
      <c r="S795" s="31"/>
      <c r="T795" s="31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</row>
    <row r="796" ht="22.5" hidden="1" customHeight="1">
      <c r="A796" s="28"/>
      <c r="B796" s="30" t="str">
        <f>VLOOKUP($A796,'2025'!$C:$Z,MATCH(B$1,'2025'!$C$1:$Z$1,0))</f>
        <v>#N/A</v>
      </c>
      <c r="C796" s="27" t="str">
        <f>VLOOKUP($A796,'2025'!$C:$Z,MATCH(C$1,'2025'!$C$1:$Z$1,0))</f>
        <v>#N/A</v>
      </c>
      <c r="D796" s="27" t="str">
        <f>VLOOKUP($A796,'2025'!$C:$Z,MATCH(D$1,'2025'!$C$1:$Z$1,0))</f>
        <v>#N/A</v>
      </c>
      <c r="E796" s="27" t="str">
        <f>VLOOKUP($A796,'2025'!$C:$Z,MATCH(E$1,'2025'!$C$1:$Z$1,0))</f>
        <v>#N/A</v>
      </c>
      <c r="F796" s="27" t="str">
        <f>VLOOKUP($A796,'2025'!$C:$Z,MATCH(F$1,'2025'!$C$1:$Z$1,0))</f>
        <v>#N/A</v>
      </c>
      <c r="G796" s="27" t="str">
        <f>VLOOKUP($A796,'2025'!$C:$Z,MATCH(G$1,'2025'!$C$1:$Z$1,0))</f>
        <v>#N/A</v>
      </c>
      <c r="H796" s="27" t="str">
        <f>VLOOKUP($A796,'2025'!$C:$Z,MATCH(H$1,'2025'!$C$1:$Z$1,0))</f>
        <v>#N/A</v>
      </c>
      <c r="I796" s="27" t="str">
        <f>VLOOKUP($A796,'2025'!$C:$Z,MATCH(I$1,'2025'!$C$1:$Z$1,0))</f>
        <v>#N/A</v>
      </c>
      <c r="J796" s="27" t="str">
        <f>VLOOKUP($A796,'2025'!$C:$Z,MATCH(J$1,'2025'!$C$1:$Z$1,0))</f>
        <v>#N/A</v>
      </c>
      <c r="K796" s="27" t="str">
        <f>VLOOKUP($A796,'2025'!$C:$Z,MATCH(K$1,'2025'!$C$1:$Z$1,0))</f>
        <v>#N/A</v>
      </c>
      <c r="L796" s="27" t="str">
        <f>VLOOKUP($A796,'2025'!$C:$Z,MATCH(L$1,'2025'!$C$1:$Z$1,0))</f>
        <v>#N/A</v>
      </c>
      <c r="M796" s="27" t="str">
        <f>VLOOKUP($A796,'2025'!$C:$Z,MATCH(M$1,'2025'!$C$1:$Z$1,0))</f>
        <v>#N/A</v>
      </c>
      <c r="N796" s="27" t="str">
        <f>VLOOKUP($A796,'2025'!$C:$Z,MATCH(N$1,'2025'!$C$1:$Z$1,0))</f>
        <v>#N/A</v>
      </c>
      <c r="O796" s="27" t="str">
        <f>VLOOKUP($A796,'2025'!$C:$Z,MATCH(O$1,'2025'!$C$1:$Z$1,0))</f>
        <v>#N/A</v>
      </c>
      <c r="P796" s="31"/>
      <c r="Q796" s="31"/>
      <c r="R796" s="31"/>
      <c r="S796" s="31"/>
      <c r="T796" s="31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</row>
    <row r="797" ht="22.5" hidden="1" customHeight="1">
      <c r="A797" s="28"/>
      <c r="B797" s="30" t="str">
        <f>VLOOKUP($A797,'2025'!$C:$Z,MATCH(B$1,'2025'!$C$1:$Z$1,0))</f>
        <v>#N/A</v>
      </c>
      <c r="C797" s="27" t="str">
        <f>VLOOKUP($A797,'2025'!$C:$Z,MATCH(C$1,'2025'!$C$1:$Z$1,0))</f>
        <v>#N/A</v>
      </c>
      <c r="D797" s="27" t="str">
        <f>VLOOKUP($A797,'2025'!$C:$Z,MATCH(D$1,'2025'!$C$1:$Z$1,0))</f>
        <v>#N/A</v>
      </c>
      <c r="E797" s="27" t="str">
        <f>VLOOKUP($A797,'2025'!$C:$Z,MATCH(E$1,'2025'!$C$1:$Z$1,0))</f>
        <v>#N/A</v>
      </c>
      <c r="F797" s="27" t="str">
        <f>VLOOKUP($A797,'2025'!$C:$Z,MATCH(F$1,'2025'!$C$1:$Z$1,0))</f>
        <v>#N/A</v>
      </c>
      <c r="G797" s="27" t="str">
        <f>VLOOKUP($A797,'2025'!$C:$Z,MATCH(G$1,'2025'!$C$1:$Z$1,0))</f>
        <v>#N/A</v>
      </c>
      <c r="H797" s="27" t="str">
        <f>VLOOKUP($A797,'2025'!$C:$Z,MATCH(H$1,'2025'!$C$1:$Z$1,0))</f>
        <v>#N/A</v>
      </c>
      <c r="I797" s="27" t="str">
        <f>VLOOKUP($A797,'2025'!$C:$Z,MATCH(I$1,'2025'!$C$1:$Z$1,0))</f>
        <v>#N/A</v>
      </c>
      <c r="J797" s="27" t="str">
        <f>VLOOKUP($A797,'2025'!$C:$Z,MATCH(J$1,'2025'!$C$1:$Z$1,0))</f>
        <v>#N/A</v>
      </c>
      <c r="K797" s="27" t="str">
        <f>VLOOKUP($A797,'2025'!$C:$Z,MATCH(K$1,'2025'!$C$1:$Z$1,0))</f>
        <v>#N/A</v>
      </c>
      <c r="L797" s="27" t="str">
        <f>VLOOKUP($A797,'2025'!$C:$Z,MATCH(L$1,'2025'!$C$1:$Z$1,0))</f>
        <v>#N/A</v>
      </c>
      <c r="M797" s="27" t="str">
        <f>VLOOKUP($A797,'2025'!$C:$Z,MATCH(M$1,'2025'!$C$1:$Z$1,0))</f>
        <v>#N/A</v>
      </c>
      <c r="N797" s="27" t="str">
        <f>VLOOKUP($A797,'2025'!$C:$Z,MATCH(N$1,'2025'!$C$1:$Z$1,0))</f>
        <v>#N/A</v>
      </c>
      <c r="O797" s="27" t="str">
        <f>VLOOKUP($A797,'2025'!$C:$Z,MATCH(O$1,'2025'!$C$1:$Z$1,0))</f>
        <v>#N/A</v>
      </c>
      <c r="P797" s="31"/>
      <c r="Q797" s="31"/>
      <c r="R797" s="31"/>
      <c r="S797" s="31"/>
      <c r="T797" s="31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</row>
    <row r="798" ht="22.5" hidden="1" customHeight="1">
      <c r="A798" s="28"/>
      <c r="B798" s="30" t="str">
        <f>VLOOKUP($A798,'2025'!$C:$Z,MATCH(B$1,'2025'!$C$1:$Z$1,0))</f>
        <v>#N/A</v>
      </c>
      <c r="C798" s="27" t="str">
        <f>VLOOKUP($A798,'2025'!$C:$Z,MATCH(C$1,'2025'!$C$1:$Z$1,0))</f>
        <v>#N/A</v>
      </c>
      <c r="D798" s="27" t="str">
        <f>VLOOKUP($A798,'2025'!$C:$Z,MATCH(D$1,'2025'!$C$1:$Z$1,0))</f>
        <v>#N/A</v>
      </c>
      <c r="E798" s="27" t="str">
        <f>VLOOKUP($A798,'2025'!$C:$Z,MATCH(E$1,'2025'!$C$1:$Z$1,0))</f>
        <v>#N/A</v>
      </c>
      <c r="F798" s="27" t="str">
        <f>VLOOKUP($A798,'2025'!$C:$Z,MATCH(F$1,'2025'!$C$1:$Z$1,0))</f>
        <v>#N/A</v>
      </c>
      <c r="G798" s="27" t="str">
        <f>VLOOKUP($A798,'2025'!$C:$Z,MATCH(G$1,'2025'!$C$1:$Z$1,0))</f>
        <v>#N/A</v>
      </c>
      <c r="H798" s="27" t="str">
        <f>VLOOKUP($A798,'2025'!$C:$Z,MATCH(H$1,'2025'!$C$1:$Z$1,0))</f>
        <v>#N/A</v>
      </c>
      <c r="I798" s="27" t="str">
        <f>VLOOKUP($A798,'2025'!$C:$Z,MATCH(I$1,'2025'!$C$1:$Z$1,0))</f>
        <v>#N/A</v>
      </c>
      <c r="J798" s="27" t="str">
        <f>VLOOKUP($A798,'2025'!$C:$Z,MATCH(J$1,'2025'!$C$1:$Z$1,0))</f>
        <v>#N/A</v>
      </c>
      <c r="K798" s="27" t="str">
        <f>VLOOKUP($A798,'2025'!$C:$Z,MATCH(K$1,'2025'!$C$1:$Z$1,0))</f>
        <v>#N/A</v>
      </c>
      <c r="L798" s="27" t="str">
        <f>VLOOKUP($A798,'2025'!$C:$Z,MATCH(L$1,'2025'!$C$1:$Z$1,0))</f>
        <v>#N/A</v>
      </c>
      <c r="M798" s="27" t="str">
        <f>VLOOKUP($A798,'2025'!$C:$Z,MATCH(M$1,'2025'!$C$1:$Z$1,0))</f>
        <v>#N/A</v>
      </c>
      <c r="N798" s="27" t="str">
        <f>VLOOKUP($A798,'2025'!$C:$Z,MATCH(N$1,'2025'!$C$1:$Z$1,0))</f>
        <v>#N/A</v>
      </c>
      <c r="O798" s="27" t="str">
        <f>VLOOKUP($A798,'2025'!$C:$Z,MATCH(O$1,'2025'!$C$1:$Z$1,0))</f>
        <v>#N/A</v>
      </c>
      <c r="P798" s="31"/>
      <c r="Q798" s="31"/>
      <c r="R798" s="31"/>
      <c r="S798" s="31"/>
      <c r="T798" s="31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</row>
    <row r="799" ht="22.5" hidden="1" customHeight="1">
      <c r="A799" s="28"/>
      <c r="B799" s="30" t="str">
        <f>VLOOKUP($A799,'2025'!$C:$Z,MATCH(B$1,'2025'!$C$1:$Z$1,0))</f>
        <v>#N/A</v>
      </c>
      <c r="C799" s="27" t="str">
        <f>VLOOKUP($A799,'2025'!$C:$Z,MATCH(C$1,'2025'!$C$1:$Z$1,0))</f>
        <v>#N/A</v>
      </c>
      <c r="D799" s="27" t="str">
        <f>VLOOKUP($A799,'2025'!$C:$Z,MATCH(D$1,'2025'!$C$1:$Z$1,0))</f>
        <v>#N/A</v>
      </c>
      <c r="E799" s="27" t="str">
        <f>VLOOKUP($A799,'2025'!$C:$Z,MATCH(E$1,'2025'!$C$1:$Z$1,0))</f>
        <v>#N/A</v>
      </c>
      <c r="F799" s="27" t="str">
        <f>VLOOKUP($A799,'2025'!$C:$Z,MATCH(F$1,'2025'!$C$1:$Z$1,0))</f>
        <v>#N/A</v>
      </c>
      <c r="G799" s="27" t="str">
        <f>VLOOKUP($A799,'2025'!$C:$Z,MATCH(G$1,'2025'!$C$1:$Z$1,0))</f>
        <v>#N/A</v>
      </c>
      <c r="H799" s="27" t="str">
        <f>VLOOKUP($A799,'2025'!$C:$Z,MATCH(H$1,'2025'!$C$1:$Z$1,0))</f>
        <v>#N/A</v>
      </c>
      <c r="I799" s="27" t="str">
        <f>VLOOKUP($A799,'2025'!$C:$Z,MATCH(I$1,'2025'!$C$1:$Z$1,0))</f>
        <v>#N/A</v>
      </c>
      <c r="J799" s="27" t="str">
        <f>VLOOKUP($A799,'2025'!$C:$Z,MATCH(J$1,'2025'!$C$1:$Z$1,0))</f>
        <v>#N/A</v>
      </c>
      <c r="K799" s="27" t="str">
        <f>VLOOKUP($A799,'2025'!$C:$Z,MATCH(K$1,'2025'!$C$1:$Z$1,0))</f>
        <v>#N/A</v>
      </c>
      <c r="L799" s="27" t="str">
        <f>VLOOKUP($A799,'2025'!$C:$Z,MATCH(L$1,'2025'!$C$1:$Z$1,0))</f>
        <v>#N/A</v>
      </c>
      <c r="M799" s="27" t="str">
        <f>VLOOKUP($A799,'2025'!$C:$Z,MATCH(M$1,'2025'!$C$1:$Z$1,0))</f>
        <v>#N/A</v>
      </c>
      <c r="N799" s="27" t="str">
        <f>VLOOKUP($A799,'2025'!$C:$Z,MATCH(N$1,'2025'!$C$1:$Z$1,0))</f>
        <v>#N/A</v>
      </c>
      <c r="O799" s="27" t="str">
        <f>VLOOKUP($A799,'2025'!$C:$Z,MATCH(O$1,'2025'!$C$1:$Z$1,0))</f>
        <v>#N/A</v>
      </c>
      <c r="P799" s="31"/>
      <c r="Q799" s="31"/>
      <c r="R799" s="31"/>
      <c r="S799" s="31"/>
      <c r="T799" s="31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</row>
    <row r="800" ht="22.5" hidden="1" customHeight="1">
      <c r="A800" s="28"/>
      <c r="B800" s="30" t="str">
        <f>VLOOKUP($A800,'2025'!$C:$Z,MATCH(B$1,'2025'!$C$1:$Z$1,0))</f>
        <v>#N/A</v>
      </c>
      <c r="C800" s="27" t="str">
        <f>VLOOKUP($A800,'2025'!$C:$Z,MATCH(C$1,'2025'!$C$1:$Z$1,0))</f>
        <v>#N/A</v>
      </c>
      <c r="D800" s="27" t="str">
        <f>VLOOKUP($A800,'2025'!$C:$Z,MATCH(D$1,'2025'!$C$1:$Z$1,0))</f>
        <v>#N/A</v>
      </c>
      <c r="E800" s="27" t="str">
        <f>VLOOKUP($A800,'2025'!$C:$Z,MATCH(E$1,'2025'!$C$1:$Z$1,0))</f>
        <v>#N/A</v>
      </c>
      <c r="F800" s="27" t="str">
        <f>VLOOKUP($A800,'2025'!$C:$Z,MATCH(F$1,'2025'!$C$1:$Z$1,0))</f>
        <v>#N/A</v>
      </c>
      <c r="G800" s="27" t="str">
        <f>VLOOKUP($A800,'2025'!$C:$Z,MATCH(G$1,'2025'!$C$1:$Z$1,0))</f>
        <v>#N/A</v>
      </c>
      <c r="H800" s="27" t="str">
        <f>VLOOKUP($A800,'2025'!$C:$Z,MATCH(H$1,'2025'!$C$1:$Z$1,0))</f>
        <v>#N/A</v>
      </c>
      <c r="I800" s="27" t="str">
        <f>VLOOKUP($A800,'2025'!$C:$Z,MATCH(I$1,'2025'!$C$1:$Z$1,0))</f>
        <v>#N/A</v>
      </c>
      <c r="J800" s="27" t="str">
        <f>VLOOKUP($A800,'2025'!$C:$Z,MATCH(J$1,'2025'!$C$1:$Z$1,0))</f>
        <v>#N/A</v>
      </c>
      <c r="K800" s="27" t="str">
        <f>VLOOKUP($A800,'2025'!$C:$Z,MATCH(K$1,'2025'!$C$1:$Z$1,0))</f>
        <v>#N/A</v>
      </c>
      <c r="L800" s="27" t="str">
        <f>VLOOKUP($A800,'2025'!$C:$Z,MATCH(L$1,'2025'!$C$1:$Z$1,0))</f>
        <v>#N/A</v>
      </c>
      <c r="M800" s="27" t="str">
        <f>VLOOKUP($A800,'2025'!$C:$Z,MATCH(M$1,'2025'!$C$1:$Z$1,0))</f>
        <v>#N/A</v>
      </c>
      <c r="N800" s="27" t="str">
        <f>VLOOKUP($A800,'2025'!$C:$Z,MATCH(N$1,'2025'!$C$1:$Z$1,0))</f>
        <v>#N/A</v>
      </c>
      <c r="O800" s="27" t="str">
        <f>VLOOKUP($A800,'2025'!$C:$Z,MATCH(O$1,'2025'!$C$1:$Z$1,0))</f>
        <v>#N/A</v>
      </c>
      <c r="P800" s="31"/>
      <c r="Q800" s="31"/>
      <c r="R800" s="31"/>
      <c r="S800" s="31"/>
      <c r="T800" s="31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</row>
    <row r="801" ht="22.5" hidden="1" customHeight="1">
      <c r="A801" s="28"/>
      <c r="B801" s="30" t="str">
        <f>VLOOKUP($A801,'2025'!$C:$Z,MATCH(B$1,'2025'!$C$1:$Z$1,0))</f>
        <v>#N/A</v>
      </c>
      <c r="C801" s="27" t="str">
        <f>VLOOKUP($A801,'2025'!$C:$Z,MATCH(C$1,'2025'!$C$1:$Z$1,0))</f>
        <v>#N/A</v>
      </c>
      <c r="D801" s="27" t="str">
        <f>VLOOKUP($A801,'2025'!$C:$Z,MATCH(D$1,'2025'!$C$1:$Z$1,0))</f>
        <v>#N/A</v>
      </c>
      <c r="E801" s="27" t="str">
        <f>VLOOKUP($A801,'2025'!$C:$Z,MATCH(E$1,'2025'!$C$1:$Z$1,0))</f>
        <v>#N/A</v>
      </c>
      <c r="F801" s="27" t="str">
        <f>VLOOKUP($A801,'2025'!$C:$Z,MATCH(F$1,'2025'!$C$1:$Z$1,0))</f>
        <v>#N/A</v>
      </c>
      <c r="G801" s="27" t="str">
        <f>VLOOKUP($A801,'2025'!$C:$Z,MATCH(G$1,'2025'!$C$1:$Z$1,0))</f>
        <v>#N/A</v>
      </c>
      <c r="H801" s="27" t="str">
        <f>VLOOKUP($A801,'2025'!$C:$Z,MATCH(H$1,'2025'!$C$1:$Z$1,0))</f>
        <v>#N/A</v>
      </c>
      <c r="I801" s="27" t="str">
        <f>VLOOKUP($A801,'2025'!$C:$Z,MATCH(I$1,'2025'!$C$1:$Z$1,0))</f>
        <v>#N/A</v>
      </c>
      <c r="J801" s="27" t="str">
        <f>VLOOKUP($A801,'2025'!$C:$Z,MATCH(J$1,'2025'!$C$1:$Z$1,0))</f>
        <v>#N/A</v>
      </c>
      <c r="K801" s="27" t="str">
        <f>VLOOKUP($A801,'2025'!$C:$Z,MATCH(K$1,'2025'!$C$1:$Z$1,0))</f>
        <v>#N/A</v>
      </c>
      <c r="L801" s="27" t="str">
        <f>VLOOKUP($A801,'2025'!$C:$Z,MATCH(L$1,'2025'!$C$1:$Z$1,0))</f>
        <v>#N/A</v>
      </c>
      <c r="M801" s="27" t="str">
        <f>VLOOKUP($A801,'2025'!$C:$Z,MATCH(M$1,'2025'!$C$1:$Z$1,0))</f>
        <v>#N/A</v>
      </c>
      <c r="N801" s="27" t="str">
        <f>VLOOKUP($A801,'2025'!$C:$Z,MATCH(N$1,'2025'!$C$1:$Z$1,0))</f>
        <v>#N/A</v>
      </c>
      <c r="O801" s="27" t="str">
        <f>VLOOKUP($A801,'2025'!$C:$Z,MATCH(O$1,'2025'!$C$1:$Z$1,0))</f>
        <v>#N/A</v>
      </c>
      <c r="P801" s="31"/>
      <c r="Q801" s="31"/>
      <c r="R801" s="31"/>
      <c r="S801" s="31"/>
      <c r="T801" s="31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</row>
    <row r="802" ht="22.5" hidden="1" customHeight="1">
      <c r="A802" s="28"/>
      <c r="B802" s="30" t="str">
        <f>VLOOKUP($A802,'2025'!$C:$Z,MATCH(B$1,'2025'!$C$1:$Z$1,0))</f>
        <v>#N/A</v>
      </c>
      <c r="C802" s="27" t="str">
        <f>VLOOKUP($A802,'2025'!$C:$Z,MATCH(C$1,'2025'!$C$1:$Z$1,0))</f>
        <v>#N/A</v>
      </c>
      <c r="D802" s="27" t="str">
        <f>VLOOKUP($A802,'2025'!$C:$Z,MATCH(D$1,'2025'!$C$1:$Z$1,0))</f>
        <v>#N/A</v>
      </c>
      <c r="E802" s="27" t="str">
        <f>VLOOKUP($A802,'2025'!$C:$Z,MATCH(E$1,'2025'!$C$1:$Z$1,0))</f>
        <v>#N/A</v>
      </c>
      <c r="F802" s="27" t="str">
        <f>VLOOKUP($A802,'2025'!$C:$Z,MATCH(F$1,'2025'!$C$1:$Z$1,0))</f>
        <v>#N/A</v>
      </c>
      <c r="G802" s="27" t="str">
        <f>VLOOKUP($A802,'2025'!$C:$Z,MATCH(G$1,'2025'!$C$1:$Z$1,0))</f>
        <v>#N/A</v>
      </c>
      <c r="H802" s="27" t="str">
        <f>VLOOKUP($A802,'2025'!$C:$Z,MATCH(H$1,'2025'!$C$1:$Z$1,0))</f>
        <v>#N/A</v>
      </c>
      <c r="I802" s="27" t="str">
        <f>VLOOKUP($A802,'2025'!$C:$Z,MATCH(I$1,'2025'!$C$1:$Z$1,0))</f>
        <v>#N/A</v>
      </c>
      <c r="J802" s="27" t="str">
        <f>VLOOKUP($A802,'2025'!$C:$Z,MATCH(J$1,'2025'!$C$1:$Z$1,0))</f>
        <v>#N/A</v>
      </c>
      <c r="K802" s="27" t="str">
        <f>VLOOKUP($A802,'2025'!$C:$Z,MATCH(K$1,'2025'!$C$1:$Z$1,0))</f>
        <v>#N/A</v>
      </c>
      <c r="L802" s="27" t="str">
        <f>VLOOKUP($A802,'2025'!$C:$Z,MATCH(L$1,'2025'!$C$1:$Z$1,0))</f>
        <v>#N/A</v>
      </c>
      <c r="M802" s="27" t="str">
        <f>VLOOKUP($A802,'2025'!$C:$Z,MATCH(M$1,'2025'!$C$1:$Z$1,0))</f>
        <v>#N/A</v>
      </c>
      <c r="N802" s="27" t="str">
        <f>VLOOKUP($A802,'2025'!$C:$Z,MATCH(N$1,'2025'!$C$1:$Z$1,0))</f>
        <v>#N/A</v>
      </c>
      <c r="O802" s="27" t="str">
        <f>VLOOKUP($A802,'2025'!$C:$Z,MATCH(O$1,'2025'!$C$1:$Z$1,0))</f>
        <v>#N/A</v>
      </c>
      <c r="P802" s="31"/>
      <c r="Q802" s="31"/>
      <c r="R802" s="31"/>
      <c r="S802" s="31"/>
      <c r="T802" s="31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</row>
    <row r="803" ht="22.5" hidden="1" customHeight="1">
      <c r="A803" s="28"/>
      <c r="B803" s="30" t="str">
        <f>VLOOKUP($A803,'2025'!$C:$Z,MATCH(B$1,'2025'!$C$1:$Z$1,0))</f>
        <v>#N/A</v>
      </c>
      <c r="C803" s="27" t="str">
        <f>VLOOKUP($A803,'2025'!$C:$Z,MATCH(C$1,'2025'!$C$1:$Z$1,0))</f>
        <v>#N/A</v>
      </c>
      <c r="D803" s="27" t="str">
        <f>VLOOKUP($A803,'2025'!$C:$Z,MATCH(D$1,'2025'!$C$1:$Z$1,0))</f>
        <v>#N/A</v>
      </c>
      <c r="E803" s="27" t="str">
        <f>VLOOKUP($A803,'2025'!$C:$Z,MATCH(E$1,'2025'!$C$1:$Z$1,0))</f>
        <v>#N/A</v>
      </c>
      <c r="F803" s="27" t="str">
        <f>VLOOKUP($A803,'2025'!$C:$Z,MATCH(F$1,'2025'!$C$1:$Z$1,0))</f>
        <v>#N/A</v>
      </c>
      <c r="G803" s="27" t="str">
        <f>VLOOKUP($A803,'2025'!$C:$Z,MATCH(G$1,'2025'!$C$1:$Z$1,0))</f>
        <v>#N/A</v>
      </c>
      <c r="H803" s="27" t="str">
        <f>VLOOKUP($A803,'2025'!$C:$Z,MATCH(H$1,'2025'!$C$1:$Z$1,0))</f>
        <v>#N/A</v>
      </c>
      <c r="I803" s="27" t="str">
        <f>VLOOKUP($A803,'2025'!$C:$Z,MATCH(I$1,'2025'!$C$1:$Z$1,0))</f>
        <v>#N/A</v>
      </c>
      <c r="J803" s="27" t="str">
        <f>VLOOKUP($A803,'2025'!$C:$Z,MATCH(J$1,'2025'!$C$1:$Z$1,0))</f>
        <v>#N/A</v>
      </c>
      <c r="K803" s="27" t="str">
        <f>VLOOKUP($A803,'2025'!$C:$Z,MATCH(K$1,'2025'!$C$1:$Z$1,0))</f>
        <v>#N/A</v>
      </c>
      <c r="L803" s="27" t="str">
        <f>VLOOKUP($A803,'2025'!$C:$Z,MATCH(L$1,'2025'!$C$1:$Z$1,0))</f>
        <v>#N/A</v>
      </c>
      <c r="M803" s="27" t="str">
        <f>VLOOKUP($A803,'2025'!$C:$Z,MATCH(M$1,'2025'!$C$1:$Z$1,0))</f>
        <v>#N/A</v>
      </c>
      <c r="N803" s="27" t="str">
        <f>VLOOKUP($A803,'2025'!$C:$Z,MATCH(N$1,'2025'!$C$1:$Z$1,0))</f>
        <v>#N/A</v>
      </c>
      <c r="O803" s="27" t="str">
        <f>VLOOKUP($A803,'2025'!$C:$Z,MATCH(O$1,'2025'!$C$1:$Z$1,0))</f>
        <v>#N/A</v>
      </c>
      <c r="P803" s="31"/>
      <c r="Q803" s="31"/>
      <c r="R803" s="31"/>
      <c r="S803" s="31"/>
      <c r="T803" s="31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</row>
    <row r="804" ht="22.5" hidden="1" customHeight="1">
      <c r="A804" s="28"/>
      <c r="B804" s="30" t="str">
        <f>VLOOKUP($A804,'2025'!$C:$Z,MATCH(B$1,'2025'!$C$1:$Z$1,0))</f>
        <v>#N/A</v>
      </c>
      <c r="C804" s="27" t="str">
        <f>VLOOKUP($A804,'2025'!$C:$Z,MATCH(C$1,'2025'!$C$1:$Z$1,0))</f>
        <v>#N/A</v>
      </c>
      <c r="D804" s="27" t="str">
        <f>VLOOKUP($A804,'2025'!$C:$Z,MATCH(D$1,'2025'!$C$1:$Z$1,0))</f>
        <v>#N/A</v>
      </c>
      <c r="E804" s="27" t="str">
        <f>VLOOKUP($A804,'2025'!$C:$Z,MATCH(E$1,'2025'!$C$1:$Z$1,0))</f>
        <v>#N/A</v>
      </c>
      <c r="F804" s="27" t="str">
        <f>VLOOKUP($A804,'2025'!$C:$Z,MATCH(F$1,'2025'!$C$1:$Z$1,0))</f>
        <v>#N/A</v>
      </c>
      <c r="G804" s="27" t="str">
        <f>VLOOKUP($A804,'2025'!$C:$Z,MATCH(G$1,'2025'!$C$1:$Z$1,0))</f>
        <v>#N/A</v>
      </c>
      <c r="H804" s="27" t="str">
        <f>VLOOKUP($A804,'2025'!$C:$Z,MATCH(H$1,'2025'!$C$1:$Z$1,0))</f>
        <v>#N/A</v>
      </c>
      <c r="I804" s="27" t="str">
        <f>VLOOKUP($A804,'2025'!$C:$Z,MATCH(I$1,'2025'!$C$1:$Z$1,0))</f>
        <v>#N/A</v>
      </c>
      <c r="J804" s="27" t="str">
        <f>VLOOKUP($A804,'2025'!$C:$Z,MATCH(J$1,'2025'!$C$1:$Z$1,0))</f>
        <v>#N/A</v>
      </c>
      <c r="K804" s="27" t="str">
        <f>VLOOKUP($A804,'2025'!$C:$Z,MATCH(K$1,'2025'!$C$1:$Z$1,0))</f>
        <v>#N/A</v>
      </c>
      <c r="L804" s="27" t="str">
        <f>VLOOKUP($A804,'2025'!$C:$Z,MATCH(L$1,'2025'!$C$1:$Z$1,0))</f>
        <v>#N/A</v>
      </c>
      <c r="M804" s="27" t="str">
        <f>VLOOKUP($A804,'2025'!$C:$Z,MATCH(M$1,'2025'!$C$1:$Z$1,0))</f>
        <v>#N/A</v>
      </c>
      <c r="N804" s="27" t="str">
        <f>VLOOKUP($A804,'2025'!$C:$Z,MATCH(N$1,'2025'!$C$1:$Z$1,0))</f>
        <v>#N/A</v>
      </c>
      <c r="O804" s="27" t="str">
        <f>VLOOKUP($A804,'2025'!$C:$Z,MATCH(O$1,'2025'!$C$1:$Z$1,0))</f>
        <v>#N/A</v>
      </c>
      <c r="P804" s="31"/>
      <c r="Q804" s="31"/>
      <c r="R804" s="31"/>
      <c r="S804" s="31"/>
      <c r="T804" s="31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</row>
    <row r="805" ht="22.5" hidden="1" customHeight="1">
      <c r="A805" s="28"/>
      <c r="B805" s="30" t="str">
        <f>VLOOKUP($A805,'2025'!$C:$Z,MATCH(B$1,'2025'!$C$1:$Z$1,0))</f>
        <v>#N/A</v>
      </c>
      <c r="C805" s="27" t="str">
        <f>VLOOKUP($A805,'2025'!$C:$Z,MATCH(C$1,'2025'!$C$1:$Z$1,0))</f>
        <v>#N/A</v>
      </c>
      <c r="D805" s="27" t="str">
        <f>VLOOKUP($A805,'2025'!$C:$Z,MATCH(D$1,'2025'!$C$1:$Z$1,0))</f>
        <v>#N/A</v>
      </c>
      <c r="E805" s="27" t="str">
        <f>VLOOKUP($A805,'2025'!$C:$Z,MATCH(E$1,'2025'!$C$1:$Z$1,0))</f>
        <v>#N/A</v>
      </c>
      <c r="F805" s="27" t="str">
        <f>VLOOKUP($A805,'2025'!$C:$Z,MATCH(F$1,'2025'!$C$1:$Z$1,0))</f>
        <v>#N/A</v>
      </c>
      <c r="G805" s="27" t="str">
        <f>VLOOKUP($A805,'2025'!$C:$Z,MATCH(G$1,'2025'!$C$1:$Z$1,0))</f>
        <v>#N/A</v>
      </c>
      <c r="H805" s="27" t="str">
        <f>VLOOKUP($A805,'2025'!$C:$Z,MATCH(H$1,'2025'!$C$1:$Z$1,0))</f>
        <v>#N/A</v>
      </c>
      <c r="I805" s="27" t="str">
        <f>VLOOKUP($A805,'2025'!$C:$Z,MATCH(I$1,'2025'!$C$1:$Z$1,0))</f>
        <v>#N/A</v>
      </c>
      <c r="J805" s="27" t="str">
        <f>VLOOKUP($A805,'2025'!$C:$Z,MATCH(J$1,'2025'!$C$1:$Z$1,0))</f>
        <v>#N/A</v>
      </c>
      <c r="K805" s="27" t="str">
        <f>VLOOKUP($A805,'2025'!$C:$Z,MATCH(K$1,'2025'!$C$1:$Z$1,0))</f>
        <v>#N/A</v>
      </c>
      <c r="L805" s="27" t="str">
        <f>VLOOKUP($A805,'2025'!$C:$Z,MATCH(L$1,'2025'!$C$1:$Z$1,0))</f>
        <v>#N/A</v>
      </c>
      <c r="M805" s="27" t="str">
        <f>VLOOKUP($A805,'2025'!$C:$Z,MATCH(M$1,'2025'!$C$1:$Z$1,0))</f>
        <v>#N/A</v>
      </c>
      <c r="N805" s="27" t="str">
        <f>VLOOKUP($A805,'2025'!$C:$Z,MATCH(N$1,'2025'!$C$1:$Z$1,0))</f>
        <v>#N/A</v>
      </c>
      <c r="O805" s="27" t="str">
        <f>VLOOKUP($A805,'2025'!$C:$Z,MATCH(O$1,'2025'!$C$1:$Z$1,0))</f>
        <v>#N/A</v>
      </c>
      <c r="P805" s="31"/>
      <c r="Q805" s="31"/>
      <c r="R805" s="31"/>
      <c r="S805" s="31"/>
      <c r="T805" s="31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</row>
    <row r="806" ht="22.5" hidden="1" customHeight="1">
      <c r="A806" s="28"/>
      <c r="B806" s="30" t="str">
        <f>VLOOKUP($A806,'2025'!$C:$Z,MATCH(B$1,'2025'!$C$1:$Z$1,0))</f>
        <v>#N/A</v>
      </c>
      <c r="C806" s="27" t="str">
        <f>VLOOKUP($A806,'2025'!$C:$Z,MATCH(C$1,'2025'!$C$1:$Z$1,0))</f>
        <v>#N/A</v>
      </c>
      <c r="D806" s="27" t="str">
        <f>VLOOKUP($A806,'2025'!$C:$Z,MATCH(D$1,'2025'!$C$1:$Z$1,0))</f>
        <v>#N/A</v>
      </c>
      <c r="E806" s="27" t="str">
        <f>VLOOKUP($A806,'2025'!$C:$Z,MATCH(E$1,'2025'!$C$1:$Z$1,0))</f>
        <v>#N/A</v>
      </c>
      <c r="F806" s="27" t="str">
        <f>VLOOKUP($A806,'2025'!$C:$Z,MATCH(F$1,'2025'!$C$1:$Z$1,0))</f>
        <v>#N/A</v>
      </c>
      <c r="G806" s="27" t="str">
        <f>VLOOKUP($A806,'2025'!$C:$Z,MATCH(G$1,'2025'!$C$1:$Z$1,0))</f>
        <v>#N/A</v>
      </c>
      <c r="H806" s="27" t="str">
        <f>VLOOKUP($A806,'2025'!$C:$Z,MATCH(H$1,'2025'!$C$1:$Z$1,0))</f>
        <v>#N/A</v>
      </c>
      <c r="I806" s="27" t="str">
        <f>VLOOKUP($A806,'2025'!$C:$Z,MATCH(I$1,'2025'!$C$1:$Z$1,0))</f>
        <v>#N/A</v>
      </c>
      <c r="J806" s="27" t="str">
        <f>VLOOKUP($A806,'2025'!$C:$Z,MATCH(J$1,'2025'!$C$1:$Z$1,0))</f>
        <v>#N/A</v>
      </c>
      <c r="K806" s="27" t="str">
        <f>VLOOKUP($A806,'2025'!$C:$Z,MATCH(K$1,'2025'!$C$1:$Z$1,0))</f>
        <v>#N/A</v>
      </c>
      <c r="L806" s="27" t="str">
        <f>VLOOKUP($A806,'2025'!$C:$Z,MATCH(L$1,'2025'!$C$1:$Z$1,0))</f>
        <v>#N/A</v>
      </c>
      <c r="M806" s="27" t="str">
        <f>VLOOKUP($A806,'2025'!$C:$Z,MATCH(M$1,'2025'!$C$1:$Z$1,0))</f>
        <v>#N/A</v>
      </c>
      <c r="N806" s="27" t="str">
        <f>VLOOKUP($A806,'2025'!$C:$Z,MATCH(N$1,'2025'!$C$1:$Z$1,0))</f>
        <v>#N/A</v>
      </c>
      <c r="O806" s="27" t="str">
        <f>VLOOKUP($A806,'2025'!$C:$Z,MATCH(O$1,'2025'!$C$1:$Z$1,0))</f>
        <v>#N/A</v>
      </c>
      <c r="P806" s="31"/>
      <c r="Q806" s="31"/>
      <c r="R806" s="31"/>
      <c r="S806" s="31"/>
      <c r="T806" s="31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</row>
    <row r="807" ht="22.5" hidden="1" customHeight="1">
      <c r="A807" s="28"/>
      <c r="B807" s="30" t="str">
        <f>VLOOKUP($A807,'2025'!$C:$Z,MATCH(B$1,'2025'!$C$1:$Z$1,0))</f>
        <v>#N/A</v>
      </c>
      <c r="C807" s="27" t="str">
        <f>VLOOKUP($A807,'2025'!$C:$Z,MATCH(C$1,'2025'!$C$1:$Z$1,0))</f>
        <v>#N/A</v>
      </c>
      <c r="D807" s="27" t="str">
        <f>VLOOKUP($A807,'2025'!$C:$Z,MATCH(D$1,'2025'!$C$1:$Z$1,0))</f>
        <v>#N/A</v>
      </c>
      <c r="E807" s="27" t="str">
        <f>VLOOKUP($A807,'2025'!$C:$Z,MATCH(E$1,'2025'!$C$1:$Z$1,0))</f>
        <v>#N/A</v>
      </c>
      <c r="F807" s="27" t="str">
        <f>VLOOKUP($A807,'2025'!$C:$Z,MATCH(F$1,'2025'!$C$1:$Z$1,0))</f>
        <v>#N/A</v>
      </c>
      <c r="G807" s="27" t="str">
        <f>VLOOKUP($A807,'2025'!$C:$Z,MATCH(G$1,'2025'!$C$1:$Z$1,0))</f>
        <v>#N/A</v>
      </c>
      <c r="H807" s="27" t="str">
        <f>VLOOKUP($A807,'2025'!$C:$Z,MATCH(H$1,'2025'!$C$1:$Z$1,0))</f>
        <v>#N/A</v>
      </c>
      <c r="I807" s="27" t="str">
        <f>VLOOKUP($A807,'2025'!$C:$Z,MATCH(I$1,'2025'!$C$1:$Z$1,0))</f>
        <v>#N/A</v>
      </c>
      <c r="J807" s="27" t="str">
        <f>VLOOKUP($A807,'2025'!$C:$Z,MATCH(J$1,'2025'!$C$1:$Z$1,0))</f>
        <v>#N/A</v>
      </c>
      <c r="K807" s="27" t="str">
        <f>VLOOKUP($A807,'2025'!$C:$Z,MATCH(K$1,'2025'!$C$1:$Z$1,0))</f>
        <v>#N/A</v>
      </c>
      <c r="L807" s="27" t="str">
        <f>VLOOKUP($A807,'2025'!$C:$Z,MATCH(L$1,'2025'!$C$1:$Z$1,0))</f>
        <v>#N/A</v>
      </c>
      <c r="M807" s="27" t="str">
        <f>VLOOKUP($A807,'2025'!$C:$Z,MATCH(M$1,'2025'!$C$1:$Z$1,0))</f>
        <v>#N/A</v>
      </c>
      <c r="N807" s="27" t="str">
        <f>VLOOKUP($A807,'2025'!$C:$Z,MATCH(N$1,'2025'!$C$1:$Z$1,0))</f>
        <v>#N/A</v>
      </c>
      <c r="O807" s="27" t="str">
        <f>VLOOKUP($A807,'2025'!$C:$Z,MATCH(O$1,'2025'!$C$1:$Z$1,0))</f>
        <v>#N/A</v>
      </c>
      <c r="P807" s="31"/>
      <c r="Q807" s="31"/>
      <c r="R807" s="31"/>
      <c r="S807" s="31"/>
      <c r="T807" s="31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</row>
    <row r="808" ht="22.5" hidden="1" customHeight="1">
      <c r="A808" s="28"/>
      <c r="B808" s="30" t="str">
        <f>VLOOKUP($A808,'2025'!$C:$Z,MATCH(B$1,'2025'!$C$1:$Z$1,0))</f>
        <v>#N/A</v>
      </c>
      <c r="C808" s="27" t="str">
        <f>VLOOKUP($A808,'2025'!$C:$Z,MATCH(C$1,'2025'!$C$1:$Z$1,0))</f>
        <v>#N/A</v>
      </c>
      <c r="D808" s="27" t="str">
        <f>VLOOKUP($A808,'2025'!$C:$Z,MATCH(D$1,'2025'!$C$1:$Z$1,0))</f>
        <v>#N/A</v>
      </c>
      <c r="E808" s="27" t="str">
        <f>VLOOKUP($A808,'2025'!$C:$Z,MATCH(E$1,'2025'!$C$1:$Z$1,0))</f>
        <v>#N/A</v>
      </c>
      <c r="F808" s="27" t="str">
        <f>VLOOKUP($A808,'2025'!$C:$Z,MATCH(F$1,'2025'!$C$1:$Z$1,0))</f>
        <v>#N/A</v>
      </c>
      <c r="G808" s="27" t="str">
        <f>VLOOKUP($A808,'2025'!$C:$Z,MATCH(G$1,'2025'!$C$1:$Z$1,0))</f>
        <v>#N/A</v>
      </c>
      <c r="H808" s="27" t="str">
        <f>VLOOKUP($A808,'2025'!$C:$Z,MATCH(H$1,'2025'!$C$1:$Z$1,0))</f>
        <v>#N/A</v>
      </c>
      <c r="I808" s="27" t="str">
        <f>VLOOKUP($A808,'2025'!$C:$Z,MATCH(I$1,'2025'!$C$1:$Z$1,0))</f>
        <v>#N/A</v>
      </c>
      <c r="J808" s="27" t="str">
        <f>VLOOKUP($A808,'2025'!$C:$Z,MATCH(J$1,'2025'!$C$1:$Z$1,0))</f>
        <v>#N/A</v>
      </c>
      <c r="K808" s="27" t="str">
        <f>VLOOKUP($A808,'2025'!$C:$Z,MATCH(K$1,'2025'!$C$1:$Z$1,0))</f>
        <v>#N/A</v>
      </c>
      <c r="L808" s="27" t="str">
        <f>VLOOKUP($A808,'2025'!$C:$Z,MATCH(L$1,'2025'!$C$1:$Z$1,0))</f>
        <v>#N/A</v>
      </c>
      <c r="M808" s="27" t="str">
        <f>VLOOKUP($A808,'2025'!$C:$Z,MATCH(M$1,'2025'!$C$1:$Z$1,0))</f>
        <v>#N/A</v>
      </c>
      <c r="N808" s="27" t="str">
        <f>VLOOKUP($A808,'2025'!$C:$Z,MATCH(N$1,'2025'!$C$1:$Z$1,0))</f>
        <v>#N/A</v>
      </c>
      <c r="O808" s="27" t="str">
        <f>VLOOKUP($A808,'2025'!$C:$Z,MATCH(O$1,'2025'!$C$1:$Z$1,0))</f>
        <v>#N/A</v>
      </c>
      <c r="P808" s="31"/>
      <c r="Q808" s="31"/>
      <c r="R808" s="31"/>
      <c r="S808" s="31"/>
      <c r="T808" s="31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</row>
    <row r="809" ht="22.5" hidden="1" customHeight="1">
      <c r="A809" s="28"/>
      <c r="B809" s="30" t="str">
        <f>VLOOKUP($A809,'2025'!$C:$Z,MATCH(B$1,'2025'!$C$1:$Z$1,0))</f>
        <v>#N/A</v>
      </c>
      <c r="C809" s="27" t="str">
        <f>VLOOKUP($A809,'2025'!$C:$Z,MATCH(C$1,'2025'!$C$1:$Z$1,0))</f>
        <v>#N/A</v>
      </c>
      <c r="D809" s="27" t="str">
        <f>VLOOKUP($A809,'2025'!$C:$Z,MATCH(D$1,'2025'!$C$1:$Z$1,0))</f>
        <v>#N/A</v>
      </c>
      <c r="E809" s="27" t="str">
        <f>VLOOKUP($A809,'2025'!$C:$Z,MATCH(E$1,'2025'!$C$1:$Z$1,0))</f>
        <v>#N/A</v>
      </c>
      <c r="F809" s="27" t="str">
        <f>VLOOKUP($A809,'2025'!$C:$Z,MATCH(F$1,'2025'!$C$1:$Z$1,0))</f>
        <v>#N/A</v>
      </c>
      <c r="G809" s="27" t="str">
        <f>VLOOKUP($A809,'2025'!$C:$Z,MATCH(G$1,'2025'!$C$1:$Z$1,0))</f>
        <v>#N/A</v>
      </c>
      <c r="H809" s="27" t="str">
        <f>VLOOKUP($A809,'2025'!$C:$Z,MATCH(H$1,'2025'!$C$1:$Z$1,0))</f>
        <v>#N/A</v>
      </c>
      <c r="I809" s="27" t="str">
        <f>VLOOKUP($A809,'2025'!$C:$Z,MATCH(I$1,'2025'!$C$1:$Z$1,0))</f>
        <v>#N/A</v>
      </c>
      <c r="J809" s="27" t="str">
        <f>VLOOKUP($A809,'2025'!$C:$Z,MATCH(J$1,'2025'!$C$1:$Z$1,0))</f>
        <v>#N/A</v>
      </c>
      <c r="K809" s="27" t="str">
        <f>VLOOKUP($A809,'2025'!$C:$Z,MATCH(K$1,'2025'!$C$1:$Z$1,0))</f>
        <v>#N/A</v>
      </c>
      <c r="L809" s="27" t="str">
        <f>VLOOKUP($A809,'2025'!$C:$Z,MATCH(L$1,'2025'!$C$1:$Z$1,0))</f>
        <v>#N/A</v>
      </c>
      <c r="M809" s="27" t="str">
        <f>VLOOKUP($A809,'2025'!$C:$Z,MATCH(M$1,'2025'!$C$1:$Z$1,0))</f>
        <v>#N/A</v>
      </c>
      <c r="N809" s="27" t="str">
        <f>VLOOKUP($A809,'2025'!$C:$Z,MATCH(N$1,'2025'!$C$1:$Z$1,0))</f>
        <v>#N/A</v>
      </c>
      <c r="O809" s="27" t="str">
        <f>VLOOKUP($A809,'2025'!$C:$Z,MATCH(O$1,'2025'!$C$1:$Z$1,0))</f>
        <v>#N/A</v>
      </c>
      <c r="P809" s="31"/>
      <c r="Q809" s="31"/>
      <c r="R809" s="31"/>
      <c r="S809" s="31"/>
      <c r="T809" s="31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</row>
    <row r="810" ht="22.5" hidden="1" customHeight="1">
      <c r="A810" s="28"/>
      <c r="B810" s="30" t="str">
        <f>VLOOKUP($A810,'2025'!$C:$Z,MATCH(B$1,'2025'!$C$1:$Z$1,0))</f>
        <v>#N/A</v>
      </c>
      <c r="C810" s="27" t="str">
        <f>VLOOKUP($A810,'2025'!$C:$Z,MATCH(C$1,'2025'!$C$1:$Z$1,0))</f>
        <v>#N/A</v>
      </c>
      <c r="D810" s="27" t="str">
        <f>VLOOKUP($A810,'2025'!$C:$Z,MATCH(D$1,'2025'!$C$1:$Z$1,0))</f>
        <v>#N/A</v>
      </c>
      <c r="E810" s="27" t="str">
        <f>VLOOKUP($A810,'2025'!$C:$Z,MATCH(E$1,'2025'!$C$1:$Z$1,0))</f>
        <v>#N/A</v>
      </c>
      <c r="F810" s="27" t="str">
        <f>VLOOKUP($A810,'2025'!$C:$Z,MATCH(F$1,'2025'!$C$1:$Z$1,0))</f>
        <v>#N/A</v>
      </c>
      <c r="G810" s="27" t="str">
        <f>VLOOKUP($A810,'2025'!$C:$Z,MATCH(G$1,'2025'!$C$1:$Z$1,0))</f>
        <v>#N/A</v>
      </c>
      <c r="H810" s="27" t="str">
        <f>VLOOKUP($A810,'2025'!$C:$Z,MATCH(H$1,'2025'!$C$1:$Z$1,0))</f>
        <v>#N/A</v>
      </c>
      <c r="I810" s="27" t="str">
        <f>VLOOKUP($A810,'2025'!$C:$Z,MATCH(I$1,'2025'!$C$1:$Z$1,0))</f>
        <v>#N/A</v>
      </c>
      <c r="J810" s="27" t="str">
        <f>VLOOKUP($A810,'2025'!$C:$Z,MATCH(J$1,'2025'!$C$1:$Z$1,0))</f>
        <v>#N/A</v>
      </c>
      <c r="K810" s="27" t="str">
        <f>VLOOKUP($A810,'2025'!$C:$Z,MATCH(K$1,'2025'!$C$1:$Z$1,0))</f>
        <v>#N/A</v>
      </c>
      <c r="L810" s="27" t="str">
        <f>VLOOKUP($A810,'2025'!$C:$Z,MATCH(L$1,'2025'!$C$1:$Z$1,0))</f>
        <v>#N/A</v>
      </c>
      <c r="M810" s="27" t="str">
        <f>VLOOKUP($A810,'2025'!$C:$Z,MATCH(M$1,'2025'!$C$1:$Z$1,0))</f>
        <v>#N/A</v>
      </c>
      <c r="N810" s="27" t="str">
        <f>VLOOKUP($A810,'2025'!$C:$Z,MATCH(N$1,'2025'!$C$1:$Z$1,0))</f>
        <v>#N/A</v>
      </c>
      <c r="O810" s="27" t="str">
        <f>VLOOKUP($A810,'2025'!$C:$Z,MATCH(O$1,'2025'!$C$1:$Z$1,0))</f>
        <v>#N/A</v>
      </c>
      <c r="P810" s="31"/>
      <c r="Q810" s="31"/>
      <c r="R810" s="31"/>
      <c r="S810" s="31"/>
      <c r="T810" s="31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</row>
    <row r="811" ht="22.5" hidden="1" customHeight="1">
      <c r="A811" s="28"/>
      <c r="B811" s="30" t="str">
        <f>VLOOKUP($A811,'2025'!$C:$Z,MATCH(B$1,'2025'!$C$1:$Z$1,0))</f>
        <v>#N/A</v>
      </c>
      <c r="C811" s="27" t="str">
        <f>VLOOKUP($A811,'2025'!$C:$Z,MATCH(C$1,'2025'!$C$1:$Z$1,0))</f>
        <v>#N/A</v>
      </c>
      <c r="D811" s="27" t="str">
        <f>VLOOKUP($A811,'2025'!$C:$Z,MATCH(D$1,'2025'!$C$1:$Z$1,0))</f>
        <v>#N/A</v>
      </c>
      <c r="E811" s="27" t="str">
        <f>VLOOKUP($A811,'2025'!$C:$Z,MATCH(E$1,'2025'!$C$1:$Z$1,0))</f>
        <v>#N/A</v>
      </c>
      <c r="F811" s="27" t="str">
        <f>VLOOKUP($A811,'2025'!$C:$Z,MATCH(F$1,'2025'!$C$1:$Z$1,0))</f>
        <v>#N/A</v>
      </c>
      <c r="G811" s="27" t="str">
        <f>VLOOKUP($A811,'2025'!$C:$Z,MATCH(G$1,'2025'!$C$1:$Z$1,0))</f>
        <v>#N/A</v>
      </c>
      <c r="H811" s="27" t="str">
        <f>VLOOKUP($A811,'2025'!$C:$Z,MATCH(H$1,'2025'!$C$1:$Z$1,0))</f>
        <v>#N/A</v>
      </c>
      <c r="I811" s="27" t="str">
        <f>VLOOKUP($A811,'2025'!$C:$Z,MATCH(I$1,'2025'!$C$1:$Z$1,0))</f>
        <v>#N/A</v>
      </c>
      <c r="J811" s="27" t="str">
        <f>VLOOKUP($A811,'2025'!$C:$Z,MATCH(J$1,'2025'!$C$1:$Z$1,0))</f>
        <v>#N/A</v>
      </c>
      <c r="K811" s="27" t="str">
        <f>VLOOKUP($A811,'2025'!$C:$Z,MATCH(K$1,'2025'!$C$1:$Z$1,0))</f>
        <v>#N/A</v>
      </c>
      <c r="L811" s="27" t="str">
        <f>VLOOKUP($A811,'2025'!$C:$Z,MATCH(L$1,'2025'!$C$1:$Z$1,0))</f>
        <v>#N/A</v>
      </c>
      <c r="M811" s="27" t="str">
        <f>VLOOKUP($A811,'2025'!$C:$Z,MATCH(M$1,'2025'!$C$1:$Z$1,0))</f>
        <v>#N/A</v>
      </c>
      <c r="N811" s="27" t="str">
        <f>VLOOKUP($A811,'2025'!$C:$Z,MATCH(N$1,'2025'!$C$1:$Z$1,0))</f>
        <v>#N/A</v>
      </c>
      <c r="O811" s="27" t="str">
        <f>VLOOKUP($A811,'2025'!$C:$Z,MATCH(O$1,'2025'!$C$1:$Z$1,0))</f>
        <v>#N/A</v>
      </c>
      <c r="P811" s="31"/>
      <c r="Q811" s="31"/>
      <c r="R811" s="31"/>
      <c r="S811" s="31"/>
      <c r="T811" s="31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</row>
    <row r="812" ht="22.5" hidden="1" customHeight="1">
      <c r="A812" s="28"/>
      <c r="B812" s="30" t="str">
        <f>VLOOKUP($A812,'2025'!$C:$Z,MATCH(B$1,'2025'!$C$1:$Z$1,0))</f>
        <v>#N/A</v>
      </c>
      <c r="C812" s="27" t="str">
        <f>VLOOKUP($A812,'2025'!$C:$Z,MATCH(C$1,'2025'!$C$1:$Z$1,0))</f>
        <v>#N/A</v>
      </c>
      <c r="D812" s="27" t="str">
        <f>VLOOKUP($A812,'2025'!$C:$Z,MATCH(D$1,'2025'!$C$1:$Z$1,0))</f>
        <v>#N/A</v>
      </c>
      <c r="E812" s="27" t="str">
        <f>VLOOKUP($A812,'2025'!$C:$Z,MATCH(E$1,'2025'!$C$1:$Z$1,0))</f>
        <v>#N/A</v>
      </c>
      <c r="F812" s="27" t="str">
        <f>VLOOKUP($A812,'2025'!$C:$Z,MATCH(F$1,'2025'!$C$1:$Z$1,0))</f>
        <v>#N/A</v>
      </c>
      <c r="G812" s="27" t="str">
        <f>VLOOKUP($A812,'2025'!$C:$Z,MATCH(G$1,'2025'!$C$1:$Z$1,0))</f>
        <v>#N/A</v>
      </c>
      <c r="H812" s="27" t="str">
        <f>VLOOKUP($A812,'2025'!$C:$Z,MATCH(H$1,'2025'!$C$1:$Z$1,0))</f>
        <v>#N/A</v>
      </c>
      <c r="I812" s="27" t="str">
        <f>VLOOKUP($A812,'2025'!$C:$Z,MATCH(I$1,'2025'!$C$1:$Z$1,0))</f>
        <v>#N/A</v>
      </c>
      <c r="J812" s="27" t="str">
        <f>VLOOKUP($A812,'2025'!$C:$Z,MATCH(J$1,'2025'!$C$1:$Z$1,0))</f>
        <v>#N/A</v>
      </c>
      <c r="K812" s="27" t="str">
        <f>VLOOKUP($A812,'2025'!$C:$Z,MATCH(K$1,'2025'!$C$1:$Z$1,0))</f>
        <v>#N/A</v>
      </c>
      <c r="L812" s="27" t="str">
        <f>VLOOKUP($A812,'2025'!$C:$Z,MATCH(L$1,'2025'!$C$1:$Z$1,0))</f>
        <v>#N/A</v>
      </c>
      <c r="M812" s="27" t="str">
        <f>VLOOKUP($A812,'2025'!$C:$Z,MATCH(M$1,'2025'!$C$1:$Z$1,0))</f>
        <v>#N/A</v>
      </c>
      <c r="N812" s="27" t="str">
        <f>VLOOKUP($A812,'2025'!$C:$Z,MATCH(N$1,'2025'!$C$1:$Z$1,0))</f>
        <v>#N/A</v>
      </c>
      <c r="O812" s="27" t="str">
        <f>VLOOKUP($A812,'2025'!$C:$Z,MATCH(O$1,'2025'!$C$1:$Z$1,0))</f>
        <v>#N/A</v>
      </c>
      <c r="P812" s="31"/>
      <c r="Q812" s="31"/>
      <c r="R812" s="31"/>
      <c r="S812" s="31"/>
      <c r="T812" s="31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</row>
    <row r="813" ht="22.5" hidden="1" customHeight="1">
      <c r="A813" s="28"/>
      <c r="B813" s="30" t="str">
        <f>VLOOKUP($A813,'2025'!$C:$Z,MATCH(B$1,'2025'!$C$1:$Z$1,0))</f>
        <v>#N/A</v>
      </c>
      <c r="C813" s="27" t="str">
        <f>VLOOKUP($A813,'2025'!$C:$Z,MATCH(C$1,'2025'!$C$1:$Z$1,0))</f>
        <v>#N/A</v>
      </c>
      <c r="D813" s="27" t="str">
        <f>VLOOKUP($A813,'2025'!$C:$Z,MATCH(D$1,'2025'!$C$1:$Z$1,0))</f>
        <v>#N/A</v>
      </c>
      <c r="E813" s="27" t="str">
        <f>VLOOKUP($A813,'2025'!$C:$Z,MATCH(E$1,'2025'!$C$1:$Z$1,0))</f>
        <v>#N/A</v>
      </c>
      <c r="F813" s="27" t="str">
        <f>VLOOKUP($A813,'2025'!$C:$Z,MATCH(F$1,'2025'!$C$1:$Z$1,0))</f>
        <v>#N/A</v>
      </c>
      <c r="G813" s="27" t="str">
        <f>VLOOKUP($A813,'2025'!$C:$Z,MATCH(G$1,'2025'!$C$1:$Z$1,0))</f>
        <v>#N/A</v>
      </c>
      <c r="H813" s="27" t="str">
        <f>VLOOKUP($A813,'2025'!$C:$Z,MATCH(H$1,'2025'!$C$1:$Z$1,0))</f>
        <v>#N/A</v>
      </c>
      <c r="I813" s="27" t="str">
        <f>VLOOKUP($A813,'2025'!$C:$Z,MATCH(I$1,'2025'!$C$1:$Z$1,0))</f>
        <v>#N/A</v>
      </c>
      <c r="J813" s="27" t="str">
        <f>VLOOKUP($A813,'2025'!$C:$Z,MATCH(J$1,'2025'!$C$1:$Z$1,0))</f>
        <v>#N/A</v>
      </c>
      <c r="K813" s="27" t="str">
        <f>VLOOKUP($A813,'2025'!$C:$Z,MATCH(K$1,'2025'!$C$1:$Z$1,0))</f>
        <v>#N/A</v>
      </c>
      <c r="L813" s="27" t="str">
        <f>VLOOKUP($A813,'2025'!$C:$Z,MATCH(L$1,'2025'!$C$1:$Z$1,0))</f>
        <v>#N/A</v>
      </c>
      <c r="M813" s="27" t="str">
        <f>VLOOKUP($A813,'2025'!$C:$Z,MATCH(M$1,'2025'!$C$1:$Z$1,0))</f>
        <v>#N/A</v>
      </c>
      <c r="N813" s="27" t="str">
        <f>VLOOKUP($A813,'2025'!$C:$Z,MATCH(N$1,'2025'!$C$1:$Z$1,0))</f>
        <v>#N/A</v>
      </c>
      <c r="O813" s="27" t="str">
        <f>VLOOKUP($A813,'2025'!$C:$Z,MATCH(O$1,'2025'!$C$1:$Z$1,0))</f>
        <v>#N/A</v>
      </c>
      <c r="P813" s="31"/>
      <c r="Q813" s="31"/>
      <c r="R813" s="31"/>
      <c r="S813" s="31"/>
      <c r="T813" s="31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</row>
    <row r="814" ht="22.5" hidden="1" customHeight="1">
      <c r="A814" s="28"/>
      <c r="B814" s="30" t="str">
        <f>VLOOKUP($A814,'2025'!$C:$Z,MATCH(B$1,'2025'!$C$1:$Z$1,0))</f>
        <v>#N/A</v>
      </c>
      <c r="C814" s="27" t="str">
        <f>VLOOKUP($A814,'2025'!$C:$Z,MATCH(C$1,'2025'!$C$1:$Z$1,0))</f>
        <v>#N/A</v>
      </c>
      <c r="D814" s="27" t="str">
        <f>VLOOKUP($A814,'2025'!$C:$Z,MATCH(D$1,'2025'!$C$1:$Z$1,0))</f>
        <v>#N/A</v>
      </c>
      <c r="E814" s="27" t="str">
        <f>VLOOKUP($A814,'2025'!$C:$Z,MATCH(E$1,'2025'!$C$1:$Z$1,0))</f>
        <v>#N/A</v>
      </c>
      <c r="F814" s="27" t="str">
        <f>VLOOKUP($A814,'2025'!$C:$Z,MATCH(F$1,'2025'!$C$1:$Z$1,0))</f>
        <v>#N/A</v>
      </c>
      <c r="G814" s="27" t="str">
        <f>VLOOKUP($A814,'2025'!$C:$Z,MATCH(G$1,'2025'!$C$1:$Z$1,0))</f>
        <v>#N/A</v>
      </c>
      <c r="H814" s="27" t="str">
        <f>VLOOKUP($A814,'2025'!$C:$Z,MATCH(H$1,'2025'!$C$1:$Z$1,0))</f>
        <v>#N/A</v>
      </c>
      <c r="I814" s="27" t="str">
        <f>VLOOKUP($A814,'2025'!$C:$Z,MATCH(I$1,'2025'!$C$1:$Z$1,0))</f>
        <v>#N/A</v>
      </c>
      <c r="J814" s="27" t="str">
        <f>VLOOKUP($A814,'2025'!$C:$Z,MATCH(J$1,'2025'!$C$1:$Z$1,0))</f>
        <v>#N/A</v>
      </c>
      <c r="K814" s="27" t="str">
        <f>VLOOKUP($A814,'2025'!$C:$Z,MATCH(K$1,'2025'!$C$1:$Z$1,0))</f>
        <v>#N/A</v>
      </c>
      <c r="L814" s="27" t="str">
        <f>VLOOKUP($A814,'2025'!$C:$Z,MATCH(L$1,'2025'!$C$1:$Z$1,0))</f>
        <v>#N/A</v>
      </c>
      <c r="M814" s="27" t="str">
        <f>VLOOKUP($A814,'2025'!$C:$Z,MATCH(M$1,'2025'!$C$1:$Z$1,0))</f>
        <v>#N/A</v>
      </c>
      <c r="N814" s="27" t="str">
        <f>VLOOKUP($A814,'2025'!$C:$Z,MATCH(N$1,'2025'!$C$1:$Z$1,0))</f>
        <v>#N/A</v>
      </c>
      <c r="O814" s="27" t="str">
        <f>VLOOKUP($A814,'2025'!$C:$Z,MATCH(O$1,'2025'!$C$1:$Z$1,0))</f>
        <v>#N/A</v>
      </c>
      <c r="P814" s="31"/>
      <c r="Q814" s="31"/>
      <c r="R814" s="31"/>
      <c r="S814" s="31"/>
      <c r="T814" s="31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</row>
    <row r="815" ht="22.5" hidden="1" customHeight="1">
      <c r="A815" s="28"/>
      <c r="B815" s="30" t="str">
        <f>VLOOKUP($A815,'2025'!$C:$Z,MATCH(B$1,'2025'!$C$1:$Z$1,0))</f>
        <v>#N/A</v>
      </c>
      <c r="C815" s="27" t="str">
        <f>VLOOKUP($A815,'2025'!$C:$Z,MATCH(C$1,'2025'!$C$1:$Z$1,0))</f>
        <v>#N/A</v>
      </c>
      <c r="D815" s="27" t="str">
        <f>VLOOKUP($A815,'2025'!$C:$Z,MATCH(D$1,'2025'!$C$1:$Z$1,0))</f>
        <v>#N/A</v>
      </c>
      <c r="E815" s="27" t="str">
        <f>VLOOKUP($A815,'2025'!$C:$Z,MATCH(E$1,'2025'!$C$1:$Z$1,0))</f>
        <v>#N/A</v>
      </c>
      <c r="F815" s="27" t="str">
        <f>VLOOKUP($A815,'2025'!$C:$Z,MATCH(F$1,'2025'!$C$1:$Z$1,0))</f>
        <v>#N/A</v>
      </c>
      <c r="G815" s="27" t="str">
        <f>VLOOKUP($A815,'2025'!$C:$Z,MATCH(G$1,'2025'!$C$1:$Z$1,0))</f>
        <v>#N/A</v>
      </c>
      <c r="H815" s="27" t="str">
        <f>VLOOKUP($A815,'2025'!$C:$Z,MATCH(H$1,'2025'!$C$1:$Z$1,0))</f>
        <v>#N/A</v>
      </c>
      <c r="I815" s="27" t="str">
        <f>VLOOKUP($A815,'2025'!$C:$Z,MATCH(I$1,'2025'!$C$1:$Z$1,0))</f>
        <v>#N/A</v>
      </c>
      <c r="J815" s="27" t="str">
        <f>VLOOKUP($A815,'2025'!$C:$Z,MATCH(J$1,'2025'!$C$1:$Z$1,0))</f>
        <v>#N/A</v>
      </c>
      <c r="K815" s="27" t="str">
        <f>VLOOKUP($A815,'2025'!$C:$Z,MATCH(K$1,'2025'!$C$1:$Z$1,0))</f>
        <v>#N/A</v>
      </c>
      <c r="L815" s="27" t="str">
        <f>VLOOKUP($A815,'2025'!$C:$Z,MATCH(L$1,'2025'!$C$1:$Z$1,0))</f>
        <v>#N/A</v>
      </c>
      <c r="M815" s="27" t="str">
        <f>VLOOKUP($A815,'2025'!$C:$Z,MATCH(M$1,'2025'!$C$1:$Z$1,0))</f>
        <v>#N/A</v>
      </c>
      <c r="N815" s="27" t="str">
        <f>VLOOKUP($A815,'2025'!$C:$Z,MATCH(N$1,'2025'!$C$1:$Z$1,0))</f>
        <v>#N/A</v>
      </c>
      <c r="O815" s="27" t="str">
        <f>VLOOKUP($A815,'2025'!$C:$Z,MATCH(O$1,'2025'!$C$1:$Z$1,0))</f>
        <v>#N/A</v>
      </c>
      <c r="P815" s="31"/>
      <c r="Q815" s="31"/>
      <c r="R815" s="31"/>
      <c r="S815" s="31"/>
      <c r="T815" s="31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</row>
    <row r="816" ht="22.5" hidden="1" customHeight="1">
      <c r="A816" s="28"/>
      <c r="B816" s="30" t="str">
        <f>VLOOKUP($A816,'2025'!$C:$Z,MATCH(B$1,'2025'!$C$1:$Z$1,0))</f>
        <v>#N/A</v>
      </c>
      <c r="C816" s="27" t="str">
        <f>VLOOKUP($A816,'2025'!$C:$Z,MATCH(C$1,'2025'!$C$1:$Z$1,0))</f>
        <v>#N/A</v>
      </c>
      <c r="D816" s="27" t="str">
        <f>VLOOKUP($A816,'2025'!$C:$Z,MATCH(D$1,'2025'!$C$1:$Z$1,0))</f>
        <v>#N/A</v>
      </c>
      <c r="E816" s="27" t="str">
        <f>VLOOKUP($A816,'2025'!$C:$Z,MATCH(E$1,'2025'!$C$1:$Z$1,0))</f>
        <v>#N/A</v>
      </c>
      <c r="F816" s="27" t="str">
        <f>VLOOKUP($A816,'2025'!$C:$Z,MATCH(F$1,'2025'!$C$1:$Z$1,0))</f>
        <v>#N/A</v>
      </c>
      <c r="G816" s="27" t="str">
        <f>VLOOKUP($A816,'2025'!$C:$Z,MATCH(G$1,'2025'!$C$1:$Z$1,0))</f>
        <v>#N/A</v>
      </c>
      <c r="H816" s="27" t="str">
        <f>VLOOKUP($A816,'2025'!$C:$Z,MATCH(H$1,'2025'!$C$1:$Z$1,0))</f>
        <v>#N/A</v>
      </c>
      <c r="I816" s="27" t="str">
        <f>VLOOKUP($A816,'2025'!$C:$Z,MATCH(I$1,'2025'!$C$1:$Z$1,0))</f>
        <v>#N/A</v>
      </c>
      <c r="J816" s="27" t="str">
        <f>VLOOKUP($A816,'2025'!$C:$Z,MATCH(J$1,'2025'!$C$1:$Z$1,0))</f>
        <v>#N/A</v>
      </c>
      <c r="K816" s="27" t="str">
        <f>VLOOKUP($A816,'2025'!$C:$Z,MATCH(K$1,'2025'!$C$1:$Z$1,0))</f>
        <v>#N/A</v>
      </c>
      <c r="L816" s="27" t="str">
        <f>VLOOKUP($A816,'2025'!$C:$Z,MATCH(L$1,'2025'!$C$1:$Z$1,0))</f>
        <v>#N/A</v>
      </c>
      <c r="M816" s="27" t="str">
        <f>VLOOKUP($A816,'2025'!$C:$Z,MATCH(M$1,'2025'!$C$1:$Z$1,0))</f>
        <v>#N/A</v>
      </c>
      <c r="N816" s="27" t="str">
        <f>VLOOKUP($A816,'2025'!$C:$Z,MATCH(N$1,'2025'!$C$1:$Z$1,0))</f>
        <v>#N/A</v>
      </c>
      <c r="O816" s="27" t="str">
        <f>VLOOKUP($A816,'2025'!$C:$Z,MATCH(O$1,'2025'!$C$1:$Z$1,0))</f>
        <v>#N/A</v>
      </c>
      <c r="P816" s="31"/>
      <c r="Q816" s="31"/>
      <c r="R816" s="31"/>
      <c r="S816" s="31"/>
      <c r="T816" s="31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</row>
    <row r="817" ht="22.5" hidden="1" customHeight="1">
      <c r="A817" s="28"/>
      <c r="B817" s="30" t="str">
        <f>VLOOKUP($A817,'2025'!$C:$Z,MATCH(B$1,'2025'!$C$1:$Z$1,0))</f>
        <v>#N/A</v>
      </c>
      <c r="C817" s="27" t="str">
        <f>VLOOKUP($A817,'2025'!$C:$Z,MATCH(C$1,'2025'!$C$1:$Z$1,0))</f>
        <v>#N/A</v>
      </c>
      <c r="D817" s="27" t="str">
        <f>VLOOKUP($A817,'2025'!$C:$Z,MATCH(D$1,'2025'!$C$1:$Z$1,0))</f>
        <v>#N/A</v>
      </c>
      <c r="E817" s="27" t="str">
        <f>VLOOKUP($A817,'2025'!$C:$Z,MATCH(E$1,'2025'!$C$1:$Z$1,0))</f>
        <v>#N/A</v>
      </c>
      <c r="F817" s="27" t="str">
        <f>VLOOKUP($A817,'2025'!$C:$Z,MATCH(F$1,'2025'!$C$1:$Z$1,0))</f>
        <v>#N/A</v>
      </c>
      <c r="G817" s="27" t="str">
        <f>VLOOKUP($A817,'2025'!$C:$Z,MATCH(G$1,'2025'!$C$1:$Z$1,0))</f>
        <v>#N/A</v>
      </c>
      <c r="H817" s="27" t="str">
        <f>VLOOKUP($A817,'2025'!$C:$Z,MATCH(H$1,'2025'!$C$1:$Z$1,0))</f>
        <v>#N/A</v>
      </c>
      <c r="I817" s="27" t="str">
        <f>VLOOKUP($A817,'2025'!$C:$Z,MATCH(I$1,'2025'!$C$1:$Z$1,0))</f>
        <v>#N/A</v>
      </c>
      <c r="J817" s="27" t="str">
        <f>VLOOKUP($A817,'2025'!$C:$Z,MATCH(J$1,'2025'!$C$1:$Z$1,0))</f>
        <v>#N/A</v>
      </c>
      <c r="K817" s="27" t="str">
        <f>VLOOKUP($A817,'2025'!$C:$Z,MATCH(K$1,'2025'!$C$1:$Z$1,0))</f>
        <v>#N/A</v>
      </c>
      <c r="L817" s="27" t="str">
        <f>VLOOKUP($A817,'2025'!$C:$Z,MATCH(L$1,'2025'!$C$1:$Z$1,0))</f>
        <v>#N/A</v>
      </c>
      <c r="M817" s="27" t="str">
        <f>VLOOKUP($A817,'2025'!$C:$Z,MATCH(M$1,'2025'!$C$1:$Z$1,0))</f>
        <v>#N/A</v>
      </c>
      <c r="N817" s="27" t="str">
        <f>VLOOKUP($A817,'2025'!$C:$Z,MATCH(N$1,'2025'!$C$1:$Z$1,0))</f>
        <v>#N/A</v>
      </c>
      <c r="O817" s="27" t="str">
        <f>VLOOKUP($A817,'2025'!$C:$Z,MATCH(O$1,'2025'!$C$1:$Z$1,0))</f>
        <v>#N/A</v>
      </c>
      <c r="P817" s="31"/>
      <c r="Q817" s="31"/>
      <c r="R817" s="31"/>
      <c r="S817" s="31"/>
      <c r="T817" s="31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</row>
    <row r="818" ht="22.5" hidden="1" customHeight="1">
      <c r="A818" s="28"/>
      <c r="B818" s="30" t="str">
        <f>VLOOKUP($A818,'2025'!$C:$Z,MATCH(B$1,'2025'!$C$1:$Z$1,0))</f>
        <v>#N/A</v>
      </c>
      <c r="C818" s="27" t="str">
        <f>VLOOKUP($A818,'2025'!$C:$Z,MATCH(C$1,'2025'!$C$1:$Z$1,0))</f>
        <v>#N/A</v>
      </c>
      <c r="D818" s="27" t="str">
        <f>VLOOKUP($A818,'2025'!$C:$Z,MATCH(D$1,'2025'!$C$1:$Z$1,0))</f>
        <v>#N/A</v>
      </c>
      <c r="E818" s="27" t="str">
        <f>VLOOKUP($A818,'2025'!$C:$Z,MATCH(E$1,'2025'!$C$1:$Z$1,0))</f>
        <v>#N/A</v>
      </c>
      <c r="F818" s="27" t="str">
        <f>VLOOKUP($A818,'2025'!$C:$Z,MATCH(F$1,'2025'!$C$1:$Z$1,0))</f>
        <v>#N/A</v>
      </c>
      <c r="G818" s="27" t="str">
        <f>VLOOKUP($A818,'2025'!$C:$Z,MATCH(G$1,'2025'!$C$1:$Z$1,0))</f>
        <v>#N/A</v>
      </c>
      <c r="H818" s="27" t="str">
        <f>VLOOKUP($A818,'2025'!$C:$Z,MATCH(H$1,'2025'!$C$1:$Z$1,0))</f>
        <v>#N/A</v>
      </c>
      <c r="I818" s="27" t="str">
        <f>VLOOKUP($A818,'2025'!$C:$Z,MATCH(I$1,'2025'!$C$1:$Z$1,0))</f>
        <v>#N/A</v>
      </c>
      <c r="J818" s="27" t="str">
        <f>VLOOKUP($A818,'2025'!$C:$Z,MATCH(J$1,'2025'!$C$1:$Z$1,0))</f>
        <v>#N/A</v>
      </c>
      <c r="K818" s="27" t="str">
        <f>VLOOKUP($A818,'2025'!$C:$Z,MATCH(K$1,'2025'!$C$1:$Z$1,0))</f>
        <v>#N/A</v>
      </c>
      <c r="L818" s="27" t="str">
        <f>VLOOKUP($A818,'2025'!$C:$Z,MATCH(L$1,'2025'!$C$1:$Z$1,0))</f>
        <v>#N/A</v>
      </c>
      <c r="M818" s="27" t="str">
        <f>VLOOKUP($A818,'2025'!$C:$Z,MATCH(M$1,'2025'!$C$1:$Z$1,0))</f>
        <v>#N/A</v>
      </c>
      <c r="N818" s="27" t="str">
        <f>VLOOKUP($A818,'2025'!$C:$Z,MATCH(N$1,'2025'!$C$1:$Z$1,0))</f>
        <v>#N/A</v>
      </c>
      <c r="O818" s="27" t="str">
        <f>VLOOKUP($A818,'2025'!$C:$Z,MATCH(O$1,'2025'!$C$1:$Z$1,0))</f>
        <v>#N/A</v>
      </c>
      <c r="P818" s="31"/>
      <c r="Q818" s="31"/>
      <c r="R818" s="31"/>
      <c r="S818" s="31"/>
      <c r="T818" s="31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</row>
    <row r="819" ht="22.5" hidden="1" customHeight="1">
      <c r="A819" s="28"/>
      <c r="B819" s="30" t="str">
        <f>VLOOKUP($A819,'2025'!$C:$Z,MATCH(B$1,'2025'!$C$1:$Z$1,0))</f>
        <v>#N/A</v>
      </c>
      <c r="C819" s="27" t="str">
        <f>VLOOKUP($A819,'2025'!$C:$Z,MATCH(C$1,'2025'!$C$1:$Z$1,0))</f>
        <v>#N/A</v>
      </c>
      <c r="D819" s="27" t="str">
        <f>VLOOKUP($A819,'2025'!$C:$Z,MATCH(D$1,'2025'!$C$1:$Z$1,0))</f>
        <v>#N/A</v>
      </c>
      <c r="E819" s="27" t="str">
        <f>VLOOKUP($A819,'2025'!$C:$Z,MATCH(E$1,'2025'!$C$1:$Z$1,0))</f>
        <v>#N/A</v>
      </c>
      <c r="F819" s="27" t="str">
        <f>VLOOKUP($A819,'2025'!$C:$Z,MATCH(F$1,'2025'!$C$1:$Z$1,0))</f>
        <v>#N/A</v>
      </c>
      <c r="G819" s="27" t="str">
        <f>VLOOKUP($A819,'2025'!$C:$Z,MATCH(G$1,'2025'!$C$1:$Z$1,0))</f>
        <v>#N/A</v>
      </c>
      <c r="H819" s="27" t="str">
        <f>VLOOKUP($A819,'2025'!$C:$Z,MATCH(H$1,'2025'!$C$1:$Z$1,0))</f>
        <v>#N/A</v>
      </c>
      <c r="I819" s="27" t="str">
        <f>VLOOKUP($A819,'2025'!$C:$Z,MATCH(I$1,'2025'!$C$1:$Z$1,0))</f>
        <v>#N/A</v>
      </c>
      <c r="J819" s="27" t="str">
        <f>VLOOKUP($A819,'2025'!$C:$Z,MATCH(J$1,'2025'!$C$1:$Z$1,0))</f>
        <v>#N/A</v>
      </c>
      <c r="K819" s="27" t="str">
        <f>VLOOKUP($A819,'2025'!$C:$Z,MATCH(K$1,'2025'!$C$1:$Z$1,0))</f>
        <v>#N/A</v>
      </c>
      <c r="L819" s="27" t="str">
        <f>VLOOKUP($A819,'2025'!$C:$Z,MATCH(L$1,'2025'!$C$1:$Z$1,0))</f>
        <v>#N/A</v>
      </c>
      <c r="M819" s="27" t="str">
        <f>VLOOKUP($A819,'2025'!$C:$Z,MATCH(M$1,'2025'!$C$1:$Z$1,0))</f>
        <v>#N/A</v>
      </c>
      <c r="N819" s="27" t="str">
        <f>VLOOKUP($A819,'2025'!$C:$Z,MATCH(N$1,'2025'!$C$1:$Z$1,0))</f>
        <v>#N/A</v>
      </c>
      <c r="O819" s="27" t="str">
        <f>VLOOKUP($A819,'2025'!$C:$Z,MATCH(O$1,'2025'!$C$1:$Z$1,0))</f>
        <v>#N/A</v>
      </c>
      <c r="P819" s="31"/>
      <c r="Q819" s="31"/>
      <c r="R819" s="31"/>
      <c r="S819" s="31"/>
      <c r="T819" s="31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</row>
    <row r="820" ht="22.5" hidden="1" customHeight="1">
      <c r="A820" s="28"/>
      <c r="B820" s="30" t="str">
        <f>VLOOKUP($A820,'2025'!$C:$Z,MATCH(B$1,'2025'!$C$1:$Z$1,0))</f>
        <v>#N/A</v>
      </c>
      <c r="C820" s="27" t="str">
        <f>VLOOKUP($A820,'2025'!$C:$Z,MATCH(C$1,'2025'!$C$1:$Z$1,0))</f>
        <v>#N/A</v>
      </c>
      <c r="D820" s="27" t="str">
        <f>VLOOKUP($A820,'2025'!$C:$Z,MATCH(D$1,'2025'!$C$1:$Z$1,0))</f>
        <v>#N/A</v>
      </c>
      <c r="E820" s="27" t="str">
        <f>VLOOKUP($A820,'2025'!$C:$Z,MATCH(E$1,'2025'!$C$1:$Z$1,0))</f>
        <v>#N/A</v>
      </c>
      <c r="F820" s="27" t="str">
        <f>VLOOKUP($A820,'2025'!$C:$Z,MATCH(F$1,'2025'!$C$1:$Z$1,0))</f>
        <v>#N/A</v>
      </c>
      <c r="G820" s="27" t="str">
        <f>VLOOKUP($A820,'2025'!$C:$Z,MATCH(G$1,'2025'!$C$1:$Z$1,0))</f>
        <v>#N/A</v>
      </c>
      <c r="H820" s="27" t="str">
        <f>VLOOKUP($A820,'2025'!$C:$Z,MATCH(H$1,'2025'!$C$1:$Z$1,0))</f>
        <v>#N/A</v>
      </c>
      <c r="I820" s="27" t="str">
        <f>VLOOKUP($A820,'2025'!$C:$Z,MATCH(I$1,'2025'!$C$1:$Z$1,0))</f>
        <v>#N/A</v>
      </c>
      <c r="J820" s="27" t="str">
        <f>VLOOKUP($A820,'2025'!$C:$Z,MATCH(J$1,'2025'!$C$1:$Z$1,0))</f>
        <v>#N/A</v>
      </c>
      <c r="K820" s="27" t="str">
        <f>VLOOKUP($A820,'2025'!$C:$Z,MATCH(K$1,'2025'!$C$1:$Z$1,0))</f>
        <v>#N/A</v>
      </c>
      <c r="L820" s="27" t="str">
        <f>VLOOKUP($A820,'2025'!$C:$Z,MATCH(L$1,'2025'!$C$1:$Z$1,0))</f>
        <v>#N/A</v>
      </c>
      <c r="M820" s="27" t="str">
        <f>VLOOKUP($A820,'2025'!$C:$Z,MATCH(M$1,'2025'!$C$1:$Z$1,0))</f>
        <v>#N/A</v>
      </c>
      <c r="N820" s="27" t="str">
        <f>VLOOKUP($A820,'2025'!$C:$Z,MATCH(N$1,'2025'!$C$1:$Z$1,0))</f>
        <v>#N/A</v>
      </c>
      <c r="O820" s="27" t="str">
        <f>VLOOKUP($A820,'2025'!$C:$Z,MATCH(O$1,'2025'!$C$1:$Z$1,0))</f>
        <v>#N/A</v>
      </c>
      <c r="P820" s="31"/>
      <c r="Q820" s="31"/>
      <c r="R820" s="31"/>
      <c r="S820" s="31"/>
      <c r="T820" s="31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</row>
    <row r="821" ht="22.5" hidden="1" customHeight="1">
      <c r="A821" s="28"/>
      <c r="B821" s="30" t="str">
        <f>VLOOKUP($A821,'2025'!$C:$Z,MATCH(B$1,'2025'!$C$1:$Z$1,0))</f>
        <v>#N/A</v>
      </c>
      <c r="C821" s="27" t="str">
        <f>VLOOKUP($A821,'2025'!$C:$Z,MATCH(C$1,'2025'!$C$1:$Z$1,0))</f>
        <v>#N/A</v>
      </c>
      <c r="D821" s="27" t="str">
        <f>VLOOKUP($A821,'2025'!$C:$Z,MATCH(D$1,'2025'!$C$1:$Z$1,0))</f>
        <v>#N/A</v>
      </c>
      <c r="E821" s="27" t="str">
        <f>VLOOKUP($A821,'2025'!$C:$Z,MATCH(E$1,'2025'!$C$1:$Z$1,0))</f>
        <v>#N/A</v>
      </c>
      <c r="F821" s="27" t="str">
        <f>VLOOKUP($A821,'2025'!$C:$Z,MATCH(F$1,'2025'!$C$1:$Z$1,0))</f>
        <v>#N/A</v>
      </c>
      <c r="G821" s="27" t="str">
        <f>VLOOKUP($A821,'2025'!$C:$Z,MATCH(G$1,'2025'!$C$1:$Z$1,0))</f>
        <v>#N/A</v>
      </c>
      <c r="H821" s="27" t="str">
        <f>VLOOKUP($A821,'2025'!$C:$Z,MATCH(H$1,'2025'!$C$1:$Z$1,0))</f>
        <v>#N/A</v>
      </c>
      <c r="I821" s="27" t="str">
        <f>VLOOKUP($A821,'2025'!$C:$Z,MATCH(I$1,'2025'!$C$1:$Z$1,0))</f>
        <v>#N/A</v>
      </c>
      <c r="J821" s="27" t="str">
        <f>VLOOKUP($A821,'2025'!$C:$Z,MATCH(J$1,'2025'!$C$1:$Z$1,0))</f>
        <v>#N/A</v>
      </c>
      <c r="K821" s="27" t="str">
        <f>VLOOKUP($A821,'2025'!$C:$Z,MATCH(K$1,'2025'!$C$1:$Z$1,0))</f>
        <v>#N/A</v>
      </c>
      <c r="L821" s="27" t="str">
        <f>VLOOKUP($A821,'2025'!$C:$Z,MATCH(L$1,'2025'!$C$1:$Z$1,0))</f>
        <v>#N/A</v>
      </c>
      <c r="M821" s="27" t="str">
        <f>VLOOKUP($A821,'2025'!$C:$Z,MATCH(M$1,'2025'!$C$1:$Z$1,0))</f>
        <v>#N/A</v>
      </c>
      <c r="N821" s="27" t="str">
        <f>VLOOKUP($A821,'2025'!$C:$Z,MATCH(N$1,'2025'!$C$1:$Z$1,0))</f>
        <v>#N/A</v>
      </c>
      <c r="O821" s="27" t="str">
        <f>VLOOKUP($A821,'2025'!$C:$Z,MATCH(O$1,'2025'!$C$1:$Z$1,0))</f>
        <v>#N/A</v>
      </c>
      <c r="P821" s="31"/>
      <c r="Q821" s="31"/>
      <c r="R821" s="31"/>
      <c r="S821" s="31"/>
      <c r="T821" s="31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</row>
    <row r="822" ht="22.5" hidden="1" customHeight="1">
      <c r="A822" s="28"/>
      <c r="B822" s="30" t="str">
        <f>VLOOKUP($A822,'2025'!$C:$Z,MATCH(B$1,'2025'!$C$1:$Z$1,0))</f>
        <v>#N/A</v>
      </c>
      <c r="C822" s="27" t="str">
        <f>VLOOKUP($A822,'2025'!$C:$Z,MATCH(C$1,'2025'!$C$1:$Z$1,0))</f>
        <v>#N/A</v>
      </c>
      <c r="D822" s="27" t="str">
        <f>VLOOKUP($A822,'2025'!$C:$Z,MATCH(D$1,'2025'!$C$1:$Z$1,0))</f>
        <v>#N/A</v>
      </c>
      <c r="E822" s="27" t="str">
        <f>VLOOKUP($A822,'2025'!$C:$Z,MATCH(E$1,'2025'!$C$1:$Z$1,0))</f>
        <v>#N/A</v>
      </c>
      <c r="F822" s="27" t="str">
        <f>VLOOKUP($A822,'2025'!$C:$Z,MATCH(F$1,'2025'!$C$1:$Z$1,0))</f>
        <v>#N/A</v>
      </c>
      <c r="G822" s="27" t="str">
        <f>VLOOKUP($A822,'2025'!$C:$Z,MATCH(G$1,'2025'!$C$1:$Z$1,0))</f>
        <v>#N/A</v>
      </c>
      <c r="H822" s="27" t="str">
        <f>VLOOKUP($A822,'2025'!$C:$Z,MATCH(H$1,'2025'!$C$1:$Z$1,0))</f>
        <v>#N/A</v>
      </c>
      <c r="I822" s="27" t="str">
        <f>VLOOKUP($A822,'2025'!$C:$Z,MATCH(I$1,'2025'!$C$1:$Z$1,0))</f>
        <v>#N/A</v>
      </c>
      <c r="J822" s="27" t="str">
        <f>VLOOKUP($A822,'2025'!$C:$Z,MATCH(J$1,'2025'!$C$1:$Z$1,0))</f>
        <v>#N/A</v>
      </c>
      <c r="K822" s="27" t="str">
        <f>VLOOKUP($A822,'2025'!$C:$Z,MATCH(K$1,'2025'!$C$1:$Z$1,0))</f>
        <v>#N/A</v>
      </c>
      <c r="L822" s="27" t="str">
        <f>VLOOKUP($A822,'2025'!$C:$Z,MATCH(L$1,'2025'!$C$1:$Z$1,0))</f>
        <v>#N/A</v>
      </c>
      <c r="M822" s="27" t="str">
        <f>VLOOKUP($A822,'2025'!$C:$Z,MATCH(M$1,'2025'!$C$1:$Z$1,0))</f>
        <v>#N/A</v>
      </c>
      <c r="N822" s="27" t="str">
        <f>VLOOKUP($A822,'2025'!$C:$Z,MATCH(N$1,'2025'!$C$1:$Z$1,0))</f>
        <v>#N/A</v>
      </c>
      <c r="O822" s="27" t="str">
        <f>VLOOKUP($A822,'2025'!$C:$Z,MATCH(O$1,'2025'!$C$1:$Z$1,0))</f>
        <v>#N/A</v>
      </c>
      <c r="P822" s="31"/>
      <c r="Q822" s="31"/>
      <c r="R822" s="31"/>
      <c r="S822" s="31"/>
      <c r="T822" s="31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</row>
    <row r="823" ht="22.5" hidden="1" customHeight="1">
      <c r="A823" s="28"/>
      <c r="B823" s="30" t="str">
        <f>VLOOKUP($A823,'2025'!$C:$Z,MATCH(B$1,'2025'!$C$1:$Z$1,0))</f>
        <v>#N/A</v>
      </c>
      <c r="C823" s="27" t="str">
        <f>VLOOKUP($A823,'2025'!$C:$Z,MATCH(C$1,'2025'!$C$1:$Z$1,0))</f>
        <v>#N/A</v>
      </c>
      <c r="D823" s="27" t="str">
        <f>VLOOKUP($A823,'2025'!$C:$Z,MATCH(D$1,'2025'!$C$1:$Z$1,0))</f>
        <v>#N/A</v>
      </c>
      <c r="E823" s="27" t="str">
        <f>VLOOKUP($A823,'2025'!$C:$Z,MATCH(E$1,'2025'!$C$1:$Z$1,0))</f>
        <v>#N/A</v>
      </c>
      <c r="F823" s="27" t="str">
        <f>VLOOKUP($A823,'2025'!$C:$Z,MATCH(F$1,'2025'!$C$1:$Z$1,0))</f>
        <v>#N/A</v>
      </c>
      <c r="G823" s="27" t="str">
        <f>VLOOKUP($A823,'2025'!$C:$Z,MATCH(G$1,'2025'!$C$1:$Z$1,0))</f>
        <v>#N/A</v>
      </c>
      <c r="H823" s="27" t="str">
        <f>VLOOKUP($A823,'2025'!$C:$Z,MATCH(H$1,'2025'!$C$1:$Z$1,0))</f>
        <v>#N/A</v>
      </c>
      <c r="I823" s="27" t="str">
        <f>VLOOKUP($A823,'2025'!$C:$Z,MATCH(I$1,'2025'!$C$1:$Z$1,0))</f>
        <v>#N/A</v>
      </c>
      <c r="J823" s="27" t="str">
        <f>VLOOKUP($A823,'2025'!$C:$Z,MATCH(J$1,'2025'!$C$1:$Z$1,0))</f>
        <v>#N/A</v>
      </c>
      <c r="K823" s="27" t="str">
        <f>VLOOKUP($A823,'2025'!$C:$Z,MATCH(K$1,'2025'!$C$1:$Z$1,0))</f>
        <v>#N/A</v>
      </c>
      <c r="L823" s="27" t="str">
        <f>VLOOKUP($A823,'2025'!$C:$Z,MATCH(L$1,'2025'!$C$1:$Z$1,0))</f>
        <v>#N/A</v>
      </c>
      <c r="M823" s="27" t="str">
        <f>VLOOKUP($A823,'2025'!$C:$Z,MATCH(M$1,'2025'!$C$1:$Z$1,0))</f>
        <v>#N/A</v>
      </c>
      <c r="N823" s="27" t="str">
        <f>VLOOKUP($A823,'2025'!$C:$Z,MATCH(N$1,'2025'!$C$1:$Z$1,0))</f>
        <v>#N/A</v>
      </c>
      <c r="O823" s="27" t="str">
        <f>VLOOKUP($A823,'2025'!$C:$Z,MATCH(O$1,'2025'!$C$1:$Z$1,0))</f>
        <v>#N/A</v>
      </c>
      <c r="P823" s="31"/>
      <c r="Q823" s="31"/>
      <c r="R823" s="31"/>
      <c r="S823" s="31"/>
      <c r="T823" s="31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</row>
    <row r="824" ht="22.5" hidden="1" customHeight="1">
      <c r="A824" s="28"/>
      <c r="B824" s="30" t="str">
        <f>VLOOKUP($A824,'2025'!$C:$Z,MATCH(B$1,'2025'!$C$1:$Z$1,0))</f>
        <v>#N/A</v>
      </c>
      <c r="C824" s="27" t="str">
        <f>VLOOKUP($A824,'2025'!$C:$Z,MATCH(C$1,'2025'!$C$1:$Z$1,0))</f>
        <v>#N/A</v>
      </c>
      <c r="D824" s="27" t="str">
        <f>VLOOKUP($A824,'2025'!$C:$Z,MATCH(D$1,'2025'!$C$1:$Z$1,0))</f>
        <v>#N/A</v>
      </c>
      <c r="E824" s="27" t="str">
        <f>VLOOKUP($A824,'2025'!$C:$Z,MATCH(E$1,'2025'!$C$1:$Z$1,0))</f>
        <v>#N/A</v>
      </c>
      <c r="F824" s="27" t="str">
        <f>VLOOKUP($A824,'2025'!$C:$Z,MATCH(F$1,'2025'!$C$1:$Z$1,0))</f>
        <v>#N/A</v>
      </c>
      <c r="G824" s="27" t="str">
        <f>VLOOKUP($A824,'2025'!$C:$Z,MATCH(G$1,'2025'!$C$1:$Z$1,0))</f>
        <v>#N/A</v>
      </c>
      <c r="H824" s="27" t="str">
        <f>VLOOKUP($A824,'2025'!$C:$Z,MATCH(H$1,'2025'!$C$1:$Z$1,0))</f>
        <v>#N/A</v>
      </c>
      <c r="I824" s="27" t="str">
        <f>VLOOKUP($A824,'2025'!$C:$Z,MATCH(I$1,'2025'!$C$1:$Z$1,0))</f>
        <v>#N/A</v>
      </c>
      <c r="J824" s="27" t="str">
        <f>VLOOKUP($A824,'2025'!$C:$Z,MATCH(J$1,'2025'!$C$1:$Z$1,0))</f>
        <v>#N/A</v>
      </c>
      <c r="K824" s="27" t="str">
        <f>VLOOKUP($A824,'2025'!$C:$Z,MATCH(K$1,'2025'!$C$1:$Z$1,0))</f>
        <v>#N/A</v>
      </c>
      <c r="L824" s="27" t="str">
        <f>VLOOKUP($A824,'2025'!$C:$Z,MATCH(L$1,'2025'!$C$1:$Z$1,0))</f>
        <v>#N/A</v>
      </c>
      <c r="M824" s="27" t="str">
        <f>VLOOKUP($A824,'2025'!$C:$Z,MATCH(M$1,'2025'!$C$1:$Z$1,0))</f>
        <v>#N/A</v>
      </c>
      <c r="N824" s="27" t="str">
        <f>VLOOKUP($A824,'2025'!$C:$Z,MATCH(N$1,'2025'!$C$1:$Z$1,0))</f>
        <v>#N/A</v>
      </c>
      <c r="O824" s="27" t="str">
        <f>VLOOKUP($A824,'2025'!$C:$Z,MATCH(O$1,'2025'!$C$1:$Z$1,0))</f>
        <v>#N/A</v>
      </c>
      <c r="P824" s="31"/>
      <c r="Q824" s="31"/>
      <c r="R824" s="31"/>
      <c r="S824" s="31"/>
      <c r="T824" s="31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</row>
    <row r="825" ht="22.5" hidden="1" customHeight="1">
      <c r="A825" s="28"/>
      <c r="B825" s="30" t="str">
        <f>VLOOKUP($A825,'2025'!$C:$Z,MATCH(B$1,'2025'!$C$1:$Z$1,0))</f>
        <v>#N/A</v>
      </c>
      <c r="C825" s="27" t="str">
        <f>VLOOKUP($A825,'2025'!$C:$Z,MATCH(C$1,'2025'!$C$1:$Z$1,0))</f>
        <v>#N/A</v>
      </c>
      <c r="D825" s="27" t="str">
        <f>VLOOKUP($A825,'2025'!$C:$Z,MATCH(D$1,'2025'!$C$1:$Z$1,0))</f>
        <v>#N/A</v>
      </c>
      <c r="E825" s="27" t="str">
        <f>VLOOKUP($A825,'2025'!$C:$Z,MATCH(E$1,'2025'!$C$1:$Z$1,0))</f>
        <v>#N/A</v>
      </c>
      <c r="F825" s="27" t="str">
        <f>VLOOKUP($A825,'2025'!$C:$Z,MATCH(F$1,'2025'!$C$1:$Z$1,0))</f>
        <v>#N/A</v>
      </c>
      <c r="G825" s="27" t="str">
        <f>VLOOKUP($A825,'2025'!$C:$Z,MATCH(G$1,'2025'!$C$1:$Z$1,0))</f>
        <v>#N/A</v>
      </c>
      <c r="H825" s="27" t="str">
        <f>VLOOKUP($A825,'2025'!$C:$Z,MATCH(H$1,'2025'!$C$1:$Z$1,0))</f>
        <v>#N/A</v>
      </c>
      <c r="I825" s="27" t="str">
        <f>VLOOKUP($A825,'2025'!$C:$Z,MATCH(I$1,'2025'!$C$1:$Z$1,0))</f>
        <v>#N/A</v>
      </c>
      <c r="J825" s="27" t="str">
        <f>VLOOKUP($A825,'2025'!$C:$Z,MATCH(J$1,'2025'!$C$1:$Z$1,0))</f>
        <v>#N/A</v>
      </c>
      <c r="K825" s="27" t="str">
        <f>VLOOKUP($A825,'2025'!$C:$Z,MATCH(K$1,'2025'!$C$1:$Z$1,0))</f>
        <v>#N/A</v>
      </c>
      <c r="L825" s="27" t="str">
        <f>VLOOKUP($A825,'2025'!$C:$Z,MATCH(L$1,'2025'!$C$1:$Z$1,0))</f>
        <v>#N/A</v>
      </c>
      <c r="M825" s="27" t="str">
        <f>VLOOKUP($A825,'2025'!$C:$Z,MATCH(M$1,'2025'!$C$1:$Z$1,0))</f>
        <v>#N/A</v>
      </c>
      <c r="N825" s="27" t="str">
        <f>VLOOKUP($A825,'2025'!$C:$Z,MATCH(N$1,'2025'!$C$1:$Z$1,0))</f>
        <v>#N/A</v>
      </c>
      <c r="O825" s="27" t="str">
        <f>VLOOKUP($A825,'2025'!$C:$Z,MATCH(O$1,'2025'!$C$1:$Z$1,0))</f>
        <v>#N/A</v>
      </c>
      <c r="P825" s="31"/>
      <c r="Q825" s="31"/>
      <c r="R825" s="31"/>
      <c r="S825" s="31"/>
      <c r="T825" s="31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</row>
    <row r="826" ht="22.5" hidden="1" customHeight="1">
      <c r="A826" s="28"/>
      <c r="B826" s="30" t="str">
        <f>VLOOKUP($A826,'2025'!$C:$Z,MATCH(B$1,'2025'!$C$1:$Z$1,0))</f>
        <v>#N/A</v>
      </c>
      <c r="C826" s="27" t="str">
        <f>VLOOKUP($A826,'2025'!$C:$Z,MATCH(C$1,'2025'!$C$1:$Z$1,0))</f>
        <v>#N/A</v>
      </c>
      <c r="D826" s="27" t="str">
        <f>VLOOKUP($A826,'2025'!$C:$Z,MATCH(D$1,'2025'!$C$1:$Z$1,0))</f>
        <v>#N/A</v>
      </c>
      <c r="E826" s="27" t="str">
        <f>VLOOKUP($A826,'2025'!$C:$Z,MATCH(E$1,'2025'!$C$1:$Z$1,0))</f>
        <v>#N/A</v>
      </c>
      <c r="F826" s="27" t="str">
        <f>VLOOKUP($A826,'2025'!$C:$Z,MATCH(F$1,'2025'!$C$1:$Z$1,0))</f>
        <v>#N/A</v>
      </c>
      <c r="G826" s="27" t="str">
        <f>VLOOKUP($A826,'2025'!$C:$Z,MATCH(G$1,'2025'!$C$1:$Z$1,0))</f>
        <v>#N/A</v>
      </c>
      <c r="H826" s="27" t="str">
        <f>VLOOKUP($A826,'2025'!$C:$Z,MATCH(H$1,'2025'!$C$1:$Z$1,0))</f>
        <v>#N/A</v>
      </c>
      <c r="I826" s="27" t="str">
        <f>VLOOKUP($A826,'2025'!$C:$Z,MATCH(I$1,'2025'!$C$1:$Z$1,0))</f>
        <v>#N/A</v>
      </c>
      <c r="J826" s="27" t="str">
        <f>VLOOKUP($A826,'2025'!$C:$Z,MATCH(J$1,'2025'!$C$1:$Z$1,0))</f>
        <v>#N/A</v>
      </c>
      <c r="K826" s="27" t="str">
        <f>VLOOKUP($A826,'2025'!$C:$Z,MATCH(K$1,'2025'!$C$1:$Z$1,0))</f>
        <v>#N/A</v>
      </c>
      <c r="L826" s="27" t="str">
        <f>VLOOKUP($A826,'2025'!$C:$Z,MATCH(L$1,'2025'!$C$1:$Z$1,0))</f>
        <v>#N/A</v>
      </c>
      <c r="M826" s="27" t="str">
        <f>VLOOKUP($A826,'2025'!$C:$Z,MATCH(M$1,'2025'!$C$1:$Z$1,0))</f>
        <v>#N/A</v>
      </c>
      <c r="N826" s="27" t="str">
        <f>VLOOKUP($A826,'2025'!$C:$Z,MATCH(N$1,'2025'!$C$1:$Z$1,0))</f>
        <v>#N/A</v>
      </c>
      <c r="O826" s="27" t="str">
        <f>VLOOKUP($A826,'2025'!$C:$Z,MATCH(O$1,'2025'!$C$1:$Z$1,0))</f>
        <v>#N/A</v>
      </c>
      <c r="P826" s="31"/>
      <c r="Q826" s="31"/>
      <c r="R826" s="31"/>
      <c r="S826" s="31"/>
      <c r="T826" s="31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</row>
    <row r="827" ht="22.5" hidden="1" customHeight="1">
      <c r="A827" s="28"/>
      <c r="B827" s="30" t="str">
        <f>VLOOKUP($A827,'2025'!$C:$Z,MATCH(B$1,'2025'!$C$1:$Z$1,0))</f>
        <v>#N/A</v>
      </c>
      <c r="C827" s="27" t="str">
        <f>VLOOKUP($A827,'2025'!$C:$Z,MATCH(C$1,'2025'!$C$1:$Z$1,0))</f>
        <v>#N/A</v>
      </c>
      <c r="D827" s="27" t="str">
        <f>VLOOKUP($A827,'2025'!$C:$Z,MATCH(D$1,'2025'!$C$1:$Z$1,0))</f>
        <v>#N/A</v>
      </c>
      <c r="E827" s="27" t="str">
        <f>VLOOKUP($A827,'2025'!$C:$Z,MATCH(E$1,'2025'!$C$1:$Z$1,0))</f>
        <v>#N/A</v>
      </c>
      <c r="F827" s="27" t="str">
        <f>VLOOKUP($A827,'2025'!$C:$Z,MATCH(F$1,'2025'!$C$1:$Z$1,0))</f>
        <v>#N/A</v>
      </c>
      <c r="G827" s="27" t="str">
        <f>VLOOKUP($A827,'2025'!$C:$Z,MATCH(G$1,'2025'!$C$1:$Z$1,0))</f>
        <v>#N/A</v>
      </c>
      <c r="H827" s="27" t="str">
        <f>VLOOKUP($A827,'2025'!$C:$Z,MATCH(H$1,'2025'!$C$1:$Z$1,0))</f>
        <v>#N/A</v>
      </c>
      <c r="I827" s="27" t="str">
        <f>VLOOKUP($A827,'2025'!$C:$Z,MATCH(I$1,'2025'!$C$1:$Z$1,0))</f>
        <v>#N/A</v>
      </c>
      <c r="J827" s="27" t="str">
        <f>VLOOKUP($A827,'2025'!$C:$Z,MATCH(J$1,'2025'!$C$1:$Z$1,0))</f>
        <v>#N/A</v>
      </c>
      <c r="K827" s="27" t="str">
        <f>VLOOKUP($A827,'2025'!$C:$Z,MATCH(K$1,'2025'!$C$1:$Z$1,0))</f>
        <v>#N/A</v>
      </c>
      <c r="L827" s="27" t="str">
        <f>VLOOKUP($A827,'2025'!$C:$Z,MATCH(L$1,'2025'!$C$1:$Z$1,0))</f>
        <v>#N/A</v>
      </c>
      <c r="M827" s="27" t="str">
        <f>VLOOKUP($A827,'2025'!$C:$Z,MATCH(M$1,'2025'!$C$1:$Z$1,0))</f>
        <v>#N/A</v>
      </c>
      <c r="N827" s="27" t="str">
        <f>VLOOKUP($A827,'2025'!$C:$Z,MATCH(N$1,'2025'!$C$1:$Z$1,0))</f>
        <v>#N/A</v>
      </c>
      <c r="O827" s="27" t="str">
        <f>VLOOKUP($A827,'2025'!$C:$Z,MATCH(O$1,'2025'!$C$1:$Z$1,0))</f>
        <v>#N/A</v>
      </c>
      <c r="P827" s="31"/>
      <c r="Q827" s="31"/>
      <c r="R827" s="31"/>
      <c r="S827" s="31"/>
      <c r="T827" s="31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</row>
    <row r="828" ht="22.5" hidden="1" customHeight="1">
      <c r="A828" s="28"/>
      <c r="B828" s="30" t="str">
        <f>VLOOKUP($A828,'2025'!$C:$Z,MATCH(B$1,'2025'!$C$1:$Z$1,0))</f>
        <v>#N/A</v>
      </c>
      <c r="C828" s="27" t="str">
        <f>VLOOKUP($A828,'2025'!$C:$Z,MATCH(C$1,'2025'!$C$1:$Z$1,0))</f>
        <v>#N/A</v>
      </c>
      <c r="D828" s="27" t="str">
        <f>VLOOKUP($A828,'2025'!$C:$Z,MATCH(D$1,'2025'!$C$1:$Z$1,0))</f>
        <v>#N/A</v>
      </c>
      <c r="E828" s="27" t="str">
        <f>VLOOKUP($A828,'2025'!$C:$Z,MATCH(E$1,'2025'!$C$1:$Z$1,0))</f>
        <v>#N/A</v>
      </c>
      <c r="F828" s="27" t="str">
        <f>VLOOKUP($A828,'2025'!$C:$Z,MATCH(F$1,'2025'!$C$1:$Z$1,0))</f>
        <v>#N/A</v>
      </c>
      <c r="G828" s="27" t="str">
        <f>VLOOKUP($A828,'2025'!$C:$Z,MATCH(G$1,'2025'!$C$1:$Z$1,0))</f>
        <v>#N/A</v>
      </c>
      <c r="H828" s="27" t="str">
        <f>VLOOKUP($A828,'2025'!$C:$Z,MATCH(H$1,'2025'!$C$1:$Z$1,0))</f>
        <v>#N/A</v>
      </c>
      <c r="I828" s="27" t="str">
        <f>VLOOKUP($A828,'2025'!$C:$Z,MATCH(I$1,'2025'!$C$1:$Z$1,0))</f>
        <v>#N/A</v>
      </c>
      <c r="J828" s="27" t="str">
        <f>VLOOKUP($A828,'2025'!$C:$Z,MATCH(J$1,'2025'!$C$1:$Z$1,0))</f>
        <v>#N/A</v>
      </c>
      <c r="K828" s="27" t="str">
        <f>VLOOKUP($A828,'2025'!$C:$Z,MATCH(K$1,'2025'!$C$1:$Z$1,0))</f>
        <v>#N/A</v>
      </c>
      <c r="L828" s="27" t="str">
        <f>VLOOKUP($A828,'2025'!$C:$Z,MATCH(L$1,'2025'!$C$1:$Z$1,0))</f>
        <v>#N/A</v>
      </c>
      <c r="M828" s="27" t="str">
        <f>VLOOKUP($A828,'2025'!$C:$Z,MATCH(M$1,'2025'!$C$1:$Z$1,0))</f>
        <v>#N/A</v>
      </c>
      <c r="N828" s="27" t="str">
        <f>VLOOKUP($A828,'2025'!$C:$Z,MATCH(N$1,'2025'!$C$1:$Z$1,0))</f>
        <v>#N/A</v>
      </c>
      <c r="O828" s="27" t="str">
        <f>VLOOKUP($A828,'2025'!$C:$Z,MATCH(O$1,'2025'!$C$1:$Z$1,0))</f>
        <v>#N/A</v>
      </c>
      <c r="P828" s="31"/>
      <c r="Q828" s="31"/>
      <c r="R828" s="31"/>
      <c r="S828" s="31"/>
      <c r="T828" s="31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</row>
    <row r="829" ht="22.5" hidden="1" customHeight="1">
      <c r="A829" s="28"/>
      <c r="B829" s="30" t="str">
        <f>VLOOKUP($A829,'2025'!$C:$Z,MATCH(B$1,'2025'!$C$1:$Z$1,0))</f>
        <v>#N/A</v>
      </c>
      <c r="C829" s="27" t="str">
        <f>VLOOKUP($A829,'2025'!$C:$Z,MATCH(C$1,'2025'!$C$1:$Z$1,0))</f>
        <v>#N/A</v>
      </c>
      <c r="D829" s="27" t="str">
        <f>VLOOKUP($A829,'2025'!$C:$Z,MATCH(D$1,'2025'!$C$1:$Z$1,0))</f>
        <v>#N/A</v>
      </c>
      <c r="E829" s="27" t="str">
        <f>VLOOKUP($A829,'2025'!$C:$Z,MATCH(E$1,'2025'!$C$1:$Z$1,0))</f>
        <v>#N/A</v>
      </c>
      <c r="F829" s="27" t="str">
        <f>VLOOKUP($A829,'2025'!$C:$Z,MATCH(F$1,'2025'!$C$1:$Z$1,0))</f>
        <v>#N/A</v>
      </c>
      <c r="G829" s="27" t="str">
        <f>VLOOKUP($A829,'2025'!$C:$Z,MATCH(G$1,'2025'!$C$1:$Z$1,0))</f>
        <v>#N/A</v>
      </c>
      <c r="H829" s="27" t="str">
        <f>VLOOKUP($A829,'2025'!$C:$Z,MATCH(H$1,'2025'!$C$1:$Z$1,0))</f>
        <v>#N/A</v>
      </c>
      <c r="I829" s="27" t="str">
        <f>VLOOKUP($A829,'2025'!$C:$Z,MATCH(I$1,'2025'!$C$1:$Z$1,0))</f>
        <v>#N/A</v>
      </c>
      <c r="J829" s="27" t="str">
        <f>VLOOKUP($A829,'2025'!$C:$Z,MATCH(J$1,'2025'!$C$1:$Z$1,0))</f>
        <v>#N/A</v>
      </c>
      <c r="K829" s="27" t="str">
        <f>VLOOKUP($A829,'2025'!$C:$Z,MATCH(K$1,'2025'!$C$1:$Z$1,0))</f>
        <v>#N/A</v>
      </c>
      <c r="L829" s="27" t="str">
        <f>VLOOKUP($A829,'2025'!$C:$Z,MATCH(L$1,'2025'!$C$1:$Z$1,0))</f>
        <v>#N/A</v>
      </c>
      <c r="M829" s="27" t="str">
        <f>VLOOKUP($A829,'2025'!$C:$Z,MATCH(M$1,'2025'!$C$1:$Z$1,0))</f>
        <v>#N/A</v>
      </c>
      <c r="N829" s="27" t="str">
        <f>VLOOKUP($A829,'2025'!$C:$Z,MATCH(N$1,'2025'!$C$1:$Z$1,0))</f>
        <v>#N/A</v>
      </c>
      <c r="O829" s="27" t="str">
        <f>VLOOKUP($A829,'2025'!$C:$Z,MATCH(O$1,'2025'!$C$1:$Z$1,0))</f>
        <v>#N/A</v>
      </c>
      <c r="P829" s="31"/>
      <c r="Q829" s="31"/>
      <c r="R829" s="31"/>
      <c r="S829" s="31"/>
      <c r="T829" s="31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</row>
    <row r="830" ht="22.5" hidden="1" customHeight="1">
      <c r="A830" s="28"/>
      <c r="B830" s="30" t="str">
        <f>VLOOKUP($A830,'2025'!$C:$Z,MATCH(B$1,'2025'!$C$1:$Z$1,0))</f>
        <v>#N/A</v>
      </c>
      <c r="C830" s="27" t="str">
        <f>VLOOKUP($A830,'2025'!$C:$Z,MATCH(C$1,'2025'!$C$1:$Z$1,0))</f>
        <v>#N/A</v>
      </c>
      <c r="D830" s="27" t="str">
        <f>VLOOKUP($A830,'2025'!$C:$Z,MATCH(D$1,'2025'!$C$1:$Z$1,0))</f>
        <v>#N/A</v>
      </c>
      <c r="E830" s="27" t="str">
        <f>VLOOKUP($A830,'2025'!$C:$Z,MATCH(E$1,'2025'!$C$1:$Z$1,0))</f>
        <v>#N/A</v>
      </c>
      <c r="F830" s="27" t="str">
        <f>VLOOKUP($A830,'2025'!$C:$Z,MATCH(F$1,'2025'!$C$1:$Z$1,0))</f>
        <v>#N/A</v>
      </c>
      <c r="G830" s="27" t="str">
        <f>VLOOKUP($A830,'2025'!$C:$Z,MATCH(G$1,'2025'!$C$1:$Z$1,0))</f>
        <v>#N/A</v>
      </c>
      <c r="H830" s="27" t="str">
        <f>VLOOKUP($A830,'2025'!$C:$Z,MATCH(H$1,'2025'!$C$1:$Z$1,0))</f>
        <v>#N/A</v>
      </c>
      <c r="I830" s="27" t="str">
        <f>VLOOKUP($A830,'2025'!$C:$Z,MATCH(I$1,'2025'!$C$1:$Z$1,0))</f>
        <v>#N/A</v>
      </c>
      <c r="J830" s="27" t="str">
        <f>VLOOKUP($A830,'2025'!$C:$Z,MATCH(J$1,'2025'!$C$1:$Z$1,0))</f>
        <v>#N/A</v>
      </c>
      <c r="K830" s="27" t="str">
        <f>VLOOKUP($A830,'2025'!$C:$Z,MATCH(K$1,'2025'!$C$1:$Z$1,0))</f>
        <v>#N/A</v>
      </c>
      <c r="L830" s="27" t="str">
        <f>VLOOKUP($A830,'2025'!$C:$Z,MATCH(L$1,'2025'!$C$1:$Z$1,0))</f>
        <v>#N/A</v>
      </c>
      <c r="M830" s="27" t="str">
        <f>VLOOKUP($A830,'2025'!$C:$Z,MATCH(M$1,'2025'!$C$1:$Z$1,0))</f>
        <v>#N/A</v>
      </c>
      <c r="N830" s="27" t="str">
        <f>VLOOKUP($A830,'2025'!$C:$Z,MATCH(N$1,'2025'!$C$1:$Z$1,0))</f>
        <v>#N/A</v>
      </c>
      <c r="O830" s="27" t="str">
        <f>VLOOKUP($A830,'2025'!$C:$Z,MATCH(O$1,'2025'!$C$1:$Z$1,0))</f>
        <v>#N/A</v>
      </c>
      <c r="P830" s="31"/>
      <c r="Q830" s="31"/>
      <c r="R830" s="31"/>
      <c r="S830" s="31"/>
      <c r="T830" s="31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</row>
    <row r="831" ht="22.5" hidden="1" customHeight="1">
      <c r="A831" s="28"/>
      <c r="B831" s="30" t="str">
        <f>VLOOKUP($A831,'2025'!$C:$Z,MATCH(B$1,'2025'!$C$1:$Z$1,0))</f>
        <v>#N/A</v>
      </c>
      <c r="C831" s="27" t="str">
        <f>VLOOKUP($A831,'2025'!$C:$Z,MATCH(C$1,'2025'!$C$1:$Z$1,0))</f>
        <v>#N/A</v>
      </c>
      <c r="D831" s="27" t="str">
        <f>VLOOKUP($A831,'2025'!$C:$Z,MATCH(D$1,'2025'!$C$1:$Z$1,0))</f>
        <v>#N/A</v>
      </c>
      <c r="E831" s="27" t="str">
        <f>VLOOKUP($A831,'2025'!$C:$Z,MATCH(E$1,'2025'!$C$1:$Z$1,0))</f>
        <v>#N/A</v>
      </c>
      <c r="F831" s="27" t="str">
        <f>VLOOKUP($A831,'2025'!$C:$Z,MATCH(F$1,'2025'!$C$1:$Z$1,0))</f>
        <v>#N/A</v>
      </c>
      <c r="G831" s="27" t="str">
        <f>VLOOKUP($A831,'2025'!$C:$Z,MATCH(G$1,'2025'!$C$1:$Z$1,0))</f>
        <v>#N/A</v>
      </c>
      <c r="H831" s="27" t="str">
        <f>VLOOKUP($A831,'2025'!$C:$Z,MATCH(H$1,'2025'!$C$1:$Z$1,0))</f>
        <v>#N/A</v>
      </c>
      <c r="I831" s="27" t="str">
        <f>VLOOKUP($A831,'2025'!$C:$Z,MATCH(I$1,'2025'!$C$1:$Z$1,0))</f>
        <v>#N/A</v>
      </c>
      <c r="J831" s="27" t="str">
        <f>VLOOKUP($A831,'2025'!$C:$Z,MATCH(J$1,'2025'!$C$1:$Z$1,0))</f>
        <v>#N/A</v>
      </c>
      <c r="K831" s="27" t="str">
        <f>VLOOKUP($A831,'2025'!$C:$Z,MATCH(K$1,'2025'!$C$1:$Z$1,0))</f>
        <v>#N/A</v>
      </c>
      <c r="L831" s="27" t="str">
        <f>VLOOKUP($A831,'2025'!$C:$Z,MATCH(L$1,'2025'!$C$1:$Z$1,0))</f>
        <v>#N/A</v>
      </c>
      <c r="M831" s="27" t="str">
        <f>VLOOKUP($A831,'2025'!$C:$Z,MATCH(M$1,'2025'!$C$1:$Z$1,0))</f>
        <v>#N/A</v>
      </c>
      <c r="N831" s="27" t="str">
        <f>VLOOKUP($A831,'2025'!$C:$Z,MATCH(N$1,'2025'!$C$1:$Z$1,0))</f>
        <v>#N/A</v>
      </c>
      <c r="O831" s="27" t="str">
        <f>VLOOKUP($A831,'2025'!$C:$Z,MATCH(O$1,'2025'!$C$1:$Z$1,0))</f>
        <v>#N/A</v>
      </c>
      <c r="P831" s="31"/>
      <c r="Q831" s="31"/>
      <c r="R831" s="31"/>
      <c r="S831" s="31"/>
      <c r="T831" s="31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</row>
    <row r="832" ht="22.5" hidden="1" customHeight="1">
      <c r="A832" s="28"/>
      <c r="B832" s="30" t="str">
        <f>VLOOKUP($A832,'2025'!$C:$Z,MATCH(B$1,'2025'!$C$1:$Z$1,0))</f>
        <v>#N/A</v>
      </c>
      <c r="C832" s="27" t="str">
        <f>VLOOKUP($A832,'2025'!$C:$Z,MATCH(C$1,'2025'!$C$1:$Z$1,0))</f>
        <v>#N/A</v>
      </c>
      <c r="D832" s="27" t="str">
        <f>VLOOKUP($A832,'2025'!$C:$Z,MATCH(D$1,'2025'!$C$1:$Z$1,0))</f>
        <v>#N/A</v>
      </c>
      <c r="E832" s="27" t="str">
        <f>VLOOKUP($A832,'2025'!$C:$Z,MATCH(E$1,'2025'!$C$1:$Z$1,0))</f>
        <v>#N/A</v>
      </c>
      <c r="F832" s="27" t="str">
        <f>VLOOKUP($A832,'2025'!$C:$Z,MATCH(F$1,'2025'!$C$1:$Z$1,0))</f>
        <v>#N/A</v>
      </c>
      <c r="G832" s="27" t="str">
        <f>VLOOKUP($A832,'2025'!$C:$Z,MATCH(G$1,'2025'!$C$1:$Z$1,0))</f>
        <v>#N/A</v>
      </c>
      <c r="H832" s="27" t="str">
        <f>VLOOKUP($A832,'2025'!$C:$Z,MATCH(H$1,'2025'!$C$1:$Z$1,0))</f>
        <v>#N/A</v>
      </c>
      <c r="I832" s="27" t="str">
        <f>VLOOKUP($A832,'2025'!$C:$Z,MATCH(I$1,'2025'!$C$1:$Z$1,0))</f>
        <v>#N/A</v>
      </c>
      <c r="J832" s="27" t="str">
        <f>VLOOKUP($A832,'2025'!$C:$Z,MATCH(J$1,'2025'!$C$1:$Z$1,0))</f>
        <v>#N/A</v>
      </c>
      <c r="K832" s="27" t="str">
        <f>VLOOKUP($A832,'2025'!$C:$Z,MATCH(K$1,'2025'!$C$1:$Z$1,0))</f>
        <v>#N/A</v>
      </c>
      <c r="L832" s="27" t="str">
        <f>VLOOKUP($A832,'2025'!$C:$Z,MATCH(L$1,'2025'!$C$1:$Z$1,0))</f>
        <v>#N/A</v>
      </c>
      <c r="M832" s="27" t="str">
        <f>VLOOKUP($A832,'2025'!$C:$Z,MATCH(M$1,'2025'!$C$1:$Z$1,0))</f>
        <v>#N/A</v>
      </c>
      <c r="N832" s="27" t="str">
        <f>VLOOKUP($A832,'2025'!$C:$Z,MATCH(N$1,'2025'!$C$1:$Z$1,0))</f>
        <v>#N/A</v>
      </c>
      <c r="O832" s="27" t="str">
        <f>VLOOKUP($A832,'2025'!$C:$Z,MATCH(O$1,'2025'!$C$1:$Z$1,0))</f>
        <v>#N/A</v>
      </c>
      <c r="P832" s="31"/>
      <c r="Q832" s="31"/>
      <c r="R832" s="31"/>
      <c r="S832" s="31"/>
      <c r="T832" s="31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</row>
    <row r="833" ht="22.5" hidden="1" customHeight="1">
      <c r="A833" s="28"/>
      <c r="B833" s="30" t="str">
        <f>VLOOKUP($A833,'2025'!$C:$Z,MATCH(B$1,'2025'!$C$1:$Z$1,0))</f>
        <v>#N/A</v>
      </c>
      <c r="C833" s="27" t="str">
        <f>VLOOKUP($A833,'2025'!$C:$Z,MATCH(C$1,'2025'!$C$1:$Z$1,0))</f>
        <v>#N/A</v>
      </c>
      <c r="D833" s="27" t="str">
        <f>VLOOKUP($A833,'2025'!$C:$Z,MATCH(D$1,'2025'!$C$1:$Z$1,0))</f>
        <v>#N/A</v>
      </c>
      <c r="E833" s="27" t="str">
        <f>VLOOKUP($A833,'2025'!$C:$Z,MATCH(E$1,'2025'!$C$1:$Z$1,0))</f>
        <v>#N/A</v>
      </c>
      <c r="F833" s="27" t="str">
        <f>VLOOKUP($A833,'2025'!$C:$Z,MATCH(F$1,'2025'!$C$1:$Z$1,0))</f>
        <v>#N/A</v>
      </c>
      <c r="G833" s="27" t="str">
        <f>VLOOKUP($A833,'2025'!$C:$Z,MATCH(G$1,'2025'!$C$1:$Z$1,0))</f>
        <v>#N/A</v>
      </c>
      <c r="H833" s="27" t="str">
        <f>VLOOKUP($A833,'2025'!$C:$Z,MATCH(H$1,'2025'!$C$1:$Z$1,0))</f>
        <v>#N/A</v>
      </c>
      <c r="I833" s="27" t="str">
        <f>VLOOKUP($A833,'2025'!$C:$Z,MATCH(I$1,'2025'!$C$1:$Z$1,0))</f>
        <v>#N/A</v>
      </c>
      <c r="J833" s="27" t="str">
        <f>VLOOKUP($A833,'2025'!$C:$Z,MATCH(J$1,'2025'!$C$1:$Z$1,0))</f>
        <v>#N/A</v>
      </c>
      <c r="K833" s="27" t="str">
        <f>VLOOKUP($A833,'2025'!$C:$Z,MATCH(K$1,'2025'!$C$1:$Z$1,0))</f>
        <v>#N/A</v>
      </c>
      <c r="L833" s="27" t="str">
        <f>VLOOKUP($A833,'2025'!$C:$Z,MATCH(L$1,'2025'!$C$1:$Z$1,0))</f>
        <v>#N/A</v>
      </c>
      <c r="M833" s="27" t="str">
        <f>VLOOKUP($A833,'2025'!$C:$Z,MATCH(M$1,'2025'!$C$1:$Z$1,0))</f>
        <v>#N/A</v>
      </c>
      <c r="N833" s="27" t="str">
        <f>VLOOKUP($A833,'2025'!$C:$Z,MATCH(N$1,'2025'!$C$1:$Z$1,0))</f>
        <v>#N/A</v>
      </c>
      <c r="O833" s="27" t="str">
        <f>VLOOKUP($A833,'2025'!$C:$Z,MATCH(O$1,'2025'!$C$1:$Z$1,0))</f>
        <v>#N/A</v>
      </c>
      <c r="P833" s="31"/>
      <c r="Q833" s="31"/>
      <c r="R833" s="31"/>
      <c r="S833" s="31"/>
      <c r="T833" s="31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</row>
    <row r="834" ht="22.5" hidden="1" customHeight="1">
      <c r="A834" s="28"/>
      <c r="B834" s="30" t="str">
        <f>VLOOKUP($A834,'2025'!$C:$Z,MATCH(B$1,'2025'!$C$1:$Z$1,0))</f>
        <v>#N/A</v>
      </c>
      <c r="C834" s="27" t="str">
        <f>VLOOKUP($A834,'2025'!$C:$Z,MATCH(C$1,'2025'!$C$1:$Z$1,0))</f>
        <v>#N/A</v>
      </c>
      <c r="D834" s="27" t="str">
        <f>VLOOKUP($A834,'2025'!$C:$Z,MATCH(D$1,'2025'!$C$1:$Z$1,0))</f>
        <v>#N/A</v>
      </c>
      <c r="E834" s="27" t="str">
        <f>VLOOKUP($A834,'2025'!$C:$Z,MATCH(E$1,'2025'!$C$1:$Z$1,0))</f>
        <v>#N/A</v>
      </c>
      <c r="F834" s="27" t="str">
        <f>VLOOKUP($A834,'2025'!$C:$Z,MATCH(F$1,'2025'!$C$1:$Z$1,0))</f>
        <v>#N/A</v>
      </c>
      <c r="G834" s="27" t="str">
        <f>VLOOKUP($A834,'2025'!$C:$Z,MATCH(G$1,'2025'!$C$1:$Z$1,0))</f>
        <v>#N/A</v>
      </c>
      <c r="H834" s="27" t="str">
        <f>VLOOKUP($A834,'2025'!$C:$Z,MATCH(H$1,'2025'!$C$1:$Z$1,0))</f>
        <v>#N/A</v>
      </c>
      <c r="I834" s="27" t="str">
        <f>VLOOKUP($A834,'2025'!$C:$Z,MATCH(I$1,'2025'!$C$1:$Z$1,0))</f>
        <v>#N/A</v>
      </c>
      <c r="J834" s="27" t="str">
        <f>VLOOKUP($A834,'2025'!$C:$Z,MATCH(J$1,'2025'!$C$1:$Z$1,0))</f>
        <v>#N/A</v>
      </c>
      <c r="K834" s="27" t="str">
        <f>VLOOKUP($A834,'2025'!$C:$Z,MATCH(K$1,'2025'!$C$1:$Z$1,0))</f>
        <v>#N/A</v>
      </c>
      <c r="L834" s="27" t="str">
        <f>VLOOKUP($A834,'2025'!$C:$Z,MATCH(L$1,'2025'!$C$1:$Z$1,0))</f>
        <v>#N/A</v>
      </c>
      <c r="M834" s="27" t="str">
        <f>VLOOKUP($A834,'2025'!$C:$Z,MATCH(M$1,'2025'!$C$1:$Z$1,0))</f>
        <v>#N/A</v>
      </c>
      <c r="N834" s="27" t="str">
        <f>VLOOKUP($A834,'2025'!$C:$Z,MATCH(N$1,'2025'!$C$1:$Z$1,0))</f>
        <v>#N/A</v>
      </c>
      <c r="O834" s="27" t="str">
        <f>VLOOKUP($A834,'2025'!$C:$Z,MATCH(O$1,'2025'!$C$1:$Z$1,0))</f>
        <v>#N/A</v>
      </c>
      <c r="P834" s="31"/>
      <c r="Q834" s="31"/>
      <c r="R834" s="31"/>
      <c r="S834" s="31"/>
      <c r="T834" s="31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</row>
    <row r="835" ht="22.5" hidden="1" customHeight="1">
      <c r="A835" s="28"/>
      <c r="B835" s="30" t="str">
        <f>VLOOKUP($A835,'2025'!$C:$Z,MATCH(B$1,'2025'!$C$1:$Z$1,0))</f>
        <v>#N/A</v>
      </c>
      <c r="C835" s="27" t="str">
        <f>VLOOKUP($A835,'2025'!$C:$Z,MATCH(C$1,'2025'!$C$1:$Z$1,0))</f>
        <v>#N/A</v>
      </c>
      <c r="D835" s="27" t="str">
        <f>VLOOKUP($A835,'2025'!$C:$Z,MATCH(D$1,'2025'!$C$1:$Z$1,0))</f>
        <v>#N/A</v>
      </c>
      <c r="E835" s="27" t="str">
        <f>VLOOKUP($A835,'2025'!$C:$Z,MATCH(E$1,'2025'!$C$1:$Z$1,0))</f>
        <v>#N/A</v>
      </c>
      <c r="F835" s="27" t="str">
        <f>VLOOKUP($A835,'2025'!$C:$Z,MATCH(F$1,'2025'!$C$1:$Z$1,0))</f>
        <v>#N/A</v>
      </c>
      <c r="G835" s="27" t="str">
        <f>VLOOKUP($A835,'2025'!$C:$Z,MATCH(G$1,'2025'!$C$1:$Z$1,0))</f>
        <v>#N/A</v>
      </c>
      <c r="H835" s="27" t="str">
        <f>VLOOKUP($A835,'2025'!$C:$Z,MATCH(H$1,'2025'!$C$1:$Z$1,0))</f>
        <v>#N/A</v>
      </c>
      <c r="I835" s="27" t="str">
        <f>VLOOKUP($A835,'2025'!$C:$Z,MATCH(I$1,'2025'!$C$1:$Z$1,0))</f>
        <v>#N/A</v>
      </c>
      <c r="J835" s="27" t="str">
        <f>VLOOKUP($A835,'2025'!$C:$Z,MATCH(J$1,'2025'!$C$1:$Z$1,0))</f>
        <v>#N/A</v>
      </c>
      <c r="K835" s="27" t="str">
        <f>VLOOKUP($A835,'2025'!$C:$Z,MATCH(K$1,'2025'!$C$1:$Z$1,0))</f>
        <v>#N/A</v>
      </c>
      <c r="L835" s="27" t="str">
        <f>VLOOKUP($A835,'2025'!$C:$Z,MATCH(L$1,'2025'!$C$1:$Z$1,0))</f>
        <v>#N/A</v>
      </c>
      <c r="M835" s="27" t="str">
        <f>VLOOKUP($A835,'2025'!$C:$Z,MATCH(M$1,'2025'!$C$1:$Z$1,0))</f>
        <v>#N/A</v>
      </c>
      <c r="N835" s="27" t="str">
        <f>VLOOKUP($A835,'2025'!$C:$Z,MATCH(N$1,'2025'!$C$1:$Z$1,0))</f>
        <v>#N/A</v>
      </c>
      <c r="O835" s="27" t="str">
        <f>VLOOKUP($A835,'2025'!$C:$Z,MATCH(O$1,'2025'!$C$1:$Z$1,0))</f>
        <v>#N/A</v>
      </c>
      <c r="P835" s="31"/>
      <c r="Q835" s="31"/>
      <c r="R835" s="31"/>
      <c r="S835" s="31"/>
      <c r="T835" s="31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</row>
    <row r="836" ht="22.5" hidden="1" customHeight="1">
      <c r="A836" s="28"/>
      <c r="B836" s="30" t="str">
        <f>VLOOKUP($A836,'2025'!$C:$Z,MATCH(B$1,'2025'!$C$1:$Z$1,0))</f>
        <v>#N/A</v>
      </c>
      <c r="C836" s="27" t="str">
        <f>VLOOKUP($A836,'2025'!$C:$Z,MATCH(C$1,'2025'!$C$1:$Z$1,0))</f>
        <v>#N/A</v>
      </c>
      <c r="D836" s="27" t="str">
        <f>VLOOKUP($A836,'2025'!$C:$Z,MATCH(D$1,'2025'!$C$1:$Z$1,0))</f>
        <v>#N/A</v>
      </c>
      <c r="E836" s="27" t="str">
        <f>VLOOKUP($A836,'2025'!$C:$Z,MATCH(E$1,'2025'!$C$1:$Z$1,0))</f>
        <v>#N/A</v>
      </c>
      <c r="F836" s="27" t="str">
        <f>VLOOKUP($A836,'2025'!$C:$Z,MATCH(F$1,'2025'!$C$1:$Z$1,0))</f>
        <v>#N/A</v>
      </c>
      <c r="G836" s="27" t="str">
        <f>VLOOKUP($A836,'2025'!$C:$Z,MATCH(G$1,'2025'!$C$1:$Z$1,0))</f>
        <v>#N/A</v>
      </c>
      <c r="H836" s="27" t="str">
        <f>VLOOKUP($A836,'2025'!$C:$Z,MATCH(H$1,'2025'!$C$1:$Z$1,0))</f>
        <v>#N/A</v>
      </c>
      <c r="I836" s="27" t="str">
        <f>VLOOKUP($A836,'2025'!$C:$Z,MATCH(I$1,'2025'!$C$1:$Z$1,0))</f>
        <v>#N/A</v>
      </c>
      <c r="J836" s="27" t="str">
        <f>VLOOKUP($A836,'2025'!$C:$Z,MATCH(J$1,'2025'!$C$1:$Z$1,0))</f>
        <v>#N/A</v>
      </c>
      <c r="K836" s="27" t="str">
        <f>VLOOKUP($A836,'2025'!$C:$Z,MATCH(K$1,'2025'!$C$1:$Z$1,0))</f>
        <v>#N/A</v>
      </c>
      <c r="L836" s="27" t="str">
        <f>VLOOKUP($A836,'2025'!$C:$Z,MATCH(L$1,'2025'!$C$1:$Z$1,0))</f>
        <v>#N/A</v>
      </c>
      <c r="M836" s="27" t="str">
        <f>VLOOKUP($A836,'2025'!$C:$Z,MATCH(M$1,'2025'!$C$1:$Z$1,0))</f>
        <v>#N/A</v>
      </c>
      <c r="N836" s="27" t="str">
        <f>VLOOKUP($A836,'2025'!$C:$Z,MATCH(N$1,'2025'!$C$1:$Z$1,0))</f>
        <v>#N/A</v>
      </c>
      <c r="O836" s="27" t="str">
        <f>VLOOKUP($A836,'2025'!$C:$Z,MATCH(O$1,'2025'!$C$1:$Z$1,0))</f>
        <v>#N/A</v>
      </c>
      <c r="P836" s="31"/>
      <c r="Q836" s="31"/>
      <c r="R836" s="31"/>
      <c r="S836" s="31"/>
      <c r="T836" s="31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</row>
    <row r="837" ht="22.5" hidden="1" customHeight="1">
      <c r="A837" s="28"/>
      <c r="B837" s="30" t="str">
        <f>VLOOKUP($A837,'2025'!$C:$Z,MATCH(B$1,'2025'!$C$1:$Z$1,0))</f>
        <v>#N/A</v>
      </c>
      <c r="C837" s="27" t="str">
        <f>VLOOKUP($A837,'2025'!$C:$Z,MATCH(C$1,'2025'!$C$1:$Z$1,0))</f>
        <v>#N/A</v>
      </c>
      <c r="D837" s="27" t="str">
        <f>VLOOKUP($A837,'2025'!$C:$Z,MATCH(D$1,'2025'!$C$1:$Z$1,0))</f>
        <v>#N/A</v>
      </c>
      <c r="E837" s="27" t="str">
        <f>VLOOKUP($A837,'2025'!$C:$Z,MATCH(E$1,'2025'!$C$1:$Z$1,0))</f>
        <v>#N/A</v>
      </c>
      <c r="F837" s="27" t="str">
        <f>VLOOKUP($A837,'2025'!$C:$Z,MATCH(F$1,'2025'!$C$1:$Z$1,0))</f>
        <v>#N/A</v>
      </c>
      <c r="G837" s="27" t="str">
        <f>VLOOKUP($A837,'2025'!$C:$Z,MATCH(G$1,'2025'!$C$1:$Z$1,0))</f>
        <v>#N/A</v>
      </c>
      <c r="H837" s="27" t="str">
        <f>VLOOKUP($A837,'2025'!$C:$Z,MATCH(H$1,'2025'!$C$1:$Z$1,0))</f>
        <v>#N/A</v>
      </c>
      <c r="I837" s="27" t="str">
        <f>VLOOKUP($A837,'2025'!$C:$Z,MATCH(I$1,'2025'!$C$1:$Z$1,0))</f>
        <v>#N/A</v>
      </c>
      <c r="J837" s="27" t="str">
        <f>VLOOKUP($A837,'2025'!$C:$Z,MATCH(J$1,'2025'!$C$1:$Z$1,0))</f>
        <v>#N/A</v>
      </c>
      <c r="K837" s="27" t="str">
        <f>VLOOKUP($A837,'2025'!$C:$Z,MATCH(K$1,'2025'!$C$1:$Z$1,0))</f>
        <v>#N/A</v>
      </c>
      <c r="L837" s="27" t="str">
        <f>VLOOKUP($A837,'2025'!$C:$Z,MATCH(L$1,'2025'!$C$1:$Z$1,0))</f>
        <v>#N/A</v>
      </c>
      <c r="M837" s="27" t="str">
        <f>VLOOKUP($A837,'2025'!$C:$Z,MATCH(M$1,'2025'!$C$1:$Z$1,0))</f>
        <v>#N/A</v>
      </c>
      <c r="N837" s="27" t="str">
        <f>VLOOKUP($A837,'2025'!$C:$Z,MATCH(N$1,'2025'!$C$1:$Z$1,0))</f>
        <v>#N/A</v>
      </c>
      <c r="O837" s="27" t="str">
        <f>VLOOKUP($A837,'2025'!$C:$Z,MATCH(O$1,'2025'!$C$1:$Z$1,0))</f>
        <v>#N/A</v>
      </c>
      <c r="P837" s="31"/>
      <c r="Q837" s="31"/>
      <c r="R837" s="31"/>
      <c r="S837" s="31"/>
      <c r="T837" s="31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</row>
    <row r="838" ht="22.5" hidden="1" customHeight="1">
      <c r="A838" s="28"/>
      <c r="B838" s="30" t="str">
        <f>VLOOKUP($A838,'2025'!$C:$Z,MATCH(B$1,'2025'!$C$1:$Z$1,0))</f>
        <v>#N/A</v>
      </c>
      <c r="C838" s="27" t="str">
        <f>VLOOKUP($A838,'2025'!$C:$Z,MATCH(C$1,'2025'!$C$1:$Z$1,0))</f>
        <v>#N/A</v>
      </c>
      <c r="D838" s="27" t="str">
        <f>VLOOKUP($A838,'2025'!$C:$Z,MATCH(D$1,'2025'!$C$1:$Z$1,0))</f>
        <v>#N/A</v>
      </c>
      <c r="E838" s="27" t="str">
        <f>VLOOKUP($A838,'2025'!$C:$Z,MATCH(E$1,'2025'!$C$1:$Z$1,0))</f>
        <v>#N/A</v>
      </c>
      <c r="F838" s="27" t="str">
        <f>VLOOKUP($A838,'2025'!$C:$Z,MATCH(F$1,'2025'!$C$1:$Z$1,0))</f>
        <v>#N/A</v>
      </c>
      <c r="G838" s="27" t="str">
        <f>VLOOKUP($A838,'2025'!$C:$Z,MATCH(G$1,'2025'!$C$1:$Z$1,0))</f>
        <v>#N/A</v>
      </c>
      <c r="H838" s="27" t="str">
        <f>VLOOKUP($A838,'2025'!$C:$Z,MATCH(H$1,'2025'!$C$1:$Z$1,0))</f>
        <v>#N/A</v>
      </c>
      <c r="I838" s="27" t="str">
        <f>VLOOKUP($A838,'2025'!$C:$Z,MATCH(I$1,'2025'!$C$1:$Z$1,0))</f>
        <v>#N/A</v>
      </c>
      <c r="J838" s="27" t="str">
        <f>VLOOKUP($A838,'2025'!$C:$Z,MATCH(J$1,'2025'!$C$1:$Z$1,0))</f>
        <v>#N/A</v>
      </c>
      <c r="K838" s="27" t="str">
        <f>VLOOKUP($A838,'2025'!$C:$Z,MATCH(K$1,'2025'!$C$1:$Z$1,0))</f>
        <v>#N/A</v>
      </c>
      <c r="L838" s="27" t="str">
        <f>VLOOKUP($A838,'2025'!$C:$Z,MATCH(L$1,'2025'!$C$1:$Z$1,0))</f>
        <v>#N/A</v>
      </c>
      <c r="M838" s="27" t="str">
        <f>VLOOKUP($A838,'2025'!$C:$Z,MATCH(M$1,'2025'!$C$1:$Z$1,0))</f>
        <v>#N/A</v>
      </c>
      <c r="N838" s="27" t="str">
        <f>VLOOKUP($A838,'2025'!$C:$Z,MATCH(N$1,'2025'!$C$1:$Z$1,0))</f>
        <v>#N/A</v>
      </c>
      <c r="O838" s="27" t="str">
        <f>VLOOKUP($A838,'2025'!$C:$Z,MATCH(O$1,'2025'!$C$1:$Z$1,0))</f>
        <v>#N/A</v>
      </c>
      <c r="P838" s="31"/>
      <c r="Q838" s="31"/>
      <c r="R838" s="31"/>
      <c r="S838" s="31"/>
      <c r="T838" s="31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</row>
    <row r="839" ht="22.5" hidden="1" customHeight="1">
      <c r="A839" s="28"/>
      <c r="B839" s="30" t="str">
        <f>VLOOKUP($A839,'2025'!$C:$Z,MATCH(B$1,'2025'!$C$1:$Z$1,0))</f>
        <v>#N/A</v>
      </c>
      <c r="C839" s="27" t="str">
        <f>VLOOKUP($A839,'2025'!$C:$Z,MATCH(C$1,'2025'!$C$1:$Z$1,0))</f>
        <v>#N/A</v>
      </c>
      <c r="D839" s="27" t="str">
        <f>VLOOKUP($A839,'2025'!$C:$Z,MATCH(D$1,'2025'!$C$1:$Z$1,0))</f>
        <v>#N/A</v>
      </c>
      <c r="E839" s="27" t="str">
        <f>VLOOKUP($A839,'2025'!$C:$Z,MATCH(E$1,'2025'!$C$1:$Z$1,0))</f>
        <v>#N/A</v>
      </c>
      <c r="F839" s="27" t="str">
        <f>VLOOKUP($A839,'2025'!$C:$Z,MATCH(F$1,'2025'!$C$1:$Z$1,0))</f>
        <v>#N/A</v>
      </c>
      <c r="G839" s="27" t="str">
        <f>VLOOKUP($A839,'2025'!$C:$Z,MATCH(G$1,'2025'!$C$1:$Z$1,0))</f>
        <v>#N/A</v>
      </c>
      <c r="H839" s="27" t="str">
        <f>VLOOKUP($A839,'2025'!$C:$Z,MATCH(H$1,'2025'!$C$1:$Z$1,0))</f>
        <v>#N/A</v>
      </c>
      <c r="I839" s="27" t="str">
        <f>VLOOKUP($A839,'2025'!$C:$Z,MATCH(I$1,'2025'!$C$1:$Z$1,0))</f>
        <v>#N/A</v>
      </c>
      <c r="J839" s="27" t="str">
        <f>VLOOKUP($A839,'2025'!$C:$Z,MATCH(J$1,'2025'!$C$1:$Z$1,0))</f>
        <v>#N/A</v>
      </c>
      <c r="K839" s="27" t="str">
        <f>VLOOKUP($A839,'2025'!$C:$Z,MATCH(K$1,'2025'!$C$1:$Z$1,0))</f>
        <v>#N/A</v>
      </c>
      <c r="L839" s="27" t="str">
        <f>VLOOKUP($A839,'2025'!$C:$Z,MATCH(L$1,'2025'!$C$1:$Z$1,0))</f>
        <v>#N/A</v>
      </c>
      <c r="M839" s="27" t="str">
        <f>VLOOKUP($A839,'2025'!$C:$Z,MATCH(M$1,'2025'!$C$1:$Z$1,0))</f>
        <v>#N/A</v>
      </c>
      <c r="N839" s="27" t="str">
        <f>VLOOKUP($A839,'2025'!$C:$Z,MATCH(N$1,'2025'!$C$1:$Z$1,0))</f>
        <v>#N/A</v>
      </c>
      <c r="O839" s="27" t="str">
        <f>VLOOKUP($A839,'2025'!$C:$Z,MATCH(O$1,'2025'!$C$1:$Z$1,0))</f>
        <v>#N/A</v>
      </c>
      <c r="P839" s="31"/>
      <c r="Q839" s="31"/>
      <c r="R839" s="31"/>
      <c r="S839" s="31"/>
      <c r="T839" s="31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</row>
    <row r="840" ht="22.5" hidden="1" customHeight="1">
      <c r="A840" s="28"/>
      <c r="B840" s="30" t="str">
        <f>VLOOKUP($A840,'2025'!$C:$Z,MATCH(B$1,'2025'!$C$1:$Z$1,0))</f>
        <v>#N/A</v>
      </c>
      <c r="C840" s="27" t="str">
        <f>VLOOKUP($A840,'2025'!$C:$Z,MATCH(C$1,'2025'!$C$1:$Z$1,0))</f>
        <v>#N/A</v>
      </c>
      <c r="D840" s="27" t="str">
        <f>VLOOKUP($A840,'2025'!$C:$Z,MATCH(D$1,'2025'!$C$1:$Z$1,0))</f>
        <v>#N/A</v>
      </c>
      <c r="E840" s="27" t="str">
        <f>VLOOKUP($A840,'2025'!$C:$Z,MATCH(E$1,'2025'!$C$1:$Z$1,0))</f>
        <v>#N/A</v>
      </c>
      <c r="F840" s="27" t="str">
        <f>VLOOKUP($A840,'2025'!$C:$Z,MATCH(F$1,'2025'!$C$1:$Z$1,0))</f>
        <v>#N/A</v>
      </c>
      <c r="G840" s="27" t="str">
        <f>VLOOKUP($A840,'2025'!$C:$Z,MATCH(G$1,'2025'!$C$1:$Z$1,0))</f>
        <v>#N/A</v>
      </c>
      <c r="H840" s="27" t="str">
        <f>VLOOKUP($A840,'2025'!$C:$Z,MATCH(H$1,'2025'!$C$1:$Z$1,0))</f>
        <v>#N/A</v>
      </c>
      <c r="I840" s="27" t="str">
        <f>VLOOKUP($A840,'2025'!$C:$Z,MATCH(I$1,'2025'!$C$1:$Z$1,0))</f>
        <v>#N/A</v>
      </c>
      <c r="J840" s="27" t="str">
        <f>VLOOKUP($A840,'2025'!$C:$Z,MATCH(J$1,'2025'!$C$1:$Z$1,0))</f>
        <v>#N/A</v>
      </c>
      <c r="K840" s="27" t="str">
        <f>VLOOKUP($A840,'2025'!$C:$Z,MATCH(K$1,'2025'!$C$1:$Z$1,0))</f>
        <v>#N/A</v>
      </c>
      <c r="L840" s="27" t="str">
        <f>VLOOKUP($A840,'2025'!$C:$Z,MATCH(L$1,'2025'!$C$1:$Z$1,0))</f>
        <v>#N/A</v>
      </c>
      <c r="M840" s="27" t="str">
        <f>VLOOKUP($A840,'2025'!$C:$Z,MATCH(M$1,'2025'!$C$1:$Z$1,0))</f>
        <v>#N/A</v>
      </c>
      <c r="N840" s="27" t="str">
        <f>VLOOKUP($A840,'2025'!$C:$Z,MATCH(N$1,'2025'!$C$1:$Z$1,0))</f>
        <v>#N/A</v>
      </c>
      <c r="O840" s="27" t="str">
        <f>VLOOKUP($A840,'2025'!$C:$Z,MATCH(O$1,'2025'!$C$1:$Z$1,0))</f>
        <v>#N/A</v>
      </c>
      <c r="P840" s="31"/>
      <c r="Q840" s="31"/>
      <c r="R840" s="31"/>
      <c r="S840" s="31"/>
      <c r="T840" s="31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</row>
    <row r="841" ht="22.5" hidden="1" customHeight="1">
      <c r="A841" s="28"/>
      <c r="B841" s="30" t="str">
        <f>VLOOKUP($A841,'2025'!$C:$Z,MATCH(B$1,'2025'!$C$1:$Z$1,0))</f>
        <v>#N/A</v>
      </c>
      <c r="C841" s="27" t="str">
        <f>VLOOKUP($A841,'2025'!$C:$Z,MATCH(C$1,'2025'!$C$1:$Z$1,0))</f>
        <v>#N/A</v>
      </c>
      <c r="D841" s="27" t="str">
        <f>VLOOKUP($A841,'2025'!$C:$Z,MATCH(D$1,'2025'!$C$1:$Z$1,0))</f>
        <v>#N/A</v>
      </c>
      <c r="E841" s="27" t="str">
        <f>VLOOKUP($A841,'2025'!$C:$Z,MATCH(E$1,'2025'!$C$1:$Z$1,0))</f>
        <v>#N/A</v>
      </c>
      <c r="F841" s="27" t="str">
        <f>VLOOKUP($A841,'2025'!$C:$Z,MATCH(F$1,'2025'!$C$1:$Z$1,0))</f>
        <v>#N/A</v>
      </c>
      <c r="G841" s="27" t="str">
        <f>VLOOKUP($A841,'2025'!$C:$Z,MATCH(G$1,'2025'!$C$1:$Z$1,0))</f>
        <v>#N/A</v>
      </c>
      <c r="H841" s="27" t="str">
        <f>VLOOKUP($A841,'2025'!$C:$Z,MATCH(H$1,'2025'!$C$1:$Z$1,0))</f>
        <v>#N/A</v>
      </c>
      <c r="I841" s="27" t="str">
        <f>VLOOKUP($A841,'2025'!$C:$Z,MATCH(I$1,'2025'!$C$1:$Z$1,0))</f>
        <v>#N/A</v>
      </c>
      <c r="J841" s="27" t="str">
        <f>VLOOKUP($A841,'2025'!$C:$Z,MATCH(J$1,'2025'!$C$1:$Z$1,0))</f>
        <v>#N/A</v>
      </c>
      <c r="K841" s="27" t="str">
        <f>VLOOKUP($A841,'2025'!$C:$Z,MATCH(K$1,'2025'!$C$1:$Z$1,0))</f>
        <v>#N/A</v>
      </c>
      <c r="L841" s="27" t="str">
        <f>VLOOKUP($A841,'2025'!$C:$Z,MATCH(L$1,'2025'!$C$1:$Z$1,0))</f>
        <v>#N/A</v>
      </c>
      <c r="M841" s="27" t="str">
        <f>VLOOKUP($A841,'2025'!$C:$Z,MATCH(M$1,'2025'!$C$1:$Z$1,0))</f>
        <v>#N/A</v>
      </c>
      <c r="N841" s="27" t="str">
        <f>VLOOKUP($A841,'2025'!$C:$Z,MATCH(N$1,'2025'!$C$1:$Z$1,0))</f>
        <v>#N/A</v>
      </c>
      <c r="O841" s="27" t="str">
        <f>VLOOKUP($A841,'2025'!$C:$Z,MATCH(O$1,'2025'!$C$1:$Z$1,0))</f>
        <v>#N/A</v>
      </c>
      <c r="P841" s="31"/>
      <c r="Q841" s="31"/>
      <c r="R841" s="31"/>
      <c r="S841" s="31"/>
      <c r="T841" s="31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</row>
    <row r="842" ht="22.5" hidden="1" customHeight="1">
      <c r="A842" s="28"/>
      <c r="B842" s="30" t="str">
        <f>VLOOKUP($A842,'2025'!$C:$Z,MATCH(B$1,'2025'!$C$1:$Z$1,0))</f>
        <v>#N/A</v>
      </c>
      <c r="C842" s="27" t="str">
        <f>VLOOKUP($A842,'2025'!$C:$Z,MATCH(C$1,'2025'!$C$1:$Z$1,0))</f>
        <v>#N/A</v>
      </c>
      <c r="D842" s="27" t="str">
        <f>VLOOKUP($A842,'2025'!$C:$Z,MATCH(D$1,'2025'!$C$1:$Z$1,0))</f>
        <v>#N/A</v>
      </c>
      <c r="E842" s="27" t="str">
        <f>VLOOKUP($A842,'2025'!$C:$Z,MATCH(E$1,'2025'!$C$1:$Z$1,0))</f>
        <v>#N/A</v>
      </c>
      <c r="F842" s="27" t="str">
        <f>VLOOKUP($A842,'2025'!$C:$Z,MATCH(F$1,'2025'!$C$1:$Z$1,0))</f>
        <v>#N/A</v>
      </c>
      <c r="G842" s="27" t="str">
        <f>VLOOKUP($A842,'2025'!$C:$Z,MATCH(G$1,'2025'!$C$1:$Z$1,0))</f>
        <v>#N/A</v>
      </c>
      <c r="H842" s="27" t="str">
        <f>VLOOKUP($A842,'2025'!$C:$Z,MATCH(H$1,'2025'!$C$1:$Z$1,0))</f>
        <v>#N/A</v>
      </c>
      <c r="I842" s="27" t="str">
        <f>VLOOKUP($A842,'2025'!$C:$Z,MATCH(I$1,'2025'!$C$1:$Z$1,0))</f>
        <v>#N/A</v>
      </c>
      <c r="J842" s="27" t="str">
        <f>VLOOKUP($A842,'2025'!$C:$Z,MATCH(J$1,'2025'!$C$1:$Z$1,0))</f>
        <v>#N/A</v>
      </c>
      <c r="K842" s="27" t="str">
        <f>VLOOKUP($A842,'2025'!$C:$Z,MATCH(K$1,'2025'!$C$1:$Z$1,0))</f>
        <v>#N/A</v>
      </c>
      <c r="L842" s="27" t="str">
        <f>VLOOKUP($A842,'2025'!$C:$Z,MATCH(L$1,'2025'!$C$1:$Z$1,0))</f>
        <v>#N/A</v>
      </c>
      <c r="M842" s="27" t="str">
        <f>VLOOKUP($A842,'2025'!$C:$Z,MATCH(M$1,'2025'!$C$1:$Z$1,0))</f>
        <v>#N/A</v>
      </c>
      <c r="N842" s="27" t="str">
        <f>VLOOKUP($A842,'2025'!$C:$Z,MATCH(N$1,'2025'!$C$1:$Z$1,0))</f>
        <v>#N/A</v>
      </c>
      <c r="O842" s="27" t="str">
        <f>VLOOKUP($A842,'2025'!$C:$Z,MATCH(O$1,'2025'!$C$1:$Z$1,0))</f>
        <v>#N/A</v>
      </c>
      <c r="P842" s="31"/>
      <c r="Q842" s="31"/>
      <c r="R842" s="31"/>
      <c r="S842" s="31"/>
      <c r="T842" s="31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</row>
    <row r="843" ht="22.5" hidden="1" customHeight="1">
      <c r="A843" s="28"/>
      <c r="B843" s="30" t="str">
        <f>VLOOKUP($A843,'2025'!$C:$Z,MATCH(B$1,'2025'!$C$1:$Z$1,0))</f>
        <v>#N/A</v>
      </c>
      <c r="C843" s="27" t="str">
        <f>VLOOKUP($A843,'2025'!$C:$Z,MATCH(C$1,'2025'!$C$1:$Z$1,0))</f>
        <v>#N/A</v>
      </c>
      <c r="D843" s="27" t="str">
        <f>VLOOKUP($A843,'2025'!$C:$Z,MATCH(D$1,'2025'!$C$1:$Z$1,0))</f>
        <v>#N/A</v>
      </c>
      <c r="E843" s="27" t="str">
        <f>VLOOKUP($A843,'2025'!$C:$Z,MATCH(E$1,'2025'!$C$1:$Z$1,0))</f>
        <v>#N/A</v>
      </c>
      <c r="F843" s="27" t="str">
        <f>VLOOKUP($A843,'2025'!$C:$Z,MATCH(F$1,'2025'!$C$1:$Z$1,0))</f>
        <v>#N/A</v>
      </c>
      <c r="G843" s="27" t="str">
        <f>VLOOKUP($A843,'2025'!$C:$Z,MATCH(G$1,'2025'!$C$1:$Z$1,0))</f>
        <v>#N/A</v>
      </c>
      <c r="H843" s="27" t="str">
        <f>VLOOKUP($A843,'2025'!$C:$Z,MATCH(H$1,'2025'!$C$1:$Z$1,0))</f>
        <v>#N/A</v>
      </c>
      <c r="I843" s="27" t="str">
        <f>VLOOKUP($A843,'2025'!$C:$Z,MATCH(I$1,'2025'!$C$1:$Z$1,0))</f>
        <v>#N/A</v>
      </c>
      <c r="J843" s="27" t="str">
        <f>VLOOKUP($A843,'2025'!$C:$Z,MATCH(J$1,'2025'!$C$1:$Z$1,0))</f>
        <v>#N/A</v>
      </c>
      <c r="K843" s="27" t="str">
        <f>VLOOKUP($A843,'2025'!$C:$Z,MATCH(K$1,'2025'!$C$1:$Z$1,0))</f>
        <v>#N/A</v>
      </c>
      <c r="L843" s="27" t="str">
        <f>VLOOKUP($A843,'2025'!$C:$Z,MATCH(L$1,'2025'!$C$1:$Z$1,0))</f>
        <v>#N/A</v>
      </c>
      <c r="M843" s="27" t="str">
        <f>VLOOKUP($A843,'2025'!$C:$Z,MATCH(M$1,'2025'!$C$1:$Z$1,0))</f>
        <v>#N/A</v>
      </c>
      <c r="N843" s="27" t="str">
        <f>VLOOKUP($A843,'2025'!$C:$Z,MATCH(N$1,'2025'!$C$1:$Z$1,0))</f>
        <v>#N/A</v>
      </c>
      <c r="O843" s="27" t="str">
        <f>VLOOKUP($A843,'2025'!$C:$Z,MATCH(O$1,'2025'!$C$1:$Z$1,0))</f>
        <v>#N/A</v>
      </c>
      <c r="P843" s="31"/>
      <c r="Q843" s="31"/>
      <c r="R843" s="31"/>
      <c r="S843" s="31"/>
      <c r="T843" s="31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</row>
    <row r="844" ht="22.5" hidden="1" customHeight="1">
      <c r="A844" s="28"/>
      <c r="B844" s="30" t="str">
        <f>VLOOKUP($A844,'2025'!$C:$Z,MATCH(B$1,'2025'!$C$1:$Z$1,0))</f>
        <v>#N/A</v>
      </c>
      <c r="C844" s="27" t="str">
        <f>VLOOKUP($A844,'2025'!$C:$Z,MATCH(C$1,'2025'!$C$1:$Z$1,0))</f>
        <v>#N/A</v>
      </c>
      <c r="D844" s="27" t="str">
        <f>VLOOKUP($A844,'2025'!$C:$Z,MATCH(D$1,'2025'!$C$1:$Z$1,0))</f>
        <v>#N/A</v>
      </c>
      <c r="E844" s="27" t="str">
        <f>VLOOKUP($A844,'2025'!$C:$Z,MATCH(E$1,'2025'!$C$1:$Z$1,0))</f>
        <v>#N/A</v>
      </c>
      <c r="F844" s="27" t="str">
        <f>VLOOKUP($A844,'2025'!$C:$Z,MATCH(F$1,'2025'!$C$1:$Z$1,0))</f>
        <v>#N/A</v>
      </c>
      <c r="G844" s="27" t="str">
        <f>VLOOKUP($A844,'2025'!$C:$Z,MATCH(G$1,'2025'!$C$1:$Z$1,0))</f>
        <v>#N/A</v>
      </c>
      <c r="H844" s="27" t="str">
        <f>VLOOKUP($A844,'2025'!$C:$Z,MATCH(H$1,'2025'!$C$1:$Z$1,0))</f>
        <v>#N/A</v>
      </c>
      <c r="I844" s="27" t="str">
        <f>VLOOKUP($A844,'2025'!$C:$Z,MATCH(I$1,'2025'!$C$1:$Z$1,0))</f>
        <v>#N/A</v>
      </c>
      <c r="J844" s="27" t="str">
        <f>VLOOKUP($A844,'2025'!$C:$Z,MATCH(J$1,'2025'!$C$1:$Z$1,0))</f>
        <v>#N/A</v>
      </c>
      <c r="K844" s="27" t="str">
        <f>VLOOKUP($A844,'2025'!$C:$Z,MATCH(K$1,'2025'!$C$1:$Z$1,0))</f>
        <v>#N/A</v>
      </c>
      <c r="L844" s="27" t="str">
        <f>VLOOKUP($A844,'2025'!$C:$Z,MATCH(L$1,'2025'!$C$1:$Z$1,0))</f>
        <v>#N/A</v>
      </c>
      <c r="M844" s="27" t="str">
        <f>VLOOKUP($A844,'2025'!$C:$Z,MATCH(M$1,'2025'!$C$1:$Z$1,0))</f>
        <v>#N/A</v>
      </c>
      <c r="N844" s="27" t="str">
        <f>VLOOKUP($A844,'2025'!$C:$Z,MATCH(N$1,'2025'!$C$1:$Z$1,0))</f>
        <v>#N/A</v>
      </c>
      <c r="O844" s="27" t="str">
        <f>VLOOKUP($A844,'2025'!$C:$Z,MATCH(O$1,'2025'!$C$1:$Z$1,0))</f>
        <v>#N/A</v>
      </c>
      <c r="P844" s="31"/>
      <c r="Q844" s="31"/>
      <c r="R844" s="31"/>
      <c r="S844" s="31"/>
      <c r="T844" s="31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</row>
    <row r="845" ht="22.5" hidden="1" customHeight="1">
      <c r="A845" s="28"/>
      <c r="B845" s="30" t="str">
        <f>VLOOKUP($A845,'2025'!$C:$Z,MATCH(B$1,'2025'!$C$1:$Z$1,0))</f>
        <v>#N/A</v>
      </c>
      <c r="C845" s="27" t="str">
        <f>VLOOKUP($A845,'2025'!$C:$Z,MATCH(C$1,'2025'!$C$1:$Z$1,0))</f>
        <v>#N/A</v>
      </c>
      <c r="D845" s="27" t="str">
        <f>VLOOKUP($A845,'2025'!$C:$Z,MATCH(D$1,'2025'!$C$1:$Z$1,0))</f>
        <v>#N/A</v>
      </c>
      <c r="E845" s="27" t="str">
        <f>VLOOKUP($A845,'2025'!$C:$Z,MATCH(E$1,'2025'!$C$1:$Z$1,0))</f>
        <v>#N/A</v>
      </c>
      <c r="F845" s="27" t="str">
        <f>VLOOKUP($A845,'2025'!$C:$Z,MATCH(F$1,'2025'!$C$1:$Z$1,0))</f>
        <v>#N/A</v>
      </c>
      <c r="G845" s="27" t="str">
        <f>VLOOKUP($A845,'2025'!$C:$Z,MATCH(G$1,'2025'!$C$1:$Z$1,0))</f>
        <v>#N/A</v>
      </c>
      <c r="H845" s="27" t="str">
        <f>VLOOKUP($A845,'2025'!$C:$Z,MATCH(H$1,'2025'!$C$1:$Z$1,0))</f>
        <v>#N/A</v>
      </c>
      <c r="I845" s="27" t="str">
        <f>VLOOKUP($A845,'2025'!$C:$Z,MATCH(I$1,'2025'!$C$1:$Z$1,0))</f>
        <v>#N/A</v>
      </c>
      <c r="J845" s="27" t="str">
        <f>VLOOKUP($A845,'2025'!$C:$Z,MATCH(J$1,'2025'!$C$1:$Z$1,0))</f>
        <v>#N/A</v>
      </c>
      <c r="K845" s="27" t="str">
        <f>VLOOKUP($A845,'2025'!$C:$Z,MATCH(K$1,'2025'!$C$1:$Z$1,0))</f>
        <v>#N/A</v>
      </c>
      <c r="L845" s="27" t="str">
        <f>VLOOKUP($A845,'2025'!$C:$Z,MATCH(L$1,'2025'!$C$1:$Z$1,0))</f>
        <v>#N/A</v>
      </c>
      <c r="M845" s="27" t="str">
        <f>VLOOKUP($A845,'2025'!$C:$Z,MATCH(M$1,'2025'!$C$1:$Z$1,0))</f>
        <v>#N/A</v>
      </c>
      <c r="N845" s="27" t="str">
        <f>VLOOKUP($A845,'2025'!$C:$Z,MATCH(N$1,'2025'!$C$1:$Z$1,0))</f>
        <v>#N/A</v>
      </c>
      <c r="O845" s="27" t="str">
        <f>VLOOKUP($A845,'2025'!$C:$Z,MATCH(O$1,'2025'!$C$1:$Z$1,0))</f>
        <v>#N/A</v>
      </c>
      <c r="P845" s="31"/>
      <c r="Q845" s="31"/>
      <c r="R845" s="31"/>
      <c r="S845" s="31"/>
      <c r="T845" s="31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</row>
    <row r="846" ht="22.5" hidden="1" customHeight="1">
      <c r="A846" s="28"/>
      <c r="B846" s="30" t="str">
        <f>VLOOKUP($A846,'2025'!$C:$Z,MATCH(B$1,'2025'!$C$1:$Z$1,0))</f>
        <v>#N/A</v>
      </c>
      <c r="C846" s="27" t="str">
        <f>VLOOKUP($A846,'2025'!$C:$Z,MATCH(C$1,'2025'!$C$1:$Z$1,0))</f>
        <v>#N/A</v>
      </c>
      <c r="D846" s="27" t="str">
        <f>VLOOKUP($A846,'2025'!$C:$Z,MATCH(D$1,'2025'!$C$1:$Z$1,0))</f>
        <v>#N/A</v>
      </c>
      <c r="E846" s="27" t="str">
        <f>VLOOKUP($A846,'2025'!$C:$Z,MATCH(E$1,'2025'!$C$1:$Z$1,0))</f>
        <v>#N/A</v>
      </c>
      <c r="F846" s="27" t="str">
        <f>VLOOKUP($A846,'2025'!$C:$Z,MATCH(F$1,'2025'!$C$1:$Z$1,0))</f>
        <v>#N/A</v>
      </c>
      <c r="G846" s="27" t="str">
        <f>VLOOKUP($A846,'2025'!$C:$Z,MATCH(G$1,'2025'!$C$1:$Z$1,0))</f>
        <v>#N/A</v>
      </c>
      <c r="H846" s="27" t="str">
        <f>VLOOKUP($A846,'2025'!$C:$Z,MATCH(H$1,'2025'!$C$1:$Z$1,0))</f>
        <v>#N/A</v>
      </c>
      <c r="I846" s="27" t="str">
        <f>VLOOKUP($A846,'2025'!$C:$Z,MATCH(I$1,'2025'!$C$1:$Z$1,0))</f>
        <v>#N/A</v>
      </c>
      <c r="J846" s="27" t="str">
        <f>VLOOKUP($A846,'2025'!$C:$Z,MATCH(J$1,'2025'!$C$1:$Z$1,0))</f>
        <v>#N/A</v>
      </c>
      <c r="K846" s="27" t="str">
        <f>VLOOKUP($A846,'2025'!$C:$Z,MATCH(K$1,'2025'!$C$1:$Z$1,0))</f>
        <v>#N/A</v>
      </c>
      <c r="L846" s="27" t="str">
        <f>VLOOKUP($A846,'2025'!$C:$Z,MATCH(L$1,'2025'!$C$1:$Z$1,0))</f>
        <v>#N/A</v>
      </c>
      <c r="M846" s="27" t="str">
        <f>VLOOKUP($A846,'2025'!$C:$Z,MATCH(M$1,'2025'!$C$1:$Z$1,0))</f>
        <v>#N/A</v>
      </c>
      <c r="N846" s="27" t="str">
        <f>VLOOKUP($A846,'2025'!$C:$Z,MATCH(N$1,'2025'!$C$1:$Z$1,0))</f>
        <v>#N/A</v>
      </c>
      <c r="O846" s="27" t="str">
        <f>VLOOKUP($A846,'2025'!$C:$Z,MATCH(O$1,'2025'!$C$1:$Z$1,0))</f>
        <v>#N/A</v>
      </c>
      <c r="P846" s="31"/>
      <c r="Q846" s="31"/>
      <c r="R846" s="31"/>
      <c r="S846" s="31"/>
      <c r="T846" s="31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</row>
    <row r="847" ht="22.5" hidden="1" customHeight="1">
      <c r="A847" s="28"/>
      <c r="B847" s="30" t="str">
        <f>VLOOKUP($A847,'2025'!$C:$Z,MATCH(B$1,'2025'!$C$1:$Z$1,0))</f>
        <v>#N/A</v>
      </c>
      <c r="C847" s="27" t="str">
        <f>VLOOKUP($A847,'2025'!$C:$Z,MATCH(C$1,'2025'!$C$1:$Z$1,0))</f>
        <v>#N/A</v>
      </c>
      <c r="D847" s="27" t="str">
        <f>VLOOKUP($A847,'2025'!$C:$Z,MATCH(D$1,'2025'!$C$1:$Z$1,0))</f>
        <v>#N/A</v>
      </c>
      <c r="E847" s="27" t="str">
        <f>VLOOKUP($A847,'2025'!$C:$Z,MATCH(E$1,'2025'!$C$1:$Z$1,0))</f>
        <v>#N/A</v>
      </c>
      <c r="F847" s="27" t="str">
        <f>VLOOKUP($A847,'2025'!$C:$Z,MATCH(F$1,'2025'!$C$1:$Z$1,0))</f>
        <v>#N/A</v>
      </c>
      <c r="G847" s="27" t="str">
        <f>VLOOKUP($A847,'2025'!$C:$Z,MATCH(G$1,'2025'!$C$1:$Z$1,0))</f>
        <v>#N/A</v>
      </c>
      <c r="H847" s="27" t="str">
        <f>VLOOKUP($A847,'2025'!$C:$Z,MATCH(H$1,'2025'!$C$1:$Z$1,0))</f>
        <v>#N/A</v>
      </c>
      <c r="I847" s="27" t="str">
        <f>VLOOKUP($A847,'2025'!$C:$Z,MATCH(I$1,'2025'!$C$1:$Z$1,0))</f>
        <v>#N/A</v>
      </c>
      <c r="J847" s="27" t="str">
        <f>VLOOKUP($A847,'2025'!$C:$Z,MATCH(J$1,'2025'!$C$1:$Z$1,0))</f>
        <v>#N/A</v>
      </c>
      <c r="K847" s="27" t="str">
        <f>VLOOKUP($A847,'2025'!$C:$Z,MATCH(K$1,'2025'!$C$1:$Z$1,0))</f>
        <v>#N/A</v>
      </c>
      <c r="L847" s="27" t="str">
        <f>VLOOKUP($A847,'2025'!$C:$Z,MATCH(L$1,'2025'!$C$1:$Z$1,0))</f>
        <v>#N/A</v>
      </c>
      <c r="M847" s="27" t="str">
        <f>VLOOKUP($A847,'2025'!$C:$Z,MATCH(M$1,'2025'!$C$1:$Z$1,0))</f>
        <v>#N/A</v>
      </c>
      <c r="N847" s="27" t="str">
        <f>VLOOKUP($A847,'2025'!$C:$Z,MATCH(N$1,'2025'!$C$1:$Z$1,0))</f>
        <v>#N/A</v>
      </c>
      <c r="O847" s="27" t="str">
        <f>VLOOKUP($A847,'2025'!$C:$Z,MATCH(O$1,'2025'!$C$1:$Z$1,0))</f>
        <v>#N/A</v>
      </c>
      <c r="P847" s="31"/>
      <c r="Q847" s="31"/>
      <c r="R847" s="31"/>
      <c r="S847" s="31"/>
      <c r="T847" s="31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</row>
    <row r="848" ht="22.5" hidden="1" customHeight="1">
      <c r="A848" s="28"/>
      <c r="B848" s="30" t="str">
        <f>VLOOKUP($A848,'2025'!$C:$Z,MATCH(B$1,'2025'!$C$1:$Z$1,0))</f>
        <v>#N/A</v>
      </c>
      <c r="C848" s="27" t="str">
        <f>VLOOKUP($A848,'2025'!$C:$Z,MATCH(C$1,'2025'!$C$1:$Z$1,0))</f>
        <v>#N/A</v>
      </c>
      <c r="D848" s="27" t="str">
        <f>VLOOKUP($A848,'2025'!$C:$Z,MATCH(D$1,'2025'!$C$1:$Z$1,0))</f>
        <v>#N/A</v>
      </c>
      <c r="E848" s="27" t="str">
        <f>VLOOKUP($A848,'2025'!$C:$Z,MATCH(E$1,'2025'!$C$1:$Z$1,0))</f>
        <v>#N/A</v>
      </c>
      <c r="F848" s="27" t="str">
        <f>VLOOKUP($A848,'2025'!$C:$Z,MATCH(F$1,'2025'!$C$1:$Z$1,0))</f>
        <v>#N/A</v>
      </c>
      <c r="G848" s="27" t="str">
        <f>VLOOKUP($A848,'2025'!$C:$Z,MATCH(G$1,'2025'!$C$1:$Z$1,0))</f>
        <v>#N/A</v>
      </c>
      <c r="H848" s="27" t="str">
        <f>VLOOKUP($A848,'2025'!$C:$Z,MATCH(H$1,'2025'!$C$1:$Z$1,0))</f>
        <v>#N/A</v>
      </c>
      <c r="I848" s="27" t="str">
        <f>VLOOKUP($A848,'2025'!$C:$Z,MATCH(I$1,'2025'!$C$1:$Z$1,0))</f>
        <v>#N/A</v>
      </c>
      <c r="J848" s="27" t="str">
        <f>VLOOKUP($A848,'2025'!$C:$Z,MATCH(J$1,'2025'!$C$1:$Z$1,0))</f>
        <v>#N/A</v>
      </c>
      <c r="K848" s="27" t="str">
        <f>VLOOKUP($A848,'2025'!$C:$Z,MATCH(K$1,'2025'!$C$1:$Z$1,0))</f>
        <v>#N/A</v>
      </c>
      <c r="L848" s="27" t="str">
        <f>VLOOKUP($A848,'2025'!$C:$Z,MATCH(L$1,'2025'!$C$1:$Z$1,0))</f>
        <v>#N/A</v>
      </c>
      <c r="M848" s="27" t="str">
        <f>VLOOKUP($A848,'2025'!$C:$Z,MATCH(M$1,'2025'!$C$1:$Z$1,0))</f>
        <v>#N/A</v>
      </c>
      <c r="N848" s="27" t="str">
        <f>VLOOKUP($A848,'2025'!$C:$Z,MATCH(N$1,'2025'!$C$1:$Z$1,0))</f>
        <v>#N/A</v>
      </c>
      <c r="O848" s="27" t="str">
        <f>VLOOKUP($A848,'2025'!$C:$Z,MATCH(O$1,'2025'!$C$1:$Z$1,0))</f>
        <v>#N/A</v>
      </c>
      <c r="P848" s="31"/>
      <c r="Q848" s="31"/>
      <c r="R848" s="31"/>
      <c r="S848" s="31"/>
      <c r="T848" s="31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</row>
    <row r="849" ht="22.5" hidden="1" customHeight="1">
      <c r="A849" s="28"/>
      <c r="B849" s="30" t="str">
        <f>VLOOKUP($A849,'2025'!$C:$Z,MATCH(B$1,'2025'!$C$1:$Z$1,0))</f>
        <v>#N/A</v>
      </c>
      <c r="C849" s="27" t="str">
        <f>VLOOKUP($A849,'2025'!$C:$Z,MATCH(C$1,'2025'!$C$1:$Z$1,0))</f>
        <v>#N/A</v>
      </c>
      <c r="D849" s="27" t="str">
        <f>VLOOKUP($A849,'2025'!$C:$Z,MATCH(D$1,'2025'!$C$1:$Z$1,0))</f>
        <v>#N/A</v>
      </c>
      <c r="E849" s="27" t="str">
        <f>VLOOKUP($A849,'2025'!$C:$Z,MATCH(E$1,'2025'!$C$1:$Z$1,0))</f>
        <v>#N/A</v>
      </c>
      <c r="F849" s="27" t="str">
        <f>VLOOKUP($A849,'2025'!$C:$Z,MATCH(F$1,'2025'!$C$1:$Z$1,0))</f>
        <v>#N/A</v>
      </c>
      <c r="G849" s="27" t="str">
        <f>VLOOKUP($A849,'2025'!$C:$Z,MATCH(G$1,'2025'!$C$1:$Z$1,0))</f>
        <v>#N/A</v>
      </c>
      <c r="H849" s="27" t="str">
        <f>VLOOKUP($A849,'2025'!$C:$Z,MATCH(H$1,'2025'!$C$1:$Z$1,0))</f>
        <v>#N/A</v>
      </c>
      <c r="I849" s="27" t="str">
        <f>VLOOKUP($A849,'2025'!$C:$Z,MATCH(I$1,'2025'!$C$1:$Z$1,0))</f>
        <v>#N/A</v>
      </c>
      <c r="J849" s="27" t="str">
        <f>VLOOKUP($A849,'2025'!$C:$Z,MATCH(J$1,'2025'!$C$1:$Z$1,0))</f>
        <v>#N/A</v>
      </c>
      <c r="K849" s="27" t="str">
        <f>VLOOKUP($A849,'2025'!$C:$Z,MATCH(K$1,'2025'!$C$1:$Z$1,0))</f>
        <v>#N/A</v>
      </c>
      <c r="L849" s="27" t="str">
        <f>VLOOKUP($A849,'2025'!$C:$Z,MATCH(L$1,'2025'!$C$1:$Z$1,0))</f>
        <v>#N/A</v>
      </c>
      <c r="M849" s="27" t="str">
        <f>VLOOKUP($A849,'2025'!$C:$Z,MATCH(M$1,'2025'!$C$1:$Z$1,0))</f>
        <v>#N/A</v>
      </c>
      <c r="N849" s="27" t="str">
        <f>VLOOKUP($A849,'2025'!$C:$Z,MATCH(N$1,'2025'!$C$1:$Z$1,0))</f>
        <v>#N/A</v>
      </c>
      <c r="O849" s="27" t="str">
        <f>VLOOKUP($A849,'2025'!$C:$Z,MATCH(O$1,'2025'!$C$1:$Z$1,0))</f>
        <v>#N/A</v>
      </c>
      <c r="P849" s="31"/>
      <c r="Q849" s="31"/>
      <c r="R849" s="31"/>
      <c r="S849" s="31"/>
      <c r="T849" s="31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</row>
    <row r="850" ht="22.5" hidden="1" customHeight="1">
      <c r="A850" s="28"/>
      <c r="B850" s="30" t="str">
        <f>VLOOKUP($A850,'2025'!$C:$Z,MATCH(B$1,'2025'!$C$1:$Z$1,0))</f>
        <v>#N/A</v>
      </c>
      <c r="C850" s="27" t="str">
        <f>VLOOKUP($A850,'2025'!$C:$Z,MATCH(C$1,'2025'!$C$1:$Z$1,0))</f>
        <v>#N/A</v>
      </c>
      <c r="D850" s="27" t="str">
        <f>VLOOKUP($A850,'2025'!$C:$Z,MATCH(D$1,'2025'!$C$1:$Z$1,0))</f>
        <v>#N/A</v>
      </c>
      <c r="E850" s="27" t="str">
        <f>VLOOKUP($A850,'2025'!$C:$Z,MATCH(E$1,'2025'!$C$1:$Z$1,0))</f>
        <v>#N/A</v>
      </c>
      <c r="F850" s="27" t="str">
        <f>VLOOKUP($A850,'2025'!$C:$Z,MATCH(F$1,'2025'!$C$1:$Z$1,0))</f>
        <v>#N/A</v>
      </c>
      <c r="G850" s="27" t="str">
        <f>VLOOKUP($A850,'2025'!$C:$Z,MATCH(G$1,'2025'!$C$1:$Z$1,0))</f>
        <v>#N/A</v>
      </c>
      <c r="H850" s="27" t="str">
        <f>VLOOKUP($A850,'2025'!$C:$Z,MATCH(H$1,'2025'!$C$1:$Z$1,0))</f>
        <v>#N/A</v>
      </c>
      <c r="I850" s="27" t="str">
        <f>VLOOKUP($A850,'2025'!$C:$Z,MATCH(I$1,'2025'!$C$1:$Z$1,0))</f>
        <v>#N/A</v>
      </c>
      <c r="J850" s="27" t="str">
        <f>VLOOKUP($A850,'2025'!$C:$Z,MATCH(J$1,'2025'!$C$1:$Z$1,0))</f>
        <v>#N/A</v>
      </c>
      <c r="K850" s="27" t="str">
        <f>VLOOKUP($A850,'2025'!$C:$Z,MATCH(K$1,'2025'!$C$1:$Z$1,0))</f>
        <v>#N/A</v>
      </c>
      <c r="L850" s="27" t="str">
        <f>VLOOKUP($A850,'2025'!$C:$Z,MATCH(L$1,'2025'!$C$1:$Z$1,0))</f>
        <v>#N/A</v>
      </c>
      <c r="M850" s="27" t="str">
        <f>VLOOKUP($A850,'2025'!$C:$Z,MATCH(M$1,'2025'!$C$1:$Z$1,0))</f>
        <v>#N/A</v>
      </c>
      <c r="N850" s="27" t="str">
        <f>VLOOKUP($A850,'2025'!$C:$Z,MATCH(N$1,'2025'!$C$1:$Z$1,0))</f>
        <v>#N/A</v>
      </c>
      <c r="O850" s="27" t="str">
        <f>VLOOKUP($A850,'2025'!$C:$Z,MATCH(O$1,'2025'!$C$1:$Z$1,0))</f>
        <v>#N/A</v>
      </c>
      <c r="P850" s="31"/>
      <c r="Q850" s="31"/>
      <c r="R850" s="31"/>
      <c r="S850" s="31"/>
      <c r="T850" s="31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</row>
    <row r="851" ht="22.5" hidden="1" customHeight="1">
      <c r="A851" s="28"/>
      <c r="B851" s="30" t="str">
        <f>VLOOKUP($A851,'2025'!$C:$Z,MATCH(B$1,'2025'!$C$1:$Z$1,0))</f>
        <v>#N/A</v>
      </c>
      <c r="C851" s="27" t="str">
        <f>VLOOKUP($A851,'2025'!$C:$Z,MATCH(C$1,'2025'!$C$1:$Z$1,0))</f>
        <v>#N/A</v>
      </c>
      <c r="D851" s="27" t="str">
        <f>VLOOKUP($A851,'2025'!$C:$Z,MATCH(D$1,'2025'!$C$1:$Z$1,0))</f>
        <v>#N/A</v>
      </c>
      <c r="E851" s="27" t="str">
        <f>VLOOKUP($A851,'2025'!$C:$Z,MATCH(E$1,'2025'!$C$1:$Z$1,0))</f>
        <v>#N/A</v>
      </c>
      <c r="F851" s="27" t="str">
        <f>VLOOKUP($A851,'2025'!$C:$Z,MATCH(F$1,'2025'!$C$1:$Z$1,0))</f>
        <v>#N/A</v>
      </c>
      <c r="G851" s="27" t="str">
        <f>VLOOKUP($A851,'2025'!$C:$Z,MATCH(G$1,'2025'!$C$1:$Z$1,0))</f>
        <v>#N/A</v>
      </c>
      <c r="H851" s="27" t="str">
        <f>VLOOKUP($A851,'2025'!$C:$Z,MATCH(H$1,'2025'!$C$1:$Z$1,0))</f>
        <v>#N/A</v>
      </c>
      <c r="I851" s="27" t="str">
        <f>VLOOKUP($A851,'2025'!$C:$Z,MATCH(I$1,'2025'!$C$1:$Z$1,0))</f>
        <v>#N/A</v>
      </c>
      <c r="J851" s="27" t="str">
        <f>VLOOKUP($A851,'2025'!$C:$Z,MATCH(J$1,'2025'!$C$1:$Z$1,0))</f>
        <v>#N/A</v>
      </c>
      <c r="K851" s="27" t="str">
        <f>VLOOKUP($A851,'2025'!$C:$Z,MATCH(K$1,'2025'!$C$1:$Z$1,0))</f>
        <v>#N/A</v>
      </c>
      <c r="L851" s="27" t="str">
        <f>VLOOKUP($A851,'2025'!$C:$Z,MATCH(L$1,'2025'!$C$1:$Z$1,0))</f>
        <v>#N/A</v>
      </c>
      <c r="M851" s="27" t="str">
        <f>VLOOKUP($A851,'2025'!$C:$Z,MATCH(M$1,'2025'!$C$1:$Z$1,0))</f>
        <v>#N/A</v>
      </c>
      <c r="N851" s="27" t="str">
        <f>VLOOKUP($A851,'2025'!$C:$Z,MATCH(N$1,'2025'!$C$1:$Z$1,0))</f>
        <v>#N/A</v>
      </c>
      <c r="O851" s="27" t="str">
        <f>VLOOKUP($A851,'2025'!$C:$Z,MATCH(O$1,'2025'!$C$1:$Z$1,0))</f>
        <v>#N/A</v>
      </c>
      <c r="P851" s="31"/>
      <c r="Q851" s="31"/>
      <c r="R851" s="31"/>
      <c r="S851" s="31"/>
      <c r="T851" s="31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</row>
    <row r="852" ht="22.5" hidden="1" customHeight="1">
      <c r="A852" s="28"/>
      <c r="B852" s="30" t="str">
        <f>VLOOKUP($A852,'2025'!$C:$Z,MATCH(B$1,'2025'!$C$1:$Z$1,0))</f>
        <v>#N/A</v>
      </c>
      <c r="C852" s="27" t="str">
        <f>VLOOKUP($A852,'2025'!$C:$Z,MATCH(C$1,'2025'!$C$1:$Z$1,0))</f>
        <v>#N/A</v>
      </c>
      <c r="D852" s="27" t="str">
        <f>VLOOKUP($A852,'2025'!$C:$Z,MATCH(D$1,'2025'!$C$1:$Z$1,0))</f>
        <v>#N/A</v>
      </c>
      <c r="E852" s="27" t="str">
        <f>VLOOKUP($A852,'2025'!$C:$Z,MATCH(E$1,'2025'!$C$1:$Z$1,0))</f>
        <v>#N/A</v>
      </c>
      <c r="F852" s="27" t="str">
        <f>VLOOKUP($A852,'2025'!$C:$Z,MATCH(F$1,'2025'!$C$1:$Z$1,0))</f>
        <v>#N/A</v>
      </c>
      <c r="G852" s="27" t="str">
        <f>VLOOKUP($A852,'2025'!$C:$Z,MATCH(G$1,'2025'!$C$1:$Z$1,0))</f>
        <v>#N/A</v>
      </c>
      <c r="H852" s="27" t="str">
        <f>VLOOKUP($A852,'2025'!$C:$Z,MATCH(H$1,'2025'!$C$1:$Z$1,0))</f>
        <v>#N/A</v>
      </c>
      <c r="I852" s="27" t="str">
        <f>VLOOKUP($A852,'2025'!$C:$Z,MATCH(I$1,'2025'!$C$1:$Z$1,0))</f>
        <v>#N/A</v>
      </c>
      <c r="J852" s="27" t="str">
        <f>VLOOKUP($A852,'2025'!$C:$Z,MATCH(J$1,'2025'!$C$1:$Z$1,0))</f>
        <v>#N/A</v>
      </c>
      <c r="K852" s="27" t="str">
        <f>VLOOKUP($A852,'2025'!$C:$Z,MATCH(K$1,'2025'!$C$1:$Z$1,0))</f>
        <v>#N/A</v>
      </c>
      <c r="L852" s="27" t="str">
        <f>VLOOKUP($A852,'2025'!$C:$Z,MATCH(L$1,'2025'!$C$1:$Z$1,0))</f>
        <v>#N/A</v>
      </c>
      <c r="M852" s="27" t="str">
        <f>VLOOKUP($A852,'2025'!$C:$Z,MATCH(M$1,'2025'!$C$1:$Z$1,0))</f>
        <v>#N/A</v>
      </c>
      <c r="N852" s="27" t="str">
        <f>VLOOKUP($A852,'2025'!$C:$Z,MATCH(N$1,'2025'!$C$1:$Z$1,0))</f>
        <v>#N/A</v>
      </c>
      <c r="O852" s="27" t="str">
        <f>VLOOKUP($A852,'2025'!$C:$Z,MATCH(O$1,'2025'!$C$1:$Z$1,0))</f>
        <v>#N/A</v>
      </c>
      <c r="P852" s="31"/>
      <c r="Q852" s="31"/>
      <c r="R852" s="31"/>
      <c r="S852" s="31"/>
      <c r="T852" s="31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</row>
    <row r="853" ht="22.5" hidden="1" customHeight="1">
      <c r="A853" s="28"/>
      <c r="B853" s="30" t="str">
        <f>VLOOKUP($A853,'2025'!$C:$Z,MATCH(B$1,'2025'!$C$1:$Z$1,0))</f>
        <v>#N/A</v>
      </c>
      <c r="C853" s="27" t="str">
        <f>VLOOKUP($A853,'2025'!$C:$Z,MATCH(C$1,'2025'!$C$1:$Z$1,0))</f>
        <v>#N/A</v>
      </c>
      <c r="D853" s="27" t="str">
        <f>VLOOKUP($A853,'2025'!$C:$Z,MATCH(D$1,'2025'!$C$1:$Z$1,0))</f>
        <v>#N/A</v>
      </c>
      <c r="E853" s="27" t="str">
        <f>VLOOKUP($A853,'2025'!$C:$Z,MATCH(E$1,'2025'!$C$1:$Z$1,0))</f>
        <v>#N/A</v>
      </c>
      <c r="F853" s="27" t="str">
        <f>VLOOKUP($A853,'2025'!$C:$Z,MATCH(F$1,'2025'!$C$1:$Z$1,0))</f>
        <v>#N/A</v>
      </c>
      <c r="G853" s="27" t="str">
        <f>VLOOKUP($A853,'2025'!$C:$Z,MATCH(G$1,'2025'!$C$1:$Z$1,0))</f>
        <v>#N/A</v>
      </c>
      <c r="H853" s="27" t="str">
        <f>VLOOKUP($A853,'2025'!$C:$Z,MATCH(H$1,'2025'!$C$1:$Z$1,0))</f>
        <v>#N/A</v>
      </c>
      <c r="I853" s="27" t="str">
        <f>VLOOKUP($A853,'2025'!$C:$Z,MATCH(I$1,'2025'!$C$1:$Z$1,0))</f>
        <v>#N/A</v>
      </c>
      <c r="J853" s="27" t="str">
        <f>VLOOKUP($A853,'2025'!$C:$Z,MATCH(J$1,'2025'!$C$1:$Z$1,0))</f>
        <v>#N/A</v>
      </c>
      <c r="K853" s="27" t="str">
        <f>VLOOKUP($A853,'2025'!$C:$Z,MATCH(K$1,'2025'!$C$1:$Z$1,0))</f>
        <v>#N/A</v>
      </c>
      <c r="L853" s="27" t="str">
        <f>VLOOKUP($A853,'2025'!$C:$Z,MATCH(L$1,'2025'!$C$1:$Z$1,0))</f>
        <v>#N/A</v>
      </c>
      <c r="M853" s="27" t="str">
        <f>VLOOKUP($A853,'2025'!$C:$Z,MATCH(M$1,'2025'!$C$1:$Z$1,0))</f>
        <v>#N/A</v>
      </c>
      <c r="N853" s="27" t="str">
        <f>VLOOKUP($A853,'2025'!$C:$Z,MATCH(N$1,'2025'!$C$1:$Z$1,0))</f>
        <v>#N/A</v>
      </c>
      <c r="O853" s="27" t="str">
        <f>VLOOKUP($A853,'2025'!$C:$Z,MATCH(O$1,'2025'!$C$1:$Z$1,0))</f>
        <v>#N/A</v>
      </c>
      <c r="P853" s="31"/>
      <c r="Q853" s="31"/>
      <c r="R853" s="31"/>
      <c r="S853" s="31"/>
      <c r="T853" s="31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</row>
    <row r="854" ht="22.5" hidden="1" customHeight="1">
      <c r="A854" s="28"/>
      <c r="B854" s="30" t="str">
        <f>VLOOKUP($A854,'2025'!$C:$Z,MATCH(B$1,'2025'!$C$1:$Z$1,0))</f>
        <v>#N/A</v>
      </c>
      <c r="C854" s="27" t="str">
        <f>VLOOKUP($A854,'2025'!$C:$Z,MATCH(C$1,'2025'!$C$1:$Z$1,0))</f>
        <v>#N/A</v>
      </c>
      <c r="D854" s="27" t="str">
        <f>VLOOKUP($A854,'2025'!$C:$Z,MATCH(D$1,'2025'!$C$1:$Z$1,0))</f>
        <v>#N/A</v>
      </c>
      <c r="E854" s="27" t="str">
        <f>VLOOKUP($A854,'2025'!$C:$Z,MATCH(E$1,'2025'!$C$1:$Z$1,0))</f>
        <v>#N/A</v>
      </c>
      <c r="F854" s="27" t="str">
        <f>VLOOKUP($A854,'2025'!$C:$Z,MATCH(F$1,'2025'!$C$1:$Z$1,0))</f>
        <v>#N/A</v>
      </c>
      <c r="G854" s="27" t="str">
        <f>VLOOKUP($A854,'2025'!$C:$Z,MATCH(G$1,'2025'!$C$1:$Z$1,0))</f>
        <v>#N/A</v>
      </c>
      <c r="H854" s="27" t="str">
        <f>VLOOKUP($A854,'2025'!$C:$Z,MATCH(H$1,'2025'!$C$1:$Z$1,0))</f>
        <v>#N/A</v>
      </c>
      <c r="I854" s="27" t="str">
        <f>VLOOKUP($A854,'2025'!$C:$Z,MATCH(I$1,'2025'!$C$1:$Z$1,0))</f>
        <v>#N/A</v>
      </c>
      <c r="J854" s="27" t="str">
        <f>VLOOKUP($A854,'2025'!$C:$Z,MATCH(J$1,'2025'!$C$1:$Z$1,0))</f>
        <v>#N/A</v>
      </c>
      <c r="K854" s="27" t="str">
        <f>VLOOKUP($A854,'2025'!$C:$Z,MATCH(K$1,'2025'!$C$1:$Z$1,0))</f>
        <v>#N/A</v>
      </c>
      <c r="L854" s="27" t="str">
        <f>VLOOKUP($A854,'2025'!$C:$Z,MATCH(L$1,'2025'!$C$1:$Z$1,0))</f>
        <v>#N/A</v>
      </c>
      <c r="M854" s="27" t="str">
        <f>VLOOKUP($A854,'2025'!$C:$Z,MATCH(M$1,'2025'!$C$1:$Z$1,0))</f>
        <v>#N/A</v>
      </c>
      <c r="N854" s="27" t="str">
        <f>VLOOKUP($A854,'2025'!$C:$Z,MATCH(N$1,'2025'!$C$1:$Z$1,0))</f>
        <v>#N/A</v>
      </c>
      <c r="O854" s="27" t="str">
        <f>VLOOKUP($A854,'2025'!$C:$Z,MATCH(O$1,'2025'!$C$1:$Z$1,0))</f>
        <v>#N/A</v>
      </c>
      <c r="P854" s="31"/>
      <c r="Q854" s="31"/>
      <c r="R854" s="31"/>
      <c r="S854" s="31"/>
      <c r="T854" s="31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</row>
    <row r="855" ht="22.5" hidden="1" customHeight="1">
      <c r="A855" s="28"/>
      <c r="B855" s="30" t="str">
        <f>VLOOKUP($A855,'2025'!$C:$Z,MATCH(B$1,'2025'!$C$1:$Z$1,0))</f>
        <v>#N/A</v>
      </c>
      <c r="C855" s="27" t="str">
        <f>VLOOKUP($A855,'2025'!$C:$Z,MATCH(C$1,'2025'!$C$1:$Z$1,0))</f>
        <v>#N/A</v>
      </c>
      <c r="D855" s="27" t="str">
        <f>VLOOKUP($A855,'2025'!$C:$Z,MATCH(D$1,'2025'!$C$1:$Z$1,0))</f>
        <v>#N/A</v>
      </c>
      <c r="E855" s="27" t="str">
        <f>VLOOKUP($A855,'2025'!$C:$Z,MATCH(E$1,'2025'!$C$1:$Z$1,0))</f>
        <v>#N/A</v>
      </c>
      <c r="F855" s="27" t="str">
        <f>VLOOKUP($A855,'2025'!$C:$Z,MATCH(F$1,'2025'!$C$1:$Z$1,0))</f>
        <v>#N/A</v>
      </c>
      <c r="G855" s="27" t="str">
        <f>VLOOKUP($A855,'2025'!$C:$Z,MATCH(G$1,'2025'!$C$1:$Z$1,0))</f>
        <v>#N/A</v>
      </c>
      <c r="H855" s="27" t="str">
        <f>VLOOKUP($A855,'2025'!$C:$Z,MATCH(H$1,'2025'!$C$1:$Z$1,0))</f>
        <v>#N/A</v>
      </c>
      <c r="I855" s="27" t="str">
        <f>VLOOKUP($A855,'2025'!$C:$Z,MATCH(I$1,'2025'!$C$1:$Z$1,0))</f>
        <v>#N/A</v>
      </c>
      <c r="J855" s="27" t="str">
        <f>VLOOKUP($A855,'2025'!$C:$Z,MATCH(J$1,'2025'!$C$1:$Z$1,0))</f>
        <v>#N/A</v>
      </c>
      <c r="K855" s="27" t="str">
        <f>VLOOKUP($A855,'2025'!$C:$Z,MATCH(K$1,'2025'!$C$1:$Z$1,0))</f>
        <v>#N/A</v>
      </c>
      <c r="L855" s="27" t="str">
        <f>VLOOKUP($A855,'2025'!$C:$Z,MATCH(L$1,'2025'!$C$1:$Z$1,0))</f>
        <v>#N/A</v>
      </c>
      <c r="M855" s="27" t="str">
        <f>VLOOKUP($A855,'2025'!$C:$Z,MATCH(M$1,'2025'!$C$1:$Z$1,0))</f>
        <v>#N/A</v>
      </c>
      <c r="N855" s="27" t="str">
        <f>VLOOKUP($A855,'2025'!$C:$Z,MATCH(N$1,'2025'!$C$1:$Z$1,0))</f>
        <v>#N/A</v>
      </c>
      <c r="O855" s="27" t="str">
        <f>VLOOKUP($A855,'2025'!$C:$Z,MATCH(O$1,'2025'!$C$1:$Z$1,0))</f>
        <v>#N/A</v>
      </c>
      <c r="P855" s="31"/>
      <c r="Q855" s="31"/>
      <c r="R855" s="31"/>
      <c r="S855" s="31"/>
      <c r="T855" s="31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</row>
    <row r="856" ht="22.5" hidden="1" customHeight="1">
      <c r="A856" s="28"/>
      <c r="B856" s="30" t="str">
        <f>VLOOKUP($A856,'2025'!$C:$Z,MATCH(B$1,'2025'!$C$1:$Z$1,0))</f>
        <v>#N/A</v>
      </c>
      <c r="C856" s="27" t="str">
        <f>VLOOKUP($A856,'2025'!$C:$Z,MATCH(C$1,'2025'!$C$1:$Z$1,0))</f>
        <v>#N/A</v>
      </c>
      <c r="D856" s="27" t="str">
        <f>VLOOKUP($A856,'2025'!$C:$Z,MATCH(D$1,'2025'!$C$1:$Z$1,0))</f>
        <v>#N/A</v>
      </c>
      <c r="E856" s="27" t="str">
        <f>VLOOKUP($A856,'2025'!$C:$Z,MATCH(E$1,'2025'!$C$1:$Z$1,0))</f>
        <v>#N/A</v>
      </c>
      <c r="F856" s="27" t="str">
        <f>VLOOKUP($A856,'2025'!$C:$Z,MATCH(F$1,'2025'!$C$1:$Z$1,0))</f>
        <v>#N/A</v>
      </c>
      <c r="G856" s="27" t="str">
        <f>VLOOKUP($A856,'2025'!$C:$Z,MATCH(G$1,'2025'!$C$1:$Z$1,0))</f>
        <v>#N/A</v>
      </c>
      <c r="H856" s="27" t="str">
        <f>VLOOKUP($A856,'2025'!$C:$Z,MATCH(H$1,'2025'!$C$1:$Z$1,0))</f>
        <v>#N/A</v>
      </c>
      <c r="I856" s="27" t="str">
        <f>VLOOKUP($A856,'2025'!$C:$Z,MATCH(I$1,'2025'!$C$1:$Z$1,0))</f>
        <v>#N/A</v>
      </c>
      <c r="J856" s="27" t="str">
        <f>VLOOKUP($A856,'2025'!$C:$Z,MATCH(J$1,'2025'!$C$1:$Z$1,0))</f>
        <v>#N/A</v>
      </c>
      <c r="K856" s="27" t="str">
        <f>VLOOKUP($A856,'2025'!$C:$Z,MATCH(K$1,'2025'!$C$1:$Z$1,0))</f>
        <v>#N/A</v>
      </c>
      <c r="L856" s="27" t="str">
        <f>VLOOKUP($A856,'2025'!$C:$Z,MATCH(L$1,'2025'!$C$1:$Z$1,0))</f>
        <v>#N/A</v>
      </c>
      <c r="M856" s="27" t="str">
        <f>VLOOKUP($A856,'2025'!$C:$Z,MATCH(M$1,'2025'!$C$1:$Z$1,0))</f>
        <v>#N/A</v>
      </c>
      <c r="N856" s="27" t="str">
        <f>VLOOKUP($A856,'2025'!$C:$Z,MATCH(N$1,'2025'!$C$1:$Z$1,0))</f>
        <v>#N/A</v>
      </c>
      <c r="O856" s="27" t="str">
        <f>VLOOKUP($A856,'2025'!$C:$Z,MATCH(O$1,'2025'!$C$1:$Z$1,0))</f>
        <v>#N/A</v>
      </c>
      <c r="P856" s="31"/>
      <c r="Q856" s="31"/>
      <c r="R856" s="31"/>
      <c r="S856" s="31"/>
      <c r="T856" s="31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</row>
    <row r="857" ht="22.5" hidden="1" customHeight="1">
      <c r="A857" s="28"/>
      <c r="B857" s="30" t="str">
        <f>VLOOKUP($A857,'2025'!$C:$Z,MATCH(B$1,'2025'!$C$1:$Z$1,0))</f>
        <v>#N/A</v>
      </c>
      <c r="C857" s="27" t="str">
        <f>VLOOKUP($A857,'2025'!$C:$Z,MATCH(C$1,'2025'!$C$1:$Z$1,0))</f>
        <v>#N/A</v>
      </c>
      <c r="D857" s="27" t="str">
        <f>VLOOKUP($A857,'2025'!$C:$Z,MATCH(D$1,'2025'!$C$1:$Z$1,0))</f>
        <v>#N/A</v>
      </c>
      <c r="E857" s="27" t="str">
        <f>VLOOKUP($A857,'2025'!$C:$Z,MATCH(E$1,'2025'!$C$1:$Z$1,0))</f>
        <v>#N/A</v>
      </c>
      <c r="F857" s="27" t="str">
        <f>VLOOKUP($A857,'2025'!$C:$Z,MATCH(F$1,'2025'!$C$1:$Z$1,0))</f>
        <v>#N/A</v>
      </c>
      <c r="G857" s="27" t="str">
        <f>VLOOKUP($A857,'2025'!$C:$Z,MATCH(G$1,'2025'!$C$1:$Z$1,0))</f>
        <v>#N/A</v>
      </c>
      <c r="H857" s="27" t="str">
        <f>VLOOKUP($A857,'2025'!$C:$Z,MATCH(H$1,'2025'!$C$1:$Z$1,0))</f>
        <v>#N/A</v>
      </c>
      <c r="I857" s="27" t="str">
        <f>VLOOKUP($A857,'2025'!$C:$Z,MATCH(I$1,'2025'!$C$1:$Z$1,0))</f>
        <v>#N/A</v>
      </c>
      <c r="J857" s="27" t="str">
        <f>VLOOKUP($A857,'2025'!$C:$Z,MATCH(J$1,'2025'!$C$1:$Z$1,0))</f>
        <v>#N/A</v>
      </c>
      <c r="K857" s="27" t="str">
        <f>VLOOKUP($A857,'2025'!$C:$Z,MATCH(K$1,'2025'!$C$1:$Z$1,0))</f>
        <v>#N/A</v>
      </c>
      <c r="L857" s="27" t="str">
        <f>VLOOKUP($A857,'2025'!$C:$Z,MATCH(L$1,'2025'!$C$1:$Z$1,0))</f>
        <v>#N/A</v>
      </c>
      <c r="M857" s="27" t="str">
        <f>VLOOKUP($A857,'2025'!$C:$Z,MATCH(M$1,'2025'!$C$1:$Z$1,0))</f>
        <v>#N/A</v>
      </c>
      <c r="N857" s="27" t="str">
        <f>VLOOKUP($A857,'2025'!$C:$Z,MATCH(N$1,'2025'!$C$1:$Z$1,0))</f>
        <v>#N/A</v>
      </c>
      <c r="O857" s="27" t="str">
        <f>VLOOKUP($A857,'2025'!$C:$Z,MATCH(O$1,'2025'!$C$1:$Z$1,0))</f>
        <v>#N/A</v>
      </c>
      <c r="P857" s="31"/>
      <c r="Q857" s="31"/>
      <c r="R857" s="31"/>
      <c r="S857" s="31"/>
      <c r="T857" s="31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</row>
    <row r="858" ht="22.5" hidden="1" customHeight="1">
      <c r="A858" s="28"/>
      <c r="B858" s="30" t="str">
        <f>VLOOKUP($A858,'2025'!$C:$Z,MATCH(B$1,'2025'!$C$1:$Z$1,0))</f>
        <v>#N/A</v>
      </c>
      <c r="C858" s="27" t="str">
        <f>VLOOKUP($A858,'2025'!$C:$Z,MATCH(C$1,'2025'!$C$1:$Z$1,0))</f>
        <v>#N/A</v>
      </c>
      <c r="D858" s="27" t="str">
        <f>VLOOKUP($A858,'2025'!$C:$Z,MATCH(D$1,'2025'!$C$1:$Z$1,0))</f>
        <v>#N/A</v>
      </c>
      <c r="E858" s="27" t="str">
        <f>VLOOKUP($A858,'2025'!$C:$Z,MATCH(E$1,'2025'!$C$1:$Z$1,0))</f>
        <v>#N/A</v>
      </c>
      <c r="F858" s="27" t="str">
        <f>VLOOKUP($A858,'2025'!$C:$Z,MATCH(F$1,'2025'!$C$1:$Z$1,0))</f>
        <v>#N/A</v>
      </c>
      <c r="G858" s="27" t="str">
        <f>VLOOKUP($A858,'2025'!$C:$Z,MATCH(G$1,'2025'!$C$1:$Z$1,0))</f>
        <v>#N/A</v>
      </c>
      <c r="H858" s="27" t="str">
        <f>VLOOKUP($A858,'2025'!$C:$Z,MATCH(H$1,'2025'!$C$1:$Z$1,0))</f>
        <v>#N/A</v>
      </c>
      <c r="I858" s="27" t="str">
        <f>VLOOKUP($A858,'2025'!$C:$Z,MATCH(I$1,'2025'!$C$1:$Z$1,0))</f>
        <v>#N/A</v>
      </c>
      <c r="J858" s="27" t="str">
        <f>VLOOKUP($A858,'2025'!$C:$Z,MATCH(J$1,'2025'!$C$1:$Z$1,0))</f>
        <v>#N/A</v>
      </c>
      <c r="K858" s="27" t="str">
        <f>VLOOKUP($A858,'2025'!$C:$Z,MATCH(K$1,'2025'!$C$1:$Z$1,0))</f>
        <v>#N/A</v>
      </c>
      <c r="L858" s="27" t="str">
        <f>VLOOKUP($A858,'2025'!$C:$Z,MATCH(L$1,'2025'!$C$1:$Z$1,0))</f>
        <v>#N/A</v>
      </c>
      <c r="M858" s="27" t="str">
        <f>VLOOKUP($A858,'2025'!$C:$Z,MATCH(M$1,'2025'!$C$1:$Z$1,0))</f>
        <v>#N/A</v>
      </c>
      <c r="N858" s="27" t="str">
        <f>VLOOKUP($A858,'2025'!$C:$Z,MATCH(N$1,'2025'!$C$1:$Z$1,0))</f>
        <v>#N/A</v>
      </c>
      <c r="O858" s="27" t="str">
        <f>VLOOKUP($A858,'2025'!$C:$Z,MATCH(O$1,'2025'!$C$1:$Z$1,0))</f>
        <v>#N/A</v>
      </c>
      <c r="P858" s="31"/>
      <c r="Q858" s="31"/>
      <c r="R858" s="31"/>
      <c r="S858" s="31"/>
      <c r="T858" s="31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</row>
    <row r="859" ht="22.5" hidden="1" customHeight="1">
      <c r="A859" s="28"/>
      <c r="B859" s="30" t="str">
        <f>VLOOKUP($A859,'2025'!$C:$Z,MATCH(B$1,'2025'!$C$1:$Z$1,0))</f>
        <v>#N/A</v>
      </c>
      <c r="C859" s="27" t="str">
        <f>VLOOKUP($A859,'2025'!$C:$Z,MATCH(C$1,'2025'!$C$1:$Z$1,0))</f>
        <v>#N/A</v>
      </c>
      <c r="D859" s="27" t="str">
        <f>VLOOKUP($A859,'2025'!$C:$Z,MATCH(D$1,'2025'!$C$1:$Z$1,0))</f>
        <v>#N/A</v>
      </c>
      <c r="E859" s="27" t="str">
        <f>VLOOKUP($A859,'2025'!$C:$Z,MATCH(E$1,'2025'!$C$1:$Z$1,0))</f>
        <v>#N/A</v>
      </c>
      <c r="F859" s="27" t="str">
        <f>VLOOKUP($A859,'2025'!$C:$Z,MATCH(F$1,'2025'!$C$1:$Z$1,0))</f>
        <v>#N/A</v>
      </c>
      <c r="G859" s="27" t="str">
        <f>VLOOKUP($A859,'2025'!$C:$Z,MATCH(G$1,'2025'!$C$1:$Z$1,0))</f>
        <v>#N/A</v>
      </c>
      <c r="H859" s="27" t="str">
        <f>VLOOKUP($A859,'2025'!$C:$Z,MATCH(H$1,'2025'!$C$1:$Z$1,0))</f>
        <v>#N/A</v>
      </c>
      <c r="I859" s="27" t="str">
        <f>VLOOKUP($A859,'2025'!$C:$Z,MATCH(I$1,'2025'!$C$1:$Z$1,0))</f>
        <v>#N/A</v>
      </c>
      <c r="J859" s="27" t="str">
        <f>VLOOKUP($A859,'2025'!$C:$Z,MATCH(J$1,'2025'!$C$1:$Z$1,0))</f>
        <v>#N/A</v>
      </c>
      <c r="K859" s="27" t="str">
        <f>VLOOKUP($A859,'2025'!$C:$Z,MATCH(K$1,'2025'!$C$1:$Z$1,0))</f>
        <v>#N/A</v>
      </c>
      <c r="L859" s="27" t="str">
        <f>VLOOKUP($A859,'2025'!$C:$Z,MATCH(L$1,'2025'!$C$1:$Z$1,0))</f>
        <v>#N/A</v>
      </c>
      <c r="M859" s="27" t="str">
        <f>VLOOKUP($A859,'2025'!$C:$Z,MATCH(M$1,'2025'!$C$1:$Z$1,0))</f>
        <v>#N/A</v>
      </c>
      <c r="N859" s="27" t="str">
        <f>VLOOKUP($A859,'2025'!$C:$Z,MATCH(N$1,'2025'!$C$1:$Z$1,0))</f>
        <v>#N/A</v>
      </c>
      <c r="O859" s="27" t="str">
        <f>VLOOKUP($A859,'2025'!$C:$Z,MATCH(O$1,'2025'!$C$1:$Z$1,0))</f>
        <v>#N/A</v>
      </c>
      <c r="P859" s="31"/>
      <c r="Q859" s="31"/>
      <c r="R859" s="31"/>
      <c r="S859" s="31"/>
      <c r="T859" s="31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</row>
    <row r="860" ht="22.5" hidden="1" customHeight="1">
      <c r="A860" s="28"/>
      <c r="B860" s="30" t="str">
        <f>VLOOKUP($A860,'2025'!$C:$Z,MATCH(B$1,'2025'!$C$1:$Z$1,0))</f>
        <v>#N/A</v>
      </c>
      <c r="C860" s="27" t="str">
        <f>VLOOKUP($A860,'2025'!$C:$Z,MATCH(C$1,'2025'!$C$1:$Z$1,0))</f>
        <v>#N/A</v>
      </c>
      <c r="D860" s="27" t="str">
        <f>VLOOKUP($A860,'2025'!$C:$Z,MATCH(D$1,'2025'!$C$1:$Z$1,0))</f>
        <v>#N/A</v>
      </c>
      <c r="E860" s="27" t="str">
        <f>VLOOKUP($A860,'2025'!$C:$Z,MATCH(E$1,'2025'!$C$1:$Z$1,0))</f>
        <v>#N/A</v>
      </c>
      <c r="F860" s="27" t="str">
        <f>VLOOKUP($A860,'2025'!$C:$Z,MATCH(F$1,'2025'!$C$1:$Z$1,0))</f>
        <v>#N/A</v>
      </c>
      <c r="G860" s="27" t="str">
        <f>VLOOKUP($A860,'2025'!$C:$Z,MATCH(G$1,'2025'!$C$1:$Z$1,0))</f>
        <v>#N/A</v>
      </c>
      <c r="H860" s="27" t="str">
        <f>VLOOKUP($A860,'2025'!$C:$Z,MATCH(H$1,'2025'!$C$1:$Z$1,0))</f>
        <v>#N/A</v>
      </c>
      <c r="I860" s="27" t="str">
        <f>VLOOKUP($A860,'2025'!$C:$Z,MATCH(I$1,'2025'!$C$1:$Z$1,0))</f>
        <v>#N/A</v>
      </c>
      <c r="J860" s="27" t="str">
        <f>VLOOKUP($A860,'2025'!$C:$Z,MATCH(J$1,'2025'!$C$1:$Z$1,0))</f>
        <v>#N/A</v>
      </c>
      <c r="K860" s="27" t="str">
        <f>VLOOKUP($A860,'2025'!$C:$Z,MATCH(K$1,'2025'!$C$1:$Z$1,0))</f>
        <v>#N/A</v>
      </c>
      <c r="L860" s="27" t="str">
        <f>VLOOKUP($A860,'2025'!$C:$Z,MATCH(L$1,'2025'!$C$1:$Z$1,0))</f>
        <v>#N/A</v>
      </c>
      <c r="M860" s="27" t="str">
        <f>VLOOKUP($A860,'2025'!$C:$Z,MATCH(M$1,'2025'!$C$1:$Z$1,0))</f>
        <v>#N/A</v>
      </c>
      <c r="N860" s="27" t="str">
        <f>VLOOKUP($A860,'2025'!$C:$Z,MATCH(N$1,'2025'!$C$1:$Z$1,0))</f>
        <v>#N/A</v>
      </c>
      <c r="O860" s="27" t="str">
        <f>VLOOKUP($A860,'2025'!$C:$Z,MATCH(O$1,'2025'!$C$1:$Z$1,0))</f>
        <v>#N/A</v>
      </c>
      <c r="P860" s="31"/>
      <c r="Q860" s="31"/>
      <c r="R860" s="31"/>
      <c r="S860" s="31"/>
      <c r="T860" s="31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</row>
    <row r="861" ht="22.5" hidden="1" customHeight="1">
      <c r="A861" s="28"/>
      <c r="B861" s="30" t="str">
        <f>VLOOKUP($A861,'2025'!$C:$Z,MATCH(B$1,'2025'!$C$1:$Z$1,0))</f>
        <v>#N/A</v>
      </c>
      <c r="C861" s="27" t="str">
        <f>VLOOKUP($A861,'2025'!$C:$Z,MATCH(C$1,'2025'!$C$1:$Z$1,0))</f>
        <v>#N/A</v>
      </c>
      <c r="D861" s="27" t="str">
        <f>VLOOKUP($A861,'2025'!$C:$Z,MATCH(D$1,'2025'!$C$1:$Z$1,0))</f>
        <v>#N/A</v>
      </c>
      <c r="E861" s="27" t="str">
        <f>VLOOKUP($A861,'2025'!$C:$Z,MATCH(E$1,'2025'!$C$1:$Z$1,0))</f>
        <v>#N/A</v>
      </c>
      <c r="F861" s="27" t="str">
        <f>VLOOKUP($A861,'2025'!$C:$Z,MATCH(F$1,'2025'!$C$1:$Z$1,0))</f>
        <v>#N/A</v>
      </c>
      <c r="G861" s="27" t="str">
        <f>VLOOKUP($A861,'2025'!$C:$Z,MATCH(G$1,'2025'!$C$1:$Z$1,0))</f>
        <v>#N/A</v>
      </c>
      <c r="H861" s="27" t="str">
        <f>VLOOKUP($A861,'2025'!$C:$Z,MATCH(H$1,'2025'!$C$1:$Z$1,0))</f>
        <v>#N/A</v>
      </c>
      <c r="I861" s="27" t="str">
        <f>VLOOKUP($A861,'2025'!$C:$Z,MATCH(I$1,'2025'!$C$1:$Z$1,0))</f>
        <v>#N/A</v>
      </c>
      <c r="J861" s="27" t="str">
        <f>VLOOKUP($A861,'2025'!$C:$Z,MATCH(J$1,'2025'!$C$1:$Z$1,0))</f>
        <v>#N/A</v>
      </c>
      <c r="K861" s="27" t="str">
        <f>VLOOKUP($A861,'2025'!$C:$Z,MATCH(K$1,'2025'!$C$1:$Z$1,0))</f>
        <v>#N/A</v>
      </c>
      <c r="L861" s="27" t="str">
        <f>VLOOKUP($A861,'2025'!$C:$Z,MATCH(L$1,'2025'!$C$1:$Z$1,0))</f>
        <v>#N/A</v>
      </c>
      <c r="M861" s="27" t="str">
        <f>VLOOKUP($A861,'2025'!$C:$Z,MATCH(M$1,'2025'!$C$1:$Z$1,0))</f>
        <v>#N/A</v>
      </c>
      <c r="N861" s="27" t="str">
        <f>VLOOKUP($A861,'2025'!$C:$Z,MATCH(N$1,'2025'!$C$1:$Z$1,0))</f>
        <v>#N/A</v>
      </c>
      <c r="O861" s="27" t="str">
        <f>VLOOKUP($A861,'2025'!$C:$Z,MATCH(O$1,'2025'!$C$1:$Z$1,0))</f>
        <v>#N/A</v>
      </c>
      <c r="P861" s="31"/>
      <c r="Q861" s="31"/>
      <c r="R861" s="31"/>
      <c r="S861" s="31"/>
      <c r="T861" s="31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</row>
    <row r="862" ht="22.5" hidden="1" customHeight="1">
      <c r="A862" s="28"/>
      <c r="B862" s="30" t="str">
        <f>VLOOKUP($A862,'2025'!$C:$Z,MATCH(B$1,'2025'!$C$1:$Z$1,0))</f>
        <v>#N/A</v>
      </c>
      <c r="C862" s="27" t="str">
        <f>VLOOKUP($A862,'2025'!$C:$Z,MATCH(C$1,'2025'!$C$1:$Z$1,0))</f>
        <v>#N/A</v>
      </c>
      <c r="D862" s="27" t="str">
        <f>VLOOKUP($A862,'2025'!$C:$Z,MATCH(D$1,'2025'!$C$1:$Z$1,0))</f>
        <v>#N/A</v>
      </c>
      <c r="E862" s="27" t="str">
        <f>VLOOKUP($A862,'2025'!$C:$Z,MATCH(E$1,'2025'!$C$1:$Z$1,0))</f>
        <v>#N/A</v>
      </c>
      <c r="F862" s="27" t="str">
        <f>VLOOKUP($A862,'2025'!$C:$Z,MATCH(F$1,'2025'!$C$1:$Z$1,0))</f>
        <v>#N/A</v>
      </c>
      <c r="G862" s="27" t="str">
        <f>VLOOKUP($A862,'2025'!$C:$Z,MATCH(G$1,'2025'!$C$1:$Z$1,0))</f>
        <v>#N/A</v>
      </c>
      <c r="H862" s="27" t="str">
        <f>VLOOKUP($A862,'2025'!$C:$Z,MATCH(H$1,'2025'!$C$1:$Z$1,0))</f>
        <v>#N/A</v>
      </c>
      <c r="I862" s="27" t="str">
        <f>VLOOKUP($A862,'2025'!$C:$Z,MATCH(I$1,'2025'!$C$1:$Z$1,0))</f>
        <v>#N/A</v>
      </c>
      <c r="J862" s="27" t="str">
        <f>VLOOKUP($A862,'2025'!$C:$Z,MATCH(J$1,'2025'!$C$1:$Z$1,0))</f>
        <v>#N/A</v>
      </c>
      <c r="K862" s="27" t="str">
        <f>VLOOKUP($A862,'2025'!$C:$Z,MATCH(K$1,'2025'!$C$1:$Z$1,0))</f>
        <v>#N/A</v>
      </c>
      <c r="L862" s="27" t="str">
        <f>VLOOKUP($A862,'2025'!$C:$Z,MATCH(L$1,'2025'!$C$1:$Z$1,0))</f>
        <v>#N/A</v>
      </c>
      <c r="M862" s="27" t="str">
        <f>VLOOKUP($A862,'2025'!$C:$Z,MATCH(M$1,'2025'!$C$1:$Z$1,0))</f>
        <v>#N/A</v>
      </c>
      <c r="N862" s="27" t="str">
        <f>VLOOKUP($A862,'2025'!$C:$Z,MATCH(N$1,'2025'!$C$1:$Z$1,0))</f>
        <v>#N/A</v>
      </c>
      <c r="O862" s="27" t="str">
        <f>VLOOKUP($A862,'2025'!$C:$Z,MATCH(O$1,'2025'!$C$1:$Z$1,0))</f>
        <v>#N/A</v>
      </c>
      <c r="P862" s="31"/>
      <c r="Q862" s="31"/>
      <c r="R862" s="31"/>
      <c r="S862" s="31"/>
      <c r="T862" s="31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</row>
    <row r="863" ht="22.5" hidden="1" customHeight="1">
      <c r="A863" s="28"/>
      <c r="B863" s="30" t="str">
        <f>VLOOKUP($A863,'2025'!$C:$Z,MATCH(B$1,'2025'!$C$1:$Z$1,0))</f>
        <v>#N/A</v>
      </c>
      <c r="C863" s="27" t="str">
        <f>VLOOKUP($A863,'2025'!$C:$Z,MATCH(C$1,'2025'!$C$1:$Z$1,0))</f>
        <v>#N/A</v>
      </c>
      <c r="D863" s="27" t="str">
        <f>VLOOKUP($A863,'2025'!$C:$Z,MATCH(D$1,'2025'!$C$1:$Z$1,0))</f>
        <v>#N/A</v>
      </c>
      <c r="E863" s="27" t="str">
        <f>VLOOKUP($A863,'2025'!$C:$Z,MATCH(E$1,'2025'!$C$1:$Z$1,0))</f>
        <v>#N/A</v>
      </c>
      <c r="F863" s="27" t="str">
        <f>VLOOKUP($A863,'2025'!$C:$Z,MATCH(F$1,'2025'!$C$1:$Z$1,0))</f>
        <v>#N/A</v>
      </c>
      <c r="G863" s="27" t="str">
        <f>VLOOKUP($A863,'2025'!$C:$Z,MATCH(G$1,'2025'!$C$1:$Z$1,0))</f>
        <v>#N/A</v>
      </c>
      <c r="H863" s="27" t="str">
        <f>VLOOKUP($A863,'2025'!$C:$Z,MATCH(H$1,'2025'!$C$1:$Z$1,0))</f>
        <v>#N/A</v>
      </c>
      <c r="I863" s="27" t="str">
        <f>VLOOKUP($A863,'2025'!$C:$Z,MATCH(I$1,'2025'!$C$1:$Z$1,0))</f>
        <v>#N/A</v>
      </c>
      <c r="J863" s="27" t="str">
        <f>VLOOKUP($A863,'2025'!$C:$Z,MATCH(J$1,'2025'!$C$1:$Z$1,0))</f>
        <v>#N/A</v>
      </c>
      <c r="K863" s="27" t="str">
        <f>VLOOKUP($A863,'2025'!$C:$Z,MATCH(K$1,'2025'!$C$1:$Z$1,0))</f>
        <v>#N/A</v>
      </c>
      <c r="L863" s="27" t="str">
        <f>VLOOKUP($A863,'2025'!$C:$Z,MATCH(L$1,'2025'!$C$1:$Z$1,0))</f>
        <v>#N/A</v>
      </c>
      <c r="M863" s="27" t="str">
        <f>VLOOKUP($A863,'2025'!$C:$Z,MATCH(M$1,'2025'!$C$1:$Z$1,0))</f>
        <v>#N/A</v>
      </c>
      <c r="N863" s="27" t="str">
        <f>VLOOKUP($A863,'2025'!$C:$Z,MATCH(N$1,'2025'!$C$1:$Z$1,0))</f>
        <v>#N/A</v>
      </c>
      <c r="O863" s="27" t="str">
        <f>VLOOKUP($A863,'2025'!$C:$Z,MATCH(O$1,'2025'!$C$1:$Z$1,0))</f>
        <v>#N/A</v>
      </c>
      <c r="P863" s="31"/>
      <c r="Q863" s="31"/>
      <c r="R863" s="31"/>
      <c r="S863" s="31"/>
      <c r="T863" s="31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</row>
    <row r="864" ht="22.5" hidden="1" customHeight="1">
      <c r="A864" s="28"/>
      <c r="B864" s="30" t="str">
        <f>VLOOKUP($A864,'2025'!$C:$Z,MATCH(B$1,'2025'!$C$1:$Z$1,0))</f>
        <v>#N/A</v>
      </c>
      <c r="C864" s="27" t="str">
        <f>VLOOKUP($A864,'2025'!$C:$Z,MATCH(C$1,'2025'!$C$1:$Z$1,0))</f>
        <v>#N/A</v>
      </c>
      <c r="D864" s="27" t="str">
        <f>VLOOKUP($A864,'2025'!$C:$Z,MATCH(D$1,'2025'!$C$1:$Z$1,0))</f>
        <v>#N/A</v>
      </c>
      <c r="E864" s="27" t="str">
        <f>VLOOKUP($A864,'2025'!$C:$Z,MATCH(E$1,'2025'!$C$1:$Z$1,0))</f>
        <v>#N/A</v>
      </c>
      <c r="F864" s="27" t="str">
        <f>VLOOKUP($A864,'2025'!$C:$Z,MATCH(F$1,'2025'!$C$1:$Z$1,0))</f>
        <v>#N/A</v>
      </c>
      <c r="G864" s="27" t="str">
        <f>VLOOKUP($A864,'2025'!$C:$Z,MATCH(G$1,'2025'!$C$1:$Z$1,0))</f>
        <v>#N/A</v>
      </c>
      <c r="H864" s="27" t="str">
        <f>VLOOKUP($A864,'2025'!$C:$Z,MATCH(H$1,'2025'!$C$1:$Z$1,0))</f>
        <v>#N/A</v>
      </c>
      <c r="I864" s="27" t="str">
        <f>VLOOKUP($A864,'2025'!$C:$Z,MATCH(I$1,'2025'!$C$1:$Z$1,0))</f>
        <v>#N/A</v>
      </c>
      <c r="J864" s="27" t="str">
        <f>VLOOKUP($A864,'2025'!$C:$Z,MATCH(J$1,'2025'!$C$1:$Z$1,0))</f>
        <v>#N/A</v>
      </c>
      <c r="K864" s="27" t="str">
        <f>VLOOKUP($A864,'2025'!$C:$Z,MATCH(K$1,'2025'!$C$1:$Z$1,0))</f>
        <v>#N/A</v>
      </c>
      <c r="L864" s="27" t="str">
        <f>VLOOKUP($A864,'2025'!$C:$Z,MATCH(L$1,'2025'!$C$1:$Z$1,0))</f>
        <v>#N/A</v>
      </c>
      <c r="M864" s="27" t="str">
        <f>VLOOKUP($A864,'2025'!$C:$Z,MATCH(M$1,'2025'!$C$1:$Z$1,0))</f>
        <v>#N/A</v>
      </c>
      <c r="N864" s="27" t="str">
        <f>VLOOKUP($A864,'2025'!$C:$Z,MATCH(N$1,'2025'!$C$1:$Z$1,0))</f>
        <v>#N/A</v>
      </c>
      <c r="O864" s="27" t="str">
        <f>VLOOKUP($A864,'2025'!$C:$Z,MATCH(O$1,'2025'!$C$1:$Z$1,0))</f>
        <v>#N/A</v>
      </c>
      <c r="P864" s="31"/>
      <c r="Q864" s="31"/>
      <c r="R864" s="31"/>
      <c r="S864" s="31"/>
      <c r="T864" s="31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</row>
    <row r="865" ht="22.5" hidden="1" customHeight="1">
      <c r="A865" s="28"/>
      <c r="B865" s="30" t="str">
        <f>VLOOKUP($A865,'2025'!$C:$Z,MATCH(B$1,'2025'!$C$1:$Z$1,0))</f>
        <v>#N/A</v>
      </c>
      <c r="C865" s="27" t="str">
        <f>VLOOKUP($A865,'2025'!$C:$Z,MATCH(C$1,'2025'!$C$1:$Z$1,0))</f>
        <v>#N/A</v>
      </c>
      <c r="D865" s="27" t="str">
        <f>VLOOKUP($A865,'2025'!$C:$Z,MATCH(D$1,'2025'!$C$1:$Z$1,0))</f>
        <v>#N/A</v>
      </c>
      <c r="E865" s="27" t="str">
        <f>VLOOKUP($A865,'2025'!$C:$Z,MATCH(E$1,'2025'!$C$1:$Z$1,0))</f>
        <v>#N/A</v>
      </c>
      <c r="F865" s="27" t="str">
        <f>VLOOKUP($A865,'2025'!$C:$Z,MATCH(F$1,'2025'!$C$1:$Z$1,0))</f>
        <v>#N/A</v>
      </c>
      <c r="G865" s="27" t="str">
        <f>VLOOKUP($A865,'2025'!$C:$Z,MATCH(G$1,'2025'!$C$1:$Z$1,0))</f>
        <v>#N/A</v>
      </c>
      <c r="H865" s="27" t="str">
        <f>VLOOKUP($A865,'2025'!$C:$Z,MATCH(H$1,'2025'!$C$1:$Z$1,0))</f>
        <v>#N/A</v>
      </c>
      <c r="I865" s="27" t="str">
        <f>VLOOKUP($A865,'2025'!$C:$Z,MATCH(I$1,'2025'!$C$1:$Z$1,0))</f>
        <v>#N/A</v>
      </c>
      <c r="J865" s="27" t="str">
        <f>VLOOKUP($A865,'2025'!$C:$Z,MATCH(J$1,'2025'!$C$1:$Z$1,0))</f>
        <v>#N/A</v>
      </c>
      <c r="K865" s="27" t="str">
        <f>VLOOKUP($A865,'2025'!$C:$Z,MATCH(K$1,'2025'!$C$1:$Z$1,0))</f>
        <v>#N/A</v>
      </c>
      <c r="L865" s="27" t="str">
        <f>VLOOKUP($A865,'2025'!$C:$Z,MATCH(L$1,'2025'!$C$1:$Z$1,0))</f>
        <v>#N/A</v>
      </c>
      <c r="M865" s="27" t="str">
        <f>VLOOKUP($A865,'2025'!$C:$Z,MATCH(M$1,'2025'!$C$1:$Z$1,0))</f>
        <v>#N/A</v>
      </c>
      <c r="N865" s="27" t="str">
        <f>VLOOKUP($A865,'2025'!$C:$Z,MATCH(N$1,'2025'!$C$1:$Z$1,0))</f>
        <v>#N/A</v>
      </c>
      <c r="O865" s="27" t="str">
        <f>VLOOKUP($A865,'2025'!$C:$Z,MATCH(O$1,'2025'!$C$1:$Z$1,0))</f>
        <v>#N/A</v>
      </c>
      <c r="P865" s="31"/>
      <c r="Q865" s="31"/>
      <c r="R865" s="31"/>
      <c r="S865" s="31"/>
      <c r="T865" s="31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</row>
    <row r="866" ht="22.5" hidden="1" customHeight="1">
      <c r="A866" s="28"/>
      <c r="B866" s="30" t="str">
        <f>VLOOKUP($A866,'2025'!$C:$Z,MATCH(B$1,'2025'!$C$1:$Z$1,0))</f>
        <v>#N/A</v>
      </c>
      <c r="C866" s="27" t="str">
        <f>VLOOKUP($A866,'2025'!$C:$Z,MATCH(C$1,'2025'!$C$1:$Z$1,0))</f>
        <v>#N/A</v>
      </c>
      <c r="D866" s="27" t="str">
        <f>VLOOKUP($A866,'2025'!$C:$Z,MATCH(D$1,'2025'!$C$1:$Z$1,0))</f>
        <v>#N/A</v>
      </c>
      <c r="E866" s="27" t="str">
        <f>VLOOKUP($A866,'2025'!$C:$Z,MATCH(E$1,'2025'!$C$1:$Z$1,0))</f>
        <v>#N/A</v>
      </c>
      <c r="F866" s="27" t="str">
        <f>VLOOKUP($A866,'2025'!$C:$Z,MATCH(F$1,'2025'!$C$1:$Z$1,0))</f>
        <v>#N/A</v>
      </c>
      <c r="G866" s="27" t="str">
        <f>VLOOKUP($A866,'2025'!$C:$Z,MATCH(G$1,'2025'!$C$1:$Z$1,0))</f>
        <v>#N/A</v>
      </c>
      <c r="H866" s="27" t="str">
        <f>VLOOKUP($A866,'2025'!$C:$Z,MATCH(H$1,'2025'!$C$1:$Z$1,0))</f>
        <v>#N/A</v>
      </c>
      <c r="I866" s="27" t="str">
        <f>VLOOKUP($A866,'2025'!$C:$Z,MATCH(I$1,'2025'!$C$1:$Z$1,0))</f>
        <v>#N/A</v>
      </c>
      <c r="J866" s="27" t="str">
        <f>VLOOKUP($A866,'2025'!$C:$Z,MATCH(J$1,'2025'!$C$1:$Z$1,0))</f>
        <v>#N/A</v>
      </c>
      <c r="K866" s="27" t="str">
        <f>VLOOKUP($A866,'2025'!$C:$Z,MATCH(K$1,'2025'!$C$1:$Z$1,0))</f>
        <v>#N/A</v>
      </c>
      <c r="L866" s="27" t="str">
        <f>VLOOKUP($A866,'2025'!$C:$Z,MATCH(L$1,'2025'!$C$1:$Z$1,0))</f>
        <v>#N/A</v>
      </c>
      <c r="M866" s="27" t="str">
        <f>VLOOKUP($A866,'2025'!$C:$Z,MATCH(M$1,'2025'!$C$1:$Z$1,0))</f>
        <v>#N/A</v>
      </c>
      <c r="N866" s="27" t="str">
        <f>VLOOKUP($A866,'2025'!$C:$Z,MATCH(N$1,'2025'!$C$1:$Z$1,0))</f>
        <v>#N/A</v>
      </c>
      <c r="O866" s="27" t="str">
        <f>VLOOKUP($A866,'2025'!$C:$Z,MATCH(O$1,'2025'!$C$1:$Z$1,0))</f>
        <v>#N/A</v>
      </c>
      <c r="P866" s="31"/>
      <c r="Q866" s="31"/>
      <c r="R866" s="31"/>
      <c r="S866" s="31"/>
      <c r="T866" s="31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</row>
    <row r="867" ht="22.5" hidden="1" customHeight="1">
      <c r="A867" s="28"/>
      <c r="B867" s="30" t="str">
        <f>VLOOKUP($A867,'2025'!$C:$Z,MATCH(B$1,'2025'!$C$1:$Z$1,0))</f>
        <v>#N/A</v>
      </c>
      <c r="C867" s="27" t="str">
        <f>VLOOKUP($A867,'2025'!$C:$Z,MATCH(C$1,'2025'!$C$1:$Z$1,0))</f>
        <v>#N/A</v>
      </c>
      <c r="D867" s="27" t="str">
        <f>VLOOKUP($A867,'2025'!$C:$Z,MATCH(D$1,'2025'!$C$1:$Z$1,0))</f>
        <v>#N/A</v>
      </c>
      <c r="E867" s="27" t="str">
        <f>VLOOKUP($A867,'2025'!$C:$Z,MATCH(E$1,'2025'!$C$1:$Z$1,0))</f>
        <v>#N/A</v>
      </c>
      <c r="F867" s="27" t="str">
        <f>VLOOKUP($A867,'2025'!$C:$Z,MATCH(F$1,'2025'!$C$1:$Z$1,0))</f>
        <v>#N/A</v>
      </c>
      <c r="G867" s="27" t="str">
        <f>VLOOKUP($A867,'2025'!$C:$Z,MATCH(G$1,'2025'!$C$1:$Z$1,0))</f>
        <v>#N/A</v>
      </c>
      <c r="H867" s="27" t="str">
        <f>VLOOKUP($A867,'2025'!$C:$Z,MATCH(H$1,'2025'!$C$1:$Z$1,0))</f>
        <v>#N/A</v>
      </c>
      <c r="I867" s="27" t="str">
        <f>VLOOKUP($A867,'2025'!$C:$Z,MATCH(I$1,'2025'!$C$1:$Z$1,0))</f>
        <v>#N/A</v>
      </c>
      <c r="J867" s="27" t="str">
        <f>VLOOKUP($A867,'2025'!$C:$Z,MATCH(J$1,'2025'!$C$1:$Z$1,0))</f>
        <v>#N/A</v>
      </c>
      <c r="K867" s="27" t="str">
        <f>VLOOKUP($A867,'2025'!$C:$Z,MATCH(K$1,'2025'!$C$1:$Z$1,0))</f>
        <v>#N/A</v>
      </c>
      <c r="L867" s="27" t="str">
        <f>VLOOKUP($A867,'2025'!$C:$Z,MATCH(L$1,'2025'!$C$1:$Z$1,0))</f>
        <v>#N/A</v>
      </c>
      <c r="M867" s="27" t="str">
        <f>VLOOKUP($A867,'2025'!$C:$Z,MATCH(M$1,'2025'!$C$1:$Z$1,0))</f>
        <v>#N/A</v>
      </c>
      <c r="N867" s="27" t="str">
        <f>VLOOKUP($A867,'2025'!$C:$Z,MATCH(N$1,'2025'!$C$1:$Z$1,0))</f>
        <v>#N/A</v>
      </c>
      <c r="O867" s="27" t="str">
        <f>VLOOKUP($A867,'2025'!$C:$Z,MATCH(O$1,'2025'!$C$1:$Z$1,0))</f>
        <v>#N/A</v>
      </c>
      <c r="P867" s="31"/>
      <c r="Q867" s="31"/>
      <c r="R867" s="31"/>
      <c r="S867" s="31"/>
      <c r="T867" s="31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</row>
    <row r="868" ht="22.5" hidden="1" customHeight="1">
      <c r="A868" s="28"/>
      <c r="B868" s="30" t="str">
        <f>VLOOKUP($A868,'2025'!$C:$Z,MATCH(B$1,'2025'!$C$1:$Z$1,0))</f>
        <v>#N/A</v>
      </c>
      <c r="C868" s="27" t="str">
        <f>VLOOKUP($A868,'2025'!$C:$Z,MATCH(C$1,'2025'!$C$1:$Z$1,0))</f>
        <v>#N/A</v>
      </c>
      <c r="D868" s="27" t="str">
        <f>VLOOKUP($A868,'2025'!$C:$Z,MATCH(D$1,'2025'!$C$1:$Z$1,0))</f>
        <v>#N/A</v>
      </c>
      <c r="E868" s="27" t="str">
        <f>VLOOKUP($A868,'2025'!$C:$Z,MATCH(E$1,'2025'!$C$1:$Z$1,0))</f>
        <v>#N/A</v>
      </c>
      <c r="F868" s="27" t="str">
        <f>VLOOKUP($A868,'2025'!$C:$Z,MATCH(F$1,'2025'!$C$1:$Z$1,0))</f>
        <v>#N/A</v>
      </c>
      <c r="G868" s="27" t="str">
        <f>VLOOKUP($A868,'2025'!$C:$Z,MATCH(G$1,'2025'!$C$1:$Z$1,0))</f>
        <v>#N/A</v>
      </c>
      <c r="H868" s="27" t="str">
        <f>VLOOKUP($A868,'2025'!$C:$Z,MATCH(H$1,'2025'!$C$1:$Z$1,0))</f>
        <v>#N/A</v>
      </c>
      <c r="I868" s="27" t="str">
        <f>VLOOKUP($A868,'2025'!$C:$Z,MATCH(I$1,'2025'!$C$1:$Z$1,0))</f>
        <v>#N/A</v>
      </c>
      <c r="J868" s="27" t="str">
        <f>VLOOKUP($A868,'2025'!$C:$Z,MATCH(J$1,'2025'!$C$1:$Z$1,0))</f>
        <v>#N/A</v>
      </c>
      <c r="K868" s="27" t="str">
        <f>VLOOKUP($A868,'2025'!$C:$Z,MATCH(K$1,'2025'!$C$1:$Z$1,0))</f>
        <v>#N/A</v>
      </c>
      <c r="L868" s="27" t="str">
        <f>VLOOKUP($A868,'2025'!$C:$Z,MATCH(L$1,'2025'!$C$1:$Z$1,0))</f>
        <v>#N/A</v>
      </c>
      <c r="M868" s="27" t="str">
        <f>VLOOKUP($A868,'2025'!$C:$Z,MATCH(M$1,'2025'!$C$1:$Z$1,0))</f>
        <v>#N/A</v>
      </c>
      <c r="N868" s="27" t="str">
        <f>VLOOKUP($A868,'2025'!$C:$Z,MATCH(N$1,'2025'!$C$1:$Z$1,0))</f>
        <v>#N/A</v>
      </c>
      <c r="O868" s="27" t="str">
        <f>VLOOKUP($A868,'2025'!$C:$Z,MATCH(O$1,'2025'!$C$1:$Z$1,0))</f>
        <v>#N/A</v>
      </c>
      <c r="P868" s="31"/>
      <c r="Q868" s="31"/>
      <c r="R868" s="31"/>
      <c r="S868" s="31"/>
      <c r="T868" s="31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</row>
    <row r="869" ht="22.5" hidden="1" customHeight="1">
      <c r="A869" s="28"/>
      <c r="B869" s="30" t="str">
        <f>VLOOKUP($A869,'2025'!$C:$Z,MATCH(B$1,'2025'!$C$1:$Z$1,0))</f>
        <v>#N/A</v>
      </c>
      <c r="C869" s="27" t="str">
        <f>VLOOKUP($A869,'2025'!$C:$Z,MATCH(C$1,'2025'!$C$1:$Z$1,0))</f>
        <v>#N/A</v>
      </c>
      <c r="D869" s="27" t="str">
        <f>VLOOKUP($A869,'2025'!$C:$Z,MATCH(D$1,'2025'!$C$1:$Z$1,0))</f>
        <v>#N/A</v>
      </c>
      <c r="E869" s="27" t="str">
        <f>VLOOKUP($A869,'2025'!$C:$Z,MATCH(E$1,'2025'!$C$1:$Z$1,0))</f>
        <v>#N/A</v>
      </c>
      <c r="F869" s="27" t="str">
        <f>VLOOKUP($A869,'2025'!$C:$Z,MATCH(F$1,'2025'!$C$1:$Z$1,0))</f>
        <v>#N/A</v>
      </c>
      <c r="G869" s="27" t="str">
        <f>VLOOKUP($A869,'2025'!$C:$Z,MATCH(G$1,'2025'!$C$1:$Z$1,0))</f>
        <v>#N/A</v>
      </c>
      <c r="H869" s="27" t="str">
        <f>VLOOKUP($A869,'2025'!$C:$Z,MATCH(H$1,'2025'!$C$1:$Z$1,0))</f>
        <v>#N/A</v>
      </c>
      <c r="I869" s="27" t="str">
        <f>VLOOKUP($A869,'2025'!$C:$Z,MATCH(I$1,'2025'!$C$1:$Z$1,0))</f>
        <v>#N/A</v>
      </c>
      <c r="J869" s="27" t="str">
        <f>VLOOKUP($A869,'2025'!$C:$Z,MATCH(J$1,'2025'!$C$1:$Z$1,0))</f>
        <v>#N/A</v>
      </c>
      <c r="K869" s="27" t="str">
        <f>VLOOKUP($A869,'2025'!$C:$Z,MATCH(K$1,'2025'!$C$1:$Z$1,0))</f>
        <v>#N/A</v>
      </c>
      <c r="L869" s="27" t="str">
        <f>VLOOKUP($A869,'2025'!$C:$Z,MATCH(L$1,'2025'!$C$1:$Z$1,0))</f>
        <v>#N/A</v>
      </c>
      <c r="M869" s="27" t="str">
        <f>VLOOKUP($A869,'2025'!$C:$Z,MATCH(M$1,'2025'!$C$1:$Z$1,0))</f>
        <v>#N/A</v>
      </c>
      <c r="N869" s="27" t="str">
        <f>VLOOKUP($A869,'2025'!$C:$Z,MATCH(N$1,'2025'!$C$1:$Z$1,0))</f>
        <v>#N/A</v>
      </c>
      <c r="O869" s="27" t="str">
        <f>VLOOKUP($A869,'2025'!$C:$Z,MATCH(O$1,'2025'!$C$1:$Z$1,0))</f>
        <v>#N/A</v>
      </c>
      <c r="P869" s="31"/>
      <c r="Q869" s="31"/>
      <c r="R869" s="31"/>
      <c r="S869" s="31"/>
      <c r="T869" s="31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</row>
    <row r="870" ht="22.5" hidden="1" customHeight="1">
      <c r="A870" s="28"/>
      <c r="B870" s="30" t="str">
        <f>VLOOKUP($A870,'2025'!$C:$Z,MATCH(B$1,'2025'!$C$1:$Z$1,0))</f>
        <v>#N/A</v>
      </c>
      <c r="C870" s="27" t="str">
        <f>VLOOKUP($A870,'2025'!$C:$Z,MATCH(C$1,'2025'!$C$1:$Z$1,0))</f>
        <v>#N/A</v>
      </c>
      <c r="D870" s="27" t="str">
        <f>VLOOKUP($A870,'2025'!$C:$Z,MATCH(D$1,'2025'!$C$1:$Z$1,0))</f>
        <v>#N/A</v>
      </c>
      <c r="E870" s="27" t="str">
        <f>VLOOKUP($A870,'2025'!$C:$Z,MATCH(E$1,'2025'!$C$1:$Z$1,0))</f>
        <v>#N/A</v>
      </c>
      <c r="F870" s="27" t="str">
        <f>VLOOKUP($A870,'2025'!$C:$Z,MATCH(F$1,'2025'!$C$1:$Z$1,0))</f>
        <v>#N/A</v>
      </c>
      <c r="G870" s="27" t="str">
        <f>VLOOKUP($A870,'2025'!$C:$Z,MATCH(G$1,'2025'!$C$1:$Z$1,0))</f>
        <v>#N/A</v>
      </c>
      <c r="H870" s="27" t="str">
        <f>VLOOKUP($A870,'2025'!$C:$Z,MATCH(H$1,'2025'!$C$1:$Z$1,0))</f>
        <v>#N/A</v>
      </c>
      <c r="I870" s="27" t="str">
        <f>VLOOKUP($A870,'2025'!$C:$Z,MATCH(I$1,'2025'!$C$1:$Z$1,0))</f>
        <v>#N/A</v>
      </c>
      <c r="J870" s="27" t="str">
        <f>VLOOKUP($A870,'2025'!$C:$Z,MATCH(J$1,'2025'!$C$1:$Z$1,0))</f>
        <v>#N/A</v>
      </c>
      <c r="K870" s="27" t="str">
        <f>VLOOKUP($A870,'2025'!$C:$Z,MATCH(K$1,'2025'!$C$1:$Z$1,0))</f>
        <v>#N/A</v>
      </c>
      <c r="L870" s="27" t="str">
        <f>VLOOKUP($A870,'2025'!$C:$Z,MATCH(L$1,'2025'!$C$1:$Z$1,0))</f>
        <v>#N/A</v>
      </c>
      <c r="M870" s="27" t="str">
        <f>VLOOKUP($A870,'2025'!$C:$Z,MATCH(M$1,'2025'!$C$1:$Z$1,0))</f>
        <v>#N/A</v>
      </c>
      <c r="N870" s="27" t="str">
        <f>VLOOKUP($A870,'2025'!$C:$Z,MATCH(N$1,'2025'!$C$1:$Z$1,0))</f>
        <v>#N/A</v>
      </c>
      <c r="O870" s="27" t="str">
        <f>VLOOKUP($A870,'2025'!$C:$Z,MATCH(O$1,'2025'!$C$1:$Z$1,0))</f>
        <v>#N/A</v>
      </c>
      <c r="P870" s="31"/>
      <c r="Q870" s="31"/>
      <c r="R870" s="31"/>
      <c r="S870" s="31"/>
      <c r="T870" s="31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</row>
    <row r="871" ht="22.5" hidden="1" customHeight="1">
      <c r="A871" s="28"/>
      <c r="B871" s="30" t="str">
        <f>VLOOKUP($A871,'2025'!$C:$Z,MATCH(B$1,'2025'!$C$1:$Z$1,0))</f>
        <v>#N/A</v>
      </c>
      <c r="C871" s="27" t="str">
        <f>VLOOKUP($A871,'2025'!$C:$Z,MATCH(C$1,'2025'!$C$1:$Z$1,0))</f>
        <v>#N/A</v>
      </c>
      <c r="D871" s="27" t="str">
        <f>VLOOKUP($A871,'2025'!$C:$Z,MATCH(D$1,'2025'!$C$1:$Z$1,0))</f>
        <v>#N/A</v>
      </c>
      <c r="E871" s="27" t="str">
        <f>VLOOKUP($A871,'2025'!$C:$Z,MATCH(E$1,'2025'!$C$1:$Z$1,0))</f>
        <v>#N/A</v>
      </c>
      <c r="F871" s="27" t="str">
        <f>VLOOKUP($A871,'2025'!$C:$Z,MATCH(F$1,'2025'!$C$1:$Z$1,0))</f>
        <v>#N/A</v>
      </c>
      <c r="G871" s="27" t="str">
        <f>VLOOKUP($A871,'2025'!$C:$Z,MATCH(G$1,'2025'!$C$1:$Z$1,0))</f>
        <v>#N/A</v>
      </c>
      <c r="H871" s="27" t="str">
        <f>VLOOKUP($A871,'2025'!$C:$Z,MATCH(H$1,'2025'!$C$1:$Z$1,0))</f>
        <v>#N/A</v>
      </c>
      <c r="I871" s="27" t="str">
        <f>VLOOKUP($A871,'2025'!$C:$Z,MATCH(I$1,'2025'!$C$1:$Z$1,0))</f>
        <v>#N/A</v>
      </c>
      <c r="J871" s="27" t="str">
        <f>VLOOKUP($A871,'2025'!$C:$Z,MATCH(J$1,'2025'!$C$1:$Z$1,0))</f>
        <v>#N/A</v>
      </c>
      <c r="K871" s="27" t="str">
        <f>VLOOKUP($A871,'2025'!$C:$Z,MATCH(K$1,'2025'!$C$1:$Z$1,0))</f>
        <v>#N/A</v>
      </c>
      <c r="L871" s="27" t="str">
        <f>VLOOKUP($A871,'2025'!$C:$Z,MATCH(L$1,'2025'!$C$1:$Z$1,0))</f>
        <v>#N/A</v>
      </c>
      <c r="M871" s="27" t="str">
        <f>VLOOKUP($A871,'2025'!$C:$Z,MATCH(M$1,'2025'!$C$1:$Z$1,0))</f>
        <v>#N/A</v>
      </c>
      <c r="N871" s="27" t="str">
        <f>VLOOKUP($A871,'2025'!$C:$Z,MATCH(N$1,'2025'!$C$1:$Z$1,0))</f>
        <v>#N/A</v>
      </c>
      <c r="O871" s="27" t="str">
        <f>VLOOKUP($A871,'2025'!$C:$Z,MATCH(O$1,'2025'!$C$1:$Z$1,0))</f>
        <v>#N/A</v>
      </c>
      <c r="P871" s="31"/>
      <c r="Q871" s="31"/>
      <c r="R871" s="31"/>
      <c r="S871" s="31"/>
      <c r="T871" s="31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</row>
    <row r="872" ht="22.5" hidden="1" customHeight="1">
      <c r="A872" s="28"/>
      <c r="B872" s="30" t="str">
        <f>VLOOKUP($A872,'2025'!$C:$Z,MATCH(B$1,'2025'!$C$1:$Z$1,0))</f>
        <v>#N/A</v>
      </c>
      <c r="C872" s="27" t="str">
        <f>VLOOKUP($A872,'2025'!$C:$Z,MATCH(C$1,'2025'!$C$1:$Z$1,0))</f>
        <v>#N/A</v>
      </c>
      <c r="D872" s="27" t="str">
        <f>VLOOKUP($A872,'2025'!$C:$Z,MATCH(D$1,'2025'!$C$1:$Z$1,0))</f>
        <v>#N/A</v>
      </c>
      <c r="E872" s="27" t="str">
        <f>VLOOKUP($A872,'2025'!$C:$Z,MATCH(E$1,'2025'!$C$1:$Z$1,0))</f>
        <v>#N/A</v>
      </c>
      <c r="F872" s="27" t="str">
        <f>VLOOKUP($A872,'2025'!$C:$Z,MATCH(F$1,'2025'!$C$1:$Z$1,0))</f>
        <v>#N/A</v>
      </c>
      <c r="G872" s="27" t="str">
        <f>VLOOKUP($A872,'2025'!$C:$Z,MATCH(G$1,'2025'!$C$1:$Z$1,0))</f>
        <v>#N/A</v>
      </c>
      <c r="H872" s="27" t="str">
        <f>VLOOKUP($A872,'2025'!$C:$Z,MATCH(H$1,'2025'!$C$1:$Z$1,0))</f>
        <v>#N/A</v>
      </c>
      <c r="I872" s="27" t="str">
        <f>VLOOKUP($A872,'2025'!$C:$Z,MATCH(I$1,'2025'!$C$1:$Z$1,0))</f>
        <v>#N/A</v>
      </c>
      <c r="J872" s="27" t="str">
        <f>VLOOKUP($A872,'2025'!$C:$Z,MATCH(J$1,'2025'!$C$1:$Z$1,0))</f>
        <v>#N/A</v>
      </c>
      <c r="K872" s="27" t="str">
        <f>VLOOKUP($A872,'2025'!$C:$Z,MATCH(K$1,'2025'!$C$1:$Z$1,0))</f>
        <v>#N/A</v>
      </c>
      <c r="L872" s="27" t="str">
        <f>VLOOKUP($A872,'2025'!$C:$Z,MATCH(L$1,'2025'!$C$1:$Z$1,0))</f>
        <v>#N/A</v>
      </c>
      <c r="M872" s="27" t="str">
        <f>VLOOKUP($A872,'2025'!$C:$Z,MATCH(M$1,'2025'!$C$1:$Z$1,0))</f>
        <v>#N/A</v>
      </c>
      <c r="N872" s="27" t="str">
        <f>VLOOKUP($A872,'2025'!$C:$Z,MATCH(N$1,'2025'!$C$1:$Z$1,0))</f>
        <v>#N/A</v>
      </c>
      <c r="O872" s="27" t="str">
        <f>VLOOKUP($A872,'2025'!$C:$Z,MATCH(O$1,'2025'!$C$1:$Z$1,0))</f>
        <v>#N/A</v>
      </c>
      <c r="P872" s="31"/>
      <c r="Q872" s="31"/>
      <c r="R872" s="31"/>
      <c r="S872" s="31"/>
      <c r="T872" s="31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</row>
    <row r="873" ht="22.5" hidden="1" customHeight="1">
      <c r="A873" s="28"/>
      <c r="B873" s="30" t="str">
        <f>VLOOKUP($A873,'2025'!$C:$Z,MATCH(B$1,'2025'!$C$1:$Z$1,0))</f>
        <v>#N/A</v>
      </c>
      <c r="C873" s="27" t="str">
        <f>VLOOKUP($A873,'2025'!$C:$Z,MATCH(C$1,'2025'!$C$1:$Z$1,0))</f>
        <v>#N/A</v>
      </c>
      <c r="D873" s="27" t="str">
        <f>VLOOKUP($A873,'2025'!$C:$Z,MATCH(D$1,'2025'!$C$1:$Z$1,0))</f>
        <v>#N/A</v>
      </c>
      <c r="E873" s="27" t="str">
        <f>VLOOKUP($A873,'2025'!$C:$Z,MATCH(E$1,'2025'!$C$1:$Z$1,0))</f>
        <v>#N/A</v>
      </c>
      <c r="F873" s="27" t="str">
        <f>VLOOKUP($A873,'2025'!$C:$Z,MATCH(F$1,'2025'!$C$1:$Z$1,0))</f>
        <v>#N/A</v>
      </c>
      <c r="G873" s="27" t="str">
        <f>VLOOKUP($A873,'2025'!$C:$Z,MATCH(G$1,'2025'!$C$1:$Z$1,0))</f>
        <v>#N/A</v>
      </c>
      <c r="H873" s="27" t="str">
        <f>VLOOKUP($A873,'2025'!$C:$Z,MATCH(H$1,'2025'!$C$1:$Z$1,0))</f>
        <v>#N/A</v>
      </c>
      <c r="I873" s="27" t="str">
        <f>VLOOKUP($A873,'2025'!$C:$Z,MATCH(I$1,'2025'!$C$1:$Z$1,0))</f>
        <v>#N/A</v>
      </c>
      <c r="J873" s="27" t="str">
        <f>VLOOKUP($A873,'2025'!$C:$Z,MATCH(J$1,'2025'!$C$1:$Z$1,0))</f>
        <v>#N/A</v>
      </c>
      <c r="K873" s="27" t="str">
        <f>VLOOKUP($A873,'2025'!$C:$Z,MATCH(K$1,'2025'!$C$1:$Z$1,0))</f>
        <v>#N/A</v>
      </c>
      <c r="L873" s="27" t="str">
        <f>VLOOKUP($A873,'2025'!$C:$Z,MATCH(L$1,'2025'!$C$1:$Z$1,0))</f>
        <v>#N/A</v>
      </c>
      <c r="M873" s="27" t="str">
        <f>VLOOKUP($A873,'2025'!$C:$Z,MATCH(M$1,'2025'!$C$1:$Z$1,0))</f>
        <v>#N/A</v>
      </c>
      <c r="N873" s="27" t="str">
        <f>VLOOKUP($A873,'2025'!$C:$Z,MATCH(N$1,'2025'!$C$1:$Z$1,0))</f>
        <v>#N/A</v>
      </c>
      <c r="O873" s="27" t="str">
        <f>VLOOKUP($A873,'2025'!$C:$Z,MATCH(O$1,'2025'!$C$1:$Z$1,0))</f>
        <v>#N/A</v>
      </c>
      <c r="P873" s="31"/>
      <c r="Q873" s="31"/>
      <c r="R873" s="31"/>
      <c r="S873" s="31"/>
      <c r="T873" s="31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</row>
    <row r="874" ht="22.5" hidden="1" customHeight="1">
      <c r="A874" s="28"/>
      <c r="B874" s="30" t="str">
        <f>VLOOKUP($A874,'2025'!$C:$Z,MATCH(B$1,'2025'!$C$1:$Z$1,0))</f>
        <v>#N/A</v>
      </c>
      <c r="C874" s="27" t="str">
        <f>VLOOKUP($A874,'2025'!$C:$Z,MATCH(C$1,'2025'!$C$1:$Z$1,0))</f>
        <v>#N/A</v>
      </c>
      <c r="D874" s="27" t="str">
        <f>VLOOKUP($A874,'2025'!$C:$Z,MATCH(D$1,'2025'!$C$1:$Z$1,0))</f>
        <v>#N/A</v>
      </c>
      <c r="E874" s="27" t="str">
        <f>VLOOKUP($A874,'2025'!$C:$Z,MATCH(E$1,'2025'!$C$1:$Z$1,0))</f>
        <v>#N/A</v>
      </c>
      <c r="F874" s="27" t="str">
        <f>VLOOKUP($A874,'2025'!$C:$Z,MATCH(F$1,'2025'!$C$1:$Z$1,0))</f>
        <v>#N/A</v>
      </c>
      <c r="G874" s="27" t="str">
        <f>VLOOKUP($A874,'2025'!$C:$Z,MATCH(G$1,'2025'!$C$1:$Z$1,0))</f>
        <v>#N/A</v>
      </c>
      <c r="H874" s="27" t="str">
        <f>VLOOKUP($A874,'2025'!$C:$Z,MATCH(H$1,'2025'!$C$1:$Z$1,0))</f>
        <v>#N/A</v>
      </c>
      <c r="I874" s="27" t="str">
        <f>VLOOKUP($A874,'2025'!$C:$Z,MATCH(I$1,'2025'!$C$1:$Z$1,0))</f>
        <v>#N/A</v>
      </c>
      <c r="J874" s="27" t="str">
        <f>VLOOKUP($A874,'2025'!$C:$Z,MATCH(J$1,'2025'!$C$1:$Z$1,0))</f>
        <v>#N/A</v>
      </c>
      <c r="K874" s="27" t="str">
        <f>VLOOKUP($A874,'2025'!$C:$Z,MATCH(K$1,'2025'!$C$1:$Z$1,0))</f>
        <v>#N/A</v>
      </c>
      <c r="L874" s="27" t="str">
        <f>VLOOKUP($A874,'2025'!$C:$Z,MATCH(L$1,'2025'!$C$1:$Z$1,0))</f>
        <v>#N/A</v>
      </c>
      <c r="M874" s="27" t="str">
        <f>VLOOKUP($A874,'2025'!$C:$Z,MATCH(M$1,'2025'!$C$1:$Z$1,0))</f>
        <v>#N/A</v>
      </c>
      <c r="N874" s="27" t="str">
        <f>VLOOKUP($A874,'2025'!$C:$Z,MATCH(N$1,'2025'!$C$1:$Z$1,0))</f>
        <v>#N/A</v>
      </c>
      <c r="O874" s="27" t="str">
        <f>VLOOKUP($A874,'2025'!$C:$Z,MATCH(O$1,'2025'!$C$1:$Z$1,0))</f>
        <v>#N/A</v>
      </c>
      <c r="P874" s="31"/>
      <c r="Q874" s="31"/>
      <c r="R874" s="31"/>
      <c r="S874" s="31"/>
      <c r="T874" s="31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</row>
    <row r="875" ht="22.5" hidden="1" customHeight="1">
      <c r="A875" s="28"/>
      <c r="B875" s="30" t="str">
        <f>VLOOKUP($A875,'2025'!$C:$Z,MATCH(B$1,'2025'!$C$1:$Z$1,0))</f>
        <v>#N/A</v>
      </c>
      <c r="C875" s="27" t="str">
        <f>VLOOKUP($A875,'2025'!$C:$Z,MATCH(C$1,'2025'!$C$1:$Z$1,0))</f>
        <v>#N/A</v>
      </c>
      <c r="D875" s="27" t="str">
        <f>VLOOKUP($A875,'2025'!$C:$Z,MATCH(D$1,'2025'!$C$1:$Z$1,0))</f>
        <v>#N/A</v>
      </c>
      <c r="E875" s="27" t="str">
        <f>VLOOKUP($A875,'2025'!$C:$Z,MATCH(E$1,'2025'!$C$1:$Z$1,0))</f>
        <v>#N/A</v>
      </c>
      <c r="F875" s="27" t="str">
        <f>VLOOKUP($A875,'2025'!$C:$Z,MATCH(F$1,'2025'!$C$1:$Z$1,0))</f>
        <v>#N/A</v>
      </c>
      <c r="G875" s="27" t="str">
        <f>VLOOKUP($A875,'2025'!$C:$Z,MATCH(G$1,'2025'!$C$1:$Z$1,0))</f>
        <v>#N/A</v>
      </c>
      <c r="H875" s="27" t="str">
        <f>VLOOKUP($A875,'2025'!$C:$Z,MATCH(H$1,'2025'!$C$1:$Z$1,0))</f>
        <v>#N/A</v>
      </c>
      <c r="I875" s="27" t="str">
        <f>VLOOKUP($A875,'2025'!$C:$Z,MATCH(I$1,'2025'!$C$1:$Z$1,0))</f>
        <v>#N/A</v>
      </c>
      <c r="J875" s="27" t="str">
        <f>VLOOKUP($A875,'2025'!$C:$Z,MATCH(J$1,'2025'!$C$1:$Z$1,0))</f>
        <v>#N/A</v>
      </c>
      <c r="K875" s="27" t="str">
        <f>VLOOKUP($A875,'2025'!$C:$Z,MATCH(K$1,'2025'!$C$1:$Z$1,0))</f>
        <v>#N/A</v>
      </c>
      <c r="L875" s="27" t="str">
        <f>VLOOKUP($A875,'2025'!$C:$Z,MATCH(L$1,'2025'!$C$1:$Z$1,0))</f>
        <v>#N/A</v>
      </c>
      <c r="M875" s="27" t="str">
        <f>VLOOKUP($A875,'2025'!$C:$Z,MATCH(M$1,'2025'!$C$1:$Z$1,0))</f>
        <v>#N/A</v>
      </c>
      <c r="N875" s="27" t="str">
        <f>VLOOKUP($A875,'2025'!$C:$Z,MATCH(N$1,'2025'!$C$1:$Z$1,0))</f>
        <v>#N/A</v>
      </c>
      <c r="O875" s="27" t="str">
        <f>VLOOKUP($A875,'2025'!$C:$Z,MATCH(O$1,'2025'!$C$1:$Z$1,0))</f>
        <v>#N/A</v>
      </c>
      <c r="P875" s="31"/>
      <c r="Q875" s="31"/>
      <c r="R875" s="31"/>
      <c r="S875" s="31"/>
      <c r="T875" s="31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</row>
    <row r="876" ht="22.5" hidden="1" customHeight="1">
      <c r="A876" s="28"/>
      <c r="B876" s="30" t="str">
        <f>VLOOKUP($A876,'2025'!$C:$Z,MATCH(B$1,'2025'!$C$1:$Z$1,0))</f>
        <v>#N/A</v>
      </c>
      <c r="C876" s="27" t="str">
        <f>VLOOKUP($A876,'2025'!$C:$Z,MATCH(C$1,'2025'!$C$1:$Z$1,0))</f>
        <v>#N/A</v>
      </c>
      <c r="D876" s="27" t="str">
        <f>VLOOKUP($A876,'2025'!$C:$Z,MATCH(D$1,'2025'!$C$1:$Z$1,0))</f>
        <v>#N/A</v>
      </c>
      <c r="E876" s="27" t="str">
        <f>VLOOKUP($A876,'2025'!$C:$Z,MATCH(E$1,'2025'!$C$1:$Z$1,0))</f>
        <v>#N/A</v>
      </c>
      <c r="F876" s="27" t="str">
        <f>VLOOKUP($A876,'2025'!$C:$Z,MATCH(F$1,'2025'!$C$1:$Z$1,0))</f>
        <v>#N/A</v>
      </c>
      <c r="G876" s="27" t="str">
        <f>VLOOKUP($A876,'2025'!$C:$Z,MATCH(G$1,'2025'!$C$1:$Z$1,0))</f>
        <v>#N/A</v>
      </c>
      <c r="H876" s="27" t="str">
        <f>VLOOKUP($A876,'2025'!$C:$Z,MATCH(H$1,'2025'!$C$1:$Z$1,0))</f>
        <v>#N/A</v>
      </c>
      <c r="I876" s="27" t="str">
        <f>VLOOKUP($A876,'2025'!$C:$Z,MATCH(I$1,'2025'!$C$1:$Z$1,0))</f>
        <v>#N/A</v>
      </c>
      <c r="J876" s="27" t="str">
        <f>VLOOKUP($A876,'2025'!$C:$Z,MATCH(J$1,'2025'!$C$1:$Z$1,0))</f>
        <v>#N/A</v>
      </c>
      <c r="K876" s="27" t="str">
        <f>VLOOKUP($A876,'2025'!$C:$Z,MATCH(K$1,'2025'!$C$1:$Z$1,0))</f>
        <v>#N/A</v>
      </c>
      <c r="L876" s="27" t="str">
        <f>VLOOKUP($A876,'2025'!$C:$Z,MATCH(L$1,'2025'!$C$1:$Z$1,0))</f>
        <v>#N/A</v>
      </c>
      <c r="M876" s="27" t="str">
        <f>VLOOKUP($A876,'2025'!$C:$Z,MATCH(M$1,'2025'!$C$1:$Z$1,0))</f>
        <v>#N/A</v>
      </c>
      <c r="N876" s="27" t="str">
        <f>VLOOKUP($A876,'2025'!$C:$Z,MATCH(N$1,'2025'!$C$1:$Z$1,0))</f>
        <v>#N/A</v>
      </c>
      <c r="O876" s="27" t="str">
        <f>VLOOKUP($A876,'2025'!$C:$Z,MATCH(O$1,'2025'!$C$1:$Z$1,0))</f>
        <v>#N/A</v>
      </c>
      <c r="P876" s="31"/>
      <c r="Q876" s="31"/>
      <c r="R876" s="31"/>
      <c r="S876" s="31"/>
      <c r="T876" s="31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</row>
    <row r="877" ht="22.5" hidden="1" customHeight="1">
      <c r="A877" s="28"/>
      <c r="B877" s="30" t="str">
        <f>VLOOKUP($A877,'2025'!$C:$Z,MATCH(B$1,'2025'!$C$1:$Z$1,0))</f>
        <v>#N/A</v>
      </c>
      <c r="C877" s="27" t="str">
        <f>VLOOKUP($A877,'2025'!$C:$Z,MATCH(C$1,'2025'!$C$1:$Z$1,0))</f>
        <v>#N/A</v>
      </c>
      <c r="D877" s="27" t="str">
        <f>VLOOKUP($A877,'2025'!$C:$Z,MATCH(D$1,'2025'!$C$1:$Z$1,0))</f>
        <v>#N/A</v>
      </c>
      <c r="E877" s="27" t="str">
        <f>VLOOKUP($A877,'2025'!$C:$Z,MATCH(E$1,'2025'!$C$1:$Z$1,0))</f>
        <v>#N/A</v>
      </c>
      <c r="F877" s="27" t="str">
        <f>VLOOKUP($A877,'2025'!$C:$Z,MATCH(F$1,'2025'!$C$1:$Z$1,0))</f>
        <v>#N/A</v>
      </c>
      <c r="G877" s="27" t="str">
        <f>VLOOKUP($A877,'2025'!$C:$Z,MATCH(G$1,'2025'!$C$1:$Z$1,0))</f>
        <v>#N/A</v>
      </c>
      <c r="H877" s="27" t="str">
        <f>VLOOKUP($A877,'2025'!$C:$Z,MATCH(H$1,'2025'!$C$1:$Z$1,0))</f>
        <v>#N/A</v>
      </c>
      <c r="I877" s="27" t="str">
        <f>VLOOKUP($A877,'2025'!$C:$Z,MATCH(I$1,'2025'!$C$1:$Z$1,0))</f>
        <v>#N/A</v>
      </c>
      <c r="J877" s="27" t="str">
        <f>VLOOKUP($A877,'2025'!$C:$Z,MATCH(J$1,'2025'!$C$1:$Z$1,0))</f>
        <v>#N/A</v>
      </c>
      <c r="K877" s="27" t="str">
        <f>VLOOKUP($A877,'2025'!$C:$Z,MATCH(K$1,'2025'!$C$1:$Z$1,0))</f>
        <v>#N/A</v>
      </c>
      <c r="L877" s="27" t="str">
        <f>VLOOKUP($A877,'2025'!$C:$Z,MATCH(L$1,'2025'!$C$1:$Z$1,0))</f>
        <v>#N/A</v>
      </c>
      <c r="M877" s="27" t="str">
        <f>VLOOKUP($A877,'2025'!$C:$Z,MATCH(M$1,'2025'!$C$1:$Z$1,0))</f>
        <v>#N/A</v>
      </c>
      <c r="N877" s="27" t="str">
        <f>VLOOKUP($A877,'2025'!$C:$Z,MATCH(N$1,'2025'!$C$1:$Z$1,0))</f>
        <v>#N/A</v>
      </c>
      <c r="O877" s="27" t="str">
        <f>VLOOKUP($A877,'2025'!$C:$Z,MATCH(O$1,'2025'!$C$1:$Z$1,0))</f>
        <v>#N/A</v>
      </c>
      <c r="P877" s="31"/>
      <c r="Q877" s="31"/>
      <c r="R877" s="31"/>
      <c r="S877" s="31"/>
      <c r="T877" s="31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</row>
    <row r="878" ht="22.5" hidden="1" customHeight="1">
      <c r="A878" s="28"/>
      <c r="B878" s="30" t="str">
        <f>VLOOKUP($A878,'2025'!$C:$Z,MATCH(B$1,'2025'!$C$1:$Z$1,0))</f>
        <v>#N/A</v>
      </c>
      <c r="C878" s="27" t="str">
        <f>VLOOKUP($A878,'2025'!$C:$Z,MATCH(C$1,'2025'!$C$1:$Z$1,0))</f>
        <v>#N/A</v>
      </c>
      <c r="D878" s="27" t="str">
        <f>VLOOKUP($A878,'2025'!$C:$Z,MATCH(D$1,'2025'!$C$1:$Z$1,0))</f>
        <v>#N/A</v>
      </c>
      <c r="E878" s="27" t="str">
        <f>VLOOKUP($A878,'2025'!$C:$Z,MATCH(E$1,'2025'!$C$1:$Z$1,0))</f>
        <v>#N/A</v>
      </c>
      <c r="F878" s="27" t="str">
        <f>VLOOKUP($A878,'2025'!$C:$Z,MATCH(F$1,'2025'!$C$1:$Z$1,0))</f>
        <v>#N/A</v>
      </c>
      <c r="G878" s="27" t="str">
        <f>VLOOKUP($A878,'2025'!$C:$Z,MATCH(G$1,'2025'!$C$1:$Z$1,0))</f>
        <v>#N/A</v>
      </c>
      <c r="H878" s="27" t="str">
        <f>VLOOKUP($A878,'2025'!$C:$Z,MATCH(H$1,'2025'!$C$1:$Z$1,0))</f>
        <v>#N/A</v>
      </c>
      <c r="I878" s="27" t="str">
        <f>VLOOKUP($A878,'2025'!$C:$Z,MATCH(I$1,'2025'!$C$1:$Z$1,0))</f>
        <v>#N/A</v>
      </c>
      <c r="J878" s="27" t="str">
        <f>VLOOKUP($A878,'2025'!$C:$Z,MATCH(J$1,'2025'!$C$1:$Z$1,0))</f>
        <v>#N/A</v>
      </c>
      <c r="K878" s="27" t="str">
        <f>VLOOKUP($A878,'2025'!$C:$Z,MATCH(K$1,'2025'!$C$1:$Z$1,0))</f>
        <v>#N/A</v>
      </c>
      <c r="L878" s="27" t="str">
        <f>VLOOKUP($A878,'2025'!$C:$Z,MATCH(L$1,'2025'!$C$1:$Z$1,0))</f>
        <v>#N/A</v>
      </c>
      <c r="M878" s="27" t="str">
        <f>VLOOKUP($A878,'2025'!$C:$Z,MATCH(M$1,'2025'!$C$1:$Z$1,0))</f>
        <v>#N/A</v>
      </c>
      <c r="N878" s="27" t="str">
        <f>VLOOKUP($A878,'2025'!$C:$Z,MATCH(N$1,'2025'!$C$1:$Z$1,0))</f>
        <v>#N/A</v>
      </c>
      <c r="O878" s="27" t="str">
        <f>VLOOKUP($A878,'2025'!$C:$Z,MATCH(O$1,'2025'!$C$1:$Z$1,0))</f>
        <v>#N/A</v>
      </c>
      <c r="P878" s="31"/>
      <c r="Q878" s="31"/>
      <c r="R878" s="31"/>
      <c r="S878" s="31"/>
      <c r="T878" s="31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</row>
    <row r="879" ht="22.5" hidden="1" customHeight="1">
      <c r="A879" s="28"/>
      <c r="B879" s="30" t="str">
        <f>VLOOKUP($A879,'2025'!$C:$Z,MATCH(B$1,'2025'!$C$1:$Z$1,0))</f>
        <v>#N/A</v>
      </c>
      <c r="C879" s="27" t="str">
        <f>VLOOKUP($A879,'2025'!$C:$Z,MATCH(C$1,'2025'!$C$1:$Z$1,0))</f>
        <v>#N/A</v>
      </c>
      <c r="D879" s="27" t="str">
        <f>VLOOKUP($A879,'2025'!$C:$Z,MATCH(D$1,'2025'!$C$1:$Z$1,0))</f>
        <v>#N/A</v>
      </c>
      <c r="E879" s="27" t="str">
        <f>VLOOKUP($A879,'2025'!$C:$Z,MATCH(E$1,'2025'!$C$1:$Z$1,0))</f>
        <v>#N/A</v>
      </c>
      <c r="F879" s="27" t="str">
        <f>VLOOKUP($A879,'2025'!$C:$Z,MATCH(F$1,'2025'!$C$1:$Z$1,0))</f>
        <v>#N/A</v>
      </c>
      <c r="G879" s="27" t="str">
        <f>VLOOKUP($A879,'2025'!$C:$Z,MATCH(G$1,'2025'!$C$1:$Z$1,0))</f>
        <v>#N/A</v>
      </c>
      <c r="H879" s="27" t="str">
        <f>VLOOKUP($A879,'2025'!$C:$Z,MATCH(H$1,'2025'!$C$1:$Z$1,0))</f>
        <v>#N/A</v>
      </c>
      <c r="I879" s="27" t="str">
        <f>VLOOKUP($A879,'2025'!$C:$Z,MATCH(I$1,'2025'!$C$1:$Z$1,0))</f>
        <v>#N/A</v>
      </c>
      <c r="J879" s="27" t="str">
        <f>VLOOKUP($A879,'2025'!$C:$Z,MATCH(J$1,'2025'!$C$1:$Z$1,0))</f>
        <v>#N/A</v>
      </c>
      <c r="K879" s="27" t="str">
        <f>VLOOKUP($A879,'2025'!$C:$Z,MATCH(K$1,'2025'!$C$1:$Z$1,0))</f>
        <v>#N/A</v>
      </c>
      <c r="L879" s="27" t="str">
        <f>VLOOKUP($A879,'2025'!$C:$Z,MATCH(L$1,'2025'!$C$1:$Z$1,0))</f>
        <v>#N/A</v>
      </c>
      <c r="M879" s="27" t="str">
        <f>VLOOKUP($A879,'2025'!$C:$Z,MATCH(M$1,'2025'!$C$1:$Z$1,0))</f>
        <v>#N/A</v>
      </c>
      <c r="N879" s="27" t="str">
        <f>VLOOKUP($A879,'2025'!$C:$Z,MATCH(N$1,'2025'!$C$1:$Z$1,0))</f>
        <v>#N/A</v>
      </c>
      <c r="O879" s="27" t="str">
        <f>VLOOKUP($A879,'2025'!$C:$Z,MATCH(O$1,'2025'!$C$1:$Z$1,0))</f>
        <v>#N/A</v>
      </c>
      <c r="P879" s="31"/>
      <c r="Q879" s="31"/>
      <c r="R879" s="31"/>
      <c r="S879" s="31"/>
      <c r="T879" s="31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</row>
    <row r="880" ht="22.5" hidden="1" customHeight="1">
      <c r="A880" s="28"/>
      <c r="B880" s="30" t="str">
        <f>VLOOKUP($A880,'2025'!$C:$Z,MATCH(B$1,'2025'!$C$1:$Z$1,0))</f>
        <v>#N/A</v>
      </c>
      <c r="C880" s="27" t="str">
        <f>VLOOKUP($A880,'2025'!$C:$Z,MATCH(C$1,'2025'!$C$1:$Z$1,0))</f>
        <v>#N/A</v>
      </c>
      <c r="D880" s="27" t="str">
        <f>VLOOKUP($A880,'2025'!$C:$Z,MATCH(D$1,'2025'!$C$1:$Z$1,0))</f>
        <v>#N/A</v>
      </c>
      <c r="E880" s="27" t="str">
        <f>VLOOKUP($A880,'2025'!$C:$Z,MATCH(E$1,'2025'!$C$1:$Z$1,0))</f>
        <v>#N/A</v>
      </c>
      <c r="F880" s="27" t="str">
        <f>VLOOKUP($A880,'2025'!$C:$Z,MATCH(F$1,'2025'!$C$1:$Z$1,0))</f>
        <v>#N/A</v>
      </c>
      <c r="G880" s="27" t="str">
        <f>VLOOKUP($A880,'2025'!$C:$Z,MATCH(G$1,'2025'!$C$1:$Z$1,0))</f>
        <v>#N/A</v>
      </c>
      <c r="H880" s="27" t="str">
        <f>VLOOKUP($A880,'2025'!$C:$Z,MATCH(H$1,'2025'!$C$1:$Z$1,0))</f>
        <v>#N/A</v>
      </c>
      <c r="I880" s="27" t="str">
        <f>VLOOKUP($A880,'2025'!$C:$Z,MATCH(I$1,'2025'!$C$1:$Z$1,0))</f>
        <v>#N/A</v>
      </c>
      <c r="J880" s="27" t="str">
        <f>VLOOKUP($A880,'2025'!$C:$Z,MATCH(J$1,'2025'!$C$1:$Z$1,0))</f>
        <v>#N/A</v>
      </c>
      <c r="K880" s="27" t="str">
        <f>VLOOKUP($A880,'2025'!$C:$Z,MATCH(K$1,'2025'!$C$1:$Z$1,0))</f>
        <v>#N/A</v>
      </c>
      <c r="L880" s="27" t="str">
        <f>VLOOKUP($A880,'2025'!$C:$Z,MATCH(L$1,'2025'!$C$1:$Z$1,0))</f>
        <v>#N/A</v>
      </c>
      <c r="M880" s="27" t="str">
        <f>VLOOKUP($A880,'2025'!$C:$Z,MATCH(M$1,'2025'!$C$1:$Z$1,0))</f>
        <v>#N/A</v>
      </c>
      <c r="N880" s="27" t="str">
        <f>VLOOKUP($A880,'2025'!$C:$Z,MATCH(N$1,'2025'!$C$1:$Z$1,0))</f>
        <v>#N/A</v>
      </c>
      <c r="O880" s="27" t="str">
        <f>VLOOKUP($A880,'2025'!$C:$Z,MATCH(O$1,'2025'!$C$1:$Z$1,0))</f>
        <v>#N/A</v>
      </c>
      <c r="P880" s="31"/>
      <c r="Q880" s="31"/>
      <c r="R880" s="31"/>
      <c r="S880" s="31"/>
      <c r="T880" s="31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</row>
    <row r="881" ht="22.5" hidden="1" customHeight="1">
      <c r="A881" s="28"/>
      <c r="B881" s="30" t="str">
        <f>VLOOKUP($A881,'2025'!$C:$Z,MATCH(B$1,'2025'!$C$1:$Z$1,0))</f>
        <v>#N/A</v>
      </c>
      <c r="C881" s="27" t="str">
        <f>VLOOKUP($A881,'2025'!$C:$Z,MATCH(C$1,'2025'!$C$1:$Z$1,0))</f>
        <v>#N/A</v>
      </c>
      <c r="D881" s="27" t="str">
        <f>VLOOKUP($A881,'2025'!$C:$Z,MATCH(D$1,'2025'!$C$1:$Z$1,0))</f>
        <v>#N/A</v>
      </c>
      <c r="E881" s="27" t="str">
        <f>VLOOKUP($A881,'2025'!$C:$Z,MATCH(E$1,'2025'!$C$1:$Z$1,0))</f>
        <v>#N/A</v>
      </c>
      <c r="F881" s="27" t="str">
        <f>VLOOKUP($A881,'2025'!$C:$Z,MATCH(F$1,'2025'!$C$1:$Z$1,0))</f>
        <v>#N/A</v>
      </c>
      <c r="G881" s="27" t="str">
        <f>VLOOKUP($A881,'2025'!$C:$Z,MATCH(G$1,'2025'!$C$1:$Z$1,0))</f>
        <v>#N/A</v>
      </c>
      <c r="H881" s="27" t="str">
        <f>VLOOKUP($A881,'2025'!$C:$Z,MATCH(H$1,'2025'!$C$1:$Z$1,0))</f>
        <v>#N/A</v>
      </c>
      <c r="I881" s="27" t="str">
        <f>VLOOKUP($A881,'2025'!$C:$Z,MATCH(I$1,'2025'!$C$1:$Z$1,0))</f>
        <v>#N/A</v>
      </c>
      <c r="J881" s="27" t="str">
        <f>VLOOKUP($A881,'2025'!$C:$Z,MATCH(J$1,'2025'!$C$1:$Z$1,0))</f>
        <v>#N/A</v>
      </c>
      <c r="K881" s="27" t="str">
        <f>VLOOKUP($A881,'2025'!$C:$Z,MATCH(K$1,'2025'!$C$1:$Z$1,0))</f>
        <v>#N/A</v>
      </c>
      <c r="L881" s="27" t="str">
        <f>VLOOKUP($A881,'2025'!$C:$Z,MATCH(L$1,'2025'!$C$1:$Z$1,0))</f>
        <v>#N/A</v>
      </c>
      <c r="M881" s="27" t="str">
        <f>VLOOKUP($A881,'2025'!$C:$Z,MATCH(M$1,'2025'!$C$1:$Z$1,0))</f>
        <v>#N/A</v>
      </c>
      <c r="N881" s="27" t="str">
        <f>VLOOKUP($A881,'2025'!$C:$Z,MATCH(N$1,'2025'!$C$1:$Z$1,0))</f>
        <v>#N/A</v>
      </c>
      <c r="O881" s="27" t="str">
        <f>VLOOKUP($A881,'2025'!$C:$Z,MATCH(O$1,'2025'!$C$1:$Z$1,0))</f>
        <v>#N/A</v>
      </c>
      <c r="P881" s="31"/>
      <c r="Q881" s="31"/>
      <c r="R881" s="31"/>
      <c r="S881" s="31"/>
      <c r="T881" s="31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</row>
    <row r="882" ht="22.5" hidden="1" customHeight="1">
      <c r="A882" s="28"/>
      <c r="B882" s="30" t="str">
        <f>VLOOKUP($A882,'2025'!$C:$Z,MATCH(B$1,'2025'!$C$1:$Z$1,0))</f>
        <v>#N/A</v>
      </c>
      <c r="C882" s="27" t="str">
        <f>VLOOKUP($A882,'2025'!$C:$Z,MATCH(C$1,'2025'!$C$1:$Z$1,0))</f>
        <v>#N/A</v>
      </c>
      <c r="D882" s="27" t="str">
        <f>VLOOKUP($A882,'2025'!$C:$Z,MATCH(D$1,'2025'!$C$1:$Z$1,0))</f>
        <v>#N/A</v>
      </c>
      <c r="E882" s="27" t="str">
        <f>VLOOKUP($A882,'2025'!$C:$Z,MATCH(E$1,'2025'!$C$1:$Z$1,0))</f>
        <v>#N/A</v>
      </c>
      <c r="F882" s="27" t="str">
        <f>VLOOKUP($A882,'2025'!$C:$Z,MATCH(F$1,'2025'!$C$1:$Z$1,0))</f>
        <v>#N/A</v>
      </c>
      <c r="G882" s="27" t="str">
        <f>VLOOKUP($A882,'2025'!$C:$Z,MATCH(G$1,'2025'!$C$1:$Z$1,0))</f>
        <v>#N/A</v>
      </c>
      <c r="H882" s="27" t="str">
        <f>VLOOKUP($A882,'2025'!$C:$Z,MATCH(H$1,'2025'!$C$1:$Z$1,0))</f>
        <v>#N/A</v>
      </c>
      <c r="I882" s="27" t="str">
        <f>VLOOKUP($A882,'2025'!$C:$Z,MATCH(I$1,'2025'!$C$1:$Z$1,0))</f>
        <v>#N/A</v>
      </c>
      <c r="J882" s="27" t="str">
        <f>VLOOKUP($A882,'2025'!$C:$Z,MATCH(J$1,'2025'!$C$1:$Z$1,0))</f>
        <v>#N/A</v>
      </c>
      <c r="K882" s="27" t="str">
        <f>VLOOKUP($A882,'2025'!$C:$Z,MATCH(K$1,'2025'!$C$1:$Z$1,0))</f>
        <v>#N/A</v>
      </c>
      <c r="L882" s="27" t="str">
        <f>VLOOKUP($A882,'2025'!$C:$Z,MATCH(L$1,'2025'!$C$1:$Z$1,0))</f>
        <v>#N/A</v>
      </c>
      <c r="M882" s="27" t="str">
        <f>VLOOKUP($A882,'2025'!$C:$Z,MATCH(M$1,'2025'!$C$1:$Z$1,0))</f>
        <v>#N/A</v>
      </c>
      <c r="N882" s="27" t="str">
        <f>VLOOKUP($A882,'2025'!$C:$Z,MATCH(N$1,'2025'!$C$1:$Z$1,0))</f>
        <v>#N/A</v>
      </c>
      <c r="O882" s="27" t="str">
        <f>VLOOKUP($A882,'2025'!$C:$Z,MATCH(O$1,'2025'!$C$1:$Z$1,0))</f>
        <v>#N/A</v>
      </c>
      <c r="P882" s="31"/>
      <c r="Q882" s="31"/>
      <c r="R882" s="31"/>
      <c r="S882" s="31"/>
      <c r="T882" s="31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</row>
    <row r="883" ht="22.5" hidden="1" customHeight="1">
      <c r="A883" s="28"/>
      <c r="B883" s="30" t="str">
        <f>VLOOKUP($A883,'2025'!$C:$Z,MATCH(B$1,'2025'!$C$1:$Z$1,0))</f>
        <v>#N/A</v>
      </c>
      <c r="C883" s="27" t="str">
        <f>VLOOKUP($A883,'2025'!$C:$Z,MATCH(C$1,'2025'!$C$1:$Z$1,0))</f>
        <v>#N/A</v>
      </c>
      <c r="D883" s="27" t="str">
        <f>VLOOKUP($A883,'2025'!$C:$Z,MATCH(D$1,'2025'!$C$1:$Z$1,0))</f>
        <v>#N/A</v>
      </c>
      <c r="E883" s="27" t="str">
        <f>VLOOKUP($A883,'2025'!$C:$Z,MATCH(E$1,'2025'!$C$1:$Z$1,0))</f>
        <v>#N/A</v>
      </c>
      <c r="F883" s="27" t="str">
        <f>VLOOKUP($A883,'2025'!$C:$Z,MATCH(F$1,'2025'!$C$1:$Z$1,0))</f>
        <v>#N/A</v>
      </c>
      <c r="G883" s="27" t="str">
        <f>VLOOKUP($A883,'2025'!$C:$Z,MATCH(G$1,'2025'!$C$1:$Z$1,0))</f>
        <v>#N/A</v>
      </c>
      <c r="H883" s="27" t="str">
        <f>VLOOKUP($A883,'2025'!$C:$Z,MATCH(H$1,'2025'!$C$1:$Z$1,0))</f>
        <v>#N/A</v>
      </c>
      <c r="I883" s="27" t="str">
        <f>VLOOKUP($A883,'2025'!$C:$Z,MATCH(I$1,'2025'!$C$1:$Z$1,0))</f>
        <v>#N/A</v>
      </c>
      <c r="J883" s="27" t="str">
        <f>VLOOKUP($A883,'2025'!$C:$Z,MATCH(J$1,'2025'!$C$1:$Z$1,0))</f>
        <v>#N/A</v>
      </c>
      <c r="K883" s="27" t="str">
        <f>VLOOKUP($A883,'2025'!$C:$Z,MATCH(K$1,'2025'!$C$1:$Z$1,0))</f>
        <v>#N/A</v>
      </c>
      <c r="L883" s="27" t="str">
        <f>VLOOKUP($A883,'2025'!$C:$Z,MATCH(L$1,'2025'!$C$1:$Z$1,0))</f>
        <v>#N/A</v>
      </c>
      <c r="M883" s="27" t="str">
        <f>VLOOKUP($A883,'2025'!$C:$Z,MATCH(M$1,'2025'!$C$1:$Z$1,0))</f>
        <v>#N/A</v>
      </c>
      <c r="N883" s="27" t="str">
        <f>VLOOKUP($A883,'2025'!$C:$Z,MATCH(N$1,'2025'!$C$1:$Z$1,0))</f>
        <v>#N/A</v>
      </c>
      <c r="O883" s="27" t="str">
        <f>VLOOKUP($A883,'2025'!$C:$Z,MATCH(O$1,'2025'!$C$1:$Z$1,0))</f>
        <v>#N/A</v>
      </c>
      <c r="P883" s="31"/>
      <c r="Q883" s="31"/>
      <c r="R883" s="31"/>
      <c r="S883" s="31"/>
      <c r="T883" s="31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</row>
    <row r="884" ht="22.5" hidden="1" customHeight="1">
      <c r="A884" s="28"/>
      <c r="B884" s="30" t="str">
        <f>VLOOKUP($A884,'2025'!$C:$Z,MATCH(B$1,'2025'!$C$1:$Z$1,0))</f>
        <v>#N/A</v>
      </c>
      <c r="C884" s="27" t="str">
        <f>VLOOKUP($A884,'2025'!$C:$Z,MATCH(C$1,'2025'!$C$1:$Z$1,0))</f>
        <v>#N/A</v>
      </c>
      <c r="D884" s="27" t="str">
        <f>VLOOKUP($A884,'2025'!$C:$Z,MATCH(D$1,'2025'!$C$1:$Z$1,0))</f>
        <v>#N/A</v>
      </c>
      <c r="E884" s="27" t="str">
        <f>VLOOKUP($A884,'2025'!$C:$Z,MATCH(E$1,'2025'!$C$1:$Z$1,0))</f>
        <v>#N/A</v>
      </c>
      <c r="F884" s="27" t="str">
        <f>VLOOKUP($A884,'2025'!$C:$Z,MATCH(F$1,'2025'!$C$1:$Z$1,0))</f>
        <v>#N/A</v>
      </c>
      <c r="G884" s="27" t="str">
        <f>VLOOKUP($A884,'2025'!$C:$Z,MATCH(G$1,'2025'!$C$1:$Z$1,0))</f>
        <v>#N/A</v>
      </c>
      <c r="H884" s="27" t="str">
        <f>VLOOKUP($A884,'2025'!$C:$Z,MATCH(H$1,'2025'!$C$1:$Z$1,0))</f>
        <v>#N/A</v>
      </c>
      <c r="I884" s="27" t="str">
        <f>VLOOKUP($A884,'2025'!$C:$Z,MATCH(I$1,'2025'!$C$1:$Z$1,0))</f>
        <v>#N/A</v>
      </c>
      <c r="J884" s="27" t="str">
        <f>VLOOKUP($A884,'2025'!$C:$Z,MATCH(J$1,'2025'!$C$1:$Z$1,0))</f>
        <v>#N/A</v>
      </c>
      <c r="K884" s="27" t="str">
        <f>VLOOKUP($A884,'2025'!$C:$Z,MATCH(K$1,'2025'!$C$1:$Z$1,0))</f>
        <v>#N/A</v>
      </c>
      <c r="L884" s="27" t="str">
        <f>VLOOKUP($A884,'2025'!$C:$Z,MATCH(L$1,'2025'!$C$1:$Z$1,0))</f>
        <v>#N/A</v>
      </c>
      <c r="M884" s="27" t="str">
        <f>VLOOKUP($A884,'2025'!$C:$Z,MATCH(M$1,'2025'!$C$1:$Z$1,0))</f>
        <v>#N/A</v>
      </c>
      <c r="N884" s="27" t="str">
        <f>VLOOKUP($A884,'2025'!$C:$Z,MATCH(N$1,'2025'!$C$1:$Z$1,0))</f>
        <v>#N/A</v>
      </c>
      <c r="O884" s="27" t="str">
        <f>VLOOKUP($A884,'2025'!$C:$Z,MATCH(O$1,'2025'!$C$1:$Z$1,0))</f>
        <v>#N/A</v>
      </c>
      <c r="P884" s="31"/>
      <c r="Q884" s="31"/>
      <c r="R884" s="31"/>
      <c r="S884" s="31"/>
      <c r="T884" s="31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</row>
    <row r="885" ht="22.5" hidden="1" customHeight="1">
      <c r="A885" s="28"/>
      <c r="B885" s="30" t="str">
        <f>VLOOKUP($A885,'2025'!$C:$Z,MATCH(B$1,'2025'!$C$1:$Z$1,0))</f>
        <v>#N/A</v>
      </c>
      <c r="C885" s="27" t="str">
        <f>VLOOKUP($A885,'2025'!$C:$Z,MATCH(C$1,'2025'!$C$1:$Z$1,0))</f>
        <v>#N/A</v>
      </c>
      <c r="D885" s="27" t="str">
        <f>VLOOKUP($A885,'2025'!$C:$Z,MATCH(D$1,'2025'!$C$1:$Z$1,0))</f>
        <v>#N/A</v>
      </c>
      <c r="E885" s="27" t="str">
        <f>VLOOKUP($A885,'2025'!$C:$Z,MATCH(E$1,'2025'!$C$1:$Z$1,0))</f>
        <v>#N/A</v>
      </c>
      <c r="F885" s="27" t="str">
        <f>VLOOKUP($A885,'2025'!$C:$Z,MATCH(F$1,'2025'!$C$1:$Z$1,0))</f>
        <v>#N/A</v>
      </c>
      <c r="G885" s="27" t="str">
        <f>VLOOKUP($A885,'2025'!$C:$Z,MATCH(G$1,'2025'!$C$1:$Z$1,0))</f>
        <v>#N/A</v>
      </c>
      <c r="H885" s="27" t="str">
        <f>VLOOKUP($A885,'2025'!$C:$Z,MATCH(H$1,'2025'!$C$1:$Z$1,0))</f>
        <v>#N/A</v>
      </c>
      <c r="I885" s="27" t="str">
        <f>VLOOKUP($A885,'2025'!$C:$Z,MATCH(I$1,'2025'!$C$1:$Z$1,0))</f>
        <v>#N/A</v>
      </c>
      <c r="J885" s="27" t="str">
        <f>VLOOKUP($A885,'2025'!$C:$Z,MATCH(J$1,'2025'!$C$1:$Z$1,0))</f>
        <v>#N/A</v>
      </c>
      <c r="K885" s="27" t="str">
        <f>VLOOKUP($A885,'2025'!$C:$Z,MATCH(K$1,'2025'!$C$1:$Z$1,0))</f>
        <v>#N/A</v>
      </c>
      <c r="L885" s="27" t="str">
        <f>VLOOKUP($A885,'2025'!$C:$Z,MATCH(L$1,'2025'!$C$1:$Z$1,0))</f>
        <v>#N/A</v>
      </c>
      <c r="M885" s="27" t="str">
        <f>VLOOKUP($A885,'2025'!$C:$Z,MATCH(M$1,'2025'!$C$1:$Z$1,0))</f>
        <v>#N/A</v>
      </c>
      <c r="N885" s="27" t="str">
        <f>VLOOKUP($A885,'2025'!$C:$Z,MATCH(N$1,'2025'!$C$1:$Z$1,0))</f>
        <v>#N/A</v>
      </c>
      <c r="O885" s="27" t="str">
        <f>VLOOKUP($A885,'2025'!$C:$Z,MATCH(O$1,'2025'!$C$1:$Z$1,0))</f>
        <v>#N/A</v>
      </c>
      <c r="P885" s="31"/>
      <c r="Q885" s="31"/>
      <c r="R885" s="31"/>
      <c r="S885" s="31"/>
      <c r="T885" s="31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</row>
    <row r="886" ht="22.5" hidden="1" customHeight="1">
      <c r="A886" s="28"/>
      <c r="B886" s="30" t="str">
        <f>VLOOKUP($A886,'2025'!$C:$Z,MATCH(B$1,'2025'!$C$1:$Z$1,0))</f>
        <v>#N/A</v>
      </c>
      <c r="C886" s="27" t="str">
        <f>VLOOKUP($A886,'2025'!$C:$Z,MATCH(C$1,'2025'!$C$1:$Z$1,0))</f>
        <v>#N/A</v>
      </c>
      <c r="D886" s="27" t="str">
        <f>VLOOKUP($A886,'2025'!$C:$Z,MATCH(D$1,'2025'!$C$1:$Z$1,0))</f>
        <v>#N/A</v>
      </c>
      <c r="E886" s="27" t="str">
        <f>VLOOKUP($A886,'2025'!$C:$Z,MATCH(E$1,'2025'!$C$1:$Z$1,0))</f>
        <v>#N/A</v>
      </c>
      <c r="F886" s="27" t="str">
        <f>VLOOKUP($A886,'2025'!$C:$Z,MATCH(F$1,'2025'!$C$1:$Z$1,0))</f>
        <v>#N/A</v>
      </c>
      <c r="G886" s="27" t="str">
        <f>VLOOKUP($A886,'2025'!$C:$Z,MATCH(G$1,'2025'!$C$1:$Z$1,0))</f>
        <v>#N/A</v>
      </c>
      <c r="H886" s="27" t="str">
        <f>VLOOKUP($A886,'2025'!$C:$Z,MATCH(H$1,'2025'!$C$1:$Z$1,0))</f>
        <v>#N/A</v>
      </c>
      <c r="I886" s="27" t="str">
        <f>VLOOKUP($A886,'2025'!$C:$Z,MATCH(I$1,'2025'!$C$1:$Z$1,0))</f>
        <v>#N/A</v>
      </c>
      <c r="J886" s="27" t="str">
        <f>VLOOKUP($A886,'2025'!$C:$Z,MATCH(J$1,'2025'!$C$1:$Z$1,0))</f>
        <v>#N/A</v>
      </c>
      <c r="K886" s="27" t="str">
        <f>VLOOKUP($A886,'2025'!$C:$Z,MATCH(K$1,'2025'!$C$1:$Z$1,0))</f>
        <v>#N/A</v>
      </c>
      <c r="L886" s="27" t="str">
        <f>VLOOKUP($A886,'2025'!$C:$Z,MATCH(L$1,'2025'!$C$1:$Z$1,0))</f>
        <v>#N/A</v>
      </c>
      <c r="M886" s="27" t="str">
        <f>VLOOKUP($A886,'2025'!$C:$Z,MATCH(M$1,'2025'!$C$1:$Z$1,0))</f>
        <v>#N/A</v>
      </c>
      <c r="N886" s="27" t="str">
        <f>VLOOKUP($A886,'2025'!$C:$Z,MATCH(N$1,'2025'!$C$1:$Z$1,0))</f>
        <v>#N/A</v>
      </c>
      <c r="O886" s="27" t="str">
        <f>VLOOKUP($A886,'2025'!$C:$Z,MATCH(O$1,'2025'!$C$1:$Z$1,0))</f>
        <v>#N/A</v>
      </c>
      <c r="P886" s="31"/>
      <c r="Q886" s="31"/>
      <c r="R886" s="31"/>
      <c r="S886" s="31"/>
      <c r="T886" s="31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</row>
    <row r="887" ht="22.5" hidden="1" customHeight="1">
      <c r="A887" s="28"/>
      <c r="B887" s="30" t="str">
        <f>VLOOKUP($A887,'2025'!$C:$Z,MATCH(B$1,'2025'!$C$1:$Z$1,0))</f>
        <v>#N/A</v>
      </c>
      <c r="C887" s="27" t="str">
        <f>VLOOKUP($A887,'2025'!$C:$Z,MATCH(C$1,'2025'!$C$1:$Z$1,0))</f>
        <v>#N/A</v>
      </c>
      <c r="D887" s="27" t="str">
        <f>VLOOKUP($A887,'2025'!$C:$Z,MATCH(D$1,'2025'!$C$1:$Z$1,0))</f>
        <v>#N/A</v>
      </c>
      <c r="E887" s="27" t="str">
        <f>VLOOKUP($A887,'2025'!$C:$Z,MATCH(E$1,'2025'!$C$1:$Z$1,0))</f>
        <v>#N/A</v>
      </c>
      <c r="F887" s="27" t="str">
        <f>VLOOKUP($A887,'2025'!$C:$Z,MATCH(F$1,'2025'!$C$1:$Z$1,0))</f>
        <v>#N/A</v>
      </c>
      <c r="G887" s="27" t="str">
        <f>VLOOKUP($A887,'2025'!$C:$Z,MATCH(G$1,'2025'!$C$1:$Z$1,0))</f>
        <v>#N/A</v>
      </c>
      <c r="H887" s="27" t="str">
        <f>VLOOKUP($A887,'2025'!$C:$Z,MATCH(H$1,'2025'!$C$1:$Z$1,0))</f>
        <v>#N/A</v>
      </c>
      <c r="I887" s="27" t="str">
        <f>VLOOKUP($A887,'2025'!$C:$Z,MATCH(I$1,'2025'!$C$1:$Z$1,0))</f>
        <v>#N/A</v>
      </c>
      <c r="J887" s="27" t="str">
        <f>VLOOKUP($A887,'2025'!$C:$Z,MATCH(J$1,'2025'!$C$1:$Z$1,0))</f>
        <v>#N/A</v>
      </c>
      <c r="K887" s="27" t="str">
        <f>VLOOKUP($A887,'2025'!$C:$Z,MATCH(K$1,'2025'!$C$1:$Z$1,0))</f>
        <v>#N/A</v>
      </c>
      <c r="L887" s="27" t="str">
        <f>VLOOKUP($A887,'2025'!$C:$Z,MATCH(L$1,'2025'!$C$1:$Z$1,0))</f>
        <v>#N/A</v>
      </c>
      <c r="M887" s="27" t="str">
        <f>VLOOKUP($A887,'2025'!$C:$Z,MATCH(M$1,'2025'!$C$1:$Z$1,0))</f>
        <v>#N/A</v>
      </c>
      <c r="N887" s="27" t="str">
        <f>VLOOKUP($A887,'2025'!$C:$Z,MATCH(N$1,'2025'!$C$1:$Z$1,0))</f>
        <v>#N/A</v>
      </c>
      <c r="O887" s="27" t="str">
        <f>VLOOKUP($A887,'2025'!$C:$Z,MATCH(O$1,'2025'!$C$1:$Z$1,0))</f>
        <v>#N/A</v>
      </c>
      <c r="P887" s="31"/>
      <c r="Q887" s="31"/>
      <c r="R887" s="31"/>
      <c r="S887" s="31"/>
      <c r="T887" s="31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</row>
    <row r="888" ht="22.5" hidden="1" customHeight="1">
      <c r="A888" s="28"/>
      <c r="B888" s="30" t="str">
        <f>VLOOKUP($A888,'2025'!$C:$Z,MATCH(B$1,'2025'!$C$1:$Z$1,0))</f>
        <v>#N/A</v>
      </c>
      <c r="C888" s="27" t="str">
        <f>VLOOKUP($A888,'2025'!$C:$Z,MATCH(C$1,'2025'!$C$1:$Z$1,0))</f>
        <v>#N/A</v>
      </c>
      <c r="D888" s="27" t="str">
        <f>VLOOKUP($A888,'2025'!$C:$Z,MATCH(D$1,'2025'!$C$1:$Z$1,0))</f>
        <v>#N/A</v>
      </c>
      <c r="E888" s="27" t="str">
        <f>VLOOKUP($A888,'2025'!$C:$Z,MATCH(E$1,'2025'!$C$1:$Z$1,0))</f>
        <v>#N/A</v>
      </c>
      <c r="F888" s="27" t="str">
        <f>VLOOKUP($A888,'2025'!$C:$Z,MATCH(F$1,'2025'!$C$1:$Z$1,0))</f>
        <v>#N/A</v>
      </c>
      <c r="G888" s="27" t="str">
        <f>VLOOKUP($A888,'2025'!$C:$Z,MATCH(G$1,'2025'!$C$1:$Z$1,0))</f>
        <v>#N/A</v>
      </c>
      <c r="H888" s="27" t="str">
        <f>VLOOKUP($A888,'2025'!$C:$Z,MATCH(H$1,'2025'!$C$1:$Z$1,0))</f>
        <v>#N/A</v>
      </c>
      <c r="I888" s="27" t="str">
        <f>VLOOKUP($A888,'2025'!$C:$Z,MATCH(I$1,'2025'!$C$1:$Z$1,0))</f>
        <v>#N/A</v>
      </c>
      <c r="J888" s="27" t="str">
        <f>VLOOKUP($A888,'2025'!$C:$Z,MATCH(J$1,'2025'!$C$1:$Z$1,0))</f>
        <v>#N/A</v>
      </c>
      <c r="K888" s="27" t="str">
        <f>VLOOKUP($A888,'2025'!$C:$Z,MATCH(K$1,'2025'!$C$1:$Z$1,0))</f>
        <v>#N/A</v>
      </c>
      <c r="L888" s="27" t="str">
        <f>VLOOKUP($A888,'2025'!$C:$Z,MATCH(L$1,'2025'!$C$1:$Z$1,0))</f>
        <v>#N/A</v>
      </c>
      <c r="M888" s="27" t="str">
        <f>VLOOKUP($A888,'2025'!$C:$Z,MATCH(M$1,'2025'!$C$1:$Z$1,0))</f>
        <v>#N/A</v>
      </c>
      <c r="N888" s="27" t="str">
        <f>VLOOKUP($A888,'2025'!$C:$Z,MATCH(N$1,'2025'!$C$1:$Z$1,0))</f>
        <v>#N/A</v>
      </c>
      <c r="O888" s="27" t="str">
        <f>VLOOKUP($A888,'2025'!$C:$Z,MATCH(O$1,'2025'!$C$1:$Z$1,0))</f>
        <v>#N/A</v>
      </c>
      <c r="P888" s="31"/>
      <c r="Q888" s="31"/>
      <c r="R888" s="31"/>
      <c r="S888" s="31"/>
      <c r="T888" s="31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</row>
    <row r="889" ht="22.5" hidden="1" customHeight="1">
      <c r="A889" s="28"/>
      <c r="B889" s="30" t="str">
        <f>VLOOKUP($A889,'2025'!$C:$Z,MATCH(B$1,'2025'!$C$1:$Z$1,0))</f>
        <v>#N/A</v>
      </c>
      <c r="C889" s="27" t="str">
        <f>VLOOKUP($A889,'2025'!$C:$Z,MATCH(C$1,'2025'!$C$1:$Z$1,0))</f>
        <v>#N/A</v>
      </c>
      <c r="D889" s="27" t="str">
        <f>VLOOKUP($A889,'2025'!$C:$Z,MATCH(D$1,'2025'!$C$1:$Z$1,0))</f>
        <v>#N/A</v>
      </c>
      <c r="E889" s="27" t="str">
        <f>VLOOKUP($A889,'2025'!$C:$Z,MATCH(E$1,'2025'!$C$1:$Z$1,0))</f>
        <v>#N/A</v>
      </c>
      <c r="F889" s="27" t="str">
        <f>VLOOKUP($A889,'2025'!$C:$Z,MATCH(F$1,'2025'!$C$1:$Z$1,0))</f>
        <v>#N/A</v>
      </c>
      <c r="G889" s="27" t="str">
        <f>VLOOKUP($A889,'2025'!$C:$Z,MATCH(G$1,'2025'!$C$1:$Z$1,0))</f>
        <v>#N/A</v>
      </c>
      <c r="H889" s="27" t="str">
        <f>VLOOKUP($A889,'2025'!$C:$Z,MATCH(H$1,'2025'!$C$1:$Z$1,0))</f>
        <v>#N/A</v>
      </c>
      <c r="I889" s="27" t="str">
        <f>VLOOKUP($A889,'2025'!$C:$Z,MATCH(I$1,'2025'!$C$1:$Z$1,0))</f>
        <v>#N/A</v>
      </c>
      <c r="J889" s="27" t="str">
        <f>VLOOKUP($A889,'2025'!$C:$Z,MATCH(J$1,'2025'!$C$1:$Z$1,0))</f>
        <v>#N/A</v>
      </c>
      <c r="K889" s="27" t="str">
        <f>VLOOKUP($A889,'2025'!$C:$Z,MATCH(K$1,'2025'!$C$1:$Z$1,0))</f>
        <v>#N/A</v>
      </c>
      <c r="L889" s="27" t="str">
        <f>VLOOKUP($A889,'2025'!$C:$Z,MATCH(L$1,'2025'!$C$1:$Z$1,0))</f>
        <v>#N/A</v>
      </c>
      <c r="M889" s="27" t="str">
        <f>VLOOKUP($A889,'2025'!$C:$Z,MATCH(M$1,'2025'!$C$1:$Z$1,0))</f>
        <v>#N/A</v>
      </c>
      <c r="N889" s="27" t="str">
        <f>VLOOKUP($A889,'2025'!$C:$Z,MATCH(N$1,'2025'!$C$1:$Z$1,0))</f>
        <v>#N/A</v>
      </c>
      <c r="O889" s="27" t="str">
        <f>VLOOKUP($A889,'2025'!$C:$Z,MATCH(O$1,'2025'!$C$1:$Z$1,0))</f>
        <v>#N/A</v>
      </c>
      <c r="P889" s="31"/>
      <c r="Q889" s="31"/>
      <c r="R889" s="31"/>
      <c r="S889" s="31"/>
      <c r="T889" s="31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</row>
    <row r="890" ht="22.5" hidden="1" customHeight="1">
      <c r="A890" s="28"/>
      <c r="B890" s="30" t="str">
        <f>VLOOKUP($A890,'2025'!$C:$Z,MATCH(B$1,'2025'!$C$1:$Z$1,0))</f>
        <v>#N/A</v>
      </c>
      <c r="C890" s="27" t="str">
        <f>VLOOKUP($A890,'2025'!$C:$Z,MATCH(C$1,'2025'!$C$1:$Z$1,0))</f>
        <v>#N/A</v>
      </c>
      <c r="D890" s="27" t="str">
        <f>VLOOKUP($A890,'2025'!$C:$Z,MATCH(D$1,'2025'!$C$1:$Z$1,0))</f>
        <v>#N/A</v>
      </c>
      <c r="E890" s="27" t="str">
        <f>VLOOKUP($A890,'2025'!$C:$Z,MATCH(E$1,'2025'!$C$1:$Z$1,0))</f>
        <v>#N/A</v>
      </c>
      <c r="F890" s="27" t="str">
        <f>VLOOKUP($A890,'2025'!$C:$Z,MATCH(F$1,'2025'!$C$1:$Z$1,0))</f>
        <v>#N/A</v>
      </c>
      <c r="G890" s="27" t="str">
        <f>VLOOKUP($A890,'2025'!$C:$Z,MATCH(G$1,'2025'!$C$1:$Z$1,0))</f>
        <v>#N/A</v>
      </c>
      <c r="H890" s="27" t="str">
        <f>VLOOKUP($A890,'2025'!$C:$Z,MATCH(H$1,'2025'!$C$1:$Z$1,0))</f>
        <v>#N/A</v>
      </c>
      <c r="I890" s="27" t="str">
        <f>VLOOKUP($A890,'2025'!$C:$Z,MATCH(I$1,'2025'!$C$1:$Z$1,0))</f>
        <v>#N/A</v>
      </c>
      <c r="J890" s="27" t="str">
        <f>VLOOKUP($A890,'2025'!$C:$Z,MATCH(J$1,'2025'!$C$1:$Z$1,0))</f>
        <v>#N/A</v>
      </c>
      <c r="K890" s="27" t="str">
        <f>VLOOKUP($A890,'2025'!$C:$Z,MATCH(K$1,'2025'!$C$1:$Z$1,0))</f>
        <v>#N/A</v>
      </c>
      <c r="L890" s="27" t="str">
        <f>VLOOKUP($A890,'2025'!$C:$Z,MATCH(L$1,'2025'!$C$1:$Z$1,0))</f>
        <v>#N/A</v>
      </c>
      <c r="M890" s="27" t="str">
        <f>VLOOKUP($A890,'2025'!$C:$Z,MATCH(M$1,'2025'!$C$1:$Z$1,0))</f>
        <v>#N/A</v>
      </c>
      <c r="N890" s="27" t="str">
        <f>VLOOKUP($A890,'2025'!$C:$Z,MATCH(N$1,'2025'!$C$1:$Z$1,0))</f>
        <v>#N/A</v>
      </c>
      <c r="O890" s="27" t="str">
        <f>VLOOKUP($A890,'2025'!$C:$Z,MATCH(O$1,'2025'!$C$1:$Z$1,0))</f>
        <v>#N/A</v>
      </c>
      <c r="P890" s="31"/>
      <c r="Q890" s="31"/>
      <c r="R890" s="31"/>
      <c r="S890" s="31"/>
      <c r="T890" s="31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</row>
    <row r="891" ht="22.5" hidden="1" customHeight="1">
      <c r="A891" s="28"/>
      <c r="B891" s="30" t="str">
        <f>VLOOKUP($A891,'2025'!$C:$Z,MATCH(B$1,'2025'!$C$1:$Z$1,0))</f>
        <v>#N/A</v>
      </c>
      <c r="C891" s="27" t="str">
        <f>VLOOKUP($A891,'2025'!$C:$Z,MATCH(C$1,'2025'!$C$1:$Z$1,0))</f>
        <v>#N/A</v>
      </c>
      <c r="D891" s="27" t="str">
        <f>VLOOKUP($A891,'2025'!$C:$Z,MATCH(D$1,'2025'!$C$1:$Z$1,0))</f>
        <v>#N/A</v>
      </c>
      <c r="E891" s="27" t="str">
        <f>VLOOKUP($A891,'2025'!$C:$Z,MATCH(E$1,'2025'!$C$1:$Z$1,0))</f>
        <v>#N/A</v>
      </c>
      <c r="F891" s="27" t="str">
        <f>VLOOKUP($A891,'2025'!$C:$Z,MATCH(F$1,'2025'!$C$1:$Z$1,0))</f>
        <v>#N/A</v>
      </c>
      <c r="G891" s="27" t="str">
        <f>VLOOKUP($A891,'2025'!$C:$Z,MATCH(G$1,'2025'!$C$1:$Z$1,0))</f>
        <v>#N/A</v>
      </c>
      <c r="H891" s="27" t="str">
        <f>VLOOKUP($A891,'2025'!$C:$Z,MATCH(H$1,'2025'!$C$1:$Z$1,0))</f>
        <v>#N/A</v>
      </c>
      <c r="I891" s="27" t="str">
        <f>VLOOKUP($A891,'2025'!$C:$Z,MATCH(I$1,'2025'!$C$1:$Z$1,0))</f>
        <v>#N/A</v>
      </c>
      <c r="J891" s="27" t="str">
        <f>VLOOKUP($A891,'2025'!$C:$Z,MATCH(J$1,'2025'!$C$1:$Z$1,0))</f>
        <v>#N/A</v>
      </c>
      <c r="K891" s="27" t="str">
        <f>VLOOKUP($A891,'2025'!$C:$Z,MATCH(K$1,'2025'!$C$1:$Z$1,0))</f>
        <v>#N/A</v>
      </c>
      <c r="L891" s="27" t="str">
        <f>VLOOKUP($A891,'2025'!$C:$Z,MATCH(L$1,'2025'!$C$1:$Z$1,0))</f>
        <v>#N/A</v>
      </c>
      <c r="M891" s="27" t="str">
        <f>VLOOKUP($A891,'2025'!$C:$Z,MATCH(M$1,'2025'!$C$1:$Z$1,0))</f>
        <v>#N/A</v>
      </c>
      <c r="N891" s="27" t="str">
        <f>VLOOKUP($A891,'2025'!$C:$Z,MATCH(N$1,'2025'!$C$1:$Z$1,0))</f>
        <v>#N/A</v>
      </c>
      <c r="O891" s="27" t="str">
        <f>VLOOKUP($A891,'2025'!$C:$Z,MATCH(O$1,'2025'!$C$1:$Z$1,0))</f>
        <v>#N/A</v>
      </c>
      <c r="P891" s="31"/>
      <c r="Q891" s="31"/>
      <c r="R891" s="31"/>
      <c r="S891" s="31"/>
      <c r="T891" s="31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</row>
    <row r="892" ht="22.5" hidden="1" customHeight="1">
      <c r="A892" s="28"/>
      <c r="B892" s="30" t="str">
        <f>VLOOKUP($A892,'2025'!$C:$Z,MATCH(B$1,'2025'!$C$1:$Z$1,0))</f>
        <v>#N/A</v>
      </c>
      <c r="C892" s="27" t="str">
        <f>VLOOKUP($A892,'2025'!$C:$Z,MATCH(C$1,'2025'!$C$1:$Z$1,0))</f>
        <v>#N/A</v>
      </c>
      <c r="D892" s="27" t="str">
        <f>VLOOKUP($A892,'2025'!$C:$Z,MATCH(D$1,'2025'!$C$1:$Z$1,0))</f>
        <v>#N/A</v>
      </c>
      <c r="E892" s="27" t="str">
        <f>VLOOKUP($A892,'2025'!$C:$Z,MATCH(E$1,'2025'!$C$1:$Z$1,0))</f>
        <v>#N/A</v>
      </c>
      <c r="F892" s="27" t="str">
        <f>VLOOKUP($A892,'2025'!$C:$Z,MATCH(F$1,'2025'!$C$1:$Z$1,0))</f>
        <v>#N/A</v>
      </c>
      <c r="G892" s="27" t="str">
        <f>VLOOKUP($A892,'2025'!$C:$Z,MATCH(G$1,'2025'!$C$1:$Z$1,0))</f>
        <v>#N/A</v>
      </c>
      <c r="H892" s="27" t="str">
        <f>VLOOKUP($A892,'2025'!$C:$Z,MATCH(H$1,'2025'!$C$1:$Z$1,0))</f>
        <v>#N/A</v>
      </c>
      <c r="I892" s="27" t="str">
        <f>VLOOKUP($A892,'2025'!$C:$Z,MATCH(I$1,'2025'!$C$1:$Z$1,0))</f>
        <v>#N/A</v>
      </c>
      <c r="J892" s="27" t="str">
        <f>VLOOKUP($A892,'2025'!$C:$Z,MATCH(J$1,'2025'!$C$1:$Z$1,0))</f>
        <v>#N/A</v>
      </c>
      <c r="K892" s="27" t="str">
        <f>VLOOKUP($A892,'2025'!$C:$Z,MATCH(K$1,'2025'!$C$1:$Z$1,0))</f>
        <v>#N/A</v>
      </c>
      <c r="L892" s="27" t="str">
        <f>VLOOKUP($A892,'2025'!$C:$Z,MATCH(L$1,'2025'!$C$1:$Z$1,0))</f>
        <v>#N/A</v>
      </c>
      <c r="M892" s="27" t="str">
        <f>VLOOKUP($A892,'2025'!$C:$Z,MATCH(M$1,'2025'!$C$1:$Z$1,0))</f>
        <v>#N/A</v>
      </c>
      <c r="N892" s="27" t="str">
        <f>VLOOKUP($A892,'2025'!$C:$Z,MATCH(N$1,'2025'!$C$1:$Z$1,0))</f>
        <v>#N/A</v>
      </c>
      <c r="O892" s="27" t="str">
        <f>VLOOKUP($A892,'2025'!$C:$Z,MATCH(O$1,'2025'!$C$1:$Z$1,0))</f>
        <v>#N/A</v>
      </c>
      <c r="P892" s="31"/>
      <c r="Q892" s="31"/>
      <c r="R892" s="31"/>
      <c r="S892" s="31"/>
      <c r="T892" s="31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</row>
    <row r="893" ht="22.5" hidden="1" customHeight="1">
      <c r="A893" s="28"/>
      <c r="B893" s="30" t="str">
        <f>VLOOKUP($A893,'2025'!$C:$Z,MATCH(B$1,'2025'!$C$1:$Z$1,0))</f>
        <v>#N/A</v>
      </c>
      <c r="C893" s="27" t="str">
        <f>VLOOKUP($A893,'2025'!$C:$Z,MATCH(C$1,'2025'!$C$1:$Z$1,0))</f>
        <v>#N/A</v>
      </c>
      <c r="D893" s="27" t="str">
        <f>VLOOKUP($A893,'2025'!$C:$Z,MATCH(D$1,'2025'!$C$1:$Z$1,0))</f>
        <v>#N/A</v>
      </c>
      <c r="E893" s="27" t="str">
        <f>VLOOKUP($A893,'2025'!$C:$Z,MATCH(E$1,'2025'!$C$1:$Z$1,0))</f>
        <v>#N/A</v>
      </c>
      <c r="F893" s="27" t="str">
        <f>VLOOKUP($A893,'2025'!$C:$Z,MATCH(F$1,'2025'!$C$1:$Z$1,0))</f>
        <v>#N/A</v>
      </c>
      <c r="G893" s="27" t="str">
        <f>VLOOKUP($A893,'2025'!$C:$Z,MATCH(G$1,'2025'!$C$1:$Z$1,0))</f>
        <v>#N/A</v>
      </c>
      <c r="H893" s="27" t="str">
        <f>VLOOKUP($A893,'2025'!$C:$Z,MATCH(H$1,'2025'!$C$1:$Z$1,0))</f>
        <v>#N/A</v>
      </c>
      <c r="I893" s="27" t="str">
        <f>VLOOKUP($A893,'2025'!$C:$Z,MATCH(I$1,'2025'!$C$1:$Z$1,0))</f>
        <v>#N/A</v>
      </c>
      <c r="J893" s="27" t="str">
        <f>VLOOKUP($A893,'2025'!$C:$Z,MATCH(J$1,'2025'!$C$1:$Z$1,0))</f>
        <v>#N/A</v>
      </c>
      <c r="K893" s="27" t="str">
        <f>VLOOKUP($A893,'2025'!$C:$Z,MATCH(K$1,'2025'!$C$1:$Z$1,0))</f>
        <v>#N/A</v>
      </c>
      <c r="L893" s="27" t="str">
        <f>VLOOKUP($A893,'2025'!$C:$Z,MATCH(L$1,'2025'!$C$1:$Z$1,0))</f>
        <v>#N/A</v>
      </c>
      <c r="M893" s="27" t="str">
        <f>VLOOKUP($A893,'2025'!$C:$Z,MATCH(M$1,'2025'!$C$1:$Z$1,0))</f>
        <v>#N/A</v>
      </c>
      <c r="N893" s="27" t="str">
        <f>VLOOKUP($A893,'2025'!$C:$Z,MATCH(N$1,'2025'!$C$1:$Z$1,0))</f>
        <v>#N/A</v>
      </c>
      <c r="O893" s="27" t="str">
        <f>VLOOKUP($A893,'2025'!$C:$Z,MATCH(O$1,'2025'!$C$1:$Z$1,0))</f>
        <v>#N/A</v>
      </c>
      <c r="P893" s="31"/>
      <c r="Q893" s="31"/>
      <c r="R893" s="31"/>
      <c r="S893" s="31"/>
      <c r="T893" s="31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</row>
    <row r="894" ht="22.5" hidden="1" customHeight="1">
      <c r="A894" s="28"/>
      <c r="B894" s="30" t="str">
        <f>VLOOKUP($A894,'2025'!$C:$Z,MATCH(B$1,'2025'!$C$1:$Z$1,0))</f>
        <v>#N/A</v>
      </c>
      <c r="C894" s="27" t="str">
        <f>VLOOKUP($A894,'2025'!$C:$Z,MATCH(C$1,'2025'!$C$1:$Z$1,0))</f>
        <v>#N/A</v>
      </c>
      <c r="D894" s="27" t="str">
        <f>VLOOKUP($A894,'2025'!$C:$Z,MATCH(D$1,'2025'!$C$1:$Z$1,0))</f>
        <v>#N/A</v>
      </c>
      <c r="E894" s="27" t="str">
        <f>VLOOKUP($A894,'2025'!$C:$Z,MATCH(E$1,'2025'!$C$1:$Z$1,0))</f>
        <v>#N/A</v>
      </c>
      <c r="F894" s="27" t="str">
        <f>VLOOKUP($A894,'2025'!$C:$Z,MATCH(F$1,'2025'!$C$1:$Z$1,0))</f>
        <v>#N/A</v>
      </c>
      <c r="G894" s="27" t="str">
        <f>VLOOKUP($A894,'2025'!$C:$Z,MATCH(G$1,'2025'!$C$1:$Z$1,0))</f>
        <v>#N/A</v>
      </c>
      <c r="H894" s="27" t="str">
        <f>VLOOKUP($A894,'2025'!$C:$Z,MATCH(H$1,'2025'!$C$1:$Z$1,0))</f>
        <v>#N/A</v>
      </c>
      <c r="I894" s="27" t="str">
        <f>VLOOKUP($A894,'2025'!$C:$Z,MATCH(I$1,'2025'!$C$1:$Z$1,0))</f>
        <v>#N/A</v>
      </c>
      <c r="J894" s="27" t="str">
        <f>VLOOKUP($A894,'2025'!$C:$Z,MATCH(J$1,'2025'!$C$1:$Z$1,0))</f>
        <v>#N/A</v>
      </c>
      <c r="K894" s="27" t="str">
        <f>VLOOKUP($A894,'2025'!$C:$Z,MATCH(K$1,'2025'!$C$1:$Z$1,0))</f>
        <v>#N/A</v>
      </c>
      <c r="L894" s="27" t="str">
        <f>VLOOKUP($A894,'2025'!$C:$Z,MATCH(L$1,'2025'!$C$1:$Z$1,0))</f>
        <v>#N/A</v>
      </c>
      <c r="M894" s="27" t="str">
        <f>VLOOKUP($A894,'2025'!$C:$Z,MATCH(M$1,'2025'!$C$1:$Z$1,0))</f>
        <v>#N/A</v>
      </c>
      <c r="N894" s="27" t="str">
        <f>VLOOKUP($A894,'2025'!$C:$Z,MATCH(N$1,'2025'!$C$1:$Z$1,0))</f>
        <v>#N/A</v>
      </c>
      <c r="O894" s="27" t="str">
        <f>VLOOKUP($A894,'2025'!$C:$Z,MATCH(O$1,'2025'!$C$1:$Z$1,0))</f>
        <v>#N/A</v>
      </c>
      <c r="P894" s="31"/>
      <c r="Q894" s="31"/>
      <c r="R894" s="31"/>
      <c r="S894" s="31"/>
      <c r="T894" s="31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</row>
    <row r="895" ht="22.5" hidden="1" customHeight="1">
      <c r="A895" s="28"/>
      <c r="B895" s="30" t="str">
        <f>VLOOKUP($A895,'2025'!$C:$Z,MATCH(B$1,'2025'!$C$1:$Z$1,0))</f>
        <v>#N/A</v>
      </c>
      <c r="C895" s="27" t="str">
        <f>VLOOKUP($A895,'2025'!$C:$Z,MATCH(C$1,'2025'!$C$1:$Z$1,0))</f>
        <v>#N/A</v>
      </c>
      <c r="D895" s="27" t="str">
        <f>VLOOKUP($A895,'2025'!$C:$Z,MATCH(D$1,'2025'!$C$1:$Z$1,0))</f>
        <v>#N/A</v>
      </c>
      <c r="E895" s="27" t="str">
        <f>VLOOKUP($A895,'2025'!$C:$Z,MATCH(E$1,'2025'!$C$1:$Z$1,0))</f>
        <v>#N/A</v>
      </c>
      <c r="F895" s="27" t="str">
        <f>VLOOKUP($A895,'2025'!$C:$Z,MATCH(F$1,'2025'!$C$1:$Z$1,0))</f>
        <v>#N/A</v>
      </c>
      <c r="G895" s="27" t="str">
        <f>VLOOKUP($A895,'2025'!$C:$Z,MATCH(G$1,'2025'!$C$1:$Z$1,0))</f>
        <v>#N/A</v>
      </c>
      <c r="H895" s="27" t="str">
        <f>VLOOKUP($A895,'2025'!$C:$Z,MATCH(H$1,'2025'!$C$1:$Z$1,0))</f>
        <v>#N/A</v>
      </c>
      <c r="I895" s="27" t="str">
        <f>VLOOKUP($A895,'2025'!$C:$Z,MATCH(I$1,'2025'!$C$1:$Z$1,0))</f>
        <v>#N/A</v>
      </c>
      <c r="J895" s="27" t="str">
        <f>VLOOKUP($A895,'2025'!$C:$Z,MATCH(J$1,'2025'!$C$1:$Z$1,0))</f>
        <v>#N/A</v>
      </c>
      <c r="K895" s="27" t="str">
        <f>VLOOKUP($A895,'2025'!$C:$Z,MATCH(K$1,'2025'!$C$1:$Z$1,0))</f>
        <v>#N/A</v>
      </c>
      <c r="L895" s="27" t="str">
        <f>VLOOKUP($A895,'2025'!$C:$Z,MATCH(L$1,'2025'!$C$1:$Z$1,0))</f>
        <v>#N/A</v>
      </c>
      <c r="M895" s="27" t="str">
        <f>VLOOKUP($A895,'2025'!$C:$Z,MATCH(M$1,'2025'!$C$1:$Z$1,0))</f>
        <v>#N/A</v>
      </c>
      <c r="N895" s="27" t="str">
        <f>VLOOKUP($A895,'2025'!$C:$Z,MATCH(N$1,'2025'!$C$1:$Z$1,0))</f>
        <v>#N/A</v>
      </c>
      <c r="O895" s="27" t="str">
        <f>VLOOKUP($A895,'2025'!$C:$Z,MATCH(O$1,'2025'!$C$1:$Z$1,0))</f>
        <v>#N/A</v>
      </c>
      <c r="P895" s="31"/>
      <c r="Q895" s="31"/>
      <c r="R895" s="31"/>
      <c r="S895" s="31"/>
      <c r="T895" s="31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</row>
    <row r="896" ht="22.5" hidden="1" customHeight="1">
      <c r="A896" s="28"/>
      <c r="B896" s="30" t="str">
        <f>VLOOKUP($A896,'2025'!$C:$Z,MATCH(B$1,'2025'!$C$1:$Z$1,0))</f>
        <v>#N/A</v>
      </c>
      <c r="C896" s="27" t="str">
        <f>VLOOKUP($A896,'2025'!$C:$Z,MATCH(C$1,'2025'!$C$1:$Z$1,0))</f>
        <v>#N/A</v>
      </c>
      <c r="D896" s="27" t="str">
        <f>VLOOKUP($A896,'2025'!$C:$Z,MATCH(D$1,'2025'!$C$1:$Z$1,0))</f>
        <v>#N/A</v>
      </c>
      <c r="E896" s="27" t="str">
        <f>VLOOKUP($A896,'2025'!$C:$Z,MATCH(E$1,'2025'!$C$1:$Z$1,0))</f>
        <v>#N/A</v>
      </c>
      <c r="F896" s="27" t="str">
        <f>VLOOKUP($A896,'2025'!$C:$Z,MATCH(F$1,'2025'!$C$1:$Z$1,0))</f>
        <v>#N/A</v>
      </c>
      <c r="G896" s="27" t="str">
        <f>VLOOKUP($A896,'2025'!$C:$Z,MATCH(G$1,'2025'!$C$1:$Z$1,0))</f>
        <v>#N/A</v>
      </c>
      <c r="H896" s="27" t="str">
        <f>VLOOKUP($A896,'2025'!$C:$Z,MATCH(H$1,'2025'!$C$1:$Z$1,0))</f>
        <v>#N/A</v>
      </c>
      <c r="I896" s="27" t="str">
        <f>VLOOKUP($A896,'2025'!$C:$Z,MATCH(I$1,'2025'!$C$1:$Z$1,0))</f>
        <v>#N/A</v>
      </c>
      <c r="J896" s="27" t="str">
        <f>VLOOKUP($A896,'2025'!$C:$Z,MATCH(J$1,'2025'!$C$1:$Z$1,0))</f>
        <v>#N/A</v>
      </c>
      <c r="K896" s="27" t="str">
        <f>VLOOKUP($A896,'2025'!$C:$Z,MATCH(K$1,'2025'!$C$1:$Z$1,0))</f>
        <v>#N/A</v>
      </c>
      <c r="L896" s="27" t="str">
        <f>VLOOKUP($A896,'2025'!$C:$Z,MATCH(L$1,'2025'!$C$1:$Z$1,0))</f>
        <v>#N/A</v>
      </c>
      <c r="M896" s="27" t="str">
        <f>VLOOKUP($A896,'2025'!$C:$Z,MATCH(M$1,'2025'!$C$1:$Z$1,0))</f>
        <v>#N/A</v>
      </c>
      <c r="N896" s="27" t="str">
        <f>VLOOKUP($A896,'2025'!$C:$Z,MATCH(N$1,'2025'!$C$1:$Z$1,0))</f>
        <v>#N/A</v>
      </c>
      <c r="O896" s="27" t="str">
        <f>VLOOKUP($A896,'2025'!$C:$Z,MATCH(O$1,'2025'!$C$1:$Z$1,0))</f>
        <v>#N/A</v>
      </c>
      <c r="P896" s="31"/>
      <c r="Q896" s="31"/>
      <c r="R896" s="31"/>
      <c r="S896" s="31"/>
      <c r="T896" s="31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</row>
    <row r="897" ht="22.5" hidden="1" customHeight="1">
      <c r="A897" s="28"/>
      <c r="B897" s="30" t="str">
        <f>VLOOKUP($A897,'2025'!$C:$Z,MATCH(B$1,'2025'!$C$1:$Z$1,0))</f>
        <v>#N/A</v>
      </c>
      <c r="C897" s="27" t="str">
        <f>VLOOKUP($A897,'2025'!$C:$Z,MATCH(C$1,'2025'!$C$1:$Z$1,0))</f>
        <v>#N/A</v>
      </c>
      <c r="D897" s="27" t="str">
        <f>VLOOKUP($A897,'2025'!$C:$Z,MATCH(D$1,'2025'!$C$1:$Z$1,0))</f>
        <v>#N/A</v>
      </c>
      <c r="E897" s="27" t="str">
        <f>VLOOKUP($A897,'2025'!$C:$Z,MATCH(E$1,'2025'!$C$1:$Z$1,0))</f>
        <v>#N/A</v>
      </c>
      <c r="F897" s="27" t="str">
        <f>VLOOKUP($A897,'2025'!$C:$Z,MATCH(F$1,'2025'!$C$1:$Z$1,0))</f>
        <v>#N/A</v>
      </c>
      <c r="G897" s="27" t="str">
        <f>VLOOKUP($A897,'2025'!$C:$Z,MATCH(G$1,'2025'!$C$1:$Z$1,0))</f>
        <v>#N/A</v>
      </c>
      <c r="H897" s="27" t="str">
        <f>VLOOKUP($A897,'2025'!$C:$Z,MATCH(H$1,'2025'!$C$1:$Z$1,0))</f>
        <v>#N/A</v>
      </c>
      <c r="I897" s="27" t="str">
        <f>VLOOKUP($A897,'2025'!$C:$Z,MATCH(I$1,'2025'!$C$1:$Z$1,0))</f>
        <v>#N/A</v>
      </c>
      <c r="J897" s="27" t="str">
        <f>VLOOKUP($A897,'2025'!$C:$Z,MATCH(J$1,'2025'!$C$1:$Z$1,0))</f>
        <v>#N/A</v>
      </c>
      <c r="K897" s="27" t="str">
        <f>VLOOKUP($A897,'2025'!$C:$Z,MATCH(K$1,'2025'!$C$1:$Z$1,0))</f>
        <v>#N/A</v>
      </c>
      <c r="L897" s="27" t="str">
        <f>VLOOKUP($A897,'2025'!$C:$Z,MATCH(L$1,'2025'!$C$1:$Z$1,0))</f>
        <v>#N/A</v>
      </c>
      <c r="M897" s="27" t="str">
        <f>VLOOKUP($A897,'2025'!$C:$Z,MATCH(M$1,'2025'!$C$1:$Z$1,0))</f>
        <v>#N/A</v>
      </c>
      <c r="N897" s="27" t="str">
        <f>VLOOKUP($A897,'2025'!$C:$Z,MATCH(N$1,'2025'!$C$1:$Z$1,0))</f>
        <v>#N/A</v>
      </c>
      <c r="O897" s="27" t="str">
        <f>VLOOKUP($A897,'2025'!$C:$Z,MATCH(O$1,'2025'!$C$1:$Z$1,0))</f>
        <v>#N/A</v>
      </c>
      <c r="P897" s="31"/>
      <c r="Q897" s="31"/>
      <c r="R897" s="31"/>
      <c r="S897" s="31"/>
      <c r="T897" s="31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</row>
    <row r="898" ht="22.5" hidden="1" customHeight="1">
      <c r="A898" s="28"/>
      <c r="B898" s="30" t="str">
        <f>VLOOKUP($A898,'2025'!$C:$Z,MATCH(B$1,'2025'!$C$1:$Z$1,0))</f>
        <v>#N/A</v>
      </c>
      <c r="C898" s="27" t="str">
        <f>VLOOKUP($A898,'2025'!$C:$Z,MATCH(C$1,'2025'!$C$1:$Z$1,0))</f>
        <v>#N/A</v>
      </c>
      <c r="D898" s="27" t="str">
        <f>VLOOKUP($A898,'2025'!$C:$Z,MATCH(D$1,'2025'!$C$1:$Z$1,0))</f>
        <v>#N/A</v>
      </c>
      <c r="E898" s="27" t="str">
        <f>VLOOKUP($A898,'2025'!$C:$Z,MATCH(E$1,'2025'!$C$1:$Z$1,0))</f>
        <v>#N/A</v>
      </c>
      <c r="F898" s="27" t="str">
        <f>VLOOKUP($A898,'2025'!$C:$Z,MATCH(F$1,'2025'!$C$1:$Z$1,0))</f>
        <v>#N/A</v>
      </c>
      <c r="G898" s="27" t="str">
        <f>VLOOKUP($A898,'2025'!$C:$Z,MATCH(G$1,'2025'!$C$1:$Z$1,0))</f>
        <v>#N/A</v>
      </c>
      <c r="H898" s="27" t="str">
        <f>VLOOKUP($A898,'2025'!$C:$Z,MATCH(H$1,'2025'!$C$1:$Z$1,0))</f>
        <v>#N/A</v>
      </c>
      <c r="I898" s="27" t="str">
        <f>VLOOKUP($A898,'2025'!$C:$Z,MATCH(I$1,'2025'!$C$1:$Z$1,0))</f>
        <v>#N/A</v>
      </c>
      <c r="J898" s="27" t="str">
        <f>VLOOKUP($A898,'2025'!$C:$Z,MATCH(J$1,'2025'!$C$1:$Z$1,0))</f>
        <v>#N/A</v>
      </c>
      <c r="K898" s="27" t="str">
        <f>VLOOKUP($A898,'2025'!$C:$Z,MATCH(K$1,'2025'!$C$1:$Z$1,0))</f>
        <v>#N/A</v>
      </c>
      <c r="L898" s="27" t="str">
        <f>VLOOKUP($A898,'2025'!$C:$Z,MATCH(L$1,'2025'!$C$1:$Z$1,0))</f>
        <v>#N/A</v>
      </c>
      <c r="M898" s="27" t="str">
        <f>VLOOKUP($A898,'2025'!$C:$Z,MATCH(M$1,'2025'!$C$1:$Z$1,0))</f>
        <v>#N/A</v>
      </c>
      <c r="N898" s="27" t="str">
        <f>VLOOKUP($A898,'2025'!$C:$Z,MATCH(N$1,'2025'!$C$1:$Z$1,0))</f>
        <v>#N/A</v>
      </c>
      <c r="O898" s="27" t="str">
        <f>VLOOKUP($A898,'2025'!$C:$Z,MATCH(O$1,'2025'!$C$1:$Z$1,0))</f>
        <v>#N/A</v>
      </c>
      <c r="P898" s="31"/>
      <c r="Q898" s="31"/>
      <c r="R898" s="31"/>
      <c r="S898" s="31"/>
      <c r="T898" s="31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</row>
    <row r="899" ht="22.5" hidden="1" customHeight="1">
      <c r="A899" s="28"/>
      <c r="B899" s="30" t="str">
        <f>VLOOKUP($A899,'2025'!$C:$Z,MATCH(B$1,'2025'!$C$1:$Z$1,0))</f>
        <v>#N/A</v>
      </c>
      <c r="C899" s="27" t="str">
        <f>VLOOKUP($A899,'2025'!$C:$Z,MATCH(C$1,'2025'!$C$1:$Z$1,0))</f>
        <v>#N/A</v>
      </c>
      <c r="D899" s="27" t="str">
        <f>VLOOKUP($A899,'2025'!$C:$Z,MATCH(D$1,'2025'!$C$1:$Z$1,0))</f>
        <v>#N/A</v>
      </c>
      <c r="E899" s="27" t="str">
        <f>VLOOKUP($A899,'2025'!$C:$Z,MATCH(E$1,'2025'!$C$1:$Z$1,0))</f>
        <v>#N/A</v>
      </c>
      <c r="F899" s="27" t="str">
        <f>VLOOKUP($A899,'2025'!$C:$Z,MATCH(F$1,'2025'!$C$1:$Z$1,0))</f>
        <v>#N/A</v>
      </c>
      <c r="G899" s="27" t="str">
        <f>VLOOKUP($A899,'2025'!$C:$Z,MATCH(G$1,'2025'!$C$1:$Z$1,0))</f>
        <v>#N/A</v>
      </c>
      <c r="H899" s="27" t="str">
        <f>VLOOKUP($A899,'2025'!$C:$Z,MATCH(H$1,'2025'!$C$1:$Z$1,0))</f>
        <v>#N/A</v>
      </c>
      <c r="I899" s="27" t="str">
        <f>VLOOKUP($A899,'2025'!$C:$Z,MATCH(I$1,'2025'!$C$1:$Z$1,0))</f>
        <v>#N/A</v>
      </c>
      <c r="J899" s="27" t="str">
        <f>VLOOKUP($A899,'2025'!$C:$Z,MATCH(J$1,'2025'!$C$1:$Z$1,0))</f>
        <v>#N/A</v>
      </c>
      <c r="K899" s="27" t="str">
        <f>VLOOKUP($A899,'2025'!$C:$Z,MATCH(K$1,'2025'!$C$1:$Z$1,0))</f>
        <v>#N/A</v>
      </c>
      <c r="L899" s="27" t="str">
        <f>VLOOKUP($A899,'2025'!$C:$Z,MATCH(L$1,'2025'!$C$1:$Z$1,0))</f>
        <v>#N/A</v>
      </c>
      <c r="M899" s="27" t="str">
        <f>VLOOKUP($A899,'2025'!$C:$Z,MATCH(M$1,'2025'!$C$1:$Z$1,0))</f>
        <v>#N/A</v>
      </c>
      <c r="N899" s="27" t="str">
        <f>VLOOKUP($A899,'2025'!$C:$Z,MATCH(N$1,'2025'!$C$1:$Z$1,0))</f>
        <v>#N/A</v>
      </c>
      <c r="O899" s="27" t="str">
        <f>VLOOKUP($A899,'2025'!$C:$Z,MATCH(O$1,'2025'!$C$1:$Z$1,0))</f>
        <v>#N/A</v>
      </c>
      <c r="P899" s="31"/>
      <c r="Q899" s="31"/>
      <c r="R899" s="31"/>
      <c r="S899" s="31"/>
      <c r="T899" s="31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</row>
    <row r="900" ht="22.5" hidden="1" customHeight="1">
      <c r="A900" s="28"/>
      <c r="B900" s="30" t="str">
        <f>VLOOKUP($A900,'2025'!$C:$Z,MATCH(B$1,'2025'!$C$1:$Z$1,0))</f>
        <v>#N/A</v>
      </c>
      <c r="C900" s="27" t="str">
        <f>VLOOKUP($A900,'2025'!$C:$Z,MATCH(C$1,'2025'!$C$1:$Z$1,0))</f>
        <v>#N/A</v>
      </c>
      <c r="D900" s="27" t="str">
        <f>VLOOKUP($A900,'2025'!$C:$Z,MATCH(D$1,'2025'!$C$1:$Z$1,0))</f>
        <v>#N/A</v>
      </c>
      <c r="E900" s="27" t="str">
        <f>VLOOKUP($A900,'2025'!$C:$Z,MATCH(E$1,'2025'!$C$1:$Z$1,0))</f>
        <v>#N/A</v>
      </c>
      <c r="F900" s="27" t="str">
        <f>VLOOKUP($A900,'2025'!$C:$Z,MATCH(F$1,'2025'!$C$1:$Z$1,0))</f>
        <v>#N/A</v>
      </c>
      <c r="G900" s="27" t="str">
        <f>VLOOKUP($A900,'2025'!$C:$Z,MATCH(G$1,'2025'!$C$1:$Z$1,0))</f>
        <v>#N/A</v>
      </c>
      <c r="H900" s="27" t="str">
        <f>VLOOKUP($A900,'2025'!$C:$Z,MATCH(H$1,'2025'!$C$1:$Z$1,0))</f>
        <v>#N/A</v>
      </c>
      <c r="I900" s="27" t="str">
        <f>VLOOKUP($A900,'2025'!$C:$Z,MATCH(I$1,'2025'!$C$1:$Z$1,0))</f>
        <v>#N/A</v>
      </c>
      <c r="J900" s="27" t="str">
        <f>VLOOKUP($A900,'2025'!$C:$Z,MATCH(J$1,'2025'!$C$1:$Z$1,0))</f>
        <v>#N/A</v>
      </c>
      <c r="K900" s="27" t="str">
        <f>VLOOKUP($A900,'2025'!$C:$Z,MATCH(K$1,'2025'!$C$1:$Z$1,0))</f>
        <v>#N/A</v>
      </c>
      <c r="L900" s="27" t="str">
        <f>VLOOKUP($A900,'2025'!$C:$Z,MATCH(L$1,'2025'!$C$1:$Z$1,0))</f>
        <v>#N/A</v>
      </c>
      <c r="M900" s="27" t="str">
        <f>VLOOKUP($A900,'2025'!$C:$Z,MATCH(M$1,'2025'!$C$1:$Z$1,0))</f>
        <v>#N/A</v>
      </c>
      <c r="N900" s="27" t="str">
        <f>VLOOKUP($A900,'2025'!$C:$Z,MATCH(N$1,'2025'!$C$1:$Z$1,0))</f>
        <v>#N/A</v>
      </c>
      <c r="O900" s="27" t="str">
        <f>VLOOKUP($A900,'2025'!$C:$Z,MATCH(O$1,'2025'!$C$1:$Z$1,0))</f>
        <v>#N/A</v>
      </c>
      <c r="P900" s="31"/>
      <c r="Q900" s="31"/>
      <c r="R900" s="31"/>
      <c r="S900" s="31"/>
      <c r="T900" s="31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</row>
    <row r="901" ht="22.5" hidden="1" customHeight="1">
      <c r="A901" s="28"/>
      <c r="B901" s="30" t="str">
        <f>VLOOKUP($A901,'2025'!$C:$Z,MATCH(B$1,'2025'!$C$1:$Z$1,0))</f>
        <v>#N/A</v>
      </c>
      <c r="C901" s="27" t="str">
        <f>VLOOKUP($A901,'2025'!$C:$Z,MATCH(C$1,'2025'!$C$1:$Z$1,0))</f>
        <v>#N/A</v>
      </c>
      <c r="D901" s="27" t="str">
        <f>VLOOKUP($A901,'2025'!$C:$Z,MATCH(D$1,'2025'!$C$1:$Z$1,0))</f>
        <v>#N/A</v>
      </c>
      <c r="E901" s="27" t="str">
        <f>VLOOKUP($A901,'2025'!$C:$Z,MATCH(E$1,'2025'!$C$1:$Z$1,0))</f>
        <v>#N/A</v>
      </c>
      <c r="F901" s="27" t="str">
        <f>VLOOKUP($A901,'2025'!$C:$Z,MATCH(F$1,'2025'!$C$1:$Z$1,0))</f>
        <v>#N/A</v>
      </c>
      <c r="G901" s="27" t="str">
        <f>VLOOKUP($A901,'2025'!$C:$Z,MATCH(G$1,'2025'!$C$1:$Z$1,0))</f>
        <v>#N/A</v>
      </c>
      <c r="H901" s="27" t="str">
        <f>VLOOKUP($A901,'2025'!$C:$Z,MATCH(H$1,'2025'!$C$1:$Z$1,0))</f>
        <v>#N/A</v>
      </c>
      <c r="I901" s="27" t="str">
        <f>VLOOKUP($A901,'2025'!$C:$Z,MATCH(I$1,'2025'!$C$1:$Z$1,0))</f>
        <v>#N/A</v>
      </c>
      <c r="J901" s="27" t="str">
        <f>VLOOKUP($A901,'2025'!$C:$Z,MATCH(J$1,'2025'!$C$1:$Z$1,0))</f>
        <v>#N/A</v>
      </c>
      <c r="K901" s="27" t="str">
        <f>VLOOKUP($A901,'2025'!$C:$Z,MATCH(K$1,'2025'!$C$1:$Z$1,0))</f>
        <v>#N/A</v>
      </c>
      <c r="L901" s="27" t="str">
        <f>VLOOKUP($A901,'2025'!$C:$Z,MATCH(L$1,'2025'!$C$1:$Z$1,0))</f>
        <v>#N/A</v>
      </c>
      <c r="M901" s="27" t="str">
        <f>VLOOKUP($A901,'2025'!$C:$Z,MATCH(M$1,'2025'!$C$1:$Z$1,0))</f>
        <v>#N/A</v>
      </c>
      <c r="N901" s="27" t="str">
        <f>VLOOKUP($A901,'2025'!$C:$Z,MATCH(N$1,'2025'!$C$1:$Z$1,0))</f>
        <v>#N/A</v>
      </c>
      <c r="O901" s="27" t="str">
        <f>VLOOKUP($A901,'2025'!$C:$Z,MATCH(O$1,'2025'!$C$1:$Z$1,0))</f>
        <v>#N/A</v>
      </c>
      <c r="P901" s="31"/>
      <c r="Q901" s="31"/>
      <c r="R901" s="31"/>
      <c r="S901" s="31"/>
      <c r="T901" s="31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</row>
    <row r="902" ht="22.5" hidden="1" customHeight="1">
      <c r="A902" s="28"/>
      <c r="B902" s="30" t="str">
        <f>VLOOKUP($A902,'2025'!$C:$Z,MATCH(B$1,'2025'!$C$1:$Z$1,0))</f>
        <v>#N/A</v>
      </c>
      <c r="C902" s="27" t="str">
        <f>VLOOKUP($A902,'2025'!$C:$Z,MATCH(C$1,'2025'!$C$1:$Z$1,0))</f>
        <v>#N/A</v>
      </c>
      <c r="D902" s="27" t="str">
        <f>VLOOKUP($A902,'2025'!$C:$Z,MATCH(D$1,'2025'!$C$1:$Z$1,0))</f>
        <v>#N/A</v>
      </c>
      <c r="E902" s="27" t="str">
        <f>VLOOKUP($A902,'2025'!$C:$Z,MATCH(E$1,'2025'!$C$1:$Z$1,0))</f>
        <v>#N/A</v>
      </c>
      <c r="F902" s="27" t="str">
        <f>VLOOKUP($A902,'2025'!$C:$Z,MATCH(F$1,'2025'!$C$1:$Z$1,0))</f>
        <v>#N/A</v>
      </c>
      <c r="G902" s="27" t="str">
        <f>VLOOKUP($A902,'2025'!$C:$Z,MATCH(G$1,'2025'!$C$1:$Z$1,0))</f>
        <v>#N/A</v>
      </c>
      <c r="H902" s="27" t="str">
        <f>VLOOKUP($A902,'2025'!$C:$Z,MATCH(H$1,'2025'!$C$1:$Z$1,0))</f>
        <v>#N/A</v>
      </c>
      <c r="I902" s="27" t="str">
        <f>VLOOKUP($A902,'2025'!$C:$Z,MATCH(I$1,'2025'!$C$1:$Z$1,0))</f>
        <v>#N/A</v>
      </c>
      <c r="J902" s="27" t="str">
        <f>VLOOKUP($A902,'2025'!$C:$Z,MATCH(J$1,'2025'!$C$1:$Z$1,0))</f>
        <v>#N/A</v>
      </c>
      <c r="K902" s="27" t="str">
        <f>VLOOKUP($A902,'2025'!$C:$Z,MATCH(K$1,'2025'!$C$1:$Z$1,0))</f>
        <v>#N/A</v>
      </c>
      <c r="L902" s="27" t="str">
        <f>VLOOKUP($A902,'2025'!$C:$Z,MATCH(L$1,'2025'!$C$1:$Z$1,0))</f>
        <v>#N/A</v>
      </c>
      <c r="M902" s="27" t="str">
        <f>VLOOKUP($A902,'2025'!$C:$Z,MATCH(M$1,'2025'!$C$1:$Z$1,0))</f>
        <v>#N/A</v>
      </c>
      <c r="N902" s="27" t="str">
        <f>VLOOKUP($A902,'2025'!$C:$Z,MATCH(N$1,'2025'!$C$1:$Z$1,0))</f>
        <v>#N/A</v>
      </c>
      <c r="O902" s="27" t="str">
        <f>VLOOKUP($A902,'2025'!$C:$Z,MATCH(O$1,'2025'!$C$1:$Z$1,0))</f>
        <v>#N/A</v>
      </c>
      <c r="P902" s="31"/>
      <c r="Q902" s="31"/>
      <c r="R902" s="31"/>
      <c r="S902" s="31"/>
      <c r="T902" s="31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</row>
    <row r="903" ht="22.5" hidden="1" customHeight="1">
      <c r="A903" s="28"/>
      <c r="B903" s="30" t="str">
        <f>VLOOKUP($A903,'2025'!$C:$Z,MATCH(B$1,'2025'!$C$1:$Z$1,0))</f>
        <v>#N/A</v>
      </c>
      <c r="C903" s="27" t="str">
        <f>VLOOKUP($A903,'2025'!$C:$Z,MATCH(C$1,'2025'!$C$1:$Z$1,0))</f>
        <v>#N/A</v>
      </c>
      <c r="D903" s="27" t="str">
        <f>VLOOKUP($A903,'2025'!$C:$Z,MATCH(D$1,'2025'!$C$1:$Z$1,0))</f>
        <v>#N/A</v>
      </c>
      <c r="E903" s="27" t="str">
        <f>VLOOKUP($A903,'2025'!$C:$Z,MATCH(E$1,'2025'!$C$1:$Z$1,0))</f>
        <v>#N/A</v>
      </c>
      <c r="F903" s="27" t="str">
        <f>VLOOKUP($A903,'2025'!$C:$Z,MATCH(F$1,'2025'!$C$1:$Z$1,0))</f>
        <v>#N/A</v>
      </c>
      <c r="G903" s="27" t="str">
        <f>VLOOKUP($A903,'2025'!$C:$Z,MATCH(G$1,'2025'!$C$1:$Z$1,0))</f>
        <v>#N/A</v>
      </c>
      <c r="H903" s="27" t="str">
        <f>VLOOKUP($A903,'2025'!$C:$Z,MATCH(H$1,'2025'!$C$1:$Z$1,0))</f>
        <v>#N/A</v>
      </c>
      <c r="I903" s="27" t="str">
        <f>VLOOKUP($A903,'2025'!$C:$Z,MATCH(I$1,'2025'!$C$1:$Z$1,0))</f>
        <v>#N/A</v>
      </c>
      <c r="J903" s="27" t="str">
        <f>VLOOKUP($A903,'2025'!$C:$Z,MATCH(J$1,'2025'!$C$1:$Z$1,0))</f>
        <v>#N/A</v>
      </c>
      <c r="K903" s="27" t="str">
        <f>VLOOKUP($A903,'2025'!$C:$Z,MATCH(K$1,'2025'!$C$1:$Z$1,0))</f>
        <v>#N/A</v>
      </c>
      <c r="L903" s="27" t="str">
        <f>VLOOKUP($A903,'2025'!$C:$Z,MATCH(L$1,'2025'!$C$1:$Z$1,0))</f>
        <v>#N/A</v>
      </c>
      <c r="M903" s="27" t="str">
        <f>VLOOKUP($A903,'2025'!$C:$Z,MATCH(M$1,'2025'!$C$1:$Z$1,0))</f>
        <v>#N/A</v>
      </c>
      <c r="N903" s="27" t="str">
        <f>VLOOKUP($A903,'2025'!$C:$Z,MATCH(N$1,'2025'!$C$1:$Z$1,0))</f>
        <v>#N/A</v>
      </c>
      <c r="O903" s="27" t="str">
        <f>VLOOKUP($A903,'2025'!$C:$Z,MATCH(O$1,'2025'!$C$1:$Z$1,0))</f>
        <v>#N/A</v>
      </c>
      <c r="P903" s="31"/>
      <c r="Q903" s="31"/>
      <c r="R903" s="31"/>
      <c r="S903" s="31"/>
      <c r="T903" s="31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</row>
    <row r="904" ht="22.5" hidden="1" customHeight="1">
      <c r="A904" s="28"/>
      <c r="B904" s="30" t="str">
        <f>VLOOKUP($A904,'2025'!$C:$Z,MATCH(B$1,'2025'!$C$1:$Z$1,0))</f>
        <v>#N/A</v>
      </c>
      <c r="C904" s="27" t="str">
        <f>VLOOKUP($A904,'2025'!$C:$Z,MATCH(C$1,'2025'!$C$1:$Z$1,0))</f>
        <v>#N/A</v>
      </c>
      <c r="D904" s="27" t="str">
        <f>VLOOKUP($A904,'2025'!$C:$Z,MATCH(D$1,'2025'!$C$1:$Z$1,0))</f>
        <v>#N/A</v>
      </c>
      <c r="E904" s="27" t="str">
        <f>VLOOKUP($A904,'2025'!$C:$Z,MATCH(E$1,'2025'!$C$1:$Z$1,0))</f>
        <v>#N/A</v>
      </c>
      <c r="F904" s="27" t="str">
        <f>VLOOKUP($A904,'2025'!$C:$Z,MATCH(F$1,'2025'!$C$1:$Z$1,0))</f>
        <v>#N/A</v>
      </c>
      <c r="G904" s="27" t="str">
        <f>VLOOKUP($A904,'2025'!$C:$Z,MATCH(G$1,'2025'!$C$1:$Z$1,0))</f>
        <v>#N/A</v>
      </c>
      <c r="H904" s="27" t="str">
        <f>VLOOKUP($A904,'2025'!$C:$Z,MATCH(H$1,'2025'!$C$1:$Z$1,0))</f>
        <v>#N/A</v>
      </c>
      <c r="I904" s="27" t="str">
        <f>VLOOKUP($A904,'2025'!$C:$Z,MATCH(I$1,'2025'!$C$1:$Z$1,0))</f>
        <v>#N/A</v>
      </c>
      <c r="J904" s="27" t="str">
        <f>VLOOKUP($A904,'2025'!$C:$Z,MATCH(J$1,'2025'!$C$1:$Z$1,0))</f>
        <v>#N/A</v>
      </c>
      <c r="K904" s="27" t="str">
        <f>VLOOKUP($A904,'2025'!$C:$Z,MATCH(K$1,'2025'!$C$1:$Z$1,0))</f>
        <v>#N/A</v>
      </c>
      <c r="L904" s="27" t="str">
        <f>VLOOKUP($A904,'2025'!$C:$Z,MATCH(L$1,'2025'!$C$1:$Z$1,0))</f>
        <v>#N/A</v>
      </c>
      <c r="M904" s="27" t="str">
        <f>VLOOKUP($A904,'2025'!$C:$Z,MATCH(M$1,'2025'!$C$1:$Z$1,0))</f>
        <v>#N/A</v>
      </c>
      <c r="N904" s="27" t="str">
        <f>VLOOKUP($A904,'2025'!$C:$Z,MATCH(N$1,'2025'!$C$1:$Z$1,0))</f>
        <v>#N/A</v>
      </c>
      <c r="O904" s="27" t="str">
        <f>VLOOKUP($A904,'2025'!$C:$Z,MATCH(O$1,'2025'!$C$1:$Z$1,0))</f>
        <v>#N/A</v>
      </c>
      <c r="P904" s="31"/>
      <c r="Q904" s="31"/>
      <c r="R904" s="31"/>
      <c r="S904" s="31"/>
      <c r="T904" s="31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</row>
    <row r="905" ht="22.5" hidden="1" customHeight="1">
      <c r="A905" s="28"/>
      <c r="B905" s="30" t="str">
        <f>VLOOKUP($A905,'2025'!$C:$Z,MATCH(B$1,'2025'!$C$1:$Z$1,0))</f>
        <v>#N/A</v>
      </c>
      <c r="C905" s="27" t="str">
        <f>VLOOKUP($A905,'2025'!$C:$Z,MATCH(C$1,'2025'!$C$1:$Z$1,0))</f>
        <v>#N/A</v>
      </c>
      <c r="D905" s="27" t="str">
        <f>VLOOKUP($A905,'2025'!$C:$Z,MATCH(D$1,'2025'!$C$1:$Z$1,0))</f>
        <v>#N/A</v>
      </c>
      <c r="E905" s="27" t="str">
        <f>VLOOKUP($A905,'2025'!$C:$Z,MATCH(E$1,'2025'!$C$1:$Z$1,0))</f>
        <v>#N/A</v>
      </c>
      <c r="F905" s="27" t="str">
        <f>VLOOKUP($A905,'2025'!$C:$Z,MATCH(F$1,'2025'!$C$1:$Z$1,0))</f>
        <v>#N/A</v>
      </c>
      <c r="G905" s="27" t="str">
        <f>VLOOKUP($A905,'2025'!$C:$Z,MATCH(G$1,'2025'!$C$1:$Z$1,0))</f>
        <v>#N/A</v>
      </c>
      <c r="H905" s="27" t="str">
        <f>VLOOKUP($A905,'2025'!$C:$Z,MATCH(H$1,'2025'!$C$1:$Z$1,0))</f>
        <v>#N/A</v>
      </c>
      <c r="I905" s="27" t="str">
        <f>VLOOKUP($A905,'2025'!$C:$Z,MATCH(I$1,'2025'!$C$1:$Z$1,0))</f>
        <v>#N/A</v>
      </c>
      <c r="J905" s="27" t="str">
        <f>VLOOKUP($A905,'2025'!$C:$Z,MATCH(J$1,'2025'!$C$1:$Z$1,0))</f>
        <v>#N/A</v>
      </c>
      <c r="K905" s="27" t="str">
        <f>VLOOKUP($A905,'2025'!$C:$Z,MATCH(K$1,'2025'!$C$1:$Z$1,0))</f>
        <v>#N/A</v>
      </c>
      <c r="L905" s="27" t="str">
        <f>VLOOKUP($A905,'2025'!$C:$Z,MATCH(L$1,'2025'!$C$1:$Z$1,0))</f>
        <v>#N/A</v>
      </c>
      <c r="M905" s="27" t="str">
        <f>VLOOKUP($A905,'2025'!$C:$Z,MATCH(M$1,'2025'!$C$1:$Z$1,0))</f>
        <v>#N/A</v>
      </c>
      <c r="N905" s="27" t="str">
        <f>VLOOKUP($A905,'2025'!$C:$Z,MATCH(N$1,'2025'!$C$1:$Z$1,0))</f>
        <v>#N/A</v>
      </c>
      <c r="O905" s="27" t="str">
        <f>VLOOKUP($A905,'2025'!$C:$Z,MATCH(O$1,'2025'!$C$1:$Z$1,0))</f>
        <v>#N/A</v>
      </c>
      <c r="P905" s="31"/>
      <c r="Q905" s="31"/>
      <c r="R905" s="31"/>
      <c r="S905" s="31"/>
      <c r="T905" s="31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</row>
    <row r="906" ht="22.5" hidden="1" customHeight="1">
      <c r="A906" s="28"/>
      <c r="B906" s="30" t="str">
        <f>VLOOKUP($A906,'2025'!$C:$Z,MATCH(B$1,'2025'!$C$1:$Z$1,0))</f>
        <v>#N/A</v>
      </c>
      <c r="C906" s="27" t="str">
        <f>VLOOKUP($A906,'2025'!$C:$Z,MATCH(C$1,'2025'!$C$1:$Z$1,0))</f>
        <v>#N/A</v>
      </c>
      <c r="D906" s="27" t="str">
        <f>VLOOKUP($A906,'2025'!$C:$Z,MATCH(D$1,'2025'!$C$1:$Z$1,0))</f>
        <v>#N/A</v>
      </c>
      <c r="E906" s="27" t="str">
        <f>VLOOKUP($A906,'2025'!$C:$Z,MATCH(E$1,'2025'!$C$1:$Z$1,0))</f>
        <v>#N/A</v>
      </c>
      <c r="F906" s="27" t="str">
        <f>VLOOKUP($A906,'2025'!$C:$Z,MATCH(F$1,'2025'!$C$1:$Z$1,0))</f>
        <v>#N/A</v>
      </c>
      <c r="G906" s="27" t="str">
        <f>VLOOKUP($A906,'2025'!$C:$Z,MATCH(G$1,'2025'!$C$1:$Z$1,0))</f>
        <v>#N/A</v>
      </c>
      <c r="H906" s="27" t="str">
        <f>VLOOKUP($A906,'2025'!$C:$Z,MATCH(H$1,'2025'!$C$1:$Z$1,0))</f>
        <v>#N/A</v>
      </c>
      <c r="I906" s="27" t="str">
        <f>VLOOKUP($A906,'2025'!$C:$Z,MATCH(I$1,'2025'!$C$1:$Z$1,0))</f>
        <v>#N/A</v>
      </c>
      <c r="J906" s="27" t="str">
        <f>VLOOKUP($A906,'2025'!$C:$Z,MATCH(J$1,'2025'!$C$1:$Z$1,0))</f>
        <v>#N/A</v>
      </c>
      <c r="K906" s="27" t="str">
        <f>VLOOKUP($A906,'2025'!$C:$Z,MATCH(K$1,'2025'!$C$1:$Z$1,0))</f>
        <v>#N/A</v>
      </c>
      <c r="L906" s="27" t="str">
        <f>VLOOKUP($A906,'2025'!$C:$Z,MATCH(L$1,'2025'!$C$1:$Z$1,0))</f>
        <v>#N/A</v>
      </c>
      <c r="M906" s="27" t="str">
        <f>VLOOKUP($A906,'2025'!$C:$Z,MATCH(M$1,'2025'!$C$1:$Z$1,0))</f>
        <v>#N/A</v>
      </c>
      <c r="N906" s="27" t="str">
        <f>VLOOKUP($A906,'2025'!$C:$Z,MATCH(N$1,'2025'!$C$1:$Z$1,0))</f>
        <v>#N/A</v>
      </c>
      <c r="O906" s="27" t="str">
        <f>VLOOKUP($A906,'2025'!$C:$Z,MATCH(O$1,'2025'!$C$1:$Z$1,0))</f>
        <v>#N/A</v>
      </c>
      <c r="P906" s="31"/>
      <c r="Q906" s="31"/>
      <c r="R906" s="31"/>
      <c r="S906" s="31"/>
      <c r="T906" s="31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</row>
    <row r="907" ht="22.5" hidden="1" customHeight="1">
      <c r="A907" s="28"/>
      <c r="B907" s="30" t="str">
        <f>VLOOKUP($A907,'2025'!$C:$Z,MATCH(B$1,'2025'!$C$1:$Z$1,0))</f>
        <v>#N/A</v>
      </c>
      <c r="C907" s="27" t="str">
        <f>VLOOKUP($A907,'2025'!$C:$Z,MATCH(C$1,'2025'!$C$1:$Z$1,0))</f>
        <v>#N/A</v>
      </c>
      <c r="D907" s="27" t="str">
        <f>VLOOKUP($A907,'2025'!$C:$Z,MATCH(D$1,'2025'!$C$1:$Z$1,0))</f>
        <v>#N/A</v>
      </c>
      <c r="E907" s="27" t="str">
        <f>VLOOKUP($A907,'2025'!$C:$Z,MATCH(E$1,'2025'!$C$1:$Z$1,0))</f>
        <v>#N/A</v>
      </c>
      <c r="F907" s="27" t="str">
        <f>VLOOKUP($A907,'2025'!$C:$Z,MATCH(F$1,'2025'!$C$1:$Z$1,0))</f>
        <v>#N/A</v>
      </c>
      <c r="G907" s="27" t="str">
        <f>VLOOKUP($A907,'2025'!$C:$Z,MATCH(G$1,'2025'!$C$1:$Z$1,0))</f>
        <v>#N/A</v>
      </c>
      <c r="H907" s="27" t="str">
        <f>VLOOKUP($A907,'2025'!$C:$Z,MATCH(H$1,'2025'!$C$1:$Z$1,0))</f>
        <v>#N/A</v>
      </c>
      <c r="I907" s="27" t="str">
        <f>VLOOKUP($A907,'2025'!$C:$Z,MATCH(I$1,'2025'!$C$1:$Z$1,0))</f>
        <v>#N/A</v>
      </c>
      <c r="J907" s="27" t="str">
        <f>VLOOKUP($A907,'2025'!$C:$Z,MATCH(J$1,'2025'!$C$1:$Z$1,0))</f>
        <v>#N/A</v>
      </c>
      <c r="K907" s="27" t="str">
        <f>VLOOKUP($A907,'2025'!$C:$Z,MATCH(K$1,'2025'!$C$1:$Z$1,0))</f>
        <v>#N/A</v>
      </c>
      <c r="L907" s="27" t="str">
        <f>VLOOKUP($A907,'2025'!$C:$Z,MATCH(L$1,'2025'!$C$1:$Z$1,0))</f>
        <v>#N/A</v>
      </c>
      <c r="M907" s="27" t="str">
        <f>VLOOKUP($A907,'2025'!$C:$Z,MATCH(M$1,'2025'!$C$1:$Z$1,0))</f>
        <v>#N/A</v>
      </c>
      <c r="N907" s="27" t="str">
        <f>VLOOKUP($A907,'2025'!$C:$Z,MATCH(N$1,'2025'!$C$1:$Z$1,0))</f>
        <v>#N/A</v>
      </c>
      <c r="O907" s="27" t="str">
        <f>VLOOKUP($A907,'2025'!$C:$Z,MATCH(O$1,'2025'!$C$1:$Z$1,0))</f>
        <v>#N/A</v>
      </c>
      <c r="P907" s="31"/>
      <c r="Q907" s="31"/>
      <c r="R907" s="31"/>
      <c r="S907" s="31"/>
      <c r="T907" s="31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</row>
    <row r="908" ht="22.5" hidden="1" customHeight="1">
      <c r="A908" s="28"/>
      <c r="B908" s="30" t="str">
        <f>VLOOKUP($A908,'2025'!$C:$Z,MATCH(B$1,'2025'!$C$1:$Z$1,0))</f>
        <v>#N/A</v>
      </c>
      <c r="C908" s="27" t="str">
        <f>VLOOKUP($A908,'2025'!$C:$Z,MATCH(C$1,'2025'!$C$1:$Z$1,0))</f>
        <v>#N/A</v>
      </c>
      <c r="D908" s="27" t="str">
        <f>VLOOKUP($A908,'2025'!$C:$Z,MATCH(D$1,'2025'!$C$1:$Z$1,0))</f>
        <v>#N/A</v>
      </c>
      <c r="E908" s="27" t="str">
        <f>VLOOKUP($A908,'2025'!$C:$Z,MATCH(E$1,'2025'!$C$1:$Z$1,0))</f>
        <v>#N/A</v>
      </c>
      <c r="F908" s="27" t="str">
        <f>VLOOKUP($A908,'2025'!$C:$Z,MATCH(F$1,'2025'!$C$1:$Z$1,0))</f>
        <v>#N/A</v>
      </c>
      <c r="G908" s="27" t="str">
        <f>VLOOKUP($A908,'2025'!$C:$Z,MATCH(G$1,'2025'!$C$1:$Z$1,0))</f>
        <v>#N/A</v>
      </c>
      <c r="H908" s="27" t="str">
        <f>VLOOKUP($A908,'2025'!$C:$Z,MATCH(H$1,'2025'!$C$1:$Z$1,0))</f>
        <v>#N/A</v>
      </c>
      <c r="I908" s="27" t="str">
        <f>VLOOKUP($A908,'2025'!$C:$Z,MATCH(I$1,'2025'!$C$1:$Z$1,0))</f>
        <v>#N/A</v>
      </c>
      <c r="J908" s="27" t="str">
        <f>VLOOKUP($A908,'2025'!$C:$Z,MATCH(J$1,'2025'!$C$1:$Z$1,0))</f>
        <v>#N/A</v>
      </c>
      <c r="K908" s="27" t="str">
        <f>VLOOKUP($A908,'2025'!$C:$Z,MATCH(K$1,'2025'!$C$1:$Z$1,0))</f>
        <v>#N/A</v>
      </c>
      <c r="L908" s="27" t="str">
        <f>VLOOKUP($A908,'2025'!$C:$Z,MATCH(L$1,'2025'!$C$1:$Z$1,0))</f>
        <v>#N/A</v>
      </c>
      <c r="M908" s="27" t="str">
        <f>VLOOKUP($A908,'2025'!$C:$Z,MATCH(M$1,'2025'!$C$1:$Z$1,0))</f>
        <v>#N/A</v>
      </c>
      <c r="N908" s="27" t="str">
        <f>VLOOKUP($A908,'2025'!$C:$Z,MATCH(N$1,'2025'!$C$1:$Z$1,0))</f>
        <v>#N/A</v>
      </c>
      <c r="O908" s="27" t="str">
        <f>VLOOKUP($A908,'2025'!$C:$Z,MATCH(O$1,'2025'!$C$1:$Z$1,0))</f>
        <v>#N/A</v>
      </c>
      <c r="P908" s="31"/>
      <c r="Q908" s="31"/>
      <c r="R908" s="31"/>
      <c r="S908" s="31"/>
      <c r="T908" s="31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</row>
    <row r="909" ht="22.5" hidden="1" customHeight="1">
      <c r="A909" s="28"/>
      <c r="B909" s="30" t="str">
        <f>VLOOKUP($A909,'2025'!$C:$Z,MATCH(B$1,'2025'!$C$1:$Z$1,0))</f>
        <v>#N/A</v>
      </c>
      <c r="C909" s="27" t="str">
        <f>VLOOKUP($A909,'2025'!$C:$Z,MATCH(C$1,'2025'!$C$1:$Z$1,0))</f>
        <v>#N/A</v>
      </c>
      <c r="D909" s="27" t="str">
        <f>VLOOKUP($A909,'2025'!$C:$Z,MATCH(D$1,'2025'!$C$1:$Z$1,0))</f>
        <v>#N/A</v>
      </c>
      <c r="E909" s="27" t="str">
        <f>VLOOKUP($A909,'2025'!$C:$Z,MATCH(E$1,'2025'!$C$1:$Z$1,0))</f>
        <v>#N/A</v>
      </c>
      <c r="F909" s="27" t="str">
        <f>VLOOKUP($A909,'2025'!$C:$Z,MATCH(F$1,'2025'!$C$1:$Z$1,0))</f>
        <v>#N/A</v>
      </c>
      <c r="G909" s="27" t="str">
        <f>VLOOKUP($A909,'2025'!$C:$Z,MATCH(G$1,'2025'!$C$1:$Z$1,0))</f>
        <v>#N/A</v>
      </c>
      <c r="H909" s="27" t="str">
        <f>VLOOKUP($A909,'2025'!$C:$Z,MATCH(H$1,'2025'!$C$1:$Z$1,0))</f>
        <v>#N/A</v>
      </c>
      <c r="I909" s="27" t="str">
        <f>VLOOKUP($A909,'2025'!$C:$Z,MATCH(I$1,'2025'!$C$1:$Z$1,0))</f>
        <v>#N/A</v>
      </c>
      <c r="J909" s="27" t="str">
        <f>VLOOKUP($A909,'2025'!$C:$Z,MATCH(J$1,'2025'!$C$1:$Z$1,0))</f>
        <v>#N/A</v>
      </c>
      <c r="K909" s="27" t="str">
        <f>VLOOKUP($A909,'2025'!$C:$Z,MATCH(K$1,'2025'!$C$1:$Z$1,0))</f>
        <v>#N/A</v>
      </c>
      <c r="L909" s="27" t="str">
        <f>VLOOKUP($A909,'2025'!$C:$Z,MATCH(L$1,'2025'!$C$1:$Z$1,0))</f>
        <v>#N/A</v>
      </c>
      <c r="M909" s="27" t="str">
        <f>VLOOKUP($A909,'2025'!$C:$Z,MATCH(M$1,'2025'!$C$1:$Z$1,0))</f>
        <v>#N/A</v>
      </c>
      <c r="N909" s="27" t="str">
        <f>VLOOKUP($A909,'2025'!$C:$Z,MATCH(N$1,'2025'!$C$1:$Z$1,0))</f>
        <v>#N/A</v>
      </c>
      <c r="O909" s="27" t="str">
        <f>VLOOKUP($A909,'2025'!$C:$Z,MATCH(O$1,'2025'!$C$1:$Z$1,0))</f>
        <v>#N/A</v>
      </c>
      <c r="P909" s="31"/>
      <c r="Q909" s="31"/>
      <c r="R909" s="31"/>
      <c r="S909" s="31"/>
      <c r="T909" s="31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</row>
    <row r="910" ht="22.5" hidden="1" customHeight="1">
      <c r="A910" s="28"/>
      <c r="B910" s="30" t="str">
        <f>VLOOKUP($A910,'2025'!$C:$Z,MATCH(B$1,'2025'!$C$1:$Z$1,0))</f>
        <v>#N/A</v>
      </c>
      <c r="C910" s="27" t="str">
        <f>VLOOKUP($A910,'2025'!$C:$Z,MATCH(C$1,'2025'!$C$1:$Z$1,0))</f>
        <v>#N/A</v>
      </c>
      <c r="D910" s="27" t="str">
        <f>VLOOKUP($A910,'2025'!$C:$Z,MATCH(D$1,'2025'!$C$1:$Z$1,0))</f>
        <v>#N/A</v>
      </c>
      <c r="E910" s="27" t="str">
        <f>VLOOKUP($A910,'2025'!$C:$Z,MATCH(E$1,'2025'!$C$1:$Z$1,0))</f>
        <v>#N/A</v>
      </c>
      <c r="F910" s="27" t="str">
        <f>VLOOKUP($A910,'2025'!$C:$Z,MATCH(F$1,'2025'!$C$1:$Z$1,0))</f>
        <v>#N/A</v>
      </c>
      <c r="G910" s="27" t="str">
        <f>VLOOKUP($A910,'2025'!$C:$Z,MATCH(G$1,'2025'!$C$1:$Z$1,0))</f>
        <v>#N/A</v>
      </c>
      <c r="H910" s="27" t="str">
        <f>VLOOKUP($A910,'2025'!$C:$Z,MATCH(H$1,'2025'!$C$1:$Z$1,0))</f>
        <v>#N/A</v>
      </c>
      <c r="I910" s="27" t="str">
        <f>VLOOKUP($A910,'2025'!$C:$Z,MATCH(I$1,'2025'!$C$1:$Z$1,0))</f>
        <v>#N/A</v>
      </c>
      <c r="J910" s="27" t="str">
        <f>VLOOKUP($A910,'2025'!$C:$Z,MATCH(J$1,'2025'!$C$1:$Z$1,0))</f>
        <v>#N/A</v>
      </c>
      <c r="K910" s="27" t="str">
        <f>VLOOKUP($A910,'2025'!$C:$Z,MATCH(K$1,'2025'!$C$1:$Z$1,0))</f>
        <v>#N/A</v>
      </c>
      <c r="L910" s="27" t="str">
        <f>VLOOKUP($A910,'2025'!$C:$Z,MATCH(L$1,'2025'!$C$1:$Z$1,0))</f>
        <v>#N/A</v>
      </c>
      <c r="M910" s="27" t="str">
        <f>VLOOKUP($A910,'2025'!$C:$Z,MATCH(M$1,'2025'!$C$1:$Z$1,0))</f>
        <v>#N/A</v>
      </c>
      <c r="N910" s="27" t="str">
        <f>VLOOKUP($A910,'2025'!$C:$Z,MATCH(N$1,'2025'!$C$1:$Z$1,0))</f>
        <v>#N/A</v>
      </c>
      <c r="O910" s="27" t="str">
        <f>VLOOKUP($A910,'2025'!$C:$Z,MATCH(O$1,'2025'!$C$1:$Z$1,0))</f>
        <v>#N/A</v>
      </c>
      <c r="P910" s="31"/>
      <c r="Q910" s="31"/>
      <c r="R910" s="31"/>
      <c r="S910" s="31"/>
      <c r="T910" s="31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</row>
    <row r="911" ht="22.5" hidden="1" customHeight="1">
      <c r="A911" s="28"/>
      <c r="B911" s="30" t="str">
        <f>VLOOKUP($A911,'2025'!$C:$Z,MATCH(B$1,'2025'!$C$1:$Z$1,0))</f>
        <v>#N/A</v>
      </c>
      <c r="C911" s="27" t="str">
        <f>VLOOKUP($A911,'2025'!$C:$Z,MATCH(C$1,'2025'!$C$1:$Z$1,0))</f>
        <v>#N/A</v>
      </c>
      <c r="D911" s="27" t="str">
        <f>VLOOKUP($A911,'2025'!$C:$Z,MATCH(D$1,'2025'!$C$1:$Z$1,0))</f>
        <v>#N/A</v>
      </c>
      <c r="E911" s="27" t="str">
        <f>VLOOKUP($A911,'2025'!$C:$Z,MATCH(E$1,'2025'!$C$1:$Z$1,0))</f>
        <v>#N/A</v>
      </c>
      <c r="F911" s="27" t="str">
        <f>VLOOKUP($A911,'2025'!$C:$Z,MATCH(F$1,'2025'!$C$1:$Z$1,0))</f>
        <v>#N/A</v>
      </c>
      <c r="G911" s="27" t="str">
        <f>VLOOKUP($A911,'2025'!$C:$Z,MATCH(G$1,'2025'!$C$1:$Z$1,0))</f>
        <v>#N/A</v>
      </c>
      <c r="H911" s="27" t="str">
        <f>VLOOKUP($A911,'2025'!$C:$Z,MATCH(H$1,'2025'!$C$1:$Z$1,0))</f>
        <v>#N/A</v>
      </c>
      <c r="I911" s="27" t="str">
        <f>VLOOKUP($A911,'2025'!$C:$Z,MATCH(I$1,'2025'!$C$1:$Z$1,0))</f>
        <v>#N/A</v>
      </c>
      <c r="J911" s="27" t="str">
        <f>VLOOKUP($A911,'2025'!$C:$Z,MATCH(J$1,'2025'!$C$1:$Z$1,0))</f>
        <v>#N/A</v>
      </c>
      <c r="K911" s="27" t="str">
        <f>VLOOKUP($A911,'2025'!$C:$Z,MATCH(K$1,'2025'!$C$1:$Z$1,0))</f>
        <v>#N/A</v>
      </c>
      <c r="L911" s="27" t="str">
        <f>VLOOKUP($A911,'2025'!$C:$Z,MATCH(L$1,'2025'!$C$1:$Z$1,0))</f>
        <v>#N/A</v>
      </c>
      <c r="M911" s="27" t="str">
        <f>VLOOKUP($A911,'2025'!$C:$Z,MATCH(M$1,'2025'!$C$1:$Z$1,0))</f>
        <v>#N/A</v>
      </c>
      <c r="N911" s="27" t="str">
        <f>VLOOKUP($A911,'2025'!$C:$Z,MATCH(N$1,'2025'!$C$1:$Z$1,0))</f>
        <v>#N/A</v>
      </c>
      <c r="O911" s="27" t="str">
        <f>VLOOKUP($A911,'2025'!$C:$Z,MATCH(O$1,'2025'!$C$1:$Z$1,0))</f>
        <v>#N/A</v>
      </c>
      <c r="P911" s="31"/>
      <c r="Q911" s="31"/>
      <c r="R911" s="31"/>
      <c r="S911" s="31"/>
      <c r="T911" s="31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</row>
    <row r="912" ht="22.5" hidden="1" customHeight="1">
      <c r="A912" s="28"/>
      <c r="B912" s="30" t="str">
        <f>VLOOKUP($A912,'2025'!$C:$Z,MATCH(B$1,'2025'!$C$1:$Z$1,0))</f>
        <v>#N/A</v>
      </c>
      <c r="C912" s="27" t="str">
        <f>VLOOKUP($A912,'2025'!$C:$Z,MATCH(C$1,'2025'!$C$1:$Z$1,0))</f>
        <v>#N/A</v>
      </c>
      <c r="D912" s="27" t="str">
        <f>VLOOKUP($A912,'2025'!$C:$Z,MATCH(D$1,'2025'!$C$1:$Z$1,0))</f>
        <v>#N/A</v>
      </c>
      <c r="E912" s="27" t="str">
        <f>VLOOKUP($A912,'2025'!$C:$Z,MATCH(E$1,'2025'!$C$1:$Z$1,0))</f>
        <v>#N/A</v>
      </c>
      <c r="F912" s="27" t="str">
        <f>VLOOKUP($A912,'2025'!$C:$Z,MATCH(F$1,'2025'!$C$1:$Z$1,0))</f>
        <v>#N/A</v>
      </c>
      <c r="G912" s="27" t="str">
        <f>VLOOKUP($A912,'2025'!$C:$Z,MATCH(G$1,'2025'!$C$1:$Z$1,0))</f>
        <v>#N/A</v>
      </c>
      <c r="H912" s="27" t="str">
        <f>VLOOKUP($A912,'2025'!$C:$Z,MATCH(H$1,'2025'!$C$1:$Z$1,0))</f>
        <v>#N/A</v>
      </c>
      <c r="I912" s="27" t="str">
        <f>VLOOKUP($A912,'2025'!$C:$Z,MATCH(I$1,'2025'!$C$1:$Z$1,0))</f>
        <v>#N/A</v>
      </c>
      <c r="J912" s="27" t="str">
        <f>VLOOKUP($A912,'2025'!$C:$Z,MATCH(J$1,'2025'!$C$1:$Z$1,0))</f>
        <v>#N/A</v>
      </c>
      <c r="K912" s="27" t="str">
        <f>VLOOKUP($A912,'2025'!$C:$Z,MATCH(K$1,'2025'!$C$1:$Z$1,0))</f>
        <v>#N/A</v>
      </c>
      <c r="L912" s="27" t="str">
        <f>VLOOKUP($A912,'2025'!$C:$Z,MATCH(L$1,'2025'!$C$1:$Z$1,0))</f>
        <v>#N/A</v>
      </c>
      <c r="M912" s="27" t="str">
        <f>VLOOKUP($A912,'2025'!$C:$Z,MATCH(M$1,'2025'!$C$1:$Z$1,0))</f>
        <v>#N/A</v>
      </c>
      <c r="N912" s="27" t="str">
        <f>VLOOKUP($A912,'2025'!$C:$Z,MATCH(N$1,'2025'!$C$1:$Z$1,0))</f>
        <v>#N/A</v>
      </c>
      <c r="O912" s="27" t="str">
        <f>VLOOKUP($A912,'2025'!$C:$Z,MATCH(O$1,'2025'!$C$1:$Z$1,0))</f>
        <v>#N/A</v>
      </c>
      <c r="P912" s="31"/>
      <c r="Q912" s="31"/>
      <c r="R912" s="31"/>
      <c r="S912" s="31"/>
      <c r="T912" s="31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</row>
    <row r="913" ht="22.5" hidden="1" customHeight="1">
      <c r="A913" s="28"/>
      <c r="B913" s="30" t="str">
        <f>VLOOKUP($A913,'2025'!$C:$Z,MATCH(B$1,'2025'!$C$1:$Z$1,0))</f>
        <v>#N/A</v>
      </c>
      <c r="C913" s="27" t="str">
        <f>VLOOKUP($A913,'2025'!$C:$Z,MATCH(C$1,'2025'!$C$1:$Z$1,0))</f>
        <v>#N/A</v>
      </c>
      <c r="D913" s="27" t="str">
        <f>VLOOKUP($A913,'2025'!$C:$Z,MATCH(D$1,'2025'!$C$1:$Z$1,0))</f>
        <v>#N/A</v>
      </c>
      <c r="E913" s="27" t="str">
        <f>VLOOKUP($A913,'2025'!$C:$Z,MATCH(E$1,'2025'!$C$1:$Z$1,0))</f>
        <v>#N/A</v>
      </c>
      <c r="F913" s="27" t="str">
        <f>VLOOKUP($A913,'2025'!$C:$Z,MATCH(F$1,'2025'!$C$1:$Z$1,0))</f>
        <v>#N/A</v>
      </c>
      <c r="G913" s="27" t="str">
        <f>VLOOKUP($A913,'2025'!$C:$Z,MATCH(G$1,'2025'!$C$1:$Z$1,0))</f>
        <v>#N/A</v>
      </c>
      <c r="H913" s="27" t="str">
        <f>VLOOKUP($A913,'2025'!$C:$Z,MATCH(H$1,'2025'!$C$1:$Z$1,0))</f>
        <v>#N/A</v>
      </c>
      <c r="I913" s="27" t="str">
        <f>VLOOKUP($A913,'2025'!$C:$Z,MATCH(I$1,'2025'!$C$1:$Z$1,0))</f>
        <v>#N/A</v>
      </c>
      <c r="J913" s="27" t="str">
        <f>VLOOKUP($A913,'2025'!$C:$Z,MATCH(J$1,'2025'!$C$1:$Z$1,0))</f>
        <v>#N/A</v>
      </c>
      <c r="K913" s="27" t="str">
        <f>VLOOKUP($A913,'2025'!$C:$Z,MATCH(K$1,'2025'!$C$1:$Z$1,0))</f>
        <v>#N/A</v>
      </c>
      <c r="L913" s="27" t="str">
        <f>VLOOKUP($A913,'2025'!$C:$Z,MATCH(L$1,'2025'!$C$1:$Z$1,0))</f>
        <v>#N/A</v>
      </c>
      <c r="M913" s="27" t="str">
        <f>VLOOKUP($A913,'2025'!$C:$Z,MATCH(M$1,'2025'!$C$1:$Z$1,0))</f>
        <v>#N/A</v>
      </c>
      <c r="N913" s="27" t="str">
        <f>VLOOKUP($A913,'2025'!$C:$Z,MATCH(N$1,'2025'!$C$1:$Z$1,0))</f>
        <v>#N/A</v>
      </c>
      <c r="O913" s="27" t="str">
        <f>VLOOKUP($A913,'2025'!$C:$Z,MATCH(O$1,'2025'!$C$1:$Z$1,0))</f>
        <v>#N/A</v>
      </c>
      <c r="P913" s="31"/>
      <c r="Q913" s="31"/>
      <c r="R913" s="31"/>
      <c r="S913" s="31"/>
      <c r="T913" s="31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</row>
    <row r="914" ht="22.5" hidden="1" customHeight="1">
      <c r="A914" s="28"/>
      <c r="B914" s="30" t="str">
        <f>VLOOKUP($A914,'2025'!$C:$Z,MATCH(B$1,'2025'!$C$1:$Z$1,0))</f>
        <v>#N/A</v>
      </c>
      <c r="C914" s="27" t="str">
        <f>VLOOKUP($A914,'2025'!$C:$Z,MATCH(C$1,'2025'!$C$1:$Z$1,0))</f>
        <v>#N/A</v>
      </c>
      <c r="D914" s="27" t="str">
        <f>VLOOKUP($A914,'2025'!$C:$Z,MATCH(D$1,'2025'!$C$1:$Z$1,0))</f>
        <v>#N/A</v>
      </c>
      <c r="E914" s="27" t="str">
        <f>VLOOKUP($A914,'2025'!$C:$Z,MATCH(E$1,'2025'!$C$1:$Z$1,0))</f>
        <v>#N/A</v>
      </c>
      <c r="F914" s="27" t="str">
        <f>VLOOKUP($A914,'2025'!$C:$Z,MATCH(F$1,'2025'!$C$1:$Z$1,0))</f>
        <v>#N/A</v>
      </c>
      <c r="G914" s="27" t="str">
        <f>VLOOKUP($A914,'2025'!$C:$Z,MATCH(G$1,'2025'!$C$1:$Z$1,0))</f>
        <v>#N/A</v>
      </c>
      <c r="H914" s="27" t="str">
        <f>VLOOKUP($A914,'2025'!$C:$Z,MATCH(H$1,'2025'!$C$1:$Z$1,0))</f>
        <v>#N/A</v>
      </c>
      <c r="I914" s="27" t="str">
        <f>VLOOKUP($A914,'2025'!$C:$Z,MATCH(I$1,'2025'!$C$1:$Z$1,0))</f>
        <v>#N/A</v>
      </c>
      <c r="J914" s="27" t="str">
        <f>VLOOKUP($A914,'2025'!$C:$Z,MATCH(J$1,'2025'!$C$1:$Z$1,0))</f>
        <v>#N/A</v>
      </c>
      <c r="K914" s="27" t="str">
        <f>VLOOKUP($A914,'2025'!$C:$Z,MATCH(K$1,'2025'!$C$1:$Z$1,0))</f>
        <v>#N/A</v>
      </c>
      <c r="L914" s="27" t="str">
        <f>VLOOKUP($A914,'2025'!$C:$Z,MATCH(L$1,'2025'!$C$1:$Z$1,0))</f>
        <v>#N/A</v>
      </c>
      <c r="M914" s="27" t="str">
        <f>VLOOKUP($A914,'2025'!$C:$Z,MATCH(M$1,'2025'!$C$1:$Z$1,0))</f>
        <v>#N/A</v>
      </c>
      <c r="N914" s="27" t="str">
        <f>VLOOKUP($A914,'2025'!$C:$Z,MATCH(N$1,'2025'!$C$1:$Z$1,0))</f>
        <v>#N/A</v>
      </c>
      <c r="O914" s="27" t="str">
        <f>VLOOKUP($A914,'2025'!$C:$Z,MATCH(O$1,'2025'!$C$1:$Z$1,0))</f>
        <v>#N/A</v>
      </c>
      <c r="P914" s="31"/>
      <c r="Q914" s="31"/>
      <c r="R914" s="31"/>
      <c r="S914" s="31"/>
      <c r="T914" s="31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</row>
    <row r="915" ht="22.5" hidden="1" customHeight="1">
      <c r="A915" s="28"/>
      <c r="B915" s="30" t="str">
        <f>VLOOKUP($A915,'2025'!$C:$Z,MATCH(B$1,'2025'!$C$1:$Z$1,0))</f>
        <v>#N/A</v>
      </c>
      <c r="C915" s="27" t="str">
        <f>VLOOKUP($A915,'2025'!$C:$Z,MATCH(C$1,'2025'!$C$1:$Z$1,0))</f>
        <v>#N/A</v>
      </c>
      <c r="D915" s="27" t="str">
        <f>VLOOKUP($A915,'2025'!$C:$Z,MATCH(D$1,'2025'!$C$1:$Z$1,0))</f>
        <v>#N/A</v>
      </c>
      <c r="E915" s="27" t="str">
        <f>VLOOKUP($A915,'2025'!$C:$Z,MATCH(E$1,'2025'!$C$1:$Z$1,0))</f>
        <v>#N/A</v>
      </c>
      <c r="F915" s="27" t="str">
        <f>VLOOKUP($A915,'2025'!$C:$Z,MATCH(F$1,'2025'!$C$1:$Z$1,0))</f>
        <v>#N/A</v>
      </c>
      <c r="G915" s="27" t="str">
        <f>VLOOKUP($A915,'2025'!$C:$Z,MATCH(G$1,'2025'!$C$1:$Z$1,0))</f>
        <v>#N/A</v>
      </c>
      <c r="H915" s="27" t="str">
        <f>VLOOKUP($A915,'2025'!$C:$Z,MATCH(H$1,'2025'!$C$1:$Z$1,0))</f>
        <v>#N/A</v>
      </c>
      <c r="I915" s="27" t="str">
        <f>VLOOKUP($A915,'2025'!$C:$Z,MATCH(I$1,'2025'!$C$1:$Z$1,0))</f>
        <v>#N/A</v>
      </c>
      <c r="J915" s="27" t="str">
        <f>VLOOKUP($A915,'2025'!$C:$Z,MATCH(J$1,'2025'!$C$1:$Z$1,0))</f>
        <v>#N/A</v>
      </c>
      <c r="K915" s="27" t="str">
        <f>VLOOKUP($A915,'2025'!$C:$Z,MATCH(K$1,'2025'!$C$1:$Z$1,0))</f>
        <v>#N/A</v>
      </c>
      <c r="L915" s="27" t="str">
        <f>VLOOKUP($A915,'2025'!$C:$Z,MATCH(L$1,'2025'!$C$1:$Z$1,0))</f>
        <v>#N/A</v>
      </c>
      <c r="M915" s="27" t="str">
        <f>VLOOKUP($A915,'2025'!$C:$Z,MATCH(M$1,'2025'!$C$1:$Z$1,0))</f>
        <v>#N/A</v>
      </c>
      <c r="N915" s="27" t="str">
        <f>VLOOKUP($A915,'2025'!$C:$Z,MATCH(N$1,'2025'!$C$1:$Z$1,0))</f>
        <v>#N/A</v>
      </c>
      <c r="O915" s="27" t="str">
        <f>VLOOKUP($A915,'2025'!$C:$Z,MATCH(O$1,'2025'!$C$1:$Z$1,0))</f>
        <v>#N/A</v>
      </c>
      <c r="P915" s="31"/>
      <c r="Q915" s="31"/>
      <c r="R915" s="31"/>
      <c r="S915" s="31"/>
      <c r="T915" s="31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</row>
    <row r="916" ht="22.5" hidden="1" customHeight="1">
      <c r="A916" s="28"/>
      <c r="B916" s="30" t="str">
        <f>VLOOKUP($A916,'2025'!$C:$Z,MATCH(B$1,'2025'!$C$1:$Z$1,0))</f>
        <v>#N/A</v>
      </c>
      <c r="C916" s="27" t="str">
        <f>VLOOKUP($A916,'2025'!$C:$Z,MATCH(C$1,'2025'!$C$1:$Z$1,0))</f>
        <v>#N/A</v>
      </c>
      <c r="D916" s="27" t="str">
        <f>VLOOKUP($A916,'2025'!$C:$Z,MATCH(D$1,'2025'!$C$1:$Z$1,0))</f>
        <v>#N/A</v>
      </c>
      <c r="E916" s="27" t="str">
        <f>VLOOKUP($A916,'2025'!$C:$Z,MATCH(E$1,'2025'!$C$1:$Z$1,0))</f>
        <v>#N/A</v>
      </c>
      <c r="F916" s="27" t="str">
        <f>VLOOKUP($A916,'2025'!$C:$Z,MATCH(F$1,'2025'!$C$1:$Z$1,0))</f>
        <v>#N/A</v>
      </c>
      <c r="G916" s="27" t="str">
        <f>VLOOKUP($A916,'2025'!$C:$Z,MATCH(G$1,'2025'!$C$1:$Z$1,0))</f>
        <v>#N/A</v>
      </c>
      <c r="H916" s="27" t="str">
        <f>VLOOKUP($A916,'2025'!$C:$Z,MATCH(H$1,'2025'!$C$1:$Z$1,0))</f>
        <v>#N/A</v>
      </c>
      <c r="I916" s="27" t="str">
        <f>VLOOKUP($A916,'2025'!$C:$Z,MATCH(I$1,'2025'!$C$1:$Z$1,0))</f>
        <v>#N/A</v>
      </c>
      <c r="J916" s="27" t="str">
        <f>VLOOKUP($A916,'2025'!$C:$Z,MATCH(J$1,'2025'!$C$1:$Z$1,0))</f>
        <v>#N/A</v>
      </c>
      <c r="K916" s="27" t="str">
        <f>VLOOKUP($A916,'2025'!$C:$Z,MATCH(K$1,'2025'!$C$1:$Z$1,0))</f>
        <v>#N/A</v>
      </c>
      <c r="L916" s="27" t="str">
        <f>VLOOKUP($A916,'2025'!$C:$Z,MATCH(L$1,'2025'!$C$1:$Z$1,0))</f>
        <v>#N/A</v>
      </c>
      <c r="M916" s="27" t="str">
        <f>VLOOKUP($A916,'2025'!$C:$Z,MATCH(M$1,'2025'!$C$1:$Z$1,0))</f>
        <v>#N/A</v>
      </c>
      <c r="N916" s="27" t="str">
        <f>VLOOKUP($A916,'2025'!$C:$Z,MATCH(N$1,'2025'!$C$1:$Z$1,0))</f>
        <v>#N/A</v>
      </c>
      <c r="O916" s="27" t="str">
        <f>VLOOKUP($A916,'2025'!$C:$Z,MATCH(O$1,'2025'!$C$1:$Z$1,0))</f>
        <v>#N/A</v>
      </c>
      <c r="P916" s="31"/>
      <c r="Q916" s="31"/>
      <c r="R916" s="31"/>
      <c r="S916" s="31"/>
      <c r="T916" s="31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</row>
    <row r="917" ht="22.5" hidden="1" customHeight="1">
      <c r="A917" s="28"/>
      <c r="B917" s="30" t="str">
        <f>VLOOKUP($A917,'2025'!$C:$Z,MATCH(B$1,'2025'!$C$1:$Z$1,0))</f>
        <v>#N/A</v>
      </c>
      <c r="C917" s="27" t="str">
        <f>VLOOKUP($A917,'2025'!$C:$Z,MATCH(C$1,'2025'!$C$1:$Z$1,0))</f>
        <v>#N/A</v>
      </c>
      <c r="D917" s="27" t="str">
        <f>VLOOKUP($A917,'2025'!$C:$Z,MATCH(D$1,'2025'!$C$1:$Z$1,0))</f>
        <v>#N/A</v>
      </c>
      <c r="E917" s="27" t="str">
        <f>VLOOKUP($A917,'2025'!$C:$Z,MATCH(E$1,'2025'!$C$1:$Z$1,0))</f>
        <v>#N/A</v>
      </c>
      <c r="F917" s="27" t="str">
        <f>VLOOKUP($A917,'2025'!$C:$Z,MATCH(F$1,'2025'!$C$1:$Z$1,0))</f>
        <v>#N/A</v>
      </c>
      <c r="G917" s="27" t="str">
        <f>VLOOKUP($A917,'2025'!$C:$Z,MATCH(G$1,'2025'!$C$1:$Z$1,0))</f>
        <v>#N/A</v>
      </c>
      <c r="H917" s="27" t="str">
        <f>VLOOKUP($A917,'2025'!$C:$Z,MATCH(H$1,'2025'!$C$1:$Z$1,0))</f>
        <v>#N/A</v>
      </c>
      <c r="I917" s="27" t="str">
        <f>VLOOKUP($A917,'2025'!$C:$Z,MATCH(I$1,'2025'!$C$1:$Z$1,0))</f>
        <v>#N/A</v>
      </c>
      <c r="J917" s="27" t="str">
        <f>VLOOKUP($A917,'2025'!$C:$Z,MATCH(J$1,'2025'!$C$1:$Z$1,0))</f>
        <v>#N/A</v>
      </c>
      <c r="K917" s="27" t="str">
        <f>VLOOKUP($A917,'2025'!$C:$Z,MATCH(K$1,'2025'!$C$1:$Z$1,0))</f>
        <v>#N/A</v>
      </c>
      <c r="L917" s="27" t="str">
        <f>VLOOKUP($A917,'2025'!$C:$Z,MATCH(L$1,'2025'!$C$1:$Z$1,0))</f>
        <v>#N/A</v>
      </c>
      <c r="M917" s="27" t="str">
        <f>VLOOKUP($A917,'2025'!$C:$Z,MATCH(M$1,'2025'!$C$1:$Z$1,0))</f>
        <v>#N/A</v>
      </c>
      <c r="N917" s="27" t="str">
        <f>VLOOKUP($A917,'2025'!$C:$Z,MATCH(N$1,'2025'!$C$1:$Z$1,0))</f>
        <v>#N/A</v>
      </c>
      <c r="O917" s="27" t="str">
        <f>VLOOKUP($A917,'2025'!$C:$Z,MATCH(O$1,'2025'!$C$1:$Z$1,0))</f>
        <v>#N/A</v>
      </c>
      <c r="P917" s="31"/>
      <c r="Q917" s="31"/>
      <c r="R917" s="31"/>
      <c r="S917" s="31"/>
      <c r="T917" s="31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</row>
    <row r="918" ht="22.5" hidden="1" customHeight="1">
      <c r="A918" s="28"/>
      <c r="B918" s="30" t="str">
        <f>VLOOKUP($A918,'2025'!$C:$Z,MATCH(B$1,'2025'!$C$1:$Z$1,0))</f>
        <v>#N/A</v>
      </c>
      <c r="C918" s="27" t="str">
        <f>VLOOKUP($A918,'2025'!$C:$Z,MATCH(C$1,'2025'!$C$1:$Z$1,0))</f>
        <v>#N/A</v>
      </c>
      <c r="D918" s="27" t="str">
        <f>VLOOKUP($A918,'2025'!$C:$Z,MATCH(D$1,'2025'!$C$1:$Z$1,0))</f>
        <v>#N/A</v>
      </c>
      <c r="E918" s="27" t="str">
        <f>VLOOKUP($A918,'2025'!$C:$Z,MATCH(E$1,'2025'!$C$1:$Z$1,0))</f>
        <v>#N/A</v>
      </c>
      <c r="F918" s="27" t="str">
        <f>VLOOKUP($A918,'2025'!$C:$Z,MATCH(F$1,'2025'!$C$1:$Z$1,0))</f>
        <v>#N/A</v>
      </c>
      <c r="G918" s="27" t="str">
        <f>VLOOKUP($A918,'2025'!$C:$Z,MATCH(G$1,'2025'!$C$1:$Z$1,0))</f>
        <v>#N/A</v>
      </c>
      <c r="H918" s="27" t="str">
        <f>VLOOKUP($A918,'2025'!$C:$Z,MATCH(H$1,'2025'!$C$1:$Z$1,0))</f>
        <v>#N/A</v>
      </c>
      <c r="I918" s="27" t="str">
        <f>VLOOKUP($A918,'2025'!$C:$Z,MATCH(I$1,'2025'!$C$1:$Z$1,0))</f>
        <v>#N/A</v>
      </c>
      <c r="J918" s="27" t="str">
        <f>VLOOKUP($A918,'2025'!$C:$Z,MATCH(J$1,'2025'!$C$1:$Z$1,0))</f>
        <v>#N/A</v>
      </c>
      <c r="K918" s="27" t="str">
        <f>VLOOKUP($A918,'2025'!$C:$Z,MATCH(K$1,'2025'!$C$1:$Z$1,0))</f>
        <v>#N/A</v>
      </c>
      <c r="L918" s="27" t="str">
        <f>VLOOKUP($A918,'2025'!$C:$Z,MATCH(L$1,'2025'!$C$1:$Z$1,0))</f>
        <v>#N/A</v>
      </c>
      <c r="M918" s="27" t="str">
        <f>VLOOKUP($A918,'2025'!$C:$Z,MATCH(M$1,'2025'!$C$1:$Z$1,0))</f>
        <v>#N/A</v>
      </c>
      <c r="N918" s="27" t="str">
        <f>VLOOKUP($A918,'2025'!$C:$Z,MATCH(N$1,'2025'!$C$1:$Z$1,0))</f>
        <v>#N/A</v>
      </c>
      <c r="O918" s="27" t="str">
        <f>VLOOKUP($A918,'2025'!$C:$Z,MATCH(O$1,'2025'!$C$1:$Z$1,0))</f>
        <v>#N/A</v>
      </c>
      <c r="P918" s="31"/>
      <c r="Q918" s="31"/>
      <c r="R918" s="31"/>
      <c r="S918" s="31"/>
      <c r="T918" s="31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</row>
    <row r="919" ht="22.5" hidden="1" customHeight="1">
      <c r="A919" s="28"/>
      <c r="B919" s="30" t="str">
        <f>VLOOKUP($A919,'2025'!$C:$Z,MATCH(B$1,'2025'!$C$1:$Z$1,0))</f>
        <v>#N/A</v>
      </c>
      <c r="C919" s="27" t="str">
        <f>VLOOKUP($A919,'2025'!$C:$Z,MATCH(C$1,'2025'!$C$1:$Z$1,0))</f>
        <v>#N/A</v>
      </c>
      <c r="D919" s="27" t="str">
        <f>VLOOKUP($A919,'2025'!$C:$Z,MATCH(D$1,'2025'!$C$1:$Z$1,0))</f>
        <v>#N/A</v>
      </c>
      <c r="E919" s="27" t="str">
        <f>VLOOKUP($A919,'2025'!$C:$Z,MATCH(E$1,'2025'!$C$1:$Z$1,0))</f>
        <v>#N/A</v>
      </c>
      <c r="F919" s="27" t="str">
        <f>VLOOKUP($A919,'2025'!$C:$Z,MATCH(F$1,'2025'!$C$1:$Z$1,0))</f>
        <v>#N/A</v>
      </c>
      <c r="G919" s="27" t="str">
        <f>VLOOKUP($A919,'2025'!$C:$Z,MATCH(G$1,'2025'!$C$1:$Z$1,0))</f>
        <v>#N/A</v>
      </c>
      <c r="H919" s="27" t="str">
        <f>VLOOKUP($A919,'2025'!$C:$Z,MATCH(H$1,'2025'!$C$1:$Z$1,0))</f>
        <v>#N/A</v>
      </c>
      <c r="I919" s="27" t="str">
        <f>VLOOKUP($A919,'2025'!$C:$Z,MATCH(I$1,'2025'!$C$1:$Z$1,0))</f>
        <v>#N/A</v>
      </c>
      <c r="J919" s="27" t="str">
        <f>VLOOKUP($A919,'2025'!$C:$Z,MATCH(J$1,'2025'!$C$1:$Z$1,0))</f>
        <v>#N/A</v>
      </c>
      <c r="K919" s="27" t="str">
        <f>VLOOKUP($A919,'2025'!$C:$Z,MATCH(K$1,'2025'!$C$1:$Z$1,0))</f>
        <v>#N/A</v>
      </c>
      <c r="L919" s="27" t="str">
        <f>VLOOKUP($A919,'2025'!$C:$Z,MATCH(L$1,'2025'!$C$1:$Z$1,0))</f>
        <v>#N/A</v>
      </c>
      <c r="M919" s="27" t="str">
        <f>VLOOKUP($A919,'2025'!$C:$Z,MATCH(M$1,'2025'!$C$1:$Z$1,0))</f>
        <v>#N/A</v>
      </c>
      <c r="N919" s="27" t="str">
        <f>VLOOKUP($A919,'2025'!$C:$Z,MATCH(N$1,'2025'!$C$1:$Z$1,0))</f>
        <v>#N/A</v>
      </c>
      <c r="O919" s="27" t="str">
        <f>VLOOKUP($A919,'2025'!$C:$Z,MATCH(O$1,'2025'!$C$1:$Z$1,0))</f>
        <v>#N/A</v>
      </c>
      <c r="P919" s="31"/>
      <c r="Q919" s="31"/>
      <c r="R919" s="31"/>
      <c r="S919" s="31"/>
      <c r="T919" s="31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</row>
    <row r="920" ht="22.5" hidden="1" customHeight="1">
      <c r="A920" s="28"/>
      <c r="B920" s="30" t="str">
        <f>VLOOKUP($A920,'2025'!$C:$Z,MATCH(B$1,'2025'!$C$1:$Z$1,0))</f>
        <v>#N/A</v>
      </c>
      <c r="C920" s="27" t="str">
        <f>VLOOKUP($A920,'2025'!$C:$Z,MATCH(C$1,'2025'!$C$1:$Z$1,0))</f>
        <v>#N/A</v>
      </c>
      <c r="D920" s="27" t="str">
        <f>VLOOKUP($A920,'2025'!$C:$Z,MATCH(D$1,'2025'!$C$1:$Z$1,0))</f>
        <v>#N/A</v>
      </c>
      <c r="E920" s="27" t="str">
        <f>VLOOKUP($A920,'2025'!$C:$Z,MATCH(E$1,'2025'!$C$1:$Z$1,0))</f>
        <v>#N/A</v>
      </c>
      <c r="F920" s="27" t="str">
        <f>VLOOKUP($A920,'2025'!$C:$Z,MATCH(F$1,'2025'!$C$1:$Z$1,0))</f>
        <v>#N/A</v>
      </c>
      <c r="G920" s="27" t="str">
        <f>VLOOKUP($A920,'2025'!$C:$Z,MATCH(G$1,'2025'!$C$1:$Z$1,0))</f>
        <v>#N/A</v>
      </c>
      <c r="H920" s="27" t="str">
        <f>VLOOKUP($A920,'2025'!$C:$Z,MATCH(H$1,'2025'!$C$1:$Z$1,0))</f>
        <v>#N/A</v>
      </c>
      <c r="I920" s="27" t="str">
        <f>VLOOKUP($A920,'2025'!$C:$Z,MATCH(I$1,'2025'!$C$1:$Z$1,0))</f>
        <v>#N/A</v>
      </c>
      <c r="J920" s="27" t="str">
        <f>VLOOKUP($A920,'2025'!$C:$Z,MATCH(J$1,'2025'!$C$1:$Z$1,0))</f>
        <v>#N/A</v>
      </c>
      <c r="K920" s="27" t="str">
        <f>VLOOKUP($A920,'2025'!$C:$Z,MATCH(K$1,'2025'!$C$1:$Z$1,0))</f>
        <v>#N/A</v>
      </c>
      <c r="L920" s="27" t="str">
        <f>VLOOKUP($A920,'2025'!$C:$Z,MATCH(L$1,'2025'!$C$1:$Z$1,0))</f>
        <v>#N/A</v>
      </c>
      <c r="M920" s="27" t="str">
        <f>VLOOKUP($A920,'2025'!$C:$Z,MATCH(M$1,'2025'!$C$1:$Z$1,0))</f>
        <v>#N/A</v>
      </c>
      <c r="N920" s="27" t="str">
        <f>VLOOKUP($A920,'2025'!$C:$Z,MATCH(N$1,'2025'!$C$1:$Z$1,0))</f>
        <v>#N/A</v>
      </c>
      <c r="O920" s="27" t="str">
        <f>VLOOKUP($A920,'2025'!$C:$Z,MATCH(O$1,'2025'!$C$1:$Z$1,0))</f>
        <v>#N/A</v>
      </c>
      <c r="P920" s="31"/>
      <c r="Q920" s="31"/>
      <c r="R920" s="31"/>
      <c r="S920" s="31"/>
      <c r="T920" s="31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</row>
    <row r="921" ht="22.5" hidden="1" customHeight="1">
      <c r="A921" s="28"/>
      <c r="B921" s="30" t="str">
        <f>VLOOKUP($A921,'2025'!$C:$Z,MATCH(B$1,'2025'!$C$1:$Z$1,0))</f>
        <v>#N/A</v>
      </c>
      <c r="C921" s="27" t="str">
        <f>VLOOKUP($A921,'2025'!$C:$Z,MATCH(C$1,'2025'!$C$1:$Z$1,0))</f>
        <v>#N/A</v>
      </c>
      <c r="D921" s="27" t="str">
        <f>VLOOKUP($A921,'2025'!$C:$Z,MATCH(D$1,'2025'!$C$1:$Z$1,0))</f>
        <v>#N/A</v>
      </c>
      <c r="E921" s="27" t="str">
        <f>VLOOKUP($A921,'2025'!$C:$Z,MATCH(E$1,'2025'!$C$1:$Z$1,0))</f>
        <v>#N/A</v>
      </c>
      <c r="F921" s="27" t="str">
        <f>VLOOKUP($A921,'2025'!$C:$Z,MATCH(F$1,'2025'!$C$1:$Z$1,0))</f>
        <v>#N/A</v>
      </c>
      <c r="G921" s="27" t="str">
        <f>VLOOKUP($A921,'2025'!$C:$Z,MATCH(G$1,'2025'!$C$1:$Z$1,0))</f>
        <v>#N/A</v>
      </c>
      <c r="H921" s="27" t="str">
        <f>VLOOKUP($A921,'2025'!$C:$Z,MATCH(H$1,'2025'!$C$1:$Z$1,0))</f>
        <v>#N/A</v>
      </c>
      <c r="I921" s="27" t="str">
        <f>VLOOKUP($A921,'2025'!$C:$Z,MATCH(I$1,'2025'!$C$1:$Z$1,0))</f>
        <v>#N/A</v>
      </c>
      <c r="J921" s="27" t="str">
        <f>VLOOKUP($A921,'2025'!$C:$Z,MATCH(J$1,'2025'!$C$1:$Z$1,0))</f>
        <v>#N/A</v>
      </c>
      <c r="K921" s="27" t="str">
        <f>VLOOKUP($A921,'2025'!$C:$Z,MATCH(K$1,'2025'!$C$1:$Z$1,0))</f>
        <v>#N/A</v>
      </c>
      <c r="L921" s="27" t="str">
        <f>VLOOKUP($A921,'2025'!$C:$Z,MATCH(L$1,'2025'!$C$1:$Z$1,0))</f>
        <v>#N/A</v>
      </c>
      <c r="M921" s="27" t="str">
        <f>VLOOKUP($A921,'2025'!$C:$Z,MATCH(M$1,'2025'!$C$1:$Z$1,0))</f>
        <v>#N/A</v>
      </c>
      <c r="N921" s="27" t="str">
        <f>VLOOKUP($A921,'2025'!$C:$Z,MATCH(N$1,'2025'!$C$1:$Z$1,0))</f>
        <v>#N/A</v>
      </c>
      <c r="O921" s="27" t="str">
        <f>VLOOKUP($A921,'2025'!$C:$Z,MATCH(O$1,'2025'!$C$1:$Z$1,0))</f>
        <v>#N/A</v>
      </c>
      <c r="P921" s="31"/>
      <c r="Q921" s="31"/>
      <c r="R921" s="31"/>
      <c r="S921" s="31"/>
      <c r="T921" s="31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</row>
    <row r="922" ht="22.5" hidden="1" customHeight="1">
      <c r="A922" s="28"/>
      <c r="B922" s="30" t="str">
        <f>VLOOKUP($A922,'2025'!$C:$Z,MATCH(B$1,'2025'!$C$1:$Z$1,0))</f>
        <v>#N/A</v>
      </c>
      <c r="C922" s="27" t="str">
        <f>VLOOKUP($A922,'2025'!$C:$Z,MATCH(C$1,'2025'!$C$1:$Z$1,0))</f>
        <v>#N/A</v>
      </c>
      <c r="D922" s="27" t="str">
        <f>VLOOKUP($A922,'2025'!$C:$Z,MATCH(D$1,'2025'!$C$1:$Z$1,0))</f>
        <v>#N/A</v>
      </c>
      <c r="E922" s="27" t="str">
        <f>VLOOKUP($A922,'2025'!$C:$Z,MATCH(E$1,'2025'!$C$1:$Z$1,0))</f>
        <v>#N/A</v>
      </c>
      <c r="F922" s="27" t="str">
        <f>VLOOKUP($A922,'2025'!$C:$Z,MATCH(F$1,'2025'!$C$1:$Z$1,0))</f>
        <v>#N/A</v>
      </c>
      <c r="G922" s="27" t="str">
        <f>VLOOKUP($A922,'2025'!$C:$Z,MATCH(G$1,'2025'!$C$1:$Z$1,0))</f>
        <v>#N/A</v>
      </c>
      <c r="H922" s="27" t="str">
        <f>VLOOKUP($A922,'2025'!$C:$Z,MATCH(H$1,'2025'!$C$1:$Z$1,0))</f>
        <v>#N/A</v>
      </c>
      <c r="I922" s="27" t="str">
        <f>VLOOKUP($A922,'2025'!$C:$Z,MATCH(I$1,'2025'!$C$1:$Z$1,0))</f>
        <v>#N/A</v>
      </c>
      <c r="J922" s="27" t="str">
        <f>VLOOKUP($A922,'2025'!$C:$Z,MATCH(J$1,'2025'!$C$1:$Z$1,0))</f>
        <v>#N/A</v>
      </c>
      <c r="K922" s="27" t="str">
        <f>VLOOKUP($A922,'2025'!$C:$Z,MATCH(K$1,'2025'!$C$1:$Z$1,0))</f>
        <v>#N/A</v>
      </c>
      <c r="L922" s="27" t="str">
        <f>VLOOKUP($A922,'2025'!$C:$Z,MATCH(L$1,'2025'!$C$1:$Z$1,0))</f>
        <v>#N/A</v>
      </c>
      <c r="M922" s="27" t="str">
        <f>VLOOKUP($A922,'2025'!$C:$Z,MATCH(M$1,'2025'!$C$1:$Z$1,0))</f>
        <v>#N/A</v>
      </c>
      <c r="N922" s="27" t="str">
        <f>VLOOKUP($A922,'2025'!$C:$Z,MATCH(N$1,'2025'!$C$1:$Z$1,0))</f>
        <v>#N/A</v>
      </c>
      <c r="O922" s="27" t="str">
        <f>VLOOKUP($A922,'2025'!$C:$Z,MATCH(O$1,'2025'!$C$1:$Z$1,0))</f>
        <v>#N/A</v>
      </c>
      <c r="P922" s="31"/>
      <c r="Q922" s="31"/>
      <c r="R922" s="31"/>
      <c r="S922" s="31"/>
      <c r="T922" s="31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</row>
    <row r="923" ht="22.5" hidden="1" customHeight="1">
      <c r="A923" s="28"/>
      <c r="B923" s="30" t="str">
        <f>VLOOKUP($A923,'2025'!$C:$Z,MATCH(B$1,'2025'!$C$1:$Z$1,0))</f>
        <v>#N/A</v>
      </c>
      <c r="C923" s="27" t="str">
        <f>VLOOKUP($A923,'2025'!$C:$Z,MATCH(C$1,'2025'!$C$1:$Z$1,0))</f>
        <v>#N/A</v>
      </c>
      <c r="D923" s="27" t="str">
        <f>VLOOKUP($A923,'2025'!$C:$Z,MATCH(D$1,'2025'!$C$1:$Z$1,0))</f>
        <v>#N/A</v>
      </c>
      <c r="E923" s="27" t="str">
        <f>VLOOKUP($A923,'2025'!$C:$Z,MATCH(E$1,'2025'!$C$1:$Z$1,0))</f>
        <v>#N/A</v>
      </c>
      <c r="F923" s="27" t="str">
        <f>VLOOKUP($A923,'2025'!$C:$Z,MATCH(F$1,'2025'!$C$1:$Z$1,0))</f>
        <v>#N/A</v>
      </c>
      <c r="G923" s="27" t="str">
        <f>VLOOKUP($A923,'2025'!$C:$Z,MATCH(G$1,'2025'!$C$1:$Z$1,0))</f>
        <v>#N/A</v>
      </c>
      <c r="H923" s="27" t="str">
        <f>VLOOKUP($A923,'2025'!$C:$Z,MATCH(H$1,'2025'!$C$1:$Z$1,0))</f>
        <v>#N/A</v>
      </c>
      <c r="I923" s="27" t="str">
        <f>VLOOKUP($A923,'2025'!$C:$Z,MATCH(I$1,'2025'!$C$1:$Z$1,0))</f>
        <v>#N/A</v>
      </c>
      <c r="J923" s="27" t="str">
        <f>VLOOKUP($A923,'2025'!$C:$Z,MATCH(J$1,'2025'!$C$1:$Z$1,0))</f>
        <v>#N/A</v>
      </c>
      <c r="K923" s="27" t="str">
        <f>VLOOKUP($A923,'2025'!$C:$Z,MATCH(K$1,'2025'!$C$1:$Z$1,0))</f>
        <v>#N/A</v>
      </c>
      <c r="L923" s="27" t="str">
        <f>VLOOKUP($A923,'2025'!$C:$Z,MATCH(L$1,'2025'!$C$1:$Z$1,0))</f>
        <v>#N/A</v>
      </c>
      <c r="M923" s="27" t="str">
        <f>VLOOKUP($A923,'2025'!$C:$Z,MATCH(M$1,'2025'!$C$1:$Z$1,0))</f>
        <v>#N/A</v>
      </c>
      <c r="N923" s="27" t="str">
        <f>VLOOKUP($A923,'2025'!$C:$Z,MATCH(N$1,'2025'!$C$1:$Z$1,0))</f>
        <v>#N/A</v>
      </c>
      <c r="O923" s="27" t="str">
        <f>VLOOKUP($A923,'2025'!$C:$Z,MATCH(O$1,'2025'!$C$1:$Z$1,0))</f>
        <v>#N/A</v>
      </c>
      <c r="P923" s="31"/>
      <c r="Q923" s="31"/>
      <c r="R923" s="31"/>
      <c r="S923" s="31"/>
      <c r="T923" s="31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</row>
    <row r="924" ht="22.5" hidden="1" customHeight="1">
      <c r="A924" s="28"/>
      <c r="B924" s="30" t="str">
        <f>VLOOKUP($A924,'2025'!$C:$Z,MATCH(B$1,'2025'!$C$1:$Z$1,0))</f>
        <v>#N/A</v>
      </c>
      <c r="C924" s="27" t="str">
        <f>VLOOKUP($A924,'2025'!$C:$Z,MATCH(C$1,'2025'!$C$1:$Z$1,0))</f>
        <v>#N/A</v>
      </c>
      <c r="D924" s="27" t="str">
        <f>VLOOKUP($A924,'2025'!$C:$Z,MATCH(D$1,'2025'!$C$1:$Z$1,0))</f>
        <v>#N/A</v>
      </c>
      <c r="E924" s="27" t="str">
        <f>VLOOKUP($A924,'2025'!$C:$Z,MATCH(E$1,'2025'!$C$1:$Z$1,0))</f>
        <v>#N/A</v>
      </c>
      <c r="F924" s="27" t="str">
        <f>VLOOKUP($A924,'2025'!$C:$Z,MATCH(F$1,'2025'!$C$1:$Z$1,0))</f>
        <v>#N/A</v>
      </c>
      <c r="G924" s="27" t="str">
        <f>VLOOKUP($A924,'2025'!$C:$Z,MATCH(G$1,'2025'!$C$1:$Z$1,0))</f>
        <v>#N/A</v>
      </c>
      <c r="H924" s="27" t="str">
        <f>VLOOKUP($A924,'2025'!$C:$Z,MATCH(H$1,'2025'!$C$1:$Z$1,0))</f>
        <v>#N/A</v>
      </c>
      <c r="I924" s="27" t="str">
        <f>VLOOKUP($A924,'2025'!$C:$Z,MATCH(I$1,'2025'!$C$1:$Z$1,0))</f>
        <v>#N/A</v>
      </c>
      <c r="J924" s="27" t="str">
        <f>VLOOKUP($A924,'2025'!$C:$Z,MATCH(J$1,'2025'!$C$1:$Z$1,0))</f>
        <v>#N/A</v>
      </c>
      <c r="K924" s="27" t="str">
        <f>VLOOKUP($A924,'2025'!$C:$Z,MATCH(K$1,'2025'!$C$1:$Z$1,0))</f>
        <v>#N/A</v>
      </c>
      <c r="L924" s="27" t="str">
        <f>VLOOKUP($A924,'2025'!$C:$Z,MATCH(L$1,'2025'!$C$1:$Z$1,0))</f>
        <v>#N/A</v>
      </c>
      <c r="M924" s="27" t="str">
        <f>VLOOKUP($A924,'2025'!$C:$Z,MATCH(M$1,'2025'!$C$1:$Z$1,0))</f>
        <v>#N/A</v>
      </c>
      <c r="N924" s="27" t="str">
        <f>VLOOKUP($A924,'2025'!$C:$Z,MATCH(N$1,'2025'!$C$1:$Z$1,0))</f>
        <v>#N/A</v>
      </c>
      <c r="O924" s="27" t="str">
        <f>VLOOKUP($A924,'2025'!$C:$Z,MATCH(O$1,'2025'!$C$1:$Z$1,0))</f>
        <v>#N/A</v>
      </c>
      <c r="P924" s="31"/>
      <c r="Q924" s="31"/>
      <c r="R924" s="31"/>
      <c r="S924" s="31"/>
      <c r="T924" s="31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</row>
    <row r="925" ht="22.5" hidden="1" customHeight="1">
      <c r="A925" s="28"/>
      <c r="B925" s="30" t="str">
        <f>VLOOKUP($A925,'2025'!$C:$Z,MATCH(B$1,'2025'!$C$1:$Z$1,0))</f>
        <v>#N/A</v>
      </c>
      <c r="C925" s="27" t="str">
        <f>VLOOKUP($A925,'2025'!$C:$Z,MATCH(C$1,'2025'!$C$1:$Z$1,0))</f>
        <v>#N/A</v>
      </c>
      <c r="D925" s="27" t="str">
        <f>VLOOKUP($A925,'2025'!$C:$Z,MATCH(D$1,'2025'!$C$1:$Z$1,0))</f>
        <v>#N/A</v>
      </c>
      <c r="E925" s="27" t="str">
        <f>VLOOKUP($A925,'2025'!$C:$Z,MATCH(E$1,'2025'!$C$1:$Z$1,0))</f>
        <v>#N/A</v>
      </c>
      <c r="F925" s="27" t="str">
        <f>VLOOKUP($A925,'2025'!$C:$Z,MATCH(F$1,'2025'!$C$1:$Z$1,0))</f>
        <v>#N/A</v>
      </c>
      <c r="G925" s="27" t="str">
        <f>VLOOKUP($A925,'2025'!$C:$Z,MATCH(G$1,'2025'!$C$1:$Z$1,0))</f>
        <v>#N/A</v>
      </c>
      <c r="H925" s="27" t="str">
        <f>VLOOKUP($A925,'2025'!$C:$Z,MATCH(H$1,'2025'!$C$1:$Z$1,0))</f>
        <v>#N/A</v>
      </c>
      <c r="I925" s="27" t="str">
        <f>VLOOKUP($A925,'2025'!$C:$Z,MATCH(I$1,'2025'!$C$1:$Z$1,0))</f>
        <v>#N/A</v>
      </c>
      <c r="J925" s="27" t="str">
        <f>VLOOKUP($A925,'2025'!$C:$Z,MATCH(J$1,'2025'!$C$1:$Z$1,0))</f>
        <v>#N/A</v>
      </c>
      <c r="K925" s="27" t="str">
        <f>VLOOKUP($A925,'2025'!$C:$Z,MATCH(K$1,'2025'!$C$1:$Z$1,0))</f>
        <v>#N/A</v>
      </c>
      <c r="L925" s="27" t="str">
        <f>VLOOKUP($A925,'2025'!$C:$Z,MATCH(L$1,'2025'!$C$1:$Z$1,0))</f>
        <v>#N/A</v>
      </c>
      <c r="M925" s="27" t="str">
        <f>VLOOKUP($A925,'2025'!$C:$Z,MATCH(M$1,'2025'!$C$1:$Z$1,0))</f>
        <v>#N/A</v>
      </c>
      <c r="N925" s="27" t="str">
        <f>VLOOKUP($A925,'2025'!$C:$Z,MATCH(N$1,'2025'!$C$1:$Z$1,0))</f>
        <v>#N/A</v>
      </c>
      <c r="O925" s="27" t="str">
        <f>VLOOKUP($A925,'2025'!$C:$Z,MATCH(O$1,'2025'!$C$1:$Z$1,0))</f>
        <v>#N/A</v>
      </c>
      <c r="P925" s="31"/>
      <c r="Q925" s="31"/>
      <c r="R925" s="31"/>
      <c r="S925" s="31"/>
      <c r="T925" s="31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</row>
    <row r="926" ht="22.5" hidden="1" customHeight="1">
      <c r="A926" s="28"/>
      <c r="B926" s="30" t="str">
        <f>VLOOKUP($A926,'2025'!$C:$Z,MATCH(B$1,'2025'!$C$1:$Z$1,0))</f>
        <v>#N/A</v>
      </c>
      <c r="C926" s="27" t="str">
        <f>VLOOKUP($A926,'2025'!$C:$Z,MATCH(C$1,'2025'!$C$1:$Z$1,0))</f>
        <v>#N/A</v>
      </c>
      <c r="D926" s="27" t="str">
        <f>VLOOKUP($A926,'2025'!$C:$Z,MATCH(D$1,'2025'!$C$1:$Z$1,0))</f>
        <v>#N/A</v>
      </c>
      <c r="E926" s="27" t="str">
        <f>VLOOKUP($A926,'2025'!$C:$Z,MATCH(E$1,'2025'!$C$1:$Z$1,0))</f>
        <v>#N/A</v>
      </c>
      <c r="F926" s="27" t="str">
        <f>VLOOKUP($A926,'2025'!$C:$Z,MATCH(F$1,'2025'!$C$1:$Z$1,0))</f>
        <v>#N/A</v>
      </c>
      <c r="G926" s="27" t="str">
        <f>VLOOKUP($A926,'2025'!$C:$Z,MATCH(G$1,'2025'!$C$1:$Z$1,0))</f>
        <v>#N/A</v>
      </c>
      <c r="H926" s="27" t="str">
        <f>VLOOKUP($A926,'2025'!$C:$Z,MATCH(H$1,'2025'!$C$1:$Z$1,0))</f>
        <v>#N/A</v>
      </c>
      <c r="I926" s="27" t="str">
        <f>VLOOKUP($A926,'2025'!$C:$Z,MATCH(I$1,'2025'!$C$1:$Z$1,0))</f>
        <v>#N/A</v>
      </c>
      <c r="J926" s="27" t="str">
        <f>VLOOKUP($A926,'2025'!$C:$Z,MATCH(J$1,'2025'!$C$1:$Z$1,0))</f>
        <v>#N/A</v>
      </c>
      <c r="K926" s="27" t="str">
        <f>VLOOKUP($A926,'2025'!$C:$Z,MATCH(K$1,'2025'!$C$1:$Z$1,0))</f>
        <v>#N/A</v>
      </c>
      <c r="L926" s="27" t="str">
        <f>VLOOKUP($A926,'2025'!$C:$Z,MATCH(L$1,'2025'!$C$1:$Z$1,0))</f>
        <v>#N/A</v>
      </c>
      <c r="M926" s="27" t="str">
        <f>VLOOKUP($A926,'2025'!$C:$Z,MATCH(M$1,'2025'!$C$1:$Z$1,0))</f>
        <v>#N/A</v>
      </c>
      <c r="N926" s="27" t="str">
        <f>VLOOKUP($A926,'2025'!$C:$Z,MATCH(N$1,'2025'!$C$1:$Z$1,0))</f>
        <v>#N/A</v>
      </c>
      <c r="O926" s="27" t="str">
        <f>VLOOKUP($A926,'2025'!$C:$Z,MATCH(O$1,'2025'!$C$1:$Z$1,0))</f>
        <v>#N/A</v>
      </c>
      <c r="P926" s="31"/>
      <c r="Q926" s="31"/>
      <c r="R926" s="31"/>
      <c r="S926" s="31"/>
      <c r="T926" s="31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</row>
    <row r="927" ht="22.5" hidden="1" customHeight="1">
      <c r="A927" s="28"/>
      <c r="B927" s="30" t="str">
        <f>VLOOKUP($A927,'2025'!$C:$Z,MATCH(B$1,'2025'!$C$1:$Z$1,0))</f>
        <v>#N/A</v>
      </c>
      <c r="C927" s="27" t="str">
        <f>VLOOKUP($A927,'2025'!$C:$Z,MATCH(C$1,'2025'!$C$1:$Z$1,0))</f>
        <v>#N/A</v>
      </c>
      <c r="D927" s="27" t="str">
        <f>VLOOKUP($A927,'2025'!$C:$Z,MATCH(D$1,'2025'!$C$1:$Z$1,0))</f>
        <v>#N/A</v>
      </c>
      <c r="E927" s="27" t="str">
        <f>VLOOKUP($A927,'2025'!$C:$Z,MATCH(E$1,'2025'!$C$1:$Z$1,0))</f>
        <v>#N/A</v>
      </c>
      <c r="F927" s="27" t="str">
        <f>VLOOKUP($A927,'2025'!$C:$Z,MATCH(F$1,'2025'!$C$1:$Z$1,0))</f>
        <v>#N/A</v>
      </c>
      <c r="G927" s="27" t="str">
        <f>VLOOKUP($A927,'2025'!$C:$Z,MATCH(G$1,'2025'!$C$1:$Z$1,0))</f>
        <v>#N/A</v>
      </c>
      <c r="H927" s="27" t="str">
        <f>VLOOKUP($A927,'2025'!$C:$Z,MATCH(H$1,'2025'!$C$1:$Z$1,0))</f>
        <v>#N/A</v>
      </c>
      <c r="I927" s="27" t="str">
        <f>VLOOKUP($A927,'2025'!$C:$Z,MATCH(I$1,'2025'!$C$1:$Z$1,0))</f>
        <v>#N/A</v>
      </c>
      <c r="J927" s="27" t="str">
        <f>VLOOKUP($A927,'2025'!$C:$Z,MATCH(J$1,'2025'!$C$1:$Z$1,0))</f>
        <v>#N/A</v>
      </c>
      <c r="K927" s="27" t="str">
        <f>VLOOKUP($A927,'2025'!$C:$Z,MATCH(K$1,'2025'!$C$1:$Z$1,0))</f>
        <v>#N/A</v>
      </c>
      <c r="L927" s="27" t="str">
        <f>VLOOKUP($A927,'2025'!$C:$Z,MATCH(L$1,'2025'!$C$1:$Z$1,0))</f>
        <v>#N/A</v>
      </c>
      <c r="M927" s="27" t="str">
        <f>VLOOKUP($A927,'2025'!$C:$Z,MATCH(M$1,'2025'!$C$1:$Z$1,0))</f>
        <v>#N/A</v>
      </c>
      <c r="N927" s="27" t="str">
        <f>VLOOKUP($A927,'2025'!$C:$Z,MATCH(N$1,'2025'!$C$1:$Z$1,0))</f>
        <v>#N/A</v>
      </c>
      <c r="O927" s="27" t="str">
        <f>VLOOKUP($A927,'2025'!$C:$Z,MATCH(O$1,'2025'!$C$1:$Z$1,0))</f>
        <v>#N/A</v>
      </c>
      <c r="P927" s="31"/>
      <c r="Q927" s="31"/>
      <c r="R927" s="31"/>
      <c r="S927" s="31"/>
      <c r="T927" s="31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</row>
    <row r="928" ht="22.5" hidden="1" customHeight="1">
      <c r="A928" s="28"/>
      <c r="B928" s="30" t="str">
        <f>VLOOKUP($A928,'2025'!$C:$Z,MATCH(B$1,'2025'!$C$1:$Z$1,0))</f>
        <v>#N/A</v>
      </c>
      <c r="C928" s="27" t="str">
        <f>VLOOKUP($A928,'2025'!$C:$Z,MATCH(C$1,'2025'!$C$1:$Z$1,0))</f>
        <v>#N/A</v>
      </c>
      <c r="D928" s="27" t="str">
        <f>VLOOKUP($A928,'2025'!$C:$Z,MATCH(D$1,'2025'!$C$1:$Z$1,0))</f>
        <v>#N/A</v>
      </c>
      <c r="E928" s="27" t="str">
        <f>VLOOKUP($A928,'2025'!$C:$Z,MATCH(E$1,'2025'!$C$1:$Z$1,0))</f>
        <v>#N/A</v>
      </c>
      <c r="F928" s="27" t="str">
        <f>VLOOKUP($A928,'2025'!$C:$Z,MATCH(F$1,'2025'!$C$1:$Z$1,0))</f>
        <v>#N/A</v>
      </c>
      <c r="G928" s="27" t="str">
        <f>VLOOKUP($A928,'2025'!$C:$Z,MATCH(G$1,'2025'!$C$1:$Z$1,0))</f>
        <v>#N/A</v>
      </c>
      <c r="H928" s="27" t="str">
        <f>VLOOKUP($A928,'2025'!$C:$Z,MATCH(H$1,'2025'!$C$1:$Z$1,0))</f>
        <v>#N/A</v>
      </c>
      <c r="I928" s="27" t="str">
        <f>VLOOKUP($A928,'2025'!$C:$Z,MATCH(I$1,'2025'!$C$1:$Z$1,0))</f>
        <v>#N/A</v>
      </c>
      <c r="J928" s="27" t="str">
        <f>VLOOKUP($A928,'2025'!$C:$Z,MATCH(J$1,'2025'!$C$1:$Z$1,0))</f>
        <v>#N/A</v>
      </c>
      <c r="K928" s="27" t="str">
        <f>VLOOKUP($A928,'2025'!$C:$Z,MATCH(K$1,'2025'!$C$1:$Z$1,0))</f>
        <v>#N/A</v>
      </c>
      <c r="L928" s="27" t="str">
        <f>VLOOKUP($A928,'2025'!$C:$Z,MATCH(L$1,'2025'!$C$1:$Z$1,0))</f>
        <v>#N/A</v>
      </c>
      <c r="M928" s="27" t="str">
        <f>VLOOKUP($A928,'2025'!$C:$Z,MATCH(M$1,'2025'!$C$1:$Z$1,0))</f>
        <v>#N/A</v>
      </c>
      <c r="N928" s="27" t="str">
        <f>VLOOKUP($A928,'2025'!$C:$Z,MATCH(N$1,'2025'!$C$1:$Z$1,0))</f>
        <v>#N/A</v>
      </c>
      <c r="O928" s="27" t="str">
        <f>VLOOKUP($A928,'2025'!$C:$Z,MATCH(O$1,'2025'!$C$1:$Z$1,0))</f>
        <v>#N/A</v>
      </c>
      <c r="P928" s="31"/>
      <c r="Q928" s="31"/>
      <c r="R928" s="31"/>
      <c r="S928" s="31"/>
      <c r="T928" s="31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</row>
    <row r="929" ht="22.5" hidden="1" customHeight="1">
      <c r="A929" s="28"/>
      <c r="B929" s="30" t="str">
        <f>VLOOKUP($A929,'2025'!$C:$Z,MATCH(B$1,'2025'!$C$1:$Z$1,0))</f>
        <v>#N/A</v>
      </c>
      <c r="C929" s="27" t="str">
        <f>VLOOKUP($A929,'2025'!$C:$Z,MATCH(C$1,'2025'!$C$1:$Z$1,0))</f>
        <v>#N/A</v>
      </c>
      <c r="D929" s="27" t="str">
        <f>VLOOKUP($A929,'2025'!$C:$Z,MATCH(D$1,'2025'!$C$1:$Z$1,0))</f>
        <v>#N/A</v>
      </c>
      <c r="E929" s="27" t="str">
        <f>VLOOKUP($A929,'2025'!$C:$Z,MATCH(E$1,'2025'!$C$1:$Z$1,0))</f>
        <v>#N/A</v>
      </c>
      <c r="F929" s="27" t="str">
        <f>VLOOKUP($A929,'2025'!$C:$Z,MATCH(F$1,'2025'!$C$1:$Z$1,0))</f>
        <v>#N/A</v>
      </c>
      <c r="G929" s="27" t="str">
        <f>VLOOKUP($A929,'2025'!$C:$Z,MATCH(G$1,'2025'!$C$1:$Z$1,0))</f>
        <v>#N/A</v>
      </c>
      <c r="H929" s="27" t="str">
        <f>VLOOKUP($A929,'2025'!$C:$Z,MATCH(H$1,'2025'!$C$1:$Z$1,0))</f>
        <v>#N/A</v>
      </c>
      <c r="I929" s="27" t="str">
        <f>VLOOKUP($A929,'2025'!$C:$Z,MATCH(I$1,'2025'!$C$1:$Z$1,0))</f>
        <v>#N/A</v>
      </c>
      <c r="J929" s="27" t="str">
        <f>VLOOKUP($A929,'2025'!$C:$Z,MATCH(J$1,'2025'!$C$1:$Z$1,0))</f>
        <v>#N/A</v>
      </c>
      <c r="K929" s="27" t="str">
        <f>VLOOKUP($A929,'2025'!$C:$Z,MATCH(K$1,'2025'!$C$1:$Z$1,0))</f>
        <v>#N/A</v>
      </c>
      <c r="L929" s="27" t="str">
        <f>VLOOKUP($A929,'2025'!$C:$Z,MATCH(L$1,'2025'!$C$1:$Z$1,0))</f>
        <v>#N/A</v>
      </c>
      <c r="M929" s="27" t="str">
        <f>VLOOKUP($A929,'2025'!$C:$Z,MATCH(M$1,'2025'!$C$1:$Z$1,0))</f>
        <v>#N/A</v>
      </c>
      <c r="N929" s="27" t="str">
        <f>VLOOKUP($A929,'2025'!$C:$Z,MATCH(N$1,'2025'!$C$1:$Z$1,0))</f>
        <v>#N/A</v>
      </c>
      <c r="O929" s="27" t="str">
        <f>VLOOKUP($A929,'2025'!$C:$Z,MATCH(O$1,'2025'!$C$1:$Z$1,0))</f>
        <v>#N/A</v>
      </c>
      <c r="P929" s="31"/>
      <c r="Q929" s="31"/>
      <c r="R929" s="31"/>
      <c r="S929" s="31"/>
      <c r="T929" s="31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</row>
    <row r="930" ht="22.5" hidden="1" customHeight="1">
      <c r="A930" s="28"/>
      <c r="B930" s="30" t="str">
        <f>VLOOKUP($A930,'2025'!$C:$Z,MATCH(B$1,'2025'!$C$1:$Z$1,0))</f>
        <v>#N/A</v>
      </c>
      <c r="C930" s="27" t="str">
        <f>VLOOKUP($A930,'2025'!$C:$Z,MATCH(C$1,'2025'!$C$1:$Z$1,0))</f>
        <v>#N/A</v>
      </c>
      <c r="D930" s="27" t="str">
        <f>VLOOKUP($A930,'2025'!$C:$Z,MATCH(D$1,'2025'!$C$1:$Z$1,0))</f>
        <v>#N/A</v>
      </c>
      <c r="E930" s="27" t="str">
        <f>VLOOKUP($A930,'2025'!$C:$Z,MATCH(E$1,'2025'!$C$1:$Z$1,0))</f>
        <v>#N/A</v>
      </c>
      <c r="F930" s="27" t="str">
        <f>VLOOKUP($A930,'2025'!$C:$Z,MATCH(F$1,'2025'!$C$1:$Z$1,0))</f>
        <v>#N/A</v>
      </c>
      <c r="G930" s="27" t="str">
        <f>VLOOKUP($A930,'2025'!$C:$Z,MATCH(G$1,'2025'!$C$1:$Z$1,0))</f>
        <v>#N/A</v>
      </c>
      <c r="H930" s="27" t="str">
        <f>VLOOKUP($A930,'2025'!$C:$Z,MATCH(H$1,'2025'!$C$1:$Z$1,0))</f>
        <v>#N/A</v>
      </c>
      <c r="I930" s="27" t="str">
        <f>VLOOKUP($A930,'2025'!$C:$Z,MATCH(I$1,'2025'!$C$1:$Z$1,0))</f>
        <v>#N/A</v>
      </c>
      <c r="J930" s="27" t="str">
        <f>VLOOKUP($A930,'2025'!$C:$Z,MATCH(J$1,'2025'!$C$1:$Z$1,0))</f>
        <v>#N/A</v>
      </c>
      <c r="K930" s="27" t="str">
        <f>VLOOKUP($A930,'2025'!$C:$Z,MATCH(K$1,'2025'!$C$1:$Z$1,0))</f>
        <v>#N/A</v>
      </c>
      <c r="L930" s="27" t="str">
        <f>VLOOKUP($A930,'2025'!$C:$Z,MATCH(L$1,'2025'!$C$1:$Z$1,0))</f>
        <v>#N/A</v>
      </c>
      <c r="M930" s="27" t="str">
        <f>VLOOKUP($A930,'2025'!$C:$Z,MATCH(M$1,'2025'!$C$1:$Z$1,0))</f>
        <v>#N/A</v>
      </c>
      <c r="N930" s="27" t="str">
        <f>VLOOKUP($A930,'2025'!$C:$Z,MATCH(N$1,'2025'!$C$1:$Z$1,0))</f>
        <v>#N/A</v>
      </c>
      <c r="O930" s="27" t="str">
        <f>VLOOKUP($A930,'2025'!$C:$Z,MATCH(O$1,'2025'!$C$1:$Z$1,0))</f>
        <v>#N/A</v>
      </c>
      <c r="P930" s="31"/>
      <c r="Q930" s="31"/>
      <c r="R930" s="31"/>
      <c r="S930" s="31"/>
      <c r="T930" s="31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</row>
    <row r="931" ht="22.5" hidden="1" customHeight="1">
      <c r="A931" s="28"/>
      <c r="B931" s="30" t="str">
        <f>VLOOKUP($A931,'2025'!$C:$Z,MATCH(B$1,'2025'!$C$1:$Z$1,0))</f>
        <v>#N/A</v>
      </c>
      <c r="C931" s="27" t="str">
        <f>VLOOKUP($A931,'2025'!$C:$Z,MATCH(C$1,'2025'!$C$1:$Z$1,0))</f>
        <v>#N/A</v>
      </c>
      <c r="D931" s="27" t="str">
        <f>VLOOKUP($A931,'2025'!$C:$Z,MATCH(D$1,'2025'!$C$1:$Z$1,0))</f>
        <v>#N/A</v>
      </c>
      <c r="E931" s="27" t="str">
        <f>VLOOKUP($A931,'2025'!$C:$Z,MATCH(E$1,'2025'!$C$1:$Z$1,0))</f>
        <v>#N/A</v>
      </c>
      <c r="F931" s="27" t="str">
        <f>VLOOKUP($A931,'2025'!$C:$Z,MATCH(F$1,'2025'!$C$1:$Z$1,0))</f>
        <v>#N/A</v>
      </c>
      <c r="G931" s="27" t="str">
        <f>VLOOKUP($A931,'2025'!$C:$Z,MATCH(G$1,'2025'!$C$1:$Z$1,0))</f>
        <v>#N/A</v>
      </c>
      <c r="H931" s="27" t="str">
        <f>VLOOKUP($A931,'2025'!$C:$Z,MATCH(H$1,'2025'!$C$1:$Z$1,0))</f>
        <v>#N/A</v>
      </c>
      <c r="I931" s="27" t="str">
        <f>VLOOKUP($A931,'2025'!$C:$Z,MATCH(I$1,'2025'!$C$1:$Z$1,0))</f>
        <v>#N/A</v>
      </c>
      <c r="J931" s="27" t="str">
        <f>VLOOKUP($A931,'2025'!$C:$Z,MATCH(J$1,'2025'!$C$1:$Z$1,0))</f>
        <v>#N/A</v>
      </c>
      <c r="K931" s="27" t="str">
        <f>VLOOKUP($A931,'2025'!$C:$Z,MATCH(K$1,'2025'!$C$1:$Z$1,0))</f>
        <v>#N/A</v>
      </c>
      <c r="L931" s="27" t="str">
        <f>VLOOKUP($A931,'2025'!$C:$Z,MATCH(L$1,'2025'!$C$1:$Z$1,0))</f>
        <v>#N/A</v>
      </c>
      <c r="M931" s="27" t="str">
        <f>VLOOKUP($A931,'2025'!$C:$Z,MATCH(M$1,'2025'!$C$1:$Z$1,0))</f>
        <v>#N/A</v>
      </c>
      <c r="N931" s="27" t="str">
        <f>VLOOKUP($A931,'2025'!$C:$Z,MATCH(N$1,'2025'!$C$1:$Z$1,0))</f>
        <v>#N/A</v>
      </c>
      <c r="O931" s="27" t="str">
        <f>VLOOKUP($A931,'2025'!$C:$Z,MATCH(O$1,'2025'!$C$1:$Z$1,0))</f>
        <v>#N/A</v>
      </c>
      <c r="P931" s="31"/>
      <c r="Q931" s="31"/>
      <c r="R931" s="31"/>
      <c r="S931" s="31"/>
      <c r="T931" s="31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</row>
    <row r="932" ht="22.5" hidden="1" customHeight="1">
      <c r="A932" s="28"/>
      <c r="B932" s="30" t="str">
        <f>VLOOKUP($A932,'2025'!$C:$Z,MATCH(B$1,'2025'!$C$1:$Z$1,0))</f>
        <v>#N/A</v>
      </c>
      <c r="C932" s="27" t="str">
        <f>VLOOKUP($A932,'2025'!$C:$Z,MATCH(C$1,'2025'!$C$1:$Z$1,0))</f>
        <v>#N/A</v>
      </c>
      <c r="D932" s="27" t="str">
        <f>VLOOKUP($A932,'2025'!$C:$Z,MATCH(D$1,'2025'!$C$1:$Z$1,0))</f>
        <v>#N/A</v>
      </c>
      <c r="E932" s="27" t="str">
        <f>VLOOKUP($A932,'2025'!$C:$Z,MATCH(E$1,'2025'!$C$1:$Z$1,0))</f>
        <v>#N/A</v>
      </c>
      <c r="F932" s="27" t="str">
        <f>VLOOKUP($A932,'2025'!$C:$Z,MATCH(F$1,'2025'!$C$1:$Z$1,0))</f>
        <v>#N/A</v>
      </c>
      <c r="G932" s="27" t="str">
        <f>VLOOKUP($A932,'2025'!$C:$Z,MATCH(G$1,'2025'!$C$1:$Z$1,0))</f>
        <v>#N/A</v>
      </c>
      <c r="H932" s="27" t="str">
        <f>VLOOKUP($A932,'2025'!$C:$Z,MATCH(H$1,'2025'!$C$1:$Z$1,0))</f>
        <v>#N/A</v>
      </c>
      <c r="I932" s="27" t="str">
        <f>VLOOKUP($A932,'2025'!$C:$Z,MATCH(I$1,'2025'!$C$1:$Z$1,0))</f>
        <v>#N/A</v>
      </c>
      <c r="J932" s="27" t="str">
        <f>VLOOKUP($A932,'2025'!$C:$Z,MATCH(J$1,'2025'!$C$1:$Z$1,0))</f>
        <v>#N/A</v>
      </c>
      <c r="K932" s="27" t="str">
        <f>VLOOKUP($A932,'2025'!$C:$Z,MATCH(K$1,'2025'!$C$1:$Z$1,0))</f>
        <v>#N/A</v>
      </c>
      <c r="L932" s="27" t="str">
        <f>VLOOKUP($A932,'2025'!$C:$Z,MATCH(L$1,'2025'!$C$1:$Z$1,0))</f>
        <v>#N/A</v>
      </c>
      <c r="M932" s="27" t="str">
        <f>VLOOKUP($A932,'2025'!$C:$Z,MATCH(M$1,'2025'!$C$1:$Z$1,0))</f>
        <v>#N/A</v>
      </c>
      <c r="N932" s="27" t="str">
        <f>VLOOKUP($A932,'2025'!$C:$Z,MATCH(N$1,'2025'!$C$1:$Z$1,0))</f>
        <v>#N/A</v>
      </c>
      <c r="O932" s="27" t="str">
        <f>VLOOKUP($A932,'2025'!$C:$Z,MATCH(O$1,'2025'!$C$1:$Z$1,0))</f>
        <v>#N/A</v>
      </c>
      <c r="P932" s="31"/>
      <c r="Q932" s="31"/>
      <c r="R932" s="31"/>
      <c r="S932" s="31"/>
      <c r="T932" s="31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</row>
    <row r="933" ht="22.5" hidden="1" customHeight="1">
      <c r="A933" s="28"/>
      <c r="B933" s="30" t="str">
        <f>VLOOKUP($A933,'2025'!$C:$Z,MATCH(B$1,'2025'!$C$1:$Z$1,0))</f>
        <v>#N/A</v>
      </c>
      <c r="C933" s="27" t="str">
        <f>VLOOKUP($A933,'2025'!$C:$Z,MATCH(C$1,'2025'!$C$1:$Z$1,0))</f>
        <v>#N/A</v>
      </c>
      <c r="D933" s="27" t="str">
        <f>VLOOKUP($A933,'2025'!$C:$Z,MATCH(D$1,'2025'!$C$1:$Z$1,0))</f>
        <v>#N/A</v>
      </c>
      <c r="E933" s="27" t="str">
        <f>VLOOKUP($A933,'2025'!$C:$Z,MATCH(E$1,'2025'!$C$1:$Z$1,0))</f>
        <v>#N/A</v>
      </c>
      <c r="F933" s="27" t="str">
        <f>VLOOKUP($A933,'2025'!$C:$Z,MATCH(F$1,'2025'!$C$1:$Z$1,0))</f>
        <v>#N/A</v>
      </c>
      <c r="G933" s="27" t="str">
        <f>VLOOKUP($A933,'2025'!$C:$Z,MATCH(G$1,'2025'!$C$1:$Z$1,0))</f>
        <v>#N/A</v>
      </c>
      <c r="H933" s="27" t="str">
        <f>VLOOKUP($A933,'2025'!$C:$Z,MATCH(H$1,'2025'!$C$1:$Z$1,0))</f>
        <v>#N/A</v>
      </c>
      <c r="I933" s="27" t="str">
        <f>VLOOKUP($A933,'2025'!$C:$Z,MATCH(I$1,'2025'!$C$1:$Z$1,0))</f>
        <v>#N/A</v>
      </c>
      <c r="J933" s="27" t="str">
        <f>VLOOKUP($A933,'2025'!$C:$Z,MATCH(J$1,'2025'!$C$1:$Z$1,0))</f>
        <v>#N/A</v>
      </c>
      <c r="K933" s="27" t="str">
        <f>VLOOKUP($A933,'2025'!$C:$Z,MATCH(K$1,'2025'!$C$1:$Z$1,0))</f>
        <v>#N/A</v>
      </c>
      <c r="L933" s="27" t="str">
        <f>VLOOKUP($A933,'2025'!$C:$Z,MATCH(L$1,'2025'!$C$1:$Z$1,0))</f>
        <v>#N/A</v>
      </c>
      <c r="M933" s="27" t="str">
        <f>VLOOKUP($A933,'2025'!$C:$Z,MATCH(M$1,'2025'!$C$1:$Z$1,0))</f>
        <v>#N/A</v>
      </c>
      <c r="N933" s="27" t="str">
        <f>VLOOKUP($A933,'2025'!$C:$Z,MATCH(N$1,'2025'!$C$1:$Z$1,0))</f>
        <v>#N/A</v>
      </c>
      <c r="O933" s="27" t="str">
        <f>VLOOKUP($A933,'2025'!$C:$Z,MATCH(O$1,'2025'!$C$1:$Z$1,0))</f>
        <v>#N/A</v>
      </c>
      <c r="P933" s="31"/>
      <c r="Q933" s="31"/>
      <c r="R933" s="31"/>
      <c r="S933" s="31"/>
      <c r="T933" s="31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</row>
    <row r="934" ht="22.5" hidden="1" customHeight="1">
      <c r="A934" s="28"/>
      <c r="B934" s="30" t="str">
        <f>VLOOKUP($A934,'2025'!$C:$Z,MATCH(B$1,'2025'!$C$1:$Z$1,0))</f>
        <v>#N/A</v>
      </c>
      <c r="C934" s="27" t="str">
        <f>VLOOKUP($A934,'2025'!$C:$Z,MATCH(C$1,'2025'!$C$1:$Z$1,0))</f>
        <v>#N/A</v>
      </c>
      <c r="D934" s="27" t="str">
        <f>VLOOKUP($A934,'2025'!$C:$Z,MATCH(D$1,'2025'!$C$1:$Z$1,0))</f>
        <v>#N/A</v>
      </c>
      <c r="E934" s="27" t="str">
        <f>VLOOKUP($A934,'2025'!$C:$Z,MATCH(E$1,'2025'!$C$1:$Z$1,0))</f>
        <v>#N/A</v>
      </c>
      <c r="F934" s="27" t="str">
        <f>VLOOKUP($A934,'2025'!$C:$Z,MATCH(F$1,'2025'!$C$1:$Z$1,0))</f>
        <v>#N/A</v>
      </c>
      <c r="G934" s="27" t="str">
        <f>VLOOKUP($A934,'2025'!$C:$Z,MATCH(G$1,'2025'!$C$1:$Z$1,0))</f>
        <v>#N/A</v>
      </c>
      <c r="H934" s="27" t="str">
        <f>VLOOKUP($A934,'2025'!$C:$Z,MATCH(H$1,'2025'!$C$1:$Z$1,0))</f>
        <v>#N/A</v>
      </c>
      <c r="I934" s="27" t="str">
        <f>VLOOKUP($A934,'2025'!$C:$Z,MATCH(I$1,'2025'!$C$1:$Z$1,0))</f>
        <v>#N/A</v>
      </c>
      <c r="J934" s="27" t="str">
        <f>VLOOKUP($A934,'2025'!$C:$Z,MATCH(J$1,'2025'!$C$1:$Z$1,0))</f>
        <v>#N/A</v>
      </c>
      <c r="K934" s="27" t="str">
        <f>VLOOKUP($A934,'2025'!$C:$Z,MATCH(K$1,'2025'!$C$1:$Z$1,0))</f>
        <v>#N/A</v>
      </c>
      <c r="L934" s="27" t="str">
        <f>VLOOKUP($A934,'2025'!$C:$Z,MATCH(L$1,'2025'!$C$1:$Z$1,0))</f>
        <v>#N/A</v>
      </c>
      <c r="M934" s="27" t="str">
        <f>VLOOKUP($A934,'2025'!$C:$Z,MATCH(M$1,'2025'!$C$1:$Z$1,0))</f>
        <v>#N/A</v>
      </c>
      <c r="N934" s="27" t="str">
        <f>VLOOKUP($A934,'2025'!$C:$Z,MATCH(N$1,'2025'!$C$1:$Z$1,0))</f>
        <v>#N/A</v>
      </c>
      <c r="O934" s="27" t="str">
        <f>VLOOKUP($A934,'2025'!$C:$Z,MATCH(O$1,'2025'!$C$1:$Z$1,0))</f>
        <v>#N/A</v>
      </c>
      <c r="P934" s="31"/>
      <c r="Q934" s="31"/>
      <c r="R934" s="31"/>
      <c r="S934" s="31"/>
      <c r="T934" s="31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</row>
    <row r="935" ht="22.5" hidden="1" customHeight="1">
      <c r="A935" s="28"/>
      <c r="B935" s="30" t="str">
        <f>VLOOKUP($A935,'2025'!$C:$Z,MATCH(B$1,'2025'!$C$1:$Z$1,0))</f>
        <v>#N/A</v>
      </c>
      <c r="C935" s="27" t="str">
        <f>VLOOKUP($A935,'2025'!$C:$Z,MATCH(C$1,'2025'!$C$1:$Z$1,0))</f>
        <v>#N/A</v>
      </c>
      <c r="D935" s="27" t="str">
        <f>VLOOKUP($A935,'2025'!$C:$Z,MATCH(D$1,'2025'!$C$1:$Z$1,0))</f>
        <v>#N/A</v>
      </c>
      <c r="E935" s="27" t="str">
        <f>VLOOKUP($A935,'2025'!$C:$Z,MATCH(E$1,'2025'!$C$1:$Z$1,0))</f>
        <v>#N/A</v>
      </c>
      <c r="F935" s="27" t="str">
        <f>VLOOKUP($A935,'2025'!$C:$Z,MATCH(F$1,'2025'!$C$1:$Z$1,0))</f>
        <v>#N/A</v>
      </c>
      <c r="G935" s="27" t="str">
        <f>VLOOKUP($A935,'2025'!$C:$Z,MATCH(G$1,'2025'!$C$1:$Z$1,0))</f>
        <v>#N/A</v>
      </c>
      <c r="H935" s="27" t="str">
        <f>VLOOKUP($A935,'2025'!$C:$Z,MATCH(H$1,'2025'!$C$1:$Z$1,0))</f>
        <v>#N/A</v>
      </c>
      <c r="I935" s="27" t="str">
        <f>VLOOKUP($A935,'2025'!$C:$Z,MATCH(I$1,'2025'!$C$1:$Z$1,0))</f>
        <v>#N/A</v>
      </c>
      <c r="J935" s="27" t="str">
        <f>VLOOKUP($A935,'2025'!$C:$Z,MATCH(J$1,'2025'!$C$1:$Z$1,0))</f>
        <v>#N/A</v>
      </c>
      <c r="K935" s="27" t="str">
        <f>VLOOKUP($A935,'2025'!$C:$Z,MATCH(K$1,'2025'!$C$1:$Z$1,0))</f>
        <v>#N/A</v>
      </c>
      <c r="L935" s="27" t="str">
        <f>VLOOKUP($A935,'2025'!$C:$Z,MATCH(L$1,'2025'!$C$1:$Z$1,0))</f>
        <v>#N/A</v>
      </c>
      <c r="M935" s="27" t="str">
        <f>VLOOKUP($A935,'2025'!$C:$Z,MATCH(M$1,'2025'!$C$1:$Z$1,0))</f>
        <v>#N/A</v>
      </c>
      <c r="N935" s="27" t="str">
        <f>VLOOKUP($A935,'2025'!$C:$Z,MATCH(N$1,'2025'!$C$1:$Z$1,0))</f>
        <v>#N/A</v>
      </c>
      <c r="O935" s="27" t="str">
        <f>VLOOKUP($A935,'2025'!$C:$Z,MATCH(O$1,'2025'!$C$1:$Z$1,0))</f>
        <v>#N/A</v>
      </c>
      <c r="P935" s="31"/>
      <c r="Q935" s="31"/>
      <c r="R935" s="31"/>
      <c r="S935" s="31"/>
      <c r="T935" s="31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</row>
    <row r="936" ht="22.5" hidden="1" customHeight="1">
      <c r="A936" s="28"/>
      <c r="B936" s="30" t="str">
        <f>VLOOKUP($A936,'2025'!$C:$Z,MATCH(B$1,'2025'!$C$1:$Z$1,0))</f>
        <v>#N/A</v>
      </c>
      <c r="C936" s="27" t="str">
        <f>VLOOKUP($A936,'2025'!$C:$Z,MATCH(C$1,'2025'!$C$1:$Z$1,0))</f>
        <v>#N/A</v>
      </c>
      <c r="D936" s="27" t="str">
        <f>VLOOKUP($A936,'2025'!$C:$Z,MATCH(D$1,'2025'!$C$1:$Z$1,0))</f>
        <v>#N/A</v>
      </c>
      <c r="E936" s="27" t="str">
        <f>VLOOKUP($A936,'2025'!$C:$Z,MATCH(E$1,'2025'!$C$1:$Z$1,0))</f>
        <v>#N/A</v>
      </c>
      <c r="F936" s="27" t="str">
        <f>VLOOKUP($A936,'2025'!$C:$Z,MATCH(F$1,'2025'!$C$1:$Z$1,0))</f>
        <v>#N/A</v>
      </c>
      <c r="G936" s="27" t="str">
        <f>VLOOKUP($A936,'2025'!$C:$Z,MATCH(G$1,'2025'!$C$1:$Z$1,0))</f>
        <v>#N/A</v>
      </c>
      <c r="H936" s="27" t="str">
        <f>VLOOKUP($A936,'2025'!$C:$Z,MATCH(H$1,'2025'!$C$1:$Z$1,0))</f>
        <v>#N/A</v>
      </c>
      <c r="I936" s="27" t="str">
        <f>VLOOKUP($A936,'2025'!$C:$Z,MATCH(I$1,'2025'!$C$1:$Z$1,0))</f>
        <v>#N/A</v>
      </c>
      <c r="J936" s="27" t="str">
        <f>VLOOKUP($A936,'2025'!$C:$Z,MATCH(J$1,'2025'!$C$1:$Z$1,0))</f>
        <v>#N/A</v>
      </c>
      <c r="K936" s="27" t="str">
        <f>VLOOKUP($A936,'2025'!$C:$Z,MATCH(K$1,'2025'!$C$1:$Z$1,0))</f>
        <v>#N/A</v>
      </c>
      <c r="L936" s="27" t="str">
        <f>VLOOKUP($A936,'2025'!$C:$Z,MATCH(L$1,'2025'!$C$1:$Z$1,0))</f>
        <v>#N/A</v>
      </c>
      <c r="M936" s="27" t="str">
        <f>VLOOKUP($A936,'2025'!$C:$Z,MATCH(M$1,'2025'!$C$1:$Z$1,0))</f>
        <v>#N/A</v>
      </c>
      <c r="N936" s="27" t="str">
        <f>VLOOKUP($A936,'2025'!$C:$Z,MATCH(N$1,'2025'!$C$1:$Z$1,0))</f>
        <v>#N/A</v>
      </c>
      <c r="O936" s="27" t="str">
        <f>VLOOKUP($A936,'2025'!$C:$Z,MATCH(O$1,'2025'!$C$1:$Z$1,0))</f>
        <v>#N/A</v>
      </c>
      <c r="P936" s="31"/>
      <c r="Q936" s="31"/>
      <c r="R936" s="31"/>
      <c r="S936" s="31"/>
      <c r="T936" s="31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</row>
    <row r="937" ht="22.5" hidden="1" customHeight="1">
      <c r="A937" s="28"/>
      <c r="B937" s="30" t="str">
        <f>VLOOKUP($A937,'2025'!$C:$Z,MATCH(B$1,'2025'!$C$1:$Z$1,0))</f>
        <v>#N/A</v>
      </c>
      <c r="C937" s="27" t="str">
        <f>VLOOKUP($A937,'2025'!$C:$Z,MATCH(C$1,'2025'!$C$1:$Z$1,0))</f>
        <v>#N/A</v>
      </c>
      <c r="D937" s="27" t="str">
        <f>VLOOKUP($A937,'2025'!$C:$Z,MATCH(D$1,'2025'!$C$1:$Z$1,0))</f>
        <v>#N/A</v>
      </c>
      <c r="E937" s="27" t="str">
        <f>VLOOKUP($A937,'2025'!$C:$Z,MATCH(E$1,'2025'!$C$1:$Z$1,0))</f>
        <v>#N/A</v>
      </c>
      <c r="F937" s="27" t="str">
        <f>VLOOKUP($A937,'2025'!$C:$Z,MATCH(F$1,'2025'!$C$1:$Z$1,0))</f>
        <v>#N/A</v>
      </c>
      <c r="G937" s="27" t="str">
        <f>VLOOKUP($A937,'2025'!$C:$Z,MATCH(G$1,'2025'!$C$1:$Z$1,0))</f>
        <v>#N/A</v>
      </c>
      <c r="H937" s="27" t="str">
        <f>VLOOKUP($A937,'2025'!$C:$Z,MATCH(H$1,'2025'!$C$1:$Z$1,0))</f>
        <v>#N/A</v>
      </c>
      <c r="I937" s="27" t="str">
        <f>VLOOKUP($A937,'2025'!$C:$Z,MATCH(I$1,'2025'!$C$1:$Z$1,0))</f>
        <v>#N/A</v>
      </c>
      <c r="J937" s="27" t="str">
        <f>VLOOKUP($A937,'2025'!$C:$Z,MATCH(J$1,'2025'!$C$1:$Z$1,0))</f>
        <v>#N/A</v>
      </c>
      <c r="K937" s="27" t="str">
        <f>VLOOKUP($A937,'2025'!$C:$Z,MATCH(K$1,'2025'!$C$1:$Z$1,0))</f>
        <v>#N/A</v>
      </c>
      <c r="L937" s="27" t="str">
        <f>VLOOKUP($A937,'2025'!$C:$Z,MATCH(L$1,'2025'!$C$1:$Z$1,0))</f>
        <v>#N/A</v>
      </c>
      <c r="M937" s="27" t="str">
        <f>VLOOKUP($A937,'2025'!$C:$Z,MATCH(M$1,'2025'!$C$1:$Z$1,0))</f>
        <v>#N/A</v>
      </c>
      <c r="N937" s="27" t="str">
        <f>VLOOKUP($A937,'2025'!$C:$Z,MATCH(N$1,'2025'!$C$1:$Z$1,0))</f>
        <v>#N/A</v>
      </c>
      <c r="O937" s="27" t="str">
        <f>VLOOKUP($A937,'2025'!$C:$Z,MATCH(O$1,'2025'!$C$1:$Z$1,0))</f>
        <v>#N/A</v>
      </c>
      <c r="P937" s="31"/>
      <c r="Q937" s="31"/>
      <c r="R937" s="31"/>
      <c r="S937" s="31"/>
      <c r="T937" s="31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</row>
    <row r="938" ht="22.5" hidden="1" customHeight="1">
      <c r="A938" s="28"/>
      <c r="B938" s="30" t="str">
        <f>VLOOKUP($A938,'2025'!$C:$Z,MATCH(B$1,'2025'!$C$1:$Z$1,0))</f>
        <v>#N/A</v>
      </c>
      <c r="C938" s="27" t="str">
        <f>VLOOKUP($A938,'2025'!$C:$Z,MATCH(C$1,'2025'!$C$1:$Z$1,0))</f>
        <v>#N/A</v>
      </c>
      <c r="D938" s="27" t="str">
        <f>VLOOKUP($A938,'2025'!$C:$Z,MATCH(D$1,'2025'!$C$1:$Z$1,0))</f>
        <v>#N/A</v>
      </c>
      <c r="E938" s="27" t="str">
        <f>VLOOKUP($A938,'2025'!$C:$Z,MATCH(E$1,'2025'!$C$1:$Z$1,0))</f>
        <v>#N/A</v>
      </c>
      <c r="F938" s="27" t="str">
        <f>VLOOKUP($A938,'2025'!$C:$Z,MATCH(F$1,'2025'!$C$1:$Z$1,0))</f>
        <v>#N/A</v>
      </c>
      <c r="G938" s="27" t="str">
        <f>VLOOKUP($A938,'2025'!$C:$Z,MATCH(G$1,'2025'!$C$1:$Z$1,0))</f>
        <v>#N/A</v>
      </c>
      <c r="H938" s="27" t="str">
        <f>VLOOKUP($A938,'2025'!$C:$Z,MATCH(H$1,'2025'!$C$1:$Z$1,0))</f>
        <v>#N/A</v>
      </c>
      <c r="I938" s="27" t="str">
        <f>VLOOKUP($A938,'2025'!$C:$Z,MATCH(I$1,'2025'!$C$1:$Z$1,0))</f>
        <v>#N/A</v>
      </c>
      <c r="J938" s="27" t="str">
        <f>VLOOKUP($A938,'2025'!$C:$Z,MATCH(J$1,'2025'!$C$1:$Z$1,0))</f>
        <v>#N/A</v>
      </c>
      <c r="K938" s="27" t="str">
        <f>VLOOKUP($A938,'2025'!$C:$Z,MATCH(K$1,'2025'!$C$1:$Z$1,0))</f>
        <v>#N/A</v>
      </c>
      <c r="L938" s="27" t="str">
        <f>VLOOKUP($A938,'2025'!$C:$Z,MATCH(L$1,'2025'!$C$1:$Z$1,0))</f>
        <v>#N/A</v>
      </c>
      <c r="M938" s="27" t="str">
        <f>VLOOKUP($A938,'2025'!$C:$Z,MATCH(M$1,'2025'!$C$1:$Z$1,0))</f>
        <v>#N/A</v>
      </c>
      <c r="N938" s="27" t="str">
        <f>VLOOKUP($A938,'2025'!$C:$Z,MATCH(N$1,'2025'!$C$1:$Z$1,0))</f>
        <v>#N/A</v>
      </c>
      <c r="O938" s="27" t="str">
        <f>VLOOKUP($A938,'2025'!$C:$Z,MATCH(O$1,'2025'!$C$1:$Z$1,0))</f>
        <v>#N/A</v>
      </c>
      <c r="P938" s="31"/>
      <c r="Q938" s="31"/>
      <c r="R938" s="31"/>
      <c r="S938" s="31"/>
      <c r="T938" s="31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</row>
    <row r="939" ht="22.5" hidden="1" customHeight="1">
      <c r="A939" s="28"/>
      <c r="B939" s="30" t="str">
        <f>VLOOKUP($A939,'2025'!$C:$Z,MATCH(B$1,'2025'!$C$1:$Z$1,0))</f>
        <v>#N/A</v>
      </c>
      <c r="C939" s="27" t="str">
        <f>VLOOKUP($A939,'2025'!$C:$Z,MATCH(C$1,'2025'!$C$1:$Z$1,0))</f>
        <v>#N/A</v>
      </c>
      <c r="D939" s="27" t="str">
        <f>VLOOKUP($A939,'2025'!$C:$Z,MATCH(D$1,'2025'!$C$1:$Z$1,0))</f>
        <v>#N/A</v>
      </c>
      <c r="E939" s="27" t="str">
        <f>VLOOKUP($A939,'2025'!$C:$Z,MATCH(E$1,'2025'!$C$1:$Z$1,0))</f>
        <v>#N/A</v>
      </c>
      <c r="F939" s="27" t="str">
        <f>VLOOKUP($A939,'2025'!$C:$Z,MATCH(F$1,'2025'!$C$1:$Z$1,0))</f>
        <v>#N/A</v>
      </c>
      <c r="G939" s="27" t="str">
        <f>VLOOKUP($A939,'2025'!$C:$Z,MATCH(G$1,'2025'!$C$1:$Z$1,0))</f>
        <v>#N/A</v>
      </c>
      <c r="H939" s="27" t="str">
        <f>VLOOKUP($A939,'2025'!$C:$Z,MATCH(H$1,'2025'!$C$1:$Z$1,0))</f>
        <v>#N/A</v>
      </c>
      <c r="I939" s="27" t="str">
        <f>VLOOKUP($A939,'2025'!$C:$Z,MATCH(I$1,'2025'!$C$1:$Z$1,0))</f>
        <v>#N/A</v>
      </c>
      <c r="J939" s="27" t="str">
        <f>VLOOKUP($A939,'2025'!$C:$Z,MATCH(J$1,'2025'!$C$1:$Z$1,0))</f>
        <v>#N/A</v>
      </c>
      <c r="K939" s="27" t="str">
        <f>VLOOKUP($A939,'2025'!$C:$Z,MATCH(K$1,'2025'!$C$1:$Z$1,0))</f>
        <v>#N/A</v>
      </c>
      <c r="L939" s="27" t="str">
        <f>VLOOKUP($A939,'2025'!$C:$Z,MATCH(L$1,'2025'!$C$1:$Z$1,0))</f>
        <v>#N/A</v>
      </c>
      <c r="M939" s="27" t="str">
        <f>VLOOKUP($A939,'2025'!$C:$Z,MATCH(M$1,'2025'!$C$1:$Z$1,0))</f>
        <v>#N/A</v>
      </c>
      <c r="N939" s="27" t="str">
        <f>VLOOKUP($A939,'2025'!$C:$Z,MATCH(N$1,'2025'!$C$1:$Z$1,0))</f>
        <v>#N/A</v>
      </c>
      <c r="O939" s="27" t="str">
        <f>VLOOKUP($A939,'2025'!$C:$Z,MATCH(O$1,'2025'!$C$1:$Z$1,0))</f>
        <v>#N/A</v>
      </c>
      <c r="P939" s="31"/>
      <c r="Q939" s="31"/>
      <c r="R939" s="31"/>
      <c r="S939" s="31"/>
      <c r="T939" s="31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</row>
    <row r="940" ht="22.5" hidden="1" customHeight="1">
      <c r="A940" s="28"/>
      <c r="B940" s="30" t="str">
        <f>VLOOKUP($A940,'2025'!$C:$Z,MATCH(B$1,'2025'!$C$1:$Z$1,0))</f>
        <v>#N/A</v>
      </c>
      <c r="C940" s="27" t="str">
        <f>VLOOKUP($A940,'2025'!$C:$Z,MATCH(C$1,'2025'!$C$1:$Z$1,0))</f>
        <v>#N/A</v>
      </c>
      <c r="D940" s="27" t="str">
        <f>VLOOKUP($A940,'2025'!$C:$Z,MATCH(D$1,'2025'!$C$1:$Z$1,0))</f>
        <v>#N/A</v>
      </c>
      <c r="E940" s="27" t="str">
        <f>VLOOKUP($A940,'2025'!$C:$Z,MATCH(E$1,'2025'!$C$1:$Z$1,0))</f>
        <v>#N/A</v>
      </c>
      <c r="F940" s="27" t="str">
        <f>VLOOKUP($A940,'2025'!$C:$Z,MATCH(F$1,'2025'!$C$1:$Z$1,0))</f>
        <v>#N/A</v>
      </c>
      <c r="G940" s="27" t="str">
        <f>VLOOKUP($A940,'2025'!$C:$Z,MATCH(G$1,'2025'!$C$1:$Z$1,0))</f>
        <v>#N/A</v>
      </c>
      <c r="H940" s="27" t="str">
        <f>VLOOKUP($A940,'2025'!$C:$Z,MATCH(H$1,'2025'!$C$1:$Z$1,0))</f>
        <v>#N/A</v>
      </c>
      <c r="I940" s="27" t="str">
        <f>VLOOKUP($A940,'2025'!$C:$Z,MATCH(I$1,'2025'!$C$1:$Z$1,0))</f>
        <v>#N/A</v>
      </c>
      <c r="J940" s="27" t="str">
        <f>VLOOKUP($A940,'2025'!$C:$Z,MATCH(J$1,'2025'!$C$1:$Z$1,0))</f>
        <v>#N/A</v>
      </c>
      <c r="K940" s="27" t="str">
        <f>VLOOKUP($A940,'2025'!$C:$Z,MATCH(K$1,'2025'!$C$1:$Z$1,0))</f>
        <v>#N/A</v>
      </c>
      <c r="L940" s="27" t="str">
        <f>VLOOKUP($A940,'2025'!$C:$Z,MATCH(L$1,'2025'!$C$1:$Z$1,0))</f>
        <v>#N/A</v>
      </c>
      <c r="M940" s="27" t="str">
        <f>VLOOKUP($A940,'2025'!$C:$Z,MATCH(M$1,'2025'!$C$1:$Z$1,0))</f>
        <v>#N/A</v>
      </c>
      <c r="N940" s="27" t="str">
        <f>VLOOKUP($A940,'2025'!$C:$Z,MATCH(N$1,'2025'!$C$1:$Z$1,0))</f>
        <v>#N/A</v>
      </c>
      <c r="O940" s="27" t="str">
        <f>VLOOKUP($A940,'2025'!$C:$Z,MATCH(O$1,'2025'!$C$1:$Z$1,0))</f>
        <v>#N/A</v>
      </c>
      <c r="P940" s="31"/>
      <c r="Q940" s="31"/>
      <c r="R940" s="31"/>
      <c r="S940" s="31"/>
      <c r="T940" s="31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</row>
    <row r="941" ht="22.5" hidden="1" customHeight="1">
      <c r="A941" s="28"/>
      <c r="B941" s="30" t="str">
        <f>VLOOKUP($A941,'2025'!$C:$Z,MATCH(B$1,'2025'!$C$1:$Z$1,0))</f>
        <v>#N/A</v>
      </c>
      <c r="C941" s="27" t="str">
        <f>VLOOKUP($A941,'2025'!$C:$Z,MATCH(C$1,'2025'!$C$1:$Z$1,0))</f>
        <v>#N/A</v>
      </c>
      <c r="D941" s="27" t="str">
        <f>VLOOKUP($A941,'2025'!$C:$Z,MATCH(D$1,'2025'!$C$1:$Z$1,0))</f>
        <v>#N/A</v>
      </c>
      <c r="E941" s="27" t="str">
        <f>VLOOKUP($A941,'2025'!$C:$Z,MATCH(E$1,'2025'!$C$1:$Z$1,0))</f>
        <v>#N/A</v>
      </c>
      <c r="F941" s="27" t="str">
        <f>VLOOKUP($A941,'2025'!$C:$Z,MATCH(F$1,'2025'!$C$1:$Z$1,0))</f>
        <v>#N/A</v>
      </c>
      <c r="G941" s="27" t="str">
        <f>VLOOKUP($A941,'2025'!$C:$Z,MATCH(G$1,'2025'!$C$1:$Z$1,0))</f>
        <v>#N/A</v>
      </c>
      <c r="H941" s="27" t="str">
        <f>VLOOKUP($A941,'2025'!$C:$Z,MATCH(H$1,'2025'!$C$1:$Z$1,0))</f>
        <v>#N/A</v>
      </c>
      <c r="I941" s="27" t="str">
        <f>VLOOKUP($A941,'2025'!$C:$Z,MATCH(I$1,'2025'!$C$1:$Z$1,0))</f>
        <v>#N/A</v>
      </c>
      <c r="J941" s="27" t="str">
        <f>VLOOKUP($A941,'2025'!$C:$Z,MATCH(J$1,'2025'!$C$1:$Z$1,0))</f>
        <v>#N/A</v>
      </c>
      <c r="K941" s="27" t="str">
        <f>VLOOKUP($A941,'2025'!$C:$Z,MATCH(K$1,'2025'!$C$1:$Z$1,0))</f>
        <v>#N/A</v>
      </c>
      <c r="L941" s="27" t="str">
        <f>VLOOKUP($A941,'2025'!$C:$Z,MATCH(L$1,'2025'!$C$1:$Z$1,0))</f>
        <v>#N/A</v>
      </c>
      <c r="M941" s="27" t="str">
        <f>VLOOKUP($A941,'2025'!$C:$Z,MATCH(M$1,'2025'!$C$1:$Z$1,0))</f>
        <v>#N/A</v>
      </c>
      <c r="N941" s="27" t="str">
        <f>VLOOKUP($A941,'2025'!$C:$Z,MATCH(N$1,'2025'!$C$1:$Z$1,0))</f>
        <v>#N/A</v>
      </c>
      <c r="O941" s="27" t="str">
        <f>VLOOKUP($A941,'2025'!$C:$Z,MATCH(O$1,'2025'!$C$1:$Z$1,0))</f>
        <v>#N/A</v>
      </c>
      <c r="P941" s="31"/>
      <c r="Q941" s="31"/>
      <c r="R941" s="31"/>
      <c r="S941" s="31"/>
      <c r="T941" s="31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</row>
    <row r="942" ht="22.5" hidden="1" customHeight="1">
      <c r="A942" s="28"/>
      <c r="B942" s="30" t="str">
        <f>VLOOKUP($A942,'2025'!$C:$Z,MATCH(B$1,'2025'!$C$1:$Z$1,0))</f>
        <v>#N/A</v>
      </c>
      <c r="C942" s="27" t="str">
        <f>VLOOKUP($A942,'2025'!$C:$Z,MATCH(C$1,'2025'!$C$1:$Z$1,0))</f>
        <v>#N/A</v>
      </c>
      <c r="D942" s="27" t="str">
        <f>VLOOKUP($A942,'2025'!$C:$Z,MATCH(D$1,'2025'!$C$1:$Z$1,0))</f>
        <v>#N/A</v>
      </c>
      <c r="E942" s="27" t="str">
        <f>VLOOKUP($A942,'2025'!$C:$Z,MATCH(E$1,'2025'!$C$1:$Z$1,0))</f>
        <v>#N/A</v>
      </c>
      <c r="F942" s="27" t="str">
        <f>VLOOKUP($A942,'2025'!$C:$Z,MATCH(F$1,'2025'!$C$1:$Z$1,0))</f>
        <v>#N/A</v>
      </c>
      <c r="G942" s="27" t="str">
        <f>VLOOKUP($A942,'2025'!$C:$Z,MATCH(G$1,'2025'!$C$1:$Z$1,0))</f>
        <v>#N/A</v>
      </c>
      <c r="H942" s="27" t="str">
        <f>VLOOKUP($A942,'2025'!$C:$Z,MATCH(H$1,'2025'!$C$1:$Z$1,0))</f>
        <v>#N/A</v>
      </c>
      <c r="I942" s="27" t="str">
        <f>VLOOKUP($A942,'2025'!$C:$Z,MATCH(I$1,'2025'!$C$1:$Z$1,0))</f>
        <v>#N/A</v>
      </c>
      <c r="J942" s="27" t="str">
        <f>VLOOKUP($A942,'2025'!$C:$Z,MATCH(J$1,'2025'!$C$1:$Z$1,0))</f>
        <v>#N/A</v>
      </c>
      <c r="K942" s="27" t="str">
        <f>VLOOKUP($A942,'2025'!$C:$Z,MATCH(K$1,'2025'!$C$1:$Z$1,0))</f>
        <v>#N/A</v>
      </c>
      <c r="L942" s="27" t="str">
        <f>VLOOKUP($A942,'2025'!$C:$Z,MATCH(L$1,'2025'!$C$1:$Z$1,0))</f>
        <v>#N/A</v>
      </c>
      <c r="M942" s="27" t="str">
        <f>VLOOKUP($A942,'2025'!$C:$Z,MATCH(M$1,'2025'!$C$1:$Z$1,0))</f>
        <v>#N/A</v>
      </c>
      <c r="N942" s="27" t="str">
        <f>VLOOKUP($A942,'2025'!$C:$Z,MATCH(N$1,'2025'!$C$1:$Z$1,0))</f>
        <v>#N/A</v>
      </c>
      <c r="O942" s="27" t="str">
        <f>VLOOKUP($A942,'2025'!$C:$Z,MATCH(O$1,'2025'!$C$1:$Z$1,0))</f>
        <v>#N/A</v>
      </c>
      <c r="P942" s="31"/>
      <c r="Q942" s="31"/>
      <c r="R942" s="31"/>
      <c r="S942" s="31"/>
      <c r="T942" s="31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</row>
    <row r="943" ht="22.5" hidden="1" customHeight="1">
      <c r="A943" s="28"/>
      <c r="B943" s="30" t="str">
        <f>VLOOKUP($A943,'2025'!$C:$Z,MATCH(B$1,'2025'!$C$1:$Z$1,0))</f>
        <v>#N/A</v>
      </c>
      <c r="C943" s="27" t="str">
        <f>VLOOKUP($A943,'2025'!$C:$Z,MATCH(C$1,'2025'!$C$1:$Z$1,0))</f>
        <v>#N/A</v>
      </c>
      <c r="D943" s="27" t="str">
        <f>VLOOKUP($A943,'2025'!$C:$Z,MATCH(D$1,'2025'!$C$1:$Z$1,0))</f>
        <v>#N/A</v>
      </c>
      <c r="E943" s="27" t="str">
        <f>VLOOKUP($A943,'2025'!$C:$Z,MATCH(E$1,'2025'!$C$1:$Z$1,0))</f>
        <v>#N/A</v>
      </c>
      <c r="F943" s="27" t="str">
        <f>VLOOKUP($A943,'2025'!$C:$Z,MATCH(F$1,'2025'!$C$1:$Z$1,0))</f>
        <v>#N/A</v>
      </c>
      <c r="G943" s="27" t="str">
        <f>VLOOKUP($A943,'2025'!$C:$Z,MATCH(G$1,'2025'!$C$1:$Z$1,0))</f>
        <v>#N/A</v>
      </c>
      <c r="H943" s="27" t="str">
        <f>VLOOKUP($A943,'2025'!$C:$Z,MATCH(H$1,'2025'!$C$1:$Z$1,0))</f>
        <v>#N/A</v>
      </c>
      <c r="I943" s="27" t="str">
        <f>VLOOKUP($A943,'2025'!$C:$Z,MATCH(I$1,'2025'!$C$1:$Z$1,0))</f>
        <v>#N/A</v>
      </c>
      <c r="J943" s="27" t="str">
        <f>VLOOKUP($A943,'2025'!$C:$Z,MATCH(J$1,'2025'!$C$1:$Z$1,0))</f>
        <v>#N/A</v>
      </c>
      <c r="K943" s="27" t="str">
        <f>VLOOKUP($A943,'2025'!$C:$Z,MATCH(K$1,'2025'!$C$1:$Z$1,0))</f>
        <v>#N/A</v>
      </c>
      <c r="L943" s="27" t="str">
        <f>VLOOKUP($A943,'2025'!$C:$Z,MATCH(L$1,'2025'!$C$1:$Z$1,0))</f>
        <v>#N/A</v>
      </c>
      <c r="M943" s="27" t="str">
        <f>VLOOKUP($A943,'2025'!$C:$Z,MATCH(M$1,'2025'!$C$1:$Z$1,0))</f>
        <v>#N/A</v>
      </c>
      <c r="N943" s="27" t="str">
        <f>VLOOKUP($A943,'2025'!$C:$Z,MATCH(N$1,'2025'!$C$1:$Z$1,0))</f>
        <v>#N/A</v>
      </c>
      <c r="O943" s="27" t="str">
        <f>VLOOKUP($A943,'2025'!$C:$Z,MATCH(O$1,'2025'!$C$1:$Z$1,0))</f>
        <v>#N/A</v>
      </c>
      <c r="P943" s="31"/>
      <c r="Q943" s="31"/>
      <c r="R943" s="31"/>
      <c r="S943" s="31"/>
      <c r="T943" s="31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</row>
    <row r="944" ht="22.5" hidden="1" customHeight="1">
      <c r="A944" s="28"/>
      <c r="B944" s="30" t="str">
        <f>VLOOKUP($A944,'2025'!$C:$Z,MATCH(B$1,'2025'!$C$1:$Z$1,0))</f>
        <v>#N/A</v>
      </c>
      <c r="C944" s="27" t="str">
        <f>VLOOKUP($A944,'2025'!$C:$Z,MATCH(C$1,'2025'!$C$1:$Z$1,0))</f>
        <v>#N/A</v>
      </c>
      <c r="D944" s="27" t="str">
        <f>VLOOKUP($A944,'2025'!$C:$Z,MATCH(D$1,'2025'!$C$1:$Z$1,0))</f>
        <v>#N/A</v>
      </c>
      <c r="E944" s="27" t="str">
        <f>VLOOKUP($A944,'2025'!$C:$Z,MATCH(E$1,'2025'!$C$1:$Z$1,0))</f>
        <v>#N/A</v>
      </c>
      <c r="F944" s="27" t="str">
        <f>VLOOKUP($A944,'2025'!$C:$Z,MATCH(F$1,'2025'!$C$1:$Z$1,0))</f>
        <v>#N/A</v>
      </c>
      <c r="G944" s="27" t="str">
        <f>VLOOKUP($A944,'2025'!$C:$Z,MATCH(G$1,'2025'!$C$1:$Z$1,0))</f>
        <v>#N/A</v>
      </c>
      <c r="H944" s="27" t="str">
        <f>VLOOKUP($A944,'2025'!$C:$Z,MATCH(H$1,'2025'!$C$1:$Z$1,0))</f>
        <v>#N/A</v>
      </c>
      <c r="I944" s="27" t="str">
        <f>VLOOKUP($A944,'2025'!$C:$Z,MATCH(I$1,'2025'!$C$1:$Z$1,0))</f>
        <v>#N/A</v>
      </c>
      <c r="J944" s="27" t="str">
        <f>VLOOKUP($A944,'2025'!$C:$Z,MATCH(J$1,'2025'!$C$1:$Z$1,0))</f>
        <v>#N/A</v>
      </c>
      <c r="K944" s="27" t="str">
        <f>VLOOKUP($A944,'2025'!$C:$Z,MATCH(K$1,'2025'!$C$1:$Z$1,0))</f>
        <v>#N/A</v>
      </c>
      <c r="L944" s="27" t="str">
        <f>VLOOKUP($A944,'2025'!$C:$Z,MATCH(L$1,'2025'!$C$1:$Z$1,0))</f>
        <v>#N/A</v>
      </c>
      <c r="M944" s="27" t="str">
        <f>VLOOKUP($A944,'2025'!$C:$Z,MATCH(M$1,'2025'!$C$1:$Z$1,0))</f>
        <v>#N/A</v>
      </c>
      <c r="N944" s="27" t="str">
        <f>VLOOKUP($A944,'2025'!$C:$Z,MATCH(N$1,'2025'!$C$1:$Z$1,0))</f>
        <v>#N/A</v>
      </c>
      <c r="O944" s="27" t="str">
        <f>VLOOKUP($A944,'2025'!$C:$Z,MATCH(O$1,'2025'!$C$1:$Z$1,0))</f>
        <v>#N/A</v>
      </c>
      <c r="P944" s="31"/>
      <c r="Q944" s="31"/>
      <c r="R944" s="31"/>
      <c r="S944" s="31"/>
      <c r="T944" s="31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</row>
    <row r="945" ht="22.5" hidden="1" customHeight="1">
      <c r="A945" s="28"/>
      <c r="B945" s="30" t="str">
        <f>VLOOKUP($A945,'2025'!$C:$Z,MATCH(B$1,'2025'!$C$1:$Z$1,0))</f>
        <v>#N/A</v>
      </c>
      <c r="C945" s="27" t="str">
        <f>VLOOKUP($A945,'2025'!$C:$Z,MATCH(C$1,'2025'!$C$1:$Z$1,0))</f>
        <v>#N/A</v>
      </c>
      <c r="D945" s="27" t="str">
        <f>VLOOKUP($A945,'2025'!$C:$Z,MATCH(D$1,'2025'!$C$1:$Z$1,0))</f>
        <v>#N/A</v>
      </c>
      <c r="E945" s="27" t="str">
        <f>VLOOKUP($A945,'2025'!$C:$Z,MATCH(E$1,'2025'!$C$1:$Z$1,0))</f>
        <v>#N/A</v>
      </c>
      <c r="F945" s="27" t="str">
        <f>VLOOKUP($A945,'2025'!$C:$Z,MATCH(F$1,'2025'!$C$1:$Z$1,0))</f>
        <v>#N/A</v>
      </c>
      <c r="G945" s="27" t="str">
        <f>VLOOKUP($A945,'2025'!$C:$Z,MATCH(G$1,'2025'!$C$1:$Z$1,0))</f>
        <v>#N/A</v>
      </c>
      <c r="H945" s="27" t="str">
        <f>VLOOKUP($A945,'2025'!$C:$Z,MATCH(H$1,'2025'!$C$1:$Z$1,0))</f>
        <v>#N/A</v>
      </c>
      <c r="I945" s="27" t="str">
        <f>VLOOKUP($A945,'2025'!$C:$Z,MATCH(I$1,'2025'!$C$1:$Z$1,0))</f>
        <v>#N/A</v>
      </c>
      <c r="J945" s="27" t="str">
        <f>VLOOKUP($A945,'2025'!$C:$Z,MATCH(J$1,'2025'!$C$1:$Z$1,0))</f>
        <v>#N/A</v>
      </c>
      <c r="K945" s="27" t="str">
        <f>VLOOKUP($A945,'2025'!$C:$Z,MATCH(K$1,'2025'!$C$1:$Z$1,0))</f>
        <v>#N/A</v>
      </c>
      <c r="L945" s="27" t="str">
        <f>VLOOKUP($A945,'2025'!$C:$Z,MATCH(L$1,'2025'!$C$1:$Z$1,0))</f>
        <v>#N/A</v>
      </c>
      <c r="M945" s="27" t="str">
        <f>VLOOKUP($A945,'2025'!$C:$Z,MATCH(M$1,'2025'!$C$1:$Z$1,0))</f>
        <v>#N/A</v>
      </c>
      <c r="N945" s="27" t="str">
        <f>VLOOKUP($A945,'2025'!$C:$Z,MATCH(N$1,'2025'!$C$1:$Z$1,0))</f>
        <v>#N/A</v>
      </c>
      <c r="O945" s="27" t="str">
        <f>VLOOKUP($A945,'2025'!$C:$Z,MATCH(O$1,'2025'!$C$1:$Z$1,0))</f>
        <v>#N/A</v>
      </c>
      <c r="P945" s="31"/>
      <c r="Q945" s="31"/>
      <c r="R945" s="31"/>
      <c r="S945" s="31"/>
      <c r="T945" s="31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</row>
    <row r="946" ht="22.5" hidden="1" customHeight="1">
      <c r="A946" s="28"/>
      <c r="B946" s="30" t="str">
        <f>VLOOKUP($A946,'2025'!$C:$Z,MATCH(B$1,'2025'!$C$1:$Z$1,0))</f>
        <v>#N/A</v>
      </c>
      <c r="C946" s="27" t="str">
        <f>VLOOKUP($A946,'2025'!$C:$Z,MATCH(C$1,'2025'!$C$1:$Z$1,0))</f>
        <v>#N/A</v>
      </c>
      <c r="D946" s="27" t="str">
        <f>VLOOKUP($A946,'2025'!$C:$Z,MATCH(D$1,'2025'!$C$1:$Z$1,0))</f>
        <v>#N/A</v>
      </c>
      <c r="E946" s="27" t="str">
        <f>VLOOKUP($A946,'2025'!$C:$Z,MATCH(E$1,'2025'!$C$1:$Z$1,0))</f>
        <v>#N/A</v>
      </c>
      <c r="F946" s="27" t="str">
        <f>VLOOKUP($A946,'2025'!$C:$Z,MATCH(F$1,'2025'!$C$1:$Z$1,0))</f>
        <v>#N/A</v>
      </c>
      <c r="G946" s="27" t="str">
        <f>VLOOKUP($A946,'2025'!$C:$Z,MATCH(G$1,'2025'!$C$1:$Z$1,0))</f>
        <v>#N/A</v>
      </c>
      <c r="H946" s="27" t="str">
        <f>VLOOKUP($A946,'2025'!$C:$Z,MATCH(H$1,'2025'!$C$1:$Z$1,0))</f>
        <v>#N/A</v>
      </c>
      <c r="I946" s="27" t="str">
        <f>VLOOKUP($A946,'2025'!$C:$Z,MATCH(I$1,'2025'!$C$1:$Z$1,0))</f>
        <v>#N/A</v>
      </c>
      <c r="J946" s="27" t="str">
        <f>VLOOKUP($A946,'2025'!$C:$Z,MATCH(J$1,'2025'!$C$1:$Z$1,0))</f>
        <v>#N/A</v>
      </c>
      <c r="K946" s="27" t="str">
        <f>VLOOKUP($A946,'2025'!$C:$Z,MATCH(K$1,'2025'!$C$1:$Z$1,0))</f>
        <v>#N/A</v>
      </c>
      <c r="L946" s="27" t="str">
        <f>VLOOKUP($A946,'2025'!$C:$Z,MATCH(L$1,'2025'!$C$1:$Z$1,0))</f>
        <v>#N/A</v>
      </c>
      <c r="M946" s="27" t="str">
        <f>VLOOKUP($A946,'2025'!$C:$Z,MATCH(M$1,'2025'!$C$1:$Z$1,0))</f>
        <v>#N/A</v>
      </c>
      <c r="N946" s="27" t="str">
        <f>VLOOKUP($A946,'2025'!$C:$Z,MATCH(N$1,'2025'!$C$1:$Z$1,0))</f>
        <v>#N/A</v>
      </c>
      <c r="O946" s="27" t="str">
        <f>VLOOKUP($A946,'2025'!$C:$Z,MATCH(O$1,'2025'!$C$1:$Z$1,0))</f>
        <v>#N/A</v>
      </c>
      <c r="P946" s="31"/>
      <c r="Q946" s="31"/>
      <c r="R946" s="31"/>
      <c r="S946" s="31"/>
      <c r="T946" s="31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</row>
    <row r="947" ht="22.5" hidden="1" customHeight="1">
      <c r="A947" s="28"/>
      <c r="B947" s="30" t="str">
        <f>VLOOKUP($A947,'2025'!$C:$Z,MATCH(B$1,'2025'!$C$1:$Z$1,0))</f>
        <v>#N/A</v>
      </c>
      <c r="C947" s="27" t="str">
        <f>VLOOKUP($A947,'2025'!$C:$Z,MATCH(C$1,'2025'!$C$1:$Z$1,0))</f>
        <v>#N/A</v>
      </c>
      <c r="D947" s="27" t="str">
        <f>VLOOKUP($A947,'2025'!$C:$Z,MATCH(D$1,'2025'!$C$1:$Z$1,0))</f>
        <v>#N/A</v>
      </c>
      <c r="E947" s="27" t="str">
        <f>VLOOKUP($A947,'2025'!$C:$Z,MATCH(E$1,'2025'!$C$1:$Z$1,0))</f>
        <v>#N/A</v>
      </c>
      <c r="F947" s="27" t="str">
        <f>VLOOKUP($A947,'2025'!$C:$Z,MATCH(F$1,'2025'!$C$1:$Z$1,0))</f>
        <v>#N/A</v>
      </c>
      <c r="G947" s="27" t="str">
        <f>VLOOKUP($A947,'2025'!$C:$Z,MATCH(G$1,'2025'!$C$1:$Z$1,0))</f>
        <v>#N/A</v>
      </c>
      <c r="H947" s="27" t="str">
        <f>VLOOKUP($A947,'2025'!$C:$Z,MATCH(H$1,'2025'!$C$1:$Z$1,0))</f>
        <v>#N/A</v>
      </c>
      <c r="I947" s="27" t="str">
        <f>VLOOKUP($A947,'2025'!$C:$Z,MATCH(I$1,'2025'!$C$1:$Z$1,0))</f>
        <v>#N/A</v>
      </c>
      <c r="J947" s="27" t="str">
        <f>VLOOKUP($A947,'2025'!$C:$Z,MATCH(J$1,'2025'!$C$1:$Z$1,0))</f>
        <v>#N/A</v>
      </c>
      <c r="K947" s="27" t="str">
        <f>VLOOKUP($A947,'2025'!$C:$Z,MATCH(K$1,'2025'!$C$1:$Z$1,0))</f>
        <v>#N/A</v>
      </c>
      <c r="L947" s="27" t="str">
        <f>VLOOKUP($A947,'2025'!$C:$Z,MATCH(L$1,'2025'!$C$1:$Z$1,0))</f>
        <v>#N/A</v>
      </c>
      <c r="M947" s="27" t="str">
        <f>VLOOKUP($A947,'2025'!$C:$Z,MATCH(M$1,'2025'!$C$1:$Z$1,0))</f>
        <v>#N/A</v>
      </c>
      <c r="N947" s="27" t="str">
        <f>VLOOKUP($A947,'2025'!$C:$Z,MATCH(N$1,'2025'!$C$1:$Z$1,0))</f>
        <v>#N/A</v>
      </c>
      <c r="O947" s="27" t="str">
        <f>VLOOKUP($A947,'2025'!$C:$Z,MATCH(O$1,'2025'!$C$1:$Z$1,0))</f>
        <v>#N/A</v>
      </c>
      <c r="P947" s="31"/>
      <c r="Q947" s="31"/>
      <c r="R947" s="31"/>
      <c r="S947" s="31"/>
      <c r="T947" s="31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</row>
    <row r="948" ht="22.5" hidden="1" customHeight="1">
      <c r="A948" s="28"/>
      <c r="B948" s="30" t="str">
        <f>VLOOKUP($A948,'2025'!$C:$Z,MATCH(B$1,'2025'!$C$1:$Z$1,0))</f>
        <v>#N/A</v>
      </c>
      <c r="C948" s="27" t="str">
        <f>VLOOKUP($A948,'2025'!$C:$Z,MATCH(C$1,'2025'!$C$1:$Z$1,0))</f>
        <v>#N/A</v>
      </c>
      <c r="D948" s="27" t="str">
        <f>VLOOKUP($A948,'2025'!$C:$Z,MATCH(D$1,'2025'!$C$1:$Z$1,0))</f>
        <v>#N/A</v>
      </c>
      <c r="E948" s="27" t="str">
        <f>VLOOKUP($A948,'2025'!$C:$Z,MATCH(E$1,'2025'!$C$1:$Z$1,0))</f>
        <v>#N/A</v>
      </c>
      <c r="F948" s="27" t="str">
        <f>VLOOKUP($A948,'2025'!$C:$Z,MATCH(F$1,'2025'!$C$1:$Z$1,0))</f>
        <v>#N/A</v>
      </c>
      <c r="G948" s="27" t="str">
        <f>VLOOKUP($A948,'2025'!$C:$Z,MATCH(G$1,'2025'!$C$1:$Z$1,0))</f>
        <v>#N/A</v>
      </c>
      <c r="H948" s="27" t="str">
        <f>VLOOKUP($A948,'2025'!$C:$Z,MATCH(H$1,'2025'!$C$1:$Z$1,0))</f>
        <v>#N/A</v>
      </c>
      <c r="I948" s="27" t="str">
        <f>VLOOKUP($A948,'2025'!$C:$Z,MATCH(I$1,'2025'!$C$1:$Z$1,0))</f>
        <v>#N/A</v>
      </c>
      <c r="J948" s="27" t="str">
        <f>VLOOKUP($A948,'2025'!$C:$Z,MATCH(J$1,'2025'!$C$1:$Z$1,0))</f>
        <v>#N/A</v>
      </c>
      <c r="K948" s="27" t="str">
        <f>VLOOKUP($A948,'2025'!$C:$Z,MATCH(K$1,'2025'!$C$1:$Z$1,0))</f>
        <v>#N/A</v>
      </c>
      <c r="L948" s="27" t="str">
        <f>VLOOKUP($A948,'2025'!$C:$Z,MATCH(L$1,'2025'!$C$1:$Z$1,0))</f>
        <v>#N/A</v>
      </c>
      <c r="M948" s="27" t="str">
        <f>VLOOKUP($A948,'2025'!$C:$Z,MATCH(M$1,'2025'!$C$1:$Z$1,0))</f>
        <v>#N/A</v>
      </c>
      <c r="N948" s="27" t="str">
        <f>VLOOKUP($A948,'2025'!$C:$Z,MATCH(N$1,'2025'!$C$1:$Z$1,0))</f>
        <v>#N/A</v>
      </c>
      <c r="O948" s="27" t="str">
        <f>VLOOKUP($A948,'2025'!$C:$Z,MATCH(O$1,'2025'!$C$1:$Z$1,0))</f>
        <v>#N/A</v>
      </c>
      <c r="P948" s="31"/>
      <c r="Q948" s="31"/>
      <c r="R948" s="31"/>
      <c r="S948" s="31"/>
      <c r="T948" s="31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</row>
    <row r="949" ht="22.5" hidden="1" customHeight="1">
      <c r="A949" s="28"/>
      <c r="B949" s="30" t="str">
        <f>VLOOKUP($A949,'2025'!$C:$Z,MATCH(B$1,'2025'!$C$1:$Z$1,0))</f>
        <v>#N/A</v>
      </c>
      <c r="C949" s="27" t="str">
        <f>VLOOKUP($A949,'2025'!$C:$Z,MATCH(C$1,'2025'!$C$1:$Z$1,0))</f>
        <v>#N/A</v>
      </c>
      <c r="D949" s="27" t="str">
        <f>VLOOKUP($A949,'2025'!$C:$Z,MATCH(D$1,'2025'!$C$1:$Z$1,0))</f>
        <v>#N/A</v>
      </c>
      <c r="E949" s="27" t="str">
        <f>VLOOKUP($A949,'2025'!$C:$Z,MATCH(E$1,'2025'!$C$1:$Z$1,0))</f>
        <v>#N/A</v>
      </c>
      <c r="F949" s="27" t="str">
        <f>VLOOKUP($A949,'2025'!$C:$Z,MATCH(F$1,'2025'!$C$1:$Z$1,0))</f>
        <v>#N/A</v>
      </c>
      <c r="G949" s="27" t="str">
        <f>VLOOKUP($A949,'2025'!$C:$Z,MATCH(G$1,'2025'!$C$1:$Z$1,0))</f>
        <v>#N/A</v>
      </c>
      <c r="H949" s="27" t="str">
        <f>VLOOKUP($A949,'2025'!$C:$Z,MATCH(H$1,'2025'!$C$1:$Z$1,0))</f>
        <v>#N/A</v>
      </c>
      <c r="I949" s="27" t="str">
        <f>VLOOKUP($A949,'2025'!$C:$Z,MATCH(I$1,'2025'!$C$1:$Z$1,0))</f>
        <v>#N/A</v>
      </c>
      <c r="J949" s="27" t="str">
        <f>VLOOKUP($A949,'2025'!$C:$Z,MATCH(J$1,'2025'!$C$1:$Z$1,0))</f>
        <v>#N/A</v>
      </c>
      <c r="K949" s="27" t="str">
        <f>VLOOKUP($A949,'2025'!$C:$Z,MATCH(K$1,'2025'!$C$1:$Z$1,0))</f>
        <v>#N/A</v>
      </c>
      <c r="L949" s="27" t="str">
        <f>VLOOKUP($A949,'2025'!$C:$Z,MATCH(L$1,'2025'!$C$1:$Z$1,0))</f>
        <v>#N/A</v>
      </c>
      <c r="M949" s="27" t="str">
        <f>VLOOKUP($A949,'2025'!$C:$Z,MATCH(M$1,'2025'!$C$1:$Z$1,0))</f>
        <v>#N/A</v>
      </c>
      <c r="N949" s="27" t="str">
        <f>VLOOKUP($A949,'2025'!$C:$Z,MATCH(N$1,'2025'!$C$1:$Z$1,0))</f>
        <v>#N/A</v>
      </c>
      <c r="O949" s="27" t="str">
        <f>VLOOKUP($A949,'2025'!$C:$Z,MATCH(O$1,'2025'!$C$1:$Z$1,0))</f>
        <v>#N/A</v>
      </c>
      <c r="P949" s="31"/>
      <c r="Q949" s="31"/>
      <c r="R949" s="31"/>
      <c r="S949" s="31"/>
      <c r="T949" s="31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</row>
    <row r="950" ht="22.5" hidden="1" customHeight="1">
      <c r="A950" s="28"/>
      <c r="B950" s="30" t="str">
        <f>VLOOKUP($A950,'2025'!$C:$Z,MATCH(B$1,'2025'!$C$1:$Z$1,0))</f>
        <v>#N/A</v>
      </c>
      <c r="C950" s="27" t="str">
        <f>VLOOKUP($A950,'2025'!$C:$Z,MATCH(C$1,'2025'!$C$1:$Z$1,0))</f>
        <v>#N/A</v>
      </c>
      <c r="D950" s="27" t="str">
        <f>VLOOKUP($A950,'2025'!$C:$Z,MATCH(D$1,'2025'!$C$1:$Z$1,0))</f>
        <v>#N/A</v>
      </c>
      <c r="E950" s="27" t="str">
        <f>VLOOKUP($A950,'2025'!$C:$Z,MATCH(E$1,'2025'!$C$1:$Z$1,0))</f>
        <v>#N/A</v>
      </c>
      <c r="F950" s="27" t="str">
        <f>VLOOKUP($A950,'2025'!$C:$Z,MATCH(F$1,'2025'!$C$1:$Z$1,0))</f>
        <v>#N/A</v>
      </c>
      <c r="G950" s="27" t="str">
        <f>VLOOKUP($A950,'2025'!$C:$Z,MATCH(G$1,'2025'!$C$1:$Z$1,0))</f>
        <v>#N/A</v>
      </c>
      <c r="H950" s="27" t="str">
        <f>VLOOKUP($A950,'2025'!$C:$Z,MATCH(H$1,'2025'!$C$1:$Z$1,0))</f>
        <v>#N/A</v>
      </c>
      <c r="I950" s="27" t="str">
        <f>VLOOKUP($A950,'2025'!$C:$Z,MATCH(I$1,'2025'!$C$1:$Z$1,0))</f>
        <v>#N/A</v>
      </c>
      <c r="J950" s="27" t="str">
        <f>VLOOKUP($A950,'2025'!$C:$Z,MATCH(J$1,'2025'!$C$1:$Z$1,0))</f>
        <v>#N/A</v>
      </c>
      <c r="K950" s="27" t="str">
        <f>VLOOKUP($A950,'2025'!$C:$Z,MATCH(K$1,'2025'!$C$1:$Z$1,0))</f>
        <v>#N/A</v>
      </c>
      <c r="L950" s="27" t="str">
        <f>VLOOKUP($A950,'2025'!$C:$Z,MATCH(L$1,'2025'!$C$1:$Z$1,0))</f>
        <v>#N/A</v>
      </c>
      <c r="M950" s="27" t="str">
        <f>VLOOKUP($A950,'2025'!$C:$Z,MATCH(M$1,'2025'!$C$1:$Z$1,0))</f>
        <v>#N/A</v>
      </c>
      <c r="N950" s="27" t="str">
        <f>VLOOKUP($A950,'2025'!$C:$Z,MATCH(N$1,'2025'!$C$1:$Z$1,0))</f>
        <v>#N/A</v>
      </c>
      <c r="O950" s="27" t="str">
        <f>VLOOKUP($A950,'2025'!$C:$Z,MATCH(O$1,'2025'!$C$1:$Z$1,0))</f>
        <v>#N/A</v>
      </c>
      <c r="P950" s="31"/>
      <c r="Q950" s="31"/>
      <c r="R950" s="31"/>
      <c r="S950" s="31"/>
      <c r="T950" s="31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</row>
    <row r="951" ht="22.5" hidden="1" customHeight="1">
      <c r="A951" s="28"/>
      <c r="B951" s="30" t="str">
        <f>VLOOKUP($A951,'2025'!$C:$Z,MATCH(B$1,'2025'!$C$1:$Z$1,0))</f>
        <v>#N/A</v>
      </c>
      <c r="C951" s="27" t="str">
        <f>VLOOKUP($A951,'2025'!$C:$Z,MATCH(C$1,'2025'!$C$1:$Z$1,0))</f>
        <v>#N/A</v>
      </c>
      <c r="D951" s="27" t="str">
        <f>VLOOKUP($A951,'2025'!$C:$Z,MATCH(D$1,'2025'!$C$1:$Z$1,0))</f>
        <v>#N/A</v>
      </c>
      <c r="E951" s="27" t="str">
        <f>VLOOKUP($A951,'2025'!$C:$Z,MATCH(E$1,'2025'!$C$1:$Z$1,0))</f>
        <v>#N/A</v>
      </c>
      <c r="F951" s="27" t="str">
        <f>VLOOKUP($A951,'2025'!$C:$Z,MATCH(F$1,'2025'!$C$1:$Z$1,0))</f>
        <v>#N/A</v>
      </c>
      <c r="G951" s="27" t="str">
        <f>VLOOKUP($A951,'2025'!$C:$Z,MATCH(G$1,'2025'!$C$1:$Z$1,0))</f>
        <v>#N/A</v>
      </c>
      <c r="H951" s="27" t="str">
        <f>VLOOKUP($A951,'2025'!$C:$Z,MATCH(H$1,'2025'!$C$1:$Z$1,0))</f>
        <v>#N/A</v>
      </c>
      <c r="I951" s="27" t="str">
        <f>VLOOKUP($A951,'2025'!$C:$Z,MATCH(I$1,'2025'!$C$1:$Z$1,0))</f>
        <v>#N/A</v>
      </c>
      <c r="J951" s="27" t="str">
        <f>VLOOKUP($A951,'2025'!$C:$Z,MATCH(J$1,'2025'!$C$1:$Z$1,0))</f>
        <v>#N/A</v>
      </c>
      <c r="K951" s="27" t="str">
        <f>VLOOKUP($A951,'2025'!$C:$Z,MATCH(K$1,'2025'!$C$1:$Z$1,0))</f>
        <v>#N/A</v>
      </c>
      <c r="L951" s="27" t="str">
        <f>VLOOKUP($A951,'2025'!$C:$Z,MATCH(L$1,'2025'!$C$1:$Z$1,0))</f>
        <v>#N/A</v>
      </c>
      <c r="M951" s="27" t="str">
        <f>VLOOKUP($A951,'2025'!$C:$Z,MATCH(M$1,'2025'!$C$1:$Z$1,0))</f>
        <v>#N/A</v>
      </c>
      <c r="N951" s="27" t="str">
        <f>VLOOKUP($A951,'2025'!$C:$Z,MATCH(N$1,'2025'!$C$1:$Z$1,0))</f>
        <v>#N/A</v>
      </c>
      <c r="O951" s="27" t="str">
        <f>VLOOKUP($A951,'2025'!$C:$Z,MATCH(O$1,'2025'!$C$1:$Z$1,0))</f>
        <v>#N/A</v>
      </c>
      <c r="P951" s="31"/>
      <c r="Q951" s="31"/>
      <c r="R951" s="31"/>
      <c r="S951" s="31"/>
      <c r="T951" s="31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</row>
    <row r="952" ht="22.5" hidden="1" customHeight="1">
      <c r="A952" s="28"/>
      <c r="B952" s="30" t="str">
        <f>VLOOKUP($A952,'2025'!$C:$Z,MATCH(B$1,'2025'!$C$1:$Z$1,0))</f>
        <v>#N/A</v>
      </c>
      <c r="C952" s="27" t="str">
        <f>VLOOKUP($A952,'2025'!$C:$Z,MATCH(C$1,'2025'!$C$1:$Z$1,0))</f>
        <v>#N/A</v>
      </c>
      <c r="D952" s="27" t="str">
        <f>VLOOKUP($A952,'2025'!$C:$Z,MATCH(D$1,'2025'!$C$1:$Z$1,0))</f>
        <v>#N/A</v>
      </c>
      <c r="E952" s="27" t="str">
        <f>VLOOKUP($A952,'2025'!$C:$Z,MATCH(E$1,'2025'!$C$1:$Z$1,0))</f>
        <v>#N/A</v>
      </c>
      <c r="F952" s="27" t="str">
        <f>VLOOKUP($A952,'2025'!$C:$Z,MATCH(F$1,'2025'!$C$1:$Z$1,0))</f>
        <v>#N/A</v>
      </c>
      <c r="G952" s="27" t="str">
        <f>VLOOKUP($A952,'2025'!$C:$Z,MATCH(G$1,'2025'!$C$1:$Z$1,0))</f>
        <v>#N/A</v>
      </c>
      <c r="H952" s="27" t="str">
        <f>VLOOKUP($A952,'2025'!$C:$Z,MATCH(H$1,'2025'!$C$1:$Z$1,0))</f>
        <v>#N/A</v>
      </c>
      <c r="I952" s="27" t="str">
        <f>VLOOKUP($A952,'2025'!$C:$Z,MATCH(I$1,'2025'!$C$1:$Z$1,0))</f>
        <v>#N/A</v>
      </c>
      <c r="J952" s="27" t="str">
        <f>VLOOKUP($A952,'2025'!$C:$Z,MATCH(J$1,'2025'!$C$1:$Z$1,0))</f>
        <v>#N/A</v>
      </c>
      <c r="K952" s="27" t="str">
        <f>VLOOKUP($A952,'2025'!$C:$Z,MATCH(K$1,'2025'!$C$1:$Z$1,0))</f>
        <v>#N/A</v>
      </c>
      <c r="L952" s="27" t="str">
        <f>VLOOKUP($A952,'2025'!$C:$Z,MATCH(L$1,'2025'!$C$1:$Z$1,0))</f>
        <v>#N/A</v>
      </c>
      <c r="M952" s="27" t="str">
        <f>VLOOKUP($A952,'2025'!$C:$Z,MATCH(M$1,'2025'!$C$1:$Z$1,0))</f>
        <v>#N/A</v>
      </c>
      <c r="N952" s="27" t="str">
        <f>VLOOKUP($A952,'2025'!$C:$Z,MATCH(N$1,'2025'!$C$1:$Z$1,0))</f>
        <v>#N/A</v>
      </c>
      <c r="O952" s="27" t="str">
        <f>VLOOKUP($A952,'2025'!$C:$Z,MATCH(O$1,'2025'!$C$1:$Z$1,0))</f>
        <v>#N/A</v>
      </c>
      <c r="P952" s="31"/>
      <c r="Q952" s="31"/>
      <c r="R952" s="31"/>
      <c r="S952" s="31"/>
      <c r="T952" s="31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</row>
    <row r="953" ht="22.5" hidden="1" customHeight="1">
      <c r="A953" s="28"/>
      <c r="B953" s="30" t="str">
        <f>VLOOKUP($A953,'2025'!$C:$Z,MATCH(B$1,'2025'!$C$1:$Z$1,0))</f>
        <v>#N/A</v>
      </c>
      <c r="C953" s="27" t="str">
        <f>VLOOKUP($A953,'2025'!$C:$Z,MATCH(C$1,'2025'!$C$1:$Z$1,0))</f>
        <v>#N/A</v>
      </c>
      <c r="D953" s="27" t="str">
        <f>VLOOKUP($A953,'2025'!$C:$Z,MATCH(D$1,'2025'!$C$1:$Z$1,0))</f>
        <v>#N/A</v>
      </c>
      <c r="E953" s="27" t="str">
        <f>VLOOKUP($A953,'2025'!$C:$Z,MATCH(E$1,'2025'!$C$1:$Z$1,0))</f>
        <v>#N/A</v>
      </c>
      <c r="F953" s="27" t="str">
        <f>VLOOKUP($A953,'2025'!$C:$Z,MATCH(F$1,'2025'!$C$1:$Z$1,0))</f>
        <v>#N/A</v>
      </c>
      <c r="G953" s="27" t="str">
        <f>VLOOKUP($A953,'2025'!$C:$Z,MATCH(G$1,'2025'!$C$1:$Z$1,0))</f>
        <v>#N/A</v>
      </c>
      <c r="H953" s="27" t="str">
        <f>VLOOKUP($A953,'2025'!$C:$Z,MATCH(H$1,'2025'!$C$1:$Z$1,0))</f>
        <v>#N/A</v>
      </c>
      <c r="I953" s="27" t="str">
        <f>VLOOKUP($A953,'2025'!$C:$Z,MATCH(I$1,'2025'!$C$1:$Z$1,0))</f>
        <v>#N/A</v>
      </c>
      <c r="J953" s="27" t="str">
        <f>VLOOKUP($A953,'2025'!$C:$Z,MATCH(J$1,'2025'!$C$1:$Z$1,0))</f>
        <v>#N/A</v>
      </c>
      <c r="K953" s="27" t="str">
        <f>VLOOKUP($A953,'2025'!$C:$Z,MATCH(K$1,'2025'!$C$1:$Z$1,0))</f>
        <v>#N/A</v>
      </c>
      <c r="L953" s="27" t="str">
        <f>VLOOKUP($A953,'2025'!$C:$Z,MATCH(L$1,'2025'!$C$1:$Z$1,0))</f>
        <v>#N/A</v>
      </c>
      <c r="M953" s="27" t="str">
        <f>VLOOKUP($A953,'2025'!$C:$Z,MATCH(M$1,'2025'!$C$1:$Z$1,0))</f>
        <v>#N/A</v>
      </c>
      <c r="N953" s="27" t="str">
        <f>VLOOKUP($A953,'2025'!$C:$Z,MATCH(N$1,'2025'!$C$1:$Z$1,0))</f>
        <v>#N/A</v>
      </c>
      <c r="O953" s="27" t="str">
        <f>VLOOKUP($A953,'2025'!$C:$Z,MATCH(O$1,'2025'!$C$1:$Z$1,0))</f>
        <v>#N/A</v>
      </c>
      <c r="P953" s="31"/>
      <c r="Q953" s="31"/>
      <c r="R953" s="31"/>
      <c r="S953" s="31"/>
      <c r="T953" s="31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</row>
    <row r="954" ht="22.5" hidden="1" customHeight="1">
      <c r="A954" s="28"/>
      <c r="B954" s="30" t="str">
        <f>VLOOKUP($A954,'2025'!$C:$Z,MATCH(B$1,'2025'!$C$1:$Z$1,0))</f>
        <v>#N/A</v>
      </c>
      <c r="C954" s="27" t="str">
        <f>VLOOKUP($A954,'2025'!$C:$Z,MATCH(C$1,'2025'!$C$1:$Z$1,0))</f>
        <v>#N/A</v>
      </c>
      <c r="D954" s="27" t="str">
        <f>VLOOKUP($A954,'2025'!$C:$Z,MATCH(D$1,'2025'!$C$1:$Z$1,0))</f>
        <v>#N/A</v>
      </c>
      <c r="E954" s="27" t="str">
        <f>VLOOKUP($A954,'2025'!$C:$Z,MATCH(E$1,'2025'!$C$1:$Z$1,0))</f>
        <v>#N/A</v>
      </c>
      <c r="F954" s="27" t="str">
        <f>VLOOKUP($A954,'2025'!$C:$Z,MATCH(F$1,'2025'!$C$1:$Z$1,0))</f>
        <v>#N/A</v>
      </c>
      <c r="G954" s="27" t="str">
        <f>VLOOKUP($A954,'2025'!$C:$Z,MATCH(G$1,'2025'!$C$1:$Z$1,0))</f>
        <v>#N/A</v>
      </c>
      <c r="H954" s="27" t="str">
        <f>VLOOKUP($A954,'2025'!$C:$Z,MATCH(H$1,'2025'!$C$1:$Z$1,0))</f>
        <v>#N/A</v>
      </c>
      <c r="I954" s="27" t="str">
        <f>VLOOKUP($A954,'2025'!$C:$Z,MATCH(I$1,'2025'!$C$1:$Z$1,0))</f>
        <v>#N/A</v>
      </c>
      <c r="J954" s="27" t="str">
        <f>VLOOKUP($A954,'2025'!$C:$Z,MATCH(J$1,'2025'!$C$1:$Z$1,0))</f>
        <v>#N/A</v>
      </c>
      <c r="K954" s="27" t="str">
        <f>VLOOKUP($A954,'2025'!$C:$Z,MATCH(K$1,'2025'!$C$1:$Z$1,0))</f>
        <v>#N/A</v>
      </c>
      <c r="L954" s="27" t="str">
        <f>VLOOKUP($A954,'2025'!$C:$Z,MATCH(L$1,'2025'!$C$1:$Z$1,0))</f>
        <v>#N/A</v>
      </c>
      <c r="M954" s="27" t="str">
        <f>VLOOKUP($A954,'2025'!$C:$Z,MATCH(M$1,'2025'!$C$1:$Z$1,0))</f>
        <v>#N/A</v>
      </c>
      <c r="N954" s="27" t="str">
        <f>VLOOKUP($A954,'2025'!$C:$Z,MATCH(N$1,'2025'!$C$1:$Z$1,0))</f>
        <v>#N/A</v>
      </c>
      <c r="O954" s="27" t="str">
        <f>VLOOKUP($A954,'2025'!$C:$Z,MATCH(O$1,'2025'!$C$1:$Z$1,0))</f>
        <v>#N/A</v>
      </c>
      <c r="P954" s="31"/>
      <c r="Q954" s="31"/>
      <c r="R954" s="31"/>
      <c r="S954" s="31"/>
      <c r="T954" s="31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</row>
    <row r="955" ht="22.5" hidden="1" customHeight="1">
      <c r="A955" s="28"/>
      <c r="B955" s="30" t="str">
        <f>VLOOKUP($A955,'2025'!$C:$Z,MATCH(B$1,'2025'!$C$1:$Z$1,0))</f>
        <v>#N/A</v>
      </c>
      <c r="C955" s="27" t="str">
        <f>VLOOKUP($A955,'2025'!$C:$Z,MATCH(C$1,'2025'!$C$1:$Z$1,0))</f>
        <v>#N/A</v>
      </c>
      <c r="D955" s="27" t="str">
        <f>VLOOKUP($A955,'2025'!$C:$Z,MATCH(D$1,'2025'!$C$1:$Z$1,0))</f>
        <v>#N/A</v>
      </c>
      <c r="E955" s="27" t="str">
        <f>VLOOKUP($A955,'2025'!$C:$Z,MATCH(E$1,'2025'!$C$1:$Z$1,0))</f>
        <v>#N/A</v>
      </c>
      <c r="F955" s="27" t="str">
        <f>VLOOKUP($A955,'2025'!$C:$Z,MATCH(F$1,'2025'!$C$1:$Z$1,0))</f>
        <v>#N/A</v>
      </c>
      <c r="G955" s="27" t="str">
        <f>VLOOKUP($A955,'2025'!$C:$Z,MATCH(G$1,'2025'!$C$1:$Z$1,0))</f>
        <v>#N/A</v>
      </c>
      <c r="H955" s="27" t="str">
        <f>VLOOKUP($A955,'2025'!$C:$Z,MATCH(H$1,'2025'!$C$1:$Z$1,0))</f>
        <v>#N/A</v>
      </c>
      <c r="I955" s="27" t="str">
        <f>VLOOKUP($A955,'2025'!$C:$Z,MATCH(I$1,'2025'!$C$1:$Z$1,0))</f>
        <v>#N/A</v>
      </c>
      <c r="J955" s="27" t="str">
        <f>VLOOKUP($A955,'2025'!$C:$Z,MATCH(J$1,'2025'!$C$1:$Z$1,0))</f>
        <v>#N/A</v>
      </c>
      <c r="K955" s="27" t="str">
        <f>VLOOKUP($A955,'2025'!$C:$Z,MATCH(K$1,'2025'!$C$1:$Z$1,0))</f>
        <v>#N/A</v>
      </c>
      <c r="L955" s="27" t="str">
        <f>VLOOKUP($A955,'2025'!$C:$Z,MATCH(L$1,'2025'!$C$1:$Z$1,0))</f>
        <v>#N/A</v>
      </c>
      <c r="M955" s="27" t="str">
        <f>VLOOKUP($A955,'2025'!$C:$Z,MATCH(M$1,'2025'!$C$1:$Z$1,0))</f>
        <v>#N/A</v>
      </c>
      <c r="N955" s="27" t="str">
        <f>VLOOKUP($A955,'2025'!$C:$Z,MATCH(N$1,'2025'!$C$1:$Z$1,0))</f>
        <v>#N/A</v>
      </c>
      <c r="O955" s="27" t="str">
        <f>VLOOKUP($A955,'2025'!$C:$Z,MATCH(O$1,'2025'!$C$1:$Z$1,0))</f>
        <v>#N/A</v>
      </c>
      <c r="P955" s="31"/>
      <c r="Q955" s="31"/>
      <c r="R955" s="31"/>
      <c r="S955" s="31"/>
      <c r="T955" s="31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</row>
    <row r="956" ht="22.5" hidden="1" customHeight="1">
      <c r="A956" s="28"/>
      <c r="B956" s="30" t="str">
        <f>VLOOKUP($A956,'2025'!$C:$Z,MATCH(B$1,'2025'!$C$1:$Z$1,0))</f>
        <v>#N/A</v>
      </c>
      <c r="C956" s="27" t="str">
        <f>VLOOKUP($A956,'2025'!$C:$Z,MATCH(C$1,'2025'!$C$1:$Z$1,0))</f>
        <v>#N/A</v>
      </c>
      <c r="D956" s="27" t="str">
        <f>VLOOKUP($A956,'2025'!$C:$Z,MATCH(D$1,'2025'!$C$1:$Z$1,0))</f>
        <v>#N/A</v>
      </c>
      <c r="E956" s="27" t="str">
        <f>VLOOKUP($A956,'2025'!$C:$Z,MATCH(E$1,'2025'!$C$1:$Z$1,0))</f>
        <v>#N/A</v>
      </c>
      <c r="F956" s="27" t="str">
        <f>VLOOKUP($A956,'2025'!$C:$Z,MATCH(F$1,'2025'!$C$1:$Z$1,0))</f>
        <v>#N/A</v>
      </c>
      <c r="G956" s="27" t="str">
        <f>VLOOKUP($A956,'2025'!$C:$Z,MATCH(G$1,'2025'!$C$1:$Z$1,0))</f>
        <v>#N/A</v>
      </c>
      <c r="H956" s="27" t="str">
        <f>VLOOKUP($A956,'2025'!$C:$Z,MATCH(H$1,'2025'!$C$1:$Z$1,0))</f>
        <v>#N/A</v>
      </c>
      <c r="I956" s="27" t="str">
        <f>VLOOKUP($A956,'2025'!$C:$Z,MATCH(I$1,'2025'!$C$1:$Z$1,0))</f>
        <v>#N/A</v>
      </c>
      <c r="J956" s="27" t="str">
        <f>VLOOKUP($A956,'2025'!$C:$Z,MATCH(J$1,'2025'!$C$1:$Z$1,0))</f>
        <v>#N/A</v>
      </c>
      <c r="K956" s="27" t="str">
        <f>VLOOKUP($A956,'2025'!$C:$Z,MATCH(K$1,'2025'!$C$1:$Z$1,0))</f>
        <v>#N/A</v>
      </c>
      <c r="L956" s="27" t="str">
        <f>VLOOKUP($A956,'2025'!$C:$Z,MATCH(L$1,'2025'!$C$1:$Z$1,0))</f>
        <v>#N/A</v>
      </c>
      <c r="M956" s="27" t="str">
        <f>VLOOKUP($A956,'2025'!$C:$Z,MATCH(M$1,'2025'!$C$1:$Z$1,0))</f>
        <v>#N/A</v>
      </c>
      <c r="N956" s="27" t="str">
        <f>VLOOKUP($A956,'2025'!$C:$Z,MATCH(N$1,'2025'!$C$1:$Z$1,0))</f>
        <v>#N/A</v>
      </c>
      <c r="O956" s="27" t="str">
        <f>VLOOKUP($A956,'2025'!$C:$Z,MATCH(O$1,'2025'!$C$1:$Z$1,0))</f>
        <v>#N/A</v>
      </c>
      <c r="P956" s="31"/>
      <c r="Q956" s="31"/>
      <c r="R956" s="31"/>
      <c r="S956" s="31"/>
      <c r="T956" s="31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</row>
    <row r="957" ht="22.5" hidden="1" customHeight="1">
      <c r="A957" s="28"/>
      <c r="B957" s="30" t="str">
        <f>VLOOKUP($A957,'2025'!$C:$Z,MATCH(B$1,'2025'!$C$1:$Z$1,0))</f>
        <v>#N/A</v>
      </c>
      <c r="C957" s="27" t="str">
        <f>VLOOKUP($A957,'2025'!$C:$Z,MATCH(C$1,'2025'!$C$1:$Z$1,0))</f>
        <v>#N/A</v>
      </c>
      <c r="D957" s="27" t="str">
        <f>VLOOKUP($A957,'2025'!$C:$Z,MATCH(D$1,'2025'!$C$1:$Z$1,0))</f>
        <v>#N/A</v>
      </c>
      <c r="E957" s="27" t="str">
        <f>VLOOKUP($A957,'2025'!$C:$Z,MATCH(E$1,'2025'!$C$1:$Z$1,0))</f>
        <v>#N/A</v>
      </c>
      <c r="F957" s="27" t="str">
        <f>VLOOKUP($A957,'2025'!$C:$Z,MATCH(F$1,'2025'!$C$1:$Z$1,0))</f>
        <v>#N/A</v>
      </c>
      <c r="G957" s="27" t="str">
        <f>VLOOKUP($A957,'2025'!$C:$Z,MATCH(G$1,'2025'!$C$1:$Z$1,0))</f>
        <v>#N/A</v>
      </c>
      <c r="H957" s="27" t="str">
        <f>VLOOKUP($A957,'2025'!$C:$Z,MATCH(H$1,'2025'!$C$1:$Z$1,0))</f>
        <v>#N/A</v>
      </c>
      <c r="I957" s="27" t="str">
        <f>VLOOKUP($A957,'2025'!$C:$Z,MATCH(I$1,'2025'!$C$1:$Z$1,0))</f>
        <v>#N/A</v>
      </c>
      <c r="J957" s="27" t="str">
        <f>VLOOKUP($A957,'2025'!$C:$Z,MATCH(J$1,'2025'!$C$1:$Z$1,0))</f>
        <v>#N/A</v>
      </c>
      <c r="K957" s="27" t="str">
        <f>VLOOKUP($A957,'2025'!$C:$Z,MATCH(K$1,'2025'!$C$1:$Z$1,0))</f>
        <v>#N/A</v>
      </c>
      <c r="L957" s="27" t="str">
        <f>VLOOKUP($A957,'2025'!$C:$Z,MATCH(L$1,'2025'!$C$1:$Z$1,0))</f>
        <v>#N/A</v>
      </c>
      <c r="M957" s="27" t="str">
        <f>VLOOKUP($A957,'2025'!$C:$Z,MATCH(M$1,'2025'!$C$1:$Z$1,0))</f>
        <v>#N/A</v>
      </c>
      <c r="N957" s="27" t="str">
        <f>VLOOKUP($A957,'2025'!$C:$Z,MATCH(N$1,'2025'!$C$1:$Z$1,0))</f>
        <v>#N/A</v>
      </c>
      <c r="O957" s="27" t="str">
        <f>VLOOKUP($A957,'2025'!$C:$Z,MATCH(O$1,'2025'!$C$1:$Z$1,0))</f>
        <v>#N/A</v>
      </c>
      <c r="P957" s="31"/>
      <c r="Q957" s="31"/>
      <c r="R957" s="31"/>
      <c r="S957" s="31"/>
      <c r="T957" s="31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</row>
    <row r="958" ht="22.5" hidden="1" customHeight="1">
      <c r="A958" s="28"/>
      <c r="B958" s="30" t="str">
        <f>VLOOKUP($A958,'2025'!$C:$Z,MATCH(B$1,'2025'!$C$1:$Z$1,0))</f>
        <v>#N/A</v>
      </c>
      <c r="C958" s="27" t="str">
        <f>VLOOKUP($A958,'2025'!$C:$Z,MATCH(C$1,'2025'!$C$1:$Z$1,0))</f>
        <v>#N/A</v>
      </c>
      <c r="D958" s="27" t="str">
        <f>VLOOKUP($A958,'2025'!$C:$Z,MATCH(D$1,'2025'!$C$1:$Z$1,0))</f>
        <v>#N/A</v>
      </c>
      <c r="E958" s="27" t="str">
        <f>VLOOKUP($A958,'2025'!$C:$Z,MATCH(E$1,'2025'!$C$1:$Z$1,0))</f>
        <v>#N/A</v>
      </c>
      <c r="F958" s="27" t="str">
        <f>VLOOKUP($A958,'2025'!$C:$Z,MATCH(F$1,'2025'!$C$1:$Z$1,0))</f>
        <v>#N/A</v>
      </c>
      <c r="G958" s="27" t="str">
        <f>VLOOKUP($A958,'2025'!$C:$Z,MATCH(G$1,'2025'!$C$1:$Z$1,0))</f>
        <v>#N/A</v>
      </c>
      <c r="H958" s="27" t="str">
        <f>VLOOKUP($A958,'2025'!$C:$Z,MATCH(H$1,'2025'!$C$1:$Z$1,0))</f>
        <v>#N/A</v>
      </c>
      <c r="I958" s="27" t="str">
        <f>VLOOKUP($A958,'2025'!$C:$Z,MATCH(I$1,'2025'!$C$1:$Z$1,0))</f>
        <v>#N/A</v>
      </c>
      <c r="J958" s="27" t="str">
        <f>VLOOKUP($A958,'2025'!$C:$Z,MATCH(J$1,'2025'!$C$1:$Z$1,0))</f>
        <v>#N/A</v>
      </c>
      <c r="K958" s="27" t="str">
        <f>VLOOKUP($A958,'2025'!$C:$Z,MATCH(K$1,'2025'!$C$1:$Z$1,0))</f>
        <v>#N/A</v>
      </c>
      <c r="L958" s="27" t="str">
        <f>VLOOKUP($A958,'2025'!$C:$Z,MATCH(L$1,'2025'!$C$1:$Z$1,0))</f>
        <v>#N/A</v>
      </c>
      <c r="M958" s="27" t="str">
        <f>VLOOKUP($A958,'2025'!$C:$Z,MATCH(M$1,'2025'!$C$1:$Z$1,0))</f>
        <v>#N/A</v>
      </c>
      <c r="N958" s="27" t="str">
        <f>VLOOKUP($A958,'2025'!$C:$Z,MATCH(N$1,'2025'!$C$1:$Z$1,0))</f>
        <v>#N/A</v>
      </c>
      <c r="O958" s="27" t="str">
        <f>VLOOKUP($A958,'2025'!$C:$Z,MATCH(O$1,'2025'!$C$1:$Z$1,0))</f>
        <v>#N/A</v>
      </c>
      <c r="P958" s="31"/>
      <c r="Q958" s="31"/>
      <c r="R958" s="31"/>
      <c r="S958" s="31"/>
      <c r="T958" s="31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</row>
    <row r="959" ht="22.5" hidden="1" customHeight="1">
      <c r="A959" s="28"/>
      <c r="B959" s="30" t="str">
        <f>VLOOKUP($A959,'2025'!$C:$Z,MATCH(B$1,'2025'!$C$1:$Z$1,0))</f>
        <v>#N/A</v>
      </c>
      <c r="C959" s="27" t="str">
        <f>VLOOKUP($A959,'2025'!$C:$Z,MATCH(C$1,'2025'!$C$1:$Z$1,0))</f>
        <v>#N/A</v>
      </c>
      <c r="D959" s="27" t="str">
        <f>VLOOKUP($A959,'2025'!$C:$Z,MATCH(D$1,'2025'!$C$1:$Z$1,0))</f>
        <v>#N/A</v>
      </c>
      <c r="E959" s="27" t="str">
        <f>VLOOKUP($A959,'2025'!$C:$Z,MATCH(E$1,'2025'!$C$1:$Z$1,0))</f>
        <v>#N/A</v>
      </c>
      <c r="F959" s="27" t="str">
        <f>VLOOKUP($A959,'2025'!$C:$Z,MATCH(F$1,'2025'!$C$1:$Z$1,0))</f>
        <v>#N/A</v>
      </c>
      <c r="G959" s="27" t="str">
        <f>VLOOKUP($A959,'2025'!$C:$Z,MATCH(G$1,'2025'!$C$1:$Z$1,0))</f>
        <v>#N/A</v>
      </c>
      <c r="H959" s="27" t="str">
        <f>VLOOKUP($A959,'2025'!$C:$Z,MATCH(H$1,'2025'!$C$1:$Z$1,0))</f>
        <v>#N/A</v>
      </c>
      <c r="I959" s="27" t="str">
        <f>VLOOKUP($A959,'2025'!$C:$Z,MATCH(I$1,'2025'!$C$1:$Z$1,0))</f>
        <v>#N/A</v>
      </c>
      <c r="J959" s="27" t="str">
        <f>VLOOKUP($A959,'2025'!$C:$Z,MATCH(J$1,'2025'!$C$1:$Z$1,0))</f>
        <v>#N/A</v>
      </c>
      <c r="K959" s="27" t="str">
        <f>VLOOKUP($A959,'2025'!$C:$Z,MATCH(K$1,'2025'!$C$1:$Z$1,0))</f>
        <v>#N/A</v>
      </c>
      <c r="L959" s="27" t="str">
        <f>VLOOKUP($A959,'2025'!$C:$Z,MATCH(L$1,'2025'!$C$1:$Z$1,0))</f>
        <v>#N/A</v>
      </c>
      <c r="M959" s="27" t="str">
        <f>VLOOKUP($A959,'2025'!$C:$Z,MATCH(M$1,'2025'!$C$1:$Z$1,0))</f>
        <v>#N/A</v>
      </c>
      <c r="N959" s="27" t="str">
        <f>VLOOKUP($A959,'2025'!$C:$Z,MATCH(N$1,'2025'!$C$1:$Z$1,0))</f>
        <v>#N/A</v>
      </c>
      <c r="O959" s="27" t="str">
        <f>VLOOKUP($A959,'2025'!$C:$Z,MATCH(O$1,'2025'!$C$1:$Z$1,0))</f>
        <v>#N/A</v>
      </c>
      <c r="P959" s="31"/>
      <c r="Q959" s="31"/>
      <c r="R959" s="31"/>
      <c r="S959" s="31"/>
      <c r="T959" s="31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</row>
    <row r="960" ht="22.5" hidden="1" customHeight="1">
      <c r="A960" s="28"/>
      <c r="B960" s="30" t="str">
        <f>VLOOKUP($A960,'2025'!$C:$Z,MATCH(B$1,'2025'!$C$1:$Z$1,0))</f>
        <v>#N/A</v>
      </c>
      <c r="C960" s="27" t="str">
        <f>VLOOKUP($A960,'2025'!$C:$Z,MATCH(C$1,'2025'!$C$1:$Z$1,0))</f>
        <v>#N/A</v>
      </c>
      <c r="D960" s="27" t="str">
        <f>VLOOKUP($A960,'2025'!$C:$Z,MATCH(D$1,'2025'!$C$1:$Z$1,0))</f>
        <v>#N/A</v>
      </c>
      <c r="E960" s="27" t="str">
        <f>VLOOKUP($A960,'2025'!$C:$Z,MATCH(E$1,'2025'!$C$1:$Z$1,0))</f>
        <v>#N/A</v>
      </c>
      <c r="F960" s="27" t="str">
        <f>VLOOKUP($A960,'2025'!$C:$Z,MATCH(F$1,'2025'!$C$1:$Z$1,0))</f>
        <v>#N/A</v>
      </c>
      <c r="G960" s="27" t="str">
        <f>VLOOKUP($A960,'2025'!$C:$Z,MATCH(G$1,'2025'!$C$1:$Z$1,0))</f>
        <v>#N/A</v>
      </c>
      <c r="H960" s="27" t="str">
        <f>VLOOKUP($A960,'2025'!$C:$Z,MATCH(H$1,'2025'!$C$1:$Z$1,0))</f>
        <v>#N/A</v>
      </c>
      <c r="I960" s="27" t="str">
        <f>VLOOKUP($A960,'2025'!$C:$Z,MATCH(I$1,'2025'!$C$1:$Z$1,0))</f>
        <v>#N/A</v>
      </c>
      <c r="J960" s="27" t="str">
        <f>VLOOKUP($A960,'2025'!$C:$Z,MATCH(J$1,'2025'!$C$1:$Z$1,0))</f>
        <v>#N/A</v>
      </c>
      <c r="K960" s="27" t="str">
        <f>VLOOKUP($A960,'2025'!$C:$Z,MATCH(K$1,'2025'!$C$1:$Z$1,0))</f>
        <v>#N/A</v>
      </c>
      <c r="L960" s="27" t="str">
        <f>VLOOKUP($A960,'2025'!$C:$Z,MATCH(L$1,'2025'!$C$1:$Z$1,0))</f>
        <v>#N/A</v>
      </c>
      <c r="M960" s="27" t="str">
        <f>VLOOKUP($A960,'2025'!$C:$Z,MATCH(M$1,'2025'!$C$1:$Z$1,0))</f>
        <v>#N/A</v>
      </c>
      <c r="N960" s="27" t="str">
        <f>VLOOKUP($A960,'2025'!$C:$Z,MATCH(N$1,'2025'!$C$1:$Z$1,0))</f>
        <v>#N/A</v>
      </c>
      <c r="O960" s="27" t="str">
        <f>VLOOKUP($A960,'2025'!$C:$Z,MATCH(O$1,'2025'!$C$1:$Z$1,0))</f>
        <v>#N/A</v>
      </c>
      <c r="P960" s="31"/>
      <c r="Q960" s="31"/>
      <c r="R960" s="31"/>
      <c r="S960" s="31"/>
      <c r="T960" s="31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</row>
    <row r="961" ht="22.5" hidden="1" customHeight="1">
      <c r="A961" s="28"/>
      <c r="B961" s="30" t="str">
        <f>VLOOKUP($A961,'2025'!$C:$Z,MATCH(B$1,'2025'!$C$1:$Z$1,0))</f>
        <v>#N/A</v>
      </c>
      <c r="C961" s="27" t="str">
        <f>VLOOKUP($A961,'2025'!$C:$Z,MATCH(C$1,'2025'!$C$1:$Z$1,0))</f>
        <v>#N/A</v>
      </c>
      <c r="D961" s="27" t="str">
        <f>VLOOKUP($A961,'2025'!$C:$Z,MATCH(D$1,'2025'!$C$1:$Z$1,0))</f>
        <v>#N/A</v>
      </c>
      <c r="E961" s="27" t="str">
        <f>VLOOKUP($A961,'2025'!$C:$Z,MATCH(E$1,'2025'!$C$1:$Z$1,0))</f>
        <v>#N/A</v>
      </c>
      <c r="F961" s="27" t="str">
        <f>VLOOKUP($A961,'2025'!$C:$Z,MATCH(F$1,'2025'!$C$1:$Z$1,0))</f>
        <v>#N/A</v>
      </c>
      <c r="G961" s="27" t="str">
        <f>VLOOKUP($A961,'2025'!$C:$Z,MATCH(G$1,'2025'!$C$1:$Z$1,0))</f>
        <v>#N/A</v>
      </c>
      <c r="H961" s="27" t="str">
        <f>VLOOKUP($A961,'2025'!$C:$Z,MATCH(H$1,'2025'!$C$1:$Z$1,0))</f>
        <v>#N/A</v>
      </c>
      <c r="I961" s="27" t="str">
        <f>VLOOKUP($A961,'2025'!$C:$Z,MATCH(I$1,'2025'!$C$1:$Z$1,0))</f>
        <v>#N/A</v>
      </c>
      <c r="J961" s="27" t="str">
        <f>VLOOKUP($A961,'2025'!$C:$Z,MATCH(J$1,'2025'!$C$1:$Z$1,0))</f>
        <v>#N/A</v>
      </c>
      <c r="K961" s="27" t="str">
        <f>VLOOKUP($A961,'2025'!$C:$Z,MATCH(K$1,'2025'!$C$1:$Z$1,0))</f>
        <v>#N/A</v>
      </c>
      <c r="L961" s="27" t="str">
        <f>VLOOKUP($A961,'2025'!$C:$Z,MATCH(L$1,'2025'!$C$1:$Z$1,0))</f>
        <v>#N/A</v>
      </c>
      <c r="M961" s="27" t="str">
        <f>VLOOKUP($A961,'2025'!$C:$Z,MATCH(M$1,'2025'!$C$1:$Z$1,0))</f>
        <v>#N/A</v>
      </c>
      <c r="N961" s="27" t="str">
        <f>VLOOKUP($A961,'2025'!$C:$Z,MATCH(N$1,'2025'!$C$1:$Z$1,0))</f>
        <v>#N/A</v>
      </c>
      <c r="O961" s="27" t="str">
        <f>VLOOKUP($A961,'2025'!$C:$Z,MATCH(O$1,'2025'!$C$1:$Z$1,0))</f>
        <v>#N/A</v>
      </c>
      <c r="P961" s="31"/>
      <c r="Q961" s="31"/>
      <c r="R961" s="31"/>
      <c r="S961" s="31"/>
      <c r="T961" s="31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</row>
    <row r="962" ht="22.5" hidden="1" customHeight="1">
      <c r="A962" s="28"/>
      <c r="B962" s="30" t="str">
        <f>VLOOKUP($A962,'2025'!$C:$Z,MATCH(B$1,'2025'!$C$1:$Z$1,0))</f>
        <v>#N/A</v>
      </c>
      <c r="C962" s="27" t="str">
        <f>VLOOKUP($A962,'2025'!$C:$Z,MATCH(C$1,'2025'!$C$1:$Z$1,0))</f>
        <v>#N/A</v>
      </c>
      <c r="D962" s="27" t="str">
        <f>VLOOKUP($A962,'2025'!$C:$Z,MATCH(D$1,'2025'!$C$1:$Z$1,0))</f>
        <v>#N/A</v>
      </c>
      <c r="E962" s="27" t="str">
        <f>VLOOKUP($A962,'2025'!$C:$Z,MATCH(E$1,'2025'!$C$1:$Z$1,0))</f>
        <v>#N/A</v>
      </c>
      <c r="F962" s="27" t="str">
        <f>VLOOKUP($A962,'2025'!$C:$Z,MATCH(F$1,'2025'!$C$1:$Z$1,0))</f>
        <v>#N/A</v>
      </c>
      <c r="G962" s="27" t="str">
        <f>VLOOKUP($A962,'2025'!$C:$Z,MATCH(G$1,'2025'!$C$1:$Z$1,0))</f>
        <v>#N/A</v>
      </c>
      <c r="H962" s="27" t="str">
        <f>VLOOKUP($A962,'2025'!$C:$Z,MATCH(H$1,'2025'!$C$1:$Z$1,0))</f>
        <v>#N/A</v>
      </c>
      <c r="I962" s="27" t="str">
        <f>VLOOKUP($A962,'2025'!$C:$Z,MATCH(I$1,'2025'!$C$1:$Z$1,0))</f>
        <v>#N/A</v>
      </c>
      <c r="J962" s="27" t="str">
        <f>VLOOKUP($A962,'2025'!$C:$Z,MATCH(J$1,'2025'!$C$1:$Z$1,0))</f>
        <v>#N/A</v>
      </c>
      <c r="K962" s="27" t="str">
        <f>VLOOKUP($A962,'2025'!$C:$Z,MATCH(K$1,'2025'!$C$1:$Z$1,0))</f>
        <v>#N/A</v>
      </c>
      <c r="L962" s="27" t="str">
        <f>VLOOKUP($A962,'2025'!$C:$Z,MATCH(L$1,'2025'!$C$1:$Z$1,0))</f>
        <v>#N/A</v>
      </c>
      <c r="M962" s="27" t="str">
        <f>VLOOKUP($A962,'2025'!$C:$Z,MATCH(M$1,'2025'!$C$1:$Z$1,0))</f>
        <v>#N/A</v>
      </c>
      <c r="N962" s="27" t="str">
        <f>VLOOKUP($A962,'2025'!$C:$Z,MATCH(N$1,'2025'!$C$1:$Z$1,0))</f>
        <v>#N/A</v>
      </c>
      <c r="O962" s="27" t="str">
        <f>VLOOKUP($A962,'2025'!$C:$Z,MATCH(O$1,'2025'!$C$1:$Z$1,0))</f>
        <v>#N/A</v>
      </c>
      <c r="P962" s="31"/>
      <c r="Q962" s="31"/>
      <c r="R962" s="31"/>
      <c r="S962" s="31"/>
      <c r="T962" s="31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</row>
    <row r="963" ht="22.5" hidden="1" customHeight="1">
      <c r="A963" s="28"/>
      <c r="B963" s="30" t="str">
        <f>VLOOKUP($A963,'2025'!$C:$Z,MATCH(B$1,'2025'!$C$1:$Z$1,0))</f>
        <v>#N/A</v>
      </c>
      <c r="C963" s="27" t="str">
        <f>VLOOKUP($A963,'2025'!$C:$Z,MATCH(C$1,'2025'!$C$1:$Z$1,0))</f>
        <v>#N/A</v>
      </c>
      <c r="D963" s="27" t="str">
        <f>VLOOKUP($A963,'2025'!$C:$Z,MATCH(D$1,'2025'!$C$1:$Z$1,0))</f>
        <v>#N/A</v>
      </c>
      <c r="E963" s="27" t="str">
        <f>VLOOKUP($A963,'2025'!$C:$Z,MATCH(E$1,'2025'!$C$1:$Z$1,0))</f>
        <v>#N/A</v>
      </c>
      <c r="F963" s="27" t="str">
        <f>VLOOKUP($A963,'2025'!$C:$Z,MATCH(F$1,'2025'!$C$1:$Z$1,0))</f>
        <v>#N/A</v>
      </c>
      <c r="G963" s="27" t="str">
        <f>VLOOKUP($A963,'2025'!$C:$Z,MATCH(G$1,'2025'!$C$1:$Z$1,0))</f>
        <v>#N/A</v>
      </c>
      <c r="H963" s="27" t="str">
        <f>VLOOKUP($A963,'2025'!$C:$Z,MATCH(H$1,'2025'!$C$1:$Z$1,0))</f>
        <v>#N/A</v>
      </c>
      <c r="I963" s="27" t="str">
        <f>VLOOKUP($A963,'2025'!$C:$Z,MATCH(I$1,'2025'!$C$1:$Z$1,0))</f>
        <v>#N/A</v>
      </c>
      <c r="J963" s="27" t="str">
        <f>VLOOKUP($A963,'2025'!$C:$Z,MATCH(J$1,'2025'!$C$1:$Z$1,0))</f>
        <v>#N/A</v>
      </c>
      <c r="K963" s="27" t="str">
        <f>VLOOKUP($A963,'2025'!$C:$Z,MATCH(K$1,'2025'!$C$1:$Z$1,0))</f>
        <v>#N/A</v>
      </c>
      <c r="L963" s="27" t="str">
        <f>VLOOKUP($A963,'2025'!$C:$Z,MATCH(L$1,'2025'!$C$1:$Z$1,0))</f>
        <v>#N/A</v>
      </c>
      <c r="M963" s="27" t="str">
        <f>VLOOKUP($A963,'2025'!$C:$Z,MATCH(M$1,'2025'!$C$1:$Z$1,0))</f>
        <v>#N/A</v>
      </c>
      <c r="N963" s="27" t="str">
        <f>VLOOKUP($A963,'2025'!$C:$Z,MATCH(N$1,'2025'!$C$1:$Z$1,0))</f>
        <v>#N/A</v>
      </c>
      <c r="O963" s="27" t="str">
        <f>VLOOKUP($A963,'2025'!$C:$Z,MATCH(O$1,'2025'!$C$1:$Z$1,0))</f>
        <v>#N/A</v>
      </c>
      <c r="P963" s="31"/>
      <c r="Q963" s="31"/>
      <c r="R963" s="31"/>
      <c r="S963" s="31"/>
      <c r="T963" s="31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</row>
    <row r="964" ht="22.5" hidden="1" customHeight="1">
      <c r="A964" s="28"/>
      <c r="B964" s="30" t="str">
        <f>VLOOKUP($A964,'2025'!$C:$Z,MATCH(B$1,'2025'!$C$1:$Z$1,0))</f>
        <v>#N/A</v>
      </c>
      <c r="C964" s="27" t="str">
        <f>VLOOKUP($A964,'2025'!$C:$Z,MATCH(C$1,'2025'!$C$1:$Z$1,0))</f>
        <v>#N/A</v>
      </c>
      <c r="D964" s="27" t="str">
        <f>VLOOKUP($A964,'2025'!$C:$Z,MATCH(D$1,'2025'!$C$1:$Z$1,0))</f>
        <v>#N/A</v>
      </c>
      <c r="E964" s="27" t="str">
        <f>VLOOKUP($A964,'2025'!$C:$Z,MATCH(E$1,'2025'!$C$1:$Z$1,0))</f>
        <v>#N/A</v>
      </c>
      <c r="F964" s="27" t="str">
        <f>VLOOKUP($A964,'2025'!$C:$Z,MATCH(F$1,'2025'!$C$1:$Z$1,0))</f>
        <v>#N/A</v>
      </c>
      <c r="G964" s="27" t="str">
        <f>VLOOKUP($A964,'2025'!$C:$Z,MATCH(G$1,'2025'!$C$1:$Z$1,0))</f>
        <v>#N/A</v>
      </c>
      <c r="H964" s="27" t="str">
        <f>VLOOKUP($A964,'2025'!$C:$Z,MATCH(H$1,'2025'!$C$1:$Z$1,0))</f>
        <v>#N/A</v>
      </c>
      <c r="I964" s="27" t="str">
        <f>VLOOKUP($A964,'2025'!$C:$Z,MATCH(I$1,'2025'!$C$1:$Z$1,0))</f>
        <v>#N/A</v>
      </c>
      <c r="J964" s="27" t="str">
        <f>VLOOKUP($A964,'2025'!$C:$Z,MATCH(J$1,'2025'!$C$1:$Z$1,0))</f>
        <v>#N/A</v>
      </c>
      <c r="K964" s="27" t="str">
        <f>VLOOKUP($A964,'2025'!$C:$Z,MATCH(K$1,'2025'!$C$1:$Z$1,0))</f>
        <v>#N/A</v>
      </c>
      <c r="L964" s="27" t="str">
        <f>VLOOKUP($A964,'2025'!$C:$Z,MATCH(L$1,'2025'!$C$1:$Z$1,0))</f>
        <v>#N/A</v>
      </c>
      <c r="M964" s="27" t="str">
        <f>VLOOKUP($A964,'2025'!$C:$Z,MATCH(M$1,'2025'!$C$1:$Z$1,0))</f>
        <v>#N/A</v>
      </c>
      <c r="N964" s="27" t="str">
        <f>VLOOKUP($A964,'2025'!$C:$Z,MATCH(N$1,'2025'!$C$1:$Z$1,0))</f>
        <v>#N/A</v>
      </c>
      <c r="O964" s="27" t="str">
        <f>VLOOKUP($A964,'2025'!$C:$Z,MATCH(O$1,'2025'!$C$1:$Z$1,0))</f>
        <v>#N/A</v>
      </c>
      <c r="P964" s="31"/>
      <c r="Q964" s="31"/>
      <c r="R964" s="31"/>
      <c r="S964" s="31"/>
      <c r="T964" s="31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</row>
    <row r="965" ht="22.5" hidden="1" customHeight="1">
      <c r="A965" s="28"/>
      <c r="B965" s="30" t="str">
        <f>VLOOKUP($A965,'2025'!$C:$Z,MATCH(B$1,'2025'!$C$1:$Z$1,0))</f>
        <v>#N/A</v>
      </c>
      <c r="C965" s="27" t="str">
        <f>VLOOKUP($A965,'2025'!$C:$Z,MATCH(C$1,'2025'!$C$1:$Z$1,0))</f>
        <v>#N/A</v>
      </c>
      <c r="D965" s="27" t="str">
        <f>VLOOKUP($A965,'2025'!$C:$Z,MATCH(D$1,'2025'!$C$1:$Z$1,0))</f>
        <v>#N/A</v>
      </c>
      <c r="E965" s="27" t="str">
        <f>VLOOKUP($A965,'2025'!$C:$Z,MATCH(E$1,'2025'!$C$1:$Z$1,0))</f>
        <v>#N/A</v>
      </c>
      <c r="F965" s="27" t="str">
        <f>VLOOKUP($A965,'2025'!$C:$Z,MATCH(F$1,'2025'!$C$1:$Z$1,0))</f>
        <v>#N/A</v>
      </c>
      <c r="G965" s="27" t="str">
        <f>VLOOKUP($A965,'2025'!$C:$Z,MATCH(G$1,'2025'!$C$1:$Z$1,0))</f>
        <v>#N/A</v>
      </c>
      <c r="H965" s="27" t="str">
        <f>VLOOKUP($A965,'2025'!$C:$Z,MATCH(H$1,'2025'!$C$1:$Z$1,0))</f>
        <v>#N/A</v>
      </c>
      <c r="I965" s="27" t="str">
        <f>VLOOKUP($A965,'2025'!$C:$Z,MATCH(I$1,'2025'!$C$1:$Z$1,0))</f>
        <v>#N/A</v>
      </c>
      <c r="J965" s="27" t="str">
        <f>VLOOKUP($A965,'2025'!$C:$Z,MATCH(J$1,'2025'!$C$1:$Z$1,0))</f>
        <v>#N/A</v>
      </c>
      <c r="K965" s="27" t="str">
        <f>VLOOKUP($A965,'2025'!$C:$Z,MATCH(K$1,'2025'!$C$1:$Z$1,0))</f>
        <v>#N/A</v>
      </c>
      <c r="L965" s="27" t="str">
        <f>VLOOKUP($A965,'2025'!$C:$Z,MATCH(L$1,'2025'!$C$1:$Z$1,0))</f>
        <v>#N/A</v>
      </c>
      <c r="M965" s="27" t="str">
        <f>VLOOKUP($A965,'2025'!$C:$Z,MATCH(M$1,'2025'!$C$1:$Z$1,0))</f>
        <v>#N/A</v>
      </c>
      <c r="N965" s="27" t="str">
        <f>VLOOKUP($A965,'2025'!$C:$Z,MATCH(N$1,'2025'!$C$1:$Z$1,0))</f>
        <v>#N/A</v>
      </c>
      <c r="O965" s="27" t="str">
        <f>VLOOKUP($A965,'2025'!$C:$Z,MATCH(O$1,'2025'!$C$1:$Z$1,0))</f>
        <v>#N/A</v>
      </c>
      <c r="P965" s="31"/>
      <c r="Q965" s="31"/>
      <c r="R965" s="31"/>
      <c r="S965" s="31"/>
      <c r="T965" s="31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</row>
    <row r="966" ht="22.5" hidden="1" customHeight="1">
      <c r="A966" s="28"/>
      <c r="B966" s="30" t="str">
        <f>VLOOKUP($A966,'2025'!$C:$Z,MATCH(B$1,'2025'!$C$1:$Z$1,0))</f>
        <v>#N/A</v>
      </c>
      <c r="C966" s="27" t="str">
        <f>VLOOKUP($A966,'2025'!$C:$Z,MATCH(C$1,'2025'!$C$1:$Z$1,0))</f>
        <v>#N/A</v>
      </c>
      <c r="D966" s="27" t="str">
        <f>VLOOKUP($A966,'2025'!$C:$Z,MATCH(D$1,'2025'!$C$1:$Z$1,0))</f>
        <v>#N/A</v>
      </c>
      <c r="E966" s="27" t="str">
        <f>VLOOKUP($A966,'2025'!$C:$Z,MATCH(E$1,'2025'!$C$1:$Z$1,0))</f>
        <v>#N/A</v>
      </c>
      <c r="F966" s="27" t="str">
        <f>VLOOKUP($A966,'2025'!$C:$Z,MATCH(F$1,'2025'!$C$1:$Z$1,0))</f>
        <v>#N/A</v>
      </c>
      <c r="G966" s="27" t="str">
        <f>VLOOKUP($A966,'2025'!$C:$Z,MATCH(G$1,'2025'!$C$1:$Z$1,0))</f>
        <v>#N/A</v>
      </c>
      <c r="H966" s="27" t="str">
        <f>VLOOKUP($A966,'2025'!$C:$Z,MATCH(H$1,'2025'!$C$1:$Z$1,0))</f>
        <v>#N/A</v>
      </c>
      <c r="I966" s="27" t="str">
        <f>VLOOKUP($A966,'2025'!$C:$Z,MATCH(I$1,'2025'!$C$1:$Z$1,0))</f>
        <v>#N/A</v>
      </c>
      <c r="J966" s="27" t="str">
        <f>VLOOKUP($A966,'2025'!$C:$Z,MATCH(J$1,'2025'!$C$1:$Z$1,0))</f>
        <v>#N/A</v>
      </c>
      <c r="K966" s="27" t="str">
        <f>VLOOKUP($A966,'2025'!$C:$Z,MATCH(K$1,'2025'!$C$1:$Z$1,0))</f>
        <v>#N/A</v>
      </c>
      <c r="L966" s="27" t="str">
        <f>VLOOKUP($A966,'2025'!$C:$Z,MATCH(L$1,'2025'!$C$1:$Z$1,0))</f>
        <v>#N/A</v>
      </c>
      <c r="M966" s="27" t="str">
        <f>VLOOKUP($A966,'2025'!$C:$Z,MATCH(M$1,'2025'!$C$1:$Z$1,0))</f>
        <v>#N/A</v>
      </c>
      <c r="N966" s="27" t="str">
        <f>VLOOKUP($A966,'2025'!$C:$Z,MATCH(N$1,'2025'!$C$1:$Z$1,0))</f>
        <v>#N/A</v>
      </c>
      <c r="O966" s="27" t="str">
        <f>VLOOKUP($A966,'2025'!$C:$Z,MATCH(O$1,'2025'!$C$1:$Z$1,0))</f>
        <v>#N/A</v>
      </c>
      <c r="P966" s="31"/>
      <c r="Q966" s="31"/>
      <c r="R966" s="31"/>
      <c r="S966" s="31"/>
      <c r="T966" s="31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</row>
    <row r="967" ht="22.5" hidden="1" customHeight="1">
      <c r="A967" s="28"/>
      <c r="B967" s="30" t="str">
        <f>VLOOKUP($A967,'2025'!$C:$Z,MATCH(B$1,'2025'!$C$1:$Z$1,0))</f>
        <v>#N/A</v>
      </c>
      <c r="C967" s="27" t="str">
        <f>VLOOKUP($A967,'2025'!$C:$Z,MATCH(C$1,'2025'!$C$1:$Z$1,0))</f>
        <v>#N/A</v>
      </c>
      <c r="D967" s="27" t="str">
        <f>VLOOKUP($A967,'2025'!$C:$Z,MATCH(D$1,'2025'!$C$1:$Z$1,0))</f>
        <v>#N/A</v>
      </c>
      <c r="E967" s="27" t="str">
        <f>VLOOKUP($A967,'2025'!$C:$Z,MATCH(E$1,'2025'!$C$1:$Z$1,0))</f>
        <v>#N/A</v>
      </c>
      <c r="F967" s="27" t="str">
        <f>VLOOKUP($A967,'2025'!$C:$Z,MATCH(F$1,'2025'!$C$1:$Z$1,0))</f>
        <v>#N/A</v>
      </c>
      <c r="G967" s="27" t="str">
        <f>VLOOKUP($A967,'2025'!$C:$Z,MATCH(G$1,'2025'!$C$1:$Z$1,0))</f>
        <v>#N/A</v>
      </c>
      <c r="H967" s="27" t="str">
        <f>VLOOKUP($A967,'2025'!$C:$Z,MATCH(H$1,'2025'!$C$1:$Z$1,0))</f>
        <v>#N/A</v>
      </c>
      <c r="I967" s="27" t="str">
        <f>VLOOKUP($A967,'2025'!$C:$Z,MATCH(I$1,'2025'!$C$1:$Z$1,0))</f>
        <v>#N/A</v>
      </c>
      <c r="J967" s="27" t="str">
        <f>VLOOKUP($A967,'2025'!$C:$Z,MATCH(J$1,'2025'!$C$1:$Z$1,0))</f>
        <v>#N/A</v>
      </c>
      <c r="K967" s="27" t="str">
        <f>VLOOKUP($A967,'2025'!$C:$Z,MATCH(K$1,'2025'!$C$1:$Z$1,0))</f>
        <v>#N/A</v>
      </c>
      <c r="L967" s="27" t="str">
        <f>VLOOKUP($A967,'2025'!$C:$Z,MATCH(L$1,'2025'!$C$1:$Z$1,0))</f>
        <v>#N/A</v>
      </c>
      <c r="M967" s="27" t="str">
        <f>VLOOKUP($A967,'2025'!$C:$Z,MATCH(M$1,'2025'!$C$1:$Z$1,0))</f>
        <v>#N/A</v>
      </c>
      <c r="N967" s="27" t="str">
        <f>VLOOKUP($A967,'2025'!$C:$Z,MATCH(N$1,'2025'!$C$1:$Z$1,0))</f>
        <v>#N/A</v>
      </c>
      <c r="O967" s="27" t="str">
        <f>VLOOKUP($A967,'2025'!$C:$Z,MATCH(O$1,'2025'!$C$1:$Z$1,0))</f>
        <v>#N/A</v>
      </c>
      <c r="P967" s="31"/>
      <c r="Q967" s="31"/>
      <c r="R967" s="31"/>
      <c r="S967" s="31"/>
      <c r="T967" s="31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</row>
    <row r="968" ht="22.5" hidden="1" customHeight="1">
      <c r="A968" s="28"/>
      <c r="B968" s="30" t="str">
        <f>VLOOKUP($A968,'2025'!$C:$Z,MATCH(B$1,'2025'!$C$1:$Z$1,0))</f>
        <v>#N/A</v>
      </c>
      <c r="C968" s="27" t="str">
        <f>VLOOKUP($A968,'2025'!$C:$Z,MATCH(C$1,'2025'!$C$1:$Z$1,0))</f>
        <v>#N/A</v>
      </c>
      <c r="D968" s="27" t="str">
        <f>VLOOKUP($A968,'2025'!$C:$Z,MATCH(D$1,'2025'!$C$1:$Z$1,0))</f>
        <v>#N/A</v>
      </c>
      <c r="E968" s="27" t="str">
        <f>VLOOKUP($A968,'2025'!$C:$Z,MATCH(E$1,'2025'!$C$1:$Z$1,0))</f>
        <v>#N/A</v>
      </c>
      <c r="F968" s="27" t="str">
        <f>VLOOKUP($A968,'2025'!$C:$Z,MATCH(F$1,'2025'!$C$1:$Z$1,0))</f>
        <v>#N/A</v>
      </c>
      <c r="G968" s="27" t="str">
        <f>VLOOKUP($A968,'2025'!$C:$Z,MATCH(G$1,'2025'!$C$1:$Z$1,0))</f>
        <v>#N/A</v>
      </c>
      <c r="H968" s="27" t="str">
        <f>VLOOKUP($A968,'2025'!$C:$Z,MATCH(H$1,'2025'!$C$1:$Z$1,0))</f>
        <v>#N/A</v>
      </c>
      <c r="I968" s="27" t="str">
        <f>VLOOKUP($A968,'2025'!$C:$Z,MATCH(I$1,'2025'!$C$1:$Z$1,0))</f>
        <v>#N/A</v>
      </c>
      <c r="J968" s="27" t="str">
        <f>VLOOKUP($A968,'2025'!$C:$Z,MATCH(J$1,'2025'!$C$1:$Z$1,0))</f>
        <v>#N/A</v>
      </c>
      <c r="K968" s="27" t="str">
        <f>VLOOKUP($A968,'2025'!$C:$Z,MATCH(K$1,'2025'!$C$1:$Z$1,0))</f>
        <v>#N/A</v>
      </c>
      <c r="L968" s="27" t="str">
        <f>VLOOKUP($A968,'2025'!$C:$Z,MATCH(L$1,'2025'!$C$1:$Z$1,0))</f>
        <v>#N/A</v>
      </c>
      <c r="M968" s="27" t="str">
        <f>VLOOKUP($A968,'2025'!$C:$Z,MATCH(M$1,'2025'!$C$1:$Z$1,0))</f>
        <v>#N/A</v>
      </c>
      <c r="N968" s="27" t="str">
        <f>VLOOKUP($A968,'2025'!$C:$Z,MATCH(N$1,'2025'!$C$1:$Z$1,0))</f>
        <v>#N/A</v>
      </c>
      <c r="O968" s="27" t="str">
        <f>VLOOKUP($A968,'2025'!$C:$Z,MATCH(O$1,'2025'!$C$1:$Z$1,0))</f>
        <v>#N/A</v>
      </c>
      <c r="P968" s="31"/>
      <c r="Q968" s="31"/>
      <c r="R968" s="31"/>
      <c r="S968" s="31"/>
      <c r="T968" s="31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</row>
    <row r="969" ht="22.5" hidden="1" customHeight="1">
      <c r="A969" s="28"/>
      <c r="B969" s="30" t="str">
        <f>VLOOKUP($A969,'2025'!$C:$Z,MATCH(B$1,'2025'!$C$1:$Z$1,0))</f>
        <v>#N/A</v>
      </c>
      <c r="C969" s="27" t="str">
        <f>VLOOKUP($A969,'2025'!$C:$Z,MATCH(C$1,'2025'!$C$1:$Z$1,0))</f>
        <v>#N/A</v>
      </c>
      <c r="D969" s="27" t="str">
        <f>VLOOKUP($A969,'2025'!$C:$Z,MATCH(D$1,'2025'!$C$1:$Z$1,0))</f>
        <v>#N/A</v>
      </c>
      <c r="E969" s="27" t="str">
        <f>VLOOKUP($A969,'2025'!$C:$Z,MATCH(E$1,'2025'!$C$1:$Z$1,0))</f>
        <v>#N/A</v>
      </c>
      <c r="F969" s="27" t="str">
        <f>VLOOKUP($A969,'2025'!$C:$Z,MATCH(F$1,'2025'!$C$1:$Z$1,0))</f>
        <v>#N/A</v>
      </c>
      <c r="G969" s="27" t="str">
        <f>VLOOKUP($A969,'2025'!$C:$Z,MATCH(G$1,'2025'!$C$1:$Z$1,0))</f>
        <v>#N/A</v>
      </c>
      <c r="H969" s="27" t="str">
        <f>VLOOKUP($A969,'2025'!$C:$Z,MATCH(H$1,'2025'!$C$1:$Z$1,0))</f>
        <v>#N/A</v>
      </c>
      <c r="I969" s="27" t="str">
        <f>VLOOKUP($A969,'2025'!$C:$Z,MATCH(I$1,'2025'!$C$1:$Z$1,0))</f>
        <v>#N/A</v>
      </c>
      <c r="J969" s="27" t="str">
        <f>VLOOKUP($A969,'2025'!$C:$Z,MATCH(J$1,'2025'!$C$1:$Z$1,0))</f>
        <v>#N/A</v>
      </c>
      <c r="K969" s="27" t="str">
        <f>VLOOKUP($A969,'2025'!$C:$Z,MATCH(K$1,'2025'!$C$1:$Z$1,0))</f>
        <v>#N/A</v>
      </c>
      <c r="L969" s="27" t="str">
        <f>VLOOKUP($A969,'2025'!$C:$Z,MATCH(L$1,'2025'!$C$1:$Z$1,0))</f>
        <v>#N/A</v>
      </c>
      <c r="M969" s="27" t="str">
        <f>VLOOKUP($A969,'2025'!$C:$Z,MATCH(M$1,'2025'!$C$1:$Z$1,0))</f>
        <v>#N/A</v>
      </c>
      <c r="N969" s="27" t="str">
        <f>VLOOKUP($A969,'2025'!$C:$Z,MATCH(N$1,'2025'!$C$1:$Z$1,0))</f>
        <v>#N/A</v>
      </c>
      <c r="O969" s="27" t="str">
        <f>VLOOKUP($A969,'2025'!$C:$Z,MATCH(O$1,'2025'!$C$1:$Z$1,0))</f>
        <v>#N/A</v>
      </c>
      <c r="P969" s="31"/>
      <c r="Q969" s="31"/>
      <c r="R969" s="31"/>
      <c r="S969" s="31"/>
      <c r="T969" s="31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</row>
    <row r="970" ht="22.5" hidden="1" customHeight="1">
      <c r="A970" s="28"/>
      <c r="B970" s="30" t="str">
        <f>VLOOKUP($A970,'2025'!$C:$Z,MATCH(B$1,'2025'!$C$1:$Z$1,0))</f>
        <v>#N/A</v>
      </c>
      <c r="C970" s="27" t="str">
        <f>VLOOKUP($A970,'2025'!$C:$Z,MATCH(C$1,'2025'!$C$1:$Z$1,0))</f>
        <v>#N/A</v>
      </c>
      <c r="D970" s="27" t="str">
        <f>VLOOKUP($A970,'2025'!$C:$Z,MATCH(D$1,'2025'!$C$1:$Z$1,0))</f>
        <v>#N/A</v>
      </c>
      <c r="E970" s="27" t="str">
        <f>VLOOKUP($A970,'2025'!$C:$Z,MATCH(E$1,'2025'!$C$1:$Z$1,0))</f>
        <v>#N/A</v>
      </c>
      <c r="F970" s="27" t="str">
        <f>VLOOKUP($A970,'2025'!$C:$Z,MATCH(F$1,'2025'!$C$1:$Z$1,0))</f>
        <v>#N/A</v>
      </c>
      <c r="G970" s="27" t="str">
        <f>VLOOKUP($A970,'2025'!$C:$Z,MATCH(G$1,'2025'!$C$1:$Z$1,0))</f>
        <v>#N/A</v>
      </c>
      <c r="H970" s="27" t="str">
        <f>VLOOKUP($A970,'2025'!$C:$Z,MATCH(H$1,'2025'!$C$1:$Z$1,0))</f>
        <v>#N/A</v>
      </c>
      <c r="I970" s="27" t="str">
        <f>VLOOKUP($A970,'2025'!$C:$Z,MATCH(I$1,'2025'!$C$1:$Z$1,0))</f>
        <v>#N/A</v>
      </c>
      <c r="J970" s="27" t="str">
        <f>VLOOKUP($A970,'2025'!$C:$Z,MATCH(J$1,'2025'!$C$1:$Z$1,0))</f>
        <v>#N/A</v>
      </c>
      <c r="K970" s="27" t="str">
        <f>VLOOKUP($A970,'2025'!$C:$Z,MATCH(K$1,'2025'!$C$1:$Z$1,0))</f>
        <v>#N/A</v>
      </c>
      <c r="L970" s="27" t="str">
        <f>VLOOKUP($A970,'2025'!$C:$Z,MATCH(L$1,'2025'!$C$1:$Z$1,0))</f>
        <v>#N/A</v>
      </c>
      <c r="M970" s="27" t="str">
        <f>VLOOKUP($A970,'2025'!$C:$Z,MATCH(M$1,'2025'!$C$1:$Z$1,0))</f>
        <v>#N/A</v>
      </c>
      <c r="N970" s="27" t="str">
        <f>VLOOKUP($A970,'2025'!$C:$Z,MATCH(N$1,'2025'!$C$1:$Z$1,0))</f>
        <v>#N/A</v>
      </c>
      <c r="O970" s="27" t="str">
        <f>VLOOKUP($A970,'2025'!$C:$Z,MATCH(O$1,'2025'!$C$1:$Z$1,0))</f>
        <v>#N/A</v>
      </c>
      <c r="P970" s="31"/>
      <c r="Q970" s="31"/>
      <c r="R970" s="31"/>
      <c r="S970" s="31"/>
      <c r="T970" s="31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</row>
    <row r="971" ht="22.5" hidden="1" customHeight="1">
      <c r="A971" s="28"/>
      <c r="B971" s="30" t="str">
        <f>VLOOKUP($A971,'2025'!$C:$Z,MATCH(B$1,'2025'!$C$1:$Z$1,0))</f>
        <v>#N/A</v>
      </c>
      <c r="C971" s="27" t="str">
        <f>VLOOKUP($A971,'2025'!$C:$Z,MATCH(C$1,'2025'!$C$1:$Z$1,0))</f>
        <v>#N/A</v>
      </c>
      <c r="D971" s="27" t="str">
        <f>VLOOKUP($A971,'2025'!$C:$Z,MATCH(D$1,'2025'!$C$1:$Z$1,0))</f>
        <v>#N/A</v>
      </c>
      <c r="E971" s="27" t="str">
        <f>VLOOKUP($A971,'2025'!$C:$Z,MATCH(E$1,'2025'!$C$1:$Z$1,0))</f>
        <v>#N/A</v>
      </c>
      <c r="F971" s="27" t="str">
        <f>VLOOKUP($A971,'2025'!$C:$Z,MATCH(F$1,'2025'!$C$1:$Z$1,0))</f>
        <v>#N/A</v>
      </c>
      <c r="G971" s="27" t="str">
        <f>VLOOKUP($A971,'2025'!$C:$Z,MATCH(G$1,'2025'!$C$1:$Z$1,0))</f>
        <v>#N/A</v>
      </c>
      <c r="H971" s="27" t="str">
        <f>VLOOKUP($A971,'2025'!$C:$Z,MATCH(H$1,'2025'!$C$1:$Z$1,0))</f>
        <v>#N/A</v>
      </c>
      <c r="I971" s="27" t="str">
        <f>VLOOKUP($A971,'2025'!$C:$Z,MATCH(I$1,'2025'!$C$1:$Z$1,0))</f>
        <v>#N/A</v>
      </c>
      <c r="J971" s="27" t="str">
        <f>VLOOKUP($A971,'2025'!$C:$Z,MATCH(J$1,'2025'!$C$1:$Z$1,0))</f>
        <v>#N/A</v>
      </c>
      <c r="K971" s="27" t="str">
        <f>VLOOKUP($A971,'2025'!$C:$Z,MATCH(K$1,'2025'!$C$1:$Z$1,0))</f>
        <v>#N/A</v>
      </c>
      <c r="L971" s="27" t="str">
        <f>VLOOKUP($A971,'2025'!$C:$Z,MATCH(L$1,'2025'!$C$1:$Z$1,0))</f>
        <v>#N/A</v>
      </c>
      <c r="M971" s="27" t="str">
        <f>VLOOKUP($A971,'2025'!$C:$Z,MATCH(M$1,'2025'!$C$1:$Z$1,0))</f>
        <v>#N/A</v>
      </c>
      <c r="N971" s="27" t="str">
        <f>VLOOKUP($A971,'2025'!$C:$Z,MATCH(N$1,'2025'!$C$1:$Z$1,0))</f>
        <v>#N/A</v>
      </c>
      <c r="O971" s="27" t="str">
        <f>VLOOKUP($A971,'2025'!$C:$Z,MATCH(O$1,'2025'!$C$1:$Z$1,0))</f>
        <v>#N/A</v>
      </c>
      <c r="P971" s="31"/>
      <c r="Q971" s="31"/>
      <c r="R971" s="31"/>
      <c r="S971" s="31"/>
      <c r="T971" s="31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</row>
    <row r="972" ht="22.5" hidden="1" customHeight="1">
      <c r="A972" s="28"/>
      <c r="B972" s="30" t="str">
        <f>VLOOKUP($A972,'2025'!$C:$Z,MATCH(B$1,'2025'!$C$1:$Z$1,0))</f>
        <v>#N/A</v>
      </c>
      <c r="C972" s="27" t="str">
        <f>VLOOKUP($A972,'2025'!$C:$Z,MATCH(C$1,'2025'!$C$1:$Z$1,0))</f>
        <v>#N/A</v>
      </c>
      <c r="D972" s="27" t="str">
        <f>VLOOKUP($A972,'2025'!$C:$Z,MATCH(D$1,'2025'!$C$1:$Z$1,0))</f>
        <v>#N/A</v>
      </c>
      <c r="E972" s="27" t="str">
        <f>VLOOKUP($A972,'2025'!$C:$Z,MATCH(E$1,'2025'!$C$1:$Z$1,0))</f>
        <v>#N/A</v>
      </c>
      <c r="F972" s="27" t="str">
        <f>VLOOKUP($A972,'2025'!$C:$Z,MATCH(F$1,'2025'!$C$1:$Z$1,0))</f>
        <v>#N/A</v>
      </c>
      <c r="G972" s="27" t="str">
        <f>VLOOKUP($A972,'2025'!$C:$Z,MATCH(G$1,'2025'!$C$1:$Z$1,0))</f>
        <v>#N/A</v>
      </c>
      <c r="H972" s="27" t="str">
        <f>VLOOKUP($A972,'2025'!$C:$Z,MATCH(H$1,'2025'!$C$1:$Z$1,0))</f>
        <v>#N/A</v>
      </c>
      <c r="I972" s="27" t="str">
        <f>VLOOKUP($A972,'2025'!$C:$Z,MATCH(I$1,'2025'!$C$1:$Z$1,0))</f>
        <v>#N/A</v>
      </c>
      <c r="J972" s="27" t="str">
        <f>VLOOKUP($A972,'2025'!$C:$Z,MATCH(J$1,'2025'!$C$1:$Z$1,0))</f>
        <v>#N/A</v>
      </c>
      <c r="K972" s="27" t="str">
        <f>VLOOKUP($A972,'2025'!$C:$Z,MATCH(K$1,'2025'!$C$1:$Z$1,0))</f>
        <v>#N/A</v>
      </c>
      <c r="L972" s="27" t="str">
        <f>VLOOKUP($A972,'2025'!$C:$Z,MATCH(L$1,'2025'!$C$1:$Z$1,0))</f>
        <v>#N/A</v>
      </c>
      <c r="M972" s="27" t="str">
        <f>VLOOKUP($A972,'2025'!$C:$Z,MATCH(M$1,'2025'!$C$1:$Z$1,0))</f>
        <v>#N/A</v>
      </c>
      <c r="N972" s="27" t="str">
        <f>VLOOKUP($A972,'2025'!$C:$Z,MATCH(N$1,'2025'!$C$1:$Z$1,0))</f>
        <v>#N/A</v>
      </c>
      <c r="O972" s="27" t="str">
        <f>VLOOKUP($A972,'2025'!$C:$Z,MATCH(O$1,'2025'!$C$1:$Z$1,0))</f>
        <v>#N/A</v>
      </c>
      <c r="P972" s="31"/>
      <c r="Q972" s="31"/>
      <c r="R972" s="31"/>
      <c r="S972" s="31"/>
      <c r="T972" s="31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</row>
    <row r="973" ht="22.5" hidden="1" customHeight="1">
      <c r="A973" s="28"/>
      <c r="B973" s="30" t="str">
        <f>VLOOKUP($A973,'2025'!$C:$Z,MATCH(B$1,'2025'!$C$1:$Z$1,0))</f>
        <v>#N/A</v>
      </c>
      <c r="C973" s="27" t="str">
        <f>VLOOKUP($A973,'2025'!$C:$Z,MATCH(C$1,'2025'!$C$1:$Z$1,0))</f>
        <v>#N/A</v>
      </c>
      <c r="D973" s="27" t="str">
        <f>VLOOKUP($A973,'2025'!$C:$Z,MATCH(D$1,'2025'!$C$1:$Z$1,0))</f>
        <v>#N/A</v>
      </c>
      <c r="E973" s="27" t="str">
        <f>VLOOKUP($A973,'2025'!$C:$Z,MATCH(E$1,'2025'!$C$1:$Z$1,0))</f>
        <v>#N/A</v>
      </c>
      <c r="F973" s="27" t="str">
        <f>VLOOKUP($A973,'2025'!$C:$Z,MATCH(F$1,'2025'!$C$1:$Z$1,0))</f>
        <v>#N/A</v>
      </c>
      <c r="G973" s="27" t="str">
        <f>VLOOKUP($A973,'2025'!$C:$Z,MATCH(G$1,'2025'!$C$1:$Z$1,0))</f>
        <v>#N/A</v>
      </c>
      <c r="H973" s="27" t="str">
        <f>VLOOKUP($A973,'2025'!$C:$Z,MATCH(H$1,'2025'!$C$1:$Z$1,0))</f>
        <v>#N/A</v>
      </c>
      <c r="I973" s="27" t="str">
        <f>VLOOKUP($A973,'2025'!$C:$Z,MATCH(I$1,'2025'!$C$1:$Z$1,0))</f>
        <v>#N/A</v>
      </c>
      <c r="J973" s="27" t="str">
        <f>VLOOKUP($A973,'2025'!$C:$Z,MATCH(J$1,'2025'!$C$1:$Z$1,0))</f>
        <v>#N/A</v>
      </c>
      <c r="K973" s="27" t="str">
        <f>VLOOKUP($A973,'2025'!$C:$Z,MATCH(K$1,'2025'!$C$1:$Z$1,0))</f>
        <v>#N/A</v>
      </c>
      <c r="L973" s="27" t="str">
        <f>VLOOKUP($A973,'2025'!$C:$Z,MATCH(L$1,'2025'!$C$1:$Z$1,0))</f>
        <v>#N/A</v>
      </c>
      <c r="M973" s="27" t="str">
        <f>VLOOKUP($A973,'2025'!$C:$Z,MATCH(M$1,'2025'!$C$1:$Z$1,0))</f>
        <v>#N/A</v>
      </c>
      <c r="N973" s="27" t="str">
        <f>VLOOKUP($A973,'2025'!$C:$Z,MATCH(N$1,'2025'!$C$1:$Z$1,0))</f>
        <v>#N/A</v>
      </c>
      <c r="O973" s="27" t="str">
        <f>VLOOKUP($A973,'2025'!$C:$Z,MATCH(O$1,'2025'!$C$1:$Z$1,0))</f>
        <v>#N/A</v>
      </c>
      <c r="P973" s="31"/>
      <c r="Q973" s="31"/>
      <c r="R973" s="31"/>
      <c r="S973" s="31"/>
      <c r="T973" s="31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</row>
    <row r="974" ht="22.5" hidden="1" customHeight="1">
      <c r="A974" s="28"/>
      <c r="B974" s="30" t="str">
        <f>VLOOKUP($A974,'2025'!$C:$Z,MATCH(B$1,'2025'!$C$1:$Z$1,0))</f>
        <v>#N/A</v>
      </c>
      <c r="C974" s="27" t="str">
        <f>VLOOKUP($A974,'2025'!$C:$Z,MATCH(C$1,'2025'!$C$1:$Z$1,0))</f>
        <v>#N/A</v>
      </c>
      <c r="D974" s="27" t="str">
        <f>VLOOKUP($A974,'2025'!$C:$Z,MATCH(D$1,'2025'!$C$1:$Z$1,0))</f>
        <v>#N/A</v>
      </c>
      <c r="E974" s="27" t="str">
        <f>VLOOKUP($A974,'2025'!$C:$Z,MATCH(E$1,'2025'!$C$1:$Z$1,0))</f>
        <v>#N/A</v>
      </c>
      <c r="F974" s="27" t="str">
        <f>VLOOKUP($A974,'2025'!$C:$Z,MATCH(F$1,'2025'!$C$1:$Z$1,0))</f>
        <v>#N/A</v>
      </c>
      <c r="G974" s="27" t="str">
        <f>VLOOKUP($A974,'2025'!$C:$Z,MATCH(G$1,'2025'!$C$1:$Z$1,0))</f>
        <v>#N/A</v>
      </c>
      <c r="H974" s="27" t="str">
        <f>VLOOKUP($A974,'2025'!$C:$Z,MATCH(H$1,'2025'!$C$1:$Z$1,0))</f>
        <v>#N/A</v>
      </c>
      <c r="I974" s="27" t="str">
        <f>VLOOKUP($A974,'2025'!$C:$Z,MATCH(I$1,'2025'!$C$1:$Z$1,0))</f>
        <v>#N/A</v>
      </c>
      <c r="J974" s="27" t="str">
        <f>VLOOKUP($A974,'2025'!$C:$Z,MATCH(J$1,'2025'!$C$1:$Z$1,0))</f>
        <v>#N/A</v>
      </c>
      <c r="K974" s="27" t="str">
        <f>VLOOKUP($A974,'2025'!$C:$Z,MATCH(K$1,'2025'!$C$1:$Z$1,0))</f>
        <v>#N/A</v>
      </c>
      <c r="L974" s="27" t="str">
        <f>VLOOKUP($A974,'2025'!$C:$Z,MATCH(L$1,'2025'!$C$1:$Z$1,0))</f>
        <v>#N/A</v>
      </c>
      <c r="M974" s="27" t="str">
        <f>VLOOKUP($A974,'2025'!$C:$Z,MATCH(M$1,'2025'!$C$1:$Z$1,0))</f>
        <v>#N/A</v>
      </c>
      <c r="N974" s="27" t="str">
        <f>VLOOKUP($A974,'2025'!$C:$Z,MATCH(N$1,'2025'!$C$1:$Z$1,0))</f>
        <v>#N/A</v>
      </c>
      <c r="O974" s="27" t="str">
        <f>VLOOKUP($A974,'2025'!$C:$Z,MATCH(O$1,'2025'!$C$1:$Z$1,0))</f>
        <v>#N/A</v>
      </c>
      <c r="P974" s="31"/>
      <c r="Q974" s="31"/>
      <c r="R974" s="31"/>
      <c r="S974" s="31"/>
      <c r="T974" s="31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</row>
    <row r="975" ht="22.5" hidden="1" customHeight="1">
      <c r="A975" s="28"/>
      <c r="B975" s="30" t="str">
        <f>VLOOKUP($A975,'2025'!$C:$Z,MATCH(B$1,'2025'!$C$1:$Z$1,0))</f>
        <v>#N/A</v>
      </c>
      <c r="C975" s="27" t="str">
        <f>VLOOKUP($A975,'2025'!$C:$Z,MATCH(C$1,'2025'!$C$1:$Z$1,0))</f>
        <v>#N/A</v>
      </c>
      <c r="D975" s="27" t="str">
        <f>VLOOKUP($A975,'2025'!$C:$Z,MATCH(D$1,'2025'!$C$1:$Z$1,0))</f>
        <v>#N/A</v>
      </c>
      <c r="E975" s="27" t="str">
        <f>VLOOKUP($A975,'2025'!$C:$Z,MATCH(E$1,'2025'!$C$1:$Z$1,0))</f>
        <v>#N/A</v>
      </c>
      <c r="F975" s="27" t="str">
        <f>VLOOKUP($A975,'2025'!$C:$Z,MATCH(F$1,'2025'!$C$1:$Z$1,0))</f>
        <v>#N/A</v>
      </c>
      <c r="G975" s="27" t="str">
        <f>VLOOKUP($A975,'2025'!$C:$Z,MATCH(G$1,'2025'!$C$1:$Z$1,0))</f>
        <v>#N/A</v>
      </c>
      <c r="H975" s="27" t="str">
        <f>VLOOKUP($A975,'2025'!$C:$Z,MATCH(H$1,'2025'!$C$1:$Z$1,0))</f>
        <v>#N/A</v>
      </c>
      <c r="I975" s="27" t="str">
        <f>VLOOKUP($A975,'2025'!$C:$Z,MATCH(I$1,'2025'!$C$1:$Z$1,0))</f>
        <v>#N/A</v>
      </c>
      <c r="J975" s="27" t="str">
        <f>VLOOKUP($A975,'2025'!$C:$Z,MATCH(J$1,'2025'!$C$1:$Z$1,0))</f>
        <v>#N/A</v>
      </c>
      <c r="K975" s="27" t="str">
        <f>VLOOKUP($A975,'2025'!$C:$Z,MATCH(K$1,'2025'!$C$1:$Z$1,0))</f>
        <v>#N/A</v>
      </c>
      <c r="L975" s="27" t="str">
        <f>VLOOKUP($A975,'2025'!$C:$Z,MATCH(L$1,'2025'!$C$1:$Z$1,0))</f>
        <v>#N/A</v>
      </c>
      <c r="M975" s="27" t="str">
        <f>VLOOKUP($A975,'2025'!$C:$Z,MATCH(M$1,'2025'!$C$1:$Z$1,0))</f>
        <v>#N/A</v>
      </c>
      <c r="N975" s="27" t="str">
        <f>VLOOKUP($A975,'2025'!$C:$Z,MATCH(N$1,'2025'!$C$1:$Z$1,0))</f>
        <v>#N/A</v>
      </c>
      <c r="O975" s="27" t="str">
        <f>VLOOKUP($A975,'2025'!$C:$Z,MATCH(O$1,'2025'!$C$1:$Z$1,0))</f>
        <v>#N/A</v>
      </c>
      <c r="P975" s="31"/>
      <c r="Q975" s="31"/>
      <c r="R975" s="31"/>
      <c r="S975" s="31"/>
      <c r="T975" s="31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</row>
    <row r="976" ht="22.5" hidden="1" customHeight="1">
      <c r="A976" s="28"/>
      <c r="B976" s="30" t="str">
        <f>VLOOKUP($A976,'2025'!$C:$Z,MATCH(B$1,'2025'!$C$1:$Z$1,0))</f>
        <v>#N/A</v>
      </c>
      <c r="C976" s="27" t="str">
        <f>VLOOKUP($A976,'2025'!$C:$Z,MATCH(C$1,'2025'!$C$1:$Z$1,0))</f>
        <v>#N/A</v>
      </c>
      <c r="D976" s="27" t="str">
        <f>VLOOKUP($A976,'2025'!$C:$Z,MATCH(D$1,'2025'!$C$1:$Z$1,0))</f>
        <v>#N/A</v>
      </c>
      <c r="E976" s="27" t="str">
        <f>VLOOKUP($A976,'2025'!$C:$Z,MATCH(E$1,'2025'!$C$1:$Z$1,0))</f>
        <v>#N/A</v>
      </c>
      <c r="F976" s="27" t="str">
        <f>VLOOKUP($A976,'2025'!$C:$Z,MATCH(F$1,'2025'!$C$1:$Z$1,0))</f>
        <v>#N/A</v>
      </c>
      <c r="G976" s="27" t="str">
        <f>VLOOKUP($A976,'2025'!$C:$Z,MATCH(G$1,'2025'!$C$1:$Z$1,0))</f>
        <v>#N/A</v>
      </c>
      <c r="H976" s="27" t="str">
        <f>VLOOKUP($A976,'2025'!$C:$Z,MATCH(H$1,'2025'!$C$1:$Z$1,0))</f>
        <v>#N/A</v>
      </c>
      <c r="I976" s="27" t="str">
        <f>VLOOKUP($A976,'2025'!$C:$Z,MATCH(I$1,'2025'!$C$1:$Z$1,0))</f>
        <v>#N/A</v>
      </c>
      <c r="J976" s="27" t="str">
        <f>VLOOKUP($A976,'2025'!$C:$Z,MATCH(J$1,'2025'!$C$1:$Z$1,0))</f>
        <v>#N/A</v>
      </c>
      <c r="K976" s="27" t="str">
        <f>VLOOKUP($A976,'2025'!$C:$Z,MATCH(K$1,'2025'!$C$1:$Z$1,0))</f>
        <v>#N/A</v>
      </c>
      <c r="L976" s="27" t="str">
        <f>VLOOKUP($A976,'2025'!$C:$Z,MATCH(L$1,'2025'!$C$1:$Z$1,0))</f>
        <v>#N/A</v>
      </c>
      <c r="M976" s="27" t="str">
        <f>VLOOKUP($A976,'2025'!$C:$Z,MATCH(M$1,'2025'!$C$1:$Z$1,0))</f>
        <v>#N/A</v>
      </c>
      <c r="N976" s="27" t="str">
        <f>VLOOKUP($A976,'2025'!$C:$Z,MATCH(N$1,'2025'!$C$1:$Z$1,0))</f>
        <v>#N/A</v>
      </c>
      <c r="O976" s="27" t="str">
        <f>VLOOKUP($A976,'2025'!$C:$Z,MATCH(O$1,'2025'!$C$1:$Z$1,0))</f>
        <v>#N/A</v>
      </c>
      <c r="P976" s="31"/>
      <c r="Q976" s="31"/>
      <c r="R976" s="31"/>
      <c r="S976" s="31"/>
      <c r="T976" s="31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</row>
    <row r="977" ht="22.5" hidden="1" customHeight="1">
      <c r="A977" s="28"/>
      <c r="B977" s="30" t="str">
        <f>VLOOKUP($A977,'2025'!$C:$Z,MATCH(B$1,'2025'!$C$1:$Z$1,0))</f>
        <v>#N/A</v>
      </c>
      <c r="C977" s="27" t="str">
        <f>VLOOKUP($A977,'2025'!$C:$Z,MATCH(C$1,'2025'!$C$1:$Z$1,0))</f>
        <v>#N/A</v>
      </c>
      <c r="D977" s="27" t="str">
        <f>VLOOKUP($A977,'2025'!$C:$Z,MATCH(D$1,'2025'!$C$1:$Z$1,0))</f>
        <v>#N/A</v>
      </c>
      <c r="E977" s="27" t="str">
        <f>VLOOKUP($A977,'2025'!$C:$Z,MATCH(E$1,'2025'!$C$1:$Z$1,0))</f>
        <v>#N/A</v>
      </c>
      <c r="F977" s="27" t="str">
        <f>VLOOKUP($A977,'2025'!$C:$Z,MATCH(F$1,'2025'!$C$1:$Z$1,0))</f>
        <v>#N/A</v>
      </c>
      <c r="G977" s="27" t="str">
        <f>VLOOKUP($A977,'2025'!$C:$Z,MATCH(G$1,'2025'!$C$1:$Z$1,0))</f>
        <v>#N/A</v>
      </c>
      <c r="H977" s="27" t="str">
        <f>VLOOKUP($A977,'2025'!$C:$Z,MATCH(H$1,'2025'!$C$1:$Z$1,0))</f>
        <v>#N/A</v>
      </c>
      <c r="I977" s="27" t="str">
        <f>VLOOKUP($A977,'2025'!$C:$Z,MATCH(I$1,'2025'!$C$1:$Z$1,0))</f>
        <v>#N/A</v>
      </c>
      <c r="J977" s="27" t="str">
        <f>VLOOKUP($A977,'2025'!$C:$Z,MATCH(J$1,'2025'!$C$1:$Z$1,0))</f>
        <v>#N/A</v>
      </c>
      <c r="K977" s="27" t="str">
        <f>VLOOKUP($A977,'2025'!$C:$Z,MATCH(K$1,'2025'!$C$1:$Z$1,0))</f>
        <v>#N/A</v>
      </c>
      <c r="L977" s="27" t="str">
        <f>VLOOKUP($A977,'2025'!$C:$Z,MATCH(L$1,'2025'!$C$1:$Z$1,0))</f>
        <v>#N/A</v>
      </c>
      <c r="M977" s="27" t="str">
        <f>VLOOKUP($A977,'2025'!$C:$Z,MATCH(M$1,'2025'!$C$1:$Z$1,0))</f>
        <v>#N/A</v>
      </c>
      <c r="N977" s="27" t="str">
        <f>VLOOKUP($A977,'2025'!$C:$Z,MATCH(N$1,'2025'!$C$1:$Z$1,0))</f>
        <v>#N/A</v>
      </c>
      <c r="O977" s="27" t="str">
        <f>VLOOKUP($A977,'2025'!$C:$Z,MATCH(O$1,'2025'!$C$1:$Z$1,0))</f>
        <v>#N/A</v>
      </c>
      <c r="P977" s="31"/>
      <c r="Q977" s="31"/>
      <c r="R977" s="31"/>
      <c r="S977" s="31"/>
      <c r="T977" s="31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</row>
    <row r="978" ht="22.5" hidden="1" customHeight="1">
      <c r="A978" s="28"/>
      <c r="B978" s="30" t="str">
        <f>VLOOKUP($A978,'2025'!$C:$Z,MATCH(B$1,'2025'!$C$1:$Z$1,0))</f>
        <v>#N/A</v>
      </c>
      <c r="C978" s="27" t="str">
        <f>VLOOKUP($A978,'2025'!$C:$Z,MATCH(C$1,'2025'!$C$1:$Z$1,0))</f>
        <v>#N/A</v>
      </c>
      <c r="D978" s="27" t="str">
        <f>VLOOKUP($A978,'2025'!$C:$Z,MATCH(D$1,'2025'!$C$1:$Z$1,0))</f>
        <v>#N/A</v>
      </c>
      <c r="E978" s="27" t="str">
        <f>VLOOKUP($A978,'2025'!$C:$Z,MATCH(E$1,'2025'!$C$1:$Z$1,0))</f>
        <v>#N/A</v>
      </c>
      <c r="F978" s="27" t="str">
        <f>VLOOKUP($A978,'2025'!$C:$Z,MATCH(F$1,'2025'!$C$1:$Z$1,0))</f>
        <v>#N/A</v>
      </c>
      <c r="G978" s="27" t="str">
        <f>VLOOKUP($A978,'2025'!$C:$Z,MATCH(G$1,'2025'!$C$1:$Z$1,0))</f>
        <v>#N/A</v>
      </c>
      <c r="H978" s="27" t="str">
        <f>VLOOKUP($A978,'2025'!$C:$Z,MATCH(H$1,'2025'!$C$1:$Z$1,0))</f>
        <v>#N/A</v>
      </c>
      <c r="I978" s="27" t="str">
        <f>VLOOKUP($A978,'2025'!$C:$Z,MATCH(I$1,'2025'!$C$1:$Z$1,0))</f>
        <v>#N/A</v>
      </c>
      <c r="J978" s="27" t="str">
        <f>VLOOKUP($A978,'2025'!$C:$Z,MATCH(J$1,'2025'!$C$1:$Z$1,0))</f>
        <v>#N/A</v>
      </c>
      <c r="K978" s="27" t="str">
        <f>VLOOKUP($A978,'2025'!$C:$Z,MATCH(K$1,'2025'!$C$1:$Z$1,0))</f>
        <v>#N/A</v>
      </c>
      <c r="L978" s="27" t="str">
        <f>VLOOKUP($A978,'2025'!$C:$Z,MATCH(L$1,'2025'!$C$1:$Z$1,0))</f>
        <v>#N/A</v>
      </c>
      <c r="M978" s="27" t="str">
        <f>VLOOKUP($A978,'2025'!$C:$Z,MATCH(M$1,'2025'!$C$1:$Z$1,0))</f>
        <v>#N/A</v>
      </c>
      <c r="N978" s="27" t="str">
        <f>VLOOKUP($A978,'2025'!$C:$Z,MATCH(N$1,'2025'!$C$1:$Z$1,0))</f>
        <v>#N/A</v>
      </c>
      <c r="O978" s="27" t="str">
        <f>VLOOKUP($A978,'2025'!$C:$Z,MATCH(O$1,'2025'!$C$1:$Z$1,0))</f>
        <v>#N/A</v>
      </c>
      <c r="P978" s="31"/>
      <c r="Q978" s="31"/>
      <c r="R978" s="31"/>
      <c r="S978" s="31"/>
      <c r="T978" s="31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</row>
    <row r="979" ht="22.5" hidden="1" customHeight="1">
      <c r="A979" s="28"/>
      <c r="B979" s="30" t="str">
        <f>VLOOKUP($A979,'2025'!$C:$Z,MATCH(B$1,'2025'!$C$1:$Z$1,0))</f>
        <v>#N/A</v>
      </c>
      <c r="C979" s="27" t="str">
        <f>VLOOKUP($A979,'2025'!$C:$Z,MATCH(C$1,'2025'!$C$1:$Z$1,0))</f>
        <v>#N/A</v>
      </c>
      <c r="D979" s="27" t="str">
        <f>VLOOKUP($A979,'2025'!$C:$Z,MATCH(D$1,'2025'!$C$1:$Z$1,0))</f>
        <v>#N/A</v>
      </c>
      <c r="E979" s="27" t="str">
        <f>VLOOKUP($A979,'2025'!$C:$Z,MATCH(E$1,'2025'!$C$1:$Z$1,0))</f>
        <v>#N/A</v>
      </c>
      <c r="F979" s="27" t="str">
        <f>VLOOKUP($A979,'2025'!$C:$Z,MATCH(F$1,'2025'!$C$1:$Z$1,0))</f>
        <v>#N/A</v>
      </c>
      <c r="G979" s="27" t="str">
        <f>VLOOKUP($A979,'2025'!$C:$Z,MATCH(G$1,'2025'!$C$1:$Z$1,0))</f>
        <v>#N/A</v>
      </c>
      <c r="H979" s="27" t="str">
        <f>VLOOKUP($A979,'2025'!$C:$Z,MATCH(H$1,'2025'!$C$1:$Z$1,0))</f>
        <v>#N/A</v>
      </c>
      <c r="I979" s="27" t="str">
        <f>VLOOKUP($A979,'2025'!$C:$Z,MATCH(I$1,'2025'!$C$1:$Z$1,0))</f>
        <v>#N/A</v>
      </c>
      <c r="J979" s="27" t="str">
        <f>VLOOKUP($A979,'2025'!$C:$Z,MATCH(J$1,'2025'!$C$1:$Z$1,0))</f>
        <v>#N/A</v>
      </c>
      <c r="K979" s="27" t="str">
        <f>VLOOKUP($A979,'2025'!$C:$Z,MATCH(K$1,'2025'!$C$1:$Z$1,0))</f>
        <v>#N/A</v>
      </c>
      <c r="L979" s="27" t="str">
        <f>VLOOKUP($A979,'2025'!$C:$Z,MATCH(L$1,'2025'!$C$1:$Z$1,0))</f>
        <v>#N/A</v>
      </c>
      <c r="M979" s="27" t="str">
        <f>VLOOKUP($A979,'2025'!$C:$Z,MATCH(M$1,'2025'!$C$1:$Z$1,0))</f>
        <v>#N/A</v>
      </c>
      <c r="N979" s="27" t="str">
        <f>VLOOKUP($A979,'2025'!$C:$Z,MATCH(N$1,'2025'!$C$1:$Z$1,0))</f>
        <v>#N/A</v>
      </c>
      <c r="O979" s="27" t="str">
        <f>VLOOKUP($A979,'2025'!$C:$Z,MATCH(O$1,'2025'!$C$1:$Z$1,0))</f>
        <v>#N/A</v>
      </c>
      <c r="P979" s="31"/>
      <c r="Q979" s="31"/>
      <c r="R979" s="31"/>
      <c r="S979" s="31"/>
      <c r="T979" s="31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</row>
    <row r="980" ht="22.5" hidden="1" customHeight="1">
      <c r="A980" s="28"/>
      <c r="B980" s="30" t="str">
        <f>VLOOKUP($A980,'2025'!$C:$Z,MATCH(B$1,'2025'!$C$1:$Z$1,0))</f>
        <v>#N/A</v>
      </c>
      <c r="C980" s="27" t="str">
        <f>VLOOKUP($A980,'2025'!$C:$Z,MATCH(C$1,'2025'!$C$1:$Z$1,0))</f>
        <v>#N/A</v>
      </c>
      <c r="D980" s="27" t="str">
        <f>VLOOKUP($A980,'2025'!$C:$Z,MATCH(D$1,'2025'!$C$1:$Z$1,0))</f>
        <v>#N/A</v>
      </c>
      <c r="E980" s="27" t="str">
        <f>VLOOKUP($A980,'2025'!$C:$Z,MATCH(E$1,'2025'!$C$1:$Z$1,0))</f>
        <v>#N/A</v>
      </c>
      <c r="F980" s="27" t="str">
        <f>VLOOKUP($A980,'2025'!$C:$Z,MATCH(F$1,'2025'!$C$1:$Z$1,0))</f>
        <v>#N/A</v>
      </c>
      <c r="G980" s="27" t="str">
        <f>VLOOKUP($A980,'2025'!$C:$Z,MATCH(G$1,'2025'!$C$1:$Z$1,0))</f>
        <v>#N/A</v>
      </c>
      <c r="H980" s="27" t="str">
        <f>VLOOKUP($A980,'2025'!$C:$Z,MATCH(H$1,'2025'!$C$1:$Z$1,0))</f>
        <v>#N/A</v>
      </c>
      <c r="I980" s="27" t="str">
        <f>VLOOKUP($A980,'2025'!$C:$Z,MATCH(I$1,'2025'!$C$1:$Z$1,0))</f>
        <v>#N/A</v>
      </c>
      <c r="J980" s="27" t="str">
        <f>VLOOKUP($A980,'2025'!$C:$Z,MATCH(J$1,'2025'!$C$1:$Z$1,0))</f>
        <v>#N/A</v>
      </c>
      <c r="K980" s="27" t="str">
        <f>VLOOKUP($A980,'2025'!$C:$Z,MATCH(K$1,'2025'!$C$1:$Z$1,0))</f>
        <v>#N/A</v>
      </c>
      <c r="L980" s="27" t="str">
        <f>VLOOKUP($A980,'2025'!$C:$Z,MATCH(L$1,'2025'!$C$1:$Z$1,0))</f>
        <v>#N/A</v>
      </c>
      <c r="M980" s="27" t="str">
        <f>VLOOKUP($A980,'2025'!$C:$Z,MATCH(M$1,'2025'!$C$1:$Z$1,0))</f>
        <v>#N/A</v>
      </c>
      <c r="N980" s="27" t="str">
        <f>VLOOKUP($A980,'2025'!$C:$Z,MATCH(N$1,'2025'!$C$1:$Z$1,0))</f>
        <v>#N/A</v>
      </c>
      <c r="O980" s="27" t="str">
        <f>VLOOKUP($A980,'2025'!$C:$Z,MATCH(O$1,'2025'!$C$1:$Z$1,0))</f>
        <v>#N/A</v>
      </c>
      <c r="P980" s="31"/>
      <c r="Q980" s="31"/>
      <c r="R980" s="31"/>
      <c r="S980" s="31"/>
      <c r="T980" s="31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</row>
    <row r="981" ht="22.5" hidden="1" customHeight="1">
      <c r="A981" s="28"/>
      <c r="B981" s="30" t="str">
        <f>VLOOKUP($A981,'2025'!$C:$Z,MATCH(B$1,'2025'!$C$1:$Z$1,0))</f>
        <v>#N/A</v>
      </c>
      <c r="C981" s="27" t="str">
        <f>VLOOKUP($A981,'2025'!$C:$Z,MATCH(C$1,'2025'!$C$1:$Z$1,0))</f>
        <v>#N/A</v>
      </c>
      <c r="D981" s="27" t="str">
        <f>VLOOKUP($A981,'2025'!$C:$Z,MATCH(D$1,'2025'!$C$1:$Z$1,0))</f>
        <v>#N/A</v>
      </c>
      <c r="E981" s="27" t="str">
        <f>VLOOKUP($A981,'2025'!$C:$Z,MATCH(E$1,'2025'!$C$1:$Z$1,0))</f>
        <v>#N/A</v>
      </c>
      <c r="F981" s="27" t="str">
        <f>VLOOKUP($A981,'2025'!$C:$Z,MATCH(F$1,'2025'!$C$1:$Z$1,0))</f>
        <v>#N/A</v>
      </c>
      <c r="G981" s="27" t="str">
        <f>VLOOKUP($A981,'2025'!$C:$Z,MATCH(G$1,'2025'!$C$1:$Z$1,0))</f>
        <v>#N/A</v>
      </c>
      <c r="H981" s="27" t="str">
        <f>VLOOKUP($A981,'2025'!$C:$Z,MATCH(H$1,'2025'!$C$1:$Z$1,0))</f>
        <v>#N/A</v>
      </c>
      <c r="I981" s="27" t="str">
        <f>VLOOKUP($A981,'2025'!$C:$Z,MATCH(I$1,'2025'!$C$1:$Z$1,0))</f>
        <v>#N/A</v>
      </c>
      <c r="J981" s="27" t="str">
        <f>VLOOKUP($A981,'2025'!$C:$Z,MATCH(J$1,'2025'!$C$1:$Z$1,0))</f>
        <v>#N/A</v>
      </c>
      <c r="K981" s="27" t="str">
        <f>VLOOKUP($A981,'2025'!$C:$Z,MATCH(K$1,'2025'!$C$1:$Z$1,0))</f>
        <v>#N/A</v>
      </c>
      <c r="L981" s="27" t="str">
        <f>VLOOKUP($A981,'2025'!$C:$Z,MATCH(L$1,'2025'!$C$1:$Z$1,0))</f>
        <v>#N/A</v>
      </c>
      <c r="M981" s="27" t="str">
        <f>VLOOKUP($A981,'2025'!$C:$Z,MATCH(M$1,'2025'!$C$1:$Z$1,0))</f>
        <v>#N/A</v>
      </c>
      <c r="N981" s="27" t="str">
        <f>VLOOKUP($A981,'2025'!$C:$Z,MATCH(N$1,'2025'!$C$1:$Z$1,0))</f>
        <v>#N/A</v>
      </c>
      <c r="O981" s="27" t="str">
        <f>VLOOKUP($A981,'2025'!$C:$Z,MATCH(O$1,'2025'!$C$1:$Z$1,0))</f>
        <v>#N/A</v>
      </c>
      <c r="P981" s="31"/>
      <c r="Q981" s="31"/>
      <c r="R981" s="31"/>
      <c r="S981" s="31"/>
      <c r="T981" s="31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</row>
    <row r="982" ht="22.5" hidden="1" customHeight="1">
      <c r="A982" s="28"/>
      <c r="B982" s="30" t="str">
        <f>VLOOKUP($A982,'2025'!$C:$Z,MATCH(B$1,'2025'!$C$1:$Z$1,0))</f>
        <v>#N/A</v>
      </c>
      <c r="C982" s="27" t="str">
        <f>VLOOKUP($A982,'2025'!$C:$Z,MATCH(C$1,'2025'!$C$1:$Z$1,0))</f>
        <v>#N/A</v>
      </c>
      <c r="D982" s="27" t="str">
        <f>VLOOKUP($A982,'2025'!$C:$Z,MATCH(D$1,'2025'!$C$1:$Z$1,0))</f>
        <v>#N/A</v>
      </c>
      <c r="E982" s="27" t="str">
        <f>VLOOKUP($A982,'2025'!$C:$Z,MATCH(E$1,'2025'!$C$1:$Z$1,0))</f>
        <v>#N/A</v>
      </c>
      <c r="F982" s="27" t="str">
        <f>VLOOKUP($A982,'2025'!$C:$Z,MATCH(F$1,'2025'!$C$1:$Z$1,0))</f>
        <v>#N/A</v>
      </c>
      <c r="G982" s="27" t="str">
        <f>VLOOKUP($A982,'2025'!$C:$Z,MATCH(G$1,'2025'!$C$1:$Z$1,0))</f>
        <v>#N/A</v>
      </c>
      <c r="H982" s="27" t="str">
        <f>VLOOKUP($A982,'2025'!$C:$Z,MATCH(H$1,'2025'!$C$1:$Z$1,0))</f>
        <v>#N/A</v>
      </c>
      <c r="I982" s="27" t="str">
        <f>VLOOKUP($A982,'2025'!$C:$Z,MATCH(I$1,'2025'!$C$1:$Z$1,0))</f>
        <v>#N/A</v>
      </c>
      <c r="J982" s="27" t="str">
        <f>VLOOKUP($A982,'2025'!$C:$Z,MATCH(J$1,'2025'!$C$1:$Z$1,0))</f>
        <v>#N/A</v>
      </c>
      <c r="K982" s="27" t="str">
        <f>VLOOKUP($A982,'2025'!$C:$Z,MATCH(K$1,'2025'!$C$1:$Z$1,0))</f>
        <v>#N/A</v>
      </c>
      <c r="L982" s="27" t="str">
        <f>VLOOKUP($A982,'2025'!$C:$Z,MATCH(L$1,'2025'!$C$1:$Z$1,0))</f>
        <v>#N/A</v>
      </c>
      <c r="M982" s="27" t="str">
        <f>VLOOKUP($A982,'2025'!$C:$Z,MATCH(M$1,'2025'!$C$1:$Z$1,0))</f>
        <v>#N/A</v>
      </c>
      <c r="N982" s="27" t="str">
        <f>VLOOKUP($A982,'2025'!$C:$Z,MATCH(N$1,'2025'!$C$1:$Z$1,0))</f>
        <v>#N/A</v>
      </c>
      <c r="O982" s="27" t="str">
        <f>VLOOKUP($A982,'2025'!$C:$Z,MATCH(O$1,'2025'!$C$1:$Z$1,0))</f>
        <v>#N/A</v>
      </c>
      <c r="P982" s="31"/>
      <c r="Q982" s="31"/>
      <c r="R982" s="31"/>
      <c r="S982" s="31"/>
      <c r="T982" s="31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</row>
    <row r="983" ht="22.5" hidden="1" customHeight="1">
      <c r="A983" s="28"/>
      <c r="B983" s="30" t="str">
        <f>VLOOKUP($A983,'2025'!$C:$Z,MATCH(B$1,'2025'!$C$1:$Z$1,0))</f>
        <v>#N/A</v>
      </c>
      <c r="C983" s="27" t="str">
        <f>VLOOKUP($A983,'2025'!$C:$Z,MATCH(C$1,'2025'!$C$1:$Z$1,0))</f>
        <v>#N/A</v>
      </c>
      <c r="D983" s="27" t="str">
        <f>VLOOKUP($A983,'2025'!$C:$Z,MATCH(D$1,'2025'!$C$1:$Z$1,0))</f>
        <v>#N/A</v>
      </c>
      <c r="E983" s="27" t="str">
        <f>VLOOKUP($A983,'2025'!$C:$Z,MATCH(E$1,'2025'!$C$1:$Z$1,0))</f>
        <v>#N/A</v>
      </c>
      <c r="F983" s="27" t="str">
        <f>VLOOKUP($A983,'2025'!$C:$Z,MATCH(F$1,'2025'!$C$1:$Z$1,0))</f>
        <v>#N/A</v>
      </c>
      <c r="G983" s="27" t="str">
        <f>VLOOKUP($A983,'2025'!$C:$Z,MATCH(G$1,'2025'!$C$1:$Z$1,0))</f>
        <v>#N/A</v>
      </c>
      <c r="H983" s="27" t="str">
        <f>VLOOKUP($A983,'2025'!$C:$Z,MATCH(H$1,'2025'!$C$1:$Z$1,0))</f>
        <v>#N/A</v>
      </c>
      <c r="I983" s="27" t="str">
        <f>VLOOKUP($A983,'2025'!$C:$Z,MATCH(I$1,'2025'!$C$1:$Z$1,0))</f>
        <v>#N/A</v>
      </c>
      <c r="J983" s="27" t="str">
        <f>VLOOKUP($A983,'2025'!$C:$Z,MATCH(J$1,'2025'!$C$1:$Z$1,0))</f>
        <v>#N/A</v>
      </c>
      <c r="K983" s="27" t="str">
        <f>VLOOKUP($A983,'2025'!$C:$Z,MATCH(K$1,'2025'!$C$1:$Z$1,0))</f>
        <v>#N/A</v>
      </c>
      <c r="L983" s="27" t="str">
        <f>VLOOKUP($A983,'2025'!$C:$Z,MATCH(L$1,'2025'!$C$1:$Z$1,0))</f>
        <v>#N/A</v>
      </c>
      <c r="M983" s="27" t="str">
        <f>VLOOKUP($A983,'2025'!$C:$Z,MATCH(M$1,'2025'!$C$1:$Z$1,0))</f>
        <v>#N/A</v>
      </c>
      <c r="N983" s="27" t="str">
        <f>VLOOKUP($A983,'2025'!$C:$Z,MATCH(N$1,'2025'!$C$1:$Z$1,0))</f>
        <v>#N/A</v>
      </c>
      <c r="O983" s="27" t="str">
        <f>VLOOKUP($A983,'2025'!$C:$Z,MATCH(O$1,'2025'!$C$1:$Z$1,0))</f>
        <v>#N/A</v>
      </c>
      <c r="P983" s="31"/>
      <c r="Q983" s="31"/>
      <c r="R983" s="31"/>
      <c r="S983" s="31"/>
      <c r="T983" s="31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</row>
    <row r="984" ht="22.5" hidden="1" customHeight="1">
      <c r="A984" s="28"/>
      <c r="B984" s="30" t="str">
        <f>VLOOKUP($A984,'2025'!$C:$Z,MATCH(B$1,'2025'!$C$1:$Z$1,0))</f>
        <v>#N/A</v>
      </c>
      <c r="C984" s="27" t="str">
        <f>VLOOKUP($A984,'2025'!$C:$Z,MATCH(C$1,'2025'!$C$1:$Z$1,0))</f>
        <v>#N/A</v>
      </c>
      <c r="D984" s="27" t="str">
        <f>VLOOKUP($A984,'2025'!$C:$Z,MATCH(D$1,'2025'!$C$1:$Z$1,0))</f>
        <v>#N/A</v>
      </c>
      <c r="E984" s="27" t="str">
        <f>VLOOKUP($A984,'2025'!$C:$Z,MATCH(E$1,'2025'!$C$1:$Z$1,0))</f>
        <v>#N/A</v>
      </c>
      <c r="F984" s="27" t="str">
        <f>VLOOKUP($A984,'2025'!$C:$Z,MATCH(F$1,'2025'!$C$1:$Z$1,0))</f>
        <v>#N/A</v>
      </c>
      <c r="G984" s="27" t="str">
        <f>VLOOKUP($A984,'2025'!$C:$Z,MATCH(G$1,'2025'!$C$1:$Z$1,0))</f>
        <v>#N/A</v>
      </c>
      <c r="H984" s="27" t="str">
        <f>VLOOKUP($A984,'2025'!$C:$Z,MATCH(H$1,'2025'!$C$1:$Z$1,0))</f>
        <v>#N/A</v>
      </c>
      <c r="I984" s="27" t="str">
        <f>VLOOKUP($A984,'2025'!$C:$Z,MATCH(I$1,'2025'!$C$1:$Z$1,0))</f>
        <v>#N/A</v>
      </c>
      <c r="J984" s="27" t="str">
        <f>VLOOKUP($A984,'2025'!$C:$Z,MATCH(J$1,'2025'!$C$1:$Z$1,0))</f>
        <v>#N/A</v>
      </c>
      <c r="K984" s="27" t="str">
        <f>VLOOKUP($A984,'2025'!$C:$Z,MATCH(K$1,'2025'!$C$1:$Z$1,0))</f>
        <v>#N/A</v>
      </c>
      <c r="L984" s="27" t="str">
        <f>VLOOKUP($A984,'2025'!$C:$Z,MATCH(L$1,'2025'!$C$1:$Z$1,0))</f>
        <v>#N/A</v>
      </c>
      <c r="M984" s="27" t="str">
        <f>VLOOKUP($A984,'2025'!$C:$Z,MATCH(M$1,'2025'!$C$1:$Z$1,0))</f>
        <v>#N/A</v>
      </c>
      <c r="N984" s="27" t="str">
        <f>VLOOKUP($A984,'2025'!$C:$Z,MATCH(N$1,'2025'!$C$1:$Z$1,0))</f>
        <v>#N/A</v>
      </c>
      <c r="O984" s="27" t="str">
        <f>VLOOKUP($A984,'2025'!$C:$Z,MATCH(O$1,'2025'!$C$1:$Z$1,0))</f>
        <v>#N/A</v>
      </c>
      <c r="P984" s="31"/>
      <c r="Q984" s="31"/>
      <c r="R984" s="31"/>
      <c r="S984" s="31"/>
      <c r="T984" s="31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</row>
    <row r="985" ht="22.5" hidden="1" customHeight="1">
      <c r="A985" s="28"/>
      <c r="B985" s="30" t="str">
        <f>VLOOKUP($A985,'2025'!$C:$Z,MATCH(B$1,'2025'!$C$1:$Z$1,0))</f>
        <v>#N/A</v>
      </c>
      <c r="C985" s="27" t="str">
        <f>VLOOKUP($A985,'2025'!$C:$Z,MATCH(C$1,'2025'!$C$1:$Z$1,0))</f>
        <v>#N/A</v>
      </c>
      <c r="D985" s="27" t="str">
        <f>VLOOKUP($A985,'2025'!$C:$Z,MATCH(D$1,'2025'!$C$1:$Z$1,0))</f>
        <v>#N/A</v>
      </c>
      <c r="E985" s="27" t="str">
        <f>VLOOKUP($A985,'2025'!$C:$Z,MATCH(E$1,'2025'!$C$1:$Z$1,0))</f>
        <v>#N/A</v>
      </c>
      <c r="F985" s="27" t="str">
        <f>VLOOKUP($A985,'2025'!$C:$Z,MATCH(F$1,'2025'!$C$1:$Z$1,0))</f>
        <v>#N/A</v>
      </c>
      <c r="G985" s="27" t="str">
        <f>VLOOKUP($A985,'2025'!$C:$Z,MATCH(G$1,'2025'!$C$1:$Z$1,0))</f>
        <v>#N/A</v>
      </c>
      <c r="H985" s="27" t="str">
        <f>VLOOKUP($A985,'2025'!$C:$Z,MATCH(H$1,'2025'!$C$1:$Z$1,0))</f>
        <v>#N/A</v>
      </c>
      <c r="I985" s="27" t="str">
        <f>VLOOKUP($A985,'2025'!$C:$Z,MATCH(I$1,'2025'!$C$1:$Z$1,0))</f>
        <v>#N/A</v>
      </c>
      <c r="J985" s="27" t="str">
        <f>VLOOKUP($A985,'2025'!$C:$Z,MATCH(J$1,'2025'!$C$1:$Z$1,0))</f>
        <v>#N/A</v>
      </c>
      <c r="K985" s="27" t="str">
        <f>VLOOKUP($A985,'2025'!$C:$Z,MATCH(K$1,'2025'!$C$1:$Z$1,0))</f>
        <v>#N/A</v>
      </c>
      <c r="L985" s="27" t="str">
        <f>VLOOKUP($A985,'2025'!$C:$Z,MATCH(L$1,'2025'!$C$1:$Z$1,0))</f>
        <v>#N/A</v>
      </c>
      <c r="M985" s="27" t="str">
        <f>VLOOKUP($A985,'2025'!$C:$Z,MATCH(M$1,'2025'!$C$1:$Z$1,0))</f>
        <v>#N/A</v>
      </c>
      <c r="N985" s="27" t="str">
        <f>VLOOKUP($A985,'2025'!$C:$Z,MATCH(N$1,'2025'!$C$1:$Z$1,0))</f>
        <v>#N/A</v>
      </c>
      <c r="O985" s="27" t="str">
        <f>VLOOKUP($A985,'2025'!$C:$Z,MATCH(O$1,'2025'!$C$1:$Z$1,0))</f>
        <v>#N/A</v>
      </c>
      <c r="P985" s="31"/>
      <c r="Q985" s="31"/>
      <c r="R985" s="31"/>
      <c r="S985" s="31"/>
      <c r="T985" s="31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</row>
    <row r="986" ht="22.5" hidden="1" customHeight="1">
      <c r="A986" s="28"/>
      <c r="B986" s="30" t="str">
        <f>VLOOKUP($A986,'2025'!$C:$Z,MATCH(B$1,'2025'!$C$1:$Z$1,0))</f>
        <v>#N/A</v>
      </c>
      <c r="C986" s="27" t="str">
        <f>VLOOKUP($A986,'2025'!$C:$Z,MATCH(C$1,'2025'!$C$1:$Z$1,0))</f>
        <v>#N/A</v>
      </c>
      <c r="D986" s="27" t="str">
        <f>VLOOKUP($A986,'2025'!$C:$Z,MATCH(D$1,'2025'!$C$1:$Z$1,0))</f>
        <v>#N/A</v>
      </c>
      <c r="E986" s="27" t="str">
        <f>VLOOKUP($A986,'2025'!$C:$Z,MATCH(E$1,'2025'!$C$1:$Z$1,0))</f>
        <v>#N/A</v>
      </c>
      <c r="F986" s="27" t="str">
        <f>VLOOKUP($A986,'2025'!$C:$Z,MATCH(F$1,'2025'!$C$1:$Z$1,0))</f>
        <v>#N/A</v>
      </c>
      <c r="G986" s="27" t="str">
        <f>VLOOKUP($A986,'2025'!$C:$Z,MATCH(G$1,'2025'!$C$1:$Z$1,0))</f>
        <v>#N/A</v>
      </c>
      <c r="H986" s="27" t="str">
        <f>VLOOKUP($A986,'2025'!$C:$Z,MATCH(H$1,'2025'!$C$1:$Z$1,0))</f>
        <v>#N/A</v>
      </c>
      <c r="I986" s="27" t="str">
        <f>VLOOKUP($A986,'2025'!$C:$Z,MATCH(I$1,'2025'!$C$1:$Z$1,0))</f>
        <v>#N/A</v>
      </c>
      <c r="J986" s="27" t="str">
        <f>VLOOKUP($A986,'2025'!$C:$Z,MATCH(J$1,'2025'!$C$1:$Z$1,0))</f>
        <v>#N/A</v>
      </c>
      <c r="K986" s="27" t="str">
        <f>VLOOKUP($A986,'2025'!$C:$Z,MATCH(K$1,'2025'!$C$1:$Z$1,0))</f>
        <v>#N/A</v>
      </c>
      <c r="L986" s="27" t="str">
        <f>VLOOKUP($A986,'2025'!$C:$Z,MATCH(L$1,'2025'!$C$1:$Z$1,0))</f>
        <v>#N/A</v>
      </c>
      <c r="M986" s="27" t="str">
        <f>VLOOKUP($A986,'2025'!$C:$Z,MATCH(M$1,'2025'!$C$1:$Z$1,0))</f>
        <v>#N/A</v>
      </c>
      <c r="N986" s="27" t="str">
        <f>VLOOKUP($A986,'2025'!$C:$Z,MATCH(N$1,'2025'!$C$1:$Z$1,0))</f>
        <v>#N/A</v>
      </c>
      <c r="O986" s="27" t="str">
        <f>VLOOKUP($A986,'2025'!$C:$Z,MATCH(O$1,'2025'!$C$1:$Z$1,0))</f>
        <v>#N/A</v>
      </c>
      <c r="P986" s="31"/>
      <c r="Q986" s="31"/>
      <c r="R986" s="31"/>
      <c r="S986" s="31"/>
      <c r="T986" s="31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</row>
    <row r="987" ht="22.5" hidden="1" customHeight="1">
      <c r="A987" s="28"/>
      <c r="B987" s="30" t="str">
        <f>VLOOKUP($A987,'2025'!$C:$Z,MATCH(B$1,'2025'!$C$1:$Z$1,0))</f>
        <v>#N/A</v>
      </c>
      <c r="C987" s="27" t="str">
        <f>VLOOKUP($A987,'2025'!$C:$Z,MATCH(C$1,'2025'!$C$1:$Z$1,0))</f>
        <v>#N/A</v>
      </c>
      <c r="D987" s="27" t="str">
        <f>VLOOKUP($A987,'2025'!$C:$Z,MATCH(D$1,'2025'!$C$1:$Z$1,0))</f>
        <v>#N/A</v>
      </c>
      <c r="E987" s="27" t="str">
        <f>VLOOKUP($A987,'2025'!$C:$Z,MATCH(E$1,'2025'!$C$1:$Z$1,0))</f>
        <v>#N/A</v>
      </c>
      <c r="F987" s="27" t="str">
        <f>VLOOKUP($A987,'2025'!$C:$Z,MATCH(F$1,'2025'!$C$1:$Z$1,0))</f>
        <v>#N/A</v>
      </c>
      <c r="G987" s="27" t="str">
        <f>VLOOKUP($A987,'2025'!$C:$Z,MATCH(G$1,'2025'!$C$1:$Z$1,0))</f>
        <v>#N/A</v>
      </c>
      <c r="H987" s="27" t="str">
        <f>VLOOKUP($A987,'2025'!$C:$Z,MATCH(H$1,'2025'!$C$1:$Z$1,0))</f>
        <v>#N/A</v>
      </c>
      <c r="I987" s="27" t="str">
        <f>VLOOKUP($A987,'2025'!$C:$Z,MATCH(I$1,'2025'!$C$1:$Z$1,0))</f>
        <v>#N/A</v>
      </c>
      <c r="J987" s="27" t="str">
        <f>VLOOKUP($A987,'2025'!$C:$Z,MATCH(J$1,'2025'!$C$1:$Z$1,0))</f>
        <v>#N/A</v>
      </c>
      <c r="K987" s="27" t="str">
        <f>VLOOKUP($A987,'2025'!$C:$Z,MATCH(K$1,'2025'!$C$1:$Z$1,0))</f>
        <v>#N/A</v>
      </c>
      <c r="L987" s="27" t="str">
        <f>VLOOKUP($A987,'2025'!$C:$Z,MATCH(L$1,'2025'!$C$1:$Z$1,0))</f>
        <v>#N/A</v>
      </c>
      <c r="M987" s="27" t="str">
        <f>VLOOKUP($A987,'2025'!$C:$Z,MATCH(M$1,'2025'!$C$1:$Z$1,0))</f>
        <v>#N/A</v>
      </c>
      <c r="N987" s="27" t="str">
        <f>VLOOKUP($A987,'2025'!$C:$Z,MATCH(N$1,'2025'!$C$1:$Z$1,0))</f>
        <v>#N/A</v>
      </c>
      <c r="O987" s="27" t="str">
        <f>VLOOKUP($A987,'2025'!$C:$Z,MATCH(O$1,'2025'!$C$1:$Z$1,0))</f>
        <v>#N/A</v>
      </c>
      <c r="P987" s="31"/>
      <c r="Q987" s="31"/>
      <c r="R987" s="31"/>
      <c r="S987" s="31"/>
      <c r="T987" s="31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</row>
    <row r="988" ht="22.5" hidden="1" customHeight="1">
      <c r="A988" s="28"/>
      <c r="B988" s="30" t="str">
        <f>VLOOKUP($A988,'2025'!$C:$Z,MATCH(B$1,'2025'!$C$1:$Z$1,0))</f>
        <v>#N/A</v>
      </c>
      <c r="C988" s="27" t="str">
        <f>VLOOKUP($A988,'2025'!$C:$Z,MATCH(C$1,'2025'!$C$1:$Z$1,0))</f>
        <v>#N/A</v>
      </c>
      <c r="D988" s="27" t="str">
        <f>VLOOKUP($A988,'2025'!$C:$Z,MATCH(D$1,'2025'!$C$1:$Z$1,0))</f>
        <v>#N/A</v>
      </c>
      <c r="E988" s="27" t="str">
        <f>VLOOKUP($A988,'2025'!$C:$Z,MATCH(E$1,'2025'!$C$1:$Z$1,0))</f>
        <v>#N/A</v>
      </c>
      <c r="F988" s="27" t="str">
        <f>VLOOKUP($A988,'2025'!$C:$Z,MATCH(F$1,'2025'!$C$1:$Z$1,0))</f>
        <v>#N/A</v>
      </c>
      <c r="G988" s="27" t="str">
        <f>VLOOKUP($A988,'2025'!$C:$Z,MATCH(G$1,'2025'!$C$1:$Z$1,0))</f>
        <v>#N/A</v>
      </c>
      <c r="H988" s="27" t="str">
        <f>VLOOKUP($A988,'2025'!$C:$Z,MATCH(H$1,'2025'!$C$1:$Z$1,0))</f>
        <v>#N/A</v>
      </c>
      <c r="I988" s="27" t="str">
        <f>VLOOKUP($A988,'2025'!$C:$Z,MATCH(I$1,'2025'!$C$1:$Z$1,0))</f>
        <v>#N/A</v>
      </c>
      <c r="J988" s="27" t="str">
        <f>VLOOKUP($A988,'2025'!$C:$Z,MATCH(J$1,'2025'!$C$1:$Z$1,0))</f>
        <v>#N/A</v>
      </c>
      <c r="K988" s="27" t="str">
        <f>VLOOKUP($A988,'2025'!$C:$Z,MATCH(K$1,'2025'!$C$1:$Z$1,0))</f>
        <v>#N/A</v>
      </c>
      <c r="L988" s="27" t="str">
        <f>VLOOKUP($A988,'2025'!$C:$Z,MATCH(L$1,'2025'!$C$1:$Z$1,0))</f>
        <v>#N/A</v>
      </c>
      <c r="M988" s="27" t="str">
        <f>VLOOKUP($A988,'2025'!$C:$Z,MATCH(M$1,'2025'!$C$1:$Z$1,0))</f>
        <v>#N/A</v>
      </c>
      <c r="N988" s="27" t="str">
        <f>VLOOKUP($A988,'2025'!$C:$Z,MATCH(N$1,'2025'!$C$1:$Z$1,0))</f>
        <v>#N/A</v>
      </c>
      <c r="O988" s="27" t="str">
        <f>VLOOKUP($A988,'2025'!$C:$Z,MATCH(O$1,'2025'!$C$1:$Z$1,0))</f>
        <v>#N/A</v>
      </c>
      <c r="P988" s="31"/>
      <c r="Q988" s="31"/>
      <c r="R988" s="31"/>
      <c r="S988" s="31"/>
      <c r="T988" s="31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</row>
    <row r="989" ht="22.5" hidden="1" customHeight="1">
      <c r="A989" s="28"/>
      <c r="B989" s="30" t="str">
        <f>VLOOKUP($A989,'2025'!$C:$Z,MATCH(B$1,'2025'!$C$1:$Z$1,0))</f>
        <v>#N/A</v>
      </c>
      <c r="C989" s="27" t="str">
        <f>VLOOKUP($A989,'2025'!$C:$Z,MATCH(C$1,'2025'!$C$1:$Z$1,0))</f>
        <v>#N/A</v>
      </c>
      <c r="D989" s="27" t="str">
        <f>VLOOKUP($A989,'2025'!$C:$Z,MATCH(D$1,'2025'!$C$1:$Z$1,0))</f>
        <v>#N/A</v>
      </c>
      <c r="E989" s="27" t="str">
        <f>VLOOKUP($A989,'2025'!$C:$Z,MATCH(E$1,'2025'!$C$1:$Z$1,0))</f>
        <v>#N/A</v>
      </c>
      <c r="F989" s="27" t="str">
        <f>VLOOKUP($A989,'2025'!$C:$Z,MATCH(F$1,'2025'!$C$1:$Z$1,0))</f>
        <v>#N/A</v>
      </c>
      <c r="G989" s="27" t="str">
        <f>VLOOKUP($A989,'2025'!$C:$Z,MATCH(G$1,'2025'!$C$1:$Z$1,0))</f>
        <v>#N/A</v>
      </c>
      <c r="H989" s="27" t="str">
        <f>VLOOKUP($A989,'2025'!$C:$Z,MATCH(H$1,'2025'!$C$1:$Z$1,0))</f>
        <v>#N/A</v>
      </c>
      <c r="I989" s="27" t="str">
        <f>VLOOKUP($A989,'2025'!$C:$Z,MATCH(I$1,'2025'!$C$1:$Z$1,0))</f>
        <v>#N/A</v>
      </c>
      <c r="J989" s="27" t="str">
        <f>VLOOKUP($A989,'2025'!$C:$Z,MATCH(J$1,'2025'!$C$1:$Z$1,0))</f>
        <v>#N/A</v>
      </c>
      <c r="K989" s="27" t="str">
        <f>VLOOKUP($A989,'2025'!$C:$Z,MATCH(K$1,'2025'!$C$1:$Z$1,0))</f>
        <v>#N/A</v>
      </c>
      <c r="L989" s="27" t="str">
        <f>VLOOKUP($A989,'2025'!$C:$Z,MATCH(L$1,'2025'!$C$1:$Z$1,0))</f>
        <v>#N/A</v>
      </c>
      <c r="M989" s="27" t="str">
        <f>VLOOKUP($A989,'2025'!$C:$Z,MATCH(M$1,'2025'!$C$1:$Z$1,0))</f>
        <v>#N/A</v>
      </c>
      <c r="N989" s="27" t="str">
        <f>VLOOKUP($A989,'2025'!$C:$Z,MATCH(N$1,'2025'!$C$1:$Z$1,0))</f>
        <v>#N/A</v>
      </c>
      <c r="O989" s="27" t="str">
        <f>VLOOKUP($A989,'2025'!$C:$Z,MATCH(O$1,'2025'!$C$1:$Z$1,0))</f>
        <v>#N/A</v>
      </c>
      <c r="P989" s="31"/>
      <c r="Q989" s="31"/>
      <c r="R989" s="31"/>
      <c r="S989" s="31"/>
      <c r="T989" s="31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</row>
    <row r="990" ht="22.5" hidden="1" customHeight="1">
      <c r="A990" s="28"/>
      <c r="B990" s="30" t="str">
        <f>VLOOKUP($A990,'2025'!$C:$Z,MATCH(B$1,'2025'!$C$1:$Z$1,0))</f>
        <v>#N/A</v>
      </c>
      <c r="C990" s="27" t="str">
        <f>VLOOKUP($A990,'2025'!$C:$Z,MATCH(C$1,'2025'!$C$1:$Z$1,0))</f>
        <v>#N/A</v>
      </c>
      <c r="D990" s="27" t="str">
        <f>VLOOKUP($A990,'2025'!$C:$Z,MATCH(D$1,'2025'!$C$1:$Z$1,0))</f>
        <v>#N/A</v>
      </c>
      <c r="E990" s="27" t="str">
        <f>VLOOKUP($A990,'2025'!$C:$Z,MATCH(E$1,'2025'!$C$1:$Z$1,0))</f>
        <v>#N/A</v>
      </c>
      <c r="F990" s="27" t="str">
        <f>VLOOKUP($A990,'2025'!$C:$Z,MATCH(F$1,'2025'!$C$1:$Z$1,0))</f>
        <v>#N/A</v>
      </c>
      <c r="G990" s="27" t="str">
        <f>VLOOKUP($A990,'2025'!$C:$Z,MATCH(G$1,'2025'!$C$1:$Z$1,0))</f>
        <v>#N/A</v>
      </c>
      <c r="H990" s="27" t="str">
        <f>VLOOKUP($A990,'2025'!$C:$Z,MATCH(H$1,'2025'!$C$1:$Z$1,0))</f>
        <v>#N/A</v>
      </c>
      <c r="I990" s="27" t="str">
        <f>VLOOKUP($A990,'2025'!$C:$Z,MATCH(I$1,'2025'!$C$1:$Z$1,0))</f>
        <v>#N/A</v>
      </c>
      <c r="J990" s="27" t="str">
        <f>VLOOKUP($A990,'2025'!$C:$Z,MATCH(J$1,'2025'!$C$1:$Z$1,0))</f>
        <v>#N/A</v>
      </c>
      <c r="K990" s="27" t="str">
        <f>VLOOKUP($A990,'2025'!$C:$Z,MATCH(K$1,'2025'!$C$1:$Z$1,0))</f>
        <v>#N/A</v>
      </c>
      <c r="L990" s="27" t="str">
        <f>VLOOKUP($A990,'2025'!$C:$Z,MATCH(L$1,'2025'!$C$1:$Z$1,0))</f>
        <v>#N/A</v>
      </c>
      <c r="M990" s="27" t="str">
        <f>VLOOKUP($A990,'2025'!$C:$Z,MATCH(M$1,'2025'!$C$1:$Z$1,0))</f>
        <v>#N/A</v>
      </c>
      <c r="N990" s="27" t="str">
        <f>VLOOKUP($A990,'2025'!$C:$Z,MATCH(N$1,'2025'!$C$1:$Z$1,0))</f>
        <v>#N/A</v>
      </c>
      <c r="O990" s="27" t="str">
        <f>VLOOKUP($A990,'2025'!$C:$Z,MATCH(O$1,'2025'!$C$1:$Z$1,0))</f>
        <v>#N/A</v>
      </c>
      <c r="P990" s="31"/>
      <c r="Q990" s="31"/>
      <c r="R990" s="31"/>
      <c r="S990" s="31"/>
      <c r="T990" s="31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</row>
    <row r="991" ht="22.5" hidden="1" customHeight="1">
      <c r="A991" s="28"/>
      <c r="B991" s="30" t="str">
        <f>VLOOKUP($A991,'2025'!$C:$Z,MATCH(B$1,'2025'!$C$1:$Z$1,0))</f>
        <v>#N/A</v>
      </c>
      <c r="C991" s="27" t="str">
        <f>VLOOKUP($A991,'2025'!$C:$Z,MATCH(C$1,'2025'!$C$1:$Z$1,0))</f>
        <v>#N/A</v>
      </c>
      <c r="D991" s="27" t="str">
        <f>VLOOKUP($A991,'2025'!$C:$Z,MATCH(D$1,'2025'!$C$1:$Z$1,0))</f>
        <v>#N/A</v>
      </c>
      <c r="E991" s="27" t="str">
        <f>VLOOKUP($A991,'2025'!$C:$Z,MATCH(E$1,'2025'!$C$1:$Z$1,0))</f>
        <v>#N/A</v>
      </c>
      <c r="F991" s="27" t="str">
        <f>VLOOKUP($A991,'2025'!$C:$Z,MATCH(F$1,'2025'!$C$1:$Z$1,0))</f>
        <v>#N/A</v>
      </c>
      <c r="G991" s="27" t="str">
        <f>VLOOKUP($A991,'2025'!$C:$Z,MATCH(G$1,'2025'!$C$1:$Z$1,0))</f>
        <v>#N/A</v>
      </c>
      <c r="H991" s="27" t="str">
        <f>VLOOKUP($A991,'2025'!$C:$Z,MATCH(H$1,'2025'!$C$1:$Z$1,0))</f>
        <v>#N/A</v>
      </c>
      <c r="I991" s="27" t="str">
        <f>VLOOKUP($A991,'2025'!$C:$Z,MATCH(I$1,'2025'!$C$1:$Z$1,0))</f>
        <v>#N/A</v>
      </c>
      <c r="J991" s="27" t="str">
        <f>VLOOKUP($A991,'2025'!$C:$Z,MATCH(J$1,'2025'!$C$1:$Z$1,0))</f>
        <v>#N/A</v>
      </c>
      <c r="K991" s="27" t="str">
        <f>VLOOKUP($A991,'2025'!$C:$Z,MATCH(K$1,'2025'!$C$1:$Z$1,0))</f>
        <v>#N/A</v>
      </c>
      <c r="L991" s="27" t="str">
        <f>VLOOKUP($A991,'2025'!$C:$Z,MATCH(L$1,'2025'!$C$1:$Z$1,0))</f>
        <v>#N/A</v>
      </c>
      <c r="M991" s="27" t="str">
        <f>VLOOKUP($A991,'2025'!$C:$Z,MATCH(M$1,'2025'!$C$1:$Z$1,0))</f>
        <v>#N/A</v>
      </c>
      <c r="N991" s="27" t="str">
        <f>VLOOKUP($A991,'2025'!$C:$Z,MATCH(N$1,'2025'!$C$1:$Z$1,0))</f>
        <v>#N/A</v>
      </c>
      <c r="O991" s="27" t="str">
        <f>VLOOKUP($A991,'2025'!$C:$Z,MATCH(O$1,'2025'!$C$1:$Z$1,0))</f>
        <v>#N/A</v>
      </c>
      <c r="P991" s="31"/>
      <c r="Q991" s="31"/>
      <c r="R991" s="31"/>
      <c r="S991" s="31"/>
      <c r="T991" s="31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</row>
    <row r="992" ht="22.5" hidden="1" customHeight="1">
      <c r="A992" s="28"/>
      <c r="B992" s="30" t="str">
        <f>VLOOKUP($A992,'2025'!$C:$Z,MATCH(B$1,'2025'!$C$1:$Z$1,0))</f>
        <v>#N/A</v>
      </c>
      <c r="C992" s="27" t="str">
        <f>VLOOKUP($A992,'2025'!$C:$Z,MATCH(C$1,'2025'!$C$1:$Z$1,0))</f>
        <v>#N/A</v>
      </c>
      <c r="D992" s="27" t="str">
        <f>VLOOKUP($A992,'2025'!$C:$Z,MATCH(D$1,'2025'!$C$1:$Z$1,0))</f>
        <v>#N/A</v>
      </c>
      <c r="E992" s="27" t="str">
        <f>VLOOKUP($A992,'2025'!$C:$Z,MATCH(E$1,'2025'!$C$1:$Z$1,0))</f>
        <v>#N/A</v>
      </c>
      <c r="F992" s="27" t="str">
        <f>VLOOKUP($A992,'2025'!$C:$Z,MATCH(F$1,'2025'!$C$1:$Z$1,0))</f>
        <v>#N/A</v>
      </c>
      <c r="G992" s="27" t="str">
        <f>VLOOKUP($A992,'2025'!$C:$Z,MATCH(G$1,'2025'!$C$1:$Z$1,0))</f>
        <v>#N/A</v>
      </c>
      <c r="H992" s="27" t="str">
        <f>VLOOKUP($A992,'2025'!$C:$Z,MATCH(H$1,'2025'!$C$1:$Z$1,0))</f>
        <v>#N/A</v>
      </c>
      <c r="I992" s="27" t="str">
        <f>VLOOKUP($A992,'2025'!$C:$Z,MATCH(I$1,'2025'!$C$1:$Z$1,0))</f>
        <v>#N/A</v>
      </c>
      <c r="J992" s="27" t="str">
        <f>VLOOKUP($A992,'2025'!$C:$Z,MATCH(J$1,'2025'!$C$1:$Z$1,0))</f>
        <v>#N/A</v>
      </c>
      <c r="K992" s="27" t="str">
        <f>VLOOKUP($A992,'2025'!$C:$Z,MATCH(K$1,'2025'!$C$1:$Z$1,0))</f>
        <v>#N/A</v>
      </c>
      <c r="L992" s="27" t="str">
        <f>VLOOKUP($A992,'2025'!$C:$Z,MATCH(L$1,'2025'!$C$1:$Z$1,0))</f>
        <v>#N/A</v>
      </c>
      <c r="M992" s="27" t="str">
        <f>VLOOKUP($A992,'2025'!$C:$Z,MATCH(M$1,'2025'!$C$1:$Z$1,0))</f>
        <v>#N/A</v>
      </c>
      <c r="N992" s="27" t="str">
        <f>VLOOKUP($A992,'2025'!$C:$Z,MATCH(N$1,'2025'!$C$1:$Z$1,0))</f>
        <v>#N/A</v>
      </c>
      <c r="O992" s="27" t="str">
        <f>VLOOKUP($A992,'2025'!$C:$Z,MATCH(O$1,'2025'!$C$1:$Z$1,0))</f>
        <v>#N/A</v>
      </c>
      <c r="P992" s="31"/>
      <c r="Q992" s="31"/>
      <c r="R992" s="31"/>
      <c r="S992" s="31"/>
      <c r="T992" s="31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</row>
    <row r="993" ht="22.5" hidden="1" customHeight="1">
      <c r="A993" s="28"/>
      <c r="B993" s="30" t="str">
        <f>VLOOKUP($A993,'2025'!$C:$Z,MATCH(B$1,'2025'!$C$1:$Z$1,0))</f>
        <v>#N/A</v>
      </c>
      <c r="C993" s="27" t="str">
        <f>VLOOKUP($A993,'2025'!$C:$Z,MATCH(C$1,'2025'!$C$1:$Z$1,0))</f>
        <v>#N/A</v>
      </c>
      <c r="D993" s="27" t="str">
        <f>VLOOKUP($A993,'2025'!$C:$Z,MATCH(D$1,'2025'!$C$1:$Z$1,0))</f>
        <v>#N/A</v>
      </c>
      <c r="E993" s="27" t="str">
        <f>VLOOKUP($A993,'2025'!$C:$Z,MATCH(E$1,'2025'!$C$1:$Z$1,0))</f>
        <v>#N/A</v>
      </c>
      <c r="F993" s="27" t="str">
        <f>VLOOKUP($A993,'2025'!$C:$Z,MATCH(F$1,'2025'!$C$1:$Z$1,0))</f>
        <v>#N/A</v>
      </c>
      <c r="G993" s="27" t="str">
        <f>VLOOKUP($A993,'2025'!$C:$Z,MATCH(G$1,'2025'!$C$1:$Z$1,0))</f>
        <v>#N/A</v>
      </c>
      <c r="H993" s="27" t="str">
        <f>VLOOKUP($A993,'2025'!$C:$Z,MATCH(H$1,'2025'!$C$1:$Z$1,0))</f>
        <v>#N/A</v>
      </c>
      <c r="I993" s="27" t="str">
        <f>VLOOKUP($A993,'2025'!$C:$Z,MATCH(I$1,'2025'!$C$1:$Z$1,0))</f>
        <v>#N/A</v>
      </c>
      <c r="J993" s="27" t="str">
        <f>VLOOKUP($A993,'2025'!$C:$Z,MATCH(J$1,'2025'!$C$1:$Z$1,0))</f>
        <v>#N/A</v>
      </c>
      <c r="K993" s="27" t="str">
        <f>VLOOKUP($A993,'2025'!$C:$Z,MATCH(K$1,'2025'!$C$1:$Z$1,0))</f>
        <v>#N/A</v>
      </c>
      <c r="L993" s="27" t="str">
        <f>VLOOKUP($A993,'2025'!$C:$Z,MATCH(L$1,'2025'!$C$1:$Z$1,0))</f>
        <v>#N/A</v>
      </c>
      <c r="M993" s="27" t="str">
        <f>VLOOKUP($A993,'2025'!$C:$Z,MATCH(M$1,'2025'!$C$1:$Z$1,0))</f>
        <v>#N/A</v>
      </c>
      <c r="N993" s="27" t="str">
        <f>VLOOKUP($A993,'2025'!$C:$Z,MATCH(N$1,'2025'!$C$1:$Z$1,0))</f>
        <v>#N/A</v>
      </c>
      <c r="O993" s="27" t="str">
        <f>VLOOKUP($A993,'2025'!$C:$Z,MATCH(O$1,'2025'!$C$1:$Z$1,0))</f>
        <v>#N/A</v>
      </c>
      <c r="P993" s="31"/>
      <c r="Q993" s="31"/>
      <c r="R993" s="31"/>
      <c r="S993" s="31"/>
      <c r="T993" s="31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</row>
    <row r="994" ht="22.5" hidden="1" customHeight="1">
      <c r="A994" s="28"/>
      <c r="B994" s="30" t="str">
        <f>VLOOKUP($A994,'2025'!$C:$Z,MATCH(B$1,'2025'!$C$1:$Z$1,0))</f>
        <v>#N/A</v>
      </c>
      <c r="C994" s="27" t="str">
        <f>VLOOKUP($A994,'2025'!$C:$Z,MATCH(C$1,'2025'!$C$1:$Z$1,0))</f>
        <v>#N/A</v>
      </c>
      <c r="D994" s="27" t="str">
        <f>VLOOKUP($A994,'2025'!$C:$Z,MATCH(D$1,'2025'!$C$1:$Z$1,0))</f>
        <v>#N/A</v>
      </c>
      <c r="E994" s="27" t="str">
        <f>VLOOKUP($A994,'2025'!$C:$Z,MATCH(E$1,'2025'!$C$1:$Z$1,0))</f>
        <v>#N/A</v>
      </c>
      <c r="F994" s="27" t="str">
        <f>VLOOKUP($A994,'2025'!$C:$Z,MATCH(F$1,'2025'!$C$1:$Z$1,0))</f>
        <v>#N/A</v>
      </c>
      <c r="G994" s="27" t="str">
        <f>VLOOKUP($A994,'2025'!$C:$Z,MATCH(G$1,'2025'!$C$1:$Z$1,0))</f>
        <v>#N/A</v>
      </c>
      <c r="H994" s="27" t="str">
        <f>VLOOKUP($A994,'2025'!$C:$Z,MATCH(H$1,'2025'!$C$1:$Z$1,0))</f>
        <v>#N/A</v>
      </c>
      <c r="I994" s="27" t="str">
        <f>VLOOKUP($A994,'2025'!$C:$Z,MATCH(I$1,'2025'!$C$1:$Z$1,0))</f>
        <v>#N/A</v>
      </c>
      <c r="J994" s="27" t="str">
        <f>VLOOKUP($A994,'2025'!$C:$Z,MATCH(J$1,'2025'!$C$1:$Z$1,0))</f>
        <v>#N/A</v>
      </c>
      <c r="K994" s="27" t="str">
        <f>VLOOKUP($A994,'2025'!$C:$Z,MATCH(K$1,'2025'!$C$1:$Z$1,0))</f>
        <v>#N/A</v>
      </c>
      <c r="L994" s="27" t="str">
        <f>VLOOKUP($A994,'2025'!$C:$Z,MATCH(L$1,'2025'!$C$1:$Z$1,0))</f>
        <v>#N/A</v>
      </c>
      <c r="M994" s="27" t="str">
        <f>VLOOKUP($A994,'2025'!$C:$Z,MATCH(M$1,'2025'!$C$1:$Z$1,0))</f>
        <v>#N/A</v>
      </c>
      <c r="N994" s="27" t="str">
        <f>VLOOKUP($A994,'2025'!$C:$Z,MATCH(N$1,'2025'!$C$1:$Z$1,0))</f>
        <v>#N/A</v>
      </c>
      <c r="O994" s="27" t="str">
        <f>VLOOKUP($A994,'2025'!$C:$Z,MATCH(O$1,'2025'!$C$1:$Z$1,0))</f>
        <v>#N/A</v>
      </c>
      <c r="P994" s="31"/>
      <c r="Q994" s="31"/>
      <c r="R994" s="31"/>
      <c r="S994" s="31"/>
      <c r="T994" s="31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</row>
    <row r="995" ht="22.5" hidden="1" customHeight="1">
      <c r="A995" s="28"/>
      <c r="B995" s="30" t="str">
        <f>VLOOKUP($A995,'2025'!$C:$Z,MATCH(B$1,'2025'!$C$1:$Z$1,0))</f>
        <v>#N/A</v>
      </c>
      <c r="C995" s="27" t="str">
        <f>VLOOKUP($A995,'2025'!$C:$Z,MATCH(C$1,'2025'!$C$1:$Z$1,0))</f>
        <v>#N/A</v>
      </c>
      <c r="D995" s="27" t="str">
        <f>VLOOKUP($A995,'2025'!$C:$Z,MATCH(D$1,'2025'!$C$1:$Z$1,0))</f>
        <v>#N/A</v>
      </c>
      <c r="E995" s="27" t="str">
        <f>VLOOKUP($A995,'2025'!$C:$Z,MATCH(E$1,'2025'!$C$1:$Z$1,0))</f>
        <v>#N/A</v>
      </c>
      <c r="F995" s="27" t="str">
        <f>VLOOKUP($A995,'2025'!$C:$Z,MATCH(F$1,'2025'!$C$1:$Z$1,0))</f>
        <v>#N/A</v>
      </c>
      <c r="G995" s="27" t="str">
        <f>VLOOKUP($A995,'2025'!$C:$Z,MATCH(G$1,'2025'!$C$1:$Z$1,0))</f>
        <v>#N/A</v>
      </c>
      <c r="H995" s="27" t="str">
        <f>VLOOKUP($A995,'2025'!$C:$Z,MATCH(H$1,'2025'!$C$1:$Z$1,0))</f>
        <v>#N/A</v>
      </c>
      <c r="I995" s="27" t="str">
        <f>VLOOKUP($A995,'2025'!$C:$Z,MATCH(I$1,'2025'!$C$1:$Z$1,0))</f>
        <v>#N/A</v>
      </c>
      <c r="J995" s="27" t="str">
        <f>VLOOKUP($A995,'2025'!$C:$Z,MATCH(J$1,'2025'!$C$1:$Z$1,0))</f>
        <v>#N/A</v>
      </c>
      <c r="K995" s="27" t="str">
        <f>VLOOKUP($A995,'2025'!$C:$Z,MATCH(K$1,'2025'!$C$1:$Z$1,0))</f>
        <v>#N/A</v>
      </c>
      <c r="L995" s="27" t="str">
        <f>VLOOKUP($A995,'2025'!$C:$Z,MATCH(L$1,'2025'!$C$1:$Z$1,0))</f>
        <v>#N/A</v>
      </c>
      <c r="M995" s="27" t="str">
        <f>VLOOKUP($A995,'2025'!$C:$Z,MATCH(M$1,'2025'!$C$1:$Z$1,0))</f>
        <v>#N/A</v>
      </c>
      <c r="N995" s="27" t="str">
        <f>VLOOKUP($A995,'2025'!$C:$Z,MATCH(N$1,'2025'!$C$1:$Z$1,0))</f>
        <v>#N/A</v>
      </c>
      <c r="O995" s="27" t="str">
        <f>VLOOKUP($A995,'2025'!$C:$Z,MATCH(O$1,'2025'!$C$1:$Z$1,0))</f>
        <v>#N/A</v>
      </c>
      <c r="P995" s="31"/>
      <c r="Q995" s="31"/>
      <c r="R995" s="31"/>
      <c r="S995" s="31"/>
      <c r="T995" s="31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</row>
    <row r="996" ht="22.5" hidden="1" customHeight="1">
      <c r="A996" s="28"/>
      <c r="B996" s="30" t="str">
        <f>VLOOKUP($A996,'2025'!$C:$Z,MATCH(B$1,'2025'!$C$1:$Z$1,0))</f>
        <v>#N/A</v>
      </c>
      <c r="C996" s="27" t="str">
        <f>VLOOKUP($A996,'2025'!$C:$Z,MATCH(C$1,'2025'!$C$1:$Z$1,0))</f>
        <v>#N/A</v>
      </c>
      <c r="D996" s="27" t="str">
        <f>VLOOKUP($A996,'2025'!$C:$Z,MATCH(D$1,'2025'!$C$1:$Z$1,0))</f>
        <v>#N/A</v>
      </c>
      <c r="E996" s="27" t="str">
        <f>VLOOKUP($A996,'2025'!$C:$Z,MATCH(E$1,'2025'!$C$1:$Z$1,0))</f>
        <v>#N/A</v>
      </c>
      <c r="F996" s="27" t="str">
        <f>VLOOKUP($A996,'2025'!$C:$Z,MATCH(F$1,'2025'!$C$1:$Z$1,0))</f>
        <v>#N/A</v>
      </c>
      <c r="G996" s="27" t="str">
        <f>VLOOKUP($A996,'2025'!$C:$Z,MATCH(G$1,'2025'!$C$1:$Z$1,0))</f>
        <v>#N/A</v>
      </c>
      <c r="H996" s="27" t="str">
        <f>VLOOKUP($A996,'2025'!$C:$Z,MATCH(H$1,'2025'!$C$1:$Z$1,0))</f>
        <v>#N/A</v>
      </c>
      <c r="I996" s="27" t="str">
        <f>VLOOKUP($A996,'2025'!$C:$Z,MATCH(I$1,'2025'!$C$1:$Z$1,0))</f>
        <v>#N/A</v>
      </c>
      <c r="J996" s="27" t="str">
        <f>VLOOKUP($A996,'2025'!$C:$Z,MATCH(J$1,'2025'!$C$1:$Z$1,0))</f>
        <v>#N/A</v>
      </c>
      <c r="K996" s="27" t="str">
        <f>VLOOKUP($A996,'2025'!$C:$Z,MATCH(K$1,'2025'!$C$1:$Z$1,0))</f>
        <v>#N/A</v>
      </c>
      <c r="L996" s="27" t="str">
        <f>VLOOKUP($A996,'2025'!$C:$Z,MATCH(L$1,'2025'!$C$1:$Z$1,0))</f>
        <v>#N/A</v>
      </c>
      <c r="M996" s="27" t="str">
        <f>VLOOKUP($A996,'2025'!$C:$Z,MATCH(M$1,'2025'!$C$1:$Z$1,0))</f>
        <v>#N/A</v>
      </c>
      <c r="N996" s="27" t="str">
        <f>VLOOKUP($A996,'2025'!$C:$Z,MATCH(N$1,'2025'!$C$1:$Z$1,0))</f>
        <v>#N/A</v>
      </c>
      <c r="O996" s="27" t="str">
        <f>VLOOKUP($A996,'2025'!$C:$Z,MATCH(O$1,'2025'!$C$1:$Z$1,0))</f>
        <v>#N/A</v>
      </c>
      <c r="P996" s="31"/>
      <c r="Q996" s="31"/>
      <c r="R996" s="31"/>
      <c r="S996" s="31"/>
      <c r="T996" s="31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</row>
    <row r="997" ht="22.5" hidden="1" customHeight="1">
      <c r="A997" s="28"/>
      <c r="B997" s="30" t="str">
        <f>VLOOKUP($A997,'2025'!$C:$Z,MATCH(B$1,'2025'!$C$1:$Z$1,0))</f>
        <v>#N/A</v>
      </c>
      <c r="C997" s="27" t="str">
        <f>VLOOKUP($A997,'2025'!$C:$Z,MATCH(C$1,'2025'!$C$1:$Z$1,0))</f>
        <v>#N/A</v>
      </c>
      <c r="D997" s="27" t="str">
        <f>VLOOKUP($A997,'2025'!$C:$Z,MATCH(D$1,'2025'!$C$1:$Z$1,0))</f>
        <v>#N/A</v>
      </c>
      <c r="E997" s="27" t="str">
        <f>VLOOKUP($A997,'2025'!$C:$Z,MATCH(E$1,'2025'!$C$1:$Z$1,0))</f>
        <v>#N/A</v>
      </c>
      <c r="F997" s="27" t="str">
        <f>VLOOKUP($A997,'2025'!$C:$Z,MATCH(F$1,'2025'!$C$1:$Z$1,0))</f>
        <v>#N/A</v>
      </c>
      <c r="G997" s="27" t="str">
        <f>VLOOKUP($A997,'2025'!$C:$Z,MATCH(G$1,'2025'!$C$1:$Z$1,0))</f>
        <v>#N/A</v>
      </c>
      <c r="H997" s="27" t="str">
        <f>VLOOKUP($A997,'2025'!$C:$Z,MATCH(H$1,'2025'!$C$1:$Z$1,0))</f>
        <v>#N/A</v>
      </c>
      <c r="I997" s="27" t="str">
        <f>VLOOKUP($A997,'2025'!$C:$Z,MATCH(I$1,'2025'!$C$1:$Z$1,0))</f>
        <v>#N/A</v>
      </c>
      <c r="J997" s="27" t="str">
        <f>VLOOKUP($A997,'2025'!$C:$Z,MATCH(J$1,'2025'!$C$1:$Z$1,0))</f>
        <v>#N/A</v>
      </c>
      <c r="K997" s="27" t="str">
        <f>VLOOKUP($A997,'2025'!$C:$Z,MATCH(K$1,'2025'!$C$1:$Z$1,0))</f>
        <v>#N/A</v>
      </c>
      <c r="L997" s="27" t="str">
        <f>VLOOKUP($A997,'2025'!$C:$Z,MATCH(L$1,'2025'!$C$1:$Z$1,0))</f>
        <v>#N/A</v>
      </c>
      <c r="M997" s="27" t="str">
        <f>VLOOKUP($A997,'2025'!$C:$Z,MATCH(M$1,'2025'!$C$1:$Z$1,0))</f>
        <v>#N/A</v>
      </c>
      <c r="N997" s="27" t="str">
        <f>VLOOKUP($A997,'2025'!$C:$Z,MATCH(N$1,'2025'!$C$1:$Z$1,0))</f>
        <v>#N/A</v>
      </c>
      <c r="O997" s="27" t="str">
        <f>VLOOKUP($A997,'2025'!$C:$Z,MATCH(O$1,'2025'!$C$1:$Z$1,0))</f>
        <v>#N/A</v>
      </c>
      <c r="P997" s="31"/>
      <c r="Q997" s="31"/>
      <c r="R997" s="31"/>
      <c r="S997" s="31"/>
      <c r="T997" s="31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</row>
    <row r="998" ht="22.5" hidden="1" customHeight="1">
      <c r="A998" s="28"/>
      <c r="B998" s="30" t="str">
        <f>VLOOKUP($A998,'2025'!$C:$Z,MATCH(B$1,'2025'!$C$1:$Z$1,0))</f>
        <v>#N/A</v>
      </c>
      <c r="C998" s="27" t="str">
        <f>VLOOKUP($A998,'2025'!$C:$Z,MATCH(C$1,'2025'!$C$1:$Z$1,0))</f>
        <v>#N/A</v>
      </c>
      <c r="D998" s="27" t="str">
        <f>VLOOKUP($A998,'2025'!$C:$Z,MATCH(D$1,'2025'!$C$1:$Z$1,0))</f>
        <v>#N/A</v>
      </c>
      <c r="E998" s="27" t="str">
        <f>VLOOKUP($A998,'2025'!$C:$Z,MATCH(E$1,'2025'!$C$1:$Z$1,0))</f>
        <v>#N/A</v>
      </c>
      <c r="F998" s="27" t="str">
        <f>VLOOKUP($A998,'2025'!$C:$Z,MATCH(F$1,'2025'!$C$1:$Z$1,0))</f>
        <v>#N/A</v>
      </c>
      <c r="G998" s="27" t="str">
        <f>VLOOKUP($A998,'2025'!$C:$Z,MATCH(G$1,'2025'!$C$1:$Z$1,0))</f>
        <v>#N/A</v>
      </c>
      <c r="H998" s="27" t="str">
        <f>VLOOKUP($A998,'2025'!$C:$Z,MATCH(H$1,'2025'!$C$1:$Z$1,0))</f>
        <v>#N/A</v>
      </c>
      <c r="I998" s="27" t="str">
        <f>VLOOKUP($A998,'2025'!$C:$Z,MATCH(I$1,'2025'!$C$1:$Z$1,0))</f>
        <v>#N/A</v>
      </c>
      <c r="J998" s="27" t="str">
        <f>VLOOKUP($A998,'2025'!$C:$Z,MATCH(J$1,'2025'!$C$1:$Z$1,0))</f>
        <v>#N/A</v>
      </c>
      <c r="K998" s="27" t="str">
        <f>VLOOKUP($A998,'2025'!$C:$Z,MATCH(K$1,'2025'!$C$1:$Z$1,0))</f>
        <v>#N/A</v>
      </c>
      <c r="L998" s="27" t="str">
        <f>VLOOKUP($A998,'2025'!$C:$Z,MATCH(L$1,'2025'!$C$1:$Z$1,0))</f>
        <v>#N/A</v>
      </c>
      <c r="M998" s="27" t="str">
        <f>VLOOKUP($A998,'2025'!$C:$Z,MATCH(M$1,'2025'!$C$1:$Z$1,0))</f>
        <v>#N/A</v>
      </c>
      <c r="N998" s="27" t="str">
        <f>VLOOKUP($A998,'2025'!$C:$Z,MATCH(N$1,'2025'!$C$1:$Z$1,0))</f>
        <v>#N/A</v>
      </c>
      <c r="O998" s="27" t="str">
        <f>VLOOKUP($A998,'2025'!$C:$Z,MATCH(O$1,'2025'!$C$1:$Z$1,0))</f>
        <v>#N/A</v>
      </c>
      <c r="P998" s="31"/>
      <c r="Q998" s="31"/>
      <c r="R998" s="31"/>
      <c r="S998" s="31"/>
      <c r="T998" s="31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</row>
    <row r="999" ht="22.5" hidden="1" customHeight="1">
      <c r="A999" s="28"/>
      <c r="B999" s="30" t="str">
        <f>VLOOKUP($A999,'2025'!$C:$Z,MATCH(B$1,'2025'!$C$1:$Z$1,0))</f>
        <v>#N/A</v>
      </c>
      <c r="C999" s="27" t="str">
        <f>VLOOKUP($A999,'2025'!$C:$Z,MATCH(C$1,'2025'!$C$1:$Z$1,0))</f>
        <v>#N/A</v>
      </c>
      <c r="D999" s="27" t="str">
        <f>VLOOKUP($A999,'2025'!$C:$Z,MATCH(D$1,'2025'!$C$1:$Z$1,0))</f>
        <v>#N/A</v>
      </c>
      <c r="E999" s="27" t="str">
        <f>VLOOKUP($A999,'2025'!$C:$Z,MATCH(E$1,'2025'!$C$1:$Z$1,0))</f>
        <v>#N/A</v>
      </c>
      <c r="F999" s="27" t="str">
        <f>VLOOKUP($A999,'2025'!$C:$Z,MATCH(F$1,'2025'!$C$1:$Z$1,0))</f>
        <v>#N/A</v>
      </c>
      <c r="G999" s="27" t="str">
        <f>VLOOKUP($A999,'2025'!$C:$Z,MATCH(G$1,'2025'!$C$1:$Z$1,0))</f>
        <v>#N/A</v>
      </c>
      <c r="H999" s="27" t="str">
        <f>VLOOKUP($A999,'2025'!$C:$Z,MATCH(H$1,'2025'!$C$1:$Z$1,0))</f>
        <v>#N/A</v>
      </c>
      <c r="I999" s="27" t="str">
        <f>VLOOKUP($A999,'2025'!$C:$Z,MATCH(I$1,'2025'!$C$1:$Z$1,0))</f>
        <v>#N/A</v>
      </c>
      <c r="J999" s="27" t="str">
        <f>VLOOKUP($A999,'2025'!$C:$Z,MATCH(J$1,'2025'!$C$1:$Z$1,0))</f>
        <v>#N/A</v>
      </c>
      <c r="K999" s="27" t="str">
        <f>VLOOKUP($A999,'2025'!$C:$Z,MATCH(K$1,'2025'!$C$1:$Z$1,0))</f>
        <v>#N/A</v>
      </c>
      <c r="L999" s="27" t="str">
        <f>VLOOKUP($A999,'2025'!$C:$Z,MATCH(L$1,'2025'!$C$1:$Z$1,0))</f>
        <v>#N/A</v>
      </c>
      <c r="M999" s="27" t="str">
        <f>VLOOKUP($A999,'2025'!$C:$Z,MATCH(M$1,'2025'!$C$1:$Z$1,0))</f>
        <v>#N/A</v>
      </c>
      <c r="N999" s="27" t="str">
        <f>VLOOKUP($A999,'2025'!$C:$Z,MATCH(N$1,'2025'!$C$1:$Z$1,0))</f>
        <v>#N/A</v>
      </c>
      <c r="O999" s="27" t="str">
        <f>VLOOKUP($A999,'2025'!$C:$Z,MATCH(O$1,'2025'!$C$1:$Z$1,0))</f>
        <v>#N/A</v>
      </c>
      <c r="P999" s="31"/>
      <c r="Q999" s="31"/>
      <c r="R999" s="31"/>
      <c r="S999" s="31"/>
      <c r="T999" s="31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</row>
    <row r="1000" ht="22.5" hidden="1" customHeight="1">
      <c r="A1000" s="28"/>
      <c r="B1000" s="30" t="str">
        <f>VLOOKUP($A1000,'2025'!$C:$Z,MATCH(B$1,'2025'!$C$1:$Z$1,0))</f>
        <v>#N/A</v>
      </c>
      <c r="C1000" s="27" t="str">
        <f>VLOOKUP($A1000,'2025'!$C:$Z,MATCH(C$1,'2025'!$C$1:$Z$1,0))</f>
        <v>#N/A</v>
      </c>
      <c r="D1000" s="27" t="str">
        <f>VLOOKUP($A1000,'2025'!$C:$Z,MATCH(D$1,'2025'!$C$1:$Z$1,0))</f>
        <v>#N/A</v>
      </c>
      <c r="E1000" s="27" t="str">
        <f>VLOOKUP($A1000,'2025'!$C:$Z,MATCH(E$1,'2025'!$C$1:$Z$1,0))</f>
        <v>#N/A</v>
      </c>
      <c r="F1000" s="27" t="str">
        <f>VLOOKUP($A1000,'2025'!$C:$Z,MATCH(F$1,'2025'!$C$1:$Z$1,0))</f>
        <v>#N/A</v>
      </c>
      <c r="G1000" s="27" t="str">
        <f>VLOOKUP($A1000,'2025'!$C:$Z,MATCH(G$1,'2025'!$C$1:$Z$1,0))</f>
        <v>#N/A</v>
      </c>
      <c r="H1000" s="27" t="str">
        <f>VLOOKUP($A1000,'2025'!$C:$Z,MATCH(H$1,'2025'!$C$1:$Z$1,0))</f>
        <v>#N/A</v>
      </c>
      <c r="I1000" s="27" t="str">
        <f>VLOOKUP($A1000,'2025'!$C:$Z,MATCH(I$1,'2025'!$C$1:$Z$1,0))</f>
        <v>#N/A</v>
      </c>
      <c r="J1000" s="27" t="str">
        <f>VLOOKUP($A1000,'2025'!$C:$Z,MATCH(J$1,'2025'!$C$1:$Z$1,0))</f>
        <v>#N/A</v>
      </c>
      <c r="K1000" s="27" t="str">
        <f>VLOOKUP($A1000,'2025'!$C:$Z,MATCH(K$1,'2025'!$C$1:$Z$1,0))</f>
        <v>#N/A</v>
      </c>
      <c r="L1000" s="27" t="str">
        <f>VLOOKUP($A1000,'2025'!$C:$Z,MATCH(L$1,'2025'!$C$1:$Z$1,0))</f>
        <v>#N/A</v>
      </c>
      <c r="M1000" s="27" t="str">
        <f>VLOOKUP($A1000,'2025'!$C:$Z,MATCH(M$1,'2025'!$C$1:$Z$1,0))</f>
        <v>#N/A</v>
      </c>
      <c r="N1000" s="27" t="str">
        <f>VLOOKUP($A1000,'2025'!$C:$Z,MATCH(N$1,'2025'!$C$1:$Z$1,0))</f>
        <v>#N/A</v>
      </c>
      <c r="O1000" s="27" t="str">
        <f>VLOOKUP($A1000,'2025'!$C:$Z,MATCH(O$1,'2025'!$C$1:$Z$1,0))</f>
        <v>#N/A</v>
      </c>
      <c r="P1000" s="31"/>
      <c r="Q1000" s="31"/>
      <c r="R1000" s="31"/>
      <c r="S1000" s="31"/>
      <c r="T1000" s="31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</row>
    <row r="1001" ht="22.5" hidden="1" customHeight="1">
      <c r="A1001" s="28"/>
      <c r="B1001" s="30" t="str">
        <f>VLOOKUP($A1001,'2025'!$C:$Z,MATCH(B$1,'2025'!$C$1:$Z$1,0))</f>
        <v>#N/A</v>
      </c>
      <c r="C1001" s="27" t="str">
        <f>VLOOKUP($A1001,'2025'!$C:$Z,MATCH(C$1,'2025'!$C$1:$Z$1,0))</f>
        <v>#N/A</v>
      </c>
      <c r="D1001" s="27" t="str">
        <f>VLOOKUP($A1001,'2025'!$C:$Z,MATCH(D$1,'2025'!$C$1:$Z$1,0))</f>
        <v>#N/A</v>
      </c>
      <c r="E1001" s="27" t="str">
        <f>VLOOKUP($A1001,'2025'!$C:$Z,MATCH(E$1,'2025'!$C$1:$Z$1,0))</f>
        <v>#N/A</v>
      </c>
      <c r="F1001" s="27" t="str">
        <f>VLOOKUP($A1001,'2025'!$C:$Z,MATCH(F$1,'2025'!$C$1:$Z$1,0))</f>
        <v>#N/A</v>
      </c>
      <c r="G1001" s="27" t="str">
        <f>VLOOKUP($A1001,'2025'!$C:$Z,MATCH(G$1,'2025'!$C$1:$Z$1,0))</f>
        <v>#N/A</v>
      </c>
      <c r="H1001" s="27" t="str">
        <f>VLOOKUP($A1001,'2025'!$C:$Z,MATCH(H$1,'2025'!$C$1:$Z$1,0))</f>
        <v>#N/A</v>
      </c>
      <c r="I1001" s="27" t="str">
        <f>VLOOKUP($A1001,'2025'!$C:$Z,MATCH(I$1,'2025'!$C$1:$Z$1,0))</f>
        <v>#N/A</v>
      </c>
      <c r="J1001" s="27" t="str">
        <f>VLOOKUP($A1001,'2025'!$C:$Z,MATCH(J$1,'2025'!$C$1:$Z$1,0))</f>
        <v>#N/A</v>
      </c>
      <c r="K1001" s="27" t="str">
        <f>VLOOKUP($A1001,'2025'!$C:$Z,MATCH(K$1,'2025'!$C$1:$Z$1,0))</f>
        <v>#N/A</v>
      </c>
      <c r="L1001" s="27" t="str">
        <f>VLOOKUP($A1001,'2025'!$C:$Z,MATCH(L$1,'2025'!$C$1:$Z$1,0))</f>
        <v>#N/A</v>
      </c>
      <c r="M1001" s="27" t="str">
        <f>VLOOKUP($A1001,'2025'!$C:$Z,MATCH(M$1,'2025'!$C$1:$Z$1,0))</f>
        <v>#N/A</v>
      </c>
      <c r="N1001" s="27" t="str">
        <f>VLOOKUP($A1001,'2025'!$C:$Z,MATCH(N$1,'2025'!$C$1:$Z$1,0))</f>
        <v>#N/A</v>
      </c>
      <c r="O1001" s="27" t="str">
        <f>VLOOKUP($A1001,'2025'!$C:$Z,MATCH(O$1,'2025'!$C$1:$Z$1,0))</f>
        <v>#N/A</v>
      </c>
      <c r="P1001" s="31"/>
      <c r="Q1001" s="31"/>
      <c r="R1001" s="31"/>
      <c r="S1001" s="31"/>
      <c r="T1001" s="31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</row>
    <row r="1002" ht="22.5" hidden="1" customHeight="1">
      <c r="A1002" s="28"/>
      <c r="B1002" s="30" t="str">
        <f>VLOOKUP($A1002,'2025'!$C:$Z,MATCH(B$1,'2025'!$C$1:$Z$1,0))</f>
        <v>#N/A</v>
      </c>
      <c r="C1002" s="27" t="str">
        <f>VLOOKUP($A1002,'2025'!$C:$Z,MATCH(C$1,'2025'!$C$1:$Z$1,0))</f>
        <v>#N/A</v>
      </c>
      <c r="D1002" s="27" t="str">
        <f>VLOOKUP($A1002,'2025'!$C:$Z,MATCH(D$1,'2025'!$C$1:$Z$1,0))</f>
        <v>#N/A</v>
      </c>
      <c r="E1002" s="27" t="str">
        <f>VLOOKUP($A1002,'2025'!$C:$Z,MATCH(E$1,'2025'!$C$1:$Z$1,0))</f>
        <v>#N/A</v>
      </c>
      <c r="F1002" s="27" t="str">
        <f>VLOOKUP($A1002,'2025'!$C:$Z,MATCH(F$1,'2025'!$C$1:$Z$1,0))</f>
        <v>#N/A</v>
      </c>
      <c r="G1002" s="27" t="str">
        <f>VLOOKUP($A1002,'2025'!$C:$Z,MATCH(G$1,'2025'!$C$1:$Z$1,0))</f>
        <v>#N/A</v>
      </c>
      <c r="H1002" s="27" t="str">
        <f>VLOOKUP($A1002,'2025'!$C:$Z,MATCH(H$1,'2025'!$C$1:$Z$1,0))</f>
        <v>#N/A</v>
      </c>
      <c r="I1002" s="27" t="str">
        <f>VLOOKUP($A1002,'2025'!$C:$Z,MATCH(I$1,'2025'!$C$1:$Z$1,0))</f>
        <v>#N/A</v>
      </c>
      <c r="J1002" s="27" t="str">
        <f>VLOOKUP($A1002,'2025'!$C:$Z,MATCH(J$1,'2025'!$C$1:$Z$1,0))</f>
        <v>#N/A</v>
      </c>
      <c r="K1002" s="27" t="str">
        <f>VLOOKUP($A1002,'2025'!$C:$Z,MATCH(K$1,'2025'!$C$1:$Z$1,0))</f>
        <v>#N/A</v>
      </c>
      <c r="L1002" s="27" t="str">
        <f>VLOOKUP($A1002,'2025'!$C:$Z,MATCH(L$1,'2025'!$C$1:$Z$1,0))</f>
        <v>#N/A</v>
      </c>
      <c r="M1002" s="27" t="str">
        <f>VLOOKUP($A1002,'2025'!$C:$Z,MATCH(M$1,'2025'!$C$1:$Z$1,0))</f>
        <v>#N/A</v>
      </c>
      <c r="N1002" s="27" t="str">
        <f>VLOOKUP($A1002,'2025'!$C:$Z,MATCH(N$1,'2025'!$C$1:$Z$1,0))</f>
        <v>#N/A</v>
      </c>
      <c r="O1002" s="27" t="str">
        <f>VLOOKUP($A1002,'2025'!$C:$Z,MATCH(O$1,'2025'!$C$1:$Z$1,0))</f>
        <v>#N/A</v>
      </c>
      <c r="P1002" s="31"/>
      <c r="Q1002" s="31"/>
      <c r="R1002" s="31"/>
      <c r="S1002" s="31"/>
      <c r="T1002" s="31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</row>
    <row r="1003" ht="22.5" hidden="1" customHeight="1">
      <c r="A1003" s="28"/>
      <c r="B1003" s="30" t="str">
        <f>VLOOKUP($A1003,'2025'!$C:$Z,MATCH(B$1,'2025'!$C$1:$Z$1,0))</f>
        <v>#N/A</v>
      </c>
      <c r="C1003" s="27" t="str">
        <f>VLOOKUP($A1003,'2025'!$C:$Z,MATCH(C$1,'2025'!$C$1:$Z$1,0))</f>
        <v>#N/A</v>
      </c>
      <c r="D1003" s="27" t="str">
        <f>VLOOKUP($A1003,'2025'!$C:$Z,MATCH(D$1,'2025'!$C$1:$Z$1,0))</f>
        <v>#N/A</v>
      </c>
      <c r="E1003" s="27" t="str">
        <f>VLOOKUP($A1003,'2025'!$C:$Z,MATCH(E$1,'2025'!$C$1:$Z$1,0))</f>
        <v>#N/A</v>
      </c>
      <c r="F1003" s="27" t="str">
        <f>VLOOKUP($A1003,'2025'!$C:$Z,MATCH(F$1,'2025'!$C$1:$Z$1,0))</f>
        <v>#N/A</v>
      </c>
      <c r="G1003" s="27" t="str">
        <f>VLOOKUP($A1003,'2025'!$C:$Z,MATCH(G$1,'2025'!$C$1:$Z$1,0))</f>
        <v>#N/A</v>
      </c>
      <c r="H1003" s="27" t="str">
        <f>VLOOKUP($A1003,'2025'!$C:$Z,MATCH(H$1,'2025'!$C$1:$Z$1,0))</f>
        <v>#N/A</v>
      </c>
      <c r="I1003" s="27" t="str">
        <f>VLOOKUP($A1003,'2025'!$C:$Z,MATCH(I$1,'2025'!$C$1:$Z$1,0))</f>
        <v>#N/A</v>
      </c>
      <c r="J1003" s="27" t="str">
        <f>VLOOKUP($A1003,'2025'!$C:$Z,MATCH(J$1,'2025'!$C$1:$Z$1,0))</f>
        <v>#N/A</v>
      </c>
      <c r="K1003" s="27" t="str">
        <f>VLOOKUP($A1003,'2025'!$C:$Z,MATCH(K$1,'2025'!$C$1:$Z$1,0))</f>
        <v>#N/A</v>
      </c>
      <c r="L1003" s="27" t="str">
        <f>VLOOKUP($A1003,'2025'!$C:$Z,MATCH(L$1,'2025'!$C$1:$Z$1,0))</f>
        <v>#N/A</v>
      </c>
      <c r="M1003" s="27" t="str">
        <f>VLOOKUP($A1003,'2025'!$C:$Z,MATCH(M$1,'2025'!$C$1:$Z$1,0))</f>
        <v>#N/A</v>
      </c>
      <c r="N1003" s="27" t="str">
        <f>VLOOKUP($A1003,'2025'!$C:$Z,MATCH(N$1,'2025'!$C$1:$Z$1,0))</f>
        <v>#N/A</v>
      </c>
      <c r="O1003" s="27" t="str">
        <f>VLOOKUP($A1003,'2025'!$C:$Z,MATCH(O$1,'2025'!$C$1:$Z$1,0))</f>
        <v>#N/A</v>
      </c>
      <c r="P1003" s="31"/>
      <c r="Q1003" s="31"/>
      <c r="R1003" s="31"/>
      <c r="S1003" s="31"/>
      <c r="T1003" s="31"/>
      <c r="U1003" s="76"/>
      <c r="V1003" s="76"/>
      <c r="W1003" s="76"/>
      <c r="X1003" s="76"/>
      <c r="Y1003" s="76"/>
      <c r="Z1003" s="76"/>
      <c r="AA1003" s="76"/>
      <c r="AB1003" s="76"/>
      <c r="AC1003" s="76"/>
      <c r="AD1003" s="76"/>
    </row>
    <row r="1004" ht="22.5" hidden="1" customHeight="1">
      <c r="A1004" s="28"/>
      <c r="B1004" s="30" t="str">
        <f>VLOOKUP($A1004,'2025'!$C:$Z,MATCH(B$1,'2025'!$C$1:$Z$1,0))</f>
        <v>#N/A</v>
      </c>
      <c r="C1004" s="27" t="str">
        <f>VLOOKUP($A1004,'2025'!$C:$Z,MATCH(C$1,'2025'!$C$1:$Z$1,0))</f>
        <v>#N/A</v>
      </c>
      <c r="D1004" s="27" t="str">
        <f>VLOOKUP($A1004,'2025'!$C:$Z,MATCH(D$1,'2025'!$C$1:$Z$1,0))</f>
        <v>#N/A</v>
      </c>
      <c r="E1004" s="27" t="str">
        <f>VLOOKUP($A1004,'2025'!$C:$Z,MATCH(E$1,'2025'!$C$1:$Z$1,0))</f>
        <v>#N/A</v>
      </c>
      <c r="F1004" s="27" t="str">
        <f>VLOOKUP($A1004,'2025'!$C:$Z,MATCH(F$1,'2025'!$C$1:$Z$1,0))</f>
        <v>#N/A</v>
      </c>
      <c r="G1004" s="27" t="str">
        <f>VLOOKUP($A1004,'2025'!$C:$Z,MATCH(G$1,'2025'!$C$1:$Z$1,0))</f>
        <v>#N/A</v>
      </c>
      <c r="H1004" s="27" t="str">
        <f>VLOOKUP($A1004,'2025'!$C:$Z,MATCH(H$1,'2025'!$C$1:$Z$1,0))</f>
        <v>#N/A</v>
      </c>
      <c r="I1004" s="27" t="str">
        <f>VLOOKUP($A1004,'2025'!$C:$Z,MATCH(I$1,'2025'!$C$1:$Z$1,0))</f>
        <v>#N/A</v>
      </c>
      <c r="J1004" s="27" t="str">
        <f>VLOOKUP($A1004,'2025'!$C:$Z,MATCH(J$1,'2025'!$C$1:$Z$1,0))</f>
        <v>#N/A</v>
      </c>
      <c r="K1004" s="27" t="str">
        <f>VLOOKUP($A1004,'2025'!$C:$Z,MATCH(K$1,'2025'!$C$1:$Z$1,0))</f>
        <v>#N/A</v>
      </c>
      <c r="L1004" s="27" t="str">
        <f>VLOOKUP($A1004,'2025'!$C:$Z,MATCH(L$1,'2025'!$C$1:$Z$1,0))</f>
        <v>#N/A</v>
      </c>
      <c r="M1004" s="27" t="str">
        <f>VLOOKUP($A1004,'2025'!$C:$Z,MATCH(M$1,'2025'!$C$1:$Z$1,0))</f>
        <v>#N/A</v>
      </c>
      <c r="N1004" s="27" t="str">
        <f>VLOOKUP($A1004,'2025'!$C:$Z,MATCH(N$1,'2025'!$C$1:$Z$1,0))</f>
        <v>#N/A</v>
      </c>
      <c r="O1004" s="27" t="str">
        <f>VLOOKUP($A1004,'2025'!$C:$Z,MATCH(O$1,'2025'!$C$1:$Z$1,0))</f>
        <v>#N/A</v>
      </c>
      <c r="P1004" s="31"/>
      <c r="Q1004" s="31"/>
      <c r="R1004" s="31"/>
      <c r="S1004" s="31"/>
      <c r="T1004" s="31"/>
      <c r="U1004" s="76"/>
      <c r="V1004" s="76"/>
      <c r="W1004" s="76"/>
      <c r="X1004" s="76"/>
      <c r="Y1004" s="76"/>
      <c r="Z1004" s="76"/>
      <c r="AA1004" s="76"/>
      <c r="AB1004" s="76"/>
      <c r="AC1004" s="76"/>
      <c r="AD1004" s="76"/>
    </row>
    <row r="1005" ht="22.5" hidden="1" customHeight="1">
      <c r="A1005" s="28"/>
      <c r="B1005" s="30" t="str">
        <f>VLOOKUP($A1005,'2025'!$C:$Z,MATCH(B$1,'2025'!$C$1:$Z$1,0))</f>
        <v>#N/A</v>
      </c>
      <c r="C1005" s="27" t="str">
        <f>VLOOKUP($A1005,'2025'!$C:$Z,MATCH(C$1,'2025'!$C$1:$Z$1,0))</f>
        <v>#N/A</v>
      </c>
      <c r="D1005" s="27" t="str">
        <f>VLOOKUP($A1005,'2025'!$C:$Z,MATCH(D$1,'2025'!$C$1:$Z$1,0))</f>
        <v>#N/A</v>
      </c>
      <c r="E1005" s="27" t="str">
        <f>VLOOKUP($A1005,'2025'!$C:$Z,MATCH(E$1,'2025'!$C$1:$Z$1,0))</f>
        <v>#N/A</v>
      </c>
      <c r="F1005" s="27" t="str">
        <f>VLOOKUP($A1005,'2025'!$C:$Z,MATCH(F$1,'2025'!$C$1:$Z$1,0))</f>
        <v>#N/A</v>
      </c>
      <c r="G1005" s="27" t="str">
        <f>VLOOKUP($A1005,'2025'!$C:$Z,MATCH(G$1,'2025'!$C$1:$Z$1,0))</f>
        <v>#N/A</v>
      </c>
      <c r="H1005" s="27" t="str">
        <f>VLOOKUP($A1005,'2025'!$C:$Z,MATCH(H$1,'2025'!$C$1:$Z$1,0))</f>
        <v>#N/A</v>
      </c>
      <c r="I1005" s="27" t="str">
        <f>VLOOKUP($A1005,'2025'!$C:$Z,MATCH(I$1,'2025'!$C$1:$Z$1,0))</f>
        <v>#N/A</v>
      </c>
      <c r="J1005" s="27" t="str">
        <f>VLOOKUP($A1005,'2025'!$C:$Z,MATCH(J$1,'2025'!$C$1:$Z$1,0))</f>
        <v>#N/A</v>
      </c>
      <c r="K1005" s="27" t="str">
        <f>VLOOKUP($A1005,'2025'!$C:$Z,MATCH(K$1,'2025'!$C$1:$Z$1,0))</f>
        <v>#N/A</v>
      </c>
      <c r="L1005" s="27" t="str">
        <f>VLOOKUP($A1005,'2025'!$C:$Z,MATCH(L$1,'2025'!$C$1:$Z$1,0))</f>
        <v>#N/A</v>
      </c>
      <c r="M1005" s="27" t="str">
        <f>VLOOKUP($A1005,'2025'!$C:$Z,MATCH(M$1,'2025'!$C$1:$Z$1,0))</f>
        <v>#N/A</v>
      </c>
      <c r="N1005" s="27" t="str">
        <f>VLOOKUP($A1005,'2025'!$C:$Z,MATCH(N$1,'2025'!$C$1:$Z$1,0))</f>
        <v>#N/A</v>
      </c>
      <c r="O1005" s="27" t="str">
        <f>VLOOKUP($A1005,'2025'!$C:$Z,MATCH(O$1,'2025'!$C$1:$Z$1,0))</f>
        <v>#N/A</v>
      </c>
      <c r="P1005" s="31"/>
      <c r="Q1005" s="31"/>
      <c r="R1005" s="31"/>
      <c r="S1005" s="31"/>
      <c r="T1005" s="31"/>
      <c r="U1005" s="76"/>
      <c r="V1005" s="76"/>
      <c r="W1005" s="76"/>
      <c r="X1005" s="76"/>
      <c r="Y1005" s="76"/>
      <c r="Z1005" s="76"/>
      <c r="AA1005" s="76"/>
      <c r="AB1005" s="76"/>
      <c r="AC1005" s="76"/>
      <c r="AD1005" s="76"/>
    </row>
    <row r="1006" ht="22.5" hidden="1" customHeight="1">
      <c r="A1006" s="28"/>
      <c r="B1006" s="30" t="str">
        <f>VLOOKUP($A1006,'2025'!$C:$Z,MATCH(B$1,'2025'!$C$1:$Z$1,0))</f>
        <v>#N/A</v>
      </c>
      <c r="C1006" s="27" t="str">
        <f>VLOOKUP($A1006,'2025'!$C:$Z,MATCH(C$1,'2025'!$C$1:$Z$1,0))</f>
        <v>#N/A</v>
      </c>
      <c r="D1006" s="27" t="str">
        <f>VLOOKUP($A1006,'2025'!$C:$Z,MATCH(D$1,'2025'!$C$1:$Z$1,0))</f>
        <v>#N/A</v>
      </c>
      <c r="E1006" s="27" t="str">
        <f>VLOOKUP($A1006,'2025'!$C:$Z,MATCH(E$1,'2025'!$C$1:$Z$1,0))</f>
        <v>#N/A</v>
      </c>
      <c r="F1006" s="27" t="str">
        <f>VLOOKUP($A1006,'2025'!$C:$Z,MATCH(F$1,'2025'!$C$1:$Z$1,0))</f>
        <v>#N/A</v>
      </c>
      <c r="G1006" s="27" t="str">
        <f>VLOOKUP($A1006,'2025'!$C:$Z,MATCH(G$1,'2025'!$C$1:$Z$1,0))</f>
        <v>#N/A</v>
      </c>
      <c r="H1006" s="27" t="str">
        <f>VLOOKUP($A1006,'2025'!$C:$Z,MATCH(H$1,'2025'!$C$1:$Z$1,0))</f>
        <v>#N/A</v>
      </c>
      <c r="I1006" s="27" t="str">
        <f>VLOOKUP($A1006,'2025'!$C:$Z,MATCH(I$1,'2025'!$C$1:$Z$1,0))</f>
        <v>#N/A</v>
      </c>
      <c r="J1006" s="27" t="str">
        <f>VLOOKUP($A1006,'2025'!$C:$Z,MATCH(J$1,'2025'!$C$1:$Z$1,0))</f>
        <v>#N/A</v>
      </c>
      <c r="K1006" s="27" t="str">
        <f>VLOOKUP($A1006,'2025'!$C:$Z,MATCH(K$1,'2025'!$C$1:$Z$1,0))</f>
        <v>#N/A</v>
      </c>
      <c r="L1006" s="27" t="str">
        <f>VLOOKUP($A1006,'2025'!$C:$Z,MATCH(L$1,'2025'!$C$1:$Z$1,0))</f>
        <v>#N/A</v>
      </c>
      <c r="M1006" s="27" t="str">
        <f>VLOOKUP($A1006,'2025'!$C:$Z,MATCH(M$1,'2025'!$C$1:$Z$1,0))</f>
        <v>#N/A</v>
      </c>
      <c r="N1006" s="27" t="str">
        <f>VLOOKUP($A1006,'2025'!$C:$Z,MATCH(N$1,'2025'!$C$1:$Z$1,0))</f>
        <v>#N/A</v>
      </c>
      <c r="O1006" s="27" t="str">
        <f>VLOOKUP($A1006,'2025'!$C:$Z,MATCH(O$1,'2025'!$C$1:$Z$1,0))</f>
        <v>#N/A</v>
      </c>
      <c r="P1006" s="31"/>
      <c r="Q1006" s="31"/>
      <c r="R1006" s="31"/>
      <c r="S1006" s="31"/>
      <c r="T1006" s="31"/>
      <c r="U1006" s="76"/>
      <c r="V1006" s="76"/>
      <c r="W1006" s="76"/>
      <c r="X1006" s="76"/>
      <c r="Y1006" s="76"/>
      <c r="Z1006" s="76"/>
      <c r="AA1006" s="76"/>
      <c r="AB1006" s="76"/>
      <c r="AC1006" s="76"/>
      <c r="AD1006" s="76"/>
    </row>
    <row r="1007" ht="22.5" hidden="1" customHeight="1">
      <c r="A1007" s="28"/>
      <c r="B1007" s="30" t="str">
        <f>VLOOKUP($A1007,'2025'!$C:$Z,MATCH(B$1,'2025'!$C$1:$Z$1,0))</f>
        <v>#N/A</v>
      </c>
      <c r="C1007" s="27" t="str">
        <f>VLOOKUP($A1007,'2025'!$C:$Z,MATCH(C$1,'2025'!$C$1:$Z$1,0))</f>
        <v>#N/A</v>
      </c>
      <c r="D1007" s="27" t="str">
        <f>VLOOKUP($A1007,'2025'!$C:$Z,MATCH(D$1,'2025'!$C$1:$Z$1,0))</f>
        <v>#N/A</v>
      </c>
      <c r="E1007" s="27" t="str">
        <f>VLOOKUP($A1007,'2025'!$C:$Z,MATCH(E$1,'2025'!$C$1:$Z$1,0))</f>
        <v>#N/A</v>
      </c>
      <c r="F1007" s="27" t="str">
        <f>VLOOKUP($A1007,'2025'!$C:$Z,MATCH(F$1,'2025'!$C$1:$Z$1,0))</f>
        <v>#N/A</v>
      </c>
      <c r="G1007" s="27" t="str">
        <f>VLOOKUP($A1007,'2025'!$C:$Z,MATCH(G$1,'2025'!$C$1:$Z$1,0))</f>
        <v>#N/A</v>
      </c>
      <c r="H1007" s="27" t="str">
        <f>VLOOKUP($A1007,'2025'!$C:$Z,MATCH(H$1,'2025'!$C$1:$Z$1,0))</f>
        <v>#N/A</v>
      </c>
      <c r="I1007" s="27" t="str">
        <f>VLOOKUP($A1007,'2025'!$C:$Z,MATCH(I$1,'2025'!$C$1:$Z$1,0))</f>
        <v>#N/A</v>
      </c>
      <c r="J1007" s="27" t="str">
        <f>VLOOKUP($A1007,'2025'!$C:$Z,MATCH(J$1,'2025'!$C$1:$Z$1,0))</f>
        <v>#N/A</v>
      </c>
      <c r="K1007" s="27" t="str">
        <f>VLOOKUP($A1007,'2025'!$C:$Z,MATCH(K$1,'2025'!$C$1:$Z$1,0))</f>
        <v>#N/A</v>
      </c>
      <c r="L1007" s="27" t="str">
        <f>VLOOKUP($A1007,'2025'!$C:$Z,MATCH(L$1,'2025'!$C$1:$Z$1,0))</f>
        <v>#N/A</v>
      </c>
      <c r="M1007" s="27" t="str">
        <f>VLOOKUP($A1007,'2025'!$C:$Z,MATCH(M$1,'2025'!$C$1:$Z$1,0))</f>
        <v>#N/A</v>
      </c>
      <c r="N1007" s="27" t="str">
        <f>VLOOKUP($A1007,'2025'!$C:$Z,MATCH(N$1,'2025'!$C$1:$Z$1,0))</f>
        <v>#N/A</v>
      </c>
      <c r="O1007" s="27" t="str">
        <f>VLOOKUP($A1007,'2025'!$C:$Z,MATCH(O$1,'2025'!$C$1:$Z$1,0))</f>
        <v>#N/A</v>
      </c>
      <c r="P1007" s="31"/>
      <c r="Q1007" s="31"/>
      <c r="R1007" s="31"/>
      <c r="S1007" s="31"/>
      <c r="T1007" s="31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</row>
    <row r="1008" ht="22.5" hidden="1" customHeight="1">
      <c r="A1008" s="28"/>
      <c r="B1008" s="30" t="str">
        <f>VLOOKUP($A1008,'2025'!$C:$Z,MATCH(B$1,'2025'!$C$1:$Z$1,0))</f>
        <v>#N/A</v>
      </c>
      <c r="C1008" s="27" t="str">
        <f>VLOOKUP($A1008,'2025'!$C:$Z,MATCH(C$1,'2025'!$C$1:$Z$1,0))</f>
        <v>#N/A</v>
      </c>
      <c r="D1008" s="27" t="str">
        <f>VLOOKUP($A1008,'2025'!$C:$Z,MATCH(D$1,'2025'!$C$1:$Z$1,0))</f>
        <v>#N/A</v>
      </c>
      <c r="E1008" s="27" t="str">
        <f>VLOOKUP($A1008,'2025'!$C:$Z,MATCH(E$1,'2025'!$C$1:$Z$1,0))</f>
        <v>#N/A</v>
      </c>
      <c r="F1008" s="27" t="str">
        <f>VLOOKUP($A1008,'2025'!$C:$Z,MATCH(F$1,'2025'!$C$1:$Z$1,0))</f>
        <v>#N/A</v>
      </c>
      <c r="G1008" s="27" t="str">
        <f>VLOOKUP($A1008,'2025'!$C:$Z,MATCH(G$1,'2025'!$C$1:$Z$1,0))</f>
        <v>#N/A</v>
      </c>
      <c r="H1008" s="27" t="str">
        <f>VLOOKUP($A1008,'2025'!$C:$Z,MATCH(H$1,'2025'!$C$1:$Z$1,0))</f>
        <v>#N/A</v>
      </c>
      <c r="I1008" s="27" t="str">
        <f>VLOOKUP($A1008,'2025'!$C:$Z,MATCH(I$1,'2025'!$C$1:$Z$1,0))</f>
        <v>#N/A</v>
      </c>
      <c r="J1008" s="27" t="str">
        <f>VLOOKUP($A1008,'2025'!$C:$Z,MATCH(J$1,'2025'!$C$1:$Z$1,0))</f>
        <v>#N/A</v>
      </c>
      <c r="K1008" s="27" t="str">
        <f>VLOOKUP($A1008,'2025'!$C:$Z,MATCH(K$1,'2025'!$C$1:$Z$1,0))</f>
        <v>#N/A</v>
      </c>
      <c r="L1008" s="27" t="str">
        <f>VLOOKUP($A1008,'2025'!$C:$Z,MATCH(L$1,'2025'!$C$1:$Z$1,0))</f>
        <v>#N/A</v>
      </c>
      <c r="M1008" s="27" t="str">
        <f>VLOOKUP($A1008,'2025'!$C:$Z,MATCH(M$1,'2025'!$C$1:$Z$1,0))</f>
        <v>#N/A</v>
      </c>
      <c r="N1008" s="27" t="str">
        <f>VLOOKUP($A1008,'2025'!$C:$Z,MATCH(N$1,'2025'!$C$1:$Z$1,0))</f>
        <v>#N/A</v>
      </c>
      <c r="O1008" s="27" t="str">
        <f>VLOOKUP($A1008,'2025'!$C:$Z,MATCH(O$1,'2025'!$C$1:$Z$1,0))</f>
        <v>#N/A</v>
      </c>
      <c r="P1008" s="31"/>
      <c r="Q1008" s="31"/>
      <c r="R1008" s="31"/>
      <c r="S1008" s="31"/>
      <c r="T1008" s="31"/>
      <c r="U1008" s="76"/>
      <c r="V1008" s="76"/>
      <c r="W1008" s="76"/>
      <c r="X1008" s="76"/>
      <c r="Y1008" s="76"/>
      <c r="Z1008" s="76"/>
      <c r="AA1008" s="76"/>
      <c r="AB1008" s="76"/>
      <c r="AC1008" s="76"/>
      <c r="AD1008" s="76"/>
    </row>
    <row r="1009" ht="22.5" hidden="1" customHeight="1">
      <c r="A1009" s="28"/>
      <c r="B1009" s="30" t="str">
        <f>VLOOKUP($A1009,'2025'!$C:$Z,MATCH(B$1,'2025'!$C$1:$Z$1,0))</f>
        <v>#N/A</v>
      </c>
      <c r="C1009" s="27" t="str">
        <f>VLOOKUP($A1009,'2025'!$C:$Z,MATCH(C$1,'2025'!$C$1:$Z$1,0))</f>
        <v>#N/A</v>
      </c>
      <c r="D1009" s="27" t="str">
        <f>VLOOKUP($A1009,'2025'!$C:$Z,MATCH(D$1,'2025'!$C$1:$Z$1,0))</f>
        <v>#N/A</v>
      </c>
      <c r="E1009" s="27" t="str">
        <f>VLOOKUP($A1009,'2025'!$C:$Z,MATCH(E$1,'2025'!$C$1:$Z$1,0))</f>
        <v>#N/A</v>
      </c>
      <c r="F1009" s="27" t="str">
        <f>VLOOKUP($A1009,'2025'!$C:$Z,MATCH(F$1,'2025'!$C$1:$Z$1,0))</f>
        <v>#N/A</v>
      </c>
      <c r="G1009" s="27" t="str">
        <f>VLOOKUP($A1009,'2025'!$C:$Z,MATCH(G$1,'2025'!$C$1:$Z$1,0))</f>
        <v>#N/A</v>
      </c>
      <c r="H1009" s="27" t="str">
        <f>VLOOKUP($A1009,'2025'!$C:$Z,MATCH(H$1,'2025'!$C$1:$Z$1,0))</f>
        <v>#N/A</v>
      </c>
      <c r="I1009" s="27" t="str">
        <f>VLOOKUP($A1009,'2025'!$C:$Z,MATCH(I$1,'2025'!$C$1:$Z$1,0))</f>
        <v>#N/A</v>
      </c>
      <c r="J1009" s="27" t="str">
        <f>VLOOKUP($A1009,'2025'!$C:$Z,MATCH(J$1,'2025'!$C$1:$Z$1,0))</f>
        <v>#N/A</v>
      </c>
      <c r="K1009" s="27" t="str">
        <f>VLOOKUP($A1009,'2025'!$C:$Z,MATCH(K$1,'2025'!$C$1:$Z$1,0))</f>
        <v>#N/A</v>
      </c>
      <c r="L1009" s="27" t="str">
        <f>VLOOKUP($A1009,'2025'!$C:$Z,MATCH(L$1,'2025'!$C$1:$Z$1,0))</f>
        <v>#N/A</v>
      </c>
      <c r="M1009" s="27" t="str">
        <f>VLOOKUP($A1009,'2025'!$C:$Z,MATCH(M$1,'2025'!$C$1:$Z$1,0))</f>
        <v>#N/A</v>
      </c>
      <c r="N1009" s="27" t="str">
        <f>VLOOKUP($A1009,'2025'!$C:$Z,MATCH(N$1,'2025'!$C$1:$Z$1,0))</f>
        <v>#N/A</v>
      </c>
      <c r="O1009" s="27" t="str">
        <f>VLOOKUP($A1009,'2025'!$C:$Z,MATCH(O$1,'2025'!$C$1:$Z$1,0))</f>
        <v>#N/A</v>
      </c>
      <c r="P1009" s="31"/>
      <c r="Q1009" s="31"/>
      <c r="R1009" s="31"/>
      <c r="S1009" s="31"/>
      <c r="T1009" s="31"/>
      <c r="U1009" s="76"/>
      <c r="V1009" s="76"/>
      <c r="W1009" s="76"/>
      <c r="X1009" s="76"/>
      <c r="Y1009" s="76"/>
      <c r="Z1009" s="76"/>
      <c r="AA1009" s="76"/>
      <c r="AB1009" s="76"/>
      <c r="AC1009" s="76"/>
      <c r="AD1009" s="76"/>
    </row>
    <row r="1010" ht="22.5" hidden="1" customHeight="1">
      <c r="A1010" s="28"/>
      <c r="B1010" s="30" t="str">
        <f>VLOOKUP($A1010,'2025'!$C:$Z,MATCH(B$1,'2025'!$C$1:$Z$1,0))</f>
        <v>#N/A</v>
      </c>
      <c r="C1010" s="27" t="str">
        <f>VLOOKUP($A1010,'2025'!$C:$Z,MATCH(C$1,'2025'!$C$1:$Z$1,0))</f>
        <v>#N/A</v>
      </c>
      <c r="D1010" s="27" t="str">
        <f>VLOOKUP($A1010,'2025'!$C:$Z,MATCH(D$1,'2025'!$C$1:$Z$1,0))</f>
        <v>#N/A</v>
      </c>
      <c r="E1010" s="27" t="str">
        <f>VLOOKUP($A1010,'2025'!$C:$Z,MATCH(E$1,'2025'!$C$1:$Z$1,0))</f>
        <v>#N/A</v>
      </c>
      <c r="F1010" s="27" t="str">
        <f>VLOOKUP($A1010,'2025'!$C:$Z,MATCH(F$1,'2025'!$C$1:$Z$1,0))</f>
        <v>#N/A</v>
      </c>
      <c r="G1010" s="27" t="str">
        <f>VLOOKUP($A1010,'2025'!$C:$Z,MATCH(G$1,'2025'!$C$1:$Z$1,0))</f>
        <v>#N/A</v>
      </c>
      <c r="H1010" s="27" t="str">
        <f>VLOOKUP($A1010,'2025'!$C:$Z,MATCH(H$1,'2025'!$C$1:$Z$1,0))</f>
        <v>#N/A</v>
      </c>
      <c r="I1010" s="27" t="str">
        <f>VLOOKUP($A1010,'2025'!$C:$Z,MATCH(I$1,'2025'!$C$1:$Z$1,0))</f>
        <v>#N/A</v>
      </c>
      <c r="J1010" s="27" t="str">
        <f>VLOOKUP($A1010,'2025'!$C:$Z,MATCH(J$1,'2025'!$C$1:$Z$1,0))</f>
        <v>#N/A</v>
      </c>
      <c r="K1010" s="27" t="str">
        <f>VLOOKUP($A1010,'2025'!$C:$Z,MATCH(K$1,'2025'!$C$1:$Z$1,0))</f>
        <v>#N/A</v>
      </c>
      <c r="L1010" s="27" t="str">
        <f>VLOOKUP($A1010,'2025'!$C:$Z,MATCH(L$1,'2025'!$C$1:$Z$1,0))</f>
        <v>#N/A</v>
      </c>
      <c r="M1010" s="27" t="str">
        <f>VLOOKUP($A1010,'2025'!$C:$Z,MATCH(M$1,'2025'!$C$1:$Z$1,0))</f>
        <v>#N/A</v>
      </c>
      <c r="N1010" s="27" t="str">
        <f>VLOOKUP($A1010,'2025'!$C:$Z,MATCH(N$1,'2025'!$C$1:$Z$1,0))</f>
        <v>#N/A</v>
      </c>
      <c r="O1010" s="27" t="str">
        <f>VLOOKUP($A1010,'2025'!$C:$Z,MATCH(O$1,'2025'!$C$1:$Z$1,0))</f>
        <v>#N/A</v>
      </c>
      <c r="P1010" s="31"/>
      <c r="Q1010" s="31"/>
      <c r="R1010" s="31"/>
      <c r="S1010" s="31"/>
      <c r="T1010" s="31"/>
      <c r="U1010" s="76"/>
      <c r="V1010" s="76"/>
      <c r="W1010" s="76"/>
      <c r="X1010" s="76"/>
      <c r="Y1010" s="76"/>
      <c r="Z1010" s="76"/>
      <c r="AA1010" s="76"/>
      <c r="AB1010" s="76"/>
      <c r="AC1010" s="76"/>
      <c r="AD1010" s="76"/>
    </row>
    <row r="1011" ht="22.5" hidden="1" customHeight="1">
      <c r="A1011" s="28"/>
      <c r="B1011" s="30" t="str">
        <f>VLOOKUP($A1011,'2025'!$C:$Z,MATCH(B$1,'2025'!$C$1:$Z$1,0))</f>
        <v>#N/A</v>
      </c>
      <c r="C1011" s="27" t="str">
        <f>VLOOKUP($A1011,'2025'!$C:$Z,MATCH(C$1,'2025'!$C$1:$Z$1,0))</f>
        <v>#N/A</v>
      </c>
      <c r="D1011" s="27" t="str">
        <f>VLOOKUP($A1011,'2025'!$C:$Z,MATCH(D$1,'2025'!$C$1:$Z$1,0))</f>
        <v>#N/A</v>
      </c>
      <c r="E1011" s="27" t="str">
        <f>VLOOKUP($A1011,'2025'!$C:$Z,MATCH(E$1,'2025'!$C$1:$Z$1,0))</f>
        <v>#N/A</v>
      </c>
      <c r="F1011" s="27" t="str">
        <f>VLOOKUP($A1011,'2025'!$C:$Z,MATCH(F$1,'2025'!$C$1:$Z$1,0))</f>
        <v>#N/A</v>
      </c>
      <c r="G1011" s="27" t="str">
        <f>VLOOKUP($A1011,'2025'!$C:$Z,MATCH(G$1,'2025'!$C$1:$Z$1,0))</f>
        <v>#N/A</v>
      </c>
      <c r="H1011" s="27" t="str">
        <f>VLOOKUP($A1011,'2025'!$C:$Z,MATCH(H$1,'2025'!$C$1:$Z$1,0))</f>
        <v>#N/A</v>
      </c>
      <c r="I1011" s="27" t="str">
        <f>VLOOKUP($A1011,'2025'!$C:$Z,MATCH(I$1,'2025'!$C$1:$Z$1,0))</f>
        <v>#N/A</v>
      </c>
      <c r="J1011" s="27" t="str">
        <f>VLOOKUP($A1011,'2025'!$C:$Z,MATCH(J$1,'2025'!$C$1:$Z$1,0))</f>
        <v>#N/A</v>
      </c>
      <c r="K1011" s="27" t="str">
        <f>VLOOKUP($A1011,'2025'!$C:$Z,MATCH(K$1,'2025'!$C$1:$Z$1,0))</f>
        <v>#N/A</v>
      </c>
      <c r="L1011" s="27" t="str">
        <f>VLOOKUP($A1011,'2025'!$C:$Z,MATCH(L$1,'2025'!$C$1:$Z$1,0))</f>
        <v>#N/A</v>
      </c>
      <c r="M1011" s="27" t="str">
        <f>VLOOKUP($A1011,'2025'!$C:$Z,MATCH(M$1,'2025'!$C$1:$Z$1,0))</f>
        <v>#N/A</v>
      </c>
      <c r="N1011" s="27" t="str">
        <f>VLOOKUP($A1011,'2025'!$C:$Z,MATCH(N$1,'2025'!$C$1:$Z$1,0))</f>
        <v>#N/A</v>
      </c>
      <c r="O1011" s="27" t="str">
        <f>VLOOKUP($A1011,'2025'!$C:$Z,MATCH(O$1,'2025'!$C$1:$Z$1,0))</f>
        <v>#N/A</v>
      </c>
      <c r="P1011" s="31"/>
      <c r="Q1011" s="31"/>
      <c r="R1011" s="31"/>
      <c r="S1011" s="31"/>
      <c r="T1011" s="31"/>
      <c r="U1011" s="76"/>
      <c r="V1011" s="76"/>
      <c r="W1011" s="76"/>
      <c r="X1011" s="76"/>
      <c r="Y1011" s="76"/>
      <c r="Z1011" s="76"/>
      <c r="AA1011" s="76"/>
      <c r="AB1011" s="76"/>
      <c r="AC1011" s="76"/>
      <c r="AD1011" s="76"/>
    </row>
    <row r="1012" ht="22.5" hidden="1" customHeight="1">
      <c r="A1012" s="28"/>
      <c r="B1012" s="30" t="str">
        <f>VLOOKUP($A1012,'2025'!$C:$Z,MATCH(B$1,'2025'!$C$1:$Z$1,0))</f>
        <v>#N/A</v>
      </c>
      <c r="C1012" s="27" t="str">
        <f>VLOOKUP($A1012,'2025'!$C:$Z,MATCH(C$1,'2025'!$C$1:$Z$1,0))</f>
        <v>#N/A</v>
      </c>
      <c r="D1012" s="27" t="str">
        <f>VLOOKUP($A1012,'2025'!$C:$Z,MATCH(D$1,'2025'!$C$1:$Z$1,0))</f>
        <v>#N/A</v>
      </c>
      <c r="E1012" s="27" t="str">
        <f>VLOOKUP($A1012,'2025'!$C:$Z,MATCH(E$1,'2025'!$C$1:$Z$1,0))</f>
        <v>#N/A</v>
      </c>
      <c r="F1012" s="27" t="str">
        <f>VLOOKUP($A1012,'2025'!$C:$Z,MATCH(F$1,'2025'!$C$1:$Z$1,0))</f>
        <v>#N/A</v>
      </c>
      <c r="G1012" s="27" t="str">
        <f>VLOOKUP($A1012,'2025'!$C:$Z,MATCH(G$1,'2025'!$C$1:$Z$1,0))</f>
        <v>#N/A</v>
      </c>
      <c r="H1012" s="27" t="str">
        <f>VLOOKUP($A1012,'2025'!$C:$Z,MATCH(H$1,'2025'!$C$1:$Z$1,0))</f>
        <v>#N/A</v>
      </c>
      <c r="I1012" s="27" t="str">
        <f>VLOOKUP($A1012,'2025'!$C:$Z,MATCH(I$1,'2025'!$C$1:$Z$1,0))</f>
        <v>#N/A</v>
      </c>
      <c r="J1012" s="27" t="str">
        <f>VLOOKUP($A1012,'2025'!$C:$Z,MATCH(J$1,'2025'!$C$1:$Z$1,0))</f>
        <v>#N/A</v>
      </c>
      <c r="K1012" s="27" t="str">
        <f>VLOOKUP($A1012,'2025'!$C:$Z,MATCH(K$1,'2025'!$C$1:$Z$1,0))</f>
        <v>#N/A</v>
      </c>
      <c r="L1012" s="27" t="str">
        <f>VLOOKUP($A1012,'2025'!$C:$Z,MATCH(L$1,'2025'!$C$1:$Z$1,0))</f>
        <v>#N/A</v>
      </c>
      <c r="M1012" s="27" t="str">
        <f>VLOOKUP($A1012,'2025'!$C:$Z,MATCH(M$1,'2025'!$C$1:$Z$1,0))</f>
        <v>#N/A</v>
      </c>
      <c r="N1012" s="27" t="str">
        <f>VLOOKUP($A1012,'2025'!$C:$Z,MATCH(N$1,'2025'!$C$1:$Z$1,0))</f>
        <v>#N/A</v>
      </c>
      <c r="O1012" s="27" t="str">
        <f>VLOOKUP($A1012,'2025'!$C:$Z,MATCH(O$1,'2025'!$C$1:$Z$1,0))</f>
        <v>#N/A</v>
      </c>
      <c r="P1012" s="31"/>
      <c r="Q1012" s="31"/>
      <c r="R1012" s="31"/>
      <c r="S1012" s="31"/>
      <c r="T1012" s="31"/>
      <c r="U1012" s="76"/>
      <c r="V1012" s="76"/>
      <c r="W1012" s="76"/>
      <c r="X1012" s="76"/>
      <c r="Y1012" s="76"/>
      <c r="Z1012" s="76"/>
      <c r="AA1012" s="76"/>
      <c r="AB1012" s="76"/>
      <c r="AC1012" s="76"/>
      <c r="AD1012" s="76"/>
    </row>
    <row r="1013" ht="22.5" hidden="1" customHeight="1">
      <c r="A1013" s="28"/>
      <c r="B1013" s="30" t="str">
        <f>VLOOKUP($A1013,'2025'!$C:$Z,MATCH(B$1,'2025'!$C$1:$Z$1,0))</f>
        <v>#N/A</v>
      </c>
      <c r="C1013" s="27" t="str">
        <f>VLOOKUP($A1013,'2025'!$C:$Z,MATCH(C$1,'2025'!$C$1:$Z$1,0))</f>
        <v>#N/A</v>
      </c>
      <c r="D1013" s="27" t="str">
        <f>VLOOKUP($A1013,'2025'!$C:$Z,MATCH(D$1,'2025'!$C$1:$Z$1,0))</f>
        <v>#N/A</v>
      </c>
      <c r="E1013" s="27" t="str">
        <f>VLOOKUP($A1013,'2025'!$C:$Z,MATCH(E$1,'2025'!$C$1:$Z$1,0))</f>
        <v>#N/A</v>
      </c>
      <c r="F1013" s="27" t="str">
        <f>VLOOKUP($A1013,'2025'!$C:$Z,MATCH(F$1,'2025'!$C$1:$Z$1,0))</f>
        <v>#N/A</v>
      </c>
      <c r="G1013" s="27" t="str">
        <f>VLOOKUP($A1013,'2025'!$C:$Z,MATCH(G$1,'2025'!$C$1:$Z$1,0))</f>
        <v>#N/A</v>
      </c>
      <c r="H1013" s="27" t="str">
        <f>VLOOKUP($A1013,'2025'!$C:$Z,MATCH(H$1,'2025'!$C$1:$Z$1,0))</f>
        <v>#N/A</v>
      </c>
      <c r="I1013" s="27" t="str">
        <f>VLOOKUP($A1013,'2025'!$C:$Z,MATCH(I$1,'2025'!$C$1:$Z$1,0))</f>
        <v>#N/A</v>
      </c>
      <c r="J1013" s="27" t="str">
        <f>VLOOKUP($A1013,'2025'!$C:$Z,MATCH(J$1,'2025'!$C$1:$Z$1,0))</f>
        <v>#N/A</v>
      </c>
      <c r="K1013" s="27" t="str">
        <f>VLOOKUP($A1013,'2025'!$C:$Z,MATCH(K$1,'2025'!$C$1:$Z$1,0))</f>
        <v>#N/A</v>
      </c>
      <c r="L1013" s="27" t="str">
        <f>VLOOKUP($A1013,'2025'!$C:$Z,MATCH(L$1,'2025'!$C$1:$Z$1,0))</f>
        <v>#N/A</v>
      </c>
      <c r="M1013" s="27" t="str">
        <f>VLOOKUP($A1013,'2025'!$C:$Z,MATCH(M$1,'2025'!$C$1:$Z$1,0))</f>
        <v>#N/A</v>
      </c>
      <c r="N1013" s="27" t="str">
        <f>VLOOKUP($A1013,'2025'!$C:$Z,MATCH(N$1,'2025'!$C$1:$Z$1,0))</f>
        <v>#N/A</v>
      </c>
      <c r="O1013" s="27" t="str">
        <f>VLOOKUP($A1013,'2025'!$C:$Z,MATCH(O$1,'2025'!$C$1:$Z$1,0))</f>
        <v>#N/A</v>
      </c>
      <c r="P1013" s="31"/>
      <c r="Q1013" s="31"/>
      <c r="R1013" s="31"/>
      <c r="S1013" s="31"/>
      <c r="T1013" s="31"/>
      <c r="U1013" s="76"/>
      <c r="V1013" s="76"/>
      <c r="W1013" s="76"/>
      <c r="X1013" s="76"/>
      <c r="Y1013" s="76"/>
      <c r="Z1013" s="76"/>
      <c r="AA1013" s="76"/>
      <c r="AB1013" s="76"/>
      <c r="AC1013" s="76"/>
      <c r="AD1013" s="76"/>
    </row>
    <row r="1014" ht="22.5" hidden="1" customHeight="1">
      <c r="A1014" s="28"/>
      <c r="B1014" s="30" t="str">
        <f>VLOOKUP($A1014,'2025'!$C:$Z,MATCH(B$1,'2025'!$C$1:$Z$1,0))</f>
        <v>#N/A</v>
      </c>
      <c r="C1014" s="27" t="str">
        <f>VLOOKUP($A1014,'2025'!$C:$Z,MATCH(C$1,'2025'!$C$1:$Z$1,0))</f>
        <v>#N/A</v>
      </c>
      <c r="D1014" s="27" t="str">
        <f>VLOOKUP($A1014,'2025'!$C:$Z,MATCH(D$1,'2025'!$C$1:$Z$1,0))</f>
        <v>#N/A</v>
      </c>
      <c r="E1014" s="27" t="str">
        <f>VLOOKUP($A1014,'2025'!$C:$Z,MATCH(E$1,'2025'!$C$1:$Z$1,0))</f>
        <v>#N/A</v>
      </c>
      <c r="F1014" s="27" t="str">
        <f>VLOOKUP($A1014,'2025'!$C:$Z,MATCH(F$1,'2025'!$C$1:$Z$1,0))</f>
        <v>#N/A</v>
      </c>
      <c r="G1014" s="27" t="str">
        <f>VLOOKUP($A1014,'2025'!$C:$Z,MATCH(G$1,'2025'!$C$1:$Z$1,0))</f>
        <v>#N/A</v>
      </c>
      <c r="H1014" s="27" t="str">
        <f>VLOOKUP($A1014,'2025'!$C:$Z,MATCH(H$1,'2025'!$C$1:$Z$1,0))</f>
        <v>#N/A</v>
      </c>
      <c r="I1014" s="27" t="str">
        <f>VLOOKUP($A1014,'2025'!$C:$Z,MATCH(I$1,'2025'!$C$1:$Z$1,0))</f>
        <v>#N/A</v>
      </c>
      <c r="J1014" s="27" t="str">
        <f>VLOOKUP($A1014,'2025'!$C:$Z,MATCH(J$1,'2025'!$C$1:$Z$1,0))</f>
        <v>#N/A</v>
      </c>
      <c r="K1014" s="27" t="str">
        <f>VLOOKUP($A1014,'2025'!$C:$Z,MATCH(K$1,'2025'!$C$1:$Z$1,0))</f>
        <v>#N/A</v>
      </c>
      <c r="L1014" s="27" t="str">
        <f>VLOOKUP($A1014,'2025'!$C:$Z,MATCH(L$1,'2025'!$C$1:$Z$1,0))</f>
        <v>#N/A</v>
      </c>
      <c r="M1014" s="27" t="str">
        <f>VLOOKUP($A1014,'2025'!$C:$Z,MATCH(M$1,'2025'!$C$1:$Z$1,0))</f>
        <v>#N/A</v>
      </c>
      <c r="N1014" s="27" t="str">
        <f>VLOOKUP($A1014,'2025'!$C:$Z,MATCH(N$1,'2025'!$C$1:$Z$1,0))</f>
        <v>#N/A</v>
      </c>
      <c r="O1014" s="27" t="str">
        <f>VLOOKUP($A1014,'2025'!$C:$Z,MATCH(O$1,'2025'!$C$1:$Z$1,0))</f>
        <v>#N/A</v>
      </c>
      <c r="P1014" s="31"/>
      <c r="Q1014" s="31"/>
      <c r="R1014" s="31"/>
      <c r="S1014" s="31"/>
      <c r="T1014" s="31"/>
      <c r="U1014" s="76"/>
      <c r="V1014" s="76"/>
      <c r="W1014" s="76"/>
      <c r="X1014" s="76"/>
      <c r="Y1014" s="76"/>
      <c r="Z1014" s="76"/>
      <c r="AA1014" s="76"/>
      <c r="AB1014" s="76"/>
      <c r="AC1014" s="76"/>
      <c r="AD1014" s="76"/>
    </row>
    <row r="1015" ht="22.5" hidden="1" customHeight="1">
      <c r="A1015" s="28"/>
      <c r="B1015" s="30" t="str">
        <f>VLOOKUP($A1015,'2025'!$C:$Z,MATCH(B$1,'2025'!$C$1:$Z$1,0))</f>
        <v>#N/A</v>
      </c>
      <c r="C1015" s="27" t="str">
        <f>VLOOKUP($A1015,'2025'!$C:$Z,MATCH(C$1,'2025'!$C$1:$Z$1,0))</f>
        <v>#N/A</v>
      </c>
      <c r="D1015" s="27" t="str">
        <f>VLOOKUP($A1015,'2025'!$C:$Z,MATCH(D$1,'2025'!$C$1:$Z$1,0))</f>
        <v>#N/A</v>
      </c>
      <c r="E1015" s="27" t="str">
        <f>VLOOKUP($A1015,'2025'!$C:$Z,MATCH(E$1,'2025'!$C$1:$Z$1,0))</f>
        <v>#N/A</v>
      </c>
      <c r="F1015" s="27" t="str">
        <f>VLOOKUP($A1015,'2025'!$C:$Z,MATCH(F$1,'2025'!$C$1:$Z$1,0))</f>
        <v>#N/A</v>
      </c>
      <c r="G1015" s="27" t="str">
        <f>VLOOKUP($A1015,'2025'!$C:$Z,MATCH(G$1,'2025'!$C$1:$Z$1,0))</f>
        <v>#N/A</v>
      </c>
      <c r="H1015" s="27" t="str">
        <f>VLOOKUP($A1015,'2025'!$C:$Z,MATCH(H$1,'2025'!$C$1:$Z$1,0))</f>
        <v>#N/A</v>
      </c>
      <c r="I1015" s="27" t="str">
        <f>VLOOKUP($A1015,'2025'!$C:$Z,MATCH(I$1,'2025'!$C$1:$Z$1,0))</f>
        <v>#N/A</v>
      </c>
      <c r="J1015" s="27" t="str">
        <f>VLOOKUP($A1015,'2025'!$C:$Z,MATCH(J$1,'2025'!$C$1:$Z$1,0))</f>
        <v>#N/A</v>
      </c>
      <c r="K1015" s="27" t="str">
        <f>VLOOKUP($A1015,'2025'!$C:$Z,MATCH(K$1,'2025'!$C$1:$Z$1,0))</f>
        <v>#N/A</v>
      </c>
      <c r="L1015" s="27" t="str">
        <f>VLOOKUP($A1015,'2025'!$C:$Z,MATCH(L$1,'2025'!$C$1:$Z$1,0))</f>
        <v>#N/A</v>
      </c>
      <c r="M1015" s="27" t="str">
        <f>VLOOKUP($A1015,'2025'!$C:$Z,MATCH(M$1,'2025'!$C$1:$Z$1,0))</f>
        <v>#N/A</v>
      </c>
      <c r="N1015" s="27" t="str">
        <f>VLOOKUP($A1015,'2025'!$C:$Z,MATCH(N$1,'2025'!$C$1:$Z$1,0))</f>
        <v>#N/A</v>
      </c>
      <c r="O1015" s="27" t="str">
        <f>VLOOKUP($A1015,'2025'!$C:$Z,MATCH(O$1,'2025'!$C$1:$Z$1,0))</f>
        <v>#N/A</v>
      </c>
      <c r="P1015" s="31"/>
      <c r="Q1015" s="31"/>
      <c r="R1015" s="31"/>
      <c r="S1015" s="31"/>
      <c r="T1015" s="31"/>
      <c r="U1015" s="76"/>
      <c r="V1015" s="76"/>
      <c r="W1015" s="76"/>
      <c r="X1015" s="76"/>
      <c r="Y1015" s="76"/>
      <c r="Z1015" s="76"/>
      <c r="AA1015" s="76"/>
      <c r="AB1015" s="76"/>
      <c r="AC1015" s="76"/>
      <c r="AD1015" s="76"/>
    </row>
    <row r="1016" ht="22.5" hidden="1" customHeight="1">
      <c r="A1016" s="28"/>
      <c r="B1016" s="30" t="str">
        <f>VLOOKUP($A1016,'2025'!$C:$Z,MATCH(B$1,'2025'!$C$1:$Z$1,0))</f>
        <v>#N/A</v>
      </c>
      <c r="C1016" s="27" t="str">
        <f>VLOOKUP($A1016,'2025'!$C:$Z,MATCH(C$1,'2025'!$C$1:$Z$1,0))</f>
        <v>#N/A</v>
      </c>
      <c r="D1016" s="27" t="str">
        <f>VLOOKUP($A1016,'2025'!$C:$Z,MATCH(D$1,'2025'!$C$1:$Z$1,0))</f>
        <v>#N/A</v>
      </c>
      <c r="E1016" s="27" t="str">
        <f>VLOOKUP($A1016,'2025'!$C:$Z,MATCH(E$1,'2025'!$C$1:$Z$1,0))</f>
        <v>#N/A</v>
      </c>
      <c r="F1016" s="27" t="str">
        <f>VLOOKUP($A1016,'2025'!$C:$Z,MATCH(F$1,'2025'!$C$1:$Z$1,0))</f>
        <v>#N/A</v>
      </c>
      <c r="G1016" s="27" t="str">
        <f>VLOOKUP($A1016,'2025'!$C:$Z,MATCH(G$1,'2025'!$C$1:$Z$1,0))</f>
        <v>#N/A</v>
      </c>
      <c r="H1016" s="27" t="str">
        <f>VLOOKUP($A1016,'2025'!$C:$Z,MATCH(H$1,'2025'!$C$1:$Z$1,0))</f>
        <v>#N/A</v>
      </c>
      <c r="I1016" s="27" t="str">
        <f>VLOOKUP($A1016,'2025'!$C:$Z,MATCH(I$1,'2025'!$C$1:$Z$1,0))</f>
        <v>#N/A</v>
      </c>
      <c r="J1016" s="27" t="str">
        <f>VLOOKUP($A1016,'2025'!$C:$Z,MATCH(J$1,'2025'!$C$1:$Z$1,0))</f>
        <v>#N/A</v>
      </c>
      <c r="K1016" s="27" t="str">
        <f>VLOOKUP($A1016,'2025'!$C:$Z,MATCH(K$1,'2025'!$C$1:$Z$1,0))</f>
        <v>#N/A</v>
      </c>
      <c r="L1016" s="27" t="str">
        <f>VLOOKUP($A1016,'2025'!$C:$Z,MATCH(L$1,'2025'!$C$1:$Z$1,0))</f>
        <v>#N/A</v>
      </c>
      <c r="M1016" s="27" t="str">
        <f>VLOOKUP($A1016,'2025'!$C:$Z,MATCH(M$1,'2025'!$C$1:$Z$1,0))</f>
        <v>#N/A</v>
      </c>
      <c r="N1016" s="27" t="str">
        <f>VLOOKUP($A1016,'2025'!$C:$Z,MATCH(N$1,'2025'!$C$1:$Z$1,0))</f>
        <v>#N/A</v>
      </c>
      <c r="O1016" s="27" t="str">
        <f>VLOOKUP($A1016,'2025'!$C:$Z,MATCH(O$1,'2025'!$C$1:$Z$1,0))</f>
        <v>#N/A</v>
      </c>
      <c r="P1016" s="31"/>
      <c r="Q1016" s="31"/>
      <c r="R1016" s="31"/>
      <c r="S1016" s="31"/>
      <c r="T1016" s="31"/>
      <c r="U1016" s="76"/>
      <c r="V1016" s="76"/>
      <c r="W1016" s="76"/>
      <c r="X1016" s="76"/>
      <c r="Y1016" s="76"/>
      <c r="Z1016" s="76"/>
      <c r="AA1016" s="76"/>
      <c r="AB1016" s="76"/>
      <c r="AC1016" s="76"/>
      <c r="AD1016" s="76"/>
    </row>
    <row r="1017" ht="22.5" hidden="1" customHeight="1">
      <c r="A1017" s="28"/>
      <c r="B1017" s="30" t="str">
        <f>VLOOKUP($A1017,'2025'!$C:$Z,MATCH(B$1,'2025'!$C$1:$Z$1,0))</f>
        <v>#N/A</v>
      </c>
      <c r="C1017" s="27" t="str">
        <f>VLOOKUP($A1017,'2025'!$C:$Z,MATCH(C$1,'2025'!$C$1:$Z$1,0))</f>
        <v>#N/A</v>
      </c>
      <c r="D1017" s="27" t="str">
        <f>VLOOKUP($A1017,'2025'!$C:$Z,MATCH(D$1,'2025'!$C$1:$Z$1,0))</f>
        <v>#N/A</v>
      </c>
      <c r="E1017" s="27" t="str">
        <f>VLOOKUP($A1017,'2025'!$C:$Z,MATCH(E$1,'2025'!$C$1:$Z$1,0))</f>
        <v>#N/A</v>
      </c>
      <c r="F1017" s="27" t="str">
        <f>VLOOKUP($A1017,'2025'!$C:$Z,MATCH(F$1,'2025'!$C$1:$Z$1,0))</f>
        <v>#N/A</v>
      </c>
      <c r="G1017" s="27" t="str">
        <f>VLOOKUP($A1017,'2025'!$C:$Z,MATCH(G$1,'2025'!$C$1:$Z$1,0))</f>
        <v>#N/A</v>
      </c>
      <c r="H1017" s="27" t="str">
        <f>VLOOKUP($A1017,'2025'!$C:$Z,MATCH(H$1,'2025'!$C$1:$Z$1,0))</f>
        <v>#N/A</v>
      </c>
      <c r="I1017" s="27" t="str">
        <f>VLOOKUP($A1017,'2025'!$C:$Z,MATCH(I$1,'2025'!$C$1:$Z$1,0))</f>
        <v>#N/A</v>
      </c>
      <c r="J1017" s="27" t="str">
        <f>VLOOKUP($A1017,'2025'!$C:$Z,MATCH(J$1,'2025'!$C$1:$Z$1,0))</f>
        <v>#N/A</v>
      </c>
      <c r="K1017" s="27" t="str">
        <f>VLOOKUP($A1017,'2025'!$C:$Z,MATCH(K$1,'2025'!$C$1:$Z$1,0))</f>
        <v>#N/A</v>
      </c>
      <c r="L1017" s="27" t="str">
        <f>VLOOKUP($A1017,'2025'!$C:$Z,MATCH(L$1,'2025'!$C$1:$Z$1,0))</f>
        <v>#N/A</v>
      </c>
      <c r="M1017" s="27" t="str">
        <f>VLOOKUP($A1017,'2025'!$C:$Z,MATCH(M$1,'2025'!$C$1:$Z$1,0))</f>
        <v>#N/A</v>
      </c>
      <c r="N1017" s="27" t="str">
        <f>VLOOKUP($A1017,'2025'!$C:$Z,MATCH(N$1,'2025'!$C$1:$Z$1,0))</f>
        <v>#N/A</v>
      </c>
      <c r="O1017" s="27" t="str">
        <f>VLOOKUP($A1017,'2025'!$C:$Z,MATCH(O$1,'2025'!$C$1:$Z$1,0))</f>
        <v>#N/A</v>
      </c>
      <c r="P1017" s="31"/>
      <c r="Q1017" s="31"/>
      <c r="R1017" s="31"/>
      <c r="S1017" s="31"/>
      <c r="T1017" s="31"/>
      <c r="U1017" s="76"/>
      <c r="V1017" s="76"/>
      <c r="W1017" s="76"/>
      <c r="X1017" s="76"/>
      <c r="Y1017" s="76"/>
      <c r="Z1017" s="76"/>
      <c r="AA1017" s="76"/>
      <c r="AB1017" s="76"/>
      <c r="AC1017" s="76"/>
      <c r="AD1017" s="76"/>
    </row>
    <row r="1018" ht="22.5" hidden="1" customHeight="1">
      <c r="A1018" s="28"/>
      <c r="B1018" s="30" t="str">
        <f>VLOOKUP($A1018,'2025'!$C:$Z,MATCH(B$1,'2025'!$C$1:$Z$1,0))</f>
        <v>#N/A</v>
      </c>
      <c r="C1018" s="27" t="str">
        <f>VLOOKUP($A1018,'2025'!$C:$Z,MATCH(C$1,'2025'!$C$1:$Z$1,0))</f>
        <v>#N/A</v>
      </c>
      <c r="D1018" s="27" t="str">
        <f>VLOOKUP($A1018,'2025'!$C:$Z,MATCH(D$1,'2025'!$C$1:$Z$1,0))</f>
        <v>#N/A</v>
      </c>
      <c r="E1018" s="27" t="str">
        <f>VLOOKUP($A1018,'2025'!$C:$Z,MATCH(E$1,'2025'!$C$1:$Z$1,0))</f>
        <v>#N/A</v>
      </c>
      <c r="F1018" s="27" t="str">
        <f>VLOOKUP($A1018,'2025'!$C:$Z,MATCH(F$1,'2025'!$C$1:$Z$1,0))</f>
        <v>#N/A</v>
      </c>
      <c r="G1018" s="27" t="str">
        <f>VLOOKUP($A1018,'2025'!$C:$Z,MATCH(G$1,'2025'!$C$1:$Z$1,0))</f>
        <v>#N/A</v>
      </c>
      <c r="H1018" s="27" t="str">
        <f>VLOOKUP($A1018,'2025'!$C:$Z,MATCH(H$1,'2025'!$C$1:$Z$1,0))</f>
        <v>#N/A</v>
      </c>
      <c r="I1018" s="27" t="str">
        <f>VLOOKUP($A1018,'2025'!$C:$Z,MATCH(I$1,'2025'!$C$1:$Z$1,0))</f>
        <v>#N/A</v>
      </c>
      <c r="J1018" s="27" t="str">
        <f>VLOOKUP($A1018,'2025'!$C:$Z,MATCH(J$1,'2025'!$C$1:$Z$1,0))</f>
        <v>#N/A</v>
      </c>
      <c r="K1018" s="27" t="str">
        <f>VLOOKUP($A1018,'2025'!$C:$Z,MATCH(K$1,'2025'!$C$1:$Z$1,0))</f>
        <v>#N/A</v>
      </c>
      <c r="L1018" s="27" t="str">
        <f>VLOOKUP($A1018,'2025'!$C:$Z,MATCH(L$1,'2025'!$C$1:$Z$1,0))</f>
        <v>#N/A</v>
      </c>
      <c r="M1018" s="27" t="str">
        <f>VLOOKUP($A1018,'2025'!$C:$Z,MATCH(M$1,'2025'!$C$1:$Z$1,0))</f>
        <v>#N/A</v>
      </c>
      <c r="N1018" s="27" t="str">
        <f>VLOOKUP($A1018,'2025'!$C:$Z,MATCH(N$1,'2025'!$C$1:$Z$1,0))</f>
        <v>#N/A</v>
      </c>
      <c r="O1018" s="27" t="str">
        <f>VLOOKUP($A1018,'2025'!$C:$Z,MATCH(O$1,'2025'!$C$1:$Z$1,0))</f>
        <v>#N/A</v>
      </c>
      <c r="P1018" s="31"/>
      <c r="Q1018" s="31"/>
      <c r="R1018" s="31"/>
      <c r="S1018" s="31"/>
      <c r="T1018" s="31"/>
      <c r="U1018" s="76"/>
      <c r="V1018" s="76"/>
      <c r="W1018" s="76"/>
      <c r="X1018" s="76"/>
      <c r="Y1018" s="76"/>
      <c r="Z1018" s="76"/>
      <c r="AA1018" s="76"/>
      <c r="AB1018" s="76"/>
      <c r="AC1018" s="76"/>
      <c r="AD1018" s="76"/>
    </row>
    <row r="1019" ht="22.5" hidden="1" customHeight="1">
      <c r="A1019" s="28"/>
      <c r="B1019" s="30" t="str">
        <f>VLOOKUP($A1019,'2025'!$C:$Z,MATCH(B$1,'2025'!$C$1:$Z$1,0))</f>
        <v>#N/A</v>
      </c>
      <c r="C1019" s="27" t="str">
        <f>VLOOKUP($A1019,'2025'!$C:$Z,MATCH(C$1,'2025'!$C$1:$Z$1,0))</f>
        <v>#N/A</v>
      </c>
      <c r="D1019" s="27" t="str">
        <f>VLOOKUP($A1019,'2025'!$C:$Z,MATCH(D$1,'2025'!$C$1:$Z$1,0))</f>
        <v>#N/A</v>
      </c>
      <c r="E1019" s="27" t="str">
        <f>VLOOKUP($A1019,'2025'!$C:$Z,MATCH(E$1,'2025'!$C$1:$Z$1,0))</f>
        <v>#N/A</v>
      </c>
      <c r="F1019" s="27" t="str">
        <f>VLOOKUP($A1019,'2025'!$C:$Z,MATCH(F$1,'2025'!$C$1:$Z$1,0))</f>
        <v>#N/A</v>
      </c>
      <c r="G1019" s="27" t="str">
        <f>VLOOKUP($A1019,'2025'!$C:$Z,MATCH(G$1,'2025'!$C$1:$Z$1,0))</f>
        <v>#N/A</v>
      </c>
      <c r="H1019" s="27" t="str">
        <f>VLOOKUP($A1019,'2025'!$C:$Z,MATCH(H$1,'2025'!$C$1:$Z$1,0))</f>
        <v>#N/A</v>
      </c>
      <c r="I1019" s="27" t="str">
        <f>VLOOKUP($A1019,'2025'!$C:$Z,MATCH(I$1,'2025'!$C$1:$Z$1,0))</f>
        <v>#N/A</v>
      </c>
      <c r="J1019" s="27" t="str">
        <f>VLOOKUP($A1019,'2025'!$C:$Z,MATCH(J$1,'2025'!$C$1:$Z$1,0))</f>
        <v>#N/A</v>
      </c>
      <c r="K1019" s="27" t="str">
        <f>VLOOKUP($A1019,'2025'!$C:$Z,MATCH(K$1,'2025'!$C$1:$Z$1,0))</f>
        <v>#N/A</v>
      </c>
      <c r="L1019" s="27" t="str">
        <f>VLOOKUP($A1019,'2025'!$C:$Z,MATCH(L$1,'2025'!$C$1:$Z$1,0))</f>
        <v>#N/A</v>
      </c>
      <c r="M1019" s="27" t="str">
        <f>VLOOKUP($A1019,'2025'!$C:$Z,MATCH(M$1,'2025'!$C$1:$Z$1,0))</f>
        <v>#N/A</v>
      </c>
      <c r="N1019" s="27" t="str">
        <f>VLOOKUP($A1019,'2025'!$C:$Z,MATCH(N$1,'2025'!$C$1:$Z$1,0))</f>
        <v>#N/A</v>
      </c>
      <c r="O1019" s="27" t="str">
        <f>VLOOKUP($A1019,'2025'!$C:$Z,MATCH(O$1,'2025'!$C$1:$Z$1,0))</f>
        <v>#N/A</v>
      </c>
      <c r="P1019" s="31"/>
      <c r="Q1019" s="31"/>
      <c r="R1019" s="31"/>
      <c r="S1019" s="31"/>
      <c r="T1019" s="31"/>
      <c r="U1019" s="76"/>
      <c r="V1019" s="76"/>
      <c r="W1019" s="76"/>
      <c r="X1019" s="76"/>
      <c r="Y1019" s="76"/>
      <c r="Z1019" s="76"/>
      <c r="AA1019" s="76"/>
      <c r="AB1019" s="76"/>
      <c r="AC1019" s="76"/>
      <c r="AD1019" s="76"/>
    </row>
    <row r="1020" ht="22.5" hidden="1" customHeight="1">
      <c r="A1020" s="28"/>
      <c r="B1020" s="30" t="str">
        <f>VLOOKUP($A1020,'2025'!$C:$Z,MATCH(B$1,'2025'!$C$1:$Z$1,0))</f>
        <v>#N/A</v>
      </c>
      <c r="C1020" s="27" t="str">
        <f>VLOOKUP($A1020,'2025'!$C:$Z,MATCH(C$1,'2025'!$C$1:$Z$1,0))</f>
        <v>#N/A</v>
      </c>
      <c r="D1020" s="27" t="str">
        <f>VLOOKUP($A1020,'2025'!$C:$Z,MATCH(D$1,'2025'!$C$1:$Z$1,0))</f>
        <v>#N/A</v>
      </c>
      <c r="E1020" s="27" t="str">
        <f>VLOOKUP($A1020,'2025'!$C:$Z,MATCH(E$1,'2025'!$C$1:$Z$1,0))</f>
        <v>#N/A</v>
      </c>
      <c r="F1020" s="27" t="str">
        <f>VLOOKUP($A1020,'2025'!$C:$Z,MATCH(F$1,'2025'!$C$1:$Z$1,0))</f>
        <v>#N/A</v>
      </c>
      <c r="G1020" s="27" t="str">
        <f>VLOOKUP($A1020,'2025'!$C:$Z,MATCH(G$1,'2025'!$C$1:$Z$1,0))</f>
        <v>#N/A</v>
      </c>
      <c r="H1020" s="27" t="str">
        <f>VLOOKUP($A1020,'2025'!$C:$Z,MATCH(H$1,'2025'!$C$1:$Z$1,0))</f>
        <v>#N/A</v>
      </c>
      <c r="I1020" s="27" t="str">
        <f>VLOOKUP($A1020,'2025'!$C:$Z,MATCH(I$1,'2025'!$C$1:$Z$1,0))</f>
        <v>#N/A</v>
      </c>
      <c r="J1020" s="27" t="str">
        <f>VLOOKUP($A1020,'2025'!$C:$Z,MATCH(J$1,'2025'!$C$1:$Z$1,0))</f>
        <v>#N/A</v>
      </c>
      <c r="K1020" s="27" t="str">
        <f>VLOOKUP($A1020,'2025'!$C:$Z,MATCH(K$1,'2025'!$C$1:$Z$1,0))</f>
        <v>#N/A</v>
      </c>
      <c r="L1020" s="27" t="str">
        <f>VLOOKUP($A1020,'2025'!$C:$Z,MATCH(L$1,'2025'!$C$1:$Z$1,0))</f>
        <v>#N/A</v>
      </c>
      <c r="M1020" s="27" t="str">
        <f>VLOOKUP($A1020,'2025'!$C:$Z,MATCH(M$1,'2025'!$C$1:$Z$1,0))</f>
        <v>#N/A</v>
      </c>
      <c r="N1020" s="27" t="str">
        <f>VLOOKUP($A1020,'2025'!$C:$Z,MATCH(N$1,'2025'!$C$1:$Z$1,0))</f>
        <v>#N/A</v>
      </c>
      <c r="O1020" s="27" t="str">
        <f>VLOOKUP($A1020,'2025'!$C:$Z,MATCH(O$1,'2025'!$C$1:$Z$1,0))</f>
        <v>#N/A</v>
      </c>
      <c r="P1020" s="31"/>
      <c r="Q1020" s="31"/>
      <c r="R1020" s="31"/>
      <c r="S1020" s="31"/>
      <c r="T1020" s="31"/>
      <c r="U1020" s="76"/>
      <c r="V1020" s="76"/>
      <c r="W1020" s="76"/>
      <c r="X1020" s="76"/>
      <c r="Y1020" s="76"/>
      <c r="Z1020" s="76"/>
      <c r="AA1020" s="76"/>
      <c r="AB1020" s="76"/>
      <c r="AC1020" s="76"/>
      <c r="AD1020" s="76"/>
    </row>
    <row r="1021" ht="22.5" hidden="1" customHeight="1">
      <c r="A1021" s="28"/>
      <c r="B1021" s="30" t="str">
        <f>VLOOKUP($A1021,'2025'!$C:$Z,MATCH(B$1,'2025'!$C$1:$Z$1,0))</f>
        <v>#N/A</v>
      </c>
      <c r="C1021" s="27" t="str">
        <f>VLOOKUP($A1021,'2025'!$C:$Z,MATCH(C$1,'2025'!$C$1:$Z$1,0))</f>
        <v>#N/A</v>
      </c>
      <c r="D1021" s="27" t="str">
        <f>VLOOKUP($A1021,'2025'!$C:$Z,MATCH(D$1,'2025'!$C$1:$Z$1,0))</f>
        <v>#N/A</v>
      </c>
      <c r="E1021" s="27" t="str">
        <f>VLOOKUP($A1021,'2025'!$C:$Z,MATCH(E$1,'2025'!$C$1:$Z$1,0))</f>
        <v>#N/A</v>
      </c>
      <c r="F1021" s="27" t="str">
        <f>VLOOKUP($A1021,'2025'!$C:$Z,MATCH(F$1,'2025'!$C$1:$Z$1,0))</f>
        <v>#N/A</v>
      </c>
      <c r="G1021" s="27" t="str">
        <f>VLOOKUP($A1021,'2025'!$C:$Z,MATCH(G$1,'2025'!$C$1:$Z$1,0))</f>
        <v>#N/A</v>
      </c>
      <c r="H1021" s="27" t="str">
        <f>VLOOKUP($A1021,'2025'!$C:$Z,MATCH(H$1,'2025'!$C$1:$Z$1,0))</f>
        <v>#N/A</v>
      </c>
      <c r="I1021" s="27" t="str">
        <f>VLOOKUP($A1021,'2025'!$C:$Z,MATCH(I$1,'2025'!$C$1:$Z$1,0))</f>
        <v>#N/A</v>
      </c>
      <c r="J1021" s="27" t="str">
        <f>VLOOKUP($A1021,'2025'!$C:$Z,MATCH(J$1,'2025'!$C$1:$Z$1,0))</f>
        <v>#N/A</v>
      </c>
      <c r="K1021" s="27" t="str">
        <f>VLOOKUP($A1021,'2025'!$C:$Z,MATCH(K$1,'2025'!$C$1:$Z$1,0))</f>
        <v>#N/A</v>
      </c>
      <c r="L1021" s="27" t="str">
        <f>VLOOKUP($A1021,'2025'!$C:$Z,MATCH(L$1,'2025'!$C$1:$Z$1,0))</f>
        <v>#N/A</v>
      </c>
      <c r="M1021" s="27" t="str">
        <f>VLOOKUP($A1021,'2025'!$C:$Z,MATCH(M$1,'2025'!$C$1:$Z$1,0))</f>
        <v>#N/A</v>
      </c>
      <c r="N1021" s="27" t="str">
        <f>VLOOKUP($A1021,'2025'!$C:$Z,MATCH(N$1,'2025'!$C$1:$Z$1,0))</f>
        <v>#N/A</v>
      </c>
      <c r="O1021" s="27" t="str">
        <f>VLOOKUP($A1021,'2025'!$C:$Z,MATCH(O$1,'2025'!$C$1:$Z$1,0))</f>
        <v>#N/A</v>
      </c>
      <c r="P1021" s="31"/>
      <c r="Q1021" s="31"/>
      <c r="R1021" s="31"/>
      <c r="S1021" s="31"/>
      <c r="T1021" s="31"/>
      <c r="U1021" s="76"/>
      <c r="V1021" s="76"/>
      <c r="W1021" s="76"/>
      <c r="X1021" s="76"/>
      <c r="Y1021" s="76"/>
      <c r="Z1021" s="76"/>
      <c r="AA1021" s="76"/>
      <c r="AB1021" s="76"/>
      <c r="AC1021" s="76"/>
      <c r="AD1021" s="76"/>
    </row>
    <row r="1022" ht="22.5" hidden="1" customHeight="1">
      <c r="A1022" s="28"/>
      <c r="B1022" s="30" t="str">
        <f>VLOOKUP($A1022,'2025'!$C:$Z,MATCH(B$1,'2025'!$C$1:$Z$1,0))</f>
        <v>#N/A</v>
      </c>
      <c r="C1022" s="27" t="str">
        <f>VLOOKUP($A1022,'2025'!$C:$Z,MATCH(C$1,'2025'!$C$1:$Z$1,0))</f>
        <v>#N/A</v>
      </c>
      <c r="D1022" s="27" t="str">
        <f>VLOOKUP($A1022,'2025'!$C:$Z,MATCH(D$1,'2025'!$C$1:$Z$1,0))</f>
        <v>#N/A</v>
      </c>
      <c r="E1022" s="27" t="str">
        <f>VLOOKUP($A1022,'2025'!$C:$Z,MATCH(E$1,'2025'!$C$1:$Z$1,0))</f>
        <v>#N/A</v>
      </c>
      <c r="F1022" s="27" t="str">
        <f>VLOOKUP($A1022,'2025'!$C:$Z,MATCH(F$1,'2025'!$C$1:$Z$1,0))</f>
        <v>#N/A</v>
      </c>
      <c r="G1022" s="27" t="str">
        <f>VLOOKUP($A1022,'2025'!$C:$Z,MATCH(G$1,'2025'!$C$1:$Z$1,0))</f>
        <v>#N/A</v>
      </c>
      <c r="H1022" s="27" t="str">
        <f>VLOOKUP($A1022,'2025'!$C:$Z,MATCH(H$1,'2025'!$C$1:$Z$1,0))</f>
        <v>#N/A</v>
      </c>
      <c r="I1022" s="27" t="str">
        <f>VLOOKUP($A1022,'2025'!$C:$Z,MATCH(I$1,'2025'!$C$1:$Z$1,0))</f>
        <v>#N/A</v>
      </c>
      <c r="J1022" s="27" t="str">
        <f>VLOOKUP($A1022,'2025'!$C:$Z,MATCH(J$1,'2025'!$C$1:$Z$1,0))</f>
        <v>#N/A</v>
      </c>
      <c r="K1022" s="27" t="str">
        <f>VLOOKUP($A1022,'2025'!$C:$Z,MATCH(K$1,'2025'!$C$1:$Z$1,0))</f>
        <v>#N/A</v>
      </c>
      <c r="L1022" s="27" t="str">
        <f>VLOOKUP($A1022,'2025'!$C:$Z,MATCH(L$1,'2025'!$C$1:$Z$1,0))</f>
        <v>#N/A</v>
      </c>
      <c r="M1022" s="27" t="str">
        <f>VLOOKUP($A1022,'2025'!$C:$Z,MATCH(M$1,'2025'!$C$1:$Z$1,0))</f>
        <v>#N/A</v>
      </c>
      <c r="N1022" s="27" t="str">
        <f>VLOOKUP($A1022,'2025'!$C:$Z,MATCH(N$1,'2025'!$C$1:$Z$1,0))</f>
        <v>#N/A</v>
      </c>
      <c r="O1022" s="27" t="str">
        <f>VLOOKUP($A1022,'2025'!$C:$Z,MATCH(O$1,'2025'!$C$1:$Z$1,0))</f>
        <v>#N/A</v>
      </c>
      <c r="P1022" s="31"/>
      <c r="Q1022" s="31"/>
      <c r="R1022" s="31"/>
      <c r="S1022" s="31"/>
      <c r="T1022" s="31"/>
      <c r="U1022" s="76"/>
      <c r="V1022" s="76"/>
      <c r="W1022" s="76"/>
      <c r="X1022" s="76"/>
      <c r="Y1022" s="76"/>
      <c r="Z1022" s="76"/>
      <c r="AA1022" s="76"/>
      <c r="AB1022" s="76"/>
      <c r="AC1022" s="76"/>
      <c r="AD1022" s="76"/>
    </row>
    <row r="1023" ht="22.5" hidden="1" customHeight="1">
      <c r="A1023" s="28"/>
      <c r="B1023" s="30" t="str">
        <f>VLOOKUP($A1023,'2025'!$C:$Z,MATCH(B$1,'2025'!$C$1:$Z$1,0))</f>
        <v>#N/A</v>
      </c>
      <c r="C1023" s="27" t="str">
        <f>VLOOKUP($A1023,'2025'!$C:$Z,MATCH(C$1,'2025'!$C$1:$Z$1,0))</f>
        <v>#N/A</v>
      </c>
      <c r="D1023" s="27" t="str">
        <f>VLOOKUP($A1023,'2025'!$C:$Z,MATCH(D$1,'2025'!$C$1:$Z$1,0))</f>
        <v>#N/A</v>
      </c>
      <c r="E1023" s="27" t="str">
        <f>VLOOKUP($A1023,'2025'!$C:$Z,MATCH(E$1,'2025'!$C$1:$Z$1,0))</f>
        <v>#N/A</v>
      </c>
      <c r="F1023" s="27" t="str">
        <f>VLOOKUP($A1023,'2025'!$C:$Z,MATCH(F$1,'2025'!$C$1:$Z$1,0))</f>
        <v>#N/A</v>
      </c>
      <c r="G1023" s="27" t="str">
        <f>VLOOKUP($A1023,'2025'!$C:$Z,MATCH(G$1,'2025'!$C$1:$Z$1,0))</f>
        <v>#N/A</v>
      </c>
      <c r="H1023" s="27" t="str">
        <f>VLOOKUP($A1023,'2025'!$C:$Z,MATCH(H$1,'2025'!$C$1:$Z$1,0))</f>
        <v>#N/A</v>
      </c>
      <c r="I1023" s="27" t="str">
        <f>VLOOKUP($A1023,'2025'!$C:$Z,MATCH(I$1,'2025'!$C$1:$Z$1,0))</f>
        <v>#N/A</v>
      </c>
      <c r="J1023" s="27" t="str">
        <f>VLOOKUP($A1023,'2025'!$C:$Z,MATCH(J$1,'2025'!$C$1:$Z$1,0))</f>
        <v>#N/A</v>
      </c>
      <c r="K1023" s="27" t="str">
        <f>VLOOKUP($A1023,'2025'!$C:$Z,MATCH(K$1,'2025'!$C$1:$Z$1,0))</f>
        <v>#N/A</v>
      </c>
      <c r="L1023" s="27" t="str">
        <f>VLOOKUP($A1023,'2025'!$C:$Z,MATCH(L$1,'2025'!$C$1:$Z$1,0))</f>
        <v>#N/A</v>
      </c>
      <c r="M1023" s="27" t="str">
        <f>VLOOKUP($A1023,'2025'!$C:$Z,MATCH(M$1,'2025'!$C$1:$Z$1,0))</f>
        <v>#N/A</v>
      </c>
      <c r="N1023" s="27" t="str">
        <f>VLOOKUP($A1023,'2025'!$C:$Z,MATCH(N$1,'2025'!$C$1:$Z$1,0))</f>
        <v>#N/A</v>
      </c>
      <c r="O1023" s="27" t="str">
        <f>VLOOKUP($A1023,'2025'!$C:$Z,MATCH(O$1,'2025'!$C$1:$Z$1,0))</f>
        <v>#N/A</v>
      </c>
      <c r="P1023" s="31"/>
      <c r="Q1023" s="31"/>
      <c r="R1023" s="31"/>
      <c r="S1023" s="31"/>
      <c r="T1023" s="31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76"/>
    </row>
    <row r="1024" ht="22.5" hidden="1" customHeight="1">
      <c r="A1024" s="28"/>
      <c r="B1024" s="30" t="str">
        <f>VLOOKUP($A1024,'2025'!$C:$Z,MATCH(B$1,'2025'!$C$1:$Z$1,0))</f>
        <v>#N/A</v>
      </c>
      <c r="C1024" s="27" t="str">
        <f>VLOOKUP($A1024,'2025'!$C:$Z,MATCH(C$1,'2025'!$C$1:$Z$1,0))</f>
        <v>#N/A</v>
      </c>
      <c r="D1024" s="27" t="str">
        <f>VLOOKUP($A1024,'2025'!$C:$Z,MATCH(D$1,'2025'!$C$1:$Z$1,0))</f>
        <v>#N/A</v>
      </c>
      <c r="E1024" s="27" t="str">
        <f>VLOOKUP($A1024,'2025'!$C:$Z,MATCH(E$1,'2025'!$C$1:$Z$1,0))</f>
        <v>#N/A</v>
      </c>
      <c r="F1024" s="27" t="str">
        <f>VLOOKUP($A1024,'2025'!$C:$Z,MATCH(F$1,'2025'!$C$1:$Z$1,0))</f>
        <v>#N/A</v>
      </c>
      <c r="G1024" s="27" t="str">
        <f>VLOOKUP($A1024,'2025'!$C:$Z,MATCH(G$1,'2025'!$C$1:$Z$1,0))</f>
        <v>#N/A</v>
      </c>
      <c r="H1024" s="27" t="str">
        <f>VLOOKUP($A1024,'2025'!$C:$Z,MATCH(H$1,'2025'!$C$1:$Z$1,0))</f>
        <v>#N/A</v>
      </c>
      <c r="I1024" s="27" t="str">
        <f>VLOOKUP($A1024,'2025'!$C:$Z,MATCH(I$1,'2025'!$C$1:$Z$1,0))</f>
        <v>#N/A</v>
      </c>
      <c r="J1024" s="27" t="str">
        <f>VLOOKUP($A1024,'2025'!$C:$Z,MATCH(J$1,'2025'!$C$1:$Z$1,0))</f>
        <v>#N/A</v>
      </c>
      <c r="K1024" s="27" t="str">
        <f>VLOOKUP($A1024,'2025'!$C:$Z,MATCH(K$1,'2025'!$C$1:$Z$1,0))</f>
        <v>#N/A</v>
      </c>
      <c r="L1024" s="27" t="str">
        <f>VLOOKUP($A1024,'2025'!$C:$Z,MATCH(L$1,'2025'!$C$1:$Z$1,0))</f>
        <v>#N/A</v>
      </c>
      <c r="M1024" s="27" t="str">
        <f>VLOOKUP($A1024,'2025'!$C:$Z,MATCH(M$1,'2025'!$C$1:$Z$1,0))</f>
        <v>#N/A</v>
      </c>
      <c r="N1024" s="27" t="str">
        <f>VLOOKUP($A1024,'2025'!$C:$Z,MATCH(N$1,'2025'!$C$1:$Z$1,0))</f>
        <v>#N/A</v>
      </c>
      <c r="O1024" s="27" t="str">
        <f>VLOOKUP($A1024,'2025'!$C:$Z,MATCH(O$1,'2025'!$C$1:$Z$1,0))</f>
        <v>#N/A</v>
      </c>
      <c r="P1024" s="31"/>
      <c r="Q1024" s="31"/>
      <c r="R1024" s="31"/>
      <c r="S1024" s="31"/>
      <c r="T1024" s="31"/>
      <c r="U1024" s="76"/>
      <c r="V1024" s="76"/>
      <c r="W1024" s="76"/>
      <c r="X1024" s="76"/>
      <c r="Y1024" s="76"/>
      <c r="Z1024" s="76"/>
      <c r="AA1024" s="76"/>
      <c r="AB1024" s="76"/>
      <c r="AC1024" s="76"/>
      <c r="AD1024" s="76"/>
    </row>
    <row r="1025" ht="22.5" hidden="1" customHeight="1">
      <c r="A1025" s="28"/>
      <c r="B1025" s="30" t="str">
        <f>VLOOKUP($A1025,'2025'!$C:$Z,MATCH(B$1,'2025'!$C$1:$Z$1,0))</f>
        <v>#N/A</v>
      </c>
      <c r="C1025" s="27" t="str">
        <f>VLOOKUP($A1025,'2025'!$C:$Z,MATCH(C$1,'2025'!$C$1:$Z$1,0))</f>
        <v>#N/A</v>
      </c>
      <c r="D1025" s="27" t="str">
        <f>VLOOKUP($A1025,'2025'!$C:$Z,MATCH(D$1,'2025'!$C$1:$Z$1,0))</f>
        <v>#N/A</v>
      </c>
      <c r="E1025" s="27" t="str">
        <f>VLOOKUP($A1025,'2025'!$C:$Z,MATCH(E$1,'2025'!$C$1:$Z$1,0))</f>
        <v>#N/A</v>
      </c>
      <c r="F1025" s="27" t="str">
        <f>VLOOKUP($A1025,'2025'!$C:$Z,MATCH(F$1,'2025'!$C$1:$Z$1,0))</f>
        <v>#N/A</v>
      </c>
      <c r="G1025" s="27" t="str">
        <f>VLOOKUP($A1025,'2025'!$C:$Z,MATCH(G$1,'2025'!$C$1:$Z$1,0))</f>
        <v>#N/A</v>
      </c>
      <c r="H1025" s="27" t="str">
        <f>VLOOKUP($A1025,'2025'!$C:$Z,MATCH(H$1,'2025'!$C$1:$Z$1,0))</f>
        <v>#N/A</v>
      </c>
      <c r="I1025" s="27" t="str">
        <f>VLOOKUP($A1025,'2025'!$C:$Z,MATCH(I$1,'2025'!$C$1:$Z$1,0))</f>
        <v>#N/A</v>
      </c>
      <c r="J1025" s="27" t="str">
        <f>VLOOKUP($A1025,'2025'!$C:$Z,MATCH(J$1,'2025'!$C$1:$Z$1,0))</f>
        <v>#N/A</v>
      </c>
      <c r="K1025" s="27" t="str">
        <f>VLOOKUP($A1025,'2025'!$C:$Z,MATCH(K$1,'2025'!$C$1:$Z$1,0))</f>
        <v>#N/A</v>
      </c>
      <c r="L1025" s="27" t="str">
        <f>VLOOKUP($A1025,'2025'!$C:$Z,MATCH(L$1,'2025'!$C$1:$Z$1,0))</f>
        <v>#N/A</v>
      </c>
      <c r="M1025" s="27" t="str">
        <f>VLOOKUP($A1025,'2025'!$C:$Z,MATCH(M$1,'2025'!$C$1:$Z$1,0))</f>
        <v>#N/A</v>
      </c>
      <c r="N1025" s="27" t="str">
        <f>VLOOKUP($A1025,'2025'!$C:$Z,MATCH(N$1,'2025'!$C$1:$Z$1,0))</f>
        <v>#N/A</v>
      </c>
      <c r="O1025" s="27" t="str">
        <f>VLOOKUP($A1025,'2025'!$C:$Z,MATCH(O$1,'2025'!$C$1:$Z$1,0))</f>
        <v>#N/A</v>
      </c>
      <c r="P1025" s="31"/>
      <c r="Q1025" s="31"/>
      <c r="R1025" s="31"/>
      <c r="S1025" s="31"/>
      <c r="T1025" s="31"/>
      <c r="U1025" s="76"/>
      <c r="V1025" s="76"/>
      <c r="W1025" s="76"/>
      <c r="X1025" s="76"/>
      <c r="Y1025" s="76"/>
      <c r="Z1025" s="76"/>
      <c r="AA1025" s="76"/>
      <c r="AB1025" s="76"/>
      <c r="AC1025" s="76"/>
      <c r="AD1025" s="76"/>
    </row>
    <row r="1026" ht="22.5" hidden="1" customHeight="1">
      <c r="A1026" s="28"/>
      <c r="B1026" s="30" t="str">
        <f>VLOOKUP($A1026,'2025'!$C:$Z,MATCH(B$1,'2025'!$C$1:$Z$1,0))</f>
        <v>#N/A</v>
      </c>
      <c r="C1026" s="27" t="str">
        <f>VLOOKUP($A1026,'2025'!$C:$Z,MATCH(C$1,'2025'!$C$1:$Z$1,0))</f>
        <v>#N/A</v>
      </c>
      <c r="D1026" s="27" t="str">
        <f>VLOOKUP($A1026,'2025'!$C:$Z,MATCH(D$1,'2025'!$C$1:$Z$1,0))</f>
        <v>#N/A</v>
      </c>
      <c r="E1026" s="27" t="str">
        <f>VLOOKUP($A1026,'2025'!$C:$Z,MATCH(E$1,'2025'!$C$1:$Z$1,0))</f>
        <v>#N/A</v>
      </c>
      <c r="F1026" s="27" t="str">
        <f>VLOOKUP($A1026,'2025'!$C:$Z,MATCH(F$1,'2025'!$C$1:$Z$1,0))</f>
        <v>#N/A</v>
      </c>
      <c r="G1026" s="27" t="str">
        <f>VLOOKUP($A1026,'2025'!$C:$Z,MATCH(G$1,'2025'!$C$1:$Z$1,0))</f>
        <v>#N/A</v>
      </c>
      <c r="H1026" s="27" t="str">
        <f>VLOOKUP($A1026,'2025'!$C:$Z,MATCH(H$1,'2025'!$C$1:$Z$1,0))</f>
        <v>#N/A</v>
      </c>
      <c r="I1026" s="27" t="str">
        <f>VLOOKUP($A1026,'2025'!$C:$Z,MATCH(I$1,'2025'!$C$1:$Z$1,0))</f>
        <v>#N/A</v>
      </c>
      <c r="J1026" s="27" t="str">
        <f>VLOOKUP($A1026,'2025'!$C:$Z,MATCH(J$1,'2025'!$C$1:$Z$1,0))</f>
        <v>#N/A</v>
      </c>
      <c r="K1026" s="27" t="str">
        <f>VLOOKUP($A1026,'2025'!$C:$Z,MATCH(K$1,'2025'!$C$1:$Z$1,0))</f>
        <v>#N/A</v>
      </c>
      <c r="L1026" s="27" t="str">
        <f>VLOOKUP($A1026,'2025'!$C:$Z,MATCH(L$1,'2025'!$C$1:$Z$1,0))</f>
        <v>#N/A</v>
      </c>
      <c r="M1026" s="27" t="str">
        <f>VLOOKUP($A1026,'2025'!$C:$Z,MATCH(M$1,'2025'!$C$1:$Z$1,0))</f>
        <v>#N/A</v>
      </c>
      <c r="N1026" s="27" t="str">
        <f>VLOOKUP($A1026,'2025'!$C:$Z,MATCH(N$1,'2025'!$C$1:$Z$1,0))</f>
        <v>#N/A</v>
      </c>
      <c r="O1026" s="27" t="str">
        <f>VLOOKUP($A1026,'2025'!$C:$Z,MATCH(O$1,'2025'!$C$1:$Z$1,0))</f>
        <v>#N/A</v>
      </c>
      <c r="P1026" s="31"/>
      <c r="Q1026" s="31"/>
      <c r="R1026" s="31"/>
      <c r="S1026" s="31"/>
      <c r="T1026" s="31"/>
      <c r="U1026" s="76"/>
      <c r="V1026" s="76"/>
      <c r="W1026" s="76"/>
      <c r="X1026" s="76"/>
      <c r="Y1026" s="76"/>
      <c r="Z1026" s="76"/>
      <c r="AA1026" s="76"/>
      <c r="AB1026" s="76"/>
      <c r="AC1026" s="76"/>
      <c r="AD1026" s="76"/>
    </row>
    <row r="1027" ht="22.5" hidden="1" customHeight="1">
      <c r="A1027" s="28"/>
      <c r="B1027" s="30" t="str">
        <f>VLOOKUP($A1027,'2025'!$C:$Z,MATCH(B$1,'2025'!$C$1:$Z$1,0))</f>
        <v>#N/A</v>
      </c>
      <c r="C1027" s="27" t="str">
        <f>VLOOKUP($A1027,'2025'!$C:$Z,MATCH(C$1,'2025'!$C$1:$Z$1,0))</f>
        <v>#N/A</v>
      </c>
      <c r="D1027" s="27" t="str">
        <f>VLOOKUP($A1027,'2025'!$C:$Z,MATCH(D$1,'2025'!$C$1:$Z$1,0))</f>
        <v>#N/A</v>
      </c>
      <c r="E1027" s="27" t="str">
        <f>VLOOKUP($A1027,'2025'!$C:$Z,MATCH(E$1,'2025'!$C$1:$Z$1,0))</f>
        <v>#N/A</v>
      </c>
      <c r="F1027" s="27" t="str">
        <f>VLOOKUP($A1027,'2025'!$C:$Z,MATCH(F$1,'2025'!$C$1:$Z$1,0))</f>
        <v>#N/A</v>
      </c>
      <c r="G1027" s="27" t="str">
        <f>VLOOKUP($A1027,'2025'!$C:$Z,MATCH(G$1,'2025'!$C$1:$Z$1,0))</f>
        <v>#N/A</v>
      </c>
      <c r="H1027" s="27" t="str">
        <f>VLOOKUP($A1027,'2025'!$C:$Z,MATCH(H$1,'2025'!$C$1:$Z$1,0))</f>
        <v>#N/A</v>
      </c>
      <c r="I1027" s="27" t="str">
        <f>VLOOKUP($A1027,'2025'!$C:$Z,MATCH(I$1,'2025'!$C$1:$Z$1,0))</f>
        <v>#N/A</v>
      </c>
      <c r="J1027" s="27" t="str">
        <f>VLOOKUP($A1027,'2025'!$C:$Z,MATCH(J$1,'2025'!$C$1:$Z$1,0))</f>
        <v>#N/A</v>
      </c>
      <c r="K1027" s="27" t="str">
        <f>VLOOKUP($A1027,'2025'!$C:$Z,MATCH(K$1,'2025'!$C$1:$Z$1,0))</f>
        <v>#N/A</v>
      </c>
      <c r="L1027" s="27" t="str">
        <f>VLOOKUP($A1027,'2025'!$C:$Z,MATCH(L$1,'2025'!$C$1:$Z$1,0))</f>
        <v>#N/A</v>
      </c>
      <c r="M1027" s="27" t="str">
        <f>VLOOKUP($A1027,'2025'!$C:$Z,MATCH(M$1,'2025'!$C$1:$Z$1,0))</f>
        <v>#N/A</v>
      </c>
      <c r="N1027" s="27" t="str">
        <f>VLOOKUP($A1027,'2025'!$C:$Z,MATCH(N$1,'2025'!$C$1:$Z$1,0))</f>
        <v>#N/A</v>
      </c>
      <c r="O1027" s="27" t="str">
        <f>VLOOKUP($A1027,'2025'!$C:$Z,MATCH(O$1,'2025'!$C$1:$Z$1,0))</f>
        <v>#N/A</v>
      </c>
      <c r="P1027" s="31"/>
      <c r="Q1027" s="31"/>
      <c r="R1027" s="31"/>
      <c r="S1027" s="31"/>
      <c r="T1027" s="31"/>
      <c r="U1027" s="76"/>
      <c r="V1027" s="76"/>
      <c r="W1027" s="76"/>
      <c r="X1027" s="76"/>
      <c r="Y1027" s="76"/>
      <c r="Z1027" s="76"/>
      <c r="AA1027" s="76"/>
      <c r="AB1027" s="76"/>
      <c r="AC1027" s="76"/>
      <c r="AD1027" s="76"/>
    </row>
    <row r="1028" ht="22.5" hidden="1" customHeight="1">
      <c r="A1028" s="28"/>
      <c r="B1028" s="30" t="str">
        <f>VLOOKUP($A1028,'2025'!$C:$Z,MATCH(B$1,'2025'!$C$1:$Z$1,0))</f>
        <v>#N/A</v>
      </c>
      <c r="C1028" s="27" t="str">
        <f>VLOOKUP($A1028,'2025'!$C:$Z,MATCH(C$1,'2025'!$C$1:$Z$1,0))</f>
        <v>#N/A</v>
      </c>
      <c r="D1028" s="27" t="str">
        <f>VLOOKUP($A1028,'2025'!$C:$Z,MATCH(D$1,'2025'!$C$1:$Z$1,0))</f>
        <v>#N/A</v>
      </c>
      <c r="E1028" s="27" t="str">
        <f>VLOOKUP($A1028,'2025'!$C:$Z,MATCH(E$1,'2025'!$C$1:$Z$1,0))</f>
        <v>#N/A</v>
      </c>
      <c r="F1028" s="27" t="str">
        <f>VLOOKUP($A1028,'2025'!$C:$Z,MATCH(F$1,'2025'!$C$1:$Z$1,0))</f>
        <v>#N/A</v>
      </c>
      <c r="G1028" s="27" t="str">
        <f>VLOOKUP($A1028,'2025'!$C:$Z,MATCH(G$1,'2025'!$C$1:$Z$1,0))</f>
        <v>#N/A</v>
      </c>
      <c r="H1028" s="27" t="str">
        <f>VLOOKUP($A1028,'2025'!$C:$Z,MATCH(H$1,'2025'!$C$1:$Z$1,0))</f>
        <v>#N/A</v>
      </c>
      <c r="I1028" s="27" t="str">
        <f>VLOOKUP($A1028,'2025'!$C:$Z,MATCH(I$1,'2025'!$C$1:$Z$1,0))</f>
        <v>#N/A</v>
      </c>
      <c r="J1028" s="27" t="str">
        <f>VLOOKUP($A1028,'2025'!$C:$Z,MATCH(J$1,'2025'!$C$1:$Z$1,0))</f>
        <v>#N/A</v>
      </c>
      <c r="K1028" s="27" t="str">
        <f>VLOOKUP($A1028,'2025'!$C:$Z,MATCH(K$1,'2025'!$C$1:$Z$1,0))</f>
        <v>#N/A</v>
      </c>
      <c r="L1028" s="27" t="str">
        <f>VLOOKUP($A1028,'2025'!$C:$Z,MATCH(L$1,'2025'!$C$1:$Z$1,0))</f>
        <v>#N/A</v>
      </c>
      <c r="M1028" s="27" t="str">
        <f>VLOOKUP($A1028,'2025'!$C:$Z,MATCH(M$1,'2025'!$C$1:$Z$1,0))</f>
        <v>#N/A</v>
      </c>
      <c r="N1028" s="27" t="str">
        <f>VLOOKUP($A1028,'2025'!$C:$Z,MATCH(N$1,'2025'!$C$1:$Z$1,0))</f>
        <v>#N/A</v>
      </c>
      <c r="O1028" s="27" t="str">
        <f>VLOOKUP($A1028,'2025'!$C:$Z,MATCH(O$1,'2025'!$C$1:$Z$1,0))</f>
        <v>#N/A</v>
      </c>
      <c r="P1028" s="31"/>
      <c r="Q1028" s="31"/>
      <c r="R1028" s="31"/>
      <c r="S1028" s="31"/>
      <c r="T1028" s="31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76"/>
    </row>
    <row r="1029" ht="22.5" hidden="1" customHeight="1">
      <c r="A1029" s="28"/>
      <c r="B1029" s="30" t="str">
        <f>VLOOKUP($A1029,'2025'!$C:$Z,MATCH(B$1,'2025'!$C$1:$Z$1,0))</f>
        <v>#N/A</v>
      </c>
      <c r="C1029" s="27" t="str">
        <f>VLOOKUP($A1029,'2025'!$C:$Z,MATCH(C$1,'2025'!$C$1:$Z$1,0))</f>
        <v>#N/A</v>
      </c>
      <c r="D1029" s="27" t="str">
        <f>VLOOKUP($A1029,'2025'!$C:$Z,MATCH(D$1,'2025'!$C$1:$Z$1,0))</f>
        <v>#N/A</v>
      </c>
      <c r="E1029" s="27" t="str">
        <f>VLOOKUP($A1029,'2025'!$C:$Z,MATCH(E$1,'2025'!$C$1:$Z$1,0))</f>
        <v>#N/A</v>
      </c>
      <c r="F1029" s="27" t="str">
        <f>VLOOKUP($A1029,'2025'!$C:$Z,MATCH(F$1,'2025'!$C$1:$Z$1,0))</f>
        <v>#N/A</v>
      </c>
      <c r="G1029" s="27" t="str">
        <f>VLOOKUP($A1029,'2025'!$C:$Z,MATCH(G$1,'2025'!$C$1:$Z$1,0))</f>
        <v>#N/A</v>
      </c>
      <c r="H1029" s="27" t="str">
        <f>VLOOKUP($A1029,'2025'!$C:$Z,MATCH(H$1,'2025'!$C$1:$Z$1,0))</f>
        <v>#N/A</v>
      </c>
      <c r="I1029" s="27" t="str">
        <f>VLOOKUP($A1029,'2025'!$C:$Z,MATCH(I$1,'2025'!$C$1:$Z$1,0))</f>
        <v>#N/A</v>
      </c>
      <c r="J1029" s="27" t="str">
        <f>VLOOKUP($A1029,'2025'!$C:$Z,MATCH(J$1,'2025'!$C$1:$Z$1,0))</f>
        <v>#N/A</v>
      </c>
      <c r="K1029" s="27" t="str">
        <f>VLOOKUP($A1029,'2025'!$C:$Z,MATCH(K$1,'2025'!$C$1:$Z$1,0))</f>
        <v>#N/A</v>
      </c>
      <c r="L1029" s="27" t="str">
        <f>VLOOKUP($A1029,'2025'!$C:$Z,MATCH(L$1,'2025'!$C$1:$Z$1,0))</f>
        <v>#N/A</v>
      </c>
      <c r="M1029" s="27" t="str">
        <f>VLOOKUP($A1029,'2025'!$C:$Z,MATCH(M$1,'2025'!$C$1:$Z$1,0))</f>
        <v>#N/A</v>
      </c>
      <c r="N1029" s="27" t="str">
        <f>VLOOKUP($A1029,'2025'!$C:$Z,MATCH(N$1,'2025'!$C$1:$Z$1,0))</f>
        <v>#N/A</v>
      </c>
      <c r="O1029" s="27" t="str">
        <f>VLOOKUP($A1029,'2025'!$C:$Z,MATCH(O$1,'2025'!$C$1:$Z$1,0))</f>
        <v>#N/A</v>
      </c>
      <c r="P1029" s="31"/>
      <c r="Q1029" s="31"/>
      <c r="R1029" s="31"/>
      <c r="S1029" s="31"/>
      <c r="T1029" s="31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</row>
    <row r="1030" ht="22.5" hidden="1" customHeight="1">
      <c r="A1030" s="28"/>
      <c r="B1030" s="30" t="str">
        <f>VLOOKUP($A1030,'2025'!$C:$Z,MATCH(B$1,'2025'!$C$1:$Z$1,0))</f>
        <v>#N/A</v>
      </c>
      <c r="C1030" s="27" t="str">
        <f>VLOOKUP($A1030,'2025'!$C:$Z,MATCH(C$1,'2025'!$C$1:$Z$1,0))</f>
        <v>#N/A</v>
      </c>
      <c r="D1030" s="27" t="str">
        <f>VLOOKUP($A1030,'2025'!$C:$Z,MATCH(D$1,'2025'!$C$1:$Z$1,0))</f>
        <v>#N/A</v>
      </c>
      <c r="E1030" s="27" t="str">
        <f>VLOOKUP($A1030,'2025'!$C:$Z,MATCH(E$1,'2025'!$C$1:$Z$1,0))</f>
        <v>#N/A</v>
      </c>
      <c r="F1030" s="27" t="str">
        <f>VLOOKUP($A1030,'2025'!$C:$Z,MATCH(F$1,'2025'!$C$1:$Z$1,0))</f>
        <v>#N/A</v>
      </c>
      <c r="G1030" s="27" t="str">
        <f>VLOOKUP($A1030,'2025'!$C:$Z,MATCH(G$1,'2025'!$C$1:$Z$1,0))</f>
        <v>#N/A</v>
      </c>
      <c r="H1030" s="27" t="str">
        <f>VLOOKUP($A1030,'2025'!$C:$Z,MATCH(H$1,'2025'!$C$1:$Z$1,0))</f>
        <v>#N/A</v>
      </c>
      <c r="I1030" s="27" t="str">
        <f>VLOOKUP($A1030,'2025'!$C:$Z,MATCH(I$1,'2025'!$C$1:$Z$1,0))</f>
        <v>#N/A</v>
      </c>
      <c r="J1030" s="27" t="str">
        <f>VLOOKUP($A1030,'2025'!$C:$Z,MATCH(J$1,'2025'!$C$1:$Z$1,0))</f>
        <v>#N/A</v>
      </c>
      <c r="K1030" s="27" t="str">
        <f>VLOOKUP($A1030,'2025'!$C:$Z,MATCH(K$1,'2025'!$C$1:$Z$1,0))</f>
        <v>#N/A</v>
      </c>
      <c r="L1030" s="27" t="str">
        <f>VLOOKUP($A1030,'2025'!$C:$Z,MATCH(L$1,'2025'!$C$1:$Z$1,0))</f>
        <v>#N/A</v>
      </c>
      <c r="M1030" s="27" t="str">
        <f>VLOOKUP($A1030,'2025'!$C:$Z,MATCH(M$1,'2025'!$C$1:$Z$1,0))</f>
        <v>#N/A</v>
      </c>
      <c r="N1030" s="27" t="str">
        <f>VLOOKUP($A1030,'2025'!$C:$Z,MATCH(N$1,'2025'!$C$1:$Z$1,0))</f>
        <v>#N/A</v>
      </c>
      <c r="O1030" s="27" t="str">
        <f>VLOOKUP($A1030,'2025'!$C:$Z,MATCH(O$1,'2025'!$C$1:$Z$1,0))</f>
        <v>#N/A</v>
      </c>
      <c r="P1030" s="31"/>
      <c r="Q1030" s="31"/>
      <c r="R1030" s="31"/>
      <c r="S1030" s="31"/>
      <c r="T1030" s="31"/>
      <c r="U1030" s="76"/>
      <c r="V1030" s="76"/>
      <c r="W1030" s="76"/>
      <c r="X1030" s="76"/>
      <c r="Y1030" s="76"/>
      <c r="Z1030" s="76"/>
      <c r="AA1030" s="76"/>
      <c r="AB1030" s="76"/>
      <c r="AC1030" s="76"/>
      <c r="AD1030" s="76"/>
    </row>
    <row r="1031" ht="22.5" hidden="1" customHeight="1">
      <c r="A1031" s="28"/>
      <c r="B1031" s="30" t="str">
        <f>VLOOKUP($A1031,'2025'!$C:$Z,MATCH(B$1,'2025'!$C$1:$Z$1,0))</f>
        <v>#N/A</v>
      </c>
      <c r="C1031" s="27" t="str">
        <f>VLOOKUP($A1031,'2025'!$C:$Z,MATCH(C$1,'2025'!$C$1:$Z$1,0))</f>
        <v>#N/A</v>
      </c>
      <c r="D1031" s="27" t="str">
        <f>VLOOKUP($A1031,'2025'!$C:$Z,MATCH(D$1,'2025'!$C$1:$Z$1,0))</f>
        <v>#N/A</v>
      </c>
      <c r="E1031" s="27" t="str">
        <f>VLOOKUP($A1031,'2025'!$C:$Z,MATCH(E$1,'2025'!$C$1:$Z$1,0))</f>
        <v>#N/A</v>
      </c>
      <c r="F1031" s="27" t="str">
        <f>VLOOKUP($A1031,'2025'!$C:$Z,MATCH(F$1,'2025'!$C$1:$Z$1,0))</f>
        <v>#N/A</v>
      </c>
      <c r="G1031" s="27" t="str">
        <f>VLOOKUP($A1031,'2025'!$C:$Z,MATCH(G$1,'2025'!$C$1:$Z$1,0))</f>
        <v>#N/A</v>
      </c>
      <c r="H1031" s="27" t="str">
        <f>VLOOKUP($A1031,'2025'!$C:$Z,MATCH(H$1,'2025'!$C$1:$Z$1,0))</f>
        <v>#N/A</v>
      </c>
      <c r="I1031" s="27" t="str">
        <f>VLOOKUP($A1031,'2025'!$C:$Z,MATCH(I$1,'2025'!$C$1:$Z$1,0))</f>
        <v>#N/A</v>
      </c>
      <c r="J1031" s="27" t="str">
        <f>VLOOKUP($A1031,'2025'!$C:$Z,MATCH(J$1,'2025'!$C$1:$Z$1,0))</f>
        <v>#N/A</v>
      </c>
      <c r="K1031" s="27" t="str">
        <f>VLOOKUP($A1031,'2025'!$C:$Z,MATCH(K$1,'2025'!$C$1:$Z$1,0))</f>
        <v>#N/A</v>
      </c>
      <c r="L1031" s="27" t="str">
        <f>VLOOKUP($A1031,'2025'!$C:$Z,MATCH(L$1,'2025'!$C$1:$Z$1,0))</f>
        <v>#N/A</v>
      </c>
      <c r="M1031" s="27" t="str">
        <f>VLOOKUP($A1031,'2025'!$C:$Z,MATCH(M$1,'2025'!$C$1:$Z$1,0))</f>
        <v>#N/A</v>
      </c>
      <c r="N1031" s="27" t="str">
        <f>VLOOKUP($A1031,'2025'!$C:$Z,MATCH(N$1,'2025'!$C$1:$Z$1,0))</f>
        <v>#N/A</v>
      </c>
      <c r="O1031" s="27" t="str">
        <f>VLOOKUP($A1031,'2025'!$C:$Z,MATCH(O$1,'2025'!$C$1:$Z$1,0))</f>
        <v>#N/A</v>
      </c>
      <c r="P1031" s="31"/>
      <c r="Q1031" s="31"/>
      <c r="R1031" s="31"/>
      <c r="S1031" s="31"/>
      <c r="T1031" s="31"/>
      <c r="U1031" s="76"/>
      <c r="V1031" s="76"/>
      <c r="W1031" s="76"/>
      <c r="X1031" s="76"/>
      <c r="Y1031" s="76"/>
      <c r="Z1031" s="76"/>
      <c r="AA1031" s="76"/>
      <c r="AB1031" s="76"/>
      <c r="AC1031" s="76"/>
      <c r="AD1031" s="76"/>
    </row>
    <row r="1032" ht="22.5" hidden="1" customHeight="1">
      <c r="A1032" s="28"/>
      <c r="B1032" s="30" t="str">
        <f>VLOOKUP($A1032,'2025'!$C:$Z,MATCH(B$1,'2025'!$C$1:$Z$1,0))</f>
        <v>#N/A</v>
      </c>
      <c r="C1032" s="27" t="str">
        <f>VLOOKUP($A1032,'2025'!$C:$Z,MATCH(C$1,'2025'!$C$1:$Z$1,0))</f>
        <v>#N/A</v>
      </c>
      <c r="D1032" s="27" t="str">
        <f>VLOOKUP($A1032,'2025'!$C:$Z,MATCH(D$1,'2025'!$C$1:$Z$1,0))</f>
        <v>#N/A</v>
      </c>
      <c r="E1032" s="27" t="str">
        <f>VLOOKUP($A1032,'2025'!$C:$Z,MATCH(E$1,'2025'!$C$1:$Z$1,0))</f>
        <v>#N/A</v>
      </c>
      <c r="F1032" s="27" t="str">
        <f>VLOOKUP($A1032,'2025'!$C:$Z,MATCH(F$1,'2025'!$C$1:$Z$1,0))</f>
        <v>#N/A</v>
      </c>
      <c r="G1032" s="27" t="str">
        <f>VLOOKUP($A1032,'2025'!$C:$Z,MATCH(G$1,'2025'!$C$1:$Z$1,0))</f>
        <v>#N/A</v>
      </c>
      <c r="H1032" s="27" t="str">
        <f>VLOOKUP($A1032,'2025'!$C:$Z,MATCH(H$1,'2025'!$C$1:$Z$1,0))</f>
        <v>#N/A</v>
      </c>
      <c r="I1032" s="27" t="str">
        <f>VLOOKUP($A1032,'2025'!$C:$Z,MATCH(I$1,'2025'!$C$1:$Z$1,0))</f>
        <v>#N/A</v>
      </c>
      <c r="J1032" s="27" t="str">
        <f>VLOOKUP($A1032,'2025'!$C:$Z,MATCH(J$1,'2025'!$C$1:$Z$1,0))</f>
        <v>#N/A</v>
      </c>
      <c r="K1032" s="27" t="str">
        <f>VLOOKUP($A1032,'2025'!$C:$Z,MATCH(K$1,'2025'!$C$1:$Z$1,0))</f>
        <v>#N/A</v>
      </c>
      <c r="L1032" s="27" t="str">
        <f>VLOOKUP($A1032,'2025'!$C:$Z,MATCH(L$1,'2025'!$C$1:$Z$1,0))</f>
        <v>#N/A</v>
      </c>
      <c r="M1032" s="27" t="str">
        <f>VLOOKUP($A1032,'2025'!$C:$Z,MATCH(M$1,'2025'!$C$1:$Z$1,0))</f>
        <v>#N/A</v>
      </c>
      <c r="N1032" s="27" t="str">
        <f>VLOOKUP($A1032,'2025'!$C:$Z,MATCH(N$1,'2025'!$C$1:$Z$1,0))</f>
        <v>#N/A</v>
      </c>
      <c r="O1032" s="27" t="str">
        <f>VLOOKUP($A1032,'2025'!$C:$Z,MATCH(O$1,'2025'!$C$1:$Z$1,0))</f>
        <v>#N/A</v>
      </c>
      <c r="P1032" s="31"/>
      <c r="Q1032" s="31"/>
      <c r="R1032" s="31"/>
      <c r="S1032" s="31"/>
      <c r="T1032" s="31"/>
      <c r="U1032" s="76"/>
      <c r="V1032" s="76"/>
      <c r="W1032" s="76"/>
      <c r="X1032" s="76"/>
      <c r="Y1032" s="76"/>
      <c r="Z1032" s="76"/>
      <c r="AA1032" s="76"/>
      <c r="AB1032" s="76"/>
      <c r="AC1032" s="76"/>
      <c r="AD1032" s="76"/>
    </row>
    <row r="1033" ht="22.5" hidden="1" customHeight="1">
      <c r="A1033" s="28"/>
      <c r="B1033" s="30" t="str">
        <f>VLOOKUP($A1033,'2025'!$C:$Z,MATCH(B$1,'2025'!$C$1:$Z$1,0))</f>
        <v>#N/A</v>
      </c>
      <c r="C1033" s="27" t="str">
        <f>VLOOKUP($A1033,'2025'!$C:$Z,MATCH(C$1,'2025'!$C$1:$Z$1,0))</f>
        <v>#N/A</v>
      </c>
      <c r="D1033" s="27" t="str">
        <f>VLOOKUP($A1033,'2025'!$C:$Z,MATCH(D$1,'2025'!$C$1:$Z$1,0))</f>
        <v>#N/A</v>
      </c>
      <c r="E1033" s="27" t="str">
        <f>VLOOKUP($A1033,'2025'!$C:$Z,MATCH(E$1,'2025'!$C$1:$Z$1,0))</f>
        <v>#N/A</v>
      </c>
      <c r="F1033" s="27" t="str">
        <f>VLOOKUP($A1033,'2025'!$C:$Z,MATCH(F$1,'2025'!$C$1:$Z$1,0))</f>
        <v>#N/A</v>
      </c>
      <c r="G1033" s="27" t="str">
        <f>VLOOKUP($A1033,'2025'!$C:$Z,MATCH(G$1,'2025'!$C$1:$Z$1,0))</f>
        <v>#N/A</v>
      </c>
      <c r="H1033" s="27" t="str">
        <f>VLOOKUP($A1033,'2025'!$C:$Z,MATCH(H$1,'2025'!$C$1:$Z$1,0))</f>
        <v>#N/A</v>
      </c>
      <c r="I1033" s="27" t="str">
        <f>VLOOKUP($A1033,'2025'!$C:$Z,MATCH(I$1,'2025'!$C$1:$Z$1,0))</f>
        <v>#N/A</v>
      </c>
      <c r="J1033" s="27" t="str">
        <f>VLOOKUP($A1033,'2025'!$C:$Z,MATCH(J$1,'2025'!$C$1:$Z$1,0))</f>
        <v>#N/A</v>
      </c>
      <c r="K1033" s="27" t="str">
        <f>VLOOKUP($A1033,'2025'!$C:$Z,MATCH(K$1,'2025'!$C$1:$Z$1,0))</f>
        <v>#N/A</v>
      </c>
      <c r="L1033" s="27" t="str">
        <f>VLOOKUP($A1033,'2025'!$C:$Z,MATCH(L$1,'2025'!$C$1:$Z$1,0))</f>
        <v>#N/A</v>
      </c>
      <c r="M1033" s="27" t="str">
        <f>VLOOKUP($A1033,'2025'!$C:$Z,MATCH(M$1,'2025'!$C$1:$Z$1,0))</f>
        <v>#N/A</v>
      </c>
      <c r="N1033" s="27" t="str">
        <f>VLOOKUP($A1033,'2025'!$C:$Z,MATCH(N$1,'2025'!$C$1:$Z$1,0))</f>
        <v>#N/A</v>
      </c>
      <c r="O1033" s="27" t="str">
        <f>VLOOKUP($A1033,'2025'!$C:$Z,MATCH(O$1,'2025'!$C$1:$Z$1,0))</f>
        <v>#N/A</v>
      </c>
      <c r="P1033" s="31"/>
      <c r="Q1033" s="31"/>
      <c r="R1033" s="31"/>
      <c r="S1033" s="31"/>
      <c r="T1033" s="31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76"/>
    </row>
    <row r="1034" ht="22.5" hidden="1" customHeight="1">
      <c r="A1034" s="28"/>
      <c r="B1034" s="30" t="str">
        <f>VLOOKUP($A1034,'2025'!$C:$Z,MATCH(B$1,'2025'!$C$1:$Z$1,0))</f>
        <v>#N/A</v>
      </c>
      <c r="C1034" s="27" t="str">
        <f>VLOOKUP($A1034,'2025'!$C:$Z,MATCH(C$1,'2025'!$C$1:$Z$1,0))</f>
        <v>#N/A</v>
      </c>
      <c r="D1034" s="27" t="str">
        <f>VLOOKUP($A1034,'2025'!$C:$Z,MATCH(D$1,'2025'!$C$1:$Z$1,0))</f>
        <v>#N/A</v>
      </c>
      <c r="E1034" s="27" t="str">
        <f>VLOOKUP($A1034,'2025'!$C:$Z,MATCH(E$1,'2025'!$C$1:$Z$1,0))</f>
        <v>#N/A</v>
      </c>
      <c r="F1034" s="27" t="str">
        <f>VLOOKUP($A1034,'2025'!$C:$Z,MATCH(F$1,'2025'!$C$1:$Z$1,0))</f>
        <v>#N/A</v>
      </c>
      <c r="G1034" s="27" t="str">
        <f>VLOOKUP($A1034,'2025'!$C:$Z,MATCH(G$1,'2025'!$C$1:$Z$1,0))</f>
        <v>#N/A</v>
      </c>
      <c r="H1034" s="27" t="str">
        <f>VLOOKUP($A1034,'2025'!$C:$Z,MATCH(H$1,'2025'!$C$1:$Z$1,0))</f>
        <v>#N/A</v>
      </c>
      <c r="I1034" s="27" t="str">
        <f>VLOOKUP($A1034,'2025'!$C:$Z,MATCH(I$1,'2025'!$C$1:$Z$1,0))</f>
        <v>#N/A</v>
      </c>
      <c r="J1034" s="27" t="str">
        <f>VLOOKUP($A1034,'2025'!$C:$Z,MATCH(J$1,'2025'!$C$1:$Z$1,0))</f>
        <v>#N/A</v>
      </c>
      <c r="K1034" s="27" t="str">
        <f>VLOOKUP($A1034,'2025'!$C:$Z,MATCH(K$1,'2025'!$C$1:$Z$1,0))</f>
        <v>#N/A</v>
      </c>
      <c r="L1034" s="27" t="str">
        <f>VLOOKUP($A1034,'2025'!$C:$Z,MATCH(L$1,'2025'!$C$1:$Z$1,0))</f>
        <v>#N/A</v>
      </c>
      <c r="M1034" s="27" t="str">
        <f>VLOOKUP($A1034,'2025'!$C:$Z,MATCH(M$1,'2025'!$C$1:$Z$1,0))</f>
        <v>#N/A</v>
      </c>
      <c r="N1034" s="27" t="str">
        <f>VLOOKUP($A1034,'2025'!$C:$Z,MATCH(N$1,'2025'!$C$1:$Z$1,0))</f>
        <v>#N/A</v>
      </c>
      <c r="O1034" s="27" t="str">
        <f>VLOOKUP($A1034,'2025'!$C:$Z,MATCH(O$1,'2025'!$C$1:$Z$1,0))</f>
        <v>#N/A</v>
      </c>
      <c r="P1034" s="31"/>
      <c r="Q1034" s="31"/>
      <c r="R1034" s="31"/>
      <c r="S1034" s="31"/>
      <c r="T1034" s="31"/>
      <c r="U1034" s="76"/>
      <c r="V1034" s="76"/>
      <c r="W1034" s="76"/>
      <c r="X1034" s="76"/>
      <c r="Y1034" s="76"/>
      <c r="Z1034" s="76"/>
      <c r="AA1034" s="76"/>
      <c r="AB1034" s="76"/>
      <c r="AC1034" s="76"/>
      <c r="AD1034" s="76"/>
    </row>
    <row r="1035" ht="22.5" hidden="1" customHeight="1">
      <c r="A1035" s="28"/>
      <c r="B1035" s="30" t="str">
        <f>VLOOKUP($A1035,'2025'!$C:$Z,MATCH(B$1,'2025'!$C$1:$Z$1,0))</f>
        <v>#N/A</v>
      </c>
      <c r="C1035" s="27" t="str">
        <f>VLOOKUP($A1035,'2025'!$C:$Z,MATCH(C$1,'2025'!$C$1:$Z$1,0))</f>
        <v>#N/A</v>
      </c>
      <c r="D1035" s="27" t="str">
        <f>VLOOKUP($A1035,'2025'!$C:$Z,MATCH(D$1,'2025'!$C$1:$Z$1,0))</f>
        <v>#N/A</v>
      </c>
      <c r="E1035" s="27" t="str">
        <f>VLOOKUP($A1035,'2025'!$C:$Z,MATCH(E$1,'2025'!$C$1:$Z$1,0))</f>
        <v>#N/A</v>
      </c>
      <c r="F1035" s="27" t="str">
        <f>VLOOKUP($A1035,'2025'!$C:$Z,MATCH(F$1,'2025'!$C$1:$Z$1,0))</f>
        <v>#N/A</v>
      </c>
      <c r="G1035" s="27" t="str">
        <f>VLOOKUP($A1035,'2025'!$C:$Z,MATCH(G$1,'2025'!$C$1:$Z$1,0))</f>
        <v>#N/A</v>
      </c>
      <c r="H1035" s="27" t="str">
        <f>VLOOKUP($A1035,'2025'!$C:$Z,MATCH(H$1,'2025'!$C$1:$Z$1,0))</f>
        <v>#N/A</v>
      </c>
      <c r="I1035" s="27" t="str">
        <f>VLOOKUP($A1035,'2025'!$C:$Z,MATCH(I$1,'2025'!$C$1:$Z$1,0))</f>
        <v>#N/A</v>
      </c>
      <c r="J1035" s="27" t="str">
        <f>VLOOKUP($A1035,'2025'!$C:$Z,MATCH(J$1,'2025'!$C$1:$Z$1,0))</f>
        <v>#N/A</v>
      </c>
      <c r="K1035" s="27" t="str">
        <f>VLOOKUP($A1035,'2025'!$C:$Z,MATCH(K$1,'2025'!$C$1:$Z$1,0))</f>
        <v>#N/A</v>
      </c>
      <c r="L1035" s="27" t="str">
        <f>VLOOKUP($A1035,'2025'!$C:$Z,MATCH(L$1,'2025'!$C$1:$Z$1,0))</f>
        <v>#N/A</v>
      </c>
      <c r="M1035" s="27" t="str">
        <f>VLOOKUP($A1035,'2025'!$C:$Z,MATCH(M$1,'2025'!$C$1:$Z$1,0))</f>
        <v>#N/A</v>
      </c>
      <c r="N1035" s="27" t="str">
        <f>VLOOKUP($A1035,'2025'!$C:$Z,MATCH(N$1,'2025'!$C$1:$Z$1,0))</f>
        <v>#N/A</v>
      </c>
      <c r="O1035" s="27" t="str">
        <f>VLOOKUP($A1035,'2025'!$C:$Z,MATCH(O$1,'2025'!$C$1:$Z$1,0))</f>
        <v>#N/A</v>
      </c>
      <c r="P1035" s="31"/>
      <c r="Q1035" s="31"/>
      <c r="R1035" s="31"/>
      <c r="S1035" s="31"/>
      <c r="T1035" s="31"/>
      <c r="U1035" s="76"/>
      <c r="V1035" s="76"/>
      <c r="W1035" s="76"/>
      <c r="X1035" s="76"/>
      <c r="Y1035" s="76"/>
      <c r="Z1035" s="76"/>
      <c r="AA1035" s="76"/>
      <c r="AB1035" s="76"/>
      <c r="AC1035" s="76"/>
      <c r="AD1035" s="76"/>
    </row>
    <row r="1036" ht="22.5" hidden="1" customHeight="1">
      <c r="A1036" s="28"/>
      <c r="B1036" s="30" t="str">
        <f>VLOOKUP($A1036,'2025'!$C:$Z,MATCH(B$1,'2025'!$C$1:$Z$1,0))</f>
        <v>#N/A</v>
      </c>
      <c r="C1036" s="27" t="str">
        <f>VLOOKUP($A1036,'2025'!$C:$Z,MATCH(C$1,'2025'!$C$1:$Z$1,0))</f>
        <v>#N/A</v>
      </c>
      <c r="D1036" s="27" t="str">
        <f>VLOOKUP($A1036,'2025'!$C:$Z,MATCH(D$1,'2025'!$C$1:$Z$1,0))</f>
        <v>#N/A</v>
      </c>
      <c r="E1036" s="27" t="str">
        <f>VLOOKUP($A1036,'2025'!$C:$Z,MATCH(E$1,'2025'!$C$1:$Z$1,0))</f>
        <v>#N/A</v>
      </c>
      <c r="F1036" s="27" t="str">
        <f>VLOOKUP($A1036,'2025'!$C:$Z,MATCH(F$1,'2025'!$C$1:$Z$1,0))</f>
        <v>#N/A</v>
      </c>
      <c r="G1036" s="27" t="str">
        <f>VLOOKUP($A1036,'2025'!$C:$Z,MATCH(G$1,'2025'!$C$1:$Z$1,0))</f>
        <v>#N/A</v>
      </c>
      <c r="H1036" s="27" t="str">
        <f>VLOOKUP($A1036,'2025'!$C:$Z,MATCH(H$1,'2025'!$C$1:$Z$1,0))</f>
        <v>#N/A</v>
      </c>
      <c r="I1036" s="27" t="str">
        <f>VLOOKUP($A1036,'2025'!$C:$Z,MATCH(I$1,'2025'!$C$1:$Z$1,0))</f>
        <v>#N/A</v>
      </c>
      <c r="J1036" s="27" t="str">
        <f>VLOOKUP($A1036,'2025'!$C:$Z,MATCH(J$1,'2025'!$C$1:$Z$1,0))</f>
        <v>#N/A</v>
      </c>
      <c r="K1036" s="27" t="str">
        <f>VLOOKUP($A1036,'2025'!$C:$Z,MATCH(K$1,'2025'!$C$1:$Z$1,0))</f>
        <v>#N/A</v>
      </c>
      <c r="L1036" s="27" t="str">
        <f>VLOOKUP($A1036,'2025'!$C:$Z,MATCH(L$1,'2025'!$C$1:$Z$1,0))</f>
        <v>#N/A</v>
      </c>
      <c r="M1036" s="27" t="str">
        <f>VLOOKUP($A1036,'2025'!$C:$Z,MATCH(M$1,'2025'!$C$1:$Z$1,0))</f>
        <v>#N/A</v>
      </c>
      <c r="N1036" s="27" t="str">
        <f>VLOOKUP($A1036,'2025'!$C:$Z,MATCH(N$1,'2025'!$C$1:$Z$1,0))</f>
        <v>#N/A</v>
      </c>
      <c r="O1036" s="27" t="str">
        <f>VLOOKUP($A1036,'2025'!$C:$Z,MATCH(O$1,'2025'!$C$1:$Z$1,0))</f>
        <v>#N/A</v>
      </c>
      <c r="P1036" s="31"/>
      <c r="Q1036" s="31"/>
      <c r="R1036" s="31"/>
      <c r="S1036" s="31"/>
      <c r="T1036" s="31"/>
      <c r="U1036" s="76"/>
      <c r="V1036" s="76"/>
      <c r="W1036" s="76"/>
      <c r="X1036" s="76"/>
      <c r="Y1036" s="76"/>
      <c r="Z1036" s="76"/>
      <c r="AA1036" s="76"/>
      <c r="AB1036" s="76"/>
      <c r="AC1036" s="76"/>
      <c r="AD1036" s="76"/>
    </row>
    <row r="1037" ht="22.5" hidden="1" customHeight="1">
      <c r="A1037" s="28"/>
      <c r="B1037" s="30" t="str">
        <f>VLOOKUP($A1037,'2025'!$C:$Z,MATCH(B$1,'2025'!$C$1:$Z$1,0))</f>
        <v>#N/A</v>
      </c>
      <c r="C1037" s="27" t="str">
        <f>VLOOKUP($A1037,'2025'!$C:$Z,MATCH(C$1,'2025'!$C$1:$Z$1,0))</f>
        <v>#N/A</v>
      </c>
      <c r="D1037" s="27" t="str">
        <f>VLOOKUP($A1037,'2025'!$C:$Z,MATCH(D$1,'2025'!$C$1:$Z$1,0))</f>
        <v>#N/A</v>
      </c>
      <c r="E1037" s="27" t="str">
        <f>VLOOKUP($A1037,'2025'!$C:$Z,MATCH(E$1,'2025'!$C$1:$Z$1,0))</f>
        <v>#N/A</v>
      </c>
      <c r="F1037" s="27" t="str">
        <f>VLOOKUP($A1037,'2025'!$C:$Z,MATCH(F$1,'2025'!$C$1:$Z$1,0))</f>
        <v>#N/A</v>
      </c>
      <c r="G1037" s="27" t="str">
        <f>VLOOKUP($A1037,'2025'!$C:$Z,MATCH(G$1,'2025'!$C$1:$Z$1,0))</f>
        <v>#N/A</v>
      </c>
      <c r="H1037" s="27" t="str">
        <f>VLOOKUP($A1037,'2025'!$C:$Z,MATCH(H$1,'2025'!$C$1:$Z$1,0))</f>
        <v>#N/A</v>
      </c>
      <c r="I1037" s="27" t="str">
        <f>VLOOKUP($A1037,'2025'!$C:$Z,MATCH(I$1,'2025'!$C$1:$Z$1,0))</f>
        <v>#N/A</v>
      </c>
      <c r="J1037" s="27" t="str">
        <f>VLOOKUP($A1037,'2025'!$C:$Z,MATCH(J$1,'2025'!$C$1:$Z$1,0))</f>
        <v>#N/A</v>
      </c>
      <c r="K1037" s="27" t="str">
        <f>VLOOKUP($A1037,'2025'!$C:$Z,MATCH(K$1,'2025'!$C$1:$Z$1,0))</f>
        <v>#N/A</v>
      </c>
      <c r="L1037" s="27" t="str">
        <f>VLOOKUP($A1037,'2025'!$C:$Z,MATCH(L$1,'2025'!$C$1:$Z$1,0))</f>
        <v>#N/A</v>
      </c>
      <c r="M1037" s="27" t="str">
        <f>VLOOKUP($A1037,'2025'!$C:$Z,MATCH(M$1,'2025'!$C$1:$Z$1,0))</f>
        <v>#N/A</v>
      </c>
      <c r="N1037" s="27" t="str">
        <f>VLOOKUP($A1037,'2025'!$C:$Z,MATCH(N$1,'2025'!$C$1:$Z$1,0))</f>
        <v>#N/A</v>
      </c>
      <c r="O1037" s="27" t="str">
        <f>VLOOKUP($A1037,'2025'!$C:$Z,MATCH(O$1,'2025'!$C$1:$Z$1,0))</f>
        <v>#N/A</v>
      </c>
      <c r="P1037" s="31"/>
      <c r="Q1037" s="31"/>
      <c r="R1037" s="31"/>
      <c r="S1037" s="31"/>
      <c r="T1037" s="31"/>
      <c r="U1037" s="76"/>
      <c r="V1037" s="76"/>
      <c r="W1037" s="76"/>
      <c r="X1037" s="76"/>
      <c r="Y1037" s="76"/>
      <c r="Z1037" s="76"/>
      <c r="AA1037" s="76"/>
      <c r="AB1037" s="76"/>
      <c r="AC1037" s="76"/>
      <c r="AD1037" s="76"/>
    </row>
    <row r="1038" ht="22.5" hidden="1" customHeight="1">
      <c r="A1038" s="28"/>
      <c r="B1038" s="30" t="str">
        <f>VLOOKUP($A1038,'2025'!$C:$Z,MATCH(B$1,'2025'!$C$1:$Z$1,0))</f>
        <v>#N/A</v>
      </c>
      <c r="C1038" s="27" t="str">
        <f>VLOOKUP($A1038,'2025'!$C:$Z,MATCH(C$1,'2025'!$C$1:$Z$1,0))</f>
        <v>#N/A</v>
      </c>
      <c r="D1038" s="27" t="str">
        <f>VLOOKUP($A1038,'2025'!$C:$Z,MATCH(D$1,'2025'!$C$1:$Z$1,0))</f>
        <v>#N/A</v>
      </c>
      <c r="E1038" s="27" t="str">
        <f>VLOOKUP($A1038,'2025'!$C:$Z,MATCH(E$1,'2025'!$C$1:$Z$1,0))</f>
        <v>#N/A</v>
      </c>
      <c r="F1038" s="27" t="str">
        <f>VLOOKUP($A1038,'2025'!$C:$Z,MATCH(F$1,'2025'!$C$1:$Z$1,0))</f>
        <v>#N/A</v>
      </c>
      <c r="G1038" s="27" t="str">
        <f>VLOOKUP($A1038,'2025'!$C:$Z,MATCH(G$1,'2025'!$C$1:$Z$1,0))</f>
        <v>#N/A</v>
      </c>
      <c r="H1038" s="27" t="str">
        <f>VLOOKUP($A1038,'2025'!$C:$Z,MATCH(H$1,'2025'!$C$1:$Z$1,0))</f>
        <v>#N/A</v>
      </c>
      <c r="I1038" s="27" t="str">
        <f>VLOOKUP($A1038,'2025'!$C:$Z,MATCH(I$1,'2025'!$C$1:$Z$1,0))</f>
        <v>#N/A</v>
      </c>
      <c r="J1038" s="27" t="str">
        <f>VLOOKUP($A1038,'2025'!$C:$Z,MATCH(J$1,'2025'!$C$1:$Z$1,0))</f>
        <v>#N/A</v>
      </c>
      <c r="K1038" s="27" t="str">
        <f>VLOOKUP($A1038,'2025'!$C:$Z,MATCH(K$1,'2025'!$C$1:$Z$1,0))</f>
        <v>#N/A</v>
      </c>
      <c r="L1038" s="27" t="str">
        <f>VLOOKUP($A1038,'2025'!$C:$Z,MATCH(L$1,'2025'!$C$1:$Z$1,0))</f>
        <v>#N/A</v>
      </c>
      <c r="M1038" s="27" t="str">
        <f>VLOOKUP($A1038,'2025'!$C:$Z,MATCH(M$1,'2025'!$C$1:$Z$1,0))</f>
        <v>#N/A</v>
      </c>
      <c r="N1038" s="27" t="str">
        <f>VLOOKUP($A1038,'2025'!$C:$Z,MATCH(N$1,'2025'!$C$1:$Z$1,0))</f>
        <v>#N/A</v>
      </c>
      <c r="O1038" s="27" t="str">
        <f>VLOOKUP($A1038,'2025'!$C:$Z,MATCH(O$1,'2025'!$C$1:$Z$1,0))</f>
        <v>#N/A</v>
      </c>
      <c r="P1038" s="31"/>
      <c r="Q1038" s="31"/>
      <c r="R1038" s="31"/>
      <c r="S1038" s="31"/>
      <c r="T1038" s="31"/>
      <c r="U1038" s="76"/>
      <c r="V1038" s="76"/>
      <c r="W1038" s="76"/>
      <c r="X1038" s="76"/>
      <c r="Y1038" s="76"/>
      <c r="Z1038" s="76"/>
      <c r="AA1038" s="76"/>
      <c r="AB1038" s="76"/>
      <c r="AC1038" s="76"/>
      <c r="AD1038" s="76"/>
    </row>
    <row r="1039" ht="22.5" hidden="1" customHeight="1">
      <c r="A1039" s="28"/>
      <c r="B1039" s="30" t="str">
        <f>VLOOKUP($A1039,'2025'!$C:$Z,MATCH(B$1,'2025'!$C$1:$Z$1,0))</f>
        <v>#N/A</v>
      </c>
      <c r="C1039" s="27" t="str">
        <f>VLOOKUP($A1039,'2025'!$C:$Z,MATCH(C$1,'2025'!$C$1:$Z$1,0))</f>
        <v>#N/A</v>
      </c>
      <c r="D1039" s="27" t="str">
        <f>VLOOKUP($A1039,'2025'!$C:$Z,MATCH(D$1,'2025'!$C$1:$Z$1,0))</f>
        <v>#N/A</v>
      </c>
      <c r="E1039" s="27" t="str">
        <f>VLOOKUP($A1039,'2025'!$C:$Z,MATCH(E$1,'2025'!$C$1:$Z$1,0))</f>
        <v>#N/A</v>
      </c>
      <c r="F1039" s="27" t="str">
        <f>VLOOKUP($A1039,'2025'!$C:$Z,MATCH(F$1,'2025'!$C$1:$Z$1,0))</f>
        <v>#N/A</v>
      </c>
      <c r="G1039" s="27" t="str">
        <f>VLOOKUP($A1039,'2025'!$C:$Z,MATCH(G$1,'2025'!$C$1:$Z$1,0))</f>
        <v>#N/A</v>
      </c>
      <c r="H1039" s="27" t="str">
        <f>VLOOKUP($A1039,'2025'!$C:$Z,MATCH(H$1,'2025'!$C$1:$Z$1,0))</f>
        <v>#N/A</v>
      </c>
      <c r="I1039" s="27" t="str">
        <f>VLOOKUP($A1039,'2025'!$C:$Z,MATCH(I$1,'2025'!$C$1:$Z$1,0))</f>
        <v>#N/A</v>
      </c>
      <c r="J1039" s="27" t="str">
        <f>VLOOKUP($A1039,'2025'!$C:$Z,MATCH(J$1,'2025'!$C$1:$Z$1,0))</f>
        <v>#N/A</v>
      </c>
      <c r="K1039" s="27" t="str">
        <f>VLOOKUP($A1039,'2025'!$C:$Z,MATCH(K$1,'2025'!$C$1:$Z$1,0))</f>
        <v>#N/A</v>
      </c>
      <c r="L1039" s="27" t="str">
        <f>VLOOKUP($A1039,'2025'!$C:$Z,MATCH(L$1,'2025'!$C$1:$Z$1,0))</f>
        <v>#N/A</v>
      </c>
      <c r="M1039" s="27" t="str">
        <f>VLOOKUP($A1039,'2025'!$C:$Z,MATCH(M$1,'2025'!$C$1:$Z$1,0))</f>
        <v>#N/A</v>
      </c>
      <c r="N1039" s="27" t="str">
        <f>VLOOKUP($A1039,'2025'!$C:$Z,MATCH(N$1,'2025'!$C$1:$Z$1,0))</f>
        <v>#N/A</v>
      </c>
      <c r="O1039" s="27" t="str">
        <f>VLOOKUP($A1039,'2025'!$C:$Z,MATCH(O$1,'2025'!$C$1:$Z$1,0))</f>
        <v>#N/A</v>
      </c>
      <c r="P1039" s="31"/>
      <c r="Q1039" s="31"/>
      <c r="R1039" s="31"/>
      <c r="S1039" s="31"/>
      <c r="T1039" s="31"/>
      <c r="U1039" s="76"/>
      <c r="V1039" s="76"/>
      <c r="W1039" s="76"/>
      <c r="X1039" s="76"/>
      <c r="Y1039" s="76"/>
      <c r="Z1039" s="76"/>
      <c r="AA1039" s="76"/>
      <c r="AB1039" s="76"/>
      <c r="AC1039" s="76"/>
      <c r="AD1039" s="76"/>
    </row>
    <row r="1040" ht="22.5" hidden="1" customHeight="1">
      <c r="A1040" s="28"/>
      <c r="B1040" s="30" t="str">
        <f>VLOOKUP($A1040,'2025'!$C:$Z,MATCH(B$1,'2025'!$C$1:$Z$1,0))</f>
        <v>#N/A</v>
      </c>
      <c r="C1040" s="27" t="str">
        <f>VLOOKUP($A1040,'2025'!$C:$Z,MATCH(C$1,'2025'!$C$1:$Z$1,0))</f>
        <v>#N/A</v>
      </c>
      <c r="D1040" s="27" t="str">
        <f>VLOOKUP($A1040,'2025'!$C:$Z,MATCH(D$1,'2025'!$C$1:$Z$1,0))</f>
        <v>#N/A</v>
      </c>
      <c r="E1040" s="27" t="str">
        <f>VLOOKUP($A1040,'2025'!$C:$Z,MATCH(E$1,'2025'!$C$1:$Z$1,0))</f>
        <v>#N/A</v>
      </c>
      <c r="F1040" s="27" t="str">
        <f>VLOOKUP($A1040,'2025'!$C:$Z,MATCH(F$1,'2025'!$C$1:$Z$1,0))</f>
        <v>#N/A</v>
      </c>
      <c r="G1040" s="27" t="str">
        <f>VLOOKUP($A1040,'2025'!$C:$Z,MATCH(G$1,'2025'!$C$1:$Z$1,0))</f>
        <v>#N/A</v>
      </c>
      <c r="H1040" s="27" t="str">
        <f>VLOOKUP($A1040,'2025'!$C:$Z,MATCH(H$1,'2025'!$C$1:$Z$1,0))</f>
        <v>#N/A</v>
      </c>
      <c r="I1040" s="27" t="str">
        <f>VLOOKUP($A1040,'2025'!$C:$Z,MATCH(I$1,'2025'!$C$1:$Z$1,0))</f>
        <v>#N/A</v>
      </c>
      <c r="J1040" s="27" t="str">
        <f>VLOOKUP($A1040,'2025'!$C:$Z,MATCH(J$1,'2025'!$C$1:$Z$1,0))</f>
        <v>#N/A</v>
      </c>
      <c r="K1040" s="27" t="str">
        <f>VLOOKUP($A1040,'2025'!$C:$Z,MATCH(K$1,'2025'!$C$1:$Z$1,0))</f>
        <v>#N/A</v>
      </c>
      <c r="L1040" s="27" t="str">
        <f>VLOOKUP($A1040,'2025'!$C:$Z,MATCH(L$1,'2025'!$C$1:$Z$1,0))</f>
        <v>#N/A</v>
      </c>
      <c r="M1040" s="27" t="str">
        <f>VLOOKUP($A1040,'2025'!$C:$Z,MATCH(M$1,'2025'!$C$1:$Z$1,0))</f>
        <v>#N/A</v>
      </c>
      <c r="N1040" s="27" t="str">
        <f>VLOOKUP($A1040,'2025'!$C:$Z,MATCH(N$1,'2025'!$C$1:$Z$1,0))</f>
        <v>#N/A</v>
      </c>
      <c r="O1040" s="27" t="str">
        <f>VLOOKUP($A1040,'2025'!$C:$Z,MATCH(O$1,'2025'!$C$1:$Z$1,0))</f>
        <v>#N/A</v>
      </c>
      <c r="P1040" s="31"/>
      <c r="Q1040" s="31"/>
      <c r="R1040" s="31"/>
      <c r="S1040" s="31"/>
      <c r="T1040" s="31"/>
      <c r="U1040" s="76"/>
      <c r="V1040" s="76"/>
      <c r="W1040" s="76"/>
      <c r="X1040" s="76"/>
      <c r="Y1040" s="76"/>
      <c r="Z1040" s="76"/>
      <c r="AA1040" s="76"/>
      <c r="AB1040" s="76"/>
      <c r="AC1040" s="76"/>
      <c r="AD1040" s="76"/>
    </row>
    <row r="1041" ht="22.5" hidden="1" customHeight="1">
      <c r="A1041" s="28"/>
      <c r="B1041" s="30" t="str">
        <f>VLOOKUP($A1041,'2025'!$C:$Z,MATCH(B$1,'2025'!$C$1:$Z$1,0))</f>
        <v>#N/A</v>
      </c>
      <c r="C1041" s="27" t="str">
        <f>VLOOKUP($A1041,'2025'!$C:$Z,MATCH(C$1,'2025'!$C$1:$Z$1,0))</f>
        <v>#N/A</v>
      </c>
      <c r="D1041" s="27" t="str">
        <f>VLOOKUP($A1041,'2025'!$C:$Z,MATCH(D$1,'2025'!$C$1:$Z$1,0))</f>
        <v>#N/A</v>
      </c>
      <c r="E1041" s="27" t="str">
        <f>VLOOKUP($A1041,'2025'!$C:$Z,MATCH(E$1,'2025'!$C$1:$Z$1,0))</f>
        <v>#N/A</v>
      </c>
      <c r="F1041" s="27" t="str">
        <f>VLOOKUP($A1041,'2025'!$C:$Z,MATCH(F$1,'2025'!$C$1:$Z$1,0))</f>
        <v>#N/A</v>
      </c>
      <c r="G1041" s="27" t="str">
        <f>VLOOKUP($A1041,'2025'!$C:$Z,MATCH(G$1,'2025'!$C$1:$Z$1,0))</f>
        <v>#N/A</v>
      </c>
      <c r="H1041" s="27" t="str">
        <f>VLOOKUP($A1041,'2025'!$C:$Z,MATCH(H$1,'2025'!$C$1:$Z$1,0))</f>
        <v>#N/A</v>
      </c>
      <c r="I1041" s="27" t="str">
        <f>VLOOKUP($A1041,'2025'!$C:$Z,MATCH(I$1,'2025'!$C$1:$Z$1,0))</f>
        <v>#N/A</v>
      </c>
      <c r="J1041" s="27" t="str">
        <f>VLOOKUP($A1041,'2025'!$C:$Z,MATCH(J$1,'2025'!$C$1:$Z$1,0))</f>
        <v>#N/A</v>
      </c>
      <c r="K1041" s="27" t="str">
        <f>VLOOKUP($A1041,'2025'!$C:$Z,MATCH(K$1,'2025'!$C$1:$Z$1,0))</f>
        <v>#N/A</v>
      </c>
      <c r="L1041" s="27" t="str">
        <f>VLOOKUP($A1041,'2025'!$C:$Z,MATCH(L$1,'2025'!$C$1:$Z$1,0))</f>
        <v>#N/A</v>
      </c>
      <c r="M1041" s="27" t="str">
        <f>VLOOKUP($A1041,'2025'!$C:$Z,MATCH(M$1,'2025'!$C$1:$Z$1,0))</f>
        <v>#N/A</v>
      </c>
      <c r="N1041" s="27" t="str">
        <f>VLOOKUP($A1041,'2025'!$C:$Z,MATCH(N$1,'2025'!$C$1:$Z$1,0))</f>
        <v>#N/A</v>
      </c>
      <c r="O1041" s="27" t="str">
        <f>VLOOKUP($A1041,'2025'!$C:$Z,MATCH(O$1,'2025'!$C$1:$Z$1,0))</f>
        <v>#N/A</v>
      </c>
      <c r="P1041" s="31"/>
      <c r="Q1041" s="31"/>
      <c r="R1041" s="31"/>
      <c r="S1041" s="31"/>
      <c r="T1041" s="31"/>
      <c r="U1041" s="76"/>
      <c r="V1041" s="76"/>
      <c r="W1041" s="76"/>
      <c r="X1041" s="76"/>
      <c r="Y1041" s="76"/>
      <c r="Z1041" s="76"/>
      <c r="AA1041" s="76"/>
      <c r="AB1041" s="76"/>
      <c r="AC1041" s="76"/>
      <c r="AD1041" s="76"/>
    </row>
    <row r="1042" ht="22.5" hidden="1" customHeight="1">
      <c r="A1042" s="28"/>
      <c r="B1042" s="30" t="str">
        <f>VLOOKUP($A1042,'2025'!$C:$Z,MATCH(B$1,'2025'!$C$1:$Z$1,0))</f>
        <v>#N/A</v>
      </c>
      <c r="C1042" s="27" t="str">
        <f>VLOOKUP($A1042,'2025'!$C:$Z,MATCH(C$1,'2025'!$C$1:$Z$1,0))</f>
        <v>#N/A</v>
      </c>
      <c r="D1042" s="27" t="str">
        <f>VLOOKUP($A1042,'2025'!$C:$Z,MATCH(D$1,'2025'!$C$1:$Z$1,0))</f>
        <v>#N/A</v>
      </c>
      <c r="E1042" s="27" t="str">
        <f>VLOOKUP($A1042,'2025'!$C:$Z,MATCH(E$1,'2025'!$C$1:$Z$1,0))</f>
        <v>#N/A</v>
      </c>
      <c r="F1042" s="27" t="str">
        <f>VLOOKUP($A1042,'2025'!$C:$Z,MATCH(F$1,'2025'!$C$1:$Z$1,0))</f>
        <v>#N/A</v>
      </c>
      <c r="G1042" s="27" t="str">
        <f>VLOOKUP($A1042,'2025'!$C:$Z,MATCH(G$1,'2025'!$C$1:$Z$1,0))</f>
        <v>#N/A</v>
      </c>
      <c r="H1042" s="27" t="str">
        <f>VLOOKUP($A1042,'2025'!$C:$Z,MATCH(H$1,'2025'!$C$1:$Z$1,0))</f>
        <v>#N/A</v>
      </c>
      <c r="I1042" s="27" t="str">
        <f>VLOOKUP($A1042,'2025'!$C:$Z,MATCH(I$1,'2025'!$C$1:$Z$1,0))</f>
        <v>#N/A</v>
      </c>
      <c r="J1042" s="27" t="str">
        <f>VLOOKUP($A1042,'2025'!$C:$Z,MATCH(J$1,'2025'!$C$1:$Z$1,0))</f>
        <v>#N/A</v>
      </c>
      <c r="K1042" s="27" t="str">
        <f>VLOOKUP($A1042,'2025'!$C:$Z,MATCH(K$1,'2025'!$C$1:$Z$1,0))</f>
        <v>#N/A</v>
      </c>
      <c r="L1042" s="27" t="str">
        <f>VLOOKUP($A1042,'2025'!$C:$Z,MATCH(L$1,'2025'!$C$1:$Z$1,0))</f>
        <v>#N/A</v>
      </c>
      <c r="M1042" s="27" t="str">
        <f>VLOOKUP($A1042,'2025'!$C:$Z,MATCH(M$1,'2025'!$C$1:$Z$1,0))</f>
        <v>#N/A</v>
      </c>
      <c r="N1042" s="27" t="str">
        <f>VLOOKUP($A1042,'2025'!$C:$Z,MATCH(N$1,'2025'!$C$1:$Z$1,0))</f>
        <v>#N/A</v>
      </c>
      <c r="O1042" s="27" t="str">
        <f>VLOOKUP($A1042,'2025'!$C:$Z,MATCH(O$1,'2025'!$C$1:$Z$1,0))</f>
        <v>#N/A</v>
      </c>
      <c r="P1042" s="31"/>
      <c r="Q1042" s="31"/>
      <c r="R1042" s="31"/>
      <c r="S1042" s="31"/>
      <c r="T1042" s="31"/>
      <c r="U1042" s="76"/>
      <c r="V1042" s="76"/>
      <c r="W1042" s="76"/>
      <c r="X1042" s="76"/>
      <c r="Y1042" s="76"/>
      <c r="Z1042" s="76"/>
      <c r="AA1042" s="76"/>
      <c r="AB1042" s="76"/>
      <c r="AC1042" s="76"/>
      <c r="AD1042" s="76"/>
    </row>
    <row r="1043" ht="22.5" hidden="1" customHeight="1">
      <c r="A1043" s="28"/>
      <c r="B1043" s="30" t="str">
        <f>VLOOKUP($A1043,'2025'!$C:$Z,MATCH(B$1,'2025'!$C$1:$Z$1,0))</f>
        <v>#N/A</v>
      </c>
      <c r="C1043" s="27" t="str">
        <f>VLOOKUP($A1043,'2025'!$C:$Z,MATCH(C$1,'2025'!$C$1:$Z$1,0))</f>
        <v>#N/A</v>
      </c>
      <c r="D1043" s="27" t="str">
        <f>VLOOKUP($A1043,'2025'!$C:$Z,MATCH(D$1,'2025'!$C$1:$Z$1,0))</f>
        <v>#N/A</v>
      </c>
      <c r="E1043" s="27" t="str">
        <f>VLOOKUP($A1043,'2025'!$C:$Z,MATCH(E$1,'2025'!$C$1:$Z$1,0))</f>
        <v>#N/A</v>
      </c>
      <c r="F1043" s="27" t="str">
        <f>VLOOKUP($A1043,'2025'!$C:$Z,MATCH(F$1,'2025'!$C$1:$Z$1,0))</f>
        <v>#N/A</v>
      </c>
      <c r="G1043" s="27" t="str">
        <f>VLOOKUP($A1043,'2025'!$C:$Z,MATCH(G$1,'2025'!$C$1:$Z$1,0))</f>
        <v>#N/A</v>
      </c>
      <c r="H1043" s="27" t="str">
        <f>VLOOKUP($A1043,'2025'!$C:$Z,MATCH(H$1,'2025'!$C$1:$Z$1,0))</f>
        <v>#N/A</v>
      </c>
      <c r="I1043" s="27" t="str">
        <f>VLOOKUP($A1043,'2025'!$C:$Z,MATCH(I$1,'2025'!$C$1:$Z$1,0))</f>
        <v>#N/A</v>
      </c>
      <c r="J1043" s="27" t="str">
        <f>VLOOKUP($A1043,'2025'!$C:$Z,MATCH(J$1,'2025'!$C$1:$Z$1,0))</f>
        <v>#N/A</v>
      </c>
      <c r="K1043" s="27" t="str">
        <f>VLOOKUP($A1043,'2025'!$C:$Z,MATCH(K$1,'2025'!$C$1:$Z$1,0))</f>
        <v>#N/A</v>
      </c>
      <c r="L1043" s="27" t="str">
        <f>VLOOKUP($A1043,'2025'!$C:$Z,MATCH(L$1,'2025'!$C$1:$Z$1,0))</f>
        <v>#N/A</v>
      </c>
      <c r="M1043" s="27" t="str">
        <f>VLOOKUP($A1043,'2025'!$C:$Z,MATCH(M$1,'2025'!$C$1:$Z$1,0))</f>
        <v>#N/A</v>
      </c>
      <c r="N1043" s="27" t="str">
        <f>VLOOKUP($A1043,'2025'!$C:$Z,MATCH(N$1,'2025'!$C$1:$Z$1,0))</f>
        <v>#N/A</v>
      </c>
      <c r="O1043" s="27" t="str">
        <f>VLOOKUP($A1043,'2025'!$C:$Z,MATCH(O$1,'2025'!$C$1:$Z$1,0))</f>
        <v>#N/A</v>
      </c>
      <c r="P1043" s="31"/>
      <c r="Q1043" s="31"/>
      <c r="R1043" s="31"/>
      <c r="S1043" s="31"/>
      <c r="T1043" s="31"/>
      <c r="U1043" s="76"/>
      <c r="V1043" s="76"/>
      <c r="W1043" s="76"/>
      <c r="X1043" s="76"/>
      <c r="Y1043" s="76"/>
      <c r="Z1043" s="76"/>
      <c r="AA1043" s="76"/>
      <c r="AB1043" s="76"/>
      <c r="AC1043" s="76"/>
      <c r="AD1043" s="76"/>
    </row>
    <row r="1044" ht="22.5" hidden="1" customHeight="1">
      <c r="A1044" s="28"/>
      <c r="B1044" s="30" t="str">
        <f>VLOOKUP($A1044,'2025'!$C:$Z,MATCH(B$1,'2025'!$C$1:$Z$1,0))</f>
        <v>#N/A</v>
      </c>
      <c r="C1044" s="27" t="str">
        <f>VLOOKUP($A1044,'2025'!$C:$Z,MATCH(C$1,'2025'!$C$1:$Z$1,0))</f>
        <v>#N/A</v>
      </c>
      <c r="D1044" s="27" t="str">
        <f>VLOOKUP($A1044,'2025'!$C:$Z,MATCH(D$1,'2025'!$C$1:$Z$1,0))</f>
        <v>#N/A</v>
      </c>
      <c r="E1044" s="27" t="str">
        <f>VLOOKUP($A1044,'2025'!$C:$Z,MATCH(E$1,'2025'!$C$1:$Z$1,0))</f>
        <v>#N/A</v>
      </c>
      <c r="F1044" s="27" t="str">
        <f>VLOOKUP($A1044,'2025'!$C:$Z,MATCH(F$1,'2025'!$C$1:$Z$1,0))</f>
        <v>#N/A</v>
      </c>
      <c r="G1044" s="27" t="str">
        <f>VLOOKUP($A1044,'2025'!$C:$Z,MATCH(G$1,'2025'!$C$1:$Z$1,0))</f>
        <v>#N/A</v>
      </c>
      <c r="H1044" s="27" t="str">
        <f>VLOOKUP($A1044,'2025'!$C:$Z,MATCH(H$1,'2025'!$C$1:$Z$1,0))</f>
        <v>#N/A</v>
      </c>
      <c r="I1044" s="27" t="str">
        <f>VLOOKUP($A1044,'2025'!$C:$Z,MATCH(I$1,'2025'!$C$1:$Z$1,0))</f>
        <v>#N/A</v>
      </c>
      <c r="J1044" s="27" t="str">
        <f>VLOOKUP($A1044,'2025'!$C:$Z,MATCH(J$1,'2025'!$C$1:$Z$1,0))</f>
        <v>#N/A</v>
      </c>
      <c r="K1044" s="27" t="str">
        <f>VLOOKUP($A1044,'2025'!$C:$Z,MATCH(K$1,'2025'!$C$1:$Z$1,0))</f>
        <v>#N/A</v>
      </c>
      <c r="L1044" s="27" t="str">
        <f>VLOOKUP($A1044,'2025'!$C:$Z,MATCH(L$1,'2025'!$C$1:$Z$1,0))</f>
        <v>#N/A</v>
      </c>
      <c r="M1044" s="27" t="str">
        <f>VLOOKUP($A1044,'2025'!$C:$Z,MATCH(M$1,'2025'!$C$1:$Z$1,0))</f>
        <v>#N/A</v>
      </c>
      <c r="N1044" s="27" t="str">
        <f>VLOOKUP($A1044,'2025'!$C:$Z,MATCH(N$1,'2025'!$C$1:$Z$1,0))</f>
        <v>#N/A</v>
      </c>
      <c r="O1044" s="27" t="str">
        <f>VLOOKUP($A1044,'2025'!$C:$Z,MATCH(O$1,'2025'!$C$1:$Z$1,0))</f>
        <v>#N/A</v>
      </c>
      <c r="P1044" s="31"/>
      <c r="Q1044" s="31"/>
      <c r="R1044" s="31"/>
      <c r="S1044" s="31"/>
      <c r="T1044" s="31"/>
      <c r="U1044" s="76"/>
      <c r="V1044" s="76"/>
      <c r="W1044" s="76"/>
      <c r="X1044" s="76"/>
      <c r="Y1044" s="76"/>
      <c r="Z1044" s="76"/>
      <c r="AA1044" s="76"/>
      <c r="AB1044" s="76"/>
      <c r="AC1044" s="76"/>
      <c r="AD1044" s="76"/>
    </row>
    <row r="1045" ht="22.5" hidden="1" customHeight="1">
      <c r="A1045" s="28"/>
      <c r="B1045" s="30" t="str">
        <f>VLOOKUP($A1045,'2025'!$C:$Z,MATCH(B$1,'2025'!$C$1:$Z$1,0))</f>
        <v>#N/A</v>
      </c>
      <c r="C1045" s="27" t="str">
        <f>VLOOKUP($A1045,'2025'!$C:$Z,MATCH(C$1,'2025'!$C$1:$Z$1,0))</f>
        <v>#N/A</v>
      </c>
      <c r="D1045" s="27" t="str">
        <f>VLOOKUP($A1045,'2025'!$C:$Z,MATCH(D$1,'2025'!$C$1:$Z$1,0))</f>
        <v>#N/A</v>
      </c>
      <c r="E1045" s="27" t="str">
        <f>VLOOKUP($A1045,'2025'!$C:$Z,MATCH(E$1,'2025'!$C$1:$Z$1,0))</f>
        <v>#N/A</v>
      </c>
      <c r="F1045" s="27" t="str">
        <f>VLOOKUP($A1045,'2025'!$C:$Z,MATCH(F$1,'2025'!$C$1:$Z$1,0))</f>
        <v>#N/A</v>
      </c>
      <c r="G1045" s="27" t="str">
        <f>VLOOKUP($A1045,'2025'!$C:$Z,MATCH(G$1,'2025'!$C$1:$Z$1,0))</f>
        <v>#N/A</v>
      </c>
      <c r="H1045" s="27" t="str">
        <f>VLOOKUP($A1045,'2025'!$C:$Z,MATCH(H$1,'2025'!$C$1:$Z$1,0))</f>
        <v>#N/A</v>
      </c>
      <c r="I1045" s="27" t="str">
        <f>VLOOKUP($A1045,'2025'!$C:$Z,MATCH(I$1,'2025'!$C$1:$Z$1,0))</f>
        <v>#N/A</v>
      </c>
      <c r="J1045" s="27" t="str">
        <f>VLOOKUP($A1045,'2025'!$C:$Z,MATCH(J$1,'2025'!$C$1:$Z$1,0))</f>
        <v>#N/A</v>
      </c>
      <c r="K1045" s="27" t="str">
        <f>VLOOKUP($A1045,'2025'!$C:$Z,MATCH(K$1,'2025'!$C$1:$Z$1,0))</f>
        <v>#N/A</v>
      </c>
      <c r="L1045" s="27" t="str">
        <f>VLOOKUP($A1045,'2025'!$C:$Z,MATCH(L$1,'2025'!$C$1:$Z$1,0))</f>
        <v>#N/A</v>
      </c>
      <c r="M1045" s="27" t="str">
        <f>VLOOKUP($A1045,'2025'!$C:$Z,MATCH(M$1,'2025'!$C$1:$Z$1,0))</f>
        <v>#N/A</v>
      </c>
      <c r="N1045" s="27" t="str">
        <f>VLOOKUP($A1045,'2025'!$C:$Z,MATCH(N$1,'2025'!$C$1:$Z$1,0))</f>
        <v>#N/A</v>
      </c>
      <c r="O1045" s="27" t="str">
        <f>VLOOKUP($A1045,'2025'!$C:$Z,MATCH(O$1,'2025'!$C$1:$Z$1,0))</f>
        <v>#N/A</v>
      </c>
      <c r="P1045" s="31"/>
      <c r="Q1045" s="31"/>
      <c r="R1045" s="31"/>
      <c r="S1045" s="31"/>
      <c r="T1045" s="31"/>
      <c r="U1045" s="76"/>
      <c r="V1045" s="76"/>
      <c r="W1045" s="76"/>
      <c r="X1045" s="76"/>
      <c r="Y1045" s="76"/>
      <c r="Z1045" s="76"/>
      <c r="AA1045" s="76"/>
      <c r="AB1045" s="76"/>
      <c r="AC1045" s="76"/>
      <c r="AD1045" s="76"/>
    </row>
    <row r="1046" ht="22.5" hidden="1" customHeight="1">
      <c r="A1046" s="28"/>
      <c r="B1046" s="30" t="str">
        <f>VLOOKUP($A1046,'2025'!$C:$Z,MATCH(B$1,'2025'!$C$1:$Z$1,0))</f>
        <v>#N/A</v>
      </c>
      <c r="C1046" s="27" t="str">
        <f>VLOOKUP($A1046,'2025'!$C:$Z,MATCH(C$1,'2025'!$C$1:$Z$1,0))</f>
        <v>#N/A</v>
      </c>
      <c r="D1046" s="27" t="str">
        <f>VLOOKUP($A1046,'2025'!$C:$Z,MATCH(D$1,'2025'!$C$1:$Z$1,0))</f>
        <v>#N/A</v>
      </c>
      <c r="E1046" s="27" t="str">
        <f>VLOOKUP($A1046,'2025'!$C:$Z,MATCH(E$1,'2025'!$C$1:$Z$1,0))</f>
        <v>#N/A</v>
      </c>
      <c r="F1046" s="27" t="str">
        <f>VLOOKUP($A1046,'2025'!$C:$Z,MATCH(F$1,'2025'!$C$1:$Z$1,0))</f>
        <v>#N/A</v>
      </c>
      <c r="G1046" s="27" t="str">
        <f>VLOOKUP($A1046,'2025'!$C:$Z,MATCH(G$1,'2025'!$C$1:$Z$1,0))</f>
        <v>#N/A</v>
      </c>
      <c r="H1046" s="27" t="str">
        <f>VLOOKUP($A1046,'2025'!$C:$Z,MATCH(H$1,'2025'!$C$1:$Z$1,0))</f>
        <v>#N/A</v>
      </c>
      <c r="I1046" s="27" t="str">
        <f>VLOOKUP($A1046,'2025'!$C:$Z,MATCH(I$1,'2025'!$C$1:$Z$1,0))</f>
        <v>#N/A</v>
      </c>
      <c r="J1046" s="27" t="str">
        <f>VLOOKUP($A1046,'2025'!$C:$Z,MATCH(J$1,'2025'!$C$1:$Z$1,0))</f>
        <v>#N/A</v>
      </c>
      <c r="K1046" s="27" t="str">
        <f>VLOOKUP($A1046,'2025'!$C:$Z,MATCH(K$1,'2025'!$C$1:$Z$1,0))</f>
        <v>#N/A</v>
      </c>
      <c r="L1046" s="27" t="str">
        <f>VLOOKUP($A1046,'2025'!$C:$Z,MATCH(L$1,'2025'!$C$1:$Z$1,0))</f>
        <v>#N/A</v>
      </c>
      <c r="M1046" s="27" t="str">
        <f>VLOOKUP($A1046,'2025'!$C:$Z,MATCH(M$1,'2025'!$C$1:$Z$1,0))</f>
        <v>#N/A</v>
      </c>
      <c r="N1046" s="27" t="str">
        <f>VLOOKUP($A1046,'2025'!$C:$Z,MATCH(N$1,'2025'!$C$1:$Z$1,0))</f>
        <v>#N/A</v>
      </c>
      <c r="O1046" s="27" t="str">
        <f>VLOOKUP($A1046,'2025'!$C:$Z,MATCH(O$1,'2025'!$C$1:$Z$1,0))</f>
        <v>#N/A</v>
      </c>
      <c r="P1046" s="31"/>
      <c r="Q1046" s="31"/>
      <c r="R1046" s="31"/>
      <c r="S1046" s="31"/>
      <c r="T1046" s="31"/>
      <c r="U1046" s="76"/>
      <c r="V1046" s="76"/>
      <c r="W1046" s="76"/>
      <c r="X1046" s="76"/>
      <c r="Y1046" s="76"/>
      <c r="Z1046" s="76"/>
      <c r="AA1046" s="76"/>
      <c r="AB1046" s="76"/>
      <c r="AC1046" s="76"/>
      <c r="AD1046" s="76"/>
    </row>
    <row r="1047" ht="22.5" hidden="1" customHeight="1">
      <c r="A1047" s="28"/>
      <c r="B1047" s="30" t="str">
        <f>VLOOKUP($A1047,'2025'!$C:$Z,MATCH(B$1,'2025'!$C$1:$Z$1,0))</f>
        <v>#N/A</v>
      </c>
      <c r="C1047" s="27" t="str">
        <f>VLOOKUP($A1047,'2025'!$C:$Z,MATCH(C$1,'2025'!$C$1:$Z$1,0))</f>
        <v>#N/A</v>
      </c>
      <c r="D1047" s="27" t="str">
        <f>VLOOKUP($A1047,'2025'!$C:$Z,MATCH(D$1,'2025'!$C$1:$Z$1,0))</f>
        <v>#N/A</v>
      </c>
      <c r="E1047" s="27" t="str">
        <f>VLOOKUP($A1047,'2025'!$C:$Z,MATCH(E$1,'2025'!$C$1:$Z$1,0))</f>
        <v>#N/A</v>
      </c>
      <c r="F1047" s="27" t="str">
        <f>VLOOKUP($A1047,'2025'!$C:$Z,MATCH(F$1,'2025'!$C$1:$Z$1,0))</f>
        <v>#N/A</v>
      </c>
      <c r="G1047" s="27" t="str">
        <f>VLOOKUP($A1047,'2025'!$C:$Z,MATCH(G$1,'2025'!$C$1:$Z$1,0))</f>
        <v>#N/A</v>
      </c>
      <c r="H1047" s="27" t="str">
        <f>VLOOKUP($A1047,'2025'!$C:$Z,MATCH(H$1,'2025'!$C$1:$Z$1,0))</f>
        <v>#N/A</v>
      </c>
      <c r="I1047" s="27" t="str">
        <f>VLOOKUP($A1047,'2025'!$C:$Z,MATCH(I$1,'2025'!$C$1:$Z$1,0))</f>
        <v>#N/A</v>
      </c>
      <c r="J1047" s="27" t="str">
        <f>VLOOKUP($A1047,'2025'!$C:$Z,MATCH(J$1,'2025'!$C$1:$Z$1,0))</f>
        <v>#N/A</v>
      </c>
      <c r="K1047" s="27" t="str">
        <f>VLOOKUP($A1047,'2025'!$C:$Z,MATCH(K$1,'2025'!$C$1:$Z$1,0))</f>
        <v>#N/A</v>
      </c>
      <c r="L1047" s="27" t="str">
        <f>VLOOKUP($A1047,'2025'!$C:$Z,MATCH(L$1,'2025'!$C$1:$Z$1,0))</f>
        <v>#N/A</v>
      </c>
      <c r="M1047" s="27" t="str">
        <f>VLOOKUP($A1047,'2025'!$C:$Z,MATCH(M$1,'2025'!$C$1:$Z$1,0))</f>
        <v>#N/A</v>
      </c>
      <c r="N1047" s="27" t="str">
        <f>VLOOKUP($A1047,'2025'!$C:$Z,MATCH(N$1,'2025'!$C$1:$Z$1,0))</f>
        <v>#N/A</v>
      </c>
      <c r="O1047" s="27" t="str">
        <f>VLOOKUP($A1047,'2025'!$C:$Z,MATCH(O$1,'2025'!$C$1:$Z$1,0))</f>
        <v>#N/A</v>
      </c>
      <c r="P1047" s="31"/>
      <c r="Q1047" s="31"/>
      <c r="R1047" s="31"/>
      <c r="S1047" s="31"/>
      <c r="T1047" s="31"/>
      <c r="U1047" s="76"/>
      <c r="V1047" s="76"/>
      <c r="W1047" s="76"/>
      <c r="X1047" s="76"/>
      <c r="Y1047" s="76"/>
      <c r="Z1047" s="76"/>
      <c r="AA1047" s="76"/>
      <c r="AB1047" s="76"/>
      <c r="AC1047" s="76"/>
      <c r="AD1047" s="76"/>
    </row>
    <row r="1048" ht="22.5" hidden="1" customHeight="1">
      <c r="A1048" s="28"/>
      <c r="B1048" s="30" t="str">
        <f>VLOOKUP($A1048,'2025'!$C:$Z,MATCH(B$1,'2025'!$C$1:$Z$1,0))</f>
        <v>#N/A</v>
      </c>
      <c r="C1048" s="27" t="str">
        <f>VLOOKUP($A1048,'2025'!$C:$Z,MATCH(C$1,'2025'!$C$1:$Z$1,0))</f>
        <v>#N/A</v>
      </c>
      <c r="D1048" s="27" t="str">
        <f>VLOOKUP($A1048,'2025'!$C:$Z,MATCH(D$1,'2025'!$C$1:$Z$1,0))</f>
        <v>#N/A</v>
      </c>
      <c r="E1048" s="27" t="str">
        <f>VLOOKUP($A1048,'2025'!$C:$Z,MATCH(E$1,'2025'!$C$1:$Z$1,0))</f>
        <v>#N/A</v>
      </c>
      <c r="F1048" s="27" t="str">
        <f>VLOOKUP($A1048,'2025'!$C:$Z,MATCH(F$1,'2025'!$C$1:$Z$1,0))</f>
        <v>#N/A</v>
      </c>
      <c r="G1048" s="27" t="str">
        <f>VLOOKUP($A1048,'2025'!$C:$Z,MATCH(G$1,'2025'!$C$1:$Z$1,0))</f>
        <v>#N/A</v>
      </c>
      <c r="H1048" s="27" t="str">
        <f>VLOOKUP($A1048,'2025'!$C:$Z,MATCH(H$1,'2025'!$C$1:$Z$1,0))</f>
        <v>#N/A</v>
      </c>
      <c r="I1048" s="27" t="str">
        <f>VLOOKUP($A1048,'2025'!$C:$Z,MATCH(I$1,'2025'!$C$1:$Z$1,0))</f>
        <v>#N/A</v>
      </c>
      <c r="J1048" s="27" t="str">
        <f>VLOOKUP($A1048,'2025'!$C:$Z,MATCH(J$1,'2025'!$C$1:$Z$1,0))</f>
        <v>#N/A</v>
      </c>
      <c r="K1048" s="27" t="str">
        <f>VLOOKUP($A1048,'2025'!$C:$Z,MATCH(K$1,'2025'!$C$1:$Z$1,0))</f>
        <v>#N/A</v>
      </c>
      <c r="L1048" s="27" t="str">
        <f>VLOOKUP($A1048,'2025'!$C:$Z,MATCH(L$1,'2025'!$C$1:$Z$1,0))</f>
        <v>#N/A</v>
      </c>
      <c r="M1048" s="27" t="str">
        <f>VLOOKUP($A1048,'2025'!$C:$Z,MATCH(M$1,'2025'!$C$1:$Z$1,0))</f>
        <v>#N/A</v>
      </c>
      <c r="N1048" s="27" t="str">
        <f>VLOOKUP($A1048,'2025'!$C:$Z,MATCH(N$1,'2025'!$C$1:$Z$1,0))</f>
        <v>#N/A</v>
      </c>
      <c r="O1048" s="27" t="str">
        <f>VLOOKUP($A1048,'2025'!$C:$Z,MATCH(O$1,'2025'!$C$1:$Z$1,0))</f>
        <v>#N/A</v>
      </c>
      <c r="P1048" s="31"/>
      <c r="Q1048" s="31"/>
      <c r="R1048" s="31"/>
      <c r="S1048" s="31"/>
      <c r="T1048" s="31"/>
      <c r="U1048" s="76"/>
      <c r="V1048" s="76"/>
      <c r="W1048" s="76"/>
      <c r="X1048" s="76"/>
      <c r="Y1048" s="76"/>
      <c r="Z1048" s="76"/>
      <c r="AA1048" s="76"/>
      <c r="AB1048" s="76"/>
      <c r="AC1048" s="76"/>
      <c r="AD1048" s="76"/>
    </row>
    <row r="1049" ht="22.5" hidden="1" customHeight="1">
      <c r="A1049" s="28"/>
      <c r="B1049" s="30" t="str">
        <f>VLOOKUP($A1049,'2025'!$C:$Z,MATCH(B$1,'2025'!$C$1:$Z$1,0))</f>
        <v>#N/A</v>
      </c>
      <c r="C1049" s="27" t="str">
        <f>VLOOKUP($A1049,'2025'!$C:$Z,MATCH(C$1,'2025'!$C$1:$Z$1,0))</f>
        <v>#N/A</v>
      </c>
      <c r="D1049" s="27" t="str">
        <f>VLOOKUP($A1049,'2025'!$C:$Z,MATCH(D$1,'2025'!$C$1:$Z$1,0))</f>
        <v>#N/A</v>
      </c>
      <c r="E1049" s="27" t="str">
        <f>VLOOKUP($A1049,'2025'!$C:$Z,MATCH(E$1,'2025'!$C$1:$Z$1,0))</f>
        <v>#N/A</v>
      </c>
      <c r="F1049" s="27" t="str">
        <f>VLOOKUP($A1049,'2025'!$C:$Z,MATCH(F$1,'2025'!$C$1:$Z$1,0))</f>
        <v>#N/A</v>
      </c>
      <c r="G1049" s="27" t="str">
        <f>VLOOKUP($A1049,'2025'!$C:$Z,MATCH(G$1,'2025'!$C$1:$Z$1,0))</f>
        <v>#N/A</v>
      </c>
      <c r="H1049" s="27" t="str">
        <f>VLOOKUP($A1049,'2025'!$C:$Z,MATCH(H$1,'2025'!$C$1:$Z$1,0))</f>
        <v>#N/A</v>
      </c>
      <c r="I1049" s="27" t="str">
        <f>VLOOKUP($A1049,'2025'!$C:$Z,MATCH(I$1,'2025'!$C$1:$Z$1,0))</f>
        <v>#N/A</v>
      </c>
      <c r="J1049" s="27" t="str">
        <f>VLOOKUP($A1049,'2025'!$C:$Z,MATCH(J$1,'2025'!$C$1:$Z$1,0))</f>
        <v>#N/A</v>
      </c>
      <c r="K1049" s="27" t="str">
        <f>VLOOKUP($A1049,'2025'!$C:$Z,MATCH(K$1,'2025'!$C$1:$Z$1,0))</f>
        <v>#N/A</v>
      </c>
      <c r="L1049" s="27" t="str">
        <f>VLOOKUP($A1049,'2025'!$C:$Z,MATCH(L$1,'2025'!$C$1:$Z$1,0))</f>
        <v>#N/A</v>
      </c>
      <c r="M1049" s="27" t="str">
        <f>VLOOKUP($A1049,'2025'!$C:$Z,MATCH(M$1,'2025'!$C$1:$Z$1,0))</f>
        <v>#N/A</v>
      </c>
      <c r="N1049" s="27" t="str">
        <f>VLOOKUP($A1049,'2025'!$C:$Z,MATCH(N$1,'2025'!$C$1:$Z$1,0))</f>
        <v>#N/A</v>
      </c>
      <c r="O1049" s="27" t="str">
        <f>VLOOKUP($A1049,'2025'!$C:$Z,MATCH(O$1,'2025'!$C$1:$Z$1,0))</f>
        <v>#N/A</v>
      </c>
      <c r="P1049" s="31"/>
      <c r="Q1049" s="31"/>
      <c r="R1049" s="31"/>
      <c r="S1049" s="31"/>
      <c r="T1049" s="31"/>
      <c r="U1049" s="76"/>
      <c r="V1049" s="76"/>
      <c r="W1049" s="76"/>
      <c r="X1049" s="76"/>
      <c r="Y1049" s="76"/>
      <c r="Z1049" s="76"/>
      <c r="AA1049" s="76"/>
      <c r="AB1049" s="76"/>
      <c r="AC1049" s="76"/>
      <c r="AD1049" s="76"/>
    </row>
    <row r="1050" ht="22.5" hidden="1" customHeight="1">
      <c r="A1050" s="28"/>
      <c r="B1050" s="30" t="str">
        <f>VLOOKUP($A1050,'2025'!$C:$Z,MATCH(B$1,'2025'!$C$1:$Z$1,0))</f>
        <v>#N/A</v>
      </c>
      <c r="C1050" s="27" t="str">
        <f>VLOOKUP($A1050,'2025'!$C:$Z,MATCH(C$1,'2025'!$C$1:$Z$1,0))</f>
        <v>#N/A</v>
      </c>
      <c r="D1050" s="27" t="str">
        <f>VLOOKUP($A1050,'2025'!$C:$Z,MATCH(D$1,'2025'!$C$1:$Z$1,0))</f>
        <v>#N/A</v>
      </c>
      <c r="E1050" s="27" t="str">
        <f>VLOOKUP($A1050,'2025'!$C:$Z,MATCH(E$1,'2025'!$C$1:$Z$1,0))</f>
        <v>#N/A</v>
      </c>
      <c r="F1050" s="27" t="str">
        <f>VLOOKUP($A1050,'2025'!$C:$Z,MATCH(F$1,'2025'!$C$1:$Z$1,0))</f>
        <v>#N/A</v>
      </c>
      <c r="G1050" s="27" t="str">
        <f>VLOOKUP($A1050,'2025'!$C:$Z,MATCH(G$1,'2025'!$C$1:$Z$1,0))</f>
        <v>#N/A</v>
      </c>
      <c r="H1050" s="27" t="str">
        <f>VLOOKUP($A1050,'2025'!$C:$Z,MATCH(H$1,'2025'!$C$1:$Z$1,0))</f>
        <v>#N/A</v>
      </c>
      <c r="I1050" s="27" t="str">
        <f>VLOOKUP($A1050,'2025'!$C:$Z,MATCH(I$1,'2025'!$C$1:$Z$1,0))</f>
        <v>#N/A</v>
      </c>
      <c r="J1050" s="27" t="str">
        <f>VLOOKUP($A1050,'2025'!$C:$Z,MATCH(J$1,'2025'!$C$1:$Z$1,0))</f>
        <v>#N/A</v>
      </c>
      <c r="K1050" s="27" t="str">
        <f>VLOOKUP($A1050,'2025'!$C:$Z,MATCH(K$1,'2025'!$C$1:$Z$1,0))</f>
        <v>#N/A</v>
      </c>
      <c r="L1050" s="27" t="str">
        <f>VLOOKUP($A1050,'2025'!$C:$Z,MATCH(L$1,'2025'!$C$1:$Z$1,0))</f>
        <v>#N/A</v>
      </c>
      <c r="M1050" s="27" t="str">
        <f>VLOOKUP($A1050,'2025'!$C:$Z,MATCH(M$1,'2025'!$C$1:$Z$1,0))</f>
        <v>#N/A</v>
      </c>
      <c r="N1050" s="27" t="str">
        <f>VLOOKUP($A1050,'2025'!$C:$Z,MATCH(N$1,'2025'!$C$1:$Z$1,0))</f>
        <v>#N/A</v>
      </c>
      <c r="O1050" s="27" t="str">
        <f>VLOOKUP($A1050,'2025'!$C:$Z,MATCH(O$1,'2025'!$C$1:$Z$1,0))</f>
        <v>#N/A</v>
      </c>
      <c r="P1050" s="31"/>
      <c r="Q1050" s="31"/>
      <c r="R1050" s="31"/>
      <c r="S1050" s="31"/>
      <c r="T1050" s="31"/>
      <c r="U1050" s="76"/>
      <c r="V1050" s="76"/>
      <c r="W1050" s="76"/>
      <c r="X1050" s="76"/>
      <c r="Y1050" s="76"/>
      <c r="Z1050" s="76"/>
      <c r="AA1050" s="76"/>
      <c r="AB1050" s="76"/>
      <c r="AC1050" s="76"/>
      <c r="AD1050" s="76"/>
    </row>
    <row r="1051" ht="22.5" hidden="1" customHeight="1">
      <c r="A1051" s="28"/>
      <c r="B1051" s="30" t="str">
        <f>VLOOKUP($A1051,'2025'!$C:$Z,MATCH(B$1,'2025'!$C$1:$Z$1,0))</f>
        <v>#N/A</v>
      </c>
      <c r="C1051" s="27" t="str">
        <f>VLOOKUP($A1051,'2025'!$C:$Z,MATCH(C$1,'2025'!$C$1:$Z$1,0))</f>
        <v>#N/A</v>
      </c>
      <c r="D1051" s="27" t="str">
        <f>VLOOKUP($A1051,'2025'!$C:$Z,MATCH(D$1,'2025'!$C$1:$Z$1,0))</f>
        <v>#N/A</v>
      </c>
      <c r="E1051" s="27" t="str">
        <f>VLOOKUP($A1051,'2025'!$C:$Z,MATCH(E$1,'2025'!$C$1:$Z$1,0))</f>
        <v>#N/A</v>
      </c>
      <c r="F1051" s="27" t="str">
        <f>VLOOKUP($A1051,'2025'!$C:$Z,MATCH(F$1,'2025'!$C$1:$Z$1,0))</f>
        <v>#N/A</v>
      </c>
      <c r="G1051" s="27" t="str">
        <f>VLOOKUP($A1051,'2025'!$C:$Z,MATCH(G$1,'2025'!$C$1:$Z$1,0))</f>
        <v>#N/A</v>
      </c>
      <c r="H1051" s="27" t="str">
        <f>VLOOKUP($A1051,'2025'!$C:$Z,MATCH(H$1,'2025'!$C$1:$Z$1,0))</f>
        <v>#N/A</v>
      </c>
      <c r="I1051" s="27" t="str">
        <f>VLOOKUP($A1051,'2025'!$C:$Z,MATCH(I$1,'2025'!$C$1:$Z$1,0))</f>
        <v>#N/A</v>
      </c>
      <c r="J1051" s="27" t="str">
        <f>VLOOKUP($A1051,'2025'!$C:$Z,MATCH(J$1,'2025'!$C$1:$Z$1,0))</f>
        <v>#N/A</v>
      </c>
      <c r="K1051" s="27" t="str">
        <f>VLOOKUP($A1051,'2025'!$C:$Z,MATCH(K$1,'2025'!$C$1:$Z$1,0))</f>
        <v>#N/A</v>
      </c>
      <c r="L1051" s="27" t="str">
        <f>VLOOKUP($A1051,'2025'!$C:$Z,MATCH(L$1,'2025'!$C$1:$Z$1,0))</f>
        <v>#N/A</v>
      </c>
      <c r="M1051" s="27" t="str">
        <f>VLOOKUP($A1051,'2025'!$C:$Z,MATCH(M$1,'2025'!$C$1:$Z$1,0))</f>
        <v>#N/A</v>
      </c>
      <c r="N1051" s="27" t="str">
        <f>VLOOKUP($A1051,'2025'!$C:$Z,MATCH(N$1,'2025'!$C$1:$Z$1,0))</f>
        <v>#N/A</v>
      </c>
      <c r="O1051" s="27" t="str">
        <f>VLOOKUP($A1051,'2025'!$C:$Z,MATCH(O$1,'2025'!$C$1:$Z$1,0))</f>
        <v>#N/A</v>
      </c>
      <c r="P1051" s="31"/>
      <c r="Q1051" s="31"/>
      <c r="R1051" s="31"/>
      <c r="S1051" s="31"/>
      <c r="T1051" s="31"/>
      <c r="U1051" s="76"/>
      <c r="V1051" s="76"/>
      <c r="W1051" s="76"/>
      <c r="X1051" s="76"/>
      <c r="Y1051" s="76"/>
      <c r="Z1051" s="76"/>
      <c r="AA1051" s="76"/>
      <c r="AB1051" s="76"/>
      <c r="AC1051" s="76"/>
      <c r="AD1051" s="76"/>
    </row>
    <row r="1052" ht="22.5" hidden="1" customHeight="1">
      <c r="A1052" s="28"/>
      <c r="B1052" s="30" t="str">
        <f>VLOOKUP($A1052,'2025'!$C:$Z,MATCH(B$1,'2025'!$C$1:$Z$1,0))</f>
        <v>#N/A</v>
      </c>
      <c r="C1052" s="27" t="str">
        <f>VLOOKUP($A1052,'2025'!$C:$Z,MATCH(C$1,'2025'!$C$1:$Z$1,0))</f>
        <v>#N/A</v>
      </c>
      <c r="D1052" s="27" t="str">
        <f>VLOOKUP($A1052,'2025'!$C:$Z,MATCH(D$1,'2025'!$C$1:$Z$1,0))</f>
        <v>#N/A</v>
      </c>
      <c r="E1052" s="27" t="str">
        <f>VLOOKUP($A1052,'2025'!$C:$Z,MATCH(E$1,'2025'!$C$1:$Z$1,0))</f>
        <v>#N/A</v>
      </c>
      <c r="F1052" s="27" t="str">
        <f>VLOOKUP($A1052,'2025'!$C:$Z,MATCH(F$1,'2025'!$C$1:$Z$1,0))</f>
        <v>#N/A</v>
      </c>
      <c r="G1052" s="27" t="str">
        <f>VLOOKUP($A1052,'2025'!$C:$Z,MATCH(G$1,'2025'!$C$1:$Z$1,0))</f>
        <v>#N/A</v>
      </c>
      <c r="H1052" s="27" t="str">
        <f>VLOOKUP($A1052,'2025'!$C:$Z,MATCH(H$1,'2025'!$C$1:$Z$1,0))</f>
        <v>#N/A</v>
      </c>
      <c r="I1052" s="27" t="str">
        <f>VLOOKUP($A1052,'2025'!$C:$Z,MATCH(I$1,'2025'!$C$1:$Z$1,0))</f>
        <v>#N/A</v>
      </c>
      <c r="J1052" s="27" t="str">
        <f>VLOOKUP($A1052,'2025'!$C:$Z,MATCH(J$1,'2025'!$C$1:$Z$1,0))</f>
        <v>#N/A</v>
      </c>
      <c r="K1052" s="27" t="str">
        <f>VLOOKUP($A1052,'2025'!$C:$Z,MATCH(K$1,'2025'!$C$1:$Z$1,0))</f>
        <v>#N/A</v>
      </c>
      <c r="L1052" s="27" t="str">
        <f>VLOOKUP($A1052,'2025'!$C:$Z,MATCH(L$1,'2025'!$C$1:$Z$1,0))</f>
        <v>#N/A</v>
      </c>
      <c r="M1052" s="27" t="str">
        <f>VLOOKUP($A1052,'2025'!$C:$Z,MATCH(M$1,'2025'!$C$1:$Z$1,0))</f>
        <v>#N/A</v>
      </c>
      <c r="N1052" s="27" t="str">
        <f>VLOOKUP($A1052,'2025'!$C:$Z,MATCH(N$1,'2025'!$C$1:$Z$1,0))</f>
        <v>#N/A</v>
      </c>
      <c r="O1052" s="27" t="str">
        <f>VLOOKUP($A1052,'2025'!$C:$Z,MATCH(O$1,'2025'!$C$1:$Z$1,0))</f>
        <v>#N/A</v>
      </c>
      <c r="P1052" s="31"/>
      <c r="Q1052" s="31"/>
      <c r="R1052" s="31"/>
      <c r="S1052" s="31"/>
      <c r="T1052" s="31"/>
      <c r="U1052" s="76"/>
      <c r="V1052" s="76"/>
      <c r="W1052" s="76"/>
      <c r="X1052" s="76"/>
      <c r="Y1052" s="76"/>
      <c r="Z1052" s="76"/>
      <c r="AA1052" s="76"/>
      <c r="AB1052" s="76"/>
      <c r="AC1052" s="76"/>
      <c r="AD1052" s="76"/>
    </row>
    <row r="1053" ht="22.5" hidden="1" customHeight="1">
      <c r="A1053" s="28"/>
      <c r="B1053" s="30" t="str">
        <f>VLOOKUP($A1053,'2025'!$C:$Z,MATCH(B$1,'2025'!$C$1:$Z$1,0))</f>
        <v>#N/A</v>
      </c>
      <c r="C1053" s="27" t="str">
        <f>VLOOKUP($A1053,'2025'!$C:$Z,MATCH(C$1,'2025'!$C$1:$Z$1,0))</f>
        <v>#N/A</v>
      </c>
      <c r="D1053" s="27" t="str">
        <f>VLOOKUP($A1053,'2025'!$C:$Z,MATCH(D$1,'2025'!$C$1:$Z$1,0))</f>
        <v>#N/A</v>
      </c>
      <c r="E1053" s="27" t="str">
        <f>VLOOKUP($A1053,'2025'!$C:$Z,MATCH(E$1,'2025'!$C$1:$Z$1,0))</f>
        <v>#N/A</v>
      </c>
      <c r="F1053" s="27" t="str">
        <f>VLOOKUP($A1053,'2025'!$C:$Z,MATCH(F$1,'2025'!$C$1:$Z$1,0))</f>
        <v>#N/A</v>
      </c>
      <c r="G1053" s="27" t="str">
        <f>VLOOKUP($A1053,'2025'!$C:$Z,MATCH(G$1,'2025'!$C$1:$Z$1,0))</f>
        <v>#N/A</v>
      </c>
      <c r="H1053" s="27" t="str">
        <f>VLOOKUP($A1053,'2025'!$C:$Z,MATCH(H$1,'2025'!$C$1:$Z$1,0))</f>
        <v>#N/A</v>
      </c>
      <c r="I1053" s="27" t="str">
        <f>VLOOKUP($A1053,'2025'!$C:$Z,MATCH(I$1,'2025'!$C$1:$Z$1,0))</f>
        <v>#N/A</v>
      </c>
      <c r="J1053" s="27" t="str">
        <f>VLOOKUP($A1053,'2025'!$C:$Z,MATCH(J$1,'2025'!$C$1:$Z$1,0))</f>
        <v>#N/A</v>
      </c>
      <c r="K1053" s="27" t="str">
        <f>VLOOKUP($A1053,'2025'!$C:$Z,MATCH(K$1,'2025'!$C$1:$Z$1,0))</f>
        <v>#N/A</v>
      </c>
      <c r="L1053" s="27" t="str">
        <f>VLOOKUP($A1053,'2025'!$C:$Z,MATCH(L$1,'2025'!$C$1:$Z$1,0))</f>
        <v>#N/A</v>
      </c>
      <c r="M1053" s="27" t="str">
        <f>VLOOKUP($A1053,'2025'!$C:$Z,MATCH(M$1,'2025'!$C$1:$Z$1,0))</f>
        <v>#N/A</v>
      </c>
      <c r="N1053" s="27" t="str">
        <f>VLOOKUP($A1053,'2025'!$C:$Z,MATCH(N$1,'2025'!$C$1:$Z$1,0))</f>
        <v>#N/A</v>
      </c>
      <c r="O1053" s="27" t="str">
        <f>VLOOKUP($A1053,'2025'!$C:$Z,MATCH(O$1,'2025'!$C$1:$Z$1,0))</f>
        <v>#N/A</v>
      </c>
      <c r="P1053" s="31"/>
      <c r="Q1053" s="31"/>
      <c r="R1053" s="31"/>
      <c r="S1053" s="31"/>
      <c r="T1053" s="31"/>
      <c r="U1053" s="76"/>
      <c r="V1053" s="76"/>
      <c r="W1053" s="76"/>
      <c r="X1053" s="76"/>
      <c r="Y1053" s="76"/>
      <c r="Z1053" s="76"/>
      <c r="AA1053" s="76"/>
      <c r="AB1053" s="76"/>
      <c r="AC1053" s="76"/>
      <c r="AD1053" s="76"/>
    </row>
    <row r="1054" ht="22.5" hidden="1" customHeight="1">
      <c r="A1054" s="28"/>
      <c r="B1054" s="30" t="str">
        <f>VLOOKUP($A1054,'2025'!$C:$Z,MATCH(B$1,'2025'!$C$1:$Z$1,0))</f>
        <v>#N/A</v>
      </c>
      <c r="C1054" s="27" t="str">
        <f>VLOOKUP($A1054,'2025'!$C:$Z,MATCH(C$1,'2025'!$C$1:$Z$1,0))</f>
        <v>#N/A</v>
      </c>
      <c r="D1054" s="27" t="str">
        <f>VLOOKUP($A1054,'2025'!$C:$Z,MATCH(D$1,'2025'!$C$1:$Z$1,0))</f>
        <v>#N/A</v>
      </c>
      <c r="E1054" s="27" t="str">
        <f>VLOOKUP($A1054,'2025'!$C:$Z,MATCH(E$1,'2025'!$C$1:$Z$1,0))</f>
        <v>#N/A</v>
      </c>
      <c r="F1054" s="27" t="str">
        <f>VLOOKUP($A1054,'2025'!$C:$Z,MATCH(F$1,'2025'!$C$1:$Z$1,0))</f>
        <v>#N/A</v>
      </c>
      <c r="G1054" s="27" t="str">
        <f>VLOOKUP($A1054,'2025'!$C:$Z,MATCH(G$1,'2025'!$C$1:$Z$1,0))</f>
        <v>#N/A</v>
      </c>
      <c r="H1054" s="27" t="str">
        <f>VLOOKUP($A1054,'2025'!$C:$Z,MATCH(H$1,'2025'!$C$1:$Z$1,0))</f>
        <v>#N/A</v>
      </c>
      <c r="I1054" s="27" t="str">
        <f>VLOOKUP($A1054,'2025'!$C:$Z,MATCH(I$1,'2025'!$C$1:$Z$1,0))</f>
        <v>#N/A</v>
      </c>
      <c r="J1054" s="27" t="str">
        <f>VLOOKUP($A1054,'2025'!$C:$Z,MATCH(J$1,'2025'!$C$1:$Z$1,0))</f>
        <v>#N/A</v>
      </c>
      <c r="K1054" s="27" t="str">
        <f>VLOOKUP($A1054,'2025'!$C:$Z,MATCH(K$1,'2025'!$C$1:$Z$1,0))</f>
        <v>#N/A</v>
      </c>
      <c r="L1054" s="27" t="str">
        <f>VLOOKUP($A1054,'2025'!$C:$Z,MATCH(L$1,'2025'!$C$1:$Z$1,0))</f>
        <v>#N/A</v>
      </c>
      <c r="M1054" s="27" t="str">
        <f>VLOOKUP($A1054,'2025'!$C:$Z,MATCH(M$1,'2025'!$C$1:$Z$1,0))</f>
        <v>#N/A</v>
      </c>
      <c r="N1054" s="27" t="str">
        <f>VLOOKUP($A1054,'2025'!$C:$Z,MATCH(N$1,'2025'!$C$1:$Z$1,0))</f>
        <v>#N/A</v>
      </c>
      <c r="O1054" s="27" t="str">
        <f>VLOOKUP($A1054,'2025'!$C:$Z,MATCH(O$1,'2025'!$C$1:$Z$1,0))</f>
        <v>#N/A</v>
      </c>
      <c r="P1054" s="31"/>
      <c r="Q1054" s="31"/>
      <c r="R1054" s="31"/>
      <c r="S1054" s="31"/>
      <c r="T1054" s="31"/>
      <c r="U1054" s="76"/>
      <c r="V1054" s="76"/>
      <c r="W1054" s="76"/>
      <c r="X1054" s="76"/>
      <c r="Y1054" s="76"/>
      <c r="Z1054" s="76"/>
      <c r="AA1054" s="76"/>
      <c r="AB1054" s="76"/>
      <c r="AC1054" s="76"/>
      <c r="AD1054" s="76"/>
    </row>
    <row r="1055" ht="22.5" hidden="1" customHeight="1">
      <c r="A1055" s="28"/>
      <c r="B1055" s="30" t="str">
        <f>VLOOKUP($A1055,'2025'!$C:$Z,MATCH(B$1,'2025'!$C$1:$Z$1,0))</f>
        <v>#N/A</v>
      </c>
      <c r="C1055" s="27" t="str">
        <f>VLOOKUP($A1055,'2025'!$C:$Z,MATCH(C$1,'2025'!$C$1:$Z$1,0))</f>
        <v>#N/A</v>
      </c>
      <c r="D1055" s="27" t="str">
        <f>VLOOKUP($A1055,'2025'!$C:$Z,MATCH(D$1,'2025'!$C$1:$Z$1,0))</f>
        <v>#N/A</v>
      </c>
      <c r="E1055" s="27" t="str">
        <f>VLOOKUP($A1055,'2025'!$C:$Z,MATCH(E$1,'2025'!$C$1:$Z$1,0))</f>
        <v>#N/A</v>
      </c>
      <c r="F1055" s="27" t="str">
        <f>VLOOKUP($A1055,'2025'!$C:$Z,MATCH(F$1,'2025'!$C$1:$Z$1,0))</f>
        <v>#N/A</v>
      </c>
      <c r="G1055" s="27" t="str">
        <f>VLOOKUP($A1055,'2025'!$C:$Z,MATCH(G$1,'2025'!$C$1:$Z$1,0))</f>
        <v>#N/A</v>
      </c>
      <c r="H1055" s="27" t="str">
        <f>VLOOKUP($A1055,'2025'!$C:$Z,MATCH(H$1,'2025'!$C$1:$Z$1,0))</f>
        <v>#N/A</v>
      </c>
      <c r="I1055" s="27" t="str">
        <f>VLOOKUP($A1055,'2025'!$C:$Z,MATCH(I$1,'2025'!$C$1:$Z$1,0))</f>
        <v>#N/A</v>
      </c>
      <c r="J1055" s="27" t="str">
        <f>VLOOKUP($A1055,'2025'!$C:$Z,MATCH(J$1,'2025'!$C$1:$Z$1,0))</f>
        <v>#N/A</v>
      </c>
      <c r="K1055" s="27" t="str">
        <f>VLOOKUP($A1055,'2025'!$C:$Z,MATCH(K$1,'2025'!$C$1:$Z$1,0))</f>
        <v>#N/A</v>
      </c>
      <c r="L1055" s="27" t="str">
        <f>VLOOKUP($A1055,'2025'!$C:$Z,MATCH(L$1,'2025'!$C$1:$Z$1,0))</f>
        <v>#N/A</v>
      </c>
      <c r="M1055" s="27" t="str">
        <f>VLOOKUP($A1055,'2025'!$C:$Z,MATCH(M$1,'2025'!$C$1:$Z$1,0))</f>
        <v>#N/A</v>
      </c>
      <c r="N1055" s="27" t="str">
        <f>VLOOKUP($A1055,'2025'!$C:$Z,MATCH(N$1,'2025'!$C$1:$Z$1,0))</f>
        <v>#N/A</v>
      </c>
      <c r="O1055" s="27" t="str">
        <f>VLOOKUP($A1055,'2025'!$C:$Z,MATCH(O$1,'2025'!$C$1:$Z$1,0))</f>
        <v>#N/A</v>
      </c>
      <c r="P1055" s="31"/>
      <c r="Q1055" s="31"/>
      <c r="R1055" s="31"/>
      <c r="S1055" s="31"/>
      <c r="T1055" s="31"/>
      <c r="U1055" s="76"/>
      <c r="V1055" s="76"/>
      <c r="W1055" s="76"/>
      <c r="X1055" s="76"/>
      <c r="Y1055" s="76"/>
      <c r="Z1055" s="76"/>
      <c r="AA1055" s="76"/>
      <c r="AB1055" s="76"/>
      <c r="AC1055" s="76"/>
      <c r="AD1055" s="76"/>
    </row>
    <row r="1056" ht="22.5" hidden="1" customHeight="1">
      <c r="A1056" s="28"/>
      <c r="B1056" s="30" t="str">
        <f>VLOOKUP($A1056,'2025'!$C:$Z,MATCH(B$1,'2025'!$C$1:$Z$1,0))</f>
        <v>#N/A</v>
      </c>
      <c r="C1056" s="27" t="str">
        <f>VLOOKUP($A1056,'2025'!$C:$Z,MATCH(C$1,'2025'!$C$1:$Z$1,0))</f>
        <v>#N/A</v>
      </c>
      <c r="D1056" s="27" t="str">
        <f>VLOOKUP($A1056,'2025'!$C:$Z,MATCH(D$1,'2025'!$C$1:$Z$1,0))</f>
        <v>#N/A</v>
      </c>
      <c r="E1056" s="27" t="str">
        <f>VLOOKUP($A1056,'2025'!$C:$Z,MATCH(E$1,'2025'!$C$1:$Z$1,0))</f>
        <v>#N/A</v>
      </c>
      <c r="F1056" s="27" t="str">
        <f>VLOOKUP($A1056,'2025'!$C:$Z,MATCH(F$1,'2025'!$C$1:$Z$1,0))</f>
        <v>#N/A</v>
      </c>
      <c r="G1056" s="27" t="str">
        <f>VLOOKUP($A1056,'2025'!$C:$Z,MATCH(G$1,'2025'!$C$1:$Z$1,0))</f>
        <v>#N/A</v>
      </c>
      <c r="H1056" s="27" t="str">
        <f>VLOOKUP($A1056,'2025'!$C:$Z,MATCH(H$1,'2025'!$C$1:$Z$1,0))</f>
        <v>#N/A</v>
      </c>
      <c r="I1056" s="27" t="str">
        <f>VLOOKUP($A1056,'2025'!$C:$Z,MATCH(I$1,'2025'!$C$1:$Z$1,0))</f>
        <v>#N/A</v>
      </c>
      <c r="J1056" s="27" t="str">
        <f>VLOOKUP($A1056,'2025'!$C:$Z,MATCH(J$1,'2025'!$C$1:$Z$1,0))</f>
        <v>#N/A</v>
      </c>
      <c r="K1056" s="27" t="str">
        <f>VLOOKUP($A1056,'2025'!$C:$Z,MATCH(K$1,'2025'!$C$1:$Z$1,0))</f>
        <v>#N/A</v>
      </c>
      <c r="L1056" s="27" t="str">
        <f>VLOOKUP($A1056,'2025'!$C:$Z,MATCH(L$1,'2025'!$C$1:$Z$1,0))</f>
        <v>#N/A</v>
      </c>
      <c r="M1056" s="27" t="str">
        <f>VLOOKUP($A1056,'2025'!$C:$Z,MATCH(M$1,'2025'!$C$1:$Z$1,0))</f>
        <v>#N/A</v>
      </c>
      <c r="N1056" s="27" t="str">
        <f>VLOOKUP($A1056,'2025'!$C:$Z,MATCH(N$1,'2025'!$C$1:$Z$1,0))</f>
        <v>#N/A</v>
      </c>
      <c r="O1056" s="27" t="str">
        <f>VLOOKUP($A1056,'2025'!$C:$Z,MATCH(O$1,'2025'!$C$1:$Z$1,0))</f>
        <v>#N/A</v>
      </c>
      <c r="P1056" s="31"/>
      <c r="Q1056" s="31"/>
      <c r="R1056" s="31"/>
      <c r="S1056" s="31"/>
      <c r="T1056" s="31"/>
      <c r="U1056" s="76"/>
      <c r="V1056" s="76"/>
      <c r="W1056" s="76"/>
      <c r="X1056" s="76"/>
      <c r="Y1056" s="76"/>
      <c r="Z1056" s="76"/>
      <c r="AA1056" s="76"/>
      <c r="AB1056" s="76"/>
      <c r="AC1056" s="76"/>
      <c r="AD1056" s="76"/>
    </row>
    <row r="1057" ht="22.5" hidden="1" customHeight="1">
      <c r="A1057" s="28"/>
      <c r="B1057" s="30" t="str">
        <f>VLOOKUP($A1057,'2025'!$C:$Z,MATCH(B$1,'2025'!$C$1:$Z$1,0))</f>
        <v>#N/A</v>
      </c>
      <c r="C1057" s="27" t="str">
        <f>VLOOKUP($A1057,'2025'!$C:$Z,MATCH(C$1,'2025'!$C$1:$Z$1,0))</f>
        <v>#N/A</v>
      </c>
      <c r="D1057" s="27" t="str">
        <f>VLOOKUP($A1057,'2025'!$C:$Z,MATCH(D$1,'2025'!$C$1:$Z$1,0))</f>
        <v>#N/A</v>
      </c>
      <c r="E1057" s="27" t="str">
        <f>VLOOKUP($A1057,'2025'!$C:$Z,MATCH(E$1,'2025'!$C$1:$Z$1,0))</f>
        <v>#N/A</v>
      </c>
      <c r="F1057" s="27" t="str">
        <f>VLOOKUP($A1057,'2025'!$C:$Z,MATCH(F$1,'2025'!$C$1:$Z$1,0))</f>
        <v>#N/A</v>
      </c>
      <c r="G1057" s="27" t="str">
        <f>VLOOKUP($A1057,'2025'!$C:$Z,MATCH(G$1,'2025'!$C$1:$Z$1,0))</f>
        <v>#N/A</v>
      </c>
      <c r="H1057" s="27" t="str">
        <f>VLOOKUP($A1057,'2025'!$C:$Z,MATCH(H$1,'2025'!$C$1:$Z$1,0))</f>
        <v>#N/A</v>
      </c>
      <c r="I1057" s="27" t="str">
        <f>VLOOKUP($A1057,'2025'!$C:$Z,MATCH(I$1,'2025'!$C$1:$Z$1,0))</f>
        <v>#N/A</v>
      </c>
      <c r="J1057" s="27" t="str">
        <f>VLOOKUP($A1057,'2025'!$C:$Z,MATCH(J$1,'2025'!$C$1:$Z$1,0))</f>
        <v>#N/A</v>
      </c>
      <c r="K1057" s="27" t="str">
        <f>VLOOKUP($A1057,'2025'!$C:$Z,MATCH(K$1,'2025'!$C$1:$Z$1,0))</f>
        <v>#N/A</v>
      </c>
      <c r="L1057" s="27" t="str">
        <f>VLOOKUP($A1057,'2025'!$C:$Z,MATCH(L$1,'2025'!$C$1:$Z$1,0))</f>
        <v>#N/A</v>
      </c>
      <c r="M1057" s="27" t="str">
        <f>VLOOKUP($A1057,'2025'!$C:$Z,MATCH(M$1,'2025'!$C$1:$Z$1,0))</f>
        <v>#N/A</v>
      </c>
      <c r="N1057" s="27" t="str">
        <f>VLOOKUP($A1057,'2025'!$C:$Z,MATCH(N$1,'2025'!$C$1:$Z$1,0))</f>
        <v>#N/A</v>
      </c>
      <c r="O1057" s="27" t="str">
        <f>VLOOKUP($A1057,'2025'!$C:$Z,MATCH(O$1,'2025'!$C$1:$Z$1,0))</f>
        <v>#N/A</v>
      </c>
      <c r="P1057" s="31"/>
      <c r="Q1057" s="31"/>
      <c r="R1057" s="31"/>
      <c r="S1057" s="31"/>
      <c r="T1057" s="31"/>
      <c r="U1057" s="76"/>
      <c r="V1057" s="76"/>
      <c r="W1057" s="76"/>
      <c r="X1057" s="76"/>
      <c r="Y1057" s="76"/>
      <c r="Z1057" s="76"/>
      <c r="AA1057" s="76"/>
      <c r="AB1057" s="76"/>
      <c r="AC1057" s="76"/>
      <c r="AD1057" s="76"/>
    </row>
    <row r="1058" ht="22.5" hidden="1" customHeight="1">
      <c r="A1058" s="28"/>
      <c r="B1058" s="30" t="str">
        <f>VLOOKUP($A1058,'2025'!$C:$Z,MATCH(B$1,'2025'!$C$1:$Z$1,0))</f>
        <v>#N/A</v>
      </c>
      <c r="C1058" s="27" t="str">
        <f>VLOOKUP($A1058,'2025'!$C:$Z,MATCH(C$1,'2025'!$C$1:$Z$1,0))</f>
        <v>#N/A</v>
      </c>
      <c r="D1058" s="27" t="str">
        <f>VLOOKUP($A1058,'2025'!$C:$Z,MATCH(D$1,'2025'!$C$1:$Z$1,0))</f>
        <v>#N/A</v>
      </c>
      <c r="E1058" s="27" t="str">
        <f>VLOOKUP($A1058,'2025'!$C:$Z,MATCH(E$1,'2025'!$C$1:$Z$1,0))</f>
        <v>#N/A</v>
      </c>
      <c r="F1058" s="27" t="str">
        <f>VLOOKUP($A1058,'2025'!$C:$Z,MATCH(F$1,'2025'!$C$1:$Z$1,0))</f>
        <v>#N/A</v>
      </c>
      <c r="G1058" s="27" t="str">
        <f>VLOOKUP($A1058,'2025'!$C:$Z,MATCH(G$1,'2025'!$C$1:$Z$1,0))</f>
        <v>#N/A</v>
      </c>
      <c r="H1058" s="27" t="str">
        <f>VLOOKUP($A1058,'2025'!$C:$Z,MATCH(H$1,'2025'!$C$1:$Z$1,0))</f>
        <v>#N/A</v>
      </c>
      <c r="I1058" s="27" t="str">
        <f>VLOOKUP($A1058,'2025'!$C:$Z,MATCH(I$1,'2025'!$C$1:$Z$1,0))</f>
        <v>#N/A</v>
      </c>
      <c r="J1058" s="27" t="str">
        <f>VLOOKUP($A1058,'2025'!$C:$Z,MATCH(J$1,'2025'!$C$1:$Z$1,0))</f>
        <v>#N/A</v>
      </c>
      <c r="K1058" s="27" t="str">
        <f>VLOOKUP($A1058,'2025'!$C:$Z,MATCH(K$1,'2025'!$C$1:$Z$1,0))</f>
        <v>#N/A</v>
      </c>
      <c r="L1058" s="27" t="str">
        <f>VLOOKUP($A1058,'2025'!$C:$Z,MATCH(L$1,'2025'!$C$1:$Z$1,0))</f>
        <v>#N/A</v>
      </c>
      <c r="M1058" s="27" t="str">
        <f>VLOOKUP($A1058,'2025'!$C:$Z,MATCH(M$1,'2025'!$C$1:$Z$1,0))</f>
        <v>#N/A</v>
      </c>
      <c r="N1058" s="27" t="str">
        <f>VLOOKUP($A1058,'2025'!$C:$Z,MATCH(N$1,'2025'!$C$1:$Z$1,0))</f>
        <v>#N/A</v>
      </c>
      <c r="O1058" s="27" t="str">
        <f>VLOOKUP($A1058,'2025'!$C:$Z,MATCH(O$1,'2025'!$C$1:$Z$1,0))</f>
        <v>#N/A</v>
      </c>
      <c r="P1058" s="31"/>
      <c r="Q1058" s="31"/>
      <c r="R1058" s="31"/>
      <c r="S1058" s="31"/>
      <c r="T1058" s="31"/>
      <c r="U1058" s="76"/>
      <c r="V1058" s="76"/>
      <c r="W1058" s="76"/>
      <c r="X1058" s="76"/>
      <c r="Y1058" s="76"/>
      <c r="Z1058" s="76"/>
      <c r="AA1058" s="76"/>
      <c r="AB1058" s="76"/>
      <c r="AC1058" s="76"/>
      <c r="AD1058" s="76"/>
    </row>
    <row r="1059" ht="22.5" hidden="1" customHeight="1">
      <c r="A1059" s="28"/>
      <c r="B1059" s="30" t="str">
        <f>VLOOKUP($A1059,'2025'!$C:$Z,MATCH(B$1,'2025'!$C$1:$Z$1,0))</f>
        <v>#N/A</v>
      </c>
      <c r="C1059" s="27" t="str">
        <f>VLOOKUP($A1059,'2025'!$C:$Z,MATCH(C$1,'2025'!$C$1:$Z$1,0))</f>
        <v>#N/A</v>
      </c>
      <c r="D1059" s="27" t="str">
        <f>VLOOKUP($A1059,'2025'!$C:$Z,MATCH(D$1,'2025'!$C$1:$Z$1,0))</f>
        <v>#N/A</v>
      </c>
      <c r="E1059" s="27" t="str">
        <f>VLOOKUP($A1059,'2025'!$C:$Z,MATCH(E$1,'2025'!$C$1:$Z$1,0))</f>
        <v>#N/A</v>
      </c>
      <c r="F1059" s="27" t="str">
        <f>VLOOKUP($A1059,'2025'!$C:$Z,MATCH(F$1,'2025'!$C$1:$Z$1,0))</f>
        <v>#N/A</v>
      </c>
      <c r="G1059" s="27" t="str">
        <f>VLOOKUP($A1059,'2025'!$C:$Z,MATCH(G$1,'2025'!$C$1:$Z$1,0))</f>
        <v>#N/A</v>
      </c>
      <c r="H1059" s="27" t="str">
        <f>VLOOKUP($A1059,'2025'!$C:$Z,MATCH(H$1,'2025'!$C$1:$Z$1,0))</f>
        <v>#N/A</v>
      </c>
      <c r="I1059" s="27" t="str">
        <f>VLOOKUP($A1059,'2025'!$C:$Z,MATCH(I$1,'2025'!$C$1:$Z$1,0))</f>
        <v>#N/A</v>
      </c>
      <c r="J1059" s="27" t="str">
        <f>VLOOKUP($A1059,'2025'!$C:$Z,MATCH(J$1,'2025'!$C$1:$Z$1,0))</f>
        <v>#N/A</v>
      </c>
      <c r="K1059" s="27" t="str">
        <f>VLOOKUP($A1059,'2025'!$C:$Z,MATCH(K$1,'2025'!$C$1:$Z$1,0))</f>
        <v>#N/A</v>
      </c>
      <c r="L1059" s="27" t="str">
        <f>VLOOKUP($A1059,'2025'!$C:$Z,MATCH(L$1,'2025'!$C$1:$Z$1,0))</f>
        <v>#N/A</v>
      </c>
      <c r="M1059" s="27" t="str">
        <f>VLOOKUP($A1059,'2025'!$C:$Z,MATCH(M$1,'2025'!$C$1:$Z$1,0))</f>
        <v>#N/A</v>
      </c>
      <c r="N1059" s="27" t="str">
        <f>VLOOKUP($A1059,'2025'!$C:$Z,MATCH(N$1,'2025'!$C$1:$Z$1,0))</f>
        <v>#N/A</v>
      </c>
      <c r="O1059" s="27" t="str">
        <f>VLOOKUP($A1059,'2025'!$C:$Z,MATCH(O$1,'2025'!$C$1:$Z$1,0))</f>
        <v>#N/A</v>
      </c>
      <c r="P1059" s="31"/>
      <c r="Q1059" s="31"/>
      <c r="R1059" s="31"/>
      <c r="S1059" s="31"/>
      <c r="T1059" s="31"/>
      <c r="U1059" s="76"/>
      <c r="V1059" s="76"/>
      <c r="W1059" s="76"/>
      <c r="X1059" s="76"/>
      <c r="Y1059" s="76"/>
      <c r="Z1059" s="76"/>
      <c r="AA1059" s="76"/>
      <c r="AB1059" s="76"/>
      <c r="AC1059" s="76"/>
      <c r="AD1059" s="76"/>
    </row>
    <row r="1060" ht="22.5" hidden="1" customHeight="1">
      <c r="A1060" s="28"/>
      <c r="B1060" s="30" t="str">
        <f>VLOOKUP($A1060,'2025'!$C:$Z,MATCH(B$1,'2025'!$C$1:$Z$1,0))</f>
        <v>#N/A</v>
      </c>
      <c r="C1060" s="27" t="str">
        <f>VLOOKUP($A1060,'2025'!$C:$Z,MATCH(C$1,'2025'!$C$1:$Z$1,0))</f>
        <v>#N/A</v>
      </c>
      <c r="D1060" s="27" t="str">
        <f>VLOOKUP($A1060,'2025'!$C:$Z,MATCH(D$1,'2025'!$C$1:$Z$1,0))</f>
        <v>#N/A</v>
      </c>
      <c r="E1060" s="27" t="str">
        <f>VLOOKUP($A1060,'2025'!$C:$Z,MATCH(E$1,'2025'!$C$1:$Z$1,0))</f>
        <v>#N/A</v>
      </c>
      <c r="F1060" s="27" t="str">
        <f>VLOOKUP($A1060,'2025'!$C:$Z,MATCH(F$1,'2025'!$C$1:$Z$1,0))</f>
        <v>#N/A</v>
      </c>
      <c r="G1060" s="27" t="str">
        <f>VLOOKUP($A1060,'2025'!$C:$Z,MATCH(G$1,'2025'!$C$1:$Z$1,0))</f>
        <v>#N/A</v>
      </c>
      <c r="H1060" s="27" t="str">
        <f>VLOOKUP($A1060,'2025'!$C:$Z,MATCH(H$1,'2025'!$C$1:$Z$1,0))</f>
        <v>#N/A</v>
      </c>
      <c r="I1060" s="27" t="str">
        <f>VLOOKUP($A1060,'2025'!$C:$Z,MATCH(I$1,'2025'!$C$1:$Z$1,0))</f>
        <v>#N/A</v>
      </c>
      <c r="J1060" s="27" t="str">
        <f>VLOOKUP($A1060,'2025'!$C:$Z,MATCH(J$1,'2025'!$C$1:$Z$1,0))</f>
        <v>#N/A</v>
      </c>
      <c r="K1060" s="27" t="str">
        <f>VLOOKUP($A1060,'2025'!$C:$Z,MATCH(K$1,'2025'!$C$1:$Z$1,0))</f>
        <v>#N/A</v>
      </c>
      <c r="L1060" s="27" t="str">
        <f>VLOOKUP($A1060,'2025'!$C:$Z,MATCH(L$1,'2025'!$C$1:$Z$1,0))</f>
        <v>#N/A</v>
      </c>
      <c r="M1060" s="27" t="str">
        <f>VLOOKUP($A1060,'2025'!$C:$Z,MATCH(M$1,'2025'!$C$1:$Z$1,0))</f>
        <v>#N/A</v>
      </c>
      <c r="N1060" s="27" t="str">
        <f>VLOOKUP($A1060,'2025'!$C:$Z,MATCH(N$1,'2025'!$C$1:$Z$1,0))</f>
        <v>#N/A</v>
      </c>
      <c r="O1060" s="27" t="str">
        <f>VLOOKUP($A1060,'2025'!$C:$Z,MATCH(O$1,'2025'!$C$1:$Z$1,0))</f>
        <v>#N/A</v>
      </c>
      <c r="P1060" s="31"/>
      <c r="Q1060" s="31"/>
      <c r="R1060" s="31"/>
      <c r="S1060" s="31"/>
      <c r="T1060" s="31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</row>
    <row r="1061" ht="22.5" hidden="1" customHeight="1">
      <c r="A1061" s="28"/>
      <c r="B1061" s="30" t="str">
        <f>VLOOKUP($A1061,'2025'!$C:$Z,MATCH(B$1,'2025'!$C$1:$Z$1,0))</f>
        <v>#N/A</v>
      </c>
      <c r="C1061" s="27" t="str">
        <f>VLOOKUP($A1061,'2025'!$C:$Z,MATCH(C$1,'2025'!$C$1:$Z$1,0))</f>
        <v>#N/A</v>
      </c>
      <c r="D1061" s="27" t="str">
        <f>VLOOKUP($A1061,'2025'!$C:$Z,MATCH(D$1,'2025'!$C$1:$Z$1,0))</f>
        <v>#N/A</v>
      </c>
      <c r="E1061" s="27" t="str">
        <f>VLOOKUP($A1061,'2025'!$C:$Z,MATCH(E$1,'2025'!$C$1:$Z$1,0))</f>
        <v>#N/A</v>
      </c>
      <c r="F1061" s="27" t="str">
        <f>VLOOKUP($A1061,'2025'!$C:$Z,MATCH(F$1,'2025'!$C$1:$Z$1,0))</f>
        <v>#N/A</v>
      </c>
      <c r="G1061" s="27" t="str">
        <f>VLOOKUP($A1061,'2025'!$C:$Z,MATCH(G$1,'2025'!$C$1:$Z$1,0))</f>
        <v>#N/A</v>
      </c>
      <c r="H1061" s="27" t="str">
        <f>VLOOKUP($A1061,'2025'!$C:$Z,MATCH(H$1,'2025'!$C$1:$Z$1,0))</f>
        <v>#N/A</v>
      </c>
      <c r="I1061" s="27" t="str">
        <f>VLOOKUP($A1061,'2025'!$C:$Z,MATCH(I$1,'2025'!$C$1:$Z$1,0))</f>
        <v>#N/A</v>
      </c>
      <c r="J1061" s="27" t="str">
        <f>VLOOKUP($A1061,'2025'!$C:$Z,MATCH(J$1,'2025'!$C$1:$Z$1,0))</f>
        <v>#N/A</v>
      </c>
      <c r="K1061" s="27" t="str">
        <f>VLOOKUP($A1061,'2025'!$C:$Z,MATCH(K$1,'2025'!$C$1:$Z$1,0))</f>
        <v>#N/A</v>
      </c>
      <c r="L1061" s="27" t="str">
        <f>VLOOKUP($A1061,'2025'!$C:$Z,MATCH(L$1,'2025'!$C$1:$Z$1,0))</f>
        <v>#N/A</v>
      </c>
      <c r="M1061" s="27" t="str">
        <f>VLOOKUP($A1061,'2025'!$C:$Z,MATCH(M$1,'2025'!$C$1:$Z$1,0))</f>
        <v>#N/A</v>
      </c>
      <c r="N1061" s="27" t="str">
        <f>VLOOKUP($A1061,'2025'!$C:$Z,MATCH(N$1,'2025'!$C$1:$Z$1,0))</f>
        <v>#N/A</v>
      </c>
      <c r="O1061" s="27" t="str">
        <f>VLOOKUP($A1061,'2025'!$C:$Z,MATCH(O$1,'2025'!$C$1:$Z$1,0))</f>
        <v>#N/A</v>
      </c>
      <c r="P1061" s="31"/>
      <c r="Q1061" s="31"/>
      <c r="R1061" s="31"/>
      <c r="S1061" s="31"/>
      <c r="T1061" s="31"/>
      <c r="U1061" s="76"/>
      <c r="V1061" s="76"/>
      <c r="W1061" s="76"/>
      <c r="X1061" s="76"/>
      <c r="Y1061" s="76"/>
      <c r="Z1061" s="76"/>
      <c r="AA1061" s="76"/>
      <c r="AB1061" s="76"/>
      <c r="AC1061" s="76"/>
      <c r="AD1061" s="76"/>
    </row>
    <row r="1062" ht="22.5" hidden="1" customHeight="1">
      <c r="A1062" s="28"/>
      <c r="B1062" s="30" t="str">
        <f>VLOOKUP($A1062,'2025'!$C:$Z,MATCH(B$1,'2025'!$C$1:$Z$1,0))</f>
        <v>#N/A</v>
      </c>
      <c r="C1062" s="27" t="str">
        <f>VLOOKUP($A1062,'2025'!$C:$Z,MATCH(C$1,'2025'!$C$1:$Z$1,0))</f>
        <v>#N/A</v>
      </c>
      <c r="D1062" s="27" t="str">
        <f>VLOOKUP($A1062,'2025'!$C:$Z,MATCH(D$1,'2025'!$C$1:$Z$1,0))</f>
        <v>#N/A</v>
      </c>
      <c r="E1062" s="27" t="str">
        <f>VLOOKUP($A1062,'2025'!$C:$Z,MATCH(E$1,'2025'!$C$1:$Z$1,0))</f>
        <v>#N/A</v>
      </c>
      <c r="F1062" s="27" t="str">
        <f>VLOOKUP($A1062,'2025'!$C:$Z,MATCH(F$1,'2025'!$C$1:$Z$1,0))</f>
        <v>#N/A</v>
      </c>
      <c r="G1062" s="27" t="str">
        <f>VLOOKUP($A1062,'2025'!$C:$Z,MATCH(G$1,'2025'!$C$1:$Z$1,0))</f>
        <v>#N/A</v>
      </c>
      <c r="H1062" s="27" t="str">
        <f>VLOOKUP($A1062,'2025'!$C:$Z,MATCH(H$1,'2025'!$C$1:$Z$1,0))</f>
        <v>#N/A</v>
      </c>
      <c r="I1062" s="27" t="str">
        <f>VLOOKUP($A1062,'2025'!$C:$Z,MATCH(I$1,'2025'!$C$1:$Z$1,0))</f>
        <v>#N/A</v>
      </c>
      <c r="J1062" s="27" t="str">
        <f>VLOOKUP($A1062,'2025'!$C:$Z,MATCH(J$1,'2025'!$C$1:$Z$1,0))</f>
        <v>#N/A</v>
      </c>
      <c r="K1062" s="27" t="str">
        <f>VLOOKUP($A1062,'2025'!$C:$Z,MATCH(K$1,'2025'!$C$1:$Z$1,0))</f>
        <v>#N/A</v>
      </c>
      <c r="L1062" s="27" t="str">
        <f>VLOOKUP($A1062,'2025'!$C:$Z,MATCH(L$1,'2025'!$C$1:$Z$1,0))</f>
        <v>#N/A</v>
      </c>
      <c r="M1062" s="27" t="str">
        <f>VLOOKUP($A1062,'2025'!$C:$Z,MATCH(M$1,'2025'!$C$1:$Z$1,0))</f>
        <v>#N/A</v>
      </c>
      <c r="N1062" s="27" t="str">
        <f>VLOOKUP($A1062,'2025'!$C:$Z,MATCH(N$1,'2025'!$C$1:$Z$1,0))</f>
        <v>#N/A</v>
      </c>
      <c r="O1062" s="27" t="str">
        <f>VLOOKUP($A1062,'2025'!$C:$Z,MATCH(O$1,'2025'!$C$1:$Z$1,0))</f>
        <v>#N/A</v>
      </c>
      <c r="P1062" s="31"/>
      <c r="Q1062" s="31"/>
      <c r="R1062" s="31"/>
      <c r="S1062" s="31"/>
      <c r="T1062" s="31"/>
      <c r="U1062" s="76"/>
      <c r="V1062" s="76"/>
      <c r="W1062" s="76"/>
      <c r="X1062" s="76"/>
      <c r="Y1062" s="76"/>
      <c r="Z1062" s="76"/>
      <c r="AA1062" s="76"/>
      <c r="AB1062" s="76"/>
      <c r="AC1062" s="76"/>
      <c r="AD1062" s="76"/>
    </row>
    <row r="1063" ht="22.5" hidden="1" customHeight="1">
      <c r="A1063" s="28"/>
      <c r="B1063" s="30" t="str">
        <f>VLOOKUP($A1063,'2025'!$C:$Z,MATCH(B$1,'2025'!$C$1:$Z$1,0))</f>
        <v>#N/A</v>
      </c>
      <c r="C1063" s="27" t="str">
        <f>VLOOKUP($A1063,'2025'!$C:$Z,MATCH(C$1,'2025'!$C$1:$Z$1,0))</f>
        <v>#N/A</v>
      </c>
      <c r="D1063" s="27" t="str">
        <f>VLOOKUP($A1063,'2025'!$C:$Z,MATCH(D$1,'2025'!$C$1:$Z$1,0))</f>
        <v>#N/A</v>
      </c>
      <c r="E1063" s="27" t="str">
        <f>VLOOKUP($A1063,'2025'!$C:$Z,MATCH(E$1,'2025'!$C$1:$Z$1,0))</f>
        <v>#N/A</v>
      </c>
      <c r="F1063" s="27" t="str">
        <f>VLOOKUP($A1063,'2025'!$C:$Z,MATCH(F$1,'2025'!$C$1:$Z$1,0))</f>
        <v>#N/A</v>
      </c>
      <c r="G1063" s="27" t="str">
        <f>VLOOKUP($A1063,'2025'!$C:$Z,MATCH(G$1,'2025'!$C$1:$Z$1,0))</f>
        <v>#N/A</v>
      </c>
      <c r="H1063" s="27" t="str">
        <f>VLOOKUP($A1063,'2025'!$C:$Z,MATCH(H$1,'2025'!$C$1:$Z$1,0))</f>
        <v>#N/A</v>
      </c>
      <c r="I1063" s="27" t="str">
        <f>VLOOKUP($A1063,'2025'!$C:$Z,MATCH(I$1,'2025'!$C$1:$Z$1,0))</f>
        <v>#N/A</v>
      </c>
      <c r="J1063" s="27" t="str">
        <f>VLOOKUP($A1063,'2025'!$C:$Z,MATCH(J$1,'2025'!$C$1:$Z$1,0))</f>
        <v>#N/A</v>
      </c>
      <c r="K1063" s="27" t="str">
        <f>VLOOKUP($A1063,'2025'!$C:$Z,MATCH(K$1,'2025'!$C$1:$Z$1,0))</f>
        <v>#N/A</v>
      </c>
      <c r="L1063" s="27" t="str">
        <f>VLOOKUP($A1063,'2025'!$C:$Z,MATCH(L$1,'2025'!$C$1:$Z$1,0))</f>
        <v>#N/A</v>
      </c>
      <c r="M1063" s="27" t="str">
        <f>VLOOKUP($A1063,'2025'!$C:$Z,MATCH(M$1,'2025'!$C$1:$Z$1,0))</f>
        <v>#N/A</v>
      </c>
      <c r="N1063" s="27" t="str">
        <f>VLOOKUP($A1063,'2025'!$C:$Z,MATCH(N$1,'2025'!$C$1:$Z$1,0))</f>
        <v>#N/A</v>
      </c>
      <c r="O1063" s="27" t="str">
        <f>VLOOKUP($A1063,'2025'!$C:$Z,MATCH(O$1,'2025'!$C$1:$Z$1,0))</f>
        <v>#N/A</v>
      </c>
      <c r="P1063" s="31"/>
      <c r="Q1063" s="31"/>
      <c r="R1063" s="31"/>
      <c r="S1063" s="31"/>
      <c r="T1063" s="31"/>
      <c r="U1063" s="76"/>
      <c r="V1063" s="76"/>
      <c r="W1063" s="76"/>
      <c r="X1063" s="76"/>
      <c r="Y1063" s="76"/>
      <c r="Z1063" s="76"/>
      <c r="AA1063" s="76"/>
      <c r="AB1063" s="76"/>
      <c r="AC1063" s="76"/>
      <c r="AD1063" s="76"/>
    </row>
    <row r="1064" ht="22.5" hidden="1" customHeight="1">
      <c r="A1064" s="28"/>
      <c r="B1064" s="30" t="str">
        <f>VLOOKUP($A1064,'2025'!$C:$Z,MATCH(B$1,'2025'!$C$1:$Z$1,0))</f>
        <v>#N/A</v>
      </c>
      <c r="C1064" s="27" t="str">
        <f>VLOOKUP($A1064,'2025'!$C:$Z,MATCH(C$1,'2025'!$C$1:$Z$1,0))</f>
        <v>#N/A</v>
      </c>
      <c r="D1064" s="27" t="str">
        <f>VLOOKUP($A1064,'2025'!$C:$Z,MATCH(D$1,'2025'!$C$1:$Z$1,0))</f>
        <v>#N/A</v>
      </c>
      <c r="E1064" s="27" t="str">
        <f>VLOOKUP($A1064,'2025'!$C:$Z,MATCH(E$1,'2025'!$C$1:$Z$1,0))</f>
        <v>#N/A</v>
      </c>
      <c r="F1064" s="27" t="str">
        <f>VLOOKUP($A1064,'2025'!$C:$Z,MATCH(F$1,'2025'!$C$1:$Z$1,0))</f>
        <v>#N/A</v>
      </c>
      <c r="G1064" s="27" t="str">
        <f>VLOOKUP($A1064,'2025'!$C:$Z,MATCH(G$1,'2025'!$C$1:$Z$1,0))</f>
        <v>#N/A</v>
      </c>
      <c r="H1064" s="27" t="str">
        <f>VLOOKUP($A1064,'2025'!$C:$Z,MATCH(H$1,'2025'!$C$1:$Z$1,0))</f>
        <v>#N/A</v>
      </c>
      <c r="I1064" s="27" t="str">
        <f>VLOOKUP($A1064,'2025'!$C:$Z,MATCH(I$1,'2025'!$C$1:$Z$1,0))</f>
        <v>#N/A</v>
      </c>
      <c r="J1064" s="27" t="str">
        <f>VLOOKUP($A1064,'2025'!$C:$Z,MATCH(J$1,'2025'!$C$1:$Z$1,0))</f>
        <v>#N/A</v>
      </c>
      <c r="K1064" s="27" t="str">
        <f>VLOOKUP($A1064,'2025'!$C:$Z,MATCH(K$1,'2025'!$C$1:$Z$1,0))</f>
        <v>#N/A</v>
      </c>
      <c r="L1064" s="27" t="str">
        <f>VLOOKUP($A1064,'2025'!$C:$Z,MATCH(L$1,'2025'!$C$1:$Z$1,0))</f>
        <v>#N/A</v>
      </c>
      <c r="M1064" s="27" t="str">
        <f>VLOOKUP($A1064,'2025'!$C:$Z,MATCH(M$1,'2025'!$C$1:$Z$1,0))</f>
        <v>#N/A</v>
      </c>
      <c r="N1064" s="27" t="str">
        <f>VLOOKUP($A1064,'2025'!$C:$Z,MATCH(N$1,'2025'!$C$1:$Z$1,0))</f>
        <v>#N/A</v>
      </c>
      <c r="O1064" s="27" t="str">
        <f>VLOOKUP($A1064,'2025'!$C:$Z,MATCH(O$1,'2025'!$C$1:$Z$1,0))</f>
        <v>#N/A</v>
      </c>
      <c r="P1064" s="31"/>
      <c r="Q1064" s="31"/>
      <c r="R1064" s="31"/>
      <c r="S1064" s="31"/>
      <c r="T1064" s="31"/>
      <c r="U1064" s="76"/>
      <c r="V1064" s="76"/>
      <c r="W1064" s="76"/>
      <c r="X1064" s="76"/>
      <c r="Y1064" s="76"/>
      <c r="Z1064" s="76"/>
      <c r="AA1064" s="76"/>
      <c r="AB1064" s="76"/>
      <c r="AC1064" s="76"/>
      <c r="AD1064" s="76"/>
    </row>
    <row r="1065" ht="22.5" hidden="1" customHeight="1">
      <c r="A1065" s="28"/>
      <c r="B1065" s="30" t="str">
        <f>VLOOKUP($A1065,'2025'!$C:$Z,MATCH(B$1,'2025'!$C$1:$Z$1,0))</f>
        <v>#N/A</v>
      </c>
      <c r="C1065" s="27" t="str">
        <f>VLOOKUP($A1065,'2025'!$C:$Z,MATCH(C$1,'2025'!$C$1:$Z$1,0))</f>
        <v>#N/A</v>
      </c>
      <c r="D1065" s="27" t="str">
        <f>VLOOKUP($A1065,'2025'!$C:$Z,MATCH(D$1,'2025'!$C$1:$Z$1,0))</f>
        <v>#N/A</v>
      </c>
      <c r="E1065" s="27" t="str">
        <f>VLOOKUP($A1065,'2025'!$C:$Z,MATCH(E$1,'2025'!$C$1:$Z$1,0))</f>
        <v>#N/A</v>
      </c>
      <c r="F1065" s="27" t="str">
        <f>VLOOKUP($A1065,'2025'!$C:$Z,MATCH(F$1,'2025'!$C$1:$Z$1,0))</f>
        <v>#N/A</v>
      </c>
      <c r="G1065" s="27" t="str">
        <f>VLOOKUP($A1065,'2025'!$C:$Z,MATCH(G$1,'2025'!$C$1:$Z$1,0))</f>
        <v>#N/A</v>
      </c>
      <c r="H1065" s="27" t="str">
        <f>VLOOKUP($A1065,'2025'!$C:$Z,MATCH(H$1,'2025'!$C$1:$Z$1,0))</f>
        <v>#N/A</v>
      </c>
      <c r="I1065" s="27" t="str">
        <f>VLOOKUP($A1065,'2025'!$C:$Z,MATCH(I$1,'2025'!$C$1:$Z$1,0))</f>
        <v>#N/A</v>
      </c>
      <c r="J1065" s="27" t="str">
        <f>VLOOKUP($A1065,'2025'!$C:$Z,MATCH(J$1,'2025'!$C$1:$Z$1,0))</f>
        <v>#N/A</v>
      </c>
      <c r="K1065" s="27" t="str">
        <f>VLOOKUP($A1065,'2025'!$C:$Z,MATCH(K$1,'2025'!$C$1:$Z$1,0))</f>
        <v>#N/A</v>
      </c>
      <c r="L1065" s="27" t="str">
        <f>VLOOKUP($A1065,'2025'!$C:$Z,MATCH(L$1,'2025'!$C$1:$Z$1,0))</f>
        <v>#N/A</v>
      </c>
      <c r="M1065" s="27" t="str">
        <f>VLOOKUP($A1065,'2025'!$C:$Z,MATCH(M$1,'2025'!$C$1:$Z$1,0))</f>
        <v>#N/A</v>
      </c>
      <c r="N1065" s="27" t="str">
        <f>VLOOKUP($A1065,'2025'!$C:$Z,MATCH(N$1,'2025'!$C$1:$Z$1,0))</f>
        <v>#N/A</v>
      </c>
      <c r="O1065" s="27" t="str">
        <f>VLOOKUP($A1065,'2025'!$C:$Z,MATCH(O$1,'2025'!$C$1:$Z$1,0))</f>
        <v>#N/A</v>
      </c>
      <c r="P1065" s="31"/>
      <c r="Q1065" s="31"/>
      <c r="R1065" s="31"/>
      <c r="S1065" s="31"/>
      <c r="T1065" s="31"/>
      <c r="U1065" s="76"/>
      <c r="V1065" s="76"/>
      <c r="W1065" s="76"/>
      <c r="X1065" s="76"/>
      <c r="Y1065" s="76"/>
      <c r="Z1065" s="76"/>
      <c r="AA1065" s="76"/>
      <c r="AB1065" s="76"/>
      <c r="AC1065" s="76"/>
      <c r="AD1065" s="76"/>
    </row>
    <row r="1066" ht="22.5" hidden="1" customHeight="1">
      <c r="A1066" s="28"/>
      <c r="B1066" s="30" t="str">
        <f>VLOOKUP($A1066,'2025'!$C:$Z,MATCH(B$1,'2025'!$C$1:$Z$1,0))</f>
        <v>#N/A</v>
      </c>
      <c r="C1066" s="27" t="str">
        <f>VLOOKUP($A1066,'2025'!$C:$Z,MATCH(C$1,'2025'!$C$1:$Z$1,0))</f>
        <v>#N/A</v>
      </c>
      <c r="D1066" s="27" t="str">
        <f>VLOOKUP($A1066,'2025'!$C:$Z,MATCH(D$1,'2025'!$C$1:$Z$1,0))</f>
        <v>#N/A</v>
      </c>
      <c r="E1066" s="27" t="str">
        <f>VLOOKUP($A1066,'2025'!$C:$Z,MATCH(E$1,'2025'!$C$1:$Z$1,0))</f>
        <v>#N/A</v>
      </c>
      <c r="F1066" s="27" t="str">
        <f>VLOOKUP($A1066,'2025'!$C:$Z,MATCH(F$1,'2025'!$C$1:$Z$1,0))</f>
        <v>#N/A</v>
      </c>
      <c r="G1066" s="27" t="str">
        <f>VLOOKUP($A1066,'2025'!$C:$Z,MATCH(G$1,'2025'!$C$1:$Z$1,0))</f>
        <v>#N/A</v>
      </c>
      <c r="H1066" s="27" t="str">
        <f>VLOOKUP($A1066,'2025'!$C:$Z,MATCH(H$1,'2025'!$C$1:$Z$1,0))</f>
        <v>#N/A</v>
      </c>
      <c r="I1066" s="27" t="str">
        <f>VLOOKUP($A1066,'2025'!$C:$Z,MATCH(I$1,'2025'!$C$1:$Z$1,0))</f>
        <v>#N/A</v>
      </c>
      <c r="J1066" s="27" t="str">
        <f>VLOOKUP($A1066,'2025'!$C:$Z,MATCH(J$1,'2025'!$C$1:$Z$1,0))</f>
        <v>#N/A</v>
      </c>
      <c r="K1066" s="27" t="str">
        <f>VLOOKUP($A1066,'2025'!$C:$Z,MATCH(K$1,'2025'!$C$1:$Z$1,0))</f>
        <v>#N/A</v>
      </c>
      <c r="L1066" s="27" t="str">
        <f>VLOOKUP($A1066,'2025'!$C:$Z,MATCH(L$1,'2025'!$C$1:$Z$1,0))</f>
        <v>#N/A</v>
      </c>
      <c r="M1066" s="27" t="str">
        <f>VLOOKUP($A1066,'2025'!$C:$Z,MATCH(M$1,'2025'!$C$1:$Z$1,0))</f>
        <v>#N/A</v>
      </c>
      <c r="N1066" s="27" t="str">
        <f>VLOOKUP($A1066,'2025'!$C:$Z,MATCH(N$1,'2025'!$C$1:$Z$1,0))</f>
        <v>#N/A</v>
      </c>
      <c r="O1066" s="27" t="str">
        <f>VLOOKUP($A1066,'2025'!$C:$Z,MATCH(O$1,'2025'!$C$1:$Z$1,0))</f>
        <v>#N/A</v>
      </c>
      <c r="P1066" s="31"/>
      <c r="Q1066" s="31"/>
      <c r="R1066" s="31"/>
      <c r="S1066" s="31"/>
      <c r="T1066" s="31"/>
      <c r="U1066" s="76"/>
      <c r="V1066" s="76"/>
      <c r="W1066" s="76"/>
      <c r="X1066" s="76"/>
      <c r="Y1066" s="76"/>
      <c r="Z1066" s="76"/>
      <c r="AA1066" s="76"/>
      <c r="AB1066" s="76"/>
      <c r="AC1066" s="76"/>
      <c r="AD1066" s="76"/>
    </row>
    <row r="1067" ht="22.5" hidden="1" customHeight="1">
      <c r="A1067" s="28"/>
      <c r="B1067" s="30" t="str">
        <f>VLOOKUP($A1067,'2025'!$C:$Z,MATCH(B$1,'2025'!$C$1:$Z$1,0))</f>
        <v>#N/A</v>
      </c>
      <c r="C1067" s="27" t="str">
        <f>VLOOKUP($A1067,'2025'!$C:$Z,MATCH(C$1,'2025'!$C$1:$Z$1,0))</f>
        <v>#N/A</v>
      </c>
      <c r="D1067" s="27" t="str">
        <f>VLOOKUP($A1067,'2025'!$C:$Z,MATCH(D$1,'2025'!$C$1:$Z$1,0))</f>
        <v>#N/A</v>
      </c>
      <c r="E1067" s="27" t="str">
        <f>VLOOKUP($A1067,'2025'!$C:$Z,MATCH(E$1,'2025'!$C$1:$Z$1,0))</f>
        <v>#N/A</v>
      </c>
      <c r="F1067" s="27" t="str">
        <f>VLOOKUP($A1067,'2025'!$C:$Z,MATCH(F$1,'2025'!$C$1:$Z$1,0))</f>
        <v>#N/A</v>
      </c>
      <c r="G1067" s="27" t="str">
        <f>VLOOKUP($A1067,'2025'!$C:$Z,MATCH(G$1,'2025'!$C$1:$Z$1,0))</f>
        <v>#N/A</v>
      </c>
      <c r="H1067" s="27" t="str">
        <f>VLOOKUP($A1067,'2025'!$C:$Z,MATCH(H$1,'2025'!$C$1:$Z$1,0))</f>
        <v>#N/A</v>
      </c>
      <c r="I1067" s="27" t="str">
        <f>VLOOKUP($A1067,'2025'!$C:$Z,MATCH(I$1,'2025'!$C$1:$Z$1,0))</f>
        <v>#N/A</v>
      </c>
      <c r="J1067" s="27" t="str">
        <f>VLOOKUP($A1067,'2025'!$C:$Z,MATCH(J$1,'2025'!$C$1:$Z$1,0))</f>
        <v>#N/A</v>
      </c>
      <c r="K1067" s="27" t="str">
        <f>VLOOKUP($A1067,'2025'!$C:$Z,MATCH(K$1,'2025'!$C$1:$Z$1,0))</f>
        <v>#N/A</v>
      </c>
      <c r="L1067" s="27" t="str">
        <f>VLOOKUP($A1067,'2025'!$C:$Z,MATCH(L$1,'2025'!$C$1:$Z$1,0))</f>
        <v>#N/A</v>
      </c>
      <c r="M1067" s="27" t="str">
        <f>VLOOKUP($A1067,'2025'!$C:$Z,MATCH(M$1,'2025'!$C$1:$Z$1,0))</f>
        <v>#N/A</v>
      </c>
      <c r="N1067" s="27" t="str">
        <f>VLOOKUP($A1067,'2025'!$C:$Z,MATCH(N$1,'2025'!$C$1:$Z$1,0))</f>
        <v>#N/A</v>
      </c>
      <c r="O1067" s="27" t="str">
        <f>VLOOKUP($A1067,'2025'!$C:$Z,MATCH(O$1,'2025'!$C$1:$Z$1,0))</f>
        <v>#N/A</v>
      </c>
      <c r="P1067" s="31"/>
      <c r="Q1067" s="31"/>
      <c r="R1067" s="31"/>
      <c r="S1067" s="31"/>
      <c r="T1067" s="31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</row>
    <row r="1068" ht="22.5" hidden="1" customHeight="1">
      <c r="A1068" s="28"/>
      <c r="B1068" s="30" t="str">
        <f>VLOOKUP($A1068,'2025'!$C:$Z,MATCH(B$1,'2025'!$C$1:$Z$1,0))</f>
        <v>#N/A</v>
      </c>
      <c r="C1068" s="27" t="str">
        <f>VLOOKUP($A1068,'2025'!$C:$Z,MATCH(C$1,'2025'!$C$1:$Z$1,0))</f>
        <v>#N/A</v>
      </c>
      <c r="D1068" s="27" t="str">
        <f>VLOOKUP($A1068,'2025'!$C:$Z,MATCH(D$1,'2025'!$C$1:$Z$1,0))</f>
        <v>#N/A</v>
      </c>
      <c r="E1068" s="27" t="str">
        <f>VLOOKUP($A1068,'2025'!$C:$Z,MATCH(E$1,'2025'!$C$1:$Z$1,0))</f>
        <v>#N/A</v>
      </c>
      <c r="F1068" s="27" t="str">
        <f>VLOOKUP($A1068,'2025'!$C:$Z,MATCH(F$1,'2025'!$C$1:$Z$1,0))</f>
        <v>#N/A</v>
      </c>
      <c r="G1068" s="27" t="str">
        <f>VLOOKUP($A1068,'2025'!$C:$Z,MATCH(G$1,'2025'!$C$1:$Z$1,0))</f>
        <v>#N/A</v>
      </c>
      <c r="H1068" s="27" t="str">
        <f>VLOOKUP($A1068,'2025'!$C:$Z,MATCH(H$1,'2025'!$C$1:$Z$1,0))</f>
        <v>#N/A</v>
      </c>
      <c r="I1068" s="27" t="str">
        <f>VLOOKUP($A1068,'2025'!$C:$Z,MATCH(I$1,'2025'!$C$1:$Z$1,0))</f>
        <v>#N/A</v>
      </c>
      <c r="J1068" s="27" t="str">
        <f>VLOOKUP($A1068,'2025'!$C:$Z,MATCH(J$1,'2025'!$C$1:$Z$1,0))</f>
        <v>#N/A</v>
      </c>
      <c r="K1068" s="27" t="str">
        <f>VLOOKUP($A1068,'2025'!$C:$Z,MATCH(K$1,'2025'!$C$1:$Z$1,0))</f>
        <v>#N/A</v>
      </c>
      <c r="L1068" s="27" t="str">
        <f>VLOOKUP($A1068,'2025'!$C:$Z,MATCH(L$1,'2025'!$C$1:$Z$1,0))</f>
        <v>#N/A</v>
      </c>
      <c r="M1068" s="27" t="str">
        <f>VLOOKUP($A1068,'2025'!$C:$Z,MATCH(M$1,'2025'!$C$1:$Z$1,0))</f>
        <v>#N/A</v>
      </c>
      <c r="N1068" s="27" t="str">
        <f>VLOOKUP($A1068,'2025'!$C:$Z,MATCH(N$1,'2025'!$C$1:$Z$1,0))</f>
        <v>#N/A</v>
      </c>
      <c r="O1068" s="27" t="str">
        <f>VLOOKUP($A1068,'2025'!$C:$Z,MATCH(O$1,'2025'!$C$1:$Z$1,0))</f>
        <v>#N/A</v>
      </c>
      <c r="P1068" s="31"/>
      <c r="Q1068" s="31"/>
      <c r="R1068" s="31"/>
      <c r="S1068" s="31"/>
      <c r="T1068" s="31"/>
      <c r="U1068" s="76"/>
      <c r="V1068" s="76"/>
      <c r="W1068" s="76"/>
      <c r="X1068" s="76"/>
      <c r="Y1068" s="76"/>
      <c r="Z1068" s="76"/>
      <c r="AA1068" s="76"/>
      <c r="AB1068" s="76"/>
      <c r="AC1068" s="76"/>
      <c r="AD1068" s="76"/>
    </row>
    <row r="1069" ht="22.5" hidden="1" customHeight="1">
      <c r="A1069" s="28"/>
      <c r="B1069" s="30" t="str">
        <f>VLOOKUP($A1069,'2025'!$C:$Z,MATCH(B$1,'2025'!$C$1:$Z$1,0))</f>
        <v>#N/A</v>
      </c>
      <c r="C1069" s="27" t="str">
        <f>VLOOKUP($A1069,'2025'!$C:$Z,MATCH(C$1,'2025'!$C$1:$Z$1,0))</f>
        <v>#N/A</v>
      </c>
      <c r="D1069" s="27" t="str">
        <f>VLOOKUP($A1069,'2025'!$C:$Z,MATCH(D$1,'2025'!$C$1:$Z$1,0))</f>
        <v>#N/A</v>
      </c>
      <c r="E1069" s="27" t="str">
        <f>VLOOKUP($A1069,'2025'!$C:$Z,MATCH(E$1,'2025'!$C$1:$Z$1,0))</f>
        <v>#N/A</v>
      </c>
      <c r="F1069" s="27" t="str">
        <f>VLOOKUP($A1069,'2025'!$C:$Z,MATCH(F$1,'2025'!$C$1:$Z$1,0))</f>
        <v>#N/A</v>
      </c>
      <c r="G1069" s="27" t="str">
        <f>VLOOKUP($A1069,'2025'!$C:$Z,MATCH(G$1,'2025'!$C$1:$Z$1,0))</f>
        <v>#N/A</v>
      </c>
      <c r="H1069" s="27" t="str">
        <f>VLOOKUP($A1069,'2025'!$C:$Z,MATCH(H$1,'2025'!$C$1:$Z$1,0))</f>
        <v>#N/A</v>
      </c>
      <c r="I1069" s="27" t="str">
        <f>VLOOKUP($A1069,'2025'!$C:$Z,MATCH(I$1,'2025'!$C$1:$Z$1,0))</f>
        <v>#N/A</v>
      </c>
      <c r="J1069" s="27" t="str">
        <f>VLOOKUP($A1069,'2025'!$C:$Z,MATCH(J$1,'2025'!$C$1:$Z$1,0))</f>
        <v>#N/A</v>
      </c>
      <c r="K1069" s="27" t="str">
        <f>VLOOKUP($A1069,'2025'!$C:$Z,MATCH(K$1,'2025'!$C$1:$Z$1,0))</f>
        <v>#N/A</v>
      </c>
      <c r="L1069" s="27" t="str">
        <f>VLOOKUP($A1069,'2025'!$C:$Z,MATCH(L$1,'2025'!$C$1:$Z$1,0))</f>
        <v>#N/A</v>
      </c>
      <c r="M1069" s="27" t="str">
        <f>VLOOKUP($A1069,'2025'!$C:$Z,MATCH(M$1,'2025'!$C$1:$Z$1,0))</f>
        <v>#N/A</v>
      </c>
      <c r="N1069" s="27" t="str">
        <f>VLOOKUP($A1069,'2025'!$C:$Z,MATCH(N$1,'2025'!$C$1:$Z$1,0))</f>
        <v>#N/A</v>
      </c>
      <c r="O1069" s="27" t="str">
        <f>VLOOKUP($A1069,'2025'!$C:$Z,MATCH(O$1,'2025'!$C$1:$Z$1,0))</f>
        <v>#N/A</v>
      </c>
      <c r="P1069" s="31"/>
      <c r="Q1069" s="31"/>
      <c r="R1069" s="31"/>
      <c r="S1069" s="31"/>
      <c r="T1069" s="31"/>
      <c r="U1069" s="76"/>
      <c r="V1069" s="76"/>
      <c r="W1069" s="76"/>
      <c r="X1069" s="76"/>
      <c r="Y1069" s="76"/>
      <c r="Z1069" s="76"/>
      <c r="AA1069" s="76"/>
      <c r="AB1069" s="76"/>
      <c r="AC1069" s="76"/>
      <c r="AD1069" s="76"/>
    </row>
    <row r="1070" ht="22.5" hidden="1" customHeight="1">
      <c r="A1070" s="28"/>
      <c r="B1070" s="30" t="str">
        <f>VLOOKUP($A1070,'2025'!$C:$Z,MATCH(B$1,'2025'!$C$1:$Z$1,0))</f>
        <v>#N/A</v>
      </c>
      <c r="C1070" s="27" t="str">
        <f>VLOOKUP($A1070,'2025'!$C:$Z,MATCH(C$1,'2025'!$C$1:$Z$1,0))</f>
        <v>#N/A</v>
      </c>
      <c r="D1070" s="27" t="str">
        <f>VLOOKUP($A1070,'2025'!$C:$Z,MATCH(D$1,'2025'!$C$1:$Z$1,0))</f>
        <v>#N/A</v>
      </c>
      <c r="E1070" s="27" t="str">
        <f>VLOOKUP($A1070,'2025'!$C:$Z,MATCH(E$1,'2025'!$C$1:$Z$1,0))</f>
        <v>#N/A</v>
      </c>
      <c r="F1070" s="27" t="str">
        <f>VLOOKUP($A1070,'2025'!$C:$Z,MATCH(F$1,'2025'!$C$1:$Z$1,0))</f>
        <v>#N/A</v>
      </c>
      <c r="G1070" s="27" t="str">
        <f>VLOOKUP($A1070,'2025'!$C:$Z,MATCH(G$1,'2025'!$C$1:$Z$1,0))</f>
        <v>#N/A</v>
      </c>
      <c r="H1070" s="27" t="str">
        <f>VLOOKUP($A1070,'2025'!$C:$Z,MATCH(H$1,'2025'!$C$1:$Z$1,0))</f>
        <v>#N/A</v>
      </c>
      <c r="I1070" s="27" t="str">
        <f>VLOOKUP($A1070,'2025'!$C:$Z,MATCH(I$1,'2025'!$C$1:$Z$1,0))</f>
        <v>#N/A</v>
      </c>
      <c r="J1070" s="27" t="str">
        <f>VLOOKUP($A1070,'2025'!$C:$Z,MATCH(J$1,'2025'!$C$1:$Z$1,0))</f>
        <v>#N/A</v>
      </c>
      <c r="K1070" s="27" t="str">
        <f>VLOOKUP($A1070,'2025'!$C:$Z,MATCH(K$1,'2025'!$C$1:$Z$1,0))</f>
        <v>#N/A</v>
      </c>
      <c r="L1070" s="27" t="str">
        <f>VLOOKUP($A1070,'2025'!$C:$Z,MATCH(L$1,'2025'!$C$1:$Z$1,0))</f>
        <v>#N/A</v>
      </c>
      <c r="M1070" s="27" t="str">
        <f>VLOOKUP($A1070,'2025'!$C:$Z,MATCH(M$1,'2025'!$C$1:$Z$1,0))</f>
        <v>#N/A</v>
      </c>
      <c r="N1070" s="27" t="str">
        <f>VLOOKUP($A1070,'2025'!$C:$Z,MATCH(N$1,'2025'!$C$1:$Z$1,0))</f>
        <v>#N/A</v>
      </c>
      <c r="O1070" s="27" t="str">
        <f>VLOOKUP($A1070,'2025'!$C:$Z,MATCH(O$1,'2025'!$C$1:$Z$1,0))</f>
        <v>#N/A</v>
      </c>
      <c r="P1070" s="31"/>
      <c r="Q1070" s="31"/>
      <c r="R1070" s="31"/>
      <c r="S1070" s="31"/>
      <c r="T1070" s="31"/>
      <c r="U1070" s="76"/>
      <c r="V1070" s="76"/>
      <c r="W1070" s="76"/>
      <c r="X1070" s="76"/>
      <c r="Y1070" s="76"/>
      <c r="Z1070" s="76"/>
      <c r="AA1070" s="76"/>
      <c r="AB1070" s="76"/>
      <c r="AC1070" s="76"/>
      <c r="AD1070" s="76"/>
    </row>
    <row r="1071" ht="22.5" hidden="1" customHeight="1">
      <c r="A1071" s="28"/>
      <c r="B1071" s="30" t="str">
        <f>VLOOKUP($A1071,'2025'!$C:$Z,MATCH(B$1,'2025'!$C$1:$Z$1,0))</f>
        <v>#N/A</v>
      </c>
      <c r="C1071" s="27" t="str">
        <f>VLOOKUP($A1071,'2025'!$C:$Z,MATCH(C$1,'2025'!$C$1:$Z$1,0))</f>
        <v>#N/A</v>
      </c>
      <c r="D1071" s="27" t="str">
        <f>VLOOKUP($A1071,'2025'!$C:$Z,MATCH(D$1,'2025'!$C$1:$Z$1,0))</f>
        <v>#N/A</v>
      </c>
      <c r="E1071" s="27" t="str">
        <f>VLOOKUP($A1071,'2025'!$C:$Z,MATCH(E$1,'2025'!$C$1:$Z$1,0))</f>
        <v>#N/A</v>
      </c>
      <c r="F1071" s="27" t="str">
        <f>VLOOKUP($A1071,'2025'!$C:$Z,MATCH(F$1,'2025'!$C$1:$Z$1,0))</f>
        <v>#N/A</v>
      </c>
      <c r="G1071" s="27" t="str">
        <f>VLOOKUP($A1071,'2025'!$C:$Z,MATCH(G$1,'2025'!$C$1:$Z$1,0))</f>
        <v>#N/A</v>
      </c>
      <c r="H1071" s="27" t="str">
        <f>VLOOKUP($A1071,'2025'!$C:$Z,MATCH(H$1,'2025'!$C$1:$Z$1,0))</f>
        <v>#N/A</v>
      </c>
      <c r="I1071" s="27" t="str">
        <f>VLOOKUP($A1071,'2025'!$C:$Z,MATCH(I$1,'2025'!$C$1:$Z$1,0))</f>
        <v>#N/A</v>
      </c>
      <c r="J1071" s="27" t="str">
        <f>VLOOKUP($A1071,'2025'!$C:$Z,MATCH(J$1,'2025'!$C$1:$Z$1,0))</f>
        <v>#N/A</v>
      </c>
      <c r="K1071" s="27" t="str">
        <f>VLOOKUP($A1071,'2025'!$C:$Z,MATCH(K$1,'2025'!$C$1:$Z$1,0))</f>
        <v>#N/A</v>
      </c>
      <c r="L1071" s="27" t="str">
        <f>VLOOKUP($A1071,'2025'!$C:$Z,MATCH(L$1,'2025'!$C$1:$Z$1,0))</f>
        <v>#N/A</v>
      </c>
      <c r="M1071" s="27" t="str">
        <f>VLOOKUP($A1071,'2025'!$C:$Z,MATCH(M$1,'2025'!$C$1:$Z$1,0))</f>
        <v>#N/A</v>
      </c>
      <c r="N1071" s="27" t="str">
        <f>VLOOKUP($A1071,'2025'!$C:$Z,MATCH(N$1,'2025'!$C$1:$Z$1,0))</f>
        <v>#N/A</v>
      </c>
      <c r="O1071" s="27" t="str">
        <f>VLOOKUP($A1071,'2025'!$C:$Z,MATCH(O$1,'2025'!$C$1:$Z$1,0))</f>
        <v>#N/A</v>
      </c>
      <c r="P1071" s="31"/>
      <c r="Q1071" s="31"/>
      <c r="R1071" s="31"/>
      <c r="S1071" s="31"/>
      <c r="T1071" s="31"/>
      <c r="U1071" s="76"/>
      <c r="V1071" s="76"/>
      <c r="W1071" s="76"/>
      <c r="X1071" s="76"/>
      <c r="Y1071" s="76"/>
      <c r="Z1071" s="76"/>
      <c r="AA1071" s="76"/>
      <c r="AB1071" s="76"/>
      <c r="AC1071" s="76"/>
      <c r="AD1071" s="76"/>
    </row>
    <row r="1072" ht="22.5" hidden="1" customHeight="1">
      <c r="A1072" s="28"/>
      <c r="B1072" s="30" t="str">
        <f>VLOOKUP($A1072,'2025'!$C:$Z,MATCH(B$1,'2025'!$C$1:$Z$1,0))</f>
        <v>#N/A</v>
      </c>
      <c r="C1072" s="27" t="str">
        <f>VLOOKUP($A1072,'2025'!$C:$Z,MATCH(C$1,'2025'!$C$1:$Z$1,0))</f>
        <v>#N/A</v>
      </c>
      <c r="D1072" s="27" t="str">
        <f>VLOOKUP($A1072,'2025'!$C:$Z,MATCH(D$1,'2025'!$C$1:$Z$1,0))</f>
        <v>#N/A</v>
      </c>
      <c r="E1072" s="27" t="str">
        <f>VLOOKUP($A1072,'2025'!$C:$Z,MATCH(E$1,'2025'!$C$1:$Z$1,0))</f>
        <v>#N/A</v>
      </c>
      <c r="F1072" s="27" t="str">
        <f>VLOOKUP($A1072,'2025'!$C:$Z,MATCH(F$1,'2025'!$C$1:$Z$1,0))</f>
        <v>#N/A</v>
      </c>
      <c r="G1072" s="27" t="str">
        <f>VLOOKUP($A1072,'2025'!$C:$Z,MATCH(G$1,'2025'!$C$1:$Z$1,0))</f>
        <v>#N/A</v>
      </c>
      <c r="H1072" s="27" t="str">
        <f>VLOOKUP($A1072,'2025'!$C:$Z,MATCH(H$1,'2025'!$C$1:$Z$1,0))</f>
        <v>#N/A</v>
      </c>
      <c r="I1072" s="27" t="str">
        <f>VLOOKUP($A1072,'2025'!$C:$Z,MATCH(I$1,'2025'!$C$1:$Z$1,0))</f>
        <v>#N/A</v>
      </c>
      <c r="J1072" s="27" t="str">
        <f>VLOOKUP($A1072,'2025'!$C:$Z,MATCH(J$1,'2025'!$C$1:$Z$1,0))</f>
        <v>#N/A</v>
      </c>
      <c r="K1072" s="27" t="str">
        <f>VLOOKUP($A1072,'2025'!$C:$Z,MATCH(K$1,'2025'!$C$1:$Z$1,0))</f>
        <v>#N/A</v>
      </c>
      <c r="L1072" s="27" t="str">
        <f>VLOOKUP($A1072,'2025'!$C:$Z,MATCH(L$1,'2025'!$C$1:$Z$1,0))</f>
        <v>#N/A</v>
      </c>
      <c r="M1072" s="27" t="str">
        <f>VLOOKUP($A1072,'2025'!$C:$Z,MATCH(M$1,'2025'!$C$1:$Z$1,0))</f>
        <v>#N/A</v>
      </c>
      <c r="N1072" s="27" t="str">
        <f>VLOOKUP($A1072,'2025'!$C:$Z,MATCH(N$1,'2025'!$C$1:$Z$1,0))</f>
        <v>#N/A</v>
      </c>
      <c r="O1072" s="27" t="str">
        <f>VLOOKUP($A1072,'2025'!$C:$Z,MATCH(O$1,'2025'!$C$1:$Z$1,0))</f>
        <v>#N/A</v>
      </c>
      <c r="P1072" s="31"/>
      <c r="Q1072" s="31"/>
      <c r="R1072" s="31"/>
      <c r="S1072" s="31"/>
      <c r="T1072" s="31"/>
      <c r="U1072" s="76"/>
      <c r="V1072" s="76"/>
      <c r="W1072" s="76"/>
      <c r="X1072" s="76"/>
      <c r="Y1072" s="76"/>
      <c r="Z1072" s="76"/>
      <c r="AA1072" s="76"/>
      <c r="AB1072" s="76"/>
      <c r="AC1072" s="76"/>
      <c r="AD1072" s="76"/>
    </row>
    <row r="1073" ht="22.5" hidden="1" customHeight="1">
      <c r="A1073" s="28"/>
      <c r="B1073" s="30" t="str">
        <f>VLOOKUP($A1073,'2025'!$C:$Z,MATCH(B$1,'2025'!$C$1:$Z$1,0))</f>
        <v>#N/A</v>
      </c>
      <c r="C1073" s="27" t="str">
        <f>VLOOKUP($A1073,'2025'!$C:$Z,MATCH(C$1,'2025'!$C$1:$Z$1,0))</f>
        <v>#N/A</v>
      </c>
      <c r="D1073" s="27" t="str">
        <f>VLOOKUP($A1073,'2025'!$C:$Z,MATCH(D$1,'2025'!$C$1:$Z$1,0))</f>
        <v>#N/A</v>
      </c>
      <c r="E1073" s="27" t="str">
        <f>VLOOKUP($A1073,'2025'!$C:$Z,MATCH(E$1,'2025'!$C$1:$Z$1,0))</f>
        <v>#N/A</v>
      </c>
      <c r="F1073" s="27" t="str">
        <f>VLOOKUP($A1073,'2025'!$C:$Z,MATCH(F$1,'2025'!$C$1:$Z$1,0))</f>
        <v>#N/A</v>
      </c>
      <c r="G1073" s="27" t="str">
        <f>VLOOKUP($A1073,'2025'!$C:$Z,MATCH(G$1,'2025'!$C$1:$Z$1,0))</f>
        <v>#N/A</v>
      </c>
      <c r="H1073" s="27" t="str">
        <f>VLOOKUP($A1073,'2025'!$C:$Z,MATCH(H$1,'2025'!$C$1:$Z$1,0))</f>
        <v>#N/A</v>
      </c>
      <c r="I1073" s="27" t="str">
        <f>VLOOKUP($A1073,'2025'!$C:$Z,MATCH(I$1,'2025'!$C$1:$Z$1,0))</f>
        <v>#N/A</v>
      </c>
      <c r="J1073" s="27" t="str">
        <f>VLOOKUP($A1073,'2025'!$C:$Z,MATCH(J$1,'2025'!$C$1:$Z$1,0))</f>
        <v>#N/A</v>
      </c>
      <c r="K1073" s="27" t="str">
        <f>VLOOKUP($A1073,'2025'!$C:$Z,MATCH(K$1,'2025'!$C$1:$Z$1,0))</f>
        <v>#N/A</v>
      </c>
      <c r="L1073" s="27" t="str">
        <f>VLOOKUP($A1073,'2025'!$C:$Z,MATCH(L$1,'2025'!$C$1:$Z$1,0))</f>
        <v>#N/A</v>
      </c>
      <c r="M1073" s="27" t="str">
        <f>VLOOKUP($A1073,'2025'!$C:$Z,MATCH(M$1,'2025'!$C$1:$Z$1,0))</f>
        <v>#N/A</v>
      </c>
      <c r="N1073" s="27" t="str">
        <f>VLOOKUP($A1073,'2025'!$C:$Z,MATCH(N$1,'2025'!$C$1:$Z$1,0))</f>
        <v>#N/A</v>
      </c>
      <c r="O1073" s="27" t="str">
        <f>VLOOKUP($A1073,'2025'!$C:$Z,MATCH(O$1,'2025'!$C$1:$Z$1,0))</f>
        <v>#N/A</v>
      </c>
      <c r="P1073" s="31"/>
      <c r="Q1073" s="31"/>
      <c r="R1073" s="31"/>
      <c r="S1073" s="31"/>
      <c r="T1073" s="31"/>
      <c r="U1073" s="76"/>
      <c r="V1073" s="76"/>
      <c r="W1073" s="76"/>
      <c r="X1073" s="76"/>
      <c r="Y1073" s="76"/>
      <c r="Z1073" s="76"/>
      <c r="AA1073" s="76"/>
      <c r="AB1073" s="76"/>
      <c r="AC1073" s="76"/>
      <c r="AD1073" s="76"/>
    </row>
    <row r="1074" ht="22.5" hidden="1" customHeight="1">
      <c r="A1074" s="28"/>
      <c r="B1074" s="30" t="str">
        <f>VLOOKUP($A1074,'2025'!$C:$Z,MATCH(B$1,'2025'!$C$1:$Z$1,0))</f>
        <v>#N/A</v>
      </c>
      <c r="C1074" s="27" t="str">
        <f>VLOOKUP($A1074,'2025'!$C:$Z,MATCH(C$1,'2025'!$C$1:$Z$1,0))</f>
        <v>#N/A</v>
      </c>
      <c r="D1074" s="27" t="str">
        <f>VLOOKUP($A1074,'2025'!$C:$Z,MATCH(D$1,'2025'!$C$1:$Z$1,0))</f>
        <v>#N/A</v>
      </c>
      <c r="E1074" s="27" t="str">
        <f>VLOOKUP($A1074,'2025'!$C:$Z,MATCH(E$1,'2025'!$C$1:$Z$1,0))</f>
        <v>#N/A</v>
      </c>
      <c r="F1074" s="27" t="str">
        <f>VLOOKUP($A1074,'2025'!$C:$Z,MATCH(F$1,'2025'!$C$1:$Z$1,0))</f>
        <v>#N/A</v>
      </c>
      <c r="G1074" s="27" t="str">
        <f>VLOOKUP($A1074,'2025'!$C:$Z,MATCH(G$1,'2025'!$C$1:$Z$1,0))</f>
        <v>#N/A</v>
      </c>
      <c r="H1074" s="27" t="str">
        <f>VLOOKUP($A1074,'2025'!$C:$Z,MATCH(H$1,'2025'!$C$1:$Z$1,0))</f>
        <v>#N/A</v>
      </c>
      <c r="I1074" s="27" t="str">
        <f>VLOOKUP($A1074,'2025'!$C:$Z,MATCH(I$1,'2025'!$C$1:$Z$1,0))</f>
        <v>#N/A</v>
      </c>
      <c r="J1074" s="27" t="str">
        <f>VLOOKUP($A1074,'2025'!$C:$Z,MATCH(J$1,'2025'!$C$1:$Z$1,0))</f>
        <v>#N/A</v>
      </c>
      <c r="K1074" s="27" t="str">
        <f>VLOOKUP($A1074,'2025'!$C:$Z,MATCH(K$1,'2025'!$C$1:$Z$1,0))</f>
        <v>#N/A</v>
      </c>
      <c r="L1074" s="27" t="str">
        <f>VLOOKUP($A1074,'2025'!$C:$Z,MATCH(L$1,'2025'!$C$1:$Z$1,0))</f>
        <v>#N/A</v>
      </c>
      <c r="M1074" s="27" t="str">
        <f>VLOOKUP($A1074,'2025'!$C:$Z,MATCH(M$1,'2025'!$C$1:$Z$1,0))</f>
        <v>#N/A</v>
      </c>
      <c r="N1074" s="27" t="str">
        <f>VLOOKUP($A1074,'2025'!$C:$Z,MATCH(N$1,'2025'!$C$1:$Z$1,0))</f>
        <v>#N/A</v>
      </c>
      <c r="O1074" s="27" t="str">
        <f>VLOOKUP($A1074,'2025'!$C:$Z,MATCH(O$1,'2025'!$C$1:$Z$1,0))</f>
        <v>#N/A</v>
      </c>
      <c r="P1074" s="31"/>
      <c r="Q1074" s="31"/>
      <c r="R1074" s="31"/>
      <c r="S1074" s="31"/>
      <c r="T1074" s="31"/>
      <c r="U1074" s="76"/>
      <c r="V1074" s="76"/>
      <c r="W1074" s="76"/>
      <c r="X1074" s="76"/>
      <c r="Y1074" s="76"/>
      <c r="Z1074" s="76"/>
      <c r="AA1074" s="76"/>
      <c r="AB1074" s="76"/>
      <c r="AC1074" s="76"/>
      <c r="AD1074" s="76"/>
    </row>
    <row r="1075" ht="22.5" hidden="1" customHeight="1">
      <c r="A1075" s="28"/>
      <c r="B1075" s="30" t="str">
        <f>VLOOKUP($A1075,'2025'!$C:$Z,MATCH(B$1,'2025'!$C$1:$Z$1,0))</f>
        <v>#N/A</v>
      </c>
      <c r="C1075" s="27" t="str">
        <f>VLOOKUP($A1075,'2025'!$C:$Z,MATCH(C$1,'2025'!$C$1:$Z$1,0))</f>
        <v>#N/A</v>
      </c>
      <c r="D1075" s="27" t="str">
        <f>VLOOKUP($A1075,'2025'!$C:$Z,MATCH(D$1,'2025'!$C$1:$Z$1,0))</f>
        <v>#N/A</v>
      </c>
      <c r="E1075" s="27" t="str">
        <f>VLOOKUP($A1075,'2025'!$C:$Z,MATCH(E$1,'2025'!$C$1:$Z$1,0))</f>
        <v>#N/A</v>
      </c>
      <c r="F1075" s="27" t="str">
        <f>VLOOKUP($A1075,'2025'!$C:$Z,MATCH(F$1,'2025'!$C$1:$Z$1,0))</f>
        <v>#N/A</v>
      </c>
      <c r="G1075" s="27" t="str">
        <f>VLOOKUP($A1075,'2025'!$C:$Z,MATCH(G$1,'2025'!$C$1:$Z$1,0))</f>
        <v>#N/A</v>
      </c>
      <c r="H1075" s="27" t="str">
        <f>VLOOKUP($A1075,'2025'!$C:$Z,MATCH(H$1,'2025'!$C$1:$Z$1,0))</f>
        <v>#N/A</v>
      </c>
      <c r="I1075" s="27" t="str">
        <f>VLOOKUP($A1075,'2025'!$C:$Z,MATCH(I$1,'2025'!$C$1:$Z$1,0))</f>
        <v>#N/A</v>
      </c>
      <c r="J1075" s="27" t="str">
        <f>VLOOKUP($A1075,'2025'!$C:$Z,MATCH(J$1,'2025'!$C$1:$Z$1,0))</f>
        <v>#N/A</v>
      </c>
      <c r="K1075" s="27" t="str">
        <f>VLOOKUP($A1075,'2025'!$C:$Z,MATCH(K$1,'2025'!$C$1:$Z$1,0))</f>
        <v>#N/A</v>
      </c>
      <c r="L1075" s="27" t="str">
        <f>VLOOKUP($A1075,'2025'!$C:$Z,MATCH(L$1,'2025'!$C$1:$Z$1,0))</f>
        <v>#N/A</v>
      </c>
      <c r="M1075" s="27" t="str">
        <f>VLOOKUP($A1075,'2025'!$C:$Z,MATCH(M$1,'2025'!$C$1:$Z$1,0))</f>
        <v>#N/A</v>
      </c>
      <c r="N1075" s="27" t="str">
        <f>VLOOKUP($A1075,'2025'!$C:$Z,MATCH(N$1,'2025'!$C$1:$Z$1,0))</f>
        <v>#N/A</v>
      </c>
      <c r="O1075" s="27" t="str">
        <f>VLOOKUP($A1075,'2025'!$C:$Z,MATCH(O$1,'2025'!$C$1:$Z$1,0))</f>
        <v>#N/A</v>
      </c>
      <c r="P1075" s="31"/>
      <c r="Q1075" s="31"/>
      <c r="R1075" s="31"/>
      <c r="S1075" s="31"/>
      <c r="T1075" s="31"/>
      <c r="U1075" s="76"/>
      <c r="V1075" s="76"/>
      <c r="W1075" s="76"/>
      <c r="X1075" s="76"/>
      <c r="Y1075" s="76"/>
      <c r="Z1075" s="76"/>
      <c r="AA1075" s="76"/>
      <c r="AB1075" s="76"/>
      <c r="AC1075" s="76"/>
      <c r="AD1075" s="76"/>
    </row>
    <row r="1076" ht="22.5" hidden="1" customHeight="1">
      <c r="A1076" s="28"/>
      <c r="B1076" s="30" t="str">
        <f>VLOOKUP($A1076,'2025'!$C:$Z,MATCH(B$1,'2025'!$C$1:$Z$1,0))</f>
        <v>#N/A</v>
      </c>
      <c r="C1076" s="27" t="str">
        <f>VLOOKUP($A1076,'2025'!$C:$Z,MATCH(C$1,'2025'!$C$1:$Z$1,0))</f>
        <v>#N/A</v>
      </c>
      <c r="D1076" s="27" t="str">
        <f>VLOOKUP($A1076,'2025'!$C:$Z,MATCH(D$1,'2025'!$C$1:$Z$1,0))</f>
        <v>#N/A</v>
      </c>
      <c r="E1076" s="27" t="str">
        <f>VLOOKUP($A1076,'2025'!$C:$Z,MATCH(E$1,'2025'!$C$1:$Z$1,0))</f>
        <v>#N/A</v>
      </c>
      <c r="F1076" s="27" t="str">
        <f>VLOOKUP($A1076,'2025'!$C:$Z,MATCH(F$1,'2025'!$C$1:$Z$1,0))</f>
        <v>#N/A</v>
      </c>
      <c r="G1076" s="27" t="str">
        <f>VLOOKUP($A1076,'2025'!$C:$Z,MATCH(G$1,'2025'!$C$1:$Z$1,0))</f>
        <v>#N/A</v>
      </c>
      <c r="H1076" s="27" t="str">
        <f>VLOOKUP($A1076,'2025'!$C:$Z,MATCH(H$1,'2025'!$C$1:$Z$1,0))</f>
        <v>#N/A</v>
      </c>
      <c r="I1076" s="27" t="str">
        <f>VLOOKUP($A1076,'2025'!$C:$Z,MATCH(I$1,'2025'!$C$1:$Z$1,0))</f>
        <v>#N/A</v>
      </c>
      <c r="J1076" s="27" t="str">
        <f>VLOOKUP($A1076,'2025'!$C:$Z,MATCH(J$1,'2025'!$C$1:$Z$1,0))</f>
        <v>#N/A</v>
      </c>
      <c r="K1076" s="27" t="str">
        <f>VLOOKUP($A1076,'2025'!$C:$Z,MATCH(K$1,'2025'!$C$1:$Z$1,0))</f>
        <v>#N/A</v>
      </c>
      <c r="L1076" s="27" t="str">
        <f>VLOOKUP($A1076,'2025'!$C:$Z,MATCH(L$1,'2025'!$C$1:$Z$1,0))</f>
        <v>#N/A</v>
      </c>
      <c r="M1076" s="27" t="str">
        <f>VLOOKUP($A1076,'2025'!$C:$Z,MATCH(M$1,'2025'!$C$1:$Z$1,0))</f>
        <v>#N/A</v>
      </c>
      <c r="N1076" s="27" t="str">
        <f>VLOOKUP($A1076,'2025'!$C:$Z,MATCH(N$1,'2025'!$C$1:$Z$1,0))</f>
        <v>#N/A</v>
      </c>
      <c r="O1076" s="27" t="str">
        <f>VLOOKUP($A1076,'2025'!$C:$Z,MATCH(O$1,'2025'!$C$1:$Z$1,0))</f>
        <v>#N/A</v>
      </c>
      <c r="P1076" s="31"/>
      <c r="Q1076" s="31"/>
      <c r="R1076" s="31"/>
      <c r="S1076" s="31"/>
      <c r="T1076" s="31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76"/>
    </row>
    <row r="1077" ht="22.5" hidden="1" customHeight="1">
      <c r="A1077" s="28"/>
      <c r="B1077" s="30" t="str">
        <f>VLOOKUP($A1077,'2025'!$C:$Z,MATCH(B$1,'2025'!$C$1:$Z$1,0))</f>
        <v>#N/A</v>
      </c>
      <c r="C1077" s="27" t="str">
        <f>VLOOKUP($A1077,'2025'!$C:$Z,MATCH(C$1,'2025'!$C$1:$Z$1,0))</f>
        <v>#N/A</v>
      </c>
      <c r="D1077" s="27" t="str">
        <f>VLOOKUP($A1077,'2025'!$C:$Z,MATCH(D$1,'2025'!$C$1:$Z$1,0))</f>
        <v>#N/A</v>
      </c>
      <c r="E1077" s="27" t="str">
        <f>VLOOKUP($A1077,'2025'!$C:$Z,MATCH(E$1,'2025'!$C$1:$Z$1,0))</f>
        <v>#N/A</v>
      </c>
      <c r="F1077" s="27" t="str">
        <f>VLOOKUP($A1077,'2025'!$C:$Z,MATCH(F$1,'2025'!$C$1:$Z$1,0))</f>
        <v>#N/A</v>
      </c>
      <c r="G1077" s="27" t="str">
        <f>VLOOKUP($A1077,'2025'!$C:$Z,MATCH(G$1,'2025'!$C$1:$Z$1,0))</f>
        <v>#N/A</v>
      </c>
      <c r="H1077" s="27" t="str">
        <f>VLOOKUP($A1077,'2025'!$C:$Z,MATCH(H$1,'2025'!$C$1:$Z$1,0))</f>
        <v>#N/A</v>
      </c>
      <c r="I1077" s="27" t="str">
        <f>VLOOKUP($A1077,'2025'!$C:$Z,MATCH(I$1,'2025'!$C$1:$Z$1,0))</f>
        <v>#N/A</v>
      </c>
      <c r="J1077" s="27" t="str">
        <f>VLOOKUP($A1077,'2025'!$C:$Z,MATCH(J$1,'2025'!$C$1:$Z$1,0))</f>
        <v>#N/A</v>
      </c>
      <c r="K1077" s="27" t="str">
        <f>VLOOKUP($A1077,'2025'!$C:$Z,MATCH(K$1,'2025'!$C$1:$Z$1,0))</f>
        <v>#N/A</v>
      </c>
      <c r="L1077" s="27" t="str">
        <f>VLOOKUP($A1077,'2025'!$C:$Z,MATCH(L$1,'2025'!$C$1:$Z$1,0))</f>
        <v>#N/A</v>
      </c>
      <c r="M1077" s="27" t="str">
        <f>VLOOKUP($A1077,'2025'!$C:$Z,MATCH(M$1,'2025'!$C$1:$Z$1,0))</f>
        <v>#N/A</v>
      </c>
      <c r="N1077" s="27" t="str">
        <f>VLOOKUP($A1077,'2025'!$C:$Z,MATCH(N$1,'2025'!$C$1:$Z$1,0))</f>
        <v>#N/A</v>
      </c>
      <c r="O1077" s="27" t="str">
        <f>VLOOKUP($A1077,'2025'!$C:$Z,MATCH(O$1,'2025'!$C$1:$Z$1,0))</f>
        <v>#N/A</v>
      </c>
      <c r="P1077" s="31"/>
      <c r="Q1077" s="31"/>
      <c r="R1077" s="31"/>
      <c r="S1077" s="31"/>
      <c r="T1077" s="31"/>
      <c r="U1077" s="76"/>
      <c r="V1077" s="76"/>
      <c r="W1077" s="76"/>
      <c r="X1077" s="76"/>
      <c r="Y1077" s="76"/>
      <c r="Z1077" s="76"/>
      <c r="AA1077" s="76"/>
      <c r="AB1077" s="76"/>
      <c r="AC1077" s="76"/>
      <c r="AD1077" s="76"/>
    </row>
    <row r="1078" ht="22.5" hidden="1" customHeight="1">
      <c r="A1078" s="28"/>
      <c r="B1078" s="30" t="str">
        <f>VLOOKUP($A1078,'2025'!$C:$Z,MATCH(B$1,'2025'!$C$1:$Z$1,0))</f>
        <v>#N/A</v>
      </c>
      <c r="C1078" s="27" t="str">
        <f>VLOOKUP($A1078,'2025'!$C:$Z,MATCH(C$1,'2025'!$C$1:$Z$1,0))</f>
        <v>#N/A</v>
      </c>
      <c r="D1078" s="27" t="str">
        <f>VLOOKUP($A1078,'2025'!$C:$Z,MATCH(D$1,'2025'!$C$1:$Z$1,0))</f>
        <v>#N/A</v>
      </c>
      <c r="E1078" s="27" t="str">
        <f>VLOOKUP($A1078,'2025'!$C:$Z,MATCH(E$1,'2025'!$C$1:$Z$1,0))</f>
        <v>#N/A</v>
      </c>
      <c r="F1078" s="27" t="str">
        <f>VLOOKUP($A1078,'2025'!$C:$Z,MATCH(F$1,'2025'!$C$1:$Z$1,0))</f>
        <v>#N/A</v>
      </c>
      <c r="G1078" s="27" t="str">
        <f>VLOOKUP($A1078,'2025'!$C:$Z,MATCH(G$1,'2025'!$C$1:$Z$1,0))</f>
        <v>#N/A</v>
      </c>
      <c r="H1078" s="27" t="str">
        <f>VLOOKUP($A1078,'2025'!$C:$Z,MATCH(H$1,'2025'!$C$1:$Z$1,0))</f>
        <v>#N/A</v>
      </c>
      <c r="I1078" s="27" t="str">
        <f>VLOOKUP($A1078,'2025'!$C:$Z,MATCH(I$1,'2025'!$C$1:$Z$1,0))</f>
        <v>#N/A</v>
      </c>
      <c r="J1078" s="27" t="str">
        <f>VLOOKUP($A1078,'2025'!$C:$Z,MATCH(J$1,'2025'!$C$1:$Z$1,0))</f>
        <v>#N/A</v>
      </c>
      <c r="K1078" s="27" t="str">
        <f>VLOOKUP($A1078,'2025'!$C:$Z,MATCH(K$1,'2025'!$C$1:$Z$1,0))</f>
        <v>#N/A</v>
      </c>
      <c r="L1078" s="27" t="str">
        <f>VLOOKUP($A1078,'2025'!$C:$Z,MATCH(L$1,'2025'!$C$1:$Z$1,0))</f>
        <v>#N/A</v>
      </c>
      <c r="M1078" s="27" t="str">
        <f>VLOOKUP($A1078,'2025'!$C:$Z,MATCH(M$1,'2025'!$C$1:$Z$1,0))</f>
        <v>#N/A</v>
      </c>
      <c r="N1078" s="27" t="str">
        <f>VLOOKUP($A1078,'2025'!$C:$Z,MATCH(N$1,'2025'!$C$1:$Z$1,0))</f>
        <v>#N/A</v>
      </c>
      <c r="O1078" s="27" t="str">
        <f>VLOOKUP($A1078,'2025'!$C:$Z,MATCH(O$1,'2025'!$C$1:$Z$1,0))</f>
        <v>#N/A</v>
      </c>
      <c r="P1078" s="31"/>
      <c r="Q1078" s="31"/>
      <c r="R1078" s="31"/>
      <c r="S1078" s="31"/>
      <c r="T1078" s="31"/>
      <c r="U1078" s="76"/>
      <c r="V1078" s="76"/>
      <c r="W1078" s="76"/>
      <c r="X1078" s="76"/>
      <c r="Y1078" s="76"/>
      <c r="Z1078" s="76"/>
      <c r="AA1078" s="76"/>
      <c r="AB1078" s="76"/>
      <c r="AC1078" s="76"/>
      <c r="AD1078" s="76"/>
    </row>
    <row r="1079" ht="22.5" hidden="1" customHeight="1">
      <c r="A1079" s="28"/>
      <c r="B1079" s="30" t="str">
        <f>VLOOKUP($A1079,'2025'!$C:$Z,MATCH(B$1,'2025'!$C$1:$Z$1,0))</f>
        <v>#N/A</v>
      </c>
      <c r="C1079" s="27" t="str">
        <f>VLOOKUP($A1079,'2025'!$C:$Z,MATCH(C$1,'2025'!$C$1:$Z$1,0))</f>
        <v>#N/A</v>
      </c>
      <c r="D1079" s="27" t="str">
        <f>VLOOKUP($A1079,'2025'!$C:$Z,MATCH(D$1,'2025'!$C$1:$Z$1,0))</f>
        <v>#N/A</v>
      </c>
      <c r="E1079" s="27" t="str">
        <f>VLOOKUP($A1079,'2025'!$C:$Z,MATCH(E$1,'2025'!$C$1:$Z$1,0))</f>
        <v>#N/A</v>
      </c>
      <c r="F1079" s="27" t="str">
        <f>VLOOKUP($A1079,'2025'!$C:$Z,MATCH(F$1,'2025'!$C$1:$Z$1,0))</f>
        <v>#N/A</v>
      </c>
      <c r="G1079" s="27" t="str">
        <f>VLOOKUP($A1079,'2025'!$C:$Z,MATCH(G$1,'2025'!$C$1:$Z$1,0))</f>
        <v>#N/A</v>
      </c>
      <c r="H1079" s="27" t="str">
        <f>VLOOKUP($A1079,'2025'!$C:$Z,MATCH(H$1,'2025'!$C$1:$Z$1,0))</f>
        <v>#N/A</v>
      </c>
      <c r="I1079" s="27" t="str">
        <f>VLOOKUP($A1079,'2025'!$C:$Z,MATCH(I$1,'2025'!$C$1:$Z$1,0))</f>
        <v>#N/A</v>
      </c>
      <c r="J1079" s="27" t="str">
        <f>VLOOKUP($A1079,'2025'!$C:$Z,MATCH(J$1,'2025'!$C$1:$Z$1,0))</f>
        <v>#N/A</v>
      </c>
      <c r="K1079" s="27" t="str">
        <f>VLOOKUP($A1079,'2025'!$C:$Z,MATCH(K$1,'2025'!$C$1:$Z$1,0))</f>
        <v>#N/A</v>
      </c>
      <c r="L1079" s="27" t="str">
        <f>VLOOKUP($A1079,'2025'!$C:$Z,MATCH(L$1,'2025'!$C$1:$Z$1,0))</f>
        <v>#N/A</v>
      </c>
      <c r="M1079" s="27" t="str">
        <f>VLOOKUP($A1079,'2025'!$C:$Z,MATCH(M$1,'2025'!$C$1:$Z$1,0))</f>
        <v>#N/A</v>
      </c>
      <c r="N1079" s="27" t="str">
        <f>VLOOKUP($A1079,'2025'!$C:$Z,MATCH(N$1,'2025'!$C$1:$Z$1,0))</f>
        <v>#N/A</v>
      </c>
      <c r="O1079" s="27" t="str">
        <f>VLOOKUP($A1079,'2025'!$C:$Z,MATCH(O$1,'2025'!$C$1:$Z$1,0))</f>
        <v>#N/A</v>
      </c>
      <c r="P1079" s="31"/>
      <c r="Q1079" s="31"/>
      <c r="R1079" s="31"/>
      <c r="S1079" s="31"/>
      <c r="T1079" s="31"/>
      <c r="U1079" s="76"/>
      <c r="V1079" s="76"/>
      <c r="W1079" s="76"/>
      <c r="X1079" s="76"/>
      <c r="Y1079" s="76"/>
      <c r="Z1079" s="76"/>
      <c r="AA1079" s="76"/>
      <c r="AB1079" s="76"/>
      <c r="AC1079" s="76"/>
      <c r="AD1079" s="76"/>
    </row>
    <row r="1080" ht="22.5" hidden="1" customHeight="1">
      <c r="A1080" s="28"/>
      <c r="B1080" s="30" t="str">
        <f>VLOOKUP($A1080,'2025'!$C:$Z,MATCH(B$1,'2025'!$C$1:$Z$1,0))</f>
        <v>#N/A</v>
      </c>
      <c r="C1080" s="27" t="str">
        <f>VLOOKUP($A1080,'2025'!$C:$Z,MATCH(C$1,'2025'!$C$1:$Z$1,0))</f>
        <v>#N/A</v>
      </c>
      <c r="D1080" s="27" t="str">
        <f>VLOOKUP($A1080,'2025'!$C:$Z,MATCH(D$1,'2025'!$C$1:$Z$1,0))</f>
        <v>#N/A</v>
      </c>
      <c r="E1080" s="27" t="str">
        <f>VLOOKUP($A1080,'2025'!$C:$Z,MATCH(E$1,'2025'!$C$1:$Z$1,0))</f>
        <v>#N/A</v>
      </c>
      <c r="F1080" s="27" t="str">
        <f>VLOOKUP($A1080,'2025'!$C:$Z,MATCH(F$1,'2025'!$C$1:$Z$1,0))</f>
        <v>#N/A</v>
      </c>
      <c r="G1080" s="27" t="str">
        <f>VLOOKUP($A1080,'2025'!$C:$Z,MATCH(G$1,'2025'!$C$1:$Z$1,0))</f>
        <v>#N/A</v>
      </c>
      <c r="H1080" s="27" t="str">
        <f>VLOOKUP($A1080,'2025'!$C:$Z,MATCH(H$1,'2025'!$C$1:$Z$1,0))</f>
        <v>#N/A</v>
      </c>
      <c r="I1080" s="27" t="str">
        <f>VLOOKUP($A1080,'2025'!$C:$Z,MATCH(I$1,'2025'!$C$1:$Z$1,0))</f>
        <v>#N/A</v>
      </c>
      <c r="J1080" s="27" t="str">
        <f>VLOOKUP($A1080,'2025'!$C:$Z,MATCH(J$1,'2025'!$C$1:$Z$1,0))</f>
        <v>#N/A</v>
      </c>
      <c r="K1080" s="27" t="str">
        <f>VLOOKUP($A1080,'2025'!$C:$Z,MATCH(K$1,'2025'!$C$1:$Z$1,0))</f>
        <v>#N/A</v>
      </c>
      <c r="L1080" s="27" t="str">
        <f>VLOOKUP($A1080,'2025'!$C:$Z,MATCH(L$1,'2025'!$C$1:$Z$1,0))</f>
        <v>#N/A</v>
      </c>
      <c r="M1080" s="27" t="str">
        <f>VLOOKUP($A1080,'2025'!$C:$Z,MATCH(M$1,'2025'!$C$1:$Z$1,0))</f>
        <v>#N/A</v>
      </c>
      <c r="N1080" s="27" t="str">
        <f>VLOOKUP($A1080,'2025'!$C:$Z,MATCH(N$1,'2025'!$C$1:$Z$1,0))</f>
        <v>#N/A</v>
      </c>
      <c r="O1080" s="27" t="str">
        <f>VLOOKUP($A1080,'2025'!$C:$Z,MATCH(O$1,'2025'!$C$1:$Z$1,0))</f>
        <v>#N/A</v>
      </c>
      <c r="P1080" s="31"/>
      <c r="Q1080" s="31"/>
      <c r="R1080" s="31"/>
      <c r="S1080" s="31"/>
      <c r="T1080" s="31"/>
      <c r="U1080" s="76"/>
      <c r="V1080" s="76"/>
      <c r="W1080" s="76"/>
      <c r="X1080" s="76"/>
      <c r="Y1080" s="76"/>
      <c r="Z1080" s="76"/>
      <c r="AA1080" s="76"/>
      <c r="AB1080" s="76"/>
      <c r="AC1080" s="76"/>
      <c r="AD1080" s="76"/>
    </row>
    <row r="1081" ht="22.5" hidden="1" customHeight="1">
      <c r="A1081" s="28"/>
      <c r="B1081" s="30" t="str">
        <f>VLOOKUP($A1081,'2025'!$C:$Z,MATCH(B$1,'2025'!$C$1:$Z$1,0))</f>
        <v>#N/A</v>
      </c>
      <c r="C1081" s="27" t="str">
        <f>VLOOKUP($A1081,'2025'!$C:$Z,MATCH(C$1,'2025'!$C$1:$Z$1,0))</f>
        <v>#N/A</v>
      </c>
      <c r="D1081" s="27" t="str">
        <f>VLOOKUP($A1081,'2025'!$C:$Z,MATCH(D$1,'2025'!$C$1:$Z$1,0))</f>
        <v>#N/A</v>
      </c>
      <c r="E1081" s="27" t="str">
        <f>VLOOKUP($A1081,'2025'!$C:$Z,MATCH(E$1,'2025'!$C$1:$Z$1,0))</f>
        <v>#N/A</v>
      </c>
      <c r="F1081" s="27" t="str">
        <f>VLOOKUP($A1081,'2025'!$C:$Z,MATCH(F$1,'2025'!$C$1:$Z$1,0))</f>
        <v>#N/A</v>
      </c>
      <c r="G1081" s="27" t="str">
        <f>VLOOKUP($A1081,'2025'!$C:$Z,MATCH(G$1,'2025'!$C$1:$Z$1,0))</f>
        <v>#N/A</v>
      </c>
      <c r="H1081" s="27" t="str">
        <f>VLOOKUP($A1081,'2025'!$C:$Z,MATCH(H$1,'2025'!$C$1:$Z$1,0))</f>
        <v>#N/A</v>
      </c>
      <c r="I1081" s="27" t="str">
        <f>VLOOKUP($A1081,'2025'!$C:$Z,MATCH(I$1,'2025'!$C$1:$Z$1,0))</f>
        <v>#N/A</v>
      </c>
      <c r="J1081" s="27" t="str">
        <f>VLOOKUP($A1081,'2025'!$C:$Z,MATCH(J$1,'2025'!$C$1:$Z$1,0))</f>
        <v>#N/A</v>
      </c>
      <c r="K1081" s="27" t="str">
        <f>VLOOKUP($A1081,'2025'!$C:$Z,MATCH(K$1,'2025'!$C$1:$Z$1,0))</f>
        <v>#N/A</v>
      </c>
      <c r="L1081" s="27" t="str">
        <f>VLOOKUP($A1081,'2025'!$C:$Z,MATCH(L$1,'2025'!$C$1:$Z$1,0))</f>
        <v>#N/A</v>
      </c>
      <c r="M1081" s="27" t="str">
        <f>VLOOKUP($A1081,'2025'!$C:$Z,MATCH(M$1,'2025'!$C$1:$Z$1,0))</f>
        <v>#N/A</v>
      </c>
      <c r="N1081" s="27" t="str">
        <f>VLOOKUP($A1081,'2025'!$C:$Z,MATCH(N$1,'2025'!$C$1:$Z$1,0))</f>
        <v>#N/A</v>
      </c>
      <c r="O1081" s="27" t="str">
        <f>VLOOKUP($A1081,'2025'!$C:$Z,MATCH(O$1,'2025'!$C$1:$Z$1,0))</f>
        <v>#N/A</v>
      </c>
      <c r="P1081" s="31"/>
      <c r="Q1081" s="31"/>
      <c r="R1081" s="31"/>
      <c r="S1081" s="31"/>
      <c r="T1081" s="31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76"/>
    </row>
    <row r="1082" ht="22.5" hidden="1" customHeight="1">
      <c r="A1082" s="28"/>
      <c r="B1082" s="30" t="str">
        <f>VLOOKUP($A1082,'2025'!$C:$Z,MATCH(B$1,'2025'!$C$1:$Z$1,0))</f>
        <v>#N/A</v>
      </c>
      <c r="C1082" s="27" t="str">
        <f>VLOOKUP($A1082,'2025'!$C:$Z,MATCH(C$1,'2025'!$C$1:$Z$1,0))</f>
        <v>#N/A</v>
      </c>
      <c r="D1082" s="27" t="str">
        <f>VLOOKUP($A1082,'2025'!$C:$Z,MATCH(D$1,'2025'!$C$1:$Z$1,0))</f>
        <v>#N/A</v>
      </c>
      <c r="E1082" s="27" t="str">
        <f>VLOOKUP($A1082,'2025'!$C:$Z,MATCH(E$1,'2025'!$C$1:$Z$1,0))</f>
        <v>#N/A</v>
      </c>
      <c r="F1082" s="27" t="str">
        <f>VLOOKUP($A1082,'2025'!$C:$Z,MATCH(F$1,'2025'!$C$1:$Z$1,0))</f>
        <v>#N/A</v>
      </c>
      <c r="G1082" s="27" t="str">
        <f>VLOOKUP($A1082,'2025'!$C:$Z,MATCH(G$1,'2025'!$C$1:$Z$1,0))</f>
        <v>#N/A</v>
      </c>
      <c r="H1082" s="27" t="str">
        <f>VLOOKUP($A1082,'2025'!$C:$Z,MATCH(H$1,'2025'!$C$1:$Z$1,0))</f>
        <v>#N/A</v>
      </c>
      <c r="I1082" s="27" t="str">
        <f>VLOOKUP($A1082,'2025'!$C:$Z,MATCH(I$1,'2025'!$C$1:$Z$1,0))</f>
        <v>#N/A</v>
      </c>
      <c r="J1082" s="27" t="str">
        <f>VLOOKUP($A1082,'2025'!$C:$Z,MATCH(J$1,'2025'!$C$1:$Z$1,0))</f>
        <v>#N/A</v>
      </c>
      <c r="K1082" s="27" t="str">
        <f>VLOOKUP($A1082,'2025'!$C:$Z,MATCH(K$1,'2025'!$C$1:$Z$1,0))</f>
        <v>#N/A</v>
      </c>
      <c r="L1082" s="27" t="str">
        <f>VLOOKUP($A1082,'2025'!$C:$Z,MATCH(L$1,'2025'!$C$1:$Z$1,0))</f>
        <v>#N/A</v>
      </c>
      <c r="M1082" s="27" t="str">
        <f>VLOOKUP($A1082,'2025'!$C:$Z,MATCH(M$1,'2025'!$C$1:$Z$1,0))</f>
        <v>#N/A</v>
      </c>
      <c r="N1082" s="27" t="str">
        <f>VLOOKUP($A1082,'2025'!$C:$Z,MATCH(N$1,'2025'!$C$1:$Z$1,0))</f>
        <v>#N/A</v>
      </c>
      <c r="O1082" s="27" t="str">
        <f>VLOOKUP($A1082,'2025'!$C:$Z,MATCH(O$1,'2025'!$C$1:$Z$1,0))</f>
        <v>#N/A</v>
      </c>
      <c r="P1082" s="31"/>
      <c r="Q1082" s="31"/>
      <c r="R1082" s="31"/>
      <c r="S1082" s="31"/>
      <c r="T1082" s="31"/>
      <c r="U1082" s="76"/>
      <c r="V1082" s="76"/>
      <c r="W1082" s="76"/>
      <c r="X1082" s="76"/>
      <c r="Y1082" s="76"/>
      <c r="Z1082" s="76"/>
      <c r="AA1082" s="76"/>
      <c r="AB1082" s="76"/>
      <c r="AC1082" s="76"/>
      <c r="AD1082" s="76"/>
    </row>
    <row r="1083" ht="22.5" hidden="1" customHeight="1">
      <c r="A1083" s="28"/>
      <c r="B1083" s="30" t="str">
        <f>VLOOKUP($A1083,'2025'!$C:$Z,MATCH(B$1,'2025'!$C$1:$Z$1,0))</f>
        <v>#N/A</v>
      </c>
      <c r="C1083" s="27" t="str">
        <f>VLOOKUP($A1083,'2025'!$C:$Z,MATCH(C$1,'2025'!$C$1:$Z$1,0))</f>
        <v>#N/A</v>
      </c>
      <c r="D1083" s="27" t="str">
        <f>VLOOKUP($A1083,'2025'!$C:$Z,MATCH(D$1,'2025'!$C$1:$Z$1,0))</f>
        <v>#N/A</v>
      </c>
      <c r="E1083" s="27" t="str">
        <f>VLOOKUP($A1083,'2025'!$C:$Z,MATCH(E$1,'2025'!$C$1:$Z$1,0))</f>
        <v>#N/A</v>
      </c>
      <c r="F1083" s="27" t="str">
        <f>VLOOKUP($A1083,'2025'!$C:$Z,MATCH(F$1,'2025'!$C$1:$Z$1,0))</f>
        <v>#N/A</v>
      </c>
      <c r="G1083" s="27" t="str">
        <f>VLOOKUP($A1083,'2025'!$C:$Z,MATCH(G$1,'2025'!$C$1:$Z$1,0))</f>
        <v>#N/A</v>
      </c>
      <c r="H1083" s="27" t="str">
        <f>VLOOKUP($A1083,'2025'!$C:$Z,MATCH(H$1,'2025'!$C$1:$Z$1,0))</f>
        <v>#N/A</v>
      </c>
      <c r="I1083" s="27" t="str">
        <f>VLOOKUP($A1083,'2025'!$C:$Z,MATCH(I$1,'2025'!$C$1:$Z$1,0))</f>
        <v>#N/A</v>
      </c>
      <c r="J1083" s="27" t="str">
        <f>VLOOKUP($A1083,'2025'!$C:$Z,MATCH(J$1,'2025'!$C$1:$Z$1,0))</f>
        <v>#N/A</v>
      </c>
      <c r="K1083" s="27" t="str">
        <f>VLOOKUP($A1083,'2025'!$C:$Z,MATCH(K$1,'2025'!$C$1:$Z$1,0))</f>
        <v>#N/A</v>
      </c>
      <c r="L1083" s="27" t="str">
        <f>VLOOKUP($A1083,'2025'!$C:$Z,MATCH(L$1,'2025'!$C$1:$Z$1,0))</f>
        <v>#N/A</v>
      </c>
      <c r="M1083" s="27" t="str">
        <f>VLOOKUP($A1083,'2025'!$C:$Z,MATCH(M$1,'2025'!$C$1:$Z$1,0))</f>
        <v>#N/A</v>
      </c>
      <c r="N1083" s="27" t="str">
        <f>VLOOKUP($A1083,'2025'!$C:$Z,MATCH(N$1,'2025'!$C$1:$Z$1,0))</f>
        <v>#N/A</v>
      </c>
      <c r="O1083" s="27" t="str">
        <f>VLOOKUP($A1083,'2025'!$C:$Z,MATCH(O$1,'2025'!$C$1:$Z$1,0))</f>
        <v>#N/A</v>
      </c>
      <c r="P1083" s="31"/>
      <c r="Q1083" s="31"/>
      <c r="R1083" s="31"/>
      <c r="S1083" s="31"/>
      <c r="T1083" s="31"/>
      <c r="U1083" s="76"/>
      <c r="V1083" s="76"/>
      <c r="W1083" s="76"/>
      <c r="X1083" s="76"/>
      <c r="Y1083" s="76"/>
      <c r="Z1083" s="76"/>
      <c r="AA1083" s="76"/>
      <c r="AB1083" s="76"/>
      <c r="AC1083" s="76"/>
      <c r="AD1083" s="76"/>
    </row>
    <row r="1084" ht="22.5" hidden="1" customHeight="1">
      <c r="A1084" s="28"/>
      <c r="B1084" s="30" t="str">
        <f>VLOOKUP($A1084,'2025'!$C:$Z,MATCH(B$1,'2025'!$C$1:$Z$1,0))</f>
        <v>#N/A</v>
      </c>
      <c r="C1084" s="27" t="str">
        <f>VLOOKUP($A1084,'2025'!$C:$Z,MATCH(C$1,'2025'!$C$1:$Z$1,0))</f>
        <v>#N/A</v>
      </c>
      <c r="D1084" s="27" t="str">
        <f>VLOOKUP($A1084,'2025'!$C:$Z,MATCH(D$1,'2025'!$C$1:$Z$1,0))</f>
        <v>#N/A</v>
      </c>
      <c r="E1084" s="27" t="str">
        <f>VLOOKUP($A1084,'2025'!$C:$Z,MATCH(E$1,'2025'!$C$1:$Z$1,0))</f>
        <v>#N/A</v>
      </c>
      <c r="F1084" s="27" t="str">
        <f>VLOOKUP($A1084,'2025'!$C:$Z,MATCH(F$1,'2025'!$C$1:$Z$1,0))</f>
        <v>#N/A</v>
      </c>
      <c r="G1084" s="27" t="str">
        <f>VLOOKUP($A1084,'2025'!$C:$Z,MATCH(G$1,'2025'!$C$1:$Z$1,0))</f>
        <v>#N/A</v>
      </c>
      <c r="H1084" s="27" t="str">
        <f>VLOOKUP($A1084,'2025'!$C:$Z,MATCH(H$1,'2025'!$C$1:$Z$1,0))</f>
        <v>#N/A</v>
      </c>
      <c r="I1084" s="27" t="str">
        <f>VLOOKUP($A1084,'2025'!$C:$Z,MATCH(I$1,'2025'!$C$1:$Z$1,0))</f>
        <v>#N/A</v>
      </c>
      <c r="J1084" s="27" t="str">
        <f>VLOOKUP($A1084,'2025'!$C:$Z,MATCH(J$1,'2025'!$C$1:$Z$1,0))</f>
        <v>#N/A</v>
      </c>
      <c r="K1084" s="27" t="str">
        <f>VLOOKUP($A1084,'2025'!$C:$Z,MATCH(K$1,'2025'!$C$1:$Z$1,0))</f>
        <v>#N/A</v>
      </c>
      <c r="L1084" s="27" t="str">
        <f>VLOOKUP($A1084,'2025'!$C:$Z,MATCH(L$1,'2025'!$C$1:$Z$1,0))</f>
        <v>#N/A</v>
      </c>
      <c r="M1084" s="27" t="str">
        <f>VLOOKUP($A1084,'2025'!$C:$Z,MATCH(M$1,'2025'!$C$1:$Z$1,0))</f>
        <v>#N/A</v>
      </c>
      <c r="N1084" s="27" t="str">
        <f>VLOOKUP($A1084,'2025'!$C:$Z,MATCH(N$1,'2025'!$C$1:$Z$1,0))</f>
        <v>#N/A</v>
      </c>
      <c r="O1084" s="27" t="str">
        <f>VLOOKUP($A1084,'2025'!$C:$Z,MATCH(O$1,'2025'!$C$1:$Z$1,0))</f>
        <v>#N/A</v>
      </c>
      <c r="P1084" s="31"/>
      <c r="Q1084" s="31"/>
      <c r="R1084" s="31"/>
      <c r="S1084" s="31"/>
      <c r="T1084" s="31"/>
      <c r="U1084" s="76"/>
      <c r="V1084" s="76"/>
      <c r="W1084" s="76"/>
      <c r="X1084" s="76"/>
      <c r="Y1084" s="76"/>
      <c r="Z1084" s="76"/>
      <c r="AA1084" s="76"/>
      <c r="AB1084" s="76"/>
      <c r="AC1084" s="76"/>
      <c r="AD1084" s="76"/>
    </row>
    <row r="1085" ht="22.5" hidden="1" customHeight="1">
      <c r="A1085" s="28"/>
      <c r="B1085" s="30" t="str">
        <f>VLOOKUP($A1085,'2025'!$C:$Z,MATCH(B$1,'2025'!$C$1:$Z$1,0))</f>
        <v>#N/A</v>
      </c>
      <c r="C1085" s="27" t="str">
        <f>VLOOKUP($A1085,'2025'!$C:$Z,MATCH(C$1,'2025'!$C$1:$Z$1,0))</f>
        <v>#N/A</v>
      </c>
      <c r="D1085" s="27" t="str">
        <f>VLOOKUP($A1085,'2025'!$C:$Z,MATCH(D$1,'2025'!$C$1:$Z$1,0))</f>
        <v>#N/A</v>
      </c>
      <c r="E1085" s="27" t="str">
        <f>VLOOKUP($A1085,'2025'!$C:$Z,MATCH(E$1,'2025'!$C$1:$Z$1,0))</f>
        <v>#N/A</v>
      </c>
      <c r="F1085" s="27" t="str">
        <f>VLOOKUP($A1085,'2025'!$C:$Z,MATCH(F$1,'2025'!$C$1:$Z$1,0))</f>
        <v>#N/A</v>
      </c>
      <c r="G1085" s="27" t="str">
        <f>VLOOKUP($A1085,'2025'!$C:$Z,MATCH(G$1,'2025'!$C$1:$Z$1,0))</f>
        <v>#N/A</v>
      </c>
      <c r="H1085" s="27" t="str">
        <f>VLOOKUP($A1085,'2025'!$C:$Z,MATCH(H$1,'2025'!$C$1:$Z$1,0))</f>
        <v>#N/A</v>
      </c>
      <c r="I1085" s="27" t="str">
        <f>VLOOKUP($A1085,'2025'!$C:$Z,MATCH(I$1,'2025'!$C$1:$Z$1,0))</f>
        <v>#N/A</v>
      </c>
      <c r="J1085" s="27" t="str">
        <f>VLOOKUP($A1085,'2025'!$C:$Z,MATCH(J$1,'2025'!$C$1:$Z$1,0))</f>
        <v>#N/A</v>
      </c>
      <c r="K1085" s="27" t="str">
        <f>VLOOKUP($A1085,'2025'!$C:$Z,MATCH(K$1,'2025'!$C$1:$Z$1,0))</f>
        <v>#N/A</v>
      </c>
      <c r="L1085" s="27" t="str">
        <f>VLOOKUP($A1085,'2025'!$C:$Z,MATCH(L$1,'2025'!$C$1:$Z$1,0))</f>
        <v>#N/A</v>
      </c>
      <c r="M1085" s="27" t="str">
        <f>VLOOKUP($A1085,'2025'!$C:$Z,MATCH(M$1,'2025'!$C$1:$Z$1,0))</f>
        <v>#N/A</v>
      </c>
      <c r="N1085" s="27" t="str">
        <f>VLOOKUP($A1085,'2025'!$C:$Z,MATCH(N$1,'2025'!$C$1:$Z$1,0))</f>
        <v>#N/A</v>
      </c>
      <c r="O1085" s="27" t="str">
        <f>VLOOKUP($A1085,'2025'!$C:$Z,MATCH(O$1,'2025'!$C$1:$Z$1,0))</f>
        <v>#N/A</v>
      </c>
      <c r="P1085" s="31"/>
      <c r="Q1085" s="31"/>
      <c r="R1085" s="31"/>
      <c r="S1085" s="31"/>
      <c r="T1085" s="31"/>
      <c r="U1085" s="76"/>
      <c r="V1085" s="76"/>
      <c r="W1085" s="76"/>
      <c r="X1085" s="76"/>
      <c r="Y1085" s="76"/>
      <c r="Z1085" s="76"/>
      <c r="AA1085" s="76"/>
      <c r="AB1085" s="76"/>
      <c r="AC1085" s="76"/>
      <c r="AD1085" s="76"/>
    </row>
    <row r="1086" ht="22.5" hidden="1" customHeight="1">
      <c r="A1086" s="28"/>
      <c r="B1086" s="30" t="str">
        <f>VLOOKUP($A1086,'2025'!$C:$Z,MATCH(B$1,'2025'!$C$1:$Z$1,0))</f>
        <v>#N/A</v>
      </c>
      <c r="C1086" s="27" t="str">
        <f>VLOOKUP($A1086,'2025'!$C:$Z,MATCH(C$1,'2025'!$C$1:$Z$1,0))</f>
        <v>#N/A</v>
      </c>
      <c r="D1086" s="27" t="str">
        <f>VLOOKUP($A1086,'2025'!$C:$Z,MATCH(D$1,'2025'!$C$1:$Z$1,0))</f>
        <v>#N/A</v>
      </c>
      <c r="E1086" s="27" t="str">
        <f>VLOOKUP($A1086,'2025'!$C:$Z,MATCH(E$1,'2025'!$C$1:$Z$1,0))</f>
        <v>#N/A</v>
      </c>
      <c r="F1086" s="27" t="str">
        <f>VLOOKUP($A1086,'2025'!$C:$Z,MATCH(F$1,'2025'!$C$1:$Z$1,0))</f>
        <v>#N/A</v>
      </c>
      <c r="G1086" s="27" t="str">
        <f>VLOOKUP($A1086,'2025'!$C:$Z,MATCH(G$1,'2025'!$C$1:$Z$1,0))</f>
        <v>#N/A</v>
      </c>
      <c r="H1086" s="27" t="str">
        <f>VLOOKUP($A1086,'2025'!$C:$Z,MATCH(H$1,'2025'!$C$1:$Z$1,0))</f>
        <v>#N/A</v>
      </c>
      <c r="I1086" s="27" t="str">
        <f>VLOOKUP($A1086,'2025'!$C:$Z,MATCH(I$1,'2025'!$C$1:$Z$1,0))</f>
        <v>#N/A</v>
      </c>
      <c r="J1086" s="27" t="str">
        <f>VLOOKUP($A1086,'2025'!$C:$Z,MATCH(J$1,'2025'!$C$1:$Z$1,0))</f>
        <v>#N/A</v>
      </c>
      <c r="K1086" s="27" t="str">
        <f>VLOOKUP($A1086,'2025'!$C:$Z,MATCH(K$1,'2025'!$C$1:$Z$1,0))</f>
        <v>#N/A</v>
      </c>
      <c r="L1086" s="27" t="str">
        <f>VLOOKUP($A1086,'2025'!$C:$Z,MATCH(L$1,'2025'!$C$1:$Z$1,0))</f>
        <v>#N/A</v>
      </c>
      <c r="M1086" s="27" t="str">
        <f>VLOOKUP($A1086,'2025'!$C:$Z,MATCH(M$1,'2025'!$C$1:$Z$1,0))</f>
        <v>#N/A</v>
      </c>
      <c r="N1086" s="27" t="str">
        <f>VLOOKUP($A1086,'2025'!$C:$Z,MATCH(N$1,'2025'!$C$1:$Z$1,0))</f>
        <v>#N/A</v>
      </c>
      <c r="O1086" s="27" t="str">
        <f>VLOOKUP($A1086,'2025'!$C:$Z,MATCH(O$1,'2025'!$C$1:$Z$1,0))</f>
        <v>#N/A</v>
      </c>
      <c r="P1086" s="31"/>
      <c r="Q1086" s="31"/>
      <c r="R1086" s="31"/>
      <c r="S1086" s="31"/>
      <c r="T1086" s="31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76"/>
    </row>
    <row r="1087" ht="22.5" hidden="1" customHeight="1">
      <c r="A1087" s="28"/>
      <c r="B1087" s="30" t="str">
        <f>VLOOKUP($A1087,'2025'!$C:$Z,MATCH(B$1,'2025'!$C$1:$Z$1,0))</f>
        <v>#N/A</v>
      </c>
      <c r="C1087" s="27" t="str">
        <f>VLOOKUP($A1087,'2025'!$C:$Z,MATCH(C$1,'2025'!$C$1:$Z$1,0))</f>
        <v>#N/A</v>
      </c>
      <c r="D1087" s="27" t="str">
        <f>VLOOKUP($A1087,'2025'!$C:$Z,MATCH(D$1,'2025'!$C$1:$Z$1,0))</f>
        <v>#N/A</v>
      </c>
      <c r="E1087" s="27" t="str">
        <f>VLOOKUP($A1087,'2025'!$C:$Z,MATCH(E$1,'2025'!$C$1:$Z$1,0))</f>
        <v>#N/A</v>
      </c>
      <c r="F1087" s="27" t="str">
        <f>VLOOKUP($A1087,'2025'!$C:$Z,MATCH(F$1,'2025'!$C$1:$Z$1,0))</f>
        <v>#N/A</v>
      </c>
      <c r="G1087" s="27" t="str">
        <f>VLOOKUP($A1087,'2025'!$C:$Z,MATCH(G$1,'2025'!$C$1:$Z$1,0))</f>
        <v>#N/A</v>
      </c>
      <c r="H1087" s="27" t="str">
        <f>VLOOKUP($A1087,'2025'!$C:$Z,MATCH(H$1,'2025'!$C$1:$Z$1,0))</f>
        <v>#N/A</v>
      </c>
      <c r="I1087" s="27" t="str">
        <f>VLOOKUP($A1087,'2025'!$C:$Z,MATCH(I$1,'2025'!$C$1:$Z$1,0))</f>
        <v>#N/A</v>
      </c>
      <c r="J1087" s="27" t="str">
        <f>VLOOKUP($A1087,'2025'!$C:$Z,MATCH(J$1,'2025'!$C$1:$Z$1,0))</f>
        <v>#N/A</v>
      </c>
      <c r="K1087" s="27" t="str">
        <f>VLOOKUP($A1087,'2025'!$C:$Z,MATCH(K$1,'2025'!$C$1:$Z$1,0))</f>
        <v>#N/A</v>
      </c>
      <c r="L1087" s="27" t="str">
        <f>VLOOKUP($A1087,'2025'!$C:$Z,MATCH(L$1,'2025'!$C$1:$Z$1,0))</f>
        <v>#N/A</v>
      </c>
      <c r="M1087" s="27" t="str">
        <f>VLOOKUP($A1087,'2025'!$C:$Z,MATCH(M$1,'2025'!$C$1:$Z$1,0))</f>
        <v>#N/A</v>
      </c>
      <c r="N1087" s="27" t="str">
        <f>VLOOKUP($A1087,'2025'!$C:$Z,MATCH(N$1,'2025'!$C$1:$Z$1,0))</f>
        <v>#N/A</v>
      </c>
      <c r="O1087" s="27" t="str">
        <f>VLOOKUP($A1087,'2025'!$C:$Z,MATCH(O$1,'2025'!$C$1:$Z$1,0))</f>
        <v>#N/A</v>
      </c>
      <c r="P1087" s="31"/>
      <c r="Q1087" s="31"/>
      <c r="R1087" s="31"/>
      <c r="S1087" s="31"/>
      <c r="T1087" s="31"/>
      <c r="U1087" s="76"/>
      <c r="V1087" s="76"/>
      <c r="W1087" s="76"/>
      <c r="X1087" s="76"/>
      <c r="Y1087" s="76"/>
      <c r="Z1087" s="76"/>
      <c r="AA1087" s="76"/>
      <c r="AB1087" s="76"/>
      <c r="AC1087" s="76"/>
      <c r="AD1087" s="76"/>
    </row>
    <row r="1088" ht="22.5" hidden="1" customHeight="1">
      <c r="A1088" s="28"/>
      <c r="B1088" s="30" t="str">
        <f>VLOOKUP($A1088,'2025'!$C:$Z,MATCH(B$1,'2025'!$C$1:$Z$1,0))</f>
        <v>#N/A</v>
      </c>
      <c r="C1088" s="27" t="str">
        <f>VLOOKUP($A1088,'2025'!$C:$Z,MATCH(C$1,'2025'!$C$1:$Z$1,0))</f>
        <v>#N/A</v>
      </c>
      <c r="D1088" s="27" t="str">
        <f>VLOOKUP($A1088,'2025'!$C:$Z,MATCH(D$1,'2025'!$C$1:$Z$1,0))</f>
        <v>#N/A</v>
      </c>
      <c r="E1088" s="27" t="str">
        <f>VLOOKUP($A1088,'2025'!$C:$Z,MATCH(E$1,'2025'!$C$1:$Z$1,0))</f>
        <v>#N/A</v>
      </c>
      <c r="F1088" s="27" t="str">
        <f>VLOOKUP($A1088,'2025'!$C:$Z,MATCH(F$1,'2025'!$C$1:$Z$1,0))</f>
        <v>#N/A</v>
      </c>
      <c r="G1088" s="27" t="str">
        <f>VLOOKUP($A1088,'2025'!$C:$Z,MATCH(G$1,'2025'!$C$1:$Z$1,0))</f>
        <v>#N/A</v>
      </c>
      <c r="H1088" s="27" t="str">
        <f>VLOOKUP($A1088,'2025'!$C:$Z,MATCH(H$1,'2025'!$C$1:$Z$1,0))</f>
        <v>#N/A</v>
      </c>
      <c r="I1088" s="27" t="str">
        <f>VLOOKUP($A1088,'2025'!$C:$Z,MATCH(I$1,'2025'!$C$1:$Z$1,0))</f>
        <v>#N/A</v>
      </c>
      <c r="J1088" s="27" t="str">
        <f>VLOOKUP($A1088,'2025'!$C:$Z,MATCH(J$1,'2025'!$C$1:$Z$1,0))</f>
        <v>#N/A</v>
      </c>
      <c r="K1088" s="27" t="str">
        <f>VLOOKUP($A1088,'2025'!$C:$Z,MATCH(K$1,'2025'!$C$1:$Z$1,0))</f>
        <v>#N/A</v>
      </c>
      <c r="L1088" s="27" t="str">
        <f>VLOOKUP($A1088,'2025'!$C:$Z,MATCH(L$1,'2025'!$C$1:$Z$1,0))</f>
        <v>#N/A</v>
      </c>
      <c r="M1088" s="27" t="str">
        <f>VLOOKUP($A1088,'2025'!$C:$Z,MATCH(M$1,'2025'!$C$1:$Z$1,0))</f>
        <v>#N/A</v>
      </c>
      <c r="N1088" s="27" t="str">
        <f>VLOOKUP($A1088,'2025'!$C:$Z,MATCH(N$1,'2025'!$C$1:$Z$1,0))</f>
        <v>#N/A</v>
      </c>
      <c r="O1088" s="27" t="str">
        <f>VLOOKUP($A1088,'2025'!$C:$Z,MATCH(O$1,'2025'!$C$1:$Z$1,0))</f>
        <v>#N/A</v>
      </c>
      <c r="P1088" s="31"/>
      <c r="Q1088" s="31"/>
      <c r="R1088" s="31"/>
      <c r="S1088" s="31"/>
      <c r="T1088" s="31"/>
      <c r="U1088" s="76"/>
      <c r="V1088" s="76"/>
      <c r="W1088" s="76"/>
      <c r="X1088" s="76"/>
      <c r="Y1088" s="76"/>
      <c r="Z1088" s="76"/>
      <c r="AA1088" s="76"/>
      <c r="AB1088" s="76"/>
      <c r="AC1088" s="76"/>
      <c r="AD1088" s="76"/>
    </row>
    <row r="1089" ht="22.5" hidden="1" customHeight="1">
      <c r="A1089" s="28"/>
      <c r="B1089" s="30" t="str">
        <f>VLOOKUP($A1089,'2025'!$C:$Z,MATCH(B$1,'2025'!$C$1:$Z$1,0))</f>
        <v>#N/A</v>
      </c>
      <c r="C1089" s="27" t="str">
        <f>VLOOKUP($A1089,'2025'!$C:$Z,MATCH(C$1,'2025'!$C$1:$Z$1,0))</f>
        <v>#N/A</v>
      </c>
      <c r="D1089" s="27" t="str">
        <f>VLOOKUP($A1089,'2025'!$C:$Z,MATCH(D$1,'2025'!$C$1:$Z$1,0))</f>
        <v>#N/A</v>
      </c>
      <c r="E1089" s="27" t="str">
        <f>VLOOKUP($A1089,'2025'!$C:$Z,MATCH(E$1,'2025'!$C$1:$Z$1,0))</f>
        <v>#N/A</v>
      </c>
      <c r="F1089" s="27" t="str">
        <f>VLOOKUP($A1089,'2025'!$C:$Z,MATCH(F$1,'2025'!$C$1:$Z$1,0))</f>
        <v>#N/A</v>
      </c>
      <c r="G1089" s="27" t="str">
        <f>VLOOKUP($A1089,'2025'!$C:$Z,MATCH(G$1,'2025'!$C$1:$Z$1,0))</f>
        <v>#N/A</v>
      </c>
      <c r="H1089" s="27" t="str">
        <f>VLOOKUP($A1089,'2025'!$C:$Z,MATCH(H$1,'2025'!$C$1:$Z$1,0))</f>
        <v>#N/A</v>
      </c>
      <c r="I1089" s="27" t="str">
        <f>VLOOKUP($A1089,'2025'!$C:$Z,MATCH(I$1,'2025'!$C$1:$Z$1,0))</f>
        <v>#N/A</v>
      </c>
      <c r="J1089" s="27" t="str">
        <f>VLOOKUP($A1089,'2025'!$C:$Z,MATCH(J$1,'2025'!$C$1:$Z$1,0))</f>
        <v>#N/A</v>
      </c>
      <c r="K1089" s="27" t="str">
        <f>VLOOKUP($A1089,'2025'!$C:$Z,MATCH(K$1,'2025'!$C$1:$Z$1,0))</f>
        <v>#N/A</v>
      </c>
      <c r="L1089" s="27" t="str">
        <f>VLOOKUP($A1089,'2025'!$C:$Z,MATCH(L$1,'2025'!$C$1:$Z$1,0))</f>
        <v>#N/A</v>
      </c>
      <c r="M1089" s="27" t="str">
        <f>VLOOKUP($A1089,'2025'!$C:$Z,MATCH(M$1,'2025'!$C$1:$Z$1,0))</f>
        <v>#N/A</v>
      </c>
      <c r="N1089" s="27" t="str">
        <f>VLOOKUP($A1089,'2025'!$C:$Z,MATCH(N$1,'2025'!$C$1:$Z$1,0))</f>
        <v>#N/A</v>
      </c>
      <c r="O1089" s="27" t="str">
        <f>VLOOKUP($A1089,'2025'!$C:$Z,MATCH(O$1,'2025'!$C$1:$Z$1,0))</f>
        <v>#N/A</v>
      </c>
      <c r="P1089" s="31"/>
      <c r="Q1089" s="31"/>
      <c r="R1089" s="31"/>
      <c r="S1089" s="31"/>
      <c r="T1089" s="31"/>
      <c r="U1089" s="76"/>
      <c r="V1089" s="76"/>
      <c r="W1089" s="76"/>
      <c r="X1089" s="76"/>
      <c r="Y1089" s="76"/>
      <c r="Z1089" s="76"/>
      <c r="AA1089" s="76"/>
      <c r="AB1089" s="76"/>
      <c r="AC1089" s="76"/>
      <c r="AD1089" s="76"/>
    </row>
    <row r="1090" ht="22.5" hidden="1" customHeight="1">
      <c r="A1090" s="28"/>
      <c r="B1090" s="30" t="str">
        <f>VLOOKUP($A1090,'2025'!$C:$Z,MATCH(B$1,'2025'!$C$1:$Z$1,0))</f>
        <v>#N/A</v>
      </c>
      <c r="C1090" s="27" t="str">
        <f>VLOOKUP($A1090,'2025'!$C:$Z,MATCH(C$1,'2025'!$C$1:$Z$1,0))</f>
        <v>#N/A</v>
      </c>
      <c r="D1090" s="27" t="str">
        <f>VLOOKUP($A1090,'2025'!$C:$Z,MATCH(D$1,'2025'!$C$1:$Z$1,0))</f>
        <v>#N/A</v>
      </c>
      <c r="E1090" s="27" t="str">
        <f>VLOOKUP($A1090,'2025'!$C:$Z,MATCH(E$1,'2025'!$C$1:$Z$1,0))</f>
        <v>#N/A</v>
      </c>
      <c r="F1090" s="27" t="str">
        <f>VLOOKUP($A1090,'2025'!$C:$Z,MATCH(F$1,'2025'!$C$1:$Z$1,0))</f>
        <v>#N/A</v>
      </c>
      <c r="G1090" s="27" t="str">
        <f>VLOOKUP($A1090,'2025'!$C:$Z,MATCH(G$1,'2025'!$C$1:$Z$1,0))</f>
        <v>#N/A</v>
      </c>
      <c r="H1090" s="27" t="str">
        <f>VLOOKUP($A1090,'2025'!$C:$Z,MATCH(H$1,'2025'!$C$1:$Z$1,0))</f>
        <v>#N/A</v>
      </c>
      <c r="I1090" s="27" t="str">
        <f>VLOOKUP($A1090,'2025'!$C:$Z,MATCH(I$1,'2025'!$C$1:$Z$1,0))</f>
        <v>#N/A</v>
      </c>
      <c r="J1090" s="27" t="str">
        <f>VLOOKUP($A1090,'2025'!$C:$Z,MATCH(J$1,'2025'!$C$1:$Z$1,0))</f>
        <v>#N/A</v>
      </c>
      <c r="K1090" s="27" t="str">
        <f>VLOOKUP($A1090,'2025'!$C:$Z,MATCH(K$1,'2025'!$C$1:$Z$1,0))</f>
        <v>#N/A</v>
      </c>
      <c r="L1090" s="27" t="str">
        <f>VLOOKUP($A1090,'2025'!$C:$Z,MATCH(L$1,'2025'!$C$1:$Z$1,0))</f>
        <v>#N/A</v>
      </c>
      <c r="M1090" s="27" t="str">
        <f>VLOOKUP($A1090,'2025'!$C:$Z,MATCH(M$1,'2025'!$C$1:$Z$1,0))</f>
        <v>#N/A</v>
      </c>
      <c r="N1090" s="27" t="str">
        <f>VLOOKUP($A1090,'2025'!$C:$Z,MATCH(N$1,'2025'!$C$1:$Z$1,0))</f>
        <v>#N/A</v>
      </c>
      <c r="O1090" s="27" t="str">
        <f>VLOOKUP($A1090,'2025'!$C:$Z,MATCH(O$1,'2025'!$C$1:$Z$1,0))</f>
        <v>#N/A</v>
      </c>
      <c r="P1090" s="31"/>
      <c r="Q1090" s="31"/>
      <c r="R1090" s="31"/>
      <c r="S1090" s="31"/>
      <c r="T1090" s="31"/>
      <c r="U1090" s="76"/>
      <c r="V1090" s="76"/>
      <c r="W1090" s="76"/>
      <c r="X1090" s="76"/>
      <c r="Y1090" s="76"/>
      <c r="Z1090" s="76"/>
      <c r="AA1090" s="76"/>
      <c r="AB1090" s="76"/>
      <c r="AC1090" s="76"/>
      <c r="AD1090" s="76"/>
    </row>
    <row r="1091" ht="22.5" hidden="1" customHeight="1">
      <c r="A1091" s="28"/>
      <c r="B1091" s="30" t="str">
        <f>VLOOKUP($A1091,'2025'!$C:$Z,MATCH(B$1,'2025'!$C$1:$Z$1,0))</f>
        <v>#N/A</v>
      </c>
      <c r="C1091" s="27" t="str">
        <f>VLOOKUP($A1091,'2025'!$C:$Z,MATCH(C$1,'2025'!$C$1:$Z$1,0))</f>
        <v>#N/A</v>
      </c>
      <c r="D1091" s="27" t="str">
        <f>VLOOKUP($A1091,'2025'!$C:$Z,MATCH(D$1,'2025'!$C$1:$Z$1,0))</f>
        <v>#N/A</v>
      </c>
      <c r="E1091" s="27" t="str">
        <f>VLOOKUP($A1091,'2025'!$C:$Z,MATCH(E$1,'2025'!$C$1:$Z$1,0))</f>
        <v>#N/A</v>
      </c>
      <c r="F1091" s="27" t="str">
        <f>VLOOKUP($A1091,'2025'!$C:$Z,MATCH(F$1,'2025'!$C$1:$Z$1,0))</f>
        <v>#N/A</v>
      </c>
      <c r="G1091" s="27" t="str">
        <f>VLOOKUP($A1091,'2025'!$C:$Z,MATCH(G$1,'2025'!$C$1:$Z$1,0))</f>
        <v>#N/A</v>
      </c>
      <c r="H1091" s="27" t="str">
        <f>VLOOKUP($A1091,'2025'!$C:$Z,MATCH(H$1,'2025'!$C$1:$Z$1,0))</f>
        <v>#N/A</v>
      </c>
      <c r="I1091" s="27" t="str">
        <f>VLOOKUP($A1091,'2025'!$C:$Z,MATCH(I$1,'2025'!$C$1:$Z$1,0))</f>
        <v>#N/A</v>
      </c>
      <c r="J1091" s="27" t="str">
        <f>VLOOKUP($A1091,'2025'!$C:$Z,MATCH(J$1,'2025'!$C$1:$Z$1,0))</f>
        <v>#N/A</v>
      </c>
      <c r="K1091" s="27" t="str">
        <f>VLOOKUP($A1091,'2025'!$C:$Z,MATCH(K$1,'2025'!$C$1:$Z$1,0))</f>
        <v>#N/A</v>
      </c>
      <c r="L1091" s="27" t="str">
        <f>VLOOKUP($A1091,'2025'!$C:$Z,MATCH(L$1,'2025'!$C$1:$Z$1,0))</f>
        <v>#N/A</v>
      </c>
      <c r="M1091" s="27" t="str">
        <f>VLOOKUP($A1091,'2025'!$C:$Z,MATCH(M$1,'2025'!$C$1:$Z$1,0))</f>
        <v>#N/A</v>
      </c>
      <c r="N1091" s="27" t="str">
        <f>VLOOKUP($A1091,'2025'!$C:$Z,MATCH(N$1,'2025'!$C$1:$Z$1,0))</f>
        <v>#N/A</v>
      </c>
      <c r="O1091" s="27" t="str">
        <f>VLOOKUP($A1091,'2025'!$C:$Z,MATCH(O$1,'2025'!$C$1:$Z$1,0))</f>
        <v>#N/A</v>
      </c>
      <c r="P1091" s="31"/>
      <c r="Q1091" s="31"/>
      <c r="R1091" s="31"/>
      <c r="S1091" s="31"/>
      <c r="T1091" s="31"/>
      <c r="U1091" s="76"/>
      <c r="V1091" s="76"/>
      <c r="W1091" s="76"/>
      <c r="X1091" s="76"/>
      <c r="Y1091" s="76"/>
      <c r="Z1091" s="76"/>
      <c r="AA1091" s="76"/>
      <c r="AB1091" s="76"/>
      <c r="AC1091" s="76"/>
      <c r="AD1091" s="76"/>
    </row>
    <row r="1092" ht="22.5" hidden="1" customHeight="1">
      <c r="A1092" s="28"/>
      <c r="B1092" s="30" t="str">
        <f>VLOOKUP($A1092,'2025'!$C:$Z,MATCH(B$1,'2025'!$C$1:$Z$1,0))</f>
        <v>#N/A</v>
      </c>
      <c r="C1092" s="27" t="str">
        <f>VLOOKUP($A1092,'2025'!$C:$Z,MATCH(C$1,'2025'!$C$1:$Z$1,0))</f>
        <v>#N/A</v>
      </c>
      <c r="D1092" s="27" t="str">
        <f>VLOOKUP($A1092,'2025'!$C:$Z,MATCH(D$1,'2025'!$C$1:$Z$1,0))</f>
        <v>#N/A</v>
      </c>
      <c r="E1092" s="27" t="str">
        <f>VLOOKUP($A1092,'2025'!$C:$Z,MATCH(E$1,'2025'!$C$1:$Z$1,0))</f>
        <v>#N/A</v>
      </c>
      <c r="F1092" s="27" t="str">
        <f>VLOOKUP($A1092,'2025'!$C:$Z,MATCH(F$1,'2025'!$C$1:$Z$1,0))</f>
        <v>#N/A</v>
      </c>
      <c r="G1092" s="27" t="str">
        <f>VLOOKUP($A1092,'2025'!$C:$Z,MATCH(G$1,'2025'!$C$1:$Z$1,0))</f>
        <v>#N/A</v>
      </c>
      <c r="H1092" s="27" t="str">
        <f>VLOOKUP($A1092,'2025'!$C:$Z,MATCH(H$1,'2025'!$C$1:$Z$1,0))</f>
        <v>#N/A</v>
      </c>
      <c r="I1092" s="27" t="str">
        <f>VLOOKUP($A1092,'2025'!$C:$Z,MATCH(I$1,'2025'!$C$1:$Z$1,0))</f>
        <v>#N/A</v>
      </c>
      <c r="J1092" s="27" t="str">
        <f>VLOOKUP($A1092,'2025'!$C:$Z,MATCH(J$1,'2025'!$C$1:$Z$1,0))</f>
        <v>#N/A</v>
      </c>
      <c r="K1092" s="27" t="str">
        <f>VLOOKUP($A1092,'2025'!$C:$Z,MATCH(K$1,'2025'!$C$1:$Z$1,0))</f>
        <v>#N/A</v>
      </c>
      <c r="L1092" s="27" t="str">
        <f>VLOOKUP($A1092,'2025'!$C:$Z,MATCH(L$1,'2025'!$C$1:$Z$1,0))</f>
        <v>#N/A</v>
      </c>
      <c r="M1092" s="27" t="str">
        <f>VLOOKUP($A1092,'2025'!$C:$Z,MATCH(M$1,'2025'!$C$1:$Z$1,0))</f>
        <v>#N/A</v>
      </c>
      <c r="N1092" s="27" t="str">
        <f>VLOOKUP($A1092,'2025'!$C:$Z,MATCH(N$1,'2025'!$C$1:$Z$1,0))</f>
        <v>#N/A</v>
      </c>
      <c r="O1092" s="27" t="str">
        <f>VLOOKUP($A1092,'2025'!$C:$Z,MATCH(O$1,'2025'!$C$1:$Z$1,0))</f>
        <v>#N/A</v>
      </c>
      <c r="P1092" s="31"/>
      <c r="Q1092" s="31"/>
      <c r="R1092" s="31"/>
      <c r="S1092" s="31"/>
      <c r="T1092" s="31"/>
      <c r="U1092" s="76"/>
      <c r="V1092" s="76"/>
      <c r="W1092" s="76"/>
      <c r="X1092" s="76"/>
      <c r="Y1092" s="76"/>
      <c r="Z1092" s="76"/>
      <c r="AA1092" s="76"/>
      <c r="AB1092" s="76"/>
      <c r="AC1092" s="76"/>
      <c r="AD1092" s="76"/>
    </row>
    <row r="1093" ht="22.5" hidden="1" customHeight="1">
      <c r="A1093" s="28"/>
      <c r="B1093" s="30" t="str">
        <f>VLOOKUP($A1093,'2025'!$C:$Z,MATCH(B$1,'2025'!$C$1:$Z$1,0))</f>
        <v>#N/A</v>
      </c>
      <c r="C1093" s="27" t="str">
        <f>VLOOKUP($A1093,'2025'!$C:$Z,MATCH(C$1,'2025'!$C$1:$Z$1,0))</f>
        <v>#N/A</v>
      </c>
      <c r="D1093" s="27" t="str">
        <f>VLOOKUP($A1093,'2025'!$C:$Z,MATCH(D$1,'2025'!$C$1:$Z$1,0))</f>
        <v>#N/A</v>
      </c>
      <c r="E1093" s="27" t="str">
        <f>VLOOKUP($A1093,'2025'!$C:$Z,MATCH(E$1,'2025'!$C$1:$Z$1,0))</f>
        <v>#N/A</v>
      </c>
      <c r="F1093" s="27" t="str">
        <f>VLOOKUP($A1093,'2025'!$C:$Z,MATCH(F$1,'2025'!$C$1:$Z$1,0))</f>
        <v>#N/A</v>
      </c>
      <c r="G1093" s="27" t="str">
        <f>VLOOKUP($A1093,'2025'!$C:$Z,MATCH(G$1,'2025'!$C$1:$Z$1,0))</f>
        <v>#N/A</v>
      </c>
      <c r="H1093" s="27" t="str">
        <f>VLOOKUP($A1093,'2025'!$C:$Z,MATCH(H$1,'2025'!$C$1:$Z$1,0))</f>
        <v>#N/A</v>
      </c>
      <c r="I1093" s="27" t="str">
        <f>VLOOKUP($A1093,'2025'!$C:$Z,MATCH(I$1,'2025'!$C$1:$Z$1,0))</f>
        <v>#N/A</v>
      </c>
      <c r="J1093" s="27" t="str">
        <f>VLOOKUP($A1093,'2025'!$C:$Z,MATCH(J$1,'2025'!$C$1:$Z$1,0))</f>
        <v>#N/A</v>
      </c>
      <c r="K1093" s="27" t="str">
        <f>VLOOKUP($A1093,'2025'!$C:$Z,MATCH(K$1,'2025'!$C$1:$Z$1,0))</f>
        <v>#N/A</v>
      </c>
      <c r="L1093" s="27" t="str">
        <f>VLOOKUP($A1093,'2025'!$C:$Z,MATCH(L$1,'2025'!$C$1:$Z$1,0))</f>
        <v>#N/A</v>
      </c>
      <c r="M1093" s="27" t="str">
        <f>VLOOKUP($A1093,'2025'!$C:$Z,MATCH(M$1,'2025'!$C$1:$Z$1,0))</f>
        <v>#N/A</v>
      </c>
      <c r="N1093" s="27" t="str">
        <f>VLOOKUP($A1093,'2025'!$C:$Z,MATCH(N$1,'2025'!$C$1:$Z$1,0))</f>
        <v>#N/A</v>
      </c>
      <c r="O1093" s="27" t="str">
        <f>VLOOKUP($A1093,'2025'!$C:$Z,MATCH(O$1,'2025'!$C$1:$Z$1,0))</f>
        <v>#N/A</v>
      </c>
      <c r="P1093" s="31"/>
      <c r="Q1093" s="31"/>
      <c r="R1093" s="31"/>
      <c r="S1093" s="31"/>
      <c r="T1093" s="31"/>
      <c r="U1093" s="76"/>
      <c r="V1093" s="76"/>
      <c r="W1093" s="76"/>
      <c r="X1093" s="76"/>
      <c r="Y1093" s="76"/>
      <c r="Z1093" s="76"/>
      <c r="AA1093" s="76"/>
      <c r="AB1093" s="76"/>
      <c r="AC1093" s="76"/>
      <c r="AD1093" s="76"/>
    </row>
    <row r="1094" ht="22.5" hidden="1" customHeight="1">
      <c r="A1094" s="28"/>
      <c r="B1094" s="30" t="str">
        <f>VLOOKUP($A1094,'2025'!$C:$Z,MATCH(B$1,'2025'!$C$1:$Z$1,0))</f>
        <v>#N/A</v>
      </c>
      <c r="C1094" s="27" t="str">
        <f>VLOOKUP($A1094,'2025'!$C:$Z,MATCH(C$1,'2025'!$C$1:$Z$1,0))</f>
        <v>#N/A</v>
      </c>
      <c r="D1094" s="27" t="str">
        <f>VLOOKUP($A1094,'2025'!$C:$Z,MATCH(D$1,'2025'!$C$1:$Z$1,0))</f>
        <v>#N/A</v>
      </c>
      <c r="E1094" s="27" t="str">
        <f>VLOOKUP($A1094,'2025'!$C:$Z,MATCH(E$1,'2025'!$C$1:$Z$1,0))</f>
        <v>#N/A</v>
      </c>
      <c r="F1094" s="27" t="str">
        <f>VLOOKUP($A1094,'2025'!$C:$Z,MATCH(F$1,'2025'!$C$1:$Z$1,0))</f>
        <v>#N/A</v>
      </c>
      <c r="G1094" s="27" t="str">
        <f>VLOOKUP($A1094,'2025'!$C:$Z,MATCH(G$1,'2025'!$C$1:$Z$1,0))</f>
        <v>#N/A</v>
      </c>
      <c r="H1094" s="27" t="str">
        <f>VLOOKUP($A1094,'2025'!$C:$Z,MATCH(H$1,'2025'!$C$1:$Z$1,0))</f>
        <v>#N/A</v>
      </c>
      <c r="I1094" s="27" t="str">
        <f>VLOOKUP($A1094,'2025'!$C:$Z,MATCH(I$1,'2025'!$C$1:$Z$1,0))</f>
        <v>#N/A</v>
      </c>
      <c r="J1094" s="27" t="str">
        <f>VLOOKUP($A1094,'2025'!$C:$Z,MATCH(J$1,'2025'!$C$1:$Z$1,0))</f>
        <v>#N/A</v>
      </c>
      <c r="K1094" s="27" t="str">
        <f>VLOOKUP($A1094,'2025'!$C:$Z,MATCH(K$1,'2025'!$C$1:$Z$1,0))</f>
        <v>#N/A</v>
      </c>
      <c r="L1094" s="27" t="str">
        <f>VLOOKUP($A1094,'2025'!$C:$Z,MATCH(L$1,'2025'!$C$1:$Z$1,0))</f>
        <v>#N/A</v>
      </c>
      <c r="M1094" s="27" t="str">
        <f>VLOOKUP($A1094,'2025'!$C:$Z,MATCH(M$1,'2025'!$C$1:$Z$1,0))</f>
        <v>#N/A</v>
      </c>
      <c r="N1094" s="27" t="str">
        <f>VLOOKUP($A1094,'2025'!$C:$Z,MATCH(N$1,'2025'!$C$1:$Z$1,0))</f>
        <v>#N/A</v>
      </c>
      <c r="O1094" s="27" t="str">
        <f>VLOOKUP($A1094,'2025'!$C:$Z,MATCH(O$1,'2025'!$C$1:$Z$1,0))</f>
        <v>#N/A</v>
      </c>
      <c r="P1094" s="31"/>
      <c r="Q1094" s="31"/>
      <c r="R1094" s="31"/>
      <c r="S1094" s="31"/>
      <c r="T1094" s="31"/>
      <c r="U1094" s="76"/>
      <c r="V1094" s="76"/>
      <c r="W1094" s="76"/>
      <c r="X1094" s="76"/>
      <c r="Y1094" s="76"/>
      <c r="Z1094" s="76"/>
      <c r="AA1094" s="76"/>
      <c r="AB1094" s="76"/>
      <c r="AC1094" s="76"/>
      <c r="AD1094" s="76"/>
    </row>
    <row r="1095" ht="22.5" hidden="1" customHeight="1">
      <c r="A1095" s="28"/>
      <c r="B1095" s="30" t="str">
        <f>VLOOKUP($A1095,'2025'!$C:$Z,MATCH(B$1,'2025'!$C$1:$Z$1,0))</f>
        <v>#N/A</v>
      </c>
      <c r="C1095" s="27" t="str">
        <f>VLOOKUP($A1095,'2025'!$C:$Z,MATCH(C$1,'2025'!$C$1:$Z$1,0))</f>
        <v>#N/A</v>
      </c>
      <c r="D1095" s="27" t="str">
        <f>VLOOKUP($A1095,'2025'!$C:$Z,MATCH(D$1,'2025'!$C$1:$Z$1,0))</f>
        <v>#N/A</v>
      </c>
      <c r="E1095" s="27" t="str">
        <f>VLOOKUP($A1095,'2025'!$C:$Z,MATCH(E$1,'2025'!$C$1:$Z$1,0))</f>
        <v>#N/A</v>
      </c>
      <c r="F1095" s="27" t="str">
        <f>VLOOKUP($A1095,'2025'!$C:$Z,MATCH(F$1,'2025'!$C$1:$Z$1,0))</f>
        <v>#N/A</v>
      </c>
      <c r="G1095" s="27" t="str">
        <f>VLOOKUP($A1095,'2025'!$C:$Z,MATCH(G$1,'2025'!$C$1:$Z$1,0))</f>
        <v>#N/A</v>
      </c>
      <c r="H1095" s="27" t="str">
        <f>VLOOKUP($A1095,'2025'!$C:$Z,MATCH(H$1,'2025'!$C$1:$Z$1,0))</f>
        <v>#N/A</v>
      </c>
      <c r="I1095" s="27" t="str">
        <f>VLOOKUP($A1095,'2025'!$C:$Z,MATCH(I$1,'2025'!$C$1:$Z$1,0))</f>
        <v>#N/A</v>
      </c>
      <c r="J1095" s="27" t="str">
        <f>VLOOKUP($A1095,'2025'!$C:$Z,MATCH(J$1,'2025'!$C$1:$Z$1,0))</f>
        <v>#N/A</v>
      </c>
      <c r="K1095" s="27" t="str">
        <f>VLOOKUP($A1095,'2025'!$C:$Z,MATCH(K$1,'2025'!$C$1:$Z$1,0))</f>
        <v>#N/A</v>
      </c>
      <c r="L1095" s="27" t="str">
        <f>VLOOKUP($A1095,'2025'!$C:$Z,MATCH(L$1,'2025'!$C$1:$Z$1,0))</f>
        <v>#N/A</v>
      </c>
      <c r="M1095" s="27" t="str">
        <f>VLOOKUP($A1095,'2025'!$C:$Z,MATCH(M$1,'2025'!$C$1:$Z$1,0))</f>
        <v>#N/A</v>
      </c>
      <c r="N1095" s="27" t="str">
        <f>VLOOKUP($A1095,'2025'!$C:$Z,MATCH(N$1,'2025'!$C$1:$Z$1,0))</f>
        <v>#N/A</v>
      </c>
      <c r="O1095" s="27" t="str">
        <f>VLOOKUP($A1095,'2025'!$C:$Z,MATCH(O$1,'2025'!$C$1:$Z$1,0))</f>
        <v>#N/A</v>
      </c>
      <c r="P1095" s="31"/>
      <c r="Q1095" s="31"/>
      <c r="R1095" s="31"/>
      <c r="S1095" s="31"/>
      <c r="T1095" s="31"/>
      <c r="U1095" s="76"/>
      <c r="V1095" s="76"/>
      <c r="W1095" s="76"/>
      <c r="X1095" s="76"/>
      <c r="Y1095" s="76"/>
      <c r="Z1095" s="76"/>
      <c r="AA1095" s="76"/>
      <c r="AB1095" s="76"/>
      <c r="AC1095" s="76"/>
      <c r="AD1095" s="76"/>
    </row>
    <row r="1096" ht="22.5" hidden="1" customHeight="1">
      <c r="A1096" s="28"/>
      <c r="B1096" s="30" t="str">
        <f>VLOOKUP($A1096,'2025'!$C:$Z,MATCH(B$1,'2025'!$C$1:$Z$1,0))</f>
        <v>#N/A</v>
      </c>
      <c r="C1096" s="27" t="str">
        <f>VLOOKUP($A1096,'2025'!$C:$Z,MATCH(C$1,'2025'!$C$1:$Z$1,0))</f>
        <v>#N/A</v>
      </c>
      <c r="D1096" s="27" t="str">
        <f>VLOOKUP($A1096,'2025'!$C:$Z,MATCH(D$1,'2025'!$C$1:$Z$1,0))</f>
        <v>#N/A</v>
      </c>
      <c r="E1096" s="27" t="str">
        <f>VLOOKUP($A1096,'2025'!$C:$Z,MATCH(E$1,'2025'!$C$1:$Z$1,0))</f>
        <v>#N/A</v>
      </c>
      <c r="F1096" s="27" t="str">
        <f>VLOOKUP($A1096,'2025'!$C:$Z,MATCH(F$1,'2025'!$C$1:$Z$1,0))</f>
        <v>#N/A</v>
      </c>
      <c r="G1096" s="27" t="str">
        <f>VLOOKUP($A1096,'2025'!$C:$Z,MATCH(G$1,'2025'!$C$1:$Z$1,0))</f>
        <v>#N/A</v>
      </c>
      <c r="H1096" s="27" t="str">
        <f>VLOOKUP($A1096,'2025'!$C:$Z,MATCH(H$1,'2025'!$C$1:$Z$1,0))</f>
        <v>#N/A</v>
      </c>
      <c r="I1096" s="27" t="str">
        <f>VLOOKUP($A1096,'2025'!$C:$Z,MATCH(I$1,'2025'!$C$1:$Z$1,0))</f>
        <v>#N/A</v>
      </c>
      <c r="J1096" s="27" t="str">
        <f>VLOOKUP($A1096,'2025'!$C:$Z,MATCH(J$1,'2025'!$C$1:$Z$1,0))</f>
        <v>#N/A</v>
      </c>
      <c r="K1096" s="27" t="str">
        <f>VLOOKUP($A1096,'2025'!$C:$Z,MATCH(K$1,'2025'!$C$1:$Z$1,0))</f>
        <v>#N/A</v>
      </c>
      <c r="L1096" s="27" t="str">
        <f>VLOOKUP($A1096,'2025'!$C:$Z,MATCH(L$1,'2025'!$C$1:$Z$1,0))</f>
        <v>#N/A</v>
      </c>
      <c r="M1096" s="27" t="str">
        <f>VLOOKUP($A1096,'2025'!$C:$Z,MATCH(M$1,'2025'!$C$1:$Z$1,0))</f>
        <v>#N/A</v>
      </c>
      <c r="N1096" s="27" t="str">
        <f>VLOOKUP($A1096,'2025'!$C:$Z,MATCH(N$1,'2025'!$C$1:$Z$1,0))</f>
        <v>#N/A</v>
      </c>
      <c r="O1096" s="27" t="str">
        <f>VLOOKUP($A1096,'2025'!$C:$Z,MATCH(O$1,'2025'!$C$1:$Z$1,0))</f>
        <v>#N/A</v>
      </c>
      <c r="P1096" s="31"/>
      <c r="Q1096" s="31"/>
      <c r="R1096" s="31"/>
      <c r="S1096" s="31"/>
      <c r="T1096" s="31"/>
      <c r="U1096" s="76"/>
      <c r="V1096" s="76"/>
      <c r="W1096" s="76"/>
      <c r="X1096" s="76"/>
      <c r="Y1096" s="76"/>
      <c r="Z1096" s="76"/>
      <c r="AA1096" s="76"/>
      <c r="AB1096" s="76"/>
      <c r="AC1096" s="76"/>
      <c r="AD1096" s="76"/>
    </row>
    <row r="1097" ht="22.5" hidden="1" customHeight="1">
      <c r="A1097" s="28"/>
      <c r="B1097" s="30" t="str">
        <f>VLOOKUP($A1097,'2025'!$C:$Z,MATCH(B$1,'2025'!$C$1:$Z$1,0))</f>
        <v>#N/A</v>
      </c>
      <c r="C1097" s="27" t="str">
        <f>VLOOKUP($A1097,'2025'!$C:$Z,MATCH(C$1,'2025'!$C$1:$Z$1,0))</f>
        <v>#N/A</v>
      </c>
      <c r="D1097" s="27" t="str">
        <f>VLOOKUP($A1097,'2025'!$C:$Z,MATCH(D$1,'2025'!$C$1:$Z$1,0))</f>
        <v>#N/A</v>
      </c>
      <c r="E1097" s="27" t="str">
        <f>VLOOKUP($A1097,'2025'!$C:$Z,MATCH(E$1,'2025'!$C$1:$Z$1,0))</f>
        <v>#N/A</v>
      </c>
      <c r="F1097" s="27" t="str">
        <f>VLOOKUP($A1097,'2025'!$C:$Z,MATCH(F$1,'2025'!$C$1:$Z$1,0))</f>
        <v>#N/A</v>
      </c>
      <c r="G1097" s="27" t="str">
        <f>VLOOKUP($A1097,'2025'!$C:$Z,MATCH(G$1,'2025'!$C$1:$Z$1,0))</f>
        <v>#N/A</v>
      </c>
      <c r="H1097" s="27" t="str">
        <f>VLOOKUP($A1097,'2025'!$C:$Z,MATCH(H$1,'2025'!$C$1:$Z$1,0))</f>
        <v>#N/A</v>
      </c>
      <c r="I1097" s="27" t="str">
        <f>VLOOKUP($A1097,'2025'!$C:$Z,MATCH(I$1,'2025'!$C$1:$Z$1,0))</f>
        <v>#N/A</v>
      </c>
      <c r="J1097" s="27" t="str">
        <f>VLOOKUP($A1097,'2025'!$C:$Z,MATCH(J$1,'2025'!$C$1:$Z$1,0))</f>
        <v>#N/A</v>
      </c>
      <c r="K1097" s="27" t="str">
        <f>VLOOKUP($A1097,'2025'!$C:$Z,MATCH(K$1,'2025'!$C$1:$Z$1,0))</f>
        <v>#N/A</v>
      </c>
      <c r="L1097" s="27" t="str">
        <f>VLOOKUP($A1097,'2025'!$C:$Z,MATCH(L$1,'2025'!$C$1:$Z$1,0))</f>
        <v>#N/A</v>
      </c>
      <c r="M1097" s="27" t="str">
        <f>VLOOKUP($A1097,'2025'!$C:$Z,MATCH(M$1,'2025'!$C$1:$Z$1,0))</f>
        <v>#N/A</v>
      </c>
      <c r="N1097" s="27" t="str">
        <f>VLOOKUP($A1097,'2025'!$C:$Z,MATCH(N$1,'2025'!$C$1:$Z$1,0))</f>
        <v>#N/A</v>
      </c>
      <c r="O1097" s="27" t="str">
        <f>VLOOKUP($A1097,'2025'!$C:$Z,MATCH(O$1,'2025'!$C$1:$Z$1,0))</f>
        <v>#N/A</v>
      </c>
      <c r="P1097" s="31"/>
      <c r="Q1097" s="31"/>
      <c r="R1097" s="31"/>
      <c r="S1097" s="31"/>
      <c r="T1097" s="31"/>
      <c r="U1097" s="76"/>
      <c r="V1097" s="76"/>
      <c r="W1097" s="76"/>
      <c r="X1097" s="76"/>
      <c r="Y1097" s="76"/>
      <c r="Z1097" s="76"/>
      <c r="AA1097" s="76"/>
      <c r="AB1097" s="76"/>
      <c r="AC1097" s="76"/>
      <c r="AD1097" s="76"/>
    </row>
    <row r="1098" ht="22.5" hidden="1" customHeight="1">
      <c r="A1098" s="28"/>
      <c r="B1098" s="30" t="str">
        <f>VLOOKUP($A1098,'2025'!$C:$Z,MATCH(B$1,'2025'!$C$1:$Z$1,0))</f>
        <v>#N/A</v>
      </c>
      <c r="C1098" s="27" t="str">
        <f>VLOOKUP($A1098,'2025'!$C:$Z,MATCH(C$1,'2025'!$C$1:$Z$1,0))</f>
        <v>#N/A</v>
      </c>
      <c r="D1098" s="27" t="str">
        <f>VLOOKUP($A1098,'2025'!$C:$Z,MATCH(D$1,'2025'!$C$1:$Z$1,0))</f>
        <v>#N/A</v>
      </c>
      <c r="E1098" s="27" t="str">
        <f>VLOOKUP($A1098,'2025'!$C:$Z,MATCH(E$1,'2025'!$C$1:$Z$1,0))</f>
        <v>#N/A</v>
      </c>
      <c r="F1098" s="27" t="str">
        <f>VLOOKUP($A1098,'2025'!$C:$Z,MATCH(F$1,'2025'!$C$1:$Z$1,0))</f>
        <v>#N/A</v>
      </c>
      <c r="G1098" s="27" t="str">
        <f>VLOOKUP($A1098,'2025'!$C:$Z,MATCH(G$1,'2025'!$C$1:$Z$1,0))</f>
        <v>#N/A</v>
      </c>
      <c r="H1098" s="27" t="str">
        <f>VLOOKUP($A1098,'2025'!$C:$Z,MATCH(H$1,'2025'!$C$1:$Z$1,0))</f>
        <v>#N/A</v>
      </c>
      <c r="I1098" s="27" t="str">
        <f>VLOOKUP($A1098,'2025'!$C:$Z,MATCH(I$1,'2025'!$C$1:$Z$1,0))</f>
        <v>#N/A</v>
      </c>
      <c r="J1098" s="27" t="str">
        <f>VLOOKUP($A1098,'2025'!$C:$Z,MATCH(J$1,'2025'!$C$1:$Z$1,0))</f>
        <v>#N/A</v>
      </c>
      <c r="K1098" s="27" t="str">
        <f>VLOOKUP($A1098,'2025'!$C:$Z,MATCH(K$1,'2025'!$C$1:$Z$1,0))</f>
        <v>#N/A</v>
      </c>
      <c r="L1098" s="27" t="str">
        <f>VLOOKUP($A1098,'2025'!$C:$Z,MATCH(L$1,'2025'!$C$1:$Z$1,0))</f>
        <v>#N/A</v>
      </c>
      <c r="M1098" s="27" t="str">
        <f>VLOOKUP($A1098,'2025'!$C:$Z,MATCH(M$1,'2025'!$C$1:$Z$1,0))</f>
        <v>#N/A</v>
      </c>
      <c r="N1098" s="27" t="str">
        <f>VLOOKUP($A1098,'2025'!$C:$Z,MATCH(N$1,'2025'!$C$1:$Z$1,0))</f>
        <v>#N/A</v>
      </c>
      <c r="O1098" s="27" t="str">
        <f>VLOOKUP($A1098,'2025'!$C:$Z,MATCH(O$1,'2025'!$C$1:$Z$1,0))</f>
        <v>#N/A</v>
      </c>
      <c r="P1098" s="31"/>
      <c r="Q1098" s="31"/>
      <c r="R1098" s="31"/>
      <c r="S1098" s="31"/>
      <c r="T1098" s="31"/>
      <c r="U1098" s="76"/>
      <c r="V1098" s="76"/>
      <c r="W1098" s="76"/>
      <c r="X1098" s="76"/>
      <c r="Y1098" s="76"/>
      <c r="Z1098" s="76"/>
      <c r="AA1098" s="76"/>
      <c r="AB1098" s="76"/>
      <c r="AC1098" s="76"/>
      <c r="AD1098" s="76"/>
    </row>
    <row r="1099" ht="22.5" hidden="1" customHeight="1">
      <c r="A1099" s="28"/>
      <c r="B1099" s="30" t="str">
        <f>VLOOKUP($A1099,'2025'!$C:$Z,MATCH(B$1,'2025'!$C$1:$Z$1,0))</f>
        <v>#N/A</v>
      </c>
      <c r="C1099" s="27" t="str">
        <f>VLOOKUP($A1099,'2025'!$C:$Z,MATCH(C$1,'2025'!$C$1:$Z$1,0))</f>
        <v>#N/A</v>
      </c>
      <c r="D1099" s="27" t="str">
        <f>VLOOKUP($A1099,'2025'!$C:$Z,MATCH(D$1,'2025'!$C$1:$Z$1,0))</f>
        <v>#N/A</v>
      </c>
      <c r="E1099" s="27" t="str">
        <f>VLOOKUP($A1099,'2025'!$C:$Z,MATCH(E$1,'2025'!$C$1:$Z$1,0))</f>
        <v>#N/A</v>
      </c>
      <c r="F1099" s="27" t="str">
        <f>VLOOKUP($A1099,'2025'!$C:$Z,MATCH(F$1,'2025'!$C$1:$Z$1,0))</f>
        <v>#N/A</v>
      </c>
      <c r="G1099" s="27" t="str">
        <f>VLOOKUP($A1099,'2025'!$C:$Z,MATCH(G$1,'2025'!$C$1:$Z$1,0))</f>
        <v>#N/A</v>
      </c>
      <c r="H1099" s="27" t="str">
        <f>VLOOKUP($A1099,'2025'!$C:$Z,MATCH(H$1,'2025'!$C$1:$Z$1,0))</f>
        <v>#N/A</v>
      </c>
      <c r="I1099" s="27" t="str">
        <f>VLOOKUP($A1099,'2025'!$C:$Z,MATCH(I$1,'2025'!$C$1:$Z$1,0))</f>
        <v>#N/A</v>
      </c>
      <c r="J1099" s="27" t="str">
        <f>VLOOKUP($A1099,'2025'!$C:$Z,MATCH(J$1,'2025'!$C$1:$Z$1,0))</f>
        <v>#N/A</v>
      </c>
      <c r="K1099" s="27" t="str">
        <f>VLOOKUP($A1099,'2025'!$C:$Z,MATCH(K$1,'2025'!$C$1:$Z$1,0))</f>
        <v>#N/A</v>
      </c>
      <c r="L1099" s="27" t="str">
        <f>VLOOKUP($A1099,'2025'!$C:$Z,MATCH(L$1,'2025'!$C$1:$Z$1,0))</f>
        <v>#N/A</v>
      </c>
      <c r="M1099" s="27" t="str">
        <f>VLOOKUP($A1099,'2025'!$C:$Z,MATCH(M$1,'2025'!$C$1:$Z$1,0))</f>
        <v>#N/A</v>
      </c>
      <c r="N1099" s="27" t="str">
        <f>VLOOKUP($A1099,'2025'!$C:$Z,MATCH(N$1,'2025'!$C$1:$Z$1,0))</f>
        <v>#N/A</v>
      </c>
      <c r="O1099" s="27" t="str">
        <f>VLOOKUP($A1099,'2025'!$C:$Z,MATCH(O$1,'2025'!$C$1:$Z$1,0))</f>
        <v>#N/A</v>
      </c>
      <c r="P1099" s="31"/>
      <c r="Q1099" s="31"/>
      <c r="R1099" s="31"/>
      <c r="S1099" s="31"/>
      <c r="T1099" s="31"/>
      <c r="U1099" s="76"/>
      <c r="V1099" s="76"/>
      <c r="W1099" s="76"/>
      <c r="X1099" s="76"/>
      <c r="Y1099" s="76"/>
      <c r="Z1099" s="76"/>
      <c r="AA1099" s="76"/>
      <c r="AB1099" s="76"/>
      <c r="AC1099" s="76"/>
      <c r="AD1099" s="76"/>
    </row>
    <row r="1100" ht="22.5" hidden="1" customHeight="1">
      <c r="A1100" s="28"/>
      <c r="B1100" s="30" t="str">
        <f>VLOOKUP($A1100,'2025'!$C:$Z,MATCH(B$1,'2025'!$C$1:$Z$1,0))</f>
        <v>#N/A</v>
      </c>
      <c r="C1100" s="27" t="str">
        <f>VLOOKUP($A1100,'2025'!$C:$Z,MATCH(C$1,'2025'!$C$1:$Z$1,0))</f>
        <v>#N/A</v>
      </c>
      <c r="D1100" s="27" t="str">
        <f>VLOOKUP($A1100,'2025'!$C:$Z,MATCH(D$1,'2025'!$C$1:$Z$1,0))</f>
        <v>#N/A</v>
      </c>
      <c r="E1100" s="27" t="str">
        <f>VLOOKUP($A1100,'2025'!$C:$Z,MATCH(E$1,'2025'!$C$1:$Z$1,0))</f>
        <v>#N/A</v>
      </c>
      <c r="F1100" s="27" t="str">
        <f>VLOOKUP($A1100,'2025'!$C:$Z,MATCH(F$1,'2025'!$C$1:$Z$1,0))</f>
        <v>#N/A</v>
      </c>
      <c r="G1100" s="27" t="str">
        <f>VLOOKUP($A1100,'2025'!$C:$Z,MATCH(G$1,'2025'!$C$1:$Z$1,0))</f>
        <v>#N/A</v>
      </c>
      <c r="H1100" s="27" t="str">
        <f>VLOOKUP($A1100,'2025'!$C:$Z,MATCH(H$1,'2025'!$C$1:$Z$1,0))</f>
        <v>#N/A</v>
      </c>
      <c r="I1100" s="27" t="str">
        <f>VLOOKUP($A1100,'2025'!$C:$Z,MATCH(I$1,'2025'!$C$1:$Z$1,0))</f>
        <v>#N/A</v>
      </c>
      <c r="J1100" s="27" t="str">
        <f>VLOOKUP($A1100,'2025'!$C:$Z,MATCH(J$1,'2025'!$C$1:$Z$1,0))</f>
        <v>#N/A</v>
      </c>
      <c r="K1100" s="27" t="str">
        <f>VLOOKUP($A1100,'2025'!$C:$Z,MATCH(K$1,'2025'!$C$1:$Z$1,0))</f>
        <v>#N/A</v>
      </c>
      <c r="L1100" s="27" t="str">
        <f>VLOOKUP($A1100,'2025'!$C:$Z,MATCH(L$1,'2025'!$C$1:$Z$1,0))</f>
        <v>#N/A</v>
      </c>
      <c r="M1100" s="27" t="str">
        <f>VLOOKUP($A1100,'2025'!$C:$Z,MATCH(M$1,'2025'!$C$1:$Z$1,0))</f>
        <v>#N/A</v>
      </c>
      <c r="N1100" s="27" t="str">
        <f>VLOOKUP($A1100,'2025'!$C:$Z,MATCH(N$1,'2025'!$C$1:$Z$1,0))</f>
        <v>#N/A</v>
      </c>
      <c r="O1100" s="27" t="str">
        <f>VLOOKUP($A1100,'2025'!$C:$Z,MATCH(O$1,'2025'!$C$1:$Z$1,0))</f>
        <v>#N/A</v>
      </c>
      <c r="P1100" s="31"/>
      <c r="Q1100" s="31"/>
      <c r="R1100" s="31"/>
      <c r="S1100" s="31"/>
      <c r="T1100" s="31"/>
      <c r="U1100" s="76"/>
      <c r="V1100" s="76"/>
      <c r="W1100" s="76"/>
      <c r="X1100" s="76"/>
      <c r="Y1100" s="76"/>
      <c r="Z1100" s="76"/>
      <c r="AA1100" s="76"/>
      <c r="AB1100" s="76"/>
      <c r="AC1100" s="76"/>
      <c r="AD1100" s="76"/>
    </row>
    <row r="1101" ht="22.5" hidden="1" customHeight="1">
      <c r="A1101" s="28"/>
      <c r="B1101" s="30" t="str">
        <f>VLOOKUP($A1101,'2025'!$C:$Z,MATCH(B$1,'2025'!$C$1:$Z$1,0))</f>
        <v>#N/A</v>
      </c>
      <c r="C1101" s="27" t="str">
        <f>VLOOKUP($A1101,'2025'!$C:$Z,MATCH(C$1,'2025'!$C$1:$Z$1,0))</f>
        <v>#N/A</v>
      </c>
      <c r="D1101" s="27" t="str">
        <f>VLOOKUP($A1101,'2025'!$C:$Z,MATCH(D$1,'2025'!$C$1:$Z$1,0))</f>
        <v>#N/A</v>
      </c>
      <c r="E1101" s="27" t="str">
        <f>VLOOKUP($A1101,'2025'!$C:$Z,MATCH(E$1,'2025'!$C$1:$Z$1,0))</f>
        <v>#N/A</v>
      </c>
      <c r="F1101" s="27" t="str">
        <f>VLOOKUP($A1101,'2025'!$C:$Z,MATCH(F$1,'2025'!$C$1:$Z$1,0))</f>
        <v>#N/A</v>
      </c>
      <c r="G1101" s="27" t="str">
        <f>VLOOKUP($A1101,'2025'!$C:$Z,MATCH(G$1,'2025'!$C$1:$Z$1,0))</f>
        <v>#N/A</v>
      </c>
      <c r="H1101" s="27" t="str">
        <f>VLOOKUP($A1101,'2025'!$C:$Z,MATCH(H$1,'2025'!$C$1:$Z$1,0))</f>
        <v>#N/A</v>
      </c>
      <c r="I1101" s="27" t="str">
        <f>VLOOKUP($A1101,'2025'!$C:$Z,MATCH(I$1,'2025'!$C$1:$Z$1,0))</f>
        <v>#N/A</v>
      </c>
      <c r="J1101" s="27" t="str">
        <f>VLOOKUP($A1101,'2025'!$C:$Z,MATCH(J$1,'2025'!$C$1:$Z$1,0))</f>
        <v>#N/A</v>
      </c>
      <c r="K1101" s="27" t="str">
        <f>VLOOKUP($A1101,'2025'!$C:$Z,MATCH(K$1,'2025'!$C$1:$Z$1,0))</f>
        <v>#N/A</v>
      </c>
      <c r="L1101" s="27" t="str">
        <f>VLOOKUP($A1101,'2025'!$C:$Z,MATCH(L$1,'2025'!$C$1:$Z$1,0))</f>
        <v>#N/A</v>
      </c>
      <c r="M1101" s="27" t="str">
        <f>VLOOKUP($A1101,'2025'!$C:$Z,MATCH(M$1,'2025'!$C$1:$Z$1,0))</f>
        <v>#N/A</v>
      </c>
      <c r="N1101" s="27" t="str">
        <f>VLOOKUP($A1101,'2025'!$C:$Z,MATCH(N$1,'2025'!$C$1:$Z$1,0))</f>
        <v>#N/A</v>
      </c>
      <c r="O1101" s="27" t="str">
        <f>VLOOKUP($A1101,'2025'!$C:$Z,MATCH(O$1,'2025'!$C$1:$Z$1,0))</f>
        <v>#N/A</v>
      </c>
      <c r="P1101" s="31"/>
      <c r="Q1101" s="31"/>
      <c r="R1101" s="31"/>
      <c r="S1101" s="31"/>
      <c r="T1101" s="31"/>
      <c r="U1101" s="76"/>
      <c r="V1101" s="76"/>
      <c r="W1101" s="76"/>
      <c r="X1101" s="76"/>
      <c r="Y1101" s="76"/>
      <c r="Z1101" s="76"/>
      <c r="AA1101" s="76"/>
      <c r="AB1101" s="76"/>
      <c r="AC1101" s="76"/>
      <c r="AD1101" s="76"/>
    </row>
    <row r="1102" ht="22.5" hidden="1" customHeight="1">
      <c r="A1102" s="28"/>
      <c r="B1102" s="30" t="str">
        <f>VLOOKUP($A1102,'2025'!$C:$Z,MATCH(B$1,'2025'!$C$1:$Z$1,0))</f>
        <v>#N/A</v>
      </c>
      <c r="C1102" s="27" t="str">
        <f>VLOOKUP($A1102,'2025'!$C:$Z,MATCH(C$1,'2025'!$C$1:$Z$1,0))</f>
        <v>#N/A</v>
      </c>
      <c r="D1102" s="27" t="str">
        <f>VLOOKUP($A1102,'2025'!$C:$Z,MATCH(D$1,'2025'!$C$1:$Z$1,0))</f>
        <v>#N/A</v>
      </c>
      <c r="E1102" s="27" t="str">
        <f>VLOOKUP($A1102,'2025'!$C:$Z,MATCH(E$1,'2025'!$C$1:$Z$1,0))</f>
        <v>#N/A</v>
      </c>
      <c r="F1102" s="27" t="str">
        <f>VLOOKUP($A1102,'2025'!$C:$Z,MATCH(F$1,'2025'!$C$1:$Z$1,0))</f>
        <v>#N/A</v>
      </c>
      <c r="G1102" s="27" t="str">
        <f>VLOOKUP($A1102,'2025'!$C:$Z,MATCH(G$1,'2025'!$C$1:$Z$1,0))</f>
        <v>#N/A</v>
      </c>
      <c r="H1102" s="27" t="str">
        <f>VLOOKUP($A1102,'2025'!$C:$Z,MATCH(H$1,'2025'!$C$1:$Z$1,0))</f>
        <v>#N/A</v>
      </c>
      <c r="I1102" s="27" t="str">
        <f>VLOOKUP($A1102,'2025'!$C:$Z,MATCH(I$1,'2025'!$C$1:$Z$1,0))</f>
        <v>#N/A</v>
      </c>
      <c r="J1102" s="27" t="str">
        <f>VLOOKUP($A1102,'2025'!$C:$Z,MATCH(J$1,'2025'!$C$1:$Z$1,0))</f>
        <v>#N/A</v>
      </c>
      <c r="K1102" s="27" t="str">
        <f>VLOOKUP($A1102,'2025'!$C:$Z,MATCH(K$1,'2025'!$C$1:$Z$1,0))</f>
        <v>#N/A</v>
      </c>
      <c r="L1102" s="27" t="str">
        <f>VLOOKUP($A1102,'2025'!$C:$Z,MATCH(L$1,'2025'!$C$1:$Z$1,0))</f>
        <v>#N/A</v>
      </c>
      <c r="M1102" s="27" t="str">
        <f>VLOOKUP($A1102,'2025'!$C:$Z,MATCH(M$1,'2025'!$C$1:$Z$1,0))</f>
        <v>#N/A</v>
      </c>
      <c r="N1102" s="27" t="str">
        <f>VLOOKUP($A1102,'2025'!$C:$Z,MATCH(N$1,'2025'!$C$1:$Z$1,0))</f>
        <v>#N/A</v>
      </c>
      <c r="O1102" s="27" t="str">
        <f>VLOOKUP($A1102,'2025'!$C:$Z,MATCH(O$1,'2025'!$C$1:$Z$1,0))</f>
        <v>#N/A</v>
      </c>
      <c r="P1102" s="31"/>
      <c r="Q1102" s="31"/>
      <c r="R1102" s="31"/>
      <c r="S1102" s="31"/>
      <c r="T1102" s="31"/>
      <c r="U1102" s="76"/>
      <c r="V1102" s="76"/>
      <c r="W1102" s="76"/>
      <c r="X1102" s="76"/>
      <c r="Y1102" s="76"/>
      <c r="Z1102" s="76"/>
      <c r="AA1102" s="76"/>
      <c r="AB1102" s="76"/>
      <c r="AC1102" s="76"/>
      <c r="AD1102" s="76"/>
    </row>
    <row r="1103" ht="22.5" hidden="1" customHeight="1">
      <c r="A1103" s="28"/>
      <c r="B1103" s="30" t="str">
        <f>VLOOKUP($A1103,'2025'!$C:$Z,MATCH(B$1,'2025'!$C$1:$Z$1,0))</f>
        <v>#N/A</v>
      </c>
      <c r="C1103" s="27" t="str">
        <f>VLOOKUP($A1103,'2025'!$C:$Z,MATCH(C$1,'2025'!$C$1:$Z$1,0))</f>
        <v>#N/A</v>
      </c>
      <c r="D1103" s="27" t="str">
        <f>VLOOKUP($A1103,'2025'!$C:$Z,MATCH(D$1,'2025'!$C$1:$Z$1,0))</f>
        <v>#N/A</v>
      </c>
      <c r="E1103" s="27" t="str">
        <f>VLOOKUP($A1103,'2025'!$C:$Z,MATCH(E$1,'2025'!$C$1:$Z$1,0))</f>
        <v>#N/A</v>
      </c>
      <c r="F1103" s="27" t="str">
        <f>VLOOKUP($A1103,'2025'!$C:$Z,MATCH(F$1,'2025'!$C$1:$Z$1,0))</f>
        <v>#N/A</v>
      </c>
      <c r="G1103" s="27" t="str">
        <f>VLOOKUP($A1103,'2025'!$C:$Z,MATCH(G$1,'2025'!$C$1:$Z$1,0))</f>
        <v>#N/A</v>
      </c>
      <c r="H1103" s="27" t="str">
        <f>VLOOKUP($A1103,'2025'!$C:$Z,MATCH(H$1,'2025'!$C$1:$Z$1,0))</f>
        <v>#N/A</v>
      </c>
      <c r="I1103" s="27" t="str">
        <f>VLOOKUP($A1103,'2025'!$C:$Z,MATCH(I$1,'2025'!$C$1:$Z$1,0))</f>
        <v>#N/A</v>
      </c>
      <c r="J1103" s="27" t="str">
        <f>VLOOKUP($A1103,'2025'!$C:$Z,MATCH(J$1,'2025'!$C$1:$Z$1,0))</f>
        <v>#N/A</v>
      </c>
      <c r="K1103" s="27" t="str">
        <f>VLOOKUP($A1103,'2025'!$C:$Z,MATCH(K$1,'2025'!$C$1:$Z$1,0))</f>
        <v>#N/A</v>
      </c>
      <c r="L1103" s="27" t="str">
        <f>VLOOKUP($A1103,'2025'!$C:$Z,MATCH(L$1,'2025'!$C$1:$Z$1,0))</f>
        <v>#N/A</v>
      </c>
      <c r="M1103" s="27" t="str">
        <f>VLOOKUP($A1103,'2025'!$C:$Z,MATCH(M$1,'2025'!$C$1:$Z$1,0))</f>
        <v>#N/A</v>
      </c>
      <c r="N1103" s="27" t="str">
        <f>VLOOKUP($A1103,'2025'!$C:$Z,MATCH(N$1,'2025'!$C$1:$Z$1,0))</f>
        <v>#N/A</v>
      </c>
      <c r="O1103" s="27" t="str">
        <f>VLOOKUP($A1103,'2025'!$C:$Z,MATCH(O$1,'2025'!$C$1:$Z$1,0))</f>
        <v>#N/A</v>
      </c>
      <c r="P1103" s="31"/>
      <c r="Q1103" s="31"/>
      <c r="R1103" s="31"/>
      <c r="S1103" s="31"/>
      <c r="T1103" s="31"/>
      <c r="U1103" s="76"/>
      <c r="V1103" s="76"/>
      <c r="W1103" s="76"/>
      <c r="X1103" s="76"/>
      <c r="Y1103" s="76"/>
      <c r="Z1103" s="76"/>
      <c r="AA1103" s="76"/>
      <c r="AB1103" s="76"/>
      <c r="AC1103" s="76"/>
      <c r="AD1103" s="76"/>
    </row>
    <row r="1104" ht="22.5" hidden="1" customHeight="1">
      <c r="A1104" s="28"/>
      <c r="B1104" s="30" t="str">
        <f>VLOOKUP($A1104,'2025'!$C:$Z,MATCH(B$1,'2025'!$C$1:$Z$1,0))</f>
        <v>#N/A</v>
      </c>
      <c r="C1104" s="27" t="str">
        <f>VLOOKUP($A1104,'2025'!$C:$Z,MATCH(C$1,'2025'!$C$1:$Z$1,0))</f>
        <v>#N/A</v>
      </c>
      <c r="D1104" s="27" t="str">
        <f>VLOOKUP($A1104,'2025'!$C:$Z,MATCH(D$1,'2025'!$C$1:$Z$1,0))</f>
        <v>#N/A</v>
      </c>
      <c r="E1104" s="27" t="str">
        <f>VLOOKUP($A1104,'2025'!$C:$Z,MATCH(E$1,'2025'!$C$1:$Z$1,0))</f>
        <v>#N/A</v>
      </c>
      <c r="F1104" s="27" t="str">
        <f>VLOOKUP($A1104,'2025'!$C:$Z,MATCH(F$1,'2025'!$C$1:$Z$1,0))</f>
        <v>#N/A</v>
      </c>
      <c r="G1104" s="27" t="str">
        <f>VLOOKUP($A1104,'2025'!$C:$Z,MATCH(G$1,'2025'!$C$1:$Z$1,0))</f>
        <v>#N/A</v>
      </c>
      <c r="H1104" s="27" t="str">
        <f>VLOOKUP($A1104,'2025'!$C:$Z,MATCH(H$1,'2025'!$C$1:$Z$1,0))</f>
        <v>#N/A</v>
      </c>
      <c r="I1104" s="27" t="str">
        <f>VLOOKUP($A1104,'2025'!$C:$Z,MATCH(I$1,'2025'!$C$1:$Z$1,0))</f>
        <v>#N/A</v>
      </c>
      <c r="J1104" s="27" t="str">
        <f>VLOOKUP($A1104,'2025'!$C:$Z,MATCH(J$1,'2025'!$C$1:$Z$1,0))</f>
        <v>#N/A</v>
      </c>
      <c r="K1104" s="27" t="str">
        <f>VLOOKUP($A1104,'2025'!$C:$Z,MATCH(K$1,'2025'!$C$1:$Z$1,0))</f>
        <v>#N/A</v>
      </c>
      <c r="L1104" s="27" t="str">
        <f>VLOOKUP($A1104,'2025'!$C:$Z,MATCH(L$1,'2025'!$C$1:$Z$1,0))</f>
        <v>#N/A</v>
      </c>
      <c r="M1104" s="27" t="str">
        <f>VLOOKUP($A1104,'2025'!$C:$Z,MATCH(M$1,'2025'!$C$1:$Z$1,0))</f>
        <v>#N/A</v>
      </c>
      <c r="N1104" s="27" t="str">
        <f>VLOOKUP($A1104,'2025'!$C:$Z,MATCH(N$1,'2025'!$C$1:$Z$1,0))</f>
        <v>#N/A</v>
      </c>
      <c r="O1104" s="27" t="str">
        <f>VLOOKUP($A1104,'2025'!$C:$Z,MATCH(O$1,'2025'!$C$1:$Z$1,0))</f>
        <v>#N/A</v>
      </c>
      <c r="P1104" s="31"/>
      <c r="Q1104" s="31"/>
      <c r="R1104" s="31"/>
      <c r="S1104" s="31"/>
      <c r="T1104" s="31"/>
      <c r="U1104" s="76"/>
      <c r="V1104" s="76"/>
      <c r="W1104" s="76"/>
      <c r="X1104" s="76"/>
      <c r="Y1104" s="76"/>
      <c r="Z1104" s="76"/>
      <c r="AA1104" s="76"/>
      <c r="AB1104" s="76"/>
      <c r="AC1104" s="76"/>
      <c r="AD1104" s="76"/>
    </row>
    <row r="1105" ht="22.5" hidden="1" customHeight="1">
      <c r="A1105" s="28"/>
      <c r="B1105" s="77" t="str">
        <f>VLOOKUP(A1105,'2025'!C:D,2)</f>
        <v>#N/A</v>
      </c>
      <c r="C1105" s="31"/>
      <c r="D1105" s="31"/>
      <c r="E1105" s="31"/>
      <c r="F1105" s="31"/>
      <c r="G1105" s="31"/>
      <c r="H1105" s="31"/>
      <c r="I1105" s="31"/>
      <c r="J1105" s="31"/>
      <c r="K1105" s="31"/>
      <c r="L1105" s="31"/>
      <c r="M1105" s="31"/>
      <c r="N1105" s="31"/>
      <c r="O1105" s="31"/>
      <c r="P1105" s="31"/>
      <c r="Q1105" s="31"/>
      <c r="R1105" s="31"/>
      <c r="S1105" s="31"/>
      <c r="T1105" s="31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</row>
    <row r="1106" ht="22.5" hidden="1" customHeight="1">
      <c r="A1106" s="28"/>
      <c r="B1106" s="77" t="str">
        <f>VLOOKUP(A1106,'2025'!C:D,2)</f>
        <v>#N/A</v>
      </c>
      <c r="C1106" s="31"/>
      <c r="D1106" s="31"/>
      <c r="E1106" s="31"/>
      <c r="F1106" s="31"/>
      <c r="G1106" s="31"/>
      <c r="H1106" s="31"/>
      <c r="I1106" s="31"/>
      <c r="J1106" s="31"/>
      <c r="K1106" s="31"/>
      <c r="L1106" s="31"/>
      <c r="M1106" s="31"/>
      <c r="N1106" s="31"/>
      <c r="O1106" s="31"/>
      <c r="P1106" s="31"/>
      <c r="Q1106" s="31"/>
      <c r="R1106" s="31"/>
      <c r="S1106" s="31"/>
      <c r="T1106" s="31"/>
      <c r="U1106" s="76"/>
      <c r="V1106" s="76"/>
      <c r="W1106" s="76"/>
      <c r="X1106" s="76"/>
      <c r="Y1106" s="76"/>
      <c r="Z1106" s="76"/>
      <c r="AA1106" s="76"/>
      <c r="AB1106" s="76"/>
      <c r="AC1106" s="76"/>
      <c r="AD1106" s="76"/>
    </row>
    <row r="1107" ht="22.5" hidden="1" customHeight="1">
      <c r="A1107" s="28"/>
      <c r="B1107" s="77" t="str">
        <f>VLOOKUP(A1107,'2025'!C:D,2)</f>
        <v>#N/A</v>
      </c>
      <c r="C1107" s="31"/>
      <c r="D1107" s="31"/>
      <c r="E1107" s="31"/>
      <c r="F1107" s="31"/>
      <c r="G1107" s="31"/>
      <c r="H1107" s="31"/>
      <c r="I1107" s="31"/>
      <c r="J1107" s="31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76"/>
      <c r="V1107" s="76"/>
      <c r="W1107" s="76"/>
      <c r="X1107" s="76"/>
      <c r="Y1107" s="76"/>
      <c r="Z1107" s="76"/>
      <c r="AA1107" s="76"/>
      <c r="AB1107" s="76"/>
      <c r="AC1107" s="76"/>
      <c r="AD1107" s="76"/>
    </row>
    <row r="1108" ht="22.5" hidden="1" customHeight="1">
      <c r="A1108" s="28"/>
      <c r="B1108" s="77" t="str">
        <f>VLOOKUP(A1108,'2025'!C:D,2)</f>
        <v>#N/A</v>
      </c>
      <c r="C1108" s="31"/>
      <c r="D1108" s="31"/>
      <c r="E1108" s="31"/>
      <c r="F1108" s="31"/>
      <c r="G1108" s="31"/>
      <c r="H1108" s="31"/>
      <c r="I1108" s="31"/>
      <c r="J1108" s="31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76"/>
      <c r="V1108" s="76"/>
      <c r="W1108" s="76"/>
      <c r="X1108" s="76"/>
      <c r="Y1108" s="76"/>
      <c r="Z1108" s="76"/>
      <c r="AA1108" s="76"/>
      <c r="AB1108" s="76"/>
      <c r="AC1108" s="76"/>
      <c r="AD1108" s="76"/>
    </row>
    <row r="1109" ht="22.5" hidden="1" customHeight="1">
      <c r="A1109" s="28"/>
      <c r="B1109" s="77" t="str">
        <f>VLOOKUP(A1109,'2025'!C:D,2)</f>
        <v>#N/A</v>
      </c>
      <c r="C1109" s="31"/>
      <c r="D1109" s="31"/>
      <c r="E1109" s="31"/>
      <c r="F1109" s="31"/>
      <c r="G1109" s="31"/>
      <c r="H1109" s="31"/>
      <c r="I1109" s="31"/>
      <c r="J1109" s="31"/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76"/>
      <c r="V1109" s="76"/>
      <c r="W1109" s="76"/>
      <c r="X1109" s="76"/>
      <c r="Y1109" s="76"/>
      <c r="Z1109" s="76"/>
      <c r="AA1109" s="76"/>
      <c r="AB1109" s="76"/>
      <c r="AC1109" s="76"/>
      <c r="AD1109" s="76"/>
    </row>
    <row r="1110" ht="22.5" hidden="1" customHeight="1">
      <c r="A1110" s="28"/>
      <c r="B1110" s="77" t="str">
        <f>VLOOKUP(A1110,'2025'!C:D,2)</f>
        <v>#N/A</v>
      </c>
      <c r="C1110" s="31"/>
      <c r="D1110" s="31"/>
      <c r="E1110" s="31"/>
      <c r="F1110" s="31"/>
      <c r="G1110" s="31"/>
      <c r="H1110" s="31"/>
      <c r="I1110" s="31"/>
      <c r="J1110" s="31"/>
      <c r="K1110" s="31"/>
      <c r="L1110" s="31"/>
      <c r="M1110" s="31"/>
      <c r="N1110" s="31"/>
      <c r="O1110" s="31"/>
      <c r="P1110" s="31"/>
      <c r="Q1110" s="31"/>
      <c r="R1110" s="31"/>
      <c r="S1110" s="31"/>
      <c r="T1110" s="31"/>
      <c r="U1110" s="76"/>
      <c r="V1110" s="76"/>
      <c r="W1110" s="76"/>
      <c r="X1110" s="76"/>
      <c r="Y1110" s="76"/>
      <c r="Z1110" s="76"/>
      <c r="AA1110" s="76"/>
      <c r="AB1110" s="76"/>
      <c r="AC1110" s="76"/>
      <c r="AD1110" s="76"/>
    </row>
    <row r="1111" ht="22.5" hidden="1" customHeight="1">
      <c r="A1111" s="28"/>
      <c r="B1111" s="77" t="str">
        <f>VLOOKUP(A1111,'2025'!C:D,2)</f>
        <v>#N/A</v>
      </c>
      <c r="C1111" s="31"/>
      <c r="D1111" s="31"/>
      <c r="E1111" s="31"/>
      <c r="F1111" s="31"/>
      <c r="G1111" s="31"/>
      <c r="H1111" s="31"/>
      <c r="I1111" s="31"/>
      <c r="J1111" s="31"/>
      <c r="K1111" s="31"/>
      <c r="L1111" s="31"/>
      <c r="M1111" s="31"/>
      <c r="N1111" s="31"/>
      <c r="O1111" s="31"/>
      <c r="P1111" s="31"/>
      <c r="Q1111" s="31"/>
      <c r="R1111" s="31"/>
      <c r="S1111" s="31"/>
      <c r="T1111" s="31"/>
      <c r="U1111" s="76"/>
      <c r="V1111" s="76"/>
      <c r="W1111" s="76"/>
      <c r="X1111" s="76"/>
      <c r="Y1111" s="76"/>
      <c r="Z1111" s="76"/>
      <c r="AA1111" s="76"/>
      <c r="AB1111" s="76"/>
      <c r="AC1111" s="76"/>
      <c r="AD1111" s="76"/>
    </row>
    <row r="1112" ht="22.5" hidden="1" customHeight="1">
      <c r="A1112" s="28"/>
      <c r="B1112" s="77" t="str">
        <f>VLOOKUP(A1112,'2025'!C:D,2)</f>
        <v>#N/A</v>
      </c>
      <c r="C1112" s="31"/>
      <c r="D1112" s="31"/>
      <c r="E1112" s="31"/>
      <c r="F1112" s="31"/>
      <c r="G1112" s="31"/>
      <c r="H1112" s="31"/>
      <c r="I1112" s="31"/>
      <c r="J1112" s="31"/>
      <c r="K1112" s="31"/>
      <c r="L1112" s="31"/>
      <c r="M1112" s="31"/>
      <c r="N1112" s="31"/>
      <c r="O1112" s="31"/>
      <c r="P1112" s="31"/>
      <c r="Q1112" s="31"/>
      <c r="R1112" s="31"/>
      <c r="S1112" s="31"/>
      <c r="T1112" s="31"/>
      <c r="U1112" s="76"/>
      <c r="V1112" s="76"/>
      <c r="W1112" s="76"/>
      <c r="X1112" s="76"/>
      <c r="Y1112" s="76"/>
      <c r="Z1112" s="76"/>
      <c r="AA1112" s="76"/>
      <c r="AB1112" s="76"/>
      <c r="AC1112" s="76"/>
      <c r="AD1112" s="76"/>
    </row>
    <row r="1113" ht="22.5" hidden="1" customHeight="1">
      <c r="A1113" s="28"/>
      <c r="B1113" s="77" t="str">
        <f>VLOOKUP(A1113,'2025'!C:D,2)</f>
        <v>#N/A</v>
      </c>
      <c r="C1113" s="31"/>
      <c r="D1113" s="31"/>
      <c r="E1113" s="31"/>
      <c r="F1113" s="31"/>
      <c r="G1113" s="31"/>
      <c r="H1113" s="31"/>
      <c r="I1113" s="31"/>
      <c r="J1113" s="31"/>
      <c r="K1113" s="31"/>
      <c r="L1113" s="31"/>
      <c r="M1113" s="31"/>
      <c r="N1113" s="31"/>
      <c r="O1113" s="31"/>
      <c r="P1113" s="31"/>
      <c r="Q1113" s="31"/>
      <c r="R1113" s="31"/>
      <c r="S1113" s="31"/>
      <c r="T1113" s="31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</row>
    <row r="1114" ht="22.5" hidden="1" customHeight="1">
      <c r="A1114" s="28"/>
      <c r="B1114" s="77" t="str">
        <f>VLOOKUP(A1114,'2025'!C:D,2)</f>
        <v>#N/A</v>
      </c>
      <c r="C1114" s="31"/>
      <c r="D1114" s="31"/>
      <c r="E1114" s="31"/>
      <c r="F1114" s="31"/>
      <c r="G1114" s="31"/>
      <c r="H1114" s="31"/>
      <c r="I1114" s="31"/>
      <c r="J1114" s="31"/>
      <c r="K1114" s="31"/>
      <c r="L1114" s="31"/>
      <c r="M1114" s="31"/>
      <c r="N1114" s="31"/>
      <c r="O1114" s="31"/>
      <c r="P1114" s="31"/>
      <c r="Q1114" s="31"/>
      <c r="R1114" s="31"/>
      <c r="S1114" s="31"/>
      <c r="T1114" s="31"/>
      <c r="U1114" s="76"/>
      <c r="V1114" s="76"/>
      <c r="W1114" s="76"/>
      <c r="X1114" s="76"/>
      <c r="Y1114" s="76"/>
      <c r="Z1114" s="76"/>
      <c r="AA1114" s="76"/>
      <c r="AB1114" s="76"/>
      <c r="AC1114" s="76"/>
      <c r="AD1114" s="76"/>
    </row>
    <row r="1115" ht="22.5" hidden="1" customHeight="1">
      <c r="A1115" s="28"/>
      <c r="B1115" s="77" t="str">
        <f>VLOOKUP(A1115,'2025'!C:D,2)</f>
        <v>#N/A</v>
      </c>
      <c r="C1115" s="31"/>
      <c r="D1115" s="31"/>
      <c r="E1115" s="31"/>
      <c r="F1115" s="31"/>
      <c r="G1115" s="31"/>
      <c r="H1115" s="31"/>
      <c r="I1115" s="31"/>
      <c r="J1115" s="31"/>
      <c r="K1115" s="31"/>
      <c r="L1115" s="31"/>
      <c r="M1115" s="31"/>
      <c r="N1115" s="31"/>
      <c r="O1115" s="31"/>
      <c r="P1115" s="31"/>
      <c r="Q1115" s="31"/>
      <c r="R1115" s="31"/>
      <c r="S1115" s="31"/>
      <c r="T1115" s="31"/>
      <c r="U1115" s="76"/>
      <c r="V1115" s="76"/>
      <c r="W1115" s="76"/>
      <c r="X1115" s="76"/>
      <c r="Y1115" s="76"/>
      <c r="Z1115" s="76"/>
      <c r="AA1115" s="76"/>
      <c r="AB1115" s="76"/>
      <c r="AC1115" s="76"/>
      <c r="AD1115" s="76"/>
    </row>
    <row r="1116" ht="22.5" hidden="1" customHeight="1">
      <c r="A1116" s="28"/>
      <c r="B1116" s="77" t="str">
        <f>VLOOKUP(A1116,'2025'!C:D,2)</f>
        <v>#N/A</v>
      </c>
      <c r="C1116" s="31"/>
      <c r="D1116" s="31"/>
      <c r="E1116" s="31"/>
      <c r="F1116" s="31"/>
      <c r="G1116" s="31"/>
      <c r="H1116" s="31"/>
      <c r="I1116" s="31"/>
      <c r="J1116" s="31"/>
      <c r="K1116" s="31"/>
      <c r="L1116" s="31"/>
      <c r="M1116" s="31"/>
      <c r="N1116" s="31"/>
      <c r="O1116" s="31"/>
      <c r="P1116" s="31"/>
      <c r="Q1116" s="31"/>
      <c r="R1116" s="31"/>
      <c r="S1116" s="31"/>
      <c r="T1116" s="31"/>
      <c r="U1116" s="76"/>
      <c r="V1116" s="76"/>
      <c r="W1116" s="76"/>
      <c r="X1116" s="76"/>
      <c r="Y1116" s="76"/>
      <c r="Z1116" s="76"/>
      <c r="AA1116" s="76"/>
      <c r="AB1116" s="76"/>
      <c r="AC1116" s="76"/>
      <c r="AD1116" s="76"/>
    </row>
    <row r="1117" ht="22.5" hidden="1" customHeight="1">
      <c r="A1117" s="28"/>
      <c r="B1117" s="77" t="str">
        <f>VLOOKUP(A1117,'2025'!C:D,2)</f>
        <v>#N/A</v>
      </c>
      <c r="C1117" s="31"/>
      <c r="D1117" s="31"/>
      <c r="E1117" s="31"/>
      <c r="F1117" s="31"/>
      <c r="G1117" s="31"/>
      <c r="H1117" s="31"/>
      <c r="I1117" s="31"/>
      <c r="J1117" s="31"/>
      <c r="K1117" s="31"/>
      <c r="L1117" s="31"/>
      <c r="M1117" s="31"/>
      <c r="N1117" s="31"/>
      <c r="O1117" s="31"/>
      <c r="P1117" s="31"/>
      <c r="Q1117" s="31"/>
      <c r="R1117" s="31"/>
      <c r="S1117" s="31"/>
      <c r="T1117" s="31"/>
      <c r="U1117" s="76"/>
      <c r="V1117" s="76"/>
      <c r="W1117" s="76"/>
      <c r="X1117" s="76"/>
      <c r="Y1117" s="76"/>
      <c r="Z1117" s="76"/>
      <c r="AA1117" s="76"/>
      <c r="AB1117" s="76"/>
      <c r="AC1117" s="76"/>
      <c r="AD1117" s="76"/>
    </row>
    <row r="1118" ht="22.5" hidden="1" customHeight="1">
      <c r="A1118" s="28"/>
      <c r="B1118" s="77" t="str">
        <f>VLOOKUP(A1118,'2025'!C:D,2)</f>
        <v>#N/A</v>
      </c>
      <c r="C1118" s="31"/>
      <c r="D1118" s="31"/>
      <c r="E1118" s="31"/>
      <c r="F1118" s="31"/>
      <c r="G1118" s="31"/>
      <c r="H1118" s="31"/>
      <c r="I1118" s="31"/>
      <c r="J1118" s="31"/>
      <c r="K1118" s="31"/>
      <c r="L1118" s="31"/>
      <c r="M1118" s="31"/>
      <c r="N1118" s="31"/>
      <c r="O1118" s="31"/>
      <c r="P1118" s="31"/>
      <c r="Q1118" s="31"/>
      <c r="R1118" s="31"/>
      <c r="S1118" s="31"/>
      <c r="T1118" s="31"/>
      <c r="U1118" s="76"/>
      <c r="V1118" s="76"/>
      <c r="W1118" s="76"/>
      <c r="X1118" s="76"/>
      <c r="Y1118" s="76"/>
      <c r="Z1118" s="76"/>
      <c r="AA1118" s="76"/>
      <c r="AB1118" s="76"/>
      <c r="AC1118" s="76"/>
      <c r="AD1118" s="76"/>
    </row>
    <row r="1119" ht="22.5" hidden="1" customHeight="1">
      <c r="A1119" s="28"/>
      <c r="B1119" s="77" t="str">
        <f>VLOOKUP(A1119,'2025'!C:D,2)</f>
        <v>#N/A</v>
      </c>
      <c r="C1119" s="31"/>
      <c r="D1119" s="31"/>
      <c r="E1119" s="31"/>
      <c r="F1119" s="31"/>
      <c r="G1119" s="31"/>
      <c r="H1119" s="31"/>
      <c r="I1119" s="31"/>
      <c r="J1119" s="31"/>
      <c r="K1119" s="31"/>
      <c r="L1119" s="31"/>
      <c r="M1119" s="31"/>
      <c r="N1119" s="31"/>
      <c r="O1119" s="31"/>
      <c r="P1119" s="31"/>
      <c r="Q1119" s="31"/>
      <c r="R1119" s="31"/>
      <c r="S1119" s="31"/>
      <c r="T1119" s="31"/>
      <c r="U1119" s="76"/>
      <c r="V1119" s="76"/>
      <c r="W1119" s="76"/>
      <c r="X1119" s="76"/>
      <c r="Y1119" s="76"/>
      <c r="Z1119" s="76"/>
      <c r="AA1119" s="76"/>
      <c r="AB1119" s="76"/>
      <c r="AC1119" s="76"/>
      <c r="AD1119" s="76"/>
    </row>
    <row r="1120" ht="22.5" hidden="1" customHeight="1">
      <c r="A1120" s="28"/>
      <c r="B1120" s="77" t="str">
        <f>VLOOKUP(A1120,'2025'!C:D,2)</f>
        <v>#N/A</v>
      </c>
      <c r="C1120" s="31"/>
      <c r="D1120" s="31"/>
      <c r="E1120" s="31"/>
      <c r="F1120" s="31"/>
      <c r="G1120" s="31"/>
      <c r="H1120" s="31"/>
      <c r="I1120" s="31"/>
      <c r="J1120" s="31"/>
      <c r="K1120" s="31"/>
      <c r="L1120" s="31"/>
      <c r="M1120" s="31"/>
      <c r="N1120" s="31"/>
      <c r="O1120" s="31"/>
      <c r="P1120" s="31"/>
      <c r="Q1120" s="31"/>
      <c r="R1120" s="31"/>
      <c r="S1120" s="31"/>
      <c r="T1120" s="31"/>
      <c r="U1120" s="76"/>
      <c r="V1120" s="76"/>
      <c r="W1120" s="76"/>
      <c r="X1120" s="76"/>
      <c r="Y1120" s="76"/>
      <c r="Z1120" s="76"/>
      <c r="AA1120" s="76"/>
      <c r="AB1120" s="76"/>
      <c r="AC1120" s="76"/>
      <c r="AD1120" s="76"/>
    </row>
    <row r="1121" ht="22.5" hidden="1" customHeight="1">
      <c r="A1121" s="28"/>
      <c r="B1121" s="77" t="str">
        <f>VLOOKUP(A1121,'2025'!C:D,2)</f>
        <v>#N/A</v>
      </c>
      <c r="C1121" s="31"/>
      <c r="D1121" s="31"/>
      <c r="E1121" s="31"/>
      <c r="F1121" s="31"/>
      <c r="G1121" s="31"/>
      <c r="H1121" s="31"/>
      <c r="I1121" s="31"/>
      <c r="J1121" s="31"/>
      <c r="K1121" s="31"/>
      <c r="L1121" s="31"/>
      <c r="M1121" s="31"/>
      <c r="N1121" s="31"/>
      <c r="O1121" s="31"/>
      <c r="P1121" s="31"/>
      <c r="Q1121" s="31"/>
      <c r="R1121" s="31"/>
      <c r="S1121" s="31"/>
      <c r="T1121" s="31"/>
      <c r="U1121" s="76"/>
      <c r="V1121" s="76"/>
      <c r="W1121" s="76"/>
      <c r="X1121" s="76"/>
      <c r="Y1121" s="76"/>
      <c r="Z1121" s="76"/>
      <c r="AA1121" s="76"/>
      <c r="AB1121" s="76"/>
      <c r="AC1121" s="76"/>
      <c r="AD1121" s="76"/>
    </row>
    <row r="1122" ht="22.5" hidden="1" customHeight="1">
      <c r="A1122" s="28"/>
      <c r="B1122" s="77" t="str">
        <f>VLOOKUP(A1122,'2025'!C:D,2)</f>
        <v>#N/A</v>
      </c>
      <c r="C1122" s="31"/>
      <c r="D1122" s="31"/>
      <c r="E1122" s="31"/>
      <c r="F1122" s="31"/>
      <c r="G1122" s="31"/>
      <c r="H1122" s="31"/>
      <c r="I1122" s="31"/>
      <c r="J1122" s="31"/>
      <c r="K1122" s="31"/>
      <c r="L1122" s="31"/>
      <c r="M1122" s="31"/>
      <c r="N1122" s="31"/>
      <c r="O1122" s="31"/>
      <c r="P1122" s="31"/>
      <c r="Q1122" s="31"/>
      <c r="R1122" s="31"/>
      <c r="S1122" s="31"/>
      <c r="T1122" s="31"/>
      <c r="U1122" s="76"/>
      <c r="V1122" s="76"/>
      <c r="W1122" s="76"/>
      <c r="X1122" s="76"/>
      <c r="Y1122" s="76"/>
      <c r="Z1122" s="76"/>
      <c r="AA1122" s="76"/>
      <c r="AB1122" s="76"/>
      <c r="AC1122" s="76"/>
      <c r="AD1122" s="76"/>
    </row>
    <row r="1123" ht="22.5" hidden="1" customHeight="1">
      <c r="A1123" s="28"/>
      <c r="B1123" s="77" t="str">
        <f>VLOOKUP(A1123,'2025'!C:D,2)</f>
        <v>#N/A</v>
      </c>
      <c r="C1123" s="31"/>
      <c r="D1123" s="31"/>
      <c r="E1123" s="31"/>
      <c r="F1123" s="31"/>
      <c r="G1123" s="31"/>
      <c r="H1123" s="31"/>
      <c r="I1123" s="31"/>
      <c r="J1123" s="31"/>
      <c r="K1123" s="31"/>
      <c r="L1123" s="31"/>
      <c r="M1123" s="31"/>
      <c r="N1123" s="31"/>
      <c r="O1123" s="31"/>
      <c r="P1123" s="31"/>
      <c r="Q1123" s="31"/>
      <c r="R1123" s="31"/>
      <c r="S1123" s="31"/>
      <c r="T1123" s="31"/>
      <c r="U1123" s="76"/>
      <c r="V1123" s="76"/>
      <c r="W1123" s="76"/>
      <c r="X1123" s="76"/>
      <c r="Y1123" s="76"/>
      <c r="Z1123" s="76"/>
      <c r="AA1123" s="76"/>
      <c r="AB1123" s="76"/>
      <c r="AC1123" s="76"/>
      <c r="AD1123" s="76"/>
    </row>
    <row r="1124" ht="22.5" hidden="1" customHeight="1">
      <c r="A1124" s="28"/>
      <c r="B1124" s="77" t="str">
        <f>VLOOKUP(A1124,'2025'!C:D,2)</f>
        <v>#N/A</v>
      </c>
      <c r="C1124" s="31"/>
      <c r="D1124" s="31"/>
      <c r="E1124" s="31"/>
      <c r="F1124" s="31"/>
      <c r="G1124" s="31"/>
      <c r="H1124" s="31"/>
      <c r="I1124" s="31"/>
      <c r="J1124" s="31"/>
      <c r="K1124" s="31"/>
      <c r="L1124" s="31"/>
      <c r="M1124" s="31"/>
      <c r="N1124" s="31"/>
      <c r="O1124" s="31"/>
      <c r="P1124" s="31"/>
      <c r="Q1124" s="31"/>
      <c r="R1124" s="31"/>
      <c r="S1124" s="31"/>
      <c r="T1124" s="31"/>
      <c r="U1124" s="76"/>
      <c r="V1124" s="76"/>
      <c r="W1124" s="76"/>
      <c r="X1124" s="76"/>
      <c r="Y1124" s="76"/>
      <c r="Z1124" s="76"/>
      <c r="AA1124" s="76"/>
      <c r="AB1124" s="76"/>
      <c r="AC1124" s="76"/>
      <c r="AD1124" s="76"/>
    </row>
    <row r="1125" ht="22.5" hidden="1" customHeight="1">
      <c r="A1125" s="28"/>
      <c r="B1125" s="77" t="str">
        <f>VLOOKUP(A1125,'2025'!C:D,2)</f>
        <v>#N/A</v>
      </c>
      <c r="C1125" s="31"/>
      <c r="D1125" s="31"/>
      <c r="E1125" s="31"/>
      <c r="F1125" s="31"/>
      <c r="G1125" s="31"/>
      <c r="H1125" s="31"/>
      <c r="I1125" s="31"/>
      <c r="J1125" s="31"/>
      <c r="K1125" s="31"/>
      <c r="L1125" s="31"/>
      <c r="M1125" s="31"/>
      <c r="N1125" s="31"/>
      <c r="O1125" s="31"/>
      <c r="P1125" s="31"/>
      <c r="Q1125" s="31"/>
      <c r="R1125" s="31"/>
      <c r="S1125" s="31"/>
      <c r="T1125" s="31"/>
      <c r="U1125" s="76"/>
      <c r="V1125" s="76"/>
      <c r="W1125" s="76"/>
      <c r="X1125" s="76"/>
      <c r="Y1125" s="76"/>
      <c r="Z1125" s="76"/>
      <c r="AA1125" s="76"/>
      <c r="AB1125" s="76"/>
      <c r="AC1125" s="76"/>
      <c r="AD1125" s="76"/>
    </row>
    <row r="1126" ht="22.5" hidden="1" customHeight="1">
      <c r="A1126" s="28"/>
      <c r="B1126" s="77" t="str">
        <f>VLOOKUP(A1126,'2025'!C:D,2)</f>
        <v>#N/A</v>
      </c>
      <c r="C1126" s="31"/>
      <c r="D1126" s="31"/>
      <c r="E1126" s="31"/>
      <c r="F1126" s="31"/>
      <c r="G1126" s="31"/>
      <c r="H1126" s="31"/>
      <c r="I1126" s="31"/>
      <c r="J1126" s="31"/>
      <c r="K1126" s="31"/>
      <c r="L1126" s="31"/>
      <c r="M1126" s="31"/>
      <c r="N1126" s="31"/>
      <c r="O1126" s="31"/>
      <c r="P1126" s="31"/>
      <c r="Q1126" s="31"/>
      <c r="R1126" s="31"/>
      <c r="S1126" s="31"/>
      <c r="T1126" s="31"/>
      <c r="U1126" s="76"/>
      <c r="V1126" s="76"/>
      <c r="W1126" s="76"/>
      <c r="X1126" s="76"/>
      <c r="Y1126" s="76"/>
      <c r="Z1126" s="76"/>
      <c r="AA1126" s="76"/>
      <c r="AB1126" s="76"/>
      <c r="AC1126" s="76"/>
      <c r="AD1126" s="76"/>
    </row>
    <row r="1127" ht="22.5" hidden="1" customHeight="1">
      <c r="A1127" s="28"/>
      <c r="B1127" s="77" t="str">
        <f>VLOOKUP(A1127,'2025'!C:D,2)</f>
        <v>#N/A</v>
      </c>
      <c r="C1127" s="31"/>
      <c r="D1127" s="31"/>
      <c r="E1127" s="31"/>
      <c r="F1127" s="31"/>
      <c r="G1127" s="31"/>
      <c r="H1127" s="31"/>
      <c r="I1127" s="31"/>
      <c r="J1127" s="31"/>
      <c r="K1127" s="31"/>
      <c r="L1127" s="31"/>
      <c r="M1127" s="31"/>
      <c r="N1127" s="31"/>
      <c r="O1127" s="31"/>
      <c r="P1127" s="31"/>
      <c r="Q1127" s="31"/>
      <c r="R1127" s="31"/>
      <c r="S1127" s="31"/>
      <c r="T1127" s="31"/>
      <c r="U1127" s="76"/>
      <c r="V1127" s="76"/>
      <c r="W1127" s="76"/>
      <c r="X1127" s="76"/>
      <c r="Y1127" s="76"/>
      <c r="Z1127" s="76"/>
      <c r="AA1127" s="76"/>
      <c r="AB1127" s="76"/>
      <c r="AC1127" s="76"/>
      <c r="AD1127" s="76"/>
    </row>
    <row r="1128" ht="22.5" hidden="1" customHeight="1">
      <c r="A1128" s="28"/>
      <c r="B1128" s="77" t="str">
        <f>VLOOKUP(A1128,'2025'!C:D,2)</f>
        <v>#N/A</v>
      </c>
      <c r="C1128" s="31"/>
      <c r="D1128" s="31"/>
      <c r="E1128" s="31"/>
      <c r="F1128" s="31"/>
      <c r="G1128" s="31"/>
      <c r="H1128" s="31"/>
      <c r="I1128" s="31"/>
      <c r="J1128" s="31"/>
      <c r="K1128" s="31"/>
      <c r="L1128" s="31"/>
      <c r="M1128" s="31"/>
      <c r="N1128" s="31"/>
      <c r="O1128" s="31"/>
      <c r="P1128" s="31"/>
      <c r="Q1128" s="31"/>
      <c r="R1128" s="31"/>
      <c r="S1128" s="31"/>
      <c r="T1128" s="31"/>
      <c r="U1128" s="76"/>
      <c r="V1128" s="76"/>
      <c r="W1128" s="76"/>
      <c r="X1128" s="76"/>
      <c r="Y1128" s="76"/>
      <c r="Z1128" s="76"/>
      <c r="AA1128" s="76"/>
      <c r="AB1128" s="76"/>
      <c r="AC1128" s="76"/>
      <c r="AD1128" s="76"/>
    </row>
    <row r="1129" ht="22.5" hidden="1" customHeight="1">
      <c r="A1129" s="28"/>
      <c r="B1129" s="77" t="str">
        <f>VLOOKUP(A1129,'2025'!C:D,2)</f>
        <v>#N/A</v>
      </c>
      <c r="C1129" s="31"/>
      <c r="D1129" s="31"/>
      <c r="E1129" s="31"/>
      <c r="F1129" s="31"/>
      <c r="G1129" s="31"/>
      <c r="H1129" s="31"/>
      <c r="I1129" s="31"/>
      <c r="J1129" s="31"/>
      <c r="K1129" s="31"/>
      <c r="L1129" s="31"/>
      <c r="M1129" s="31"/>
      <c r="N1129" s="31"/>
      <c r="O1129" s="31"/>
      <c r="P1129" s="31"/>
      <c r="Q1129" s="31"/>
      <c r="R1129" s="31"/>
      <c r="S1129" s="31"/>
      <c r="T1129" s="31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76"/>
    </row>
    <row r="1130" ht="22.5" hidden="1" customHeight="1">
      <c r="A1130" s="28"/>
      <c r="B1130" s="77" t="str">
        <f>VLOOKUP(A1130,'2025'!C:D,2)</f>
        <v>#N/A</v>
      </c>
      <c r="C1130" s="31"/>
      <c r="D1130" s="31"/>
      <c r="E1130" s="31"/>
      <c r="F1130" s="31"/>
      <c r="G1130" s="31"/>
      <c r="H1130" s="31"/>
      <c r="I1130" s="31"/>
      <c r="J1130" s="31"/>
      <c r="K1130" s="31"/>
      <c r="L1130" s="31"/>
      <c r="M1130" s="31"/>
      <c r="N1130" s="31"/>
      <c r="O1130" s="31"/>
      <c r="P1130" s="31"/>
      <c r="Q1130" s="31"/>
      <c r="R1130" s="31"/>
      <c r="S1130" s="31"/>
      <c r="T1130" s="31"/>
      <c r="U1130" s="76"/>
      <c r="V1130" s="76"/>
      <c r="W1130" s="76"/>
      <c r="X1130" s="76"/>
      <c r="Y1130" s="76"/>
      <c r="Z1130" s="76"/>
      <c r="AA1130" s="76"/>
      <c r="AB1130" s="76"/>
      <c r="AC1130" s="76"/>
      <c r="AD1130" s="76"/>
    </row>
    <row r="1131" ht="22.5" hidden="1" customHeight="1">
      <c r="A1131" s="28"/>
      <c r="B1131" s="77" t="str">
        <f>VLOOKUP(A1131,'2025'!C:D,2)</f>
        <v>#N/A</v>
      </c>
      <c r="C1131" s="31"/>
      <c r="D1131" s="31"/>
      <c r="E1131" s="31"/>
      <c r="F1131" s="31"/>
      <c r="G1131" s="31"/>
      <c r="H1131" s="31"/>
      <c r="I1131" s="31"/>
      <c r="J1131" s="31"/>
      <c r="K1131" s="31"/>
      <c r="L1131" s="31"/>
      <c r="M1131" s="31"/>
      <c r="N1131" s="31"/>
      <c r="O1131" s="31"/>
      <c r="P1131" s="31"/>
      <c r="Q1131" s="31"/>
      <c r="R1131" s="31"/>
      <c r="S1131" s="31"/>
      <c r="T1131" s="31"/>
      <c r="U1131" s="76"/>
      <c r="V1131" s="76"/>
      <c r="W1131" s="76"/>
      <c r="X1131" s="76"/>
      <c r="Y1131" s="76"/>
      <c r="Z1131" s="76"/>
      <c r="AA1131" s="76"/>
      <c r="AB1131" s="76"/>
      <c r="AC1131" s="76"/>
      <c r="AD1131" s="76"/>
    </row>
    <row r="1132" ht="22.5" hidden="1" customHeight="1">
      <c r="A1132" s="28"/>
      <c r="B1132" s="77" t="str">
        <f>VLOOKUP(A1132,'2025'!C:D,2)</f>
        <v>#N/A</v>
      </c>
      <c r="C1132" s="31"/>
      <c r="D1132" s="31"/>
      <c r="E1132" s="31"/>
      <c r="F1132" s="31"/>
      <c r="G1132" s="31"/>
      <c r="H1132" s="31"/>
      <c r="I1132" s="31"/>
      <c r="J1132" s="31"/>
      <c r="K1132" s="31"/>
      <c r="L1132" s="31"/>
      <c r="M1132" s="31"/>
      <c r="N1132" s="31"/>
      <c r="O1132" s="31"/>
      <c r="P1132" s="31"/>
      <c r="Q1132" s="31"/>
      <c r="R1132" s="31"/>
      <c r="S1132" s="31"/>
      <c r="T1132" s="31"/>
      <c r="U1132" s="76"/>
      <c r="V1132" s="76"/>
      <c r="W1132" s="76"/>
      <c r="X1132" s="76"/>
      <c r="Y1132" s="76"/>
      <c r="Z1132" s="76"/>
      <c r="AA1132" s="76"/>
      <c r="AB1132" s="76"/>
      <c r="AC1132" s="76"/>
      <c r="AD1132" s="76"/>
    </row>
    <row r="1133" ht="22.5" hidden="1" customHeight="1">
      <c r="A1133" s="28"/>
      <c r="B1133" s="77" t="str">
        <f>VLOOKUP(A1133,'2025'!C:D,2)</f>
        <v>#N/A</v>
      </c>
      <c r="C1133" s="31"/>
      <c r="D1133" s="31"/>
      <c r="E1133" s="31"/>
      <c r="F1133" s="31"/>
      <c r="G1133" s="31"/>
      <c r="H1133" s="31"/>
      <c r="I1133" s="31"/>
      <c r="J1133" s="31"/>
      <c r="K1133" s="31"/>
      <c r="L1133" s="31"/>
      <c r="M1133" s="31"/>
      <c r="N1133" s="31"/>
      <c r="O1133" s="31"/>
      <c r="P1133" s="31"/>
      <c r="Q1133" s="31"/>
      <c r="R1133" s="31"/>
      <c r="S1133" s="31"/>
      <c r="T1133" s="31"/>
      <c r="U1133" s="76"/>
      <c r="V1133" s="76"/>
      <c r="W1133" s="76"/>
      <c r="X1133" s="76"/>
      <c r="Y1133" s="76"/>
      <c r="Z1133" s="76"/>
      <c r="AA1133" s="76"/>
      <c r="AB1133" s="76"/>
      <c r="AC1133" s="76"/>
      <c r="AD1133" s="76"/>
    </row>
    <row r="1134" ht="22.5" hidden="1" customHeight="1">
      <c r="A1134" s="28"/>
      <c r="B1134" s="77" t="str">
        <f>VLOOKUP(A1134,'2025'!C:D,2)</f>
        <v>#N/A</v>
      </c>
      <c r="C1134" s="31"/>
      <c r="D1134" s="31"/>
      <c r="E1134" s="31"/>
      <c r="F1134" s="31"/>
      <c r="G1134" s="31"/>
      <c r="H1134" s="31"/>
      <c r="I1134" s="31"/>
      <c r="J1134" s="31"/>
      <c r="K1134" s="31"/>
      <c r="L1134" s="31"/>
      <c r="M1134" s="31"/>
      <c r="N1134" s="31"/>
      <c r="O1134" s="31"/>
      <c r="P1134" s="31"/>
      <c r="Q1134" s="31"/>
      <c r="R1134" s="31"/>
      <c r="S1134" s="31"/>
      <c r="T1134" s="31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76"/>
    </row>
    <row r="1135" ht="22.5" hidden="1" customHeight="1">
      <c r="A1135" s="28"/>
      <c r="B1135" s="77" t="str">
        <f>VLOOKUP(A1135,'2025'!C:D,2)</f>
        <v>#N/A</v>
      </c>
      <c r="C1135" s="31"/>
      <c r="D1135" s="31"/>
      <c r="E1135" s="31"/>
      <c r="F1135" s="31"/>
      <c r="G1135" s="31"/>
      <c r="H1135" s="31"/>
      <c r="I1135" s="31"/>
      <c r="J1135" s="31"/>
      <c r="K1135" s="31"/>
      <c r="L1135" s="31"/>
      <c r="M1135" s="31"/>
      <c r="N1135" s="31"/>
      <c r="O1135" s="31"/>
      <c r="P1135" s="31"/>
      <c r="Q1135" s="31"/>
      <c r="R1135" s="31"/>
      <c r="S1135" s="31"/>
      <c r="T1135" s="31"/>
      <c r="U1135" s="76"/>
      <c r="V1135" s="76"/>
      <c r="W1135" s="76"/>
      <c r="X1135" s="76"/>
      <c r="Y1135" s="76"/>
      <c r="Z1135" s="76"/>
      <c r="AA1135" s="76"/>
      <c r="AB1135" s="76"/>
      <c r="AC1135" s="76"/>
      <c r="AD1135" s="76"/>
    </row>
    <row r="1136" ht="22.5" hidden="1" customHeight="1">
      <c r="A1136" s="28"/>
      <c r="B1136" s="77" t="str">
        <f>VLOOKUP(A1136,'2025'!C:D,2)</f>
        <v>#N/A</v>
      </c>
      <c r="C1136" s="31"/>
      <c r="D1136" s="31"/>
      <c r="E1136" s="31"/>
      <c r="F1136" s="31"/>
      <c r="G1136" s="31"/>
      <c r="H1136" s="31"/>
      <c r="I1136" s="31"/>
      <c r="J1136" s="31"/>
      <c r="K1136" s="31"/>
      <c r="L1136" s="31"/>
      <c r="M1136" s="31"/>
      <c r="N1136" s="31"/>
      <c r="O1136" s="31"/>
      <c r="P1136" s="31"/>
      <c r="Q1136" s="31"/>
      <c r="R1136" s="31"/>
      <c r="S1136" s="31"/>
      <c r="T1136" s="31"/>
      <c r="U1136" s="76"/>
      <c r="V1136" s="76"/>
      <c r="W1136" s="76"/>
      <c r="X1136" s="76"/>
      <c r="Y1136" s="76"/>
      <c r="Z1136" s="76"/>
      <c r="AA1136" s="76"/>
      <c r="AB1136" s="76"/>
      <c r="AC1136" s="76"/>
      <c r="AD1136" s="76"/>
    </row>
    <row r="1137" ht="22.5" hidden="1" customHeight="1">
      <c r="A1137" s="28"/>
      <c r="B1137" s="77" t="str">
        <f>VLOOKUP(A1137,'2025'!C:D,2)</f>
        <v>#N/A</v>
      </c>
      <c r="C1137" s="31"/>
      <c r="D1137" s="31"/>
      <c r="E1137" s="31"/>
      <c r="F1137" s="31"/>
      <c r="G1137" s="31"/>
      <c r="H1137" s="31"/>
      <c r="I1137" s="31"/>
      <c r="J1137" s="31"/>
      <c r="K1137" s="31"/>
      <c r="L1137" s="31"/>
      <c r="M1137" s="31"/>
      <c r="N1137" s="31"/>
      <c r="O1137" s="31"/>
      <c r="P1137" s="31"/>
      <c r="Q1137" s="31"/>
      <c r="R1137" s="31"/>
      <c r="S1137" s="31"/>
      <c r="T1137" s="31"/>
      <c r="U1137" s="76"/>
      <c r="V1137" s="76"/>
      <c r="W1137" s="76"/>
      <c r="X1137" s="76"/>
      <c r="Y1137" s="76"/>
      <c r="Z1137" s="76"/>
      <c r="AA1137" s="76"/>
      <c r="AB1137" s="76"/>
      <c r="AC1137" s="76"/>
      <c r="AD1137" s="76"/>
    </row>
    <row r="1138" ht="22.5" hidden="1" customHeight="1">
      <c r="A1138" s="28"/>
      <c r="B1138" s="77" t="str">
        <f>VLOOKUP(A1138,'2025'!C:D,2)</f>
        <v>#N/A</v>
      </c>
      <c r="C1138" s="31"/>
      <c r="D1138" s="31"/>
      <c r="E1138" s="31"/>
      <c r="F1138" s="31"/>
      <c r="G1138" s="31"/>
      <c r="H1138" s="31"/>
      <c r="I1138" s="31"/>
      <c r="J1138" s="31"/>
      <c r="K1138" s="31"/>
      <c r="L1138" s="31"/>
      <c r="M1138" s="31"/>
      <c r="N1138" s="31"/>
      <c r="O1138" s="31"/>
      <c r="P1138" s="31"/>
      <c r="Q1138" s="31"/>
      <c r="R1138" s="31"/>
      <c r="S1138" s="31"/>
      <c r="T1138" s="31"/>
      <c r="U1138" s="76"/>
      <c r="V1138" s="76"/>
      <c r="W1138" s="76"/>
      <c r="X1138" s="76"/>
      <c r="Y1138" s="76"/>
      <c r="Z1138" s="76"/>
      <c r="AA1138" s="76"/>
      <c r="AB1138" s="76"/>
      <c r="AC1138" s="76"/>
      <c r="AD1138" s="76"/>
    </row>
    <row r="1139" ht="22.5" hidden="1" customHeight="1">
      <c r="A1139" s="28"/>
      <c r="B1139" s="77" t="str">
        <f>VLOOKUP(A1139,'2025'!C:D,2)</f>
        <v>#N/A</v>
      </c>
      <c r="C1139" s="31"/>
      <c r="D1139" s="31"/>
      <c r="E1139" s="31"/>
      <c r="F1139" s="31"/>
      <c r="G1139" s="31"/>
      <c r="H1139" s="31"/>
      <c r="I1139" s="31"/>
      <c r="J1139" s="31"/>
      <c r="K1139" s="31"/>
      <c r="L1139" s="31"/>
      <c r="M1139" s="31"/>
      <c r="N1139" s="31"/>
      <c r="O1139" s="31"/>
      <c r="P1139" s="31"/>
      <c r="Q1139" s="31"/>
      <c r="R1139" s="31"/>
      <c r="S1139" s="31"/>
      <c r="T1139" s="31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76"/>
    </row>
    <row r="1140" ht="22.5" hidden="1" customHeight="1">
      <c r="A1140" s="28"/>
      <c r="B1140" s="77" t="str">
        <f>VLOOKUP(A1140,'2025'!C:D,2)</f>
        <v>#N/A</v>
      </c>
      <c r="C1140" s="31"/>
      <c r="D1140" s="31"/>
      <c r="E1140" s="31"/>
      <c r="F1140" s="31"/>
      <c r="G1140" s="31"/>
      <c r="H1140" s="31"/>
      <c r="I1140" s="31"/>
      <c r="J1140" s="31"/>
      <c r="K1140" s="31"/>
      <c r="L1140" s="31"/>
      <c r="M1140" s="31"/>
      <c r="N1140" s="31"/>
      <c r="O1140" s="31"/>
      <c r="P1140" s="31"/>
      <c r="Q1140" s="31"/>
      <c r="R1140" s="31"/>
      <c r="S1140" s="31"/>
      <c r="T1140" s="31"/>
      <c r="U1140" s="76"/>
      <c r="V1140" s="76"/>
      <c r="W1140" s="76"/>
      <c r="X1140" s="76"/>
      <c r="Y1140" s="76"/>
      <c r="Z1140" s="76"/>
      <c r="AA1140" s="76"/>
      <c r="AB1140" s="76"/>
      <c r="AC1140" s="76"/>
      <c r="AD1140" s="76"/>
    </row>
    <row r="1141" ht="22.5" hidden="1" customHeight="1">
      <c r="A1141" s="28"/>
      <c r="B1141" s="77" t="str">
        <f>VLOOKUP(A1141,'2025'!C:D,2)</f>
        <v>#N/A</v>
      </c>
      <c r="C1141" s="31"/>
      <c r="D1141" s="31"/>
      <c r="E1141" s="31"/>
      <c r="F1141" s="31"/>
      <c r="G1141" s="31"/>
      <c r="H1141" s="31"/>
      <c r="I1141" s="31"/>
      <c r="J1141" s="31"/>
      <c r="K1141" s="31"/>
      <c r="L1141" s="31"/>
      <c r="M1141" s="31"/>
      <c r="N1141" s="31"/>
      <c r="O1141" s="31"/>
      <c r="P1141" s="31"/>
      <c r="Q1141" s="31"/>
      <c r="R1141" s="31"/>
      <c r="S1141" s="31"/>
      <c r="T1141" s="31"/>
      <c r="U1141" s="76"/>
      <c r="V1141" s="76"/>
      <c r="W1141" s="76"/>
      <c r="X1141" s="76"/>
      <c r="Y1141" s="76"/>
      <c r="Z1141" s="76"/>
      <c r="AA1141" s="76"/>
      <c r="AB1141" s="76"/>
      <c r="AC1141" s="76"/>
      <c r="AD1141" s="76"/>
    </row>
    <row r="1142" ht="22.5" hidden="1" customHeight="1">
      <c r="A1142" s="28"/>
      <c r="B1142" s="77" t="str">
        <f>VLOOKUP(A1142,'2025'!C:D,2)</f>
        <v>#N/A</v>
      </c>
      <c r="C1142" s="31"/>
      <c r="D1142" s="31"/>
      <c r="E1142" s="31"/>
      <c r="F1142" s="31"/>
      <c r="G1142" s="31"/>
      <c r="H1142" s="31"/>
      <c r="I1142" s="31"/>
      <c r="J1142" s="31"/>
      <c r="K1142" s="31"/>
      <c r="L1142" s="31"/>
      <c r="M1142" s="31"/>
      <c r="N1142" s="31"/>
      <c r="O1142" s="31"/>
      <c r="P1142" s="31"/>
      <c r="Q1142" s="31"/>
      <c r="R1142" s="31"/>
      <c r="S1142" s="31"/>
      <c r="T1142" s="31"/>
      <c r="U1142" s="76"/>
      <c r="V1142" s="76"/>
      <c r="W1142" s="76"/>
      <c r="X1142" s="76"/>
      <c r="Y1142" s="76"/>
      <c r="Z1142" s="76"/>
      <c r="AA1142" s="76"/>
      <c r="AB1142" s="76"/>
      <c r="AC1142" s="76"/>
      <c r="AD1142" s="76"/>
    </row>
    <row r="1143" ht="22.5" hidden="1" customHeight="1">
      <c r="A1143" s="28"/>
      <c r="B1143" s="77" t="str">
        <f>VLOOKUP(A1143,'2025'!C:D,2)</f>
        <v>#N/A</v>
      </c>
      <c r="C1143" s="31"/>
      <c r="D1143" s="31"/>
      <c r="E1143" s="31"/>
      <c r="F1143" s="31"/>
      <c r="G1143" s="31"/>
      <c r="H1143" s="31"/>
      <c r="I1143" s="31"/>
      <c r="J1143" s="31"/>
      <c r="K1143" s="31"/>
      <c r="L1143" s="31"/>
      <c r="M1143" s="31"/>
      <c r="N1143" s="31"/>
      <c r="O1143" s="31"/>
      <c r="P1143" s="31"/>
      <c r="Q1143" s="31"/>
      <c r="R1143" s="31"/>
      <c r="S1143" s="31"/>
      <c r="T1143" s="31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</row>
    <row r="1144" ht="22.5" hidden="1" customHeight="1">
      <c r="A1144" s="28"/>
      <c r="B1144" s="77" t="str">
        <f>VLOOKUP(A1144,'2025'!C:D,2)</f>
        <v>#N/A</v>
      </c>
      <c r="C1144" s="31"/>
      <c r="D1144" s="31"/>
      <c r="E1144" s="31"/>
      <c r="F1144" s="31"/>
      <c r="G1144" s="31"/>
      <c r="H1144" s="31"/>
      <c r="I1144" s="31"/>
      <c r="J1144" s="31"/>
      <c r="K1144" s="31"/>
      <c r="L1144" s="31"/>
      <c r="M1144" s="31"/>
      <c r="N1144" s="31"/>
      <c r="O1144" s="31"/>
      <c r="P1144" s="31"/>
      <c r="Q1144" s="31"/>
      <c r="R1144" s="31"/>
      <c r="S1144" s="31"/>
      <c r="T1144" s="31"/>
      <c r="U1144" s="76"/>
      <c r="V1144" s="76"/>
      <c r="W1144" s="76"/>
      <c r="X1144" s="76"/>
      <c r="Y1144" s="76"/>
      <c r="Z1144" s="76"/>
      <c r="AA1144" s="76"/>
      <c r="AB1144" s="76"/>
      <c r="AC1144" s="76"/>
      <c r="AD1144" s="76"/>
    </row>
    <row r="1145" ht="22.5" hidden="1" customHeight="1">
      <c r="A1145" s="28"/>
      <c r="B1145" s="77" t="str">
        <f>VLOOKUP(A1145,'2025'!C:D,2)</f>
        <v>#N/A</v>
      </c>
      <c r="C1145" s="31"/>
      <c r="D1145" s="31"/>
      <c r="E1145" s="31"/>
      <c r="F1145" s="31"/>
      <c r="G1145" s="31"/>
      <c r="H1145" s="31"/>
      <c r="I1145" s="31"/>
      <c r="J1145" s="31"/>
      <c r="K1145" s="31"/>
      <c r="L1145" s="31"/>
      <c r="M1145" s="31"/>
      <c r="N1145" s="31"/>
      <c r="O1145" s="31"/>
      <c r="P1145" s="31"/>
      <c r="Q1145" s="31"/>
      <c r="R1145" s="31"/>
      <c r="S1145" s="31"/>
      <c r="T1145" s="31"/>
      <c r="U1145" s="76"/>
      <c r="V1145" s="76"/>
      <c r="W1145" s="76"/>
      <c r="X1145" s="76"/>
      <c r="Y1145" s="76"/>
      <c r="Z1145" s="76"/>
      <c r="AA1145" s="76"/>
      <c r="AB1145" s="76"/>
      <c r="AC1145" s="76"/>
      <c r="AD1145" s="76"/>
    </row>
    <row r="1146" ht="22.5" hidden="1" customHeight="1">
      <c r="A1146" s="28"/>
      <c r="B1146" s="77" t="str">
        <f>VLOOKUP(A1146,'2025'!C:D,2)</f>
        <v>#N/A</v>
      </c>
      <c r="C1146" s="31"/>
      <c r="D1146" s="31"/>
      <c r="E1146" s="31"/>
      <c r="F1146" s="31"/>
      <c r="G1146" s="31"/>
      <c r="H1146" s="31"/>
      <c r="I1146" s="31"/>
      <c r="J1146" s="31"/>
      <c r="K1146" s="31"/>
      <c r="L1146" s="31"/>
      <c r="M1146" s="31"/>
      <c r="N1146" s="31"/>
      <c r="O1146" s="31"/>
      <c r="P1146" s="31"/>
      <c r="Q1146" s="31"/>
      <c r="R1146" s="31"/>
      <c r="S1146" s="31"/>
      <c r="T1146" s="31"/>
      <c r="U1146" s="76"/>
      <c r="V1146" s="76"/>
      <c r="W1146" s="76"/>
      <c r="X1146" s="76"/>
      <c r="Y1146" s="76"/>
      <c r="Z1146" s="76"/>
      <c r="AA1146" s="76"/>
      <c r="AB1146" s="76"/>
      <c r="AC1146" s="76"/>
      <c r="AD1146" s="76"/>
    </row>
    <row r="1147" ht="22.5" hidden="1" customHeight="1">
      <c r="A1147" s="28"/>
      <c r="B1147" s="77" t="str">
        <f>VLOOKUP(A1147,'2025'!C:D,2)</f>
        <v>#N/A</v>
      </c>
      <c r="C1147" s="31"/>
      <c r="D1147" s="31"/>
      <c r="E1147" s="31"/>
      <c r="F1147" s="31"/>
      <c r="G1147" s="31"/>
      <c r="H1147" s="31"/>
      <c r="I1147" s="31"/>
      <c r="J1147" s="31"/>
      <c r="K1147" s="31"/>
      <c r="L1147" s="31"/>
      <c r="M1147" s="31"/>
      <c r="N1147" s="31"/>
      <c r="O1147" s="31"/>
      <c r="P1147" s="31"/>
      <c r="Q1147" s="31"/>
      <c r="R1147" s="31"/>
      <c r="S1147" s="31"/>
      <c r="T1147" s="31"/>
      <c r="U1147" s="76"/>
      <c r="V1147" s="76"/>
      <c r="W1147" s="76"/>
      <c r="X1147" s="76"/>
      <c r="Y1147" s="76"/>
      <c r="Z1147" s="76"/>
      <c r="AA1147" s="76"/>
      <c r="AB1147" s="76"/>
      <c r="AC1147" s="76"/>
      <c r="AD1147" s="76"/>
    </row>
    <row r="1148" ht="22.5" hidden="1" customHeight="1">
      <c r="A1148" s="28"/>
      <c r="B1148" s="77" t="str">
        <f>VLOOKUP(A1148,'2025'!C:D,2)</f>
        <v>#N/A</v>
      </c>
      <c r="C1148" s="31"/>
      <c r="D1148" s="31"/>
      <c r="E1148" s="31"/>
      <c r="F1148" s="31"/>
      <c r="G1148" s="31"/>
      <c r="H1148" s="31"/>
      <c r="I1148" s="31"/>
      <c r="J1148" s="31"/>
      <c r="K1148" s="31"/>
      <c r="L1148" s="31"/>
      <c r="M1148" s="31"/>
      <c r="N1148" s="31"/>
      <c r="O1148" s="31"/>
      <c r="P1148" s="31"/>
      <c r="Q1148" s="31"/>
      <c r="R1148" s="31"/>
      <c r="S1148" s="31"/>
      <c r="T1148" s="31"/>
      <c r="U1148" s="76"/>
      <c r="V1148" s="76"/>
      <c r="W1148" s="76"/>
      <c r="X1148" s="76"/>
      <c r="Y1148" s="76"/>
      <c r="Z1148" s="76"/>
      <c r="AA1148" s="76"/>
      <c r="AB1148" s="76"/>
      <c r="AC1148" s="76"/>
      <c r="AD1148" s="76"/>
    </row>
    <row r="1149" ht="22.5" hidden="1" customHeight="1">
      <c r="A1149" s="28"/>
      <c r="B1149" s="77" t="str">
        <f>VLOOKUP(A1149,'2025'!C:D,2)</f>
        <v>#N/A</v>
      </c>
      <c r="C1149" s="31"/>
      <c r="D1149" s="31"/>
      <c r="E1149" s="31"/>
      <c r="F1149" s="31"/>
      <c r="G1149" s="31"/>
      <c r="H1149" s="31"/>
      <c r="I1149" s="31"/>
      <c r="J1149" s="31"/>
      <c r="K1149" s="31"/>
      <c r="L1149" s="31"/>
      <c r="M1149" s="31"/>
      <c r="N1149" s="31"/>
      <c r="O1149" s="31"/>
      <c r="P1149" s="31"/>
      <c r="Q1149" s="31"/>
      <c r="R1149" s="31"/>
      <c r="S1149" s="31"/>
      <c r="T1149" s="31"/>
      <c r="U1149" s="76"/>
      <c r="V1149" s="76"/>
      <c r="W1149" s="76"/>
      <c r="X1149" s="76"/>
      <c r="Y1149" s="76"/>
      <c r="Z1149" s="76"/>
      <c r="AA1149" s="76"/>
      <c r="AB1149" s="76"/>
      <c r="AC1149" s="76"/>
      <c r="AD1149" s="76"/>
    </row>
    <row r="1150" ht="22.5" hidden="1" customHeight="1">
      <c r="A1150" s="28"/>
      <c r="B1150" s="77" t="str">
        <f>VLOOKUP(A1150,'2025'!C:D,2)</f>
        <v>#N/A</v>
      </c>
      <c r="C1150" s="31"/>
      <c r="D1150" s="31"/>
      <c r="E1150" s="31"/>
      <c r="F1150" s="31"/>
      <c r="G1150" s="31"/>
      <c r="H1150" s="31"/>
      <c r="I1150" s="31"/>
      <c r="J1150" s="31"/>
      <c r="K1150" s="31"/>
      <c r="L1150" s="31"/>
      <c r="M1150" s="31"/>
      <c r="N1150" s="31"/>
      <c r="O1150" s="31"/>
      <c r="P1150" s="31"/>
      <c r="Q1150" s="31"/>
      <c r="R1150" s="31"/>
      <c r="S1150" s="31"/>
      <c r="T1150" s="31"/>
      <c r="U1150" s="76"/>
      <c r="V1150" s="76"/>
      <c r="W1150" s="76"/>
      <c r="X1150" s="76"/>
      <c r="Y1150" s="76"/>
      <c r="Z1150" s="76"/>
      <c r="AA1150" s="76"/>
      <c r="AB1150" s="76"/>
      <c r="AC1150" s="76"/>
      <c r="AD1150" s="76"/>
    </row>
    <row r="1151" ht="22.5" hidden="1" customHeight="1">
      <c r="A1151" s="28"/>
      <c r="B1151" s="77" t="str">
        <f>VLOOKUP(A1151,'2025'!C:D,2)</f>
        <v>#N/A</v>
      </c>
      <c r="C1151" s="31"/>
      <c r="D1151" s="31"/>
      <c r="E1151" s="31"/>
      <c r="F1151" s="31"/>
      <c r="G1151" s="31"/>
      <c r="H1151" s="31"/>
      <c r="I1151" s="31"/>
      <c r="J1151" s="31"/>
      <c r="K1151" s="31"/>
      <c r="L1151" s="31"/>
      <c r="M1151" s="31"/>
      <c r="N1151" s="31"/>
      <c r="O1151" s="31"/>
      <c r="P1151" s="31"/>
      <c r="Q1151" s="31"/>
      <c r="R1151" s="31"/>
      <c r="S1151" s="31"/>
      <c r="T1151" s="31"/>
      <c r="U1151" s="76"/>
      <c r="V1151" s="76"/>
      <c r="W1151" s="76"/>
      <c r="X1151" s="76"/>
      <c r="Y1151" s="76"/>
      <c r="Z1151" s="76"/>
      <c r="AA1151" s="76"/>
      <c r="AB1151" s="76"/>
      <c r="AC1151" s="76"/>
      <c r="AD1151" s="76"/>
    </row>
    <row r="1152" ht="22.5" hidden="1" customHeight="1">
      <c r="A1152" s="28"/>
      <c r="B1152" s="77" t="str">
        <f>VLOOKUP(A1152,'2025'!C:D,2)</f>
        <v>#N/A</v>
      </c>
      <c r="C1152" s="31"/>
      <c r="D1152" s="31"/>
      <c r="E1152" s="31"/>
      <c r="F1152" s="31"/>
      <c r="G1152" s="31"/>
      <c r="H1152" s="31"/>
      <c r="I1152" s="31"/>
      <c r="J1152" s="31"/>
      <c r="K1152" s="31"/>
      <c r="L1152" s="31"/>
      <c r="M1152" s="31"/>
      <c r="N1152" s="31"/>
      <c r="O1152" s="31"/>
      <c r="P1152" s="31"/>
      <c r="Q1152" s="31"/>
      <c r="R1152" s="31"/>
      <c r="S1152" s="31"/>
      <c r="T1152" s="31"/>
      <c r="U1152" s="76"/>
      <c r="V1152" s="76"/>
      <c r="W1152" s="76"/>
      <c r="X1152" s="76"/>
      <c r="Y1152" s="76"/>
      <c r="Z1152" s="76"/>
      <c r="AA1152" s="76"/>
      <c r="AB1152" s="76"/>
      <c r="AC1152" s="76"/>
      <c r="AD1152" s="76"/>
    </row>
    <row r="1153" ht="22.5" hidden="1" customHeight="1">
      <c r="A1153" s="28"/>
      <c r="B1153" s="77" t="str">
        <f>VLOOKUP(A1153,'2025'!C:D,2)</f>
        <v>#N/A</v>
      </c>
      <c r="C1153" s="31"/>
      <c r="D1153" s="31"/>
      <c r="E1153" s="31"/>
      <c r="F1153" s="31"/>
      <c r="G1153" s="31"/>
      <c r="H1153" s="31"/>
      <c r="I1153" s="31"/>
      <c r="J1153" s="31"/>
      <c r="K1153" s="31"/>
      <c r="L1153" s="31"/>
      <c r="M1153" s="31"/>
      <c r="N1153" s="31"/>
      <c r="O1153" s="31"/>
      <c r="P1153" s="31"/>
      <c r="Q1153" s="31"/>
      <c r="R1153" s="31"/>
      <c r="S1153" s="31"/>
      <c r="T1153" s="31"/>
      <c r="U1153" s="76"/>
      <c r="V1153" s="76"/>
      <c r="W1153" s="76"/>
      <c r="X1153" s="76"/>
      <c r="Y1153" s="76"/>
      <c r="Z1153" s="76"/>
      <c r="AA1153" s="76"/>
      <c r="AB1153" s="76"/>
      <c r="AC1153" s="76"/>
      <c r="AD1153" s="76"/>
    </row>
    <row r="1154" ht="22.5" hidden="1" customHeight="1">
      <c r="A1154" s="28"/>
      <c r="B1154" s="77" t="str">
        <f>VLOOKUP(A1154,'2025'!C:D,2)</f>
        <v>#N/A</v>
      </c>
      <c r="C1154" s="31"/>
      <c r="D1154" s="31"/>
      <c r="E1154" s="31"/>
      <c r="F1154" s="31"/>
      <c r="G1154" s="31"/>
      <c r="H1154" s="31"/>
      <c r="I1154" s="31"/>
      <c r="J1154" s="31"/>
      <c r="K1154" s="31"/>
      <c r="L1154" s="31"/>
      <c r="M1154" s="31"/>
      <c r="N1154" s="31"/>
      <c r="O1154" s="31"/>
      <c r="P1154" s="31"/>
      <c r="Q1154" s="31"/>
      <c r="R1154" s="31"/>
      <c r="S1154" s="31"/>
      <c r="T1154" s="31"/>
      <c r="U1154" s="76"/>
      <c r="V1154" s="76"/>
      <c r="W1154" s="76"/>
      <c r="X1154" s="76"/>
      <c r="Y1154" s="76"/>
      <c r="Z1154" s="76"/>
      <c r="AA1154" s="76"/>
      <c r="AB1154" s="76"/>
      <c r="AC1154" s="76"/>
      <c r="AD1154" s="76"/>
    </row>
    <row r="1155" ht="22.5" hidden="1" customHeight="1">
      <c r="A1155" s="28"/>
      <c r="B1155" s="77" t="str">
        <f>VLOOKUP(A1155,'2025'!C:D,2)</f>
        <v>#N/A</v>
      </c>
      <c r="C1155" s="31"/>
      <c r="D1155" s="31"/>
      <c r="E1155" s="31"/>
      <c r="F1155" s="31"/>
      <c r="G1155" s="31"/>
      <c r="H1155" s="31"/>
      <c r="I1155" s="31"/>
      <c r="J1155" s="31"/>
      <c r="K1155" s="31"/>
      <c r="L1155" s="31"/>
      <c r="M1155" s="31"/>
      <c r="N1155" s="31"/>
      <c r="O1155" s="31"/>
      <c r="P1155" s="31"/>
      <c r="Q1155" s="31"/>
      <c r="R1155" s="31"/>
      <c r="S1155" s="31"/>
      <c r="T1155" s="31"/>
      <c r="U1155" s="76"/>
      <c r="V1155" s="76"/>
      <c r="W1155" s="76"/>
      <c r="X1155" s="76"/>
      <c r="Y1155" s="76"/>
      <c r="Z1155" s="76"/>
      <c r="AA1155" s="76"/>
      <c r="AB1155" s="76"/>
      <c r="AC1155" s="76"/>
      <c r="AD1155" s="76"/>
    </row>
    <row r="1156" ht="22.5" hidden="1" customHeight="1">
      <c r="A1156" s="28"/>
      <c r="B1156" s="77" t="str">
        <f>VLOOKUP(A1156,'2025'!C:D,2)</f>
        <v>#N/A</v>
      </c>
      <c r="C1156" s="31"/>
      <c r="D1156" s="31"/>
      <c r="E1156" s="31"/>
      <c r="F1156" s="31"/>
      <c r="G1156" s="31"/>
      <c r="H1156" s="31"/>
      <c r="I1156" s="31"/>
      <c r="J1156" s="31"/>
      <c r="K1156" s="31"/>
      <c r="L1156" s="31"/>
      <c r="M1156" s="31"/>
      <c r="N1156" s="31"/>
      <c r="O1156" s="31"/>
      <c r="P1156" s="31"/>
      <c r="Q1156" s="31"/>
      <c r="R1156" s="31"/>
      <c r="S1156" s="31"/>
      <c r="T1156" s="31"/>
      <c r="U1156" s="76"/>
      <c r="V1156" s="76"/>
      <c r="W1156" s="76"/>
      <c r="X1156" s="76"/>
      <c r="Y1156" s="76"/>
      <c r="Z1156" s="76"/>
      <c r="AA1156" s="76"/>
      <c r="AB1156" s="76"/>
      <c r="AC1156" s="76"/>
      <c r="AD1156" s="76"/>
    </row>
    <row r="1157" ht="22.5" hidden="1" customHeight="1">
      <c r="A1157" s="28"/>
      <c r="B1157" s="77" t="str">
        <f>VLOOKUP(A1157,'2025'!C:D,2)</f>
        <v>#N/A</v>
      </c>
      <c r="C1157" s="31"/>
      <c r="D1157" s="31"/>
      <c r="E1157" s="31"/>
      <c r="F1157" s="31"/>
      <c r="G1157" s="31"/>
      <c r="H1157" s="31"/>
      <c r="I1157" s="31"/>
      <c r="J1157" s="31"/>
      <c r="K1157" s="31"/>
      <c r="L1157" s="31"/>
      <c r="M1157" s="31"/>
      <c r="N1157" s="31"/>
      <c r="O1157" s="31"/>
      <c r="P1157" s="31"/>
      <c r="Q1157" s="31"/>
      <c r="R1157" s="31"/>
      <c r="S1157" s="31"/>
      <c r="T1157" s="31"/>
      <c r="U1157" s="76"/>
      <c r="V1157" s="76"/>
      <c r="W1157" s="76"/>
      <c r="X1157" s="76"/>
      <c r="Y1157" s="76"/>
      <c r="Z1157" s="76"/>
      <c r="AA1157" s="76"/>
      <c r="AB1157" s="76"/>
      <c r="AC1157" s="76"/>
      <c r="AD1157" s="76"/>
    </row>
    <row r="1158" ht="22.5" hidden="1" customHeight="1">
      <c r="A1158" s="28"/>
      <c r="B1158" s="77" t="str">
        <f>VLOOKUP(A1158,'2025'!C:D,2)</f>
        <v>#N/A</v>
      </c>
      <c r="C1158" s="31"/>
      <c r="D1158" s="31"/>
      <c r="E1158" s="31"/>
      <c r="F1158" s="31"/>
      <c r="G1158" s="31"/>
      <c r="H1158" s="31"/>
      <c r="I1158" s="31"/>
      <c r="J1158" s="31"/>
      <c r="K1158" s="31"/>
      <c r="L1158" s="31"/>
      <c r="M1158" s="31"/>
      <c r="N1158" s="31"/>
      <c r="O1158" s="31"/>
      <c r="P1158" s="31"/>
      <c r="Q1158" s="31"/>
      <c r="R1158" s="31"/>
      <c r="S1158" s="31"/>
      <c r="T1158" s="31"/>
      <c r="U1158" s="76"/>
      <c r="V1158" s="76"/>
      <c r="W1158" s="76"/>
      <c r="X1158" s="76"/>
      <c r="Y1158" s="76"/>
      <c r="Z1158" s="76"/>
      <c r="AA1158" s="76"/>
      <c r="AB1158" s="76"/>
      <c r="AC1158" s="76"/>
      <c r="AD1158" s="76"/>
    </row>
    <row r="1159" ht="22.5" hidden="1" customHeight="1">
      <c r="A1159" s="28"/>
      <c r="B1159" s="77" t="str">
        <f>VLOOKUP(A1159,'2025'!C:D,2)</f>
        <v>#N/A</v>
      </c>
      <c r="C1159" s="31"/>
      <c r="D1159" s="31"/>
      <c r="E1159" s="31"/>
      <c r="F1159" s="31"/>
      <c r="G1159" s="31"/>
      <c r="H1159" s="31"/>
      <c r="I1159" s="31"/>
      <c r="J1159" s="31"/>
      <c r="K1159" s="31"/>
      <c r="L1159" s="31"/>
      <c r="M1159" s="31"/>
      <c r="N1159" s="31"/>
      <c r="O1159" s="31"/>
      <c r="P1159" s="31"/>
      <c r="Q1159" s="31"/>
      <c r="R1159" s="31"/>
      <c r="S1159" s="31"/>
      <c r="T1159" s="31"/>
      <c r="U1159" s="76"/>
      <c r="V1159" s="76"/>
      <c r="W1159" s="76"/>
      <c r="X1159" s="76"/>
      <c r="Y1159" s="76"/>
      <c r="Z1159" s="76"/>
      <c r="AA1159" s="76"/>
      <c r="AB1159" s="76"/>
      <c r="AC1159" s="76"/>
      <c r="AD1159" s="76"/>
    </row>
    <row r="1160" ht="22.5" hidden="1" customHeight="1">
      <c r="A1160" s="28"/>
      <c r="B1160" s="77" t="str">
        <f>VLOOKUP(A1160,'2025'!C:D,2)</f>
        <v>#N/A</v>
      </c>
      <c r="C1160" s="31"/>
      <c r="D1160" s="31"/>
      <c r="E1160" s="31"/>
      <c r="F1160" s="31"/>
      <c r="G1160" s="31"/>
      <c r="H1160" s="31"/>
      <c r="I1160" s="31"/>
      <c r="J1160" s="31"/>
      <c r="K1160" s="31"/>
      <c r="L1160" s="31"/>
      <c r="M1160" s="31"/>
      <c r="N1160" s="31"/>
      <c r="O1160" s="31"/>
      <c r="P1160" s="31"/>
      <c r="Q1160" s="31"/>
      <c r="R1160" s="31"/>
      <c r="S1160" s="31"/>
      <c r="T1160" s="31"/>
      <c r="U1160" s="76"/>
      <c r="V1160" s="76"/>
      <c r="W1160" s="76"/>
      <c r="X1160" s="76"/>
      <c r="Y1160" s="76"/>
      <c r="Z1160" s="76"/>
      <c r="AA1160" s="76"/>
      <c r="AB1160" s="76"/>
      <c r="AC1160" s="76"/>
      <c r="AD1160" s="76"/>
    </row>
    <row r="1161" ht="22.5" hidden="1" customHeight="1">
      <c r="A1161" s="28"/>
      <c r="B1161" s="77" t="str">
        <f>VLOOKUP(A1161,'2025'!C:D,2)</f>
        <v>#N/A</v>
      </c>
      <c r="C1161" s="31"/>
      <c r="D1161" s="31"/>
      <c r="E1161" s="31"/>
      <c r="F1161" s="31"/>
      <c r="G1161" s="31"/>
      <c r="H1161" s="31"/>
      <c r="I1161" s="31"/>
      <c r="J1161" s="31"/>
      <c r="K1161" s="31"/>
      <c r="L1161" s="31"/>
      <c r="M1161" s="31"/>
      <c r="N1161" s="31"/>
      <c r="O1161" s="31"/>
      <c r="P1161" s="31"/>
      <c r="Q1161" s="31"/>
      <c r="R1161" s="31"/>
      <c r="S1161" s="31"/>
      <c r="T1161" s="31"/>
      <c r="U1161" s="76"/>
      <c r="V1161" s="76"/>
      <c r="W1161" s="76"/>
      <c r="X1161" s="76"/>
      <c r="Y1161" s="76"/>
      <c r="Z1161" s="76"/>
      <c r="AA1161" s="76"/>
      <c r="AB1161" s="76"/>
      <c r="AC1161" s="76"/>
      <c r="AD1161" s="76"/>
    </row>
    <row r="1162" ht="22.5" hidden="1" customHeight="1">
      <c r="A1162" s="28"/>
      <c r="B1162" s="77" t="str">
        <f>VLOOKUP(A1162,'2025'!C:D,2)</f>
        <v>#N/A</v>
      </c>
      <c r="C1162" s="31"/>
      <c r="D1162" s="31"/>
      <c r="E1162" s="31"/>
      <c r="F1162" s="31"/>
      <c r="G1162" s="31"/>
      <c r="H1162" s="31"/>
      <c r="I1162" s="31"/>
      <c r="J1162" s="31"/>
      <c r="K1162" s="31"/>
      <c r="L1162" s="31"/>
      <c r="M1162" s="31"/>
      <c r="N1162" s="31"/>
      <c r="O1162" s="31"/>
      <c r="P1162" s="31"/>
      <c r="Q1162" s="31"/>
      <c r="R1162" s="31"/>
      <c r="S1162" s="31"/>
      <c r="T1162" s="31"/>
      <c r="U1162" s="76"/>
      <c r="V1162" s="76"/>
      <c r="W1162" s="76"/>
      <c r="X1162" s="76"/>
      <c r="Y1162" s="76"/>
      <c r="Z1162" s="76"/>
      <c r="AA1162" s="76"/>
      <c r="AB1162" s="76"/>
      <c r="AC1162" s="76"/>
      <c r="AD1162" s="76"/>
    </row>
    <row r="1163" ht="22.5" hidden="1" customHeight="1">
      <c r="A1163" s="28"/>
      <c r="B1163" s="77" t="str">
        <f>VLOOKUP(A1163,'2025'!C:D,2)</f>
        <v>#N/A</v>
      </c>
      <c r="C1163" s="31"/>
      <c r="D1163" s="31"/>
      <c r="E1163" s="31"/>
      <c r="F1163" s="31"/>
      <c r="G1163" s="31"/>
      <c r="H1163" s="31"/>
      <c r="I1163" s="31"/>
      <c r="J1163" s="31"/>
      <c r="K1163" s="31"/>
      <c r="L1163" s="31"/>
      <c r="M1163" s="31"/>
      <c r="N1163" s="31"/>
      <c r="O1163" s="31"/>
      <c r="P1163" s="31"/>
      <c r="Q1163" s="31"/>
      <c r="R1163" s="31"/>
      <c r="S1163" s="31"/>
      <c r="T1163" s="31"/>
      <c r="U1163" s="76"/>
      <c r="V1163" s="76"/>
      <c r="W1163" s="76"/>
      <c r="X1163" s="76"/>
      <c r="Y1163" s="76"/>
      <c r="Z1163" s="76"/>
      <c r="AA1163" s="76"/>
      <c r="AB1163" s="76"/>
      <c r="AC1163" s="76"/>
      <c r="AD1163" s="76"/>
    </row>
    <row r="1164" ht="22.5" hidden="1" customHeight="1">
      <c r="A1164" s="28"/>
      <c r="B1164" s="77" t="str">
        <f>VLOOKUP(A1164,'2025'!C:D,2)</f>
        <v>#N/A</v>
      </c>
      <c r="C1164" s="31"/>
      <c r="D1164" s="31"/>
      <c r="E1164" s="31"/>
      <c r="F1164" s="31"/>
      <c r="G1164" s="31"/>
      <c r="H1164" s="31"/>
      <c r="I1164" s="31"/>
      <c r="J1164" s="31"/>
      <c r="K1164" s="31"/>
      <c r="L1164" s="31"/>
      <c r="M1164" s="31"/>
      <c r="N1164" s="31"/>
      <c r="O1164" s="31"/>
      <c r="P1164" s="31"/>
      <c r="Q1164" s="31"/>
      <c r="R1164" s="31"/>
      <c r="S1164" s="31"/>
      <c r="T1164" s="31"/>
      <c r="U1164" s="76"/>
      <c r="V1164" s="76"/>
      <c r="W1164" s="76"/>
      <c r="X1164" s="76"/>
      <c r="Y1164" s="76"/>
      <c r="Z1164" s="76"/>
      <c r="AA1164" s="76"/>
      <c r="AB1164" s="76"/>
      <c r="AC1164" s="76"/>
      <c r="AD1164" s="76"/>
    </row>
    <row r="1165" ht="22.5" hidden="1" customHeight="1">
      <c r="A1165" s="28"/>
      <c r="B1165" s="77" t="str">
        <f>VLOOKUP(A1165,'2025'!C:D,2)</f>
        <v>#N/A</v>
      </c>
      <c r="C1165" s="31"/>
      <c r="D1165" s="31"/>
      <c r="E1165" s="31"/>
      <c r="F1165" s="31"/>
      <c r="G1165" s="31"/>
      <c r="H1165" s="31"/>
      <c r="I1165" s="31"/>
      <c r="J1165" s="31"/>
      <c r="K1165" s="31"/>
      <c r="L1165" s="31"/>
      <c r="M1165" s="31"/>
      <c r="N1165" s="31"/>
      <c r="O1165" s="31"/>
      <c r="P1165" s="31"/>
      <c r="Q1165" s="31"/>
      <c r="R1165" s="31"/>
      <c r="S1165" s="31"/>
      <c r="T1165" s="31"/>
      <c r="U1165" s="76"/>
      <c r="V1165" s="76"/>
      <c r="W1165" s="76"/>
      <c r="X1165" s="76"/>
      <c r="Y1165" s="76"/>
      <c r="Z1165" s="76"/>
      <c r="AA1165" s="76"/>
      <c r="AB1165" s="76"/>
      <c r="AC1165" s="76"/>
      <c r="AD1165" s="76"/>
    </row>
    <row r="1166" ht="22.5" hidden="1" customHeight="1">
      <c r="A1166" s="28"/>
      <c r="B1166" s="77" t="str">
        <f>VLOOKUP(A1166,'2025'!C:D,2)</f>
        <v>#N/A</v>
      </c>
      <c r="C1166" s="31"/>
      <c r="D1166" s="31"/>
      <c r="E1166" s="31"/>
      <c r="F1166" s="31"/>
      <c r="G1166" s="31"/>
      <c r="H1166" s="31"/>
      <c r="I1166" s="31"/>
      <c r="J1166" s="31"/>
      <c r="K1166" s="31"/>
      <c r="L1166" s="31"/>
      <c r="M1166" s="31"/>
      <c r="N1166" s="31"/>
      <c r="O1166" s="31"/>
      <c r="P1166" s="31"/>
      <c r="Q1166" s="31"/>
      <c r="R1166" s="31"/>
      <c r="S1166" s="31"/>
      <c r="T1166" s="31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</row>
    <row r="1167" ht="22.5" hidden="1" customHeight="1">
      <c r="A1167" s="28"/>
      <c r="B1167" s="77" t="str">
        <f>VLOOKUP(A1167,'2025'!C:D,2)</f>
        <v>#N/A</v>
      </c>
      <c r="C1167" s="31"/>
      <c r="D1167" s="31"/>
      <c r="E1167" s="31"/>
      <c r="F1167" s="31"/>
      <c r="G1167" s="31"/>
      <c r="H1167" s="31"/>
      <c r="I1167" s="31"/>
      <c r="J1167" s="31"/>
      <c r="K1167" s="31"/>
      <c r="L1167" s="31"/>
      <c r="M1167" s="31"/>
      <c r="N1167" s="31"/>
      <c r="O1167" s="31"/>
      <c r="P1167" s="31"/>
      <c r="Q1167" s="31"/>
      <c r="R1167" s="31"/>
      <c r="S1167" s="31"/>
      <c r="T1167" s="31"/>
      <c r="U1167" s="76"/>
      <c r="V1167" s="76"/>
      <c r="W1167" s="76"/>
      <c r="X1167" s="76"/>
      <c r="Y1167" s="76"/>
      <c r="Z1167" s="76"/>
      <c r="AA1167" s="76"/>
      <c r="AB1167" s="76"/>
      <c r="AC1167" s="76"/>
      <c r="AD1167" s="76"/>
    </row>
    <row r="1168" ht="22.5" hidden="1" customHeight="1">
      <c r="A1168" s="28"/>
      <c r="B1168" s="77" t="str">
        <f>VLOOKUP(A1168,'2025'!C:D,2)</f>
        <v>#N/A</v>
      </c>
      <c r="C1168" s="31"/>
      <c r="D1168" s="31"/>
      <c r="E1168" s="31"/>
      <c r="F1168" s="31"/>
      <c r="G1168" s="31"/>
      <c r="H1168" s="31"/>
      <c r="I1168" s="31"/>
      <c r="J1168" s="31"/>
      <c r="K1168" s="31"/>
      <c r="L1168" s="31"/>
      <c r="M1168" s="31"/>
      <c r="N1168" s="31"/>
      <c r="O1168" s="31"/>
      <c r="P1168" s="31"/>
      <c r="Q1168" s="31"/>
      <c r="R1168" s="31"/>
      <c r="S1168" s="31"/>
      <c r="T1168" s="31"/>
      <c r="U1168" s="76"/>
      <c r="V1168" s="76"/>
      <c r="W1168" s="76"/>
      <c r="X1168" s="76"/>
      <c r="Y1168" s="76"/>
      <c r="Z1168" s="76"/>
      <c r="AA1168" s="76"/>
      <c r="AB1168" s="76"/>
      <c r="AC1168" s="76"/>
      <c r="AD1168" s="76"/>
    </row>
    <row r="1169" ht="22.5" hidden="1" customHeight="1">
      <c r="A1169" s="28"/>
      <c r="B1169" s="77" t="str">
        <f>VLOOKUP(A1169,'2025'!C:D,2)</f>
        <v>#N/A</v>
      </c>
      <c r="C1169" s="31"/>
      <c r="D1169" s="31"/>
      <c r="E1169" s="31"/>
      <c r="F1169" s="31"/>
      <c r="G1169" s="31"/>
      <c r="H1169" s="31"/>
      <c r="I1169" s="31"/>
      <c r="J1169" s="31"/>
      <c r="K1169" s="31"/>
      <c r="L1169" s="31"/>
      <c r="M1169" s="31"/>
      <c r="N1169" s="31"/>
      <c r="O1169" s="31"/>
      <c r="P1169" s="31"/>
      <c r="Q1169" s="31"/>
      <c r="R1169" s="31"/>
      <c r="S1169" s="31"/>
      <c r="T1169" s="31"/>
      <c r="U1169" s="76"/>
      <c r="V1169" s="76"/>
      <c r="W1169" s="76"/>
      <c r="X1169" s="76"/>
      <c r="Y1169" s="76"/>
      <c r="Z1169" s="76"/>
      <c r="AA1169" s="76"/>
      <c r="AB1169" s="76"/>
      <c r="AC1169" s="76"/>
      <c r="AD1169" s="76"/>
    </row>
    <row r="1170" ht="22.5" hidden="1" customHeight="1">
      <c r="A1170" s="28"/>
      <c r="B1170" s="77" t="str">
        <f>VLOOKUP(A1170,'2025'!C:D,2)</f>
        <v>#N/A</v>
      </c>
      <c r="C1170" s="31"/>
      <c r="D1170" s="31"/>
      <c r="E1170" s="31"/>
      <c r="F1170" s="31"/>
      <c r="G1170" s="31"/>
      <c r="H1170" s="31"/>
      <c r="I1170" s="31"/>
      <c r="J1170" s="31"/>
      <c r="K1170" s="31"/>
      <c r="L1170" s="31"/>
      <c r="M1170" s="31"/>
      <c r="N1170" s="31"/>
      <c r="O1170" s="31"/>
      <c r="P1170" s="31"/>
      <c r="Q1170" s="31"/>
      <c r="R1170" s="31"/>
      <c r="S1170" s="31"/>
      <c r="T1170" s="31"/>
      <c r="U1170" s="76"/>
      <c r="V1170" s="76"/>
      <c r="W1170" s="76"/>
      <c r="X1170" s="76"/>
      <c r="Y1170" s="76"/>
      <c r="Z1170" s="76"/>
      <c r="AA1170" s="76"/>
      <c r="AB1170" s="76"/>
      <c r="AC1170" s="76"/>
      <c r="AD1170" s="76"/>
    </row>
    <row r="1171" ht="22.5" hidden="1" customHeight="1">
      <c r="A1171" s="28"/>
      <c r="B1171" s="77" t="str">
        <f>VLOOKUP(A1171,'2025'!C:D,2)</f>
        <v>#N/A</v>
      </c>
      <c r="C1171" s="31"/>
      <c r="D1171" s="31"/>
      <c r="E1171" s="31"/>
      <c r="F1171" s="31"/>
      <c r="G1171" s="31"/>
      <c r="H1171" s="31"/>
      <c r="I1171" s="31"/>
      <c r="J1171" s="31"/>
      <c r="K1171" s="31"/>
      <c r="L1171" s="31"/>
      <c r="M1171" s="31"/>
      <c r="N1171" s="31"/>
      <c r="O1171" s="31"/>
      <c r="P1171" s="31"/>
      <c r="Q1171" s="31"/>
      <c r="R1171" s="31"/>
      <c r="S1171" s="31"/>
      <c r="T1171" s="31"/>
      <c r="U1171" s="76"/>
      <c r="V1171" s="76"/>
      <c r="W1171" s="76"/>
      <c r="X1171" s="76"/>
      <c r="Y1171" s="76"/>
      <c r="Z1171" s="76"/>
      <c r="AA1171" s="76"/>
      <c r="AB1171" s="76"/>
      <c r="AC1171" s="76"/>
      <c r="AD1171" s="76"/>
    </row>
    <row r="1172" ht="22.5" hidden="1" customHeight="1">
      <c r="A1172" s="28"/>
      <c r="B1172" s="77" t="str">
        <f>VLOOKUP(A1172,'2025'!C:D,2)</f>
        <v>#N/A</v>
      </c>
      <c r="C1172" s="31"/>
      <c r="D1172" s="31"/>
      <c r="E1172" s="31"/>
      <c r="F1172" s="31"/>
      <c r="G1172" s="31"/>
      <c r="H1172" s="31"/>
      <c r="I1172" s="31"/>
      <c r="J1172" s="31"/>
      <c r="K1172" s="31"/>
      <c r="L1172" s="31"/>
      <c r="M1172" s="31"/>
      <c r="N1172" s="31"/>
      <c r="O1172" s="31"/>
      <c r="P1172" s="31"/>
      <c r="Q1172" s="31"/>
      <c r="R1172" s="31"/>
      <c r="S1172" s="31"/>
      <c r="T1172" s="31"/>
      <c r="U1172" s="76"/>
      <c r="V1172" s="76"/>
      <c r="W1172" s="76"/>
      <c r="X1172" s="76"/>
      <c r="Y1172" s="76"/>
      <c r="Z1172" s="76"/>
      <c r="AA1172" s="76"/>
      <c r="AB1172" s="76"/>
      <c r="AC1172" s="76"/>
      <c r="AD1172" s="76"/>
    </row>
    <row r="1173" ht="22.5" hidden="1" customHeight="1">
      <c r="A1173" s="28"/>
      <c r="B1173" s="77" t="str">
        <f>VLOOKUP(A1173,'2025'!C:D,2)</f>
        <v>#N/A</v>
      </c>
      <c r="C1173" s="31"/>
      <c r="D1173" s="31"/>
      <c r="E1173" s="31"/>
      <c r="F1173" s="31"/>
      <c r="G1173" s="31"/>
      <c r="H1173" s="31"/>
      <c r="I1173" s="31"/>
      <c r="J1173" s="31"/>
      <c r="K1173" s="31"/>
      <c r="L1173" s="31"/>
      <c r="M1173" s="31"/>
      <c r="N1173" s="31"/>
      <c r="O1173" s="31"/>
      <c r="P1173" s="31"/>
      <c r="Q1173" s="31"/>
      <c r="R1173" s="31"/>
      <c r="S1173" s="31"/>
      <c r="T1173" s="31"/>
      <c r="U1173" s="76"/>
      <c r="V1173" s="76"/>
      <c r="W1173" s="76"/>
      <c r="X1173" s="76"/>
      <c r="Y1173" s="76"/>
      <c r="Z1173" s="76"/>
      <c r="AA1173" s="76"/>
      <c r="AB1173" s="76"/>
      <c r="AC1173" s="76"/>
      <c r="AD1173" s="76"/>
    </row>
    <row r="1174" ht="22.5" hidden="1" customHeight="1">
      <c r="A1174" s="28"/>
      <c r="B1174" s="77" t="str">
        <f>VLOOKUP(A1174,'2025'!C:D,2)</f>
        <v>#N/A</v>
      </c>
      <c r="C1174" s="31"/>
      <c r="D1174" s="31"/>
      <c r="E1174" s="31"/>
      <c r="F1174" s="31"/>
      <c r="G1174" s="31"/>
      <c r="H1174" s="31"/>
      <c r="I1174" s="31"/>
      <c r="J1174" s="31"/>
      <c r="K1174" s="31"/>
      <c r="L1174" s="31"/>
      <c r="M1174" s="31"/>
      <c r="N1174" s="31"/>
      <c r="O1174" s="31"/>
      <c r="P1174" s="31"/>
      <c r="Q1174" s="31"/>
      <c r="R1174" s="31"/>
      <c r="S1174" s="31"/>
      <c r="T1174" s="31"/>
      <c r="U1174" s="76"/>
      <c r="V1174" s="76"/>
      <c r="W1174" s="76"/>
      <c r="X1174" s="76"/>
      <c r="Y1174" s="76"/>
      <c r="Z1174" s="76"/>
      <c r="AA1174" s="76"/>
      <c r="AB1174" s="76"/>
      <c r="AC1174" s="76"/>
      <c r="AD1174" s="76"/>
    </row>
    <row r="1175" ht="22.5" hidden="1" customHeight="1">
      <c r="A1175" s="28"/>
      <c r="B1175" s="77" t="str">
        <f>VLOOKUP(A1175,'2025'!C:D,2)</f>
        <v>#N/A</v>
      </c>
      <c r="C1175" s="31"/>
      <c r="D1175" s="31"/>
      <c r="E1175" s="31"/>
      <c r="F1175" s="31"/>
      <c r="G1175" s="31"/>
      <c r="H1175" s="31"/>
      <c r="I1175" s="31"/>
      <c r="J1175" s="31"/>
      <c r="K1175" s="31"/>
      <c r="L1175" s="31"/>
      <c r="M1175" s="31"/>
      <c r="N1175" s="31"/>
      <c r="O1175" s="31"/>
      <c r="P1175" s="31"/>
      <c r="Q1175" s="31"/>
      <c r="R1175" s="31"/>
      <c r="S1175" s="31"/>
      <c r="T1175" s="31"/>
      <c r="U1175" s="76"/>
      <c r="V1175" s="76"/>
      <c r="W1175" s="76"/>
      <c r="X1175" s="76"/>
      <c r="Y1175" s="76"/>
      <c r="Z1175" s="76"/>
      <c r="AA1175" s="76"/>
      <c r="AB1175" s="76"/>
      <c r="AC1175" s="76"/>
      <c r="AD1175" s="76"/>
    </row>
    <row r="1176" ht="22.5" hidden="1" customHeight="1">
      <c r="A1176" s="28"/>
      <c r="B1176" s="77" t="str">
        <f>VLOOKUP(A1176,'2025'!C:D,2)</f>
        <v>#N/A</v>
      </c>
      <c r="C1176" s="31"/>
      <c r="D1176" s="31"/>
      <c r="E1176" s="31"/>
      <c r="F1176" s="31"/>
      <c r="G1176" s="31"/>
      <c r="H1176" s="31"/>
      <c r="I1176" s="31"/>
      <c r="J1176" s="31"/>
      <c r="K1176" s="31"/>
      <c r="L1176" s="31"/>
      <c r="M1176" s="31"/>
      <c r="N1176" s="31"/>
      <c r="O1176" s="31"/>
      <c r="P1176" s="31"/>
      <c r="Q1176" s="31"/>
      <c r="R1176" s="31"/>
      <c r="S1176" s="31"/>
      <c r="T1176" s="31"/>
      <c r="U1176" s="76"/>
      <c r="V1176" s="76"/>
      <c r="W1176" s="76"/>
      <c r="X1176" s="76"/>
      <c r="Y1176" s="76"/>
      <c r="Z1176" s="76"/>
      <c r="AA1176" s="76"/>
      <c r="AB1176" s="76"/>
      <c r="AC1176" s="76"/>
      <c r="AD1176" s="76"/>
    </row>
    <row r="1177" ht="22.5" hidden="1" customHeight="1">
      <c r="A1177" s="28"/>
      <c r="B1177" s="77" t="str">
        <f>VLOOKUP(A1177,'2025'!C:D,2)</f>
        <v>#N/A</v>
      </c>
      <c r="C1177" s="31"/>
      <c r="D1177" s="31"/>
      <c r="E1177" s="31"/>
      <c r="F1177" s="31"/>
      <c r="G1177" s="31"/>
      <c r="H1177" s="31"/>
      <c r="I1177" s="31"/>
      <c r="J1177" s="31"/>
      <c r="K1177" s="31"/>
      <c r="L1177" s="31"/>
      <c r="M1177" s="31"/>
      <c r="N1177" s="31"/>
      <c r="O1177" s="31"/>
      <c r="P1177" s="31"/>
      <c r="Q1177" s="31"/>
      <c r="R1177" s="31"/>
      <c r="S1177" s="31"/>
      <c r="T1177" s="31"/>
      <c r="U1177" s="76"/>
      <c r="V1177" s="76"/>
      <c r="W1177" s="76"/>
      <c r="X1177" s="76"/>
      <c r="Y1177" s="76"/>
      <c r="Z1177" s="76"/>
      <c r="AA1177" s="76"/>
      <c r="AB1177" s="76"/>
      <c r="AC1177" s="76"/>
      <c r="AD1177" s="76"/>
    </row>
    <row r="1178" ht="22.5" hidden="1" customHeight="1">
      <c r="A1178" s="28"/>
      <c r="B1178" s="77" t="str">
        <f>VLOOKUP(A1178,'2025'!C:D,2)</f>
        <v>#N/A</v>
      </c>
      <c r="C1178" s="31"/>
      <c r="D1178" s="31"/>
      <c r="E1178" s="31"/>
      <c r="F1178" s="31"/>
      <c r="G1178" s="31"/>
      <c r="H1178" s="31"/>
      <c r="I1178" s="31"/>
      <c r="J1178" s="31"/>
      <c r="K1178" s="31"/>
      <c r="L1178" s="31"/>
      <c r="M1178" s="31"/>
      <c r="N1178" s="31"/>
      <c r="O1178" s="31"/>
      <c r="P1178" s="31"/>
      <c r="Q1178" s="31"/>
      <c r="R1178" s="31"/>
      <c r="S1178" s="31"/>
      <c r="T1178" s="31"/>
      <c r="U1178" s="76"/>
      <c r="V1178" s="76"/>
      <c r="W1178" s="76"/>
      <c r="X1178" s="76"/>
      <c r="Y1178" s="76"/>
      <c r="Z1178" s="76"/>
      <c r="AA1178" s="76"/>
      <c r="AB1178" s="76"/>
      <c r="AC1178" s="76"/>
      <c r="AD1178" s="76"/>
    </row>
    <row r="1179" ht="22.5" hidden="1" customHeight="1">
      <c r="A1179" s="28"/>
      <c r="B1179" s="77" t="str">
        <f>VLOOKUP(A1179,'2025'!C:D,2)</f>
        <v>#N/A</v>
      </c>
      <c r="C1179" s="31"/>
      <c r="D1179" s="31"/>
      <c r="E1179" s="31"/>
      <c r="F1179" s="31"/>
      <c r="G1179" s="31"/>
      <c r="H1179" s="31"/>
      <c r="I1179" s="31"/>
      <c r="J1179" s="31"/>
      <c r="K1179" s="31"/>
      <c r="L1179" s="31"/>
      <c r="M1179" s="31"/>
      <c r="N1179" s="31"/>
      <c r="O1179" s="31"/>
      <c r="P1179" s="31"/>
      <c r="Q1179" s="31"/>
      <c r="R1179" s="31"/>
      <c r="S1179" s="31"/>
      <c r="T1179" s="31"/>
      <c r="U1179" s="76"/>
      <c r="V1179" s="76"/>
      <c r="W1179" s="76"/>
      <c r="X1179" s="76"/>
      <c r="Y1179" s="76"/>
      <c r="Z1179" s="76"/>
      <c r="AA1179" s="76"/>
      <c r="AB1179" s="76"/>
      <c r="AC1179" s="76"/>
      <c r="AD1179" s="76"/>
    </row>
    <row r="1180" ht="22.5" hidden="1" customHeight="1">
      <c r="A1180" s="28"/>
      <c r="B1180" s="77" t="str">
        <f>VLOOKUP(A1180,'2025'!C:D,2)</f>
        <v>#N/A</v>
      </c>
      <c r="C1180" s="31"/>
      <c r="D1180" s="31"/>
      <c r="E1180" s="31"/>
      <c r="F1180" s="31"/>
      <c r="G1180" s="31"/>
      <c r="H1180" s="31"/>
      <c r="I1180" s="31"/>
      <c r="J1180" s="31"/>
      <c r="K1180" s="31"/>
      <c r="L1180" s="31"/>
      <c r="M1180" s="31"/>
      <c r="N1180" s="31"/>
      <c r="O1180" s="31"/>
      <c r="P1180" s="31"/>
      <c r="Q1180" s="31"/>
      <c r="R1180" s="31"/>
      <c r="S1180" s="31"/>
      <c r="T1180" s="31"/>
      <c r="U1180" s="76"/>
      <c r="V1180" s="76"/>
      <c r="W1180" s="76"/>
      <c r="X1180" s="76"/>
      <c r="Y1180" s="76"/>
      <c r="Z1180" s="76"/>
      <c r="AA1180" s="76"/>
      <c r="AB1180" s="76"/>
      <c r="AC1180" s="76"/>
      <c r="AD1180" s="76"/>
    </row>
    <row r="1181" ht="22.5" hidden="1" customHeight="1">
      <c r="A1181" s="28"/>
      <c r="B1181" s="77" t="str">
        <f>VLOOKUP(A1181,'2025'!C:D,2)</f>
        <v>#N/A</v>
      </c>
      <c r="C1181" s="31"/>
      <c r="D1181" s="31"/>
      <c r="E1181" s="31"/>
      <c r="F1181" s="31"/>
      <c r="G1181" s="31"/>
      <c r="H1181" s="31"/>
      <c r="I1181" s="31"/>
      <c r="J1181" s="31"/>
      <c r="K1181" s="31"/>
      <c r="L1181" s="31"/>
      <c r="M1181" s="31"/>
      <c r="N1181" s="31"/>
      <c r="O1181" s="31"/>
      <c r="P1181" s="31"/>
      <c r="Q1181" s="31"/>
      <c r="R1181" s="31"/>
      <c r="S1181" s="31"/>
      <c r="T1181" s="31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</row>
    <row r="1182" ht="22.5" hidden="1" customHeight="1">
      <c r="A1182" s="28"/>
      <c r="B1182" s="77" t="str">
        <f>VLOOKUP(A1182,'2025'!C:D,2)</f>
        <v>#N/A</v>
      </c>
      <c r="C1182" s="31"/>
      <c r="D1182" s="31"/>
      <c r="E1182" s="31"/>
      <c r="F1182" s="31"/>
      <c r="G1182" s="31"/>
      <c r="H1182" s="31"/>
      <c r="I1182" s="31"/>
      <c r="J1182" s="31"/>
      <c r="K1182" s="31"/>
      <c r="L1182" s="31"/>
      <c r="M1182" s="31"/>
      <c r="N1182" s="31"/>
      <c r="O1182" s="31"/>
      <c r="P1182" s="31"/>
      <c r="Q1182" s="31"/>
      <c r="R1182" s="31"/>
      <c r="S1182" s="31"/>
      <c r="T1182" s="31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76"/>
    </row>
    <row r="1183" ht="22.5" hidden="1" customHeight="1">
      <c r="A1183" s="28"/>
      <c r="B1183" s="77" t="str">
        <f>VLOOKUP(A1183,'2025'!C:D,2)</f>
        <v>#N/A</v>
      </c>
      <c r="C1183" s="31"/>
      <c r="D1183" s="31"/>
      <c r="E1183" s="31"/>
      <c r="F1183" s="31"/>
      <c r="G1183" s="31"/>
      <c r="H1183" s="31"/>
      <c r="I1183" s="31"/>
      <c r="J1183" s="31"/>
      <c r="K1183" s="31"/>
      <c r="L1183" s="31"/>
      <c r="M1183" s="31"/>
      <c r="N1183" s="31"/>
      <c r="O1183" s="31"/>
      <c r="P1183" s="31"/>
      <c r="Q1183" s="31"/>
      <c r="R1183" s="31"/>
      <c r="S1183" s="31"/>
      <c r="T1183" s="31"/>
      <c r="U1183" s="76"/>
      <c r="V1183" s="76"/>
      <c r="W1183" s="76"/>
      <c r="X1183" s="76"/>
      <c r="Y1183" s="76"/>
      <c r="Z1183" s="76"/>
      <c r="AA1183" s="76"/>
      <c r="AB1183" s="76"/>
      <c r="AC1183" s="76"/>
      <c r="AD1183" s="76"/>
    </row>
    <row r="1184" ht="22.5" hidden="1" customHeight="1">
      <c r="A1184" s="28"/>
      <c r="B1184" s="77" t="str">
        <f>VLOOKUP(A1184,'2025'!C:D,2)</f>
        <v>#N/A</v>
      </c>
      <c r="C1184" s="31"/>
      <c r="D1184" s="31"/>
      <c r="E1184" s="31"/>
      <c r="F1184" s="31"/>
      <c r="G1184" s="31"/>
      <c r="H1184" s="31"/>
      <c r="I1184" s="31"/>
      <c r="J1184" s="31"/>
      <c r="K1184" s="31"/>
      <c r="L1184" s="31"/>
      <c r="M1184" s="31"/>
      <c r="N1184" s="31"/>
      <c r="O1184" s="31"/>
      <c r="P1184" s="31"/>
      <c r="Q1184" s="31"/>
      <c r="R1184" s="31"/>
      <c r="S1184" s="31"/>
      <c r="T1184" s="31"/>
      <c r="U1184" s="76"/>
      <c r="V1184" s="76"/>
      <c r="W1184" s="76"/>
      <c r="X1184" s="76"/>
      <c r="Y1184" s="76"/>
      <c r="Z1184" s="76"/>
      <c r="AA1184" s="76"/>
      <c r="AB1184" s="76"/>
      <c r="AC1184" s="76"/>
      <c r="AD1184" s="76"/>
    </row>
    <row r="1185" ht="22.5" hidden="1" customHeight="1">
      <c r="A1185" s="28"/>
      <c r="B1185" s="77" t="str">
        <f>VLOOKUP(A1185,'2025'!C:D,2)</f>
        <v>#N/A</v>
      </c>
      <c r="C1185" s="31"/>
      <c r="D1185" s="31"/>
      <c r="E1185" s="31"/>
      <c r="F1185" s="31"/>
      <c r="G1185" s="31"/>
      <c r="H1185" s="31"/>
      <c r="I1185" s="31"/>
      <c r="J1185" s="31"/>
      <c r="K1185" s="31"/>
      <c r="L1185" s="31"/>
      <c r="M1185" s="31"/>
      <c r="N1185" s="31"/>
      <c r="O1185" s="31"/>
      <c r="P1185" s="31"/>
      <c r="Q1185" s="31"/>
      <c r="R1185" s="31"/>
      <c r="S1185" s="31"/>
      <c r="T1185" s="31"/>
      <c r="U1185" s="76"/>
      <c r="V1185" s="76"/>
      <c r="W1185" s="76"/>
      <c r="X1185" s="76"/>
      <c r="Y1185" s="76"/>
      <c r="Z1185" s="76"/>
      <c r="AA1185" s="76"/>
      <c r="AB1185" s="76"/>
      <c r="AC1185" s="76"/>
      <c r="AD1185" s="76"/>
    </row>
    <row r="1186" ht="22.5" hidden="1" customHeight="1">
      <c r="A1186" s="28"/>
      <c r="B1186" s="77" t="str">
        <f>VLOOKUP(A1186,'2025'!C:D,2)</f>
        <v>#N/A</v>
      </c>
      <c r="C1186" s="31"/>
      <c r="D1186" s="31"/>
      <c r="E1186" s="31"/>
      <c r="F1186" s="31"/>
      <c r="G1186" s="31"/>
      <c r="H1186" s="31"/>
      <c r="I1186" s="31"/>
      <c r="J1186" s="31"/>
      <c r="K1186" s="31"/>
      <c r="L1186" s="31"/>
      <c r="M1186" s="31"/>
      <c r="N1186" s="31"/>
      <c r="O1186" s="31"/>
      <c r="P1186" s="31"/>
      <c r="Q1186" s="31"/>
      <c r="R1186" s="31"/>
      <c r="S1186" s="31"/>
      <c r="T1186" s="31"/>
      <c r="U1186" s="76"/>
      <c r="V1186" s="76"/>
      <c r="W1186" s="76"/>
      <c r="X1186" s="76"/>
      <c r="Y1186" s="76"/>
      <c r="Z1186" s="76"/>
      <c r="AA1186" s="76"/>
      <c r="AB1186" s="76"/>
      <c r="AC1186" s="76"/>
      <c r="AD1186" s="76"/>
    </row>
    <row r="1187" ht="22.5" hidden="1" customHeight="1">
      <c r="A1187" s="28"/>
      <c r="B1187" s="77" t="str">
        <f>VLOOKUP(A1187,'2025'!C:D,2)</f>
        <v>#N/A</v>
      </c>
      <c r="C1187" s="31"/>
      <c r="D1187" s="31"/>
      <c r="E1187" s="31"/>
      <c r="F1187" s="31"/>
      <c r="G1187" s="31"/>
      <c r="H1187" s="31"/>
      <c r="I1187" s="31"/>
      <c r="J1187" s="31"/>
      <c r="K1187" s="31"/>
      <c r="L1187" s="31"/>
      <c r="M1187" s="31"/>
      <c r="N1187" s="31"/>
      <c r="O1187" s="31"/>
      <c r="P1187" s="31"/>
      <c r="Q1187" s="31"/>
      <c r="R1187" s="31"/>
      <c r="S1187" s="31"/>
      <c r="T1187" s="31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76"/>
    </row>
    <row r="1188" ht="22.5" hidden="1" customHeight="1">
      <c r="A1188" s="28"/>
      <c r="B1188" s="77" t="str">
        <f>VLOOKUP(A1188,'2025'!C:D,2)</f>
        <v>#N/A</v>
      </c>
      <c r="C1188" s="31"/>
      <c r="D1188" s="31"/>
      <c r="E1188" s="31"/>
      <c r="F1188" s="31"/>
      <c r="G1188" s="31"/>
      <c r="H1188" s="31"/>
      <c r="I1188" s="31"/>
      <c r="J1188" s="31"/>
      <c r="K1188" s="31"/>
      <c r="L1188" s="31"/>
      <c r="M1188" s="31"/>
      <c r="N1188" s="31"/>
      <c r="O1188" s="31"/>
      <c r="P1188" s="31"/>
      <c r="Q1188" s="31"/>
      <c r="R1188" s="31"/>
      <c r="S1188" s="31"/>
      <c r="T1188" s="31"/>
      <c r="U1188" s="76"/>
      <c r="V1188" s="76"/>
      <c r="W1188" s="76"/>
      <c r="X1188" s="76"/>
      <c r="Y1188" s="76"/>
      <c r="Z1188" s="76"/>
      <c r="AA1188" s="76"/>
      <c r="AB1188" s="76"/>
      <c r="AC1188" s="76"/>
      <c r="AD1188" s="76"/>
    </row>
    <row r="1189" ht="22.5" hidden="1" customHeight="1">
      <c r="A1189" s="28"/>
      <c r="B1189" s="77" t="str">
        <f>VLOOKUP(A1189,'2025'!C:D,2)</f>
        <v>#N/A</v>
      </c>
      <c r="C1189" s="31"/>
      <c r="D1189" s="31"/>
      <c r="E1189" s="31"/>
      <c r="F1189" s="31"/>
      <c r="G1189" s="31"/>
      <c r="H1189" s="31"/>
      <c r="I1189" s="31"/>
      <c r="J1189" s="31"/>
      <c r="K1189" s="31"/>
      <c r="L1189" s="31"/>
      <c r="M1189" s="31"/>
      <c r="N1189" s="31"/>
      <c r="O1189" s="31"/>
      <c r="P1189" s="31"/>
      <c r="Q1189" s="31"/>
      <c r="R1189" s="31"/>
      <c r="S1189" s="31"/>
      <c r="T1189" s="31"/>
      <c r="U1189" s="76"/>
      <c r="V1189" s="76"/>
      <c r="W1189" s="76"/>
      <c r="X1189" s="76"/>
      <c r="Y1189" s="76"/>
      <c r="Z1189" s="76"/>
      <c r="AA1189" s="76"/>
      <c r="AB1189" s="76"/>
      <c r="AC1189" s="76"/>
      <c r="AD1189" s="76"/>
    </row>
    <row r="1190" ht="22.5" hidden="1" customHeight="1">
      <c r="A1190" s="28"/>
      <c r="B1190" s="77" t="str">
        <f>VLOOKUP(A1190,'2025'!C:D,2)</f>
        <v>#N/A</v>
      </c>
      <c r="C1190" s="31"/>
      <c r="D1190" s="31"/>
      <c r="E1190" s="31"/>
      <c r="F1190" s="31"/>
      <c r="G1190" s="31"/>
      <c r="H1190" s="31"/>
      <c r="I1190" s="31"/>
      <c r="J1190" s="31"/>
      <c r="K1190" s="31"/>
      <c r="L1190" s="31"/>
      <c r="M1190" s="31"/>
      <c r="N1190" s="31"/>
      <c r="O1190" s="31"/>
      <c r="P1190" s="31"/>
      <c r="Q1190" s="31"/>
      <c r="R1190" s="31"/>
      <c r="S1190" s="31"/>
      <c r="T1190" s="31"/>
      <c r="U1190" s="76"/>
      <c r="V1190" s="76"/>
      <c r="W1190" s="76"/>
      <c r="X1190" s="76"/>
      <c r="Y1190" s="76"/>
      <c r="Z1190" s="76"/>
      <c r="AA1190" s="76"/>
      <c r="AB1190" s="76"/>
      <c r="AC1190" s="76"/>
      <c r="AD1190" s="76"/>
    </row>
    <row r="1191" ht="22.5" hidden="1" customHeight="1">
      <c r="A1191" s="28"/>
      <c r="B1191" s="77" t="str">
        <f>VLOOKUP(A1191,'2025'!C:D,2)</f>
        <v>#N/A</v>
      </c>
      <c r="C1191" s="31"/>
      <c r="D1191" s="31"/>
      <c r="E1191" s="31"/>
      <c r="F1191" s="31"/>
      <c r="G1191" s="31"/>
      <c r="H1191" s="31"/>
      <c r="I1191" s="31"/>
      <c r="J1191" s="31"/>
      <c r="K1191" s="31"/>
      <c r="L1191" s="31"/>
      <c r="M1191" s="31"/>
      <c r="N1191" s="31"/>
      <c r="O1191" s="31"/>
      <c r="P1191" s="31"/>
      <c r="Q1191" s="31"/>
      <c r="R1191" s="31"/>
      <c r="S1191" s="31"/>
      <c r="T1191" s="31"/>
      <c r="U1191" s="76"/>
      <c r="V1191" s="76"/>
      <c r="W1191" s="76"/>
      <c r="X1191" s="76"/>
      <c r="Y1191" s="76"/>
      <c r="Z1191" s="76"/>
      <c r="AA1191" s="76"/>
      <c r="AB1191" s="76"/>
      <c r="AC1191" s="76"/>
      <c r="AD1191" s="76"/>
    </row>
    <row r="1192" ht="22.5" hidden="1" customHeight="1">
      <c r="A1192" s="28"/>
      <c r="B1192" s="77" t="str">
        <f>VLOOKUP(A1192,'2025'!C:D,2)</f>
        <v>#N/A</v>
      </c>
      <c r="C1192" s="31"/>
      <c r="D1192" s="31"/>
      <c r="E1192" s="31"/>
      <c r="F1192" s="31"/>
      <c r="G1192" s="31"/>
      <c r="H1192" s="31"/>
      <c r="I1192" s="31"/>
      <c r="J1192" s="31"/>
      <c r="K1192" s="31"/>
      <c r="L1192" s="31"/>
      <c r="M1192" s="31"/>
      <c r="N1192" s="31"/>
      <c r="O1192" s="31"/>
      <c r="P1192" s="31"/>
      <c r="Q1192" s="31"/>
      <c r="R1192" s="31"/>
      <c r="S1192" s="31"/>
      <c r="T1192" s="31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76"/>
    </row>
    <row r="1193" ht="22.5" hidden="1" customHeight="1">
      <c r="A1193" s="28"/>
      <c r="B1193" s="77" t="str">
        <f>VLOOKUP(A1193,'2025'!C:D,2)</f>
        <v>#N/A</v>
      </c>
      <c r="C1193" s="31"/>
      <c r="D1193" s="31"/>
      <c r="E1193" s="31"/>
      <c r="F1193" s="31"/>
      <c r="G1193" s="31"/>
      <c r="H1193" s="31"/>
      <c r="I1193" s="31"/>
      <c r="J1193" s="31"/>
      <c r="K1193" s="31"/>
      <c r="L1193" s="31"/>
      <c r="M1193" s="31"/>
      <c r="N1193" s="31"/>
      <c r="O1193" s="31"/>
      <c r="P1193" s="31"/>
      <c r="Q1193" s="31"/>
      <c r="R1193" s="31"/>
      <c r="S1193" s="31"/>
      <c r="T1193" s="31"/>
      <c r="U1193" s="76"/>
      <c r="V1193" s="76"/>
      <c r="W1193" s="76"/>
      <c r="X1193" s="76"/>
      <c r="Y1193" s="76"/>
      <c r="Z1193" s="76"/>
      <c r="AA1193" s="76"/>
      <c r="AB1193" s="76"/>
      <c r="AC1193" s="76"/>
      <c r="AD1193" s="76"/>
    </row>
    <row r="1194" ht="22.5" hidden="1" customHeight="1">
      <c r="A1194" s="28"/>
      <c r="B1194" s="77" t="str">
        <f>VLOOKUP(A1194,'2025'!C:D,2)</f>
        <v>#N/A</v>
      </c>
      <c r="C1194" s="31"/>
      <c r="D1194" s="31"/>
      <c r="E1194" s="31"/>
      <c r="F1194" s="31"/>
      <c r="G1194" s="31"/>
      <c r="H1194" s="31"/>
      <c r="I1194" s="31"/>
      <c r="J1194" s="31"/>
      <c r="K1194" s="31"/>
      <c r="L1194" s="31"/>
      <c r="M1194" s="31"/>
      <c r="N1194" s="31"/>
      <c r="O1194" s="31"/>
      <c r="P1194" s="31"/>
      <c r="Q1194" s="31"/>
      <c r="R1194" s="31"/>
      <c r="S1194" s="31"/>
      <c r="T1194" s="31"/>
      <c r="U1194" s="76"/>
      <c r="V1194" s="76"/>
      <c r="W1194" s="76"/>
      <c r="X1194" s="76"/>
      <c r="Y1194" s="76"/>
      <c r="Z1194" s="76"/>
      <c r="AA1194" s="76"/>
      <c r="AB1194" s="76"/>
      <c r="AC1194" s="76"/>
      <c r="AD1194" s="76"/>
    </row>
    <row r="1195" ht="22.5" hidden="1" customHeight="1">
      <c r="A1195" s="28"/>
      <c r="B1195" s="77" t="str">
        <f>VLOOKUP(A1195,'2025'!C:D,2)</f>
        <v>#N/A</v>
      </c>
      <c r="C1195" s="31"/>
      <c r="D1195" s="31"/>
      <c r="E1195" s="31"/>
      <c r="F1195" s="31"/>
      <c r="G1195" s="31"/>
      <c r="H1195" s="31"/>
      <c r="I1195" s="31"/>
      <c r="J1195" s="31"/>
      <c r="K1195" s="31"/>
      <c r="L1195" s="31"/>
      <c r="M1195" s="31"/>
      <c r="N1195" s="31"/>
      <c r="O1195" s="31"/>
      <c r="P1195" s="31"/>
      <c r="Q1195" s="31"/>
      <c r="R1195" s="31"/>
      <c r="S1195" s="31"/>
      <c r="T1195" s="31"/>
      <c r="U1195" s="76"/>
      <c r="V1195" s="76"/>
      <c r="W1195" s="76"/>
      <c r="X1195" s="76"/>
      <c r="Y1195" s="76"/>
      <c r="Z1195" s="76"/>
      <c r="AA1195" s="76"/>
      <c r="AB1195" s="76"/>
      <c r="AC1195" s="76"/>
      <c r="AD1195" s="76"/>
    </row>
    <row r="1196" ht="22.5" hidden="1" customHeight="1">
      <c r="A1196" s="28"/>
      <c r="B1196" s="77" t="str">
        <f>VLOOKUP(A1196,'2025'!C:D,2)</f>
        <v>#N/A</v>
      </c>
      <c r="C1196" s="31"/>
      <c r="D1196" s="31"/>
      <c r="E1196" s="31"/>
      <c r="F1196" s="31"/>
      <c r="G1196" s="31"/>
      <c r="H1196" s="31"/>
      <c r="I1196" s="31"/>
      <c r="J1196" s="31"/>
      <c r="K1196" s="31"/>
      <c r="L1196" s="31"/>
      <c r="M1196" s="31"/>
      <c r="N1196" s="31"/>
      <c r="O1196" s="31"/>
      <c r="P1196" s="31"/>
      <c r="Q1196" s="31"/>
      <c r="R1196" s="31"/>
      <c r="S1196" s="31"/>
      <c r="T1196" s="31"/>
      <c r="U1196" s="76"/>
      <c r="V1196" s="76"/>
      <c r="W1196" s="76"/>
      <c r="X1196" s="76"/>
      <c r="Y1196" s="76"/>
      <c r="Z1196" s="76"/>
      <c r="AA1196" s="76"/>
      <c r="AB1196" s="76"/>
      <c r="AC1196" s="76"/>
      <c r="AD1196" s="76"/>
    </row>
    <row r="1197" ht="22.5" hidden="1" customHeight="1">
      <c r="A1197" s="28"/>
      <c r="B1197" s="77" t="str">
        <f>VLOOKUP(A1197,'2025'!C:D,2)</f>
        <v>#N/A</v>
      </c>
      <c r="C1197" s="31"/>
      <c r="D1197" s="31"/>
      <c r="E1197" s="31"/>
      <c r="F1197" s="31"/>
      <c r="G1197" s="31"/>
      <c r="H1197" s="31"/>
      <c r="I1197" s="31"/>
      <c r="J1197" s="31"/>
      <c r="K1197" s="31"/>
      <c r="L1197" s="31"/>
      <c r="M1197" s="31"/>
      <c r="N1197" s="31"/>
      <c r="O1197" s="31"/>
      <c r="P1197" s="31"/>
      <c r="Q1197" s="31"/>
      <c r="R1197" s="31"/>
      <c r="S1197" s="31"/>
      <c r="T1197" s="31"/>
      <c r="U1197" s="76"/>
      <c r="V1197" s="76"/>
      <c r="W1197" s="76"/>
      <c r="X1197" s="76"/>
      <c r="Y1197" s="76"/>
      <c r="Z1197" s="76"/>
      <c r="AA1197" s="76"/>
      <c r="AB1197" s="76"/>
      <c r="AC1197" s="76"/>
      <c r="AD1197" s="76"/>
    </row>
    <row r="1198" ht="22.5" hidden="1" customHeight="1">
      <c r="A1198" s="28"/>
      <c r="B1198" s="77" t="str">
        <f>VLOOKUP(A1198,'2025'!C:D,2)</f>
        <v>#N/A</v>
      </c>
      <c r="C1198" s="31"/>
      <c r="D1198" s="31"/>
      <c r="E1198" s="31"/>
      <c r="F1198" s="31"/>
      <c r="G1198" s="31"/>
      <c r="H1198" s="31"/>
      <c r="I1198" s="31"/>
      <c r="J1198" s="31"/>
      <c r="K1198" s="31"/>
      <c r="L1198" s="31"/>
      <c r="M1198" s="31"/>
      <c r="N1198" s="31"/>
      <c r="O1198" s="31"/>
      <c r="P1198" s="31"/>
      <c r="Q1198" s="31"/>
      <c r="R1198" s="31"/>
      <c r="S1198" s="31"/>
      <c r="T1198" s="31"/>
      <c r="U1198" s="76"/>
      <c r="V1198" s="76"/>
      <c r="W1198" s="76"/>
      <c r="X1198" s="76"/>
      <c r="Y1198" s="76"/>
      <c r="Z1198" s="76"/>
      <c r="AA1198" s="76"/>
      <c r="AB1198" s="76"/>
      <c r="AC1198" s="76"/>
      <c r="AD1198" s="76"/>
    </row>
    <row r="1199" ht="22.5" hidden="1" customHeight="1">
      <c r="A1199" s="28"/>
      <c r="B1199" s="77" t="str">
        <f>VLOOKUP(A1199,'2025'!C:D,2)</f>
        <v>#N/A</v>
      </c>
      <c r="C1199" s="31"/>
      <c r="D1199" s="31"/>
      <c r="E1199" s="31"/>
      <c r="F1199" s="31"/>
      <c r="G1199" s="31"/>
      <c r="H1199" s="31"/>
      <c r="I1199" s="31"/>
      <c r="J1199" s="31"/>
      <c r="K1199" s="31"/>
      <c r="L1199" s="31"/>
      <c r="M1199" s="31"/>
      <c r="N1199" s="31"/>
      <c r="O1199" s="31"/>
      <c r="P1199" s="31"/>
      <c r="Q1199" s="31"/>
      <c r="R1199" s="31"/>
      <c r="S1199" s="31"/>
      <c r="T1199" s="31"/>
      <c r="U1199" s="76"/>
      <c r="V1199" s="76"/>
      <c r="W1199" s="76"/>
      <c r="X1199" s="76"/>
      <c r="Y1199" s="76"/>
      <c r="Z1199" s="76"/>
      <c r="AA1199" s="76"/>
      <c r="AB1199" s="76"/>
      <c r="AC1199" s="76"/>
      <c r="AD1199" s="76"/>
    </row>
    <row r="1200" ht="22.5" hidden="1" customHeight="1">
      <c r="A1200" s="28"/>
      <c r="B1200" s="77" t="str">
        <f>VLOOKUP(A1200,'2025'!C:D,2)</f>
        <v>#N/A</v>
      </c>
      <c r="C1200" s="31"/>
      <c r="D1200" s="31"/>
      <c r="E1200" s="31"/>
      <c r="F1200" s="31"/>
      <c r="G1200" s="31"/>
      <c r="H1200" s="31"/>
      <c r="I1200" s="31"/>
      <c r="J1200" s="31"/>
      <c r="K1200" s="31"/>
      <c r="L1200" s="31"/>
      <c r="M1200" s="31"/>
      <c r="N1200" s="31"/>
      <c r="O1200" s="31"/>
      <c r="P1200" s="31"/>
      <c r="Q1200" s="31"/>
      <c r="R1200" s="31"/>
      <c r="S1200" s="31"/>
      <c r="T1200" s="31"/>
      <c r="U1200" s="76"/>
      <c r="V1200" s="76"/>
      <c r="W1200" s="76"/>
      <c r="X1200" s="76"/>
      <c r="Y1200" s="76"/>
      <c r="Z1200" s="76"/>
      <c r="AA1200" s="76"/>
      <c r="AB1200" s="76"/>
      <c r="AC1200" s="76"/>
      <c r="AD1200" s="76"/>
    </row>
    <row r="1201" ht="22.5" hidden="1" customHeight="1">
      <c r="A1201" s="28"/>
      <c r="B1201" s="77" t="str">
        <f>VLOOKUP(A1201,'2025'!C:D,2)</f>
        <v>#N/A</v>
      </c>
      <c r="C1201" s="31"/>
      <c r="D1201" s="31"/>
      <c r="E1201" s="31"/>
      <c r="F1201" s="31"/>
      <c r="G1201" s="31"/>
      <c r="H1201" s="31"/>
      <c r="I1201" s="31"/>
      <c r="J1201" s="31"/>
      <c r="K1201" s="31"/>
      <c r="L1201" s="31"/>
      <c r="M1201" s="31"/>
      <c r="N1201" s="31"/>
      <c r="O1201" s="31"/>
      <c r="P1201" s="31"/>
      <c r="Q1201" s="31"/>
      <c r="R1201" s="31"/>
      <c r="S1201" s="31"/>
      <c r="T1201" s="31"/>
      <c r="U1201" s="76"/>
      <c r="V1201" s="76"/>
      <c r="W1201" s="76"/>
      <c r="X1201" s="76"/>
      <c r="Y1201" s="76"/>
      <c r="Z1201" s="76"/>
      <c r="AA1201" s="76"/>
      <c r="AB1201" s="76"/>
      <c r="AC1201" s="76"/>
      <c r="AD1201" s="76"/>
    </row>
    <row r="1202" ht="22.5" hidden="1" customHeight="1">
      <c r="A1202" s="28"/>
      <c r="B1202" s="77" t="str">
        <f>VLOOKUP(A1202,'2025'!C:D,2)</f>
        <v>#N/A</v>
      </c>
      <c r="C1202" s="31"/>
      <c r="D1202" s="31"/>
      <c r="E1202" s="31"/>
      <c r="F1202" s="31"/>
      <c r="G1202" s="31"/>
      <c r="H1202" s="31"/>
      <c r="I1202" s="31"/>
      <c r="J1202" s="31"/>
      <c r="K1202" s="31"/>
      <c r="L1202" s="31"/>
      <c r="M1202" s="31"/>
      <c r="N1202" s="31"/>
      <c r="O1202" s="31"/>
      <c r="P1202" s="31"/>
      <c r="Q1202" s="31"/>
      <c r="R1202" s="31"/>
      <c r="S1202" s="31"/>
      <c r="T1202" s="31"/>
      <c r="U1202" s="76"/>
      <c r="V1202" s="76"/>
      <c r="W1202" s="76"/>
      <c r="X1202" s="76"/>
      <c r="Y1202" s="76"/>
      <c r="Z1202" s="76"/>
      <c r="AA1202" s="76"/>
      <c r="AB1202" s="76"/>
      <c r="AC1202" s="76"/>
      <c r="AD1202" s="76"/>
    </row>
    <row r="1203" ht="22.5" hidden="1" customHeight="1">
      <c r="A1203" s="28"/>
      <c r="B1203" s="77" t="str">
        <f>VLOOKUP(A1203,'2025'!C:D,2)</f>
        <v>#N/A</v>
      </c>
      <c r="C1203" s="31"/>
      <c r="D1203" s="31"/>
      <c r="E1203" s="31"/>
      <c r="F1203" s="31"/>
      <c r="G1203" s="31"/>
      <c r="H1203" s="31"/>
      <c r="I1203" s="31"/>
      <c r="J1203" s="31"/>
      <c r="K1203" s="31"/>
      <c r="L1203" s="31"/>
      <c r="M1203" s="31"/>
      <c r="N1203" s="31"/>
      <c r="O1203" s="31"/>
      <c r="P1203" s="31"/>
      <c r="Q1203" s="31"/>
      <c r="R1203" s="31"/>
      <c r="S1203" s="31"/>
      <c r="T1203" s="31"/>
      <c r="U1203" s="76"/>
      <c r="V1203" s="76"/>
      <c r="W1203" s="76"/>
      <c r="X1203" s="76"/>
      <c r="Y1203" s="76"/>
      <c r="Z1203" s="76"/>
      <c r="AA1203" s="76"/>
      <c r="AB1203" s="76"/>
      <c r="AC1203" s="76"/>
      <c r="AD1203" s="76"/>
    </row>
    <row r="1204" ht="22.5" hidden="1" customHeight="1">
      <c r="A1204" s="28"/>
      <c r="B1204" s="77" t="str">
        <f>VLOOKUP(A1204,'2025'!C:D,2)</f>
        <v>#N/A</v>
      </c>
      <c r="C1204" s="31"/>
      <c r="D1204" s="31"/>
      <c r="E1204" s="31"/>
      <c r="F1204" s="31"/>
      <c r="G1204" s="31"/>
      <c r="H1204" s="31"/>
      <c r="I1204" s="31"/>
      <c r="J1204" s="31"/>
      <c r="K1204" s="31"/>
      <c r="L1204" s="31"/>
      <c r="M1204" s="31"/>
      <c r="N1204" s="31"/>
      <c r="O1204" s="31"/>
      <c r="P1204" s="31"/>
      <c r="Q1204" s="31"/>
      <c r="R1204" s="31"/>
      <c r="S1204" s="31"/>
      <c r="T1204" s="31"/>
      <c r="U1204" s="76"/>
      <c r="V1204" s="76"/>
      <c r="W1204" s="76"/>
      <c r="X1204" s="76"/>
      <c r="Y1204" s="76"/>
      <c r="Z1204" s="76"/>
      <c r="AA1204" s="76"/>
      <c r="AB1204" s="76"/>
      <c r="AC1204" s="76"/>
      <c r="AD1204" s="76"/>
    </row>
    <row r="1205" ht="22.5" hidden="1" customHeight="1">
      <c r="A1205" s="28"/>
      <c r="B1205" s="77" t="str">
        <f>VLOOKUP(A1205,'2025'!C:D,2)</f>
        <v>#N/A</v>
      </c>
      <c r="C1205" s="31"/>
      <c r="D1205" s="31"/>
      <c r="E1205" s="31"/>
      <c r="F1205" s="31"/>
      <c r="G1205" s="31"/>
      <c r="H1205" s="31"/>
      <c r="I1205" s="31"/>
      <c r="J1205" s="31"/>
      <c r="K1205" s="31"/>
      <c r="L1205" s="31"/>
      <c r="M1205" s="31"/>
      <c r="N1205" s="31"/>
      <c r="O1205" s="31"/>
      <c r="P1205" s="31"/>
      <c r="Q1205" s="31"/>
      <c r="R1205" s="31"/>
      <c r="S1205" s="31"/>
      <c r="T1205" s="31"/>
      <c r="U1205" s="76"/>
      <c r="V1205" s="76"/>
      <c r="W1205" s="76"/>
      <c r="X1205" s="76"/>
      <c r="Y1205" s="76"/>
      <c r="Z1205" s="76"/>
      <c r="AA1205" s="76"/>
      <c r="AB1205" s="76"/>
      <c r="AC1205" s="76"/>
      <c r="AD1205" s="76"/>
    </row>
    <row r="1206" ht="22.5" hidden="1" customHeight="1">
      <c r="A1206" s="28"/>
      <c r="B1206" s="77" t="str">
        <f>VLOOKUP(A1206,'2025'!C:D,2)</f>
        <v>#N/A</v>
      </c>
      <c r="C1206" s="31"/>
      <c r="D1206" s="31"/>
      <c r="E1206" s="31"/>
      <c r="F1206" s="31"/>
      <c r="G1206" s="31"/>
      <c r="H1206" s="31"/>
      <c r="I1206" s="31"/>
      <c r="J1206" s="31"/>
      <c r="K1206" s="31"/>
      <c r="L1206" s="31"/>
      <c r="M1206" s="31"/>
      <c r="N1206" s="31"/>
      <c r="O1206" s="31"/>
      <c r="P1206" s="31"/>
      <c r="Q1206" s="31"/>
      <c r="R1206" s="31"/>
      <c r="S1206" s="31"/>
      <c r="T1206" s="31"/>
      <c r="U1206" s="76"/>
      <c r="V1206" s="76"/>
      <c r="W1206" s="76"/>
      <c r="X1206" s="76"/>
      <c r="Y1206" s="76"/>
      <c r="Z1206" s="76"/>
      <c r="AA1206" s="76"/>
      <c r="AB1206" s="76"/>
      <c r="AC1206" s="76"/>
      <c r="AD1206" s="76"/>
    </row>
    <row r="1207" ht="22.5" hidden="1" customHeight="1">
      <c r="A1207" s="28"/>
      <c r="B1207" s="77" t="str">
        <f>VLOOKUP(A1207,'2025'!C:D,2)</f>
        <v>#N/A</v>
      </c>
      <c r="C1207" s="31"/>
      <c r="D1207" s="31"/>
      <c r="E1207" s="31"/>
      <c r="F1207" s="31"/>
      <c r="G1207" s="31"/>
      <c r="H1207" s="31"/>
      <c r="I1207" s="31"/>
      <c r="J1207" s="31"/>
      <c r="K1207" s="31"/>
      <c r="L1207" s="31"/>
      <c r="M1207" s="31"/>
      <c r="N1207" s="31"/>
      <c r="O1207" s="31"/>
      <c r="P1207" s="31"/>
      <c r="Q1207" s="31"/>
      <c r="R1207" s="31"/>
      <c r="S1207" s="31"/>
      <c r="T1207" s="31"/>
      <c r="U1207" s="76"/>
      <c r="V1207" s="76"/>
      <c r="W1207" s="76"/>
      <c r="X1207" s="76"/>
      <c r="Y1207" s="76"/>
      <c r="Z1207" s="76"/>
      <c r="AA1207" s="76"/>
      <c r="AB1207" s="76"/>
      <c r="AC1207" s="76"/>
      <c r="AD1207" s="76"/>
    </row>
    <row r="1208" ht="22.5" hidden="1" customHeight="1">
      <c r="A1208" s="28"/>
      <c r="B1208" s="77" t="str">
        <f>VLOOKUP(A1208,'2025'!C:D,2)</f>
        <v>#N/A</v>
      </c>
      <c r="C1208" s="31"/>
      <c r="D1208" s="31"/>
      <c r="E1208" s="31"/>
      <c r="F1208" s="31"/>
      <c r="G1208" s="31"/>
      <c r="H1208" s="31"/>
      <c r="I1208" s="31"/>
      <c r="J1208" s="31"/>
      <c r="K1208" s="31"/>
      <c r="L1208" s="31"/>
      <c r="M1208" s="31"/>
      <c r="N1208" s="31"/>
      <c r="O1208" s="31"/>
      <c r="P1208" s="31"/>
      <c r="Q1208" s="31"/>
      <c r="R1208" s="31"/>
      <c r="S1208" s="31"/>
      <c r="T1208" s="31"/>
      <c r="U1208" s="76"/>
      <c r="V1208" s="76"/>
      <c r="W1208" s="76"/>
      <c r="X1208" s="76"/>
      <c r="Y1208" s="76"/>
      <c r="Z1208" s="76"/>
      <c r="AA1208" s="76"/>
      <c r="AB1208" s="76"/>
      <c r="AC1208" s="76"/>
      <c r="AD1208" s="76"/>
    </row>
    <row r="1209" ht="22.5" hidden="1" customHeight="1">
      <c r="A1209" s="28"/>
      <c r="B1209" s="77" t="str">
        <f>VLOOKUP(A1209,'2025'!C:D,2)</f>
        <v>#N/A</v>
      </c>
      <c r="C1209" s="31"/>
      <c r="D1209" s="31"/>
      <c r="E1209" s="31"/>
      <c r="F1209" s="31"/>
      <c r="G1209" s="31"/>
      <c r="H1209" s="31"/>
      <c r="I1209" s="31"/>
      <c r="J1209" s="31"/>
      <c r="K1209" s="31"/>
      <c r="L1209" s="31"/>
      <c r="M1209" s="31"/>
      <c r="N1209" s="31"/>
      <c r="O1209" s="31"/>
      <c r="P1209" s="31"/>
      <c r="Q1209" s="31"/>
      <c r="R1209" s="31"/>
      <c r="S1209" s="31"/>
      <c r="T1209" s="31"/>
      <c r="U1209" s="76"/>
      <c r="V1209" s="76"/>
      <c r="W1209" s="76"/>
      <c r="X1209" s="76"/>
      <c r="Y1209" s="76"/>
      <c r="Z1209" s="76"/>
      <c r="AA1209" s="76"/>
      <c r="AB1209" s="76"/>
      <c r="AC1209" s="76"/>
      <c r="AD1209" s="76"/>
    </row>
    <row r="1210" ht="22.5" hidden="1" customHeight="1">
      <c r="A1210" s="28"/>
      <c r="B1210" s="77" t="str">
        <f>VLOOKUP(A1210,'2025'!C:D,2)</f>
        <v>#N/A</v>
      </c>
      <c r="C1210" s="31"/>
      <c r="D1210" s="31"/>
      <c r="E1210" s="31"/>
      <c r="F1210" s="31"/>
      <c r="G1210" s="31"/>
      <c r="H1210" s="31"/>
      <c r="I1210" s="31"/>
      <c r="J1210" s="31"/>
      <c r="K1210" s="31"/>
      <c r="L1210" s="31"/>
      <c r="M1210" s="31"/>
      <c r="N1210" s="31"/>
      <c r="O1210" s="31"/>
      <c r="P1210" s="31"/>
      <c r="Q1210" s="31"/>
      <c r="R1210" s="31"/>
      <c r="S1210" s="31"/>
      <c r="T1210" s="31"/>
      <c r="U1210" s="76"/>
      <c r="V1210" s="76"/>
      <c r="W1210" s="76"/>
      <c r="X1210" s="76"/>
      <c r="Y1210" s="76"/>
      <c r="Z1210" s="76"/>
      <c r="AA1210" s="76"/>
      <c r="AB1210" s="76"/>
      <c r="AC1210" s="76"/>
      <c r="AD1210" s="76"/>
    </row>
    <row r="1211" ht="22.5" hidden="1" customHeight="1">
      <c r="A1211" s="28"/>
      <c r="B1211" s="77" t="str">
        <f>VLOOKUP(A1211,'2025'!C:D,2)</f>
        <v>#N/A</v>
      </c>
      <c r="C1211" s="31"/>
      <c r="D1211" s="31"/>
      <c r="E1211" s="31"/>
      <c r="F1211" s="31"/>
      <c r="G1211" s="31"/>
      <c r="H1211" s="31"/>
      <c r="I1211" s="31"/>
      <c r="J1211" s="31"/>
      <c r="K1211" s="31"/>
      <c r="L1211" s="31"/>
      <c r="M1211" s="31"/>
      <c r="N1211" s="31"/>
      <c r="O1211" s="31"/>
      <c r="P1211" s="31"/>
      <c r="Q1211" s="31"/>
      <c r="R1211" s="31"/>
      <c r="S1211" s="31"/>
      <c r="T1211" s="31"/>
      <c r="U1211" s="76"/>
      <c r="V1211" s="76"/>
      <c r="W1211" s="76"/>
      <c r="X1211" s="76"/>
      <c r="Y1211" s="76"/>
      <c r="Z1211" s="76"/>
      <c r="AA1211" s="76"/>
      <c r="AB1211" s="76"/>
      <c r="AC1211" s="76"/>
      <c r="AD1211" s="76"/>
    </row>
    <row r="1212" ht="22.5" hidden="1" customHeight="1">
      <c r="A1212" s="28"/>
      <c r="B1212" s="77" t="str">
        <f>VLOOKUP(A1212,'2025'!C:D,2)</f>
        <v>#N/A</v>
      </c>
      <c r="C1212" s="31"/>
      <c r="D1212" s="31"/>
      <c r="E1212" s="31"/>
      <c r="F1212" s="31"/>
      <c r="G1212" s="31"/>
      <c r="H1212" s="31"/>
      <c r="I1212" s="31"/>
      <c r="J1212" s="31"/>
      <c r="K1212" s="31"/>
      <c r="L1212" s="31"/>
      <c r="M1212" s="31"/>
      <c r="N1212" s="31"/>
      <c r="O1212" s="31"/>
      <c r="P1212" s="31"/>
      <c r="Q1212" s="31"/>
      <c r="R1212" s="31"/>
      <c r="S1212" s="31"/>
      <c r="T1212" s="31"/>
      <c r="U1212" s="76"/>
      <c r="V1212" s="76"/>
      <c r="W1212" s="76"/>
      <c r="X1212" s="76"/>
      <c r="Y1212" s="76"/>
      <c r="Z1212" s="76"/>
      <c r="AA1212" s="76"/>
      <c r="AB1212" s="76"/>
      <c r="AC1212" s="76"/>
      <c r="AD1212" s="76"/>
    </row>
    <row r="1213" ht="22.5" hidden="1" customHeight="1">
      <c r="A1213" s="28"/>
      <c r="B1213" s="77" t="str">
        <f>VLOOKUP(A1213,'2025'!C:D,2)</f>
        <v>#N/A</v>
      </c>
      <c r="C1213" s="31"/>
      <c r="D1213" s="31"/>
      <c r="E1213" s="31"/>
      <c r="F1213" s="31"/>
      <c r="G1213" s="31"/>
      <c r="H1213" s="31"/>
      <c r="I1213" s="31"/>
      <c r="J1213" s="31"/>
      <c r="K1213" s="31"/>
      <c r="L1213" s="31"/>
      <c r="M1213" s="31"/>
      <c r="N1213" s="31"/>
      <c r="O1213" s="31"/>
      <c r="P1213" s="31"/>
      <c r="Q1213" s="31"/>
      <c r="R1213" s="31"/>
      <c r="S1213" s="31"/>
      <c r="T1213" s="31"/>
      <c r="U1213" s="76"/>
      <c r="V1213" s="76"/>
      <c r="W1213" s="76"/>
      <c r="X1213" s="76"/>
      <c r="Y1213" s="76"/>
      <c r="Z1213" s="76"/>
      <c r="AA1213" s="76"/>
      <c r="AB1213" s="76"/>
      <c r="AC1213" s="76"/>
      <c r="AD1213" s="76"/>
    </row>
    <row r="1214" ht="22.5" hidden="1" customHeight="1">
      <c r="A1214" s="28"/>
      <c r="B1214" s="77" t="str">
        <f>VLOOKUP(A1214,'2025'!C:D,2)</f>
        <v>#N/A</v>
      </c>
      <c r="C1214" s="31"/>
      <c r="D1214" s="31"/>
      <c r="E1214" s="31"/>
      <c r="F1214" s="31"/>
      <c r="G1214" s="31"/>
      <c r="H1214" s="31"/>
      <c r="I1214" s="31"/>
      <c r="J1214" s="31"/>
      <c r="K1214" s="31"/>
      <c r="L1214" s="31"/>
      <c r="M1214" s="31"/>
      <c r="N1214" s="31"/>
      <c r="O1214" s="31"/>
      <c r="P1214" s="31"/>
      <c r="Q1214" s="31"/>
      <c r="R1214" s="31"/>
      <c r="S1214" s="31"/>
      <c r="T1214" s="31"/>
      <c r="U1214" s="76"/>
      <c r="V1214" s="76"/>
      <c r="W1214" s="76"/>
      <c r="X1214" s="76"/>
      <c r="Y1214" s="76"/>
      <c r="Z1214" s="76"/>
      <c r="AA1214" s="76"/>
      <c r="AB1214" s="76"/>
      <c r="AC1214" s="76"/>
      <c r="AD1214" s="76"/>
    </row>
    <row r="1215" ht="22.5" hidden="1" customHeight="1">
      <c r="A1215" s="28"/>
      <c r="B1215" s="77" t="str">
        <f>VLOOKUP(A1215,'2025'!C:D,2)</f>
        <v>#N/A</v>
      </c>
      <c r="C1215" s="31"/>
      <c r="D1215" s="31"/>
      <c r="E1215" s="31"/>
      <c r="F1215" s="31"/>
      <c r="G1215" s="31"/>
      <c r="H1215" s="31"/>
      <c r="I1215" s="31"/>
      <c r="J1215" s="31"/>
      <c r="K1215" s="31"/>
      <c r="L1215" s="31"/>
      <c r="M1215" s="31"/>
      <c r="N1215" s="31"/>
      <c r="O1215" s="31"/>
      <c r="P1215" s="31"/>
      <c r="Q1215" s="31"/>
      <c r="R1215" s="31"/>
      <c r="S1215" s="31"/>
      <c r="T1215" s="31"/>
      <c r="U1215" s="76"/>
      <c r="V1215" s="76"/>
      <c r="W1215" s="76"/>
      <c r="X1215" s="76"/>
      <c r="Y1215" s="76"/>
      <c r="Z1215" s="76"/>
      <c r="AA1215" s="76"/>
      <c r="AB1215" s="76"/>
      <c r="AC1215" s="76"/>
      <c r="AD1215" s="76"/>
    </row>
    <row r="1216" ht="22.5" hidden="1" customHeight="1">
      <c r="A1216" s="28"/>
      <c r="B1216" s="77" t="str">
        <f>VLOOKUP(A1216,'2025'!C:D,2)</f>
        <v>#N/A</v>
      </c>
      <c r="C1216" s="31"/>
      <c r="D1216" s="31"/>
      <c r="E1216" s="31"/>
      <c r="F1216" s="31"/>
      <c r="G1216" s="31"/>
      <c r="H1216" s="31"/>
      <c r="I1216" s="31"/>
      <c r="J1216" s="31"/>
      <c r="K1216" s="31"/>
      <c r="L1216" s="31"/>
      <c r="M1216" s="31"/>
      <c r="N1216" s="31"/>
      <c r="O1216" s="31"/>
      <c r="P1216" s="31"/>
      <c r="Q1216" s="31"/>
      <c r="R1216" s="31"/>
      <c r="S1216" s="31"/>
      <c r="T1216" s="31"/>
      <c r="U1216" s="76"/>
      <c r="V1216" s="76"/>
      <c r="W1216" s="76"/>
      <c r="X1216" s="76"/>
      <c r="Y1216" s="76"/>
      <c r="Z1216" s="76"/>
      <c r="AA1216" s="76"/>
      <c r="AB1216" s="76"/>
      <c r="AC1216" s="76"/>
      <c r="AD1216" s="76"/>
    </row>
    <row r="1217" ht="22.5" hidden="1" customHeight="1">
      <c r="A1217" s="28"/>
      <c r="B1217" s="77" t="str">
        <f>VLOOKUP(A1217,'2025'!C:D,2)</f>
        <v>#N/A</v>
      </c>
      <c r="C1217" s="31"/>
      <c r="D1217" s="31"/>
      <c r="E1217" s="31"/>
      <c r="F1217" s="31"/>
      <c r="G1217" s="31"/>
      <c r="H1217" s="31"/>
      <c r="I1217" s="31"/>
      <c r="J1217" s="31"/>
      <c r="K1217" s="31"/>
      <c r="L1217" s="31"/>
      <c r="M1217" s="31"/>
      <c r="N1217" s="31"/>
      <c r="O1217" s="31"/>
      <c r="P1217" s="31"/>
      <c r="Q1217" s="31"/>
      <c r="R1217" s="31"/>
      <c r="S1217" s="31"/>
      <c r="T1217" s="31"/>
      <c r="U1217" s="76"/>
      <c r="V1217" s="76"/>
      <c r="W1217" s="76"/>
      <c r="X1217" s="76"/>
      <c r="Y1217" s="76"/>
      <c r="Z1217" s="76"/>
      <c r="AA1217" s="76"/>
      <c r="AB1217" s="76"/>
      <c r="AC1217" s="76"/>
      <c r="AD1217" s="76"/>
    </row>
    <row r="1218" ht="22.5" hidden="1" customHeight="1">
      <c r="A1218" s="28"/>
      <c r="B1218" s="77" t="str">
        <f>VLOOKUP(A1218,'2025'!C:D,2)</f>
        <v>#N/A</v>
      </c>
      <c r="C1218" s="31"/>
      <c r="D1218" s="31"/>
      <c r="E1218" s="31"/>
      <c r="F1218" s="31"/>
      <c r="G1218" s="31"/>
      <c r="H1218" s="31"/>
      <c r="I1218" s="31"/>
      <c r="J1218" s="31"/>
      <c r="K1218" s="31"/>
      <c r="L1218" s="31"/>
      <c r="M1218" s="31"/>
      <c r="N1218" s="31"/>
      <c r="O1218" s="31"/>
      <c r="P1218" s="31"/>
      <c r="Q1218" s="31"/>
      <c r="R1218" s="31"/>
      <c r="S1218" s="31"/>
      <c r="T1218" s="31"/>
      <c r="U1218" s="76"/>
      <c r="V1218" s="76"/>
      <c r="W1218" s="76"/>
      <c r="X1218" s="76"/>
      <c r="Y1218" s="76"/>
      <c r="Z1218" s="76"/>
      <c r="AA1218" s="76"/>
      <c r="AB1218" s="76"/>
      <c r="AC1218" s="76"/>
      <c r="AD1218" s="76"/>
    </row>
    <row r="1219" ht="22.5" hidden="1" customHeight="1">
      <c r="A1219" s="28"/>
      <c r="B1219" s="77" t="str">
        <f>VLOOKUP(A1219,'2025'!C:D,2)</f>
        <v>#N/A</v>
      </c>
      <c r="C1219" s="31"/>
      <c r="D1219" s="31"/>
      <c r="E1219" s="31"/>
      <c r="F1219" s="31"/>
      <c r="G1219" s="31"/>
      <c r="H1219" s="31"/>
      <c r="I1219" s="31"/>
      <c r="J1219" s="31"/>
      <c r="K1219" s="31"/>
      <c r="L1219" s="31"/>
      <c r="M1219" s="31"/>
      <c r="N1219" s="31"/>
      <c r="O1219" s="31"/>
      <c r="P1219" s="31"/>
      <c r="Q1219" s="31"/>
      <c r="R1219" s="31"/>
      <c r="S1219" s="31"/>
      <c r="T1219" s="31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</row>
    <row r="1220" ht="22.5" hidden="1" customHeight="1">
      <c r="A1220" s="28"/>
      <c r="B1220" s="77" t="str">
        <f>VLOOKUP(A1220,'2025'!C:D,2)</f>
        <v>#N/A</v>
      </c>
      <c r="C1220" s="31"/>
      <c r="D1220" s="31"/>
      <c r="E1220" s="31"/>
      <c r="F1220" s="31"/>
      <c r="G1220" s="31"/>
      <c r="H1220" s="31"/>
      <c r="I1220" s="31"/>
      <c r="J1220" s="31"/>
      <c r="K1220" s="31"/>
      <c r="L1220" s="31"/>
      <c r="M1220" s="31"/>
      <c r="N1220" s="31"/>
      <c r="O1220" s="31"/>
      <c r="P1220" s="31"/>
      <c r="Q1220" s="31"/>
      <c r="R1220" s="31"/>
      <c r="S1220" s="31"/>
      <c r="T1220" s="31"/>
      <c r="U1220" s="76"/>
      <c r="V1220" s="76"/>
      <c r="W1220" s="76"/>
      <c r="X1220" s="76"/>
      <c r="Y1220" s="76"/>
      <c r="Z1220" s="76"/>
      <c r="AA1220" s="76"/>
      <c r="AB1220" s="76"/>
      <c r="AC1220" s="76"/>
      <c r="AD1220" s="76"/>
    </row>
    <row r="1221" ht="22.5" hidden="1" customHeight="1">
      <c r="A1221" s="28"/>
      <c r="B1221" s="77" t="str">
        <f>VLOOKUP(A1221,'2025'!C:D,2)</f>
        <v>#N/A</v>
      </c>
      <c r="C1221" s="31"/>
      <c r="D1221" s="31"/>
      <c r="E1221" s="31"/>
      <c r="F1221" s="31"/>
      <c r="G1221" s="31"/>
      <c r="H1221" s="31"/>
      <c r="I1221" s="31"/>
      <c r="J1221" s="31"/>
      <c r="K1221" s="31"/>
      <c r="L1221" s="31"/>
      <c r="M1221" s="31"/>
      <c r="N1221" s="31"/>
      <c r="O1221" s="31"/>
      <c r="P1221" s="31"/>
      <c r="Q1221" s="31"/>
      <c r="R1221" s="31"/>
      <c r="S1221" s="31"/>
      <c r="T1221" s="31"/>
      <c r="U1221" s="76"/>
      <c r="V1221" s="76"/>
      <c r="W1221" s="76"/>
      <c r="X1221" s="76"/>
      <c r="Y1221" s="76"/>
      <c r="Z1221" s="76"/>
      <c r="AA1221" s="76"/>
      <c r="AB1221" s="76"/>
      <c r="AC1221" s="76"/>
      <c r="AD1221" s="76"/>
    </row>
    <row r="1222" ht="22.5" hidden="1" customHeight="1">
      <c r="A1222" s="28"/>
      <c r="B1222" s="77" t="str">
        <f>VLOOKUP(A1222,'2025'!C:D,2)</f>
        <v>#N/A</v>
      </c>
      <c r="C1222" s="31"/>
      <c r="D1222" s="31"/>
      <c r="E1222" s="31"/>
      <c r="F1222" s="31"/>
      <c r="G1222" s="31"/>
      <c r="H1222" s="31"/>
      <c r="I1222" s="31"/>
      <c r="J1222" s="31"/>
      <c r="K1222" s="31"/>
      <c r="L1222" s="31"/>
      <c r="M1222" s="31"/>
      <c r="N1222" s="31"/>
      <c r="O1222" s="31"/>
      <c r="P1222" s="31"/>
      <c r="Q1222" s="31"/>
      <c r="R1222" s="31"/>
      <c r="S1222" s="31"/>
      <c r="T1222" s="31"/>
      <c r="U1222" s="76"/>
      <c r="V1222" s="76"/>
      <c r="W1222" s="76"/>
      <c r="X1222" s="76"/>
      <c r="Y1222" s="76"/>
      <c r="Z1222" s="76"/>
      <c r="AA1222" s="76"/>
      <c r="AB1222" s="76"/>
      <c r="AC1222" s="76"/>
      <c r="AD1222" s="76"/>
    </row>
    <row r="1223" ht="22.5" hidden="1" customHeight="1">
      <c r="A1223" s="28"/>
      <c r="B1223" s="77" t="str">
        <f>VLOOKUP(A1223,'2025'!C:D,2)</f>
        <v>#N/A</v>
      </c>
      <c r="C1223" s="31"/>
      <c r="D1223" s="31"/>
      <c r="E1223" s="31"/>
      <c r="F1223" s="31"/>
      <c r="G1223" s="31"/>
      <c r="H1223" s="31"/>
      <c r="I1223" s="31"/>
      <c r="J1223" s="31"/>
      <c r="K1223" s="31"/>
      <c r="L1223" s="31"/>
      <c r="M1223" s="31"/>
      <c r="N1223" s="31"/>
      <c r="O1223" s="31"/>
      <c r="P1223" s="31"/>
      <c r="Q1223" s="31"/>
      <c r="R1223" s="31"/>
      <c r="S1223" s="31"/>
      <c r="T1223" s="31"/>
      <c r="U1223" s="76"/>
      <c r="V1223" s="76"/>
      <c r="W1223" s="76"/>
      <c r="X1223" s="76"/>
      <c r="Y1223" s="76"/>
      <c r="Z1223" s="76"/>
      <c r="AA1223" s="76"/>
      <c r="AB1223" s="76"/>
      <c r="AC1223" s="76"/>
      <c r="AD1223" s="76"/>
    </row>
    <row r="1224" ht="22.5" hidden="1" customHeight="1">
      <c r="A1224" s="28"/>
      <c r="B1224" s="77" t="str">
        <f>VLOOKUP(A1224,'2025'!C:D,2)</f>
        <v>#N/A</v>
      </c>
      <c r="C1224" s="31"/>
      <c r="D1224" s="31"/>
      <c r="E1224" s="31"/>
      <c r="F1224" s="31"/>
      <c r="G1224" s="31"/>
      <c r="H1224" s="31"/>
      <c r="I1224" s="31"/>
      <c r="J1224" s="31"/>
      <c r="K1224" s="31"/>
      <c r="L1224" s="31"/>
      <c r="M1224" s="31"/>
      <c r="N1224" s="31"/>
      <c r="O1224" s="31"/>
      <c r="P1224" s="31"/>
      <c r="Q1224" s="31"/>
      <c r="R1224" s="31"/>
      <c r="S1224" s="31"/>
      <c r="T1224" s="31"/>
      <c r="U1224" s="76"/>
      <c r="V1224" s="76"/>
      <c r="W1224" s="76"/>
      <c r="X1224" s="76"/>
      <c r="Y1224" s="76"/>
      <c r="Z1224" s="76"/>
      <c r="AA1224" s="76"/>
      <c r="AB1224" s="76"/>
      <c r="AC1224" s="76"/>
      <c r="AD1224" s="76"/>
    </row>
    <row r="1225" ht="22.5" hidden="1" customHeight="1">
      <c r="A1225" s="28"/>
      <c r="B1225" s="77" t="str">
        <f>VLOOKUP(A1225,'2025'!C:D,2)</f>
        <v>#N/A</v>
      </c>
      <c r="C1225" s="31"/>
      <c r="D1225" s="31"/>
      <c r="E1225" s="31"/>
      <c r="F1225" s="31"/>
      <c r="G1225" s="31"/>
      <c r="H1225" s="31"/>
      <c r="I1225" s="31"/>
      <c r="J1225" s="31"/>
      <c r="K1225" s="31"/>
      <c r="L1225" s="31"/>
      <c r="M1225" s="31"/>
      <c r="N1225" s="31"/>
      <c r="O1225" s="31"/>
      <c r="P1225" s="31"/>
      <c r="Q1225" s="31"/>
      <c r="R1225" s="31"/>
      <c r="S1225" s="31"/>
      <c r="T1225" s="31"/>
      <c r="U1225" s="76"/>
      <c r="V1225" s="76"/>
      <c r="W1225" s="76"/>
      <c r="X1225" s="76"/>
      <c r="Y1225" s="76"/>
      <c r="Z1225" s="76"/>
      <c r="AA1225" s="76"/>
      <c r="AB1225" s="76"/>
      <c r="AC1225" s="76"/>
      <c r="AD1225" s="76"/>
    </row>
    <row r="1226" ht="22.5" hidden="1" customHeight="1">
      <c r="A1226" s="28"/>
      <c r="B1226" s="77" t="str">
        <f>VLOOKUP(A1226,'2025'!C:D,2)</f>
        <v>#N/A</v>
      </c>
      <c r="C1226" s="31"/>
      <c r="D1226" s="31"/>
      <c r="E1226" s="31"/>
      <c r="F1226" s="31"/>
      <c r="G1226" s="31"/>
      <c r="H1226" s="31"/>
      <c r="I1226" s="31"/>
      <c r="J1226" s="31"/>
      <c r="K1226" s="31"/>
      <c r="L1226" s="31"/>
      <c r="M1226" s="31"/>
      <c r="N1226" s="31"/>
      <c r="O1226" s="31"/>
      <c r="P1226" s="31"/>
      <c r="Q1226" s="31"/>
      <c r="R1226" s="31"/>
      <c r="S1226" s="31"/>
      <c r="T1226" s="31"/>
      <c r="U1226" s="76"/>
      <c r="V1226" s="76"/>
      <c r="W1226" s="76"/>
      <c r="X1226" s="76"/>
      <c r="Y1226" s="76"/>
      <c r="Z1226" s="76"/>
      <c r="AA1226" s="76"/>
      <c r="AB1226" s="76"/>
      <c r="AC1226" s="76"/>
      <c r="AD1226" s="76"/>
    </row>
    <row r="1227" ht="22.5" hidden="1" customHeight="1">
      <c r="A1227" s="28"/>
      <c r="B1227" s="77" t="str">
        <f>VLOOKUP(A1227,'2025'!C:D,2)</f>
        <v>#N/A</v>
      </c>
      <c r="C1227" s="31"/>
      <c r="D1227" s="31"/>
      <c r="E1227" s="31"/>
      <c r="F1227" s="31"/>
      <c r="G1227" s="31"/>
      <c r="H1227" s="31"/>
      <c r="I1227" s="31"/>
      <c r="J1227" s="31"/>
      <c r="K1227" s="31"/>
      <c r="L1227" s="31"/>
      <c r="M1227" s="31"/>
      <c r="N1227" s="31"/>
      <c r="O1227" s="31"/>
      <c r="P1227" s="31"/>
      <c r="Q1227" s="31"/>
      <c r="R1227" s="31"/>
      <c r="S1227" s="31"/>
      <c r="T1227" s="31"/>
      <c r="U1227" s="76"/>
      <c r="V1227" s="76"/>
      <c r="W1227" s="76"/>
      <c r="X1227" s="76"/>
      <c r="Y1227" s="76"/>
      <c r="Z1227" s="76"/>
      <c r="AA1227" s="76"/>
      <c r="AB1227" s="76"/>
      <c r="AC1227" s="76"/>
      <c r="AD1227" s="76"/>
    </row>
    <row r="1228" ht="22.5" hidden="1" customHeight="1">
      <c r="A1228" s="28"/>
      <c r="B1228" s="77" t="str">
        <f>VLOOKUP(A1228,'2025'!C:D,2)</f>
        <v>#N/A</v>
      </c>
      <c r="C1228" s="31"/>
      <c r="D1228" s="31"/>
      <c r="E1228" s="31"/>
      <c r="F1228" s="31"/>
      <c r="G1228" s="31"/>
      <c r="H1228" s="31"/>
      <c r="I1228" s="31"/>
      <c r="J1228" s="31"/>
      <c r="K1228" s="31"/>
      <c r="L1228" s="31"/>
      <c r="M1228" s="31"/>
      <c r="N1228" s="31"/>
      <c r="O1228" s="31"/>
      <c r="P1228" s="31"/>
      <c r="Q1228" s="31"/>
      <c r="R1228" s="31"/>
      <c r="S1228" s="31"/>
      <c r="T1228" s="31"/>
      <c r="U1228" s="76"/>
      <c r="V1228" s="76"/>
      <c r="W1228" s="76"/>
      <c r="X1228" s="76"/>
      <c r="Y1228" s="76"/>
      <c r="Z1228" s="76"/>
      <c r="AA1228" s="76"/>
      <c r="AB1228" s="76"/>
      <c r="AC1228" s="76"/>
      <c r="AD1228" s="76"/>
    </row>
    <row r="1229" ht="22.5" hidden="1" customHeight="1">
      <c r="A1229" s="28"/>
      <c r="B1229" s="77" t="str">
        <f>VLOOKUP(A1229,'2025'!C:D,2)</f>
        <v>#N/A</v>
      </c>
      <c r="C1229" s="31"/>
      <c r="D1229" s="31"/>
      <c r="E1229" s="31"/>
      <c r="F1229" s="31"/>
      <c r="G1229" s="31"/>
      <c r="H1229" s="31"/>
      <c r="I1229" s="31"/>
      <c r="J1229" s="31"/>
      <c r="K1229" s="31"/>
      <c r="L1229" s="31"/>
      <c r="M1229" s="31"/>
      <c r="N1229" s="31"/>
      <c r="O1229" s="31"/>
      <c r="P1229" s="31"/>
      <c r="Q1229" s="31"/>
      <c r="R1229" s="31"/>
      <c r="S1229" s="31"/>
      <c r="T1229" s="31"/>
      <c r="U1229" s="76"/>
      <c r="V1229" s="76"/>
      <c r="W1229" s="76"/>
      <c r="X1229" s="76"/>
      <c r="Y1229" s="76"/>
      <c r="Z1229" s="76"/>
      <c r="AA1229" s="76"/>
      <c r="AB1229" s="76"/>
      <c r="AC1229" s="76"/>
      <c r="AD1229" s="76"/>
    </row>
    <row r="1230" ht="22.5" hidden="1" customHeight="1">
      <c r="A1230" s="28"/>
      <c r="B1230" s="77" t="str">
        <f>VLOOKUP(A1230,'2025'!C:D,2)</f>
        <v>#N/A</v>
      </c>
      <c r="C1230" s="31"/>
      <c r="D1230" s="31"/>
      <c r="E1230" s="31"/>
      <c r="F1230" s="31"/>
      <c r="G1230" s="31"/>
      <c r="H1230" s="31"/>
      <c r="I1230" s="31"/>
      <c r="J1230" s="31"/>
      <c r="K1230" s="31"/>
      <c r="L1230" s="31"/>
      <c r="M1230" s="31"/>
      <c r="N1230" s="31"/>
      <c r="O1230" s="31"/>
      <c r="P1230" s="31"/>
      <c r="Q1230" s="31"/>
      <c r="R1230" s="31"/>
      <c r="S1230" s="31"/>
      <c r="T1230" s="31"/>
      <c r="U1230" s="76"/>
      <c r="V1230" s="76"/>
      <c r="W1230" s="76"/>
      <c r="X1230" s="76"/>
      <c r="Y1230" s="76"/>
      <c r="Z1230" s="76"/>
      <c r="AA1230" s="76"/>
      <c r="AB1230" s="76"/>
      <c r="AC1230" s="76"/>
      <c r="AD1230" s="76"/>
    </row>
    <row r="1231" ht="22.5" hidden="1" customHeight="1">
      <c r="A1231" s="28"/>
      <c r="B1231" s="77" t="str">
        <f>VLOOKUP(A1231,'2025'!C:D,2)</f>
        <v>#N/A</v>
      </c>
      <c r="C1231" s="31"/>
      <c r="D1231" s="31"/>
      <c r="E1231" s="31"/>
      <c r="F1231" s="31"/>
      <c r="G1231" s="31"/>
      <c r="H1231" s="31"/>
      <c r="I1231" s="31"/>
      <c r="J1231" s="31"/>
      <c r="K1231" s="31"/>
      <c r="L1231" s="31"/>
      <c r="M1231" s="31"/>
      <c r="N1231" s="31"/>
      <c r="O1231" s="31"/>
      <c r="P1231" s="31"/>
      <c r="Q1231" s="31"/>
      <c r="R1231" s="31"/>
      <c r="S1231" s="31"/>
      <c r="T1231" s="31"/>
      <c r="U1231" s="76"/>
      <c r="V1231" s="76"/>
      <c r="W1231" s="76"/>
      <c r="X1231" s="76"/>
      <c r="Y1231" s="76"/>
      <c r="Z1231" s="76"/>
      <c r="AA1231" s="76"/>
      <c r="AB1231" s="76"/>
      <c r="AC1231" s="76"/>
      <c r="AD1231" s="76"/>
    </row>
    <row r="1232" ht="22.5" hidden="1" customHeight="1">
      <c r="A1232" s="28"/>
      <c r="B1232" s="77" t="str">
        <f>VLOOKUP(A1232,'2025'!C:D,2)</f>
        <v>#N/A</v>
      </c>
      <c r="C1232" s="31"/>
      <c r="D1232" s="31"/>
      <c r="E1232" s="31"/>
      <c r="F1232" s="31"/>
      <c r="G1232" s="31"/>
      <c r="H1232" s="31"/>
      <c r="I1232" s="31"/>
      <c r="J1232" s="31"/>
      <c r="K1232" s="31"/>
      <c r="L1232" s="31"/>
      <c r="M1232" s="31"/>
      <c r="N1232" s="31"/>
      <c r="O1232" s="31"/>
      <c r="P1232" s="31"/>
      <c r="Q1232" s="31"/>
      <c r="R1232" s="31"/>
      <c r="S1232" s="31"/>
      <c r="T1232" s="31"/>
      <c r="U1232" s="76"/>
      <c r="V1232" s="76"/>
      <c r="W1232" s="76"/>
      <c r="X1232" s="76"/>
      <c r="Y1232" s="76"/>
      <c r="Z1232" s="76"/>
      <c r="AA1232" s="76"/>
      <c r="AB1232" s="76"/>
      <c r="AC1232" s="76"/>
      <c r="AD1232" s="76"/>
    </row>
    <row r="1233" ht="22.5" hidden="1" customHeight="1">
      <c r="A1233" s="28"/>
      <c r="B1233" s="77" t="str">
        <f>VLOOKUP(A1233,'2025'!C:D,2)</f>
        <v>#N/A</v>
      </c>
      <c r="C1233" s="31"/>
      <c r="D1233" s="31"/>
      <c r="E1233" s="31"/>
      <c r="F1233" s="31"/>
      <c r="G1233" s="31"/>
      <c r="H1233" s="31"/>
      <c r="I1233" s="31"/>
      <c r="J1233" s="31"/>
      <c r="K1233" s="31"/>
      <c r="L1233" s="31"/>
      <c r="M1233" s="31"/>
      <c r="N1233" s="31"/>
      <c r="O1233" s="31"/>
      <c r="P1233" s="31"/>
      <c r="Q1233" s="31"/>
      <c r="R1233" s="31"/>
      <c r="S1233" s="31"/>
      <c r="T1233" s="31"/>
      <c r="U1233" s="76"/>
      <c r="V1233" s="76"/>
      <c r="W1233" s="76"/>
      <c r="X1233" s="76"/>
      <c r="Y1233" s="76"/>
      <c r="Z1233" s="76"/>
      <c r="AA1233" s="76"/>
      <c r="AB1233" s="76"/>
      <c r="AC1233" s="76"/>
      <c r="AD1233" s="76"/>
    </row>
    <row r="1234" ht="22.5" hidden="1" customHeight="1">
      <c r="A1234" s="28"/>
      <c r="B1234" s="77" t="str">
        <f>VLOOKUP(A1234,'2025'!C:D,2)</f>
        <v>#N/A</v>
      </c>
      <c r="C1234" s="31"/>
      <c r="D1234" s="31"/>
      <c r="E1234" s="31"/>
      <c r="F1234" s="31"/>
      <c r="G1234" s="31"/>
      <c r="H1234" s="31"/>
      <c r="I1234" s="31"/>
      <c r="J1234" s="31"/>
      <c r="K1234" s="31"/>
      <c r="L1234" s="31"/>
      <c r="M1234" s="31"/>
      <c r="N1234" s="31"/>
      <c r="O1234" s="31"/>
      <c r="P1234" s="31"/>
      <c r="Q1234" s="31"/>
      <c r="R1234" s="31"/>
      <c r="S1234" s="31"/>
      <c r="T1234" s="31"/>
      <c r="U1234" s="76"/>
      <c r="V1234" s="76"/>
      <c r="W1234" s="76"/>
      <c r="X1234" s="76"/>
      <c r="Y1234" s="76"/>
      <c r="Z1234" s="76"/>
      <c r="AA1234" s="76"/>
      <c r="AB1234" s="76"/>
      <c r="AC1234" s="76"/>
      <c r="AD1234" s="76"/>
    </row>
    <row r="1235" ht="22.5" hidden="1" customHeight="1">
      <c r="A1235" s="28"/>
      <c r="B1235" s="77" t="str">
        <f>VLOOKUP(A1235,'2025'!C:D,2)</f>
        <v>#N/A</v>
      </c>
      <c r="C1235" s="31"/>
      <c r="D1235" s="31"/>
      <c r="E1235" s="31"/>
      <c r="F1235" s="31"/>
      <c r="G1235" s="31"/>
      <c r="H1235" s="31"/>
      <c r="I1235" s="31"/>
      <c r="J1235" s="31"/>
      <c r="K1235" s="31"/>
      <c r="L1235" s="31"/>
      <c r="M1235" s="31"/>
      <c r="N1235" s="31"/>
      <c r="O1235" s="31"/>
      <c r="P1235" s="31"/>
      <c r="Q1235" s="31"/>
      <c r="R1235" s="31"/>
      <c r="S1235" s="31"/>
      <c r="T1235" s="31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76"/>
    </row>
    <row r="1236" ht="22.5" hidden="1" customHeight="1">
      <c r="A1236" s="28"/>
      <c r="B1236" s="77" t="str">
        <f>VLOOKUP(A1236,'2025'!C:D,2)</f>
        <v>#N/A</v>
      </c>
      <c r="C1236" s="31"/>
      <c r="D1236" s="31"/>
      <c r="E1236" s="31"/>
      <c r="F1236" s="31"/>
      <c r="G1236" s="31"/>
      <c r="H1236" s="31"/>
      <c r="I1236" s="31"/>
      <c r="J1236" s="31"/>
      <c r="K1236" s="31"/>
      <c r="L1236" s="31"/>
      <c r="M1236" s="31"/>
      <c r="N1236" s="31"/>
      <c r="O1236" s="31"/>
      <c r="P1236" s="31"/>
      <c r="Q1236" s="31"/>
      <c r="R1236" s="31"/>
      <c r="S1236" s="31"/>
      <c r="T1236" s="31"/>
      <c r="U1236" s="76"/>
      <c r="V1236" s="76"/>
      <c r="W1236" s="76"/>
      <c r="X1236" s="76"/>
      <c r="Y1236" s="76"/>
      <c r="Z1236" s="76"/>
      <c r="AA1236" s="76"/>
      <c r="AB1236" s="76"/>
      <c r="AC1236" s="76"/>
      <c r="AD1236" s="76"/>
    </row>
    <row r="1237" ht="22.5" hidden="1" customHeight="1">
      <c r="A1237" s="28"/>
      <c r="B1237" s="77" t="str">
        <f>VLOOKUP(A1237,'2025'!C:D,2)</f>
        <v>#N/A</v>
      </c>
      <c r="C1237" s="31"/>
      <c r="D1237" s="31"/>
      <c r="E1237" s="31"/>
      <c r="F1237" s="31"/>
      <c r="G1237" s="31"/>
      <c r="H1237" s="31"/>
      <c r="I1237" s="31"/>
      <c r="J1237" s="31"/>
      <c r="K1237" s="31"/>
      <c r="L1237" s="31"/>
      <c r="M1237" s="31"/>
      <c r="N1237" s="31"/>
      <c r="O1237" s="31"/>
      <c r="P1237" s="31"/>
      <c r="Q1237" s="31"/>
      <c r="R1237" s="31"/>
      <c r="S1237" s="31"/>
      <c r="T1237" s="31"/>
      <c r="U1237" s="76"/>
      <c r="V1237" s="76"/>
      <c r="W1237" s="76"/>
      <c r="X1237" s="76"/>
      <c r="Y1237" s="76"/>
      <c r="Z1237" s="76"/>
      <c r="AA1237" s="76"/>
      <c r="AB1237" s="76"/>
      <c r="AC1237" s="76"/>
      <c r="AD1237" s="76"/>
    </row>
    <row r="1238" ht="22.5" hidden="1" customHeight="1">
      <c r="A1238" s="28"/>
      <c r="B1238" s="77" t="str">
        <f>VLOOKUP(A1238,'2025'!C:D,2)</f>
        <v>#N/A</v>
      </c>
      <c r="C1238" s="31"/>
      <c r="D1238" s="31"/>
      <c r="E1238" s="31"/>
      <c r="F1238" s="31"/>
      <c r="G1238" s="31"/>
      <c r="H1238" s="31"/>
      <c r="I1238" s="31"/>
      <c r="J1238" s="31"/>
      <c r="K1238" s="31"/>
      <c r="L1238" s="31"/>
      <c r="M1238" s="31"/>
      <c r="N1238" s="31"/>
      <c r="O1238" s="31"/>
      <c r="P1238" s="31"/>
      <c r="Q1238" s="31"/>
      <c r="R1238" s="31"/>
      <c r="S1238" s="31"/>
      <c r="T1238" s="31"/>
      <c r="U1238" s="76"/>
      <c r="V1238" s="76"/>
      <c r="W1238" s="76"/>
      <c r="X1238" s="76"/>
      <c r="Y1238" s="76"/>
      <c r="Z1238" s="76"/>
      <c r="AA1238" s="76"/>
      <c r="AB1238" s="76"/>
      <c r="AC1238" s="76"/>
      <c r="AD1238" s="76"/>
    </row>
    <row r="1239" ht="22.5" hidden="1" customHeight="1">
      <c r="A1239" s="28"/>
      <c r="B1239" s="77" t="str">
        <f>VLOOKUP(A1239,'2025'!C:D,2)</f>
        <v>#N/A</v>
      </c>
      <c r="C1239" s="31"/>
      <c r="D1239" s="31"/>
      <c r="E1239" s="31"/>
      <c r="F1239" s="31"/>
      <c r="G1239" s="31"/>
      <c r="H1239" s="31"/>
      <c r="I1239" s="31"/>
      <c r="J1239" s="31"/>
      <c r="K1239" s="31"/>
      <c r="L1239" s="31"/>
      <c r="M1239" s="31"/>
      <c r="N1239" s="31"/>
      <c r="O1239" s="31"/>
      <c r="P1239" s="31"/>
      <c r="Q1239" s="31"/>
      <c r="R1239" s="31"/>
      <c r="S1239" s="31"/>
      <c r="T1239" s="31"/>
      <c r="U1239" s="76"/>
      <c r="V1239" s="76"/>
      <c r="W1239" s="76"/>
      <c r="X1239" s="76"/>
      <c r="Y1239" s="76"/>
      <c r="Z1239" s="76"/>
      <c r="AA1239" s="76"/>
      <c r="AB1239" s="76"/>
      <c r="AC1239" s="76"/>
      <c r="AD1239" s="76"/>
    </row>
    <row r="1240" ht="22.5" hidden="1" customHeight="1">
      <c r="A1240" s="28"/>
      <c r="B1240" s="77" t="str">
        <f>VLOOKUP(A1240,'2025'!C:D,2)</f>
        <v>#N/A</v>
      </c>
      <c r="C1240" s="31"/>
      <c r="D1240" s="31"/>
      <c r="E1240" s="31"/>
      <c r="F1240" s="31"/>
      <c r="G1240" s="31"/>
      <c r="H1240" s="31"/>
      <c r="I1240" s="31"/>
      <c r="J1240" s="31"/>
      <c r="K1240" s="31"/>
      <c r="L1240" s="31"/>
      <c r="M1240" s="31"/>
      <c r="N1240" s="31"/>
      <c r="O1240" s="31"/>
      <c r="P1240" s="31"/>
      <c r="Q1240" s="31"/>
      <c r="R1240" s="31"/>
      <c r="S1240" s="31"/>
      <c r="T1240" s="31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76"/>
    </row>
    <row r="1241" ht="22.5" hidden="1" customHeight="1">
      <c r="A1241" s="28"/>
      <c r="B1241" s="77" t="str">
        <f>VLOOKUP(A1241,'2025'!C:D,2)</f>
        <v>#N/A</v>
      </c>
      <c r="C1241" s="31"/>
      <c r="D1241" s="31"/>
      <c r="E1241" s="31"/>
      <c r="F1241" s="31"/>
      <c r="G1241" s="31"/>
      <c r="H1241" s="31"/>
      <c r="I1241" s="31"/>
      <c r="J1241" s="31"/>
      <c r="K1241" s="31"/>
      <c r="L1241" s="31"/>
      <c r="M1241" s="31"/>
      <c r="N1241" s="31"/>
      <c r="O1241" s="31"/>
      <c r="P1241" s="31"/>
      <c r="Q1241" s="31"/>
      <c r="R1241" s="31"/>
      <c r="S1241" s="31"/>
      <c r="T1241" s="31"/>
      <c r="U1241" s="76"/>
      <c r="V1241" s="76"/>
      <c r="W1241" s="76"/>
      <c r="X1241" s="76"/>
      <c r="Y1241" s="76"/>
      <c r="Z1241" s="76"/>
      <c r="AA1241" s="76"/>
      <c r="AB1241" s="76"/>
      <c r="AC1241" s="76"/>
      <c r="AD1241" s="76"/>
    </row>
    <row r="1242" ht="22.5" hidden="1" customHeight="1">
      <c r="A1242" s="28"/>
      <c r="B1242" s="77" t="str">
        <f>VLOOKUP(A1242,'2025'!C:D,2)</f>
        <v>#N/A</v>
      </c>
      <c r="C1242" s="31"/>
      <c r="D1242" s="31"/>
      <c r="E1242" s="31"/>
      <c r="F1242" s="31"/>
      <c r="G1242" s="31"/>
      <c r="H1242" s="31"/>
      <c r="I1242" s="31"/>
      <c r="J1242" s="31"/>
      <c r="K1242" s="31"/>
      <c r="L1242" s="31"/>
      <c r="M1242" s="31"/>
      <c r="N1242" s="31"/>
      <c r="O1242" s="31"/>
      <c r="P1242" s="31"/>
      <c r="Q1242" s="31"/>
      <c r="R1242" s="31"/>
      <c r="S1242" s="31"/>
      <c r="T1242" s="31"/>
      <c r="U1242" s="76"/>
      <c r="V1242" s="76"/>
      <c r="W1242" s="76"/>
      <c r="X1242" s="76"/>
      <c r="Y1242" s="76"/>
      <c r="Z1242" s="76"/>
      <c r="AA1242" s="76"/>
      <c r="AB1242" s="76"/>
      <c r="AC1242" s="76"/>
      <c r="AD1242" s="76"/>
    </row>
    <row r="1243" ht="22.5" hidden="1" customHeight="1">
      <c r="A1243" s="28"/>
      <c r="B1243" s="77" t="str">
        <f>VLOOKUP(A1243,'2025'!C:D,2)</f>
        <v>#N/A</v>
      </c>
      <c r="C1243" s="31"/>
      <c r="D1243" s="31"/>
      <c r="E1243" s="31"/>
      <c r="F1243" s="31"/>
      <c r="G1243" s="31"/>
      <c r="H1243" s="31"/>
      <c r="I1243" s="31"/>
      <c r="J1243" s="31"/>
      <c r="K1243" s="31"/>
      <c r="L1243" s="31"/>
      <c r="M1243" s="31"/>
      <c r="N1243" s="31"/>
      <c r="O1243" s="31"/>
      <c r="P1243" s="31"/>
      <c r="Q1243" s="31"/>
      <c r="R1243" s="31"/>
      <c r="S1243" s="31"/>
      <c r="T1243" s="31"/>
      <c r="U1243" s="76"/>
      <c r="V1243" s="76"/>
      <c r="W1243" s="76"/>
      <c r="X1243" s="76"/>
      <c r="Y1243" s="76"/>
      <c r="Z1243" s="76"/>
      <c r="AA1243" s="76"/>
      <c r="AB1243" s="76"/>
      <c r="AC1243" s="76"/>
      <c r="AD1243" s="76"/>
    </row>
    <row r="1244" ht="22.5" hidden="1" customHeight="1">
      <c r="A1244" s="28"/>
      <c r="B1244" s="77" t="str">
        <f>VLOOKUP(A1244,'2025'!C:D,2)</f>
        <v>#N/A</v>
      </c>
      <c r="C1244" s="31"/>
      <c r="D1244" s="31"/>
      <c r="E1244" s="31"/>
      <c r="F1244" s="31"/>
      <c r="G1244" s="31"/>
      <c r="H1244" s="31"/>
      <c r="I1244" s="31"/>
      <c r="J1244" s="31"/>
      <c r="K1244" s="31"/>
      <c r="L1244" s="31"/>
      <c r="M1244" s="31"/>
      <c r="N1244" s="31"/>
      <c r="O1244" s="31"/>
      <c r="P1244" s="31"/>
      <c r="Q1244" s="31"/>
      <c r="R1244" s="31"/>
      <c r="S1244" s="31"/>
      <c r="T1244" s="31"/>
      <c r="U1244" s="76"/>
      <c r="V1244" s="76"/>
      <c r="W1244" s="76"/>
      <c r="X1244" s="76"/>
      <c r="Y1244" s="76"/>
      <c r="Z1244" s="76"/>
      <c r="AA1244" s="76"/>
      <c r="AB1244" s="76"/>
      <c r="AC1244" s="76"/>
      <c r="AD1244" s="76"/>
    </row>
    <row r="1245" ht="22.5" hidden="1" customHeight="1">
      <c r="A1245" s="28"/>
      <c r="B1245" s="77" t="str">
        <f>VLOOKUP(A1245,'2025'!C:D,2)</f>
        <v>#N/A</v>
      </c>
      <c r="C1245" s="31"/>
      <c r="D1245" s="31"/>
      <c r="E1245" s="31"/>
      <c r="F1245" s="31"/>
      <c r="G1245" s="31"/>
      <c r="H1245" s="31"/>
      <c r="I1245" s="31"/>
      <c r="J1245" s="31"/>
      <c r="K1245" s="31"/>
      <c r="L1245" s="31"/>
      <c r="M1245" s="31"/>
      <c r="N1245" s="31"/>
      <c r="O1245" s="31"/>
      <c r="P1245" s="31"/>
      <c r="Q1245" s="31"/>
      <c r="R1245" s="31"/>
      <c r="S1245" s="31"/>
      <c r="T1245" s="31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76"/>
    </row>
    <row r="1246" ht="22.5" hidden="1" customHeight="1">
      <c r="A1246" s="28"/>
      <c r="B1246" s="77" t="str">
        <f>VLOOKUP(A1246,'2025'!C:D,2)</f>
        <v>#N/A</v>
      </c>
      <c r="C1246" s="31"/>
      <c r="D1246" s="31"/>
      <c r="E1246" s="31"/>
      <c r="F1246" s="31"/>
      <c r="G1246" s="31"/>
      <c r="H1246" s="31"/>
      <c r="I1246" s="31"/>
      <c r="J1246" s="31"/>
      <c r="K1246" s="31"/>
      <c r="L1246" s="31"/>
      <c r="M1246" s="31"/>
      <c r="N1246" s="31"/>
      <c r="O1246" s="31"/>
      <c r="P1246" s="31"/>
      <c r="Q1246" s="31"/>
      <c r="R1246" s="31"/>
      <c r="S1246" s="31"/>
      <c r="T1246" s="31"/>
      <c r="U1246" s="76"/>
      <c r="V1246" s="76"/>
      <c r="W1246" s="76"/>
      <c r="X1246" s="76"/>
      <c r="Y1246" s="76"/>
      <c r="Z1246" s="76"/>
      <c r="AA1246" s="76"/>
      <c r="AB1246" s="76"/>
      <c r="AC1246" s="76"/>
      <c r="AD1246" s="76"/>
    </row>
    <row r="1247" ht="22.5" hidden="1" customHeight="1">
      <c r="A1247" s="28"/>
      <c r="B1247" s="77" t="str">
        <f>VLOOKUP(A1247,'2025'!C:D,2)</f>
        <v>#N/A</v>
      </c>
      <c r="C1247" s="31"/>
      <c r="D1247" s="31"/>
      <c r="E1247" s="31"/>
      <c r="F1247" s="31"/>
      <c r="G1247" s="31"/>
      <c r="H1247" s="31"/>
      <c r="I1247" s="31"/>
      <c r="J1247" s="31"/>
      <c r="K1247" s="31"/>
      <c r="L1247" s="31"/>
      <c r="M1247" s="31"/>
      <c r="N1247" s="31"/>
      <c r="O1247" s="31"/>
      <c r="P1247" s="31"/>
      <c r="Q1247" s="31"/>
      <c r="R1247" s="31"/>
      <c r="S1247" s="31"/>
      <c r="T1247" s="31"/>
      <c r="U1247" s="76"/>
      <c r="V1247" s="76"/>
      <c r="W1247" s="76"/>
      <c r="X1247" s="76"/>
      <c r="Y1247" s="76"/>
      <c r="Z1247" s="76"/>
      <c r="AA1247" s="76"/>
      <c r="AB1247" s="76"/>
      <c r="AC1247" s="76"/>
      <c r="AD1247" s="76"/>
    </row>
    <row r="1248" ht="22.5" hidden="1" customHeight="1">
      <c r="A1248" s="28"/>
      <c r="B1248" s="77" t="str">
        <f>VLOOKUP(A1248,'2025'!C:D,2)</f>
        <v>#N/A</v>
      </c>
      <c r="C1248" s="31"/>
      <c r="D1248" s="31"/>
      <c r="E1248" s="31"/>
      <c r="F1248" s="31"/>
      <c r="G1248" s="31"/>
      <c r="H1248" s="31"/>
      <c r="I1248" s="31"/>
      <c r="J1248" s="31"/>
      <c r="K1248" s="31"/>
      <c r="L1248" s="31"/>
      <c r="M1248" s="31"/>
      <c r="N1248" s="31"/>
      <c r="O1248" s="31"/>
      <c r="P1248" s="31"/>
      <c r="Q1248" s="31"/>
      <c r="R1248" s="31"/>
      <c r="S1248" s="31"/>
      <c r="T1248" s="31"/>
      <c r="U1248" s="76"/>
      <c r="V1248" s="76"/>
      <c r="W1248" s="76"/>
      <c r="X1248" s="76"/>
      <c r="Y1248" s="76"/>
      <c r="Z1248" s="76"/>
      <c r="AA1248" s="76"/>
      <c r="AB1248" s="76"/>
      <c r="AC1248" s="76"/>
      <c r="AD1248" s="76"/>
    </row>
    <row r="1249" ht="22.5" hidden="1" customHeight="1">
      <c r="A1249" s="28"/>
      <c r="B1249" s="77" t="str">
        <f>VLOOKUP(A1249,'2025'!C:D,2)</f>
        <v>#N/A</v>
      </c>
      <c r="C1249" s="31"/>
      <c r="D1249" s="31"/>
      <c r="E1249" s="31"/>
      <c r="F1249" s="31"/>
      <c r="G1249" s="31"/>
      <c r="H1249" s="31"/>
      <c r="I1249" s="31"/>
      <c r="J1249" s="31"/>
      <c r="K1249" s="31"/>
      <c r="L1249" s="31"/>
      <c r="M1249" s="31"/>
      <c r="N1249" s="31"/>
      <c r="O1249" s="31"/>
      <c r="P1249" s="31"/>
      <c r="Q1249" s="31"/>
      <c r="R1249" s="31"/>
      <c r="S1249" s="31"/>
      <c r="T1249" s="31"/>
      <c r="U1249" s="76"/>
      <c r="V1249" s="76"/>
      <c r="W1249" s="76"/>
      <c r="X1249" s="76"/>
      <c r="Y1249" s="76"/>
      <c r="Z1249" s="76"/>
      <c r="AA1249" s="76"/>
      <c r="AB1249" s="76"/>
      <c r="AC1249" s="76"/>
      <c r="AD1249" s="76"/>
    </row>
    <row r="1250" ht="22.5" hidden="1" customHeight="1">
      <c r="A1250" s="28"/>
      <c r="B1250" s="77" t="str">
        <f>VLOOKUP(A1250,'2025'!C:D,2)</f>
        <v>#N/A</v>
      </c>
      <c r="C1250" s="31"/>
      <c r="D1250" s="31"/>
      <c r="E1250" s="31"/>
      <c r="F1250" s="31"/>
      <c r="G1250" s="31"/>
      <c r="H1250" s="31"/>
      <c r="I1250" s="31"/>
      <c r="J1250" s="31"/>
      <c r="K1250" s="31"/>
      <c r="L1250" s="31"/>
      <c r="M1250" s="31"/>
      <c r="N1250" s="31"/>
      <c r="O1250" s="31"/>
      <c r="P1250" s="31"/>
      <c r="Q1250" s="31"/>
      <c r="R1250" s="31"/>
      <c r="S1250" s="31"/>
      <c r="T1250" s="31"/>
      <c r="U1250" s="76"/>
      <c r="V1250" s="76"/>
      <c r="W1250" s="76"/>
      <c r="X1250" s="76"/>
      <c r="Y1250" s="76"/>
      <c r="Z1250" s="76"/>
      <c r="AA1250" s="76"/>
      <c r="AB1250" s="76"/>
      <c r="AC1250" s="76"/>
      <c r="AD1250" s="76"/>
    </row>
    <row r="1251" ht="22.5" hidden="1" customHeight="1">
      <c r="A1251" s="28"/>
      <c r="B1251" s="77" t="str">
        <f>VLOOKUP(A1251,'2025'!C:D,2)</f>
        <v>#N/A</v>
      </c>
      <c r="C1251" s="31"/>
      <c r="D1251" s="31"/>
      <c r="E1251" s="31"/>
      <c r="F1251" s="31"/>
      <c r="G1251" s="31"/>
      <c r="H1251" s="31"/>
      <c r="I1251" s="31"/>
      <c r="J1251" s="31"/>
      <c r="K1251" s="31"/>
      <c r="L1251" s="31"/>
      <c r="M1251" s="31"/>
      <c r="N1251" s="31"/>
      <c r="O1251" s="31"/>
      <c r="P1251" s="31"/>
      <c r="Q1251" s="31"/>
      <c r="R1251" s="31"/>
      <c r="S1251" s="31"/>
      <c r="T1251" s="31"/>
      <c r="U1251" s="76"/>
      <c r="V1251" s="76"/>
      <c r="W1251" s="76"/>
      <c r="X1251" s="76"/>
      <c r="Y1251" s="76"/>
      <c r="Z1251" s="76"/>
      <c r="AA1251" s="76"/>
      <c r="AB1251" s="76"/>
      <c r="AC1251" s="76"/>
      <c r="AD1251" s="76"/>
    </row>
    <row r="1252" ht="22.5" hidden="1" customHeight="1">
      <c r="A1252" s="28"/>
      <c r="B1252" s="77" t="str">
        <f>VLOOKUP(A1252,'2025'!C:D,2)</f>
        <v>#N/A</v>
      </c>
      <c r="C1252" s="31"/>
      <c r="D1252" s="31"/>
      <c r="E1252" s="31"/>
      <c r="F1252" s="31"/>
      <c r="G1252" s="31"/>
      <c r="H1252" s="31"/>
      <c r="I1252" s="31"/>
      <c r="J1252" s="31"/>
      <c r="K1252" s="31"/>
      <c r="L1252" s="31"/>
      <c r="M1252" s="31"/>
      <c r="N1252" s="31"/>
      <c r="O1252" s="31"/>
      <c r="P1252" s="31"/>
      <c r="Q1252" s="31"/>
      <c r="R1252" s="31"/>
      <c r="S1252" s="31"/>
      <c r="T1252" s="31"/>
      <c r="U1252" s="76"/>
      <c r="V1252" s="76"/>
      <c r="W1252" s="76"/>
      <c r="X1252" s="76"/>
      <c r="Y1252" s="76"/>
      <c r="Z1252" s="76"/>
      <c r="AA1252" s="76"/>
      <c r="AB1252" s="76"/>
      <c r="AC1252" s="76"/>
      <c r="AD1252" s="76"/>
    </row>
    <row r="1253" ht="22.5" hidden="1" customHeight="1">
      <c r="A1253" s="28"/>
      <c r="B1253" s="77" t="str">
        <f>VLOOKUP(A1253,'2025'!C:D,2)</f>
        <v>#N/A</v>
      </c>
      <c r="C1253" s="31"/>
      <c r="D1253" s="31"/>
      <c r="E1253" s="31"/>
      <c r="F1253" s="31"/>
      <c r="G1253" s="31"/>
      <c r="H1253" s="31"/>
      <c r="I1253" s="31"/>
      <c r="J1253" s="31"/>
      <c r="K1253" s="31"/>
      <c r="L1253" s="31"/>
      <c r="M1253" s="31"/>
      <c r="N1253" s="31"/>
      <c r="O1253" s="31"/>
      <c r="P1253" s="31"/>
      <c r="Q1253" s="31"/>
      <c r="R1253" s="31"/>
      <c r="S1253" s="31"/>
      <c r="T1253" s="31"/>
      <c r="U1253" s="76"/>
      <c r="V1253" s="76"/>
      <c r="W1253" s="76"/>
      <c r="X1253" s="76"/>
      <c r="Y1253" s="76"/>
      <c r="Z1253" s="76"/>
      <c r="AA1253" s="76"/>
      <c r="AB1253" s="76"/>
      <c r="AC1253" s="76"/>
      <c r="AD1253" s="76"/>
    </row>
    <row r="1254" ht="22.5" hidden="1" customHeight="1">
      <c r="A1254" s="28"/>
      <c r="B1254" s="77" t="str">
        <f>VLOOKUP(A1254,'2025'!C:D,2)</f>
        <v>#N/A</v>
      </c>
      <c r="C1254" s="31"/>
      <c r="D1254" s="31"/>
      <c r="E1254" s="31"/>
      <c r="F1254" s="31"/>
      <c r="G1254" s="31"/>
      <c r="H1254" s="31"/>
      <c r="I1254" s="31"/>
      <c r="J1254" s="31"/>
      <c r="K1254" s="31"/>
      <c r="L1254" s="31"/>
      <c r="M1254" s="31"/>
      <c r="N1254" s="31"/>
      <c r="O1254" s="31"/>
      <c r="P1254" s="31"/>
      <c r="Q1254" s="31"/>
      <c r="R1254" s="31"/>
      <c r="S1254" s="31"/>
      <c r="T1254" s="31"/>
      <c r="U1254" s="76"/>
      <c r="V1254" s="76"/>
      <c r="W1254" s="76"/>
      <c r="X1254" s="76"/>
      <c r="Y1254" s="76"/>
      <c r="Z1254" s="76"/>
      <c r="AA1254" s="76"/>
      <c r="AB1254" s="76"/>
      <c r="AC1254" s="76"/>
      <c r="AD1254" s="76"/>
    </row>
    <row r="1255" ht="22.5" hidden="1" customHeight="1">
      <c r="A1255" s="28"/>
      <c r="B1255" s="77" t="str">
        <f>VLOOKUP(A1255,'2025'!C:D,2)</f>
        <v>#N/A</v>
      </c>
      <c r="C1255" s="31"/>
      <c r="D1255" s="31"/>
      <c r="E1255" s="31"/>
      <c r="F1255" s="31"/>
      <c r="G1255" s="31"/>
      <c r="H1255" s="31"/>
      <c r="I1255" s="31"/>
      <c r="J1255" s="31"/>
      <c r="K1255" s="31"/>
      <c r="L1255" s="31"/>
      <c r="M1255" s="31"/>
      <c r="N1255" s="31"/>
      <c r="O1255" s="31"/>
      <c r="P1255" s="31"/>
      <c r="Q1255" s="31"/>
      <c r="R1255" s="31"/>
      <c r="S1255" s="31"/>
      <c r="T1255" s="31"/>
      <c r="U1255" s="76"/>
      <c r="V1255" s="76"/>
      <c r="W1255" s="76"/>
      <c r="X1255" s="76"/>
      <c r="Y1255" s="76"/>
      <c r="Z1255" s="76"/>
      <c r="AA1255" s="76"/>
      <c r="AB1255" s="76"/>
      <c r="AC1255" s="76"/>
      <c r="AD1255" s="76"/>
    </row>
    <row r="1256" ht="22.5" hidden="1" customHeight="1">
      <c r="A1256" s="28"/>
      <c r="B1256" s="77" t="str">
        <f>VLOOKUP(A1256,'2025'!C:D,2)</f>
        <v>#N/A</v>
      </c>
      <c r="C1256" s="31"/>
      <c r="D1256" s="31"/>
      <c r="E1256" s="31"/>
      <c r="F1256" s="31"/>
      <c r="G1256" s="31"/>
      <c r="H1256" s="31"/>
      <c r="I1256" s="31"/>
      <c r="J1256" s="31"/>
      <c r="K1256" s="31"/>
      <c r="L1256" s="31"/>
      <c r="M1256" s="31"/>
      <c r="N1256" s="31"/>
      <c r="O1256" s="31"/>
      <c r="P1256" s="31"/>
      <c r="Q1256" s="31"/>
      <c r="R1256" s="31"/>
      <c r="S1256" s="31"/>
      <c r="T1256" s="31"/>
      <c r="U1256" s="76"/>
      <c r="V1256" s="76"/>
      <c r="W1256" s="76"/>
      <c r="X1256" s="76"/>
      <c r="Y1256" s="76"/>
      <c r="Z1256" s="76"/>
      <c r="AA1256" s="76"/>
      <c r="AB1256" s="76"/>
      <c r="AC1256" s="76"/>
      <c r="AD1256" s="76"/>
    </row>
    <row r="1257" ht="22.5" hidden="1" customHeight="1">
      <c r="A1257" s="28"/>
      <c r="B1257" s="77" t="str">
        <f>VLOOKUP(A1257,'2025'!C:D,2)</f>
        <v>#N/A</v>
      </c>
      <c r="C1257" s="31"/>
      <c r="D1257" s="31"/>
      <c r="E1257" s="31"/>
      <c r="F1257" s="31"/>
      <c r="G1257" s="31"/>
      <c r="H1257" s="31"/>
      <c r="I1257" s="31"/>
      <c r="J1257" s="31"/>
      <c r="K1257" s="31"/>
      <c r="L1257" s="31"/>
      <c r="M1257" s="31"/>
      <c r="N1257" s="31"/>
      <c r="O1257" s="31"/>
      <c r="P1257" s="31"/>
      <c r="Q1257" s="31"/>
      <c r="R1257" s="31"/>
      <c r="S1257" s="31"/>
      <c r="T1257" s="31"/>
      <c r="U1257" s="76"/>
      <c r="V1257" s="76"/>
      <c r="W1257" s="76"/>
      <c r="X1257" s="76"/>
      <c r="Y1257" s="76"/>
      <c r="Z1257" s="76"/>
      <c r="AA1257" s="76"/>
      <c r="AB1257" s="76"/>
      <c r="AC1257" s="76"/>
      <c r="AD1257" s="76"/>
    </row>
    <row r="1258" ht="22.5" hidden="1" customHeight="1">
      <c r="A1258" s="28"/>
      <c r="B1258" s="77" t="str">
        <f>VLOOKUP(A1258,'2025'!C:D,2)</f>
        <v>#N/A</v>
      </c>
      <c r="C1258" s="31"/>
      <c r="D1258" s="31"/>
      <c r="E1258" s="31"/>
      <c r="F1258" s="31"/>
      <c r="G1258" s="31"/>
      <c r="H1258" s="31"/>
      <c r="I1258" s="31"/>
      <c r="J1258" s="31"/>
      <c r="K1258" s="31"/>
      <c r="L1258" s="31"/>
      <c r="M1258" s="31"/>
      <c r="N1258" s="31"/>
      <c r="O1258" s="31"/>
      <c r="P1258" s="31"/>
      <c r="Q1258" s="31"/>
      <c r="R1258" s="31"/>
      <c r="S1258" s="31"/>
      <c r="T1258" s="31"/>
      <c r="U1258" s="76"/>
      <c r="V1258" s="76"/>
      <c r="W1258" s="76"/>
      <c r="X1258" s="76"/>
      <c r="Y1258" s="76"/>
      <c r="Z1258" s="76"/>
      <c r="AA1258" s="76"/>
      <c r="AB1258" s="76"/>
      <c r="AC1258" s="76"/>
      <c r="AD1258" s="76"/>
    </row>
    <row r="1259" ht="22.5" hidden="1" customHeight="1">
      <c r="A1259" s="28"/>
      <c r="B1259" s="77" t="str">
        <f>VLOOKUP(A1259,'2025'!C:D,2)</f>
        <v>#N/A</v>
      </c>
      <c r="C1259" s="31"/>
      <c r="D1259" s="31"/>
      <c r="E1259" s="31"/>
      <c r="F1259" s="31"/>
      <c r="G1259" s="31"/>
      <c r="H1259" s="31"/>
      <c r="I1259" s="31"/>
      <c r="J1259" s="31"/>
      <c r="K1259" s="31"/>
      <c r="L1259" s="31"/>
      <c r="M1259" s="31"/>
      <c r="N1259" s="31"/>
      <c r="O1259" s="31"/>
      <c r="P1259" s="31"/>
      <c r="Q1259" s="31"/>
      <c r="R1259" s="31"/>
      <c r="S1259" s="31"/>
      <c r="T1259" s="31"/>
      <c r="U1259" s="76"/>
      <c r="V1259" s="76"/>
      <c r="W1259" s="76"/>
      <c r="X1259" s="76"/>
      <c r="Y1259" s="76"/>
      <c r="Z1259" s="76"/>
      <c r="AA1259" s="76"/>
      <c r="AB1259" s="76"/>
      <c r="AC1259" s="76"/>
      <c r="AD1259" s="76"/>
    </row>
    <row r="1260" ht="22.5" hidden="1" customHeight="1">
      <c r="A1260" s="28"/>
      <c r="B1260" s="77" t="str">
        <f>VLOOKUP(A1260,'2025'!C:D,2)</f>
        <v>#N/A</v>
      </c>
      <c r="C1260" s="31"/>
      <c r="D1260" s="31"/>
      <c r="E1260" s="31"/>
      <c r="F1260" s="31"/>
      <c r="G1260" s="31"/>
      <c r="H1260" s="31"/>
      <c r="I1260" s="31"/>
      <c r="J1260" s="31"/>
      <c r="K1260" s="31"/>
      <c r="L1260" s="31"/>
      <c r="M1260" s="31"/>
      <c r="N1260" s="31"/>
      <c r="O1260" s="31"/>
      <c r="P1260" s="31"/>
      <c r="Q1260" s="31"/>
      <c r="R1260" s="31"/>
      <c r="S1260" s="31"/>
      <c r="T1260" s="31"/>
      <c r="U1260" s="76"/>
      <c r="V1260" s="76"/>
      <c r="W1260" s="76"/>
      <c r="X1260" s="76"/>
      <c r="Y1260" s="76"/>
      <c r="Z1260" s="76"/>
      <c r="AA1260" s="76"/>
      <c r="AB1260" s="76"/>
      <c r="AC1260" s="76"/>
      <c r="AD1260" s="76"/>
    </row>
    <row r="1261" ht="22.5" hidden="1" customHeight="1">
      <c r="A1261" s="28"/>
      <c r="B1261" s="77" t="str">
        <f>VLOOKUP(A1261,'2025'!C:D,2)</f>
        <v>#N/A</v>
      </c>
      <c r="C1261" s="31"/>
      <c r="D1261" s="31"/>
      <c r="E1261" s="31"/>
      <c r="F1261" s="31"/>
      <c r="G1261" s="31"/>
      <c r="H1261" s="31"/>
      <c r="I1261" s="31"/>
      <c r="J1261" s="31"/>
      <c r="K1261" s="31"/>
      <c r="L1261" s="31"/>
      <c r="M1261" s="31"/>
      <c r="N1261" s="31"/>
      <c r="O1261" s="31"/>
      <c r="P1261" s="31"/>
      <c r="Q1261" s="31"/>
      <c r="R1261" s="31"/>
      <c r="S1261" s="31"/>
      <c r="T1261" s="31"/>
      <c r="U1261" s="76"/>
      <c r="V1261" s="76"/>
      <c r="W1261" s="76"/>
      <c r="X1261" s="76"/>
      <c r="Y1261" s="76"/>
      <c r="Z1261" s="76"/>
      <c r="AA1261" s="76"/>
      <c r="AB1261" s="76"/>
      <c r="AC1261" s="76"/>
      <c r="AD1261" s="76"/>
    </row>
    <row r="1262" ht="22.5" hidden="1" customHeight="1">
      <c r="A1262" s="28"/>
      <c r="B1262" s="77" t="str">
        <f>VLOOKUP(A1262,'2025'!C:D,2)</f>
        <v>#N/A</v>
      </c>
      <c r="C1262" s="31"/>
      <c r="D1262" s="31"/>
      <c r="E1262" s="31"/>
      <c r="F1262" s="31"/>
      <c r="G1262" s="31"/>
      <c r="H1262" s="31"/>
      <c r="I1262" s="31"/>
      <c r="J1262" s="31"/>
      <c r="K1262" s="31"/>
      <c r="L1262" s="31"/>
      <c r="M1262" s="31"/>
      <c r="N1262" s="31"/>
      <c r="O1262" s="31"/>
      <c r="P1262" s="31"/>
      <c r="Q1262" s="31"/>
      <c r="R1262" s="31"/>
      <c r="S1262" s="31"/>
      <c r="T1262" s="31"/>
      <c r="U1262" s="76"/>
      <c r="V1262" s="76"/>
      <c r="W1262" s="76"/>
      <c r="X1262" s="76"/>
      <c r="Y1262" s="76"/>
      <c r="Z1262" s="76"/>
      <c r="AA1262" s="76"/>
      <c r="AB1262" s="76"/>
      <c r="AC1262" s="76"/>
      <c r="AD1262" s="76"/>
    </row>
    <row r="1263" ht="22.5" hidden="1" customHeight="1">
      <c r="A1263" s="28"/>
      <c r="B1263" s="77" t="str">
        <f>VLOOKUP(A1263,'2025'!C:D,2)</f>
        <v>#N/A</v>
      </c>
      <c r="C1263" s="31"/>
      <c r="D1263" s="31"/>
      <c r="E1263" s="31"/>
      <c r="F1263" s="31"/>
      <c r="G1263" s="31"/>
      <c r="H1263" s="31"/>
      <c r="I1263" s="31"/>
      <c r="J1263" s="31"/>
      <c r="K1263" s="31"/>
      <c r="L1263" s="31"/>
      <c r="M1263" s="31"/>
      <c r="N1263" s="31"/>
      <c r="O1263" s="31"/>
      <c r="P1263" s="31"/>
      <c r="Q1263" s="31"/>
      <c r="R1263" s="31"/>
      <c r="S1263" s="31"/>
      <c r="T1263" s="31"/>
      <c r="U1263" s="76"/>
      <c r="V1263" s="76"/>
      <c r="W1263" s="76"/>
      <c r="X1263" s="76"/>
      <c r="Y1263" s="76"/>
      <c r="Z1263" s="76"/>
      <c r="AA1263" s="76"/>
      <c r="AB1263" s="76"/>
      <c r="AC1263" s="76"/>
      <c r="AD1263" s="76"/>
    </row>
    <row r="1264" ht="22.5" hidden="1" customHeight="1">
      <c r="A1264" s="28"/>
      <c r="B1264" s="77" t="str">
        <f>VLOOKUP(A1264,'2025'!C:D,2)</f>
        <v>#N/A</v>
      </c>
      <c r="C1264" s="31"/>
      <c r="D1264" s="31"/>
      <c r="E1264" s="31"/>
      <c r="F1264" s="31"/>
      <c r="G1264" s="31"/>
      <c r="H1264" s="31"/>
      <c r="I1264" s="31"/>
      <c r="J1264" s="31"/>
      <c r="K1264" s="31"/>
      <c r="L1264" s="31"/>
      <c r="M1264" s="31"/>
      <c r="N1264" s="31"/>
      <c r="O1264" s="31"/>
      <c r="P1264" s="31"/>
      <c r="Q1264" s="31"/>
      <c r="R1264" s="31"/>
      <c r="S1264" s="31"/>
      <c r="T1264" s="31"/>
      <c r="U1264" s="76"/>
      <c r="V1264" s="76"/>
      <c r="W1264" s="76"/>
      <c r="X1264" s="76"/>
      <c r="Y1264" s="76"/>
      <c r="Z1264" s="76"/>
      <c r="AA1264" s="76"/>
      <c r="AB1264" s="76"/>
      <c r="AC1264" s="76"/>
      <c r="AD1264" s="76"/>
    </row>
    <row r="1265" ht="22.5" hidden="1" customHeight="1">
      <c r="A1265" s="28"/>
      <c r="B1265" s="77" t="str">
        <f>VLOOKUP(A1265,'2025'!C:D,2)</f>
        <v>#N/A</v>
      </c>
      <c r="C1265" s="31"/>
      <c r="D1265" s="31"/>
      <c r="E1265" s="31"/>
      <c r="F1265" s="31"/>
      <c r="G1265" s="31"/>
      <c r="H1265" s="31"/>
      <c r="I1265" s="31"/>
      <c r="J1265" s="31"/>
      <c r="K1265" s="31"/>
      <c r="L1265" s="31"/>
      <c r="M1265" s="31"/>
      <c r="N1265" s="31"/>
      <c r="O1265" s="31"/>
      <c r="P1265" s="31"/>
      <c r="Q1265" s="31"/>
      <c r="R1265" s="31"/>
      <c r="S1265" s="31"/>
      <c r="T1265" s="31"/>
      <c r="U1265" s="76"/>
      <c r="V1265" s="76"/>
      <c r="W1265" s="76"/>
      <c r="X1265" s="76"/>
      <c r="Y1265" s="76"/>
      <c r="Z1265" s="76"/>
      <c r="AA1265" s="76"/>
      <c r="AB1265" s="76"/>
      <c r="AC1265" s="76"/>
      <c r="AD1265" s="76"/>
    </row>
    <row r="1266" ht="22.5" hidden="1" customHeight="1">
      <c r="A1266" s="28"/>
      <c r="B1266" s="77" t="str">
        <f>VLOOKUP(A1266,'2025'!C:D,2)</f>
        <v>#N/A</v>
      </c>
      <c r="C1266" s="31"/>
      <c r="D1266" s="31"/>
      <c r="E1266" s="31"/>
      <c r="F1266" s="31"/>
      <c r="G1266" s="31"/>
      <c r="H1266" s="31"/>
      <c r="I1266" s="31"/>
      <c r="J1266" s="31"/>
      <c r="K1266" s="31"/>
      <c r="L1266" s="31"/>
      <c r="M1266" s="31"/>
      <c r="N1266" s="31"/>
      <c r="O1266" s="31"/>
      <c r="P1266" s="31"/>
      <c r="Q1266" s="31"/>
      <c r="R1266" s="31"/>
      <c r="S1266" s="31"/>
      <c r="T1266" s="31"/>
      <c r="U1266" s="76"/>
      <c r="V1266" s="76"/>
      <c r="W1266" s="76"/>
      <c r="X1266" s="76"/>
      <c r="Y1266" s="76"/>
      <c r="Z1266" s="76"/>
      <c r="AA1266" s="76"/>
      <c r="AB1266" s="76"/>
      <c r="AC1266" s="76"/>
      <c r="AD1266" s="76"/>
    </row>
    <row r="1267" ht="22.5" hidden="1" customHeight="1">
      <c r="A1267" s="28"/>
      <c r="B1267" s="77" t="str">
        <f>VLOOKUP(A1267,'2025'!C:D,2)</f>
        <v>#N/A</v>
      </c>
      <c r="C1267" s="31"/>
      <c r="D1267" s="31"/>
      <c r="E1267" s="31"/>
      <c r="F1267" s="31"/>
      <c r="G1267" s="31"/>
      <c r="H1267" s="31"/>
      <c r="I1267" s="31"/>
      <c r="J1267" s="31"/>
      <c r="K1267" s="31"/>
      <c r="L1267" s="31"/>
      <c r="M1267" s="31"/>
      <c r="N1267" s="31"/>
      <c r="O1267" s="31"/>
      <c r="P1267" s="31"/>
      <c r="Q1267" s="31"/>
      <c r="R1267" s="31"/>
      <c r="S1267" s="31"/>
      <c r="T1267" s="31"/>
      <c r="U1267" s="76"/>
      <c r="V1267" s="76"/>
      <c r="W1267" s="76"/>
      <c r="X1267" s="76"/>
      <c r="Y1267" s="76"/>
      <c r="Z1267" s="76"/>
      <c r="AA1267" s="76"/>
      <c r="AB1267" s="76"/>
      <c r="AC1267" s="76"/>
      <c r="AD1267" s="76"/>
    </row>
    <row r="1268" ht="22.5" hidden="1" customHeight="1">
      <c r="A1268" s="28"/>
      <c r="B1268" s="77" t="str">
        <f>VLOOKUP(A1268,'2025'!C:D,2)</f>
        <v>#N/A</v>
      </c>
      <c r="C1268" s="31"/>
      <c r="D1268" s="31"/>
      <c r="E1268" s="31"/>
      <c r="F1268" s="31"/>
      <c r="G1268" s="31"/>
      <c r="H1268" s="31"/>
      <c r="I1268" s="31"/>
      <c r="J1268" s="31"/>
      <c r="K1268" s="31"/>
      <c r="L1268" s="31"/>
      <c r="M1268" s="31"/>
      <c r="N1268" s="31"/>
      <c r="O1268" s="31"/>
      <c r="P1268" s="31"/>
      <c r="Q1268" s="31"/>
      <c r="R1268" s="31"/>
      <c r="S1268" s="31"/>
      <c r="T1268" s="31"/>
      <c r="U1268" s="76"/>
      <c r="V1268" s="76"/>
      <c r="W1268" s="76"/>
      <c r="X1268" s="76"/>
      <c r="Y1268" s="76"/>
      <c r="Z1268" s="76"/>
      <c r="AA1268" s="76"/>
      <c r="AB1268" s="76"/>
      <c r="AC1268" s="76"/>
      <c r="AD1268" s="76"/>
    </row>
    <row r="1269" ht="22.5" hidden="1" customHeight="1">
      <c r="A1269" s="28"/>
      <c r="B1269" s="77" t="str">
        <f>VLOOKUP(A1269,'2025'!C:D,2)</f>
        <v>#N/A</v>
      </c>
      <c r="C1269" s="31"/>
      <c r="D1269" s="31"/>
      <c r="E1269" s="31"/>
      <c r="F1269" s="31"/>
      <c r="G1269" s="31"/>
      <c r="H1269" s="31"/>
      <c r="I1269" s="31"/>
      <c r="J1269" s="31"/>
      <c r="K1269" s="31"/>
      <c r="L1269" s="31"/>
      <c r="M1269" s="31"/>
      <c r="N1269" s="31"/>
      <c r="O1269" s="31"/>
      <c r="P1269" s="31"/>
      <c r="Q1269" s="31"/>
      <c r="R1269" s="31"/>
      <c r="S1269" s="31"/>
      <c r="T1269" s="31"/>
      <c r="U1269" s="76"/>
      <c r="V1269" s="76"/>
      <c r="W1269" s="76"/>
      <c r="X1269" s="76"/>
      <c r="Y1269" s="76"/>
      <c r="Z1269" s="76"/>
      <c r="AA1269" s="76"/>
      <c r="AB1269" s="76"/>
      <c r="AC1269" s="76"/>
      <c r="AD1269" s="76"/>
    </row>
    <row r="1270" ht="22.5" hidden="1" customHeight="1">
      <c r="A1270" s="28"/>
      <c r="B1270" s="77" t="str">
        <f>VLOOKUP(A1270,'2025'!C:D,2)</f>
        <v>#N/A</v>
      </c>
      <c r="C1270" s="31"/>
      <c r="D1270" s="31"/>
      <c r="E1270" s="31"/>
      <c r="F1270" s="31"/>
      <c r="G1270" s="31"/>
      <c r="H1270" s="31"/>
      <c r="I1270" s="31"/>
      <c r="J1270" s="31"/>
      <c r="K1270" s="31"/>
      <c r="L1270" s="31"/>
      <c r="M1270" s="31"/>
      <c r="N1270" s="31"/>
      <c r="O1270" s="31"/>
      <c r="P1270" s="31"/>
      <c r="Q1270" s="31"/>
      <c r="R1270" s="31"/>
      <c r="S1270" s="31"/>
      <c r="T1270" s="31"/>
      <c r="U1270" s="76"/>
      <c r="V1270" s="76"/>
      <c r="W1270" s="76"/>
      <c r="X1270" s="76"/>
      <c r="Y1270" s="76"/>
      <c r="Z1270" s="76"/>
      <c r="AA1270" s="76"/>
      <c r="AB1270" s="76"/>
      <c r="AC1270" s="76"/>
      <c r="AD1270" s="76"/>
    </row>
    <row r="1271" ht="22.5" hidden="1" customHeight="1">
      <c r="A1271" s="28"/>
      <c r="B1271" s="77" t="str">
        <f>VLOOKUP(A1271,'2025'!C:D,2)</f>
        <v>#N/A</v>
      </c>
      <c r="C1271" s="31"/>
      <c r="D1271" s="31"/>
      <c r="E1271" s="31"/>
      <c r="F1271" s="31"/>
      <c r="G1271" s="31"/>
      <c r="H1271" s="31"/>
      <c r="I1271" s="31"/>
      <c r="J1271" s="31"/>
      <c r="K1271" s="31"/>
      <c r="L1271" s="31"/>
      <c r="M1271" s="31"/>
      <c r="N1271" s="31"/>
      <c r="O1271" s="31"/>
      <c r="P1271" s="31"/>
      <c r="Q1271" s="31"/>
      <c r="R1271" s="31"/>
      <c r="S1271" s="31"/>
      <c r="T1271" s="31"/>
      <c r="U1271" s="76"/>
      <c r="V1271" s="76"/>
      <c r="W1271" s="76"/>
      <c r="X1271" s="76"/>
      <c r="Y1271" s="76"/>
      <c r="Z1271" s="76"/>
      <c r="AA1271" s="76"/>
      <c r="AB1271" s="76"/>
      <c r="AC1271" s="76"/>
      <c r="AD1271" s="76"/>
    </row>
    <row r="1272" ht="22.5" hidden="1" customHeight="1">
      <c r="A1272" s="28"/>
      <c r="B1272" s="77" t="str">
        <f>VLOOKUP(A1272,'2025'!C:D,2)</f>
        <v>#N/A</v>
      </c>
      <c r="C1272" s="31"/>
      <c r="D1272" s="31"/>
      <c r="E1272" s="31"/>
      <c r="F1272" s="31"/>
      <c r="G1272" s="31"/>
      <c r="H1272" s="31"/>
      <c r="I1272" s="31"/>
      <c r="J1272" s="31"/>
      <c r="K1272" s="31"/>
      <c r="L1272" s="31"/>
      <c r="M1272" s="31"/>
      <c r="N1272" s="31"/>
      <c r="O1272" s="31"/>
      <c r="P1272" s="31"/>
      <c r="Q1272" s="31"/>
      <c r="R1272" s="31"/>
      <c r="S1272" s="31"/>
      <c r="T1272" s="31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</row>
    <row r="1273" ht="22.5" hidden="1" customHeight="1">
      <c r="A1273" s="28"/>
      <c r="B1273" s="77" t="str">
        <f>VLOOKUP(A1273,'2025'!C:D,2)</f>
        <v>#N/A</v>
      </c>
      <c r="C1273" s="31"/>
      <c r="D1273" s="31"/>
      <c r="E1273" s="31"/>
      <c r="F1273" s="31"/>
      <c r="G1273" s="31"/>
      <c r="H1273" s="31"/>
      <c r="I1273" s="31"/>
      <c r="J1273" s="31"/>
      <c r="K1273" s="31"/>
      <c r="L1273" s="31"/>
      <c r="M1273" s="31"/>
      <c r="N1273" s="31"/>
      <c r="O1273" s="31"/>
      <c r="P1273" s="31"/>
      <c r="Q1273" s="31"/>
      <c r="R1273" s="31"/>
      <c r="S1273" s="31"/>
      <c r="T1273" s="31"/>
      <c r="U1273" s="76"/>
      <c r="V1273" s="76"/>
      <c r="W1273" s="76"/>
      <c r="X1273" s="76"/>
      <c r="Y1273" s="76"/>
      <c r="Z1273" s="76"/>
      <c r="AA1273" s="76"/>
      <c r="AB1273" s="76"/>
      <c r="AC1273" s="76"/>
      <c r="AD1273" s="76"/>
    </row>
    <row r="1274" ht="22.5" hidden="1" customHeight="1">
      <c r="A1274" s="28"/>
      <c r="B1274" s="77" t="str">
        <f>VLOOKUP(A1274,'2025'!C:D,2)</f>
        <v>#N/A</v>
      </c>
      <c r="C1274" s="31"/>
      <c r="D1274" s="31"/>
      <c r="E1274" s="31"/>
      <c r="F1274" s="31"/>
      <c r="G1274" s="31"/>
      <c r="H1274" s="31"/>
      <c r="I1274" s="31"/>
      <c r="J1274" s="31"/>
      <c r="K1274" s="31"/>
      <c r="L1274" s="31"/>
      <c r="M1274" s="31"/>
      <c r="N1274" s="31"/>
      <c r="O1274" s="31"/>
      <c r="P1274" s="31"/>
      <c r="Q1274" s="31"/>
      <c r="R1274" s="31"/>
      <c r="S1274" s="31"/>
      <c r="T1274" s="31"/>
      <c r="U1274" s="76"/>
      <c r="V1274" s="76"/>
      <c r="W1274" s="76"/>
      <c r="X1274" s="76"/>
      <c r="Y1274" s="76"/>
      <c r="Z1274" s="76"/>
      <c r="AA1274" s="76"/>
      <c r="AB1274" s="76"/>
      <c r="AC1274" s="76"/>
      <c r="AD1274" s="76"/>
    </row>
    <row r="1275" ht="22.5" hidden="1" customHeight="1">
      <c r="A1275" s="28"/>
      <c r="B1275" s="77" t="str">
        <f>VLOOKUP(A1275,'2025'!C:D,2)</f>
        <v>#N/A</v>
      </c>
      <c r="C1275" s="31"/>
      <c r="D1275" s="31"/>
      <c r="E1275" s="31"/>
      <c r="F1275" s="31"/>
      <c r="G1275" s="31"/>
      <c r="H1275" s="31"/>
      <c r="I1275" s="31"/>
      <c r="J1275" s="31"/>
      <c r="K1275" s="31"/>
      <c r="L1275" s="31"/>
      <c r="M1275" s="31"/>
      <c r="N1275" s="31"/>
      <c r="O1275" s="31"/>
      <c r="P1275" s="31"/>
      <c r="Q1275" s="31"/>
      <c r="R1275" s="31"/>
      <c r="S1275" s="31"/>
      <c r="T1275" s="31"/>
      <c r="U1275" s="76"/>
      <c r="V1275" s="76"/>
      <c r="W1275" s="76"/>
      <c r="X1275" s="76"/>
      <c r="Y1275" s="76"/>
      <c r="Z1275" s="76"/>
      <c r="AA1275" s="76"/>
      <c r="AB1275" s="76"/>
      <c r="AC1275" s="76"/>
      <c r="AD1275" s="76"/>
    </row>
    <row r="1276" ht="22.5" hidden="1" customHeight="1">
      <c r="A1276" s="28"/>
      <c r="B1276" s="77" t="str">
        <f>VLOOKUP(A1276,'2025'!C:D,2)</f>
        <v>#N/A</v>
      </c>
      <c r="C1276" s="31"/>
      <c r="D1276" s="31"/>
      <c r="E1276" s="31"/>
      <c r="F1276" s="31"/>
      <c r="G1276" s="31"/>
      <c r="H1276" s="31"/>
      <c r="I1276" s="31"/>
      <c r="J1276" s="31"/>
      <c r="K1276" s="31"/>
      <c r="L1276" s="31"/>
      <c r="M1276" s="31"/>
      <c r="N1276" s="31"/>
      <c r="O1276" s="31"/>
      <c r="P1276" s="31"/>
      <c r="Q1276" s="31"/>
      <c r="R1276" s="31"/>
      <c r="S1276" s="31"/>
      <c r="T1276" s="31"/>
      <c r="U1276" s="76"/>
      <c r="V1276" s="76"/>
      <c r="W1276" s="76"/>
      <c r="X1276" s="76"/>
      <c r="Y1276" s="76"/>
      <c r="Z1276" s="76"/>
      <c r="AA1276" s="76"/>
      <c r="AB1276" s="76"/>
      <c r="AC1276" s="76"/>
      <c r="AD1276" s="76"/>
    </row>
    <row r="1277" ht="22.5" hidden="1" customHeight="1">
      <c r="A1277" s="28"/>
      <c r="B1277" s="77" t="str">
        <f>VLOOKUP(A1277,'2025'!C:D,2)</f>
        <v>#N/A</v>
      </c>
      <c r="C1277" s="31"/>
      <c r="D1277" s="31"/>
      <c r="E1277" s="31"/>
      <c r="F1277" s="31"/>
      <c r="G1277" s="31"/>
      <c r="H1277" s="31"/>
      <c r="I1277" s="31"/>
      <c r="J1277" s="31"/>
      <c r="K1277" s="31"/>
      <c r="L1277" s="31"/>
      <c r="M1277" s="31"/>
      <c r="N1277" s="31"/>
      <c r="O1277" s="31"/>
      <c r="P1277" s="31"/>
      <c r="Q1277" s="31"/>
      <c r="R1277" s="31"/>
      <c r="S1277" s="31"/>
      <c r="T1277" s="31"/>
      <c r="U1277" s="76"/>
      <c r="V1277" s="76"/>
      <c r="W1277" s="76"/>
      <c r="X1277" s="76"/>
      <c r="Y1277" s="76"/>
      <c r="Z1277" s="76"/>
      <c r="AA1277" s="76"/>
      <c r="AB1277" s="76"/>
      <c r="AC1277" s="76"/>
      <c r="AD1277" s="76"/>
    </row>
    <row r="1278" ht="22.5" hidden="1" customHeight="1">
      <c r="A1278" s="28"/>
      <c r="B1278" s="77" t="str">
        <f>VLOOKUP(A1278,'2025'!C:D,2)</f>
        <v>#N/A</v>
      </c>
      <c r="C1278" s="31"/>
      <c r="D1278" s="31"/>
      <c r="E1278" s="31"/>
      <c r="F1278" s="31"/>
      <c r="G1278" s="31"/>
      <c r="H1278" s="31"/>
      <c r="I1278" s="31"/>
      <c r="J1278" s="31"/>
      <c r="K1278" s="31"/>
      <c r="L1278" s="31"/>
      <c r="M1278" s="31"/>
      <c r="N1278" s="31"/>
      <c r="O1278" s="31"/>
      <c r="P1278" s="31"/>
      <c r="Q1278" s="31"/>
      <c r="R1278" s="31"/>
      <c r="S1278" s="31"/>
      <c r="T1278" s="31"/>
      <c r="U1278" s="76"/>
      <c r="V1278" s="76"/>
      <c r="W1278" s="76"/>
      <c r="X1278" s="76"/>
      <c r="Y1278" s="76"/>
      <c r="Z1278" s="76"/>
      <c r="AA1278" s="76"/>
      <c r="AB1278" s="76"/>
      <c r="AC1278" s="76"/>
      <c r="AD1278" s="76"/>
    </row>
    <row r="1279" ht="22.5" hidden="1" customHeight="1">
      <c r="A1279" s="28"/>
      <c r="B1279" s="77" t="str">
        <f>VLOOKUP(A1279,'2025'!C:D,2)</f>
        <v>#N/A</v>
      </c>
      <c r="C1279" s="31"/>
      <c r="D1279" s="31"/>
      <c r="E1279" s="31"/>
      <c r="F1279" s="31"/>
      <c r="G1279" s="31"/>
      <c r="H1279" s="31"/>
      <c r="I1279" s="31"/>
      <c r="J1279" s="31"/>
      <c r="K1279" s="31"/>
      <c r="L1279" s="31"/>
      <c r="M1279" s="31"/>
      <c r="N1279" s="31"/>
      <c r="O1279" s="31"/>
      <c r="P1279" s="31"/>
      <c r="Q1279" s="31"/>
      <c r="R1279" s="31"/>
      <c r="S1279" s="31"/>
      <c r="T1279" s="31"/>
      <c r="U1279" s="76"/>
      <c r="V1279" s="76"/>
      <c r="W1279" s="76"/>
      <c r="X1279" s="76"/>
      <c r="Y1279" s="76"/>
      <c r="Z1279" s="76"/>
      <c r="AA1279" s="76"/>
      <c r="AB1279" s="76"/>
      <c r="AC1279" s="76"/>
      <c r="AD1279" s="76"/>
    </row>
    <row r="1280" ht="22.5" hidden="1" customHeight="1">
      <c r="A1280" s="28"/>
      <c r="B1280" s="77" t="str">
        <f>VLOOKUP(A1280,'2025'!C:D,2)</f>
        <v>#N/A</v>
      </c>
      <c r="C1280" s="31"/>
      <c r="D1280" s="31"/>
      <c r="E1280" s="31"/>
      <c r="F1280" s="31"/>
      <c r="G1280" s="31"/>
      <c r="H1280" s="31"/>
      <c r="I1280" s="31"/>
      <c r="J1280" s="31"/>
      <c r="K1280" s="31"/>
      <c r="L1280" s="31"/>
      <c r="M1280" s="31"/>
      <c r="N1280" s="31"/>
      <c r="O1280" s="31"/>
      <c r="P1280" s="31"/>
      <c r="Q1280" s="31"/>
      <c r="R1280" s="31"/>
      <c r="S1280" s="31"/>
      <c r="T1280" s="31"/>
      <c r="U1280" s="76"/>
      <c r="V1280" s="76"/>
      <c r="W1280" s="76"/>
      <c r="X1280" s="76"/>
      <c r="Y1280" s="76"/>
      <c r="Z1280" s="76"/>
      <c r="AA1280" s="76"/>
      <c r="AB1280" s="76"/>
      <c r="AC1280" s="76"/>
      <c r="AD1280" s="76"/>
    </row>
    <row r="1281" ht="22.5" hidden="1" customHeight="1">
      <c r="A1281" s="28"/>
      <c r="B1281" s="77" t="str">
        <f>VLOOKUP(A1281,'2025'!C:D,2)</f>
        <v>#N/A</v>
      </c>
      <c r="C1281" s="31"/>
      <c r="D1281" s="31"/>
      <c r="E1281" s="31"/>
      <c r="F1281" s="31"/>
      <c r="G1281" s="31"/>
      <c r="H1281" s="31"/>
      <c r="I1281" s="31"/>
      <c r="J1281" s="31"/>
      <c r="K1281" s="31"/>
      <c r="L1281" s="31"/>
      <c r="M1281" s="31"/>
      <c r="N1281" s="31"/>
      <c r="O1281" s="31"/>
      <c r="P1281" s="31"/>
      <c r="Q1281" s="31"/>
      <c r="R1281" s="31"/>
      <c r="S1281" s="31"/>
      <c r="T1281" s="31"/>
      <c r="U1281" s="76"/>
      <c r="V1281" s="76"/>
      <c r="W1281" s="76"/>
      <c r="X1281" s="76"/>
      <c r="Y1281" s="76"/>
      <c r="Z1281" s="76"/>
      <c r="AA1281" s="76"/>
      <c r="AB1281" s="76"/>
      <c r="AC1281" s="76"/>
      <c r="AD1281" s="76"/>
    </row>
    <row r="1282" ht="22.5" hidden="1" customHeight="1">
      <c r="A1282" s="28"/>
      <c r="B1282" s="77" t="str">
        <f>VLOOKUP(A1282,'2025'!C:D,2)</f>
        <v>#N/A</v>
      </c>
      <c r="C1282" s="31"/>
      <c r="D1282" s="31"/>
      <c r="E1282" s="31"/>
      <c r="F1282" s="31"/>
      <c r="G1282" s="31"/>
      <c r="H1282" s="31"/>
      <c r="I1282" s="31"/>
      <c r="J1282" s="31"/>
      <c r="K1282" s="31"/>
      <c r="L1282" s="31"/>
      <c r="M1282" s="31"/>
      <c r="N1282" s="31"/>
      <c r="O1282" s="31"/>
      <c r="P1282" s="31"/>
      <c r="Q1282" s="31"/>
      <c r="R1282" s="31"/>
      <c r="S1282" s="31"/>
      <c r="T1282" s="31"/>
      <c r="U1282" s="76"/>
      <c r="V1282" s="76"/>
      <c r="W1282" s="76"/>
      <c r="X1282" s="76"/>
      <c r="Y1282" s="76"/>
      <c r="Z1282" s="76"/>
      <c r="AA1282" s="76"/>
      <c r="AB1282" s="76"/>
      <c r="AC1282" s="76"/>
      <c r="AD1282" s="76"/>
    </row>
    <row r="1283" ht="22.5" hidden="1" customHeight="1">
      <c r="A1283" s="28"/>
      <c r="B1283" s="77" t="str">
        <f>VLOOKUP(A1283,'2025'!C:D,2)</f>
        <v>#N/A</v>
      </c>
      <c r="C1283" s="31"/>
      <c r="D1283" s="31"/>
      <c r="E1283" s="31"/>
      <c r="F1283" s="31"/>
      <c r="G1283" s="31"/>
      <c r="H1283" s="31"/>
      <c r="I1283" s="31"/>
      <c r="J1283" s="31"/>
      <c r="K1283" s="31"/>
      <c r="L1283" s="31"/>
      <c r="M1283" s="31"/>
      <c r="N1283" s="31"/>
      <c r="O1283" s="31"/>
      <c r="P1283" s="31"/>
      <c r="Q1283" s="31"/>
      <c r="R1283" s="31"/>
      <c r="S1283" s="31"/>
      <c r="T1283" s="31"/>
      <c r="U1283" s="76"/>
      <c r="V1283" s="76"/>
      <c r="W1283" s="76"/>
      <c r="X1283" s="76"/>
      <c r="Y1283" s="76"/>
      <c r="Z1283" s="76"/>
      <c r="AA1283" s="76"/>
      <c r="AB1283" s="76"/>
      <c r="AC1283" s="76"/>
      <c r="AD1283" s="76"/>
    </row>
    <row r="1284" ht="22.5" hidden="1" customHeight="1">
      <c r="A1284" s="28"/>
      <c r="B1284" s="77" t="str">
        <f>VLOOKUP(A1284,'2025'!C:D,2)</f>
        <v>#N/A</v>
      </c>
      <c r="C1284" s="31"/>
      <c r="D1284" s="31"/>
      <c r="E1284" s="31"/>
      <c r="F1284" s="31"/>
      <c r="G1284" s="31"/>
      <c r="H1284" s="31"/>
      <c r="I1284" s="31"/>
      <c r="J1284" s="31"/>
      <c r="K1284" s="31"/>
      <c r="L1284" s="31"/>
      <c r="M1284" s="31"/>
      <c r="N1284" s="31"/>
      <c r="O1284" s="31"/>
      <c r="P1284" s="31"/>
      <c r="Q1284" s="31"/>
      <c r="R1284" s="31"/>
      <c r="S1284" s="31"/>
      <c r="T1284" s="31"/>
      <c r="U1284" s="76"/>
      <c r="V1284" s="76"/>
      <c r="W1284" s="76"/>
      <c r="X1284" s="76"/>
      <c r="Y1284" s="76"/>
      <c r="Z1284" s="76"/>
      <c r="AA1284" s="76"/>
      <c r="AB1284" s="76"/>
      <c r="AC1284" s="76"/>
      <c r="AD1284" s="76"/>
    </row>
    <row r="1285" ht="22.5" hidden="1" customHeight="1">
      <c r="A1285" s="28"/>
      <c r="B1285" s="77" t="str">
        <f>VLOOKUP(A1285,'2025'!C:D,2)</f>
        <v>#N/A</v>
      </c>
      <c r="C1285" s="31"/>
      <c r="D1285" s="31"/>
      <c r="E1285" s="31"/>
      <c r="F1285" s="31"/>
      <c r="G1285" s="31"/>
      <c r="H1285" s="31"/>
      <c r="I1285" s="31"/>
      <c r="J1285" s="31"/>
      <c r="K1285" s="31"/>
      <c r="L1285" s="31"/>
      <c r="M1285" s="31"/>
      <c r="N1285" s="31"/>
      <c r="O1285" s="31"/>
      <c r="P1285" s="31"/>
      <c r="Q1285" s="31"/>
      <c r="R1285" s="31"/>
      <c r="S1285" s="31"/>
      <c r="T1285" s="31"/>
      <c r="U1285" s="76"/>
      <c r="V1285" s="76"/>
      <c r="W1285" s="76"/>
      <c r="X1285" s="76"/>
      <c r="Y1285" s="76"/>
      <c r="Z1285" s="76"/>
      <c r="AA1285" s="76"/>
      <c r="AB1285" s="76"/>
      <c r="AC1285" s="76"/>
      <c r="AD1285" s="76"/>
    </row>
    <row r="1286" ht="22.5" hidden="1" customHeight="1">
      <c r="A1286" s="28"/>
      <c r="B1286" s="77" t="str">
        <f>VLOOKUP(A1286,'2025'!C:D,2)</f>
        <v>#N/A</v>
      </c>
      <c r="C1286" s="31"/>
      <c r="D1286" s="31"/>
      <c r="E1286" s="31"/>
      <c r="F1286" s="31"/>
      <c r="G1286" s="31"/>
      <c r="H1286" s="31"/>
      <c r="I1286" s="31"/>
      <c r="J1286" s="31"/>
      <c r="K1286" s="31"/>
      <c r="L1286" s="31"/>
      <c r="M1286" s="31"/>
      <c r="N1286" s="31"/>
      <c r="O1286" s="31"/>
      <c r="P1286" s="31"/>
      <c r="Q1286" s="31"/>
      <c r="R1286" s="31"/>
      <c r="S1286" s="31"/>
      <c r="T1286" s="31"/>
      <c r="U1286" s="76"/>
      <c r="V1286" s="76"/>
      <c r="W1286" s="76"/>
      <c r="X1286" s="76"/>
      <c r="Y1286" s="76"/>
      <c r="Z1286" s="76"/>
      <c r="AA1286" s="76"/>
      <c r="AB1286" s="76"/>
      <c r="AC1286" s="76"/>
      <c r="AD1286" s="76"/>
    </row>
    <row r="1287" ht="22.5" hidden="1" customHeight="1">
      <c r="A1287" s="28"/>
      <c r="B1287" s="77" t="str">
        <f>VLOOKUP(A1287,'2025'!C:D,2)</f>
        <v>#N/A</v>
      </c>
      <c r="C1287" s="31"/>
      <c r="D1287" s="31"/>
      <c r="E1287" s="31"/>
      <c r="F1287" s="31"/>
      <c r="G1287" s="31"/>
      <c r="H1287" s="31"/>
      <c r="I1287" s="31"/>
      <c r="J1287" s="31"/>
      <c r="K1287" s="31"/>
      <c r="L1287" s="31"/>
      <c r="M1287" s="31"/>
      <c r="N1287" s="31"/>
      <c r="O1287" s="31"/>
      <c r="P1287" s="31"/>
      <c r="Q1287" s="31"/>
      <c r="R1287" s="31"/>
      <c r="S1287" s="31"/>
      <c r="T1287" s="31"/>
      <c r="U1287" s="76"/>
      <c r="V1287" s="76"/>
      <c r="W1287" s="76"/>
      <c r="X1287" s="76"/>
      <c r="Y1287" s="76"/>
      <c r="Z1287" s="76"/>
      <c r="AA1287" s="76"/>
      <c r="AB1287" s="76"/>
      <c r="AC1287" s="76"/>
      <c r="AD1287" s="76"/>
    </row>
    <row r="1288" ht="22.5" hidden="1" customHeight="1">
      <c r="A1288" s="28"/>
      <c r="B1288" s="77" t="str">
        <f>VLOOKUP(A1288,'2025'!C:D,2)</f>
        <v>#N/A</v>
      </c>
      <c r="C1288" s="31"/>
      <c r="D1288" s="31"/>
      <c r="E1288" s="31"/>
      <c r="F1288" s="31"/>
      <c r="G1288" s="31"/>
      <c r="H1288" s="31"/>
      <c r="I1288" s="31"/>
      <c r="J1288" s="31"/>
      <c r="K1288" s="31"/>
      <c r="L1288" s="31"/>
      <c r="M1288" s="31"/>
      <c r="N1288" s="31"/>
      <c r="O1288" s="31"/>
      <c r="P1288" s="31"/>
      <c r="Q1288" s="31"/>
      <c r="R1288" s="31"/>
      <c r="S1288" s="31"/>
      <c r="T1288" s="31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76"/>
    </row>
    <row r="1289" ht="22.5" hidden="1" customHeight="1">
      <c r="A1289" s="28"/>
      <c r="B1289" s="77" t="str">
        <f>VLOOKUP(A1289,'2025'!C:D,2)</f>
        <v>#N/A</v>
      </c>
      <c r="C1289" s="31"/>
      <c r="D1289" s="31"/>
      <c r="E1289" s="31"/>
      <c r="F1289" s="31"/>
      <c r="G1289" s="31"/>
      <c r="H1289" s="31"/>
      <c r="I1289" s="31"/>
      <c r="J1289" s="31"/>
      <c r="K1289" s="31"/>
      <c r="L1289" s="31"/>
      <c r="M1289" s="31"/>
      <c r="N1289" s="31"/>
      <c r="O1289" s="31"/>
      <c r="P1289" s="31"/>
      <c r="Q1289" s="31"/>
      <c r="R1289" s="31"/>
      <c r="S1289" s="31"/>
      <c r="T1289" s="31"/>
      <c r="U1289" s="76"/>
      <c r="V1289" s="76"/>
      <c r="W1289" s="76"/>
      <c r="X1289" s="76"/>
      <c r="Y1289" s="76"/>
      <c r="Z1289" s="76"/>
      <c r="AA1289" s="76"/>
      <c r="AB1289" s="76"/>
      <c r="AC1289" s="76"/>
      <c r="AD1289" s="76"/>
    </row>
    <row r="1290" ht="22.5" hidden="1" customHeight="1">
      <c r="A1290" s="28"/>
      <c r="B1290" s="77" t="str">
        <f>VLOOKUP(A1290,'2025'!C:D,2)</f>
        <v>#N/A</v>
      </c>
      <c r="C1290" s="31"/>
      <c r="D1290" s="31"/>
      <c r="E1290" s="31"/>
      <c r="F1290" s="31"/>
      <c r="G1290" s="31"/>
      <c r="H1290" s="31"/>
      <c r="I1290" s="31"/>
      <c r="J1290" s="31"/>
      <c r="K1290" s="31"/>
      <c r="L1290" s="31"/>
      <c r="M1290" s="31"/>
      <c r="N1290" s="31"/>
      <c r="O1290" s="31"/>
      <c r="P1290" s="31"/>
      <c r="Q1290" s="31"/>
      <c r="R1290" s="31"/>
      <c r="S1290" s="31"/>
      <c r="T1290" s="31"/>
      <c r="U1290" s="76"/>
      <c r="V1290" s="76"/>
      <c r="W1290" s="76"/>
      <c r="X1290" s="76"/>
      <c r="Y1290" s="76"/>
      <c r="Z1290" s="76"/>
      <c r="AA1290" s="76"/>
      <c r="AB1290" s="76"/>
      <c r="AC1290" s="76"/>
      <c r="AD1290" s="76"/>
    </row>
    <row r="1291" ht="22.5" hidden="1" customHeight="1">
      <c r="A1291" s="28"/>
      <c r="B1291" s="77" t="str">
        <f>VLOOKUP(A1291,'2025'!C:D,2)</f>
        <v>#N/A</v>
      </c>
      <c r="C1291" s="31"/>
      <c r="D1291" s="31"/>
      <c r="E1291" s="31"/>
      <c r="F1291" s="31"/>
      <c r="G1291" s="31"/>
      <c r="H1291" s="31"/>
      <c r="I1291" s="31"/>
      <c r="J1291" s="31"/>
      <c r="K1291" s="31"/>
      <c r="L1291" s="31"/>
      <c r="M1291" s="31"/>
      <c r="N1291" s="31"/>
      <c r="O1291" s="31"/>
      <c r="P1291" s="31"/>
      <c r="Q1291" s="31"/>
      <c r="R1291" s="31"/>
      <c r="S1291" s="31"/>
      <c r="T1291" s="31"/>
      <c r="U1291" s="76"/>
      <c r="V1291" s="76"/>
      <c r="W1291" s="76"/>
      <c r="X1291" s="76"/>
      <c r="Y1291" s="76"/>
      <c r="Z1291" s="76"/>
      <c r="AA1291" s="76"/>
      <c r="AB1291" s="76"/>
      <c r="AC1291" s="76"/>
      <c r="AD1291" s="76"/>
    </row>
    <row r="1292" ht="22.5" hidden="1" customHeight="1">
      <c r="A1292" s="28"/>
      <c r="B1292" s="77" t="str">
        <f>VLOOKUP(A1292,'2025'!C:D,2)</f>
        <v>#N/A</v>
      </c>
      <c r="C1292" s="31"/>
      <c r="D1292" s="31"/>
      <c r="E1292" s="31"/>
      <c r="F1292" s="31"/>
      <c r="G1292" s="31"/>
      <c r="H1292" s="31"/>
      <c r="I1292" s="31"/>
      <c r="J1292" s="31"/>
      <c r="K1292" s="31"/>
      <c r="L1292" s="31"/>
      <c r="M1292" s="31"/>
      <c r="N1292" s="31"/>
      <c r="O1292" s="31"/>
      <c r="P1292" s="31"/>
      <c r="Q1292" s="31"/>
      <c r="R1292" s="31"/>
      <c r="S1292" s="31"/>
      <c r="T1292" s="31"/>
      <c r="U1292" s="76"/>
      <c r="V1292" s="76"/>
      <c r="W1292" s="76"/>
      <c r="X1292" s="76"/>
      <c r="Y1292" s="76"/>
      <c r="Z1292" s="76"/>
      <c r="AA1292" s="76"/>
      <c r="AB1292" s="76"/>
      <c r="AC1292" s="76"/>
      <c r="AD1292" s="76"/>
    </row>
    <row r="1293" ht="22.5" hidden="1" customHeight="1">
      <c r="A1293" s="28"/>
      <c r="B1293" s="77" t="str">
        <f>VLOOKUP(A1293,'2025'!C:D,2)</f>
        <v>#N/A</v>
      </c>
      <c r="C1293" s="31"/>
      <c r="D1293" s="31"/>
      <c r="E1293" s="31"/>
      <c r="F1293" s="31"/>
      <c r="G1293" s="31"/>
      <c r="H1293" s="31"/>
      <c r="I1293" s="31"/>
      <c r="J1293" s="31"/>
      <c r="K1293" s="31"/>
      <c r="L1293" s="31"/>
      <c r="M1293" s="31"/>
      <c r="N1293" s="31"/>
      <c r="O1293" s="31"/>
      <c r="P1293" s="31"/>
      <c r="Q1293" s="31"/>
      <c r="R1293" s="31"/>
      <c r="S1293" s="31"/>
      <c r="T1293" s="31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76"/>
    </row>
    <row r="1294" ht="22.5" hidden="1" customHeight="1">
      <c r="A1294" s="28"/>
      <c r="B1294" s="77" t="str">
        <f>VLOOKUP(A1294,'2025'!C:D,2)</f>
        <v>#N/A</v>
      </c>
      <c r="C1294" s="31"/>
      <c r="D1294" s="31"/>
      <c r="E1294" s="31"/>
      <c r="F1294" s="31"/>
      <c r="G1294" s="31"/>
      <c r="H1294" s="31"/>
      <c r="I1294" s="31"/>
      <c r="J1294" s="31"/>
      <c r="K1294" s="31"/>
      <c r="L1294" s="31"/>
      <c r="M1294" s="31"/>
      <c r="N1294" s="31"/>
      <c r="O1294" s="31"/>
      <c r="P1294" s="31"/>
      <c r="Q1294" s="31"/>
      <c r="R1294" s="31"/>
      <c r="S1294" s="31"/>
      <c r="T1294" s="31"/>
      <c r="U1294" s="76"/>
      <c r="V1294" s="76"/>
      <c r="W1294" s="76"/>
      <c r="X1294" s="76"/>
      <c r="Y1294" s="76"/>
      <c r="Z1294" s="76"/>
      <c r="AA1294" s="76"/>
      <c r="AB1294" s="76"/>
      <c r="AC1294" s="76"/>
      <c r="AD1294" s="76"/>
    </row>
    <row r="1295" ht="22.5" hidden="1" customHeight="1">
      <c r="A1295" s="28"/>
      <c r="B1295" s="77" t="str">
        <f>VLOOKUP(A1295,'2025'!C:D,2)</f>
        <v>#N/A</v>
      </c>
      <c r="C1295" s="31"/>
      <c r="D1295" s="31"/>
      <c r="E1295" s="31"/>
      <c r="F1295" s="31"/>
      <c r="G1295" s="31"/>
      <c r="H1295" s="31"/>
      <c r="I1295" s="31"/>
      <c r="J1295" s="31"/>
      <c r="K1295" s="31"/>
      <c r="L1295" s="31"/>
      <c r="M1295" s="31"/>
      <c r="N1295" s="31"/>
      <c r="O1295" s="31"/>
      <c r="P1295" s="31"/>
      <c r="Q1295" s="31"/>
      <c r="R1295" s="31"/>
      <c r="S1295" s="31"/>
      <c r="T1295" s="31"/>
      <c r="U1295" s="76"/>
      <c r="V1295" s="76"/>
      <c r="W1295" s="76"/>
      <c r="X1295" s="76"/>
      <c r="Y1295" s="76"/>
      <c r="Z1295" s="76"/>
      <c r="AA1295" s="76"/>
      <c r="AB1295" s="76"/>
      <c r="AC1295" s="76"/>
      <c r="AD1295" s="76"/>
    </row>
    <row r="1296" ht="22.5" hidden="1" customHeight="1">
      <c r="A1296" s="28"/>
      <c r="B1296" s="77" t="str">
        <f>VLOOKUP(A1296,'2025'!C:D,2)</f>
        <v>#N/A</v>
      </c>
      <c r="C1296" s="31"/>
      <c r="D1296" s="31"/>
      <c r="E1296" s="31"/>
      <c r="F1296" s="31"/>
      <c r="G1296" s="31"/>
      <c r="H1296" s="31"/>
      <c r="I1296" s="31"/>
      <c r="J1296" s="31"/>
      <c r="K1296" s="31"/>
      <c r="L1296" s="31"/>
      <c r="M1296" s="31"/>
      <c r="N1296" s="31"/>
      <c r="O1296" s="31"/>
      <c r="P1296" s="31"/>
      <c r="Q1296" s="31"/>
      <c r="R1296" s="31"/>
      <c r="S1296" s="31"/>
      <c r="T1296" s="31"/>
      <c r="U1296" s="76"/>
      <c r="V1296" s="76"/>
      <c r="W1296" s="76"/>
      <c r="X1296" s="76"/>
      <c r="Y1296" s="76"/>
      <c r="Z1296" s="76"/>
      <c r="AA1296" s="76"/>
      <c r="AB1296" s="76"/>
      <c r="AC1296" s="76"/>
      <c r="AD1296" s="76"/>
    </row>
    <row r="1297" ht="22.5" hidden="1" customHeight="1">
      <c r="A1297" s="28"/>
      <c r="B1297" s="77" t="str">
        <f>VLOOKUP(A1297,'2025'!C:D,2)</f>
        <v>#N/A</v>
      </c>
      <c r="C1297" s="31"/>
      <c r="D1297" s="31"/>
      <c r="E1297" s="31"/>
      <c r="F1297" s="31"/>
      <c r="G1297" s="31"/>
      <c r="H1297" s="31"/>
      <c r="I1297" s="31"/>
      <c r="J1297" s="31"/>
      <c r="K1297" s="31"/>
      <c r="L1297" s="31"/>
      <c r="M1297" s="31"/>
      <c r="N1297" s="31"/>
      <c r="O1297" s="31"/>
      <c r="P1297" s="31"/>
      <c r="Q1297" s="31"/>
      <c r="R1297" s="31"/>
      <c r="S1297" s="31"/>
      <c r="T1297" s="31"/>
      <c r="U1297" s="76"/>
      <c r="V1297" s="76"/>
      <c r="W1297" s="76"/>
      <c r="X1297" s="76"/>
      <c r="Y1297" s="76"/>
      <c r="Z1297" s="76"/>
      <c r="AA1297" s="76"/>
      <c r="AB1297" s="76"/>
      <c r="AC1297" s="76"/>
      <c r="AD1297" s="76"/>
    </row>
    <row r="1298" ht="22.5" hidden="1" customHeight="1">
      <c r="A1298" s="28"/>
      <c r="B1298" s="77" t="str">
        <f>VLOOKUP(A1298,'2025'!C:D,2)</f>
        <v>#N/A</v>
      </c>
      <c r="C1298" s="31"/>
      <c r="D1298" s="31"/>
      <c r="E1298" s="31"/>
      <c r="F1298" s="31"/>
      <c r="G1298" s="31"/>
      <c r="H1298" s="31"/>
      <c r="I1298" s="31"/>
      <c r="J1298" s="31"/>
      <c r="K1298" s="31"/>
      <c r="L1298" s="31"/>
      <c r="M1298" s="31"/>
      <c r="N1298" s="31"/>
      <c r="O1298" s="31"/>
      <c r="P1298" s="31"/>
      <c r="Q1298" s="31"/>
      <c r="R1298" s="31"/>
      <c r="S1298" s="31"/>
      <c r="T1298" s="31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76"/>
    </row>
    <row r="1299" ht="22.5" hidden="1" customHeight="1">
      <c r="A1299" s="28"/>
      <c r="B1299" s="77" t="str">
        <f>VLOOKUP(A1299,'2025'!C:D,2)</f>
        <v>#N/A</v>
      </c>
      <c r="C1299" s="31"/>
      <c r="D1299" s="31"/>
      <c r="E1299" s="31"/>
      <c r="F1299" s="31"/>
      <c r="G1299" s="31"/>
      <c r="H1299" s="31"/>
      <c r="I1299" s="31"/>
      <c r="J1299" s="31"/>
      <c r="K1299" s="31"/>
      <c r="L1299" s="31"/>
      <c r="M1299" s="31"/>
      <c r="N1299" s="31"/>
      <c r="O1299" s="31"/>
      <c r="P1299" s="31"/>
      <c r="Q1299" s="31"/>
      <c r="R1299" s="31"/>
      <c r="S1299" s="31"/>
      <c r="T1299" s="31"/>
      <c r="U1299" s="76"/>
      <c r="V1299" s="76"/>
      <c r="W1299" s="76"/>
      <c r="X1299" s="76"/>
      <c r="Y1299" s="76"/>
      <c r="Z1299" s="76"/>
      <c r="AA1299" s="76"/>
      <c r="AB1299" s="76"/>
      <c r="AC1299" s="76"/>
      <c r="AD1299" s="76"/>
    </row>
    <row r="1300" ht="22.5" hidden="1" customHeight="1">
      <c r="A1300" s="28"/>
      <c r="B1300" s="77" t="str">
        <f>VLOOKUP(A1300,'2025'!C:D,2)</f>
        <v>#N/A</v>
      </c>
      <c r="C1300" s="31"/>
      <c r="D1300" s="31"/>
      <c r="E1300" s="31"/>
      <c r="F1300" s="31"/>
      <c r="G1300" s="31"/>
      <c r="H1300" s="31"/>
      <c r="I1300" s="31"/>
      <c r="J1300" s="31"/>
      <c r="K1300" s="31"/>
      <c r="L1300" s="31"/>
      <c r="M1300" s="31"/>
      <c r="N1300" s="31"/>
      <c r="O1300" s="31"/>
      <c r="P1300" s="31"/>
      <c r="Q1300" s="31"/>
      <c r="R1300" s="31"/>
      <c r="S1300" s="31"/>
      <c r="T1300" s="31"/>
      <c r="U1300" s="76"/>
      <c r="V1300" s="76"/>
      <c r="W1300" s="76"/>
      <c r="X1300" s="76"/>
      <c r="Y1300" s="76"/>
      <c r="Z1300" s="76"/>
      <c r="AA1300" s="76"/>
      <c r="AB1300" s="76"/>
      <c r="AC1300" s="76"/>
      <c r="AD1300" s="76"/>
    </row>
    <row r="1301" ht="22.5" hidden="1" customHeight="1">
      <c r="A1301" s="28"/>
      <c r="B1301" s="77" t="str">
        <f>VLOOKUP(A1301,'2025'!C:D,2)</f>
        <v>#N/A</v>
      </c>
      <c r="C1301" s="31"/>
      <c r="D1301" s="31"/>
      <c r="E1301" s="31"/>
      <c r="F1301" s="31"/>
      <c r="G1301" s="31"/>
      <c r="H1301" s="31"/>
      <c r="I1301" s="31"/>
      <c r="J1301" s="31"/>
      <c r="K1301" s="31"/>
      <c r="L1301" s="31"/>
      <c r="M1301" s="31"/>
      <c r="N1301" s="31"/>
      <c r="O1301" s="31"/>
      <c r="P1301" s="31"/>
      <c r="Q1301" s="31"/>
      <c r="R1301" s="31"/>
      <c r="S1301" s="31"/>
      <c r="T1301" s="31"/>
      <c r="U1301" s="76"/>
      <c r="V1301" s="76"/>
      <c r="W1301" s="76"/>
      <c r="X1301" s="76"/>
      <c r="Y1301" s="76"/>
      <c r="Z1301" s="76"/>
      <c r="AA1301" s="76"/>
      <c r="AB1301" s="76"/>
      <c r="AC1301" s="76"/>
      <c r="AD1301" s="76"/>
    </row>
    <row r="1302" ht="22.5" hidden="1" customHeight="1">
      <c r="A1302" s="28"/>
      <c r="B1302" s="77" t="str">
        <f>VLOOKUP(A1302,'2025'!C:D,2)</f>
        <v>#N/A</v>
      </c>
      <c r="C1302" s="31"/>
      <c r="D1302" s="31"/>
      <c r="E1302" s="31"/>
      <c r="F1302" s="31"/>
      <c r="G1302" s="31"/>
      <c r="H1302" s="31"/>
      <c r="I1302" s="31"/>
      <c r="J1302" s="31"/>
      <c r="K1302" s="31"/>
      <c r="L1302" s="31"/>
      <c r="M1302" s="31"/>
      <c r="N1302" s="31"/>
      <c r="O1302" s="31"/>
      <c r="P1302" s="31"/>
      <c r="Q1302" s="31"/>
      <c r="R1302" s="31"/>
      <c r="S1302" s="31"/>
      <c r="T1302" s="31"/>
      <c r="U1302" s="76"/>
      <c r="V1302" s="76"/>
      <c r="W1302" s="76"/>
      <c r="X1302" s="76"/>
      <c r="Y1302" s="76"/>
      <c r="Z1302" s="76"/>
      <c r="AA1302" s="76"/>
      <c r="AB1302" s="76"/>
      <c r="AC1302" s="76"/>
      <c r="AD1302" s="76"/>
    </row>
    <row r="1303" ht="22.5" hidden="1" customHeight="1">
      <c r="A1303" s="28"/>
      <c r="B1303" s="77" t="str">
        <f>VLOOKUP(A1303,'2025'!C:D,2)</f>
        <v>#N/A</v>
      </c>
      <c r="C1303" s="31"/>
      <c r="D1303" s="31"/>
      <c r="E1303" s="31"/>
      <c r="F1303" s="31"/>
      <c r="G1303" s="31"/>
      <c r="H1303" s="31"/>
      <c r="I1303" s="31"/>
      <c r="J1303" s="31"/>
      <c r="K1303" s="31"/>
      <c r="L1303" s="31"/>
      <c r="M1303" s="31"/>
      <c r="N1303" s="31"/>
      <c r="O1303" s="31"/>
      <c r="P1303" s="31"/>
      <c r="Q1303" s="31"/>
      <c r="R1303" s="31"/>
      <c r="S1303" s="31"/>
      <c r="T1303" s="31"/>
      <c r="U1303" s="76"/>
      <c r="V1303" s="76"/>
      <c r="W1303" s="76"/>
      <c r="X1303" s="76"/>
      <c r="Y1303" s="76"/>
      <c r="Z1303" s="76"/>
      <c r="AA1303" s="76"/>
      <c r="AB1303" s="76"/>
      <c r="AC1303" s="76"/>
      <c r="AD1303" s="76"/>
    </row>
    <row r="1304" ht="22.5" hidden="1" customHeight="1">
      <c r="A1304" s="28"/>
      <c r="B1304" s="77" t="str">
        <f>VLOOKUP(A1304,'2025'!C:D,2)</f>
        <v>#N/A</v>
      </c>
      <c r="C1304" s="31"/>
      <c r="D1304" s="31"/>
      <c r="E1304" s="31"/>
      <c r="F1304" s="31"/>
      <c r="G1304" s="31"/>
      <c r="H1304" s="31"/>
      <c r="I1304" s="31"/>
      <c r="J1304" s="31"/>
      <c r="K1304" s="31"/>
      <c r="L1304" s="31"/>
      <c r="M1304" s="31"/>
      <c r="N1304" s="31"/>
      <c r="O1304" s="31"/>
      <c r="P1304" s="31"/>
      <c r="Q1304" s="31"/>
      <c r="R1304" s="31"/>
      <c r="S1304" s="31"/>
      <c r="T1304" s="31"/>
      <c r="U1304" s="76"/>
      <c r="V1304" s="76"/>
      <c r="W1304" s="76"/>
      <c r="X1304" s="76"/>
      <c r="Y1304" s="76"/>
      <c r="Z1304" s="76"/>
      <c r="AA1304" s="76"/>
      <c r="AB1304" s="76"/>
      <c r="AC1304" s="76"/>
      <c r="AD1304" s="76"/>
    </row>
    <row r="1305" ht="22.5" hidden="1" customHeight="1">
      <c r="A1305" s="28"/>
      <c r="B1305" s="77" t="str">
        <f>VLOOKUP(A1305,'2025'!C:D,2)</f>
        <v>#N/A</v>
      </c>
      <c r="C1305" s="31"/>
      <c r="D1305" s="31"/>
      <c r="E1305" s="31"/>
      <c r="F1305" s="31"/>
      <c r="G1305" s="31"/>
      <c r="H1305" s="31"/>
      <c r="I1305" s="31"/>
      <c r="J1305" s="31"/>
      <c r="K1305" s="31"/>
      <c r="L1305" s="31"/>
      <c r="M1305" s="31"/>
      <c r="N1305" s="31"/>
      <c r="O1305" s="31"/>
      <c r="P1305" s="31"/>
      <c r="Q1305" s="31"/>
      <c r="R1305" s="31"/>
      <c r="S1305" s="31"/>
      <c r="T1305" s="31"/>
      <c r="U1305" s="76"/>
      <c r="V1305" s="76"/>
      <c r="W1305" s="76"/>
      <c r="X1305" s="76"/>
      <c r="Y1305" s="76"/>
      <c r="Z1305" s="76"/>
      <c r="AA1305" s="76"/>
      <c r="AB1305" s="76"/>
      <c r="AC1305" s="76"/>
      <c r="AD1305" s="76"/>
    </row>
    <row r="1306" ht="22.5" hidden="1" customHeight="1">
      <c r="A1306" s="28"/>
      <c r="B1306" s="77" t="str">
        <f>VLOOKUP(A1306,'2025'!C:D,2)</f>
        <v>#N/A</v>
      </c>
      <c r="C1306" s="31"/>
      <c r="D1306" s="31"/>
      <c r="E1306" s="31"/>
      <c r="F1306" s="31"/>
      <c r="G1306" s="31"/>
      <c r="H1306" s="31"/>
      <c r="I1306" s="31"/>
      <c r="J1306" s="31"/>
      <c r="K1306" s="31"/>
      <c r="L1306" s="31"/>
      <c r="M1306" s="31"/>
      <c r="N1306" s="31"/>
      <c r="O1306" s="31"/>
      <c r="P1306" s="31"/>
      <c r="Q1306" s="31"/>
      <c r="R1306" s="31"/>
      <c r="S1306" s="31"/>
      <c r="T1306" s="31"/>
      <c r="U1306" s="76"/>
      <c r="V1306" s="76"/>
      <c r="W1306" s="76"/>
      <c r="X1306" s="76"/>
      <c r="Y1306" s="76"/>
      <c r="Z1306" s="76"/>
      <c r="AA1306" s="76"/>
      <c r="AB1306" s="76"/>
      <c r="AC1306" s="76"/>
      <c r="AD1306" s="76"/>
    </row>
    <row r="1307" ht="22.5" hidden="1" customHeight="1">
      <c r="A1307" s="28"/>
      <c r="B1307" s="77" t="str">
        <f>VLOOKUP(A1307,'2025'!C:D,2)</f>
        <v>#N/A</v>
      </c>
      <c r="C1307" s="31"/>
      <c r="D1307" s="31"/>
      <c r="E1307" s="31"/>
      <c r="F1307" s="31"/>
      <c r="G1307" s="31"/>
      <c r="H1307" s="31"/>
      <c r="I1307" s="31"/>
      <c r="J1307" s="31"/>
      <c r="K1307" s="31"/>
      <c r="L1307" s="31"/>
      <c r="M1307" s="31"/>
      <c r="N1307" s="31"/>
      <c r="O1307" s="31"/>
      <c r="P1307" s="31"/>
      <c r="Q1307" s="31"/>
      <c r="R1307" s="31"/>
      <c r="S1307" s="31"/>
      <c r="T1307" s="31"/>
      <c r="U1307" s="76"/>
      <c r="V1307" s="76"/>
      <c r="W1307" s="76"/>
      <c r="X1307" s="76"/>
      <c r="Y1307" s="76"/>
      <c r="Z1307" s="76"/>
      <c r="AA1307" s="76"/>
      <c r="AB1307" s="76"/>
      <c r="AC1307" s="76"/>
      <c r="AD1307" s="76"/>
    </row>
    <row r="1308" ht="22.5" hidden="1" customHeight="1">
      <c r="A1308" s="28"/>
      <c r="B1308" s="77" t="str">
        <f>VLOOKUP(A1308,'2025'!C:D,2)</f>
        <v>#N/A</v>
      </c>
      <c r="C1308" s="31"/>
      <c r="D1308" s="31"/>
      <c r="E1308" s="31"/>
      <c r="F1308" s="31"/>
      <c r="G1308" s="31"/>
      <c r="H1308" s="31"/>
      <c r="I1308" s="31"/>
      <c r="J1308" s="31"/>
      <c r="K1308" s="31"/>
      <c r="L1308" s="31"/>
      <c r="M1308" s="31"/>
      <c r="N1308" s="31"/>
      <c r="O1308" s="31"/>
      <c r="P1308" s="31"/>
      <c r="Q1308" s="31"/>
      <c r="R1308" s="31"/>
      <c r="S1308" s="31"/>
      <c r="T1308" s="31"/>
      <c r="U1308" s="76"/>
      <c r="V1308" s="76"/>
      <c r="W1308" s="76"/>
      <c r="X1308" s="76"/>
      <c r="Y1308" s="76"/>
      <c r="Z1308" s="76"/>
      <c r="AA1308" s="76"/>
      <c r="AB1308" s="76"/>
      <c r="AC1308" s="76"/>
      <c r="AD1308" s="76"/>
    </row>
    <row r="1309" ht="22.5" hidden="1" customHeight="1">
      <c r="A1309" s="28"/>
      <c r="B1309" s="77" t="str">
        <f>VLOOKUP(A1309,'2025'!C:D,2)</f>
        <v>#N/A</v>
      </c>
      <c r="C1309" s="31"/>
      <c r="D1309" s="31"/>
      <c r="E1309" s="31"/>
      <c r="F1309" s="31"/>
      <c r="G1309" s="31"/>
      <c r="H1309" s="31"/>
      <c r="I1309" s="31"/>
      <c r="J1309" s="31"/>
      <c r="K1309" s="31"/>
      <c r="L1309" s="31"/>
      <c r="M1309" s="31"/>
      <c r="N1309" s="31"/>
      <c r="O1309" s="31"/>
      <c r="P1309" s="31"/>
      <c r="Q1309" s="31"/>
      <c r="R1309" s="31"/>
      <c r="S1309" s="31"/>
      <c r="T1309" s="31"/>
      <c r="U1309" s="76"/>
      <c r="V1309" s="76"/>
      <c r="W1309" s="76"/>
      <c r="X1309" s="76"/>
      <c r="Y1309" s="76"/>
      <c r="Z1309" s="76"/>
      <c r="AA1309" s="76"/>
      <c r="AB1309" s="76"/>
      <c r="AC1309" s="76"/>
      <c r="AD1309" s="76"/>
    </row>
    <row r="1310" ht="22.5" hidden="1" customHeight="1">
      <c r="A1310" s="28"/>
      <c r="B1310" s="77" t="str">
        <f>VLOOKUP(A1310,'2025'!C:D,2)</f>
        <v>#N/A</v>
      </c>
      <c r="C1310" s="31"/>
      <c r="D1310" s="31"/>
      <c r="E1310" s="31"/>
      <c r="F1310" s="31"/>
      <c r="G1310" s="31"/>
      <c r="H1310" s="31"/>
      <c r="I1310" s="31"/>
      <c r="J1310" s="31"/>
      <c r="K1310" s="31"/>
      <c r="L1310" s="31"/>
      <c r="M1310" s="31"/>
      <c r="N1310" s="31"/>
      <c r="O1310" s="31"/>
      <c r="P1310" s="31"/>
      <c r="Q1310" s="31"/>
      <c r="R1310" s="31"/>
      <c r="S1310" s="31"/>
      <c r="T1310" s="31"/>
      <c r="U1310" s="76"/>
      <c r="V1310" s="76"/>
      <c r="W1310" s="76"/>
      <c r="X1310" s="76"/>
      <c r="Y1310" s="76"/>
      <c r="Z1310" s="76"/>
      <c r="AA1310" s="76"/>
      <c r="AB1310" s="76"/>
      <c r="AC1310" s="76"/>
      <c r="AD1310" s="76"/>
    </row>
    <row r="1311" ht="22.5" hidden="1" customHeight="1">
      <c r="A1311" s="28"/>
      <c r="B1311" s="77" t="str">
        <f>VLOOKUP(A1311,'2025'!C:D,2)</f>
        <v>#N/A</v>
      </c>
      <c r="C1311" s="31"/>
      <c r="D1311" s="31"/>
      <c r="E1311" s="31"/>
      <c r="F1311" s="31"/>
      <c r="G1311" s="31"/>
      <c r="H1311" s="31"/>
      <c r="I1311" s="31"/>
      <c r="J1311" s="31"/>
      <c r="K1311" s="31"/>
      <c r="L1311" s="31"/>
      <c r="M1311" s="31"/>
      <c r="N1311" s="31"/>
      <c r="O1311" s="31"/>
      <c r="P1311" s="31"/>
      <c r="Q1311" s="31"/>
      <c r="R1311" s="31"/>
      <c r="S1311" s="31"/>
      <c r="T1311" s="31"/>
      <c r="U1311" s="76"/>
      <c r="V1311" s="76"/>
      <c r="W1311" s="76"/>
      <c r="X1311" s="76"/>
      <c r="Y1311" s="76"/>
      <c r="Z1311" s="76"/>
      <c r="AA1311" s="76"/>
      <c r="AB1311" s="76"/>
      <c r="AC1311" s="76"/>
      <c r="AD1311" s="76"/>
    </row>
    <row r="1312" ht="22.5" hidden="1" customHeight="1">
      <c r="A1312" s="28"/>
      <c r="B1312" s="77" t="str">
        <f>VLOOKUP(A1312,'2025'!C:D,2)</f>
        <v>#N/A</v>
      </c>
      <c r="C1312" s="31"/>
      <c r="D1312" s="31"/>
      <c r="E1312" s="31"/>
      <c r="F1312" s="31"/>
      <c r="G1312" s="31"/>
      <c r="H1312" s="31"/>
      <c r="I1312" s="31"/>
      <c r="J1312" s="31"/>
      <c r="K1312" s="31"/>
      <c r="L1312" s="31"/>
      <c r="M1312" s="31"/>
      <c r="N1312" s="31"/>
      <c r="O1312" s="31"/>
      <c r="P1312" s="31"/>
      <c r="Q1312" s="31"/>
      <c r="R1312" s="31"/>
      <c r="S1312" s="31"/>
      <c r="T1312" s="31"/>
      <c r="U1312" s="76"/>
      <c r="V1312" s="76"/>
      <c r="W1312" s="76"/>
      <c r="X1312" s="76"/>
      <c r="Y1312" s="76"/>
      <c r="Z1312" s="76"/>
      <c r="AA1312" s="76"/>
      <c r="AB1312" s="76"/>
      <c r="AC1312" s="76"/>
      <c r="AD1312" s="76"/>
    </row>
    <row r="1313" ht="22.5" hidden="1" customHeight="1">
      <c r="A1313" s="28"/>
      <c r="B1313" s="77" t="str">
        <f>VLOOKUP(A1313,'2025'!C:D,2)</f>
        <v>#N/A</v>
      </c>
      <c r="C1313" s="31"/>
      <c r="D1313" s="31"/>
      <c r="E1313" s="31"/>
      <c r="F1313" s="31"/>
      <c r="G1313" s="31"/>
      <c r="H1313" s="31"/>
      <c r="I1313" s="31"/>
      <c r="J1313" s="31"/>
      <c r="K1313" s="31"/>
      <c r="L1313" s="31"/>
      <c r="M1313" s="31"/>
      <c r="N1313" s="31"/>
      <c r="O1313" s="31"/>
      <c r="P1313" s="31"/>
      <c r="Q1313" s="31"/>
      <c r="R1313" s="31"/>
      <c r="S1313" s="31"/>
      <c r="T1313" s="31"/>
      <c r="U1313" s="76"/>
      <c r="V1313" s="76"/>
      <c r="W1313" s="76"/>
      <c r="X1313" s="76"/>
      <c r="Y1313" s="76"/>
      <c r="Z1313" s="76"/>
      <c r="AA1313" s="76"/>
      <c r="AB1313" s="76"/>
      <c r="AC1313" s="76"/>
      <c r="AD1313" s="76"/>
    </row>
    <row r="1314" ht="22.5" hidden="1" customHeight="1">
      <c r="A1314" s="28"/>
      <c r="B1314" s="77" t="str">
        <f>VLOOKUP(A1314,'2025'!C:D,2)</f>
        <v>#N/A</v>
      </c>
      <c r="C1314" s="31"/>
      <c r="D1314" s="31"/>
      <c r="E1314" s="31"/>
      <c r="F1314" s="31"/>
      <c r="G1314" s="31"/>
      <c r="H1314" s="31"/>
      <c r="I1314" s="31"/>
      <c r="J1314" s="31"/>
      <c r="K1314" s="31"/>
      <c r="L1314" s="31"/>
      <c r="M1314" s="31"/>
      <c r="N1314" s="31"/>
      <c r="O1314" s="31"/>
      <c r="P1314" s="31"/>
      <c r="Q1314" s="31"/>
      <c r="R1314" s="31"/>
      <c r="S1314" s="31"/>
      <c r="T1314" s="31"/>
      <c r="U1314" s="76"/>
      <c r="V1314" s="76"/>
      <c r="W1314" s="76"/>
      <c r="X1314" s="76"/>
      <c r="Y1314" s="76"/>
      <c r="Z1314" s="76"/>
      <c r="AA1314" s="76"/>
      <c r="AB1314" s="76"/>
      <c r="AC1314" s="76"/>
      <c r="AD1314" s="76"/>
    </row>
    <row r="1315" ht="22.5" hidden="1" customHeight="1">
      <c r="A1315" s="28"/>
      <c r="B1315" s="77" t="str">
        <f>VLOOKUP(A1315,'2025'!C:D,2)</f>
        <v>#N/A</v>
      </c>
      <c r="C1315" s="31"/>
      <c r="D1315" s="31"/>
      <c r="E1315" s="31"/>
      <c r="F1315" s="31"/>
      <c r="G1315" s="31"/>
      <c r="H1315" s="31"/>
      <c r="I1315" s="31"/>
      <c r="J1315" s="31"/>
      <c r="K1315" s="31"/>
      <c r="L1315" s="31"/>
      <c r="M1315" s="31"/>
      <c r="N1315" s="31"/>
      <c r="O1315" s="31"/>
      <c r="P1315" s="31"/>
      <c r="Q1315" s="31"/>
      <c r="R1315" s="31"/>
      <c r="S1315" s="31"/>
      <c r="T1315" s="31"/>
      <c r="U1315" s="76"/>
      <c r="V1315" s="76"/>
      <c r="W1315" s="76"/>
      <c r="X1315" s="76"/>
      <c r="Y1315" s="76"/>
      <c r="Z1315" s="76"/>
      <c r="AA1315" s="76"/>
      <c r="AB1315" s="76"/>
      <c r="AC1315" s="76"/>
      <c r="AD1315" s="76"/>
    </row>
    <row r="1316" ht="22.5" hidden="1" customHeight="1">
      <c r="A1316" s="28"/>
      <c r="B1316" s="77" t="str">
        <f>VLOOKUP(A1316,'2025'!C:D,2)</f>
        <v>#N/A</v>
      </c>
      <c r="C1316" s="31"/>
      <c r="D1316" s="31"/>
      <c r="E1316" s="31"/>
      <c r="F1316" s="31"/>
      <c r="G1316" s="31"/>
      <c r="H1316" s="31"/>
      <c r="I1316" s="31"/>
      <c r="J1316" s="31"/>
      <c r="K1316" s="31"/>
      <c r="L1316" s="31"/>
      <c r="M1316" s="31"/>
      <c r="N1316" s="31"/>
      <c r="O1316" s="31"/>
      <c r="P1316" s="31"/>
      <c r="Q1316" s="31"/>
      <c r="R1316" s="31"/>
      <c r="S1316" s="31"/>
      <c r="T1316" s="31"/>
      <c r="U1316" s="76"/>
      <c r="V1316" s="76"/>
      <c r="W1316" s="76"/>
      <c r="X1316" s="76"/>
      <c r="Y1316" s="76"/>
      <c r="Z1316" s="76"/>
      <c r="AA1316" s="76"/>
      <c r="AB1316" s="76"/>
      <c r="AC1316" s="76"/>
      <c r="AD1316" s="76"/>
    </row>
    <row r="1317" ht="22.5" hidden="1" customHeight="1">
      <c r="A1317" s="28"/>
      <c r="B1317" s="77" t="str">
        <f>VLOOKUP(A1317,'2025'!C:D,2)</f>
        <v>#N/A</v>
      </c>
      <c r="C1317" s="31"/>
      <c r="D1317" s="31"/>
      <c r="E1317" s="31"/>
      <c r="F1317" s="31"/>
      <c r="G1317" s="31"/>
      <c r="H1317" s="31"/>
      <c r="I1317" s="31"/>
      <c r="J1317" s="31"/>
      <c r="K1317" s="31"/>
      <c r="L1317" s="31"/>
      <c r="M1317" s="31"/>
      <c r="N1317" s="31"/>
      <c r="O1317" s="31"/>
      <c r="P1317" s="31"/>
      <c r="Q1317" s="31"/>
      <c r="R1317" s="31"/>
      <c r="S1317" s="31"/>
      <c r="T1317" s="31"/>
      <c r="U1317" s="76"/>
      <c r="V1317" s="76"/>
      <c r="W1317" s="76"/>
      <c r="X1317" s="76"/>
      <c r="Y1317" s="76"/>
      <c r="Z1317" s="76"/>
      <c r="AA1317" s="76"/>
      <c r="AB1317" s="76"/>
      <c r="AC1317" s="76"/>
      <c r="AD1317" s="76"/>
    </row>
    <row r="1318" ht="22.5" hidden="1" customHeight="1">
      <c r="A1318" s="28"/>
      <c r="B1318" s="77" t="str">
        <f>VLOOKUP(A1318,'2025'!C:D,2)</f>
        <v>#N/A</v>
      </c>
      <c r="C1318" s="31"/>
      <c r="D1318" s="31"/>
      <c r="E1318" s="31"/>
      <c r="F1318" s="31"/>
      <c r="G1318" s="31"/>
      <c r="H1318" s="31"/>
      <c r="I1318" s="31"/>
      <c r="J1318" s="31"/>
      <c r="K1318" s="31"/>
      <c r="L1318" s="31"/>
      <c r="M1318" s="31"/>
      <c r="N1318" s="31"/>
      <c r="O1318" s="31"/>
      <c r="P1318" s="31"/>
      <c r="Q1318" s="31"/>
      <c r="R1318" s="31"/>
      <c r="S1318" s="31"/>
      <c r="T1318" s="31"/>
      <c r="U1318" s="76"/>
      <c r="V1318" s="76"/>
      <c r="W1318" s="76"/>
      <c r="X1318" s="76"/>
      <c r="Y1318" s="76"/>
      <c r="Z1318" s="76"/>
      <c r="AA1318" s="76"/>
      <c r="AB1318" s="76"/>
      <c r="AC1318" s="76"/>
      <c r="AD1318" s="76"/>
    </row>
    <row r="1319" ht="22.5" hidden="1" customHeight="1">
      <c r="A1319" s="28"/>
      <c r="B1319" s="77" t="str">
        <f>VLOOKUP(A1319,'2025'!C:D,2)</f>
        <v>#N/A</v>
      </c>
      <c r="C1319" s="31"/>
      <c r="D1319" s="31"/>
      <c r="E1319" s="31"/>
      <c r="F1319" s="31"/>
      <c r="G1319" s="31"/>
      <c r="H1319" s="31"/>
      <c r="I1319" s="31"/>
      <c r="J1319" s="31"/>
      <c r="K1319" s="31"/>
      <c r="L1319" s="31"/>
      <c r="M1319" s="31"/>
      <c r="N1319" s="31"/>
      <c r="O1319" s="31"/>
      <c r="P1319" s="31"/>
      <c r="Q1319" s="31"/>
      <c r="R1319" s="31"/>
      <c r="S1319" s="31"/>
      <c r="T1319" s="31"/>
      <c r="U1319" s="76"/>
      <c r="V1319" s="76"/>
      <c r="W1319" s="76"/>
      <c r="X1319" s="76"/>
      <c r="Y1319" s="76"/>
      <c r="Z1319" s="76"/>
      <c r="AA1319" s="76"/>
      <c r="AB1319" s="76"/>
      <c r="AC1319" s="76"/>
      <c r="AD1319" s="76"/>
    </row>
    <row r="1320" ht="22.5" hidden="1" customHeight="1">
      <c r="A1320" s="28"/>
      <c r="B1320" s="77" t="str">
        <f>VLOOKUP(A1320,'2025'!C:D,2)</f>
        <v>#N/A</v>
      </c>
      <c r="C1320" s="31"/>
      <c r="D1320" s="31"/>
      <c r="E1320" s="31"/>
      <c r="F1320" s="31"/>
      <c r="G1320" s="31"/>
      <c r="H1320" s="31"/>
      <c r="I1320" s="31"/>
      <c r="J1320" s="31"/>
      <c r="K1320" s="31"/>
      <c r="L1320" s="31"/>
      <c r="M1320" s="31"/>
      <c r="N1320" s="31"/>
      <c r="O1320" s="31"/>
      <c r="P1320" s="31"/>
      <c r="Q1320" s="31"/>
      <c r="R1320" s="31"/>
      <c r="S1320" s="31"/>
      <c r="T1320" s="31"/>
      <c r="U1320" s="76"/>
      <c r="V1320" s="76"/>
      <c r="W1320" s="76"/>
      <c r="X1320" s="76"/>
      <c r="Y1320" s="76"/>
      <c r="Z1320" s="76"/>
      <c r="AA1320" s="76"/>
      <c r="AB1320" s="76"/>
      <c r="AC1320" s="76"/>
      <c r="AD1320" s="76"/>
    </row>
    <row r="1321" ht="22.5" hidden="1" customHeight="1">
      <c r="A1321" s="28"/>
      <c r="B1321" s="77" t="str">
        <f>VLOOKUP(A1321,'2025'!C:D,2)</f>
        <v>#N/A</v>
      </c>
      <c r="C1321" s="31"/>
      <c r="D1321" s="31"/>
      <c r="E1321" s="31"/>
      <c r="F1321" s="31"/>
      <c r="G1321" s="31"/>
      <c r="H1321" s="31"/>
      <c r="I1321" s="31"/>
      <c r="J1321" s="31"/>
      <c r="K1321" s="31"/>
      <c r="L1321" s="31"/>
      <c r="M1321" s="31"/>
      <c r="N1321" s="31"/>
      <c r="O1321" s="31"/>
      <c r="P1321" s="31"/>
      <c r="Q1321" s="31"/>
      <c r="R1321" s="31"/>
      <c r="S1321" s="31"/>
      <c r="T1321" s="31"/>
      <c r="U1321" s="76"/>
      <c r="V1321" s="76"/>
      <c r="W1321" s="76"/>
      <c r="X1321" s="76"/>
      <c r="Y1321" s="76"/>
      <c r="Z1321" s="76"/>
      <c r="AA1321" s="76"/>
      <c r="AB1321" s="76"/>
      <c r="AC1321" s="76"/>
      <c r="AD1321" s="76"/>
    </row>
    <row r="1322" ht="22.5" hidden="1" customHeight="1">
      <c r="A1322" s="28"/>
      <c r="B1322" s="77" t="str">
        <f>VLOOKUP(A1322,'2025'!C:D,2)</f>
        <v>#N/A</v>
      </c>
      <c r="C1322" s="31"/>
      <c r="D1322" s="31"/>
      <c r="E1322" s="31"/>
      <c r="F1322" s="31"/>
      <c r="G1322" s="31"/>
      <c r="H1322" s="31"/>
      <c r="I1322" s="31"/>
      <c r="J1322" s="31"/>
      <c r="K1322" s="31"/>
      <c r="L1322" s="31"/>
      <c r="M1322" s="31"/>
      <c r="N1322" s="31"/>
      <c r="O1322" s="31"/>
      <c r="P1322" s="31"/>
      <c r="Q1322" s="31"/>
      <c r="R1322" s="31"/>
      <c r="S1322" s="31"/>
      <c r="T1322" s="31"/>
      <c r="U1322" s="76"/>
      <c r="V1322" s="76"/>
      <c r="W1322" s="76"/>
      <c r="X1322" s="76"/>
      <c r="Y1322" s="76"/>
      <c r="Z1322" s="76"/>
      <c r="AA1322" s="76"/>
      <c r="AB1322" s="76"/>
      <c r="AC1322" s="76"/>
      <c r="AD1322" s="76"/>
    </row>
    <row r="1323" ht="22.5" hidden="1" customHeight="1">
      <c r="A1323" s="28"/>
      <c r="B1323" s="77" t="str">
        <f>VLOOKUP(A1323,'2025'!C:D,2)</f>
        <v>#N/A</v>
      </c>
      <c r="C1323" s="31"/>
      <c r="D1323" s="31"/>
      <c r="E1323" s="31"/>
      <c r="F1323" s="31"/>
      <c r="G1323" s="31"/>
      <c r="H1323" s="31"/>
      <c r="I1323" s="31"/>
      <c r="J1323" s="31"/>
      <c r="K1323" s="31"/>
      <c r="L1323" s="31"/>
      <c r="M1323" s="31"/>
      <c r="N1323" s="31"/>
      <c r="O1323" s="31"/>
      <c r="P1323" s="31"/>
      <c r="Q1323" s="31"/>
      <c r="R1323" s="31"/>
      <c r="S1323" s="31"/>
      <c r="T1323" s="31"/>
      <c r="U1323" s="76"/>
      <c r="V1323" s="76"/>
      <c r="W1323" s="76"/>
      <c r="X1323" s="76"/>
      <c r="Y1323" s="76"/>
      <c r="Z1323" s="76"/>
      <c r="AA1323" s="76"/>
      <c r="AB1323" s="76"/>
      <c r="AC1323" s="76"/>
      <c r="AD1323" s="76"/>
    </row>
    <row r="1324" ht="22.5" hidden="1" customHeight="1">
      <c r="A1324" s="28"/>
      <c r="B1324" s="77" t="str">
        <f>VLOOKUP(A1324,'2025'!C:D,2)</f>
        <v>#N/A</v>
      </c>
      <c r="C1324" s="31"/>
      <c r="D1324" s="31"/>
      <c r="E1324" s="31"/>
      <c r="F1324" s="31"/>
      <c r="G1324" s="31"/>
      <c r="H1324" s="31"/>
      <c r="I1324" s="31"/>
      <c r="J1324" s="31"/>
      <c r="K1324" s="31"/>
      <c r="L1324" s="31"/>
      <c r="M1324" s="31"/>
      <c r="N1324" s="31"/>
      <c r="O1324" s="31"/>
      <c r="P1324" s="31"/>
      <c r="Q1324" s="31"/>
      <c r="R1324" s="31"/>
      <c r="S1324" s="31"/>
      <c r="T1324" s="31"/>
      <c r="U1324" s="76"/>
      <c r="V1324" s="76"/>
      <c r="W1324" s="76"/>
      <c r="X1324" s="76"/>
      <c r="Y1324" s="76"/>
      <c r="Z1324" s="76"/>
      <c r="AA1324" s="76"/>
      <c r="AB1324" s="76"/>
      <c r="AC1324" s="76"/>
      <c r="AD1324" s="76"/>
    </row>
    <row r="1325" ht="22.5" hidden="1" customHeight="1">
      <c r="A1325" s="28"/>
      <c r="B1325" s="77" t="str">
        <f>VLOOKUP(A1325,'2025'!C:D,2)</f>
        <v>#N/A</v>
      </c>
      <c r="C1325" s="31"/>
      <c r="D1325" s="31"/>
      <c r="E1325" s="31"/>
      <c r="F1325" s="31"/>
      <c r="G1325" s="31"/>
      <c r="H1325" s="31"/>
      <c r="I1325" s="31"/>
      <c r="J1325" s="31"/>
      <c r="K1325" s="31"/>
      <c r="L1325" s="31"/>
      <c r="M1325" s="31"/>
      <c r="N1325" s="31"/>
      <c r="O1325" s="31"/>
      <c r="P1325" s="31"/>
      <c r="Q1325" s="31"/>
      <c r="R1325" s="31"/>
      <c r="S1325" s="31"/>
      <c r="T1325" s="31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</row>
    <row r="1326" ht="22.5" hidden="1" customHeight="1">
      <c r="A1326" s="28"/>
      <c r="B1326" s="77" t="str">
        <f>VLOOKUP(A1326,'2025'!C:D,2)</f>
        <v>#N/A</v>
      </c>
      <c r="C1326" s="31"/>
      <c r="D1326" s="31"/>
      <c r="E1326" s="31"/>
      <c r="F1326" s="31"/>
      <c r="G1326" s="31"/>
      <c r="H1326" s="31"/>
      <c r="I1326" s="31"/>
      <c r="J1326" s="31"/>
      <c r="K1326" s="31"/>
      <c r="L1326" s="31"/>
      <c r="M1326" s="31"/>
      <c r="N1326" s="31"/>
      <c r="O1326" s="31"/>
      <c r="P1326" s="31"/>
      <c r="Q1326" s="31"/>
      <c r="R1326" s="31"/>
      <c r="S1326" s="31"/>
      <c r="T1326" s="31"/>
      <c r="U1326" s="76"/>
      <c r="V1326" s="76"/>
      <c r="W1326" s="76"/>
      <c r="X1326" s="76"/>
      <c r="Y1326" s="76"/>
      <c r="Z1326" s="76"/>
      <c r="AA1326" s="76"/>
      <c r="AB1326" s="76"/>
      <c r="AC1326" s="76"/>
      <c r="AD1326" s="76"/>
    </row>
    <row r="1327" ht="22.5" hidden="1" customHeight="1">
      <c r="A1327" s="28"/>
      <c r="B1327" s="77" t="str">
        <f>VLOOKUP(A1327,'2025'!C:D,2)</f>
        <v>#N/A</v>
      </c>
      <c r="C1327" s="31"/>
      <c r="D1327" s="31"/>
      <c r="E1327" s="31"/>
      <c r="F1327" s="31"/>
      <c r="G1327" s="31"/>
      <c r="H1327" s="31"/>
      <c r="I1327" s="31"/>
      <c r="J1327" s="31"/>
      <c r="K1327" s="31"/>
      <c r="L1327" s="31"/>
      <c r="M1327" s="31"/>
      <c r="N1327" s="31"/>
      <c r="O1327" s="31"/>
      <c r="P1327" s="31"/>
      <c r="Q1327" s="31"/>
      <c r="R1327" s="31"/>
      <c r="S1327" s="31"/>
      <c r="T1327" s="31"/>
      <c r="U1327" s="76"/>
      <c r="V1327" s="76"/>
      <c r="W1327" s="76"/>
      <c r="X1327" s="76"/>
      <c r="Y1327" s="76"/>
      <c r="Z1327" s="76"/>
      <c r="AA1327" s="76"/>
      <c r="AB1327" s="76"/>
      <c r="AC1327" s="76"/>
      <c r="AD1327" s="76"/>
    </row>
    <row r="1328" ht="22.5" hidden="1" customHeight="1">
      <c r="A1328" s="28"/>
      <c r="B1328" s="77" t="str">
        <f>VLOOKUP(A1328,'2025'!C:D,2)</f>
        <v>#N/A</v>
      </c>
      <c r="C1328" s="31"/>
      <c r="D1328" s="31"/>
      <c r="E1328" s="31"/>
      <c r="F1328" s="31"/>
      <c r="G1328" s="31"/>
      <c r="H1328" s="31"/>
      <c r="I1328" s="31"/>
      <c r="J1328" s="31"/>
      <c r="K1328" s="31"/>
      <c r="L1328" s="31"/>
      <c r="M1328" s="31"/>
      <c r="N1328" s="31"/>
      <c r="O1328" s="31"/>
      <c r="P1328" s="31"/>
      <c r="Q1328" s="31"/>
      <c r="R1328" s="31"/>
      <c r="S1328" s="31"/>
      <c r="T1328" s="31"/>
      <c r="U1328" s="76"/>
      <c r="V1328" s="76"/>
      <c r="W1328" s="76"/>
      <c r="X1328" s="76"/>
      <c r="Y1328" s="76"/>
      <c r="Z1328" s="76"/>
      <c r="AA1328" s="76"/>
      <c r="AB1328" s="76"/>
      <c r="AC1328" s="76"/>
      <c r="AD1328" s="76"/>
    </row>
    <row r="1329" ht="22.5" hidden="1" customHeight="1">
      <c r="A1329" s="28"/>
      <c r="B1329" s="77" t="str">
        <f>VLOOKUP(A1329,'2025'!C:D,2)</f>
        <v>#N/A</v>
      </c>
      <c r="C1329" s="31"/>
      <c r="D1329" s="31"/>
      <c r="E1329" s="31"/>
      <c r="F1329" s="31"/>
      <c r="G1329" s="31"/>
      <c r="H1329" s="31"/>
      <c r="I1329" s="31"/>
      <c r="J1329" s="31"/>
      <c r="K1329" s="31"/>
      <c r="L1329" s="31"/>
      <c r="M1329" s="31"/>
      <c r="N1329" s="31"/>
      <c r="O1329" s="31"/>
      <c r="P1329" s="31"/>
      <c r="Q1329" s="31"/>
      <c r="R1329" s="31"/>
      <c r="S1329" s="31"/>
      <c r="T1329" s="31"/>
      <c r="U1329" s="76"/>
      <c r="V1329" s="76"/>
      <c r="W1329" s="76"/>
      <c r="X1329" s="76"/>
      <c r="Y1329" s="76"/>
      <c r="Z1329" s="76"/>
      <c r="AA1329" s="76"/>
      <c r="AB1329" s="76"/>
      <c r="AC1329" s="76"/>
      <c r="AD1329" s="76"/>
    </row>
    <row r="1330" ht="22.5" hidden="1" customHeight="1">
      <c r="A1330" s="28"/>
      <c r="B1330" s="77" t="str">
        <f>VLOOKUP(A1330,'2025'!C:D,2)</f>
        <v>#N/A</v>
      </c>
      <c r="C1330" s="31"/>
      <c r="D1330" s="31"/>
      <c r="E1330" s="31"/>
      <c r="F1330" s="31"/>
      <c r="G1330" s="31"/>
      <c r="H1330" s="31"/>
      <c r="I1330" s="31"/>
      <c r="J1330" s="31"/>
      <c r="K1330" s="31"/>
      <c r="L1330" s="31"/>
      <c r="M1330" s="31"/>
      <c r="N1330" s="31"/>
      <c r="O1330" s="31"/>
      <c r="P1330" s="31"/>
      <c r="Q1330" s="31"/>
      <c r="R1330" s="31"/>
      <c r="S1330" s="31"/>
      <c r="T1330" s="31"/>
      <c r="U1330" s="76"/>
      <c r="V1330" s="76"/>
      <c r="W1330" s="76"/>
      <c r="X1330" s="76"/>
      <c r="Y1330" s="76"/>
      <c r="Z1330" s="76"/>
      <c r="AA1330" s="76"/>
      <c r="AB1330" s="76"/>
      <c r="AC1330" s="76"/>
      <c r="AD1330" s="76"/>
    </row>
    <row r="1331" ht="22.5" hidden="1" customHeight="1">
      <c r="A1331" s="28"/>
      <c r="B1331" s="77" t="str">
        <f>VLOOKUP(A1331,'2025'!C:D,2)</f>
        <v>#N/A</v>
      </c>
      <c r="C1331" s="31"/>
      <c r="D1331" s="31"/>
      <c r="E1331" s="31"/>
      <c r="F1331" s="31"/>
      <c r="G1331" s="31"/>
      <c r="H1331" s="31"/>
      <c r="I1331" s="31"/>
      <c r="J1331" s="31"/>
      <c r="K1331" s="31"/>
      <c r="L1331" s="31"/>
      <c r="M1331" s="31"/>
      <c r="N1331" s="31"/>
      <c r="O1331" s="31"/>
      <c r="P1331" s="31"/>
      <c r="Q1331" s="31"/>
      <c r="R1331" s="31"/>
      <c r="S1331" s="31"/>
      <c r="T1331" s="31"/>
      <c r="U1331" s="76"/>
      <c r="V1331" s="76"/>
      <c r="W1331" s="76"/>
      <c r="X1331" s="76"/>
      <c r="Y1331" s="76"/>
      <c r="Z1331" s="76"/>
      <c r="AA1331" s="76"/>
      <c r="AB1331" s="76"/>
      <c r="AC1331" s="76"/>
      <c r="AD1331" s="76"/>
    </row>
    <row r="1332" ht="22.5" hidden="1" customHeight="1">
      <c r="A1332" s="28"/>
      <c r="B1332" s="77" t="str">
        <f>VLOOKUP(A1332,'2025'!C:D,2)</f>
        <v>#N/A</v>
      </c>
      <c r="C1332" s="31"/>
      <c r="D1332" s="31"/>
      <c r="E1332" s="31"/>
      <c r="F1332" s="31"/>
      <c r="G1332" s="31"/>
      <c r="H1332" s="31"/>
      <c r="I1332" s="31"/>
      <c r="J1332" s="31"/>
      <c r="K1332" s="31"/>
      <c r="L1332" s="31"/>
      <c r="M1332" s="31"/>
      <c r="N1332" s="31"/>
      <c r="O1332" s="31"/>
      <c r="P1332" s="31"/>
      <c r="Q1332" s="31"/>
      <c r="R1332" s="31"/>
      <c r="S1332" s="31"/>
      <c r="T1332" s="31"/>
      <c r="U1332" s="76"/>
      <c r="V1332" s="76"/>
      <c r="W1332" s="76"/>
      <c r="X1332" s="76"/>
      <c r="Y1332" s="76"/>
      <c r="Z1332" s="76"/>
      <c r="AA1332" s="76"/>
      <c r="AB1332" s="76"/>
      <c r="AC1332" s="76"/>
      <c r="AD1332" s="76"/>
    </row>
    <row r="1333" ht="22.5" hidden="1" customHeight="1">
      <c r="A1333" s="28"/>
      <c r="B1333" s="77" t="str">
        <f>VLOOKUP(A1333,'2025'!C:D,2)</f>
        <v>#N/A</v>
      </c>
      <c r="C1333" s="31"/>
      <c r="D1333" s="31"/>
      <c r="E1333" s="31"/>
      <c r="F1333" s="31"/>
      <c r="G1333" s="31"/>
      <c r="H1333" s="31"/>
      <c r="I1333" s="31"/>
      <c r="J1333" s="31"/>
      <c r="K1333" s="31"/>
      <c r="L1333" s="31"/>
      <c r="M1333" s="31"/>
      <c r="N1333" s="31"/>
      <c r="O1333" s="31"/>
      <c r="P1333" s="31"/>
      <c r="Q1333" s="31"/>
      <c r="R1333" s="31"/>
      <c r="S1333" s="31"/>
      <c r="T1333" s="31"/>
      <c r="U1333" s="76"/>
      <c r="V1333" s="76"/>
      <c r="W1333" s="76"/>
      <c r="X1333" s="76"/>
      <c r="Y1333" s="76"/>
      <c r="Z1333" s="76"/>
      <c r="AA1333" s="76"/>
      <c r="AB1333" s="76"/>
      <c r="AC1333" s="76"/>
      <c r="AD1333" s="76"/>
    </row>
    <row r="1334" ht="22.5" hidden="1" customHeight="1">
      <c r="A1334" s="28"/>
      <c r="B1334" s="77" t="str">
        <f>VLOOKUP(A1334,'2025'!C:D,2)</f>
        <v>#N/A</v>
      </c>
      <c r="C1334" s="31"/>
      <c r="D1334" s="31"/>
      <c r="E1334" s="31"/>
      <c r="F1334" s="31"/>
      <c r="G1334" s="31"/>
      <c r="H1334" s="31"/>
      <c r="I1334" s="31"/>
      <c r="J1334" s="31"/>
      <c r="K1334" s="31"/>
      <c r="L1334" s="31"/>
      <c r="M1334" s="31"/>
      <c r="N1334" s="31"/>
      <c r="O1334" s="31"/>
      <c r="P1334" s="31"/>
      <c r="Q1334" s="31"/>
      <c r="R1334" s="31"/>
      <c r="S1334" s="31"/>
      <c r="T1334" s="31"/>
      <c r="U1334" s="76"/>
      <c r="V1334" s="76"/>
      <c r="W1334" s="76"/>
      <c r="X1334" s="76"/>
      <c r="Y1334" s="76"/>
      <c r="Z1334" s="76"/>
      <c r="AA1334" s="76"/>
      <c r="AB1334" s="76"/>
      <c r="AC1334" s="76"/>
      <c r="AD1334" s="76"/>
    </row>
    <row r="1335" ht="22.5" hidden="1" customHeight="1">
      <c r="A1335" s="28"/>
      <c r="B1335" s="77" t="str">
        <f>VLOOKUP(A1335,'2025'!C:D,2)</f>
        <v>#N/A</v>
      </c>
      <c r="C1335" s="31"/>
      <c r="D1335" s="31"/>
      <c r="E1335" s="31"/>
      <c r="F1335" s="31"/>
      <c r="G1335" s="31"/>
      <c r="H1335" s="31"/>
      <c r="I1335" s="31"/>
      <c r="J1335" s="31"/>
      <c r="K1335" s="31"/>
      <c r="L1335" s="31"/>
      <c r="M1335" s="31"/>
      <c r="N1335" s="31"/>
      <c r="O1335" s="31"/>
      <c r="P1335" s="31"/>
      <c r="Q1335" s="31"/>
      <c r="R1335" s="31"/>
      <c r="S1335" s="31"/>
      <c r="T1335" s="31"/>
      <c r="U1335" s="76"/>
      <c r="V1335" s="76"/>
      <c r="W1335" s="76"/>
      <c r="X1335" s="76"/>
      <c r="Y1335" s="76"/>
      <c r="Z1335" s="76"/>
      <c r="AA1335" s="76"/>
      <c r="AB1335" s="76"/>
      <c r="AC1335" s="76"/>
      <c r="AD1335" s="76"/>
    </row>
    <row r="1336" ht="22.5" hidden="1" customHeight="1">
      <c r="A1336" s="28"/>
      <c r="B1336" s="77" t="str">
        <f>VLOOKUP(A1336,'2025'!C:D,2)</f>
        <v>#N/A</v>
      </c>
      <c r="C1336" s="31"/>
      <c r="D1336" s="31"/>
      <c r="E1336" s="31"/>
      <c r="F1336" s="31"/>
      <c r="G1336" s="31"/>
      <c r="H1336" s="31"/>
      <c r="I1336" s="31"/>
      <c r="J1336" s="31"/>
      <c r="K1336" s="31"/>
      <c r="L1336" s="31"/>
      <c r="M1336" s="31"/>
      <c r="N1336" s="31"/>
      <c r="O1336" s="31"/>
      <c r="P1336" s="31"/>
      <c r="Q1336" s="31"/>
      <c r="R1336" s="31"/>
      <c r="S1336" s="31"/>
      <c r="T1336" s="31"/>
      <c r="U1336" s="76"/>
      <c r="V1336" s="76"/>
      <c r="W1336" s="76"/>
      <c r="X1336" s="76"/>
      <c r="Y1336" s="76"/>
      <c r="Z1336" s="76"/>
      <c r="AA1336" s="76"/>
      <c r="AB1336" s="76"/>
      <c r="AC1336" s="76"/>
      <c r="AD1336" s="76"/>
    </row>
    <row r="1337" ht="22.5" hidden="1" customHeight="1">
      <c r="A1337" s="28"/>
      <c r="B1337" s="77" t="str">
        <f>VLOOKUP(A1337,'2025'!C:D,2)</f>
        <v>#N/A</v>
      </c>
      <c r="C1337" s="31"/>
      <c r="D1337" s="31"/>
      <c r="E1337" s="31"/>
      <c r="F1337" s="31"/>
      <c r="G1337" s="31"/>
      <c r="H1337" s="31"/>
      <c r="I1337" s="31"/>
      <c r="J1337" s="31"/>
      <c r="K1337" s="31"/>
      <c r="L1337" s="31"/>
      <c r="M1337" s="31"/>
      <c r="N1337" s="31"/>
      <c r="O1337" s="31"/>
      <c r="P1337" s="31"/>
      <c r="Q1337" s="31"/>
      <c r="R1337" s="31"/>
      <c r="S1337" s="31"/>
      <c r="T1337" s="31"/>
      <c r="U1337" s="76"/>
      <c r="V1337" s="76"/>
      <c r="W1337" s="76"/>
      <c r="X1337" s="76"/>
      <c r="Y1337" s="76"/>
      <c r="Z1337" s="76"/>
      <c r="AA1337" s="76"/>
      <c r="AB1337" s="76"/>
      <c r="AC1337" s="76"/>
      <c r="AD1337" s="76"/>
    </row>
    <row r="1338" ht="22.5" hidden="1" customHeight="1">
      <c r="A1338" s="28"/>
      <c r="B1338" s="77" t="str">
        <f>VLOOKUP(A1338,'2025'!C:D,2)</f>
        <v>#N/A</v>
      </c>
      <c r="C1338" s="31"/>
      <c r="D1338" s="31"/>
      <c r="E1338" s="31"/>
      <c r="F1338" s="31"/>
      <c r="G1338" s="31"/>
      <c r="H1338" s="31"/>
      <c r="I1338" s="31"/>
      <c r="J1338" s="31"/>
      <c r="K1338" s="31"/>
      <c r="L1338" s="31"/>
      <c r="M1338" s="31"/>
      <c r="N1338" s="31"/>
      <c r="O1338" s="31"/>
      <c r="P1338" s="31"/>
      <c r="Q1338" s="31"/>
      <c r="R1338" s="31"/>
      <c r="S1338" s="31"/>
      <c r="T1338" s="31"/>
      <c r="U1338" s="76"/>
      <c r="V1338" s="76"/>
      <c r="W1338" s="76"/>
      <c r="X1338" s="76"/>
      <c r="Y1338" s="76"/>
      <c r="Z1338" s="76"/>
      <c r="AA1338" s="76"/>
      <c r="AB1338" s="76"/>
      <c r="AC1338" s="76"/>
      <c r="AD1338" s="76"/>
    </row>
    <row r="1339" ht="22.5" hidden="1" customHeight="1">
      <c r="A1339" s="28"/>
      <c r="B1339" s="77" t="str">
        <f>VLOOKUP(A1339,'2025'!C:D,2)</f>
        <v>#N/A</v>
      </c>
      <c r="C1339" s="31"/>
      <c r="D1339" s="31"/>
      <c r="E1339" s="31"/>
      <c r="F1339" s="31"/>
      <c r="G1339" s="31"/>
      <c r="H1339" s="31"/>
      <c r="I1339" s="31"/>
      <c r="J1339" s="31"/>
      <c r="K1339" s="31"/>
      <c r="L1339" s="31"/>
      <c r="M1339" s="31"/>
      <c r="N1339" s="31"/>
      <c r="O1339" s="31"/>
      <c r="P1339" s="31"/>
      <c r="Q1339" s="31"/>
      <c r="R1339" s="31"/>
      <c r="S1339" s="31"/>
      <c r="T1339" s="31"/>
      <c r="U1339" s="76"/>
      <c r="V1339" s="76"/>
      <c r="W1339" s="76"/>
      <c r="X1339" s="76"/>
      <c r="Y1339" s="76"/>
      <c r="Z1339" s="76"/>
      <c r="AA1339" s="76"/>
      <c r="AB1339" s="76"/>
      <c r="AC1339" s="76"/>
      <c r="AD1339" s="76"/>
    </row>
    <row r="1340" ht="22.5" hidden="1" customHeight="1">
      <c r="A1340" s="28"/>
      <c r="B1340" s="77" t="str">
        <f>VLOOKUP(A1340,'2025'!C:D,2)</f>
        <v>#N/A</v>
      </c>
      <c r="C1340" s="31"/>
      <c r="D1340" s="31"/>
      <c r="E1340" s="31"/>
      <c r="F1340" s="31"/>
      <c r="G1340" s="31"/>
      <c r="H1340" s="31"/>
      <c r="I1340" s="31"/>
      <c r="J1340" s="31"/>
      <c r="K1340" s="31"/>
      <c r="L1340" s="31"/>
      <c r="M1340" s="31"/>
      <c r="N1340" s="31"/>
      <c r="O1340" s="31"/>
      <c r="P1340" s="31"/>
      <c r="Q1340" s="31"/>
      <c r="R1340" s="31"/>
      <c r="S1340" s="31"/>
      <c r="T1340" s="31"/>
      <c r="U1340" s="76"/>
      <c r="V1340" s="76"/>
      <c r="W1340" s="76"/>
      <c r="X1340" s="76"/>
      <c r="Y1340" s="76"/>
      <c r="Z1340" s="76"/>
      <c r="AA1340" s="76"/>
      <c r="AB1340" s="76"/>
      <c r="AC1340" s="76"/>
      <c r="AD1340" s="76"/>
    </row>
    <row r="1341" ht="22.5" hidden="1" customHeight="1">
      <c r="A1341" s="28"/>
      <c r="B1341" s="77" t="str">
        <f>VLOOKUP(A1341,'2025'!C:D,2)</f>
        <v>#N/A</v>
      </c>
      <c r="C1341" s="31"/>
      <c r="D1341" s="31"/>
      <c r="E1341" s="31"/>
      <c r="F1341" s="31"/>
      <c r="G1341" s="31"/>
      <c r="H1341" s="31"/>
      <c r="I1341" s="31"/>
      <c r="J1341" s="31"/>
      <c r="K1341" s="31"/>
      <c r="L1341" s="31"/>
      <c r="M1341" s="31"/>
      <c r="N1341" s="31"/>
      <c r="O1341" s="31"/>
      <c r="P1341" s="31"/>
      <c r="Q1341" s="31"/>
      <c r="R1341" s="31"/>
      <c r="S1341" s="31"/>
      <c r="T1341" s="31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76"/>
    </row>
    <row r="1342" ht="22.5" hidden="1" customHeight="1">
      <c r="A1342" s="28"/>
      <c r="B1342" s="77" t="str">
        <f>VLOOKUP(A1342,'2025'!C:D,2)</f>
        <v>#N/A</v>
      </c>
      <c r="C1342" s="31"/>
      <c r="D1342" s="31"/>
      <c r="E1342" s="31"/>
      <c r="F1342" s="31"/>
      <c r="G1342" s="31"/>
      <c r="H1342" s="31"/>
      <c r="I1342" s="31"/>
      <c r="J1342" s="31"/>
      <c r="K1342" s="31"/>
      <c r="L1342" s="31"/>
      <c r="M1342" s="31"/>
      <c r="N1342" s="31"/>
      <c r="O1342" s="31"/>
      <c r="P1342" s="31"/>
      <c r="Q1342" s="31"/>
      <c r="R1342" s="31"/>
      <c r="S1342" s="31"/>
      <c r="T1342" s="31"/>
      <c r="U1342" s="76"/>
      <c r="V1342" s="76"/>
      <c r="W1342" s="76"/>
      <c r="X1342" s="76"/>
      <c r="Y1342" s="76"/>
      <c r="Z1342" s="76"/>
      <c r="AA1342" s="76"/>
      <c r="AB1342" s="76"/>
      <c r="AC1342" s="76"/>
      <c r="AD1342" s="76"/>
    </row>
    <row r="1343" ht="22.5" hidden="1" customHeight="1">
      <c r="A1343" s="28"/>
      <c r="B1343" s="77" t="str">
        <f>VLOOKUP(A1343,'2025'!C:D,2)</f>
        <v>#N/A</v>
      </c>
      <c r="C1343" s="31"/>
      <c r="D1343" s="31"/>
      <c r="E1343" s="31"/>
      <c r="F1343" s="31"/>
      <c r="G1343" s="31"/>
      <c r="H1343" s="31"/>
      <c r="I1343" s="31"/>
      <c r="J1343" s="31"/>
      <c r="K1343" s="31"/>
      <c r="L1343" s="31"/>
      <c r="M1343" s="31"/>
      <c r="N1343" s="31"/>
      <c r="O1343" s="31"/>
      <c r="P1343" s="31"/>
      <c r="Q1343" s="31"/>
      <c r="R1343" s="31"/>
      <c r="S1343" s="31"/>
      <c r="T1343" s="31"/>
      <c r="U1343" s="76"/>
      <c r="V1343" s="76"/>
      <c r="W1343" s="76"/>
      <c r="X1343" s="76"/>
      <c r="Y1343" s="76"/>
      <c r="Z1343" s="76"/>
      <c r="AA1343" s="76"/>
      <c r="AB1343" s="76"/>
      <c r="AC1343" s="76"/>
      <c r="AD1343" s="76"/>
    </row>
    <row r="1344" ht="22.5" hidden="1" customHeight="1">
      <c r="A1344" s="28"/>
      <c r="B1344" s="77" t="str">
        <f>VLOOKUP(A1344,'2025'!C:D,2)</f>
        <v>#N/A</v>
      </c>
      <c r="C1344" s="31"/>
      <c r="D1344" s="31"/>
      <c r="E1344" s="31"/>
      <c r="F1344" s="31"/>
      <c r="G1344" s="31"/>
      <c r="H1344" s="31"/>
      <c r="I1344" s="31"/>
      <c r="J1344" s="31"/>
      <c r="K1344" s="31"/>
      <c r="L1344" s="31"/>
      <c r="M1344" s="31"/>
      <c r="N1344" s="31"/>
      <c r="O1344" s="31"/>
      <c r="P1344" s="31"/>
      <c r="Q1344" s="31"/>
      <c r="R1344" s="31"/>
      <c r="S1344" s="31"/>
      <c r="T1344" s="31"/>
      <c r="U1344" s="76"/>
      <c r="V1344" s="76"/>
      <c r="W1344" s="76"/>
      <c r="X1344" s="76"/>
      <c r="Y1344" s="76"/>
      <c r="Z1344" s="76"/>
      <c r="AA1344" s="76"/>
      <c r="AB1344" s="76"/>
      <c r="AC1344" s="76"/>
      <c r="AD1344" s="76"/>
    </row>
    <row r="1345" ht="22.5" hidden="1" customHeight="1">
      <c r="A1345" s="28"/>
      <c r="B1345" s="77" t="str">
        <f>VLOOKUP(A1345,'2025'!C:D,2)</f>
        <v>#N/A</v>
      </c>
      <c r="C1345" s="31"/>
      <c r="D1345" s="31"/>
      <c r="E1345" s="31"/>
      <c r="F1345" s="31"/>
      <c r="G1345" s="31"/>
      <c r="H1345" s="31"/>
      <c r="I1345" s="31"/>
      <c r="J1345" s="31"/>
      <c r="K1345" s="31"/>
      <c r="L1345" s="31"/>
      <c r="M1345" s="31"/>
      <c r="N1345" s="31"/>
      <c r="O1345" s="31"/>
      <c r="P1345" s="31"/>
      <c r="Q1345" s="31"/>
      <c r="R1345" s="31"/>
      <c r="S1345" s="31"/>
      <c r="T1345" s="31"/>
      <c r="U1345" s="76"/>
      <c r="V1345" s="76"/>
      <c r="W1345" s="76"/>
      <c r="X1345" s="76"/>
      <c r="Y1345" s="76"/>
      <c r="Z1345" s="76"/>
      <c r="AA1345" s="76"/>
      <c r="AB1345" s="76"/>
      <c r="AC1345" s="76"/>
      <c r="AD1345" s="76"/>
    </row>
  </sheetData>
  <conditionalFormatting sqref="V1">
    <cfRule type="notContainsBlanks" dxfId="0" priority="1">
      <formula>LEN(TRIM(V1))&gt;0</formula>
    </cfRule>
  </conditionalFormatting>
  <conditionalFormatting sqref="U1">
    <cfRule type="cellIs" dxfId="0" priority="2" operator="greaterThan">
      <formula>0</formula>
    </cfRule>
  </conditionalFormatting>
  <dataValidations>
    <dataValidation type="custom" allowBlank="1" showDropDown="1" sqref="B2:T134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13"/>
    <col customWidth="1" min="2" max="2" width="12.63"/>
    <col customWidth="1" min="3" max="3" width="9.75"/>
    <col customWidth="1" min="4" max="4" width="8.0"/>
    <col customWidth="1" min="5" max="5" width="10.63"/>
    <col customWidth="1" min="6" max="6" width="12.25"/>
    <col customWidth="1" min="7" max="7" width="11.13"/>
    <col customWidth="1" min="8" max="8" width="12.75"/>
    <col customWidth="1" min="9" max="9" width="9.25"/>
    <col customWidth="1" min="10" max="10" width="10.5"/>
    <col customWidth="1" min="11" max="11" width="10.13"/>
    <col customWidth="1" min="12" max="12" width="11.25"/>
    <col customWidth="1" min="13" max="13" width="13.5"/>
    <col customWidth="1" min="14" max="14" width="9.88"/>
    <col customWidth="1" min="15" max="15" width="12.88"/>
    <col customWidth="1" min="16" max="16" width="10.5"/>
    <col customWidth="1" min="17" max="17" width="12.0"/>
    <col customWidth="1" min="18" max="18" width="10.5"/>
    <col customWidth="1" min="19" max="19" width="11.0"/>
  </cols>
  <sheetData>
    <row r="1" ht="22.5" customHeight="1">
      <c r="A1" s="23" t="s">
        <v>34</v>
      </c>
      <c r="B1" s="24" t="s">
        <v>39</v>
      </c>
      <c r="C1" s="24" t="s">
        <v>40</v>
      </c>
      <c r="D1" s="24" t="s">
        <v>41</v>
      </c>
      <c r="E1" s="24" t="s">
        <v>42</v>
      </c>
      <c r="F1" s="24" t="s">
        <v>43</v>
      </c>
      <c r="G1" s="24" t="s">
        <v>44</v>
      </c>
      <c r="H1" s="24" t="s">
        <v>45</v>
      </c>
      <c r="I1" s="24" t="s">
        <v>46</v>
      </c>
      <c r="J1" s="24" t="s">
        <v>47</v>
      </c>
      <c r="K1" s="24" t="s">
        <v>48</v>
      </c>
      <c r="L1" s="24" t="s">
        <v>49</v>
      </c>
      <c r="M1" s="24" t="s">
        <v>50</v>
      </c>
      <c r="N1" s="24" t="s">
        <v>51</v>
      </c>
      <c r="O1" s="68" t="s">
        <v>52</v>
      </c>
      <c r="P1" s="24" t="s">
        <v>53</v>
      </c>
      <c r="Q1" s="68" t="s">
        <v>54</v>
      </c>
      <c r="R1" s="24" t="s">
        <v>59</v>
      </c>
      <c r="S1" s="68" t="s">
        <v>60</v>
      </c>
      <c r="T1" s="78" t="s">
        <v>62</v>
      </c>
      <c r="U1" s="70" t="s">
        <v>66</v>
      </c>
      <c r="V1" s="71" t="s">
        <v>67</v>
      </c>
      <c r="W1" s="72" t="s">
        <v>68</v>
      </c>
      <c r="X1" s="72" t="s">
        <v>69</v>
      </c>
      <c r="Y1" s="72" t="s">
        <v>70</v>
      </c>
      <c r="Z1" s="73" t="s">
        <v>76</v>
      </c>
      <c r="AA1" s="72" t="s">
        <v>72</v>
      </c>
      <c r="AB1" s="72" t="s">
        <v>73</v>
      </c>
      <c r="AC1" s="72" t="s">
        <v>74</v>
      </c>
      <c r="AD1" s="73" t="s">
        <v>75</v>
      </c>
    </row>
    <row r="2" ht="22.5" hidden="1" customHeight="1">
      <c r="A2" s="25">
        <v>45597.0</v>
      </c>
      <c r="B2" s="29">
        <f>Hours_dio!B2*WeightRole!B2</f>
        <v>2.4</v>
      </c>
      <c r="C2" s="29">
        <f>Hours_dio!C2*WeightRole!C2</f>
        <v>2.4</v>
      </c>
      <c r="D2" s="29">
        <f>Hours_dio!D2*WeightRole!D2</f>
        <v>2.4</v>
      </c>
      <c r="E2" s="29">
        <f>Hours_dio!E2*WeightRole!E2</f>
        <v>7</v>
      </c>
      <c r="F2" s="29">
        <f>Hours_dio!F2*WeightRole!F2</f>
        <v>6</v>
      </c>
      <c r="G2" s="29">
        <f>Hours_dio!G2*WeightRole!G2</f>
        <v>0</v>
      </c>
      <c r="H2" s="29">
        <f>Hours_dio!H2*WeightRole!H2</f>
        <v>1.2</v>
      </c>
      <c r="I2" s="29">
        <f>Hours_dio!I2*WeightRole!I2</f>
        <v>0</v>
      </c>
      <c r="J2" s="29">
        <f>Hours_dio!J2*WeightRole!J2</f>
        <v>0</v>
      </c>
      <c r="K2" s="29">
        <f>Hours_dio!K2*WeightRole!K2</f>
        <v>3.6</v>
      </c>
      <c r="L2" s="29">
        <f>Hours_dio!L2*WeightRole!L2</f>
        <v>0</v>
      </c>
      <c r="M2" s="29">
        <f>Hours_dio!M2*WeightRole!M2</f>
        <v>7</v>
      </c>
      <c r="N2" s="29">
        <f>Hours_dio!N2*WeightRole!N2</f>
        <v>0</v>
      </c>
      <c r="O2" s="29">
        <f>Hours_dio!O2*WeightRole!O2</f>
        <v>3.6</v>
      </c>
      <c r="P2" s="29">
        <f>Hours_dio!P2*WeightRole!P2</f>
        <v>0</v>
      </c>
      <c r="Q2" s="29">
        <f>Hours_dio!Q2*WeightRole!Q2</f>
        <v>0</v>
      </c>
      <c r="R2" s="29">
        <f>Hours_dio!R2*WeightRole!R2</f>
        <v>0</v>
      </c>
      <c r="S2" s="29">
        <f>Hours_dio!S2*WeightRole!S2</f>
        <v>0</v>
      </c>
      <c r="T2" s="29">
        <f>Hours_dio!T2*WeightRole!T2</f>
        <v>0</v>
      </c>
      <c r="U2" s="29">
        <f>Hours_dio!U2*WeightRole!U2</f>
        <v>0</v>
      </c>
      <c r="V2" s="29">
        <f>Hours_dio!V2*WeightRole!V2</f>
        <v>0</v>
      </c>
      <c r="W2" s="29">
        <f>Hours_dio!W2*WeightRole!W2</f>
        <v>0</v>
      </c>
      <c r="X2" s="29">
        <f>Hours_dio!X2*WeightRole!X2</f>
        <v>0</v>
      </c>
      <c r="Y2" s="76"/>
      <c r="Z2" s="76"/>
      <c r="AA2" s="76"/>
      <c r="AB2" s="76"/>
      <c r="AC2" s="76"/>
      <c r="AD2" s="76"/>
    </row>
    <row r="3" ht="22.5" hidden="1" customHeight="1">
      <c r="A3" s="25">
        <f t="shared" ref="A3:A1345" si="1">A2+1</f>
        <v>45598</v>
      </c>
      <c r="B3" s="29">
        <f>Hours_dio!B3*WeightRole!B3</f>
        <v>2.4</v>
      </c>
      <c r="C3" s="29">
        <f>Hours_dio!C3*WeightRole!C3</f>
        <v>2.4</v>
      </c>
      <c r="D3" s="29">
        <f>Hours_dio!D3*WeightRole!D3</f>
        <v>2.4</v>
      </c>
      <c r="E3" s="29">
        <f>Hours_dio!E3*WeightRole!E3</f>
        <v>7</v>
      </c>
      <c r="F3" s="29">
        <f>Hours_dio!F3*WeightRole!F3</f>
        <v>6</v>
      </c>
      <c r="G3" s="29">
        <f>Hours_dio!G3*WeightRole!G3</f>
        <v>4</v>
      </c>
      <c r="H3" s="29">
        <f>Hours_dio!H3*WeightRole!H3</f>
        <v>0</v>
      </c>
      <c r="I3" s="29">
        <f>Hours_dio!I3*WeightRole!I3</f>
        <v>0</v>
      </c>
      <c r="J3" s="29">
        <f>Hours_dio!J3*WeightRole!J3</f>
        <v>0</v>
      </c>
      <c r="K3" s="29">
        <f>Hours_dio!K3*WeightRole!K3</f>
        <v>3.15</v>
      </c>
      <c r="L3" s="29">
        <f>Hours_dio!L3*WeightRole!L3</f>
        <v>0</v>
      </c>
      <c r="M3" s="29">
        <f>Hours_dio!M3*WeightRole!M3</f>
        <v>3.5</v>
      </c>
      <c r="N3" s="29">
        <f>Hours_dio!N3*WeightRole!N3</f>
        <v>0</v>
      </c>
      <c r="O3" s="29">
        <f>Hours_dio!O3*WeightRole!O3</f>
        <v>3.6</v>
      </c>
      <c r="P3" s="29">
        <f>Hours_dio!P3*WeightRole!P3</f>
        <v>0</v>
      </c>
      <c r="Q3" s="29">
        <f>Hours_dio!Q3*WeightRole!Q3</f>
        <v>0</v>
      </c>
      <c r="R3" s="29">
        <f>Hours_dio!R3*WeightRole!R3</f>
        <v>0</v>
      </c>
      <c r="S3" s="29">
        <f>Hours_dio!S3*WeightRole!S3</f>
        <v>0</v>
      </c>
      <c r="T3" s="29">
        <f>Hours_dio!T3*WeightRole!T3</f>
        <v>0</v>
      </c>
      <c r="U3" s="29">
        <f>Hours_dio!U3*WeightRole!U3</f>
        <v>0</v>
      </c>
      <c r="V3" s="29">
        <f>Hours_dio!V3*WeightRole!V3</f>
        <v>0</v>
      </c>
      <c r="W3" s="29">
        <f>Hours_dio!W3*WeightRole!W3</f>
        <v>0</v>
      </c>
      <c r="X3" s="29">
        <f>Hours_dio!X3*WeightRole!X3</f>
        <v>0</v>
      </c>
      <c r="Y3" s="76"/>
      <c r="Z3" s="76"/>
      <c r="AA3" s="76"/>
      <c r="AB3" s="76"/>
      <c r="AC3" s="76"/>
      <c r="AD3" s="76"/>
    </row>
    <row r="4" ht="22.5" hidden="1" customHeight="1">
      <c r="A4" s="25">
        <f t="shared" si="1"/>
        <v>45599</v>
      </c>
      <c r="B4" s="29">
        <f>Hours_dio!B4*WeightRole!B4</f>
        <v>2.4</v>
      </c>
      <c r="C4" s="29">
        <f>Hours_dio!C4*WeightRole!C4</f>
        <v>2.4</v>
      </c>
      <c r="D4" s="29">
        <f>Hours_dio!D4*WeightRole!D4</f>
        <v>2.4</v>
      </c>
      <c r="E4" s="29">
        <f>Hours_dio!E4*WeightRole!E4</f>
        <v>7</v>
      </c>
      <c r="F4" s="29">
        <f>Hours_dio!F4*WeightRole!F4</f>
        <v>6</v>
      </c>
      <c r="G4" s="29">
        <f>Hours_dio!G4*WeightRole!G4</f>
        <v>4</v>
      </c>
      <c r="H4" s="29">
        <f>Hours_dio!H4*WeightRole!H4</f>
        <v>1.2</v>
      </c>
      <c r="I4" s="29">
        <f>Hours_dio!I4*WeightRole!I4</f>
        <v>0</v>
      </c>
      <c r="J4" s="29">
        <f>Hours_dio!J4*WeightRole!J4</f>
        <v>0</v>
      </c>
      <c r="K4" s="29">
        <f>Hours_dio!K4*WeightRole!K4</f>
        <v>3.6</v>
      </c>
      <c r="L4" s="29">
        <f>Hours_dio!L4*WeightRole!L4</f>
        <v>0</v>
      </c>
      <c r="M4" s="29">
        <f>Hours_dio!M4*WeightRole!M4</f>
        <v>7</v>
      </c>
      <c r="N4" s="29">
        <f>Hours_dio!N4*WeightRole!N4</f>
        <v>0</v>
      </c>
      <c r="O4" s="29">
        <f>Hours_dio!O4*WeightRole!O4</f>
        <v>3.6</v>
      </c>
      <c r="P4" s="29">
        <f>Hours_dio!P4*WeightRole!P4</f>
        <v>0</v>
      </c>
      <c r="Q4" s="29">
        <f>Hours_dio!Q4*WeightRole!Q4</f>
        <v>0</v>
      </c>
      <c r="R4" s="29">
        <f>Hours_dio!R4*WeightRole!R4</f>
        <v>0</v>
      </c>
      <c r="S4" s="29">
        <f>Hours_dio!S4*WeightRole!S4</f>
        <v>0</v>
      </c>
      <c r="T4" s="29">
        <f>Hours_dio!T4*WeightRole!T4</f>
        <v>0</v>
      </c>
      <c r="U4" s="29">
        <f>Hours_dio!U4*WeightRole!U4</f>
        <v>0</v>
      </c>
      <c r="V4" s="29">
        <f>Hours_dio!V4*WeightRole!V4</f>
        <v>0</v>
      </c>
      <c r="W4" s="29">
        <f>Hours_dio!W4*WeightRole!W4</f>
        <v>0</v>
      </c>
      <c r="X4" s="29">
        <f>Hours_dio!X4*WeightRole!X4</f>
        <v>0</v>
      </c>
      <c r="Y4" s="76"/>
      <c r="Z4" s="76"/>
      <c r="AA4" s="76"/>
      <c r="AB4" s="76"/>
      <c r="AC4" s="76"/>
      <c r="AD4" s="76"/>
    </row>
    <row r="5" ht="22.5" hidden="1" customHeight="1">
      <c r="A5" s="25">
        <f t="shared" si="1"/>
        <v>45600</v>
      </c>
      <c r="B5" s="29">
        <f>Hours_dio!B5*WeightRole!B5</f>
        <v>0</v>
      </c>
      <c r="C5" s="29">
        <f>Hours_dio!C5*WeightRole!C5</f>
        <v>0</v>
      </c>
      <c r="D5" s="29">
        <f>Hours_dio!D5*WeightRole!D5</f>
        <v>0</v>
      </c>
      <c r="E5" s="29">
        <f>Hours_dio!E5*WeightRole!E5</f>
        <v>0</v>
      </c>
      <c r="F5" s="29">
        <f>Hours_dio!F5*WeightRole!F5</f>
        <v>0</v>
      </c>
      <c r="G5" s="29">
        <f>Hours_dio!G5*WeightRole!G5</f>
        <v>0</v>
      </c>
      <c r="H5" s="29">
        <f>Hours_dio!H5*WeightRole!H5</f>
        <v>0</v>
      </c>
      <c r="I5" s="29">
        <f>Hours_dio!I5*WeightRole!I5</f>
        <v>0</v>
      </c>
      <c r="J5" s="29">
        <f>Hours_dio!J5*WeightRole!J5</f>
        <v>0</v>
      </c>
      <c r="K5" s="29">
        <f>Hours_dio!K5*WeightRole!K5</f>
        <v>0</v>
      </c>
      <c r="L5" s="29">
        <f>Hours_dio!L5*WeightRole!L5</f>
        <v>0</v>
      </c>
      <c r="M5" s="29">
        <f>Hours_dio!M5*WeightRole!M5</f>
        <v>0</v>
      </c>
      <c r="N5" s="29">
        <f>Hours_dio!N5*WeightRole!N5</f>
        <v>0</v>
      </c>
      <c r="O5" s="29">
        <f>Hours_dio!O5*WeightRole!O5</f>
        <v>0</v>
      </c>
      <c r="P5" s="29">
        <f>Hours_dio!P5*WeightRole!P5</f>
        <v>0</v>
      </c>
      <c r="Q5" s="29">
        <f>Hours_dio!Q5*WeightRole!Q5</f>
        <v>0</v>
      </c>
      <c r="R5" s="29">
        <f>Hours_dio!R5*WeightRole!R5</f>
        <v>0</v>
      </c>
      <c r="S5" s="29">
        <f>Hours_dio!S5*WeightRole!S5</f>
        <v>0</v>
      </c>
      <c r="T5" s="29">
        <f>Hours_dio!T5*WeightRole!T5</f>
        <v>0</v>
      </c>
      <c r="U5" s="29">
        <f>Hours_dio!U5*WeightRole!U5</f>
        <v>0</v>
      </c>
      <c r="V5" s="29">
        <f>Hours_dio!V5*WeightRole!V5</f>
        <v>0</v>
      </c>
      <c r="W5" s="29">
        <f>Hours_dio!W5*WeightRole!W5</f>
        <v>0</v>
      </c>
      <c r="X5" s="29">
        <f>Hours_dio!X5*WeightRole!X5</f>
        <v>0</v>
      </c>
      <c r="Y5" s="76"/>
      <c r="Z5" s="76"/>
      <c r="AA5" s="76"/>
      <c r="AB5" s="76"/>
      <c r="AC5" s="76"/>
      <c r="AD5" s="76"/>
    </row>
    <row r="6" ht="22.5" hidden="1" customHeight="1">
      <c r="A6" s="25">
        <f t="shared" si="1"/>
        <v>45601</v>
      </c>
      <c r="B6" s="29">
        <f>Hours_dio!B6*WeightRole!B6</f>
        <v>2.4</v>
      </c>
      <c r="C6" s="29">
        <f>Hours_dio!C6*WeightRole!C6</f>
        <v>2.4</v>
      </c>
      <c r="D6" s="29">
        <f>Hours_dio!D6*WeightRole!D6</f>
        <v>2.4</v>
      </c>
      <c r="E6" s="29">
        <f>Hours_dio!E6*WeightRole!E6</f>
        <v>7</v>
      </c>
      <c r="F6" s="29">
        <f>Hours_dio!F6*WeightRole!F6</f>
        <v>6</v>
      </c>
      <c r="G6" s="29">
        <f>Hours_dio!G6*WeightRole!G6</f>
        <v>0</v>
      </c>
      <c r="H6" s="29">
        <f>Hours_dio!H6*WeightRole!H6</f>
        <v>1.2</v>
      </c>
      <c r="I6" s="29">
        <f>Hours_dio!I6*WeightRole!I6</f>
        <v>0</v>
      </c>
      <c r="J6" s="29">
        <f>Hours_dio!J6*WeightRole!J6</f>
        <v>0</v>
      </c>
      <c r="K6" s="29">
        <f>Hours_dio!K6*WeightRole!K6</f>
        <v>3.6</v>
      </c>
      <c r="L6" s="29">
        <f>Hours_dio!L6*WeightRole!L6</f>
        <v>0.6</v>
      </c>
      <c r="M6" s="29">
        <f>Hours_dio!M6*WeightRole!M6</f>
        <v>7</v>
      </c>
      <c r="N6" s="29">
        <f>Hours_dio!N6*WeightRole!N6</f>
        <v>0</v>
      </c>
      <c r="O6" s="29">
        <f>Hours_dio!O6*WeightRole!O6</f>
        <v>3.6</v>
      </c>
      <c r="P6" s="29">
        <f>Hours_dio!P6*WeightRole!P6</f>
        <v>0</v>
      </c>
      <c r="Q6" s="29">
        <f>Hours_dio!Q6*WeightRole!Q6</f>
        <v>0</v>
      </c>
      <c r="R6" s="29">
        <f>Hours_dio!R6*WeightRole!R6</f>
        <v>0</v>
      </c>
      <c r="S6" s="29">
        <f>Hours_dio!S6*WeightRole!S6</f>
        <v>0</v>
      </c>
      <c r="T6" s="29">
        <f>Hours_dio!T6*WeightRole!T6</f>
        <v>0</v>
      </c>
      <c r="U6" s="29">
        <f>Hours_dio!U6*WeightRole!U6</f>
        <v>0</v>
      </c>
      <c r="V6" s="29">
        <f>Hours_dio!V6*WeightRole!V6</f>
        <v>0</v>
      </c>
      <c r="W6" s="29">
        <f>Hours_dio!W6*WeightRole!W6</f>
        <v>0</v>
      </c>
      <c r="X6" s="29">
        <f>Hours_dio!X6*WeightRole!X6</f>
        <v>0</v>
      </c>
      <c r="Y6" s="76"/>
      <c r="Z6" s="76"/>
      <c r="AA6" s="76"/>
      <c r="AB6" s="76"/>
      <c r="AC6" s="76"/>
      <c r="AD6" s="76"/>
    </row>
    <row r="7" ht="22.5" hidden="1" customHeight="1">
      <c r="A7" s="25">
        <f t="shared" si="1"/>
        <v>45602</v>
      </c>
      <c r="B7" s="29">
        <f>Hours_dio!B7*WeightRole!B7</f>
        <v>1.2</v>
      </c>
      <c r="C7" s="29">
        <f>Hours_dio!C7*WeightRole!C7</f>
        <v>2.4</v>
      </c>
      <c r="D7" s="29">
        <f>Hours_dio!D7*WeightRole!D7</f>
        <v>2.4</v>
      </c>
      <c r="E7" s="29">
        <f>Hours_dio!E7*WeightRole!E7</f>
        <v>7</v>
      </c>
      <c r="F7" s="29">
        <f>Hours_dio!F7*WeightRole!F7</f>
        <v>6</v>
      </c>
      <c r="G7" s="29">
        <f>Hours_dio!G7*WeightRole!G7</f>
        <v>4</v>
      </c>
      <c r="H7" s="29">
        <f>Hours_dio!H7*WeightRole!H7</f>
        <v>1.2</v>
      </c>
      <c r="I7" s="29">
        <f>Hours_dio!I7*WeightRole!I7</f>
        <v>1.2</v>
      </c>
      <c r="J7" s="29">
        <f>Hours_dio!J7*WeightRole!J7</f>
        <v>0.6</v>
      </c>
      <c r="K7" s="29">
        <f>Hours_dio!K7*WeightRole!K7</f>
        <v>3.6</v>
      </c>
      <c r="L7" s="29">
        <f>Hours_dio!L7*WeightRole!L7</f>
        <v>0.6</v>
      </c>
      <c r="M7" s="29">
        <f>Hours_dio!M7*WeightRole!M7</f>
        <v>7</v>
      </c>
      <c r="N7" s="29">
        <f>Hours_dio!N7*WeightRole!N7</f>
        <v>0</v>
      </c>
      <c r="O7" s="29">
        <f>Hours_dio!O7*WeightRole!O7</f>
        <v>3.6</v>
      </c>
      <c r="P7" s="29">
        <f>Hours_dio!P7*WeightRole!P7</f>
        <v>0</v>
      </c>
      <c r="Q7" s="29">
        <f>Hours_dio!Q7*WeightRole!Q7</f>
        <v>0</v>
      </c>
      <c r="R7" s="29">
        <f>Hours_dio!R7*WeightRole!R7</f>
        <v>0</v>
      </c>
      <c r="S7" s="29">
        <f>Hours_dio!S7*WeightRole!S7</f>
        <v>0</v>
      </c>
      <c r="T7" s="29">
        <f>Hours_dio!T7*WeightRole!T7</f>
        <v>0</v>
      </c>
      <c r="U7" s="29">
        <f>Hours_dio!U7*WeightRole!U7</f>
        <v>0</v>
      </c>
      <c r="V7" s="29">
        <f>Hours_dio!V7*WeightRole!V7</f>
        <v>0</v>
      </c>
      <c r="W7" s="29">
        <f>Hours_dio!W7*WeightRole!W7</f>
        <v>0</v>
      </c>
      <c r="X7" s="29">
        <f>Hours_dio!X7*WeightRole!X7</f>
        <v>0</v>
      </c>
      <c r="Y7" s="76"/>
      <c r="Z7" s="76"/>
      <c r="AA7" s="76"/>
      <c r="AB7" s="76"/>
      <c r="AC7" s="76"/>
      <c r="AD7" s="76"/>
    </row>
    <row r="8" ht="22.5" hidden="1" customHeight="1">
      <c r="A8" s="25">
        <f t="shared" si="1"/>
        <v>45603</v>
      </c>
      <c r="B8" s="29">
        <f>Hours_dio!B8*WeightRole!B8</f>
        <v>2.4</v>
      </c>
      <c r="C8" s="29">
        <f>Hours_dio!C8*WeightRole!C8</f>
        <v>0</v>
      </c>
      <c r="D8" s="29">
        <f>Hours_dio!D8*WeightRole!D8</f>
        <v>2.4</v>
      </c>
      <c r="E8" s="29">
        <f>Hours_dio!E8*WeightRole!E8</f>
        <v>7</v>
      </c>
      <c r="F8" s="29">
        <f>Hours_dio!F8*WeightRole!F8</f>
        <v>6</v>
      </c>
      <c r="G8" s="29">
        <f>Hours_dio!G8*WeightRole!G8</f>
        <v>4</v>
      </c>
      <c r="H8" s="29">
        <f>Hours_dio!H8*WeightRole!H8</f>
        <v>1.2</v>
      </c>
      <c r="I8" s="29">
        <f>Hours_dio!I8*WeightRole!I8</f>
        <v>0.6</v>
      </c>
      <c r="J8" s="29">
        <f>Hours_dio!J8*WeightRole!J8</f>
        <v>0</v>
      </c>
      <c r="K8" s="29">
        <f>Hours_dio!K8*WeightRole!K8</f>
        <v>3.6</v>
      </c>
      <c r="L8" s="29">
        <f>Hours_dio!L8*WeightRole!L8</f>
        <v>0</v>
      </c>
      <c r="M8" s="29">
        <f>Hours_dio!M8*WeightRole!M8</f>
        <v>7</v>
      </c>
      <c r="N8" s="29">
        <f>Hours_dio!N8*WeightRole!N8</f>
        <v>0</v>
      </c>
      <c r="O8" s="29">
        <f>Hours_dio!O8*WeightRole!O8</f>
        <v>3.6</v>
      </c>
      <c r="P8" s="29">
        <f>Hours_dio!P8*WeightRole!P8</f>
        <v>0</v>
      </c>
      <c r="Q8" s="29">
        <f>Hours_dio!Q8*WeightRole!Q8</f>
        <v>0</v>
      </c>
      <c r="R8" s="29">
        <f>Hours_dio!R8*WeightRole!R8</f>
        <v>0</v>
      </c>
      <c r="S8" s="29">
        <f>Hours_dio!S8*WeightRole!S8</f>
        <v>0</v>
      </c>
      <c r="T8" s="29">
        <f>Hours_dio!T8*WeightRole!T8</f>
        <v>0</v>
      </c>
      <c r="U8" s="29">
        <f>Hours_dio!U8*WeightRole!U8</f>
        <v>0</v>
      </c>
      <c r="V8" s="29">
        <f>Hours_dio!V8*WeightRole!V8</f>
        <v>0</v>
      </c>
      <c r="W8" s="29">
        <f>Hours_dio!W8*WeightRole!W8</f>
        <v>0</v>
      </c>
      <c r="X8" s="29">
        <f>Hours_dio!X8*WeightRole!X8</f>
        <v>0</v>
      </c>
      <c r="Y8" s="76"/>
      <c r="Z8" s="76"/>
      <c r="AA8" s="76"/>
      <c r="AB8" s="76"/>
      <c r="AC8" s="76"/>
      <c r="AD8" s="76"/>
    </row>
    <row r="9" ht="22.5" hidden="1" customHeight="1">
      <c r="A9" s="25">
        <f t="shared" si="1"/>
        <v>45604</v>
      </c>
      <c r="B9" s="29">
        <f>Hours_dio!B9*WeightRole!B9</f>
        <v>2.4</v>
      </c>
      <c r="C9" s="29">
        <f>Hours_dio!C9*WeightRole!C9</f>
        <v>0</v>
      </c>
      <c r="D9" s="29">
        <f>Hours_dio!D9*WeightRole!D9</f>
        <v>2.4</v>
      </c>
      <c r="E9" s="29">
        <f>Hours_dio!E9*WeightRole!E9</f>
        <v>7</v>
      </c>
      <c r="F9" s="29">
        <f>Hours_dio!F9*WeightRole!F9</f>
        <v>6</v>
      </c>
      <c r="G9" s="29">
        <f>Hours_dio!G9*WeightRole!G9</f>
        <v>4</v>
      </c>
      <c r="H9" s="29">
        <f>Hours_dio!H9*WeightRole!H9</f>
        <v>0.6</v>
      </c>
      <c r="I9" s="29">
        <f>Hours_dio!I9*WeightRole!I9</f>
        <v>0.6</v>
      </c>
      <c r="J9" s="29">
        <f>Hours_dio!J9*WeightRole!J9</f>
        <v>0.6</v>
      </c>
      <c r="K9" s="29">
        <f>Hours_dio!K9*WeightRole!K9</f>
        <v>3.6</v>
      </c>
      <c r="L9" s="29">
        <f>Hours_dio!L9*WeightRole!L9</f>
        <v>0.6</v>
      </c>
      <c r="M9" s="29">
        <f>Hours_dio!M9*WeightRole!M9</f>
        <v>7</v>
      </c>
      <c r="N9" s="29">
        <f>Hours_dio!N9*WeightRole!N9</f>
        <v>0</v>
      </c>
      <c r="O9" s="29">
        <f>Hours_dio!O9*WeightRole!O9</f>
        <v>3.6</v>
      </c>
      <c r="P9" s="29">
        <f>Hours_dio!P9*WeightRole!P9</f>
        <v>0</v>
      </c>
      <c r="Q9" s="29">
        <f>Hours_dio!Q9*WeightRole!Q9</f>
        <v>0</v>
      </c>
      <c r="R9" s="29">
        <f>Hours_dio!R9*WeightRole!R9</f>
        <v>0</v>
      </c>
      <c r="S9" s="29">
        <f>Hours_dio!S9*WeightRole!S9</f>
        <v>0</v>
      </c>
      <c r="T9" s="29">
        <f>Hours_dio!T9*WeightRole!T9</f>
        <v>0</v>
      </c>
      <c r="U9" s="29">
        <f>Hours_dio!U9*WeightRole!U9</f>
        <v>0</v>
      </c>
      <c r="V9" s="29">
        <f>Hours_dio!V9*WeightRole!V9</f>
        <v>0</v>
      </c>
      <c r="W9" s="29">
        <f>Hours_dio!W9*WeightRole!W9</f>
        <v>0</v>
      </c>
      <c r="X9" s="29">
        <f>Hours_dio!X9*WeightRole!X9</f>
        <v>0</v>
      </c>
      <c r="Y9" s="76"/>
      <c r="Z9" s="76"/>
      <c r="AA9" s="76"/>
      <c r="AB9" s="76"/>
      <c r="AC9" s="76"/>
      <c r="AD9" s="76"/>
    </row>
    <row r="10" ht="22.5" hidden="1" customHeight="1">
      <c r="A10" s="25">
        <f t="shared" si="1"/>
        <v>45605</v>
      </c>
      <c r="B10" s="29">
        <f>Hours_dio!B10*WeightRole!B10</f>
        <v>2.4</v>
      </c>
      <c r="C10" s="29">
        <f>Hours_dio!C10*WeightRole!C10</f>
        <v>2.4</v>
      </c>
      <c r="D10" s="29">
        <f>Hours_dio!D10*WeightRole!D10</f>
        <v>2.4</v>
      </c>
      <c r="E10" s="29">
        <f>Hours_dio!E10*WeightRole!E10</f>
        <v>7</v>
      </c>
      <c r="F10" s="29">
        <f>Hours_dio!F10*WeightRole!F10</f>
        <v>6</v>
      </c>
      <c r="G10" s="29">
        <f>Hours_dio!G10*WeightRole!G10</f>
        <v>0</v>
      </c>
      <c r="H10" s="29">
        <f>Hours_dio!H10*WeightRole!H10</f>
        <v>0</v>
      </c>
      <c r="I10" s="29">
        <f>Hours_dio!I10*WeightRole!I10</f>
        <v>0</v>
      </c>
      <c r="J10" s="29">
        <f>Hours_dio!J10*WeightRole!J10</f>
        <v>0</v>
      </c>
      <c r="K10" s="29">
        <f>Hours_dio!K10*WeightRole!K10</f>
        <v>4.5</v>
      </c>
      <c r="L10" s="29">
        <f>Hours_dio!L10*WeightRole!L10</f>
        <v>0.6</v>
      </c>
      <c r="M10" s="29">
        <f>Hours_dio!M10*WeightRole!M10</f>
        <v>5</v>
      </c>
      <c r="N10" s="29">
        <f>Hours_dio!N10*WeightRole!N10</f>
        <v>0</v>
      </c>
      <c r="O10" s="29">
        <f>Hours_dio!O10*WeightRole!O10</f>
        <v>3.6</v>
      </c>
      <c r="P10" s="29">
        <f>Hours_dio!P10*WeightRole!P10</f>
        <v>0</v>
      </c>
      <c r="Q10" s="29">
        <f>Hours_dio!Q10*WeightRole!Q10</f>
        <v>0</v>
      </c>
      <c r="R10" s="29">
        <f>Hours_dio!R10*WeightRole!R10</f>
        <v>0</v>
      </c>
      <c r="S10" s="29">
        <f>Hours_dio!S10*WeightRole!S10</f>
        <v>0</v>
      </c>
      <c r="T10" s="29">
        <f>Hours_dio!T10*WeightRole!T10</f>
        <v>0</v>
      </c>
      <c r="U10" s="29">
        <f>Hours_dio!U10*WeightRole!U10</f>
        <v>0</v>
      </c>
      <c r="V10" s="29">
        <f>Hours_dio!V10*WeightRole!V10</f>
        <v>0</v>
      </c>
      <c r="W10" s="29">
        <f>Hours_dio!W10*WeightRole!W10</f>
        <v>0</v>
      </c>
      <c r="X10" s="29">
        <f>Hours_dio!X10*WeightRole!X10</f>
        <v>0</v>
      </c>
      <c r="Y10" s="76"/>
      <c r="Z10" s="76"/>
      <c r="AA10" s="76"/>
      <c r="AB10" s="76"/>
      <c r="AC10" s="76"/>
      <c r="AD10" s="76"/>
    </row>
    <row r="11" ht="22.5" hidden="1" customHeight="1">
      <c r="A11" s="25">
        <f t="shared" si="1"/>
        <v>45606</v>
      </c>
      <c r="B11" s="29">
        <f>Hours_dio!B11*WeightRole!B11</f>
        <v>2.4</v>
      </c>
      <c r="C11" s="29">
        <f>Hours_dio!C11*WeightRole!C11</f>
        <v>2.4</v>
      </c>
      <c r="D11" s="29">
        <f>Hours_dio!D11*WeightRole!D11</f>
        <v>2.4</v>
      </c>
      <c r="E11" s="29">
        <f>Hours_dio!E11*WeightRole!E11</f>
        <v>7</v>
      </c>
      <c r="F11" s="29">
        <f>Hours_dio!F11*WeightRole!F11</f>
        <v>6</v>
      </c>
      <c r="G11" s="29">
        <f>Hours_dio!G11*WeightRole!G11</f>
        <v>4</v>
      </c>
      <c r="H11" s="29">
        <f>Hours_dio!H11*WeightRole!H11</f>
        <v>1.2</v>
      </c>
      <c r="I11" s="29">
        <f>Hours_dio!I11*WeightRole!I11</f>
        <v>0</v>
      </c>
      <c r="J11" s="29">
        <f>Hours_dio!J11*WeightRole!J11</f>
        <v>0</v>
      </c>
      <c r="K11" s="29">
        <f>Hours_dio!K11*WeightRole!K11</f>
        <v>4.5</v>
      </c>
      <c r="L11" s="29">
        <f>Hours_dio!L11*WeightRole!L11</f>
        <v>0</v>
      </c>
      <c r="M11" s="29">
        <f>Hours_dio!M11*WeightRole!M11</f>
        <v>0</v>
      </c>
      <c r="N11" s="29">
        <f>Hours_dio!N11*WeightRole!N11</f>
        <v>5</v>
      </c>
      <c r="O11" s="29">
        <f>Hours_dio!O11*WeightRole!O11</f>
        <v>3.6</v>
      </c>
      <c r="P11" s="29">
        <f>Hours_dio!P11*WeightRole!P11</f>
        <v>0</v>
      </c>
      <c r="Q11" s="29">
        <f>Hours_dio!Q11*WeightRole!Q11</f>
        <v>0</v>
      </c>
      <c r="R11" s="29">
        <f>Hours_dio!R11*WeightRole!R11</f>
        <v>0</v>
      </c>
      <c r="S11" s="29">
        <f>Hours_dio!S11*WeightRole!S11</f>
        <v>0</v>
      </c>
      <c r="T11" s="29">
        <f>Hours_dio!T11*WeightRole!T11</f>
        <v>0</v>
      </c>
      <c r="U11" s="29">
        <f>Hours_dio!U11*WeightRole!U11</f>
        <v>0</v>
      </c>
      <c r="V11" s="29">
        <f>Hours_dio!V11*WeightRole!V11</f>
        <v>0</v>
      </c>
      <c r="W11" s="29">
        <f>Hours_dio!W11*WeightRole!W11</f>
        <v>0</v>
      </c>
      <c r="X11" s="29">
        <f>Hours_dio!X11*WeightRole!X11</f>
        <v>0</v>
      </c>
      <c r="Y11" s="76"/>
      <c r="Z11" s="76"/>
      <c r="AA11" s="76"/>
      <c r="AB11" s="76"/>
      <c r="AC11" s="76"/>
      <c r="AD11" s="76"/>
    </row>
    <row r="12" ht="22.5" hidden="1" customHeight="1">
      <c r="A12" s="25">
        <f t="shared" si="1"/>
        <v>45607</v>
      </c>
      <c r="B12" s="29">
        <f>Hours_dio!B12*WeightRole!B12</f>
        <v>0</v>
      </c>
      <c r="C12" s="29">
        <f>Hours_dio!C12*WeightRole!C12</f>
        <v>0</v>
      </c>
      <c r="D12" s="29">
        <f>Hours_dio!D12*WeightRole!D12</f>
        <v>0</v>
      </c>
      <c r="E12" s="29">
        <f>Hours_dio!E12*WeightRole!E12</f>
        <v>0</v>
      </c>
      <c r="F12" s="29">
        <f>Hours_dio!F12*WeightRole!F12</f>
        <v>0</v>
      </c>
      <c r="G12" s="29">
        <f>Hours_dio!G12*WeightRole!G12</f>
        <v>0</v>
      </c>
      <c r="H12" s="29">
        <f>Hours_dio!H12*WeightRole!H12</f>
        <v>0</v>
      </c>
      <c r="I12" s="29">
        <f>Hours_dio!I12*WeightRole!I12</f>
        <v>0</v>
      </c>
      <c r="J12" s="29">
        <f>Hours_dio!J12*WeightRole!J12</f>
        <v>0</v>
      </c>
      <c r="K12" s="29">
        <f>Hours_dio!K12*WeightRole!K12</f>
        <v>0</v>
      </c>
      <c r="L12" s="29">
        <f>Hours_dio!L12*WeightRole!L12</f>
        <v>0</v>
      </c>
      <c r="M12" s="29">
        <f>Hours_dio!M12*WeightRole!M12</f>
        <v>0</v>
      </c>
      <c r="N12" s="29">
        <f>Hours_dio!N12*WeightRole!N12</f>
        <v>0</v>
      </c>
      <c r="O12" s="29">
        <f>Hours_dio!O12*WeightRole!O12</f>
        <v>0</v>
      </c>
      <c r="P12" s="29">
        <f>Hours_dio!P12*WeightRole!P12</f>
        <v>0</v>
      </c>
      <c r="Q12" s="29">
        <f>Hours_dio!Q12*WeightRole!Q12</f>
        <v>0</v>
      </c>
      <c r="R12" s="29">
        <f>Hours_dio!R12*WeightRole!R12</f>
        <v>0</v>
      </c>
      <c r="S12" s="29">
        <f>Hours_dio!S12*WeightRole!S12</f>
        <v>0</v>
      </c>
      <c r="T12" s="29">
        <f>Hours_dio!T12*WeightRole!T12</f>
        <v>0</v>
      </c>
      <c r="U12" s="29">
        <f>Hours_dio!U12*WeightRole!U12</f>
        <v>0</v>
      </c>
      <c r="V12" s="29">
        <f>Hours_dio!V12*WeightRole!V12</f>
        <v>0</v>
      </c>
      <c r="W12" s="29">
        <f>Hours_dio!W12*WeightRole!W12</f>
        <v>0</v>
      </c>
      <c r="X12" s="29">
        <f>Hours_dio!X12*WeightRole!X12</f>
        <v>0</v>
      </c>
      <c r="Y12" s="76"/>
      <c r="Z12" s="76"/>
      <c r="AA12" s="76"/>
      <c r="AB12" s="76"/>
      <c r="AC12" s="76"/>
      <c r="AD12" s="76"/>
    </row>
    <row r="13" ht="22.5" hidden="1" customHeight="1">
      <c r="A13" s="25">
        <f t="shared" si="1"/>
        <v>45608</v>
      </c>
      <c r="B13" s="29">
        <f>Hours_dio!B13*WeightRole!B13</f>
        <v>3</v>
      </c>
      <c r="C13" s="29">
        <f>Hours_dio!C13*WeightRole!C13</f>
        <v>3</v>
      </c>
      <c r="D13" s="29">
        <f>Hours_dio!D13*WeightRole!D13</f>
        <v>3</v>
      </c>
      <c r="E13" s="29">
        <f>Hours_dio!E13*WeightRole!E13</f>
        <v>7</v>
      </c>
      <c r="F13" s="29">
        <f>Hours_dio!F13*WeightRole!F13</f>
        <v>6</v>
      </c>
      <c r="G13" s="29">
        <f>Hours_dio!G13*WeightRole!G13</f>
        <v>4</v>
      </c>
      <c r="H13" s="29">
        <f>Hours_dio!H13*WeightRole!H13</f>
        <v>0</v>
      </c>
      <c r="I13" s="29">
        <f>Hours_dio!I13*WeightRole!I13</f>
        <v>0</v>
      </c>
      <c r="J13" s="29">
        <f>Hours_dio!J13*WeightRole!J13</f>
        <v>0</v>
      </c>
      <c r="K13" s="29">
        <f>Hours_dio!K13*WeightRole!K13</f>
        <v>3.6</v>
      </c>
      <c r="L13" s="29">
        <f>Hours_dio!L13*WeightRole!L13</f>
        <v>0</v>
      </c>
      <c r="M13" s="29">
        <f>Hours_dio!M13*WeightRole!M13</f>
        <v>6</v>
      </c>
      <c r="N13" s="29">
        <f>Hours_dio!N13*WeightRole!N13</f>
        <v>0</v>
      </c>
      <c r="O13" s="29">
        <f>Hours_dio!O13*WeightRole!O13</f>
        <v>3.6</v>
      </c>
      <c r="P13" s="29">
        <f>Hours_dio!P13*WeightRole!P13</f>
        <v>2</v>
      </c>
      <c r="Q13" s="29">
        <f>Hours_dio!Q13*WeightRole!Q13</f>
        <v>1.2</v>
      </c>
      <c r="R13" s="29">
        <f>Hours_dio!R13*WeightRole!R13</f>
        <v>0</v>
      </c>
      <c r="S13" s="29">
        <f>Hours_dio!S13*WeightRole!S13</f>
        <v>0</v>
      </c>
      <c r="T13" s="29">
        <f>Hours_dio!T13*WeightRole!T13</f>
        <v>0</v>
      </c>
      <c r="U13" s="29">
        <f>Hours_dio!U13*WeightRole!U13</f>
        <v>0</v>
      </c>
      <c r="V13" s="29">
        <f>Hours_dio!V13*WeightRole!V13</f>
        <v>0</v>
      </c>
      <c r="W13" s="29">
        <f>Hours_dio!W13*WeightRole!W13</f>
        <v>0</v>
      </c>
      <c r="X13" s="29">
        <f>Hours_dio!X13*WeightRole!X13</f>
        <v>0</v>
      </c>
      <c r="Y13" s="76"/>
      <c r="Z13" s="76"/>
      <c r="AA13" s="76"/>
      <c r="AB13" s="76"/>
      <c r="AC13" s="76"/>
      <c r="AD13" s="76"/>
    </row>
    <row r="14" ht="22.5" hidden="1" customHeight="1">
      <c r="A14" s="25">
        <f t="shared" si="1"/>
        <v>45609</v>
      </c>
      <c r="B14" s="29">
        <f>Hours_dio!B14*WeightRole!B14</f>
        <v>3</v>
      </c>
      <c r="C14" s="29">
        <f>Hours_dio!C14*WeightRole!C14</f>
        <v>0</v>
      </c>
      <c r="D14" s="29">
        <f>Hours_dio!D14*WeightRole!D14</f>
        <v>3</v>
      </c>
      <c r="E14" s="29">
        <f>Hours_dio!E14*WeightRole!E14</f>
        <v>7</v>
      </c>
      <c r="F14" s="29">
        <f>Hours_dio!F14*WeightRole!F14</f>
        <v>6</v>
      </c>
      <c r="G14" s="29">
        <f>Hours_dio!G14*WeightRole!G14</f>
        <v>0</v>
      </c>
      <c r="H14" s="29">
        <f>Hours_dio!H14*WeightRole!H14</f>
        <v>0</v>
      </c>
      <c r="I14" s="29">
        <f>Hours_dio!I14*WeightRole!I14</f>
        <v>0</v>
      </c>
      <c r="J14" s="29">
        <f>Hours_dio!J14*WeightRole!J14</f>
        <v>0</v>
      </c>
      <c r="K14" s="29">
        <f>Hours_dio!K14*WeightRole!K14</f>
        <v>3.6</v>
      </c>
      <c r="L14" s="29">
        <f>Hours_dio!L14*WeightRole!L14</f>
        <v>0</v>
      </c>
      <c r="M14" s="29">
        <f>Hours_dio!M14*WeightRole!M14</f>
        <v>7</v>
      </c>
      <c r="N14" s="29">
        <f>Hours_dio!N14*WeightRole!N14</f>
        <v>0</v>
      </c>
      <c r="O14" s="29">
        <f>Hours_dio!O14*WeightRole!O14</f>
        <v>3.6</v>
      </c>
      <c r="P14" s="29">
        <f>Hours_dio!P14*WeightRole!P14</f>
        <v>2</v>
      </c>
      <c r="Q14" s="29">
        <f>Hours_dio!Q14*WeightRole!Q14</f>
        <v>1.2</v>
      </c>
      <c r="R14" s="29">
        <f>Hours_dio!R14*WeightRole!R14</f>
        <v>0</v>
      </c>
      <c r="S14" s="29">
        <f>Hours_dio!S14*WeightRole!S14</f>
        <v>0</v>
      </c>
      <c r="T14" s="29">
        <f>Hours_dio!T14*WeightRole!T14</f>
        <v>0</v>
      </c>
      <c r="U14" s="29">
        <f>Hours_dio!U14*WeightRole!U14</f>
        <v>0</v>
      </c>
      <c r="V14" s="29">
        <f>Hours_dio!V14*WeightRole!V14</f>
        <v>0</v>
      </c>
      <c r="W14" s="29">
        <f>Hours_dio!W14*WeightRole!W14</f>
        <v>0</v>
      </c>
      <c r="X14" s="29">
        <f>Hours_dio!X14*WeightRole!X14</f>
        <v>0</v>
      </c>
      <c r="Y14" s="76"/>
      <c r="Z14" s="76"/>
      <c r="AA14" s="76"/>
      <c r="AB14" s="76"/>
      <c r="AC14" s="76"/>
      <c r="AD14" s="76"/>
    </row>
    <row r="15" ht="22.5" hidden="1" customHeight="1">
      <c r="A15" s="25">
        <f t="shared" si="1"/>
        <v>45610</v>
      </c>
      <c r="B15" s="29">
        <f>Hours_dio!B15*WeightRole!B15</f>
        <v>3</v>
      </c>
      <c r="C15" s="29">
        <f>Hours_dio!C15*WeightRole!C15</f>
        <v>3</v>
      </c>
      <c r="D15" s="29">
        <f>Hours_dio!D15*WeightRole!D15</f>
        <v>3</v>
      </c>
      <c r="E15" s="29">
        <f>Hours_dio!E15*WeightRole!E15</f>
        <v>7</v>
      </c>
      <c r="F15" s="29">
        <f>Hours_dio!F15*WeightRole!F15</f>
        <v>6</v>
      </c>
      <c r="G15" s="29">
        <f>Hours_dio!G15*WeightRole!G15</f>
        <v>4</v>
      </c>
      <c r="H15" s="29">
        <f>Hours_dio!H15*WeightRole!H15</f>
        <v>0</v>
      </c>
      <c r="I15" s="29">
        <f>Hours_dio!I15*WeightRole!I15</f>
        <v>1.2</v>
      </c>
      <c r="J15" s="29">
        <f>Hours_dio!J15*WeightRole!J15</f>
        <v>1.2</v>
      </c>
      <c r="K15" s="29">
        <f>Hours_dio!K15*WeightRole!K15</f>
        <v>3.6</v>
      </c>
      <c r="L15" s="29">
        <f>Hours_dio!L15*WeightRole!L15</f>
        <v>0.6</v>
      </c>
      <c r="M15" s="29">
        <f>Hours_dio!M15*WeightRole!M15</f>
        <v>7</v>
      </c>
      <c r="N15" s="29">
        <f>Hours_dio!N15*WeightRole!N15</f>
        <v>0</v>
      </c>
      <c r="O15" s="29">
        <f>Hours_dio!O15*WeightRole!O15</f>
        <v>0</v>
      </c>
      <c r="P15" s="29">
        <f>Hours_dio!P15*WeightRole!P15</f>
        <v>2</v>
      </c>
      <c r="Q15" s="29">
        <f>Hours_dio!Q15*WeightRole!Q15</f>
        <v>1.2</v>
      </c>
      <c r="R15" s="29">
        <f>Hours_dio!R15*WeightRole!R15</f>
        <v>0</v>
      </c>
      <c r="S15" s="29">
        <f>Hours_dio!S15*WeightRole!S15</f>
        <v>0</v>
      </c>
      <c r="T15" s="29">
        <f>Hours_dio!T15*WeightRole!T15</f>
        <v>0</v>
      </c>
      <c r="U15" s="29">
        <f>Hours_dio!U15*WeightRole!U15</f>
        <v>0</v>
      </c>
      <c r="V15" s="29">
        <f>Hours_dio!V15*WeightRole!V15</f>
        <v>0</v>
      </c>
      <c r="W15" s="29">
        <f>Hours_dio!W15*WeightRole!W15</f>
        <v>0</v>
      </c>
      <c r="X15" s="29">
        <f>Hours_dio!X15*WeightRole!X15</f>
        <v>0</v>
      </c>
      <c r="Y15" s="76"/>
      <c r="Z15" s="76"/>
      <c r="AA15" s="76"/>
      <c r="AB15" s="76"/>
      <c r="AC15" s="76"/>
      <c r="AD15" s="76"/>
    </row>
    <row r="16" ht="22.5" hidden="1" customHeight="1">
      <c r="A16" s="25">
        <f t="shared" si="1"/>
        <v>45611</v>
      </c>
      <c r="B16" s="29">
        <f>Hours_dio!B16*WeightRole!B16</f>
        <v>3</v>
      </c>
      <c r="C16" s="29">
        <f>Hours_dio!C16*WeightRole!C16</f>
        <v>3</v>
      </c>
      <c r="D16" s="29">
        <f>Hours_dio!D16*WeightRole!D16</f>
        <v>3</v>
      </c>
      <c r="E16" s="29">
        <f>Hours_dio!E16*WeightRole!E16</f>
        <v>7</v>
      </c>
      <c r="F16" s="29">
        <f>Hours_dio!F16*WeightRole!F16</f>
        <v>6</v>
      </c>
      <c r="G16" s="29">
        <f>Hours_dio!G16*WeightRole!G16</f>
        <v>3</v>
      </c>
      <c r="H16" s="29">
        <f>Hours_dio!H16*WeightRole!H16</f>
        <v>0</v>
      </c>
      <c r="I16" s="29">
        <f>Hours_dio!I16*WeightRole!I16</f>
        <v>1.2</v>
      </c>
      <c r="J16" s="29">
        <f>Hours_dio!J16*WeightRole!J16</f>
        <v>0</v>
      </c>
      <c r="K16" s="29">
        <f>Hours_dio!K16*WeightRole!K16</f>
        <v>3.6</v>
      </c>
      <c r="L16" s="29">
        <f>Hours_dio!L16*WeightRole!L16</f>
        <v>0.6</v>
      </c>
      <c r="M16" s="29">
        <f>Hours_dio!M16*WeightRole!M16</f>
        <v>7</v>
      </c>
      <c r="N16" s="29">
        <f>Hours_dio!N16*WeightRole!N16</f>
        <v>0</v>
      </c>
      <c r="O16" s="29">
        <f>Hours_dio!O16*WeightRole!O16</f>
        <v>3.6</v>
      </c>
      <c r="P16" s="29">
        <f>Hours_dio!P16*WeightRole!P16</f>
        <v>1</v>
      </c>
      <c r="Q16" s="29">
        <f>Hours_dio!Q16*WeightRole!Q16</f>
        <v>1.2</v>
      </c>
      <c r="R16" s="29">
        <f>Hours_dio!R16*WeightRole!R16</f>
        <v>0</v>
      </c>
      <c r="S16" s="29">
        <f>Hours_dio!S16*WeightRole!S16</f>
        <v>0</v>
      </c>
      <c r="T16" s="29">
        <f>Hours_dio!T16*WeightRole!T16</f>
        <v>0</v>
      </c>
      <c r="U16" s="29">
        <f>Hours_dio!U16*WeightRole!U16</f>
        <v>0</v>
      </c>
      <c r="V16" s="29">
        <f>Hours_dio!V16*WeightRole!V16</f>
        <v>0</v>
      </c>
      <c r="W16" s="29">
        <f>Hours_dio!W16*WeightRole!W16</f>
        <v>0</v>
      </c>
      <c r="X16" s="29">
        <f>Hours_dio!X16*WeightRole!X16</f>
        <v>0</v>
      </c>
      <c r="Y16" s="76"/>
      <c r="Z16" s="76"/>
      <c r="AA16" s="76"/>
      <c r="AB16" s="76"/>
      <c r="AC16" s="76"/>
      <c r="AD16" s="76"/>
    </row>
    <row r="17" ht="22.5" hidden="1" customHeight="1">
      <c r="A17" s="25">
        <f t="shared" si="1"/>
        <v>45612</v>
      </c>
      <c r="B17" s="29">
        <f>Hours_dio!B17*WeightRole!B17</f>
        <v>3</v>
      </c>
      <c r="C17" s="29">
        <f>Hours_dio!C17*WeightRole!C17</f>
        <v>3</v>
      </c>
      <c r="D17" s="29">
        <f>Hours_dio!D17*WeightRole!D17</f>
        <v>3</v>
      </c>
      <c r="E17" s="29">
        <f>Hours_dio!E17*WeightRole!E17</f>
        <v>7</v>
      </c>
      <c r="F17" s="29">
        <f>Hours_dio!F17*WeightRole!F17</f>
        <v>6</v>
      </c>
      <c r="G17" s="29">
        <f>Hours_dio!G17*WeightRole!G17</f>
        <v>4</v>
      </c>
      <c r="H17" s="29">
        <f>Hours_dio!H17*WeightRole!H17</f>
        <v>0</v>
      </c>
      <c r="I17" s="29">
        <f>Hours_dio!I17*WeightRole!I17</f>
        <v>0</v>
      </c>
      <c r="J17" s="29">
        <f>Hours_dio!J17*WeightRole!J17</f>
        <v>0</v>
      </c>
      <c r="K17" s="29">
        <f>Hours_dio!K17*WeightRole!K17</f>
        <v>4.5</v>
      </c>
      <c r="L17" s="29">
        <f>Hours_dio!L17*WeightRole!L17</f>
        <v>0</v>
      </c>
      <c r="M17" s="29">
        <f>Hours_dio!M17*WeightRole!M17</f>
        <v>6</v>
      </c>
      <c r="N17" s="29">
        <f>Hours_dio!N17*WeightRole!N17</f>
        <v>0</v>
      </c>
      <c r="O17" s="29">
        <f>Hours_dio!O17*WeightRole!O17</f>
        <v>0</v>
      </c>
      <c r="P17" s="29">
        <f>Hours_dio!P17*WeightRole!P17</f>
        <v>0</v>
      </c>
      <c r="Q17" s="29">
        <f>Hours_dio!Q17*WeightRole!Q17</f>
        <v>1.2</v>
      </c>
      <c r="R17" s="29">
        <f>Hours_dio!R17*WeightRole!R17</f>
        <v>0</v>
      </c>
      <c r="S17" s="29">
        <f>Hours_dio!S17*WeightRole!S17</f>
        <v>0</v>
      </c>
      <c r="T17" s="29">
        <f>Hours_dio!T17*WeightRole!T17</f>
        <v>0</v>
      </c>
      <c r="U17" s="29">
        <f>Hours_dio!U17*WeightRole!U17</f>
        <v>0</v>
      </c>
      <c r="V17" s="29">
        <f>Hours_dio!V17*WeightRole!V17</f>
        <v>0</v>
      </c>
      <c r="W17" s="29">
        <f>Hours_dio!W17*WeightRole!W17</f>
        <v>0</v>
      </c>
      <c r="X17" s="29">
        <f>Hours_dio!X17*WeightRole!X17</f>
        <v>0</v>
      </c>
      <c r="Y17" s="76"/>
      <c r="Z17" s="76"/>
      <c r="AA17" s="76"/>
      <c r="AB17" s="76"/>
      <c r="AC17" s="76"/>
      <c r="AD17" s="76"/>
    </row>
    <row r="18" ht="22.5" hidden="1" customHeight="1">
      <c r="A18" s="25">
        <f t="shared" si="1"/>
        <v>45613</v>
      </c>
      <c r="B18" s="29">
        <f>Hours_dio!B18*WeightRole!B18</f>
        <v>3</v>
      </c>
      <c r="C18" s="29">
        <f>Hours_dio!C18*WeightRole!C18</f>
        <v>3</v>
      </c>
      <c r="D18" s="29">
        <f>Hours_dio!D18*WeightRole!D18</f>
        <v>3</v>
      </c>
      <c r="E18" s="29">
        <f>Hours_dio!E18*WeightRole!E18</f>
        <v>7</v>
      </c>
      <c r="F18" s="29">
        <f>Hours_dio!F18*WeightRole!F18</f>
        <v>6</v>
      </c>
      <c r="G18" s="29">
        <f>Hours_dio!G18*WeightRole!G18</f>
        <v>0</v>
      </c>
      <c r="H18" s="29">
        <f>Hours_dio!H18*WeightRole!H18</f>
        <v>0</v>
      </c>
      <c r="I18" s="29">
        <f>Hours_dio!I18*WeightRole!I18</f>
        <v>0</v>
      </c>
      <c r="J18" s="29">
        <f>Hours_dio!J18*WeightRole!J18</f>
        <v>0.6</v>
      </c>
      <c r="K18" s="29">
        <f>Hours_dio!K18*WeightRole!K18</f>
        <v>4.5</v>
      </c>
      <c r="L18" s="29">
        <f>Hours_dio!L18*WeightRole!L18</f>
        <v>0</v>
      </c>
      <c r="M18" s="29">
        <f>Hours_dio!M18*WeightRole!M18</f>
        <v>7</v>
      </c>
      <c r="N18" s="29">
        <f>Hours_dio!N18*WeightRole!N18</f>
        <v>5</v>
      </c>
      <c r="O18" s="29">
        <f>Hours_dio!O18*WeightRole!O18</f>
        <v>0</v>
      </c>
      <c r="P18" s="29">
        <f>Hours_dio!P18*WeightRole!P18</f>
        <v>2</v>
      </c>
      <c r="Q18" s="29">
        <f>Hours_dio!Q18*WeightRole!Q18</f>
        <v>1.2</v>
      </c>
      <c r="R18" s="29">
        <f>Hours_dio!R18*WeightRole!R18</f>
        <v>0</v>
      </c>
      <c r="S18" s="29">
        <f>Hours_dio!S18*WeightRole!S18</f>
        <v>0</v>
      </c>
      <c r="T18" s="29">
        <f>Hours_dio!T18*WeightRole!T18</f>
        <v>0</v>
      </c>
      <c r="U18" s="29">
        <f>Hours_dio!U18*WeightRole!U18</f>
        <v>0</v>
      </c>
      <c r="V18" s="29">
        <f>Hours_dio!V18*WeightRole!V18</f>
        <v>0</v>
      </c>
      <c r="W18" s="29">
        <f>Hours_dio!W18*WeightRole!W18</f>
        <v>0</v>
      </c>
      <c r="X18" s="29">
        <f>Hours_dio!X18*WeightRole!X18</f>
        <v>0</v>
      </c>
      <c r="Y18" s="76"/>
      <c r="Z18" s="76"/>
      <c r="AA18" s="76"/>
      <c r="AB18" s="76"/>
      <c r="AC18" s="76"/>
      <c r="AD18" s="76"/>
    </row>
    <row r="19" ht="22.5" hidden="1" customHeight="1">
      <c r="A19" s="25">
        <f t="shared" si="1"/>
        <v>45614</v>
      </c>
      <c r="B19" s="29">
        <f>Hours_dio!B19*WeightRole!B19</f>
        <v>0</v>
      </c>
      <c r="C19" s="29">
        <f>Hours_dio!C19*WeightRole!C19</f>
        <v>0</v>
      </c>
      <c r="D19" s="29">
        <f>Hours_dio!D19*WeightRole!D19</f>
        <v>0</v>
      </c>
      <c r="E19" s="29">
        <f>Hours_dio!E19*WeightRole!E19</f>
        <v>0</v>
      </c>
      <c r="F19" s="29">
        <f>Hours_dio!F19*WeightRole!F19</f>
        <v>0</v>
      </c>
      <c r="G19" s="29">
        <f>Hours_dio!G19*WeightRole!G19</f>
        <v>0</v>
      </c>
      <c r="H19" s="29">
        <f>Hours_dio!H19*WeightRole!H19</f>
        <v>0</v>
      </c>
      <c r="I19" s="29">
        <f>Hours_dio!I19*WeightRole!I19</f>
        <v>0</v>
      </c>
      <c r="J19" s="29">
        <f>Hours_dio!J19*WeightRole!J19</f>
        <v>0</v>
      </c>
      <c r="K19" s="29">
        <f>Hours_dio!K19*WeightRole!K19</f>
        <v>0</v>
      </c>
      <c r="L19" s="29">
        <f>Hours_dio!L19*WeightRole!L19</f>
        <v>0</v>
      </c>
      <c r="M19" s="29">
        <f>Hours_dio!M19*WeightRole!M19</f>
        <v>0</v>
      </c>
      <c r="N19" s="29">
        <f>Hours_dio!N19*WeightRole!N19</f>
        <v>0</v>
      </c>
      <c r="O19" s="29">
        <f>Hours_dio!O19*WeightRole!O19</f>
        <v>0</v>
      </c>
      <c r="P19" s="29">
        <f>Hours_dio!P19*WeightRole!P19</f>
        <v>0</v>
      </c>
      <c r="Q19" s="29">
        <f>Hours_dio!Q19*WeightRole!Q19</f>
        <v>0</v>
      </c>
      <c r="R19" s="29">
        <f>Hours_dio!R19*WeightRole!R19</f>
        <v>0</v>
      </c>
      <c r="S19" s="29">
        <f>Hours_dio!S19*WeightRole!S19</f>
        <v>0</v>
      </c>
      <c r="T19" s="29">
        <f>Hours_dio!T19*WeightRole!T19</f>
        <v>0</v>
      </c>
      <c r="U19" s="29">
        <f>Hours_dio!U19*WeightRole!U19</f>
        <v>0</v>
      </c>
      <c r="V19" s="29">
        <f>Hours_dio!V19*WeightRole!V19</f>
        <v>0</v>
      </c>
      <c r="W19" s="29">
        <f>Hours_dio!W19*WeightRole!W19</f>
        <v>0</v>
      </c>
      <c r="X19" s="29">
        <f>Hours_dio!X19*WeightRole!X19</f>
        <v>0</v>
      </c>
      <c r="Y19" s="76"/>
      <c r="Z19" s="76"/>
      <c r="AA19" s="76"/>
      <c r="AB19" s="76"/>
      <c r="AC19" s="76"/>
      <c r="AD19" s="76"/>
    </row>
    <row r="20" ht="22.5" hidden="1" customHeight="1">
      <c r="A20" s="25">
        <f t="shared" si="1"/>
        <v>45615</v>
      </c>
      <c r="B20" s="29">
        <f>Hours_dio!B20*WeightRole!B20</f>
        <v>3</v>
      </c>
      <c r="C20" s="29">
        <f>Hours_dio!C20*WeightRole!C20</f>
        <v>3</v>
      </c>
      <c r="D20" s="29">
        <f>Hours_dio!D20*WeightRole!D20</f>
        <v>3</v>
      </c>
      <c r="E20" s="29">
        <f>Hours_dio!E20*WeightRole!E20</f>
        <v>7</v>
      </c>
      <c r="F20" s="29">
        <f>Hours_dio!F20*WeightRole!F20</f>
        <v>6</v>
      </c>
      <c r="G20" s="29">
        <f>Hours_dio!G20*WeightRole!G20</f>
        <v>4</v>
      </c>
      <c r="H20" s="29">
        <f>Hours_dio!H20*WeightRole!H20</f>
        <v>0</v>
      </c>
      <c r="I20" s="29">
        <f>Hours_dio!I20*WeightRole!I20</f>
        <v>0.6</v>
      </c>
      <c r="J20" s="29">
        <f>Hours_dio!J20*WeightRole!J20</f>
        <v>2.4</v>
      </c>
      <c r="K20" s="29">
        <f>Hours_dio!K20*WeightRole!K20</f>
        <v>3.6</v>
      </c>
      <c r="L20" s="29">
        <f>Hours_dio!L20*WeightRole!L20</f>
        <v>0.6</v>
      </c>
      <c r="M20" s="29">
        <f>Hours_dio!M20*WeightRole!M20</f>
        <v>7</v>
      </c>
      <c r="N20" s="29">
        <f>Hours_dio!N20*WeightRole!N20</f>
        <v>0</v>
      </c>
      <c r="O20" s="29">
        <f>Hours_dio!O20*WeightRole!O20</f>
        <v>0</v>
      </c>
      <c r="P20" s="29">
        <f>Hours_dio!P20*WeightRole!P20</f>
        <v>2</v>
      </c>
      <c r="Q20" s="29">
        <f>Hours_dio!Q20*WeightRole!Q20</f>
        <v>1.2</v>
      </c>
      <c r="R20" s="29">
        <f>Hours_dio!R20*WeightRole!R20</f>
        <v>0</v>
      </c>
      <c r="S20" s="29">
        <f>Hours_dio!S20*WeightRole!S20</f>
        <v>0</v>
      </c>
      <c r="T20" s="29">
        <f>Hours_dio!T20*WeightRole!T20</f>
        <v>0</v>
      </c>
      <c r="U20" s="29">
        <f>Hours_dio!U20*WeightRole!U20</f>
        <v>0</v>
      </c>
      <c r="V20" s="29">
        <f>Hours_dio!V20*WeightRole!V20</f>
        <v>0</v>
      </c>
      <c r="W20" s="29">
        <f>Hours_dio!W20*WeightRole!W20</f>
        <v>0</v>
      </c>
      <c r="X20" s="29">
        <f>Hours_dio!X20*WeightRole!X20</f>
        <v>0</v>
      </c>
      <c r="Y20" s="76"/>
      <c r="Z20" s="76"/>
      <c r="AA20" s="76"/>
      <c r="AB20" s="76"/>
      <c r="AC20" s="76"/>
      <c r="AD20" s="76"/>
    </row>
    <row r="21" ht="22.5" hidden="1" customHeight="1">
      <c r="A21" s="25">
        <f t="shared" si="1"/>
        <v>45616</v>
      </c>
      <c r="B21" s="29">
        <f>Hours_dio!B21*WeightRole!B21</f>
        <v>3</v>
      </c>
      <c r="C21" s="29">
        <f>Hours_dio!C21*WeightRole!C21</f>
        <v>0</v>
      </c>
      <c r="D21" s="29">
        <f>Hours_dio!D21*WeightRole!D21</f>
        <v>3</v>
      </c>
      <c r="E21" s="29">
        <f>Hours_dio!E21*WeightRole!E21</f>
        <v>7</v>
      </c>
      <c r="F21" s="29">
        <f>Hours_dio!F21*WeightRole!F21</f>
        <v>6</v>
      </c>
      <c r="G21" s="29">
        <f>Hours_dio!G21*WeightRole!G21</f>
        <v>4</v>
      </c>
      <c r="H21" s="29">
        <f>Hours_dio!H21*WeightRole!H21</f>
        <v>0</v>
      </c>
      <c r="I21" s="29">
        <f>Hours_dio!I21*WeightRole!I21</f>
        <v>0</v>
      </c>
      <c r="J21" s="29">
        <f>Hours_dio!J21*WeightRole!J21</f>
        <v>2.4</v>
      </c>
      <c r="K21" s="29">
        <f>Hours_dio!K21*WeightRole!K21</f>
        <v>3.6</v>
      </c>
      <c r="L21" s="29">
        <f>Hours_dio!L21*WeightRole!L21</f>
        <v>0.6</v>
      </c>
      <c r="M21" s="29">
        <f>Hours_dio!M21*WeightRole!M21</f>
        <v>7</v>
      </c>
      <c r="N21" s="29">
        <f>Hours_dio!N21*WeightRole!N21</f>
        <v>0</v>
      </c>
      <c r="O21" s="29">
        <f>Hours_dio!O21*WeightRole!O21</f>
        <v>0</v>
      </c>
      <c r="P21" s="29">
        <f>Hours_dio!P21*WeightRole!P21</f>
        <v>2</v>
      </c>
      <c r="Q21" s="29">
        <f>Hours_dio!Q21*WeightRole!Q21</f>
        <v>1.2</v>
      </c>
      <c r="R21" s="29">
        <f>Hours_dio!R21*WeightRole!R21</f>
        <v>0</v>
      </c>
      <c r="S21" s="29">
        <f>Hours_dio!S21*WeightRole!S21</f>
        <v>0</v>
      </c>
      <c r="T21" s="29">
        <f>Hours_dio!T21*WeightRole!T21</f>
        <v>0</v>
      </c>
      <c r="U21" s="29">
        <f>Hours_dio!U21*WeightRole!U21</f>
        <v>0</v>
      </c>
      <c r="V21" s="29">
        <f>Hours_dio!V21*WeightRole!V21</f>
        <v>0</v>
      </c>
      <c r="W21" s="29">
        <f>Hours_dio!W21*WeightRole!W21</f>
        <v>0</v>
      </c>
      <c r="X21" s="29">
        <f>Hours_dio!X21*WeightRole!X21</f>
        <v>0</v>
      </c>
      <c r="Y21" s="76"/>
      <c r="Z21" s="76"/>
      <c r="AA21" s="76"/>
      <c r="AB21" s="76"/>
      <c r="AC21" s="76"/>
      <c r="AD21" s="76"/>
    </row>
    <row r="22" ht="22.5" hidden="1" customHeight="1">
      <c r="A22" s="25">
        <f t="shared" si="1"/>
        <v>45617</v>
      </c>
      <c r="B22" s="29">
        <f>Hours_dio!B22*WeightRole!B22</f>
        <v>0</v>
      </c>
      <c r="C22" s="29">
        <f>Hours_dio!C22*WeightRole!C22</f>
        <v>0</v>
      </c>
      <c r="D22" s="29">
        <f>Hours_dio!D22*WeightRole!D22</f>
        <v>4.2</v>
      </c>
      <c r="E22" s="29">
        <f>Hours_dio!E22*WeightRole!E22</f>
        <v>7</v>
      </c>
      <c r="F22" s="29">
        <f>Hours_dio!F22*WeightRole!F22</f>
        <v>6</v>
      </c>
      <c r="G22" s="29">
        <f>Hours_dio!G22*WeightRole!G22</f>
        <v>0</v>
      </c>
      <c r="H22" s="29">
        <f>Hours_dio!H22*WeightRole!H22</f>
        <v>0</v>
      </c>
      <c r="I22" s="29">
        <f>Hours_dio!I22*WeightRole!I22</f>
        <v>0</v>
      </c>
      <c r="J22" s="29">
        <f>Hours_dio!J22*WeightRole!J22</f>
        <v>2.4</v>
      </c>
      <c r="K22" s="29">
        <f>Hours_dio!K22*WeightRole!K22</f>
        <v>3.6</v>
      </c>
      <c r="L22" s="29">
        <f>Hours_dio!L22*WeightRole!L22</f>
        <v>0.6</v>
      </c>
      <c r="M22" s="29">
        <f>Hours_dio!M22*WeightRole!M22</f>
        <v>7</v>
      </c>
      <c r="N22" s="29">
        <f>Hours_dio!N22*WeightRole!N22</f>
        <v>0</v>
      </c>
      <c r="O22" s="29">
        <f>Hours_dio!O22*WeightRole!O22</f>
        <v>0</v>
      </c>
      <c r="P22" s="29">
        <f>Hours_dio!P22*WeightRole!P22</f>
        <v>0</v>
      </c>
      <c r="Q22" s="29">
        <f>Hours_dio!Q22*WeightRole!Q22</f>
        <v>1.2</v>
      </c>
      <c r="R22" s="29">
        <f>Hours_dio!R22*WeightRole!R22</f>
        <v>0</v>
      </c>
      <c r="S22" s="29">
        <f>Hours_dio!S22*WeightRole!S22</f>
        <v>0</v>
      </c>
      <c r="T22" s="29">
        <f>Hours_dio!T22*WeightRole!T22</f>
        <v>0</v>
      </c>
      <c r="U22" s="29">
        <f>Hours_dio!U22*WeightRole!U22</f>
        <v>0</v>
      </c>
      <c r="V22" s="29">
        <f>Hours_dio!V22*WeightRole!V22</f>
        <v>0</v>
      </c>
      <c r="W22" s="29">
        <f>Hours_dio!W22*WeightRole!W22</f>
        <v>0</v>
      </c>
      <c r="X22" s="29">
        <f>Hours_dio!X22*WeightRole!X22</f>
        <v>0</v>
      </c>
      <c r="Y22" s="76"/>
      <c r="Z22" s="76"/>
      <c r="AA22" s="76"/>
      <c r="AB22" s="76"/>
      <c r="AC22" s="76"/>
      <c r="AD22" s="76"/>
    </row>
    <row r="23" ht="22.5" hidden="1" customHeight="1">
      <c r="A23" s="25">
        <f t="shared" si="1"/>
        <v>45618</v>
      </c>
      <c r="B23" s="29">
        <f>Hours_dio!B23*WeightRole!B23</f>
        <v>3</v>
      </c>
      <c r="C23" s="29">
        <f>Hours_dio!C23*WeightRole!C23</f>
        <v>3</v>
      </c>
      <c r="D23" s="29">
        <f>Hours_dio!D23*WeightRole!D23</f>
        <v>3</v>
      </c>
      <c r="E23" s="29">
        <f>Hours_dio!E23*WeightRole!E23</f>
        <v>7</v>
      </c>
      <c r="F23" s="29">
        <f>Hours_dio!F23*WeightRole!F23</f>
        <v>6</v>
      </c>
      <c r="G23" s="29">
        <f>Hours_dio!G23*WeightRole!G23</f>
        <v>4</v>
      </c>
      <c r="H23" s="29">
        <f>Hours_dio!H23*WeightRole!H23</f>
        <v>0</v>
      </c>
      <c r="I23" s="29">
        <f>Hours_dio!I23*WeightRole!I23</f>
        <v>0</v>
      </c>
      <c r="J23" s="29">
        <f>Hours_dio!J23*WeightRole!J23</f>
        <v>2.4</v>
      </c>
      <c r="K23" s="29">
        <f>Hours_dio!K23*WeightRole!K23</f>
        <v>3.6</v>
      </c>
      <c r="L23" s="29">
        <f>Hours_dio!L23*WeightRole!L23</f>
        <v>0</v>
      </c>
      <c r="M23" s="29">
        <f>Hours_dio!M23*WeightRole!M23</f>
        <v>7</v>
      </c>
      <c r="N23" s="29">
        <f>Hours_dio!N23*WeightRole!N23</f>
        <v>0</v>
      </c>
      <c r="O23" s="29">
        <f>Hours_dio!O23*WeightRole!O23</f>
        <v>0</v>
      </c>
      <c r="P23" s="29">
        <f>Hours_dio!P23*WeightRole!P23</f>
        <v>0</v>
      </c>
      <c r="Q23" s="29">
        <f>Hours_dio!Q23*WeightRole!Q23</f>
        <v>1.2</v>
      </c>
      <c r="R23" s="29">
        <f>Hours_dio!R23*WeightRole!R23</f>
        <v>0</v>
      </c>
      <c r="S23" s="29">
        <f>Hours_dio!S23*WeightRole!S23</f>
        <v>0</v>
      </c>
      <c r="T23" s="29">
        <f>Hours_dio!T23*WeightRole!T23</f>
        <v>0</v>
      </c>
      <c r="U23" s="29">
        <f>Hours_dio!U23*WeightRole!U23</f>
        <v>0</v>
      </c>
      <c r="V23" s="29">
        <f>Hours_dio!V23*WeightRole!V23</f>
        <v>0</v>
      </c>
      <c r="W23" s="29">
        <f>Hours_dio!W23*WeightRole!W23</f>
        <v>0</v>
      </c>
      <c r="X23" s="29">
        <f>Hours_dio!X23*WeightRole!X23</f>
        <v>0</v>
      </c>
      <c r="Y23" s="76"/>
      <c r="Z23" s="76"/>
      <c r="AA23" s="76"/>
      <c r="AB23" s="76"/>
      <c r="AC23" s="76"/>
      <c r="AD23" s="76"/>
    </row>
    <row r="24" ht="22.5" hidden="1" customHeight="1">
      <c r="A24" s="25">
        <f t="shared" si="1"/>
        <v>45619</v>
      </c>
      <c r="B24" s="29">
        <f>Hours_dio!B24*WeightRole!B24</f>
        <v>3</v>
      </c>
      <c r="C24" s="29">
        <f>Hours_dio!C24*WeightRole!C24</f>
        <v>3</v>
      </c>
      <c r="D24" s="29">
        <f>Hours_dio!D24*WeightRole!D24</f>
        <v>3</v>
      </c>
      <c r="E24" s="29">
        <f>Hours_dio!E24*WeightRole!E24</f>
        <v>7</v>
      </c>
      <c r="F24" s="29">
        <f>Hours_dio!F24*WeightRole!F24</f>
        <v>6</v>
      </c>
      <c r="G24" s="29">
        <f>Hours_dio!G24*WeightRole!G24</f>
        <v>0</v>
      </c>
      <c r="H24" s="29">
        <f>Hours_dio!H24*WeightRole!H24</f>
        <v>0</v>
      </c>
      <c r="I24" s="29">
        <f>Hours_dio!I24*WeightRole!I24</f>
        <v>0</v>
      </c>
      <c r="J24" s="29">
        <f>Hours_dio!J24*WeightRole!J24</f>
        <v>0</v>
      </c>
      <c r="K24" s="29">
        <f>Hours_dio!K24*WeightRole!K24</f>
        <v>4.5</v>
      </c>
      <c r="L24" s="29">
        <f>Hours_dio!L24*WeightRole!L24</f>
        <v>0.6</v>
      </c>
      <c r="M24" s="29">
        <f>Hours_dio!M24*WeightRole!M24</f>
        <v>7</v>
      </c>
      <c r="N24" s="29">
        <f>Hours_dio!N24*WeightRole!N24</f>
        <v>0</v>
      </c>
      <c r="O24" s="29">
        <f>Hours_dio!O24*WeightRole!O24</f>
        <v>3.6</v>
      </c>
      <c r="P24" s="29">
        <f>Hours_dio!P24*WeightRole!P24</f>
        <v>0</v>
      </c>
      <c r="Q24" s="29">
        <f>Hours_dio!Q24*WeightRole!Q24</f>
        <v>1.2</v>
      </c>
      <c r="R24" s="29">
        <f>Hours_dio!R24*WeightRole!R24</f>
        <v>0</v>
      </c>
      <c r="S24" s="29">
        <f>Hours_dio!S24*WeightRole!S24</f>
        <v>0</v>
      </c>
      <c r="T24" s="29">
        <f>Hours_dio!T24*WeightRole!T24</f>
        <v>0</v>
      </c>
      <c r="U24" s="29">
        <f>Hours_dio!U24*WeightRole!U24</f>
        <v>0</v>
      </c>
      <c r="V24" s="29">
        <f>Hours_dio!V24*WeightRole!V24</f>
        <v>0</v>
      </c>
      <c r="W24" s="29">
        <f>Hours_dio!W24*WeightRole!W24</f>
        <v>0</v>
      </c>
      <c r="X24" s="29">
        <f>Hours_dio!X24*WeightRole!X24</f>
        <v>0</v>
      </c>
      <c r="Y24" s="76"/>
      <c r="Z24" s="76"/>
      <c r="AA24" s="76"/>
      <c r="AB24" s="76"/>
      <c r="AC24" s="76"/>
      <c r="AD24" s="76"/>
    </row>
    <row r="25" ht="22.5" hidden="1" customHeight="1">
      <c r="A25" s="25">
        <f t="shared" si="1"/>
        <v>45620</v>
      </c>
      <c r="B25" s="29">
        <f>Hours_dio!B25*WeightRole!B25</f>
        <v>3</v>
      </c>
      <c r="C25" s="29">
        <f>Hours_dio!C25*WeightRole!C25</f>
        <v>3</v>
      </c>
      <c r="D25" s="29">
        <f>Hours_dio!D25*WeightRole!D25</f>
        <v>3</v>
      </c>
      <c r="E25" s="29">
        <f>Hours_dio!E25*WeightRole!E25</f>
        <v>7</v>
      </c>
      <c r="F25" s="29">
        <f>Hours_dio!F25*WeightRole!F25</f>
        <v>0</v>
      </c>
      <c r="G25" s="29">
        <f>Hours_dio!G25*WeightRole!G25</f>
        <v>0</v>
      </c>
      <c r="H25" s="29">
        <f>Hours_dio!H25*WeightRole!H25</f>
        <v>0</v>
      </c>
      <c r="I25" s="29">
        <f>Hours_dio!I25*WeightRole!I25</f>
        <v>0</v>
      </c>
      <c r="J25" s="29">
        <f>Hours_dio!J25*WeightRole!J25</f>
        <v>1.2</v>
      </c>
      <c r="K25" s="29">
        <f>Hours_dio!K25*WeightRole!K25</f>
        <v>3.6</v>
      </c>
      <c r="L25" s="29">
        <f>Hours_dio!L25*WeightRole!L25</f>
        <v>1.2</v>
      </c>
      <c r="M25" s="29">
        <f>Hours_dio!M25*WeightRole!M25</f>
        <v>0</v>
      </c>
      <c r="N25" s="29">
        <f>Hours_dio!N25*WeightRole!N25</f>
        <v>5</v>
      </c>
      <c r="O25" s="29">
        <f>Hours_dio!O25*WeightRole!O25</f>
        <v>3.6</v>
      </c>
      <c r="P25" s="29">
        <f>Hours_dio!P25*WeightRole!P25</f>
        <v>2</v>
      </c>
      <c r="Q25" s="29">
        <f>Hours_dio!Q25*WeightRole!Q25</f>
        <v>1.2</v>
      </c>
      <c r="R25" s="29">
        <f>Hours_dio!R25*WeightRole!R25</f>
        <v>0</v>
      </c>
      <c r="S25" s="29">
        <f>Hours_dio!S25*WeightRole!S25</f>
        <v>0</v>
      </c>
      <c r="T25" s="29">
        <f>Hours_dio!T25*WeightRole!T25</f>
        <v>0</v>
      </c>
      <c r="U25" s="29">
        <f>Hours_dio!U25*WeightRole!U25</f>
        <v>0</v>
      </c>
      <c r="V25" s="29">
        <f>Hours_dio!V25*WeightRole!V25</f>
        <v>0</v>
      </c>
      <c r="W25" s="29">
        <f>Hours_dio!W25*WeightRole!W25</f>
        <v>0</v>
      </c>
      <c r="X25" s="29">
        <f>Hours_dio!X25*WeightRole!X25</f>
        <v>0</v>
      </c>
      <c r="Y25" s="76"/>
      <c r="Z25" s="76"/>
      <c r="AA25" s="76"/>
      <c r="AB25" s="76"/>
      <c r="AC25" s="76"/>
      <c r="AD25" s="76"/>
    </row>
    <row r="26" ht="22.5" hidden="1" customHeight="1">
      <c r="A26" s="25">
        <f t="shared" si="1"/>
        <v>45621</v>
      </c>
      <c r="B26" s="29">
        <f>Hours_dio!B26*WeightRole!B26</f>
        <v>0</v>
      </c>
      <c r="C26" s="29">
        <f>Hours_dio!C26*WeightRole!C26</f>
        <v>0</v>
      </c>
      <c r="D26" s="29">
        <f>Hours_dio!D26*WeightRole!D26</f>
        <v>0</v>
      </c>
      <c r="E26" s="29">
        <f>Hours_dio!E26*WeightRole!E26</f>
        <v>0</v>
      </c>
      <c r="F26" s="29">
        <f>Hours_dio!F26*WeightRole!F26</f>
        <v>0</v>
      </c>
      <c r="G26" s="29">
        <f>Hours_dio!G26*WeightRole!G26</f>
        <v>0</v>
      </c>
      <c r="H26" s="29">
        <f>Hours_dio!H26*WeightRole!H26</f>
        <v>0</v>
      </c>
      <c r="I26" s="29">
        <f>Hours_dio!I26*WeightRole!I26</f>
        <v>0</v>
      </c>
      <c r="J26" s="29">
        <f>Hours_dio!J26*WeightRole!J26</f>
        <v>0</v>
      </c>
      <c r="K26" s="29">
        <f>Hours_dio!K26*WeightRole!K26</f>
        <v>0</v>
      </c>
      <c r="L26" s="29">
        <f>Hours_dio!L26*WeightRole!L26</f>
        <v>0</v>
      </c>
      <c r="M26" s="29">
        <f>Hours_dio!M26*WeightRole!M26</f>
        <v>0</v>
      </c>
      <c r="N26" s="29">
        <f>Hours_dio!N26*WeightRole!N26</f>
        <v>0</v>
      </c>
      <c r="O26" s="29">
        <f>Hours_dio!O26*WeightRole!O26</f>
        <v>0</v>
      </c>
      <c r="P26" s="29">
        <f>Hours_dio!P26*WeightRole!P26</f>
        <v>0</v>
      </c>
      <c r="Q26" s="29">
        <f>Hours_dio!Q26*WeightRole!Q26</f>
        <v>0</v>
      </c>
      <c r="R26" s="29">
        <f>Hours_dio!R26*WeightRole!R26</f>
        <v>0</v>
      </c>
      <c r="S26" s="29">
        <f>Hours_dio!S26*WeightRole!S26</f>
        <v>0</v>
      </c>
      <c r="T26" s="29">
        <f>Hours_dio!T26*WeightRole!T26</f>
        <v>0</v>
      </c>
      <c r="U26" s="29">
        <f>Hours_dio!U26*WeightRole!U26</f>
        <v>0</v>
      </c>
      <c r="V26" s="29">
        <f>Hours_dio!V26*WeightRole!V26</f>
        <v>0</v>
      </c>
      <c r="W26" s="29">
        <f>Hours_dio!W26*WeightRole!W26</f>
        <v>0</v>
      </c>
      <c r="X26" s="29">
        <f>Hours_dio!X26*WeightRole!X26</f>
        <v>0</v>
      </c>
      <c r="Y26" s="76"/>
      <c r="Z26" s="76"/>
      <c r="AA26" s="76"/>
      <c r="AB26" s="76"/>
      <c r="AC26" s="76"/>
      <c r="AD26" s="76"/>
    </row>
    <row r="27" ht="22.5" hidden="1" customHeight="1">
      <c r="A27" s="25">
        <f t="shared" si="1"/>
        <v>45622</v>
      </c>
      <c r="B27" s="29">
        <f>Hours_dio!B27*WeightRole!B27</f>
        <v>2.4</v>
      </c>
      <c r="C27" s="29">
        <f>Hours_dio!C27*WeightRole!C27</f>
        <v>2.4</v>
      </c>
      <c r="D27" s="29">
        <f>Hours_dio!D27*WeightRole!D27</f>
        <v>2.4</v>
      </c>
      <c r="E27" s="29">
        <f>Hours_dio!E27*WeightRole!E27</f>
        <v>7</v>
      </c>
      <c r="F27" s="29">
        <f>Hours_dio!F27*WeightRole!F27</f>
        <v>0</v>
      </c>
      <c r="G27" s="29">
        <f>Hours_dio!G27*WeightRole!G27</f>
        <v>4</v>
      </c>
      <c r="H27" s="29">
        <f>Hours_dio!H27*WeightRole!H27</f>
        <v>0</v>
      </c>
      <c r="I27" s="29">
        <f>Hours_dio!I27*WeightRole!I27</f>
        <v>0</v>
      </c>
      <c r="J27" s="29">
        <f>Hours_dio!J27*WeightRole!J27</f>
        <v>2.4</v>
      </c>
      <c r="K27" s="29">
        <f>Hours_dio!K27*WeightRole!K27</f>
        <v>3.6</v>
      </c>
      <c r="L27" s="29">
        <f>Hours_dio!L27*WeightRole!L27</f>
        <v>0.6</v>
      </c>
      <c r="M27" s="29">
        <f>Hours_dio!M27*WeightRole!M27</f>
        <v>7</v>
      </c>
      <c r="N27" s="29">
        <f>Hours_dio!N27*WeightRole!N27</f>
        <v>0</v>
      </c>
      <c r="O27" s="29">
        <f>Hours_dio!O27*WeightRole!O27</f>
        <v>0</v>
      </c>
      <c r="P27" s="29">
        <f>Hours_dio!P27*WeightRole!P27</f>
        <v>2</v>
      </c>
      <c r="Q27" s="29">
        <f>Hours_dio!Q27*WeightRole!Q27</f>
        <v>1.2</v>
      </c>
      <c r="R27" s="29">
        <f>Hours_dio!R27*WeightRole!R27</f>
        <v>0</v>
      </c>
      <c r="S27" s="29">
        <f>Hours_dio!S27*WeightRole!S27</f>
        <v>0</v>
      </c>
      <c r="T27" s="29">
        <f>Hours_dio!T27*WeightRole!T27</f>
        <v>0</v>
      </c>
      <c r="U27" s="29">
        <f>Hours_dio!U27*WeightRole!U27</f>
        <v>0</v>
      </c>
      <c r="V27" s="29">
        <f>Hours_dio!V27*WeightRole!V27</f>
        <v>0</v>
      </c>
      <c r="W27" s="29">
        <f>Hours_dio!W27*WeightRole!W27</f>
        <v>0</v>
      </c>
      <c r="X27" s="29">
        <f>Hours_dio!X27*WeightRole!X27</f>
        <v>0</v>
      </c>
      <c r="Y27" s="76"/>
      <c r="Z27" s="76"/>
      <c r="AA27" s="76"/>
      <c r="AB27" s="76"/>
      <c r="AC27" s="76"/>
      <c r="AD27" s="76"/>
    </row>
    <row r="28" ht="22.5" hidden="1" customHeight="1">
      <c r="A28" s="25">
        <f t="shared" si="1"/>
        <v>45623</v>
      </c>
      <c r="B28" s="29">
        <f>Hours_dio!B28*WeightRole!B28</f>
        <v>2.4</v>
      </c>
      <c r="C28" s="29">
        <f>Hours_dio!C28*WeightRole!C28</f>
        <v>0</v>
      </c>
      <c r="D28" s="29">
        <f>Hours_dio!D28*WeightRole!D28</f>
        <v>2.4</v>
      </c>
      <c r="E28" s="29">
        <f>Hours_dio!E28*WeightRole!E28</f>
        <v>7</v>
      </c>
      <c r="F28" s="29">
        <f>Hours_dio!F28*WeightRole!F28</f>
        <v>6</v>
      </c>
      <c r="G28" s="29">
        <f>Hours_dio!G28*WeightRole!G28</f>
        <v>4</v>
      </c>
      <c r="H28" s="29">
        <f>Hours_dio!H28*WeightRole!H28</f>
        <v>0</v>
      </c>
      <c r="I28" s="29">
        <f>Hours_dio!I28*WeightRole!I28</f>
        <v>0</v>
      </c>
      <c r="J28" s="29">
        <f>Hours_dio!J28*WeightRole!J28</f>
        <v>2.4</v>
      </c>
      <c r="K28" s="29">
        <f>Hours_dio!K28*WeightRole!K28</f>
        <v>3.6</v>
      </c>
      <c r="L28" s="29">
        <f>Hours_dio!L28*WeightRole!L28</f>
        <v>0.6</v>
      </c>
      <c r="M28" s="29">
        <f>Hours_dio!M28*WeightRole!M28</f>
        <v>7</v>
      </c>
      <c r="N28" s="29">
        <f>Hours_dio!N28*WeightRole!N28</f>
        <v>0</v>
      </c>
      <c r="O28" s="29">
        <f>Hours_dio!O28*WeightRole!O28</f>
        <v>1.8</v>
      </c>
      <c r="P28" s="29">
        <f>Hours_dio!P28*WeightRole!P28</f>
        <v>2</v>
      </c>
      <c r="Q28" s="29">
        <f>Hours_dio!Q28*WeightRole!Q28</f>
        <v>1.2</v>
      </c>
      <c r="R28" s="29">
        <f>Hours_dio!R28*WeightRole!R28</f>
        <v>0</v>
      </c>
      <c r="S28" s="29">
        <f>Hours_dio!S28*WeightRole!S28</f>
        <v>0</v>
      </c>
      <c r="T28" s="29">
        <f>Hours_dio!T28*WeightRole!T28</f>
        <v>0</v>
      </c>
      <c r="U28" s="29">
        <f>Hours_dio!U28*WeightRole!U28</f>
        <v>0</v>
      </c>
      <c r="V28" s="29">
        <f>Hours_dio!V28*WeightRole!V28</f>
        <v>0</v>
      </c>
      <c r="W28" s="29">
        <f>Hours_dio!W28*WeightRole!W28</f>
        <v>0</v>
      </c>
      <c r="X28" s="29">
        <f>Hours_dio!X28*WeightRole!X28</f>
        <v>0</v>
      </c>
      <c r="Y28" s="76"/>
      <c r="Z28" s="76"/>
      <c r="AA28" s="76"/>
      <c r="AB28" s="76"/>
      <c r="AC28" s="76"/>
      <c r="AD28" s="76"/>
    </row>
    <row r="29" ht="22.5" hidden="1" customHeight="1">
      <c r="A29" s="25">
        <f t="shared" si="1"/>
        <v>45624</v>
      </c>
      <c r="B29" s="29">
        <f>Hours_dio!B29*WeightRole!B29</f>
        <v>2.4</v>
      </c>
      <c r="C29" s="29">
        <f>Hours_dio!C29*WeightRole!C29</f>
        <v>2.4</v>
      </c>
      <c r="D29" s="29">
        <f>Hours_dio!D29*WeightRole!D29</f>
        <v>2.4</v>
      </c>
      <c r="E29" s="29">
        <f>Hours_dio!E29*WeightRole!E29</f>
        <v>7</v>
      </c>
      <c r="F29" s="29">
        <f>Hours_dio!F29*WeightRole!F29</f>
        <v>6</v>
      </c>
      <c r="G29" s="29">
        <f>Hours_dio!G29*WeightRole!G29</f>
        <v>4</v>
      </c>
      <c r="H29" s="29">
        <f>Hours_dio!H29*WeightRole!H29</f>
        <v>0</v>
      </c>
      <c r="I29" s="29">
        <f>Hours_dio!I29*WeightRole!I29</f>
        <v>0</v>
      </c>
      <c r="J29" s="29">
        <f>Hours_dio!J29*WeightRole!J29</f>
        <v>2.4</v>
      </c>
      <c r="K29" s="29">
        <f>Hours_dio!K29*WeightRole!K29</f>
        <v>3.6</v>
      </c>
      <c r="L29" s="29">
        <f>Hours_dio!L29*WeightRole!L29</f>
        <v>0</v>
      </c>
      <c r="M29" s="29">
        <f>Hours_dio!M29*WeightRole!M29</f>
        <v>5</v>
      </c>
      <c r="N29" s="29">
        <f>Hours_dio!N29*WeightRole!N29</f>
        <v>0</v>
      </c>
      <c r="O29" s="29">
        <f>Hours_dio!O29*WeightRole!O29</f>
        <v>0</v>
      </c>
      <c r="P29" s="29">
        <f>Hours_dio!P29*WeightRole!P29</f>
        <v>2</v>
      </c>
      <c r="Q29" s="29">
        <f>Hours_dio!Q29*WeightRole!Q29</f>
        <v>1.2</v>
      </c>
      <c r="R29" s="29">
        <f>Hours_dio!R29*WeightRole!R29</f>
        <v>0</v>
      </c>
      <c r="S29" s="29">
        <f>Hours_dio!S29*WeightRole!S29</f>
        <v>0</v>
      </c>
      <c r="T29" s="29">
        <f>Hours_dio!T29*WeightRole!T29</f>
        <v>0</v>
      </c>
      <c r="U29" s="29">
        <f>Hours_dio!U29*WeightRole!U29</f>
        <v>0</v>
      </c>
      <c r="V29" s="29">
        <f>Hours_dio!V29*WeightRole!V29</f>
        <v>0</v>
      </c>
      <c r="W29" s="29">
        <f>Hours_dio!W29*WeightRole!W29</f>
        <v>0</v>
      </c>
      <c r="X29" s="29">
        <f>Hours_dio!X29*WeightRole!X29</f>
        <v>0</v>
      </c>
      <c r="Y29" s="76"/>
      <c r="Z29" s="76"/>
      <c r="AA29" s="76"/>
      <c r="AB29" s="76"/>
      <c r="AC29" s="76"/>
      <c r="AD29" s="76"/>
    </row>
    <row r="30" ht="22.5" hidden="1" customHeight="1">
      <c r="A30" s="25">
        <f t="shared" si="1"/>
        <v>45625</v>
      </c>
      <c r="B30" s="29">
        <f>Hours_dio!B30*WeightRole!B30</f>
        <v>2.4</v>
      </c>
      <c r="C30" s="29">
        <f>Hours_dio!C30*WeightRole!C30</f>
        <v>2.4</v>
      </c>
      <c r="D30" s="29">
        <f>Hours_dio!D30*WeightRole!D30</f>
        <v>2.4</v>
      </c>
      <c r="E30" s="29">
        <f>Hours_dio!E30*WeightRole!E30</f>
        <v>7</v>
      </c>
      <c r="F30" s="29">
        <f>Hours_dio!F30*WeightRole!F30</f>
        <v>6</v>
      </c>
      <c r="G30" s="29">
        <f>Hours_dio!G30*WeightRole!G30</f>
        <v>4</v>
      </c>
      <c r="H30" s="29">
        <f>Hours_dio!H30*WeightRole!H30</f>
        <v>0</v>
      </c>
      <c r="I30" s="29">
        <f>Hours_dio!I30*WeightRole!I30</f>
        <v>0</v>
      </c>
      <c r="J30" s="29">
        <f>Hours_dio!J30*WeightRole!J30</f>
        <v>2.4</v>
      </c>
      <c r="K30" s="29">
        <f>Hours_dio!K30*WeightRole!K30</f>
        <v>3.6</v>
      </c>
      <c r="L30" s="29">
        <f>Hours_dio!L30*WeightRole!L30</f>
        <v>0</v>
      </c>
      <c r="M30" s="29">
        <f>Hours_dio!M30*WeightRole!M30</f>
        <v>6</v>
      </c>
      <c r="N30" s="29">
        <f>Hours_dio!N30*WeightRole!N30</f>
        <v>0</v>
      </c>
      <c r="O30" s="29">
        <f>Hours_dio!O30*WeightRole!O30</f>
        <v>0</v>
      </c>
      <c r="P30" s="29">
        <f>Hours_dio!P30*WeightRole!P30</f>
        <v>0</v>
      </c>
      <c r="Q30" s="29">
        <f>Hours_dio!Q30*WeightRole!Q30</f>
        <v>1.2</v>
      </c>
      <c r="R30" s="29">
        <f>Hours_dio!R30*WeightRole!R30</f>
        <v>0</v>
      </c>
      <c r="S30" s="29">
        <f>Hours_dio!S30*WeightRole!S30</f>
        <v>0</v>
      </c>
      <c r="T30" s="29">
        <f>Hours_dio!T30*WeightRole!T30</f>
        <v>0</v>
      </c>
      <c r="U30" s="29">
        <f>Hours_dio!U30*WeightRole!U30</f>
        <v>0</v>
      </c>
      <c r="V30" s="29">
        <f>Hours_dio!V30*WeightRole!V30</f>
        <v>0</v>
      </c>
      <c r="W30" s="29">
        <f>Hours_dio!W30*WeightRole!W30</f>
        <v>0</v>
      </c>
      <c r="X30" s="29">
        <f>Hours_dio!X30*WeightRole!X30</f>
        <v>0</v>
      </c>
      <c r="Y30" s="76"/>
      <c r="Z30" s="76"/>
      <c r="AA30" s="76"/>
      <c r="AB30" s="76"/>
      <c r="AC30" s="76"/>
      <c r="AD30" s="76"/>
    </row>
    <row r="31" ht="22.5" hidden="1" customHeight="1">
      <c r="A31" s="25">
        <f t="shared" si="1"/>
        <v>45626</v>
      </c>
      <c r="B31" s="29">
        <f>Hours_dio!B31*WeightRole!B31</f>
        <v>2.4</v>
      </c>
      <c r="C31" s="29">
        <f>Hours_dio!C31*WeightRole!C31</f>
        <v>2.4</v>
      </c>
      <c r="D31" s="29">
        <f>Hours_dio!D31*WeightRole!D31</f>
        <v>2.4</v>
      </c>
      <c r="E31" s="29">
        <f>Hours_dio!E31*WeightRole!E31</f>
        <v>7</v>
      </c>
      <c r="F31" s="29">
        <f>Hours_dio!F31*WeightRole!F31</f>
        <v>6</v>
      </c>
      <c r="G31" s="29">
        <f>Hours_dio!G31*WeightRole!G31</f>
        <v>0</v>
      </c>
      <c r="H31" s="29">
        <f>Hours_dio!H31*WeightRole!H31</f>
        <v>0.9</v>
      </c>
      <c r="I31" s="29">
        <f>Hours_dio!I31*WeightRole!I31</f>
        <v>0.9</v>
      </c>
      <c r="J31" s="29">
        <f>Hours_dio!J31*WeightRole!J31</f>
        <v>2.4</v>
      </c>
      <c r="K31" s="29">
        <f>Hours_dio!K31*WeightRole!K31</f>
        <v>3.6</v>
      </c>
      <c r="L31" s="29">
        <f>Hours_dio!L31*WeightRole!L31</f>
        <v>0.9</v>
      </c>
      <c r="M31" s="29">
        <f>Hours_dio!M31*WeightRole!M31</f>
        <v>0</v>
      </c>
      <c r="N31" s="29">
        <f>Hours_dio!N31*WeightRole!N31</f>
        <v>5</v>
      </c>
      <c r="O31" s="29">
        <f>Hours_dio!O31*WeightRole!O31</f>
        <v>0</v>
      </c>
      <c r="P31" s="29">
        <f>Hours_dio!P31*WeightRole!P31</f>
        <v>2</v>
      </c>
      <c r="Q31" s="29">
        <f>Hours_dio!Q31*WeightRole!Q31</f>
        <v>1.2</v>
      </c>
      <c r="R31" s="29">
        <f>Hours_dio!R31*WeightRole!R31</f>
        <v>0</v>
      </c>
      <c r="S31" s="29">
        <f>Hours_dio!S31*WeightRole!S31</f>
        <v>0</v>
      </c>
      <c r="T31" s="29">
        <f>Hours_dio!T31*WeightRole!T31</f>
        <v>0</v>
      </c>
      <c r="U31" s="29">
        <f>Hours_dio!U31*WeightRole!U31</f>
        <v>0</v>
      </c>
      <c r="V31" s="29">
        <f>Hours_dio!V31*WeightRole!V31</f>
        <v>0</v>
      </c>
      <c r="W31" s="29">
        <f>Hours_dio!W31*WeightRole!W31</f>
        <v>0</v>
      </c>
      <c r="X31" s="29">
        <f>Hours_dio!X31*WeightRole!X31</f>
        <v>0</v>
      </c>
      <c r="Y31" s="76"/>
      <c r="Z31" s="76"/>
      <c r="AA31" s="76"/>
      <c r="AB31" s="76"/>
      <c r="AC31" s="76"/>
      <c r="AD31" s="76"/>
    </row>
    <row r="32" ht="22.5" hidden="1" customHeight="1">
      <c r="A32" s="25">
        <f t="shared" si="1"/>
        <v>45627</v>
      </c>
      <c r="B32" s="29">
        <f>Hours_dio!B32*WeightRole!B32</f>
        <v>0</v>
      </c>
      <c r="C32" s="29">
        <f>Hours_dio!C32*WeightRole!C32</f>
        <v>0</v>
      </c>
      <c r="D32" s="29">
        <f>Hours_dio!D32*WeightRole!D32</f>
        <v>0</v>
      </c>
      <c r="E32" s="29">
        <f>Hours_dio!E32*WeightRole!E32</f>
        <v>0</v>
      </c>
      <c r="F32" s="29">
        <f>Hours_dio!F32*WeightRole!F32</f>
        <v>0</v>
      </c>
      <c r="G32" s="29">
        <f>Hours_dio!G32*WeightRole!G32</f>
        <v>0</v>
      </c>
      <c r="H32" s="29">
        <f>Hours_dio!H32*WeightRole!H32</f>
        <v>0</v>
      </c>
      <c r="I32" s="29">
        <f>Hours_dio!I32*WeightRole!I32</f>
        <v>0</v>
      </c>
      <c r="J32" s="29">
        <f>Hours_dio!J32*WeightRole!J32</f>
        <v>0</v>
      </c>
      <c r="K32" s="29">
        <f>Hours_dio!K32*WeightRole!K32</f>
        <v>0</v>
      </c>
      <c r="L32" s="29">
        <f>Hours_dio!L32*WeightRole!L32</f>
        <v>0</v>
      </c>
      <c r="M32" s="29">
        <f>Hours_dio!M32*WeightRole!M32</f>
        <v>0</v>
      </c>
      <c r="N32" s="29">
        <f>Hours_dio!N32*WeightRole!N32</f>
        <v>0</v>
      </c>
      <c r="O32" s="29">
        <f>Hours_dio!O32*WeightRole!O32</f>
        <v>0</v>
      </c>
      <c r="P32" s="29">
        <f>Hours_dio!P32*WeightRole!P32</f>
        <v>0</v>
      </c>
      <c r="Q32" s="29">
        <f>Hours_dio!Q32*WeightRole!Q32</f>
        <v>0</v>
      </c>
      <c r="R32" s="29">
        <f>Hours_dio!R32*WeightRole!R32</f>
        <v>0</v>
      </c>
      <c r="S32" s="29">
        <f>Hours_dio!S32*WeightRole!S32</f>
        <v>0</v>
      </c>
      <c r="T32" s="29">
        <f>Hours_dio!T32*WeightRole!T32</f>
        <v>0</v>
      </c>
      <c r="U32" s="29">
        <f>Hours_dio!U32*WeightRole!U32</f>
        <v>0</v>
      </c>
      <c r="V32" s="29">
        <f>Hours_dio!V32*WeightRole!V32</f>
        <v>0</v>
      </c>
      <c r="W32" s="29">
        <f>Hours_dio!W32*WeightRole!W32</f>
        <v>0</v>
      </c>
      <c r="X32" s="29">
        <f>Hours_dio!X32*WeightRole!X32</f>
        <v>0</v>
      </c>
      <c r="Y32" s="76"/>
      <c r="Z32" s="76"/>
      <c r="AA32" s="76"/>
      <c r="AB32" s="76"/>
      <c r="AC32" s="76"/>
      <c r="AD32" s="76"/>
    </row>
    <row r="33" ht="22.5" hidden="1" customHeight="1">
      <c r="A33" s="25">
        <f t="shared" si="1"/>
        <v>45628</v>
      </c>
      <c r="B33" s="29">
        <f>Hours_dio!B33*WeightRole!B33</f>
        <v>0</v>
      </c>
      <c r="C33" s="29">
        <f>Hours_dio!C33*WeightRole!C33</f>
        <v>0</v>
      </c>
      <c r="D33" s="29">
        <f>Hours_dio!D33*WeightRole!D33</f>
        <v>0</v>
      </c>
      <c r="E33" s="29">
        <f>Hours_dio!E33*WeightRole!E33</f>
        <v>0</v>
      </c>
      <c r="F33" s="29">
        <f>Hours_dio!F33*WeightRole!F33</f>
        <v>0</v>
      </c>
      <c r="G33" s="29">
        <f>Hours_dio!G33*WeightRole!G33</f>
        <v>0</v>
      </c>
      <c r="H33" s="29">
        <f>Hours_dio!H33*WeightRole!H33</f>
        <v>0</v>
      </c>
      <c r="I33" s="29">
        <f>Hours_dio!I33*WeightRole!I33</f>
        <v>0</v>
      </c>
      <c r="J33" s="29">
        <f>Hours_dio!J33*WeightRole!J33</f>
        <v>0</v>
      </c>
      <c r="K33" s="29">
        <f>Hours_dio!K33*WeightRole!K33</f>
        <v>0</v>
      </c>
      <c r="L33" s="29">
        <f>Hours_dio!L33*WeightRole!L33</f>
        <v>0</v>
      </c>
      <c r="M33" s="29">
        <f>Hours_dio!M33*WeightRole!M33</f>
        <v>0</v>
      </c>
      <c r="N33" s="29">
        <f>Hours_dio!N33*WeightRole!N33</f>
        <v>0</v>
      </c>
      <c r="O33" s="29">
        <f>Hours_dio!O33*WeightRole!O33</f>
        <v>0</v>
      </c>
      <c r="P33" s="29">
        <f>Hours_dio!P33*WeightRole!P33</f>
        <v>0</v>
      </c>
      <c r="Q33" s="29">
        <f>Hours_dio!Q33*WeightRole!Q33</f>
        <v>0</v>
      </c>
      <c r="R33" s="29">
        <f>Hours_dio!R33*WeightRole!R33</f>
        <v>0</v>
      </c>
      <c r="S33" s="29">
        <f>Hours_dio!S33*WeightRole!S33</f>
        <v>0</v>
      </c>
      <c r="T33" s="29">
        <f>Hours_dio!T33*WeightRole!T33</f>
        <v>0</v>
      </c>
      <c r="U33" s="29">
        <f>Hours_dio!U33*WeightRole!U33</f>
        <v>0</v>
      </c>
      <c r="V33" s="29">
        <f>Hours_dio!V33*WeightRole!V33</f>
        <v>0</v>
      </c>
      <c r="W33" s="29">
        <f>Hours_dio!W33*WeightRole!W33</f>
        <v>0</v>
      </c>
      <c r="X33" s="29">
        <f>Hours_dio!X33*WeightRole!X33</f>
        <v>0</v>
      </c>
      <c r="Y33" s="76"/>
      <c r="Z33" s="76"/>
      <c r="AA33" s="76"/>
      <c r="AB33" s="76"/>
      <c r="AC33" s="76"/>
      <c r="AD33" s="76"/>
    </row>
    <row r="34" ht="22.5" hidden="1" customHeight="1">
      <c r="A34" s="25">
        <f t="shared" si="1"/>
        <v>45629</v>
      </c>
      <c r="B34" s="29">
        <f>Hours_dio!B34*WeightRole!B34</f>
        <v>2.4</v>
      </c>
      <c r="C34" s="29">
        <f>Hours_dio!C34*WeightRole!C34</f>
        <v>0</v>
      </c>
      <c r="D34" s="29">
        <f>Hours_dio!D34*WeightRole!D34</f>
        <v>2.4</v>
      </c>
      <c r="E34" s="29">
        <f>Hours_dio!E34*WeightRole!E34</f>
        <v>7</v>
      </c>
      <c r="F34" s="29">
        <f>Hours_dio!F34*WeightRole!F34</f>
        <v>6</v>
      </c>
      <c r="G34" s="29">
        <f>Hours_dio!G34*WeightRole!G34</f>
        <v>4</v>
      </c>
      <c r="H34" s="29">
        <f>Hours_dio!H34*WeightRole!H34</f>
        <v>0</v>
      </c>
      <c r="I34" s="29">
        <f>Hours_dio!I34*WeightRole!I34</f>
        <v>0</v>
      </c>
      <c r="J34" s="29">
        <f>Hours_dio!J34*WeightRole!J34</f>
        <v>2.4</v>
      </c>
      <c r="K34" s="29">
        <f>Hours_dio!K34*WeightRole!K34</f>
        <v>3.6</v>
      </c>
      <c r="L34" s="29">
        <f>Hours_dio!L34*WeightRole!L34</f>
        <v>0</v>
      </c>
      <c r="M34" s="29">
        <f>Hours_dio!M34*WeightRole!M34</f>
        <v>7</v>
      </c>
      <c r="N34" s="29">
        <f>Hours_dio!N34*WeightRole!N34</f>
        <v>0</v>
      </c>
      <c r="O34" s="29">
        <f>Hours_dio!O34*WeightRole!O34</f>
        <v>0</v>
      </c>
      <c r="P34" s="29">
        <f>Hours_dio!P34*WeightRole!P34</f>
        <v>2</v>
      </c>
      <c r="Q34" s="29">
        <f>Hours_dio!Q34*WeightRole!Q34</f>
        <v>1.2</v>
      </c>
      <c r="R34" s="29">
        <f>Hours_dio!R34*WeightRole!R34</f>
        <v>0</v>
      </c>
      <c r="S34" s="29">
        <f>Hours_dio!S34*WeightRole!S34</f>
        <v>0</v>
      </c>
      <c r="T34" s="29">
        <f>Hours_dio!T34*WeightRole!T34</f>
        <v>0</v>
      </c>
      <c r="U34" s="29">
        <f>Hours_dio!U34*WeightRole!U34</f>
        <v>0</v>
      </c>
      <c r="V34" s="29">
        <f>Hours_dio!V34*WeightRole!V34</f>
        <v>0</v>
      </c>
      <c r="W34" s="29">
        <f>Hours_dio!W34*WeightRole!W34</f>
        <v>0</v>
      </c>
      <c r="X34" s="29">
        <f>Hours_dio!X34*WeightRole!X34</f>
        <v>0</v>
      </c>
      <c r="Y34" s="76"/>
      <c r="Z34" s="76"/>
      <c r="AA34" s="76"/>
      <c r="AB34" s="76"/>
      <c r="AC34" s="76"/>
      <c r="AD34" s="76"/>
    </row>
    <row r="35" ht="22.5" hidden="1" customHeight="1">
      <c r="A35" s="25">
        <f t="shared" si="1"/>
        <v>45630</v>
      </c>
      <c r="B35" s="29">
        <f>Hours_dio!B35*WeightRole!B35</f>
        <v>2.4</v>
      </c>
      <c r="C35" s="29">
        <f>Hours_dio!C35*WeightRole!C35</f>
        <v>2.4</v>
      </c>
      <c r="D35" s="29">
        <f>Hours_dio!D35*WeightRole!D35</f>
        <v>2.4</v>
      </c>
      <c r="E35" s="29">
        <f>Hours_dio!E35*WeightRole!E35</f>
        <v>7</v>
      </c>
      <c r="F35" s="29">
        <f>Hours_dio!F35*WeightRole!F35</f>
        <v>6</v>
      </c>
      <c r="G35" s="29">
        <f>Hours_dio!G35*WeightRole!G35</f>
        <v>4</v>
      </c>
      <c r="H35" s="29">
        <f>Hours_dio!H35*WeightRole!H35</f>
        <v>0</v>
      </c>
      <c r="I35" s="29">
        <f>Hours_dio!I35*WeightRole!I35</f>
        <v>0</v>
      </c>
      <c r="J35" s="29">
        <f>Hours_dio!J35*WeightRole!J35</f>
        <v>0</v>
      </c>
      <c r="K35" s="29">
        <f>Hours_dio!K35*WeightRole!K35</f>
        <v>3.6</v>
      </c>
      <c r="L35" s="29">
        <f>Hours_dio!L35*WeightRole!L35</f>
        <v>0</v>
      </c>
      <c r="M35" s="29">
        <f>Hours_dio!M35*WeightRole!M35</f>
        <v>7</v>
      </c>
      <c r="N35" s="29">
        <f>Hours_dio!N35*WeightRole!N35</f>
        <v>0</v>
      </c>
      <c r="O35" s="29">
        <f>Hours_dio!O35*WeightRole!O35</f>
        <v>3.6</v>
      </c>
      <c r="P35" s="29">
        <f>Hours_dio!P35*WeightRole!P35</f>
        <v>2</v>
      </c>
      <c r="Q35" s="29">
        <f>Hours_dio!Q35*WeightRole!Q35</f>
        <v>1.2</v>
      </c>
      <c r="R35" s="29">
        <f>Hours_dio!R35*WeightRole!R35</f>
        <v>0</v>
      </c>
      <c r="S35" s="29">
        <f>Hours_dio!S35*WeightRole!S35</f>
        <v>0</v>
      </c>
      <c r="T35" s="29">
        <f>Hours_dio!T35*WeightRole!T35</f>
        <v>0</v>
      </c>
      <c r="U35" s="29">
        <f>Hours_dio!U35*WeightRole!U35</f>
        <v>0</v>
      </c>
      <c r="V35" s="29">
        <f>Hours_dio!V35*WeightRole!V35</f>
        <v>0</v>
      </c>
      <c r="W35" s="29">
        <f>Hours_dio!W35*WeightRole!W35</f>
        <v>0</v>
      </c>
      <c r="X35" s="29">
        <f>Hours_dio!X35*WeightRole!X35</f>
        <v>0</v>
      </c>
      <c r="Y35" s="76"/>
      <c r="Z35" s="76"/>
      <c r="AA35" s="76"/>
      <c r="AB35" s="76"/>
      <c r="AC35" s="76"/>
      <c r="AD35" s="76"/>
    </row>
    <row r="36" ht="22.5" hidden="1" customHeight="1">
      <c r="A36" s="25">
        <f t="shared" si="1"/>
        <v>45631</v>
      </c>
      <c r="B36" s="29">
        <f>Hours_dio!B36*WeightRole!B36</f>
        <v>3.6</v>
      </c>
      <c r="C36" s="29">
        <f>Hours_dio!C36*WeightRole!C36</f>
        <v>0</v>
      </c>
      <c r="D36" s="29">
        <f>Hours_dio!D36*WeightRole!D36</f>
        <v>3.6</v>
      </c>
      <c r="E36" s="29">
        <f>Hours_dio!E36*WeightRole!E36</f>
        <v>7</v>
      </c>
      <c r="F36" s="29">
        <f>Hours_dio!F36*WeightRole!F36</f>
        <v>6</v>
      </c>
      <c r="G36" s="29">
        <f>Hours_dio!G36*WeightRole!G36</f>
        <v>0</v>
      </c>
      <c r="H36" s="29">
        <f>Hours_dio!H36*WeightRole!H36</f>
        <v>0</v>
      </c>
      <c r="I36" s="29">
        <f>Hours_dio!I36*WeightRole!I36</f>
        <v>0</v>
      </c>
      <c r="J36" s="29">
        <f>Hours_dio!J36*WeightRole!J36</f>
        <v>0</v>
      </c>
      <c r="K36" s="29">
        <f>Hours_dio!K36*WeightRole!K36</f>
        <v>3.6</v>
      </c>
      <c r="L36" s="29">
        <f>Hours_dio!L36*WeightRole!L36</f>
        <v>0.6</v>
      </c>
      <c r="M36" s="29">
        <f>Hours_dio!M36*WeightRole!M36</f>
        <v>7</v>
      </c>
      <c r="N36" s="29">
        <f>Hours_dio!N36*WeightRole!N36</f>
        <v>0</v>
      </c>
      <c r="O36" s="29">
        <f>Hours_dio!O36*WeightRole!O36</f>
        <v>3.6</v>
      </c>
      <c r="P36" s="29">
        <f>Hours_dio!P36*WeightRole!P36</f>
        <v>2</v>
      </c>
      <c r="Q36" s="29">
        <f>Hours_dio!Q36*WeightRole!Q36</f>
        <v>0</v>
      </c>
      <c r="R36" s="29">
        <f>Hours_dio!R36*WeightRole!R36</f>
        <v>0</v>
      </c>
      <c r="S36" s="29">
        <f>Hours_dio!S36*WeightRole!S36</f>
        <v>0</v>
      </c>
      <c r="T36" s="29">
        <f>Hours_dio!T36*WeightRole!T36</f>
        <v>0</v>
      </c>
      <c r="U36" s="29">
        <f>Hours_dio!U36*WeightRole!U36</f>
        <v>0</v>
      </c>
      <c r="V36" s="29">
        <f>Hours_dio!V36*WeightRole!V36</f>
        <v>0</v>
      </c>
      <c r="W36" s="29">
        <f>Hours_dio!W36*WeightRole!W36</f>
        <v>0</v>
      </c>
      <c r="X36" s="29">
        <f>Hours_dio!X36*WeightRole!X36</f>
        <v>0</v>
      </c>
      <c r="Y36" s="76"/>
      <c r="Z36" s="76"/>
      <c r="AA36" s="76"/>
      <c r="AB36" s="76"/>
      <c r="AC36" s="76"/>
      <c r="AD36" s="76"/>
    </row>
    <row r="37" ht="22.5" hidden="1" customHeight="1">
      <c r="A37" s="25">
        <f t="shared" si="1"/>
        <v>45632</v>
      </c>
      <c r="B37" s="29">
        <f>Hours_dio!B37*WeightRole!B37</f>
        <v>2.4</v>
      </c>
      <c r="C37" s="29">
        <f>Hours_dio!C37*WeightRole!C37</f>
        <v>2.4</v>
      </c>
      <c r="D37" s="29">
        <f>Hours_dio!D37*WeightRole!D37</f>
        <v>2.4</v>
      </c>
      <c r="E37" s="29">
        <f>Hours_dio!E37*WeightRole!E37</f>
        <v>7</v>
      </c>
      <c r="F37" s="29">
        <f>Hours_dio!F37*WeightRole!F37</f>
        <v>6</v>
      </c>
      <c r="G37" s="29">
        <f>Hours_dio!G37*WeightRole!G37</f>
        <v>0</v>
      </c>
      <c r="H37" s="29">
        <f>Hours_dio!H37*WeightRole!H37</f>
        <v>0</v>
      </c>
      <c r="I37" s="29">
        <f>Hours_dio!I37*WeightRole!I37</f>
        <v>1.2</v>
      </c>
      <c r="J37" s="29">
        <f>Hours_dio!J37*WeightRole!J37</f>
        <v>2.4</v>
      </c>
      <c r="K37" s="29">
        <f>Hours_dio!K37*WeightRole!K37</f>
        <v>3.6</v>
      </c>
      <c r="L37" s="29">
        <f>Hours_dio!L37*WeightRole!L37</f>
        <v>1.2</v>
      </c>
      <c r="M37" s="29">
        <f>Hours_dio!M37*WeightRole!M37</f>
        <v>7</v>
      </c>
      <c r="N37" s="29">
        <f>Hours_dio!N37*WeightRole!N37</f>
        <v>0</v>
      </c>
      <c r="O37" s="29">
        <f>Hours_dio!O37*WeightRole!O37</f>
        <v>0.9</v>
      </c>
      <c r="P37" s="29">
        <f>Hours_dio!P37*WeightRole!P37</f>
        <v>2</v>
      </c>
      <c r="Q37" s="29">
        <f>Hours_dio!Q37*WeightRole!Q37</f>
        <v>1.2</v>
      </c>
      <c r="R37" s="29">
        <f>Hours_dio!R37*WeightRole!R37</f>
        <v>0</v>
      </c>
      <c r="S37" s="29">
        <f>Hours_dio!S37*WeightRole!S37</f>
        <v>0</v>
      </c>
      <c r="T37" s="29">
        <f>Hours_dio!T37*WeightRole!T37</f>
        <v>0</v>
      </c>
      <c r="U37" s="29">
        <f>Hours_dio!U37*WeightRole!U37</f>
        <v>0</v>
      </c>
      <c r="V37" s="29">
        <f>Hours_dio!V37*WeightRole!V37</f>
        <v>0</v>
      </c>
      <c r="W37" s="29">
        <f>Hours_dio!W37*WeightRole!W37</f>
        <v>0</v>
      </c>
      <c r="X37" s="29">
        <f>Hours_dio!X37*WeightRole!X37</f>
        <v>0</v>
      </c>
      <c r="Y37" s="76"/>
      <c r="Z37" s="76"/>
      <c r="AA37" s="76"/>
      <c r="AB37" s="76"/>
      <c r="AC37" s="76"/>
      <c r="AD37" s="76"/>
    </row>
    <row r="38" ht="22.5" hidden="1" customHeight="1">
      <c r="A38" s="25">
        <f t="shared" si="1"/>
        <v>45633</v>
      </c>
      <c r="B38" s="29">
        <f>Hours_dio!B38*WeightRole!B38</f>
        <v>2.4</v>
      </c>
      <c r="C38" s="29">
        <f>Hours_dio!C38*WeightRole!C38</f>
        <v>2.4</v>
      </c>
      <c r="D38" s="29">
        <f>Hours_dio!D38*WeightRole!D38</f>
        <v>2.4</v>
      </c>
      <c r="E38" s="29">
        <f>Hours_dio!E38*WeightRole!E38</f>
        <v>7</v>
      </c>
      <c r="F38" s="29">
        <f>Hours_dio!F38*WeightRole!F38</f>
        <v>6</v>
      </c>
      <c r="G38" s="29">
        <f>Hours_dio!G38*WeightRole!G38</f>
        <v>4</v>
      </c>
      <c r="H38" s="29">
        <f>Hours_dio!H38*WeightRole!H38</f>
        <v>0</v>
      </c>
      <c r="I38" s="29">
        <f>Hours_dio!I38*WeightRole!I38</f>
        <v>0</v>
      </c>
      <c r="J38" s="29">
        <f>Hours_dio!J38*WeightRole!J38</f>
        <v>2.4</v>
      </c>
      <c r="K38" s="29">
        <f>Hours_dio!K38*WeightRole!K38</f>
        <v>4.5</v>
      </c>
      <c r="L38" s="29">
        <f>Hours_dio!L38*WeightRole!L38</f>
        <v>0</v>
      </c>
      <c r="M38" s="29">
        <f>Hours_dio!M38*WeightRole!M38</f>
        <v>7</v>
      </c>
      <c r="N38" s="29">
        <f>Hours_dio!N38*WeightRole!N38</f>
        <v>0</v>
      </c>
      <c r="O38" s="29">
        <f>Hours_dio!O38*WeightRole!O38</f>
        <v>0</v>
      </c>
      <c r="P38" s="29">
        <f>Hours_dio!P38*WeightRole!P38</f>
        <v>0</v>
      </c>
      <c r="Q38" s="29">
        <f>Hours_dio!Q38*WeightRole!Q38</f>
        <v>1.2</v>
      </c>
      <c r="R38" s="29">
        <f>Hours_dio!R38*WeightRole!R38</f>
        <v>0</v>
      </c>
      <c r="S38" s="29">
        <f>Hours_dio!S38*WeightRole!S38</f>
        <v>0</v>
      </c>
      <c r="T38" s="29">
        <f>Hours_dio!T38*WeightRole!T38</f>
        <v>0</v>
      </c>
      <c r="U38" s="29">
        <f>Hours_dio!U38*WeightRole!U38</f>
        <v>0</v>
      </c>
      <c r="V38" s="29">
        <f>Hours_dio!V38*WeightRole!V38</f>
        <v>0</v>
      </c>
      <c r="W38" s="29">
        <f>Hours_dio!W38*WeightRole!W38</f>
        <v>0</v>
      </c>
      <c r="X38" s="29">
        <f>Hours_dio!X38*WeightRole!X38</f>
        <v>0</v>
      </c>
      <c r="Y38" s="76"/>
      <c r="Z38" s="76"/>
      <c r="AA38" s="76"/>
      <c r="AB38" s="76"/>
      <c r="AC38" s="76"/>
      <c r="AD38" s="76"/>
    </row>
    <row r="39" ht="22.5" hidden="1" customHeight="1">
      <c r="A39" s="25">
        <f t="shared" si="1"/>
        <v>45634</v>
      </c>
      <c r="B39" s="29">
        <f>Hours_dio!B39*WeightRole!B39</f>
        <v>2.4</v>
      </c>
      <c r="C39" s="29">
        <f>Hours_dio!C39*WeightRole!C39</f>
        <v>2.4</v>
      </c>
      <c r="D39" s="29">
        <f>Hours_dio!D39*WeightRole!D39</f>
        <v>2.4</v>
      </c>
      <c r="E39" s="29">
        <f>Hours_dio!E39*WeightRole!E39</f>
        <v>7</v>
      </c>
      <c r="F39" s="29">
        <f>Hours_dio!F39*WeightRole!F39</f>
        <v>6</v>
      </c>
      <c r="G39" s="29">
        <f>Hours_dio!G39*WeightRole!G39</f>
        <v>4</v>
      </c>
      <c r="H39" s="29">
        <f>Hours_dio!H39*WeightRole!H39</f>
        <v>0</v>
      </c>
      <c r="I39" s="29">
        <f>Hours_dio!I39*WeightRole!I39</f>
        <v>0</v>
      </c>
      <c r="J39" s="29">
        <f>Hours_dio!J39*WeightRole!J39</f>
        <v>2.4</v>
      </c>
      <c r="K39" s="29">
        <f>Hours_dio!K39*WeightRole!K39</f>
        <v>3.6</v>
      </c>
      <c r="L39" s="29">
        <f>Hours_dio!L39*WeightRole!L39</f>
        <v>0</v>
      </c>
      <c r="M39" s="29">
        <f>Hours_dio!M39*WeightRole!M39</f>
        <v>7</v>
      </c>
      <c r="N39" s="29">
        <f>Hours_dio!N39*WeightRole!N39</f>
        <v>0</v>
      </c>
      <c r="O39" s="29">
        <f>Hours_dio!O39*WeightRole!O39</f>
        <v>0</v>
      </c>
      <c r="P39" s="29">
        <f>Hours_dio!P39*WeightRole!P39</f>
        <v>2</v>
      </c>
      <c r="Q39" s="29">
        <f>Hours_dio!Q39*WeightRole!Q39</f>
        <v>1.2</v>
      </c>
      <c r="R39" s="29">
        <f>Hours_dio!R39*WeightRole!R39</f>
        <v>0</v>
      </c>
      <c r="S39" s="29">
        <f>Hours_dio!S39*WeightRole!S39</f>
        <v>0</v>
      </c>
      <c r="T39" s="29">
        <f>Hours_dio!T39*WeightRole!T39</f>
        <v>0</v>
      </c>
      <c r="U39" s="29">
        <f>Hours_dio!U39*WeightRole!U39</f>
        <v>0</v>
      </c>
      <c r="V39" s="29">
        <f>Hours_dio!V39*WeightRole!V39</f>
        <v>0</v>
      </c>
      <c r="W39" s="29">
        <f>Hours_dio!W39*WeightRole!W39</f>
        <v>0</v>
      </c>
      <c r="X39" s="29">
        <f>Hours_dio!X39*WeightRole!X39</f>
        <v>0</v>
      </c>
      <c r="Y39" s="76"/>
      <c r="Z39" s="76"/>
      <c r="AA39" s="76"/>
      <c r="AB39" s="76"/>
      <c r="AC39" s="76"/>
      <c r="AD39" s="76"/>
    </row>
    <row r="40" ht="22.5" hidden="1" customHeight="1">
      <c r="A40" s="25">
        <f t="shared" si="1"/>
        <v>45635</v>
      </c>
      <c r="B40" s="29">
        <f>Hours_dio!B40*WeightRole!B40</f>
        <v>0</v>
      </c>
      <c r="C40" s="29">
        <f>Hours_dio!C40*WeightRole!C40</f>
        <v>0</v>
      </c>
      <c r="D40" s="29">
        <f>Hours_dio!D40*WeightRole!D40</f>
        <v>0</v>
      </c>
      <c r="E40" s="29">
        <f>Hours_dio!E40*WeightRole!E40</f>
        <v>0</v>
      </c>
      <c r="F40" s="29">
        <f>Hours_dio!F40*WeightRole!F40</f>
        <v>0</v>
      </c>
      <c r="G40" s="29">
        <f>Hours_dio!G40*WeightRole!G40</f>
        <v>0</v>
      </c>
      <c r="H40" s="29">
        <f>Hours_dio!H40*WeightRole!H40</f>
        <v>0</v>
      </c>
      <c r="I40" s="29">
        <f>Hours_dio!I40*WeightRole!I40</f>
        <v>0</v>
      </c>
      <c r="J40" s="29">
        <f>Hours_dio!J40*WeightRole!J40</f>
        <v>0</v>
      </c>
      <c r="K40" s="29">
        <f>Hours_dio!K40*WeightRole!K40</f>
        <v>0</v>
      </c>
      <c r="L40" s="29">
        <f>Hours_dio!L40*WeightRole!L40</f>
        <v>0</v>
      </c>
      <c r="M40" s="29">
        <f>Hours_dio!M40*WeightRole!M40</f>
        <v>0</v>
      </c>
      <c r="N40" s="29">
        <f>Hours_dio!N40*WeightRole!N40</f>
        <v>0</v>
      </c>
      <c r="O40" s="29">
        <f>Hours_dio!O40*WeightRole!O40</f>
        <v>0</v>
      </c>
      <c r="P40" s="29">
        <f>Hours_dio!P40*WeightRole!P40</f>
        <v>0</v>
      </c>
      <c r="Q40" s="29">
        <f>Hours_dio!Q40*WeightRole!Q40</f>
        <v>0</v>
      </c>
      <c r="R40" s="29">
        <f>Hours_dio!R40*WeightRole!R40</f>
        <v>0</v>
      </c>
      <c r="S40" s="29">
        <f>Hours_dio!S40*WeightRole!S40</f>
        <v>0</v>
      </c>
      <c r="T40" s="29">
        <f>Hours_dio!T40*WeightRole!T40</f>
        <v>0</v>
      </c>
      <c r="U40" s="29">
        <f>Hours_dio!U40*WeightRole!U40</f>
        <v>0</v>
      </c>
      <c r="V40" s="29">
        <f>Hours_dio!V40*WeightRole!V40</f>
        <v>0</v>
      </c>
      <c r="W40" s="29">
        <f>Hours_dio!W40*WeightRole!W40</f>
        <v>0</v>
      </c>
      <c r="X40" s="29">
        <f>Hours_dio!X40*WeightRole!X40</f>
        <v>0</v>
      </c>
      <c r="Y40" s="76"/>
      <c r="Z40" s="76"/>
      <c r="AA40" s="76"/>
      <c r="AB40" s="76"/>
      <c r="AC40" s="76"/>
      <c r="AD40" s="76"/>
    </row>
    <row r="41" ht="22.5" hidden="1" customHeight="1">
      <c r="A41" s="25">
        <f t="shared" si="1"/>
        <v>45636</v>
      </c>
      <c r="B41" s="29">
        <f>Hours_dio!B41*WeightRole!B41</f>
        <v>2.4</v>
      </c>
      <c r="C41" s="29">
        <f>Hours_dio!C41*WeightRole!C41</f>
        <v>2.4</v>
      </c>
      <c r="D41" s="29">
        <f>Hours_dio!D41*WeightRole!D41</f>
        <v>0</v>
      </c>
      <c r="E41" s="29">
        <f>Hours_dio!E41*WeightRole!E41</f>
        <v>7</v>
      </c>
      <c r="F41" s="29">
        <f>Hours_dio!F41*WeightRole!F41</f>
        <v>6.5</v>
      </c>
      <c r="G41" s="29">
        <f>Hours_dio!G41*WeightRole!G41</f>
        <v>4</v>
      </c>
      <c r="H41" s="29">
        <f>Hours_dio!H41*WeightRole!H41</f>
        <v>0</v>
      </c>
      <c r="I41" s="29">
        <f>Hours_dio!I41*WeightRole!I41</f>
        <v>0</v>
      </c>
      <c r="J41" s="29">
        <f>Hours_dio!J41*WeightRole!J41</f>
        <v>2.4</v>
      </c>
      <c r="K41" s="29">
        <f>Hours_dio!K41*WeightRole!K41</f>
        <v>1.8</v>
      </c>
      <c r="L41" s="29">
        <f>Hours_dio!L41*WeightRole!L41</f>
        <v>0</v>
      </c>
      <c r="M41" s="29">
        <f>Hours_dio!M41*WeightRole!M41</f>
        <v>7</v>
      </c>
      <c r="N41" s="29">
        <f>Hours_dio!N41*WeightRole!N41</f>
        <v>0</v>
      </c>
      <c r="O41" s="29">
        <f>Hours_dio!O41*WeightRole!O41</f>
        <v>1.8</v>
      </c>
      <c r="P41" s="29">
        <f>Hours_dio!P41*WeightRole!P41</f>
        <v>2</v>
      </c>
      <c r="Q41" s="29">
        <f>Hours_dio!Q41*WeightRole!Q41</f>
        <v>1.2</v>
      </c>
      <c r="R41" s="29">
        <f>Hours_dio!R41*WeightRole!R41</f>
        <v>0</v>
      </c>
      <c r="S41" s="29">
        <f>Hours_dio!S41*WeightRole!S41</f>
        <v>0</v>
      </c>
      <c r="T41" s="29">
        <f>Hours_dio!T41*WeightRole!T41</f>
        <v>0</v>
      </c>
      <c r="U41" s="29">
        <f>Hours_dio!U41*WeightRole!U41</f>
        <v>0</v>
      </c>
      <c r="V41" s="29">
        <f>Hours_dio!V41*WeightRole!V41</f>
        <v>0</v>
      </c>
      <c r="W41" s="29">
        <f>Hours_dio!W41*WeightRole!W41</f>
        <v>0</v>
      </c>
      <c r="X41" s="29">
        <f>Hours_dio!X41*WeightRole!X41</f>
        <v>0</v>
      </c>
      <c r="Y41" s="76"/>
      <c r="Z41" s="76"/>
      <c r="AA41" s="76"/>
      <c r="AB41" s="76"/>
      <c r="AC41" s="76"/>
      <c r="AD41" s="76"/>
    </row>
    <row r="42" ht="22.5" hidden="1" customHeight="1">
      <c r="A42" s="25">
        <f t="shared" si="1"/>
        <v>45637</v>
      </c>
      <c r="B42" s="29">
        <f>Hours_dio!B42*WeightRole!B42</f>
        <v>2.4</v>
      </c>
      <c r="C42" s="29">
        <f>Hours_dio!C42*WeightRole!C42</f>
        <v>2.4</v>
      </c>
      <c r="D42" s="29">
        <f>Hours_dio!D42*WeightRole!D42</f>
        <v>2.4</v>
      </c>
      <c r="E42" s="29">
        <f>Hours_dio!E42*WeightRole!E42</f>
        <v>7</v>
      </c>
      <c r="F42" s="29">
        <f>Hours_dio!F42*WeightRole!F42</f>
        <v>6</v>
      </c>
      <c r="G42" s="29">
        <f>Hours_dio!G42*WeightRole!G42</f>
        <v>4</v>
      </c>
      <c r="H42" s="29">
        <f>Hours_dio!H42*WeightRole!H42</f>
        <v>0</v>
      </c>
      <c r="I42" s="29">
        <f>Hours_dio!I42*WeightRole!I42</f>
        <v>0.6</v>
      </c>
      <c r="J42" s="29">
        <f>Hours_dio!J42*WeightRole!J42</f>
        <v>2.4</v>
      </c>
      <c r="K42" s="29">
        <f>Hours_dio!K42*WeightRole!K42</f>
        <v>3.6</v>
      </c>
      <c r="L42" s="29">
        <f>Hours_dio!L42*WeightRole!L42</f>
        <v>0</v>
      </c>
      <c r="M42" s="29">
        <f>Hours_dio!M42*WeightRole!M42</f>
        <v>7</v>
      </c>
      <c r="N42" s="29">
        <f>Hours_dio!N42*WeightRole!N42</f>
        <v>0</v>
      </c>
      <c r="O42" s="29">
        <f>Hours_dio!O42*WeightRole!O42</f>
        <v>1.8</v>
      </c>
      <c r="P42" s="29">
        <f>Hours_dio!P42*WeightRole!P42</f>
        <v>2</v>
      </c>
      <c r="Q42" s="29">
        <f>Hours_dio!Q42*WeightRole!Q42</f>
        <v>1.2</v>
      </c>
      <c r="R42" s="29">
        <f>Hours_dio!R42*WeightRole!R42</f>
        <v>0</v>
      </c>
      <c r="S42" s="29">
        <f>Hours_dio!S42*WeightRole!S42</f>
        <v>0</v>
      </c>
      <c r="T42" s="29">
        <f>Hours_dio!T42*WeightRole!T42</f>
        <v>0</v>
      </c>
      <c r="U42" s="29">
        <f>Hours_dio!U42*WeightRole!U42</f>
        <v>0</v>
      </c>
      <c r="V42" s="29">
        <f>Hours_dio!V42*WeightRole!V42</f>
        <v>0</v>
      </c>
      <c r="W42" s="29">
        <f>Hours_dio!W42*WeightRole!W42</f>
        <v>0</v>
      </c>
      <c r="X42" s="29">
        <f>Hours_dio!X42*WeightRole!X42</f>
        <v>0</v>
      </c>
      <c r="Y42" s="76"/>
      <c r="Z42" s="76"/>
      <c r="AA42" s="76"/>
      <c r="AB42" s="76"/>
      <c r="AC42" s="76"/>
      <c r="AD42" s="76"/>
    </row>
    <row r="43" ht="22.5" hidden="1" customHeight="1">
      <c r="A43" s="25">
        <f t="shared" si="1"/>
        <v>45638</v>
      </c>
      <c r="B43" s="29">
        <f>Hours_dio!B43*WeightRole!B43</f>
        <v>2.4</v>
      </c>
      <c r="C43" s="29">
        <f>Hours_dio!C43*WeightRole!C43</f>
        <v>2.4</v>
      </c>
      <c r="D43" s="29">
        <f>Hours_dio!D43*WeightRole!D43</f>
        <v>2.4</v>
      </c>
      <c r="E43" s="29">
        <f>Hours_dio!E43*WeightRole!E43</f>
        <v>7</v>
      </c>
      <c r="F43" s="29">
        <f>Hours_dio!F43*WeightRole!F43</f>
        <v>6</v>
      </c>
      <c r="G43" s="29">
        <f>Hours_dio!G43*WeightRole!G43</f>
        <v>4</v>
      </c>
      <c r="H43" s="29">
        <f>Hours_dio!H43*WeightRole!H43</f>
        <v>0</v>
      </c>
      <c r="I43" s="29">
        <f>Hours_dio!I43*WeightRole!I43</f>
        <v>0.6</v>
      </c>
      <c r="J43" s="29">
        <f>Hours_dio!J43*WeightRole!J43</f>
        <v>2.4</v>
      </c>
      <c r="K43" s="29">
        <f>Hours_dio!K43*WeightRole!K43</f>
        <v>3.6</v>
      </c>
      <c r="L43" s="29">
        <f>Hours_dio!L43*WeightRole!L43</f>
        <v>0.6</v>
      </c>
      <c r="M43" s="29">
        <f>Hours_dio!M43*WeightRole!M43</f>
        <v>7</v>
      </c>
      <c r="N43" s="29">
        <f>Hours_dio!N43*WeightRole!N43</f>
        <v>0</v>
      </c>
      <c r="O43" s="29">
        <f>Hours_dio!O43*WeightRole!O43</f>
        <v>1.8</v>
      </c>
      <c r="P43" s="29">
        <f>Hours_dio!P43*WeightRole!P43</f>
        <v>2</v>
      </c>
      <c r="Q43" s="29">
        <f>Hours_dio!Q43*WeightRole!Q43</f>
        <v>1.2</v>
      </c>
      <c r="R43" s="29">
        <f>Hours_dio!R43*WeightRole!R43</f>
        <v>0</v>
      </c>
      <c r="S43" s="29">
        <f>Hours_dio!S43*WeightRole!S43</f>
        <v>0</v>
      </c>
      <c r="T43" s="29">
        <f>Hours_dio!T43*WeightRole!T43</f>
        <v>0</v>
      </c>
      <c r="U43" s="29">
        <f>Hours_dio!U43*WeightRole!U43</f>
        <v>0</v>
      </c>
      <c r="V43" s="29">
        <f>Hours_dio!V43*WeightRole!V43</f>
        <v>0</v>
      </c>
      <c r="W43" s="29">
        <f>Hours_dio!W43*WeightRole!W43</f>
        <v>0</v>
      </c>
      <c r="X43" s="29">
        <f>Hours_dio!X43*WeightRole!X43</f>
        <v>0</v>
      </c>
      <c r="Y43" s="76"/>
      <c r="Z43" s="76"/>
      <c r="AA43" s="76"/>
      <c r="AB43" s="76"/>
      <c r="AC43" s="76"/>
      <c r="AD43" s="76"/>
    </row>
    <row r="44" ht="22.5" hidden="1" customHeight="1">
      <c r="A44" s="25">
        <f t="shared" si="1"/>
        <v>45639</v>
      </c>
      <c r="B44" s="29">
        <f>Hours_dio!B44*WeightRole!B44</f>
        <v>2.4</v>
      </c>
      <c r="C44" s="29">
        <f>Hours_dio!C44*WeightRole!C44</f>
        <v>2.4</v>
      </c>
      <c r="D44" s="29">
        <f>Hours_dio!D44*WeightRole!D44</f>
        <v>2.4</v>
      </c>
      <c r="E44" s="29">
        <f>Hours_dio!E44*WeightRole!E44</f>
        <v>7</v>
      </c>
      <c r="F44" s="29">
        <f>Hours_dio!F44*WeightRole!F44</f>
        <v>6</v>
      </c>
      <c r="G44" s="29">
        <f>Hours_dio!G44*WeightRole!G44</f>
        <v>0</v>
      </c>
      <c r="H44" s="29">
        <f>Hours_dio!H44*WeightRole!H44</f>
        <v>0</v>
      </c>
      <c r="I44" s="29">
        <f>Hours_dio!I44*WeightRole!I44</f>
        <v>0</v>
      </c>
      <c r="J44" s="29">
        <f>Hours_dio!J44*WeightRole!J44</f>
        <v>2.4</v>
      </c>
      <c r="K44" s="29">
        <f>Hours_dio!K44*WeightRole!K44</f>
        <v>3.6</v>
      </c>
      <c r="L44" s="29">
        <f>Hours_dio!L44*WeightRole!L44</f>
        <v>0</v>
      </c>
      <c r="M44" s="29">
        <f>Hours_dio!M44*WeightRole!M44</f>
        <v>7</v>
      </c>
      <c r="N44" s="29">
        <f>Hours_dio!N44*WeightRole!N44</f>
        <v>0</v>
      </c>
      <c r="O44" s="29">
        <f>Hours_dio!O44*WeightRole!O44</f>
        <v>2.7</v>
      </c>
      <c r="P44" s="29">
        <f>Hours_dio!P44*WeightRole!P44</f>
        <v>2</v>
      </c>
      <c r="Q44" s="29">
        <f>Hours_dio!Q44*WeightRole!Q44</f>
        <v>1.2</v>
      </c>
      <c r="R44" s="29">
        <f>Hours_dio!R44*WeightRole!R44</f>
        <v>0</v>
      </c>
      <c r="S44" s="29">
        <f>Hours_dio!S44*WeightRole!S44</f>
        <v>0</v>
      </c>
      <c r="T44" s="29">
        <f>Hours_dio!T44*WeightRole!T44</f>
        <v>0</v>
      </c>
      <c r="U44" s="29">
        <f>Hours_dio!U44*WeightRole!U44</f>
        <v>0</v>
      </c>
      <c r="V44" s="29">
        <f>Hours_dio!V44*WeightRole!V44</f>
        <v>0</v>
      </c>
      <c r="W44" s="29">
        <f>Hours_dio!W44*WeightRole!W44</f>
        <v>0</v>
      </c>
      <c r="X44" s="29">
        <f>Hours_dio!X44*WeightRole!X44</f>
        <v>0</v>
      </c>
      <c r="Y44" s="76"/>
      <c r="Z44" s="76"/>
      <c r="AA44" s="76"/>
      <c r="AB44" s="76"/>
      <c r="AC44" s="76"/>
      <c r="AD44" s="76"/>
    </row>
    <row r="45" ht="22.5" hidden="1" customHeight="1">
      <c r="A45" s="25">
        <f t="shared" si="1"/>
        <v>45640</v>
      </c>
      <c r="B45" s="29">
        <f>Hours_dio!B45*WeightRole!B45</f>
        <v>2.4</v>
      </c>
      <c r="C45" s="29">
        <f>Hours_dio!C45*WeightRole!C45</f>
        <v>2.4</v>
      </c>
      <c r="D45" s="29">
        <f>Hours_dio!D45*WeightRole!D45</f>
        <v>2.4</v>
      </c>
      <c r="E45" s="29">
        <f>Hours_dio!E45*WeightRole!E45</f>
        <v>7</v>
      </c>
      <c r="F45" s="29">
        <f>Hours_dio!F45*WeightRole!F45</f>
        <v>6</v>
      </c>
      <c r="G45" s="29">
        <f>Hours_dio!G45*WeightRole!G45</f>
        <v>4</v>
      </c>
      <c r="H45" s="29">
        <f>Hours_dio!H45*WeightRole!H45</f>
        <v>0</v>
      </c>
      <c r="I45" s="29">
        <f>Hours_dio!I45*WeightRole!I45</f>
        <v>0</v>
      </c>
      <c r="J45" s="29">
        <f>Hours_dio!J45*WeightRole!J45</f>
        <v>1.8</v>
      </c>
      <c r="K45" s="29">
        <f>Hours_dio!K45*WeightRole!K45</f>
        <v>3.6</v>
      </c>
      <c r="L45" s="29">
        <f>Hours_dio!L45*WeightRole!L45</f>
        <v>0</v>
      </c>
      <c r="M45" s="29">
        <f>Hours_dio!M45*WeightRole!M45</f>
        <v>7</v>
      </c>
      <c r="N45" s="29">
        <f>Hours_dio!N45*WeightRole!N45</f>
        <v>0</v>
      </c>
      <c r="O45" s="29">
        <f>Hours_dio!O45*WeightRole!O45</f>
        <v>0.9</v>
      </c>
      <c r="P45" s="29">
        <f>Hours_dio!P45*WeightRole!P45</f>
        <v>0</v>
      </c>
      <c r="Q45" s="29">
        <f>Hours_dio!Q45*WeightRole!Q45</f>
        <v>1.2</v>
      </c>
      <c r="R45" s="29">
        <f>Hours_dio!R45*WeightRole!R45</f>
        <v>0</v>
      </c>
      <c r="S45" s="29">
        <f>Hours_dio!S45*WeightRole!S45</f>
        <v>0</v>
      </c>
      <c r="T45" s="29">
        <f>Hours_dio!T45*WeightRole!T45</f>
        <v>0</v>
      </c>
      <c r="U45" s="29">
        <f>Hours_dio!U45*WeightRole!U45</f>
        <v>0</v>
      </c>
      <c r="V45" s="29">
        <f>Hours_dio!V45*WeightRole!V45</f>
        <v>0</v>
      </c>
      <c r="W45" s="29">
        <f>Hours_dio!W45*WeightRole!W45</f>
        <v>0</v>
      </c>
      <c r="X45" s="29">
        <f>Hours_dio!X45*WeightRole!X45</f>
        <v>0</v>
      </c>
      <c r="Y45" s="76"/>
      <c r="Z45" s="76"/>
      <c r="AA45" s="76"/>
      <c r="AB45" s="76"/>
      <c r="AC45" s="76"/>
      <c r="AD45" s="76"/>
    </row>
    <row r="46" ht="22.5" hidden="1" customHeight="1">
      <c r="A46" s="25">
        <f t="shared" si="1"/>
        <v>45641</v>
      </c>
      <c r="B46" s="29">
        <f>Hours_dio!B46*WeightRole!B46</f>
        <v>2.4</v>
      </c>
      <c r="C46" s="29">
        <f>Hours_dio!C46*WeightRole!C46</f>
        <v>2.4</v>
      </c>
      <c r="D46" s="29">
        <f>Hours_dio!D46*WeightRole!D46</f>
        <v>2.4</v>
      </c>
      <c r="E46" s="29">
        <f>Hours_dio!E46*WeightRole!E46</f>
        <v>7</v>
      </c>
      <c r="F46" s="29">
        <f>Hours_dio!F46*WeightRole!F46</f>
        <v>6</v>
      </c>
      <c r="G46" s="29">
        <f>Hours_dio!G46*WeightRole!G46</f>
        <v>4</v>
      </c>
      <c r="H46" s="29">
        <f>Hours_dio!H46*WeightRole!H46</f>
        <v>0</v>
      </c>
      <c r="I46" s="29">
        <f>Hours_dio!I46*WeightRole!I46</f>
        <v>0.6</v>
      </c>
      <c r="J46" s="29">
        <f>Hours_dio!J46*WeightRole!J46</f>
        <v>2.4</v>
      </c>
      <c r="K46" s="29">
        <f>Hours_dio!K46*WeightRole!K46</f>
        <v>2.7</v>
      </c>
      <c r="L46" s="29">
        <f>Hours_dio!L46*WeightRole!L46</f>
        <v>0.6</v>
      </c>
      <c r="M46" s="29">
        <f>Hours_dio!M46*WeightRole!M46</f>
        <v>0</v>
      </c>
      <c r="N46" s="29">
        <f>Hours_dio!N46*WeightRole!N46</f>
        <v>5</v>
      </c>
      <c r="O46" s="29">
        <f>Hours_dio!O46*WeightRole!O46</f>
        <v>0</v>
      </c>
      <c r="P46" s="29">
        <f>Hours_dio!P46*WeightRole!P46</f>
        <v>0</v>
      </c>
      <c r="Q46" s="29">
        <f>Hours_dio!Q46*WeightRole!Q46</f>
        <v>1.2</v>
      </c>
      <c r="R46" s="29">
        <f>Hours_dio!R46*WeightRole!R46</f>
        <v>0</v>
      </c>
      <c r="S46" s="29">
        <f>Hours_dio!S46*WeightRole!S46</f>
        <v>0</v>
      </c>
      <c r="T46" s="29">
        <f>Hours_dio!T46*WeightRole!T46</f>
        <v>0</v>
      </c>
      <c r="U46" s="29">
        <f>Hours_dio!U46*WeightRole!U46</f>
        <v>0</v>
      </c>
      <c r="V46" s="29">
        <f>Hours_dio!V46*WeightRole!V46</f>
        <v>0</v>
      </c>
      <c r="W46" s="29">
        <f>Hours_dio!W46*WeightRole!W46</f>
        <v>0</v>
      </c>
      <c r="X46" s="29">
        <f>Hours_dio!X46*WeightRole!X46</f>
        <v>0</v>
      </c>
      <c r="Y46" s="76"/>
      <c r="Z46" s="76"/>
      <c r="AA46" s="76"/>
      <c r="AB46" s="76"/>
      <c r="AC46" s="76"/>
      <c r="AD46" s="76"/>
    </row>
    <row r="47" ht="22.5" hidden="1" customHeight="1">
      <c r="A47" s="25">
        <f t="shared" si="1"/>
        <v>45642</v>
      </c>
      <c r="B47" s="29">
        <f>Hours_dio!B47*WeightRole!B47</f>
        <v>0</v>
      </c>
      <c r="C47" s="29">
        <f>Hours_dio!C47*WeightRole!C47</f>
        <v>0</v>
      </c>
      <c r="D47" s="29">
        <f>Hours_dio!D47*WeightRole!D47</f>
        <v>0</v>
      </c>
      <c r="E47" s="29">
        <f>Hours_dio!E47*WeightRole!E47</f>
        <v>0</v>
      </c>
      <c r="F47" s="29">
        <f>Hours_dio!F47*WeightRole!F47</f>
        <v>0</v>
      </c>
      <c r="G47" s="29">
        <f>Hours_dio!G47*WeightRole!G47</f>
        <v>0</v>
      </c>
      <c r="H47" s="29">
        <f>Hours_dio!H47*WeightRole!H47</f>
        <v>0</v>
      </c>
      <c r="I47" s="29">
        <f>Hours_dio!I47*WeightRole!I47</f>
        <v>0</v>
      </c>
      <c r="J47" s="29">
        <f>Hours_dio!J47*WeightRole!J47</f>
        <v>0</v>
      </c>
      <c r="K47" s="29">
        <f>Hours_dio!K47*WeightRole!K47</f>
        <v>0</v>
      </c>
      <c r="L47" s="29">
        <f>Hours_dio!L47*WeightRole!L47</f>
        <v>0</v>
      </c>
      <c r="M47" s="29">
        <f>Hours_dio!M47*WeightRole!M47</f>
        <v>0</v>
      </c>
      <c r="N47" s="29">
        <f>Hours_dio!N47*WeightRole!N47</f>
        <v>0</v>
      </c>
      <c r="O47" s="29">
        <f>Hours_dio!O47*WeightRole!O47</f>
        <v>0</v>
      </c>
      <c r="P47" s="29">
        <f>Hours_dio!P47*WeightRole!P47</f>
        <v>0</v>
      </c>
      <c r="Q47" s="29">
        <f>Hours_dio!Q47*WeightRole!Q47</f>
        <v>0</v>
      </c>
      <c r="R47" s="29">
        <f>Hours_dio!R47*WeightRole!R47</f>
        <v>0</v>
      </c>
      <c r="S47" s="29">
        <f>Hours_dio!S47*WeightRole!S47</f>
        <v>0</v>
      </c>
      <c r="T47" s="29">
        <f>Hours_dio!T47*WeightRole!T47</f>
        <v>0</v>
      </c>
      <c r="U47" s="29">
        <f>Hours_dio!U47*WeightRole!U47</f>
        <v>0</v>
      </c>
      <c r="V47" s="29">
        <f>Hours_dio!V47*WeightRole!V47</f>
        <v>0</v>
      </c>
      <c r="W47" s="29">
        <f>Hours_dio!W47*WeightRole!W47</f>
        <v>0</v>
      </c>
      <c r="X47" s="29">
        <f>Hours_dio!X47*WeightRole!X47</f>
        <v>0</v>
      </c>
      <c r="Y47" s="76"/>
      <c r="Z47" s="76"/>
      <c r="AA47" s="76"/>
      <c r="AB47" s="76"/>
      <c r="AC47" s="76"/>
      <c r="AD47" s="76"/>
    </row>
    <row r="48" ht="22.5" hidden="1" customHeight="1">
      <c r="A48" s="25">
        <f t="shared" si="1"/>
        <v>45643</v>
      </c>
      <c r="B48" s="29">
        <f>Hours_dio!B48*WeightRole!B48</f>
        <v>2.4</v>
      </c>
      <c r="C48" s="29">
        <f>Hours_dio!C48*WeightRole!C48</f>
        <v>2.4</v>
      </c>
      <c r="D48" s="29">
        <f>Hours_dio!D48*WeightRole!D48</f>
        <v>2.4</v>
      </c>
      <c r="E48" s="29">
        <f>Hours_dio!E48*WeightRole!E48</f>
        <v>7</v>
      </c>
      <c r="F48" s="29">
        <f>Hours_dio!F48*WeightRole!F48</f>
        <v>6</v>
      </c>
      <c r="G48" s="29">
        <f>Hours_dio!G48*WeightRole!G48</f>
        <v>4</v>
      </c>
      <c r="H48" s="29">
        <f>Hours_dio!H48*WeightRole!H48</f>
        <v>0</v>
      </c>
      <c r="I48" s="29">
        <f>Hours_dio!I48*WeightRole!I48</f>
        <v>0</v>
      </c>
      <c r="J48" s="29">
        <f>Hours_dio!J48*WeightRole!J48</f>
        <v>2.4</v>
      </c>
      <c r="K48" s="29">
        <f>Hours_dio!K48*WeightRole!K48</f>
        <v>3.6</v>
      </c>
      <c r="L48" s="29">
        <f>Hours_dio!L48*WeightRole!L48</f>
        <v>0</v>
      </c>
      <c r="M48" s="29">
        <f>Hours_dio!M48*WeightRole!M48</f>
        <v>7</v>
      </c>
      <c r="N48" s="29">
        <f>Hours_dio!N48*WeightRole!N48</f>
        <v>0</v>
      </c>
      <c r="O48" s="29">
        <f>Hours_dio!O48*WeightRole!O48</f>
        <v>0</v>
      </c>
      <c r="P48" s="29">
        <f>Hours_dio!P48*WeightRole!P48</f>
        <v>2</v>
      </c>
      <c r="Q48" s="29">
        <f>Hours_dio!Q48*WeightRole!Q48</f>
        <v>1.2</v>
      </c>
      <c r="R48" s="29">
        <f>Hours_dio!R48*WeightRole!R48</f>
        <v>0</v>
      </c>
      <c r="S48" s="29">
        <f>Hours_dio!S48*WeightRole!S48</f>
        <v>0</v>
      </c>
      <c r="T48" s="29">
        <f>Hours_dio!T48*WeightRole!T48</f>
        <v>0</v>
      </c>
      <c r="U48" s="29">
        <f>Hours_dio!U48*WeightRole!U48</f>
        <v>0</v>
      </c>
      <c r="V48" s="29">
        <f>Hours_dio!V48*WeightRole!V48</f>
        <v>0</v>
      </c>
      <c r="W48" s="29">
        <f>Hours_dio!W48*WeightRole!W48</f>
        <v>0</v>
      </c>
      <c r="X48" s="29">
        <f>Hours_dio!X48*WeightRole!X48</f>
        <v>0</v>
      </c>
      <c r="Y48" s="76"/>
      <c r="Z48" s="76"/>
      <c r="AA48" s="76"/>
      <c r="AB48" s="76"/>
      <c r="AC48" s="76"/>
      <c r="AD48" s="76"/>
    </row>
    <row r="49" ht="22.5" hidden="1" customHeight="1">
      <c r="A49" s="25">
        <f t="shared" si="1"/>
        <v>45644</v>
      </c>
      <c r="B49" s="29">
        <f>Hours_dio!B49*WeightRole!B49</f>
        <v>2.4</v>
      </c>
      <c r="C49" s="29">
        <f>Hours_dio!C49*WeightRole!C49</f>
        <v>2.4</v>
      </c>
      <c r="D49" s="29">
        <f>Hours_dio!D49*WeightRole!D49</f>
        <v>2.4</v>
      </c>
      <c r="E49" s="29">
        <f>Hours_dio!E49*WeightRole!E49</f>
        <v>7</v>
      </c>
      <c r="F49" s="29">
        <f>Hours_dio!F49*WeightRole!F49</f>
        <v>6</v>
      </c>
      <c r="G49" s="29">
        <f>Hours_dio!G49*WeightRole!G49</f>
        <v>4</v>
      </c>
      <c r="H49" s="29">
        <f>Hours_dio!H49*WeightRole!H49</f>
        <v>0</v>
      </c>
      <c r="I49" s="29">
        <f>Hours_dio!I49*WeightRole!I49</f>
        <v>0</v>
      </c>
      <c r="J49" s="29">
        <f>Hours_dio!J49*WeightRole!J49</f>
        <v>2.4</v>
      </c>
      <c r="K49" s="29">
        <f>Hours_dio!K49*WeightRole!K49</f>
        <v>3.6</v>
      </c>
      <c r="L49" s="29">
        <f>Hours_dio!L49*WeightRole!L49</f>
        <v>0</v>
      </c>
      <c r="M49" s="29">
        <f>Hours_dio!M49*WeightRole!M49</f>
        <v>7</v>
      </c>
      <c r="N49" s="29">
        <f>Hours_dio!N49*WeightRole!N49</f>
        <v>0</v>
      </c>
      <c r="O49" s="29">
        <f>Hours_dio!O49*WeightRole!O49</f>
        <v>2.7</v>
      </c>
      <c r="P49" s="29">
        <f>Hours_dio!P49*WeightRole!P49</f>
        <v>2</v>
      </c>
      <c r="Q49" s="29">
        <f>Hours_dio!Q49*WeightRole!Q49</f>
        <v>1.2</v>
      </c>
      <c r="R49" s="29">
        <f>Hours_dio!R49*WeightRole!R49</f>
        <v>0</v>
      </c>
      <c r="S49" s="29">
        <f>Hours_dio!S49*WeightRole!S49</f>
        <v>0</v>
      </c>
      <c r="T49" s="29">
        <f>Hours_dio!T49*WeightRole!T49</f>
        <v>0</v>
      </c>
      <c r="U49" s="29">
        <f>Hours_dio!U49*WeightRole!U49</f>
        <v>0</v>
      </c>
      <c r="V49" s="29">
        <f>Hours_dio!V49*WeightRole!V49</f>
        <v>0</v>
      </c>
      <c r="W49" s="29">
        <f>Hours_dio!W49*WeightRole!W49</f>
        <v>0</v>
      </c>
      <c r="X49" s="29">
        <f>Hours_dio!X49*WeightRole!X49</f>
        <v>0</v>
      </c>
      <c r="Y49" s="76"/>
      <c r="Z49" s="76"/>
      <c r="AA49" s="76"/>
      <c r="AB49" s="76"/>
      <c r="AC49" s="76"/>
      <c r="AD49" s="76"/>
    </row>
    <row r="50" ht="22.5" hidden="1" customHeight="1">
      <c r="A50" s="25">
        <f t="shared" si="1"/>
        <v>45645</v>
      </c>
      <c r="B50" s="29">
        <f>Hours_dio!B50*WeightRole!B50</f>
        <v>2.4</v>
      </c>
      <c r="C50" s="29">
        <f>Hours_dio!C50*WeightRole!C50</f>
        <v>0</v>
      </c>
      <c r="D50" s="29">
        <f>Hours_dio!D50*WeightRole!D50</f>
        <v>2.4</v>
      </c>
      <c r="E50" s="29">
        <f>Hours_dio!E50*WeightRole!E50</f>
        <v>7</v>
      </c>
      <c r="F50" s="29">
        <f>Hours_dio!F50*WeightRole!F50</f>
        <v>6</v>
      </c>
      <c r="G50" s="29">
        <f>Hours_dio!G50*WeightRole!G50</f>
        <v>4</v>
      </c>
      <c r="H50" s="29">
        <f>Hours_dio!H50*WeightRole!H50</f>
        <v>0</v>
      </c>
      <c r="I50" s="29">
        <f>Hours_dio!I50*WeightRole!I50</f>
        <v>0</v>
      </c>
      <c r="J50" s="29">
        <f>Hours_dio!J50*WeightRole!J50</f>
        <v>1.8</v>
      </c>
      <c r="K50" s="29">
        <f>Hours_dio!K50*WeightRole!K50</f>
        <v>3.6</v>
      </c>
      <c r="L50" s="29">
        <f>Hours_dio!L50*WeightRole!L50</f>
        <v>0</v>
      </c>
      <c r="M50" s="29">
        <f>Hours_dio!M50*WeightRole!M50</f>
        <v>7</v>
      </c>
      <c r="N50" s="29">
        <f>Hours_dio!N50*WeightRole!N50</f>
        <v>0</v>
      </c>
      <c r="O50" s="29">
        <f>Hours_dio!O50*WeightRole!O50</f>
        <v>1.8</v>
      </c>
      <c r="P50" s="29">
        <f>Hours_dio!P50*WeightRole!P50</f>
        <v>2</v>
      </c>
      <c r="Q50" s="29">
        <f>Hours_dio!Q50*WeightRole!Q50</f>
        <v>1.2</v>
      </c>
      <c r="R50" s="29">
        <f>Hours_dio!R50*WeightRole!R50</f>
        <v>0</v>
      </c>
      <c r="S50" s="29">
        <f>Hours_dio!S50*WeightRole!S50</f>
        <v>0</v>
      </c>
      <c r="T50" s="29">
        <f>Hours_dio!T50*WeightRole!T50</f>
        <v>0</v>
      </c>
      <c r="U50" s="29">
        <f>Hours_dio!U50*WeightRole!U50</f>
        <v>0</v>
      </c>
      <c r="V50" s="29">
        <f>Hours_dio!V50*WeightRole!V50</f>
        <v>0</v>
      </c>
      <c r="W50" s="29">
        <f>Hours_dio!W50*WeightRole!W50</f>
        <v>0</v>
      </c>
      <c r="X50" s="29">
        <f>Hours_dio!X50*WeightRole!X50</f>
        <v>0</v>
      </c>
      <c r="Y50" s="76"/>
      <c r="Z50" s="76"/>
      <c r="AA50" s="76"/>
      <c r="AB50" s="76"/>
      <c r="AC50" s="76"/>
      <c r="AD50" s="76"/>
    </row>
    <row r="51" ht="22.5" hidden="1" customHeight="1">
      <c r="A51" s="25">
        <f t="shared" si="1"/>
        <v>45646</v>
      </c>
      <c r="B51" s="29">
        <f>Hours_dio!B51*WeightRole!B51</f>
        <v>2.4</v>
      </c>
      <c r="C51" s="29">
        <f>Hours_dio!C51*WeightRole!C51</f>
        <v>2.4</v>
      </c>
      <c r="D51" s="29">
        <f>Hours_dio!D51*WeightRole!D51</f>
        <v>2.4</v>
      </c>
      <c r="E51" s="29">
        <f>Hours_dio!E51*WeightRole!E51</f>
        <v>7</v>
      </c>
      <c r="F51" s="29">
        <f>Hours_dio!F51*WeightRole!F51</f>
        <v>6</v>
      </c>
      <c r="G51" s="29">
        <f>Hours_dio!G51*WeightRole!G51</f>
        <v>4</v>
      </c>
      <c r="H51" s="29">
        <f>Hours_dio!H51*WeightRole!H51</f>
        <v>0</v>
      </c>
      <c r="I51" s="29">
        <f>Hours_dio!I51*WeightRole!I51</f>
        <v>0</v>
      </c>
      <c r="J51" s="29">
        <f>Hours_dio!J51*WeightRole!J51</f>
        <v>1.8</v>
      </c>
      <c r="K51" s="29">
        <f>Hours_dio!K51*WeightRole!K51</f>
        <v>1.8</v>
      </c>
      <c r="L51" s="29">
        <f>Hours_dio!L51*WeightRole!L51</f>
        <v>0</v>
      </c>
      <c r="M51" s="29">
        <f>Hours_dio!M51*WeightRole!M51</f>
        <v>7</v>
      </c>
      <c r="N51" s="29">
        <f>Hours_dio!N51*WeightRole!N51</f>
        <v>0</v>
      </c>
      <c r="O51" s="29">
        <f>Hours_dio!O51*WeightRole!O51</f>
        <v>0.9</v>
      </c>
      <c r="P51" s="29">
        <f>Hours_dio!P51*WeightRole!P51</f>
        <v>2</v>
      </c>
      <c r="Q51" s="29">
        <f>Hours_dio!Q51*WeightRole!Q51</f>
        <v>1.2</v>
      </c>
      <c r="R51" s="29">
        <f>Hours_dio!R51*WeightRole!R51</f>
        <v>0</v>
      </c>
      <c r="S51" s="29">
        <f>Hours_dio!S51*WeightRole!S51</f>
        <v>0</v>
      </c>
      <c r="T51" s="29">
        <f>Hours_dio!T51*WeightRole!T51</f>
        <v>0</v>
      </c>
      <c r="U51" s="29">
        <f>Hours_dio!U51*WeightRole!U51</f>
        <v>0</v>
      </c>
      <c r="V51" s="29">
        <f>Hours_dio!V51*WeightRole!V51</f>
        <v>0</v>
      </c>
      <c r="W51" s="29">
        <f>Hours_dio!W51*WeightRole!W51</f>
        <v>0</v>
      </c>
      <c r="X51" s="29">
        <f>Hours_dio!X51*WeightRole!X51</f>
        <v>0</v>
      </c>
      <c r="Y51" s="76"/>
      <c r="Z51" s="76"/>
      <c r="AA51" s="76"/>
      <c r="AB51" s="76"/>
      <c r="AC51" s="76"/>
      <c r="AD51" s="76"/>
    </row>
    <row r="52" ht="22.5" hidden="1" customHeight="1">
      <c r="A52" s="25">
        <f t="shared" si="1"/>
        <v>45647</v>
      </c>
      <c r="B52" s="29">
        <f>Hours_dio!B52*WeightRole!B52</f>
        <v>2.4</v>
      </c>
      <c r="C52" s="29">
        <f>Hours_dio!C52*WeightRole!C52</f>
        <v>2.4</v>
      </c>
      <c r="D52" s="29">
        <f>Hours_dio!D52*WeightRole!D52</f>
        <v>2.4</v>
      </c>
      <c r="E52" s="29">
        <f>Hours_dio!E52*WeightRole!E52</f>
        <v>7</v>
      </c>
      <c r="F52" s="29">
        <f>Hours_dio!F52*WeightRole!F52</f>
        <v>6</v>
      </c>
      <c r="G52" s="29">
        <f>Hours_dio!G52*WeightRole!G52</f>
        <v>4</v>
      </c>
      <c r="H52" s="29">
        <f>Hours_dio!H52*WeightRole!H52</f>
        <v>0</v>
      </c>
      <c r="I52" s="29">
        <f>Hours_dio!I52*WeightRole!I52</f>
        <v>0</v>
      </c>
      <c r="J52" s="29">
        <f>Hours_dio!J52*WeightRole!J52</f>
        <v>2.4</v>
      </c>
      <c r="K52" s="29">
        <f>Hours_dio!K52*WeightRole!K52</f>
        <v>3.6</v>
      </c>
      <c r="L52" s="29">
        <f>Hours_dio!L52*WeightRole!L52</f>
        <v>0</v>
      </c>
      <c r="M52" s="29">
        <f>Hours_dio!M52*WeightRole!M52</f>
        <v>7</v>
      </c>
      <c r="N52" s="29">
        <f>Hours_dio!N52*WeightRole!N52</f>
        <v>0</v>
      </c>
      <c r="O52" s="29">
        <f>Hours_dio!O52*WeightRole!O52</f>
        <v>1.8</v>
      </c>
      <c r="P52" s="29">
        <f>Hours_dio!P52*WeightRole!P52</f>
        <v>0</v>
      </c>
      <c r="Q52" s="29">
        <f>Hours_dio!Q52*WeightRole!Q52</f>
        <v>1.2</v>
      </c>
      <c r="R52" s="29">
        <f>Hours_dio!R52*WeightRole!R52</f>
        <v>0</v>
      </c>
      <c r="S52" s="29">
        <f>Hours_dio!S52*WeightRole!S52</f>
        <v>0</v>
      </c>
      <c r="T52" s="29">
        <f>Hours_dio!T52*WeightRole!T52</f>
        <v>0</v>
      </c>
      <c r="U52" s="29">
        <f>Hours_dio!U52*WeightRole!U52</f>
        <v>0</v>
      </c>
      <c r="V52" s="29">
        <f>Hours_dio!V52*WeightRole!V52</f>
        <v>0</v>
      </c>
      <c r="W52" s="29">
        <f>Hours_dio!W52*WeightRole!W52</f>
        <v>0</v>
      </c>
      <c r="X52" s="29">
        <f>Hours_dio!X52*WeightRole!X52</f>
        <v>0</v>
      </c>
      <c r="Y52" s="76"/>
      <c r="Z52" s="76"/>
      <c r="AA52" s="76"/>
      <c r="AB52" s="76"/>
      <c r="AC52" s="76"/>
      <c r="AD52" s="76"/>
    </row>
    <row r="53" ht="22.5" hidden="1" customHeight="1">
      <c r="A53" s="25">
        <f t="shared" si="1"/>
        <v>45648</v>
      </c>
      <c r="B53" s="29">
        <f>Hours_dio!B53*WeightRole!B53</f>
        <v>0</v>
      </c>
      <c r="C53" s="29">
        <f>Hours_dio!C53*WeightRole!C53</f>
        <v>0</v>
      </c>
      <c r="D53" s="29">
        <f>Hours_dio!D53*WeightRole!D53</f>
        <v>0</v>
      </c>
      <c r="E53" s="29">
        <f>Hours_dio!E53*WeightRole!E53</f>
        <v>0</v>
      </c>
      <c r="F53" s="29">
        <f>Hours_dio!F53*WeightRole!F53</f>
        <v>0</v>
      </c>
      <c r="G53" s="29">
        <f>Hours_dio!G53*WeightRole!G53</f>
        <v>0</v>
      </c>
      <c r="H53" s="29">
        <f>Hours_dio!H53*WeightRole!H53</f>
        <v>0</v>
      </c>
      <c r="I53" s="29">
        <f>Hours_dio!I53*WeightRole!I53</f>
        <v>0</v>
      </c>
      <c r="J53" s="29">
        <f>Hours_dio!J53*WeightRole!J53</f>
        <v>0</v>
      </c>
      <c r="K53" s="29">
        <f>Hours_dio!K53*WeightRole!K53</f>
        <v>0</v>
      </c>
      <c r="L53" s="29">
        <f>Hours_dio!L53*WeightRole!L53</f>
        <v>0</v>
      </c>
      <c r="M53" s="29">
        <f>Hours_dio!M53*WeightRole!M53</f>
        <v>0</v>
      </c>
      <c r="N53" s="29">
        <f>Hours_dio!N53*WeightRole!N53</f>
        <v>0</v>
      </c>
      <c r="O53" s="29">
        <f>Hours_dio!O53*WeightRole!O53</f>
        <v>0</v>
      </c>
      <c r="P53" s="29">
        <f>Hours_dio!P53*WeightRole!P53</f>
        <v>0</v>
      </c>
      <c r="Q53" s="29">
        <f>Hours_dio!Q53*WeightRole!Q53</f>
        <v>0</v>
      </c>
      <c r="R53" s="29">
        <f>Hours_dio!R53*WeightRole!R53</f>
        <v>0</v>
      </c>
      <c r="S53" s="29">
        <f>Hours_dio!S53*WeightRole!S53</f>
        <v>0</v>
      </c>
      <c r="T53" s="29">
        <f>Hours_dio!T53*WeightRole!T53</f>
        <v>0</v>
      </c>
      <c r="U53" s="29">
        <f>Hours_dio!U53*WeightRole!U53</f>
        <v>0</v>
      </c>
      <c r="V53" s="29">
        <f>Hours_dio!V53*WeightRole!V53</f>
        <v>0</v>
      </c>
      <c r="W53" s="29">
        <f>Hours_dio!W53*WeightRole!W53</f>
        <v>0</v>
      </c>
      <c r="X53" s="29">
        <f>Hours_dio!X53*WeightRole!X53</f>
        <v>0</v>
      </c>
      <c r="Y53" s="76"/>
      <c r="Z53" s="76"/>
      <c r="AA53" s="76"/>
      <c r="AB53" s="76"/>
      <c r="AC53" s="76"/>
      <c r="AD53" s="76"/>
    </row>
    <row r="54" ht="22.5" hidden="1" customHeight="1">
      <c r="A54" s="25">
        <f t="shared" si="1"/>
        <v>45649</v>
      </c>
      <c r="B54" s="29">
        <f>Hours_dio!B54*WeightRole!B54</f>
        <v>0</v>
      </c>
      <c r="C54" s="29">
        <f>Hours_dio!C54*WeightRole!C54</f>
        <v>0</v>
      </c>
      <c r="D54" s="29">
        <f>Hours_dio!D54*WeightRole!D54</f>
        <v>0</v>
      </c>
      <c r="E54" s="29">
        <f>Hours_dio!E54*WeightRole!E54</f>
        <v>0</v>
      </c>
      <c r="F54" s="29">
        <f>Hours_dio!F54*WeightRole!F54</f>
        <v>0</v>
      </c>
      <c r="G54" s="29">
        <f>Hours_dio!G54*WeightRole!G54</f>
        <v>0</v>
      </c>
      <c r="H54" s="29">
        <f>Hours_dio!H54*WeightRole!H54</f>
        <v>0</v>
      </c>
      <c r="I54" s="29">
        <f>Hours_dio!I54*WeightRole!I54</f>
        <v>0</v>
      </c>
      <c r="J54" s="29">
        <f>Hours_dio!J54*WeightRole!J54</f>
        <v>0</v>
      </c>
      <c r="K54" s="29">
        <f>Hours_dio!K54*WeightRole!K54</f>
        <v>0</v>
      </c>
      <c r="L54" s="29">
        <f>Hours_dio!L54*WeightRole!L54</f>
        <v>0</v>
      </c>
      <c r="M54" s="29">
        <f>Hours_dio!M54*WeightRole!M54</f>
        <v>0</v>
      </c>
      <c r="N54" s="29">
        <f>Hours_dio!N54*WeightRole!N54</f>
        <v>0</v>
      </c>
      <c r="O54" s="29">
        <f>Hours_dio!O54*WeightRole!O54</f>
        <v>0</v>
      </c>
      <c r="P54" s="29">
        <f>Hours_dio!P54*WeightRole!P54</f>
        <v>0</v>
      </c>
      <c r="Q54" s="29">
        <f>Hours_dio!Q54*WeightRole!Q54</f>
        <v>0</v>
      </c>
      <c r="R54" s="29">
        <f>Hours_dio!R54*WeightRole!R54</f>
        <v>0</v>
      </c>
      <c r="S54" s="29">
        <f>Hours_dio!S54*WeightRole!S54</f>
        <v>0</v>
      </c>
      <c r="T54" s="29">
        <f>Hours_dio!T54*WeightRole!T54</f>
        <v>0</v>
      </c>
      <c r="U54" s="29">
        <f>Hours_dio!U54*WeightRole!U54</f>
        <v>0</v>
      </c>
      <c r="V54" s="29">
        <f>Hours_dio!V54*WeightRole!V54</f>
        <v>0</v>
      </c>
      <c r="W54" s="29">
        <f>Hours_dio!W54*WeightRole!W54</f>
        <v>0</v>
      </c>
      <c r="X54" s="29">
        <f>Hours_dio!X54*WeightRole!X54</f>
        <v>0</v>
      </c>
      <c r="Y54" s="76"/>
      <c r="Z54" s="76"/>
      <c r="AA54" s="76"/>
      <c r="AB54" s="76"/>
      <c r="AC54" s="76"/>
      <c r="AD54" s="76"/>
    </row>
    <row r="55" ht="22.5" hidden="1" customHeight="1">
      <c r="A55" s="25">
        <f t="shared" si="1"/>
        <v>45650</v>
      </c>
      <c r="B55" s="29">
        <f>Hours_dio!B55*WeightRole!B55</f>
        <v>0</v>
      </c>
      <c r="C55" s="29">
        <f>Hours_dio!C55*WeightRole!C55</f>
        <v>0</v>
      </c>
      <c r="D55" s="29">
        <f>Hours_dio!D55*WeightRole!D55</f>
        <v>0</v>
      </c>
      <c r="E55" s="29">
        <f>Hours_dio!E55*WeightRole!E55</f>
        <v>0</v>
      </c>
      <c r="F55" s="29">
        <f>Hours_dio!F55*WeightRole!F55</f>
        <v>0</v>
      </c>
      <c r="G55" s="29">
        <f>Hours_dio!G55*WeightRole!G55</f>
        <v>0</v>
      </c>
      <c r="H55" s="29">
        <f>Hours_dio!H55*WeightRole!H55</f>
        <v>0</v>
      </c>
      <c r="I55" s="29">
        <f>Hours_dio!I55*WeightRole!I55</f>
        <v>0</v>
      </c>
      <c r="J55" s="29">
        <f>Hours_dio!J55*WeightRole!J55</f>
        <v>0</v>
      </c>
      <c r="K55" s="29">
        <f>Hours_dio!K55*WeightRole!K55</f>
        <v>0</v>
      </c>
      <c r="L55" s="29">
        <f>Hours_dio!L55*WeightRole!L55</f>
        <v>0</v>
      </c>
      <c r="M55" s="29">
        <f>Hours_dio!M55*WeightRole!M55</f>
        <v>0</v>
      </c>
      <c r="N55" s="29">
        <f>Hours_dio!N55*WeightRole!N55</f>
        <v>0</v>
      </c>
      <c r="O55" s="29">
        <f>Hours_dio!O55*WeightRole!O55</f>
        <v>0</v>
      </c>
      <c r="P55" s="29">
        <f>Hours_dio!P55*WeightRole!P55</f>
        <v>0</v>
      </c>
      <c r="Q55" s="29">
        <f>Hours_dio!Q55*WeightRole!Q55</f>
        <v>0</v>
      </c>
      <c r="R55" s="29">
        <f>Hours_dio!R55*WeightRole!R55</f>
        <v>0</v>
      </c>
      <c r="S55" s="29">
        <f>Hours_dio!S55*WeightRole!S55</f>
        <v>0</v>
      </c>
      <c r="T55" s="29">
        <f>Hours_dio!T55*WeightRole!T55</f>
        <v>0</v>
      </c>
      <c r="U55" s="29">
        <f>Hours_dio!U55*WeightRole!U55</f>
        <v>0</v>
      </c>
      <c r="V55" s="29">
        <f>Hours_dio!V55*WeightRole!V55</f>
        <v>0</v>
      </c>
      <c r="W55" s="29">
        <f>Hours_dio!W55*WeightRole!W55</f>
        <v>0</v>
      </c>
      <c r="X55" s="29">
        <f>Hours_dio!X55*WeightRole!X55</f>
        <v>0</v>
      </c>
      <c r="Y55" s="76"/>
      <c r="Z55" s="76"/>
      <c r="AA55" s="76"/>
      <c r="AB55" s="76"/>
      <c r="AC55" s="76"/>
      <c r="AD55" s="76"/>
    </row>
    <row r="56" ht="22.5" hidden="1" customHeight="1">
      <c r="A56" s="25">
        <f t="shared" si="1"/>
        <v>45651</v>
      </c>
      <c r="B56" s="29">
        <f>Hours_dio!B56*WeightRole!B56</f>
        <v>0</v>
      </c>
      <c r="C56" s="29">
        <f>Hours_dio!C56*WeightRole!C56</f>
        <v>0</v>
      </c>
      <c r="D56" s="29">
        <f>Hours_dio!D56*WeightRole!D56</f>
        <v>0</v>
      </c>
      <c r="E56" s="29">
        <f>Hours_dio!E56*WeightRole!E56</f>
        <v>0</v>
      </c>
      <c r="F56" s="29">
        <f>Hours_dio!F56*WeightRole!F56</f>
        <v>0</v>
      </c>
      <c r="G56" s="29">
        <f>Hours_dio!G56*WeightRole!G56</f>
        <v>0</v>
      </c>
      <c r="H56" s="29">
        <f>Hours_dio!H56*WeightRole!H56</f>
        <v>0</v>
      </c>
      <c r="I56" s="29">
        <f>Hours_dio!I56*WeightRole!I56</f>
        <v>0</v>
      </c>
      <c r="J56" s="29">
        <f>Hours_dio!J56*WeightRole!J56</f>
        <v>0</v>
      </c>
      <c r="K56" s="29">
        <f>Hours_dio!K56*WeightRole!K56</f>
        <v>0</v>
      </c>
      <c r="L56" s="29">
        <f>Hours_dio!L56*WeightRole!L56</f>
        <v>0</v>
      </c>
      <c r="M56" s="29">
        <f>Hours_dio!M56*WeightRole!M56</f>
        <v>0</v>
      </c>
      <c r="N56" s="29">
        <f>Hours_dio!N56*WeightRole!N56</f>
        <v>0</v>
      </c>
      <c r="O56" s="29">
        <f>Hours_dio!O56*WeightRole!O56</f>
        <v>0</v>
      </c>
      <c r="P56" s="29">
        <f>Hours_dio!P56*WeightRole!P56</f>
        <v>0</v>
      </c>
      <c r="Q56" s="29">
        <f>Hours_dio!Q56*WeightRole!Q56</f>
        <v>0</v>
      </c>
      <c r="R56" s="29">
        <f>Hours_dio!R56*WeightRole!R56</f>
        <v>0</v>
      </c>
      <c r="S56" s="29">
        <f>Hours_dio!S56*WeightRole!S56</f>
        <v>0</v>
      </c>
      <c r="T56" s="29">
        <f>Hours_dio!T56*WeightRole!T56</f>
        <v>0</v>
      </c>
      <c r="U56" s="29">
        <f>Hours_dio!U56*WeightRole!U56</f>
        <v>0</v>
      </c>
      <c r="V56" s="29">
        <f>Hours_dio!V56*WeightRole!V56</f>
        <v>0</v>
      </c>
      <c r="W56" s="29">
        <f>Hours_dio!W56*WeightRole!W56</f>
        <v>0</v>
      </c>
      <c r="X56" s="29">
        <f>Hours_dio!X56*WeightRole!X56</f>
        <v>0</v>
      </c>
      <c r="Y56" s="76"/>
      <c r="Z56" s="76"/>
      <c r="AA56" s="76"/>
      <c r="AB56" s="76"/>
      <c r="AC56" s="76"/>
      <c r="AD56" s="76"/>
    </row>
    <row r="57" ht="22.5" hidden="1" customHeight="1">
      <c r="A57" s="25">
        <f t="shared" si="1"/>
        <v>45652</v>
      </c>
      <c r="B57" s="29">
        <f>Hours_dio!B57*WeightRole!B57</f>
        <v>0</v>
      </c>
      <c r="C57" s="29">
        <f>Hours_dio!C57*WeightRole!C57</f>
        <v>0</v>
      </c>
      <c r="D57" s="29">
        <f>Hours_dio!D57*WeightRole!D57</f>
        <v>0</v>
      </c>
      <c r="E57" s="29">
        <f>Hours_dio!E57*WeightRole!E57</f>
        <v>0</v>
      </c>
      <c r="F57" s="29">
        <f>Hours_dio!F57*WeightRole!F57</f>
        <v>0</v>
      </c>
      <c r="G57" s="29">
        <f>Hours_dio!G57*WeightRole!G57</f>
        <v>0</v>
      </c>
      <c r="H57" s="29">
        <f>Hours_dio!H57*WeightRole!H57</f>
        <v>0</v>
      </c>
      <c r="I57" s="29">
        <f>Hours_dio!I57*WeightRole!I57</f>
        <v>0</v>
      </c>
      <c r="J57" s="29">
        <f>Hours_dio!J57*WeightRole!J57</f>
        <v>0</v>
      </c>
      <c r="K57" s="29">
        <f>Hours_dio!K57*WeightRole!K57</f>
        <v>0</v>
      </c>
      <c r="L57" s="29">
        <f>Hours_dio!L57*WeightRole!L57</f>
        <v>0</v>
      </c>
      <c r="M57" s="29">
        <f>Hours_dio!M57*WeightRole!M57</f>
        <v>0</v>
      </c>
      <c r="N57" s="29">
        <f>Hours_dio!N57*WeightRole!N57</f>
        <v>0</v>
      </c>
      <c r="O57" s="29">
        <f>Hours_dio!O57*WeightRole!O57</f>
        <v>0</v>
      </c>
      <c r="P57" s="29">
        <f>Hours_dio!P57*WeightRole!P57</f>
        <v>0</v>
      </c>
      <c r="Q57" s="29">
        <f>Hours_dio!Q57*WeightRole!Q57</f>
        <v>0</v>
      </c>
      <c r="R57" s="29">
        <f>Hours_dio!R57*WeightRole!R57</f>
        <v>0</v>
      </c>
      <c r="S57" s="29">
        <f>Hours_dio!S57*WeightRole!S57</f>
        <v>0</v>
      </c>
      <c r="T57" s="29">
        <f>Hours_dio!T57*WeightRole!T57</f>
        <v>0</v>
      </c>
      <c r="U57" s="29">
        <f>Hours_dio!U57*WeightRole!U57</f>
        <v>0</v>
      </c>
      <c r="V57" s="29">
        <f>Hours_dio!V57*WeightRole!V57</f>
        <v>0</v>
      </c>
      <c r="W57" s="29">
        <f>Hours_dio!W57*WeightRole!W57</f>
        <v>0</v>
      </c>
      <c r="X57" s="29">
        <f>Hours_dio!X57*WeightRole!X57</f>
        <v>0</v>
      </c>
      <c r="Y57" s="76"/>
      <c r="Z57" s="76"/>
      <c r="AA57" s="76"/>
      <c r="AB57" s="76"/>
      <c r="AC57" s="76"/>
      <c r="AD57" s="76"/>
    </row>
    <row r="58" ht="22.5" hidden="1" customHeight="1">
      <c r="A58" s="25">
        <f t="shared" si="1"/>
        <v>45653</v>
      </c>
      <c r="B58" s="29">
        <f>Hours_dio!B58*WeightRole!B58</f>
        <v>0</v>
      </c>
      <c r="C58" s="29">
        <f>Hours_dio!C58*WeightRole!C58</f>
        <v>0</v>
      </c>
      <c r="D58" s="29">
        <f>Hours_dio!D58*WeightRole!D58</f>
        <v>0</v>
      </c>
      <c r="E58" s="29">
        <f>Hours_dio!E58*WeightRole!E58</f>
        <v>0</v>
      </c>
      <c r="F58" s="29">
        <f>Hours_dio!F58*WeightRole!F58</f>
        <v>0</v>
      </c>
      <c r="G58" s="29">
        <f>Hours_dio!G58*WeightRole!G58</f>
        <v>0</v>
      </c>
      <c r="H58" s="29">
        <f>Hours_dio!H58*WeightRole!H58</f>
        <v>0</v>
      </c>
      <c r="I58" s="29">
        <f>Hours_dio!I58*WeightRole!I58</f>
        <v>0</v>
      </c>
      <c r="J58" s="29">
        <f>Hours_dio!J58*WeightRole!J58</f>
        <v>0</v>
      </c>
      <c r="K58" s="29">
        <f>Hours_dio!K58*WeightRole!K58</f>
        <v>0</v>
      </c>
      <c r="L58" s="29">
        <f>Hours_dio!L58*WeightRole!L58</f>
        <v>0</v>
      </c>
      <c r="M58" s="29">
        <f>Hours_dio!M58*WeightRole!M58</f>
        <v>0</v>
      </c>
      <c r="N58" s="29">
        <f>Hours_dio!N58*WeightRole!N58</f>
        <v>0</v>
      </c>
      <c r="O58" s="29">
        <f>Hours_dio!O58*WeightRole!O58</f>
        <v>0</v>
      </c>
      <c r="P58" s="29">
        <f>Hours_dio!P58*WeightRole!P58</f>
        <v>0</v>
      </c>
      <c r="Q58" s="29">
        <f>Hours_dio!Q58*WeightRole!Q58</f>
        <v>0</v>
      </c>
      <c r="R58" s="29">
        <f>Hours_dio!R58*WeightRole!R58</f>
        <v>0</v>
      </c>
      <c r="S58" s="29">
        <f>Hours_dio!S58*WeightRole!S58</f>
        <v>0</v>
      </c>
      <c r="T58" s="29">
        <f>Hours_dio!T58*WeightRole!T58</f>
        <v>0</v>
      </c>
      <c r="U58" s="29">
        <f>Hours_dio!U58*WeightRole!U58</f>
        <v>0</v>
      </c>
      <c r="V58" s="29">
        <f>Hours_dio!V58*WeightRole!V58</f>
        <v>0</v>
      </c>
      <c r="W58" s="29">
        <f>Hours_dio!W58*WeightRole!W58</f>
        <v>0</v>
      </c>
      <c r="X58" s="29">
        <f>Hours_dio!X58*WeightRole!X58</f>
        <v>0</v>
      </c>
      <c r="Y58" s="76"/>
      <c r="Z58" s="76"/>
      <c r="AA58" s="76"/>
      <c r="AB58" s="76"/>
      <c r="AC58" s="76"/>
      <c r="AD58" s="76"/>
    </row>
    <row r="59" ht="22.5" hidden="1" customHeight="1">
      <c r="A59" s="25">
        <f t="shared" si="1"/>
        <v>45654</v>
      </c>
      <c r="B59" s="29">
        <f>Hours_dio!B59*WeightRole!B59</f>
        <v>0</v>
      </c>
      <c r="C59" s="29">
        <f>Hours_dio!C59*WeightRole!C59</f>
        <v>0</v>
      </c>
      <c r="D59" s="29">
        <f>Hours_dio!D59*WeightRole!D59</f>
        <v>0</v>
      </c>
      <c r="E59" s="29">
        <f>Hours_dio!E59*WeightRole!E59</f>
        <v>0</v>
      </c>
      <c r="F59" s="29">
        <f>Hours_dio!F59*WeightRole!F59</f>
        <v>0</v>
      </c>
      <c r="G59" s="29">
        <f>Hours_dio!G59*WeightRole!G59</f>
        <v>0</v>
      </c>
      <c r="H59" s="29">
        <f>Hours_dio!H59*WeightRole!H59</f>
        <v>0</v>
      </c>
      <c r="I59" s="29">
        <f>Hours_dio!I59*WeightRole!I59</f>
        <v>0</v>
      </c>
      <c r="J59" s="29">
        <f>Hours_dio!J59*WeightRole!J59</f>
        <v>0</v>
      </c>
      <c r="K59" s="29">
        <f>Hours_dio!K59*WeightRole!K59</f>
        <v>0</v>
      </c>
      <c r="L59" s="29">
        <f>Hours_dio!L59*WeightRole!L59</f>
        <v>0</v>
      </c>
      <c r="M59" s="29">
        <f>Hours_dio!M59*WeightRole!M59</f>
        <v>0</v>
      </c>
      <c r="N59" s="29">
        <f>Hours_dio!N59*WeightRole!N59</f>
        <v>0</v>
      </c>
      <c r="O59" s="29">
        <f>Hours_dio!O59*WeightRole!O59</f>
        <v>0</v>
      </c>
      <c r="P59" s="29">
        <f>Hours_dio!P59*WeightRole!P59</f>
        <v>0</v>
      </c>
      <c r="Q59" s="29">
        <f>Hours_dio!Q59*WeightRole!Q59</f>
        <v>0</v>
      </c>
      <c r="R59" s="29">
        <f>Hours_dio!R59*WeightRole!R59</f>
        <v>0</v>
      </c>
      <c r="S59" s="29">
        <f>Hours_dio!S59*WeightRole!S59</f>
        <v>0</v>
      </c>
      <c r="T59" s="29">
        <f>Hours_dio!T59*WeightRole!T59</f>
        <v>0</v>
      </c>
      <c r="U59" s="29">
        <f>Hours_dio!U59*WeightRole!U59</f>
        <v>0</v>
      </c>
      <c r="V59" s="29">
        <f>Hours_dio!V59*WeightRole!V59</f>
        <v>0</v>
      </c>
      <c r="W59" s="29">
        <f>Hours_dio!W59*WeightRole!W59</f>
        <v>0</v>
      </c>
      <c r="X59" s="29">
        <f>Hours_dio!X59*WeightRole!X59</f>
        <v>0</v>
      </c>
      <c r="Y59" s="76"/>
      <c r="Z59" s="76"/>
      <c r="AA59" s="76"/>
      <c r="AB59" s="76"/>
      <c r="AC59" s="76"/>
      <c r="AD59" s="76"/>
    </row>
    <row r="60" ht="22.5" hidden="1" customHeight="1">
      <c r="A60" s="25">
        <f t="shared" si="1"/>
        <v>45655</v>
      </c>
      <c r="B60" s="29">
        <f>Hours_dio!B60*WeightRole!B60</f>
        <v>0</v>
      </c>
      <c r="C60" s="29">
        <f>Hours_dio!C60*WeightRole!C60</f>
        <v>0</v>
      </c>
      <c r="D60" s="29">
        <f>Hours_dio!D60*WeightRole!D60</f>
        <v>0</v>
      </c>
      <c r="E60" s="29">
        <f>Hours_dio!E60*WeightRole!E60</f>
        <v>0</v>
      </c>
      <c r="F60" s="29">
        <f>Hours_dio!F60*WeightRole!F60</f>
        <v>0</v>
      </c>
      <c r="G60" s="29">
        <f>Hours_dio!G60*WeightRole!G60</f>
        <v>0</v>
      </c>
      <c r="H60" s="29">
        <f>Hours_dio!H60*WeightRole!H60</f>
        <v>0</v>
      </c>
      <c r="I60" s="29">
        <f>Hours_dio!I60*WeightRole!I60</f>
        <v>0</v>
      </c>
      <c r="J60" s="29">
        <f>Hours_dio!J60*WeightRole!J60</f>
        <v>0</v>
      </c>
      <c r="K60" s="29">
        <f>Hours_dio!K60*WeightRole!K60</f>
        <v>0</v>
      </c>
      <c r="L60" s="29">
        <f>Hours_dio!L60*WeightRole!L60</f>
        <v>0</v>
      </c>
      <c r="M60" s="29">
        <f>Hours_dio!M60*WeightRole!M60</f>
        <v>0</v>
      </c>
      <c r="N60" s="29">
        <f>Hours_dio!N60*WeightRole!N60</f>
        <v>0</v>
      </c>
      <c r="O60" s="29">
        <f>Hours_dio!O60*WeightRole!O60</f>
        <v>0</v>
      </c>
      <c r="P60" s="29">
        <f>Hours_dio!P60*WeightRole!P60</f>
        <v>0</v>
      </c>
      <c r="Q60" s="29">
        <f>Hours_dio!Q60*WeightRole!Q60</f>
        <v>0</v>
      </c>
      <c r="R60" s="29">
        <f>Hours_dio!R60*WeightRole!R60</f>
        <v>0</v>
      </c>
      <c r="S60" s="29">
        <f>Hours_dio!S60*WeightRole!S60</f>
        <v>0</v>
      </c>
      <c r="T60" s="29">
        <f>Hours_dio!T60*WeightRole!T60</f>
        <v>0</v>
      </c>
      <c r="U60" s="29">
        <f>Hours_dio!U60*WeightRole!U60</f>
        <v>0</v>
      </c>
      <c r="V60" s="29">
        <f>Hours_dio!V60*WeightRole!V60</f>
        <v>0</v>
      </c>
      <c r="W60" s="29">
        <f>Hours_dio!W60*WeightRole!W60</f>
        <v>0</v>
      </c>
      <c r="X60" s="29">
        <f>Hours_dio!X60*WeightRole!X60</f>
        <v>0</v>
      </c>
      <c r="Y60" s="76"/>
      <c r="Z60" s="76"/>
      <c r="AA60" s="76"/>
      <c r="AB60" s="76"/>
      <c r="AC60" s="76"/>
      <c r="AD60" s="76"/>
    </row>
    <row r="61" ht="22.5" hidden="1" customHeight="1">
      <c r="A61" s="25">
        <f t="shared" si="1"/>
        <v>45656</v>
      </c>
      <c r="B61" s="29">
        <f>Hours_dio!B61*WeightRole!B61</f>
        <v>0</v>
      </c>
      <c r="C61" s="29">
        <f>Hours_dio!C61*WeightRole!C61</f>
        <v>0</v>
      </c>
      <c r="D61" s="29">
        <f>Hours_dio!D61*WeightRole!D61</f>
        <v>0</v>
      </c>
      <c r="E61" s="29">
        <f>Hours_dio!E61*WeightRole!E61</f>
        <v>0</v>
      </c>
      <c r="F61" s="29">
        <f>Hours_dio!F61*WeightRole!F61</f>
        <v>0</v>
      </c>
      <c r="G61" s="29">
        <f>Hours_dio!G61*WeightRole!G61</f>
        <v>0</v>
      </c>
      <c r="H61" s="29">
        <f>Hours_dio!H61*WeightRole!H61</f>
        <v>0</v>
      </c>
      <c r="I61" s="29">
        <f>Hours_dio!I61*WeightRole!I61</f>
        <v>0</v>
      </c>
      <c r="J61" s="29">
        <f>Hours_dio!J61*WeightRole!J61</f>
        <v>0</v>
      </c>
      <c r="K61" s="29">
        <f>Hours_dio!K61*WeightRole!K61</f>
        <v>0</v>
      </c>
      <c r="L61" s="29">
        <f>Hours_dio!L61*WeightRole!L61</f>
        <v>0</v>
      </c>
      <c r="M61" s="29">
        <f>Hours_dio!M61*WeightRole!M61</f>
        <v>0</v>
      </c>
      <c r="N61" s="29">
        <f>Hours_dio!N61*WeightRole!N61</f>
        <v>0</v>
      </c>
      <c r="O61" s="29">
        <f>Hours_dio!O61*WeightRole!O61</f>
        <v>0</v>
      </c>
      <c r="P61" s="29">
        <f>Hours_dio!P61*WeightRole!P61</f>
        <v>0</v>
      </c>
      <c r="Q61" s="29">
        <f>Hours_dio!Q61*WeightRole!Q61</f>
        <v>0</v>
      </c>
      <c r="R61" s="29">
        <f>Hours_dio!R61*WeightRole!R61</f>
        <v>0</v>
      </c>
      <c r="S61" s="29">
        <f>Hours_dio!S61*WeightRole!S61</f>
        <v>0</v>
      </c>
      <c r="T61" s="29">
        <f>Hours_dio!T61*WeightRole!T61</f>
        <v>0</v>
      </c>
      <c r="U61" s="29">
        <f>Hours_dio!U61*WeightRole!U61</f>
        <v>0</v>
      </c>
      <c r="V61" s="29">
        <f>Hours_dio!V61*WeightRole!V61</f>
        <v>0</v>
      </c>
      <c r="W61" s="29">
        <f>Hours_dio!W61*WeightRole!W61</f>
        <v>0</v>
      </c>
      <c r="X61" s="29">
        <f>Hours_dio!X61*WeightRole!X61</f>
        <v>0</v>
      </c>
      <c r="Y61" s="76"/>
      <c r="Z61" s="76"/>
      <c r="AA61" s="76"/>
      <c r="AB61" s="76"/>
      <c r="AC61" s="76"/>
      <c r="AD61" s="76"/>
    </row>
    <row r="62" ht="22.5" hidden="1" customHeight="1">
      <c r="A62" s="25">
        <f t="shared" si="1"/>
        <v>45657</v>
      </c>
      <c r="B62" s="29">
        <f>Hours_dio!B62*WeightRole!B62</f>
        <v>0</v>
      </c>
      <c r="C62" s="29">
        <f>Hours_dio!C62*WeightRole!C62</f>
        <v>0</v>
      </c>
      <c r="D62" s="29">
        <f>Hours_dio!D62*WeightRole!D62</f>
        <v>0</v>
      </c>
      <c r="E62" s="29">
        <f>Hours_dio!E62*WeightRole!E62</f>
        <v>0</v>
      </c>
      <c r="F62" s="29">
        <f>Hours_dio!F62*WeightRole!F62</f>
        <v>0</v>
      </c>
      <c r="G62" s="29">
        <f>Hours_dio!G62*WeightRole!G62</f>
        <v>0</v>
      </c>
      <c r="H62" s="29">
        <f>Hours_dio!H62*WeightRole!H62</f>
        <v>0</v>
      </c>
      <c r="I62" s="29">
        <f>Hours_dio!I62*WeightRole!I62</f>
        <v>0</v>
      </c>
      <c r="J62" s="29">
        <f>Hours_dio!J62*WeightRole!J62</f>
        <v>0</v>
      </c>
      <c r="K62" s="29">
        <f>Hours_dio!K62*WeightRole!K62</f>
        <v>0</v>
      </c>
      <c r="L62" s="29">
        <f>Hours_dio!L62*WeightRole!L62</f>
        <v>0</v>
      </c>
      <c r="M62" s="29">
        <f>Hours_dio!M62*WeightRole!M62</f>
        <v>0</v>
      </c>
      <c r="N62" s="29">
        <f>Hours_dio!N62*WeightRole!N62</f>
        <v>0</v>
      </c>
      <c r="O62" s="29">
        <f>Hours_dio!O62*WeightRole!O62</f>
        <v>0</v>
      </c>
      <c r="P62" s="29">
        <f>Hours_dio!P62*WeightRole!P62</f>
        <v>0</v>
      </c>
      <c r="Q62" s="29">
        <f>Hours_dio!Q62*WeightRole!Q62</f>
        <v>0</v>
      </c>
      <c r="R62" s="29">
        <f>Hours_dio!R62*WeightRole!R62</f>
        <v>0</v>
      </c>
      <c r="S62" s="29">
        <f>Hours_dio!S62*WeightRole!S62</f>
        <v>0</v>
      </c>
      <c r="T62" s="29">
        <f>Hours_dio!T62*WeightRole!T62</f>
        <v>0</v>
      </c>
      <c r="U62" s="29">
        <f>Hours_dio!U62*WeightRole!U62</f>
        <v>0</v>
      </c>
      <c r="V62" s="29">
        <f>Hours_dio!V62*WeightRole!V62</f>
        <v>0</v>
      </c>
      <c r="W62" s="29">
        <f>Hours_dio!W62*WeightRole!W62</f>
        <v>0</v>
      </c>
      <c r="X62" s="29">
        <f>Hours_dio!X62*WeightRole!X62</f>
        <v>0</v>
      </c>
      <c r="Y62" s="76"/>
      <c r="Z62" s="76"/>
      <c r="AA62" s="76"/>
      <c r="AB62" s="76"/>
      <c r="AC62" s="76"/>
      <c r="AD62" s="76"/>
    </row>
    <row r="63" ht="22.5" hidden="1" customHeight="1">
      <c r="A63" s="25">
        <f t="shared" si="1"/>
        <v>45658</v>
      </c>
      <c r="B63" s="29">
        <f>Hours_dio!B63*WeightRole!B63</f>
        <v>0</v>
      </c>
      <c r="C63" s="29">
        <f>Hours_dio!C63*WeightRole!C63</f>
        <v>0</v>
      </c>
      <c r="D63" s="29">
        <f>Hours_dio!D63*WeightRole!D63</f>
        <v>0</v>
      </c>
      <c r="E63" s="29">
        <f>Hours_dio!E63*WeightRole!E63</f>
        <v>0</v>
      </c>
      <c r="F63" s="29">
        <f>Hours_dio!F63*WeightRole!F63</f>
        <v>0</v>
      </c>
      <c r="G63" s="29">
        <f>Hours_dio!G63*WeightRole!G63</f>
        <v>0</v>
      </c>
      <c r="H63" s="29">
        <f>Hours_dio!H63*WeightRole!H63</f>
        <v>0</v>
      </c>
      <c r="I63" s="29">
        <f>Hours_dio!I63*WeightRole!I63</f>
        <v>0</v>
      </c>
      <c r="J63" s="29">
        <f>Hours_dio!J63*WeightRole!J63</f>
        <v>0</v>
      </c>
      <c r="K63" s="29">
        <f>Hours_dio!K63*WeightRole!K63</f>
        <v>0</v>
      </c>
      <c r="L63" s="29">
        <f>Hours_dio!L63*WeightRole!L63</f>
        <v>0</v>
      </c>
      <c r="M63" s="29">
        <f>Hours_dio!M63*WeightRole!M63</f>
        <v>0</v>
      </c>
      <c r="N63" s="29">
        <f>Hours_dio!N63*WeightRole!N63</f>
        <v>0</v>
      </c>
      <c r="O63" s="29">
        <f>Hours_dio!O63*WeightRole!O63</f>
        <v>0</v>
      </c>
      <c r="P63" s="29">
        <f>Hours_dio!P63*WeightRole!P63</f>
        <v>0</v>
      </c>
      <c r="Q63" s="29">
        <f>Hours_dio!Q63*WeightRole!Q63</f>
        <v>0</v>
      </c>
      <c r="R63" s="29">
        <f>Hours_dio!R63*WeightRole!R63</f>
        <v>0</v>
      </c>
      <c r="S63" s="29">
        <f>Hours_dio!S63*WeightRole!S63</f>
        <v>0</v>
      </c>
      <c r="T63" s="29">
        <f>Hours_dio!T63*WeightRole!T63</f>
        <v>0</v>
      </c>
      <c r="U63" s="29">
        <f>Hours_dio!U63*WeightRole!U63</f>
        <v>0</v>
      </c>
      <c r="V63" s="29">
        <f>Hours_dio!V63*WeightRole!V63</f>
        <v>0</v>
      </c>
      <c r="W63" s="29">
        <f>Hours_dio!W63*WeightRole!W63</f>
        <v>0</v>
      </c>
      <c r="X63" s="29">
        <f>Hours_dio!X63*WeightRole!X63</f>
        <v>0</v>
      </c>
      <c r="Y63" s="76"/>
      <c r="Z63" s="76"/>
      <c r="AA63" s="76"/>
      <c r="AB63" s="76"/>
      <c r="AC63" s="76"/>
      <c r="AD63" s="76"/>
    </row>
    <row r="64" ht="22.5" hidden="1" customHeight="1">
      <c r="A64" s="25">
        <f t="shared" si="1"/>
        <v>45659</v>
      </c>
      <c r="B64" s="29">
        <f>Hours_dio!B64*WeightRole!B64</f>
        <v>0</v>
      </c>
      <c r="C64" s="29">
        <f>Hours_dio!C64*WeightRole!C64</f>
        <v>0</v>
      </c>
      <c r="D64" s="29">
        <f>Hours_dio!D64*WeightRole!D64</f>
        <v>0</v>
      </c>
      <c r="E64" s="29">
        <f>Hours_dio!E64*WeightRole!E64</f>
        <v>0</v>
      </c>
      <c r="F64" s="29">
        <f>Hours_dio!F64*WeightRole!F64</f>
        <v>0</v>
      </c>
      <c r="G64" s="29">
        <f>Hours_dio!G64*WeightRole!G64</f>
        <v>0</v>
      </c>
      <c r="H64" s="29">
        <f>Hours_dio!H64*WeightRole!H64</f>
        <v>0</v>
      </c>
      <c r="I64" s="29">
        <f>Hours_dio!I64*WeightRole!I64</f>
        <v>0</v>
      </c>
      <c r="J64" s="29">
        <f>Hours_dio!J64*WeightRole!J64</f>
        <v>0</v>
      </c>
      <c r="K64" s="29">
        <f>Hours_dio!K64*WeightRole!K64</f>
        <v>0</v>
      </c>
      <c r="L64" s="29">
        <f>Hours_dio!L64*WeightRole!L64</f>
        <v>0</v>
      </c>
      <c r="M64" s="29">
        <f>Hours_dio!M64*WeightRole!M64</f>
        <v>0</v>
      </c>
      <c r="N64" s="29">
        <f>Hours_dio!N64*WeightRole!N64</f>
        <v>0</v>
      </c>
      <c r="O64" s="29">
        <f>Hours_dio!O64*WeightRole!O64</f>
        <v>0</v>
      </c>
      <c r="P64" s="29">
        <f>Hours_dio!P64*WeightRole!P64</f>
        <v>0</v>
      </c>
      <c r="Q64" s="29">
        <f>Hours_dio!Q64*WeightRole!Q64</f>
        <v>0</v>
      </c>
      <c r="R64" s="29">
        <f>Hours_dio!R64*WeightRole!R64</f>
        <v>0</v>
      </c>
      <c r="S64" s="29">
        <f>Hours_dio!S64*WeightRole!S64</f>
        <v>0</v>
      </c>
      <c r="T64" s="29">
        <f>Hours_dio!T64*WeightRole!T64</f>
        <v>0</v>
      </c>
      <c r="U64" s="29">
        <f>Hours_dio!U64*WeightRole!U64</f>
        <v>0</v>
      </c>
      <c r="V64" s="29">
        <f>Hours_dio!V64*WeightRole!V64</f>
        <v>0</v>
      </c>
      <c r="W64" s="29">
        <f>Hours_dio!W64*WeightRole!W64</f>
        <v>0</v>
      </c>
      <c r="X64" s="29">
        <f>Hours_dio!X64*WeightRole!X64</f>
        <v>0</v>
      </c>
      <c r="Y64" s="76"/>
      <c r="Z64" s="76"/>
      <c r="AA64" s="76"/>
      <c r="AB64" s="76"/>
      <c r="AC64" s="76"/>
      <c r="AD64" s="76"/>
    </row>
    <row r="65" ht="22.5" hidden="1" customHeight="1">
      <c r="A65" s="25">
        <f t="shared" si="1"/>
        <v>45660</v>
      </c>
      <c r="B65" s="29">
        <f>Hours_dio!B65*WeightRole!B65</f>
        <v>0</v>
      </c>
      <c r="C65" s="29">
        <f>Hours_dio!C65*WeightRole!C65</f>
        <v>0</v>
      </c>
      <c r="D65" s="29">
        <f>Hours_dio!D65*WeightRole!D65</f>
        <v>0</v>
      </c>
      <c r="E65" s="29">
        <f>Hours_dio!E65*WeightRole!E65</f>
        <v>0</v>
      </c>
      <c r="F65" s="29">
        <f>Hours_dio!F65*WeightRole!F65</f>
        <v>0</v>
      </c>
      <c r="G65" s="29">
        <f>Hours_dio!G65*WeightRole!G65</f>
        <v>0</v>
      </c>
      <c r="H65" s="29">
        <f>Hours_dio!H65*WeightRole!H65</f>
        <v>0</v>
      </c>
      <c r="I65" s="29">
        <f>Hours_dio!I65*WeightRole!I65</f>
        <v>0</v>
      </c>
      <c r="J65" s="29">
        <f>Hours_dio!J65*WeightRole!J65</f>
        <v>0</v>
      </c>
      <c r="K65" s="29">
        <f>Hours_dio!K65*WeightRole!K65</f>
        <v>0</v>
      </c>
      <c r="L65" s="29">
        <f>Hours_dio!L65*WeightRole!L65</f>
        <v>0</v>
      </c>
      <c r="M65" s="29">
        <f>Hours_dio!M65*WeightRole!M65</f>
        <v>0</v>
      </c>
      <c r="N65" s="29">
        <f>Hours_dio!N65*WeightRole!N65</f>
        <v>0</v>
      </c>
      <c r="O65" s="29">
        <f>Hours_dio!O65*WeightRole!O65</f>
        <v>0</v>
      </c>
      <c r="P65" s="29">
        <f>Hours_dio!P65*WeightRole!P65</f>
        <v>0</v>
      </c>
      <c r="Q65" s="29">
        <f>Hours_dio!Q65*WeightRole!Q65</f>
        <v>0</v>
      </c>
      <c r="R65" s="29">
        <f>Hours_dio!R65*WeightRole!R65</f>
        <v>0</v>
      </c>
      <c r="S65" s="29">
        <f>Hours_dio!S65*WeightRole!S65</f>
        <v>0</v>
      </c>
      <c r="T65" s="29">
        <f>Hours_dio!T65*WeightRole!T65</f>
        <v>0</v>
      </c>
      <c r="U65" s="29">
        <f>Hours_dio!U65*WeightRole!U65</f>
        <v>0</v>
      </c>
      <c r="V65" s="29">
        <f>Hours_dio!V65*WeightRole!V65</f>
        <v>0</v>
      </c>
      <c r="W65" s="29">
        <f>Hours_dio!W65*WeightRole!W65</f>
        <v>0</v>
      </c>
      <c r="X65" s="29">
        <f>Hours_dio!X65*WeightRole!X65</f>
        <v>0</v>
      </c>
      <c r="Y65" s="76"/>
      <c r="Z65" s="76"/>
      <c r="AA65" s="76"/>
      <c r="AB65" s="76"/>
      <c r="AC65" s="76"/>
      <c r="AD65" s="76"/>
    </row>
    <row r="66" ht="22.5" hidden="1" customHeight="1">
      <c r="A66" s="25">
        <f t="shared" si="1"/>
        <v>45661</v>
      </c>
      <c r="B66" s="29">
        <f>Hours_dio!B66*WeightRole!B66</f>
        <v>0</v>
      </c>
      <c r="C66" s="29">
        <f>Hours_dio!C66*WeightRole!C66</f>
        <v>0</v>
      </c>
      <c r="D66" s="29">
        <f>Hours_dio!D66*WeightRole!D66</f>
        <v>0</v>
      </c>
      <c r="E66" s="29">
        <f>Hours_dio!E66*WeightRole!E66</f>
        <v>0</v>
      </c>
      <c r="F66" s="29">
        <f>Hours_dio!F66*WeightRole!F66</f>
        <v>0</v>
      </c>
      <c r="G66" s="29">
        <f>Hours_dio!G66*WeightRole!G66</f>
        <v>0</v>
      </c>
      <c r="H66" s="29">
        <f>Hours_dio!H66*WeightRole!H66</f>
        <v>0</v>
      </c>
      <c r="I66" s="29">
        <f>Hours_dio!I66*WeightRole!I66</f>
        <v>0</v>
      </c>
      <c r="J66" s="29">
        <f>Hours_dio!J66*WeightRole!J66</f>
        <v>0</v>
      </c>
      <c r="K66" s="29">
        <f>Hours_dio!K66*WeightRole!K66</f>
        <v>0</v>
      </c>
      <c r="L66" s="29">
        <f>Hours_dio!L66*WeightRole!L66</f>
        <v>0</v>
      </c>
      <c r="M66" s="29">
        <f>Hours_dio!M66*WeightRole!M66</f>
        <v>0</v>
      </c>
      <c r="N66" s="29">
        <f>Hours_dio!N66*WeightRole!N66</f>
        <v>0</v>
      </c>
      <c r="O66" s="29">
        <f>Hours_dio!O66*WeightRole!O66</f>
        <v>0</v>
      </c>
      <c r="P66" s="29">
        <f>Hours_dio!P66*WeightRole!P66</f>
        <v>0</v>
      </c>
      <c r="Q66" s="29">
        <f>Hours_dio!Q66*WeightRole!Q66</f>
        <v>0</v>
      </c>
      <c r="R66" s="29">
        <f>Hours_dio!R66*WeightRole!R66</f>
        <v>0</v>
      </c>
      <c r="S66" s="29">
        <f>Hours_dio!S66*WeightRole!S66</f>
        <v>0</v>
      </c>
      <c r="T66" s="29">
        <f>Hours_dio!T66*WeightRole!T66</f>
        <v>0</v>
      </c>
      <c r="U66" s="29">
        <f>Hours_dio!U66*WeightRole!U66</f>
        <v>0</v>
      </c>
      <c r="V66" s="29">
        <f>Hours_dio!V66*WeightRole!V66</f>
        <v>0</v>
      </c>
      <c r="W66" s="29">
        <f>Hours_dio!W66*WeightRole!W66</f>
        <v>0</v>
      </c>
      <c r="X66" s="29">
        <f>Hours_dio!X66*WeightRole!X66</f>
        <v>0</v>
      </c>
      <c r="Y66" s="76"/>
      <c r="Z66" s="76"/>
      <c r="AA66" s="76"/>
      <c r="AB66" s="76"/>
      <c r="AC66" s="76"/>
      <c r="AD66" s="76"/>
    </row>
    <row r="67" ht="22.5" hidden="1" customHeight="1">
      <c r="A67" s="25">
        <f t="shared" si="1"/>
        <v>45662</v>
      </c>
      <c r="B67" s="29">
        <f>Hours_dio!B67*WeightRole!B67</f>
        <v>0</v>
      </c>
      <c r="C67" s="29">
        <f>Hours_dio!C67*WeightRole!C67</f>
        <v>0</v>
      </c>
      <c r="D67" s="29">
        <f>Hours_dio!D67*WeightRole!D67</f>
        <v>0</v>
      </c>
      <c r="E67" s="29">
        <f>Hours_dio!E67*WeightRole!E67</f>
        <v>0</v>
      </c>
      <c r="F67" s="29">
        <f>Hours_dio!F67*WeightRole!F67</f>
        <v>0</v>
      </c>
      <c r="G67" s="29">
        <f>Hours_dio!G67*WeightRole!G67</f>
        <v>0</v>
      </c>
      <c r="H67" s="29">
        <f>Hours_dio!H67*WeightRole!H67</f>
        <v>0</v>
      </c>
      <c r="I67" s="29">
        <f>Hours_dio!I67*WeightRole!I67</f>
        <v>0</v>
      </c>
      <c r="J67" s="29">
        <f>Hours_dio!J67*WeightRole!J67</f>
        <v>0</v>
      </c>
      <c r="K67" s="29">
        <f>Hours_dio!K67*WeightRole!K67</f>
        <v>0</v>
      </c>
      <c r="L67" s="29">
        <f>Hours_dio!L67*WeightRole!L67</f>
        <v>0</v>
      </c>
      <c r="M67" s="29">
        <f>Hours_dio!M67*WeightRole!M67</f>
        <v>0</v>
      </c>
      <c r="N67" s="29">
        <f>Hours_dio!N67*WeightRole!N67</f>
        <v>0</v>
      </c>
      <c r="O67" s="29">
        <f>Hours_dio!O67*WeightRole!O67</f>
        <v>0</v>
      </c>
      <c r="P67" s="29">
        <f>Hours_dio!P67*WeightRole!P67</f>
        <v>0</v>
      </c>
      <c r="Q67" s="29">
        <f>Hours_dio!Q67*WeightRole!Q67</f>
        <v>0</v>
      </c>
      <c r="R67" s="29">
        <f>Hours_dio!R67*WeightRole!R67</f>
        <v>0</v>
      </c>
      <c r="S67" s="29">
        <f>Hours_dio!S67*WeightRole!S67</f>
        <v>0</v>
      </c>
      <c r="T67" s="29">
        <f>Hours_dio!T67*WeightRole!T67</f>
        <v>0</v>
      </c>
      <c r="U67" s="29">
        <f>Hours_dio!U67*WeightRole!U67</f>
        <v>0</v>
      </c>
      <c r="V67" s="29">
        <f>Hours_dio!V67*WeightRole!V67</f>
        <v>0</v>
      </c>
      <c r="W67" s="29">
        <f>Hours_dio!W67*WeightRole!W67</f>
        <v>0</v>
      </c>
      <c r="X67" s="29">
        <f>Hours_dio!X67*WeightRole!X67</f>
        <v>0</v>
      </c>
      <c r="Y67" s="76"/>
      <c r="Z67" s="76"/>
      <c r="AA67" s="76"/>
      <c r="AB67" s="76"/>
      <c r="AC67" s="76"/>
      <c r="AD67" s="76"/>
    </row>
    <row r="68" ht="22.5" hidden="1" customHeight="1">
      <c r="A68" s="25">
        <f t="shared" si="1"/>
        <v>45663</v>
      </c>
      <c r="B68" s="29">
        <f>Hours_dio!B68*WeightRole!B68</f>
        <v>0</v>
      </c>
      <c r="C68" s="29">
        <f>Hours_dio!C68*WeightRole!C68</f>
        <v>0</v>
      </c>
      <c r="D68" s="29">
        <f>Hours_dio!D68*WeightRole!D68</f>
        <v>0</v>
      </c>
      <c r="E68" s="29">
        <f>Hours_dio!E68*WeightRole!E68</f>
        <v>0</v>
      </c>
      <c r="F68" s="29">
        <f>Hours_dio!F68*WeightRole!F68</f>
        <v>0</v>
      </c>
      <c r="G68" s="29">
        <f>Hours_dio!G68*WeightRole!G68</f>
        <v>0</v>
      </c>
      <c r="H68" s="29">
        <f>Hours_dio!H68*WeightRole!H68</f>
        <v>0</v>
      </c>
      <c r="I68" s="29">
        <f>Hours_dio!I68*WeightRole!I68</f>
        <v>0</v>
      </c>
      <c r="J68" s="29">
        <f>Hours_dio!J68*WeightRole!J68</f>
        <v>0</v>
      </c>
      <c r="K68" s="29">
        <f>Hours_dio!K68*WeightRole!K68</f>
        <v>0</v>
      </c>
      <c r="L68" s="29">
        <f>Hours_dio!L68*WeightRole!L68</f>
        <v>0</v>
      </c>
      <c r="M68" s="29">
        <f>Hours_dio!M68*WeightRole!M68</f>
        <v>0</v>
      </c>
      <c r="N68" s="29">
        <f>Hours_dio!N68*WeightRole!N68</f>
        <v>0</v>
      </c>
      <c r="O68" s="29">
        <f>Hours_dio!O68*WeightRole!O68</f>
        <v>0</v>
      </c>
      <c r="P68" s="29">
        <f>Hours_dio!P68*WeightRole!P68</f>
        <v>0</v>
      </c>
      <c r="Q68" s="29">
        <f>Hours_dio!Q68*WeightRole!Q68</f>
        <v>0</v>
      </c>
      <c r="R68" s="29">
        <f>Hours_dio!R68*WeightRole!R68</f>
        <v>0</v>
      </c>
      <c r="S68" s="29">
        <f>Hours_dio!S68*WeightRole!S68</f>
        <v>0</v>
      </c>
      <c r="T68" s="29">
        <f>Hours_dio!T68*WeightRole!T68</f>
        <v>0</v>
      </c>
      <c r="U68" s="29">
        <f>Hours_dio!U68*WeightRole!U68</f>
        <v>0</v>
      </c>
      <c r="V68" s="29">
        <f>Hours_dio!V68*WeightRole!V68</f>
        <v>0</v>
      </c>
      <c r="W68" s="29">
        <f>Hours_dio!W68*WeightRole!W68</f>
        <v>0</v>
      </c>
      <c r="X68" s="29">
        <f>Hours_dio!X68*WeightRole!X68</f>
        <v>0</v>
      </c>
      <c r="Y68" s="76"/>
      <c r="Z68" s="76"/>
      <c r="AA68" s="76"/>
      <c r="AB68" s="76"/>
      <c r="AC68" s="76"/>
      <c r="AD68" s="76"/>
    </row>
    <row r="69" ht="22.5" hidden="1" customHeight="1">
      <c r="A69" s="25">
        <f t="shared" si="1"/>
        <v>45664</v>
      </c>
      <c r="B69" s="29">
        <f>Hours_dio!B69*WeightRole!B69</f>
        <v>2.4</v>
      </c>
      <c r="C69" s="29">
        <f>Hours_dio!C69*WeightRole!C69</f>
        <v>2.4</v>
      </c>
      <c r="D69" s="29">
        <f>Hours_dio!D69*WeightRole!D69</f>
        <v>2.4</v>
      </c>
      <c r="E69" s="29">
        <f>Hours_dio!E69*WeightRole!E69</f>
        <v>7</v>
      </c>
      <c r="F69" s="29">
        <f>Hours_dio!F69*WeightRole!F69</f>
        <v>6</v>
      </c>
      <c r="G69" s="29">
        <f>Hours_dio!G69*WeightRole!G69</f>
        <v>0</v>
      </c>
      <c r="H69" s="29">
        <f>Hours_dio!H69*WeightRole!H69</f>
        <v>0</v>
      </c>
      <c r="I69" s="29">
        <f>Hours_dio!I69*WeightRole!I69</f>
        <v>4.2</v>
      </c>
      <c r="J69" s="29">
        <f>Hours_dio!J69*WeightRole!J69</f>
        <v>0</v>
      </c>
      <c r="K69" s="29">
        <f>Hours_dio!K69*WeightRole!K69</f>
        <v>0</v>
      </c>
      <c r="L69" s="29">
        <f>Hours_dio!L69*WeightRole!L69</f>
        <v>0</v>
      </c>
      <c r="M69" s="29">
        <f>Hours_dio!M69*WeightRole!M69</f>
        <v>4</v>
      </c>
      <c r="N69" s="29">
        <f>Hours_dio!N69*WeightRole!N69</f>
        <v>0</v>
      </c>
      <c r="O69" s="29">
        <f>Hours_dio!O69*WeightRole!O69</f>
        <v>3.6</v>
      </c>
      <c r="P69" s="29">
        <f>Hours_dio!P69*WeightRole!P69</f>
        <v>2</v>
      </c>
      <c r="Q69" s="29">
        <f>Hours_dio!Q69*WeightRole!Q69</f>
        <v>0</v>
      </c>
      <c r="R69" s="29">
        <f>Hours_dio!R69*WeightRole!R69</f>
        <v>0</v>
      </c>
      <c r="S69" s="29">
        <f>Hours_dio!S69*WeightRole!S69</f>
        <v>0.6</v>
      </c>
      <c r="T69" s="29">
        <f>Hours_dio!T69*WeightRole!T69</f>
        <v>0</v>
      </c>
      <c r="U69" s="29">
        <f>Hours_dio!U69*WeightRole!U69</f>
        <v>0</v>
      </c>
      <c r="V69" s="29">
        <f>Hours_dio!V69*WeightRole!V69</f>
        <v>0</v>
      </c>
      <c r="W69" s="29">
        <f>Hours_dio!W69*WeightRole!W69</f>
        <v>0</v>
      </c>
      <c r="X69" s="29">
        <f>Hours_dio!X69*WeightRole!X69</f>
        <v>0</v>
      </c>
      <c r="Y69" s="76"/>
      <c r="Z69" s="76"/>
      <c r="AA69" s="76"/>
      <c r="AB69" s="76"/>
      <c r="AC69" s="76"/>
      <c r="AD69" s="76"/>
    </row>
    <row r="70" ht="22.5" hidden="1" customHeight="1">
      <c r="A70" s="25">
        <f t="shared" si="1"/>
        <v>45665</v>
      </c>
      <c r="B70" s="29">
        <f>Hours_dio!B70*WeightRole!B70</f>
        <v>2.4</v>
      </c>
      <c r="C70" s="29">
        <f>Hours_dio!C70*WeightRole!C70</f>
        <v>2.4</v>
      </c>
      <c r="D70" s="29">
        <f>Hours_dio!D70*WeightRole!D70</f>
        <v>2.4</v>
      </c>
      <c r="E70" s="29">
        <f>Hours_dio!E70*WeightRole!E70</f>
        <v>7</v>
      </c>
      <c r="F70" s="29">
        <f>Hours_dio!F70*WeightRole!F70</f>
        <v>6</v>
      </c>
      <c r="G70" s="29">
        <f>Hours_dio!G70*WeightRole!G70</f>
        <v>0</v>
      </c>
      <c r="H70" s="29">
        <f>Hours_dio!H70*WeightRole!H70</f>
        <v>0</v>
      </c>
      <c r="I70" s="29">
        <f>Hours_dio!I70*WeightRole!I70</f>
        <v>4.2</v>
      </c>
      <c r="J70" s="29">
        <f>Hours_dio!J70*WeightRole!J70</f>
        <v>0</v>
      </c>
      <c r="K70" s="29">
        <f>Hours_dio!K70*WeightRole!K70</f>
        <v>0</v>
      </c>
      <c r="L70" s="29">
        <f>Hours_dio!L70*WeightRole!L70</f>
        <v>0</v>
      </c>
      <c r="M70" s="29">
        <f>Hours_dio!M70*WeightRole!M70</f>
        <v>4</v>
      </c>
      <c r="N70" s="29">
        <f>Hours_dio!N70*WeightRole!N70</f>
        <v>0</v>
      </c>
      <c r="O70" s="29">
        <f>Hours_dio!O70*WeightRole!O70</f>
        <v>3.6</v>
      </c>
      <c r="P70" s="29">
        <f>Hours_dio!P70*WeightRole!P70</f>
        <v>0</v>
      </c>
      <c r="Q70" s="29">
        <f>Hours_dio!Q70*WeightRole!Q70</f>
        <v>0</v>
      </c>
      <c r="R70" s="29">
        <f>Hours_dio!R70*WeightRole!R70</f>
        <v>0</v>
      </c>
      <c r="S70" s="29">
        <f>Hours_dio!S70*WeightRole!S70</f>
        <v>0.6</v>
      </c>
      <c r="T70" s="29">
        <f>Hours_dio!T70*WeightRole!T70</f>
        <v>0</v>
      </c>
      <c r="U70" s="29">
        <f>Hours_dio!U70*WeightRole!U70</f>
        <v>0</v>
      </c>
      <c r="V70" s="29">
        <f>Hours_dio!V70*WeightRole!V70</f>
        <v>0</v>
      </c>
      <c r="W70" s="29">
        <f>Hours_dio!W70*WeightRole!W70</f>
        <v>0</v>
      </c>
      <c r="X70" s="29">
        <f>Hours_dio!X70*WeightRole!X70</f>
        <v>0</v>
      </c>
      <c r="Y70" s="76"/>
      <c r="Z70" s="76"/>
      <c r="AA70" s="76"/>
      <c r="AB70" s="76"/>
      <c r="AC70" s="76"/>
      <c r="AD70" s="76"/>
    </row>
    <row r="71" ht="22.5" hidden="1" customHeight="1">
      <c r="A71" s="25">
        <f t="shared" si="1"/>
        <v>45666</v>
      </c>
      <c r="B71" s="29">
        <f>Hours_dio!B71*WeightRole!B71</f>
        <v>2.4</v>
      </c>
      <c r="C71" s="29">
        <f>Hours_dio!C71*WeightRole!C71</f>
        <v>2.4</v>
      </c>
      <c r="D71" s="29">
        <f>Hours_dio!D71*WeightRole!D71</f>
        <v>3</v>
      </c>
      <c r="E71" s="29">
        <f>Hours_dio!E71*WeightRole!E71</f>
        <v>7</v>
      </c>
      <c r="F71" s="29">
        <f>Hours_dio!F71*WeightRole!F71</f>
        <v>6</v>
      </c>
      <c r="G71" s="29">
        <f>Hours_dio!G71*WeightRole!G71</f>
        <v>4</v>
      </c>
      <c r="H71" s="29">
        <f>Hours_dio!H71*WeightRole!H71</f>
        <v>0</v>
      </c>
      <c r="I71" s="29">
        <f>Hours_dio!I71*WeightRole!I71</f>
        <v>4.2</v>
      </c>
      <c r="J71" s="29">
        <f>Hours_dio!J71*WeightRole!J71</f>
        <v>0</v>
      </c>
      <c r="K71" s="29">
        <f>Hours_dio!K71*WeightRole!K71</f>
        <v>0</v>
      </c>
      <c r="L71" s="29">
        <f>Hours_dio!L71*WeightRole!L71</f>
        <v>0</v>
      </c>
      <c r="M71" s="29">
        <f>Hours_dio!M71*WeightRole!M71</f>
        <v>4</v>
      </c>
      <c r="N71" s="29">
        <f>Hours_dio!N71*WeightRole!N71</f>
        <v>0</v>
      </c>
      <c r="O71" s="29">
        <f>Hours_dio!O71*WeightRole!O71</f>
        <v>0</v>
      </c>
      <c r="P71" s="29">
        <f>Hours_dio!P71*WeightRole!P71</f>
        <v>2</v>
      </c>
      <c r="Q71" s="29">
        <f>Hours_dio!Q71*WeightRole!Q71</f>
        <v>0</v>
      </c>
      <c r="R71" s="29">
        <f>Hours_dio!R71*WeightRole!R71</f>
        <v>0</v>
      </c>
      <c r="S71" s="29">
        <f>Hours_dio!S71*WeightRole!S71</f>
        <v>1.2</v>
      </c>
      <c r="T71" s="29">
        <f>Hours_dio!T71*WeightRole!T71</f>
        <v>0</v>
      </c>
      <c r="U71" s="29">
        <f>Hours_dio!U71*WeightRole!U71</f>
        <v>0</v>
      </c>
      <c r="V71" s="29">
        <f>Hours_dio!V71*WeightRole!V71</f>
        <v>0</v>
      </c>
      <c r="W71" s="29">
        <f>Hours_dio!W71*WeightRole!W71</f>
        <v>0</v>
      </c>
      <c r="X71" s="29">
        <f>Hours_dio!X71*WeightRole!X71</f>
        <v>0</v>
      </c>
      <c r="Y71" s="76"/>
      <c r="Z71" s="76"/>
      <c r="AA71" s="76"/>
      <c r="AB71" s="76"/>
      <c r="AC71" s="76"/>
      <c r="AD71" s="76"/>
    </row>
    <row r="72" ht="22.5" hidden="1" customHeight="1">
      <c r="A72" s="25">
        <f t="shared" si="1"/>
        <v>45667</v>
      </c>
      <c r="B72" s="29">
        <f>Hours_dio!B72*WeightRole!B72</f>
        <v>2.4</v>
      </c>
      <c r="C72" s="29">
        <f>Hours_dio!C72*WeightRole!C72</f>
        <v>2.4</v>
      </c>
      <c r="D72" s="29">
        <f>Hours_dio!D72*WeightRole!D72</f>
        <v>3</v>
      </c>
      <c r="E72" s="29">
        <f>Hours_dio!E72*WeightRole!E72</f>
        <v>7</v>
      </c>
      <c r="F72" s="29">
        <f>Hours_dio!F72*WeightRole!F72</f>
        <v>6</v>
      </c>
      <c r="G72" s="29">
        <f>Hours_dio!G72*WeightRole!G72</f>
        <v>4</v>
      </c>
      <c r="H72" s="29">
        <f>Hours_dio!H72*WeightRole!H72</f>
        <v>0</v>
      </c>
      <c r="I72" s="29">
        <f>Hours_dio!I72*WeightRole!I72</f>
        <v>4.2</v>
      </c>
      <c r="J72" s="29">
        <f>Hours_dio!J72*WeightRole!J72</f>
        <v>0</v>
      </c>
      <c r="K72" s="29">
        <f>Hours_dio!K72*WeightRole!K72</f>
        <v>0</v>
      </c>
      <c r="L72" s="29">
        <f>Hours_dio!L72*WeightRole!L72</f>
        <v>0</v>
      </c>
      <c r="M72" s="29">
        <f>Hours_dio!M72*WeightRole!M72</f>
        <v>4</v>
      </c>
      <c r="N72" s="29">
        <f>Hours_dio!N72*WeightRole!N72</f>
        <v>0</v>
      </c>
      <c r="O72" s="29">
        <f>Hours_dio!O72*WeightRole!O72</f>
        <v>3.6</v>
      </c>
      <c r="P72" s="29">
        <f>Hours_dio!P72*WeightRole!P72</f>
        <v>0</v>
      </c>
      <c r="Q72" s="29">
        <f>Hours_dio!Q72*WeightRole!Q72</f>
        <v>0</v>
      </c>
      <c r="R72" s="29">
        <f>Hours_dio!R72*WeightRole!R72</f>
        <v>0</v>
      </c>
      <c r="S72" s="29">
        <f>Hours_dio!S72*WeightRole!S72</f>
        <v>1.2</v>
      </c>
      <c r="T72" s="29">
        <f>Hours_dio!T72*WeightRole!T72</f>
        <v>0</v>
      </c>
      <c r="U72" s="29">
        <f>Hours_dio!U72*WeightRole!U72</f>
        <v>0</v>
      </c>
      <c r="V72" s="29">
        <f>Hours_dio!V72*WeightRole!V72</f>
        <v>0</v>
      </c>
      <c r="W72" s="29">
        <f>Hours_dio!W72*WeightRole!W72</f>
        <v>0</v>
      </c>
      <c r="X72" s="29">
        <f>Hours_dio!X72*WeightRole!X72</f>
        <v>0</v>
      </c>
      <c r="Y72" s="76"/>
      <c r="Z72" s="76"/>
      <c r="AA72" s="76"/>
      <c r="AB72" s="76"/>
      <c r="AC72" s="76"/>
      <c r="AD72" s="76"/>
    </row>
    <row r="73" ht="22.5" hidden="1" customHeight="1">
      <c r="A73" s="25">
        <f t="shared" si="1"/>
        <v>45668</v>
      </c>
      <c r="B73" s="29">
        <f>Hours_dio!B73*WeightRole!B73</f>
        <v>2.4</v>
      </c>
      <c r="C73" s="29">
        <f>Hours_dio!C73*WeightRole!C73</f>
        <v>2.4</v>
      </c>
      <c r="D73" s="29">
        <f>Hours_dio!D73*WeightRole!D73</f>
        <v>3</v>
      </c>
      <c r="E73" s="29">
        <f>Hours_dio!E73*WeightRole!E73</f>
        <v>7</v>
      </c>
      <c r="F73" s="29">
        <f>Hours_dio!F73*WeightRole!F73</f>
        <v>6</v>
      </c>
      <c r="G73" s="29">
        <f>Hours_dio!G73*WeightRole!G73</f>
        <v>4</v>
      </c>
      <c r="H73" s="29">
        <f>Hours_dio!H73*WeightRole!H73</f>
        <v>0</v>
      </c>
      <c r="I73" s="29">
        <f>Hours_dio!I73*WeightRole!I73</f>
        <v>4.2</v>
      </c>
      <c r="J73" s="29">
        <f>Hours_dio!J73*WeightRole!J73</f>
        <v>0</v>
      </c>
      <c r="K73" s="29">
        <f>Hours_dio!K73*WeightRole!K73</f>
        <v>0</v>
      </c>
      <c r="L73" s="29">
        <f>Hours_dio!L73*WeightRole!L73</f>
        <v>0</v>
      </c>
      <c r="M73" s="29">
        <f>Hours_dio!M73*WeightRole!M73</f>
        <v>4</v>
      </c>
      <c r="N73" s="29">
        <f>Hours_dio!N73*WeightRole!N73</f>
        <v>0</v>
      </c>
      <c r="O73" s="29">
        <f>Hours_dio!O73*WeightRole!O73</f>
        <v>3.6</v>
      </c>
      <c r="P73" s="29">
        <f>Hours_dio!P73*WeightRole!P73</f>
        <v>0</v>
      </c>
      <c r="Q73" s="29">
        <f>Hours_dio!Q73*WeightRole!Q73</f>
        <v>0</v>
      </c>
      <c r="R73" s="29">
        <f>Hours_dio!R73*WeightRole!R73</f>
        <v>0</v>
      </c>
      <c r="S73" s="29">
        <f>Hours_dio!S73*WeightRole!S73</f>
        <v>0</v>
      </c>
      <c r="T73" s="29">
        <f>Hours_dio!T73*WeightRole!T73</f>
        <v>0</v>
      </c>
      <c r="U73" s="29">
        <f>Hours_dio!U73*WeightRole!U73</f>
        <v>0</v>
      </c>
      <c r="V73" s="29">
        <f>Hours_dio!V73*WeightRole!V73</f>
        <v>0</v>
      </c>
      <c r="W73" s="29">
        <f>Hours_dio!W73*WeightRole!W73</f>
        <v>0</v>
      </c>
      <c r="X73" s="29">
        <f>Hours_dio!X73*WeightRole!X73</f>
        <v>0</v>
      </c>
      <c r="Y73" s="76"/>
      <c r="Z73" s="76"/>
      <c r="AA73" s="76"/>
      <c r="AB73" s="76"/>
      <c r="AC73" s="76"/>
      <c r="AD73" s="76"/>
    </row>
    <row r="74" ht="22.5" hidden="1" customHeight="1">
      <c r="A74" s="25">
        <f t="shared" si="1"/>
        <v>45669</v>
      </c>
      <c r="B74" s="29">
        <f>Hours_dio!B74*WeightRole!B74</f>
        <v>2.4</v>
      </c>
      <c r="C74" s="29">
        <f>Hours_dio!C74*WeightRole!C74</f>
        <v>2.4</v>
      </c>
      <c r="D74" s="29">
        <f>Hours_dio!D74*WeightRole!D74</f>
        <v>3</v>
      </c>
      <c r="E74" s="29">
        <f>Hours_dio!E74*WeightRole!E74</f>
        <v>7</v>
      </c>
      <c r="F74" s="29">
        <f>Hours_dio!F74*WeightRole!F74</f>
        <v>6</v>
      </c>
      <c r="G74" s="29">
        <f>Hours_dio!G74*WeightRole!G74</f>
        <v>0</v>
      </c>
      <c r="H74" s="29">
        <f>Hours_dio!H74*WeightRole!H74</f>
        <v>0</v>
      </c>
      <c r="I74" s="29">
        <f>Hours_dio!I74*WeightRole!I74</f>
        <v>4.2</v>
      </c>
      <c r="J74" s="29">
        <f>Hours_dio!J74*WeightRole!J74</f>
        <v>0</v>
      </c>
      <c r="K74" s="29">
        <f>Hours_dio!K74*WeightRole!K74</f>
        <v>0</v>
      </c>
      <c r="L74" s="29">
        <f>Hours_dio!L74*WeightRole!L74</f>
        <v>0</v>
      </c>
      <c r="M74" s="29">
        <f>Hours_dio!M74*WeightRole!M74</f>
        <v>4</v>
      </c>
      <c r="N74" s="29">
        <f>Hours_dio!N74*WeightRole!N74</f>
        <v>0</v>
      </c>
      <c r="O74" s="29">
        <f>Hours_dio!O74*WeightRole!O74</f>
        <v>3.6</v>
      </c>
      <c r="P74" s="29">
        <f>Hours_dio!P74*WeightRole!P74</f>
        <v>0</v>
      </c>
      <c r="Q74" s="29">
        <f>Hours_dio!Q74*WeightRole!Q74</f>
        <v>0</v>
      </c>
      <c r="R74" s="29">
        <f>Hours_dio!R74*WeightRole!R74</f>
        <v>0</v>
      </c>
      <c r="S74" s="29">
        <f>Hours_dio!S74*WeightRole!S74</f>
        <v>0</v>
      </c>
      <c r="T74" s="29">
        <f>Hours_dio!T74*WeightRole!T74</f>
        <v>0</v>
      </c>
      <c r="U74" s="29">
        <f>Hours_dio!U74*WeightRole!U74</f>
        <v>0</v>
      </c>
      <c r="V74" s="29">
        <f>Hours_dio!V74*WeightRole!V74</f>
        <v>0</v>
      </c>
      <c r="W74" s="29">
        <f>Hours_dio!W74*WeightRole!W74</f>
        <v>0</v>
      </c>
      <c r="X74" s="29">
        <f>Hours_dio!X74*WeightRole!X74</f>
        <v>0</v>
      </c>
      <c r="Y74" s="76"/>
      <c r="Z74" s="76"/>
      <c r="AA74" s="76"/>
      <c r="AB74" s="76"/>
      <c r="AC74" s="76"/>
      <c r="AD74" s="76"/>
    </row>
    <row r="75" ht="22.5" hidden="1" customHeight="1">
      <c r="A75" s="25">
        <f t="shared" si="1"/>
        <v>45670</v>
      </c>
      <c r="B75" s="29">
        <f>Hours_dio!B75*WeightRole!B75</f>
        <v>2.4</v>
      </c>
      <c r="C75" s="29">
        <f>Hours_dio!C75*WeightRole!C75</f>
        <v>2.4</v>
      </c>
      <c r="D75" s="29">
        <f>Hours_dio!D75*WeightRole!D75</f>
        <v>3</v>
      </c>
      <c r="E75" s="29">
        <f>Hours_dio!E75*WeightRole!E75</f>
        <v>7</v>
      </c>
      <c r="F75" s="29">
        <f>Hours_dio!F75*WeightRole!F75</f>
        <v>6</v>
      </c>
      <c r="G75" s="29">
        <f>Hours_dio!G75*WeightRole!G75</f>
        <v>0</v>
      </c>
      <c r="H75" s="29">
        <f>Hours_dio!H75*WeightRole!H75</f>
        <v>0</v>
      </c>
      <c r="I75" s="29">
        <f>Hours_dio!I75*WeightRole!I75</f>
        <v>4.2</v>
      </c>
      <c r="J75" s="29">
        <f>Hours_dio!J75*WeightRole!J75</f>
        <v>0</v>
      </c>
      <c r="K75" s="29">
        <f>Hours_dio!K75*WeightRole!K75</f>
        <v>0</v>
      </c>
      <c r="L75" s="29">
        <f>Hours_dio!L75*WeightRole!L75</f>
        <v>0</v>
      </c>
      <c r="M75" s="29">
        <f>Hours_dio!M75*WeightRole!M75</f>
        <v>4</v>
      </c>
      <c r="N75" s="29">
        <f>Hours_dio!N75*WeightRole!N75</f>
        <v>0</v>
      </c>
      <c r="O75" s="29">
        <f>Hours_dio!O75*WeightRole!O75</f>
        <v>3.6</v>
      </c>
      <c r="P75" s="29">
        <f>Hours_dio!P75*WeightRole!P75</f>
        <v>0</v>
      </c>
      <c r="Q75" s="29">
        <f>Hours_dio!Q75*WeightRole!Q75</f>
        <v>0</v>
      </c>
      <c r="R75" s="29">
        <f>Hours_dio!R75*WeightRole!R75</f>
        <v>0</v>
      </c>
      <c r="S75" s="29">
        <f>Hours_dio!S75*WeightRole!S75</f>
        <v>0</v>
      </c>
      <c r="T75" s="29">
        <f>Hours_dio!T75*WeightRole!T75</f>
        <v>0</v>
      </c>
      <c r="U75" s="29">
        <f>Hours_dio!U75*WeightRole!U75</f>
        <v>0</v>
      </c>
      <c r="V75" s="29">
        <f>Hours_dio!V75*WeightRole!V75</f>
        <v>0</v>
      </c>
      <c r="W75" s="29">
        <f>Hours_dio!W75*WeightRole!W75</f>
        <v>0</v>
      </c>
      <c r="X75" s="29">
        <f>Hours_dio!X75*WeightRole!X75</f>
        <v>0</v>
      </c>
      <c r="Y75" s="76"/>
      <c r="Z75" s="76"/>
      <c r="AA75" s="76"/>
      <c r="AB75" s="76"/>
      <c r="AC75" s="76"/>
      <c r="AD75" s="76"/>
    </row>
    <row r="76" ht="22.5" hidden="1" customHeight="1">
      <c r="A76" s="25">
        <f t="shared" si="1"/>
        <v>45671</v>
      </c>
      <c r="B76" s="29">
        <f>Hours_dio!B76*WeightRole!B76</f>
        <v>3</v>
      </c>
      <c r="C76" s="29">
        <f>Hours_dio!C76*WeightRole!C76</f>
        <v>3</v>
      </c>
      <c r="D76" s="29">
        <f>Hours_dio!D76*WeightRole!D76</f>
        <v>3.6</v>
      </c>
      <c r="E76" s="29">
        <f>Hours_dio!E76*WeightRole!E76</f>
        <v>7</v>
      </c>
      <c r="F76" s="29">
        <f>Hours_dio!F76*WeightRole!F76</f>
        <v>6</v>
      </c>
      <c r="G76" s="29">
        <f>Hours_dio!G76*WeightRole!G76</f>
        <v>0</v>
      </c>
      <c r="H76" s="29">
        <f>Hours_dio!H76*WeightRole!H76</f>
        <v>0</v>
      </c>
      <c r="I76" s="29">
        <f>Hours_dio!I76*WeightRole!I76</f>
        <v>4.2</v>
      </c>
      <c r="J76" s="29">
        <f>Hours_dio!J76*WeightRole!J76</f>
        <v>0</v>
      </c>
      <c r="K76" s="29">
        <f>Hours_dio!K76*WeightRole!K76</f>
        <v>0</v>
      </c>
      <c r="L76" s="29">
        <f>Hours_dio!L76*WeightRole!L76</f>
        <v>0</v>
      </c>
      <c r="M76" s="29">
        <f>Hours_dio!M76*WeightRole!M76</f>
        <v>4</v>
      </c>
      <c r="N76" s="29">
        <f>Hours_dio!N76*WeightRole!N76</f>
        <v>0</v>
      </c>
      <c r="O76" s="29">
        <f>Hours_dio!O76*WeightRole!O76</f>
        <v>0</v>
      </c>
      <c r="P76" s="29">
        <f>Hours_dio!P76*WeightRole!P76</f>
        <v>0</v>
      </c>
      <c r="Q76" s="29">
        <f>Hours_dio!Q76*WeightRole!Q76</f>
        <v>0</v>
      </c>
      <c r="R76" s="29">
        <f>Hours_dio!R76*WeightRole!R76</f>
        <v>0.6</v>
      </c>
      <c r="S76" s="29">
        <f>Hours_dio!S76*WeightRole!S76</f>
        <v>1.2</v>
      </c>
      <c r="T76" s="29">
        <f>Hours_dio!T76*WeightRole!T76</f>
        <v>0</v>
      </c>
      <c r="U76" s="29">
        <f>Hours_dio!U76*WeightRole!U76</f>
        <v>0</v>
      </c>
      <c r="V76" s="29">
        <f>Hours_dio!V76*WeightRole!V76</f>
        <v>0</v>
      </c>
      <c r="W76" s="29">
        <f>Hours_dio!W76*WeightRole!W76</f>
        <v>0</v>
      </c>
      <c r="X76" s="29">
        <f>Hours_dio!X76*WeightRole!X76</f>
        <v>0</v>
      </c>
      <c r="Y76" s="76"/>
      <c r="Z76" s="76"/>
      <c r="AA76" s="76"/>
      <c r="AB76" s="76"/>
      <c r="AC76" s="76"/>
      <c r="AD76" s="76"/>
    </row>
    <row r="77" ht="22.5" hidden="1" customHeight="1">
      <c r="A77" s="25">
        <f t="shared" si="1"/>
        <v>45672</v>
      </c>
      <c r="B77" s="29">
        <f>Hours_dio!B77*WeightRole!B77</f>
        <v>3</v>
      </c>
      <c r="C77" s="29">
        <f>Hours_dio!C77*WeightRole!C77</f>
        <v>3</v>
      </c>
      <c r="D77" s="29">
        <f>Hours_dio!D77*WeightRole!D77</f>
        <v>3.6</v>
      </c>
      <c r="E77" s="29">
        <f>Hours_dio!E77*WeightRole!E77</f>
        <v>7</v>
      </c>
      <c r="F77" s="29">
        <f>Hours_dio!F77*WeightRole!F77</f>
        <v>6</v>
      </c>
      <c r="G77" s="29">
        <f>Hours_dio!G77*WeightRole!G77</f>
        <v>0</v>
      </c>
      <c r="H77" s="29">
        <f>Hours_dio!H77*WeightRole!H77</f>
        <v>0</v>
      </c>
      <c r="I77" s="29">
        <f>Hours_dio!I77*WeightRole!I77</f>
        <v>4.2</v>
      </c>
      <c r="J77" s="29">
        <f>Hours_dio!J77*WeightRole!J77</f>
        <v>0</v>
      </c>
      <c r="K77" s="29">
        <f>Hours_dio!K77*WeightRole!K77</f>
        <v>0</v>
      </c>
      <c r="L77" s="29">
        <f>Hours_dio!L77*WeightRole!L77</f>
        <v>0</v>
      </c>
      <c r="M77" s="29">
        <f>Hours_dio!M77*WeightRole!M77</f>
        <v>4</v>
      </c>
      <c r="N77" s="29">
        <f>Hours_dio!N77*WeightRole!N77</f>
        <v>0</v>
      </c>
      <c r="O77" s="29">
        <f>Hours_dio!O77*WeightRole!O77</f>
        <v>0</v>
      </c>
      <c r="P77" s="29">
        <f>Hours_dio!P77*WeightRole!P77</f>
        <v>2</v>
      </c>
      <c r="Q77" s="29">
        <f>Hours_dio!Q77*WeightRole!Q77</f>
        <v>0</v>
      </c>
      <c r="R77" s="29">
        <f>Hours_dio!R77*WeightRole!R77</f>
        <v>1.2</v>
      </c>
      <c r="S77" s="29">
        <f>Hours_dio!S77*WeightRole!S77</f>
        <v>1.8</v>
      </c>
      <c r="T77" s="29">
        <f>Hours_dio!T77*WeightRole!T77</f>
        <v>0</v>
      </c>
      <c r="U77" s="29">
        <f>Hours_dio!U77*WeightRole!U77</f>
        <v>0</v>
      </c>
      <c r="V77" s="29">
        <f>Hours_dio!V77*WeightRole!V77</f>
        <v>0</v>
      </c>
      <c r="W77" s="29">
        <f>Hours_dio!W77*WeightRole!W77</f>
        <v>0</v>
      </c>
      <c r="X77" s="29">
        <f>Hours_dio!X77*WeightRole!X77</f>
        <v>0</v>
      </c>
      <c r="Y77" s="76"/>
      <c r="Z77" s="76"/>
      <c r="AA77" s="76"/>
      <c r="AB77" s="76"/>
      <c r="AC77" s="76"/>
      <c r="AD77" s="76"/>
    </row>
    <row r="78" ht="22.5" hidden="1" customHeight="1">
      <c r="A78" s="25">
        <f t="shared" si="1"/>
        <v>45673</v>
      </c>
      <c r="B78" s="29">
        <f>Hours_dio!B78*WeightRole!B78</f>
        <v>3</v>
      </c>
      <c r="C78" s="29">
        <f>Hours_dio!C78*WeightRole!C78</f>
        <v>3</v>
      </c>
      <c r="D78" s="29">
        <f>Hours_dio!D78*WeightRole!D78</f>
        <v>3.6</v>
      </c>
      <c r="E78" s="29">
        <f>Hours_dio!E78*WeightRole!E78</f>
        <v>7</v>
      </c>
      <c r="F78" s="29">
        <f>Hours_dio!F78*WeightRole!F78</f>
        <v>6</v>
      </c>
      <c r="G78" s="29">
        <f>Hours_dio!G78*WeightRole!G78</f>
        <v>4</v>
      </c>
      <c r="H78" s="29">
        <f>Hours_dio!H78*WeightRole!H78</f>
        <v>0</v>
      </c>
      <c r="I78" s="29">
        <f>Hours_dio!I78*WeightRole!I78</f>
        <v>4.2</v>
      </c>
      <c r="J78" s="29">
        <f>Hours_dio!J78*WeightRole!J78</f>
        <v>0</v>
      </c>
      <c r="K78" s="29">
        <f>Hours_dio!K78*WeightRole!K78</f>
        <v>0</v>
      </c>
      <c r="L78" s="29">
        <f>Hours_dio!L78*WeightRole!L78</f>
        <v>0</v>
      </c>
      <c r="M78" s="29">
        <f>Hours_dio!M78*WeightRole!M78</f>
        <v>4</v>
      </c>
      <c r="N78" s="29">
        <f>Hours_dio!N78*WeightRole!N78</f>
        <v>0</v>
      </c>
      <c r="O78" s="29">
        <f>Hours_dio!O78*WeightRole!O78</f>
        <v>3.6</v>
      </c>
      <c r="P78" s="29">
        <f>Hours_dio!P78*WeightRole!P78</f>
        <v>0</v>
      </c>
      <c r="Q78" s="29">
        <f>Hours_dio!Q78*WeightRole!Q78</f>
        <v>0</v>
      </c>
      <c r="R78" s="29">
        <f>Hours_dio!R78*WeightRole!R78</f>
        <v>0</v>
      </c>
      <c r="S78" s="29">
        <f>Hours_dio!S78*WeightRole!S78</f>
        <v>1.2</v>
      </c>
      <c r="T78" s="29">
        <f>Hours_dio!T78*WeightRole!T78</f>
        <v>0</v>
      </c>
      <c r="U78" s="29">
        <f>Hours_dio!U78*WeightRole!U78</f>
        <v>0</v>
      </c>
      <c r="V78" s="29">
        <f>Hours_dio!V78*WeightRole!V78</f>
        <v>0</v>
      </c>
      <c r="W78" s="29">
        <f>Hours_dio!W78*WeightRole!W78</f>
        <v>0</v>
      </c>
      <c r="X78" s="29">
        <f>Hours_dio!X78*WeightRole!X78</f>
        <v>0</v>
      </c>
      <c r="Y78" s="76"/>
      <c r="Z78" s="76"/>
      <c r="AA78" s="76"/>
      <c r="AB78" s="76"/>
      <c r="AC78" s="76"/>
      <c r="AD78" s="76"/>
    </row>
    <row r="79" ht="22.5" hidden="1" customHeight="1">
      <c r="A79" s="25">
        <f t="shared" si="1"/>
        <v>45674</v>
      </c>
      <c r="B79" s="29">
        <f>Hours_dio!B79*WeightRole!B79</f>
        <v>3</v>
      </c>
      <c r="C79" s="29">
        <f>Hours_dio!C79*WeightRole!C79</f>
        <v>3</v>
      </c>
      <c r="D79" s="29">
        <f>Hours_dio!D79*WeightRole!D79</f>
        <v>3.6</v>
      </c>
      <c r="E79" s="29">
        <f>Hours_dio!E79*WeightRole!E79</f>
        <v>7</v>
      </c>
      <c r="F79" s="29">
        <f>Hours_dio!F79*WeightRole!F79</f>
        <v>6</v>
      </c>
      <c r="G79" s="29">
        <f>Hours_dio!G79*WeightRole!G79</f>
        <v>4</v>
      </c>
      <c r="H79" s="29">
        <f>Hours_dio!H79*WeightRole!H79</f>
        <v>0</v>
      </c>
      <c r="I79" s="29">
        <f>Hours_dio!I79*WeightRole!I79</f>
        <v>4.2</v>
      </c>
      <c r="J79" s="29">
        <f>Hours_dio!J79*WeightRole!J79</f>
        <v>0</v>
      </c>
      <c r="K79" s="29">
        <f>Hours_dio!K79*WeightRole!K79</f>
        <v>0</v>
      </c>
      <c r="L79" s="29">
        <f>Hours_dio!L79*WeightRole!L79</f>
        <v>0</v>
      </c>
      <c r="M79" s="29">
        <f>Hours_dio!M79*WeightRole!M79</f>
        <v>4</v>
      </c>
      <c r="N79" s="29">
        <f>Hours_dio!N79*WeightRole!N79</f>
        <v>0</v>
      </c>
      <c r="O79" s="29">
        <f>Hours_dio!O79*WeightRole!O79</f>
        <v>3.6</v>
      </c>
      <c r="P79" s="29">
        <f>Hours_dio!P79*WeightRole!P79</f>
        <v>0</v>
      </c>
      <c r="Q79" s="29">
        <f>Hours_dio!Q79*WeightRole!Q79</f>
        <v>0</v>
      </c>
      <c r="R79" s="29">
        <f>Hours_dio!R79*WeightRole!R79</f>
        <v>0</v>
      </c>
      <c r="S79" s="29">
        <f>Hours_dio!S79*WeightRole!S79</f>
        <v>1.2</v>
      </c>
      <c r="T79" s="29">
        <f>Hours_dio!T79*WeightRole!T79</f>
        <v>0</v>
      </c>
      <c r="U79" s="29">
        <f>Hours_dio!U79*WeightRole!U79</f>
        <v>0</v>
      </c>
      <c r="V79" s="29">
        <f>Hours_dio!V79*WeightRole!V79</f>
        <v>0</v>
      </c>
      <c r="W79" s="29">
        <f>Hours_dio!W79*WeightRole!W79</f>
        <v>0</v>
      </c>
      <c r="X79" s="29">
        <f>Hours_dio!X79*WeightRole!X79</f>
        <v>0</v>
      </c>
      <c r="Y79" s="76"/>
      <c r="Z79" s="76"/>
      <c r="AA79" s="76"/>
      <c r="AB79" s="76"/>
      <c r="AC79" s="76"/>
      <c r="AD79" s="76"/>
    </row>
    <row r="80" ht="22.5" hidden="1" customHeight="1">
      <c r="A80" s="25">
        <f t="shared" si="1"/>
        <v>45675</v>
      </c>
      <c r="B80" s="29">
        <f>Hours_dio!B80*WeightRole!B80</f>
        <v>3</v>
      </c>
      <c r="C80" s="29">
        <f>Hours_dio!C80*WeightRole!C80</f>
        <v>3</v>
      </c>
      <c r="D80" s="29">
        <f>Hours_dio!D80*WeightRole!D80</f>
        <v>3.6</v>
      </c>
      <c r="E80" s="29">
        <f>Hours_dio!E80*WeightRole!E80</f>
        <v>7</v>
      </c>
      <c r="F80" s="29">
        <f>Hours_dio!F80*WeightRole!F80</f>
        <v>6</v>
      </c>
      <c r="G80" s="29">
        <f>Hours_dio!G80*WeightRole!G80</f>
        <v>4</v>
      </c>
      <c r="H80" s="29">
        <f>Hours_dio!H80*WeightRole!H80</f>
        <v>0</v>
      </c>
      <c r="I80" s="29">
        <f>Hours_dio!I80*WeightRole!I80</f>
        <v>4.2</v>
      </c>
      <c r="J80" s="29">
        <f>Hours_dio!J80*WeightRole!J80</f>
        <v>0</v>
      </c>
      <c r="K80" s="29">
        <f>Hours_dio!K80*WeightRole!K80</f>
        <v>0</v>
      </c>
      <c r="L80" s="29">
        <f>Hours_dio!L80*WeightRole!L80</f>
        <v>0</v>
      </c>
      <c r="M80" s="29">
        <f>Hours_dio!M80*WeightRole!M80</f>
        <v>4</v>
      </c>
      <c r="N80" s="29">
        <f>Hours_dio!N80*WeightRole!N80</f>
        <v>0</v>
      </c>
      <c r="O80" s="29">
        <f>Hours_dio!O80*WeightRole!O80</f>
        <v>3.6</v>
      </c>
      <c r="P80" s="29">
        <f>Hours_dio!P80*WeightRole!P80</f>
        <v>0</v>
      </c>
      <c r="Q80" s="29">
        <f>Hours_dio!Q80*WeightRole!Q80</f>
        <v>0</v>
      </c>
      <c r="R80" s="29">
        <f>Hours_dio!R80*WeightRole!R80</f>
        <v>0</v>
      </c>
      <c r="S80" s="29">
        <f>Hours_dio!S80*WeightRole!S80</f>
        <v>0</v>
      </c>
      <c r="T80" s="29">
        <f>Hours_dio!T80*WeightRole!T80</f>
        <v>0</v>
      </c>
      <c r="U80" s="29">
        <f>Hours_dio!U80*WeightRole!U80</f>
        <v>0</v>
      </c>
      <c r="V80" s="29">
        <f>Hours_dio!V80*WeightRole!V80</f>
        <v>0</v>
      </c>
      <c r="W80" s="29">
        <f>Hours_dio!W80*WeightRole!W80</f>
        <v>0</v>
      </c>
      <c r="X80" s="29">
        <f>Hours_dio!X80*WeightRole!X80</f>
        <v>0</v>
      </c>
      <c r="Y80" s="76"/>
      <c r="Z80" s="76"/>
      <c r="AA80" s="76"/>
      <c r="AB80" s="76"/>
      <c r="AC80" s="76"/>
      <c r="AD80" s="76"/>
    </row>
    <row r="81" ht="22.5" hidden="1" customHeight="1">
      <c r="A81" s="25">
        <f t="shared" si="1"/>
        <v>45676</v>
      </c>
      <c r="B81" s="29">
        <f>Hours_dio!B81*WeightRole!B81</f>
        <v>3</v>
      </c>
      <c r="C81" s="29">
        <f>Hours_dio!C81*WeightRole!C81</f>
        <v>3</v>
      </c>
      <c r="D81" s="29">
        <f>Hours_dio!D81*WeightRole!D81</f>
        <v>3.6</v>
      </c>
      <c r="E81" s="29">
        <f>Hours_dio!E81*WeightRole!E81</f>
        <v>7</v>
      </c>
      <c r="F81" s="29">
        <f>Hours_dio!F81*WeightRole!F81</f>
        <v>6</v>
      </c>
      <c r="G81" s="29">
        <f>Hours_dio!G81*WeightRole!G81</f>
        <v>4</v>
      </c>
      <c r="H81" s="29">
        <f>Hours_dio!H81*WeightRole!H81</f>
        <v>0</v>
      </c>
      <c r="I81" s="29">
        <f>Hours_dio!I81*WeightRole!I81</f>
        <v>0</v>
      </c>
      <c r="J81" s="29">
        <f>Hours_dio!J81*WeightRole!J81</f>
        <v>0</v>
      </c>
      <c r="K81" s="29">
        <f>Hours_dio!K81*WeightRole!K81</f>
        <v>0</v>
      </c>
      <c r="L81" s="29">
        <f>Hours_dio!L81*WeightRole!L81</f>
        <v>0</v>
      </c>
      <c r="M81" s="29">
        <f>Hours_dio!M81*WeightRole!M81</f>
        <v>4</v>
      </c>
      <c r="N81" s="29">
        <f>Hours_dio!N81*WeightRole!N81</f>
        <v>0</v>
      </c>
      <c r="O81" s="29">
        <f>Hours_dio!O81*WeightRole!O81</f>
        <v>3.6</v>
      </c>
      <c r="P81" s="29">
        <f>Hours_dio!P81*WeightRole!P81</f>
        <v>0</v>
      </c>
      <c r="Q81" s="29">
        <f>Hours_dio!Q81*WeightRole!Q81</f>
        <v>0</v>
      </c>
      <c r="R81" s="29">
        <f>Hours_dio!R81*WeightRole!R81</f>
        <v>3.6</v>
      </c>
      <c r="S81" s="29">
        <f>Hours_dio!S81*WeightRole!S81</f>
        <v>1.2</v>
      </c>
      <c r="T81" s="29">
        <f>Hours_dio!T81*WeightRole!T81</f>
        <v>0</v>
      </c>
      <c r="U81" s="29">
        <f>Hours_dio!U81*WeightRole!U81</f>
        <v>0</v>
      </c>
      <c r="V81" s="29">
        <f>Hours_dio!V81*WeightRole!V81</f>
        <v>0</v>
      </c>
      <c r="W81" s="29">
        <f>Hours_dio!W81*WeightRole!W81</f>
        <v>0</v>
      </c>
      <c r="X81" s="29">
        <f>Hours_dio!X81*WeightRole!X81</f>
        <v>0</v>
      </c>
      <c r="Y81" s="76"/>
      <c r="Z81" s="76"/>
      <c r="AA81" s="76"/>
      <c r="AB81" s="76"/>
      <c r="AC81" s="76"/>
      <c r="AD81" s="76"/>
    </row>
    <row r="82" ht="22.5" hidden="1" customHeight="1">
      <c r="A82" s="25">
        <f t="shared" si="1"/>
        <v>45677</v>
      </c>
      <c r="B82" s="29">
        <f>Hours_dio!B82*WeightRole!B82</f>
        <v>3</v>
      </c>
      <c r="C82" s="29">
        <f>Hours_dio!C82*WeightRole!C82</f>
        <v>3</v>
      </c>
      <c r="D82" s="29">
        <f>Hours_dio!D82*WeightRole!D82</f>
        <v>3.6</v>
      </c>
      <c r="E82" s="29">
        <f>Hours_dio!E82*WeightRole!E82</f>
        <v>7</v>
      </c>
      <c r="F82" s="29">
        <f>Hours_dio!F82*WeightRole!F82</f>
        <v>6</v>
      </c>
      <c r="G82" s="29">
        <f>Hours_dio!G82*WeightRole!G82</f>
        <v>4</v>
      </c>
      <c r="H82" s="29">
        <f>Hours_dio!H82*WeightRole!H82</f>
        <v>0</v>
      </c>
      <c r="I82" s="29">
        <f>Hours_dio!I82*WeightRole!I82</f>
        <v>0</v>
      </c>
      <c r="J82" s="29">
        <f>Hours_dio!J82*WeightRole!J82</f>
        <v>0</v>
      </c>
      <c r="K82" s="29">
        <f>Hours_dio!K82*WeightRole!K82</f>
        <v>0</v>
      </c>
      <c r="L82" s="29">
        <f>Hours_dio!L82*WeightRole!L82</f>
        <v>0</v>
      </c>
      <c r="M82" s="29">
        <f>Hours_dio!M82*WeightRole!M82</f>
        <v>4</v>
      </c>
      <c r="N82" s="29">
        <f>Hours_dio!N82*WeightRole!N82</f>
        <v>0</v>
      </c>
      <c r="O82" s="29">
        <f>Hours_dio!O82*WeightRole!O82</f>
        <v>3.6</v>
      </c>
      <c r="P82" s="29">
        <f>Hours_dio!P82*WeightRole!P82</f>
        <v>0</v>
      </c>
      <c r="Q82" s="29">
        <f>Hours_dio!Q82*WeightRole!Q82</f>
        <v>0</v>
      </c>
      <c r="R82" s="29">
        <f>Hours_dio!R82*WeightRole!R82</f>
        <v>3.6</v>
      </c>
      <c r="S82" s="29">
        <f>Hours_dio!S82*WeightRole!S82</f>
        <v>0</v>
      </c>
      <c r="T82" s="29">
        <f>Hours_dio!T82*WeightRole!T82</f>
        <v>0</v>
      </c>
      <c r="U82" s="29">
        <f>Hours_dio!U82*WeightRole!U82</f>
        <v>0</v>
      </c>
      <c r="V82" s="29">
        <f>Hours_dio!V82*WeightRole!V82</f>
        <v>0</v>
      </c>
      <c r="W82" s="29">
        <f>Hours_dio!W82*WeightRole!W82</f>
        <v>0</v>
      </c>
      <c r="X82" s="29">
        <f>Hours_dio!X82*WeightRole!X82</f>
        <v>0</v>
      </c>
      <c r="Y82" s="76"/>
      <c r="Z82" s="76"/>
      <c r="AA82" s="76"/>
      <c r="AB82" s="76"/>
      <c r="AC82" s="76"/>
      <c r="AD82" s="76"/>
    </row>
    <row r="83" ht="22.5" hidden="1" customHeight="1">
      <c r="A83" s="25">
        <f t="shared" si="1"/>
        <v>45678</v>
      </c>
      <c r="B83" s="29">
        <f>Hours_dio!B83*WeightRole!B83</f>
        <v>3</v>
      </c>
      <c r="C83" s="29">
        <f>Hours_dio!C83*WeightRole!C83</f>
        <v>3</v>
      </c>
      <c r="D83" s="29">
        <f>Hours_dio!D83*WeightRole!D83</f>
        <v>3.6</v>
      </c>
      <c r="E83" s="29">
        <f>Hours_dio!E83*WeightRole!E83</f>
        <v>7</v>
      </c>
      <c r="F83" s="29">
        <f>Hours_dio!F83*WeightRole!F83</f>
        <v>6</v>
      </c>
      <c r="G83" s="29">
        <f>Hours_dio!G83*WeightRole!G83</f>
        <v>4</v>
      </c>
      <c r="H83" s="29">
        <f>Hours_dio!H83*WeightRole!H83</f>
        <v>0</v>
      </c>
      <c r="I83" s="29">
        <f>Hours_dio!I83*WeightRole!I83</f>
        <v>4.2</v>
      </c>
      <c r="J83" s="29">
        <f>Hours_dio!J83*WeightRole!J83</f>
        <v>0</v>
      </c>
      <c r="K83" s="29">
        <f>Hours_dio!K83*WeightRole!K83</f>
        <v>0</v>
      </c>
      <c r="L83" s="29">
        <f>Hours_dio!L83*WeightRole!L83</f>
        <v>0</v>
      </c>
      <c r="M83" s="29">
        <f>Hours_dio!M83*WeightRole!M83</f>
        <v>4</v>
      </c>
      <c r="N83" s="29">
        <f>Hours_dio!N83*WeightRole!N83</f>
        <v>0</v>
      </c>
      <c r="O83" s="29">
        <f>Hours_dio!O83*WeightRole!O83</f>
        <v>3.6</v>
      </c>
      <c r="P83" s="29">
        <f>Hours_dio!P83*WeightRole!P83</f>
        <v>0</v>
      </c>
      <c r="Q83" s="29">
        <f>Hours_dio!Q83*WeightRole!Q83</f>
        <v>0</v>
      </c>
      <c r="R83" s="29">
        <f>Hours_dio!R83*WeightRole!R83</f>
        <v>0</v>
      </c>
      <c r="S83" s="29">
        <f>Hours_dio!S83*WeightRole!S83</f>
        <v>1.8</v>
      </c>
      <c r="T83" s="29">
        <f>Hours_dio!T83*WeightRole!T83</f>
        <v>0</v>
      </c>
      <c r="U83" s="29">
        <f>Hours_dio!U83*WeightRole!U83</f>
        <v>0</v>
      </c>
      <c r="V83" s="29">
        <f>Hours_dio!V83*WeightRole!V83</f>
        <v>0</v>
      </c>
      <c r="W83" s="29">
        <f>Hours_dio!W83*WeightRole!W83</f>
        <v>0</v>
      </c>
      <c r="X83" s="29">
        <f>Hours_dio!X83*WeightRole!X83</f>
        <v>0</v>
      </c>
      <c r="Y83" s="76"/>
      <c r="Z83" s="76"/>
      <c r="AA83" s="76"/>
      <c r="AB83" s="76"/>
      <c r="AC83" s="76"/>
      <c r="AD83" s="76"/>
    </row>
    <row r="84" ht="22.5" hidden="1" customHeight="1">
      <c r="A84" s="25">
        <f t="shared" si="1"/>
        <v>45679</v>
      </c>
      <c r="B84" s="29">
        <f>Hours_dio!B84*WeightRole!B84</f>
        <v>3</v>
      </c>
      <c r="C84" s="29">
        <f>Hours_dio!C84*WeightRole!C84</f>
        <v>0</v>
      </c>
      <c r="D84" s="29">
        <f>Hours_dio!D84*WeightRole!D84</f>
        <v>3.6</v>
      </c>
      <c r="E84" s="29">
        <f>Hours_dio!E84*WeightRole!E84</f>
        <v>7</v>
      </c>
      <c r="F84" s="29">
        <f>Hours_dio!F84*WeightRole!F84</f>
        <v>6</v>
      </c>
      <c r="G84" s="29">
        <f>Hours_dio!G84*WeightRole!G84</f>
        <v>0</v>
      </c>
      <c r="H84" s="29">
        <f>Hours_dio!H84*WeightRole!H84</f>
        <v>0</v>
      </c>
      <c r="I84" s="29">
        <f>Hours_dio!I84*WeightRole!I84</f>
        <v>4.2</v>
      </c>
      <c r="J84" s="29">
        <f>Hours_dio!J84*WeightRole!J84</f>
        <v>0</v>
      </c>
      <c r="K84" s="29">
        <f>Hours_dio!K84*WeightRole!K84</f>
        <v>0</v>
      </c>
      <c r="L84" s="29">
        <f>Hours_dio!L84*WeightRole!L84</f>
        <v>0</v>
      </c>
      <c r="M84" s="29">
        <f>Hours_dio!M84*WeightRole!M84</f>
        <v>4</v>
      </c>
      <c r="N84" s="29">
        <f>Hours_dio!N84*WeightRole!N84</f>
        <v>0</v>
      </c>
      <c r="O84" s="29">
        <f>Hours_dio!O84*WeightRole!O84</f>
        <v>3.6</v>
      </c>
      <c r="P84" s="29">
        <f>Hours_dio!P84*WeightRole!P84</f>
        <v>0</v>
      </c>
      <c r="Q84" s="29">
        <f>Hours_dio!Q84*WeightRole!Q84</f>
        <v>0</v>
      </c>
      <c r="R84" s="29">
        <f>Hours_dio!R84*WeightRole!R84</f>
        <v>0</v>
      </c>
      <c r="S84" s="29">
        <f>Hours_dio!S84*WeightRole!S84</f>
        <v>1.2</v>
      </c>
      <c r="T84" s="29">
        <f>Hours_dio!T84*WeightRole!T84</f>
        <v>0</v>
      </c>
      <c r="U84" s="29">
        <f>Hours_dio!U84*WeightRole!U84</f>
        <v>0</v>
      </c>
      <c r="V84" s="29">
        <f>Hours_dio!V84*WeightRole!V84</f>
        <v>0</v>
      </c>
      <c r="W84" s="29">
        <f>Hours_dio!W84*WeightRole!W84</f>
        <v>0</v>
      </c>
      <c r="X84" s="29">
        <f>Hours_dio!X84*WeightRole!X84</f>
        <v>0</v>
      </c>
      <c r="Y84" s="76"/>
      <c r="Z84" s="76"/>
      <c r="AA84" s="76"/>
      <c r="AB84" s="76"/>
      <c r="AC84" s="76"/>
      <c r="AD84" s="76"/>
    </row>
    <row r="85" ht="22.5" hidden="1" customHeight="1">
      <c r="A85" s="25">
        <f t="shared" si="1"/>
        <v>45680</v>
      </c>
      <c r="B85" s="29">
        <f>Hours_dio!B85*WeightRole!B85</f>
        <v>3</v>
      </c>
      <c r="C85" s="29">
        <f>Hours_dio!C85*WeightRole!C85</f>
        <v>3</v>
      </c>
      <c r="D85" s="29">
        <f>Hours_dio!D85*WeightRole!D85</f>
        <v>3.6</v>
      </c>
      <c r="E85" s="29">
        <f>Hours_dio!E85*WeightRole!E85</f>
        <v>7</v>
      </c>
      <c r="F85" s="29">
        <f>Hours_dio!F85*WeightRole!F85</f>
        <v>6</v>
      </c>
      <c r="G85" s="29">
        <f>Hours_dio!G85*WeightRole!G85</f>
        <v>4</v>
      </c>
      <c r="H85" s="29">
        <f>Hours_dio!H85*WeightRole!H85</f>
        <v>0</v>
      </c>
      <c r="I85" s="29">
        <f>Hours_dio!I85*WeightRole!I85</f>
        <v>4.2</v>
      </c>
      <c r="J85" s="29">
        <f>Hours_dio!J85*WeightRole!J85</f>
        <v>0</v>
      </c>
      <c r="K85" s="29">
        <f>Hours_dio!K85*WeightRole!K85</f>
        <v>0</v>
      </c>
      <c r="L85" s="29">
        <f>Hours_dio!L85*WeightRole!L85</f>
        <v>0</v>
      </c>
      <c r="M85" s="29">
        <f>Hours_dio!M85*WeightRole!M85</f>
        <v>4</v>
      </c>
      <c r="N85" s="29">
        <f>Hours_dio!N85*WeightRole!N85</f>
        <v>0</v>
      </c>
      <c r="O85" s="29">
        <f>Hours_dio!O85*WeightRole!O85</f>
        <v>3.6</v>
      </c>
      <c r="P85" s="29">
        <f>Hours_dio!P85*WeightRole!P85</f>
        <v>0</v>
      </c>
      <c r="Q85" s="29">
        <f>Hours_dio!Q85*WeightRole!Q85</f>
        <v>0</v>
      </c>
      <c r="R85" s="29">
        <f>Hours_dio!R85*WeightRole!R85</f>
        <v>0</v>
      </c>
      <c r="S85" s="29">
        <f>Hours_dio!S85*WeightRole!S85</f>
        <v>1.8</v>
      </c>
      <c r="T85" s="29">
        <f>Hours_dio!T85*WeightRole!T85</f>
        <v>0</v>
      </c>
      <c r="U85" s="29">
        <f>Hours_dio!U85*WeightRole!U85</f>
        <v>0</v>
      </c>
      <c r="V85" s="29">
        <f>Hours_dio!V85*WeightRole!V85</f>
        <v>0</v>
      </c>
      <c r="W85" s="29">
        <f>Hours_dio!W85*WeightRole!W85</f>
        <v>0</v>
      </c>
      <c r="X85" s="29">
        <f>Hours_dio!X85*WeightRole!X85</f>
        <v>0</v>
      </c>
      <c r="Y85" s="76"/>
      <c r="Z85" s="76"/>
      <c r="AA85" s="76"/>
      <c r="AB85" s="76"/>
      <c r="AC85" s="76"/>
      <c r="AD85" s="76"/>
    </row>
    <row r="86" ht="22.5" hidden="1" customHeight="1">
      <c r="A86" s="25">
        <f t="shared" si="1"/>
        <v>45681</v>
      </c>
      <c r="B86" s="29">
        <f>Hours_dio!B86*WeightRole!B86</f>
        <v>3</v>
      </c>
      <c r="C86" s="29">
        <f>Hours_dio!C86*WeightRole!C86</f>
        <v>0</v>
      </c>
      <c r="D86" s="29">
        <f>Hours_dio!D86*WeightRole!D86</f>
        <v>3.6</v>
      </c>
      <c r="E86" s="29">
        <f>Hours_dio!E86*WeightRole!E86</f>
        <v>7</v>
      </c>
      <c r="F86" s="29">
        <f>Hours_dio!F86*WeightRole!F86</f>
        <v>6</v>
      </c>
      <c r="G86" s="29">
        <f>Hours_dio!G86*WeightRole!G86</f>
        <v>0</v>
      </c>
      <c r="H86" s="29">
        <f>Hours_dio!H86*WeightRole!H86</f>
        <v>0</v>
      </c>
      <c r="I86" s="29">
        <f>Hours_dio!I86*WeightRole!I86</f>
        <v>4.2</v>
      </c>
      <c r="J86" s="29">
        <f>Hours_dio!J86*WeightRole!J86</f>
        <v>0</v>
      </c>
      <c r="K86" s="29">
        <f>Hours_dio!K86*WeightRole!K86</f>
        <v>0</v>
      </c>
      <c r="L86" s="29">
        <f>Hours_dio!L86*WeightRole!L86</f>
        <v>0</v>
      </c>
      <c r="M86" s="29">
        <f>Hours_dio!M86*WeightRole!M86</f>
        <v>4</v>
      </c>
      <c r="N86" s="29">
        <f>Hours_dio!N86*WeightRole!N86</f>
        <v>0</v>
      </c>
      <c r="O86" s="29">
        <f>Hours_dio!O86*WeightRole!O86</f>
        <v>3.6</v>
      </c>
      <c r="P86" s="29">
        <f>Hours_dio!P86*WeightRole!P86</f>
        <v>0</v>
      </c>
      <c r="Q86" s="29">
        <f>Hours_dio!Q86*WeightRole!Q86</f>
        <v>0</v>
      </c>
      <c r="R86" s="29">
        <f>Hours_dio!R86*WeightRole!R86</f>
        <v>0</v>
      </c>
      <c r="S86" s="29">
        <f>Hours_dio!S86*WeightRole!S86</f>
        <v>2.4</v>
      </c>
      <c r="T86" s="29">
        <f>Hours_dio!T86*WeightRole!T86</f>
        <v>0</v>
      </c>
      <c r="U86" s="29">
        <f>Hours_dio!U86*WeightRole!U86</f>
        <v>0</v>
      </c>
      <c r="V86" s="29">
        <f>Hours_dio!V86*WeightRole!V86</f>
        <v>0</v>
      </c>
      <c r="W86" s="29">
        <f>Hours_dio!W86*WeightRole!W86</f>
        <v>0</v>
      </c>
      <c r="X86" s="29">
        <f>Hours_dio!X86*WeightRole!X86</f>
        <v>0</v>
      </c>
      <c r="Y86" s="76"/>
      <c r="Z86" s="76"/>
      <c r="AA86" s="76"/>
      <c r="AB86" s="76"/>
      <c r="AC86" s="76"/>
      <c r="AD86" s="76"/>
    </row>
    <row r="87" ht="22.5" hidden="1" customHeight="1">
      <c r="A87" s="25">
        <f t="shared" si="1"/>
        <v>45682</v>
      </c>
      <c r="B87" s="29">
        <f>Hours_dio!B87*WeightRole!B87</f>
        <v>3</v>
      </c>
      <c r="C87" s="29">
        <f>Hours_dio!C87*WeightRole!C87</f>
        <v>3</v>
      </c>
      <c r="D87" s="29">
        <f>Hours_dio!D87*WeightRole!D87</f>
        <v>3.6</v>
      </c>
      <c r="E87" s="29">
        <f>Hours_dio!E87*WeightRole!E87</f>
        <v>7</v>
      </c>
      <c r="F87" s="29">
        <f>Hours_dio!F87*WeightRole!F87</f>
        <v>6</v>
      </c>
      <c r="G87" s="29">
        <f>Hours_dio!G87*WeightRole!G87</f>
        <v>4</v>
      </c>
      <c r="H87" s="29">
        <f>Hours_dio!H87*WeightRole!H87</f>
        <v>0</v>
      </c>
      <c r="I87" s="29">
        <f>Hours_dio!I87*WeightRole!I87</f>
        <v>4.2</v>
      </c>
      <c r="J87" s="29">
        <f>Hours_dio!J87*WeightRole!J87</f>
        <v>0</v>
      </c>
      <c r="K87" s="29">
        <f>Hours_dio!K87*WeightRole!K87</f>
        <v>0</v>
      </c>
      <c r="L87" s="29">
        <f>Hours_dio!L87*WeightRole!L87</f>
        <v>0</v>
      </c>
      <c r="M87" s="29">
        <f>Hours_dio!M87*WeightRole!M87</f>
        <v>4</v>
      </c>
      <c r="N87" s="29">
        <f>Hours_dio!N87*WeightRole!N87</f>
        <v>0</v>
      </c>
      <c r="O87" s="29">
        <f>Hours_dio!O87*WeightRole!O87</f>
        <v>3.6</v>
      </c>
      <c r="P87" s="29">
        <f>Hours_dio!P87*WeightRole!P87</f>
        <v>0</v>
      </c>
      <c r="Q87" s="29">
        <f>Hours_dio!Q87*WeightRole!Q87</f>
        <v>0</v>
      </c>
      <c r="R87" s="29">
        <f>Hours_dio!R87*WeightRole!R87</f>
        <v>1.2</v>
      </c>
      <c r="S87" s="29">
        <f>Hours_dio!S87*WeightRole!S87</f>
        <v>0</v>
      </c>
      <c r="T87" s="29">
        <f>Hours_dio!T87*WeightRole!T87</f>
        <v>0</v>
      </c>
      <c r="U87" s="29">
        <f>Hours_dio!U87*WeightRole!U87</f>
        <v>0</v>
      </c>
      <c r="V87" s="29">
        <f>Hours_dio!V87*WeightRole!V87</f>
        <v>0</v>
      </c>
      <c r="W87" s="29">
        <f>Hours_dio!W87*WeightRole!W87</f>
        <v>0</v>
      </c>
      <c r="X87" s="29">
        <f>Hours_dio!X87*WeightRole!X87</f>
        <v>0</v>
      </c>
      <c r="Y87" s="76"/>
      <c r="Z87" s="76"/>
      <c r="AA87" s="76"/>
      <c r="AB87" s="76"/>
      <c r="AC87" s="76"/>
      <c r="AD87" s="76"/>
    </row>
    <row r="88" ht="22.5" hidden="1" customHeight="1">
      <c r="A88" s="25">
        <f t="shared" si="1"/>
        <v>45683</v>
      </c>
      <c r="B88" s="29">
        <f>Hours_dio!B88*WeightRole!B88</f>
        <v>3</v>
      </c>
      <c r="C88" s="29">
        <f>Hours_dio!C88*WeightRole!C88</f>
        <v>3</v>
      </c>
      <c r="D88" s="29">
        <f>Hours_dio!D88*WeightRole!D88</f>
        <v>3.6</v>
      </c>
      <c r="E88" s="29">
        <f>Hours_dio!E88*WeightRole!E88</f>
        <v>7</v>
      </c>
      <c r="F88" s="29">
        <f>Hours_dio!F88*WeightRole!F88</f>
        <v>6</v>
      </c>
      <c r="G88" s="29">
        <f>Hours_dio!G88*WeightRole!G88</f>
        <v>4</v>
      </c>
      <c r="H88" s="29">
        <f>Hours_dio!H88*WeightRole!H88</f>
        <v>0</v>
      </c>
      <c r="I88" s="29">
        <f>Hours_dio!I88*WeightRole!I88</f>
        <v>0</v>
      </c>
      <c r="J88" s="29">
        <f>Hours_dio!J88*WeightRole!J88</f>
        <v>0</v>
      </c>
      <c r="K88" s="29">
        <f>Hours_dio!K88*WeightRole!K88</f>
        <v>0</v>
      </c>
      <c r="L88" s="29">
        <f>Hours_dio!L88*WeightRole!L88</f>
        <v>0</v>
      </c>
      <c r="M88" s="29">
        <f>Hours_dio!M88*WeightRole!M88</f>
        <v>4</v>
      </c>
      <c r="N88" s="29">
        <f>Hours_dio!N88*WeightRole!N88</f>
        <v>0</v>
      </c>
      <c r="O88" s="29">
        <f>Hours_dio!O88*WeightRole!O88</f>
        <v>3.6</v>
      </c>
      <c r="P88" s="29">
        <f>Hours_dio!P88*WeightRole!P88</f>
        <v>0</v>
      </c>
      <c r="Q88" s="29">
        <f>Hours_dio!Q88*WeightRole!Q88</f>
        <v>0</v>
      </c>
      <c r="R88" s="29">
        <f>Hours_dio!R88*WeightRole!R88</f>
        <v>3.6</v>
      </c>
      <c r="S88" s="29">
        <f>Hours_dio!S88*WeightRole!S88</f>
        <v>2.4</v>
      </c>
      <c r="T88" s="29">
        <f>Hours_dio!T88*WeightRole!T88</f>
        <v>0</v>
      </c>
      <c r="U88" s="29">
        <f>Hours_dio!U88*WeightRole!U88</f>
        <v>0</v>
      </c>
      <c r="V88" s="29">
        <f>Hours_dio!V88*WeightRole!V88</f>
        <v>0</v>
      </c>
      <c r="W88" s="29">
        <f>Hours_dio!W88*WeightRole!W88</f>
        <v>0</v>
      </c>
      <c r="X88" s="29">
        <f>Hours_dio!X88*WeightRole!X88</f>
        <v>0</v>
      </c>
      <c r="Y88" s="76"/>
      <c r="Z88" s="76"/>
      <c r="AA88" s="76"/>
      <c r="AB88" s="76"/>
      <c r="AC88" s="76"/>
      <c r="AD88" s="76"/>
    </row>
    <row r="89" ht="22.5" hidden="1" customHeight="1">
      <c r="A89" s="25">
        <f t="shared" si="1"/>
        <v>45684</v>
      </c>
      <c r="B89" s="29">
        <f>Hours_dio!B89*WeightRole!B89</f>
        <v>3</v>
      </c>
      <c r="C89" s="29">
        <f>Hours_dio!C89*WeightRole!C89</f>
        <v>3</v>
      </c>
      <c r="D89" s="29">
        <f>Hours_dio!D89*WeightRole!D89</f>
        <v>3.6</v>
      </c>
      <c r="E89" s="29">
        <f>Hours_dio!E89*WeightRole!E89</f>
        <v>7</v>
      </c>
      <c r="F89" s="29">
        <f>Hours_dio!F89*WeightRole!F89</f>
        <v>6</v>
      </c>
      <c r="G89" s="29">
        <f>Hours_dio!G89*WeightRole!G89</f>
        <v>4</v>
      </c>
      <c r="H89" s="29">
        <f>Hours_dio!H89*WeightRole!H89</f>
        <v>0</v>
      </c>
      <c r="I89" s="29">
        <f>Hours_dio!I89*WeightRole!I89</f>
        <v>0</v>
      </c>
      <c r="J89" s="29">
        <f>Hours_dio!J89*WeightRole!J89</f>
        <v>0</v>
      </c>
      <c r="K89" s="29">
        <f>Hours_dio!K89*WeightRole!K89</f>
        <v>0</v>
      </c>
      <c r="L89" s="29">
        <f>Hours_dio!L89*WeightRole!L89</f>
        <v>0</v>
      </c>
      <c r="M89" s="29">
        <f>Hours_dio!M89*WeightRole!M89</f>
        <v>4</v>
      </c>
      <c r="N89" s="29">
        <f>Hours_dio!N89*WeightRole!N89</f>
        <v>0</v>
      </c>
      <c r="O89" s="29">
        <f>Hours_dio!O89*WeightRole!O89</f>
        <v>3.6</v>
      </c>
      <c r="P89" s="29">
        <f>Hours_dio!P89*WeightRole!P89</f>
        <v>0</v>
      </c>
      <c r="Q89" s="29">
        <f>Hours_dio!Q89*WeightRole!Q89</f>
        <v>0</v>
      </c>
      <c r="R89" s="29">
        <f>Hours_dio!R89*WeightRole!R89</f>
        <v>3.6</v>
      </c>
      <c r="S89" s="29">
        <f>Hours_dio!S89*WeightRole!S89</f>
        <v>0</v>
      </c>
      <c r="T89" s="29">
        <f>Hours_dio!T89*WeightRole!T89</f>
        <v>0</v>
      </c>
      <c r="U89" s="29">
        <f>Hours_dio!U89*WeightRole!U89</f>
        <v>0</v>
      </c>
      <c r="V89" s="29">
        <f>Hours_dio!V89*WeightRole!V89</f>
        <v>0</v>
      </c>
      <c r="W89" s="29">
        <f>Hours_dio!W89*WeightRole!W89</f>
        <v>0</v>
      </c>
      <c r="X89" s="29">
        <f>Hours_dio!X89*WeightRole!X89</f>
        <v>0</v>
      </c>
      <c r="Y89" s="76"/>
      <c r="Z89" s="76"/>
      <c r="AA89" s="76"/>
      <c r="AB89" s="76"/>
      <c r="AC89" s="76"/>
      <c r="AD89" s="76"/>
    </row>
    <row r="90" ht="22.5" hidden="1" customHeight="1">
      <c r="A90" s="25">
        <f t="shared" si="1"/>
        <v>45685</v>
      </c>
      <c r="B90" s="29">
        <f>Hours_dio!B90*WeightRole!B90</f>
        <v>3</v>
      </c>
      <c r="C90" s="29">
        <f>Hours_dio!C90*WeightRole!C90</f>
        <v>0</v>
      </c>
      <c r="D90" s="29">
        <f>Hours_dio!D90*WeightRole!D90</f>
        <v>3.6</v>
      </c>
      <c r="E90" s="29">
        <f>Hours_dio!E90*WeightRole!E90</f>
        <v>7</v>
      </c>
      <c r="F90" s="29">
        <f>Hours_dio!F90*WeightRole!F90</f>
        <v>6</v>
      </c>
      <c r="G90" s="29">
        <f>Hours_dio!G90*WeightRole!G90</f>
        <v>0</v>
      </c>
      <c r="H90" s="29">
        <f>Hours_dio!H90*WeightRole!H90</f>
        <v>0</v>
      </c>
      <c r="I90" s="29">
        <f>Hours_dio!I90*WeightRole!I90</f>
        <v>4.2</v>
      </c>
      <c r="J90" s="29">
        <f>Hours_dio!J90*WeightRole!J90</f>
        <v>0</v>
      </c>
      <c r="K90" s="29">
        <f>Hours_dio!K90*WeightRole!K90</f>
        <v>0</v>
      </c>
      <c r="L90" s="29">
        <f>Hours_dio!L90*WeightRole!L90</f>
        <v>0</v>
      </c>
      <c r="M90" s="29">
        <f>Hours_dio!M90*WeightRole!M90</f>
        <v>4</v>
      </c>
      <c r="N90" s="29">
        <f>Hours_dio!N90*WeightRole!N90</f>
        <v>0</v>
      </c>
      <c r="O90" s="29">
        <f>Hours_dio!O90*WeightRole!O90</f>
        <v>3.6</v>
      </c>
      <c r="P90" s="29">
        <f>Hours_dio!P90*WeightRole!P90</f>
        <v>0</v>
      </c>
      <c r="Q90" s="29">
        <f>Hours_dio!Q90*WeightRole!Q90</f>
        <v>0</v>
      </c>
      <c r="R90" s="29">
        <f>Hours_dio!R90*WeightRole!R90</f>
        <v>0.6</v>
      </c>
      <c r="S90" s="29">
        <f>Hours_dio!S90*WeightRole!S90</f>
        <v>1.8</v>
      </c>
      <c r="T90" s="29">
        <f>Hours_dio!T90*WeightRole!T90</f>
        <v>0</v>
      </c>
      <c r="U90" s="29">
        <f>Hours_dio!U90*WeightRole!U90</f>
        <v>0</v>
      </c>
      <c r="V90" s="29">
        <f>Hours_dio!V90*WeightRole!V90</f>
        <v>0</v>
      </c>
      <c r="W90" s="29">
        <f>Hours_dio!W90*WeightRole!W90</f>
        <v>0</v>
      </c>
      <c r="X90" s="29">
        <f>Hours_dio!X90*WeightRole!X90</f>
        <v>0</v>
      </c>
      <c r="Y90" s="76"/>
      <c r="Z90" s="76"/>
      <c r="AA90" s="76"/>
      <c r="AB90" s="76"/>
      <c r="AC90" s="76"/>
      <c r="AD90" s="76"/>
    </row>
    <row r="91" ht="22.5" hidden="1" customHeight="1">
      <c r="A91" s="25">
        <f t="shared" si="1"/>
        <v>45686</v>
      </c>
      <c r="B91" s="29">
        <f>Hours_dio!B91*WeightRole!B91</f>
        <v>3</v>
      </c>
      <c r="C91" s="29">
        <f>Hours_dio!C91*WeightRole!C91</f>
        <v>0</v>
      </c>
      <c r="D91" s="29">
        <f>Hours_dio!D91*WeightRole!D91</f>
        <v>3.6</v>
      </c>
      <c r="E91" s="29">
        <f>Hours_dio!E91*WeightRole!E91</f>
        <v>7</v>
      </c>
      <c r="F91" s="29">
        <f>Hours_dio!F91*WeightRole!F91</f>
        <v>6</v>
      </c>
      <c r="G91" s="29">
        <f>Hours_dio!G91*WeightRole!G91</f>
        <v>4</v>
      </c>
      <c r="H91" s="29">
        <f>Hours_dio!H91*WeightRole!H91</f>
        <v>0</v>
      </c>
      <c r="I91" s="29">
        <f>Hours_dio!I91*WeightRole!I91</f>
        <v>4.2</v>
      </c>
      <c r="J91" s="29">
        <f>Hours_dio!J91*WeightRole!J91</f>
        <v>0</v>
      </c>
      <c r="K91" s="29">
        <f>Hours_dio!K91*WeightRole!K91</f>
        <v>0</v>
      </c>
      <c r="L91" s="29">
        <f>Hours_dio!L91*WeightRole!L91</f>
        <v>0</v>
      </c>
      <c r="M91" s="29">
        <f>Hours_dio!M91*WeightRole!M91</f>
        <v>4</v>
      </c>
      <c r="N91" s="29">
        <f>Hours_dio!N91*WeightRole!N91</f>
        <v>0</v>
      </c>
      <c r="O91" s="29">
        <f>Hours_dio!O91*WeightRole!O91</f>
        <v>0</v>
      </c>
      <c r="P91" s="29">
        <f>Hours_dio!P91*WeightRole!P91</f>
        <v>1</v>
      </c>
      <c r="Q91" s="29">
        <f>Hours_dio!Q91*WeightRole!Q91</f>
        <v>0</v>
      </c>
      <c r="R91" s="29">
        <f>Hours_dio!R91*WeightRole!R91</f>
        <v>0</v>
      </c>
      <c r="S91" s="29">
        <f>Hours_dio!S91*WeightRole!S91</f>
        <v>1.8</v>
      </c>
      <c r="T91" s="29">
        <f>Hours_dio!T91*WeightRole!T91</f>
        <v>0</v>
      </c>
      <c r="U91" s="29">
        <f>Hours_dio!U91*WeightRole!U91</f>
        <v>0</v>
      </c>
      <c r="V91" s="29">
        <f>Hours_dio!V91*WeightRole!V91</f>
        <v>0</v>
      </c>
      <c r="W91" s="29">
        <f>Hours_dio!W91*WeightRole!W91</f>
        <v>0</v>
      </c>
      <c r="X91" s="29">
        <f>Hours_dio!X91*WeightRole!X91</f>
        <v>0</v>
      </c>
      <c r="Y91" s="76"/>
      <c r="Z91" s="76"/>
      <c r="AA91" s="76"/>
      <c r="AB91" s="76"/>
      <c r="AC91" s="76"/>
      <c r="AD91" s="76"/>
    </row>
    <row r="92" ht="22.5" hidden="1" customHeight="1">
      <c r="A92" s="25">
        <f t="shared" si="1"/>
        <v>45687</v>
      </c>
      <c r="B92" s="29">
        <f>Hours_dio!B92*WeightRole!B92</f>
        <v>3</v>
      </c>
      <c r="C92" s="29">
        <f>Hours_dio!C92*WeightRole!C92</f>
        <v>3</v>
      </c>
      <c r="D92" s="29">
        <f>Hours_dio!D92*WeightRole!D92</f>
        <v>3.6</v>
      </c>
      <c r="E92" s="29">
        <f>Hours_dio!E92*WeightRole!E92</f>
        <v>7</v>
      </c>
      <c r="F92" s="29">
        <f>Hours_dio!F92*WeightRole!F92</f>
        <v>6</v>
      </c>
      <c r="G92" s="29">
        <f>Hours_dio!G92*WeightRole!G92</f>
        <v>4</v>
      </c>
      <c r="H92" s="29">
        <f>Hours_dio!H92*WeightRole!H92</f>
        <v>0</v>
      </c>
      <c r="I92" s="29">
        <f>Hours_dio!I92*WeightRole!I92</f>
        <v>4.2</v>
      </c>
      <c r="J92" s="29">
        <f>Hours_dio!J92*WeightRole!J92</f>
        <v>0</v>
      </c>
      <c r="K92" s="29">
        <f>Hours_dio!K92*WeightRole!K92</f>
        <v>0</v>
      </c>
      <c r="L92" s="29">
        <f>Hours_dio!L92*WeightRole!L92</f>
        <v>0</v>
      </c>
      <c r="M92" s="29">
        <f>Hours_dio!M92*WeightRole!M92</f>
        <v>4</v>
      </c>
      <c r="N92" s="29">
        <f>Hours_dio!N92*WeightRole!N92</f>
        <v>0</v>
      </c>
      <c r="O92" s="29">
        <f>Hours_dio!O92*WeightRole!O92</f>
        <v>3.6</v>
      </c>
      <c r="P92" s="29">
        <f>Hours_dio!P92*WeightRole!P92</f>
        <v>0</v>
      </c>
      <c r="Q92" s="29">
        <f>Hours_dio!Q92*WeightRole!Q92</f>
        <v>0</v>
      </c>
      <c r="R92" s="29">
        <f>Hours_dio!R92*WeightRole!R92</f>
        <v>0.6</v>
      </c>
      <c r="S92" s="29">
        <f>Hours_dio!S92*WeightRole!S92</f>
        <v>1.2</v>
      </c>
      <c r="T92" s="29">
        <f>Hours_dio!T92*WeightRole!T92</f>
        <v>0</v>
      </c>
      <c r="U92" s="29">
        <f>Hours_dio!U92*WeightRole!U92</f>
        <v>0</v>
      </c>
      <c r="V92" s="29">
        <f>Hours_dio!V92*WeightRole!V92</f>
        <v>0</v>
      </c>
      <c r="W92" s="29">
        <f>Hours_dio!W92*WeightRole!W92</f>
        <v>0</v>
      </c>
      <c r="X92" s="29">
        <f>Hours_dio!X92*WeightRole!X92</f>
        <v>0</v>
      </c>
      <c r="Y92" s="76"/>
      <c r="Z92" s="76"/>
      <c r="AA92" s="76"/>
      <c r="AB92" s="76"/>
      <c r="AC92" s="76"/>
      <c r="AD92" s="76"/>
    </row>
    <row r="93" ht="22.5" hidden="1" customHeight="1">
      <c r="A93" s="25">
        <f t="shared" si="1"/>
        <v>45688</v>
      </c>
      <c r="B93" s="29">
        <f>Hours_dio!B93*WeightRole!B93</f>
        <v>3</v>
      </c>
      <c r="C93" s="29">
        <f>Hours_dio!C93*WeightRole!C93</f>
        <v>0</v>
      </c>
      <c r="D93" s="29">
        <f>Hours_dio!D93*WeightRole!D93</f>
        <v>3.6</v>
      </c>
      <c r="E93" s="29">
        <f>Hours_dio!E93*WeightRole!E93</f>
        <v>7</v>
      </c>
      <c r="F93" s="29">
        <f>Hours_dio!F93*WeightRole!F93</f>
        <v>6</v>
      </c>
      <c r="G93" s="29">
        <f>Hours_dio!G93*WeightRole!G93</f>
        <v>4</v>
      </c>
      <c r="H93" s="29">
        <f>Hours_dio!H93*WeightRole!H93</f>
        <v>0</v>
      </c>
      <c r="I93" s="29">
        <f>Hours_dio!I93*WeightRole!I93</f>
        <v>4.2</v>
      </c>
      <c r="J93" s="29">
        <f>Hours_dio!J93*WeightRole!J93</f>
        <v>0</v>
      </c>
      <c r="K93" s="29">
        <f>Hours_dio!K93*WeightRole!K93</f>
        <v>0</v>
      </c>
      <c r="L93" s="29">
        <f>Hours_dio!L93*WeightRole!L93</f>
        <v>0</v>
      </c>
      <c r="M93" s="29">
        <f>Hours_dio!M93*WeightRole!M93</f>
        <v>4</v>
      </c>
      <c r="N93" s="29">
        <f>Hours_dio!N93*WeightRole!N93</f>
        <v>0</v>
      </c>
      <c r="O93" s="29">
        <f>Hours_dio!O93*WeightRole!O93</f>
        <v>3.6</v>
      </c>
      <c r="P93" s="29">
        <f>Hours_dio!P93*WeightRole!P93</f>
        <v>0</v>
      </c>
      <c r="Q93" s="29">
        <f>Hours_dio!Q93*WeightRole!Q93</f>
        <v>0</v>
      </c>
      <c r="R93" s="29">
        <f>Hours_dio!R93*WeightRole!R93</f>
        <v>0</v>
      </c>
      <c r="S93" s="29">
        <f>Hours_dio!S93*WeightRole!S93</f>
        <v>1.8</v>
      </c>
      <c r="T93" s="29">
        <f>Hours_dio!T93*WeightRole!T93</f>
        <v>0</v>
      </c>
      <c r="U93" s="29">
        <f>Hours_dio!U93*WeightRole!U93</f>
        <v>0</v>
      </c>
      <c r="V93" s="29">
        <f>Hours_dio!V93*WeightRole!V93</f>
        <v>0</v>
      </c>
      <c r="W93" s="29">
        <f>Hours_dio!W93*WeightRole!W93</f>
        <v>0</v>
      </c>
      <c r="X93" s="29">
        <f>Hours_dio!X93*WeightRole!X93</f>
        <v>0</v>
      </c>
      <c r="Y93" s="76"/>
      <c r="Z93" s="76"/>
      <c r="AA93" s="76"/>
      <c r="AB93" s="76"/>
      <c r="AC93" s="76"/>
      <c r="AD93" s="76"/>
    </row>
    <row r="94" ht="22.5" hidden="1" customHeight="1">
      <c r="A94" s="25">
        <f t="shared" si="1"/>
        <v>45689</v>
      </c>
      <c r="B94" s="29">
        <f>Hours_dio!B94*WeightRole!B94</f>
        <v>3</v>
      </c>
      <c r="C94" s="29">
        <f>Hours_dio!C94*WeightRole!C94</f>
        <v>3</v>
      </c>
      <c r="D94" s="29">
        <f>Hours_dio!D94*WeightRole!D94</f>
        <v>3.6</v>
      </c>
      <c r="E94" s="29">
        <f>Hours_dio!E94*WeightRole!E94</f>
        <v>7</v>
      </c>
      <c r="F94" s="29">
        <f>Hours_dio!F94*WeightRole!F94</f>
        <v>6</v>
      </c>
      <c r="G94" s="29">
        <f>Hours_dio!G94*WeightRole!G94</f>
        <v>0</v>
      </c>
      <c r="H94" s="29">
        <f>Hours_dio!H94*WeightRole!H94</f>
        <v>0</v>
      </c>
      <c r="I94" s="29">
        <f>Hours_dio!I94*WeightRole!I94</f>
        <v>4.2</v>
      </c>
      <c r="J94" s="29">
        <f>Hours_dio!J94*WeightRole!J94</f>
        <v>0</v>
      </c>
      <c r="K94" s="29">
        <f>Hours_dio!K94*WeightRole!K94</f>
        <v>0</v>
      </c>
      <c r="L94" s="29">
        <f>Hours_dio!L94*WeightRole!L94</f>
        <v>0</v>
      </c>
      <c r="M94" s="29">
        <f>Hours_dio!M94*WeightRole!M94</f>
        <v>4</v>
      </c>
      <c r="N94" s="29">
        <f>Hours_dio!N94*WeightRole!N94</f>
        <v>0</v>
      </c>
      <c r="O94" s="29">
        <f>Hours_dio!O94*WeightRole!O94</f>
        <v>3.6</v>
      </c>
      <c r="P94" s="29">
        <f>Hours_dio!P94*WeightRole!P94</f>
        <v>0</v>
      </c>
      <c r="Q94" s="29">
        <f>Hours_dio!Q94*WeightRole!Q94</f>
        <v>0</v>
      </c>
      <c r="R94" s="29">
        <f>Hours_dio!R94*WeightRole!R94</f>
        <v>0</v>
      </c>
      <c r="S94" s="29">
        <f>Hours_dio!S94*WeightRole!S94</f>
        <v>0.6</v>
      </c>
      <c r="T94" s="29">
        <f>Hours_dio!T94*WeightRole!T94</f>
        <v>0</v>
      </c>
      <c r="U94" s="29">
        <f>Hours_dio!U94*WeightRole!U94</f>
        <v>0</v>
      </c>
      <c r="V94" s="29">
        <f>Hours_dio!V94*WeightRole!V94</f>
        <v>0</v>
      </c>
      <c r="W94" s="29">
        <f>Hours_dio!W94*WeightRole!W94</f>
        <v>0</v>
      </c>
      <c r="X94" s="29">
        <f>Hours_dio!X94*WeightRole!X94</f>
        <v>0</v>
      </c>
      <c r="Y94" s="76"/>
      <c r="Z94" s="76"/>
      <c r="AA94" s="76"/>
      <c r="AB94" s="76"/>
      <c r="AC94" s="76"/>
      <c r="AD94" s="76"/>
    </row>
    <row r="95" ht="22.5" hidden="1" customHeight="1">
      <c r="A95" s="25">
        <f t="shared" si="1"/>
        <v>45690</v>
      </c>
      <c r="B95" s="29">
        <f>Hours_dio!B95*WeightRole!B95</f>
        <v>3</v>
      </c>
      <c r="C95" s="29">
        <f>Hours_dio!C95*WeightRole!C95</f>
        <v>3</v>
      </c>
      <c r="D95" s="29">
        <f>Hours_dio!D95*WeightRole!D95</f>
        <v>3.6</v>
      </c>
      <c r="E95" s="29">
        <f>Hours_dio!E95*WeightRole!E95</f>
        <v>7</v>
      </c>
      <c r="F95" s="29">
        <f>Hours_dio!F95*WeightRole!F95</f>
        <v>6</v>
      </c>
      <c r="G95" s="29">
        <f>Hours_dio!G95*WeightRole!G95</f>
        <v>4</v>
      </c>
      <c r="H95" s="29">
        <f>Hours_dio!H95*WeightRole!H95</f>
        <v>0</v>
      </c>
      <c r="I95" s="29">
        <f>Hours_dio!I95*WeightRole!I95</f>
        <v>0</v>
      </c>
      <c r="J95" s="29">
        <f>Hours_dio!J95*WeightRole!J95</f>
        <v>0</v>
      </c>
      <c r="K95" s="29">
        <f>Hours_dio!K95*WeightRole!K95</f>
        <v>0</v>
      </c>
      <c r="L95" s="29">
        <f>Hours_dio!L95*WeightRole!L95</f>
        <v>0</v>
      </c>
      <c r="M95" s="29">
        <f>Hours_dio!M95*WeightRole!M95</f>
        <v>4</v>
      </c>
      <c r="N95" s="29">
        <f>Hours_dio!N95*WeightRole!N95</f>
        <v>0</v>
      </c>
      <c r="O95" s="29">
        <f>Hours_dio!O95*WeightRole!O95</f>
        <v>3.6</v>
      </c>
      <c r="P95" s="29">
        <f>Hours_dio!P95*WeightRole!P95</f>
        <v>0</v>
      </c>
      <c r="Q95" s="29">
        <f>Hours_dio!Q95*WeightRole!Q95</f>
        <v>0</v>
      </c>
      <c r="R95" s="29">
        <f>Hours_dio!R95*WeightRole!R95</f>
        <v>3.6</v>
      </c>
      <c r="S95" s="29">
        <f>Hours_dio!S95*WeightRole!S95</f>
        <v>0</v>
      </c>
      <c r="T95" s="29">
        <f>Hours_dio!T95*WeightRole!T95</f>
        <v>0</v>
      </c>
      <c r="U95" s="29">
        <f>Hours_dio!U95*WeightRole!U95</f>
        <v>0</v>
      </c>
      <c r="V95" s="29">
        <f>Hours_dio!V95*WeightRole!V95</f>
        <v>0</v>
      </c>
      <c r="W95" s="29">
        <f>Hours_dio!W95*WeightRole!W95</f>
        <v>0</v>
      </c>
      <c r="X95" s="29">
        <f>Hours_dio!X95*WeightRole!X95</f>
        <v>0</v>
      </c>
      <c r="Y95" s="76"/>
      <c r="Z95" s="76"/>
      <c r="AA95" s="76"/>
      <c r="AB95" s="76"/>
      <c r="AC95" s="76"/>
      <c r="AD95" s="76"/>
    </row>
    <row r="96" ht="22.5" hidden="1" customHeight="1">
      <c r="A96" s="25">
        <f t="shared" si="1"/>
        <v>45691</v>
      </c>
      <c r="B96" s="29">
        <f>Hours_dio!B96*WeightRole!B96</f>
        <v>3</v>
      </c>
      <c r="C96" s="29">
        <f>Hours_dio!C96*WeightRole!C96</f>
        <v>3</v>
      </c>
      <c r="D96" s="29">
        <f>Hours_dio!D96*WeightRole!D96</f>
        <v>3.6</v>
      </c>
      <c r="E96" s="29">
        <f>Hours_dio!E96*WeightRole!E96</f>
        <v>7</v>
      </c>
      <c r="F96" s="29">
        <f>Hours_dio!F96*WeightRole!F96</f>
        <v>6</v>
      </c>
      <c r="G96" s="29">
        <f>Hours_dio!G96*WeightRole!G96</f>
        <v>4</v>
      </c>
      <c r="H96" s="29">
        <f>Hours_dio!H96*WeightRole!H96</f>
        <v>0</v>
      </c>
      <c r="I96" s="29">
        <f>Hours_dio!I96*WeightRole!I96</f>
        <v>0</v>
      </c>
      <c r="J96" s="29">
        <f>Hours_dio!J96*WeightRole!J96</f>
        <v>0</v>
      </c>
      <c r="K96" s="29">
        <f>Hours_dio!K96*WeightRole!K96</f>
        <v>0</v>
      </c>
      <c r="L96" s="29">
        <f>Hours_dio!L96*WeightRole!L96</f>
        <v>0</v>
      </c>
      <c r="M96" s="29">
        <f>Hours_dio!M96*WeightRole!M96</f>
        <v>4</v>
      </c>
      <c r="N96" s="29">
        <f>Hours_dio!N96*WeightRole!N96</f>
        <v>0</v>
      </c>
      <c r="O96" s="29">
        <f>Hours_dio!O96*WeightRole!O96</f>
        <v>3.6</v>
      </c>
      <c r="P96" s="29">
        <f>Hours_dio!P96*WeightRole!P96</f>
        <v>0</v>
      </c>
      <c r="Q96" s="29">
        <f>Hours_dio!Q96*WeightRole!Q96</f>
        <v>0</v>
      </c>
      <c r="R96" s="29">
        <f>Hours_dio!R96*WeightRole!R96</f>
        <v>3.6</v>
      </c>
      <c r="S96" s="29">
        <f>Hours_dio!S96*WeightRole!S96</f>
        <v>0</v>
      </c>
      <c r="T96" s="29">
        <f>Hours_dio!T96*WeightRole!T96</f>
        <v>0</v>
      </c>
      <c r="U96" s="29">
        <f>Hours_dio!U96*WeightRole!U96</f>
        <v>0</v>
      </c>
      <c r="V96" s="29">
        <f>Hours_dio!V96*WeightRole!V96</f>
        <v>0</v>
      </c>
      <c r="W96" s="29">
        <f>Hours_dio!W96*WeightRole!W96</f>
        <v>0</v>
      </c>
      <c r="X96" s="29">
        <f>Hours_dio!X96*WeightRole!X96</f>
        <v>0</v>
      </c>
      <c r="Y96" s="76"/>
      <c r="Z96" s="76"/>
      <c r="AA96" s="76"/>
      <c r="AB96" s="76"/>
      <c r="AC96" s="76"/>
      <c r="AD96" s="76"/>
    </row>
    <row r="97" ht="22.5" hidden="1" customHeight="1">
      <c r="A97" s="25">
        <f t="shared" si="1"/>
        <v>45692</v>
      </c>
      <c r="B97" s="29">
        <f>Hours_dio!B97*WeightRole!B97</f>
        <v>3</v>
      </c>
      <c r="C97" s="29">
        <f>Hours_dio!C97*WeightRole!C97</f>
        <v>3</v>
      </c>
      <c r="D97" s="29">
        <f>Hours_dio!D97*WeightRole!D97</f>
        <v>3.6</v>
      </c>
      <c r="E97" s="29">
        <f>Hours_dio!E97*WeightRole!E97</f>
        <v>7</v>
      </c>
      <c r="F97" s="29">
        <f>Hours_dio!F97*WeightRole!F97</f>
        <v>6</v>
      </c>
      <c r="G97" s="29">
        <f>Hours_dio!G97*WeightRole!G97</f>
        <v>4</v>
      </c>
      <c r="H97" s="29">
        <f>Hours_dio!H97*WeightRole!H97</f>
        <v>0</v>
      </c>
      <c r="I97" s="29">
        <f>Hours_dio!I97*WeightRole!I97</f>
        <v>0</v>
      </c>
      <c r="J97" s="29">
        <f>Hours_dio!J97*WeightRole!J97</f>
        <v>0</v>
      </c>
      <c r="K97" s="29">
        <f>Hours_dio!K97*WeightRole!K97</f>
        <v>3.6</v>
      </c>
      <c r="L97" s="29">
        <f>Hours_dio!L97*WeightRole!L97</f>
        <v>0</v>
      </c>
      <c r="M97" s="29">
        <f>Hours_dio!M97*WeightRole!M97</f>
        <v>7</v>
      </c>
      <c r="N97" s="29">
        <f>Hours_dio!N97*WeightRole!N97</f>
        <v>0</v>
      </c>
      <c r="O97" s="29">
        <f>Hours_dio!O97*WeightRole!O97</f>
        <v>2.7</v>
      </c>
      <c r="P97" s="29">
        <f>Hours_dio!P97*WeightRole!P97</f>
        <v>2</v>
      </c>
      <c r="Q97" s="29">
        <f>Hours_dio!Q97*WeightRole!Q97</f>
        <v>0</v>
      </c>
      <c r="R97" s="29">
        <f>Hours_dio!R97*WeightRole!R97</f>
        <v>0</v>
      </c>
      <c r="S97" s="29">
        <f>Hours_dio!S97*WeightRole!S97</f>
        <v>0</v>
      </c>
      <c r="T97" s="29">
        <f>Hours_dio!T97*WeightRole!T97</f>
        <v>0</v>
      </c>
      <c r="U97" s="29">
        <f>Hours_dio!U97*WeightRole!U97</f>
        <v>0</v>
      </c>
      <c r="V97" s="29">
        <f>Hours_dio!V97*WeightRole!V97</f>
        <v>0</v>
      </c>
      <c r="W97" s="29">
        <f>Hours_dio!W97*WeightRole!W97</f>
        <v>0</v>
      </c>
      <c r="X97" s="29">
        <f>Hours_dio!X97*WeightRole!X97</f>
        <v>0</v>
      </c>
      <c r="Y97" s="76"/>
      <c r="Z97" s="76"/>
      <c r="AA97" s="76"/>
      <c r="AB97" s="76"/>
      <c r="AC97" s="76"/>
      <c r="AD97" s="76"/>
    </row>
    <row r="98" ht="22.5" hidden="1" customHeight="1">
      <c r="A98" s="25">
        <f t="shared" si="1"/>
        <v>45693</v>
      </c>
      <c r="B98" s="29">
        <f>Hours_dio!B98*WeightRole!B98</f>
        <v>3.6</v>
      </c>
      <c r="C98" s="29">
        <f>Hours_dio!C98*WeightRole!C98</f>
        <v>3.6</v>
      </c>
      <c r="D98" s="29">
        <f>Hours_dio!D98*WeightRole!D98</f>
        <v>3.6</v>
      </c>
      <c r="E98" s="29">
        <f>Hours_dio!E98*WeightRole!E98</f>
        <v>7</v>
      </c>
      <c r="F98" s="29">
        <f>Hours_dio!F98*WeightRole!F98</f>
        <v>6</v>
      </c>
      <c r="G98" s="29">
        <f>Hours_dio!G98*WeightRole!G98</f>
        <v>0</v>
      </c>
      <c r="H98" s="29">
        <f>Hours_dio!H98*WeightRole!H98</f>
        <v>0</v>
      </c>
      <c r="I98" s="29">
        <f>Hours_dio!I98*WeightRole!I98</f>
        <v>0</v>
      </c>
      <c r="J98" s="29">
        <f>Hours_dio!J98*WeightRole!J98</f>
        <v>0</v>
      </c>
      <c r="K98" s="29">
        <f>Hours_dio!K98*WeightRole!K98</f>
        <v>4.5</v>
      </c>
      <c r="L98" s="29">
        <f>Hours_dio!L98*WeightRole!L98</f>
        <v>0</v>
      </c>
      <c r="M98" s="29">
        <f>Hours_dio!M98*WeightRole!M98</f>
        <v>7</v>
      </c>
      <c r="N98" s="29">
        <f>Hours_dio!N98*WeightRole!N98</f>
        <v>2</v>
      </c>
      <c r="O98" s="29">
        <f>Hours_dio!O98*WeightRole!O98</f>
        <v>0</v>
      </c>
      <c r="P98" s="29">
        <f>Hours_dio!P98*WeightRole!P98</f>
        <v>2</v>
      </c>
      <c r="Q98" s="29">
        <f>Hours_dio!Q98*WeightRole!Q98</f>
        <v>0</v>
      </c>
      <c r="R98" s="29">
        <f>Hours_dio!R98*WeightRole!R98</f>
        <v>0</v>
      </c>
      <c r="S98" s="29">
        <f>Hours_dio!S98*WeightRole!S98</f>
        <v>0</v>
      </c>
      <c r="T98" s="29">
        <f>Hours_dio!T98*WeightRole!T98</f>
        <v>0</v>
      </c>
      <c r="U98" s="29">
        <f>Hours_dio!U98*WeightRole!U98</f>
        <v>0</v>
      </c>
      <c r="V98" s="29">
        <f>Hours_dio!V98*WeightRole!V98</f>
        <v>0</v>
      </c>
      <c r="W98" s="29">
        <f>Hours_dio!W98*WeightRole!W98</f>
        <v>0</v>
      </c>
      <c r="X98" s="29">
        <f>Hours_dio!X98*WeightRole!X98</f>
        <v>0</v>
      </c>
      <c r="Y98" s="76"/>
      <c r="Z98" s="76"/>
      <c r="AA98" s="76"/>
      <c r="AB98" s="76"/>
      <c r="AC98" s="76"/>
      <c r="AD98" s="76"/>
    </row>
    <row r="99" ht="22.5" hidden="1" customHeight="1">
      <c r="A99" s="25">
        <f t="shared" si="1"/>
        <v>45694</v>
      </c>
      <c r="B99" s="29">
        <f>Hours_dio!B99*WeightRole!B99</f>
        <v>3</v>
      </c>
      <c r="C99" s="29">
        <f>Hours_dio!C99*WeightRole!C99</f>
        <v>3</v>
      </c>
      <c r="D99" s="29">
        <f>Hours_dio!D99*WeightRole!D99</f>
        <v>3.6</v>
      </c>
      <c r="E99" s="29">
        <f>Hours_dio!E99*WeightRole!E99</f>
        <v>7</v>
      </c>
      <c r="F99" s="29">
        <f>Hours_dio!F99*WeightRole!F99</f>
        <v>6</v>
      </c>
      <c r="G99" s="29">
        <f>Hours_dio!G99*WeightRole!G99</f>
        <v>4</v>
      </c>
      <c r="H99" s="29">
        <f>Hours_dio!H99*WeightRole!H99</f>
        <v>0</v>
      </c>
      <c r="I99" s="29">
        <f>Hours_dio!I99*WeightRole!I99</f>
        <v>0</v>
      </c>
      <c r="J99" s="29">
        <f>Hours_dio!J99*WeightRole!J99</f>
        <v>0</v>
      </c>
      <c r="K99" s="29">
        <f>Hours_dio!K99*WeightRole!K99</f>
        <v>3.6</v>
      </c>
      <c r="L99" s="29">
        <f>Hours_dio!L99*WeightRole!L99</f>
        <v>0</v>
      </c>
      <c r="M99" s="29">
        <f>Hours_dio!M99*WeightRole!M99</f>
        <v>7</v>
      </c>
      <c r="N99" s="29">
        <f>Hours_dio!N99*WeightRole!N99</f>
        <v>0</v>
      </c>
      <c r="O99" s="29">
        <f>Hours_dio!O99*WeightRole!O99</f>
        <v>2.7</v>
      </c>
      <c r="P99" s="29">
        <f>Hours_dio!P99*WeightRole!P99</f>
        <v>2</v>
      </c>
      <c r="Q99" s="29">
        <f>Hours_dio!Q99*WeightRole!Q99</f>
        <v>0</v>
      </c>
      <c r="R99" s="29">
        <f>Hours_dio!R99*WeightRole!R99</f>
        <v>0</v>
      </c>
      <c r="S99" s="29">
        <f>Hours_dio!S99*WeightRole!S99</f>
        <v>0</v>
      </c>
      <c r="T99" s="29">
        <f>Hours_dio!T99*WeightRole!T99</f>
        <v>0</v>
      </c>
      <c r="U99" s="29">
        <f>Hours_dio!U99*WeightRole!U99</f>
        <v>0</v>
      </c>
      <c r="V99" s="29">
        <f>Hours_dio!V99*WeightRole!V99</f>
        <v>0</v>
      </c>
      <c r="W99" s="29">
        <f>Hours_dio!W99*WeightRole!W99</f>
        <v>0</v>
      </c>
      <c r="X99" s="29">
        <f>Hours_dio!X99*WeightRole!X99</f>
        <v>0</v>
      </c>
      <c r="Y99" s="76"/>
      <c r="Z99" s="76"/>
      <c r="AA99" s="76"/>
      <c r="AB99" s="76"/>
      <c r="AC99" s="76"/>
      <c r="AD99" s="76"/>
    </row>
    <row r="100" ht="22.5" hidden="1" customHeight="1">
      <c r="A100" s="25">
        <f t="shared" si="1"/>
        <v>45695</v>
      </c>
      <c r="B100" s="29">
        <f>Hours_dio!B100*WeightRole!B100</f>
        <v>3</v>
      </c>
      <c r="C100" s="29">
        <f>Hours_dio!C100*WeightRole!C100</f>
        <v>3</v>
      </c>
      <c r="D100" s="29">
        <f>Hours_dio!D100*WeightRole!D100</f>
        <v>3.6</v>
      </c>
      <c r="E100" s="29">
        <f>Hours_dio!E100*WeightRole!E100</f>
        <v>7</v>
      </c>
      <c r="F100" s="29">
        <f>Hours_dio!F100*WeightRole!F100</f>
        <v>6</v>
      </c>
      <c r="G100" s="29">
        <f>Hours_dio!G100*WeightRole!G100</f>
        <v>4</v>
      </c>
      <c r="H100" s="29">
        <f>Hours_dio!H100*WeightRole!H100</f>
        <v>0</v>
      </c>
      <c r="I100" s="29">
        <f>Hours_dio!I100*WeightRole!I100</f>
        <v>0</v>
      </c>
      <c r="J100" s="29">
        <f>Hours_dio!J100*WeightRole!J100</f>
        <v>0</v>
      </c>
      <c r="K100" s="29">
        <f>Hours_dio!K100*WeightRole!K100</f>
        <v>3.6</v>
      </c>
      <c r="L100" s="29">
        <f>Hours_dio!L100*WeightRole!L100</f>
        <v>0</v>
      </c>
      <c r="M100" s="29">
        <f>Hours_dio!M100*WeightRole!M100</f>
        <v>7</v>
      </c>
      <c r="N100" s="29">
        <f>Hours_dio!N100*WeightRole!N100</f>
        <v>0</v>
      </c>
      <c r="O100" s="29">
        <f>Hours_dio!O100*WeightRole!O100</f>
        <v>1.8</v>
      </c>
      <c r="P100" s="29">
        <f>Hours_dio!P100*WeightRole!P100</f>
        <v>2</v>
      </c>
      <c r="Q100" s="29">
        <f>Hours_dio!Q100*WeightRole!Q100</f>
        <v>0</v>
      </c>
      <c r="R100" s="29">
        <f>Hours_dio!R100*WeightRole!R100</f>
        <v>0</v>
      </c>
      <c r="S100" s="29">
        <f>Hours_dio!S100*WeightRole!S100</f>
        <v>0</v>
      </c>
      <c r="T100" s="29">
        <f>Hours_dio!T100*WeightRole!T100</f>
        <v>0</v>
      </c>
      <c r="U100" s="29">
        <f>Hours_dio!U100*WeightRole!U100</f>
        <v>0</v>
      </c>
      <c r="V100" s="29">
        <f>Hours_dio!V100*WeightRole!V100</f>
        <v>0</v>
      </c>
      <c r="W100" s="29">
        <f>Hours_dio!W100*WeightRole!W100</f>
        <v>0</v>
      </c>
      <c r="X100" s="29">
        <f>Hours_dio!X100*WeightRole!X100</f>
        <v>0</v>
      </c>
      <c r="Y100" s="76"/>
      <c r="Z100" s="76"/>
      <c r="AA100" s="76"/>
      <c r="AB100" s="76"/>
      <c r="AC100" s="76"/>
      <c r="AD100" s="76"/>
    </row>
    <row r="101" ht="22.5" hidden="1" customHeight="1">
      <c r="A101" s="25">
        <f t="shared" si="1"/>
        <v>45696</v>
      </c>
      <c r="B101" s="29">
        <f>Hours_dio!B101*WeightRole!B101</f>
        <v>3</v>
      </c>
      <c r="C101" s="29">
        <f>Hours_dio!C101*WeightRole!C101</f>
        <v>3</v>
      </c>
      <c r="D101" s="29">
        <f>Hours_dio!D101*WeightRole!D101</f>
        <v>3.6</v>
      </c>
      <c r="E101" s="29">
        <f>Hours_dio!E101*WeightRole!E101</f>
        <v>7</v>
      </c>
      <c r="F101" s="29">
        <f>Hours_dio!F101*WeightRole!F101</f>
        <v>6</v>
      </c>
      <c r="G101" s="29">
        <f>Hours_dio!G101*WeightRole!G101</f>
        <v>4</v>
      </c>
      <c r="H101" s="29">
        <f>Hours_dio!H101*WeightRole!H101</f>
        <v>0</v>
      </c>
      <c r="I101" s="29">
        <f>Hours_dio!I101*WeightRole!I101</f>
        <v>0</v>
      </c>
      <c r="J101" s="29">
        <f>Hours_dio!J101*WeightRole!J101</f>
        <v>0</v>
      </c>
      <c r="K101" s="29">
        <f>Hours_dio!K101*WeightRole!K101</f>
        <v>3.6</v>
      </c>
      <c r="L101" s="29">
        <f>Hours_dio!L101*WeightRole!L101</f>
        <v>0</v>
      </c>
      <c r="M101" s="29">
        <f>Hours_dio!M101*WeightRole!M101</f>
        <v>7</v>
      </c>
      <c r="N101" s="29">
        <f>Hours_dio!N101*WeightRole!N101</f>
        <v>0</v>
      </c>
      <c r="O101" s="29">
        <f>Hours_dio!O101*WeightRole!O101</f>
        <v>0</v>
      </c>
      <c r="P101" s="29">
        <f>Hours_dio!P101*WeightRole!P101</f>
        <v>0</v>
      </c>
      <c r="Q101" s="29">
        <f>Hours_dio!Q101*WeightRole!Q101</f>
        <v>0</v>
      </c>
      <c r="R101" s="29">
        <f>Hours_dio!R101*WeightRole!R101</f>
        <v>0</v>
      </c>
      <c r="S101" s="29">
        <f>Hours_dio!S101*WeightRole!S101</f>
        <v>0</v>
      </c>
      <c r="T101" s="29">
        <f>Hours_dio!T101*WeightRole!T101</f>
        <v>0</v>
      </c>
      <c r="U101" s="29">
        <f>Hours_dio!U101*WeightRole!U101</f>
        <v>0</v>
      </c>
      <c r="V101" s="29">
        <f>Hours_dio!V101*WeightRole!V101</f>
        <v>0</v>
      </c>
      <c r="W101" s="29">
        <f>Hours_dio!W101*WeightRole!W101</f>
        <v>0</v>
      </c>
      <c r="X101" s="29">
        <f>Hours_dio!X101*WeightRole!X101</f>
        <v>0</v>
      </c>
      <c r="Y101" s="76"/>
      <c r="Z101" s="76"/>
      <c r="AA101" s="76"/>
      <c r="AB101" s="76"/>
      <c r="AC101" s="76"/>
      <c r="AD101" s="76"/>
    </row>
    <row r="102" ht="22.5" hidden="1" customHeight="1">
      <c r="A102" s="25">
        <f t="shared" si="1"/>
        <v>45697</v>
      </c>
      <c r="B102" s="29">
        <f>Hours_dio!B102*WeightRole!B102</f>
        <v>3</v>
      </c>
      <c r="C102" s="29">
        <f>Hours_dio!C102*WeightRole!C102</f>
        <v>3</v>
      </c>
      <c r="D102" s="29">
        <f>Hours_dio!D102*WeightRole!D102</f>
        <v>3.6</v>
      </c>
      <c r="E102" s="29">
        <f>Hours_dio!E102*WeightRole!E102</f>
        <v>7</v>
      </c>
      <c r="F102" s="29">
        <f>Hours_dio!F102*WeightRole!F102</f>
        <v>6</v>
      </c>
      <c r="G102" s="29">
        <f>Hours_dio!G102*WeightRole!G102</f>
        <v>0</v>
      </c>
      <c r="H102" s="29">
        <f>Hours_dio!H102*WeightRole!H102</f>
        <v>0</v>
      </c>
      <c r="I102" s="29">
        <f>Hours_dio!I102*WeightRole!I102</f>
        <v>0</v>
      </c>
      <c r="J102" s="29">
        <f>Hours_dio!J102*WeightRole!J102</f>
        <v>0</v>
      </c>
      <c r="K102" s="29">
        <f>Hours_dio!K102*WeightRole!K102</f>
        <v>3.6</v>
      </c>
      <c r="L102" s="29">
        <f>Hours_dio!L102*WeightRole!L102</f>
        <v>0</v>
      </c>
      <c r="M102" s="29">
        <f>Hours_dio!M102*WeightRole!M102</f>
        <v>0</v>
      </c>
      <c r="N102" s="29">
        <f>Hours_dio!N102*WeightRole!N102</f>
        <v>6</v>
      </c>
      <c r="O102" s="29">
        <f>Hours_dio!O102*WeightRole!O102</f>
        <v>2.7</v>
      </c>
      <c r="P102" s="29">
        <f>Hours_dio!P102*WeightRole!P102</f>
        <v>2</v>
      </c>
      <c r="Q102" s="29">
        <f>Hours_dio!Q102*WeightRole!Q102</f>
        <v>0</v>
      </c>
      <c r="R102" s="29">
        <f>Hours_dio!R102*WeightRole!R102</f>
        <v>0</v>
      </c>
      <c r="S102" s="29">
        <f>Hours_dio!S102*WeightRole!S102</f>
        <v>0</v>
      </c>
      <c r="T102" s="29">
        <f>Hours_dio!T102*WeightRole!T102</f>
        <v>0</v>
      </c>
      <c r="U102" s="29">
        <f>Hours_dio!U102*WeightRole!U102</f>
        <v>0</v>
      </c>
      <c r="V102" s="29">
        <f>Hours_dio!V102*WeightRole!V102</f>
        <v>0</v>
      </c>
      <c r="W102" s="29">
        <f>Hours_dio!W102*WeightRole!W102</f>
        <v>0</v>
      </c>
      <c r="X102" s="29">
        <f>Hours_dio!X102*WeightRole!X102</f>
        <v>0</v>
      </c>
      <c r="Y102" s="76"/>
      <c r="Z102" s="76"/>
      <c r="AA102" s="76"/>
      <c r="AB102" s="76"/>
      <c r="AC102" s="76"/>
      <c r="AD102" s="76"/>
    </row>
    <row r="103" ht="22.5" hidden="1" customHeight="1">
      <c r="A103" s="25">
        <f t="shared" si="1"/>
        <v>45698</v>
      </c>
      <c r="B103" s="29">
        <f>Hours_dio!B103*WeightRole!B103</f>
        <v>3</v>
      </c>
      <c r="C103" s="29">
        <f>Hours_dio!C103*WeightRole!C103</f>
        <v>3</v>
      </c>
      <c r="D103" s="29">
        <f>Hours_dio!D103*WeightRole!D103</f>
        <v>3.6</v>
      </c>
      <c r="E103" s="29">
        <f>Hours_dio!E103*WeightRole!E103</f>
        <v>7</v>
      </c>
      <c r="F103" s="29">
        <f>Hours_dio!F103*WeightRole!F103</f>
        <v>6</v>
      </c>
      <c r="G103" s="29">
        <f>Hours_dio!G103*WeightRole!G103</f>
        <v>0</v>
      </c>
      <c r="H103" s="29">
        <f>Hours_dio!H103*WeightRole!H103</f>
        <v>0</v>
      </c>
      <c r="I103" s="29">
        <f>Hours_dio!I103*WeightRole!I103</f>
        <v>0</v>
      </c>
      <c r="J103" s="29">
        <f>Hours_dio!J103*WeightRole!J103</f>
        <v>0</v>
      </c>
      <c r="K103" s="29">
        <f>Hours_dio!K103*WeightRole!K103</f>
        <v>3.6</v>
      </c>
      <c r="L103" s="29">
        <f>Hours_dio!L103*WeightRole!L103</f>
        <v>0</v>
      </c>
      <c r="M103" s="29">
        <f>Hours_dio!M103*WeightRole!M103</f>
        <v>0</v>
      </c>
      <c r="N103" s="29">
        <f>Hours_dio!N103*WeightRole!N103</f>
        <v>6</v>
      </c>
      <c r="O103" s="29">
        <f>Hours_dio!O103*WeightRole!O103</f>
        <v>2.7</v>
      </c>
      <c r="P103" s="29">
        <f>Hours_dio!P103*WeightRole!P103</f>
        <v>2</v>
      </c>
      <c r="Q103" s="29">
        <f>Hours_dio!Q103*WeightRole!Q103</f>
        <v>0</v>
      </c>
      <c r="R103" s="29">
        <f>Hours_dio!R103*WeightRole!R103</f>
        <v>0</v>
      </c>
      <c r="S103" s="29">
        <f>Hours_dio!S103*WeightRole!S103</f>
        <v>0</v>
      </c>
      <c r="T103" s="29">
        <f>Hours_dio!T103*WeightRole!T103</f>
        <v>0</v>
      </c>
      <c r="U103" s="29">
        <f>Hours_dio!U103*WeightRole!U103</f>
        <v>0</v>
      </c>
      <c r="V103" s="29">
        <f>Hours_dio!V103*WeightRole!V103</f>
        <v>0</v>
      </c>
      <c r="W103" s="29">
        <f>Hours_dio!W103*WeightRole!W103</f>
        <v>0</v>
      </c>
      <c r="X103" s="29">
        <f>Hours_dio!X103*WeightRole!X103</f>
        <v>0</v>
      </c>
      <c r="Y103" s="76"/>
      <c r="Z103" s="76"/>
      <c r="AA103" s="76"/>
      <c r="AB103" s="76"/>
      <c r="AC103" s="76"/>
      <c r="AD103" s="76"/>
    </row>
    <row r="104" ht="22.5" hidden="1" customHeight="1">
      <c r="A104" s="25">
        <f t="shared" si="1"/>
        <v>45699</v>
      </c>
      <c r="B104" s="29">
        <f>Hours_dio!B104*WeightRole!B104</f>
        <v>3</v>
      </c>
      <c r="C104" s="29">
        <f>Hours_dio!C104*WeightRole!C104</f>
        <v>3</v>
      </c>
      <c r="D104" s="29">
        <f>Hours_dio!D104*WeightRole!D104</f>
        <v>3.6</v>
      </c>
      <c r="E104" s="29">
        <f>Hours_dio!E104*WeightRole!E104</f>
        <v>7</v>
      </c>
      <c r="F104" s="29">
        <f>Hours_dio!F104*WeightRole!F104</f>
        <v>6</v>
      </c>
      <c r="G104" s="29">
        <f>Hours_dio!G104*WeightRole!G104</f>
        <v>0</v>
      </c>
      <c r="H104" s="29">
        <f>Hours_dio!H104*WeightRole!H104</f>
        <v>0</v>
      </c>
      <c r="I104" s="29">
        <f>Hours_dio!I104*WeightRole!I104</f>
        <v>1.2</v>
      </c>
      <c r="J104" s="29">
        <f>Hours_dio!J104*WeightRole!J104</f>
        <v>0</v>
      </c>
      <c r="K104" s="29">
        <f>Hours_dio!K104*WeightRole!K104</f>
        <v>4.5</v>
      </c>
      <c r="L104" s="29">
        <f>Hours_dio!L104*WeightRole!L104</f>
        <v>0</v>
      </c>
      <c r="M104" s="29">
        <f>Hours_dio!M104*WeightRole!M104</f>
        <v>7</v>
      </c>
      <c r="N104" s="29">
        <f>Hours_dio!N104*WeightRole!N104</f>
        <v>2</v>
      </c>
      <c r="O104" s="29">
        <f>Hours_dio!O104*WeightRole!O104</f>
        <v>3.6</v>
      </c>
      <c r="P104" s="29">
        <f>Hours_dio!P104*WeightRole!P104</f>
        <v>2</v>
      </c>
      <c r="Q104" s="29">
        <f>Hours_dio!Q104*WeightRole!Q104</f>
        <v>0</v>
      </c>
      <c r="R104" s="29">
        <f>Hours_dio!R104*WeightRole!R104</f>
        <v>0</v>
      </c>
      <c r="S104" s="29">
        <f>Hours_dio!S104*WeightRole!S104</f>
        <v>0</v>
      </c>
      <c r="T104" s="29">
        <f>Hours_dio!T104*WeightRole!T104</f>
        <v>0</v>
      </c>
      <c r="U104" s="29">
        <f>Hours_dio!U104*WeightRole!U104</f>
        <v>0</v>
      </c>
      <c r="V104" s="29">
        <f>Hours_dio!V104*WeightRole!V104</f>
        <v>0</v>
      </c>
      <c r="W104" s="29">
        <f>Hours_dio!W104*WeightRole!W104</f>
        <v>0</v>
      </c>
      <c r="X104" s="29">
        <f>Hours_dio!X104*WeightRole!X104</f>
        <v>0</v>
      </c>
      <c r="Y104" s="76"/>
      <c r="Z104" s="76"/>
      <c r="AA104" s="76"/>
      <c r="AB104" s="76"/>
      <c r="AC104" s="76"/>
      <c r="AD104" s="76"/>
    </row>
    <row r="105" ht="22.5" hidden="1" customHeight="1">
      <c r="A105" s="25">
        <f t="shared" si="1"/>
        <v>45700</v>
      </c>
      <c r="B105" s="29">
        <f>Hours_dio!B105*WeightRole!B105</f>
        <v>3</v>
      </c>
      <c r="C105" s="29">
        <f>Hours_dio!C105*WeightRole!C105</f>
        <v>3</v>
      </c>
      <c r="D105" s="29">
        <f>Hours_dio!D105*WeightRole!D105</f>
        <v>3</v>
      </c>
      <c r="E105" s="29">
        <f>Hours_dio!E105*WeightRole!E105</f>
        <v>7</v>
      </c>
      <c r="F105" s="29">
        <f>Hours_dio!F105*WeightRole!F105</f>
        <v>6</v>
      </c>
      <c r="G105" s="29">
        <f>Hours_dio!G105*WeightRole!G105</f>
        <v>0</v>
      </c>
      <c r="H105" s="29">
        <f>Hours_dio!H105*WeightRole!H105</f>
        <v>0</v>
      </c>
      <c r="I105" s="29">
        <f>Hours_dio!I105*WeightRole!I105</f>
        <v>1.2</v>
      </c>
      <c r="J105" s="29">
        <f>Hours_dio!J105*WeightRole!J105</f>
        <v>0</v>
      </c>
      <c r="K105" s="29">
        <f>Hours_dio!K105*WeightRole!K105</f>
        <v>3.6</v>
      </c>
      <c r="L105" s="29">
        <f>Hours_dio!L105*WeightRole!L105</f>
        <v>0</v>
      </c>
      <c r="M105" s="29">
        <f>Hours_dio!M105*WeightRole!M105</f>
        <v>7</v>
      </c>
      <c r="N105" s="29">
        <f>Hours_dio!N105*WeightRole!N105</f>
        <v>2</v>
      </c>
      <c r="O105" s="29">
        <f>Hours_dio!O105*WeightRole!O105</f>
        <v>3.6</v>
      </c>
      <c r="P105" s="29">
        <f>Hours_dio!P105*WeightRole!P105</f>
        <v>2</v>
      </c>
      <c r="Q105" s="29">
        <f>Hours_dio!Q105*WeightRole!Q105</f>
        <v>0</v>
      </c>
      <c r="R105" s="29">
        <f>Hours_dio!R105*WeightRole!R105</f>
        <v>1.2</v>
      </c>
      <c r="S105" s="29">
        <f>Hours_dio!S105*WeightRole!S105</f>
        <v>0</v>
      </c>
      <c r="T105" s="29">
        <f>Hours_dio!T105*WeightRole!T105</f>
        <v>0</v>
      </c>
      <c r="U105" s="29">
        <f>Hours_dio!U105*WeightRole!U105</f>
        <v>0</v>
      </c>
      <c r="V105" s="29">
        <f>Hours_dio!V105*WeightRole!V105</f>
        <v>0</v>
      </c>
      <c r="W105" s="29">
        <f>Hours_dio!W105*WeightRole!W105</f>
        <v>0</v>
      </c>
      <c r="X105" s="29">
        <f>Hours_dio!X105*WeightRole!X105</f>
        <v>0</v>
      </c>
      <c r="Y105" s="76"/>
      <c r="Z105" s="76"/>
      <c r="AA105" s="76"/>
      <c r="AB105" s="76"/>
      <c r="AC105" s="76"/>
      <c r="AD105" s="76"/>
    </row>
    <row r="106" ht="22.5" hidden="1" customHeight="1">
      <c r="A106" s="25">
        <f t="shared" si="1"/>
        <v>45701</v>
      </c>
      <c r="B106" s="29">
        <f>Hours_dio!B106*WeightRole!B106</f>
        <v>3</v>
      </c>
      <c r="C106" s="29">
        <f>Hours_dio!C106*WeightRole!C106</f>
        <v>3</v>
      </c>
      <c r="D106" s="29">
        <f>Hours_dio!D106*WeightRole!D106</f>
        <v>3</v>
      </c>
      <c r="E106" s="29">
        <f>Hours_dio!E106*WeightRole!E106</f>
        <v>7</v>
      </c>
      <c r="F106" s="29">
        <f>Hours_dio!F106*WeightRole!F106</f>
        <v>6</v>
      </c>
      <c r="G106" s="29">
        <f>Hours_dio!G106*WeightRole!G106</f>
        <v>0</v>
      </c>
      <c r="H106" s="29">
        <f>Hours_dio!H106*WeightRole!H106</f>
        <v>0</v>
      </c>
      <c r="I106" s="29">
        <f>Hours_dio!I106*WeightRole!I106</f>
        <v>1.2</v>
      </c>
      <c r="J106" s="29">
        <f>Hours_dio!J106*WeightRole!J106</f>
        <v>0</v>
      </c>
      <c r="K106" s="29">
        <f>Hours_dio!K106*WeightRole!K106</f>
        <v>4.5</v>
      </c>
      <c r="L106" s="29">
        <f>Hours_dio!L106*WeightRole!L106</f>
        <v>0</v>
      </c>
      <c r="M106" s="29">
        <f>Hours_dio!M106*WeightRole!M106</f>
        <v>7</v>
      </c>
      <c r="N106" s="29">
        <f>Hours_dio!N106*WeightRole!N106</f>
        <v>3</v>
      </c>
      <c r="O106" s="29">
        <f>Hours_dio!O106*WeightRole!O106</f>
        <v>3.6</v>
      </c>
      <c r="P106" s="29">
        <f>Hours_dio!P106*WeightRole!P106</f>
        <v>0</v>
      </c>
      <c r="Q106" s="29">
        <f>Hours_dio!Q106*WeightRole!Q106</f>
        <v>0</v>
      </c>
      <c r="R106" s="29">
        <f>Hours_dio!R106*WeightRole!R106</f>
        <v>1.2</v>
      </c>
      <c r="S106" s="29">
        <f>Hours_dio!S106*WeightRole!S106</f>
        <v>0</v>
      </c>
      <c r="T106" s="29">
        <f>Hours_dio!T106*WeightRole!T106</f>
        <v>0</v>
      </c>
      <c r="U106" s="29">
        <f>Hours_dio!U106*WeightRole!U106</f>
        <v>0</v>
      </c>
      <c r="V106" s="29">
        <f>Hours_dio!V106*WeightRole!V106</f>
        <v>0</v>
      </c>
      <c r="W106" s="29">
        <f>Hours_dio!W106*WeightRole!W106</f>
        <v>0</v>
      </c>
      <c r="X106" s="29">
        <f>Hours_dio!X106*WeightRole!X106</f>
        <v>0</v>
      </c>
      <c r="Y106" s="76"/>
      <c r="Z106" s="76"/>
      <c r="AA106" s="76"/>
      <c r="AB106" s="76"/>
      <c r="AC106" s="76"/>
      <c r="AD106" s="76"/>
    </row>
    <row r="107" ht="22.5" hidden="1" customHeight="1">
      <c r="A107" s="25">
        <f t="shared" si="1"/>
        <v>45702</v>
      </c>
      <c r="B107" s="29">
        <f>Hours_dio!B107*WeightRole!B107</f>
        <v>3</v>
      </c>
      <c r="C107" s="29">
        <f>Hours_dio!C107*WeightRole!C107</f>
        <v>3</v>
      </c>
      <c r="D107" s="29">
        <f>Hours_dio!D107*WeightRole!D107</f>
        <v>3</v>
      </c>
      <c r="E107" s="29">
        <f>Hours_dio!E107*WeightRole!E107</f>
        <v>7</v>
      </c>
      <c r="F107" s="29">
        <f>Hours_dio!F107*WeightRole!F107</f>
        <v>6</v>
      </c>
      <c r="G107" s="29">
        <f>Hours_dio!G107*WeightRole!G107</f>
        <v>0</v>
      </c>
      <c r="H107" s="29">
        <f>Hours_dio!H107*WeightRole!H107</f>
        <v>0</v>
      </c>
      <c r="I107" s="29">
        <f>Hours_dio!I107*WeightRole!I107</f>
        <v>1.2</v>
      </c>
      <c r="J107" s="29">
        <f>Hours_dio!J107*WeightRole!J107</f>
        <v>0</v>
      </c>
      <c r="K107" s="29">
        <f>Hours_dio!K107*WeightRole!K107</f>
        <v>3.6</v>
      </c>
      <c r="L107" s="29">
        <f>Hours_dio!L107*WeightRole!L107</f>
        <v>0</v>
      </c>
      <c r="M107" s="29">
        <f>Hours_dio!M107*WeightRole!M107</f>
        <v>7</v>
      </c>
      <c r="N107" s="29">
        <f>Hours_dio!N107*WeightRole!N107</f>
        <v>2</v>
      </c>
      <c r="O107" s="29">
        <f>Hours_dio!O107*WeightRole!O107</f>
        <v>3.6</v>
      </c>
      <c r="P107" s="29">
        <f>Hours_dio!P107*WeightRole!P107</f>
        <v>0</v>
      </c>
      <c r="Q107" s="29">
        <f>Hours_dio!Q107*WeightRole!Q107</f>
        <v>0</v>
      </c>
      <c r="R107" s="29">
        <f>Hours_dio!R107*WeightRole!R107</f>
        <v>1.2</v>
      </c>
      <c r="S107" s="29">
        <f>Hours_dio!S107*WeightRole!S107</f>
        <v>0</v>
      </c>
      <c r="T107" s="29">
        <f>Hours_dio!T107*WeightRole!T107</f>
        <v>0</v>
      </c>
      <c r="U107" s="29">
        <f>Hours_dio!U107*WeightRole!U107</f>
        <v>0</v>
      </c>
      <c r="V107" s="29">
        <f>Hours_dio!V107*WeightRole!V107</f>
        <v>0</v>
      </c>
      <c r="W107" s="29">
        <f>Hours_dio!W107*WeightRole!W107</f>
        <v>0</v>
      </c>
      <c r="X107" s="29">
        <f>Hours_dio!X107*WeightRole!X107</f>
        <v>0</v>
      </c>
      <c r="Y107" s="76"/>
      <c r="Z107" s="76"/>
      <c r="AA107" s="76"/>
      <c r="AB107" s="76"/>
      <c r="AC107" s="76"/>
      <c r="AD107" s="76"/>
    </row>
    <row r="108" ht="22.5" hidden="1" customHeight="1">
      <c r="A108" s="25">
        <f t="shared" si="1"/>
        <v>45703</v>
      </c>
      <c r="B108" s="29">
        <f>Hours_dio!B108*WeightRole!B108</f>
        <v>3</v>
      </c>
      <c r="C108" s="29">
        <f>Hours_dio!C108*WeightRole!C108</f>
        <v>3</v>
      </c>
      <c r="D108" s="29">
        <f>Hours_dio!D108*WeightRole!D108</f>
        <v>3</v>
      </c>
      <c r="E108" s="29">
        <f>Hours_dio!E108*WeightRole!E108</f>
        <v>7</v>
      </c>
      <c r="F108" s="29">
        <f>Hours_dio!F108*WeightRole!F108</f>
        <v>6</v>
      </c>
      <c r="G108" s="29">
        <f>Hours_dio!G108*WeightRole!G108</f>
        <v>4</v>
      </c>
      <c r="H108" s="29">
        <f>Hours_dio!H108*WeightRole!H108</f>
        <v>0</v>
      </c>
      <c r="I108" s="29">
        <f>Hours_dio!I108*WeightRole!I108</f>
        <v>0</v>
      </c>
      <c r="J108" s="29">
        <f>Hours_dio!J108*WeightRole!J108</f>
        <v>0</v>
      </c>
      <c r="K108" s="29">
        <f>Hours_dio!K108*WeightRole!K108</f>
        <v>3.6</v>
      </c>
      <c r="L108" s="29">
        <f>Hours_dio!L108*WeightRole!L108</f>
        <v>0</v>
      </c>
      <c r="M108" s="29">
        <f>Hours_dio!M108*WeightRole!M108</f>
        <v>7</v>
      </c>
      <c r="N108" s="29">
        <f>Hours_dio!N108*WeightRole!N108</f>
        <v>0</v>
      </c>
      <c r="O108" s="29">
        <f>Hours_dio!O108*WeightRole!O108</f>
        <v>1.8</v>
      </c>
      <c r="P108" s="29">
        <f>Hours_dio!P108*WeightRole!P108</f>
        <v>0</v>
      </c>
      <c r="Q108" s="29">
        <f>Hours_dio!Q108*WeightRole!Q108</f>
        <v>0</v>
      </c>
      <c r="R108" s="29">
        <f>Hours_dio!R108*WeightRole!R108</f>
        <v>1.2</v>
      </c>
      <c r="S108" s="29">
        <f>Hours_dio!S108*WeightRole!S108</f>
        <v>0</v>
      </c>
      <c r="T108" s="29">
        <f>Hours_dio!T108*WeightRole!T108</f>
        <v>0</v>
      </c>
      <c r="U108" s="29">
        <f>Hours_dio!U108*WeightRole!U108</f>
        <v>0</v>
      </c>
      <c r="V108" s="29">
        <f>Hours_dio!V108*WeightRole!V108</f>
        <v>0</v>
      </c>
      <c r="W108" s="29">
        <f>Hours_dio!W108*WeightRole!W108</f>
        <v>0</v>
      </c>
      <c r="X108" s="29">
        <f>Hours_dio!X108*WeightRole!X108</f>
        <v>0</v>
      </c>
      <c r="Y108" s="76"/>
      <c r="Z108" s="76"/>
      <c r="AA108" s="76"/>
      <c r="AB108" s="76"/>
      <c r="AC108" s="76"/>
      <c r="AD108" s="76"/>
    </row>
    <row r="109" ht="22.5" hidden="1" customHeight="1">
      <c r="A109" s="25">
        <f t="shared" si="1"/>
        <v>45704</v>
      </c>
      <c r="B109" s="29">
        <f>Hours_dio!B109*WeightRole!B109</f>
        <v>3</v>
      </c>
      <c r="C109" s="29">
        <f>Hours_dio!C109*WeightRole!C109</f>
        <v>3</v>
      </c>
      <c r="D109" s="29">
        <f>Hours_dio!D109*WeightRole!D109</f>
        <v>3</v>
      </c>
      <c r="E109" s="29">
        <f>Hours_dio!E109*WeightRole!E109</f>
        <v>7</v>
      </c>
      <c r="F109" s="29">
        <f>Hours_dio!F109*WeightRole!F109</f>
        <v>6</v>
      </c>
      <c r="G109" s="29">
        <f>Hours_dio!G109*WeightRole!G109</f>
        <v>4</v>
      </c>
      <c r="H109" s="29">
        <f>Hours_dio!H109*WeightRole!H109</f>
        <v>0</v>
      </c>
      <c r="I109" s="29">
        <f>Hours_dio!I109*WeightRole!I109</f>
        <v>0</v>
      </c>
      <c r="J109" s="29">
        <f>Hours_dio!J109*WeightRole!J109</f>
        <v>0</v>
      </c>
      <c r="K109" s="29">
        <f>Hours_dio!K109*WeightRole!K109</f>
        <v>3.6</v>
      </c>
      <c r="L109" s="29">
        <f>Hours_dio!L109*WeightRole!L109</f>
        <v>0</v>
      </c>
      <c r="M109" s="29">
        <f>Hours_dio!M109*WeightRole!M109</f>
        <v>7</v>
      </c>
      <c r="N109" s="29">
        <f>Hours_dio!N109*WeightRole!N109</f>
        <v>0</v>
      </c>
      <c r="O109" s="29">
        <f>Hours_dio!O109*WeightRole!O109</f>
        <v>1.8</v>
      </c>
      <c r="P109" s="29">
        <f>Hours_dio!P109*WeightRole!P109</f>
        <v>2</v>
      </c>
      <c r="Q109" s="29">
        <f>Hours_dio!Q109*WeightRole!Q109</f>
        <v>0</v>
      </c>
      <c r="R109" s="29">
        <f>Hours_dio!R109*WeightRole!R109</f>
        <v>1.2</v>
      </c>
      <c r="S109" s="29">
        <f>Hours_dio!S109*WeightRole!S109</f>
        <v>2.4</v>
      </c>
      <c r="T109" s="29">
        <f>Hours_dio!T109*WeightRole!T109</f>
        <v>0</v>
      </c>
      <c r="U109" s="29">
        <f>Hours_dio!U109*WeightRole!U109</f>
        <v>0</v>
      </c>
      <c r="V109" s="29">
        <f>Hours_dio!V109*WeightRole!V109</f>
        <v>0</v>
      </c>
      <c r="W109" s="29">
        <f>Hours_dio!W109*WeightRole!W109</f>
        <v>0</v>
      </c>
      <c r="X109" s="29">
        <f>Hours_dio!X109*WeightRole!X109</f>
        <v>0</v>
      </c>
      <c r="Y109" s="76"/>
      <c r="Z109" s="76"/>
      <c r="AA109" s="76"/>
      <c r="AB109" s="76"/>
      <c r="AC109" s="76"/>
      <c r="AD109" s="76"/>
    </row>
    <row r="110" ht="22.5" hidden="1" customHeight="1">
      <c r="A110" s="25">
        <f t="shared" si="1"/>
        <v>45705</v>
      </c>
      <c r="B110" s="29">
        <f>Hours_dio!B110*WeightRole!B110</f>
        <v>3</v>
      </c>
      <c r="C110" s="29">
        <f>Hours_dio!C110*WeightRole!C110</f>
        <v>3</v>
      </c>
      <c r="D110" s="29">
        <f>Hours_dio!D110*WeightRole!D110</f>
        <v>3</v>
      </c>
      <c r="E110" s="29">
        <f>Hours_dio!E110*WeightRole!E110</f>
        <v>7</v>
      </c>
      <c r="F110" s="29">
        <f>Hours_dio!F110*WeightRole!F110</f>
        <v>6</v>
      </c>
      <c r="G110" s="29">
        <f>Hours_dio!G110*WeightRole!G110</f>
        <v>4</v>
      </c>
      <c r="H110" s="29">
        <f>Hours_dio!H110*WeightRole!H110</f>
        <v>0</v>
      </c>
      <c r="I110" s="29">
        <f>Hours_dio!I110*WeightRole!I110</f>
        <v>0</v>
      </c>
      <c r="J110" s="29">
        <f>Hours_dio!J110*WeightRole!J110</f>
        <v>0</v>
      </c>
      <c r="K110" s="29">
        <f>Hours_dio!K110*WeightRole!K110</f>
        <v>3.6</v>
      </c>
      <c r="L110" s="29">
        <f>Hours_dio!L110*WeightRole!L110</f>
        <v>0</v>
      </c>
      <c r="M110" s="29">
        <f>Hours_dio!M110*WeightRole!M110</f>
        <v>7</v>
      </c>
      <c r="N110" s="29">
        <f>Hours_dio!N110*WeightRole!N110</f>
        <v>0</v>
      </c>
      <c r="O110" s="29">
        <f>Hours_dio!O110*WeightRole!O110</f>
        <v>1.8</v>
      </c>
      <c r="P110" s="29">
        <f>Hours_dio!P110*WeightRole!P110</f>
        <v>2</v>
      </c>
      <c r="Q110" s="29">
        <f>Hours_dio!Q110*WeightRole!Q110</f>
        <v>0</v>
      </c>
      <c r="R110" s="29">
        <f>Hours_dio!R110*WeightRole!R110</f>
        <v>1.2</v>
      </c>
      <c r="S110" s="29">
        <f>Hours_dio!S110*WeightRole!S110</f>
        <v>0</v>
      </c>
      <c r="T110" s="29">
        <f>Hours_dio!T110*WeightRole!T110</f>
        <v>0</v>
      </c>
      <c r="U110" s="29">
        <f>Hours_dio!U110*WeightRole!U110</f>
        <v>0</v>
      </c>
      <c r="V110" s="29">
        <f>Hours_dio!V110*WeightRole!V110</f>
        <v>0</v>
      </c>
      <c r="W110" s="29">
        <f>Hours_dio!W110*WeightRole!W110</f>
        <v>0</v>
      </c>
      <c r="X110" s="29">
        <f>Hours_dio!X110*WeightRole!X110</f>
        <v>0</v>
      </c>
      <c r="Y110" s="76"/>
      <c r="Z110" s="76"/>
      <c r="AA110" s="76"/>
      <c r="AB110" s="76"/>
      <c r="AC110" s="76"/>
      <c r="AD110" s="76"/>
    </row>
    <row r="111" ht="22.5" hidden="1" customHeight="1">
      <c r="A111" s="25">
        <f t="shared" si="1"/>
        <v>45706</v>
      </c>
      <c r="B111" s="29">
        <f>Hours_dio!B111*WeightRole!B111</f>
        <v>3</v>
      </c>
      <c r="C111" s="29">
        <f>Hours_dio!C111*WeightRole!C111</f>
        <v>3</v>
      </c>
      <c r="D111" s="29">
        <f>Hours_dio!D111*WeightRole!D111</f>
        <v>3</v>
      </c>
      <c r="E111" s="29">
        <f>Hours_dio!E111*WeightRole!E111</f>
        <v>7</v>
      </c>
      <c r="F111" s="29">
        <f>Hours_dio!F111*WeightRole!F111</f>
        <v>6</v>
      </c>
      <c r="G111" s="29">
        <f>Hours_dio!G111*WeightRole!G111</f>
        <v>0</v>
      </c>
      <c r="H111" s="29">
        <f>Hours_dio!H111*WeightRole!H111</f>
        <v>0</v>
      </c>
      <c r="I111" s="29">
        <f>Hours_dio!I111*WeightRole!I111</f>
        <v>1.2</v>
      </c>
      <c r="J111" s="29">
        <f>Hours_dio!J111*WeightRole!J111</f>
        <v>0</v>
      </c>
      <c r="K111" s="29">
        <f>Hours_dio!K111*WeightRole!K111</f>
        <v>4.5</v>
      </c>
      <c r="L111" s="29">
        <f>Hours_dio!L111*WeightRole!L111</f>
        <v>0</v>
      </c>
      <c r="M111" s="29">
        <f>Hours_dio!M111*WeightRole!M111</f>
        <v>7</v>
      </c>
      <c r="N111" s="29">
        <f>Hours_dio!N111*WeightRole!N111</f>
        <v>4</v>
      </c>
      <c r="O111" s="29">
        <f>Hours_dio!O111*WeightRole!O111</f>
        <v>2.7</v>
      </c>
      <c r="P111" s="29">
        <f>Hours_dio!P111*WeightRole!P111</f>
        <v>2</v>
      </c>
      <c r="Q111" s="29">
        <f>Hours_dio!Q111*WeightRole!Q111</f>
        <v>0</v>
      </c>
      <c r="R111" s="29">
        <f>Hours_dio!R111*WeightRole!R111</f>
        <v>1.2</v>
      </c>
      <c r="S111" s="29">
        <f>Hours_dio!S111*WeightRole!S111</f>
        <v>0</v>
      </c>
      <c r="T111" s="29">
        <f>Hours_dio!T111*WeightRole!T111</f>
        <v>0</v>
      </c>
      <c r="U111" s="29">
        <f>Hours_dio!U111*WeightRole!U111</f>
        <v>0</v>
      </c>
      <c r="V111" s="29">
        <f>Hours_dio!V111*WeightRole!V111</f>
        <v>0</v>
      </c>
      <c r="W111" s="29">
        <f>Hours_dio!W111*WeightRole!W111</f>
        <v>0</v>
      </c>
      <c r="X111" s="29">
        <f>Hours_dio!X111*WeightRole!X111</f>
        <v>0</v>
      </c>
      <c r="Y111" s="76"/>
      <c r="Z111" s="76"/>
      <c r="AA111" s="76"/>
      <c r="AB111" s="76"/>
      <c r="AC111" s="76"/>
      <c r="AD111" s="76"/>
    </row>
    <row r="112" ht="22.5" hidden="1" customHeight="1">
      <c r="A112" s="25">
        <f t="shared" si="1"/>
        <v>45707</v>
      </c>
      <c r="B112" s="29">
        <f>Hours_dio!B112*WeightRole!B112</f>
        <v>3</v>
      </c>
      <c r="C112" s="29">
        <f>Hours_dio!C112*WeightRole!C112</f>
        <v>3</v>
      </c>
      <c r="D112" s="29">
        <f>Hours_dio!D112*WeightRole!D112</f>
        <v>3</v>
      </c>
      <c r="E112" s="29">
        <f>Hours_dio!E112*WeightRole!E112</f>
        <v>7</v>
      </c>
      <c r="F112" s="29">
        <f>Hours_dio!F112*WeightRole!F112</f>
        <v>6</v>
      </c>
      <c r="G112" s="29">
        <f>Hours_dio!G112*WeightRole!G112</f>
        <v>4</v>
      </c>
      <c r="H112" s="29">
        <f>Hours_dio!H112*WeightRole!H112</f>
        <v>0</v>
      </c>
      <c r="I112" s="29">
        <f>Hours_dio!I112*WeightRole!I112</f>
        <v>0</v>
      </c>
      <c r="J112" s="29">
        <f>Hours_dio!J112*WeightRole!J112</f>
        <v>0</v>
      </c>
      <c r="K112" s="29">
        <f>Hours_dio!K112*WeightRole!K112</f>
        <v>3.6</v>
      </c>
      <c r="L112" s="29">
        <f>Hours_dio!L112*WeightRole!L112</f>
        <v>0</v>
      </c>
      <c r="M112" s="29">
        <f>Hours_dio!M112*WeightRole!M112</f>
        <v>7</v>
      </c>
      <c r="N112" s="29">
        <f>Hours_dio!N112*WeightRole!N112</f>
        <v>4</v>
      </c>
      <c r="O112" s="29">
        <f>Hours_dio!O112*WeightRole!O112</f>
        <v>0</v>
      </c>
      <c r="P112" s="29">
        <f>Hours_dio!P112*WeightRole!P112</f>
        <v>2</v>
      </c>
      <c r="Q112" s="29">
        <f>Hours_dio!Q112*WeightRole!Q112</f>
        <v>0</v>
      </c>
      <c r="R112" s="29">
        <f>Hours_dio!R112*WeightRole!R112</f>
        <v>1.2</v>
      </c>
      <c r="S112" s="29">
        <f>Hours_dio!S112*WeightRole!S112</f>
        <v>0</v>
      </c>
      <c r="T112" s="29">
        <f>Hours_dio!T112*WeightRole!T112</f>
        <v>0</v>
      </c>
      <c r="U112" s="29">
        <f>Hours_dio!U112*WeightRole!U112</f>
        <v>0</v>
      </c>
      <c r="V112" s="29">
        <f>Hours_dio!V112*WeightRole!V112</f>
        <v>0</v>
      </c>
      <c r="W112" s="29">
        <f>Hours_dio!W112*WeightRole!W112</f>
        <v>0</v>
      </c>
      <c r="X112" s="29">
        <f>Hours_dio!X112*WeightRole!X112</f>
        <v>0</v>
      </c>
      <c r="Y112" s="76"/>
      <c r="Z112" s="76"/>
      <c r="AA112" s="76"/>
      <c r="AB112" s="76"/>
      <c r="AC112" s="76"/>
      <c r="AD112" s="76"/>
    </row>
    <row r="113" ht="22.5" hidden="1" customHeight="1">
      <c r="A113" s="25">
        <f t="shared" si="1"/>
        <v>45708</v>
      </c>
      <c r="B113" s="29">
        <f>Hours_dio!B113*WeightRole!B113</f>
        <v>3</v>
      </c>
      <c r="C113" s="29">
        <f>Hours_dio!C113*WeightRole!C113</f>
        <v>3</v>
      </c>
      <c r="D113" s="29">
        <f>Hours_dio!D113*WeightRole!D113</f>
        <v>3</v>
      </c>
      <c r="E113" s="29">
        <f>Hours_dio!E113*WeightRole!E113</f>
        <v>7</v>
      </c>
      <c r="F113" s="29">
        <f>Hours_dio!F113*WeightRole!F113</f>
        <v>6</v>
      </c>
      <c r="G113" s="29">
        <f>Hours_dio!G113*WeightRole!G113</f>
        <v>0</v>
      </c>
      <c r="H113" s="29">
        <f>Hours_dio!H113*WeightRole!H113</f>
        <v>0</v>
      </c>
      <c r="I113" s="29">
        <f>Hours_dio!I113*WeightRole!I113</f>
        <v>0</v>
      </c>
      <c r="J113" s="29">
        <f>Hours_dio!J113*WeightRole!J113</f>
        <v>0</v>
      </c>
      <c r="K113" s="29">
        <f>Hours_dio!K113*WeightRole!K113</f>
        <v>3.6</v>
      </c>
      <c r="L113" s="29">
        <f>Hours_dio!L113*WeightRole!L113</f>
        <v>0</v>
      </c>
      <c r="M113" s="29">
        <f>Hours_dio!M113*WeightRole!M113</f>
        <v>7</v>
      </c>
      <c r="N113" s="29">
        <f>Hours_dio!N113*WeightRole!N113</f>
        <v>4</v>
      </c>
      <c r="O113" s="29">
        <f>Hours_dio!O113*WeightRole!O113</f>
        <v>0.9</v>
      </c>
      <c r="P113" s="29">
        <f>Hours_dio!P113*WeightRole!P113</f>
        <v>2</v>
      </c>
      <c r="Q113" s="29">
        <f>Hours_dio!Q113*WeightRole!Q113</f>
        <v>0</v>
      </c>
      <c r="R113" s="29">
        <f>Hours_dio!R113*WeightRole!R113</f>
        <v>1.2</v>
      </c>
      <c r="S113" s="29">
        <f>Hours_dio!S113*WeightRole!S113</f>
        <v>0</v>
      </c>
      <c r="T113" s="29">
        <f>Hours_dio!T113*WeightRole!T113</f>
        <v>0</v>
      </c>
      <c r="U113" s="29">
        <f>Hours_dio!U113*WeightRole!U113</f>
        <v>0</v>
      </c>
      <c r="V113" s="29">
        <f>Hours_dio!V113*WeightRole!V113</f>
        <v>0</v>
      </c>
      <c r="W113" s="29">
        <f>Hours_dio!W113*WeightRole!W113</f>
        <v>0</v>
      </c>
      <c r="X113" s="29">
        <f>Hours_dio!X113*WeightRole!X113</f>
        <v>0</v>
      </c>
      <c r="Y113" s="76"/>
      <c r="Z113" s="76"/>
      <c r="AA113" s="76"/>
      <c r="AB113" s="76"/>
      <c r="AC113" s="76"/>
      <c r="AD113" s="76"/>
    </row>
    <row r="114" ht="22.5" hidden="1" customHeight="1">
      <c r="A114" s="25">
        <f t="shared" si="1"/>
        <v>45709</v>
      </c>
      <c r="B114" s="29">
        <f>Hours_dio!B114*WeightRole!B114</f>
        <v>3</v>
      </c>
      <c r="C114" s="29">
        <f>Hours_dio!C114*WeightRole!C114</f>
        <v>3</v>
      </c>
      <c r="D114" s="29">
        <f>Hours_dio!D114*WeightRole!D114</f>
        <v>3</v>
      </c>
      <c r="E114" s="29">
        <f>Hours_dio!E114*WeightRole!E114</f>
        <v>7</v>
      </c>
      <c r="F114" s="29">
        <f>Hours_dio!F114*WeightRole!F114</f>
        <v>6</v>
      </c>
      <c r="G114" s="29">
        <f>Hours_dio!G114*WeightRole!G114</f>
        <v>4</v>
      </c>
      <c r="H114" s="29">
        <f>Hours_dio!H114*WeightRole!H114</f>
        <v>0</v>
      </c>
      <c r="I114" s="29">
        <f>Hours_dio!I114*WeightRole!I114</f>
        <v>0</v>
      </c>
      <c r="J114" s="29">
        <f>Hours_dio!J114*WeightRole!J114</f>
        <v>0</v>
      </c>
      <c r="K114" s="29">
        <f>Hours_dio!K114*WeightRole!K114</f>
        <v>3.6</v>
      </c>
      <c r="L114" s="29">
        <f>Hours_dio!L114*WeightRole!L114</f>
        <v>0</v>
      </c>
      <c r="M114" s="29">
        <f>Hours_dio!M114*WeightRole!M114</f>
        <v>7</v>
      </c>
      <c r="N114" s="29">
        <f>Hours_dio!N114*WeightRole!N114</f>
        <v>2</v>
      </c>
      <c r="O114" s="29">
        <f>Hours_dio!O114*WeightRole!O114</f>
        <v>3.6</v>
      </c>
      <c r="P114" s="29">
        <f>Hours_dio!P114*WeightRole!P114</f>
        <v>2</v>
      </c>
      <c r="Q114" s="29">
        <f>Hours_dio!Q114*WeightRole!Q114</f>
        <v>0</v>
      </c>
      <c r="R114" s="29">
        <f>Hours_dio!R114*WeightRole!R114</f>
        <v>1.2</v>
      </c>
      <c r="S114" s="29">
        <f>Hours_dio!S114*WeightRole!S114</f>
        <v>0</v>
      </c>
      <c r="T114" s="29">
        <f>Hours_dio!T114*WeightRole!T114</f>
        <v>0</v>
      </c>
      <c r="U114" s="29">
        <f>Hours_dio!U114*WeightRole!U114</f>
        <v>0</v>
      </c>
      <c r="V114" s="29">
        <f>Hours_dio!V114*WeightRole!V114</f>
        <v>0</v>
      </c>
      <c r="W114" s="29">
        <f>Hours_dio!W114*WeightRole!W114</f>
        <v>0</v>
      </c>
      <c r="X114" s="29">
        <f>Hours_dio!X114*WeightRole!X114</f>
        <v>0</v>
      </c>
      <c r="Y114" s="76"/>
      <c r="Z114" s="76"/>
      <c r="AA114" s="76"/>
      <c r="AB114" s="76"/>
      <c r="AC114" s="76"/>
      <c r="AD114" s="76"/>
    </row>
    <row r="115" ht="22.5" hidden="1" customHeight="1">
      <c r="A115" s="25">
        <f t="shared" si="1"/>
        <v>45710</v>
      </c>
      <c r="B115" s="29">
        <f>Hours_dio!B115*WeightRole!B115</f>
        <v>3</v>
      </c>
      <c r="C115" s="29">
        <f>Hours_dio!C115*WeightRole!C115</f>
        <v>3</v>
      </c>
      <c r="D115" s="29">
        <f>Hours_dio!D115*WeightRole!D115</f>
        <v>3</v>
      </c>
      <c r="E115" s="29">
        <f>Hours_dio!E115*WeightRole!E115</f>
        <v>7</v>
      </c>
      <c r="F115" s="29">
        <f>Hours_dio!F115*WeightRole!F115</f>
        <v>6</v>
      </c>
      <c r="G115" s="29">
        <f>Hours_dio!G115*WeightRole!G115</f>
        <v>0</v>
      </c>
      <c r="H115" s="29">
        <f>Hours_dio!H115*WeightRole!H115</f>
        <v>0</v>
      </c>
      <c r="I115" s="29">
        <f>Hours_dio!I115*WeightRole!I115</f>
        <v>0</v>
      </c>
      <c r="J115" s="29">
        <f>Hours_dio!J115*WeightRole!J115</f>
        <v>0</v>
      </c>
      <c r="K115" s="29">
        <f>Hours_dio!K115*WeightRole!K115</f>
        <v>2.7</v>
      </c>
      <c r="L115" s="29">
        <f>Hours_dio!L115*WeightRole!L115</f>
        <v>0</v>
      </c>
      <c r="M115" s="29">
        <f>Hours_dio!M115*WeightRole!M115</f>
        <v>7</v>
      </c>
      <c r="N115" s="29">
        <f>Hours_dio!N115*WeightRole!N115</f>
        <v>0</v>
      </c>
      <c r="O115" s="29">
        <f>Hours_dio!O115*WeightRole!O115</f>
        <v>1.8</v>
      </c>
      <c r="P115" s="29">
        <f>Hours_dio!P115*WeightRole!P115</f>
        <v>0</v>
      </c>
      <c r="Q115" s="29">
        <f>Hours_dio!Q115*WeightRole!Q115</f>
        <v>0</v>
      </c>
      <c r="R115" s="29">
        <f>Hours_dio!R115*WeightRole!R115</f>
        <v>1.2</v>
      </c>
      <c r="S115" s="29">
        <f>Hours_dio!S115*WeightRole!S115</f>
        <v>0</v>
      </c>
      <c r="T115" s="29">
        <f>Hours_dio!T115*WeightRole!T115</f>
        <v>0</v>
      </c>
      <c r="U115" s="29">
        <f>Hours_dio!U115*WeightRole!U115</f>
        <v>0</v>
      </c>
      <c r="V115" s="29">
        <f>Hours_dio!V115*WeightRole!V115</f>
        <v>0</v>
      </c>
      <c r="W115" s="29">
        <f>Hours_dio!W115*WeightRole!W115</f>
        <v>0</v>
      </c>
      <c r="X115" s="29">
        <f>Hours_dio!X115*WeightRole!X115</f>
        <v>0</v>
      </c>
      <c r="Y115" s="76"/>
      <c r="Z115" s="76"/>
      <c r="AA115" s="76"/>
      <c r="AB115" s="76"/>
      <c r="AC115" s="76"/>
      <c r="AD115" s="76"/>
    </row>
    <row r="116" ht="22.5" hidden="1" customHeight="1">
      <c r="A116" s="25">
        <f t="shared" si="1"/>
        <v>45711</v>
      </c>
      <c r="B116" s="29">
        <f>Hours_dio!B116*WeightRole!B116</f>
        <v>3</v>
      </c>
      <c r="C116" s="29">
        <f>Hours_dio!C116*WeightRole!C116</f>
        <v>3</v>
      </c>
      <c r="D116" s="29">
        <f>Hours_dio!D116*WeightRole!D116</f>
        <v>3</v>
      </c>
      <c r="E116" s="29">
        <f>Hours_dio!E116*WeightRole!E116</f>
        <v>7</v>
      </c>
      <c r="F116" s="29">
        <f>Hours_dio!F116*WeightRole!F116</f>
        <v>6</v>
      </c>
      <c r="G116" s="29">
        <f>Hours_dio!G116*WeightRole!G116</f>
        <v>4</v>
      </c>
      <c r="H116" s="29">
        <f>Hours_dio!H116*WeightRole!H116</f>
        <v>0</v>
      </c>
      <c r="I116" s="29">
        <f>Hours_dio!I116*WeightRole!I116</f>
        <v>1.2</v>
      </c>
      <c r="J116" s="29">
        <f>Hours_dio!J116*WeightRole!J116</f>
        <v>0</v>
      </c>
      <c r="K116" s="29">
        <f>Hours_dio!K116*WeightRole!K116</f>
        <v>3.6</v>
      </c>
      <c r="L116" s="29">
        <f>Hours_dio!L116*WeightRole!L116</f>
        <v>0</v>
      </c>
      <c r="M116" s="29">
        <f>Hours_dio!M116*WeightRole!M116</f>
        <v>0</v>
      </c>
      <c r="N116" s="29">
        <f>Hours_dio!N116*WeightRole!N116</f>
        <v>6</v>
      </c>
      <c r="O116" s="29">
        <f>Hours_dio!O116*WeightRole!O116</f>
        <v>1.8</v>
      </c>
      <c r="P116" s="29">
        <f>Hours_dio!P116*WeightRole!P116</f>
        <v>0</v>
      </c>
      <c r="Q116" s="29">
        <f>Hours_dio!Q116*WeightRole!Q116</f>
        <v>0</v>
      </c>
      <c r="R116" s="29">
        <f>Hours_dio!R116*WeightRole!R116</f>
        <v>1.2</v>
      </c>
      <c r="S116" s="29">
        <f>Hours_dio!S116*WeightRole!S116</f>
        <v>2.4</v>
      </c>
      <c r="T116" s="29">
        <f>Hours_dio!T116*WeightRole!T116</f>
        <v>0</v>
      </c>
      <c r="U116" s="29">
        <f>Hours_dio!U116*WeightRole!U116</f>
        <v>0</v>
      </c>
      <c r="V116" s="29">
        <f>Hours_dio!V116*WeightRole!V116</f>
        <v>0</v>
      </c>
      <c r="W116" s="29">
        <f>Hours_dio!W116*WeightRole!W116</f>
        <v>0</v>
      </c>
      <c r="X116" s="29">
        <f>Hours_dio!X116*WeightRole!X116</f>
        <v>0</v>
      </c>
      <c r="Y116" s="76"/>
      <c r="Z116" s="76"/>
      <c r="AA116" s="76"/>
      <c r="AB116" s="76"/>
      <c r="AC116" s="76"/>
      <c r="AD116" s="76"/>
    </row>
    <row r="117" ht="22.5" hidden="1" customHeight="1">
      <c r="A117" s="25">
        <f t="shared" si="1"/>
        <v>45712</v>
      </c>
      <c r="B117" s="29">
        <f>Hours_dio!B117*WeightRole!B117</f>
        <v>3</v>
      </c>
      <c r="C117" s="29">
        <f>Hours_dio!C117*WeightRole!C117</f>
        <v>3</v>
      </c>
      <c r="D117" s="29">
        <f>Hours_dio!D117*WeightRole!D117</f>
        <v>3</v>
      </c>
      <c r="E117" s="29">
        <f>Hours_dio!E117*WeightRole!E117</f>
        <v>7</v>
      </c>
      <c r="F117" s="29">
        <f>Hours_dio!F117*WeightRole!F117</f>
        <v>6</v>
      </c>
      <c r="G117" s="29">
        <f>Hours_dio!G117*WeightRole!G117</f>
        <v>4</v>
      </c>
      <c r="H117" s="29">
        <f>Hours_dio!H117*WeightRole!H117</f>
        <v>0</v>
      </c>
      <c r="I117" s="29">
        <f>Hours_dio!I117*WeightRole!I117</f>
        <v>1.2</v>
      </c>
      <c r="J117" s="29">
        <f>Hours_dio!J117*WeightRole!J117</f>
        <v>0</v>
      </c>
      <c r="K117" s="29">
        <f>Hours_dio!K117*WeightRole!K117</f>
        <v>3.6</v>
      </c>
      <c r="L117" s="29">
        <f>Hours_dio!L117*WeightRole!L117</f>
        <v>0</v>
      </c>
      <c r="M117" s="29">
        <f>Hours_dio!M117*WeightRole!M117</f>
        <v>0</v>
      </c>
      <c r="N117" s="29">
        <f>Hours_dio!N117*WeightRole!N117</f>
        <v>6</v>
      </c>
      <c r="O117" s="29">
        <f>Hours_dio!O117*WeightRole!O117</f>
        <v>1.8</v>
      </c>
      <c r="P117" s="29">
        <f>Hours_dio!P117*WeightRole!P117</f>
        <v>0</v>
      </c>
      <c r="Q117" s="29">
        <f>Hours_dio!Q117*WeightRole!Q117</f>
        <v>0</v>
      </c>
      <c r="R117" s="29">
        <f>Hours_dio!R117*WeightRole!R117</f>
        <v>1.2</v>
      </c>
      <c r="S117" s="29">
        <f>Hours_dio!S117*WeightRole!S117</f>
        <v>0</v>
      </c>
      <c r="T117" s="29">
        <f>Hours_dio!T117*WeightRole!T117</f>
        <v>0</v>
      </c>
      <c r="U117" s="29">
        <f>Hours_dio!U117*WeightRole!U117</f>
        <v>0</v>
      </c>
      <c r="V117" s="29">
        <f>Hours_dio!V117*WeightRole!V117</f>
        <v>0</v>
      </c>
      <c r="W117" s="29">
        <f>Hours_dio!W117*WeightRole!W117</f>
        <v>0</v>
      </c>
      <c r="X117" s="29">
        <f>Hours_dio!X117*WeightRole!X117</f>
        <v>0</v>
      </c>
      <c r="Y117" s="76"/>
      <c r="Z117" s="76"/>
      <c r="AA117" s="76"/>
      <c r="AB117" s="76"/>
      <c r="AC117" s="76"/>
      <c r="AD117" s="76"/>
    </row>
    <row r="118" ht="22.5" hidden="1" customHeight="1">
      <c r="A118" s="25">
        <f t="shared" si="1"/>
        <v>45713</v>
      </c>
      <c r="B118" s="29">
        <f>Hours_dio!B118*WeightRole!B118</f>
        <v>3</v>
      </c>
      <c r="C118" s="29">
        <f>Hours_dio!C118*WeightRole!C118</f>
        <v>3</v>
      </c>
      <c r="D118" s="29">
        <f>Hours_dio!D118*WeightRole!D118</f>
        <v>3</v>
      </c>
      <c r="E118" s="29">
        <f>Hours_dio!E118*WeightRole!E118</f>
        <v>7</v>
      </c>
      <c r="F118" s="29">
        <f>Hours_dio!F118*WeightRole!F118</f>
        <v>6</v>
      </c>
      <c r="G118" s="29">
        <f>Hours_dio!G118*WeightRole!G118</f>
        <v>0</v>
      </c>
      <c r="H118" s="29">
        <f>Hours_dio!H118*WeightRole!H118</f>
        <v>0</v>
      </c>
      <c r="I118" s="29">
        <f>Hours_dio!I118*WeightRole!I118</f>
        <v>0</v>
      </c>
      <c r="J118" s="29">
        <f>Hours_dio!J118*WeightRole!J118</f>
        <v>0</v>
      </c>
      <c r="K118" s="29">
        <f>Hours_dio!K118*WeightRole!K118</f>
        <v>4.5</v>
      </c>
      <c r="L118" s="29">
        <f>Hours_dio!L118*WeightRole!L118</f>
        <v>0</v>
      </c>
      <c r="M118" s="29">
        <f>Hours_dio!M118*WeightRole!M118</f>
        <v>7</v>
      </c>
      <c r="N118" s="29">
        <f>Hours_dio!N118*WeightRole!N118</f>
        <v>2</v>
      </c>
      <c r="O118" s="29">
        <f>Hours_dio!O118*WeightRole!O118</f>
        <v>2.7</v>
      </c>
      <c r="P118" s="29">
        <f>Hours_dio!P118*WeightRole!P118</f>
        <v>2</v>
      </c>
      <c r="Q118" s="29">
        <f>Hours_dio!Q118*WeightRole!Q118</f>
        <v>0</v>
      </c>
      <c r="R118" s="29">
        <f>Hours_dio!R118*WeightRole!R118</f>
        <v>1.2</v>
      </c>
      <c r="S118" s="29">
        <f>Hours_dio!S118*WeightRole!S118</f>
        <v>0</v>
      </c>
      <c r="T118" s="29">
        <f>Hours_dio!T118*WeightRole!T118</f>
        <v>0</v>
      </c>
      <c r="U118" s="29">
        <f>Hours_dio!U118*WeightRole!U118</f>
        <v>0</v>
      </c>
      <c r="V118" s="29">
        <f>Hours_dio!V118*WeightRole!V118</f>
        <v>0</v>
      </c>
      <c r="W118" s="29">
        <f>Hours_dio!W118*WeightRole!W118</f>
        <v>0</v>
      </c>
      <c r="X118" s="29">
        <f>Hours_dio!X118*WeightRole!X118</f>
        <v>0</v>
      </c>
      <c r="Y118" s="76"/>
      <c r="Z118" s="76"/>
      <c r="AA118" s="76"/>
      <c r="AB118" s="76"/>
      <c r="AC118" s="76"/>
      <c r="AD118" s="76"/>
    </row>
    <row r="119" ht="22.5" hidden="1" customHeight="1">
      <c r="A119" s="25">
        <f t="shared" si="1"/>
        <v>45714</v>
      </c>
      <c r="B119" s="29">
        <f>Hours_dio!B119*WeightRole!B119</f>
        <v>3</v>
      </c>
      <c r="C119" s="29">
        <f>Hours_dio!C119*WeightRole!C119</f>
        <v>0</v>
      </c>
      <c r="D119" s="29">
        <f>Hours_dio!D119*WeightRole!D119</f>
        <v>3</v>
      </c>
      <c r="E119" s="29">
        <f>Hours_dio!E119*WeightRole!E119</f>
        <v>7</v>
      </c>
      <c r="F119" s="29">
        <f>Hours_dio!F119*WeightRole!F119</f>
        <v>6</v>
      </c>
      <c r="G119" s="29">
        <f>Hours_dio!G119*WeightRole!G119</f>
        <v>0</v>
      </c>
      <c r="H119" s="29">
        <f>Hours_dio!H119*WeightRole!H119</f>
        <v>0</v>
      </c>
      <c r="I119" s="29">
        <f>Hours_dio!I119*WeightRole!I119</f>
        <v>1.2</v>
      </c>
      <c r="J119" s="29">
        <f>Hours_dio!J119*WeightRole!J119</f>
        <v>0</v>
      </c>
      <c r="K119" s="29">
        <f>Hours_dio!K119*WeightRole!K119</f>
        <v>4.5</v>
      </c>
      <c r="L119" s="29">
        <f>Hours_dio!L119*WeightRole!L119</f>
        <v>0</v>
      </c>
      <c r="M119" s="29">
        <f>Hours_dio!M119*WeightRole!M119</f>
        <v>7</v>
      </c>
      <c r="N119" s="29">
        <f>Hours_dio!N119*WeightRole!N119</f>
        <v>2</v>
      </c>
      <c r="O119" s="29">
        <f>Hours_dio!O119*WeightRole!O119</f>
        <v>3.6</v>
      </c>
      <c r="P119" s="29">
        <f>Hours_dio!P119*WeightRole!P119</f>
        <v>0</v>
      </c>
      <c r="Q119" s="29">
        <f>Hours_dio!Q119*WeightRole!Q119</f>
        <v>0</v>
      </c>
      <c r="R119" s="29">
        <f>Hours_dio!R119*WeightRole!R119</f>
        <v>1.2</v>
      </c>
      <c r="S119" s="29">
        <f>Hours_dio!S119*WeightRole!S119</f>
        <v>0</v>
      </c>
      <c r="T119" s="29">
        <f>Hours_dio!T119*WeightRole!T119</f>
        <v>0</v>
      </c>
      <c r="U119" s="29">
        <f>Hours_dio!U119*WeightRole!U119</f>
        <v>0</v>
      </c>
      <c r="V119" s="29">
        <f>Hours_dio!V119*WeightRole!V119</f>
        <v>0</v>
      </c>
      <c r="W119" s="29">
        <f>Hours_dio!W119*WeightRole!W119</f>
        <v>0</v>
      </c>
      <c r="X119" s="29">
        <f>Hours_dio!X119*WeightRole!X119</f>
        <v>0</v>
      </c>
      <c r="Y119" s="76"/>
      <c r="Z119" s="76"/>
      <c r="AA119" s="76"/>
      <c r="AB119" s="76"/>
      <c r="AC119" s="76"/>
      <c r="AD119" s="76"/>
    </row>
    <row r="120" ht="22.5" hidden="1" customHeight="1">
      <c r="A120" s="25">
        <f t="shared" si="1"/>
        <v>45715</v>
      </c>
      <c r="B120" s="29">
        <f>Hours_dio!B120*WeightRole!B120</f>
        <v>3</v>
      </c>
      <c r="C120" s="29">
        <f>Hours_dio!C120*WeightRole!C120</f>
        <v>3</v>
      </c>
      <c r="D120" s="29">
        <f>Hours_dio!D120*WeightRole!D120</f>
        <v>3</v>
      </c>
      <c r="E120" s="29">
        <f>Hours_dio!E120*WeightRole!E120</f>
        <v>7</v>
      </c>
      <c r="F120" s="29">
        <f>Hours_dio!F120*WeightRole!F120</f>
        <v>6</v>
      </c>
      <c r="G120" s="29">
        <f>Hours_dio!G120*WeightRole!G120</f>
        <v>4</v>
      </c>
      <c r="H120" s="29">
        <f>Hours_dio!H120*WeightRole!H120</f>
        <v>0</v>
      </c>
      <c r="I120" s="29">
        <f>Hours_dio!I120*WeightRole!I120</f>
        <v>0.6</v>
      </c>
      <c r="J120" s="29">
        <f>Hours_dio!J120*WeightRole!J120</f>
        <v>0</v>
      </c>
      <c r="K120" s="29">
        <f>Hours_dio!K120*WeightRole!K120</f>
        <v>3.6</v>
      </c>
      <c r="L120" s="29">
        <f>Hours_dio!L120*WeightRole!L120</f>
        <v>0</v>
      </c>
      <c r="M120" s="29">
        <f>Hours_dio!M120*WeightRole!M120</f>
        <v>7</v>
      </c>
      <c r="N120" s="29">
        <f>Hours_dio!N120*WeightRole!N120</f>
        <v>2</v>
      </c>
      <c r="O120" s="29">
        <f>Hours_dio!O120*WeightRole!O120</f>
        <v>3.6</v>
      </c>
      <c r="P120" s="29">
        <f>Hours_dio!P120*WeightRole!P120</f>
        <v>2</v>
      </c>
      <c r="Q120" s="29">
        <f>Hours_dio!Q120*WeightRole!Q120</f>
        <v>0</v>
      </c>
      <c r="R120" s="29">
        <f>Hours_dio!R120*WeightRole!R120</f>
        <v>1.2</v>
      </c>
      <c r="S120" s="29">
        <f>Hours_dio!S120*WeightRole!S120</f>
        <v>0</v>
      </c>
      <c r="T120" s="29">
        <f>Hours_dio!T120*WeightRole!T120</f>
        <v>0</v>
      </c>
      <c r="U120" s="29">
        <f>Hours_dio!U120*WeightRole!U120</f>
        <v>0</v>
      </c>
      <c r="V120" s="29">
        <f>Hours_dio!V120*WeightRole!V120</f>
        <v>0</v>
      </c>
      <c r="W120" s="29">
        <f>Hours_dio!W120*WeightRole!W120</f>
        <v>0</v>
      </c>
      <c r="X120" s="29">
        <f>Hours_dio!X120*WeightRole!X120</f>
        <v>0</v>
      </c>
      <c r="Y120" s="76"/>
      <c r="Z120" s="76"/>
      <c r="AA120" s="76"/>
      <c r="AB120" s="76"/>
      <c r="AC120" s="76"/>
      <c r="AD120" s="76"/>
    </row>
    <row r="121" ht="22.5" hidden="1" customHeight="1">
      <c r="A121" s="25">
        <f t="shared" si="1"/>
        <v>45716</v>
      </c>
      <c r="B121" s="29">
        <f>Hours_dio!B121*WeightRole!B121</f>
        <v>3</v>
      </c>
      <c r="C121" s="29">
        <f>Hours_dio!C121*WeightRole!C121</f>
        <v>3</v>
      </c>
      <c r="D121" s="29">
        <f>Hours_dio!D121*WeightRole!D121</f>
        <v>3</v>
      </c>
      <c r="E121" s="29">
        <f>Hours_dio!E121*WeightRole!E121</f>
        <v>7</v>
      </c>
      <c r="F121" s="29">
        <f>Hours_dio!F121*WeightRole!F121</f>
        <v>6</v>
      </c>
      <c r="G121" s="29">
        <f>Hours_dio!G121*WeightRole!G121</f>
        <v>4</v>
      </c>
      <c r="H121" s="29">
        <f>Hours_dio!H121*WeightRole!H121</f>
        <v>0</v>
      </c>
      <c r="I121" s="29">
        <f>Hours_dio!I121*WeightRole!I121</f>
        <v>0.6</v>
      </c>
      <c r="J121" s="29">
        <f>Hours_dio!J121*WeightRole!J121</f>
        <v>0</v>
      </c>
      <c r="K121" s="29">
        <f>Hours_dio!K121*WeightRole!K121</f>
        <v>3.6</v>
      </c>
      <c r="L121" s="29">
        <f>Hours_dio!L121*WeightRole!L121</f>
        <v>0</v>
      </c>
      <c r="M121" s="29">
        <f>Hours_dio!M121*WeightRole!M121</f>
        <v>7</v>
      </c>
      <c r="N121" s="29">
        <f>Hours_dio!N121*WeightRole!N121</f>
        <v>2</v>
      </c>
      <c r="O121" s="29">
        <f>Hours_dio!O121*WeightRole!O121</f>
        <v>3.6</v>
      </c>
      <c r="P121" s="29">
        <f>Hours_dio!P121*WeightRole!P121</f>
        <v>2</v>
      </c>
      <c r="Q121" s="29">
        <f>Hours_dio!Q121*WeightRole!Q121</f>
        <v>0</v>
      </c>
      <c r="R121" s="29">
        <f>Hours_dio!R121*WeightRole!R121</f>
        <v>1.2</v>
      </c>
      <c r="S121" s="29">
        <f>Hours_dio!S121*WeightRole!S121</f>
        <v>0</v>
      </c>
      <c r="T121" s="29">
        <f>Hours_dio!T121*WeightRole!T121</f>
        <v>0</v>
      </c>
      <c r="U121" s="29">
        <f>Hours_dio!U121*WeightRole!U121</f>
        <v>0</v>
      </c>
      <c r="V121" s="29">
        <f>Hours_dio!V121*WeightRole!V121</f>
        <v>0</v>
      </c>
      <c r="W121" s="29">
        <f>Hours_dio!W121*WeightRole!W121</f>
        <v>0</v>
      </c>
      <c r="X121" s="29">
        <f>Hours_dio!X121*WeightRole!X121</f>
        <v>0</v>
      </c>
      <c r="Y121" s="76"/>
      <c r="Z121" s="76"/>
      <c r="AA121" s="76"/>
      <c r="AB121" s="76"/>
      <c r="AC121" s="76"/>
      <c r="AD121" s="76"/>
    </row>
    <row r="122" ht="22.5" hidden="1" customHeight="1">
      <c r="A122" s="25">
        <f t="shared" si="1"/>
        <v>45717</v>
      </c>
      <c r="B122" s="29">
        <f>Hours_dio!B122*WeightRole!B122</f>
        <v>3</v>
      </c>
      <c r="C122" s="29">
        <f>Hours_dio!C122*WeightRole!C122</f>
        <v>3</v>
      </c>
      <c r="D122" s="29">
        <f>Hours_dio!D122*WeightRole!D122</f>
        <v>3</v>
      </c>
      <c r="E122" s="29">
        <f>Hours_dio!E122*WeightRole!E122</f>
        <v>7</v>
      </c>
      <c r="F122" s="29">
        <f>Hours_dio!F122*WeightRole!F122</f>
        <v>6</v>
      </c>
      <c r="G122" s="29">
        <f>Hours_dio!G122*WeightRole!G122</f>
        <v>4</v>
      </c>
      <c r="H122" s="29">
        <f>Hours_dio!H122*WeightRole!H122</f>
        <v>0</v>
      </c>
      <c r="I122" s="29">
        <f>Hours_dio!I122*WeightRole!I122</f>
        <v>0</v>
      </c>
      <c r="J122" s="29">
        <f>Hours_dio!J122*WeightRole!J122</f>
        <v>0</v>
      </c>
      <c r="K122" s="29">
        <f>Hours_dio!K122*WeightRole!K122</f>
        <v>3.6</v>
      </c>
      <c r="L122" s="29">
        <f>Hours_dio!L122*WeightRole!L122</f>
        <v>0</v>
      </c>
      <c r="M122" s="29">
        <f>Hours_dio!M122*WeightRole!M122</f>
        <v>7</v>
      </c>
      <c r="N122" s="29">
        <f>Hours_dio!N122*WeightRole!N122</f>
        <v>0</v>
      </c>
      <c r="O122" s="29">
        <f>Hours_dio!O122*WeightRole!O122</f>
        <v>1.8</v>
      </c>
      <c r="P122" s="29">
        <f>Hours_dio!P122*WeightRole!P122</f>
        <v>0</v>
      </c>
      <c r="Q122" s="29">
        <f>Hours_dio!Q122*WeightRole!Q122</f>
        <v>0</v>
      </c>
      <c r="R122" s="29">
        <f>Hours_dio!R122*WeightRole!R122</f>
        <v>1.2</v>
      </c>
      <c r="S122" s="29">
        <f>Hours_dio!S122*WeightRole!S122</f>
        <v>0</v>
      </c>
      <c r="T122" s="29">
        <f>Hours_dio!T122*WeightRole!T122</f>
        <v>0</v>
      </c>
      <c r="U122" s="29">
        <f>Hours_dio!U122*WeightRole!U122</f>
        <v>0</v>
      </c>
      <c r="V122" s="29">
        <f>Hours_dio!V122*WeightRole!V122</f>
        <v>0</v>
      </c>
      <c r="W122" s="29">
        <f>Hours_dio!W122*WeightRole!W122</f>
        <v>0</v>
      </c>
      <c r="X122" s="29">
        <f>Hours_dio!X122*WeightRole!X122</f>
        <v>0</v>
      </c>
      <c r="Y122" s="76"/>
      <c r="Z122" s="76"/>
      <c r="AA122" s="76"/>
      <c r="AB122" s="76"/>
      <c r="AC122" s="76"/>
      <c r="AD122" s="76"/>
    </row>
    <row r="123" ht="22.5" hidden="1" customHeight="1">
      <c r="A123" s="25">
        <f t="shared" si="1"/>
        <v>45718</v>
      </c>
      <c r="B123" s="29">
        <f>Hours_dio!B123*WeightRole!B123</f>
        <v>0</v>
      </c>
      <c r="C123" s="29">
        <f>Hours_dio!C123*WeightRole!C123</f>
        <v>0</v>
      </c>
      <c r="D123" s="29">
        <f>Hours_dio!D123*WeightRole!D123</f>
        <v>0</v>
      </c>
      <c r="E123" s="29">
        <f>Hours_dio!E123*WeightRole!E123</f>
        <v>0</v>
      </c>
      <c r="F123" s="29">
        <f>Hours_dio!F123*WeightRole!F123</f>
        <v>0</v>
      </c>
      <c r="G123" s="29">
        <f>Hours_dio!G123*WeightRole!G123</f>
        <v>0</v>
      </c>
      <c r="H123" s="29">
        <f>Hours_dio!H123*WeightRole!H123</f>
        <v>0</v>
      </c>
      <c r="I123" s="29">
        <f>Hours_dio!I123*WeightRole!I123</f>
        <v>0</v>
      </c>
      <c r="J123" s="29">
        <f>Hours_dio!J123*WeightRole!J123</f>
        <v>0</v>
      </c>
      <c r="K123" s="29">
        <f>Hours_dio!K123*WeightRole!K123</f>
        <v>0</v>
      </c>
      <c r="L123" s="29">
        <f>Hours_dio!L123*WeightRole!L123</f>
        <v>0</v>
      </c>
      <c r="M123" s="29">
        <f>Hours_dio!M123*WeightRole!M123</f>
        <v>0</v>
      </c>
      <c r="N123" s="29">
        <f>Hours_dio!N123*WeightRole!N123</f>
        <v>0</v>
      </c>
      <c r="O123" s="29">
        <f>Hours_dio!O123*WeightRole!O123</f>
        <v>0</v>
      </c>
      <c r="P123" s="29">
        <f>Hours_dio!P123*WeightRole!P123</f>
        <v>0</v>
      </c>
      <c r="Q123" s="29">
        <f>Hours_dio!Q123*WeightRole!Q123</f>
        <v>0</v>
      </c>
      <c r="R123" s="29">
        <f>Hours_dio!R123*WeightRole!R123</f>
        <v>0</v>
      </c>
      <c r="S123" s="29">
        <f>Hours_dio!S123*WeightRole!S123</f>
        <v>0</v>
      </c>
      <c r="T123" s="29">
        <f>Hours_dio!T123*WeightRole!T123</f>
        <v>0</v>
      </c>
      <c r="U123" s="29">
        <f>Hours_dio!U123*WeightRole!U123</f>
        <v>0</v>
      </c>
      <c r="V123" s="29">
        <f>Hours_dio!V123*WeightRole!V123</f>
        <v>0</v>
      </c>
      <c r="W123" s="29">
        <f>Hours_dio!W123*WeightRole!W123</f>
        <v>0</v>
      </c>
      <c r="X123" s="29">
        <f>Hours_dio!X123*WeightRole!X123</f>
        <v>0</v>
      </c>
      <c r="Y123" s="76"/>
      <c r="Z123" s="76"/>
      <c r="AA123" s="76"/>
      <c r="AB123" s="76"/>
      <c r="AC123" s="76"/>
      <c r="AD123" s="76"/>
    </row>
    <row r="124" ht="22.5" hidden="1" customHeight="1">
      <c r="A124" s="25">
        <f t="shared" si="1"/>
        <v>45719</v>
      </c>
      <c r="B124" s="29">
        <f>Hours_dio!B124*WeightRole!B124</f>
        <v>0</v>
      </c>
      <c r="C124" s="29">
        <f>Hours_dio!C124*WeightRole!C124</f>
        <v>0</v>
      </c>
      <c r="D124" s="29">
        <f>Hours_dio!D124*WeightRole!D124</f>
        <v>0</v>
      </c>
      <c r="E124" s="29">
        <f>Hours_dio!E124*WeightRole!E124</f>
        <v>0</v>
      </c>
      <c r="F124" s="29">
        <f>Hours_dio!F124*WeightRole!F124</f>
        <v>0</v>
      </c>
      <c r="G124" s="29">
        <f>Hours_dio!G124*WeightRole!G124</f>
        <v>0</v>
      </c>
      <c r="H124" s="29">
        <f>Hours_dio!H124*WeightRole!H124</f>
        <v>0</v>
      </c>
      <c r="I124" s="29">
        <f>Hours_dio!I124*WeightRole!I124</f>
        <v>0</v>
      </c>
      <c r="J124" s="29">
        <f>Hours_dio!J124*WeightRole!J124</f>
        <v>0</v>
      </c>
      <c r="K124" s="29">
        <f>Hours_dio!K124*WeightRole!K124</f>
        <v>0</v>
      </c>
      <c r="L124" s="29">
        <f>Hours_dio!L124*WeightRole!L124</f>
        <v>0</v>
      </c>
      <c r="M124" s="29">
        <f>Hours_dio!M124*WeightRole!M124</f>
        <v>0</v>
      </c>
      <c r="N124" s="29">
        <f>Hours_dio!N124*WeightRole!N124</f>
        <v>0</v>
      </c>
      <c r="O124" s="29">
        <f>Hours_dio!O124*WeightRole!O124</f>
        <v>0</v>
      </c>
      <c r="P124" s="29">
        <f>Hours_dio!P124*WeightRole!P124</f>
        <v>0</v>
      </c>
      <c r="Q124" s="29">
        <f>Hours_dio!Q124*WeightRole!Q124</f>
        <v>0</v>
      </c>
      <c r="R124" s="29">
        <f>Hours_dio!R124*WeightRole!R124</f>
        <v>0</v>
      </c>
      <c r="S124" s="29">
        <f>Hours_dio!S124*WeightRole!S124</f>
        <v>0</v>
      </c>
      <c r="T124" s="29">
        <f>Hours_dio!T124*WeightRole!T124</f>
        <v>0</v>
      </c>
      <c r="U124" s="29">
        <f>Hours_dio!U124*WeightRole!U124</f>
        <v>0</v>
      </c>
      <c r="V124" s="29">
        <f>Hours_dio!V124*WeightRole!V124</f>
        <v>0</v>
      </c>
      <c r="W124" s="29">
        <f>Hours_dio!W124*WeightRole!W124</f>
        <v>0</v>
      </c>
      <c r="X124" s="29">
        <f>Hours_dio!X124*WeightRole!X124</f>
        <v>0</v>
      </c>
      <c r="Y124" s="76"/>
      <c r="Z124" s="76"/>
      <c r="AA124" s="76"/>
      <c r="AB124" s="76"/>
      <c r="AC124" s="76"/>
      <c r="AD124" s="76"/>
    </row>
    <row r="125" ht="22.5" hidden="1" customHeight="1">
      <c r="A125" s="25">
        <f t="shared" si="1"/>
        <v>45720</v>
      </c>
      <c r="B125" s="29">
        <f>Hours_dio!B125*WeightRole!B125</f>
        <v>3</v>
      </c>
      <c r="C125" s="29">
        <f>Hours_dio!C125*WeightRole!C125</f>
        <v>3</v>
      </c>
      <c r="D125" s="29">
        <f>Hours_dio!D125*WeightRole!D125</f>
        <v>3</v>
      </c>
      <c r="E125" s="29">
        <f>Hours_dio!E125*WeightRole!E125</f>
        <v>7</v>
      </c>
      <c r="F125" s="29">
        <f>Hours_dio!F125*WeightRole!F125</f>
        <v>6</v>
      </c>
      <c r="G125" s="29">
        <f>Hours_dio!G125*WeightRole!G125</f>
        <v>4</v>
      </c>
      <c r="H125" s="29">
        <f>Hours_dio!H125*WeightRole!H125</f>
        <v>0</v>
      </c>
      <c r="I125" s="29">
        <f>Hours_dio!I125*WeightRole!I125</f>
        <v>0.6</v>
      </c>
      <c r="J125" s="29">
        <f>Hours_dio!J125*WeightRole!J125</f>
        <v>0</v>
      </c>
      <c r="K125" s="29">
        <f>Hours_dio!K125*WeightRole!K125</f>
        <v>3.6</v>
      </c>
      <c r="L125" s="29">
        <f>Hours_dio!L125*WeightRole!L125</f>
        <v>0</v>
      </c>
      <c r="M125" s="29">
        <f>Hours_dio!M125*WeightRole!M125</f>
        <v>7</v>
      </c>
      <c r="N125" s="29">
        <f>Hours_dio!N125*WeightRole!N125</f>
        <v>0</v>
      </c>
      <c r="O125" s="29">
        <f>Hours_dio!O125*WeightRole!O125</f>
        <v>3.6</v>
      </c>
      <c r="P125" s="29">
        <f>Hours_dio!P125*WeightRole!P125</f>
        <v>2</v>
      </c>
      <c r="Q125" s="29">
        <f>Hours_dio!Q125*WeightRole!Q125</f>
        <v>0</v>
      </c>
      <c r="R125" s="29">
        <f>Hours_dio!R125*WeightRole!R125</f>
        <v>1.2</v>
      </c>
      <c r="S125" s="29">
        <f>Hours_dio!S125*WeightRole!S125</f>
        <v>0</v>
      </c>
      <c r="T125" s="29">
        <f>Hours_dio!T125*WeightRole!T125</f>
        <v>0</v>
      </c>
      <c r="U125" s="29">
        <f>Hours_dio!U125*WeightRole!U125</f>
        <v>0</v>
      </c>
      <c r="V125" s="29">
        <f>Hours_dio!V125*WeightRole!V125</f>
        <v>0</v>
      </c>
      <c r="W125" s="29">
        <f>Hours_dio!W125*WeightRole!W125</f>
        <v>0</v>
      </c>
      <c r="X125" s="29">
        <f>Hours_dio!X125*WeightRole!X125</f>
        <v>0</v>
      </c>
      <c r="Y125" s="76"/>
      <c r="Z125" s="76"/>
      <c r="AA125" s="76"/>
      <c r="AB125" s="76"/>
      <c r="AC125" s="76"/>
      <c r="AD125" s="76"/>
    </row>
    <row r="126" ht="22.5" hidden="1" customHeight="1">
      <c r="A126" s="25">
        <f t="shared" si="1"/>
        <v>45721</v>
      </c>
      <c r="B126" s="29">
        <f>Hours_dio!B126*WeightRole!B126</f>
        <v>3</v>
      </c>
      <c r="C126" s="29">
        <f>Hours_dio!C126*WeightRole!C126</f>
        <v>3</v>
      </c>
      <c r="D126" s="29">
        <f>Hours_dio!D126*WeightRole!D126</f>
        <v>3</v>
      </c>
      <c r="E126" s="29">
        <f>Hours_dio!E126*WeightRole!E126</f>
        <v>7</v>
      </c>
      <c r="F126" s="29">
        <f>Hours_dio!F126*WeightRole!F126</f>
        <v>6</v>
      </c>
      <c r="G126" s="29">
        <f>Hours_dio!G126*WeightRole!G126</f>
        <v>4</v>
      </c>
      <c r="H126" s="29">
        <f>Hours_dio!H126*WeightRole!H126</f>
        <v>0</v>
      </c>
      <c r="I126" s="29">
        <f>Hours_dio!I126*WeightRole!I126</f>
        <v>0</v>
      </c>
      <c r="J126" s="29">
        <f>Hours_dio!J126*WeightRole!J126</f>
        <v>0</v>
      </c>
      <c r="K126" s="29">
        <f>Hours_dio!K126*WeightRole!K126</f>
        <v>0</v>
      </c>
      <c r="L126" s="29">
        <f>Hours_dio!L126*WeightRole!L126</f>
        <v>0</v>
      </c>
      <c r="M126" s="29">
        <f>Hours_dio!M126*WeightRole!M126</f>
        <v>7</v>
      </c>
      <c r="N126" s="29">
        <f>Hours_dio!N126*WeightRole!N126</f>
        <v>0</v>
      </c>
      <c r="O126" s="29">
        <f>Hours_dio!O126*WeightRole!O126</f>
        <v>3.6</v>
      </c>
      <c r="P126" s="29">
        <f>Hours_dio!P126*WeightRole!P126</f>
        <v>2</v>
      </c>
      <c r="Q126" s="29">
        <f>Hours_dio!Q126*WeightRole!Q126</f>
        <v>0</v>
      </c>
      <c r="R126" s="29">
        <f>Hours_dio!R126*WeightRole!R126</f>
        <v>1.2</v>
      </c>
      <c r="S126" s="29">
        <f>Hours_dio!S126*WeightRole!S126</f>
        <v>0</v>
      </c>
      <c r="T126" s="29">
        <f>Hours_dio!T126*WeightRole!T126</f>
        <v>0</v>
      </c>
      <c r="U126" s="29">
        <f>Hours_dio!U126*WeightRole!U126</f>
        <v>0</v>
      </c>
      <c r="V126" s="29">
        <f>Hours_dio!V126*WeightRole!V126</f>
        <v>0</v>
      </c>
      <c r="W126" s="29">
        <f>Hours_dio!W126*WeightRole!W126</f>
        <v>0</v>
      </c>
      <c r="X126" s="29">
        <f>Hours_dio!X126*WeightRole!X126</f>
        <v>0</v>
      </c>
      <c r="Y126" s="76"/>
      <c r="Z126" s="76"/>
      <c r="AA126" s="76"/>
      <c r="AB126" s="76"/>
      <c r="AC126" s="76"/>
      <c r="AD126" s="76"/>
    </row>
    <row r="127" ht="22.5" hidden="1" customHeight="1">
      <c r="A127" s="25">
        <f t="shared" si="1"/>
        <v>45722</v>
      </c>
      <c r="B127" s="29">
        <f>Hours_dio!B127*WeightRole!B127</f>
        <v>3</v>
      </c>
      <c r="C127" s="29">
        <f>Hours_dio!C127*WeightRole!C127</f>
        <v>3</v>
      </c>
      <c r="D127" s="29">
        <f>Hours_dio!D127*WeightRole!D127</f>
        <v>3</v>
      </c>
      <c r="E127" s="29">
        <f>Hours_dio!E127*WeightRole!E127</f>
        <v>7</v>
      </c>
      <c r="F127" s="29">
        <f>Hours_dio!F127*WeightRole!F127</f>
        <v>6</v>
      </c>
      <c r="G127" s="29">
        <f>Hours_dio!G127*WeightRole!G127</f>
        <v>4</v>
      </c>
      <c r="H127" s="29">
        <f>Hours_dio!H127*WeightRole!H127</f>
        <v>0</v>
      </c>
      <c r="I127" s="29">
        <f>Hours_dio!I127*WeightRole!I127</f>
        <v>0</v>
      </c>
      <c r="J127" s="29">
        <f>Hours_dio!J127*WeightRole!J127</f>
        <v>0</v>
      </c>
      <c r="K127" s="29">
        <f>Hours_dio!K127*WeightRole!K127</f>
        <v>3.6</v>
      </c>
      <c r="L127" s="29">
        <f>Hours_dio!L127*WeightRole!L127</f>
        <v>0</v>
      </c>
      <c r="M127" s="29">
        <f>Hours_dio!M127*WeightRole!M127</f>
        <v>7</v>
      </c>
      <c r="N127" s="29">
        <f>Hours_dio!N127*WeightRole!N127</f>
        <v>0</v>
      </c>
      <c r="O127" s="29">
        <f>Hours_dio!O127*WeightRole!O127</f>
        <v>3.6</v>
      </c>
      <c r="P127" s="29">
        <f>Hours_dio!P127*WeightRole!P127</f>
        <v>2</v>
      </c>
      <c r="Q127" s="29">
        <f>Hours_dio!Q127*WeightRole!Q127</f>
        <v>0</v>
      </c>
      <c r="R127" s="29">
        <f>Hours_dio!R127*WeightRole!R127</f>
        <v>1.2</v>
      </c>
      <c r="S127" s="29">
        <f>Hours_dio!S127*WeightRole!S127</f>
        <v>0</v>
      </c>
      <c r="T127" s="29">
        <f>Hours_dio!T127*WeightRole!T127</f>
        <v>0</v>
      </c>
      <c r="U127" s="29">
        <f>Hours_dio!U127*WeightRole!U127</f>
        <v>0</v>
      </c>
      <c r="V127" s="29">
        <f>Hours_dio!V127*WeightRole!V127</f>
        <v>0</v>
      </c>
      <c r="W127" s="29">
        <f>Hours_dio!W127*WeightRole!W127</f>
        <v>0</v>
      </c>
      <c r="X127" s="29">
        <f>Hours_dio!X127*WeightRole!X127</f>
        <v>0</v>
      </c>
      <c r="Y127" s="76"/>
      <c r="Z127" s="76"/>
      <c r="AA127" s="76"/>
      <c r="AB127" s="76"/>
      <c r="AC127" s="76"/>
      <c r="AD127" s="76"/>
    </row>
    <row r="128" ht="22.5" hidden="1" customHeight="1">
      <c r="A128" s="25">
        <f t="shared" si="1"/>
        <v>45723</v>
      </c>
      <c r="B128" s="29">
        <f>Hours_dio!B128*WeightRole!B128</f>
        <v>3</v>
      </c>
      <c r="C128" s="29">
        <f>Hours_dio!C128*WeightRole!C128</f>
        <v>3</v>
      </c>
      <c r="D128" s="29">
        <f>Hours_dio!D128*WeightRole!D128</f>
        <v>3</v>
      </c>
      <c r="E128" s="29">
        <f>Hours_dio!E128*WeightRole!E128</f>
        <v>7</v>
      </c>
      <c r="F128" s="29">
        <f>Hours_dio!F128*WeightRole!F128</f>
        <v>6</v>
      </c>
      <c r="G128" s="29">
        <f>Hours_dio!G128*WeightRole!G128</f>
        <v>0</v>
      </c>
      <c r="H128" s="29">
        <f>Hours_dio!H128*WeightRole!H128</f>
        <v>0</v>
      </c>
      <c r="I128" s="29">
        <f>Hours_dio!I128*WeightRole!I128</f>
        <v>0</v>
      </c>
      <c r="J128" s="29">
        <f>Hours_dio!J128*WeightRole!J128</f>
        <v>0</v>
      </c>
      <c r="K128" s="29">
        <f>Hours_dio!K128*WeightRole!K128</f>
        <v>4.5</v>
      </c>
      <c r="L128" s="29">
        <f>Hours_dio!L128*WeightRole!L128</f>
        <v>0</v>
      </c>
      <c r="M128" s="29">
        <f>Hours_dio!M128*WeightRole!M128</f>
        <v>7</v>
      </c>
      <c r="N128" s="29">
        <f>Hours_dio!N128*WeightRole!N128</f>
        <v>0</v>
      </c>
      <c r="O128" s="29">
        <f>Hours_dio!O128*WeightRole!O128</f>
        <v>3.6</v>
      </c>
      <c r="P128" s="29">
        <f>Hours_dio!P128*WeightRole!P128</f>
        <v>2</v>
      </c>
      <c r="Q128" s="29">
        <f>Hours_dio!Q128*WeightRole!Q128</f>
        <v>0</v>
      </c>
      <c r="R128" s="29">
        <f>Hours_dio!R128*WeightRole!R128</f>
        <v>1.2</v>
      </c>
      <c r="S128" s="29">
        <f>Hours_dio!S128*WeightRole!S128</f>
        <v>0</v>
      </c>
      <c r="T128" s="29">
        <f>Hours_dio!T128*WeightRole!T128</f>
        <v>0</v>
      </c>
      <c r="U128" s="29">
        <f>Hours_dio!U128*WeightRole!U128</f>
        <v>0</v>
      </c>
      <c r="V128" s="29">
        <f>Hours_dio!V128*WeightRole!V128</f>
        <v>0</v>
      </c>
      <c r="W128" s="29">
        <f>Hours_dio!W128*WeightRole!W128</f>
        <v>0</v>
      </c>
      <c r="X128" s="29">
        <f>Hours_dio!X128*WeightRole!X128</f>
        <v>0</v>
      </c>
      <c r="Y128" s="76"/>
      <c r="Z128" s="76"/>
      <c r="AA128" s="76"/>
      <c r="AB128" s="76"/>
      <c r="AC128" s="76"/>
      <c r="AD128" s="76"/>
    </row>
    <row r="129" ht="22.5" hidden="1" customHeight="1">
      <c r="A129" s="25">
        <f t="shared" si="1"/>
        <v>45724</v>
      </c>
      <c r="B129" s="29">
        <f>Hours_dio!B129*WeightRole!B129</f>
        <v>3</v>
      </c>
      <c r="C129" s="29">
        <f>Hours_dio!C129*WeightRole!C129</f>
        <v>3</v>
      </c>
      <c r="D129" s="29">
        <f>Hours_dio!D129*WeightRole!D129</f>
        <v>3</v>
      </c>
      <c r="E129" s="29">
        <f>Hours_dio!E129*WeightRole!E129</f>
        <v>7</v>
      </c>
      <c r="F129" s="29">
        <f>Hours_dio!F129*WeightRole!F129</f>
        <v>6</v>
      </c>
      <c r="G129" s="29">
        <f>Hours_dio!G129*WeightRole!G129</f>
        <v>4</v>
      </c>
      <c r="H129" s="29">
        <f>Hours_dio!H129*WeightRole!H129</f>
        <v>0</v>
      </c>
      <c r="I129" s="29">
        <f>Hours_dio!I129*WeightRole!I129</f>
        <v>0</v>
      </c>
      <c r="J129" s="29">
        <f>Hours_dio!J129*WeightRole!J129</f>
        <v>0</v>
      </c>
      <c r="K129" s="29">
        <f>Hours_dio!K129*WeightRole!K129</f>
        <v>3.6</v>
      </c>
      <c r="L129" s="29">
        <f>Hours_dio!L129*WeightRole!L129</f>
        <v>0</v>
      </c>
      <c r="M129" s="29">
        <f>Hours_dio!M129*WeightRole!M129</f>
        <v>7</v>
      </c>
      <c r="N129" s="29">
        <f>Hours_dio!N129*WeightRole!N129</f>
        <v>0</v>
      </c>
      <c r="O129" s="29">
        <f>Hours_dio!O129*WeightRole!O129</f>
        <v>1.8</v>
      </c>
      <c r="P129" s="29">
        <f>Hours_dio!P129*WeightRole!P129</f>
        <v>0</v>
      </c>
      <c r="Q129" s="29">
        <f>Hours_dio!Q129*WeightRole!Q129</f>
        <v>0</v>
      </c>
      <c r="R129" s="29">
        <f>Hours_dio!R129*WeightRole!R129</f>
        <v>1.2</v>
      </c>
      <c r="S129" s="29">
        <f>Hours_dio!S129*WeightRole!S129</f>
        <v>0</v>
      </c>
      <c r="T129" s="29">
        <f>Hours_dio!T129*WeightRole!T129</f>
        <v>0</v>
      </c>
      <c r="U129" s="29">
        <f>Hours_dio!U129*WeightRole!U129</f>
        <v>0</v>
      </c>
      <c r="V129" s="29">
        <f>Hours_dio!V129*WeightRole!V129</f>
        <v>0</v>
      </c>
      <c r="W129" s="29">
        <f>Hours_dio!W129*WeightRole!W129</f>
        <v>0</v>
      </c>
      <c r="X129" s="29">
        <f>Hours_dio!X129*WeightRole!X129</f>
        <v>0</v>
      </c>
      <c r="Y129" s="76"/>
      <c r="Z129" s="76"/>
      <c r="AA129" s="76"/>
      <c r="AB129" s="76"/>
      <c r="AC129" s="76"/>
      <c r="AD129" s="76"/>
    </row>
    <row r="130" ht="22.5" hidden="1" customHeight="1">
      <c r="A130" s="25">
        <f t="shared" si="1"/>
        <v>45725</v>
      </c>
      <c r="B130" s="29">
        <f>Hours_dio!B130*WeightRole!B130</f>
        <v>3</v>
      </c>
      <c r="C130" s="29">
        <f>Hours_dio!C130*WeightRole!C130</f>
        <v>3</v>
      </c>
      <c r="D130" s="29">
        <f>Hours_dio!D130*WeightRole!D130</f>
        <v>3</v>
      </c>
      <c r="E130" s="29">
        <f>Hours_dio!E130*WeightRole!E130</f>
        <v>7</v>
      </c>
      <c r="F130" s="29">
        <f>Hours_dio!F130*WeightRole!F130</f>
        <v>6</v>
      </c>
      <c r="G130" s="29">
        <f>Hours_dio!G130*WeightRole!G130</f>
        <v>4</v>
      </c>
      <c r="H130" s="29">
        <f>Hours_dio!H130*WeightRole!H130</f>
        <v>0</v>
      </c>
      <c r="I130" s="29">
        <f>Hours_dio!I130*WeightRole!I130</f>
        <v>0</v>
      </c>
      <c r="J130" s="29">
        <f>Hours_dio!J130*WeightRole!J130</f>
        <v>0</v>
      </c>
      <c r="K130" s="29">
        <f>Hours_dio!K130*WeightRole!K130</f>
        <v>3.6</v>
      </c>
      <c r="L130" s="29">
        <f>Hours_dio!L130*WeightRole!L130</f>
        <v>0</v>
      </c>
      <c r="M130" s="29">
        <f>Hours_dio!M130*WeightRole!M130</f>
        <v>0</v>
      </c>
      <c r="N130" s="29">
        <f>Hours_dio!N130*WeightRole!N130</f>
        <v>6</v>
      </c>
      <c r="O130" s="29">
        <f>Hours_dio!O130*WeightRole!O130</f>
        <v>1.8</v>
      </c>
      <c r="P130" s="29">
        <f>Hours_dio!P130*WeightRole!P130</f>
        <v>2</v>
      </c>
      <c r="Q130" s="29">
        <f>Hours_dio!Q130*WeightRole!Q130</f>
        <v>0</v>
      </c>
      <c r="R130" s="29">
        <f>Hours_dio!R130*WeightRole!R130</f>
        <v>1.2</v>
      </c>
      <c r="S130" s="29">
        <f>Hours_dio!S130*WeightRole!S130</f>
        <v>0</v>
      </c>
      <c r="T130" s="29">
        <f>Hours_dio!T130*WeightRole!T130</f>
        <v>0</v>
      </c>
      <c r="U130" s="29">
        <f>Hours_dio!U130*WeightRole!U130</f>
        <v>0</v>
      </c>
      <c r="V130" s="29">
        <f>Hours_dio!V130*WeightRole!V130</f>
        <v>0</v>
      </c>
      <c r="W130" s="29">
        <f>Hours_dio!W130*WeightRole!W130</f>
        <v>0</v>
      </c>
      <c r="X130" s="29">
        <f>Hours_dio!X130*WeightRole!X130</f>
        <v>0</v>
      </c>
      <c r="Y130" s="76"/>
      <c r="Z130" s="76"/>
      <c r="AA130" s="76"/>
      <c r="AB130" s="76"/>
      <c r="AC130" s="76"/>
      <c r="AD130" s="76"/>
    </row>
    <row r="131" ht="22.5" hidden="1" customHeight="1">
      <c r="A131" s="25">
        <f t="shared" si="1"/>
        <v>45726</v>
      </c>
      <c r="B131" s="29">
        <f>Hours_dio!B131*WeightRole!B131</f>
        <v>3</v>
      </c>
      <c r="C131" s="29">
        <f>Hours_dio!C131*WeightRole!C131</f>
        <v>3</v>
      </c>
      <c r="D131" s="29">
        <f>Hours_dio!D131*WeightRole!D131</f>
        <v>3</v>
      </c>
      <c r="E131" s="29">
        <f>Hours_dio!E131*WeightRole!E131</f>
        <v>7</v>
      </c>
      <c r="F131" s="29">
        <f>Hours_dio!F131*WeightRole!F131</f>
        <v>6</v>
      </c>
      <c r="G131" s="29">
        <f>Hours_dio!G131*WeightRole!G131</f>
        <v>4</v>
      </c>
      <c r="H131" s="29">
        <f>Hours_dio!H131*WeightRole!H131</f>
        <v>0</v>
      </c>
      <c r="I131" s="29">
        <f>Hours_dio!I131*WeightRole!I131</f>
        <v>0</v>
      </c>
      <c r="J131" s="29">
        <f>Hours_dio!J131*WeightRole!J131</f>
        <v>0</v>
      </c>
      <c r="K131" s="29">
        <f>Hours_dio!K131*WeightRole!K131</f>
        <v>3.6</v>
      </c>
      <c r="L131" s="29">
        <f>Hours_dio!L131*WeightRole!L131</f>
        <v>0</v>
      </c>
      <c r="M131" s="29">
        <f>Hours_dio!M131*WeightRole!M131</f>
        <v>0</v>
      </c>
      <c r="N131" s="29">
        <f>Hours_dio!N131*WeightRole!N131</f>
        <v>6</v>
      </c>
      <c r="O131" s="29">
        <f>Hours_dio!O131*WeightRole!O131</f>
        <v>1.8</v>
      </c>
      <c r="P131" s="29">
        <f>Hours_dio!P131*WeightRole!P131</f>
        <v>2</v>
      </c>
      <c r="Q131" s="29">
        <f>Hours_dio!Q131*WeightRole!Q131</f>
        <v>0</v>
      </c>
      <c r="R131" s="29">
        <f>Hours_dio!R131*WeightRole!R131</f>
        <v>1.2</v>
      </c>
      <c r="S131" s="29">
        <f>Hours_dio!S131*WeightRole!S131</f>
        <v>0</v>
      </c>
      <c r="T131" s="29">
        <f>Hours_dio!T131*WeightRole!T131</f>
        <v>0</v>
      </c>
      <c r="U131" s="29">
        <f>Hours_dio!U131*WeightRole!U131</f>
        <v>0</v>
      </c>
      <c r="V131" s="29">
        <f>Hours_dio!V131*WeightRole!V131</f>
        <v>0</v>
      </c>
      <c r="W131" s="29">
        <f>Hours_dio!W131*WeightRole!W131</f>
        <v>0</v>
      </c>
      <c r="X131" s="29">
        <f>Hours_dio!X131*WeightRole!X131</f>
        <v>0</v>
      </c>
      <c r="Y131" s="76"/>
      <c r="Z131" s="76"/>
      <c r="AA131" s="76"/>
      <c r="AB131" s="76"/>
      <c r="AC131" s="76"/>
      <c r="AD131" s="76"/>
    </row>
    <row r="132" ht="22.5" hidden="1" customHeight="1">
      <c r="A132" s="25">
        <f t="shared" si="1"/>
        <v>45727</v>
      </c>
      <c r="B132" s="29">
        <f>Hours_dio!B132*WeightRole!B132</f>
        <v>3</v>
      </c>
      <c r="C132" s="29">
        <f>Hours_dio!C132*WeightRole!C132</f>
        <v>3</v>
      </c>
      <c r="D132" s="29">
        <f>Hours_dio!D132*WeightRole!D132</f>
        <v>3</v>
      </c>
      <c r="E132" s="29">
        <f>Hours_dio!E132*WeightRole!E132</f>
        <v>7</v>
      </c>
      <c r="F132" s="29">
        <f>Hours_dio!F132*WeightRole!F132</f>
        <v>6</v>
      </c>
      <c r="G132" s="29">
        <f>Hours_dio!G132*WeightRole!G132</f>
        <v>4</v>
      </c>
      <c r="H132" s="29">
        <f>Hours_dio!H132*WeightRole!H132</f>
        <v>0</v>
      </c>
      <c r="I132" s="29">
        <f>Hours_dio!I132*WeightRole!I132</f>
        <v>0</v>
      </c>
      <c r="J132" s="29">
        <f>Hours_dio!J132*WeightRole!J132</f>
        <v>0</v>
      </c>
      <c r="K132" s="29">
        <f>Hours_dio!K132*WeightRole!K132</f>
        <v>3.6</v>
      </c>
      <c r="L132" s="29">
        <f>Hours_dio!L132*WeightRole!L132</f>
        <v>0</v>
      </c>
      <c r="M132" s="29">
        <f>Hours_dio!M132*WeightRole!M132</f>
        <v>7</v>
      </c>
      <c r="N132" s="29">
        <f>Hours_dio!N132*WeightRole!N132</f>
        <v>1</v>
      </c>
      <c r="O132" s="29">
        <f>Hours_dio!O132*WeightRole!O132</f>
        <v>0</v>
      </c>
      <c r="P132" s="29">
        <f>Hours_dio!P132*WeightRole!P132</f>
        <v>2</v>
      </c>
      <c r="Q132" s="29">
        <f>Hours_dio!Q132*WeightRole!Q132</f>
        <v>0</v>
      </c>
      <c r="R132" s="29">
        <f>Hours_dio!R132*WeightRole!R132</f>
        <v>0.6</v>
      </c>
      <c r="S132" s="29">
        <f>Hours_dio!S132*WeightRole!S132</f>
        <v>0</v>
      </c>
      <c r="T132" s="29">
        <f>Hours_dio!T132*WeightRole!T132</f>
        <v>0</v>
      </c>
      <c r="U132" s="29">
        <f>Hours_dio!U132*WeightRole!U132</f>
        <v>0</v>
      </c>
      <c r="V132" s="29">
        <f>Hours_dio!V132*WeightRole!V132</f>
        <v>0</v>
      </c>
      <c r="W132" s="29">
        <f>Hours_dio!W132*WeightRole!W132</f>
        <v>0</v>
      </c>
      <c r="X132" s="29">
        <f>Hours_dio!X132*WeightRole!X132</f>
        <v>0</v>
      </c>
      <c r="Y132" s="76"/>
      <c r="Z132" s="76"/>
      <c r="AA132" s="76"/>
      <c r="AB132" s="76"/>
      <c r="AC132" s="76"/>
      <c r="AD132" s="76"/>
    </row>
    <row r="133" ht="22.5" hidden="1" customHeight="1">
      <c r="A133" s="25">
        <f t="shared" si="1"/>
        <v>45728</v>
      </c>
      <c r="B133" s="29">
        <f>Hours_dio!B133*WeightRole!B133</f>
        <v>3</v>
      </c>
      <c r="C133" s="29">
        <f>Hours_dio!C133*WeightRole!C133</f>
        <v>0</v>
      </c>
      <c r="D133" s="29">
        <f>Hours_dio!D133*WeightRole!D133</f>
        <v>3</v>
      </c>
      <c r="E133" s="29">
        <f>Hours_dio!E133*WeightRole!E133</f>
        <v>7</v>
      </c>
      <c r="F133" s="29">
        <f>Hours_dio!F133*WeightRole!F133</f>
        <v>6</v>
      </c>
      <c r="G133" s="29">
        <f>Hours_dio!G133*WeightRole!G133</f>
        <v>4</v>
      </c>
      <c r="H133" s="29">
        <f>Hours_dio!H133*WeightRole!H133</f>
        <v>0</v>
      </c>
      <c r="I133" s="29">
        <f>Hours_dio!I133*WeightRole!I133</f>
        <v>0</v>
      </c>
      <c r="J133" s="29">
        <f>Hours_dio!J133*WeightRole!J133</f>
        <v>0</v>
      </c>
      <c r="K133" s="29">
        <f>Hours_dio!K133*WeightRole!K133</f>
        <v>3.6</v>
      </c>
      <c r="L133" s="29">
        <f>Hours_dio!L133*WeightRole!L133</f>
        <v>0</v>
      </c>
      <c r="M133" s="29">
        <f>Hours_dio!M133*WeightRole!M133</f>
        <v>7</v>
      </c>
      <c r="N133" s="29">
        <f>Hours_dio!N133*WeightRole!N133</f>
        <v>2</v>
      </c>
      <c r="O133" s="29">
        <f>Hours_dio!O133*WeightRole!O133</f>
        <v>1.8</v>
      </c>
      <c r="P133" s="29">
        <f>Hours_dio!P133*WeightRole!P133</f>
        <v>2</v>
      </c>
      <c r="Q133" s="29">
        <f>Hours_dio!Q133*WeightRole!Q133</f>
        <v>0</v>
      </c>
      <c r="R133" s="29">
        <f>Hours_dio!R133*WeightRole!R133</f>
        <v>0</v>
      </c>
      <c r="S133" s="29">
        <f>Hours_dio!S133*WeightRole!S133</f>
        <v>0</v>
      </c>
      <c r="T133" s="29">
        <f>Hours_dio!T133*WeightRole!T133</f>
        <v>0</v>
      </c>
      <c r="U133" s="29">
        <f>Hours_dio!U133*WeightRole!U133</f>
        <v>0</v>
      </c>
      <c r="V133" s="29">
        <f>Hours_dio!V133*WeightRole!V133</f>
        <v>0</v>
      </c>
      <c r="W133" s="29">
        <f>Hours_dio!W133*WeightRole!W133</f>
        <v>0</v>
      </c>
      <c r="X133" s="29">
        <f>Hours_dio!X133*WeightRole!X133</f>
        <v>0</v>
      </c>
      <c r="Y133" s="76"/>
      <c r="Z133" s="76"/>
      <c r="AA133" s="76"/>
      <c r="AB133" s="76"/>
      <c r="AC133" s="76"/>
      <c r="AD133" s="76"/>
    </row>
    <row r="134" ht="22.5" hidden="1" customHeight="1">
      <c r="A134" s="25">
        <f t="shared" si="1"/>
        <v>45729</v>
      </c>
      <c r="B134" s="29">
        <f>Hours_dio!B134*WeightRole!B134</f>
        <v>3</v>
      </c>
      <c r="C134" s="29">
        <f>Hours_dio!C134*WeightRole!C134</f>
        <v>3</v>
      </c>
      <c r="D134" s="29">
        <f>Hours_dio!D134*WeightRole!D134</f>
        <v>3.6</v>
      </c>
      <c r="E134" s="29">
        <f>Hours_dio!E134*WeightRole!E134</f>
        <v>7</v>
      </c>
      <c r="F134" s="29">
        <f>Hours_dio!F134*WeightRole!F134</f>
        <v>6</v>
      </c>
      <c r="G134" s="29">
        <f>Hours_dio!G134*WeightRole!G134</f>
        <v>0</v>
      </c>
      <c r="H134" s="29">
        <f>Hours_dio!H134*WeightRole!H134</f>
        <v>0</v>
      </c>
      <c r="I134" s="29">
        <f>Hours_dio!I134*WeightRole!I134</f>
        <v>0.6</v>
      </c>
      <c r="J134" s="29">
        <f>Hours_dio!J134*WeightRole!J134</f>
        <v>0</v>
      </c>
      <c r="K134" s="29">
        <f>Hours_dio!K134*WeightRole!K134</f>
        <v>4.5</v>
      </c>
      <c r="L134" s="29">
        <f>Hours_dio!L134*WeightRole!L134</f>
        <v>0</v>
      </c>
      <c r="M134" s="29">
        <f>Hours_dio!M134*WeightRole!M134</f>
        <v>7</v>
      </c>
      <c r="N134" s="29">
        <f>Hours_dio!N134*WeightRole!N134</f>
        <v>1</v>
      </c>
      <c r="O134" s="29">
        <f>Hours_dio!O134*WeightRole!O134</f>
        <v>1.8</v>
      </c>
      <c r="P134" s="29">
        <f>Hours_dio!P134*WeightRole!P134</f>
        <v>2</v>
      </c>
      <c r="Q134" s="29">
        <f>Hours_dio!Q134*WeightRole!Q134</f>
        <v>0</v>
      </c>
      <c r="R134" s="29">
        <f>Hours_dio!R134*WeightRole!R134</f>
        <v>0</v>
      </c>
      <c r="S134" s="29">
        <f>Hours_dio!S134*WeightRole!S134</f>
        <v>0</v>
      </c>
      <c r="T134" s="29">
        <f>Hours_dio!T134*WeightRole!T134</f>
        <v>0</v>
      </c>
      <c r="U134" s="29">
        <f>Hours_dio!U134*WeightRole!U134</f>
        <v>0</v>
      </c>
      <c r="V134" s="29">
        <f>Hours_dio!V134*WeightRole!V134</f>
        <v>0</v>
      </c>
      <c r="W134" s="29">
        <f>Hours_dio!W134*WeightRole!W134</f>
        <v>0</v>
      </c>
      <c r="X134" s="29">
        <f>Hours_dio!X134*WeightRole!X134</f>
        <v>0</v>
      </c>
      <c r="Y134" s="76"/>
      <c r="Z134" s="76"/>
      <c r="AA134" s="76"/>
      <c r="AB134" s="76"/>
      <c r="AC134" s="76"/>
      <c r="AD134" s="76"/>
    </row>
    <row r="135" ht="22.5" hidden="1" customHeight="1">
      <c r="A135" s="25">
        <f t="shared" si="1"/>
        <v>45730</v>
      </c>
      <c r="B135" s="29">
        <f>Hours_dio!B135*WeightRole!B135</f>
        <v>3</v>
      </c>
      <c r="C135" s="29">
        <f>Hours_dio!C135*WeightRole!C135</f>
        <v>3</v>
      </c>
      <c r="D135" s="29">
        <f>Hours_dio!D135*WeightRole!D135</f>
        <v>3.6</v>
      </c>
      <c r="E135" s="29">
        <f>Hours_dio!E135*WeightRole!E135</f>
        <v>7</v>
      </c>
      <c r="F135" s="29">
        <f>Hours_dio!F135*WeightRole!F135</f>
        <v>6</v>
      </c>
      <c r="G135" s="29">
        <f>Hours_dio!G135*WeightRole!G135</f>
        <v>4</v>
      </c>
      <c r="H135" s="29">
        <f>Hours_dio!H135*WeightRole!H135</f>
        <v>0</v>
      </c>
      <c r="I135" s="29">
        <f>Hours_dio!I135*WeightRole!I135</f>
        <v>0</v>
      </c>
      <c r="J135" s="29">
        <f>Hours_dio!J135*WeightRole!J135</f>
        <v>0</v>
      </c>
      <c r="K135" s="29">
        <f>Hours_dio!K135*WeightRole!K135</f>
        <v>4</v>
      </c>
      <c r="L135" s="29">
        <f>Hours_dio!L135*WeightRole!L135</f>
        <v>0</v>
      </c>
      <c r="M135" s="29">
        <f>Hours_dio!M135*WeightRole!M135</f>
        <v>7</v>
      </c>
      <c r="N135" s="29">
        <f>Hours_dio!N135*WeightRole!N135</f>
        <v>2</v>
      </c>
      <c r="O135" s="29">
        <f>Hours_dio!O135*WeightRole!O135</f>
        <v>1.8</v>
      </c>
      <c r="P135" s="29">
        <f>Hours_dio!P135*WeightRole!P135</f>
        <v>2</v>
      </c>
      <c r="Q135" s="29">
        <f>Hours_dio!Q135*WeightRole!Q135</f>
        <v>0</v>
      </c>
      <c r="R135" s="29">
        <f>Hours_dio!R135*WeightRole!R135</f>
        <v>0</v>
      </c>
      <c r="S135" s="29">
        <f>Hours_dio!S135*WeightRole!S135</f>
        <v>0</v>
      </c>
      <c r="T135" s="29">
        <f>Hours_dio!T135*WeightRole!T135</f>
        <v>0</v>
      </c>
      <c r="U135" s="29">
        <f>Hours_dio!U135*WeightRole!U135</f>
        <v>0</v>
      </c>
      <c r="V135" s="29">
        <f>Hours_dio!V135*WeightRole!V135</f>
        <v>0</v>
      </c>
      <c r="W135" s="29">
        <f>Hours_dio!W135*WeightRole!W135</f>
        <v>0</v>
      </c>
      <c r="X135" s="29">
        <f>Hours_dio!X135*WeightRole!X135</f>
        <v>0</v>
      </c>
      <c r="Y135" s="76"/>
      <c r="Z135" s="76"/>
      <c r="AA135" s="76"/>
      <c r="AB135" s="76"/>
      <c r="AC135" s="76"/>
      <c r="AD135" s="76"/>
    </row>
    <row r="136" ht="22.5" hidden="1" customHeight="1">
      <c r="A136" s="25">
        <f t="shared" si="1"/>
        <v>45731</v>
      </c>
      <c r="B136" s="29">
        <f>Hours_dio!B136*WeightRole!B136</f>
        <v>3</v>
      </c>
      <c r="C136" s="29">
        <f>Hours_dio!C136*WeightRole!C136</f>
        <v>3</v>
      </c>
      <c r="D136" s="29">
        <f>Hours_dio!D136*WeightRole!D136</f>
        <v>3.6</v>
      </c>
      <c r="E136" s="29">
        <f>Hours_dio!E136*WeightRole!E136</f>
        <v>7</v>
      </c>
      <c r="F136" s="29">
        <f>Hours_dio!F136*WeightRole!F136</f>
        <v>6</v>
      </c>
      <c r="G136" s="29">
        <f>Hours_dio!G136*WeightRole!G136</f>
        <v>4</v>
      </c>
      <c r="H136" s="29">
        <f>Hours_dio!H136*WeightRole!H136</f>
        <v>0</v>
      </c>
      <c r="I136" s="29">
        <f>Hours_dio!I136*WeightRole!I136</f>
        <v>0</v>
      </c>
      <c r="J136" s="29">
        <f>Hours_dio!J136*WeightRole!J136</f>
        <v>0</v>
      </c>
      <c r="K136" s="29">
        <f>Hours_dio!K136*WeightRole!K136</f>
        <v>3.6</v>
      </c>
      <c r="L136" s="29">
        <f>Hours_dio!L136*WeightRole!L136</f>
        <v>0</v>
      </c>
      <c r="M136" s="29">
        <f>Hours_dio!M136*WeightRole!M136</f>
        <v>7</v>
      </c>
      <c r="N136" s="29">
        <f>Hours_dio!N136*WeightRole!N136</f>
        <v>0</v>
      </c>
      <c r="O136" s="29">
        <f>Hours_dio!O136*WeightRole!O136</f>
        <v>1.8</v>
      </c>
      <c r="P136" s="29">
        <f>Hours_dio!P136*WeightRole!P136</f>
        <v>0</v>
      </c>
      <c r="Q136" s="29">
        <f>Hours_dio!Q136*WeightRole!Q136</f>
        <v>0</v>
      </c>
      <c r="R136" s="29">
        <f>Hours_dio!R136*WeightRole!R136</f>
        <v>0</v>
      </c>
      <c r="S136" s="29">
        <f>Hours_dio!S136*WeightRole!S136</f>
        <v>0</v>
      </c>
      <c r="T136" s="29">
        <f>Hours_dio!T136*WeightRole!T136</f>
        <v>0</v>
      </c>
      <c r="U136" s="29">
        <f>Hours_dio!U136*WeightRole!U136</f>
        <v>0</v>
      </c>
      <c r="V136" s="29">
        <f>Hours_dio!V136*WeightRole!V136</f>
        <v>0</v>
      </c>
      <c r="W136" s="29">
        <f>Hours_dio!W136*WeightRole!W136</f>
        <v>0</v>
      </c>
      <c r="X136" s="29">
        <f>Hours_dio!X136*WeightRole!X136</f>
        <v>0</v>
      </c>
      <c r="Y136" s="76"/>
      <c r="Z136" s="76"/>
      <c r="AA136" s="76"/>
      <c r="AB136" s="76"/>
      <c r="AC136" s="76"/>
      <c r="AD136" s="76"/>
    </row>
    <row r="137" ht="22.5" hidden="1" customHeight="1">
      <c r="A137" s="25">
        <f t="shared" si="1"/>
        <v>45732</v>
      </c>
      <c r="B137" s="29">
        <f>Hours_dio!B137*WeightRole!B137</f>
        <v>3</v>
      </c>
      <c r="C137" s="29">
        <f>Hours_dio!C137*WeightRole!C137</f>
        <v>3</v>
      </c>
      <c r="D137" s="29">
        <f>Hours_dio!D137*WeightRole!D137</f>
        <v>3.6</v>
      </c>
      <c r="E137" s="29">
        <f>Hours_dio!E137*WeightRole!E137</f>
        <v>7</v>
      </c>
      <c r="F137" s="29">
        <f>Hours_dio!F137*WeightRole!F137</f>
        <v>6</v>
      </c>
      <c r="G137" s="29">
        <f>Hours_dio!G137*WeightRole!G137</f>
        <v>4</v>
      </c>
      <c r="H137" s="29">
        <f>Hours_dio!H137*WeightRole!H137</f>
        <v>0</v>
      </c>
      <c r="I137" s="29">
        <f>Hours_dio!I137*WeightRole!I137</f>
        <v>0</v>
      </c>
      <c r="J137" s="29">
        <f>Hours_dio!J137*WeightRole!J137</f>
        <v>0</v>
      </c>
      <c r="K137" s="29">
        <f>Hours_dio!K137*WeightRole!K137</f>
        <v>3.6</v>
      </c>
      <c r="L137" s="29">
        <f>Hours_dio!L137*WeightRole!L137</f>
        <v>0</v>
      </c>
      <c r="M137" s="29">
        <f>Hours_dio!M137*WeightRole!M137</f>
        <v>0</v>
      </c>
      <c r="N137" s="29">
        <f>Hours_dio!N137*WeightRole!N137</f>
        <v>6</v>
      </c>
      <c r="O137" s="29">
        <f>Hours_dio!O137*WeightRole!O137</f>
        <v>3.6</v>
      </c>
      <c r="P137" s="29">
        <f>Hours_dio!P137*WeightRole!P137</f>
        <v>2</v>
      </c>
      <c r="Q137" s="29">
        <f>Hours_dio!Q137*WeightRole!Q137</f>
        <v>0</v>
      </c>
      <c r="R137" s="29">
        <f>Hours_dio!R137*WeightRole!R137</f>
        <v>0</v>
      </c>
      <c r="S137" s="29">
        <f>Hours_dio!S137*WeightRole!S137</f>
        <v>0</v>
      </c>
      <c r="T137" s="29">
        <f>Hours_dio!T137*WeightRole!T137</f>
        <v>0</v>
      </c>
      <c r="U137" s="29">
        <f>Hours_dio!U137*WeightRole!U137</f>
        <v>0</v>
      </c>
      <c r="V137" s="29">
        <f>Hours_dio!V137*WeightRole!V137</f>
        <v>0</v>
      </c>
      <c r="W137" s="29">
        <f>Hours_dio!W137*WeightRole!W137</f>
        <v>0</v>
      </c>
      <c r="X137" s="29">
        <f>Hours_dio!X137*WeightRole!X137</f>
        <v>0</v>
      </c>
      <c r="Y137" s="76"/>
      <c r="Z137" s="76"/>
      <c r="AA137" s="76"/>
      <c r="AB137" s="76"/>
      <c r="AC137" s="76"/>
      <c r="AD137" s="76"/>
    </row>
    <row r="138" ht="22.5" hidden="1" customHeight="1">
      <c r="A138" s="25">
        <f t="shared" si="1"/>
        <v>45733</v>
      </c>
      <c r="B138" s="29">
        <f>Hours_dio!B138*WeightRole!B138</f>
        <v>0</v>
      </c>
      <c r="C138" s="29">
        <f>Hours_dio!C138*WeightRole!C138</f>
        <v>0</v>
      </c>
      <c r="D138" s="29">
        <f>Hours_dio!D138*WeightRole!D138</f>
        <v>0</v>
      </c>
      <c r="E138" s="29">
        <f>Hours_dio!E138*WeightRole!E138</f>
        <v>0</v>
      </c>
      <c r="F138" s="29">
        <f>Hours_dio!F138*WeightRole!F138</f>
        <v>0</v>
      </c>
      <c r="G138" s="29">
        <f>Hours_dio!G138*WeightRole!G138</f>
        <v>0</v>
      </c>
      <c r="H138" s="29">
        <f>Hours_dio!H138*WeightRole!H138</f>
        <v>0</v>
      </c>
      <c r="I138" s="29">
        <f>Hours_dio!I138*WeightRole!I138</f>
        <v>0</v>
      </c>
      <c r="J138" s="29">
        <f>Hours_dio!J138*WeightRole!J138</f>
        <v>0</v>
      </c>
      <c r="K138" s="29">
        <f>Hours_dio!K138*WeightRole!K138</f>
        <v>0</v>
      </c>
      <c r="L138" s="29">
        <f>Hours_dio!L138*WeightRole!L138</f>
        <v>0</v>
      </c>
      <c r="M138" s="29">
        <f>Hours_dio!M138*WeightRole!M138</f>
        <v>0</v>
      </c>
      <c r="N138" s="29">
        <f>Hours_dio!N138*WeightRole!N138</f>
        <v>0</v>
      </c>
      <c r="O138" s="29">
        <f>Hours_dio!O138*WeightRole!O138</f>
        <v>0</v>
      </c>
      <c r="P138" s="29">
        <f>Hours_dio!P138*WeightRole!P138</f>
        <v>0</v>
      </c>
      <c r="Q138" s="29">
        <f>Hours_dio!Q138*WeightRole!Q138</f>
        <v>0</v>
      </c>
      <c r="R138" s="29">
        <f>Hours_dio!R138*WeightRole!R138</f>
        <v>0</v>
      </c>
      <c r="S138" s="29">
        <f>Hours_dio!S138*WeightRole!S138</f>
        <v>0</v>
      </c>
      <c r="T138" s="29">
        <f>Hours_dio!T138*WeightRole!T138</f>
        <v>0</v>
      </c>
      <c r="U138" s="29">
        <f>Hours_dio!U138*WeightRole!U138</f>
        <v>0</v>
      </c>
      <c r="V138" s="29">
        <f>Hours_dio!V138*WeightRole!V138</f>
        <v>0</v>
      </c>
      <c r="W138" s="29">
        <f>Hours_dio!W138*WeightRole!W138</f>
        <v>0</v>
      </c>
      <c r="X138" s="29">
        <f>Hours_dio!X138*WeightRole!X138</f>
        <v>0</v>
      </c>
      <c r="Y138" s="76"/>
      <c r="Z138" s="76"/>
      <c r="AA138" s="76"/>
      <c r="AB138" s="76"/>
      <c r="AC138" s="76"/>
      <c r="AD138" s="76"/>
    </row>
    <row r="139" ht="22.5" hidden="1" customHeight="1">
      <c r="A139" s="25">
        <f t="shared" si="1"/>
        <v>45734</v>
      </c>
      <c r="B139" s="29">
        <f>Hours_dio!B139*WeightRole!B139</f>
        <v>3</v>
      </c>
      <c r="C139" s="29">
        <f>Hours_dio!C139*WeightRole!C139</f>
        <v>3</v>
      </c>
      <c r="D139" s="29">
        <f>Hours_dio!D139*WeightRole!D139</f>
        <v>3.6</v>
      </c>
      <c r="E139" s="29">
        <f>Hours_dio!E139*WeightRole!E139</f>
        <v>7</v>
      </c>
      <c r="F139" s="29">
        <f>Hours_dio!F139*WeightRole!F139</f>
        <v>6</v>
      </c>
      <c r="G139" s="29">
        <f>Hours_dio!G139*WeightRole!G139</f>
        <v>0</v>
      </c>
      <c r="H139" s="29">
        <f>Hours_dio!H139*WeightRole!H139</f>
        <v>0</v>
      </c>
      <c r="I139" s="29">
        <f>Hours_dio!I139*WeightRole!I139</f>
        <v>0</v>
      </c>
      <c r="J139" s="29">
        <f>Hours_dio!J139*WeightRole!J139</f>
        <v>0</v>
      </c>
      <c r="K139" s="29">
        <f>Hours_dio!K139*WeightRole!K139</f>
        <v>4.5</v>
      </c>
      <c r="L139" s="29">
        <f>Hours_dio!L139*WeightRole!L139</f>
        <v>0</v>
      </c>
      <c r="M139" s="29">
        <f>Hours_dio!M139*WeightRole!M139</f>
        <v>7</v>
      </c>
      <c r="N139" s="29">
        <f>Hours_dio!N139*WeightRole!N139</f>
        <v>2</v>
      </c>
      <c r="O139" s="29">
        <f>Hours_dio!O139*WeightRole!O139</f>
        <v>3.6</v>
      </c>
      <c r="P139" s="29">
        <f>Hours_dio!P139*WeightRole!P139</f>
        <v>2</v>
      </c>
      <c r="Q139" s="29">
        <f>Hours_dio!Q139*WeightRole!Q139</f>
        <v>0</v>
      </c>
      <c r="R139" s="29">
        <f>Hours_dio!R139*WeightRole!R139</f>
        <v>0</v>
      </c>
      <c r="S139" s="29">
        <f>Hours_dio!S139*WeightRole!S139</f>
        <v>0</v>
      </c>
      <c r="T139" s="29">
        <f>Hours_dio!T139*WeightRole!T139</f>
        <v>0</v>
      </c>
      <c r="U139" s="29">
        <f>Hours_dio!U139*WeightRole!U139</f>
        <v>0</v>
      </c>
      <c r="V139" s="29">
        <f>Hours_dio!V139*WeightRole!V139</f>
        <v>0</v>
      </c>
      <c r="W139" s="29">
        <f>Hours_dio!W139*WeightRole!W139</f>
        <v>0</v>
      </c>
      <c r="X139" s="29">
        <f>Hours_dio!X139*WeightRole!X139</f>
        <v>0</v>
      </c>
      <c r="Y139" s="76"/>
      <c r="Z139" s="76"/>
      <c r="AA139" s="76"/>
      <c r="AB139" s="76"/>
      <c r="AC139" s="76"/>
      <c r="AD139" s="76"/>
    </row>
    <row r="140" ht="22.5" hidden="1" customHeight="1">
      <c r="A140" s="25">
        <f t="shared" si="1"/>
        <v>45735</v>
      </c>
      <c r="B140" s="29">
        <f>Hours_dio!B140*WeightRole!B140</f>
        <v>3</v>
      </c>
      <c r="C140" s="29">
        <f>Hours_dio!C140*WeightRole!C140</f>
        <v>3</v>
      </c>
      <c r="D140" s="29">
        <f>Hours_dio!D140*WeightRole!D140</f>
        <v>3.6</v>
      </c>
      <c r="E140" s="29">
        <f>Hours_dio!E140*WeightRole!E140</f>
        <v>7</v>
      </c>
      <c r="F140" s="29">
        <f>Hours_dio!F140*WeightRole!F140</f>
        <v>0</v>
      </c>
      <c r="G140" s="29">
        <f>Hours_dio!G140*WeightRole!G140</f>
        <v>4</v>
      </c>
      <c r="H140" s="29">
        <f>Hours_dio!H140*WeightRole!H140</f>
        <v>0</v>
      </c>
      <c r="I140" s="29">
        <f>Hours_dio!I140*WeightRole!I140</f>
        <v>0</v>
      </c>
      <c r="J140" s="29">
        <f>Hours_dio!J140*WeightRole!J140</f>
        <v>0</v>
      </c>
      <c r="K140" s="29">
        <f>Hours_dio!K140*WeightRole!K140</f>
        <v>3.6</v>
      </c>
      <c r="L140" s="29">
        <f>Hours_dio!L140*WeightRole!L140</f>
        <v>0</v>
      </c>
      <c r="M140" s="29">
        <f>Hours_dio!M140*WeightRole!M140</f>
        <v>7</v>
      </c>
      <c r="N140" s="29">
        <f>Hours_dio!N140*WeightRole!N140</f>
        <v>0</v>
      </c>
      <c r="O140" s="29">
        <f>Hours_dio!O140*WeightRole!O140</f>
        <v>0.9</v>
      </c>
      <c r="P140" s="29">
        <f>Hours_dio!P140*WeightRole!P140</f>
        <v>2</v>
      </c>
      <c r="Q140" s="29">
        <f>Hours_dio!Q140*WeightRole!Q140</f>
        <v>0</v>
      </c>
      <c r="R140" s="29">
        <f>Hours_dio!R140*WeightRole!R140</f>
        <v>0</v>
      </c>
      <c r="S140" s="29">
        <f>Hours_dio!S140*WeightRole!S140</f>
        <v>0</v>
      </c>
      <c r="T140" s="29">
        <f>Hours_dio!T140*WeightRole!T140</f>
        <v>0</v>
      </c>
      <c r="U140" s="29">
        <f>Hours_dio!U140*WeightRole!U140</f>
        <v>0</v>
      </c>
      <c r="V140" s="29">
        <f>Hours_dio!V140*WeightRole!V140</f>
        <v>0</v>
      </c>
      <c r="W140" s="29">
        <f>Hours_dio!W140*WeightRole!W140</f>
        <v>0</v>
      </c>
      <c r="X140" s="29">
        <f>Hours_dio!X140*WeightRole!X140</f>
        <v>0</v>
      </c>
      <c r="Y140" s="76"/>
      <c r="Z140" s="76"/>
      <c r="AA140" s="76"/>
      <c r="AB140" s="76"/>
      <c r="AC140" s="76"/>
      <c r="AD140" s="76"/>
    </row>
    <row r="141" ht="22.5" hidden="1" customHeight="1">
      <c r="A141" s="25">
        <f t="shared" si="1"/>
        <v>45736</v>
      </c>
      <c r="B141" s="29">
        <f>Hours_dio!B141*WeightRole!B141</f>
        <v>3</v>
      </c>
      <c r="C141" s="29">
        <f>Hours_dio!C141*WeightRole!C141</f>
        <v>3</v>
      </c>
      <c r="D141" s="29">
        <f>Hours_dio!D141*WeightRole!D141</f>
        <v>3.6</v>
      </c>
      <c r="E141" s="29">
        <f>Hours_dio!E141*WeightRole!E141</f>
        <v>7</v>
      </c>
      <c r="F141" s="29">
        <f>Hours_dio!F141*WeightRole!F141</f>
        <v>6</v>
      </c>
      <c r="G141" s="29">
        <f>Hours_dio!G141*WeightRole!G141</f>
        <v>4</v>
      </c>
      <c r="H141" s="29">
        <f>Hours_dio!H141*WeightRole!H141</f>
        <v>0</v>
      </c>
      <c r="I141" s="29">
        <f>Hours_dio!I141*WeightRole!I141</f>
        <v>0</v>
      </c>
      <c r="J141" s="29">
        <f>Hours_dio!J141*WeightRole!J141</f>
        <v>0</v>
      </c>
      <c r="K141" s="29">
        <f>Hours_dio!K141*WeightRole!K141</f>
        <v>3.6</v>
      </c>
      <c r="L141" s="29">
        <f>Hours_dio!L141*WeightRole!L141</f>
        <v>0</v>
      </c>
      <c r="M141" s="29">
        <f>Hours_dio!M141*WeightRole!M141</f>
        <v>7</v>
      </c>
      <c r="N141" s="29">
        <f>Hours_dio!N141*WeightRole!N141</f>
        <v>0</v>
      </c>
      <c r="O141" s="29">
        <f>Hours_dio!O141*WeightRole!O141</f>
        <v>1.8</v>
      </c>
      <c r="P141" s="29">
        <f>Hours_dio!P141*WeightRole!P141</f>
        <v>2</v>
      </c>
      <c r="Q141" s="29">
        <f>Hours_dio!Q141*WeightRole!Q141</f>
        <v>0</v>
      </c>
      <c r="R141" s="29">
        <f>Hours_dio!R141*WeightRole!R141</f>
        <v>0</v>
      </c>
      <c r="S141" s="29">
        <f>Hours_dio!S141*WeightRole!S141</f>
        <v>0</v>
      </c>
      <c r="T141" s="29">
        <f>Hours_dio!T141*WeightRole!T141</f>
        <v>0</v>
      </c>
      <c r="U141" s="29">
        <f>Hours_dio!U141*WeightRole!U141</f>
        <v>0</v>
      </c>
      <c r="V141" s="29">
        <f>Hours_dio!V141*WeightRole!V141</f>
        <v>0</v>
      </c>
      <c r="W141" s="29">
        <f>Hours_dio!W141*WeightRole!W141</f>
        <v>0</v>
      </c>
      <c r="X141" s="29">
        <f>Hours_dio!X141*WeightRole!X141</f>
        <v>0</v>
      </c>
      <c r="Y141" s="76"/>
      <c r="Z141" s="76"/>
      <c r="AA141" s="76"/>
      <c r="AB141" s="76"/>
      <c r="AC141" s="76"/>
      <c r="AD141" s="76"/>
    </row>
    <row r="142" ht="22.5" hidden="1" customHeight="1">
      <c r="A142" s="25">
        <f t="shared" si="1"/>
        <v>45737</v>
      </c>
      <c r="B142" s="29">
        <f>Hours_dio!B142*WeightRole!B142</f>
        <v>3</v>
      </c>
      <c r="C142" s="29">
        <f>Hours_dio!C142*WeightRole!C142</f>
        <v>3</v>
      </c>
      <c r="D142" s="29">
        <f>Hours_dio!D142*WeightRole!D142</f>
        <v>3.6</v>
      </c>
      <c r="E142" s="29">
        <f>Hours_dio!E142*WeightRole!E142</f>
        <v>7</v>
      </c>
      <c r="F142" s="29">
        <f>Hours_dio!F142*WeightRole!F142</f>
        <v>6</v>
      </c>
      <c r="G142" s="29">
        <f>Hours_dio!G142*WeightRole!G142</f>
        <v>4</v>
      </c>
      <c r="H142" s="29">
        <f>Hours_dio!H142*WeightRole!H142</f>
        <v>0</v>
      </c>
      <c r="I142" s="29">
        <f>Hours_dio!I142*WeightRole!I142</f>
        <v>0</v>
      </c>
      <c r="J142" s="29">
        <f>Hours_dio!J142*WeightRole!J142</f>
        <v>0</v>
      </c>
      <c r="K142" s="29">
        <f>Hours_dio!K142*WeightRole!K142</f>
        <v>3.6</v>
      </c>
      <c r="L142" s="29">
        <f>Hours_dio!L142*WeightRole!L142</f>
        <v>0</v>
      </c>
      <c r="M142" s="29">
        <f>Hours_dio!M142*WeightRole!M142</f>
        <v>7</v>
      </c>
      <c r="N142" s="29">
        <f>Hours_dio!N142*WeightRole!N142</f>
        <v>0</v>
      </c>
      <c r="O142" s="29">
        <f>Hours_dio!O142*WeightRole!O142</f>
        <v>1.8</v>
      </c>
      <c r="P142" s="29">
        <f>Hours_dio!P142*WeightRole!P142</f>
        <v>2</v>
      </c>
      <c r="Q142" s="29">
        <f>Hours_dio!Q142*WeightRole!Q142</f>
        <v>0</v>
      </c>
      <c r="R142" s="29">
        <f>Hours_dio!R142*WeightRole!R142</f>
        <v>0</v>
      </c>
      <c r="S142" s="29">
        <f>Hours_dio!S142*WeightRole!S142</f>
        <v>0</v>
      </c>
      <c r="T142" s="29">
        <f>Hours_dio!T142*WeightRole!T142</f>
        <v>0</v>
      </c>
      <c r="U142" s="29">
        <f>Hours_dio!U142*WeightRole!U142</f>
        <v>0</v>
      </c>
      <c r="V142" s="29">
        <f>Hours_dio!V142*WeightRole!V142</f>
        <v>0</v>
      </c>
      <c r="W142" s="29">
        <f>Hours_dio!W142*WeightRole!W142</f>
        <v>0</v>
      </c>
      <c r="X142" s="29">
        <f>Hours_dio!X142*WeightRole!X142</f>
        <v>0</v>
      </c>
      <c r="Y142" s="76"/>
      <c r="Z142" s="76"/>
      <c r="AA142" s="76"/>
      <c r="AB142" s="76"/>
      <c r="AC142" s="76"/>
      <c r="AD142" s="76"/>
    </row>
    <row r="143" ht="22.5" hidden="1" customHeight="1">
      <c r="A143" s="25">
        <f t="shared" si="1"/>
        <v>45738</v>
      </c>
      <c r="B143" s="29">
        <f>Hours_dio!B143*WeightRole!B143</f>
        <v>3</v>
      </c>
      <c r="C143" s="29">
        <f>Hours_dio!C143*WeightRole!C143</f>
        <v>3</v>
      </c>
      <c r="D143" s="29">
        <f>Hours_dio!D143*WeightRole!D143</f>
        <v>3.6</v>
      </c>
      <c r="E143" s="29">
        <f>Hours_dio!E143*WeightRole!E143</f>
        <v>7</v>
      </c>
      <c r="F143" s="29">
        <f>Hours_dio!F143*WeightRole!F143</f>
        <v>6</v>
      </c>
      <c r="G143" s="29">
        <f>Hours_dio!G143*WeightRole!G143</f>
        <v>0</v>
      </c>
      <c r="H143" s="29">
        <f>Hours_dio!H143*WeightRole!H143</f>
        <v>0</v>
      </c>
      <c r="I143" s="29">
        <f>Hours_dio!I143*WeightRole!I143</f>
        <v>0</v>
      </c>
      <c r="J143" s="29">
        <f>Hours_dio!J143*WeightRole!J143</f>
        <v>0</v>
      </c>
      <c r="K143" s="29">
        <f>Hours_dio!K143*WeightRole!K143</f>
        <v>4.5</v>
      </c>
      <c r="L143" s="29">
        <f>Hours_dio!L143*WeightRole!L143</f>
        <v>0</v>
      </c>
      <c r="M143" s="29">
        <f>Hours_dio!M143*WeightRole!M143</f>
        <v>7</v>
      </c>
      <c r="N143" s="29">
        <f>Hours_dio!N143*WeightRole!N143</f>
        <v>0</v>
      </c>
      <c r="O143" s="29">
        <f>Hours_dio!O143*WeightRole!O143</f>
        <v>2.7</v>
      </c>
      <c r="P143" s="29">
        <f>Hours_dio!P143*WeightRole!P143</f>
        <v>0</v>
      </c>
      <c r="Q143" s="29">
        <f>Hours_dio!Q143*WeightRole!Q143</f>
        <v>0</v>
      </c>
      <c r="R143" s="29">
        <f>Hours_dio!R143*WeightRole!R143</f>
        <v>0</v>
      </c>
      <c r="S143" s="29">
        <f>Hours_dio!S143*WeightRole!S143</f>
        <v>0</v>
      </c>
      <c r="T143" s="29">
        <f>Hours_dio!T143*WeightRole!T143</f>
        <v>0</v>
      </c>
      <c r="U143" s="29">
        <f>Hours_dio!U143*WeightRole!U143</f>
        <v>0</v>
      </c>
      <c r="V143" s="29">
        <f>Hours_dio!V143*WeightRole!V143</f>
        <v>0</v>
      </c>
      <c r="W143" s="29">
        <f>Hours_dio!W143*WeightRole!W143</f>
        <v>0</v>
      </c>
      <c r="X143" s="29">
        <f>Hours_dio!X143*WeightRole!X143</f>
        <v>0</v>
      </c>
      <c r="Y143" s="76"/>
      <c r="Z143" s="76"/>
      <c r="AA143" s="76"/>
      <c r="AB143" s="76"/>
      <c r="AC143" s="76"/>
      <c r="AD143" s="76"/>
    </row>
    <row r="144" ht="22.5" hidden="1" customHeight="1">
      <c r="A144" s="25">
        <f t="shared" si="1"/>
        <v>45739</v>
      </c>
      <c r="B144" s="29">
        <f>Hours_dio!B144*WeightRole!B144</f>
        <v>3</v>
      </c>
      <c r="C144" s="29">
        <f>Hours_dio!C144*WeightRole!C144</f>
        <v>3</v>
      </c>
      <c r="D144" s="29">
        <f>Hours_dio!D144*WeightRole!D144</f>
        <v>3.6</v>
      </c>
      <c r="E144" s="29">
        <f>Hours_dio!E144*WeightRole!E144</f>
        <v>7</v>
      </c>
      <c r="F144" s="29">
        <f>Hours_dio!F144*WeightRole!F144</f>
        <v>5</v>
      </c>
      <c r="G144" s="29">
        <f>Hours_dio!G144*WeightRole!G144</f>
        <v>4</v>
      </c>
      <c r="H144" s="29">
        <f>Hours_dio!H144*WeightRole!H144</f>
        <v>0</v>
      </c>
      <c r="I144" s="29">
        <f>Hours_dio!I144*WeightRole!I144</f>
        <v>0</v>
      </c>
      <c r="J144" s="29">
        <f>Hours_dio!J144*WeightRole!J144</f>
        <v>0</v>
      </c>
      <c r="K144" s="29">
        <f>Hours_dio!K144*WeightRole!K144</f>
        <v>3.6</v>
      </c>
      <c r="L144" s="29">
        <f>Hours_dio!L144*WeightRole!L144</f>
        <v>0</v>
      </c>
      <c r="M144" s="29">
        <f>Hours_dio!M144*WeightRole!M144</f>
        <v>7</v>
      </c>
      <c r="N144" s="29">
        <f>Hours_dio!N144*WeightRole!N144</f>
        <v>0</v>
      </c>
      <c r="O144" s="29">
        <f>Hours_dio!O144*WeightRole!O144</f>
        <v>1.8</v>
      </c>
      <c r="P144" s="29">
        <f>Hours_dio!P144*WeightRole!P144</f>
        <v>2</v>
      </c>
      <c r="Q144" s="29">
        <f>Hours_dio!Q144*WeightRole!Q144</f>
        <v>0</v>
      </c>
      <c r="R144" s="29">
        <f>Hours_dio!R144*WeightRole!R144</f>
        <v>0</v>
      </c>
      <c r="S144" s="29">
        <f>Hours_dio!S144*WeightRole!S144</f>
        <v>2.4</v>
      </c>
      <c r="T144" s="29">
        <f>Hours_dio!T144*WeightRole!T144</f>
        <v>0</v>
      </c>
      <c r="U144" s="29">
        <f>Hours_dio!U144*WeightRole!U144</f>
        <v>0</v>
      </c>
      <c r="V144" s="29">
        <f>Hours_dio!V144*WeightRole!V144</f>
        <v>0</v>
      </c>
      <c r="W144" s="29">
        <f>Hours_dio!W144*WeightRole!W144</f>
        <v>0</v>
      </c>
      <c r="X144" s="29">
        <f>Hours_dio!X144*WeightRole!X144</f>
        <v>0</v>
      </c>
      <c r="Y144" s="76"/>
      <c r="Z144" s="76"/>
      <c r="AA144" s="76"/>
      <c r="AB144" s="76"/>
      <c r="AC144" s="76"/>
      <c r="AD144" s="76"/>
    </row>
    <row r="145" ht="22.5" hidden="1" customHeight="1">
      <c r="A145" s="25">
        <f t="shared" si="1"/>
        <v>45740</v>
      </c>
      <c r="B145" s="29">
        <f>Hours_dio!B145*WeightRole!B145</f>
        <v>0</v>
      </c>
      <c r="C145" s="29">
        <f>Hours_dio!C145*WeightRole!C145</f>
        <v>0</v>
      </c>
      <c r="D145" s="29">
        <f>Hours_dio!D145*WeightRole!D145</f>
        <v>0</v>
      </c>
      <c r="E145" s="29">
        <f>Hours_dio!E145*WeightRole!E145</f>
        <v>0</v>
      </c>
      <c r="F145" s="29">
        <f>Hours_dio!F145*WeightRole!F145</f>
        <v>0</v>
      </c>
      <c r="G145" s="29">
        <f>Hours_dio!G145*WeightRole!G145</f>
        <v>0</v>
      </c>
      <c r="H145" s="29">
        <f>Hours_dio!H145*WeightRole!H145</f>
        <v>0</v>
      </c>
      <c r="I145" s="29">
        <f>Hours_dio!I145*WeightRole!I145</f>
        <v>0</v>
      </c>
      <c r="J145" s="29">
        <f>Hours_dio!J145*WeightRole!J145</f>
        <v>0</v>
      </c>
      <c r="K145" s="29">
        <f>Hours_dio!K145*WeightRole!K145</f>
        <v>0</v>
      </c>
      <c r="L145" s="29">
        <f>Hours_dio!L145*WeightRole!L145</f>
        <v>0</v>
      </c>
      <c r="M145" s="29">
        <f>Hours_dio!M145*WeightRole!M145</f>
        <v>0</v>
      </c>
      <c r="N145" s="29">
        <f>Hours_dio!N145*WeightRole!N145</f>
        <v>0</v>
      </c>
      <c r="O145" s="29">
        <f>Hours_dio!O145*WeightRole!O145</f>
        <v>0</v>
      </c>
      <c r="P145" s="29">
        <f>Hours_dio!P145*WeightRole!P145</f>
        <v>0</v>
      </c>
      <c r="Q145" s="29">
        <f>Hours_dio!Q145*WeightRole!Q145</f>
        <v>0</v>
      </c>
      <c r="R145" s="29">
        <f>Hours_dio!R145*WeightRole!R145</f>
        <v>0</v>
      </c>
      <c r="S145" s="29">
        <f>Hours_dio!S145*WeightRole!S145</f>
        <v>0</v>
      </c>
      <c r="T145" s="29">
        <f>Hours_dio!T145*WeightRole!T145</f>
        <v>0</v>
      </c>
      <c r="U145" s="29">
        <f>Hours_dio!U145*WeightRole!U145</f>
        <v>0</v>
      </c>
      <c r="V145" s="29">
        <f>Hours_dio!V145*WeightRole!V145</f>
        <v>0</v>
      </c>
      <c r="W145" s="29">
        <f>Hours_dio!W145*WeightRole!W145</f>
        <v>0</v>
      </c>
      <c r="X145" s="29">
        <f>Hours_dio!X145*WeightRole!X145</f>
        <v>0</v>
      </c>
      <c r="Y145" s="76"/>
      <c r="Z145" s="76"/>
      <c r="AA145" s="76"/>
      <c r="AB145" s="76"/>
      <c r="AC145" s="76"/>
      <c r="AD145" s="76"/>
    </row>
    <row r="146" ht="22.5" hidden="1" customHeight="1">
      <c r="A146" s="25">
        <f t="shared" si="1"/>
        <v>45741</v>
      </c>
      <c r="B146" s="29">
        <f>Hours_dio!B146*WeightRole!B146</f>
        <v>0</v>
      </c>
      <c r="C146" s="29">
        <f>Hours_dio!C146*WeightRole!C146</f>
        <v>0</v>
      </c>
      <c r="D146" s="29">
        <f>Hours_dio!D146*WeightRole!D146</f>
        <v>0</v>
      </c>
      <c r="E146" s="29">
        <f>Hours_dio!E146*WeightRole!E146</f>
        <v>0</v>
      </c>
      <c r="F146" s="29">
        <f>Hours_dio!F146*WeightRole!F146</f>
        <v>0</v>
      </c>
      <c r="G146" s="29">
        <f>Hours_dio!G146*WeightRole!G146</f>
        <v>0</v>
      </c>
      <c r="H146" s="29">
        <f>Hours_dio!H146*WeightRole!H146</f>
        <v>0</v>
      </c>
      <c r="I146" s="29">
        <f>Hours_dio!I146*WeightRole!I146</f>
        <v>0</v>
      </c>
      <c r="J146" s="29">
        <f>Hours_dio!J146*WeightRole!J146</f>
        <v>0</v>
      </c>
      <c r="K146" s="29">
        <f>Hours_dio!K146*WeightRole!K146</f>
        <v>0</v>
      </c>
      <c r="L146" s="29">
        <f>Hours_dio!L146*WeightRole!L146</f>
        <v>0</v>
      </c>
      <c r="M146" s="29">
        <f>Hours_dio!M146*WeightRole!M146</f>
        <v>0</v>
      </c>
      <c r="N146" s="29">
        <f>Hours_dio!N146*WeightRole!N146</f>
        <v>0</v>
      </c>
      <c r="O146" s="29">
        <f>Hours_dio!O146*WeightRole!O146</f>
        <v>0</v>
      </c>
      <c r="P146" s="29">
        <f>Hours_dio!P146*WeightRole!P146</f>
        <v>0</v>
      </c>
      <c r="Q146" s="29">
        <f>Hours_dio!Q146*WeightRole!Q146</f>
        <v>0</v>
      </c>
      <c r="R146" s="29">
        <f>Hours_dio!R146*WeightRole!R146</f>
        <v>0</v>
      </c>
      <c r="S146" s="29">
        <f>Hours_dio!S146*WeightRole!S146</f>
        <v>0</v>
      </c>
      <c r="T146" s="29">
        <f>Hours_dio!T146*WeightRole!T146</f>
        <v>0</v>
      </c>
      <c r="U146" s="29">
        <f>Hours_dio!U146*WeightRole!U146</f>
        <v>0</v>
      </c>
      <c r="V146" s="29">
        <f>Hours_dio!V146*WeightRole!V146</f>
        <v>0</v>
      </c>
      <c r="W146" s="29">
        <f>Hours_dio!W146*WeightRole!W146</f>
        <v>0</v>
      </c>
      <c r="X146" s="29">
        <f>Hours_dio!X146*WeightRole!X146</f>
        <v>0</v>
      </c>
      <c r="Y146" s="76"/>
      <c r="Z146" s="76"/>
      <c r="AA146" s="76"/>
      <c r="AB146" s="76"/>
      <c r="AC146" s="76"/>
      <c r="AD146" s="76"/>
    </row>
    <row r="147" ht="22.5" hidden="1" customHeight="1">
      <c r="A147" s="25">
        <f t="shared" si="1"/>
        <v>45742</v>
      </c>
      <c r="B147" s="29">
        <f>Hours_dio!B147*WeightRole!B147</f>
        <v>3</v>
      </c>
      <c r="C147" s="29">
        <f>Hours_dio!C147*WeightRole!C147</f>
        <v>3</v>
      </c>
      <c r="D147" s="29">
        <f>Hours_dio!D147*WeightRole!D147</f>
        <v>3.6</v>
      </c>
      <c r="E147" s="29">
        <f>Hours_dio!E147*WeightRole!E147</f>
        <v>7</v>
      </c>
      <c r="F147" s="29">
        <f>Hours_dio!F147*WeightRole!F147</f>
        <v>6</v>
      </c>
      <c r="G147" s="29">
        <f>Hours_dio!G147*WeightRole!G147</f>
        <v>0</v>
      </c>
      <c r="H147" s="29">
        <f>Hours_dio!H147*WeightRole!H147</f>
        <v>0</v>
      </c>
      <c r="I147" s="29">
        <f>Hours_dio!I147*WeightRole!I147</f>
        <v>0</v>
      </c>
      <c r="J147" s="29">
        <f>Hours_dio!J147*WeightRole!J147</f>
        <v>0</v>
      </c>
      <c r="K147" s="29">
        <f>Hours_dio!K147*WeightRole!K147</f>
        <v>3.6</v>
      </c>
      <c r="L147" s="29">
        <f>Hours_dio!L147*WeightRole!L147</f>
        <v>0</v>
      </c>
      <c r="M147" s="29">
        <f>Hours_dio!M147*WeightRole!M147</f>
        <v>7</v>
      </c>
      <c r="N147" s="29">
        <f>Hours_dio!N147*WeightRole!N147</f>
        <v>0</v>
      </c>
      <c r="O147" s="29">
        <f>Hours_dio!O147*WeightRole!O147</f>
        <v>1.8</v>
      </c>
      <c r="P147" s="29">
        <f>Hours_dio!P147*WeightRole!P147</f>
        <v>2</v>
      </c>
      <c r="Q147" s="29">
        <f>Hours_dio!Q147*WeightRole!Q147</f>
        <v>0</v>
      </c>
      <c r="R147" s="29">
        <f>Hours_dio!R147*WeightRole!R147</f>
        <v>0</v>
      </c>
      <c r="S147" s="29">
        <f>Hours_dio!S147*WeightRole!S147</f>
        <v>0</v>
      </c>
      <c r="T147" s="29">
        <f>Hours_dio!T147*WeightRole!T147</f>
        <v>0</v>
      </c>
      <c r="U147" s="29">
        <f>Hours_dio!U147*WeightRole!U147</f>
        <v>0</v>
      </c>
      <c r="V147" s="29">
        <f>Hours_dio!V147*WeightRole!V147</f>
        <v>0</v>
      </c>
      <c r="W147" s="29">
        <f>Hours_dio!W147*WeightRole!W147</f>
        <v>0</v>
      </c>
      <c r="X147" s="29">
        <f>Hours_dio!X147*WeightRole!X147</f>
        <v>0</v>
      </c>
      <c r="Y147" s="76"/>
      <c r="Z147" s="76"/>
      <c r="AA147" s="76"/>
      <c r="AB147" s="76"/>
      <c r="AC147" s="76"/>
      <c r="AD147" s="76"/>
    </row>
    <row r="148" ht="22.5" hidden="1" customHeight="1">
      <c r="A148" s="25">
        <f t="shared" si="1"/>
        <v>45743</v>
      </c>
      <c r="B148" s="29">
        <f>Hours_dio!B148*WeightRole!B148</f>
        <v>3</v>
      </c>
      <c r="C148" s="29">
        <f>Hours_dio!C148*WeightRole!C148</f>
        <v>0</v>
      </c>
      <c r="D148" s="29">
        <f>Hours_dio!D148*WeightRole!D148</f>
        <v>3.6</v>
      </c>
      <c r="E148" s="29">
        <f>Hours_dio!E148*WeightRole!E148</f>
        <v>7</v>
      </c>
      <c r="F148" s="29">
        <f>Hours_dio!F148*WeightRole!F148</f>
        <v>0</v>
      </c>
      <c r="G148" s="29">
        <f>Hours_dio!G148*WeightRole!G148</f>
        <v>0</v>
      </c>
      <c r="H148" s="29">
        <f>Hours_dio!H148*WeightRole!H148</f>
        <v>0</v>
      </c>
      <c r="I148" s="29">
        <f>Hours_dio!I148*WeightRole!I148</f>
        <v>1.2</v>
      </c>
      <c r="J148" s="29">
        <f>Hours_dio!J148*WeightRole!J148</f>
        <v>0</v>
      </c>
      <c r="K148" s="29">
        <f>Hours_dio!K148*WeightRole!K148</f>
        <v>3.6</v>
      </c>
      <c r="L148" s="29">
        <f>Hours_dio!L148*WeightRole!L148</f>
        <v>0</v>
      </c>
      <c r="M148" s="29">
        <f>Hours_dio!M148*WeightRole!M148</f>
        <v>7</v>
      </c>
      <c r="N148" s="29">
        <f>Hours_dio!N148*WeightRole!N148</f>
        <v>0</v>
      </c>
      <c r="O148" s="29">
        <f>Hours_dio!O148*WeightRole!O148</f>
        <v>2.7</v>
      </c>
      <c r="P148" s="29">
        <f>Hours_dio!P148*WeightRole!P148</f>
        <v>2</v>
      </c>
      <c r="Q148" s="29">
        <f>Hours_dio!Q148*WeightRole!Q148</f>
        <v>0</v>
      </c>
      <c r="R148" s="29">
        <f>Hours_dio!R148*WeightRole!R148</f>
        <v>1.8</v>
      </c>
      <c r="S148" s="29">
        <f>Hours_dio!S148*WeightRole!S148</f>
        <v>0</v>
      </c>
      <c r="T148" s="29">
        <f>Hours_dio!T148*WeightRole!T148</f>
        <v>0</v>
      </c>
      <c r="U148" s="29">
        <f>Hours_dio!U148*WeightRole!U148</f>
        <v>0</v>
      </c>
      <c r="V148" s="29">
        <f>Hours_dio!V148*WeightRole!V148</f>
        <v>0</v>
      </c>
      <c r="W148" s="29">
        <f>Hours_dio!W148*WeightRole!W148</f>
        <v>0</v>
      </c>
      <c r="X148" s="29">
        <f>Hours_dio!X148*WeightRole!X148</f>
        <v>0</v>
      </c>
      <c r="Y148" s="76"/>
      <c r="Z148" s="76"/>
      <c r="AA148" s="76"/>
      <c r="AB148" s="76"/>
      <c r="AC148" s="76"/>
      <c r="AD148" s="76"/>
    </row>
    <row r="149" ht="22.5" hidden="1" customHeight="1">
      <c r="A149" s="25">
        <f t="shared" si="1"/>
        <v>45744</v>
      </c>
      <c r="B149" s="29">
        <f>Hours_dio!B149*WeightRole!B149</f>
        <v>3</v>
      </c>
      <c r="C149" s="29">
        <f>Hours_dio!C149*WeightRole!C149</f>
        <v>3</v>
      </c>
      <c r="D149" s="29">
        <f>Hours_dio!D149*WeightRole!D149</f>
        <v>3.6</v>
      </c>
      <c r="E149" s="29">
        <f>Hours_dio!E149*WeightRole!E149</f>
        <v>7</v>
      </c>
      <c r="F149" s="29">
        <f>Hours_dio!F149*WeightRole!F149</f>
        <v>6</v>
      </c>
      <c r="G149" s="29">
        <f>Hours_dio!G149*WeightRole!G149</f>
        <v>0</v>
      </c>
      <c r="H149" s="29">
        <f>Hours_dio!H149*WeightRole!H149</f>
        <v>0</v>
      </c>
      <c r="I149" s="29">
        <f>Hours_dio!I149*WeightRole!I149</f>
        <v>1.2</v>
      </c>
      <c r="J149" s="29">
        <f>Hours_dio!J149*WeightRole!J149</f>
        <v>0</v>
      </c>
      <c r="K149" s="29">
        <f>Hours_dio!K149*WeightRole!K149</f>
        <v>3.6</v>
      </c>
      <c r="L149" s="29">
        <f>Hours_dio!L149*WeightRole!L149</f>
        <v>0</v>
      </c>
      <c r="M149" s="29">
        <f>Hours_dio!M149*WeightRole!M149</f>
        <v>7</v>
      </c>
      <c r="N149" s="29">
        <f>Hours_dio!N149*WeightRole!N149</f>
        <v>2</v>
      </c>
      <c r="O149" s="29">
        <f>Hours_dio!O149*WeightRole!O149</f>
        <v>1.8</v>
      </c>
      <c r="P149" s="29">
        <f>Hours_dio!P149*WeightRole!P149</f>
        <v>2</v>
      </c>
      <c r="Q149" s="29">
        <f>Hours_dio!Q149*WeightRole!Q149</f>
        <v>0</v>
      </c>
      <c r="R149" s="29">
        <f>Hours_dio!R149*WeightRole!R149</f>
        <v>0</v>
      </c>
      <c r="S149" s="29">
        <f>Hours_dio!S149*WeightRole!S149</f>
        <v>0</v>
      </c>
      <c r="T149" s="29">
        <f>Hours_dio!T149*WeightRole!T149</f>
        <v>0</v>
      </c>
      <c r="U149" s="29">
        <f>Hours_dio!U149*WeightRole!U149</f>
        <v>0</v>
      </c>
      <c r="V149" s="29">
        <f>Hours_dio!V149*WeightRole!V149</f>
        <v>0</v>
      </c>
      <c r="W149" s="29">
        <f>Hours_dio!W149*WeightRole!W149</f>
        <v>0</v>
      </c>
      <c r="X149" s="29">
        <f>Hours_dio!X149*WeightRole!X149</f>
        <v>0</v>
      </c>
      <c r="Y149" s="76"/>
      <c r="Z149" s="76"/>
      <c r="AA149" s="76"/>
      <c r="AB149" s="76"/>
      <c r="AC149" s="76"/>
      <c r="AD149" s="76"/>
    </row>
    <row r="150" ht="22.5" hidden="1" customHeight="1">
      <c r="A150" s="25">
        <f t="shared" si="1"/>
        <v>45745</v>
      </c>
      <c r="B150" s="29">
        <f>Hours_dio!B150*WeightRole!B150</f>
        <v>3</v>
      </c>
      <c r="C150" s="29">
        <f>Hours_dio!C150*WeightRole!C150</f>
        <v>3</v>
      </c>
      <c r="D150" s="29">
        <f>Hours_dio!D150*WeightRole!D150</f>
        <v>3.6</v>
      </c>
      <c r="E150" s="29">
        <f>Hours_dio!E150*WeightRole!E150</f>
        <v>7</v>
      </c>
      <c r="F150" s="29">
        <f>Hours_dio!F150*WeightRole!F150</f>
        <v>6</v>
      </c>
      <c r="G150" s="29">
        <f>Hours_dio!G150*WeightRole!G150</f>
        <v>4</v>
      </c>
      <c r="H150" s="29">
        <f>Hours_dio!H150*WeightRole!H150</f>
        <v>0</v>
      </c>
      <c r="I150" s="29">
        <f>Hours_dio!I150*WeightRole!I150</f>
        <v>0</v>
      </c>
      <c r="J150" s="29">
        <f>Hours_dio!J150*WeightRole!J150</f>
        <v>0</v>
      </c>
      <c r="K150" s="29">
        <f>Hours_dio!K150*WeightRole!K150</f>
        <v>4.5</v>
      </c>
      <c r="L150" s="29">
        <f>Hours_dio!L150*WeightRole!L150</f>
        <v>0</v>
      </c>
      <c r="M150" s="29">
        <f>Hours_dio!M150*WeightRole!M150</f>
        <v>0</v>
      </c>
      <c r="N150" s="29">
        <f>Hours_dio!N150*WeightRole!N150</f>
        <v>0</v>
      </c>
      <c r="O150" s="29">
        <f>Hours_dio!O150*WeightRole!O150</f>
        <v>3.6</v>
      </c>
      <c r="P150" s="29">
        <f>Hours_dio!P150*WeightRole!P150</f>
        <v>0</v>
      </c>
      <c r="Q150" s="29">
        <f>Hours_dio!Q150*WeightRole!Q150</f>
        <v>0</v>
      </c>
      <c r="R150" s="29">
        <f>Hours_dio!R150*WeightRole!R150</f>
        <v>1.8</v>
      </c>
      <c r="S150" s="29">
        <f>Hours_dio!S150*WeightRole!S150</f>
        <v>1.2</v>
      </c>
      <c r="T150" s="29">
        <f>Hours_dio!T150*WeightRole!T150</f>
        <v>0</v>
      </c>
      <c r="U150" s="29">
        <f>Hours_dio!U150*WeightRole!U150</f>
        <v>0</v>
      </c>
      <c r="V150" s="29">
        <f>Hours_dio!V150*WeightRole!V150</f>
        <v>0</v>
      </c>
      <c r="W150" s="29">
        <f>Hours_dio!W150*WeightRole!W150</f>
        <v>0</v>
      </c>
      <c r="X150" s="29">
        <f>Hours_dio!X150*WeightRole!X150</f>
        <v>0</v>
      </c>
      <c r="Y150" s="76"/>
      <c r="Z150" s="76"/>
      <c r="AA150" s="76"/>
      <c r="AB150" s="76"/>
      <c r="AC150" s="76"/>
      <c r="AD150" s="76"/>
    </row>
    <row r="151" ht="22.5" hidden="1" customHeight="1">
      <c r="A151" s="25">
        <f t="shared" si="1"/>
        <v>45746</v>
      </c>
      <c r="B151" s="29">
        <f>Hours_dio!B151*WeightRole!B151</f>
        <v>3</v>
      </c>
      <c r="C151" s="29">
        <f>Hours_dio!C151*WeightRole!C151</f>
        <v>3</v>
      </c>
      <c r="D151" s="29">
        <f>Hours_dio!D151*WeightRole!D151</f>
        <v>3.6</v>
      </c>
      <c r="E151" s="29">
        <f>Hours_dio!E151*WeightRole!E151</f>
        <v>7</v>
      </c>
      <c r="F151" s="29">
        <f>Hours_dio!F151*WeightRole!F151</f>
        <v>6</v>
      </c>
      <c r="G151" s="29">
        <f>Hours_dio!G151*WeightRole!G151</f>
        <v>0</v>
      </c>
      <c r="H151" s="29">
        <f>Hours_dio!H151*WeightRole!H151</f>
        <v>0</v>
      </c>
      <c r="I151" s="29">
        <f>Hours_dio!I151*WeightRole!I151</f>
        <v>0</v>
      </c>
      <c r="J151" s="29">
        <f>Hours_dio!J151*WeightRole!J151</f>
        <v>0</v>
      </c>
      <c r="K151" s="29">
        <f>Hours_dio!K151*WeightRole!K151</f>
        <v>3.6</v>
      </c>
      <c r="L151" s="29">
        <f>Hours_dio!L151*WeightRole!L151</f>
        <v>0</v>
      </c>
      <c r="M151" s="29">
        <f>Hours_dio!M151*WeightRole!M151</f>
        <v>5</v>
      </c>
      <c r="N151" s="29">
        <f>Hours_dio!N151*WeightRole!N151</f>
        <v>6</v>
      </c>
      <c r="O151" s="29">
        <f>Hours_dio!O151*WeightRole!O151</f>
        <v>0</v>
      </c>
      <c r="P151" s="29">
        <f>Hours_dio!P151*WeightRole!P151</f>
        <v>2</v>
      </c>
      <c r="Q151" s="29">
        <f>Hours_dio!Q151*WeightRole!Q151</f>
        <v>0</v>
      </c>
      <c r="R151" s="29">
        <f>Hours_dio!R151*WeightRole!R151</f>
        <v>0</v>
      </c>
      <c r="S151" s="29">
        <f>Hours_dio!S151*WeightRole!S151</f>
        <v>2.4</v>
      </c>
      <c r="T151" s="29">
        <f>Hours_dio!T151*WeightRole!T151</f>
        <v>0</v>
      </c>
      <c r="U151" s="29">
        <f>Hours_dio!U151*WeightRole!U151</f>
        <v>0</v>
      </c>
      <c r="V151" s="29">
        <f>Hours_dio!V151*WeightRole!V151</f>
        <v>0</v>
      </c>
      <c r="W151" s="29">
        <f>Hours_dio!W151*WeightRole!W151</f>
        <v>0</v>
      </c>
      <c r="X151" s="29">
        <f>Hours_dio!X151*WeightRole!X151</f>
        <v>0</v>
      </c>
      <c r="Y151" s="76"/>
      <c r="Z151" s="76"/>
      <c r="AA151" s="76"/>
      <c r="AB151" s="76"/>
      <c r="AC151" s="76"/>
      <c r="AD151" s="76"/>
    </row>
    <row r="152" ht="22.5" hidden="1" customHeight="1">
      <c r="A152" s="25">
        <f t="shared" si="1"/>
        <v>45747</v>
      </c>
      <c r="B152" s="29">
        <f>Hours_dio!B152*WeightRole!B152</f>
        <v>3</v>
      </c>
      <c r="C152" s="29">
        <f>Hours_dio!C152*WeightRole!C152</f>
        <v>3</v>
      </c>
      <c r="D152" s="29">
        <f>Hours_dio!D152*WeightRole!D152</f>
        <v>3.6</v>
      </c>
      <c r="E152" s="29">
        <f>Hours_dio!E152*WeightRole!E152</f>
        <v>7</v>
      </c>
      <c r="F152" s="29">
        <f>Hours_dio!F152*WeightRole!F152</f>
        <v>6</v>
      </c>
      <c r="G152" s="29">
        <f>Hours_dio!G152*WeightRole!G152</f>
        <v>4</v>
      </c>
      <c r="H152" s="29">
        <f>Hours_dio!H152*WeightRole!H152</f>
        <v>0</v>
      </c>
      <c r="I152" s="29">
        <f>Hours_dio!I152*WeightRole!I152</f>
        <v>0</v>
      </c>
      <c r="J152" s="29">
        <f>Hours_dio!J152*WeightRole!J152</f>
        <v>0</v>
      </c>
      <c r="K152" s="29">
        <f>Hours_dio!K152*WeightRole!K152</f>
        <v>3.6</v>
      </c>
      <c r="L152" s="29">
        <f>Hours_dio!L152*WeightRole!L152</f>
        <v>0</v>
      </c>
      <c r="M152" s="29">
        <f>Hours_dio!M152*WeightRole!M152</f>
        <v>7</v>
      </c>
      <c r="N152" s="29">
        <f>Hours_dio!N152*WeightRole!N152</f>
        <v>0</v>
      </c>
      <c r="O152" s="29">
        <f>Hours_dio!O152*WeightRole!O152</f>
        <v>1.8</v>
      </c>
      <c r="P152" s="29">
        <f>Hours_dio!P152*WeightRole!P152</f>
        <v>0</v>
      </c>
      <c r="Q152" s="29">
        <f>Hours_dio!Q152*WeightRole!Q152</f>
        <v>0</v>
      </c>
      <c r="R152" s="29">
        <f>Hours_dio!R152*WeightRole!R152</f>
        <v>0</v>
      </c>
      <c r="S152" s="29">
        <f>Hours_dio!S152*WeightRole!S152</f>
        <v>0</v>
      </c>
      <c r="T152" s="29">
        <f>Hours_dio!T152*WeightRole!T152</f>
        <v>0</v>
      </c>
      <c r="U152" s="29">
        <f>Hours_dio!U152*WeightRole!U152</f>
        <v>0</v>
      </c>
      <c r="V152" s="29">
        <f>Hours_dio!V152*WeightRole!V152</f>
        <v>0</v>
      </c>
      <c r="W152" s="29">
        <f>Hours_dio!W152*WeightRole!W152</f>
        <v>0</v>
      </c>
      <c r="X152" s="29">
        <f>Hours_dio!X152*WeightRole!X152</f>
        <v>0</v>
      </c>
      <c r="Y152" s="76"/>
      <c r="Z152" s="76"/>
      <c r="AA152" s="76"/>
      <c r="AB152" s="76"/>
      <c r="AC152" s="76"/>
      <c r="AD152" s="76"/>
    </row>
    <row r="153" ht="22.5" hidden="1" customHeight="1">
      <c r="A153" s="25">
        <f t="shared" si="1"/>
        <v>45748</v>
      </c>
      <c r="B153" s="29">
        <f>Hours_dio!B153*WeightRole!B153</f>
        <v>3</v>
      </c>
      <c r="C153" s="29">
        <f>Hours_dio!C153*WeightRole!C153</f>
        <v>3</v>
      </c>
      <c r="D153" s="29">
        <f>Hours_dio!D153*WeightRole!D153</f>
        <v>3.6</v>
      </c>
      <c r="E153" s="29">
        <f>Hours_dio!E153*WeightRole!E153</f>
        <v>7</v>
      </c>
      <c r="F153" s="29">
        <f>Hours_dio!F153*WeightRole!F153</f>
        <v>6</v>
      </c>
      <c r="G153" s="29">
        <f>Hours_dio!G153*WeightRole!G153</f>
        <v>0</v>
      </c>
      <c r="H153" s="29">
        <f>Hours_dio!H153*WeightRole!H153</f>
        <v>0</v>
      </c>
      <c r="I153" s="29">
        <f>Hours_dio!I153*WeightRole!I153</f>
        <v>0</v>
      </c>
      <c r="J153" s="29">
        <f>Hours_dio!J153*WeightRole!J153</f>
        <v>0</v>
      </c>
      <c r="K153" s="29">
        <f>Hours_dio!K153*WeightRole!K153</f>
        <v>3.6</v>
      </c>
      <c r="L153" s="29">
        <f>Hours_dio!L153*WeightRole!L153</f>
        <v>0</v>
      </c>
      <c r="M153" s="29">
        <f>Hours_dio!M153*WeightRole!M153</f>
        <v>7</v>
      </c>
      <c r="N153" s="29">
        <f>Hours_dio!N153*WeightRole!N153</f>
        <v>0</v>
      </c>
      <c r="O153" s="29">
        <f>Hours_dio!O153*WeightRole!O153</f>
        <v>0</v>
      </c>
      <c r="P153" s="29">
        <f>Hours_dio!P153*WeightRole!P153</f>
        <v>2</v>
      </c>
      <c r="Q153" s="29">
        <f>Hours_dio!Q153*WeightRole!Q153</f>
        <v>0</v>
      </c>
      <c r="R153" s="29">
        <f>Hours_dio!R153*WeightRole!R153</f>
        <v>0</v>
      </c>
      <c r="S153" s="29">
        <f>Hours_dio!S153*WeightRole!S153</f>
        <v>0</v>
      </c>
      <c r="T153" s="29">
        <f>Hours_dio!T153*WeightRole!T153</f>
        <v>0</v>
      </c>
      <c r="U153" s="29">
        <f>Hours_dio!U153*WeightRole!U153</f>
        <v>0</v>
      </c>
      <c r="V153" s="29">
        <f>Hours_dio!V153*WeightRole!V153</f>
        <v>0</v>
      </c>
      <c r="W153" s="29">
        <f>Hours_dio!W153*WeightRole!W153</f>
        <v>0</v>
      </c>
      <c r="X153" s="29">
        <f>Hours_dio!X153*WeightRole!X153</f>
        <v>0</v>
      </c>
      <c r="Y153" s="76"/>
      <c r="Z153" s="76"/>
      <c r="AA153" s="76"/>
      <c r="AB153" s="76"/>
      <c r="AC153" s="76"/>
      <c r="AD153" s="76"/>
    </row>
    <row r="154" ht="22.5" hidden="1" customHeight="1">
      <c r="A154" s="25">
        <f t="shared" si="1"/>
        <v>45749</v>
      </c>
      <c r="B154" s="29">
        <f>Hours_dio!B154*WeightRole!B154</f>
        <v>3</v>
      </c>
      <c r="C154" s="29">
        <f>Hours_dio!C154*WeightRole!C154</f>
        <v>3</v>
      </c>
      <c r="D154" s="29">
        <f>Hours_dio!D154*WeightRole!D154</f>
        <v>3.6</v>
      </c>
      <c r="E154" s="29">
        <f>Hours_dio!E154*WeightRole!E154</f>
        <v>7</v>
      </c>
      <c r="F154" s="29">
        <f>Hours_dio!F154*WeightRole!F154</f>
        <v>6</v>
      </c>
      <c r="G154" s="29">
        <f>Hours_dio!G154*WeightRole!G154</f>
        <v>0</v>
      </c>
      <c r="H154" s="29">
        <f>Hours_dio!H154*WeightRole!H154</f>
        <v>0</v>
      </c>
      <c r="I154" s="29">
        <f>Hours_dio!I154*WeightRole!I154</f>
        <v>0</v>
      </c>
      <c r="J154" s="29">
        <f>Hours_dio!J154*WeightRole!J154</f>
        <v>0</v>
      </c>
      <c r="K154" s="29">
        <f>Hours_dio!K154*WeightRole!K154</f>
        <v>3.6</v>
      </c>
      <c r="L154" s="29">
        <f>Hours_dio!L154*WeightRole!L154</f>
        <v>0</v>
      </c>
      <c r="M154" s="29">
        <f>Hours_dio!M154*WeightRole!M154</f>
        <v>7</v>
      </c>
      <c r="N154" s="29">
        <f>Hours_dio!N154*WeightRole!N154</f>
        <v>0</v>
      </c>
      <c r="O154" s="29">
        <f>Hours_dio!O154*WeightRole!O154</f>
        <v>1.8</v>
      </c>
      <c r="P154" s="29">
        <f>Hours_dio!P154*WeightRole!P154</f>
        <v>0</v>
      </c>
      <c r="Q154" s="29">
        <f>Hours_dio!Q154*WeightRole!Q154</f>
        <v>0</v>
      </c>
      <c r="R154" s="29">
        <f>Hours_dio!R154*WeightRole!R154</f>
        <v>0</v>
      </c>
      <c r="S154" s="29">
        <f>Hours_dio!S154*WeightRole!S154</f>
        <v>0</v>
      </c>
      <c r="T154" s="29">
        <f>Hours_dio!T154*WeightRole!T154</f>
        <v>0</v>
      </c>
      <c r="U154" s="29">
        <f>Hours_dio!U154*WeightRole!U154</f>
        <v>0</v>
      </c>
      <c r="V154" s="29">
        <f>Hours_dio!V154*WeightRole!V154</f>
        <v>0</v>
      </c>
      <c r="W154" s="29">
        <f>Hours_dio!W154*WeightRole!W154</f>
        <v>0</v>
      </c>
      <c r="X154" s="29">
        <f>Hours_dio!X154*WeightRole!X154</f>
        <v>0</v>
      </c>
      <c r="Y154" s="76"/>
      <c r="Z154" s="76"/>
      <c r="AA154" s="76"/>
      <c r="AB154" s="76"/>
      <c r="AC154" s="76"/>
      <c r="AD154" s="76"/>
    </row>
    <row r="155" ht="22.5" hidden="1" customHeight="1">
      <c r="A155" s="25">
        <f t="shared" si="1"/>
        <v>45750</v>
      </c>
      <c r="B155" s="29">
        <f>Hours_dio!B155*WeightRole!B155</f>
        <v>3</v>
      </c>
      <c r="C155" s="29">
        <f>Hours_dio!C155*WeightRole!C155</f>
        <v>0</v>
      </c>
      <c r="D155" s="29">
        <f>Hours_dio!D155*WeightRole!D155</f>
        <v>3.6</v>
      </c>
      <c r="E155" s="29">
        <f>Hours_dio!E155*WeightRole!E155</f>
        <v>7</v>
      </c>
      <c r="F155" s="29">
        <f>Hours_dio!F155*WeightRole!F155</f>
        <v>6</v>
      </c>
      <c r="G155" s="29">
        <f>Hours_dio!G155*WeightRole!G155</f>
        <v>0</v>
      </c>
      <c r="H155" s="29">
        <f>Hours_dio!H155*WeightRole!H155</f>
        <v>0</v>
      </c>
      <c r="I155" s="29">
        <f>Hours_dio!I155*WeightRole!I155</f>
        <v>0.6</v>
      </c>
      <c r="J155" s="29">
        <f>Hours_dio!J155*WeightRole!J155</f>
        <v>0</v>
      </c>
      <c r="K155" s="29">
        <f>Hours_dio!K155*WeightRole!K155</f>
        <v>3.6</v>
      </c>
      <c r="L155" s="29">
        <f>Hours_dio!L155*WeightRole!L155</f>
        <v>0</v>
      </c>
      <c r="M155" s="29">
        <f>Hours_dio!M155*WeightRole!M155</f>
        <v>7</v>
      </c>
      <c r="N155" s="29">
        <f>Hours_dio!N155*WeightRole!N155</f>
        <v>1</v>
      </c>
      <c r="O155" s="29">
        <f>Hours_dio!O155*WeightRole!O155</f>
        <v>1.8</v>
      </c>
      <c r="P155" s="29">
        <f>Hours_dio!P155*WeightRole!P155</f>
        <v>0</v>
      </c>
      <c r="Q155" s="29">
        <f>Hours_dio!Q155*WeightRole!Q155</f>
        <v>0</v>
      </c>
      <c r="R155" s="29">
        <f>Hours_dio!R155*WeightRole!R155</f>
        <v>0</v>
      </c>
      <c r="S155" s="29">
        <f>Hours_dio!S155*WeightRole!S155</f>
        <v>0</v>
      </c>
      <c r="T155" s="29">
        <f>Hours_dio!T155*WeightRole!T155</f>
        <v>0</v>
      </c>
      <c r="U155" s="29">
        <f>Hours_dio!U155*WeightRole!U155</f>
        <v>0</v>
      </c>
      <c r="V155" s="29">
        <f>Hours_dio!V155*WeightRole!V155</f>
        <v>0</v>
      </c>
      <c r="W155" s="29">
        <f>Hours_dio!W155*WeightRole!W155</f>
        <v>0</v>
      </c>
      <c r="X155" s="29">
        <f>Hours_dio!X155*WeightRole!X155</f>
        <v>0</v>
      </c>
      <c r="Y155" s="76"/>
      <c r="Z155" s="76"/>
      <c r="AA155" s="76"/>
      <c r="AB155" s="76"/>
      <c r="AC155" s="76"/>
      <c r="AD155" s="76"/>
    </row>
    <row r="156" ht="22.5" hidden="1" customHeight="1">
      <c r="A156" s="25">
        <f t="shared" si="1"/>
        <v>45751</v>
      </c>
      <c r="B156" s="29">
        <f>Hours_dio!B156*WeightRole!B156</f>
        <v>3</v>
      </c>
      <c r="C156" s="29">
        <f>Hours_dio!C156*WeightRole!C156</f>
        <v>3</v>
      </c>
      <c r="D156" s="29">
        <f>Hours_dio!D156*WeightRole!D156</f>
        <v>3.6</v>
      </c>
      <c r="E156" s="29">
        <f>Hours_dio!E156*WeightRole!E156</f>
        <v>7</v>
      </c>
      <c r="F156" s="29">
        <f>Hours_dio!F156*WeightRole!F156</f>
        <v>6</v>
      </c>
      <c r="G156" s="29">
        <f>Hours_dio!G156*WeightRole!G156</f>
        <v>0</v>
      </c>
      <c r="H156" s="29">
        <f>Hours_dio!H156*WeightRole!H156</f>
        <v>0</v>
      </c>
      <c r="I156" s="29">
        <f>Hours_dio!I156*WeightRole!I156</f>
        <v>1.2</v>
      </c>
      <c r="J156" s="29">
        <f>Hours_dio!J156*WeightRole!J156</f>
        <v>0</v>
      </c>
      <c r="K156" s="29">
        <f>Hours_dio!K156*WeightRole!K156</f>
        <v>3.6</v>
      </c>
      <c r="L156" s="29">
        <f>Hours_dio!L156*WeightRole!L156</f>
        <v>0</v>
      </c>
      <c r="M156" s="29">
        <f>Hours_dio!M156*WeightRole!M156</f>
        <v>7</v>
      </c>
      <c r="N156" s="29">
        <f>Hours_dio!N156*WeightRole!N156</f>
        <v>2</v>
      </c>
      <c r="O156" s="29">
        <f>Hours_dio!O156*WeightRole!O156</f>
        <v>1.8</v>
      </c>
      <c r="P156" s="29">
        <f>Hours_dio!P156*WeightRole!P156</f>
        <v>2</v>
      </c>
      <c r="Q156" s="29">
        <f>Hours_dio!Q156*WeightRole!Q156</f>
        <v>0</v>
      </c>
      <c r="R156" s="29">
        <f>Hours_dio!R156*WeightRole!R156</f>
        <v>0</v>
      </c>
      <c r="S156" s="29">
        <f>Hours_dio!S156*WeightRole!S156</f>
        <v>0</v>
      </c>
      <c r="T156" s="29">
        <f>Hours_dio!T156*WeightRole!T156</f>
        <v>0</v>
      </c>
      <c r="U156" s="29">
        <f>Hours_dio!U156*WeightRole!U156</f>
        <v>0</v>
      </c>
      <c r="V156" s="29">
        <f>Hours_dio!V156*WeightRole!V156</f>
        <v>0</v>
      </c>
      <c r="W156" s="29">
        <f>Hours_dio!W156*WeightRole!W156</f>
        <v>0</v>
      </c>
      <c r="X156" s="29">
        <f>Hours_dio!X156*WeightRole!X156</f>
        <v>0</v>
      </c>
      <c r="Y156" s="76"/>
      <c r="Z156" s="76"/>
      <c r="AA156" s="76"/>
      <c r="AB156" s="76"/>
      <c r="AC156" s="76"/>
      <c r="AD156" s="76"/>
    </row>
    <row r="157" ht="22.5" hidden="1" customHeight="1">
      <c r="A157" s="25">
        <f t="shared" si="1"/>
        <v>45752</v>
      </c>
      <c r="B157" s="29">
        <f>Hours_dio!B157*WeightRole!B157</f>
        <v>3</v>
      </c>
      <c r="C157" s="29">
        <f>Hours_dio!C157*WeightRole!C157</f>
        <v>3</v>
      </c>
      <c r="D157" s="29">
        <f>Hours_dio!D157*WeightRole!D157</f>
        <v>3.6</v>
      </c>
      <c r="E157" s="29">
        <f>Hours_dio!E157*WeightRole!E157</f>
        <v>7</v>
      </c>
      <c r="F157" s="29">
        <f>Hours_dio!F157*WeightRole!F157</f>
        <v>6</v>
      </c>
      <c r="G157" s="29">
        <f>Hours_dio!G157*WeightRole!G157</f>
        <v>4</v>
      </c>
      <c r="H157" s="29">
        <f>Hours_dio!H157*WeightRole!H157</f>
        <v>0</v>
      </c>
      <c r="I157" s="29">
        <f>Hours_dio!I157*WeightRole!I157</f>
        <v>0</v>
      </c>
      <c r="J157" s="29">
        <f>Hours_dio!J157*WeightRole!J157</f>
        <v>0</v>
      </c>
      <c r="K157" s="29">
        <f>Hours_dio!K157*WeightRole!K157</f>
        <v>3.6</v>
      </c>
      <c r="L157" s="29">
        <f>Hours_dio!L157*WeightRole!L157</f>
        <v>0</v>
      </c>
      <c r="M157" s="29">
        <f>Hours_dio!M157*WeightRole!M157</f>
        <v>7</v>
      </c>
      <c r="N157" s="29">
        <f>Hours_dio!N157*WeightRole!N157</f>
        <v>0</v>
      </c>
      <c r="O157" s="29">
        <f>Hours_dio!O157*WeightRole!O157</f>
        <v>3.6</v>
      </c>
      <c r="P157" s="29">
        <f>Hours_dio!P157*WeightRole!P157</f>
        <v>0</v>
      </c>
      <c r="Q157" s="29">
        <f>Hours_dio!Q157*WeightRole!Q157</f>
        <v>0</v>
      </c>
      <c r="R157" s="29">
        <f>Hours_dio!R157*WeightRole!R157</f>
        <v>0</v>
      </c>
      <c r="S157" s="29">
        <f>Hours_dio!S157*WeightRole!S157</f>
        <v>0</v>
      </c>
      <c r="T157" s="29">
        <f>Hours_dio!T157*WeightRole!T157</f>
        <v>0</v>
      </c>
      <c r="U157" s="29">
        <f>Hours_dio!U157*WeightRole!U157</f>
        <v>0</v>
      </c>
      <c r="V157" s="29">
        <f>Hours_dio!V157*WeightRole!V157</f>
        <v>0</v>
      </c>
      <c r="W157" s="29">
        <f>Hours_dio!W157*WeightRole!W157</f>
        <v>0</v>
      </c>
      <c r="X157" s="29">
        <f>Hours_dio!X157*WeightRole!X157</f>
        <v>0</v>
      </c>
      <c r="Y157" s="76"/>
      <c r="Z157" s="76"/>
      <c r="AA157" s="76"/>
      <c r="AB157" s="76"/>
      <c r="AC157" s="76"/>
      <c r="AD157" s="76"/>
    </row>
    <row r="158" ht="22.5" hidden="1" customHeight="1">
      <c r="A158" s="25">
        <f t="shared" si="1"/>
        <v>45753</v>
      </c>
      <c r="B158" s="29">
        <f>Hours_dio!B158*WeightRole!B158</f>
        <v>3</v>
      </c>
      <c r="C158" s="29">
        <f>Hours_dio!C158*WeightRole!C158</f>
        <v>3</v>
      </c>
      <c r="D158" s="29">
        <f>Hours_dio!D158*WeightRole!D158</f>
        <v>3.6</v>
      </c>
      <c r="E158" s="29">
        <f>Hours_dio!E158*WeightRole!E158</f>
        <v>7</v>
      </c>
      <c r="F158" s="29">
        <f>Hours_dio!F158*WeightRole!F158</f>
        <v>6</v>
      </c>
      <c r="G158" s="29">
        <f>Hours_dio!G158*WeightRole!G158</f>
        <v>0</v>
      </c>
      <c r="H158" s="29">
        <f>Hours_dio!H158*WeightRole!H158</f>
        <v>0</v>
      </c>
      <c r="I158" s="29">
        <f>Hours_dio!I158*WeightRole!I158</f>
        <v>0</v>
      </c>
      <c r="J158" s="29">
        <f>Hours_dio!J158*WeightRole!J158</f>
        <v>0</v>
      </c>
      <c r="K158" s="29">
        <f>Hours_dio!K158*WeightRole!K158</f>
        <v>3.6</v>
      </c>
      <c r="L158" s="29">
        <f>Hours_dio!L158*WeightRole!L158</f>
        <v>0</v>
      </c>
      <c r="M158" s="29">
        <f>Hours_dio!M158*WeightRole!M158</f>
        <v>7</v>
      </c>
      <c r="N158" s="29">
        <f>Hours_dio!N158*WeightRole!N158</f>
        <v>1</v>
      </c>
      <c r="O158" s="29">
        <f>Hours_dio!O158*WeightRole!O158</f>
        <v>3.6</v>
      </c>
      <c r="P158" s="29">
        <f>Hours_dio!P158*WeightRole!P158</f>
        <v>3</v>
      </c>
      <c r="Q158" s="29">
        <f>Hours_dio!Q158*WeightRole!Q158</f>
        <v>0</v>
      </c>
      <c r="R158" s="29">
        <f>Hours_dio!R158*WeightRole!R158</f>
        <v>0</v>
      </c>
      <c r="S158" s="29">
        <f>Hours_dio!S158*WeightRole!S158</f>
        <v>1.8</v>
      </c>
      <c r="T158" s="29">
        <f>Hours_dio!T158*WeightRole!T158</f>
        <v>0</v>
      </c>
      <c r="U158" s="29">
        <f>Hours_dio!U158*WeightRole!U158</f>
        <v>0</v>
      </c>
      <c r="V158" s="29">
        <f>Hours_dio!V158*WeightRole!V158</f>
        <v>0</v>
      </c>
      <c r="W158" s="29">
        <f>Hours_dio!W158*WeightRole!W158</f>
        <v>0</v>
      </c>
      <c r="X158" s="29">
        <f>Hours_dio!X158*WeightRole!X158</f>
        <v>0</v>
      </c>
      <c r="Y158" s="76"/>
      <c r="Z158" s="76"/>
      <c r="AA158" s="76"/>
      <c r="AB158" s="76"/>
      <c r="AC158" s="76"/>
      <c r="AD158" s="76"/>
    </row>
    <row r="159" ht="22.5" hidden="1" customHeight="1">
      <c r="A159" s="25">
        <f t="shared" si="1"/>
        <v>45754</v>
      </c>
      <c r="B159" s="29">
        <f>Hours_dio!B159*WeightRole!B159</f>
        <v>3</v>
      </c>
      <c r="C159" s="29">
        <f>Hours_dio!C159*WeightRole!C159</f>
        <v>3</v>
      </c>
      <c r="D159" s="29">
        <f>Hours_dio!D159*WeightRole!D159</f>
        <v>3.6</v>
      </c>
      <c r="E159" s="29">
        <f>Hours_dio!E159*WeightRole!E159</f>
        <v>7</v>
      </c>
      <c r="F159" s="29">
        <f>Hours_dio!F159*WeightRole!F159</f>
        <v>6</v>
      </c>
      <c r="G159" s="29">
        <f>Hours_dio!G159*WeightRole!G159</f>
        <v>0</v>
      </c>
      <c r="H159" s="29">
        <f>Hours_dio!H159*WeightRole!H159</f>
        <v>0</v>
      </c>
      <c r="I159" s="29">
        <f>Hours_dio!I159*WeightRole!I159</f>
        <v>0</v>
      </c>
      <c r="J159" s="29">
        <f>Hours_dio!J159*WeightRole!J159</f>
        <v>0</v>
      </c>
      <c r="K159" s="29">
        <f>Hours_dio!K159*WeightRole!K159</f>
        <v>4.5</v>
      </c>
      <c r="L159" s="29">
        <f>Hours_dio!L159*WeightRole!L159</f>
        <v>0</v>
      </c>
      <c r="M159" s="29">
        <f>Hours_dio!M159*WeightRole!M159</f>
        <v>7</v>
      </c>
      <c r="N159" s="29">
        <f>Hours_dio!N159*WeightRole!N159</f>
        <v>0</v>
      </c>
      <c r="O159" s="29">
        <f>Hours_dio!O159*WeightRole!O159</f>
        <v>2.7</v>
      </c>
      <c r="P159" s="29">
        <f>Hours_dio!P159*WeightRole!P159</f>
        <v>0</v>
      </c>
      <c r="Q159" s="29">
        <f>Hours_dio!Q159*WeightRole!Q159</f>
        <v>0</v>
      </c>
      <c r="R159" s="29">
        <f>Hours_dio!R159*WeightRole!R159</f>
        <v>0</v>
      </c>
      <c r="S159" s="29">
        <f>Hours_dio!S159*WeightRole!S159</f>
        <v>0</v>
      </c>
      <c r="T159" s="29">
        <f>Hours_dio!T159*WeightRole!T159</f>
        <v>0</v>
      </c>
      <c r="U159" s="29">
        <f>Hours_dio!U159*WeightRole!U159</f>
        <v>0</v>
      </c>
      <c r="V159" s="29">
        <f>Hours_dio!V159*WeightRole!V159</f>
        <v>0</v>
      </c>
      <c r="W159" s="29">
        <f>Hours_dio!W159*WeightRole!W159</f>
        <v>0</v>
      </c>
      <c r="X159" s="29">
        <f>Hours_dio!X159*WeightRole!X159</f>
        <v>0</v>
      </c>
      <c r="Y159" s="76"/>
      <c r="Z159" s="76"/>
      <c r="AA159" s="76"/>
      <c r="AB159" s="76"/>
      <c r="AC159" s="76"/>
      <c r="AD159" s="76"/>
    </row>
    <row r="160" ht="22.5" hidden="1" customHeight="1">
      <c r="A160" s="25">
        <f t="shared" si="1"/>
        <v>45755</v>
      </c>
      <c r="B160" s="29">
        <f>Hours_dio!B160*WeightRole!B160</f>
        <v>2.4</v>
      </c>
      <c r="C160" s="29">
        <f>Hours_dio!C160*WeightRole!C160</f>
        <v>0</v>
      </c>
      <c r="D160" s="29">
        <f>Hours_dio!D160*WeightRole!D160</f>
        <v>3</v>
      </c>
      <c r="E160" s="29">
        <f>Hours_dio!E160*WeightRole!E160</f>
        <v>7</v>
      </c>
      <c r="F160" s="29">
        <f>Hours_dio!F160*WeightRole!F160</f>
        <v>6</v>
      </c>
      <c r="G160" s="29">
        <f>Hours_dio!G160*WeightRole!G160</f>
        <v>0</v>
      </c>
      <c r="H160" s="29">
        <f>Hours_dio!H160*WeightRole!H160</f>
        <v>0</v>
      </c>
      <c r="I160" s="29">
        <f>Hours_dio!I160*WeightRole!I160</f>
        <v>0</v>
      </c>
      <c r="J160" s="29">
        <f>Hours_dio!J160*WeightRole!J160</f>
        <v>0</v>
      </c>
      <c r="K160" s="29">
        <f>Hours_dio!K160*WeightRole!K160</f>
        <v>3.6</v>
      </c>
      <c r="L160" s="29">
        <f>Hours_dio!L160*WeightRole!L160</f>
        <v>0</v>
      </c>
      <c r="M160" s="29">
        <f>Hours_dio!M160*WeightRole!M160</f>
        <v>7</v>
      </c>
      <c r="N160" s="29">
        <f>Hours_dio!N160*WeightRole!N160</f>
        <v>2</v>
      </c>
      <c r="O160" s="29">
        <f>Hours_dio!O160*WeightRole!O160</f>
        <v>3.6</v>
      </c>
      <c r="P160" s="29">
        <f>Hours_dio!P160*WeightRole!P160</f>
        <v>2</v>
      </c>
      <c r="Q160" s="29">
        <f>Hours_dio!Q160*WeightRole!Q160</f>
        <v>0</v>
      </c>
      <c r="R160" s="29">
        <f>Hours_dio!R160*WeightRole!R160</f>
        <v>0</v>
      </c>
      <c r="S160" s="29">
        <f>Hours_dio!S160*WeightRole!S160</f>
        <v>1.2</v>
      </c>
      <c r="T160" s="29">
        <f>Hours_dio!T160*WeightRole!T160</f>
        <v>0</v>
      </c>
      <c r="U160" s="29">
        <f>Hours_dio!U160*WeightRole!U160</f>
        <v>0</v>
      </c>
      <c r="V160" s="29">
        <f>Hours_dio!V160*WeightRole!V160</f>
        <v>0</v>
      </c>
      <c r="W160" s="29">
        <f>Hours_dio!W160*WeightRole!W160</f>
        <v>0</v>
      </c>
      <c r="X160" s="29">
        <f>Hours_dio!X160*WeightRole!X160</f>
        <v>0</v>
      </c>
      <c r="Y160" s="76"/>
      <c r="Z160" s="76"/>
      <c r="AA160" s="76"/>
      <c r="AB160" s="76"/>
      <c r="AC160" s="76"/>
      <c r="AD160" s="76"/>
    </row>
    <row r="161" ht="22.5" hidden="1" customHeight="1">
      <c r="A161" s="25">
        <f t="shared" si="1"/>
        <v>45756</v>
      </c>
      <c r="B161" s="29">
        <f>Hours_dio!B161*WeightRole!B161</f>
        <v>2.4</v>
      </c>
      <c r="C161" s="29">
        <f>Hours_dio!C161*WeightRole!C161</f>
        <v>0</v>
      </c>
      <c r="D161" s="29">
        <f>Hours_dio!D161*WeightRole!D161</f>
        <v>3</v>
      </c>
      <c r="E161" s="29">
        <f>Hours_dio!E161*WeightRole!E161</f>
        <v>7</v>
      </c>
      <c r="F161" s="29">
        <f>Hours_dio!F161*WeightRole!F161</f>
        <v>6</v>
      </c>
      <c r="G161" s="29">
        <f>Hours_dio!G161*WeightRole!G161</f>
        <v>0</v>
      </c>
      <c r="H161" s="29">
        <f>Hours_dio!H161*WeightRole!H161</f>
        <v>0</v>
      </c>
      <c r="I161" s="29">
        <f>Hours_dio!I161*WeightRole!I161</f>
        <v>0</v>
      </c>
      <c r="J161" s="29">
        <f>Hours_dio!J161*WeightRole!J161</f>
        <v>0</v>
      </c>
      <c r="K161" s="29">
        <f>Hours_dio!K161*WeightRole!K161</f>
        <v>3.6</v>
      </c>
      <c r="L161" s="29">
        <f>Hours_dio!L161*WeightRole!L161</f>
        <v>0</v>
      </c>
      <c r="M161" s="29">
        <f>Hours_dio!M161*WeightRole!M161</f>
        <v>7</v>
      </c>
      <c r="N161" s="29">
        <f>Hours_dio!N161*WeightRole!N161</f>
        <v>0</v>
      </c>
      <c r="O161" s="29">
        <f>Hours_dio!O161*WeightRole!O161</f>
        <v>3.6</v>
      </c>
      <c r="P161" s="29">
        <f>Hours_dio!P161*WeightRole!P161</f>
        <v>2</v>
      </c>
      <c r="Q161" s="29">
        <f>Hours_dio!Q161*WeightRole!Q161</f>
        <v>0</v>
      </c>
      <c r="R161" s="29">
        <f>Hours_dio!R161*WeightRole!R161</f>
        <v>0</v>
      </c>
      <c r="S161" s="29">
        <f>Hours_dio!S161*WeightRole!S161</f>
        <v>0</v>
      </c>
      <c r="T161" s="29">
        <f>Hours_dio!T161*WeightRole!T161</f>
        <v>0</v>
      </c>
      <c r="U161" s="29">
        <f>Hours_dio!U161*WeightRole!U161</f>
        <v>0</v>
      </c>
      <c r="V161" s="29">
        <f>Hours_dio!V161*WeightRole!V161</f>
        <v>0</v>
      </c>
      <c r="W161" s="29">
        <f>Hours_dio!W161*WeightRole!W161</f>
        <v>0</v>
      </c>
      <c r="X161" s="29">
        <f>Hours_dio!X161*WeightRole!X161</f>
        <v>0</v>
      </c>
      <c r="Y161" s="76"/>
      <c r="Z161" s="76"/>
      <c r="AA161" s="76"/>
      <c r="AB161" s="76"/>
      <c r="AC161" s="76"/>
      <c r="AD161" s="76"/>
    </row>
    <row r="162" ht="22.5" hidden="1" customHeight="1">
      <c r="A162" s="25">
        <f t="shared" si="1"/>
        <v>45757</v>
      </c>
      <c r="B162" s="29">
        <f>Hours_dio!B162*WeightRole!B162</f>
        <v>2.4</v>
      </c>
      <c r="C162" s="29">
        <f>Hours_dio!C162*WeightRole!C162</f>
        <v>0</v>
      </c>
      <c r="D162" s="29">
        <f>Hours_dio!D162*WeightRole!D162</f>
        <v>3</v>
      </c>
      <c r="E162" s="29">
        <f>Hours_dio!E162*WeightRole!E162</f>
        <v>7</v>
      </c>
      <c r="F162" s="29">
        <f>Hours_dio!F162*WeightRole!F162</f>
        <v>6</v>
      </c>
      <c r="G162" s="29">
        <f>Hours_dio!G162*WeightRole!G162</f>
        <v>0</v>
      </c>
      <c r="H162" s="29">
        <f>Hours_dio!H162*WeightRole!H162</f>
        <v>0</v>
      </c>
      <c r="I162" s="29">
        <f>Hours_dio!I162*WeightRole!I162</f>
        <v>0</v>
      </c>
      <c r="J162" s="29">
        <f>Hours_dio!J162*WeightRole!J162</f>
        <v>0</v>
      </c>
      <c r="K162" s="29">
        <f>Hours_dio!K162*WeightRole!K162</f>
        <v>3.6</v>
      </c>
      <c r="L162" s="29">
        <f>Hours_dio!L162*WeightRole!L162</f>
        <v>0</v>
      </c>
      <c r="M162" s="29">
        <f>Hours_dio!M162*WeightRole!M162</f>
        <v>7</v>
      </c>
      <c r="N162" s="29">
        <f>Hours_dio!N162*WeightRole!N162</f>
        <v>0</v>
      </c>
      <c r="O162" s="29">
        <f>Hours_dio!O162*WeightRole!O162</f>
        <v>3.6</v>
      </c>
      <c r="P162" s="29">
        <f>Hours_dio!P162*WeightRole!P162</f>
        <v>2</v>
      </c>
      <c r="Q162" s="29">
        <f>Hours_dio!Q162*WeightRole!Q162</f>
        <v>0</v>
      </c>
      <c r="R162" s="29">
        <f>Hours_dio!R162*WeightRole!R162</f>
        <v>0</v>
      </c>
      <c r="S162" s="29">
        <f>Hours_dio!S162*WeightRole!S162</f>
        <v>0.6</v>
      </c>
      <c r="T162" s="29">
        <f>Hours_dio!T162*WeightRole!T162</f>
        <v>0</v>
      </c>
      <c r="U162" s="29">
        <f>Hours_dio!U162*WeightRole!U162</f>
        <v>0</v>
      </c>
      <c r="V162" s="29">
        <f>Hours_dio!V162*WeightRole!V162</f>
        <v>0</v>
      </c>
      <c r="W162" s="29">
        <f>Hours_dio!W162*WeightRole!W162</f>
        <v>0</v>
      </c>
      <c r="X162" s="29">
        <f>Hours_dio!X162*WeightRole!X162</f>
        <v>0</v>
      </c>
      <c r="Y162" s="76"/>
      <c r="Z162" s="76"/>
      <c r="AA162" s="76"/>
      <c r="AB162" s="76"/>
      <c r="AC162" s="76"/>
      <c r="AD162" s="76"/>
    </row>
    <row r="163" ht="22.5" hidden="1" customHeight="1">
      <c r="A163" s="25">
        <f t="shared" si="1"/>
        <v>45758</v>
      </c>
      <c r="B163" s="29">
        <f>Hours_dio!B163*WeightRole!B163</f>
        <v>2.4</v>
      </c>
      <c r="C163" s="29">
        <f>Hours_dio!C163*WeightRole!C163</f>
        <v>2.4</v>
      </c>
      <c r="D163" s="29">
        <f>Hours_dio!D163*WeightRole!D163</f>
        <v>3</v>
      </c>
      <c r="E163" s="29">
        <f>Hours_dio!E163*WeightRole!E163</f>
        <v>7</v>
      </c>
      <c r="F163" s="29">
        <f>Hours_dio!F163*WeightRole!F163</f>
        <v>6</v>
      </c>
      <c r="G163" s="29">
        <f>Hours_dio!G163*WeightRole!G163</f>
        <v>0</v>
      </c>
      <c r="H163" s="29">
        <f>Hours_dio!H163*WeightRole!H163</f>
        <v>0</v>
      </c>
      <c r="I163" s="29">
        <f>Hours_dio!I163*WeightRole!I163</f>
        <v>0.6</v>
      </c>
      <c r="J163" s="29">
        <f>Hours_dio!J163*WeightRole!J163</f>
        <v>0</v>
      </c>
      <c r="K163" s="29">
        <f>Hours_dio!K163*WeightRole!K163</f>
        <v>3.6</v>
      </c>
      <c r="L163" s="29">
        <f>Hours_dio!L163*WeightRole!L163</f>
        <v>0</v>
      </c>
      <c r="M163" s="29">
        <f>Hours_dio!M163*WeightRole!M163</f>
        <v>7</v>
      </c>
      <c r="N163" s="29">
        <f>Hours_dio!N163*WeightRole!N163</f>
        <v>3</v>
      </c>
      <c r="O163" s="29">
        <f>Hours_dio!O163*WeightRole!O163</f>
        <v>3.6</v>
      </c>
      <c r="P163" s="29">
        <f>Hours_dio!P163*WeightRole!P163</f>
        <v>2</v>
      </c>
      <c r="Q163" s="29">
        <f>Hours_dio!Q163*WeightRole!Q163</f>
        <v>0</v>
      </c>
      <c r="R163" s="29">
        <f>Hours_dio!R163*WeightRole!R163</f>
        <v>0</v>
      </c>
      <c r="S163" s="29">
        <f>Hours_dio!S163*WeightRole!S163</f>
        <v>0</v>
      </c>
      <c r="T163" s="29">
        <f>Hours_dio!T163*WeightRole!T163</f>
        <v>0</v>
      </c>
      <c r="U163" s="29">
        <f>Hours_dio!U163*WeightRole!U163</f>
        <v>0</v>
      </c>
      <c r="V163" s="29">
        <f>Hours_dio!V163*WeightRole!V163</f>
        <v>0</v>
      </c>
      <c r="W163" s="29">
        <f>Hours_dio!W163*WeightRole!W163</f>
        <v>0</v>
      </c>
      <c r="X163" s="29">
        <f>Hours_dio!X163*WeightRole!X163</f>
        <v>0</v>
      </c>
      <c r="Y163" s="76"/>
      <c r="Z163" s="76"/>
      <c r="AA163" s="76"/>
      <c r="AB163" s="76"/>
      <c r="AC163" s="76"/>
      <c r="AD163" s="76"/>
    </row>
    <row r="164" ht="22.5" hidden="1" customHeight="1">
      <c r="A164" s="25">
        <f t="shared" si="1"/>
        <v>45759</v>
      </c>
      <c r="B164" s="29">
        <f>Hours_dio!B164*WeightRole!B164</f>
        <v>0</v>
      </c>
      <c r="C164" s="29">
        <f>Hours_dio!C164*WeightRole!C164</f>
        <v>0</v>
      </c>
      <c r="D164" s="29">
        <f>Hours_dio!D164*WeightRole!D164</f>
        <v>0</v>
      </c>
      <c r="E164" s="29">
        <f>Hours_dio!E164*WeightRole!E164</f>
        <v>0</v>
      </c>
      <c r="F164" s="29">
        <f>Hours_dio!F164*WeightRole!F164</f>
        <v>0</v>
      </c>
      <c r="G164" s="29">
        <f>Hours_dio!G164*WeightRole!G164</f>
        <v>0</v>
      </c>
      <c r="H164" s="29">
        <f>Hours_dio!H164*WeightRole!H164</f>
        <v>0</v>
      </c>
      <c r="I164" s="29">
        <f>Hours_dio!I164*WeightRole!I164</f>
        <v>0</v>
      </c>
      <c r="J164" s="29">
        <f>Hours_dio!J164*WeightRole!J164</f>
        <v>0</v>
      </c>
      <c r="K164" s="29">
        <f>Hours_dio!K164*WeightRole!K164</f>
        <v>0</v>
      </c>
      <c r="L164" s="29">
        <f>Hours_dio!L164*WeightRole!L164</f>
        <v>0</v>
      </c>
      <c r="M164" s="29">
        <f>Hours_dio!M164*WeightRole!M164</f>
        <v>0</v>
      </c>
      <c r="N164" s="29">
        <f>Hours_dio!N164*WeightRole!N164</f>
        <v>0</v>
      </c>
      <c r="O164" s="29">
        <f>Hours_dio!O164*WeightRole!O164</f>
        <v>0</v>
      </c>
      <c r="P164" s="29">
        <f>Hours_dio!P164*WeightRole!P164</f>
        <v>0</v>
      </c>
      <c r="Q164" s="29">
        <f>Hours_dio!Q164*WeightRole!Q164</f>
        <v>0</v>
      </c>
      <c r="R164" s="29">
        <f>Hours_dio!R164*WeightRole!R164</f>
        <v>0</v>
      </c>
      <c r="S164" s="29">
        <f>Hours_dio!S164*WeightRole!S164</f>
        <v>0</v>
      </c>
      <c r="T164" s="29">
        <f>Hours_dio!T164*WeightRole!T164</f>
        <v>0</v>
      </c>
      <c r="U164" s="29">
        <f>Hours_dio!U164*WeightRole!U164</f>
        <v>0</v>
      </c>
      <c r="V164" s="29">
        <f>Hours_dio!V164*WeightRole!V164</f>
        <v>0</v>
      </c>
      <c r="W164" s="29">
        <f>Hours_dio!W164*WeightRole!W164</f>
        <v>0</v>
      </c>
      <c r="X164" s="29">
        <f>Hours_dio!X164*WeightRole!X164</f>
        <v>0</v>
      </c>
      <c r="Y164" s="76"/>
      <c r="Z164" s="76"/>
      <c r="AA164" s="76"/>
      <c r="AB164" s="76"/>
      <c r="AC164" s="76"/>
      <c r="AD164" s="76"/>
    </row>
    <row r="165" ht="22.5" hidden="1" customHeight="1">
      <c r="A165" s="25">
        <f t="shared" si="1"/>
        <v>45760</v>
      </c>
      <c r="B165" s="29">
        <f>Hours_dio!B165*WeightRole!B165</f>
        <v>2.4</v>
      </c>
      <c r="C165" s="29">
        <f>Hours_dio!C165*WeightRole!C165</f>
        <v>2.4</v>
      </c>
      <c r="D165" s="29">
        <f>Hours_dio!D165*WeightRole!D165</f>
        <v>3</v>
      </c>
      <c r="E165" s="29">
        <f>Hours_dio!E165*WeightRole!E165</f>
        <v>7</v>
      </c>
      <c r="F165" s="29">
        <f>Hours_dio!F165*WeightRole!F165</f>
        <v>6</v>
      </c>
      <c r="G165" s="29">
        <f>Hours_dio!G165*WeightRole!G165</f>
        <v>4</v>
      </c>
      <c r="H165" s="29">
        <f>Hours_dio!H165*WeightRole!H165</f>
        <v>0</v>
      </c>
      <c r="I165" s="29">
        <f>Hours_dio!I165*WeightRole!I165</f>
        <v>0</v>
      </c>
      <c r="J165" s="29">
        <f>Hours_dio!J165*WeightRole!J165</f>
        <v>0</v>
      </c>
      <c r="K165" s="29">
        <f>Hours_dio!K165*WeightRole!K165</f>
        <v>3.6</v>
      </c>
      <c r="L165" s="29">
        <f>Hours_dio!L165*WeightRole!L165</f>
        <v>0</v>
      </c>
      <c r="M165" s="29">
        <f>Hours_dio!M165*WeightRole!M165</f>
        <v>0</v>
      </c>
      <c r="N165" s="29">
        <f>Hours_dio!N165*WeightRole!N165</f>
        <v>6</v>
      </c>
      <c r="O165" s="29">
        <f>Hours_dio!O165*WeightRole!O165</f>
        <v>1.8</v>
      </c>
      <c r="P165" s="29">
        <f>Hours_dio!P165*WeightRole!P165</f>
        <v>2</v>
      </c>
      <c r="Q165" s="29">
        <f>Hours_dio!Q165*WeightRole!Q165</f>
        <v>0</v>
      </c>
      <c r="R165" s="29">
        <f>Hours_dio!R165*WeightRole!R165</f>
        <v>0</v>
      </c>
      <c r="S165" s="29">
        <f>Hours_dio!S165*WeightRole!S165</f>
        <v>1.2</v>
      </c>
      <c r="T165" s="29">
        <f>Hours_dio!T165*WeightRole!T165</f>
        <v>0</v>
      </c>
      <c r="U165" s="29">
        <f>Hours_dio!U165*WeightRole!U165</f>
        <v>0</v>
      </c>
      <c r="V165" s="29">
        <f>Hours_dio!V165*WeightRole!V165</f>
        <v>0</v>
      </c>
      <c r="W165" s="29">
        <f>Hours_dio!W165*WeightRole!W165</f>
        <v>0</v>
      </c>
      <c r="X165" s="29">
        <f>Hours_dio!X165*WeightRole!X165</f>
        <v>0</v>
      </c>
      <c r="Y165" s="76"/>
      <c r="Z165" s="76"/>
      <c r="AA165" s="76"/>
      <c r="AB165" s="76"/>
      <c r="AC165" s="76"/>
      <c r="AD165" s="76"/>
    </row>
    <row r="166" ht="22.5" hidden="1" customHeight="1">
      <c r="A166" s="25">
        <f t="shared" si="1"/>
        <v>45761</v>
      </c>
      <c r="B166" s="29">
        <f>Hours_dio!B166*WeightRole!B166</f>
        <v>3</v>
      </c>
      <c r="C166" s="29">
        <f>Hours_dio!C166*WeightRole!C166</f>
        <v>3</v>
      </c>
      <c r="D166" s="29">
        <f>Hours_dio!D166*WeightRole!D166</f>
        <v>3.6</v>
      </c>
      <c r="E166" s="29">
        <f>Hours_dio!E166*WeightRole!E166</f>
        <v>7</v>
      </c>
      <c r="F166" s="29">
        <f>Hours_dio!F166*WeightRole!F166</f>
        <v>6</v>
      </c>
      <c r="G166" s="29">
        <f>Hours_dio!G166*WeightRole!G166</f>
        <v>4</v>
      </c>
      <c r="H166" s="29">
        <f>Hours_dio!H166*WeightRole!H166</f>
        <v>0</v>
      </c>
      <c r="I166" s="29">
        <f>Hours_dio!I166*WeightRole!I166</f>
        <v>0</v>
      </c>
      <c r="J166" s="29">
        <f>Hours_dio!J166*WeightRole!J166</f>
        <v>0</v>
      </c>
      <c r="K166" s="29">
        <f>Hours_dio!K166*WeightRole!K166</f>
        <v>4.5</v>
      </c>
      <c r="L166" s="29">
        <f>Hours_dio!L166*WeightRole!L166</f>
        <v>0</v>
      </c>
      <c r="M166" s="29">
        <f>Hours_dio!M166*WeightRole!M166</f>
        <v>0</v>
      </c>
      <c r="N166" s="29">
        <f>Hours_dio!N166*WeightRole!N166</f>
        <v>0</v>
      </c>
      <c r="O166" s="29">
        <f>Hours_dio!O166*WeightRole!O166</f>
        <v>3.6</v>
      </c>
      <c r="P166" s="29">
        <f>Hours_dio!P166*WeightRole!P166</f>
        <v>0</v>
      </c>
      <c r="Q166" s="29">
        <f>Hours_dio!Q166*WeightRole!Q166</f>
        <v>0</v>
      </c>
      <c r="R166" s="29">
        <f>Hours_dio!R166*WeightRole!R166</f>
        <v>1.8</v>
      </c>
      <c r="S166" s="29">
        <f>Hours_dio!S166*WeightRole!S166</f>
        <v>0</v>
      </c>
      <c r="T166" s="29">
        <f>Hours_dio!T166*WeightRole!T166</f>
        <v>0</v>
      </c>
      <c r="U166" s="29">
        <f>Hours_dio!U166*WeightRole!U166</f>
        <v>0</v>
      </c>
      <c r="V166" s="29">
        <f>Hours_dio!V166*WeightRole!V166</f>
        <v>0</v>
      </c>
      <c r="W166" s="29">
        <f>Hours_dio!W166*WeightRole!W166</f>
        <v>0</v>
      </c>
      <c r="X166" s="29">
        <f>Hours_dio!X166*WeightRole!X166</f>
        <v>0</v>
      </c>
      <c r="Y166" s="76"/>
      <c r="Z166" s="76"/>
      <c r="AA166" s="76"/>
      <c r="AB166" s="76"/>
      <c r="AC166" s="76"/>
      <c r="AD166" s="76"/>
    </row>
    <row r="167" ht="22.5" hidden="1" customHeight="1">
      <c r="A167" s="25">
        <f t="shared" si="1"/>
        <v>45762</v>
      </c>
      <c r="B167" s="29">
        <f>Hours_dio!B167*WeightRole!B167</f>
        <v>2.4</v>
      </c>
      <c r="C167" s="29">
        <f>Hours_dio!C167*WeightRole!C167</f>
        <v>2.4</v>
      </c>
      <c r="D167" s="29">
        <f>Hours_dio!D167*WeightRole!D167</f>
        <v>3</v>
      </c>
      <c r="E167" s="29">
        <f>Hours_dio!E167*WeightRole!E167</f>
        <v>7</v>
      </c>
      <c r="F167" s="29">
        <f>Hours_dio!F167*WeightRole!F167</f>
        <v>6</v>
      </c>
      <c r="G167" s="29">
        <f>Hours_dio!G167*WeightRole!G167</f>
        <v>4</v>
      </c>
      <c r="H167" s="29">
        <f>Hours_dio!H167*WeightRole!H167</f>
        <v>0</v>
      </c>
      <c r="I167" s="29">
        <f>Hours_dio!I167*WeightRole!I167</f>
        <v>0.6</v>
      </c>
      <c r="J167" s="29">
        <f>Hours_dio!J167*WeightRole!J167</f>
        <v>0</v>
      </c>
      <c r="K167" s="29">
        <f>Hours_dio!K167*WeightRole!K167</f>
        <v>3.6</v>
      </c>
      <c r="L167" s="29">
        <f>Hours_dio!L167*WeightRole!L167</f>
        <v>0</v>
      </c>
      <c r="M167" s="29">
        <f>Hours_dio!M167*WeightRole!M167</f>
        <v>7</v>
      </c>
      <c r="N167" s="29">
        <f>Hours_dio!N167*WeightRole!N167</f>
        <v>3.6</v>
      </c>
      <c r="O167" s="29">
        <f>Hours_dio!O167*WeightRole!O167</f>
        <v>0</v>
      </c>
      <c r="P167" s="29">
        <f>Hours_dio!P167*WeightRole!P167</f>
        <v>2</v>
      </c>
      <c r="Q167" s="29">
        <f>Hours_dio!Q167*WeightRole!Q167</f>
        <v>0</v>
      </c>
      <c r="R167" s="29">
        <f>Hours_dio!R167*WeightRole!R167</f>
        <v>0</v>
      </c>
      <c r="S167" s="29">
        <f>Hours_dio!S167*WeightRole!S167</f>
        <v>0</v>
      </c>
      <c r="T167" s="29">
        <f>Hours_dio!T167*WeightRole!T167</f>
        <v>0</v>
      </c>
      <c r="U167" s="29">
        <f>Hours_dio!U167*WeightRole!U167</f>
        <v>0</v>
      </c>
      <c r="V167" s="29">
        <f>Hours_dio!V167*WeightRole!V167</f>
        <v>0</v>
      </c>
      <c r="W167" s="29">
        <f>Hours_dio!W167*WeightRole!W167</f>
        <v>0</v>
      </c>
      <c r="X167" s="29">
        <f>Hours_dio!X167*WeightRole!X167</f>
        <v>0</v>
      </c>
      <c r="Y167" s="76"/>
      <c r="Z167" s="76"/>
      <c r="AA167" s="76"/>
      <c r="AB167" s="76"/>
      <c r="AC167" s="76"/>
      <c r="AD167" s="76"/>
    </row>
    <row r="168" ht="22.5" hidden="1" customHeight="1">
      <c r="A168" s="25">
        <f t="shared" si="1"/>
        <v>45763</v>
      </c>
      <c r="B168" s="29">
        <f>Hours_dio!B168*WeightRole!B168</f>
        <v>2.4</v>
      </c>
      <c r="C168" s="29">
        <f>Hours_dio!C168*WeightRole!C168</f>
        <v>2.4</v>
      </c>
      <c r="D168" s="29">
        <f>Hours_dio!D168*WeightRole!D168</f>
        <v>3</v>
      </c>
      <c r="E168" s="29">
        <f>Hours_dio!E168*WeightRole!E168</f>
        <v>7</v>
      </c>
      <c r="F168" s="29">
        <f>Hours_dio!F168*WeightRole!F168</f>
        <v>6</v>
      </c>
      <c r="G168" s="29">
        <f>Hours_dio!G168*WeightRole!G168</f>
        <v>4</v>
      </c>
      <c r="H168" s="29">
        <f>Hours_dio!H168*WeightRole!H168</f>
        <v>0</v>
      </c>
      <c r="I168" s="29">
        <f>Hours_dio!I168*WeightRole!I168</f>
        <v>0</v>
      </c>
      <c r="J168" s="29">
        <f>Hours_dio!J168*WeightRole!J168</f>
        <v>0</v>
      </c>
      <c r="K168" s="29">
        <f>Hours_dio!K168*WeightRole!K168</f>
        <v>3.6</v>
      </c>
      <c r="L168" s="29">
        <f>Hours_dio!L168*WeightRole!L168</f>
        <v>0</v>
      </c>
      <c r="M168" s="29">
        <f>Hours_dio!M168*WeightRole!M168</f>
        <v>7</v>
      </c>
      <c r="N168" s="29">
        <f>Hours_dio!N168*WeightRole!N168</f>
        <v>3.6</v>
      </c>
      <c r="O168" s="29">
        <f>Hours_dio!O168*WeightRole!O168</f>
        <v>0</v>
      </c>
      <c r="P168" s="29">
        <f>Hours_dio!P168*WeightRole!P168</f>
        <v>2</v>
      </c>
      <c r="Q168" s="29">
        <f>Hours_dio!Q168*WeightRole!Q168</f>
        <v>0</v>
      </c>
      <c r="R168" s="29">
        <f>Hours_dio!R168*WeightRole!R168</f>
        <v>0</v>
      </c>
      <c r="S168" s="29">
        <f>Hours_dio!S168*WeightRole!S168</f>
        <v>0</v>
      </c>
      <c r="T168" s="29">
        <f>Hours_dio!T168*WeightRole!T168</f>
        <v>0</v>
      </c>
      <c r="U168" s="29">
        <f>Hours_dio!U168*WeightRole!U168</f>
        <v>0</v>
      </c>
      <c r="V168" s="29">
        <f>Hours_dio!V168*WeightRole!V168</f>
        <v>0</v>
      </c>
      <c r="W168" s="29">
        <f>Hours_dio!W168*WeightRole!W168</f>
        <v>0</v>
      </c>
      <c r="X168" s="29">
        <f>Hours_dio!X168*WeightRole!X168</f>
        <v>0</v>
      </c>
      <c r="Y168" s="76"/>
      <c r="Z168" s="76"/>
      <c r="AA168" s="76"/>
      <c r="AB168" s="76"/>
      <c r="AC168" s="76"/>
      <c r="AD168" s="76"/>
    </row>
    <row r="169" ht="22.5" hidden="1" customHeight="1">
      <c r="A169" s="25">
        <f t="shared" si="1"/>
        <v>45764</v>
      </c>
      <c r="B169" s="29">
        <f>Hours_dio!B169*WeightRole!B169</f>
        <v>2.4</v>
      </c>
      <c r="C169" s="29">
        <f>Hours_dio!C169*WeightRole!C169</f>
        <v>2.4</v>
      </c>
      <c r="D169" s="29">
        <f>Hours_dio!D169*WeightRole!D169</f>
        <v>3</v>
      </c>
      <c r="E169" s="29">
        <f>Hours_dio!E169*WeightRole!E169</f>
        <v>7</v>
      </c>
      <c r="F169" s="29">
        <f>Hours_dio!F169*WeightRole!F169</f>
        <v>6</v>
      </c>
      <c r="G169" s="29">
        <f>Hours_dio!G169*WeightRole!G169</f>
        <v>4</v>
      </c>
      <c r="H169" s="29">
        <f>Hours_dio!H169*WeightRole!H169</f>
        <v>0</v>
      </c>
      <c r="I169" s="29">
        <f>Hours_dio!I169*WeightRole!I169</f>
        <v>0</v>
      </c>
      <c r="J169" s="29">
        <f>Hours_dio!J169*WeightRole!J169</f>
        <v>0</v>
      </c>
      <c r="K169" s="29">
        <f>Hours_dio!K169*WeightRole!K169</f>
        <v>3.6</v>
      </c>
      <c r="L169" s="29">
        <f>Hours_dio!L169*WeightRole!L169</f>
        <v>0</v>
      </c>
      <c r="M169" s="29">
        <f>Hours_dio!M169*WeightRole!M169</f>
        <v>7</v>
      </c>
      <c r="N169" s="29">
        <f>Hours_dio!N169*WeightRole!N169</f>
        <v>3.6</v>
      </c>
      <c r="O169" s="29">
        <f>Hours_dio!O169*WeightRole!O169</f>
        <v>0</v>
      </c>
      <c r="P169" s="29">
        <f>Hours_dio!P169*WeightRole!P169</f>
        <v>2</v>
      </c>
      <c r="Q169" s="29">
        <f>Hours_dio!Q169*WeightRole!Q169</f>
        <v>0</v>
      </c>
      <c r="R169" s="29">
        <f>Hours_dio!R169*WeightRole!R169</f>
        <v>0</v>
      </c>
      <c r="S169" s="29">
        <f>Hours_dio!S169*WeightRole!S169</f>
        <v>0</v>
      </c>
      <c r="T169" s="29">
        <f>Hours_dio!T169*WeightRole!T169</f>
        <v>0</v>
      </c>
      <c r="U169" s="29">
        <f>Hours_dio!U169*WeightRole!U169</f>
        <v>0</v>
      </c>
      <c r="V169" s="29">
        <f>Hours_dio!V169*WeightRole!V169</f>
        <v>0</v>
      </c>
      <c r="W169" s="29">
        <f>Hours_dio!W169*WeightRole!W169</f>
        <v>0</v>
      </c>
      <c r="X169" s="29">
        <f>Hours_dio!X169*WeightRole!X169</f>
        <v>0</v>
      </c>
      <c r="Y169" s="76"/>
      <c r="Z169" s="76"/>
      <c r="AA169" s="76"/>
      <c r="AB169" s="76"/>
      <c r="AC169" s="76"/>
      <c r="AD169" s="76"/>
    </row>
    <row r="170" ht="22.5" hidden="1" customHeight="1">
      <c r="A170" s="25">
        <f t="shared" si="1"/>
        <v>45765</v>
      </c>
      <c r="B170" s="29">
        <f>Hours_dio!B170*WeightRole!B170</f>
        <v>0</v>
      </c>
      <c r="C170" s="29">
        <f>Hours_dio!C170*WeightRole!C170</f>
        <v>0</v>
      </c>
      <c r="D170" s="29">
        <f>Hours_dio!D170*WeightRole!D170</f>
        <v>0</v>
      </c>
      <c r="E170" s="29">
        <f>Hours_dio!E170*WeightRole!E170</f>
        <v>0</v>
      </c>
      <c r="F170" s="29">
        <f>Hours_dio!F170*WeightRole!F170</f>
        <v>0</v>
      </c>
      <c r="G170" s="29">
        <f>Hours_dio!G170*WeightRole!G170</f>
        <v>0</v>
      </c>
      <c r="H170" s="29">
        <f>Hours_dio!H170*WeightRole!H170</f>
        <v>0</v>
      </c>
      <c r="I170" s="29">
        <f>Hours_dio!I170*WeightRole!I170</f>
        <v>0</v>
      </c>
      <c r="J170" s="29">
        <f>Hours_dio!J170*WeightRole!J170</f>
        <v>0</v>
      </c>
      <c r="K170" s="29">
        <f>Hours_dio!K170*WeightRole!K170</f>
        <v>0</v>
      </c>
      <c r="L170" s="29">
        <f>Hours_dio!L170*WeightRole!L170</f>
        <v>0</v>
      </c>
      <c r="M170" s="29">
        <f>Hours_dio!M170*WeightRole!M170</f>
        <v>0</v>
      </c>
      <c r="N170" s="29">
        <f>Hours_dio!N170*WeightRole!N170</f>
        <v>0</v>
      </c>
      <c r="O170" s="29">
        <f>Hours_dio!O170*WeightRole!O170</f>
        <v>0</v>
      </c>
      <c r="P170" s="29">
        <f>Hours_dio!P170*WeightRole!P170</f>
        <v>0</v>
      </c>
      <c r="Q170" s="29">
        <f>Hours_dio!Q170*WeightRole!Q170</f>
        <v>0</v>
      </c>
      <c r="R170" s="29">
        <f>Hours_dio!R170*WeightRole!R170</f>
        <v>0</v>
      </c>
      <c r="S170" s="29">
        <f>Hours_dio!S170*WeightRole!S170</f>
        <v>0</v>
      </c>
      <c r="T170" s="29">
        <f>Hours_dio!T170*WeightRole!T170</f>
        <v>0</v>
      </c>
      <c r="U170" s="29">
        <f>Hours_dio!U170*WeightRole!U170</f>
        <v>0</v>
      </c>
      <c r="V170" s="29">
        <f>Hours_dio!V170*WeightRole!V170</f>
        <v>0</v>
      </c>
      <c r="W170" s="29">
        <f>Hours_dio!W170*WeightRole!W170</f>
        <v>0</v>
      </c>
      <c r="X170" s="29">
        <f>Hours_dio!X170*WeightRole!X170</f>
        <v>0</v>
      </c>
      <c r="Y170" s="76"/>
      <c r="Z170" s="76"/>
      <c r="AA170" s="76"/>
      <c r="AB170" s="76"/>
      <c r="AC170" s="76"/>
      <c r="AD170" s="76"/>
    </row>
    <row r="171" ht="22.5" hidden="1" customHeight="1">
      <c r="A171" s="25">
        <f t="shared" si="1"/>
        <v>45766</v>
      </c>
      <c r="B171" s="29">
        <f>Hours_dio!B171*WeightRole!B171</f>
        <v>0</v>
      </c>
      <c r="C171" s="29">
        <f>Hours_dio!C171*WeightRole!C171</f>
        <v>0</v>
      </c>
      <c r="D171" s="29">
        <f>Hours_dio!D171*WeightRole!D171</f>
        <v>0</v>
      </c>
      <c r="E171" s="29">
        <f>Hours_dio!E171*WeightRole!E171</f>
        <v>0</v>
      </c>
      <c r="F171" s="29">
        <f>Hours_dio!F171*WeightRole!F171</f>
        <v>0</v>
      </c>
      <c r="G171" s="29">
        <f>Hours_dio!G171*WeightRole!G171</f>
        <v>0</v>
      </c>
      <c r="H171" s="29">
        <f>Hours_dio!H171*WeightRole!H171</f>
        <v>0</v>
      </c>
      <c r="I171" s="29">
        <f>Hours_dio!I171*WeightRole!I171</f>
        <v>0</v>
      </c>
      <c r="J171" s="29">
        <f>Hours_dio!J171*WeightRole!J171</f>
        <v>0</v>
      </c>
      <c r="K171" s="29">
        <f>Hours_dio!K171*WeightRole!K171</f>
        <v>0</v>
      </c>
      <c r="L171" s="29">
        <f>Hours_dio!L171*WeightRole!L171</f>
        <v>0</v>
      </c>
      <c r="M171" s="29">
        <f>Hours_dio!M171*WeightRole!M171</f>
        <v>0</v>
      </c>
      <c r="N171" s="29">
        <f>Hours_dio!N171*WeightRole!N171</f>
        <v>0</v>
      </c>
      <c r="O171" s="29">
        <f>Hours_dio!O171*WeightRole!O171</f>
        <v>0</v>
      </c>
      <c r="P171" s="29">
        <f>Hours_dio!P171*WeightRole!P171</f>
        <v>0</v>
      </c>
      <c r="Q171" s="29">
        <f>Hours_dio!Q171*WeightRole!Q171</f>
        <v>0</v>
      </c>
      <c r="R171" s="29">
        <f>Hours_dio!R171*WeightRole!R171</f>
        <v>0</v>
      </c>
      <c r="S171" s="29">
        <f>Hours_dio!S171*WeightRole!S171</f>
        <v>0</v>
      </c>
      <c r="T171" s="29">
        <f>Hours_dio!T171*WeightRole!T171</f>
        <v>0</v>
      </c>
      <c r="U171" s="29">
        <f>Hours_dio!U171*WeightRole!U171</f>
        <v>0</v>
      </c>
      <c r="V171" s="29">
        <f>Hours_dio!V171*WeightRole!V171</f>
        <v>0</v>
      </c>
      <c r="W171" s="29">
        <f>Hours_dio!W171*WeightRole!W171</f>
        <v>0</v>
      </c>
      <c r="X171" s="29">
        <f>Hours_dio!X171*WeightRole!X171</f>
        <v>0</v>
      </c>
      <c r="Y171" s="76"/>
      <c r="Z171" s="76"/>
      <c r="AA171" s="76"/>
      <c r="AB171" s="76"/>
      <c r="AC171" s="76"/>
      <c r="AD171" s="76"/>
    </row>
    <row r="172" ht="22.5" hidden="1" customHeight="1">
      <c r="A172" s="25">
        <f t="shared" si="1"/>
        <v>45767</v>
      </c>
      <c r="B172" s="29">
        <f>Hours_dio!B172*WeightRole!B172</f>
        <v>0</v>
      </c>
      <c r="C172" s="29">
        <f>Hours_dio!C172*WeightRole!C172</f>
        <v>0</v>
      </c>
      <c r="D172" s="29">
        <f>Hours_dio!D172*WeightRole!D172</f>
        <v>0</v>
      </c>
      <c r="E172" s="29">
        <f>Hours_dio!E172*WeightRole!E172</f>
        <v>0</v>
      </c>
      <c r="F172" s="29">
        <f>Hours_dio!F172*WeightRole!F172</f>
        <v>0</v>
      </c>
      <c r="G172" s="29">
        <f>Hours_dio!G172*WeightRole!G172</f>
        <v>0</v>
      </c>
      <c r="H172" s="29">
        <f>Hours_dio!H172*WeightRole!H172</f>
        <v>0</v>
      </c>
      <c r="I172" s="29">
        <f>Hours_dio!I172*WeightRole!I172</f>
        <v>0</v>
      </c>
      <c r="J172" s="29">
        <f>Hours_dio!J172*WeightRole!J172</f>
        <v>0</v>
      </c>
      <c r="K172" s="29">
        <f>Hours_dio!K172*WeightRole!K172</f>
        <v>0</v>
      </c>
      <c r="L172" s="29">
        <f>Hours_dio!L172*WeightRole!L172</f>
        <v>0</v>
      </c>
      <c r="M172" s="29">
        <f>Hours_dio!M172*WeightRole!M172</f>
        <v>0</v>
      </c>
      <c r="N172" s="29">
        <f>Hours_dio!N172*WeightRole!N172</f>
        <v>0</v>
      </c>
      <c r="O172" s="29">
        <f>Hours_dio!O172*WeightRole!O172</f>
        <v>0</v>
      </c>
      <c r="P172" s="29">
        <f>Hours_dio!P172*WeightRole!P172</f>
        <v>0</v>
      </c>
      <c r="Q172" s="29">
        <f>Hours_dio!Q172*WeightRole!Q172</f>
        <v>0</v>
      </c>
      <c r="R172" s="29">
        <f>Hours_dio!R172*WeightRole!R172</f>
        <v>0</v>
      </c>
      <c r="S172" s="29">
        <f>Hours_dio!S172*WeightRole!S172</f>
        <v>0</v>
      </c>
      <c r="T172" s="29">
        <f>Hours_dio!T172*WeightRole!T172</f>
        <v>0</v>
      </c>
      <c r="U172" s="29">
        <f>Hours_dio!U172*WeightRole!U172</f>
        <v>0</v>
      </c>
      <c r="V172" s="29">
        <f>Hours_dio!V172*WeightRole!V172</f>
        <v>0</v>
      </c>
      <c r="W172" s="29">
        <f>Hours_dio!W172*WeightRole!W172</f>
        <v>0</v>
      </c>
      <c r="X172" s="29">
        <f>Hours_dio!X172*WeightRole!X172</f>
        <v>0</v>
      </c>
      <c r="Y172" s="76"/>
      <c r="Z172" s="76"/>
      <c r="AA172" s="76"/>
      <c r="AB172" s="76"/>
      <c r="AC172" s="76"/>
      <c r="AD172" s="76"/>
    </row>
    <row r="173" ht="22.5" hidden="1" customHeight="1">
      <c r="A173" s="25">
        <f t="shared" si="1"/>
        <v>45768</v>
      </c>
      <c r="B173" s="29">
        <f>Hours_dio!B173*WeightRole!B173</f>
        <v>3</v>
      </c>
      <c r="C173" s="29">
        <f>Hours_dio!C173*WeightRole!C173</f>
        <v>3</v>
      </c>
      <c r="D173" s="29">
        <f>Hours_dio!D173*WeightRole!D173</f>
        <v>3.6</v>
      </c>
      <c r="E173" s="29">
        <f>Hours_dio!E173*WeightRole!E173</f>
        <v>7</v>
      </c>
      <c r="F173" s="29">
        <f>Hours_dio!F173*WeightRole!F173</f>
        <v>6</v>
      </c>
      <c r="G173" s="29">
        <f>Hours_dio!G173*WeightRole!G173</f>
        <v>4</v>
      </c>
      <c r="H173" s="29">
        <f>Hours_dio!H173*WeightRole!H173</f>
        <v>0</v>
      </c>
      <c r="I173" s="29">
        <f>Hours_dio!I173*WeightRole!I173</f>
        <v>0</v>
      </c>
      <c r="J173" s="29">
        <f>Hours_dio!J173*WeightRole!J173</f>
        <v>0</v>
      </c>
      <c r="K173" s="29">
        <f>Hours_dio!K173*WeightRole!K173</f>
        <v>3.6</v>
      </c>
      <c r="L173" s="29">
        <f>Hours_dio!L173*WeightRole!L173</f>
        <v>0</v>
      </c>
      <c r="M173" s="29">
        <f>Hours_dio!M173*WeightRole!M173</f>
        <v>7</v>
      </c>
      <c r="N173" s="29">
        <f>Hours_dio!N173*WeightRole!N173</f>
        <v>0</v>
      </c>
      <c r="O173" s="29">
        <f>Hours_dio!O173*WeightRole!O173</f>
        <v>3.6</v>
      </c>
      <c r="P173" s="29">
        <f>Hours_dio!P173*WeightRole!P173</f>
        <v>0</v>
      </c>
      <c r="Q173" s="29">
        <f>Hours_dio!Q173*WeightRole!Q173</f>
        <v>0</v>
      </c>
      <c r="R173" s="29">
        <f>Hours_dio!R173*WeightRole!R173</f>
        <v>0</v>
      </c>
      <c r="S173" s="29">
        <f>Hours_dio!S173*WeightRole!S173</f>
        <v>0</v>
      </c>
      <c r="T173" s="29">
        <f>Hours_dio!T173*WeightRole!T173</f>
        <v>0</v>
      </c>
      <c r="U173" s="29">
        <f>Hours_dio!U173*WeightRole!U173</f>
        <v>0</v>
      </c>
      <c r="V173" s="29">
        <f>Hours_dio!V173*WeightRole!V173</f>
        <v>0</v>
      </c>
      <c r="W173" s="29">
        <f>Hours_dio!W173*WeightRole!W173</f>
        <v>0</v>
      </c>
      <c r="X173" s="29">
        <f>Hours_dio!X173*WeightRole!X173</f>
        <v>0</v>
      </c>
      <c r="Y173" s="76"/>
      <c r="Z173" s="76"/>
      <c r="AA173" s="76"/>
      <c r="AB173" s="76"/>
      <c r="AC173" s="76"/>
      <c r="AD173" s="76"/>
    </row>
    <row r="174" ht="22.5" hidden="1" customHeight="1">
      <c r="A174" s="25">
        <f t="shared" si="1"/>
        <v>45769</v>
      </c>
      <c r="B174" s="29">
        <f>Hours_dio!B174*WeightRole!B174</f>
        <v>0</v>
      </c>
      <c r="C174" s="29">
        <f>Hours_dio!C174*WeightRole!C174</f>
        <v>0</v>
      </c>
      <c r="D174" s="29">
        <f>Hours_dio!D174*WeightRole!D174</f>
        <v>0</v>
      </c>
      <c r="E174" s="29">
        <f>Hours_dio!E174*WeightRole!E174</f>
        <v>0</v>
      </c>
      <c r="F174" s="29">
        <f>Hours_dio!F174*WeightRole!F174</f>
        <v>0</v>
      </c>
      <c r="G174" s="29">
        <f>Hours_dio!G174*WeightRole!G174</f>
        <v>0</v>
      </c>
      <c r="H174" s="29">
        <f>Hours_dio!H174*WeightRole!H174</f>
        <v>0</v>
      </c>
      <c r="I174" s="29">
        <f>Hours_dio!I174*WeightRole!I174</f>
        <v>0</v>
      </c>
      <c r="J174" s="29">
        <f>Hours_dio!J174*WeightRole!J174</f>
        <v>0</v>
      </c>
      <c r="K174" s="29">
        <f>Hours_dio!K174*WeightRole!K174</f>
        <v>0</v>
      </c>
      <c r="L174" s="29">
        <f>Hours_dio!L174*WeightRole!L174</f>
        <v>0</v>
      </c>
      <c r="M174" s="29">
        <f>Hours_dio!M174*WeightRole!M174</f>
        <v>0</v>
      </c>
      <c r="N174" s="29">
        <f>Hours_dio!N174*WeightRole!N174</f>
        <v>0</v>
      </c>
      <c r="O174" s="29">
        <f>Hours_dio!O174*WeightRole!O174</f>
        <v>0</v>
      </c>
      <c r="P174" s="29">
        <f>Hours_dio!P174*WeightRole!P174</f>
        <v>0</v>
      </c>
      <c r="Q174" s="29">
        <f>Hours_dio!Q174*WeightRole!Q174</f>
        <v>0</v>
      </c>
      <c r="R174" s="29">
        <f>Hours_dio!R174*WeightRole!R174</f>
        <v>0</v>
      </c>
      <c r="S174" s="29">
        <f>Hours_dio!S174*WeightRole!S174</f>
        <v>0</v>
      </c>
      <c r="T174" s="29">
        <f>Hours_dio!T174*WeightRole!T174</f>
        <v>0</v>
      </c>
      <c r="U174" s="29">
        <f>Hours_dio!U174*WeightRole!U174</f>
        <v>0</v>
      </c>
      <c r="V174" s="29">
        <f>Hours_dio!V174*WeightRole!V174</f>
        <v>0</v>
      </c>
      <c r="W174" s="29">
        <f>Hours_dio!W174*WeightRole!W174</f>
        <v>0</v>
      </c>
      <c r="X174" s="29">
        <f>Hours_dio!X174*WeightRole!X174</f>
        <v>0</v>
      </c>
      <c r="Y174" s="76"/>
      <c r="Z174" s="76"/>
      <c r="AA174" s="76"/>
      <c r="AB174" s="76"/>
      <c r="AC174" s="76"/>
      <c r="AD174" s="76"/>
    </row>
    <row r="175" ht="22.5" hidden="1" customHeight="1">
      <c r="A175" s="25">
        <f t="shared" si="1"/>
        <v>45770</v>
      </c>
      <c r="B175" s="29">
        <f>Hours_dio!B175*WeightRole!B175</f>
        <v>0</v>
      </c>
      <c r="C175" s="29">
        <f>Hours_dio!C175*WeightRole!C175</f>
        <v>0</v>
      </c>
      <c r="D175" s="29">
        <f>Hours_dio!D175*WeightRole!D175</f>
        <v>0</v>
      </c>
      <c r="E175" s="29">
        <f>Hours_dio!E175*WeightRole!E175</f>
        <v>0</v>
      </c>
      <c r="F175" s="29">
        <f>Hours_dio!F175*WeightRole!F175</f>
        <v>0</v>
      </c>
      <c r="G175" s="29">
        <f>Hours_dio!G175*WeightRole!G175</f>
        <v>0</v>
      </c>
      <c r="H175" s="29">
        <f>Hours_dio!H175*WeightRole!H175</f>
        <v>0</v>
      </c>
      <c r="I175" s="29">
        <f>Hours_dio!I175*WeightRole!I175</f>
        <v>0</v>
      </c>
      <c r="J175" s="29">
        <f>Hours_dio!J175*WeightRole!J175</f>
        <v>0</v>
      </c>
      <c r="K175" s="29">
        <f>Hours_dio!K175*WeightRole!K175</f>
        <v>0</v>
      </c>
      <c r="L175" s="29">
        <f>Hours_dio!L175*WeightRole!L175</f>
        <v>0</v>
      </c>
      <c r="M175" s="29">
        <f>Hours_dio!M175*WeightRole!M175</f>
        <v>0</v>
      </c>
      <c r="N175" s="29">
        <f>Hours_dio!N175*WeightRole!N175</f>
        <v>0</v>
      </c>
      <c r="O175" s="29">
        <f>Hours_dio!O175*WeightRole!O175</f>
        <v>0</v>
      </c>
      <c r="P175" s="29">
        <f>Hours_dio!P175*WeightRole!P175</f>
        <v>0</v>
      </c>
      <c r="Q175" s="29">
        <f>Hours_dio!Q175*WeightRole!Q175</f>
        <v>0</v>
      </c>
      <c r="R175" s="29">
        <f>Hours_dio!R175*WeightRole!R175</f>
        <v>0</v>
      </c>
      <c r="S175" s="29">
        <f>Hours_dio!S175*WeightRole!S175</f>
        <v>0</v>
      </c>
      <c r="T175" s="29">
        <f>Hours_dio!T175*WeightRole!T175</f>
        <v>0</v>
      </c>
      <c r="U175" s="29">
        <f>Hours_dio!U175*WeightRole!U175</f>
        <v>0</v>
      </c>
      <c r="V175" s="29">
        <f>Hours_dio!V175*WeightRole!V175</f>
        <v>0</v>
      </c>
      <c r="W175" s="29">
        <f>Hours_dio!W175*WeightRole!W175</f>
        <v>0</v>
      </c>
      <c r="X175" s="29">
        <f>Hours_dio!X175*WeightRole!X175</f>
        <v>0</v>
      </c>
      <c r="Y175" s="76"/>
      <c r="Z175" s="76"/>
      <c r="AA175" s="76"/>
      <c r="AB175" s="76"/>
      <c r="AC175" s="76"/>
      <c r="AD175" s="76"/>
    </row>
    <row r="176" ht="22.5" hidden="1" customHeight="1">
      <c r="A176" s="25">
        <f t="shared" si="1"/>
        <v>45771</v>
      </c>
      <c r="B176" s="29">
        <f>Hours_dio!B176*WeightRole!B176</f>
        <v>0</v>
      </c>
      <c r="C176" s="29">
        <f>Hours_dio!C176*WeightRole!C176</f>
        <v>0</v>
      </c>
      <c r="D176" s="29">
        <f>Hours_dio!D176*WeightRole!D176</f>
        <v>0</v>
      </c>
      <c r="E176" s="29">
        <f>Hours_dio!E176*WeightRole!E176</f>
        <v>0</v>
      </c>
      <c r="F176" s="29">
        <f>Hours_dio!F176*WeightRole!F176</f>
        <v>0</v>
      </c>
      <c r="G176" s="29">
        <f>Hours_dio!G176*WeightRole!G176</f>
        <v>0</v>
      </c>
      <c r="H176" s="29">
        <f>Hours_dio!H176*WeightRole!H176</f>
        <v>0</v>
      </c>
      <c r="I176" s="29">
        <f>Hours_dio!I176*WeightRole!I176</f>
        <v>0</v>
      </c>
      <c r="J176" s="29">
        <f>Hours_dio!J176*WeightRole!J176</f>
        <v>0</v>
      </c>
      <c r="K176" s="29">
        <f>Hours_dio!K176*WeightRole!K176</f>
        <v>0</v>
      </c>
      <c r="L176" s="29">
        <f>Hours_dio!L176*WeightRole!L176</f>
        <v>0</v>
      </c>
      <c r="M176" s="29">
        <f>Hours_dio!M176*WeightRole!M176</f>
        <v>0</v>
      </c>
      <c r="N176" s="29">
        <f>Hours_dio!N176*WeightRole!N176</f>
        <v>0</v>
      </c>
      <c r="O176" s="29">
        <f>Hours_dio!O176*WeightRole!O176</f>
        <v>0</v>
      </c>
      <c r="P176" s="29">
        <f>Hours_dio!P176*WeightRole!P176</f>
        <v>0</v>
      </c>
      <c r="Q176" s="29">
        <f>Hours_dio!Q176*WeightRole!Q176</f>
        <v>0</v>
      </c>
      <c r="R176" s="29">
        <f>Hours_dio!R176*WeightRole!R176</f>
        <v>0</v>
      </c>
      <c r="S176" s="29">
        <f>Hours_dio!S176*WeightRole!S176</f>
        <v>0</v>
      </c>
      <c r="T176" s="29">
        <f>Hours_dio!T176*WeightRole!T176</f>
        <v>0</v>
      </c>
      <c r="U176" s="29">
        <f>Hours_dio!U176*WeightRole!U176</f>
        <v>0</v>
      </c>
      <c r="V176" s="29">
        <f>Hours_dio!V176*WeightRole!V176</f>
        <v>0</v>
      </c>
      <c r="W176" s="29">
        <f>Hours_dio!W176*WeightRole!W176</f>
        <v>0</v>
      </c>
      <c r="X176" s="29">
        <f>Hours_dio!X176*WeightRole!X176</f>
        <v>0</v>
      </c>
      <c r="Y176" s="76"/>
      <c r="Z176" s="76"/>
      <c r="AA176" s="76"/>
      <c r="AB176" s="76"/>
      <c r="AC176" s="76"/>
      <c r="AD176" s="76"/>
    </row>
    <row r="177" ht="22.5" hidden="1" customHeight="1">
      <c r="A177" s="25">
        <f t="shared" si="1"/>
        <v>45772</v>
      </c>
      <c r="B177" s="29">
        <f>Hours_dio!B177*WeightRole!B177</f>
        <v>0</v>
      </c>
      <c r="C177" s="29">
        <f>Hours_dio!C177*WeightRole!C177</f>
        <v>0</v>
      </c>
      <c r="D177" s="29">
        <f>Hours_dio!D177*WeightRole!D177</f>
        <v>0</v>
      </c>
      <c r="E177" s="29">
        <f>Hours_dio!E177*WeightRole!E177</f>
        <v>0</v>
      </c>
      <c r="F177" s="29">
        <f>Hours_dio!F177*WeightRole!F177</f>
        <v>0</v>
      </c>
      <c r="G177" s="29">
        <f>Hours_dio!G177*WeightRole!G177</f>
        <v>0</v>
      </c>
      <c r="H177" s="29">
        <f>Hours_dio!H177*WeightRole!H177</f>
        <v>0</v>
      </c>
      <c r="I177" s="29">
        <f>Hours_dio!I177*WeightRole!I177</f>
        <v>0</v>
      </c>
      <c r="J177" s="29">
        <f>Hours_dio!J177*WeightRole!J177</f>
        <v>0</v>
      </c>
      <c r="K177" s="29">
        <f>Hours_dio!K177*WeightRole!K177</f>
        <v>0</v>
      </c>
      <c r="L177" s="29">
        <f>Hours_dio!L177*WeightRole!L177</f>
        <v>0</v>
      </c>
      <c r="M177" s="29">
        <f>Hours_dio!M177*WeightRole!M177</f>
        <v>0</v>
      </c>
      <c r="N177" s="29">
        <f>Hours_dio!N177*WeightRole!N177</f>
        <v>0</v>
      </c>
      <c r="O177" s="29">
        <f>Hours_dio!O177*WeightRole!O177</f>
        <v>0</v>
      </c>
      <c r="P177" s="29">
        <f>Hours_dio!P177*WeightRole!P177</f>
        <v>0</v>
      </c>
      <c r="Q177" s="29">
        <f>Hours_dio!Q177*WeightRole!Q177</f>
        <v>0</v>
      </c>
      <c r="R177" s="29">
        <f>Hours_dio!R177*WeightRole!R177</f>
        <v>0</v>
      </c>
      <c r="S177" s="29">
        <f>Hours_dio!S177*WeightRole!S177</f>
        <v>0</v>
      </c>
      <c r="T177" s="29">
        <f>Hours_dio!T177*WeightRole!T177</f>
        <v>0</v>
      </c>
      <c r="U177" s="29">
        <f>Hours_dio!U177*WeightRole!U177</f>
        <v>0</v>
      </c>
      <c r="V177" s="29">
        <f>Hours_dio!V177*WeightRole!V177</f>
        <v>0</v>
      </c>
      <c r="W177" s="29">
        <f>Hours_dio!W177*WeightRole!W177</f>
        <v>0</v>
      </c>
      <c r="X177" s="29">
        <f>Hours_dio!X177*WeightRole!X177</f>
        <v>0</v>
      </c>
      <c r="Y177" s="76"/>
      <c r="Z177" s="76"/>
      <c r="AA177" s="76"/>
      <c r="AB177" s="76"/>
      <c r="AC177" s="76"/>
      <c r="AD177" s="76"/>
    </row>
    <row r="178" ht="22.5" hidden="1" customHeight="1">
      <c r="A178" s="25">
        <f t="shared" si="1"/>
        <v>45773</v>
      </c>
      <c r="B178" s="29">
        <f>Hours_dio!B178*WeightRole!B178</f>
        <v>0</v>
      </c>
      <c r="C178" s="29">
        <f>Hours_dio!C178*WeightRole!C178</f>
        <v>0</v>
      </c>
      <c r="D178" s="29">
        <f>Hours_dio!D178*WeightRole!D178</f>
        <v>0</v>
      </c>
      <c r="E178" s="29">
        <f>Hours_dio!E178*WeightRole!E178</f>
        <v>0</v>
      </c>
      <c r="F178" s="29">
        <f>Hours_dio!F178*WeightRole!F178</f>
        <v>0</v>
      </c>
      <c r="G178" s="29">
        <f>Hours_dio!G178*WeightRole!G178</f>
        <v>0</v>
      </c>
      <c r="H178" s="29">
        <f>Hours_dio!H178*WeightRole!H178</f>
        <v>0</v>
      </c>
      <c r="I178" s="29">
        <f>Hours_dio!I178*WeightRole!I178</f>
        <v>0</v>
      </c>
      <c r="J178" s="29">
        <f>Hours_dio!J178*WeightRole!J178</f>
        <v>0</v>
      </c>
      <c r="K178" s="29">
        <f>Hours_dio!K178*WeightRole!K178</f>
        <v>0</v>
      </c>
      <c r="L178" s="29">
        <f>Hours_dio!L178*WeightRole!L178</f>
        <v>0</v>
      </c>
      <c r="M178" s="29">
        <f>Hours_dio!M178*WeightRole!M178</f>
        <v>0</v>
      </c>
      <c r="N178" s="29">
        <f>Hours_dio!N178*WeightRole!N178</f>
        <v>0</v>
      </c>
      <c r="O178" s="29">
        <f>Hours_dio!O178*WeightRole!O178</f>
        <v>0</v>
      </c>
      <c r="P178" s="29">
        <f>Hours_dio!P178*WeightRole!P178</f>
        <v>0</v>
      </c>
      <c r="Q178" s="29">
        <f>Hours_dio!Q178*WeightRole!Q178</f>
        <v>0</v>
      </c>
      <c r="R178" s="29">
        <f>Hours_dio!R178*WeightRole!R178</f>
        <v>0</v>
      </c>
      <c r="S178" s="29">
        <f>Hours_dio!S178*WeightRole!S178</f>
        <v>0</v>
      </c>
      <c r="T178" s="29">
        <f>Hours_dio!T178*WeightRole!T178</f>
        <v>0</v>
      </c>
      <c r="U178" s="29">
        <f>Hours_dio!U178*WeightRole!U178</f>
        <v>0</v>
      </c>
      <c r="V178" s="29">
        <f>Hours_dio!V178*WeightRole!V178</f>
        <v>0</v>
      </c>
      <c r="W178" s="29">
        <f>Hours_dio!W178*WeightRole!W178</f>
        <v>0</v>
      </c>
      <c r="X178" s="29">
        <f>Hours_dio!X178*WeightRole!X178</f>
        <v>0</v>
      </c>
      <c r="Y178" s="76"/>
      <c r="Z178" s="76"/>
      <c r="AA178" s="76"/>
      <c r="AB178" s="76"/>
      <c r="AC178" s="76"/>
      <c r="AD178" s="76"/>
    </row>
    <row r="179" ht="22.5" hidden="1" customHeight="1">
      <c r="A179" s="25">
        <f t="shared" si="1"/>
        <v>45774</v>
      </c>
      <c r="B179" s="29">
        <f>Hours_dio!B179*WeightRole!B179</f>
        <v>0</v>
      </c>
      <c r="C179" s="29">
        <f>Hours_dio!C179*WeightRole!C179</f>
        <v>0</v>
      </c>
      <c r="D179" s="29">
        <f>Hours_dio!D179*WeightRole!D179</f>
        <v>0</v>
      </c>
      <c r="E179" s="29">
        <f>Hours_dio!E179*WeightRole!E179</f>
        <v>0</v>
      </c>
      <c r="F179" s="29">
        <f>Hours_dio!F179*WeightRole!F179</f>
        <v>0</v>
      </c>
      <c r="G179" s="29">
        <f>Hours_dio!G179*WeightRole!G179</f>
        <v>0</v>
      </c>
      <c r="H179" s="29">
        <f>Hours_dio!H179*WeightRole!H179</f>
        <v>0</v>
      </c>
      <c r="I179" s="29">
        <f>Hours_dio!I179*WeightRole!I179</f>
        <v>0</v>
      </c>
      <c r="J179" s="29">
        <f>Hours_dio!J179*WeightRole!J179</f>
        <v>0</v>
      </c>
      <c r="K179" s="29">
        <f>Hours_dio!K179*WeightRole!K179</f>
        <v>0</v>
      </c>
      <c r="L179" s="29">
        <f>Hours_dio!L179*WeightRole!L179</f>
        <v>0</v>
      </c>
      <c r="M179" s="29">
        <f>Hours_dio!M179*WeightRole!M179</f>
        <v>0</v>
      </c>
      <c r="N179" s="29">
        <f>Hours_dio!N179*WeightRole!N179</f>
        <v>0</v>
      </c>
      <c r="O179" s="29">
        <f>Hours_dio!O179*WeightRole!O179</f>
        <v>0</v>
      </c>
      <c r="P179" s="29">
        <f>Hours_dio!P179*WeightRole!P179</f>
        <v>0</v>
      </c>
      <c r="Q179" s="29">
        <f>Hours_dio!Q179*WeightRole!Q179</f>
        <v>0</v>
      </c>
      <c r="R179" s="29">
        <f>Hours_dio!R179*WeightRole!R179</f>
        <v>0</v>
      </c>
      <c r="S179" s="29">
        <f>Hours_dio!S179*WeightRole!S179</f>
        <v>0</v>
      </c>
      <c r="T179" s="29">
        <f>Hours_dio!T179*WeightRole!T179</f>
        <v>0</v>
      </c>
      <c r="U179" s="29">
        <f>Hours_dio!U179*WeightRole!U179</f>
        <v>0</v>
      </c>
      <c r="V179" s="29">
        <f>Hours_dio!V179*WeightRole!V179</f>
        <v>0</v>
      </c>
      <c r="W179" s="29">
        <f>Hours_dio!W179*WeightRole!W179</f>
        <v>0</v>
      </c>
      <c r="X179" s="29">
        <f>Hours_dio!X179*WeightRole!X179</f>
        <v>0</v>
      </c>
      <c r="Y179" s="76"/>
      <c r="Z179" s="76"/>
      <c r="AA179" s="76"/>
      <c r="AB179" s="76"/>
      <c r="AC179" s="76"/>
      <c r="AD179" s="76"/>
    </row>
    <row r="180" ht="22.5" hidden="1" customHeight="1">
      <c r="A180" s="25">
        <f t="shared" si="1"/>
        <v>45775</v>
      </c>
      <c r="B180" s="29">
        <f>Hours_dio!B180*WeightRole!B180</f>
        <v>0</v>
      </c>
      <c r="C180" s="29">
        <f>Hours_dio!C180*WeightRole!C180</f>
        <v>0</v>
      </c>
      <c r="D180" s="29">
        <f>Hours_dio!D180*WeightRole!D180</f>
        <v>0</v>
      </c>
      <c r="E180" s="29">
        <f>Hours_dio!E180*WeightRole!E180</f>
        <v>0</v>
      </c>
      <c r="F180" s="29">
        <f>Hours_dio!F180*WeightRole!F180</f>
        <v>0</v>
      </c>
      <c r="G180" s="29">
        <f>Hours_dio!G180*WeightRole!G180</f>
        <v>0</v>
      </c>
      <c r="H180" s="29">
        <f>Hours_dio!H180*WeightRole!H180</f>
        <v>0</v>
      </c>
      <c r="I180" s="29">
        <f>Hours_dio!I180*WeightRole!I180</f>
        <v>0</v>
      </c>
      <c r="J180" s="29">
        <f>Hours_dio!J180*WeightRole!J180</f>
        <v>0</v>
      </c>
      <c r="K180" s="29">
        <f>Hours_dio!K180*WeightRole!K180</f>
        <v>0</v>
      </c>
      <c r="L180" s="29">
        <f>Hours_dio!L180*WeightRole!L180</f>
        <v>0</v>
      </c>
      <c r="M180" s="29">
        <f>Hours_dio!M180*WeightRole!M180</f>
        <v>0</v>
      </c>
      <c r="N180" s="29">
        <f>Hours_dio!N180*WeightRole!N180</f>
        <v>0</v>
      </c>
      <c r="O180" s="29">
        <f>Hours_dio!O180*WeightRole!O180</f>
        <v>0</v>
      </c>
      <c r="P180" s="29">
        <f>Hours_dio!P180*WeightRole!P180</f>
        <v>0</v>
      </c>
      <c r="Q180" s="29">
        <f>Hours_dio!Q180*WeightRole!Q180</f>
        <v>0</v>
      </c>
      <c r="R180" s="29">
        <f>Hours_dio!R180*WeightRole!R180</f>
        <v>0</v>
      </c>
      <c r="S180" s="29">
        <f>Hours_dio!S180*WeightRole!S180</f>
        <v>0</v>
      </c>
      <c r="T180" s="29">
        <f>Hours_dio!T180*WeightRole!T180</f>
        <v>0</v>
      </c>
      <c r="U180" s="29">
        <f>Hours_dio!U180*WeightRole!U180</f>
        <v>0</v>
      </c>
      <c r="V180" s="29">
        <f>Hours_dio!V180*WeightRole!V180</f>
        <v>0</v>
      </c>
      <c r="W180" s="29">
        <f>Hours_dio!W180*WeightRole!W180</f>
        <v>0</v>
      </c>
      <c r="X180" s="29">
        <f>Hours_dio!X180*WeightRole!X180</f>
        <v>0</v>
      </c>
      <c r="Y180" s="76"/>
      <c r="Z180" s="76"/>
      <c r="AA180" s="76"/>
      <c r="AB180" s="76"/>
      <c r="AC180" s="76"/>
      <c r="AD180" s="76"/>
    </row>
    <row r="181" ht="22.5" hidden="1" customHeight="1">
      <c r="A181" s="25">
        <f t="shared" si="1"/>
        <v>45776</v>
      </c>
      <c r="B181" s="29">
        <f>Hours_dio!B181*WeightRole!B181</f>
        <v>2.4</v>
      </c>
      <c r="C181" s="29">
        <f>Hours_dio!C181*WeightRole!C181</f>
        <v>2.4</v>
      </c>
      <c r="D181" s="29">
        <f>Hours_dio!D181*WeightRole!D181</f>
        <v>2.4</v>
      </c>
      <c r="E181" s="29">
        <f>Hours_dio!E181*WeightRole!E181</f>
        <v>7</v>
      </c>
      <c r="F181" s="29">
        <f>Hours_dio!F181*WeightRole!F181</f>
        <v>6</v>
      </c>
      <c r="G181" s="29">
        <f>Hours_dio!G181*WeightRole!G181</f>
        <v>0</v>
      </c>
      <c r="H181" s="29">
        <f>Hours_dio!H181*WeightRole!H181</f>
        <v>0</v>
      </c>
      <c r="I181" s="29">
        <f>Hours_dio!I181*WeightRole!I181</f>
        <v>0</v>
      </c>
      <c r="J181" s="29">
        <f>Hours_dio!J181*WeightRole!J181</f>
        <v>0</v>
      </c>
      <c r="K181" s="29">
        <f>Hours_dio!K181*WeightRole!K181</f>
        <v>3.6</v>
      </c>
      <c r="L181" s="29">
        <f>Hours_dio!L181*WeightRole!L181</f>
        <v>0</v>
      </c>
      <c r="M181" s="29">
        <f>Hours_dio!M181*WeightRole!M181</f>
        <v>7</v>
      </c>
      <c r="N181" s="29">
        <f>Hours_dio!N181*WeightRole!N181</f>
        <v>0</v>
      </c>
      <c r="O181" s="29">
        <f>Hours_dio!O181*WeightRole!O181</f>
        <v>3.6</v>
      </c>
      <c r="P181" s="29">
        <f>Hours_dio!P181*WeightRole!P181</f>
        <v>2</v>
      </c>
      <c r="Q181" s="29">
        <f>Hours_dio!Q181*WeightRole!Q181</f>
        <v>0</v>
      </c>
      <c r="R181" s="29">
        <f>Hours_dio!R181*WeightRole!R181</f>
        <v>0</v>
      </c>
      <c r="S181" s="29">
        <f>Hours_dio!S181*WeightRole!S181</f>
        <v>0.6</v>
      </c>
      <c r="T181" s="29">
        <f>Hours_dio!T181*WeightRole!T181</f>
        <v>0</v>
      </c>
      <c r="U181" s="29">
        <f>Hours_dio!U181*WeightRole!U181</f>
        <v>0</v>
      </c>
      <c r="V181" s="29">
        <f>Hours_dio!V181*WeightRole!V181</f>
        <v>0</v>
      </c>
      <c r="W181" s="29">
        <f>Hours_dio!W181*WeightRole!W181</f>
        <v>0</v>
      </c>
      <c r="X181" s="29">
        <f>Hours_dio!X181*WeightRole!X181</f>
        <v>0</v>
      </c>
      <c r="Y181" s="76"/>
      <c r="Z181" s="76"/>
      <c r="AA181" s="76"/>
      <c r="AB181" s="76"/>
      <c r="AC181" s="76"/>
      <c r="AD181" s="76"/>
    </row>
    <row r="182" ht="22.5" hidden="1" customHeight="1">
      <c r="A182" s="25">
        <f t="shared" si="1"/>
        <v>45777</v>
      </c>
      <c r="B182" s="29">
        <f>Hours_dio!B182*WeightRole!B182</f>
        <v>2.4</v>
      </c>
      <c r="C182" s="29">
        <f>Hours_dio!C182*WeightRole!C182</f>
        <v>2.4</v>
      </c>
      <c r="D182" s="29">
        <f>Hours_dio!D182*WeightRole!D182</f>
        <v>3</v>
      </c>
      <c r="E182" s="29">
        <f>Hours_dio!E182*WeightRole!E182</f>
        <v>7</v>
      </c>
      <c r="F182" s="29">
        <f>Hours_dio!F182*WeightRole!F182</f>
        <v>6</v>
      </c>
      <c r="G182" s="29">
        <f>Hours_dio!G182*WeightRole!G182</f>
        <v>0</v>
      </c>
      <c r="H182" s="29">
        <f>Hours_dio!H182*WeightRole!H182</f>
        <v>0</v>
      </c>
      <c r="I182" s="29">
        <f>Hours_dio!I182*WeightRole!I182</f>
        <v>0.6</v>
      </c>
      <c r="J182" s="29">
        <f>Hours_dio!J182*WeightRole!J182</f>
        <v>0</v>
      </c>
      <c r="K182" s="29">
        <f>Hours_dio!K182*WeightRole!K182</f>
        <v>3.6</v>
      </c>
      <c r="L182" s="29">
        <f>Hours_dio!L182*WeightRole!L182</f>
        <v>0</v>
      </c>
      <c r="M182" s="29">
        <f>Hours_dio!M182*WeightRole!M182</f>
        <v>7</v>
      </c>
      <c r="N182" s="29">
        <f>Hours_dio!N182*WeightRole!N182</f>
        <v>1.8</v>
      </c>
      <c r="O182" s="29">
        <f>Hours_dio!O182*WeightRole!O182</f>
        <v>3.6</v>
      </c>
      <c r="P182" s="29">
        <f>Hours_dio!P182*WeightRole!P182</f>
        <v>2</v>
      </c>
      <c r="Q182" s="29">
        <f>Hours_dio!Q182*WeightRole!Q182</f>
        <v>0</v>
      </c>
      <c r="R182" s="29">
        <f>Hours_dio!R182*WeightRole!R182</f>
        <v>0</v>
      </c>
      <c r="S182" s="29">
        <f>Hours_dio!S182*WeightRole!S182</f>
        <v>0.6</v>
      </c>
      <c r="T182" s="29">
        <f>Hours_dio!T182*WeightRole!T182</f>
        <v>0</v>
      </c>
      <c r="U182" s="29">
        <f>Hours_dio!U182*WeightRole!U182</f>
        <v>0</v>
      </c>
      <c r="V182" s="29">
        <f>Hours_dio!V182*WeightRole!V182</f>
        <v>0</v>
      </c>
      <c r="W182" s="29">
        <f>Hours_dio!W182*WeightRole!W182</f>
        <v>0</v>
      </c>
      <c r="X182" s="29">
        <f>Hours_dio!X182*WeightRole!X182</f>
        <v>0</v>
      </c>
      <c r="Y182" s="76"/>
      <c r="Z182" s="76"/>
      <c r="AA182" s="76"/>
      <c r="AB182" s="76"/>
      <c r="AC182" s="76"/>
      <c r="AD182" s="76"/>
    </row>
    <row r="183" ht="22.5" hidden="1" customHeight="1">
      <c r="A183" s="25">
        <f t="shared" si="1"/>
        <v>45778</v>
      </c>
      <c r="B183" s="29">
        <f>Hours_dio!B183*WeightRole!B183</f>
        <v>2.4</v>
      </c>
      <c r="C183" s="29">
        <f>Hours_dio!C183*WeightRole!C183</f>
        <v>2.4</v>
      </c>
      <c r="D183" s="29">
        <f>Hours_dio!D183*WeightRole!D183</f>
        <v>3</v>
      </c>
      <c r="E183" s="29">
        <f>Hours_dio!E183*WeightRole!E183</f>
        <v>7</v>
      </c>
      <c r="F183" s="29">
        <f>Hours_dio!F183*WeightRole!F183</f>
        <v>6</v>
      </c>
      <c r="G183" s="29">
        <f>Hours_dio!G183*WeightRole!G183</f>
        <v>0</v>
      </c>
      <c r="H183" s="29">
        <f>Hours_dio!H183*WeightRole!H183</f>
        <v>0</v>
      </c>
      <c r="I183" s="29">
        <f>Hours_dio!I183*WeightRole!I183</f>
        <v>0</v>
      </c>
      <c r="J183" s="29">
        <f>Hours_dio!J183*WeightRole!J183</f>
        <v>0</v>
      </c>
      <c r="K183" s="29">
        <f>Hours_dio!K183*WeightRole!K183</f>
        <v>3.6</v>
      </c>
      <c r="L183" s="29">
        <f>Hours_dio!L183*WeightRole!L183</f>
        <v>0</v>
      </c>
      <c r="M183" s="29">
        <f>Hours_dio!M183*WeightRole!M183</f>
        <v>7</v>
      </c>
      <c r="N183" s="29">
        <f>Hours_dio!N183*WeightRole!N183</f>
        <v>0</v>
      </c>
      <c r="O183" s="29">
        <f>Hours_dio!O183*WeightRole!O183</f>
        <v>1.8</v>
      </c>
      <c r="P183" s="29">
        <f>Hours_dio!P183*WeightRole!P183</f>
        <v>2</v>
      </c>
      <c r="Q183" s="29">
        <f>Hours_dio!Q183*WeightRole!Q183</f>
        <v>0</v>
      </c>
      <c r="R183" s="29">
        <f>Hours_dio!R183*WeightRole!R183</f>
        <v>0</v>
      </c>
      <c r="S183" s="29">
        <f>Hours_dio!S183*WeightRole!S183</f>
        <v>0</v>
      </c>
      <c r="T183" s="29">
        <f>Hours_dio!T183*WeightRole!T183</f>
        <v>0</v>
      </c>
      <c r="U183" s="29">
        <f>Hours_dio!U183*WeightRole!U183</f>
        <v>0</v>
      </c>
      <c r="V183" s="29">
        <f>Hours_dio!V183*WeightRole!V183</f>
        <v>0</v>
      </c>
      <c r="W183" s="29">
        <f>Hours_dio!W183*WeightRole!W183</f>
        <v>0</v>
      </c>
      <c r="X183" s="29">
        <f>Hours_dio!X183*WeightRole!X183</f>
        <v>0</v>
      </c>
      <c r="Y183" s="76"/>
      <c r="Z183" s="76"/>
      <c r="AA183" s="76"/>
      <c r="AB183" s="76"/>
      <c r="AC183" s="76"/>
      <c r="AD183" s="76"/>
    </row>
    <row r="184" ht="22.5" hidden="1" customHeight="1">
      <c r="A184" s="25">
        <f t="shared" si="1"/>
        <v>45779</v>
      </c>
      <c r="B184" s="29">
        <f>Hours_dio!B184*WeightRole!B184</f>
        <v>2.4</v>
      </c>
      <c r="C184" s="29">
        <f>Hours_dio!C184*WeightRole!C184</f>
        <v>2.4</v>
      </c>
      <c r="D184" s="29">
        <f>Hours_dio!D184*WeightRole!D184</f>
        <v>3</v>
      </c>
      <c r="E184" s="29">
        <f>Hours_dio!E184*WeightRole!E184</f>
        <v>7</v>
      </c>
      <c r="F184" s="29">
        <f>Hours_dio!F184*WeightRole!F184</f>
        <v>6</v>
      </c>
      <c r="G184" s="29">
        <f>Hours_dio!G184*WeightRole!G184</f>
        <v>0</v>
      </c>
      <c r="H184" s="29">
        <f>Hours_dio!H184*WeightRole!H184</f>
        <v>0</v>
      </c>
      <c r="I184" s="29">
        <f>Hours_dio!I184*WeightRole!I184</f>
        <v>0</v>
      </c>
      <c r="J184" s="29">
        <f>Hours_dio!J184*WeightRole!J184</f>
        <v>0</v>
      </c>
      <c r="K184" s="29">
        <f>Hours_dio!K184*WeightRole!K184</f>
        <v>3.6</v>
      </c>
      <c r="L184" s="29">
        <f>Hours_dio!L184*WeightRole!L184</f>
        <v>0</v>
      </c>
      <c r="M184" s="29">
        <f>Hours_dio!M184*WeightRole!M184</f>
        <v>7</v>
      </c>
      <c r="N184" s="29">
        <f>Hours_dio!N184*WeightRole!N184</f>
        <v>1.8</v>
      </c>
      <c r="O184" s="29">
        <f>Hours_dio!O184*WeightRole!O184</f>
        <v>3.6</v>
      </c>
      <c r="P184" s="29">
        <f>Hours_dio!P184*WeightRole!P184</f>
        <v>2</v>
      </c>
      <c r="Q184" s="29">
        <f>Hours_dio!Q184*WeightRole!Q184</f>
        <v>0</v>
      </c>
      <c r="R184" s="29">
        <f>Hours_dio!R184*WeightRole!R184</f>
        <v>0</v>
      </c>
      <c r="S184" s="29">
        <f>Hours_dio!S184*WeightRole!S184</f>
        <v>0</v>
      </c>
      <c r="T184" s="29">
        <f>Hours_dio!T184*WeightRole!T184</f>
        <v>0</v>
      </c>
      <c r="U184" s="29">
        <f>Hours_dio!U184*WeightRole!U184</f>
        <v>0</v>
      </c>
      <c r="V184" s="29">
        <f>Hours_dio!V184*WeightRole!V184</f>
        <v>0</v>
      </c>
      <c r="W184" s="29">
        <f>Hours_dio!W184*WeightRole!W184</f>
        <v>0</v>
      </c>
      <c r="X184" s="29">
        <f>Hours_dio!X184*WeightRole!X184</f>
        <v>0</v>
      </c>
      <c r="Y184" s="76"/>
      <c r="Z184" s="76"/>
      <c r="AA184" s="76"/>
      <c r="AB184" s="76"/>
      <c r="AC184" s="76"/>
      <c r="AD184" s="76"/>
    </row>
    <row r="185" ht="22.5" hidden="1" customHeight="1">
      <c r="A185" s="25">
        <f t="shared" si="1"/>
        <v>45780</v>
      </c>
      <c r="B185" s="29">
        <f>Hours_dio!B185*WeightRole!B185</f>
        <v>2.4</v>
      </c>
      <c r="C185" s="29">
        <f>Hours_dio!C185*WeightRole!C185</f>
        <v>2.4</v>
      </c>
      <c r="D185" s="29">
        <f>Hours_dio!D185*WeightRole!D185</f>
        <v>3</v>
      </c>
      <c r="E185" s="29">
        <f>Hours_dio!E185*WeightRole!E185</f>
        <v>7</v>
      </c>
      <c r="F185" s="29">
        <f>Hours_dio!F185*WeightRole!F185</f>
        <v>6</v>
      </c>
      <c r="G185" s="29">
        <f>Hours_dio!G185*WeightRole!G185</f>
        <v>4</v>
      </c>
      <c r="H185" s="29">
        <f>Hours_dio!H185*WeightRole!H185</f>
        <v>0</v>
      </c>
      <c r="I185" s="29">
        <f>Hours_dio!I185*WeightRole!I185</f>
        <v>0</v>
      </c>
      <c r="J185" s="29">
        <f>Hours_dio!J185*WeightRole!J185</f>
        <v>0</v>
      </c>
      <c r="K185" s="29">
        <f>Hours_dio!K185*WeightRole!K185</f>
        <v>3.6</v>
      </c>
      <c r="L185" s="29">
        <f>Hours_dio!L185*WeightRole!L185</f>
        <v>0</v>
      </c>
      <c r="M185" s="29">
        <f>Hours_dio!M185*WeightRole!M185</f>
        <v>7</v>
      </c>
      <c r="N185" s="29">
        <f>Hours_dio!N185*WeightRole!N185</f>
        <v>2</v>
      </c>
      <c r="O185" s="29">
        <f>Hours_dio!O185*WeightRole!O185</f>
        <v>1.8</v>
      </c>
      <c r="P185" s="29">
        <f>Hours_dio!P185*WeightRole!P185</f>
        <v>0</v>
      </c>
      <c r="Q185" s="29">
        <f>Hours_dio!Q185*WeightRole!Q185</f>
        <v>0</v>
      </c>
      <c r="R185" s="29">
        <f>Hours_dio!R185*WeightRole!R185</f>
        <v>0</v>
      </c>
      <c r="S185" s="29">
        <f>Hours_dio!S185*WeightRole!S185</f>
        <v>0</v>
      </c>
      <c r="T185" s="29">
        <f>Hours_dio!T185*WeightRole!T185</f>
        <v>0</v>
      </c>
      <c r="U185" s="29">
        <f>Hours_dio!U185*WeightRole!U185</f>
        <v>0</v>
      </c>
      <c r="V185" s="29">
        <f>Hours_dio!V185*WeightRole!V185</f>
        <v>0</v>
      </c>
      <c r="W185" s="29">
        <f>Hours_dio!W185*WeightRole!W185</f>
        <v>0</v>
      </c>
      <c r="X185" s="29">
        <f>Hours_dio!X185*WeightRole!X185</f>
        <v>0</v>
      </c>
      <c r="Y185" s="76"/>
      <c r="Z185" s="76"/>
      <c r="AA185" s="76"/>
      <c r="AB185" s="76"/>
      <c r="AC185" s="76"/>
      <c r="AD185" s="76"/>
    </row>
    <row r="186" ht="22.5" hidden="1" customHeight="1">
      <c r="A186" s="25">
        <f t="shared" si="1"/>
        <v>45781</v>
      </c>
      <c r="B186" s="29">
        <f>Hours_dio!B186*WeightRole!B186</f>
        <v>2.4</v>
      </c>
      <c r="C186" s="29">
        <f>Hours_dio!C186*WeightRole!C186</f>
        <v>2.4</v>
      </c>
      <c r="D186" s="29">
        <f>Hours_dio!D186*WeightRole!D186</f>
        <v>3</v>
      </c>
      <c r="E186" s="29">
        <f>Hours_dio!E186*WeightRole!E186</f>
        <v>7</v>
      </c>
      <c r="F186" s="29">
        <f>Hours_dio!F186*WeightRole!F186</f>
        <v>6</v>
      </c>
      <c r="G186" s="29">
        <f>Hours_dio!G186*WeightRole!G186</f>
        <v>0</v>
      </c>
      <c r="H186" s="29">
        <f>Hours_dio!H186*WeightRole!H186</f>
        <v>0</v>
      </c>
      <c r="I186" s="29">
        <f>Hours_dio!I186*WeightRole!I186</f>
        <v>0</v>
      </c>
      <c r="J186" s="29">
        <f>Hours_dio!J186*WeightRole!J186</f>
        <v>0</v>
      </c>
      <c r="K186" s="29">
        <f>Hours_dio!K186*WeightRole!K186</f>
        <v>3.6</v>
      </c>
      <c r="L186" s="29">
        <f>Hours_dio!L186*WeightRole!L186</f>
        <v>0</v>
      </c>
      <c r="M186" s="29">
        <f>Hours_dio!M186*WeightRole!M186</f>
        <v>7</v>
      </c>
      <c r="N186" s="29">
        <f>Hours_dio!N186*WeightRole!N186</f>
        <v>2</v>
      </c>
      <c r="O186" s="29">
        <f>Hours_dio!O186*WeightRole!O186</f>
        <v>1.8</v>
      </c>
      <c r="P186" s="29">
        <f>Hours_dio!P186*WeightRole!P186</f>
        <v>2</v>
      </c>
      <c r="Q186" s="29">
        <f>Hours_dio!Q186*WeightRole!Q186</f>
        <v>0</v>
      </c>
      <c r="R186" s="29">
        <f>Hours_dio!R186*WeightRole!R186</f>
        <v>0</v>
      </c>
      <c r="S186" s="29">
        <f>Hours_dio!S186*WeightRole!S186</f>
        <v>2.4</v>
      </c>
      <c r="T186" s="29">
        <f>Hours_dio!T186*WeightRole!T186</f>
        <v>0</v>
      </c>
      <c r="U186" s="29">
        <f>Hours_dio!U186*WeightRole!U186</f>
        <v>0</v>
      </c>
      <c r="V186" s="29">
        <f>Hours_dio!V186*WeightRole!V186</f>
        <v>0</v>
      </c>
      <c r="W186" s="29">
        <f>Hours_dio!W186*WeightRole!W186</f>
        <v>0</v>
      </c>
      <c r="X186" s="29">
        <f>Hours_dio!X186*WeightRole!X186</f>
        <v>0</v>
      </c>
      <c r="Y186" s="76"/>
      <c r="Z186" s="76"/>
      <c r="AA186" s="76"/>
      <c r="AB186" s="76"/>
      <c r="AC186" s="76"/>
      <c r="AD186" s="76"/>
    </row>
    <row r="187" ht="22.5" hidden="1" customHeight="1">
      <c r="A187" s="25">
        <f t="shared" si="1"/>
        <v>45782</v>
      </c>
      <c r="B187" s="29">
        <f>Hours_dio!B187*WeightRole!B187</f>
        <v>0</v>
      </c>
      <c r="C187" s="29">
        <f>Hours_dio!C187*WeightRole!C187</f>
        <v>0</v>
      </c>
      <c r="D187" s="29">
        <f>Hours_dio!D187*WeightRole!D187</f>
        <v>0</v>
      </c>
      <c r="E187" s="29">
        <f>Hours_dio!E187*WeightRole!E187</f>
        <v>0</v>
      </c>
      <c r="F187" s="29">
        <f>Hours_dio!F187*WeightRole!F187</f>
        <v>0</v>
      </c>
      <c r="G187" s="29">
        <f>Hours_dio!G187*WeightRole!G187</f>
        <v>0</v>
      </c>
      <c r="H187" s="29">
        <f>Hours_dio!H187*WeightRole!H187</f>
        <v>0</v>
      </c>
      <c r="I187" s="29">
        <f>Hours_dio!I187*WeightRole!I187</f>
        <v>0</v>
      </c>
      <c r="J187" s="29">
        <f>Hours_dio!J187*WeightRole!J187</f>
        <v>0</v>
      </c>
      <c r="K187" s="29">
        <f>Hours_dio!K187*WeightRole!K187</f>
        <v>0</v>
      </c>
      <c r="L187" s="29">
        <f>Hours_dio!L187*WeightRole!L187</f>
        <v>0</v>
      </c>
      <c r="M187" s="29">
        <f>Hours_dio!M187*WeightRole!M187</f>
        <v>0</v>
      </c>
      <c r="N187" s="29">
        <f>Hours_dio!N187*WeightRole!N187</f>
        <v>0</v>
      </c>
      <c r="O187" s="29">
        <f>Hours_dio!O187*WeightRole!O187</f>
        <v>0</v>
      </c>
      <c r="P187" s="29">
        <f>Hours_dio!P187*WeightRole!P187</f>
        <v>0</v>
      </c>
      <c r="Q187" s="29">
        <f>Hours_dio!Q187*WeightRole!Q187</f>
        <v>0</v>
      </c>
      <c r="R187" s="29">
        <f>Hours_dio!R187*WeightRole!R187</f>
        <v>0</v>
      </c>
      <c r="S187" s="29">
        <f>Hours_dio!S187*WeightRole!S187</f>
        <v>0</v>
      </c>
      <c r="T187" s="29">
        <f>Hours_dio!T187*WeightRole!T187</f>
        <v>0</v>
      </c>
      <c r="U187" s="29">
        <f>Hours_dio!U187*WeightRole!U187</f>
        <v>0</v>
      </c>
      <c r="V187" s="29">
        <f>Hours_dio!V187*WeightRole!V187</f>
        <v>0</v>
      </c>
      <c r="W187" s="29">
        <f>Hours_dio!W187*WeightRole!W187</f>
        <v>0</v>
      </c>
      <c r="X187" s="29">
        <f>Hours_dio!X187*WeightRole!X187</f>
        <v>0</v>
      </c>
      <c r="Y187" s="76"/>
      <c r="Z187" s="76"/>
      <c r="AA187" s="76"/>
      <c r="AB187" s="76"/>
      <c r="AC187" s="76"/>
      <c r="AD187" s="76"/>
    </row>
    <row r="188" ht="22.5" hidden="1" customHeight="1">
      <c r="A188" s="25">
        <f t="shared" si="1"/>
        <v>45783</v>
      </c>
      <c r="B188" s="29">
        <f>Hours_dio!B188*WeightRole!B188</f>
        <v>2.4</v>
      </c>
      <c r="C188" s="29">
        <f>Hours_dio!C188*WeightRole!C188</f>
        <v>2.4</v>
      </c>
      <c r="D188" s="29">
        <f>Hours_dio!D188*WeightRole!D188</f>
        <v>3</v>
      </c>
      <c r="E188" s="29">
        <f>Hours_dio!E188*WeightRole!E188</f>
        <v>7</v>
      </c>
      <c r="F188" s="29">
        <f>Hours_dio!F188*WeightRole!F188</f>
        <v>6</v>
      </c>
      <c r="G188" s="29">
        <f>Hours_dio!G188*WeightRole!G188</f>
        <v>0</v>
      </c>
      <c r="H188" s="29">
        <f>Hours_dio!H188*WeightRole!H188</f>
        <v>0</v>
      </c>
      <c r="I188" s="29">
        <f>Hours_dio!I188*WeightRole!I188</f>
        <v>0</v>
      </c>
      <c r="J188" s="29">
        <f>Hours_dio!J188*WeightRole!J188</f>
        <v>0</v>
      </c>
      <c r="K188" s="29">
        <f>Hours_dio!K188*WeightRole!K188</f>
        <v>3.6</v>
      </c>
      <c r="L188" s="29">
        <f>Hours_dio!L188*WeightRole!L188</f>
        <v>0</v>
      </c>
      <c r="M188" s="29">
        <f>Hours_dio!M188*WeightRole!M188</f>
        <v>7</v>
      </c>
      <c r="N188" s="29">
        <f>Hours_dio!N188*WeightRole!N188</f>
        <v>0</v>
      </c>
      <c r="O188" s="29">
        <f>Hours_dio!O188*WeightRole!O188</f>
        <v>3.6</v>
      </c>
      <c r="P188" s="29">
        <f>Hours_dio!P188*WeightRole!P188</f>
        <v>2</v>
      </c>
      <c r="Q188" s="29">
        <f>Hours_dio!Q188*WeightRole!Q188</f>
        <v>0</v>
      </c>
      <c r="R188" s="29">
        <f>Hours_dio!R188*WeightRole!R188</f>
        <v>0</v>
      </c>
      <c r="S188" s="29">
        <f>Hours_dio!S188*WeightRole!S188</f>
        <v>0</v>
      </c>
      <c r="T188" s="29">
        <f>Hours_dio!T188*WeightRole!T188</f>
        <v>0</v>
      </c>
      <c r="U188" s="29">
        <f>Hours_dio!U188*WeightRole!U188</f>
        <v>0</v>
      </c>
      <c r="V188" s="29">
        <f>Hours_dio!V188*WeightRole!V188</f>
        <v>0</v>
      </c>
      <c r="W188" s="29">
        <f>Hours_dio!W188*WeightRole!W188</f>
        <v>0</v>
      </c>
      <c r="X188" s="29">
        <f>Hours_dio!X188*WeightRole!X188</f>
        <v>0</v>
      </c>
      <c r="Y188" s="76"/>
      <c r="Z188" s="76"/>
      <c r="AA188" s="76"/>
      <c r="AB188" s="76"/>
      <c r="AC188" s="76"/>
      <c r="AD188" s="76"/>
    </row>
    <row r="189" ht="22.5" hidden="1" customHeight="1">
      <c r="A189" s="25">
        <f t="shared" si="1"/>
        <v>45784</v>
      </c>
      <c r="B189" s="29">
        <f>Hours_dio!B189*WeightRole!B189</f>
        <v>2.4</v>
      </c>
      <c r="C189" s="29">
        <f>Hours_dio!C189*WeightRole!C189</f>
        <v>2.4</v>
      </c>
      <c r="D189" s="29">
        <f>Hours_dio!D189*WeightRole!D189</f>
        <v>3</v>
      </c>
      <c r="E189" s="29">
        <f>Hours_dio!E189*WeightRole!E189</f>
        <v>7</v>
      </c>
      <c r="F189" s="29">
        <f>Hours_dio!F189*WeightRole!F189</f>
        <v>6</v>
      </c>
      <c r="G189" s="29">
        <f>Hours_dio!G189*WeightRole!G189</f>
        <v>0</v>
      </c>
      <c r="H189" s="29">
        <f>Hours_dio!H189*WeightRole!H189</f>
        <v>0</v>
      </c>
      <c r="I189" s="29">
        <f>Hours_dio!I189*WeightRole!I189</f>
        <v>1.2</v>
      </c>
      <c r="J189" s="29">
        <f>Hours_dio!J189*WeightRole!J189</f>
        <v>0</v>
      </c>
      <c r="K189" s="29">
        <f>Hours_dio!K189*WeightRole!K189</f>
        <v>3.6</v>
      </c>
      <c r="L189" s="29">
        <f>Hours_dio!L189*WeightRole!L189</f>
        <v>0</v>
      </c>
      <c r="M189" s="29">
        <f>Hours_dio!M189*WeightRole!M189</f>
        <v>7</v>
      </c>
      <c r="N189" s="29">
        <f>Hours_dio!N189*WeightRole!N189</f>
        <v>1.8</v>
      </c>
      <c r="O189" s="29">
        <f>Hours_dio!O189*WeightRole!O189</f>
        <v>3.6</v>
      </c>
      <c r="P189" s="29">
        <f>Hours_dio!P189*WeightRole!P189</f>
        <v>2</v>
      </c>
      <c r="Q189" s="29">
        <f>Hours_dio!Q189*WeightRole!Q189</f>
        <v>0</v>
      </c>
      <c r="R189" s="29">
        <f>Hours_dio!R189*WeightRole!R189</f>
        <v>0</v>
      </c>
      <c r="S189" s="29">
        <f>Hours_dio!S189*WeightRole!S189</f>
        <v>0</v>
      </c>
      <c r="T189" s="29">
        <f>Hours_dio!T189*WeightRole!T189</f>
        <v>0</v>
      </c>
      <c r="U189" s="29">
        <f>Hours_dio!U189*WeightRole!U189</f>
        <v>0</v>
      </c>
      <c r="V189" s="29">
        <f>Hours_dio!V189*WeightRole!V189</f>
        <v>0</v>
      </c>
      <c r="W189" s="29">
        <f>Hours_dio!W189*WeightRole!W189</f>
        <v>0</v>
      </c>
      <c r="X189" s="29">
        <f>Hours_dio!X189*WeightRole!X189</f>
        <v>0</v>
      </c>
      <c r="Y189" s="76"/>
      <c r="Z189" s="76"/>
      <c r="AA189" s="76"/>
      <c r="AB189" s="76"/>
      <c r="AC189" s="76"/>
      <c r="AD189" s="76"/>
    </row>
    <row r="190" ht="22.5" hidden="1" customHeight="1">
      <c r="A190" s="25">
        <f t="shared" si="1"/>
        <v>45785</v>
      </c>
      <c r="B190" s="29">
        <f>Hours_dio!B190*WeightRole!B190</f>
        <v>2.4</v>
      </c>
      <c r="C190" s="29">
        <f>Hours_dio!C190*WeightRole!C190</f>
        <v>2.4</v>
      </c>
      <c r="D190" s="29">
        <f>Hours_dio!D190*WeightRole!D190</f>
        <v>3</v>
      </c>
      <c r="E190" s="29">
        <f>Hours_dio!E190*WeightRole!E190</f>
        <v>7</v>
      </c>
      <c r="F190" s="29">
        <f>Hours_dio!F190*WeightRole!F190</f>
        <v>6</v>
      </c>
      <c r="G190" s="29">
        <f>Hours_dio!G190*WeightRole!G190</f>
        <v>0</v>
      </c>
      <c r="H190" s="29">
        <f>Hours_dio!H190*WeightRole!H190</f>
        <v>0</v>
      </c>
      <c r="I190" s="29">
        <f>Hours_dio!I190*WeightRole!I190</f>
        <v>0.6</v>
      </c>
      <c r="J190" s="29">
        <f>Hours_dio!J190*WeightRole!J190</f>
        <v>0</v>
      </c>
      <c r="K190" s="29">
        <f>Hours_dio!K190*WeightRole!K190</f>
        <v>3.6</v>
      </c>
      <c r="L190" s="29">
        <f>Hours_dio!L190*WeightRole!L190</f>
        <v>0</v>
      </c>
      <c r="M190" s="29">
        <f>Hours_dio!M190*WeightRole!M190</f>
        <v>7</v>
      </c>
      <c r="N190" s="29">
        <f>Hours_dio!N190*WeightRole!N190</f>
        <v>0.9</v>
      </c>
      <c r="O190" s="29">
        <f>Hours_dio!O190*WeightRole!O190</f>
        <v>2.7</v>
      </c>
      <c r="P190" s="29">
        <f>Hours_dio!P190*WeightRole!P190</f>
        <v>3</v>
      </c>
      <c r="Q190" s="29">
        <f>Hours_dio!Q190*WeightRole!Q190</f>
        <v>0</v>
      </c>
      <c r="R190" s="29">
        <f>Hours_dio!R190*WeightRole!R190</f>
        <v>0</v>
      </c>
      <c r="S190" s="29">
        <f>Hours_dio!S190*WeightRole!S190</f>
        <v>0</v>
      </c>
      <c r="T190" s="29">
        <f>Hours_dio!T190*WeightRole!T190</f>
        <v>0</v>
      </c>
      <c r="U190" s="29">
        <f>Hours_dio!U190*WeightRole!U190</f>
        <v>0</v>
      </c>
      <c r="V190" s="29">
        <f>Hours_dio!V190*WeightRole!V190</f>
        <v>0</v>
      </c>
      <c r="W190" s="29">
        <f>Hours_dio!W190*WeightRole!W190</f>
        <v>0</v>
      </c>
      <c r="X190" s="29">
        <f>Hours_dio!X190*WeightRole!X190</f>
        <v>0</v>
      </c>
      <c r="Y190" s="76"/>
      <c r="Z190" s="76"/>
      <c r="AA190" s="76"/>
      <c r="AB190" s="76"/>
      <c r="AC190" s="76"/>
      <c r="AD190" s="76"/>
    </row>
    <row r="191" ht="22.5" hidden="1" customHeight="1">
      <c r="A191" s="25">
        <f t="shared" si="1"/>
        <v>45786</v>
      </c>
      <c r="B191" s="29">
        <f>Hours_dio!B191*WeightRole!B191</f>
        <v>2.4</v>
      </c>
      <c r="C191" s="29">
        <f>Hours_dio!C191*WeightRole!C191</f>
        <v>2.4</v>
      </c>
      <c r="D191" s="29">
        <f>Hours_dio!D191*WeightRole!D191</f>
        <v>3</v>
      </c>
      <c r="E191" s="29">
        <f>Hours_dio!E191*WeightRole!E191</f>
        <v>7</v>
      </c>
      <c r="F191" s="29">
        <f>Hours_dio!F191*WeightRole!F191</f>
        <v>6</v>
      </c>
      <c r="G191" s="29">
        <f>Hours_dio!G191*WeightRole!G191</f>
        <v>0</v>
      </c>
      <c r="H191" s="29">
        <f>Hours_dio!H191*WeightRole!H191</f>
        <v>0</v>
      </c>
      <c r="I191" s="29">
        <f>Hours_dio!I191*WeightRole!I191</f>
        <v>0</v>
      </c>
      <c r="J191" s="29">
        <f>Hours_dio!J191*WeightRole!J191</f>
        <v>0</v>
      </c>
      <c r="K191" s="29">
        <f>Hours_dio!K191*WeightRole!K191</f>
        <v>3.6</v>
      </c>
      <c r="L191" s="29">
        <f>Hours_dio!L191*WeightRole!L191</f>
        <v>0</v>
      </c>
      <c r="M191" s="29">
        <f>Hours_dio!M191*WeightRole!M191</f>
        <v>7</v>
      </c>
      <c r="N191" s="29">
        <f>Hours_dio!N191*WeightRole!N191</f>
        <v>0</v>
      </c>
      <c r="O191" s="29">
        <f>Hours_dio!O191*WeightRole!O191</f>
        <v>2.7</v>
      </c>
      <c r="P191" s="29">
        <f>Hours_dio!P191*WeightRole!P191</f>
        <v>2</v>
      </c>
      <c r="Q191" s="29">
        <f>Hours_dio!Q191*WeightRole!Q191</f>
        <v>0</v>
      </c>
      <c r="R191" s="29">
        <f>Hours_dio!R191*WeightRole!R191</f>
        <v>0</v>
      </c>
      <c r="S191" s="29">
        <f>Hours_dio!S191*WeightRole!S191</f>
        <v>0</v>
      </c>
      <c r="T191" s="29">
        <f>Hours_dio!T191*WeightRole!T191</f>
        <v>0</v>
      </c>
      <c r="U191" s="29">
        <f>Hours_dio!U191*WeightRole!U191</f>
        <v>0</v>
      </c>
      <c r="V191" s="29">
        <f>Hours_dio!V191*WeightRole!V191</f>
        <v>0</v>
      </c>
      <c r="W191" s="29">
        <f>Hours_dio!W191*WeightRole!W191</f>
        <v>0</v>
      </c>
      <c r="X191" s="29">
        <f>Hours_dio!X191*WeightRole!X191</f>
        <v>0</v>
      </c>
      <c r="Y191" s="76"/>
      <c r="Z191" s="76"/>
      <c r="AA191" s="76"/>
      <c r="AB191" s="76"/>
      <c r="AC191" s="76"/>
      <c r="AD191" s="76"/>
    </row>
    <row r="192" ht="22.5" hidden="1" customHeight="1">
      <c r="A192" s="25">
        <f t="shared" si="1"/>
        <v>45787</v>
      </c>
      <c r="B192" s="29">
        <f>Hours_dio!B192*WeightRole!B192</f>
        <v>2.4</v>
      </c>
      <c r="C192" s="29">
        <f>Hours_dio!C192*WeightRole!C192</f>
        <v>2.4</v>
      </c>
      <c r="D192" s="29">
        <f>Hours_dio!D192*WeightRole!D192</f>
        <v>3</v>
      </c>
      <c r="E192" s="29">
        <f>Hours_dio!E192*WeightRole!E192</f>
        <v>7</v>
      </c>
      <c r="F192" s="29">
        <f>Hours_dio!F192*WeightRole!F192</f>
        <v>6</v>
      </c>
      <c r="G192" s="29">
        <f>Hours_dio!G192*WeightRole!G192</f>
        <v>4</v>
      </c>
      <c r="H192" s="29">
        <f>Hours_dio!H192*WeightRole!H192</f>
        <v>0</v>
      </c>
      <c r="I192" s="29">
        <f>Hours_dio!I192*WeightRole!I192</f>
        <v>0.6</v>
      </c>
      <c r="J192" s="29">
        <f>Hours_dio!J192*WeightRole!J192</f>
        <v>0</v>
      </c>
      <c r="K192" s="29">
        <f>Hours_dio!K192*WeightRole!K192</f>
        <v>3.6</v>
      </c>
      <c r="L192" s="29">
        <f>Hours_dio!L192*WeightRole!L192</f>
        <v>0</v>
      </c>
      <c r="M192" s="29">
        <f>Hours_dio!M192*WeightRole!M192</f>
        <v>7</v>
      </c>
      <c r="N192" s="29">
        <f>Hours_dio!N192*WeightRole!N192</f>
        <v>3</v>
      </c>
      <c r="O192" s="29">
        <f>Hours_dio!O192*WeightRole!O192</f>
        <v>0</v>
      </c>
      <c r="P192" s="29">
        <f>Hours_dio!P192*WeightRole!P192</f>
        <v>2</v>
      </c>
      <c r="Q192" s="29">
        <f>Hours_dio!Q192*WeightRole!Q192</f>
        <v>0</v>
      </c>
      <c r="R192" s="29">
        <f>Hours_dio!R192*WeightRole!R192</f>
        <v>0</v>
      </c>
      <c r="S192" s="29">
        <f>Hours_dio!S192*WeightRole!S192</f>
        <v>0</v>
      </c>
      <c r="T192" s="29">
        <f>Hours_dio!T192*WeightRole!T192</f>
        <v>0</v>
      </c>
      <c r="U192" s="29">
        <f>Hours_dio!U192*WeightRole!U192</f>
        <v>0</v>
      </c>
      <c r="V192" s="29">
        <f>Hours_dio!V192*WeightRole!V192</f>
        <v>0</v>
      </c>
      <c r="W192" s="29">
        <f>Hours_dio!W192*WeightRole!W192</f>
        <v>0</v>
      </c>
      <c r="X192" s="29">
        <f>Hours_dio!X192*WeightRole!X192</f>
        <v>0</v>
      </c>
      <c r="Y192" s="76"/>
      <c r="Z192" s="76"/>
      <c r="AA192" s="76"/>
      <c r="AB192" s="76"/>
      <c r="AC192" s="76"/>
      <c r="AD192" s="76"/>
    </row>
    <row r="193" ht="22.5" hidden="1" customHeight="1">
      <c r="A193" s="25">
        <f t="shared" si="1"/>
        <v>45788</v>
      </c>
      <c r="B193" s="29">
        <f>Hours_dio!B193*WeightRole!B193</f>
        <v>2.4</v>
      </c>
      <c r="C193" s="29">
        <f>Hours_dio!C193*WeightRole!C193</f>
        <v>2.4</v>
      </c>
      <c r="D193" s="29">
        <f>Hours_dio!D193*WeightRole!D193</f>
        <v>3</v>
      </c>
      <c r="E193" s="29">
        <f>Hours_dio!E193*WeightRole!E193</f>
        <v>7</v>
      </c>
      <c r="F193" s="29">
        <f>Hours_dio!F193*WeightRole!F193</f>
        <v>6</v>
      </c>
      <c r="G193" s="29">
        <f>Hours_dio!G193*WeightRole!G193</f>
        <v>4</v>
      </c>
      <c r="H193" s="29">
        <f>Hours_dio!H193*WeightRole!H193</f>
        <v>0</v>
      </c>
      <c r="I193" s="29">
        <f>Hours_dio!I193*WeightRole!I193</f>
        <v>0</v>
      </c>
      <c r="J193" s="29">
        <f>Hours_dio!J193*WeightRole!J193</f>
        <v>0</v>
      </c>
      <c r="K193" s="29">
        <f>Hours_dio!K193*WeightRole!K193</f>
        <v>3.6</v>
      </c>
      <c r="L193" s="29">
        <f>Hours_dio!L193*WeightRole!L193</f>
        <v>0</v>
      </c>
      <c r="M193" s="29">
        <f>Hours_dio!M193*WeightRole!M193</f>
        <v>0</v>
      </c>
      <c r="N193" s="29">
        <f>Hours_dio!N193*WeightRole!N193</f>
        <v>6</v>
      </c>
      <c r="O193" s="29">
        <f>Hours_dio!O193*WeightRole!O193</f>
        <v>1.8</v>
      </c>
      <c r="P193" s="29">
        <f>Hours_dio!P193*WeightRole!P193</f>
        <v>2</v>
      </c>
      <c r="Q193" s="29">
        <f>Hours_dio!Q193*WeightRole!Q193</f>
        <v>0</v>
      </c>
      <c r="R193" s="29">
        <f>Hours_dio!R193*WeightRole!R193</f>
        <v>0</v>
      </c>
      <c r="S193" s="29">
        <f>Hours_dio!S193*WeightRole!S193</f>
        <v>1.8</v>
      </c>
      <c r="T193" s="29">
        <f>Hours_dio!T193*WeightRole!T193</f>
        <v>0</v>
      </c>
      <c r="U193" s="29">
        <f>Hours_dio!U193*WeightRole!U193</f>
        <v>0</v>
      </c>
      <c r="V193" s="29">
        <f>Hours_dio!V193*WeightRole!V193</f>
        <v>0</v>
      </c>
      <c r="W193" s="29">
        <f>Hours_dio!W193*WeightRole!W193</f>
        <v>0</v>
      </c>
      <c r="X193" s="29">
        <f>Hours_dio!X193*WeightRole!X193</f>
        <v>0</v>
      </c>
      <c r="Y193" s="76"/>
      <c r="Z193" s="76"/>
      <c r="AA193" s="76"/>
      <c r="AB193" s="76"/>
      <c r="AC193" s="76"/>
      <c r="AD193" s="76"/>
    </row>
    <row r="194" ht="22.5" hidden="1" customHeight="1">
      <c r="A194" s="25">
        <f t="shared" si="1"/>
        <v>45789</v>
      </c>
      <c r="B194" s="29">
        <f>Hours_dio!B194*WeightRole!B194</f>
        <v>0</v>
      </c>
      <c r="C194" s="29">
        <f>Hours_dio!C194*WeightRole!C194</f>
        <v>0</v>
      </c>
      <c r="D194" s="29">
        <f>Hours_dio!D194*WeightRole!D194</f>
        <v>0</v>
      </c>
      <c r="E194" s="29">
        <f>Hours_dio!E194*WeightRole!E194</f>
        <v>0</v>
      </c>
      <c r="F194" s="29">
        <f>Hours_dio!F194*WeightRole!F194</f>
        <v>0</v>
      </c>
      <c r="G194" s="29">
        <f>Hours_dio!G194*WeightRole!G194</f>
        <v>0</v>
      </c>
      <c r="H194" s="29">
        <f>Hours_dio!H194*WeightRole!H194</f>
        <v>0</v>
      </c>
      <c r="I194" s="29">
        <f>Hours_dio!I194*WeightRole!I194</f>
        <v>0</v>
      </c>
      <c r="J194" s="29">
        <f>Hours_dio!J194*WeightRole!J194</f>
        <v>0</v>
      </c>
      <c r="K194" s="29">
        <f>Hours_dio!K194*WeightRole!K194</f>
        <v>0</v>
      </c>
      <c r="L194" s="29">
        <f>Hours_dio!L194*WeightRole!L194</f>
        <v>0</v>
      </c>
      <c r="M194" s="29">
        <f>Hours_dio!M194*WeightRole!M194</f>
        <v>0</v>
      </c>
      <c r="N194" s="29">
        <f>Hours_dio!N194*WeightRole!N194</f>
        <v>0</v>
      </c>
      <c r="O194" s="29">
        <f>Hours_dio!O194*WeightRole!O194</f>
        <v>0</v>
      </c>
      <c r="P194" s="29">
        <f>Hours_dio!P194*WeightRole!P194</f>
        <v>0</v>
      </c>
      <c r="Q194" s="29">
        <f>Hours_dio!Q194*WeightRole!Q194</f>
        <v>0</v>
      </c>
      <c r="R194" s="29">
        <f>Hours_dio!R194*WeightRole!R194</f>
        <v>0</v>
      </c>
      <c r="S194" s="29">
        <f>Hours_dio!S194*WeightRole!S194</f>
        <v>0</v>
      </c>
      <c r="T194" s="29">
        <f>Hours_dio!T194*WeightRole!T194</f>
        <v>0</v>
      </c>
      <c r="U194" s="29">
        <f>Hours_dio!U194*WeightRole!U194</f>
        <v>0</v>
      </c>
      <c r="V194" s="29">
        <f>Hours_dio!V194*WeightRole!V194</f>
        <v>0</v>
      </c>
      <c r="W194" s="29">
        <f>Hours_dio!W194*WeightRole!W194</f>
        <v>0</v>
      </c>
      <c r="X194" s="29">
        <f>Hours_dio!X194*WeightRole!X194</f>
        <v>0</v>
      </c>
      <c r="Y194" s="76"/>
      <c r="Z194" s="76"/>
      <c r="AA194" s="76"/>
      <c r="AB194" s="76"/>
      <c r="AC194" s="76"/>
      <c r="AD194" s="76"/>
    </row>
    <row r="195" ht="22.5" hidden="1" customHeight="1">
      <c r="A195" s="25">
        <f t="shared" si="1"/>
        <v>45790</v>
      </c>
      <c r="B195" s="29">
        <f>Hours_dio!B195*WeightRole!B195</f>
        <v>2.4</v>
      </c>
      <c r="C195" s="29">
        <f>Hours_dio!C195*WeightRole!C195</f>
        <v>2.4</v>
      </c>
      <c r="D195" s="29">
        <f>Hours_dio!D195*WeightRole!D195</f>
        <v>3</v>
      </c>
      <c r="E195" s="29">
        <f>Hours_dio!E195*WeightRole!E195</f>
        <v>7</v>
      </c>
      <c r="F195" s="29">
        <f>Hours_dio!F195*WeightRole!F195</f>
        <v>6</v>
      </c>
      <c r="G195" s="29">
        <f>Hours_dio!G195*WeightRole!G195</f>
        <v>0</v>
      </c>
      <c r="H195" s="29">
        <f>Hours_dio!H195*WeightRole!H195</f>
        <v>0</v>
      </c>
      <c r="I195" s="29">
        <f>Hours_dio!I195*WeightRole!I195</f>
        <v>0.6</v>
      </c>
      <c r="J195" s="29">
        <f>Hours_dio!J195*WeightRole!J195</f>
        <v>0</v>
      </c>
      <c r="K195" s="29">
        <f>Hours_dio!K195*WeightRole!K195</f>
        <v>3.6</v>
      </c>
      <c r="L195" s="29">
        <f>Hours_dio!L195*WeightRole!L195</f>
        <v>0</v>
      </c>
      <c r="M195" s="29">
        <f>Hours_dio!M195*WeightRole!M195</f>
        <v>7</v>
      </c>
      <c r="N195" s="29">
        <f>Hours_dio!N195*WeightRole!N195</f>
        <v>0</v>
      </c>
      <c r="O195" s="29">
        <f>Hours_dio!O195*WeightRole!O195</f>
        <v>3.6</v>
      </c>
      <c r="P195" s="29">
        <f>Hours_dio!P195*WeightRole!P195</f>
        <v>3</v>
      </c>
      <c r="Q195" s="29">
        <f>Hours_dio!Q195*WeightRole!Q195</f>
        <v>0</v>
      </c>
      <c r="R195" s="29">
        <f>Hours_dio!R195*WeightRole!R195</f>
        <v>0</v>
      </c>
      <c r="S195" s="29">
        <f>Hours_dio!S195*WeightRole!S195</f>
        <v>0</v>
      </c>
      <c r="T195" s="29">
        <f>Hours_dio!T195*WeightRole!T195</f>
        <v>0</v>
      </c>
      <c r="U195" s="29">
        <f>Hours_dio!U195*WeightRole!U195</f>
        <v>0</v>
      </c>
      <c r="V195" s="29">
        <f>Hours_dio!V195*WeightRole!V195</f>
        <v>0</v>
      </c>
      <c r="W195" s="29">
        <f>Hours_dio!W195*WeightRole!W195</f>
        <v>0</v>
      </c>
      <c r="X195" s="29">
        <f>Hours_dio!X195*WeightRole!X195</f>
        <v>0</v>
      </c>
      <c r="Y195" s="76"/>
      <c r="Z195" s="76"/>
      <c r="AA195" s="76"/>
      <c r="AB195" s="76"/>
      <c r="AC195" s="76"/>
      <c r="AD195" s="76"/>
    </row>
    <row r="196" ht="22.5" hidden="1" customHeight="1">
      <c r="A196" s="25">
        <f t="shared" si="1"/>
        <v>45791</v>
      </c>
      <c r="B196" s="29">
        <f>Hours_dio!B196*WeightRole!B196</f>
        <v>2.4</v>
      </c>
      <c r="C196" s="29">
        <f>Hours_dio!C196*WeightRole!C196</f>
        <v>2.4</v>
      </c>
      <c r="D196" s="29">
        <f>Hours_dio!D196*WeightRole!D196</f>
        <v>3</v>
      </c>
      <c r="E196" s="29">
        <f>Hours_dio!E196*WeightRole!E196</f>
        <v>7</v>
      </c>
      <c r="F196" s="29">
        <f>Hours_dio!F196*WeightRole!F196</f>
        <v>6</v>
      </c>
      <c r="G196" s="29">
        <f>Hours_dio!G196*WeightRole!G196</f>
        <v>0</v>
      </c>
      <c r="H196" s="29">
        <f>Hours_dio!H196*WeightRole!H196</f>
        <v>0</v>
      </c>
      <c r="I196" s="29">
        <f>Hours_dio!I196*WeightRole!I196</f>
        <v>0.6</v>
      </c>
      <c r="J196" s="29">
        <f>Hours_dio!J196*WeightRole!J196</f>
        <v>0</v>
      </c>
      <c r="K196" s="29">
        <f>Hours_dio!K196*WeightRole!K196</f>
        <v>3.6</v>
      </c>
      <c r="L196" s="29">
        <f>Hours_dio!L196*WeightRole!L196</f>
        <v>0</v>
      </c>
      <c r="M196" s="29">
        <f>Hours_dio!M196*WeightRole!M196</f>
        <v>7</v>
      </c>
      <c r="N196" s="29">
        <f>Hours_dio!N196*WeightRole!N196</f>
        <v>0.9</v>
      </c>
      <c r="O196" s="29">
        <f>Hours_dio!O196*WeightRole!O196</f>
        <v>3.6</v>
      </c>
      <c r="P196" s="29">
        <f>Hours_dio!P196*WeightRole!P196</f>
        <v>3</v>
      </c>
      <c r="Q196" s="29">
        <f>Hours_dio!Q196*WeightRole!Q196</f>
        <v>0</v>
      </c>
      <c r="R196" s="29">
        <f>Hours_dio!R196*WeightRole!R196</f>
        <v>0</v>
      </c>
      <c r="S196" s="29">
        <f>Hours_dio!S196*WeightRole!S196</f>
        <v>0.6</v>
      </c>
      <c r="T196" s="29">
        <f>Hours_dio!T196*WeightRole!T196</f>
        <v>0</v>
      </c>
      <c r="U196" s="29">
        <f>Hours_dio!U196*WeightRole!U196</f>
        <v>0</v>
      </c>
      <c r="V196" s="29">
        <f>Hours_dio!V196*WeightRole!V196</f>
        <v>0</v>
      </c>
      <c r="W196" s="29">
        <f>Hours_dio!W196*WeightRole!W196</f>
        <v>0</v>
      </c>
      <c r="X196" s="29">
        <f>Hours_dio!X196*WeightRole!X196</f>
        <v>0</v>
      </c>
      <c r="Y196" s="76"/>
      <c r="Z196" s="76"/>
      <c r="AA196" s="76"/>
      <c r="AB196" s="76"/>
      <c r="AC196" s="76"/>
      <c r="AD196" s="76"/>
    </row>
    <row r="197" ht="22.5" hidden="1" customHeight="1">
      <c r="A197" s="25">
        <f t="shared" si="1"/>
        <v>45792</v>
      </c>
      <c r="B197" s="29">
        <f>Hours_dio!B197*WeightRole!B197</f>
        <v>2.4</v>
      </c>
      <c r="C197" s="29">
        <f>Hours_dio!C197*WeightRole!C197</f>
        <v>2.4</v>
      </c>
      <c r="D197" s="29">
        <f>Hours_dio!D197*WeightRole!D197</f>
        <v>3</v>
      </c>
      <c r="E197" s="29">
        <f>Hours_dio!E197*WeightRole!E197</f>
        <v>7</v>
      </c>
      <c r="F197" s="29">
        <f>Hours_dio!F197*WeightRole!F197</f>
        <v>6</v>
      </c>
      <c r="G197" s="29">
        <f>Hours_dio!G197*WeightRole!G197</f>
        <v>0</v>
      </c>
      <c r="H197" s="29">
        <f>Hours_dio!H197*WeightRole!H197</f>
        <v>0</v>
      </c>
      <c r="I197" s="29">
        <f>Hours_dio!I197*WeightRole!I197</f>
        <v>0.6</v>
      </c>
      <c r="J197" s="29">
        <f>Hours_dio!J197*WeightRole!J197</f>
        <v>0</v>
      </c>
      <c r="K197" s="29">
        <f>Hours_dio!K197*WeightRole!K197</f>
        <v>3.6</v>
      </c>
      <c r="L197" s="29">
        <f>Hours_dio!L197*WeightRole!L197</f>
        <v>0</v>
      </c>
      <c r="M197" s="29">
        <f>Hours_dio!M197*WeightRole!M197</f>
        <v>7</v>
      </c>
      <c r="N197" s="29">
        <f>Hours_dio!N197*WeightRole!N197</f>
        <v>0.9</v>
      </c>
      <c r="O197" s="29">
        <f>Hours_dio!O197*WeightRole!O197</f>
        <v>1.8</v>
      </c>
      <c r="P197" s="29">
        <f>Hours_dio!P197*WeightRole!P197</f>
        <v>2</v>
      </c>
      <c r="Q197" s="29">
        <f>Hours_dio!Q197*WeightRole!Q197</f>
        <v>0</v>
      </c>
      <c r="R197" s="29">
        <f>Hours_dio!R197*WeightRole!R197</f>
        <v>0</v>
      </c>
      <c r="S197" s="29">
        <f>Hours_dio!S197*WeightRole!S197</f>
        <v>0.6</v>
      </c>
      <c r="T197" s="29">
        <f>Hours_dio!T197*WeightRole!T197</f>
        <v>0</v>
      </c>
      <c r="U197" s="29">
        <f>Hours_dio!U197*WeightRole!U197</f>
        <v>0</v>
      </c>
      <c r="V197" s="29">
        <f>Hours_dio!V197*WeightRole!V197</f>
        <v>0</v>
      </c>
      <c r="W197" s="29">
        <f>Hours_dio!W197*WeightRole!W197</f>
        <v>0</v>
      </c>
      <c r="X197" s="29">
        <f>Hours_dio!X197*WeightRole!X197</f>
        <v>0</v>
      </c>
      <c r="Y197" s="76"/>
      <c r="Z197" s="76"/>
      <c r="AA197" s="76"/>
      <c r="AB197" s="76"/>
      <c r="AC197" s="76"/>
      <c r="AD197" s="76"/>
    </row>
    <row r="198" ht="22.5" hidden="1" customHeight="1">
      <c r="A198" s="25">
        <f t="shared" si="1"/>
        <v>45793</v>
      </c>
      <c r="B198" s="29">
        <f>Hours_dio!B198*WeightRole!B198</f>
        <v>2.4</v>
      </c>
      <c r="C198" s="29">
        <f>Hours_dio!C198*WeightRole!C198</f>
        <v>2.4</v>
      </c>
      <c r="D198" s="29">
        <f>Hours_dio!D198*WeightRole!D198</f>
        <v>3</v>
      </c>
      <c r="E198" s="29">
        <f>Hours_dio!E198*WeightRole!E198</f>
        <v>7</v>
      </c>
      <c r="F198" s="29">
        <f>Hours_dio!F198*WeightRole!F198</f>
        <v>6</v>
      </c>
      <c r="G198" s="29">
        <f>Hours_dio!G198*WeightRole!G198</f>
        <v>0</v>
      </c>
      <c r="H198" s="29">
        <f>Hours_dio!H198*WeightRole!H198</f>
        <v>0</v>
      </c>
      <c r="I198" s="29">
        <f>Hours_dio!I198*WeightRole!I198</f>
        <v>0</v>
      </c>
      <c r="J198" s="29">
        <f>Hours_dio!J198*WeightRole!J198</f>
        <v>0</v>
      </c>
      <c r="K198" s="29">
        <f>Hours_dio!K198*WeightRole!K198</f>
        <v>3.6</v>
      </c>
      <c r="L198" s="29">
        <f>Hours_dio!L198*WeightRole!L198</f>
        <v>0</v>
      </c>
      <c r="M198" s="29">
        <f>Hours_dio!M198*WeightRole!M198</f>
        <v>7</v>
      </c>
      <c r="N198" s="29">
        <f>Hours_dio!N198*WeightRole!N198</f>
        <v>0</v>
      </c>
      <c r="O198" s="29">
        <f>Hours_dio!O198*WeightRole!O198</f>
        <v>3.6</v>
      </c>
      <c r="P198" s="29">
        <f>Hours_dio!P198*WeightRole!P198</f>
        <v>2</v>
      </c>
      <c r="Q198" s="29">
        <f>Hours_dio!Q198*WeightRole!Q198</f>
        <v>0</v>
      </c>
      <c r="R198" s="29">
        <f>Hours_dio!R198*WeightRole!R198</f>
        <v>0</v>
      </c>
      <c r="S198" s="29">
        <f>Hours_dio!S198*WeightRole!S198</f>
        <v>0</v>
      </c>
      <c r="T198" s="29">
        <f>Hours_dio!T198*WeightRole!T198</f>
        <v>0</v>
      </c>
      <c r="U198" s="29">
        <f>Hours_dio!U198*WeightRole!U198</f>
        <v>0</v>
      </c>
      <c r="V198" s="29">
        <f>Hours_dio!V198*WeightRole!V198</f>
        <v>0</v>
      </c>
      <c r="W198" s="29">
        <f>Hours_dio!W198*WeightRole!W198</f>
        <v>0</v>
      </c>
      <c r="X198" s="29">
        <f>Hours_dio!X198*WeightRole!X198</f>
        <v>0</v>
      </c>
      <c r="Y198" s="76"/>
      <c r="Z198" s="76"/>
      <c r="AA198" s="76"/>
      <c r="AB198" s="76"/>
      <c r="AC198" s="76"/>
      <c r="AD198" s="76"/>
    </row>
    <row r="199" ht="22.5" hidden="1" customHeight="1">
      <c r="A199" s="25">
        <f t="shared" si="1"/>
        <v>45794</v>
      </c>
      <c r="B199" s="29">
        <f>Hours_dio!B199*WeightRole!B199</f>
        <v>2.4</v>
      </c>
      <c r="C199" s="29">
        <f>Hours_dio!C199*WeightRole!C199</f>
        <v>2.4</v>
      </c>
      <c r="D199" s="29">
        <f>Hours_dio!D199*WeightRole!D199</f>
        <v>3</v>
      </c>
      <c r="E199" s="29">
        <f>Hours_dio!E199*WeightRole!E199</f>
        <v>7</v>
      </c>
      <c r="F199" s="29">
        <f>Hours_dio!F199*WeightRole!F199</f>
        <v>6</v>
      </c>
      <c r="G199" s="29">
        <f>Hours_dio!G199*WeightRole!G199</f>
        <v>4</v>
      </c>
      <c r="H199" s="29">
        <f>Hours_dio!H199*WeightRole!H199</f>
        <v>0</v>
      </c>
      <c r="I199" s="29">
        <f>Hours_dio!I199*WeightRole!I199</f>
        <v>0</v>
      </c>
      <c r="J199" s="29">
        <f>Hours_dio!J199*WeightRole!J199</f>
        <v>0</v>
      </c>
      <c r="K199" s="29">
        <f>Hours_dio!K199*WeightRole!K199</f>
        <v>3.6</v>
      </c>
      <c r="L199" s="29">
        <f>Hours_dio!L199*WeightRole!L199</f>
        <v>0</v>
      </c>
      <c r="M199" s="29">
        <f>Hours_dio!M199*WeightRole!M199</f>
        <v>7</v>
      </c>
      <c r="N199" s="29">
        <f>Hours_dio!N199*WeightRole!N199</f>
        <v>3.6</v>
      </c>
      <c r="O199" s="29">
        <f>Hours_dio!O199*WeightRole!O199</f>
        <v>1.8</v>
      </c>
      <c r="P199" s="29">
        <f>Hours_dio!P199*WeightRole!P199</f>
        <v>0</v>
      </c>
      <c r="Q199" s="29">
        <f>Hours_dio!Q199*WeightRole!Q199</f>
        <v>0</v>
      </c>
      <c r="R199" s="29">
        <f>Hours_dio!R199*WeightRole!R199</f>
        <v>0</v>
      </c>
      <c r="S199" s="29">
        <f>Hours_dio!S199*WeightRole!S199</f>
        <v>0</v>
      </c>
      <c r="T199" s="29">
        <f>Hours_dio!T199*WeightRole!T199</f>
        <v>0</v>
      </c>
      <c r="U199" s="29">
        <f>Hours_dio!U199*WeightRole!U199</f>
        <v>0</v>
      </c>
      <c r="V199" s="29">
        <f>Hours_dio!V199*WeightRole!V199</f>
        <v>0</v>
      </c>
      <c r="W199" s="29">
        <f>Hours_dio!W199*WeightRole!W199</f>
        <v>0</v>
      </c>
      <c r="X199" s="29">
        <f>Hours_dio!X199*WeightRole!X199</f>
        <v>0</v>
      </c>
      <c r="Y199" s="76"/>
      <c r="Z199" s="76"/>
      <c r="AA199" s="76"/>
      <c r="AB199" s="76"/>
      <c r="AC199" s="76"/>
      <c r="AD199" s="76"/>
    </row>
    <row r="200" ht="22.5" hidden="1" customHeight="1">
      <c r="A200" s="25">
        <f t="shared" si="1"/>
        <v>45795</v>
      </c>
      <c r="B200" s="29">
        <f>Hours_dio!B200*WeightRole!B200</f>
        <v>2.4</v>
      </c>
      <c r="C200" s="29">
        <f>Hours_dio!C200*WeightRole!C200</f>
        <v>2.4</v>
      </c>
      <c r="D200" s="29">
        <f>Hours_dio!D200*WeightRole!D200</f>
        <v>3</v>
      </c>
      <c r="E200" s="29">
        <f>Hours_dio!E200*WeightRole!E200</f>
        <v>7</v>
      </c>
      <c r="F200" s="29">
        <f>Hours_dio!F200*WeightRole!F200</f>
        <v>6</v>
      </c>
      <c r="G200" s="29">
        <f>Hours_dio!G200*WeightRole!G200</f>
        <v>4</v>
      </c>
      <c r="H200" s="29">
        <f>Hours_dio!H200*WeightRole!H200</f>
        <v>0</v>
      </c>
      <c r="I200" s="29">
        <f>Hours_dio!I200*WeightRole!I200</f>
        <v>0</v>
      </c>
      <c r="J200" s="29">
        <f>Hours_dio!J200*WeightRole!J200</f>
        <v>0</v>
      </c>
      <c r="K200" s="29">
        <f>Hours_dio!K200*WeightRole!K200</f>
        <v>3.6</v>
      </c>
      <c r="L200" s="29">
        <f>Hours_dio!L200*WeightRole!L200</f>
        <v>0</v>
      </c>
      <c r="M200" s="29">
        <f>Hours_dio!M200*WeightRole!M200</f>
        <v>7</v>
      </c>
      <c r="N200" s="29">
        <f>Hours_dio!N200*WeightRole!N200</f>
        <v>0</v>
      </c>
      <c r="O200" s="29">
        <f>Hours_dio!O200*WeightRole!O200</f>
        <v>1.8</v>
      </c>
      <c r="P200" s="29">
        <f>Hours_dio!P200*WeightRole!P200</f>
        <v>0</v>
      </c>
      <c r="Q200" s="29">
        <f>Hours_dio!Q200*WeightRole!Q200</f>
        <v>0</v>
      </c>
      <c r="R200" s="29">
        <f>Hours_dio!R200*WeightRole!R200</f>
        <v>0</v>
      </c>
      <c r="S200" s="29">
        <f>Hours_dio!S200*WeightRole!S200</f>
        <v>2.4</v>
      </c>
      <c r="T200" s="29">
        <f>Hours_dio!T200*WeightRole!T200</f>
        <v>0</v>
      </c>
      <c r="U200" s="29">
        <f>Hours_dio!U200*WeightRole!U200</f>
        <v>0</v>
      </c>
      <c r="V200" s="29">
        <f>Hours_dio!V200*WeightRole!V200</f>
        <v>0</v>
      </c>
      <c r="W200" s="29">
        <f>Hours_dio!W200*WeightRole!W200</f>
        <v>0</v>
      </c>
      <c r="X200" s="29">
        <f>Hours_dio!X200*WeightRole!X200</f>
        <v>0</v>
      </c>
      <c r="Y200" s="76"/>
      <c r="Z200" s="76"/>
      <c r="AA200" s="76"/>
      <c r="AB200" s="76"/>
      <c r="AC200" s="76"/>
      <c r="AD200" s="76"/>
    </row>
    <row r="201" ht="22.5" hidden="1" customHeight="1">
      <c r="A201" s="25">
        <f t="shared" si="1"/>
        <v>45796</v>
      </c>
      <c r="B201" s="29">
        <f>Hours_dio!B201*WeightRole!B201</f>
        <v>0</v>
      </c>
      <c r="C201" s="29">
        <f>Hours_dio!C201*WeightRole!C201</f>
        <v>0</v>
      </c>
      <c r="D201" s="29">
        <f>Hours_dio!D201*WeightRole!D201</f>
        <v>0</v>
      </c>
      <c r="E201" s="29">
        <f>Hours_dio!E201*WeightRole!E201</f>
        <v>0</v>
      </c>
      <c r="F201" s="29">
        <f>Hours_dio!F201*WeightRole!F201</f>
        <v>0</v>
      </c>
      <c r="G201" s="29">
        <f>Hours_dio!G201*WeightRole!G201</f>
        <v>0</v>
      </c>
      <c r="H201" s="29">
        <f>Hours_dio!H201*WeightRole!H201</f>
        <v>0</v>
      </c>
      <c r="I201" s="29">
        <f>Hours_dio!I201*WeightRole!I201</f>
        <v>0</v>
      </c>
      <c r="J201" s="29">
        <f>Hours_dio!J201*WeightRole!J201</f>
        <v>0</v>
      </c>
      <c r="K201" s="29">
        <f>Hours_dio!K201*WeightRole!K201</f>
        <v>0</v>
      </c>
      <c r="L201" s="29">
        <f>Hours_dio!L201*WeightRole!L201</f>
        <v>0</v>
      </c>
      <c r="M201" s="29">
        <f>Hours_dio!M201*WeightRole!M201</f>
        <v>0</v>
      </c>
      <c r="N201" s="29">
        <f>Hours_dio!N201*WeightRole!N201</f>
        <v>0</v>
      </c>
      <c r="O201" s="29">
        <f>Hours_dio!O201*WeightRole!O201</f>
        <v>0</v>
      </c>
      <c r="P201" s="29">
        <f>Hours_dio!P201*WeightRole!P201</f>
        <v>0</v>
      </c>
      <c r="Q201" s="29">
        <f>Hours_dio!Q201*WeightRole!Q201</f>
        <v>0</v>
      </c>
      <c r="R201" s="29">
        <f>Hours_dio!R201*WeightRole!R201</f>
        <v>0</v>
      </c>
      <c r="S201" s="29">
        <f>Hours_dio!S201*WeightRole!S201</f>
        <v>0</v>
      </c>
      <c r="T201" s="29">
        <f>Hours_dio!T201*WeightRole!T201</f>
        <v>0</v>
      </c>
      <c r="U201" s="29">
        <f>Hours_dio!U201*WeightRole!U201</f>
        <v>0</v>
      </c>
      <c r="V201" s="29">
        <f>Hours_dio!V201*WeightRole!V201</f>
        <v>0</v>
      </c>
      <c r="W201" s="29">
        <f>Hours_dio!W201*WeightRole!W201</f>
        <v>0</v>
      </c>
      <c r="X201" s="29">
        <f>Hours_dio!X201*WeightRole!X201</f>
        <v>0</v>
      </c>
      <c r="Y201" s="76"/>
      <c r="Z201" s="76"/>
      <c r="AA201" s="76"/>
      <c r="AB201" s="76"/>
      <c r="AC201" s="76"/>
      <c r="AD201" s="76"/>
    </row>
    <row r="202" ht="22.5" hidden="1" customHeight="1">
      <c r="A202" s="25">
        <f t="shared" si="1"/>
        <v>45797</v>
      </c>
      <c r="B202" s="29">
        <f>Hours_dio!B202*WeightRole!B202</f>
        <v>2.4</v>
      </c>
      <c r="C202" s="29">
        <f>Hours_dio!C202*WeightRole!C202</f>
        <v>2.4</v>
      </c>
      <c r="D202" s="29">
        <f>Hours_dio!D202*WeightRole!D202</f>
        <v>3</v>
      </c>
      <c r="E202" s="29">
        <f>Hours_dio!E202*WeightRole!E202</f>
        <v>7</v>
      </c>
      <c r="F202" s="29">
        <f>Hours_dio!F202*WeightRole!F202</f>
        <v>6</v>
      </c>
      <c r="G202" s="29">
        <f>Hours_dio!G202*WeightRole!G202</f>
        <v>4</v>
      </c>
      <c r="H202" s="29">
        <f>Hours_dio!H202*WeightRole!H202</f>
        <v>0</v>
      </c>
      <c r="I202" s="29">
        <f>Hours_dio!I202*WeightRole!I202</f>
        <v>0.6</v>
      </c>
      <c r="J202" s="29">
        <f>Hours_dio!J202*WeightRole!J202</f>
        <v>0</v>
      </c>
      <c r="K202" s="29">
        <f>Hours_dio!K202*WeightRole!K202</f>
        <v>3.6</v>
      </c>
      <c r="L202" s="29">
        <f>Hours_dio!L202*WeightRole!L202</f>
        <v>0</v>
      </c>
      <c r="M202" s="29">
        <f>Hours_dio!M202*WeightRole!M202</f>
        <v>7</v>
      </c>
      <c r="N202" s="29">
        <f>Hours_dio!N202*WeightRole!N202</f>
        <v>1.8</v>
      </c>
      <c r="O202" s="29">
        <f>Hours_dio!O202*WeightRole!O202</f>
        <v>2.7</v>
      </c>
      <c r="P202" s="29">
        <f>Hours_dio!P202*WeightRole!P202</f>
        <v>0</v>
      </c>
      <c r="Q202" s="29">
        <f>Hours_dio!Q202*WeightRole!Q202</f>
        <v>0</v>
      </c>
      <c r="R202" s="29">
        <f>Hours_dio!R202*WeightRole!R202</f>
        <v>0</v>
      </c>
      <c r="S202" s="29">
        <f>Hours_dio!S202*WeightRole!S202</f>
        <v>0</v>
      </c>
      <c r="T202" s="29">
        <f>Hours_dio!T202*WeightRole!T202</f>
        <v>0</v>
      </c>
      <c r="U202" s="29">
        <f>Hours_dio!U202*WeightRole!U202</f>
        <v>0</v>
      </c>
      <c r="V202" s="29">
        <f>Hours_dio!V202*WeightRole!V202</f>
        <v>0</v>
      </c>
      <c r="W202" s="29">
        <f>Hours_dio!W202*WeightRole!W202</f>
        <v>0</v>
      </c>
      <c r="X202" s="29">
        <f>Hours_dio!X202*WeightRole!X202</f>
        <v>0</v>
      </c>
      <c r="Y202" s="76"/>
      <c r="Z202" s="76"/>
      <c r="AA202" s="76"/>
      <c r="AB202" s="76"/>
      <c r="AC202" s="76"/>
      <c r="AD202" s="76"/>
    </row>
    <row r="203" ht="22.5" hidden="1" customHeight="1">
      <c r="A203" s="25">
        <f t="shared" si="1"/>
        <v>45798</v>
      </c>
      <c r="B203" s="29">
        <f>Hours_dio!B203*WeightRole!B203</f>
        <v>2.4</v>
      </c>
      <c r="C203" s="29">
        <f>Hours_dio!C203*WeightRole!C203</f>
        <v>2.4</v>
      </c>
      <c r="D203" s="29">
        <f>Hours_dio!D203*WeightRole!D203</f>
        <v>3</v>
      </c>
      <c r="E203" s="29">
        <f>Hours_dio!E203*WeightRole!E203</f>
        <v>7</v>
      </c>
      <c r="F203" s="29">
        <f>Hours_dio!F203*WeightRole!F203</f>
        <v>6</v>
      </c>
      <c r="G203" s="29">
        <f>Hours_dio!G203*WeightRole!G203</f>
        <v>4</v>
      </c>
      <c r="H203" s="29">
        <f>Hours_dio!H203*WeightRole!H203</f>
        <v>0</v>
      </c>
      <c r="I203" s="29">
        <f>Hours_dio!I203*WeightRole!I203</f>
        <v>1.2</v>
      </c>
      <c r="J203" s="29">
        <f>Hours_dio!J203*WeightRole!J203</f>
        <v>0</v>
      </c>
      <c r="K203" s="29">
        <f>Hours_dio!K203*WeightRole!K203</f>
        <v>3.6</v>
      </c>
      <c r="L203" s="29">
        <f>Hours_dio!L203*WeightRole!L203</f>
        <v>0</v>
      </c>
      <c r="M203" s="29">
        <f>Hours_dio!M203*WeightRole!M203</f>
        <v>7</v>
      </c>
      <c r="N203" s="29">
        <f>Hours_dio!N203*WeightRole!N203</f>
        <v>1.8</v>
      </c>
      <c r="O203" s="29">
        <f>Hours_dio!O203*WeightRole!O203</f>
        <v>3.6</v>
      </c>
      <c r="P203" s="29">
        <f>Hours_dio!P203*WeightRole!P203</f>
        <v>0</v>
      </c>
      <c r="Q203" s="29">
        <f>Hours_dio!Q203*WeightRole!Q203</f>
        <v>0</v>
      </c>
      <c r="R203" s="29">
        <f>Hours_dio!R203*WeightRole!R203</f>
        <v>0</v>
      </c>
      <c r="S203" s="29">
        <f>Hours_dio!S203*WeightRole!S203</f>
        <v>0</v>
      </c>
      <c r="T203" s="29">
        <f>Hours_dio!T203*WeightRole!T203</f>
        <v>0</v>
      </c>
      <c r="U203" s="29">
        <f>Hours_dio!U203*WeightRole!U203</f>
        <v>0</v>
      </c>
      <c r="V203" s="29">
        <f>Hours_dio!V203*WeightRole!V203</f>
        <v>0</v>
      </c>
      <c r="W203" s="29">
        <f>Hours_dio!W203*WeightRole!W203</f>
        <v>0</v>
      </c>
      <c r="X203" s="29">
        <f>Hours_dio!X203*WeightRole!X203</f>
        <v>0</v>
      </c>
      <c r="Y203" s="76"/>
      <c r="Z203" s="76"/>
      <c r="AA203" s="76"/>
      <c r="AB203" s="76"/>
      <c r="AC203" s="76"/>
      <c r="AD203" s="76"/>
    </row>
    <row r="204" ht="22.5" hidden="1" customHeight="1">
      <c r="A204" s="25">
        <f t="shared" si="1"/>
        <v>45799</v>
      </c>
      <c r="B204" s="29">
        <f>Hours_dio!B204*WeightRole!B204</f>
        <v>2.4</v>
      </c>
      <c r="C204" s="29">
        <f>Hours_dio!C204*WeightRole!C204</f>
        <v>2.4</v>
      </c>
      <c r="D204" s="29">
        <f>Hours_dio!D204*WeightRole!D204</f>
        <v>3</v>
      </c>
      <c r="E204" s="29">
        <f>Hours_dio!E204*WeightRole!E204</f>
        <v>7</v>
      </c>
      <c r="F204" s="29">
        <f>Hours_dio!F204*WeightRole!F204</f>
        <v>6</v>
      </c>
      <c r="G204" s="29">
        <f>Hours_dio!G204*WeightRole!G204</f>
        <v>4</v>
      </c>
      <c r="H204" s="29">
        <f>Hours_dio!H204*WeightRole!H204</f>
        <v>0</v>
      </c>
      <c r="I204" s="29">
        <f>Hours_dio!I204*WeightRole!I204</f>
        <v>1.2</v>
      </c>
      <c r="J204" s="29">
        <f>Hours_dio!J204*WeightRole!J204</f>
        <v>0</v>
      </c>
      <c r="K204" s="29">
        <f>Hours_dio!K204*WeightRole!K204</f>
        <v>3.6</v>
      </c>
      <c r="L204" s="29">
        <f>Hours_dio!L204*WeightRole!L204</f>
        <v>0</v>
      </c>
      <c r="M204" s="29">
        <f>Hours_dio!M204*WeightRole!M204</f>
        <v>7</v>
      </c>
      <c r="N204" s="29">
        <f>Hours_dio!N204*WeightRole!N204</f>
        <v>1.8</v>
      </c>
      <c r="O204" s="29">
        <f>Hours_dio!O204*WeightRole!O204</f>
        <v>2.7</v>
      </c>
      <c r="P204" s="29">
        <f>Hours_dio!P204*WeightRole!P204</f>
        <v>0</v>
      </c>
      <c r="Q204" s="29">
        <f>Hours_dio!Q204*WeightRole!Q204</f>
        <v>0</v>
      </c>
      <c r="R204" s="29">
        <f>Hours_dio!R204*WeightRole!R204</f>
        <v>0</v>
      </c>
      <c r="S204" s="29">
        <f>Hours_dio!S204*WeightRole!S204</f>
        <v>0</v>
      </c>
      <c r="T204" s="29">
        <f>Hours_dio!T204*WeightRole!T204</f>
        <v>0</v>
      </c>
      <c r="U204" s="29">
        <f>Hours_dio!U204*WeightRole!U204</f>
        <v>0</v>
      </c>
      <c r="V204" s="29">
        <f>Hours_dio!V204*WeightRole!V204</f>
        <v>0</v>
      </c>
      <c r="W204" s="29">
        <f>Hours_dio!W204*WeightRole!W204</f>
        <v>0</v>
      </c>
      <c r="X204" s="29">
        <f>Hours_dio!X204*WeightRole!X204</f>
        <v>0</v>
      </c>
      <c r="Y204" s="76"/>
      <c r="Z204" s="76"/>
      <c r="AA204" s="76"/>
      <c r="AB204" s="76"/>
      <c r="AC204" s="76"/>
      <c r="AD204" s="76"/>
    </row>
    <row r="205" ht="22.5" hidden="1" customHeight="1">
      <c r="A205" s="25">
        <f t="shared" si="1"/>
        <v>45800</v>
      </c>
      <c r="B205" s="29">
        <f>Hours_dio!B205*WeightRole!B205</f>
        <v>2.4</v>
      </c>
      <c r="C205" s="29">
        <f>Hours_dio!C205*WeightRole!C205</f>
        <v>2.4</v>
      </c>
      <c r="D205" s="29">
        <f>Hours_dio!D205*WeightRole!D205</f>
        <v>3</v>
      </c>
      <c r="E205" s="29">
        <f>Hours_dio!E205*WeightRole!E205</f>
        <v>7</v>
      </c>
      <c r="F205" s="29">
        <f>Hours_dio!F205*WeightRole!F205</f>
        <v>6</v>
      </c>
      <c r="G205" s="29">
        <f>Hours_dio!G205*WeightRole!G205</f>
        <v>0</v>
      </c>
      <c r="H205" s="29">
        <f>Hours_dio!H205*WeightRole!H205</f>
        <v>0</v>
      </c>
      <c r="I205" s="29">
        <f>Hours_dio!I205*WeightRole!I205</f>
        <v>0</v>
      </c>
      <c r="J205" s="29">
        <f>Hours_dio!J205*WeightRole!J205</f>
        <v>0</v>
      </c>
      <c r="K205" s="29">
        <f>Hours_dio!K205*WeightRole!K205</f>
        <v>3.6</v>
      </c>
      <c r="L205" s="29">
        <f>Hours_dio!L205*WeightRole!L205</f>
        <v>0</v>
      </c>
      <c r="M205" s="29">
        <f>Hours_dio!M205*WeightRole!M205</f>
        <v>7</v>
      </c>
      <c r="N205" s="29">
        <f>Hours_dio!N205*WeightRole!N205</f>
        <v>0</v>
      </c>
      <c r="O205" s="29">
        <f>Hours_dio!O205*WeightRole!O205</f>
        <v>1.8</v>
      </c>
      <c r="P205" s="29">
        <f>Hours_dio!P205*WeightRole!P205</f>
        <v>0</v>
      </c>
      <c r="Q205" s="29">
        <f>Hours_dio!Q205*WeightRole!Q205</f>
        <v>0</v>
      </c>
      <c r="R205" s="29">
        <f>Hours_dio!R205*WeightRole!R205</f>
        <v>0</v>
      </c>
      <c r="S205" s="29">
        <f>Hours_dio!S205*WeightRole!S205</f>
        <v>0</v>
      </c>
      <c r="T205" s="29">
        <f>Hours_dio!T205*WeightRole!T205</f>
        <v>0</v>
      </c>
      <c r="U205" s="29">
        <f>Hours_dio!U205*WeightRole!U205</f>
        <v>0</v>
      </c>
      <c r="V205" s="29">
        <f>Hours_dio!V205*WeightRole!V205</f>
        <v>0</v>
      </c>
      <c r="W205" s="29">
        <f>Hours_dio!W205*WeightRole!W205</f>
        <v>0</v>
      </c>
      <c r="X205" s="29">
        <f>Hours_dio!X205*WeightRole!X205</f>
        <v>0</v>
      </c>
      <c r="Y205" s="76"/>
      <c r="Z205" s="76"/>
      <c r="AA205" s="76"/>
      <c r="AB205" s="76"/>
      <c r="AC205" s="76"/>
      <c r="AD205" s="76"/>
    </row>
    <row r="206" ht="22.5" hidden="1" customHeight="1">
      <c r="A206" s="25">
        <f t="shared" si="1"/>
        <v>45801</v>
      </c>
      <c r="B206" s="29">
        <f>Hours_dio!B206*WeightRole!B206</f>
        <v>2.4</v>
      </c>
      <c r="C206" s="29">
        <f>Hours_dio!C206*WeightRole!C206</f>
        <v>2.4</v>
      </c>
      <c r="D206" s="29">
        <f>Hours_dio!D206*WeightRole!D206</f>
        <v>3</v>
      </c>
      <c r="E206" s="29">
        <f>Hours_dio!E206*WeightRole!E206</f>
        <v>7</v>
      </c>
      <c r="F206" s="29">
        <f>Hours_dio!F206*WeightRole!F206</f>
        <v>6</v>
      </c>
      <c r="G206" s="29">
        <f>Hours_dio!G206*WeightRole!G206</f>
        <v>4</v>
      </c>
      <c r="H206" s="29">
        <f>Hours_dio!H206*WeightRole!H206</f>
        <v>0</v>
      </c>
      <c r="I206" s="29">
        <f>Hours_dio!I206*WeightRole!I206</f>
        <v>0</v>
      </c>
      <c r="J206" s="29">
        <f>Hours_dio!J206*WeightRole!J206</f>
        <v>0</v>
      </c>
      <c r="K206" s="29">
        <f>Hours_dio!K206*WeightRole!K206</f>
        <v>3.6</v>
      </c>
      <c r="L206" s="29">
        <f>Hours_dio!L206*WeightRole!L206</f>
        <v>0</v>
      </c>
      <c r="M206" s="29">
        <f>Hours_dio!M206*WeightRole!M206</f>
        <v>7</v>
      </c>
      <c r="N206" s="29">
        <f>Hours_dio!N206*WeightRole!N206</f>
        <v>3.6</v>
      </c>
      <c r="O206" s="29">
        <f>Hours_dio!O206*WeightRole!O206</f>
        <v>1.8</v>
      </c>
      <c r="P206" s="29">
        <f>Hours_dio!P206*WeightRole!P206</f>
        <v>0</v>
      </c>
      <c r="Q206" s="29">
        <f>Hours_dio!Q206*WeightRole!Q206</f>
        <v>0</v>
      </c>
      <c r="R206" s="29">
        <f>Hours_dio!R206*WeightRole!R206</f>
        <v>0</v>
      </c>
      <c r="S206" s="29">
        <f>Hours_dio!S206*WeightRole!S206</f>
        <v>0</v>
      </c>
      <c r="T206" s="29">
        <f>Hours_dio!T206*WeightRole!T206</f>
        <v>0</v>
      </c>
      <c r="U206" s="29">
        <f>Hours_dio!U206*WeightRole!U206</f>
        <v>0</v>
      </c>
      <c r="V206" s="29">
        <f>Hours_dio!V206*WeightRole!V206</f>
        <v>0</v>
      </c>
      <c r="W206" s="29">
        <f>Hours_dio!W206*WeightRole!W206</f>
        <v>0</v>
      </c>
      <c r="X206" s="29">
        <f>Hours_dio!X206*WeightRole!X206</f>
        <v>0</v>
      </c>
      <c r="Y206" s="76"/>
      <c r="Z206" s="76"/>
      <c r="AA206" s="76"/>
      <c r="AB206" s="76"/>
      <c r="AC206" s="76"/>
      <c r="AD206" s="76"/>
    </row>
    <row r="207" ht="22.5" hidden="1" customHeight="1">
      <c r="A207" s="25">
        <f t="shared" si="1"/>
        <v>45802</v>
      </c>
      <c r="B207" s="29">
        <f>Hours_dio!B207*WeightRole!B207</f>
        <v>2.4</v>
      </c>
      <c r="C207" s="29">
        <f>Hours_dio!C207*WeightRole!C207</f>
        <v>2.4</v>
      </c>
      <c r="D207" s="29">
        <f>Hours_dio!D207*WeightRole!D207</f>
        <v>3</v>
      </c>
      <c r="E207" s="29">
        <f>Hours_dio!E207*WeightRole!E207</f>
        <v>7</v>
      </c>
      <c r="F207" s="29">
        <f>Hours_dio!F207*WeightRole!F207</f>
        <v>0</v>
      </c>
      <c r="G207" s="29">
        <f>Hours_dio!G207*WeightRole!G207</f>
        <v>4</v>
      </c>
      <c r="H207" s="29">
        <f>Hours_dio!H207*WeightRole!H207</f>
        <v>0</v>
      </c>
      <c r="I207" s="29">
        <f>Hours_dio!I207*WeightRole!I207</f>
        <v>0</v>
      </c>
      <c r="J207" s="29">
        <f>Hours_dio!J207*WeightRole!J207</f>
        <v>0</v>
      </c>
      <c r="K207" s="29">
        <f>Hours_dio!K207*WeightRole!K207</f>
        <v>3.6</v>
      </c>
      <c r="L207" s="29">
        <f>Hours_dio!L207*WeightRole!L207</f>
        <v>0</v>
      </c>
      <c r="M207" s="29">
        <f>Hours_dio!M207*WeightRole!M207</f>
        <v>7</v>
      </c>
      <c r="N207" s="29">
        <f>Hours_dio!N207*WeightRole!N207</f>
        <v>0</v>
      </c>
      <c r="O207" s="29">
        <f>Hours_dio!O207*WeightRole!O207</f>
        <v>1.8</v>
      </c>
      <c r="P207" s="29">
        <f>Hours_dio!P207*WeightRole!P207</f>
        <v>0</v>
      </c>
      <c r="Q207" s="29">
        <f>Hours_dio!Q207*WeightRole!Q207</f>
        <v>0</v>
      </c>
      <c r="R207" s="29">
        <f>Hours_dio!R207*WeightRole!R207</f>
        <v>0</v>
      </c>
      <c r="S207" s="29">
        <f>Hours_dio!S207*WeightRole!S207</f>
        <v>2.4</v>
      </c>
      <c r="T207" s="29">
        <f>Hours_dio!T207*WeightRole!T207</f>
        <v>0</v>
      </c>
      <c r="U207" s="29">
        <f>Hours_dio!U207*WeightRole!U207</f>
        <v>0</v>
      </c>
      <c r="V207" s="29">
        <f>Hours_dio!V207*WeightRole!V207</f>
        <v>0</v>
      </c>
      <c r="W207" s="29">
        <f>Hours_dio!W207*WeightRole!W207</f>
        <v>0</v>
      </c>
      <c r="X207" s="29">
        <f>Hours_dio!X207*WeightRole!X207</f>
        <v>0</v>
      </c>
      <c r="Y207" s="76"/>
      <c r="Z207" s="76"/>
      <c r="AA207" s="76"/>
      <c r="AB207" s="76"/>
      <c r="AC207" s="76"/>
      <c r="AD207" s="76"/>
    </row>
    <row r="208" ht="22.5" hidden="1" customHeight="1">
      <c r="A208" s="25">
        <f t="shared" si="1"/>
        <v>45803</v>
      </c>
      <c r="B208" s="29">
        <f>Hours_dio!B208*WeightRole!B208</f>
        <v>0</v>
      </c>
      <c r="C208" s="29">
        <f>Hours_dio!C208*WeightRole!C208</f>
        <v>0</v>
      </c>
      <c r="D208" s="29">
        <f>Hours_dio!D208*WeightRole!D208</f>
        <v>0</v>
      </c>
      <c r="E208" s="29">
        <f>Hours_dio!E208*WeightRole!E208</f>
        <v>0</v>
      </c>
      <c r="F208" s="29">
        <f>Hours_dio!F208*WeightRole!F208</f>
        <v>0</v>
      </c>
      <c r="G208" s="29">
        <f>Hours_dio!G208*WeightRole!G208</f>
        <v>0</v>
      </c>
      <c r="H208" s="29">
        <f>Hours_dio!H208*WeightRole!H208</f>
        <v>0</v>
      </c>
      <c r="I208" s="29">
        <f>Hours_dio!I208*WeightRole!I208</f>
        <v>0</v>
      </c>
      <c r="J208" s="29">
        <f>Hours_dio!J208*WeightRole!J208</f>
        <v>0</v>
      </c>
      <c r="K208" s="29">
        <f>Hours_dio!K208*WeightRole!K208</f>
        <v>0</v>
      </c>
      <c r="L208" s="29">
        <f>Hours_dio!L208*WeightRole!L208</f>
        <v>0</v>
      </c>
      <c r="M208" s="29">
        <f>Hours_dio!M208*WeightRole!M208</f>
        <v>0</v>
      </c>
      <c r="N208" s="29">
        <f>Hours_dio!N208*WeightRole!N208</f>
        <v>0</v>
      </c>
      <c r="O208" s="29">
        <f>Hours_dio!O208*WeightRole!O208</f>
        <v>0</v>
      </c>
      <c r="P208" s="29">
        <f>Hours_dio!P208*WeightRole!P208</f>
        <v>0</v>
      </c>
      <c r="Q208" s="29">
        <f>Hours_dio!Q208*WeightRole!Q208</f>
        <v>0</v>
      </c>
      <c r="R208" s="29">
        <f>Hours_dio!R208*WeightRole!R208</f>
        <v>0</v>
      </c>
      <c r="S208" s="29">
        <f>Hours_dio!S208*WeightRole!S208</f>
        <v>0</v>
      </c>
      <c r="T208" s="29">
        <f>Hours_dio!T208*WeightRole!T208</f>
        <v>0</v>
      </c>
      <c r="U208" s="29">
        <f>Hours_dio!U208*WeightRole!U208</f>
        <v>0</v>
      </c>
      <c r="V208" s="29">
        <f>Hours_dio!V208*WeightRole!V208</f>
        <v>0</v>
      </c>
      <c r="W208" s="29">
        <f>Hours_dio!W208*WeightRole!W208</f>
        <v>0</v>
      </c>
      <c r="X208" s="29">
        <f>Hours_dio!X208*WeightRole!X208</f>
        <v>0</v>
      </c>
      <c r="Y208" s="76"/>
      <c r="Z208" s="76"/>
      <c r="AA208" s="76"/>
      <c r="AB208" s="76"/>
      <c r="AC208" s="76"/>
      <c r="AD208" s="76"/>
    </row>
    <row r="209" ht="22.5" hidden="1" customHeight="1">
      <c r="A209" s="25">
        <f t="shared" si="1"/>
        <v>45804</v>
      </c>
      <c r="B209" s="29">
        <f>Hours_dio!B209*WeightRole!B209</f>
        <v>2.4</v>
      </c>
      <c r="C209" s="29">
        <f>Hours_dio!C209*WeightRole!C209</f>
        <v>2.4</v>
      </c>
      <c r="D209" s="29">
        <f>Hours_dio!D209*WeightRole!D209</f>
        <v>3</v>
      </c>
      <c r="E209" s="29">
        <f>Hours_dio!E209*WeightRole!E209</f>
        <v>7</v>
      </c>
      <c r="F209" s="29">
        <f>Hours_dio!F209*WeightRole!F209</f>
        <v>6</v>
      </c>
      <c r="G209" s="29">
        <f>Hours_dio!G209*WeightRole!G209</f>
        <v>3.5</v>
      </c>
      <c r="H209" s="29">
        <f>Hours_dio!H209*WeightRole!H209</f>
        <v>0</v>
      </c>
      <c r="I209" s="29">
        <f>Hours_dio!I209*WeightRole!I209</f>
        <v>0.6</v>
      </c>
      <c r="J209" s="29">
        <f>Hours_dio!J209*WeightRole!J209</f>
        <v>0</v>
      </c>
      <c r="K209" s="29">
        <f>Hours_dio!K209*WeightRole!K209</f>
        <v>3.6</v>
      </c>
      <c r="L209" s="29">
        <f>Hours_dio!L209*WeightRole!L209</f>
        <v>0</v>
      </c>
      <c r="M209" s="29">
        <f>Hours_dio!M209*WeightRole!M209</f>
        <v>7</v>
      </c>
      <c r="N209" s="29">
        <f>Hours_dio!N209*WeightRole!N209</f>
        <v>1.8</v>
      </c>
      <c r="O209" s="29">
        <f>Hours_dio!O209*WeightRole!O209</f>
        <v>0</v>
      </c>
      <c r="P209" s="29">
        <f>Hours_dio!P209*WeightRole!P209</f>
        <v>3</v>
      </c>
      <c r="Q209" s="29">
        <f>Hours_dio!Q209*WeightRole!Q209</f>
        <v>0</v>
      </c>
      <c r="R209" s="29">
        <f>Hours_dio!R209*WeightRole!R209</f>
        <v>0</v>
      </c>
      <c r="S209" s="29">
        <f>Hours_dio!S209*WeightRole!S209</f>
        <v>0</v>
      </c>
      <c r="T209" s="29">
        <f>Hours_dio!T209*WeightRole!T209</f>
        <v>0</v>
      </c>
      <c r="U209" s="29">
        <f>Hours_dio!U209*WeightRole!U209</f>
        <v>0</v>
      </c>
      <c r="V209" s="29">
        <f>Hours_dio!V209*WeightRole!V209</f>
        <v>0</v>
      </c>
      <c r="W209" s="29">
        <f>Hours_dio!W209*WeightRole!W209</f>
        <v>0</v>
      </c>
      <c r="X209" s="29">
        <f>Hours_dio!X209*WeightRole!X209</f>
        <v>0</v>
      </c>
      <c r="Y209" s="76"/>
      <c r="Z209" s="76"/>
      <c r="AA209" s="76"/>
      <c r="AB209" s="76"/>
      <c r="AC209" s="76"/>
      <c r="AD209" s="76"/>
    </row>
    <row r="210" ht="22.5" hidden="1" customHeight="1">
      <c r="A210" s="25">
        <f t="shared" si="1"/>
        <v>45805</v>
      </c>
      <c r="B210" s="29">
        <f>Hours_dio!B210*WeightRole!B210</f>
        <v>2.4</v>
      </c>
      <c r="C210" s="29">
        <f>Hours_dio!C210*WeightRole!C210</f>
        <v>0</v>
      </c>
      <c r="D210" s="29">
        <f>Hours_dio!D210*WeightRole!D210</f>
        <v>3</v>
      </c>
      <c r="E210" s="29">
        <f>Hours_dio!E210*WeightRole!E210</f>
        <v>7</v>
      </c>
      <c r="F210" s="29">
        <f>Hours_dio!F210*WeightRole!F210</f>
        <v>6</v>
      </c>
      <c r="G210" s="29">
        <f>Hours_dio!G210*WeightRole!G210</f>
        <v>0</v>
      </c>
      <c r="H210" s="29">
        <f>Hours_dio!H210*WeightRole!H210</f>
        <v>0</v>
      </c>
      <c r="I210" s="29">
        <f>Hours_dio!I210*WeightRole!I210</f>
        <v>0.6</v>
      </c>
      <c r="J210" s="29">
        <f>Hours_dio!J210*WeightRole!J210</f>
        <v>0</v>
      </c>
      <c r="K210" s="29">
        <f>Hours_dio!K210*WeightRole!K210</f>
        <v>4</v>
      </c>
      <c r="L210" s="29">
        <f>Hours_dio!L210*WeightRole!L210</f>
        <v>0</v>
      </c>
      <c r="M210" s="29">
        <f>Hours_dio!M210*WeightRole!M210</f>
        <v>7</v>
      </c>
      <c r="N210" s="29">
        <f>Hours_dio!N210*WeightRole!N210</f>
        <v>0.9</v>
      </c>
      <c r="O210" s="29">
        <f>Hours_dio!O210*WeightRole!O210</f>
        <v>0</v>
      </c>
      <c r="P210" s="29">
        <f>Hours_dio!P210*WeightRole!P210</f>
        <v>3</v>
      </c>
      <c r="Q210" s="29">
        <f>Hours_dio!Q210*WeightRole!Q210</f>
        <v>0</v>
      </c>
      <c r="R210" s="29">
        <f>Hours_dio!R210*WeightRole!R210</f>
        <v>0</v>
      </c>
      <c r="S210" s="29">
        <f>Hours_dio!S210*WeightRole!S210</f>
        <v>0</v>
      </c>
      <c r="T210" s="29">
        <f>Hours_dio!T210*WeightRole!T210</f>
        <v>0</v>
      </c>
      <c r="U210" s="29">
        <f>Hours_dio!U210*WeightRole!U210</f>
        <v>0</v>
      </c>
      <c r="V210" s="29">
        <f>Hours_dio!V210*WeightRole!V210</f>
        <v>0</v>
      </c>
      <c r="W210" s="29">
        <f>Hours_dio!W210*WeightRole!W210</f>
        <v>0</v>
      </c>
      <c r="X210" s="29">
        <f>Hours_dio!X210*WeightRole!X210</f>
        <v>0</v>
      </c>
      <c r="Y210" s="76"/>
      <c r="Z210" s="76"/>
      <c r="AA210" s="76"/>
      <c r="AB210" s="76"/>
      <c r="AC210" s="76"/>
      <c r="AD210" s="76"/>
    </row>
    <row r="211" ht="22.5" hidden="1" customHeight="1">
      <c r="A211" s="25">
        <f t="shared" si="1"/>
        <v>45806</v>
      </c>
      <c r="B211" s="29">
        <f>Hours_dio!B211*WeightRole!B211</f>
        <v>2.4</v>
      </c>
      <c r="C211" s="29">
        <f>Hours_dio!C211*WeightRole!C211</f>
        <v>2.4</v>
      </c>
      <c r="D211" s="29">
        <f>Hours_dio!D211*WeightRole!D211</f>
        <v>3</v>
      </c>
      <c r="E211" s="29">
        <f>Hours_dio!E211*WeightRole!E211</f>
        <v>7</v>
      </c>
      <c r="F211" s="29">
        <f>Hours_dio!F211*WeightRole!F211</f>
        <v>6</v>
      </c>
      <c r="G211" s="29">
        <f>Hours_dio!G211*WeightRole!G211</f>
        <v>4</v>
      </c>
      <c r="H211" s="29">
        <f>Hours_dio!H211*WeightRole!H211</f>
        <v>0</v>
      </c>
      <c r="I211" s="29">
        <f>Hours_dio!I211*WeightRole!I211</f>
        <v>0.6</v>
      </c>
      <c r="J211" s="29">
        <f>Hours_dio!J211*WeightRole!J211</f>
        <v>0</v>
      </c>
      <c r="K211" s="29">
        <f>Hours_dio!K211*WeightRole!K211</f>
        <v>3.6</v>
      </c>
      <c r="L211" s="29">
        <f>Hours_dio!L211*WeightRole!L211</f>
        <v>0</v>
      </c>
      <c r="M211" s="29">
        <f>Hours_dio!M211*WeightRole!M211</f>
        <v>7</v>
      </c>
      <c r="N211" s="29">
        <f>Hours_dio!N211*WeightRole!N211</f>
        <v>1.8</v>
      </c>
      <c r="O211" s="29">
        <f>Hours_dio!O211*WeightRole!O211</f>
        <v>0</v>
      </c>
      <c r="P211" s="29">
        <f>Hours_dio!P211*WeightRole!P211</f>
        <v>3</v>
      </c>
      <c r="Q211" s="29">
        <f>Hours_dio!Q211*WeightRole!Q211</f>
        <v>0</v>
      </c>
      <c r="R211" s="29">
        <f>Hours_dio!R211*WeightRole!R211</f>
        <v>0</v>
      </c>
      <c r="S211" s="29">
        <f>Hours_dio!S211*WeightRole!S211</f>
        <v>0</v>
      </c>
      <c r="T211" s="29">
        <f>Hours_dio!T211*WeightRole!T211</f>
        <v>0</v>
      </c>
      <c r="U211" s="29">
        <f>Hours_dio!U211*WeightRole!U211</f>
        <v>0</v>
      </c>
      <c r="V211" s="29">
        <f>Hours_dio!V211*WeightRole!V211</f>
        <v>0</v>
      </c>
      <c r="W211" s="29">
        <f>Hours_dio!W211*WeightRole!W211</f>
        <v>0</v>
      </c>
      <c r="X211" s="29">
        <f>Hours_dio!X211*WeightRole!X211</f>
        <v>0</v>
      </c>
      <c r="Y211" s="76"/>
      <c r="Z211" s="76"/>
      <c r="AA211" s="76"/>
      <c r="AB211" s="76"/>
      <c r="AC211" s="76"/>
      <c r="AD211" s="76"/>
    </row>
    <row r="212" ht="22.5" hidden="1" customHeight="1">
      <c r="A212" s="25">
        <f t="shared" si="1"/>
        <v>45807</v>
      </c>
      <c r="B212" s="29">
        <f>Hours_dio!B212*WeightRole!B212</f>
        <v>2.4</v>
      </c>
      <c r="C212" s="29">
        <f>Hours_dio!C212*WeightRole!C212</f>
        <v>2.4</v>
      </c>
      <c r="D212" s="29">
        <f>Hours_dio!D212*WeightRole!D212</f>
        <v>3</v>
      </c>
      <c r="E212" s="29">
        <f>Hours_dio!E212*WeightRole!E212</f>
        <v>7</v>
      </c>
      <c r="F212" s="29">
        <f>Hours_dio!F212*WeightRole!F212</f>
        <v>6</v>
      </c>
      <c r="G212" s="29">
        <f>Hours_dio!G212*WeightRole!G212</f>
        <v>0</v>
      </c>
      <c r="H212" s="29">
        <f>Hours_dio!H212*WeightRole!H212</f>
        <v>0</v>
      </c>
      <c r="I212" s="29">
        <f>Hours_dio!I212*WeightRole!I212</f>
        <v>0</v>
      </c>
      <c r="J212" s="29">
        <f>Hours_dio!J212*WeightRole!J212</f>
        <v>0</v>
      </c>
      <c r="K212" s="29">
        <f>Hours_dio!K212*WeightRole!K212</f>
        <v>4</v>
      </c>
      <c r="L212" s="29">
        <f>Hours_dio!L212*WeightRole!L212</f>
        <v>0</v>
      </c>
      <c r="M212" s="29">
        <f>Hours_dio!M212*WeightRole!M212</f>
        <v>7</v>
      </c>
      <c r="N212" s="29">
        <f>Hours_dio!N212*WeightRole!N212</f>
        <v>0.9</v>
      </c>
      <c r="O212" s="29">
        <f>Hours_dio!O212*WeightRole!O212</f>
        <v>0</v>
      </c>
      <c r="P212" s="29">
        <f>Hours_dio!P212*WeightRole!P212</f>
        <v>3</v>
      </c>
      <c r="Q212" s="29">
        <f>Hours_dio!Q212*WeightRole!Q212</f>
        <v>0</v>
      </c>
      <c r="R212" s="29">
        <f>Hours_dio!R212*WeightRole!R212</f>
        <v>0</v>
      </c>
      <c r="S212" s="29">
        <f>Hours_dio!S212*WeightRole!S212</f>
        <v>0</v>
      </c>
      <c r="T212" s="29">
        <f>Hours_dio!T212*WeightRole!T212</f>
        <v>0</v>
      </c>
      <c r="U212" s="29">
        <f>Hours_dio!U212*WeightRole!U212</f>
        <v>0</v>
      </c>
      <c r="V212" s="29">
        <f>Hours_dio!V212*WeightRole!V212</f>
        <v>0</v>
      </c>
      <c r="W212" s="29">
        <f>Hours_dio!W212*WeightRole!W212</f>
        <v>0</v>
      </c>
      <c r="X212" s="29">
        <f>Hours_dio!X212*WeightRole!X212</f>
        <v>0</v>
      </c>
      <c r="Y212" s="76"/>
      <c r="Z212" s="76"/>
      <c r="AA212" s="76"/>
      <c r="AB212" s="76"/>
      <c r="AC212" s="76"/>
      <c r="AD212" s="76"/>
    </row>
    <row r="213" ht="22.5" hidden="1" customHeight="1">
      <c r="A213" s="25">
        <f t="shared" si="1"/>
        <v>45808</v>
      </c>
      <c r="B213" s="29">
        <f>Hours_dio!B213*WeightRole!B213</f>
        <v>2.4</v>
      </c>
      <c r="C213" s="29">
        <f>Hours_dio!C213*WeightRole!C213</f>
        <v>2.4</v>
      </c>
      <c r="D213" s="29">
        <f>Hours_dio!D213*WeightRole!D213</f>
        <v>3</v>
      </c>
      <c r="E213" s="29">
        <f>Hours_dio!E213*WeightRole!E213</f>
        <v>7</v>
      </c>
      <c r="F213" s="29">
        <f>Hours_dio!F213*WeightRole!F213</f>
        <v>6</v>
      </c>
      <c r="G213" s="29">
        <f>Hours_dio!G213*WeightRole!G213</f>
        <v>4</v>
      </c>
      <c r="H213" s="29">
        <f>Hours_dio!H213*WeightRole!H213</f>
        <v>0</v>
      </c>
      <c r="I213" s="29">
        <f>Hours_dio!I213*WeightRole!I213</f>
        <v>0</v>
      </c>
      <c r="J213" s="29">
        <f>Hours_dio!J213*WeightRole!J213</f>
        <v>0</v>
      </c>
      <c r="K213" s="29">
        <f>Hours_dio!K213*WeightRole!K213</f>
        <v>4</v>
      </c>
      <c r="L213" s="29">
        <f>Hours_dio!L213*WeightRole!L213</f>
        <v>0</v>
      </c>
      <c r="M213" s="29">
        <f>Hours_dio!M213*WeightRole!M213</f>
        <v>7</v>
      </c>
      <c r="N213" s="29">
        <f>Hours_dio!N213*WeightRole!N213</f>
        <v>1.8</v>
      </c>
      <c r="O213" s="29">
        <f>Hours_dio!O213*WeightRole!O213</f>
        <v>0</v>
      </c>
      <c r="P213" s="29">
        <f>Hours_dio!P213*WeightRole!P213</f>
        <v>0</v>
      </c>
      <c r="Q213" s="29">
        <f>Hours_dio!Q213*WeightRole!Q213</f>
        <v>0</v>
      </c>
      <c r="R213" s="29">
        <f>Hours_dio!R213*WeightRole!R213</f>
        <v>0</v>
      </c>
      <c r="S213" s="29">
        <f>Hours_dio!S213*WeightRole!S213</f>
        <v>1.8</v>
      </c>
      <c r="T213" s="29">
        <f>Hours_dio!T213*WeightRole!T213</f>
        <v>0</v>
      </c>
      <c r="U213" s="29">
        <f>Hours_dio!U213*WeightRole!U213</f>
        <v>0</v>
      </c>
      <c r="V213" s="29">
        <f>Hours_dio!V213*WeightRole!V213</f>
        <v>0</v>
      </c>
      <c r="W213" s="29">
        <f>Hours_dio!W213*WeightRole!W213</f>
        <v>0</v>
      </c>
      <c r="X213" s="29">
        <f>Hours_dio!X213*WeightRole!X213</f>
        <v>0</v>
      </c>
      <c r="Y213" s="76"/>
      <c r="Z213" s="76"/>
      <c r="AA213" s="76"/>
      <c r="AB213" s="76"/>
      <c r="AC213" s="76"/>
      <c r="AD213" s="76"/>
    </row>
    <row r="214" ht="22.5" hidden="1" customHeight="1">
      <c r="A214" s="25">
        <f t="shared" si="1"/>
        <v>45809</v>
      </c>
      <c r="B214" s="29">
        <f>Hours_dio!B214*WeightRole!B214</f>
        <v>2.4</v>
      </c>
      <c r="C214" s="29">
        <f>Hours_dio!C214*WeightRole!C214</f>
        <v>2.4</v>
      </c>
      <c r="D214" s="29">
        <f>Hours_dio!D214*WeightRole!D214</f>
        <v>3</v>
      </c>
      <c r="E214" s="29">
        <f>Hours_dio!E214*WeightRole!E214</f>
        <v>7</v>
      </c>
      <c r="F214" s="29">
        <f>Hours_dio!F214*WeightRole!F214</f>
        <v>6</v>
      </c>
      <c r="G214" s="29">
        <f>Hours_dio!G214*WeightRole!G214</f>
        <v>0</v>
      </c>
      <c r="H214" s="29">
        <f>Hours_dio!H214*WeightRole!H214</f>
        <v>0</v>
      </c>
      <c r="I214" s="29">
        <f>Hours_dio!I214*WeightRole!I214</f>
        <v>0.6</v>
      </c>
      <c r="J214" s="29">
        <f>Hours_dio!J214*WeightRole!J214</f>
        <v>0</v>
      </c>
      <c r="K214" s="29">
        <f>Hours_dio!K214*WeightRole!K214</f>
        <v>3.6</v>
      </c>
      <c r="L214" s="29">
        <f>Hours_dio!L214*WeightRole!L214</f>
        <v>0</v>
      </c>
      <c r="M214" s="29">
        <f>Hours_dio!M214*WeightRole!M214</f>
        <v>7</v>
      </c>
      <c r="N214" s="29">
        <f>Hours_dio!N214*WeightRole!N214</f>
        <v>0.9</v>
      </c>
      <c r="O214" s="29">
        <f>Hours_dio!O214*WeightRole!O214</f>
        <v>0</v>
      </c>
      <c r="P214" s="29">
        <f>Hours_dio!P214*WeightRole!P214</f>
        <v>3</v>
      </c>
      <c r="Q214" s="29">
        <f>Hours_dio!Q214*WeightRole!Q214</f>
        <v>0</v>
      </c>
      <c r="R214" s="29">
        <f>Hours_dio!R214*WeightRole!R214</f>
        <v>0</v>
      </c>
      <c r="S214" s="29">
        <f>Hours_dio!S214*WeightRole!S214</f>
        <v>0</v>
      </c>
      <c r="T214" s="29">
        <f>Hours_dio!T214*WeightRole!T214</f>
        <v>0</v>
      </c>
      <c r="U214" s="29">
        <f>Hours_dio!U214*WeightRole!U214</f>
        <v>0</v>
      </c>
      <c r="V214" s="29">
        <f>Hours_dio!V214*WeightRole!V214</f>
        <v>0</v>
      </c>
      <c r="W214" s="29">
        <f>Hours_dio!W214*WeightRole!W214</f>
        <v>0</v>
      </c>
      <c r="X214" s="29">
        <f>Hours_dio!X214*WeightRole!X214</f>
        <v>0</v>
      </c>
      <c r="Y214" s="76"/>
      <c r="Z214" s="76"/>
      <c r="AA214" s="76"/>
      <c r="AB214" s="76"/>
      <c r="AC214" s="76"/>
      <c r="AD214" s="76"/>
    </row>
    <row r="215" ht="22.5" hidden="1" customHeight="1">
      <c r="A215" s="25">
        <f t="shared" si="1"/>
        <v>45810</v>
      </c>
      <c r="B215" s="29">
        <f>Hours_dio!B215*WeightRole!B215</f>
        <v>0</v>
      </c>
      <c r="C215" s="29">
        <f>Hours_dio!C215*WeightRole!C215</f>
        <v>0</v>
      </c>
      <c r="D215" s="29">
        <f>Hours_dio!D215*WeightRole!D215</f>
        <v>0</v>
      </c>
      <c r="E215" s="29">
        <f>Hours_dio!E215*WeightRole!E215</f>
        <v>0</v>
      </c>
      <c r="F215" s="29">
        <f>Hours_dio!F215*WeightRole!F215</f>
        <v>0</v>
      </c>
      <c r="G215" s="29">
        <f>Hours_dio!G215*WeightRole!G215</f>
        <v>0</v>
      </c>
      <c r="H215" s="29">
        <f>Hours_dio!H215*WeightRole!H215</f>
        <v>0</v>
      </c>
      <c r="I215" s="29">
        <f>Hours_dio!I215*WeightRole!I215</f>
        <v>0</v>
      </c>
      <c r="J215" s="29">
        <f>Hours_dio!J215*WeightRole!J215</f>
        <v>0</v>
      </c>
      <c r="K215" s="29">
        <f>Hours_dio!K215*WeightRole!K215</f>
        <v>0</v>
      </c>
      <c r="L215" s="29">
        <f>Hours_dio!L215*WeightRole!L215</f>
        <v>0</v>
      </c>
      <c r="M215" s="29">
        <f>Hours_dio!M215*WeightRole!M215</f>
        <v>0</v>
      </c>
      <c r="N215" s="29">
        <f>Hours_dio!N215*WeightRole!N215</f>
        <v>0</v>
      </c>
      <c r="O215" s="29">
        <f>Hours_dio!O215*WeightRole!O215</f>
        <v>0</v>
      </c>
      <c r="P215" s="29">
        <f>Hours_dio!P215*WeightRole!P215</f>
        <v>0</v>
      </c>
      <c r="Q215" s="29">
        <f>Hours_dio!Q215*WeightRole!Q215</f>
        <v>0</v>
      </c>
      <c r="R215" s="29">
        <f>Hours_dio!R215*WeightRole!R215</f>
        <v>0</v>
      </c>
      <c r="S215" s="29">
        <f>Hours_dio!S215*WeightRole!S215</f>
        <v>0</v>
      </c>
      <c r="T215" s="29">
        <f>Hours_dio!T215*WeightRole!T215</f>
        <v>0</v>
      </c>
      <c r="U215" s="29">
        <f>Hours_dio!U215*WeightRole!U215</f>
        <v>0</v>
      </c>
      <c r="V215" s="29">
        <f>Hours_dio!V215*WeightRole!V215</f>
        <v>0</v>
      </c>
      <c r="W215" s="29">
        <f>Hours_dio!W215*WeightRole!W215</f>
        <v>0</v>
      </c>
      <c r="X215" s="29">
        <f>Hours_dio!X215*WeightRole!X215</f>
        <v>0</v>
      </c>
      <c r="Y215" s="76"/>
      <c r="Z215" s="76"/>
      <c r="AA215" s="76"/>
      <c r="AB215" s="76"/>
      <c r="AC215" s="76"/>
      <c r="AD215" s="76"/>
    </row>
    <row r="216" ht="22.5" hidden="1" customHeight="1">
      <c r="A216" s="25">
        <f t="shared" si="1"/>
        <v>45811</v>
      </c>
      <c r="B216" s="29">
        <f>Hours_dio!B216*WeightRole!B216</f>
        <v>2.4</v>
      </c>
      <c r="C216" s="29">
        <f>Hours_dio!C216*WeightRole!C216</f>
        <v>2.4</v>
      </c>
      <c r="D216" s="29">
        <f>Hours_dio!D216*WeightRole!D216</f>
        <v>3</v>
      </c>
      <c r="E216" s="29">
        <f>Hours_dio!E216*WeightRole!E216</f>
        <v>7</v>
      </c>
      <c r="F216" s="29">
        <f>Hours_dio!F216*WeightRole!F216</f>
        <v>6</v>
      </c>
      <c r="G216" s="29">
        <f>Hours_dio!G216*WeightRole!G216</f>
        <v>4</v>
      </c>
      <c r="H216" s="29">
        <f>Hours_dio!H216*WeightRole!H216</f>
        <v>0</v>
      </c>
      <c r="I216" s="29">
        <f>Hours_dio!I216*WeightRole!I216</f>
        <v>0.6</v>
      </c>
      <c r="J216" s="29">
        <f>Hours_dio!J216*WeightRole!J216</f>
        <v>0</v>
      </c>
      <c r="K216" s="29">
        <f>Hours_dio!K216*WeightRole!K216</f>
        <v>3.6</v>
      </c>
      <c r="L216" s="29">
        <f>Hours_dio!L216*WeightRole!L216</f>
        <v>0</v>
      </c>
      <c r="M216" s="29">
        <f>Hours_dio!M216*WeightRole!M216</f>
        <v>7</v>
      </c>
      <c r="N216" s="29">
        <f>Hours_dio!N216*WeightRole!N216</f>
        <v>0</v>
      </c>
      <c r="O216" s="29">
        <f>Hours_dio!O216*WeightRole!O216</f>
        <v>0</v>
      </c>
      <c r="P216" s="29">
        <f>Hours_dio!P216*WeightRole!P216</f>
        <v>3</v>
      </c>
      <c r="Q216" s="29">
        <f>Hours_dio!Q216*WeightRole!Q216</f>
        <v>0</v>
      </c>
      <c r="R216" s="29">
        <f>Hours_dio!R216*WeightRole!R216</f>
        <v>0</v>
      </c>
      <c r="S216" s="29">
        <f>Hours_dio!S216*WeightRole!S216</f>
        <v>0</v>
      </c>
      <c r="T216" s="29">
        <f>Hours_dio!T216*WeightRole!T216</f>
        <v>0</v>
      </c>
      <c r="U216" s="29">
        <f>Hours_dio!U216*WeightRole!U216</f>
        <v>0</v>
      </c>
      <c r="V216" s="29">
        <f>Hours_dio!V216*WeightRole!V216</f>
        <v>0</v>
      </c>
      <c r="W216" s="29">
        <f>Hours_dio!W216*WeightRole!W216</f>
        <v>0</v>
      </c>
      <c r="X216" s="29">
        <f>Hours_dio!X216*WeightRole!X216</f>
        <v>0</v>
      </c>
      <c r="Y216" s="76"/>
      <c r="Z216" s="76"/>
      <c r="AA216" s="76"/>
      <c r="AB216" s="76"/>
      <c r="AC216" s="76"/>
      <c r="AD216" s="76"/>
    </row>
    <row r="217" ht="22.5" hidden="1" customHeight="1">
      <c r="A217" s="25">
        <f t="shared" si="1"/>
        <v>45812</v>
      </c>
      <c r="B217" s="29">
        <f>Hours_dio!B217*WeightRole!B217</f>
        <v>2.4</v>
      </c>
      <c r="C217" s="29">
        <f>Hours_dio!C217*WeightRole!C217</f>
        <v>0</v>
      </c>
      <c r="D217" s="29">
        <f>Hours_dio!D217*WeightRole!D217</f>
        <v>3</v>
      </c>
      <c r="E217" s="29">
        <f>Hours_dio!E217*WeightRole!E217</f>
        <v>7</v>
      </c>
      <c r="F217" s="29">
        <f>Hours_dio!F217*WeightRole!F217</f>
        <v>6</v>
      </c>
      <c r="G217" s="29">
        <f>Hours_dio!G217*WeightRole!G217</f>
        <v>4</v>
      </c>
      <c r="H217" s="29">
        <f>Hours_dio!H217*WeightRole!H217</f>
        <v>0</v>
      </c>
      <c r="I217" s="29">
        <f>Hours_dio!I217*WeightRole!I217</f>
        <v>0.6</v>
      </c>
      <c r="J217" s="29">
        <f>Hours_dio!J217*WeightRole!J217</f>
        <v>0</v>
      </c>
      <c r="K217" s="29">
        <f>Hours_dio!K217*WeightRole!K217</f>
        <v>3.6</v>
      </c>
      <c r="L217" s="29">
        <f>Hours_dio!L217*WeightRole!L217</f>
        <v>0</v>
      </c>
      <c r="M217" s="29">
        <f>Hours_dio!M217*WeightRole!M217</f>
        <v>7</v>
      </c>
      <c r="N217" s="29">
        <f>Hours_dio!N217*WeightRole!N217</f>
        <v>0.9</v>
      </c>
      <c r="O217" s="29">
        <f>Hours_dio!O217*WeightRole!O217</f>
        <v>0</v>
      </c>
      <c r="P217" s="29">
        <f>Hours_dio!P217*WeightRole!P217</f>
        <v>3</v>
      </c>
      <c r="Q217" s="29">
        <f>Hours_dio!Q217*WeightRole!Q217</f>
        <v>0</v>
      </c>
      <c r="R217" s="29">
        <f>Hours_dio!R217*WeightRole!R217</f>
        <v>0</v>
      </c>
      <c r="S217" s="29">
        <f>Hours_dio!S217*WeightRole!S217</f>
        <v>0</v>
      </c>
      <c r="T217" s="29">
        <f>Hours_dio!T217*WeightRole!T217</f>
        <v>2.4</v>
      </c>
      <c r="U217" s="29">
        <f>Hours_dio!U217*WeightRole!U217</f>
        <v>0</v>
      </c>
      <c r="V217" s="29">
        <f>Hours_dio!V217*WeightRole!V217</f>
        <v>0</v>
      </c>
      <c r="W217" s="29">
        <f>Hours_dio!W217*WeightRole!W217</f>
        <v>0</v>
      </c>
      <c r="X217" s="29">
        <f>Hours_dio!X217*WeightRole!X217</f>
        <v>0</v>
      </c>
      <c r="Y217" s="76"/>
      <c r="Z217" s="76"/>
      <c r="AA217" s="76"/>
      <c r="AB217" s="76"/>
      <c r="AC217" s="76"/>
      <c r="AD217" s="76"/>
    </row>
    <row r="218" ht="22.5" hidden="1" customHeight="1">
      <c r="A218" s="25">
        <f t="shared" si="1"/>
        <v>45813</v>
      </c>
      <c r="B218" s="29">
        <f>Hours_dio!B218*WeightRole!B218</f>
        <v>2.4</v>
      </c>
      <c r="C218" s="29">
        <f>Hours_dio!C218*WeightRole!C218</f>
        <v>2.4</v>
      </c>
      <c r="D218" s="29">
        <f>Hours_dio!D218*WeightRole!D218</f>
        <v>3</v>
      </c>
      <c r="E218" s="29">
        <f>Hours_dio!E218*WeightRole!E218</f>
        <v>7</v>
      </c>
      <c r="F218" s="29">
        <f>Hours_dio!F218*WeightRole!F218</f>
        <v>6</v>
      </c>
      <c r="G218" s="29">
        <f>Hours_dio!G218*WeightRole!G218</f>
        <v>0</v>
      </c>
      <c r="H218" s="29">
        <f>Hours_dio!H218*WeightRole!H218</f>
        <v>0</v>
      </c>
      <c r="I218" s="29">
        <f>Hours_dio!I218*WeightRole!I218</f>
        <v>1.2</v>
      </c>
      <c r="J218" s="29">
        <f>Hours_dio!J218*WeightRole!J218</f>
        <v>0</v>
      </c>
      <c r="K218" s="29">
        <f>Hours_dio!K218*WeightRole!K218</f>
        <v>3.6</v>
      </c>
      <c r="L218" s="29">
        <f>Hours_dio!L218*WeightRole!L218</f>
        <v>0</v>
      </c>
      <c r="M218" s="29">
        <f>Hours_dio!M218*WeightRole!M218</f>
        <v>7</v>
      </c>
      <c r="N218" s="29">
        <f>Hours_dio!N218*WeightRole!N218</f>
        <v>1.8</v>
      </c>
      <c r="O218" s="29">
        <f>Hours_dio!O218*WeightRole!O218</f>
        <v>1.8</v>
      </c>
      <c r="P218" s="29">
        <f>Hours_dio!P218*WeightRole!P218</f>
        <v>3</v>
      </c>
      <c r="Q218" s="29">
        <f>Hours_dio!Q218*WeightRole!Q218</f>
        <v>0</v>
      </c>
      <c r="R218" s="29">
        <f>Hours_dio!R218*WeightRole!R218</f>
        <v>0</v>
      </c>
      <c r="S218" s="29">
        <f>Hours_dio!S218*WeightRole!S218</f>
        <v>0</v>
      </c>
      <c r="T218" s="29">
        <f>Hours_dio!T218*WeightRole!T218</f>
        <v>1.2</v>
      </c>
      <c r="U218" s="29">
        <f>Hours_dio!U218*WeightRole!U218</f>
        <v>0</v>
      </c>
      <c r="V218" s="29">
        <f>Hours_dio!V218*WeightRole!V218</f>
        <v>0</v>
      </c>
      <c r="W218" s="29">
        <f>Hours_dio!W218*WeightRole!W218</f>
        <v>0</v>
      </c>
      <c r="X218" s="29">
        <f>Hours_dio!X218*WeightRole!X218</f>
        <v>0</v>
      </c>
      <c r="Y218" s="76"/>
      <c r="Z218" s="76"/>
      <c r="AA218" s="76"/>
      <c r="AB218" s="76"/>
      <c r="AC218" s="76"/>
      <c r="AD218" s="76"/>
    </row>
    <row r="219" ht="22.5" hidden="1" customHeight="1">
      <c r="A219" s="25">
        <f t="shared" si="1"/>
        <v>45814</v>
      </c>
      <c r="B219" s="29">
        <f>Hours_dio!B219*WeightRole!B219</f>
        <v>2.4</v>
      </c>
      <c r="C219" s="29">
        <f>Hours_dio!C219*WeightRole!C219</f>
        <v>2.4</v>
      </c>
      <c r="D219" s="29">
        <f>Hours_dio!D219*WeightRole!D219</f>
        <v>3</v>
      </c>
      <c r="E219" s="29">
        <f>Hours_dio!E219*WeightRole!E219</f>
        <v>7</v>
      </c>
      <c r="F219" s="29">
        <f>Hours_dio!F219*WeightRole!F219</f>
        <v>6</v>
      </c>
      <c r="G219" s="29">
        <f>Hours_dio!G219*WeightRole!G219</f>
        <v>4</v>
      </c>
      <c r="H219" s="29">
        <f>Hours_dio!H219*WeightRole!H219</f>
        <v>0</v>
      </c>
      <c r="I219" s="29">
        <f>Hours_dio!I219*WeightRole!I219</f>
        <v>0</v>
      </c>
      <c r="J219" s="29">
        <f>Hours_dio!J219*WeightRole!J219</f>
        <v>0</v>
      </c>
      <c r="K219" s="29">
        <f>Hours_dio!K219*WeightRole!K219</f>
        <v>3.6</v>
      </c>
      <c r="L219" s="29">
        <f>Hours_dio!L219*WeightRole!L219</f>
        <v>0</v>
      </c>
      <c r="M219" s="29">
        <f>Hours_dio!M219*WeightRole!M219</f>
        <v>7</v>
      </c>
      <c r="N219" s="29">
        <f>Hours_dio!N219*WeightRole!N219</f>
        <v>0</v>
      </c>
      <c r="O219" s="29">
        <f>Hours_dio!O219*WeightRole!O219</f>
        <v>2.7</v>
      </c>
      <c r="P219" s="29">
        <f>Hours_dio!P219*WeightRole!P219</f>
        <v>3</v>
      </c>
      <c r="Q219" s="29">
        <f>Hours_dio!Q219*WeightRole!Q219</f>
        <v>0</v>
      </c>
      <c r="R219" s="29">
        <f>Hours_dio!R219*WeightRole!R219</f>
        <v>0</v>
      </c>
      <c r="S219" s="29">
        <f>Hours_dio!S219*WeightRole!S219</f>
        <v>0</v>
      </c>
      <c r="T219" s="29">
        <f>Hours_dio!T219*WeightRole!T219</f>
        <v>0</v>
      </c>
      <c r="U219" s="29">
        <f>Hours_dio!U219*WeightRole!U219</f>
        <v>0</v>
      </c>
      <c r="V219" s="29">
        <f>Hours_dio!V219*WeightRole!V219</f>
        <v>0</v>
      </c>
      <c r="W219" s="29">
        <f>Hours_dio!W219*WeightRole!W219</f>
        <v>0</v>
      </c>
      <c r="X219" s="29">
        <f>Hours_dio!X219*WeightRole!X219</f>
        <v>0</v>
      </c>
      <c r="Y219" s="76"/>
      <c r="Z219" s="76"/>
      <c r="AA219" s="76"/>
      <c r="AB219" s="76"/>
      <c r="AC219" s="76"/>
      <c r="AD219" s="76"/>
    </row>
    <row r="220" ht="22.5" hidden="1" customHeight="1">
      <c r="A220" s="25">
        <f t="shared" si="1"/>
        <v>45815</v>
      </c>
      <c r="B220" s="29">
        <f>Hours_dio!B220*WeightRole!B220</f>
        <v>2.4</v>
      </c>
      <c r="C220" s="29">
        <f>Hours_dio!C220*WeightRole!C220</f>
        <v>2.4</v>
      </c>
      <c r="D220" s="29">
        <f>Hours_dio!D220*WeightRole!D220</f>
        <v>3</v>
      </c>
      <c r="E220" s="29">
        <f>Hours_dio!E220*WeightRole!E220</f>
        <v>7</v>
      </c>
      <c r="F220" s="29">
        <f>Hours_dio!F220*WeightRole!F220</f>
        <v>6</v>
      </c>
      <c r="G220" s="29">
        <f>Hours_dio!G220*WeightRole!G220</f>
        <v>4</v>
      </c>
      <c r="H220" s="29">
        <f>Hours_dio!H220*WeightRole!H220</f>
        <v>0</v>
      </c>
      <c r="I220" s="29">
        <f>Hours_dio!I220*WeightRole!I220</f>
        <v>0</v>
      </c>
      <c r="J220" s="29">
        <f>Hours_dio!J220*WeightRole!J220</f>
        <v>0</v>
      </c>
      <c r="K220" s="29">
        <f>Hours_dio!K220*WeightRole!K220</f>
        <v>3.6</v>
      </c>
      <c r="L220" s="29">
        <f>Hours_dio!L220*WeightRole!L220</f>
        <v>0</v>
      </c>
      <c r="M220" s="29">
        <f>Hours_dio!M220*WeightRole!M220</f>
        <v>7</v>
      </c>
      <c r="N220" s="29">
        <f>Hours_dio!N220*WeightRole!N220</f>
        <v>3.6</v>
      </c>
      <c r="O220" s="29">
        <f>Hours_dio!O220*WeightRole!O220</f>
        <v>0</v>
      </c>
      <c r="P220" s="29">
        <f>Hours_dio!P220*WeightRole!P220</f>
        <v>0</v>
      </c>
      <c r="Q220" s="29">
        <f>Hours_dio!Q220*WeightRole!Q220</f>
        <v>0</v>
      </c>
      <c r="R220" s="29">
        <f>Hours_dio!R220*WeightRole!R220</f>
        <v>0</v>
      </c>
      <c r="S220" s="29">
        <f>Hours_dio!S220*WeightRole!S220</f>
        <v>0</v>
      </c>
      <c r="T220" s="29">
        <f>Hours_dio!T220*WeightRole!T220</f>
        <v>0</v>
      </c>
      <c r="U220" s="29">
        <f>Hours_dio!U220*WeightRole!U220</f>
        <v>0</v>
      </c>
      <c r="V220" s="29">
        <f>Hours_dio!V220*WeightRole!V220</f>
        <v>0</v>
      </c>
      <c r="W220" s="29">
        <f>Hours_dio!W220*WeightRole!W220</f>
        <v>0</v>
      </c>
      <c r="X220" s="29">
        <f>Hours_dio!X220*WeightRole!X220</f>
        <v>0</v>
      </c>
      <c r="Y220" s="76"/>
      <c r="Z220" s="76"/>
      <c r="AA220" s="76"/>
      <c r="AB220" s="76"/>
      <c r="AC220" s="76"/>
      <c r="AD220" s="76"/>
    </row>
    <row r="221" ht="22.5" hidden="1" customHeight="1">
      <c r="A221" s="25">
        <f t="shared" si="1"/>
        <v>45816</v>
      </c>
      <c r="B221" s="29">
        <f>Hours_dio!B221*WeightRole!B221</f>
        <v>2.4</v>
      </c>
      <c r="C221" s="29">
        <f>Hours_dio!C221*WeightRole!C221</f>
        <v>2.4</v>
      </c>
      <c r="D221" s="29">
        <f>Hours_dio!D221*WeightRole!D221</f>
        <v>3</v>
      </c>
      <c r="E221" s="29">
        <f>Hours_dio!E221*WeightRole!E221</f>
        <v>7</v>
      </c>
      <c r="F221" s="29">
        <f>Hours_dio!F221*WeightRole!F221</f>
        <v>6</v>
      </c>
      <c r="G221" s="29">
        <f>Hours_dio!G221*WeightRole!G221</f>
        <v>4</v>
      </c>
      <c r="H221" s="29">
        <f>Hours_dio!H221*WeightRole!H221</f>
        <v>0</v>
      </c>
      <c r="I221" s="29">
        <f>Hours_dio!I221*WeightRole!I221</f>
        <v>0.6</v>
      </c>
      <c r="J221" s="29">
        <f>Hours_dio!J221*WeightRole!J221</f>
        <v>0</v>
      </c>
      <c r="K221" s="29">
        <f>Hours_dio!K221*WeightRole!K221</f>
        <v>0</v>
      </c>
      <c r="L221" s="29">
        <f>Hours_dio!L221*WeightRole!L221</f>
        <v>0</v>
      </c>
      <c r="M221" s="29">
        <f>Hours_dio!M221*WeightRole!M221</f>
        <v>7</v>
      </c>
      <c r="N221" s="29">
        <f>Hours_dio!N221*WeightRole!N221</f>
        <v>0</v>
      </c>
      <c r="O221" s="29">
        <f>Hours_dio!O221*WeightRole!O221</f>
        <v>0</v>
      </c>
      <c r="P221" s="29">
        <f>Hours_dio!P221*WeightRole!P221</f>
        <v>3</v>
      </c>
      <c r="Q221" s="29">
        <f>Hours_dio!Q221*WeightRole!Q221</f>
        <v>0</v>
      </c>
      <c r="R221" s="29">
        <f>Hours_dio!R221*WeightRole!R221</f>
        <v>0</v>
      </c>
      <c r="S221" s="29">
        <f>Hours_dio!S221*WeightRole!S221</f>
        <v>0</v>
      </c>
      <c r="T221" s="29">
        <f>Hours_dio!T221*WeightRole!T221</f>
        <v>0</v>
      </c>
      <c r="U221" s="29">
        <f>Hours_dio!U221*WeightRole!U221</f>
        <v>0</v>
      </c>
      <c r="V221" s="29">
        <f>Hours_dio!V221*WeightRole!V221</f>
        <v>0</v>
      </c>
      <c r="W221" s="29">
        <f>Hours_dio!W221*WeightRole!W221</f>
        <v>0</v>
      </c>
      <c r="X221" s="29">
        <f>Hours_dio!X221*WeightRole!X221</f>
        <v>0</v>
      </c>
      <c r="Y221" s="76"/>
      <c r="Z221" s="76"/>
      <c r="AA221" s="76"/>
      <c r="AB221" s="76"/>
      <c r="AC221" s="76"/>
      <c r="AD221" s="76"/>
    </row>
    <row r="222" ht="22.5" hidden="1" customHeight="1">
      <c r="A222" s="25">
        <f t="shared" si="1"/>
        <v>45817</v>
      </c>
      <c r="B222" s="29">
        <f>Hours_dio!B222*WeightRole!B222</f>
        <v>0</v>
      </c>
      <c r="C222" s="29">
        <f>Hours_dio!C222*WeightRole!C222</f>
        <v>0</v>
      </c>
      <c r="D222" s="29">
        <f>Hours_dio!D222*WeightRole!D222</f>
        <v>0</v>
      </c>
      <c r="E222" s="29">
        <f>Hours_dio!E222*WeightRole!E222</f>
        <v>0</v>
      </c>
      <c r="F222" s="29">
        <f>Hours_dio!F222*WeightRole!F222</f>
        <v>0</v>
      </c>
      <c r="G222" s="29">
        <f>Hours_dio!G222*WeightRole!G222</f>
        <v>0</v>
      </c>
      <c r="H222" s="29">
        <f>Hours_dio!H222*WeightRole!H222</f>
        <v>0</v>
      </c>
      <c r="I222" s="29">
        <f>Hours_dio!I222*WeightRole!I222</f>
        <v>0</v>
      </c>
      <c r="J222" s="29">
        <f>Hours_dio!J222*WeightRole!J222</f>
        <v>0</v>
      </c>
      <c r="K222" s="29">
        <f>Hours_dio!K222*WeightRole!K222</f>
        <v>0</v>
      </c>
      <c r="L222" s="29">
        <f>Hours_dio!L222*WeightRole!L222</f>
        <v>0</v>
      </c>
      <c r="M222" s="29">
        <f>Hours_dio!M222*WeightRole!M222</f>
        <v>0</v>
      </c>
      <c r="N222" s="29">
        <f>Hours_dio!N222*WeightRole!N222</f>
        <v>0</v>
      </c>
      <c r="O222" s="29">
        <f>Hours_dio!O222*WeightRole!O222</f>
        <v>0</v>
      </c>
      <c r="P222" s="29">
        <f>Hours_dio!P222*WeightRole!P222</f>
        <v>0</v>
      </c>
      <c r="Q222" s="29">
        <f>Hours_dio!Q222*WeightRole!Q222</f>
        <v>0</v>
      </c>
      <c r="R222" s="29">
        <f>Hours_dio!R222*WeightRole!R222</f>
        <v>0</v>
      </c>
      <c r="S222" s="29">
        <f>Hours_dio!S222*WeightRole!S222</f>
        <v>0</v>
      </c>
      <c r="T222" s="29">
        <f>Hours_dio!T222*WeightRole!T222</f>
        <v>0</v>
      </c>
      <c r="U222" s="29">
        <f>Hours_dio!U222*WeightRole!U222</f>
        <v>0</v>
      </c>
      <c r="V222" s="29">
        <f>Hours_dio!V222*WeightRole!V222</f>
        <v>0</v>
      </c>
      <c r="W222" s="29">
        <f>Hours_dio!W222*WeightRole!W222</f>
        <v>0</v>
      </c>
      <c r="X222" s="29">
        <f>Hours_dio!X222*WeightRole!X222</f>
        <v>0</v>
      </c>
      <c r="Y222" s="76"/>
      <c r="Z222" s="76"/>
      <c r="AA222" s="76"/>
      <c r="AB222" s="76"/>
      <c r="AC222" s="76"/>
      <c r="AD222" s="76"/>
    </row>
    <row r="223" ht="22.5" hidden="1" customHeight="1">
      <c r="A223" s="25">
        <f t="shared" si="1"/>
        <v>45818</v>
      </c>
      <c r="B223" s="29">
        <f>Hours_dio!B223*WeightRole!B223</f>
        <v>2.4</v>
      </c>
      <c r="C223" s="29">
        <f>Hours_dio!C223*WeightRole!C223</f>
        <v>0</v>
      </c>
      <c r="D223" s="29">
        <f>Hours_dio!D223*WeightRole!D223</f>
        <v>3</v>
      </c>
      <c r="E223" s="29">
        <f>Hours_dio!E223*WeightRole!E223</f>
        <v>7</v>
      </c>
      <c r="F223" s="29">
        <f>Hours_dio!F223*WeightRole!F223</f>
        <v>6</v>
      </c>
      <c r="G223" s="29">
        <f>Hours_dio!G223*WeightRole!G223</f>
        <v>0</v>
      </c>
      <c r="H223" s="29">
        <f>Hours_dio!H223*WeightRole!H223</f>
        <v>0</v>
      </c>
      <c r="I223" s="29">
        <f>Hours_dio!I223*WeightRole!I223</f>
        <v>0</v>
      </c>
      <c r="J223" s="29">
        <f>Hours_dio!J223*WeightRole!J223</f>
        <v>0</v>
      </c>
      <c r="K223" s="29">
        <f>Hours_dio!K223*WeightRole!K223</f>
        <v>3.6</v>
      </c>
      <c r="L223" s="29">
        <f>Hours_dio!L223*WeightRole!L223</f>
        <v>0</v>
      </c>
      <c r="M223" s="29">
        <f>Hours_dio!M223*WeightRole!M223</f>
        <v>7</v>
      </c>
      <c r="N223" s="29">
        <f>Hours_dio!N223*WeightRole!N223</f>
        <v>2</v>
      </c>
      <c r="O223" s="29">
        <f>Hours_dio!O223*WeightRole!O223</f>
        <v>0</v>
      </c>
      <c r="P223" s="29">
        <f>Hours_dio!P223*WeightRole!P223</f>
        <v>3</v>
      </c>
      <c r="Q223" s="29">
        <f>Hours_dio!Q223*WeightRole!Q223</f>
        <v>0</v>
      </c>
      <c r="R223" s="29">
        <f>Hours_dio!R223*WeightRole!R223</f>
        <v>0</v>
      </c>
      <c r="S223" s="29">
        <f>Hours_dio!S223*WeightRole!S223</f>
        <v>0</v>
      </c>
      <c r="T223" s="29">
        <f>Hours_dio!T223*WeightRole!T223</f>
        <v>2.4</v>
      </c>
      <c r="U223" s="29">
        <f>Hours_dio!U223*WeightRole!U223</f>
        <v>0</v>
      </c>
      <c r="V223" s="29">
        <f>Hours_dio!V223*WeightRole!V223</f>
        <v>0</v>
      </c>
      <c r="W223" s="29">
        <f>Hours_dio!W223*WeightRole!W223</f>
        <v>0</v>
      </c>
      <c r="X223" s="29">
        <f>Hours_dio!X223*WeightRole!X223</f>
        <v>0</v>
      </c>
      <c r="Y223" s="76"/>
      <c r="Z223" s="76"/>
      <c r="AA223" s="76"/>
      <c r="AB223" s="76"/>
      <c r="AC223" s="76"/>
      <c r="AD223" s="76"/>
    </row>
    <row r="224" ht="22.5" hidden="1" customHeight="1">
      <c r="A224" s="25">
        <f t="shared" si="1"/>
        <v>45819</v>
      </c>
      <c r="B224" s="29">
        <f>Hours_dio!B224*WeightRole!B224</f>
        <v>2.4</v>
      </c>
      <c r="C224" s="29">
        <f>Hours_dio!C224*WeightRole!C224</f>
        <v>2.4</v>
      </c>
      <c r="D224" s="29">
        <f>Hours_dio!D224*WeightRole!D224</f>
        <v>3</v>
      </c>
      <c r="E224" s="29">
        <f>Hours_dio!E224*WeightRole!E224</f>
        <v>7</v>
      </c>
      <c r="F224" s="29">
        <f>Hours_dio!F224*WeightRole!F224</f>
        <v>6</v>
      </c>
      <c r="G224" s="29">
        <f>Hours_dio!G224*WeightRole!G224</f>
        <v>4</v>
      </c>
      <c r="H224" s="29">
        <f>Hours_dio!H224*WeightRole!H224</f>
        <v>0</v>
      </c>
      <c r="I224" s="29">
        <f>Hours_dio!I224*WeightRole!I224</f>
        <v>0</v>
      </c>
      <c r="J224" s="29">
        <f>Hours_dio!J224*WeightRole!J224</f>
        <v>0</v>
      </c>
      <c r="K224" s="29">
        <f>Hours_dio!K224*WeightRole!K224</f>
        <v>3.6</v>
      </c>
      <c r="L224" s="29">
        <f>Hours_dio!L224*WeightRole!L224</f>
        <v>0</v>
      </c>
      <c r="M224" s="29">
        <f>Hours_dio!M224*WeightRole!M224</f>
        <v>7</v>
      </c>
      <c r="N224" s="29">
        <f>Hours_dio!N224*WeightRole!N224</f>
        <v>2</v>
      </c>
      <c r="O224" s="29">
        <f>Hours_dio!O224*WeightRole!O224</f>
        <v>1.8</v>
      </c>
      <c r="P224" s="29">
        <f>Hours_dio!P224*WeightRole!P224</f>
        <v>3</v>
      </c>
      <c r="Q224" s="29">
        <f>Hours_dio!Q224*WeightRole!Q224</f>
        <v>0</v>
      </c>
      <c r="R224" s="29">
        <f>Hours_dio!R224*WeightRole!R224</f>
        <v>0</v>
      </c>
      <c r="S224" s="29">
        <f>Hours_dio!S224*WeightRole!S224</f>
        <v>0</v>
      </c>
      <c r="T224" s="29">
        <f>Hours_dio!T224*WeightRole!T224</f>
        <v>0</v>
      </c>
      <c r="U224" s="29">
        <f>Hours_dio!U224*WeightRole!U224</f>
        <v>0</v>
      </c>
      <c r="V224" s="29">
        <f>Hours_dio!V224*WeightRole!V224</f>
        <v>0</v>
      </c>
      <c r="W224" s="29">
        <f>Hours_dio!W224*WeightRole!W224</f>
        <v>0</v>
      </c>
      <c r="X224" s="29">
        <f>Hours_dio!X224*WeightRole!X224</f>
        <v>0</v>
      </c>
      <c r="Y224" s="76"/>
      <c r="Z224" s="76"/>
      <c r="AA224" s="76"/>
      <c r="AB224" s="76"/>
      <c r="AC224" s="76"/>
      <c r="AD224" s="76"/>
    </row>
    <row r="225" ht="22.5" hidden="1" customHeight="1">
      <c r="A225" s="25">
        <f t="shared" si="1"/>
        <v>45820</v>
      </c>
      <c r="B225" s="29">
        <f>Hours_dio!B225*WeightRole!B225</f>
        <v>2.4</v>
      </c>
      <c r="C225" s="29">
        <f>Hours_dio!C225*WeightRole!C225</f>
        <v>0</v>
      </c>
      <c r="D225" s="29">
        <f>Hours_dio!D225*WeightRole!D225</f>
        <v>3</v>
      </c>
      <c r="E225" s="29">
        <f>Hours_dio!E225*WeightRole!E225</f>
        <v>7</v>
      </c>
      <c r="F225" s="29">
        <f>Hours_dio!F225*WeightRole!F225</f>
        <v>6</v>
      </c>
      <c r="G225" s="29">
        <f>Hours_dio!G225*WeightRole!G225</f>
        <v>4</v>
      </c>
      <c r="H225" s="29">
        <f>Hours_dio!H225*WeightRole!H225</f>
        <v>0</v>
      </c>
      <c r="I225" s="29">
        <f>Hours_dio!I225*WeightRole!I225</f>
        <v>0.6</v>
      </c>
      <c r="J225" s="29">
        <f>Hours_dio!J225*WeightRole!J225</f>
        <v>0</v>
      </c>
      <c r="K225" s="29">
        <f>Hours_dio!K225*WeightRole!K225</f>
        <v>3.6</v>
      </c>
      <c r="L225" s="29">
        <f>Hours_dio!L225*WeightRole!L225</f>
        <v>0</v>
      </c>
      <c r="M225" s="29">
        <f>Hours_dio!M225*WeightRole!M225</f>
        <v>7</v>
      </c>
      <c r="N225" s="29">
        <f>Hours_dio!N225*WeightRole!N225</f>
        <v>0</v>
      </c>
      <c r="O225" s="29">
        <f>Hours_dio!O225*WeightRole!O225</f>
        <v>0</v>
      </c>
      <c r="P225" s="29">
        <f>Hours_dio!P225*WeightRole!P225</f>
        <v>3</v>
      </c>
      <c r="Q225" s="29">
        <f>Hours_dio!Q225*WeightRole!Q225</f>
        <v>0</v>
      </c>
      <c r="R225" s="29">
        <f>Hours_dio!R225*WeightRole!R225</f>
        <v>0</v>
      </c>
      <c r="S225" s="29">
        <f>Hours_dio!S225*WeightRole!S225</f>
        <v>0</v>
      </c>
      <c r="T225" s="29">
        <f>Hours_dio!T225*WeightRole!T225</f>
        <v>2.4</v>
      </c>
      <c r="U225" s="29">
        <f>Hours_dio!U225*WeightRole!U225</f>
        <v>0</v>
      </c>
      <c r="V225" s="29">
        <f>Hours_dio!V225*WeightRole!V225</f>
        <v>0</v>
      </c>
      <c r="W225" s="29">
        <f>Hours_dio!W225*WeightRole!W225</f>
        <v>0</v>
      </c>
      <c r="X225" s="29">
        <f>Hours_dio!X225*WeightRole!X225</f>
        <v>0</v>
      </c>
      <c r="Y225" s="76"/>
      <c r="Z225" s="76"/>
      <c r="AA225" s="76"/>
      <c r="AB225" s="76"/>
      <c r="AC225" s="76"/>
      <c r="AD225" s="76"/>
    </row>
    <row r="226" ht="22.5" hidden="1" customHeight="1">
      <c r="A226" s="25">
        <f t="shared" si="1"/>
        <v>45821</v>
      </c>
      <c r="B226" s="29">
        <f>Hours_dio!B226*WeightRole!B226</f>
        <v>2.4</v>
      </c>
      <c r="C226" s="29">
        <f>Hours_dio!C226*WeightRole!C226</f>
        <v>2.4</v>
      </c>
      <c r="D226" s="29">
        <f>Hours_dio!D226*WeightRole!D226</f>
        <v>3</v>
      </c>
      <c r="E226" s="29">
        <f>Hours_dio!E226*WeightRole!E226</f>
        <v>7</v>
      </c>
      <c r="F226" s="29">
        <f>Hours_dio!F226*WeightRole!F226</f>
        <v>6</v>
      </c>
      <c r="G226" s="29">
        <f>Hours_dio!G226*WeightRole!G226</f>
        <v>0</v>
      </c>
      <c r="H226" s="29">
        <f>Hours_dio!H226*WeightRole!H226</f>
        <v>0</v>
      </c>
      <c r="I226" s="29">
        <f>Hours_dio!I226*WeightRole!I226</f>
        <v>0.6</v>
      </c>
      <c r="J226" s="29">
        <f>Hours_dio!J226*WeightRole!J226</f>
        <v>0</v>
      </c>
      <c r="K226" s="29">
        <f>Hours_dio!K226*WeightRole!K226</f>
        <v>3.6</v>
      </c>
      <c r="L226" s="29">
        <f>Hours_dio!L226*WeightRole!L226</f>
        <v>0</v>
      </c>
      <c r="M226" s="29">
        <f>Hours_dio!M226*WeightRole!M226</f>
        <v>7</v>
      </c>
      <c r="N226" s="29">
        <f>Hours_dio!N226*WeightRole!N226</f>
        <v>2</v>
      </c>
      <c r="O226" s="29">
        <f>Hours_dio!O226*WeightRole!O226</f>
        <v>1.8</v>
      </c>
      <c r="P226" s="29">
        <f>Hours_dio!P226*WeightRole!P226</f>
        <v>3</v>
      </c>
      <c r="Q226" s="29">
        <f>Hours_dio!Q226*WeightRole!Q226</f>
        <v>0</v>
      </c>
      <c r="R226" s="29">
        <f>Hours_dio!R226*WeightRole!R226</f>
        <v>0</v>
      </c>
      <c r="S226" s="29">
        <f>Hours_dio!S226*WeightRole!S226</f>
        <v>0</v>
      </c>
      <c r="T226" s="29">
        <f>Hours_dio!T226*WeightRole!T226</f>
        <v>0</v>
      </c>
      <c r="U226" s="29">
        <f>Hours_dio!U226*WeightRole!U226</f>
        <v>0</v>
      </c>
      <c r="V226" s="29">
        <f>Hours_dio!V226*WeightRole!V226</f>
        <v>0</v>
      </c>
      <c r="W226" s="29">
        <f>Hours_dio!W226*WeightRole!W226</f>
        <v>0</v>
      </c>
      <c r="X226" s="29">
        <f>Hours_dio!X226*WeightRole!X226</f>
        <v>0</v>
      </c>
      <c r="Y226" s="76"/>
      <c r="Z226" s="76"/>
      <c r="AA226" s="76"/>
      <c r="AB226" s="76"/>
      <c r="AC226" s="76"/>
      <c r="AD226" s="76"/>
    </row>
    <row r="227" ht="22.5" hidden="1" customHeight="1">
      <c r="A227" s="25">
        <f t="shared" si="1"/>
        <v>45822</v>
      </c>
      <c r="B227" s="29">
        <f>Hours_dio!B227*WeightRole!B227</f>
        <v>2.4</v>
      </c>
      <c r="C227" s="29">
        <f>Hours_dio!C227*WeightRole!C227</f>
        <v>2.4</v>
      </c>
      <c r="D227" s="29">
        <f>Hours_dio!D227*WeightRole!D227</f>
        <v>3</v>
      </c>
      <c r="E227" s="29">
        <f>Hours_dio!E227*WeightRole!E227</f>
        <v>7</v>
      </c>
      <c r="F227" s="29">
        <f>Hours_dio!F227*WeightRole!F227</f>
        <v>6</v>
      </c>
      <c r="G227" s="29">
        <f>Hours_dio!G227*WeightRole!G227</f>
        <v>4</v>
      </c>
      <c r="H227" s="29">
        <f>Hours_dio!H227*WeightRole!H227</f>
        <v>0</v>
      </c>
      <c r="I227" s="29">
        <f>Hours_dio!I227*WeightRole!I227</f>
        <v>0</v>
      </c>
      <c r="J227" s="29">
        <f>Hours_dio!J227*WeightRole!J227</f>
        <v>0</v>
      </c>
      <c r="K227" s="29">
        <f>Hours_dio!K227*WeightRole!K227</f>
        <v>3.6</v>
      </c>
      <c r="L227" s="29">
        <f>Hours_dio!L227*WeightRole!L227</f>
        <v>0</v>
      </c>
      <c r="M227" s="29">
        <f>Hours_dio!M227*WeightRole!M227</f>
        <v>7</v>
      </c>
      <c r="N227" s="29">
        <f>Hours_dio!N227*WeightRole!N227</f>
        <v>0</v>
      </c>
      <c r="O227" s="29">
        <f>Hours_dio!O227*WeightRole!O227</f>
        <v>0</v>
      </c>
      <c r="P227" s="29">
        <f>Hours_dio!P227*WeightRole!P227</f>
        <v>0</v>
      </c>
      <c r="Q227" s="29">
        <f>Hours_dio!Q227*WeightRole!Q227</f>
        <v>0</v>
      </c>
      <c r="R227" s="29">
        <f>Hours_dio!R227*WeightRole!R227</f>
        <v>0</v>
      </c>
      <c r="S227" s="29">
        <f>Hours_dio!S227*WeightRole!S227</f>
        <v>0</v>
      </c>
      <c r="T227" s="29">
        <f>Hours_dio!T227*WeightRole!T227</f>
        <v>0</v>
      </c>
      <c r="U227" s="29">
        <f>Hours_dio!U227*WeightRole!U227</f>
        <v>0</v>
      </c>
      <c r="V227" s="29">
        <f>Hours_dio!V227*WeightRole!V227</f>
        <v>0</v>
      </c>
      <c r="W227" s="29">
        <f>Hours_dio!W227*WeightRole!W227</f>
        <v>0</v>
      </c>
      <c r="X227" s="29">
        <f>Hours_dio!X227*WeightRole!X227</f>
        <v>0</v>
      </c>
      <c r="Y227" s="76"/>
      <c r="Z227" s="76"/>
      <c r="AA227" s="76"/>
      <c r="AB227" s="76"/>
      <c r="AC227" s="76"/>
      <c r="AD227" s="76"/>
    </row>
    <row r="228" ht="22.5" hidden="1" customHeight="1">
      <c r="A228" s="25">
        <f t="shared" si="1"/>
        <v>45823</v>
      </c>
      <c r="B228" s="29">
        <f>Hours_dio!B228*WeightRole!B228</f>
        <v>2.4</v>
      </c>
      <c r="C228" s="29">
        <f>Hours_dio!C228*WeightRole!C228</f>
        <v>2.4</v>
      </c>
      <c r="D228" s="29">
        <f>Hours_dio!D228*WeightRole!D228</f>
        <v>3</v>
      </c>
      <c r="E228" s="29">
        <f>Hours_dio!E228*WeightRole!E228</f>
        <v>7</v>
      </c>
      <c r="F228" s="29">
        <f>Hours_dio!F228*WeightRole!F228</f>
        <v>6</v>
      </c>
      <c r="G228" s="29">
        <f>Hours_dio!G228*WeightRole!G228</f>
        <v>4</v>
      </c>
      <c r="H228" s="29">
        <f>Hours_dio!H228*WeightRole!H228</f>
        <v>0</v>
      </c>
      <c r="I228" s="29">
        <f>Hours_dio!I228*WeightRole!I228</f>
        <v>0</v>
      </c>
      <c r="J228" s="29">
        <f>Hours_dio!J228*WeightRole!J228</f>
        <v>0</v>
      </c>
      <c r="K228" s="29">
        <f>Hours_dio!K228*WeightRole!K228</f>
        <v>3.6</v>
      </c>
      <c r="L228" s="29">
        <f>Hours_dio!L228*WeightRole!L228</f>
        <v>0</v>
      </c>
      <c r="M228" s="29">
        <f>Hours_dio!M228*WeightRole!M228</f>
        <v>0</v>
      </c>
      <c r="N228" s="29">
        <f>Hours_dio!N228*WeightRole!N228</f>
        <v>7</v>
      </c>
      <c r="O228" s="29">
        <f>Hours_dio!O228*WeightRole!O228</f>
        <v>1.8</v>
      </c>
      <c r="P228" s="29">
        <f>Hours_dio!P228*WeightRole!P228</f>
        <v>0</v>
      </c>
      <c r="Q228" s="29">
        <f>Hours_dio!Q228*WeightRole!Q228</f>
        <v>0</v>
      </c>
      <c r="R228" s="29">
        <f>Hours_dio!R228*WeightRole!R228</f>
        <v>0</v>
      </c>
      <c r="S228" s="29">
        <f>Hours_dio!S228*WeightRole!S228</f>
        <v>0</v>
      </c>
      <c r="T228" s="29">
        <f>Hours_dio!T228*WeightRole!T228</f>
        <v>0</v>
      </c>
      <c r="U228" s="29">
        <f>Hours_dio!U228*WeightRole!U228</f>
        <v>0</v>
      </c>
      <c r="V228" s="29">
        <f>Hours_dio!V228*WeightRole!V228</f>
        <v>0</v>
      </c>
      <c r="W228" s="29">
        <f>Hours_dio!W228*WeightRole!W228</f>
        <v>0</v>
      </c>
      <c r="X228" s="29">
        <f>Hours_dio!X228*WeightRole!X228</f>
        <v>0</v>
      </c>
      <c r="Y228" s="76"/>
      <c r="Z228" s="76"/>
      <c r="AA228" s="76"/>
      <c r="AB228" s="76"/>
      <c r="AC228" s="76"/>
      <c r="AD228" s="76"/>
    </row>
    <row r="229" ht="22.5" hidden="1" customHeight="1">
      <c r="A229" s="25">
        <f t="shared" si="1"/>
        <v>45824</v>
      </c>
      <c r="B229" s="29">
        <f>Hours_dio!B229*WeightRole!B229</f>
        <v>0</v>
      </c>
      <c r="C229" s="29">
        <f>Hours_dio!C229*WeightRole!C229</f>
        <v>0</v>
      </c>
      <c r="D229" s="29">
        <f>Hours_dio!D229*WeightRole!D229</f>
        <v>0</v>
      </c>
      <c r="E229" s="29">
        <f>Hours_dio!E229*WeightRole!E229</f>
        <v>0</v>
      </c>
      <c r="F229" s="29">
        <f>Hours_dio!F229*WeightRole!F229</f>
        <v>0</v>
      </c>
      <c r="G229" s="29">
        <f>Hours_dio!G229*WeightRole!G229</f>
        <v>0</v>
      </c>
      <c r="H229" s="29">
        <f>Hours_dio!H229*WeightRole!H229</f>
        <v>0</v>
      </c>
      <c r="I229" s="29">
        <f>Hours_dio!I229*WeightRole!I229</f>
        <v>0</v>
      </c>
      <c r="J229" s="29">
        <f>Hours_dio!J229*WeightRole!J229</f>
        <v>0</v>
      </c>
      <c r="K229" s="29">
        <f>Hours_dio!K229*WeightRole!K229</f>
        <v>0</v>
      </c>
      <c r="L229" s="29">
        <f>Hours_dio!L229*WeightRole!L229</f>
        <v>0</v>
      </c>
      <c r="M229" s="29">
        <f>Hours_dio!M229*WeightRole!M229</f>
        <v>0</v>
      </c>
      <c r="N229" s="29">
        <f>Hours_dio!N229*WeightRole!N229</f>
        <v>0</v>
      </c>
      <c r="O229" s="29">
        <f>Hours_dio!O229*WeightRole!O229</f>
        <v>0</v>
      </c>
      <c r="P229" s="29">
        <f>Hours_dio!P229*WeightRole!P229</f>
        <v>0</v>
      </c>
      <c r="Q229" s="29">
        <f>Hours_dio!Q229*WeightRole!Q229</f>
        <v>0</v>
      </c>
      <c r="R229" s="29">
        <f>Hours_dio!R229*WeightRole!R229</f>
        <v>0</v>
      </c>
      <c r="S229" s="29">
        <f>Hours_dio!S229*WeightRole!S229</f>
        <v>0</v>
      </c>
      <c r="T229" s="29">
        <f>Hours_dio!T229*WeightRole!T229</f>
        <v>0</v>
      </c>
      <c r="U229" s="29">
        <f>Hours_dio!U229*WeightRole!U229</f>
        <v>0</v>
      </c>
      <c r="V229" s="29">
        <f>Hours_dio!V229*WeightRole!V229</f>
        <v>0</v>
      </c>
      <c r="W229" s="29">
        <f>Hours_dio!W229*WeightRole!W229</f>
        <v>0</v>
      </c>
      <c r="X229" s="29">
        <f>Hours_dio!X229*WeightRole!X229</f>
        <v>0</v>
      </c>
      <c r="Y229" s="76"/>
      <c r="Z229" s="76"/>
      <c r="AA229" s="76"/>
      <c r="AB229" s="76"/>
      <c r="AC229" s="76"/>
      <c r="AD229" s="76"/>
    </row>
    <row r="230" ht="22.5" hidden="1" customHeight="1">
      <c r="A230" s="25">
        <f t="shared" si="1"/>
        <v>45825</v>
      </c>
      <c r="B230" s="29">
        <f>Hours_dio!B230*WeightRole!B230</f>
        <v>2.4</v>
      </c>
      <c r="C230" s="29">
        <f>Hours_dio!C230*WeightRole!C230</f>
        <v>2.4</v>
      </c>
      <c r="D230" s="29">
        <f>Hours_dio!D230*WeightRole!D230</f>
        <v>3</v>
      </c>
      <c r="E230" s="29">
        <f>Hours_dio!E230*WeightRole!E230</f>
        <v>7</v>
      </c>
      <c r="F230" s="29">
        <f>Hours_dio!F230*WeightRole!F230</f>
        <v>6</v>
      </c>
      <c r="G230" s="29">
        <f>Hours_dio!G230*WeightRole!G230</f>
        <v>0</v>
      </c>
      <c r="H230" s="29">
        <f>Hours_dio!H230*WeightRole!H230</f>
        <v>0</v>
      </c>
      <c r="I230" s="29">
        <f>Hours_dio!I230*WeightRole!I230</f>
        <v>0</v>
      </c>
      <c r="J230" s="29">
        <f>Hours_dio!J230*WeightRole!J230</f>
        <v>0</v>
      </c>
      <c r="K230" s="29">
        <f>Hours_dio!K230*WeightRole!K230</f>
        <v>3.6</v>
      </c>
      <c r="L230" s="29">
        <f>Hours_dio!L230*WeightRole!L230</f>
        <v>0</v>
      </c>
      <c r="M230" s="29">
        <f>Hours_dio!M230*WeightRole!M230</f>
        <v>7</v>
      </c>
      <c r="N230" s="29">
        <f>Hours_dio!N230*WeightRole!N230</f>
        <v>1.8</v>
      </c>
      <c r="O230" s="29">
        <f>Hours_dio!O230*WeightRole!O230</f>
        <v>1.8</v>
      </c>
      <c r="P230" s="29">
        <f>Hours_dio!P230*WeightRole!P230</f>
        <v>2</v>
      </c>
      <c r="Q230" s="29">
        <f>Hours_dio!Q230*WeightRole!Q230</f>
        <v>0</v>
      </c>
      <c r="R230" s="29">
        <f>Hours_dio!R230*WeightRole!R230</f>
        <v>0</v>
      </c>
      <c r="S230" s="29">
        <f>Hours_dio!S230*WeightRole!S230</f>
        <v>0</v>
      </c>
      <c r="T230" s="29">
        <f>Hours_dio!T230*WeightRole!T230</f>
        <v>0</v>
      </c>
      <c r="U230" s="29">
        <f>Hours_dio!U230*WeightRole!U230</f>
        <v>0</v>
      </c>
      <c r="V230" s="29">
        <f>Hours_dio!V230*WeightRole!V230</f>
        <v>0</v>
      </c>
      <c r="W230" s="29">
        <f>Hours_dio!W230*WeightRole!W230</f>
        <v>0</v>
      </c>
      <c r="X230" s="29">
        <f>Hours_dio!X230*WeightRole!X230</f>
        <v>0</v>
      </c>
      <c r="Y230" s="76"/>
      <c r="Z230" s="76"/>
      <c r="AA230" s="76"/>
      <c r="AB230" s="76"/>
      <c r="AC230" s="76"/>
      <c r="AD230" s="76"/>
    </row>
    <row r="231" ht="22.5" hidden="1" customHeight="1">
      <c r="A231" s="25">
        <f t="shared" si="1"/>
        <v>45826</v>
      </c>
      <c r="B231" s="29">
        <f>Hours_dio!B231*WeightRole!B231</f>
        <v>2.4</v>
      </c>
      <c r="C231" s="29">
        <f>Hours_dio!C231*WeightRole!C231</f>
        <v>2.4</v>
      </c>
      <c r="D231" s="29">
        <f>Hours_dio!D231*WeightRole!D231</f>
        <v>3</v>
      </c>
      <c r="E231" s="29">
        <f>Hours_dio!E231*WeightRole!E231</f>
        <v>7</v>
      </c>
      <c r="F231" s="29">
        <f>Hours_dio!F231*WeightRole!F231</f>
        <v>6</v>
      </c>
      <c r="G231" s="29">
        <f>Hours_dio!G231*WeightRole!G231</f>
        <v>4</v>
      </c>
      <c r="H231" s="29">
        <f>Hours_dio!H231*WeightRole!H231</f>
        <v>0</v>
      </c>
      <c r="I231" s="29">
        <f>Hours_dio!I231*WeightRole!I231</f>
        <v>0</v>
      </c>
      <c r="J231" s="29">
        <f>Hours_dio!J231*WeightRole!J231</f>
        <v>0</v>
      </c>
      <c r="K231" s="29">
        <f>Hours_dio!K231*WeightRole!K231</f>
        <v>3.6</v>
      </c>
      <c r="L231" s="29">
        <f>Hours_dio!L231*WeightRole!L231</f>
        <v>0</v>
      </c>
      <c r="M231" s="29">
        <f>Hours_dio!M231*WeightRole!M231</f>
        <v>7</v>
      </c>
      <c r="N231" s="29">
        <f>Hours_dio!N231*WeightRole!N231</f>
        <v>0</v>
      </c>
      <c r="O231" s="29">
        <f>Hours_dio!O231*WeightRole!O231</f>
        <v>0</v>
      </c>
      <c r="P231" s="29">
        <f>Hours_dio!P231*WeightRole!P231</f>
        <v>3</v>
      </c>
      <c r="Q231" s="29">
        <f>Hours_dio!Q231*WeightRole!Q231</f>
        <v>0</v>
      </c>
      <c r="R231" s="29">
        <f>Hours_dio!R231*WeightRole!R231</f>
        <v>0</v>
      </c>
      <c r="S231" s="29">
        <f>Hours_dio!S231*WeightRole!S231</f>
        <v>0</v>
      </c>
      <c r="T231" s="29">
        <f>Hours_dio!T231*WeightRole!T231</f>
        <v>0</v>
      </c>
      <c r="U231" s="29">
        <f>Hours_dio!U231*WeightRole!U231</f>
        <v>0</v>
      </c>
      <c r="V231" s="29">
        <f>Hours_dio!V231*WeightRole!V231</f>
        <v>0</v>
      </c>
      <c r="W231" s="29">
        <f>Hours_dio!W231*WeightRole!W231</f>
        <v>0</v>
      </c>
      <c r="X231" s="29">
        <f>Hours_dio!X231*WeightRole!X231</f>
        <v>0</v>
      </c>
      <c r="Y231" s="76"/>
      <c r="Z231" s="76"/>
      <c r="AA231" s="76"/>
      <c r="AB231" s="76"/>
      <c r="AC231" s="76"/>
      <c r="AD231" s="76"/>
    </row>
    <row r="232" ht="22.5" hidden="1" customHeight="1">
      <c r="A232" s="25">
        <f t="shared" si="1"/>
        <v>45827</v>
      </c>
      <c r="B232" s="29">
        <f>Hours_dio!B232*WeightRole!B232</f>
        <v>2.4</v>
      </c>
      <c r="C232" s="29">
        <f>Hours_dio!C232*WeightRole!C232</f>
        <v>2.4</v>
      </c>
      <c r="D232" s="29">
        <f>Hours_dio!D232*WeightRole!D232</f>
        <v>3</v>
      </c>
      <c r="E232" s="29">
        <f>Hours_dio!E232*WeightRole!E232</f>
        <v>7</v>
      </c>
      <c r="F232" s="29">
        <f>Hours_dio!F232*WeightRole!F232</f>
        <v>6</v>
      </c>
      <c r="G232" s="29">
        <f>Hours_dio!G232*WeightRole!G232</f>
        <v>4</v>
      </c>
      <c r="H232" s="29">
        <f>Hours_dio!H232*WeightRole!H232</f>
        <v>0</v>
      </c>
      <c r="I232" s="29">
        <f>Hours_dio!I232*WeightRole!I232</f>
        <v>0</v>
      </c>
      <c r="J232" s="29">
        <f>Hours_dio!J232*WeightRole!J232</f>
        <v>0</v>
      </c>
      <c r="K232" s="29">
        <f>Hours_dio!K232*WeightRole!K232</f>
        <v>3.6</v>
      </c>
      <c r="L232" s="29">
        <f>Hours_dio!L232*WeightRole!L232</f>
        <v>0</v>
      </c>
      <c r="M232" s="29">
        <f>Hours_dio!M232*WeightRole!M232</f>
        <v>7</v>
      </c>
      <c r="N232" s="29">
        <f>Hours_dio!N232*WeightRole!N232</f>
        <v>1</v>
      </c>
      <c r="O232" s="29">
        <f>Hours_dio!O232*WeightRole!O232</f>
        <v>1.8</v>
      </c>
      <c r="P232" s="29">
        <f>Hours_dio!P232*WeightRole!P232</f>
        <v>3</v>
      </c>
      <c r="Q232" s="29">
        <f>Hours_dio!Q232*WeightRole!Q232</f>
        <v>0</v>
      </c>
      <c r="R232" s="29">
        <f>Hours_dio!R232*WeightRole!R232</f>
        <v>0</v>
      </c>
      <c r="S232" s="29">
        <f>Hours_dio!S232*WeightRole!S232</f>
        <v>0</v>
      </c>
      <c r="T232" s="29">
        <f>Hours_dio!T232*WeightRole!T232</f>
        <v>0</v>
      </c>
      <c r="U232" s="29">
        <f>Hours_dio!U232*WeightRole!U232</f>
        <v>0</v>
      </c>
      <c r="V232" s="29">
        <f>Hours_dio!V232*WeightRole!V232</f>
        <v>0</v>
      </c>
      <c r="W232" s="29">
        <f>Hours_dio!W232*WeightRole!W232</f>
        <v>0</v>
      </c>
      <c r="X232" s="29">
        <f>Hours_dio!X232*WeightRole!X232</f>
        <v>0</v>
      </c>
      <c r="Y232" s="76"/>
      <c r="Z232" s="76"/>
      <c r="AA232" s="76"/>
      <c r="AB232" s="76"/>
      <c r="AC232" s="76"/>
      <c r="AD232" s="76"/>
    </row>
    <row r="233" ht="22.5" hidden="1" customHeight="1">
      <c r="A233" s="25">
        <f t="shared" si="1"/>
        <v>45828</v>
      </c>
      <c r="B233" s="29">
        <f>Hours_dio!B233*WeightRole!B233</f>
        <v>2.4</v>
      </c>
      <c r="C233" s="29">
        <f>Hours_dio!C233*WeightRole!C233</f>
        <v>2.4</v>
      </c>
      <c r="D233" s="29">
        <f>Hours_dio!D233*WeightRole!D233</f>
        <v>3</v>
      </c>
      <c r="E233" s="29">
        <f>Hours_dio!E233*WeightRole!E233</f>
        <v>7</v>
      </c>
      <c r="F233" s="29">
        <f>Hours_dio!F233*WeightRole!F233</f>
        <v>6</v>
      </c>
      <c r="G233" s="29">
        <f>Hours_dio!G233*WeightRole!G233</f>
        <v>4</v>
      </c>
      <c r="H233" s="29">
        <f>Hours_dio!H233*WeightRole!H233</f>
        <v>0</v>
      </c>
      <c r="I233" s="29">
        <f>Hours_dio!I233*WeightRole!I233</f>
        <v>0</v>
      </c>
      <c r="J233" s="29">
        <f>Hours_dio!J233*WeightRole!J233</f>
        <v>0</v>
      </c>
      <c r="K233" s="29">
        <f>Hours_dio!K233*WeightRole!K233</f>
        <v>3.6</v>
      </c>
      <c r="L233" s="29">
        <f>Hours_dio!L233*WeightRole!L233</f>
        <v>0</v>
      </c>
      <c r="M233" s="29">
        <f>Hours_dio!M233*WeightRole!M233</f>
        <v>7</v>
      </c>
      <c r="N233" s="29">
        <f>Hours_dio!N233*WeightRole!N233</f>
        <v>0</v>
      </c>
      <c r="O233" s="29">
        <f>Hours_dio!O233*WeightRole!O233</f>
        <v>1.8</v>
      </c>
      <c r="P233" s="29">
        <f>Hours_dio!P233*WeightRole!P233</f>
        <v>3</v>
      </c>
      <c r="Q233" s="29">
        <f>Hours_dio!Q233*WeightRole!Q233</f>
        <v>0</v>
      </c>
      <c r="R233" s="29">
        <f>Hours_dio!R233*WeightRole!R233</f>
        <v>0</v>
      </c>
      <c r="S233" s="29">
        <f>Hours_dio!S233*WeightRole!S233</f>
        <v>0</v>
      </c>
      <c r="T233" s="29">
        <f>Hours_dio!T233*WeightRole!T233</f>
        <v>0</v>
      </c>
      <c r="U233" s="29">
        <f>Hours_dio!U233*WeightRole!U233</f>
        <v>0</v>
      </c>
      <c r="V233" s="29">
        <f>Hours_dio!V233*WeightRole!V233</f>
        <v>0</v>
      </c>
      <c r="W233" s="29">
        <f>Hours_dio!W233*WeightRole!W233</f>
        <v>0</v>
      </c>
      <c r="X233" s="29">
        <f>Hours_dio!X233*WeightRole!X233</f>
        <v>0</v>
      </c>
      <c r="Y233" s="76"/>
      <c r="Z233" s="76"/>
      <c r="AA233" s="76"/>
      <c r="AB233" s="76"/>
      <c r="AC233" s="76"/>
      <c r="AD233" s="76"/>
    </row>
    <row r="234" ht="22.5" hidden="1" customHeight="1">
      <c r="A234" s="25">
        <f t="shared" si="1"/>
        <v>45829</v>
      </c>
      <c r="B234" s="29">
        <f>Hours_dio!B234*WeightRole!B234</f>
        <v>2.4</v>
      </c>
      <c r="C234" s="29">
        <f>Hours_dio!C234*WeightRole!C234</f>
        <v>2.4</v>
      </c>
      <c r="D234" s="29">
        <f>Hours_dio!D234*WeightRole!D234</f>
        <v>3</v>
      </c>
      <c r="E234" s="29">
        <f>Hours_dio!E234*WeightRole!E234</f>
        <v>7</v>
      </c>
      <c r="F234" s="29">
        <f>Hours_dio!F234*WeightRole!F234</f>
        <v>6</v>
      </c>
      <c r="G234" s="29">
        <f>Hours_dio!G234*WeightRole!G234</f>
        <v>0</v>
      </c>
      <c r="H234" s="29">
        <f>Hours_dio!H234*WeightRole!H234</f>
        <v>0</v>
      </c>
      <c r="I234" s="29">
        <f>Hours_dio!I234*WeightRole!I234</f>
        <v>0</v>
      </c>
      <c r="J234" s="29">
        <f>Hours_dio!J234*WeightRole!J234</f>
        <v>0</v>
      </c>
      <c r="K234" s="29">
        <f>Hours_dio!K234*WeightRole!K234</f>
        <v>3.6</v>
      </c>
      <c r="L234" s="29">
        <f>Hours_dio!L234*WeightRole!L234</f>
        <v>0</v>
      </c>
      <c r="M234" s="29">
        <f>Hours_dio!M234*WeightRole!M234</f>
        <v>7</v>
      </c>
      <c r="N234" s="29">
        <f>Hours_dio!N234*WeightRole!N234</f>
        <v>0</v>
      </c>
      <c r="O234" s="29">
        <f>Hours_dio!O234*WeightRole!O234</f>
        <v>0</v>
      </c>
      <c r="P234" s="29">
        <f>Hours_dio!P234*WeightRole!P234</f>
        <v>0</v>
      </c>
      <c r="Q234" s="29">
        <f>Hours_dio!Q234*WeightRole!Q234</f>
        <v>0</v>
      </c>
      <c r="R234" s="29">
        <f>Hours_dio!R234*WeightRole!R234</f>
        <v>0</v>
      </c>
      <c r="S234" s="29">
        <f>Hours_dio!S234*WeightRole!S234</f>
        <v>0</v>
      </c>
      <c r="T234" s="29">
        <f>Hours_dio!T234*WeightRole!T234</f>
        <v>0</v>
      </c>
      <c r="U234" s="29">
        <f>Hours_dio!U234*WeightRole!U234</f>
        <v>0</v>
      </c>
      <c r="V234" s="29">
        <f>Hours_dio!V234*WeightRole!V234</f>
        <v>0</v>
      </c>
      <c r="W234" s="29">
        <f>Hours_dio!W234*WeightRole!W234</f>
        <v>0</v>
      </c>
      <c r="X234" s="29">
        <f>Hours_dio!X234*WeightRole!X234</f>
        <v>0</v>
      </c>
      <c r="Y234" s="76"/>
      <c r="Z234" s="76"/>
      <c r="AA234" s="76"/>
      <c r="AB234" s="76"/>
      <c r="AC234" s="76"/>
      <c r="AD234" s="76"/>
    </row>
    <row r="235" ht="22.5" hidden="1" customHeight="1">
      <c r="A235" s="25">
        <f t="shared" si="1"/>
        <v>45830</v>
      </c>
      <c r="B235" s="29">
        <f>Hours_dio!B235*WeightRole!B235</f>
        <v>2.4</v>
      </c>
      <c r="C235" s="29">
        <f>Hours_dio!C235*WeightRole!C235</f>
        <v>2.4</v>
      </c>
      <c r="D235" s="29">
        <f>Hours_dio!D235*WeightRole!D235</f>
        <v>3</v>
      </c>
      <c r="E235" s="29">
        <f>Hours_dio!E235*WeightRole!E235</f>
        <v>7</v>
      </c>
      <c r="F235" s="29">
        <f>Hours_dio!F235*WeightRole!F235</f>
        <v>6</v>
      </c>
      <c r="G235" s="29">
        <f>Hours_dio!G235*WeightRole!G235</f>
        <v>0</v>
      </c>
      <c r="H235" s="29">
        <f>Hours_dio!H235*WeightRole!H235</f>
        <v>0</v>
      </c>
      <c r="I235" s="29">
        <f>Hours_dio!I235*WeightRole!I235</f>
        <v>0</v>
      </c>
      <c r="J235" s="29">
        <f>Hours_dio!J235*WeightRole!J235</f>
        <v>0</v>
      </c>
      <c r="K235" s="29">
        <f>Hours_dio!K235*WeightRole!K235</f>
        <v>3.6</v>
      </c>
      <c r="L235" s="29">
        <f>Hours_dio!L235*WeightRole!L235</f>
        <v>0</v>
      </c>
      <c r="M235" s="29">
        <f>Hours_dio!M235*WeightRole!M235</f>
        <v>0</v>
      </c>
      <c r="N235" s="29">
        <f>Hours_dio!N235*WeightRole!N235</f>
        <v>7</v>
      </c>
      <c r="O235" s="29">
        <f>Hours_dio!O235*WeightRole!O235</f>
        <v>2.7</v>
      </c>
      <c r="P235" s="29">
        <f>Hours_dio!P235*WeightRole!P235</f>
        <v>3</v>
      </c>
      <c r="Q235" s="29">
        <f>Hours_dio!Q235*WeightRole!Q235</f>
        <v>0</v>
      </c>
      <c r="R235" s="29">
        <f>Hours_dio!R235*WeightRole!R235</f>
        <v>0</v>
      </c>
      <c r="S235" s="29">
        <f>Hours_dio!S235*WeightRole!S235</f>
        <v>0</v>
      </c>
      <c r="T235" s="29">
        <f>Hours_dio!T235*WeightRole!T235</f>
        <v>0</v>
      </c>
      <c r="U235" s="29">
        <f>Hours_dio!U235*WeightRole!U235</f>
        <v>0</v>
      </c>
      <c r="V235" s="29">
        <f>Hours_dio!V235*WeightRole!V235</f>
        <v>0</v>
      </c>
      <c r="W235" s="29">
        <f>Hours_dio!W235*WeightRole!W235</f>
        <v>0</v>
      </c>
      <c r="X235" s="29">
        <f>Hours_dio!X235*WeightRole!X235</f>
        <v>0</v>
      </c>
      <c r="Y235" s="76"/>
      <c r="Z235" s="76"/>
      <c r="AA235" s="76"/>
      <c r="AB235" s="76"/>
      <c r="AC235" s="76"/>
      <c r="AD235" s="76"/>
    </row>
    <row r="236" ht="22.5" hidden="1" customHeight="1">
      <c r="A236" s="25">
        <f t="shared" si="1"/>
        <v>45831</v>
      </c>
      <c r="B236" s="29">
        <f>Hours_dio!B236*WeightRole!B236</f>
        <v>0</v>
      </c>
      <c r="C236" s="29">
        <f>Hours_dio!C236*WeightRole!C236</f>
        <v>0</v>
      </c>
      <c r="D236" s="29">
        <f>Hours_dio!D236*WeightRole!D236</f>
        <v>0</v>
      </c>
      <c r="E236" s="29">
        <f>Hours_dio!E236*WeightRole!E236</f>
        <v>0</v>
      </c>
      <c r="F236" s="29">
        <f>Hours_dio!F236*WeightRole!F236</f>
        <v>0</v>
      </c>
      <c r="G236" s="29">
        <f>Hours_dio!G236*WeightRole!G236</f>
        <v>0</v>
      </c>
      <c r="H236" s="29">
        <f>Hours_dio!H236*WeightRole!H236</f>
        <v>0</v>
      </c>
      <c r="I236" s="29">
        <f>Hours_dio!I236*WeightRole!I236</f>
        <v>0</v>
      </c>
      <c r="J236" s="29">
        <f>Hours_dio!J236*WeightRole!J236</f>
        <v>0</v>
      </c>
      <c r="K236" s="29">
        <f>Hours_dio!K236*WeightRole!K236</f>
        <v>0</v>
      </c>
      <c r="L236" s="29">
        <f>Hours_dio!L236*WeightRole!L236</f>
        <v>0</v>
      </c>
      <c r="M236" s="29">
        <f>Hours_dio!M236*WeightRole!M236</f>
        <v>0</v>
      </c>
      <c r="N236" s="29">
        <f>Hours_dio!N236*WeightRole!N236</f>
        <v>0</v>
      </c>
      <c r="O236" s="29">
        <f>Hours_dio!O236*WeightRole!O236</f>
        <v>0</v>
      </c>
      <c r="P236" s="29">
        <f>Hours_dio!P236*WeightRole!P236</f>
        <v>0</v>
      </c>
      <c r="Q236" s="29">
        <f>Hours_dio!Q236*WeightRole!Q236</f>
        <v>0</v>
      </c>
      <c r="R236" s="29">
        <f>Hours_dio!R236*WeightRole!R236</f>
        <v>0</v>
      </c>
      <c r="S236" s="29">
        <f>Hours_dio!S236*WeightRole!S236</f>
        <v>0</v>
      </c>
      <c r="T236" s="29">
        <f>Hours_dio!T236*WeightRole!T236</f>
        <v>0</v>
      </c>
      <c r="U236" s="29">
        <f>Hours_dio!U236*WeightRole!U236</f>
        <v>0</v>
      </c>
      <c r="V236" s="29">
        <f>Hours_dio!V236*WeightRole!V236</f>
        <v>0</v>
      </c>
      <c r="W236" s="29">
        <f>Hours_dio!W236*WeightRole!W236</f>
        <v>0</v>
      </c>
      <c r="X236" s="29">
        <f>Hours_dio!X236*WeightRole!X236</f>
        <v>0</v>
      </c>
      <c r="Y236" s="76"/>
      <c r="Z236" s="76"/>
      <c r="AA236" s="76"/>
      <c r="AB236" s="76"/>
      <c r="AC236" s="76"/>
      <c r="AD236" s="76"/>
    </row>
    <row r="237" ht="22.5" hidden="1" customHeight="1">
      <c r="A237" s="25">
        <f t="shared" si="1"/>
        <v>45832</v>
      </c>
      <c r="B237" s="29">
        <f>Hours_dio!B237*WeightRole!B237</f>
        <v>2.4</v>
      </c>
      <c r="C237" s="29">
        <f>Hours_dio!C237*WeightRole!C237</f>
        <v>2.4</v>
      </c>
      <c r="D237" s="29">
        <f>Hours_dio!D237*WeightRole!D237</f>
        <v>3</v>
      </c>
      <c r="E237" s="29">
        <f>Hours_dio!E237*WeightRole!E237</f>
        <v>7</v>
      </c>
      <c r="F237" s="29">
        <f>Hours_dio!F237*WeightRole!F237</f>
        <v>6</v>
      </c>
      <c r="G237" s="29">
        <f>Hours_dio!G237*WeightRole!G237</f>
        <v>0</v>
      </c>
      <c r="H237" s="29">
        <f>Hours_dio!H237*WeightRole!H237</f>
        <v>0</v>
      </c>
      <c r="I237" s="29">
        <f>Hours_dio!I237*WeightRole!I237</f>
        <v>0.6</v>
      </c>
      <c r="J237" s="29">
        <f>Hours_dio!J237*WeightRole!J237</f>
        <v>0</v>
      </c>
      <c r="K237" s="29">
        <f>Hours_dio!K237*WeightRole!K237</f>
        <v>3.6</v>
      </c>
      <c r="L237" s="29">
        <f>Hours_dio!L237*WeightRole!L237</f>
        <v>0</v>
      </c>
      <c r="M237" s="29">
        <f>Hours_dio!M237*WeightRole!M237</f>
        <v>7</v>
      </c>
      <c r="N237" s="29">
        <f>Hours_dio!N237*WeightRole!N237</f>
        <v>1</v>
      </c>
      <c r="O237" s="29">
        <f>Hours_dio!O237*WeightRole!O237</f>
        <v>2.7</v>
      </c>
      <c r="P237" s="29">
        <f>Hours_dio!P237*WeightRole!P237</f>
        <v>3</v>
      </c>
      <c r="Q237" s="29">
        <f>Hours_dio!Q237*WeightRole!Q237</f>
        <v>0</v>
      </c>
      <c r="R237" s="29">
        <f>Hours_dio!R237*WeightRole!R237</f>
        <v>0</v>
      </c>
      <c r="S237" s="29">
        <f>Hours_dio!S237*WeightRole!S237</f>
        <v>0</v>
      </c>
      <c r="T237" s="29">
        <f>Hours_dio!T237*WeightRole!T237</f>
        <v>0.6</v>
      </c>
      <c r="U237" s="29">
        <f>Hours_dio!U237*WeightRole!U237</f>
        <v>0</v>
      </c>
      <c r="V237" s="29">
        <f>Hours_dio!V237*WeightRole!V237</f>
        <v>0</v>
      </c>
      <c r="W237" s="29">
        <f>Hours_dio!W237*WeightRole!W237</f>
        <v>0</v>
      </c>
      <c r="X237" s="29">
        <f>Hours_dio!X237*WeightRole!X237</f>
        <v>0</v>
      </c>
      <c r="Y237" s="76"/>
      <c r="Z237" s="76"/>
      <c r="AA237" s="76"/>
      <c r="AB237" s="76"/>
      <c r="AC237" s="76"/>
      <c r="AD237" s="76"/>
    </row>
    <row r="238" ht="22.5" hidden="1" customHeight="1">
      <c r="A238" s="25">
        <f t="shared" si="1"/>
        <v>45833</v>
      </c>
      <c r="B238" s="29">
        <f>Hours_dio!B238*WeightRole!B238</f>
        <v>2.4</v>
      </c>
      <c r="C238" s="29">
        <f>Hours_dio!C238*WeightRole!C238</f>
        <v>2.4</v>
      </c>
      <c r="D238" s="29">
        <f>Hours_dio!D238*WeightRole!D238</f>
        <v>3</v>
      </c>
      <c r="E238" s="29">
        <f>Hours_dio!E238*WeightRole!E238</f>
        <v>7</v>
      </c>
      <c r="F238" s="29">
        <f>Hours_dio!F238*WeightRole!F238</f>
        <v>6</v>
      </c>
      <c r="G238" s="29">
        <f>Hours_dio!G238*WeightRole!G238</f>
        <v>4</v>
      </c>
      <c r="H238" s="29">
        <f>Hours_dio!H238*WeightRole!H238</f>
        <v>0</v>
      </c>
      <c r="I238" s="29">
        <f>Hours_dio!I238*WeightRole!I238</f>
        <v>0</v>
      </c>
      <c r="J238" s="29">
        <f>Hours_dio!J238*WeightRole!J238</f>
        <v>0</v>
      </c>
      <c r="K238" s="29">
        <f>Hours_dio!K238*WeightRole!K238</f>
        <v>3.6</v>
      </c>
      <c r="L238" s="29">
        <f>Hours_dio!L238*WeightRole!L238</f>
        <v>0</v>
      </c>
      <c r="M238" s="29">
        <f>Hours_dio!M238*WeightRole!M238</f>
        <v>7</v>
      </c>
      <c r="N238" s="29">
        <f>Hours_dio!N238*WeightRole!N238</f>
        <v>1.8</v>
      </c>
      <c r="O238" s="29">
        <f>Hours_dio!O238*WeightRole!O238</f>
        <v>0</v>
      </c>
      <c r="P238" s="29">
        <f>Hours_dio!P238*WeightRole!P238</f>
        <v>3</v>
      </c>
      <c r="Q238" s="29">
        <f>Hours_dio!Q238*WeightRole!Q238</f>
        <v>0</v>
      </c>
      <c r="R238" s="29">
        <f>Hours_dio!R238*WeightRole!R238</f>
        <v>0</v>
      </c>
      <c r="S238" s="29">
        <f>Hours_dio!S238*WeightRole!S238</f>
        <v>0</v>
      </c>
      <c r="T238" s="29">
        <f>Hours_dio!T238*WeightRole!T238</f>
        <v>0</v>
      </c>
      <c r="U238" s="29">
        <f>Hours_dio!U238*WeightRole!U238</f>
        <v>0</v>
      </c>
      <c r="V238" s="29">
        <f>Hours_dio!V238*WeightRole!V238</f>
        <v>0</v>
      </c>
      <c r="W238" s="29">
        <f>Hours_dio!W238*WeightRole!W238</f>
        <v>0</v>
      </c>
      <c r="X238" s="29">
        <f>Hours_dio!X238*WeightRole!X238</f>
        <v>0</v>
      </c>
      <c r="Y238" s="76"/>
      <c r="Z238" s="76"/>
      <c r="AA238" s="76"/>
      <c r="AB238" s="76"/>
      <c r="AC238" s="76"/>
      <c r="AD238" s="76"/>
    </row>
    <row r="239" ht="22.5" hidden="1" customHeight="1">
      <c r="A239" s="25">
        <f t="shared" si="1"/>
        <v>45834</v>
      </c>
      <c r="B239" s="29">
        <f>Hours_dio!B239*WeightRole!B239</f>
        <v>2.4</v>
      </c>
      <c r="C239" s="29">
        <f>Hours_dio!C239*WeightRole!C239</f>
        <v>2.4</v>
      </c>
      <c r="D239" s="29">
        <f>Hours_dio!D239*WeightRole!D239</f>
        <v>3</v>
      </c>
      <c r="E239" s="29">
        <f>Hours_dio!E239*WeightRole!E239</f>
        <v>7</v>
      </c>
      <c r="F239" s="29">
        <f>Hours_dio!F239*WeightRole!F239</f>
        <v>6</v>
      </c>
      <c r="G239" s="29">
        <f>Hours_dio!G239*WeightRole!G239</f>
        <v>4</v>
      </c>
      <c r="H239" s="29">
        <f>Hours_dio!H239*WeightRole!H239</f>
        <v>0</v>
      </c>
      <c r="I239" s="29">
        <f>Hours_dio!I239*WeightRole!I239</f>
        <v>0</v>
      </c>
      <c r="J239" s="29">
        <f>Hours_dio!J239*WeightRole!J239</f>
        <v>0</v>
      </c>
      <c r="K239" s="29">
        <f>Hours_dio!K239*WeightRole!K239</f>
        <v>3.6</v>
      </c>
      <c r="L239" s="29">
        <f>Hours_dio!L239*WeightRole!L239</f>
        <v>0</v>
      </c>
      <c r="M239" s="29">
        <f>Hours_dio!M239*WeightRole!M239</f>
        <v>7</v>
      </c>
      <c r="N239" s="29">
        <f>Hours_dio!N239*WeightRole!N239</f>
        <v>0</v>
      </c>
      <c r="O239" s="29">
        <f>Hours_dio!O239*WeightRole!O239</f>
        <v>1.8</v>
      </c>
      <c r="P239" s="29">
        <f>Hours_dio!P239*WeightRole!P239</f>
        <v>3</v>
      </c>
      <c r="Q239" s="29">
        <f>Hours_dio!Q239*WeightRole!Q239</f>
        <v>0</v>
      </c>
      <c r="R239" s="29">
        <f>Hours_dio!R239*WeightRole!R239</f>
        <v>0</v>
      </c>
      <c r="S239" s="29">
        <f>Hours_dio!S239*WeightRole!S239</f>
        <v>0</v>
      </c>
      <c r="T239" s="29">
        <f>Hours_dio!T239*WeightRole!T239</f>
        <v>0</v>
      </c>
      <c r="U239" s="29">
        <f>Hours_dio!U239*WeightRole!U239</f>
        <v>0</v>
      </c>
      <c r="V239" s="29">
        <f>Hours_dio!V239*WeightRole!V239</f>
        <v>0</v>
      </c>
      <c r="W239" s="29">
        <f>Hours_dio!W239*WeightRole!W239</f>
        <v>0</v>
      </c>
      <c r="X239" s="29">
        <f>Hours_dio!X239*WeightRole!X239</f>
        <v>0</v>
      </c>
      <c r="Y239" s="76"/>
      <c r="Z239" s="76"/>
      <c r="AA239" s="76"/>
      <c r="AB239" s="76"/>
      <c r="AC239" s="76"/>
      <c r="AD239" s="76"/>
    </row>
    <row r="240" ht="22.5" hidden="1" customHeight="1">
      <c r="A240" s="25">
        <f t="shared" si="1"/>
        <v>45835</v>
      </c>
      <c r="B240" s="29">
        <f>Hours_dio!B240*WeightRole!B240</f>
        <v>2.4</v>
      </c>
      <c r="C240" s="29">
        <f>Hours_dio!C240*WeightRole!C240</f>
        <v>2.4</v>
      </c>
      <c r="D240" s="29">
        <f>Hours_dio!D240*WeightRole!D240</f>
        <v>3</v>
      </c>
      <c r="E240" s="29">
        <f>Hours_dio!E240*WeightRole!E240</f>
        <v>7</v>
      </c>
      <c r="F240" s="29">
        <f>Hours_dio!F240*WeightRole!F240</f>
        <v>4</v>
      </c>
      <c r="G240" s="29">
        <f>Hours_dio!G240*WeightRole!G240</f>
        <v>0</v>
      </c>
      <c r="H240" s="29">
        <f>Hours_dio!H240*WeightRole!H240</f>
        <v>0</v>
      </c>
      <c r="I240" s="29">
        <f>Hours_dio!I240*WeightRole!I240</f>
        <v>0</v>
      </c>
      <c r="J240" s="29">
        <f>Hours_dio!J240*WeightRole!J240</f>
        <v>0</v>
      </c>
      <c r="K240" s="29">
        <f>Hours_dio!K240*WeightRole!K240</f>
        <v>3.6</v>
      </c>
      <c r="L240" s="29">
        <f>Hours_dio!L240*WeightRole!L240</f>
        <v>0</v>
      </c>
      <c r="M240" s="29">
        <f>Hours_dio!M240*WeightRole!M240</f>
        <v>7</v>
      </c>
      <c r="N240" s="29">
        <f>Hours_dio!N240*WeightRole!N240</f>
        <v>4</v>
      </c>
      <c r="O240" s="29">
        <f>Hours_dio!O240*WeightRole!O240</f>
        <v>1.8</v>
      </c>
      <c r="P240" s="29">
        <f>Hours_dio!P240*WeightRole!P240</f>
        <v>2</v>
      </c>
      <c r="Q240" s="29">
        <f>Hours_dio!Q240*WeightRole!Q240</f>
        <v>0</v>
      </c>
      <c r="R240" s="29">
        <f>Hours_dio!R240*WeightRole!R240</f>
        <v>0</v>
      </c>
      <c r="S240" s="29">
        <f>Hours_dio!S240*WeightRole!S240</f>
        <v>0</v>
      </c>
      <c r="T240" s="29">
        <f>Hours_dio!T240*WeightRole!T240</f>
        <v>0</v>
      </c>
      <c r="U240" s="29">
        <f>Hours_dio!U240*WeightRole!U240</f>
        <v>0</v>
      </c>
      <c r="V240" s="29">
        <f>Hours_dio!V240*WeightRole!V240</f>
        <v>0</v>
      </c>
      <c r="W240" s="29">
        <f>Hours_dio!W240*WeightRole!W240</f>
        <v>0</v>
      </c>
      <c r="X240" s="29">
        <f>Hours_dio!X240*WeightRole!X240</f>
        <v>0</v>
      </c>
      <c r="Y240" s="76"/>
      <c r="Z240" s="76"/>
      <c r="AA240" s="76"/>
      <c r="AB240" s="76"/>
      <c r="AC240" s="76"/>
      <c r="AD240" s="76"/>
    </row>
    <row r="241" ht="22.5" hidden="1" customHeight="1">
      <c r="A241" s="25">
        <f t="shared" si="1"/>
        <v>45836</v>
      </c>
      <c r="B241" s="29">
        <f>Hours_dio!B241*WeightRole!B241</f>
        <v>2.4</v>
      </c>
      <c r="C241" s="29">
        <f>Hours_dio!C241*WeightRole!C241</f>
        <v>2.4</v>
      </c>
      <c r="D241" s="29">
        <f>Hours_dio!D241*WeightRole!D241</f>
        <v>3</v>
      </c>
      <c r="E241" s="29">
        <f>Hours_dio!E241*WeightRole!E241</f>
        <v>7</v>
      </c>
      <c r="F241" s="29">
        <f>Hours_dio!F241*WeightRole!F241</f>
        <v>6</v>
      </c>
      <c r="G241" s="29">
        <f>Hours_dio!G241*WeightRole!G241</f>
        <v>4</v>
      </c>
      <c r="H241" s="29">
        <f>Hours_dio!H241*WeightRole!H241</f>
        <v>0</v>
      </c>
      <c r="I241" s="29">
        <f>Hours_dio!I241*WeightRole!I241</f>
        <v>0</v>
      </c>
      <c r="J241" s="29">
        <f>Hours_dio!J241*WeightRole!J241</f>
        <v>0</v>
      </c>
      <c r="K241" s="29">
        <f>Hours_dio!K241*WeightRole!K241</f>
        <v>3.6</v>
      </c>
      <c r="L241" s="29">
        <f>Hours_dio!L241*WeightRole!L241</f>
        <v>0</v>
      </c>
      <c r="M241" s="29">
        <f>Hours_dio!M241*WeightRole!M241</f>
        <v>7</v>
      </c>
      <c r="N241" s="29">
        <f>Hours_dio!N241*WeightRole!N241</f>
        <v>0</v>
      </c>
      <c r="O241" s="29">
        <f>Hours_dio!O241*WeightRole!O241</f>
        <v>0</v>
      </c>
      <c r="P241" s="29">
        <f>Hours_dio!P241*WeightRole!P241</f>
        <v>0</v>
      </c>
      <c r="Q241" s="29">
        <f>Hours_dio!Q241*WeightRole!Q241</f>
        <v>0</v>
      </c>
      <c r="R241" s="29">
        <f>Hours_dio!R241*WeightRole!R241</f>
        <v>0</v>
      </c>
      <c r="S241" s="29">
        <f>Hours_dio!S241*WeightRole!S241</f>
        <v>0</v>
      </c>
      <c r="T241" s="29">
        <f>Hours_dio!T241*WeightRole!T241</f>
        <v>0</v>
      </c>
      <c r="U241" s="29">
        <f>Hours_dio!U241*WeightRole!U241</f>
        <v>0</v>
      </c>
      <c r="V241" s="29">
        <f>Hours_dio!V241*WeightRole!V241</f>
        <v>0</v>
      </c>
      <c r="W241" s="29">
        <f>Hours_dio!W241*WeightRole!W241</f>
        <v>0</v>
      </c>
      <c r="X241" s="29">
        <f>Hours_dio!X241*WeightRole!X241</f>
        <v>0</v>
      </c>
      <c r="Y241" s="76"/>
      <c r="Z241" s="76"/>
      <c r="AA241" s="76"/>
      <c r="AB241" s="76"/>
      <c r="AC241" s="76"/>
      <c r="AD241" s="76"/>
    </row>
    <row r="242" ht="22.5" hidden="1" customHeight="1">
      <c r="A242" s="25">
        <f t="shared" si="1"/>
        <v>45837</v>
      </c>
      <c r="B242" s="29">
        <f>Hours_dio!B242*WeightRole!B242</f>
        <v>2.4</v>
      </c>
      <c r="C242" s="29">
        <f>Hours_dio!C242*WeightRole!C242</f>
        <v>2.4</v>
      </c>
      <c r="D242" s="29">
        <f>Hours_dio!D242*WeightRole!D242</f>
        <v>3</v>
      </c>
      <c r="E242" s="29">
        <f>Hours_dio!E242*WeightRole!E242</f>
        <v>7</v>
      </c>
      <c r="F242" s="29">
        <f>Hours_dio!F242*WeightRole!F242</f>
        <v>6</v>
      </c>
      <c r="G242" s="29">
        <f>Hours_dio!G242*WeightRole!G242</f>
        <v>4</v>
      </c>
      <c r="H242" s="29">
        <f>Hours_dio!H242*WeightRole!H242</f>
        <v>0</v>
      </c>
      <c r="I242" s="29">
        <f>Hours_dio!I242*WeightRole!I242</f>
        <v>0</v>
      </c>
      <c r="J242" s="29">
        <f>Hours_dio!J242*WeightRole!J242</f>
        <v>0</v>
      </c>
      <c r="K242" s="29">
        <f>Hours_dio!K242*WeightRole!K242</f>
        <v>3.6</v>
      </c>
      <c r="L242" s="29">
        <f>Hours_dio!L242*WeightRole!L242</f>
        <v>0</v>
      </c>
      <c r="M242" s="29">
        <f>Hours_dio!M242*WeightRole!M242</f>
        <v>0</v>
      </c>
      <c r="N242" s="29">
        <f>Hours_dio!N242*WeightRole!N242</f>
        <v>0</v>
      </c>
      <c r="O242" s="29">
        <f>Hours_dio!O242*WeightRole!O242</f>
        <v>0</v>
      </c>
      <c r="P242" s="29">
        <f>Hours_dio!P242*WeightRole!P242</f>
        <v>2</v>
      </c>
      <c r="Q242" s="29">
        <f>Hours_dio!Q242*WeightRole!Q242</f>
        <v>0</v>
      </c>
      <c r="R242" s="29">
        <f>Hours_dio!R242*WeightRole!R242</f>
        <v>0</v>
      </c>
      <c r="S242" s="29">
        <f>Hours_dio!S242*WeightRole!S242</f>
        <v>0</v>
      </c>
      <c r="T242" s="29">
        <f>Hours_dio!T242*WeightRole!T242</f>
        <v>0</v>
      </c>
      <c r="U242" s="29">
        <f>Hours_dio!U242*WeightRole!U242</f>
        <v>0</v>
      </c>
      <c r="V242" s="29">
        <f>Hours_dio!V242*WeightRole!V242</f>
        <v>0</v>
      </c>
      <c r="W242" s="29">
        <f>Hours_dio!W242*WeightRole!W242</f>
        <v>0</v>
      </c>
      <c r="X242" s="29">
        <f>Hours_dio!X242*WeightRole!X242</f>
        <v>0</v>
      </c>
      <c r="Y242" s="76"/>
      <c r="Z242" s="76"/>
      <c r="AA242" s="76"/>
      <c r="AB242" s="76"/>
      <c r="AC242" s="76"/>
      <c r="AD242" s="76"/>
    </row>
    <row r="243" ht="22.5" hidden="1" customHeight="1">
      <c r="A243" s="25">
        <f t="shared" si="1"/>
        <v>45838</v>
      </c>
      <c r="B243" s="29">
        <f>Hours_dio!B243*WeightRole!B243</f>
        <v>0</v>
      </c>
      <c r="C243" s="29">
        <f>Hours_dio!C243*WeightRole!C243</f>
        <v>0</v>
      </c>
      <c r="D243" s="29">
        <f>Hours_dio!D243*WeightRole!D243</f>
        <v>0</v>
      </c>
      <c r="E243" s="29">
        <f>Hours_dio!E243*WeightRole!E243</f>
        <v>0</v>
      </c>
      <c r="F243" s="29">
        <f>Hours_dio!F243*WeightRole!F243</f>
        <v>0</v>
      </c>
      <c r="G243" s="29">
        <f>Hours_dio!G243*WeightRole!G243</f>
        <v>0</v>
      </c>
      <c r="H243" s="29">
        <f>Hours_dio!H243*WeightRole!H243</f>
        <v>0</v>
      </c>
      <c r="I243" s="29">
        <f>Hours_dio!I243*WeightRole!I243</f>
        <v>0</v>
      </c>
      <c r="J243" s="29">
        <f>Hours_dio!J243*WeightRole!J243</f>
        <v>0</v>
      </c>
      <c r="K243" s="29">
        <f>Hours_dio!K243*WeightRole!K243</f>
        <v>0</v>
      </c>
      <c r="L243" s="29">
        <f>Hours_dio!L243*WeightRole!L243</f>
        <v>0</v>
      </c>
      <c r="M243" s="29">
        <f>Hours_dio!M243*WeightRole!M243</f>
        <v>0</v>
      </c>
      <c r="N243" s="29">
        <f>Hours_dio!N243*WeightRole!N243</f>
        <v>0</v>
      </c>
      <c r="O243" s="29">
        <f>Hours_dio!O243*WeightRole!O243</f>
        <v>0</v>
      </c>
      <c r="P243" s="29">
        <f>Hours_dio!P243*WeightRole!P243</f>
        <v>0</v>
      </c>
      <c r="Q243" s="29">
        <f>Hours_dio!Q243*WeightRole!Q243</f>
        <v>0</v>
      </c>
      <c r="R243" s="29">
        <f>Hours_dio!R243*WeightRole!R243</f>
        <v>0</v>
      </c>
      <c r="S243" s="29">
        <f>Hours_dio!S243*WeightRole!S243</f>
        <v>0</v>
      </c>
      <c r="T243" s="29">
        <f>Hours_dio!T243*WeightRole!T243</f>
        <v>0</v>
      </c>
      <c r="U243" s="29">
        <f>Hours_dio!U243*WeightRole!U243</f>
        <v>0</v>
      </c>
      <c r="V243" s="29">
        <f>Hours_dio!V243*WeightRole!V243</f>
        <v>0</v>
      </c>
      <c r="W243" s="29">
        <f>Hours_dio!W243*WeightRole!W243</f>
        <v>0</v>
      </c>
      <c r="X243" s="29">
        <f>Hours_dio!X243*WeightRole!X243</f>
        <v>0</v>
      </c>
      <c r="Y243" s="76"/>
      <c r="Z243" s="76"/>
      <c r="AA243" s="76"/>
      <c r="AB243" s="76"/>
      <c r="AC243" s="76"/>
      <c r="AD243" s="76"/>
    </row>
    <row r="244" ht="22.5" hidden="1" customHeight="1">
      <c r="A244" s="25">
        <f t="shared" si="1"/>
        <v>45839</v>
      </c>
      <c r="B244" s="29">
        <f>Hours_dio!B244*WeightRole!B244</f>
        <v>2.4</v>
      </c>
      <c r="C244" s="29">
        <f>Hours_dio!C244*WeightRole!C244</f>
        <v>2.4</v>
      </c>
      <c r="D244" s="29">
        <f>Hours_dio!D244*WeightRole!D244</f>
        <v>3</v>
      </c>
      <c r="E244" s="29">
        <f>Hours_dio!E244*WeightRole!E244</f>
        <v>7</v>
      </c>
      <c r="F244" s="29">
        <f>Hours_dio!F244*WeightRole!F244</f>
        <v>6</v>
      </c>
      <c r="G244" s="29">
        <f>Hours_dio!G244*WeightRole!G244</f>
        <v>0</v>
      </c>
      <c r="H244" s="29">
        <f>Hours_dio!H244*WeightRole!H244</f>
        <v>0</v>
      </c>
      <c r="I244" s="29">
        <f>Hours_dio!I244*WeightRole!I244</f>
        <v>0</v>
      </c>
      <c r="J244" s="29">
        <f>Hours_dio!J244*WeightRole!J244</f>
        <v>0</v>
      </c>
      <c r="K244" s="29">
        <f>Hours_dio!K244*WeightRole!K244</f>
        <v>3.6</v>
      </c>
      <c r="L244" s="29">
        <f>Hours_dio!L244*WeightRole!L244</f>
        <v>0</v>
      </c>
      <c r="M244" s="29">
        <f>Hours_dio!M244*WeightRole!M244</f>
        <v>7</v>
      </c>
      <c r="N244" s="29">
        <f>Hours_dio!N244*WeightRole!N244</f>
        <v>4</v>
      </c>
      <c r="O244" s="29">
        <f>Hours_dio!O244*WeightRole!O244</f>
        <v>3.6</v>
      </c>
      <c r="P244" s="29">
        <f>Hours_dio!P244*WeightRole!P244</f>
        <v>3</v>
      </c>
      <c r="Q244" s="29">
        <f>Hours_dio!Q244*WeightRole!Q244</f>
        <v>0</v>
      </c>
      <c r="R244" s="29">
        <f>Hours_dio!R244*WeightRole!R244</f>
        <v>0</v>
      </c>
      <c r="S244" s="29">
        <f>Hours_dio!S244*WeightRole!S244</f>
        <v>0</v>
      </c>
      <c r="T244" s="29">
        <f>Hours_dio!T244*WeightRole!T244</f>
        <v>0</v>
      </c>
      <c r="U244" s="29">
        <f>Hours_dio!U244*WeightRole!U244</f>
        <v>0</v>
      </c>
      <c r="V244" s="29">
        <f>Hours_dio!V244*WeightRole!V244</f>
        <v>0</v>
      </c>
      <c r="W244" s="29">
        <f>Hours_dio!W244*WeightRole!W244</f>
        <v>0</v>
      </c>
      <c r="X244" s="29">
        <f>Hours_dio!X244*WeightRole!X244</f>
        <v>0</v>
      </c>
      <c r="Y244" s="76"/>
      <c r="Z244" s="76"/>
      <c r="AA244" s="76"/>
      <c r="AB244" s="76"/>
      <c r="AC244" s="76"/>
      <c r="AD244" s="76"/>
    </row>
    <row r="245" ht="22.5" hidden="1" customHeight="1">
      <c r="A245" s="25">
        <f t="shared" si="1"/>
        <v>45840</v>
      </c>
      <c r="B245" s="29">
        <f>Hours_dio!B245*WeightRole!B245</f>
        <v>2.4</v>
      </c>
      <c r="C245" s="29">
        <f>Hours_dio!C245*WeightRole!C245</f>
        <v>2.4</v>
      </c>
      <c r="D245" s="29">
        <f>Hours_dio!D245*WeightRole!D245</f>
        <v>3</v>
      </c>
      <c r="E245" s="29">
        <f>Hours_dio!E245*WeightRole!E245</f>
        <v>7</v>
      </c>
      <c r="F245" s="29">
        <f>Hours_dio!F245*WeightRole!F245</f>
        <v>6</v>
      </c>
      <c r="G245" s="29">
        <f>Hours_dio!G245*WeightRole!G245</f>
        <v>4</v>
      </c>
      <c r="H245" s="29">
        <f>Hours_dio!H245*WeightRole!H245</f>
        <v>0</v>
      </c>
      <c r="I245" s="29">
        <f>Hours_dio!I245*WeightRole!I245</f>
        <v>0</v>
      </c>
      <c r="J245" s="29">
        <f>Hours_dio!J245*WeightRole!J245</f>
        <v>0</v>
      </c>
      <c r="K245" s="29">
        <f>Hours_dio!K245*WeightRole!K245</f>
        <v>3.6</v>
      </c>
      <c r="L245" s="29">
        <f>Hours_dio!L245*WeightRole!L245</f>
        <v>0</v>
      </c>
      <c r="M245" s="29">
        <f>Hours_dio!M245*WeightRole!M245</f>
        <v>7</v>
      </c>
      <c r="N245" s="29">
        <f>Hours_dio!N245*WeightRole!N245</f>
        <v>4</v>
      </c>
      <c r="O245" s="29">
        <f>Hours_dio!O245*WeightRole!O245</f>
        <v>3.6</v>
      </c>
      <c r="P245" s="29">
        <f>Hours_dio!P245*WeightRole!P245</f>
        <v>2</v>
      </c>
      <c r="Q245" s="29">
        <f>Hours_dio!Q245*WeightRole!Q245</f>
        <v>0</v>
      </c>
      <c r="R245" s="29">
        <f>Hours_dio!R245*WeightRole!R245</f>
        <v>0</v>
      </c>
      <c r="S245" s="29">
        <f>Hours_dio!S245*WeightRole!S245</f>
        <v>0</v>
      </c>
      <c r="T245" s="29">
        <f>Hours_dio!T245*WeightRole!T245</f>
        <v>0</v>
      </c>
      <c r="U245" s="29">
        <f>Hours_dio!U245*WeightRole!U245</f>
        <v>0</v>
      </c>
      <c r="V245" s="29">
        <f>Hours_dio!V245*WeightRole!V245</f>
        <v>0</v>
      </c>
      <c r="W245" s="29">
        <f>Hours_dio!W245*WeightRole!W245</f>
        <v>0</v>
      </c>
      <c r="X245" s="29">
        <f>Hours_dio!X245*WeightRole!X245</f>
        <v>0</v>
      </c>
      <c r="Y245" s="76"/>
      <c r="Z245" s="76"/>
      <c r="AA245" s="76"/>
      <c r="AB245" s="76"/>
      <c r="AC245" s="76"/>
      <c r="AD245" s="76"/>
    </row>
    <row r="246" ht="22.5" hidden="1" customHeight="1">
      <c r="A246" s="25">
        <f t="shared" si="1"/>
        <v>45841</v>
      </c>
      <c r="B246" s="29">
        <f>Hours_dio!B246*WeightRole!B246</f>
        <v>2.4</v>
      </c>
      <c r="C246" s="29">
        <f>Hours_dio!C246*WeightRole!C246</f>
        <v>2.4</v>
      </c>
      <c r="D246" s="29">
        <f>Hours_dio!D246*WeightRole!D246</f>
        <v>3</v>
      </c>
      <c r="E246" s="29">
        <f>Hours_dio!E246*WeightRole!E246</f>
        <v>7</v>
      </c>
      <c r="F246" s="29">
        <f>Hours_dio!F246*WeightRole!F246</f>
        <v>6</v>
      </c>
      <c r="G246" s="29">
        <f>Hours_dio!G246*WeightRole!G246</f>
        <v>0</v>
      </c>
      <c r="H246" s="29">
        <f>Hours_dio!H246*WeightRole!H246</f>
        <v>0</v>
      </c>
      <c r="I246" s="29">
        <f>Hours_dio!I246*WeightRole!I246</f>
        <v>0</v>
      </c>
      <c r="J246" s="29">
        <f>Hours_dio!J246*WeightRole!J246</f>
        <v>0</v>
      </c>
      <c r="K246" s="29">
        <f>Hours_dio!K246*WeightRole!K246</f>
        <v>3.6</v>
      </c>
      <c r="L246" s="29">
        <f>Hours_dio!L246*WeightRole!L246</f>
        <v>0</v>
      </c>
      <c r="M246" s="29">
        <f>Hours_dio!M246*WeightRole!M246</f>
        <v>7</v>
      </c>
      <c r="N246" s="29">
        <f>Hours_dio!N246*WeightRole!N246</f>
        <v>4</v>
      </c>
      <c r="O246" s="29">
        <f>Hours_dio!O246*WeightRole!O246</f>
        <v>3.6</v>
      </c>
      <c r="P246" s="29">
        <f>Hours_dio!P246*WeightRole!P246</f>
        <v>2</v>
      </c>
      <c r="Q246" s="29">
        <f>Hours_dio!Q246*WeightRole!Q246</f>
        <v>0</v>
      </c>
      <c r="R246" s="29">
        <f>Hours_dio!R246*WeightRole!R246</f>
        <v>0</v>
      </c>
      <c r="S246" s="29">
        <f>Hours_dio!S246*WeightRole!S246</f>
        <v>0</v>
      </c>
      <c r="T246" s="29">
        <f>Hours_dio!T246*WeightRole!T246</f>
        <v>0</v>
      </c>
      <c r="U246" s="29">
        <f>Hours_dio!U246*WeightRole!U246</f>
        <v>0</v>
      </c>
      <c r="V246" s="29">
        <f>Hours_dio!V246*WeightRole!V246</f>
        <v>0</v>
      </c>
      <c r="W246" s="29">
        <f>Hours_dio!W246*WeightRole!W246</f>
        <v>0</v>
      </c>
      <c r="X246" s="29">
        <f>Hours_dio!X246*WeightRole!X246</f>
        <v>0</v>
      </c>
      <c r="Y246" s="76"/>
      <c r="Z246" s="76"/>
      <c r="AA246" s="76"/>
      <c r="AB246" s="76"/>
      <c r="AC246" s="76"/>
      <c r="AD246" s="76"/>
    </row>
    <row r="247" ht="22.5" hidden="1" customHeight="1">
      <c r="A247" s="25">
        <f t="shared" si="1"/>
        <v>45842</v>
      </c>
      <c r="B247" s="29">
        <f>Hours_dio!B247*WeightRole!B247</f>
        <v>2.4</v>
      </c>
      <c r="C247" s="29">
        <f>Hours_dio!C247*WeightRole!C247</f>
        <v>2.4</v>
      </c>
      <c r="D247" s="29">
        <f>Hours_dio!D247*WeightRole!D247</f>
        <v>3</v>
      </c>
      <c r="E247" s="29">
        <f>Hours_dio!E247*WeightRole!E247</f>
        <v>7</v>
      </c>
      <c r="F247" s="29">
        <f>Hours_dio!F247*WeightRole!F247</f>
        <v>6</v>
      </c>
      <c r="G247" s="29">
        <f>Hours_dio!G247*WeightRole!G247</f>
        <v>4</v>
      </c>
      <c r="H247" s="29">
        <f>Hours_dio!H247*WeightRole!H247</f>
        <v>0</v>
      </c>
      <c r="I247" s="29">
        <f>Hours_dio!I247*WeightRole!I247</f>
        <v>0</v>
      </c>
      <c r="J247" s="29">
        <f>Hours_dio!J247*WeightRole!J247</f>
        <v>0</v>
      </c>
      <c r="K247" s="29">
        <f>Hours_dio!K247*WeightRole!K247</f>
        <v>3.6</v>
      </c>
      <c r="L247" s="29">
        <f>Hours_dio!L247*WeightRole!L247</f>
        <v>0</v>
      </c>
      <c r="M247" s="29">
        <f>Hours_dio!M247*WeightRole!M247</f>
        <v>7</v>
      </c>
      <c r="N247" s="29">
        <f>Hours_dio!N247*WeightRole!N247</f>
        <v>4</v>
      </c>
      <c r="O247" s="29">
        <f>Hours_dio!O247*WeightRole!O247</f>
        <v>3.6</v>
      </c>
      <c r="P247" s="29">
        <f>Hours_dio!P247*WeightRole!P247</f>
        <v>2</v>
      </c>
      <c r="Q247" s="29">
        <f>Hours_dio!Q247*WeightRole!Q247</f>
        <v>0</v>
      </c>
      <c r="R247" s="29">
        <f>Hours_dio!R247*WeightRole!R247</f>
        <v>0</v>
      </c>
      <c r="S247" s="29">
        <f>Hours_dio!S247*WeightRole!S247</f>
        <v>0</v>
      </c>
      <c r="T247" s="29">
        <f>Hours_dio!T247*WeightRole!T247</f>
        <v>0</v>
      </c>
      <c r="U247" s="29">
        <f>Hours_dio!U247*WeightRole!U247</f>
        <v>0</v>
      </c>
      <c r="V247" s="29">
        <f>Hours_dio!V247*WeightRole!V247</f>
        <v>0</v>
      </c>
      <c r="W247" s="29">
        <f>Hours_dio!W247*WeightRole!W247</f>
        <v>0</v>
      </c>
      <c r="X247" s="29">
        <f>Hours_dio!X247*WeightRole!X247</f>
        <v>0</v>
      </c>
      <c r="Y247" s="76"/>
      <c r="Z247" s="76"/>
      <c r="AA247" s="76"/>
      <c r="AB247" s="76"/>
      <c r="AC247" s="76"/>
      <c r="AD247" s="76"/>
    </row>
    <row r="248" ht="22.5" hidden="1" customHeight="1">
      <c r="A248" s="25">
        <f t="shared" si="1"/>
        <v>45843</v>
      </c>
      <c r="B248" s="29">
        <f>Hours_dio!B248*WeightRole!B248</f>
        <v>2.4</v>
      </c>
      <c r="C248" s="29">
        <f>Hours_dio!C248*WeightRole!C248</f>
        <v>2.4</v>
      </c>
      <c r="D248" s="29">
        <f>Hours_dio!D248*WeightRole!D248</f>
        <v>3</v>
      </c>
      <c r="E248" s="29">
        <f>Hours_dio!E248*WeightRole!E248</f>
        <v>7</v>
      </c>
      <c r="F248" s="29">
        <f>Hours_dio!F248*WeightRole!F248</f>
        <v>6</v>
      </c>
      <c r="G248" s="29">
        <f>Hours_dio!G248*WeightRole!G248</f>
        <v>4</v>
      </c>
      <c r="H248" s="29">
        <f>Hours_dio!H248*WeightRole!H248</f>
        <v>0</v>
      </c>
      <c r="I248" s="29">
        <f>Hours_dio!I248*WeightRole!I248</f>
        <v>0</v>
      </c>
      <c r="J248" s="29">
        <f>Hours_dio!J248*WeightRole!J248</f>
        <v>0</v>
      </c>
      <c r="K248" s="29">
        <f>Hours_dio!K248*WeightRole!K248</f>
        <v>3.6</v>
      </c>
      <c r="L248" s="29">
        <f>Hours_dio!L248*WeightRole!L248</f>
        <v>0</v>
      </c>
      <c r="M248" s="29">
        <f>Hours_dio!M248*WeightRole!M248</f>
        <v>7</v>
      </c>
      <c r="N248" s="29">
        <f>Hours_dio!N248*WeightRole!N248</f>
        <v>0</v>
      </c>
      <c r="O248" s="29">
        <f>Hours_dio!O248*WeightRole!O248</f>
        <v>1.8</v>
      </c>
      <c r="P248" s="29">
        <f>Hours_dio!P248*WeightRole!P248</f>
        <v>0</v>
      </c>
      <c r="Q248" s="29">
        <f>Hours_dio!Q248*WeightRole!Q248</f>
        <v>0</v>
      </c>
      <c r="R248" s="29">
        <f>Hours_dio!R248*WeightRole!R248</f>
        <v>0</v>
      </c>
      <c r="S248" s="29">
        <f>Hours_dio!S248*WeightRole!S248</f>
        <v>0</v>
      </c>
      <c r="T248" s="29">
        <f>Hours_dio!T248*WeightRole!T248</f>
        <v>0</v>
      </c>
      <c r="U248" s="29">
        <f>Hours_dio!U248*WeightRole!U248</f>
        <v>0</v>
      </c>
      <c r="V248" s="29">
        <f>Hours_dio!V248*WeightRole!V248</f>
        <v>0</v>
      </c>
      <c r="W248" s="29">
        <f>Hours_dio!W248*WeightRole!W248</f>
        <v>0</v>
      </c>
      <c r="X248" s="29">
        <f>Hours_dio!X248*WeightRole!X248</f>
        <v>0</v>
      </c>
      <c r="Y248" s="76"/>
      <c r="Z248" s="76"/>
      <c r="AA248" s="76"/>
      <c r="AB248" s="76"/>
      <c r="AC248" s="76"/>
      <c r="AD248" s="76"/>
    </row>
    <row r="249" ht="22.5" hidden="1" customHeight="1">
      <c r="A249" s="25">
        <f t="shared" si="1"/>
        <v>45844</v>
      </c>
      <c r="B249" s="29">
        <f>Hours_dio!B249*WeightRole!B249</f>
        <v>2.4</v>
      </c>
      <c r="C249" s="29">
        <f>Hours_dio!C249*WeightRole!C249</f>
        <v>2.4</v>
      </c>
      <c r="D249" s="29">
        <f>Hours_dio!D249*WeightRole!D249</f>
        <v>3</v>
      </c>
      <c r="E249" s="29">
        <f>Hours_dio!E249*WeightRole!E249</f>
        <v>7</v>
      </c>
      <c r="F249" s="29">
        <f>Hours_dio!F249*WeightRole!F249</f>
        <v>6</v>
      </c>
      <c r="G249" s="29">
        <f>Hours_dio!G249*WeightRole!G249</f>
        <v>4</v>
      </c>
      <c r="H249" s="29">
        <f>Hours_dio!H249*WeightRole!H249</f>
        <v>0</v>
      </c>
      <c r="I249" s="29">
        <f>Hours_dio!I249*WeightRole!I249</f>
        <v>0</v>
      </c>
      <c r="J249" s="29">
        <f>Hours_dio!J249*WeightRole!J249</f>
        <v>0</v>
      </c>
      <c r="K249" s="29">
        <f>Hours_dio!K249*WeightRole!K249</f>
        <v>3.6</v>
      </c>
      <c r="L249" s="29">
        <f>Hours_dio!L249*WeightRole!L249</f>
        <v>0</v>
      </c>
      <c r="M249" s="29">
        <f>Hours_dio!M249*WeightRole!M249</f>
        <v>0</v>
      </c>
      <c r="N249" s="29">
        <f>Hours_dio!N249*WeightRole!N249</f>
        <v>7</v>
      </c>
      <c r="O249" s="29">
        <f>Hours_dio!O249*WeightRole!O249</f>
        <v>1.8</v>
      </c>
      <c r="P249" s="29">
        <f>Hours_dio!P249*WeightRole!P249</f>
        <v>2</v>
      </c>
      <c r="Q249" s="29">
        <f>Hours_dio!Q249*WeightRole!Q249</f>
        <v>0</v>
      </c>
      <c r="R249" s="29">
        <f>Hours_dio!R249*WeightRole!R249</f>
        <v>0</v>
      </c>
      <c r="S249" s="29">
        <f>Hours_dio!S249*WeightRole!S249</f>
        <v>0</v>
      </c>
      <c r="T249" s="29">
        <f>Hours_dio!T249*WeightRole!T249</f>
        <v>0</v>
      </c>
      <c r="U249" s="29">
        <f>Hours_dio!U249*WeightRole!U249</f>
        <v>0</v>
      </c>
      <c r="V249" s="29">
        <f>Hours_dio!V249*WeightRole!V249</f>
        <v>0</v>
      </c>
      <c r="W249" s="29">
        <f>Hours_dio!W249*WeightRole!W249</f>
        <v>0</v>
      </c>
      <c r="X249" s="29">
        <f>Hours_dio!X249*WeightRole!X249</f>
        <v>0</v>
      </c>
      <c r="Y249" s="76"/>
      <c r="Z249" s="76"/>
      <c r="AA249" s="76"/>
      <c r="AB249" s="76"/>
      <c r="AC249" s="76"/>
      <c r="AD249" s="76"/>
    </row>
    <row r="250" ht="22.5" hidden="1" customHeight="1">
      <c r="A250" s="25">
        <f t="shared" si="1"/>
        <v>45845</v>
      </c>
      <c r="B250" s="29">
        <f>Hours_dio!B250*WeightRole!B250</f>
        <v>0</v>
      </c>
      <c r="C250" s="29">
        <f>Hours_dio!C250*WeightRole!C250</f>
        <v>0</v>
      </c>
      <c r="D250" s="29">
        <f>Hours_dio!D250*WeightRole!D250</f>
        <v>0</v>
      </c>
      <c r="E250" s="29">
        <f>Hours_dio!E250*WeightRole!E250</f>
        <v>0</v>
      </c>
      <c r="F250" s="29">
        <f>Hours_dio!F250*WeightRole!F250</f>
        <v>0</v>
      </c>
      <c r="G250" s="29">
        <f>Hours_dio!G250*WeightRole!G250</f>
        <v>0</v>
      </c>
      <c r="H250" s="29">
        <f>Hours_dio!H250*WeightRole!H250</f>
        <v>0</v>
      </c>
      <c r="I250" s="29">
        <f>Hours_dio!I250*WeightRole!I250</f>
        <v>0</v>
      </c>
      <c r="J250" s="29">
        <f>Hours_dio!J250*WeightRole!J250</f>
        <v>0</v>
      </c>
      <c r="K250" s="29">
        <f>Hours_dio!K250*WeightRole!K250</f>
        <v>0</v>
      </c>
      <c r="L250" s="29">
        <f>Hours_dio!L250*WeightRole!L250</f>
        <v>0</v>
      </c>
      <c r="M250" s="29">
        <f>Hours_dio!M250*WeightRole!M250</f>
        <v>0</v>
      </c>
      <c r="N250" s="29">
        <f>Hours_dio!N250*WeightRole!N250</f>
        <v>0</v>
      </c>
      <c r="O250" s="29">
        <f>Hours_dio!O250*WeightRole!O250</f>
        <v>0</v>
      </c>
      <c r="P250" s="29">
        <f>Hours_dio!P250*WeightRole!P250</f>
        <v>0</v>
      </c>
      <c r="Q250" s="29">
        <f>Hours_dio!Q250*WeightRole!Q250</f>
        <v>0</v>
      </c>
      <c r="R250" s="29">
        <f>Hours_dio!R250*WeightRole!R250</f>
        <v>0</v>
      </c>
      <c r="S250" s="29">
        <f>Hours_dio!S250*WeightRole!S250</f>
        <v>0</v>
      </c>
      <c r="T250" s="29">
        <f>Hours_dio!T250*WeightRole!T250</f>
        <v>0</v>
      </c>
      <c r="U250" s="29">
        <f>Hours_dio!U250*WeightRole!U250</f>
        <v>0</v>
      </c>
      <c r="V250" s="29">
        <f>Hours_dio!V250*WeightRole!V250</f>
        <v>0</v>
      </c>
      <c r="W250" s="29">
        <f>Hours_dio!W250*WeightRole!W250</f>
        <v>0</v>
      </c>
      <c r="X250" s="29">
        <f>Hours_dio!X250*WeightRole!X250</f>
        <v>0</v>
      </c>
      <c r="Y250" s="76"/>
      <c r="Z250" s="76"/>
      <c r="AA250" s="76"/>
      <c r="AB250" s="76"/>
      <c r="AC250" s="76"/>
      <c r="AD250" s="76"/>
    </row>
    <row r="251" ht="22.5" hidden="1" customHeight="1">
      <c r="A251" s="25">
        <f t="shared" si="1"/>
        <v>45846</v>
      </c>
      <c r="B251" s="29">
        <f>Hours_dio!B251*WeightRole!B251</f>
        <v>2.4</v>
      </c>
      <c r="C251" s="29">
        <f>Hours_dio!C251*WeightRole!C251</f>
        <v>2.4</v>
      </c>
      <c r="D251" s="29">
        <f>Hours_dio!D251*WeightRole!D251</f>
        <v>3</v>
      </c>
      <c r="E251" s="29">
        <f>Hours_dio!E251*WeightRole!E251</f>
        <v>7</v>
      </c>
      <c r="F251" s="29">
        <f>Hours_dio!F251*WeightRole!F251</f>
        <v>6</v>
      </c>
      <c r="G251" s="29">
        <f>Hours_dio!G251*WeightRole!G251</f>
        <v>0</v>
      </c>
      <c r="H251" s="29">
        <f>Hours_dio!H251*WeightRole!H251</f>
        <v>0</v>
      </c>
      <c r="I251" s="29">
        <f>Hours_dio!I251*WeightRole!I251</f>
        <v>0</v>
      </c>
      <c r="J251" s="29">
        <f>Hours_dio!J251*WeightRole!J251</f>
        <v>0</v>
      </c>
      <c r="K251" s="29">
        <f>Hours_dio!K251*WeightRole!K251</f>
        <v>3.6</v>
      </c>
      <c r="L251" s="29">
        <f>Hours_dio!L251*WeightRole!L251</f>
        <v>0</v>
      </c>
      <c r="M251" s="29">
        <f>Hours_dio!M251*WeightRole!M251</f>
        <v>7</v>
      </c>
      <c r="N251" s="29">
        <f>Hours_dio!N251*WeightRole!N251</f>
        <v>3</v>
      </c>
      <c r="O251" s="29">
        <f>Hours_dio!O251*WeightRole!O251</f>
        <v>2.4</v>
      </c>
      <c r="P251" s="29">
        <f>Hours_dio!P251*WeightRole!P251</f>
        <v>2</v>
      </c>
      <c r="Q251" s="29">
        <f>Hours_dio!Q251*WeightRole!Q251</f>
        <v>0</v>
      </c>
      <c r="R251" s="29">
        <f>Hours_dio!R251*WeightRole!R251</f>
        <v>0</v>
      </c>
      <c r="S251" s="29">
        <f>Hours_dio!S251*WeightRole!S251</f>
        <v>0</v>
      </c>
      <c r="T251" s="29">
        <f>Hours_dio!T251*WeightRole!T251</f>
        <v>0</v>
      </c>
      <c r="U251" s="29">
        <f>Hours_dio!U251*WeightRole!U251</f>
        <v>0</v>
      </c>
      <c r="V251" s="29">
        <f>Hours_dio!V251*WeightRole!V251</f>
        <v>0</v>
      </c>
      <c r="W251" s="29">
        <f>Hours_dio!W251*WeightRole!W251</f>
        <v>0</v>
      </c>
      <c r="X251" s="29">
        <f>Hours_dio!X251*WeightRole!X251</f>
        <v>0</v>
      </c>
      <c r="Y251" s="76"/>
      <c r="Z251" s="76"/>
      <c r="AA251" s="76"/>
      <c r="AB251" s="76"/>
      <c r="AC251" s="76"/>
      <c r="AD251" s="76"/>
    </row>
    <row r="252" ht="22.5" hidden="1" customHeight="1">
      <c r="A252" s="25">
        <f t="shared" si="1"/>
        <v>45847</v>
      </c>
      <c r="B252" s="29">
        <f>Hours_dio!B252*WeightRole!B252</f>
        <v>2.4</v>
      </c>
      <c r="C252" s="29">
        <f>Hours_dio!C252*WeightRole!C252</f>
        <v>2.4</v>
      </c>
      <c r="D252" s="29">
        <f>Hours_dio!D252*WeightRole!D252</f>
        <v>3</v>
      </c>
      <c r="E252" s="29">
        <f>Hours_dio!E252*WeightRole!E252</f>
        <v>7</v>
      </c>
      <c r="F252" s="29">
        <f>Hours_dio!F252*WeightRole!F252</f>
        <v>6</v>
      </c>
      <c r="G252" s="29">
        <f>Hours_dio!G252*WeightRole!G252</f>
        <v>4</v>
      </c>
      <c r="H252" s="29">
        <f>Hours_dio!H252*WeightRole!H252</f>
        <v>0</v>
      </c>
      <c r="I252" s="29">
        <f>Hours_dio!I252*WeightRole!I252</f>
        <v>1.2</v>
      </c>
      <c r="J252" s="29">
        <f>Hours_dio!J252*WeightRole!J252</f>
        <v>0</v>
      </c>
      <c r="K252" s="29">
        <f>Hours_dio!K252*WeightRole!K252</f>
        <v>3.6</v>
      </c>
      <c r="L252" s="29">
        <f>Hours_dio!L252*WeightRole!L252</f>
        <v>0</v>
      </c>
      <c r="M252" s="29">
        <f>Hours_dio!M252*WeightRole!M252</f>
        <v>7</v>
      </c>
      <c r="N252" s="29">
        <f>Hours_dio!N252*WeightRole!N252</f>
        <v>3</v>
      </c>
      <c r="O252" s="29">
        <f>Hours_dio!O252*WeightRole!O252</f>
        <v>2.4</v>
      </c>
      <c r="P252" s="29">
        <f>Hours_dio!P252*WeightRole!P252</f>
        <v>2</v>
      </c>
      <c r="Q252" s="29">
        <f>Hours_dio!Q252*WeightRole!Q252</f>
        <v>0</v>
      </c>
      <c r="R252" s="29">
        <f>Hours_dio!R252*WeightRole!R252</f>
        <v>0</v>
      </c>
      <c r="S252" s="29">
        <f>Hours_dio!S252*WeightRole!S252</f>
        <v>0</v>
      </c>
      <c r="T252" s="29">
        <f>Hours_dio!T252*WeightRole!T252</f>
        <v>0</v>
      </c>
      <c r="U252" s="29">
        <f>Hours_dio!U252*WeightRole!U252</f>
        <v>0</v>
      </c>
      <c r="V252" s="29">
        <f>Hours_dio!V252*WeightRole!V252</f>
        <v>0</v>
      </c>
      <c r="W252" s="29">
        <f>Hours_dio!W252*WeightRole!W252</f>
        <v>0</v>
      </c>
      <c r="X252" s="29">
        <f>Hours_dio!X252*WeightRole!X252</f>
        <v>0</v>
      </c>
      <c r="Y252" s="76"/>
      <c r="Z252" s="76"/>
      <c r="AA252" s="76"/>
      <c r="AB252" s="76"/>
      <c r="AC252" s="76"/>
      <c r="AD252" s="76"/>
    </row>
    <row r="253" ht="22.5" hidden="1" customHeight="1">
      <c r="A253" s="25">
        <f t="shared" si="1"/>
        <v>45848</v>
      </c>
      <c r="B253" s="29">
        <f>Hours_dio!B253*WeightRole!B253</f>
        <v>2.4</v>
      </c>
      <c r="C253" s="29">
        <f>Hours_dio!C253*WeightRole!C253</f>
        <v>2.4</v>
      </c>
      <c r="D253" s="29">
        <f>Hours_dio!D253*WeightRole!D253</f>
        <v>3</v>
      </c>
      <c r="E253" s="29">
        <f>Hours_dio!E253*WeightRole!E253</f>
        <v>7</v>
      </c>
      <c r="F253" s="29">
        <f>Hours_dio!F253*WeightRole!F253</f>
        <v>6</v>
      </c>
      <c r="G253" s="29">
        <f>Hours_dio!G253*WeightRole!G253</f>
        <v>0</v>
      </c>
      <c r="H253" s="29">
        <f>Hours_dio!H253*WeightRole!H253</f>
        <v>0</v>
      </c>
      <c r="I253" s="29">
        <f>Hours_dio!I253*WeightRole!I253</f>
        <v>0</v>
      </c>
      <c r="J253" s="29">
        <f>Hours_dio!J253*WeightRole!J253</f>
        <v>0</v>
      </c>
      <c r="K253" s="29">
        <f>Hours_dio!K253*WeightRole!K253</f>
        <v>3.6</v>
      </c>
      <c r="L253" s="29">
        <f>Hours_dio!L253*WeightRole!L253</f>
        <v>0</v>
      </c>
      <c r="M253" s="29">
        <f>Hours_dio!M253*WeightRole!M253</f>
        <v>7</v>
      </c>
      <c r="N253" s="29">
        <f>Hours_dio!N253*WeightRole!N253</f>
        <v>3</v>
      </c>
      <c r="O253" s="29">
        <f>Hours_dio!O253*WeightRole!O253</f>
        <v>2.4</v>
      </c>
      <c r="P253" s="29">
        <f>Hours_dio!P253*WeightRole!P253</f>
        <v>2</v>
      </c>
      <c r="Q253" s="29">
        <f>Hours_dio!Q253*WeightRole!Q253</f>
        <v>0</v>
      </c>
      <c r="R253" s="29">
        <f>Hours_dio!R253*WeightRole!R253</f>
        <v>0</v>
      </c>
      <c r="S253" s="29">
        <f>Hours_dio!S253*WeightRole!S253</f>
        <v>0</v>
      </c>
      <c r="T253" s="29">
        <f>Hours_dio!T253*WeightRole!T253</f>
        <v>3.6</v>
      </c>
      <c r="U253" s="29">
        <f>Hours_dio!U253*WeightRole!U253</f>
        <v>0</v>
      </c>
      <c r="V253" s="29">
        <f>Hours_dio!V253*WeightRole!V253</f>
        <v>0</v>
      </c>
      <c r="W253" s="29">
        <f>Hours_dio!W253*WeightRole!W253</f>
        <v>0</v>
      </c>
      <c r="X253" s="29">
        <f>Hours_dio!X253*WeightRole!X253</f>
        <v>0</v>
      </c>
      <c r="Y253" s="76"/>
      <c r="Z253" s="76"/>
      <c r="AA253" s="76"/>
      <c r="AB253" s="76"/>
      <c r="AC253" s="76"/>
      <c r="AD253" s="76"/>
    </row>
    <row r="254" ht="22.5" hidden="1" customHeight="1">
      <c r="A254" s="25">
        <f t="shared" si="1"/>
        <v>45849</v>
      </c>
      <c r="B254" s="29">
        <f>Hours_dio!B254*WeightRole!B254</f>
        <v>2.4</v>
      </c>
      <c r="C254" s="29">
        <f>Hours_dio!C254*WeightRole!C254</f>
        <v>2.4</v>
      </c>
      <c r="D254" s="29">
        <f>Hours_dio!D254*WeightRole!D254</f>
        <v>3</v>
      </c>
      <c r="E254" s="29">
        <f>Hours_dio!E254*WeightRole!E254</f>
        <v>7</v>
      </c>
      <c r="F254" s="29">
        <f>Hours_dio!F254*WeightRole!F254</f>
        <v>6</v>
      </c>
      <c r="G254" s="29">
        <f>Hours_dio!G254*WeightRole!G254</f>
        <v>4</v>
      </c>
      <c r="H254" s="29">
        <f>Hours_dio!H254*WeightRole!H254</f>
        <v>0</v>
      </c>
      <c r="I254" s="29">
        <f>Hours_dio!I254*WeightRole!I254</f>
        <v>0</v>
      </c>
      <c r="J254" s="29">
        <f>Hours_dio!J254*WeightRole!J254</f>
        <v>0</v>
      </c>
      <c r="K254" s="29">
        <f>Hours_dio!K254*WeightRole!K254</f>
        <v>3.6</v>
      </c>
      <c r="L254" s="29">
        <f>Hours_dio!L254*WeightRole!L254</f>
        <v>0</v>
      </c>
      <c r="M254" s="29">
        <f>Hours_dio!M254*WeightRole!M254</f>
        <v>7</v>
      </c>
      <c r="N254" s="29">
        <f>Hours_dio!N254*WeightRole!N254</f>
        <v>3</v>
      </c>
      <c r="O254" s="29">
        <f>Hours_dio!O254*WeightRole!O254</f>
        <v>2.4</v>
      </c>
      <c r="P254" s="29">
        <f>Hours_dio!P254*WeightRole!P254</f>
        <v>2</v>
      </c>
      <c r="Q254" s="29">
        <f>Hours_dio!Q254*WeightRole!Q254</f>
        <v>0</v>
      </c>
      <c r="R254" s="29">
        <f>Hours_dio!R254*WeightRole!R254</f>
        <v>0</v>
      </c>
      <c r="S254" s="29">
        <f>Hours_dio!S254*WeightRole!S254</f>
        <v>0</v>
      </c>
      <c r="T254" s="29">
        <f>Hours_dio!T254*WeightRole!T254</f>
        <v>3.6</v>
      </c>
      <c r="U254" s="29">
        <f>Hours_dio!U254*WeightRole!U254</f>
        <v>0</v>
      </c>
      <c r="V254" s="29">
        <f>Hours_dio!V254*WeightRole!V254</f>
        <v>0</v>
      </c>
      <c r="W254" s="29">
        <f>Hours_dio!W254*WeightRole!W254</f>
        <v>0</v>
      </c>
      <c r="X254" s="29">
        <f>Hours_dio!X254*WeightRole!X254</f>
        <v>0</v>
      </c>
      <c r="Y254" s="76"/>
      <c r="Z254" s="76"/>
      <c r="AA254" s="76"/>
      <c r="AB254" s="76"/>
      <c r="AC254" s="76"/>
      <c r="AD254" s="76"/>
    </row>
    <row r="255" ht="22.5" hidden="1" customHeight="1">
      <c r="A255" s="25">
        <f t="shared" si="1"/>
        <v>45850</v>
      </c>
      <c r="B255" s="29">
        <f>Hours_dio!B255*WeightRole!B255</f>
        <v>2.4</v>
      </c>
      <c r="C255" s="29">
        <f>Hours_dio!C255*WeightRole!C255</f>
        <v>2.4</v>
      </c>
      <c r="D255" s="29">
        <f>Hours_dio!D255*WeightRole!D255</f>
        <v>3</v>
      </c>
      <c r="E255" s="29">
        <f>Hours_dio!E255*WeightRole!E255</f>
        <v>7</v>
      </c>
      <c r="F255" s="29">
        <f>Hours_dio!F255*WeightRole!F255</f>
        <v>6</v>
      </c>
      <c r="G255" s="29">
        <f>Hours_dio!G255*WeightRole!G255</f>
        <v>0</v>
      </c>
      <c r="H255" s="29">
        <f>Hours_dio!H255*WeightRole!H255</f>
        <v>0</v>
      </c>
      <c r="I255" s="29">
        <f>Hours_dio!I255*WeightRole!I255</f>
        <v>0</v>
      </c>
      <c r="J255" s="29">
        <f>Hours_dio!J255*WeightRole!J255</f>
        <v>0</v>
      </c>
      <c r="K255" s="29">
        <f>Hours_dio!K255*WeightRole!K255</f>
        <v>3.6</v>
      </c>
      <c r="L255" s="29">
        <f>Hours_dio!L255*WeightRole!L255</f>
        <v>0</v>
      </c>
      <c r="M255" s="29">
        <f>Hours_dio!M255*WeightRole!M255</f>
        <v>7</v>
      </c>
      <c r="N255" s="29">
        <f>Hours_dio!N255*WeightRole!N255</f>
        <v>0</v>
      </c>
      <c r="O255" s="29">
        <f>Hours_dio!O255*WeightRole!O255</f>
        <v>1.8</v>
      </c>
      <c r="P255" s="29">
        <f>Hours_dio!P255*WeightRole!P255</f>
        <v>0</v>
      </c>
      <c r="Q255" s="29">
        <f>Hours_dio!Q255*WeightRole!Q255</f>
        <v>0</v>
      </c>
      <c r="R255" s="29">
        <f>Hours_dio!R255*WeightRole!R255</f>
        <v>1.2</v>
      </c>
      <c r="S255" s="29">
        <f>Hours_dio!S255*WeightRole!S255</f>
        <v>0</v>
      </c>
      <c r="T255" s="29">
        <f>Hours_dio!T255*WeightRole!T255</f>
        <v>3.6</v>
      </c>
      <c r="U255" s="29">
        <f>Hours_dio!U255*WeightRole!U255</f>
        <v>0</v>
      </c>
      <c r="V255" s="29">
        <f>Hours_dio!V255*WeightRole!V255</f>
        <v>0</v>
      </c>
      <c r="W255" s="29">
        <f>Hours_dio!W255*WeightRole!W255</f>
        <v>0</v>
      </c>
      <c r="X255" s="29">
        <f>Hours_dio!X255*WeightRole!X255</f>
        <v>0</v>
      </c>
      <c r="Y255" s="76"/>
      <c r="Z255" s="76"/>
      <c r="AA255" s="76"/>
      <c r="AB255" s="76"/>
      <c r="AC255" s="76"/>
      <c r="AD255" s="76"/>
    </row>
    <row r="256" ht="22.5" hidden="1" customHeight="1">
      <c r="A256" s="25">
        <f t="shared" si="1"/>
        <v>45851</v>
      </c>
      <c r="B256" s="29">
        <f>Hours_dio!B256*WeightRole!B256</f>
        <v>2.4</v>
      </c>
      <c r="C256" s="29">
        <f>Hours_dio!C256*WeightRole!C256</f>
        <v>2.4</v>
      </c>
      <c r="D256" s="29">
        <f>Hours_dio!D256*WeightRole!D256</f>
        <v>3</v>
      </c>
      <c r="E256" s="29">
        <f>Hours_dio!E256*WeightRole!E256</f>
        <v>7</v>
      </c>
      <c r="F256" s="29">
        <f>Hours_dio!F256*WeightRole!F256</f>
        <v>6</v>
      </c>
      <c r="G256" s="29">
        <f>Hours_dio!G256*WeightRole!G256</f>
        <v>4</v>
      </c>
      <c r="H256" s="29">
        <f>Hours_dio!H256*WeightRole!H256</f>
        <v>0</v>
      </c>
      <c r="I256" s="29">
        <f>Hours_dio!I256*WeightRole!I256</f>
        <v>1.8</v>
      </c>
      <c r="J256" s="29">
        <f>Hours_dio!J256*WeightRole!J256</f>
        <v>0</v>
      </c>
      <c r="K256" s="29">
        <f>Hours_dio!K256*WeightRole!K256</f>
        <v>3.6</v>
      </c>
      <c r="L256" s="29">
        <f>Hours_dio!L256*WeightRole!L256</f>
        <v>0</v>
      </c>
      <c r="M256" s="29">
        <f>Hours_dio!M256*WeightRole!M256</f>
        <v>7</v>
      </c>
      <c r="N256" s="29">
        <f>Hours_dio!N256*WeightRole!N256</f>
        <v>0</v>
      </c>
      <c r="O256" s="29">
        <f>Hours_dio!O256*WeightRole!O256</f>
        <v>1.8</v>
      </c>
      <c r="P256" s="29">
        <f>Hours_dio!P256*WeightRole!P256</f>
        <v>2</v>
      </c>
      <c r="Q256" s="29">
        <f>Hours_dio!Q256*WeightRole!Q256</f>
        <v>0</v>
      </c>
      <c r="R256" s="29">
        <f>Hours_dio!R256*WeightRole!R256</f>
        <v>0</v>
      </c>
      <c r="S256" s="29">
        <f>Hours_dio!S256*WeightRole!S256</f>
        <v>0</v>
      </c>
      <c r="T256" s="29">
        <f>Hours_dio!T256*WeightRole!T256</f>
        <v>3.6</v>
      </c>
      <c r="U256" s="29">
        <f>Hours_dio!U256*WeightRole!U256</f>
        <v>0</v>
      </c>
      <c r="V256" s="29">
        <f>Hours_dio!V256*WeightRole!V256</f>
        <v>0</v>
      </c>
      <c r="W256" s="29">
        <f>Hours_dio!W256*WeightRole!W256</f>
        <v>0</v>
      </c>
      <c r="X256" s="29">
        <f>Hours_dio!X256*WeightRole!X256</f>
        <v>0</v>
      </c>
      <c r="Y256" s="76"/>
      <c r="Z256" s="76"/>
      <c r="AA256" s="76"/>
      <c r="AB256" s="76"/>
      <c r="AC256" s="76"/>
      <c r="AD256" s="76"/>
    </row>
    <row r="257" ht="22.5" hidden="1" customHeight="1">
      <c r="A257" s="25">
        <f t="shared" si="1"/>
        <v>45852</v>
      </c>
      <c r="B257" s="29">
        <f>Hours_dio!B257*WeightRole!B257</f>
        <v>0</v>
      </c>
      <c r="C257" s="29">
        <f>Hours_dio!C257*WeightRole!C257</f>
        <v>0</v>
      </c>
      <c r="D257" s="29">
        <f>Hours_dio!D257*WeightRole!D257</f>
        <v>0</v>
      </c>
      <c r="E257" s="29">
        <f>Hours_dio!E257*WeightRole!E257</f>
        <v>0</v>
      </c>
      <c r="F257" s="29">
        <f>Hours_dio!F257*WeightRole!F257</f>
        <v>0</v>
      </c>
      <c r="G257" s="29">
        <f>Hours_dio!G257*WeightRole!G257</f>
        <v>0</v>
      </c>
      <c r="H257" s="29">
        <f>Hours_dio!H257*WeightRole!H257</f>
        <v>0</v>
      </c>
      <c r="I257" s="29">
        <f>Hours_dio!I257*WeightRole!I257</f>
        <v>0</v>
      </c>
      <c r="J257" s="29">
        <f>Hours_dio!J257*WeightRole!J257</f>
        <v>0</v>
      </c>
      <c r="K257" s="29">
        <f>Hours_dio!K257*WeightRole!K257</f>
        <v>0</v>
      </c>
      <c r="L257" s="29">
        <f>Hours_dio!L257*WeightRole!L257</f>
        <v>0</v>
      </c>
      <c r="M257" s="29">
        <f>Hours_dio!M257*WeightRole!M257</f>
        <v>0</v>
      </c>
      <c r="N257" s="29">
        <f>Hours_dio!N257*WeightRole!N257</f>
        <v>0</v>
      </c>
      <c r="O257" s="29">
        <f>Hours_dio!O257*WeightRole!O257</f>
        <v>0</v>
      </c>
      <c r="P257" s="29">
        <f>Hours_dio!P257*WeightRole!P257</f>
        <v>0</v>
      </c>
      <c r="Q257" s="29">
        <f>Hours_dio!Q257*WeightRole!Q257</f>
        <v>0</v>
      </c>
      <c r="R257" s="29">
        <f>Hours_dio!R257*WeightRole!R257</f>
        <v>0</v>
      </c>
      <c r="S257" s="29">
        <f>Hours_dio!S257*WeightRole!S257</f>
        <v>0</v>
      </c>
      <c r="T257" s="29">
        <f>Hours_dio!T257*WeightRole!T257</f>
        <v>0</v>
      </c>
      <c r="U257" s="29">
        <f>Hours_dio!U257*WeightRole!U257</f>
        <v>0</v>
      </c>
      <c r="V257" s="29">
        <f>Hours_dio!V257*WeightRole!V257</f>
        <v>0</v>
      </c>
      <c r="W257" s="29">
        <f>Hours_dio!W257*WeightRole!W257</f>
        <v>0</v>
      </c>
      <c r="X257" s="29">
        <f>Hours_dio!X257*WeightRole!X257</f>
        <v>0</v>
      </c>
      <c r="Y257" s="76"/>
      <c r="Z257" s="76"/>
      <c r="AA257" s="76"/>
      <c r="AB257" s="76"/>
      <c r="AC257" s="76"/>
      <c r="AD257" s="76"/>
    </row>
    <row r="258" ht="22.5" hidden="1" customHeight="1">
      <c r="A258" s="25">
        <f t="shared" si="1"/>
        <v>45853</v>
      </c>
      <c r="B258" s="29">
        <f>Hours_dio!B258*WeightRole!B258</f>
        <v>2.4</v>
      </c>
      <c r="C258" s="29">
        <f>Hours_dio!C258*WeightRole!C258</f>
        <v>2.4</v>
      </c>
      <c r="D258" s="29">
        <f>Hours_dio!D258*WeightRole!D258</f>
        <v>3</v>
      </c>
      <c r="E258" s="29">
        <f>Hours_dio!E258*WeightRole!E258</f>
        <v>7</v>
      </c>
      <c r="F258" s="29">
        <f>Hours_dio!F258*WeightRole!F258</f>
        <v>6</v>
      </c>
      <c r="G258" s="29">
        <f>Hours_dio!G258*WeightRole!G258</f>
        <v>4</v>
      </c>
      <c r="H258" s="29">
        <f>Hours_dio!H258*WeightRole!H258</f>
        <v>0</v>
      </c>
      <c r="I258" s="29">
        <f>Hours_dio!I258*WeightRole!I258</f>
        <v>0</v>
      </c>
      <c r="J258" s="29">
        <f>Hours_dio!J258*WeightRole!J258</f>
        <v>0</v>
      </c>
      <c r="K258" s="29">
        <f>Hours_dio!K258*WeightRole!K258</f>
        <v>3.6</v>
      </c>
      <c r="L258" s="29">
        <f>Hours_dio!L258*WeightRole!L258</f>
        <v>0</v>
      </c>
      <c r="M258" s="29">
        <f>Hours_dio!M258*WeightRole!M258</f>
        <v>7</v>
      </c>
      <c r="N258" s="29">
        <f>Hours_dio!N258*WeightRole!N258</f>
        <v>3</v>
      </c>
      <c r="O258" s="29">
        <f>Hours_dio!O258*WeightRole!O258</f>
        <v>3.6</v>
      </c>
      <c r="P258" s="29">
        <f>Hours_dio!P258*WeightRole!P258</f>
        <v>2</v>
      </c>
      <c r="Q258" s="29">
        <f>Hours_dio!Q258*WeightRole!Q258</f>
        <v>0</v>
      </c>
      <c r="R258" s="29">
        <f>Hours_dio!R258*WeightRole!R258</f>
        <v>0</v>
      </c>
      <c r="S258" s="29">
        <f>Hours_dio!S258*WeightRole!S258</f>
        <v>0</v>
      </c>
      <c r="T258" s="29">
        <f>Hours_dio!T258*WeightRole!T258</f>
        <v>0</v>
      </c>
      <c r="U258" s="29">
        <f>Hours_dio!U258*WeightRole!U258</f>
        <v>0</v>
      </c>
      <c r="V258" s="29">
        <f>Hours_dio!V258*WeightRole!V258</f>
        <v>0</v>
      </c>
      <c r="W258" s="29">
        <f>Hours_dio!W258*WeightRole!W258</f>
        <v>0</v>
      </c>
      <c r="X258" s="29">
        <f>Hours_dio!X258*WeightRole!X258</f>
        <v>0</v>
      </c>
      <c r="Y258" s="76"/>
      <c r="Z258" s="76"/>
      <c r="AA258" s="76"/>
      <c r="AB258" s="76"/>
      <c r="AC258" s="76"/>
      <c r="AD258" s="76"/>
    </row>
    <row r="259" ht="22.5" hidden="1" customHeight="1">
      <c r="A259" s="25">
        <f t="shared" si="1"/>
        <v>45854</v>
      </c>
      <c r="B259" s="29">
        <f>Hours_dio!B259*WeightRole!B259</f>
        <v>2.4</v>
      </c>
      <c r="C259" s="29">
        <f>Hours_dio!C259*WeightRole!C259</f>
        <v>2.4</v>
      </c>
      <c r="D259" s="29">
        <f>Hours_dio!D259*WeightRole!D259</f>
        <v>3</v>
      </c>
      <c r="E259" s="29">
        <f>Hours_dio!E259*WeightRole!E259</f>
        <v>7</v>
      </c>
      <c r="F259" s="29">
        <f>Hours_dio!F259*WeightRole!F259</f>
        <v>6</v>
      </c>
      <c r="G259" s="29">
        <f>Hours_dio!G259*WeightRole!G259</f>
        <v>0</v>
      </c>
      <c r="H259" s="29">
        <f>Hours_dio!H259*WeightRole!H259</f>
        <v>0</v>
      </c>
      <c r="I259" s="29">
        <f>Hours_dio!I259*WeightRole!I259</f>
        <v>1.2</v>
      </c>
      <c r="J259" s="29">
        <f>Hours_dio!J259*WeightRole!J259</f>
        <v>0</v>
      </c>
      <c r="K259" s="29">
        <f>Hours_dio!K259*WeightRole!K259</f>
        <v>3.6</v>
      </c>
      <c r="L259" s="29">
        <f>Hours_dio!L259*WeightRole!L259</f>
        <v>0</v>
      </c>
      <c r="M259" s="29">
        <f>Hours_dio!M259*WeightRole!M259</f>
        <v>7</v>
      </c>
      <c r="N259" s="29">
        <f>Hours_dio!N259*WeightRole!N259</f>
        <v>2</v>
      </c>
      <c r="O259" s="29">
        <f>Hours_dio!O259*WeightRole!O259</f>
        <v>3.6</v>
      </c>
      <c r="P259" s="29">
        <f>Hours_dio!P259*WeightRole!P259</f>
        <v>2</v>
      </c>
      <c r="Q259" s="29">
        <f>Hours_dio!Q259*WeightRole!Q259</f>
        <v>0</v>
      </c>
      <c r="R259" s="29">
        <f>Hours_dio!R259*WeightRole!R259</f>
        <v>0</v>
      </c>
      <c r="S259" s="29">
        <f>Hours_dio!S259*WeightRole!S259</f>
        <v>0</v>
      </c>
      <c r="T259" s="29">
        <f>Hours_dio!T259*WeightRole!T259</f>
        <v>2.4</v>
      </c>
      <c r="U259" s="29">
        <f>Hours_dio!U259*WeightRole!U259</f>
        <v>0</v>
      </c>
      <c r="V259" s="29">
        <f>Hours_dio!V259*WeightRole!V259</f>
        <v>0</v>
      </c>
      <c r="W259" s="29">
        <f>Hours_dio!W259*WeightRole!W259</f>
        <v>0</v>
      </c>
      <c r="X259" s="29">
        <f>Hours_dio!X259*WeightRole!X259</f>
        <v>0</v>
      </c>
      <c r="Y259" s="76"/>
      <c r="Z259" s="76"/>
      <c r="AA259" s="76"/>
      <c r="AB259" s="76"/>
      <c r="AC259" s="76"/>
      <c r="AD259" s="76"/>
    </row>
    <row r="260" ht="22.5" hidden="1" customHeight="1">
      <c r="A260" s="25">
        <f t="shared" si="1"/>
        <v>45855</v>
      </c>
      <c r="B260" s="29">
        <f>Hours_dio!B260*WeightRole!B260</f>
        <v>2.4</v>
      </c>
      <c r="C260" s="29">
        <f>Hours_dio!C260*WeightRole!C260</f>
        <v>2.4</v>
      </c>
      <c r="D260" s="29">
        <f>Hours_dio!D260*WeightRole!D260</f>
        <v>3</v>
      </c>
      <c r="E260" s="29">
        <f>Hours_dio!E260*WeightRole!E260</f>
        <v>7</v>
      </c>
      <c r="F260" s="29">
        <f>Hours_dio!F260*WeightRole!F260</f>
        <v>6</v>
      </c>
      <c r="G260" s="29">
        <f>Hours_dio!G260*WeightRole!G260</f>
        <v>4</v>
      </c>
      <c r="H260" s="29">
        <f>Hours_dio!H260*WeightRole!H260</f>
        <v>0</v>
      </c>
      <c r="I260" s="29">
        <f>Hours_dio!I260*WeightRole!I260</f>
        <v>1.2</v>
      </c>
      <c r="J260" s="29">
        <f>Hours_dio!J260*WeightRole!J260</f>
        <v>0</v>
      </c>
      <c r="K260" s="29">
        <f>Hours_dio!K260*WeightRole!K260</f>
        <v>1.8</v>
      </c>
      <c r="L260" s="29">
        <f>Hours_dio!L260*WeightRole!L260</f>
        <v>0</v>
      </c>
      <c r="M260" s="29">
        <f>Hours_dio!M260*WeightRole!M260</f>
        <v>7</v>
      </c>
      <c r="N260" s="29">
        <f>Hours_dio!N260*WeightRole!N260</f>
        <v>2</v>
      </c>
      <c r="O260" s="29">
        <f>Hours_dio!O260*WeightRole!O260</f>
        <v>1.8</v>
      </c>
      <c r="P260" s="29">
        <f>Hours_dio!P260*WeightRole!P260</f>
        <v>2</v>
      </c>
      <c r="Q260" s="29">
        <f>Hours_dio!Q260*WeightRole!Q260</f>
        <v>0</v>
      </c>
      <c r="R260" s="29">
        <f>Hours_dio!R260*WeightRole!R260</f>
        <v>0</v>
      </c>
      <c r="S260" s="29">
        <f>Hours_dio!S260*WeightRole!S260</f>
        <v>0</v>
      </c>
      <c r="T260" s="29">
        <f>Hours_dio!T260*WeightRole!T260</f>
        <v>2.4</v>
      </c>
      <c r="U260" s="29">
        <f>Hours_dio!U260*WeightRole!U260</f>
        <v>0</v>
      </c>
      <c r="V260" s="29">
        <f>Hours_dio!V260*WeightRole!V260</f>
        <v>0</v>
      </c>
      <c r="W260" s="29">
        <f>Hours_dio!W260*WeightRole!W260</f>
        <v>0</v>
      </c>
      <c r="X260" s="29">
        <f>Hours_dio!X260*WeightRole!X260</f>
        <v>0</v>
      </c>
      <c r="Y260" s="76"/>
      <c r="Z260" s="76"/>
      <c r="AA260" s="76"/>
      <c r="AB260" s="76"/>
      <c r="AC260" s="76"/>
      <c r="AD260" s="76"/>
    </row>
    <row r="261" ht="22.5" hidden="1" customHeight="1">
      <c r="A261" s="25">
        <f t="shared" si="1"/>
        <v>45856</v>
      </c>
      <c r="B261" s="29">
        <f>Hours_dio!B261*WeightRole!B261</f>
        <v>2.4</v>
      </c>
      <c r="C261" s="29">
        <f>Hours_dio!C261*WeightRole!C261</f>
        <v>2.4</v>
      </c>
      <c r="D261" s="29">
        <f>Hours_dio!D261*WeightRole!D261</f>
        <v>3</v>
      </c>
      <c r="E261" s="29">
        <f>Hours_dio!E261*WeightRole!E261</f>
        <v>7</v>
      </c>
      <c r="F261" s="29">
        <f>Hours_dio!F261*WeightRole!F261</f>
        <v>6</v>
      </c>
      <c r="G261" s="29">
        <f>Hours_dio!G261*WeightRole!G261</f>
        <v>4</v>
      </c>
      <c r="H261" s="29">
        <f>Hours_dio!H261*WeightRole!H261</f>
        <v>0</v>
      </c>
      <c r="I261" s="29">
        <f>Hours_dio!I261*WeightRole!I261</f>
        <v>0</v>
      </c>
      <c r="J261" s="29">
        <f>Hours_dio!J261*WeightRole!J261</f>
        <v>0</v>
      </c>
      <c r="K261" s="29">
        <f>Hours_dio!K261*WeightRole!K261</f>
        <v>3.6</v>
      </c>
      <c r="L261" s="29">
        <f>Hours_dio!L261*WeightRole!L261</f>
        <v>0</v>
      </c>
      <c r="M261" s="29">
        <f>Hours_dio!M261*WeightRole!M261</f>
        <v>7</v>
      </c>
      <c r="N261" s="29">
        <f>Hours_dio!N261*WeightRole!N261</f>
        <v>3</v>
      </c>
      <c r="O261" s="29">
        <f>Hours_dio!O261*WeightRole!O261</f>
        <v>2.7</v>
      </c>
      <c r="P261" s="29">
        <f>Hours_dio!P261*WeightRole!P261</f>
        <v>2</v>
      </c>
      <c r="Q261" s="29">
        <f>Hours_dio!Q261*WeightRole!Q261</f>
        <v>0</v>
      </c>
      <c r="R261" s="29">
        <f>Hours_dio!R261*WeightRole!R261</f>
        <v>0</v>
      </c>
      <c r="S261" s="29">
        <f>Hours_dio!S261*WeightRole!S261</f>
        <v>0</v>
      </c>
      <c r="T261" s="29">
        <f>Hours_dio!T261*WeightRole!T261</f>
        <v>0</v>
      </c>
      <c r="U261" s="29">
        <f>Hours_dio!U261*WeightRole!U261</f>
        <v>0</v>
      </c>
      <c r="V261" s="29">
        <f>Hours_dio!V261*WeightRole!V261</f>
        <v>0</v>
      </c>
      <c r="W261" s="29">
        <f>Hours_dio!W261*WeightRole!W261</f>
        <v>0</v>
      </c>
      <c r="X261" s="29">
        <f>Hours_dio!X261*WeightRole!X261</f>
        <v>0</v>
      </c>
      <c r="Y261" s="76"/>
      <c r="Z261" s="76"/>
      <c r="AA261" s="76"/>
      <c r="AB261" s="76"/>
      <c r="AC261" s="76"/>
      <c r="AD261" s="76"/>
    </row>
    <row r="262" ht="22.5" hidden="1" customHeight="1">
      <c r="A262" s="25">
        <f t="shared" si="1"/>
        <v>45857</v>
      </c>
      <c r="B262" s="29">
        <f>Hours_dio!B262*WeightRole!B262</f>
        <v>2.4</v>
      </c>
      <c r="C262" s="29">
        <f>Hours_dio!C262*WeightRole!C262</f>
        <v>2.4</v>
      </c>
      <c r="D262" s="29">
        <f>Hours_dio!D262*WeightRole!D262</f>
        <v>3</v>
      </c>
      <c r="E262" s="29">
        <f>Hours_dio!E262*WeightRole!E262</f>
        <v>7</v>
      </c>
      <c r="F262" s="29">
        <f>Hours_dio!F262*WeightRole!F262</f>
        <v>6</v>
      </c>
      <c r="G262" s="29">
        <f>Hours_dio!G262*WeightRole!G262</f>
        <v>4</v>
      </c>
      <c r="H262" s="29">
        <f>Hours_dio!H262*WeightRole!H262</f>
        <v>0</v>
      </c>
      <c r="I262" s="29">
        <f>Hours_dio!I262*WeightRole!I262</f>
        <v>0</v>
      </c>
      <c r="J262" s="29">
        <f>Hours_dio!J262*WeightRole!J262</f>
        <v>0</v>
      </c>
      <c r="K262" s="29">
        <f>Hours_dio!K262*WeightRole!K262</f>
        <v>3.6</v>
      </c>
      <c r="L262" s="29">
        <f>Hours_dio!L262*WeightRole!L262</f>
        <v>0</v>
      </c>
      <c r="M262" s="29">
        <f>Hours_dio!M262*WeightRole!M262</f>
        <v>7</v>
      </c>
      <c r="N262" s="29">
        <f>Hours_dio!N262*WeightRole!N262</f>
        <v>2</v>
      </c>
      <c r="O262" s="29">
        <f>Hours_dio!O262*WeightRole!O262</f>
        <v>0</v>
      </c>
      <c r="P262" s="29">
        <f>Hours_dio!P262*WeightRole!P262</f>
        <v>0</v>
      </c>
      <c r="Q262" s="29">
        <f>Hours_dio!Q262*WeightRole!Q262</f>
        <v>0</v>
      </c>
      <c r="R262" s="29">
        <f>Hours_dio!R262*WeightRole!R262</f>
        <v>0</v>
      </c>
      <c r="S262" s="29">
        <f>Hours_dio!S262*WeightRole!S262</f>
        <v>0</v>
      </c>
      <c r="T262" s="29">
        <f>Hours_dio!T262*WeightRole!T262</f>
        <v>0</v>
      </c>
      <c r="U262" s="29">
        <f>Hours_dio!U262*WeightRole!U262</f>
        <v>0</v>
      </c>
      <c r="V262" s="29">
        <f>Hours_dio!V262*WeightRole!V262</f>
        <v>0</v>
      </c>
      <c r="W262" s="29">
        <f>Hours_dio!W262*WeightRole!W262</f>
        <v>0</v>
      </c>
      <c r="X262" s="29">
        <f>Hours_dio!X262*WeightRole!X262</f>
        <v>0</v>
      </c>
      <c r="Y262" s="76"/>
      <c r="Z262" s="76"/>
      <c r="AA262" s="76"/>
      <c r="AB262" s="76"/>
      <c r="AC262" s="76"/>
      <c r="AD262" s="76"/>
    </row>
    <row r="263" ht="22.5" hidden="1" customHeight="1">
      <c r="A263" s="25">
        <f t="shared" si="1"/>
        <v>45858</v>
      </c>
      <c r="B263" s="29">
        <f>Hours_dio!B263*WeightRole!B263</f>
        <v>2.4</v>
      </c>
      <c r="C263" s="29">
        <f>Hours_dio!C263*WeightRole!C263</f>
        <v>2.4</v>
      </c>
      <c r="D263" s="29">
        <f>Hours_dio!D263*WeightRole!D263</f>
        <v>3</v>
      </c>
      <c r="E263" s="29">
        <f>Hours_dio!E263*WeightRole!E263</f>
        <v>7</v>
      </c>
      <c r="F263" s="29">
        <f>Hours_dio!F263*WeightRole!F263</f>
        <v>6</v>
      </c>
      <c r="G263" s="29">
        <f>Hours_dio!G263*WeightRole!G263</f>
        <v>0</v>
      </c>
      <c r="H263" s="29">
        <f>Hours_dio!H263*WeightRole!H263</f>
        <v>0</v>
      </c>
      <c r="I263" s="29">
        <f>Hours_dio!I263*WeightRole!I263</f>
        <v>0</v>
      </c>
      <c r="J263" s="29">
        <f>Hours_dio!J263*WeightRole!J263</f>
        <v>0</v>
      </c>
      <c r="K263" s="29">
        <f>Hours_dio!K263*WeightRole!K263</f>
        <v>3.6</v>
      </c>
      <c r="L263" s="29">
        <f>Hours_dio!L263*WeightRole!L263</f>
        <v>0</v>
      </c>
      <c r="M263" s="29">
        <f>Hours_dio!M263*WeightRole!M263</f>
        <v>7</v>
      </c>
      <c r="N263" s="29">
        <f>Hours_dio!N263*WeightRole!N263</f>
        <v>3</v>
      </c>
      <c r="O263" s="29">
        <f>Hours_dio!O263*WeightRole!O263</f>
        <v>1.8</v>
      </c>
      <c r="P263" s="29">
        <f>Hours_dio!P263*WeightRole!P263</f>
        <v>3</v>
      </c>
      <c r="Q263" s="29">
        <f>Hours_dio!Q263*WeightRole!Q263</f>
        <v>0</v>
      </c>
      <c r="R263" s="29">
        <f>Hours_dio!R263*WeightRole!R263</f>
        <v>0</v>
      </c>
      <c r="S263" s="29">
        <f>Hours_dio!S263*WeightRole!S263</f>
        <v>0</v>
      </c>
      <c r="T263" s="29">
        <f>Hours_dio!T263*WeightRole!T263</f>
        <v>0</v>
      </c>
      <c r="U263" s="29">
        <f>Hours_dio!U263*WeightRole!U263</f>
        <v>0</v>
      </c>
      <c r="V263" s="29">
        <f>Hours_dio!V263*WeightRole!V263</f>
        <v>0</v>
      </c>
      <c r="W263" s="29">
        <f>Hours_dio!W263*WeightRole!W263</f>
        <v>0</v>
      </c>
      <c r="X263" s="29">
        <f>Hours_dio!X263*WeightRole!X263</f>
        <v>0</v>
      </c>
      <c r="Y263" s="76"/>
      <c r="Z263" s="76"/>
      <c r="AA263" s="76"/>
      <c r="AB263" s="76"/>
      <c r="AC263" s="76"/>
      <c r="AD263" s="76"/>
    </row>
    <row r="264" ht="22.5" hidden="1" customHeight="1">
      <c r="A264" s="25">
        <f t="shared" si="1"/>
        <v>45859</v>
      </c>
      <c r="B264" s="29">
        <f>Hours_dio!B264*WeightRole!B264</f>
        <v>0</v>
      </c>
      <c r="C264" s="29">
        <f>Hours_dio!C264*WeightRole!C264</f>
        <v>0</v>
      </c>
      <c r="D264" s="29">
        <f>Hours_dio!D264*WeightRole!D264</f>
        <v>0</v>
      </c>
      <c r="E264" s="29">
        <f>Hours_dio!E264*WeightRole!E264</f>
        <v>0</v>
      </c>
      <c r="F264" s="29">
        <f>Hours_dio!F264*WeightRole!F264</f>
        <v>0</v>
      </c>
      <c r="G264" s="29">
        <f>Hours_dio!G264*WeightRole!G264</f>
        <v>0</v>
      </c>
      <c r="H264" s="29">
        <f>Hours_dio!H264*WeightRole!H264</f>
        <v>0</v>
      </c>
      <c r="I264" s="29">
        <f>Hours_dio!I264*WeightRole!I264</f>
        <v>0</v>
      </c>
      <c r="J264" s="29">
        <f>Hours_dio!J264*WeightRole!J264</f>
        <v>0</v>
      </c>
      <c r="K264" s="29">
        <f>Hours_dio!K264*WeightRole!K264</f>
        <v>0</v>
      </c>
      <c r="L264" s="29">
        <f>Hours_dio!L264*WeightRole!L264</f>
        <v>0</v>
      </c>
      <c r="M264" s="29">
        <f>Hours_dio!M264*WeightRole!M264</f>
        <v>0</v>
      </c>
      <c r="N264" s="29">
        <f>Hours_dio!N264*WeightRole!N264</f>
        <v>0</v>
      </c>
      <c r="O264" s="29">
        <f>Hours_dio!O264*WeightRole!O264</f>
        <v>0</v>
      </c>
      <c r="P264" s="29">
        <f>Hours_dio!P264*WeightRole!P264</f>
        <v>0</v>
      </c>
      <c r="Q264" s="29">
        <f>Hours_dio!Q264*WeightRole!Q264</f>
        <v>0</v>
      </c>
      <c r="R264" s="29">
        <f>Hours_dio!R264*WeightRole!R264</f>
        <v>0</v>
      </c>
      <c r="S264" s="29">
        <f>Hours_dio!S264*WeightRole!S264</f>
        <v>0</v>
      </c>
      <c r="T264" s="29">
        <f>Hours_dio!T264*WeightRole!T264</f>
        <v>0</v>
      </c>
      <c r="U264" s="29">
        <f>Hours_dio!U264*WeightRole!U264</f>
        <v>0</v>
      </c>
      <c r="V264" s="29">
        <f>Hours_dio!V264*WeightRole!V264</f>
        <v>0</v>
      </c>
      <c r="W264" s="29">
        <f>Hours_dio!W264*WeightRole!W264</f>
        <v>0</v>
      </c>
      <c r="X264" s="29">
        <f>Hours_dio!X264*WeightRole!X264</f>
        <v>0</v>
      </c>
      <c r="Y264" s="76"/>
      <c r="Z264" s="76"/>
      <c r="AA264" s="76"/>
      <c r="AB264" s="76"/>
      <c r="AC264" s="76"/>
      <c r="AD264" s="76"/>
    </row>
    <row r="265" ht="22.5" hidden="1" customHeight="1">
      <c r="A265" s="25">
        <f t="shared" si="1"/>
        <v>45860</v>
      </c>
      <c r="B265" s="29">
        <f>Hours_dio!B265*WeightRole!B265</f>
        <v>2.4</v>
      </c>
      <c r="C265" s="29">
        <f>Hours_dio!C265*WeightRole!C265</f>
        <v>2.4</v>
      </c>
      <c r="D265" s="29">
        <f>Hours_dio!D265*WeightRole!D265</f>
        <v>3</v>
      </c>
      <c r="E265" s="29">
        <f>Hours_dio!E265*WeightRole!E265</f>
        <v>7</v>
      </c>
      <c r="F265" s="29">
        <f>Hours_dio!F265*WeightRole!F265</f>
        <v>6</v>
      </c>
      <c r="G265" s="29">
        <f>Hours_dio!G265*WeightRole!G265</f>
        <v>0</v>
      </c>
      <c r="H265" s="29">
        <f>Hours_dio!H265*WeightRole!H265</f>
        <v>0</v>
      </c>
      <c r="I265" s="29">
        <f>Hours_dio!I265*WeightRole!I265</f>
        <v>0.6</v>
      </c>
      <c r="J265" s="29">
        <f>Hours_dio!J265*WeightRole!J265</f>
        <v>0</v>
      </c>
      <c r="K265" s="29">
        <f>Hours_dio!K265*WeightRole!K265</f>
        <v>3.6</v>
      </c>
      <c r="L265" s="29">
        <f>Hours_dio!L265*WeightRole!L265</f>
        <v>0</v>
      </c>
      <c r="M265" s="29">
        <f>Hours_dio!M265*WeightRole!M265</f>
        <v>7</v>
      </c>
      <c r="N265" s="29">
        <f>Hours_dio!N265*WeightRole!N265</f>
        <v>3</v>
      </c>
      <c r="O265" s="29">
        <f>Hours_dio!O265*WeightRole!O265</f>
        <v>0.9</v>
      </c>
      <c r="P265" s="29">
        <f>Hours_dio!P265*WeightRole!P265</f>
        <v>0</v>
      </c>
      <c r="Q265" s="29">
        <f>Hours_dio!Q265*WeightRole!Q265</f>
        <v>0</v>
      </c>
      <c r="R265" s="29">
        <f>Hours_dio!R265*WeightRole!R265</f>
        <v>0</v>
      </c>
      <c r="S265" s="29">
        <f>Hours_dio!S265*WeightRole!S265</f>
        <v>0</v>
      </c>
      <c r="T265" s="29">
        <f>Hours_dio!T265*WeightRole!T265</f>
        <v>0</v>
      </c>
      <c r="U265" s="29">
        <f>Hours_dio!U265*WeightRole!U265</f>
        <v>0</v>
      </c>
      <c r="V265" s="29">
        <f>Hours_dio!V265*WeightRole!V265</f>
        <v>0</v>
      </c>
      <c r="W265" s="29">
        <f>Hours_dio!W265*WeightRole!W265</f>
        <v>0</v>
      </c>
      <c r="X265" s="29">
        <f>Hours_dio!X265*WeightRole!X265</f>
        <v>0</v>
      </c>
      <c r="Y265" s="76"/>
      <c r="Z265" s="76"/>
      <c r="AA265" s="76"/>
      <c r="AB265" s="76"/>
      <c r="AC265" s="76"/>
      <c r="AD265" s="76"/>
    </row>
    <row r="266" ht="22.5" hidden="1" customHeight="1">
      <c r="A266" s="25">
        <f t="shared" si="1"/>
        <v>45861</v>
      </c>
      <c r="B266" s="29">
        <f>Hours_dio!B266*WeightRole!B266</f>
        <v>2.4</v>
      </c>
      <c r="C266" s="29">
        <f>Hours_dio!C266*WeightRole!C266</f>
        <v>2.4</v>
      </c>
      <c r="D266" s="29">
        <f>Hours_dio!D266*WeightRole!D266</f>
        <v>3</v>
      </c>
      <c r="E266" s="29">
        <f>Hours_dio!E266*WeightRole!E266</f>
        <v>7</v>
      </c>
      <c r="F266" s="29">
        <f>Hours_dio!F266*WeightRole!F266</f>
        <v>6</v>
      </c>
      <c r="G266" s="29">
        <f>Hours_dio!G266*WeightRole!G266</f>
        <v>4</v>
      </c>
      <c r="H266" s="29">
        <f>Hours_dio!H266*WeightRole!H266</f>
        <v>0</v>
      </c>
      <c r="I266" s="29">
        <f>Hours_dio!I266*WeightRole!I266</f>
        <v>0.6</v>
      </c>
      <c r="J266" s="29">
        <f>Hours_dio!J266*WeightRole!J266</f>
        <v>0</v>
      </c>
      <c r="K266" s="29">
        <f>Hours_dio!K266*WeightRole!K266</f>
        <v>0</v>
      </c>
      <c r="L266" s="29">
        <f>Hours_dio!L266*WeightRole!L266</f>
        <v>0</v>
      </c>
      <c r="M266" s="29">
        <f>Hours_dio!M266*WeightRole!M266</f>
        <v>7</v>
      </c>
      <c r="N266" s="29">
        <f>Hours_dio!N266*WeightRole!N266</f>
        <v>3</v>
      </c>
      <c r="O266" s="29">
        <f>Hours_dio!O266*WeightRole!O266</f>
        <v>1.8</v>
      </c>
      <c r="P266" s="29">
        <f>Hours_dio!P266*WeightRole!P266</f>
        <v>2</v>
      </c>
      <c r="Q266" s="29">
        <f>Hours_dio!Q266*WeightRole!Q266</f>
        <v>0</v>
      </c>
      <c r="R266" s="29">
        <f>Hours_dio!R266*WeightRole!R266</f>
        <v>0</v>
      </c>
      <c r="S266" s="29">
        <f>Hours_dio!S266*WeightRole!S266</f>
        <v>0</v>
      </c>
      <c r="T266" s="29">
        <f>Hours_dio!T266*WeightRole!T266</f>
        <v>2.4</v>
      </c>
      <c r="U266" s="29">
        <f>Hours_dio!U266*WeightRole!U266</f>
        <v>0</v>
      </c>
      <c r="V266" s="29">
        <f>Hours_dio!V266*WeightRole!V266</f>
        <v>0</v>
      </c>
      <c r="W266" s="29">
        <f>Hours_dio!W266*WeightRole!W266</f>
        <v>0</v>
      </c>
      <c r="X266" s="29">
        <f>Hours_dio!X266*WeightRole!X266</f>
        <v>0</v>
      </c>
      <c r="Y266" s="76"/>
      <c r="Z266" s="76"/>
      <c r="AA266" s="76"/>
      <c r="AB266" s="76"/>
      <c r="AC266" s="76"/>
      <c r="AD266" s="76"/>
    </row>
    <row r="267" ht="22.5" hidden="1" customHeight="1">
      <c r="A267" s="25">
        <f t="shared" si="1"/>
        <v>45862</v>
      </c>
      <c r="B267" s="29">
        <f>Hours_dio!B267*WeightRole!B267</f>
        <v>2.4</v>
      </c>
      <c r="C267" s="29">
        <f>Hours_dio!C267*WeightRole!C267</f>
        <v>2.4</v>
      </c>
      <c r="D267" s="29">
        <f>Hours_dio!D267*WeightRole!D267</f>
        <v>3</v>
      </c>
      <c r="E267" s="29">
        <f>Hours_dio!E267*WeightRole!E267</f>
        <v>7</v>
      </c>
      <c r="F267" s="29">
        <f>Hours_dio!F267*WeightRole!F267</f>
        <v>6</v>
      </c>
      <c r="G267" s="29">
        <f>Hours_dio!G267*WeightRole!G267</f>
        <v>0</v>
      </c>
      <c r="H267" s="29">
        <f>Hours_dio!H267*WeightRole!H267</f>
        <v>0</v>
      </c>
      <c r="I267" s="29">
        <f>Hours_dio!I267*WeightRole!I267</f>
        <v>0</v>
      </c>
      <c r="J267" s="29">
        <f>Hours_dio!J267*WeightRole!J267</f>
        <v>0</v>
      </c>
      <c r="K267" s="29">
        <f>Hours_dio!K267*WeightRole!K267</f>
        <v>3.6</v>
      </c>
      <c r="L267" s="29">
        <f>Hours_dio!L267*WeightRole!L267</f>
        <v>0</v>
      </c>
      <c r="M267" s="29">
        <f>Hours_dio!M267*WeightRole!M267</f>
        <v>7</v>
      </c>
      <c r="N267" s="29">
        <f>Hours_dio!N267*WeightRole!N267</f>
        <v>3</v>
      </c>
      <c r="O267" s="29">
        <f>Hours_dio!O267*WeightRole!O267</f>
        <v>0</v>
      </c>
      <c r="P267" s="29">
        <f>Hours_dio!P267*WeightRole!P267</f>
        <v>3</v>
      </c>
      <c r="Q267" s="29">
        <f>Hours_dio!Q267*WeightRole!Q267</f>
        <v>0</v>
      </c>
      <c r="R267" s="29">
        <f>Hours_dio!R267*WeightRole!R267</f>
        <v>0</v>
      </c>
      <c r="S267" s="29">
        <f>Hours_dio!S267*WeightRole!S267</f>
        <v>0</v>
      </c>
      <c r="T267" s="29">
        <f>Hours_dio!T267*WeightRole!T267</f>
        <v>2.4</v>
      </c>
      <c r="U267" s="29">
        <f>Hours_dio!U267*WeightRole!U267</f>
        <v>0</v>
      </c>
      <c r="V267" s="29">
        <f>Hours_dio!V267*WeightRole!V267</f>
        <v>0</v>
      </c>
      <c r="W267" s="29">
        <f>Hours_dio!W267*WeightRole!W267</f>
        <v>0</v>
      </c>
      <c r="X267" s="29">
        <f>Hours_dio!X267*WeightRole!X267</f>
        <v>0</v>
      </c>
      <c r="Y267" s="76"/>
      <c r="Z267" s="76"/>
      <c r="AA267" s="76"/>
      <c r="AB267" s="76"/>
      <c r="AC267" s="76"/>
      <c r="AD267" s="76"/>
    </row>
    <row r="268" ht="22.5" hidden="1" customHeight="1">
      <c r="A268" s="25">
        <f t="shared" si="1"/>
        <v>45863</v>
      </c>
      <c r="B268" s="29">
        <f>Hours_dio!B268*WeightRole!B268</f>
        <v>2.4</v>
      </c>
      <c r="C268" s="29">
        <f>Hours_dio!C268*WeightRole!C268</f>
        <v>2.4</v>
      </c>
      <c r="D268" s="29">
        <f>Hours_dio!D268*WeightRole!D268</f>
        <v>3</v>
      </c>
      <c r="E268" s="29">
        <f>Hours_dio!E268*WeightRole!E268</f>
        <v>7</v>
      </c>
      <c r="F268" s="29">
        <f>Hours_dio!F268*WeightRole!F268</f>
        <v>6</v>
      </c>
      <c r="G268" s="29">
        <f>Hours_dio!G268*WeightRole!G268</f>
        <v>4</v>
      </c>
      <c r="H268" s="29">
        <f>Hours_dio!H268*WeightRole!H268</f>
        <v>0</v>
      </c>
      <c r="I268" s="29">
        <f>Hours_dio!I268*WeightRole!I268</f>
        <v>0</v>
      </c>
      <c r="J268" s="29">
        <f>Hours_dio!J268*WeightRole!J268</f>
        <v>0</v>
      </c>
      <c r="K268" s="29">
        <f>Hours_dio!K268*WeightRole!K268</f>
        <v>3.6</v>
      </c>
      <c r="L268" s="29">
        <f>Hours_dio!L268*WeightRole!L268</f>
        <v>0</v>
      </c>
      <c r="M268" s="29">
        <f>Hours_dio!M268*WeightRole!M268</f>
        <v>7</v>
      </c>
      <c r="N268" s="29">
        <f>Hours_dio!N268*WeightRole!N268</f>
        <v>4</v>
      </c>
      <c r="O268" s="29">
        <f>Hours_dio!O268*WeightRole!O268</f>
        <v>0</v>
      </c>
      <c r="P268" s="29">
        <f>Hours_dio!P268*WeightRole!P268</f>
        <v>2</v>
      </c>
      <c r="Q268" s="29">
        <f>Hours_dio!Q268*WeightRole!Q268</f>
        <v>0</v>
      </c>
      <c r="R268" s="29">
        <f>Hours_dio!R268*WeightRole!R268</f>
        <v>0</v>
      </c>
      <c r="S268" s="29">
        <f>Hours_dio!S268*WeightRole!S268</f>
        <v>0</v>
      </c>
      <c r="T268" s="29">
        <f>Hours_dio!T268*WeightRole!T268</f>
        <v>2.4</v>
      </c>
      <c r="U268" s="29">
        <f>Hours_dio!U268*WeightRole!U268</f>
        <v>0</v>
      </c>
      <c r="V268" s="29">
        <f>Hours_dio!V268*WeightRole!V268</f>
        <v>0</v>
      </c>
      <c r="W268" s="29">
        <f>Hours_dio!W268*WeightRole!W268</f>
        <v>0</v>
      </c>
      <c r="X268" s="29">
        <f>Hours_dio!X268*WeightRole!X268</f>
        <v>0</v>
      </c>
      <c r="Y268" s="76"/>
      <c r="Z268" s="76"/>
      <c r="AA268" s="76"/>
      <c r="AB268" s="76"/>
      <c r="AC268" s="76"/>
      <c r="AD268" s="76"/>
    </row>
    <row r="269" ht="22.5" hidden="1" customHeight="1">
      <c r="A269" s="25">
        <f t="shared" si="1"/>
        <v>45864</v>
      </c>
      <c r="B269" s="29">
        <f>Hours_dio!B269*WeightRole!B269</f>
        <v>2.4</v>
      </c>
      <c r="C269" s="29">
        <f>Hours_dio!C269*WeightRole!C269</f>
        <v>2.4</v>
      </c>
      <c r="D269" s="29">
        <f>Hours_dio!D269*WeightRole!D269</f>
        <v>3</v>
      </c>
      <c r="E269" s="29">
        <f>Hours_dio!E269*WeightRole!E269</f>
        <v>7</v>
      </c>
      <c r="F269" s="29">
        <f>Hours_dio!F269*WeightRole!F269</f>
        <v>6</v>
      </c>
      <c r="G269" s="29">
        <f>Hours_dio!G269*WeightRole!G269</f>
        <v>0</v>
      </c>
      <c r="H269" s="29">
        <f>Hours_dio!H269*WeightRole!H269</f>
        <v>0</v>
      </c>
      <c r="I269" s="29">
        <f>Hours_dio!I269*WeightRole!I269</f>
        <v>0</v>
      </c>
      <c r="J269" s="29">
        <f>Hours_dio!J269*WeightRole!J269</f>
        <v>0</v>
      </c>
      <c r="K269" s="29">
        <f>Hours_dio!K269*WeightRole!K269</f>
        <v>3.6</v>
      </c>
      <c r="L269" s="29">
        <f>Hours_dio!L269*WeightRole!L269</f>
        <v>0</v>
      </c>
      <c r="M269" s="29">
        <f>Hours_dio!M269*WeightRole!M269</f>
        <v>7</v>
      </c>
      <c r="N269" s="29">
        <f>Hours_dio!N269*WeightRole!N269</f>
        <v>0</v>
      </c>
      <c r="O269" s="29">
        <f>Hours_dio!O269*WeightRole!O269</f>
        <v>1.8</v>
      </c>
      <c r="P269" s="29">
        <f>Hours_dio!P269*WeightRole!P269</f>
        <v>0</v>
      </c>
      <c r="Q269" s="29">
        <f>Hours_dio!Q269*WeightRole!Q269</f>
        <v>0</v>
      </c>
      <c r="R269" s="29">
        <f>Hours_dio!R269*WeightRole!R269</f>
        <v>0</v>
      </c>
      <c r="S269" s="29">
        <f>Hours_dio!S269*WeightRole!S269</f>
        <v>0</v>
      </c>
      <c r="T269" s="29">
        <f>Hours_dio!T269*WeightRole!T269</f>
        <v>2.4</v>
      </c>
      <c r="U269" s="29">
        <f>Hours_dio!U269*WeightRole!U269</f>
        <v>0</v>
      </c>
      <c r="V269" s="29">
        <f>Hours_dio!V269*WeightRole!V269</f>
        <v>0</v>
      </c>
      <c r="W269" s="29">
        <f>Hours_dio!W269*WeightRole!W269</f>
        <v>0</v>
      </c>
      <c r="X269" s="29">
        <f>Hours_dio!X269*WeightRole!X269</f>
        <v>0</v>
      </c>
      <c r="Y269" s="76"/>
      <c r="Z269" s="76"/>
      <c r="AA269" s="76"/>
      <c r="AB269" s="76"/>
      <c r="AC269" s="76"/>
      <c r="AD269" s="76"/>
    </row>
    <row r="270" ht="22.5" hidden="1" customHeight="1">
      <c r="A270" s="25">
        <f t="shared" si="1"/>
        <v>45865</v>
      </c>
      <c r="B270" s="29">
        <f>Hours_dio!B270*WeightRole!B270</f>
        <v>2.4</v>
      </c>
      <c r="C270" s="29">
        <f>Hours_dio!C270*WeightRole!C270</f>
        <v>2.4</v>
      </c>
      <c r="D270" s="29">
        <f>Hours_dio!D270*WeightRole!D270</f>
        <v>3</v>
      </c>
      <c r="E270" s="29">
        <f>Hours_dio!E270*WeightRole!E270</f>
        <v>7</v>
      </c>
      <c r="F270" s="29">
        <f>Hours_dio!F270*WeightRole!F270</f>
        <v>6</v>
      </c>
      <c r="G270" s="29">
        <f>Hours_dio!G270*WeightRole!G270</f>
        <v>4</v>
      </c>
      <c r="H270" s="29">
        <f>Hours_dio!H270*WeightRole!H270</f>
        <v>0</v>
      </c>
      <c r="I270" s="29">
        <f>Hours_dio!I270*WeightRole!I270</f>
        <v>1.2</v>
      </c>
      <c r="J270" s="29">
        <f>Hours_dio!J270*WeightRole!J270</f>
        <v>0</v>
      </c>
      <c r="K270" s="29">
        <f>Hours_dio!K270*WeightRole!K270</f>
        <v>3.6</v>
      </c>
      <c r="L270" s="29">
        <f>Hours_dio!L270*WeightRole!L270</f>
        <v>0</v>
      </c>
      <c r="M270" s="29">
        <f>Hours_dio!M270*WeightRole!M270</f>
        <v>0</v>
      </c>
      <c r="N270" s="29">
        <f>Hours_dio!N270*WeightRole!N270</f>
        <v>7</v>
      </c>
      <c r="O270" s="29">
        <f>Hours_dio!O270*WeightRole!O270</f>
        <v>1.8</v>
      </c>
      <c r="P270" s="29">
        <f>Hours_dio!P270*WeightRole!P270</f>
        <v>3</v>
      </c>
      <c r="Q270" s="29">
        <f>Hours_dio!Q270*WeightRole!Q270</f>
        <v>0</v>
      </c>
      <c r="R270" s="29">
        <f>Hours_dio!R270*WeightRole!R270</f>
        <v>0</v>
      </c>
      <c r="S270" s="29">
        <f>Hours_dio!S270*WeightRole!S270</f>
        <v>0</v>
      </c>
      <c r="T270" s="29">
        <f>Hours_dio!T270*WeightRole!T270</f>
        <v>2.4</v>
      </c>
      <c r="U270" s="29">
        <f>Hours_dio!U270*WeightRole!U270</f>
        <v>0</v>
      </c>
      <c r="V270" s="29">
        <f>Hours_dio!V270*WeightRole!V270</f>
        <v>0</v>
      </c>
      <c r="W270" s="29">
        <f>Hours_dio!W270*WeightRole!W270</f>
        <v>0</v>
      </c>
      <c r="X270" s="29">
        <f>Hours_dio!X270*WeightRole!X270</f>
        <v>0</v>
      </c>
      <c r="Y270" s="76"/>
      <c r="Z270" s="76"/>
      <c r="AA270" s="76"/>
      <c r="AB270" s="76"/>
      <c r="AC270" s="76"/>
      <c r="AD270" s="76"/>
    </row>
    <row r="271" ht="22.5" hidden="1" customHeight="1">
      <c r="A271" s="25">
        <f t="shared" si="1"/>
        <v>45866</v>
      </c>
      <c r="B271" s="29">
        <f>Hours_dio!B271*WeightRole!B271</f>
        <v>0</v>
      </c>
      <c r="C271" s="29">
        <f>Hours_dio!C271*WeightRole!C271</f>
        <v>0</v>
      </c>
      <c r="D271" s="29">
        <f>Hours_dio!D271*WeightRole!D271</f>
        <v>0</v>
      </c>
      <c r="E271" s="29">
        <f>Hours_dio!E271*WeightRole!E271</f>
        <v>0</v>
      </c>
      <c r="F271" s="29">
        <f>Hours_dio!F271*WeightRole!F271</f>
        <v>0</v>
      </c>
      <c r="G271" s="29">
        <f>Hours_dio!G271*WeightRole!G271</f>
        <v>0</v>
      </c>
      <c r="H271" s="29">
        <f>Hours_dio!H271*WeightRole!H271</f>
        <v>0</v>
      </c>
      <c r="I271" s="29">
        <f>Hours_dio!I271*WeightRole!I271</f>
        <v>0</v>
      </c>
      <c r="J271" s="29">
        <f>Hours_dio!J271*WeightRole!J271</f>
        <v>0</v>
      </c>
      <c r="K271" s="29">
        <f>Hours_dio!K271*WeightRole!K271</f>
        <v>0</v>
      </c>
      <c r="L271" s="29">
        <f>Hours_dio!L271*WeightRole!L271</f>
        <v>0</v>
      </c>
      <c r="M271" s="29">
        <f>Hours_dio!M271*WeightRole!M271</f>
        <v>0</v>
      </c>
      <c r="N271" s="29">
        <f>Hours_dio!N271*WeightRole!N271</f>
        <v>0</v>
      </c>
      <c r="O271" s="29">
        <f>Hours_dio!O271*WeightRole!O271</f>
        <v>0</v>
      </c>
      <c r="P271" s="29">
        <f>Hours_dio!P271*WeightRole!P271</f>
        <v>0</v>
      </c>
      <c r="Q271" s="29">
        <f>Hours_dio!Q271*WeightRole!Q271</f>
        <v>0</v>
      </c>
      <c r="R271" s="29">
        <f>Hours_dio!R271*WeightRole!R271</f>
        <v>0</v>
      </c>
      <c r="S271" s="29">
        <f>Hours_dio!S271*WeightRole!S271</f>
        <v>0</v>
      </c>
      <c r="T271" s="29">
        <f>Hours_dio!T271*WeightRole!T271</f>
        <v>0</v>
      </c>
      <c r="U271" s="29">
        <f>Hours_dio!U271*WeightRole!U271</f>
        <v>0</v>
      </c>
      <c r="V271" s="29">
        <f>Hours_dio!V271*WeightRole!V271</f>
        <v>0</v>
      </c>
      <c r="W271" s="29">
        <f>Hours_dio!W271*WeightRole!W271</f>
        <v>0</v>
      </c>
      <c r="X271" s="29">
        <f>Hours_dio!X271*WeightRole!X271</f>
        <v>0</v>
      </c>
      <c r="Y271" s="76"/>
      <c r="Z271" s="76"/>
      <c r="AA271" s="76"/>
      <c r="AB271" s="76"/>
      <c r="AC271" s="76"/>
      <c r="AD271" s="76"/>
    </row>
    <row r="272" ht="22.5" hidden="1" customHeight="1">
      <c r="A272" s="25">
        <f t="shared" si="1"/>
        <v>45867</v>
      </c>
      <c r="B272" s="29">
        <f>Hours_dio!B272*WeightRole!B272</f>
        <v>2.4</v>
      </c>
      <c r="C272" s="29">
        <f>Hours_dio!C272*WeightRole!C272</f>
        <v>2.4</v>
      </c>
      <c r="D272" s="29">
        <f>Hours_dio!D272*WeightRole!D272</f>
        <v>3</v>
      </c>
      <c r="E272" s="29">
        <f>Hours_dio!E272*WeightRole!E272</f>
        <v>7</v>
      </c>
      <c r="F272" s="29">
        <f>Hours_dio!F272*WeightRole!F272</f>
        <v>6</v>
      </c>
      <c r="G272" s="29">
        <f>Hours_dio!G272*WeightRole!G272</f>
        <v>0</v>
      </c>
      <c r="H272" s="29">
        <f>Hours_dio!H272*WeightRole!H272</f>
        <v>0</v>
      </c>
      <c r="I272" s="29">
        <f>Hours_dio!I272*WeightRole!I272</f>
        <v>1.2</v>
      </c>
      <c r="J272" s="29">
        <f>Hours_dio!J272*WeightRole!J272</f>
        <v>0</v>
      </c>
      <c r="K272" s="29">
        <f>Hours_dio!K272*WeightRole!K272</f>
        <v>0</v>
      </c>
      <c r="L272" s="29">
        <f>Hours_dio!L272*WeightRole!L272</f>
        <v>0</v>
      </c>
      <c r="M272" s="29">
        <f>Hours_dio!M272*WeightRole!M272</f>
        <v>7</v>
      </c>
      <c r="N272" s="29">
        <f>Hours_dio!N272*WeightRole!N272</f>
        <v>4</v>
      </c>
      <c r="O272" s="29">
        <f>Hours_dio!O272*WeightRole!O272</f>
        <v>0</v>
      </c>
      <c r="P272" s="29">
        <f>Hours_dio!P272*WeightRole!P272</f>
        <v>0</v>
      </c>
      <c r="Q272" s="29">
        <f>Hours_dio!Q272*WeightRole!Q272</f>
        <v>0</v>
      </c>
      <c r="R272" s="29">
        <f>Hours_dio!R272*WeightRole!R272</f>
        <v>0</v>
      </c>
      <c r="S272" s="29">
        <f>Hours_dio!S272*WeightRole!S272</f>
        <v>0</v>
      </c>
      <c r="T272" s="29">
        <f>Hours_dio!T272*WeightRole!T272</f>
        <v>2.4</v>
      </c>
      <c r="U272" s="29">
        <f>Hours_dio!U272*WeightRole!U272</f>
        <v>0</v>
      </c>
      <c r="V272" s="29">
        <f>Hours_dio!V272*WeightRole!V272</f>
        <v>0</v>
      </c>
      <c r="W272" s="29">
        <f>Hours_dio!W272*WeightRole!W272</f>
        <v>0</v>
      </c>
      <c r="X272" s="29">
        <f>Hours_dio!X272*WeightRole!X272</f>
        <v>0</v>
      </c>
      <c r="Y272" s="76"/>
      <c r="Z272" s="76"/>
      <c r="AA272" s="76"/>
      <c r="AB272" s="76"/>
      <c r="AC272" s="76"/>
      <c r="AD272" s="76"/>
    </row>
    <row r="273" ht="22.5" hidden="1" customHeight="1">
      <c r="A273" s="25">
        <f t="shared" si="1"/>
        <v>45868</v>
      </c>
      <c r="B273" s="29">
        <f>Hours_dio!B273*WeightRole!B273</f>
        <v>2.4</v>
      </c>
      <c r="C273" s="29">
        <f>Hours_dio!C273*WeightRole!C273</f>
        <v>2.4</v>
      </c>
      <c r="D273" s="29">
        <f>Hours_dio!D273*WeightRole!D273</f>
        <v>3</v>
      </c>
      <c r="E273" s="29">
        <f>Hours_dio!E273*WeightRole!E273</f>
        <v>7</v>
      </c>
      <c r="F273" s="29">
        <f>Hours_dio!F273*WeightRole!F273</f>
        <v>6</v>
      </c>
      <c r="G273" s="29">
        <f>Hours_dio!G273*WeightRole!G273</f>
        <v>4</v>
      </c>
      <c r="H273" s="29">
        <f>Hours_dio!H273*WeightRole!H273</f>
        <v>0</v>
      </c>
      <c r="I273" s="29">
        <f>Hours_dio!I273*WeightRole!I273</f>
        <v>0</v>
      </c>
      <c r="J273" s="29">
        <f>Hours_dio!J273*WeightRole!J273</f>
        <v>0</v>
      </c>
      <c r="K273" s="29">
        <f>Hours_dio!K273*WeightRole!K273</f>
        <v>3.6</v>
      </c>
      <c r="L273" s="29">
        <f>Hours_dio!L273*WeightRole!L273</f>
        <v>0</v>
      </c>
      <c r="M273" s="29">
        <f>Hours_dio!M273*WeightRole!M273</f>
        <v>7</v>
      </c>
      <c r="N273" s="29">
        <f>Hours_dio!N273*WeightRole!N273</f>
        <v>4</v>
      </c>
      <c r="O273" s="29">
        <f>Hours_dio!O273*WeightRole!O273</f>
        <v>0</v>
      </c>
      <c r="P273" s="29">
        <f>Hours_dio!P273*WeightRole!P273</f>
        <v>2</v>
      </c>
      <c r="Q273" s="29">
        <f>Hours_dio!Q273*WeightRole!Q273</f>
        <v>0</v>
      </c>
      <c r="R273" s="29">
        <f>Hours_dio!R273*WeightRole!R273</f>
        <v>0</v>
      </c>
      <c r="S273" s="29">
        <f>Hours_dio!S273*WeightRole!S273</f>
        <v>0</v>
      </c>
      <c r="T273" s="29">
        <f>Hours_dio!T273*WeightRole!T273</f>
        <v>2.4</v>
      </c>
      <c r="U273" s="29">
        <f>Hours_dio!U273*WeightRole!U273</f>
        <v>0</v>
      </c>
      <c r="V273" s="29">
        <f>Hours_dio!V273*WeightRole!V273</f>
        <v>0</v>
      </c>
      <c r="W273" s="29">
        <f>Hours_dio!W273*WeightRole!W273</f>
        <v>0</v>
      </c>
      <c r="X273" s="29">
        <f>Hours_dio!X273*WeightRole!X273</f>
        <v>0</v>
      </c>
      <c r="Y273" s="76"/>
      <c r="Z273" s="76"/>
      <c r="AA273" s="76"/>
      <c r="AB273" s="76"/>
      <c r="AC273" s="76"/>
      <c r="AD273" s="76"/>
    </row>
    <row r="274" ht="22.5" hidden="1" customHeight="1">
      <c r="A274" s="25">
        <f t="shared" si="1"/>
        <v>45869</v>
      </c>
      <c r="B274" s="29">
        <f>Hours_dio!B274*WeightRole!B274</f>
        <v>2.4</v>
      </c>
      <c r="C274" s="29">
        <f>Hours_dio!C274*WeightRole!C274</f>
        <v>2.4</v>
      </c>
      <c r="D274" s="29">
        <f>Hours_dio!D274*WeightRole!D274</f>
        <v>3</v>
      </c>
      <c r="E274" s="29">
        <f>Hours_dio!E274*WeightRole!E274</f>
        <v>7</v>
      </c>
      <c r="F274" s="29">
        <f>Hours_dio!F274*WeightRole!F274</f>
        <v>6</v>
      </c>
      <c r="G274" s="29">
        <f>Hours_dio!G274*WeightRole!G274</f>
        <v>0</v>
      </c>
      <c r="H274" s="29">
        <f>Hours_dio!H274*WeightRole!H274</f>
        <v>0</v>
      </c>
      <c r="I274" s="29">
        <f>Hours_dio!I274*WeightRole!I274</f>
        <v>0</v>
      </c>
      <c r="J274" s="29">
        <f>Hours_dio!J274*WeightRole!J274</f>
        <v>0</v>
      </c>
      <c r="K274" s="29">
        <f>Hours_dio!K274*WeightRole!K274</f>
        <v>2.7</v>
      </c>
      <c r="L274" s="29">
        <f>Hours_dio!L274*WeightRole!L274</f>
        <v>0</v>
      </c>
      <c r="M274" s="29">
        <f>Hours_dio!M274*WeightRole!M274</f>
        <v>7</v>
      </c>
      <c r="N274" s="29">
        <f>Hours_dio!N274*WeightRole!N274</f>
        <v>3</v>
      </c>
      <c r="O274" s="29">
        <f>Hours_dio!O274*WeightRole!O274</f>
        <v>0</v>
      </c>
      <c r="P274" s="29">
        <f>Hours_dio!P274*WeightRole!P274</f>
        <v>2</v>
      </c>
      <c r="Q274" s="29">
        <f>Hours_dio!Q274*WeightRole!Q274</f>
        <v>0</v>
      </c>
      <c r="R274" s="29">
        <f>Hours_dio!R274*WeightRole!R274</f>
        <v>0</v>
      </c>
      <c r="S274" s="29">
        <f>Hours_dio!S274*WeightRole!S274</f>
        <v>0</v>
      </c>
      <c r="T274" s="29">
        <f>Hours_dio!T274*WeightRole!T274</f>
        <v>2.4</v>
      </c>
      <c r="U274" s="29">
        <f>Hours_dio!U274*WeightRole!U274</f>
        <v>0</v>
      </c>
      <c r="V274" s="29">
        <f>Hours_dio!V274*WeightRole!V274</f>
        <v>0</v>
      </c>
      <c r="W274" s="29">
        <f>Hours_dio!W274*WeightRole!W274</f>
        <v>0</v>
      </c>
      <c r="X274" s="29">
        <f>Hours_dio!X274*WeightRole!X274</f>
        <v>0</v>
      </c>
      <c r="Y274" s="76"/>
      <c r="Z274" s="76"/>
      <c r="AA274" s="76"/>
      <c r="AB274" s="76"/>
      <c r="AC274" s="76"/>
      <c r="AD274" s="76"/>
    </row>
    <row r="275" ht="22.5" hidden="1" customHeight="1">
      <c r="A275" s="25">
        <f t="shared" si="1"/>
        <v>45870</v>
      </c>
      <c r="B275" s="29">
        <f>Hours_dio!B275*WeightRole!B275</f>
        <v>2.4</v>
      </c>
      <c r="C275" s="29">
        <f>Hours_dio!C275*WeightRole!C275</f>
        <v>2.4</v>
      </c>
      <c r="D275" s="29">
        <f>Hours_dio!D275*WeightRole!D275</f>
        <v>3</v>
      </c>
      <c r="E275" s="29">
        <f>Hours_dio!E275*WeightRole!E275</f>
        <v>7</v>
      </c>
      <c r="F275" s="29">
        <f>Hours_dio!F275*WeightRole!F275</f>
        <v>6</v>
      </c>
      <c r="G275" s="29">
        <f>Hours_dio!G275*WeightRole!G275</f>
        <v>4</v>
      </c>
      <c r="H275" s="29">
        <f>Hours_dio!H275*WeightRole!H275</f>
        <v>0</v>
      </c>
      <c r="I275" s="29">
        <f>Hours_dio!I275*WeightRole!I275</f>
        <v>1.2</v>
      </c>
      <c r="J275" s="29">
        <f>Hours_dio!J275*WeightRole!J275</f>
        <v>0</v>
      </c>
      <c r="K275" s="29">
        <f>Hours_dio!K275*WeightRole!K275</f>
        <v>3.6</v>
      </c>
      <c r="L275" s="29">
        <f>Hours_dio!L275*WeightRole!L275</f>
        <v>0</v>
      </c>
      <c r="M275" s="29">
        <f>Hours_dio!M275*WeightRole!M275</f>
        <v>7</v>
      </c>
      <c r="N275" s="29">
        <f>Hours_dio!N275*WeightRole!N275</f>
        <v>4</v>
      </c>
      <c r="O275" s="29">
        <f>Hours_dio!O275*WeightRole!O275</f>
        <v>0</v>
      </c>
      <c r="P275" s="29">
        <f>Hours_dio!P275*WeightRole!P275</f>
        <v>0</v>
      </c>
      <c r="Q275" s="29">
        <f>Hours_dio!Q275*WeightRole!Q275</f>
        <v>0</v>
      </c>
      <c r="R275" s="29">
        <f>Hours_dio!R275*WeightRole!R275</f>
        <v>0</v>
      </c>
      <c r="S275" s="29">
        <f>Hours_dio!S275*WeightRole!S275</f>
        <v>0</v>
      </c>
      <c r="T275" s="29">
        <f>Hours_dio!T275*WeightRole!T275</f>
        <v>2.4</v>
      </c>
      <c r="U275" s="29">
        <f>Hours_dio!U275*WeightRole!U275</f>
        <v>0</v>
      </c>
      <c r="V275" s="29">
        <f>Hours_dio!V275*WeightRole!V275</f>
        <v>0</v>
      </c>
      <c r="W275" s="29">
        <f>Hours_dio!W275*WeightRole!W275</f>
        <v>0</v>
      </c>
      <c r="X275" s="29">
        <f>Hours_dio!X275*WeightRole!X275</f>
        <v>0</v>
      </c>
      <c r="Y275" s="76"/>
      <c r="Z275" s="76"/>
      <c r="AA275" s="76"/>
      <c r="AB275" s="76"/>
      <c r="AC275" s="76"/>
      <c r="AD275" s="76"/>
    </row>
    <row r="276" ht="22.5" hidden="1" customHeight="1">
      <c r="A276" s="25">
        <f t="shared" si="1"/>
        <v>45871</v>
      </c>
      <c r="B276" s="29">
        <f>Hours_dio!B276*WeightRole!B276</f>
        <v>2.4</v>
      </c>
      <c r="C276" s="29">
        <f>Hours_dio!C276*WeightRole!C276</f>
        <v>2.4</v>
      </c>
      <c r="D276" s="29">
        <f>Hours_dio!D276*WeightRole!D276</f>
        <v>3</v>
      </c>
      <c r="E276" s="29">
        <f>Hours_dio!E276*WeightRole!E276</f>
        <v>7</v>
      </c>
      <c r="F276" s="29">
        <f>Hours_dio!F276*WeightRole!F276</f>
        <v>6</v>
      </c>
      <c r="G276" s="29">
        <f>Hours_dio!G276*WeightRole!G276</f>
        <v>4</v>
      </c>
      <c r="H276" s="29">
        <f>Hours_dio!H276*WeightRole!H276</f>
        <v>0</v>
      </c>
      <c r="I276" s="29">
        <f>Hours_dio!I276*WeightRole!I276</f>
        <v>0</v>
      </c>
      <c r="J276" s="29">
        <f>Hours_dio!J276*WeightRole!J276</f>
        <v>0</v>
      </c>
      <c r="K276" s="29">
        <f>Hours_dio!K276*WeightRole!K276</f>
        <v>3.6</v>
      </c>
      <c r="L276" s="29">
        <f>Hours_dio!L276*WeightRole!L276</f>
        <v>0</v>
      </c>
      <c r="M276" s="29">
        <f>Hours_dio!M276*WeightRole!M276</f>
        <v>7</v>
      </c>
      <c r="N276" s="29">
        <f>Hours_dio!N276*WeightRole!N276</f>
        <v>1</v>
      </c>
      <c r="O276" s="29">
        <f>Hours_dio!O276*WeightRole!O276</f>
        <v>0</v>
      </c>
      <c r="P276" s="29">
        <f>Hours_dio!P276*WeightRole!P276</f>
        <v>0</v>
      </c>
      <c r="Q276" s="29">
        <f>Hours_dio!Q276*WeightRole!Q276</f>
        <v>0</v>
      </c>
      <c r="R276" s="29">
        <f>Hours_dio!R276*WeightRole!R276</f>
        <v>0</v>
      </c>
      <c r="S276" s="29">
        <f>Hours_dio!S276*WeightRole!S276</f>
        <v>0</v>
      </c>
      <c r="T276" s="29">
        <f>Hours_dio!T276*WeightRole!T276</f>
        <v>2.4</v>
      </c>
      <c r="U276" s="29">
        <f>Hours_dio!U276*WeightRole!U276</f>
        <v>0</v>
      </c>
      <c r="V276" s="29">
        <f>Hours_dio!V276*WeightRole!V276</f>
        <v>0</v>
      </c>
      <c r="W276" s="29">
        <f>Hours_dio!W276*WeightRole!W276</f>
        <v>0</v>
      </c>
      <c r="X276" s="29">
        <f>Hours_dio!X276*WeightRole!X276</f>
        <v>0</v>
      </c>
      <c r="Y276" s="29">
        <f>Hours_dio!Y276*WeightRole!Y276</f>
        <v>0</v>
      </c>
      <c r="Z276" s="76"/>
      <c r="AA276" s="76"/>
      <c r="AB276" s="76"/>
      <c r="AC276" s="76"/>
      <c r="AD276" s="76"/>
    </row>
    <row r="277" ht="22.5" hidden="1" customHeight="1">
      <c r="A277" s="25">
        <f t="shared" si="1"/>
        <v>45872</v>
      </c>
      <c r="B277" s="29">
        <f>Hours_dio!B277*WeightRole!B277</f>
        <v>2.4</v>
      </c>
      <c r="C277" s="29">
        <f>Hours_dio!C277*WeightRole!C277</f>
        <v>2.4</v>
      </c>
      <c r="D277" s="29">
        <f>Hours_dio!D277*WeightRole!D277</f>
        <v>3</v>
      </c>
      <c r="E277" s="29">
        <f>Hours_dio!E277*WeightRole!E277</f>
        <v>7</v>
      </c>
      <c r="F277" s="29">
        <f>Hours_dio!F277*WeightRole!F277</f>
        <v>6</v>
      </c>
      <c r="G277" s="29">
        <f>Hours_dio!G277*WeightRole!G277</f>
        <v>4</v>
      </c>
      <c r="H277" s="29">
        <f>Hours_dio!H277*WeightRole!H277</f>
        <v>0</v>
      </c>
      <c r="I277" s="29">
        <f>Hours_dio!I277*WeightRole!I277</f>
        <v>0</v>
      </c>
      <c r="J277" s="29">
        <f>Hours_dio!J277*WeightRole!J277</f>
        <v>0</v>
      </c>
      <c r="K277" s="29">
        <f>Hours_dio!K277*WeightRole!K277</f>
        <v>3.6</v>
      </c>
      <c r="L277" s="29">
        <f>Hours_dio!L277*WeightRole!L277</f>
        <v>0</v>
      </c>
      <c r="M277" s="29">
        <f>Hours_dio!M277*WeightRole!M277</f>
        <v>0</v>
      </c>
      <c r="N277" s="29">
        <f>Hours_dio!N277*WeightRole!N277</f>
        <v>7</v>
      </c>
      <c r="O277" s="29">
        <f>Hours_dio!O277*WeightRole!O277</f>
        <v>0</v>
      </c>
      <c r="P277" s="29">
        <f>Hours_dio!P277*WeightRole!P277</f>
        <v>3</v>
      </c>
      <c r="Q277" s="29">
        <f>Hours_dio!Q277*WeightRole!Q277</f>
        <v>0</v>
      </c>
      <c r="R277" s="29">
        <f>Hours_dio!R277*WeightRole!R277</f>
        <v>0</v>
      </c>
      <c r="S277" s="29">
        <f>Hours_dio!S277*WeightRole!S277</f>
        <v>0</v>
      </c>
      <c r="T277" s="29">
        <f>Hours_dio!T277*WeightRole!T277</f>
        <v>2.4</v>
      </c>
      <c r="U277" s="29">
        <f>Hours_dio!U277*WeightRole!U277</f>
        <v>0</v>
      </c>
      <c r="V277" s="29">
        <f>Hours_dio!V277*WeightRole!V277</f>
        <v>0</v>
      </c>
      <c r="W277" s="29">
        <f>Hours_dio!W277*WeightRole!W277</f>
        <v>0</v>
      </c>
      <c r="X277" s="29">
        <f>Hours_dio!X277*WeightRole!X277</f>
        <v>0</v>
      </c>
      <c r="Y277" s="29">
        <f>Hours_dio!Y277*WeightRole!Y277</f>
        <v>0</v>
      </c>
      <c r="Z277" s="76"/>
      <c r="AA277" s="76"/>
      <c r="AB277" s="76"/>
      <c r="AC277" s="76"/>
      <c r="AD277" s="76"/>
    </row>
    <row r="278" ht="22.5" hidden="1" customHeight="1">
      <c r="A278" s="25">
        <f t="shared" si="1"/>
        <v>45873</v>
      </c>
      <c r="B278" s="29">
        <f>Hours_dio!B278*WeightRole!B278</f>
        <v>0</v>
      </c>
      <c r="C278" s="29">
        <f>Hours_dio!C278*WeightRole!C278</f>
        <v>0</v>
      </c>
      <c r="D278" s="29">
        <f>Hours_dio!D278*WeightRole!D278</f>
        <v>0</v>
      </c>
      <c r="E278" s="29">
        <f>Hours_dio!E278*WeightRole!E278</f>
        <v>0</v>
      </c>
      <c r="F278" s="29">
        <f>Hours_dio!F278*WeightRole!F278</f>
        <v>0</v>
      </c>
      <c r="G278" s="29">
        <f>Hours_dio!G278*WeightRole!G278</f>
        <v>0</v>
      </c>
      <c r="H278" s="29">
        <f>Hours_dio!H278*WeightRole!H278</f>
        <v>0</v>
      </c>
      <c r="I278" s="29">
        <f>Hours_dio!I278*WeightRole!I278</f>
        <v>0</v>
      </c>
      <c r="J278" s="29">
        <f>Hours_dio!J278*WeightRole!J278</f>
        <v>0</v>
      </c>
      <c r="K278" s="29">
        <f>Hours_dio!K278*WeightRole!K278</f>
        <v>0</v>
      </c>
      <c r="L278" s="29">
        <f>Hours_dio!L278*WeightRole!L278</f>
        <v>0</v>
      </c>
      <c r="M278" s="29">
        <f>Hours_dio!M278*WeightRole!M278</f>
        <v>0</v>
      </c>
      <c r="N278" s="29">
        <f>Hours_dio!N278*WeightRole!N278</f>
        <v>0</v>
      </c>
      <c r="O278" s="29">
        <f>Hours_dio!O278*WeightRole!O278</f>
        <v>0</v>
      </c>
      <c r="P278" s="29">
        <f>Hours_dio!P278*WeightRole!P278</f>
        <v>0</v>
      </c>
      <c r="Q278" s="29">
        <f>Hours_dio!Q278*WeightRole!Q278</f>
        <v>0</v>
      </c>
      <c r="R278" s="29">
        <f>Hours_dio!R278*WeightRole!R278</f>
        <v>0</v>
      </c>
      <c r="S278" s="29">
        <f>Hours_dio!S278*WeightRole!S278</f>
        <v>0</v>
      </c>
      <c r="T278" s="29">
        <f>Hours_dio!T278*WeightRole!T278</f>
        <v>0</v>
      </c>
      <c r="U278" s="29">
        <f>Hours_dio!U278*WeightRole!U278</f>
        <v>0</v>
      </c>
      <c r="V278" s="29">
        <f>Hours_dio!V278*WeightRole!V278</f>
        <v>0</v>
      </c>
      <c r="W278" s="29">
        <f>Hours_dio!W278*WeightRole!W278</f>
        <v>0</v>
      </c>
      <c r="X278" s="29">
        <f>Hours_dio!X278*WeightRole!X278</f>
        <v>0</v>
      </c>
      <c r="Y278" s="29">
        <f>Hours_dio!Y278*WeightRole!Y278</f>
        <v>0</v>
      </c>
      <c r="Z278" s="76"/>
      <c r="AA278" s="76"/>
      <c r="AB278" s="76"/>
      <c r="AC278" s="76"/>
      <c r="AD278" s="76"/>
    </row>
    <row r="279" ht="22.5" hidden="1" customHeight="1">
      <c r="A279" s="25">
        <f t="shared" si="1"/>
        <v>45874</v>
      </c>
      <c r="B279" s="29">
        <f>Hours_dio!B279*WeightRole!B279</f>
        <v>2.4</v>
      </c>
      <c r="C279" s="29">
        <f>Hours_dio!C279*WeightRole!C279</f>
        <v>2.4</v>
      </c>
      <c r="D279" s="29">
        <f>Hours_dio!D279*WeightRole!D279</f>
        <v>3</v>
      </c>
      <c r="E279" s="29">
        <f>Hours_dio!E279*WeightRole!E279</f>
        <v>7</v>
      </c>
      <c r="F279" s="29">
        <f>Hours_dio!F279*WeightRole!F279</f>
        <v>6</v>
      </c>
      <c r="G279" s="29">
        <f>Hours_dio!G279*WeightRole!G279</f>
        <v>4</v>
      </c>
      <c r="H279" s="29">
        <f>Hours_dio!H279*WeightRole!H279</f>
        <v>0</v>
      </c>
      <c r="I279" s="29">
        <f>Hours_dio!I279*WeightRole!I279</f>
        <v>0</v>
      </c>
      <c r="J279" s="29">
        <f>Hours_dio!J279*WeightRole!J279</f>
        <v>0</v>
      </c>
      <c r="K279" s="29">
        <f>Hours_dio!K279*WeightRole!K279</f>
        <v>3.6</v>
      </c>
      <c r="L279" s="29">
        <f>Hours_dio!L279*WeightRole!L279</f>
        <v>0</v>
      </c>
      <c r="M279" s="29">
        <f>Hours_dio!M279*WeightRole!M279</f>
        <v>7</v>
      </c>
      <c r="N279" s="29">
        <f>Hours_dio!N279*WeightRole!N279</f>
        <v>0</v>
      </c>
      <c r="O279" s="29">
        <f>Hours_dio!O279*WeightRole!O279</f>
        <v>0</v>
      </c>
      <c r="P279" s="29">
        <f>Hours_dio!P279*WeightRole!P279</f>
        <v>3</v>
      </c>
      <c r="Q279" s="29">
        <f>Hours_dio!Q279*WeightRole!Q279</f>
        <v>0</v>
      </c>
      <c r="R279" s="29">
        <f>Hours_dio!R279*WeightRole!R279</f>
        <v>0</v>
      </c>
      <c r="S279" s="29">
        <f>Hours_dio!S279*WeightRole!S279</f>
        <v>0</v>
      </c>
      <c r="T279" s="29">
        <f>Hours_dio!T279*WeightRole!T279</f>
        <v>2.4</v>
      </c>
      <c r="U279" s="29">
        <f>Hours_dio!U279*WeightRole!U279</f>
        <v>0</v>
      </c>
      <c r="V279" s="29">
        <f>Hours_dio!V279*WeightRole!V279</f>
        <v>0</v>
      </c>
      <c r="W279" s="29">
        <f>Hours_dio!W279*WeightRole!W279</f>
        <v>0</v>
      </c>
      <c r="X279" s="29">
        <f>Hours_dio!X279*WeightRole!X279</f>
        <v>0</v>
      </c>
      <c r="Y279" s="29">
        <f>Hours_dio!Y279*WeightRole!Y279</f>
        <v>0</v>
      </c>
      <c r="Z279" s="76"/>
      <c r="AA279" s="76"/>
      <c r="AB279" s="76"/>
      <c r="AC279" s="76"/>
      <c r="AD279" s="76"/>
    </row>
    <row r="280" ht="22.5" hidden="1" customHeight="1">
      <c r="A280" s="25">
        <f t="shared" si="1"/>
        <v>45875</v>
      </c>
      <c r="B280" s="29">
        <f>Hours_dio!B280*WeightRole!B280</f>
        <v>2.4</v>
      </c>
      <c r="C280" s="29">
        <f>Hours_dio!C280*WeightRole!C280</f>
        <v>2.4</v>
      </c>
      <c r="D280" s="29">
        <f>Hours_dio!D280*WeightRole!D280</f>
        <v>3</v>
      </c>
      <c r="E280" s="29">
        <f>Hours_dio!E280*WeightRole!E280</f>
        <v>7</v>
      </c>
      <c r="F280" s="29">
        <f>Hours_dio!F280*WeightRole!F280</f>
        <v>6</v>
      </c>
      <c r="G280" s="29">
        <f>Hours_dio!G280*WeightRole!G280</f>
        <v>0</v>
      </c>
      <c r="H280" s="29">
        <f>Hours_dio!H280*WeightRole!H280</f>
        <v>0</v>
      </c>
      <c r="I280" s="29">
        <f>Hours_dio!I280*WeightRole!I280</f>
        <v>0.6</v>
      </c>
      <c r="J280" s="29">
        <f>Hours_dio!J280*WeightRole!J280</f>
        <v>0</v>
      </c>
      <c r="K280" s="29">
        <f>Hours_dio!K280*WeightRole!K280</f>
        <v>3.6</v>
      </c>
      <c r="L280" s="29">
        <f>Hours_dio!L280*WeightRole!L280</f>
        <v>0</v>
      </c>
      <c r="M280" s="29">
        <f>Hours_dio!M280*WeightRole!M280</f>
        <v>7</v>
      </c>
      <c r="N280" s="29">
        <f>Hours_dio!N280*WeightRole!N280</f>
        <v>0</v>
      </c>
      <c r="O280" s="29">
        <f>Hours_dio!O280*WeightRole!O280</f>
        <v>0</v>
      </c>
      <c r="P280" s="29">
        <f>Hours_dio!P280*WeightRole!P280</f>
        <v>3</v>
      </c>
      <c r="Q280" s="29">
        <f>Hours_dio!Q280*WeightRole!Q280</f>
        <v>0</v>
      </c>
      <c r="R280" s="29">
        <f>Hours_dio!R280*WeightRole!R280</f>
        <v>0</v>
      </c>
      <c r="S280" s="29">
        <f>Hours_dio!S280*WeightRole!S280</f>
        <v>0</v>
      </c>
      <c r="T280" s="29">
        <f>Hours_dio!T280*WeightRole!T280</f>
        <v>2.4</v>
      </c>
      <c r="U280" s="29">
        <f>Hours_dio!U280*WeightRole!U280</f>
        <v>0</v>
      </c>
      <c r="V280" s="29">
        <f>Hours_dio!V280*WeightRole!V280</f>
        <v>0</v>
      </c>
      <c r="W280" s="29">
        <f>Hours_dio!W280*WeightRole!W280</f>
        <v>0</v>
      </c>
      <c r="X280" s="29">
        <f>Hours_dio!X280*WeightRole!X280</f>
        <v>0</v>
      </c>
      <c r="Y280" s="29">
        <f>Hours_dio!Y280*WeightRole!Y280</f>
        <v>0</v>
      </c>
      <c r="Z280" s="76"/>
      <c r="AA280" s="76"/>
      <c r="AB280" s="76"/>
      <c r="AC280" s="76"/>
      <c r="AD280" s="76"/>
    </row>
    <row r="281" ht="22.5" hidden="1" customHeight="1">
      <c r="A281" s="25">
        <f t="shared" si="1"/>
        <v>45876</v>
      </c>
      <c r="B281" s="29">
        <f>Hours_dio!B281*WeightRole!B281</f>
        <v>2.4</v>
      </c>
      <c r="C281" s="29">
        <f>Hours_dio!C281*WeightRole!C281</f>
        <v>2.4</v>
      </c>
      <c r="D281" s="29">
        <f>Hours_dio!D281*WeightRole!D281</f>
        <v>3</v>
      </c>
      <c r="E281" s="29">
        <f>Hours_dio!E281*WeightRole!E281</f>
        <v>7</v>
      </c>
      <c r="F281" s="29">
        <f>Hours_dio!F281*WeightRole!F281</f>
        <v>6</v>
      </c>
      <c r="G281" s="29">
        <f>Hours_dio!G281*WeightRole!G281</f>
        <v>4</v>
      </c>
      <c r="H281" s="29">
        <f>Hours_dio!H281*WeightRole!H281</f>
        <v>0</v>
      </c>
      <c r="I281" s="29">
        <f>Hours_dio!I281*WeightRole!I281</f>
        <v>0</v>
      </c>
      <c r="J281" s="29">
        <f>Hours_dio!J281*WeightRole!J281</f>
        <v>0</v>
      </c>
      <c r="K281" s="29">
        <f>Hours_dio!K281*WeightRole!K281</f>
        <v>3.6</v>
      </c>
      <c r="L281" s="29">
        <f>Hours_dio!L281*WeightRole!L281</f>
        <v>0</v>
      </c>
      <c r="M281" s="29">
        <f>Hours_dio!M281*WeightRole!M281</f>
        <v>7</v>
      </c>
      <c r="N281" s="29">
        <f>Hours_dio!N281*WeightRole!N281</f>
        <v>3</v>
      </c>
      <c r="O281" s="29">
        <f>Hours_dio!O281*WeightRole!O281</f>
        <v>0</v>
      </c>
      <c r="P281" s="29">
        <f>Hours_dio!P281*WeightRole!P281</f>
        <v>2</v>
      </c>
      <c r="Q281" s="29">
        <f>Hours_dio!Q281*WeightRole!Q281</f>
        <v>0</v>
      </c>
      <c r="R281" s="29">
        <f>Hours_dio!R281*WeightRole!R281</f>
        <v>0.6</v>
      </c>
      <c r="S281" s="29">
        <f>Hours_dio!S281*WeightRole!S281</f>
        <v>0</v>
      </c>
      <c r="T281" s="29">
        <f>Hours_dio!T281*WeightRole!T281</f>
        <v>2.4</v>
      </c>
      <c r="U281" s="29">
        <f>Hours_dio!U281*WeightRole!U281</f>
        <v>0</v>
      </c>
      <c r="V281" s="29">
        <f>Hours_dio!V281*WeightRole!V281</f>
        <v>0</v>
      </c>
      <c r="W281" s="29">
        <f>Hours_dio!W281*WeightRole!W281</f>
        <v>0</v>
      </c>
      <c r="X281" s="29">
        <f>Hours_dio!X281*WeightRole!X281</f>
        <v>0</v>
      </c>
      <c r="Y281" s="29">
        <f>Hours_dio!Y281*WeightRole!Y281</f>
        <v>0</v>
      </c>
      <c r="Z281" s="76"/>
      <c r="AA281" s="76"/>
      <c r="AB281" s="76"/>
      <c r="AC281" s="76"/>
      <c r="AD281" s="76"/>
    </row>
    <row r="282" ht="22.5" hidden="1" customHeight="1">
      <c r="A282" s="25">
        <f t="shared" si="1"/>
        <v>45877</v>
      </c>
      <c r="B282" s="29">
        <f>Hours_dio!B282*WeightRole!B282</f>
        <v>2.4</v>
      </c>
      <c r="C282" s="29">
        <f>Hours_dio!C282*WeightRole!C282</f>
        <v>2.4</v>
      </c>
      <c r="D282" s="29">
        <f>Hours_dio!D282*WeightRole!D282</f>
        <v>3</v>
      </c>
      <c r="E282" s="29">
        <f>Hours_dio!E282*WeightRole!E282</f>
        <v>7</v>
      </c>
      <c r="F282" s="29">
        <f>Hours_dio!F282*WeightRole!F282</f>
        <v>6</v>
      </c>
      <c r="G282" s="29">
        <f>Hours_dio!G282*WeightRole!G282</f>
        <v>4</v>
      </c>
      <c r="H282" s="29">
        <f>Hours_dio!H282*WeightRole!H282</f>
        <v>0</v>
      </c>
      <c r="I282" s="29">
        <f>Hours_dio!I282*WeightRole!I282</f>
        <v>0</v>
      </c>
      <c r="J282" s="29">
        <f>Hours_dio!J282*WeightRole!J282</f>
        <v>0</v>
      </c>
      <c r="K282" s="29">
        <f>Hours_dio!K282*WeightRole!K282</f>
        <v>3.6</v>
      </c>
      <c r="L282" s="29">
        <f>Hours_dio!L282*WeightRole!L282</f>
        <v>0</v>
      </c>
      <c r="M282" s="29">
        <f>Hours_dio!M282*WeightRole!M282</f>
        <v>7</v>
      </c>
      <c r="N282" s="29">
        <f>Hours_dio!N282*WeightRole!N282</f>
        <v>3</v>
      </c>
      <c r="O282" s="29">
        <f>Hours_dio!O282*WeightRole!O282</f>
        <v>0</v>
      </c>
      <c r="P282" s="29">
        <f>Hours_dio!P282*WeightRole!P282</f>
        <v>1</v>
      </c>
      <c r="Q282" s="29">
        <f>Hours_dio!Q282*WeightRole!Q282</f>
        <v>0</v>
      </c>
      <c r="R282" s="29">
        <f>Hours_dio!R282*WeightRole!R282</f>
        <v>0.6</v>
      </c>
      <c r="S282" s="29">
        <f>Hours_dio!S282*WeightRole!S282</f>
        <v>0</v>
      </c>
      <c r="T282" s="29">
        <f>Hours_dio!T282*WeightRole!T282</f>
        <v>2.4</v>
      </c>
      <c r="U282" s="29">
        <f>Hours_dio!U282*WeightRole!U282</f>
        <v>0</v>
      </c>
      <c r="V282" s="29">
        <f>Hours_dio!V282*WeightRole!V282</f>
        <v>0</v>
      </c>
      <c r="W282" s="29">
        <f>Hours_dio!W282*WeightRole!W282</f>
        <v>0</v>
      </c>
      <c r="X282" s="29">
        <f>Hours_dio!X282*WeightRole!X282</f>
        <v>0</v>
      </c>
      <c r="Y282" s="29">
        <f>Hours_dio!Y282*WeightRole!Y282</f>
        <v>0</v>
      </c>
      <c r="Z282" s="76"/>
      <c r="AA282" s="76"/>
      <c r="AB282" s="76"/>
      <c r="AC282" s="76"/>
      <c r="AD282" s="76"/>
    </row>
    <row r="283" ht="22.5" hidden="1" customHeight="1">
      <c r="A283" s="25">
        <f t="shared" si="1"/>
        <v>45878</v>
      </c>
      <c r="B283" s="29">
        <f>Hours_dio!B283*WeightRole!B283</f>
        <v>2.4</v>
      </c>
      <c r="C283" s="29">
        <f>Hours_dio!C283*WeightRole!C283</f>
        <v>2.4</v>
      </c>
      <c r="D283" s="29">
        <f>Hours_dio!D283*WeightRole!D283</f>
        <v>3</v>
      </c>
      <c r="E283" s="29">
        <f>Hours_dio!E283*WeightRole!E283</f>
        <v>7</v>
      </c>
      <c r="F283" s="29">
        <f>Hours_dio!F283*WeightRole!F283</f>
        <v>6</v>
      </c>
      <c r="G283" s="29">
        <f>Hours_dio!G283*WeightRole!G283</f>
        <v>4</v>
      </c>
      <c r="H283" s="29">
        <f>Hours_dio!H283*WeightRole!H283</f>
        <v>0</v>
      </c>
      <c r="I283" s="29">
        <f>Hours_dio!I283*WeightRole!I283</f>
        <v>0</v>
      </c>
      <c r="J283" s="29">
        <f>Hours_dio!J283*WeightRole!J283</f>
        <v>0</v>
      </c>
      <c r="K283" s="29">
        <f>Hours_dio!K283*WeightRole!K283</f>
        <v>3.6</v>
      </c>
      <c r="L283" s="29">
        <f>Hours_dio!L283*WeightRole!L283</f>
        <v>0</v>
      </c>
      <c r="M283" s="29">
        <f>Hours_dio!M283*WeightRole!M283</f>
        <v>7</v>
      </c>
      <c r="N283" s="29">
        <f>Hours_dio!N283*WeightRole!N283</f>
        <v>0</v>
      </c>
      <c r="O283" s="29">
        <f>Hours_dio!O283*WeightRole!O283</f>
        <v>0</v>
      </c>
      <c r="P283" s="29">
        <f>Hours_dio!P283*WeightRole!P283</f>
        <v>0</v>
      </c>
      <c r="Q283" s="29">
        <f>Hours_dio!Q283*WeightRole!Q283</f>
        <v>0</v>
      </c>
      <c r="R283" s="29">
        <f>Hours_dio!R283*WeightRole!R283</f>
        <v>0.6</v>
      </c>
      <c r="S283" s="29">
        <f>Hours_dio!S283*WeightRole!S283</f>
        <v>0</v>
      </c>
      <c r="T283" s="29">
        <f>Hours_dio!T283*WeightRole!T283</f>
        <v>2.4</v>
      </c>
      <c r="U283" s="29">
        <f>Hours_dio!U283*WeightRole!U283</f>
        <v>0</v>
      </c>
      <c r="V283" s="29">
        <f>Hours_dio!V283*WeightRole!V283</f>
        <v>0</v>
      </c>
      <c r="W283" s="29">
        <f>Hours_dio!W283*WeightRole!W283</f>
        <v>0</v>
      </c>
      <c r="X283" s="29">
        <f>Hours_dio!X283*WeightRole!X283</f>
        <v>0</v>
      </c>
      <c r="Y283" s="29">
        <f>Hours_dio!Y283*WeightRole!Y283</f>
        <v>0</v>
      </c>
      <c r="Z283" s="76"/>
      <c r="AA283" s="76"/>
      <c r="AB283" s="76"/>
      <c r="AC283" s="76"/>
      <c r="AD283" s="76"/>
    </row>
    <row r="284" ht="22.5" hidden="1" customHeight="1">
      <c r="A284" s="25">
        <f t="shared" si="1"/>
        <v>45879</v>
      </c>
      <c r="B284" s="29">
        <f>Hours_dio!B284*WeightRole!B284</f>
        <v>2.4</v>
      </c>
      <c r="C284" s="29">
        <f>Hours_dio!C284*WeightRole!C284</f>
        <v>2.4</v>
      </c>
      <c r="D284" s="29">
        <f>Hours_dio!D284*WeightRole!D284</f>
        <v>3</v>
      </c>
      <c r="E284" s="29">
        <f>Hours_dio!E284*WeightRole!E284</f>
        <v>7</v>
      </c>
      <c r="F284" s="29">
        <f>Hours_dio!F284*WeightRole!F284</f>
        <v>6</v>
      </c>
      <c r="G284" s="29">
        <f>Hours_dio!G284*WeightRole!G284</f>
        <v>0</v>
      </c>
      <c r="H284" s="29">
        <f>Hours_dio!H284*WeightRole!H284</f>
        <v>0</v>
      </c>
      <c r="I284" s="29">
        <f>Hours_dio!I284*WeightRole!I284</f>
        <v>0</v>
      </c>
      <c r="J284" s="29">
        <f>Hours_dio!J284*WeightRole!J284</f>
        <v>0</v>
      </c>
      <c r="K284" s="29">
        <f>Hours_dio!K284*WeightRole!K284</f>
        <v>3.6</v>
      </c>
      <c r="L284" s="29">
        <f>Hours_dio!L284*WeightRole!L284</f>
        <v>0</v>
      </c>
      <c r="M284" s="29">
        <f>Hours_dio!M284*WeightRole!M284</f>
        <v>7</v>
      </c>
      <c r="N284" s="29">
        <f>Hours_dio!N284*WeightRole!N284</f>
        <v>4</v>
      </c>
      <c r="O284" s="29">
        <f>Hours_dio!O284*WeightRole!O284</f>
        <v>0</v>
      </c>
      <c r="P284" s="29">
        <f>Hours_dio!P284*WeightRole!P284</f>
        <v>2</v>
      </c>
      <c r="Q284" s="29">
        <f>Hours_dio!Q284*WeightRole!Q284</f>
        <v>0</v>
      </c>
      <c r="R284" s="29">
        <f>Hours_dio!R284*WeightRole!R284</f>
        <v>0</v>
      </c>
      <c r="S284" s="29">
        <f>Hours_dio!S284*WeightRole!S284</f>
        <v>0</v>
      </c>
      <c r="T284" s="29">
        <f>Hours_dio!T284*WeightRole!T284</f>
        <v>0</v>
      </c>
      <c r="U284" s="29">
        <f>Hours_dio!U284*WeightRole!U284</f>
        <v>0</v>
      </c>
      <c r="V284" s="29">
        <f>Hours_dio!V284*WeightRole!V284</f>
        <v>0</v>
      </c>
      <c r="W284" s="29">
        <f>Hours_dio!W284*WeightRole!W284</f>
        <v>0</v>
      </c>
      <c r="X284" s="29">
        <f>Hours_dio!X284*WeightRole!X284</f>
        <v>0</v>
      </c>
      <c r="Y284" s="29">
        <f>Hours_dio!Y284*WeightRole!Y284</f>
        <v>0</v>
      </c>
      <c r="Z284" s="76"/>
      <c r="AA284" s="76"/>
      <c r="AB284" s="76"/>
      <c r="AC284" s="76"/>
      <c r="AD284" s="76"/>
    </row>
    <row r="285" ht="22.5" hidden="1" customHeight="1">
      <c r="A285" s="25">
        <f t="shared" si="1"/>
        <v>45880</v>
      </c>
      <c r="B285" s="29">
        <f>Hours_dio!B285*WeightRole!B285</f>
        <v>0</v>
      </c>
      <c r="C285" s="29">
        <f>Hours_dio!C285*WeightRole!C285</f>
        <v>0</v>
      </c>
      <c r="D285" s="29">
        <f>Hours_dio!D285*WeightRole!D285</f>
        <v>0</v>
      </c>
      <c r="E285" s="29">
        <f>Hours_dio!E285*WeightRole!E285</f>
        <v>0</v>
      </c>
      <c r="F285" s="29">
        <f>Hours_dio!F285*WeightRole!F285</f>
        <v>0</v>
      </c>
      <c r="G285" s="29">
        <f>Hours_dio!G285*WeightRole!G285</f>
        <v>0</v>
      </c>
      <c r="H285" s="29">
        <f>Hours_dio!H285*WeightRole!H285</f>
        <v>0</v>
      </c>
      <c r="I285" s="29">
        <f>Hours_dio!I285*WeightRole!I285</f>
        <v>0</v>
      </c>
      <c r="J285" s="29">
        <f>Hours_dio!J285*WeightRole!J285</f>
        <v>0</v>
      </c>
      <c r="K285" s="29">
        <f>Hours_dio!K285*WeightRole!K285</f>
        <v>0</v>
      </c>
      <c r="L285" s="29">
        <f>Hours_dio!L285*WeightRole!L285</f>
        <v>0</v>
      </c>
      <c r="M285" s="29">
        <f>Hours_dio!M285*WeightRole!M285</f>
        <v>0</v>
      </c>
      <c r="N285" s="29">
        <f>Hours_dio!N285*WeightRole!N285</f>
        <v>0</v>
      </c>
      <c r="O285" s="29">
        <f>Hours_dio!O285*WeightRole!O285</f>
        <v>0</v>
      </c>
      <c r="P285" s="29">
        <f>Hours_dio!P285*WeightRole!P285</f>
        <v>0</v>
      </c>
      <c r="Q285" s="29">
        <f>Hours_dio!Q285*WeightRole!Q285</f>
        <v>0</v>
      </c>
      <c r="R285" s="29">
        <f>Hours_dio!R285*WeightRole!R285</f>
        <v>0</v>
      </c>
      <c r="S285" s="29">
        <f>Hours_dio!S285*WeightRole!S285</f>
        <v>0</v>
      </c>
      <c r="T285" s="29">
        <f>Hours_dio!T285*WeightRole!T285</f>
        <v>0</v>
      </c>
      <c r="U285" s="29">
        <f>Hours_dio!U285*WeightRole!U285</f>
        <v>0</v>
      </c>
      <c r="V285" s="29">
        <f>Hours_dio!V285*WeightRole!V285</f>
        <v>0</v>
      </c>
      <c r="W285" s="29">
        <f>Hours_dio!W285*WeightRole!W285</f>
        <v>0</v>
      </c>
      <c r="X285" s="29">
        <f>Hours_dio!X285*WeightRole!X285</f>
        <v>0</v>
      </c>
      <c r="Y285" s="29">
        <f>Hours_dio!Y285*WeightRole!Y285</f>
        <v>0</v>
      </c>
      <c r="Z285" s="76"/>
      <c r="AA285" s="76"/>
      <c r="AB285" s="76"/>
      <c r="AC285" s="76"/>
      <c r="AD285" s="76"/>
    </row>
    <row r="286" ht="22.5" hidden="1" customHeight="1">
      <c r="A286" s="25">
        <f t="shared" si="1"/>
        <v>45881</v>
      </c>
      <c r="B286" s="29">
        <f>Hours_dio!B286*WeightRole!B286</f>
        <v>2.4</v>
      </c>
      <c r="C286" s="29">
        <f>Hours_dio!C286*WeightRole!C286</f>
        <v>2.4</v>
      </c>
      <c r="D286" s="29">
        <f>Hours_dio!D286*WeightRole!D286</f>
        <v>3</v>
      </c>
      <c r="E286" s="29">
        <f>Hours_dio!E286*WeightRole!E286</f>
        <v>7</v>
      </c>
      <c r="F286" s="29">
        <f>Hours_dio!F286*WeightRole!F286</f>
        <v>6</v>
      </c>
      <c r="G286" s="29">
        <f>Hours_dio!G286*WeightRole!G286</f>
        <v>0</v>
      </c>
      <c r="H286" s="29">
        <f>Hours_dio!H286*WeightRole!H286</f>
        <v>0</v>
      </c>
      <c r="I286" s="29">
        <f>Hours_dio!I286*WeightRole!I286</f>
        <v>0.6</v>
      </c>
      <c r="J286" s="29">
        <f>Hours_dio!J286*WeightRole!J286</f>
        <v>0</v>
      </c>
      <c r="K286" s="29">
        <f>Hours_dio!K286*WeightRole!K286</f>
        <v>3.6</v>
      </c>
      <c r="L286" s="29">
        <f>Hours_dio!L286*WeightRole!L286</f>
        <v>0</v>
      </c>
      <c r="M286" s="29">
        <f>Hours_dio!M286*WeightRole!M286</f>
        <v>7</v>
      </c>
      <c r="N286" s="29">
        <f>Hours_dio!N286*WeightRole!N286</f>
        <v>4</v>
      </c>
      <c r="O286" s="29">
        <f>Hours_dio!O286*WeightRole!O286</f>
        <v>0</v>
      </c>
      <c r="P286" s="29">
        <f>Hours_dio!P286*WeightRole!P286</f>
        <v>3</v>
      </c>
      <c r="Q286" s="29">
        <f>Hours_dio!Q286*WeightRole!Q286</f>
        <v>0</v>
      </c>
      <c r="R286" s="29">
        <f>Hours_dio!R286*WeightRole!R286</f>
        <v>0</v>
      </c>
      <c r="S286" s="29">
        <f>Hours_dio!S286*WeightRole!S286</f>
        <v>0</v>
      </c>
      <c r="T286" s="29">
        <f>Hours_dio!T286*WeightRole!T286</f>
        <v>2.4</v>
      </c>
      <c r="U286" s="29">
        <f>Hours_dio!U286*WeightRole!U286</f>
        <v>0</v>
      </c>
      <c r="V286" s="29">
        <f>Hours_dio!V286*WeightRole!V286</f>
        <v>0</v>
      </c>
      <c r="W286" s="29">
        <f>Hours_dio!W286*WeightRole!W286</f>
        <v>0</v>
      </c>
      <c r="X286" s="29">
        <f>Hours_dio!X286*WeightRole!X286</f>
        <v>0</v>
      </c>
      <c r="Y286" s="29">
        <f>Hours_dio!Y286*WeightRole!Y286</f>
        <v>0</v>
      </c>
      <c r="Z286" s="76"/>
      <c r="AA286" s="76"/>
      <c r="AB286" s="76"/>
      <c r="AC286" s="76"/>
      <c r="AD286" s="76"/>
    </row>
    <row r="287" ht="22.5" hidden="1" customHeight="1">
      <c r="A287" s="25">
        <f t="shared" si="1"/>
        <v>45882</v>
      </c>
      <c r="B287" s="29">
        <f>Hours_dio!B287*WeightRole!B287</f>
        <v>2.4</v>
      </c>
      <c r="C287" s="29">
        <f>Hours_dio!C287*WeightRole!C287</f>
        <v>2.4</v>
      </c>
      <c r="D287" s="29">
        <f>Hours_dio!D287*WeightRole!D287</f>
        <v>3</v>
      </c>
      <c r="E287" s="29">
        <f>Hours_dio!E287*WeightRole!E287</f>
        <v>7</v>
      </c>
      <c r="F287" s="29">
        <f>Hours_dio!F287*WeightRole!F287</f>
        <v>6</v>
      </c>
      <c r="G287" s="29">
        <f>Hours_dio!G287*WeightRole!G287</f>
        <v>4</v>
      </c>
      <c r="H287" s="29">
        <f>Hours_dio!H287*WeightRole!H287</f>
        <v>0</v>
      </c>
      <c r="I287" s="29">
        <f>Hours_dio!I287*WeightRole!I287</f>
        <v>0</v>
      </c>
      <c r="J287" s="29">
        <f>Hours_dio!J287*WeightRole!J287</f>
        <v>0</v>
      </c>
      <c r="K287" s="29">
        <f>Hours_dio!K287*WeightRole!K287</f>
        <v>3.6</v>
      </c>
      <c r="L287" s="29">
        <f>Hours_dio!L287*WeightRole!L287</f>
        <v>0</v>
      </c>
      <c r="M287" s="29">
        <f>Hours_dio!M287*WeightRole!M287</f>
        <v>7</v>
      </c>
      <c r="N287" s="29">
        <f>Hours_dio!N287*WeightRole!N287</f>
        <v>0</v>
      </c>
      <c r="O287" s="29">
        <f>Hours_dio!O287*WeightRole!O287</f>
        <v>0</v>
      </c>
      <c r="P287" s="29">
        <f>Hours_dio!P287*WeightRole!P287</f>
        <v>2</v>
      </c>
      <c r="Q287" s="29">
        <f>Hours_dio!Q287*WeightRole!Q287</f>
        <v>0</v>
      </c>
      <c r="R287" s="29">
        <f>Hours_dio!R287*WeightRole!R287</f>
        <v>0</v>
      </c>
      <c r="S287" s="29">
        <f>Hours_dio!S287*WeightRole!S287</f>
        <v>0</v>
      </c>
      <c r="T287" s="29">
        <f>Hours_dio!T287*WeightRole!T287</f>
        <v>2.4</v>
      </c>
      <c r="U287" s="29">
        <f>Hours_dio!U287*WeightRole!U287</f>
        <v>0</v>
      </c>
      <c r="V287" s="29">
        <f>Hours_dio!V287*WeightRole!V287</f>
        <v>0</v>
      </c>
      <c r="W287" s="29">
        <f>Hours_dio!W287*WeightRole!W287</f>
        <v>0</v>
      </c>
      <c r="X287" s="29">
        <f>Hours_dio!X287*WeightRole!X287</f>
        <v>0</v>
      </c>
      <c r="Y287" s="29">
        <f>Hours_dio!Y287*WeightRole!Y287</f>
        <v>0</v>
      </c>
      <c r="Z287" s="76"/>
      <c r="AA287" s="76"/>
      <c r="AB287" s="76"/>
      <c r="AC287" s="76"/>
      <c r="AD287" s="76"/>
    </row>
    <row r="288" ht="22.5" hidden="1" customHeight="1">
      <c r="A288" s="25">
        <f t="shared" si="1"/>
        <v>45883</v>
      </c>
      <c r="B288" s="29">
        <f>Hours_dio!B288*WeightRole!B288</f>
        <v>2.4</v>
      </c>
      <c r="C288" s="29">
        <f>Hours_dio!C288*WeightRole!C288</f>
        <v>2.4</v>
      </c>
      <c r="D288" s="29">
        <f>Hours_dio!D288*WeightRole!D288</f>
        <v>3</v>
      </c>
      <c r="E288" s="29">
        <f>Hours_dio!E288*WeightRole!E288</f>
        <v>7</v>
      </c>
      <c r="F288" s="29">
        <f>Hours_dio!F288*WeightRole!F288</f>
        <v>6</v>
      </c>
      <c r="G288" s="29">
        <f>Hours_dio!G288*WeightRole!G288</f>
        <v>4</v>
      </c>
      <c r="H288" s="29">
        <f>Hours_dio!H288*WeightRole!H288</f>
        <v>0</v>
      </c>
      <c r="I288" s="29">
        <f>Hours_dio!I288*WeightRole!I288</f>
        <v>1.2</v>
      </c>
      <c r="J288" s="29">
        <f>Hours_dio!J288*WeightRole!J288</f>
        <v>0</v>
      </c>
      <c r="K288" s="29">
        <f>Hours_dio!K288*WeightRole!K288</f>
        <v>3.6</v>
      </c>
      <c r="L288" s="29">
        <f>Hours_dio!L288*WeightRole!L288</f>
        <v>0</v>
      </c>
      <c r="M288" s="29">
        <f>Hours_dio!M288*WeightRole!M288</f>
        <v>7</v>
      </c>
      <c r="N288" s="29">
        <f>Hours_dio!N288*WeightRole!N288</f>
        <v>2</v>
      </c>
      <c r="O288" s="29">
        <f>Hours_dio!O288*WeightRole!O288</f>
        <v>0</v>
      </c>
      <c r="P288" s="29">
        <f>Hours_dio!P288*WeightRole!P288</f>
        <v>2</v>
      </c>
      <c r="Q288" s="29">
        <f>Hours_dio!Q288*WeightRole!Q288</f>
        <v>0</v>
      </c>
      <c r="R288" s="29">
        <f>Hours_dio!R288*WeightRole!R288</f>
        <v>0</v>
      </c>
      <c r="S288" s="29">
        <f>Hours_dio!S288*WeightRole!S288</f>
        <v>0</v>
      </c>
      <c r="T288" s="29">
        <f>Hours_dio!T288*WeightRole!T288</f>
        <v>2.4</v>
      </c>
      <c r="U288" s="29">
        <f>Hours_dio!U288*WeightRole!U288</f>
        <v>0</v>
      </c>
      <c r="V288" s="29">
        <f>Hours_dio!V288*WeightRole!V288</f>
        <v>0</v>
      </c>
      <c r="W288" s="29">
        <f>Hours_dio!W288*WeightRole!W288</f>
        <v>0</v>
      </c>
      <c r="X288" s="29">
        <f>Hours_dio!X288*WeightRole!X288</f>
        <v>0</v>
      </c>
      <c r="Y288" s="29">
        <f>Hours_dio!Y288*WeightRole!Y288</f>
        <v>0</v>
      </c>
      <c r="Z288" s="76"/>
      <c r="AA288" s="76"/>
      <c r="AB288" s="76"/>
      <c r="AC288" s="76"/>
      <c r="AD288" s="76"/>
    </row>
    <row r="289" ht="22.5" hidden="1" customHeight="1">
      <c r="A289" s="25">
        <f t="shared" si="1"/>
        <v>45884</v>
      </c>
      <c r="B289" s="29">
        <f>Hours_dio!B289*WeightRole!B289</f>
        <v>0</v>
      </c>
      <c r="C289" s="29">
        <f>Hours_dio!C289*WeightRole!C289</f>
        <v>0</v>
      </c>
      <c r="D289" s="29">
        <f>Hours_dio!D289*WeightRole!D289</f>
        <v>0</v>
      </c>
      <c r="E289" s="29">
        <f>Hours_dio!E289*WeightRole!E289</f>
        <v>0</v>
      </c>
      <c r="F289" s="29">
        <f>Hours_dio!F289*WeightRole!F289</f>
        <v>0</v>
      </c>
      <c r="G289" s="29">
        <f>Hours_dio!G289*WeightRole!G289</f>
        <v>0</v>
      </c>
      <c r="H289" s="29">
        <f>Hours_dio!H289*WeightRole!H289</f>
        <v>0</v>
      </c>
      <c r="I289" s="29">
        <f>Hours_dio!I289*WeightRole!I289</f>
        <v>0</v>
      </c>
      <c r="J289" s="29">
        <f>Hours_dio!J289*WeightRole!J289</f>
        <v>0</v>
      </c>
      <c r="K289" s="29">
        <f>Hours_dio!K289*WeightRole!K289</f>
        <v>0</v>
      </c>
      <c r="L289" s="29">
        <f>Hours_dio!L289*WeightRole!L289</f>
        <v>0</v>
      </c>
      <c r="M289" s="29">
        <f>Hours_dio!M289*WeightRole!M289</f>
        <v>0</v>
      </c>
      <c r="N289" s="29">
        <f>Hours_dio!N289*WeightRole!N289</f>
        <v>0</v>
      </c>
      <c r="O289" s="29">
        <f>Hours_dio!O289*WeightRole!O289</f>
        <v>0</v>
      </c>
      <c r="P289" s="29">
        <f>Hours_dio!P289*WeightRole!P289</f>
        <v>0</v>
      </c>
      <c r="Q289" s="29">
        <f>Hours_dio!Q289*WeightRole!Q289</f>
        <v>0</v>
      </c>
      <c r="R289" s="29">
        <f>Hours_dio!R289*WeightRole!R289</f>
        <v>0</v>
      </c>
      <c r="S289" s="29">
        <f>Hours_dio!S289*WeightRole!S289</f>
        <v>0</v>
      </c>
      <c r="T289" s="29">
        <f>Hours_dio!T289*WeightRole!T289</f>
        <v>0</v>
      </c>
      <c r="U289" s="29">
        <f>Hours_dio!U289*WeightRole!U289</f>
        <v>0</v>
      </c>
      <c r="V289" s="29">
        <f>Hours_dio!V289*WeightRole!V289</f>
        <v>0</v>
      </c>
      <c r="W289" s="29">
        <f>Hours_dio!W289*WeightRole!W289</f>
        <v>0</v>
      </c>
      <c r="X289" s="29">
        <f>Hours_dio!X289*WeightRole!X289</f>
        <v>0</v>
      </c>
      <c r="Y289" s="29">
        <f>Hours_dio!Y289*WeightRole!Y289</f>
        <v>0</v>
      </c>
      <c r="Z289" s="76"/>
      <c r="AA289" s="76"/>
      <c r="AB289" s="76"/>
      <c r="AC289" s="76"/>
      <c r="AD289" s="76"/>
    </row>
    <row r="290" ht="22.5" hidden="1" customHeight="1">
      <c r="A290" s="25">
        <f t="shared" si="1"/>
        <v>45885</v>
      </c>
      <c r="B290" s="29">
        <f>Hours_dio!B290*WeightRole!B290</f>
        <v>0</v>
      </c>
      <c r="C290" s="29">
        <f>Hours_dio!C290*WeightRole!C290</f>
        <v>0</v>
      </c>
      <c r="D290" s="29">
        <f>Hours_dio!D290*WeightRole!D290</f>
        <v>0</v>
      </c>
      <c r="E290" s="29">
        <f>Hours_dio!E290*WeightRole!E290</f>
        <v>0</v>
      </c>
      <c r="F290" s="29">
        <f>Hours_dio!F290*WeightRole!F290</f>
        <v>0</v>
      </c>
      <c r="G290" s="29">
        <f>Hours_dio!G290*WeightRole!G290</f>
        <v>0</v>
      </c>
      <c r="H290" s="29">
        <f>Hours_dio!H290*WeightRole!H290</f>
        <v>0</v>
      </c>
      <c r="I290" s="29">
        <f>Hours_dio!I290*WeightRole!I290</f>
        <v>0</v>
      </c>
      <c r="J290" s="29">
        <f>Hours_dio!J290*WeightRole!J290</f>
        <v>0</v>
      </c>
      <c r="K290" s="29">
        <f>Hours_dio!K290*WeightRole!K290</f>
        <v>0</v>
      </c>
      <c r="L290" s="29">
        <f>Hours_dio!L290*WeightRole!L290</f>
        <v>0</v>
      </c>
      <c r="M290" s="29">
        <f>Hours_dio!M290*WeightRole!M290</f>
        <v>0</v>
      </c>
      <c r="N290" s="29">
        <f>Hours_dio!N290*WeightRole!N290</f>
        <v>0</v>
      </c>
      <c r="O290" s="29">
        <f>Hours_dio!O290*WeightRole!O290</f>
        <v>0</v>
      </c>
      <c r="P290" s="29">
        <f>Hours_dio!P290*WeightRole!P290</f>
        <v>0</v>
      </c>
      <c r="Q290" s="29">
        <f>Hours_dio!Q290*WeightRole!Q290</f>
        <v>0</v>
      </c>
      <c r="R290" s="29">
        <f>Hours_dio!R290*WeightRole!R290</f>
        <v>0</v>
      </c>
      <c r="S290" s="29">
        <f>Hours_dio!S290*WeightRole!S290</f>
        <v>0</v>
      </c>
      <c r="T290" s="29">
        <f>Hours_dio!T290*WeightRole!T290</f>
        <v>0</v>
      </c>
      <c r="U290" s="29">
        <f>Hours_dio!U290*WeightRole!U290</f>
        <v>0</v>
      </c>
      <c r="V290" s="29">
        <f>Hours_dio!V290*WeightRole!V290</f>
        <v>0</v>
      </c>
      <c r="W290" s="29">
        <f>Hours_dio!W290*WeightRole!W290</f>
        <v>0</v>
      </c>
      <c r="X290" s="29">
        <f>Hours_dio!X290*WeightRole!X290</f>
        <v>0</v>
      </c>
      <c r="Y290" s="29">
        <f>Hours_dio!Y290*WeightRole!Y290</f>
        <v>0</v>
      </c>
      <c r="Z290" s="76"/>
      <c r="AA290" s="76"/>
      <c r="AB290" s="76"/>
      <c r="AC290" s="76"/>
      <c r="AD290" s="76"/>
    </row>
    <row r="291" ht="22.5" hidden="1" customHeight="1">
      <c r="A291" s="25">
        <f t="shared" si="1"/>
        <v>45886</v>
      </c>
      <c r="B291" s="29">
        <f>Hours_dio!B291*WeightRole!B291</f>
        <v>0</v>
      </c>
      <c r="C291" s="29">
        <f>Hours_dio!C291*WeightRole!C291</f>
        <v>0</v>
      </c>
      <c r="D291" s="29">
        <f>Hours_dio!D291*WeightRole!D291</f>
        <v>0</v>
      </c>
      <c r="E291" s="29">
        <f>Hours_dio!E291*WeightRole!E291</f>
        <v>0</v>
      </c>
      <c r="F291" s="29">
        <f>Hours_dio!F291*WeightRole!F291</f>
        <v>0</v>
      </c>
      <c r="G291" s="29">
        <f>Hours_dio!G291*WeightRole!G291</f>
        <v>0</v>
      </c>
      <c r="H291" s="29">
        <f>Hours_dio!H291*WeightRole!H291</f>
        <v>0</v>
      </c>
      <c r="I291" s="29">
        <f>Hours_dio!I291*WeightRole!I291</f>
        <v>0</v>
      </c>
      <c r="J291" s="29">
        <f>Hours_dio!J291*WeightRole!J291</f>
        <v>0</v>
      </c>
      <c r="K291" s="29">
        <f>Hours_dio!K291*WeightRole!K291</f>
        <v>0</v>
      </c>
      <c r="L291" s="29">
        <f>Hours_dio!L291*WeightRole!L291</f>
        <v>0</v>
      </c>
      <c r="M291" s="29">
        <f>Hours_dio!M291*WeightRole!M291</f>
        <v>0</v>
      </c>
      <c r="N291" s="29">
        <f>Hours_dio!N291*WeightRole!N291</f>
        <v>0</v>
      </c>
      <c r="O291" s="29">
        <f>Hours_dio!O291*WeightRole!O291</f>
        <v>0</v>
      </c>
      <c r="P291" s="29">
        <f>Hours_dio!P291*WeightRole!P291</f>
        <v>0</v>
      </c>
      <c r="Q291" s="29">
        <f>Hours_dio!Q291*WeightRole!Q291</f>
        <v>0</v>
      </c>
      <c r="R291" s="29">
        <f>Hours_dio!R291*WeightRole!R291</f>
        <v>0</v>
      </c>
      <c r="S291" s="29">
        <f>Hours_dio!S291*WeightRole!S291</f>
        <v>0</v>
      </c>
      <c r="T291" s="29">
        <f>Hours_dio!T291*WeightRole!T291</f>
        <v>0</v>
      </c>
      <c r="U291" s="29">
        <f>Hours_dio!U291*WeightRole!U291</f>
        <v>0</v>
      </c>
      <c r="V291" s="29">
        <f>Hours_dio!V291*WeightRole!V291</f>
        <v>0</v>
      </c>
      <c r="W291" s="29">
        <f>Hours_dio!W291*WeightRole!W291</f>
        <v>0</v>
      </c>
      <c r="X291" s="29">
        <f>Hours_dio!X291*WeightRole!X291</f>
        <v>0</v>
      </c>
      <c r="Y291" s="29">
        <f>Hours_dio!Y291*WeightRole!Y291</f>
        <v>0</v>
      </c>
      <c r="Z291" s="76"/>
      <c r="AA291" s="76"/>
      <c r="AB291" s="76"/>
      <c r="AC291" s="76"/>
      <c r="AD291" s="76"/>
    </row>
    <row r="292" ht="22.5" hidden="1" customHeight="1">
      <c r="A292" s="25">
        <f t="shared" si="1"/>
        <v>45887</v>
      </c>
      <c r="B292" s="29">
        <f>Hours_dio!B292*WeightRole!B292</f>
        <v>0</v>
      </c>
      <c r="C292" s="29">
        <f>Hours_dio!C292*WeightRole!C292</f>
        <v>0</v>
      </c>
      <c r="D292" s="29">
        <f>Hours_dio!D292*WeightRole!D292</f>
        <v>0</v>
      </c>
      <c r="E292" s="29">
        <f>Hours_dio!E292*WeightRole!E292</f>
        <v>0</v>
      </c>
      <c r="F292" s="29">
        <f>Hours_dio!F292*WeightRole!F292</f>
        <v>0</v>
      </c>
      <c r="G292" s="29">
        <f>Hours_dio!G292*WeightRole!G292</f>
        <v>0</v>
      </c>
      <c r="H292" s="29">
        <f>Hours_dio!H292*WeightRole!H292</f>
        <v>0</v>
      </c>
      <c r="I292" s="29">
        <f>Hours_dio!I292*WeightRole!I292</f>
        <v>0</v>
      </c>
      <c r="J292" s="29">
        <f>Hours_dio!J292*WeightRole!J292</f>
        <v>0</v>
      </c>
      <c r="K292" s="29">
        <f>Hours_dio!K292*WeightRole!K292</f>
        <v>0</v>
      </c>
      <c r="L292" s="29">
        <f>Hours_dio!L292*WeightRole!L292</f>
        <v>0</v>
      </c>
      <c r="M292" s="29">
        <f>Hours_dio!M292*WeightRole!M292</f>
        <v>0</v>
      </c>
      <c r="N292" s="29">
        <f>Hours_dio!N292*WeightRole!N292</f>
        <v>0</v>
      </c>
      <c r="O292" s="29">
        <f>Hours_dio!O292*WeightRole!O292</f>
        <v>0</v>
      </c>
      <c r="P292" s="29">
        <f>Hours_dio!P292*WeightRole!P292</f>
        <v>0</v>
      </c>
      <c r="Q292" s="29">
        <f>Hours_dio!Q292*WeightRole!Q292</f>
        <v>0</v>
      </c>
      <c r="R292" s="29">
        <f>Hours_dio!R292*WeightRole!R292</f>
        <v>0</v>
      </c>
      <c r="S292" s="29">
        <f>Hours_dio!S292*WeightRole!S292</f>
        <v>0</v>
      </c>
      <c r="T292" s="29">
        <f>Hours_dio!T292*WeightRole!T292</f>
        <v>0</v>
      </c>
      <c r="U292" s="29">
        <f>Hours_dio!U292*WeightRole!U292</f>
        <v>0</v>
      </c>
      <c r="V292" s="29">
        <f>Hours_dio!V292*WeightRole!V292</f>
        <v>0</v>
      </c>
      <c r="W292" s="29">
        <f>Hours_dio!W292*WeightRole!W292</f>
        <v>0</v>
      </c>
      <c r="X292" s="29">
        <f>Hours_dio!X292*WeightRole!X292</f>
        <v>0</v>
      </c>
      <c r="Y292" s="29">
        <f>Hours_dio!Y292*WeightRole!Y292</f>
        <v>0</v>
      </c>
      <c r="Z292" s="76"/>
      <c r="AA292" s="76"/>
      <c r="AB292" s="76"/>
      <c r="AC292" s="76"/>
      <c r="AD292" s="76"/>
    </row>
    <row r="293" ht="22.5" hidden="1" customHeight="1">
      <c r="A293" s="25">
        <f t="shared" si="1"/>
        <v>45888</v>
      </c>
      <c r="B293" s="29">
        <f>Hours_dio!B293*WeightRole!B293</f>
        <v>0</v>
      </c>
      <c r="C293" s="29">
        <f>Hours_dio!C293*WeightRole!C293</f>
        <v>0</v>
      </c>
      <c r="D293" s="29">
        <f>Hours_dio!D293*WeightRole!D293</f>
        <v>0</v>
      </c>
      <c r="E293" s="29">
        <f>Hours_dio!E293*WeightRole!E293</f>
        <v>0</v>
      </c>
      <c r="F293" s="29">
        <f>Hours_dio!F293*WeightRole!F293</f>
        <v>0</v>
      </c>
      <c r="G293" s="29">
        <f>Hours_dio!G293*WeightRole!G293</f>
        <v>0</v>
      </c>
      <c r="H293" s="29">
        <f>Hours_dio!H293*WeightRole!H293</f>
        <v>0</v>
      </c>
      <c r="I293" s="29">
        <f>Hours_dio!I293*WeightRole!I293</f>
        <v>0</v>
      </c>
      <c r="J293" s="29">
        <f>Hours_dio!J293*WeightRole!J293</f>
        <v>0</v>
      </c>
      <c r="K293" s="29">
        <f>Hours_dio!K293*WeightRole!K293</f>
        <v>0</v>
      </c>
      <c r="L293" s="29">
        <f>Hours_dio!L293*WeightRole!L293</f>
        <v>0</v>
      </c>
      <c r="M293" s="29">
        <f>Hours_dio!M293*WeightRole!M293</f>
        <v>0</v>
      </c>
      <c r="N293" s="29">
        <f>Hours_dio!N293*WeightRole!N293</f>
        <v>0</v>
      </c>
      <c r="O293" s="29">
        <f>Hours_dio!O293*WeightRole!O293</f>
        <v>0</v>
      </c>
      <c r="P293" s="29">
        <f>Hours_dio!P293*WeightRole!P293</f>
        <v>0</v>
      </c>
      <c r="Q293" s="29">
        <f>Hours_dio!Q293*WeightRole!Q293</f>
        <v>0</v>
      </c>
      <c r="R293" s="29">
        <f>Hours_dio!R293*WeightRole!R293</f>
        <v>0</v>
      </c>
      <c r="S293" s="29">
        <f>Hours_dio!S293*WeightRole!S293</f>
        <v>0</v>
      </c>
      <c r="T293" s="29">
        <f>Hours_dio!T293*WeightRole!T293</f>
        <v>0</v>
      </c>
      <c r="U293" s="29">
        <f>Hours_dio!U293*WeightRole!U293</f>
        <v>0</v>
      </c>
      <c r="V293" s="29">
        <f>Hours_dio!V293*WeightRole!V293</f>
        <v>0</v>
      </c>
      <c r="W293" s="29">
        <f>Hours_dio!W293*WeightRole!W293</f>
        <v>0</v>
      </c>
      <c r="X293" s="29">
        <f>Hours_dio!X293*WeightRole!X293</f>
        <v>0</v>
      </c>
      <c r="Y293" s="29">
        <f>Hours_dio!Y293*WeightRole!Y293</f>
        <v>0</v>
      </c>
      <c r="Z293" s="76"/>
      <c r="AA293" s="76"/>
      <c r="AB293" s="76"/>
      <c r="AC293" s="76"/>
      <c r="AD293" s="76"/>
    </row>
    <row r="294" ht="22.5" hidden="1" customHeight="1">
      <c r="A294" s="25">
        <f t="shared" si="1"/>
        <v>45889</v>
      </c>
      <c r="B294" s="29">
        <f>Hours_dio!B294*WeightRole!B294</f>
        <v>0</v>
      </c>
      <c r="C294" s="29">
        <f>Hours_dio!C294*WeightRole!C294</f>
        <v>0</v>
      </c>
      <c r="D294" s="29">
        <f>Hours_dio!D294*WeightRole!D294</f>
        <v>0</v>
      </c>
      <c r="E294" s="29">
        <f>Hours_dio!E294*WeightRole!E294</f>
        <v>0</v>
      </c>
      <c r="F294" s="29">
        <f>Hours_dio!F294*WeightRole!F294</f>
        <v>0</v>
      </c>
      <c r="G294" s="29">
        <f>Hours_dio!G294*WeightRole!G294</f>
        <v>0</v>
      </c>
      <c r="H294" s="29">
        <f>Hours_dio!H294*WeightRole!H294</f>
        <v>0</v>
      </c>
      <c r="I294" s="29">
        <f>Hours_dio!I294*WeightRole!I294</f>
        <v>0</v>
      </c>
      <c r="J294" s="29">
        <f>Hours_dio!J294*WeightRole!J294</f>
        <v>0</v>
      </c>
      <c r="K294" s="29">
        <f>Hours_dio!K294*WeightRole!K294</f>
        <v>0</v>
      </c>
      <c r="L294" s="29">
        <f>Hours_dio!L294*WeightRole!L294</f>
        <v>0</v>
      </c>
      <c r="M294" s="29">
        <f>Hours_dio!M294*WeightRole!M294</f>
        <v>0</v>
      </c>
      <c r="N294" s="29">
        <f>Hours_dio!N294*WeightRole!N294</f>
        <v>0</v>
      </c>
      <c r="O294" s="29">
        <f>Hours_dio!O294*WeightRole!O294</f>
        <v>0</v>
      </c>
      <c r="P294" s="29">
        <f>Hours_dio!P294*WeightRole!P294</f>
        <v>0</v>
      </c>
      <c r="Q294" s="29">
        <f>Hours_dio!Q294*WeightRole!Q294</f>
        <v>0</v>
      </c>
      <c r="R294" s="29">
        <f>Hours_dio!R294*WeightRole!R294</f>
        <v>0</v>
      </c>
      <c r="S294" s="29">
        <f>Hours_dio!S294*WeightRole!S294</f>
        <v>0</v>
      </c>
      <c r="T294" s="29">
        <f>Hours_dio!T294*WeightRole!T294</f>
        <v>0</v>
      </c>
      <c r="U294" s="29">
        <f>Hours_dio!U294*WeightRole!U294</f>
        <v>0</v>
      </c>
      <c r="V294" s="29">
        <f>Hours_dio!V294*WeightRole!V294</f>
        <v>0</v>
      </c>
      <c r="W294" s="29">
        <f>Hours_dio!W294*WeightRole!W294</f>
        <v>0</v>
      </c>
      <c r="X294" s="29">
        <f>Hours_dio!X294*WeightRole!X294</f>
        <v>0</v>
      </c>
      <c r="Y294" s="29">
        <f>Hours_dio!Y294*WeightRole!Y294</f>
        <v>0</v>
      </c>
      <c r="Z294" s="76"/>
      <c r="AA294" s="76"/>
      <c r="AB294" s="76"/>
      <c r="AC294" s="76"/>
      <c r="AD294" s="76"/>
    </row>
    <row r="295" ht="22.5" hidden="1" customHeight="1">
      <c r="A295" s="25">
        <f t="shared" si="1"/>
        <v>45890</v>
      </c>
      <c r="B295" s="29">
        <f>Hours_dio!B295*WeightRole!B295</f>
        <v>0</v>
      </c>
      <c r="C295" s="29">
        <f>Hours_dio!C295*WeightRole!C295</f>
        <v>0</v>
      </c>
      <c r="D295" s="29">
        <f>Hours_dio!D295*WeightRole!D295</f>
        <v>0</v>
      </c>
      <c r="E295" s="29">
        <f>Hours_dio!E295*WeightRole!E295</f>
        <v>0</v>
      </c>
      <c r="F295" s="29">
        <f>Hours_dio!F295*WeightRole!F295</f>
        <v>0</v>
      </c>
      <c r="G295" s="29">
        <f>Hours_dio!G295*WeightRole!G295</f>
        <v>0</v>
      </c>
      <c r="H295" s="29">
        <f>Hours_dio!H295*WeightRole!H295</f>
        <v>0</v>
      </c>
      <c r="I295" s="29">
        <f>Hours_dio!I295*WeightRole!I295</f>
        <v>0</v>
      </c>
      <c r="J295" s="29">
        <f>Hours_dio!J295*WeightRole!J295</f>
        <v>0</v>
      </c>
      <c r="K295" s="29">
        <f>Hours_dio!K295*WeightRole!K295</f>
        <v>0</v>
      </c>
      <c r="L295" s="29">
        <f>Hours_dio!L295*WeightRole!L295</f>
        <v>0</v>
      </c>
      <c r="M295" s="29">
        <f>Hours_dio!M295*WeightRole!M295</f>
        <v>0</v>
      </c>
      <c r="N295" s="29">
        <f>Hours_dio!N295*WeightRole!N295</f>
        <v>0</v>
      </c>
      <c r="O295" s="29">
        <f>Hours_dio!O295*WeightRole!O295</f>
        <v>0</v>
      </c>
      <c r="P295" s="29">
        <f>Hours_dio!P295*WeightRole!P295</f>
        <v>0</v>
      </c>
      <c r="Q295" s="29">
        <f>Hours_dio!Q295*WeightRole!Q295</f>
        <v>0</v>
      </c>
      <c r="R295" s="29">
        <f>Hours_dio!R295*WeightRole!R295</f>
        <v>0</v>
      </c>
      <c r="S295" s="29">
        <f>Hours_dio!S295*WeightRole!S295</f>
        <v>0</v>
      </c>
      <c r="T295" s="29">
        <f>Hours_dio!T295*WeightRole!T295</f>
        <v>0</v>
      </c>
      <c r="U295" s="29">
        <f>Hours_dio!U295*WeightRole!U295</f>
        <v>0</v>
      </c>
      <c r="V295" s="29">
        <f>Hours_dio!V295*WeightRole!V295</f>
        <v>0</v>
      </c>
      <c r="W295" s="29">
        <f>Hours_dio!W295*WeightRole!W295</f>
        <v>0</v>
      </c>
      <c r="X295" s="29">
        <f>Hours_dio!X295*WeightRole!X295</f>
        <v>0</v>
      </c>
      <c r="Y295" s="29">
        <f>Hours_dio!Y295*WeightRole!Y295</f>
        <v>0</v>
      </c>
      <c r="Z295" s="76"/>
      <c r="AA295" s="76"/>
      <c r="AB295" s="76"/>
      <c r="AC295" s="76"/>
      <c r="AD295" s="76"/>
    </row>
    <row r="296" ht="22.5" hidden="1" customHeight="1">
      <c r="A296" s="25">
        <f t="shared" si="1"/>
        <v>45891</v>
      </c>
      <c r="B296" s="29">
        <f>Hours_dio!B296*WeightRole!B296</f>
        <v>0</v>
      </c>
      <c r="C296" s="29">
        <f>Hours_dio!C296*WeightRole!C296</f>
        <v>0</v>
      </c>
      <c r="D296" s="29">
        <f>Hours_dio!D296*WeightRole!D296</f>
        <v>0</v>
      </c>
      <c r="E296" s="29">
        <f>Hours_dio!E296*WeightRole!E296</f>
        <v>0</v>
      </c>
      <c r="F296" s="29">
        <f>Hours_dio!F296*WeightRole!F296</f>
        <v>0</v>
      </c>
      <c r="G296" s="29">
        <f>Hours_dio!G296*WeightRole!G296</f>
        <v>0</v>
      </c>
      <c r="H296" s="29">
        <f>Hours_dio!H296*WeightRole!H296</f>
        <v>0</v>
      </c>
      <c r="I296" s="29">
        <f>Hours_dio!I296*WeightRole!I296</f>
        <v>0</v>
      </c>
      <c r="J296" s="29">
        <f>Hours_dio!J296*WeightRole!J296</f>
        <v>0</v>
      </c>
      <c r="K296" s="29">
        <f>Hours_dio!K296*WeightRole!K296</f>
        <v>0</v>
      </c>
      <c r="L296" s="29">
        <f>Hours_dio!L296*WeightRole!L296</f>
        <v>0</v>
      </c>
      <c r="M296" s="29">
        <f>Hours_dio!M296*WeightRole!M296</f>
        <v>0</v>
      </c>
      <c r="N296" s="29">
        <f>Hours_dio!N296*WeightRole!N296</f>
        <v>0</v>
      </c>
      <c r="O296" s="29">
        <f>Hours_dio!O296*WeightRole!O296</f>
        <v>0</v>
      </c>
      <c r="P296" s="29">
        <f>Hours_dio!P296*WeightRole!P296</f>
        <v>0</v>
      </c>
      <c r="Q296" s="29">
        <f>Hours_dio!Q296*WeightRole!Q296</f>
        <v>0</v>
      </c>
      <c r="R296" s="29">
        <f>Hours_dio!R296*WeightRole!R296</f>
        <v>0</v>
      </c>
      <c r="S296" s="29">
        <f>Hours_dio!S296*WeightRole!S296</f>
        <v>0</v>
      </c>
      <c r="T296" s="29">
        <f>Hours_dio!T296*WeightRole!T296</f>
        <v>0</v>
      </c>
      <c r="U296" s="29">
        <f>Hours_dio!U296*WeightRole!U296</f>
        <v>0</v>
      </c>
      <c r="V296" s="29">
        <f>Hours_dio!V296*WeightRole!V296</f>
        <v>0</v>
      </c>
      <c r="W296" s="29">
        <f>Hours_dio!W296*WeightRole!W296</f>
        <v>0</v>
      </c>
      <c r="X296" s="29">
        <f>Hours_dio!X296*WeightRole!X296</f>
        <v>0</v>
      </c>
      <c r="Y296" s="29">
        <f>Hours_dio!Y296*WeightRole!Y296</f>
        <v>0</v>
      </c>
      <c r="Z296" s="76"/>
      <c r="AA296" s="76"/>
      <c r="AB296" s="76"/>
      <c r="AC296" s="76"/>
      <c r="AD296" s="76"/>
    </row>
    <row r="297" ht="22.5" hidden="1" customHeight="1">
      <c r="A297" s="25">
        <f t="shared" si="1"/>
        <v>45892</v>
      </c>
      <c r="B297" s="29">
        <f>Hours_dio!B297*WeightRole!B297</f>
        <v>0</v>
      </c>
      <c r="C297" s="29">
        <f>Hours_dio!C297*WeightRole!C297</f>
        <v>0</v>
      </c>
      <c r="D297" s="29">
        <f>Hours_dio!D297*WeightRole!D297</f>
        <v>0</v>
      </c>
      <c r="E297" s="29">
        <f>Hours_dio!E297*WeightRole!E297</f>
        <v>0</v>
      </c>
      <c r="F297" s="29">
        <f>Hours_dio!F297*WeightRole!F297</f>
        <v>0</v>
      </c>
      <c r="G297" s="29">
        <f>Hours_dio!G297*WeightRole!G297</f>
        <v>0</v>
      </c>
      <c r="H297" s="29">
        <f>Hours_dio!H297*WeightRole!H297</f>
        <v>0</v>
      </c>
      <c r="I297" s="29">
        <f>Hours_dio!I297*WeightRole!I297</f>
        <v>0</v>
      </c>
      <c r="J297" s="29">
        <f>Hours_dio!J297*WeightRole!J297</f>
        <v>0</v>
      </c>
      <c r="K297" s="29">
        <f>Hours_dio!K297*WeightRole!K297</f>
        <v>0</v>
      </c>
      <c r="L297" s="29">
        <f>Hours_dio!L297*WeightRole!L297</f>
        <v>0</v>
      </c>
      <c r="M297" s="29">
        <f>Hours_dio!M297*WeightRole!M297</f>
        <v>0</v>
      </c>
      <c r="N297" s="29">
        <f>Hours_dio!N297*WeightRole!N297</f>
        <v>0</v>
      </c>
      <c r="O297" s="29">
        <f>Hours_dio!O297*WeightRole!O297</f>
        <v>0</v>
      </c>
      <c r="P297" s="29">
        <f>Hours_dio!P297*WeightRole!P297</f>
        <v>0</v>
      </c>
      <c r="Q297" s="29">
        <f>Hours_dio!Q297*WeightRole!Q297</f>
        <v>0</v>
      </c>
      <c r="R297" s="29">
        <f>Hours_dio!R297*WeightRole!R297</f>
        <v>0</v>
      </c>
      <c r="S297" s="29">
        <f>Hours_dio!S297*WeightRole!S297</f>
        <v>0</v>
      </c>
      <c r="T297" s="29">
        <f>Hours_dio!T297*WeightRole!T297</f>
        <v>0</v>
      </c>
      <c r="U297" s="29">
        <f>Hours_dio!U297*WeightRole!U297</f>
        <v>0</v>
      </c>
      <c r="V297" s="29">
        <f>Hours_dio!V297*WeightRole!V297</f>
        <v>0</v>
      </c>
      <c r="W297" s="29">
        <f>Hours_dio!W297*WeightRole!W297</f>
        <v>0</v>
      </c>
      <c r="X297" s="29">
        <f>Hours_dio!X297*WeightRole!X297</f>
        <v>0</v>
      </c>
      <c r="Y297" s="29">
        <f>Hours_dio!Y297*WeightRole!Y297</f>
        <v>0</v>
      </c>
      <c r="Z297" s="76"/>
      <c r="AA297" s="76"/>
      <c r="AB297" s="76"/>
      <c r="AC297" s="76"/>
      <c r="AD297" s="76"/>
    </row>
    <row r="298" ht="22.5" hidden="1" customHeight="1">
      <c r="A298" s="25">
        <f t="shared" si="1"/>
        <v>45893</v>
      </c>
      <c r="B298" s="29">
        <f>Hours_dio!B298*WeightRole!B298</f>
        <v>0</v>
      </c>
      <c r="C298" s="29">
        <f>Hours_dio!C298*WeightRole!C298</f>
        <v>0</v>
      </c>
      <c r="D298" s="29">
        <f>Hours_dio!D298*WeightRole!D298</f>
        <v>0</v>
      </c>
      <c r="E298" s="29">
        <f>Hours_dio!E298*WeightRole!E298</f>
        <v>0</v>
      </c>
      <c r="F298" s="29">
        <f>Hours_dio!F298*WeightRole!F298</f>
        <v>0</v>
      </c>
      <c r="G298" s="29">
        <f>Hours_dio!G298*WeightRole!G298</f>
        <v>0</v>
      </c>
      <c r="H298" s="29">
        <f>Hours_dio!H298*WeightRole!H298</f>
        <v>0</v>
      </c>
      <c r="I298" s="29">
        <f>Hours_dio!I298*WeightRole!I298</f>
        <v>0</v>
      </c>
      <c r="J298" s="29">
        <f>Hours_dio!J298*WeightRole!J298</f>
        <v>0</v>
      </c>
      <c r="K298" s="29">
        <f>Hours_dio!K298*WeightRole!K298</f>
        <v>0</v>
      </c>
      <c r="L298" s="29">
        <f>Hours_dio!L298*WeightRole!L298</f>
        <v>0</v>
      </c>
      <c r="M298" s="29">
        <f>Hours_dio!M298*WeightRole!M298</f>
        <v>0</v>
      </c>
      <c r="N298" s="29">
        <f>Hours_dio!N298*WeightRole!N298</f>
        <v>0</v>
      </c>
      <c r="O298" s="29">
        <f>Hours_dio!O298*WeightRole!O298</f>
        <v>0</v>
      </c>
      <c r="P298" s="29">
        <f>Hours_dio!P298*WeightRole!P298</f>
        <v>0</v>
      </c>
      <c r="Q298" s="29">
        <f>Hours_dio!Q298*WeightRole!Q298</f>
        <v>0</v>
      </c>
      <c r="R298" s="29">
        <f>Hours_dio!R298*WeightRole!R298</f>
        <v>0</v>
      </c>
      <c r="S298" s="29">
        <f>Hours_dio!S298*WeightRole!S298</f>
        <v>0</v>
      </c>
      <c r="T298" s="29">
        <f>Hours_dio!T298*WeightRole!T298</f>
        <v>0</v>
      </c>
      <c r="U298" s="29">
        <f>Hours_dio!U298*WeightRole!U298</f>
        <v>0</v>
      </c>
      <c r="V298" s="29">
        <f>Hours_dio!V298*WeightRole!V298</f>
        <v>0</v>
      </c>
      <c r="W298" s="29">
        <f>Hours_dio!W298*WeightRole!W298</f>
        <v>0</v>
      </c>
      <c r="X298" s="29">
        <f>Hours_dio!X298*WeightRole!X298</f>
        <v>0</v>
      </c>
      <c r="Y298" s="29">
        <f>Hours_dio!Y298*WeightRole!Y298</f>
        <v>0</v>
      </c>
      <c r="Z298" s="76"/>
      <c r="AA298" s="76"/>
      <c r="AB298" s="76"/>
      <c r="AC298" s="76"/>
      <c r="AD298" s="76"/>
    </row>
    <row r="299" ht="22.5" hidden="1" customHeight="1">
      <c r="A299" s="25">
        <f t="shared" si="1"/>
        <v>45894</v>
      </c>
      <c r="B299" s="29">
        <f>Hours_dio!B299*WeightRole!B299</f>
        <v>0</v>
      </c>
      <c r="C299" s="29">
        <f>Hours_dio!C299*WeightRole!C299</f>
        <v>0</v>
      </c>
      <c r="D299" s="29">
        <f>Hours_dio!D299*WeightRole!D299</f>
        <v>0</v>
      </c>
      <c r="E299" s="29">
        <f>Hours_dio!E299*WeightRole!E299</f>
        <v>0</v>
      </c>
      <c r="F299" s="29">
        <f>Hours_dio!F299*WeightRole!F299</f>
        <v>0</v>
      </c>
      <c r="G299" s="29">
        <f>Hours_dio!G299*WeightRole!G299</f>
        <v>0</v>
      </c>
      <c r="H299" s="29">
        <f>Hours_dio!H299*WeightRole!H299</f>
        <v>0</v>
      </c>
      <c r="I299" s="29">
        <f>Hours_dio!I299*WeightRole!I299</f>
        <v>0</v>
      </c>
      <c r="J299" s="29">
        <f>Hours_dio!J299*WeightRole!J299</f>
        <v>0</v>
      </c>
      <c r="K299" s="29">
        <f>Hours_dio!K299*WeightRole!K299</f>
        <v>0</v>
      </c>
      <c r="L299" s="29">
        <f>Hours_dio!L299*WeightRole!L299</f>
        <v>0</v>
      </c>
      <c r="M299" s="29">
        <f>Hours_dio!M299*WeightRole!M299</f>
        <v>0</v>
      </c>
      <c r="N299" s="29">
        <f>Hours_dio!N299*WeightRole!N299</f>
        <v>0</v>
      </c>
      <c r="O299" s="29">
        <f>Hours_dio!O299*WeightRole!O299</f>
        <v>0</v>
      </c>
      <c r="P299" s="29">
        <f>Hours_dio!P299*WeightRole!P299</f>
        <v>0</v>
      </c>
      <c r="Q299" s="29">
        <f>Hours_dio!Q299*WeightRole!Q299</f>
        <v>0</v>
      </c>
      <c r="R299" s="29">
        <f>Hours_dio!R299*WeightRole!R299</f>
        <v>0</v>
      </c>
      <c r="S299" s="29">
        <f>Hours_dio!S299*WeightRole!S299</f>
        <v>0</v>
      </c>
      <c r="T299" s="29">
        <f>Hours_dio!T299*WeightRole!T299</f>
        <v>0</v>
      </c>
      <c r="U299" s="29">
        <f>Hours_dio!U299*WeightRole!U299</f>
        <v>0</v>
      </c>
      <c r="V299" s="29">
        <f>Hours_dio!V299*WeightRole!V299</f>
        <v>0</v>
      </c>
      <c r="W299" s="29">
        <f>Hours_dio!W299*WeightRole!W299</f>
        <v>0</v>
      </c>
      <c r="X299" s="29">
        <f>Hours_dio!X299*WeightRole!X299</f>
        <v>0</v>
      </c>
      <c r="Y299" s="29">
        <f>Hours_dio!Y299*WeightRole!Y299</f>
        <v>0</v>
      </c>
      <c r="Z299" s="76"/>
      <c r="AA299" s="76"/>
      <c r="AB299" s="76"/>
      <c r="AC299" s="76"/>
      <c r="AD299" s="76"/>
    </row>
    <row r="300" ht="22.5" hidden="1" customHeight="1">
      <c r="A300" s="25">
        <f t="shared" si="1"/>
        <v>45895</v>
      </c>
      <c r="B300" s="29">
        <f>Hours_dio!B300*WeightRole!B300</f>
        <v>0</v>
      </c>
      <c r="C300" s="29">
        <f>Hours_dio!C300*WeightRole!C300</f>
        <v>0</v>
      </c>
      <c r="D300" s="29">
        <f>Hours_dio!D300*WeightRole!D300</f>
        <v>0</v>
      </c>
      <c r="E300" s="29">
        <f>Hours_dio!E300*WeightRole!E300</f>
        <v>0</v>
      </c>
      <c r="F300" s="29">
        <f>Hours_dio!F300*WeightRole!F300</f>
        <v>0</v>
      </c>
      <c r="G300" s="29">
        <f>Hours_dio!G300*WeightRole!G300</f>
        <v>0</v>
      </c>
      <c r="H300" s="29">
        <f>Hours_dio!H300*WeightRole!H300</f>
        <v>0</v>
      </c>
      <c r="I300" s="29">
        <f>Hours_dio!I300*WeightRole!I300</f>
        <v>0</v>
      </c>
      <c r="J300" s="29">
        <f>Hours_dio!J300*WeightRole!J300</f>
        <v>0</v>
      </c>
      <c r="K300" s="29">
        <f>Hours_dio!K300*WeightRole!K300</f>
        <v>0</v>
      </c>
      <c r="L300" s="29">
        <f>Hours_dio!L300*WeightRole!L300</f>
        <v>0</v>
      </c>
      <c r="M300" s="29">
        <f>Hours_dio!M300*WeightRole!M300</f>
        <v>0</v>
      </c>
      <c r="N300" s="29">
        <f>Hours_dio!N300*WeightRole!N300</f>
        <v>0</v>
      </c>
      <c r="O300" s="29">
        <f>Hours_dio!O300*WeightRole!O300</f>
        <v>0</v>
      </c>
      <c r="P300" s="29">
        <f>Hours_dio!P300*WeightRole!P300</f>
        <v>0</v>
      </c>
      <c r="Q300" s="29">
        <f>Hours_dio!Q300*WeightRole!Q300</f>
        <v>0</v>
      </c>
      <c r="R300" s="29">
        <f>Hours_dio!R300*WeightRole!R300</f>
        <v>0</v>
      </c>
      <c r="S300" s="29">
        <f>Hours_dio!S300*WeightRole!S300</f>
        <v>0</v>
      </c>
      <c r="T300" s="29">
        <f>Hours_dio!T300*WeightRole!T300</f>
        <v>0</v>
      </c>
      <c r="U300" s="29">
        <f>Hours_dio!U300*WeightRole!U300</f>
        <v>0</v>
      </c>
      <c r="V300" s="29">
        <f>Hours_dio!V300*WeightRole!V300</f>
        <v>0</v>
      </c>
      <c r="W300" s="29">
        <f>Hours_dio!W300*WeightRole!W300</f>
        <v>0</v>
      </c>
      <c r="X300" s="29">
        <f>Hours_dio!X300*WeightRole!X300</f>
        <v>0</v>
      </c>
      <c r="Y300" s="29">
        <f>Hours_dio!Y300*WeightRole!Y300</f>
        <v>0</v>
      </c>
      <c r="Z300" s="76"/>
      <c r="AA300" s="76"/>
      <c r="AB300" s="76"/>
      <c r="AC300" s="76"/>
      <c r="AD300" s="76"/>
    </row>
    <row r="301" ht="22.5" hidden="1" customHeight="1">
      <c r="A301" s="25">
        <f t="shared" si="1"/>
        <v>45896</v>
      </c>
      <c r="B301" s="29">
        <f>Hours_dio!B301*WeightRole!B301</f>
        <v>0</v>
      </c>
      <c r="C301" s="29">
        <f>Hours_dio!C301*WeightRole!C301</f>
        <v>0</v>
      </c>
      <c r="D301" s="29">
        <f>Hours_dio!D301*WeightRole!D301</f>
        <v>0</v>
      </c>
      <c r="E301" s="29">
        <f>Hours_dio!E301*WeightRole!E301</f>
        <v>0</v>
      </c>
      <c r="F301" s="29">
        <f>Hours_dio!F301*WeightRole!F301</f>
        <v>0</v>
      </c>
      <c r="G301" s="29">
        <f>Hours_dio!G301*WeightRole!G301</f>
        <v>0</v>
      </c>
      <c r="H301" s="29">
        <f>Hours_dio!H301*WeightRole!H301</f>
        <v>0</v>
      </c>
      <c r="I301" s="29">
        <f>Hours_dio!I301*WeightRole!I301</f>
        <v>0</v>
      </c>
      <c r="J301" s="29">
        <f>Hours_dio!J301*WeightRole!J301</f>
        <v>0</v>
      </c>
      <c r="K301" s="29">
        <f>Hours_dio!K301*WeightRole!K301</f>
        <v>0</v>
      </c>
      <c r="L301" s="29">
        <f>Hours_dio!L301*WeightRole!L301</f>
        <v>0</v>
      </c>
      <c r="M301" s="29">
        <f>Hours_dio!M301*WeightRole!M301</f>
        <v>0</v>
      </c>
      <c r="N301" s="29">
        <f>Hours_dio!N301*WeightRole!N301</f>
        <v>0</v>
      </c>
      <c r="O301" s="29">
        <f>Hours_dio!O301*WeightRole!O301</f>
        <v>0</v>
      </c>
      <c r="P301" s="29">
        <f>Hours_dio!P301*WeightRole!P301</f>
        <v>0</v>
      </c>
      <c r="Q301" s="29">
        <f>Hours_dio!Q301*WeightRole!Q301</f>
        <v>0</v>
      </c>
      <c r="R301" s="29">
        <f>Hours_dio!R301*WeightRole!R301</f>
        <v>0</v>
      </c>
      <c r="S301" s="29">
        <f>Hours_dio!S301*WeightRole!S301</f>
        <v>0</v>
      </c>
      <c r="T301" s="29">
        <f>Hours_dio!T301*WeightRole!T301</f>
        <v>0</v>
      </c>
      <c r="U301" s="29">
        <f>Hours_dio!U301*WeightRole!U301</f>
        <v>0</v>
      </c>
      <c r="V301" s="29">
        <f>Hours_dio!V301*WeightRole!V301</f>
        <v>0</v>
      </c>
      <c r="W301" s="29">
        <f>Hours_dio!W301*WeightRole!W301</f>
        <v>0</v>
      </c>
      <c r="X301" s="29">
        <f>Hours_dio!X301*WeightRole!X301</f>
        <v>0</v>
      </c>
      <c r="Y301" s="29">
        <f>Hours_dio!Y301*WeightRole!Y301</f>
        <v>0</v>
      </c>
      <c r="Z301" s="76"/>
      <c r="AA301" s="76"/>
      <c r="AB301" s="76"/>
      <c r="AC301" s="76"/>
      <c r="AD301" s="76"/>
    </row>
    <row r="302" ht="22.5" hidden="1" customHeight="1">
      <c r="A302" s="25">
        <f t="shared" si="1"/>
        <v>45897</v>
      </c>
      <c r="B302" s="29">
        <f>Hours_dio!B302*WeightRole!B302</f>
        <v>0</v>
      </c>
      <c r="C302" s="29">
        <f>Hours_dio!C302*WeightRole!C302</f>
        <v>0</v>
      </c>
      <c r="D302" s="29">
        <f>Hours_dio!D302*WeightRole!D302</f>
        <v>0</v>
      </c>
      <c r="E302" s="29">
        <f>Hours_dio!E302*WeightRole!E302</f>
        <v>0</v>
      </c>
      <c r="F302" s="29">
        <f>Hours_dio!F302*WeightRole!F302</f>
        <v>0</v>
      </c>
      <c r="G302" s="29">
        <f>Hours_dio!G302*WeightRole!G302</f>
        <v>0</v>
      </c>
      <c r="H302" s="29">
        <f>Hours_dio!H302*WeightRole!H302</f>
        <v>0</v>
      </c>
      <c r="I302" s="29">
        <f>Hours_dio!I302*WeightRole!I302</f>
        <v>0</v>
      </c>
      <c r="J302" s="29">
        <f>Hours_dio!J302*WeightRole!J302</f>
        <v>0</v>
      </c>
      <c r="K302" s="29">
        <f>Hours_dio!K302*WeightRole!K302</f>
        <v>0</v>
      </c>
      <c r="L302" s="29">
        <f>Hours_dio!L302*WeightRole!L302</f>
        <v>0</v>
      </c>
      <c r="M302" s="29">
        <f>Hours_dio!M302*WeightRole!M302</f>
        <v>0</v>
      </c>
      <c r="N302" s="29">
        <f>Hours_dio!N302*WeightRole!N302</f>
        <v>0</v>
      </c>
      <c r="O302" s="29">
        <f>Hours_dio!O302*WeightRole!O302</f>
        <v>0</v>
      </c>
      <c r="P302" s="29">
        <f>Hours_dio!P302*WeightRole!P302</f>
        <v>0</v>
      </c>
      <c r="Q302" s="29">
        <f>Hours_dio!Q302*WeightRole!Q302</f>
        <v>0</v>
      </c>
      <c r="R302" s="29">
        <f>Hours_dio!R302*WeightRole!R302</f>
        <v>0</v>
      </c>
      <c r="S302" s="29">
        <f>Hours_dio!S302*WeightRole!S302</f>
        <v>0</v>
      </c>
      <c r="T302" s="29">
        <f>Hours_dio!T302*WeightRole!T302</f>
        <v>0</v>
      </c>
      <c r="U302" s="29">
        <f>Hours_dio!U302*WeightRole!U302</f>
        <v>0</v>
      </c>
      <c r="V302" s="29">
        <f>Hours_dio!V302*WeightRole!V302</f>
        <v>0</v>
      </c>
      <c r="W302" s="29">
        <f>Hours_dio!W302*WeightRole!W302</f>
        <v>0</v>
      </c>
      <c r="X302" s="29">
        <f>Hours_dio!X302*WeightRole!X302</f>
        <v>0</v>
      </c>
      <c r="Y302" s="29">
        <f>Hours_dio!Y302*WeightRole!Y302</f>
        <v>0</v>
      </c>
      <c r="Z302" s="76"/>
      <c r="AA302" s="76"/>
      <c r="AB302" s="76"/>
      <c r="AC302" s="76"/>
      <c r="AD302" s="76"/>
    </row>
    <row r="303" ht="22.5" hidden="1" customHeight="1">
      <c r="A303" s="25">
        <f t="shared" si="1"/>
        <v>45898</v>
      </c>
      <c r="B303" s="29">
        <f>Hours_dio!B303*WeightRole!B303</f>
        <v>0</v>
      </c>
      <c r="C303" s="29">
        <f>Hours_dio!C303*WeightRole!C303</f>
        <v>0</v>
      </c>
      <c r="D303" s="29">
        <f>Hours_dio!D303*WeightRole!D303</f>
        <v>0</v>
      </c>
      <c r="E303" s="29">
        <f>Hours_dio!E303*WeightRole!E303</f>
        <v>0</v>
      </c>
      <c r="F303" s="29">
        <f>Hours_dio!F303*WeightRole!F303</f>
        <v>0</v>
      </c>
      <c r="G303" s="29">
        <f>Hours_dio!G303*WeightRole!G303</f>
        <v>0</v>
      </c>
      <c r="H303" s="29">
        <f>Hours_dio!H303*WeightRole!H303</f>
        <v>0</v>
      </c>
      <c r="I303" s="29">
        <f>Hours_dio!I303*WeightRole!I303</f>
        <v>0</v>
      </c>
      <c r="J303" s="29">
        <f>Hours_dio!J303*WeightRole!J303</f>
        <v>0</v>
      </c>
      <c r="K303" s="29">
        <f>Hours_dio!K303*WeightRole!K303</f>
        <v>0</v>
      </c>
      <c r="L303" s="29">
        <f>Hours_dio!L303*WeightRole!L303</f>
        <v>0</v>
      </c>
      <c r="M303" s="29">
        <f>Hours_dio!M303*WeightRole!M303</f>
        <v>0</v>
      </c>
      <c r="N303" s="29">
        <f>Hours_dio!N303*WeightRole!N303</f>
        <v>0</v>
      </c>
      <c r="O303" s="29">
        <f>Hours_dio!O303*WeightRole!O303</f>
        <v>0</v>
      </c>
      <c r="P303" s="29">
        <f>Hours_dio!P303*WeightRole!P303</f>
        <v>0</v>
      </c>
      <c r="Q303" s="29">
        <f>Hours_dio!Q303*WeightRole!Q303</f>
        <v>0</v>
      </c>
      <c r="R303" s="29">
        <f>Hours_dio!R303*WeightRole!R303</f>
        <v>0</v>
      </c>
      <c r="S303" s="29">
        <f>Hours_dio!S303*WeightRole!S303</f>
        <v>0</v>
      </c>
      <c r="T303" s="29">
        <f>Hours_dio!T303*WeightRole!T303</f>
        <v>0</v>
      </c>
      <c r="U303" s="29">
        <f>Hours_dio!U303*WeightRole!U303</f>
        <v>0</v>
      </c>
      <c r="V303" s="29">
        <f>Hours_dio!V303*WeightRole!V303</f>
        <v>0</v>
      </c>
      <c r="W303" s="29">
        <f>Hours_dio!W303*WeightRole!W303</f>
        <v>0</v>
      </c>
      <c r="X303" s="29">
        <f>Hours_dio!X303*WeightRole!X303</f>
        <v>0</v>
      </c>
      <c r="Y303" s="29">
        <f>Hours_dio!Y303*WeightRole!Y303</f>
        <v>0</v>
      </c>
      <c r="Z303" s="76"/>
      <c r="AA303" s="76"/>
      <c r="AB303" s="76"/>
      <c r="AC303" s="76"/>
      <c r="AD303" s="76"/>
    </row>
    <row r="304" ht="22.5" hidden="1" customHeight="1">
      <c r="A304" s="25">
        <f t="shared" si="1"/>
        <v>45899</v>
      </c>
      <c r="B304" s="29">
        <f>Hours_dio!B304*WeightRole!B304</f>
        <v>0</v>
      </c>
      <c r="C304" s="29">
        <f>Hours_dio!C304*WeightRole!C304</f>
        <v>0</v>
      </c>
      <c r="D304" s="29">
        <f>Hours_dio!D304*WeightRole!D304</f>
        <v>0</v>
      </c>
      <c r="E304" s="29">
        <f>Hours_dio!E304*WeightRole!E304</f>
        <v>0</v>
      </c>
      <c r="F304" s="29">
        <f>Hours_dio!F304*WeightRole!F304</f>
        <v>0</v>
      </c>
      <c r="G304" s="29">
        <f>Hours_dio!G304*WeightRole!G304</f>
        <v>0</v>
      </c>
      <c r="H304" s="29">
        <f>Hours_dio!H304*WeightRole!H304</f>
        <v>0</v>
      </c>
      <c r="I304" s="29">
        <f>Hours_dio!I304*WeightRole!I304</f>
        <v>0</v>
      </c>
      <c r="J304" s="29">
        <f>Hours_dio!J304*WeightRole!J304</f>
        <v>0</v>
      </c>
      <c r="K304" s="29">
        <f>Hours_dio!K304*WeightRole!K304</f>
        <v>0</v>
      </c>
      <c r="L304" s="29">
        <f>Hours_dio!L304*WeightRole!L304</f>
        <v>0</v>
      </c>
      <c r="M304" s="29">
        <f>Hours_dio!M304*WeightRole!M304</f>
        <v>0</v>
      </c>
      <c r="N304" s="29">
        <f>Hours_dio!N304*WeightRole!N304</f>
        <v>0</v>
      </c>
      <c r="O304" s="29">
        <f>Hours_dio!O304*WeightRole!O304</f>
        <v>0</v>
      </c>
      <c r="P304" s="29">
        <f>Hours_dio!P304*WeightRole!P304</f>
        <v>0</v>
      </c>
      <c r="Q304" s="29">
        <f>Hours_dio!Q304*WeightRole!Q304</f>
        <v>0</v>
      </c>
      <c r="R304" s="29">
        <f>Hours_dio!R304*WeightRole!R304</f>
        <v>0</v>
      </c>
      <c r="S304" s="29">
        <f>Hours_dio!S304*WeightRole!S304</f>
        <v>0</v>
      </c>
      <c r="T304" s="29">
        <f>Hours_dio!T304*WeightRole!T304</f>
        <v>0</v>
      </c>
      <c r="U304" s="29">
        <f>Hours_dio!U304*WeightRole!U304</f>
        <v>0</v>
      </c>
      <c r="V304" s="29">
        <f>Hours_dio!V304*WeightRole!V304</f>
        <v>0</v>
      </c>
      <c r="W304" s="29">
        <f>Hours_dio!W304*WeightRole!W304</f>
        <v>0</v>
      </c>
      <c r="X304" s="29">
        <f>Hours_dio!X304*WeightRole!X304</f>
        <v>0</v>
      </c>
      <c r="Y304" s="29">
        <f>Hours_dio!Y304*WeightRole!Y304</f>
        <v>0</v>
      </c>
      <c r="Z304" s="76"/>
      <c r="AA304" s="76"/>
      <c r="AB304" s="76"/>
      <c r="AC304" s="76"/>
      <c r="AD304" s="76"/>
    </row>
    <row r="305" ht="22.5" hidden="1" customHeight="1">
      <c r="A305" s="25">
        <f t="shared" si="1"/>
        <v>45900</v>
      </c>
      <c r="B305" s="29">
        <f>Hours_dio!B305*WeightRole!B305</f>
        <v>0</v>
      </c>
      <c r="C305" s="29">
        <f>Hours_dio!C305*WeightRole!C305</f>
        <v>0</v>
      </c>
      <c r="D305" s="29">
        <f>Hours_dio!D305*WeightRole!D305</f>
        <v>0</v>
      </c>
      <c r="E305" s="29">
        <f>Hours_dio!E305*WeightRole!E305</f>
        <v>0</v>
      </c>
      <c r="F305" s="29">
        <f>Hours_dio!F305*WeightRole!F305</f>
        <v>0</v>
      </c>
      <c r="G305" s="29">
        <f>Hours_dio!G305*WeightRole!G305</f>
        <v>0</v>
      </c>
      <c r="H305" s="29">
        <f>Hours_dio!H305*WeightRole!H305</f>
        <v>0</v>
      </c>
      <c r="I305" s="29">
        <f>Hours_dio!I305*WeightRole!I305</f>
        <v>0</v>
      </c>
      <c r="J305" s="29">
        <f>Hours_dio!J305*WeightRole!J305</f>
        <v>0</v>
      </c>
      <c r="K305" s="29">
        <f>Hours_dio!K305*WeightRole!K305</f>
        <v>0</v>
      </c>
      <c r="L305" s="29">
        <f>Hours_dio!L305*WeightRole!L305</f>
        <v>0</v>
      </c>
      <c r="M305" s="29">
        <f>Hours_dio!M305*WeightRole!M305</f>
        <v>0</v>
      </c>
      <c r="N305" s="29">
        <f>Hours_dio!N305*WeightRole!N305</f>
        <v>0</v>
      </c>
      <c r="O305" s="29">
        <f>Hours_dio!O305*WeightRole!O305</f>
        <v>0</v>
      </c>
      <c r="P305" s="29">
        <f>Hours_dio!P305*WeightRole!P305</f>
        <v>0</v>
      </c>
      <c r="Q305" s="29">
        <f>Hours_dio!Q305*WeightRole!Q305</f>
        <v>0</v>
      </c>
      <c r="R305" s="29">
        <f>Hours_dio!R305*WeightRole!R305</f>
        <v>0</v>
      </c>
      <c r="S305" s="29">
        <f>Hours_dio!S305*WeightRole!S305</f>
        <v>0</v>
      </c>
      <c r="T305" s="29">
        <f>Hours_dio!T305*WeightRole!T305</f>
        <v>0</v>
      </c>
      <c r="U305" s="29">
        <f>Hours_dio!U305*WeightRole!U305</f>
        <v>0</v>
      </c>
      <c r="V305" s="29">
        <f>Hours_dio!V305*WeightRole!V305</f>
        <v>0</v>
      </c>
      <c r="W305" s="29">
        <f>Hours_dio!W305*WeightRole!W305</f>
        <v>0</v>
      </c>
      <c r="X305" s="29">
        <f>Hours_dio!X305*WeightRole!X305</f>
        <v>0</v>
      </c>
      <c r="Y305" s="29">
        <f>Hours_dio!Y305*WeightRole!Y305</f>
        <v>0</v>
      </c>
      <c r="Z305" s="76"/>
      <c r="AA305" s="76"/>
      <c r="AB305" s="76"/>
      <c r="AC305" s="76"/>
      <c r="AD305" s="76"/>
    </row>
    <row r="306" ht="22.5" hidden="1" customHeight="1">
      <c r="A306" s="25">
        <f t="shared" si="1"/>
        <v>45901</v>
      </c>
      <c r="B306" s="29">
        <f>Hours_dio!B306*WeightRole!B306</f>
        <v>0</v>
      </c>
      <c r="C306" s="29">
        <f>Hours_dio!C306*WeightRole!C306</f>
        <v>0</v>
      </c>
      <c r="D306" s="29">
        <f>Hours_dio!D306*WeightRole!D306</f>
        <v>0</v>
      </c>
      <c r="E306" s="29">
        <f>Hours_dio!E306*WeightRole!E306</f>
        <v>0</v>
      </c>
      <c r="F306" s="29">
        <f>Hours_dio!F306*WeightRole!F306</f>
        <v>0</v>
      </c>
      <c r="G306" s="29">
        <f>Hours_dio!G306*WeightRole!G306</f>
        <v>0</v>
      </c>
      <c r="H306" s="29">
        <f>Hours_dio!H306*WeightRole!H306</f>
        <v>0</v>
      </c>
      <c r="I306" s="29">
        <f>Hours_dio!I306*WeightRole!I306</f>
        <v>0</v>
      </c>
      <c r="J306" s="29">
        <f>Hours_dio!J306*WeightRole!J306</f>
        <v>0</v>
      </c>
      <c r="K306" s="29">
        <f>Hours_dio!K306*WeightRole!K306</f>
        <v>0</v>
      </c>
      <c r="L306" s="29">
        <f>Hours_dio!L306*WeightRole!L306</f>
        <v>0</v>
      </c>
      <c r="M306" s="29">
        <f>Hours_dio!M306*WeightRole!M306</f>
        <v>0</v>
      </c>
      <c r="N306" s="29">
        <f>Hours_dio!N306*WeightRole!N306</f>
        <v>0</v>
      </c>
      <c r="O306" s="29">
        <f>Hours_dio!O306*WeightRole!O306</f>
        <v>0</v>
      </c>
      <c r="P306" s="29">
        <f>Hours_dio!P306*WeightRole!P306</f>
        <v>0</v>
      </c>
      <c r="Q306" s="29">
        <f>Hours_dio!Q306*WeightRole!Q306</f>
        <v>0</v>
      </c>
      <c r="R306" s="29">
        <f>Hours_dio!R306*WeightRole!R306</f>
        <v>0</v>
      </c>
      <c r="S306" s="29">
        <f>Hours_dio!S306*WeightRole!S306</f>
        <v>0</v>
      </c>
      <c r="T306" s="29">
        <f>Hours_dio!T306*WeightRole!T306</f>
        <v>0</v>
      </c>
      <c r="U306" s="29">
        <f>Hours_dio!U306*WeightRole!U306</f>
        <v>0</v>
      </c>
      <c r="V306" s="29">
        <f>Hours_dio!V306*WeightRole!V306</f>
        <v>0</v>
      </c>
      <c r="W306" s="29">
        <f>Hours_dio!W306*WeightRole!W306</f>
        <v>0</v>
      </c>
      <c r="X306" s="29">
        <f>Hours_dio!X306*WeightRole!X306</f>
        <v>0</v>
      </c>
      <c r="Y306" s="29">
        <f>Hours_dio!Y306*WeightRole!Y306</f>
        <v>0</v>
      </c>
      <c r="Z306" s="76"/>
      <c r="AA306" s="76"/>
      <c r="AB306" s="76"/>
      <c r="AC306" s="76"/>
      <c r="AD306" s="76"/>
    </row>
    <row r="307" ht="22.5" hidden="1" customHeight="1">
      <c r="A307" s="25">
        <f t="shared" si="1"/>
        <v>45902</v>
      </c>
      <c r="B307" s="29">
        <f>Hours_dio!B307*WeightRole!B307</f>
        <v>2.4</v>
      </c>
      <c r="C307" s="29">
        <f>Hours_dio!C307*WeightRole!C307</f>
        <v>2.4</v>
      </c>
      <c r="D307" s="29">
        <f>Hours_dio!D307*WeightRole!D307</f>
        <v>3</v>
      </c>
      <c r="E307" s="29">
        <f>Hours_dio!E307*WeightRole!E307</f>
        <v>7</v>
      </c>
      <c r="F307" s="29">
        <f>Hours_dio!F307*WeightRole!F307</f>
        <v>6</v>
      </c>
      <c r="G307" s="29">
        <f>Hours_dio!G307*WeightRole!G307</f>
        <v>0</v>
      </c>
      <c r="H307" s="29">
        <f>Hours_dio!H307*WeightRole!H307</f>
        <v>0</v>
      </c>
      <c r="I307" s="29">
        <f>Hours_dio!I307*WeightRole!I307</f>
        <v>0</v>
      </c>
      <c r="J307" s="29">
        <f>Hours_dio!J307*WeightRole!J307</f>
        <v>0</v>
      </c>
      <c r="K307" s="29">
        <f>Hours_dio!K307*WeightRole!K307</f>
        <v>3.6</v>
      </c>
      <c r="L307" s="29">
        <f>Hours_dio!L307*WeightRole!L307</f>
        <v>0</v>
      </c>
      <c r="M307" s="29">
        <f>Hours_dio!M307*WeightRole!M307</f>
        <v>7</v>
      </c>
      <c r="N307" s="29">
        <f>Hours_dio!N307*WeightRole!N307</f>
        <v>4</v>
      </c>
      <c r="O307" s="29">
        <f>Hours_dio!O307*WeightRole!O307</f>
        <v>2.7</v>
      </c>
      <c r="P307" s="29">
        <f>Hours_dio!P307*WeightRole!P307</f>
        <v>0</v>
      </c>
      <c r="Q307" s="29">
        <f>Hours_dio!Q307*WeightRole!Q307</f>
        <v>0</v>
      </c>
      <c r="R307" s="29">
        <f>Hours_dio!R307*WeightRole!R307</f>
        <v>0</v>
      </c>
      <c r="S307" s="29">
        <f>Hours_dio!S307*WeightRole!S307</f>
        <v>0</v>
      </c>
      <c r="T307" s="29">
        <f>Hours_dio!T307*WeightRole!T307</f>
        <v>0</v>
      </c>
      <c r="U307" s="29">
        <f>Hours_dio!U307*WeightRole!U307</f>
        <v>0</v>
      </c>
      <c r="V307" s="29">
        <f>Hours_dio!V307*WeightRole!V307</f>
        <v>0</v>
      </c>
      <c r="W307" s="29">
        <f>Hours_dio!W307*WeightRole!W307</f>
        <v>2.4</v>
      </c>
      <c r="X307" s="29">
        <f>Hours_dio!X307*WeightRole!X307</f>
        <v>2.4</v>
      </c>
      <c r="Y307" s="29">
        <f>Hours_dio!Y307*WeightRole!Y307</f>
        <v>0</v>
      </c>
      <c r="Z307" s="76"/>
      <c r="AA307" s="76"/>
      <c r="AB307" s="76"/>
      <c r="AC307" s="76"/>
      <c r="AD307" s="76"/>
    </row>
    <row r="308" ht="22.5" hidden="1" customHeight="1">
      <c r="A308" s="25">
        <f t="shared" si="1"/>
        <v>45903</v>
      </c>
      <c r="B308" s="29">
        <f>Hours_dio!B308*WeightRole!B308</f>
        <v>2.4</v>
      </c>
      <c r="C308" s="29">
        <f>Hours_dio!C308*WeightRole!C308</f>
        <v>2.4</v>
      </c>
      <c r="D308" s="29">
        <f>Hours_dio!D308*WeightRole!D308</f>
        <v>3</v>
      </c>
      <c r="E308" s="29">
        <f>Hours_dio!E308*WeightRole!E308</f>
        <v>7</v>
      </c>
      <c r="F308" s="29">
        <f>Hours_dio!F308*WeightRole!F308</f>
        <v>6</v>
      </c>
      <c r="G308" s="29">
        <f>Hours_dio!G308*WeightRole!G308</f>
        <v>4</v>
      </c>
      <c r="H308" s="29">
        <f>Hours_dio!H308*WeightRole!H308</f>
        <v>0</v>
      </c>
      <c r="I308" s="29">
        <f>Hours_dio!I308*WeightRole!I308</f>
        <v>0</v>
      </c>
      <c r="J308" s="29">
        <f>Hours_dio!J308*WeightRole!J308</f>
        <v>0</v>
      </c>
      <c r="K308" s="29">
        <f>Hours_dio!K308*WeightRole!K308</f>
        <v>3.6</v>
      </c>
      <c r="L308" s="29">
        <f>Hours_dio!L308*WeightRole!L308</f>
        <v>0</v>
      </c>
      <c r="M308" s="29">
        <f>Hours_dio!M308*WeightRole!M308</f>
        <v>7</v>
      </c>
      <c r="N308" s="29">
        <f>Hours_dio!N308*WeightRole!N308</f>
        <v>0</v>
      </c>
      <c r="O308" s="29">
        <f>Hours_dio!O308*WeightRole!O308</f>
        <v>0</v>
      </c>
      <c r="P308" s="29">
        <f>Hours_dio!P308*WeightRole!P308</f>
        <v>0</v>
      </c>
      <c r="Q308" s="29">
        <f>Hours_dio!Q308*WeightRole!Q308</f>
        <v>0</v>
      </c>
      <c r="R308" s="29">
        <f>Hours_dio!R308*WeightRole!R308</f>
        <v>0</v>
      </c>
      <c r="S308" s="29">
        <f>Hours_dio!S308*WeightRole!S308</f>
        <v>0</v>
      </c>
      <c r="T308" s="29">
        <f>Hours_dio!T308*WeightRole!T308</f>
        <v>0</v>
      </c>
      <c r="U308" s="29">
        <f>Hours_dio!U308*WeightRole!U308</f>
        <v>0</v>
      </c>
      <c r="V308" s="29">
        <f>Hours_dio!V308*WeightRole!V308</f>
        <v>0</v>
      </c>
      <c r="W308" s="29">
        <f>Hours_dio!W308*WeightRole!W308</f>
        <v>0</v>
      </c>
      <c r="X308" s="29">
        <f>Hours_dio!X308*WeightRole!X308</f>
        <v>0</v>
      </c>
      <c r="Y308" s="29">
        <f>Hours_dio!Y308*WeightRole!Y308</f>
        <v>0</v>
      </c>
      <c r="Z308" s="76"/>
      <c r="AA308" s="76"/>
      <c r="AB308" s="76"/>
      <c r="AC308" s="76"/>
      <c r="AD308" s="76"/>
    </row>
    <row r="309" ht="22.5" hidden="1" customHeight="1">
      <c r="A309" s="25">
        <f t="shared" si="1"/>
        <v>45904</v>
      </c>
      <c r="B309" s="29">
        <f>Hours_dio!B309*WeightRole!B309</f>
        <v>2.4</v>
      </c>
      <c r="C309" s="29">
        <f>Hours_dio!C309*WeightRole!C309</f>
        <v>2.4</v>
      </c>
      <c r="D309" s="29">
        <f>Hours_dio!D309*WeightRole!D309</f>
        <v>3</v>
      </c>
      <c r="E309" s="29">
        <f>Hours_dio!E309*WeightRole!E309</f>
        <v>7</v>
      </c>
      <c r="F309" s="29">
        <f>Hours_dio!F309*WeightRole!F309</f>
        <v>6</v>
      </c>
      <c r="G309" s="29">
        <f>Hours_dio!G309*WeightRole!G309</f>
        <v>4</v>
      </c>
      <c r="H309" s="29">
        <f>Hours_dio!H309*WeightRole!H309</f>
        <v>0</v>
      </c>
      <c r="I309" s="29">
        <f>Hours_dio!I309*WeightRole!I309</f>
        <v>0</v>
      </c>
      <c r="J309" s="29">
        <f>Hours_dio!J309*WeightRole!J309</f>
        <v>0</v>
      </c>
      <c r="K309" s="29">
        <f>Hours_dio!K309*WeightRole!K309</f>
        <v>3.6</v>
      </c>
      <c r="L309" s="29">
        <f>Hours_dio!L309*WeightRole!L309</f>
        <v>0</v>
      </c>
      <c r="M309" s="29">
        <f>Hours_dio!M309*WeightRole!M309</f>
        <v>7</v>
      </c>
      <c r="N309" s="29">
        <f>Hours_dio!N309*WeightRole!N309</f>
        <v>0</v>
      </c>
      <c r="O309" s="29">
        <f>Hours_dio!O309*WeightRole!O309</f>
        <v>0</v>
      </c>
      <c r="P309" s="29">
        <f>Hours_dio!P309*WeightRole!P309</f>
        <v>0</v>
      </c>
      <c r="Q309" s="29">
        <f>Hours_dio!Q309*WeightRole!Q309</f>
        <v>0</v>
      </c>
      <c r="R309" s="29">
        <f>Hours_dio!R309*WeightRole!R309</f>
        <v>0</v>
      </c>
      <c r="S309" s="29">
        <f>Hours_dio!S309*WeightRole!S309</f>
        <v>0</v>
      </c>
      <c r="T309" s="29">
        <f>Hours_dio!T309*WeightRole!T309</f>
        <v>0</v>
      </c>
      <c r="U309" s="29">
        <f>Hours_dio!U309*WeightRole!U309</f>
        <v>0</v>
      </c>
      <c r="V309" s="29">
        <f>Hours_dio!V309*WeightRole!V309</f>
        <v>0</v>
      </c>
      <c r="W309" s="29">
        <f>Hours_dio!W309*WeightRole!W309</f>
        <v>0</v>
      </c>
      <c r="X309" s="29">
        <f>Hours_dio!X309*WeightRole!X309</f>
        <v>0</v>
      </c>
      <c r="Y309" s="29">
        <f>Hours_dio!Y309*WeightRole!Y309</f>
        <v>0</v>
      </c>
      <c r="Z309" s="76"/>
      <c r="AA309" s="76"/>
      <c r="AB309" s="76"/>
      <c r="AC309" s="76"/>
      <c r="AD309" s="76"/>
    </row>
    <row r="310" ht="22.5" hidden="1" customHeight="1">
      <c r="A310" s="25">
        <f t="shared" si="1"/>
        <v>45905</v>
      </c>
      <c r="B310" s="29">
        <f>Hours_dio!B310*WeightRole!B310</f>
        <v>2.4</v>
      </c>
      <c r="C310" s="29">
        <f>Hours_dio!C310*WeightRole!C310</f>
        <v>2.4</v>
      </c>
      <c r="D310" s="29">
        <f>Hours_dio!D310*WeightRole!D310</f>
        <v>3</v>
      </c>
      <c r="E310" s="29">
        <f>Hours_dio!E310*WeightRole!E310</f>
        <v>7</v>
      </c>
      <c r="F310" s="29">
        <f>Hours_dio!F310*WeightRole!F310</f>
        <v>6</v>
      </c>
      <c r="G310" s="29">
        <f>Hours_dio!G310*WeightRole!G310</f>
        <v>0</v>
      </c>
      <c r="H310" s="29">
        <f>Hours_dio!H310*WeightRole!H310</f>
        <v>0</v>
      </c>
      <c r="I310" s="29">
        <f>Hours_dio!I310*WeightRole!I310</f>
        <v>0</v>
      </c>
      <c r="J310" s="29">
        <f>Hours_dio!J310*WeightRole!J310</f>
        <v>0</v>
      </c>
      <c r="K310" s="29">
        <f>Hours_dio!K310*WeightRole!K310</f>
        <v>3.6</v>
      </c>
      <c r="L310" s="29">
        <f>Hours_dio!L310*WeightRole!L310</f>
        <v>0</v>
      </c>
      <c r="M310" s="29">
        <f>Hours_dio!M310*WeightRole!M310</f>
        <v>7</v>
      </c>
      <c r="N310" s="29">
        <f>Hours_dio!N310*WeightRole!N310</f>
        <v>0</v>
      </c>
      <c r="O310" s="29">
        <f>Hours_dio!O310*WeightRole!O310</f>
        <v>0</v>
      </c>
      <c r="P310" s="29">
        <f>Hours_dio!P310*WeightRole!P310</f>
        <v>0</v>
      </c>
      <c r="Q310" s="29">
        <f>Hours_dio!Q310*WeightRole!Q310</f>
        <v>0</v>
      </c>
      <c r="R310" s="29">
        <f>Hours_dio!R310*WeightRole!R310</f>
        <v>0</v>
      </c>
      <c r="S310" s="29">
        <f>Hours_dio!S310*WeightRole!S310</f>
        <v>0</v>
      </c>
      <c r="T310" s="29">
        <f>Hours_dio!T310*WeightRole!T310</f>
        <v>0</v>
      </c>
      <c r="U310" s="29">
        <f>Hours_dio!U310*WeightRole!U310</f>
        <v>0</v>
      </c>
      <c r="V310" s="29">
        <f>Hours_dio!V310*WeightRole!V310</f>
        <v>2.4</v>
      </c>
      <c r="W310" s="29">
        <f>Hours_dio!W310*WeightRole!W310</f>
        <v>0</v>
      </c>
      <c r="X310" s="29">
        <f>Hours_dio!X310*WeightRole!X310</f>
        <v>0</v>
      </c>
      <c r="Y310" s="29">
        <f>Hours_dio!Y310*WeightRole!Y310</f>
        <v>0</v>
      </c>
      <c r="Z310" s="76"/>
      <c r="AA310" s="76"/>
      <c r="AB310" s="76"/>
      <c r="AC310" s="76"/>
      <c r="AD310" s="76"/>
    </row>
    <row r="311" ht="22.5" hidden="1" customHeight="1">
      <c r="A311" s="25">
        <f t="shared" si="1"/>
        <v>45906</v>
      </c>
      <c r="B311" s="29">
        <f>Hours_dio!B311*WeightRole!B311</f>
        <v>2.4</v>
      </c>
      <c r="C311" s="29">
        <f>Hours_dio!C311*WeightRole!C311</f>
        <v>2.4</v>
      </c>
      <c r="D311" s="29">
        <f>Hours_dio!D311*WeightRole!D311</f>
        <v>3</v>
      </c>
      <c r="E311" s="29">
        <f>Hours_dio!E311*WeightRole!E311</f>
        <v>7</v>
      </c>
      <c r="F311" s="29">
        <f>Hours_dio!F311*WeightRole!F311</f>
        <v>6</v>
      </c>
      <c r="G311" s="29">
        <f>Hours_dio!G311*WeightRole!G311</f>
        <v>4</v>
      </c>
      <c r="H311" s="29">
        <f>Hours_dio!H311*WeightRole!H311</f>
        <v>0</v>
      </c>
      <c r="I311" s="29">
        <f>Hours_dio!I311*WeightRole!I311</f>
        <v>0</v>
      </c>
      <c r="J311" s="29">
        <f>Hours_dio!J311*WeightRole!J311</f>
        <v>0</v>
      </c>
      <c r="K311" s="29">
        <f>Hours_dio!K311*WeightRole!K311</f>
        <v>3.6</v>
      </c>
      <c r="L311" s="29">
        <f>Hours_dio!L311*WeightRole!L311</f>
        <v>0</v>
      </c>
      <c r="M311" s="29">
        <f>Hours_dio!M311*WeightRole!M311</f>
        <v>7</v>
      </c>
      <c r="N311" s="29">
        <f>Hours_dio!N311*WeightRole!N311</f>
        <v>0</v>
      </c>
      <c r="O311" s="29">
        <f>Hours_dio!O311*WeightRole!O311</f>
        <v>0</v>
      </c>
      <c r="P311" s="29">
        <f>Hours_dio!P311*WeightRole!P311</f>
        <v>0</v>
      </c>
      <c r="Q311" s="29">
        <f>Hours_dio!Q311*WeightRole!Q311</f>
        <v>0</v>
      </c>
      <c r="R311" s="29">
        <f>Hours_dio!R311*WeightRole!R311</f>
        <v>0</v>
      </c>
      <c r="S311" s="29">
        <f>Hours_dio!S311*WeightRole!S311</f>
        <v>0</v>
      </c>
      <c r="T311" s="29">
        <f>Hours_dio!T311*WeightRole!T311</f>
        <v>0</v>
      </c>
      <c r="U311" s="29">
        <f>Hours_dio!U311*WeightRole!U311</f>
        <v>0</v>
      </c>
      <c r="V311" s="29">
        <f>Hours_dio!V311*WeightRole!V311</f>
        <v>2.4</v>
      </c>
      <c r="W311" s="29">
        <f>Hours_dio!W311*WeightRole!W311</f>
        <v>2.4</v>
      </c>
      <c r="X311" s="29">
        <f>Hours_dio!X311*WeightRole!X311</f>
        <v>2.4</v>
      </c>
      <c r="Y311" s="29">
        <f>Hours_dio!Y311*WeightRole!Y311</f>
        <v>0</v>
      </c>
      <c r="Z311" s="76"/>
      <c r="AA311" s="76"/>
      <c r="AB311" s="76"/>
      <c r="AC311" s="76"/>
      <c r="AD311" s="76"/>
    </row>
    <row r="312" ht="22.5" hidden="1" customHeight="1">
      <c r="A312" s="25">
        <f t="shared" si="1"/>
        <v>45907</v>
      </c>
      <c r="B312" s="29">
        <f>Hours_dio!B312*WeightRole!B312</f>
        <v>2.4</v>
      </c>
      <c r="C312" s="29">
        <f>Hours_dio!C312*WeightRole!C312</f>
        <v>2.4</v>
      </c>
      <c r="D312" s="29">
        <f>Hours_dio!D312*WeightRole!D312</f>
        <v>3</v>
      </c>
      <c r="E312" s="29">
        <f>Hours_dio!E312*WeightRole!E312</f>
        <v>7</v>
      </c>
      <c r="F312" s="29">
        <f>Hours_dio!F312*WeightRole!F312</f>
        <v>6</v>
      </c>
      <c r="G312" s="29">
        <f>Hours_dio!G312*WeightRole!G312</f>
        <v>4</v>
      </c>
      <c r="H312" s="29">
        <f>Hours_dio!H312*WeightRole!H312</f>
        <v>0</v>
      </c>
      <c r="I312" s="29">
        <f>Hours_dio!I312*WeightRole!I312</f>
        <v>0</v>
      </c>
      <c r="J312" s="29">
        <f>Hours_dio!J312*WeightRole!J312</f>
        <v>0</v>
      </c>
      <c r="K312" s="29">
        <f>Hours_dio!K312*WeightRole!K312</f>
        <v>3.6</v>
      </c>
      <c r="L312" s="29">
        <f>Hours_dio!L312*WeightRole!L312</f>
        <v>0</v>
      </c>
      <c r="M312" s="29">
        <f>Hours_dio!M312*WeightRole!M312</f>
        <v>7</v>
      </c>
      <c r="N312" s="29">
        <f>Hours_dio!N312*WeightRole!N312</f>
        <v>0</v>
      </c>
      <c r="O312" s="29">
        <f>Hours_dio!O312*WeightRole!O312</f>
        <v>0</v>
      </c>
      <c r="P312" s="29">
        <f>Hours_dio!P312*WeightRole!P312</f>
        <v>0</v>
      </c>
      <c r="Q312" s="29">
        <f>Hours_dio!Q312*WeightRole!Q312</f>
        <v>0</v>
      </c>
      <c r="R312" s="29">
        <f>Hours_dio!R312*WeightRole!R312</f>
        <v>0</v>
      </c>
      <c r="S312" s="29">
        <f>Hours_dio!S312*WeightRole!S312</f>
        <v>0</v>
      </c>
      <c r="T312" s="29">
        <f>Hours_dio!T312*WeightRole!T312</f>
        <v>0</v>
      </c>
      <c r="U312" s="29">
        <f>Hours_dio!U312*WeightRole!U312</f>
        <v>0</v>
      </c>
      <c r="V312" s="29">
        <f>Hours_dio!V312*WeightRole!V312</f>
        <v>2.4</v>
      </c>
      <c r="W312" s="29">
        <f>Hours_dio!W312*WeightRole!W312</f>
        <v>2.4</v>
      </c>
      <c r="X312" s="29">
        <f>Hours_dio!X312*WeightRole!X312</f>
        <v>2.4</v>
      </c>
      <c r="Y312" s="29">
        <f>Hours_dio!Y312*WeightRole!Y312</f>
        <v>0</v>
      </c>
      <c r="Z312" s="76"/>
      <c r="AA312" s="76"/>
      <c r="AB312" s="76"/>
      <c r="AC312" s="76"/>
      <c r="AD312" s="76"/>
    </row>
    <row r="313" ht="22.5" hidden="1" customHeight="1">
      <c r="A313" s="25">
        <f t="shared" si="1"/>
        <v>45908</v>
      </c>
      <c r="B313" s="29">
        <f>Hours_dio!B313*WeightRole!B313</f>
        <v>0</v>
      </c>
      <c r="C313" s="29">
        <f>Hours_dio!C313*WeightRole!C313</f>
        <v>0</v>
      </c>
      <c r="D313" s="29">
        <f>Hours_dio!D313*WeightRole!D313</f>
        <v>0</v>
      </c>
      <c r="E313" s="29">
        <f>Hours_dio!E313*WeightRole!E313</f>
        <v>0</v>
      </c>
      <c r="F313" s="29">
        <f>Hours_dio!F313*WeightRole!F313</f>
        <v>0</v>
      </c>
      <c r="G313" s="29">
        <f>Hours_dio!G313*WeightRole!G313</f>
        <v>0</v>
      </c>
      <c r="H313" s="29">
        <f>Hours_dio!H313*WeightRole!H313</f>
        <v>0</v>
      </c>
      <c r="I313" s="29">
        <f>Hours_dio!I313*WeightRole!I313</f>
        <v>0</v>
      </c>
      <c r="J313" s="29">
        <f>Hours_dio!J313*WeightRole!J313</f>
        <v>0</v>
      </c>
      <c r="K313" s="29">
        <f>Hours_dio!K313*WeightRole!K313</f>
        <v>0</v>
      </c>
      <c r="L313" s="29">
        <f>Hours_dio!L313*WeightRole!L313</f>
        <v>0</v>
      </c>
      <c r="M313" s="29">
        <f>Hours_dio!M313*WeightRole!M313</f>
        <v>0</v>
      </c>
      <c r="N313" s="29">
        <f>Hours_dio!N313*WeightRole!N313</f>
        <v>0</v>
      </c>
      <c r="O313" s="29">
        <f>Hours_dio!O313*WeightRole!O313</f>
        <v>0</v>
      </c>
      <c r="P313" s="29">
        <f>Hours_dio!P313*WeightRole!P313</f>
        <v>0</v>
      </c>
      <c r="Q313" s="29">
        <f>Hours_dio!Q313*WeightRole!Q313</f>
        <v>0</v>
      </c>
      <c r="R313" s="29">
        <f>Hours_dio!R313*WeightRole!R313</f>
        <v>0</v>
      </c>
      <c r="S313" s="29">
        <f>Hours_dio!S313*WeightRole!S313</f>
        <v>0</v>
      </c>
      <c r="T313" s="29">
        <f>Hours_dio!T313*WeightRole!T313</f>
        <v>0</v>
      </c>
      <c r="U313" s="29">
        <f>Hours_dio!U313*WeightRole!U313</f>
        <v>0</v>
      </c>
      <c r="V313" s="29">
        <f>Hours_dio!V313*WeightRole!V313</f>
        <v>0</v>
      </c>
      <c r="W313" s="29">
        <f>Hours_dio!W313*WeightRole!W313</f>
        <v>0</v>
      </c>
      <c r="X313" s="29">
        <f>Hours_dio!X313*WeightRole!X313</f>
        <v>0</v>
      </c>
      <c r="Y313" s="29">
        <f>Hours_dio!Y313*WeightRole!Y313</f>
        <v>0</v>
      </c>
      <c r="Z313" s="76"/>
      <c r="AA313" s="76"/>
      <c r="AB313" s="76"/>
      <c r="AC313" s="76"/>
      <c r="AD313" s="76"/>
    </row>
    <row r="314" ht="22.5" hidden="1" customHeight="1">
      <c r="A314" s="25">
        <f t="shared" si="1"/>
        <v>45909</v>
      </c>
      <c r="B314" s="29">
        <f>Hours_dio!B314*WeightRole!B314</f>
        <v>2.4</v>
      </c>
      <c r="C314" s="29">
        <f>Hours_dio!C314*WeightRole!C314</f>
        <v>2.4</v>
      </c>
      <c r="D314" s="29">
        <f>Hours_dio!D314*WeightRole!D314</f>
        <v>3</v>
      </c>
      <c r="E314" s="29">
        <f>Hours_dio!E314*WeightRole!E314</f>
        <v>7</v>
      </c>
      <c r="F314" s="29">
        <f>Hours_dio!F314*WeightRole!F314</f>
        <v>6</v>
      </c>
      <c r="G314" s="29">
        <f>Hours_dio!G314*WeightRole!G314</f>
        <v>0</v>
      </c>
      <c r="H314" s="29">
        <f>Hours_dio!H314*WeightRole!H314</f>
        <v>0</v>
      </c>
      <c r="I314" s="29">
        <f>Hours_dio!I314*WeightRole!I314</f>
        <v>0</v>
      </c>
      <c r="J314" s="29">
        <f>Hours_dio!J314*WeightRole!J314</f>
        <v>0</v>
      </c>
      <c r="K314" s="29">
        <f>Hours_dio!K314*WeightRole!K314</f>
        <v>3.6</v>
      </c>
      <c r="L314" s="29">
        <f>Hours_dio!L314*WeightRole!L314</f>
        <v>0</v>
      </c>
      <c r="M314" s="29">
        <f>Hours_dio!M314*WeightRole!M314</f>
        <v>7</v>
      </c>
      <c r="N314" s="29">
        <f>Hours_dio!N314*WeightRole!N314</f>
        <v>0</v>
      </c>
      <c r="O314" s="29">
        <f>Hours_dio!O314*WeightRole!O314</f>
        <v>0</v>
      </c>
      <c r="P314" s="29">
        <f>Hours_dio!P314*WeightRole!P314</f>
        <v>2</v>
      </c>
      <c r="Q314" s="29">
        <f>Hours_dio!Q314*WeightRole!Q314</f>
        <v>0</v>
      </c>
      <c r="R314" s="29">
        <f>Hours_dio!R314*WeightRole!R314</f>
        <v>0</v>
      </c>
      <c r="S314" s="29">
        <f>Hours_dio!S314*WeightRole!S314</f>
        <v>0</v>
      </c>
      <c r="T314" s="29">
        <f>Hours_dio!T314*WeightRole!T314</f>
        <v>0</v>
      </c>
      <c r="U314" s="29">
        <f>Hours_dio!U314*WeightRole!U314</f>
        <v>0</v>
      </c>
      <c r="V314" s="29">
        <f>Hours_dio!V314*WeightRole!V314</f>
        <v>2.4</v>
      </c>
      <c r="W314" s="29">
        <f>Hours_dio!W314*WeightRole!W314</f>
        <v>0</v>
      </c>
      <c r="X314" s="29">
        <f>Hours_dio!X314*WeightRole!X314</f>
        <v>0</v>
      </c>
      <c r="Y314" s="29">
        <f>Hours_dio!Y314*WeightRole!Y314</f>
        <v>0</v>
      </c>
      <c r="Z314" s="76"/>
      <c r="AA314" s="76"/>
      <c r="AB314" s="76"/>
      <c r="AC314" s="76"/>
      <c r="AD314" s="76"/>
    </row>
    <row r="315" ht="22.5" hidden="1" customHeight="1">
      <c r="A315" s="25">
        <f t="shared" si="1"/>
        <v>45910</v>
      </c>
      <c r="B315" s="29">
        <f>Hours_dio!B315*WeightRole!B315</f>
        <v>2.4</v>
      </c>
      <c r="C315" s="29">
        <f>Hours_dio!C315*WeightRole!C315</f>
        <v>2.4</v>
      </c>
      <c r="D315" s="29">
        <f>Hours_dio!D315*WeightRole!D315</f>
        <v>3</v>
      </c>
      <c r="E315" s="29">
        <f>Hours_dio!E315*WeightRole!E315</f>
        <v>7</v>
      </c>
      <c r="F315" s="29">
        <f>Hours_dio!F315*WeightRole!F315</f>
        <v>6</v>
      </c>
      <c r="G315" s="29">
        <f>Hours_dio!G315*WeightRole!G315</f>
        <v>0</v>
      </c>
      <c r="H315" s="29">
        <f>Hours_dio!H315*WeightRole!H315</f>
        <v>0</v>
      </c>
      <c r="I315" s="29">
        <f>Hours_dio!I315*WeightRole!I315</f>
        <v>0</v>
      </c>
      <c r="J315" s="29">
        <f>Hours_dio!J315*WeightRole!J315</f>
        <v>0</v>
      </c>
      <c r="K315" s="29">
        <f>Hours_dio!K315*WeightRole!K315</f>
        <v>3.6</v>
      </c>
      <c r="L315" s="29">
        <f>Hours_dio!L315*WeightRole!L315</f>
        <v>0</v>
      </c>
      <c r="M315" s="29">
        <f>Hours_dio!M315*WeightRole!M315</f>
        <v>7</v>
      </c>
      <c r="N315" s="29">
        <f>Hours_dio!N315*WeightRole!N315</f>
        <v>0</v>
      </c>
      <c r="O315" s="29">
        <f>Hours_dio!O315*WeightRole!O315</f>
        <v>0</v>
      </c>
      <c r="P315" s="29">
        <f>Hours_dio!P315*WeightRole!P315</f>
        <v>2</v>
      </c>
      <c r="Q315" s="29">
        <f>Hours_dio!Q315*WeightRole!Q315</f>
        <v>0</v>
      </c>
      <c r="R315" s="29">
        <f>Hours_dio!R315*WeightRole!R315</f>
        <v>0</v>
      </c>
      <c r="S315" s="29">
        <f>Hours_dio!S315*WeightRole!S315</f>
        <v>0</v>
      </c>
      <c r="T315" s="29">
        <f>Hours_dio!T315*WeightRole!T315</f>
        <v>0</v>
      </c>
      <c r="U315" s="29">
        <f>Hours_dio!U315*WeightRole!U315</f>
        <v>0</v>
      </c>
      <c r="V315" s="29">
        <f>Hours_dio!V315*WeightRole!V315</f>
        <v>2.4</v>
      </c>
      <c r="W315" s="29">
        <f>Hours_dio!W315*WeightRole!W315</f>
        <v>0</v>
      </c>
      <c r="X315" s="29">
        <f>Hours_dio!X315*WeightRole!X315</f>
        <v>0</v>
      </c>
      <c r="Y315" s="29">
        <f>Hours_dio!Y315*WeightRole!Y315</f>
        <v>0</v>
      </c>
      <c r="Z315" s="76"/>
      <c r="AA315" s="76"/>
      <c r="AB315" s="76"/>
      <c r="AC315" s="76"/>
      <c r="AD315" s="76"/>
    </row>
    <row r="316" ht="22.5" hidden="1" customHeight="1">
      <c r="A316" s="25">
        <f t="shared" si="1"/>
        <v>45911</v>
      </c>
      <c r="B316" s="29">
        <f>Hours_dio!B316*WeightRole!B316</f>
        <v>2.4</v>
      </c>
      <c r="C316" s="29">
        <f>Hours_dio!C316*WeightRole!C316</f>
        <v>2.4</v>
      </c>
      <c r="D316" s="29">
        <f>Hours_dio!D316*WeightRole!D316</f>
        <v>3</v>
      </c>
      <c r="E316" s="29">
        <f>Hours_dio!E316*WeightRole!E316</f>
        <v>7</v>
      </c>
      <c r="F316" s="29">
        <f>Hours_dio!F316*WeightRole!F316</f>
        <v>6</v>
      </c>
      <c r="G316" s="29">
        <f>Hours_dio!G316*WeightRole!G316</f>
        <v>0</v>
      </c>
      <c r="H316" s="29">
        <f>Hours_dio!H316*WeightRole!H316</f>
        <v>0</v>
      </c>
      <c r="I316" s="29">
        <f>Hours_dio!I316*WeightRole!I316</f>
        <v>0</v>
      </c>
      <c r="J316" s="29">
        <f>Hours_dio!J316*WeightRole!J316</f>
        <v>0</v>
      </c>
      <c r="K316" s="29">
        <f>Hours_dio!K316*WeightRole!K316</f>
        <v>3.6</v>
      </c>
      <c r="L316" s="29">
        <f>Hours_dio!L316*WeightRole!L316</f>
        <v>0</v>
      </c>
      <c r="M316" s="29">
        <f>Hours_dio!M316*WeightRole!M316</f>
        <v>7</v>
      </c>
      <c r="N316" s="29">
        <f>Hours_dio!N316*WeightRole!N316</f>
        <v>0</v>
      </c>
      <c r="O316" s="29">
        <f>Hours_dio!O316*WeightRole!O316</f>
        <v>0</v>
      </c>
      <c r="P316" s="29">
        <f>Hours_dio!P316*WeightRole!P316</f>
        <v>2</v>
      </c>
      <c r="Q316" s="29">
        <f>Hours_dio!Q316*WeightRole!Q316</f>
        <v>0</v>
      </c>
      <c r="R316" s="29">
        <f>Hours_dio!R316*WeightRole!R316</f>
        <v>0</v>
      </c>
      <c r="S316" s="29">
        <f>Hours_dio!S316*WeightRole!S316</f>
        <v>0</v>
      </c>
      <c r="T316" s="29">
        <f>Hours_dio!T316*WeightRole!T316</f>
        <v>0</v>
      </c>
      <c r="U316" s="29">
        <f>Hours_dio!U316*WeightRole!U316</f>
        <v>0</v>
      </c>
      <c r="V316" s="29">
        <f>Hours_dio!V316*WeightRole!V316</f>
        <v>2.4</v>
      </c>
      <c r="W316" s="29">
        <f>Hours_dio!W316*WeightRole!W316</f>
        <v>0</v>
      </c>
      <c r="X316" s="29">
        <f>Hours_dio!X316*WeightRole!X316</f>
        <v>0</v>
      </c>
      <c r="Y316" s="29">
        <f>Hours_dio!Y316*WeightRole!Y316</f>
        <v>0</v>
      </c>
      <c r="Z316" s="76"/>
      <c r="AA316" s="76"/>
      <c r="AB316" s="76"/>
      <c r="AC316" s="76"/>
      <c r="AD316" s="76"/>
    </row>
    <row r="317" ht="22.5" hidden="1" customHeight="1">
      <c r="A317" s="25">
        <f t="shared" si="1"/>
        <v>45912</v>
      </c>
      <c r="B317" s="29">
        <f>Hours_dio!B317*WeightRole!B317</f>
        <v>2.4</v>
      </c>
      <c r="C317" s="29">
        <f>Hours_dio!C317*WeightRole!C317</f>
        <v>2.4</v>
      </c>
      <c r="D317" s="29">
        <f>Hours_dio!D317*WeightRole!D317</f>
        <v>3</v>
      </c>
      <c r="E317" s="29">
        <f>Hours_dio!E317*WeightRole!E317</f>
        <v>7</v>
      </c>
      <c r="F317" s="29">
        <f>Hours_dio!F317*WeightRole!F317</f>
        <v>6</v>
      </c>
      <c r="G317" s="29">
        <f>Hours_dio!G317*WeightRole!G317</f>
        <v>0</v>
      </c>
      <c r="H317" s="29">
        <f>Hours_dio!H317*WeightRole!H317</f>
        <v>0</v>
      </c>
      <c r="I317" s="29">
        <f>Hours_dio!I317*WeightRole!I317</f>
        <v>0</v>
      </c>
      <c r="J317" s="29">
        <f>Hours_dio!J317*WeightRole!J317</f>
        <v>0</v>
      </c>
      <c r="K317" s="29">
        <f>Hours_dio!K317*WeightRole!K317</f>
        <v>3.6</v>
      </c>
      <c r="L317" s="29">
        <f>Hours_dio!L317*WeightRole!L317</f>
        <v>0</v>
      </c>
      <c r="M317" s="29">
        <f>Hours_dio!M317*WeightRole!M317</f>
        <v>7</v>
      </c>
      <c r="N317" s="29">
        <f>Hours_dio!N317*WeightRole!N317</f>
        <v>0</v>
      </c>
      <c r="O317" s="29">
        <f>Hours_dio!O317*WeightRole!O317</f>
        <v>0</v>
      </c>
      <c r="P317" s="29">
        <f>Hours_dio!P317*WeightRole!P317</f>
        <v>2</v>
      </c>
      <c r="Q317" s="29">
        <f>Hours_dio!Q317*WeightRole!Q317</f>
        <v>0</v>
      </c>
      <c r="R317" s="29">
        <f>Hours_dio!R317*WeightRole!R317</f>
        <v>0</v>
      </c>
      <c r="S317" s="29">
        <f>Hours_dio!S317*WeightRole!S317</f>
        <v>0</v>
      </c>
      <c r="T317" s="29">
        <f>Hours_dio!T317*WeightRole!T317</f>
        <v>0</v>
      </c>
      <c r="U317" s="29">
        <f>Hours_dio!U317*WeightRole!U317</f>
        <v>0</v>
      </c>
      <c r="V317" s="29">
        <f>Hours_dio!V317*WeightRole!V317</f>
        <v>2.4</v>
      </c>
      <c r="W317" s="29">
        <f>Hours_dio!W317*WeightRole!W317</f>
        <v>0</v>
      </c>
      <c r="X317" s="29">
        <f>Hours_dio!X317*WeightRole!X317</f>
        <v>0</v>
      </c>
      <c r="Y317" s="29">
        <f>Hours_dio!Y317*WeightRole!Y317</f>
        <v>0</v>
      </c>
      <c r="Z317" s="76"/>
      <c r="AA317" s="76"/>
      <c r="AB317" s="76"/>
      <c r="AC317" s="76"/>
      <c r="AD317" s="76"/>
    </row>
    <row r="318" ht="22.5" hidden="1" customHeight="1">
      <c r="A318" s="25">
        <f t="shared" si="1"/>
        <v>45913</v>
      </c>
      <c r="B318" s="29">
        <f>Hours_dio!B318*WeightRole!B318</f>
        <v>2.4</v>
      </c>
      <c r="C318" s="29">
        <f>Hours_dio!C318*WeightRole!C318</f>
        <v>2.4</v>
      </c>
      <c r="D318" s="29">
        <f>Hours_dio!D318*WeightRole!D318</f>
        <v>3</v>
      </c>
      <c r="E318" s="29">
        <f>Hours_dio!E318*WeightRole!E318</f>
        <v>7</v>
      </c>
      <c r="F318" s="29">
        <f>Hours_dio!F318*WeightRole!F318</f>
        <v>6</v>
      </c>
      <c r="G318" s="29">
        <f>Hours_dio!G318*WeightRole!G318</f>
        <v>4</v>
      </c>
      <c r="H318" s="29">
        <f>Hours_dio!H318*WeightRole!H318</f>
        <v>0</v>
      </c>
      <c r="I318" s="29">
        <f>Hours_dio!I318*WeightRole!I318</f>
        <v>0</v>
      </c>
      <c r="J318" s="29">
        <f>Hours_dio!J318*WeightRole!J318</f>
        <v>0</v>
      </c>
      <c r="K318" s="29">
        <f>Hours_dio!K318*WeightRole!K318</f>
        <v>3.6</v>
      </c>
      <c r="L318" s="29">
        <f>Hours_dio!L318*WeightRole!L318</f>
        <v>0</v>
      </c>
      <c r="M318" s="29">
        <f>Hours_dio!M318*WeightRole!M318</f>
        <v>7</v>
      </c>
      <c r="N318" s="29">
        <f>Hours_dio!N318*WeightRole!N318</f>
        <v>0</v>
      </c>
      <c r="O318" s="29">
        <f>Hours_dio!O318*WeightRole!O318</f>
        <v>0</v>
      </c>
      <c r="P318" s="29">
        <f>Hours_dio!P318*WeightRole!P318</f>
        <v>0</v>
      </c>
      <c r="Q318" s="29">
        <f>Hours_dio!Q318*WeightRole!Q318</f>
        <v>0</v>
      </c>
      <c r="R318" s="29">
        <f>Hours_dio!R318*WeightRole!R318</f>
        <v>0</v>
      </c>
      <c r="S318" s="29">
        <f>Hours_dio!S318*WeightRole!S318</f>
        <v>0</v>
      </c>
      <c r="T318" s="29">
        <f>Hours_dio!T318*WeightRole!T318</f>
        <v>0</v>
      </c>
      <c r="U318" s="29">
        <f>Hours_dio!U318*WeightRole!U318</f>
        <v>0</v>
      </c>
      <c r="V318" s="29">
        <f>Hours_dio!V318*WeightRole!V318</f>
        <v>0</v>
      </c>
      <c r="W318" s="29">
        <f>Hours_dio!W318*WeightRole!W318</f>
        <v>2.4</v>
      </c>
      <c r="X318" s="29">
        <f>Hours_dio!X318*WeightRole!X318</f>
        <v>2.4</v>
      </c>
      <c r="Y318" s="29">
        <f>Hours_dio!Y318*WeightRole!Y318</f>
        <v>0</v>
      </c>
      <c r="Z318" s="76"/>
      <c r="AA318" s="76"/>
      <c r="AB318" s="76"/>
      <c r="AC318" s="76"/>
      <c r="AD318" s="76"/>
    </row>
    <row r="319" ht="22.5" hidden="1" customHeight="1">
      <c r="A319" s="25">
        <f t="shared" si="1"/>
        <v>45914</v>
      </c>
      <c r="B319" s="29">
        <f>Hours_dio!B319*WeightRole!B319</f>
        <v>2.4</v>
      </c>
      <c r="C319" s="29">
        <f>Hours_dio!C319*WeightRole!C319</f>
        <v>2.4</v>
      </c>
      <c r="D319" s="29">
        <f>Hours_dio!D319*WeightRole!D319</f>
        <v>3</v>
      </c>
      <c r="E319" s="29">
        <f>Hours_dio!E319*WeightRole!E319</f>
        <v>7</v>
      </c>
      <c r="F319" s="29">
        <f>Hours_dio!F319*WeightRole!F319</f>
        <v>6</v>
      </c>
      <c r="G319" s="29">
        <f>Hours_dio!G319*WeightRole!G319</f>
        <v>4</v>
      </c>
      <c r="H319" s="29">
        <f>Hours_dio!H319*WeightRole!H319</f>
        <v>0</v>
      </c>
      <c r="I319" s="29">
        <f>Hours_dio!I319*WeightRole!I319</f>
        <v>0</v>
      </c>
      <c r="J319" s="29">
        <f>Hours_dio!J319*WeightRole!J319</f>
        <v>0</v>
      </c>
      <c r="K319" s="29">
        <f>Hours_dio!K319*WeightRole!K319</f>
        <v>3.6</v>
      </c>
      <c r="L319" s="29">
        <f>Hours_dio!L319*WeightRole!L319</f>
        <v>0</v>
      </c>
      <c r="M319" s="29">
        <f>Hours_dio!M319*WeightRole!M319</f>
        <v>7</v>
      </c>
      <c r="N319" s="29">
        <f>Hours_dio!N319*WeightRole!N319</f>
        <v>0</v>
      </c>
      <c r="O319" s="29">
        <f>Hours_dio!O319*WeightRole!O319</f>
        <v>0</v>
      </c>
      <c r="P319" s="29">
        <f>Hours_dio!P319*WeightRole!P319</f>
        <v>2</v>
      </c>
      <c r="Q319" s="29">
        <f>Hours_dio!Q319*WeightRole!Q319</f>
        <v>0</v>
      </c>
      <c r="R319" s="29">
        <f>Hours_dio!R319*WeightRole!R319</f>
        <v>0</v>
      </c>
      <c r="S319" s="29">
        <f>Hours_dio!S319*WeightRole!S319</f>
        <v>0</v>
      </c>
      <c r="T319" s="29">
        <f>Hours_dio!T319*WeightRole!T319</f>
        <v>0</v>
      </c>
      <c r="U319" s="29">
        <f>Hours_dio!U319*WeightRole!U319</f>
        <v>0</v>
      </c>
      <c r="V319" s="29">
        <f>Hours_dio!V319*WeightRole!V319</f>
        <v>0</v>
      </c>
      <c r="W319" s="29">
        <f>Hours_dio!W319*WeightRole!W319</f>
        <v>2.4</v>
      </c>
      <c r="X319" s="29">
        <f>Hours_dio!X319*WeightRole!X319</f>
        <v>2.4</v>
      </c>
      <c r="Y319" s="29">
        <f>Hours_dio!Y319*WeightRole!Y319</f>
        <v>0</v>
      </c>
      <c r="Z319" s="76"/>
      <c r="AA319" s="76"/>
      <c r="AB319" s="76"/>
      <c r="AC319" s="76"/>
      <c r="AD319" s="76"/>
    </row>
    <row r="320" ht="22.5" hidden="1" customHeight="1">
      <c r="A320" s="25">
        <f t="shared" si="1"/>
        <v>45915</v>
      </c>
      <c r="B320" s="29">
        <f>Hours_dio!B320*WeightRole!B320</f>
        <v>0</v>
      </c>
      <c r="C320" s="29">
        <f>Hours_dio!C320*WeightRole!C320</f>
        <v>0</v>
      </c>
      <c r="D320" s="29">
        <f>Hours_dio!D320*WeightRole!D320</f>
        <v>0</v>
      </c>
      <c r="E320" s="29">
        <f>Hours_dio!E320*WeightRole!E320</f>
        <v>0</v>
      </c>
      <c r="F320" s="29">
        <f>Hours_dio!F320*WeightRole!F320</f>
        <v>0</v>
      </c>
      <c r="G320" s="29">
        <f>Hours_dio!G320*WeightRole!G320</f>
        <v>0</v>
      </c>
      <c r="H320" s="29">
        <f>Hours_dio!H320*WeightRole!H320</f>
        <v>0</v>
      </c>
      <c r="I320" s="29">
        <f>Hours_dio!I320*WeightRole!I320</f>
        <v>0</v>
      </c>
      <c r="J320" s="29">
        <f>Hours_dio!J320*WeightRole!J320</f>
        <v>0</v>
      </c>
      <c r="K320" s="29">
        <f>Hours_dio!K320*WeightRole!K320</f>
        <v>0</v>
      </c>
      <c r="L320" s="29">
        <f>Hours_dio!L320*WeightRole!L320</f>
        <v>0</v>
      </c>
      <c r="M320" s="29">
        <f>Hours_dio!M320*WeightRole!M320</f>
        <v>0</v>
      </c>
      <c r="N320" s="29">
        <f>Hours_dio!N320*WeightRole!N320</f>
        <v>0</v>
      </c>
      <c r="O320" s="29">
        <f>Hours_dio!O320*WeightRole!O320</f>
        <v>0</v>
      </c>
      <c r="P320" s="29">
        <f>Hours_dio!P320*WeightRole!P320</f>
        <v>0</v>
      </c>
      <c r="Q320" s="29">
        <f>Hours_dio!Q320*WeightRole!Q320</f>
        <v>0</v>
      </c>
      <c r="R320" s="29">
        <f>Hours_dio!R320*WeightRole!R320</f>
        <v>0</v>
      </c>
      <c r="S320" s="29">
        <f>Hours_dio!S320*WeightRole!S320</f>
        <v>0</v>
      </c>
      <c r="T320" s="29">
        <f>Hours_dio!T320*WeightRole!T320</f>
        <v>0</v>
      </c>
      <c r="U320" s="29">
        <f>Hours_dio!U320*WeightRole!U320</f>
        <v>0</v>
      </c>
      <c r="V320" s="29">
        <f>Hours_dio!V320*WeightRole!V320</f>
        <v>0</v>
      </c>
      <c r="W320" s="29">
        <f>Hours_dio!W320*WeightRole!W320</f>
        <v>0</v>
      </c>
      <c r="X320" s="29">
        <f>Hours_dio!X320*WeightRole!X320</f>
        <v>0</v>
      </c>
      <c r="Y320" s="29">
        <f>Hours_dio!Y320*WeightRole!Y320</f>
        <v>0</v>
      </c>
      <c r="Z320" s="76"/>
      <c r="AA320" s="76"/>
      <c r="AB320" s="76"/>
      <c r="AC320" s="76"/>
      <c r="AD320" s="76"/>
    </row>
    <row r="321" ht="22.5" hidden="1" customHeight="1">
      <c r="A321" s="25">
        <f t="shared" si="1"/>
        <v>45916</v>
      </c>
      <c r="B321" s="29">
        <f>Hours_dio!B321*WeightRole!B321</f>
        <v>2.4</v>
      </c>
      <c r="C321" s="29">
        <f>Hours_dio!C321*WeightRole!C321</f>
        <v>2.4</v>
      </c>
      <c r="D321" s="29">
        <f>Hours_dio!D321*WeightRole!D321</f>
        <v>3</v>
      </c>
      <c r="E321" s="29">
        <f>Hours_dio!E321*WeightRole!E321</f>
        <v>7</v>
      </c>
      <c r="F321" s="29">
        <f>Hours_dio!F321*WeightRole!F321</f>
        <v>6</v>
      </c>
      <c r="G321" s="29">
        <f>Hours_dio!G321*WeightRole!G321</f>
        <v>0</v>
      </c>
      <c r="H321" s="29">
        <f>Hours_dio!H321*WeightRole!H321</f>
        <v>0</v>
      </c>
      <c r="I321" s="29">
        <f>Hours_dio!I321*WeightRole!I321</f>
        <v>0</v>
      </c>
      <c r="J321" s="29">
        <f>Hours_dio!J321*WeightRole!J321</f>
        <v>0</v>
      </c>
      <c r="K321" s="29">
        <f>Hours_dio!K321*WeightRole!K321</f>
        <v>3.6</v>
      </c>
      <c r="L321" s="29">
        <f>Hours_dio!L321*WeightRole!L321</f>
        <v>0</v>
      </c>
      <c r="M321" s="29">
        <f>Hours_dio!M321*WeightRole!M321</f>
        <v>7</v>
      </c>
      <c r="N321" s="29">
        <f>Hours_dio!N321*WeightRole!N321</f>
        <v>0</v>
      </c>
      <c r="O321" s="29">
        <f>Hours_dio!O321*WeightRole!O321</f>
        <v>0</v>
      </c>
      <c r="P321" s="29">
        <f>Hours_dio!P321*WeightRole!P321</f>
        <v>2</v>
      </c>
      <c r="Q321" s="29">
        <f>Hours_dio!Q321*WeightRole!Q321</f>
        <v>0</v>
      </c>
      <c r="R321" s="29">
        <f>Hours_dio!R321*WeightRole!R321</f>
        <v>0</v>
      </c>
      <c r="S321" s="29">
        <f>Hours_dio!S321*WeightRole!S321</f>
        <v>0</v>
      </c>
      <c r="T321" s="29">
        <f>Hours_dio!T321*WeightRole!T321</f>
        <v>0</v>
      </c>
      <c r="U321" s="29">
        <f>Hours_dio!U321*WeightRole!U321</f>
        <v>0</v>
      </c>
      <c r="V321" s="29">
        <f>Hours_dio!V321*WeightRole!V321</f>
        <v>0</v>
      </c>
      <c r="W321" s="29">
        <f>Hours_dio!W321*WeightRole!W321</f>
        <v>0</v>
      </c>
      <c r="X321" s="29">
        <f>Hours_dio!X321*WeightRole!X321</f>
        <v>0</v>
      </c>
      <c r="Y321" s="29">
        <f>Hours_dio!Y321*WeightRole!Y321</f>
        <v>0</v>
      </c>
      <c r="Z321" s="76"/>
      <c r="AA321" s="76"/>
      <c r="AB321" s="76"/>
      <c r="AC321" s="76"/>
      <c r="AD321" s="76"/>
    </row>
    <row r="322" ht="22.5" hidden="1" customHeight="1">
      <c r="A322" s="25">
        <f t="shared" si="1"/>
        <v>45917</v>
      </c>
      <c r="B322" s="29">
        <f>Hours_dio!B322*WeightRole!B322</f>
        <v>2.4</v>
      </c>
      <c r="C322" s="29">
        <f>Hours_dio!C322*WeightRole!C322</f>
        <v>2.4</v>
      </c>
      <c r="D322" s="29">
        <f>Hours_dio!D322*WeightRole!D322</f>
        <v>3</v>
      </c>
      <c r="E322" s="29">
        <f>Hours_dio!E322*WeightRole!E322</f>
        <v>7</v>
      </c>
      <c r="F322" s="29">
        <f>Hours_dio!F322*WeightRole!F322</f>
        <v>6</v>
      </c>
      <c r="G322" s="29">
        <f>Hours_dio!G322*WeightRole!G322</f>
        <v>4</v>
      </c>
      <c r="H322" s="29">
        <f>Hours_dio!H322*WeightRole!H322</f>
        <v>0</v>
      </c>
      <c r="I322" s="29">
        <f>Hours_dio!I322*WeightRole!I322</f>
        <v>0</v>
      </c>
      <c r="J322" s="29">
        <f>Hours_dio!J322*WeightRole!J322</f>
        <v>0</v>
      </c>
      <c r="K322" s="29">
        <f>Hours_dio!K322*WeightRole!K322</f>
        <v>3.6</v>
      </c>
      <c r="L322" s="29">
        <f>Hours_dio!L322*WeightRole!L322</f>
        <v>0</v>
      </c>
      <c r="M322" s="29">
        <f>Hours_dio!M322*WeightRole!M322</f>
        <v>7</v>
      </c>
      <c r="N322" s="29">
        <f>Hours_dio!N322*WeightRole!N322</f>
        <v>0</v>
      </c>
      <c r="O322" s="29">
        <f>Hours_dio!O322*WeightRole!O322</f>
        <v>0</v>
      </c>
      <c r="P322" s="29">
        <f>Hours_dio!P322*WeightRole!P322</f>
        <v>2</v>
      </c>
      <c r="Q322" s="29">
        <f>Hours_dio!Q322*WeightRole!Q322</f>
        <v>0</v>
      </c>
      <c r="R322" s="29">
        <f>Hours_dio!R322*WeightRole!R322</f>
        <v>0</v>
      </c>
      <c r="S322" s="29">
        <f>Hours_dio!S322*WeightRole!S322</f>
        <v>0</v>
      </c>
      <c r="T322" s="29">
        <f>Hours_dio!T322*WeightRole!T322</f>
        <v>0</v>
      </c>
      <c r="U322" s="29">
        <f>Hours_dio!U322*WeightRole!U322</f>
        <v>0</v>
      </c>
      <c r="V322" s="29">
        <f>Hours_dio!V322*WeightRole!V322</f>
        <v>1.8</v>
      </c>
      <c r="W322" s="29">
        <f>Hours_dio!W322*WeightRole!W322</f>
        <v>0</v>
      </c>
      <c r="X322" s="29">
        <f>Hours_dio!X322*WeightRole!X322</f>
        <v>0</v>
      </c>
      <c r="Y322" s="29">
        <f>Hours_dio!Y322*WeightRole!Y322</f>
        <v>0</v>
      </c>
      <c r="Z322" s="76"/>
      <c r="AA322" s="76"/>
      <c r="AB322" s="76"/>
      <c r="AC322" s="76"/>
      <c r="AD322" s="76"/>
    </row>
    <row r="323" ht="22.5" hidden="1" customHeight="1">
      <c r="A323" s="25">
        <f t="shared" si="1"/>
        <v>45918</v>
      </c>
      <c r="B323" s="29">
        <f>Hours_dio!B323*WeightRole!B323</f>
        <v>2.4</v>
      </c>
      <c r="C323" s="29">
        <f>Hours_dio!C323*WeightRole!C323</f>
        <v>2.4</v>
      </c>
      <c r="D323" s="29">
        <f>Hours_dio!D323*WeightRole!D323</f>
        <v>3</v>
      </c>
      <c r="E323" s="29">
        <f>Hours_dio!E323*WeightRole!E323</f>
        <v>7</v>
      </c>
      <c r="F323" s="29">
        <f>Hours_dio!F323*WeightRole!F323</f>
        <v>6</v>
      </c>
      <c r="G323" s="29">
        <f>Hours_dio!G323*WeightRole!G323</f>
        <v>0</v>
      </c>
      <c r="H323" s="29">
        <f>Hours_dio!H323*WeightRole!H323</f>
        <v>0</v>
      </c>
      <c r="I323" s="29">
        <f>Hours_dio!I323*WeightRole!I323</f>
        <v>0</v>
      </c>
      <c r="J323" s="29">
        <f>Hours_dio!J323*WeightRole!J323</f>
        <v>0</v>
      </c>
      <c r="K323" s="29">
        <f>Hours_dio!K323*WeightRole!K323</f>
        <v>3.6</v>
      </c>
      <c r="L323" s="29">
        <f>Hours_dio!L323*WeightRole!L323</f>
        <v>0</v>
      </c>
      <c r="M323" s="29">
        <f>Hours_dio!M323*WeightRole!M323</f>
        <v>7</v>
      </c>
      <c r="N323" s="29">
        <f>Hours_dio!N323*WeightRole!N323</f>
        <v>0</v>
      </c>
      <c r="O323" s="29">
        <f>Hours_dio!O323*WeightRole!O323</f>
        <v>1.8</v>
      </c>
      <c r="P323" s="29">
        <f>Hours_dio!P323*WeightRole!P323</f>
        <v>2</v>
      </c>
      <c r="Q323" s="29">
        <f>Hours_dio!Q323*WeightRole!Q323</f>
        <v>0</v>
      </c>
      <c r="R323" s="29">
        <f>Hours_dio!R323*WeightRole!R323</f>
        <v>0</v>
      </c>
      <c r="S323" s="29">
        <f>Hours_dio!S323*WeightRole!S323</f>
        <v>0</v>
      </c>
      <c r="T323" s="29">
        <f>Hours_dio!T323*WeightRole!T323</f>
        <v>0</v>
      </c>
      <c r="U323" s="29">
        <f>Hours_dio!U323*WeightRole!U323</f>
        <v>0</v>
      </c>
      <c r="V323" s="29">
        <f>Hours_dio!V323*WeightRole!V323</f>
        <v>1.2</v>
      </c>
      <c r="W323" s="29">
        <f>Hours_dio!W323*WeightRole!W323</f>
        <v>0</v>
      </c>
      <c r="X323" s="29">
        <f>Hours_dio!X323*WeightRole!X323</f>
        <v>0</v>
      </c>
      <c r="Y323" s="29">
        <f>Hours_dio!Y323*WeightRole!Y323</f>
        <v>0</v>
      </c>
      <c r="Z323" s="76"/>
      <c r="AA323" s="76"/>
      <c r="AB323" s="76"/>
      <c r="AC323" s="76"/>
      <c r="AD323" s="76"/>
    </row>
    <row r="324" ht="22.5" hidden="1" customHeight="1">
      <c r="A324" s="25">
        <f t="shared" si="1"/>
        <v>45919</v>
      </c>
      <c r="B324" s="29">
        <f>Hours_dio!B324*WeightRole!B324</f>
        <v>2.4</v>
      </c>
      <c r="C324" s="29">
        <f>Hours_dio!C324*WeightRole!C324</f>
        <v>2.4</v>
      </c>
      <c r="D324" s="29">
        <f>Hours_dio!D324*WeightRole!D324</f>
        <v>3</v>
      </c>
      <c r="E324" s="29">
        <f>Hours_dio!E324*WeightRole!E324</f>
        <v>7</v>
      </c>
      <c r="F324" s="29">
        <f>Hours_dio!F324*WeightRole!F324</f>
        <v>6</v>
      </c>
      <c r="G324" s="29">
        <f>Hours_dio!G324*WeightRole!G324</f>
        <v>4</v>
      </c>
      <c r="H324" s="29">
        <f>Hours_dio!H324*WeightRole!H324</f>
        <v>0</v>
      </c>
      <c r="I324" s="29">
        <f>Hours_dio!I324*WeightRole!I324</f>
        <v>0</v>
      </c>
      <c r="J324" s="29">
        <f>Hours_dio!J324*WeightRole!J324</f>
        <v>0</v>
      </c>
      <c r="K324" s="29">
        <f>Hours_dio!K324*WeightRole!K324</f>
        <v>3.6</v>
      </c>
      <c r="L324" s="29">
        <f>Hours_dio!L324*WeightRole!L324</f>
        <v>0</v>
      </c>
      <c r="M324" s="29">
        <f>Hours_dio!M324*WeightRole!M324</f>
        <v>7</v>
      </c>
      <c r="N324" s="29">
        <f>Hours_dio!N324*WeightRole!N324</f>
        <v>0</v>
      </c>
      <c r="O324" s="29">
        <f>Hours_dio!O324*WeightRole!O324</f>
        <v>0.9</v>
      </c>
      <c r="P324" s="29">
        <f>Hours_dio!P324*WeightRole!P324</f>
        <v>2</v>
      </c>
      <c r="Q324" s="29">
        <f>Hours_dio!Q324*WeightRole!Q324</f>
        <v>0</v>
      </c>
      <c r="R324" s="29">
        <f>Hours_dio!R324*WeightRole!R324</f>
        <v>0</v>
      </c>
      <c r="S324" s="29">
        <f>Hours_dio!S324*WeightRole!S324</f>
        <v>0</v>
      </c>
      <c r="T324" s="29">
        <f>Hours_dio!T324*WeightRole!T324</f>
        <v>0</v>
      </c>
      <c r="U324" s="29">
        <f>Hours_dio!U324*WeightRole!U324</f>
        <v>0</v>
      </c>
      <c r="V324" s="29">
        <f>Hours_dio!V324*WeightRole!V324</f>
        <v>1.2</v>
      </c>
      <c r="W324" s="29">
        <f>Hours_dio!W324*WeightRole!W324</f>
        <v>0</v>
      </c>
      <c r="X324" s="29">
        <f>Hours_dio!X324*WeightRole!X324</f>
        <v>0</v>
      </c>
      <c r="Y324" s="29">
        <f>Hours_dio!Y324*WeightRole!Y324</f>
        <v>0</v>
      </c>
      <c r="Z324" s="76"/>
      <c r="AA324" s="76"/>
      <c r="AB324" s="76"/>
      <c r="AC324" s="76"/>
      <c r="AD324" s="76"/>
    </row>
    <row r="325" ht="22.5" hidden="1" customHeight="1">
      <c r="A325" s="25">
        <f t="shared" si="1"/>
        <v>45920</v>
      </c>
      <c r="B325" s="29">
        <f>Hours_dio!B325*WeightRole!B325</f>
        <v>2.4</v>
      </c>
      <c r="C325" s="29">
        <f>Hours_dio!C325*WeightRole!C325</f>
        <v>2.4</v>
      </c>
      <c r="D325" s="29">
        <f>Hours_dio!D325*WeightRole!D325</f>
        <v>3</v>
      </c>
      <c r="E325" s="29">
        <f>Hours_dio!E325*WeightRole!E325</f>
        <v>7</v>
      </c>
      <c r="F325" s="29">
        <f>Hours_dio!F325*WeightRole!F325</f>
        <v>6</v>
      </c>
      <c r="G325" s="29">
        <f>Hours_dio!G325*WeightRole!G325</f>
        <v>4</v>
      </c>
      <c r="H325" s="29">
        <f>Hours_dio!H325*WeightRole!H325</f>
        <v>0</v>
      </c>
      <c r="I325" s="29">
        <f>Hours_dio!I325*WeightRole!I325</f>
        <v>0</v>
      </c>
      <c r="J325" s="29">
        <f>Hours_dio!J325*WeightRole!J325</f>
        <v>0</v>
      </c>
      <c r="K325" s="29">
        <f>Hours_dio!K325*WeightRole!K325</f>
        <v>3.6</v>
      </c>
      <c r="L325" s="29">
        <f>Hours_dio!L325*WeightRole!L325</f>
        <v>0</v>
      </c>
      <c r="M325" s="29">
        <f>Hours_dio!M325*WeightRole!M325</f>
        <v>7</v>
      </c>
      <c r="N325" s="29">
        <f>Hours_dio!N325*WeightRole!N325</f>
        <v>0</v>
      </c>
      <c r="O325" s="29">
        <f>Hours_dio!O325*WeightRole!O325</f>
        <v>0</v>
      </c>
      <c r="P325" s="29">
        <f>Hours_dio!P325*WeightRole!P325</f>
        <v>0</v>
      </c>
      <c r="Q325" s="29">
        <f>Hours_dio!Q325*WeightRole!Q325</f>
        <v>0</v>
      </c>
      <c r="R325" s="29">
        <f>Hours_dio!R325*WeightRole!R325</f>
        <v>0</v>
      </c>
      <c r="S325" s="29">
        <f>Hours_dio!S325*WeightRole!S325</f>
        <v>0</v>
      </c>
      <c r="T325" s="29">
        <f>Hours_dio!T325*WeightRole!T325</f>
        <v>0</v>
      </c>
      <c r="U325" s="29">
        <f>Hours_dio!U325*WeightRole!U325</f>
        <v>0</v>
      </c>
      <c r="V325" s="29">
        <f>Hours_dio!V325*WeightRole!V325</f>
        <v>1.2</v>
      </c>
      <c r="W325" s="29">
        <f>Hours_dio!W325*WeightRole!W325</f>
        <v>2.4</v>
      </c>
      <c r="X325" s="29">
        <f>Hours_dio!X325*WeightRole!X325</f>
        <v>2.4</v>
      </c>
      <c r="Y325" s="29">
        <f>Hours_dio!Y325*WeightRole!Y325</f>
        <v>0</v>
      </c>
      <c r="Z325" s="76"/>
      <c r="AA325" s="76"/>
      <c r="AB325" s="76"/>
      <c r="AC325" s="76"/>
      <c r="AD325" s="76"/>
    </row>
    <row r="326" ht="22.5" hidden="1" customHeight="1">
      <c r="A326" s="25">
        <f t="shared" si="1"/>
        <v>45921</v>
      </c>
      <c r="B326" s="29">
        <f>Hours_dio!B326*WeightRole!B326</f>
        <v>2.4</v>
      </c>
      <c r="C326" s="29">
        <f>Hours_dio!C326*WeightRole!C326</f>
        <v>2.4</v>
      </c>
      <c r="D326" s="29">
        <f>Hours_dio!D326*WeightRole!D326</f>
        <v>3</v>
      </c>
      <c r="E326" s="29">
        <f>Hours_dio!E326*WeightRole!E326</f>
        <v>7</v>
      </c>
      <c r="F326" s="29">
        <f>Hours_dio!F326*WeightRole!F326</f>
        <v>6</v>
      </c>
      <c r="G326" s="29">
        <f>Hours_dio!G326*WeightRole!G326</f>
        <v>4</v>
      </c>
      <c r="H326" s="29">
        <f>Hours_dio!H326*WeightRole!H326</f>
        <v>0</v>
      </c>
      <c r="I326" s="29">
        <f>Hours_dio!I326*WeightRole!I326</f>
        <v>0</v>
      </c>
      <c r="J326" s="29">
        <f>Hours_dio!J326*WeightRole!J326</f>
        <v>0</v>
      </c>
      <c r="K326" s="29">
        <f>Hours_dio!K326*WeightRole!K326</f>
        <v>3.6</v>
      </c>
      <c r="L326" s="29">
        <f>Hours_dio!L326*WeightRole!L326</f>
        <v>0</v>
      </c>
      <c r="M326" s="29">
        <f>Hours_dio!M326*WeightRole!M326</f>
        <v>7</v>
      </c>
      <c r="N326" s="29">
        <f>Hours_dio!N326*WeightRole!N326</f>
        <v>0</v>
      </c>
      <c r="O326" s="29">
        <f>Hours_dio!O326*WeightRole!O326</f>
        <v>0</v>
      </c>
      <c r="P326" s="29">
        <f>Hours_dio!P326*WeightRole!P326</f>
        <v>0</v>
      </c>
      <c r="Q326" s="29">
        <f>Hours_dio!Q326*WeightRole!Q326</f>
        <v>0</v>
      </c>
      <c r="R326" s="29">
        <f>Hours_dio!R326*WeightRole!R326</f>
        <v>0</v>
      </c>
      <c r="S326" s="29">
        <f>Hours_dio!S326*WeightRole!S326</f>
        <v>0</v>
      </c>
      <c r="T326" s="29">
        <f>Hours_dio!T326*WeightRole!T326</f>
        <v>0</v>
      </c>
      <c r="U326" s="29">
        <f>Hours_dio!U326*WeightRole!U326</f>
        <v>0</v>
      </c>
      <c r="V326" s="29">
        <f>Hours_dio!V326*WeightRole!V326</f>
        <v>2.4</v>
      </c>
      <c r="W326" s="29">
        <f>Hours_dio!W326*WeightRole!W326</f>
        <v>2.4</v>
      </c>
      <c r="X326" s="29">
        <f>Hours_dio!X326*WeightRole!X326</f>
        <v>2.4</v>
      </c>
      <c r="Y326" s="29">
        <f>Hours_dio!Y326*WeightRole!Y326</f>
        <v>0</v>
      </c>
      <c r="Z326" s="76"/>
      <c r="AA326" s="76"/>
      <c r="AB326" s="76"/>
      <c r="AC326" s="76"/>
      <c r="AD326" s="76"/>
    </row>
    <row r="327" ht="22.5" hidden="1" customHeight="1">
      <c r="A327" s="25">
        <f t="shared" si="1"/>
        <v>45922</v>
      </c>
      <c r="B327" s="29">
        <f>Hours_dio!B327*WeightRole!B327</f>
        <v>0</v>
      </c>
      <c r="C327" s="29">
        <f>Hours_dio!C327*WeightRole!C327</f>
        <v>0</v>
      </c>
      <c r="D327" s="29">
        <f>Hours_dio!D327*WeightRole!D327</f>
        <v>0</v>
      </c>
      <c r="E327" s="29">
        <f>Hours_dio!E327*WeightRole!E327</f>
        <v>0</v>
      </c>
      <c r="F327" s="29">
        <f>Hours_dio!F327*WeightRole!F327</f>
        <v>0</v>
      </c>
      <c r="G327" s="29">
        <f>Hours_dio!G327*WeightRole!G327</f>
        <v>0</v>
      </c>
      <c r="H327" s="29">
        <f>Hours_dio!H327*WeightRole!H327</f>
        <v>0</v>
      </c>
      <c r="I327" s="29">
        <f>Hours_dio!I327*WeightRole!I327</f>
        <v>0</v>
      </c>
      <c r="J327" s="29">
        <f>Hours_dio!J327*WeightRole!J327</f>
        <v>0</v>
      </c>
      <c r="K327" s="29">
        <f>Hours_dio!K327*WeightRole!K327</f>
        <v>0</v>
      </c>
      <c r="L327" s="29">
        <f>Hours_dio!L327*WeightRole!L327</f>
        <v>0</v>
      </c>
      <c r="M327" s="29">
        <f>Hours_dio!M327*WeightRole!M327</f>
        <v>0</v>
      </c>
      <c r="N327" s="29">
        <f>Hours_dio!N327*WeightRole!N327</f>
        <v>0</v>
      </c>
      <c r="O327" s="29">
        <f>Hours_dio!O327*WeightRole!O327</f>
        <v>0</v>
      </c>
      <c r="P327" s="29">
        <f>Hours_dio!P327*WeightRole!P327</f>
        <v>0</v>
      </c>
      <c r="Q327" s="29">
        <f>Hours_dio!Q327*WeightRole!Q327</f>
        <v>0</v>
      </c>
      <c r="R327" s="29">
        <f>Hours_dio!R327*WeightRole!R327</f>
        <v>0</v>
      </c>
      <c r="S327" s="29">
        <f>Hours_dio!S327*WeightRole!S327</f>
        <v>0</v>
      </c>
      <c r="T327" s="29">
        <f>Hours_dio!T327*WeightRole!T327</f>
        <v>0</v>
      </c>
      <c r="U327" s="29">
        <f>Hours_dio!U327*WeightRole!U327</f>
        <v>0</v>
      </c>
      <c r="V327" s="29">
        <f>Hours_dio!V327*WeightRole!V327</f>
        <v>0</v>
      </c>
      <c r="W327" s="29">
        <f>Hours_dio!W327*WeightRole!W327</f>
        <v>0</v>
      </c>
      <c r="X327" s="29">
        <f>Hours_dio!X327*WeightRole!X327</f>
        <v>0</v>
      </c>
      <c r="Y327" s="29">
        <f>Hours_dio!Y327*WeightRole!Y327</f>
        <v>0</v>
      </c>
      <c r="Z327" s="76"/>
      <c r="AA327" s="76"/>
      <c r="AB327" s="76"/>
      <c r="AC327" s="76"/>
      <c r="AD327" s="76"/>
    </row>
    <row r="328" ht="22.5" hidden="1" customHeight="1">
      <c r="A328" s="25">
        <f t="shared" si="1"/>
        <v>45923</v>
      </c>
      <c r="B328" s="29">
        <f>Hours_dio!B328*WeightRole!B328</f>
        <v>2.4</v>
      </c>
      <c r="C328" s="29">
        <f>Hours_dio!C328*WeightRole!C328</f>
        <v>2.4</v>
      </c>
      <c r="D328" s="29">
        <f>Hours_dio!D328*WeightRole!D328</f>
        <v>3</v>
      </c>
      <c r="E328" s="29">
        <f>Hours_dio!E328*WeightRole!E328</f>
        <v>7</v>
      </c>
      <c r="F328" s="29">
        <f>Hours_dio!F328*WeightRole!F328</f>
        <v>6</v>
      </c>
      <c r="G328" s="29">
        <f>Hours_dio!G328*WeightRole!G328</f>
        <v>0</v>
      </c>
      <c r="H328" s="29">
        <f>Hours_dio!H328*WeightRole!H328</f>
        <v>0</v>
      </c>
      <c r="I328" s="29">
        <f>Hours_dio!I328*WeightRole!I328</f>
        <v>0.6</v>
      </c>
      <c r="J328" s="29">
        <f>Hours_dio!J328*WeightRole!J328</f>
        <v>0</v>
      </c>
      <c r="K328" s="29">
        <f>Hours_dio!K328*WeightRole!K328</f>
        <v>3.6</v>
      </c>
      <c r="L328" s="29">
        <f>Hours_dio!L328*WeightRole!L328</f>
        <v>0</v>
      </c>
      <c r="M328" s="29">
        <f>Hours_dio!M328*WeightRole!M328</f>
        <v>7</v>
      </c>
      <c r="N328" s="29">
        <f>Hours_dio!N328*WeightRole!N328</f>
        <v>0</v>
      </c>
      <c r="O328" s="29">
        <f>Hours_dio!O328*WeightRole!O328</f>
        <v>1.8</v>
      </c>
      <c r="P328" s="29">
        <f>Hours_dio!P328*WeightRole!P328</f>
        <v>2</v>
      </c>
      <c r="Q328" s="29">
        <f>Hours_dio!Q328*WeightRole!Q328</f>
        <v>0</v>
      </c>
      <c r="R328" s="29">
        <f>Hours_dio!R328*WeightRole!R328</f>
        <v>0</v>
      </c>
      <c r="S328" s="29">
        <f>Hours_dio!S328*WeightRole!S328</f>
        <v>0</v>
      </c>
      <c r="T328" s="29">
        <f>Hours_dio!T328*WeightRole!T328</f>
        <v>0</v>
      </c>
      <c r="U328" s="29">
        <f>Hours_dio!U328*WeightRole!U328</f>
        <v>0</v>
      </c>
      <c r="V328" s="29">
        <f>Hours_dio!V328*WeightRole!V328</f>
        <v>1.2</v>
      </c>
      <c r="W328" s="29">
        <f>Hours_dio!W328*WeightRole!W328</f>
        <v>0</v>
      </c>
      <c r="X328" s="29">
        <f>Hours_dio!X328*WeightRole!X328</f>
        <v>0</v>
      </c>
      <c r="Y328" s="29">
        <f>Hours_dio!Y328*WeightRole!Y328</f>
        <v>0</v>
      </c>
      <c r="Z328" s="76"/>
      <c r="AA328" s="76"/>
      <c r="AB328" s="76"/>
      <c r="AC328" s="76"/>
      <c r="AD328" s="76"/>
    </row>
    <row r="329" ht="22.5" hidden="1" customHeight="1">
      <c r="A329" s="25">
        <f t="shared" si="1"/>
        <v>45924</v>
      </c>
      <c r="B329" s="29">
        <f>Hours_dio!B329*WeightRole!B329</f>
        <v>2.4</v>
      </c>
      <c r="C329" s="29">
        <f>Hours_dio!C329*WeightRole!C329</f>
        <v>2.4</v>
      </c>
      <c r="D329" s="29">
        <f>Hours_dio!D329*WeightRole!D329</f>
        <v>3</v>
      </c>
      <c r="E329" s="29">
        <f>Hours_dio!E329*WeightRole!E329</f>
        <v>7</v>
      </c>
      <c r="F329" s="29">
        <f>Hours_dio!F329*WeightRole!F329</f>
        <v>6</v>
      </c>
      <c r="G329" s="29">
        <f>Hours_dio!G329*WeightRole!G329</f>
        <v>0</v>
      </c>
      <c r="H329" s="29">
        <f>Hours_dio!H329*WeightRole!H329</f>
        <v>0</v>
      </c>
      <c r="I329" s="29">
        <f>Hours_dio!I329*WeightRole!I329</f>
        <v>0</v>
      </c>
      <c r="J329" s="29">
        <f>Hours_dio!J329*WeightRole!J329</f>
        <v>0</v>
      </c>
      <c r="K329" s="29">
        <f>Hours_dio!K329*WeightRole!K329</f>
        <v>3.6</v>
      </c>
      <c r="L329" s="29">
        <f>Hours_dio!L329*WeightRole!L329</f>
        <v>0</v>
      </c>
      <c r="M329" s="29">
        <f>Hours_dio!M329*WeightRole!M329</f>
        <v>7</v>
      </c>
      <c r="N329" s="29">
        <f>Hours_dio!N329*WeightRole!N329</f>
        <v>0</v>
      </c>
      <c r="O329" s="29">
        <f>Hours_dio!O329*WeightRole!O329</f>
        <v>0</v>
      </c>
      <c r="P329" s="29">
        <f>Hours_dio!P329*WeightRole!P329</f>
        <v>2</v>
      </c>
      <c r="Q329" s="29">
        <f>Hours_dio!Q329*WeightRole!Q329</f>
        <v>0</v>
      </c>
      <c r="R329" s="29">
        <f>Hours_dio!R329*WeightRole!R329</f>
        <v>0</v>
      </c>
      <c r="S329" s="29">
        <f>Hours_dio!S329*WeightRole!S329</f>
        <v>0</v>
      </c>
      <c r="T329" s="29">
        <f>Hours_dio!T329*WeightRole!T329</f>
        <v>0</v>
      </c>
      <c r="U329" s="29">
        <f>Hours_dio!U329*WeightRole!U329</f>
        <v>0</v>
      </c>
      <c r="V329" s="29">
        <f>Hours_dio!V329*WeightRole!V329</f>
        <v>1.8</v>
      </c>
      <c r="W329" s="29">
        <f>Hours_dio!W329*WeightRole!W329</f>
        <v>0</v>
      </c>
      <c r="X329" s="29">
        <f>Hours_dio!X329*WeightRole!X329</f>
        <v>0</v>
      </c>
      <c r="Y329" s="29">
        <f>Hours_dio!Y329*WeightRole!Y329</f>
        <v>0</v>
      </c>
      <c r="Z329" s="76"/>
      <c r="AA329" s="76"/>
      <c r="AB329" s="76"/>
      <c r="AC329" s="76"/>
      <c r="AD329" s="76"/>
    </row>
    <row r="330" ht="22.5" hidden="1" customHeight="1">
      <c r="A330" s="25">
        <f t="shared" si="1"/>
        <v>45925</v>
      </c>
      <c r="B330" s="29">
        <f>Hours_dio!B330*WeightRole!B330</f>
        <v>2.4</v>
      </c>
      <c r="C330" s="29">
        <f>Hours_dio!C330*WeightRole!C330</f>
        <v>2.4</v>
      </c>
      <c r="D330" s="29">
        <f>Hours_dio!D330*WeightRole!D330</f>
        <v>3</v>
      </c>
      <c r="E330" s="29">
        <f>Hours_dio!E330*WeightRole!E330</f>
        <v>7</v>
      </c>
      <c r="F330" s="29">
        <f>Hours_dio!F330*WeightRole!F330</f>
        <v>6</v>
      </c>
      <c r="G330" s="29">
        <f>Hours_dio!G330*WeightRole!G330</f>
        <v>0</v>
      </c>
      <c r="H330" s="29">
        <f>Hours_dio!H330*WeightRole!H330</f>
        <v>0</v>
      </c>
      <c r="I330" s="29">
        <f>Hours_dio!I330*WeightRole!I330</f>
        <v>0</v>
      </c>
      <c r="J330" s="29">
        <f>Hours_dio!J330*WeightRole!J330</f>
        <v>0</v>
      </c>
      <c r="K330" s="29">
        <f>Hours_dio!K330*WeightRole!K330</f>
        <v>3.6</v>
      </c>
      <c r="L330" s="29">
        <f>Hours_dio!L330*WeightRole!L330</f>
        <v>0</v>
      </c>
      <c r="M330" s="29">
        <f>Hours_dio!M330*WeightRole!M330</f>
        <v>7</v>
      </c>
      <c r="N330" s="29">
        <f>Hours_dio!N330*WeightRole!N330</f>
        <v>0</v>
      </c>
      <c r="O330" s="29">
        <f>Hours_dio!O330*WeightRole!O330</f>
        <v>0</v>
      </c>
      <c r="P330" s="29">
        <f>Hours_dio!P330*WeightRole!P330</f>
        <v>2</v>
      </c>
      <c r="Q330" s="29">
        <f>Hours_dio!Q330*WeightRole!Q330</f>
        <v>0</v>
      </c>
      <c r="R330" s="29">
        <f>Hours_dio!R330*WeightRole!R330</f>
        <v>0</v>
      </c>
      <c r="S330" s="29">
        <f>Hours_dio!S330*WeightRole!S330</f>
        <v>0.6</v>
      </c>
      <c r="T330" s="29">
        <f>Hours_dio!T330*WeightRole!T330</f>
        <v>0</v>
      </c>
      <c r="U330" s="29">
        <f>Hours_dio!U330*WeightRole!U330</f>
        <v>0</v>
      </c>
      <c r="V330" s="29">
        <f>Hours_dio!V330*WeightRole!V330</f>
        <v>1.8</v>
      </c>
      <c r="W330" s="29">
        <f>Hours_dio!W330*WeightRole!W330</f>
        <v>0</v>
      </c>
      <c r="X330" s="29">
        <f>Hours_dio!X330*WeightRole!X330</f>
        <v>0</v>
      </c>
      <c r="Y330" s="29">
        <f>Hours_dio!Y330*WeightRole!Y330</f>
        <v>0</v>
      </c>
      <c r="Z330" s="76"/>
      <c r="AA330" s="76"/>
      <c r="AB330" s="76"/>
      <c r="AC330" s="76"/>
      <c r="AD330" s="76"/>
    </row>
    <row r="331" ht="22.5" hidden="1" customHeight="1">
      <c r="A331" s="25">
        <f t="shared" si="1"/>
        <v>45926</v>
      </c>
      <c r="B331" s="29">
        <f>Hours_dio!B331*WeightRole!B331</f>
        <v>2.4</v>
      </c>
      <c r="C331" s="29">
        <f>Hours_dio!C331*WeightRole!C331</f>
        <v>2.4</v>
      </c>
      <c r="D331" s="29">
        <f>Hours_dio!D331*WeightRole!D331</f>
        <v>2.4</v>
      </c>
      <c r="E331" s="29">
        <f>Hours_dio!E331*WeightRole!E331</f>
        <v>7</v>
      </c>
      <c r="F331" s="29">
        <f>Hours_dio!F331*WeightRole!F331</f>
        <v>6</v>
      </c>
      <c r="G331" s="29">
        <f>Hours_dio!G331*WeightRole!G331</f>
        <v>0</v>
      </c>
      <c r="H331" s="29">
        <f>Hours_dio!H331*WeightRole!H331</f>
        <v>0</v>
      </c>
      <c r="I331" s="29">
        <f>Hours_dio!I331*WeightRole!I331</f>
        <v>0</v>
      </c>
      <c r="J331" s="29">
        <f>Hours_dio!J331*WeightRole!J331</f>
        <v>0</v>
      </c>
      <c r="K331" s="29">
        <f>Hours_dio!K331*WeightRole!K331</f>
        <v>3.6</v>
      </c>
      <c r="L331" s="29">
        <f>Hours_dio!L331*WeightRole!L331</f>
        <v>0</v>
      </c>
      <c r="M331" s="29">
        <f>Hours_dio!M331*WeightRole!M331</f>
        <v>7</v>
      </c>
      <c r="N331" s="29">
        <f>Hours_dio!N331*WeightRole!N331</f>
        <v>0</v>
      </c>
      <c r="O331" s="29">
        <f>Hours_dio!O331*WeightRole!O331</f>
        <v>0</v>
      </c>
      <c r="P331" s="29">
        <f>Hours_dio!P331*WeightRole!P331</f>
        <v>2</v>
      </c>
      <c r="Q331" s="29">
        <f>Hours_dio!Q331*WeightRole!Q331</f>
        <v>0</v>
      </c>
      <c r="R331" s="29">
        <f>Hours_dio!R331*WeightRole!R331</f>
        <v>0</v>
      </c>
      <c r="S331" s="29">
        <f>Hours_dio!S331*WeightRole!S331</f>
        <v>0</v>
      </c>
      <c r="T331" s="29">
        <f>Hours_dio!T331*WeightRole!T331</f>
        <v>0</v>
      </c>
      <c r="U331" s="29">
        <f>Hours_dio!U331*WeightRole!U331</f>
        <v>0</v>
      </c>
      <c r="V331" s="29">
        <f>Hours_dio!V331*WeightRole!V331</f>
        <v>1.8</v>
      </c>
      <c r="W331" s="29">
        <f>Hours_dio!W331*WeightRole!W331</f>
        <v>0</v>
      </c>
      <c r="X331" s="29">
        <f>Hours_dio!X331*WeightRole!X331</f>
        <v>0</v>
      </c>
      <c r="Y331" s="29">
        <f>Hours_dio!Y331*WeightRole!Y331</f>
        <v>0</v>
      </c>
      <c r="Z331" s="76"/>
      <c r="AA331" s="76"/>
      <c r="AB331" s="76"/>
      <c r="AC331" s="76"/>
      <c r="AD331" s="76"/>
    </row>
    <row r="332" ht="22.5" hidden="1" customHeight="1">
      <c r="A332" s="25">
        <f t="shared" si="1"/>
        <v>45927</v>
      </c>
      <c r="B332" s="29">
        <f>Hours_dio!B332*WeightRole!B332</f>
        <v>2.4</v>
      </c>
      <c r="C332" s="29">
        <f>Hours_dio!C332*WeightRole!C332</f>
        <v>2.4</v>
      </c>
      <c r="D332" s="29">
        <f>Hours_dio!D332*WeightRole!D332</f>
        <v>3</v>
      </c>
      <c r="E332" s="29">
        <f>Hours_dio!E332*WeightRole!E332</f>
        <v>7</v>
      </c>
      <c r="F332" s="29">
        <f>Hours_dio!F332*WeightRole!F332</f>
        <v>6</v>
      </c>
      <c r="G332" s="29">
        <f>Hours_dio!G332*WeightRole!G332</f>
        <v>4</v>
      </c>
      <c r="H332" s="29">
        <f>Hours_dio!H332*WeightRole!H332</f>
        <v>0</v>
      </c>
      <c r="I332" s="29">
        <f>Hours_dio!I332*WeightRole!I332</f>
        <v>0</v>
      </c>
      <c r="J332" s="29">
        <f>Hours_dio!J332*WeightRole!J332</f>
        <v>0</v>
      </c>
      <c r="K332" s="29">
        <f>Hours_dio!K332*WeightRole!K332</f>
        <v>3.6</v>
      </c>
      <c r="L332" s="29">
        <f>Hours_dio!L332*WeightRole!L332</f>
        <v>0</v>
      </c>
      <c r="M332" s="29">
        <f>Hours_dio!M332*WeightRole!M332</f>
        <v>7</v>
      </c>
      <c r="N332" s="29">
        <f>Hours_dio!N332*WeightRole!N332</f>
        <v>0</v>
      </c>
      <c r="O332" s="29">
        <f>Hours_dio!O332*WeightRole!O332</f>
        <v>0</v>
      </c>
      <c r="P332" s="29">
        <f>Hours_dio!P332*WeightRole!P332</f>
        <v>0</v>
      </c>
      <c r="Q332" s="29">
        <f>Hours_dio!Q332*WeightRole!Q332</f>
        <v>0</v>
      </c>
      <c r="R332" s="29">
        <f>Hours_dio!R332*WeightRole!R332</f>
        <v>0</v>
      </c>
      <c r="S332" s="29">
        <f>Hours_dio!S332*WeightRole!S332</f>
        <v>0</v>
      </c>
      <c r="T332" s="29">
        <f>Hours_dio!T332*WeightRole!T332</f>
        <v>0</v>
      </c>
      <c r="U332" s="29">
        <f>Hours_dio!U332*WeightRole!U332</f>
        <v>0</v>
      </c>
      <c r="V332" s="29">
        <f>Hours_dio!V332*WeightRole!V332</f>
        <v>0.6</v>
      </c>
      <c r="W332" s="29">
        <f>Hours_dio!W332*WeightRole!W332</f>
        <v>2.4</v>
      </c>
      <c r="X332" s="29">
        <f>Hours_dio!X332*WeightRole!X332</f>
        <v>2.4</v>
      </c>
      <c r="Y332" s="29">
        <f>Hours_dio!Y332*WeightRole!Y332</f>
        <v>0</v>
      </c>
      <c r="Z332" s="76"/>
      <c r="AA332" s="76"/>
      <c r="AB332" s="76"/>
      <c r="AC332" s="76"/>
      <c r="AD332" s="76"/>
    </row>
    <row r="333" ht="22.5" hidden="1" customHeight="1">
      <c r="A333" s="25">
        <f t="shared" si="1"/>
        <v>45928</v>
      </c>
      <c r="B333" s="29">
        <f>Hours_dio!B333*WeightRole!B333</f>
        <v>2.4</v>
      </c>
      <c r="C333" s="29">
        <f>Hours_dio!C333*WeightRole!C333</f>
        <v>2.4</v>
      </c>
      <c r="D333" s="29">
        <f>Hours_dio!D333*WeightRole!D333</f>
        <v>3</v>
      </c>
      <c r="E333" s="29">
        <f>Hours_dio!E333*WeightRole!E333</f>
        <v>7</v>
      </c>
      <c r="F333" s="29">
        <f>Hours_dio!F333*WeightRole!F333</f>
        <v>6</v>
      </c>
      <c r="G333" s="29">
        <f>Hours_dio!G333*WeightRole!G333</f>
        <v>4</v>
      </c>
      <c r="H333" s="29">
        <f>Hours_dio!H333*WeightRole!H333</f>
        <v>0</v>
      </c>
      <c r="I333" s="29">
        <f>Hours_dio!I333*WeightRole!I333</f>
        <v>0</v>
      </c>
      <c r="J333" s="29">
        <f>Hours_dio!J333*WeightRole!J333</f>
        <v>0</v>
      </c>
      <c r="K333" s="29">
        <f>Hours_dio!K333*WeightRole!K333</f>
        <v>3.6</v>
      </c>
      <c r="L333" s="29">
        <f>Hours_dio!L333*WeightRole!L333</f>
        <v>0</v>
      </c>
      <c r="M333" s="29">
        <f>Hours_dio!M333*WeightRole!M333</f>
        <v>7</v>
      </c>
      <c r="N333" s="29">
        <f>Hours_dio!N333*WeightRole!N333</f>
        <v>0</v>
      </c>
      <c r="O333" s="29">
        <f>Hours_dio!O333*WeightRole!O333</f>
        <v>0</v>
      </c>
      <c r="P333" s="29">
        <f>Hours_dio!P333*WeightRole!P333</f>
        <v>2</v>
      </c>
      <c r="Q333" s="29">
        <f>Hours_dio!Q333*WeightRole!Q333</f>
        <v>0</v>
      </c>
      <c r="R333" s="29">
        <f>Hours_dio!R333*WeightRole!R333</f>
        <v>0</v>
      </c>
      <c r="S333" s="29">
        <f>Hours_dio!S333*WeightRole!S333</f>
        <v>0</v>
      </c>
      <c r="T333" s="29">
        <f>Hours_dio!T333*WeightRole!T333</f>
        <v>0</v>
      </c>
      <c r="U333" s="29">
        <f>Hours_dio!U333*WeightRole!U333</f>
        <v>0</v>
      </c>
      <c r="V333" s="29">
        <f>Hours_dio!V333*WeightRole!V333</f>
        <v>0</v>
      </c>
      <c r="W333" s="29">
        <f>Hours_dio!W333*WeightRole!W333</f>
        <v>2.4</v>
      </c>
      <c r="X333" s="29">
        <f>Hours_dio!X333*WeightRole!X333</f>
        <v>2.4</v>
      </c>
      <c r="Y333" s="29">
        <f>Hours_dio!Y333*WeightRole!Y333</f>
        <v>0</v>
      </c>
      <c r="Z333" s="76"/>
      <c r="AA333" s="76"/>
      <c r="AB333" s="76"/>
      <c r="AC333" s="76"/>
      <c r="AD333" s="76"/>
    </row>
    <row r="334" ht="22.5" hidden="1" customHeight="1">
      <c r="A334" s="25">
        <f t="shared" si="1"/>
        <v>45929</v>
      </c>
      <c r="B334" s="29">
        <f>Hours_dio!B334*WeightRole!B334</f>
        <v>0</v>
      </c>
      <c r="C334" s="29">
        <f>Hours_dio!C334*WeightRole!C334</f>
        <v>0</v>
      </c>
      <c r="D334" s="29">
        <f>Hours_dio!D334*WeightRole!D334</f>
        <v>0</v>
      </c>
      <c r="E334" s="29">
        <f>Hours_dio!E334*WeightRole!E334</f>
        <v>0</v>
      </c>
      <c r="F334" s="29">
        <f>Hours_dio!F334*WeightRole!F334</f>
        <v>0</v>
      </c>
      <c r="G334" s="29">
        <f>Hours_dio!G334*WeightRole!G334</f>
        <v>0</v>
      </c>
      <c r="H334" s="29">
        <f>Hours_dio!H334*WeightRole!H334</f>
        <v>0</v>
      </c>
      <c r="I334" s="29">
        <f>Hours_dio!I334*WeightRole!I334</f>
        <v>0</v>
      </c>
      <c r="J334" s="29">
        <f>Hours_dio!J334*WeightRole!J334</f>
        <v>0</v>
      </c>
      <c r="K334" s="29">
        <f>Hours_dio!K334*WeightRole!K334</f>
        <v>0</v>
      </c>
      <c r="L334" s="29">
        <f>Hours_dio!L334*WeightRole!L334</f>
        <v>0</v>
      </c>
      <c r="M334" s="29">
        <f>Hours_dio!M334*WeightRole!M334</f>
        <v>0</v>
      </c>
      <c r="N334" s="29">
        <f>Hours_dio!N334*WeightRole!N334</f>
        <v>0</v>
      </c>
      <c r="O334" s="29">
        <f>Hours_dio!O334*WeightRole!O334</f>
        <v>0</v>
      </c>
      <c r="P334" s="29">
        <f>Hours_dio!P334*WeightRole!P334</f>
        <v>0</v>
      </c>
      <c r="Q334" s="29">
        <f>Hours_dio!Q334*WeightRole!Q334</f>
        <v>0</v>
      </c>
      <c r="R334" s="29">
        <f>Hours_dio!R334*WeightRole!R334</f>
        <v>0</v>
      </c>
      <c r="S334" s="29">
        <f>Hours_dio!S334*WeightRole!S334</f>
        <v>0</v>
      </c>
      <c r="T334" s="29">
        <f>Hours_dio!T334*WeightRole!T334</f>
        <v>0</v>
      </c>
      <c r="U334" s="29">
        <f>Hours_dio!U334*WeightRole!U334</f>
        <v>0</v>
      </c>
      <c r="V334" s="29">
        <f>Hours_dio!V334*WeightRole!V334</f>
        <v>0</v>
      </c>
      <c r="W334" s="29">
        <f>Hours_dio!W334*WeightRole!W334</f>
        <v>0</v>
      </c>
      <c r="X334" s="29">
        <f>Hours_dio!X334*WeightRole!X334</f>
        <v>0</v>
      </c>
      <c r="Y334" s="29">
        <f>Hours_dio!Y334*WeightRole!Y334</f>
        <v>0</v>
      </c>
      <c r="Z334" s="76"/>
      <c r="AA334" s="76"/>
      <c r="AB334" s="76"/>
      <c r="AC334" s="76"/>
      <c r="AD334" s="76"/>
    </row>
    <row r="335" ht="22.5" hidden="1" customHeight="1">
      <c r="A335" s="25">
        <f t="shared" si="1"/>
        <v>45930</v>
      </c>
      <c r="B335" s="29">
        <f>Hours_dio!B335*WeightRole!B335</f>
        <v>2.4</v>
      </c>
      <c r="C335" s="29">
        <f>Hours_dio!C335*WeightRole!C335</f>
        <v>2.4</v>
      </c>
      <c r="D335" s="29">
        <f>Hours_dio!D335*WeightRole!D335</f>
        <v>3</v>
      </c>
      <c r="E335" s="29">
        <f>Hours_dio!E335*WeightRole!E335</f>
        <v>7</v>
      </c>
      <c r="F335" s="29">
        <f>Hours_dio!F335*WeightRole!F335</f>
        <v>6</v>
      </c>
      <c r="G335" s="29">
        <f>Hours_dio!G335*WeightRole!G335</f>
        <v>0</v>
      </c>
      <c r="H335" s="29">
        <f>Hours_dio!H335*WeightRole!H335</f>
        <v>0</v>
      </c>
      <c r="I335" s="29">
        <f>Hours_dio!I335*WeightRole!I335</f>
        <v>0</v>
      </c>
      <c r="J335" s="29">
        <f>Hours_dio!J335*WeightRole!J335</f>
        <v>0</v>
      </c>
      <c r="K335" s="29">
        <f>Hours_dio!K335*WeightRole!K335</f>
        <v>3.6</v>
      </c>
      <c r="L335" s="29">
        <f>Hours_dio!L335*WeightRole!L335</f>
        <v>0</v>
      </c>
      <c r="M335" s="29">
        <f>Hours_dio!M335*WeightRole!M335</f>
        <v>7</v>
      </c>
      <c r="N335" s="29">
        <f>Hours_dio!N335*WeightRole!N335</f>
        <v>0</v>
      </c>
      <c r="O335" s="29">
        <f>Hours_dio!O335*WeightRole!O335</f>
        <v>1.8</v>
      </c>
      <c r="P335" s="29">
        <f>Hours_dio!P335*WeightRole!P335</f>
        <v>0</v>
      </c>
      <c r="Q335" s="29">
        <f>Hours_dio!Q335*WeightRole!Q335</f>
        <v>0</v>
      </c>
      <c r="R335" s="29">
        <f>Hours_dio!R335*WeightRole!R335</f>
        <v>0</v>
      </c>
      <c r="S335" s="29">
        <f>Hours_dio!S335*WeightRole!S335</f>
        <v>0</v>
      </c>
      <c r="T335" s="29">
        <f>Hours_dio!T335*WeightRole!T335</f>
        <v>0</v>
      </c>
      <c r="U335" s="29">
        <f>Hours_dio!U335*WeightRole!U335</f>
        <v>0</v>
      </c>
      <c r="V335" s="29">
        <f>Hours_dio!V335*WeightRole!V335</f>
        <v>1.8</v>
      </c>
      <c r="W335" s="29">
        <f>Hours_dio!W335*WeightRole!W335</f>
        <v>0</v>
      </c>
      <c r="X335" s="29">
        <f>Hours_dio!X335*WeightRole!X335</f>
        <v>0</v>
      </c>
      <c r="Y335" s="29">
        <f>Hours_dio!Y335*WeightRole!Y335</f>
        <v>0</v>
      </c>
      <c r="Z335" s="76"/>
      <c r="AA335" s="76"/>
      <c r="AB335" s="76"/>
      <c r="AC335" s="76"/>
      <c r="AD335" s="76"/>
    </row>
    <row r="336" ht="22.5" hidden="1" customHeight="1">
      <c r="A336" s="25">
        <f t="shared" si="1"/>
        <v>45931</v>
      </c>
      <c r="B336" s="29">
        <f>Hours_dio!B336*WeightRole!B336</f>
        <v>2.4</v>
      </c>
      <c r="C336" s="29">
        <f>Hours_dio!C336*WeightRole!C336</f>
        <v>2.4</v>
      </c>
      <c r="D336" s="29">
        <f>Hours_dio!D336*WeightRole!D336</f>
        <v>3</v>
      </c>
      <c r="E336" s="29">
        <f>Hours_dio!E336*WeightRole!E336</f>
        <v>7</v>
      </c>
      <c r="F336" s="29">
        <f>Hours_dio!F336*WeightRole!F336</f>
        <v>6</v>
      </c>
      <c r="G336" s="29">
        <f>Hours_dio!G336*WeightRole!G336</f>
        <v>0</v>
      </c>
      <c r="H336" s="29">
        <f>Hours_dio!H336*WeightRole!H336</f>
        <v>0</v>
      </c>
      <c r="I336" s="29">
        <f>Hours_dio!I336*WeightRole!I336</f>
        <v>0</v>
      </c>
      <c r="J336" s="29">
        <f>Hours_dio!J336*WeightRole!J336</f>
        <v>0</v>
      </c>
      <c r="K336" s="29">
        <f>Hours_dio!K336*WeightRole!K336</f>
        <v>3.6</v>
      </c>
      <c r="L336" s="29">
        <f>Hours_dio!L336*WeightRole!L336</f>
        <v>0</v>
      </c>
      <c r="M336" s="29">
        <f>Hours_dio!M336*WeightRole!M336</f>
        <v>7</v>
      </c>
      <c r="N336" s="29">
        <f>Hours_dio!N336*WeightRole!N336</f>
        <v>0</v>
      </c>
      <c r="O336" s="29">
        <f>Hours_dio!O336*WeightRole!O336</f>
        <v>2.7</v>
      </c>
      <c r="P336" s="29">
        <f>Hours_dio!P336*WeightRole!P336</f>
        <v>2</v>
      </c>
      <c r="Q336" s="29">
        <f>Hours_dio!Q336*WeightRole!Q336</f>
        <v>0</v>
      </c>
      <c r="R336" s="29">
        <f>Hours_dio!R336*WeightRole!R336</f>
        <v>0</v>
      </c>
      <c r="S336" s="29">
        <f>Hours_dio!S336*WeightRole!S336</f>
        <v>0</v>
      </c>
      <c r="T336" s="29">
        <f>Hours_dio!T336*WeightRole!T336</f>
        <v>0</v>
      </c>
      <c r="U336" s="29">
        <f>Hours_dio!U336*WeightRole!U336</f>
        <v>0</v>
      </c>
      <c r="V336" s="29">
        <f>Hours_dio!V336*WeightRole!V336</f>
        <v>1.2</v>
      </c>
      <c r="W336" s="29">
        <f>Hours_dio!W336*WeightRole!W336</f>
        <v>0</v>
      </c>
      <c r="X336" s="29">
        <f>Hours_dio!X336*WeightRole!X336</f>
        <v>0</v>
      </c>
      <c r="Y336" s="29">
        <f>Hours_dio!Y336*WeightRole!Y336</f>
        <v>0</v>
      </c>
      <c r="Z336" s="76"/>
      <c r="AA336" s="76"/>
      <c r="AB336" s="76"/>
      <c r="AC336" s="76"/>
      <c r="AD336" s="76"/>
    </row>
    <row r="337" ht="22.5" customHeight="1">
      <c r="A337" s="25">
        <f t="shared" si="1"/>
        <v>45932</v>
      </c>
      <c r="B337" s="29">
        <f>Hours_dio!B337*WeightRole!B337</f>
        <v>2.4</v>
      </c>
      <c r="C337" s="29">
        <f>Hours_dio!C337*WeightRole!C337</f>
        <v>2.4</v>
      </c>
      <c r="D337" s="29">
        <f>Hours_dio!D337*WeightRole!D337</f>
        <v>3</v>
      </c>
      <c r="E337" s="29">
        <f>Hours_dio!E337*WeightRole!E337</f>
        <v>7</v>
      </c>
      <c r="F337" s="29">
        <f>Hours_dio!F337*WeightRole!F337</f>
        <v>6</v>
      </c>
      <c r="G337" s="29">
        <f>Hours_dio!G337*WeightRole!G337</f>
        <v>4</v>
      </c>
      <c r="H337" s="29">
        <f>Hours_dio!H337*WeightRole!H337</f>
        <v>0</v>
      </c>
      <c r="I337" s="29">
        <f>Hours_dio!I337*WeightRole!I337</f>
        <v>0</v>
      </c>
      <c r="J337" s="29">
        <f>Hours_dio!J337*WeightRole!J337</f>
        <v>0</v>
      </c>
      <c r="K337" s="29">
        <f>Hours_dio!K337*WeightRole!K337</f>
        <v>3.6</v>
      </c>
      <c r="L337" s="29">
        <f>Hours_dio!L337*WeightRole!L337</f>
        <v>0</v>
      </c>
      <c r="M337" s="29">
        <f>Hours_dio!M337*WeightRole!M337</f>
        <v>7</v>
      </c>
      <c r="N337" s="29">
        <f>Hours_dio!N337*WeightRole!N337</f>
        <v>0</v>
      </c>
      <c r="O337" s="29">
        <f>Hours_dio!O337*WeightRole!O337</f>
        <v>0</v>
      </c>
      <c r="P337" s="29">
        <f>Hours_dio!P337*WeightRole!P337</f>
        <v>0</v>
      </c>
      <c r="Q337" s="29">
        <f>Hours_dio!Q337*WeightRole!Q337</f>
        <v>0</v>
      </c>
      <c r="R337" s="29">
        <f>Hours_dio!R337*WeightRole!R337</f>
        <v>0</v>
      </c>
      <c r="S337" s="29">
        <f>Hours_dio!S337*WeightRole!S337</f>
        <v>0</v>
      </c>
      <c r="T337" s="29">
        <f>Hours_dio!T337*WeightRole!T337</f>
        <v>0</v>
      </c>
      <c r="U337" s="29">
        <f>Hours_dio!U337*WeightRole!U337</f>
        <v>0</v>
      </c>
      <c r="V337" s="29">
        <f>Hours_dio!V337*WeightRole!V337</f>
        <v>0.6</v>
      </c>
      <c r="W337" s="29">
        <f>Hours_dio!W337*WeightRole!W337</f>
        <v>0</v>
      </c>
      <c r="X337" s="29">
        <f>Hours_dio!X337*WeightRole!X337</f>
        <v>0</v>
      </c>
      <c r="Y337" s="29">
        <f>Hours_dio!Y337*WeightRole!Y337</f>
        <v>0</v>
      </c>
      <c r="Z337" s="29">
        <f>Hours_dio!Z337*WeightRole!Z337</f>
        <v>0</v>
      </c>
      <c r="AA337" s="29">
        <f>Hours_dio!AA337*WeightRole!AA337</f>
        <v>0</v>
      </c>
      <c r="AB337" s="29">
        <f>Hours_dio!AB337*WeightRole!AB337</f>
        <v>0</v>
      </c>
      <c r="AC337" s="29">
        <f>Hours_dio!AC337*WeightRole!AC337</f>
        <v>0</v>
      </c>
      <c r="AD337" s="29">
        <f>Hours_dio!AD337*WeightRole!AD337</f>
        <v>0</v>
      </c>
    </row>
    <row r="338" ht="22.5" customHeight="1">
      <c r="A338" s="25">
        <f t="shared" si="1"/>
        <v>45933</v>
      </c>
      <c r="B338" s="29">
        <f>Hours_dio!B338*WeightRole!B338</f>
        <v>2.4</v>
      </c>
      <c r="C338" s="29">
        <f>Hours_dio!C338*WeightRole!C338</f>
        <v>2.4</v>
      </c>
      <c r="D338" s="29">
        <f>Hours_dio!D338*WeightRole!D338</f>
        <v>3</v>
      </c>
      <c r="E338" s="29">
        <f>Hours_dio!E338*WeightRole!E338</f>
        <v>7</v>
      </c>
      <c r="F338" s="29">
        <f>Hours_dio!F338*WeightRole!F338</f>
        <v>6</v>
      </c>
      <c r="G338" s="29">
        <f>Hours_dio!G338*WeightRole!G338</f>
        <v>4</v>
      </c>
      <c r="H338" s="29">
        <f>Hours_dio!H338*WeightRole!H338</f>
        <v>0</v>
      </c>
      <c r="I338" s="29">
        <f>Hours_dio!I338*WeightRole!I338</f>
        <v>0</v>
      </c>
      <c r="J338" s="29">
        <f>Hours_dio!J338*WeightRole!J338</f>
        <v>0</v>
      </c>
      <c r="K338" s="29">
        <f>Hours_dio!K338*WeightRole!K338</f>
        <v>3.6</v>
      </c>
      <c r="L338" s="29">
        <f>Hours_dio!L338*WeightRole!L338</f>
        <v>0</v>
      </c>
      <c r="M338" s="29">
        <f>Hours_dio!M338*WeightRole!M338</f>
        <v>7</v>
      </c>
      <c r="N338" s="29">
        <f>Hours_dio!N338*WeightRole!N338</f>
        <v>0</v>
      </c>
      <c r="O338" s="29">
        <f>Hours_dio!O338*WeightRole!O338</f>
        <v>0</v>
      </c>
      <c r="P338" s="29">
        <f>Hours_dio!P338*WeightRole!P338</f>
        <v>0</v>
      </c>
      <c r="Q338" s="29">
        <f>Hours_dio!Q338*WeightRole!Q338</f>
        <v>0</v>
      </c>
      <c r="R338" s="29">
        <f>Hours_dio!R338*WeightRole!R338</f>
        <v>0</v>
      </c>
      <c r="S338" s="29">
        <f>Hours_dio!S338*WeightRole!S338</f>
        <v>0</v>
      </c>
      <c r="T338" s="29">
        <f>Hours_dio!T338*WeightRole!T338</f>
        <v>0</v>
      </c>
      <c r="U338" s="29">
        <f>Hours_dio!U338*WeightRole!U338</f>
        <v>0</v>
      </c>
      <c r="V338" s="29">
        <f>Hours_dio!V338*WeightRole!V338</f>
        <v>1.2</v>
      </c>
      <c r="W338" s="29">
        <f>Hours_dio!W338*WeightRole!W338</f>
        <v>0</v>
      </c>
      <c r="X338" s="29">
        <f>Hours_dio!X338*WeightRole!X338</f>
        <v>0</v>
      </c>
      <c r="Y338" s="29">
        <f>Hours_dio!Y338*WeightRole!Y338</f>
        <v>0</v>
      </c>
      <c r="Z338" s="29">
        <f>Hours_dio!Z338*WeightRole!Z338</f>
        <v>0</v>
      </c>
      <c r="AA338" s="29">
        <f>Hours_dio!AA338*WeightRole!AA338</f>
        <v>0</v>
      </c>
      <c r="AB338" s="29">
        <f>Hours_dio!AB338*WeightRole!AB338</f>
        <v>0</v>
      </c>
      <c r="AC338" s="29">
        <f>Hours_dio!AC338*WeightRole!AC338</f>
        <v>0</v>
      </c>
      <c r="AD338" s="29">
        <f>Hours_dio!AD338*WeightRole!AD338</f>
        <v>0</v>
      </c>
    </row>
    <row r="339" ht="22.5" customHeight="1">
      <c r="A339" s="25">
        <f t="shared" si="1"/>
        <v>45934</v>
      </c>
      <c r="B339" s="29">
        <f>Hours_dio!B339*WeightRole!B339</f>
        <v>2.4</v>
      </c>
      <c r="C339" s="29">
        <f>Hours_dio!C339*WeightRole!C339</f>
        <v>2.4</v>
      </c>
      <c r="D339" s="29">
        <f>Hours_dio!D339*WeightRole!D339</f>
        <v>3</v>
      </c>
      <c r="E339" s="29">
        <f>Hours_dio!E339*WeightRole!E339</f>
        <v>7</v>
      </c>
      <c r="F339" s="29">
        <f>Hours_dio!F339*WeightRole!F339</f>
        <v>6</v>
      </c>
      <c r="G339" s="29">
        <f>Hours_dio!G339*WeightRole!G339</f>
        <v>0</v>
      </c>
      <c r="H339" s="29">
        <f>Hours_dio!H339*WeightRole!H339</f>
        <v>0</v>
      </c>
      <c r="I339" s="29">
        <f>Hours_dio!I339*WeightRole!I339</f>
        <v>0</v>
      </c>
      <c r="J339" s="29">
        <f>Hours_dio!J339*WeightRole!J339</f>
        <v>0</v>
      </c>
      <c r="K339" s="29">
        <f>Hours_dio!K339*WeightRole!K339</f>
        <v>3.6</v>
      </c>
      <c r="L339" s="29">
        <f>Hours_dio!L339*WeightRole!L339</f>
        <v>0</v>
      </c>
      <c r="M339" s="29">
        <f>Hours_dio!M339*WeightRole!M339</f>
        <v>7</v>
      </c>
      <c r="N339" s="29">
        <f>Hours_dio!N339*WeightRole!N339</f>
        <v>0</v>
      </c>
      <c r="O339" s="29">
        <f>Hours_dio!O339*WeightRole!O339</f>
        <v>0</v>
      </c>
      <c r="P339" s="29">
        <f>Hours_dio!P339*WeightRole!P339</f>
        <v>0</v>
      </c>
      <c r="Q339" s="29">
        <f>Hours_dio!Q339*WeightRole!Q339</f>
        <v>0</v>
      </c>
      <c r="R339" s="29">
        <f>Hours_dio!R339*WeightRole!R339</f>
        <v>0</v>
      </c>
      <c r="S339" s="29">
        <f>Hours_dio!S339*WeightRole!S339</f>
        <v>0</v>
      </c>
      <c r="T339" s="29">
        <f>Hours_dio!T339*WeightRole!T339</f>
        <v>0</v>
      </c>
      <c r="U339" s="29">
        <f>Hours_dio!U339*WeightRole!U339</f>
        <v>0</v>
      </c>
      <c r="V339" s="29">
        <f>Hours_dio!V339*WeightRole!V339</f>
        <v>0.6</v>
      </c>
      <c r="W339" s="29">
        <f>Hours_dio!W339*WeightRole!W339</f>
        <v>2.4</v>
      </c>
      <c r="X339" s="29">
        <f>Hours_dio!X339*WeightRole!X339</f>
        <v>2.4</v>
      </c>
      <c r="Y339" s="29">
        <f>Hours_dio!Y339*WeightRole!Y339</f>
        <v>0</v>
      </c>
      <c r="Z339" s="29">
        <f>Hours_dio!Z339*WeightRole!Z339</f>
        <v>0</v>
      </c>
      <c r="AA339" s="29">
        <f>Hours_dio!AA339*WeightRole!AA339</f>
        <v>0</v>
      </c>
      <c r="AB339" s="29">
        <f>Hours_dio!AB339*WeightRole!AB339</f>
        <v>0</v>
      </c>
      <c r="AC339" s="29">
        <f>Hours_dio!AC339*WeightRole!AC339</f>
        <v>0</v>
      </c>
      <c r="AD339" s="29">
        <f>Hours_dio!AD339*WeightRole!AD339</f>
        <v>0</v>
      </c>
    </row>
    <row r="340" ht="22.5" customHeight="1">
      <c r="A340" s="25">
        <f t="shared" si="1"/>
        <v>45935</v>
      </c>
      <c r="B340" s="29">
        <f>Hours_dio!B340*WeightRole!B340</f>
        <v>2.4</v>
      </c>
      <c r="C340" s="29">
        <f>Hours_dio!C340*WeightRole!C340</f>
        <v>2.4</v>
      </c>
      <c r="D340" s="29">
        <f>Hours_dio!D340*WeightRole!D340</f>
        <v>3</v>
      </c>
      <c r="E340" s="29">
        <f>Hours_dio!E340*WeightRole!E340</f>
        <v>7</v>
      </c>
      <c r="F340" s="29">
        <f>Hours_dio!F340*WeightRole!F340</f>
        <v>6</v>
      </c>
      <c r="G340" s="29">
        <f>Hours_dio!G340*WeightRole!G340</f>
        <v>4</v>
      </c>
      <c r="H340" s="29">
        <f>Hours_dio!H340*WeightRole!H340</f>
        <v>0</v>
      </c>
      <c r="I340" s="29">
        <f>Hours_dio!I340*WeightRole!I340</f>
        <v>0</v>
      </c>
      <c r="J340" s="29">
        <f>Hours_dio!J340*WeightRole!J340</f>
        <v>0</v>
      </c>
      <c r="K340" s="29">
        <f>Hours_dio!K340*WeightRole!K340</f>
        <v>3.6</v>
      </c>
      <c r="L340" s="29">
        <f>Hours_dio!L340*WeightRole!L340</f>
        <v>0</v>
      </c>
      <c r="M340" s="29">
        <f>Hours_dio!M340*WeightRole!M340</f>
        <v>7</v>
      </c>
      <c r="N340" s="29">
        <f>Hours_dio!N340*WeightRole!N340</f>
        <v>0</v>
      </c>
      <c r="O340" s="29">
        <f>Hours_dio!O340*WeightRole!O340</f>
        <v>0</v>
      </c>
      <c r="P340" s="29">
        <f>Hours_dio!P340*WeightRole!P340</f>
        <v>3</v>
      </c>
      <c r="Q340" s="29">
        <f>Hours_dio!Q340*WeightRole!Q340</f>
        <v>0</v>
      </c>
      <c r="R340" s="29">
        <f>Hours_dio!R340*WeightRole!R340</f>
        <v>0</v>
      </c>
      <c r="S340" s="29">
        <f>Hours_dio!S340*WeightRole!S340</f>
        <v>0</v>
      </c>
      <c r="T340" s="29">
        <f>Hours_dio!T340*WeightRole!T340</f>
        <v>0</v>
      </c>
      <c r="U340" s="29">
        <f>Hours_dio!U340*WeightRole!U340</f>
        <v>0</v>
      </c>
      <c r="V340" s="29">
        <f>Hours_dio!V340*WeightRole!V340</f>
        <v>0</v>
      </c>
      <c r="W340" s="29">
        <f>Hours_dio!W340*WeightRole!W340</f>
        <v>2.4</v>
      </c>
      <c r="X340" s="29">
        <f>Hours_dio!X340*WeightRole!X340</f>
        <v>2.4</v>
      </c>
      <c r="Y340" s="29">
        <f>Hours_dio!Y340*WeightRole!Y340</f>
        <v>0</v>
      </c>
      <c r="Z340" s="29">
        <f>Hours_dio!Z340*WeightRole!Z340</f>
        <v>0</v>
      </c>
      <c r="AA340" s="29">
        <f>Hours_dio!AA340*WeightRole!AA340</f>
        <v>0</v>
      </c>
      <c r="AB340" s="29">
        <f>Hours_dio!AB340*WeightRole!AB340</f>
        <v>0</v>
      </c>
      <c r="AC340" s="29">
        <f>Hours_dio!AC340*WeightRole!AC340</f>
        <v>0</v>
      </c>
      <c r="AD340" s="29">
        <f>Hours_dio!AD340*WeightRole!AD340</f>
        <v>0</v>
      </c>
    </row>
    <row r="341" ht="22.5" customHeight="1">
      <c r="A341" s="25">
        <f t="shared" si="1"/>
        <v>45936</v>
      </c>
      <c r="B341" s="29">
        <f>Hours_dio!B341*WeightRole!B341</f>
        <v>0</v>
      </c>
      <c r="C341" s="29">
        <f>Hours_dio!C341*WeightRole!C341</f>
        <v>0</v>
      </c>
      <c r="D341" s="29">
        <f>Hours_dio!D341*WeightRole!D341</f>
        <v>0</v>
      </c>
      <c r="E341" s="29">
        <f>Hours_dio!E341*WeightRole!E341</f>
        <v>0</v>
      </c>
      <c r="F341" s="29">
        <f>Hours_dio!F341*WeightRole!F341</f>
        <v>0</v>
      </c>
      <c r="G341" s="29">
        <f>Hours_dio!G341*WeightRole!G341</f>
        <v>0</v>
      </c>
      <c r="H341" s="29">
        <f>Hours_dio!H341*WeightRole!H341</f>
        <v>0</v>
      </c>
      <c r="I341" s="29">
        <f>Hours_dio!I341*WeightRole!I341</f>
        <v>0</v>
      </c>
      <c r="J341" s="29">
        <f>Hours_dio!J341*WeightRole!J341</f>
        <v>0</v>
      </c>
      <c r="K341" s="29">
        <f>Hours_dio!K341*WeightRole!K341</f>
        <v>0</v>
      </c>
      <c r="L341" s="29">
        <f>Hours_dio!L341*WeightRole!L341</f>
        <v>0</v>
      </c>
      <c r="M341" s="29">
        <f>Hours_dio!M341*WeightRole!M341</f>
        <v>0</v>
      </c>
      <c r="N341" s="29">
        <f>Hours_dio!N341*WeightRole!N341</f>
        <v>0</v>
      </c>
      <c r="O341" s="29">
        <f>Hours_dio!O341*WeightRole!O341</f>
        <v>0</v>
      </c>
      <c r="P341" s="29">
        <f>Hours_dio!P341*WeightRole!P341</f>
        <v>0</v>
      </c>
      <c r="Q341" s="29">
        <f>Hours_dio!Q341*WeightRole!Q341</f>
        <v>0</v>
      </c>
      <c r="R341" s="29">
        <f>Hours_dio!R341*WeightRole!R341</f>
        <v>0</v>
      </c>
      <c r="S341" s="29">
        <f>Hours_dio!S341*WeightRole!S341</f>
        <v>0</v>
      </c>
      <c r="T341" s="29">
        <f>Hours_dio!T341*WeightRole!T341</f>
        <v>0</v>
      </c>
      <c r="U341" s="29">
        <f>Hours_dio!U341*WeightRole!U341</f>
        <v>0</v>
      </c>
      <c r="V341" s="29">
        <f>Hours_dio!V341*WeightRole!V341</f>
        <v>0</v>
      </c>
      <c r="W341" s="29">
        <f>Hours_dio!W341*WeightRole!W341</f>
        <v>0</v>
      </c>
      <c r="X341" s="29">
        <f>Hours_dio!X341*WeightRole!X341</f>
        <v>0</v>
      </c>
      <c r="Y341" s="29">
        <f>Hours_dio!Y341*WeightRole!Y341</f>
        <v>0</v>
      </c>
      <c r="Z341" s="29">
        <f>Hours_dio!Z341*WeightRole!Z341</f>
        <v>0</v>
      </c>
      <c r="AA341" s="29">
        <f>Hours_dio!AA341*WeightRole!AA341</f>
        <v>0</v>
      </c>
      <c r="AB341" s="29">
        <f>Hours_dio!AB341*WeightRole!AB341</f>
        <v>0</v>
      </c>
      <c r="AC341" s="29">
        <f>Hours_dio!AC341*WeightRole!AC341</f>
        <v>0</v>
      </c>
      <c r="AD341" s="29">
        <f>Hours_dio!AD341*WeightRole!AD341</f>
        <v>0</v>
      </c>
    </row>
    <row r="342" ht="22.5" customHeight="1">
      <c r="A342" s="25">
        <f t="shared" si="1"/>
        <v>45937</v>
      </c>
      <c r="B342" s="29">
        <f>Hours_dio!B342*WeightRole!B342</f>
        <v>2.4</v>
      </c>
      <c r="C342" s="29">
        <f>Hours_dio!C342*WeightRole!C342</f>
        <v>2.4</v>
      </c>
      <c r="D342" s="29">
        <f>Hours_dio!D342*WeightRole!D342</f>
        <v>3</v>
      </c>
      <c r="E342" s="29">
        <f>Hours_dio!E342*WeightRole!E342</f>
        <v>7</v>
      </c>
      <c r="F342" s="29">
        <f>Hours_dio!F342*WeightRole!F342</f>
        <v>6</v>
      </c>
      <c r="G342" s="29">
        <f>Hours_dio!G342*WeightRole!G342</f>
        <v>0</v>
      </c>
      <c r="H342" s="29">
        <f>Hours_dio!H342*WeightRole!H342</f>
        <v>0</v>
      </c>
      <c r="I342" s="29">
        <f>Hours_dio!I342*WeightRole!I342</f>
        <v>0</v>
      </c>
      <c r="J342" s="29">
        <f>Hours_dio!J342*WeightRole!J342</f>
        <v>0</v>
      </c>
      <c r="K342" s="29">
        <f>Hours_dio!K342*WeightRole!K342</f>
        <v>3.6</v>
      </c>
      <c r="L342" s="29">
        <f>Hours_dio!L342*WeightRole!L342</f>
        <v>0</v>
      </c>
      <c r="M342" s="29">
        <f>Hours_dio!M342*WeightRole!M342</f>
        <v>7</v>
      </c>
      <c r="N342" s="29">
        <f>Hours_dio!N342*WeightRole!N342</f>
        <v>0</v>
      </c>
      <c r="O342" s="29">
        <f>Hours_dio!O342*WeightRole!O342</f>
        <v>0</v>
      </c>
      <c r="P342" s="29">
        <f>Hours_dio!P342*WeightRole!P342</f>
        <v>3</v>
      </c>
      <c r="Q342" s="29">
        <f>Hours_dio!Q342*WeightRole!Q342</f>
        <v>0</v>
      </c>
      <c r="R342" s="29">
        <f>Hours_dio!R342*WeightRole!R342</f>
        <v>0</v>
      </c>
      <c r="S342" s="29">
        <f>Hours_dio!S342*WeightRole!S342</f>
        <v>0</v>
      </c>
      <c r="T342" s="29">
        <f>Hours_dio!T342*WeightRole!T342</f>
        <v>0</v>
      </c>
      <c r="U342" s="29">
        <f>Hours_dio!U342*WeightRole!U342</f>
        <v>0</v>
      </c>
      <c r="V342" s="29">
        <f>Hours_dio!V342*WeightRole!V342</f>
        <v>2.4</v>
      </c>
      <c r="W342" s="29">
        <f>Hours_dio!W342*WeightRole!W342</f>
        <v>0</v>
      </c>
      <c r="X342" s="29">
        <f>Hours_dio!X342*WeightRole!X342</f>
        <v>0</v>
      </c>
      <c r="Y342" s="29">
        <f>Hours_dio!Y342*WeightRole!Y342</f>
        <v>0</v>
      </c>
      <c r="Z342" s="29">
        <f>Hours_dio!Z342*WeightRole!Z342</f>
        <v>0</v>
      </c>
      <c r="AA342" s="29">
        <f>Hours_dio!AA342*WeightRole!AA342</f>
        <v>0</v>
      </c>
      <c r="AB342" s="29">
        <f>Hours_dio!AB342*WeightRole!AB342</f>
        <v>0</v>
      </c>
      <c r="AC342" s="29">
        <f>Hours_dio!AC342*WeightRole!AC342</f>
        <v>0</v>
      </c>
      <c r="AD342" s="29">
        <f>Hours_dio!AD342*WeightRole!AD342</f>
        <v>0</v>
      </c>
    </row>
    <row r="343" ht="22.5" customHeight="1">
      <c r="A343" s="25">
        <f t="shared" si="1"/>
        <v>45938</v>
      </c>
      <c r="B343" s="29">
        <f>Hours_dio!B343*WeightRole!B343</f>
        <v>2.4</v>
      </c>
      <c r="C343" s="29">
        <f>Hours_dio!C343*WeightRole!C343</f>
        <v>2.4</v>
      </c>
      <c r="D343" s="29">
        <f>Hours_dio!D343*WeightRole!D343</f>
        <v>3</v>
      </c>
      <c r="E343" s="29">
        <f>Hours_dio!E343*WeightRole!E343</f>
        <v>7</v>
      </c>
      <c r="F343" s="29">
        <f>Hours_dio!F343*WeightRole!F343</f>
        <v>6</v>
      </c>
      <c r="G343" s="29">
        <f>Hours_dio!G343*WeightRole!G343</f>
        <v>4</v>
      </c>
      <c r="H343" s="29">
        <f>Hours_dio!H343*WeightRole!H343</f>
        <v>0</v>
      </c>
      <c r="I343" s="29">
        <f>Hours_dio!I343*WeightRole!I343</f>
        <v>0</v>
      </c>
      <c r="J343" s="29">
        <f>Hours_dio!J343*WeightRole!J343</f>
        <v>0</v>
      </c>
      <c r="K343" s="29">
        <f>Hours_dio!K343*WeightRole!K343</f>
        <v>3.6</v>
      </c>
      <c r="L343" s="29">
        <f>Hours_dio!L343*WeightRole!L343</f>
        <v>0</v>
      </c>
      <c r="M343" s="29">
        <f>Hours_dio!M343*WeightRole!M343</f>
        <v>7</v>
      </c>
      <c r="N343" s="29">
        <f>Hours_dio!N343*WeightRole!N343</f>
        <v>0</v>
      </c>
      <c r="O343" s="29">
        <f>Hours_dio!O343*WeightRole!O343</f>
        <v>0</v>
      </c>
      <c r="P343" s="29">
        <f>Hours_dio!P343*WeightRole!P343</f>
        <v>2</v>
      </c>
      <c r="Q343" s="29">
        <f>Hours_dio!Q343*WeightRole!Q343</f>
        <v>0</v>
      </c>
      <c r="R343" s="29">
        <f>Hours_dio!R343*WeightRole!R343</f>
        <v>0</v>
      </c>
      <c r="S343" s="29">
        <f>Hours_dio!S343*WeightRole!S343</f>
        <v>0</v>
      </c>
      <c r="T343" s="29">
        <f>Hours_dio!T343*WeightRole!T343</f>
        <v>0</v>
      </c>
      <c r="U343" s="29">
        <f>Hours_dio!U343*WeightRole!U343</f>
        <v>0</v>
      </c>
      <c r="V343" s="29">
        <f>Hours_dio!V343*WeightRole!V343</f>
        <v>2.4</v>
      </c>
      <c r="W343" s="29">
        <f>Hours_dio!W343*WeightRole!W343</f>
        <v>0</v>
      </c>
      <c r="X343" s="29">
        <f>Hours_dio!X343*WeightRole!X343</f>
        <v>0</v>
      </c>
      <c r="Y343" s="29">
        <f>Hours_dio!Y343*WeightRole!Y343</f>
        <v>0</v>
      </c>
      <c r="Z343" s="29">
        <f>Hours_dio!Z343*WeightRole!Z343</f>
        <v>0</v>
      </c>
      <c r="AA343" s="29">
        <f>Hours_dio!AA343*WeightRole!AA343</f>
        <v>0</v>
      </c>
      <c r="AB343" s="29">
        <f>Hours_dio!AB343*WeightRole!AB343</f>
        <v>0</v>
      </c>
      <c r="AC343" s="29">
        <f>Hours_dio!AC343*WeightRole!AC343</f>
        <v>0</v>
      </c>
      <c r="AD343" s="29">
        <f>Hours_dio!AD343*WeightRole!AD343</f>
        <v>0</v>
      </c>
    </row>
    <row r="344" ht="22.5" customHeight="1">
      <c r="A344" s="25">
        <f t="shared" si="1"/>
        <v>45939</v>
      </c>
      <c r="B344" s="29">
        <f>Hours_dio!B344*WeightRole!B344</f>
        <v>2.4</v>
      </c>
      <c r="C344" s="29">
        <f>Hours_dio!C344*WeightRole!C344</f>
        <v>2.4</v>
      </c>
      <c r="D344" s="29">
        <f>Hours_dio!D344*WeightRole!D344</f>
        <v>3</v>
      </c>
      <c r="E344" s="29">
        <f>Hours_dio!E344*WeightRole!E344</f>
        <v>7</v>
      </c>
      <c r="F344" s="29">
        <f>Hours_dio!F344*WeightRole!F344</f>
        <v>6</v>
      </c>
      <c r="G344" s="29">
        <f>Hours_dio!G344*WeightRole!G344</f>
        <v>4</v>
      </c>
      <c r="H344" s="29">
        <f>Hours_dio!H344*WeightRole!H344</f>
        <v>0</v>
      </c>
      <c r="I344" s="29">
        <f>Hours_dio!I344*WeightRole!I344</f>
        <v>0</v>
      </c>
      <c r="J344" s="29">
        <f>Hours_dio!J344*WeightRole!J344</f>
        <v>0</v>
      </c>
      <c r="K344" s="29">
        <f>Hours_dio!K344*WeightRole!K344</f>
        <v>3.6</v>
      </c>
      <c r="L344" s="29">
        <f>Hours_dio!L344*WeightRole!L344</f>
        <v>0</v>
      </c>
      <c r="M344" s="29">
        <f>Hours_dio!M344*WeightRole!M344</f>
        <v>7</v>
      </c>
      <c r="N344" s="29">
        <f>Hours_dio!N344*WeightRole!N344</f>
        <v>0</v>
      </c>
      <c r="O344" s="29">
        <f>Hours_dio!O344*WeightRole!O344</f>
        <v>0</v>
      </c>
      <c r="P344" s="29">
        <f>Hours_dio!P344*WeightRole!P344</f>
        <v>3</v>
      </c>
      <c r="Q344" s="29">
        <f>Hours_dio!Q344*WeightRole!Q344</f>
        <v>0</v>
      </c>
      <c r="R344" s="29">
        <f>Hours_dio!R344*WeightRole!R344</f>
        <v>0</v>
      </c>
      <c r="S344" s="29">
        <f>Hours_dio!S344*WeightRole!S344</f>
        <v>0</v>
      </c>
      <c r="T344" s="29">
        <f>Hours_dio!T344*WeightRole!T344</f>
        <v>0</v>
      </c>
      <c r="U344" s="29">
        <f>Hours_dio!U344*WeightRole!U344</f>
        <v>0</v>
      </c>
      <c r="V344" s="29">
        <f>Hours_dio!V344*WeightRole!V344</f>
        <v>2.4</v>
      </c>
      <c r="W344" s="29">
        <f>Hours_dio!W344*WeightRole!W344</f>
        <v>0</v>
      </c>
      <c r="X344" s="29">
        <f>Hours_dio!X344*WeightRole!X344</f>
        <v>0</v>
      </c>
      <c r="Y344" s="29">
        <f>Hours_dio!Y344*WeightRole!Y344</f>
        <v>0</v>
      </c>
      <c r="Z344" s="29">
        <f>Hours_dio!Z344*WeightRole!Z344</f>
        <v>0</v>
      </c>
      <c r="AA344" s="29">
        <f>Hours_dio!AA344*WeightRole!AA344</f>
        <v>0</v>
      </c>
      <c r="AB344" s="29">
        <f>Hours_dio!AB344*WeightRole!AB344</f>
        <v>0</v>
      </c>
      <c r="AC344" s="29">
        <f>Hours_dio!AC344*WeightRole!AC344</f>
        <v>0</v>
      </c>
      <c r="AD344" s="29">
        <f>Hours_dio!AD344*WeightRole!AD344</f>
        <v>0</v>
      </c>
    </row>
    <row r="345" ht="22.5" customHeight="1">
      <c r="A345" s="25">
        <f t="shared" si="1"/>
        <v>45940</v>
      </c>
      <c r="B345" s="29">
        <f>Hours_dio!B345*WeightRole!B345</f>
        <v>2.4</v>
      </c>
      <c r="C345" s="29">
        <f>Hours_dio!C345*WeightRole!C345</f>
        <v>2.4</v>
      </c>
      <c r="D345" s="29">
        <f>Hours_dio!D345*WeightRole!D345</f>
        <v>3</v>
      </c>
      <c r="E345" s="29">
        <f>Hours_dio!E345*WeightRole!E345</f>
        <v>7</v>
      </c>
      <c r="F345" s="29">
        <f>Hours_dio!F345*WeightRole!F345</f>
        <v>6</v>
      </c>
      <c r="G345" s="29">
        <f>Hours_dio!G345*WeightRole!G345</f>
        <v>4</v>
      </c>
      <c r="H345" s="29">
        <f>Hours_dio!H345*WeightRole!H345</f>
        <v>0</v>
      </c>
      <c r="I345" s="29">
        <f>Hours_dio!I345*WeightRole!I345</f>
        <v>0</v>
      </c>
      <c r="J345" s="29">
        <f>Hours_dio!J345*WeightRole!J345</f>
        <v>0</v>
      </c>
      <c r="K345" s="29">
        <f>Hours_dio!K345*WeightRole!K345</f>
        <v>3.6</v>
      </c>
      <c r="L345" s="29">
        <f>Hours_dio!L345*WeightRole!L345</f>
        <v>0</v>
      </c>
      <c r="M345" s="29">
        <f>Hours_dio!M345*WeightRole!M345</f>
        <v>7</v>
      </c>
      <c r="N345" s="29">
        <f>Hours_dio!N345*WeightRole!N345</f>
        <v>0</v>
      </c>
      <c r="O345" s="29">
        <f>Hours_dio!O345*WeightRole!O345</f>
        <v>0</v>
      </c>
      <c r="P345" s="29">
        <f>Hours_dio!P345*WeightRole!P345</f>
        <v>3</v>
      </c>
      <c r="Q345" s="29">
        <f>Hours_dio!Q345*WeightRole!Q345</f>
        <v>0</v>
      </c>
      <c r="R345" s="29">
        <f>Hours_dio!R345*WeightRole!R345</f>
        <v>0</v>
      </c>
      <c r="S345" s="29">
        <f>Hours_dio!S345*WeightRole!S345</f>
        <v>0.6</v>
      </c>
      <c r="T345" s="29">
        <f>Hours_dio!T345*WeightRole!T345</f>
        <v>0</v>
      </c>
      <c r="U345" s="29">
        <f>Hours_dio!U345*WeightRole!U345</f>
        <v>0</v>
      </c>
      <c r="V345" s="29">
        <f>Hours_dio!V345*WeightRole!V345</f>
        <v>2.4</v>
      </c>
      <c r="W345" s="29">
        <f>Hours_dio!W345*WeightRole!W345</f>
        <v>0</v>
      </c>
      <c r="X345" s="29">
        <f>Hours_dio!X345*WeightRole!X345</f>
        <v>0</v>
      </c>
      <c r="Y345" s="29">
        <f>Hours_dio!Y345*WeightRole!Y345</f>
        <v>1.2</v>
      </c>
      <c r="Z345" s="29">
        <f>Hours_dio!Z345*WeightRole!Z345</f>
        <v>0</v>
      </c>
      <c r="AA345" s="29">
        <f>Hours_dio!AA345*WeightRole!AA345</f>
        <v>0</v>
      </c>
      <c r="AB345" s="29">
        <f>Hours_dio!AB345*WeightRole!AB345</f>
        <v>0</v>
      </c>
      <c r="AC345" s="29">
        <f>Hours_dio!AC345*WeightRole!AC345</f>
        <v>0</v>
      </c>
      <c r="AD345" s="29">
        <f>Hours_dio!AD345*WeightRole!AD345</f>
        <v>0</v>
      </c>
    </row>
    <row r="346" ht="22.5" customHeight="1">
      <c r="A346" s="25">
        <f t="shared" si="1"/>
        <v>45941</v>
      </c>
      <c r="B346" s="29">
        <f>Hours_dio!B346*WeightRole!B346</f>
        <v>2.4</v>
      </c>
      <c r="C346" s="29">
        <f>Hours_dio!C346*WeightRole!C346</f>
        <v>2.4</v>
      </c>
      <c r="D346" s="29">
        <f>Hours_dio!D346*WeightRole!D346</f>
        <v>3</v>
      </c>
      <c r="E346" s="29">
        <f>Hours_dio!E346*WeightRole!E346</f>
        <v>7</v>
      </c>
      <c r="F346" s="29">
        <f>Hours_dio!F346*WeightRole!F346</f>
        <v>6</v>
      </c>
      <c r="G346" s="29">
        <f>Hours_dio!G346*WeightRole!G346</f>
        <v>0</v>
      </c>
      <c r="H346" s="29">
        <f>Hours_dio!H346*WeightRole!H346</f>
        <v>0</v>
      </c>
      <c r="I346" s="29">
        <f>Hours_dio!I346*WeightRole!I346</f>
        <v>0</v>
      </c>
      <c r="J346" s="29">
        <f>Hours_dio!J346*WeightRole!J346</f>
        <v>0</v>
      </c>
      <c r="K346" s="29">
        <f>Hours_dio!K346*WeightRole!K346</f>
        <v>3.6</v>
      </c>
      <c r="L346" s="29">
        <f>Hours_dio!L346*WeightRole!L346</f>
        <v>0</v>
      </c>
      <c r="M346" s="29">
        <f>Hours_dio!M346*WeightRole!M346</f>
        <v>7</v>
      </c>
      <c r="N346" s="29">
        <f>Hours_dio!N346*WeightRole!N346</f>
        <v>0</v>
      </c>
      <c r="O346" s="29">
        <f>Hours_dio!O346*WeightRole!O346</f>
        <v>0</v>
      </c>
      <c r="P346" s="29">
        <f>Hours_dio!P346*WeightRole!P346</f>
        <v>0</v>
      </c>
      <c r="Q346" s="29">
        <f>Hours_dio!Q346*WeightRole!Q346</f>
        <v>0</v>
      </c>
      <c r="R346" s="29">
        <f>Hours_dio!R346*WeightRole!R346</f>
        <v>0</v>
      </c>
      <c r="S346" s="29">
        <f>Hours_dio!S346*WeightRole!S346</f>
        <v>0</v>
      </c>
      <c r="T346" s="29">
        <f>Hours_dio!T346*WeightRole!T346</f>
        <v>0</v>
      </c>
      <c r="U346" s="29">
        <f>Hours_dio!U346*WeightRole!U346</f>
        <v>0</v>
      </c>
      <c r="V346" s="29">
        <f>Hours_dio!V346*WeightRole!V346</f>
        <v>2.4</v>
      </c>
      <c r="W346" s="29">
        <f>Hours_dio!W346*WeightRole!W346</f>
        <v>2.4</v>
      </c>
      <c r="X346" s="29">
        <f>Hours_dio!X346*WeightRole!X346</f>
        <v>2.4</v>
      </c>
      <c r="Y346" s="29">
        <f>Hours_dio!Y346*WeightRole!Y346</f>
        <v>1.2</v>
      </c>
      <c r="Z346" s="29">
        <f>Hours_dio!Z346*WeightRole!Z346</f>
        <v>0</v>
      </c>
      <c r="AA346" s="29">
        <f>Hours_dio!AA346*WeightRole!AA346</f>
        <v>0</v>
      </c>
      <c r="AB346" s="29">
        <f>Hours_dio!AB346*WeightRole!AB346</f>
        <v>0</v>
      </c>
      <c r="AC346" s="29">
        <f>Hours_dio!AC346*WeightRole!AC346</f>
        <v>0</v>
      </c>
      <c r="AD346" s="29">
        <f>Hours_dio!AD346*WeightRole!AD346</f>
        <v>0</v>
      </c>
    </row>
    <row r="347" ht="22.5" customHeight="1">
      <c r="A347" s="25">
        <f t="shared" si="1"/>
        <v>45942</v>
      </c>
      <c r="B347" s="29">
        <f>Hours_dio!B347*WeightRole!B347</f>
        <v>2.4</v>
      </c>
      <c r="C347" s="29">
        <f>Hours_dio!C347*WeightRole!C347</f>
        <v>2.4</v>
      </c>
      <c r="D347" s="29">
        <f>Hours_dio!D347*WeightRole!D347</f>
        <v>3</v>
      </c>
      <c r="E347" s="29">
        <f>Hours_dio!E347*WeightRole!E347</f>
        <v>7</v>
      </c>
      <c r="F347" s="29">
        <f>Hours_dio!F347*WeightRole!F347</f>
        <v>6</v>
      </c>
      <c r="G347" s="29">
        <f>Hours_dio!G347*WeightRole!G347</f>
        <v>4</v>
      </c>
      <c r="H347" s="29">
        <f>Hours_dio!H347*WeightRole!H347</f>
        <v>0</v>
      </c>
      <c r="I347" s="29">
        <f>Hours_dio!I347*WeightRole!I347</f>
        <v>0</v>
      </c>
      <c r="J347" s="29">
        <f>Hours_dio!J347*WeightRole!J347</f>
        <v>0</v>
      </c>
      <c r="K347" s="29">
        <f>Hours_dio!K347*WeightRole!K347</f>
        <v>3.6</v>
      </c>
      <c r="L347" s="29">
        <f>Hours_dio!L347*WeightRole!L347</f>
        <v>0</v>
      </c>
      <c r="M347" s="29">
        <f>Hours_dio!M347*WeightRole!M347</f>
        <v>7</v>
      </c>
      <c r="N347" s="29">
        <f>Hours_dio!N347*WeightRole!N347</f>
        <v>0</v>
      </c>
      <c r="O347" s="29">
        <f>Hours_dio!O347*WeightRole!O347</f>
        <v>0</v>
      </c>
      <c r="P347" s="29">
        <f>Hours_dio!P347*WeightRole!P347</f>
        <v>3</v>
      </c>
      <c r="Q347" s="29">
        <f>Hours_dio!Q347*WeightRole!Q347</f>
        <v>0</v>
      </c>
      <c r="R347" s="29">
        <f>Hours_dio!R347*WeightRole!R347</f>
        <v>0</v>
      </c>
      <c r="S347" s="29">
        <f>Hours_dio!S347*WeightRole!S347</f>
        <v>0</v>
      </c>
      <c r="T347" s="29">
        <f>Hours_dio!T347*WeightRole!T347</f>
        <v>0</v>
      </c>
      <c r="U347" s="29">
        <f>Hours_dio!U347*WeightRole!U347</f>
        <v>0</v>
      </c>
      <c r="V347" s="29">
        <f>Hours_dio!V347*WeightRole!V347</f>
        <v>2.4</v>
      </c>
      <c r="W347" s="29">
        <f>Hours_dio!W347*WeightRole!W347</f>
        <v>2.4</v>
      </c>
      <c r="X347" s="29">
        <f>Hours_dio!X347*WeightRole!X347</f>
        <v>2.4</v>
      </c>
      <c r="Y347" s="29">
        <f>Hours_dio!Y347*WeightRole!Y347</f>
        <v>1.2</v>
      </c>
      <c r="Z347" s="29">
        <f>Hours_dio!Z347*WeightRole!Z347</f>
        <v>0</v>
      </c>
      <c r="AA347" s="29">
        <f>Hours_dio!AA347*WeightRole!AA347</f>
        <v>0</v>
      </c>
      <c r="AB347" s="29">
        <f>Hours_dio!AB347*WeightRole!AB347</f>
        <v>0</v>
      </c>
      <c r="AC347" s="29">
        <f>Hours_dio!AC347*WeightRole!AC347</f>
        <v>0</v>
      </c>
      <c r="AD347" s="29">
        <f>Hours_dio!AD347*WeightRole!AD347</f>
        <v>0</v>
      </c>
    </row>
    <row r="348" ht="22.5" customHeight="1">
      <c r="A348" s="25">
        <f t="shared" si="1"/>
        <v>45943</v>
      </c>
      <c r="B348" s="29">
        <f>Hours_dio!B348*WeightRole!B348</f>
        <v>0</v>
      </c>
      <c r="C348" s="29">
        <f>Hours_dio!C348*WeightRole!C348</f>
        <v>0</v>
      </c>
      <c r="D348" s="29">
        <f>Hours_dio!D348*WeightRole!D348</f>
        <v>0</v>
      </c>
      <c r="E348" s="29">
        <f>Hours_dio!E348*WeightRole!E348</f>
        <v>0</v>
      </c>
      <c r="F348" s="29">
        <f>Hours_dio!F348*WeightRole!F348</f>
        <v>0</v>
      </c>
      <c r="G348" s="29">
        <f>Hours_dio!G348*WeightRole!G348</f>
        <v>0</v>
      </c>
      <c r="H348" s="29">
        <f>Hours_dio!H348*WeightRole!H348</f>
        <v>0</v>
      </c>
      <c r="I348" s="29">
        <f>Hours_dio!I348*WeightRole!I348</f>
        <v>0</v>
      </c>
      <c r="J348" s="29">
        <f>Hours_dio!J348*WeightRole!J348</f>
        <v>0</v>
      </c>
      <c r="K348" s="29">
        <f>Hours_dio!K348*WeightRole!K348</f>
        <v>0</v>
      </c>
      <c r="L348" s="29">
        <f>Hours_dio!L348*WeightRole!L348</f>
        <v>0</v>
      </c>
      <c r="M348" s="29">
        <f>Hours_dio!M348*WeightRole!M348</f>
        <v>0</v>
      </c>
      <c r="N348" s="29">
        <f>Hours_dio!N348*WeightRole!N348</f>
        <v>0</v>
      </c>
      <c r="O348" s="29">
        <f>Hours_dio!O348*WeightRole!O348</f>
        <v>0</v>
      </c>
      <c r="P348" s="29">
        <f>Hours_dio!P348*WeightRole!P348</f>
        <v>0</v>
      </c>
      <c r="Q348" s="29">
        <f>Hours_dio!Q348*WeightRole!Q348</f>
        <v>0</v>
      </c>
      <c r="R348" s="29">
        <f>Hours_dio!R348*WeightRole!R348</f>
        <v>0</v>
      </c>
      <c r="S348" s="29">
        <f>Hours_dio!S348*WeightRole!S348</f>
        <v>0</v>
      </c>
      <c r="T348" s="29">
        <f>Hours_dio!T348*WeightRole!T348</f>
        <v>0</v>
      </c>
      <c r="U348" s="29">
        <f>Hours_dio!U348*WeightRole!U348</f>
        <v>0</v>
      </c>
      <c r="V348" s="29">
        <f>Hours_dio!V348*WeightRole!V348</f>
        <v>0</v>
      </c>
      <c r="W348" s="29">
        <f>Hours_dio!W348*WeightRole!W348</f>
        <v>0</v>
      </c>
      <c r="X348" s="29">
        <f>Hours_dio!X348*WeightRole!X348</f>
        <v>0</v>
      </c>
      <c r="Y348" s="29">
        <f>Hours_dio!Y348*WeightRole!Y348</f>
        <v>0</v>
      </c>
      <c r="Z348" s="29">
        <f>Hours_dio!Z348*WeightRole!Z348</f>
        <v>0</v>
      </c>
      <c r="AA348" s="29">
        <f>Hours_dio!AA348*WeightRole!AA348</f>
        <v>0</v>
      </c>
      <c r="AB348" s="29">
        <f>Hours_dio!AB348*WeightRole!AB348</f>
        <v>0</v>
      </c>
      <c r="AC348" s="29">
        <f>Hours_dio!AC348*WeightRole!AC348</f>
        <v>0</v>
      </c>
      <c r="AD348" s="29">
        <f>Hours_dio!AD348*WeightRole!AD348</f>
        <v>0</v>
      </c>
    </row>
    <row r="349" ht="22.5" customHeight="1">
      <c r="A349" s="25">
        <f t="shared" si="1"/>
        <v>45944</v>
      </c>
      <c r="B349" s="29">
        <f>Hours_dio!B349*WeightRole!B349</f>
        <v>2.4</v>
      </c>
      <c r="C349" s="29">
        <f>Hours_dio!C349*WeightRole!C349</f>
        <v>2.4</v>
      </c>
      <c r="D349" s="29">
        <f>Hours_dio!D349*WeightRole!D349</f>
        <v>3</v>
      </c>
      <c r="E349" s="29">
        <f>Hours_dio!E349*WeightRole!E349</f>
        <v>7</v>
      </c>
      <c r="F349" s="29">
        <f>Hours_dio!F349*WeightRole!F349</f>
        <v>6</v>
      </c>
      <c r="G349" s="29">
        <f>Hours_dio!G349*WeightRole!G349</f>
        <v>4</v>
      </c>
      <c r="H349" s="29">
        <f>Hours_dio!H349*WeightRole!H349</f>
        <v>0</v>
      </c>
      <c r="I349" s="29">
        <f>Hours_dio!I349*WeightRole!I349</f>
        <v>0</v>
      </c>
      <c r="J349" s="29">
        <f>Hours_dio!J349*WeightRole!J349</f>
        <v>0</v>
      </c>
      <c r="K349" s="29">
        <f>Hours_dio!K349*WeightRole!K349</f>
        <v>3.6</v>
      </c>
      <c r="L349" s="29">
        <f>Hours_dio!L349*WeightRole!L349</f>
        <v>0</v>
      </c>
      <c r="M349" s="29">
        <f>Hours_dio!M349*WeightRole!M349</f>
        <v>7</v>
      </c>
      <c r="N349" s="29">
        <f>Hours_dio!N349*WeightRole!N349</f>
        <v>0</v>
      </c>
      <c r="O349" s="29">
        <f>Hours_dio!O349*WeightRole!O349</f>
        <v>0</v>
      </c>
      <c r="P349" s="29">
        <f>Hours_dio!P349*WeightRole!P349</f>
        <v>2</v>
      </c>
      <c r="Q349" s="29">
        <f>Hours_dio!Q349*WeightRole!Q349</f>
        <v>0</v>
      </c>
      <c r="R349" s="29">
        <f>Hours_dio!R349*WeightRole!R349</f>
        <v>0</v>
      </c>
      <c r="S349" s="29">
        <f>Hours_dio!S349*WeightRole!S349</f>
        <v>0</v>
      </c>
      <c r="T349" s="29">
        <f>Hours_dio!T349*WeightRole!T349</f>
        <v>0</v>
      </c>
      <c r="U349" s="29">
        <f>Hours_dio!U349*WeightRole!U349</f>
        <v>0</v>
      </c>
      <c r="V349" s="29">
        <f>Hours_dio!V349*WeightRole!V349</f>
        <v>2.4</v>
      </c>
      <c r="W349" s="29">
        <f>Hours_dio!W349*WeightRole!W349</f>
        <v>0</v>
      </c>
      <c r="X349" s="29">
        <f>Hours_dio!X349*WeightRole!X349</f>
        <v>0</v>
      </c>
      <c r="Y349" s="29">
        <f>Hours_dio!Y349*WeightRole!Y349</f>
        <v>0</v>
      </c>
      <c r="Z349" s="29">
        <f>Hours_dio!Z349*WeightRole!Z349</f>
        <v>0</v>
      </c>
      <c r="AA349" s="29">
        <f>Hours_dio!AA349*WeightRole!AA349</f>
        <v>0</v>
      </c>
      <c r="AB349" s="29">
        <f>Hours_dio!AB349*WeightRole!AB349</f>
        <v>0</v>
      </c>
      <c r="AC349" s="29">
        <f>Hours_dio!AC349*WeightRole!AC349</f>
        <v>0</v>
      </c>
      <c r="AD349" s="29">
        <f>Hours_dio!AD349*WeightRole!AD349</f>
        <v>0</v>
      </c>
    </row>
    <row r="350" ht="22.5" customHeight="1">
      <c r="A350" s="25">
        <f t="shared" si="1"/>
        <v>45945</v>
      </c>
      <c r="B350" s="29">
        <f>Hours_dio!B350*WeightRole!B350</f>
        <v>2.4</v>
      </c>
      <c r="C350" s="29">
        <f>Hours_dio!C350*WeightRole!C350</f>
        <v>2.4</v>
      </c>
      <c r="D350" s="29">
        <f>Hours_dio!D350*WeightRole!D350</f>
        <v>3</v>
      </c>
      <c r="E350" s="29">
        <f>Hours_dio!E350*WeightRole!E350</f>
        <v>7</v>
      </c>
      <c r="F350" s="29">
        <f>Hours_dio!F350*WeightRole!F350</f>
        <v>6</v>
      </c>
      <c r="G350" s="29">
        <f>Hours_dio!G350*WeightRole!G350</f>
        <v>4</v>
      </c>
      <c r="H350" s="29">
        <f>Hours_dio!H350*WeightRole!H350</f>
        <v>0</v>
      </c>
      <c r="I350" s="29">
        <f>Hours_dio!I350*WeightRole!I350</f>
        <v>0</v>
      </c>
      <c r="J350" s="29">
        <f>Hours_dio!J350*WeightRole!J350</f>
        <v>0</v>
      </c>
      <c r="K350" s="29">
        <f>Hours_dio!K350*WeightRole!K350</f>
        <v>3.6</v>
      </c>
      <c r="L350" s="29">
        <f>Hours_dio!L350*WeightRole!L350</f>
        <v>0</v>
      </c>
      <c r="M350" s="29">
        <f>Hours_dio!M350*WeightRole!M350</f>
        <v>7</v>
      </c>
      <c r="N350" s="29">
        <f>Hours_dio!N350*WeightRole!N350</f>
        <v>0</v>
      </c>
      <c r="O350" s="29">
        <f>Hours_dio!O350*WeightRole!O350</f>
        <v>0</v>
      </c>
      <c r="P350" s="29">
        <f>Hours_dio!P350*WeightRole!P350</f>
        <v>2</v>
      </c>
      <c r="Q350" s="29">
        <f>Hours_dio!Q350*WeightRole!Q350</f>
        <v>0</v>
      </c>
      <c r="R350" s="29">
        <f>Hours_dio!R350*WeightRole!R350</f>
        <v>0</v>
      </c>
      <c r="S350" s="29">
        <f>Hours_dio!S350*WeightRole!S350</f>
        <v>0</v>
      </c>
      <c r="T350" s="29">
        <f>Hours_dio!T350*WeightRole!T350</f>
        <v>0</v>
      </c>
      <c r="U350" s="29">
        <f>Hours_dio!U350*WeightRole!U350</f>
        <v>0</v>
      </c>
      <c r="V350" s="29">
        <f>Hours_dio!V350*WeightRole!V350</f>
        <v>2.4</v>
      </c>
      <c r="W350" s="29">
        <f>Hours_dio!W350*WeightRole!W350</f>
        <v>0</v>
      </c>
      <c r="X350" s="29">
        <f>Hours_dio!X350*WeightRole!X350</f>
        <v>0</v>
      </c>
      <c r="Y350" s="29">
        <f>Hours_dio!Y350*WeightRole!Y350</f>
        <v>0</v>
      </c>
      <c r="Z350" s="29">
        <f>Hours_dio!Z350*WeightRole!Z350</f>
        <v>0</v>
      </c>
      <c r="AA350" s="29">
        <f>Hours_dio!AA350*WeightRole!AA350</f>
        <v>0</v>
      </c>
      <c r="AB350" s="29">
        <f>Hours_dio!AB350*WeightRole!AB350</f>
        <v>0</v>
      </c>
      <c r="AC350" s="29">
        <f>Hours_dio!AC350*WeightRole!AC350</f>
        <v>0</v>
      </c>
      <c r="AD350" s="29">
        <f>Hours_dio!AD350*WeightRole!AD350</f>
        <v>0</v>
      </c>
    </row>
    <row r="351" ht="22.5" customHeight="1">
      <c r="A351" s="25">
        <f t="shared" si="1"/>
        <v>45946</v>
      </c>
      <c r="B351" s="29">
        <f>Hours_dio!B351*WeightRole!B351</f>
        <v>2.4</v>
      </c>
      <c r="C351" s="29">
        <f>Hours_dio!C351*WeightRole!C351</f>
        <v>0</v>
      </c>
      <c r="D351" s="29">
        <f>Hours_dio!D351*WeightRole!D351</f>
        <v>3</v>
      </c>
      <c r="E351" s="29">
        <f>Hours_dio!E351*WeightRole!E351</f>
        <v>7</v>
      </c>
      <c r="F351" s="29">
        <f>Hours_dio!F351*WeightRole!F351</f>
        <v>6</v>
      </c>
      <c r="G351" s="29">
        <f>Hours_dio!G351*WeightRole!G351</f>
        <v>4</v>
      </c>
      <c r="H351" s="29">
        <f>Hours_dio!H351*WeightRole!H351</f>
        <v>0</v>
      </c>
      <c r="I351" s="29">
        <f>Hours_dio!I351*WeightRole!I351</f>
        <v>0.6</v>
      </c>
      <c r="J351" s="29">
        <f>Hours_dio!J351*WeightRole!J351</f>
        <v>0</v>
      </c>
      <c r="K351" s="29">
        <f>Hours_dio!K351*WeightRole!K351</f>
        <v>3.6</v>
      </c>
      <c r="L351" s="29">
        <f>Hours_dio!L351*WeightRole!L351</f>
        <v>0</v>
      </c>
      <c r="M351" s="29">
        <f>Hours_dio!M351*WeightRole!M351</f>
        <v>7</v>
      </c>
      <c r="N351" s="29">
        <f>Hours_dio!N351*WeightRole!N351</f>
        <v>0</v>
      </c>
      <c r="O351" s="29">
        <f>Hours_dio!O351*WeightRole!O351</f>
        <v>0</v>
      </c>
      <c r="P351" s="29">
        <f>Hours_dio!P351*WeightRole!P351</f>
        <v>3</v>
      </c>
      <c r="Q351" s="29">
        <f>Hours_dio!Q351*WeightRole!Q351</f>
        <v>0</v>
      </c>
      <c r="R351" s="29">
        <f>Hours_dio!R351*WeightRole!R351</f>
        <v>0</v>
      </c>
      <c r="S351" s="29">
        <f>Hours_dio!S351*WeightRole!S351</f>
        <v>0</v>
      </c>
      <c r="T351" s="29">
        <f>Hours_dio!T351*WeightRole!T351</f>
        <v>0</v>
      </c>
      <c r="U351" s="29">
        <f>Hours_dio!U351*WeightRole!U351</f>
        <v>0</v>
      </c>
      <c r="V351" s="29">
        <f>Hours_dio!V351*WeightRole!V351</f>
        <v>2.4</v>
      </c>
      <c r="W351" s="29">
        <f>Hours_dio!W351*WeightRole!W351</f>
        <v>0</v>
      </c>
      <c r="X351" s="29">
        <f>Hours_dio!X351*WeightRole!X351</f>
        <v>0</v>
      </c>
      <c r="Y351" s="29">
        <f>Hours_dio!Y351*WeightRole!Y351</f>
        <v>0</v>
      </c>
      <c r="Z351" s="29">
        <f>Hours_dio!Z351*WeightRole!Z351</f>
        <v>0.6</v>
      </c>
      <c r="AA351" s="29">
        <f>Hours_dio!AA351*WeightRole!AA351</f>
        <v>0</v>
      </c>
      <c r="AB351" s="29">
        <f>Hours_dio!AB351*WeightRole!AB351</f>
        <v>0</v>
      </c>
      <c r="AC351" s="29">
        <f>Hours_dio!AC351*WeightRole!AC351</f>
        <v>0</v>
      </c>
      <c r="AD351" s="29">
        <f>Hours_dio!AD351*WeightRole!AD351</f>
        <v>0</v>
      </c>
    </row>
    <row r="352" ht="22.5" customHeight="1">
      <c r="A352" s="25">
        <f t="shared" si="1"/>
        <v>45947</v>
      </c>
      <c r="B352" s="29">
        <f>Hours_dio!B352*WeightRole!B352</f>
        <v>2.4</v>
      </c>
      <c r="C352" s="29">
        <f>Hours_dio!C352*WeightRole!C352</f>
        <v>2.4</v>
      </c>
      <c r="D352" s="29">
        <f>Hours_dio!D352*WeightRole!D352</f>
        <v>3</v>
      </c>
      <c r="E352" s="29">
        <f>Hours_dio!E352*WeightRole!E352</f>
        <v>7</v>
      </c>
      <c r="F352" s="29">
        <f>Hours_dio!F352*WeightRole!F352</f>
        <v>6</v>
      </c>
      <c r="G352" s="29">
        <f>Hours_dio!G352*WeightRole!G352</f>
        <v>0</v>
      </c>
      <c r="H352" s="29">
        <f>Hours_dio!H352*WeightRole!H352</f>
        <v>0</v>
      </c>
      <c r="I352" s="29">
        <f>Hours_dio!I352*WeightRole!I352</f>
        <v>0</v>
      </c>
      <c r="J352" s="29">
        <f>Hours_dio!J352*WeightRole!J352</f>
        <v>0</v>
      </c>
      <c r="K352" s="29">
        <f>Hours_dio!K352*WeightRole!K352</f>
        <v>3.6</v>
      </c>
      <c r="L352" s="29">
        <f>Hours_dio!L352*WeightRole!L352</f>
        <v>0</v>
      </c>
      <c r="M352" s="29">
        <f>Hours_dio!M352*WeightRole!M352</f>
        <v>7</v>
      </c>
      <c r="N352" s="29">
        <f>Hours_dio!N352*WeightRole!N352</f>
        <v>0</v>
      </c>
      <c r="O352" s="29">
        <f>Hours_dio!O352*WeightRole!O352</f>
        <v>0</v>
      </c>
      <c r="P352" s="29">
        <f>Hours_dio!P352*WeightRole!P352</f>
        <v>3</v>
      </c>
      <c r="Q352" s="29">
        <f>Hours_dio!Q352*WeightRole!Q352</f>
        <v>0</v>
      </c>
      <c r="R352" s="29">
        <f>Hours_dio!R352*WeightRole!R352</f>
        <v>0</v>
      </c>
      <c r="S352" s="29">
        <f>Hours_dio!S352*WeightRole!S352</f>
        <v>0</v>
      </c>
      <c r="T352" s="29">
        <f>Hours_dio!T352*WeightRole!T352</f>
        <v>0</v>
      </c>
      <c r="U352" s="29">
        <f>Hours_dio!U352*WeightRole!U352</f>
        <v>0</v>
      </c>
      <c r="V352" s="29">
        <f>Hours_dio!V352*WeightRole!V352</f>
        <v>2.4</v>
      </c>
      <c r="W352" s="29">
        <f>Hours_dio!W352*WeightRole!W352</f>
        <v>0</v>
      </c>
      <c r="X352" s="29">
        <f>Hours_dio!X352*WeightRole!X352</f>
        <v>0</v>
      </c>
      <c r="Y352" s="29">
        <f>Hours_dio!Y352*WeightRole!Y352</f>
        <v>0</v>
      </c>
      <c r="Z352" s="29">
        <f>Hours_dio!Z352*WeightRole!Z352</f>
        <v>0</v>
      </c>
      <c r="AA352" s="29">
        <f>Hours_dio!AA352*WeightRole!AA352</f>
        <v>0</v>
      </c>
      <c r="AB352" s="29">
        <f>Hours_dio!AB352*WeightRole!AB352</f>
        <v>0</v>
      </c>
      <c r="AC352" s="29">
        <f>Hours_dio!AC352*WeightRole!AC352</f>
        <v>0</v>
      </c>
      <c r="AD352" s="29">
        <f>Hours_dio!AD352*WeightRole!AD352</f>
        <v>0</v>
      </c>
    </row>
    <row r="353" ht="22.5" customHeight="1">
      <c r="A353" s="25">
        <f t="shared" si="1"/>
        <v>45948</v>
      </c>
      <c r="B353" s="29">
        <f>Hours_dio!B353*WeightRole!B353</f>
        <v>2.4</v>
      </c>
      <c r="C353" s="29">
        <f>Hours_dio!C353*WeightRole!C353</f>
        <v>2.4</v>
      </c>
      <c r="D353" s="29">
        <f>Hours_dio!D353*WeightRole!D353</f>
        <v>3</v>
      </c>
      <c r="E353" s="29">
        <f>Hours_dio!E353*WeightRole!E353</f>
        <v>7</v>
      </c>
      <c r="F353" s="29">
        <f>Hours_dio!F353*WeightRole!F353</f>
        <v>6</v>
      </c>
      <c r="G353" s="29">
        <f>Hours_dio!G353*WeightRole!G353</f>
        <v>0</v>
      </c>
      <c r="H353" s="29">
        <f>Hours_dio!H353*WeightRole!H353</f>
        <v>0</v>
      </c>
      <c r="I353" s="29">
        <f>Hours_dio!I353*WeightRole!I353</f>
        <v>0</v>
      </c>
      <c r="J353" s="29">
        <f>Hours_dio!J353*WeightRole!J353</f>
        <v>0</v>
      </c>
      <c r="K353" s="29">
        <f>Hours_dio!K353*WeightRole!K353</f>
        <v>3.6</v>
      </c>
      <c r="L353" s="29">
        <f>Hours_dio!L353*WeightRole!L353</f>
        <v>0</v>
      </c>
      <c r="M353" s="29">
        <f>Hours_dio!M353*WeightRole!M353</f>
        <v>7</v>
      </c>
      <c r="N353" s="29">
        <f>Hours_dio!N353*WeightRole!N353</f>
        <v>0</v>
      </c>
      <c r="O353" s="29">
        <f>Hours_dio!O353*WeightRole!O353</f>
        <v>0</v>
      </c>
      <c r="P353" s="29">
        <f>Hours_dio!P353*WeightRole!P353</f>
        <v>0</v>
      </c>
      <c r="Q353" s="29">
        <f>Hours_dio!Q353*WeightRole!Q353</f>
        <v>0</v>
      </c>
      <c r="R353" s="29">
        <f>Hours_dio!R353*WeightRole!R353</f>
        <v>0</v>
      </c>
      <c r="S353" s="29">
        <f>Hours_dio!S353*WeightRole!S353</f>
        <v>0</v>
      </c>
      <c r="T353" s="29">
        <f>Hours_dio!T353*WeightRole!T353</f>
        <v>0</v>
      </c>
      <c r="U353" s="29">
        <f>Hours_dio!U353*WeightRole!U353</f>
        <v>0</v>
      </c>
      <c r="V353" s="29">
        <f>Hours_dio!V353*WeightRole!V353</f>
        <v>2.4</v>
      </c>
      <c r="W353" s="29">
        <f>Hours_dio!W353*WeightRole!W353</f>
        <v>0</v>
      </c>
      <c r="X353" s="29">
        <f>Hours_dio!X353*WeightRole!X353</f>
        <v>2.4</v>
      </c>
      <c r="Y353" s="29">
        <f>Hours_dio!Y353*WeightRole!Y353</f>
        <v>0</v>
      </c>
      <c r="Z353" s="29">
        <f>Hours_dio!Z353*WeightRole!Z353</f>
        <v>0</v>
      </c>
      <c r="AA353" s="29">
        <f>Hours_dio!AA353*WeightRole!AA353</f>
        <v>0</v>
      </c>
      <c r="AB353" s="29">
        <f>Hours_dio!AB353*WeightRole!AB353</f>
        <v>0</v>
      </c>
      <c r="AC353" s="29">
        <f>Hours_dio!AC353*WeightRole!AC353</f>
        <v>0</v>
      </c>
      <c r="AD353" s="29">
        <f>Hours_dio!AD353*WeightRole!AD353</f>
        <v>0</v>
      </c>
    </row>
    <row r="354" ht="22.5" customHeight="1">
      <c r="A354" s="25">
        <f t="shared" si="1"/>
        <v>45949</v>
      </c>
      <c r="B354" s="29">
        <f>Hours_dio!B354*WeightRole!B354</f>
        <v>2.4</v>
      </c>
      <c r="C354" s="29">
        <f>Hours_dio!C354*WeightRole!C354</f>
        <v>2.4</v>
      </c>
      <c r="D354" s="29">
        <f>Hours_dio!D354*WeightRole!D354</f>
        <v>3</v>
      </c>
      <c r="E354" s="29">
        <f>Hours_dio!E354*WeightRole!E354</f>
        <v>7</v>
      </c>
      <c r="F354" s="29">
        <f>Hours_dio!F354*WeightRole!F354</f>
        <v>6</v>
      </c>
      <c r="G354" s="29">
        <f>Hours_dio!G354*WeightRole!G354</f>
        <v>4</v>
      </c>
      <c r="H354" s="29">
        <f>Hours_dio!H354*WeightRole!H354</f>
        <v>0</v>
      </c>
      <c r="I354" s="29">
        <f>Hours_dio!I354*WeightRole!I354</f>
        <v>0</v>
      </c>
      <c r="J354" s="29">
        <f>Hours_dio!J354*WeightRole!J354</f>
        <v>0</v>
      </c>
      <c r="K354" s="29">
        <f>Hours_dio!K354*WeightRole!K354</f>
        <v>3.6</v>
      </c>
      <c r="L354" s="29">
        <f>Hours_dio!L354*WeightRole!L354</f>
        <v>0</v>
      </c>
      <c r="M354" s="29">
        <f>Hours_dio!M354*WeightRole!M354</f>
        <v>7</v>
      </c>
      <c r="N354" s="29">
        <f>Hours_dio!N354*WeightRole!N354</f>
        <v>0</v>
      </c>
      <c r="O354" s="29">
        <f>Hours_dio!O354*WeightRole!O354</f>
        <v>0</v>
      </c>
      <c r="P354" s="29">
        <f>Hours_dio!P354*WeightRole!P354</f>
        <v>3</v>
      </c>
      <c r="Q354" s="29">
        <f>Hours_dio!Q354*WeightRole!Q354</f>
        <v>0</v>
      </c>
      <c r="R354" s="29">
        <f>Hours_dio!R354*WeightRole!R354</f>
        <v>0</v>
      </c>
      <c r="S354" s="29">
        <f>Hours_dio!S354*WeightRole!S354</f>
        <v>0</v>
      </c>
      <c r="T354" s="29">
        <f>Hours_dio!T354*WeightRole!T354</f>
        <v>0</v>
      </c>
      <c r="U354" s="29">
        <f>Hours_dio!U354*WeightRole!U354</f>
        <v>0</v>
      </c>
      <c r="V354" s="29">
        <f>Hours_dio!V354*WeightRole!V354</f>
        <v>0</v>
      </c>
      <c r="W354" s="29">
        <f>Hours_dio!W354*WeightRole!W354</f>
        <v>0</v>
      </c>
      <c r="X354" s="29">
        <f>Hours_dio!X354*WeightRole!X354</f>
        <v>2.4</v>
      </c>
      <c r="Y354" s="29">
        <f>Hours_dio!Y354*WeightRole!Y354</f>
        <v>0</v>
      </c>
      <c r="Z354" s="29">
        <f>Hours_dio!Z354*WeightRole!Z354</f>
        <v>0</v>
      </c>
      <c r="AA354" s="29">
        <f>Hours_dio!AA354*WeightRole!AA354</f>
        <v>0</v>
      </c>
      <c r="AB354" s="29">
        <f>Hours_dio!AB354*WeightRole!AB354</f>
        <v>0</v>
      </c>
      <c r="AC354" s="29">
        <f>Hours_dio!AC354*WeightRole!AC354</f>
        <v>0</v>
      </c>
      <c r="AD354" s="29">
        <f>Hours_dio!AD354*WeightRole!AD354</f>
        <v>0</v>
      </c>
    </row>
    <row r="355" ht="22.5" customHeight="1">
      <c r="A355" s="25">
        <f t="shared" si="1"/>
        <v>45950</v>
      </c>
      <c r="B355" s="29">
        <f>Hours_dio!B355*WeightRole!B355</f>
        <v>0</v>
      </c>
      <c r="C355" s="29">
        <f>Hours_dio!C355*WeightRole!C355</f>
        <v>0</v>
      </c>
      <c r="D355" s="29">
        <f>Hours_dio!D355*WeightRole!D355</f>
        <v>0</v>
      </c>
      <c r="E355" s="29">
        <f>Hours_dio!E355*WeightRole!E355</f>
        <v>0</v>
      </c>
      <c r="F355" s="29">
        <f>Hours_dio!F355*WeightRole!F355</f>
        <v>0</v>
      </c>
      <c r="G355" s="29">
        <f>Hours_dio!G355*WeightRole!G355</f>
        <v>0</v>
      </c>
      <c r="H355" s="29">
        <f>Hours_dio!H355*WeightRole!H355</f>
        <v>0</v>
      </c>
      <c r="I355" s="29">
        <f>Hours_dio!I355*WeightRole!I355</f>
        <v>0</v>
      </c>
      <c r="J355" s="29">
        <f>Hours_dio!J355*WeightRole!J355</f>
        <v>0</v>
      </c>
      <c r="K355" s="29">
        <f>Hours_dio!K355*WeightRole!K355</f>
        <v>0</v>
      </c>
      <c r="L355" s="29">
        <f>Hours_dio!L355*WeightRole!L355</f>
        <v>0</v>
      </c>
      <c r="M355" s="29">
        <f>Hours_dio!M355*WeightRole!M355</f>
        <v>0</v>
      </c>
      <c r="N355" s="29">
        <f>Hours_dio!N355*WeightRole!N355</f>
        <v>0</v>
      </c>
      <c r="O355" s="29">
        <f>Hours_dio!O355*WeightRole!O355</f>
        <v>0</v>
      </c>
      <c r="P355" s="29">
        <f>Hours_dio!P355*WeightRole!P355</f>
        <v>0</v>
      </c>
      <c r="Q355" s="29">
        <f>Hours_dio!Q355*WeightRole!Q355</f>
        <v>0</v>
      </c>
      <c r="R355" s="29">
        <f>Hours_dio!R355*WeightRole!R355</f>
        <v>0</v>
      </c>
      <c r="S355" s="29">
        <f>Hours_dio!S355*WeightRole!S355</f>
        <v>0</v>
      </c>
      <c r="T355" s="29">
        <f>Hours_dio!T355*WeightRole!T355</f>
        <v>0</v>
      </c>
      <c r="U355" s="29">
        <f>Hours_dio!U355*WeightRole!U355</f>
        <v>0</v>
      </c>
      <c r="V355" s="29">
        <f>Hours_dio!V355*WeightRole!V355</f>
        <v>0</v>
      </c>
      <c r="W355" s="29">
        <f>Hours_dio!W355*WeightRole!W355</f>
        <v>0</v>
      </c>
      <c r="X355" s="29">
        <f>Hours_dio!X355*WeightRole!X355</f>
        <v>0</v>
      </c>
      <c r="Y355" s="29">
        <f>Hours_dio!Y355*WeightRole!Y355</f>
        <v>0</v>
      </c>
      <c r="Z355" s="29">
        <f>Hours_dio!Z355*WeightRole!Z355</f>
        <v>0</v>
      </c>
      <c r="AA355" s="29">
        <f>Hours_dio!AA355*WeightRole!AA355</f>
        <v>0</v>
      </c>
      <c r="AB355" s="29">
        <f>Hours_dio!AB355*WeightRole!AB355</f>
        <v>0</v>
      </c>
      <c r="AC355" s="29">
        <f>Hours_dio!AC355*WeightRole!AC355</f>
        <v>0</v>
      </c>
      <c r="AD355" s="29">
        <f>Hours_dio!AD355*WeightRole!AD355</f>
        <v>0</v>
      </c>
    </row>
    <row r="356" ht="22.5" customHeight="1">
      <c r="A356" s="25">
        <f t="shared" si="1"/>
        <v>45951</v>
      </c>
      <c r="B356" s="29">
        <f>Hours_dio!B356*WeightRole!B356</f>
        <v>2.4</v>
      </c>
      <c r="C356" s="29">
        <f>Hours_dio!C356*WeightRole!C356</f>
        <v>0</v>
      </c>
      <c r="D356" s="29">
        <f>Hours_dio!D356*WeightRole!D356</f>
        <v>3</v>
      </c>
      <c r="E356" s="29">
        <f>Hours_dio!E356*WeightRole!E356</f>
        <v>7</v>
      </c>
      <c r="F356" s="29">
        <f>Hours_dio!F356*WeightRole!F356</f>
        <v>6</v>
      </c>
      <c r="G356" s="29">
        <f>Hours_dio!G356*WeightRole!G356</f>
        <v>0</v>
      </c>
      <c r="H356" s="29">
        <f>Hours_dio!H356*WeightRole!H356</f>
        <v>0</v>
      </c>
      <c r="I356" s="29">
        <f>Hours_dio!I356*WeightRole!I356</f>
        <v>0</v>
      </c>
      <c r="J356" s="29">
        <f>Hours_dio!J356*WeightRole!J356</f>
        <v>0</v>
      </c>
      <c r="K356" s="29">
        <f>Hours_dio!K356*WeightRole!K356</f>
        <v>3.6</v>
      </c>
      <c r="L356" s="29">
        <f>Hours_dio!L356*WeightRole!L356</f>
        <v>0</v>
      </c>
      <c r="M356" s="29">
        <f>Hours_dio!M356*WeightRole!M356</f>
        <v>7</v>
      </c>
      <c r="N356" s="29">
        <f>Hours_dio!N356*WeightRole!N356</f>
        <v>0</v>
      </c>
      <c r="O356" s="29">
        <f>Hours_dio!O356*WeightRole!O356</f>
        <v>0</v>
      </c>
      <c r="P356" s="29">
        <f>Hours_dio!P356*WeightRole!P356</f>
        <v>3</v>
      </c>
      <c r="Q356" s="29">
        <f>Hours_dio!Q356*WeightRole!Q356</f>
        <v>0</v>
      </c>
      <c r="R356" s="29">
        <f>Hours_dio!R356*WeightRole!R356</f>
        <v>0</v>
      </c>
      <c r="S356" s="29">
        <f>Hours_dio!S356*WeightRole!S356</f>
        <v>0</v>
      </c>
      <c r="T356" s="29">
        <f>Hours_dio!T356*WeightRole!T356</f>
        <v>0</v>
      </c>
      <c r="U356" s="29">
        <f>Hours_dio!U356*WeightRole!U356</f>
        <v>0</v>
      </c>
      <c r="V356" s="29">
        <f>Hours_dio!V356*WeightRole!V356</f>
        <v>2.4</v>
      </c>
      <c r="W356" s="29">
        <f>Hours_dio!W356*WeightRole!W356</f>
        <v>0</v>
      </c>
      <c r="X356" s="29">
        <f>Hours_dio!X356*WeightRole!X356</f>
        <v>0</v>
      </c>
      <c r="Y356" s="29">
        <f>Hours_dio!Y356*WeightRole!Y356</f>
        <v>0</v>
      </c>
      <c r="Z356" s="29">
        <f>Hours_dio!Z356*WeightRole!Z356</f>
        <v>0</v>
      </c>
      <c r="AA356" s="29">
        <f>Hours_dio!AA356*WeightRole!AA356</f>
        <v>0</v>
      </c>
      <c r="AB356" s="29">
        <f>Hours_dio!AB356*WeightRole!AB356</f>
        <v>0</v>
      </c>
      <c r="AC356" s="29">
        <f>Hours_dio!AC356*WeightRole!AC356</f>
        <v>0</v>
      </c>
      <c r="AD356" s="29">
        <f>Hours_dio!AD356*WeightRole!AD356</f>
        <v>0</v>
      </c>
    </row>
    <row r="357" ht="22.5" customHeight="1">
      <c r="A357" s="25">
        <f t="shared" si="1"/>
        <v>45952</v>
      </c>
      <c r="B357" s="29">
        <f>Hours_dio!B357*WeightRole!B357</f>
        <v>2.4</v>
      </c>
      <c r="C357" s="29">
        <f>Hours_dio!C357*WeightRole!C357</f>
        <v>2.4</v>
      </c>
      <c r="D357" s="29">
        <f>Hours_dio!D357*WeightRole!D357</f>
        <v>3</v>
      </c>
      <c r="E357" s="29">
        <f>Hours_dio!E357*WeightRole!E357</f>
        <v>7</v>
      </c>
      <c r="F357" s="29">
        <f>Hours_dio!F357*WeightRole!F357</f>
        <v>6</v>
      </c>
      <c r="G357" s="29">
        <f>Hours_dio!G357*WeightRole!G357</f>
        <v>0</v>
      </c>
      <c r="H357" s="29">
        <f>Hours_dio!H357*WeightRole!H357</f>
        <v>0</v>
      </c>
      <c r="I357" s="29">
        <f>Hours_dio!I357*WeightRole!I357</f>
        <v>0</v>
      </c>
      <c r="J357" s="29">
        <f>Hours_dio!J357*WeightRole!J357</f>
        <v>0</v>
      </c>
      <c r="K357" s="29">
        <f>Hours_dio!K357*WeightRole!K357</f>
        <v>3.6</v>
      </c>
      <c r="L357" s="29">
        <f>Hours_dio!L357*WeightRole!L357</f>
        <v>0</v>
      </c>
      <c r="M357" s="29">
        <f>Hours_dio!M357*WeightRole!M357</f>
        <v>7</v>
      </c>
      <c r="N357" s="29">
        <f>Hours_dio!N357*WeightRole!N357</f>
        <v>0</v>
      </c>
      <c r="O357" s="29">
        <f>Hours_dio!O357*WeightRole!O357</f>
        <v>0</v>
      </c>
      <c r="P357" s="29">
        <f>Hours_dio!P357*WeightRole!P357</f>
        <v>3</v>
      </c>
      <c r="Q357" s="29">
        <f>Hours_dio!Q357*WeightRole!Q357</f>
        <v>0</v>
      </c>
      <c r="R357" s="29">
        <f>Hours_dio!R357*WeightRole!R357</f>
        <v>0</v>
      </c>
      <c r="S357" s="29">
        <f>Hours_dio!S357*WeightRole!S357</f>
        <v>0</v>
      </c>
      <c r="T357" s="29">
        <f>Hours_dio!T357*WeightRole!T357</f>
        <v>0</v>
      </c>
      <c r="U357" s="29">
        <f>Hours_dio!U357*WeightRole!U357</f>
        <v>0</v>
      </c>
      <c r="V357" s="29">
        <f>Hours_dio!V357*WeightRole!V357</f>
        <v>2.4</v>
      </c>
      <c r="W357" s="29">
        <f>Hours_dio!W357*WeightRole!W357</f>
        <v>0</v>
      </c>
      <c r="X357" s="29">
        <f>Hours_dio!X357*WeightRole!X357</f>
        <v>0</v>
      </c>
      <c r="Y357" s="29">
        <f>Hours_dio!Y357*WeightRole!Y357</f>
        <v>0</v>
      </c>
      <c r="Z357" s="29">
        <f>Hours_dio!Z357*WeightRole!Z357</f>
        <v>0</v>
      </c>
      <c r="AA357" s="29">
        <f>Hours_dio!AA357*WeightRole!AA357</f>
        <v>0</v>
      </c>
      <c r="AB357" s="29">
        <f>Hours_dio!AB357*WeightRole!AB357</f>
        <v>0</v>
      </c>
      <c r="AC357" s="29">
        <f>Hours_dio!AC357*WeightRole!AC357</f>
        <v>0</v>
      </c>
      <c r="AD357" s="29">
        <f>Hours_dio!AD357*WeightRole!AD357</f>
        <v>0</v>
      </c>
    </row>
    <row r="358" ht="22.5" customHeight="1">
      <c r="A358" s="25">
        <f t="shared" si="1"/>
        <v>45953</v>
      </c>
      <c r="B358" s="29">
        <f>Hours_dio!B358*WeightRole!B358</f>
        <v>2.4</v>
      </c>
      <c r="C358" s="29">
        <f>Hours_dio!C358*WeightRole!C358</f>
        <v>2.4</v>
      </c>
      <c r="D358" s="29">
        <f>Hours_dio!D358*WeightRole!D358</f>
        <v>3</v>
      </c>
      <c r="E358" s="29">
        <f>Hours_dio!E358*WeightRole!E358</f>
        <v>7</v>
      </c>
      <c r="F358" s="29">
        <f>Hours_dio!F358*WeightRole!F358</f>
        <v>6</v>
      </c>
      <c r="G358" s="29">
        <f>Hours_dio!G358*WeightRole!G358</f>
        <v>0</v>
      </c>
      <c r="H358" s="29">
        <f>Hours_dio!H358*WeightRole!H358</f>
        <v>0</v>
      </c>
      <c r="I358" s="29">
        <f>Hours_dio!I358*WeightRole!I358</f>
        <v>0</v>
      </c>
      <c r="J358" s="29">
        <f>Hours_dio!J358*WeightRole!J358</f>
        <v>0</v>
      </c>
      <c r="K358" s="29">
        <f>Hours_dio!K358*WeightRole!K358</f>
        <v>3.6</v>
      </c>
      <c r="L358" s="29">
        <f>Hours_dio!L358*WeightRole!L358</f>
        <v>0</v>
      </c>
      <c r="M358" s="29">
        <f>Hours_dio!M358*WeightRole!M358</f>
        <v>7</v>
      </c>
      <c r="N358" s="29">
        <f>Hours_dio!N358*WeightRole!N358</f>
        <v>0</v>
      </c>
      <c r="O358" s="29">
        <f>Hours_dio!O358*WeightRole!O358</f>
        <v>0</v>
      </c>
      <c r="P358" s="29">
        <f>Hours_dio!P358*WeightRole!P358</f>
        <v>3</v>
      </c>
      <c r="Q358" s="29">
        <f>Hours_dio!Q358*WeightRole!Q358</f>
        <v>0</v>
      </c>
      <c r="R358" s="29">
        <f>Hours_dio!R358*WeightRole!R358</f>
        <v>0</v>
      </c>
      <c r="S358" s="29">
        <f>Hours_dio!S358*WeightRole!S358</f>
        <v>0</v>
      </c>
      <c r="T358" s="29">
        <f>Hours_dio!T358*WeightRole!T358</f>
        <v>0</v>
      </c>
      <c r="U358" s="29">
        <f>Hours_dio!U358*WeightRole!U358</f>
        <v>0</v>
      </c>
      <c r="V358" s="29">
        <f>Hours_dio!V358*WeightRole!V358</f>
        <v>2.4</v>
      </c>
      <c r="W358" s="29">
        <f>Hours_dio!W358*WeightRole!W358</f>
        <v>0</v>
      </c>
      <c r="X358" s="29">
        <f>Hours_dio!X358*WeightRole!X358</f>
        <v>0</v>
      </c>
      <c r="Y358" s="29">
        <f>Hours_dio!Y358*WeightRole!Y358</f>
        <v>0</v>
      </c>
      <c r="Z358" s="29">
        <f>Hours_dio!Z358*WeightRole!Z358</f>
        <v>0</v>
      </c>
      <c r="AA358" s="29">
        <f>Hours_dio!AA358*WeightRole!AA358</f>
        <v>0</v>
      </c>
      <c r="AB358" s="29">
        <f>Hours_dio!AB358*WeightRole!AB358</f>
        <v>0</v>
      </c>
      <c r="AC358" s="29">
        <f>Hours_dio!AC358*WeightRole!AC358</f>
        <v>0</v>
      </c>
      <c r="AD358" s="29">
        <f>Hours_dio!AD358*WeightRole!AD358</f>
        <v>0</v>
      </c>
    </row>
    <row r="359" ht="22.5" customHeight="1">
      <c r="A359" s="25">
        <f t="shared" si="1"/>
        <v>45954</v>
      </c>
      <c r="B359" s="29">
        <f>Hours_dio!B359*WeightRole!B359</f>
        <v>2.4</v>
      </c>
      <c r="C359" s="29">
        <f>Hours_dio!C359*WeightRole!C359</f>
        <v>2.4</v>
      </c>
      <c r="D359" s="29">
        <f>Hours_dio!D359*WeightRole!D359</f>
        <v>3</v>
      </c>
      <c r="E359" s="29">
        <f>Hours_dio!E359*WeightRole!E359</f>
        <v>7</v>
      </c>
      <c r="F359" s="29">
        <f>Hours_dio!F359*WeightRole!F359</f>
        <v>6</v>
      </c>
      <c r="G359" s="29">
        <f>Hours_dio!G359*WeightRole!G359</f>
        <v>0</v>
      </c>
      <c r="H359" s="29">
        <f>Hours_dio!H359*WeightRole!H359</f>
        <v>0</v>
      </c>
      <c r="I359" s="29">
        <f>Hours_dio!I359*WeightRole!I359</f>
        <v>0</v>
      </c>
      <c r="J359" s="29">
        <f>Hours_dio!J359*WeightRole!J359</f>
        <v>0</v>
      </c>
      <c r="K359" s="29">
        <f>Hours_dio!K359*WeightRole!K359</f>
        <v>3.6</v>
      </c>
      <c r="L359" s="29">
        <f>Hours_dio!L359*WeightRole!L359</f>
        <v>0</v>
      </c>
      <c r="M359" s="29">
        <f>Hours_dio!M359*WeightRole!M359</f>
        <v>7</v>
      </c>
      <c r="N359" s="29">
        <f>Hours_dio!N359*WeightRole!N359</f>
        <v>0</v>
      </c>
      <c r="O359" s="29">
        <f>Hours_dio!O359*WeightRole!O359</f>
        <v>0.9</v>
      </c>
      <c r="P359" s="29">
        <f>Hours_dio!P359*WeightRole!P359</f>
        <v>3</v>
      </c>
      <c r="Q359" s="29">
        <f>Hours_dio!Q359*WeightRole!Q359</f>
        <v>0</v>
      </c>
      <c r="R359" s="29">
        <f>Hours_dio!R359*WeightRole!R359</f>
        <v>0</v>
      </c>
      <c r="S359" s="29">
        <f>Hours_dio!S359*WeightRole!S359</f>
        <v>0</v>
      </c>
      <c r="T359" s="29">
        <f>Hours_dio!T359*WeightRole!T359</f>
        <v>0</v>
      </c>
      <c r="U359" s="29">
        <f>Hours_dio!U359*WeightRole!U359</f>
        <v>0</v>
      </c>
      <c r="V359" s="29">
        <f>Hours_dio!V359*WeightRole!V359</f>
        <v>2.4</v>
      </c>
      <c r="W359" s="29">
        <f>Hours_dio!W359*WeightRole!W359</f>
        <v>0</v>
      </c>
      <c r="X359" s="29">
        <f>Hours_dio!X359*WeightRole!X359</f>
        <v>0</v>
      </c>
      <c r="Y359" s="29">
        <f>Hours_dio!Y359*WeightRole!Y359</f>
        <v>0</v>
      </c>
      <c r="Z359" s="29">
        <f>Hours_dio!Z359*WeightRole!Z359</f>
        <v>0</v>
      </c>
      <c r="AA359" s="29">
        <f>Hours_dio!AA359*WeightRole!AA359</f>
        <v>0.6</v>
      </c>
      <c r="AB359" s="29">
        <f>Hours_dio!AB359*WeightRole!AB359</f>
        <v>0</v>
      </c>
      <c r="AC359" s="29">
        <f>Hours_dio!AC359*WeightRole!AC359</f>
        <v>0</v>
      </c>
      <c r="AD359" s="29">
        <f>Hours_dio!AD359*WeightRole!AD359</f>
        <v>0</v>
      </c>
    </row>
    <row r="360" ht="22.5" customHeight="1">
      <c r="A360" s="25">
        <f t="shared" si="1"/>
        <v>45955</v>
      </c>
      <c r="B360" s="29">
        <f>Hours_dio!B360*WeightRole!B360</f>
        <v>2.4</v>
      </c>
      <c r="C360" s="29">
        <f>Hours_dio!C360*WeightRole!C360</f>
        <v>2.4</v>
      </c>
      <c r="D360" s="29">
        <f>Hours_dio!D360*WeightRole!D360</f>
        <v>3</v>
      </c>
      <c r="E360" s="29">
        <f>Hours_dio!E360*WeightRole!E360</f>
        <v>7</v>
      </c>
      <c r="F360" s="29">
        <f>Hours_dio!F360*WeightRole!F360</f>
        <v>6</v>
      </c>
      <c r="G360" s="29">
        <f>Hours_dio!G360*WeightRole!G360</f>
        <v>4</v>
      </c>
      <c r="H360" s="29">
        <f>Hours_dio!H360*WeightRole!H360</f>
        <v>0</v>
      </c>
      <c r="I360" s="29">
        <f>Hours_dio!I360*WeightRole!I360</f>
        <v>0</v>
      </c>
      <c r="J360" s="29">
        <f>Hours_dio!J360*WeightRole!J360</f>
        <v>0</v>
      </c>
      <c r="K360" s="29">
        <f>Hours_dio!K360*WeightRole!K360</f>
        <v>3.6</v>
      </c>
      <c r="L360" s="29">
        <f>Hours_dio!L360*WeightRole!L360</f>
        <v>0</v>
      </c>
      <c r="M360" s="29">
        <f>Hours_dio!M360*WeightRole!M360</f>
        <v>7</v>
      </c>
      <c r="N360" s="29">
        <f>Hours_dio!N360*WeightRole!N360</f>
        <v>0</v>
      </c>
      <c r="O360" s="29">
        <f>Hours_dio!O360*WeightRole!O360</f>
        <v>0</v>
      </c>
      <c r="P360" s="29">
        <f>Hours_dio!P360*WeightRole!P360</f>
        <v>0</v>
      </c>
      <c r="Q360" s="29">
        <f>Hours_dio!Q360*WeightRole!Q360</f>
        <v>0</v>
      </c>
      <c r="R360" s="29">
        <f>Hours_dio!R360*WeightRole!R360</f>
        <v>0</v>
      </c>
      <c r="S360" s="29">
        <f>Hours_dio!S360*WeightRole!S360</f>
        <v>0</v>
      </c>
      <c r="T360" s="29">
        <f>Hours_dio!T360*WeightRole!T360</f>
        <v>0</v>
      </c>
      <c r="U360" s="29">
        <f>Hours_dio!U360*WeightRole!U360</f>
        <v>0</v>
      </c>
      <c r="V360" s="29">
        <f>Hours_dio!V360*WeightRole!V360</f>
        <v>2.4</v>
      </c>
      <c r="W360" s="29">
        <f>Hours_dio!W360*WeightRole!W360</f>
        <v>2.4</v>
      </c>
      <c r="X360" s="29">
        <f>Hours_dio!X360*WeightRole!X360</f>
        <v>2.4</v>
      </c>
      <c r="Y360" s="29">
        <f>Hours_dio!Y360*WeightRole!Y360</f>
        <v>0</v>
      </c>
      <c r="Z360" s="29">
        <f>Hours_dio!Z360*WeightRole!Z360</f>
        <v>0</v>
      </c>
      <c r="AA360" s="29">
        <f>Hours_dio!AA360*WeightRole!AA360</f>
        <v>0</v>
      </c>
      <c r="AB360" s="29">
        <f>Hours_dio!AB360*WeightRole!AB360</f>
        <v>0</v>
      </c>
      <c r="AC360" s="29">
        <f>Hours_dio!AC360*WeightRole!AC360</f>
        <v>0</v>
      </c>
      <c r="AD360" s="29">
        <f>Hours_dio!AD360*WeightRole!AD360</f>
        <v>0</v>
      </c>
    </row>
    <row r="361" ht="22.5" customHeight="1">
      <c r="A361" s="25">
        <f t="shared" si="1"/>
        <v>45956</v>
      </c>
      <c r="B361" s="29">
        <f>Hours_dio!B361*WeightRole!B361</f>
        <v>2.4</v>
      </c>
      <c r="C361" s="29">
        <f>Hours_dio!C361*WeightRole!C361</f>
        <v>2.4</v>
      </c>
      <c r="D361" s="29">
        <f>Hours_dio!D361*WeightRole!D361</f>
        <v>3</v>
      </c>
      <c r="E361" s="29">
        <f>Hours_dio!E361*WeightRole!E361</f>
        <v>7</v>
      </c>
      <c r="F361" s="29">
        <f>Hours_dio!F361*WeightRole!F361</f>
        <v>6</v>
      </c>
      <c r="G361" s="29">
        <f>Hours_dio!G361*WeightRole!G361</f>
        <v>4</v>
      </c>
      <c r="H361" s="29">
        <f>Hours_dio!H361*WeightRole!H361</f>
        <v>0</v>
      </c>
      <c r="I361" s="29">
        <f>Hours_dio!I361*WeightRole!I361</f>
        <v>0</v>
      </c>
      <c r="J361" s="29">
        <f>Hours_dio!J361*WeightRole!J361</f>
        <v>0</v>
      </c>
      <c r="K361" s="29">
        <f>Hours_dio!K361*WeightRole!K361</f>
        <v>3.6</v>
      </c>
      <c r="L361" s="29">
        <f>Hours_dio!L361*WeightRole!L361</f>
        <v>0</v>
      </c>
      <c r="M361" s="29">
        <f>Hours_dio!M361*WeightRole!M361</f>
        <v>7</v>
      </c>
      <c r="N361" s="29">
        <f>Hours_dio!N361*WeightRole!N361</f>
        <v>0</v>
      </c>
      <c r="O361" s="29">
        <f>Hours_dio!O361*WeightRole!O361</f>
        <v>0.9</v>
      </c>
      <c r="P361" s="29">
        <f>Hours_dio!P361*WeightRole!P361</f>
        <v>0</v>
      </c>
      <c r="Q361" s="29">
        <f>Hours_dio!Q361*WeightRole!Q361</f>
        <v>0</v>
      </c>
      <c r="R361" s="29">
        <f>Hours_dio!R361*WeightRole!R361</f>
        <v>0</v>
      </c>
      <c r="S361" s="29">
        <f>Hours_dio!S361*WeightRole!S361</f>
        <v>0</v>
      </c>
      <c r="T361" s="29">
        <f>Hours_dio!T361*WeightRole!T361</f>
        <v>0</v>
      </c>
      <c r="U361" s="29">
        <f>Hours_dio!U361*WeightRole!U361</f>
        <v>0</v>
      </c>
      <c r="V361" s="29">
        <f>Hours_dio!V361*WeightRole!V361</f>
        <v>2.4</v>
      </c>
      <c r="W361" s="29">
        <f>Hours_dio!W361*WeightRole!W361</f>
        <v>2.4</v>
      </c>
      <c r="X361" s="29">
        <f>Hours_dio!X361*WeightRole!X361</f>
        <v>0</v>
      </c>
      <c r="Y361" s="29">
        <f>Hours_dio!Y361*WeightRole!Y361</f>
        <v>0</v>
      </c>
      <c r="Z361" s="29">
        <f>Hours_dio!Z361*WeightRole!Z361</f>
        <v>0</v>
      </c>
      <c r="AA361" s="29">
        <f>Hours_dio!AA361*WeightRole!AA361</f>
        <v>0</v>
      </c>
      <c r="AB361" s="29">
        <f>Hours_dio!AB361*WeightRole!AB361</f>
        <v>0</v>
      </c>
      <c r="AC361" s="29">
        <f>Hours_dio!AC361*WeightRole!AC361</f>
        <v>0</v>
      </c>
      <c r="AD361" s="29">
        <f>Hours_dio!AD361*WeightRole!AD361</f>
        <v>0</v>
      </c>
    </row>
    <row r="362" ht="22.5" customHeight="1">
      <c r="A362" s="25">
        <f t="shared" si="1"/>
        <v>45957</v>
      </c>
      <c r="B362" s="29">
        <f>Hours_dio!B362*WeightRole!B362</f>
        <v>0</v>
      </c>
      <c r="C362" s="29">
        <f>Hours_dio!C362*WeightRole!C362</f>
        <v>0</v>
      </c>
      <c r="D362" s="29">
        <f>Hours_dio!D362*WeightRole!D362</f>
        <v>0</v>
      </c>
      <c r="E362" s="29">
        <f>Hours_dio!E362*WeightRole!E362</f>
        <v>0</v>
      </c>
      <c r="F362" s="29">
        <f>Hours_dio!F362*WeightRole!F362</f>
        <v>0</v>
      </c>
      <c r="G362" s="29">
        <f>Hours_dio!G362*WeightRole!G362</f>
        <v>0</v>
      </c>
      <c r="H362" s="29">
        <f>Hours_dio!H362*WeightRole!H362</f>
        <v>0</v>
      </c>
      <c r="I362" s="29">
        <f>Hours_dio!I362*WeightRole!I362</f>
        <v>0</v>
      </c>
      <c r="J362" s="29">
        <f>Hours_dio!J362*WeightRole!J362</f>
        <v>0</v>
      </c>
      <c r="K362" s="29">
        <f>Hours_dio!K362*WeightRole!K362</f>
        <v>0</v>
      </c>
      <c r="L362" s="29">
        <f>Hours_dio!L362*WeightRole!L362</f>
        <v>0</v>
      </c>
      <c r="M362" s="29">
        <f>Hours_dio!M362*WeightRole!M362</f>
        <v>0</v>
      </c>
      <c r="N362" s="29">
        <f>Hours_dio!N362*WeightRole!N362</f>
        <v>0</v>
      </c>
      <c r="O362" s="29">
        <f>Hours_dio!O362*WeightRole!O362</f>
        <v>0</v>
      </c>
      <c r="P362" s="29">
        <f>Hours_dio!P362*WeightRole!P362</f>
        <v>0</v>
      </c>
      <c r="Q362" s="29">
        <f>Hours_dio!Q362*WeightRole!Q362</f>
        <v>0</v>
      </c>
      <c r="R362" s="29">
        <f>Hours_dio!R362*WeightRole!R362</f>
        <v>0</v>
      </c>
      <c r="S362" s="29">
        <f>Hours_dio!S362*WeightRole!S362</f>
        <v>0</v>
      </c>
      <c r="T362" s="29">
        <f>Hours_dio!T362*WeightRole!T362</f>
        <v>0</v>
      </c>
      <c r="U362" s="29">
        <f>Hours_dio!U362*WeightRole!U362</f>
        <v>0</v>
      </c>
      <c r="V362" s="29">
        <f>Hours_dio!V362*WeightRole!V362</f>
        <v>0</v>
      </c>
      <c r="W362" s="29">
        <f>Hours_dio!W362*WeightRole!W362</f>
        <v>0</v>
      </c>
      <c r="X362" s="29">
        <f>Hours_dio!X362*WeightRole!X362</f>
        <v>0</v>
      </c>
      <c r="Y362" s="29">
        <f>Hours_dio!Y362*WeightRole!Y362</f>
        <v>0</v>
      </c>
      <c r="Z362" s="29">
        <f>Hours_dio!Z362*WeightRole!Z362</f>
        <v>0</v>
      </c>
      <c r="AA362" s="29">
        <f>Hours_dio!AA362*WeightRole!AA362</f>
        <v>0</v>
      </c>
      <c r="AB362" s="29">
        <f>Hours_dio!AB362*WeightRole!AB362</f>
        <v>0</v>
      </c>
      <c r="AC362" s="29">
        <f>Hours_dio!AC362*WeightRole!AC362</f>
        <v>0</v>
      </c>
      <c r="AD362" s="29">
        <f>Hours_dio!AD362*WeightRole!AD362</f>
        <v>0</v>
      </c>
    </row>
    <row r="363" ht="22.5" customHeight="1">
      <c r="A363" s="25">
        <f t="shared" si="1"/>
        <v>45958</v>
      </c>
      <c r="B363" s="29">
        <f>Hours_dio!B363*WeightRole!B363</f>
        <v>0</v>
      </c>
      <c r="C363" s="29">
        <f>Hours_dio!C363*WeightRole!C363</f>
        <v>0</v>
      </c>
      <c r="D363" s="29">
        <f>Hours_dio!D363*WeightRole!D363</f>
        <v>0</v>
      </c>
      <c r="E363" s="29">
        <f>Hours_dio!E363*WeightRole!E363</f>
        <v>0</v>
      </c>
      <c r="F363" s="29">
        <f>Hours_dio!F363*WeightRole!F363</f>
        <v>0</v>
      </c>
      <c r="G363" s="29">
        <f>Hours_dio!G363*WeightRole!G363</f>
        <v>0</v>
      </c>
      <c r="H363" s="29">
        <f>Hours_dio!H363*WeightRole!H363</f>
        <v>0</v>
      </c>
      <c r="I363" s="29">
        <f>Hours_dio!I363*WeightRole!I363</f>
        <v>0</v>
      </c>
      <c r="J363" s="29">
        <f>Hours_dio!J363*WeightRole!J363</f>
        <v>0</v>
      </c>
      <c r="K363" s="29">
        <f>Hours_dio!K363*WeightRole!K363</f>
        <v>0</v>
      </c>
      <c r="L363" s="29">
        <f>Hours_dio!L363*WeightRole!L363</f>
        <v>0</v>
      </c>
      <c r="M363" s="29">
        <f>Hours_dio!M363*WeightRole!M363</f>
        <v>0</v>
      </c>
      <c r="N363" s="29">
        <f>Hours_dio!N363*WeightRole!N363</f>
        <v>0</v>
      </c>
      <c r="O363" s="29">
        <f>Hours_dio!O363*WeightRole!O363</f>
        <v>0</v>
      </c>
      <c r="P363" s="29">
        <f>Hours_dio!P363*WeightRole!P363</f>
        <v>0</v>
      </c>
      <c r="Q363" s="29">
        <f>Hours_dio!Q363*WeightRole!Q363</f>
        <v>0</v>
      </c>
      <c r="R363" s="29">
        <f>Hours_dio!R363*WeightRole!R363</f>
        <v>0</v>
      </c>
      <c r="S363" s="29">
        <f>Hours_dio!S363*WeightRole!S363</f>
        <v>0</v>
      </c>
      <c r="T363" s="29">
        <f>Hours_dio!T363*WeightRole!T363</f>
        <v>0</v>
      </c>
      <c r="U363" s="29">
        <f>Hours_dio!U363*WeightRole!U363</f>
        <v>0</v>
      </c>
      <c r="V363" s="29">
        <f>Hours_dio!V363*WeightRole!V363</f>
        <v>0</v>
      </c>
      <c r="W363" s="29">
        <f>Hours_dio!W363*WeightRole!W363</f>
        <v>0</v>
      </c>
      <c r="X363" s="29">
        <f>Hours_dio!X363*WeightRole!X363</f>
        <v>0</v>
      </c>
      <c r="Y363" s="29">
        <f>Hours_dio!Y363*WeightRole!Y363</f>
        <v>0</v>
      </c>
      <c r="Z363" s="29">
        <f>Hours_dio!Z363*WeightRole!Z363</f>
        <v>0</v>
      </c>
      <c r="AA363" s="29">
        <f>Hours_dio!AA363*WeightRole!AA363</f>
        <v>0</v>
      </c>
      <c r="AB363" s="29">
        <f>Hours_dio!AB363*WeightRole!AB363</f>
        <v>0</v>
      </c>
      <c r="AC363" s="29">
        <f>Hours_dio!AC363*WeightRole!AC363</f>
        <v>0</v>
      </c>
      <c r="AD363" s="29">
        <f>Hours_dio!AD363*WeightRole!AD363</f>
        <v>0</v>
      </c>
    </row>
    <row r="364" ht="22.5" customHeight="1">
      <c r="A364" s="25">
        <f t="shared" si="1"/>
        <v>45959</v>
      </c>
      <c r="B364" s="29">
        <f>Hours_dio!B364*WeightRole!B364</f>
        <v>2.4</v>
      </c>
      <c r="C364" s="29">
        <f>Hours_dio!C364*WeightRole!C364</f>
        <v>2.4</v>
      </c>
      <c r="D364" s="29">
        <f>Hours_dio!D364*WeightRole!D364</f>
        <v>3</v>
      </c>
      <c r="E364" s="29">
        <f>Hours_dio!E364*WeightRole!E364</f>
        <v>7</v>
      </c>
      <c r="F364" s="29">
        <f>Hours_dio!F364*WeightRole!F364</f>
        <v>6</v>
      </c>
      <c r="G364" s="29">
        <f>Hours_dio!G364*WeightRole!G364</f>
        <v>0</v>
      </c>
      <c r="H364" s="29">
        <f>Hours_dio!H364*WeightRole!H364</f>
        <v>0</v>
      </c>
      <c r="I364" s="29">
        <f>Hours_dio!I364*WeightRole!I364</f>
        <v>0</v>
      </c>
      <c r="J364" s="29">
        <f>Hours_dio!J364*WeightRole!J364</f>
        <v>0</v>
      </c>
      <c r="K364" s="29">
        <f>Hours_dio!K364*WeightRole!K364</f>
        <v>3.6</v>
      </c>
      <c r="L364" s="29">
        <f>Hours_dio!L364*WeightRole!L364</f>
        <v>0</v>
      </c>
      <c r="M364" s="29">
        <f>Hours_dio!M364*WeightRole!M364</f>
        <v>7</v>
      </c>
      <c r="N364" s="29">
        <f>Hours_dio!N364*WeightRole!N364</f>
        <v>0</v>
      </c>
      <c r="O364" s="29">
        <f>Hours_dio!O364*WeightRole!O364</f>
        <v>0.9</v>
      </c>
      <c r="P364" s="29">
        <f>Hours_dio!P364*WeightRole!P364</f>
        <v>3</v>
      </c>
      <c r="Q364" s="29">
        <f>Hours_dio!Q364*WeightRole!Q364</f>
        <v>0</v>
      </c>
      <c r="R364" s="29">
        <f>Hours_dio!R364*WeightRole!R364</f>
        <v>0</v>
      </c>
      <c r="S364" s="29">
        <f>Hours_dio!S364*WeightRole!S364</f>
        <v>0</v>
      </c>
      <c r="T364" s="29">
        <f>Hours_dio!T364*WeightRole!T364</f>
        <v>0</v>
      </c>
      <c r="U364" s="29">
        <f>Hours_dio!U364*WeightRole!U364</f>
        <v>0</v>
      </c>
      <c r="V364" s="29">
        <f>Hours_dio!V364*WeightRole!V364</f>
        <v>2.4</v>
      </c>
      <c r="W364" s="29">
        <f>Hours_dio!W364*WeightRole!W364</f>
        <v>0</v>
      </c>
      <c r="X364" s="29">
        <f>Hours_dio!X364*WeightRole!X364</f>
        <v>0</v>
      </c>
      <c r="Y364" s="29">
        <f>Hours_dio!Y364*WeightRole!Y364</f>
        <v>0</v>
      </c>
      <c r="Z364" s="29">
        <f>Hours_dio!Z364*WeightRole!Z364</f>
        <v>1.2</v>
      </c>
      <c r="AA364" s="29">
        <f>Hours_dio!AA364*WeightRole!AA364</f>
        <v>0</v>
      </c>
      <c r="AB364" s="29">
        <f>Hours_dio!AB364*WeightRole!AB364</f>
        <v>0</v>
      </c>
      <c r="AC364" s="29">
        <f>Hours_dio!AC364*WeightRole!AC364</f>
        <v>0</v>
      </c>
      <c r="AD364" s="29">
        <f>Hours_dio!AD364*WeightRole!AD364</f>
        <v>0</v>
      </c>
    </row>
    <row r="365" ht="22.5" customHeight="1">
      <c r="A365" s="25">
        <f t="shared" si="1"/>
        <v>45960</v>
      </c>
      <c r="B365" s="29">
        <f>Hours_dio!B365*WeightRole!B365</f>
        <v>2.4</v>
      </c>
      <c r="C365" s="29">
        <f>Hours_dio!C365*WeightRole!C365</f>
        <v>0</v>
      </c>
      <c r="D365" s="29">
        <f>Hours_dio!D365*WeightRole!D365</f>
        <v>3</v>
      </c>
      <c r="E365" s="29">
        <f>Hours_dio!E365*WeightRole!E365</f>
        <v>7</v>
      </c>
      <c r="F365" s="29">
        <f>Hours_dio!F365*WeightRole!F365</f>
        <v>0</v>
      </c>
      <c r="G365" s="29">
        <f>Hours_dio!G365*WeightRole!G365</f>
        <v>0</v>
      </c>
      <c r="H365" s="29">
        <f>Hours_dio!H365*WeightRole!H365</f>
        <v>0</v>
      </c>
      <c r="I365" s="29">
        <f>Hours_dio!I365*WeightRole!I365</f>
        <v>0</v>
      </c>
      <c r="J365" s="29">
        <f>Hours_dio!J365*WeightRole!J365</f>
        <v>0</v>
      </c>
      <c r="K365" s="29">
        <f>Hours_dio!K365*WeightRole!K365</f>
        <v>3.6</v>
      </c>
      <c r="L365" s="29">
        <f>Hours_dio!L365*WeightRole!L365</f>
        <v>0</v>
      </c>
      <c r="M365" s="29">
        <f>Hours_dio!M365*WeightRole!M365</f>
        <v>7</v>
      </c>
      <c r="N365" s="29">
        <f>Hours_dio!N365*WeightRole!N365</f>
        <v>0</v>
      </c>
      <c r="O365" s="29">
        <f>Hours_dio!O365*WeightRole!O365</f>
        <v>0</v>
      </c>
      <c r="P365" s="29">
        <f>Hours_dio!P365*WeightRole!P365</f>
        <v>3</v>
      </c>
      <c r="Q365" s="29">
        <f>Hours_dio!Q365*WeightRole!Q365</f>
        <v>0</v>
      </c>
      <c r="R365" s="29">
        <f>Hours_dio!R365*WeightRole!R365</f>
        <v>0</v>
      </c>
      <c r="S365" s="29">
        <f>Hours_dio!S365*WeightRole!S365</f>
        <v>0</v>
      </c>
      <c r="T365" s="29">
        <f>Hours_dio!T365*WeightRole!T365</f>
        <v>0</v>
      </c>
      <c r="U365" s="29">
        <f>Hours_dio!U365*WeightRole!U365</f>
        <v>0</v>
      </c>
      <c r="V365" s="29">
        <f>Hours_dio!V365*WeightRole!V365</f>
        <v>2.4</v>
      </c>
      <c r="W365" s="29">
        <f>Hours_dio!W365*WeightRole!W365</f>
        <v>0</v>
      </c>
      <c r="X365" s="29">
        <f>Hours_dio!X365*WeightRole!X365</f>
        <v>0</v>
      </c>
      <c r="Y365" s="29">
        <f>Hours_dio!Y365*WeightRole!Y365</f>
        <v>1.2</v>
      </c>
      <c r="Z365" s="29">
        <f>Hours_dio!Z365*WeightRole!Z365</f>
        <v>1.8</v>
      </c>
      <c r="AA365" s="29">
        <f>Hours_dio!AA365*WeightRole!AA365</f>
        <v>0</v>
      </c>
      <c r="AB365" s="29">
        <f>Hours_dio!AB365*WeightRole!AB365</f>
        <v>0</v>
      </c>
      <c r="AC365" s="29">
        <f>Hours_dio!AC365*WeightRole!AC365</f>
        <v>0</v>
      </c>
      <c r="AD365" s="29">
        <f>Hours_dio!AD365*WeightRole!AD365</f>
        <v>0</v>
      </c>
    </row>
    <row r="366" ht="22.5" customHeight="1">
      <c r="A366" s="25">
        <f t="shared" si="1"/>
        <v>45961</v>
      </c>
      <c r="B366" s="29">
        <f>Hours_dio!B366*WeightRole!B366</f>
        <v>0</v>
      </c>
      <c r="C366" s="29">
        <f>Hours_dio!C366*WeightRole!C366</f>
        <v>2.4</v>
      </c>
      <c r="D366" s="29">
        <f>Hours_dio!D366*WeightRole!D366</f>
        <v>3</v>
      </c>
      <c r="E366" s="29">
        <f>Hours_dio!E366*WeightRole!E366</f>
        <v>7</v>
      </c>
      <c r="F366" s="29">
        <f>Hours_dio!F366*WeightRole!F366</f>
        <v>0</v>
      </c>
      <c r="G366" s="29">
        <f>Hours_dio!G366*WeightRole!G366</f>
        <v>0</v>
      </c>
      <c r="H366" s="29">
        <f>Hours_dio!H366*WeightRole!H366</f>
        <v>0</v>
      </c>
      <c r="I366" s="29">
        <f>Hours_dio!I366*WeightRole!I366</f>
        <v>0</v>
      </c>
      <c r="J366" s="29">
        <f>Hours_dio!J366*WeightRole!J366</f>
        <v>0</v>
      </c>
      <c r="K366" s="29">
        <f>Hours_dio!K366*WeightRole!K366</f>
        <v>3.6</v>
      </c>
      <c r="L366" s="29">
        <f>Hours_dio!L366*WeightRole!L366</f>
        <v>0</v>
      </c>
      <c r="M366" s="29">
        <f>Hours_dio!M366*WeightRole!M366</f>
        <v>7</v>
      </c>
      <c r="N366" s="29">
        <f>Hours_dio!N366*WeightRole!N366</f>
        <v>0</v>
      </c>
      <c r="O366" s="29">
        <f>Hours_dio!O366*WeightRole!O366</f>
        <v>0</v>
      </c>
      <c r="P366" s="29">
        <f>Hours_dio!P366*WeightRole!P366</f>
        <v>3</v>
      </c>
      <c r="Q366" s="29">
        <f>Hours_dio!Q366*WeightRole!Q366</f>
        <v>0</v>
      </c>
      <c r="R366" s="29">
        <f>Hours_dio!R366*WeightRole!R366</f>
        <v>0</v>
      </c>
      <c r="S366" s="29">
        <f>Hours_dio!S366*WeightRole!S366</f>
        <v>2.4</v>
      </c>
      <c r="T366" s="29">
        <f>Hours_dio!T366*WeightRole!T366</f>
        <v>0</v>
      </c>
      <c r="U366" s="29">
        <f>Hours_dio!U366*WeightRole!U366</f>
        <v>0</v>
      </c>
      <c r="V366" s="29">
        <f>Hours_dio!V366*WeightRole!V366</f>
        <v>2.4</v>
      </c>
      <c r="W366" s="29">
        <f>Hours_dio!W366*WeightRole!W366</f>
        <v>0</v>
      </c>
      <c r="X366" s="29">
        <f>Hours_dio!X366*WeightRole!X366</f>
        <v>0</v>
      </c>
      <c r="Y366" s="29">
        <f>Hours_dio!Y366*WeightRole!Y366</f>
        <v>0.6</v>
      </c>
      <c r="Z366" s="29">
        <f>Hours_dio!Z366*WeightRole!Z366</f>
        <v>1.8</v>
      </c>
      <c r="AA366" s="29">
        <f>Hours_dio!AA366*WeightRole!AA366</f>
        <v>0</v>
      </c>
      <c r="AB366" s="29">
        <f>Hours_dio!AB366*WeightRole!AB366</f>
        <v>0</v>
      </c>
      <c r="AC366" s="29">
        <f>Hours_dio!AC366*WeightRole!AC366</f>
        <v>0</v>
      </c>
      <c r="AD366" s="29">
        <f>Hours_dio!AD366*WeightRole!AD366</f>
        <v>0</v>
      </c>
    </row>
    <row r="367" ht="22.5" customHeight="1">
      <c r="A367" s="25">
        <f t="shared" si="1"/>
        <v>45962</v>
      </c>
      <c r="B367" s="29">
        <f>Hours_dio!B367*WeightRole!B367</f>
        <v>2.4</v>
      </c>
      <c r="C367" s="29">
        <f>Hours_dio!C367*WeightRole!C367</f>
        <v>2.4</v>
      </c>
      <c r="D367" s="29">
        <f>Hours_dio!D367*WeightRole!D367</f>
        <v>3</v>
      </c>
      <c r="E367" s="29">
        <f>Hours_dio!E367*WeightRole!E367</f>
        <v>7</v>
      </c>
      <c r="F367" s="29">
        <f>Hours_dio!F367*WeightRole!F367</f>
        <v>0</v>
      </c>
      <c r="G367" s="29">
        <f>Hours_dio!G367*WeightRole!G367</f>
        <v>4</v>
      </c>
      <c r="H367" s="29">
        <f>Hours_dio!H367*WeightRole!H367</f>
        <v>0</v>
      </c>
      <c r="I367" s="29">
        <f>Hours_dio!I367*WeightRole!I367</f>
        <v>0</v>
      </c>
      <c r="J367" s="29">
        <f>Hours_dio!J367*WeightRole!J367</f>
        <v>0</v>
      </c>
      <c r="K367" s="29">
        <f>Hours_dio!K367*WeightRole!K367</f>
        <v>3.6</v>
      </c>
      <c r="L367" s="29">
        <f>Hours_dio!L367*WeightRole!L367</f>
        <v>0</v>
      </c>
      <c r="M367" s="29">
        <f>Hours_dio!M367*WeightRole!M367</f>
        <v>7</v>
      </c>
      <c r="N367" s="29">
        <f>Hours_dio!N367*WeightRole!N367</f>
        <v>0</v>
      </c>
      <c r="O367" s="29">
        <f>Hours_dio!O367*WeightRole!O367</f>
        <v>0</v>
      </c>
      <c r="P367" s="29">
        <f>Hours_dio!P367*WeightRole!P367</f>
        <v>0</v>
      </c>
      <c r="Q367" s="29">
        <f>Hours_dio!Q367*WeightRole!Q367</f>
        <v>0</v>
      </c>
      <c r="R367" s="29">
        <f>Hours_dio!R367*WeightRole!R367</f>
        <v>0</v>
      </c>
      <c r="S367" s="29">
        <f>Hours_dio!S367*WeightRole!S367</f>
        <v>3.6</v>
      </c>
      <c r="T367" s="29">
        <f>Hours_dio!T367*WeightRole!T367</f>
        <v>0</v>
      </c>
      <c r="U367" s="29">
        <f>Hours_dio!U367*WeightRole!U367</f>
        <v>0</v>
      </c>
      <c r="V367" s="29">
        <f>Hours_dio!V367*WeightRole!V367</f>
        <v>2.4</v>
      </c>
      <c r="W367" s="29">
        <f>Hours_dio!W367*WeightRole!W367</f>
        <v>0</v>
      </c>
      <c r="X367" s="29">
        <f>Hours_dio!X367*WeightRole!X367</f>
        <v>2.4</v>
      </c>
      <c r="Y367" s="29">
        <f>Hours_dio!Y367*WeightRole!Y367</f>
        <v>0</v>
      </c>
      <c r="Z367" s="29">
        <f>Hours_dio!Z367*WeightRole!Z367</f>
        <v>0</v>
      </c>
      <c r="AA367" s="29">
        <f>Hours_dio!AA367*WeightRole!AA367</f>
        <v>0</v>
      </c>
      <c r="AB367" s="29">
        <f>Hours_dio!AB367*WeightRole!AB367</f>
        <v>0</v>
      </c>
      <c r="AC367" s="29">
        <f>Hours_dio!AC367*WeightRole!AC367</f>
        <v>0</v>
      </c>
      <c r="AD367" s="29">
        <f>Hours_dio!AD367*WeightRole!AD367</f>
        <v>0</v>
      </c>
    </row>
    <row r="368" ht="22.5" customHeight="1">
      <c r="A368" s="25">
        <f t="shared" si="1"/>
        <v>45963</v>
      </c>
      <c r="B368" s="29">
        <f>Hours_dio!B368*WeightRole!B368</f>
        <v>2.4</v>
      </c>
      <c r="C368" s="29">
        <f>Hours_dio!C368*WeightRole!C368</f>
        <v>2.4</v>
      </c>
      <c r="D368" s="29">
        <f>Hours_dio!D368*WeightRole!D368</f>
        <v>3</v>
      </c>
      <c r="E368" s="29">
        <f>Hours_dio!E368*WeightRole!E368</f>
        <v>7</v>
      </c>
      <c r="F368" s="29">
        <f>Hours_dio!F368*WeightRole!F368</f>
        <v>0</v>
      </c>
      <c r="G368" s="29">
        <f>Hours_dio!G368*WeightRole!G368</f>
        <v>4</v>
      </c>
      <c r="H368" s="29">
        <f>Hours_dio!H368*WeightRole!H368</f>
        <v>0</v>
      </c>
      <c r="I368" s="29">
        <f>Hours_dio!I368*WeightRole!I368</f>
        <v>0</v>
      </c>
      <c r="J368" s="29">
        <f>Hours_dio!J368*WeightRole!J368</f>
        <v>0</v>
      </c>
      <c r="K368" s="29">
        <f>Hours_dio!K368*WeightRole!K368</f>
        <v>3.6</v>
      </c>
      <c r="L368" s="29">
        <f>Hours_dio!L368*WeightRole!L368</f>
        <v>0</v>
      </c>
      <c r="M368" s="29">
        <f>Hours_dio!M368*WeightRole!M368</f>
        <v>7</v>
      </c>
      <c r="N368" s="29">
        <f>Hours_dio!N368*WeightRole!N368</f>
        <v>0</v>
      </c>
      <c r="O368" s="29">
        <f>Hours_dio!O368*WeightRole!O368</f>
        <v>1.8</v>
      </c>
      <c r="P368" s="29">
        <f>Hours_dio!P368*WeightRole!P368</f>
        <v>3</v>
      </c>
      <c r="Q368" s="29">
        <f>Hours_dio!Q368*WeightRole!Q368</f>
        <v>0</v>
      </c>
      <c r="R368" s="29">
        <f>Hours_dio!R368*WeightRole!R368</f>
        <v>0</v>
      </c>
      <c r="S368" s="29">
        <f>Hours_dio!S368*WeightRole!S368</f>
        <v>3.6</v>
      </c>
      <c r="T368" s="29">
        <f>Hours_dio!T368*WeightRole!T368</f>
        <v>0</v>
      </c>
      <c r="U368" s="29">
        <f>Hours_dio!U368*WeightRole!U368</f>
        <v>0</v>
      </c>
      <c r="V368" s="29">
        <f>Hours_dio!V368*WeightRole!V368</f>
        <v>2.4</v>
      </c>
      <c r="W368" s="29">
        <f>Hours_dio!W368*WeightRole!W368</f>
        <v>0</v>
      </c>
      <c r="X368" s="29">
        <f>Hours_dio!X368*WeightRole!X368</f>
        <v>2.4</v>
      </c>
      <c r="Y368" s="29">
        <f>Hours_dio!Y368*WeightRole!Y368</f>
        <v>0</v>
      </c>
      <c r="Z368" s="29">
        <f>Hours_dio!Z368*WeightRole!Z368</f>
        <v>0</v>
      </c>
      <c r="AA368" s="29">
        <f>Hours_dio!AA368*WeightRole!AA368</f>
        <v>0</v>
      </c>
      <c r="AB368" s="29">
        <f>Hours_dio!AB368*WeightRole!AB368</f>
        <v>0</v>
      </c>
      <c r="AC368" s="29">
        <f>Hours_dio!AC368*WeightRole!AC368</f>
        <v>0</v>
      </c>
      <c r="AD368" s="29">
        <f>Hours_dio!AD368*WeightRole!AD368</f>
        <v>0</v>
      </c>
    </row>
    <row r="369" ht="22.5" customHeight="1">
      <c r="A369" s="25">
        <f t="shared" si="1"/>
        <v>45964</v>
      </c>
      <c r="B369" s="29">
        <f>Hours_dio!B369*WeightRole!B369</f>
        <v>0</v>
      </c>
      <c r="C369" s="29">
        <f>Hours_dio!C369*WeightRole!C369</f>
        <v>0</v>
      </c>
      <c r="D369" s="29">
        <f>Hours_dio!D369*WeightRole!D369</f>
        <v>0</v>
      </c>
      <c r="E369" s="29">
        <f>Hours_dio!E369*WeightRole!E369</f>
        <v>0</v>
      </c>
      <c r="F369" s="29">
        <f>Hours_dio!F369*WeightRole!F369</f>
        <v>0</v>
      </c>
      <c r="G369" s="29">
        <f>Hours_dio!G369*WeightRole!G369</f>
        <v>0</v>
      </c>
      <c r="H369" s="29">
        <f>Hours_dio!H369*WeightRole!H369</f>
        <v>0</v>
      </c>
      <c r="I369" s="29">
        <f>Hours_dio!I369*WeightRole!I369</f>
        <v>0</v>
      </c>
      <c r="J369" s="29">
        <f>Hours_dio!J369*WeightRole!J369</f>
        <v>0</v>
      </c>
      <c r="K369" s="29">
        <f>Hours_dio!K369*WeightRole!K369</f>
        <v>0</v>
      </c>
      <c r="L369" s="29">
        <f>Hours_dio!L369*WeightRole!L369</f>
        <v>0</v>
      </c>
      <c r="M369" s="29">
        <f>Hours_dio!M369*WeightRole!M369</f>
        <v>0</v>
      </c>
      <c r="N369" s="29">
        <f>Hours_dio!N369*WeightRole!N369</f>
        <v>0</v>
      </c>
      <c r="O369" s="29">
        <f>Hours_dio!O369*WeightRole!O369</f>
        <v>0</v>
      </c>
      <c r="P369" s="29">
        <f>Hours_dio!P369*WeightRole!P369</f>
        <v>0</v>
      </c>
      <c r="Q369" s="29">
        <f>Hours_dio!Q369*WeightRole!Q369</f>
        <v>0</v>
      </c>
      <c r="R369" s="29">
        <f>Hours_dio!R369*WeightRole!R369</f>
        <v>0</v>
      </c>
      <c r="S369" s="29">
        <f>Hours_dio!S369*WeightRole!S369</f>
        <v>0</v>
      </c>
      <c r="T369" s="29">
        <f>Hours_dio!T369*WeightRole!T369</f>
        <v>0</v>
      </c>
      <c r="U369" s="29">
        <f>Hours_dio!U369*WeightRole!U369</f>
        <v>0</v>
      </c>
      <c r="V369" s="29">
        <f>Hours_dio!V369*WeightRole!V369</f>
        <v>0</v>
      </c>
      <c r="W369" s="29">
        <f>Hours_dio!W369*WeightRole!W369</f>
        <v>0</v>
      </c>
      <c r="X369" s="29">
        <f>Hours_dio!X369*WeightRole!X369</f>
        <v>0</v>
      </c>
      <c r="Y369" s="29">
        <f>Hours_dio!Y369*WeightRole!Y369</f>
        <v>0</v>
      </c>
      <c r="Z369" s="29">
        <f>Hours_dio!Z369*WeightRole!Z369</f>
        <v>0</v>
      </c>
      <c r="AA369" s="29">
        <f>Hours_dio!AA369*WeightRole!AA369</f>
        <v>0</v>
      </c>
      <c r="AB369" s="29">
        <f>Hours_dio!AB369*WeightRole!AB369</f>
        <v>0</v>
      </c>
      <c r="AC369" s="29">
        <f>Hours_dio!AC369*WeightRole!AC369</f>
        <v>0</v>
      </c>
      <c r="AD369" s="29">
        <f>Hours_dio!AD369*WeightRole!AD369</f>
        <v>0</v>
      </c>
    </row>
    <row r="370" ht="22.5" customHeight="1">
      <c r="A370" s="25">
        <f t="shared" si="1"/>
        <v>45965</v>
      </c>
      <c r="B370" s="29">
        <f>Hours_dio!B370*WeightRole!B370</f>
        <v>0</v>
      </c>
      <c r="C370" s="29">
        <f>Hours_dio!C370*WeightRole!C370</f>
        <v>2.4</v>
      </c>
      <c r="D370" s="29">
        <f>Hours_dio!D370*WeightRole!D370</f>
        <v>3</v>
      </c>
      <c r="E370" s="29">
        <f>Hours_dio!E370*WeightRole!E370</f>
        <v>7</v>
      </c>
      <c r="F370" s="29">
        <f>Hours_dio!F370*WeightRole!F370</f>
        <v>6</v>
      </c>
      <c r="G370" s="29">
        <f>Hours_dio!G370*WeightRole!G370</f>
        <v>0</v>
      </c>
      <c r="H370" s="29">
        <f>Hours_dio!H370*WeightRole!H370</f>
        <v>0</v>
      </c>
      <c r="I370" s="29">
        <f>Hours_dio!I370*WeightRole!I370</f>
        <v>0</v>
      </c>
      <c r="J370" s="29">
        <f>Hours_dio!J370*WeightRole!J370</f>
        <v>0</v>
      </c>
      <c r="K370" s="29">
        <f>Hours_dio!K370*WeightRole!K370</f>
        <v>3.6</v>
      </c>
      <c r="L370" s="29">
        <f>Hours_dio!L370*WeightRole!L370</f>
        <v>0</v>
      </c>
      <c r="M370" s="29">
        <f>Hours_dio!M370*WeightRole!M370</f>
        <v>7</v>
      </c>
      <c r="N370" s="29">
        <f>Hours_dio!N370*WeightRole!N370</f>
        <v>0</v>
      </c>
      <c r="O370" s="29">
        <f>Hours_dio!O370*WeightRole!O370</f>
        <v>0</v>
      </c>
      <c r="P370" s="29">
        <f>Hours_dio!P370*WeightRole!P370</f>
        <v>3</v>
      </c>
      <c r="Q370" s="29">
        <f>Hours_dio!Q370*WeightRole!Q370</f>
        <v>0</v>
      </c>
      <c r="R370" s="29">
        <f>Hours_dio!R370*WeightRole!R370</f>
        <v>0</v>
      </c>
      <c r="S370" s="29">
        <f>Hours_dio!S370*WeightRole!S370</f>
        <v>0</v>
      </c>
      <c r="T370" s="29">
        <f>Hours_dio!T370*WeightRole!T370</f>
        <v>0</v>
      </c>
      <c r="U370" s="29">
        <f>Hours_dio!U370*WeightRole!U370</f>
        <v>0</v>
      </c>
      <c r="V370" s="29">
        <f>Hours_dio!V370*WeightRole!V370</f>
        <v>2.4</v>
      </c>
      <c r="W370" s="29">
        <f>Hours_dio!W370*WeightRole!W370</f>
        <v>0</v>
      </c>
      <c r="X370" s="29">
        <f>Hours_dio!X370*WeightRole!X370</f>
        <v>0</v>
      </c>
      <c r="Y370" s="29">
        <f>Hours_dio!Y370*WeightRole!Y370</f>
        <v>0</v>
      </c>
      <c r="Z370" s="29">
        <f>Hours_dio!Z370*WeightRole!Z370</f>
        <v>1.8</v>
      </c>
      <c r="AA370" s="29">
        <f>Hours_dio!AA370*WeightRole!AA370</f>
        <v>0</v>
      </c>
      <c r="AB370" s="29">
        <f>Hours_dio!AB370*WeightRole!AB370</f>
        <v>0</v>
      </c>
      <c r="AC370" s="29">
        <f>Hours_dio!AC370*WeightRole!AC370</f>
        <v>0</v>
      </c>
      <c r="AD370" s="29">
        <f>Hours_dio!AD370*WeightRole!AD370</f>
        <v>0</v>
      </c>
    </row>
    <row r="371" ht="22.5" customHeight="1">
      <c r="A371" s="25">
        <f t="shared" si="1"/>
        <v>45966</v>
      </c>
      <c r="B371" s="29">
        <f>Hours_dio!B371*WeightRole!B371</f>
        <v>2.4</v>
      </c>
      <c r="C371" s="29">
        <f>Hours_dio!C371*WeightRole!C371</f>
        <v>2.4</v>
      </c>
      <c r="D371" s="29">
        <f>Hours_dio!D371*WeightRole!D371</f>
        <v>3</v>
      </c>
      <c r="E371" s="29">
        <f>Hours_dio!E371*WeightRole!E371</f>
        <v>7</v>
      </c>
      <c r="F371" s="29">
        <f>Hours_dio!F371*WeightRole!F371</f>
        <v>6</v>
      </c>
      <c r="G371" s="29">
        <f>Hours_dio!G371*WeightRole!G371</f>
        <v>4</v>
      </c>
      <c r="H371" s="29">
        <f>Hours_dio!H371*WeightRole!H371</f>
        <v>0</v>
      </c>
      <c r="I371" s="29">
        <f>Hours_dio!I371*WeightRole!I371</f>
        <v>0</v>
      </c>
      <c r="J371" s="29">
        <f>Hours_dio!J371*WeightRole!J371</f>
        <v>0</v>
      </c>
      <c r="K371" s="29">
        <f>Hours_dio!K371*WeightRole!K371</f>
        <v>3.6</v>
      </c>
      <c r="L371" s="29">
        <f>Hours_dio!L371*WeightRole!L371</f>
        <v>0</v>
      </c>
      <c r="M371" s="29">
        <f>Hours_dio!M371*WeightRole!M371</f>
        <v>7</v>
      </c>
      <c r="N371" s="29">
        <f>Hours_dio!N371*WeightRole!N371</f>
        <v>0</v>
      </c>
      <c r="O371" s="29">
        <f>Hours_dio!O371*WeightRole!O371</f>
        <v>0</v>
      </c>
      <c r="P371" s="29">
        <f>Hours_dio!P371*WeightRole!P371</f>
        <v>3</v>
      </c>
      <c r="Q371" s="29">
        <f>Hours_dio!Q371*WeightRole!Q371</f>
        <v>0</v>
      </c>
      <c r="R371" s="29">
        <f>Hours_dio!R371*WeightRole!R371</f>
        <v>0</v>
      </c>
      <c r="S371" s="29">
        <f>Hours_dio!S371*WeightRole!S371</f>
        <v>0</v>
      </c>
      <c r="T371" s="29">
        <f>Hours_dio!T371*WeightRole!T371</f>
        <v>0</v>
      </c>
      <c r="U371" s="29">
        <f>Hours_dio!U371*WeightRole!U371</f>
        <v>0</v>
      </c>
      <c r="V371" s="29">
        <f>Hours_dio!V371*WeightRole!V371</f>
        <v>2.4</v>
      </c>
      <c r="W371" s="29">
        <f>Hours_dio!W371*WeightRole!W371</f>
        <v>0</v>
      </c>
      <c r="X371" s="29">
        <f>Hours_dio!X371*WeightRole!X371</f>
        <v>0</v>
      </c>
      <c r="Y371" s="29">
        <f>Hours_dio!Y371*WeightRole!Y371</f>
        <v>0</v>
      </c>
      <c r="Z371" s="29">
        <f>Hours_dio!Z371*WeightRole!Z371</f>
        <v>1.8</v>
      </c>
      <c r="AA371" s="29">
        <f>Hours_dio!AA371*WeightRole!AA371</f>
        <v>0</v>
      </c>
      <c r="AB371" s="29">
        <f>Hours_dio!AB371*WeightRole!AB371</f>
        <v>0</v>
      </c>
      <c r="AC371" s="29">
        <f>Hours_dio!AC371*WeightRole!AC371</f>
        <v>0</v>
      </c>
      <c r="AD371" s="29">
        <f>Hours_dio!AD371*WeightRole!AD371</f>
        <v>0</v>
      </c>
    </row>
    <row r="372" ht="22.5" customHeight="1">
      <c r="A372" s="25">
        <f t="shared" si="1"/>
        <v>45967</v>
      </c>
      <c r="B372" s="29">
        <f>Hours_dio!B372*WeightRole!B372</f>
        <v>2.4</v>
      </c>
      <c r="C372" s="29">
        <f>Hours_dio!C372*WeightRole!C372</f>
        <v>0</v>
      </c>
      <c r="D372" s="29">
        <f>Hours_dio!D372*WeightRole!D372</f>
        <v>3</v>
      </c>
      <c r="E372" s="29">
        <f>Hours_dio!E372*WeightRole!E372</f>
        <v>7</v>
      </c>
      <c r="F372" s="29">
        <f>Hours_dio!F372*WeightRole!F372</f>
        <v>6</v>
      </c>
      <c r="G372" s="29">
        <f>Hours_dio!G372*WeightRole!G372</f>
        <v>4</v>
      </c>
      <c r="H372" s="29">
        <f>Hours_dio!H372*WeightRole!H372</f>
        <v>0</v>
      </c>
      <c r="I372" s="29">
        <f>Hours_dio!I372*WeightRole!I372</f>
        <v>0</v>
      </c>
      <c r="J372" s="29">
        <f>Hours_dio!J372*WeightRole!J372</f>
        <v>0</v>
      </c>
      <c r="K372" s="29">
        <f>Hours_dio!K372*WeightRole!K372</f>
        <v>3.6</v>
      </c>
      <c r="L372" s="29">
        <f>Hours_dio!L372*WeightRole!L372</f>
        <v>0</v>
      </c>
      <c r="M372" s="29">
        <f>Hours_dio!M372*WeightRole!M372</f>
        <v>7</v>
      </c>
      <c r="N372" s="29">
        <f>Hours_dio!N372*WeightRole!N372</f>
        <v>0</v>
      </c>
      <c r="O372" s="29">
        <f>Hours_dio!O372*WeightRole!O372</f>
        <v>2.7</v>
      </c>
      <c r="P372" s="29">
        <f>Hours_dio!P372*WeightRole!P372</f>
        <v>3</v>
      </c>
      <c r="Q372" s="29">
        <f>Hours_dio!Q372*WeightRole!Q372</f>
        <v>0</v>
      </c>
      <c r="R372" s="29">
        <f>Hours_dio!R372*WeightRole!R372</f>
        <v>0</v>
      </c>
      <c r="S372" s="29">
        <f>Hours_dio!S372*WeightRole!S372</f>
        <v>0</v>
      </c>
      <c r="T372" s="29">
        <f>Hours_dio!T372*WeightRole!T372</f>
        <v>2.4</v>
      </c>
      <c r="U372" s="29">
        <f>Hours_dio!U372*WeightRole!U372</f>
        <v>0</v>
      </c>
      <c r="V372" s="29">
        <f>Hours_dio!V372*WeightRole!V372</f>
        <v>2.4</v>
      </c>
      <c r="W372" s="29">
        <f>Hours_dio!W372*WeightRole!W372</f>
        <v>0</v>
      </c>
      <c r="X372" s="29">
        <f>Hours_dio!X372*WeightRole!X372</f>
        <v>0</v>
      </c>
      <c r="Y372" s="29">
        <f>Hours_dio!Y372*WeightRole!Y372</f>
        <v>0</v>
      </c>
      <c r="Z372" s="29">
        <f>Hours_dio!Z372*WeightRole!Z372</f>
        <v>1.8</v>
      </c>
      <c r="AA372" s="29">
        <f>Hours_dio!AA372*WeightRole!AA372</f>
        <v>0</v>
      </c>
      <c r="AB372" s="29">
        <f>Hours_dio!AB372*WeightRole!AB372</f>
        <v>0</v>
      </c>
      <c r="AC372" s="29">
        <f>Hours_dio!AC372*WeightRole!AC372</f>
        <v>0</v>
      </c>
      <c r="AD372" s="29">
        <f>Hours_dio!AD372*WeightRole!AD372</f>
        <v>0</v>
      </c>
    </row>
    <row r="373" ht="22.5" customHeight="1">
      <c r="A373" s="25">
        <f t="shared" si="1"/>
        <v>45968</v>
      </c>
      <c r="B373" s="29">
        <f>Hours_dio!B373*WeightRole!B373</f>
        <v>2.4</v>
      </c>
      <c r="C373" s="29">
        <f>Hours_dio!C373*WeightRole!C373</f>
        <v>2.4</v>
      </c>
      <c r="D373" s="29">
        <f>Hours_dio!D373*WeightRole!D373</f>
        <v>3</v>
      </c>
      <c r="E373" s="29">
        <f>Hours_dio!E373*WeightRole!E373</f>
        <v>7</v>
      </c>
      <c r="F373" s="29">
        <f>Hours_dio!F373*WeightRole!F373</f>
        <v>6</v>
      </c>
      <c r="G373" s="29">
        <f>Hours_dio!G373*WeightRole!G373</f>
        <v>4</v>
      </c>
      <c r="H373" s="29">
        <f>Hours_dio!H373*WeightRole!H373</f>
        <v>0</v>
      </c>
      <c r="I373" s="29">
        <f>Hours_dio!I373*WeightRole!I373</f>
        <v>0</v>
      </c>
      <c r="J373" s="29">
        <f>Hours_dio!J373*WeightRole!J373</f>
        <v>0</v>
      </c>
      <c r="K373" s="29">
        <f>Hours_dio!K373*WeightRole!K373</f>
        <v>3.6</v>
      </c>
      <c r="L373" s="29">
        <f>Hours_dio!L373*WeightRole!L373</f>
        <v>0</v>
      </c>
      <c r="M373" s="29">
        <f>Hours_dio!M373*WeightRole!M373</f>
        <v>7</v>
      </c>
      <c r="N373" s="29">
        <f>Hours_dio!N373*WeightRole!N373</f>
        <v>0</v>
      </c>
      <c r="O373" s="29">
        <f>Hours_dio!O373*WeightRole!O373</f>
        <v>0</v>
      </c>
      <c r="P373" s="29">
        <f>Hours_dio!P373*WeightRole!P373</f>
        <v>3</v>
      </c>
      <c r="Q373" s="29">
        <f>Hours_dio!Q373*WeightRole!Q373</f>
        <v>0</v>
      </c>
      <c r="R373" s="29">
        <f>Hours_dio!R373*WeightRole!R373</f>
        <v>0</v>
      </c>
      <c r="S373" s="29">
        <f>Hours_dio!S373*WeightRole!S373</f>
        <v>0</v>
      </c>
      <c r="T373" s="29">
        <f>Hours_dio!T373*WeightRole!T373</f>
        <v>0</v>
      </c>
      <c r="U373" s="29">
        <f>Hours_dio!U373*WeightRole!U373</f>
        <v>0</v>
      </c>
      <c r="V373" s="29">
        <f>Hours_dio!V373*WeightRole!V373</f>
        <v>2.4</v>
      </c>
      <c r="W373" s="29">
        <f>Hours_dio!W373*WeightRole!W373</f>
        <v>0</v>
      </c>
      <c r="X373" s="29">
        <f>Hours_dio!X373*WeightRole!X373</f>
        <v>0</v>
      </c>
      <c r="Y373" s="29">
        <f>Hours_dio!Y373*WeightRole!Y373</f>
        <v>0</v>
      </c>
      <c r="Z373" s="29">
        <f>Hours_dio!Z373*WeightRole!Z373</f>
        <v>1.8</v>
      </c>
      <c r="AA373" s="29">
        <f>Hours_dio!AA373*WeightRole!AA373</f>
        <v>0</v>
      </c>
      <c r="AB373" s="29">
        <f>Hours_dio!AB373*WeightRole!AB373</f>
        <v>0</v>
      </c>
      <c r="AC373" s="29">
        <f>Hours_dio!AC373*WeightRole!AC373</f>
        <v>0</v>
      </c>
      <c r="AD373" s="29">
        <f>Hours_dio!AD373*WeightRole!AD373</f>
        <v>0</v>
      </c>
    </row>
    <row r="374" ht="22.5" customHeight="1">
      <c r="A374" s="25">
        <f t="shared" si="1"/>
        <v>45969</v>
      </c>
      <c r="B374" s="29">
        <f>Hours_dio!B374*WeightRole!B374</f>
        <v>2.4</v>
      </c>
      <c r="C374" s="29">
        <f>Hours_dio!C374*WeightRole!C374</f>
        <v>2.4</v>
      </c>
      <c r="D374" s="29">
        <f>Hours_dio!D374*WeightRole!D374</f>
        <v>3</v>
      </c>
      <c r="E374" s="29">
        <f>Hours_dio!E374*WeightRole!E374</f>
        <v>7</v>
      </c>
      <c r="F374" s="29">
        <f>Hours_dio!F374*WeightRole!F374</f>
        <v>6</v>
      </c>
      <c r="G374" s="29">
        <f>Hours_dio!G374*WeightRole!G374</f>
        <v>0</v>
      </c>
      <c r="H374" s="29">
        <f>Hours_dio!H374*WeightRole!H374</f>
        <v>0</v>
      </c>
      <c r="I374" s="29">
        <f>Hours_dio!I374*WeightRole!I374</f>
        <v>0</v>
      </c>
      <c r="J374" s="29">
        <f>Hours_dio!J374*WeightRole!J374</f>
        <v>0</v>
      </c>
      <c r="K374" s="29">
        <f>Hours_dio!K374*WeightRole!K374</f>
        <v>3.6</v>
      </c>
      <c r="L374" s="29">
        <f>Hours_dio!L374*WeightRole!L374</f>
        <v>0</v>
      </c>
      <c r="M374" s="29">
        <f>Hours_dio!M374*WeightRole!M374</f>
        <v>7</v>
      </c>
      <c r="N374" s="29">
        <f>Hours_dio!N374*WeightRole!N374</f>
        <v>0</v>
      </c>
      <c r="O374" s="29">
        <f>Hours_dio!O374*WeightRole!O374</f>
        <v>0</v>
      </c>
      <c r="P374" s="29">
        <f>Hours_dio!P374*WeightRole!P374</f>
        <v>0</v>
      </c>
      <c r="Q374" s="29">
        <f>Hours_dio!Q374*WeightRole!Q374</f>
        <v>0</v>
      </c>
      <c r="R374" s="29">
        <f>Hours_dio!R374*WeightRole!R374</f>
        <v>0</v>
      </c>
      <c r="S374" s="29">
        <f>Hours_dio!S374*WeightRole!S374</f>
        <v>0</v>
      </c>
      <c r="T374" s="29">
        <f>Hours_dio!T374*WeightRole!T374</f>
        <v>2.4</v>
      </c>
      <c r="U374" s="29">
        <f>Hours_dio!U374*WeightRole!U374</f>
        <v>0</v>
      </c>
      <c r="V374" s="29">
        <f>Hours_dio!V374*WeightRole!V374</f>
        <v>2.4</v>
      </c>
      <c r="W374" s="29">
        <f>Hours_dio!W374*WeightRole!W374</f>
        <v>0</v>
      </c>
      <c r="X374" s="29">
        <f>Hours_dio!X374*WeightRole!X374</f>
        <v>2.4</v>
      </c>
      <c r="Y374" s="29">
        <f>Hours_dio!Y374*WeightRole!Y374</f>
        <v>0</v>
      </c>
      <c r="Z374" s="29">
        <f>Hours_dio!Z374*WeightRole!Z374</f>
        <v>0</v>
      </c>
      <c r="AA374" s="29">
        <f>Hours_dio!AA374*WeightRole!AA374</f>
        <v>0</v>
      </c>
      <c r="AB374" s="29">
        <f>Hours_dio!AB374*WeightRole!AB374</f>
        <v>0</v>
      </c>
      <c r="AC374" s="29">
        <f>Hours_dio!AC374*WeightRole!AC374</f>
        <v>0</v>
      </c>
      <c r="AD374" s="29">
        <f>Hours_dio!AD374*WeightRole!AD374</f>
        <v>0</v>
      </c>
    </row>
    <row r="375" ht="22.5" customHeight="1">
      <c r="A375" s="25">
        <f t="shared" si="1"/>
        <v>45970</v>
      </c>
      <c r="B375" s="29">
        <f>Hours_dio!B375*WeightRole!B375</f>
        <v>2.4</v>
      </c>
      <c r="C375" s="29">
        <f>Hours_dio!C375*WeightRole!C375</f>
        <v>2.4</v>
      </c>
      <c r="D375" s="29">
        <f>Hours_dio!D375*WeightRole!D375</f>
        <v>3</v>
      </c>
      <c r="E375" s="29">
        <f>Hours_dio!E375*WeightRole!E375</f>
        <v>7</v>
      </c>
      <c r="F375" s="29">
        <f>Hours_dio!F375*WeightRole!F375</f>
        <v>6</v>
      </c>
      <c r="G375" s="29">
        <f>Hours_dio!G375*WeightRole!G375</f>
        <v>4</v>
      </c>
      <c r="H375" s="29">
        <f>Hours_dio!H375*WeightRole!H375</f>
        <v>0</v>
      </c>
      <c r="I375" s="29">
        <f>Hours_dio!I375*WeightRole!I375</f>
        <v>0</v>
      </c>
      <c r="J375" s="29">
        <f>Hours_dio!J375*WeightRole!J375</f>
        <v>0</v>
      </c>
      <c r="K375" s="29">
        <f>Hours_dio!K375*WeightRole!K375</f>
        <v>3.6</v>
      </c>
      <c r="L375" s="29">
        <f>Hours_dio!L375*WeightRole!L375</f>
        <v>0</v>
      </c>
      <c r="M375" s="29">
        <f>Hours_dio!M375*WeightRole!M375</f>
        <v>7</v>
      </c>
      <c r="N375" s="29">
        <f>Hours_dio!N375*WeightRole!N375</f>
        <v>0</v>
      </c>
      <c r="O375" s="29">
        <f>Hours_dio!O375*WeightRole!O375</f>
        <v>0</v>
      </c>
      <c r="P375" s="29">
        <f>Hours_dio!P375*WeightRole!P375</f>
        <v>3</v>
      </c>
      <c r="Q375" s="29">
        <f>Hours_dio!Q375*WeightRole!Q375</f>
        <v>0</v>
      </c>
      <c r="R375" s="29">
        <f>Hours_dio!R375*WeightRole!R375</f>
        <v>0</v>
      </c>
      <c r="S375" s="29">
        <f>Hours_dio!S375*WeightRole!S375</f>
        <v>0</v>
      </c>
      <c r="T375" s="29">
        <f>Hours_dio!T375*WeightRole!T375</f>
        <v>0</v>
      </c>
      <c r="U375" s="29">
        <f>Hours_dio!U375*WeightRole!U375</f>
        <v>0</v>
      </c>
      <c r="V375" s="29">
        <f>Hours_dio!V375*WeightRole!V375</f>
        <v>0</v>
      </c>
      <c r="W375" s="29">
        <f>Hours_dio!W375*WeightRole!W375</f>
        <v>0</v>
      </c>
      <c r="X375" s="29">
        <f>Hours_dio!X375*WeightRole!X375</f>
        <v>2.4</v>
      </c>
      <c r="Y375" s="29">
        <f>Hours_dio!Y375*WeightRole!Y375</f>
        <v>0</v>
      </c>
      <c r="Z375" s="29">
        <f>Hours_dio!Z375*WeightRole!Z375</f>
        <v>0</v>
      </c>
      <c r="AA375" s="29">
        <f>Hours_dio!AA375*WeightRole!AA375</f>
        <v>0</v>
      </c>
      <c r="AB375" s="29">
        <f>Hours_dio!AB375*WeightRole!AB375</f>
        <v>0</v>
      </c>
      <c r="AC375" s="29">
        <f>Hours_dio!AC375*WeightRole!AC375</f>
        <v>0</v>
      </c>
      <c r="AD375" s="29">
        <f>Hours_dio!AD375*WeightRole!AD375</f>
        <v>0</v>
      </c>
    </row>
    <row r="376" ht="22.5" customHeight="1">
      <c r="A376" s="25">
        <f t="shared" si="1"/>
        <v>45971</v>
      </c>
      <c r="B376" s="29">
        <f>Hours_dio!B376*WeightRole!B376</f>
        <v>0</v>
      </c>
      <c r="C376" s="29">
        <f>Hours_dio!C376*WeightRole!C376</f>
        <v>0</v>
      </c>
      <c r="D376" s="29">
        <f>Hours_dio!D376*WeightRole!D376</f>
        <v>0</v>
      </c>
      <c r="E376" s="29">
        <f>Hours_dio!E376*WeightRole!E376</f>
        <v>0</v>
      </c>
      <c r="F376" s="29">
        <f>Hours_dio!F376*WeightRole!F376</f>
        <v>0</v>
      </c>
      <c r="G376" s="29">
        <f>Hours_dio!G376*WeightRole!G376</f>
        <v>0</v>
      </c>
      <c r="H376" s="29">
        <f>Hours_dio!H376*WeightRole!H376</f>
        <v>0</v>
      </c>
      <c r="I376" s="29">
        <f>Hours_dio!I376*WeightRole!I376</f>
        <v>0</v>
      </c>
      <c r="J376" s="29">
        <f>Hours_dio!J376*WeightRole!J376</f>
        <v>0</v>
      </c>
      <c r="K376" s="29">
        <f>Hours_dio!K376*WeightRole!K376</f>
        <v>0</v>
      </c>
      <c r="L376" s="29">
        <f>Hours_dio!L376*WeightRole!L376</f>
        <v>0</v>
      </c>
      <c r="M376" s="29">
        <f>Hours_dio!M376*WeightRole!M376</f>
        <v>0</v>
      </c>
      <c r="N376" s="29">
        <f>Hours_dio!N376*WeightRole!N376</f>
        <v>0</v>
      </c>
      <c r="O376" s="29">
        <f>Hours_dio!O376*WeightRole!O376</f>
        <v>0</v>
      </c>
      <c r="P376" s="29">
        <f>Hours_dio!P376*WeightRole!P376</f>
        <v>0</v>
      </c>
      <c r="Q376" s="29">
        <f>Hours_dio!Q376*WeightRole!Q376</f>
        <v>0</v>
      </c>
      <c r="R376" s="29">
        <f>Hours_dio!R376*WeightRole!R376</f>
        <v>0</v>
      </c>
      <c r="S376" s="29">
        <f>Hours_dio!S376*WeightRole!S376</f>
        <v>0</v>
      </c>
      <c r="T376" s="29">
        <f>Hours_dio!T376*WeightRole!T376</f>
        <v>0</v>
      </c>
      <c r="U376" s="29">
        <f>Hours_dio!U376*WeightRole!U376</f>
        <v>0</v>
      </c>
      <c r="V376" s="29">
        <f>Hours_dio!V376*WeightRole!V376</f>
        <v>0</v>
      </c>
      <c r="W376" s="29">
        <f>Hours_dio!W376*WeightRole!W376</f>
        <v>0</v>
      </c>
      <c r="X376" s="29">
        <f>Hours_dio!X376*WeightRole!X376</f>
        <v>0</v>
      </c>
      <c r="Y376" s="29">
        <f>Hours_dio!Y376*WeightRole!Y376</f>
        <v>0</v>
      </c>
      <c r="Z376" s="29">
        <f>Hours_dio!Z376*WeightRole!Z376</f>
        <v>0</v>
      </c>
      <c r="AA376" s="29">
        <f>Hours_dio!AA376*WeightRole!AA376</f>
        <v>0</v>
      </c>
      <c r="AB376" s="29">
        <f>Hours_dio!AB376*WeightRole!AB376</f>
        <v>0</v>
      </c>
      <c r="AC376" s="29">
        <f>Hours_dio!AC376*WeightRole!AC376</f>
        <v>0</v>
      </c>
      <c r="AD376" s="29">
        <f>Hours_dio!AD376*WeightRole!AD376</f>
        <v>0</v>
      </c>
    </row>
    <row r="377" ht="22.5" customHeight="1">
      <c r="A377" s="25">
        <f t="shared" si="1"/>
        <v>45972</v>
      </c>
      <c r="B377" s="29">
        <f>Hours_dio!B377*WeightRole!B377</f>
        <v>2.4</v>
      </c>
      <c r="C377" s="29">
        <f>Hours_dio!C377*WeightRole!C377</f>
        <v>2.4</v>
      </c>
      <c r="D377" s="29">
        <f>Hours_dio!D377*WeightRole!D377</f>
        <v>3</v>
      </c>
      <c r="E377" s="29">
        <f>Hours_dio!E377*WeightRole!E377</f>
        <v>7</v>
      </c>
      <c r="F377" s="29">
        <f>Hours_dio!F377*WeightRole!F377</f>
        <v>0</v>
      </c>
      <c r="G377" s="29">
        <f>Hours_dio!G377*WeightRole!G377</f>
        <v>4</v>
      </c>
      <c r="H377" s="29">
        <f>Hours_dio!H377*WeightRole!H377</f>
        <v>0</v>
      </c>
      <c r="I377" s="29">
        <f>Hours_dio!I377*WeightRole!I377</f>
        <v>0</v>
      </c>
      <c r="J377" s="29">
        <f>Hours_dio!J377*WeightRole!J377</f>
        <v>0</v>
      </c>
      <c r="K377" s="29">
        <f>Hours_dio!K377*WeightRole!K377</f>
        <v>3.6</v>
      </c>
      <c r="L377" s="29">
        <f>Hours_dio!L377*WeightRole!L377</f>
        <v>0</v>
      </c>
      <c r="M377" s="29">
        <f>Hours_dio!M377*WeightRole!M377</f>
        <v>7</v>
      </c>
      <c r="N377" s="29">
        <f>Hours_dio!N377*WeightRole!N377</f>
        <v>0</v>
      </c>
      <c r="O377" s="29">
        <f>Hours_dio!O377*WeightRole!O377</f>
        <v>2.7</v>
      </c>
      <c r="P377" s="29">
        <f>Hours_dio!P377*WeightRole!P377</f>
        <v>3</v>
      </c>
      <c r="Q377" s="29">
        <f>Hours_dio!Q377*WeightRole!Q377</f>
        <v>0</v>
      </c>
      <c r="R377" s="29">
        <f>Hours_dio!R377*WeightRole!R377</f>
        <v>0</v>
      </c>
      <c r="S377" s="29">
        <f>Hours_dio!S377*WeightRole!S377</f>
        <v>0</v>
      </c>
      <c r="T377" s="29">
        <f>Hours_dio!T377*WeightRole!T377</f>
        <v>0</v>
      </c>
      <c r="U377" s="29">
        <f>Hours_dio!U377*WeightRole!U377</f>
        <v>0</v>
      </c>
      <c r="V377" s="29">
        <f>Hours_dio!V377*WeightRole!V377</f>
        <v>0</v>
      </c>
      <c r="W377" s="29">
        <f>Hours_dio!W377*WeightRole!W377</f>
        <v>0</v>
      </c>
      <c r="X377" s="29">
        <f>Hours_dio!X377*WeightRole!X377</f>
        <v>0</v>
      </c>
      <c r="Y377" s="29">
        <f>Hours_dio!Y377*WeightRole!Y377</f>
        <v>0</v>
      </c>
      <c r="Z377" s="29">
        <f>Hours_dio!Z377*WeightRole!Z377</f>
        <v>1.8</v>
      </c>
      <c r="AA377" s="29">
        <f>Hours_dio!AA377*WeightRole!AA377</f>
        <v>0</v>
      </c>
      <c r="AB377" s="29">
        <f>Hours_dio!AB377*WeightRole!AB377</f>
        <v>6</v>
      </c>
      <c r="AC377" s="29">
        <f>Hours_dio!AC377*WeightRole!AC377</f>
        <v>0</v>
      </c>
      <c r="AD377" s="29">
        <f>Hours_dio!AD377*WeightRole!AD377</f>
        <v>0</v>
      </c>
    </row>
    <row r="378" ht="22.5" customHeight="1">
      <c r="A378" s="25">
        <f t="shared" si="1"/>
        <v>45973</v>
      </c>
      <c r="B378" s="29">
        <f>Hours_dio!B378*WeightRole!B378</f>
        <v>2.4</v>
      </c>
      <c r="C378" s="29">
        <f>Hours_dio!C378*WeightRole!C378</f>
        <v>2.4</v>
      </c>
      <c r="D378" s="29">
        <f>Hours_dio!D378*WeightRole!D378</f>
        <v>3</v>
      </c>
      <c r="E378" s="29">
        <f>Hours_dio!E378*WeightRole!E378</f>
        <v>7</v>
      </c>
      <c r="F378" s="29">
        <f>Hours_dio!F378*WeightRole!F378</f>
        <v>0</v>
      </c>
      <c r="G378" s="29">
        <f>Hours_dio!G378*WeightRole!G378</f>
        <v>0</v>
      </c>
      <c r="H378" s="29">
        <f>Hours_dio!H378*WeightRole!H378</f>
        <v>0</v>
      </c>
      <c r="I378" s="29">
        <f>Hours_dio!I378*WeightRole!I378</f>
        <v>0</v>
      </c>
      <c r="J378" s="29">
        <f>Hours_dio!J378*WeightRole!J378</f>
        <v>0</v>
      </c>
      <c r="K378" s="29">
        <f>Hours_dio!K378*WeightRole!K378</f>
        <v>3.6</v>
      </c>
      <c r="L378" s="29">
        <f>Hours_dio!L378*WeightRole!L378</f>
        <v>0</v>
      </c>
      <c r="M378" s="29">
        <f>Hours_dio!M378*WeightRole!M378</f>
        <v>7</v>
      </c>
      <c r="N378" s="29">
        <f>Hours_dio!N378*WeightRole!N378</f>
        <v>0</v>
      </c>
      <c r="O378" s="29">
        <f>Hours_dio!O378*WeightRole!O378</f>
        <v>1.8</v>
      </c>
      <c r="P378" s="29">
        <f>Hours_dio!P378*WeightRole!P378</f>
        <v>3</v>
      </c>
      <c r="Q378" s="29">
        <f>Hours_dio!Q378*WeightRole!Q378</f>
        <v>0</v>
      </c>
      <c r="R378" s="29">
        <f>Hours_dio!R378*WeightRole!R378</f>
        <v>0</v>
      </c>
      <c r="S378" s="29">
        <f>Hours_dio!S378*WeightRole!S378</f>
        <v>0</v>
      </c>
      <c r="T378" s="29">
        <f>Hours_dio!T378*WeightRole!T378</f>
        <v>1.2</v>
      </c>
      <c r="U378" s="29">
        <f>Hours_dio!U378*WeightRole!U378</f>
        <v>0</v>
      </c>
      <c r="V378" s="29">
        <f>Hours_dio!V378*WeightRole!V378</f>
        <v>0</v>
      </c>
      <c r="W378" s="29">
        <f>Hours_dio!W378*WeightRole!W378</f>
        <v>0</v>
      </c>
      <c r="X378" s="29">
        <f>Hours_dio!X378*WeightRole!X378</f>
        <v>0</v>
      </c>
      <c r="Y378" s="29">
        <f>Hours_dio!Y378*WeightRole!Y378</f>
        <v>0</v>
      </c>
      <c r="Z378" s="29">
        <f>Hours_dio!Z378*WeightRole!Z378</f>
        <v>1.8</v>
      </c>
      <c r="AA378" s="29">
        <f>Hours_dio!AA378*WeightRole!AA378</f>
        <v>0</v>
      </c>
      <c r="AB378" s="29">
        <f>Hours_dio!AB378*WeightRole!AB378</f>
        <v>6</v>
      </c>
      <c r="AC378" s="29">
        <f>Hours_dio!AC378*WeightRole!AC378</f>
        <v>0</v>
      </c>
      <c r="AD378" s="29">
        <f>Hours_dio!AD378*WeightRole!AD378</f>
        <v>0</v>
      </c>
    </row>
    <row r="379" ht="22.5" customHeight="1">
      <c r="A379" s="25">
        <f t="shared" si="1"/>
        <v>45974</v>
      </c>
      <c r="B379" s="29">
        <f>Hours_dio!B379*WeightRole!B379</f>
        <v>2.4</v>
      </c>
      <c r="C379" s="29">
        <f>Hours_dio!C379*WeightRole!C379</f>
        <v>0</v>
      </c>
      <c r="D379" s="29">
        <f>Hours_dio!D379*WeightRole!D379</f>
        <v>3</v>
      </c>
      <c r="E379" s="29">
        <f>Hours_dio!E379*WeightRole!E379</f>
        <v>7</v>
      </c>
      <c r="F379" s="29">
        <f>Hours_dio!F379*WeightRole!F379</f>
        <v>0</v>
      </c>
      <c r="G379" s="29">
        <f>Hours_dio!G379*WeightRole!G379</f>
        <v>4</v>
      </c>
      <c r="H379" s="29">
        <f>Hours_dio!H379*WeightRole!H379</f>
        <v>0</v>
      </c>
      <c r="I379" s="29">
        <f>Hours_dio!I379*WeightRole!I379</f>
        <v>0</v>
      </c>
      <c r="J379" s="29">
        <f>Hours_dio!J379*WeightRole!J379</f>
        <v>0</v>
      </c>
      <c r="K379" s="29">
        <f>Hours_dio!K379*WeightRole!K379</f>
        <v>3.6</v>
      </c>
      <c r="L379" s="29">
        <f>Hours_dio!L379*WeightRole!L379</f>
        <v>0</v>
      </c>
      <c r="M379" s="29">
        <f>Hours_dio!M379*WeightRole!M379</f>
        <v>7</v>
      </c>
      <c r="N379" s="29">
        <f>Hours_dio!N379*WeightRole!N379</f>
        <v>0</v>
      </c>
      <c r="O379" s="29">
        <f>Hours_dio!O379*WeightRole!O379</f>
        <v>1.8</v>
      </c>
      <c r="P379" s="29">
        <f>Hours_dio!P379*WeightRole!P379</f>
        <v>3</v>
      </c>
      <c r="Q379" s="29">
        <f>Hours_dio!Q379*WeightRole!Q379</f>
        <v>0</v>
      </c>
      <c r="R379" s="29">
        <f>Hours_dio!R379*WeightRole!R379</f>
        <v>0</v>
      </c>
      <c r="S379" s="29">
        <f>Hours_dio!S379*WeightRole!S379</f>
        <v>0</v>
      </c>
      <c r="T379" s="29">
        <f>Hours_dio!T379*WeightRole!T379</f>
        <v>1.2</v>
      </c>
      <c r="U379" s="29">
        <f>Hours_dio!U379*WeightRole!U379</f>
        <v>0</v>
      </c>
      <c r="V379" s="29">
        <f>Hours_dio!V379*WeightRole!V379</f>
        <v>0</v>
      </c>
      <c r="W379" s="29">
        <f>Hours_dio!W379*WeightRole!W379</f>
        <v>0</v>
      </c>
      <c r="X379" s="29">
        <f>Hours_dio!X379*WeightRole!X379</f>
        <v>0</v>
      </c>
      <c r="Y379" s="29">
        <f>Hours_dio!Y379*WeightRole!Y379</f>
        <v>0</v>
      </c>
      <c r="Z379" s="29">
        <f>Hours_dio!Z379*WeightRole!Z379</f>
        <v>1.8</v>
      </c>
      <c r="AA379" s="29">
        <f>Hours_dio!AA379*WeightRole!AA379</f>
        <v>0</v>
      </c>
      <c r="AB379" s="29">
        <f>Hours_dio!AB379*WeightRole!AB379</f>
        <v>6</v>
      </c>
      <c r="AC379" s="29">
        <f>Hours_dio!AC379*WeightRole!AC379</f>
        <v>0</v>
      </c>
      <c r="AD379" s="29">
        <f>Hours_dio!AD379*WeightRole!AD379</f>
        <v>0</v>
      </c>
    </row>
    <row r="380" ht="22.5" customHeight="1">
      <c r="A380" s="25">
        <f t="shared" si="1"/>
        <v>45975</v>
      </c>
      <c r="B380" s="29">
        <f>Hours_dio!B380*WeightRole!B380</f>
        <v>2.4</v>
      </c>
      <c r="C380" s="29">
        <f>Hours_dio!C380*WeightRole!C380</f>
        <v>2.4</v>
      </c>
      <c r="D380" s="29">
        <f>Hours_dio!D380*WeightRole!D380</f>
        <v>3</v>
      </c>
      <c r="E380" s="29">
        <f>Hours_dio!E380*WeightRole!E380</f>
        <v>7</v>
      </c>
      <c r="F380" s="29">
        <f>Hours_dio!F380*WeightRole!F380</f>
        <v>0</v>
      </c>
      <c r="G380" s="29">
        <f>Hours_dio!G380*WeightRole!G380</f>
        <v>4</v>
      </c>
      <c r="H380" s="29">
        <f>Hours_dio!H380*WeightRole!H380</f>
        <v>0</v>
      </c>
      <c r="I380" s="29">
        <f>Hours_dio!I380*WeightRole!I380</f>
        <v>0</v>
      </c>
      <c r="J380" s="29">
        <f>Hours_dio!J380*WeightRole!J380</f>
        <v>0</v>
      </c>
      <c r="K380" s="29">
        <f>Hours_dio!K380*WeightRole!K380</f>
        <v>3.6</v>
      </c>
      <c r="L380" s="29">
        <f>Hours_dio!L380*WeightRole!L380</f>
        <v>0</v>
      </c>
      <c r="M380" s="29">
        <f>Hours_dio!M380*WeightRole!M380</f>
        <v>7</v>
      </c>
      <c r="N380" s="29">
        <f>Hours_dio!N380*WeightRole!N380</f>
        <v>0</v>
      </c>
      <c r="O380" s="29">
        <f>Hours_dio!O380*WeightRole!O380</f>
        <v>1.8</v>
      </c>
      <c r="P380" s="29">
        <f>Hours_dio!P380*WeightRole!P380</f>
        <v>2</v>
      </c>
      <c r="Q380" s="29">
        <f>Hours_dio!Q380*WeightRole!Q380</f>
        <v>0</v>
      </c>
      <c r="R380" s="29">
        <f>Hours_dio!R380*WeightRole!R380</f>
        <v>0</v>
      </c>
      <c r="S380" s="29">
        <f>Hours_dio!S380*WeightRole!S380</f>
        <v>0</v>
      </c>
      <c r="T380" s="29">
        <f>Hours_dio!T380*WeightRole!T380</f>
        <v>0</v>
      </c>
      <c r="U380" s="29">
        <f>Hours_dio!U380*WeightRole!U380</f>
        <v>0</v>
      </c>
      <c r="V380" s="29">
        <f>Hours_dio!V380*WeightRole!V380</f>
        <v>0</v>
      </c>
      <c r="W380" s="29">
        <f>Hours_dio!W380*WeightRole!W380</f>
        <v>0</v>
      </c>
      <c r="X380" s="29">
        <f>Hours_dio!X380*WeightRole!X380</f>
        <v>0</v>
      </c>
      <c r="Y380" s="29">
        <f>Hours_dio!Y380*WeightRole!Y380</f>
        <v>0</v>
      </c>
      <c r="Z380" s="29">
        <f>Hours_dio!Z380*WeightRole!Z380</f>
        <v>1.8</v>
      </c>
      <c r="AA380" s="29">
        <f>Hours_dio!AA380*WeightRole!AA380</f>
        <v>0</v>
      </c>
      <c r="AB380" s="29">
        <f>Hours_dio!AB380*WeightRole!AB380</f>
        <v>6</v>
      </c>
      <c r="AC380" s="29">
        <f>Hours_dio!AC380*WeightRole!AC380</f>
        <v>0</v>
      </c>
      <c r="AD380" s="29">
        <f>Hours_dio!AD380*WeightRole!AD380</f>
        <v>0</v>
      </c>
    </row>
    <row r="381" ht="22.5" customHeight="1">
      <c r="A381" s="25">
        <f t="shared" si="1"/>
        <v>45976</v>
      </c>
      <c r="B381" s="29">
        <f>Hours_dio!B381*WeightRole!B381</f>
        <v>2.4</v>
      </c>
      <c r="C381" s="29">
        <f>Hours_dio!C381*WeightRole!C381</f>
        <v>2.4</v>
      </c>
      <c r="D381" s="29">
        <f>Hours_dio!D381*WeightRole!D381</f>
        <v>3</v>
      </c>
      <c r="E381" s="29">
        <f>Hours_dio!E381*WeightRole!E381</f>
        <v>7</v>
      </c>
      <c r="F381" s="29">
        <f>Hours_dio!F381*WeightRole!F381</f>
        <v>0</v>
      </c>
      <c r="G381" s="29">
        <f>Hours_dio!G381*WeightRole!G381</f>
        <v>4</v>
      </c>
      <c r="H381" s="29">
        <f>Hours_dio!H381*WeightRole!H381</f>
        <v>0</v>
      </c>
      <c r="I381" s="29">
        <f>Hours_dio!I381*WeightRole!I381</f>
        <v>0</v>
      </c>
      <c r="J381" s="29">
        <f>Hours_dio!J381*WeightRole!J381</f>
        <v>0</v>
      </c>
      <c r="K381" s="29">
        <f>Hours_dio!K381*WeightRole!K381</f>
        <v>3.6</v>
      </c>
      <c r="L381" s="29">
        <f>Hours_dio!L381*WeightRole!L381</f>
        <v>0</v>
      </c>
      <c r="M381" s="29">
        <f>Hours_dio!M381*WeightRole!M381</f>
        <v>7</v>
      </c>
      <c r="N381" s="29">
        <f>Hours_dio!N381*WeightRole!N381</f>
        <v>0</v>
      </c>
      <c r="O381" s="29">
        <f>Hours_dio!O381*WeightRole!O381</f>
        <v>1.8</v>
      </c>
      <c r="P381" s="29">
        <f>Hours_dio!P381*WeightRole!P381</f>
        <v>0</v>
      </c>
      <c r="Q381" s="29">
        <f>Hours_dio!Q381*WeightRole!Q381</f>
        <v>0</v>
      </c>
      <c r="R381" s="29">
        <f>Hours_dio!R381*WeightRole!R381</f>
        <v>0</v>
      </c>
      <c r="S381" s="29">
        <f>Hours_dio!S381*WeightRole!S381</f>
        <v>0</v>
      </c>
      <c r="T381" s="29">
        <f>Hours_dio!T381*WeightRole!T381</f>
        <v>0.6</v>
      </c>
      <c r="U381" s="29">
        <f>Hours_dio!U381*WeightRole!U381</f>
        <v>0</v>
      </c>
      <c r="V381" s="29">
        <f>Hours_dio!V381*WeightRole!V381</f>
        <v>0</v>
      </c>
      <c r="W381" s="29">
        <f>Hours_dio!W381*WeightRole!W381</f>
        <v>0</v>
      </c>
      <c r="X381" s="29">
        <f>Hours_dio!X381*WeightRole!X381</f>
        <v>2.4</v>
      </c>
      <c r="Y381" s="29">
        <f>Hours_dio!Y381*WeightRole!Y381</f>
        <v>0</v>
      </c>
      <c r="Z381" s="29">
        <f>Hours_dio!Z381*WeightRole!Z381</f>
        <v>0</v>
      </c>
      <c r="AA381" s="29">
        <f>Hours_dio!AA381*WeightRole!AA381</f>
        <v>0</v>
      </c>
      <c r="AB381" s="29">
        <f>Hours_dio!AB381*WeightRole!AB381</f>
        <v>6</v>
      </c>
      <c r="AC381" s="29">
        <f>Hours_dio!AC381*WeightRole!AC381</f>
        <v>0</v>
      </c>
      <c r="AD381" s="29">
        <f>Hours_dio!AD381*WeightRole!AD381</f>
        <v>0</v>
      </c>
    </row>
    <row r="382" ht="22.5" customHeight="1">
      <c r="A382" s="25">
        <f t="shared" si="1"/>
        <v>45977</v>
      </c>
      <c r="B382" s="29">
        <f>Hours_dio!B382*WeightRole!B382</f>
        <v>2.4</v>
      </c>
      <c r="C382" s="29">
        <f>Hours_dio!C382*WeightRole!C382</f>
        <v>2.4</v>
      </c>
      <c r="D382" s="29">
        <f>Hours_dio!D382*WeightRole!D382</f>
        <v>3</v>
      </c>
      <c r="E382" s="29">
        <f>Hours_dio!E382*WeightRole!E382</f>
        <v>7</v>
      </c>
      <c r="F382" s="29">
        <f>Hours_dio!F382*WeightRole!F382</f>
        <v>0</v>
      </c>
      <c r="G382" s="29">
        <f>Hours_dio!G382*WeightRole!G382</f>
        <v>0</v>
      </c>
      <c r="H382" s="29">
        <f>Hours_dio!H382*WeightRole!H382</f>
        <v>0</v>
      </c>
      <c r="I382" s="29">
        <f>Hours_dio!I382*WeightRole!I382</f>
        <v>0</v>
      </c>
      <c r="J382" s="29">
        <f>Hours_dio!J382*WeightRole!J382</f>
        <v>0</v>
      </c>
      <c r="K382" s="29">
        <f>Hours_dio!K382*WeightRole!K382</f>
        <v>3.6</v>
      </c>
      <c r="L382" s="29">
        <f>Hours_dio!L382*WeightRole!L382</f>
        <v>0</v>
      </c>
      <c r="M382" s="29">
        <f>Hours_dio!M382*WeightRole!M382</f>
        <v>7</v>
      </c>
      <c r="N382" s="29">
        <f>Hours_dio!N382*WeightRole!N382</f>
        <v>0</v>
      </c>
      <c r="O382" s="29">
        <f>Hours_dio!O382*WeightRole!O382</f>
        <v>1.8</v>
      </c>
      <c r="P382" s="29">
        <f>Hours_dio!P382*WeightRole!P382</f>
        <v>3</v>
      </c>
      <c r="Q382" s="29">
        <f>Hours_dio!Q382*WeightRole!Q382</f>
        <v>0</v>
      </c>
      <c r="R382" s="29">
        <f>Hours_dio!R382*WeightRole!R382</f>
        <v>0</v>
      </c>
      <c r="S382" s="29">
        <f>Hours_dio!S382*WeightRole!S382</f>
        <v>0</v>
      </c>
      <c r="T382" s="29">
        <f>Hours_dio!T382*WeightRole!T382</f>
        <v>1.8</v>
      </c>
      <c r="U382" s="29">
        <f>Hours_dio!U382*WeightRole!U382</f>
        <v>0</v>
      </c>
      <c r="V382" s="29">
        <f>Hours_dio!V382*WeightRole!V382</f>
        <v>0</v>
      </c>
      <c r="W382" s="29">
        <f>Hours_dio!W382*WeightRole!W382</f>
        <v>0</v>
      </c>
      <c r="X382" s="29">
        <f>Hours_dio!X382*WeightRole!X382</f>
        <v>3</v>
      </c>
      <c r="Y382" s="29">
        <f>Hours_dio!Y382*WeightRole!Y382</f>
        <v>0</v>
      </c>
      <c r="Z382" s="29">
        <f>Hours_dio!Z382*WeightRole!Z382</f>
        <v>0</v>
      </c>
      <c r="AA382" s="29">
        <f>Hours_dio!AA382*WeightRole!AA382</f>
        <v>0</v>
      </c>
      <c r="AB382" s="29">
        <f>Hours_dio!AB382*WeightRole!AB382</f>
        <v>6</v>
      </c>
      <c r="AC382" s="29">
        <f>Hours_dio!AC382*WeightRole!AC382</f>
        <v>0</v>
      </c>
      <c r="AD382" s="29">
        <f>Hours_dio!AD382*WeightRole!AD382</f>
        <v>0</v>
      </c>
    </row>
    <row r="383" ht="22.5" customHeight="1">
      <c r="A383" s="25">
        <f t="shared" si="1"/>
        <v>45978</v>
      </c>
      <c r="B383" s="29">
        <f>Hours_dio!B383*WeightRole!B383</f>
        <v>0</v>
      </c>
      <c r="C383" s="29">
        <f>Hours_dio!C383*WeightRole!C383</f>
        <v>0</v>
      </c>
      <c r="D383" s="29">
        <f>Hours_dio!D383*WeightRole!D383</f>
        <v>0</v>
      </c>
      <c r="E383" s="29">
        <f>Hours_dio!E383*WeightRole!E383</f>
        <v>0</v>
      </c>
      <c r="F383" s="29">
        <f>Hours_dio!F383*WeightRole!F383</f>
        <v>0</v>
      </c>
      <c r="G383" s="29">
        <f>Hours_dio!G383*WeightRole!G383</f>
        <v>0</v>
      </c>
      <c r="H383" s="29">
        <f>Hours_dio!H383*WeightRole!H383</f>
        <v>0</v>
      </c>
      <c r="I383" s="29">
        <f>Hours_dio!I383*WeightRole!I383</f>
        <v>0</v>
      </c>
      <c r="J383" s="29">
        <f>Hours_dio!J383*WeightRole!J383</f>
        <v>0</v>
      </c>
      <c r="K383" s="29">
        <f>Hours_dio!K383*WeightRole!K383</f>
        <v>0</v>
      </c>
      <c r="L383" s="29">
        <f>Hours_dio!L383*WeightRole!L383</f>
        <v>0</v>
      </c>
      <c r="M383" s="29">
        <f>Hours_dio!M383*WeightRole!M383</f>
        <v>0</v>
      </c>
      <c r="N383" s="29">
        <f>Hours_dio!N383*WeightRole!N383</f>
        <v>0</v>
      </c>
      <c r="O383" s="29">
        <f>Hours_dio!O383*WeightRole!O383</f>
        <v>0</v>
      </c>
      <c r="P383" s="29">
        <f>Hours_dio!P383*WeightRole!P383</f>
        <v>0</v>
      </c>
      <c r="Q383" s="29">
        <f>Hours_dio!Q383*WeightRole!Q383</f>
        <v>0</v>
      </c>
      <c r="R383" s="29">
        <f>Hours_dio!R383*WeightRole!R383</f>
        <v>0</v>
      </c>
      <c r="S383" s="29">
        <f>Hours_dio!S383*WeightRole!S383</f>
        <v>0</v>
      </c>
      <c r="T383" s="29">
        <f>Hours_dio!T383*WeightRole!T383</f>
        <v>0</v>
      </c>
      <c r="U383" s="29">
        <f>Hours_dio!U383*WeightRole!U383</f>
        <v>0</v>
      </c>
      <c r="V383" s="29">
        <f>Hours_dio!V383*WeightRole!V383</f>
        <v>0</v>
      </c>
      <c r="W383" s="29">
        <f>Hours_dio!W383*WeightRole!W383</f>
        <v>0</v>
      </c>
      <c r="X383" s="29">
        <f>Hours_dio!X383*WeightRole!X383</f>
        <v>0</v>
      </c>
      <c r="Y383" s="29">
        <f>Hours_dio!Y383*WeightRole!Y383</f>
        <v>0</v>
      </c>
      <c r="Z383" s="29">
        <f>Hours_dio!Z383*WeightRole!Z383</f>
        <v>0</v>
      </c>
      <c r="AA383" s="29">
        <f>Hours_dio!AA383*WeightRole!AA383</f>
        <v>0</v>
      </c>
      <c r="AB383" s="29">
        <f>Hours_dio!AB383*WeightRole!AB383</f>
        <v>0</v>
      </c>
      <c r="AC383" s="29">
        <f>Hours_dio!AC383*WeightRole!AC383</f>
        <v>0</v>
      </c>
      <c r="AD383" s="29">
        <f>Hours_dio!AD383*WeightRole!AD383</f>
        <v>0</v>
      </c>
    </row>
    <row r="384" ht="22.5" customHeight="1">
      <c r="A384" s="25">
        <f t="shared" si="1"/>
        <v>45979</v>
      </c>
      <c r="B384" s="29">
        <f>Hours_dio!B384*WeightRole!B384</f>
        <v>2.4</v>
      </c>
      <c r="C384" s="29">
        <f>Hours_dio!C384*WeightRole!C384</f>
        <v>2.4</v>
      </c>
      <c r="D384" s="29">
        <f>Hours_dio!D384*WeightRole!D384</f>
        <v>3</v>
      </c>
      <c r="E384" s="29">
        <f>Hours_dio!E384*WeightRole!E384</f>
        <v>7</v>
      </c>
      <c r="F384" s="29">
        <f>Hours_dio!F384*WeightRole!F384</f>
        <v>0</v>
      </c>
      <c r="G384" s="29">
        <f>Hours_dio!G384*WeightRole!G384</f>
        <v>4</v>
      </c>
      <c r="H384" s="29">
        <f>Hours_dio!H384*WeightRole!H384</f>
        <v>0</v>
      </c>
      <c r="I384" s="29">
        <f>Hours_dio!I384*WeightRole!I384</f>
        <v>0</v>
      </c>
      <c r="J384" s="29">
        <f>Hours_dio!J384*WeightRole!J384</f>
        <v>0</v>
      </c>
      <c r="K384" s="29">
        <f>Hours_dio!K384*WeightRole!K384</f>
        <v>3.6</v>
      </c>
      <c r="L384" s="29">
        <f>Hours_dio!L384*WeightRole!L384</f>
        <v>0</v>
      </c>
      <c r="M384" s="29">
        <f>Hours_dio!M384*WeightRole!M384</f>
        <v>7</v>
      </c>
      <c r="N384" s="29">
        <f>Hours_dio!N384*WeightRole!N384</f>
        <v>0</v>
      </c>
      <c r="O384" s="29">
        <f>Hours_dio!O384*WeightRole!O384</f>
        <v>1.8</v>
      </c>
      <c r="P384" s="29">
        <f>Hours_dio!P384*WeightRole!P384</f>
        <v>3</v>
      </c>
      <c r="Q384" s="29">
        <f>Hours_dio!Q384*WeightRole!Q384</f>
        <v>0</v>
      </c>
      <c r="R384" s="29">
        <f>Hours_dio!R384*WeightRole!R384</f>
        <v>0</v>
      </c>
      <c r="S384" s="29">
        <f>Hours_dio!S384*WeightRole!S384</f>
        <v>0</v>
      </c>
      <c r="T384" s="29">
        <f>Hours_dio!T384*WeightRole!T384</f>
        <v>0</v>
      </c>
      <c r="U384" s="29">
        <f>Hours_dio!U384*WeightRole!U384</f>
        <v>0</v>
      </c>
      <c r="V384" s="29">
        <f>Hours_dio!V384*WeightRole!V384</f>
        <v>0</v>
      </c>
      <c r="W384" s="29">
        <f>Hours_dio!W384*WeightRole!W384</f>
        <v>0</v>
      </c>
      <c r="X384" s="29">
        <f>Hours_dio!X384*WeightRole!X384</f>
        <v>0</v>
      </c>
      <c r="Y384" s="29">
        <f>Hours_dio!Y384*WeightRole!Y384</f>
        <v>0</v>
      </c>
      <c r="Z384" s="29">
        <f>Hours_dio!Z384*WeightRole!Z384</f>
        <v>1.8</v>
      </c>
      <c r="AA384" s="29">
        <f>Hours_dio!AA384*WeightRole!AA384</f>
        <v>0</v>
      </c>
      <c r="AB384" s="29">
        <f>Hours_dio!AB384*WeightRole!AB384</f>
        <v>6</v>
      </c>
      <c r="AC384" s="29">
        <f>Hours_dio!AC384*WeightRole!AC384</f>
        <v>2.4</v>
      </c>
      <c r="AD384" s="29">
        <f>Hours_dio!AD384*WeightRole!AD384</f>
        <v>3.6</v>
      </c>
    </row>
    <row r="385" ht="22.5" customHeight="1">
      <c r="A385" s="25">
        <f t="shared" si="1"/>
        <v>45980</v>
      </c>
      <c r="B385" s="29">
        <f>Hours_dio!B385*WeightRole!B385</f>
        <v>2.4</v>
      </c>
      <c r="C385" s="29">
        <f>Hours_dio!C385*WeightRole!C385</f>
        <v>2.4</v>
      </c>
      <c r="D385" s="29">
        <f>Hours_dio!D385*WeightRole!D385</f>
        <v>3</v>
      </c>
      <c r="E385" s="29">
        <f>Hours_dio!E385*WeightRole!E385</f>
        <v>7</v>
      </c>
      <c r="F385" s="29">
        <f>Hours_dio!F385*WeightRole!F385</f>
        <v>0</v>
      </c>
      <c r="G385" s="29">
        <f>Hours_dio!G385*WeightRole!G385</f>
        <v>4</v>
      </c>
      <c r="H385" s="29">
        <f>Hours_dio!H385*WeightRole!H385</f>
        <v>0</v>
      </c>
      <c r="I385" s="29">
        <f>Hours_dio!I385*WeightRole!I385</f>
        <v>0</v>
      </c>
      <c r="J385" s="29">
        <f>Hours_dio!J385*WeightRole!J385</f>
        <v>0</v>
      </c>
      <c r="K385" s="29">
        <f>Hours_dio!K385*WeightRole!K385</f>
        <v>3.6</v>
      </c>
      <c r="L385" s="29">
        <f>Hours_dio!L385*WeightRole!L385</f>
        <v>0</v>
      </c>
      <c r="M385" s="29">
        <f>Hours_dio!M385*WeightRole!M385</f>
        <v>7</v>
      </c>
      <c r="N385" s="29">
        <f>Hours_dio!N385*WeightRole!N385</f>
        <v>0</v>
      </c>
      <c r="O385" s="29">
        <f>Hours_dio!O385*WeightRole!O385</f>
        <v>0</v>
      </c>
      <c r="P385" s="29">
        <f>Hours_dio!P385*WeightRole!P385</f>
        <v>3</v>
      </c>
      <c r="Q385" s="29">
        <f>Hours_dio!Q385*WeightRole!Q385</f>
        <v>0</v>
      </c>
      <c r="R385" s="29">
        <f>Hours_dio!R385*WeightRole!R385</f>
        <v>0</v>
      </c>
      <c r="S385" s="29">
        <f>Hours_dio!S385*WeightRole!S385</f>
        <v>0</v>
      </c>
      <c r="T385" s="29">
        <f>Hours_dio!T385*WeightRole!T385</f>
        <v>0</v>
      </c>
      <c r="U385" s="29">
        <f>Hours_dio!U385*WeightRole!U385</f>
        <v>0</v>
      </c>
      <c r="V385" s="29">
        <f>Hours_dio!V385*WeightRole!V385</f>
        <v>0</v>
      </c>
      <c r="W385" s="29">
        <f>Hours_dio!W385*WeightRole!W385</f>
        <v>0</v>
      </c>
      <c r="X385" s="29">
        <f>Hours_dio!X385*WeightRole!X385</f>
        <v>2.4</v>
      </c>
      <c r="Y385" s="29">
        <f>Hours_dio!Y385*WeightRole!Y385</f>
        <v>0</v>
      </c>
      <c r="Z385" s="29">
        <f>Hours_dio!Z385*WeightRole!Z385</f>
        <v>0</v>
      </c>
      <c r="AA385" s="29">
        <f>Hours_dio!AA385*WeightRole!AA385</f>
        <v>0</v>
      </c>
      <c r="AB385" s="29">
        <f>Hours_dio!AB385*WeightRole!AB385</f>
        <v>6</v>
      </c>
      <c r="AC385" s="29">
        <f>Hours_dio!AC385*WeightRole!AC385</f>
        <v>2.4</v>
      </c>
      <c r="AD385" s="29">
        <f>Hours_dio!AD385*WeightRole!AD385</f>
        <v>2.4</v>
      </c>
    </row>
    <row r="386" ht="22.5" customHeight="1">
      <c r="A386" s="25">
        <f t="shared" si="1"/>
        <v>45981</v>
      </c>
      <c r="B386" s="29">
        <f>Hours_dio!B386*WeightRole!B386</f>
        <v>2.4</v>
      </c>
      <c r="C386" s="29">
        <f>Hours_dio!C386*WeightRole!C386</f>
        <v>0</v>
      </c>
      <c r="D386" s="29">
        <f>Hours_dio!D386*WeightRole!D386</f>
        <v>3</v>
      </c>
      <c r="E386" s="29">
        <f>Hours_dio!E386*WeightRole!E386</f>
        <v>7</v>
      </c>
      <c r="F386" s="29">
        <f>Hours_dio!F386*WeightRole!F386</f>
        <v>0</v>
      </c>
      <c r="G386" s="29">
        <f>Hours_dio!G386*WeightRole!G386</f>
        <v>4</v>
      </c>
      <c r="H386" s="29">
        <f>Hours_dio!H386*WeightRole!H386</f>
        <v>0</v>
      </c>
      <c r="I386" s="29">
        <f>Hours_dio!I386*WeightRole!I386</f>
        <v>0</v>
      </c>
      <c r="J386" s="29">
        <f>Hours_dio!J386*WeightRole!J386</f>
        <v>0</v>
      </c>
      <c r="K386" s="29">
        <f>Hours_dio!K386*WeightRole!K386</f>
        <v>3.6</v>
      </c>
      <c r="L386" s="29">
        <f>Hours_dio!L386*WeightRole!L386</f>
        <v>0</v>
      </c>
      <c r="M386" s="29">
        <f>Hours_dio!M386*WeightRole!M386</f>
        <v>7</v>
      </c>
      <c r="N386" s="29">
        <f>Hours_dio!N386*WeightRole!N386</f>
        <v>0</v>
      </c>
      <c r="O386" s="29">
        <f>Hours_dio!O386*WeightRole!O386</f>
        <v>1.8</v>
      </c>
      <c r="P386" s="29">
        <f>Hours_dio!P386*WeightRole!P386</f>
        <v>3</v>
      </c>
      <c r="Q386" s="29">
        <f>Hours_dio!Q386*WeightRole!Q386</f>
        <v>0</v>
      </c>
      <c r="R386" s="29">
        <f>Hours_dio!R386*WeightRole!R386</f>
        <v>0</v>
      </c>
      <c r="S386" s="29">
        <f>Hours_dio!S386*WeightRole!S386</f>
        <v>0</v>
      </c>
      <c r="T386" s="29">
        <f>Hours_dio!T386*WeightRole!T386</f>
        <v>0</v>
      </c>
      <c r="U386" s="29">
        <f>Hours_dio!U386*WeightRole!U386</f>
        <v>0</v>
      </c>
      <c r="V386" s="29">
        <f>Hours_dio!V386*WeightRole!V386</f>
        <v>0</v>
      </c>
      <c r="W386" s="29">
        <f>Hours_dio!W386*WeightRole!W386</f>
        <v>0</v>
      </c>
      <c r="X386" s="29">
        <f>Hours_dio!X386*WeightRole!X386</f>
        <v>0</v>
      </c>
      <c r="Y386" s="29">
        <f>Hours_dio!Y386*WeightRole!Y386</f>
        <v>0</v>
      </c>
      <c r="Z386" s="29">
        <f>Hours_dio!Z386*WeightRole!Z386</f>
        <v>1.8</v>
      </c>
      <c r="AA386" s="29">
        <f>Hours_dio!AA386*WeightRole!AA386</f>
        <v>0</v>
      </c>
      <c r="AB386" s="29">
        <f>Hours_dio!AB386*WeightRole!AB386</f>
        <v>6</v>
      </c>
      <c r="AC386" s="29">
        <f>Hours_dio!AC386*WeightRole!AC386</f>
        <v>2.4</v>
      </c>
      <c r="AD386" s="29">
        <f>Hours_dio!AD386*WeightRole!AD386</f>
        <v>2.4</v>
      </c>
    </row>
    <row r="387" ht="22.5" customHeight="1">
      <c r="A387" s="25">
        <f t="shared" si="1"/>
        <v>45982</v>
      </c>
      <c r="B387" s="29">
        <f>Hours_dio!B387*WeightRole!B387</f>
        <v>2.4</v>
      </c>
      <c r="C387" s="29">
        <f>Hours_dio!C387*WeightRole!C387</f>
        <v>2.4</v>
      </c>
      <c r="D387" s="29">
        <f>Hours_dio!D387*WeightRole!D387</f>
        <v>3</v>
      </c>
      <c r="E387" s="29">
        <f>Hours_dio!E387*WeightRole!E387</f>
        <v>7</v>
      </c>
      <c r="F387" s="29">
        <f>Hours_dio!F387*WeightRole!F387</f>
        <v>0</v>
      </c>
      <c r="G387" s="29">
        <f>Hours_dio!G387*WeightRole!G387</f>
        <v>4</v>
      </c>
      <c r="H387" s="29">
        <f>Hours_dio!H387*WeightRole!H387</f>
        <v>0</v>
      </c>
      <c r="I387" s="29">
        <f>Hours_dio!I387*WeightRole!I387</f>
        <v>0.6</v>
      </c>
      <c r="J387" s="29">
        <f>Hours_dio!J387*WeightRole!J387</f>
        <v>0</v>
      </c>
      <c r="K387" s="29">
        <f>Hours_dio!K387*WeightRole!K387</f>
        <v>3.6</v>
      </c>
      <c r="L387" s="29">
        <f>Hours_dio!L387*WeightRole!L387</f>
        <v>0</v>
      </c>
      <c r="M387" s="29">
        <f>Hours_dio!M387*WeightRole!M387</f>
        <v>7</v>
      </c>
      <c r="N387" s="29">
        <f>Hours_dio!N387*WeightRole!N387</f>
        <v>0</v>
      </c>
      <c r="O387" s="29">
        <f>Hours_dio!O387*WeightRole!O387</f>
        <v>0</v>
      </c>
      <c r="P387" s="29">
        <f>Hours_dio!P387*WeightRole!P387</f>
        <v>0</v>
      </c>
      <c r="Q387" s="29">
        <f>Hours_dio!Q387*WeightRole!Q387</f>
        <v>0</v>
      </c>
      <c r="R387" s="29">
        <f>Hours_dio!R387*WeightRole!R387</f>
        <v>0</v>
      </c>
      <c r="S387" s="29">
        <f>Hours_dio!S387*WeightRole!S387</f>
        <v>0</v>
      </c>
      <c r="T387" s="29">
        <f>Hours_dio!T387*WeightRole!T387</f>
        <v>0</v>
      </c>
      <c r="U387" s="29">
        <f>Hours_dio!U387*WeightRole!U387</f>
        <v>0</v>
      </c>
      <c r="V387" s="29">
        <f>Hours_dio!V387*WeightRole!V387</f>
        <v>0</v>
      </c>
      <c r="W387" s="29">
        <f>Hours_dio!W387*WeightRole!W387</f>
        <v>0</v>
      </c>
      <c r="X387" s="29">
        <f>Hours_dio!X387*WeightRole!X387</f>
        <v>0</v>
      </c>
      <c r="Y387" s="29">
        <f>Hours_dio!Y387*WeightRole!Y387</f>
        <v>0</v>
      </c>
      <c r="Z387" s="29">
        <f>Hours_dio!Z387*WeightRole!Z387</f>
        <v>1.8</v>
      </c>
      <c r="AA387" s="29">
        <f>Hours_dio!AA387*WeightRole!AA387</f>
        <v>0</v>
      </c>
      <c r="AB387" s="29">
        <f>Hours_dio!AB387*WeightRole!AB387</f>
        <v>6</v>
      </c>
      <c r="AC387" s="29">
        <f>Hours_dio!AC387*WeightRole!AC387</f>
        <v>2.4</v>
      </c>
      <c r="AD387" s="29">
        <f>Hours_dio!AD387*WeightRole!AD387</f>
        <v>2.4</v>
      </c>
    </row>
    <row r="388" ht="22.5" customHeight="1">
      <c r="A388" s="25">
        <f t="shared" si="1"/>
        <v>45983</v>
      </c>
      <c r="B388" s="29">
        <f>Hours_dio!B388*WeightRole!B388</f>
        <v>2.4</v>
      </c>
      <c r="C388" s="29">
        <f>Hours_dio!C388*WeightRole!C388</f>
        <v>2.4</v>
      </c>
      <c r="D388" s="29">
        <f>Hours_dio!D388*WeightRole!D388</f>
        <v>3</v>
      </c>
      <c r="E388" s="29">
        <f>Hours_dio!E388*WeightRole!E388</f>
        <v>7</v>
      </c>
      <c r="F388" s="29">
        <f>Hours_dio!F388*WeightRole!F388</f>
        <v>0</v>
      </c>
      <c r="G388" s="29">
        <f>Hours_dio!G388*WeightRole!G388</f>
        <v>4</v>
      </c>
      <c r="H388" s="29">
        <f>Hours_dio!H388*WeightRole!H388</f>
        <v>0</v>
      </c>
      <c r="I388" s="29">
        <f>Hours_dio!I388*WeightRole!I388</f>
        <v>0</v>
      </c>
      <c r="J388" s="29">
        <f>Hours_dio!J388*WeightRole!J388</f>
        <v>0</v>
      </c>
      <c r="K388" s="29">
        <f>Hours_dio!K388*WeightRole!K388</f>
        <v>3.6</v>
      </c>
      <c r="L388" s="29">
        <f>Hours_dio!L388*WeightRole!L388</f>
        <v>0</v>
      </c>
      <c r="M388" s="29">
        <f>Hours_dio!M388*WeightRole!M388</f>
        <v>7</v>
      </c>
      <c r="N388" s="29">
        <f>Hours_dio!N388*WeightRole!N388</f>
        <v>0</v>
      </c>
      <c r="O388" s="29">
        <f>Hours_dio!O388*WeightRole!O388</f>
        <v>1.8</v>
      </c>
      <c r="P388" s="29">
        <f>Hours_dio!P388*WeightRole!P388</f>
        <v>0</v>
      </c>
      <c r="Q388" s="29">
        <f>Hours_dio!Q388*WeightRole!Q388</f>
        <v>0</v>
      </c>
      <c r="R388" s="29">
        <f>Hours_dio!R388*WeightRole!R388</f>
        <v>0</v>
      </c>
      <c r="S388" s="29">
        <f>Hours_dio!S388*WeightRole!S388</f>
        <v>0</v>
      </c>
      <c r="T388" s="29">
        <f>Hours_dio!T388*WeightRole!T388</f>
        <v>0</v>
      </c>
      <c r="U388" s="29">
        <f>Hours_dio!U388*WeightRole!U388</f>
        <v>0</v>
      </c>
      <c r="V388" s="29">
        <f>Hours_dio!V388*WeightRole!V388</f>
        <v>0</v>
      </c>
      <c r="W388" s="29">
        <f>Hours_dio!W388*WeightRole!W388</f>
        <v>0</v>
      </c>
      <c r="X388" s="29">
        <f>Hours_dio!X388*WeightRole!X388</f>
        <v>2.4</v>
      </c>
      <c r="Y388" s="29">
        <f>Hours_dio!Y388*WeightRole!Y388</f>
        <v>0</v>
      </c>
      <c r="Z388" s="29">
        <f>Hours_dio!Z388*WeightRole!Z388</f>
        <v>0</v>
      </c>
      <c r="AA388" s="29">
        <f>Hours_dio!AA388*WeightRole!AA388</f>
        <v>0</v>
      </c>
      <c r="AB388" s="29">
        <f>Hours_dio!AB388*WeightRole!AB388</f>
        <v>6</v>
      </c>
      <c r="AC388" s="29">
        <f>Hours_dio!AC388*WeightRole!AC388</f>
        <v>2.4</v>
      </c>
      <c r="AD388" s="29">
        <f>Hours_dio!AD388*WeightRole!AD388</f>
        <v>0</v>
      </c>
    </row>
    <row r="389" ht="22.5" customHeight="1">
      <c r="A389" s="25">
        <f t="shared" si="1"/>
        <v>45984</v>
      </c>
      <c r="B389" s="29">
        <f>Hours_dio!B389*WeightRole!B389</f>
        <v>2.4</v>
      </c>
      <c r="C389" s="29">
        <f>Hours_dio!C389*WeightRole!C389</f>
        <v>2.4</v>
      </c>
      <c r="D389" s="29">
        <f>Hours_dio!D389*WeightRole!D389</f>
        <v>3</v>
      </c>
      <c r="E389" s="29">
        <f>Hours_dio!E389*WeightRole!E389</f>
        <v>7</v>
      </c>
      <c r="F389" s="29">
        <f>Hours_dio!F389*WeightRole!F389</f>
        <v>0</v>
      </c>
      <c r="G389" s="29">
        <f>Hours_dio!G389*WeightRole!G389</f>
        <v>4</v>
      </c>
      <c r="H389" s="29">
        <f>Hours_dio!H389*WeightRole!H389</f>
        <v>0</v>
      </c>
      <c r="I389" s="29">
        <f>Hours_dio!I389*WeightRole!I389</f>
        <v>1.2</v>
      </c>
      <c r="J389" s="29">
        <f>Hours_dio!J389*WeightRole!J389</f>
        <v>0</v>
      </c>
      <c r="K389" s="29">
        <f>Hours_dio!K389*WeightRole!K389</f>
        <v>3.6</v>
      </c>
      <c r="L389" s="29">
        <f>Hours_dio!L389*WeightRole!L389</f>
        <v>0</v>
      </c>
      <c r="M389" s="29">
        <f>Hours_dio!M389*WeightRole!M389</f>
        <v>7</v>
      </c>
      <c r="N389" s="29">
        <f>Hours_dio!N389*WeightRole!N389</f>
        <v>0</v>
      </c>
      <c r="O389" s="29">
        <f>Hours_dio!O389*WeightRole!O389</f>
        <v>1.8</v>
      </c>
      <c r="P389" s="29">
        <f>Hours_dio!P389*WeightRole!P389</f>
        <v>3</v>
      </c>
      <c r="Q389" s="29">
        <f>Hours_dio!Q389*WeightRole!Q389</f>
        <v>0</v>
      </c>
      <c r="R389" s="29">
        <f>Hours_dio!R389*WeightRole!R389</f>
        <v>0</v>
      </c>
      <c r="S389" s="29">
        <f>Hours_dio!S389*WeightRole!S389</f>
        <v>0</v>
      </c>
      <c r="T389" s="29">
        <f>Hours_dio!T389*WeightRole!T389</f>
        <v>0</v>
      </c>
      <c r="U389" s="29">
        <f>Hours_dio!U389*WeightRole!U389</f>
        <v>0</v>
      </c>
      <c r="V389" s="29">
        <f>Hours_dio!V389*WeightRole!V389</f>
        <v>0</v>
      </c>
      <c r="W389" s="29">
        <f>Hours_dio!W389*WeightRole!W389</f>
        <v>0</v>
      </c>
      <c r="X389" s="29">
        <f>Hours_dio!X389*WeightRole!X389</f>
        <v>0</v>
      </c>
      <c r="Y389" s="29">
        <f>Hours_dio!Y389*WeightRole!Y389</f>
        <v>0</v>
      </c>
      <c r="Z389" s="29">
        <f>Hours_dio!Z389*WeightRole!Z389</f>
        <v>0</v>
      </c>
      <c r="AA389" s="29">
        <f>Hours_dio!AA389*WeightRole!AA389</f>
        <v>0</v>
      </c>
      <c r="AB389" s="29">
        <f>Hours_dio!AB389*WeightRole!AB389</f>
        <v>6</v>
      </c>
      <c r="AC389" s="29">
        <f>Hours_dio!AC389*WeightRole!AC389</f>
        <v>2.4</v>
      </c>
      <c r="AD389" s="29">
        <f>Hours_dio!AD389*WeightRole!AD389</f>
        <v>2.4</v>
      </c>
    </row>
    <row r="390" ht="22.5" customHeight="1">
      <c r="A390" s="25">
        <f t="shared" si="1"/>
        <v>45985</v>
      </c>
      <c r="B390" s="29">
        <f>Hours_dio!B390*WeightRole!B390</f>
        <v>0</v>
      </c>
      <c r="C390" s="29">
        <f>Hours_dio!C390*WeightRole!C390</f>
        <v>0</v>
      </c>
      <c r="D390" s="29">
        <f>Hours_dio!D390*WeightRole!D390</f>
        <v>0</v>
      </c>
      <c r="E390" s="29">
        <f>Hours_dio!E390*WeightRole!E390</f>
        <v>0</v>
      </c>
      <c r="F390" s="29">
        <f>Hours_dio!F390*WeightRole!F390</f>
        <v>0</v>
      </c>
      <c r="G390" s="29">
        <f>Hours_dio!G390*WeightRole!G390</f>
        <v>0</v>
      </c>
      <c r="H390" s="29">
        <f>Hours_dio!H390*WeightRole!H390</f>
        <v>0</v>
      </c>
      <c r="I390" s="29">
        <f>Hours_dio!I390*WeightRole!I390</f>
        <v>0</v>
      </c>
      <c r="J390" s="29">
        <f>Hours_dio!J390*WeightRole!J390</f>
        <v>0</v>
      </c>
      <c r="K390" s="29">
        <f>Hours_dio!K390*WeightRole!K390</f>
        <v>0</v>
      </c>
      <c r="L390" s="29">
        <f>Hours_dio!L390*WeightRole!L390</f>
        <v>0</v>
      </c>
      <c r="M390" s="29">
        <f>Hours_dio!M390*WeightRole!M390</f>
        <v>0</v>
      </c>
      <c r="N390" s="29">
        <f>Hours_dio!N390*WeightRole!N390</f>
        <v>0</v>
      </c>
      <c r="O390" s="29">
        <f>Hours_dio!O390*WeightRole!O390</f>
        <v>0</v>
      </c>
      <c r="P390" s="29">
        <f>Hours_dio!P390*WeightRole!P390</f>
        <v>0</v>
      </c>
      <c r="Q390" s="29">
        <f>Hours_dio!Q390*WeightRole!Q390</f>
        <v>0</v>
      </c>
      <c r="R390" s="29">
        <f>Hours_dio!R390*WeightRole!R390</f>
        <v>0</v>
      </c>
      <c r="S390" s="29">
        <f>Hours_dio!S390*WeightRole!S390</f>
        <v>0</v>
      </c>
      <c r="T390" s="29">
        <f>Hours_dio!T390*WeightRole!T390</f>
        <v>0</v>
      </c>
      <c r="U390" s="29">
        <f>Hours_dio!U390*WeightRole!U390</f>
        <v>0</v>
      </c>
      <c r="V390" s="29">
        <f>Hours_dio!V390*WeightRole!V390</f>
        <v>0</v>
      </c>
      <c r="W390" s="29">
        <f>Hours_dio!W390*WeightRole!W390</f>
        <v>0</v>
      </c>
      <c r="X390" s="29">
        <f>Hours_dio!X390*WeightRole!X390</f>
        <v>0</v>
      </c>
      <c r="Y390" s="29">
        <f>Hours_dio!Y390*WeightRole!Y390</f>
        <v>0</v>
      </c>
      <c r="Z390" s="29">
        <f>Hours_dio!Z390*WeightRole!Z390</f>
        <v>0</v>
      </c>
      <c r="AA390" s="29">
        <f>Hours_dio!AA390*WeightRole!AA390</f>
        <v>0</v>
      </c>
      <c r="AB390" s="29">
        <f>Hours_dio!AB390*WeightRole!AB390</f>
        <v>0</v>
      </c>
      <c r="AC390" s="29">
        <f>Hours_dio!AC390*WeightRole!AC390</f>
        <v>0</v>
      </c>
      <c r="AD390" s="29">
        <f>Hours_dio!AD390*WeightRole!AD390</f>
        <v>0</v>
      </c>
    </row>
    <row r="391" ht="22.5" customHeight="1">
      <c r="A391" s="25">
        <f t="shared" si="1"/>
        <v>45986</v>
      </c>
      <c r="B391" s="29">
        <f>Hours_dio!B391*WeightRole!B391</f>
        <v>2.4</v>
      </c>
      <c r="C391" s="29">
        <f>Hours_dio!C391*WeightRole!C391</f>
        <v>2.4</v>
      </c>
      <c r="D391" s="29">
        <f>Hours_dio!D391*WeightRole!D391</f>
        <v>3</v>
      </c>
      <c r="E391" s="29">
        <f>Hours_dio!E391*WeightRole!E391</f>
        <v>7</v>
      </c>
      <c r="F391" s="29">
        <f>Hours_dio!F391*WeightRole!F391</f>
        <v>0</v>
      </c>
      <c r="G391" s="29">
        <f>Hours_dio!G391*WeightRole!G391</f>
        <v>4</v>
      </c>
      <c r="H391" s="29">
        <f>Hours_dio!H391*WeightRole!H391</f>
        <v>0</v>
      </c>
      <c r="I391" s="29">
        <f>Hours_dio!I391*WeightRole!I391</f>
        <v>0</v>
      </c>
      <c r="J391" s="29">
        <f>Hours_dio!J391*WeightRole!J391</f>
        <v>0</v>
      </c>
      <c r="K391" s="29">
        <f>Hours_dio!K391*WeightRole!K391</f>
        <v>3.6</v>
      </c>
      <c r="L391" s="29">
        <f>Hours_dio!L391*WeightRole!L391</f>
        <v>0</v>
      </c>
      <c r="M391" s="29">
        <f>Hours_dio!M391*WeightRole!M391</f>
        <v>7</v>
      </c>
      <c r="N391" s="29">
        <f>Hours_dio!N391*WeightRole!N391</f>
        <v>0</v>
      </c>
      <c r="O391" s="29">
        <f>Hours_dio!O391*WeightRole!O391</f>
        <v>0</v>
      </c>
      <c r="P391" s="29">
        <f>Hours_dio!P391*WeightRole!P391</f>
        <v>3</v>
      </c>
      <c r="Q391" s="29">
        <f>Hours_dio!Q391*WeightRole!Q391</f>
        <v>0</v>
      </c>
      <c r="R391" s="29">
        <f>Hours_dio!R391*WeightRole!R391</f>
        <v>0</v>
      </c>
      <c r="S391" s="29">
        <f>Hours_dio!S391*WeightRole!S391</f>
        <v>0</v>
      </c>
      <c r="T391" s="29">
        <f>Hours_dio!T391*WeightRole!T391</f>
        <v>0</v>
      </c>
      <c r="U391" s="29">
        <f>Hours_dio!U391*WeightRole!U391</f>
        <v>0</v>
      </c>
      <c r="V391" s="29">
        <f>Hours_dio!V391*WeightRole!V391</f>
        <v>0</v>
      </c>
      <c r="W391" s="29">
        <f>Hours_dio!W391*WeightRole!W391</f>
        <v>0</v>
      </c>
      <c r="X391" s="29">
        <f>Hours_dio!X391*WeightRole!X391</f>
        <v>0</v>
      </c>
      <c r="Y391" s="29">
        <f>Hours_dio!Y391*WeightRole!Y391</f>
        <v>0</v>
      </c>
      <c r="Z391" s="29">
        <f>Hours_dio!Z391*WeightRole!Z391</f>
        <v>1.8</v>
      </c>
      <c r="AA391" s="29">
        <f>Hours_dio!AA391*WeightRole!AA391</f>
        <v>0</v>
      </c>
      <c r="AB391" s="29">
        <f>Hours_dio!AB391*WeightRole!AB391</f>
        <v>6</v>
      </c>
      <c r="AC391" s="29">
        <f>Hours_dio!AC391*WeightRole!AC391</f>
        <v>2.4</v>
      </c>
      <c r="AD391" s="29">
        <f>Hours_dio!AD391*WeightRole!AD391</f>
        <v>2.4</v>
      </c>
    </row>
    <row r="392" ht="22.5" customHeight="1">
      <c r="A392" s="25">
        <f t="shared" si="1"/>
        <v>45987</v>
      </c>
      <c r="B392" s="29">
        <f>Hours_dio!B392*WeightRole!B392</f>
        <v>2.4</v>
      </c>
      <c r="C392" s="29">
        <f>Hours_dio!C392*WeightRole!C392</f>
        <v>2.4</v>
      </c>
      <c r="D392" s="29">
        <f>Hours_dio!D392*WeightRole!D392</f>
        <v>3</v>
      </c>
      <c r="E392" s="29">
        <f>Hours_dio!E392*WeightRole!E392</f>
        <v>7</v>
      </c>
      <c r="F392" s="29">
        <f>Hours_dio!F392*WeightRole!F392</f>
        <v>0</v>
      </c>
      <c r="G392" s="29">
        <f>Hours_dio!G392*WeightRole!G392</f>
        <v>4</v>
      </c>
      <c r="H392" s="29">
        <f>Hours_dio!H392*WeightRole!H392</f>
        <v>0</v>
      </c>
      <c r="I392" s="29">
        <f>Hours_dio!I392*WeightRole!I392</f>
        <v>0</v>
      </c>
      <c r="J392" s="29">
        <f>Hours_dio!J392*WeightRole!J392</f>
        <v>0</v>
      </c>
      <c r="K392" s="29">
        <f>Hours_dio!K392*WeightRole!K392</f>
        <v>3.6</v>
      </c>
      <c r="L392" s="29">
        <f>Hours_dio!L392*WeightRole!L392</f>
        <v>0</v>
      </c>
      <c r="M392" s="29">
        <f>Hours_dio!M392*WeightRole!M392</f>
        <v>7</v>
      </c>
      <c r="N392" s="29">
        <f>Hours_dio!N392*WeightRole!N392</f>
        <v>0</v>
      </c>
      <c r="O392" s="29">
        <f>Hours_dio!O392*WeightRole!O392</f>
        <v>0</v>
      </c>
      <c r="P392" s="29">
        <f>Hours_dio!P392*WeightRole!P392</f>
        <v>3</v>
      </c>
      <c r="Q392" s="29">
        <f>Hours_dio!Q392*WeightRole!Q392</f>
        <v>0</v>
      </c>
      <c r="R392" s="29">
        <f>Hours_dio!R392*WeightRole!R392</f>
        <v>0</v>
      </c>
      <c r="S392" s="29">
        <f>Hours_dio!S392*WeightRole!S392</f>
        <v>0</v>
      </c>
      <c r="T392" s="29">
        <f>Hours_dio!T392*WeightRole!T392</f>
        <v>0</v>
      </c>
      <c r="U392" s="29">
        <f>Hours_dio!U392*WeightRole!U392</f>
        <v>0</v>
      </c>
      <c r="V392" s="29">
        <f>Hours_dio!V392*WeightRole!V392</f>
        <v>0</v>
      </c>
      <c r="W392" s="29">
        <f>Hours_dio!W392*WeightRole!W392</f>
        <v>0</v>
      </c>
      <c r="X392" s="29">
        <f>Hours_dio!X392*WeightRole!X392</f>
        <v>0</v>
      </c>
      <c r="Y392" s="29">
        <f>Hours_dio!Y392*WeightRole!Y392</f>
        <v>0</v>
      </c>
      <c r="Z392" s="29">
        <f>Hours_dio!Z392*WeightRole!Z392</f>
        <v>1.8</v>
      </c>
      <c r="AA392" s="29">
        <f>Hours_dio!AA392*WeightRole!AA392</f>
        <v>0</v>
      </c>
      <c r="AB392" s="29">
        <f>Hours_dio!AB392*WeightRole!AB392</f>
        <v>6</v>
      </c>
      <c r="AC392" s="29">
        <f>Hours_dio!AC392*WeightRole!AC392</f>
        <v>2.4</v>
      </c>
      <c r="AD392" s="29">
        <f>Hours_dio!AD392*WeightRole!AD392</f>
        <v>2.4</v>
      </c>
    </row>
    <row r="393" ht="22.5" customHeight="1">
      <c r="A393" s="25">
        <f t="shared" si="1"/>
        <v>45988</v>
      </c>
      <c r="B393" s="29">
        <f>Hours_dio!B393*WeightRole!B393</f>
        <v>2.4</v>
      </c>
      <c r="C393" s="29">
        <f>Hours_dio!C393*WeightRole!C393</f>
        <v>0</v>
      </c>
      <c r="D393" s="29">
        <f>Hours_dio!D393*WeightRole!D393</f>
        <v>3</v>
      </c>
      <c r="E393" s="29">
        <f>Hours_dio!E393*WeightRole!E393</f>
        <v>7</v>
      </c>
      <c r="F393" s="29">
        <f>Hours_dio!F393*WeightRole!F393</f>
        <v>0</v>
      </c>
      <c r="G393" s="29">
        <f>Hours_dio!G393*WeightRole!G393</f>
        <v>0</v>
      </c>
      <c r="H393" s="29">
        <f>Hours_dio!H393*WeightRole!H393</f>
        <v>0</v>
      </c>
      <c r="I393" s="29">
        <f>Hours_dio!I393*WeightRole!I393</f>
        <v>1.2</v>
      </c>
      <c r="J393" s="29">
        <f>Hours_dio!J393*WeightRole!J393</f>
        <v>0</v>
      </c>
      <c r="K393" s="29">
        <f>Hours_dio!K393*WeightRole!K393</f>
        <v>3.6</v>
      </c>
      <c r="L393" s="29">
        <f>Hours_dio!L393*WeightRole!L393</f>
        <v>0</v>
      </c>
      <c r="M393" s="29">
        <f>Hours_dio!M393*WeightRole!M393</f>
        <v>7</v>
      </c>
      <c r="N393" s="29">
        <f>Hours_dio!N393*WeightRole!N393</f>
        <v>0</v>
      </c>
      <c r="O393" s="29">
        <f>Hours_dio!O393*WeightRole!O393</f>
        <v>0</v>
      </c>
      <c r="P393" s="29">
        <f>Hours_dio!P393*WeightRole!P393</f>
        <v>3</v>
      </c>
      <c r="Q393" s="29">
        <f>Hours_dio!Q393*WeightRole!Q393</f>
        <v>0</v>
      </c>
      <c r="R393" s="29">
        <f>Hours_dio!R393*WeightRole!R393</f>
        <v>0</v>
      </c>
      <c r="S393" s="29">
        <f>Hours_dio!S393*WeightRole!S393</f>
        <v>0</v>
      </c>
      <c r="T393" s="29">
        <f>Hours_dio!T393*WeightRole!T393</f>
        <v>0</v>
      </c>
      <c r="U393" s="29">
        <f>Hours_dio!U393*WeightRole!U393</f>
        <v>0</v>
      </c>
      <c r="V393" s="29">
        <f>Hours_dio!V393*WeightRole!V393</f>
        <v>0</v>
      </c>
      <c r="W393" s="29">
        <f>Hours_dio!W393*WeightRole!W393</f>
        <v>0</v>
      </c>
      <c r="X393" s="29">
        <f>Hours_dio!X393*WeightRole!X393</f>
        <v>0</v>
      </c>
      <c r="Y393" s="29">
        <f>Hours_dio!Y393*WeightRole!Y393</f>
        <v>0</v>
      </c>
      <c r="Z393" s="29">
        <f>Hours_dio!Z393*WeightRole!Z393</f>
        <v>1.8</v>
      </c>
      <c r="AA393" s="29">
        <f>Hours_dio!AA393*WeightRole!AA393</f>
        <v>0</v>
      </c>
      <c r="AB393" s="29">
        <f>Hours_dio!AB393*WeightRole!AB393</f>
        <v>6</v>
      </c>
      <c r="AC393" s="29">
        <f>Hours_dio!AC393*WeightRole!AC393</f>
        <v>2.4</v>
      </c>
      <c r="AD393" s="29">
        <f>Hours_dio!AD393*WeightRole!AD393</f>
        <v>2.4</v>
      </c>
    </row>
    <row r="394" ht="22.5" customHeight="1">
      <c r="A394" s="25">
        <f t="shared" si="1"/>
        <v>45989</v>
      </c>
      <c r="B394" s="29">
        <f>Hours_dio!B394*WeightRole!B394</f>
        <v>0</v>
      </c>
      <c r="C394" s="29">
        <f>Hours_dio!C394*WeightRole!C394</f>
        <v>2.4</v>
      </c>
      <c r="D394" s="29">
        <f>Hours_dio!D394*WeightRole!D394</f>
        <v>3</v>
      </c>
      <c r="E394" s="29">
        <f>Hours_dio!E394*WeightRole!E394</f>
        <v>7</v>
      </c>
      <c r="F394" s="29">
        <f>Hours_dio!F394*WeightRole!F394</f>
        <v>0</v>
      </c>
      <c r="G394" s="29">
        <f>Hours_dio!G394*WeightRole!G394</f>
        <v>0</v>
      </c>
      <c r="H394" s="29">
        <f>Hours_dio!H394*WeightRole!H394</f>
        <v>0</v>
      </c>
      <c r="I394" s="29">
        <f>Hours_dio!I394*WeightRole!I394</f>
        <v>0</v>
      </c>
      <c r="J394" s="29">
        <f>Hours_dio!J394*WeightRole!J394</f>
        <v>0</v>
      </c>
      <c r="K394" s="29">
        <f>Hours_dio!K394*WeightRole!K394</f>
        <v>3.6</v>
      </c>
      <c r="L394" s="29">
        <f>Hours_dio!L394*WeightRole!L394</f>
        <v>0</v>
      </c>
      <c r="M394" s="29">
        <f>Hours_dio!M394*WeightRole!M394</f>
        <v>7</v>
      </c>
      <c r="N394" s="29">
        <f>Hours_dio!N394*WeightRole!N394</f>
        <v>0</v>
      </c>
      <c r="O394" s="29">
        <f>Hours_dio!O394*WeightRole!O394</f>
        <v>2.7</v>
      </c>
      <c r="P394" s="29">
        <f>Hours_dio!P394*WeightRole!P394</f>
        <v>3</v>
      </c>
      <c r="Q394" s="29">
        <f>Hours_dio!Q394*WeightRole!Q394</f>
        <v>0</v>
      </c>
      <c r="R394" s="29">
        <f>Hours_dio!R394*WeightRole!R394</f>
        <v>0</v>
      </c>
      <c r="S394" s="29">
        <f>Hours_dio!S394*WeightRole!S394</f>
        <v>0</v>
      </c>
      <c r="T394" s="29">
        <f>Hours_dio!T394*WeightRole!T394</f>
        <v>0</v>
      </c>
      <c r="U394" s="29">
        <f>Hours_dio!U394*WeightRole!U394</f>
        <v>0</v>
      </c>
      <c r="V394" s="29">
        <f>Hours_dio!V394*WeightRole!V394</f>
        <v>0</v>
      </c>
      <c r="W394" s="29">
        <f>Hours_dio!W394*WeightRole!W394</f>
        <v>0</v>
      </c>
      <c r="X394" s="29">
        <f>Hours_dio!X394*WeightRole!X394</f>
        <v>0</v>
      </c>
      <c r="Y394" s="29">
        <f>Hours_dio!Y394*WeightRole!Y394</f>
        <v>0</v>
      </c>
      <c r="Z394" s="29">
        <f>Hours_dio!Z394*WeightRole!Z394</f>
        <v>1.8</v>
      </c>
      <c r="AA394" s="29">
        <f>Hours_dio!AA394*WeightRole!AA394</f>
        <v>0</v>
      </c>
      <c r="AB394" s="29">
        <f>Hours_dio!AB394*WeightRole!AB394</f>
        <v>6</v>
      </c>
      <c r="AC394" s="29">
        <f>Hours_dio!AC394*WeightRole!AC394</f>
        <v>2.4</v>
      </c>
      <c r="AD394" s="29">
        <f>Hours_dio!AD394*WeightRole!AD394</f>
        <v>2.4</v>
      </c>
    </row>
    <row r="395" ht="22.5" customHeight="1">
      <c r="A395" s="25">
        <f t="shared" si="1"/>
        <v>45990</v>
      </c>
      <c r="B395" s="29">
        <f>Hours_dio!B395*WeightRole!B395</f>
        <v>2.4</v>
      </c>
      <c r="C395" s="29">
        <f>Hours_dio!C395*WeightRole!C395</f>
        <v>2.4</v>
      </c>
      <c r="D395" s="29">
        <f>Hours_dio!D395*WeightRole!D395</f>
        <v>3</v>
      </c>
      <c r="E395" s="29">
        <f>Hours_dio!E395*WeightRole!E395</f>
        <v>7</v>
      </c>
      <c r="F395" s="29">
        <f>Hours_dio!F395*WeightRole!F395</f>
        <v>0</v>
      </c>
      <c r="G395" s="29">
        <f>Hours_dio!G395*WeightRole!G395</f>
        <v>4</v>
      </c>
      <c r="H395" s="29">
        <f>Hours_dio!H395*WeightRole!H395</f>
        <v>0</v>
      </c>
      <c r="I395" s="29">
        <f>Hours_dio!I395*WeightRole!I395</f>
        <v>0</v>
      </c>
      <c r="J395" s="29">
        <f>Hours_dio!J395*WeightRole!J395</f>
        <v>0</v>
      </c>
      <c r="K395" s="29">
        <f>Hours_dio!K395*WeightRole!K395</f>
        <v>3.6</v>
      </c>
      <c r="L395" s="29">
        <f>Hours_dio!L395*WeightRole!L395</f>
        <v>0</v>
      </c>
      <c r="M395" s="29">
        <f>Hours_dio!M395*WeightRole!M395</f>
        <v>7</v>
      </c>
      <c r="N395" s="29">
        <f>Hours_dio!N395*WeightRole!N395</f>
        <v>0</v>
      </c>
      <c r="O395" s="29">
        <f>Hours_dio!O395*WeightRole!O395</f>
        <v>0</v>
      </c>
      <c r="P395" s="29">
        <f>Hours_dio!P395*WeightRole!P395</f>
        <v>0</v>
      </c>
      <c r="Q395" s="29">
        <f>Hours_dio!Q395*WeightRole!Q395</f>
        <v>0</v>
      </c>
      <c r="R395" s="29">
        <f>Hours_dio!R395*WeightRole!R395</f>
        <v>0</v>
      </c>
      <c r="S395" s="29">
        <f>Hours_dio!S395*WeightRole!S395</f>
        <v>0</v>
      </c>
      <c r="T395" s="29">
        <f>Hours_dio!T395*WeightRole!T395</f>
        <v>1.8</v>
      </c>
      <c r="U395" s="29">
        <f>Hours_dio!U395*WeightRole!U395</f>
        <v>0</v>
      </c>
      <c r="V395" s="29">
        <f>Hours_dio!V395*WeightRole!V395</f>
        <v>0</v>
      </c>
      <c r="W395" s="29">
        <f>Hours_dio!W395*WeightRole!W395</f>
        <v>0</v>
      </c>
      <c r="X395" s="29">
        <f>Hours_dio!X395*WeightRole!X395</f>
        <v>0</v>
      </c>
      <c r="Y395" s="29">
        <f>Hours_dio!Y395*WeightRole!Y395</f>
        <v>0</v>
      </c>
      <c r="Z395" s="29">
        <f>Hours_dio!Z395*WeightRole!Z395</f>
        <v>0</v>
      </c>
      <c r="AA395" s="29">
        <f>Hours_dio!AA395*WeightRole!AA395</f>
        <v>0</v>
      </c>
      <c r="AB395" s="29">
        <f>Hours_dio!AB395*WeightRole!AB395</f>
        <v>6</v>
      </c>
      <c r="AC395" s="29">
        <f>Hours_dio!AC395*WeightRole!AC395</f>
        <v>2.4</v>
      </c>
      <c r="AD395" s="29">
        <f>Hours_dio!AD395*WeightRole!AD395</f>
        <v>0</v>
      </c>
    </row>
    <row r="396" ht="22.5" customHeight="1">
      <c r="A396" s="25">
        <f t="shared" si="1"/>
        <v>45991</v>
      </c>
      <c r="B396" s="29">
        <f>Hours_dio!B396*WeightRole!B396</f>
        <v>2.4</v>
      </c>
      <c r="C396" s="29">
        <f>Hours_dio!C396*WeightRole!C396</f>
        <v>2.4</v>
      </c>
      <c r="D396" s="29">
        <f>Hours_dio!D396*WeightRole!D396</f>
        <v>3</v>
      </c>
      <c r="E396" s="29">
        <f>Hours_dio!E396*WeightRole!E396</f>
        <v>7</v>
      </c>
      <c r="F396" s="29">
        <f>Hours_dio!F396*WeightRole!F396</f>
        <v>0</v>
      </c>
      <c r="G396" s="29">
        <f>Hours_dio!G396*WeightRole!G396</f>
        <v>4</v>
      </c>
      <c r="H396" s="29">
        <f>Hours_dio!H396*WeightRole!H396</f>
        <v>0</v>
      </c>
      <c r="I396" s="29">
        <f>Hours_dio!I396*WeightRole!I396</f>
        <v>1.2</v>
      </c>
      <c r="J396" s="29">
        <f>Hours_dio!J396*WeightRole!J396</f>
        <v>0</v>
      </c>
      <c r="K396" s="29">
        <f>Hours_dio!K396*WeightRole!K396</f>
        <v>3.6</v>
      </c>
      <c r="L396" s="29">
        <f>Hours_dio!L396*WeightRole!L396</f>
        <v>0</v>
      </c>
      <c r="M396" s="29">
        <f>Hours_dio!M396*WeightRole!M396</f>
        <v>7</v>
      </c>
      <c r="N396" s="29">
        <f>Hours_dio!N396*WeightRole!N396</f>
        <v>0</v>
      </c>
      <c r="O396" s="29">
        <f>Hours_dio!O396*WeightRole!O396</f>
        <v>1.8</v>
      </c>
      <c r="P396" s="29">
        <f>Hours_dio!P396*WeightRole!P396</f>
        <v>3</v>
      </c>
      <c r="Q396" s="29">
        <f>Hours_dio!Q396*WeightRole!Q396</f>
        <v>0</v>
      </c>
      <c r="R396" s="29">
        <f>Hours_dio!R396*WeightRole!R396</f>
        <v>0</v>
      </c>
      <c r="S396" s="29">
        <f>Hours_dio!S396*WeightRole!S396</f>
        <v>0</v>
      </c>
      <c r="T396" s="29">
        <f>Hours_dio!T396*WeightRole!T396</f>
        <v>1.8</v>
      </c>
      <c r="U396" s="29">
        <f>Hours_dio!U396*WeightRole!U396</f>
        <v>0</v>
      </c>
      <c r="V396" s="29">
        <f>Hours_dio!V396*WeightRole!V396</f>
        <v>0</v>
      </c>
      <c r="W396" s="29">
        <f>Hours_dio!W396*WeightRole!W396</f>
        <v>0</v>
      </c>
      <c r="X396" s="29">
        <f>Hours_dio!X396*WeightRole!X396</f>
        <v>0</v>
      </c>
      <c r="Y396" s="29">
        <f>Hours_dio!Y396*WeightRole!Y396</f>
        <v>0</v>
      </c>
      <c r="Z396" s="29">
        <f>Hours_dio!Z396*WeightRole!Z396</f>
        <v>0</v>
      </c>
      <c r="AA396" s="29">
        <f>Hours_dio!AA396*WeightRole!AA396</f>
        <v>0</v>
      </c>
      <c r="AB396" s="29">
        <f>Hours_dio!AB396*WeightRole!AB396</f>
        <v>6</v>
      </c>
      <c r="AC396" s="29">
        <f>Hours_dio!AC396*WeightRole!AC396</f>
        <v>2.4</v>
      </c>
      <c r="AD396" s="29">
        <f>Hours_dio!AD396*WeightRole!AD396</f>
        <v>0</v>
      </c>
    </row>
    <row r="397" ht="22.5" customHeight="1">
      <c r="A397" s="25">
        <f t="shared" si="1"/>
        <v>45992</v>
      </c>
      <c r="B397" s="29">
        <f>Hours_dio!B397*WeightRole!B397</f>
        <v>0</v>
      </c>
      <c r="C397" s="29">
        <f>Hours_dio!C397*WeightRole!C397</f>
        <v>0</v>
      </c>
      <c r="D397" s="29">
        <f>Hours_dio!D397*WeightRole!D397</f>
        <v>0</v>
      </c>
      <c r="E397" s="29">
        <f>Hours_dio!E397*WeightRole!E397</f>
        <v>0</v>
      </c>
      <c r="F397" s="29">
        <f>Hours_dio!F397*WeightRole!F397</f>
        <v>0</v>
      </c>
      <c r="G397" s="29">
        <f>Hours_dio!G397*WeightRole!G397</f>
        <v>0</v>
      </c>
      <c r="H397" s="29">
        <f>Hours_dio!H397*WeightRole!H397</f>
        <v>0</v>
      </c>
      <c r="I397" s="29">
        <f>Hours_dio!I397*WeightRole!I397</f>
        <v>0</v>
      </c>
      <c r="J397" s="29">
        <f>Hours_dio!J397*WeightRole!J397</f>
        <v>0</v>
      </c>
      <c r="K397" s="29">
        <f>Hours_dio!K397*WeightRole!K397</f>
        <v>0</v>
      </c>
      <c r="L397" s="29">
        <f>Hours_dio!L397*WeightRole!L397</f>
        <v>0</v>
      </c>
      <c r="M397" s="29">
        <f>Hours_dio!M397*WeightRole!M397</f>
        <v>0</v>
      </c>
      <c r="N397" s="29">
        <f>Hours_dio!N397*WeightRole!N397</f>
        <v>0</v>
      </c>
      <c r="O397" s="29">
        <f>Hours_dio!O397*WeightRole!O397</f>
        <v>0</v>
      </c>
      <c r="P397" s="29">
        <f>Hours_dio!P397*WeightRole!P397</f>
        <v>0</v>
      </c>
      <c r="Q397" s="29">
        <f>Hours_dio!Q397*WeightRole!Q397</f>
        <v>0</v>
      </c>
      <c r="R397" s="29">
        <f>Hours_dio!R397*WeightRole!R397</f>
        <v>0</v>
      </c>
      <c r="S397" s="29">
        <f>Hours_dio!S397*WeightRole!S397</f>
        <v>0</v>
      </c>
      <c r="T397" s="29">
        <f>Hours_dio!T397*WeightRole!T397</f>
        <v>0</v>
      </c>
      <c r="U397" s="29">
        <f>Hours_dio!U397*WeightRole!U397</f>
        <v>0</v>
      </c>
      <c r="V397" s="29">
        <f>Hours_dio!V397*WeightRole!V397</f>
        <v>0</v>
      </c>
      <c r="W397" s="29">
        <f>Hours_dio!W397*WeightRole!W397</f>
        <v>0</v>
      </c>
      <c r="X397" s="29">
        <f>Hours_dio!X397*WeightRole!X397</f>
        <v>0</v>
      </c>
      <c r="Y397" s="29">
        <f>Hours_dio!Y397*WeightRole!Y397</f>
        <v>0</v>
      </c>
      <c r="Z397" s="29">
        <f>Hours_dio!Z397*WeightRole!Z397</f>
        <v>0</v>
      </c>
      <c r="AA397" s="29">
        <f>Hours_dio!AA397*WeightRole!AA397</f>
        <v>0</v>
      </c>
      <c r="AB397" s="29">
        <f>Hours_dio!AB397*WeightRole!AB397</f>
        <v>0</v>
      </c>
      <c r="AC397" s="29">
        <f>Hours_dio!AC397*WeightRole!AC397</f>
        <v>0</v>
      </c>
      <c r="AD397" s="29">
        <f>Hours_dio!AD397*WeightRole!AD397</f>
        <v>0</v>
      </c>
    </row>
    <row r="398" ht="22.5" customHeight="1">
      <c r="A398" s="25">
        <f t="shared" si="1"/>
        <v>45993</v>
      </c>
      <c r="B398" s="29">
        <f>Hours_dio!B398*WeightRole!B398</f>
        <v>2.4</v>
      </c>
      <c r="C398" s="29">
        <f>Hours_dio!C398*WeightRole!C398</f>
        <v>0</v>
      </c>
      <c r="D398" s="29">
        <f>Hours_dio!D398*WeightRole!D398</f>
        <v>3</v>
      </c>
      <c r="E398" s="29">
        <f>Hours_dio!E398*WeightRole!E398</f>
        <v>7</v>
      </c>
      <c r="F398" s="29">
        <f>Hours_dio!F398*WeightRole!F398</f>
        <v>0</v>
      </c>
      <c r="G398" s="29">
        <f>Hours_dio!G398*WeightRole!G398</f>
        <v>0</v>
      </c>
      <c r="H398" s="29">
        <f>Hours_dio!H398*WeightRole!H398</f>
        <v>0</v>
      </c>
      <c r="I398" s="29">
        <f>Hours_dio!I398*WeightRole!I398</f>
        <v>0</v>
      </c>
      <c r="J398" s="29">
        <f>Hours_dio!J398*WeightRole!J398</f>
        <v>0</v>
      </c>
      <c r="K398" s="29">
        <f>Hours_dio!K398*WeightRole!K398</f>
        <v>3.6</v>
      </c>
      <c r="L398" s="29">
        <f>Hours_dio!L398*WeightRole!L398</f>
        <v>0</v>
      </c>
      <c r="M398" s="29">
        <f>Hours_dio!M398*WeightRole!M398</f>
        <v>7</v>
      </c>
      <c r="N398" s="29">
        <f>Hours_dio!N398*WeightRole!N398</f>
        <v>0</v>
      </c>
      <c r="O398" s="29">
        <f>Hours_dio!O398*WeightRole!O398</f>
        <v>0</v>
      </c>
      <c r="P398" s="29">
        <f>Hours_dio!P398*WeightRole!P398</f>
        <v>3</v>
      </c>
      <c r="Q398" s="29">
        <f>Hours_dio!Q398*WeightRole!Q398</f>
        <v>0</v>
      </c>
      <c r="R398" s="29">
        <f>Hours_dio!R398*WeightRole!R398</f>
        <v>0</v>
      </c>
      <c r="S398" s="29">
        <f>Hours_dio!S398*WeightRole!S398</f>
        <v>0</v>
      </c>
      <c r="T398" s="29">
        <f>Hours_dio!T398*WeightRole!T398</f>
        <v>2.7</v>
      </c>
      <c r="U398" s="29">
        <f>Hours_dio!U398*WeightRole!U398</f>
        <v>0</v>
      </c>
      <c r="V398" s="29">
        <f>Hours_dio!V398*WeightRole!V398</f>
        <v>0</v>
      </c>
      <c r="W398" s="29">
        <f>Hours_dio!W398*WeightRole!W398</f>
        <v>0</v>
      </c>
      <c r="X398" s="29">
        <f>Hours_dio!X398*WeightRole!X398</f>
        <v>0</v>
      </c>
      <c r="Y398" s="29">
        <f>Hours_dio!Y398*WeightRole!Y398</f>
        <v>0</v>
      </c>
      <c r="Z398" s="29">
        <f>Hours_dio!Z398*WeightRole!Z398</f>
        <v>2.7</v>
      </c>
      <c r="AA398" s="29">
        <f>Hours_dio!AA398*WeightRole!AA398</f>
        <v>0</v>
      </c>
      <c r="AB398" s="29">
        <f>Hours_dio!AB398*WeightRole!AB398</f>
        <v>6</v>
      </c>
      <c r="AC398" s="29">
        <f>Hours_dio!AC398*WeightRole!AC398</f>
        <v>2.4</v>
      </c>
      <c r="AD398" s="29">
        <f>Hours_dio!AD398*WeightRole!AD398</f>
        <v>0</v>
      </c>
    </row>
    <row r="399" ht="22.5" customHeight="1">
      <c r="A399" s="25">
        <f t="shared" si="1"/>
        <v>45994</v>
      </c>
      <c r="B399" s="29">
        <f>Hours_dio!B399*WeightRole!B399</f>
        <v>2.4</v>
      </c>
      <c r="C399" s="29">
        <f>Hours_dio!C399*WeightRole!C399</f>
        <v>2.4</v>
      </c>
      <c r="D399" s="29">
        <f>Hours_dio!D399*WeightRole!D399</f>
        <v>3</v>
      </c>
      <c r="E399" s="29">
        <f>Hours_dio!E399*WeightRole!E399</f>
        <v>7</v>
      </c>
      <c r="F399" s="29">
        <f>Hours_dio!F399*WeightRole!F399</f>
        <v>0</v>
      </c>
      <c r="G399" s="29">
        <f>Hours_dio!G399*WeightRole!G399</f>
        <v>4</v>
      </c>
      <c r="H399" s="29">
        <f>Hours_dio!H399*WeightRole!H399</f>
        <v>0</v>
      </c>
      <c r="I399" s="29">
        <f>Hours_dio!I399*WeightRole!I399</f>
        <v>1.2</v>
      </c>
      <c r="J399" s="29">
        <f>Hours_dio!J399*WeightRole!J399</f>
        <v>0</v>
      </c>
      <c r="K399" s="29">
        <f>Hours_dio!K399*WeightRole!K399</f>
        <v>3.6</v>
      </c>
      <c r="L399" s="29">
        <f>Hours_dio!L399*WeightRole!L399</f>
        <v>0</v>
      </c>
      <c r="M399" s="29">
        <f>Hours_dio!M399*WeightRole!M399</f>
        <v>7</v>
      </c>
      <c r="N399" s="29">
        <f>Hours_dio!N399*WeightRole!N399</f>
        <v>0</v>
      </c>
      <c r="O399" s="29">
        <f>Hours_dio!O399*WeightRole!O399</f>
        <v>0</v>
      </c>
      <c r="P399" s="29">
        <f>Hours_dio!P399*WeightRole!P399</f>
        <v>3</v>
      </c>
      <c r="Q399" s="29">
        <f>Hours_dio!Q399*WeightRole!Q399</f>
        <v>0</v>
      </c>
      <c r="R399" s="29">
        <f>Hours_dio!R399*WeightRole!R399</f>
        <v>0</v>
      </c>
      <c r="S399" s="29">
        <f>Hours_dio!S399*WeightRole!S399</f>
        <v>0</v>
      </c>
      <c r="T399" s="29">
        <f>Hours_dio!T399*WeightRole!T399</f>
        <v>0</v>
      </c>
      <c r="U399" s="29">
        <f>Hours_dio!U399*WeightRole!U399</f>
        <v>0</v>
      </c>
      <c r="V399" s="29">
        <f>Hours_dio!V399*WeightRole!V399</f>
        <v>0</v>
      </c>
      <c r="W399" s="29">
        <f>Hours_dio!W399*WeightRole!W399</f>
        <v>0</v>
      </c>
      <c r="X399" s="29">
        <f>Hours_dio!X399*WeightRole!X399</f>
        <v>0</v>
      </c>
      <c r="Y399" s="29">
        <f>Hours_dio!Y399*WeightRole!Y399</f>
        <v>0</v>
      </c>
      <c r="Z399" s="29">
        <f>Hours_dio!Z399*WeightRole!Z399</f>
        <v>2.7</v>
      </c>
      <c r="AA399" s="29">
        <f>Hours_dio!AA399*WeightRole!AA399</f>
        <v>0</v>
      </c>
      <c r="AB399" s="29">
        <f>Hours_dio!AB399*WeightRole!AB399</f>
        <v>6</v>
      </c>
      <c r="AC399" s="29">
        <f>Hours_dio!AC399*WeightRole!AC399</f>
        <v>2.4</v>
      </c>
      <c r="AD399" s="29">
        <f>Hours_dio!AD399*WeightRole!AD399</f>
        <v>0</v>
      </c>
    </row>
    <row r="400" ht="22.5" customHeight="1">
      <c r="A400" s="25">
        <f t="shared" si="1"/>
        <v>45995</v>
      </c>
      <c r="B400" s="29">
        <f>Hours_dio!B400*WeightRole!B400</f>
        <v>2.4</v>
      </c>
      <c r="C400" s="29">
        <f>Hours_dio!C400*WeightRole!C400</f>
        <v>0</v>
      </c>
      <c r="D400" s="29">
        <f>Hours_dio!D400*WeightRole!D400</f>
        <v>3</v>
      </c>
      <c r="E400" s="29">
        <f>Hours_dio!E400*WeightRole!E400</f>
        <v>7</v>
      </c>
      <c r="F400" s="29">
        <f>Hours_dio!F400*WeightRole!F400</f>
        <v>0</v>
      </c>
      <c r="G400" s="29">
        <f>Hours_dio!G400*WeightRole!G400</f>
        <v>4</v>
      </c>
      <c r="H400" s="29">
        <f>Hours_dio!H400*WeightRole!H400</f>
        <v>0</v>
      </c>
      <c r="I400" s="29">
        <f>Hours_dio!I400*WeightRole!I400</f>
        <v>1.2</v>
      </c>
      <c r="J400" s="29">
        <f>Hours_dio!J400*WeightRole!J400</f>
        <v>0</v>
      </c>
      <c r="K400" s="29">
        <f>Hours_dio!K400*WeightRole!K400</f>
        <v>3.6</v>
      </c>
      <c r="L400" s="29">
        <f>Hours_dio!L400*WeightRole!L400</f>
        <v>0</v>
      </c>
      <c r="M400" s="29">
        <f>Hours_dio!M400*WeightRole!M400</f>
        <v>7</v>
      </c>
      <c r="N400" s="29">
        <f>Hours_dio!N400*WeightRole!N400</f>
        <v>0</v>
      </c>
      <c r="O400" s="29">
        <f>Hours_dio!O400*WeightRole!O400</f>
        <v>0</v>
      </c>
      <c r="P400" s="29">
        <f>Hours_dio!P400*WeightRole!P400</f>
        <v>3</v>
      </c>
      <c r="Q400" s="29">
        <f>Hours_dio!Q400*WeightRole!Q400</f>
        <v>0</v>
      </c>
      <c r="R400" s="29">
        <f>Hours_dio!R400*WeightRole!R400</f>
        <v>0</v>
      </c>
      <c r="S400" s="29">
        <f>Hours_dio!S400*WeightRole!S400</f>
        <v>0</v>
      </c>
      <c r="T400" s="29">
        <f>Hours_dio!T400*WeightRole!T400</f>
        <v>0</v>
      </c>
      <c r="U400" s="29">
        <f>Hours_dio!U400*WeightRole!U400</f>
        <v>0</v>
      </c>
      <c r="V400" s="29">
        <f>Hours_dio!V400*WeightRole!V400</f>
        <v>0</v>
      </c>
      <c r="W400" s="29">
        <f>Hours_dio!W400*WeightRole!W400</f>
        <v>0</v>
      </c>
      <c r="X400" s="29">
        <f>Hours_dio!X400*WeightRole!X400</f>
        <v>0</v>
      </c>
      <c r="Y400" s="29">
        <f>Hours_dio!Y400*WeightRole!Y400</f>
        <v>0</v>
      </c>
      <c r="Z400" s="29">
        <f>Hours_dio!Z400*WeightRole!Z400</f>
        <v>2.7</v>
      </c>
      <c r="AA400" s="29">
        <f>Hours_dio!AA400*WeightRole!AA400</f>
        <v>0</v>
      </c>
      <c r="AB400" s="29">
        <f>Hours_dio!AB400*WeightRole!AB400</f>
        <v>6</v>
      </c>
      <c r="AC400" s="29">
        <f>Hours_dio!AC400*WeightRole!AC400</f>
        <v>2.4</v>
      </c>
      <c r="AD400" s="29">
        <f>Hours_dio!AD400*WeightRole!AD400</f>
        <v>0</v>
      </c>
    </row>
    <row r="401" ht="22.5" customHeight="1">
      <c r="A401" s="25">
        <f t="shared" si="1"/>
        <v>45996</v>
      </c>
      <c r="B401" s="29">
        <f>Hours_dio!B401*WeightRole!B401</f>
        <v>2.4</v>
      </c>
      <c r="C401" s="29">
        <f>Hours_dio!C401*WeightRole!C401</f>
        <v>2.4</v>
      </c>
      <c r="D401" s="29">
        <f>Hours_dio!D401*WeightRole!D401</f>
        <v>3</v>
      </c>
      <c r="E401" s="29">
        <f>Hours_dio!E401*WeightRole!E401</f>
        <v>7</v>
      </c>
      <c r="F401" s="29">
        <f>Hours_dio!F401*WeightRole!F401</f>
        <v>0</v>
      </c>
      <c r="G401" s="29">
        <f>Hours_dio!G401*WeightRole!G401</f>
        <v>4</v>
      </c>
      <c r="H401" s="29">
        <f>Hours_dio!H401*WeightRole!H401</f>
        <v>0</v>
      </c>
      <c r="I401" s="29">
        <f>Hours_dio!I401*WeightRole!I401</f>
        <v>1.2</v>
      </c>
      <c r="J401" s="29">
        <f>Hours_dio!J401*WeightRole!J401</f>
        <v>0</v>
      </c>
      <c r="K401" s="29">
        <f>Hours_dio!K401*WeightRole!K401</f>
        <v>3.6</v>
      </c>
      <c r="L401" s="29">
        <f>Hours_dio!L401*WeightRole!L401</f>
        <v>0</v>
      </c>
      <c r="M401" s="29">
        <f>Hours_dio!M401*WeightRole!M401</f>
        <v>7</v>
      </c>
      <c r="N401" s="29">
        <f>Hours_dio!N401*WeightRole!N401</f>
        <v>0</v>
      </c>
      <c r="O401" s="29">
        <f>Hours_dio!O401*WeightRole!O401</f>
        <v>1.8</v>
      </c>
      <c r="P401" s="29">
        <f>Hours_dio!P401*WeightRole!P401</f>
        <v>1</v>
      </c>
      <c r="Q401" s="29">
        <f>Hours_dio!Q401*WeightRole!Q401</f>
        <v>0</v>
      </c>
      <c r="R401" s="29">
        <f>Hours_dio!R401*WeightRole!R401</f>
        <v>0</v>
      </c>
      <c r="S401" s="29">
        <f>Hours_dio!S401*WeightRole!S401</f>
        <v>0</v>
      </c>
      <c r="T401" s="29">
        <f>Hours_dio!T401*WeightRole!T401</f>
        <v>0</v>
      </c>
      <c r="U401" s="29">
        <f>Hours_dio!U401*WeightRole!U401</f>
        <v>0</v>
      </c>
      <c r="V401" s="29">
        <f>Hours_dio!V401*WeightRole!V401</f>
        <v>0</v>
      </c>
      <c r="W401" s="29">
        <f>Hours_dio!W401*WeightRole!W401</f>
        <v>0</v>
      </c>
      <c r="X401" s="29">
        <f>Hours_dio!X401*WeightRole!X401</f>
        <v>0</v>
      </c>
      <c r="Y401" s="29">
        <f>Hours_dio!Y401*WeightRole!Y401</f>
        <v>0</v>
      </c>
      <c r="Z401" s="29">
        <f>Hours_dio!Z401*WeightRole!Z401</f>
        <v>2.7</v>
      </c>
      <c r="AA401" s="29">
        <f>Hours_dio!AA401*WeightRole!AA401</f>
        <v>0</v>
      </c>
      <c r="AB401" s="29">
        <f>Hours_dio!AB401*WeightRole!AB401</f>
        <v>6</v>
      </c>
      <c r="AC401" s="29">
        <f>Hours_dio!AC401*WeightRole!AC401</f>
        <v>2.4</v>
      </c>
      <c r="AD401" s="29">
        <f>Hours_dio!AD401*WeightRole!AD401</f>
        <v>0</v>
      </c>
    </row>
    <row r="402" ht="22.5" customHeight="1">
      <c r="A402" s="25">
        <f t="shared" si="1"/>
        <v>45997</v>
      </c>
      <c r="B402" s="29">
        <f>Hours_dio!B402*WeightRole!B402</f>
        <v>2.4</v>
      </c>
      <c r="C402" s="29">
        <f>Hours_dio!C402*WeightRole!C402</f>
        <v>2.4</v>
      </c>
      <c r="D402" s="29">
        <f>Hours_dio!D402*WeightRole!D402</f>
        <v>3</v>
      </c>
      <c r="E402" s="29">
        <f>Hours_dio!E402*WeightRole!E402</f>
        <v>7</v>
      </c>
      <c r="F402" s="29">
        <f>Hours_dio!F402*WeightRole!F402</f>
        <v>0</v>
      </c>
      <c r="G402" s="29">
        <f>Hours_dio!G402*WeightRole!G402</f>
        <v>0</v>
      </c>
      <c r="H402" s="29">
        <f>Hours_dio!H402*WeightRole!H402</f>
        <v>0</v>
      </c>
      <c r="I402" s="29">
        <f>Hours_dio!I402*WeightRole!I402</f>
        <v>0</v>
      </c>
      <c r="J402" s="29">
        <f>Hours_dio!J402*WeightRole!J402</f>
        <v>0</v>
      </c>
      <c r="K402" s="29">
        <f>Hours_dio!K402*WeightRole!K402</f>
        <v>3.6</v>
      </c>
      <c r="L402" s="29">
        <f>Hours_dio!L402*WeightRole!L402</f>
        <v>0</v>
      </c>
      <c r="M402" s="29">
        <f>Hours_dio!M402*WeightRole!M402</f>
        <v>7</v>
      </c>
      <c r="N402" s="29">
        <f>Hours_dio!N402*WeightRole!N402</f>
        <v>0</v>
      </c>
      <c r="O402" s="29">
        <f>Hours_dio!O402*WeightRole!O402</f>
        <v>1.8</v>
      </c>
      <c r="P402" s="29">
        <f>Hours_dio!P402*WeightRole!P402</f>
        <v>0</v>
      </c>
      <c r="Q402" s="29">
        <f>Hours_dio!Q402*WeightRole!Q402</f>
        <v>0</v>
      </c>
      <c r="R402" s="29">
        <f>Hours_dio!R402*WeightRole!R402</f>
        <v>0</v>
      </c>
      <c r="S402" s="29">
        <f>Hours_dio!S402*WeightRole!S402</f>
        <v>0</v>
      </c>
      <c r="T402" s="29">
        <f>Hours_dio!T402*WeightRole!T402</f>
        <v>1.2</v>
      </c>
      <c r="U402" s="29">
        <f>Hours_dio!U402*WeightRole!U402</f>
        <v>0</v>
      </c>
      <c r="V402" s="29">
        <f>Hours_dio!V402*WeightRole!V402</f>
        <v>0</v>
      </c>
      <c r="W402" s="29">
        <f>Hours_dio!W402*WeightRole!W402</f>
        <v>0</v>
      </c>
      <c r="X402" s="29">
        <f>Hours_dio!X402*WeightRole!X402</f>
        <v>2.4</v>
      </c>
      <c r="Y402" s="29">
        <f>Hours_dio!Y402*WeightRole!Y402</f>
        <v>0</v>
      </c>
      <c r="Z402" s="29">
        <f>Hours_dio!Z402*WeightRole!Z402</f>
        <v>0</v>
      </c>
      <c r="AA402" s="29">
        <f>Hours_dio!AA402*WeightRole!AA402</f>
        <v>1.2</v>
      </c>
      <c r="AB402" s="29">
        <f>Hours_dio!AB402*WeightRole!AB402</f>
        <v>6</v>
      </c>
      <c r="AC402" s="29">
        <f>Hours_dio!AC402*WeightRole!AC402</f>
        <v>2.4</v>
      </c>
      <c r="AD402" s="29">
        <f>Hours_dio!AD402*WeightRole!AD402</f>
        <v>0</v>
      </c>
    </row>
    <row r="403" ht="22.5" customHeight="1">
      <c r="A403" s="25">
        <f t="shared" si="1"/>
        <v>45998</v>
      </c>
      <c r="B403" s="29">
        <f>Hours_dio!B403*WeightRole!B403</f>
        <v>2.4</v>
      </c>
      <c r="C403" s="29">
        <f>Hours_dio!C403*WeightRole!C403</f>
        <v>2.4</v>
      </c>
      <c r="D403" s="29">
        <f>Hours_dio!D403*WeightRole!D403</f>
        <v>3</v>
      </c>
      <c r="E403" s="29">
        <f>Hours_dio!E403*WeightRole!E403</f>
        <v>7</v>
      </c>
      <c r="F403" s="29">
        <f>Hours_dio!F403*WeightRole!F403</f>
        <v>0</v>
      </c>
      <c r="G403" s="29">
        <f>Hours_dio!G403*WeightRole!G403</f>
        <v>4</v>
      </c>
      <c r="H403" s="29">
        <f>Hours_dio!H403*WeightRole!H403</f>
        <v>0</v>
      </c>
      <c r="I403" s="29">
        <f>Hours_dio!I403*WeightRole!I403</f>
        <v>0</v>
      </c>
      <c r="J403" s="29">
        <f>Hours_dio!J403*WeightRole!J403</f>
        <v>0</v>
      </c>
      <c r="K403" s="29">
        <f>Hours_dio!K403*WeightRole!K403</f>
        <v>3.6</v>
      </c>
      <c r="L403" s="29">
        <f>Hours_dio!L403*WeightRole!L403</f>
        <v>0</v>
      </c>
      <c r="M403" s="29">
        <f>Hours_dio!M403*WeightRole!M403</f>
        <v>7</v>
      </c>
      <c r="N403" s="29">
        <f>Hours_dio!N403*WeightRole!N403</f>
        <v>0</v>
      </c>
      <c r="O403" s="29">
        <f>Hours_dio!O403*WeightRole!O403</f>
        <v>1.8</v>
      </c>
      <c r="P403" s="29">
        <f>Hours_dio!P403*WeightRole!P403</f>
        <v>3</v>
      </c>
      <c r="Q403" s="29">
        <f>Hours_dio!Q403*WeightRole!Q403</f>
        <v>0</v>
      </c>
      <c r="R403" s="29">
        <f>Hours_dio!R403*WeightRole!R403</f>
        <v>0</v>
      </c>
      <c r="S403" s="29">
        <f>Hours_dio!S403*WeightRole!S403</f>
        <v>1.8</v>
      </c>
      <c r="T403" s="29">
        <f>Hours_dio!T403*WeightRole!T403</f>
        <v>0</v>
      </c>
      <c r="U403" s="29">
        <f>Hours_dio!U403*WeightRole!U403</f>
        <v>0</v>
      </c>
      <c r="V403" s="29">
        <f>Hours_dio!V403*WeightRole!V403</f>
        <v>0</v>
      </c>
      <c r="W403" s="29">
        <f>Hours_dio!W403*WeightRole!W403</f>
        <v>0</v>
      </c>
      <c r="X403" s="29">
        <f>Hours_dio!X403*WeightRole!X403</f>
        <v>2.4</v>
      </c>
      <c r="Y403" s="29">
        <f>Hours_dio!Y403*WeightRole!Y403</f>
        <v>0</v>
      </c>
      <c r="Z403" s="29">
        <f>Hours_dio!Z403*WeightRole!Z403</f>
        <v>0</v>
      </c>
      <c r="AA403" s="29">
        <f>Hours_dio!AA403*WeightRole!AA403</f>
        <v>0</v>
      </c>
      <c r="AB403" s="29">
        <f>Hours_dio!AB403*WeightRole!AB403</f>
        <v>6</v>
      </c>
      <c r="AC403" s="29">
        <f>Hours_dio!AC403*WeightRole!AC403</f>
        <v>2.4</v>
      </c>
      <c r="AD403" s="29">
        <f>Hours_dio!AD403*WeightRole!AD403</f>
        <v>0</v>
      </c>
    </row>
    <row r="404" ht="22.5" customHeight="1">
      <c r="A404" s="25">
        <f t="shared" si="1"/>
        <v>45999</v>
      </c>
      <c r="B404" s="29">
        <f>Hours_dio!B404*WeightRole!B404</f>
        <v>0</v>
      </c>
      <c r="C404" s="29">
        <f>Hours_dio!C404*WeightRole!C404</f>
        <v>0</v>
      </c>
      <c r="D404" s="29">
        <f>Hours_dio!D404*WeightRole!D404</f>
        <v>0</v>
      </c>
      <c r="E404" s="29">
        <f>Hours_dio!E404*WeightRole!E404</f>
        <v>0</v>
      </c>
      <c r="F404" s="29">
        <f>Hours_dio!F404*WeightRole!F404</f>
        <v>0</v>
      </c>
      <c r="G404" s="29">
        <f>Hours_dio!G404*WeightRole!G404</f>
        <v>0</v>
      </c>
      <c r="H404" s="29">
        <f>Hours_dio!H404*WeightRole!H404</f>
        <v>0</v>
      </c>
      <c r="I404" s="29">
        <f>Hours_dio!I404*WeightRole!I404</f>
        <v>0</v>
      </c>
      <c r="J404" s="29">
        <f>Hours_dio!J404*WeightRole!J404</f>
        <v>0</v>
      </c>
      <c r="K404" s="29">
        <f>Hours_dio!K404*WeightRole!K404</f>
        <v>0</v>
      </c>
      <c r="L404" s="29">
        <f>Hours_dio!L404*WeightRole!L404</f>
        <v>0</v>
      </c>
      <c r="M404" s="29">
        <f>Hours_dio!M404*WeightRole!M404</f>
        <v>0</v>
      </c>
      <c r="N404" s="29">
        <f>Hours_dio!N404*WeightRole!N404</f>
        <v>0</v>
      </c>
      <c r="O404" s="29">
        <f>Hours_dio!O404*WeightRole!O404</f>
        <v>0</v>
      </c>
      <c r="P404" s="29">
        <f>Hours_dio!P404*WeightRole!P404</f>
        <v>0</v>
      </c>
      <c r="Q404" s="29">
        <f>Hours_dio!Q404*WeightRole!Q404</f>
        <v>0</v>
      </c>
      <c r="R404" s="29">
        <f>Hours_dio!R404*WeightRole!R404</f>
        <v>0</v>
      </c>
      <c r="S404" s="29">
        <f>Hours_dio!S404*WeightRole!S404</f>
        <v>0</v>
      </c>
      <c r="T404" s="29">
        <f>Hours_dio!T404*WeightRole!T404</f>
        <v>0</v>
      </c>
      <c r="U404" s="29">
        <f>Hours_dio!U404*WeightRole!U404</f>
        <v>0</v>
      </c>
      <c r="V404" s="29">
        <f>Hours_dio!V404*WeightRole!V404</f>
        <v>0</v>
      </c>
      <c r="W404" s="29">
        <f>Hours_dio!W404*WeightRole!W404</f>
        <v>0</v>
      </c>
      <c r="X404" s="29">
        <f>Hours_dio!X404*WeightRole!X404</f>
        <v>0</v>
      </c>
      <c r="Y404" s="29">
        <f>Hours_dio!Y404*WeightRole!Y404</f>
        <v>0</v>
      </c>
      <c r="Z404" s="29">
        <f>Hours_dio!Z404*WeightRole!Z404</f>
        <v>0</v>
      </c>
      <c r="AA404" s="29">
        <f>Hours_dio!AA404*WeightRole!AA404</f>
        <v>0</v>
      </c>
      <c r="AB404" s="29">
        <f>Hours_dio!AB404*WeightRole!AB404</f>
        <v>0</v>
      </c>
      <c r="AC404" s="29">
        <f>Hours_dio!AC404*WeightRole!AC404</f>
        <v>0</v>
      </c>
      <c r="AD404" s="29">
        <f>Hours_dio!AD404*WeightRole!AD404</f>
        <v>0</v>
      </c>
    </row>
    <row r="405" ht="22.5" customHeight="1">
      <c r="A405" s="25">
        <f t="shared" si="1"/>
        <v>46000</v>
      </c>
      <c r="B405" s="29">
        <f>Hours_dio!B405*WeightRole!B405</f>
        <v>3</v>
      </c>
      <c r="C405" s="29">
        <f>Hours_dio!C405*WeightRole!C405</f>
        <v>2.4</v>
      </c>
      <c r="D405" s="29">
        <f>Hours_dio!D405*WeightRole!D405</f>
        <v>0</v>
      </c>
      <c r="E405" s="29">
        <f>Hours_dio!E405*WeightRole!E405</f>
        <v>7</v>
      </c>
      <c r="F405" s="29">
        <f>Hours_dio!F405*WeightRole!F405</f>
        <v>0</v>
      </c>
      <c r="G405" s="29">
        <f>Hours_dio!G405*WeightRole!G405</f>
        <v>4</v>
      </c>
      <c r="H405" s="29">
        <f>Hours_dio!H405*WeightRole!H405</f>
        <v>0</v>
      </c>
      <c r="I405" s="29">
        <f>Hours_dio!I405*WeightRole!I405</f>
        <v>0</v>
      </c>
      <c r="J405" s="29">
        <f>Hours_dio!J405*WeightRole!J405</f>
        <v>0</v>
      </c>
      <c r="K405" s="29">
        <f>Hours_dio!K405*WeightRole!K405</f>
        <v>3.6</v>
      </c>
      <c r="L405" s="29">
        <f>Hours_dio!L405*WeightRole!L405</f>
        <v>0</v>
      </c>
      <c r="M405" s="29">
        <f>Hours_dio!M405*WeightRole!M405</f>
        <v>7</v>
      </c>
      <c r="N405" s="29">
        <f>Hours_dio!N405*WeightRole!N405</f>
        <v>0</v>
      </c>
      <c r="O405" s="29">
        <f>Hours_dio!O405*WeightRole!O405</f>
        <v>0</v>
      </c>
      <c r="P405" s="29">
        <f>Hours_dio!P405*WeightRole!P405</f>
        <v>3</v>
      </c>
      <c r="Q405" s="29">
        <f>Hours_dio!Q405*WeightRole!Q405</f>
        <v>0</v>
      </c>
      <c r="R405" s="29">
        <f>Hours_dio!R405*WeightRole!R405</f>
        <v>0</v>
      </c>
      <c r="S405" s="29">
        <f>Hours_dio!S405*WeightRole!S405</f>
        <v>0</v>
      </c>
      <c r="T405" s="29">
        <f>Hours_dio!T405*WeightRole!T405</f>
        <v>0</v>
      </c>
      <c r="U405" s="29">
        <f>Hours_dio!U405*WeightRole!U405</f>
        <v>0</v>
      </c>
      <c r="V405" s="29">
        <f>Hours_dio!V405*WeightRole!V405</f>
        <v>0</v>
      </c>
      <c r="W405" s="29">
        <f>Hours_dio!W405*WeightRole!W405</f>
        <v>0</v>
      </c>
      <c r="X405" s="29">
        <f>Hours_dio!X405*WeightRole!X405</f>
        <v>0</v>
      </c>
      <c r="Y405" s="29">
        <f>Hours_dio!Y405*WeightRole!Y405</f>
        <v>0</v>
      </c>
      <c r="Z405" s="29">
        <f>Hours_dio!Z405*WeightRole!Z405</f>
        <v>2.7</v>
      </c>
      <c r="AA405" s="29">
        <f>Hours_dio!AA405*WeightRole!AA405</f>
        <v>0</v>
      </c>
      <c r="AB405" s="29">
        <f>Hours_dio!AB405*WeightRole!AB405</f>
        <v>6</v>
      </c>
      <c r="AC405" s="29">
        <f>Hours_dio!AC405*WeightRole!AC405</f>
        <v>2.4</v>
      </c>
      <c r="AD405" s="29">
        <f>Hours_dio!AD405*WeightRole!AD405</f>
        <v>0</v>
      </c>
    </row>
    <row r="406" ht="22.5" customHeight="1">
      <c r="A406" s="25">
        <f t="shared" si="1"/>
        <v>46001</v>
      </c>
      <c r="B406" s="29">
        <f>Hours_dio!B406*WeightRole!B406</f>
        <v>2.4</v>
      </c>
      <c r="C406" s="29">
        <f>Hours_dio!C406*WeightRole!C406</f>
        <v>2.4</v>
      </c>
      <c r="D406" s="29">
        <f>Hours_dio!D406*WeightRole!D406</f>
        <v>3</v>
      </c>
      <c r="E406" s="29">
        <f>Hours_dio!E406*WeightRole!E406</f>
        <v>7</v>
      </c>
      <c r="F406" s="29">
        <f>Hours_dio!F406*WeightRole!F406</f>
        <v>0</v>
      </c>
      <c r="G406" s="29">
        <f>Hours_dio!G406*WeightRole!G406</f>
        <v>0</v>
      </c>
      <c r="H406" s="29">
        <f>Hours_dio!H406*WeightRole!H406</f>
        <v>0</v>
      </c>
      <c r="I406" s="29">
        <f>Hours_dio!I406*WeightRole!I406</f>
        <v>0</v>
      </c>
      <c r="J406" s="29">
        <f>Hours_dio!J406*WeightRole!J406</f>
        <v>0</v>
      </c>
      <c r="K406" s="29">
        <f>Hours_dio!K406*WeightRole!K406</f>
        <v>3.6</v>
      </c>
      <c r="L406" s="29">
        <f>Hours_dio!L406*WeightRole!L406</f>
        <v>0</v>
      </c>
      <c r="M406" s="29">
        <f>Hours_dio!M406*WeightRole!M406</f>
        <v>7</v>
      </c>
      <c r="N406" s="29">
        <f>Hours_dio!N406*WeightRole!N406</f>
        <v>0</v>
      </c>
      <c r="O406" s="29">
        <f>Hours_dio!O406*WeightRole!O406</f>
        <v>1.8</v>
      </c>
      <c r="P406" s="29">
        <f>Hours_dio!P406*WeightRole!P406</f>
        <v>3</v>
      </c>
      <c r="Q406" s="29">
        <f>Hours_dio!Q406*WeightRole!Q406</f>
        <v>0</v>
      </c>
      <c r="R406" s="29">
        <f>Hours_dio!R406*WeightRole!R406</f>
        <v>0</v>
      </c>
      <c r="S406" s="29">
        <f>Hours_dio!S406*WeightRole!S406</f>
        <v>0</v>
      </c>
      <c r="T406" s="29">
        <f>Hours_dio!T406*WeightRole!T406</f>
        <v>0</v>
      </c>
      <c r="U406" s="29">
        <f>Hours_dio!U406*WeightRole!U406</f>
        <v>0</v>
      </c>
      <c r="V406" s="29">
        <f>Hours_dio!V406*WeightRole!V406</f>
        <v>0</v>
      </c>
      <c r="W406" s="29">
        <f>Hours_dio!W406*WeightRole!W406</f>
        <v>0</v>
      </c>
      <c r="X406" s="29">
        <f>Hours_dio!X406*WeightRole!X406</f>
        <v>0</v>
      </c>
      <c r="Y406" s="29">
        <f>Hours_dio!Y406*WeightRole!Y406</f>
        <v>0</v>
      </c>
      <c r="Z406" s="29">
        <f>Hours_dio!Z406*WeightRole!Z406</f>
        <v>2.7</v>
      </c>
      <c r="AA406" s="29">
        <f>Hours_dio!AA406*WeightRole!AA406</f>
        <v>0.6</v>
      </c>
      <c r="AB406" s="29">
        <f>Hours_dio!AB406*WeightRole!AB406</f>
        <v>6</v>
      </c>
      <c r="AC406" s="29">
        <f>Hours_dio!AC406*WeightRole!AC406</f>
        <v>2.4</v>
      </c>
      <c r="AD406" s="29">
        <f>Hours_dio!AD406*WeightRole!AD406</f>
        <v>0</v>
      </c>
    </row>
    <row r="407" ht="22.5" customHeight="1">
      <c r="A407" s="25">
        <f t="shared" si="1"/>
        <v>46002</v>
      </c>
      <c r="B407" s="29">
        <f>Hours_dio!B407*WeightRole!B407</f>
        <v>2.4</v>
      </c>
      <c r="C407" s="29">
        <f>Hours_dio!C407*WeightRole!C407</f>
        <v>0</v>
      </c>
      <c r="D407" s="29">
        <f>Hours_dio!D407*WeightRole!D407</f>
        <v>3</v>
      </c>
      <c r="E407" s="29">
        <f>Hours_dio!E407*WeightRole!E407</f>
        <v>7</v>
      </c>
      <c r="F407" s="29">
        <f>Hours_dio!F407*WeightRole!F407</f>
        <v>0</v>
      </c>
      <c r="G407" s="29">
        <f>Hours_dio!G407*WeightRole!G407</f>
        <v>4</v>
      </c>
      <c r="H407" s="29">
        <f>Hours_dio!H407*WeightRole!H407</f>
        <v>0</v>
      </c>
      <c r="I407" s="29">
        <f>Hours_dio!I407*WeightRole!I407</f>
        <v>0</v>
      </c>
      <c r="J407" s="29">
        <f>Hours_dio!J407*WeightRole!J407</f>
        <v>0</v>
      </c>
      <c r="K407" s="29">
        <f>Hours_dio!K407*WeightRole!K407</f>
        <v>3.6</v>
      </c>
      <c r="L407" s="29">
        <f>Hours_dio!L407*WeightRole!L407</f>
        <v>0</v>
      </c>
      <c r="M407" s="29">
        <f>Hours_dio!M407*WeightRole!M407</f>
        <v>7</v>
      </c>
      <c r="N407" s="29">
        <f>Hours_dio!N407*WeightRole!N407</f>
        <v>0</v>
      </c>
      <c r="O407" s="29">
        <f>Hours_dio!O407*WeightRole!O407</f>
        <v>0</v>
      </c>
      <c r="P407" s="29">
        <f>Hours_dio!P407*WeightRole!P407</f>
        <v>3</v>
      </c>
      <c r="Q407" s="29">
        <f>Hours_dio!Q407*WeightRole!Q407</f>
        <v>0</v>
      </c>
      <c r="R407" s="29">
        <f>Hours_dio!R407*WeightRole!R407</f>
        <v>0</v>
      </c>
      <c r="S407" s="29">
        <f>Hours_dio!S407*WeightRole!S407</f>
        <v>0</v>
      </c>
      <c r="T407" s="29">
        <f>Hours_dio!T407*WeightRole!T407</f>
        <v>0</v>
      </c>
      <c r="U407" s="29">
        <f>Hours_dio!U407*WeightRole!U407</f>
        <v>0</v>
      </c>
      <c r="V407" s="29">
        <f>Hours_dio!V407*WeightRole!V407</f>
        <v>0</v>
      </c>
      <c r="W407" s="29">
        <f>Hours_dio!W407*WeightRole!W407</f>
        <v>0</v>
      </c>
      <c r="X407" s="29">
        <f>Hours_dio!X407*WeightRole!X407</f>
        <v>2.4</v>
      </c>
      <c r="Y407" s="29">
        <f>Hours_dio!Y407*WeightRole!Y407</f>
        <v>0</v>
      </c>
      <c r="Z407" s="29">
        <f>Hours_dio!Z407*WeightRole!Z407</f>
        <v>2.7</v>
      </c>
      <c r="AA407" s="29">
        <f>Hours_dio!AA407*WeightRole!AA407</f>
        <v>0.6</v>
      </c>
      <c r="AB407" s="29">
        <f>Hours_dio!AB407*WeightRole!AB407</f>
        <v>6</v>
      </c>
      <c r="AC407" s="29">
        <f>Hours_dio!AC407*WeightRole!AC407</f>
        <v>2.4</v>
      </c>
      <c r="AD407" s="29">
        <f>Hours_dio!AD407*WeightRole!AD407</f>
        <v>0</v>
      </c>
    </row>
    <row r="408" ht="22.5" customHeight="1">
      <c r="A408" s="25">
        <f t="shared" si="1"/>
        <v>46003</v>
      </c>
      <c r="B408" s="29">
        <f>Hours_dio!B408*WeightRole!B408</f>
        <v>2.4</v>
      </c>
      <c r="C408" s="29">
        <f>Hours_dio!C408*WeightRole!C408</f>
        <v>2.4</v>
      </c>
      <c r="D408" s="29">
        <f>Hours_dio!D408*WeightRole!D408</f>
        <v>3</v>
      </c>
      <c r="E408" s="29">
        <f>Hours_dio!E408*WeightRole!E408</f>
        <v>7</v>
      </c>
      <c r="F408" s="29">
        <f>Hours_dio!F408*WeightRole!F408</f>
        <v>0</v>
      </c>
      <c r="G408" s="29">
        <f>Hours_dio!G408*WeightRole!G408</f>
        <v>4</v>
      </c>
      <c r="H408" s="29">
        <f>Hours_dio!H408*WeightRole!H408</f>
        <v>0</v>
      </c>
      <c r="I408" s="29">
        <f>Hours_dio!I408*WeightRole!I408</f>
        <v>0</v>
      </c>
      <c r="J408" s="29">
        <f>Hours_dio!J408*WeightRole!J408</f>
        <v>0</v>
      </c>
      <c r="K408" s="29">
        <f>Hours_dio!K408*WeightRole!K408</f>
        <v>3.6</v>
      </c>
      <c r="L408" s="29">
        <f>Hours_dio!L408*WeightRole!L408</f>
        <v>0</v>
      </c>
      <c r="M408" s="29">
        <f>Hours_dio!M408*WeightRole!M408</f>
        <v>7</v>
      </c>
      <c r="N408" s="29">
        <f>Hours_dio!N408*WeightRole!N408</f>
        <v>0</v>
      </c>
      <c r="O408" s="29">
        <f>Hours_dio!O408*WeightRole!O408</f>
        <v>0</v>
      </c>
      <c r="P408" s="29">
        <f>Hours_dio!P408*WeightRole!P408</f>
        <v>3</v>
      </c>
      <c r="Q408" s="29">
        <f>Hours_dio!Q408*WeightRole!Q408</f>
        <v>0</v>
      </c>
      <c r="R408" s="29">
        <f>Hours_dio!R408*WeightRole!R408</f>
        <v>0</v>
      </c>
      <c r="S408" s="29">
        <f>Hours_dio!S408*WeightRole!S408</f>
        <v>0</v>
      </c>
      <c r="T408" s="29">
        <f>Hours_dio!T408*WeightRole!T408</f>
        <v>0</v>
      </c>
      <c r="U408" s="29">
        <f>Hours_dio!U408*WeightRole!U408</f>
        <v>0</v>
      </c>
      <c r="V408" s="29">
        <f>Hours_dio!V408*WeightRole!V408</f>
        <v>0</v>
      </c>
      <c r="W408" s="29">
        <f>Hours_dio!W408*WeightRole!W408</f>
        <v>0</v>
      </c>
      <c r="X408" s="29">
        <f>Hours_dio!X408*WeightRole!X408</f>
        <v>0</v>
      </c>
      <c r="Y408" s="29">
        <f>Hours_dio!Y408*WeightRole!Y408</f>
        <v>0</v>
      </c>
      <c r="Z408" s="29">
        <f>Hours_dio!Z408*WeightRole!Z408</f>
        <v>2.7</v>
      </c>
      <c r="AA408" s="29">
        <f>Hours_dio!AA408*WeightRole!AA408</f>
        <v>0</v>
      </c>
      <c r="AB408" s="29">
        <f>Hours_dio!AB408*WeightRole!AB408</f>
        <v>6</v>
      </c>
      <c r="AC408" s="29">
        <f>Hours_dio!AC408*WeightRole!AC408</f>
        <v>2.4</v>
      </c>
      <c r="AD408" s="29">
        <f>Hours_dio!AD408*WeightRole!AD408</f>
        <v>0</v>
      </c>
    </row>
    <row r="409" ht="22.5" customHeight="1">
      <c r="A409" s="25">
        <f t="shared" si="1"/>
        <v>46004</v>
      </c>
      <c r="B409" s="29">
        <f>Hours_dio!B409*WeightRole!B409</f>
        <v>2.4</v>
      </c>
      <c r="C409" s="29">
        <f>Hours_dio!C409*WeightRole!C409</f>
        <v>2.4</v>
      </c>
      <c r="D409" s="29">
        <f>Hours_dio!D409*WeightRole!D409</f>
        <v>3</v>
      </c>
      <c r="E409" s="29">
        <f>Hours_dio!E409*WeightRole!E409</f>
        <v>7</v>
      </c>
      <c r="F409" s="29">
        <f>Hours_dio!F409*WeightRole!F409</f>
        <v>0</v>
      </c>
      <c r="G409" s="29">
        <f>Hours_dio!G409*WeightRole!G409</f>
        <v>4</v>
      </c>
      <c r="H409" s="29">
        <f>Hours_dio!H409*WeightRole!H409</f>
        <v>0</v>
      </c>
      <c r="I409" s="29">
        <f>Hours_dio!I409*WeightRole!I409</f>
        <v>0</v>
      </c>
      <c r="J409" s="29">
        <f>Hours_dio!J409*WeightRole!J409</f>
        <v>0</v>
      </c>
      <c r="K409" s="29">
        <f>Hours_dio!K409*WeightRole!K409</f>
        <v>3.6</v>
      </c>
      <c r="L409" s="29">
        <f>Hours_dio!L409*WeightRole!L409</f>
        <v>0</v>
      </c>
      <c r="M409" s="29">
        <f>Hours_dio!M409*WeightRole!M409</f>
        <v>7</v>
      </c>
      <c r="N409" s="29">
        <f>Hours_dio!N409*WeightRole!N409</f>
        <v>0</v>
      </c>
      <c r="O409" s="29">
        <f>Hours_dio!O409*WeightRole!O409</f>
        <v>0</v>
      </c>
      <c r="P409" s="29">
        <f>Hours_dio!P409*WeightRole!P409</f>
        <v>0</v>
      </c>
      <c r="Q409" s="29">
        <f>Hours_dio!Q409*WeightRole!Q409</f>
        <v>0</v>
      </c>
      <c r="R409" s="29">
        <f>Hours_dio!R409*WeightRole!R409</f>
        <v>0</v>
      </c>
      <c r="S409" s="29">
        <f>Hours_dio!S409*WeightRole!S409</f>
        <v>0</v>
      </c>
      <c r="T409" s="29">
        <f>Hours_dio!T409*WeightRole!T409</f>
        <v>0</v>
      </c>
      <c r="U409" s="29">
        <f>Hours_dio!U409*WeightRole!U409</f>
        <v>0</v>
      </c>
      <c r="V409" s="29">
        <f>Hours_dio!V409*WeightRole!V409</f>
        <v>0</v>
      </c>
      <c r="W409" s="29">
        <f>Hours_dio!W409*WeightRole!W409</f>
        <v>0</v>
      </c>
      <c r="X409" s="29">
        <f>Hours_dio!X409*WeightRole!X409</f>
        <v>2.4</v>
      </c>
      <c r="Y409" s="29">
        <f>Hours_dio!Y409*WeightRole!Y409</f>
        <v>0</v>
      </c>
      <c r="Z409" s="29">
        <f>Hours_dio!Z409*WeightRole!Z409</f>
        <v>0</v>
      </c>
      <c r="AA409" s="29">
        <f>Hours_dio!AA409*WeightRole!AA409</f>
        <v>0</v>
      </c>
      <c r="AB409" s="29">
        <f>Hours_dio!AB409*WeightRole!AB409</f>
        <v>6</v>
      </c>
      <c r="AC409" s="29">
        <f>Hours_dio!AC409*WeightRole!AC409</f>
        <v>2.4</v>
      </c>
      <c r="AD409" s="29">
        <f>Hours_dio!AD409*WeightRole!AD409</f>
        <v>0</v>
      </c>
    </row>
    <row r="410" ht="22.5" customHeight="1">
      <c r="A410" s="25">
        <f t="shared" si="1"/>
        <v>46005</v>
      </c>
      <c r="B410" s="29">
        <f>Hours_dio!B410*WeightRole!B410</f>
        <v>2.4</v>
      </c>
      <c r="C410" s="29">
        <f>Hours_dio!C410*WeightRole!C410</f>
        <v>2.4</v>
      </c>
      <c r="D410" s="29">
        <f>Hours_dio!D410*WeightRole!D410</f>
        <v>3</v>
      </c>
      <c r="E410" s="29">
        <f>Hours_dio!E410*WeightRole!E410</f>
        <v>7</v>
      </c>
      <c r="F410" s="29">
        <f>Hours_dio!F410*WeightRole!F410</f>
        <v>0</v>
      </c>
      <c r="G410" s="29">
        <f>Hours_dio!G410*WeightRole!G410</f>
        <v>0</v>
      </c>
      <c r="H410" s="29">
        <f>Hours_dio!H410*WeightRole!H410</f>
        <v>0</v>
      </c>
      <c r="I410" s="29">
        <f>Hours_dio!I410*WeightRole!I410</f>
        <v>0</v>
      </c>
      <c r="J410" s="29">
        <f>Hours_dio!J410*WeightRole!J410</f>
        <v>0</v>
      </c>
      <c r="K410" s="29">
        <f>Hours_dio!K410*WeightRole!K410</f>
        <v>2.7</v>
      </c>
      <c r="L410" s="29">
        <f>Hours_dio!L410*WeightRole!L410</f>
        <v>0</v>
      </c>
      <c r="M410" s="29">
        <f>Hours_dio!M410*WeightRole!M410</f>
        <v>7</v>
      </c>
      <c r="N410" s="29">
        <f>Hours_dio!N410*WeightRole!N410</f>
        <v>0</v>
      </c>
      <c r="O410" s="29">
        <f>Hours_dio!O410*WeightRole!O410</f>
        <v>1.8</v>
      </c>
      <c r="P410" s="29">
        <f>Hours_dio!P410*WeightRole!P410</f>
        <v>3</v>
      </c>
      <c r="Q410" s="29">
        <f>Hours_dio!Q410*WeightRole!Q410</f>
        <v>0</v>
      </c>
      <c r="R410" s="29">
        <f>Hours_dio!R410*WeightRole!R410</f>
        <v>0</v>
      </c>
      <c r="S410" s="29">
        <f>Hours_dio!S410*WeightRole!S410</f>
        <v>0</v>
      </c>
      <c r="T410" s="29">
        <f>Hours_dio!T410*WeightRole!T410</f>
        <v>1.2</v>
      </c>
      <c r="U410" s="29">
        <f>Hours_dio!U410*WeightRole!U410</f>
        <v>0</v>
      </c>
      <c r="V410" s="29">
        <f>Hours_dio!V410*WeightRole!V410</f>
        <v>0</v>
      </c>
      <c r="W410" s="29">
        <f>Hours_dio!W410*WeightRole!W410</f>
        <v>0</v>
      </c>
      <c r="X410" s="29">
        <f>Hours_dio!X410*WeightRole!X410</f>
        <v>2.4</v>
      </c>
      <c r="Y410" s="29">
        <f>Hours_dio!Y410*WeightRole!Y410</f>
        <v>0</v>
      </c>
      <c r="Z410" s="29">
        <f>Hours_dio!Z410*WeightRole!Z410</f>
        <v>0</v>
      </c>
      <c r="AA410" s="29">
        <f>Hours_dio!AA410*WeightRole!AA410</f>
        <v>0</v>
      </c>
      <c r="AB410" s="29">
        <f>Hours_dio!AB410*WeightRole!AB410</f>
        <v>6</v>
      </c>
      <c r="AC410" s="29">
        <f>Hours_dio!AC410*WeightRole!AC410</f>
        <v>2.4</v>
      </c>
      <c r="AD410" s="29">
        <f>Hours_dio!AD410*WeightRole!AD410</f>
        <v>0</v>
      </c>
    </row>
    <row r="411" ht="22.5" customHeight="1">
      <c r="A411" s="25">
        <f t="shared" si="1"/>
        <v>46006</v>
      </c>
      <c r="B411" s="29">
        <f>Hours_dio!B411*WeightRole!B411</f>
        <v>0</v>
      </c>
      <c r="C411" s="29">
        <f>Hours_dio!C411*WeightRole!C411</f>
        <v>0</v>
      </c>
      <c r="D411" s="29">
        <f>Hours_dio!D411*WeightRole!D411</f>
        <v>0</v>
      </c>
      <c r="E411" s="29">
        <f>Hours_dio!E411*WeightRole!E411</f>
        <v>0</v>
      </c>
      <c r="F411" s="29">
        <f>Hours_dio!F411*WeightRole!F411</f>
        <v>0</v>
      </c>
      <c r="G411" s="29">
        <f>Hours_dio!G411*WeightRole!G411</f>
        <v>0</v>
      </c>
      <c r="H411" s="29">
        <f>Hours_dio!H411*WeightRole!H411</f>
        <v>0</v>
      </c>
      <c r="I411" s="29">
        <f>Hours_dio!I411*WeightRole!I411</f>
        <v>0</v>
      </c>
      <c r="J411" s="29">
        <f>Hours_dio!J411*WeightRole!J411</f>
        <v>0</v>
      </c>
      <c r="K411" s="29">
        <f>Hours_dio!K411*WeightRole!K411</f>
        <v>0</v>
      </c>
      <c r="L411" s="29">
        <f>Hours_dio!L411*WeightRole!L411</f>
        <v>0</v>
      </c>
      <c r="M411" s="29">
        <f>Hours_dio!M411*WeightRole!M411</f>
        <v>0</v>
      </c>
      <c r="N411" s="29">
        <f>Hours_dio!N411*WeightRole!N411</f>
        <v>0</v>
      </c>
      <c r="O411" s="29">
        <f>Hours_dio!O411*WeightRole!O411</f>
        <v>0</v>
      </c>
      <c r="P411" s="29">
        <f>Hours_dio!P411*WeightRole!P411</f>
        <v>0</v>
      </c>
      <c r="Q411" s="29">
        <f>Hours_dio!Q411*WeightRole!Q411</f>
        <v>0</v>
      </c>
      <c r="R411" s="29">
        <f>Hours_dio!R411*WeightRole!R411</f>
        <v>0</v>
      </c>
      <c r="S411" s="29">
        <f>Hours_dio!S411*WeightRole!S411</f>
        <v>0</v>
      </c>
      <c r="T411" s="29">
        <f>Hours_dio!T411*WeightRole!T411</f>
        <v>0</v>
      </c>
      <c r="U411" s="29">
        <f>Hours_dio!U411*WeightRole!U411</f>
        <v>0</v>
      </c>
      <c r="V411" s="29">
        <f>Hours_dio!V411*WeightRole!V411</f>
        <v>0</v>
      </c>
      <c r="W411" s="29">
        <f>Hours_dio!W411*WeightRole!W411</f>
        <v>0</v>
      </c>
      <c r="X411" s="29">
        <f>Hours_dio!X411*WeightRole!X411</f>
        <v>0</v>
      </c>
      <c r="Y411" s="29">
        <f>Hours_dio!Y411*WeightRole!Y411</f>
        <v>0</v>
      </c>
      <c r="Z411" s="29">
        <f>Hours_dio!Z411*WeightRole!Z411</f>
        <v>0</v>
      </c>
      <c r="AA411" s="29">
        <f>Hours_dio!AA411*WeightRole!AA411</f>
        <v>0</v>
      </c>
      <c r="AB411" s="29">
        <f>Hours_dio!AB411*WeightRole!AB411</f>
        <v>0</v>
      </c>
      <c r="AC411" s="29">
        <f>Hours_dio!AC411*WeightRole!AC411</f>
        <v>0</v>
      </c>
      <c r="AD411" s="29">
        <f>Hours_dio!AD411*WeightRole!AD411</f>
        <v>0</v>
      </c>
    </row>
    <row r="412" ht="22.5" customHeight="1">
      <c r="A412" s="25">
        <f t="shared" si="1"/>
        <v>46007</v>
      </c>
      <c r="B412" s="29">
        <f>Hours_dio!B412*WeightRole!B412</f>
        <v>2.4</v>
      </c>
      <c r="C412" s="29">
        <f>Hours_dio!C412*WeightRole!C412</f>
        <v>2.4</v>
      </c>
      <c r="D412" s="29">
        <f>Hours_dio!D412*WeightRole!D412</f>
        <v>3</v>
      </c>
      <c r="E412" s="29">
        <f>Hours_dio!E412*WeightRole!E412</f>
        <v>7</v>
      </c>
      <c r="F412" s="29">
        <f>Hours_dio!F412*WeightRole!F412</f>
        <v>0</v>
      </c>
      <c r="G412" s="29">
        <f>Hours_dio!G412*WeightRole!G412</f>
        <v>0</v>
      </c>
      <c r="H412" s="29">
        <f>Hours_dio!H412*WeightRole!H412</f>
        <v>0</v>
      </c>
      <c r="I412" s="29">
        <f>Hours_dio!I412*WeightRole!I412</f>
        <v>1.2</v>
      </c>
      <c r="J412" s="29">
        <f>Hours_dio!J412*WeightRole!J412</f>
        <v>0</v>
      </c>
      <c r="K412" s="29">
        <f>Hours_dio!K412*WeightRole!K412</f>
        <v>3.6</v>
      </c>
      <c r="L412" s="29">
        <f>Hours_dio!L412*WeightRole!L412</f>
        <v>0</v>
      </c>
      <c r="M412" s="29">
        <f>Hours_dio!M412*WeightRole!M412</f>
        <v>7</v>
      </c>
      <c r="N412" s="29">
        <f>Hours_dio!N412*WeightRole!N412</f>
        <v>0</v>
      </c>
      <c r="O412" s="29">
        <f>Hours_dio!O412*WeightRole!O412</f>
        <v>1.8</v>
      </c>
      <c r="P412" s="29">
        <f>Hours_dio!P412*WeightRole!P412</f>
        <v>3</v>
      </c>
      <c r="Q412" s="29">
        <f>Hours_dio!Q412*WeightRole!Q412</f>
        <v>0</v>
      </c>
      <c r="R412" s="29">
        <f>Hours_dio!R412*WeightRole!R412</f>
        <v>0</v>
      </c>
      <c r="S412" s="29">
        <f>Hours_dio!S412*WeightRole!S412</f>
        <v>0</v>
      </c>
      <c r="T412" s="29">
        <f>Hours_dio!T412*WeightRole!T412</f>
        <v>1.2</v>
      </c>
      <c r="U412" s="29">
        <f>Hours_dio!U412*WeightRole!U412</f>
        <v>0</v>
      </c>
      <c r="V412" s="29">
        <f>Hours_dio!V412*WeightRole!V412</f>
        <v>0</v>
      </c>
      <c r="W412" s="29">
        <f>Hours_dio!W412*WeightRole!W412</f>
        <v>0</v>
      </c>
      <c r="X412" s="29">
        <f>Hours_dio!X412*WeightRole!X412</f>
        <v>0</v>
      </c>
      <c r="Y412" s="29">
        <f>Hours_dio!Y412*WeightRole!Y412</f>
        <v>0</v>
      </c>
      <c r="Z412" s="29">
        <f>Hours_dio!Z412*WeightRole!Z412</f>
        <v>2.7</v>
      </c>
      <c r="AA412" s="29">
        <f>Hours_dio!AA412*WeightRole!AA412</f>
        <v>0</v>
      </c>
      <c r="AB412" s="29">
        <f>Hours_dio!AB412*WeightRole!AB412</f>
        <v>6</v>
      </c>
      <c r="AC412" s="29">
        <f>Hours_dio!AC412*WeightRole!AC412</f>
        <v>2.4</v>
      </c>
      <c r="AD412" s="29">
        <f>Hours_dio!AD412*WeightRole!AD412</f>
        <v>0</v>
      </c>
    </row>
    <row r="413" ht="22.5" customHeight="1">
      <c r="A413" s="25">
        <f t="shared" si="1"/>
        <v>46008</v>
      </c>
      <c r="B413" s="29">
        <f>Hours_dio!B413*WeightRole!B413</f>
        <v>2.4</v>
      </c>
      <c r="C413" s="29">
        <f>Hours_dio!C413*WeightRole!C413</f>
        <v>2.4</v>
      </c>
      <c r="D413" s="29">
        <f>Hours_dio!D413*WeightRole!D413</f>
        <v>3</v>
      </c>
      <c r="E413" s="29">
        <f>Hours_dio!E413*WeightRole!E413</f>
        <v>7</v>
      </c>
      <c r="F413" s="29">
        <f>Hours_dio!F413*WeightRole!F413</f>
        <v>0</v>
      </c>
      <c r="G413" s="29">
        <f>Hours_dio!G413*WeightRole!G413</f>
        <v>4</v>
      </c>
      <c r="H413" s="29">
        <f>Hours_dio!H413*WeightRole!H413</f>
        <v>0</v>
      </c>
      <c r="I413" s="29">
        <f>Hours_dio!I413*WeightRole!I413</f>
        <v>0</v>
      </c>
      <c r="J413" s="29">
        <f>Hours_dio!J413*WeightRole!J413</f>
        <v>0</v>
      </c>
      <c r="K413" s="29">
        <f>Hours_dio!K413*WeightRole!K413</f>
        <v>3.6</v>
      </c>
      <c r="L413" s="29">
        <f>Hours_dio!L413*WeightRole!L413</f>
        <v>0</v>
      </c>
      <c r="M413" s="29">
        <f>Hours_dio!M413*WeightRole!M413</f>
        <v>7</v>
      </c>
      <c r="N413" s="29">
        <f>Hours_dio!N413*WeightRole!N413</f>
        <v>0</v>
      </c>
      <c r="O413" s="29">
        <f>Hours_dio!O413*WeightRole!O413</f>
        <v>0</v>
      </c>
      <c r="P413" s="29">
        <f>Hours_dio!P413*WeightRole!P413</f>
        <v>3</v>
      </c>
      <c r="Q413" s="29">
        <f>Hours_dio!Q413*WeightRole!Q413</f>
        <v>0</v>
      </c>
      <c r="R413" s="29">
        <f>Hours_dio!R413*WeightRole!R413</f>
        <v>0</v>
      </c>
      <c r="S413" s="29">
        <f>Hours_dio!S413*WeightRole!S413</f>
        <v>0</v>
      </c>
      <c r="T413" s="29">
        <f>Hours_dio!T413*WeightRole!T413</f>
        <v>0</v>
      </c>
      <c r="U413" s="29">
        <f>Hours_dio!U413*WeightRole!U413</f>
        <v>0</v>
      </c>
      <c r="V413" s="29">
        <f>Hours_dio!V413*WeightRole!V413</f>
        <v>0</v>
      </c>
      <c r="W413" s="29">
        <f>Hours_dio!W413*WeightRole!W413</f>
        <v>0</v>
      </c>
      <c r="X413" s="29">
        <f>Hours_dio!X413*WeightRole!X413</f>
        <v>0</v>
      </c>
      <c r="Y413" s="29">
        <f>Hours_dio!Y413*WeightRole!Y413</f>
        <v>0</v>
      </c>
      <c r="Z413" s="29">
        <f>Hours_dio!Z413*WeightRole!Z413</f>
        <v>2.7</v>
      </c>
      <c r="AA413" s="29">
        <f>Hours_dio!AA413*WeightRole!AA413</f>
        <v>0</v>
      </c>
      <c r="AB413" s="29">
        <f>Hours_dio!AB413*WeightRole!AB413</f>
        <v>6</v>
      </c>
      <c r="AC413" s="29">
        <f>Hours_dio!AC413*WeightRole!AC413</f>
        <v>2.4</v>
      </c>
      <c r="AD413" s="29">
        <f>Hours_dio!AD413*WeightRole!AD413</f>
        <v>0</v>
      </c>
    </row>
    <row r="414" ht="22.5" customHeight="1">
      <c r="A414" s="25">
        <f t="shared" si="1"/>
        <v>46009</v>
      </c>
      <c r="B414" s="29">
        <f>Hours_dio!B414*WeightRole!B414</f>
        <v>2.4</v>
      </c>
      <c r="C414" s="29">
        <f>Hours_dio!C414*WeightRole!C414</f>
        <v>2.4</v>
      </c>
      <c r="D414" s="29">
        <f>Hours_dio!D414*WeightRole!D414</f>
        <v>3</v>
      </c>
      <c r="E414" s="29">
        <f>Hours_dio!E414*WeightRole!E414</f>
        <v>7</v>
      </c>
      <c r="F414" s="29">
        <f>Hours_dio!F414*WeightRole!F414</f>
        <v>0</v>
      </c>
      <c r="G414" s="29">
        <f>Hours_dio!G414*WeightRole!G414</f>
        <v>0</v>
      </c>
      <c r="H414" s="29">
        <f>Hours_dio!H414*WeightRole!H414</f>
        <v>0</v>
      </c>
      <c r="I414" s="29">
        <f>Hours_dio!I414*WeightRole!I414</f>
        <v>0</v>
      </c>
      <c r="J414" s="29">
        <f>Hours_dio!J414*WeightRole!J414</f>
        <v>0</v>
      </c>
      <c r="K414" s="29">
        <f>Hours_dio!K414*WeightRole!K414</f>
        <v>3.6</v>
      </c>
      <c r="L414" s="29">
        <f>Hours_dio!L414*WeightRole!L414</f>
        <v>0</v>
      </c>
      <c r="M414" s="29">
        <f>Hours_dio!M414*WeightRole!M414</f>
        <v>7</v>
      </c>
      <c r="N414" s="29">
        <f>Hours_dio!N414*WeightRole!N414</f>
        <v>0</v>
      </c>
      <c r="O414" s="29">
        <f>Hours_dio!O414*WeightRole!O414</f>
        <v>1.8</v>
      </c>
      <c r="P414" s="29">
        <f>Hours_dio!P414*WeightRole!P414</f>
        <v>3</v>
      </c>
      <c r="Q414" s="29">
        <f>Hours_dio!Q414*WeightRole!Q414</f>
        <v>0</v>
      </c>
      <c r="R414" s="29">
        <f>Hours_dio!R414*WeightRole!R414</f>
        <v>0</v>
      </c>
      <c r="S414" s="29">
        <f>Hours_dio!S414*WeightRole!S414</f>
        <v>0</v>
      </c>
      <c r="T414" s="29">
        <f>Hours_dio!T414*WeightRole!T414</f>
        <v>0</v>
      </c>
      <c r="U414" s="29">
        <f>Hours_dio!U414*WeightRole!U414</f>
        <v>0</v>
      </c>
      <c r="V414" s="29">
        <f>Hours_dio!V414*WeightRole!V414</f>
        <v>0</v>
      </c>
      <c r="W414" s="29">
        <f>Hours_dio!W414*WeightRole!W414</f>
        <v>0</v>
      </c>
      <c r="X414" s="29" t="str">
        <f>Hours_dio!X414*WeightRole!X414</f>
        <v>#VALUE!</v>
      </c>
      <c r="Y414" s="29">
        <f>Hours_dio!Y414*WeightRole!Y414</f>
        <v>2.4</v>
      </c>
      <c r="Z414" s="29">
        <f>Hours_dio!Z414*WeightRole!Z414</f>
        <v>2.7</v>
      </c>
      <c r="AA414" s="29">
        <f>Hours_dio!AA414*WeightRole!AA414</f>
        <v>0</v>
      </c>
      <c r="AB414" s="29">
        <f>Hours_dio!AB414*WeightRole!AB414</f>
        <v>6</v>
      </c>
      <c r="AC414" s="29">
        <f>Hours_dio!AC414*WeightRole!AC414</f>
        <v>2.4</v>
      </c>
      <c r="AD414" s="29">
        <f>Hours_dio!AD414*WeightRole!AD414</f>
        <v>0</v>
      </c>
    </row>
    <row r="415" ht="22.5" customHeight="1">
      <c r="A415" s="25">
        <f t="shared" si="1"/>
        <v>46010</v>
      </c>
      <c r="B415" s="29">
        <f>Hours_dio!B415*WeightRole!B415</f>
        <v>0</v>
      </c>
      <c r="C415" s="29">
        <f>Hours_dio!C415*WeightRole!C415</f>
        <v>0</v>
      </c>
      <c r="D415" s="29">
        <f>Hours_dio!D415*WeightRole!D415</f>
        <v>0</v>
      </c>
      <c r="E415" s="29">
        <f>Hours_dio!E415*WeightRole!E415</f>
        <v>0</v>
      </c>
      <c r="F415" s="29">
        <f>Hours_dio!F415*WeightRole!F415</f>
        <v>0</v>
      </c>
      <c r="G415" s="29">
        <f>Hours_dio!G415*WeightRole!G415</f>
        <v>0</v>
      </c>
      <c r="H415" s="29">
        <f>Hours_dio!H415*WeightRole!H415</f>
        <v>0</v>
      </c>
      <c r="I415" s="29">
        <f>Hours_dio!I415*WeightRole!I415</f>
        <v>0</v>
      </c>
      <c r="J415" s="29">
        <f>Hours_dio!J415*WeightRole!J415</f>
        <v>0</v>
      </c>
      <c r="K415" s="29">
        <f>Hours_dio!K415*WeightRole!K415</f>
        <v>0</v>
      </c>
      <c r="L415" s="29">
        <f>Hours_dio!L415*WeightRole!L415</f>
        <v>0</v>
      </c>
      <c r="M415" s="29">
        <f>Hours_dio!M415*WeightRole!M415</f>
        <v>0</v>
      </c>
      <c r="N415" s="29">
        <f>Hours_dio!N415*WeightRole!N415</f>
        <v>0</v>
      </c>
      <c r="O415" s="29">
        <f>Hours_dio!O415*WeightRole!O415</f>
        <v>0</v>
      </c>
      <c r="P415" s="29">
        <f>Hours_dio!P415*WeightRole!P415</f>
        <v>0</v>
      </c>
      <c r="Q415" s="29">
        <f>Hours_dio!Q415*WeightRole!Q415</f>
        <v>0</v>
      </c>
      <c r="R415" s="29">
        <f>Hours_dio!R415*WeightRole!R415</f>
        <v>0</v>
      </c>
      <c r="S415" s="29">
        <f>Hours_dio!S415*WeightRole!S415</f>
        <v>0</v>
      </c>
      <c r="T415" s="29">
        <f>Hours_dio!T415*WeightRole!T415</f>
        <v>0</v>
      </c>
      <c r="U415" s="29">
        <f>Hours_dio!U415*WeightRole!U415</f>
        <v>0</v>
      </c>
      <c r="V415" s="29">
        <f>Hours_dio!V415*WeightRole!V415</f>
        <v>0</v>
      </c>
      <c r="W415" s="29">
        <f>Hours_dio!W415*WeightRole!W415</f>
        <v>0</v>
      </c>
      <c r="X415" s="29">
        <f>Hours_dio!X415*WeightRole!X415</f>
        <v>0</v>
      </c>
      <c r="Y415" s="29">
        <f>Hours_dio!Y415*WeightRole!Y415</f>
        <v>0</v>
      </c>
      <c r="Z415" s="29">
        <f>Hours_dio!Z415*WeightRole!Z415</f>
        <v>0</v>
      </c>
      <c r="AA415" s="29">
        <f>Hours_dio!AA415*WeightRole!AA415</f>
        <v>0</v>
      </c>
      <c r="AB415" s="29">
        <f>Hours_dio!AB415*WeightRole!AB415</f>
        <v>0</v>
      </c>
      <c r="AC415" s="29">
        <f>Hours_dio!AC415*WeightRole!AC415</f>
        <v>0</v>
      </c>
      <c r="AD415" s="29">
        <f>Hours_dio!AD415*WeightRole!AD415</f>
        <v>0</v>
      </c>
    </row>
    <row r="416" ht="22.5" customHeight="1">
      <c r="A416" s="25">
        <f t="shared" si="1"/>
        <v>46011</v>
      </c>
      <c r="B416" s="29">
        <f>Hours_dio!B416*WeightRole!B416</f>
        <v>0</v>
      </c>
      <c r="C416" s="29">
        <f>Hours_dio!C416*WeightRole!C416</f>
        <v>0</v>
      </c>
      <c r="D416" s="29">
        <f>Hours_dio!D416*WeightRole!D416</f>
        <v>0</v>
      </c>
      <c r="E416" s="29">
        <f>Hours_dio!E416*WeightRole!E416</f>
        <v>0</v>
      </c>
      <c r="F416" s="29">
        <f>Hours_dio!F416*WeightRole!F416</f>
        <v>0</v>
      </c>
      <c r="G416" s="29">
        <f>Hours_dio!G416*WeightRole!G416</f>
        <v>0</v>
      </c>
      <c r="H416" s="29">
        <f>Hours_dio!H416*WeightRole!H416</f>
        <v>0</v>
      </c>
      <c r="I416" s="29">
        <f>Hours_dio!I416*WeightRole!I416</f>
        <v>0</v>
      </c>
      <c r="J416" s="29">
        <f>Hours_dio!J416*WeightRole!J416</f>
        <v>0</v>
      </c>
      <c r="K416" s="29">
        <f>Hours_dio!K416*WeightRole!K416</f>
        <v>0</v>
      </c>
      <c r="L416" s="29">
        <f>Hours_dio!L416*WeightRole!L416</f>
        <v>0</v>
      </c>
      <c r="M416" s="29">
        <f>Hours_dio!M416*WeightRole!M416</f>
        <v>0</v>
      </c>
      <c r="N416" s="29">
        <f>Hours_dio!N416*WeightRole!N416</f>
        <v>0</v>
      </c>
      <c r="O416" s="29">
        <f>Hours_dio!O416*WeightRole!O416</f>
        <v>0</v>
      </c>
      <c r="P416" s="29">
        <f>Hours_dio!P416*WeightRole!P416</f>
        <v>0</v>
      </c>
      <c r="Q416" s="29">
        <f>Hours_dio!Q416*WeightRole!Q416</f>
        <v>0</v>
      </c>
      <c r="R416" s="29">
        <f>Hours_dio!R416*WeightRole!R416</f>
        <v>0</v>
      </c>
      <c r="S416" s="29">
        <f>Hours_dio!S416*WeightRole!S416</f>
        <v>0</v>
      </c>
      <c r="T416" s="29">
        <f>Hours_dio!T416*WeightRole!T416</f>
        <v>0</v>
      </c>
      <c r="U416" s="29">
        <f>Hours_dio!U416*WeightRole!U416</f>
        <v>0</v>
      </c>
      <c r="V416" s="29">
        <f>Hours_dio!V416*WeightRole!V416</f>
        <v>0</v>
      </c>
      <c r="W416" s="29">
        <f>Hours_dio!W416*WeightRole!W416</f>
        <v>0</v>
      </c>
      <c r="X416" s="29">
        <f>Hours_dio!X416*WeightRole!X416</f>
        <v>0</v>
      </c>
      <c r="Y416" s="29">
        <f>Hours_dio!Y416*WeightRole!Y416</f>
        <v>0</v>
      </c>
      <c r="Z416" s="29">
        <f>Hours_dio!Z416*WeightRole!Z416</f>
        <v>0</v>
      </c>
      <c r="AA416" s="29">
        <f>Hours_dio!AA416*WeightRole!AA416</f>
        <v>0</v>
      </c>
      <c r="AB416" s="29">
        <f>Hours_dio!AB416*WeightRole!AB416</f>
        <v>0</v>
      </c>
      <c r="AC416" s="29">
        <f>Hours_dio!AC416*WeightRole!AC416</f>
        <v>0</v>
      </c>
      <c r="AD416" s="29">
        <f>Hours_dio!AD416*WeightRole!AD416</f>
        <v>0</v>
      </c>
    </row>
    <row r="417" ht="22.5" customHeight="1">
      <c r="A417" s="25">
        <f t="shared" si="1"/>
        <v>46012</v>
      </c>
      <c r="B417" s="29">
        <f>Hours_dio!B417*WeightRole!B417</f>
        <v>0</v>
      </c>
      <c r="C417" s="29">
        <f>Hours_dio!C417*WeightRole!C417</f>
        <v>0</v>
      </c>
      <c r="D417" s="29">
        <f>Hours_dio!D417*WeightRole!D417</f>
        <v>0</v>
      </c>
      <c r="E417" s="29">
        <f>Hours_dio!E417*WeightRole!E417</f>
        <v>0</v>
      </c>
      <c r="F417" s="29">
        <f>Hours_dio!F417*WeightRole!F417</f>
        <v>0</v>
      </c>
      <c r="G417" s="29">
        <f>Hours_dio!G417*WeightRole!G417</f>
        <v>0</v>
      </c>
      <c r="H417" s="29">
        <f>Hours_dio!H417*WeightRole!H417</f>
        <v>0</v>
      </c>
      <c r="I417" s="29">
        <f>Hours_dio!I417*WeightRole!I417</f>
        <v>0</v>
      </c>
      <c r="J417" s="29">
        <f>Hours_dio!J417*WeightRole!J417</f>
        <v>0</v>
      </c>
      <c r="K417" s="29">
        <f>Hours_dio!K417*WeightRole!K417</f>
        <v>0</v>
      </c>
      <c r="L417" s="29">
        <f>Hours_dio!L417*WeightRole!L417</f>
        <v>0</v>
      </c>
      <c r="M417" s="29">
        <f>Hours_dio!M417*WeightRole!M417</f>
        <v>0</v>
      </c>
      <c r="N417" s="29">
        <f>Hours_dio!N417*WeightRole!N417</f>
        <v>0</v>
      </c>
      <c r="O417" s="29">
        <f>Hours_dio!O417*WeightRole!O417</f>
        <v>0</v>
      </c>
      <c r="P417" s="29">
        <f>Hours_dio!P417*WeightRole!P417</f>
        <v>0</v>
      </c>
      <c r="Q417" s="29">
        <f>Hours_dio!Q417*WeightRole!Q417</f>
        <v>0</v>
      </c>
      <c r="R417" s="29">
        <f>Hours_dio!R417*WeightRole!R417</f>
        <v>0</v>
      </c>
      <c r="S417" s="29">
        <f>Hours_dio!S417*WeightRole!S417</f>
        <v>0</v>
      </c>
      <c r="T417" s="29">
        <f>Hours_dio!T417*WeightRole!T417</f>
        <v>0</v>
      </c>
      <c r="U417" s="29">
        <f>Hours_dio!U417*WeightRole!U417</f>
        <v>0</v>
      </c>
      <c r="V417" s="29">
        <f>Hours_dio!V417*WeightRole!V417</f>
        <v>0</v>
      </c>
      <c r="W417" s="29">
        <f>Hours_dio!W417*WeightRole!W417</f>
        <v>0</v>
      </c>
      <c r="X417" s="29">
        <f>Hours_dio!X417*WeightRole!X417</f>
        <v>0</v>
      </c>
      <c r="Y417" s="29">
        <f>Hours_dio!Y417*WeightRole!Y417</f>
        <v>0</v>
      </c>
      <c r="Z417" s="29">
        <f>Hours_dio!Z417*WeightRole!Z417</f>
        <v>0</v>
      </c>
      <c r="AA417" s="29">
        <f>Hours_dio!AA417*WeightRole!AA417</f>
        <v>0</v>
      </c>
      <c r="AB417" s="29">
        <f>Hours_dio!AB417*WeightRole!AB417</f>
        <v>0</v>
      </c>
      <c r="AC417" s="29">
        <f>Hours_dio!AC417*WeightRole!AC417</f>
        <v>0</v>
      </c>
      <c r="AD417" s="29">
        <f>Hours_dio!AD417*WeightRole!AD417</f>
        <v>0</v>
      </c>
    </row>
    <row r="418" ht="22.5" customHeight="1">
      <c r="A418" s="25">
        <f t="shared" si="1"/>
        <v>46013</v>
      </c>
      <c r="B418" s="29">
        <f>Hours_dio!B418*WeightRole!B418</f>
        <v>0</v>
      </c>
      <c r="C418" s="29">
        <f>Hours_dio!C418*WeightRole!C418</f>
        <v>0</v>
      </c>
      <c r="D418" s="29">
        <f>Hours_dio!D418*WeightRole!D418</f>
        <v>0</v>
      </c>
      <c r="E418" s="29">
        <f>Hours_dio!E418*WeightRole!E418</f>
        <v>0</v>
      </c>
      <c r="F418" s="29">
        <f>Hours_dio!F418*WeightRole!F418</f>
        <v>0</v>
      </c>
      <c r="G418" s="29">
        <f>Hours_dio!G418*WeightRole!G418</f>
        <v>0</v>
      </c>
      <c r="H418" s="29">
        <f>Hours_dio!H418*WeightRole!H418</f>
        <v>0</v>
      </c>
      <c r="I418" s="29">
        <f>Hours_dio!I418*WeightRole!I418</f>
        <v>0</v>
      </c>
      <c r="J418" s="29">
        <f>Hours_dio!J418*WeightRole!J418</f>
        <v>0</v>
      </c>
      <c r="K418" s="29">
        <f>Hours_dio!K418*WeightRole!K418</f>
        <v>0</v>
      </c>
      <c r="L418" s="29">
        <f>Hours_dio!L418*WeightRole!L418</f>
        <v>0</v>
      </c>
      <c r="M418" s="29">
        <f>Hours_dio!M418*WeightRole!M418</f>
        <v>0</v>
      </c>
      <c r="N418" s="29">
        <f>Hours_dio!N418*WeightRole!N418</f>
        <v>0</v>
      </c>
      <c r="O418" s="29">
        <f>Hours_dio!O418*WeightRole!O418</f>
        <v>0</v>
      </c>
      <c r="P418" s="29">
        <f>Hours_dio!P418*WeightRole!P418</f>
        <v>0</v>
      </c>
      <c r="Q418" s="29">
        <f>Hours_dio!Q418*WeightRole!Q418</f>
        <v>0</v>
      </c>
      <c r="R418" s="29">
        <f>Hours_dio!R418*WeightRole!R418</f>
        <v>0</v>
      </c>
      <c r="S418" s="29">
        <f>Hours_dio!S418*WeightRole!S418</f>
        <v>0</v>
      </c>
      <c r="T418" s="29">
        <f>Hours_dio!T418*WeightRole!T418</f>
        <v>0</v>
      </c>
      <c r="U418" s="29">
        <f>Hours_dio!U418*WeightRole!U418</f>
        <v>0</v>
      </c>
      <c r="V418" s="29">
        <f>Hours_dio!V418*WeightRole!V418</f>
        <v>0</v>
      </c>
      <c r="W418" s="29">
        <f>Hours_dio!W418*WeightRole!W418</f>
        <v>0</v>
      </c>
      <c r="X418" s="29">
        <f>Hours_dio!X418*WeightRole!X418</f>
        <v>0</v>
      </c>
      <c r="Y418" s="29">
        <f>Hours_dio!Y418*WeightRole!Y418</f>
        <v>0</v>
      </c>
      <c r="Z418" s="29">
        <f>Hours_dio!Z418*WeightRole!Z418</f>
        <v>0</v>
      </c>
      <c r="AA418" s="29">
        <f>Hours_dio!AA418*WeightRole!AA418</f>
        <v>0</v>
      </c>
      <c r="AB418" s="29">
        <f>Hours_dio!AB418*WeightRole!AB418</f>
        <v>0</v>
      </c>
      <c r="AC418" s="29">
        <f>Hours_dio!AC418*WeightRole!AC418</f>
        <v>0</v>
      </c>
      <c r="AD418" s="29">
        <f>Hours_dio!AD418*WeightRole!AD418</f>
        <v>0</v>
      </c>
    </row>
    <row r="419" ht="22.5" customHeight="1">
      <c r="A419" s="25">
        <f t="shared" si="1"/>
        <v>46014</v>
      </c>
      <c r="B419" s="29">
        <f>Hours_dio!B419*WeightRole!B419</f>
        <v>0</v>
      </c>
      <c r="C419" s="29">
        <f>Hours_dio!C419*WeightRole!C419</f>
        <v>0</v>
      </c>
      <c r="D419" s="29">
        <f>Hours_dio!D419*WeightRole!D419</f>
        <v>0</v>
      </c>
      <c r="E419" s="29">
        <f>Hours_dio!E419*WeightRole!E419</f>
        <v>0</v>
      </c>
      <c r="F419" s="29">
        <f>Hours_dio!F419*WeightRole!F419</f>
        <v>0</v>
      </c>
      <c r="G419" s="29">
        <f>Hours_dio!G419*WeightRole!G419</f>
        <v>0</v>
      </c>
      <c r="H419" s="29">
        <f>Hours_dio!H419*WeightRole!H419</f>
        <v>0</v>
      </c>
      <c r="I419" s="29">
        <f>Hours_dio!I419*WeightRole!I419</f>
        <v>0</v>
      </c>
      <c r="J419" s="29">
        <f>Hours_dio!J419*WeightRole!J419</f>
        <v>0</v>
      </c>
      <c r="K419" s="29">
        <f>Hours_dio!K419*WeightRole!K419</f>
        <v>0</v>
      </c>
      <c r="L419" s="29">
        <f>Hours_dio!L419*WeightRole!L419</f>
        <v>0</v>
      </c>
      <c r="M419" s="29">
        <f>Hours_dio!M419*WeightRole!M419</f>
        <v>0</v>
      </c>
      <c r="N419" s="29">
        <f>Hours_dio!N419*WeightRole!N419</f>
        <v>0</v>
      </c>
      <c r="O419" s="29">
        <f>Hours_dio!O419*WeightRole!O419</f>
        <v>0</v>
      </c>
      <c r="P419" s="29">
        <f>Hours_dio!P419*WeightRole!P419</f>
        <v>0</v>
      </c>
      <c r="Q419" s="29">
        <f>Hours_dio!Q419*WeightRole!Q419</f>
        <v>0</v>
      </c>
      <c r="R419" s="29">
        <f>Hours_dio!R419*WeightRole!R419</f>
        <v>0</v>
      </c>
      <c r="S419" s="29">
        <f>Hours_dio!S419*WeightRole!S419</f>
        <v>0</v>
      </c>
      <c r="T419" s="29">
        <f>Hours_dio!T419*WeightRole!T419</f>
        <v>0</v>
      </c>
      <c r="U419" s="29">
        <f>Hours_dio!U419*WeightRole!U419</f>
        <v>0</v>
      </c>
      <c r="V419" s="29">
        <f>Hours_dio!V419*WeightRole!V419</f>
        <v>0</v>
      </c>
      <c r="W419" s="29">
        <f>Hours_dio!W419*WeightRole!W419</f>
        <v>0</v>
      </c>
      <c r="X419" s="29">
        <f>Hours_dio!X419*WeightRole!X419</f>
        <v>0</v>
      </c>
      <c r="Y419" s="29">
        <f>Hours_dio!Y419*WeightRole!Y419</f>
        <v>0</v>
      </c>
      <c r="Z419" s="29">
        <f>Hours_dio!Z419*WeightRole!Z419</f>
        <v>0</v>
      </c>
      <c r="AA419" s="29">
        <f>Hours_dio!AA419*WeightRole!AA419</f>
        <v>0</v>
      </c>
      <c r="AB419" s="29">
        <f>Hours_dio!AB419*WeightRole!AB419</f>
        <v>0</v>
      </c>
      <c r="AC419" s="29">
        <f>Hours_dio!AC419*WeightRole!AC419</f>
        <v>0</v>
      </c>
      <c r="AD419" s="29">
        <f>Hours_dio!AD419*WeightRole!AD419</f>
        <v>0</v>
      </c>
    </row>
    <row r="420" ht="22.5" customHeight="1">
      <c r="A420" s="25">
        <f t="shared" si="1"/>
        <v>46015</v>
      </c>
      <c r="B420" s="29">
        <f>Hours_dio!B420*WeightRole!B420</f>
        <v>0</v>
      </c>
      <c r="C420" s="29">
        <f>Hours_dio!C420*WeightRole!C420</f>
        <v>0</v>
      </c>
      <c r="D420" s="29">
        <f>Hours_dio!D420*WeightRole!D420</f>
        <v>0</v>
      </c>
      <c r="E420" s="29">
        <f>Hours_dio!E420*WeightRole!E420</f>
        <v>0</v>
      </c>
      <c r="F420" s="29">
        <f>Hours_dio!F420*WeightRole!F420</f>
        <v>0</v>
      </c>
      <c r="G420" s="29">
        <f>Hours_dio!G420*WeightRole!G420</f>
        <v>0</v>
      </c>
      <c r="H420" s="29">
        <f>Hours_dio!H420*WeightRole!H420</f>
        <v>0</v>
      </c>
      <c r="I420" s="29">
        <f>Hours_dio!I420*WeightRole!I420</f>
        <v>0</v>
      </c>
      <c r="J420" s="29">
        <f>Hours_dio!J420*WeightRole!J420</f>
        <v>0</v>
      </c>
      <c r="K420" s="29">
        <f>Hours_dio!K420*WeightRole!K420</f>
        <v>0</v>
      </c>
      <c r="L420" s="29">
        <f>Hours_dio!L420*WeightRole!L420</f>
        <v>0</v>
      </c>
      <c r="M420" s="29">
        <f>Hours_dio!M420*WeightRole!M420</f>
        <v>0</v>
      </c>
      <c r="N420" s="29">
        <f>Hours_dio!N420*WeightRole!N420</f>
        <v>0</v>
      </c>
      <c r="O420" s="29">
        <f>Hours_dio!O420*WeightRole!O420</f>
        <v>0</v>
      </c>
      <c r="P420" s="29">
        <f>Hours_dio!P420*WeightRole!P420</f>
        <v>0</v>
      </c>
      <c r="Q420" s="29">
        <f>Hours_dio!Q420*WeightRole!Q420</f>
        <v>0</v>
      </c>
      <c r="R420" s="29">
        <f>Hours_dio!R420*WeightRole!R420</f>
        <v>0</v>
      </c>
      <c r="S420" s="29">
        <f>Hours_dio!S420*WeightRole!S420</f>
        <v>0</v>
      </c>
      <c r="T420" s="29">
        <f>Hours_dio!T420*WeightRole!T420</f>
        <v>0</v>
      </c>
      <c r="U420" s="29">
        <f>Hours_dio!U420*WeightRole!U420</f>
        <v>0</v>
      </c>
      <c r="V420" s="29">
        <f>Hours_dio!V420*WeightRole!V420</f>
        <v>0</v>
      </c>
      <c r="W420" s="29">
        <f>Hours_dio!W420*WeightRole!W420</f>
        <v>0</v>
      </c>
      <c r="X420" s="29">
        <f>Hours_dio!X420*WeightRole!X420</f>
        <v>0</v>
      </c>
      <c r="Y420" s="29">
        <f>Hours_dio!Y420*WeightRole!Y420</f>
        <v>0</v>
      </c>
      <c r="Z420" s="29">
        <f>Hours_dio!Z420*WeightRole!Z420</f>
        <v>0</v>
      </c>
      <c r="AA420" s="29">
        <f>Hours_dio!AA420*WeightRole!AA420</f>
        <v>0</v>
      </c>
      <c r="AB420" s="29">
        <f>Hours_dio!AB420*WeightRole!AB420</f>
        <v>0</v>
      </c>
      <c r="AC420" s="29">
        <f>Hours_dio!AC420*WeightRole!AC420</f>
        <v>0</v>
      </c>
      <c r="AD420" s="29">
        <f>Hours_dio!AD420*WeightRole!AD420</f>
        <v>0</v>
      </c>
    </row>
    <row r="421" ht="22.5" customHeight="1">
      <c r="A421" s="25">
        <f t="shared" si="1"/>
        <v>46016</v>
      </c>
      <c r="B421" s="29">
        <f>Hours_dio!B421*WeightRole!B421</f>
        <v>0</v>
      </c>
      <c r="C421" s="29">
        <f>Hours_dio!C421*WeightRole!C421</f>
        <v>0</v>
      </c>
      <c r="D421" s="29">
        <f>Hours_dio!D421*WeightRole!D421</f>
        <v>0</v>
      </c>
      <c r="E421" s="29">
        <f>Hours_dio!E421*WeightRole!E421</f>
        <v>0</v>
      </c>
      <c r="F421" s="29">
        <f>Hours_dio!F421*WeightRole!F421</f>
        <v>0</v>
      </c>
      <c r="G421" s="29">
        <f>Hours_dio!G421*WeightRole!G421</f>
        <v>0</v>
      </c>
      <c r="H421" s="29">
        <f>Hours_dio!H421*WeightRole!H421</f>
        <v>0</v>
      </c>
      <c r="I421" s="29">
        <f>Hours_dio!I421*WeightRole!I421</f>
        <v>0</v>
      </c>
      <c r="J421" s="29">
        <f>Hours_dio!J421*WeightRole!J421</f>
        <v>0</v>
      </c>
      <c r="K421" s="29">
        <f>Hours_dio!K421*WeightRole!K421</f>
        <v>0</v>
      </c>
      <c r="L421" s="29">
        <f>Hours_dio!L421*WeightRole!L421</f>
        <v>0</v>
      </c>
      <c r="M421" s="29">
        <f>Hours_dio!M421*WeightRole!M421</f>
        <v>0</v>
      </c>
      <c r="N421" s="29">
        <f>Hours_dio!N421*WeightRole!N421</f>
        <v>0</v>
      </c>
      <c r="O421" s="29">
        <f>Hours_dio!O421*WeightRole!O421</f>
        <v>0</v>
      </c>
      <c r="P421" s="29">
        <f>Hours_dio!P421*WeightRole!P421</f>
        <v>0</v>
      </c>
      <c r="Q421" s="29">
        <f>Hours_dio!Q421*WeightRole!Q421</f>
        <v>0</v>
      </c>
      <c r="R421" s="29">
        <f>Hours_dio!R421*WeightRole!R421</f>
        <v>0</v>
      </c>
      <c r="S421" s="29">
        <f>Hours_dio!S421*WeightRole!S421</f>
        <v>0</v>
      </c>
      <c r="T421" s="29">
        <f>Hours_dio!T421*WeightRole!T421</f>
        <v>0</v>
      </c>
      <c r="U421" s="29">
        <f>Hours_dio!U421*WeightRole!U421</f>
        <v>0</v>
      </c>
      <c r="V421" s="29">
        <f>Hours_dio!V421*WeightRole!V421</f>
        <v>0</v>
      </c>
      <c r="W421" s="29">
        <f>Hours_dio!W421*WeightRole!W421</f>
        <v>0</v>
      </c>
      <c r="X421" s="29">
        <f>Hours_dio!X421*WeightRole!X421</f>
        <v>0</v>
      </c>
      <c r="Y421" s="29">
        <f>Hours_dio!Y421*WeightRole!Y421</f>
        <v>0</v>
      </c>
      <c r="Z421" s="29">
        <f>Hours_dio!Z421*WeightRole!Z421</f>
        <v>0</v>
      </c>
      <c r="AA421" s="29">
        <f>Hours_dio!AA421*WeightRole!AA421</f>
        <v>0</v>
      </c>
      <c r="AB421" s="29">
        <f>Hours_dio!AB421*WeightRole!AB421</f>
        <v>0</v>
      </c>
      <c r="AC421" s="29">
        <f>Hours_dio!AC421*WeightRole!AC421</f>
        <v>0</v>
      </c>
      <c r="AD421" s="29">
        <f>Hours_dio!AD421*WeightRole!AD421</f>
        <v>0</v>
      </c>
    </row>
    <row r="422" ht="22.5" customHeight="1">
      <c r="A422" s="25">
        <f t="shared" si="1"/>
        <v>46017</v>
      </c>
      <c r="B422" s="29">
        <f>Hours_dio!B422*WeightRole!B422</f>
        <v>0</v>
      </c>
      <c r="C422" s="29">
        <f>Hours_dio!C422*WeightRole!C422</f>
        <v>0</v>
      </c>
      <c r="D422" s="29">
        <f>Hours_dio!D422*WeightRole!D422</f>
        <v>0</v>
      </c>
      <c r="E422" s="29">
        <f>Hours_dio!E422*WeightRole!E422</f>
        <v>0</v>
      </c>
      <c r="F422" s="29">
        <f>Hours_dio!F422*WeightRole!F422</f>
        <v>0</v>
      </c>
      <c r="G422" s="29">
        <f>Hours_dio!G422*WeightRole!G422</f>
        <v>0</v>
      </c>
      <c r="H422" s="29">
        <f>Hours_dio!H422*WeightRole!H422</f>
        <v>0</v>
      </c>
      <c r="I422" s="29">
        <f>Hours_dio!I422*WeightRole!I422</f>
        <v>0</v>
      </c>
      <c r="J422" s="29">
        <f>Hours_dio!J422*WeightRole!J422</f>
        <v>0</v>
      </c>
      <c r="K422" s="29">
        <f>Hours_dio!K422*WeightRole!K422</f>
        <v>0</v>
      </c>
      <c r="L422" s="29">
        <f>Hours_dio!L422*WeightRole!L422</f>
        <v>0</v>
      </c>
      <c r="M422" s="29">
        <f>Hours_dio!M422*WeightRole!M422</f>
        <v>0</v>
      </c>
      <c r="N422" s="29">
        <f>Hours_dio!N422*WeightRole!N422</f>
        <v>0</v>
      </c>
      <c r="O422" s="29">
        <f>Hours_dio!O422*WeightRole!O422</f>
        <v>0</v>
      </c>
      <c r="P422" s="29">
        <f>Hours_dio!P422*WeightRole!P422</f>
        <v>0</v>
      </c>
      <c r="Q422" s="29">
        <f>Hours_dio!Q422*WeightRole!Q422</f>
        <v>0</v>
      </c>
      <c r="R422" s="29">
        <f>Hours_dio!R422*WeightRole!R422</f>
        <v>0</v>
      </c>
      <c r="S422" s="29">
        <f>Hours_dio!S422*WeightRole!S422</f>
        <v>0</v>
      </c>
      <c r="T422" s="29">
        <f>Hours_dio!T422*WeightRole!T422</f>
        <v>0</v>
      </c>
      <c r="U422" s="29">
        <f>Hours_dio!U422*WeightRole!U422</f>
        <v>0</v>
      </c>
      <c r="V422" s="29">
        <f>Hours_dio!V422*WeightRole!V422</f>
        <v>0</v>
      </c>
      <c r="W422" s="29">
        <f>Hours_dio!W422*WeightRole!W422</f>
        <v>0</v>
      </c>
      <c r="X422" s="29">
        <f>Hours_dio!X422*WeightRole!X422</f>
        <v>0</v>
      </c>
      <c r="Y422" s="29">
        <f>Hours_dio!Y422*WeightRole!Y422</f>
        <v>0</v>
      </c>
      <c r="Z422" s="29">
        <f>Hours_dio!Z422*WeightRole!Z422</f>
        <v>0</v>
      </c>
      <c r="AA422" s="29">
        <f>Hours_dio!AA422*WeightRole!AA422</f>
        <v>0</v>
      </c>
      <c r="AB422" s="29">
        <f>Hours_dio!AB422*WeightRole!AB422</f>
        <v>0</v>
      </c>
      <c r="AC422" s="29">
        <f>Hours_dio!AC422*WeightRole!AC422</f>
        <v>0</v>
      </c>
      <c r="AD422" s="29">
        <f>Hours_dio!AD422*WeightRole!AD422</f>
        <v>0</v>
      </c>
    </row>
    <row r="423" ht="22.5" customHeight="1">
      <c r="A423" s="25">
        <f t="shared" si="1"/>
        <v>46018</v>
      </c>
      <c r="B423" s="29">
        <f>Hours_dio!B423*WeightRole!B423</f>
        <v>0</v>
      </c>
      <c r="C423" s="29">
        <f>Hours_dio!C423*WeightRole!C423</f>
        <v>0</v>
      </c>
      <c r="D423" s="29">
        <f>Hours_dio!D423*WeightRole!D423</f>
        <v>0</v>
      </c>
      <c r="E423" s="29">
        <f>Hours_dio!E423*WeightRole!E423</f>
        <v>0</v>
      </c>
      <c r="F423" s="29">
        <f>Hours_dio!F423*WeightRole!F423</f>
        <v>0</v>
      </c>
      <c r="G423" s="29">
        <f>Hours_dio!G423*WeightRole!G423</f>
        <v>0</v>
      </c>
      <c r="H423" s="29">
        <f>Hours_dio!H423*WeightRole!H423</f>
        <v>0</v>
      </c>
      <c r="I423" s="29">
        <f>Hours_dio!I423*WeightRole!I423</f>
        <v>0</v>
      </c>
      <c r="J423" s="29">
        <f>Hours_dio!J423*WeightRole!J423</f>
        <v>0</v>
      </c>
      <c r="K423" s="29">
        <f>Hours_dio!K423*WeightRole!K423</f>
        <v>0</v>
      </c>
      <c r="L423" s="29">
        <f>Hours_dio!L423*WeightRole!L423</f>
        <v>0</v>
      </c>
      <c r="M423" s="29">
        <f>Hours_dio!M423*WeightRole!M423</f>
        <v>0</v>
      </c>
      <c r="N423" s="29">
        <f>Hours_dio!N423*WeightRole!N423</f>
        <v>0</v>
      </c>
      <c r="O423" s="29">
        <f>Hours_dio!O423*WeightRole!O423</f>
        <v>0</v>
      </c>
      <c r="P423" s="29">
        <f>Hours_dio!P423*WeightRole!P423</f>
        <v>0</v>
      </c>
      <c r="Q423" s="29">
        <f>Hours_dio!Q423*WeightRole!Q423</f>
        <v>0</v>
      </c>
      <c r="R423" s="29">
        <f>Hours_dio!R423*WeightRole!R423</f>
        <v>0</v>
      </c>
      <c r="S423" s="29">
        <f>Hours_dio!S423*WeightRole!S423</f>
        <v>0</v>
      </c>
      <c r="T423" s="29">
        <f>Hours_dio!T423*WeightRole!T423</f>
        <v>0</v>
      </c>
      <c r="U423" s="29">
        <f>Hours_dio!U423*WeightRole!U423</f>
        <v>0</v>
      </c>
      <c r="V423" s="29">
        <f>Hours_dio!V423*WeightRole!V423</f>
        <v>0</v>
      </c>
      <c r="W423" s="29">
        <f>Hours_dio!W423*WeightRole!W423</f>
        <v>0</v>
      </c>
      <c r="X423" s="29">
        <f>Hours_dio!X423*WeightRole!X423</f>
        <v>0</v>
      </c>
      <c r="Y423" s="29">
        <f>Hours_dio!Y423*WeightRole!Y423</f>
        <v>0</v>
      </c>
      <c r="Z423" s="29">
        <f>Hours_dio!Z423*WeightRole!Z423</f>
        <v>0</v>
      </c>
      <c r="AA423" s="29">
        <f>Hours_dio!AA423*WeightRole!AA423</f>
        <v>0</v>
      </c>
      <c r="AB423" s="29">
        <f>Hours_dio!AB423*WeightRole!AB423</f>
        <v>0</v>
      </c>
      <c r="AC423" s="29">
        <f>Hours_dio!AC423*WeightRole!AC423</f>
        <v>0</v>
      </c>
      <c r="AD423" s="29">
        <f>Hours_dio!AD423*WeightRole!AD423</f>
        <v>0</v>
      </c>
    </row>
    <row r="424" ht="22.5" customHeight="1">
      <c r="A424" s="25">
        <f t="shared" si="1"/>
        <v>46019</v>
      </c>
      <c r="B424" s="29">
        <f>Hours_dio!B424*WeightRole!B424</f>
        <v>0</v>
      </c>
      <c r="C424" s="29">
        <f>Hours_dio!C424*WeightRole!C424</f>
        <v>0</v>
      </c>
      <c r="D424" s="29">
        <f>Hours_dio!D424*WeightRole!D424</f>
        <v>0</v>
      </c>
      <c r="E424" s="29">
        <f>Hours_dio!E424*WeightRole!E424</f>
        <v>0</v>
      </c>
      <c r="F424" s="29">
        <f>Hours_dio!F424*WeightRole!F424</f>
        <v>0</v>
      </c>
      <c r="G424" s="29">
        <f>Hours_dio!G424*WeightRole!G424</f>
        <v>0</v>
      </c>
      <c r="H424" s="29">
        <f>Hours_dio!H424*WeightRole!H424</f>
        <v>0</v>
      </c>
      <c r="I424" s="29">
        <f>Hours_dio!I424*WeightRole!I424</f>
        <v>0</v>
      </c>
      <c r="J424" s="29">
        <f>Hours_dio!J424*WeightRole!J424</f>
        <v>0</v>
      </c>
      <c r="K424" s="29">
        <f>Hours_dio!K424*WeightRole!K424</f>
        <v>0</v>
      </c>
      <c r="L424" s="29">
        <f>Hours_dio!L424*WeightRole!L424</f>
        <v>0</v>
      </c>
      <c r="M424" s="29">
        <f>Hours_dio!M424*WeightRole!M424</f>
        <v>0</v>
      </c>
      <c r="N424" s="29">
        <f>Hours_dio!N424*WeightRole!N424</f>
        <v>0</v>
      </c>
      <c r="O424" s="29">
        <f>Hours_dio!O424*WeightRole!O424</f>
        <v>0</v>
      </c>
      <c r="P424" s="29">
        <f>Hours_dio!P424*WeightRole!P424</f>
        <v>0</v>
      </c>
      <c r="Q424" s="29">
        <f>Hours_dio!Q424*WeightRole!Q424</f>
        <v>0</v>
      </c>
      <c r="R424" s="29">
        <f>Hours_dio!R424*WeightRole!R424</f>
        <v>0</v>
      </c>
      <c r="S424" s="29">
        <f>Hours_dio!S424*WeightRole!S424</f>
        <v>0</v>
      </c>
      <c r="T424" s="29">
        <f>Hours_dio!T424*WeightRole!T424</f>
        <v>0</v>
      </c>
      <c r="U424" s="29">
        <f>Hours_dio!U424*WeightRole!U424</f>
        <v>0</v>
      </c>
      <c r="V424" s="29">
        <f>Hours_dio!V424*WeightRole!V424</f>
        <v>0</v>
      </c>
      <c r="W424" s="29">
        <f>Hours_dio!W424*WeightRole!W424</f>
        <v>0</v>
      </c>
      <c r="X424" s="29">
        <f>Hours_dio!X424*WeightRole!X424</f>
        <v>0</v>
      </c>
      <c r="Y424" s="29">
        <f>Hours_dio!Y424*WeightRole!Y424</f>
        <v>0</v>
      </c>
      <c r="Z424" s="29">
        <f>Hours_dio!Z424*WeightRole!Z424</f>
        <v>0</v>
      </c>
      <c r="AA424" s="29">
        <f>Hours_dio!AA424*WeightRole!AA424</f>
        <v>0</v>
      </c>
      <c r="AB424" s="29">
        <f>Hours_dio!AB424*WeightRole!AB424</f>
        <v>0</v>
      </c>
      <c r="AC424" s="29">
        <f>Hours_dio!AC424*WeightRole!AC424</f>
        <v>0</v>
      </c>
      <c r="AD424" s="29">
        <f>Hours_dio!AD424*WeightRole!AD424</f>
        <v>0</v>
      </c>
    </row>
    <row r="425" ht="22.5" customHeight="1">
      <c r="A425" s="25">
        <f t="shared" si="1"/>
        <v>46020</v>
      </c>
      <c r="B425" s="29">
        <f>Hours_dio!B425*WeightRole!B425</f>
        <v>0</v>
      </c>
      <c r="C425" s="29">
        <f>Hours_dio!C425*WeightRole!C425</f>
        <v>0</v>
      </c>
      <c r="D425" s="29">
        <f>Hours_dio!D425*WeightRole!D425</f>
        <v>0</v>
      </c>
      <c r="E425" s="29">
        <f>Hours_dio!E425*WeightRole!E425</f>
        <v>0</v>
      </c>
      <c r="F425" s="29">
        <f>Hours_dio!F425*WeightRole!F425</f>
        <v>0</v>
      </c>
      <c r="G425" s="29">
        <f>Hours_dio!G425*WeightRole!G425</f>
        <v>0</v>
      </c>
      <c r="H425" s="29">
        <f>Hours_dio!H425*WeightRole!H425</f>
        <v>0</v>
      </c>
      <c r="I425" s="29">
        <f>Hours_dio!I425*WeightRole!I425</f>
        <v>0</v>
      </c>
      <c r="J425" s="29">
        <f>Hours_dio!J425*WeightRole!J425</f>
        <v>0</v>
      </c>
      <c r="K425" s="29">
        <f>Hours_dio!K425*WeightRole!K425</f>
        <v>0</v>
      </c>
      <c r="L425" s="29">
        <f>Hours_dio!L425*WeightRole!L425</f>
        <v>0</v>
      </c>
      <c r="M425" s="29">
        <f>Hours_dio!M425*WeightRole!M425</f>
        <v>0</v>
      </c>
      <c r="N425" s="29">
        <f>Hours_dio!N425*WeightRole!N425</f>
        <v>0</v>
      </c>
      <c r="O425" s="29">
        <f>Hours_dio!O425*WeightRole!O425</f>
        <v>0</v>
      </c>
      <c r="P425" s="29">
        <f>Hours_dio!P425*WeightRole!P425</f>
        <v>0</v>
      </c>
      <c r="Q425" s="29">
        <f>Hours_dio!Q425*WeightRole!Q425</f>
        <v>0</v>
      </c>
      <c r="R425" s="29">
        <f>Hours_dio!R425*WeightRole!R425</f>
        <v>0</v>
      </c>
      <c r="S425" s="29">
        <f>Hours_dio!S425*WeightRole!S425</f>
        <v>0</v>
      </c>
      <c r="T425" s="29">
        <f>Hours_dio!T425*WeightRole!T425</f>
        <v>0</v>
      </c>
      <c r="U425" s="29">
        <f>Hours_dio!U425*WeightRole!U425</f>
        <v>0</v>
      </c>
      <c r="V425" s="29">
        <f>Hours_dio!V425*WeightRole!V425</f>
        <v>0</v>
      </c>
      <c r="W425" s="29">
        <f>Hours_dio!W425*WeightRole!W425</f>
        <v>0</v>
      </c>
      <c r="X425" s="29">
        <f>Hours_dio!X425*WeightRole!X425</f>
        <v>0</v>
      </c>
      <c r="Y425" s="29">
        <f>Hours_dio!Y425*WeightRole!Y425</f>
        <v>0</v>
      </c>
      <c r="Z425" s="29">
        <f>Hours_dio!Z425*WeightRole!Z425</f>
        <v>0</v>
      </c>
      <c r="AA425" s="29">
        <f>Hours_dio!AA425*WeightRole!AA425</f>
        <v>0</v>
      </c>
      <c r="AB425" s="29">
        <f>Hours_dio!AB425*WeightRole!AB425</f>
        <v>0</v>
      </c>
      <c r="AC425" s="29">
        <f>Hours_dio!AC425*WeightRole!AC425</f>
        <v>0</v>
      </c>
      <c r="AD425" s="29">
        <f>Hours_dio!AD425*WeightRole!AD425</f>
        <v>0</v>
      </c>
    </row>
    <row r="426" ht="22.5" customHeight="1">
      <c r="A426" s="25">
        <f t="shared" si="1"/>
        <v>46021</v>
      </c>
      <c r="B426" s="29">
        <f>Hours_dio!B426*WeightRole!B426</f>
        <v>0</v>
      </c>
      <c r="C426" s="29">
        <f>Hours_dio!C426*WeightRole!C426</f>
        <v>0</v>
      </c>
      <c r="D426" s="29">
        <f>Hours_dio!D426*WeightRole!D426</f>
        <v>0</v>
      </c>
      <c r="E426" s="29">
        <f>Hours_dio!E426*WeightRole!E426</f>
        <v>0</v>
      </c>
      <c r="F426" s="29">
        <f>Hours_dio!F426*WeightRole!F426</f>
        <v>0</v>
      </c>
      <c r="G426" s="29">
        <f>Hours_dio!G426*WeightRole!G426</f>
        <v>0</v>
      </c>
      <c r="H426" s="29">
        <f>Hours_dio!H426*WeightRole!H426</f>
        <v>0</v>
      </c>
      <c r="I426" s="29">
        <f>Hours_dio!I426*WeightRole!I426</f>
        <v>0</v>
      </c>
      <c r="J426" s="29">
        <f>Hours_dio!J426*WeightRole!J426</f>
        <v>0</v>
      </c>
      <c r="K426" s="29">
        <f>Hours_dio!K426*WeightRole!K426</f>
        <v>0</v>
      </c>
      <c r="L426" s="29">
        <f>Hours_dio!L426*WeightRole!L426</f>
        <v>0</v>
      </c>
      <c r="M426" s="29">
        <f>Hours_dio!M426*WeightRole!M426</f>
        <v>0</v>
      </c>
      <c r="N426" s="29">
        <f>Hours_dio!N426*WeightRole!N426</f>
        <v>0</v>
      </c>
      <c r="O426" s="29">
        <f>Hours_dio!O426*WeightRole!O426</f>
        <v>0</v>
      </c>
      <c r="P426" s="29">
        <f>Hours_dio!P426*WeightRole!P426</f>
        <v>0</v>
      </c>
      <c r="Q426" s="29">
        <f>Hours_dio!Q426*WeightRole!Q426</f>
        <v>0</v>
      </c>
      <c r="R426" s="29">
        <f>Hours_dio!R426*WeightRole!R426</f>
        <v>0</v>
      </c>
      <c r="S426" s="29">
        <f>Hours_dio!S426*WeightRole!S426</f>
        <v>0</v>
      </c>
      <c r="T426" s="29">
        <f>Hours_dio!T426*WeightRole!T426</f>
        <v>0</v>
      </c>
      <c r="U426" s="29">
        <f>Hours_dio!U426*WeightRole!U426</f>
        <v>0</v>
      </c>
      <c r="V426" s="29">
        <f>Hours_dio!V426*WeightRole!V426</f>
        <v>0</v>
      </c>
      <c r="W426" s="29">
        <f>Hours_dio!W426*WeightRole!W426</f>
        <v>0</v>
      </c>
      <c r="X426" s="29">
        <f>Hours_dio!X426*WeightRole!X426</f>
        <v>0</v>
      </c>
      <c r="Y426" s="29">
        <f>Hours_dio!Y426*WeightRole!Y426</f>
        <v>0</v>
      </c>
      <c r="Z426" s="29">
        <f>Hours_dio!Z426*WeightRole!Z426</f>
        <v>0</v>
      </c>
      <c r="AA426" s="29">
        <f>Hours_dio!AA426*WeightRole!AA426</f>
        <v>0</v>
      </c>
      <c r="AB426" s="29">
        <f>Hours_dio!AB426*WeightRole!AB426</f>
        <v>0</v>
      </c>
      <c r="AC426" s="29">
        <f>Hours_dio!AC426*WeightRole!AC426</f>
        <v>0</v>
      </c>
      <c r="AD426" s="29">
        <f>Hours_dio!AD426*WeightRole!AD426</f>
        <v>0</v>
      </c>
    </row>
    <row r="427" ht="22.5" customHeight="1">
      <c r="A427" s="25">
        <f t="shared" si="1"/>
        <v>46022</v>
      </c>
      <c r="B427" s="29">
        <f>Hours_dio!B427*WeightRole!B427</f>
        <v>0</v>
      </c>
      <c r="C427" s="29">
        <f>Hours_dio!C427*WeightRole!C427</f>
        <v>0</v>
      </c>
      <c r="D427" s="29">
        <f>Hours_dio!D427*WeightRole!D427</f>
        <v>0</v>
      </c>
      <c r="E427" s="29">
        <f>Hours_dio!E427*WeightRole!E427</f>
        <v>0</v>
      </c>
      <c r="F427" s="29">
        <f>Hours_dio!F427*WeightRole!F427</f>
        <v>0</v>
      </c>
      <c r="G427" s="29">
        <f>Hours_dio!G427*WeightRole!G427</f>
        <v>0</v>
      </c>
      <c r="H427" s="29">
        <f>Hours_dio!H427*WeightRole!H427</f>
        <v>0</v>
      </c>
      <c r="I427" s="29">
        <f>Hours_dio!I427*WeightRole!I427</f>
        <v>0</v>
      </c>
      <c r="J427" s="29">
        <f>Hours_dio!J427*WeightRole!J427</f>
        <v>0</v>
      </c>
      <c r="K427" s="29">
        <f>Hours_dio!K427*WeightRole!K427</f>
        <v>0</v>
      </c>
      <c r="L427" s="29">
        <f>Hours_dio!L427*WeightRole!L427</f>
        <v>0</v>
      </c>
      <c r="M427" s="29">
        <f>Hours_dio!M427*WeightRole!M427</f>
        <v>0</v>
      </c>
      <c r="N427" s="29">
        <f>Hours_dio!N427*WeightRole!N427</f>
        <v>0</v>
      </c>
      <c r="O427" s="29">
        <f>Hours_dio!O427*WeightRole!O427</f>
        <v>0</v>
      </c>
      <c r="P427" s="29">
        <f>Hours_dio!P427*WeightRole!P427</f>
        <v>0</v>
      </c>
      <c r="Q427" s="29">
        <f>Hours_dio!Q427*WeightRole!Q427</f>
        <v>0</v>
      </c>
      <c r="R427" s="29">
        <f>Hours_dio!R427*WeightRole!R427</f>
        <v>0</v>
      </c>
      <c r="S427" s="29">
        <f>Hours_dio!S427*WeightRole!S427</f>
        <v>0</v>
      </c>
      <c r="T427" s="29">
        <f>Hours_dio!T427*WeightRole!T427</f>
        <v>0</v>
      </c>
      <c r="U427" s="29">
        <f>Hours_dio!U427*WeightRole!U427</f>
        <v>0</v>
      </c>
      <c r="V427" s="29">
        <f>Hours_dio!V427*WeightRole!V427</f>
        <v>0</v>
      </c>
      <c r="W427" s="29">
        <f>Hours_dio!W427*WeightRole!W427</f>
        <v>0</v>
      </c>
      <c r="X427" s="29">
        <f>Hours_dio!X427*WeightRole!X427</f>
        <v>0</v>
      </c>
      <c r="Y427" s="29">
        <f>Hours_dio!Y427*WeightRole!Y427</f>
        <v>0</v>
      </c>
      <c r="Z427" s="29">
        <f>Hours_dio!Z427*WeightRole!Z427</f>
        <v>0</v>
      </c>
      <c r="AA427" s="29">
        <f>Hours_dio!AA427*WeightRole!AA427</f>
        <v>0</v>
      </c>
      <c r="AB427" s="29">
        <f>Hours_dio!AB427*WeightRole!AB427</f>
        <v>0</v>
      </c>
      <c r="AC427" s="29">
        <f>Hours_dio!AC427*WeightRole!AC427</f>
        <v>0</v>
      </c>
      <c r="AD427" s="29">
        <f>Hours_dio!AD427*WeightRole!AD427</f>
        <v>0</v>
      </c>
    </row>
    <row r="428" ht="22.5" customHeight="1">
      <c r="A428" s="25">
        <f t="shared" si="1"/>
        <v>46023</v>
      </c>
      <c r="B428" s="29">
        <f>Hours_dio!B428*WeightRole!B428</f>
        <v>0</v>
      </c>
      <c r="C428" s="29">
        <f>Hours_dio!C428*WeightRole!C428</f>
        <v>0</v>
      </c>
      <c r="D428" s="29">
        <f>Hours_dio!D428*WeightRole!D428</f>
        <v>0</v>
      </c>
      <c r="E428" s="29">
        <f>Hours_dio!E428*WeightRole!E428</f>
        <v>0</v>
      </c>
      <c r="F428" s="29">
        <f>Hours_dio!F428*WeightRole!F428</f>
        <v>0</v>
      </c>
      <c r="G428" s="29">
        <f>Hours_dio!G428*WeightRole!G428</f>
        <v>0</v>
      </c>
      <c r="H428" s="29">
        <f>Hours_dio!H428*WeightRole!H428</f>
        <v>0</v>
      </c>
      <c r="I428" s="29">
        <f>Hours_dio!I428*WeightRole!I428</f>
        <v>0</v>
      </c>
      <c r="J428" s="29">
        <f>Hours_dio!J428*WeightRole!J428</f>
        <v>0</v>
      </c>
      <c r="K428" s="29">
        <f>Hours_dio!K428*WeightRole!K428</f>
        <v>0</v>
      </c>
      <c r="L428" s="29">
        <f>Hours_dio!L428*WeightRole!L428</f>
        <v>0</v>
      </c>
      <c r="M428" s="29">
        <f>Hours_dio!M428*WeightRole!M428</f>
        <v>0</v>
      </c>
      <c r="N428" s="29">
        <f>Hours_dio!N428*WeightRole!N428</f>
        <v>0</v>
      </c>
      <c r="O428" s="29">
        <f>Hours_dio!O428*WeightRole!O428</f>
        <v>0</v>
      </c>
      <c r="P428" s="29">
        <f>Hours_dio!P428*WeightRole!P428</f>
        <v>0</v>
      </c>
      <c r="Q428" s="29">
        <f>Hours_dio!Q428*WeightRole!Q428</f>
        <v>0</v>
      </c>
      <c r="R428" s="29">
        <f>Hours_dio!R428*WeightRole!R428</f>
        <v>0</v>
      </c>
      <c r="S428" s="29">
        <f>Hours_dio!S428*WeightRole!S428</f>
        <v>0</v>
      </c>
      <c r="T428" s="29">
        <f>Hours_dio!T428*WeightRole!T428</f>
        <v>0</v>
      </c>
      <c r="U428" s="29">
        <f>Hours_dio!U428*WeightRole!U428</f>
        <v>0</v>
      </c>
      <c r="V428" s="29">
        <f>Hours_dio!V428*WeightRole!V428</f>
        <v>0</v>
      </c>
      <c r="W428" s="29">
        <f>Hours_dio!W428*WeightRole!W428</f>
        <v>0</v>
      </c>
      <c r="X428" s="29">
        <f>Hours_dio!X428*WeightRole!X428</f>
        <v>0</v>
      </c>
      <c r="Y428" s="29">
        <f>Hours_dio!Y428*WeightRole!Y428</f>
        <v>0</v>
      </c>
      <c r="Z428" s="29">
        <f>Hours_dio!Z428*WeightRole!Z428</f>
        <v>0</v>
      </c>
      <c r="AA428" s="29">
        <f>Hours_dio!AA428*WeightRole!AA428</f>
        <v>0</v>
      </c>
      <c r="AB428" s="29">
        <f>Hours_dio!AB428*WeightRole!AB428</f>
        <v>0</v>
      </c>
      <c r="AC428" s="29">
        <f>Hours_dio!AC428*WeightRole!AC428</f>
        <v>0</v>
      </c>
      <c r="AD428" s="29">
        <f>Hours_dio!AD428*WeightRole!AD428</f>
        <v>0</v>
      </c>
    </row>
    <row r="429" ht="22.5" customHeight="1">
      <c r="A429" s="25">
        <f t="shared" si="1"/>
        <v>46024</v>
      </c>
      <c r="B429" s="29">
        <f>Hours_dio!B429*WeightRole!B429</f>
        <v>0</v>
      </c>
      <c r="C429" s="29">
        <f>Hours_dio!C429*WeightRole!C429</f>
        <v>0</v>
      </c>
      <c r="D429" s="29">
        <f>Hours_dio!D429*WeightRole!D429</f>
        <v>0</v>
      </c>
      <c r="E429" s="29">
        <f>Hours_dio!E429*WeightRole!E429</f>
        <v>0</v>
      </c>
      <c r="F429" s="29">
        <f>Hours_dio!F429*WeightRole!F429</f>
        <v>0</v>
      </c>
      <c r="G429" s="29">
        <f>Hours_dio!G429*WeightRole!G429</f>
        <v>0</v>
      </c>
      <c r="H429" s="29">
        <f>Hours_dio!H429*WeightRole!H429</f>
        <v>0</v>
      </c>
      <c r="I429" s="29">
        <f>Hours_dio!I429*WeightRole!I429</f>
        <v>0</v>
      </c>
      <c r="J429" s="29">
        <f>Hours_dio!J429*WeightRole!J429</f>
        <v>0</v>
      </c>
      <c r="K429" s="29">
        <f>Hours_dio!K429*WeightRole!K429</f>
        <v>0</v>
      </c>
      <c r="L429" s="29">
        <f>Hours_dio!L429*WeightRole!L429</f>
        <v>0</v>
      </c>
      <c r="M429" s="29">
        <f>Hours_dio!M429*WeightRole!M429</f>
        <v>0</v>
      </c>
      <c r="N429" s="29">
        <f>Hours_dio!N429*WeightRole!N429</f>
        <v>0</v>
      </c>
      <c r="O429" s="29">
        <f>Hours_dio!O429*WeightRole!O429</f>
        <v>0</v>
      </c>
      <c r="P429" s="29">
        <f>Hours_dio!P429*WeightRole!P429</f>
        <v>0</v>
      </c>
      <c r="Q429" s="29">
        <f>Hours_dio!Q429*WeightRole!Q429</f>
        <v>0</v>
      </c>
      <c r="R429" s="29">
        <f>Hours_dio!R429*WeightRole!R429</f>
        <v>0</v>
      </c>
      <c r="S429" s="29">
        <f>Hours_dio!S429*WeightRole!S429</f>
        <v>0</v>
      </c>
      <c r="T429" s="29">
        <f>Hours_dio!T429*WeightRole!T429</f>
        <v>0</v>
      </c>
      <c r="U429" s="29">
        <f>Hours_dio!U429*WeightRole!U429</f>
        <v>0</v>
      </c>
      <c r="V429" s="29">
        <f>Hours_dio!V429*WeightRole!V429</f>
        <v>0</v>
      </c>
      <c r="W429" s="29">
        <f>Hours_dio!W429*WeightRole!W429</f>
        <v>0</v>
      </c>
      <c r="X429" s="29">
        <f>Hours_dio!X429*WeightRole!X429</f>
        <v>0</v>
      </c>
      <c r="Y429" s="29">
        <f>Hours_dio!Y429*WeightRole!Y429</f>
        <v>0</v>
      </c>
      <c r="Z429" s="29">
        <f>Hours_dio!Z429*WeightRole!Z429</f>
        <v>0</v>
      </c>
      <c r="AA429" s="29">
        <f>Hours_dio!AA429*WeightRole!AA429</f>
        <v>0</v>
      </c>
      <c r="AB429" s="29">
        <f>Hours_dio!AB429*WeightRole!AB429</f>
        <v>0</v>
      </c>
      <c r="AC429" s="29">
        <f>Hours_dio!AC429*WeightRole!AC429</f>
        <v>0</v>
      </c>
      <c r="AD429" s="29">
        <f>Hours_dio!AD429*WeightRole!AD429</f>
        <v>0</v>
      </c>
    </row>
    <row r="430" ht="22.5" customHeight="1">
      <c r="A430" s="25">
        <f t="shared" si="1"/>
        <v>46025</v>
      </c>
      <c r="B430" s="29">
        <f>Hours_dio!B430*WeightRole!B430</f>
        <v>0</v>
      </c>
      <c r="C430" s="29">
        <f>Hours_dio!C430*WeightRole!C430</f>
        <v>0</v>
      </c>
      <c r="D430" s="29">
        <f>Hours_dio!D430*WeightRole!D430</f>
        <v>0</v>
      </c>
      <c r="E430" s="29">
        <f>Hours_dio!E430*WeightRole!E430</f>
        <v>0</v>
      </c>
      <c r="F430" s="29">
        <f>Hours_dio!F430*WeightRole!F430</f>
        <v>0</v>
      </c>
      <c r="G430" s="29">
        <f>Hours_dio!G430*WeightRole!G430</f>
        <v>0</v>
      </c>
      <c r="H430" s="29">
        <f>Hours_dio!H430*WeightRole!H430</f>
        <v>0</v>
      </c>
      <c r="I430" s="29">
        <f>Hours_dio!I430*WeightRole!I430</f>
        <v>0</v>
      </c>
      <c r="J430" s="29">
        <f>Hours_dio!J430*WeightRole!J430</f>
        <v>0</v>
      </c>
      <c r="K430" s="29">
        <f>Hours_dio!K430*WeightRole!K430</f>
        <v>0</v>
      </c>
      <c r="L430" s="29">
        <f>Hours_dio!L430*WeightRole!L430</f>
        <v>0</v>
      </c>
      <c r="M430" s="29">
        <f>Hours_dio!M430*WeightRole!M430</f>
        <v>0</v>
      </c>
      <c r="N430" s="29">
        <f>Hours_dio!N430*WeightRole!N430</f>
        <v>0</v>
      </c>
      <c r="O430" s="29">
        <f>Hours_dio!O430*WeightRole!O430</f>
        <v>0</v>
      </c>
      <c r="P430" s="29">
        <f>Hours_dio!P430*WeightRole!P430</f>
        <v>0</v>
      </c>
      <c r="Q430" s="29">
        <f>Hours_dio!Q430*WeightRole!Q430</f>
        <v>0</v>
      </c>
      <c r="R430" s="29">
        <f>Hours_dio!R430*WeightRole!R430</f>
        <v>0</v>
      </c>
      <c r="S430" s="29">
        <f>Hours_dio!S430*WeightRole!S430</f>
        <v>0</v>
      </c>
      <c r="T430" s="29">
        <f>Hours_dio!T430*WeightRole!T430</f>
        <v>0</v>
      </c>
      <c r="U430" s="29">
        <f>Hours_dio!U430*WeightRole!U430</f>
        <v>0</v>
      </c>
      <c r="V430" s="29">
        <f>Hours_dio!V430*WeightRole!V430</f>
        <v>0</v>
      </c>
      <c r="W430" s="29">
        <f>Hours_dio!W430*WeightRole!W430</f>
        <v>0</v>
      </c>
      <c r="X430" s="29">
        <f>Hours_dio!X430*WeightRole!X430</f>
        <v>0</v>
      </c>
      <c r="Y430" s="29">
        <f>Hours_dio!Y430*WeightRole!Y430</f>
        <v>0</v>
      </c>
      <c r="Z430" s="29">
        <f>Hours_dio!Z430*WeightRole!Z430</f>
        <v>0</v>
      </c>
      <c r="AA430" s="29">
        <f>Hours_dio!AA430*WeightRole!AA430</f>
        <v>0</v>
      </c>
      <c r="AB430" s="29">
        <f>Hours_dio!AB430*WeightRole!AB430</f>
        <v>0</v>
      </c>
      <c r="AC430" s="29">
        <f>Hours_dio!AC430*WeightRole!AC430</f>
        <v>0</v>
      </c>
      <c r="AD430" s="29">
        <f>Hours_dio!AD430*WeightRole!AD430</f>
        <v>0</v>
      </c>
    </row>
    <row r="431" ht="22.5" customHeight="1">
      <c r="A431" s="25">
        <f t="shared" si="1"/>
        <v>46026</v>
      </c>
      <c r="B431" s="29">
        <f>Hours_dio!B431*WeightRole!B431</f>
        <v>0</v>
      </c>
      <c r="C431" s="29">
        <f>Hours_dio!C431*WeightRole!C431</f>
        <v>0</v>
      </c>
      <c r="D431" s="29">
        <f>Hours_dio!D431*WeightRole!D431</f>
        <v>0</v>
      </c>
      <c r="E431" s="29">
        <f>Hours_dio!E431*WeightRole!E431</f>
        <v>0</v>
      </c>
      <c r="F431" s="29">
        <f>Hours_dio!F431*WeightRole!F431</f>
        <v>0</v>
      </c>
      <c r="G431" s="29">
        <f>Hours_dio!G431*WeightRole!G431</f>
        <v>0</v>
      </c>
      <c r="H431" s="29">
        <f>Hours_dio!H431*WeightRole!H431</f>
        <v>0</v>
      </c>
      <c r="I431" s="29">
        <f>Hours_dio!I431*WeightRole!I431</f>
        <v>0</v>
      </c>
      <c r="J431" s="29">
        <f>Hours_dio!J431*WeightRole!J431</f>
        <v>0</v>
      </c>
      <c r="K431" s="29">
        <f>Hours_dio!K431*WeightRole!K431</f>
        <v>0</v>
      </c>
      <c r="L431" s="29">
        <f>Hours_dio!L431*WeightRole!L431</f>
        <v>0</v>
      </c>
      <c r="M431" s="29">
        <f>Hours_dio!M431*WeightRole!M431</f>
        <v>0</v>
      </c>
      <c r="N431" s="29">
        <f>Hours_dio!N431*WeightRole!N431</f>
        <v>0</v>
      </c>
      <c r="O431" s="29">
        <f>Hours_dio!O431*WeightRole!O431</f>
        <v>0</v>
      </c>
      <c r="P431" s="29">
        <f>Hours_dio!P431*WeightRole!P431</f>
        <v>0</v>
      </c>
      <c r="Q431" s="29">
        <f>Hours_dio!Q431*WeightRole!Q431</f>
        <v>0</v>
      </c>
      <c r="R431" s="29">
        <f>Hours_dio!R431*WeightRole!R431</f>
        <v>0</v>
      </c>
      <c r="S431" s="29">
        <f>Hours_dio!S431*WeightRole!S431</f>
        <v>0</v>
      </c>
      <c r="T431" s="29">
        <f>Hours_dio!T431*WeightRole!T431</f>
        <v>0</v>
      </c>
      <c r="U431" s="29">
        <f>Hours_dio!U431*WeightRole!U431</f>
        <v>0</v>
      </c>
      <c r="V431" s="29">
        <f>Hours_dio!V431*WeightRole!V431</f>
        <v>0</v>
      </c>
      <c r="W431" s="29">
        <f>Hours_dio!W431*WeightRole!W431</f>
        <v>0</v>
      </c>
      <c r="X431" s="29">
        <f>Hours_dio!X431*WeightRole!X431</f>
        <v>0</v>
      </c>
      <c r="Y431" s="29">
        <f>Hours_dio!Y431*WeightRole!Y431</f>
        <v>0</v>
      </c>
      <c r="Z431" s="29">
        <f>Hours_dio!Z431*WeightRole!Z431</f>
        <v>0</v>
      </c>
      <c r="AA431" s="29">
        <f>Hours_dio!AA431*WeightRole!AA431</f>
        <v>0</v>
      </c>
      <c r="AB431" s="29">
        <f>Hours_dio!AB431*WeightRole!AB431</f>
        <v>0</v>
      </c>
      <c r="AC431" s="29">
        <f>Hours_dio!AC431*WeightRole!AC431</f>
        <v>0</v>
      </c>
      <c r="AD431" s="29">
        <f>Hours_dio!AD431*WeightRole!AD431</f>
        <v>0</v>
      </c>
    </row>
    <row r="432" ht="22.5" customHeight="1">
      <c r="A432" s="25">
        <f t="shared" si="1"/>
        <v>46027</v>
      </c>
      <c r="B432" s="29">
        <f>Hours_dio!B432*WeightRole!B432</f>
        <v>0</v>
      </c>
      <c r="C432" s="29">
        <f>Hours_dio!C432*WeightRole!C432</f>
        <v>0</v>
      </c>
      <c r="D432" s="29">
        <f>Hours_dio!D432*WeightRole!D432</f>
        <v>0</v>
      </c>
      <c r="E432" s="29">
        <f>Hours_dio!E432*WeightRole!E432</f>
        <v>0</v>
      </c>
      <c r="F432" s="29">
        <f>Hours_dio!F432*WeightRole!F432</f>
        <v>0</v>
      </c>
      <c r="G432" s="29">
        <f>Hours_dio!G432*WeightRole!G432</f>
        <v>0</v>
      </c>
      <c r="H432" s="29">
        <f>Hours_dio!H432*WeightRole!H432</f>
        <v>0</v>
      </c>
      <c r="I432" s="29">
        <f>Hours_dio!I432*WeightRole!I432</f>
        <v>0</v>
      </c>
      <c r="J432" s="29">
        <f>Hours_dio!J432*WeightRole!J432</f>
        <v>0</v>
      </c>
      <c r="K432" s="29">
        <f>Hours_dio!K432*WeightRole!K432</f>
        <v>0</v>
      </c>
      <c r="L432" s="29">
        <f>Hours_dio!L432*WeightRole!L432</f>
        <v>0</v>
      </c>
      <c r="M432" s="29">
        <f>Hours_dio!M432*WeightRole!M432</f>
        <v>0</v>
      </c>
      <c r="N432" s="29">
        <f>Hours_dio!N432*WeightRole!N432</f>
        <v>0</v>
      </c>
      <c r="O432" s="29">
        <f>Hours_dio!O432*WeightRole!O432</f>
        <v>0</v>
      </c>
      <c r="P432" s="29">
        <f>Hours_dio!P432*WeightRole!P432</f>
        <v>0</v>
      </c>
      <c r="Q432" s="29">
        <f>Hours_dio!Q432*WeightRole!Q432</f>
        <v>0</v>
      </c>
      <c r="R432" s="29">
        <f>Hours_dio!R432*WeightRole!R432</f>
        <v>0</v>
      </c>
      <c r="S432" s="29">
        <f>Hours_dio!S432*WeightRole!S432</f>
        <v>0</v>
      </c>
      <c r="T432" s="29">
        <f>Hours_dio!T432*WeightRole!T432</f>
        <v>0</v>
      </c>
      <c r="U432" s="29">
        <f>Hours_dio!U432*WeightRole!U432</f>
        <v>0</v>
      </c>
      <c r="V432" s="29">
        <f>Hours_dio!V432*WeightRole!V432</f>
        <v>0</v>
      </c>
      <c r="W432" s="29">
        <f>Hours_dio!W432*WeightRole!W432</f>
        <v>0</v>
      </c>
      <c r="X432" s="29">
        <f>Hours_dio!X432*WeightRole!X432</f>
        <v>0</v>
      </c>
      <c r="Y432" s="29">
        <f>Hours_dio!Y432*WeightRole!Y432</f>
        <v>0</v>
      </c>
      <c r="Z432" s="29">
        <f>Hours_dio!Z432*WeightRole!Z432</f>
        <v>0</v>
      </c>
      <c r="AA432" s="29">
        <f>Hours_dio!AA432*WeightRole!AA432</f>
        <v>0</v>
      </c>
      <c r="AB432" s="29">
        <f>Hours_dio!AB432*WeightRole!AB432</f>
        <v>0</v>
      </c>
      <c r="AC432" s="29">
        <f>Hours_dio!AC432*WeightRole!AC432</f>
        <v>0</v>
      </c>
      <c r="AD432" s="29">
        <f>Hours_dio!AD432*WeightRole!AD432</f>
        <v>0</v>
      </c>
    </row>
    <row r="433" ht="22.5" customHeight="1">
      <c r="A433" s="25">
        <f t="shared" si="1"/>
        <v>46028</v>
      </c>
      <c r="B433" s="29">
        <f>Hours_dio!B433*WeightRole!B433</f>
        <v>0</v>
      </c>
      <c r="C433" s="29">
        <f>Hours_dio!C433*WeightRole!C433</f>
        <v>0</v>
      </c>
      <c r="D433" s="29">
        <f>Hours_dio!D433*WeightRole!D433</f>
        <v>0</v>
      </c>
      <c r="E433" s="29">
        <f>Hours_dio!E433*WeightRole!E433</f>
        <v>0</v>
      </c>
      <c r="F433" s="29">
        <f>Hours_dio!F433*WeightRole!F433</f>
        <v>0</v>
      </c>
      <c r="G433" s="29">
        <f>Hours_dio!G433*WeightRole!G433</f>
        <v>0</v>
      </c>
      <c r="H433" s="29">
        <f>Hours_dio!H433*WeightRole!H433</f>
        <v>0</v>
      </c>
      <c r="I433" s="29">
        <f>Hours_dio!I433*WeightRole!I433</f>
        <v>0</v>
      </c>
      <c r="J433" s="29">
        <f>Hours_dio!J433*WeightRole!J433</f>
        <v>0</v>
      </c>
      <c r="K433" s="29">
        <f>Hours_dio!K433*WeightRole!K433</f>
        <v>0</v>
      </c>
      <c r="L433" s="29">
        <f>Hours_dio!L433*WeightRole!L433</f>
        <v>0</v>
      </c>
      <c r="M433" s="29">
        <f>Hours_dio!M433*WeightRole!M433</f>
        <v>0</v>
      </c>
      <c r="N433" s="29">
        <f>Hours_dio!N433*WeightRole!N433</f>
        <v>0</v>
      </c>
      <c r="O433" s="29">
        <f>Hours_dio!O433*WeightRole!O433</f>
        <v>0</v>
      </c>
      <c r="P433" s="29">
        <f>Hours_dio!P433*WeightRole!P433</f>
        <v>0</v>
      </c>
      <c r="Q433" s="29">
        <f>Hours_dio!Q433*WeightRole!Q433</f>
        <v>0</v>
      </c>
      <c r="R433" s="29">
        <f>Hours_dio!R433*WeightRole!R433</f>
        <v>0</v>
      </c>
      <c r="S433" s="29">
        <f>Hours_dio!S433*WeightRole!S433</f>
        <v>0</v>
      </c>
      <c r="T433" s="29">
        <f>Hours_dio!T433*WeightRole!T433</f>
        <v>0</v>
      </c>
      <c r="U433" s="29">
        <f>Hours_dio!U433*WeightRole!U433</f>
        <v>0</v>
      </c>
      <c r="V433" s="29">
        <f>Hours_dio!V433*WeightRole!V433</f>
        <v>0</v>
      </c>
      <c r="W433" s="29">
        <f>Hours_dio!W433*WeightRole!W433</f>
        <v>0</v>
      </c>
      <c r="X433" s="29">
        <f>Hours_dio!X433*WeightRole!X433</f>
        <v>0</v>
      </c>
      <c r="Y433" s="29">
        <f>Hours_dio!Y433*WeightRole!Y433</f>
        <v>0</v>
      </c>
      <c r="Z433" s="29">
        <f>Hours_dio!Z433*WeightRole!Z433</f>
        <v>0</v>
      </c>
      <c r="AA433" s="29">
        <f>Hours_dio!AA433*WeightRole!AA433</f>
        <v>0</v>
      </c>
      <c r="AB433" s="29">
        <f>Hours_dio!AB433*WeightRole!AB433</f>
        <v>0</v>
      </c>
      <c r="AC433" s="29">
        <f>Hours_dio!AC433*WeightRole!AC433</f>
        <v>0</v>
      </c>
      <c r="AD433" s="29">
        <f>Hours_dio!AD433*WeightRole!AD433</f>
        <v>0</v>
      </c>
    </row>
    <row r="434" ht="22.5" customHeight="1">
      <c r="A434" s="25">
        <f t="shared" si="1"/>
        <v>46029</v>
      </c>
      <c r="B434" s="29">
        <f>Hours_dio!B434*WeightRole!B434</f>
        <v>0</v>
      </c>
      <c r="C434" s="29">
        <f>Hours_dio!C434*WeightRole!C434</f>
        <v>0</v>
      </c>
      <c r="D434" s="29">
        <f>Hours_dio!D434*WeightRole!D434</f>
        <v>0</v>
      </c>
      <c r="E434" s="29">
        <f>Hours_dio!E434*WeightRole!E434</f>
        <v>0</v>
      </c>
      <c r="F434" s="29">
        <f>Hours_dio!F434*WeightRole!F434</f>
        <v>0</v>
      </c>
      <c r="G434" s="29">
        <f>Hours_dio!G434*WeightRole!G434</f>
        <v>0</v>
      </c>
      <c r="H434" s="29">
        <f>Hours_dio!H434*WeightRole!H434</f>
        <v>0</v>
      </c>
      <c r="I434" s="29">
        <f>Hours_dio!I434*WeightRole!I434</f>
        <v>0</v>
      </c>
      <c r="J434" s="29">
        <f>Hours_dio!J434*WeightRole!J434</f>
        <v>0</v>
      </c>
      <c r="K434" s="29">
        <f>Hours_dio!K434*WeightRole!K434</f>
        <v>0</v>
      </c>
      <c r="L434" s="29">
        <f>Hours_dio!L434*WeightRole!L434</f>
        <v>0</v>
      </c>
      <c r="M434" s="29">
        <f>Hours_dio!M434*WeightRole!M434</f>
        <v>0</v>
      </c>
      <c r="N434" s="29">
        <f>Hours_dio!N434*WeightRole!N434</f>
        <v>0</v>
      </c>
      <c r="O434" s="29">
        <f>Hours_dio!O434*WeightRole!O434</f>
        <v>0</v>
      </c>
      <c r="P434" s="29">
        <f>Hours_dio!P434*WeightRole!P434</f>
        <v>0</v>
      </c>
      <c r="Q434" s="29">
        <f>Hours_dio!Q434*WeightRole!Q434</f>
        <v>0</v>
      </c>
      <c r="R434" s="29">
        <f>Hours_dio!R434*WeightRole!R434</f>
        <v>0</v>
      </c>
      <c r="S434" s="29">
        <f>Hours_dio!S434*WeightRole!S434</f>
        <v>0</v>
      </c>
      <c r="T434" s="29">
        <f>Hours_dio!T434*WeightRole!T434</f>
        <v>0</v>
      </c>
      <c r="U434" s="29">
        <f>Hours_dio!U434*WeightRole!U434</f>
        <v>0</v>
      </c>
      <c r="V434" s="29">
        <f>Hours_dio!V434*WeightRole!V434</f>
        <v>0</v>
      </c>
      <c r="W434" s="29">
        <f>Hours_dio!W434*WeightRole!W434</f>
        <v>0</v>
      </c>
      <c r="X434" s="29">
        <f>Hours_dio!X434*WeightRole!X434</f>
        <v>0</v>
      </c>
      <c r="Y434" s="29">
        <f>Hours_dio!Y434*WeightRole!Y434</f>
        <v>0</v>
      </c>
      <c r="Z434" s="29">
        <f>Hours_dio!Z434*WeightRole!Z434</f>
        <v>0</v>
      </c>
      <c r="AA434" s="29">
        <f>Hours_dio!AA434*WeightRole!AA434</f>
        <v>0</v>
      </c>
      <c r="AB434" s="29">
        <f>Hours_dio!AB434*WeightRole!AB434</f>
        <v>0</v>
      </c>
      <c r="AC434" s="29">
        <f>Hours_dio!AC434*WeightRole!AC434</f>
        <v>0</v>
      </c>
      <c r="AD434" s="29">
        <f>Hours_dio!AD434*WeightRole!AD434</f>
        <v>0</v>
      </c>
    </row>
    <row r="435" ht="22.5" customHeight="1">
      <c r="A435" s="25">
        <f t="shared" si="1"/>
        <v>46030</v>
      </c>
      <c r="B435" s="29">
        <f>Hours_dio!B435*WeightRole!B435</f>
        <v>0</v>
      </c>
      <c r="C435" s="29">
        <f>Hours_dio!C435*WeightRole!C435</f>
        <v>0</v>
      </c>
      <c r="D435" s="29">
        <f>Hours_dio!D435*WeightRole!D435</f>
        <v>0</v>
      </c>
      <c r="E435" s="29">
        <f>Hours_dio!E435*WeightRole!E435</f>
        <v>0</v>
      </c>
      <c r="F435" s="29">
        <f>Hours_dio!F435*WeightRole!F435</f>
        <v>0</v>
      </c>
      <c r="G435" s="29">
        <f>Hours_dio!G435*WeightRole!G435</f>
        <v>0</v>
      </c>
      <c r="H435" s="29">
        <f>Hours_dio!H435*WeightRole!H435</f>
        <v>0</v>
      </c>
      <c r="I435" s="29">
        <f>Hours_dio!I435*WeightRole!I435</f>
        <v>0</v>
      </c>
      <c r="J435" s="29">
        <f>Hours_dio!J435*WeightRole!J435</f>
        <v>0</v>
      </c>
      <c r="K435" s="29">
        <f>Hours_dio!K435*WeightRole!K435</f>
        <v>0</v>
      </c>
      <c r="L435" s="29">
        <f>Hours_dio!L435*WeightRole!L435</f>
        <v>0</v>
      </c>
      <c r="M435" s="29">
        <f>Hours_dio!M435*WeightRole!M435</f>
        <v>0</v>
      </c>
      <c r="N435" s="29">
        <f>Hours_dio!N435*WeightRole!N435</f>
        <v>0</v>
      </c>
      <c r="O435" s="29">
        <f>Hours_dio!O435*WeightRole!O435</f>
        <v>0</v>
      </c>
      <c r="P435" s="29">
        <f>Hours_dio!P435*WeightRole!P435</f>
        <v>0</v>
      </c>
      <c r="Q435" s="29">
        <f>Hours_dio!Q435*WeightRole!Q435</f>
        <v>0</v>
      </c>
      <c r="R435" s="29">
        <f>Hours_dio!R435*WeightRole!R435</f>
        <v>0</v>
      </c>
      <c r="S435" s="29">
        <f>Hours_dio!S435*WeightRole!S435</f>
        <v>0</v>
      </c>
      <c r="T435" s="29">
        <f>Hours_dio!T435*WeightRole!T435</f>
        <v>0</v>
      </c>
      <c r="U435" s="29">
        <f>Hours_dio!U435*WeightRole!U435</f>
        <v>0</v>
      </c>
      <c r="V435" s="29">
        <f>Hours_dio!V435*WeightRole!V435</f>
        <v>0</v>
      </c>
      <c r="W435" s="29">
        <f>Hours_dio!W435*WeightRole!W435</f>
        <v>0</v>
      </c>
      <c r="X435" s="29">
        <f>Hours_dio!X435*WeightRole!X435</f>
        <v>0</v>
      </c>
      <c r="Y435" s="29">
        <f>Hours_dio!Y435*WeightRole!Y435</f>
        <v>0</v>
      </c>
      <c r="Z435" s="29">
        <f>Hours_dio!Z435*WeightRole!Z435</f>
        <v>0</v>
      </c>
      <c r="AA435" s="29">
        <f>Hours_dio!AA435*WeightRole!AA435</f>
        <v>0</v>
      </c>
      <c r="AB435" s="29">
        <f>Hours_dio!AB435*WeightRole!AB435</f>
        <v>0</v>
      </c>
      <c r="AC435" s="29">
        <f>Hours_dio!AC435*WeightRole!AC435</f>
        <v>0</v>
      </c>
      <c r="AD435" s="29">
        <f>Hours_dio!AD435*WeightRole!AD435</f>
        <v>0</v>
      </c>
    </row>
    <row r="436" ht="22.5" customHeight="1">
      <c r="A436" s="25">
        <f t="shared" si="1"/>
        <v>46031</v>
      </c>
      <c r="B436" s="29">
        <f>Hours_dio!B436*WeightRole!B436</f>
        <v>0</v>
      </c>
      <c r="C436" s="29">
        <f>Hours_dio!C436*WeightRole!C436</f>
        <v>0</v>
      </c>
      <c r="D436" s="29">
        <f>Hours_dio!D436*WeightRole!D436</f>
        <v>0</v>
      </c>
      <c r="E436" s="29">
        <f>Hours_dio!E436*WeightRole!E436</f>
        <v>0</v>
      </c>
      <c r="F436" s="29">
        <f>Hours_dio!F436*WeightRole!F436</f>
        <v>0</v>
      </c>
      <c r="G436" s="29">
        <f>Hours_dio!G436*WeightRole!G436</f>
        <v>0</v>
      </c>
      <c r="H436" s="29">
        <f>Hours_dio!H436*WeightRole!H436</f>
        <v>0</v>
      </c>
      <c r="I436" s="29">
        <f>Hours_dio!I436*WeightRole!I436</f>
        <v>0</v>
      </c>
      <c r="J436" s="29">
        <f>Hours_dio!J436*WeightRole!J436</f>
        <v>0</v>
      </c>
      <c r="K436" s="29">
        <f>Hours_dio!K436*WeightRole!K436</f>
        <v>0</v>
      </c>
      <c r="L436" s="29">
        <f>Hours_dio!L436*WeightRole!L436</f>
        <v>0</v>
      </c>
      <c r="M436" s="29">
        <f>Hours_dio!M436*WeightRole!M436</f>
        <v>0</v>
      </c>
      <c r="N436" s="29">
        <f>Hours_dio!N436*WeightRole!N436</f>
        <v>0</v>
      </c>
      <c r="O436" s="29">
        <f>Hours_dio!O436*WeightRole!O436</f>
        <v>0</v>
      </c>
      <c r="P436" s="29">
        <f>Hours_dio!P436*WeightRole!P436</f>
        <v>0</v>
      </c>
      <c r="Q436" s="29">
        <f>Hours_dio!Q436*WeightRole!Q436</f>
        <v>0</v>
      </c>
      <c r="R436" s="29">
        <f>Hours_dio!R436*WeightRole!R436</f>
        <v>0</v>
      </c>
      <c r="S436" s="29">
        <f>Hours_dio!S436*WeightRole!S436</f>
        <v>0</v>
      </c>
      <c r="T436" s="29">
        <f>Hours_dio!T436*WeightRole!T436</f>
        <v>0</v>
      </c>
      <c r="U436" s="29">
        <f>Hours_dio!U436*WeightRole!U436</f>
        <v>0</v>
      </c>
      <c r="V436" s="29">
        <f>Hours_dio!V436*WeightRole!V436</f>
        <v>0</v>
      </c>
      <c r="W436" s="29">
        <f>Hours_dio!W436*WeightRole!W436</f>
        <v>0</v>
      </c>
      <c r="X436" s="29">
        <f>Hours_dio!X436*WeightRole!X436</f>
        <v>0</v>
      </c>
      <c r="Y436" s="29">
        <f>Hours_dio!Y436*WeightRole!Y436</f>
        <v>0</v>
      </c>
      <c r="Z436" s="29">
        <f>Hours_dio!Z436*WeightRole!Z436</f>
        <v>0</v>
      </c>
      <c r="AA436" s="29">
        <f>Hours_dio!AA436*WeightRole!AA436</f>
        <v>0</v>
      </c>
      <c r="AB436" s="29">
        <f>Hours_dio!AB436*WeightRole!AB436</f>
        <v>0</v>
      </c>
      <c r="AC436" s="29">
        <f>Hours_dio!AC436*WeightRole!AC436</f>
        <v>0</v>
      </c>
      <c r="AD436" s="29">
        <f>Hours_dio!AD436*WeightRole!AD436</f>
        <v>0</v>
      </c>
    </row>
    <row r="437" ht="22.5" customHeight="1">
      <c r="A437" s="25">
        <f t="shared" si="1"/>
        <v>46032</v>
      </c>
      <c r="B437" s="29">
        <f>Hours_dio!B437*WeightRole!B437</f>
        <v>0</v>
      </c>
      <c r="C437" s="29">
        <f>Hours_dio!C437*WeightRole!C437</f>
        <v>0</v>
      </c>
      <c r="D437" s="29">
        <f>Hours_dio!D437*WeightRole!D437</f>
        <v>0</v>
      </c>
      <c r="E437" s="29">
        <f>Hours_dio!E437*WeightRole!E437</f>
        <v>0</v>
      </c>
      <c r="F437" s="29">
        <f>Hours_dio!F437*WeightRole!F437</f>
        <v>0</v>
      </c>
      <c r="G437" s="29">
        <f>Hours_dio!G437*WeightRole!G437</f>
        <v>0</v>
      </c>
      <c r="H437" s="29">
        <f>Hours_dio!H437*WeightRole!H437</f>
        <v>0</v>
      </c>
      <c r="I437" s="29">
        <f>Hours_dio!I437*WeightRole!I437</f>
        <v>0</v>
      </c>
      <c r="J437" s="29">
        <f>Hours_dio!J437*WeightRole!J437</f>
        <v>0</v>
      </c>
      <c r="K437" s="29">
        <f>Hours_dio!K437*WeightRole!K437</f>
        <v>0</v>
      </c>
      <c r="L437" s="29">
        <f>Hours_dio!L437*WeightRole!L437</f>
        <v>0</v>
      </c>
      <c r="M437" s="29">
        <f>Hours_dio!M437*WeightRole!M437</f>
        <v>0</v>
      </c>
      <c r="N437" s="29">
        <f>Hours_dio!N437*WeightRole!N437</f>
        <v>0</v>
      </c>
      <c r="O437" s="29">
        <f>Hours_dio!O437*WeightRole!O437</f>
        <v>0</v>
      </c>
      <c r="P437" s="29">
        <f>Hours_dio!P437*WeightRole!P437</f>
        <v>0</v>
      </c>
      <c r="Q437" s="29">
        <f>Hours_dio!Q437*WeightRole!Q437</f>
        <v>0</v>
      </c>
      <c r="R437" s="29">
        <f>Hours_dio!R437*WeightRole!R437</f>
        <v>0</v>
      </c>
      <c r="S437" s="29">
        <f>Hours_dio!S437*WeightRole!S437</f>
        <v>0</v>
      </c>
      <c r="T437" s="29">
        <f>Hours_dio!T437*WeightRole!T437</f>
        <v>0</v>
      </c>
      <c r="U437" s="29">
        <f>Hours_dio!U437*WeightRole!U437</f>
        <v>0</v>
      </c>
      <c r="V437" s="29">
        <f>Hours_dio!V437*WeightRole!V437</f>
        <v>0</v>
      </c>
      <c r="W437" s="29">
        <f>Hours_dio!W437*WeightRole!W437</f>
        <v>0</v>
      </c>
      <c r="X437" s="29">
        <f>Hours_dio!X437*WeightRole!X437</f>
        <v>0</v>
      </c>
      <c r="Y437" s="29">
        <f>Hours_dio!Y437*WeightRole!Y437</f>
        <v>0</v>
      </c>
      <c r="Z437" s="29">
        <f>Hours_dio!Z437*WeightRole!Z437</f>
        <v>0</v>
      </c>
      <c r="AA437" s="29">
        <f>Hours_dio!AA437*WeightRole!AA437</f>
        <v>0</v>
      </c>
      <c r="AB437" s="29">
        <f>Hours_dio!AB437*WeightRole!AB437</f>
        <v>0</v>
      </c>
      <c r="AC437" s="29">
        <f>Hours_dio!AC437*WeightRole!AC437</f>
        <v>0</v>
      </c>
      <c r="AD437" s="29">
        <f>Hours_dio!AD437*WeightRole!AD437</f>
        <v>0</v>
      </c>
    </row>
    <row r="438" ht="22.5" customHeight="1">
      <c r="A438" s="25">
        <f t="shared" si="1"/>
        <v>46033</v>
      </c>
      <c r="B438" s="29">
        <f>Hours_dio!B438*WeightRole!B438</f>
        <v>0</v>
      </c>
      <c r="C438" s="29">
        <f>Hours_dio!C438*WeightRole!C438</f>
        <v>0</v>
      </c>
      <c r="D438" s="29">
        <f>Hours_dio!D438*WeightRole!D438</f>
        <v>0</v>
      </c>
      <c r="E438" s="29">
        <f>Hours_dio!E438*WeightRole!E438</f>
        <v>0</v>
      </c>
      <c r="F438" s="29">
        <f>Hours_dio!F438*WeightRole!F438</f>
        <v>0</v>
      </c>
      <c r="G438" s="29">
        <f>Hours_dio!G438*WeightRole!G438</f>
        <v>0</v>
      </c>
      <c r="H438" s="29">
        <f>Hours_dio!H438*WeightRole!H438</f>
        <v>0</v>
      </c>
      <c r="I438" s="29">
        <f>Hours_dio!I438*WeightRole!I438</f>
        <v>0</v>
      </c>
      <c r="J438" s="29">
        <f>Hours_dio!J438*WeightRole!J438</f>
        <v>0</v>
      </c>
      <c r="K438" s="29">
        <f>Hours_dio!K438*WeightRole!K438</f>
        <v>0</v>
      </c>
      <c r="L438" s="29">
        <f>Hours_dio!L438*WeightRole!L438</f>
        <v>0</v>
      </c>
      <c r="M438" s="29">
        <f>Hours_dio!M438*WeightRole!M438</f>
        <v>0</v>
      </c>
      <c r="N438" s="29">
        <f>Hours_dio!N438*WeightRole!N438</f>
        <v>0</v>
      </c>
      <c r="O438" s="29">
        <f>Hours_dio!O438*WeightRole!O438</f>
        <v>0</v>
      </c>
      <c r="P438" s="29">
        <f>Hours_dio!P438*WeightRole!P438</f>
        <v>0</v>
      </c>
      <c r="Q438" s="29">
        <f>Hours_dio!Q438*WeightRole!Q438</f>
        <v>0</v>
      </c>
      <c r="R438" s="29">
        <f>Hours_dio!R438*WeightRole!R438</f>
        <v>0</v>
      </c>
      <c r="S438" s="29">
        <f>Hours_dio!S438*WeightRole!S438</f>
        <v>0</v>
      </c>
      <c r="T438" s="29">
        <f>Hours_dio!T438*WeightRole!T438</f>
        <v>0</v>
      </c>
      <c r="U438" s="29">
        <f>Hours_dio!U438*WeightRole!U438</f>
        <v>0</v>
      </c>
      <c r="V438" s="29">
        <f>Hours_dio!V438*WeightRole!V438</f>
        <v>0</v>
      </c>
      <c r="W438" s="29">
        <f>Hours_dio!W438*WeightRole!W438</f>
        <v>0</v>
      </c>
      <c r="X438" s="29">
        <f>Hours_dio!X438*WeightRole!X438</f>
        <v>0</v>
      </c>
      <c r="Y438" s="29">
        <f>Hours_dio!Y438*WeightRole!Y438</f>
        <v>0</v>
      </c>
      <c r="Z438" s="29">
        <f>Hours_dio!Z438*WeightRole!Z438</f>
        <v>0</v>
      </c>
      <c r="AA438" s="29">
        <f>Hours_dio!AA438*WeightRole!AA438</f>
        <v>0</v>
      </c>
      <c r="AB438" s="29">
        <f>Hours_dio!AB438*WeightRole!AB438</f>
        <v>0</v>
      </c>
      <c r="AC438" s="29">
        <f>Hours_dio!AC438*WeightRole!AC438</f>
        <v>0</v>
      </c>
      <c r="AD438" s="29">
        <f>Hours_dio!AD438*WeightRole!AD438</f>
        <v>0</v>
      </c>
    </row>
    <row r="439" ht="22.5" customHeight="1">
      <c r="A439" s="25">
        <f t="shared" si="1"/>
        <v>46034</v>
      </c>
      <c r="B439" s="29">
        <f>Hours_dio!B439*WeightRole!B439</f>
        <v>0</v>
      </c>
      <c r="C439" s="29">
        <f>Hours_dio!C439*WeightRole!C439</f>
        <v>0</v>
      </c>
      <c r="D439" s="29">
        <f>Hours_dio!D439*WeightRole!D439</f>
        <v>0</v>
      </c>
      <c r="E439" s="29">
        <f>Hours_dio!E439*WeightRole!E439</f>
        <v>0</v>
      </c>
      <c r="F439" s="29">
        <f>Hours_dio!F439*WeightRole!F439</f>
        <v>0</v>
      </c>
      <c r="G439" s="29">
        <f>Hours_dio!G439*WeightRole!G439</f>
        <v>0</v>
      </c>
      <c r="H439" s="29">
        <f>Hours_dio!H439*WeightRole!H439</f>
        <v>0</v>
      </c>
      <c r="I439" s="29">
        <f>Hours_dio!I439*WeightRole!I439</f>
        <v>0</v>
      </c>
      <c r="J439" s="29">
        <f>Hours_dio!J439*WeightRole!J439</f>
        <v>0</v>
      </c>
      <c r="K439" s="29">
        <f>Hours_dio!K439*WeightRole!K439</f>
        <v>0</v>
      </c>
      <c r="L439" s="29">
        <f>Hours_dio!L439*WeightRole!L439</f>
        <v>0</v>
      </c>
      <c r="M439" s="29">
        <f>Hours_dio!M439*WeightRole!M439</f>
        <v>0</v>
      </c>
      <c r="N439" s="29">
        <f>Hours_dio!N439*WeightRole!N439</f>
        <v>0</v>
      </c>
      <c r="O439" s="29">
        <f>Hours_dio!O439*WeightRole!O439</f>
        <v>0</v>
      </c>
      <c r="P439" s="29">
        <f>Hours_dio!P439*WeightRole!P439</f>
        <v>0</v>
      </c>
      <c r="Q439" s="29">
        <f>Hours_dio!Q439*WeightRole!Q439</f>
        <v>0</v>
      </c>
      <c r="R439" s="29">
        <f>Hours_dio!R439*WeightRole!R439</f>
        <v>0</v>
      </c>
      <c r="S439" s="29">
        <f>Hours_dio!S439*WeightRole!S439</f>
        <v>0</v>
      </c>
      <c r="T439" s="29">
        <f>Hours_dio!T439*WeightRole!T439</f>
        <v>0</v>
      </c>
      <c r="U439" s="29">
        <f>Hours_dio!U439*WeightRole!U439</f>
        <v>0</v>
      </c>
      <c r="V439" s="29">
        <f>Hours_dio!V439*WeightRole!V439</f>
        <v>0</v>
      </c>
      <c r="W439" s="29">
        <f>Hours_dio!W439*WeightRole!W439</f>
        <v>0</v>
      </c>
      <c r="X439" s="29">
        <f>Hours_dio!X439*WeightRole!X439</f>
        <v>0</v>
      </c>
      <c r="Y439" s="29">
        <f>Hours_dio!Y439*WeightRole!Y439</f>
        <v>0</v>
      </c>
      <c r="Z439" s="29">
        <f>Hours_dio!Z439*WeightRole!Z439</f>
        <v>0</v>
      </c>
      <c r="AA439" s="29">
        <f>Hours_dio!AA439*WeightRole!AA439</f>
        <v>0</v>
      </c>
      <c r="AB439" s="29">
        <f>Hours_dio!AB439*WeightRole!AB439</f>
        <v>0</v>
      </c>
      <c r="AC439" s="29">
        <f>Hours_dio!AC439*WeightRole!AC439</f>
        <v>0</v>
      </c>
      <c r="AD439" s="29">
        <f>Hours_dio!AD439*WeightRole!AD439</f>
        <v>0</v>
      </c>
    </row>
    <row r="440" ht="22.5" customHeight="1">
      <c r="A440" s="25">
        <f t="shared" si="1"/>
        <v>46035</v>
      </c>
      <c r="B440" s="29">
        <f>Hours_dio!B440*WeightRole!B440</f>
        <v>0</v>
      </c>
      <c r="C440" s="29">
        <f>Hours_dio!C440*WeightRole!C440</f>
        <v>0</v>
      </c>
      <c r="D440" s="29">
        <f>Hours_dio!D440*WeightRole!D440</f>
        <v>0</v>
      </c>
      <c r="E440" s="29">
        <f>Hours_dio!E440*WeightRole!E440</f>
        <v>0</v>
      </c>
      <c r="F440" s="29">
        <f>Hours_dio!F440*WeightRole!F440</f>
        <v>0</v>
      </c>
      <c r="G440" s="29">
        <f>Hours_dio!G440*WeightRole!G440</f>
        <v>0</v>
      </c>
      <c r="H440" s="29">
        <f>Hours_dio!H440*WeightRole!H440</f>
        <v>0</v>
      </c>
      <c r="I440" s="29">
        <f>Hours_dio!I440*WeightRole!I440</f>
        <v>0</v>
      </c>
      <c r="J440" s="29">
        <f>Hours_dio!J440*WeightRole!J440</f>
        <v>0</v>
      </c>
      <c r="K440" s="29">
        <f>Hours_dio!K440*WeightRole!K440</f>
        <v>0</v>
      </c>
      <c r="L440" s="29">
        <f>Hours_dio!L440*WeightRole!L440</f>
        <v>0</v>
      </c>
      <c r="M440" s="29">
        <f>Hours_dio!M440*WeightRole!M440</f>
        <v>0</v>
      </c>
      <c r="N440" s="29">
        <f>Hours_dio!N440*WeightRole!N440</f>
        <v>0</v>
      </c>
      <c r="O440" s="29">
        <f>Hours_dio!O440*WeightRole!O440</f>
        <v>0</v>
      </c>
      <c r="P440" s="29">
        <f>Hours_dio!P440*WeightRole!P440</f>
        <v>0</v>
      </c>
      <c r="Q440" s="29">
        <f>Hours_dio!Q440*WeightRole!Q440</f>
        <v>0</v>
      </c>
      <c r="R440" s="29">
        <f>Hours_dio!R440*WeightRole!R440</f>
        <v>0</v>
      </c>
      <c r="S440" s="29">
        <f>Hours_dio!S440*WeightRole!S440</f>
        <v>0</v>
      </c>
      <c r="T440" s="29">
        <f>Hours_dio!T440*WeightRole!T440</f>
        <v>0</v>
      </c>
      <c r="U440" s="29">
        <f>Hours_dio!U440*WeightRole!U440</f>
        <v>0</v>
      </c>
      <c r="V440" s="29">
        <f>Hours_dio!V440*WeightRole!V440</f>
        <v>0</v>
      </c>
      <c r="W440" s="29">
        <f>Hours_dio!W440*WeightRole!W440</f>
        <v>0</v>
      </c>
      <c r="X440" s="29">
        <f>Hours_dio!X440*WeightRole!X440</f>
        <v>0</v>
      </c>
      <c r="Y440" s="29">
        <f>Hours_dio!Y440*WeightRole!Y440</f>
        <v>0</v>
      </c>
      <c r="Z440" s="29">
        <f>Hours_dio!Z440*WeightRole!Z440</f>
        <v>0</v>
      </c>
      <c r="AA440" s="29">
        <f>Hours_dio!AA440*WeightRole!AA440</f>
        <v>0</v>
      </c>
      <c r="AB440" s="29">
        <f>Hours_dio!AB440*WeightRole!AB440</f>
        <v>0</v>
      </c>
      <c r="AC440" s="29">
        <f>Hours_dio!AC440*WeightRole!AC440</f>
        <v>0</v>
      </c>
      <c r="AD440" s="29">
        <f>Hours_dio!AD440*WeightRole!AD440</f>
        <v>0</v>
      </c>
    </row>
    <row r="441" ht="22.5" customHeight="1">
      <c r="A441" s="25">
        <f t="shared" si="1"/>
        <v>46036</v>
      </c>
      <c r="B441" s="29">
        <f>Hours_dio!B441*WeightRole!B441</f>
        <v>0</v>
      </c>
      <c r="C441" s="29">
        <f>Hours_dio!C441*WeightRole!C441</f>
        <v>0</v>
      </c>
      <c r="D441" s="29">
        <f>Hours_dio!D441*WeightRole!D441</f>
        <v>0</v>
      </c>
      <c r="E441" s="29">
        <f>Hours_dio!E441*WeightRole!E441</f>
        <v>0</v>
      </c>
      <c r="F441" s="29">
        <f>Hours_dio!F441*WeightRole!F441</f>
        <v>0</v>
      </c>
      <c r="G441" s="29">
        <f>Hours_dio!G441*WeightRole!G441</f>
        <v>0</v>
      </c>
      <c r="H441" s="29">
        <f>Hours_dio!H441*WeightRole!H441</f>
        <v>0</v>
      </c>
      <c r="I441" s="29">
        <f>Hours_dio!I441*WeightRole!I441</f>
        <v>0</v>
      </c>
      <c r="J441" s="29">
        <f>Hours_dio!J441*WeightRole!J441</f>
        <v>0</v>
      </c>
      <c r="K441" s="29">
        <f>Hours_dio!K441*WeightRole!K441</f>
        <v>0</v>
      </c>
      <c r="L441" s="29">
        <f>Hours_dio!L441*WeightRole!L441</f>
        <v>0</v>
      </c>
      <c r="M441" s="29">
        <f>Hours_dio!M441*WeightRole!M441</f>
        <v>0</v>
      </c>
      <c r="N441" s="29">
        <f>Hours_dio!N441*WeightRole!N441</f>
        <v>0</v>
      </c>
      <c r="O441" s="29">
        <f>Hours_dio!O441*WeightRole!O441</f>
        <v>0</v>
      </c>
      <c r="P441" s="29">
        <f>Hours_dio!P441*WeightRole!P441</f>
        <v>0</v>
      </c>
      <c r="Q441" s="29">
        <f>Hours_dio!Q441*WeightRole!Q441</f>
        <v>0</v>
      </c>
      <c r="R441" s="29">
        <f>Hours_dio!R441*WeightRole!R441</f>
        <v>0</v>
      </c>
      <c r="S441" s="29">
        <f>Hours_dio!S441*WeightRole!S441</f>
        <v>0</v>
      </c>
      <c r="T441" s="29">
        <f>Hours_dio!T441*WeightRole!T441</f>
        <v>0</v>
      </c>
      <c r="U441" s="29">
        <f>Hours_dio!U441*WeightRole!U441</f>
        <v>0</v>
      </c>
      <c r="V441" s="29">
        <f>Hours_dio!V441*WeightRole!V441</f>
        <v>0</v>
      </c>
      <c r="W441" s="29">
        <f>Hours_dio!W441*WeightRole!W441</f>
        <v>0</v>
      </c>
      <c r="X441" s="29">
        <f>Hours_dio!X441*WeightRole!X441</f>
        <v>0</v>
      </c>
      <c r="Y441" s="29">
        <f>Hours_dio!Y441*WeightRole!Y441</f>
        <v>0</v>
      </c>
      <c r="Z441" s="29">
        <f>Hours_dio!Z441*WeightRole!Z441</f>
        <v>0</v>
      </c>
      <c r="AA441" s="29">
        <f>Hours_dio!AA441*WeightRole!AA441</f>
        <v>0</v>
      </c>
      <c r="AB441" s="29">
        <f>Hours_dio!AB441*WeightRole!AB441</f>
        <v>0</v>
      </c>
      <c r="AC441" s="29">
        <f>Hours_dio!AC441*WeightRole!AC441</f>
        <v>0</v>
      </c>
      <c r="AD441" s="29">
        <f>Hours_dio!AD441*WeightRole!AD441</f>
        <v>0</v>
      </c>
    </row>
    <row r="442" ht="22.5" customHeight="1">
      <c r="A442" s="25">
        <f t="shared" si="1"/>
        <v>46037</v>
      </c>
      <c r="B442" s="29">
        <f>Hours_dio!B442*WeightRole!B442</f>
        <v>0</v>
      </c>
      <c r="C442" s="29">
        <f>Hours_dio!C442*WeightRole!C442</f>
        <v>0</v>
      </c>
      <c r="D442" s="29">
        <f>Hours_dio!D442*WeightRole!D442</f>
        <v>0</v>
      </c>
      <c r="E442" s="29">
        <f>Hours_dio!E442*WeightRole!E442</f>
        <v>0</v>
      </c>
      <c r="F442" s="29">
        <f>Hours_dio!F442*WeightRole!F442</f>
        <v>0</v>
      </c>
      <c r="G442" s="29">
        <f>Hours_dio!G442*WeightRole!G442</f>
        <v>0</v>
      </c>
      <c r="H442" s="29">
        <f>Hours_dio!H442*WeightRole!H442</f>
        <v>0</v>
      </c>
      <c r="I442" s="29">
        <f>Hours_dio!I442*WeightRole!I442</f>
        <v>0</v>
      </c>
      <c r="J442" s="29">
        <f>Hours_dio!J442*WeightRole!J442</f>
        <v>0</v>
      </c>
      <c r="K442" s="29">
        <f>Hours_dio!K442*WeightRole!K442</f>
        <v>0</v>
      </c>
      <c r="L442" s="29">
        <f>Hours_dio!L442*WeightRole!L442</f>
        <v>0</v>
      </c>
      <c r="M442" s="29">
        <f>Hours_dio!M442*WeightRole!M442</f>
        <v>0</v>
      </c>
      <c r="N442" s="29">
        <f>Hours_dio!N442*WeightRole!N442</f>
        <v>0</v>
      </c>
      <c r="O442" s="29">
        <f>Hours_dio!O442*WeightRole!O442</f>
        <v>0</v>
      </c>
      <c r="P442" s="29">
        <f>Hours_dio!P442*WeightRole!P442</f>
        <v>0</v>
      </c>
      <c r="Q442" s="29">
        <f>Hours_dio!Q442*WeightRole!Q442</f>
        <v>0</v>
      </c>
      <c r="R442" s="29">
        <f>Hours_dio!R442*WeightRole!R442</f>
        <v>0</v>
      </c>
      <c r="S442" s="29">
        <f>Hours_dio!S442*WeightRole!S442</f>
        <v>0</v>
      </c>
      <c r="T442" s="29">
        <f>Hours_dio!T442*WeightRole!T442</f>
        <v>0</v>
      </c>
      <c r="U442" s="29">
        <f>Hours_dio!U442*WeightRole!U442</f>
        <v>0</v>
      </c>
      <c r="V442" s="29">
        <f>Hours_dio!V442*WeightRole!V442</f>
        <v>0</v>
      </c>
      <c r="W442" s="29">
        <f>Hours_dio!W442*WeightRole!W442</f>
        <v>0</v>
      </c>
      <c r="X442" s="29">
        <f>Hours_dio!X442*WeightRole!X442</f>
        <v>0</v>
      </c>
      <c r="Y442" s="29">
        <f>Hours_dio!Y442*WeightRole!Y442</f>
        <v>0</v>
      </c>
      <c r="Z442" s="29">
        <f>Hours_dio!Z442*WeightRole!Z442</f>
        <v>0</v>
      </c>
      <c r="AA442" s="29">
        <f>Hours_dio!AA442*WeightRole!AA442</f>
        <v>0</v>
      </c>
      <c r="AB442" s="29">
        <f>Hours_dio!AB442*WeightRole!AB442</f>
        <v>0</v>
      </c>
      <c r="AC442" s="29">
        <f>Hours_dio!AC442*WeightRole!AC442</f>
        <v>0</v>
      </c>
      <c r="AD442" s="29">
        <f>Hours_dio!AD442*WeightRole!AD442</f>
        <v>0</v>
      </c>
    </row>
    <row r="443" ht="22.5" customHeight="1">
      <c r="A443" s="25">
        <f t="shared" si="1"/>
        <v>46038</v>
      </c>
      <c r="B443" s="29">
        <f>Hours_dio!B443*WeightRole!B443</f>
        <v>0</v>
      </c>
      <c r="C443" s="29">
        <f>Hours_dio!C443*WeightRole!C443</f>
        <v>0</v>
      </c>
      <c r="D443" s="29">
        <f>Hours_dio!D443*WeightRole!D443</f>
        <v>0</v>
      </c>
      <c r="E443" s="29">
        <f>Hours_dio!E443*WeightRole!E443</f>
        <v>0</v>
      </c>
      <c r="F443" s="29">
        <f>Hours_dio!F443*WeightRole!F443</f>
        <v>0</v>
      </c>
      <c r="G443" s="29">
        <f>Hours_dio!G443*WeightRole!G443</f>
        <v>0</v>
      </c>
      <c r="H443" s="29">
        <f>Hours_dio!H443*WeightRole!H443</f>
        <v>0</v>
      </c>
      <c r="I443" s="29">
        <f>Hours_dio!I443*WeightRole!I443</f>
        <v>0</v>
      </c>
      <c r="J443" s="29">
        <f>Hours_dio!J443*WeightRole!J443</f>
        <v>0</v>
      </c>
      <c r="K443" s="29">
        <f>Hours_dio!K443*WeightRole!K443</f>
        <v>0</v>
      </c>
      <c r="L443" s="29">
        <f>Hours_dio!L443*WeightRole!L443</f>
        <v>0</v>
      </c>
      <c r="M443" s="29">
        <f>Hours_dio!M443*WeightRole!M443</f>
        <v>0</v>
      </c>
      <c r="N443" s="29">
        <f>Hours_dio!N443*WeightRole!N443</f>
        <v>0</v>
      </c>
      <c r="O443" s="29">
        <f>Hours_dio!O443*WeightRole!O443</f>
        <v>0</v>
      </c>
      <c r="P443" s="29">
        <f>Hours_dio!P443*WeightRole!P443</f>
        <v>0</v>
      </c>
      <c r="Q443" s="29">
        <f>Hours_dio!Q443*WeightRole!Q443</f>
        <v>0</v>
      </c>
      <c r="R443" s="29">
        <f>Hours_dio!R443*WeightRole!R443</f>
        <v>0</v>
      </c>
      <c r="S443" s="29">
        <f>Hours_dio!S443*WeightRole!S443</f>
        <v>0</v>
      </c>
      <c r="T443" s="29">
        <f>Hours_dio!T443*WeightRole!T443</f>
        <v>0</v>
      </c>
      <c r="U443" s="29">
        <f>Hours_dio!U443*WeightRole!U443</f>
        <v>0</v>
      </c>
      <c r="V443" s="29">
        <f>Hours_dio!V443*WeightRole!V443</f>
        <v>0</v>
      </c>
      <c r="W443" s="29">
        <f>Hours_dio!W443*WeightRole!W443</f>
        <v>0</v>
      </c>
      <c r="X443" s="29">
        <f>Hours_dio!X443*WeightRole!X443</f>
        <v>0</v>
      </c>
      <c r="Y443" s="29">
        <f>Hours_dio!Y443*WeightRole!Y443</f>
        <v>0</v>
      </c>
      <c r="Z443" s="29">
        <f>Hours_dio!Z443*WeightRole!Z443</f>
        <v>0</v>
      </c>
      <c r="AA443" s="29">
        <f>Hours_dio!AA443*WeightRole!AA443</f>
        <v>0</v>
      </c>
      <c r="AB443" s="29">
        <f>Hours_dio!AB443*WeightRole!AB443</f>
        <v>0</v>
      </c>
      <c r="AC443" s="29">
        <f>Hours_dio!AC443*WeightRole!AC443</f>
        <v>0</v>
      </c>
      <c r="AD443" s="29">
        <f>Hours_dio!AD443*WeightRole!AD443</f>
        <v>0</v>
      </c>
    </row>
    <row r="444" ht="22.5" customHeight="1">
      <c r="A444" s="25">
        <f t="shared" si="1"/>
        <v>46039</v>
      </c>
      <c r="B444" s="29">
        <f>Hours_dio!B444*WeightRole!B444</f>
        <v>0</v>
      </c>
      <c r="C444" s="29">
        <f>Hours_dio!C444*WeightRole!C444</f>
        <v>0</v>
      </c>
      <c r="D444" s="29">
        <f>Hours_dio!D444*WeightRole!D444</f>
        <v>0</v>
      </c>
      <c r="E444" s="29">
        <f>Hours_dio!E444*WeightRole!E444</f>
        <v>0</v>
      </c>
      <c r="F444" s="29">
        <f>Hours_dio!F444*WeightRole!F444</f>
        <v>0</v>
      </c>
      <c r="G444" s="29">
        <f>Hours_dio!G444*WeightRole!G444</f>
        <v>0</v>
      </c>
      <c r="H444" s="29">
        <f>Hours_dio!H444*WeightRole!H444</f>
        <v>0</v>
      </c>
      <c r="I444" s="29">
        <f>Hours_dio!I444*WeightRole!I444</f>
        <v>0</v>
      </c>
      <c r="J444" s="29">
        <f>Hours_dio!J444*WeightRole!J444</f>
        <v>0</v>
      </c>
      <c r="K444" s="29">
        <f>Hours_dio!K444*WeightRole!K444</f>
        <v>0</v>
      </c>
      <c r="L444" s="29">
        <f>Hours_dio!L444*WeightRole!L444</f>
        <v>0</v>
      </c>
      <c r="M444" s="29">
        <f>Hours_dio!M444*WeightRole!M444</f>
        <v>0</v>
      </c>
      <c r="N444" s="29">
        <f>Hours_dio!N444*WeightRole!N444</f>
        <v>0</v>
      </c>
      <c r="O444" s="29">
        <f>Hours_dio!O444*WeightRole!O444</f>
        <v>0</v>
      </c>
      <c r="P444" s="29">
        <f>Hours_dio!P444*WeightRole!P444</f>
        <v>0</v>
      </c>
      <c r="Q444" s="29">
        <f>Hours_dio!Q444*WeightRole!Q444</f>
        <v>0</v>
      </c>
      <c r="R444" s="29">
        <f>Hours_dio!R444*WeightRole!R444</f>
        <v>0</v>
      </c>
      <c r="S444" s="29">
        <f>Hours_dio!S444*WeightRole!S444</f>
        <v>0</v>
      </c>
      <c r="T444" s="29">
        <f>Hours_dio!T444*WeightRole!T444</f>
        <v>0</v>
      </c>
      <c r="U444" s="29">
        <f>Hours_dio!U444*WeightRole!U444</f>
        <v>0</v>
      </c>
      <c r="V444" s="29">
        <f>Hours_dio!V444*WeightRole!V444</f>
        <v>0</v>
      </c>
      <c r="W444" s="29">
        <f>Hours_dio!W444*WeightRole!W444</f>
        <v>0</v>
      </c>
      <c r="X444" s="29">
        <f>Hours_dio!X444*WeightRole!X444</f>
        <v>0</v>
      </c>
      <c r="Y444" s="29">
        <f>Hours_dio!Y444*WeightRole!Y444</f>
        <v>0</v>
      </c>
      <c r="Z444" s="29">
        <f>Hours_dio!Z444*WeightRole!Z444</f>
        <v>0</v>
      </c>
      <c r="AA444" s="29">
        <f>Hours_dio!AA444*WeightRole!AA444</f>
        <v>0</v>
      </c>
      <c r="AB444" s="29">
        <f>Hours_dio!AB444*WeightRole!AB444</f>
        <v>0</v>
      </c>
      <c r="AC444" s="29">
        <f>Hours_dio!AC444*WeightRole!AC444</f>
        <v>0</v>
      </c>
      <c r="AD444" s="29">
        <f>Hours_dio!AD444*WeightRole!AD444</f>
        <v>0</v>
      </c>
    </row>
    <row r="445" ht="22.5" customHeight="1">
      <c r="A445" s="25">
        <f t="shared" si="1"/>
        <v>46040</v>
      </c>
      <c r="B445" s="29">
        <f>Hours_dio!B445*WeightRole!B445</f>
        <v>0</v>
      </c>
      <c r="C445" s="29">
        <f>Hours_dio!C445*WeightRole!C445</f>
        <v>0</v>
      </c>
      <c r="D445" s="29">
        <f>Hours_dio!D445*WeightRole!D445</f>
        <v>0</v>
      </c>
      <c r="E445" s="29">
        <f>Hours_dio!E445*WeightRole!E445</f>
        <v>0</v>
      </c>
      <c r="F445" s="29">
        <f>Hours_dio!F445*WeightRole!F445</f>
        <v>0</v>
      </c>
      <c r="G445" s="29">
        <f>Hours_dio!G445*WeightRole!G445</f>
        <v>0</v>
      </c>
      <c r="H445" s="29">
        <f>Hours_dio!H445*WeightRole!H445</f>
        <v>0</v>
      </c>
      <c r="I445" s="29">
        <f>Hours_dio!I445*WeightRole!I445</f>
        <v>0</v>
      </c>
      <c r="J445" s="29">
        <f>Hours_dio!J445*WeightRole!J445</f>
        <v>0</v>
      </c>
      <c r="K445" s="29">
        <f>Hours_dio!K445*WeightRole!K445</f>
        <v>0</v>
      </c>
      <c r="L445" s="29">
        <f>Hours_dio!L445*WeightRole!L445</f>
        <v>0</v>
      </c>
      <c r="M445" s="29">
        <f>Hours_dio!M445*WeightRole!M445</f>
        <v>0</v>
      </c>
      <c r="N445" s="29">
        <f>Hours_dio!N445*WeightRole!N445</f>
        <v>0</v>
      </c>
      <c r="O445" s="29">
        <f>Hours_dio!O445*WeightRole!O445</f>
        <v>0</v>
      </c>
      <c r="P445" s="29">
        <f>Hours_dio!P445*WeightRole!P445</f>
        <v>0</v>
      </c>
      <c r="Q445" s="29">
        <f>Hours_dio!Q445*WeightRole!Q445</f>
        <v>0</v>
      </c>
      <c r="R445" s="29">
        <f>Hours_dio!R445*WeightRole!R445</f>
        <v>0</v>
      </c>
      <c r="S445" s="29">
        <f>Hours_dio!S445*WeightRole!S445</f>
        <v>0</v>
      </c>
      <c r="T445" s="29">
        <f>Hours_dio!T445*WeightRole!T445</f>
        <v>0</v>
      </c>
      <c r="U445" s="29">
        <f>Hours_dio!U445*WeightRole!U445</f>
        <v>0</v>
      </c>
      <c r="V445" s="29">
        <f>Hours_dio!V445*WeightRole!V445</f>
        <v>0</v>
      </c>
      <c r="W445" s="29">
        <f>Hours_dio!W445*WeightRole!W445</f>
        <v>0</v>
      </c>
      <c r="X445" s="29">
        <f>Hours_dio!X445*WeightRole!X445</f>
        <v>0</v>
      </c>
      <c r="Y445" s="29">
        <f>Hours_dio!Y445*WeightRole!Y445</f>
        <v>0</v>
      </c>
      <c r="Z445" s="29">
        <f>Hours_dio!Z445*WeightRole!Z445</f>
        <v>0</v>
      </c>
      <c r="AA445" s="29">
        <f>Hours_dio!AA445*WeightRole!AA445</f>
        <v>0</v>
      </c>
      <c r="AB445" s="29">
        <f>Hours_dio!AB445*WeightRole!AB445</f>
        <v>0</v>
      </c>
      <c r="AC445" s="29">
        <f>Hours_dio!AC445*WeightRole!AC445</f>
        <v>0</v>
      </c>
      <c r="AD445" s="29">
        <f>Hours_dio!AD445*WeightRole!AD445</f>
        <v>0</v>
      </c>
    </row>
    <row r="446" ht="22.5" customHeight="1">
      <c r="A446" s="25">
        <f t="shared" si="1"/>
        <v>46041</v>
      </c>
      <c r="B446" s="29">
        <f>Hours_dio!B446*WeightRole!B446</f>
        <v>0</v>
      </c>
      <c r="C446" s="29">
        <f>Hours_dio!C446*WeightRole!C446</f>
        <v>0</v>
      </c>
      <c r="D446" s="29">
        <f>Hours_dio!D446*WeightRole!D446</f>
        <v>0</v>
      </c>
      <c r="E446" s="29">
        <f>Hours_dio!E446*WeightRole!E446</f>
        <v>0</v>
      </c>
      <c r="F446" s="29">
        <f>Hours_dio!F446*WeightRole!F446</f>
        <v>0</v>
      </c>
      <c r="G446" s="29">
        <f>Hours_dio!G446*WeightRole!G446</f>
        <v>0</v>
      </c>
      <c r="H446" s="29">
        <f>Hours_dio!H446*WeightRole!H446</f>
        <v>0</v>
      </c>
      <c r="I446" s="29">
        <f>Hours_dio!I446*WeightRole!I446</f>
        <v>0</v>
      </c>
      <c r="J446" s="29">
        <f>Hours_dio!J446*WeightRole!J446</f>
        <v>0</v>
      </c>
      <c r="K446" s="29">
        <f>Hours_dio!K446*WeightRole!K446</f>
        <v>0</v>
      </c>
      <c r="L446" s="29">
        <f>Hours_dio!L446*WeightRole!L446</f>
        <v>0</v>
      </c>
      <c r="M446" s="29">
        <f>Hours_dio!M446*WeightRole!M446</f>
        <v>0</v>
      </c>
      <c r="N446" s="29">
        <f>Hours_dio!N446*WeightRole!N446</f>
        <v>0</v>
      </c>
      <c r="O446" s="29">
        <f>Hours_dio!O446*WeightRole!O446</f>
        <v>0</v>
      </c>
      <c r="P446" s="29">
        <f>Hours_dio!P446*WeightRole!P446</f>
        <v>0</v>
      </c>
      <c r="Q446" s="29">
        <f>Hours_dio!Q446*WeightRole!Q446</f>
        <v>0</v>
      </c>
      <c r="R446" s="29">
        <f>Hours_dio!R446*WeightRole!R446</f>
        <v>0</v>
      </c>
      <c r="S446" s="29">
        <f>Hours_dio!S446*WeightRole!S446</f>
        <v>0</v>
      </c>
      <c r="T446" s="29">
        <f>Hours_dio!T446*WeightRole!T446</f>
        <v>0</v>
      </c>
      <c r="U446" s="29">
        <f>Hours_dio!U446*WeightRole!U446</f>
        <v>0</v>
      </c>
      <c r="V446" s="29">
        <f>Hours_dio!V446*WeightRole!V446</f>
        <v>0</v>
      </c>
      <c r="W446" s="29">
        <f>Hours_dio!W446*WeightRole!W446</f>
        <v>0</v>
      </c>
      <c r="X446" s="29">
        <f>Hours_dio!X446*WeightRole!X446</f>
        <v>0</v>
      </c>
      <c r="Y446" s="29">
        <f>Hours_dio!Y446*WeightRole!Y446</f>
        <v>0</v>
      </c>
      <c r="Z446" s="29">
        <f>Hours_dio!Z446*WeightRole!Z446</f>
        <v>0</v>
      </c>
      <c r="AA446" s="29">
        <f>Hours_dio!AA446*WeightRole!AA446</f>
        <v>0</v>
      </c>
      <c r="AB446" s="29">
        <f>Hours_dio!AB446*WeightRole!AB446</f>
        <v>0</v>
      </c>
      <c r="AC446" s="29">
        <f>Hours_dio!AC446*WeightRole!AC446</f>
        <v>0</v>
      </c>
      <c r="AD446" s="29">
        <f>Hours_dio!AD446*WeightRole!AD446</f>
        <v>0</v>
      </c>
    </row>
    <row r="447" ht="22.5" customHeight="1">
      <c r="A447" s="25">
        <f t="shared" si="1"/>
        <v>46042</v>
      </c>
      <c r="B447" s="29">
        <f>Hours_dio!B447*WeightRole!B447</f>
        <v>0</v>
      </c>
      <c r="C447" s="29">
        <f>Hours_dio!C447*WeightRole!C447</f>
        <v>0</v>
      </c>
      <c r="D447" s="29">
        <f>Hours_dio!D447*WeightRole!D447</f>
        <v>0</v>
      </c>
      <c r="E447" s="29">
        <f>Hours_dio!E447*WeightRole!E447</f>
        <v>0</v>
      </c>
      <c r="F447" s="29">
        <f>Hours_dio!F447*WeightRole!F447</f>
        <v>0</v>
      </c>
      <c r="G447" s="29">
        <f>Hours_dio!G447*WeightRole!G447</f>
        <v>0</v>
      </c>
      <c r="H447" s="29">
        <f>Hours_dio!H447*WeightRole!H447</f>
        <v>0</v>
      </c>
      <c r="I447" s="29">
        <f>Hours_dio!I447*WeightRole!I447</f>
        <v>0</v>
      </c>
      <c r="J447" s="29">
        <f>Hours_dio!J447*WeightRole!J447</f>
        <v>0</v>
      </c>
      <c r="K447" s="29">
        <f>Hours_dio!K447*WeightRole!K447</f>
        <v>0</v>
      </c>
      <c r="L447" s="29">
        <f>Hours_dio!L447*WeightRole!L447</f>
        <v>0</v>
      </c>
      <c r="M447" s="29">
        <f>Hours_dio!M447*WeightRole!M447</f>
        <v>0</v>
      </c>
      <c r="N447" s="29">
        <f>Hours_dio!N447*WeightRole!N447</f>
        <v>0</v>
      </c>
      <c r="O447" s="29">
        <f>Hours_dio!O447*WeightRole!O447</f>
        <v>0</v>
      </c>
      <c r="P447" s="29">
        <f>Hours_dio!P447*WeightRole!P447</f>
        <v>0</v>
      </c>
      <c r="Q447" s="29">
        <f>Hours_dio!Q447*WeightRole!Q447</f>
        <v>0</v>
      </c>
      <c r="R447" s="29">
        <f>Hours_dio!R447*WeightRole!R447</f>
        <v>0</v>
      </c>
      <c r="S447" s="29">
        <f>Hours_dio!S447*WeightRole!S447</f>
        <v>0</v>
      </c>
      <c r="T447" s="29">
        <f>Hours_dio!T447*WeightRole!T447</f>
        <v>0</v>
      </c>
      <c r="U447" s="29">
        <f>Hours_dio!U447*WeightRole!U447</f>
        <v>0</v>
      </c>
      <c r="V447" s="29">
        <f>Hours_dio!V447*WeightRole!V447</f>
        <v>0</v>
      </c>
      <c r="W447" s="29">
        <f>Hours_dio!W447*WeightRole!W447</f>
        <v>0</v>
      </c>
      <c r="X447" s="29">
        <f>Hours_dio!X447*WeightRole!X447</f>
        <v>0</v>
      </c>
      <c r="Y447" s="29">
        <f>Hours_dio!Y447*WeightRole!Y447</f>
        <v>0</v>
      </c>
      <c r="Z447" s="29">
        <f>Hours_dio!Z447*WeightRole!Z447</f>
        <v>0</v>
      </c>
      <c r="AA447" s="29">
        <f>Hours_dio!AA447*WeightRole!AA447</f>
        <v>0</v>
      </c>
      <c r="AB447" s="29">
        <f>Hours_dio!AB447*WeightRole!AB447</f>
        <v>0</v>
      </c>
      <c r="AC447" s="29">
        <f>Hours_dio!AC447*WeightRole!AC447</f>
        <v>0</v>
      </c>
      <c r="AD447" s="29">
        <f>Hours_dio!AD447*WeightRole!AD447</f>
        <v>0</v>
      </c>
    </row>
    <row r="448" ht="22.5" customHeight="1">
      <c r="A448" s="25">
        <f t="shared" si="1"/>
        <v>46043</v>
      </c>
      <c r="B448" s="29">
        <f>Hours_dio!B448*WeightRole!B448</f>
        <v>0</v>
      </c>
      <c r="C448" s="29">
        <f>Hours_dio!C448*WeightRole!C448</f>
        <v>0</v>
      </c>
      <c r="D448" s="29">
        <f>Hours_dio!D448*WeightRole!D448</f>
        <v>0</v>
      </c>
      <c r="E448" s="29">
        <f>Hours_dio!E448*WeightRole!E448</f>
        <v>0</v>
      </c>
      <c r="F448" s="29">
        <f>Hours_dio!F448*WeightRole!F448</f>
        <v>0</v>
      </c>
      <c r="G448" s="29">
        <f>Hours_dio!G448*WeightRole!G448</f>
        <v>0</v>
      </c>
      <c r="H448" s="29">
        <f>Hours_dio!H448*WeightRole!H448</f>
        <v>0</v>
      </c>
      <c r="I448" s="29">
        <f>Hours_dio!I448*WeightRole!I448</f>
        <v>0</v>
      </c>
      <c r="J448" s="29">
        <f>Hours_dio!J448*WeightRole!J448</f>
        <v>0</v>
      </c>
      <c r="K448" s="29">
        <f>Hours_dio!K448*WeightRole!K448</f>
        <v>0</v>
      </c>
      <c r="L448" s="29">
        <f>Hours_dio!L448*WeightRole!L448</f>
        <v>0</v>
      </c>
      <c r="M448" s="29">
        <f>Hours_dio!M448*WeightRole!M448</f>
        <v>0</v>
      </c>
      <c r="N448" s="29">
        <f>Hours_dio!N448*WeightRole!N448</f>
        <v>0</v>
      </c>
      <c r="O448" s="29">
        <f>Hours_dio!O448*WeightRole!O448</f>
        <v>0</v>
      </c>
      <c r="P448" s="29">
        <f>Hours_dio!P448*WeightRole!P448</f>
        <v>0</v>
      </c>
      <c r="Q448" s="29">
        <f>Hours_dio!Q448*WeightRole!Q448</f>
        <v>0</v>
      </c>
      <c r="R448" s="29">
        <f>Hours_dio!R448*WeightRole!R448</f>
        <v>0</v>
      </c>
      <c r="S448" s="29">
        <f>Hours_dio!S448*WeightRole!S448</f>
        <v>0</v>
      </c>
      <c r="T448" s="29">
        <f>Hours_dio!T448*WeightRole!T448</f>
        <v>0</v>
      </c>
      <c r="U448" s="29">
        <f>Hours_dio!U448*WeightRole!U448</f>
        <v>0</v>
      </c>
      <c r="V448" s="29">
        <f>Hours_dio!V448*WeightRole!V448</f>
        <v>0</v>
      </c>
      <c r="W448" s="29">
        <f>Hours_dio!W448*WeightRole!W448</f>
        <v>0</v>
      </c>
      <c r="X448" s="29">
        <f>Hours_dio!X448*WeightRole!X448</f>
        <v>0</v>
      </c>
      <c r="Y448" s="29">
        <f>Hours_dio!Y448*WeightRole!Y448</f>
        <v>0</v>
      </c>
      <c r="Z448" s="29">
        <f>Hours_dio!Z448*WeightRole!Z448</f>
        <v>0</v>
      </c>
      <c r="AA448" s="29">
        <f>Hours_dio!AA448*WeightRole!AA448</f>
        <v>0</v>
      </c>
      <c r="AB448" s="29">
        <f>Hours_dio!AB448*WeightRole!AB448</f>
        <v>0</v>
      </c>
      <c r="AC448" s="29">
        <f>Hours_dio!AC448*WeightRole!AC448</f>
        <v>0</v>
      </c>
      <c r="AD448" s="29">
        <f>Hours_dio!AD448*WeightRole!AD448</f>
        <v>0</v>
      </c>
    </row>
    <row r="449" ht="22.5" customHeight="1">
      <c r="A449" s="25">
        <f t="shared" si="1"/>
        <v>46044</v>
      </c>
      <c r="B449" s="29">
        <f>Hours_dio!B449*WeightRole!B449</f>
        <v>0</v>
      </c>
      <c r="C449" s="29">
        <f>Hours_dio!C449*WeightRole!C449</f>
        <v>0</v>
      </c>
      <c r="D449" s="29">
        <f>Hours_dio!D449*WeightRole!D449</f>
        <v>0</v>
      </c>
      <c r="E449" s="29">
        <f>Hours_dio!E449*WeightRole!E449</f>
        <v>0</v>
      </c>
      <c r="F449" s="29">
        <f>Hours_dio!F449*WeightRole!F449</f>
        <v>0</v>
      </c>
      <c r="G449" s="29">
        <f>Hours_dio!G449*WeightRole!G449</f>
        <v>0</v>
      </c>
      <c r="H449" s="29">
        <f>Hours_dio!H449*WeightRole!H449</f>
        <v>0</v>
      </c>
      <c r="I449" s="29">
        <f>Hours_dio!I449*WeightRole!I449</f>
        <v>0</v>
      </c>
      <c r="J449" s="29">
        <f>Hours_dio!J449*WeightRole!J449</f>
        <v>0</v>
      </c>
      <c r="K449" s="29">
        <f>Hours_dio!K449*WeightRole!K449</f>
        <v>0</v>
      </c>
      <c r="L449" s="29">
        <f>Hours_dio!L449*WeightRole!L449</f>
        <v>0</v>
      </c>
      <c r="M449" s="29">
        <f>Hours_dio!M449*WeightRole!M449</f>
        <v>0</v>
      </c>
      <c r="N449" s="29">
        <f>Hours_dio!N449*WeightRole!N449</f>
        <v>0</v>
      </c>
      <c r="O449" s="29">
        <f>Hours_dio!O449*WeightRole!O449</f>
        <v>0</v>
      </c>
      <c r="P449" s="29">
        <f>Hours_dio!P449*WeightRole!P449</f>
        <v>0</v>
      </c>
      <c r="Q449" s="29">
        <f>Hours_dio!Q449*WeightRole!Q449</f>
        <v>0</v>
      </c>
      <c r="R449" s="29">
        <f>Hours_dio!R449*WeightRole!R449</f>
        <v>0</v>
      </c>
      <c r="S449" s="29">
        <f>Hours_dio!S449*WeightRole!S449</f>
        <v>0</v>
      </c>
      <c r="T449" s="29">
        <f>Hours_dio!T449*WeightRole!T449</f>
        <v>0</v>
      </c>
      <c r="U449" s="29">
        <f>Hours_dio!U449*WeightRole!U449</f>
        <v>0</v>
      </c>
      <c r="V449" s="29">
        <f>Hours_dio!V449*WeightRole!V449</f>
        <v>0</v>
      </c>
      <c r="W449" s="29">
        <f>Hours_dio!W449*WeightRole!W449</f>
        <v>0</v>
      </c>
      <c r="X449" s="29">
        <f>Hours_dio!X449*WeightRole!X449</f>
        <v>0</v>
      </c>
      <c r="Y449" s="29">
        <f>Hours_dio!Y449*WeightRole!Y449</f>
        <v>0</v>
      </c>
      <c r="Z449" s="29">
        <f>Hours_dio!Z449*WeightRole!Z449</f>
        <v>0</v>
      </c>
      <c r="AA449" s="29">
        <f>Hours_dio!AA449*WeightRole!AA449</f>
        <v>0</v>
      </c>
      <c r="AB449" s="29">
        <f>Hours_dio!AB449*WeightRole!AB449</f>
        <v>0</v>
      </c>
      <c r="AC449" s="29">
        <f>Hours_dio!AC449*WeightRole!AC449</f>
        <v>0</v>
      </c>
      <c r="AD449" s="29">
        <f>Hours_dio!AD449*WeightRole!AD449</f>
        <v>0</v>
      </c>
    </row>
    <row r="450" ht="22.5" customHeight="1">
      <c r="A450" s="25">
        <f t="shared" si="1"/>
        <v>46045</v>
      </c>
      <c r="B450" s="29">
        <f>Hours_dio!B450*WeightRole!B450</f>
        <v>0</v>
      </c>
      <c r="C450" s="29">
        <f>Hours_dio!C450*WeightRole!C450</f>
        <v>0</v>
      </c>
      <c r="D450" s="29">
        <f>Hours_dio!D450*WeightRole!D450</f>
        <v>0</v>
      </c>
      <c r="E450" s="29">
        <f>Hours_dio!E450*WeightRole!E450</f>
        <v>0</v>
      </c>
      <c r="F450" s="29">
        <f>Hours_dio!F450*WeightRole!F450</f>
        <v>0</v>
      </c>
      <c r="G450" s="29">
        <f>Hours_dio!G450*WeightRole!G450</f>
        <v>0</v>
      </c>
      <c r="H450" s="29">
        <f>Hours_dio!H450*WeightRole!H450</f>
        <v>0</v>
      </c>
      <c r="I450" s="29">
        <f>Hours_dio!I450*WeightRole!I450</f>
        <v>0</v>
      </c>
      <c r="J450" s="29">
        <f>Hours_dio!J450*WeightRole!J450</f>
        <v>0</v>
      </c>
      <c r="K450" s="29">
        <f>Hours_dio!K450*WeightRole!K450</f>
        <v>0</v>
      </c>
      <c r="L450" s="29">
        <f>Hours_dio!L450*WeightRole!L450</f>
        <v>0</v>
      </c>
      <c r="M450" s="29">
        <f>Hours_dio!M450*WeightRole!M450</f>
        <v>0</v>
      </c>
      <c r="N450" s="29">
        <f>Hours_dio!N450*WeightRole!N450</f>
        <v>0</v>
      </c>
      <c r="O450" s="29">
        <f>Hours_dio!O450*WeightRole!O450</f>
        <v>0</v>
      </c>
      <c r="P450" s="29">
        <f>Hours_dio!P450*WeightRole!P450</f>
        <v>0</v>
      </c>
      <c r="Q450" s="29">
        <f>Hours_dio!Q450*WeightRole!Q450</f>
        <v>0</v>
      </c>
      <c r="R450" s="29">
        <f>Hours_dio!R450*WeightRole!R450</f>
        <v>0</v>
      </c>
      <c r="S450" s="29">
        <f>Hours_dio!S450*WeightRole!S450</f>
        <v>0</v>
      </c>
      <c r="T450" s="29">
        <f>Hours_dio!T450*WeightRole!T450</f>
        <v>0</v>
      </c>
      <c r="U450" s="29">
        <f>Hours_dio!U450*WeightRole!U450</f>
        <v>0</v>
      </c>
      <c r="V450" s="29">
        <f>Hours_dio!V450*WeightRole!V450</f>
        <v>0</v>
      </c>
      <c r="W450" s="29">
        <f>Hours_dio!W450*WeightRole!W450</f>
        <v>0</v>
      </c>
      <c r="X450" s="29">
        <f>Hours_dio!X450*WeightRole!X450</f>
        <v>0</v>
      </c>
      <c r="Y450" s="29">
        <f>Hours_dio!Y450*WeightRole!Y450</f>
        <v>0</v>
      </c>
      <c r="Z450" s="29">
        <f>Hours_dio!Z450*WeightRole!Z450</f>
        <v>0</v>
      </c>
      <c r="AA450" s="29">
        <f>Hours_dio!AA450*WeightRole!AA450</f>
        <v>0</v>
      </c>
      <c r="AB450" s="29">
        <f>Hours_dio!AB450*WeightRole!AB450</f>
        <v>0</v>
      </c>
      <c r="AC450" s="29">
        <f>Hours_dio!AC450*WeightRole!AC450</f>
        <v>0</v>
      </c>
      <c r="AD450" s="29">
        <f>Hours_dio!AD450*WeightRole!AD450</f>
        <v>0</v>
      </c>
    </row>
    <row r="451" ht="22.5" customHeight="1">
      <c r="A451" s="25">
        <f t="shared" si="1"/>
        <v>46046</v>
      </c>
      <c r="B451" s="29">
        <f>Hours_dio!B451*WeightRole!B451</f>
        <v>0</v>
      </c>
      <c r="C451" s="29">
        <f>Hours_dio!C451*WeightRole!C451</f>
        <v>0</v>
      </c>
      <c r="D451" s="29">
        <f>Hours_dio!D451*WeightRole!D451</f>
        <v>0</v>
      </c>
      <c r="E451" s="29">
        <f>Hours_dio!E451*WeightRole!E451</f>
        <v>0</v>
      </c>
      <c r="F451" s="29">
        <f>Hours_dio!F451*WeightRole!F451</f>
        <v>0</v>
      </c>
      <c r="G451" s="29">
        <f>Hours_dio!G451*WeightRole!G451</f>
        <v>0</v>
      </c>
      <c r="H451" s="29">
        <f>Hours_dio!H451*WeightRole!H451</f>
        <v>0</v>
      </c>
      <c r="I451" s="29">
        <f>Hours_dio!I451*WeightRole!I451</f>
        <v>0</v>
      </c>
      <c r="J451" s="29">
        <f>Hours_dio!J451*WeightRole!J451</f>
        <v>0</v>
      </c>
      <c r="K451" s="29">
        <f>Hours_dio!K451*WeightRole!K451</f>
        <v>0</v>
      </c>
      <c r="L451" s="29">
        <f>Hours_dio!L451*WeightRole!L451</f>
        <v>0</v>
      </c>
      <c r="M451" s="29">
        <f>Hours_dio!M451*WeightRole!M451</f>
        <v>0</v>
      </c>
      <c r="N451" s="29">
        <f>Hours_dio!N451*WeightRole!N451</f>
        <v>0</v>
      </c>
      <c r="O451" s="29">
        <f>Hours_dio!O451*WeightRole!O451</f>
        <v>0</v>
      </c>
      <c r="P451" s="29">
        <f>Hours_dio!P451*WeightRole!P451</f>
        <v>0</v>
      </c>
      <c r="Q451" s="29">
        <f>Hours_dio!Q451*WeightRole!Q451</f>
        <v>0</v>
      </c>
      <c r="R451" s="29">
        <f>Hours_dio!R451*WeightRole!R451</f>
        <v>0</v>
      </c>
      <c r="S451" s="29">
        <f>Hours_dio!S451*WeightRole!S451</f>
        <v>0</v>
      </c>
      <c r="T451" s="29">
        <f>Hours_dio!T451*WeightRole!T451</f>
        <v>0</v>
      </c>
      <c r="U451" s="29">
        <f>Hours_dio!U451*WeightRole!U451</f>
        <v>0</v>
      </c>
      <c r="V451" s="29">
        <f>Hours_dio!V451*WeightRole!V451</f>
        <v>0</v>
      </c>
      <c r="W451" s="29">
        <f>Hours_dio!W451*WeightRole!W451</f>
        <v>0</v>
      </c>
      <c r="X451" s="29">
        <f>Hours_dio!X451*WeightRole!X451</f>
        <v>0</v>
      </c>
      <c r="Y451" s="29">
        <f>Hours_dio!Y451*WeightRole!Y451</f>
        <v>0</v>
      </c>
      <c r="Z451" s="29">
        <f>Hours_dio!Z451*WeightRole!Z451</f>
        <v>0</v>
      </c>
      <c r="AA451" s="29">
        <f>Hours_dio!AA451*WeightRole!AA451</f>
        <v>0</v>
      </c>
      <c r="AB451" s="29">
        <f>Hours_dio!AB451*WeightRole!AB451</f>
        <v>0</v>
      </c>
      <c r="AC451" s="29">
        <f>Hours_dio!AC451*WeightRole!AC451</f>
        <v>0</v>
      </c>
      <c r="AD451" s="29">
        <f>Hours_dio!AD451*WeightRole!AD451</f>
        <v>0</v>
      </c>
    </row>
    <row r="452" ht="22.5" customHeight="1">
      <c r="A452" s="25">
        <f t="shared" si="1"/>
        <v>46047</v>
      </c>
      <c r="B452" s="29">
        <f>Hours_dio!B452*WeightRole!B452</f>
        <v>0</v>
      </c>
      <c r="C452" s="29">
        <f>Hours_dio!C452*WeightRole!C452</f>
        <v>0</v>
      </c>
      <c r="D452" s="29">
        <f>Hours_dio!D452*WeightRole!D452</f>
        <v>0</v>
      </c>
      <c r="E452" s="29">
        <f>Hours_dio!E452*WeightRole!E452</f>
        <v>0</v>
      </c>
      <c r="F452" s="29">
        <f>Hours_dio!F452*WeightRole!F452</f>
        <v>0</v>
      </c>
      <c r="G452" s="29">
        <f>Hours_dio!G452*WeightRole!G452</f>
        <v>0</v>
      </c>
      <c r="H452" s="29">
        <f>Hours_dio!H452*WeightRole!H452</f>
        <v>0</v>
      </c>
      <c r="I452" s="29">
        <f>Hours_dio!I452*WeightRole!I452</f>
        <v>0</v>
      </c>
      <c r="J452" s="29">
        <f>Hours_dio!J452*WeightRole!J452</f>
        <v>0</v>
      </c>
      <c r="K452" s="29">
        <f>Hours_dio!K452*WeightRole!K452</f>
        <v>0</v>
      </c>
      <c r="L452" s="29">
        <f>Hours_dio!L452*WeightRole!L452</f>
        <v>0</v>
      </c>
      <c r="M452" s="29">
        <f>Hours_dio!M452*WeightRole!M452</f>
        <v>0</v>
      </c>
      <c r="N452" s="29">
        <f>Hours_dio!N452*WeightRole!N452</f>
        <v>0</v>
      </c>
      <c r="O452" s="29">
        <f>Hours_dio!O452*WeightRole!O452</f>
        <v>0</v>
      </c>
      <c r="P452" s="29">
        <f>Hours_dio!P452*WeightRole!P452</f>
        <v>0</v>
      </c>
      <c r="Q452" s="29">
        <f>Hours_dio!Q452*WeightRole!Q452</f>
        <v>0</v>
      </c>
      <c r="R452" s="29">
        <f>Hours_dio!R452*WeightRole!R452</f>
        <v>0</v>
      </c>
      <c r="S452" s="29">
        <f>Hours_dio!S452*WeightRole!S452</f>
        <v>0</v>
      </c>
      <c r="T452" s="29">
        <f>Hours_dio!T452*WeightRole!T452</f>
        <v>0</v>
      </c>
      <c r="U452" s="29">
        <f>Hours_dio!U452*WeightRole!U452</f>
        <v>0</v>
      </c>
      <c r="V452" s="29">
        <f>Hours_dio!V452*WeightRole!V452</f>
        <v>0</v>
      </c>
      <c r="W452" s="29">
        <f>Hours_dio!W452*WeightRole!W452</f>
        <v>0</v>
      </c>
      <c r="X452" s="29">
        <f>Hours_dio!X452*WeightRole!X452</f>
        <v>0</v>
      </c>
      <c r="Y452" s="29">
        <f>Hours_dio!Y452*WeightRole!Y452</f>
        <v>0</v>
      </c>
      <c r="Z452" s="29">
        <f>Hours_dio!Z452*WeightRole!Z452</f>
        <v>0</v>
      </c>
      <c r="AA452" s="29">
        <f>Hours_dio!AA452*WeightRole!AA452</f>
        <v>0</v>
      </c>
      <c r="AB452" s="29">
        <f>Hours_dio!AB452*WeightRole!AB452</f>
        <v>0</v>
      </c>
      <c r="AC452" s="29">
        <f>Hours_dio!AC452*WeightRole!AC452</f>
        <v>0</v>
      </c>
      <c r="AD452" s="29">
        <f>Hours_dio!AD452*WeightRole!AD452</f>
        <v>0</v>
      </c>
    </row>
    <row r="453" ht="22.5" customHeight="1">
      <c r="A453" s="25">
        <f t="shared" si="1"/>
        <v>46048</v>
      </c>
      <c r="B453" s="29">
        <f>Hours_dio!B453*WeightRole!B453</f>
        <v>0</v>
      </c>
      <c r="C453" s="29">
        <f>Hours_dio!C453*WeightRole!C453</f>
        <v>0</v>
      </c>
      <c r="D453" s="29">
        <f>Hours_dio!D453*WeightRole!D453</f>
        <v>0</v>
      </c>
      <c r="E453" s="29">
        <f>Hours_dio!E453*WeightRole!E453</f>
        <v>0</v>
      </c>
      <c r="F453" s="29">
        <f>Hours_dio!F453*WeightRole!F453</f>
        <v>0</v>
      </c>
      <c r="G453" s="29">
        <f>Hours_dio!G453*WeightRole!G453</f>
        <v>0</v>
      </c>
      <c r="H453" s="29">
        <f>Hours_dio!H453*WeightRole!H453</f>
        <v>0</v>
      </c>
      <c r="I453" s="29">
        <f>Hours_dio!I453*WeightRole!I453</f>
        <v>0</v>
      </c>
      <c r="J453" s="29">
        <f>Hours_dio!J453*WeightRole!J453</f>
        <v>0</v>
      </c>
      <c r="K453" s="29">
        <f>Hours_dio!K453*WeightRole!K453</f>
        <v>0</v>
      </c>
      <c r="L453" s="29">
        <f>Hours_dio!L453*WeightRole!L453</f>
        <v>0</v>
      </c>
      <c r="M453" s="29">
        <f>Hours_dio!M453*WeightRole!M453</f>
        <v>0</v>
      </c>
      <c r="N453" s="29">
        <f>Hours_dio!N453*WeightRole!N453</f>
        <v>0</v>
      </c>
      <c r="O453" s="29">
        <f>Hours_dio!O453*WeightRole!O453</f>
        <v>0</v>
      </c>
      <c r="P453" s="29">
        <f>Hours_dio!P453*WeightRole!P453</f>
        <v>0</v>
      </c>
      <c r="Q453" s="29">
        <f>Hours_dio!Q453*WeightRole!Q453</f>
        <v>0</v>
      </c>
      <c r="R453" s="29">
        <f>Hours_dio!R453*WeightRole!R453</f>
        <v>0</v>
      </c>
      <c r="S453" s="29">
        <f>Hours_dio!S453*WeightRole!S453</f>
        <v>0</v>
      </c>
      <c r="T453" s="29">
        <f>Hours_dio!T453*WeightRole!T453</f>
        <v>0</v>
      </c>
      <c r="U453" s="29">
        <f>Hours_dio!U453*WeightRole!U453</f>
        <v>0</v>
      </c>
      <c r="V453" s="29">
        <f>Hours_dio!V453*WeightRole!V453</f>
        <v>0</v>
      </c>
      <c r="W453" s="29">
        <f>Hours_dio!W453*WeightRole!W453</f>
        <v>0</v>
      </c>
      <c r="X453" s="29">
        <f>Hours_dio!X453*WeightRole!X453</f>
        <v>0</v>
      </c>
      <c r="Y453" s="29">
        <f>Hours_dio!Y453*WeightRole!Y453</f>
        <v>0</v>
      </c>
      <c r="Z453" s="29">
        <f>Hours_dio!Z453*WeightRole!Z453</f>
        <v>0</v>
      </c>
      <c r="AA453" s="29">
        <f>Hours_dio!AA453*WeightRole!AA453</f>
        <v>0</v>
      </c>
      <c r="AB453" s="29">
        <f>Hours_dio!AB453*WeightRole!AB453</f>
        <v>0</v>
      </c>
      <c r="AC453" s="29">
        <f>Hours_dio!AC453*WeightRole!AC453</f>
        <v>0</v>
      </c>
      <c r="AD453" s="29">
        <f>Hours_dio!AD453*WeightRole!AD453</f>
        <v>0</v>
      </c>
    </row>
    <row r="454" ht="22.5" customHeight="1">
      <c r="A454" s="25">
        <f t="shared" si="1"/>
        <v>46049</v>
      </c>
      <c r="B454" s="29">
        <f>Hours_dio!B454*WeightRole!B454</f>
        <v>0</v>
      </c>
      <c r="C454" s="29">
        <f>Hours_dio!C454*WeightRole!C454</f>
        <v>0</v>
      </c>
      <c r="D454" s="29">
        <f>Hours_dio!D454*WeightRole!D454</f>
        <v>0</v>
      </c>
      <c r="E454" s="29">
        <f>Hours_dio!E454*WeightRole!E454</f>
        <v>0</v>
      </c>
      <c r="F454" s="29">
        <f>Hours_dio!F454*WeightRole!F454</f>
        <v>0</v>
      </c>
      <c r="G454" s="29">
        <f>Hours_dio!G454*WeightRole!G454</f>
        <v>0</v>
      </c>
      <c r="H454" s="29">
        <f>Hours_dio!H454*WeightRole!H454</f>
        <v>0</v>
      </c>
      <c r="I454" s="29">
        <f>Hours_dio!I454*WeightRole!I454</f>
        <v>0</v>
      </c>
      <c r="J454" s="29">
        <f>Hours_dio!J454*WeightRole!J454</f>
        <v>0</v>
      </c>
      <c r="K454" s="29">
        <f>Hours_dio!K454*WeightRole!K454</f>
        <v>0</v>
      </c>
      <c r="L454" s="29">
        <f>Hours_dio!L454*WeightRole!L454</f>
        <v>0</v>
      </c>
      <c r="M454" s="29">
        <f>Hours_dio!M454*WeightRole!M454</f>
        <v>0</v>
      </c>
      <c r="N454" s="29">
        <f>Hours_dio!N454*WeightRole!N454</f>
        <v>0</v>
      </c>
      <c r="O454" s="29">
        <f>Hours_dio!O454*WeightRole!O454</f>
        <v>0</v>
      </c>
      <c r="P454" s="29">
        <f>Hours_dio!P454*WeightRole!P454</f>
        <v>0</v>
      </c>
      <c r="Q454" s="29">
        <f>Hours_dio!Q454*WeightRole!Q454</f>
        <v>0</v>
      </c>
      <c r="R454" s="29">
        <f>Hours_dio!R454*WeightRole!R454</f>
        <v>0</v>
      </c>
      <c r="S454" s="29">
        <f>Hours_dio!S454*WeightRole!S454</f>
        <v>0</v>
      </c>
      <c r="T454" s="29">
        <f>Hours_dio!T454*WeightRole!T454</f>
        <v>0</v>
      </c>
      <c r="U454" s="29">
        <f>Hours_dio!U454*WeightRole!U454</f>
        <v>0</v>
      </c>
      <c r="V454" s="29">
        <f>Hours_dio!V454*WeightRole!V454</f>
        <v>0</v>
      </c>
      <c r="W454" s="29">
        <f>Hours_dio!W454*WeightRole!W454</f>
        <v>0</v>
      </c>
      <c r="X454" s="29">
        <f>Hours_dio!X454*WeightRole!X454</f>
        <v>0</v>
      </c>
      <c r="Y454" s="29">
        <f>Hours_dio!Y454*WeightRole!Y454</f>
        <v>0</v>
      </c>
      <c r="Z454" s="29">
        <f>Hours_dio!Z454*WeightRole!Z454</f>
        <v>0</v>
      </c>
      <c r="AA454" s="29">
        <f>Hours_dio!AA454*WeightRole!AA454</f>
        <v>0</v>
      </c>
      <c r="AB454" s="29">
        <f>Hours_dio!AB454*WeightRole!AB454</f>
        <v>0</v>
      </c>
      <c r="AC454" s="29">
        <f>Hours_dio!AC454*WeightRole!AC454</f>
        <v>0</v>
      </c>
      <c r="AD454" s="29">
        <f>Hours_dio!AD454*WeightRole!AD454</f>
        <v>0</v>
      </c>
    </row>
    <row r="455" ht="22.5" customHeight="1">
      <c r="A455" s="25">
        <f t="shared" si="1"/>
        <v>46050</v>
      </c>
      <c r="B455" s="29">
        <f>Hours_dio!B455*WeightRole!B455</f>
        <v>0</v>
      </c>
      <c r="C455" s="29">
        <f>Hours_dio!C455*WeightRole!C455</f>
        <v>0</v>
      </c>
      <c r="D455" s="29">
        <f>Hours_dio!D455*WeightRole!D455</f>
        <v>0</v>
      </c>
      <c r="E455" s="29">
        <f>Hours_dio!E455*WeightRole!E455</f>
        <v>0</v>
      </c>
      <c r="F455" s="29">
        <f>Hours_dio!F455*WeightRole!F455</f>
        <v>0</v>
      </c>
      <c r="G455" s="29">
        <f>Hours_dio!G455*WeightRole!G455</f>
        <v>0</v>
      </c>
      <c r="H455" s="29">
        <f>Hours_dio!H455*WeightRole!H455</f>
        <v>0</v>
      </c>
      <c r="I455" s="29">
        <f>Hours_dio!I455*WeightRole!I455</f>
        <v>0</v>
      </c>
      <c r="J455" s="29">
        <f>Hours_dio!J455*WeightRole!J455</f>
        <v>0</v>
      </c>
      <c r="K455" s="29">
        <f>Hours_dio!K455*WeightRole!K455</f>
        <v>0</v>
      </c>
      <c r="L455" s="29">
        <f>Hours_dio!L455*WeightRole!L455</f>
        <v>0</v>
      </c>
      <c r="M455" s="29">
        <f>Hours_dio!M455*WeightRole!M455</f>
        <v>0</v>
      </c>
      <c r="N455" s="29">
        <f>Hours_dio!N455*WeightRole!N455</f>
        <v>0</v>
      </c>
      <c r="O455" s="29">
        <f>Hours_dio!O455*WeightRole!O455</f>
        <v>0</v>
      </c>
      <c r="P455" s="29">
        <f>Hours_dio!P455*WeightRole!P455</f>
        <v>0</v>
      </c>
      <c r="Q455" s="29">
        <f>Hours_dio!Q455*WeightRole!Q455</f>
        <v>0</v>
      </c>
      <c r="R455" s="29">
        <f>Hours_dio!R455*WeightRole!R455</f>
        <v>0</v>
      </c>
      <c r="S455" s="29">
        <f>Hours_dio!S455*WeightRole!S455</f>
        <v>0</v>
      </c>
      <c r="T455" s="29">
        <f>Hours_dio!T455*WeightRole!T455</f>
        <v>0</v>
      </c>
      <c r="U455" s="29">
        <f>Hours_dio!U455*WeightRole!U455</f>
        <v>0</v>
      </c>
      <c r="V455" s="29">
        <f>Hours_dio!V455*WeightRole!V455</f>
        <v>0</v>
      </c>
      <c r="W455" s="29">
        <f>Hours_dio!W455*WeightRole!W455</f>
        <v>0</v>
      </c>
      <c r="X455" s="29">
        <f>Hours_dio!X455*WeightRole!X455</f>
        <v>0</v>
      </c>
      <c r="Y455" s="29">
        <f>Hours_dio!Y455*WeightRole!Y455</f>
        <v>0</v>
      </c>
      <c r="Z455" s="29">
        <f>Hours_dio!Z455*WeightRole!Z455</f>
        <v>0</v>
      </c>
      <c r="AA455" s="29">
        <f>Hours_dio!AA455*WeightRole!AA455</f>
        <v>0</v>
      </c>
      <c r="AB455" s="29">
        <f>Hours_dio!AB455*WeightRole!AB455</f>
        <v>0</v>
      </c>
      <c r="AC455" s="29">
        <f>Hours_dio!AC455*WeightRole!AC455</f>
        <v>0</v>
      </c>
      <c r="AD455" s="29">
        <f>Hours_dio!AD455*WeightRole!AD455</f>
        <v>0</v>
      </c>
    </row>
    <row r="456" ht="22.5" customHeight="1">
      <c r="A456" s="25">
        <f t="shared" si="1"/>
        <v>46051</v>
      </c>
      <c r="B456" s="29">
        <f>Hours_dio!B456*WeightRole!B456</f>
        <v>0</v>
      </c>
      <c r="C456" s="29">
        <f>Hours_dio!C456*WeightRole!C456</f>
        <v>0</v>
      </c>
      <c r="D456" s="29">
        <f>Hours_dio!D456*WeightRole!D456</f>
        <v>0</v>
      </c>
      <c r="E456" s="29">
        <f>Hours_dio!E456*WeightRole!E456</f>
        <v>0</v>
      </c>
      <c r="F456" s="29">
        <f>Hours_dio!F456*WeightRole!F456</f>
        <v>0</v>
      </c>
      <c r="G456" s="29">
        <f>Hours_dio!G456*WeightRole!G456</f>
        <v>0</v>
      </c>
      <c r="H456" s="29">
        <f>Hours_dio!H456*WeightRole!H456</f>
        <v>0</v>
      </c>
      <c r="I456" s="29">
        <f>Hours_dio!I456*WeightRole!I456</f>
        <v>0</v>
      </c>
      <c r="J456" s="29">
        <f>Hours_dio!J456*WeightRole!J456</f>
        <v>0</v>
      </c>
      <c r="K456" s="29">
        <f>Hours_dio!K456*WeightRole!K456</f>
        <v>0</v>
      </c>
      <c r="L456" s="29">
        <f>Hours_dio!L456*WeightRole!L456</f>
        <v>0</v>
      </c>
      <c r="M456" s="29">
        <f>Hours_dio!M456*WeightRole!M456</f>
        <v>0</v>
      </c>
      <c r="N456" s="29">
        <f>Hours_dio!N456*WeightRole!N456</f>
        <v>0</v>
      </c>
      <c r="O456" s="29">
        <f>Hours_dio!O456*WeightRole!O456</f>
        <v>0</v>
      </c>
      <c r="P456" s="29">
        <f>Hours_dio!P456*WeightRole!P456</f>
        <v>0</v>
      </c>
      <c r="Q456" s="29">
        <f>Hours_dio!Q456*WeightRole!Q456</f>
        <v>0</v>
      </c>
      <c r="R456" s="29">
        <f>Hours_dio!R456*WeightRole!R456</f>
        <v>0</v>
      </c>
      <c r="S456" s="29">
        <f>Hours_dio!S456*WeightRole!S456</f>
        <v>0</v>
      </c>
      <c r="T456" s="29">
        <f>Hours_dio!T456*WeightRole!T456</f>
        <v>0</v>
      </c>
      <c r="U456" s="29">
        <f>Hours_dio!U456*WeightRole!U456</f>
        <v>0</v>
      </c>
      <c r="V456" s="29">
        <f>Hours_dio!V456*WeightRole!V456</f>
        <v>0</v>
      </c>
      <c r="W456" s="29">
        <f>Hours_dio!W456*WeightRole!W456</f>
        <v>0</v>
      </c>
      <c r="X456" s="29">
        <f>Hours_dio!X456*WeightRole!X456</f>
        <v>0</v>
      </c>
      <c r="Y456" s="29">
        <f>Hours_dio!Y456*WeightRole!Y456</f>
        <v>0</v>
      </c>
      <c r="Z456" s="29">
        <f>Hours_dio!Z456*WeightRole!Z456</f>
        <v>0</v>
      </c>
      <c r="AA456" s="29">
        <f>Hours_dio!AA456*WeightRole!AA456</f>
        <v>0</v>
      </c>
      <c r="AB456" s="29">
        <f>Hours_dio!AB456*WeightRole!AB456</f>
        <v>0</v>
      </c>
      <c r="AC456" s="29">
        <f>Hours_dio!AC456*WeightRole!AC456</f>
        <v>0</v>
      </c>
      <c r="AD456" s="29">
        <f>Hours_dio!AD456*WeightRole!AD456</f>
        <v>0</v>
      </c>
    </row>
    <row r="457" ht="22.5" customHeight="1">
      <c r="A457" s="25">
        <f t="shared" si="1"/>
        <v>46052</v>
      </c>
      <c r="B457" s="29">
        <f>Hours_dio!B457*WeightRole!B457</f>
        <v>0</v>
      </c>
      <c r="C457" s="29">
        <f>Hours_dio!C457*WeightRole!C457</f>
        <v>0</v>
      </c>
      <c r="D457" s="29">
        <f>Hours_dio!D457*WeightRole!D457</f>
        <v>0</v>
      </c>
      <c r="E457" s="29">
        <f>Hours_dio!E457*WeightRole!E457</f>
        <v>0</v>
      </c>
      <c r="F457" s="29">
        <f>Hours_dio!F457*WeightRole!F457</f>
        <v>0</v>
      </c>
      <c r="G457" s="29">
        <f>Hours_dio!G457*WeightRole!G457</f>
        <v>0</v>
      </c>
      <c r="H457" s="29">
        <f>Hours_dio!H457*WeightRole!H457</f>
        <v>0</v>
      </c>
      <c r="I457" s="29">
        <f>Hours_dio!I457*WeightRole!I457</f>
        <v>0</v>
      </c>
      <c r="J457" s="29">
        <f>Hours_dio!J457*WeightRole!J457</f>
        <v>0</v>
      </c>
      <c r="K457" s="29">
        <f>Hours_dio!K457*WeightRole!K457</f>
        <v>0</v>
      </c>
      <c r="L457" s="29">
        <f>Hours_dio!L457*WeightRole!L457</f>
        <v>0</v>
      </c>
      <c r="M457" s="29">
        <f>Hours_dio!M457*WeightRole!M457</f>
        <v>0</v>
      </c>
      <c r="N457" s="29">
        <f>Hours_dio!N457*WeightRole!N457</f>
        <v>0</v>
      </c>
      <c r="O457" s="29">
        <f>Hours_dio!O457*WeightRole!O457</f>
        <v>0</v>
      </c>
      <c r="P457" s="29">
        <f>Hours_dio!P457*WeightRole!P457</f>
        <v>0</v>
      </c>
      <c r="Q457" s="29">
        <f>Hours_dio!Q457*WeightRole!Q457</f>
        <v>0</v>
      </c>
      <c r="R457" s="29">
        <f>Hours_dio!R457*WeightRole!R457</f>
        <v>0</v>
      </c>
      <c r="S457" s="29">
        <f>Hours_dio!S457*WeightRole!S457</f>
        <v>0</v>
      </c>
      <c r="T457" s="29">
        <f>Hours_dio!T457*WeightRole!T457</f>
        <v>0</v>
      </c>
      <c r="U457" s="29">
        <f>Hours_dio!U457*WeightRole!U457</f>
        <v>0</v>
      </c>
      <c r="V457" s="29">
        <f>Hours_dio!V457*WeightRole!V457</f>
        <v>0</v>
      </c>
      <c r="W457" s="29">
        <f>Hours_dio!W457*WeightRole!W457</f>
        <v>0</v>
      </c>
      <c r="X457" s="29">
        <f>Hours_dio!X457*WeightRole!X457</f>
        <v>0</v>
      </c>
      <c r="Y457" s="29">
        <f>Hours_dio!Y457*WeightRole!Y457</f>
        <v>0</v>
      </c>
      <c r="Z457" s="29">
        <f>Hours_dio!Z457*WeightRole!Z457</f>
        <v>0</v>
      </c>
      <c r="AA457" s="29">
        <f>Hours_dio!AA457*WeightRole!AA457</f>
        <v>0</v>
      </c>
      <c r="AB457" s="29">
        <f>Hours_dio!AB457*WeightRole!AB457</f>
        <v>0</v>
      </c>
      <c r="AC457" s="29">
        <f>Hours_dio!AC457*WeightRole!AC457</f>
        <v>0</v>
      </c>
      <c r="AD457" s="29">
        <f>Hours_dio!AD457*WeightRole!AD457</f>
        <v>0</v>
      </c>
    </row>
    <row r="458" ht="22.5" customHeight="1">
      <c r="A458" s="25">
        <f t="shared" si="1"/>
        <v>46053</v>
      </c>
      <c r="B458" s="29">
        <f>Hours_dio!B458*WeightRole!B458</f>
        <v>0</v>
      </c>
      <c r="C458" s="29">
        <f>Hours_dio!C458*WeightRole!C458</f>
        <v>0</v>
      </c>
      <c r="D458" s="29">
        <f>Hours_dio!D458*WeightRole!D458</f>
        <v>0</v>
      </c>
      <c r="E458" s="29">
        <f>Hours_dio!E458*WeightRole!E458</f>
        <v>0</v>
      </c>
      <c r="F458" s="29">
        <f>Hours_dio!F458*WeightRole!F458</f>
        <v>0</v>
      </c>
      <c r="G458" s="29">
        <f>Hours_dio!G458*WeightRole!G458</f>
        <v>0</v>
      </c>
      <c r="H458" s="29">
        <f>Hours_dio!H458*WeightRole!H458</f>
        <v>0</v>
      </c>
      <c r="I458" s="29">
        <f>Hours_dio!I458*WeightRole!I458</f>
        <v>0</v>
      </c>
      <c r="J458" s="29">
        <f>Hours_dio!J458*WeightRole!J458</f>
        <v>0</v>
      </c>
      <c r="K458" s="29">
        <f>Hours_dio!K458*WeightRole!K458</f>
        <v>0</v>
      </c>
      <c r="L458" s="29">
        <f>Hours_dio!L458*WeightRole!L458</f>
        <v>0</v>
      </c>
      <c r="M458" s="29">
        <f>Hours_dio!M458*WeightRole!M458</f>
        <v>0</v>
      </c>
      <c r="N458" s="29">
        <f>Hours_dio!N458*WeightRole!N458</f>
        <v>0</v>
      </c>
      <c r="O458" s="29">
        <f>Hours_dio!O458*WeightRole!O458</f>
        <v>0</v>
      </c>
      <c r="P458" s="29">
        <f>Hours_dio!P458*WeightRole!P458</f>
        <v>0</v>
      </c>
      <c r="Q458" s="29">
        <f>Hours_dio!Q458*WeightRole!Q458</f>
        <v>0</v>
      </c>
      <c r="R458" s="29">
        <f>Hours_dio!R458*WeightRole!R458</f>
        <v>0</v>
      </c>
      <c r="S458" s="29">
        <f>Hours_dio!S458*WeightRole!S458</f>
        <v>0</v>
      </c>
      <c r="T458" s="29">
        <f>Hours_dio!T458*WeightRole!T458</f>
        <v>0</v>
      </c>
      <c r="U458" s="29">
        <f>Hours_dio!U458*WeightRole!U458</f>
        <v>0</v>
      </c>
      <c r="V458" s="29">
        <f>Hours_dio!V458*WeightRole!V458</f>
        <v>0</v>
      </c>
      <c r="W458" s="29">
        <f>Hours_dio!W458*WeightRole!W458</f>
        <v>0</v>
      </c>
      <c r="X458" s="29">
        <f>Hours_dio!X458*WeightRole!X458</f>
        <v>0</v>
      </c>
      <c r="Y458" s="29">
        <f>Hours_dio!Y458*WeightRole!Y458</f>
        <v>0</v>
      </c>
      <c r="Z458" s="29">
        <f>Hours_dio!Z458*WeightRole!Z458</f>
        <v>0</v>
      </c>
      <c r="AA458" s="29">
        <f>Hours_dio!AA458*WeightRole!AA458</f>
        <v>0</v>
      </c>
      <c r="AB458" s="29">
        <f>Hours_dio!AB458*WeightRole!AB458</f>
        <v>0</v>
      </c>
      <c r="AC458" s="29">
        <f>Hours_dio!AC458*WeightRole!AC458</f>
        <v>0</v>
      </c>
      <c r="AD458" s="29">
        <f>Hours_dio!AD458*WeightRole!AD458</f>
        <v>0</v>
      </c>
    </row>
    <row r="459" ht="22.5" customHeight="1">
      <c r="A459" s="25">
        <f t="shared" si="1"/>
        <v>46054</v>
      </c>
      <c r="B459" s="29">
        <f>Hours_dio!B459*WeightRole!B459</f>
        <v>0</v>
      </c>
      <c r="C459" s="29">
        <f>Hours_dio!C459*WeightRole!C459</f>
        <v>0</v>
      </c>
      <c r="D459" s="29">
        <f>Hours_dio!D459*WeightRole!D459</f>
        <v>0</v>
      </c>
      <c r="E459" s="29">
        <f>Hours_dio!E459*WeightRole!E459</f>
        <v>0</v>
      </c>
      <c r="F459" s="29">
        <f>Hours_dio!F459*WeightRole!F459</f>
        <v>0</v>
      </c>
      <c r="G459" s="29">
        <f>Hours_dio!G459*WeightRole!G459</f>
        <v>0</v>
      </c>
      <c r="H459" s="29">
        <f>Hours_dio!H459*WeightRole!H459</f>
        <v>0</v>
      </c>
      <c r="I459" s="29">
        <f>Hours_dio!I459*WeightRole!I459</f>
        <v>0</v>
      </c>
      <c r="J459" s="29">
        <f>Hours_dio!J459*WeightRole!J459</f>
        <v>0</v>
      </c>
      <c r="K459" s="29">
        <f>Hours_dio!K459*WeightRole!K459</f>
        <v>0</v>
      </c>
      <c r="L459" s="29">
        <f>Hours_dio!L459*WeightRole!L459</f>
        <v>0</v>
      </c>
      <c r="M459" s="29">
        <f>Hours_dio!M459*WeightRole!M459</f>
        <v>0</v>
      </c>
      <c r="N459" s="29">
        <f>Hours_dio!N459*WeightRole!N459</f>
        <v>0</v>
      </c>
      <c r="O459" s="29">
        <f>Hours_dio!O459*WeightRole!O459</f>
        <v>0</v>
      </c>
      <c r="P459" s="29">
        <f>Hours_dio!P459*WeightRole!P459</f>
        <v>0</v>
      </c>
      <c r="Q459" s="29">
        <f>Hours_dio!Q459*WeightRole!Q459</f>
        <v>0</v>
      </c>
      <c r="R459" s="29">
        <f>Hours_dio!R459*WeightRole!R459</f>
        <v>0</v>
      </c>
      <c r="S459" s="29">
        <f>Hours_dio!S459*WeightRole!S459</f>
        <v>0</v>
      </c>
      <c r="T459" s="29">
        <f>Hours_dio!T459*WeightRole!T459</f>
        <v>0</v>
      </c>
      <c r="U459" s="29">
        <f>Hours_dio!U459*WeightRole!U459</f>
        <v>0</v>
      </c>
      <c r="V459" s="29">
        <f>Hours_dio!V459*WeightRole!V459</f>
        <v>0</v>
      </c>
      <c r="W459" s="29">
        <f>Hours_dio!W459*WeightRole!W459</f>
        <v>0</v>
      </c>
      <c r="X459" s="29">
        <f>Hours_dio!X459*WeightRole!X459</f>
        <v>0</v>
      </c>
      <c r="Y459" s="29">
        <f>Hours_dio!Y459*WeightRole!Y459</f>
        <v>0</v>
      </c>
      <c r="Z459" s="29">
        <f>Hours_dio!Z459*WeightRole!Z459</f>
        <v>0</v>
      </c>
      <c r="AA459" s="29">
        <f>Hours_dio!AA459*WeightRole!AA459</f>
        <v>0</v>
      </c>
      <c r="AB459" s="29">
        <f>Hours_dio!AB459*WeightRole!AB459</f>
        <v>0</v>
      </c>
      <c r="AC459" s="29">
        <f>Hours_dio!AC459*WeightRole!AC459</f>
        <v>0</v>
      </c>
      <c r="AD459" s="29">
        <f>Hours_dio!AD459*WeightRole!AD459</f>
        <v>0</v>
      </c>
    </row>
    <row r="460" ht="22.5" customHeight="1">
      <c r="A460" s="25">
        <f t="shared" si="1"/>
        <v>46055</v>
      </c>
      <c r="B460" s="29">
        <f>Hours_dio!B460*WeightRole!B460</f>
        <v>0</v>
      </c>
      <c r="C460" s="29">
        <f>Hours_dio!C460*WeightRole!C460</f>
        <v>0</v>
      </c>
      <c r="D460" s="29">
        <f>Hours_dio!D460*WeightRole!D460</f>
        <v>0</v>
      </c>
      <c r="E460" s="29">
        <f>Hours_dio!E460*WeightRole!E460</f>
        <v>0</v>
      </c>
      <c r="F460" s="29">
        <f>Hours_dio!F460*WeightRole!F460</f>
        <v>0</v>
      </c>
      <c r="G460" s="29">
        <f>Hours_dio!G460*WeightRole!G460</f>
        <v>0</v>
      </c>
      <c r="H460" s="29">
        <f>Hours_dio!H460*WeightRole!H460</f>
        <v>0</v>
      </c>
      <c r="I460" s="29">
        <f>Hours_dio!I460*WeightRole!I460</f>
        <v>0</v>
      </c>
      <c r="J460" s="29">
        <f>Hours_dio!J460*WeightRole!J460</f>
        <v>0</v>
      </c>
      <c r="K460" s="29">
        <f>Hours_dio!K460*WeightRole!K460</f>
        <v>0</v>
      </c>
      <c r="L460" s="29">
        <f>Hours_dio!L460*WeightRole!L460</f>
        <v>0</v>
      </c>
      <c r="M460" s="29">
        <f>Hours_dio!M460*WeightRole!M460</f>
        <v>0</v>
      </c>
      <c r="N460" s="29">
        <f>Hours_dio!N460*WeightRole!N460</f>
        <v>0</v>
      </c>
      <c r="O460" s="29">
        <f>Hours_dio!O460*WeightRole!O460</f>
        <v>0</v>
      </c>
      <c r="P460" s="29">
        <f>Hours_dio!P460*WeightRole!P460</f>
        <v>0</v>
      </c>
      <c r="Q460" s="29">
        <f>Hours_dio!Q460*WeightRole!Q460</f>
        <v>0</v>
      </c>
      <c r="R460" s="29">
        <f>Hours_dio!R460*WeightRole!R460</f>
        <v>0</v>
      </c>
      <c r="S460" s="29">
        <f>Hours_dio!S460*WeightRole!S460</f>
        <v>0</v>
      </c>
      <c r="T460" s="29">
        <f>Hours_dio!T460*WeightRole!T460</f>
        <v>0</v>
      </c>
      <c r="U460" s="29">
        <f>Hours_dio!U460*WeightRole!U460</f>
        <v>0</v>
      </c>
      <c r="V460" s="29">
        <f>Hours_dio!V460*WeightRole!V460</f>
        <v>0</v>
      </c>
      <c r="W460" s="29">
        <f>Hours_dio!W460*WeightRole!W460</f>
        <v>0</v>
      </c>
      <c r="X460" s="29">
        <f>Hours_dio!X460*WeightRole!X460</f>
        <v>0</v>
      </c>
      <c r="Y460" s="29">
        <f>Hours_dio!Y460*WeightRole!Y460</f>
        <v>0</v>
      </c>
      <c r="Z460" s="29">
        <f>Hours_dio!Z460*WeightRole!Z460</f>
        <v>0</v>
      </c>
      <c r="AA460" s="29">
        <f>Hours_dio!AA460*WeightRole!AA460</f>
        <v>0</v>
      </c>
      <c r="AB460" s="29">
        <f>Hours_dio!AB460*WeightRole!AB460</f>
        <v>0</v>
      </c>
      <c r="AC460" s="29">
        <f>Hours_dio!AC460*WeightRole!AC460</f>
        <v>0</v>
      </c>
      <c r="AD460" s="29">
        <f>Hours_dio!AD460*WeightRole!AD460</f>
        <v>0</v>
      </c>
    </row>
    <row r="461" ht="22.5" customHeight="1">
      <c r="A461" s="25">
        <f t="shared" si="1"/>
        <v>46056</v>
      </c>
      <c r="B461" s="29">
        <f>Hours_dio!B461*WeightRole!B461</f>
        <v>0</v>
      </c>
      <c r="C461" s="29">
        <f>Hours_dio!C461*WeightRole!C461</f>
        <v>0</v>
      </c>
      <c r="D461" s="29">
        <f>Hours_dio!D461*WeightRole!D461</f>
        <v>0</v>
      </c>
      <c r="E461" s="29">
        <f>Hours_dio!E461*WeightRole!E461</f>
        <v>0</v>
      </c>
      <c r="F461" s="29">
        <f>Hours_dio!F461*WeightRole!F461</f>
        <v>0</v>
      </c>
      <c r="G461" s="29">
        <f>Hours_dio!G461*WeightRole!G461</f>
        <v>0</v>
      </c>
      <c r="H461" s="29">
        <f>Hours_dio!H461*WeightRole!H461</f>
        <v>0</v>
      </c>
      <c r="I461" s="29">
        <f>Hours_dio!I461*WeightRole!I461</f>
        <v>0</v>
      </c>
      <c r="J461" s="29">
        <f>Hours_dio!J461*WeightRole!J461</f>
        <v>0</v>
      </c>
      <c r="K461" s="29">
        <f>Hours_dio!K461*WeightRole!K461</f>
        <v>0</v>
      </c>
      <c r="L461" s="29">
        <f>Hours_dio!L461*WeightRole!L461</f>
        <v>0</v>
      </c>
      <c r="M461" s="29">
        <f>Hours_dio!M461*WeightRole!M461</f>
        <v>0</v>
      </c>
      <c r="N461" s="29">
        <f>Hours_dio!N461*WeightRole!N461</f>
        <v>0</v>
      </c>
      <c r="O461" s="29">
        <f>Hours_dio!O461*WeightRole!O461</f>
        <v>0</v>
      </c>
      <c r="P461" s="29">
        <f>Hours_dio!P461*WeightRole!P461</f>
        <v>0</v>
      </c>
      <c r="Q461" s="29">
        <f>Hours_dio!Q461*WeightRole!Q461</f>
        <v>0</v>
      </c>
      <c r="R461" s="29">
        <f>Hours_dio!R461*WeightRole!R461</f>
        <v>0</v>
      </c>
      <c r="S461" s="29">
        <f>Hours_dio!S461*WeightRole!S461</f>
        <v>0</v>
      </c>
      <c r="T461" s="29">
        <f>Hours_dio!T461*WeightRole!T461</f>
        <v>0</v>
      </c>
      <c r="U461" s="29">
        <f>Hours_dio!U461*WeightRole!U461</f>
        <v>0</v>
      </c>
      <c r="V461" s="29">
        <f>Hours_dio!V461*WeightRole!V461</f>
        <v>0</v>
      </c>
      <c r="W461" s="29">
        <f>Hours_dio!W461*WeightRole!W461</f>
        <v>0</v>
      </c>
      <c r="X461" s="29">
        <f>Hours_dio!X461*WeightRole!X461</f>
        <v>0</v>
      </c>
      <c r="Y461" s="29">
        <f>Hours_dio!Y461*WeightRole!Y461</f>
        <v>0</v>
      </c>
      <c r="Z461" s="29">
        <f>Hours_dio!Z461*WeightRole!Z461</f>
        <v>0</v>
      </c>
      <c r="AA461" s="29">
        <f>Hours_dio!AA461*WeightRole!AA461</f>
        <v>0</v>
      </c>
      <c r="AB461" s="29">
        <f>Hours_dio!AB461*WeightRole!AB461</f>
        <v>0</v>
      </c>
      <c r="AC461" s="29">
        <f>Hours_dio!AC461*WeightRole!AC461</f>
        <v>0</v>
      </c>
      <c r="AD461" s="29">
        <f>Hours_dio!AD461*WeightRole!AD461</f>
        <v>0</v>
      </c>
    </row>
    <row r="462" ht="22.5" customHeight="1">
      <c r="A462" s="25">
        <f t="shared" si="1"/>
        <v>46057</v>
      </c>
      <c r="B462" s="29">
        <f>Hours_dio!B462*WeightRole!B462</f>
        <v>0</v>
      </c>
      <c r="C462" s="29">
        <f>Hours_dio!C462*WeightRole!C462</f>
        <v>0</v>
      </c>
      <c r="D462" s="29">
        <f>Hours_dio!D462*WeightRole!D462</f>
        <v>0</v>
      </c>
      <c r="E462" s="29">
        <f>Hours_dio!E462*WeightRole!E462</f>
        <v>0</v>
      </c>
      <c r="F462" s="29">
        <f>Hours_dio!F462*WeightRole!F462</f>
        <v>0</v>
      </c>
      <c r="G462" s="29">
        <f>Hours_dio!G462*WeightRole!G462</f>
        <v>0</v>
      </c>
      <c r="H462" s="29">
        <f>Hours_dio!H462*WeightRole!H462</f>
        <v>0</v>
      </c>
      <c r="I462" s="29">
        <f>Hours_dio!I462*WeightRole!I462</f>
        <v>0</v>
      </c>
      <c r="J462" s="29">
        <f>Hours_dio!J462*WeightRole!J462</f>
        <v>0</v>
      </c>
      <c r="K462" s="29">
        <f>Hours_dio!K462*WeightRole!K462</f>
        <v>0</v>
      </c>
      <c r="L462" s="29">
        <f>Hours_dio!L462*WeightRole!L462</f>
        <v>0</v>
      </c>
      <c r="M462" s="29">
        <f>Hours_dio!M462*WeightRole!M462</f>
        <v>0</v>
      </c>
      <c r="N462" s="29">
        <f>Hours_dio!N462*WeightRole!N462</f>
        <v>0</v>
      </c>
      <c r="O462" s="29">
        <f>Hours_dio!O462*WeightRole!O462</f>
        <v>0</v>
      </c>
      <c r="P462" s="29">
        <f>Hours_dio!P462*WeightRole!P462</f>
        <v>0</v>
      </c>
      <c r="Q462" s="29">
        <f>Hours_dio!Q462*WeightRole!Q462</f>
        <v>0</v>
      </c>
      <c r="R462" s="29">
        <f>Hours_dio!R462*WeightRole!R462</f>
        <v>0</v>
      </c>
      <c r="S462" s="29">
        <f>Hours_dio!S462*WeightRole!S462</f>
        <v>0</v>
      </c>
      <c r="T462" s="29">
        <f>Hours_dio!T462*WeightRole!T462</f>
        <v>0</v>
      </c>
      <c r="U462" s="29">
        <f>Hours_dio!U462*WeightRole!U462</f>
        <v>0</v>
      </c>
      <c r="V462" s="29">
        <f>Hours_dio!V462*WeightRole!V462</f>
        <v>0</v>
      </c>
      <c r="W462" s="29">
        <f>Hours_dio!W462*WeightRole!W462</f>
        <v>0</v>
      </c>
      <c r="X462" s="29">
        <f>Hours_dio!X462*WeightRole!X462</f>
        <v>0</v>
      </c>
      <c r="Y462" s="29">
        <f>Hours_dio!Y462*WeightRole!Y462</f>
        <v>0</v>
      </c>
      <c r="Z462" s="29">
        <f>Hours_dio!Z462*WeightRole!Z462</f>
        <v>0</v>
      </c>
      <c r="AA462" s="29">
        <f>Hours_dio!AA462*WeightRole!AA462</f>
        <v>0</v>
      </c>
      <c r="AB462" s="29">
        <f>Hours_dio!AB462*WeightRole!AB462</f>
        <v>0</v>
      </c>
      <c r="AC462" s="29">
        <f>Hours_dio!AC462*WeightRole!AC462</f>
        <v>0</v>
      </c>
      <c r="AD462" s="29">
        <f>Hours_dio!AD462*WeightRole!AD462</f>
        <v>0</v>
      </c>
    </row>
    <row r="463" ht="22.5" customHeight="1">
      <c r="A463" s="25">
        <f t="shared" si="1"/>
        <v>46058</v>
      </c>
      <c r="B463" s="29">
        <f>Hours_dio!B463*WeightRole!B463</f>
        <v>0</v>
      </c>
      <c r="C463" s="29">
        <f>Hours_dio!C463*WeightRole!C463</f>
        <v>0</v>
      </c>
      <c r="D463" s="29">
        <f>Hours_dio!D463*WeightRole!D463</f>
        <v>0</v>
      </c>
      <c r="E463" s="29">
        <f>Hours_dio!E463*WeightRole!E463</f>
        <v>0</v>
      </c>
      <c r="F463" s="29">
        <f>Hours_dio!F463*WeightRole!F463</f>
        <v>0</v>
      </c>
      <c r="G463" s="29">
        <f>Hours_dio!G463*WeightRole!G463</f>
        <v>0</v>
      </c>
      <c r="H463" s="29">
        <f>Hours_dio!H463*WeightRole!H463</f>
        <v>0</v>
      </c>
      <c r="I463" s="29">
        <f>Hours_dio!I463*WeightRole!I463</f>
        <v>0</v>
      </c>
      <c r="J463" s="29">
        <f>Hours_dio!J463*WeightRole!J463</f>
        <v>0</v>
      </c>
      <c r="K463" s="29">
        <f>Hours_dio!K463*WeightRole!K463</f>
        <v>0</v>
      </c>
      <c r="L463" s="29">
        <f>Hours_dio!L463*WeightRole!L463</f>
        <v>0</v>
      </c>
      <c r="M463" s="29">
        <f>Hours_dio!M463*WeightRole!M463</f>
        <v>0</v>
      </c>
      <c r="N463" s="29">
        <f>Hours_dio!N463*WeightRole!N463</f>
        <v>0</v>
      </c>
      <c r="O463" s="29">
        <f>Hours_dio!O463*WeightRole!O463</f>
        <v>0</v>
      </c>
      <c r="P463" s="29">
        <f>Hours_dio!P463*WeightRole!P463</f>
        <v>0</v>
      </c>
      <c r="Q463" s="29">
        <f>Hours_dio!Q463*WeightRole!Q463</f>
        <v>0</v>
      </c>
      <c r="R463" s="29">
        <f>Hours_dio!R463*WeightRole!R463</f>
        <v>0</v>
      </c>
      <c r="S463" s="29">
        <f>Hours_dio!S463*WeightRole!S463</f>
        <v>0</v>
      </c>
      <c r="T463" s="29">
        <f>Hours_dio!T463*WeightRole!T463</f>
        <v>0</v>
      </c>
      <c r="U463" s="29">
        <f>Hours_dio!U463*WeightRole!U463</f>
        <v>0</v>
      </c>
      <c r="V463" s="29">
        <f>Hours_dio!V463*WeightRole!V463</f>
        <v>0</v>
      </c>
      <c r="W463" s="29">
        <f>Hours_dio!W463*WeightRole!W463</f>
        <v>0</v>
      </c>
      <c r="X463" s="29">
        <f>Hours_dio!X463*WeightRole!X463</f>
        <v>0</v>
      </c>
      <c r="Y463" s="29">
        <f>Hours_dio!Y463*WeightRole!Y463</f>
        <v>0</v>
      </c>
      <c r="Z463" s="29">
        <f>Hours_dio!Z463*WeightRole!Z463</f>
        <v>0</v>
      </c>
      <c r="AA463" s="29">
        <f>Hours_dio!AA463*WeightRole!AA463</f>
        <v>0</v>
      </c>
      <c r="AB463" s="29">
        <f>Hours_dio!AB463*WeightRole!AB463</f>
        <v>0</v>
      </c>
      <c r="AC463" s="29">
        <f>Hours_dio!AC463*WeightRole!AC463</f>
        <v>0</v>
      </c>
      <c r="AD463" s="29">
        <f>Hours_dio!AD463*WeightRole!AD463</f>
        <v>0</v>
      </c>
    </row>
    <row r="464" ht="22.5" customHeight="1">
      <c r="A464" s="25">
        <f t="shared" si="1"/>
        <v>46059</v>
      </c>
      <c r="B464" s="29">
        <f>Hours_dio!B464*WeightRole!B464</f>
        <v>0</v>
      </c>
      <c r="C464" s="29">
        <f>Hours_dio!C464*WeightRole!C464</f>
        <v>0</v>
      </c>
      <c r="D464" s="29">
        <f>Hours_dio!D464*WeightRole!D464</f>
        <v>0</v>
      </c>
      <c r="E464" s="29">
        <f>Hours_dio!E464*WeightRole!E464</f>
        <v>0</v>
      </c>
      <c r="F464" s="29">
        <f>Hours_dio!F464*WeightRole!F464</f>
        <v>0</v>
      </c>
      <c r="G464" s="29">
        <f>Hours_dio!G464*WeightRole!G464</f>
        <v>0</v>
      </c>
      <c r="H464" s="29">
        <f>Hours_dio!H464*WeightRole!H464</f>
        <v>0</v>
      </c>
      <c r="I464" s="29">
        <f>Hours_dio!I464*WeightRole!I464</f>
        <v>0</v>
      </c>
      <c r="J464" s="29">
        <f>Hours_dio!J464*WeightRole!J464</f>
        <v>0</v>
      </c>
      <c r="K464" s="29">
        <f>Hours_dio!K464*WeightRole!K464</f>
        <v>0</v>
      </c>
      <c r="L464" s="29">
        <f>Hours_dio!L464*WeightRole!L464</f>
        <v>0</v>
      </c>
      <c r="M464" s="29">
        <f>Hours_dio!M464*WeightRole!M464</f>
        <v>0</v>
      </c>
      <c r="N464" s="29">
        <f>Hours_dio!N464*WeightRole!N464</f>
        <v>0</v>
      </c>
      <c r="O464" s="29">
        <f>Hours_dio!O464*WeightRole!O464</f>
        <v>0</v>
      </c>
      <c r="P464" s="29">
        <f>Hours_dio!P464*WeightRole!P464</f>
        <v>0</v>
      </c>
      <c r="Q464" s="29">
        <f>Hours_dio!Q464*WeightRole!Q464</f>
        <v>0</v>
      </c>
      <c r="R464" s="29">
        <f>Hours_dio!R464*WeightRole!R464</f>
        <v>0</v>
      </c>
      <c r="S464" s="29">
        <f>Hours_dio!S464*WeightRole!S464</f>
        <v>0</v>
      </c>
      <c r="T464" s="29">
        <f>Hours_dio!T464*WeightRole!T464</f>
        <v>0</v>
      </c>
      <c r="U464" s="29">
        <f>Hours_dio!U464*WeightRole!U464</f>
        <v>0</v>
      </c>
      <c r="V464" s="29">
        <f>Hours_dio!V464*WeightRole!V464</f>
        <v>0</v>
      </c>
      <c r="W464" s="29">
        <f>Hours_dio!W464*WeightRole!W464</f>
        <v>0</v>
      </c>
      <c r="X464" s="29">
        <f>Hours_dio!X464*WeightRole!X464</f>
        <v>0</v>
      </c>
      <c r="Y464" s="29">
        <f>Hours_dio!Y464*WeightRole!Y464</f>
        <v>0</v>
      </c>
      <c r="Z464" s="29">
        <f>Hours_dio!Z464*WeightRole!Z464</f>
        <v>0</v>
      </c>
      <c r="AA464" s="29">
        <f>Hours_dio!AA464*WeightRole!AA464</f>
        <v>0</v>
      </c>
      <c r="AB464" s="29">
        <f>Hours_dio!AB464*WeightRole!AB464</f>
        <v>0</v>
      </c>
      <c r="AC464" s="29">
        <f>Hours_dio!AC464*WeightRole!AC464</f>
        <v>0</v>
      </c>
      <c r="AD464" s="29">
        <f>Hours_dio!AD464*WeightRole!AD464</f>
        <v>0</v>
      </c>
    </row>
    <row r="465" ht="22.5" customHeight="1">
      <c r="A465" s="25">
        <f t="shared" si="1"/>
        <v>46060</v>
      </c>
      <c r="B465" s="29">
        <f>Hours_dio!B465*WeightRole!B465</f>
        <v>0</v>
      </c>
      <c r="C465" s="29">
        <f>Hours_dio!C465*WeightRole!C465</f>
        <v>0</v>
      </c>
      <c r="D465" s="29">
        <f>Hours_dio!D465*WeightRole!D465</f>
        <v>0</v>
      </c>
      <c r="E465" s="29">
        <f>Hours_dio!E465*WeightRole!E465</f>
        <v>0</v>
      </c>
      <c r="F465" s="29">
        <f>Hours_dio!F465*WeightRole!F465</f>
        <v>0</v>
      </c>
      <c r="G465" s="29">
        <f>Hours_dio!G465*WeightRole!G465</f>
        <v>0</v>
      </c>
      <c r="H465" s="29">
        <f>Hours_dio!H465*WeightRole!H465</f>
        <v>0</v>
      </c>
      <c r="I465" s="29">
        <f>Hours_dio!I465*WeightRole!I465</f>
        <v>0</v>
      </c>
      <c r="J465" s="29">
        <f>Hours_dio!J465*WeightRole!J465</f>
        <v>0</v>
      </c>
      <c r="K465" s="29">
        <f>Hours_dio!K465*WeightRole!K465</f>
        <v>0</v>
      </c>
      <c r="L465" s="29">
        <f>Hours_dio!L465*WeightRole!L465</f>
        <v>0</v>
      </c>
      <c r="M465" s="29">
        <f>Hours_dio!M465*WeightRole!M465</f>
        <v>0</v>
      </c>
      <c r="N465" s="29">
        <f>Hours_dio!N465*WeightRole!N465</f>
        <v>0</v>
      </c>
      <c r="O465" s="29">
        <f>Hours_dio!O465*WeightRole!O465</f>
        <v>0</v>
      </c>
      <c r="P465" s="29">
        <f>Hours_dio!P465*WeightRole!P465</f>
        <v>0</v>
      </c>
      <c r="Q465" s="29">
        <f>Hours_dio!Q465*WeightRole!Q465</f>
        <v>0</v>
      </c>
      <c r="R465" s="29">
        <f>Hours_dio!R465*WeightRole!R465</f>
        <v>0</v>
      </c>
      <c r="S465" s="29">
        <f>Hours_dio!S465*WeightRole!S465</f>
        <v>0</v>
      </c>
      <c r="T465" s="29">
        <f>Hours_dio!T465*WeightRole!T465</f>
        <v>0</v>
      </c>
      <c r="U465" s="29">
        <f>Hours_dio!U465*WeightRole!U465</f>
        <v>0</v>
      </c>
      <c r="V465" s="29">
        <f>Hours_dio!V465*WeightRole!V465</f>
        <v>0</v>
      </c>
      <c r="W465" s="29">
        <f>Hours_dio!W465*WeightRole!W465</f>
        <v>0</v>
      </c>
      <c r="X465" s="29">
        <f>Hours_dio!X465*WeightRole!X465</f>
        <v>0</v>
      </c>
      <c r="Y465" s="29">
        <f>Hours_dio!Y465*WeightRole!Y465</f>
        <v>0</v>
      </c>
      <c r="Z465" s="29">
        <f>Hours_dio!Z465*WeightRole!Z465</f>
        <v>0</v>
      </c>
      <c r="AA465" s="29">
        <f>Hours_dio!AA465*WeightRole!AA465</f>
        <v>0</v>
      </c>
      <c r="AB465" s="29">
        <f>Hours_dio!AB465*WeightRole!AB465</f>
        <v>0</v>
      </c>
      <c r="AC465" s="29">
        <f>Hours_dio!AC465*WeightRole!AC465</f>
        <v>0</v>
      </c>
      <c r="AD465" s="29">
        <f>Hours_dio!AD465*WeightRole!AD465</f>
        <v>0</v>
      </c>
    </row>
    <row r="466" ht="22.5" customHeight="1">
      <c r="A466" s="25">
        <f t="shared" si="1"/>
        <v>46061</v>
      </c>
      <c r="B466" s="29">
        <f>Hours_dio!B466*WeightRole!B466</f>
        <v>0</v>
      </c>
      <c r="C466" s="29">
        <f>Hours_dio!C466*WeightRole!C466</f>
        <v>0</v>
      </c>
      <c r="D466" s="29">
        <f>Hours_dio!D466*WeightRole!D466</f>
        <v>0</v>
      </c>
      <c r="E466" s="29">
        <f>Hours_dio!E466*WeightRole!E466</f>
        <v>0</v>
      </c>
      <c r="F466" s="29">
        <f>Hours_dio!F466*WeightRole!F466</f>
        <v>0</v>
      </c>
      <c r="G466" s="29">
        <f>Hours_dio!G466*WeightRole!G466</f>
        <v>0</v>
      </c>
      <c r="H466" s="29">
        <f>Hours_dio!H466*WeightRole!H466</f>
        <v>0</v>
      </c>
      <c r="I466" s="29">
        <f>Hours_dio!I466*WeightRole!I466</f>
        <v>0</v>
      </c>
      <c r="J466" s="29">
        <f>Hours_dio!J466*WeightRole!J466</f>
        <v>0</v>
      </c>
      <c r="K466" s="29">
        <f>Hours_dio!K466*WeightRole!K466</f>
        <v>0</v>
      </c>
      <c r="L466" s="29">
        <f>Hours_dio!L466*WeightRole!L466</f>
        <v>0</v>
      </c>
      <c r="M466" s="29">
        <f>Hours_dio!M466*WeightRole!M466</f>
        <v>0</v>
      </c>
      <c r="N466" s="29">
        <f>Hours_dio!N466*WeightRole!N466</f>
        <v>0</v>
      </c>
      <c r="O466" s="29">
        <f>Hours_dio!O466*WeightRole!O466</f>
        <v>0</v>
      </c>
      <c r="P466" s="29">
        <f>Hours_dio!P466*WeightRole!P466</f>
        <v>0</v>
      </c>
      <c r="Q466" s="29">
        <f>Hours_dio!Q466*WeightRole!Q466</f>
        <v>0</v>
      </c>
      <c r="R466" s="29">
        <f>Hours_dio!R466*WeightRole!R466</f>
        <v>0</v>
      </c>
      <c r="S466" s="29">
        <f>Hours_dio!S466*WeightRole!S466</f>
        <v>0</v>
      </c>
      <c r="T466" s="29">
        <f>Hours_dio!T466*WeightRole!T466</f>
        <v>0</v>
      </c>
      <c r="U466" s="29">
        <f>Hours_dio!U466*WeightRole!U466</f>
        <v>0</v>
      </c>
      <c r="V466" s="29">
        <f>Hours_dio!V466*WeightRole!V466</f>
        <v>0</v>
      </c>
      <c r="W466" s="29">
        <f>Hours_dio!W466*WeightRole!W466</f>
        <v>0</v>
      </c>
      <c r="X466" s="29">
        <f>Hours_dio!X466*WeightRole!X466</f>
        <v>0</v>
      </c>
      <c r="Y466" s="29">
        <f>Hours_dio!Y466*WeightRole!Y466</f>
        <v>0</v>
      </c>
      <c r="Z466" s="29">
        <f>Hours_dio!Z466*WeightRole!Z466</f>
        <v>0</v>
      </c>
      <c r="AA466" s="29">
        <f>Hours_dio!AA466*WeightRole!AA466</f>
        <v>0</v>
      </c>
      <c r="AB466" s="29">
        <f>Hours_dio!AB466*WeightRole!AB466</f>
        <v>0</v>
      </c>
      <c r="AC466" s="29">
        <f>Hours_dio!AC466*WeightRole!AC466</f>
        <v>0</v>
      </c>
      <c r="AD466" s="29">
        <f>Hours_dio!AD466*WeightRole!AD466</f>
        <v>0</v>
      </c>
    </row>
    <row r="467" ht="22.5" customHeight="1">
      <c r="A467" s="25">
        <f t="shared" si="1"/>
        <v>46062</v>
      </c>
      <c r="B467" s="29">
        <f>Hours_dio!B467*WeightRole!B467</f>
        <v>0</v>
      </c>
      <c r="C467" s="29">
        <f>Hours_dio!C467*WeightRole!C467</f>
        <v>0</v>
      </c>
      <c r="D467" s="29">
        <f>Hours_dio!D467*WeightRole!D467</f>
        <v>0</v>
      </c>
      <c r="E467" s="29">
        <f>Hours_dio!E467*WeightRole!E467</f>
        <v>0</v>
      </c>
      <c r="F467" s="29">
        <f>Hours_dio!F467*WeightRole!F467</f>
        <v>0</v>
      </c>
      <c r="G467" s="29">
        <f>Hours_dio!G467*WeightRole!G467</f>
        <v>0</v>
      </c>
      <c r="H467" s="29">
        <f>Hours_dio!H467*WeightRole!H467</f>
        <v>0</v>
      </c>
      <c r="I467" s="29">
        <f>Hours_dio!I467*WeightRole!I467</f>
        <v>0</v>
      </c>
      <c r="J467" s="29">
        <f>Hours_dio!J467*WeightRole!J467</f>
        <v>0</v>
      </c>
      <c r="K467" s="29">
        <f>Hours_dio!K467*WeightRole!K467</f>
        <v>0</v>
      </c>
      <c r="L467" s="29">
        <f>Hours_dio!L467*WeightRole!L467</f>
        <v>0</v>
      </c>
      <c r="M467" s="29">
        <f>Hours_dio!M467*WeightRole!M467</f>
        <v>0</v>
      </c>
      <c r="N467" s="29">
        <f>Hours_dio!N467*WeightRole!N467</f>
        <v>0</v>
      </c>
      <c r="O467" s="29">
        <f>Hours_dio!O467*WeightRole!O467</f>
        <v>0</v>
      </c>
      <c r="P467" s="29">
        <f>Hours_dio!P467*WeightRole!P467</f>
        <v>0</v>
      </c>
      <c r="Q467" s="29">
        <f>Hours_dio!Q467*WeightRole!Q467</f>
        <v>0</v>
      </c>
      <c r="R467" s="29">
        <f>Hours_dio!R467*WeightRole!R467</f>
        <v>0</v>
      </c>
      <c r="S467" s="29">
        <f>Hours_dio!S467*WeightRole!S467</f>
        <v>0</v>
      </c>
      <c r="T467" s="29">
        <f>Hours_dio!T467*WeightRole!T467</f>
        <v>0</v>
      </c>
      <c r="U467" s="29">
        <f>Hours_dio!U467*WeightRole!U467</f>
        <v>0</v>
      </c>
      <c r="V467" s="29">
        <f>Hours_dio!V467*WeightRole!V467</f>
        <v>0</v>
      </c>
      <c r="W467" s="29">
        <f>Hours_dio!W467*WeightRole!W467</f>
        <v>0</v>
      </c>
      <c r="X467" s="29">
        <f>Hours_dio!X467*WeightRole!X467</f>
        <v>0</v>
      </c>
      <c r="Y467" s="29">
        <f>Hours_dio!Y467*WeightRole!Y467</f>
        <v>0</v>
      </c>
      <c r="Z467" s="29">
        <f>Hours_dio!Z467*WeightRole!Z467</f>
        <v>0</v>
      </c>
      <c r="AA467" s="29">
        <f>Hours_dio!AA467*WeightRole!AA467</f>
        <v>0</v>
      </c>
      <c r="AB467" s="29">
        <f>Hours_dio!AB467*WeightRole!AB467</f>
        <v>0</v>
      </c>
      <c r="AC467" s="29">
        <f>Hours_dio!AC467*WeightRole!AC467</f>
        <v>0</v>
      </c>
      <c r="AD467" s="29">
        <f>Hours_dio!AD467*WeightRole!AD467</f>
        <v>0</v>
      </c>
    </row>
    <row r="468" ht="22.5" customHeight="1">
      <c r="A468" s="25">
        <f t="shared" si="1"/>
        <v>46063</v>
      </c>
      <c r="B468" s="29">
        <f>Hours_dio!B468*WeightRole!B468</f>
        <v>0</v>
      </c>
      <c r="C468" s="29">
        <f>Hours_dio!C468*WeightRole!C468</f>
        <v>0</v>
      </c>
      <c r="D468" s="29">
        <f>Hours_dio!D468*WeightRole!D468</f>
        <v>0</v>
      </c>
      <c r="E468" s="29">
        <f>Hours_dio!E468*WeightRole!E468</f>
        <v>0</v>
      </c>
      <c r="F468" s="29">
        <f>Hours_dio!F468*WeightRole!F468</f>
        <v>0</v>
      </c>
      <c r="G468" s="29">
        <f>Hours_dio!G468*WeightRole!G468</f>
        <v>0</v>
      </c>
      <c r="H468" s="29">
        <f>Hours_dio!H468*WeightRole!H468</f>
        <v>0</v>
      </c>
      <c r="I468" s="29">
        <f>Hours_dio!I468*WeightRole!I468</f>
        <v>0</v>
      </c>
      <c r="J468" s="29">
        <f>Hours_dio!J468*WeightRole!J468</f>
        <v>0</v>
      </c>
      <c r="K468" s="29">
        <f>Hours_dio!K468*WeightRole!K468</f>
        <v>0</v>
      </c>
      <c r="L468" s="29">
        <f>Hours_dio!L468*WeightRole!L468</f>
        <v>0</v>
      </c>
      <c r="M468" s="29">
        <f>Hours_dio!M468*WeightRole!M468</f>
        <v>0</v>
      </c>
      <c r="N468" s="29">
        <f>Hours_dio!N468*WeightRole!N468</f>
        <v>0</v>
      </c>
      <c r="O468" s="29">
        <f>Hours_dio!O468*WeightRole!O468</f>
        <v>0</v>
      </c>
      <c r="P468" s="29">
        <f>Hours_dio!P468*WeightRole!P468</f>
        <v>0</v>
      </c>
      <c r="Q468" s="29">
        <f>Hours_dio!Q468*WeightRole!Q468</f>
        <v>0</v>
      </c>
      <c r="R468" s="29">
        <f>Hours_dio!R468*WeightRole!R468</f>
        <v>0</v>
      </c>
      <c r="S468" s="29">
        <f>Hours_dio!S468*WeightRole!S468</f>
        <v>0</v>
      </c>
      <c r="T468" s="29">
        <f>Hours_dio!T468*WeightRole!T468</f>
        <v>0</v>
      </c>
      <c r="U468" s="29">
        <f>Hours_dio!U468*WeightRole!U468</f>
        <v>0</v>
      </c>
      <c r="V468" s="29">
        <f>Hours_dio!V468*WeightRole!V468</f>
        <v>0</v>
      </c>
      <c r="W468" s="29">
        <f>Hours_dio!W468*WeightRole!W468</f>
        <v>0</v>
      </c>
      <c r="X468" s="29">
        <f>Hours_dio!X468*WeightRole!X468</f>
        <v>0</v>
      </c>
      <c r="Y468" s="29">
        <f>Hours_dio!Y468*WeightRole!Y468</f>
        <v>0</v>
      </c>
      <c r="Z468" s="29">
        <f>Hours_dio!Z468*WeightRole!Z468</f>
        <v>0</v>
      </c>
      <c r="AA468" s="29">
        <f>Hours_dio!AA468*WeightRole!AA468</f>
        <v>0</v>
      </c>
      <c r="AB468" s="29">
        <f>Hours_dio!AB468*WeightRole!AB468</f>
        <v>0</v>
      </c>
      <c r="AC468" s="29">
        <f>Hours_dio!AC468*WeightRole!AC468</f>
        <v>0</v>
      </c>
      <c r="AD468" s="29">
        <f>Hours_dio!AD468*WeightRole!AD468</f>
        <v>0</v>
      </c>
    </row>
    <row r="469" ht="22.5" customHeight="1">
      <c r="A469" s="25">
        <f t="shared" si="1"/>
        <v>46064</v>
      </c>
      <c r="B469" s="29">
        <f>Hours_dio!B469*WeightRole!B469</f>
        <v>0</v>
      </c>
      <c r="C469" s="29">
        <f>Hours_dio!C469*WeightRole!C469</f>
        <v>0</v>
      </c>
      <c r="D469" s="29">
        <f>Hours_dio!D469*WeightRole!D469</f>
        <v>0</v>
      </c>
      <c r="E469" s="29">
        <f>Hours_dio!E469*WeightRole!E469</f>
        <v>0</v>
      </c>
      <c r="F469" s="29">
        <f>Hours_dio!F469*WeightRole!F469</f>
        <v>0</v>
      </c>
      <c r="G469" s="29">
        <f>Hours_dio!G469*WeightRole!G469</f>
        <v>0</v>
      </c>
      <c r="H469" s="29">
        <f>Hours_dio!H469*WeightRole!H469</f>
        <v>0</v>
      </c>
      <c r="I469" s="29">
        <f>Hours_dio!I469*WeightRole!I469</f>
        <v>0</v>
      </c>
      <c r="J469" s="29">
        <f>Hours_dio!J469*WeightRole!J469</f>
        <v>0</v>
      </c>
      <c r="K469" s="29">
        <f>Hours_dio!K469*WeightRole!K469</f>
        <v>0</v>
      </c>
      <c r="L469" s="29">
        <f>Hours_dio!L469*WeightRole!L469</f>
        <v>0</v>
      </c>
      <c r="M469" s="29">
        <f>Hours_dio!M469*WeightRole!M469</f>
        <v>0</v>
      </c>
      <c r="N469" s="29">
        <f>Hours_dio!N469*WeightRole!N469</f>
        <v>0</v>
      </c>
      <c r="O469" s="29">
        <f>Hours_dio!O469*WeightRole!O469</f>
        <v>0</v>
      </c>
      <c r="P469" s="29">
        <f>Hours_dio!P469*WeightRole!P469</f>
        <v>0</v>
      </c>
      <c r="Q469" s="29">
        <f>Hours_dio!Q469*WeightRole!Q469</f>
        <v>0</v>
      </c>
      <c r="R469" s="29">
        <f>Hours_dio!R469*WeightRole!R469</f>
        <v>0</v>
      </c>
      <c r="S469" s="29">
        <f>Hours_dio!S469*WeightRole!S469</f>
        <v>0</v>
      </c>
      <c r="T469" s="29">
        <f>Hours_dio!T469*WeightRole!T469</f>
        <v>0</v>
      </c>
      <c r="U469" s="29">
        <f>Hours_dio!U469*WeightRole!U469</f>
        <v>0</v>
      </c>
      <c r="V469" s="29">
        <f>Hours_dio!V469*WeightRole!V469</f>
        <v>0</v>
      </c>
      <c r="W469" s="29">
        <f>Hours_dio!W469*WeightRole!W469</f>
        <v>0</v>
      </c>
      <c r="X469" s="29">
        <f>Hours_dio!X469*WeightRole!X469</f>
        <v>0</v>
      </c>
      <c r="Y469" s="29">
        <f>Hours_dio!Y469*WeightRole!Y469</f>
        <v>0</v>
      </c>
      <c r="Z469" s="29">
        <f>Hours_dio!Z469*WeightRole!Z469</f>
        <v>0</v>
      </c>
      <c r="AA469" s="29">
        <f>Hours_dio!AA469*WeightRole!AA469</f>
        <v>0</v>
      </c>
      <c r="AB469" s="29">
        <f>Hours_dio!AB469*WeightRole!AB469</f>
        <v>0</v>
      </c>
      <c r="AC469" s="29">
        <f>Hours_dio!AC469*WeightRole!AC469</f>
        <v>0</v>
      </c>
      <c r="AD469" s="29">
        <f>Hours_dio!AD469*WeightRole!AD469</f>
        <v>0</v>
      </c>
    </row>
    <row r="470" ht="22.5" customHeight="1">
      <c r="A470" s="25">
        <f t="shared" si="1"/>
        <v>46065</v>
      </c>
      <c r="B470" s="29">
        <f>Hours_dio!B470*WeightRole!B470</f>
        <v>0</v>
      </c>
      <c r="C470" s="29">
        <f>Hours_dio!C470*WeightRole!C470</f>
        <v>0</v>
      </c>
      <c r="D470" s="29">
        <f>Hours_dio!D470*WeightRole!D470</f>
        <v>0</v>
      </c>
      <c r="E470" s="29">
        <f>Hours_dio!E470*WeightRole!E470</f>
        <v>0</v>
      </c>
      <c r="F470" s="29">
        <f>Hours_dio!F470*WeightRole!F470</f>
        <v>0</v>
      </c>
      <c r="G470" s="29">
        <f>Hours_dio!G470*WeightRole!G470</f>
        <v>0</v>
      </c>
      <c r="H470" s="29">
        <f>Hours_dio!H470*WeightRole!H470</f>
        <v>0</v>
      </c>
      <c r="I470" s="29">
        <f>Hours_dio!I470*WeightRole!I470</f>
        <v>0</v>
      </c>
      <c r="J470" s="29">
        <f>Hours_dio!J470*WeightRole!J470</f>
        <v>0</v>
      </c>
      <c r="K470" s="29">
        <f>Hours_dio!K470*WeightRole!K470</f>
        <v>0</v>
      </c>
      <c r="L470" s="29">
        <f>Hours_dio!L470*WeightRole!L470</f>
        <v>0</v>
      </c>
      <c r="M470" s="29">
        <f>Hours_dio!M470*WeightRole!M470</f>
        <v>0</v>
      </c>
      <c r="N470" s="29">
        <f>Hours_dio!N470*WeightRole!N470</f>
        <v>0</v>
      </c>
      <c r="O470" s="29">
        <f>Hours_dio!O470*WeightRole!O470</f>
        <v>0</v>
      </c>
      <c r="P470" s="29">
        <f>Hours_dio!P470*WeightRole!P470</f>
        <v>0</v>
      </c>
      <c r="Q470" s="29">
        <f>Hours_dio!Q470*WeightRole!Q470</f>
        <v>0</v>
      </c>
      <c r="R470" s="29">
        <f>Hours_dio!R470*WeightRole!R470</f>
        <v>0</v>
      </c>
      <c r="S470" s="29">
        <f>Hours_dio!S470*WeightRole!S470</f>
        <v>0</v>
      </c>
      <c r="T470" s="29">
        <f>Hours_dio!T470*WeightRole!T470</f>
        <v>0</v>
      </c>
      <c r="U470" s="29">
        <f>Hours_dio!U470*WeightRole!U470</f>
        <v>0</v>
      </c>
      <c r="V470" s="29">
        <f>Hours_dio!V470*WeightRole!V470</f>
        <v>0</v>
      </c>
      <c r="W470" s="29">
        <f>Hours_dio!W470*WeightRole!W470</f>
        <v>0</v>
      </c>
      <c r="X470" s="29">
        <f>Hours_dio!X470*WeightRole!X470</f>
        <v>0</v>
      </c>
      <c r="Y470" s="29">
        <f>Hours_dio!Y470*WeightRole!Y470</f>
        <v>0</v>
      </c>
      <c r="Z470" s="29">
        <f>Hours_dio!Z470*WeightRole!Z470</f>
        <v>0</v>
      </c>
      <c r="AA470" s="29">
        <f>Hours_dio!AA470*WeightRole!AA470</f>
        <v>0</v>
      </c>
      <c r="AB470" s="29">
        <f>Hours_dio!AB470*WeightRole!AB470</f>
        <v>0</v>
      </c>
      <c r="AC470" s="29">
        <f>Hours_dio!AC470*WeightRole!AC470</f>
        <v>0</v>
      </c>
      <c r="AD470" s="29">
        <f>Hours_dio!AD470*WeightRole!AD470</f>
        <v>0</v>
      </c>
    </row>
    <row r="471" ht="22.5" customHeight="1">
      <c r="A471" s="25">
        <f t="shared" si="1"/>
        <v>46066</v>
      </c>
      <c r="B471" s="29">
        <f>Hours_dio!B471*WeightRole!B471</f>
        <v>0</v>
      </c>
      <c r="C471" s="29">
        <f>Hours_dio!C471*WeightRole!C471</f>
        <v>0</v>
      </c>
      <c r="D471" s="29">
        <f>Hours_dio!D471*WeightRole!D471</f>
        <v>0</v>
      </c>
      <c r="E471" s="29">
        <f>Hours_dio!E471*WeightRole!E471</f>
        <v>0</v>
      </c>
      <c r="F471" s="29">
        <f>Hours_dio!F471*WeightRole!F471</f>
        <v>0</v>
      </c>
      <c r="G471" s="29">
        <f>Hours_dio!G471*WeightRole!G471</f>
        <v>0</v>
      </c>
      <c r="H471" s="29">
        <f>Hours_dio!H471*WeightRole!H471</f>
        <v>0</v>
      </c>
      <c r="I471" s="29">
        <f>Hours_dio!I471*WeightRole!I471</f>
        <v>0</v>
      </c>
      <c r="J471" s="29">
        <f>Hours_dio!J471*WeightRole!J471</f>
        <v>0</v>
      </c>
      <c r="K471" s="29">
        <f>Hours_dio!K471*WeightRole!K471</f>
        <v>0</v>
      </c>
      <c r="L471" s="29">
        <f>Hours_dio!L471*WeightRole!L471</f>
        <v>0</v>
      </c>
      <c r="M471" s="29">
        <f>Hours_dio!M471*WeightRole!M471</f>
        <v>0</v>
      </c>
      <c r="N471" s="29">
        <f>Hours_dio!N471*WeightRole!N471</f>
        <v>0</v>
      </c>
      <c r="O471" s="29">
        <f>Hours_dio!O471*WeightRole!O471</f>
        <v>0</v>
      </c>
      <c r="P471" s="29">
        <f>Hours_dio!P471*WeightRole!P471</f>
        <v>0</v>
      </c>
      <c r="Q471" s="29">
        <f>Hours_dio!Q471*WeightRole!Q471</f>
        <v>0</v>
      </c>
      <c r="R471" s="29">
        <f>Hours_dio!R471*WeightRole!R471</f>
        <v>0</v>
      </c>
      <c r="S471" s="29">
        <f>Hours_dio!S471*WeightRole!S471</f>
        <v>0</v>
      </c>
      <c r="T471" s="29">
        <f>Hours_dio!T471*WeightRole!T471</f>
        <v>0</v>
      </c>
      <c r="U471" s="29">
        <f>Hours_dio!U471*WeightRole!U471</f>
        <v>0</v>
      </c>
      <c r="V471" s="29">
        <f>Hours_dio!V471*WeightRole!V471</f>
        <v>0</v>
      </c>
      <c r="W471" s="29">
        <f>Hours_dio!W471*WeightRole!W471</f>
        <v>0</v>
      </c>
      <c r="X471" s="29">
        <f>Hours_dio!X471*WeightRole!X471</f>
        <v>0</v>
      </c>
      <c r="Y471" s="29">
        <f>Hours_dio!Y471*WeightRole!Y471</f>
        <v>0</v>
      </c>
      <c r="Z471" s="29">
        <f>Hours_dio!Z471*WeightRole!Z471</f>
        <v>0</v>
      </c>
      <c r="AA471" s="29">
        <f>Hours_dio!AA471*WeightRole!AA471</f>
        <v>0</v>
      </c>
      <c r="AB471" s="29">
        <f>Hours_dio!AB471*WeightRole!AB471</f>
        <v>0</v>
      </c>
      <c r="AC471" s="29">
        <f>Hours_dio!AC471*WeightRole!AC471</f>
        <v>0</v>
      </c>
      <c r="AD471" s="29">
        <f>Hours_dio!AD471*WeightRole!AD471</f>
        <v>0</v>
      </c>
    </row>
    <row r="472" ht="22.5" customHeight="1">
      <c r="A472" s="25">
        <f t="shared" si="1"/>
        <v>46067</v>
      </c>
      <c r="B472" s="29">
        <f>Hours_dio!B472*WeightRole!B472</f>
        <v>0</v>
      </c>
      <c r="C472" s="29">
        <f>Hours_dio!C472*WeightRole!C472</f>
        <v>0</v>
      </c>
      <c r="D472" s="29">
        <f>Hours_dio!D472*WeightRole!D472</f>
        <v>0</v>
      </c>
      <c r="E472" s="29">
        <f>Hours_dio!E472*WeightRole!E472</f>
        <v>0</v>
      </c>
      <c r="F472" s="29">
        <f>Hours_dio!F472*WeightRole!F472</f>
        <v>0</v>
      </c>
      <c r="G472" s="29">
        <f>Hours_dio!G472*WeightRole!G472</f>
        <v>0</v>
      </c>
      <c r="H472" s="29">
        <f>Hours_dio!H472*WeightRole!H472</f>
        <v>0</v>
      </c>
      <c r="I472" s="29">
        <f>Hours_dio!I472*WeightRole!I472</f>
        <v>0</v>
      </c>
      <c r="J472" s="29">
        <f>Hours_dio!J472*WeightRole!J472</f>
        <v>0</v>
      </c>
      <c r="K472" s="29">
        <f>Hours_dio!K472*WeightRole!K472</f>
        <v>0</v>
      </c>
      <c r="L472" s="29">
        <f>Hours_dio!L472*WeightRole!L472</f>
        <v>0</v>
      </c>
      <c r="M472" s="29">
        <f>Hours_dio!M472*WeightRole!M472</f>
        <v>0</v>
      </c>
      <c r="N472" s="29">
        <f>Hours_dio!N472*WeightRole!N472</f>
        <v>0</v>
      </c>
      <c r="O472" s="29">
        <f>Hours_dio!O472*WeightRole!O472</f>
        <v>0</v>
      </c>
      <c r="P472" s="29">
        <f>Hours_dio!P472*WeightRole!P472</f>
        <v>0</v>
      </c>
      <c r="Q472" s="29">
        <f>Hours_dio!Q472*WeightRole!Q472</f>
        <v>0</v>
      </c>
      <c r="R472" s="29">
        <f>Hours_dio!R472*WeightRole!R472</f>
        <v>0</v>
      </c>
      <c r="S472" s="29">
        <f>Hours_dio!S472*WeightRole!S472</f>
        <v>0</v>
      </c>
      <c r="T472" s="29">
        <f>Hours_dio!T472*WeightRole!T472</f>
        <v>0</v>
      </c>
      <c r="U472" s="29">
        <f>Hours_dio!U472*WeightRole!U472</f>
        <v>0</v>
      </c>
      <c r="V472" s="29">
        <f>Hours_dio!V472*WeightRole!V472</f>
        <v>0</v>
      </c>
      <c r="W472" s="29">
        <f>Hours_dio!W472*WeightRole!W472</f>
        <v>0</v>
      </c>
      <c r="X472" s="29">
        <f>Hours_dio!X472*WeightRole!X472</f>
        <v>0</v>
      </c>
      <c r="Y472" s="29">
        <f>Hours_dio!Y472*WeightRole!Y472</f>
        <v>0</v>
      </c>
      <c r="Z472" s="29">
        <f>Hours_dio!Z472*WeightRole!Z472</f>
        <v>0</v>
      </c>
      <c r="AA472" s="29">
        <f>Hours_dio!AA472*WeightRole!AA472</f>
        <v>0</v>
      </c>
      <c r="AB472" s="29">
        <f>Hours_dio!AB472*WeightRole!AB472</f>
        <v>0</v>
      </c>
      <c r="AC472" s="29">
        <f>Hours_dio!AC472*WeightRole!AC472</f>
        <v>0</v>
      </c>
      <c r="AD472" s="29">
        <f>Hours_dio!AD472*WeightRole!AD472</f>
        <v>0</v>
      </c>
    </row>
    <row r="473" ht="22.5" customHeight="1">
      <c r="A473" s="25">
        <f t="shared" si="1"/>
        <v>46068</v>
      </c>
      <c r="B473" s="29">
        <f>Hours_dio!B473*WeightRole!B473</f>
        <v>0</v>
      </c>
      <c r="C473" s="29">
        <f>Hours_dio!C473*WeightRole!C473</f>
        <v>0</v>
      </c>
      <c r="D473" s="29">
        <f>Hours_dio!D473*WeightRole!D473</f>
        <v>0</v>
      </c>
      <c r="E473" s="29">
        <f>Hours_dio!E473*WeightRole!E473</f>
        <v>0</v>
      </c>
      <c r="F473" s="29">
        <f>Hours_dio!F473*WeightRole!F473</f>
        <v>0</v>
      </c>
      <c r="G473" s="29">
        <f>Hours_dio!G473*WeightRole!G473</f>
        <v>0</v>
      </c>
      <c r="H473" s="29">
        <f>Hours_dio!H473*WeightRole!H473</f>
        <v>0</v>
      </c>
      <c r="I473" s="29">
        <f>Hours_dio!I473*WeightRole!I473</f>
        <v>0</v>
      </c>
      <c r="J473" s="29">
        <f>Hours_dio!J473*WeightRole!J473</f>
        <v>0</v>
      </c>
      <c r="K473" s="29">
        <f>Hours_dio!K473*WeightRole!K473</f>
        <v>0</v>
      </c>
      <c r="L473" s="29">
        <f>Hours_dio!L473*WeightRole!L473</f>
        <v>0</v>
      </c>
      <c r="M473" s="29">
        <f>Hours_dio!M473*WeightRole!M473</f>
        <v>0</v>
      </c>
      <c r="N473" s="29">
        <f>Hours_dio!N473*WeightRole!N473</f>
        <v>0</v>
      </c>
      <c r="O473" s="29">
        <f>Hours_dio!O473*WeightRole!O473</f>
        <v>0</v>
      </c>
      <c r="P473" s="29">
        <f>Hours_dio!P473*WeightRole!P473</f>
        <v>0</v>
      </c>
      <c r="Q473" s="29">
        <f>Hours_dio!Q473*WeightRole!Q473</f>
        <v>0</v>
      </c>
      <c r="R473" s="29">
        <f>Hours_dio!R473*WeightRole!R473</f>
        <v>0</v>
      </c>
      <c r="S473" s="29">
        <f>Hours_dio!S473*WeightRole!S473</f>
        <v>0</v>
      </c>
      <c r="T473" s="29">
        <f>Hours_dio!T473*WeightRole!T473</f>
        <v>0</v>
      </c>
      <c r="U473" s="29">
        <f>Hours_dio!U473*WeightRole!U473</f>
        <v>0</v>
      </c>
      <c r="V473" s="29">
        <f>Hours_dio!V473*WeightRole!V473</f>
        <v>0</v>
      </c>
      <c r="W473" s="29">
        <f>Hours_dio!W473*WeightRole!W473</f>
        <v>0</v>
      </c>
      <c r="X473" s="29">
        <f>Hours_dio!X473*WeightRole!X473</f>
        <v>0</v>
      </c>
      <c r="Y473" s="29">
        <f>Hours_dio!Y473*WeightRole!Y473</f>
        <v>0</v>
      </c>
      <c r="Z473" s="29">
        <f>Hours_dio!Z473*WeightRole!Z473</f>
        <v>0</v>
      </c>
      <c r="AA473" s="29">
        <f>Hours_dio!AA473*WeightRole!AA473</f>
        <v>0</v>
      </c>
      <c r="AB473" s="29">
        <f>Hours_dio!AB473*WeightRole!AB473</f>
        <v>0</v>
      </c>
      <c r="AC473" s="29">
        <f>Hours_dio!AC473*WeightRole!AC473</f>
        <v>0</v>
      </c>
      <c r="AD473" s="29">
        <f>Hours_dio!AD473*WeightRole!AD473</f>
        <v>0</v>
      </c>
    </row>
    <row r="474" ht="22.5" customHeight="1">
      <c r="A474" s="25">
        <f t="shared" si="1"/>
        <v>46069</v>
      </c>
      <c r="B474" s="29">
        <f>Hours_dio!B474*WeightRole!B474</f>
        <v>0</v>
      </c>
      <c r="C474" s="29">
        <f>Hours_dio!C474*WeightRole!C474</f>
        <v>0</v>
      </c>
      <c r="D474" s="29">
        <f>Hours_dio!D474*WeightRole!D474</f>
        <v>0</v>
      </c>
      <c r="E474" s="29">
        <f>Hours_dio!E474*WeightRole!E474</f>
        <v>0</v>
      </c>
      <c r="F474" s="29">
        <f>Hours_dio!F474*WeightRole!F474</f>
        <v>0</v>
      </c>
      <c r="G474" s="29">
        <f>Hours_dio!G474*WeightRole!G474</f>
        <v>0</v>
      </c>
      <c r="H474" s="29">
        <f>Hours_dio!H474*WeightRole!H474</f>
        <v>0</v>
      </c>
      <c r="I474" s="29">
        <f>Hours_dio!I474*WeightRole!I474</f>
        <v>0</v>
      </c>
      <c r="J474" s="29">
        <f>Hours_dio!J474*WeightRole!J474</f>
        <v>0</v>
      </c>
      <c r="K474" s="29">
        <f>Hours_dio!K474*WeightRole!K474</f>
        <v>0</v>
      </c>
      <c r="L474" s="29">
        <f>Hours_dio!L474*WeightRole!L474</f>
        <v>0</v>
      </c>
      <c r="M474" s="29">
        <f>Hours_dio!M474*WeightRole!M474</f>
        <v>0</v>
      </c>
      <c r="N474" s="29">
        <f>Hours_dio!N474*WeightRole!N474</f>
        <v>0</v>
      </c>
      <c r="O474" s="29">
        <f>Hours_dio!O474*WeightRole!O474</f>
        <v>0</v>
      </c>
      <c r="P474" s="29">
        <f>Hours_dio!P474*WeightRole!P474</f>
        <v>0</v>
      </c>
      <c r="Q474" s="29">
        <f>Hours_dio!Q474*WeightRole!Q474</f>
        <v>0</v>
      </c>
      <c r="R474" s="29">
        <f>Hours_dio!R474*WeightRole!R474</f>
        <v>0</v>
      </c>
      <c r="S474" s="29">
        <f>Hours_dio!S474*WeightRole!S474</f>
        <v>0</v>
      </c>
      <c r="T474" s="29">
        <f>Hours_dio!T474*WeightRole!T474</f>
        <v>0</v>
      </c>
      <c r="U474" s="29">
        <f>Hours_dio!U474*WeightRole!U474</f>
        <v>0</v>
      </c>
      <c r="V474" s="29">
        <f>Hours_dio!V474*WeightRole!V474</f>
        <v>0</v>
      </c>
      <c r="W474" s="29">
        <f>Hours_dio!W474*WeightRole!W474</f>
        <v>0</v>
      </c>
      <c r="X474" s="29">
        <f>Hours_dio!X474*WeightRole!X474</f>
        <v>0</v>
      </c>
      <c r="Y474" s="29">
        <f>Hours_dio!Y474*WeightRole!Y474</f>
        <v>0</v>
      </c>
      <c r="Z474" s="29">
        <f>Hours_dio!Z474*WeightRole!Z474</f>
        <v>0</v>
      </c>
      <c r="AA474" s="29">
        <f>Hours_dio!AA474*WeightRole!AA474</f>
        <v>0</v>
      </c>
      <c r="AB474" s="29">
        <f>Hours_dio!AB474*WeightRole!AB474</f>
        <v>0</v>
      </c>
      <c r="AC474" s="29">
        <f>Hours_dio!AC474*WeightRole!AC474</f>
        <v>0</v>
      </c>
      <c r="AD474" s="29">
        <f>Hours_dio!AD474*WeightRole!AD474</f>
        <v>0</v>
      </c>
    </row>
    <row r="475" ht="22.5" customHeight="1">
      <c r="A475" s="25">
        <f t="shared" si="1"/>
        <v>46070</v>
      </c>
      <c r="B475" s="29">
        <f>Hours_dio!B475*WeightRole!B475</f>
        <v>0</v>
      </c>
      <c r="C475" s="29">
        <f>Hours_dio!C475*WeightRole!C475</f>
        <v>0</v>
      </c>
      <c r="D475" s="29">
        <f>Hours_dio!D475*WeightRole!D475</f>
        <v>0</v>
      </c>
      <c r="E475" s="29">
        <f>Hours_dio!E475*WeightRole!E475</f>
        <v>0</v>
      </c>
      <c r="F475" s="29">
        <f>Hours_dio!F475*WeightRole!F475</f>
        <v>0</v>
      </c>
      <c r="G475" s="29">
        <f>Hours_dio!G475*WeightRole!G475</f>
        <v>0</v>
      </c>
      <c r="H475" s="29">
        <f>Hours_dio!H475*WeightRole!H475</f>
        <v>0</v>
      </c>
      <c r="I475" s="29">
        <f>Hours_dio!I475*WeightRole!I475</f>
        <v>0</v>
      </c>
      <c r="J475" s="29">
        <f>Hours_dio!J475*WeightRole!J475</f>
        <v>0</v>
      </c>
      <c r="K475" s="29">
        <f>Hours_dio!K475*WeightRole!K475</f>
        <v>0</v>
      </c>
      <c r="L475" s="29">
        <f>Hours_dio!L475*WeightRole!L475</f>
        <v>0</v>
      </c>
      <c r="M475" s="29">
        <f>Hours_dio!M475*WeightRole!M475</f>
        <v>0</v>
      </c>
      <c r="N475" s="29">
        <f>Hours_dio!N475*WeightRole!N475</f>
        <v>0</v>
      </c>
      <c r="O475" s="29">
        <f>Hours_dio!O475*WeightRole!O475</f>
        <v>0</v>
      </c>
      <c r="P475" s="29">
        <f>Hours_dio!P475*WeightRole!P475</f>
        <v>0</v>
      </c>
      <c r="Q475" s="29">
        <f>Hours_dio!Q475*WeightRole!Q475</f>
        <v>0</v>
      </c>
      <c r="R475" s="29">
        <f>Hours_dio!R475*WeightRole!R475</f>
        <v>0</v>
      </c>
      <c r="S475" s="29">
        <f>Hours_dio!S475*WeightRole!S475</f>
        <v>0</v>
      </c>
      <c r="T475" s="29">
        <f>Hours_dio!T475*WeightRole!T475</f>
        <v>0</v>
      </c>
      <c r="U475" s="29">
        <f>Hours_dio!U475*WeightRole!U475</f>
        <v>0</v>
      </c>
      <c r="V475" s="29">
        <f>Hours_dio!V475*WeightRole!V475</f>
        <v>0</v>
      </c>
      <c r="W475" s="29">
        <f>Hours_dio!W475*WeightRole!W475</f>
        <v>0</v>
      </c>
      <c r="X475" s="29">
        <f>Hours_dio!X475*WeightRole!X475</f>
        <v>0</v>
      </c>
      <c r="Y475" s="29">
        <f>Hours_dio!Y475*WeightRole!Y475</f>
        <v>0</v>
      </c>
      <c r="Z475" s="29">
        <f>Hours_dio!Z475*WeightRole!Z475</f>
        <v>0</v>
      </c>
      <c r="AA475" s="29">
        <f>Hours_dio!AA475*WeightRole!AA475</f>
        <v>0</v>
      </c>
      <c r="AB475" s="29">
        <f>Hours_dio!AB475*WeightRole!AB475</f>
        <v>0</v>
      </c>
      <c r="AC475" s="29">
        <f>Hours_dio!AC475*WeightRole!AC475</f>
        <v>0</v>
      </c>
      <c r="AD475" s="29">
        <f>Hours_dio!AD475*WeightRole!AD475</f>
        <v>0</v>
      </c>
    </row>
    <row r="476" ht="22.5" customHeight="1">
      <c r="A476" s="25">
        <f t="shared" si="1"/>
        <v>46071</v>
      </c>
      <c r="B476" s="29">
        <f>Hours_dio!B476*WeightRole!B476</f>
        <v>0</v>
      </c>
      <c r="C476" s="29">
        <f>Hours_dio!C476*WeightRole!C476</f>
        <v>0</v>
      </c>
      <c r="D476" s="29">
        <f>Hours_dio!D476*WeightRole!D476</f>
        <v>0</v>
      </c>
      <c r="E476" s="29">
        <f>Hours_dio!E476*WeightRole!E476</f>
        <v>0</v>
      </c>
      <c r="F476" s="29">
        <f>Hours_dio!F476*WeightRole!F476</f>
        <v>0</v>
      </c>
      <c r="G476" s="29">
        <f>Hours_dio!G476*WeightRole!G476</f>
        <v>0</v>
      </c>
      <c r="H476" s="29">
        <f>Hours_dio!H476*WeightRole!H476</f>
        <v>0</v>
      </c>
      <c r="I476" s="29">
        <f>Hours_dio!I476*WeightRole!I476</f>
        <v>0</v>
      </c>
      <c r="J476" s="29">
        <f>Hours_dio!J476*WeightRole!J476</f>
        <v>0</v>
      </c>
      <c r="K476" s="29">
        <f>Hours_dio!K476*WeightRole!K476</f>
        <v>0</v>
      </c>
      <c r="L476" s="29">
        <f>Hours_dio!L476*WeightRole!L476</f>
        <v>0</v>
      </c>
      <c r="M476" s="29">
        <f>Hours_dio!M476*WeightRole!M476</f>
        <v>0</v>
      </c>
      <c r="N476" s="29">
        <f>Hours_dio!N476*WeightRole!N476</f>
        <v>0</v>
      </c>
      <c r="O476" s="29">
        <f>Hours_dio!O476*WeightRole!O476</f>
        <v>0</v>
      </c>
      <c r="P476" s="29">
        <f>Hours_dio!P476*WeightRole!P476</f>
        <v>0</v>
      </c>
      <c r="Q476" s="29">
        <f>Hours_dio!Q476*WeightRole!Q476</f>
        <v>0</v>
      </c>
      <c r="R476" s="29">
        <f>Hours_dio!R476*WeightRole!R476</f>
        <v>0</v>
      </c>
      <c r="S476" s="29">
        <f>Hours_dio!S476*WeightRole!S476</f>
        <v>0</v>
      </c>
      <c r="T476" s="29">
        <f>Hours_dio!T476*WeightRole!T476</f>
        <v>0</v>
      </c>
      <c r="U476" s="29">
        <f>Hours_dio!U476*WeightRole!U476</f>
        <v>0</v>
      </c>
      <c r="V476" s="29">
        <f>Hours_dio!V476*WeightRole!V476</f>
        <v>0</v>
      </c>
      <c r="W476" s="29">
        <f>Hours_dio!W476*WeightRole!W476</f>
        <v>0</v>
      </c>
      <c r="X476" s="29">
        <f>Hours_dio!X476*WeightRole!X476</f>
        <v>0</v>
      </c>
      <c r="Y476" s="29">
        <f>Hours_dio!Y476*WeightRole!Y476</f>
        <v>0</v>
      </c>
      <c r="Z476" s="29">
        <f>Hours_dio!Z476*WeightRole!Z476</f>
        <v>0</v>
      </c>
      <c r="AA476" s="29">
        <f>Hours_dio!AA476*WeightRole!AA476</f>
        <v>0</v>
      </c>
      <c r="AB476" s="29">
        <f>Hours_dio!AB476*WeightRole!AB476</f>
        <v>0</v>
      </c>
      <c r="AC476" s="29">
        <f>Hours_dio!AC476*WeightRole!AC476</f>
        <v>0</v>
      </c>
      <c r="AD476" s="29">
        <f>Hours_dio!AD476*WeightRole!AD476</f>
        <v>0</v>
      </c>
    </row>
    <row r="477" ht="22.5" customHeight="1">
      <c r="A477" s="25">
        <f t="shared" si="1"/>
        <v>46072</v>
      </c>
      <c r="B477" s="29">
        <f>Hours_dio!B477*WeightRole!B477</f>
        <v>0</v>
      </c>
      <c r="C477" s="29">
        <f>Hours_dio!C477*WeightRole!C477</f>
        <v>0</v>
      </c>
      <c r="D477" s="29">
        <f>Hours_dio!D477*WeightRole!D477</f>
        <v>0</v>
      </c>
      <c r="E477" s="29">
        <f>Hours_dio!E477*WeightRole!E477</f>
        <v>0</v>
      </c>
      <c r="F477" s="29">
        <f>Hours_dio!F477*WeightRole!F477</f>
        <v>0</v>
      </c>
      <c r="G477" s="29">
        <f>Hours_dio!G477*WeightRole!G477</f>
        <v>0</v>
      </c>
      <c r="H477" s="29">
        <f>Hours_dio!H477*WeightRole!H477</f>
        <v>0</v>
      </c>
      <c r="I477" s="29">
        <f>Hours_dio!I477*WeightRole!I477</f>
        <v>0</v>
      </c>
      <c r="J477" s="29">
        <f>Hours_dio!J477*WeightRole!J477</f>
        <v>0</v>
      </c>
      <c r="K477" s="29">
        <f>Hours_dio!K477*WeightRole!K477</f>
        <v>0</v>
      </c>
      <c r="L477" s="29">
        <f>Hours_dio!L477*WeightRole!L477</f>
        <v>0</v>
      </c>
      <c r="M477" s="29">
        <f>Hours_dio!M477*WeightRole!M477</f>
        <v>0</v>
      </c>
      <c r="N477" s="29">
        <f>Hours_dio!N477*WeightRole!N477</f>
        <v>0</v>
      </c>
      <c r="O477" s="29">
        <f>Hours_dio!O477*WeightRole!O477</f>
        <v>0</v>
      </c>
      <c r="P477" s="29">
        <f>Hours_dio!P477*WeightRole!P477</f>
        <v>0</v>
      </c>
      <c r="Q477" s="29">
        <f>Hours_dio!Q477*WeightRole!Q477</f>
        <v>0</v>
      </c>
      <c r="R477" s="29">
        <f>Hours_dio!R477*WeightRole!R477</f>
        <v>0</v>
      </c>
      <c r="S477" s="29">
        <f>Hours_dio!S477*WeightRole!S477</f>
        <v>0</v>
      </c>
      <c r="T477" s="29">
        <f>Hours_dio!T477*WeightRole!T477</f>
        <v>0</v>
      </c>
      <c r="U477" s="29">
        <f>Hours_dio!U477*WeightRole!U477</f>
        <v>0</v>
      </c>
      <c r="V477" s="29">
        <f>Hours_dio!V477*WeightRole!V477</f>
        <v>0</v>
      </c>
      <c r="W477" s="29">
        <f>Hours_dio!W477*WeightRole!W477</f>
        <v>0</v>
      </c>
      <c r="X477" s="29">
        <f>Hours_dio!X477*WeightRole!X477</f>
        <v>0</v>
      </c>
      <c r="Y477" s="29">
        <f>Hours_dio!Y477*WeightRole!Y477</f>
        <v>0</v>
      </c>
      <c r="Z477" s="29">
        <f>Hours_dio!Z477*WeightRole!Z477</f>
        <v>0</v>
      </c>
      <c r="AA477" s="29">
        <f>Hours_dio!AA477*WeightRole!AA477</f>
        <v>0</v>
      </c>
      <c r="AB477" s="29">
        <f>Hours_dio!AB477*WeightRole!AB477</f>
        <v>0</v>
      </c>
      <c r="AC477" s="29">
        <f>Hours_dio!AC477*WeightRole!AC477</f>
        <v>0</v>
      </c>
      <c r="AD477" s="29">
        <f>Hours_dio!AD477*WeightRole!AD477</f>
        <v>0</v>
      </c>
    </row>
    <row r="478" ht="22.5" customHeight="1">
      <c r="A478" s="25">
        <f t="shared" si="1"/>
        <v>46073</v>
      </c>
      <c r="B478" s="29">
        <f>Hours_dio!B478*WeightRole!B478</f>
        <v>0</v>
      </c>
      <c r="C478" s="29">
        <f>Hours_dio!C478*WeightRole!C478</f>
        <v>0</v>
      </c>
      <c r="D478" s="29">
        <f>Hours_dio!D478*WeightRole!D478</f>
        <v>0</v>
      </c>
      <c r="E478" s="29">
        <f>Hours_dio!E478*WeightRole!E478</f>
        <v>0</v>
      </c>
      <c r="F478" s="29">
        <f>Hours_dio!F478*WeightRole!F478</f>
        <v>0</v>
      </c>
      <c r="G478" s="29">
        <f>Hours_dio!G478*WeightRole!G478</f>
        <v>0</v>
      </c>
      <c r="H478" s="29">
        <f>Hours_dio!H478*WeightRole!H478</f>
        <v>0</v>
      </c>
      <c r="I478" s="29">
        <f>Hours_dio!I478*WeightRole!I478</f>
        <v>0</v>
      </c>
      <c r="J478" s="29">
        <f>Hours_dio!J478*WeightRole!J478</f>
        <v>0</v>
      </c>
      <c r="K478" s="29">
        <f>Hours_dio!K478*WeightRole!K478</f>
        <v>0</v>
      </c>
      <c r="L478" s="29">
        <f>Hours_dio!L478*WeightRole!L478</f>
        <v>0</v>
      </c>
      <c r="M478" s="29">
        <f>Hours_dio!M478*WeightRole!M478</f>
        <v>0</v>
      </c>
      <c r="N478" s="29">
        <f>Hours_dio!N478*WeightRole!N478</f>
        <v>0</v>
      </c>
      <c r="O478" s="29">
        <f>Hours_dio!O478*WeightRole!O478</f>
        <v>0</v>
      </c>
      <c r="P478" s="29">
        <f>Hours_dio!P478*WeightRole!P478</f>
        <v>0</v>
      </c>
      <c r="Q478" s="29">
        <f>Hours_dio!Q478*WeightRole!Q478</f>
        <v>0</v>
      </c>
      <c r="R478" s="29">
        <f>Hours_dio!R478*WeightRole!R478</f>
        <v>0</v>
      </c>
      <c r="S478" s="29">
        <f>Hours_dio!S478*WeightRole!S478</f>
        <v>0</v>
      </c>
      <c r="T478" s="29">
        <f>Hours_dio!T478*WeightRole!T478</f>
        <v>0</v>
      </c>
      <c r="U478" s="29">
        <f>Hours_dio!U478*WeightRole!U478</f>
        <v>0</v>
      </c>
      <c r="V478" s="29">
        <f>Hours_dio!V478*WeightRole!V478</f>
        <v>0</v>
      </c>
      <c r="W478" s="29">
        <f>Hours_dio!W478*WeightRole!W478</f>
        <v>0</v>
      </c>
      <c r="X478" s="29">
        <f>Hours_dio!X478*WeightRole!X478</f>
        <v>0</v>
      </c>
      <c r="Y478" s="29">
        <f>Hours_dio!Y478*WeightRole!Y478</f>
        <v>0</v>
      </c>
      <c r="Z478" s="29">
        <f>Hours_dio!Z478*WeightRole!Z478</f>
        <v>0</v>
      </c>
      <c r="AA478" s="29">
        <f>Hours_dio!AA478*WeightRole!AA478</f>
        <v>0</v>
      </c>
      <c r="AB478" s="29">
        <f>Hours_dio!AB478*WeightRole!AB478</f>
        <v>0</v>
      </c>
      <c r="AC478" s="29">
        <f>Hours_dio!AC478*WeightRole!AC478</f>
        <v>0</v>
      </c>
      <c r="AD478" s="29">
        <f>Hours_dio!AD478*WeightRole!AD478</f>
        <v>0</v>
      </c>
    </row>
    <row r="479" ht="22.5" customHeight="1">
      <c r="A479" s="25">
        <f t="shared" si="1"/>
        <v>46074</v>
      </c>
      <c r="B479" s="29">
        <f>Hours_dio!B479*WeightRole!B479</f>
        <v>0</v>
      </c>
      <c r="C479" s="29">
        <f>Hours_dio!C479*WeightRole!C479</f>
        <v>0</v>
      </c>
      <c r="D479" s="29">
        <f>Hours_dio!D479*WeightRole!D479</f>
        <v>0</v>
      </c>
      <c r="E479" s="29">
        <f>Hours_dio!E479*WeightRole!E479</f>
        <v>0</v>
      </c>
      <c r="F479" s="29">
        <f>Hours_dio!F479*WeightRole!F479</f>
        <v>0</v>
      </c>
      <c r="G479" s="29">
        <f>Hours_dio!G479*WeightRole!G479</f>
        <v>0</v>
      </c>
      <c r="H479" s="29">
        <f>Hours_dio!H479*WeightRole!H479</f>
        <v>0</v>
      </c>
      <c r="I479" s="29">
        <f>Hours_dio!I479*WeightRole!I479</f>
        <v>0</v>
      </c>
      <c r="J479" s="29">
        <f>Hours_dio!J479*WeightRole!J479</f>
        <v>0</v>
      </c>
      <c r="K479" s="29">
        <f>Hours_dio!K479*WeightRole!K479</f>
        <v>0</v>
      </c>
      <c r="L479" s="29">
        <f>Hours_dio!L479*WeightRole!L479</f>
        <v>0</v>
      </c>
      <c r="M479" s="29">
        <f>Hours_dio!M479*WeightRole!M479</f>
        <v>0</v>
      </c>
      <c r="N479" s="29">
        <f>Hours_dio!N479*WeightRole!N479</f>
        <v>0</v>
      </c>
      <c r="O479" s="29">
        <f>Hours_dio!O479*WeightRole!O479</f>
        <v>0</v>
      </c>
      <c r="P479" s="29">
        <f>Hours_dio!P479*WeightRole!P479</f>
        <v>0</v>
      </c>
      <c r="Q479" s="29">
        <f>Hours_dio!Q479*WeightRole!Q479</f>
        <v>0</v>
      </c>
      <c r="R479" s="29">
        <f>Hours_dio!R479*WeightRole!R479</f>
        <v>0</v>
      </c>
      <c r="S479" s="29">
        <f>Hours_dio!S479*WeightRole!S479</f>
        <v>0</v>
      </c>
      <c r="T479" s="29">
        <f>Hours_dio!T479*WeightRole!T479</f>
        <v>0</v>
      </c>
      <c r="U479" s="29">
        <f>Hours_dio!U479*WeightRole!U479</f>
        <v>0</v>
      </c>
      <c r="V479" s="29">
        <f>Hours_dio!V479*WeightRole!V479</f>
        <v>0</v>
      </c>
      <c r="W479" s="29">
        <f>Hours_dio!W479*WeightRole!W479</f>
        <v>0</v>
      </c>
      <c r="X479" s="29">
        <f>Hours_dio!X479*WeightRole!X479</f>
        <v>0</v>
      </c>
      <c r="Y479" s="29">
        <f>Hours_dio!Y479*WeightRole!Y479</f>
        <v>0</v>
      </c>
      <c r="Z479" s="29">
        <f>Hours_dio!Z479*WeightRole!Z479</f>
        <v>0</v>
      </c>
      <c r="AA479" s="29">
        <f>Hours_dio!AA479*WeightRole!AA479</f>
        <v>0</v>
      </c>
      <c r="AB479" s="29">
        <f>Hours_dio!AB479*WeightRole!AB479</f>
        <v>0</v>
      </c>
      <c r="AC479" s="29">
        <f>Hours_dio!AC479*WeightRole!AC479</f>
        <v>0</v>
      </c>
      <c r="AD479" s="29">
        <f>Hours_dio!AD479*WeightRole!AD479</f>
        <v>0</v>
      </c>
    </row>
    <row r="480" ht="22.5" customHeight="1">
      <c r="A480" s="25">
        <f t="shared" si="1"/>
        <v>46075</v>
      </c>
      <c r="B480" s="29">
        <f>Hours_dio!B480*WeightRole!B480</f>
        <v>0</v>
      </c>
      <c r="C480" s="29">
        <f>Hours_dio!C480*WeightRole!C480</f>
        <v>0</v>
      </c>
      <c r="D480" s="29">
        <f>Hours_dio!D480*WeightRole!D480</f>
        <v>0</v>
      </c>
      <c r="E480" s="29">
        <f>Hours_dio!E480*WeightRole!E480</f>
        <v>0</v>
      </c>
      <c r="F480" s="29">
        <f>Hours_dio!F480*WeightRole!F480</f>
        <v>0</v>
      </c>
      <c r="G480" s="29">
        <f>Hours_dio!G480*WeightRole!G480</f>
        <v>0</v>
      </c>
      <c r="H480" s="29">
        <f>Hours_dio!H480*WeightRole!H480</f>
        <v>0</v>
      </c>
      <c r="I480" s="29">
        <f>Hours_dio!I480*WeightRole!I480</f>
        <v>0</v>
      </c>
      <c r="J480" s="29">
        <f>Hours_dio!J480*WeightRole!J480</f>
        <v>0</v>
      </c>
      <c r="K480" s="29">
        <f>Hours_dio!K480*WeightRole!K480</f>
        <v>0</v>
      </c>
      <c r="L480" s="29">
        <f>Hours_dio!L480*WeightRole!L480</f>
        <v>0</v>
      </c>
      <c r="M480" s="29">
        <f>Hours_dio!M480*WeightRole!M480</f>
        <v>0</v>
      </c>
      <c r="N480" s="29">
        <f>Hours_dio!N480*WeightRole!N480</f>
        <v>0</v>
      </c>
      <c r="O480" s="29">
        <f>Hours_dio!O480*WeightRole!O480</f>
        <v>0</v>
      </c>
      <c r="P480" s="29">
        <f>Hours_dio!P480*WeightRole!P480</f>
        <v>0</v>
      </c>
      <c r="Q480" s="29">
        <f>Hours_dio!Q480*WeightRole!Q480</f>
        <v>0</v>
      </c>
      <c r="R480" s="29">
        <f>Hours_dio!R480*WeightRole!R480</f>
        <v>0</v>
      </c>
      <c r="S480" s="29">
        <f>Hours_dio!S480*WeightRole!S480</f>
        <v>0</v>
      </c>
      <c r="T480" s="29">
        <f>Hours_dio!T480*WeightRole!T480</f>
        <v>0</v>
      </c>
      <c r="U480" s="29">
        <f>Hours_dio!U480*WeightRole!U480</f>
        <v>0</v>
      </c>
      <c r="V480" s="29">
        <f>Hours_dio!V480*WeightRole!V480</f>
        <v>0</v>
      </c>
      <c r="W480" s="29">
        <f>Hours_dio!W480*WeightRole!W480</f>
        <v>0</v>
      </c>
      <c r="X480" s="29">
        <f>Hours_dio!X480*WeightRole!X480</f>
        <v>0</v>
      </c>
      <c r="Y480" s="29">
        <f>Hours_dio!Y480*WeightRole!Y480</f>
        <v>0</v>
      </c>
      <c r="Z480" s="29">
        <f>Hours_dio!Z480*WeightRole!Z480</f>
        <v>0</v>
      </c>
      <c r="AA480" s="29">
        <f>Hours_dio!AA480*WeightRole!AA480</f>
        <v>0</v>
      </c>
      <c r="AB480" s="29">
        <f>Hours_dio!AB480*WeightRole!AB480</f>
        <v>0</v>
      </c>
      <c r="AC480" s="29">
        <f>Hours_dio!AC480*WeightRole!AC480</f>
        <v>0</v>
      </c>
      <c r="AD480" s="29">
        <f>Hours_dio!AD480*WeightRole!AD480</f>
        <v>0</v>
      </c>
    </row>
    <row r="481" ht="22.5" customHeight="1">
      <c r="A481" s="25">
        <f t="shared" si="1"/>
        <v>46076</v>
      </c>
      <c r="B481" s="29">
        <f>Hours_dio!B481*WeightRole!B481</f>
        <v>0</v>
      </c>
      <c r="C481" s="29">
        <f>Hours_dio!C481*WeightRole!C481</f>
        <v>0</v>
      </c>
      <c r="D481" s="29">
        <f>Hours_dio!D481*WeightRole!D481</f>
        <v>0</v>
      </c>
      <c r="E481" s="29">
        <f>Hours_dio!E481*WeightRole!E481</f>
        <v>0</v>
      </c>
      <c r="F481" s="29">
        <f>Hours_dio!F481*WeightRole!F481</f>
        <v>0</v>
      </c>
      <c r="G481" s="29">
        <f>Hours_dio!G481*WeightRole!G481</f>
        <v>0</v>
      </c>
      <c r="H481" s="29">
        <f>Hours_dio!H481*WeightRole!H481</f>
        <v>0</v>
      </c>
      <c r="I481" s="29">
        <f>Hours_dio!I481*WeightRole!I481</f>
        <v>0</v>
      </c>
      <c r="J481" s="29">
        <f>Hours_dio!J481*WeightRole!J481</f>
        <v>0</v>
      </c>
      <c r="K481" s="29">
        <f>Hours_dio!K481*WeightRole!K481</f>
        <v>0</v>
      </c>
      <c r="L481" s="29">
        <f>Hours_dio!L481*WeightRole!L481</f>
        <v>0</v>
      </c>
      <c r="M481" s="29">
        <f>Hours_dio!M481*WeightRole!M481</f>
        <v>0</v>
      </c>
      <c r="N481" s="29">
        <f>Hours_dio!N481*WeightRole!N481</f>
        <v>0</v>
      </c>
      <c r="O481" s="29">
        <f>Hours_dio!O481*WeightRole!O481</f>
        <v>0</v>
      </c>
      <c r="P481" s="29">
        <f>Hours_dio!P481*WeightRole!P481</f>
        <v>0</v>
      </c>
      <c r="Q481" s="29">
        <f>Hours_dio!Q481*WeightRole!Q481</f>
        <v>0</v>
      </c>
      <c r="R481" s="29">
        <f>Hours_dio!R481*WeightRole!R481</f>
        <v>0</v>
      </c>
      <c r="S481" s="29">
        <f>Hours_dio!S481*WeightRole!S481</f>
        <v>0</v>
      </c>
      <c r="T481" s="29">
        <f>Hours_dio!T481*WeightRole!T481</f>
        <v>0</v>
      </c>
      <c r="U481" s="29">
        <f>Hours_dio!U481*WeightRole!U481</f>
        <v>0</v>
      </c>
      <c r="V481" s="29">
        <f>Hours_dio!V481*WeightRole!V481</f>
        <v>0</v>
      </c>
      <c r="W481" s="29">
        <f>Hours_dio!W481*WeightRole!W481</f>
        <v>0</v>
      </c>
      <c r="X481" s="29">
        <f>Hours_dio!X481*WeightRole!X481</f>
        <v>0</v>
      </c>
      <c r="Y481" s="29">
        <f>Hours_dio!Y481*WeightRole!Y481</f>
        <v>0</v>
      </c>
      <c r="Z481" s="29">
        <f>Hours_dio!Z481*WeightRole!Z481</f>
        <v>0</v>
      </c>
      <c r="AA481" s="29">
        <f>Hours_dio!AA481*WeightRole!AA481</f>
        <v>0</v>
      </c>
      <c r="AB481" s="29">
        <f>Hours_dio!AB481*WeightRole!AB481</f>
        <v>0</v>
      </c>
      <c r="AC481" s="29">
        <f>Hours_dio!AC481*WeightRole!AC481</f>
        <v>0</v>
      </c>
      <c r="AD481" s="29">
        <f>Hours_dio!AD481*WeightRole!AD481</f>
        <v>0</v>
      </c>
    </row>
    <row r="482" ht="22.5" customHeight="1">
      <c r="A482" s="25">
        <f t="shared" si="1"/>
        <v>46077</v>
      </c>
      <c r="B482" s="29">
        <f>Hours_dio!B482*WeightRole!B482</f>
        <v>0</v>
      </c>
      <c r="C482" s="29">
        <f>Hours_dio!C482*WeightRole!C482</f>
        <v>0</v>
      </c>
      <c r="D482" s="29">
        <f>Hours_dio!D482*WeightRole!D482</f>
        <v>0</v>
      </c>
      <c r="E482" s="29">
        <f>Hours_dio!E482*WeightRole!E482</f>
        <v>0</v>
      </c>
      <c r="F482" s="29">
        <f>Hours_dio!F482*WeightRole!F482</f>
        <v>0</v>
      </c>
      <c r="G482" s="29">
        <f>Hours_dio!G482*WeightRole!G482</f>
        <v>0</v>
      </c>
      <c r="H482" s="29">
        <f>Hours_dio!H482*WeightRole!H482</f>
        <v>0</v>
      </c>
      <c r="I482" s="29">
        <f>Hours_dio!I482*WeightRole!I482</f>
        <v>0</v>
      </c>
      <c r="J482" s="29">
        <f>Hours_dio!J482*WeightRole!J482</f>
        <v>0</v>
      </c>
      <c r="K482" s="29">
        <f>Hours_dio!K482*WeightRole!K482</f>
        <v>0</v>
      </c>
      <c r="L482" s="29">
        <f>Hours_dio!L482*WeightRole!L482</f>
        <v>0</v>
      </c>
      <c r="M482" s="29">
        <f>Hours_dio!M482*WeightRole!M482</f>
        <v>0</v>
      </c>
      <c r="N482" s="29">
        <f>Hours_dio!N482*WeightRole!N482</f>
        <v>0</v>
      </c>
      <c r="O482" s="29">
        <f>Hours_dio!O482*WeightRole!O482</f>
        <v>0</v>
      </c>
      <c r="P482" s="29">
        <f>Hours_dio!P482*WeightRole!P482</f>
        <v>0</v>
      </c>
      <c r="Q482" s="29">
        <f>Hours_dio!Q482*WeightRole!Q482</f>
        <v>0</v>
      </c>
      <c r="R482" s="29">
        <f>Hours_dio!R482*WeightRole!R482</f>
        <v>0</v>
      </c>
      <c r="S482" s="29">
        <f>Hours_dio!S482*WeightRole!S482</f>
        <v>0</v>
      </c>
      <c r="T482" s="29">
        <f>Hours_dio!T482*WeightRole!T482</f>
        <v>0</v>
      </c>
      <c r="U482" s="29">
        <f>Hours_dio!U482*WeightRole!U482</f>
        <v>0</v>
      </c>
      <c r="V482" s="29">
        <f>Hours_dio!V482*WeightRole!V482</f>
        <v>0</v>
      </c>
      <c r="W482" s="29">
        <f>Hours_dio!W482*WeightRole!W482</f>
        <v>0</v>
      </c>
      <c r="X482" s="29">
        <f>Hours_dio!X482*WeightRole!X482</f>
        <v>0</v>
      </c>
      <c r="Y482" s="29">
        <f>Hours_dio!Y482*WeightRole!Y482</f>
        <v>0</v>
      </c>
      <c r="Z482" s="29">
        <f>Hours_dio!Z482*WeightRole!Z482</f>
        <v>0</v>
      </c>
      <c r="AA482" s="29">
        <f>Hours_dio!AA482*WeightRole!AA482</f>
        <v>0</v>
      </c>
      <c r="AB482" s="29">
        <f>Hours_dio!AB482*WeightRole!AB482</f>
        <v>0</v>
      </c>
      <c r="AC482" s="29">
        <f>Hours_dio!AC482*WeightRole!AC482</f>
        <v>0</v>
      </c>
      <c r="AD482" s="29">
        <f>Hours_dio!AD482*WeightRole!AD482</f>
        <v>0</v>
      </c>
    </row>
    <row r="483" ht="22.5" customHeight="1">
      <c r="A483" s="25">
        <f t="shared" si="1"/>
        <v>46078</v>
      </c>
      <c r="B483" s="29">
        <f>Hours_dio!B483*WeightRole!B483</f>
        <v>0</v>
      </c>
      <c r="C483" s="29">
        <f>Hours_dio!C483*WeightRole!C483</f>
        <v>0</v>
      </c>
      <c r="D483" s="29">
        <f>Hours_dio!D483*WeightRole!D483</f>
        <v>0</v>
      </c>
      <c r="E483" s="29">
        <f>Hours_dio!E483*WeightRole!E483</f>
        <v>0</v>
      </c>
      <c r="F483" s="29">
        <f>Hours_dio!F483*WeightRole!F483</f>
        <v>0</v>
      </c>
      <c r="G483" s="29">
        <f>Hours_dio!G483*WeightRole!G483</f>
        <v>0</v>
      </c>
      <c r="H483" s="29">
        <f>Hours_dio!H483*WeightRole!H483</f>
        <v>0</v>
      </c>
      <c r="I483" s="29">
        <f>Hours_dio!I483*WeightRole!I483</f>
        <v>0</v>
      </c>
      <c r="J483" s="29">
        <f>Hours_dio!J483*WeightRole!J483</f>
        <v>0</v>
      </c>
      <c r="K483" s="29">
        <f>Hours_dio!K483*WeightRole!K483</f>
        <v>0</v>
      </c>
      <c r="L483" s="29">
        <f>Hours_dio!L483*WeightRole!L483</f>
        <v>0</v>
      </c>
      <c r="M483" s="29">
        <f>Hours_dio!M483*WeightRole!M483</f>
        <v>0</v>
      </c>
      <c r="N483" s="29">
        <f>Hours_dio!N483*WeightRole!N483</f>
        <v>0</v>
      </c>
      <c r="O483" s="29">
        <f>Hours_dio!O483*WeightRole!O483</f>
        <v>0</v>
      </c>
      <c r="P483" s="29">
        <f>Hours_dio!P483*WeightRole!P483</f>
        <v>0</v>
      </c>
      <c r="Q483" s="29">
        <f>Hours_dio!Q483*WeightRole!Q483</f>
        <v>0</v>
      </c>
      <c r="R483" s="29">
        <f>Hours_dio!R483*WeightRole!R483</f>
        <v>0</v>
      </c>
      <c r="S483" s="29">
        <f>Hours_dio!S483*WeightRole!S483</f>
        <v>0</v>
      </c>
      <c r="T483" s="29">
        <f>Hours_dio!T483*WeightRole!T483</f>
        <v>0</v>
      </c>
      <c r="U483" s="29">
        <f>Hours_dio!U483*WeightRole!U483</f>
        <v>0</v>
      </c>
      <c r="V483" s="29">
        <f>Hours_dio!V483*WeightRole!V483</f>
        <v>0</v>
      </c>
      <c r="W483" s="29">
        <f>Hours_dio!W483*WeightRole!W483</f>
        <v>0</v>
      </c>
      <c r="X483" s="29">
        <f>Hours_dio!X483*WeightRole!X483</f>
        <v>0</v>
      </c>
      <c r="Y483" s="29">
        <f>Hours_dio!Y483*WeightRole!Y483</f>
        <v>0</v>
      </c>
      <c r="Z483" s="29">
        <f>Hours_dio!Z483*WeightRole!Z483</f>
        <v>0</v>
      </c>
      <c r="AA483" s="29">
        <f>Hours_dio!AA483*WeightRole!AA483</f>
        <v>0</v>
      </c>
      <c r="AB483" s="29">
        <f>Hours_dio!AB483*WeightRole!AB483</f>
        <v>0</v>
      </c>
      <c r="AC483" s="29">
        <f>Hours_dio!AC483*WeightRole!AC483</f>
        <v>0</v>
      </c>
      <c r="AD483" s="29">
        <f>Hours_dio!AD483*WeightRole!AD483</f>
        <v>0</v>
      </c>
    </row>
    <row r="484" ht="22.5" customHeight="1">
      <c r="A484" s="25">
        <f t="shared" si="1"/>
        <v>46079</v>
      </c>
      <c r="B484" s="29">
        <f>Hours_dio!B484*WeightRole!B484</f>
        <v>0</v>
      </c>
      <c r="C484" s="29">
        <f>Hours_dio!C484*WeightRole!C484</f>
        <v>0</v>
      </c>
      <c r="D484" s="29">
        <f>Hours_dio!D484*WeightRole!D484</f>
        <v>0</v>
      </c>
      <c r="E484" s="29">
        <f>Hours_dio!E484*WeightRole!E484</f>
        <v>0</v>
      </c>
      <c r="F484" s="29">
        <f>Hours_dio!F484*WeightRole!F484</f>
        <v>0</v>
      </c>
      <c r="G484" s="29">
        <f>Hours_dio!G484*WeightRole!G484</f>
        <v>0</v>
      </c>
      <c r="H484" s="29">
        <f>Hours_dio!H484*WeightRole!H484</f>
        <v>0</v>
      </c>
      <c r="I484" s="29">
        <f>Hours_dio!I484*WeightRole!I484</f>
        <v>0</v>
      </c>
      <c r="J484" s="29">
        <f>Hours_dio!J484*WeightRole!J484</f>
        <v>0</v>
      </c>
      <c r="K484" s="29">
        <f>Hours_dio!K484*WeightRole!K484</f>
        <v>0</v>
      </c>
      <c r="L484" s="29">
        <f>Hours_dio!L484*WeightRole!L484</f>
        <v>0</v>
      </c>
      <c r="M484" s="29">
        <f>Hours_dio!M484*WeightRole!M484</f>
        <v>0</v>
      </c>
      <c r="N484" s="29">
        <f>Hours_dio!N484*WeightRole!N484</f>
        <v>0</v>
      </c>
      <c r="O484" s="29">
        <f>Hours_dio!O484*WeightRole!O484</f>
        <v>0</v>
      </c>
      <c r="P484" s="29">
        <f>Hours_dio!P484*WeightRole!P484</f>
        <v>0</v>
      </c>
      <c r="Q484" s="29">
        <f>Hours_dio!Q484*WeightRole!Q484</f>
        <v>0</v>
      </c>
      <c r="R484" s="29">
        <f>Hours_dio!R484*WeightRole!R484</f>
        <v>0</v>
      </c>
      <c r="S484" s="29">
        <f>Hours_dio!S484*WeightRole!S484</f>
        <v>0</v>
      </c>
      <c r="T484" s="29">
        <f>Hours_dio!T484*WeightRole!T484</f>
        <v>0</v>
      </c>
      <c r="U484" s="29">
        <f>Hours_dio!U484*WeightRole!U484</f>
        <v>0</v>
      </c>
      <c r="V484" s="29">
        <f>Hours_dio!V484*WeightRole!V484</f>
        <v>0</v>
      </c>
      <c r="W484" s="29">
        <f>Hours_dio!W484*WeightRole!W484</f>
        <v>0</v>
      </c>
      <c r="X484" s="29">
        <f>Hours_dio!X484*WeightRole!X484</f>
        <v>0</v>
      </c>
      <c r="Y484" s="29">
        <f>Hours_dio!Y484*WeightRole!Y484</f>
        <v>0</v>
      </c>
      <c r="Z484" s="29">
        <f>Hours_dio!Z484*WeightRole!Z484</f>
        <v>0</v>
      </c>
      <c r="AA484" s="29">
        <f>Hours_dio!AA484*WeightRole!AA484</f>
        <v>0</v>
      </c>
      <c r="AB484" s="29">
        <f>Hours_dio!AB484*WeightRole!AB484</f>
        <v>0</v>
      </c>
      <c r="AC484" s="29">
        <f>Hours_dio!AC484*WeightRole!AC484</f>
        <v>0</v>
      </c>
      <c r="AD484" s="29">
        <f>Hours_dio!AD484*WeightRole!AD484</f>
        <v>0</v>
      </c>
    </row>
    <row r="485" ht="22.5" customHeight="1">
      <c r="A485" s="25">
        <f t="shared" si="1"/>
        <v>46080</v>
      </c>
      <c r="B485" s="29">
        <f>Hours_dio!B485*WeightRole!B485</f>
        <v>0</v>
      </c>
      <c r="C485" s="29">
        <f>Hours_dio!C485*WeightRole!C485</f>
        <v>0</v>
      </c>
      <c r="D485" s="29">
        <f>Hours_dio!D485*WeightRole!D485</f>
        <v>0</v>
      </c>
      <c r="E485" s="29">
        <f>Hours_dio!E485*WeightRole!E485</f>
        <v>0</v>
      </c>
      <c r="F485" s="29">
        <f>Hours_dio!F485*WeightRole!F485</f>
        <v>0</v>
      </c>
      <c r="G485" s="29">
        <f>Hours_dio!G485*WeightRole!G485</f>
        <v>0</v>
      </c>
      <c r="H485" s="29">
        <f>Hours_dio!H485*WeightRole!H485</f>
        <v>0</v>
      </c>
      <c r="I485" s="29">
        <f>Hours_dio!I485*WeightRole!I485</f>
        <v>0</v>
      </c>
      <c r="J485" s="29">
        <f>Hours_dio!J485*WeightRole!J485</f>
        <v>0</v>
      </c>
      <c r="K485" s="29">
        <f>Hours_dio!K485*WeightRole!K485</f>
        <v>0</v>
      </c>
      <c r="L485" s="29">
        <f>Hours_dio!L485*WeightRole!L485</f>
        <v>0</v>
      </c>
      <c r="M485" s="29">
        <f>Hours_dio!M485*WeightRole!M485</f>
        <v>0</v>
      </c>
      <c r="N485" s="29">
        <f>Hours_dio!N485*WeightRole!N485</f>
        <v>0</v>
      </c>
      <c r="O485" s="29">
        <f>Hours_dio!O485*WeightRole!O485</f>
        <v>0</v>
      </c>
      <c r="P485" s="29">
        <f>Hours_dio!P485*WeightRole!P485</f>
        <v>0</v>
      </c>
      <c r="Q485" s="29">
        <f>Hours_dio!Q485*WeightRole!Q485</f>
        <v>0</v>
      </c>
      <c r="R485" s="29">
        <f>Hours_dio!R485*WeightRole!R485</f>
        <v>0</v>
      </c>
      <c r="S485" s="29">
        <f>Hours_dio!S485*WeightRole!S485</f>
        <v>0</v>
      </c>
      <c r="T485" s="29">
        <f>Hours_dio!T485*WeightRole!T485</f>
        <v>0</v>
      </c>
      <c r="U485" s="29">
        <f>Hours_dio!U485*WeightRole!U485</f>
        <v>0</v>
      </c>
      <c r="V485" s="29">
        <f>Hours_dio!V485*WeightRole!V485</f>
        <v>0</v>
      </c>
      <c r="W485" s="29">
        <f>Hours_dio!W485*WeightRole!W485</f>
        <v>0</v>
      </c>
      <c r="X485" s="29">
        <f>Hours_dio!X485*WeightRole!X485</f>
        <v>0</v>
      </c>
      <c r="Y485" s="29">
        <f>Hours_dio!Y485*WeightRole!Y485</f>
        <v>0</v>
      </c>
      <c r="Z485" s="29">
        <f>Hours_dio!Z485*WeightRole!Z485</f>
        <v>0</v>
      </c>
      <c r="AA485" s="29">
        <f>Hours_dio!AA485*WeightRole!AA485</f>
        <v>0</v>
      </c>
      <c r="AB485" s="29">
        <f>Hours_dio!AB485*WeightRole!AB485</f>
        <v>0</v>
      </c>
      <c r="AC485" s="29">
        <f>Hours_dio!AC485*WeightRole!AC485</f>
        <v>0</v>
      </c>
      <c r="AD485" s="29">
        <f>Hours_dio!AD485*WeightRole!AD485</f>
        <v>0</v>
      </c>
    </row>
    <row r="486" ht="22.5" customHeight="1">
      <c r="A486" s="25">
        <f t="shared" si="1"/>
        <v>46081</v>
      </c>
      <c r="B486" s="29">
        <f>Hours_dio!B486*WeightRole!B486</f>
        <v>0</v>
      </c>
      <c r="C486" s="29">
        <f>Hours_dio!C486*WeightRole!C486</f>
        <v>0</v>
      </c>
      <c r="D486" s="29">
        <f>Hours_dio!D486*WeightRole!D486</f>
        <v>0</v>
      </c>
      <c r="E486" s="29">
        <f>Hours_dio!E486*WeightRole!E486</f>
        <v>0</v>
      </c>
      <c r="F486" s="29">
        <f>Hours_dio!F486*WeightRole!F486</f>
        <v>0</v>
      </c>
      <c r="G486" s="29">
        <f>Hours_dio!G486*WeightRole!G486</f>
        <v>0</v>
      </c>
      <c r="H486" s="29">
        <f>Hours_dio!H486*WeightRole!H486</f>
        <v>0</v>
      </c>
      <c r="I486" s="29">
        <f>Hours_dio!I486*WeightRole!I486</f>
        <v>0</v>
      </c>
      <c r="J486" s="29">
        <f>Hours_dio!J486*WeightRole!J486</f>
        <v>0</v>
      </c>
      <c r="K486" s="29">
        <f>Hours_dio!K486*WeightRole!K486</f>
        <v>0</v>
      </c>
      <c r="L486" s="29">
        <f>Hours_dio!L486*WeightRole!L486</f>
        <v>0</v>
      </c>
      <c r="M486" s="29">
        <f>Hours_dio!M486*WeightRole!M486</f>
        <v>0</v>
      </c>
      <c r="N486" s="29">
        <f>Hours_dio!N486*WeightRole!N486</f>
        <v>0</v>
      </c>
      <c r="O486" s="29">
        <f>Hours_dio!O486*WeightRole!O486</f>
        <v>0</v>
      </c>
      <c r="P486" s="29">
        <f>Hours_dio!P486*WeightRole!P486</f>
        <v>0</v>
      </c>
      <c r="Q486" s="29">
        <f>Hours_dio!Q486*WeightRole!Q486</f>
        <v>0</v>
      </c>
      <c r="R486" s="29">
        <f>Hours_dio!R486*WeightRole!R486</f>
        <v>0</v>
      </c>
      <c r="S486" s="29">
        <f>Hours_dio!S486*WeightRole!S486</f>
        <v>0</v>
      </c>
      <c r="T486" s="29">
        <f>Hours_dio!T486*WeightRole!T486</f>
        <v>0</v>
      </c>
      <c r="U486" s="29">
        <f>Hours_dio!U486*WeightRole!U486</f>
        <v>0</v>
      </c>
      <c r="V486" s="29">
        <f>Hours_dio!V486*WeightRole!V486</f>
        <v>0</v>
      </c>
      <c r="W486" s="29">
        <f>Hours_dio!W486*WeightRole!W486</f>
        <v>0</v>
      </c>
      <c r="X486" s="29">
        <f>Hours_dio!X486*WeightRole!X486</f>
        <v>0</v>
      </c>
      <c r="Y486" s="29">
        <f>Hours_dio!Y486*WeightRole!Y486</f>
        <v>0</v>
      </c>
      <c r="Z486" s="29">
        <f>Hours_dio!Z486*WeightRole!Z486</f>
        <v>0</v>
      </c>
      <c r="AA486" s="29">
        <f>Hours_dio!AA486*WeightRole!AA486</f>
        <v>0</v>
      </c>
      <c r="AB486" s="29">
        <f>Hours_dio!AB486*WeightRole!AB486</f>
        <v>0</v>
      </c>
      <c r="AC486" s="29">
        <f>Hours_dio!AC486*WeightRole!AC486</f>
        <v>0</v>
      </c>
      <c r="AD486" s="29">
        <f>Hours_dio!AD486*WeightRole!AD486</f>
        <v>0</v>
      </c>
    </row>
    <row r="487" ht="22.5" customHeight="1">
      <c r="A487" s="25">
        <f t="shared" si="1"/>
        <v>46082</v>
      </c>
      <c r="B487" s="29">
        <f>Hours_dio!B487*WeightRole!B487</f>
        <v>0</v>
      </c>
      <c r="C487" s="29">
        <f>Hours_dio!C487*WeightRole!C487</f>
        <v>0</v>
      </c>
      <c r="D487" s="29">
        <f>Hours_dio!D487*WeightRole!D487</f>
        <v>0</v>
      </c>
      <c r="E487" s="29">
        <f>Hours_dio!E487*WeightRole!E487</f>
        <v>0</v>
      </c>
      <c r="F487" s="29">
        <f>Hours_dio!F487*WeightRole!F487</f>
        <v>0</v>
      </c>
      <c r="G487" s="29">
        <f>Hours_dio!G487*WeightRole!G487</f>
        <v>0</v>
      </c>
      <c r="H487" s="29">
        <f>Hours_dio!H487*WeightRole!H487</f>
        <v>0</v>
      </c>
      <c r="I487" s="29">
        <f>Hours_dio!I487*WeightRole!I487</f>
        <v>0</v>
      </c>
      <c r="J487" s="29">
        <f>Hours_dio!J487*WeightRole!J487</f>
        <v>0</v>
      </c>
      <c r="K487" s="29">
        <f>Hours_dio!K487*WeightRole!K487</f>
        <v>0</v>
      </c>
      <c r="L487" s="29">
        <f>Hours_dio!L487*WeightRole!L487</f>
        <v>0</v>
      </c>
      <c r="M487" s="29">
        <f>Hours_dio!M487*WeightRole!M487</f>
        <v>0</v>
      </c>
      <c r="N487" s="29">
        <f>Hours_dio!N487*WeightRole!N487</f>
        <v>0</v>
      </c>
      <c r="O487" s="29">
        <f>Hours_dio!O487*WeightRole!O487</f>
        <v>0</v>
      </c>
      <c r="P487" s="29">
        <f>Hours_dio!P487*WeightRole!P487</f>
        <v>0</v>
      </c>
      <c r="Q487" s="29">
        <f>Hours_dio!Q487*WeightRole!Q487</f>
        <v>0</v>
      </c>
      <c r="R487" s="29">
        <f>Hours_dio!R487*WeightRole!R487</f>
        <v>0</v>
      </c>
      <c r="S487" s="29">
        <f>Hours_dio!S487*WeightRole!S487</f>
        <v>0</v>
      </c>
      <c r="T487" s="29">
        <f>Hours_dio!T487*WeightRole!T487</f>
        <v>0</v>
      </c>
      <c r="U487" s="29">
        <f>Hours_dio!U487*WeightRole!U487</f>
        <v>0</v>
      </c>
      <c r="V487" s="29">
        <f>Hours_dio!V487*WeightRole!V487</f>
        <v>0</v>
      </c>
      <c r="W487" s="29">
        <f>Hours_dio!W487*WeightRole!W487</f>
        <v>0</v>
      </c>
      <c r="X487" s="29">
        <f>Hours_dio!X487*WeightRole!X487</f>
        <v>0</v>
      </c>
      <c r="Y487" s="29">
        <f>Hours_dio!Y487*WeightRole!Y487</f>
        <v>0</v>
      </c>
      <c r="Z487" s="29">
        <f>Hours_dio!Z487*WeightRole!Z487</f>
        <v>0</v>
      </c>
      <c r="AA487" s="29">
        <f>Hours_dio!AA487*WeightRole!AA487</f>
        <v>0</v>
      </c>
      <c r="AB487" s="29">
        <f>Hours_dio!AB487*WeightRole!AB487</f>
        <v>0</v>
      </c>
      <c r="AC487" s="29">
        <f>Hours_dio!AC487*WeightRole!AC487</f>
        <v>0</v>
      </c>
      <c r="AD487" s="29">
        <f>Hours_dio!AD487*WeightRole!AD487</f>
        <v>0</v>
      </c>
    </row>
    <row r="488" ht="22.5" customHeight="1">
      <c r="A488" s="25">
        <f t="shared" si="1"/>
        <v>46083</v>
      </c>
      <c r="B488" s="29">
        <f>Hours_dio!B488*WeightRole!B488</f>
        <v>0</v>
      </c>
      <c r="C488" s="29">
        <f>Hours_dio!C488*WeightRole!C488</f>
        <v>0</v>
      </c>
      <c r="D488" s="29">
        <f>Hours_dio!D488*WeightRole!D488</f>
        <v>0</v>
      </c>
      <c r="E488" s="29">
        <f>Hours_dio!E488*WeightRole!E488</f>
        <v>0</v>
      </c>
      <c r="F488" s="29">
        <f>Hours_dio!F488*WeightRole!F488</f>
        <v>0</v>
      </c>
      <c r="G488" s="29">
        <f>Hours_dio!G488*WeightRole!G488</f>
        <v>0</v>
      </c>
      <c r="H488" s="29">
        <f>Hours_dio!H488*WeightRole!H488</f>
        <v>0</v>
      </c>
      <c r="I488" s="29">
        <f>Hours_dio!I488*WeightRole!I488</f>
        <v>0</v>
      </c>
      <c r="J488" s="29">
        <f>Hours_dio!J488*WeightRole!J488</f>
        <v>0</v>
      </c>
      <c r="K488" s="29">
        <f>Hours_dio!K488*WeightRole!K488</f>
        <v>0</v>
      </c>
      <c r="L488" s="29">
        <f>Hours_dio!L488*WeightRole!L488</f>
        <v>0</v>
      </c>
      <c r="M488" s="29">
        <f>Hours_dio!M488*WeightRole!M488</f>
        <v>0</v>
      </c>
      <c r="N488" s="29">
        <f>Hours_dio!N488*WeightRole!N488</f>
        <v>0</v>
      </c>
      <c r="O488" s="29">
        <f>Hours_dio!O488*WeightRole!O488</f>
        <v>0</v>
      </c>
      <c r="P488" s="29">
        <f>Hours_dio!P488*WeightRole!P488</f>
        <v>0</v>
      </c>
      <c r="Q488" s="29">
        <f>Hours_dio!Q488*WeightRole!Q488</f>
        <v>0</v>
      </c>
      <c r="R488" s="29">
        <f>Hours_dio!R488*WeightRole!R488</f>
        <v>0</v>
      </c>
      <c r="S488" s="29">
        <f>Hours_dio!S488*WeightRole!S488</f>
        <v>0</v>
      </c>
      <c r="T488" s="29">
        <f>Hours_dio!T488*WeightRole!T488</f>
        <v>0</v>
      </c>
      <c r="U488" s="29">
        <f>Hours_dio!U488*WeightRole!U488</f>
        <v>0</v>
      </c>
      <c r="V488" s="29">
        <f>Hours_dio!V488*WeightRole!V488</f>
        <v>0</v>
      </c>
      <c r="W488" s="29">
        <f>Hours_dio!W488*WeightRole!W488</f>
        <v>0</v>
      </c>
      <c r="X488" s="29">
        <f>Hours_dio!X488*WeightRole!X488</f>
        <v>0</v>
      </c>
      <c r="Y488" s="29">
        <f>Hours_dio!Y488*WeightRole!Y488</f>
        <v>0</v>
      </c>
      <c r="Z488" s="29">
        <f>Hours_dio!Z488*WeightRole!Z488</f>
        <v>0</v>
      </c>
      <c r="AA488" s="29">
        <f>Hours_dio!AA488*WeightRole!AA488</f>
        <v>0</v>
      </c>
      <c r="AB488" s="29">
        <f>Hours_dio!AB488*WeightRole!AB488</f>
        <v>0</v>
      </c>
      <c r="AC488" s="29">
        <f>Hours_dio!AC488*WeightRole!AC488</f>
        <v>0</v>
      </c>
      <c r="AD488" s="29">
        <f>Hours_dio!AD488*WeightRole!AD488</f>
        <v>0</v>
      </c>
    </row>
    <row r="489" ht="22.5" customHeight="1">
      <c r="A489" s="25">
        <f t="shared" si="1"/>
        <v>46084</v>
      </c>
      <c r="B489" s="29">
        <f>Hours_dio!B489*WeightRole!B489</f>
        <v>0</v>
      </c>
      <c r="C489" s="29">
        <f>Hours_dio!C489*WeightRole!C489</f>
        <v>0</v>
      </c>
      <c r="D489" s="29">
        <f>Hours_dio!D489*WeightRole!D489</f>
        <v>0</v>
      </c>
      <c r="E489" s="29">
        <f>Hours_dio!E489*WeightRole!E489</f>
        <v>0</v>
      </c>
      <c r="F489" s="29">
        <f>Hours_dio!F489*WeightRole!F489</f>
        <v>0</v>
      </c>
      <c r="G489" s="29">
        <f>Hours_dio!G489*WeightRole!G489</f>
        <v>0</v>
      </c>
      <c r="H489" s="29">
        <f>Hours_dio!H489*WeightRole!H489</f>
        <v>0</v>
      </c>
      <c r="I489" s="29">
        <f>Hours_dio!I489*WeightRole!I489</f>
        <v>0</v>
      </c>
      <c r="J489" s="29">
        <f>Hours_dio!J489*WeightRole!J489</f>
        <v>0</v>
      </c>
      <c r="K489" s="29">
        <f>Hours_dio!K489*WeightRole!K489</f>
        <v>0</v>
      </c>
      <c r="L489" s="29">
        <f>Hours_dio!L489*WeightRole!L489</f>
        <v>0</v>
      </c>
      <c r="M489" s="29">
        <f>Hours_dio!M489*WeightRole!M489</f>
        <v>0</v>
      </c>
      <c r="N489" s="29">
        <f>Hours_dio!N489*WeightRole!N489</f>
        <v>0</v>
      </c>
      <c r="O489" s="29">
        <f>Hours_dio!O489*WeightRole!O489</f>
        <v>0</v>
      </c>
      <c r="P489" s="29">
        <f>Hours_dio!P489*WeightRole!P489</f>
        <v>0</v>
      </c>
      <c r="Q489" s="29">
        <f>Hours_dio!Q489*WeightRole!Q489</f>
        <v>0</v>
      </c>
      <c r="R489" s="29">
        <f>Hours_dio!R489*WeightRole!R489</f>
        <v>0</v>
      </c>
      <c r="S489" s="29">
        <f>Hours_dio!S489*WeightRole!S489</f>
        <v>0</v>
      </c>
      <c r="T489" s="29">
        <f>Hours_dio!T489*WeightRole!T489</f>
        <v>0</v>
      </c>
      <c r="U489" s="29">
        <f>Hours_dio!U489*WeightRole!U489</f>
        <v>0</v>
      </c>
      <c r="V489" s="29">
        <f>Hours_dio!V489*WeightRole!V489</f>
        <v>0</v>
      </c>
      <c r="W489" s="29">
        <f>Hours_dio!W489*WeightRole!W489</f>
        <v>0</v>
      </c>
      <c r="X489" s="29">
        <f>Hours_dio!X489*WeightRole!X489</f>
        <v>0</v>
      </c>
      <c r="Y489" s="29">
        <f>Hours_dio!Y489*WeightRole!Y489</f>
        <v>0</v>
      </c>
      <c r="Z489" s="29">
        <f>Hours_dio!Z489*WeightRole!Z489</f>
        <v>0</v>
      </c>
      <c r="AA489" s="29">
        <f>Hours_dio!AA489*WeightRole!AA489</f>
        <v>0</v>
      </c>
      <c r="AB489" s="29">
        <f>Hours_dio!AB489*WeightRole!AB489</f>
        <v>0</v>
      </c>
      <c r="AC489" s="29">
        <f>Hours_dio!AC489*WeightRole!AC489</f>
        <v>0</v>
      </c>
      <c r="AD489" s="29">
        <f>Hours_dio!AD489*WeightRole!AD489</f>
        <v>0</v>
      </c>
    </row>
    <row r="490" ht="22.5" customHeight="1">
      <c r="A490" s="25">
        <f t="shared" si="1"/>
        <v>46085</v>
      </c>
      <c r="B490" s="29">
        <f>Hours_dio!B490*WeightRole!B490</f>
        <v>0</v>
      </c>
      <c r="C490" s="29">
        <f>Hours_dio!C490*WeightRole!C490</f>
        <v>0</v>
      </c>
      <c r="D490" s="29">
        <f>Hours_dio!D490*WeightRole!D490</f>
        <v>0</v>
      </c>
      <c r="E490" s="29">
        <f>Hours_dio!E490*WeightRole!E490</f>
        <v>0</v>
      </c>
      <c r="F490" s="29">
        <f>Hours_dio!F490*WeightRole!F490</f>
        <v>0</v>
      </c>
      <c r="G490" s="29">
        <f>Hours_dio!G490*WeightRole!G490</f>
        <v>0</v>
      </c>
      <c r="H490" s="29">
        <f>Hours_dio!H490*WeightRole!H490</f>
        <v>0</v>
      </c>
      <c r="I490" s="29">
        <f>Hours_dio!I490*WeightRole!I490</f>
        <v>0</v>
      </c>
      <c r="J490" s="29">
        <f>Hours_dio!J490*WeightRole!J490</f>
        <v>0</v>
      </c>
      <c r="K490" s="29">
        <f>Hours_dio!K490*WeightRole!K490</f>
        <v>0</v>
      </c>
      <c r="L490" s="29">
        <f>Hours_dio!L490*WeightRole!L490</f>
        <v>0</v>
      </c>
      <c r="M490" s="29">
        <f>Hours_dio!M490*WeightRole!M490</f>
        <v>0</v>
      </c>
      <c r="N490" s="29">
        <f>Hours_dio!N490*WeightRole!N490</f>
        <v>0</v>
      </c>
      <c r="O490" s="29">
        <f>Hours_dio!O490*WeightRole!O490</f>
        <v>0</v>
      </c>
      <c r="P490" s="29">
        <f>Hours_dio!P490*WeightRole!P490</f>
        <v>0</v>
      </c>
      <c r="Q490" s="29">
        <f>Hours_dio!Q490*WeightRole!Q490</f>
        <v>0</v>
      </c>
      <c r="R490" s="29">
        <f>Hours_dio!R490*WeightRole!R490</f>
        <v>0</v>
      </c>
      <c r="S490" s="29">
        <f>Hours_dio!S490*WeightRole!S490</f>
        <v>0</v>
      </c>
      <c r="T490" s="29">
        <f>Hours_dio!T490*WeightRole!T490</f>
        <v>0</v>
      </c>
      <c r="U490" s="29">
        <f>Hours_dio!U490*WeightRole!U490</f>
        <v>0</v>
      </c>
      <c r="V490" s="29">
        <f>Hours_dio!V490*WeightRole!V490</f>
        <v>0</v>
      </c>
      <c r="W490" s="29">
        <f>Hours_dio!W490*WeightRole!W490</f>
        <v>0</v>
      </c>
      <c r="X490" s="29">
        <f>Hours_dio!X490*WeightRole!X490</f>
        <v>0</v>
      </c>
      <c r="Y490" s="29">
        <f>Hours_dio!Y490*WeightRole!Y490</f>
        <v>0</v>
      </c>
      <c r="Z490" s="29">
        <f>Hours_dio!Z490*WeightRole!Z490</f>
        <v>0</v>
      </c>
      <c r="AA490" s="29">
        <f>Hours_dio!AA490*WeightRole!AA490</f>
        <v>0</v>
      </c>
      <c r="AB490" s="29">
        <f>Hours_dio!AB490*WeightRole!AB490</f>
        <v>0</v>
      </c>
      <c r="AC490" s="29">
        <f>Hours_dio!AC490*WeightRole!AC490</f>
        <v>0</v>
      </c>
      <c r="AD490" s="29">
        <f>Hours_dio!AD490*WeightRole!AD490</f>
        <v>0</v>
      </c>
    </row>
    <row r="491" ht="22.5" customHeight="1">
      <c r="A491" s="25">
        <f t="shared" si="1"/>
        <v>46086</v>
      </c>
      <c r="B491" s="29">
        <f>Hours_dio!B491*WeightRole!B491</f>
        <v>0</v>
      </c>
      <c r="C491" s="29">
        <f>Hours_dio!C491*WeightRole!C491</f>
        <v>0</v>
      </c>
      <c r="D491" s="29">
        <f>Hours_dio!D491*WeightRole!D491</f>
        <v>0</v>
      </c>
      <c r="E491" s="29">
        <f>Hours_dio!E491*WeightRole!E491</f>
        <v>0</v>
      </c>
      <c r="F491" s="29">
        <f>Hours_dio!F491*WeightRole!F491</f>
        <v>0</v>
      </c>
      <c r="G491" s="29">
        <f>Hours_dio!G491*WeightRole!G491</f>
        <v>0</v>
      </c>
      <c r="H491" s="29">
        <f>Hours_dio!H491*WeightRole!H491</f>
        <v>0</v>
      </c>
      <c r="I491" s="29">
        <f>Hours_dio!I491*WeightRole!I491</f>
        <v>0</v>
      </c>
      <c r="J491" s="29">
        <f>Hours_dio!J491*WeightRole!J491</f>
        <v>0</v>
      </c>
      <c r="K491" s="29">
        <f>Hours_dio!K491*WeightRole!K491</f>
        <v>0</v>
      </c>
      <c r="L491" s="29">
        <f>Hours_dio!L491*WeightRole!L491</f>
        <v>0</v>
      </c>
      <c r="M491" s="29">
        <f>Hours_dio!M491*WeightRole!M491</f>
        <v>0</v>
      </c>
      <c r="N491" s="29">
        <f>Hours_dio!N491*WeightRole!N491</f>
        <v>0</v>
      </c>
      <c r="O491" s="29">
        <f>Hours_dio!O491*WeightRole!O491</f>
        <v>0</v>
      </c>
      <c r="P491" s="29">
        <f>Hours_dio!P491*WeightRole!P491</f>
        <v>0</v>
      </c>
      <c r="Q491" s="29">
        <f>Hours_dio!Q491*WeightRole!Q491</f>
        <v>0</v>
      </c>
      <c r="R491" s="29">
        <f>Hours_dio!R491*WeightRole!R491</f>
        <v>0</v>
      </c>
      <c r="S491" s="29">
        <f>Hours_dio!S491*WeightRole!S491</f>
        <v>0</v>
      </c>
      <c r="T491" s="29">
        <f>Hours_dio!T491*WeightRole!T491</f>
        <v>0</v>
      </c>
      <c r="U491" s="29">
        <f>Hours_dio!U491*WeightRole!U491</f>
        <v>0</v>
      </c>
      <c r="V491" s="29">
        <f>Hours_dio!V491*WeightRole!V491</f>
        <v>0</v>
      </c>
      <c r="W491" s="29">
        <f>Hours_dio!W491*WeightRole!W491</f>
        <v>0</v>
      </c>
      <c r="X491" s="29">
        <f>Hours_dio!X491*WeightRole!X491</f>
        <v>0</v>
      </c>
      <c r="Y491" s="29">
        <f>Hours_dio!Y491*WeightRole!Y491</f>
        <v>0</v>
      </c>
      <c r="Z491" s="29">
        <f>Hours_dio!Z491*WeightRole!Z491</f>
        <v>0</v>
      </c>
      <c r="AA491" s="29">
        <f>Hours_dio!AA491*WeightRole!AA491</f>
        <v>0</v>
      </c>
      <c r="AB491" s="29">
        <f>Hours_dio!AB491*WeightRole!AB491</f>
        <v>0</v>
      </c>
      <c r="AC491" s="29">
        <f>Hours_dio!AC491*WeightRole!AC491</f>
        <v>0</v>
      </c>
      <c r="AD491" s="29">
        <f>Hours_dio!AD491*WeightRole!AD491</f>
        <v>0</v>
      </c>
    </row>
    <row r="492" ht="22.5" customHeight="1">
      <c r="A492" s="25">
        <f t="shared" si="1"/>
        <v>46087</v>
      </c>
      <c r="B492" s="29">
        <f>Hours_dio!B492*WeightRole!B492</f>
        <v>0</v>
      </c>
      <c r="C492" s="29">
        <f>Hours_dio!C492*WeightRole!C492</f>
        <v>0</v>
      </c>
      <c r="D492" s="29">
        <f>Hours_dio!D492*WeightRole!D492</f>
        <v>0</v>
      </c>
      <c r="E492" s="29">
        <f>Hours_dio!E492*WeightRole!E492</f>
        <v>0</v>
      </c>
      <c r="F492" s="29">
        <f>Hours_dio!F492*WeightRole!F492</f>
        <v>0</v>
      </c>
      <c r="G492" s="29">
        <f>Hours_dio!G492*WeightRole!G492</f>
        <v>0</v>
      </c>
      <c r="H492" s="29">
        <f>Hours_dio!H492*WeightRole!H492</f>
        <v>0</v>
      </c>
      <c r="I492" s="29">
        <f>Hours_dio!I492*WeightRole!I492</f>
        <v>0</v>
      </c>
      <c r="J492" s="29">
        <f>Hours_dio!J492*WeightRole!J492</f>
        <v>0</v>
      </c>
      <c r="K492" s="29">
        <f>Hours_dio!K492*WeightRole!K492</f>
        <v>0</v>
      </c>
      <c r="L492" s="29">
        <f>Hours_dio!L492*WeightRole!L492</f>
        <v>0</v>
      </c>
      <c r="M492" s="29">
        <f>Hours_dio!M492*WeightRole!M492</f>
        <v>0</v>
      </c>
      <c r="N492" s="29">
        <f>Hours_dio!N492*WeightRole!N492</f>
        <v>0</v>
      </c>
      <c r="O492" s="29">
        <f>Hours_dio!O492*WeightRole!O492</f>
        <v>0</v>
      </c>
      <c r="P492" s="29">
        <f>Hours_dio!P492*WeightRole!P492</f>
        <v>0</v>
      </c>
      <c r="Q492" s="29">
        <f>Hours_dio!Q492*WeightRole!Q492</f>
        <v>0</v>
      </c>
      <c r="R492" s="29">
        <f>Hours_dio!R492*WeightRole!R492</f>
        <v>0</v>
      </c>
      <c r="S492" s="29">
        <f>Hours_dio!S492*WeightRole!S492</f>
        <v>0</v>
      </c>
      <c r="T492" s="29">
        <f>Hours_dio!T492*WeightRole!T492</f>
        <v>0</v>
      </c>
      <c r="U492" s="29">
        <f>Hours_dio!U492*WeightRole!U492</f>
        <v>0</v>
      </c>
      <c r="V492" s="29">
        <f>Hours_dio!V492*WeightRole!V492</f>
        <v>0</v>
      </c>
      <c r="W492" s="29">
        <f>Hours_dio!W492*WeightRole!W492</f>
        <v>0</v>
      </c>
      <c r="X492" s="29">
        <f>Hours_dio!X492*WeightRole!X492</f>
        <v>0</v>
      </c>
      <c r="Y492" s="29">
        <f>Hours_dio!Y492*WeightRole!Y492</f>
        <v>0</v>
      </c>
      <c r="Z492" s="29">
        <f>Hours_dio!Z492*WeightRole!Z492</f>
        <v>0</v>
      </c>
      <c r="AA492" s="29">
        <f>Hours_dio!AA492*WeightRole!AA492</f>
        <v>0</v>
      </c>
      <c r="AB492" s="29">
        <f>Hours_dio!AB492*WeightRole!AB492</f>
        <v>0</v>
      </c>
      <c r="AC492" s="29">
        <f>Hours_dio!AC492*WeightRole!AC492</f>
        <v>0</v>
      </c>
      <c r="AD492" s="29">
        <f>Hours_dio!AD492*WeightRole!AD492</f>
        <v>0</v>
      </c>
    </row>
    <row r="493" ht="22.5" customHeight="1">
      <c r="A493" s="25">
        <f t="shared" si="1"/>
        <v>46088</v>
      </c>
      <c r="B493" s="29">
        <f>Hours_dio!B493*WeightRole!B493</f>
        <v>0</v>
      </c>
      <c r="C493" s="29">
        <f>Hours_dio!C493*WeightRole!C493</f>
        <v>0</v>
      </c>
      <c r="D493" s="29">
        <f>Hours_dio!D493*WeightRole!D493</f>
        <v>0</v>
      </c>
      <c r="E493" s="29">
        <f>Hours_dio!E493*WeightRole!E493</f>
        <v>0</v>
      </c>
      <c r="F493" s="29">
        <f>Hours_dio!F493*WeightRole!F493</f>
        <v>0</v>
      </c>
      <c r="G493" s="29">
        <f>Hours_dio!G493*WeightRole!G493</f>
        <v>0</v>
      </c>
      <c r="H493" s="29">
        <f>Hours_dio!H493*WeightRole!H493</f>
        <v>0</v>
      </c>
      <c r="I493" s="29">
        <f>Hours_dio!I493*WeightRole!I493</f>
        <v>0</v>
      </c>
      <c r="J493" s="29">
        <f>Hours_dio!J493*WeightRole!J493</f>
        <v>0</v>
      </c>
      <c r="K493" s="29">
        <f>Hours_dio!K493*WeightRole!K493</f>
        <v>0</v>
      </c>
      <c r="L493" s="29">
        <f>Hours_dio!L493*WeightRole!L493</f>
        <v>0</v>
      </c>
      <c r="M493" s="29">
        <f>Hours_dio!M493*WeightRole!M493</f>
        <v>0</v>
      </c>
      <c r="N493" s="29">
        <f>Hours_dio!N493*WeightRole!N493</f>
        <v>0</v>
      </c>
      <c r="O493" s="29">
        <f>Hours_dio!O493*WeightRole!O493</f>
        <v>0</v>
      </c>
      <c r="P493" s="29">
        <f>Hours_dio!P493*WeightRole!P493</f>
        <v>0</v>
      </c>
      <c r="Q493" s="29">
        <f>Hours_dio!Q493*WeightRole!Q493</f>
        <v>0</v>
      </c>
      <c r="R493" s="29">
        <f>Hours_dio!R493*WeightRole!R493</f>
        <v>0</v>
      </c>
      <c r="S493" s="29">
        <f>Hours_dio!S493*WeightRole!S493</f>
        <v>0</v>
      </c>
      <c r="T493" s="29">
        <f>Hours_dio!T493*WeightRole!T493</f>
        <v>0</v>
      </c>
      <c r="U493" s="29">
        <f>Hours_dio!U493*WeightRole!U493</f>
        <v>0</v>
      </c>
      <c r="V493" s="29">
        <f>Hours_dio!V493*WeightRole!V493</f>
        <v>0</v>
      </c>
      <c r="W493" s="29">
        <f>Hours_dio!W493*WeightRole!W493</f>
        <v>0</v>
      </c>
      <c r="X493" s="29">
        <f>Hours_dio!X493*WeightRole!X493</f>
        <v>0</v>
      </c>
      <c r="Y493" s="29">
        <f>Hours_dio!Y493*WeightRole!Y493</f>
        <v>0</v>
      </c>
      <c r="Z493" s="29">
        <f>Hours_dio!Z493*WeightRole!Z493</f>
        <v>0</v>
      </c>
      <c r="AA493" s="29">
        <f>Hours_dio!AA493*WeightRole!AA493</f>
        <v>0</v>
      </c>
      <c r="AB493" s="29">
        <f>Hours_dio!AB493*WeightRole!AB493</f>
        <v>0</v>
      </c>
      <c r="AC493" s="29">
        <f>Hours_dio!AC493*WeightRole!AC493</f>
        <v>0</v>
      </c>
      <c r="AD493" s="29">
        <f>Hours_dio!AD493*WeightRole!AD493</f>
        <v>0</v>
      </c>
    </row>
    <row r="494" ht="22.5" customHeight="1">
      <c r="A494" s="25">
        <f t="shared" si="1"/>
        <v>46089</v>
      </c>
      <c r="B494" s="29">
        <f>Hours_dio!B494*WeightRole!B494</f>
        <v>0</v>
      </c>
      <c r="C494" s="29">
        <f>Hours_dio!C494*WeightRole!C494</f>
        <v>0</v>
      </c>
      <c r="D494" s="29">
        <f>Hours_dio!D494*WeightRole!D494</f>
        <v>0</v>
      </c>
      <c r="E494" s="29">
        <f>Hours_dio!E494*WeightRole!E494</f>
        <v>0</v>
      </c>
      <c r="F494" s="29">
        <f>Hours_dio!F494*WeightRole!F494</f>
        <v>0</v>
      </c>
      <c r="G494" s="29">
        <f>Hours_dio!G494*WeightRole!G494</f>
        <v>0</v>
      </c>
      <c r="H494" s="29">
        <f>Hours_dio!H494*WeightRole!H494</f>
        <v>0</v>
      </c>
      <c r="I494" s="29">
        <f>Hours_dio!I494*WeightRole!I494</f>
        <v>0</v>
      </c>
      <c r="J494" s="29">
        <f>Hours_dio!J494*WeightRole!J494</f>
        <v>0</v>
      </c>
      <c r="K494" s="29">
        <f>Hours_dio!K494*WeightRole!K494</f>
        <v>0</v>
      </c>
      <c r="L494" s="29">
        <f>Hours_dio!L494*WeightRole!L494</f>
        <v>0</v>
      </c>
      <c r="M494" s="29">
        <f>Hours_dio!M494*WeightRole!M494</f>
        <v>0</v>
      </c>
      <c r="N494" s="29">
        <f>Hours_dio!N494*WeightRole!N494</f>
        <v>0</v>
      </c>
      <c r="O494" s="29">
        <f>Hours_dio!O494*WeightRole!O494</f>
        <v>0</v>
      </c>
      <c r="P494" s="29">
        <f>Hours_dio!P494*WeightRole!P494</f>
        <v>0</v>
      </c>
      <c r="Q494" s="29">
        <f>Hours_dio!Q494*WeightRole!Q494</f>
        <v>0</v>
      </c>
      <c r="R494" s="29">
        <f>Hours_dio!R494*WeightRole!R494</f>
        <v>0</v>
      </c>
      <c r="S494" s="29">
        <f>Hours_dio!S494*WeightRole!S494</f>
        <v>0</v>
      </c>
      <c r="T494" s="29">
        <f>Hours_dio!T494*WeightRole!T494</f>
        <v>0</v>
      </c>
      <c r="U494" s="29">
        <f>Hours_dio!U494*WeightRole!U494</f>
        <v>0</v>
      </c>
      <c r="V494" s="29">
        <f>Hours_dio!V494*WeightRole!V494</f>
        <v>0</v>
      </c>
      <c r="W494" s="29">
        <f>Hours_dio!W494*WeightRole!W494</f>
        <v>0</v>
      </c>
      <c r="X494" s="29">
        <f>Hours_dio!X494*WeightRole!X494</f>
        <v>0</v>
      </c>
      <c r="Y494" s="29">
        <f>Hours_dio!Y494*WeightRole!Y494</f>
        <v>0</v>
      </c>
      <c r="Z494" s="29">
        <f>Hours_dio!Z494*WeightRole!Z494</f>
        <v>0</v>
      </c>
      <c r="AA494" s="29">
        <f>Hours_dio!AA494*WeightRole!AA494</f>
        <v>0</v>
      </c>
      <c r="AB494" s="29">
        <f>Hours_dio!AB494*WeightRole!AB494</f>
        <v>0</v>
      </c>
      <c r="AC494" s="29">
        <f>Hours_dio!AC494*WeightRole!AC494</f>
        <v>0</v>
      </c>
      <c r="AD494" s="29">
        <f>Hours_dio!AD494*WeightRole!AD494</f>
        <v>0</v>
      </c>
    </row>
    <row r="495" ht="22.5" customHeight="1">
      <c r="A495" s="25">
        <f t="shared" si="1"/>
        <v>46090</v>
      </c>
      <c r="B495" s="29">
        <f>Hours_dio!B495*WeightRole!B495</f>
        <v>0</v>
      </c>
      <c r="C495" s="29">
        <f>Hours_dio!C495*WeightRole!C495</f>
        <v>0</v>
      </c>
      <c r="D495" s="29">
        <f>Hours_dio!D495*WeightRole!D495</f>
        <v>0</v>
      </c>
      <c r="E495" s="29">
        <f>Hours_dio!E495*WeightRole!E495</f>
        <v>0</v>
      </c>
      <c r="F495" s="29">
        <f>Hours_dio!F495*WeightRole!F495</f>
        <v>0</v>
      </c>
      <c r="G495" s="29">
        <f>Hours_dio!G495*WeightRole!G495</f>
        <v>0</v>
      </c>
      <c r="H495" s="29">
        <f>Hours_dio!H495*WeightRole!H495</f>
        <v>0</v>
      </c>
      <c r="I495" s="29">
        <f>Hours_dio!I495*WeightRole!I495</f>
        <v>0</v>
      </c>
      <c r="J495" s="29">
        <f>Hours_dio!J495*WeightRole!J495</f>
        <v>0</v>
      </c>
      <c r="K495" s="29">
        <f>Hours_dio!K495*WeightRole!K495</f>
        <v>0</v>
      </c>
      <c r="L495" s="29">
        <f>Hours_dio!L495*WeightRole!L495</f>
        <v>0</v>
      </c>
      <c r="M495" s="29">
        <f>Hours_dio!M495*WeightRole!M495</f>
        <v>0</v>
      </c>
      <c r="N495" s="29">
        <f>Hours_dio!N495*WeightRole!N495</f>
        <v>0</v>
      </c>
      <c r="O495" s="29">
        <f>Hours_dio!O495*WeightRole!O495</f>
        <v>0</v>
      </c>
      <c r="P495" s="29">
        <f>Hours_dio!P495*WeightRole!P495</f>
        <v>0</v>
      </c>
      <c r="Q495" s="29">
        <f>Hours_dio!Q495*WeightRole!Q495</f>
        <v>0</v>
      </c>
      <c r="R495" s="29">
        <f>Hours_dio!R495*WeightRole!R495</f>
        <v>0</v>
      </c>
      <c r="S495" s="29">
        <f>Hours_dio!S495*WeightRole!S495</f>
        <v>0</v>
      </c>
      <c r="T495" s="29">
        <f>Hours_dio!T495*WeightRole!T495</f>
        <v>0</v>
      </c>
      <c r="U495" s="29">
        <f>Hours_dio!U495*WeightRole!U495</f>
        <v>0</v>
      </c>
      <c r="V495" s="29">
        <f>Hours_dio!V495*WeightRole!V495</f>
        <v>0</v>
      </c>
      <c r="W495" s="29">
        <f>Hours_dio!W495*WeightRole!W495</f>
        <v>0</v>
      </c>
      <c r="X495" s="29">
        <f>Hours_dio!X495*WeightRole!X495</f>
        <v>0</v>
      </c>
      <c r="Y495" s="29">
        <f>Hours_dio!Y495*WeightRole!Y495</f>
        <v>0</v>
      </c>
      <c r="Z495" s="29">
        <f>Hours_dio!Z495*WeightRole!Z495</f>
        <v>0</v>
      </c>
      <c r="AA495" s="29">
        <f>Hours_dio!AA495*WeightRole!AA495</f>
        <v>0</v>
      </c>
      <c r="AB495" s="29">
        <f>Hours_dio!AB495*WeightRole!AB495</f>
        <v>0</v>
      </c>
      <c r="AC495" s="29">
        <f>Hours_dio!AC495*WeightRole!AC495</f>
        <v>0</v>
      </c>
      <c r="AD495" s="29">
        <f>Hours_dio!AD495*WeightRole!AD495</f>
        <v>0</v>
      </c>
    </row>
    <row r="496" ht="22.5" customHeight="1">
      <c r="A496" s="25">
        <f t="shared" si="1"/>
        <v>46091</v>
      </c>
      <c r="B496" s="29">
        <f>Hours_dio!B496*WeightRole!B496</f>
        <v>0</v>
      </c>
      <c r="C496" s="29">
        <f>Hours_dio!C496*WeightRole!C496</f>
        <v>0</v>
      </c>
      <c r="D496" s="29">
        <f>Hours_dio!D496*WeightRole!D496</f>
        <v>0</v>
      </c>
      <c r="E496" s="29">
        <f>Hours_dio!E496*WeightRole!E496</f>
        <v>0</v>
      </c>
      <c r="F496" s="29">
        <f>Hours_dio!F496*WeightRole!F496</f>
        <v>0</v>
      </c>
      <c r="G496" s="29">
        <f>Hours_dio!G496*WeightRole!G496</f>
        <v>0</v>
      </c>
      <c r="H496" s="29">
        <f>Hours_dio!H496*WeightRole!H496</f>
        <v>0</v>
      </c>
      <c r="I496" s="29">
        <f>Hours_dio!I496*WeightRole!I496</f>
        <v>0</v>
      </c>
      <c r="J496" s="29">
        <f>Hours_dio!J496*WeightRole!J496</f>
        <v>0</v>
      </c>
      <c r="K496" s="29">
        <f>Hours_dio!K496*WeightRole!K496</f>
        <v>0</v>
      </c>
      <c r="L496" s="29">
        <f>Hours_dio!L496*WeightRole!L496</f>
        <v>0</v>
      </c>
      <c r="M496" s="29">
        <f>Hours_dio!M496*WeightRole!M496</f>
        <v>0</v>
      </c>
      <c r="N496" s="29">
        <f>Hours_dio!N496*WeightRole!N496</f>
        <v>0</v>
      </c>
      <c r="O496" s="29">
        <f>Hours_dio!O496*WeightRole!O496</f>
        <v>0</v>
      </c>
      <c r="P496" s="29">
        <f>Hours_dio!P496*WeightRole!P496</f>
        <v>0</v>
      </c>
      <c r="Q496" s="29">
        <f>Hours_dio!Q496*WeightRole!Q496</f>
        <v>0</v>
      </c>
      <c r="R496" s="29">
        <f>Hours_dio!R496*WeightRole!R496</f>
        <v>0</v>
      </c>
      <c r="S496" s="29">
        <f>Hours_dio!S496*WeightRole!S496</f>
        <v>0</v>
      </c>
      <c r="T496" s="29">
        <f>Hours_dio!T496*WeightRole!T496</f>
        <v>0</v>
      </c>
      <c r="U496" s="29">
        <f>Hours_dio!U496*WeightRole!U496</f>
        <v>0</v>
      </c>
      <c r="V496" s="29">
        <f>Hours_dio!V496*WeightRole!V496</f>
        <v>0</v>
      </c>
      <c r="W496" s="29">
        <f>Hours_dio!W496*WeightRole!W496</f>
        <v>0</v>
      </c>
      <c r="X496" s="29">
        <f>Hours_dio!X496*WeightRole!X496</f>
        <v>0</v>
      </c>
      <c r="Y496" s="29">
        <f>Hours_dio!Y496*WeightRole!Y496</f>
        <v>0</v>
      </c>
      <c r="Z496" s="29">
        <f>Hours_dio!Z496*WeightRole!Z496</f>
        <v>0</v>
      </c>
      <c r="AA496" s="29">
        <f>Hours_dio!AA496*WeightRole!AA496</f>
        <v>0</v>
      </c>
      <c r="AB496" s="29">
        <f>Hours_dio!AB496*WeightRole!AB496</f>
        <v>0</v>
      </c>
      <c r="AC496" s="29">
        <f>Hours_dio!AC496*WeightRole!AC496</f>
        <v>0</v>
      </c>
      <c r="AD496" s="29">
        <f>Hours_dio!AD496*WeightRole!AD496</f>
        <v>0</v>
      </c>
    </row>
    <row r="497" ht="22.5" customHeight="1">
      <c r="A497" s="25">
        <f t="shared" si="1"/>
        <v>46092</v>
      </c>
      <c r="B497" s="29">
        <f>Hours_dio!B497*WeightRole!B497</f>
        <v>0</v>
      </c>
      <c r="C497" s="29">
        <f>Hours_dio!C497*WeightRole!C497</f>
        <v>0</v>
      </c>
      <c r="D497" s="29">
        <f>Hours_dio!D497*WeightRole!D497</f>
        <v>0</v>
      </c>
      <c r="E497" s="29">
        <f>Hours_dio!E497*WeightRole!E497</f>
        <v>0</v>
      </c>
      <c r="F497" s="29">
        <f>Hours_dio!F497*WeightRole!F497</f>
        <v>0</v>
      </c>
      <c r="G497" s="29">
        <f>Hours_dio!G497*WeightRole!G497</f>
        <v>0</v>
      </c>
      <c r="H497" s="29">
        <f>Hours_dio!H497*WeightRole!H497</f>
        <v>0</v>
      </c>
      <c r="I497" s="29">
        <f>Hours_dio!I497*WeightRole!I497</f>
        <v>0</v>
      </c>
      <c r="J497" s="29">
        <f>Hours_dio!J497*WeightRole!J497</f>
        <v>0</v>
      </c>
      <c r="K497" s="29">
        <f>Hours_dio!K497*WeightRole!K497</f>
        <v>0</v>
      </c>
      <c r="L497" s="29">
        <f>Hours_dio!L497*WeightRole!L497</f>
        <v>0</v>
      </c>
      <c r="M497" s="29">
        <f>Hours_dio!M497*WeightRole!M497</f>
        <v>0</v>
      </c>
      <c r="N497" s="29">
        <f>Hours_dio!N497*WeightRole!N497</f>
        <v>0</v>
      </c>
      <c r="O497" s="29">
        <f>Hours_dio!O497*WeightRole!O497</f>
        <v>0</v>
      </c>
      <c r="P497" s="29">
        <f>Hours_dio!P497*WeightRole!P497</f>
        <v>0</v>
      </c>
      <c r="Q497" s="29">
        <f>Hours_dio!Q497*WeightRole!Q497</f>
        <v>0</v>
      </c>
      <c r="R497" s="29">
        <f>Hours_dio!R497*WeightRole!R497</f>
        <v>0</v>
      </c>
      <c r="S497" s="29">
        <f>Hours_dio!S497*WeightRole!S497</f>
        <v>0</v>
      </c>
      <c r="T497" s="29">
        <f>Hours_dio!T497*WeightRole!T497</f>
        <v>0</v>
      </c>
      <c r="U497" s="29">
        <f>Hours_dio!U497*WeightRole!U497</f>
        <v>0</v>
      </c>
      <c r="V497" s="29">
        <f>Hours_dio!V497*WeightRole!V497</f>
        <v>0</v>
      </c>
      <c r="W497" s="29">
        <f>Hours_dio!W497*WeightRole!W497</f>
        <v>0</v>
      </c>
      <c r="X497" s="29">
        <f>Hours_dio!X497*WeightRole!X497</f>
        <v>0</v>
      </c>
      <c r="Y497" s="29">
        <f>Hours_dio!Y497*WeightRole!Y497</f>
        <v>0</v>
      </c>
      <c r="Z497" s="29">
        <f>Hours_dio!Z497*WeightRole!Z497</f>
        <v>0</v>
      </c>
      <c r="AA497" s="29">
        <f>Hours_dio!AA497*WeightRole!AA497</f>
        <v>0</v>
      </c>
      <c r="AB497" s="29">
        <f>Hours_dio!AB497*WeightRole!AB497</f>
        <v>0</v>
      </c>
      <c r="AC497" s="29">
        <f>Hours_dio!AC497*WeightRole!AC497</f>
        <v>0</v>
      </c>
      <c r="AD497" s="29">
        <f>Hours_dio!AD497*WeightRole!AD497</f>
        <v>0</v>
      </c>
    </row>
    <row r="498" ht="22.5" customHeight="1">
      <c r="A498" s="25">
        <f t="shared" si="1"/>
        <v>46093</v>
      </c>
      <c r="B498" s="29">
        <f>Hours_dio!B498*WeightRole!B498</f>
        <v>0</v>
      </c>
      <c r="C498" s="29">
        <f>Hours_dio!C498*WeightRole!C498</f>
        <v>0</v>
      </c>
      <c r="D498" s="29">
        <f>Hours_dio!D498*WeightRole!D498</f>
        <v>0</v>
      </c>
      <c r="E498" s="29">
        <f>Hours_dio!E498*WeightRole!E498</f>
        <v>0</v>
      </c>
      <c r="F498" s="29">
        <f>Hours_dio!F498*WeightRole!F498</f>
        <v>0</v>
      </c>
      <c r="G498" s="29">
        <f>Hours_dio!G498*WeightRole!G498</f>
        <v>0</v>
      </c>
      <c r="H498" s="29">
        <f>Hours_dio!H498*WeightRole!H498</f>
        <v>0</v>
      </c>
      <c r="I498" s="29">
        <f>Hours_dio!I498*WeightRole!I498</f>
        <v>0</v>
      </c>
      <c r="J498" s="29">
        <f>Hours_dio!J498*WeightRole!J498</f>
        <v>0</v>
      </c>
      <c r="K498" s="29">
        <f>Hours_dio!K498*WeightRole!K498</f>
        <v>0</v>
      </c>
      <c r="L498" s="29">
        <f>Hours_dio!L498*WeightRole!L498</f>
        <v>0</v>
      </c>
      <c r="M498" s="29">
        <f>Hours_dio!M498*WeightRole!M498</f>
        <v>0</v>
      </c>
      <c r="N498" s="29">
        <f>Hours_dio!N498*WeightRole!N498</f>
        <v>0</v>
      </c>
      <c r="O498" s="29">
        <f>Hours_dio!O498*WeightRole!O498</f>
        <v>0</v>
      </c>
      <c r="P498" s="29">
        <f>Hours_dio!P498*WeightRole!P498</f>
        <v>0</v>
      </c>
      <c r="Q498" s="29">
        <f>Hours_dio!Q498*WeightRole!Q498</f>
        <v>0</v>
      </c>
      <c r="R498" s="29">
        <f>Hours_dio!R498*WeightRole!R498</f>
        <v>0</v>
      </c>
      <c r="S498" s="29">
        <f>Hours_dio!S498*WeightRole!S498</f>
        <v>0</v>
      </c>
      <c r="T498" s="29">
        <f>Hours_dio!T498*WeightRole!T498</f>
        <v>0</v>
      </c>
      <c r="U498" s="29">
        <f>Hours_dio!U498*WeightRole!U498</f>
        <v>0</v>
      </c>
      <c r="V498" s="29">
        <f>Hours_dio!V498*WeightRole!V498</f>
        <v>0</v>
      </c>
      <c r="W498" s="29">
        <f>Hours_dio!W498*WeightRole!W498</f>
        <v>0</v>
      </c>
      <c r="X498" s="29">
        <f>Hours_dio!X498*WeightRole!X498</f>
        <v>0</v>
      </c>
      <c r="Y498" s="29">
        <f>Hours_dio!Y498*WeightRole!Y498</f>
        <v>0</v>
      </c>
      <c r="Z498" s="29">
        <f>Hours_dio!Z498*WeightRole!Z498</f>
        <v>0</v>
      </c>
      <c r="AA498" s="29">
        <f>Hours_dio!AA498*WeightRole!AA498</f>
        <v>0</v>
      </c>
      <c r="AB498" s="29">
        <f>Hours_dio!AB498*WeightRole!AB498</f>
        <v>0</v>
      </c>
      <c r="AC498" s="29">
        <f>Hours_dio!AC498*WeightRole!AC498</f>
        <v>0</v>
      </c>
      <c r="AD498" s="29">
        <f>Hours_dio!AD498*WeightRole!AD498</f>
        <v>0</v>
      </c>
    </row>
    <row r="499" ht="22.5" customHeight="1">
      <c r="A499" s="25">
        <f t="shared" si="1"/>
        <v>46094</v>
      </c>
      <c r="B499" s="29">
        <f>Hours_dio!B499*WeightRole!B499</f>
        <v>0</v>
      </c>
      <c r="C499" s="29">
        <f>Hours_dio!C499*WeightRole!C499</f>
        <v>0</v>
      </c>
      <c r="D499" s="29">
        <f>Hours_dio!D499*WeightRole!D499</f>
        <v>0</v>
      </c>
      <c r="E499" s="29">
        <f>Hours_dio!E499*WeightRole!E499</f>
        <v>0</v>
      </c>
      <c r="F499" s="29">
        <f>Hours_dio!F499*WeightRole!F499</f>
        <v>0</v>
      </c>
      <c r="G499" s="29">
        <f>Hours_dio!G499*WeightRole!G499</f>
        <v>0</v>
      </c>
      <c r="H499" s="29">
        <f>Hours_dio!H499*WeightRole!H499</f>
        <v>0</v>
      </c>
      <c r="I499" s="29">
        <f>Hours_dio!I499*WeightRole!I499</f>
        <v>0</v>
      </c>
      <c r="J499" s="29">
        <f>Hours_dio!J499*WeightRole!J499</f>
        <v>0</v>
      </c>
      <c r="K499" s="29">
        <f>Hours_dio!K499*WeightRole!K499</f>
        <v>0</v>
      </c>
      <c r="L499" s="29">
        <f>Hours_dio!L499*WeightRole!L499</f>
        <v>0</v>
      </c>
      <c r="M499" s="29">
        <f>Hours_dio!M499*WeightRole!M499</f>
        <v>0</v>
      </c>
      <c r="N499" s="29">
        <f>Hours_dio!N499*WeightRole!N499</f>
        <v>0</v>
      </c>
      <c r="O499" s="29">
        <f>Hours_dio!O499*WeightRole!O499</f>
        <v>0</v>
      </c>
      <c r="P499" s="29">
        <f>Hours_dio!P499*WeightRole!P499</f>
        <v>0</v>
      </c>
      <c r="Q499" s="29">
        <f>Hours_dio!Q499*WeightRole!Q499</f>
        <v>0</v>
      </c>
      <c r="R499" s="29">
        <f>Hours_dio!R499*WeightRole!R499</f>
        <v>0</v>
      </c>
      <c r="S499" s="29">
        <f>Hours_dio!S499*WeightRole!S499</f>
        <v>0</v>
      </c>
      <c r="T499" s="29">
        <f>Hours_dio!T499*WeightRole!T499</f>
        <v>0</v>
      </c>
      <c r="U499" s="29">
        <f>Hours_dio!U499*WeightRole!U499</f>
        <v>0</v>
      </c>
      <c r="V499" s="29">
        <f>Hours_dio!V499*WeightRole!V499</f>
        <v>0</v>
      </c>
      <c r="W499" s="29">
        <f>Hours_dio!W499*WeightRole!W499</f>
        <v>0</v>
      </c>
      <c r="X499" s="29">
        <f>Hours_dio!X499*WeightRole!X499</f>
        <v>0</v>
      </c>
      <c r="Y499" s="29">
        <f>Hours_dio!Y499*WeightRole!Y499</f>
        <v>0</v>
      </c>
      <c r="Z499" s="29">
        <f>Hours_dio!Z499*WeightRole!Z499</f>
        <v>0</v>
      </c>
      <c r="AA499" s="29">
        <f>Hours_dio!AA499*WeightRole!AA499</f>
        <v>0</v>
      </c>
      <c r="AB499" s="29">
        <f>Hours_dio!AB499*WeightRole!AB499</f>
        <v>0</v>
      </c>
      <c r="AC499" s="29">
        <f>Hours_dio!AC499*WeightRole!AC499</f>
        <v>0</v>
      </c>
      <c r="AD499" s="29">
        <f>Hours_dio!AD499*WeightRole!AD499</f>
        <v>0</v>
      </c>
    </row>
    <row r="500" ht="22.5" customHeight="1">
      <c r="A500" s="25">
        <f t="shared" si="1"/>
        <v>46095</v>
      </c>
      <c r="B500" s="29">
        <f>Hours_dio!B500*WeightRole!B500</f>
        <v>0</v>
      </c>
      <c r="C500" s="29">
        <f>Hours_dio!C500*WeightRole!C500</f>
        <v>0</v>
      </c>
      <c r="D500" s="29">
        <f>Hours_dio!D500*WeightRole!D500</f>
        <v>0</v>
      </c>
      <c r="E500" s="29">
        <f>Hours_dio!E500*WeightRole!E500</f>
        <v>0</v>
      </c>
      <c r="F500" s="29">
        <f>Hours_dio!F500*WeightRole!F500</f>
        <v>0</v>
      </c>
      <c r="G500" s="29">
        <f>Hours_dio!G500*WeightRole!G500</f>
        <v>0</v>
      </c>
      <c r="H500" s="29">
        <f>Hours_dio!H500*WeightRole!H500</f>
        <v>0</v>
      </c>
      <c r="I500" s="29">
        <f>Hours_dio!I500*WeightRole!I500</f>
        <v>0</v>
      </c>
      <c r="J500" s="29">
        <f>Hours_dio!J500*WeightRole!J500</f>
        <v>0</v>
      </c>
      <c r="K500" s="29">
        <f>Hours_dio!K500*WeightRole!K500</f>
        <v>0</v>
      </c>
      <c r="L500" s="29">
        <f>Hours_dio!L500*WeightRole!L500</f>
        <v>0</v>
      </c>
      <c r="M500" s="29">
        <f>Hours_dio!M500*WeightRole!M500</f>
        <v>0</v>
      </c>
      <c r="N500" s="29">
        <f>Hours_dio!N500*WeightRole!N500</f>
        <v>0</v>
      </c>
      <c r="O500" s="29">
        <f>Hours_dio!O500*WeightRole!O500</f>
        <v>0</v>
      </c>
      <c r="P500" s="29">
        <f>Hours_dio!P500*WeightRole!P500</f>
        <v>0</v>
      </c>
      <c r="Q500" s="29">
        <f>Hours_dio!Q500*WeightRole!Q500</f>
        <v>0</v>
      </c>
      <c r="R500" s="29">
        <f>Hours_dio!R500*WeightRole!R500</f>
        <v>0</v>
      </c>
      <c r="S500" s="29">
        <f>Hours_dio!S500*WeightRole!S500</f>
        <v>0</v>
      </c>
      <c r="T500" s="29">
        <f>Hours_dio!T500*WeightRole!T500</f>
        <v>0</v>
      </c>
      <c r="U500" s="29">
        <f>Hours_dio!U500*WeightRole!U500</f>
        <v>0</v>
      </c>
      <c r="V500" s="29">
        <f>Hours_dio!V500*WeightRole!V500</f>
        <v>0</v>
      </c>
      <c r="W500" s="29">
        <f>Hours_dio!W500*WeightRole!W500</f>
        <v>0</v>
      </c>
      <c r="X500" s="29">
        <f>Hours_dio!X500*WeightRole!X500</f>
        <v>0</v>
      </c>
      <c r="Y500" s="29">
        <f>Hours_dio!Y500*WeightRole!Y500</f>
        <v>0</v>
      </c>
      <c r="Z500" s="29">
        <f>Hours_dio!Z500*WeightRole!Z500</f>
        <v>0</v>
      </c>
      <c r="AA500" s="29">
        <f>Hours_dio!AA500*WeightRole!AA500</f>
        <v>0</v>
      </c>
      <c r="AB500" s="29">
        <f>Hours_dio!AB500*WeightRole!AB500</f>
        <v>0</v>
      </c>
      <c r="AC500" s="29">
        <f>Hours_dio!AC500*WeightRole!AC500</f>
        <v>0</v>
      </c>
      <c r="AD500" s="29">
        <f>Hours_dio!AD500*WeightRole!AD500</f>
        <v>0</v>
      </c>
    </row>
    <row r="501" ht="22.5" customHeight="1">
      <c r="A501" s="25">
        <f t="shared" si="1"/>
        <v>46096</v>
      </c>
      <c r="B501" s="29">
        <f>Hours_dio!B501*WeightRole!B501</f>
        <v>0</v>
      </c>
      <c r="C501" s="29">
        <f>Hours_dio!C501*WeightRole!C501</f>
        <v>0</v>
      </c>
      <c r="D501" s="29">
        <f>Hours_dio!D501*WeightRole!D501</f>
        <v>0</v>
      </c>
      <c r="E501" s="29">
        <f>Hours_dio!E501*WeightRole!E501</f>
        <v>0</v>
      </c>
      <c r="F501" s="29">
        <f>Hours_dio!F501*WeightRole!F501</f>
        <v>0</v>
      </c>
      <c r="G501" s="29">
        <f>Hours_dio!G501*WeightRole!G501</f>
        <v>0</v>
      </c>
      <c r="H501" s="29">
        <f>Hours_dio!H501*WeightRole!H501</f>
        <v>0</v>
      </c>
      <c r="I501" s="29">
        <f>Hours_dio!I501*WeightRole!I501</f>
        <v>0</v>
      </c>
      <c r="J501" s="29">
        <f>Hours_dio!J501*WeightRole!J501</f>
        <v>0</v>
      </c>
      <c r="K501" s="29">
        <f>Hours_dio!K501*WeightRole!K501</f>
        <v>0</v>
      </c>
      <c r="L501" s="29">
        <f>Hours_dio!L501*WeightRole!L501</f>
        <v>0</v>
      </c>
      <c r="M501" s="29">
        <f>Hours_dio!M501*WeightRole!M501</f>
        <v>0</v>
      </c>
      <c r="N501" s="29">
        <f>Hours_dio!N501*WeightRole!N501</f>
        <v>0</v>
      </c>
      <c r="O501" s="29">
        <f>Hours_dio!O501*WeightRole!O501</f>
        <v>0</v>
      </c>
      <c r="P501" s="29">
        <f>Hours_dio!P501*WeightRole!P501</f>
        <v>0</v>
      </c>
      <c r="Q501" s="29">
        <f>Hours_dio!Q501*WeightRole!Q501</f>
        <v>0</v>
      </c>
      <c r="R501" s="29">
        <f>Hours_dio!R501*WeightRole!R501</f>
        <v>0</v>
      </c>
      <c r="S501" s="29">
        <f>Hours_dio!S501*WeightRole!S501</f>
        <v>0</v>
      </c>
      <c r="T501" s="29">
        <f>Hours_dio!T501*WeightRole!T501</f>
        <v>0</v>
      </c>
      <c r="U501" s="29">
        <f>Hours_dio!U501*WeightRole!U501</f>
        <v>0</v>
      </c>
      <c r="V501" s="29">
        <f>Hours_dio!V501*WeightRole!V501</f>
        <v>0</v>
      </c>
      <c r="W501" s="29">
        <f>Hours_dio!W501*WeightRole!W501</f>
        <v>0</v>
      </c>
      <c r="X501" s="29">
        <f>Hours_dio!X501*WeightRole!X501</f>
        <v>0</v>
      </c>
      <c r="Y501" s="29">
        <f>Hours_dio!Y501*WeightRole!Y501</f>
        <v>0</v>
      </c>
      <c r="Z501" s="29">
        <f>Hours_dio!Z501*WeightRole!Z501</f>
        <v>0</v>
      </c>
      <c r="AA501" s="29">
        <f>Hours_dio!AA501*WeightRole!AA501</f>
        <v>0</v>
      </c>
      <c r="AB501" s="29">
        <f>Hours_dio!AB501*WeightRole!AB501</f>
        <v>0</v>
      </c>
      <c r="AC501" s="29">
        <f>Hours_dio!AC501*WeightRole!AC501</f>
        <v>0</v>
      </c>
      <c r="AD501" s="29">
        <f>Hours_dio!AD501*WeightRole!AD501</f>
        <v>0</v>
      </c>
    </row>
    <row r="502" ht="22.5" customHeight="1">
      <c r="A502" s="25">
        <f t="shared" si="1"/>
        <v>46097</v>
      </c>
      <c r="B502" s="29">
        <f>Hours_dio!B502*WeightRole!B502</f>
        <v>0</v>
      </c>
      <c r="C502" s="29">
        <f>Hours_dio!C502*WeightRole!C502</f>
        <v>0</v>
      </c>
      <c r="D502" s="29">
        <f>Hours_dio!D502*WeightRole!D502</f>
        <v>0</v>
      </c>
      <c r="E502" s="29">
        <f>Hours_dio!E502*WeightRole!E502</f>
        <v>0</v>
      </c>
      <c r="F502" s="29">
        <f>Hours_dio!F502*WeightRole!F502</f>
        <v>0</v>
      </c>
      <c r="G502" s="29">
        <f>Hours_dio!G502*WeightRole!G502</f>
        <v>0</v>
      </c>
      <c r="H502" s="29">
        <f>Hours_dio!H502*WeightRole!H502</f>
        <v>0</v>
      </c>
      <c r="I502" s="29">
        <f>Hours_dio!I502*WeightRole!I502</f>
        <v>0</v>
      </c>
      <c r="J502" s="29">
        <f>Hours_dio!J502*WeightRole!J502</f>
        <v>0</v>
      </c>
      <c r="K502" s="29">
        <f>Hours_dio!K502*WeightRole!K502</f>
        <v>0</v>
      </c>
      <c r="L502" s="29">
        <f>Hours_dio!L502*WeightRole!L502</f>
        <v>0</v>
      </c>
      <c r="M502" s="29">
        <f>Hours_dio!M502*WeightRole!M502</f>
        <v>0</v>
      </c>
      <c r="N502" s="29">
        <f>Hours_dio!N502*WeightRole!N502</f>
        <v>0</v>
      </c>
      <c r="O502" s="29">
        <f>Hours_dio!O502*WeightRole!O502</f>
        <v>0</v>
      </c>
      <c r="P502" s="29">
        <f>Hours_dio!P502*WeightRole!P502</f>
        <v>0</v>
      </c>
      <c r="Q502" s="29">
        <f>Hours_dio!Q502*WeightRole!Q502</f>
        <v>0</v>
      </c>
      <c r="R502" s="29">
        <f>Hours_dio!R502*WeightRole!R502</f>
        <v>0</v>
      </c>
      <c r="S502" s="29">
        <f>Hours_dio!S502*WeightRole!S502</f>
        <v>0</v>
      </c>
      <c r="T502" s="29">
        <f>Hours_dio!T502*WeightRole!T502</f>
        <v>0</v>
      </c>
      <c r="U502" s="29">
        <f>Hours_dio!U502*WeightRole!U502</f>
        <v>0</v>
      </c>
      <c r="V502" s="29">
        <f>Hours_dio!V502*WeightRole!V502</f>
        <v>0</v>
      </c>
      <c r="W502" s="29">
        <f>Hours_dio!W502*WeightRole!W502</f>
        <v>0</v>
      </c>
      <c r="X502" s="29">
        <f>Hours_dio!X502*WeightRole!X502</f>
        <v>0</v>
      </c>
      <c r="Y502" s="29">
        <f>Hours_dio!Y502*WeightRole!Y502</f>
        <v>0</v>
      </c>
      <c r="Z502" s="29">
        <f>Hours_dio!Z502*WeightRole!Z502</f>
        <v>0</v>
      </c>
      <c r="AA502" s="29">
        <f>Hours_dio!AA502*WeightRole!AA502</f>
        <v>0</v>
      </c>
      <c r="AB502" s="29">
        <f>Hours_dio!AB502*WeightRole!AB502</f>
        <v>0</v>
      </c>
      <c r="AC502" s="29">
        <f>Hours_dio!AC502*WeightRole!AC502</f>
        <v>0</v>
      </c>
      <c r="AD502" s="29">
        <f>Hours_dio!AD502*WeightRole!AD502</f>
        <v>0</v>
      </c>
    </row>
    <row r="503" ht="22.5" customHeight="1">
      <c r="A503" s="25">
        <f t="shared" si="1"/>
        <v>46098</v>
      </c>
      <c r="B503" s="29">
        <f>Hours_dio!B503*WeightRole!B503</f>
        <v>0</v>
      </c>
      <c r="C503" s="29">
        <f>Hours_dio!C503*WeightRole!C503</f>
        <v>0</v>
      </c>
      <c r="D503" s="29">
        <f>Hours_dio!D503*WeightRole!D503</f>
        <v>0</v>
      </c>
      <c r="E503" s="29">
        <f>Hours_dio!E503*WeightRole!E503</f>
        <v>0</v>
      </c>
      <c r="F503" s="29">
        <f>Hours_dio!F503*WeightRole!F503</f>
        <v>0</v>
      </c>
      <c r="G503" s="29">
        <f>Hours_dio!G503*WeightRole!G503</f>
        <v>0</v>
      </c>
      <c r="H503" s="29">
        <f>Hours_dio!H503*WeightRole!H503</f>
        <v>0</v>
      </c>
      <c r="I503" s="29">
        <f>Hours_dio!I503*WeightRole!I503</f>
        <v>0</v>
      </c>
      <c r="J503" s="29">
        <f>Hours_dio!J503*WeightRole!J503</f>
        <v>0</v>
      </c>
      <c r="K503" s="29">
        <f>Hours_dio!K503*WeightRole!K503</f>
        <v>0</v>
      </c>
      <c r="L503" s="29">
        <f>Hours_dio!L503*WeightRole!L503</f>
        <v>0</v>
      </c>
      <c r="M503" s="29">
        <f>Hours_dio!M503*WeightRole!M503</f>
        <v>0</v>
      </c>
      <c r="N503" s="29">
        <f>Hours_dio!N503*WeightRole!N503</f>
        <v>0</v>
      </c>
      <c r="O503" s="29">
        <f>Hours_dio!O503*WeightRole!O503</f>
        <v>0</v>
      </c>
      <c r="P503" s="29">
        <f>Hours_dio!P503*WeightRole!P503</f>
        <v>0</v>
      </c>
      <c r="Q503" s="29">
        <f>Hours_dio!Q503*WeightRole!Q503</f>
        <v>0</v>
      </c>
      <c r="R503" s="29">
        <f>Hours_dio!R503*WeightRole!R503</f>
        <v>0</v>
      </c>
      <c r="S503" s="29">
        <f>Hours_dio!S503*WeightRole!S503</f>
        <v>0</v>
      </c>
      <c r="T503" s="29">
        <f>Hours_dio!T503*WeightRole!T503</f>
        <v>0</v>
      </c>
      <c r="U503" s="29">
        <f>Hours_dio!U503*WeightRole!U503</f>
        <v>0</v>
      </c>
      <c r="V503" s="29">
        <f>Hours_dio!V503*WeightRole!V503</f>
        <v>0</v>
      </c>
      <c r="W503" s="29">
        <f>Hours_dio!W503*WeightRole!W503</f>
        <v>0</v>
      </c>
      <c r="X503" s="29">
        <f>Hours_dio!X503*WeightRole!X503</f>
        <v>0</v>
      </c>
      <c r="Y503" s="29">
        <f>Hours_dio!Y503*WeightRole!Y503</f>
        <v>0</v>
      </c>
      <c r="Z503" s="29">
        <f>Hours_dio!Z503*WeightRole!Z503</f>
        <v>0</v>
      </c>
      <c r="AA503" s="29">
        <f>Hours_dio!AA503*WeightRole!AA503</f>
        <v>0</v>
      </c>
      <c r="AB503" s="29">
        <f>Hours_dio!AB503*WeightRole!AB503</f>
        <v>0</v>
      </c>
      <c r="AC503" s="29">
        <f>Hours_dio!AC503*WeightRole!AC503</f>
        <v>0</v>
      </c>
      <c r="AD503" s="29">
        <f>Hours_dio!AD503*WeightRole!AD503</f>
        <v>0</v>
      </c>
    </row>
    <row r="504" ht="22.5" customHeight="1">
      <c r="A504" s="25">
        <f t="shared" si="1"/>
        <v>46099</v>
      </c>
      <c r="B504" s="29">
        <f>Hours_dio!B504*WeightRole!B504</f>
        <v>0</v>
      </c>
      <c r="C504" s="29">
        <f>Hours_dio!C504*WeightRole!C504</f>
        <v>0</v>
      </c>
      <c r="D504" s="29">
        <f>Hours_dio!D504*WeightRole!D504</f>
        <v>0</v>
      </c>
      <c r="E504" s="29">
        <f>Hours_dio!E504*WeightRole!E504</f>
        <v>0</v>
      </c>
      <c r="F504" s="29">
        <f>Hours_dio!F504*WeightRole!F504</f>
        <v>0</v>
      </c>
      <c r="G504" s="29">
        <f>Hours_dio!G504*WeightRole!G504</f>
        <v>0</v>
      </c>
      <c r="H504" s="29">
        <f>Hours_dio!H504*WeightRole!H504</f>
        <v>0</v>
      </c>
      <c r="I504" s="29">
        <f>Hours_dio!I504*WeightRole!I504</f>
        <v>0</v>
      </c>
      <c r="J504" s="29">
        <f>Hours_dio!J504*WeightRole!J504</f>
        <v>0</v>
      </c>
      <c r="K504" s="29">
        <f>Hours_dio!K504*WeightRole!K504</f>
        <v>0</v>
      </c>
      <c r="L504" s="29">
        <f>Hours_dio!L504*WeightRole!L504</f>
        <v>0</v>
      </c>
      <c r="M504" s="29">
        <f>Hours_dio!M504*WeightRole!M504</f>
        <v>0</v>
      </c>
      <c r="N504" s="29">
        <f>Hours_dio!N504*WeightRole!N504</f>
        <v>0</v>
      </c>
      <c r="O504" s="29">
        <f>Hours_dio!O504*WeightRole!O504</f>
        <v>0</v>
      </c>
      <c r="P504" s="29">
        <f>Hours_dio!P504*WeightRole!P504</f>
        <v>0</v>
      </c>
      <c r="Q504" s="29">
        <f>Hours_dio!Q504*WeightRole!Q504</f>
        <v>0</v>
      </c>
      <c r="R504" s="29">
        <f>Hours_dio!R504*WeightRole!R504</f>
        <v>0</v>
      </c>
      <c r="S504" s="29">
        <f>Hours_dio!S504*WeightRole!S504</f>
        <v>0</v>
      </c>
      <c r="T504" s="29">
        <f>Hours_dio!T504*WeightRole!T504</f>
        <v>0</v>
      </c>
      <c r="U504" s="29">
        <f>Hours_dio!U504*WeightRole!U504</f>
        <v>0</v>
      </c>
      <c r="V504" s="29">
        <f>Hours_dio!V504*WeightRole!V504</f>
        <v>0</v>
      </c>
      <c r="W504" s="29">
        <f>Hours_dio!W504*WeightRole!W504</f>
        <v>0</v>
      </c>
      <c r="X504" s="29">
        <f>Hours_dio!X504*WeightRole!X504</f>
        <v>0</v>
      </c>
      <c r="Y504" s="29">
        <f>Hours_dio!Y504*WeightRole!Y504</f>
        <v>0</v>
      </c>
      <c r="Z504" s="29">
        <f>Hours_dio!Z504*WeightRole!Z504</f>
        <v>0</v>
      </c>
      <c r="AA504" s="29">
        <f>Hours_dio!AA504*WeightRole!AA504</f>
        <v>0</v>
      </c>
      <c r="AB504" s="29">
        <f>Hours_dio!AB504*WeightRole!AB504</f>
        <v>0</v>
      </c>
      <c r="AC504" s="29">
        <f>Hours_dio!AC504*WeightRole!AC504</f>
        <v>0</v>
      </c>
      <c r="AD504" s="29">
        <f>Hours_dio!AD504*WeightRole!AD504</f>
        <v>0</v>
      </c>
    </row>
    <row r="505" ht="22.5" customHeight="1">
      <c r="A505" s="25">
        <f t="shared" si="1"/>
        <v>46100</v>
      </c>
      <c r="B505" s="29">
        <f>Hours_dio!B505*WeightRole!B505</f>
        <v>0</v>
      </c>
      <c r="C505" s="29">
        <f>Hours_dio!C505*WeightRole!C505</f>
        <v>0</v>
      </c>
      <c r="D505" s="29">
        <f>Hours_dio!D505*WeightRole!D505</f>
        <v>0</v>
      </c>
      <c r="E505" s="29">
        <f>Hours_dio!E505*WeightRole!E505</f>
        <v>0</v>
      </c>
      <c r="F505" s="29">
        <f>Hours_dio!F505*WeightRole!F505</f>
        <v>0</v>
      </c>
      <c r="G505" s="29">
        <f>Hours_dio!G505*WeightRole!G505</f>
        <v>0</v>
      </c>
      <c r="H505" s="29">
        <f>Hours_dio!H505*WeightRole!H505</f>
        <v>0</v>
      </c>
      <c r="I505" s="29">
        <f>Hours_dio!I505*WeightRole!I505</f>
        <v>0</v>
      </c>
      <c r="J505" s="29">
        <f>Hours_dio!J505*WeightRole!J505</f>
        <v>0</v>
      </c>
      <c r="K505" s="29">
        <f>Hours_dio!K505*WeightRole!K505</f>
        <v>0</v>
      </c>
      <c r="L505" s="29">
        <f>Hours_dio!L505*WeightRole!L505</f>
        <v>0</v>
      </c>
      <c r="M505" s="29">
        <f>Hours_dio!M505*WeightRole!M505</f>
        <v>0</v>
      </c>
      <c r="N505" s="29">
        <f>Hours_dio!N505*WeightRole!N505</f>
        <v>0</v>
      </c>
      <c r="O505" s="29">
        <f>Hours_dio!O505*WeightRole!O505</f>
        <v>0</v>
      </c>
      <c r="P505" s="29">
        <f>Hours_dio!P505*WeightRole!P505</f>
        <v>0</v>
      </c>
      <c r="Q505" s="29">
        <f>Hours_dio!Q505*WeightRole!Q505</f>
        <v>0</v>
      </c>
      <c r="R505" s="29">
        <f>Hours_dio!R505*WeightRole!R505</f>
        <v>0</v>
      </c>
      <c r="S505" s="29">
        <f>Hours_dio!S505*WeightRole!S505</f>
        <v>0</v>
      </c>
      <c r="T505" s="29">
        <f>Hours_dio!T505*WeightRole!T505</f>
        <v>0</v>
      </c>
      <c r="U505" s="29">
        <f>Hours_dio!U505*WeightRole!U505</f>
        <v>0</v>
      </c>
      <c r="V505" s="29">
        <f>Hours_dio!V505*WeightRole!V505</f>
        <v>0</v>
      </c>
      <c r="W505" s="29">
        <f>Hours_dio!W505*WeightRole!W505</f>
        <v>0</v>
      </c>
      <c r="X505" s="29">
        <f>Hours_dio!X505*WeightRole!X505</f>
        <v>0</v>
      </c>
      <c r="Y505" s="29">
        <f>Hours_dio!Y505*WeightRole!Y505</f>
        <v>0</v>
      </c>
      <c r="Z505" s="29">
        <f>Hours_dio!Z505*WeightRole!Z505</f>
        <v>0</v>
      </c>
      <c r="AA505" s="29">
        <f>Hours_dio!AA505*WeightRole!AA505</f>
        <v>0</v>
      </c>
      <c r="AB505" s="29">
        <f>Hours_dio!AB505*WeightRole!AB505</f>
        <v>0</v>
      </c>
      <c r="AC505" s="29">
        <f>Hours_dio!AC505*WeightRole!AC505</f>
        <v>0</v>
      </c>
      <c r="AD505" s="29">
        <f>Hours_dio!AD505*WeightRole!AD505</f>
        <v>0</v>
      </c>
    </row>
    <row r="506" ht="22.5" customHeight="1">
      <c r="A506" s="25">
        <f t="shared" si="1"/>
        <v>46101</v>
      </c>
      <c r="B506" s="29">
        <f>Hours_dio!B506*WeightRole!B506</f>
        <v>0</v>
      </c>
      <c r="C506" s="29">
        <f>Hours_dio!C506*WeightRole!C506</f>
        <v>0</v>
      </c>
      <c r="D506" s="29">
        <f>Hours_dio!D506*WeightRole!D506</f>
        <v>0</v>
      </c>
      <c r="E506" s="29">
        <f>Hours_dio!E506*WeightRole!E506</f>
        <v>0</v>
      </c>
      <c r="F506" s="29">
        <f>Hours_dio!F506*WeightRole!F506</f>
        <v>0</v>
      </c>
      <c r="G506" s="29">
        <f>Hours_dio!G506*WeightRole!G506</f>
        <v>0</v>
      </c>
      <c r="H506" s="29">
        <f>Hours_dio!H506*WeightRole!H506</f>
        <v>0</v>
      </c>
      <c r="I506" s="29">
        <f>Hours_dio!I506*WeightRole!I506</f>
        <v>0</v>
      </c>
      <c r="J506" s="29">
        <f>Hours_dio!J506*WeightRole!J506</f>
        <v>0</v>
      </c>
      <c r="K506" s="29">
        <f>Hours_dio!K506*WeightRole!K506</f>
        <v>0</v>
      </c>
      <c r="L506" s="29">
        <f>Hours_dio!L506*WeightRole!L506</f>
        <v>0</v>
      </c>
      <c r="M506" s="29">
        <f>Hours_dio!M506*WeightRole!M506</f>
        <v>0</v>
      </c>
      <c r="N506" s="29">
        <f>Hours_dio!N506*WeightRole!N506</f>
        <v>0</v>
      </c>
      <c r="O506" s="29">
        <f>Hours_dio!O506*WeightRole!O506</f>
        <v>0</v>
      </c>
      <c r="P506" s="29">
        <f>Hours_dio!P506*WeightRole!P506</f>
        <v>0</v>
      </c>
      <c r="Q506" s="29">
        <f>Hours_dio!Q506*WeightRole!Q506</f>
        <v>0</v>
      </c>
      <c r="R506" s="29">
        <f>Hours_dio!R506*WeightRole!R506</f>
        <v>0</v>
      </c>
      <c r="S506" s="29">
        <f>Hours_dio!S506*WeightRole!S506</f>
        <v>0</v>
      </c>
      <c r="T506" s="29">
        <f>Hours_dio!T506*WeightRole!T506</f>
        <v>0</v>
      </c>
      <c r="U506" s="29">
        <f>Hours_dio!U506*WeightRole!U506</f>
        <v>0</v>
      </c>
      <c r="V506" s="29">
        <f>Hours_dio!V506*WeightRole!V506</f>
        <v>0</v>
      </c>
      <c r="W506" s="29">
        <f>Hours_dio!W506*WeightRole!W506</f>
        <v>0</v>
      </c>
      <c r="X506" s="29">
        <f>Hours_dio!X506*WeightRole!X506</f>
        <v>0</v>
      </c>
      <c r="Y506" s="29">
        <f>Hours_dio!Y506*WeightRole!Y506</f>
        <v>0</v>
      </c>
      <c r="Z506" s="29">
        <f>Hours_dio!Z506*WeightRole!Z506</f>
        <v>0</v>
      </c>
      <c r="AA506" s="29">
        <f>Hours_dio!AA506*WeightRole!AA506</f>
        <v>0</v>
      </c>
      <c r="AB506" s="29">
        <f>Hours_dio!AB506*WeightRole!AB506</f>
        <v>0</v>
      </c>
      <c r="AC506" s="29">
        <f>Hours_dio!AC506*WeightRole!AC506</f>
        <v>0</v>
      </c>
      <c r="AD506" s="29">
        <f>Hours_dio!AD506*WeightRole!AD506</f>
        <v>0</v>
      </c>
    </row>
    <row r="507" ht="22.5" customHeight="1">
      <c r="A507" s="25">
        <f t="shared" si="1"/>
        <v>46102</v>
      </c>
      <c r="B507" s="29">
        <f>Hours_dio!B507*WeightRole!B507</f>
        <v>0</v>
      </c>
      <c r="C507" s="29">
        <f>Hours_dio!C507*WeightRole!C507</f>
        <v>0</v>
      </c>
      <c r="D507" s="29">
        <f>Hours_dio!D507*WeightRole!D507</f>
        <v>0</v>
      </c>
      <c r="E507" s="29">
        <f>Hours_dio!E507*WeightRole!E507</f>
        <v>0</v>
      </c>
      <c r="F507" s="29">
        <f>Hours_dio!F507*WeightRole!F507</f>
        <v>0</v>
      </c>
      <c r="G507" s="29">
        <f>Hours_dio!G507*WeightRole!G507</f>
        <v>0</v>
      </c>
      <c r="H507" s="29">
        <f>Hours_dio!H507*WeightRole!H507</f>
        <v>0</v>
      </c>
      <c r="I507" s="29">
        <f>Hours_dio!I507*WeightRole!I507</f>
        <v>0</v>
      </c>
      <c r="J507" s="29">
        <f>Hours_dio!J507*WeightRole!J507</f>
        <v>0</v>
      </c>
      <c r="K507" s="29">
        <f>Hours_dio!K507*WeightRole!K507</f>
        <v>0</v>
      </c>
      <c r="L507" s="29">
        <f>Hours_dio!L507*WeightRole!L507</f>
        <v>0</v>
      </c>
      <c r="M507" s="29">
        <f>Hours_dio!M507*WeightRole!M507</f>
        <v>0</v>
      </c>
      <c r="N507" s="29">
        <f>Hours_dio!N507*WeightRole!N507</f>
        <v>0</v>
      </c>
      <c r="O507" s="29">
        <f>Hours_dio!O507*WeightRole!O507</f>
        <v>0</v>
      </c>
      <c r="P507" s="29">
        <f>Hours_dio!P507*WeightRole!P507</f>
        <v>0</v>
      </c>
      <c r="Q507" s="29">
        <f>Hours_dio!Q507*WeightRole!Q507</f>
        <v>0</v>
      </c>
      <c r="R507" s="29">
        <f>Hours_dio!R507*WeightRole!R507</f>
        <v>0</v>
      </c>
      <c r="S507" s="29">
        <f>Hours_dio!S507*WeightRole!S507</f>
        <v>0</v>
      </c>
      <c r="T507" s="29">
        <f>Hours_dio!T507*WeightRole!T507</f>
        <v>0</v>
      </c>
      <c r="U507" s="29">
        <f>Hours_dio!U507*WeightRole!U507</f>
        <v>0</v>
      </c>
      <c r="V507" s="29">
        <f>Hours_dio!V507*WeightRole!V507</f>
        <v>0</v>
      </c>
      <c r="W507" s="29">
        <f>Hours_dio!W507*WeightRole!W507</f>
        <v>0</v>
      </c>
      <c r="X507" s="29">
        <f>Hours_dio!X507*WeightRole!X507</f>
        <v>0</v>
      </c>
      <c r="Y507" s="29">
        <f>Hours_dio!Y507*WeightRole!Y507</f>
        <v>0</v>
      </c>
      <c r="Z507" s="29">
        <f>Hours_dio!Z507*WeightRole!Z507</f>
        <v>0</v>
      </c>
      <c r="AA507" s="29">
        <f>Hours_dio!AA507*WeightRole!AA507</f>
        <v>0</v>
      </c>
      <c r="AB507" s="29">
        <f>Hours_dio!AB507*WeightRole!AB507</f>
        <v>0</v>
      </c>
      <c r="AC507" s="29">
        <f>Hours_dio!AC507*WeightRole!AC507</f>
        <v>0</v>
      </c>
      <c r="AD507" s="29">
        <f>Hours_dio!AD507*WeightRole!AD507</f>
        <v>0</v>
      </c>
    </row>
    <row r="508" ht="22.5" customHeight="1">
      <c r="A508" s="25">
        <f t="shared" si="1"/>
        <v>46103</v>
      </c>
      <c r="B508" s="29">
        <f>Hours_dio!B508*WeightRole!B508</f>
        <v>0</v>
      </c>
      <c r="C508" s="29">
        <f>Hours_dio!C508*WeightRole!C508</f>
        <v>0</v>
      </c>
      <c r="D508" s="29">
        <f>Hours_dio!D508*WeightRole!D508</f>
        <v>0</v>
      </c>
      <c r="E508" s="29">
        <f>Hours_dio!E508*WeightRole!E508</f>
        <v>0</v>
      </c>
      <c r="F508" s="29">
        <f>Hours_dio!F508*WeightRole!F508</f>
        <v>0</v>
      </c>
      <c r="G508" s="29">
        <f>Hours_dio!G508*WeightRole!G508</f>
        <v>0</v>
      </c>
      <c r="H508" s="29">
        <f>Hours_dio!H508*WeightRole!H508</f>
        <v>0</v>
      </c>
      <c r="I508" s="29">
        <f>Hours_dio!I508*WeightRole!I508</f>
        <v>0</v>
      </c>
      <c r="J508" s="29">
        <f>Hours_dio!J508*WeightRole!J508</f>
        <v>0</v>
      </c>
      <c r="K508" s="29">
        <f>Hours_dio!K508*WeightRole!K508</f>
        <v>0</v>
      </c>
      <c r="L508" s="29">
        <f>Hours_dio!L508*WeightRole!L508</f>
        <v>0</v>
      </c>
      <c r="M508" s="29">
        <f>Hours_dio!M508*WeightRole!M508</f>
        <v>0</v>
      </c>
      <c r="N508" s="29">
        <f>Hours_dio!N508*WeightRole!N508</f>
        <v>0</v>
      </c>
      <c r="O508" s="29">
        <f>Hours_dio!O508*WeightRole!O508</f>
        <v>0</v>
      </c>
      <c r="P508" s="29">
        <f>Hours_dio!P508*WeightRole!P508</f>
        <v>0</v>
      </c>
      <c r="Q508" s="29">
        <f>Hours_dio!Q508*WeightRole!Q508</f>
        <v>0</v>
      </c>
      <c r="R508" s="29">
        <f>Hours_dio!R508*WeightRole!R508</f>
        <v>0</v>
      </c>
      <c r="S508" s="29">
        <f>Hours_dio!S508*WeightRole!S508</f>
        <v>0</v>
      </c>
      <c r="T508" s="29">
        <f>Hours_dio!T508*WeightRole!T508</f>
        <v>0</v>
      </c>
      <c r="U508" s="29">
        <f>Hours_dio!U508*WeightRole!U508</f>
        <v>0</v>
      </c>
      <c r="V508" s="29">
        <f>Hours_dio!V508*WeightRole!V508</f>
        <v>0</v>
      </c>
      <c r="W508" s="29">
        <f>Hours_dio!W508*WeightRole!W508</f>
        <v>0</v>
      </c>
      <c r="X508" s="29">
        <f>Hours_dio!X508*WeightRole!X508</f>
        <v>0</v>
      </c>
      <c r="Y508" s="29">
        <f>Hours_dio!Y508*WeightRole!Y508</f>
        <v>0</v>
      </c>
      <c r="Z508" s="29">
        <f>Hours_dio!Z508*WeightRole!Z508</f>
        <v>0</v>
      </c>
      <c r="AA508" s="29">
        <f>Hours_dio!AA508*WeightRole!AA508</f>
        <v>0</v>
      </c>
      <c r="AB508" s="29">
        <f>Hours_dio!AB508*WeightRole!AB508</f>
        <v>0</v>
      </c>
      <c r="AC508" s="29">
        <f>Hours_dio!AC508*WeightRole!AC508</f>
        <v>0</v>
      </c>
      <c r="AD508" s="29">
        <f>Hours_dio!AD508*WeightRole!AD508</f>
        <v>0</v>
      </c>
    </row>
    <row r="509" ht="22.5" customHeight="1">
      <c r="A509" s="25">
        <f t="shared" si="1"/>
        <v>46104</v>
      </c>
      <c r="B509" s="29">
        <f>Hours_dio!B509*WeightRole!B509</f>
        <v>0</v>
      </c>
      <c r="C509" s="29">
        <f>Hours_dio!C509*WeightRole!C509</f>
        <v>0</v>
      </c>
      <c r="D509" s="29">
        <f>Hours_dio!D509*WeightRole!D509</f>
        <v>0</v>
      </c>
      <c r="E509" s="29">
        <f>Hours_dio!E509*WeightRole!E509</f>
        <v>0</v>
      </c>
      <c r="F509" s="29">
        <f>Hours_dio!F509*WeightRole!F509</f>
        <v>0</v>
      </c>
      <c r="G509" s="29">
        <f>Hours_dio!G509*WeightRole!G509</f>
        <v>0</v>
      </c>
      <c r="H509" s="29">
        <f>Hours_dio!H509*WeightRole!H509</f>
        <v>0</v>
      </c>
      <c r="I509" s="29">
        <f>Hours_dio!I509*WeightRole!I509</f>
        <v>0</v>
      </c>
      <c r="J509" s="29">
        <f>Hours_dio!J509*WeightRole!J509</f>
        <v>0</v>
      </c>
      <c r="K509" s="29">
        <f>Hours_dio!K509*WeightRole!K509</f>
        <v>0</v>
      </c>
      <c r="L509" s="29">
        <f>Hours_dio!L509*WeightRole!L509</f>
        <v>0</v>
      </c>
      <c r="M509" s="29">
        <f>Hours_dio!M509*WeightRole!M509</f>
        <v>0</v>
      </c>
      <c r="N509" s="29">
        <f>Hours_dio!N509*WeightRole!N509</f>
        <v>0</v>
      </c>
      <c r="O509" s="29">
        <f>Hours_dio!O509*WeightRole!O509</f>
        <v>0</v>
      </c>
      <c r="P509" s="29">
        <f>Hours_dio!P509*WeightRole!P509</f>
        <v>0</v>
      </c>
      <c r="Q509" s="29">
        <f>Hours_dio!Q509*WeightRole!Q509</f>
        <v>0</v>
      </c>
      <c r="R509" s="29">
        <f>Hours_dio!R509*WeightRole!R509</f>
        <v>0</v>
      </c>
      <c r="S509" s="29">
        <f>Hours_dio!S509*WeightRole!S509</f>
        <v>0</v>
      </c>
      <c r="T509" s="29">
        <f>Hours_dio!T509*WeightRole!T509</f>
        <v>0</v>
      </c>
      <c r="U509" s="29">
        <f>Hours_dio!U509*WeightRole!U509</f>
        <v>0</v>
      </c>
      <c r="V509" s="29">
        <f>Hours_dio!V509*WeightRole!V509</f>
        <v>0</v>
      </c>
      <c r="W509" s="29">
        <f>Hours_dio!W509*WeightRole!W509</f>
        <v>0</v>
      </c>
      <c r="X509" s="29">
        <f>Hours_dio!X509*WeightRole!X509</f>
        <v>0</v>
      </c>
      <c r="Y509" s="29">
        <f>Hours_dio!Y509*WeightRole!Y509</f>
        <v>0</v>
      </c>
      <c r="Z509" s="29">
        <f>Hours_dio!Z509*WeightRole!Z509</f>
        <v>0</v>
      </c>
      <c r="AA509" s="29">
        <f>Hours_dio!AA509*WeightRole!AA509</f>
        <v>0</v>
      </c>
      <c r="AB509" s="29">
        <f>Hours_dio!AB509*WeightRole!AB509</f>
        <v>0</v>
      </c>
      <c r="AC509" s="29">
        <f>Hours_dio!AC509*WeightRole!AC509</f>
        <v>0</v>
      </c>
      <c r="AD509" s="29">
        <f>Hours_dio!AD509*WeightRole!AD509</f>
        <v>0</v>
      </c>
    </row>
    <row r="510" ht="22.5" customHeight="1">
      <c r="A510" s="25">
        <f t="shared" si="1"/>
        <v>46105</v>
      </c>
      <c r="B510" s="29">
        <f>Hours_dio!B510*WeightRole!B510</f>
        <v>0</v>
      </c>
      <c r="C510" s="29">
        <f>Hours_dio!C510*WeightRole!C510</f>
        <v>0</v>
      </c>
      <c r="D510" s="29">
        <f>Hours_dio!D510*WeightRole!D510</f>
        <v>0</v>
      </c>
      <c r="E510" s="29">
        <f>Hours_dio!E510*WeightRole!E510</f>
        <v>0</v>
      </c>
      <c r="F510" s="29">
        <f>Hours_dio!F510*WeightRole!F510</f>
        <v>0</v>
      </c>
      <c r="G510" s="29">
        <f>Hours_dio!G510*WeightRole!G510</f>
        <v>0</v>
      </c>
      <c r="H510" s="29">
        <f>Hours_dio!H510*WeightRole!H510</f>
        <v>0</v>
      </c>
      <c r="I510" s="29">
        <f>Hours_dio!I510*WeightRole!I510</f>
        <v>0</v>
      </c>
      <c r="J510" s="29">
        <f>Hours_dio!J510*WeightRole!J510</f>
        <v>0</v>
      </c>
      <c r="K510" s="29">
        <f>Hours_dio!K510*WeightRole!K510</f>
        <v>0</v>
      </c>
      <c r="L510" s="29">
        <f>Hours_dio!L510*WeightRole!L510</f>
        <v>0</v>
      </c>
      <c r="M510" s="29">
        <f>Hours_dio!M510*WeightRole!M510</f>
        <v>0</v>
      </c>
      <c r="N510" s="29">
        <f>Hours_dio!N510*WeightRole!N510</f>
        <v>0</v>
      </c>
      <c r="O510" s="29">
        <f>Hours_dio!O510*WeightRole!O510</f>
        <v>0</v>
      </c>
      <c r="P510" s="29">
        <f>Hours_dio!P510*WeightRole!P510</f>
        <v>0</v>
      </c>
      <c r="Q510" s="29">
        <f>Hours_dio!Q510*WeightRole!Q510</f>
        <v>0</v>
      </c>
      <c r="R510" s="29">
        <f>Hours_dio!R510*WeightRole!R510</f>
        <v>0</v>
      </c>
      <c r="S510" s="29">
        <f>Hours_dio!S510*WeightRole!S510</f>
        <v>0</v>
      </c>
      <c r="T510" s="29">
        <f>Hours_dio!T510*WeightRole!T510</f>
        <v>0</v>
      </c>
      <c r="U510" s="29">
        <f>Hours_dio!U510*WeightRole!U510</f>
        <v>0</v>
      </c>
      <c r="V510" s="29">
        <f>Hours_dio!V510*WeightRole!V510</f>
        <v>0</v>
      </c>
      <c r="W510" s="29">
        <f>Hours_dio!W510*WeightRole!W510</f>
        <v>0</v>
      </c>
      <c r="X510" s="29">
        <f>Hours_dio!X510*WeightRole!X510</f>
        <v>0</v>
      </c>
      <c r="Y510" s="29">
        <f>Hours_dio!Y510*WeightRole!Y510</f>
        <v>0</v>
      </c>
      <c r="Z510" s="29">
        <f>Hours_dio!Z510*WeightRole!Z510</f>
        <v>0</v>
      </c>
      <c r="AA510" s="29">
        <f>Hours_dio!AA510*WeightRole!AA510</f>
        <v>0</v>
      </c>
      <c r="AB510" s="29">
        <f>Hours_dio!AB510*WeightRole!AB510</f>
        <v>0</v>
      </c>
      <c r="AC510" s="29">
        <f>Hours_dio!AC510*WeightRole!AC510</f>
        <v>0</v>
      </c>
      <c r="AD510" s="29">
        <f>Hours_dio!AD510*WeightRole!AD510</f>
        <v>0</v>
      </c>
    </row>
    <row r="511" ht="22.5" customHeight="1">
      <c r="A511" s="25">
        <f t="shared" si="1"/>
        <v>46106</v>
      </c>
      <c r="B511" s="29">
        <f>Hours_dio!B511*WeightRole!B511</f>
        <v>0</v>
      </c>
      <c r="C511" s="29">
        <f>Hours_dio!C511*WeightRole!C511</f>
        <v>0</v>
      </c>
      <c r="D511" s="29">
        <f>Hours_dio!D511*WeightRole!D511</f>
        <v>0</v>
      </c>
      <c r="E511" s="29">
        <f>Hours_dio!E511*WeightRole!E511</f>
        <v>0</v>
      </c>
      <c r="F511" s="29">
        <f>Hours_dio!F511*WeightRole!F511</f>
        <v>0</v>
      </c>
      <c r="G511" s="29">
        <f>Hours_dio!G511*WeightRole!G511</f>
        <v>0</v>
      </c>
      <c r="H511" s="29">
        <f>Hours_dio!H511*WeightRole!H511</f>
        <v>0</v>
      </c>
      <c r="I511" s="29">
        <f>Hours_dio!I511*WeightRole!I511</f>
        <v>0</v>
      </c>
      <c r="J511" s="29">
        <f>Hours_dio!J511*WeightRole!J511</f>
        <v>0</v>
      </c>
      <c r="K511" s="29">
        <f>Hours_dio!K511*WeightRole!K511</f>
        <v>0</v>
      </c>
      <c r="L511" s="29">
        <f>Hours_dio!L511*WeightRole!L511</f>
        <v>0</v>
      </c>
      <c r="M511" s="29">
        <f>Hours_dio!M511*WeightRole!M511</f>
        <v>0</v>
      </c>
      <c r="N511" s="29">
        <f>Hours_dio!N511*WeightRole!N511</f>
        <v>0</v>
      </c>
      <c r="O511" s="29">
        <f>Hours_dio!O511*WeightRole!O511</f>
        <v>0</v>
      </c>
      <c r="P511" s="29">
        <f>Hours_dio!P511*WeightRole!P511</f>
        <v>0</v>
      </c>
      <c r="Q511" s="29">
        <f>Hours_dio!Q511*WeightRole!Q511</f>
        <v>0</v>
      </c>
      <c r="R511" s="29">
        <f>Hours_dio!R511*WeightRole!R511</f>
        <v>0</v>
      </c>
      <c r="S511" s="29">
        <f>Hours_dio!S511*WeightRole!S511</f>
        <v>0</v>
      </c>
      <c r="T511" s="29">
        <f>Hours_dio!T511*WeightRole!T511</f>
        <v>0</v>
      </c>
      <c r="U511" s="29">
        <f>Hours_dio!U511*WeightRole!U511</f>
        <v>0</v>
      </c>
      <c r="V511" s="29">
        <f>Hours_dio!V511*WeightRole!V511</f>
        <v>0</v>
      </c>
      <c r="W511" s="29">
        <f>Hours_dio!W511*WeightRole!W511</f>
        <v>0</v>
      </c>
      <c r="X511" s="29">
        <f>Hours_dio!X511*WeightRole!X511</f>
        <v>0</v>
      </c>
      <c r="Y511" s="29">
        <f>Hours_dio!Y511*WeightRole!Y511</f>
        <v>0</v>
      </c>
      <c r="Z511" s="29">
        <f>Hours_dio!Z511*WeightRole!Z511</f>
        <v>0</v>
      </c>
      <c r="AA511" s="29">
        <f>Hours_dio!AA511*WeightRole!AA511</f>
        <v>0</v>
      </c>
      <c r="AB511" s="29">
        <f>Hours_dio!AB511*WeightRole!AB511</f>
        <v>0</v>
      </c>
      <c r="AC511" s="29">
        <f>Hours_dio!AC511*WeightRole!AC511</f>
        <v>0</v>
      </c>
      <c r="AD511" s="29">
        <f>Hours_dio!AD511*WeightRole!AD511</f>
        <v>0</v>
      </c>
    </row>
    <row r="512" ht="22.5" customHeight="1">
      <c r="A512" s="25">
        <f t="shared" si="1"/>
        <v>46107</v>
      </c>
      <c r="B512" s="29">
        <f>Hours_dio!B512*WeightRole!B512</f>
        <v>0</v>
      </c>
      <c r="C512" s="29">
        <f>Hours_dio!C512*WeightRole!C512</f>
        <v>0</v>
      </c>
      <c r="D512" s="29">
        <f>Hours_dio!D512*WeightRole!D512</f>
        <v>0</v>
      </c>
      <c r="E512" s="29">
        <f>Hours_dio!E512*WeightRole!E512</f>
        <v>0</v>
      </c>
      <c r="F512" s="29">
        <f>Hours_dio!F512*WeightRole!F512</f>
        <v>0</v>
      </c>
      <c r="G512" s="29">
        <f>Hours_dio!G512*WeightRole!G512</f>
        <v>0</v>
      </c>
      <c r="H512" s="29">
        <f>Hours_dio!H512*WeightRole!H512</f>
        <v>0</v>
      </c>
      <c r="I512" s="29">
        <f>Hours_dio!I512*WeightRole!I512</f>
        <v>0</v>
      </c>
      <c r="J512" s="29">
        <f>Hours_dio!J512*WeightRole!J512</f>
        <v>0</v>
      </c>
      <c r="K512" s="29">
        <f>Hours_dio!K512*WeightRole!K512</f>
        <v>0</v>
      </c>
      <c r="L512" s="29">
        <f>Hours_dio!L512*WeightRole!L512</f>
        <v>0</v>
      </c>
      <c r="M512" s="29">
        <f>Hours_dio!M512*WeightRole!M512</f>
        <v>0</v>
      </c>
      <c r="N512" s="29">
        <f>Hours_dio!N512*WeightRole!N512</f>
        <v>0</v>
      </c>
      <c r="O512" s="29">
        <f>Hours_dio!O512*WeightRole!O512</f>
        <v>0</v>
      </c>
      <c r="P512" s="29">
        <f>Hours_dio!P512*WeightRole!P512</f>
        <v>0</v>
      </c>
      <c r="Q512" s="29">
        <f>Hours_dio!Q512*WeightRole!Q512</f>
        <v>0</v>
      </c>
      <c r="R512" s="29">
        <f>Hours_dio!R512*WeightRole!R512</f>
        <v>0</v>
      </c>
      <c r="S512" s="29">
        <f>Hours_dio!S512*WeightRole!S512</f>
        <v>0</v>
      </c>
      <c r="T512" s="29">
        <f>Hours_dio!T512*WeightRole!T512</f>
        <v>0</v>
      </c>
      <c r="U512" s="29">
        <f>Hours_dio!U512*WeightRole!U512</f>
        <v>0</v>
      </c>
      <c r="V512" s="29">
        <f>Hours_dio!V512*WeightRole!V512</f>
        <v>0</v>
      </c>
      <c r="W512" s="29">
        <f>Hours_dio!W512*WeightRole!W512</f>
        <v>0</v>
      </c>
      <c r="X512" s="29">
        <f>Hours_dio!X512*WeightRole!X512</f>
        <v>0</v>
      </c>
      <c r="Y512" s="29">
        <f>Hours_dio!Y512*WeightRole!Y512</f>
        <v>0</v>
      </c>
      <c r="Z512" s="29">
        <f>Hours_dio!Z512*WeightRole!Z512</f>
        <v>0</v>
      </c>
      <c r="AA512" s="29">
        <f>Hours_dio!AA512*WeightRole!AA512</f>
        <v>0</v>
      </c>
      <c r="AB512" s="29">
        <f>Hours_dio!AB512*WeightRole!AB512</f>
        <v>0</v>
      </c>
      <c r="AC512" s="29">
        <f>Hours_dio!AC512*WeightRole!AC512</f>
        <v>0</v>
      </c>
      <c r="AD512" s="29">
        <f>Hours_dio!AD512*WeightRole!AD512</f>
        <v>0</v>
      </c>
    </row>
    <row r="513" ht="22.5" customHeight="1">
      <c r="A513" s="25">
        <f t="shared" si="1"/>
        <v>46108</v>
      </c>
      <c r="B513" s="29">
        <f>Hours_dio!B513*WeightRole!B513</f>
        <v>0</v>
      </c>
      <c r="C513" s="29">
        <f>Hours_dio!C513*WeightRole!C513</f>
        <v>0</v>
      </c>
      <c r="D513" s="29">
        <f>Hours_dio!D513*WeightRole!D513</f>
        <v>0</v>
      </c>
      <c r="E513" s="29">
        <f>Hours_dio!E513*WeightRole!E513</f>
        <v>0</v>
      </c>
      <c r="F513" s="29">
        <f>Hours_dio!F513*WeightRole!F513</f>
        <v>0</v>
      </c>
      <c r="G513" s="29">
        <f>Hours_dio!G513*WeightRole!G513</f>
        <v>0</v>
      </c>
      <c r="H513" s="29">
        <f>Hours_dio!H513*WeightRole!H513</f>
        <v>0</v>
      </c>
      <c r="I513" s="29">
        <f>Hours_dio!I513*WeightRole!I513</f>
        <v>0</v>
      </c>
      <c r="J513" s="29">
        <f>Hours_dio!J513*WeightRole!J513</f>
        <v>0</v>
      </c>
      <c r="K513" s="29">
        <f>Hours_dio!K513*WeightRole!K513</f>
        <v>0</v>
      </c>
      <c r="L513" s="29">
        <f>Hours_dio!L513*WeightRole!L513</f>
        <v>0</v>
      </c>
      <c r="M513" s="29">
        <f>Hours_dio!M513*WeightRole!M513</f>
        <v>0</v>
      </c>
      <c r="N513" s="29">
        <f>Hours_dio!N513*WeightRole!N513</f>
        <v>0</v>
      </c>
      <c r="O513" s="29">
        <f>Hours_dio!O513*WeightRole!O513</f>
        <v>0</v>
      </c>
      <c r="P513" s="29">
        <f>Hours_dio!P513*WeightRole!P513</f>
        <v>0</v>
      </c>
      <c r="Q513" s="29">
        <f>Hours_dio!Q513*WeightRole!Q513</f>
        <v>0</v>
      </c>
      <c r="R513" s="29">
        <f>Hours_dio!R513*WeightRole!R513</f>
        <v>0</v>
      </c>
      <c r="S513" s="29">
        <f>Hours_dio!S513*WeightRole!S513</f>
        <v>0</v>
      </c>
      <c r="T513" s="29">
        <f>Hours_dio!T513*WeightRole!T513</f>
        <v>0</v>
      </c>
      <c r="U513" s="29">
        <f>Hours_dio!U513*WeightRole!U513</f>
        <v>0</v>
      </c>
      <c r="V513" s="29">
        <f>Hours_dio!V513*WeightRole!V513</f>
        <v>0</v>
      </c>
      <c r="W513" s="29">
        <f>Hours_dio!W513*WeightRole!W513</f>
        <v>0</v>
      </c>
      <c r="X513" s="29">
        <f>Hours_dio!X513*WeightRole!X513</f>
        <v>0</v>
      </c>
      <c r="Y513" s="29">
        <f>Hours_dio!Y513*WeightRole!Y513</f>
        <v>0</v>
      </c>
      <c r="Z513" s="29">
        <f>Hours_dio!Z513*WeightRole!Z513</f>
        <v>0</v>
      </c>
      <c r="AA513" s="29">
        <f>Hours_dio!AA513*WeightRole!AA513</f>
        <v>0</v>
      </c>
      <c r="AB513" s="29">
        <f>Hours_dio!AB513*WeightRole!AB513</f>
        <v>0</v>
      </c>
      <c r="AC513" s="29">
        <f>Hours_dio!AC513*WeightRole!AC513</f>
        <v>0</v>
      </c>
      <c r="AD513" s="29">
        <f>Hours_dio!AD513*WeightRole!AD513</f>
        <v>0</v>
      </c>
    </row>
    <row r="514" ht="22.5" customHeight="1">
      <c r="A514" s="25">
        <f t="shared" si="1"/>
        <v>46109</v>
      </c>
      <c r="B514" s="29">
        <f>Hours_dio!B514*WeightRole!B514</f>
        <v>0</v>
      </c>
      <c r="C514" s="29">
        <f>Hours_dio!C514*WeightRole!C514</f>
        <v>0</v>
      </c>
      <c r="D514" s="29">
        <f>Hours_dio!D514*WeightRole!D514</f>
        <v>0</v>
      </c>
      <c r="E514" s="29">
        <f>Hours_dio!E514*WeightRole!E514</f>
        <v>0</v>
      </c>
      <c r="F514" s="29">
        <f>Hours_dio!F514*WeightRole!F514</f>
        <v>0</v>
      </c>
      <c r="G514" s="29">
        <f>Hours_dio!G514*WeightRole!G514</f>
        <v>0</v>
      </c>
      <c r="H514" s="29">
        <f>Hours_dio!H514*WeightRole!H514</f>
        <v>0</v>
      </c>
      <c r="I514" s="29">
        <f>Hours_dio!I514*WeightRole!I514</f>
        <v>0</v>
      </c>
      <c r="J514" s="29">
        <f>Hours_dio!J514*WeightRole!J514</f>
        <v>0</v>
      </c>
      <c r="K514" s="29">
        <f>Hours_dio!K514*WeightRole!K514</f>
        <v>0</v>
      </c>
      <c r="L514" s="29">
        <f>Hours_dio!L514*WeightRole!L514</f>
        <v>0</v>
      </c>
      <c r="M514" s="29">
        <f>Hours_dio!M514*WeightRole!M514</f>
        <v>0</v>
      </c>
      <c r="N514" s="29">
        <f>Hours_dio!N514*WeightRole!N514</f>
        <v>0</v>
      </c>
      <c r="O514" s="29">
        <f>Hours_dio!O514*WeightRole!O514</f>
        <v>0</v>
      </c>
      <c r="P514" s="29">
        <f>Hours_dio!P514*WeightRole!P514</f>
        <v>0</v>
      </c>
      <c r="Q514" s="29">
        <f>Hours_dio!Q514*WeightRole!Q514</f>
        <v>0</v>
      </c>
      <c r="R514" s="29">
        <f>Hours_dio!R514*WeightRole!R514</f>
        <v>0</v>
      </c>
      <c r="S514" s="29">
        <f>Hours_dio!S514*WeightRole!S514</f>
        <v>0</v>
      </c>
      <c r="T514" s="29">
        <f>Hours_dio!T514*WeightRole!T514</f>
        <v>0</v>
      </c>
      <c r="U514" s="29">
        <f>Hours_dio!U514*WeightRole!U514</f>
        <v>0</v>
      </c>
      <c r="V514" s="29">
        <f>Hours_dio!V514*WeightRole!V514</f>
        <v>0</v>
      </c>
      <c r="W514" s="29">
        <f>Hours_dio!W514*WeightRole!W514</f>
        <v>0</v>
      </c>
      <c r="X514" s="29">
        <f>Hours_dio!X514*WeightRole!X514</f>
        <v>0</v>
      </c>
      <c r="Y514" s="29">
        <f>Hours_dio!Y514*WeightRole!Y514</f>
        <v>0</v>
      </c>
      <c r="Z514" s="29">
        <f>Hours_dio!Z514*WeightRole!Z514</f>
        <v>0</v>
      </c>
      <c r="AA514" s="29">
        <f>Hours_dio!AA514*WeightRole!AA514</f>
        <v>0</v>
      </c>
      <c r="AB514" s="29">
        <f>Hours_dio!AB514*WeightRole!AB514</f>
        <v>0</v>
      </c>
      <c r="AC514" s="29">
        <f>Hours_dio!AC514*WeightRole!AC514</f>
        <v>0</v>
      </c>
      <c r="AD514" s="29">
        <f>Hours_dio!AD514*WeightRole!AD514</f>
        <v>0</v>
      </c>
    </row>
    <row r="515" ht="22.5" customHeight="1">
      <c r="A515" s="25">
        <f t="shared" si="1"/>
        <v>46110</v>
      </c>
      <c r="B515" s="29">
        <f>Hours_dio!B515*WeightRole!B515</f>
        <v>0</v>
      </c>
      <c r="C515" s="29">
        <f>Hours_dio!C515*WeightRole!C515</f>
        <v>0</v>
      </c>
      <c r="D515" s="29">
        <f>Hours_dio!D515*WeightRole!D515</f>
        <v>0</v>
      </c>
      <c r="E515" s="29">
        <f>Hours_dio!E515*WeightRole!E515</f>
        <v>0</v>
      </c>
      <c r="F515" s="29">
        <f>Hours_dio!F515*WeightRole!F515</f>
        <v>0</v>
      </c>
      <c r="G515" s="29">
        <f>Hours_dio!G515*WeightRole!G515</f>
        <v>0</v>
      </c>
      <c r="H515" s="29">
        <f>Hours_dio!H515*WeightRole!H515</f>
        <v>0</v>
      </c>
      <c r="I515" s="29">
        <f>Hours_dio!I515*WeightRole!I515</f>
        <v>0</v>
      </c>
      <c r="J515" s="29">
        <f>Hours_dio!J515*WeightRole!J515</f>
        <v>0</v>
      </c>
      <c r="K515" s="29">
        <f>Hours_dio!K515*WeightRole!K515</f>
        <v>0</v>
      </c>
      <c r="L515" s="29">
        <f>Hours_dio!L515*WeightRole!L515</f>
        <v>0</v>
      </c>
      <c r="M515" s="29">
        <f>Hours_dio!M515*WeightRole!M515</f>
        <v>0</v>
      </c>
      <c r="N515" s="29">
        <f>Hours_dio!N515*WeightRole!N515</f>
        <v>0</v>
      </c>
      <c r="O515" s="29">
        <f>Hours_dio!O515*WeightRole!O515</f>
        <v>0</v>
      </c>
      <c r="P515" s="29">
        <f>Hours_dio!P515*WeightRole!P515</f>
        <v>0</v>
      </c>
      <c r="Q515" s="29">
        <f>Hours_dio!Q515*WeightRole!Q515</f>
        <v>0</v>
      </c>
      <c r="R515" s="29">
        <f>Hours_dio!R515*WeightRole!R515</f>
        <v>0</v>
      </c>
      <c r="S515" s="29">
        <f>Hours_dio!S515*WeightRole!S515</f>
        <v>0</v>
      </c>
      <c r="T515" s="29">
        <f>Hours_dio!T515*WeightRole!T515</f>
        <v>0</v>
      </c>
      <c r="U515" s="29">
        <f>Hours_dio!U515*WeightRole!U515</f>
        <v>0</v>
      </c>
      <c r="V515" s="29">
        <f>Hours_dio!V515*WeightRole!V515</f>
        <v>0</v>
      </c>
      <c r="W515" s="29">
        <f>Hours_dio!W515*WeightRole!W515</f>
        <v>0</v>
      </c>
      <c r="X515" s="29">
        <f>Hours_dio!X515*WeightRole!X515</f>
        <v>0</v>
      </c>
      <c r="Y515" s="29">
        <f>Hours_dio!Y515*WeightRole!Y515</f>
        <v>0</v>
      </c>
      <c r="Z515" s="29">
        <f>Hours_dio!Z515*WeightRole!Z515</f>
        <v>0</v>
      </c>
      <c r="AA515" s="29">
        <f>Hours_dio!AA515*WeightRole!AA515</f>
        <v>0</v>
      </c>
      <c r="AB515" s="29">
        <f>Hours_dio!AB515*WeightRole!AB515</f>
        <v>0</v>
      </c>
      <c r="AC515" s="29">
        <f>Hours_dio!AC515*WeightRole!AC515</f>
        <v>0</v>
      </c>
      <c r="AD515" s="29">
        <f>Hours_dio!AD515*WeightRole!AD515</f>
        <v>0</v>
      </c>
    </row>
    <row r="516" ht="22.5" customHeight="1">
      <c r="A516" s="25">
        <f t="shared" si="1"/>
        <v>46111</v>
      </c>
      <c r="B516" s="29">
        <f>Hours_dio!B516*WeightRole!B516</f>
        <v>0</v>
      </c>
      <c r="C516" s="29">
        <f>Hours_dio!C516*WeightRole!C516</f>
        <v>0</v>
      </c>
      <c r="D516" s="29">
        <f>Hours_dio!D516*WeightRole!D516</f>
        <v>0</v>
      </c>
      <c r="E516" s="29">
        <f>Hours_dio!E516*WeightRole!E516</f>
        <v>0</v>
      </c>
      <c r="F516" s="29">
        <f>Hours_dio!F516*WeightRole!F516</f>
        <v>0</v>
      </c>
      <c r="G516" s="29">
        <f>Hours_dio!G516*WeightRole!G516</f>
        <v>0</v>
      </c>
      <c r="H516" s="29">
        <f>Hours_dio!H516*WeightRole!H516</f>
        <v>0</v>
      </c>
      <c r="I516" s="29">
        <f>Hours_dio!I516*WeightRole!I516</f>
        <v>0</v>
      </c>
      <c r="J516" s="29">
        <f>Hours_dio!J516*WeightRole!J516</f>
        <v>0</v>
      </c>
      <c r="K516" s="29">
        <f>Hours_dio!K516*WeightRole!K516</f>
        <v>0</v>
      </c>
      <c r="L516" s="29">
        <f>Hours_dio!L516*WeightRole!L516</f>
        <v>0</v>
      </c>
      <c r="M516" s="29">
        <f>Hours_dio!M516*WeightRole!M516</f>
        <v>0</v>
      </c>
      <c r="N516" s="29">
        <f>Hours_dio!N516*WeightRole!N516</f>
        <v>0</v>
      </c>
      <c r="O516" s="29">
        <f>Hours_dio!O516*WeightRole!O516</f>
        <v>0</v>
      </c>
      <c r="P516" s="29">
        <f>Hours_dio!P516*WeightRole!P516</f>
        <v>0</v>
      </c>
      <c r="Q516" s="29">
        <f>Hours_dio!Q516*WeightRole!Q516</f>
        <v>0</v>
      </c>
      <c r="R516" s="29">
        <f>Hours_dio!R516*WeightRole!R516</f>
        <v>0</v>
      </c>
      <c r="S516" s="29">
        <f>Hours_dio!S516*WeightRole!S516</f>
        <v>0</v>
      </c>
      <c r="T516" s="29">
        <f>Hours_dio!T516*WeightRole!T516</f>
        <v>0</v>
      </c>
      <c r="U516" s="29">
        <f>Hours_dio!U516*WeightRole!U516</f>
        <v>0</v>
      </c>
      <c r="V516" s="29">
        <f>Hours_dio!V516*WeightRole!V516</f>
        <v>0</v>
      </c>
      <c r="W516" s="29">
        <f>Hours_dio!W516*WeightRole!W516</f>
        <v>0</v>
      </c>
      <c r="X516" s="29">
        <f>Hours_dio!X516*WeightRole!X516</f>
        <v>0</v>
      </c>
      <c r="Y516" s="29">
        <f>Hours_dio!Y516*WeightRole!Y516</f>
        <v>0</v>
      </c>
      <c r="Z516" s="29">
        <f>Hours_dio!Z516*WeightRole!Z516</f>
        <v>0</v>
      </c>
      <c r="AA516" s="29">
        <f>Hours_dio!AA516*WeightRole!AA516</f>
        <v>0</v>
      </c>
      <c r="AB516" s="29">
        <f>Hours_dio!AB516*WeightRole!AB516</f>
        <v>0</v>
      </c>
      <c r="AC516" s="29">
        <f>Hours_dio!AC516*WeightRole!AC516</f>
        <v>0</v>
      </c>
      <c r="AD516" s="29">
        <f>Hours_dio!AD516*WeightRole!AD516</f>
        <v>0</v>
      </c>
    </row>
    <row r="517" ht="22.5" customHeight="1">
      <c r="A517" s="25">
        <f t="shared" si="1"/>
        <v>46112</v>
      </c>
      <c r="B517" s="29">
        <f>Hours_dio!B517*WeightRole!B517</f>
        <v>0</v>
      </c>
      <c r="C517" s="29">
        <f>Hours_dio!C517*WeightRole!C517</f>
        <v>0</v>
      </c>
      <c r="D517" s="29">
        <f>Hours_dio!D517*WeightRole!D517</f>
        <v>0</v>
      </c>
      <c r="E517" s="29">
        <f>Hours_dio!E517*WeightRole!E517</f>
        <v>0</v>
      </c>
      <c r="F517" s="29">
        <f>Hours_dio!F517*WeightRole!F517</f>
        <v>0</v>
      </c>
      <c r="G517" s="29">
        <f>Hours_dio!G517*WeightRole!G517</f>
        <v>0</v>
      </c>
      <c r="H517" s="29">
        <f>Hours_dio!H517*WeightRole!H517</f>
        <v>0</v>
      </c>
      <c r="I517" s="29">
        <f>Hours_dio!I517*WeightRole!I517</f>
        <v>0</v>
      </c>
      <c r="J517" s="29">
        <f>Hours_dio!J517*WeightRole!J517</f>
        <v>0</v>
      </c>
      <c r="K517" s="29">
        <f>Hours_dio!K517*WeightRole!K517</f>
        <v>0</v>
      </c>
      <c r="L517" s="29">
        <f>Hours_dio!L517*WeightRole!L517</f>
        <v>0</v>
      </c>
      <c r="M517" s="29">
        <f>Hours_dio!M517*WeightRole!M517</f>
        <v>0</v>
      </c>
      <c r="N517" s="29">
        <f>Hours_dio!N517*WeightRole!N517</f>
        <v>0</v>
      </c>
      <c r="O517" s="29">
        <f>Hours_dio!O517*WeightRole!O517</f>
        <v>0</v>
      </c>
      <c r="P517" s="29">
        <f>Hours_dio!P517*WeightRole!P517</f>
        <v>0</v>
      </c>
      <c r="Q517" s="29">
        <f>Hours_dio!Q517*WeightRole!Q517</f>
        <v>0</v>
      </c>
      <c r="R517" s="29">
        <f>Hours_dio!R517*WeightRole!R517</f>
        <v>0</v>
      </c>
      <c r="S517" s="29">
        <f>Hours_dio!S517*WeightRole!S517</f>
        <v>0</v>
      </c>
      <c r="T517" s="29">
        <f>Hours_dio!T517*WeightRole!T517</f>
        <v>0</v>
      </c>
      <c r="U517" s="29">
        <f>Hours_dio!U517*WeightRole!U517</f>
        <v>0</v>
      </c>
      <c r="V517" s="29">
        <f>Hours_dio!V517*WeightRole!V517</f>
        <v>0</v>
      </c>
      <c r="W517" s="29">
        <f>Hours_dio!W517*WeightRole!W517</f>
        <v>0</v>
      </c>
      <c r="X517" s="29">
        <f>Hours_dio!X517*WeightRole!X517</f>
        <v>0</v>
      </c>
      <c r="Y517" s="29">
        <f>Hours_dio!Y517*WeightRole!Y517</f>
        <v>0</v>
      </c>
      <c r="Z517" s="29">
        <f>Hours_dio!Z517*WeightRole!Z517</f>
        <v>0</v>
      </c>
      <c r="AA517" s="29">
        <f>Hours_dio!AA517*WeightRole!AA517</f>
        <v>0</v>
      </c>
      <c r="AB517" s="29">
        <f>Hours_dio!AB517*WeightRole!AB517</f>
        <v>0</v>
      </c>
      <c r="AC517" s="29">
        <f>Hours_dio!AC517*WeightRole!AC517</f>
        <v>0</v>
      </c>
      <c r="AD517" s="29">
        <f>Hours_dio!AD517*WeightRole!AD517</f>
        <v>0</v>
      </c>
    </row>
    <row r="518" ht="22.5" customHeight="1">
      <c r="A518" s="25">
        <f t="shared" si="1"/>
        <v>46113</v>
      </c>
      <c r="B518" s="29">
        <f>Hours_dio!B518*WeightRole!B518</f>
        <v>0</v>
      </c>
      <c r="C518" s="29">
        <f>Hours_dio!C518*WeightRole!C518</f>
        <v>0</v>
      </c>
      <c r="D518" s="29">
        <f>Hours_dio!D518*WeightRole!D518</f>
        <v>0</v>
      </c>
      <c r="E518" s="29">
        <f>Hours_dio!E518*WeightRole!E518</f>
        <v>0</v>
      </c>
      <c r="F518" s="29">
        <f>Hours_dio!F518*WeightRole!F518</f>
        <v>0</v>
      </c>
      <c r="G518" s="29">
        <f>Hours_dio!G518*WeightRole!G518</f>
        <v>0</v>
      </c>
      <c r="H518" s="29">
        <f>Hours_dio!H518*WeightRole!H518</f>
        <v>0</v>
      </c>
      <c r="I518" s="29">
        <f>Hours_dio!I518*WeightRole!I518</f>
        <v>0</v>
      </c>
      <c r="J518" s="29">
        <f>Hours_dio!J518*WeightRole!J518</f>
        <v>0</v>
      </c>
      <c r="K518" s="29">
        <f>Hours_dio!K518*WeightRole!K518</f>
        <v>0</v>
      </c>
      <c r="L518" s="29">
        <f>Hours_dio!L518*WeightRole!L518</f>
        <v>0</v>
      </c>
      <c r="M518" s="29">
        <f>Hours_dio!M518*WeightRole!M518</f>
        <v>0</v>
      </c>
      <c r="N518" s="29">
        <f>Hours_dio!N518*WeightRole!N518</f>
        <v>0</v>
      </c>
      <c r="O518" s="29">
        <f>Hours_dio!O518*WeightRole!O518</f>
        <v>0</v>
      </c>
      <c r="P518" s="29">
        <f>Hours_dio!P518*WeightRole!P518</f>
        <v>0</v>
      </c>
      <c r="Q518" s="29">
        <f>Hours_dio!Q518*WeightRole!Q518</f>
        <v>0</v>
      </c>
      <c r="R518" s="29">
        <f>Hours_dio!R518*WeightRole!R518</f>
        <v>0</v>
      </c>
      <c r="S518" s="29">
        <f>Hours_dio!S518*WeightRole!S518</f>
        <v>0</v>
      </c>
      <c r="T518" s="29">
        <f>Hours_dio!T518*WeightRole!T518</f>
        <v>0</v>
      </c>
      <c r="U518" s="29">
        <f>Hours_dio!U518*WeightRole!U518</f>
        <v>0</v>
      </c>
      <c r="V518" s="29">
        <f>Hours_dio!V518*WeightRole!V518</f>
        <v>0</v>
      </c>
      <c r="W518" s="29">
        <f>Hours_dio!W518*WeightRole!W518</f>
        <v>0</v>
      </c>
      <c r="X518" s="29">
        <f>Hours_dio!X518*WeightRole!X518</f>
        <v>0</v>
      </c>
      <c r="Y518" s="29">
        <f>Hours_dio!Y518*WeightRole!Y518</f>
        <v>0</v>
      </c>
      <c r="Z518" s="29">
        <f>Hours_dio!Z518*WeightRole!Z518</f>
        <v>0</v>
      </c>
      <c r="AA518" s="29">
        <f>Hours_dio!AA518*WeightRole!AA518</f>
        <v>0</v>
      </c>
      <c r="AB518" s="29">
        <f>Hours_dio!AB518*WeightRole!AB518</f>
        <v>0</v>
      </c>
      <c r="AC518" s="29">
        <f>Hours_dio!AC518*WeightRole!AC518</f>
        <v>0</v>
      </c>
      <c r="AD518" s="29">
        <f>Hours_dio!AD518*WeightRole!AD518</f>
        <v>0</v>
      </c>
    </row>
    <row r="519" ht="22.5" customHeight="1">
      <c r="A519" s="25">
        <f t="shared" si="1"/>
        <v>46114</v>
      </c>
      <c r="B519" s="29">
        <f>Hours_dio!B519*WeightRole!B519</f>
        <v>0</v>
      </c>
      <c r="C519" s="29">
        <f>Hours_dio!C519*WeightRole!C519</f>
        <v>0</v>
      </c>
      <c r="D519" s="29">
        <f>Hours_dio!D519*WeightRole!D519</f>
        <v>0</v>
      </c>
      <c r="E519" s="29">
        <f>Hours_dio!E519*WeightRole!E519</f>
        <v>0</v>
      </c>
      <c r="F519" s="29">
        <f>Hours_dio!F519*WeightRole!F519</f>
        <v>0</v>
      </c>
      <c r="G519" s="29">
        <f>Hours_dio!G519*WeightRole!G519</f>
        <v>0</v>
      </c>
      <c r="H519" s="29">
        <f>Hours_dio!H519*WeightRole!H519</f>
        <v>0</v>
      </c>
      <c r="I519" s="29">
        <f>Hours_dio!I519*WeightRole!I519</f>
        <v>0</v>
      </c>
      <c r="J519" s="29">
        <f>Hours_dio!J519*WeightRole!J519</f>
        <v>0</v>
      </c>
      <c r="K519" s="29">
        <f>Hours_dio!K519*WeightRole!K519</f>
        <v>0</v>
      </c>
      <c r="L519" s="29">
        <f>Hours_dio!L519*WeightRole!L519</f>
        <v>0</v>
      </c>
      <c r="M519" s="29">
        <f>Hours_dio!M519*WeightRole!M519</f>
        <v>0</v>
      </c>
      <c r="N519" s="29">
        <f>Hours_dio!N519*WeightRole!N519</f>
        <v>0</v>
      </c>
      <c r="O519" s="29">
        <f>Hours_dio!O519*WeightRole!O519</f>
        <v>0</v>
      </c>
      <c r="P519" s="29">
        <f>Hours_dio!P519*WeightRole!P519</f>
        <v>0</v>
      </c>
      <c r="Q519" s="29">
        <f>Hours_dio!Q519*WeightRole!Q519</f>
        <v>0</v>
      </c>
      <c r="R519" s="29">
        <f>Hours_dio!R519*WeightRole!R519</f>
        <v>0</v>
      </c>
      <c r="S519" s="29">
        <f>Hours_dio!S519*WeightRole!S519</f>
        <v>0</v>
      </c>
      <c r="T519" s="29">
        <f>Hours_dio!T519*WeightRole!T519</f>
        <v>0</v>
      </c>
      <c r="U519" s="29">
        <f>Hours_dio!U519*WeightRole!U519</f>
        <v>0</v>
      </c>
      <c r="V519" s="29">
        <f>Hours_dio!V519*WeightRole!V519</f>
        <v>0</v>
      </c>
      <c r="W519" s="29">
        <f>Hours_dio!W519*WeightRole!W519</f>
        <v>0</v>
      </c>
      <c r="X519" s="29">
        <f>Hours_dio!X519*WeightRole!X519</f>
        <v>0</v>
      </c>
      <c r="Y519" s="29">
        <f>Hours_dio!Y519*WeightRole!Y519</f>
        <v>0</v>
      </c>
      <c r="Z519" s="29">
        <f>Hours_dio!Z519*WeightRole!Z519</f>
        <v>0</v>
      </c>
      <c r="AA519" s="29">
        <f>Hours_dio!AA519*WeightRole!AA519</f>
        <v>0</v>
      </c>
      <c r="AB519" s="29">
        <f>Hours_dio!AB519*WeightRole!AB519</f>
        <v>0</v>
      </c>
      <c r="AC519" s="29">
        <f>Hours_dio!AC519*WeightRole!AC519</f>
        <v>0</v>
      </c>
      <c r="AD519" s="29">
        <f>Hours_dio!AD519*WeightRole!AD519</f>
        <v>0</v>
      </c>
    </row>
    <row r="520" ht="22.5" customHeight="1">
      <c r="A520" s="25">
        <f t="shared" si="1"/>
        <v>46115</v>
      </c>
      <c r="B520" s="29">
        <f>Hours_dio!B520*WeightRole!B520</f>
        <v>0</v>
      </c>
      <c r="C520" s="29">
        <f>Hours_dio!C520*WeightRole!C520</f>
        <v>0</v>
      </c>
      <c r="D520" s="29">
        <f>Hours_dio!D520*WeightRole!D520</f>
        <v>0</v>
      </c>
      <c r="E520" s="29">
        <f>Hours_dio!E520*WeightRole!E520</f>
        <v>0</v>
      </c>
      <c r="F520" s="29">
        <f>Hours_dio!F520*WeightRole!F520</f>
        <v>0</v>
      </c>
      <c r="G520" s="29">
        <f>Hours_dio!G520*WeightRole!G520</f>
        <v>0</v>
      </c>
      <c r="H520" s="29">
        <f>Hours_dio!H520*WeightRole!H520</f>
        <v>0</v>
      </c>
      <c r="I520" s="29">
        <f>Hours_dio!I520*WeightRole!I520</f>
        <v>0</v>
      </c>
      <c r="J520" s="29">
        <f>Hours_dio!J520*WeightRole!J520</f>
        <v>0</v>
      </c>
      <c r="K520" s="29">
        <f>Hours_dio!K520*WeightRole!K520</f>
        <v>0</v>
      </c>
      <c r="L520" s="29">
        <f>Hours_dio!L520*WeightRole!L520</f>
        <v>0</v>
      </c>
      <c r="M520" s="29">
        <f>Hours_dio!M520*WeightRole!M520</f>
        <v>0</v>
      </c>
      <c r="N520" s="29">
        <f>Hours_dio!N520*WeightRole!N520</f>
        <v>0</v>
      </c>
      <c r="O520" s="29">
        <f>Hours_dio!O520*WeightRole!O520</f>
        <v>0</v>
      </c>
      <c r="P520" s="29">
        <f>Hours_dio!P520*WeightRole!P520</f>
        <v>0</v>
      </c>
      <c r="Q520" s="29">
        <f>Hours_dio!Q520*WeightRole!Q520</f>
        <v>0</v>
      </c>
      <c r="R520" s="29">
        <f>Hours_dio!R520*WeightRole!R520</f>
        <v>0</v>
      </c>
      <c r="S520" s="29">
        <f>Hours_dio!S520*WeightRole!S520</f>
        <v>0</v>
      </c>
      <c r="T520" s="29">
        <f>Hours_dio!T520*WeightRole!T520</f>
        <v>0</v>
      </c>
      <c r="U520" s="29">
        <f>Hours_dio!U520*WeightRole!U520</f>
        <v>0</v>
      </c>
      <c r="V520" s="29">
        <f>Hours_dio!V520*WeightRole!V520</f>
        <v>0</v>
      </c>
      <c r="W520" s="29">
        <f>Hours_dio!W520*WeightRole!W520</f>
        <v>0</v>
      </c>
      <c r="X520" s="29">
        <f>Hours_dio!X520*WeightRole!X520</f>
        <v>0</v>
      </c>
      <c r="Y520" s="29">
        <f>Hours_dio!Y520*WeightRole!Y520</f>
        <v>0</v>
      </c>
      <c r="Z520" s="29">
        <f>Hours_dio!Z520*WeightRole!Z520</f>
        <v>0</v>
      </c>
      <c r="AA520" s="29">
        <f>Hours_dio!AA520*WeightRole!AA520</f>
        <v>0</v>
      </c>
      <c r="AB520" s="29">
        <f>Hours_dio!AB520*WeightRole!AB520</f>
        <v>0</v>
      </c>
      <c r="AC520" s="29">
        <f>Hours_dio!AC520*WeightRole!AC520</f>
        <v>0</v>
      </c>
      <c r="AD520" s="29">
        <f>Hours_dio!AD520*WeightRole!AD520</f>
        <v>0</v>
      </c>
    </row>
    <row r="521" ht="22.5" customHeight="1">
      <c r="A521" s="25">
        <f t="shared" si="1"/>
        <v>46116</v>
      </c>
      <c r="B521" s="29">
        <f>Hours_dio!B521*WeightRole!B521</f>
        <v>0</v>
      </c>
      <c r="C521" s="29">
        <f>Hours_dio!C521*WeightRole!C521</f>
        <v>0</v>
      </c>
      <c r="D521" s="29">
        <f>Hours_dio!D521*WeightRole!D521</f>
        <v>0</v>
      </c>
      <c r="E521" s="29">
        <f>Hours_dio!E521*WeightRole!E521</f>
        <v>0</v>
      </c>
      <c r="F521" s="29">
        <f>Hours_dio!F521*WeightRole!F521</f>
        <v>0</v>
      </c>
      <c r="G521" s="29">
        <f>Hours_dio!G521*WeightRole!G521</f>
        <v>0</v>
      </c>
      <c r="H521" s="29">
        <f>Hours_dio!H521*WeightRole!H521</f>
        <v>0</v>
      </c>
      <c r="I521" s="29">
        <f>Hours_dio!I521*WeightRole!I521</f>
        <v>0</v>
      </c>
      <c r="J521" s="29">
        <f>Hours_dio!J521*WeightRole!J521</f>
        <v>0</v>
      </c>
      <c r="K521" s="29">
        <f>Hours_dio!K521*WeightRole!K521</f>
        <v>0</v>
      </c>
      <c r="L521" s="29">
        <f>Hours_dio!L521*WeightRole!L521</f>
        <v>0</v>
      </c>
      <c r="M521" s="29">
        <f>Hours_dio!M521*WeightRole!M521</f>
        <v>0</v>
      </c>
      <c r="N521" s="29">
        <f>Hours_dio!N521*WeightRole!N521</f>
        <v>0</v>
      </c>
      <c r="O521" s="29">
        <f>Hours_dio!O521*WeightRole!O521</f>
        <v>0</v>
      </c>
      <c r="P521" s="29">
        <f>Hours_dio!P521*WeightRole!P521</f>
        <v>0</v>
      </c>
      <c r="Q521" s="29">
        <f>Hours_dio!Q521*WeightRole!Q521</f>
        <v>0</v>
      </c>
      <c r="R521" s="29">
        <f>Hours_dio!R521*WeightRole!R521</f>
        <v>0</v>
      </c>
      <c r="S521" s="29">
        <f>Hours_dio!S521*WeightRole!S521</f>
        <v>0</v>
      </c>
      <c r="T521" s="29">
        <f>Hours_dio!T521*WeightRole!T521</f>
        <v>0</v>
      </c>
      <c r="U521" s="29">
        <f>Hours_dio!U521*WeightRole!U521</f>
        <v>0</v>
      </c>
      <c r="V521" s="29">
        <f>Hours_dio!V521*WeightRole!V521</f>
        <v>0</v>
      </c>
      <c r="W521" s="29">
        <f>Hours_dio!W521*WeightRole!W521</f>
        <v>0</v>
      </c>
      <c r="X521" s="29">
        <f>Hours_dio!X521*WeightRole!X521</f>
        <v>0</v>
      </c>
      <c r="Y521" s="29">
        <f>Hours_dio!Y521*WeightRole!Y521</f>
        <v>0</v>
      </c>
      <c r="Z521" s="29">
        <f>Hours_dio!Z521*WeightRole!Z521</f>
        <v>0</v>
      </c>
      <c r="AA521" s="29">
        <f>Hours_dio!AA521*WeightRole!AA521</f>
        <v>0</v>
      </c>
      <c r="AB521" s="29">
        <f>Hours_dio!AB521*WeightRole!AB521</f>
        <v>0</v>
      </c>
      <c r="AC521" s="29">
        <f>Hours_dio!AC521*WeightRole!AC521</f>
        <v>0</v>
      </c>
      <c r="AD521" s="29">
        <f>Hours_dio!AD521*WeightRole!AD521</f>
        <v>0</v>
      </c>
    </row>
    <row r="522" ht="22.5" customHeight="1">
      <c r="A522" s="25">
        <f t="shared" si="1"/>
        <v>46117</v>
      </c>
      <c r="B522" s="29">
        <f>Hours_dio!B522*WeightRole!B522</f>
        <v>0</v>
      </c>
      <c r="C522" s="29">
        <f>Hours_dio!C522*WeightRole!C522</f>
        <v>0</v>
      </c>
      <c r="D522" s="29">
        <f>Hours_dio!D522*WeightRole!D522</f>
        <v>0</v>
      </c>
      <c r="E522" s="29">
        <f>Hours_dio!E522*WeightRole!E522</f>
        <v>0</v>
      </c>
      <c r="F522" s="29">
        <f>Hours_dio!F522*WeightRole!F522</f>
        <v>0</v>
      </c>
      <c r="G522" s="29">
        <f>Hours_dio!G522*WeightRole!G522</f>
        <v>0</v>
      </c>
      <c r="H522" s="29">
        <f>Hours_dio!H522*WeightRole!H522</f>
        <v>0</v>
      </c>
      <c r="I522" s="29">
        <f>Hours_dio!I522*WeightRole!I522</f>
        <v>0</v>
      </c>
      <c r="J522" s="29">
        <f>Hours_dio!J522*WeightRole!J522</f>
        <v>0</v>
      </c>
      <c r="K522" s="29">
        <f>Hours_dio!K522*WeightRole!K522</f>
        <v>0</v>
      </c>
      <c r="L522" s="29">
        <f>Hours_dio!L522*WeightRole!L522</f>
        <v>0</v>
      </c>
      <c r="M522" s="29">
        <f>Hours_dio!M522*WeightRole!M522</f>
        <v>0</v>
      </c>
      <c r="N522" s="29">
        <f>Hours_dio!N522*WeightRole!N522</f>
        <v>0</v>
      </c>
      <c r="O522" s="29">
        <f>Hours_dio!O522*WeightRole!O522</f>
        <v>0</v>
      </c>
      <c r="P522" s="29">
        <f>Hours_dio!P522*WeightRole!P522</f>
        <v>0</v>
      </c>
      <c r="Q522" s="29">
        <f>Hours_dio!Q522*WeightRole!Q522</f>
        <v>0</v>
      </c>
      <c r="R522" s="29">
        <f>Hours_dio!R522*WeightRole!R522</f>
        <v>0</v>
      </c>
      <c r="S522" s="29">
        <f>Hours_dio!S522*WeightRole!S522</f>
        <v>0</v>
      </c>
      <c r="T522" s="29">
        <f>Hours_dio!T522*WeightRole!T522</f>
        <v>0</v>
      </c>
      <c r="U522" s="29">
        <f>Hours_dio!U522*WeightRole!U522</f>
        <v>0</v>
      </c>
      <c r="V522" s="29">
        <f>Hours_dio!V522*WeightRole!V522</f>
        <v>0</v>
      </c>
      <c r="W522" s="29">
        <f>Hours_dio!W522*WeightRole!W522</f>
        <v>0</v>
      </c>
      <c r="X522" s="29">
        <f>Hours_dio!X522*WeightRole!X522</f>
        <v>0</v>
      </c>
      <c r="Y522" s="29">
        <f>Hours_dio!Y522*WeightRole!Y522</f>
        <v>0</v>
      </c>
      <c r="Z522" s="29">
        <f>Hours_dio!Z522*WeightRole!Z522</f>
        <v>0</v>
      </c>
      <c r="AA522" s="29">
        <f>Hours_dio!AA522*WeightRole!AA522</f>
        <v>0</v>
      </c>
      <c r="AB522" s="29">
        <f>Hours_dio!AB522*WeightRole!AB522</f>
        <v>0</v>
      </c>
      <c r="AC522" s="29">
        <f>Hours_dio!AC522*WeightRole!AC522</f>
        <v>0</v>
      </c>
      <c r="AD522" s="29">
        <f>Hours_dio!AD522*WeightRole!AD522</f>
        <v>0</v>
      </c>
    </row>
    <row r="523" ht="22.5" customHeight="1">
      <c r="A523" s="25">
        <f t="shared" si="1"/>
        <v>46118</v>
      </c>
      <c r="B523" s="29">
        <f>Hours_dio!B523*WeightRole!B523</f>
        <v>0</v>
      </c>
      <c r="C523" s="29">
        <f>Hours_dio!C523*WeightRole!C523</f>
        <v>0</v>
      </c>
      <c r="D523" s="29">
        <f>Hours_dio!D523*WeightRole!D523</f>
        <v>0</v>
      </c>
      <c r="E523" s="29">
        <f>Hours_dio!E523*WeightRole!E523</f>
        <v>0</v>
      </c>
      <c r="F523" s="29">
        <f>Hours_dio!F523*WeightRole!F523</f>
        <v>0</v>
      </c>
      <c r="G523" s="29">
        <f>Hours_dio!G523*WeightRole!G523</f>
        <v>0</v>
      </c>
      <c r="H523" s="29">
        <f>Hours_dio!H523*WeightRole!H523</f>
        <v>0</v>
      </c>
      <c r="I523" s="29">
        <f>Hours_dio!I523*WeightRole!I523</f>
        <v>0</v>
      </c>
      <c r="J523" s="29">
        <f>Hours_dio!J523*WeightRole!J523</f>
        <v>0</v>
      </c>
      <c r="K523" s="29">
        <f>Hours_dio!K523*WeightRole!K523</f>
        <v>0</v>
      </c>
      <c r="L523" s="29">
        <f>Hours_dio!L523*WeightRole!L523</f>
        <v>0</v>
      </c>
      <c r="M523" s="29">
        <f>Hours_dio!M523*WeightRole!M523</f>
        <v>0</v>
      </c>
      <c r="N523" s="29">
        <f>Hours_dio!N523*WeightRole!N523</f>
        <v>0</v>
      </c>
      <c r="O523" s="29">
        <f>Hours_dio!O523*WeightRole!O523</f>
        <v>0</v>
      </c>
      <c r="P523" s="29">
        <f>Hours_dio!P523*WeightRole!P523</f>
        <v>0</v>
      </c>
      <c r="Q523" s="29">
        <f>Hours_dio!Q523*WeightRole!Q523</f>
        <v>0</v>
      </c>
      <c r="R523" s="29">
        <f>Hours_dio!R523*WeightRole!R523</f>
        <v>0</v>
      </c>
      <c r="S523" s="29">
        <f>Hours_dio!S523*WeightRole!S523</f>
        <v>0</v>
      </c>
      <c r="T523" s="29">
        <f>Hours_dio!T523*WeightRole!T523</f>
        <v>0</v>
      </c>
      <c r="U523" s="29">
        <f>Hours_dio!U523*WeightRole!U523</f>
        <v>0</v>
      </c>
      <c r="V523" s="29">
        <f>Hours_dio!V523*WeightRole!V523</f>
        <v>0</v>
      </c>
      <c r="W523" s="29">
        <f>Hours_dio!W523*WeightRole!W523</f>
        <v>0</v>
      </c>
      <c r="X523" s="29">
        <f>Hours_dio!X523*WeightRole!X523</f>
        <v>0</v>
      </c>
      <c r="Y523" s="29">
        <f>Hours_dio!Y523*WeightRole!Y523</f>
        <v>0</v>
      </c>
      <c r="Z523" s="29">
        <f>Hours_dio!Z523*WeightRole!Z523</f>
        <v>0</v>
      </c>
      <c r="AA523" s="29">
        <f>Hours_dio!AA523*WeightRole!AA523</f>
        <v>0</v>
      </c>
      <c r="AB523" s="29">
        <f>Hours_dio!AB523*WeightRole!AB523</f>
        <v>0</v>
      </c>
      <c r="AC523" s="29">
        <f>Hours_dio!AC523*WeightRole!AC523</f>
        <v>0</v>
      </c>
      <c r="AD523" s="29">
        <f>Hours_dio!AD523*WeightRole!AD523</f>
        <v>0</v>
      </c>
    </row>
    <row r="524" ht="22.5" customHeight="1">
      <c r="A524" s="25">
        <f t="shared" si="1"/>
        <v>46119</v>
      </c>
      <c r="B524" s="29">
        <f>Hours_dio!B524*WeightRole!B524</f>
        <v>0</v>
      </c>
      <c r="C524" s="29">
        <f>Hours_dio!C524*WeightRole!C524</f>
        <v>0</v>
      </c>
      <c r="D524" s="29">
        <f>Hours_dio!D524*WeightRole!D524</f>
        <v>0</v>
      </c>
      <c r="E524" s="29">
        <f>Hours_dio!E524*WeightRole!E524</f>
        <v>0</v>
      </c>
      <c r="F524" s="29">
        <f>Hours_dio!F524*WeightRole!F524</f>
        <v>0</v>
      </c>
      <c r="G524" s="29">
        <f>Hours_dio!G524*WeightRole!G524</f>
        <v>0</v>
      </c>
      <c r="H524" s="29">
        <f>Hours_dio!H524*WeightRole!H524</f>
        <v>0</v>
      </c>
      <c r="I524" s="29">
        <f>Hours_dio!I524*WeightRole!I524</f>
        <v>0</v>
      </c>
      <c r="J524" s="29">
        <f>Hours_dio!J524*WeightRole!J524</f>
        <v>0</v>
      </c>
      <c r="K524" s="29">
        <f>Hours_dio!K524*WeightRole!K524</f>
        <v>0</v>
      </c>
      <c r="L524" s="29">
        <f>Hours_dio!L524*WeightRole!L524</f>
        <v>0</v>
      </c>
      <c r="M524" s="29">
        <f>Hours_dio!M524*WeightRole!M524</f>
        <v>0</v>
      </c>
      <c r="N524" s="29">
        <f>Hours_dio!N524*WeightRole!N524</f>
        <v>0</v>
      </c>
      <c r="O524" s="29">
        <f>Hours_dio!O524*WeightRole!O524</f>
        <v>0</v>
      </c>
      <c r="P524" s="29">
        <f>Hours_dio!P524*WeightRole!P524</f>
        <v>0</v>
      </c>
      <c r="Q524" s="29">
        <f>Hours_dio!Q524*WeightRole!Q524</f>
        <v>0</v>
      </c>
      <c r="R524" s="29">
        <f>Hours_dio!R524*WeightRole!R524</f>
        <v>0</v>
      </c>
      <c r="S524" s="29">
        <f>Hours_dio!S524*WeightRole!S524</f>
        <v>0</v>
      </c>
      <c r="T524" s="29">
        <f>Hours_dio!T524*WeightRole!T524</f>
        <v>0</v>
      </c>
      <c r="U524" s="29">
        <f>Hours_dio!U524*WeightRole!U524</f>
        <v>0</v>
      </c>
      <c r="V524" s="29">
        <f>Hours_dio!V524*WeightRole!V524</f>
        <v>0</v>
      </c>
      <c r="W524" s="29">
        <f>Hours_dio!W524*WeightRole!W524</f>
        <v>0</v>
      </c>
      <c r="X524" s="29">
        <f>Hours_dio!X524*WeightRole!X524</f>
        <v>0</v>
      </c>
      <c r="Y524" s="29">
        <f>Hours_dio!Y524*WeightRole!Y524</f>
        <v>0</v>
      </c>
      <c r="Z524" s="29">
        <f>Hours_dio!Z524*WeightRole!Z524</f>
        <v>0</v>
      </c>
      <c r="AA524" s="29">
        <f>Hours_dio!AA524*WeightRole!AA524</f>
        <v>0</v>
      </c>
      <c r="AB524" s="29">
        <f>Hours_dio!AB524*WeightRole!AB524</f>
        <v>0</v>
      </c>
      <c r="AC524" s="29">
        <f>Hours_dio!AC524*WeightRole!AC524</f>
        <v>0</v>
      </c>
      <c r="AD524" s="29">
        <f>Hours_dio!AD524*WeightRole!AD524</f>
        <v>0</v>
      </c>
    </row>
    <row r="525" ht="22.5" customHeight="1">
      <c r="A525" s="25">
        <f t="shared" si="1"/>
        <v>46120</v>
      </c>
      <c r="B525" s="29">
        <f>Hours_dio!B525*WeightRole!B525</f>
        <v>0</v>
      </c>
      <c r="C525" s="29">
        <f>Hours_dio!C525*WeightRole!C525</f>
        <v>0</v>
      </c>
      <c r="D525" s="29">
        <f>Hours_dio!D525*WeightRole!D525</f>
        <v>0</v>
      </c>
      <c r="E525" s="29">
        <f>Hours_dio!E525*WeightRole!E525</f>
        <v>0</v>
      </c>
      <c r="F525" s="29">
        <f>Hours_dio!F525*WeightRole!F525</f>
        <v>0</v>
      </c>
      <c r="G525" s="29">
        <f>Hours_dio!G525*WeightRole!G525</f>
        <v>0</v>
      </c>
      <c r="H525" s="29">
        <f>Hours_dio!H525*WeightRole!H525</f>
        <v>0</v>
      </c>
      <c r="I525" s="29">
        <f>Hours_dio!I525*WeightRole!I525</f>
        <v>0</v>
      </c>
      <c r="J525" s="29">
        <f>Hours_dio!J525*WeightRole!J525</f>
        <v>0</v>
      </c>
      <c r="K525" s="29">
        <f>Hours_dio!K525*WeightRole!K525</f>
        <v>0</v>
      </c>
      <c r="L525" s="29">
        <f>Hours_dio!L525*WeightRole!L525</f>
        <v>0</v>
      </c>
      <c r="M525" s="29">
        <f>Hours_dio!M525*WeightRole!M525</f>
        <v>0</v>
      </c>
      <c r="N525" s="29">
        <f>Hours_dio!N525*WeightRole!N525</f>
        <v>0</v>
      </c>
      <c r="O525" s="29">
        <f>Hours_dio!O525*WeightRole!O525</f>
        <v>0</v>
      </c>
      <c r="P525" s="29">
        <f>Hours_dio!P525*WeightRole!P525</f>
        <v>0</v>
      </c>
      <c r="Q525" s="29">
        <f>Hours_dio!Q525*WeightRole!Q525</f>
        <v>0</v>
      </c>
      <c r="R525" s="29">
        <f>Hours_dio!R525*WeightRole!R525</f>
        <v>0</v>
      </c>
      <c r="S525" s="29">
        <f>Hours_dio!S525*WeightRole!S525</f>
        <v>0</v>
      </c>
      <c r="T525" s="29">
        <f>Hours_dio!T525*WeightRole!T525</f>
        <v>0</v>
      </c>
      <c r="U525" s="29">
        <f>Hours_dio!U525*WeightRole!U525</f>
        <v>0</v>
      </c>
      <c r="V525" s="29">
        <f>Hours_dio!V525*WeightRole!V525</f>
        <v>0</v>
      </c>
      <c r="W525" s="29">
        <f>Hours_dio!W525*WeightRole!W525</f>
        <v>0</v>
      </c>
      <c r="X525" s="29">
        <f>Hours_dio!X525*WeightRole!X525</f>
        <v>0</v>
      </c>
      <c r="Y525" s="29">
        <f>Hours_dio!Y525*WeightRole!Y525</f>
        <v>0</v>
      </c>
      <c r="Z525" s="29">
        <f>Hours_dio!Z525*WeightRole!Z525</f>
        <v>0</v>
      </c>
      <c r="AA525" s="29">
        <f>Hours_dio!AA525*WeightRole!AA525</f>
        <v>0</v>
      </c>
      <c r="AB525" s="29">
        <f>Hours_dio!AB525*WeightRole!AB525</f>
        <v>0</v>
      </c>
      <c r="AC525" s="29">
        <f>Hours_dio!AC525*WeightRole!AC525</f>
        <v>0</v>
      </c>
      <c r="AD525" s="29">
        <f>Hours_dio!AD525*WeightRole!AD525</f>
        <v>0</v>
      </c>
    </row>
    <row r="526" ht="22.5" customHeight="1">
      <c r="A526" s="25">
        <f t="shared" si="1"/>
        <v>46121</v>
      </c>
      <c r="B526" s="29">
        <f>Hours_dio!B526*WeightRole!B526</f>
        <v>0</v>
      </c>
      <c r="C526" s="29">
        <f>Hours_dio!C526*WeightRole!C526</f>
        <v>0</v>
      </c>
      <c r="D526" s="29">
        <f>Hours_dio!D526*WeightRole!D526</f>
        <v>0</v>
      </c>
      <c r="E526" s="29">
        <f>Hours_dio!E526*WeightRole!E526</f>
        <v>0</v>
      </c>
      <c r="F526" s="29">
        <f>Hours_dio!F526*WeightRole!F526</f>
        <v>0</v>
      </c>
      <c r="G526" s="29">
        <f>Hours_dio!G526*WeightRole!G526</f>
        <v>0</v>
      </c>
      <c r="H526" s="29">
        <f>Hours_dio!H526*WeightRole!H526</f>
        <v>0</v>
      </c>
      <c r="I526" s="29">
        <f>Hours_dio!I526*WeightRole!I526</f>
        <v>0</v>
      </c>
      <c r="J526" s="29">
        <f>Hours_dio!J526*WeightRole!J526</f>
        <v>0</v>
      </c>
      <c r="K526" s="29">
        <f>Hours_dio!K526*WeightRole!K526</f>
        <v>0</v>
      </c>
      <c r="L526" s="29">
        <f>Hours_dio!L526*WeightRole!L526</f>
        <v>0</v>
      </c>
      <c r="M526" s="29">
        <f>Hours_dio!M526*WeightRole!M526</f>
        <v>0</v>
      </c>
      <c r="N526" s="29">
        <f>Hours_dio!N526*WeightRole!N526</f>
        <v>0</v>
      </c>
      <c r="O526" s="29">
        <f>Hours_dio!O526*WeightRole!O526</f>
        <v>0</v>
      </c>
      <c r="P526" s="29">
        <f>Hours_dio!P526*WeightRole!P526</f>
        <v>0</v>
      </c>
      <c r="Q526" s="29">
        <f>Hours_dio!Q526*WeightRole!Q526</f>
        <v>0</v>
      </c>
      <c r="R526" s="29">
        <f>Hours_dio!R526*WeightRole!R526</f>
        <v>0</v>
      </c>
      <c r="S526" s="29">
        <f>Hours_dio!S526*WeightRole!S526</f>
        <v>0</v>
      </c>
      <c r="T526" s="29">
        <f>Hours_dio!T526*WeightRole!T526</f>
        <v>0</v>
      </c>
      <c r="U526" s="29">
        <f>Hours_dio!U526*WeightRole!U526</f>
        <v>0</v>
      </c>
      <c r="V526" s="29">
        <f>Hours_dio!V526*WeightRole!V526</f>
        <v>0</v>
      </c>
      <c r="W526" s="29">
        <f>Hours_dio!W526*WeightRole!W526</f>
        <v>0</v>
      </c>
      <c r="X526" s="29">
        <f>Hours_dio!X526*WeightRole!X526</f>
        <v>0</v>
      </c>
      <c r="Y526" s="29">
        <f>Hours_dio!Y526*WeightRole!Y526</f>
        <v>0</v>
      </c>
      <c r="Z526" s="29">
        <f>Hours_dio!Z526*WeightRole!Z526</f>
        <v>0</v>
      </c>
      <c r="AA526" s="29">
        <f>Hours_dio!AA526*WeightRole!AA526</f>
        <v>0</v>
      </c>
      <c r="AB526" s="29">
        <f>Hours_dio!AB526*WeightRole!AB526</f>
        <v>0</v>
      </c>
      <c r="AC526" s="29">
        <f>Hours_dio!AC526*WeightRole!AC526</f>
        <v>0</v>
      </c>
      <c r="AD526" s="29">
        <f>Hours_dio!AD526*WeightRole!AD526</f>
        <v>0</v>
      </c>
    </row>
    <row r="527" ht="22.5" customHeight="1">
      <c r="A527" s="25">
        <f t="shared" si="1"/>
        <v>46122</v>
      </c>
      <c r="B527" s="29">
        <f>Hours_dio!B527*WeightRole!B527</f>
        <v>0</v>
      </c>
      <c r="C527" s="29">
        <f>Hours_dio!C527*WeightRole!C527</f>
        <v>0</v>
      </c>
      <c r="D527" s="29">
        <f>Hours_dio!D527*WeightRole!D527</f>
        <v>0</v>
      </c>
      <c r="E527" s="29">
        <f>Hours_dio!E527*WeightRole!E527</f>
        <v>0</v>
      </c>
      <c r="F527" s="29">
        <f>Hours_dio!F527*WeightRole!F527</f>
        <v>0</v>
      </c>
      <c r="G527" s="29">
        <f>Hours_dio!G527*WeightRole!G527</f>
        <v>0</v>
      </c>
      <c r="H527" s="29">
        <f>Hours_dio!H527*WeightRole!H527</f>
        <v>0</v>
      </c>
      <c r="I527" s="29">
        <f>Hours_dio!I527*WeightRole!I527</f>
        <v>0</v>
      </c>
      <c r="J527" s="29">
        <f>Hours_dio!J527*WeightRole!J527</f>
        <v>0</v>
      </c>
      <c r="K527" s="29">
        <f>Hours_dio!K527*WeightRole!K527</f>
        <v>0</v>
      </c>
      <c r="L527" s="29">
        <f>Hours_dio!L527*WeightRole!L527</f>
        <v>0</v>
      </c>
      <c r="M527" s="29">
        <f>Hours_dio!M527*WeightRole!M527</f>
        <v>0</v>
      </c>
      <c r="N527" s="29">
        <f>Hours_dio!N527*WeightRole!N527</f>
        <v>0</v>
      </c>
      <c r="O527" s="29">
        <f>Hours_dio!O527*WeightRole!O527</f>
        <v>0</v>
      </c>
      <c r="P527" s="29">
        <f>Hours_dio!P527*WeightRole!P527</f>
        <v>0</v>
      </c>
      <c r="Q527" s="29">
        <f>Hours_dio!Q527*WeightRole!Q527</f>
        <v>0</v>
      </c>
      <c r="R527" s="29">
        <f>Hours_dio!R527*WeightRole!R527</f>
        <v>0</v>
      </c>
      <c r="S527" s="29">
        <f>Hours_dio!S527*WeightRole!S527</f>
        <v>0</v>
      </c>
      <c r="T527" s="29">
        <f>Hours_dio!T527*WeightRole!T527</f>
        <v>0</v>
      </c>
      <c r="U527" s="29">
        <f>Hours_dio!U527*WeightRole!U527</f>
        <v>0</v>
      </c>
      <c r="V527" s="29">
        <f>Hours_dio!V527*WeightRole!V527</f>
        <v>0</v>
      </c>
      <c r="W527" s="29">
        <f>Hours_dio!W527*WeightRole!W527</f>
        <v>0</v>
      </c>
      <c r="X527" s="29">
        <f>Hours_dio!X527*WeightRole!X527</f>
        <v>0</v>
      </c>
      <c r="Y527" s="29">
        <f>Hours_dio!Y527*WeightRole!Y527</f>
        <v>0</v>
      </c>
      <c r="Z527" s="29">
        <f>Hours_dio!Z527*WeightRole!Z527</f>
        <v>0</v>
      </c>
      <c r="AA527" s="29">
        <f>Hours_dio!AA527*WeightRole!AA527</f>
        <v>0</v>
      </c>
      <c r="AB527" s="29">
        <f>Hours_dio!AB527*WeightRole!AB527</f>
        <v>0</v>
      </c>
      <c r="AC527" s="29">
        <f>Hours_dio!AC527*WeightRole!AC527</f>
        <v>0</v>
      </c>
      <c r="AD527" s="29">
        <f>Hours_dio!AD527*WeightRole!AD527</f>
        <v>0</v>
      </c>
    </row>
    <row r="528" ht="22.5" customHeight="1">
      <c r="A528" s="25">
        <f t="shared" si="1"/>
        <v>46123</v>
      </c>
      <c r="B528" s="29">
        <f>Hours_dio!B528*WeightRole!B528</f>
        <v>0</v>
      </c>
      <c r="C528" s="29">
        <f>Hours_dio!C528*WeightRole!C528</f>
        <v>0</v>
      </c>
      <c r="D528" s="29">
        <f>Hours_dio!D528*WeightRole!D528</f>
        <v>0</v>
      </c>
      <c r="E528" s="29">
        <f>Hours_dio!E528*WeightRole!E528</f>
        <v>0</v>
      </c>
      <c r="F528" s="29">
        <f>Hours_dio!F528*WeightRole!F528</f>
        <v>0</v>
      </c>
      <c r="G528" s="29">
        <f>Hours_dio!G528*WeightRole!G528</f>
        <v>0</v>
      </c>
      <c r="H528" s="29">
        <f>Hours_dio!H528*WeightRole!H528</f>
        <v>0</v>
      </c>
      <c r="I528" s="29">
        <f>Hours_dio!I528*WeightRole!I528</f>
        <v>0</v>
      </c>
      <c r="J528" s="29">
        <f>Hours_dio!J528*WeightRole!J528</f>
        <v>0</v>
      </c>
      <c r="K528" s="29">
        <f>Hours_dio!K528*WeightRole!K528</f>
        <v>0</v>
      </c>
      <c r="L528" s="29">
        <f>Hours_dio!L528*WeightRole!L528</f>
        <v>0</v>
      </c>
      <c r="M528" s="29">
        <f>Hours_dio!M528*WeightRole!M528</f>
        <v>0</v>
      </c>
      <c r="N528" s="29">
        <f>Hours_dio!N528*WeightRole!N528</f>
        <v>0</v>
      </c>
      <c r="O528" s="29">
        <f>Hours_dio!O528*WeightRole!O528</f>
        <v>0</v>
      </c>
      <c r="P528" s="29">
        <f>Hours_dio!P528*WeightRole!P528</f>
        <v>0</v>
      </c>
      <c r="Q528" s="29">
        <f>Hours_dio!Q528*WeightRole!Q528</f>
        <v>0</v>
      </c>
      <c r="R528" s="29">
        <f>Hours_dio!R528*WeightRole!R528</f>
        <v>0</v>
      </c>
      <c r="S528" s="29">
        <f>Hours_dio!S528*WeightRole!S528</f>
        <v>0</v>
      </c>
      <c r="T528" s="29">
        <f>Hours_dio!T528*WeightRole!T528</f>
        <v>0</v>
      </c>
      <c r="U528" s="29">
        <f>Hours_dio!U528*WeightRole!U528</f>
        <v>0</v>
      </c>
      <c r="V528" s="29">
        <f>Hours_dio!V528*WeightRole!V528</f>
        <v>0</v>
      </c>
      <c r="W528" s="29">
        <f>Hours_dio!W528*WeightRole!W528</f>
        <v>0</v>
      </c>
      <c r="X528" s="29">
        <f>Hours_dio!X528*WeightRole!X528</f>
        <v>0</v>
      </c>
      <c r="Y528" s="29">
        <f>Hours_dio!Y528*WeightRole!Y528</f>
        <v>0</v>
      </c>
      <c r="Z528" s="29">
        <f>Hours_dio!Z528*WeightRole!Z528</f>
        <v>0</v>
      </c>
      <c r="AA528" s="29">
        <f>Hours_dio!AA528*WeightRole!AA528</f>
        <v>0</v>
      </c>
      <c r="AB528" s="29">
        <f>Hours_dio!AB528*WeightRole!AB528</f>
        <v>0</v>
      </c>
      <c r="AC528" s="29">
        <f>Hours_dio!AC528*WeightRole!AC528</f>
        <v>0</v>
      </c>
      <c r="AD528" s="29">
        <f>Hours_dio!AD528*WeightRole!AD528</f>
        <v>0</v>
      </c>
    </row>
    <row r="529" ht="22.5" customHeight="1">
      <c r="A529" s="25">
        <f t="shared" si="1"/>
        <v>46124</v>
      </c>
      <c r="B529" s="29">
        <f>Hours_dio!B529*WeightRole!B529</f>
        <v>0</v>
      </c>
      <c r="C529" s="29">
        <f>Hours_dio!C529*WeightRole!C529</f>
        <v>0</v>
      </c>
      <c r="D529" s="29">
        <f>Hours_dio!D529*WeightRole!D529</f>
        <v>0</v>
      </c>
      <c r="E529" s="29">
        <f>Hours_dio!E529*WeightRole!E529</f>
        <v>0</v>
      </c>
      <c r="F529" s="29">
        <f>Hours_dio!F529*WeightRole!F529</f>
        <v>0</v>
      </c>
      <c r="G529" s="29">
        <f>Hours_dio!G529*WeightRole!G529</f>
        <v>0</v>
      </c>
      <c r="H529" s="29">
        <f>Hours_dio!H529*WeightRole!H529</f>
        <v>0</v>
      </c>
      <c r="I529" s="29">
        <f>Hours_dio!I529*WeightRole!I529</f>
        <v>0</v>
      </c>
      <c r="J529" s="29">
        <f>Hours_dio!J529*WeightRole!J529</f>
        <v>0</v>
      </c>
      <c r="K529" s="29">
        <f>Hours_dio!K529*WeightRole!K529</f>
        <v>0</v>
      </c>
      <c r="L529" s="29">
        <f>Hours_dio!L529*WeightRole!L529</f>
        <v>0</v>
      </c>
      <c r="M529" s="29">
        <f>Hours_dio!M529*WeightRole!M529</f>
        <v>0</v>
      </c>
      <c r="N529" s="29">
        <f>Hours_dio!N529*WeightRole!N529</f>
        <v>0</v>
      </c>
      <c r="O529" s="29">
        <f>Hours_dio!O529*WeightRole!O529</f>
        <v>0</v>
      </c>
      <c r="P529" s="29">
        <f>Hours_dio!P529*WeightRole!P529</f>
        <v>0</v>
      </c>
      <c r="Q529" s="29">
        <f>Hours_dio!Q529*WeightRole!Q529</f>
        <v>0</v>
      </c>
      <c r="R529" s="29">
        <f>Hours_dio!R529*WeightRole!R529</f>
        <v>0</v>
      </c>
      <c r="S529" s="29">
        <f>Hours_dio!S529*WeightRole!S529</f>
        <v>0</v>
      </c>
      <c r="T529" s="29">
        <f>Hours_dio!T529*WeightRole!T529</f>
        <v>0</v>
      </c>
      <c r="U529" s="29">
        <f>Hours_dio!U529*WeightRole!U529</f>
        <v>0</v>
      </c>
      <c r="V529" s="29">
        <f>Hours_dio!V529*WeightRole!V529</f>
        <v>0</v>
      </c>
      <c r="W529" s="29">
        <f>Hours_dio!W529*WeightRole!W529</f>
        <v>0</v>
      </c>
      <c r="X529" s="29">
        <f>Hours_dio!X529*WeightRole!X529</f>
        <v>0</v>
      </c>
      <c r="Y529" s="29">
        <f>Hours_dio!Y529*WeightRole!Y529</f>
        <v>0</v>
      </c>
      <c r="Z529" s="29">
        <f>Hours_dio!Z529*WeightRole!Z529</f>
        <v>0</v>
      </c>
      <c r="AA529" s="29">
        <f>Hours_dio!AA529*WeightRole!AA529</f>
        <v>0</v>
      </c>
      <c r="AB529" s="29">
        <f>Hours_dio!AB529*WeightRole!AB529</f>
        <v>0</v>
      </c>
      <c r="AC529" s="29">
        <f>Hours_dio!AC529*WeightRole!AC529</f>
        <v>0</v>
      </c>
      <c r="AD529" s="29">
        <f>Hours_dio!AD529*WeightRole!AD529</f>
        <v>0</v>
      </c>
    </row>
    <row r="530" ht="22.5" customHeight="1">
      <c r="A530" s="25">
        <f t="shared" si="1"/>
        <v>46125</v>
      </c>
      <c r="B530" s="29">
        <f>Hours_dio!B530*WeightRole!B530</f>
        <v>0</v>
      </c>
      <c r="C530" s="29">
        <f>Hours_dio!C530*WeightRole!C530</f>
        <v>0</v>
      </c>
      <c r="D530" s="29">
        <f>Hours_dio!D530*WeightRole!D530</f>
        <v>0</v>
      </c>
      <c r="E530" s="29">
        <f>Hours_dio!E530*WeightRole!E530</f>
        <v>0</v>
      </c>
      <c r="F530" s="29">
        <f>Hours_dio!F530*WeightRole!F530</f>
        <v>0</v>
      </c>
      <c r="G530" s="29">
        <f>Hours_dio!G530*WeightRole!G530</f>
        <v>0</v>
      </c>
      <c r="H530" s="29">
        <f>Hours_dio!H530*WeightRole!H530</f>
        <v>0</v>
      </c>
      <c r="I530" s="29">
        <f>Hours_dio!I530*WeightRole!I530</f>
        <v>0</v>
      </c>
      <c r="J530" s="29">
        <f>Hours_dio!J530*WeightRole!J530</f>
        <v>0</v>
      </c>
      <c r="K530" s="29">
        <f>Hours_dio!K530*WeightRole!K530</f>
        <v>0</v>
      </c>
      <c r="L530" s="29">
        <f>Hours_dio!L530*WeightRole!L530</f>
        <v>0</v>
      </c>
      <c r="M530" s="29">
        <f>Hours_dio!M530*WeightRole!M530</f>
        <v>0</v>
      </c>
      <c r="N530" s="29">
        <f>Hours_dio!N530*WeightRole!N530</f>
        <v>0</v>
      </c>
      <c r="O530" s="29">
        <f>Hours_dio!O530*WeightRole!O530</f>
        <v>0</v>
      </c>
      <c r="P530" s="29">
        <f>Hours_dio!P530*WeightRole!P530</f>
        <v>0</v>
      </c>
      <c r="Q530" s="29">
        <f>Hours_dio!Q530*WeightRole!Q530</f>
        <v>0</v>
      </c>
      <c r="R530" s="29">
        <f>Hours_dio!R530*WeightRole!R530</f>
        <v>0</v>
      </c>
      <c r="S530" s="29">
        <f>Hours_dio!S530*WeightRole!S530</f>
        <v>0</v>
      </c>
      <c r="T530" s="29">
        <f>Hours_dio!T530*WeightRole!T530</f>
        <v>0</v>
      </c>
      <c r="U530" s="29">
        <f>Hours_dio!U530*WeightRole!U530</f>
        <v>0</v>
      </c>
      <c r="V530" s="29">
        <f>Hours_dio!V530*WeightRole!V530</f>
        <v>0</v>
      </c>
      <c r="W530" s="29">
        <f>Hours_dio!W530*WeightRole!W530</f>
        <v>0</v>
      </c>
      <c r="X530" s="29">
        <f>Hours_dio!X530*WeightRole!X530</f>
        <v>0</v>
      </c>
      <c r="Y530" s="29">
        <f>Hours_dio!Y530*WeightRole!Y530</f>
        <v>0</v>
      </c>
      <c r="Z530" s="29">
        <f>Hours_dio!Z530*WeightRole!Z530</f>
        <v>0</v>
      </c>
      <c r="AA530" s="29">
        <f>Hours_dio!AA530*WeightRole!AA530</f>
        <v>0</v>
      </c>
      <c r="AB530" s="29">
        <f>Hours_dio!AB530*WeightRole!AB530</f>
        <v>0</v>
      </c>
      <c r="AC530" s="29">
        <f>Hours_dio!AC530*WeightRole!AC530</f>
        <v>0</v>
      </c>
      <c r="AD530" s="29">
        <f>Hours_dio!AD530*WeightRole!AD530</f>
        <v>0</v>
      </c>
    </row>
    <row r="531" ht="22.5" customHeight="1">
      <c r="A531" s="25">
        <f t="shared" si="1"/>
        <v>46126</v>
      </c>
      <c r="B531" s="29">
        <f>Hours_dio!B531*WeightRole!B531</f>
        <v>0</v>
      </c>
      <c r="C531" s="29">
        <f>Hours_dio!C531*WeightRole!C531</f>
        <v>0</v>
      </c>
      <c r="D531" s="29">
        <f>Hours_dio!D531*WeightRole!D531</f>
        <v>0</v>
      </c>
      <c r="E531" s="29">
        <f>Hours_dio!E531*WeightRole!E531</f>
        <v>0</v>
      </c>
      <c r="F531" s="29">
        <f>Hours_dio!F531*WeightRole!F531</f>
        <v>0</v>
      </c>
      <c r="G531" s="29">
        <f>Hours_dio!G531*WeightRole!G531</f>
        <v>0</v>
      </c>
      <c r="H531" s="29">
        <f>Hours_dio!H531*WeightRole!H531</f>
        <v>0</v>
      </c>
      <c r="I531" s="29">
        <f>Hours_dio!I531*WeightRole!I531</f>
        <v>0</v>
      </c>
      <c r="J531" s="29">
        <f>Hours_dio!J531*WeightRole!J531</f>
        <v>0</v>
      </c>
      <c r="K531" s="29">
        <f>Hours_dio!K531*WeightRole!K531</f>
        <v>0</v>
      </c>
      <c r="L531" s="29">
        <f>Hours_dio!L531*WeightRole!L531</f>
        <v>0</v>
      </c>
      <c r="M531" s="29">
        <f>Hours_dio!M531*WeightRole!M531</f>
        <v>0</v>
      </c>
      <c r="N531" s="29">
        <f>Hours_dio!N531*WeightRole!N531</f>
        <v>0</v>
      </c>
      <c r="O531" s="29">
        <f>Hours_dio!O531*WeightRole!O531</f>
        <v>0</v>
      </c>
      <c r="P531" s="29">
        <f>Hours_dio!P531*WeightRole!P531</f>
        <v>0</v>
      </c>
      <c r="Q531" s="29">
        <f>Hours_dio!Q531*WeightRole!Q531</f>
        <v>0</v>
      </c>
      <c r="R531" s="29">
        <f>Hours_dio!R531*WeightRole!R531</f>
        <v>0</v>
      </c>
      <c r="S531" s="29">
        <f>Hours_dio!S531*WeightRole!S531</f>
        <v>0</v>
      </c>
      <c r="T531" s="29">
        <f>Hours_dio!T531*WeightRole!T531</f>
        <v>0</v>
      </c>
      <c r="U531" s="29">
        <f>Hours_dio!U531*WeightRole!U531</f>
        <v>0</v>
      </c>
      <c r="V531" s="29">
        <f>Hours_dio!V531*WeightRole!V531</f>
        <v>0</v>
      </c>
      <c r="W531" s="29">
        <f>Hours_dio!W531*WeightRole!W531</f>
        <v>0</v>
      </c>
      <c r="X531" s="29">
        <f>Hours_dio!X531*WeightRole!X531</f>
        <v>0</v>
      </c>
      <c r="Y531" s="29">
        <f>Hours_dio!Y531*WeightRole!Y531</f>
        <v>0</v>
      </c>
      <c r="Z531" s="29">
        <f>Hours_dio!Z531*WeightRole!Z531</f>
        <v>0</v>
      </c>
      <c r="AA531" s="29">
        <f>Hours_dio!AA531*WeightRole!AA531</f>
        <v>0</v>
      </c>
      <c r="AB531" s="29">
        <f>Hours_dio!AB531*WeightRole!AB531</f>
        <v>0</v>
      </c>
      <c r="AC531" s="29">
        <f>Hours_dio!AC531*WeightRole!AC531</f>
        <v>0</v>
      </c>
      <c r="AD531" s="29">
        <f>Hours_dio!AD531*WeightRole!AD531</f>
        <v>0</v>
      </c>
    </row>
    <row r="532" ht="22.5" customHeight="1">
      <c r="A532" s="25">
        <f t="shared" si="1"/>
        <v>46127</v>
      </c>
      <c r="B532" s="29">
        <f>Hours_dio!B532*WeightRole!B532</f>
        <v>0</v>
      </c>
      <c r="C532" s="29">
        <f>Hours_dio!C532*WeightRole!C532</f>
        <v>0</v>
      </c>
      <c r="D532" s="29">
        <f>Hours_dio!D532*WeightRole!D532</f>
        <v>0</v>
      </c>
      <c r="E532" s="29">
        <f>Hours_dio!E532*WeightRole!E532</f>
        <v>0</v>
      </c>
      <c r="F532" s="29">
        <f>Hours_dio!F532*WeightRole!F532</f>
        <v>0</v>
      </c>
      <c r="G532" s="29">
        <f>Hours_dio!G532*WeightRole!G532</f>
        <v>0</v>
      </c>
      <c r="H532" s="29">
        <f>Hours_dio!H532*WeightRole!H532</f>
        <v>0</v>
      </c>
      <c r="I532" s="29">
        <f>Hours_dio!I532*WeightRole!I532</f>
        <v>0</v>
      </c>
      <c r="J532" s="29">
        <f>Hours_dio!J532*WeightRole!J532</f>
        <v>0</v>
      </c>
      <c r="K532" s="29">
        <f>Hours_dio!K532*WeightRole!K532</f>
        <v>0</v>
      </c>
      <c r="L532" s="29">
        <f>Hours_dio!L532*WeightRole!L532</f>
        <v>0</v>
      </c>
      <c r="M532" s="29">
        <f>Hours_dio!M532*WeightRole!M532</f>
        <v>0</v>
      </c>
      <c r="N532" s="29">
        <f>Hours_dio!N532*WeightRole!N532</f>
        <v>0</v>
      </c>
      <c r="O532" s="29">
        <f>Hours_dio!O532*WeightRole!O532</f>
        <v>0</v>
      </c>
      <c r="P532" s="29">
        <f>Hours_dio!P532*WeightRole!P532</f>
        <v>0</v>
      </c>
      <c r="Q532" s="29">
        <f>Hours_dio!Q532*WeightRole!Q532</f>
        <v>0</v>
      </c>
      <c r="R532" s="29">
        <f>Hours_dio!R532*WeightRole!R532</f>
        <v>0</v>
      </c>
      <c r="S532" s="29">
        <f>Hours_dio!S532*WeightRole!S532</f>
        <v>0</v>
      </c>
      <c r="T532" s="29">
        <f>Hours_dio!T532*WeightRole!T532</f>
        <v>0</v>
      </c>
      <c r="U532" s="29">
        <f>Hours_dio!U532*WeightRole!U532</f>
        <v>0</v>
      </c>
      <c r="V532" s="29">
        <f>Hours_dio!V532*WeightRole!V532</f>
        <v>0</v>
      </c>
      <c r="W532" s="29">
        <f>Hours_dio!W532*WeightRole!W532</f>
        <v>0</v>
      </c>
      <c r="X532" s="29">
        <f>Hours_dio!X532*WeightRole!X532</f>
        <v>0</v>
      </c>
      <c r="Y532" s="29">
        <f>Hours_dio!Y532*WeightRole!Y532</f>
        <v>0</v>
      </c>
      <c r="Z532" s="29">
        <f>Hours_dio!Z532*WeightRole!Z532</f>
        <v>0</v>
      </c>
      <c r="AA532" s="29">
        <f>Hours_dio!AA532*WeightRole!AA532</f>
        <v>0</v>
      </c>
      <c r="AB532" s="29">
        <f>Hours_dio!AB532*WeightRole!AB532</f>
        <v>0</v>
      </c>
      <c r="AC532" s="29">
        <f>Hours_dio!AC532*WeightRole!AC532</f>
        <v>0</v>
      </c>
      <c r="AD532" s="29">
        <f>Hours_dio!AD532*WeightRole!AD532</f>
        <v>0</v>
      </c>
    </row>
    <row r="533" ht="22.5" customHeight="1">
      <c r="A533" s="25">
        <f t="shared" si="1"/>
        <v>46128</v>
      </c>
      <c r="B533" s="29">
        <f>Hours_dio!B533*WeightRole!B533</f>
        <v>0</v>
      </c>
      <c r="C533" s="29">
        <f>Hours_dio!C533*WeightRole!C533</f>
        <v>0</v>
      </c>
      <c r="D533" s="29">
        <f>Hours_dio!D533*WeightRole!D533</f>
        <v>0</v>
      </c>
      <c r="E533" s="29">
        <f>Hours_dio!E533*WeightRole!E533</f>
        <v>0</v>
      </c>
      <c r="F533" s="29">
        <f>Hours_dio!F533*WeightRole!F533</f>
        <v>0</v>
      </c>
      <c r="G533" s="29">
        <f>Hours_dio!G533*WeightRole!G533</f>
        <v>0</v>
      </c>
      <c r="H533" s="29">
        <f>Hours_dio!H533*WeightRole!H533</f>
        <v>0</v>
      </c>
      <c r="I533" s="29">
        <f>Hours_dio!I533*WeightRole!I533</f>
        <v>0</v>
      </c>
      <c r="J533" s="29">
        <f>Hours_dio!J533*WeightRole!J533</f>
        <v>0</v>
      </c>
      <c r="K533" s="29">
        <f>Hours_dio!K533*WeightRole!K533</f>
        <v>0</v>
      </c>
      <c r="L533" s="29">
        <f>Hours_dio!L533*WeightRole!L533</f>
        <v>0</v>
      </c>
      <c r="M533" s="29">
        <f>Hours_dio!M533*WeightRole!M533</f>
        <v>0</v>
      </c>
      <c r="N533" s="29">
        <f>Hours_dio!N533*WeightRole!N533</f>
        <v>0</v>
      </c>
      <c r="O533" s="29">
        <f>Hours_dio!O533*WeightRole!O533</f>
        <v>0</v>
      </c>
      <c r="P533" s="29">
        <f>Hours_dio!P533*WeightRole!P533</f>
        <v>0</v>
      </c>
      <c r="Q533" s="29">
        <f>Hours_dio!Q533*WeightRole!Q533</f>
        <v>0</v>
      </c>
      <c r="R533" s="29">
        <f>Hours_dio!R533*WeightRole!R533</f>
        <v>0</v>
      </c>
      <c r="S533" s="29">
        <f>Hours_dio!S533*WeightRole!S533</f>
        <v>0</v>
      </c>
      <c r="T533" s="29">
        <f>Hours_dio!T533*WeightRole!T533</f>
        <v>0</v>
      </c>
      <c r="U533" s="29">
        <f>Hours_dio!U533*WeightRole!U533</f>
        <v>0</v>
      </c>
      <c r="V533" s="29">
        <f>Hours_dio!V533*WeightRole!V533</f>
        <v>0</v>
      </c>
      <c r="W533" s="29">
        <f>Hours_dio!W533*WeightRole!W533</f>
        <v>0</v>
      </c>
      <c r="X533" s="29">
        <f>Hours_dio!X533*WeightRole!X533</f>
        <v>0</v>
      </c>
      <c r="Y533" s="29">
        <f>Hours_dio!Y533*WeightRole!Y533</f>
        <v>0</v>
      </c>
      <c r="Z533" s="29">
        <f>Hours_dio!Z533*WeightRole!Z533</f>
        <v>0</v>
      </c>
      <c r="AA533" s="29">
        <f>Hours_dio!AA533*WeightRole!AA533</f>
        <v>0</v>
      </c>
      <c r="AB533" s="29">
        <f>Hours_dio!AB533*WeightRole!AB533</f>
        <v>0</v>
      </c>
      <c r="AC533" s="29">
        <f>Hours_dio!AC533*WeightRole!AC533</f>
        <v>0</v>
      </c>
      <c r="AD533" s="29">
        <f>Hours_dio!AD533*WeightRole!AD533</f>
        <v>0</v>
      </c>
    </row>
    <row r="534" ht="22.5" customHeight="1">
      <c r="A534" s="25">
        <f t="shared" si="1"/>
        <v>46129</v>
      </c>
      <c r="B534" s="29">
        <f>Hours_dio!B534*WeightRole!B534</f>
        <v>0</v>
      </c>
      <c r="C534" s="29">
        <f>Hours_dio!C534*WeightRole!C534</f>
        <v>0</v>
      </c>
      <c r="D534" s="29">
        <f>Hours_dio!D534*WeightRole!D534</f>
        <v>0</v>
      </c>
      <c r="E534" s="29">
        <f>Hours_dio!E534*WeightRole!E534</f>
        <v>0</v>
      </c>
      <c r="F534" s="29">
        <f>Hours_dio!F534*WeightRole!F534</f>
        <v>0</v>
      </c>
      <c r="G534" s="29">
        <f>Hours_dio!G534*WeightRole!G534</f>
        <v>0</v>
      </c>
      <c r="H534" s="29">
        <f>Hours_dio!H534*WeightRole!H534</f>
        <v>0</v>
      </c>
      <c r="I534" s="29">
        <f>Hours_dio!I534*WeightRole!I534</f>
        <v>0</v>
      </c>
      <c r="J534" s="29">
        <f>Hours_dio!J534*WeightRole!J534</f>
        <v>0</v>
      </c>
      <c r="K534" s="29">
        <f>Hours_dio!K534*WeightRole!K534</f>
        <v>0</v>
      </c>
      <c r="L534" s="29">
        <f>Hours_dio!L534*WeightRole!L534</f>
        <v>0</v>
      </c>
      <c r="M534" s="29">
        <f>Hours_dio!M534*WeightRole!M534</f>
        <v>0</v>
      </c>
      <c r="N534" s="29">
        <f>Hours_dio!N534*WeightRole!N534</f>
        <v>0</v>
      </c>
      <c r="O534" s="29">
        <f>Hours_dio!O534*WeightRole!O534</f>
        <v>0</v>
      </c>
      <c r="P534" s="29">
        <f>Hours_dio!P534*WeightRole!P534</f>
        <v>0</v>
      </c>
      <c r="Q534" s="29">
        <f>Hours_dio!Q534*WeightRole!Q534</f>
        <v>0</v>
      </c>
      <c r="R534" s="29">
        <f>Hours_dio!R534*WeightRole!R534</f>
        <v>0</v>
      </c>
      <c r="S534" s="29">
        <f>Hours_dio!S534*WeightRole!S534</f>
        <v>0</v>
      </c>
      <c r="T534" s="29">
        <f>Hours_dio!T534*WeightRole!T534</f>
        <v>0</v>
      </c>
      <c r="U534" s="29">
        <f>Hours_dio!U534*WeightRole!U534</f>
        <v>0</v>
      </c>
      <c r="V534" s="29">
        <f>Hours_dio!V534*WeightRole!V534</f>
        <v>0</v>
      </c>
      <c r="W534" s="29">
        <f>Hours_dio!W534*WeightRole!W534</f>
        <v>0</v>
      </c>
      <c r="X534" s="29">
        <f>Hours_dio!X534*WeightRole!X534</f>
        <v>0</v>
      </c>
      <c r="Y534" s="29">
        <f>Hours_dio!Y534*WeightRole!Y534</f>
        <v>0</v>
      </c>
      <c r="Z534" s="29">
        <f>Hours_dio!Z534*WeightRole!Z534</f>
        <v>0</v>
      </c>
      <c r="AA534" s="29">
        <f>Hours_dio!AA534*WeightRole!AA534</f>
        <v>0</v>
      </c>
      <c r="AB534" s="29">
        <f>Hours_dio!AB534*WeightRole!AB534</f>
        <v>0</v>
      </c>
      <c r="AC534" s="29">
        <f>Hours_dio!AC534*WeightRole!AC534</f>
        <v>0</v>
      </c>
      <c r="AD534" s="29">
        <f>Hours_dio!AD534*WeightRole!AD534</f>
        <v>0</v>
      </c>
    </row>
    <row r="535" ht="22.5" customHeight="1">
      <c r="A535" s="25">
        <f t="shared" si="1"/>
        <v>46130</v>
      </c>
      <c r="B535" s="29">
        <f>Hours_dio!B535*WeightRole!B535</f>
        <v>0</v>
      </c>
      <c r="C535" s="29">
        <f>Hours_dio!C535*WeightRole!C535</f>
        <v>0</v>
      </c>
      <c r="D535" s="29">
        <f>Hours_dio!D535*WeightRole!D535</f>
        <v>0</v>
      </c>
      <c r="E535" s="29">
        <f>Hours_dio!E535*WeightRole!E535</f>
        <v>0</v>
      </c>
      <c r="F535" s="29">
        <f>Hours_dio!F535*WeightRole!F535</f>
        <v>0</v>
      </c>
      <c r="G535" s="29">
        <f>Hours_dio!G535*WeightRole!G535</f>
        <v>0</v>
      </c>
      <c r="H535" s="29">
        <f>Hours_dio!H535*WeightRole!H535</f>
        <v>0</v>
      </c>
      <c r="I535" s="29">
        <f>Hours_dio!I535*WeightRole!I535</f>
        <v>0</v>
      </c>
      <c r="J535" s="29">
        <f>Hours_dio!J535*WeightRole!J535</f>
        <v>0</v>
      </c>
      <c r="K535" s="29">
        <f>Hours_dio!K535*WeightRole!K535</f>
        <v>0</v>
      </c>
      <c r="L535" s="29">
        <f>Hours_dio!L535*WeightRole!L535</f>
        <v>0</v>
      </c>
      <c r="M535" s="29">
        <f>Hours_dio!M535*WeightRole!M535</f>
        <v>0</v>
      </c>
      <c r="N535" s="29">
        <f>Hours_dio!N535*WeightRole!N535</f>
        <v>0</v>
      </c>
      <c r="O535" s="29">
        <f>Hours_dio!O535*WeightRole!O535</f>
        <v>0</v>
      </c>
      <c r="P535" s="29">
        <f>Hours_dio!P535*WeightRole!P535</f>
        <v>0</v>
      </c>
      <c r="Q535" s="29">
        <f>Hours_dio!Q535*WeightRole!Q535</f>
        <v>0</v>
      </c>
      <c r="R535" s="29">
        <f>Hours_dio!R535*WeightRole!R535</f>
        <v>0</v>
      </c>
      <c r="S535" s="29">
        <f>Hours_dio!S535*WeightRole!S535</f>
        <v>0</v>
      </c>
      <c r="T535" s="29">
        <f>Hours_dio!T535*WeightRole!T535</f>
        <v>0</v>
      </c>
      <c r="U535" s="29">
        <f>Hours_dio!U535*WeightRole!U535</f>
        <v>0</v>
      </c>
      <c r="V535" s="29">
        <f>Hours_dio!V535*WeightRole!V535</f>
        <v>0</v>
      </c>
      <c r="W535" s="29">
        <f>Hours_dio!W535*WeightRole!W535</f>
        <v>0</v>
      </c>
      <c r="X535" s="29">
        <f>Hours_dio!X535*WeightRole!X535</f>
        <v>0</v>
      </c>
      <c r="Y535" s="29">
        <f>Hours_dio!Y535*WeightRole!Y535</f>
        <v>0</v>
      </c>
      <c r="Z535" s="29">
        <f>Hours_dio!Z535*WeightRole!Z535</f>
        <v>0</v>
      </c>
      <c r="AA535" s="29">
        <f>Hours_dio!AA535*WeightRole!AA535</f>
        <v>0</v>
      </c>
      <c r="AB535" s="29">
        <f>Hours_dio!AB535*WeightRole!AB535</f>
        <v>0</v>
      </c>
      <c r="AC535" s="29">
        <f>Hours_dio!AC535*WeightRole!AC535</f>
        <v>0</v>
      </c>
      <c r="AD535" s="29">
        <f>Hours_dio!AD535*WeightRole!AD535</f>
        <v>0</v>
      </c>
    </row>
    <row r="536" ht="22.5" customHeight="1">
      <c r="A536" s="25">
        <f t="shared" si="1"/>
        <v>46131</v>
      </c>
      <c r="B536" s="29">
        <f>Hours_dio!B536*WeightRole!B536</f>
        <v>0</v>
      </c>
      <c r="C536" s="29">
        <f>Hours_dio!C536*WeightRole!C536</f>
        <v>0</v>
      </c>
      <c r="D536" s="29">
        <f>Hours_dio!D536*WeightRole!D536</f>
        <v>0</v>
      </c>
      <c r="E536" s="29">
        <f>Hours_dio!E536*WeightRole!E536</f>
        <v>0</v>
      </c>
      <c r="F536" s="29">
        <f>Hours_dio!F536*WeightRole!F536</f>
        <v>0</v>
      </c>
      <c r="G536" s="29">
        <f>Hours_dio!G536*WeightRole!G536</f>
        <v>0</v>
      </c>
      <c r="H536" s="29">
        <f>Hours_dio!H536*WeightRole!H536</f>
        <v>0</v>
      </c>
      <c r="I536" s="29">
        <f>Hours_dio!I536*WeightRole!I536</f>
        <v>0</v>
      </c>
      <c r="J536" s="29">
        <f>Hours_dio!J536*WeightRole!J536</f>
        <v>0</v>
      </c>
      <c r="K536" s="29">
        <f>Hours_dio!K536*WeightRole!K536</f>
        <v>0</v>
      </c>
      <c r="L536" s="29">
        <f>Hours_dio!L536*WeightRole!L536</f>
        <v>0</v>
      </c>
      <c r="M536" s="29">
        <f>Hours_dio!M536*WeightRole!M536</f>
        <v>0</v>
      </c>
      <c r="N536" s="29">
        <f>Hours_dio!N536*WeightRole!N536</f>
        <v>0</v>
      </c>
      <c r="O536" s="29">
        <f>Hours_dio!O536*WeightRole!O536</f>
        <v>0</v>
      </c>
      <c r="P536" s="29">
        <f>Hours_dio!P536*WeightRole!P536</f>
        <v>0</v>
      </c>
      <c r="Q536" s="29">
        <f>Hours_dio!Q536*WeightRole!Q536</f>
        <v>0</v>
      </c>
      <c r="R536" s="29">
        <f>Hours_dio!R536*WeightRole!R536</f>
        <v>0</v>
      </c>
      <c r="S536" s="29">
        <f>Hours_dio!S536*WeightRole!S536</f>
        <v>0</v>
      </c>
      <c r="T536" s="29">
        <f>Hours_dio!T536*WeightRole!T536</f>
        <v>0</v>
      </c>
      <c r="U536" s="29">
        <f>Hours_dio!U536*WeightRole!U536</f>
        <v>0</v>
      </c>
      <c r="V536" s="29">
        <f>Hours_dio!V536*WeightRole!V536</f>
        <v>0</v>
      </c>
      <c r="W536" s="29">
        <f>Hours_dio!W536*WeightRole!W536</f>
        <v>0</v>
      </c>
      <c r="X536" s="29">
        <f>Hours_dio!X536*WeightRole!X536</f>
        <v>0</v>
      </c>
      <c r="Y536" s="29">
        <f>Hours_dio!Y536*WeightRole!Y536</f>
        <v>0</v>
      </c>
      <c r="Z536" s="29">
        <f>Hours_dio!Z536*WeightRole!Z536</f>
        <v>0</v>
      </c>
      <c r="AA536" s="29">
        <f>Hours_dio!AA536*WeightRole!AA536</f>
        <v>0</v>
      </c>
      <c r="AB536" s="29">
        <f>Hours_dio!AB536*WeightRole!AB536</f>
        <v>0</v>
      </c>
      <c r="AC536" s="29">
        <f>Hours_dio!AC536*WeightRole!AC536</f>
        <v>0</v>
      </c>
      <c r="AD536" s="29">
        <f>Hours_dio!AD536*WeightRole!AD536</f>
        <v>0</v>
      </c>
    </row>
    <row r="537" ht="22.5" customHeight="1">
      <c r="A537" s="25">
        <f t="shared" si="1"/>
        <v>46132</v>
      </c>
      <c r="B537" s="29">
        <f>Hours_dio!B537*WeightRole!B537</f>
        <v>0</v>
      </c>
      <c r="C537" s="29">
        <f>Hours_dio!C537*WeightRole!C537</f>
        <v>0</v>
      </c>
      <c r="D537" s="29">
        <f>Hours_dio!D537*WeightRole!D537</f>
        <v>0</v>
      </c>
      <c r="E537" s="29">
        <f>Hours_dio!E537*WeightRole!E537</f>
        <v>0</v>
      </c>
      <c r="F537" s="29">
        <f>Hours_dio!F537*WeightRole!F537</f>
        <v>0</v>
      </c>
      <c r="G537" s="29">
        <f>Hours_dio!G537*WeightRole!G537</f>
        <v>0</v>
      </c>
      <c r="H537" s="29">
        <f>Hours_dio!H537*WeightRole!H537</f>
        <v>0</v>
      </c>
      <c r="I537" s="29">
        <f>Hours_dio!I537*WeightRole!I537</f>
        <v>0</v>
      </c>
      <c r="J537" s="29">
        <f>Hours_dio!J537*WeightRole!J537</f>
        <v>0</v>
      </c>
      <c r="K537" s="29">
        <f>Hours_dio!K537*WeightRole!K537</f>
        <v>0</v>
      </c>
      <c r="L537" s="29">
        <f>Hours_dio!L537*WeightRole!L537</f>
        <v>0</v>
      </c>
      <c r="M537" s="29">
        <f>Hours_dio!M537*WeightRole!M537</f>
        <v>0</v>
      </c>
      <c r="N537" s="29">
        <f>Hours_dio!N537*WeightRole!N537</f>
        <v>0</v>
      </c>
      <c r="O537" s="29">
        <f>Hours_dio!O537*WeightRole!O537</f>
        <v>0</v>
      </c>
      <c r="P537" s="29">
        <f>Hours_dio!P537*WeightRole!P537</f>
        <v>0</v>
      </c>
      <c r="Q537" s="29">
        <f>Hours_dio!Q537*WeightRole!Q537</f>
        <v>0</v>
      </c>
      <c r="R537" s="29">
        <f>Hours_dio!R537*WeightRole!R537</f>
        <v>0</v>
      </c>
      <c r="S537" s="29">
        <f>Hours_dio!S537*WeightRole!S537</f>
        <v>0</v>
      </c>
      <c r="T537" s="29">
        <f>Hours_dio!T537*WeightRole!T537</f>
        <v>0</v>
      </c>
      <c r="U537" s="29">
        <f>Hours_dio!U537*WeightRole!U537</f>
        <v>0</v>
      </c>
      <c r="V537" s="29">
        <f>Hours_dio!V537*WeightRole!V537</f>
        <v>0</v>
      </c>
      <c r="W537" s="29">
        <f>Hours_dio!W537*WeightRole!W537</f>
        <v>0</v>
      </c>
      <c r="X537" s="29">
        <f>Hours_dio!X537*WeightRole!X537</f>
        <v>0</v>
      </c>
      <c r="Y537" s="29">
        <f>Hours_dio!Y537*WeightRole!Y537</f>
        <v>0</v>
      </c>
      <c r="Z537" s="29">
        <f>Hours_dio!Z537*WeightRole!Z537</f>
        <v>0</v>
      </c>
      <c r="AA537" s="29">
        <f>Hours_dio!AA537*WeightRole!AA537</f>
        <v>0</v>
      </c>
      <c r="AB537" s="29">
        <f>Hours_dio!AB537*WeightRole!AB537</f>
        <v>0</v>
      </c>
      <c r="AC537" s="29">
        <f>Hours_dio!AC537*WeightRole!AC537</f>
        <v>0</v>
      </c>
      <c r="AD537" s="29">
        <f>Hours_dio!AD537*WeightRole!AD537</f>
        <v>0</v>
      </c>
    </row>
    <row r="538" ht="22.5" customHeight="1">
      <c r="A538" s="25">
        <f t="shared" si="1"/>
        <v>46133</v>
      </c>
      <c r="B538" s="29">
        <f>Hours_dio!B538*WeightRole!B538</f>
        <v>0</v>
      </c>
      <c r="C538" s="29">
        <f>Hours_dio!C538*WeightRole!C538</f>
        <v>0</v>
      </c>
      <c r="D538" s="29">
        <f>Hours_dio!D538*WeightRole!D538</f>
        <v>0</v>
      </c>
      <c r="E538" s="29">
        <f>Hours_dio!E538*WeightRole!E538</f>
        <v>0</v>
      </c>
      <c r="F538" s="29">
        <f>Hours_dio!F538*WeightRole!F538</f>
        <v>0</v>
      </c>
      <c r="G538" s="29">
        <f>Hours_dio!G538*WeightRole!G538</f>
        <v>0</v>
      </c>
      <c r="H538" s="29">
        <f>Hours_dio!H538*WeightRole!H538</f>
        <v>0</v>
      </c>
      <c r="I538" s="29">
        <f>Hours_dio!I538*WeightRole!I538</f>
        <v>0</v>
      </c>
      <c r="J538" s="29">
        <f>Hours_dio!J538*WeightRole!J538</f>
        <v>0</v>
      </c>
      <c r="K538" s="29">
        <f>Hours_dio!K538*WeightRole!K538</f>
        <v>0</v>
      </c>
      <c r="L538" s="29">
        <f>Hours_dio!L538*WeightRole!L538</f>
        <v>0</v>
      </c>
      <c r="M538" s="29">
        <f>Hours_dio!M538*WeightRole!M538</f>
        <v>0</v>
      </c>
      <c r="N538" s="29">
        <f>Hours_dio!N538*WeightRole!N538</f>
        <v>0</v>
      </c>
      <c r="O538" s="29">
        <f>Hours_dio!O538*WeightRole!O538</f>
        <v>0</v>
      </c>
      <c r="P538" s="29">
        <f>Hours_dio!P538*WeightRole!P538</f>
        <v>0</v>
      </c>
      <c r="Q538" s="29">
        <f>Hours_dio!Q538*WeightRole!Q538</f>
        <v>0</v>
      </c>
      <c r="R538" s="29">
        <f>Hours_dio!R538*WeightRole!R538</f>
        <v>0</v>
      </c>
      <c r="S538" s="29">
        <f>Hours_dio!S538*WeightRole!S538</f>
        <v>0</v>
      </c>
      <c r="T538" s="29">
        <f>Hours_dio!T538*WeightRole!T538</f>
        <v>0</v>
      </c>
      <c r="U538" s="29">
        <f>Hours_dio!U538*WeightRole!U538</f>
        <v>0</v>
      </c>
      <c r="V538" s="29">
        <f>Hours_dio!V538*WeightRole!V538</f>
        <v>0</v>
      </c>
      <c r="W538" s="29">
        <f>Hours_dio!W538*WeightRole!W538</f>
        <v>0</v>
      </c>
      <c r="X538" s="29">
        <f>Hours_dio!X538*WeightRole!X538</f>
        <v>0</v>
      </c>
      <c r="Y538" s="29">
        <f>Hours_dio!Y538*WeightRole!Y538</f>
        <v>0</v>
      </c>
      <c r="Z538" s="29">
        <f>Hours_dio!Z538*WeightRole!Z538</f>
        <v>0</v>
      </c>
      <c r="AA538" s="29">
        <f>Hours_dio!AA538*WeightRole!AA538</f>
        <v>0</v>
      </c>
      <c r="AB538" s="29">
        <f>Hours_dio!AB538*WeightRole!AB538</f>
        <v>0</v>
      </c>
      <c r="AC538" s="29">
        <f>Hours_dio!AC538*WeightRole!AC538</f>
        <v>0</v>
      </c>
      <c r="AD538" s="29">
        <f>Hours_dio!AD538*WeightRole!AD538</f>
        <v>0</v>
      </c>
    </row>
    <row r="539" ht="22.5" customHeight="1">
      <c r="A539" s="25">
        <f t="shared" si="1"/>
        <v>46134</v>
      </c>
      <c r="B539" s="29">
        <f>Hours_dio!B539*WeightRole!B539</f>
        <v>0</v>
      </c>
      <c r="C539" s="29">
        <f>Hours_dio!C539*WeightRole!C539</f>
        <v>0</v>
      </c>
      <c r="D539" s="29">
        <f>Hours_dio!D539*WeightRole!D539</f>
        <v>0</v>
      </c>
      <c r="E539" s="29">
        <f>Hours_dio!E539*WeightRole!E539</f>
        <v>0</v>
      </c>
      <c r="F539" s="29">
        <f>Hours_dio!F539*WeightRole!F539</f>
        <v>0</v>
      </c>
      <c r="G539" s="29">
        <f>Hours_dio!G539*WeightRole!G539</f>
        <v>0</v>
      </c>
      <c r="H539" s="29">
        <f>Hours_dio!H539*WeightRole!H539</f>
        <v>0</v>
      </c>
      <c r="I539" s="29">
        <f>Hours_dio!I539*WeightRole!I539</f>
        <v>0</v>
      </c>
      <c r="J539" s="29">
        <f>Hours_dio!J539*WeightRole!J539</f>
        <v>0</v>
      </c>
      <c r="K539" s="29">
        <f>Hours_dio!K539*WeightRole!K539</f>
        <v>0</v>
      </c>
      <c r="L539" s="29">
        <f>Hours_dio!L539*WeightRole!L539</f>
        <v>0</v>
      </c>
      <c r="M539" s="29">
        <f>Hours_dio!M539*WeightRole!M539</f>
        <v>0</v>
      </c>
      <c r="N539" s="29">
        <f>Hours_dio!N539*WeightRole!N539</f>
        <v>0</v>
      </c>
      <c r="O539" s="29">
        <f>Hours_dio!O539*WeightRole!O539</f>
        <v>0</v>
      </c>
      <c r="P539" s="29">
        <f>Hours_dio!P539*WeightRole!P539</f>
        <v>0</v>
      </c>
      <c r="Q539" s="29">
        <f>Hours_dio!Q539*WeightRole!Q539</f>
        <v>0</v>
      </c>
      <c r="R539" s="29">
        <f>Hours_dio!R539*WeightRole!R539</f>
        <v>0</v>
      </c>
      <c r="S539" s="29">
        <f>Hours_dio!S539*WeightRole!S539</f>
        <v>0</v>
      </c>
      <c r="T539" s="29">
        <f>Hours_dio!T539*WeightRole!T539</f>
        <v>0</v>
      </c>
      <c r="U539" s="29">
        <f>Hours_dio!U539*WeightRole!U539</f>
        <v>0</v>
      </c>
      <c r="V539" s="29">
        <f>Hours_dio!V539*WeightRole!V539</f>
        <v>0</v>
      </c>
      <c r="W539" s="29">
        <f>Hours_dio!W539*WeightRole!W539</f>
        <v>0</v>
      </c>
      <c r="X539" s="29">
        <f>Hours_dio!X539*WeightRole!X539</f>
        <v>0</v>
      </c>
      <c r="Y539" s="29">
        <f>Hours_dio!Y539*WeightRole!Y539</f>
        <v>0</v>
      </c>
      <c r="Z539" s="29">
        <f>Hours_dio!Z539*WeightRole!Z539</f>
        <v>0</v>
      </c>
      <c r="AA539" s="29">
        <f>Hours_dio!AA539*WeightRole!AA539</f>
        <v>0</v>
      </c>
      <c r="AB539" s="29">
        <f>Hours_dio!AB539*WeightRole!AB539</f>
        <v>0</v>
      </c>
      <c r="AC539" s="29">
        <f>Hours_dio!AC539*WeightRole!AC539</f>
        <v>0</v>
      </c>
      <c r="AD539" s="29">
        <f>Hours_dio!AD539*WeightRole!AD539</f>
        <v>0</v>
      </c>
    </row>
    <row r="540" ht="22.5" customHeight="1">
      <c r="A540" s="25">
        <f t="shared" si="1"/>
        <v>46135</v>
      </c>
      <c r="B540" s="29">
        <f>Hours_dio!B540*WeightRole!B540</f>
        <v>0</v>
      </c>
      <c r="C540" s="29">
        <f>Hours_dio!C540*WeightRole!C540</f>
        <v>0</v>
      </c>
      <c r="D540" s="29">
        <f>Hours_dio!D540*WeightRole!D540</f>
        <v>0</v>
      </c>
      <c r="E540" s="29">
        <f>Hours_dio!E540*WeightRole!E540</f>
        <v>0</v>
      </c>
      <c r="F540" s="29">
        <f>Hours_dio!F540*WeightRole!F540</f>
        <v>0</v>
      </c>
      <c r="G540" s="29">
        <f>Hours_dio!G540*WeightRole!G540</f>
        <v>0</v>
      </c>
      <c r="H540" s="29">
        <f>Hours_dio!H540*WeightRole!H540</f>
        <v>0</v>
      </c>
      <c r="I540" s="29">
        <f>Hours_dio!I540*WeightRole!I540</f>
        <v>0</v>
      </c>
      <c r="J540" s="29">
        <f>Hours_dio!J540*WeightRole!J540</f>
        <v>0</v>
      </c>
      <c r="K540" s="29">
        <f>Hours_dio!K540*WeightRole!K540</f>
        <v>0</v>
      </c>
      <c r="L540" s="29">
        <f>Hours_dio!L540*WeightRole!L540</f>
        <v>0</v>
      </c>
      <c r="M540" s="29">
        <f>Hours_dio!M540*WeightRole!M540</f>
        <v>0</v>
      </c>
      <c r="N540" s="29">
        <f>Hours_dio!N540*WeightRole!N540</f>
        <v>0</v>
      </c>
      <c r="O540" s="29">
        <f>Hours_dio!O540*WeightRole!O540</f>
        <v>0</v>
      </c>
      <c r="P540" s="29">
        <f>Hours_dio!P540*WeightRole!P540</f>
        <v>0</v>
      </c>
      <c r="Q540" s="29">
        <f>Hours_dio!Q540*WeightRole!Q540</f>
        <v>0</v>
      </c>
      <c r="R540" s="29">
        <f>Hours_dio!R540*WeightRole!R540</f>
        <v>0</v>
      </c>
      <c r="S540" s="29">
        <f>Hours_dio!S540*WeightRole!S540</f>
        <v>0</v>
      </c>
      <c r="T540" s="29">
        <f>Hours_dio!T540*WeightRole!T540</f>
        <v>0</v>
      </c>
      <c r="U540" s="29">
        <f>Hours_dio!U540*WeightRole!U540</f>
        <v>0</v>
      </c>
      <c r="V540" s="29">
        <f>Hours_dio!V540*WeightRole!V540</f>
        <v>0</v>
      </c>
      <c r="W540" s="29">
        <f>Hours_dio!W540*WeightRole!W540</f>
        <v>0</v>
      </c>
      <c r="X540" s="29">
        <f>Hours_dio!X540*WeightRole!X540</f>
        <v>0</v>
      </c>
      <c r="Y540" s="29">
        <f>Hours_dio!Y540*WeightRole!Y540</f>
        <v>0</v>
      </c>
      <c r="Z540" s="29">
        <f>Hours_dio!Z540*WeightRole!Z540</f>
        <v>0</v>
      </c>
      <c r="AA540" s="29">
        <f>Hours_dio!AA540*WeightRole!AA540</f>
        <v>0</v>
      </c>
      <c r="AB540" s="29">
        <f>Hours_dio!AB540*WeightRole!AB540</f>
        <v>0</v>
      </c>
      <c r="AC540" s="29">
        <f>Hours_dio!AC540*WeightRole!AC540</f>
        <v>0</v>
      </c>
      <c r="AD540" s="29">
        <f>Hours_dio!AD540*WeightRole!AD540</f>
        <v>0</v>
      </c>
    </row>
    <row r="541" ht="22.5" customHeight="1">
      <c r="A541" s="25">
        <f t="shared" si="1"/>
        <v>46136</v>
      </c>
      <c r="B541" s="29">
        <f>Hours_dio!B541*WeightRole!B541</f>
        <v>0</v>
      </c>
      <c r="C541" s="29">
        <f>Hours_dio!C541*WeightRole!C541</f>
        <v>0</v>
      </c>
      <c r="D541" s="29">
        <f>Hours_dio!D541*WeightRole!D541</f>
        <v>0</v>
      </c>
      <c r="E541" s="29">
        <f>Hours_dio!E541*WeightRole!E541</f>
        <v>0</v>
      </c>
      <c r="F541" s="29">
        <f>Hours_dio!F541*WeightRole!F541</f>
        <v>0</v>
      </c>
      <c r="G541" s="29">
        <f>Hours_dio!G541*WeightRole!G541</f>
        <v>0</v>
      </c>
      <c r="H541" s="29">
        <f>Hours_dio!H541*WeightRole!H541</f>
        <v>0</v>
      </c>
      <c r="I541" s="29">
        <f>Hours_dio!I541*WeightRole!I541</f>
        <v>0</v>
      </c>
      <c r="J541" s="29">
        <f>Hours_dio!J541*WeightRole!J541</f>
        <v>0</v>
      </c>
      <c r="K541" s="29">
        <f>Hours_dio!K541*WeightRole!K541</f>
        <v>0</v>
      </c>
      <c r="L541" s="29">
        <f>Hours_dio!L541*WeightRole!L541</f>
        <v>0</v>
      </c>
      <c r="M541" s="29">
        <f>Hours_dio!M541*WeightRole!M541</f>
        <v>0</v>
      </c>
      <c r="N541" s="29">
        <f>Hours_dio!N541*WeightRole!N541</f>
        <v>0</v>
      </c>
      <c r="O541" s="29">
        <f>Hours_dio!O541*WeightRole!O541</f>
        <v>0</v>
      </c>
      <c r="P541" s="29">
        <f>Hours_dio!P541*WeightRole!P541</f>
        <v>0</v>
      </c>
      <c r="Q541" s="29">
        <f>Hours_dio!Q541*WeightRole!Q541</f>
        <v>0</v>
      </c>
      <c r="R541" s="29">
        <f>Hours_dio!R541*WeightRole!R541</f>
        <v>0</v>
      </c>
      <c r="S541" s="29">
        <f>Hours_dio!S541*WeightRole!S541</f>
        <v>0</v>
      </c>
      <c r="T541" s="29">
        <f>Hours_dio!T541*WeightRole!T541</f>
        <v>0</v>
      </c>
      <c r="U541" s="29">
        <f>Hours_dio!U541*WeightRole!U541</f>
        <v>0</v>
      </c>
      <c r="V541" s="29">
        <f>Hours_dio!V541*WeightRole!V541</f>
        <v>0</v>
      </c>
      <c r="W541" s="29">
        <f>Hours_dio!W541*WeightRole!W541</f>
        <v>0</v>
      </c>
      <c r="X541" s="29">
        <f>Hours_dio!X541*WeightRole!X541</f>
        <v>0</v>
      </c>
      <c r="Y541" s="29">
        <f>Hours_dio!Y541*WeightRole!Y541</f>
        <v>0</v>
      </c>
      <c r="Z541" s="29">
        <f>Hours_dio!Z541*WeightRole!Z541</f>
        <v>0</v>
      </c>
      <c r="AA541" s="29">
        <f>Hours_dio!AA541*WeightRole!AA541</f>
        <v>0</v>
      </c>
      <c r="AB541" s="29">
        <f>Hours_dio!AB541*WeightRole!AB541</f>
        <v>0</v>
      </c>
      <c r="AC541" s="29">
        <f>Hours_dio!AC541*WeightRole!AC541</f>
        <v>0</v>
      </c>
      <c r="AD541" s="29">
        <f>Hours_dio!AD541*WeightRole!AD541</f>
        <v>0</v>
      </c>
    </row>
    <row r="542" ht="22.5" customHeight="1">
      <c r="A542" s="25">
        <f t="shared" si="1"/>
        <v>46137</v>
      </c>
      <c r="B542" s="29">
        <f>Hours_dio!B542*WeightRole!B542</f>
        <v>0</v>
      </c>
      <c r="C542" s="29">
        <f>Hours_dio!C542*WeightRole!C542</f>
        <v>0</v>
      </c>
      <c r="D542" s="29">
        <f>Hours_dio!D542*WeightRole!D542</f>
        <v>0</v>
      </c>
      <c r="E542" s="29">
        <f>Hours_dio!E542*WeightRole!E542</f>
        <v>0</v>
      </c>
      <c r="F542" s="29">
        <f>Hours_dio!F542*WeightRole!F542</f>
        <v>0</v>
      </c>
      <c r="G542" s="29">
        <f>Hours_dio!G542*WeightRole!G542</f>
        <v>0</v>
      </c>
      <c r="H542" s="29">
        <f>Hours_dio!H542*WeightRole!H542</f>
        <v>0</v>
      </c>
      <c r="I542" s="29">
        <f>Hours_dio!I542*WeightRole!I542</f>
        <v>0</v>
      </c>
      <c r="J542" s="29">
        <f>Hours_dio!J542*WeightRole!J542</f>
        <v>0</v>
      </c>
      <c r="K542" s="29">
        <f>Hours_dio!K542*WeightRole!K542</f>
        <v>0</v>
      </c>
      <c r="L542" s="29">
        <f>Hours_dio!L542*WeightRole!L542</f>
        <v>0</v>
      </c>
      <c r="M542" s="29">
        <f>Hours_dio!M542*WeightRole!M542</f>
        <v>0</v>
      </c>
      <c r="N542" s="29">
        <f>Hours_dio!N542*WeightRole!N542</f>
        <v>0</v>
      </c>
      <c r="O542" s="29">
        <f>Hours_dio!O542*WeightRole!O542</f>
        <v>0</v>
      </c>
      <c r="P542" s="29">
        <f>Hours_dio!P542*WeightRole!P542</f>
        <v>0</v>
      </c>
      <c r="Q542" s="29">
        <f>Hours_dio!Q542*WeightRole!Q542</f>
        <v>0</v>
      </c>
      <c r="R542" s="29">
        <f>Hours_dio!R542*WeightRole!R542</f>
        <v>0</v>
      </c>
      <c r="S542" s="29">
        <f>Hours_dio!S542*WeightRole!S542</f>
        <v>0</v>
      </c>
      <c r="T542" s="29">
        <f>Hours_dio!T542*WeightRole!T542</f>
        <v>0</v>
      </c>
      <c r="U542" s="29">
        <f>Hours_dio!U542*WeightRole!U542</f>
        <v>0</v>
      </c>
      <c r="V542" s="29">
        <f>Hours_dio!V542*WeightRole!V542</f>
        <v>0</v>
      </c>
      <c r="W542" s="29">
        <f>Hours_dio!W542*WeightRole!W542</f>
        <v>0</v>
      </c>
      <c r="X542" s="29">
        <f>Hours_dio!X542*WeightRole!X542</f>
        <v>0</v>
      </c>
      <c r="Y542" s="29">
        <f>Hours_dio!Y542*WeightRole!Y542</f>
        <v>0</v>
      </c>
      <c r="Z542" s="29">
        <f>Hours_dio!Z542*WeightRole!Z542</f>
        <v>0</v>
      </c>
      <c r="AA542" s="29">
        <f>Hours_dio!AA542*WeightRole!AA542</f>
        <v>0</v>
      </c>
      <c r="AB542" s="29">
        <f>Hours_dio!AB542*WeightRole!AB542</f>
        <v>0</v>
      </c>
      <c r="AC542" s="29">
        <f>Hours_dio!AC542*WeightRole!AC542</f>
        <v>0</v>
      </c>
      <c r="AD542" s="29">
        <f>Hours_dio!AD542*WeightRole!AD542</f>
        <v>0</v>
      </c>
    </row>
    <row r="543" ht="22.5" customHeight="1">
      <c r="A543" s="25">
        <f t="shared" si="1"/>
        <v>46138</v>
      </c>
      <c r="B543" s="29">
        <f>Hours_dio!B543*WeightRole!B543</f>
        <v>0</v>
      </c>
      <c r="C543" s="29">
        <f>Hours_dio!C543*WeightRole!C543</f>
        <v>0</v>
      </c>
      <c r="D543" s="29">
        <f>Hours_dio!D543*WeightRole!D543</f>
        <v>0</v>
      </c>
      <c r="E543" s="29">
        <f>Hours_dio!E543*WeightRole!E543</f>
        <v>0</v>
      </c>
      <c r="F543" s="29">
        <f>Hours_dio!F543*WeightRole!F543</f>
        <v>0</v>
      </c>
      <c r="G543" s="29">
        <f>Hours_dio!G543*WeightRole!G543</f>
        <v>0</v>
      </c>
      <c r="H543" s="29">
        <f>Hours_dio!H543*WeightRole!H543</f>
        <v>0</v>
      </c>
      <c r="I543" s="29">
        <f>Hours_dio!I543*WeightRole!I543</f>
        <v>0</v>
      </c>
      <c r="J543" s="29">
        <f>Hours_dio!J543*WeightRole!J543</f>
        <v>0</v>
      </c>
      <c r="K543" s="29">
        <f>Hours_dio!K543*WeightRole!K543</f>
        <v>0</v>
      </c>
      <c r="L543" s="29">
        <f>Hours_dio!L543*WeightRole!L543</f>
        <v>0</v>
      </c>
      <c r="M543" s="29">
        <f>Hours_dio!M543*WeightRole!M543</f>
        <v>0</v>
      </c>
      <c r="N543" s="29">
        <f>Hours_dio!N543*WeightRole!N543</f>
        <v>0</v>
      </c>
      <c r="O543" s="29">
        <f>Hours_dio!O543*WeightRole!O543</f>
        <v>0</v>
      </c>
      <c r="P543" s="29">
        <f>Hours_dio!P543*WeightRole!P543</f>
        <v>0</v>
      </c>
      <c r="Q543" s="29">
        <f>Hours_dio!Q543*WeightRole!Q543</f>
        <v>0</v>
      </c>
      <c r="R543" s="29">
        <f>Hours_dio!R543*WeightRole!R543</f>
        <v>0</v>
      </c>
      <c r="S543" s="29">
        <f>Hours_dio!S543*WeightRole!S543</f>
        <v>0</v>
      </c>
      <c r="T543" s="29">
        <f>Hours_dio!T543*WeightRole!T543</f>
        <v>0</v>
      </c>
      <c r="U543" s="29">
        <f>Hours_dio!U543*WeightRole!U543</f>
        <v>0</v>
      </c>
      <c r="V543" s="29">
        <f>Hours_dio!V543*WeightRole!V543</f>
        <v>0</v>
      </c>
      <c r="W543" s="29">
        <f>Hours_dio!W543*WeightRole!W543</f>
        <v>0</v>
      </c>
      <c r="X543" s="29">
        <f>Hours_dio!X543*WeightRole!X543</f>
        <v>0</v>
      </c>
      <c r="Y543" s="29">
        <f>Hours_dio!Y543*WeightRole!Y543</f>
        <v>0</v>
      </c>
      <c r="Z543" s="29">
        <f>Hours_dio!Z543*WeightRole!Z543</f>
        <v>0</v>
      </c>
      <c r="AA543" s="29">
        <f>Hours_dio!AA543*WeightRole!AA543</f>
        <v>0</v>
      </c>
      <c r="AB543" s="29">
        <f>Hours_dio!AB543*WeightRole!AB543</f>
        <v>0</v>
      </c>
      <c r="AC543" s="29">
        <f>Hours_dio!AC543*WeightRole!AC543</f>
        <v>0</v>
      </c>
      <c r="AD543" s="29">
        <f>Hours_dio!AD543*WeightRole!AD543</f>
        <v>0</v>
      </c>
    </row>
    <row r="544" ht="22.5" customHeight="1">
      <c r="A544" s="25">
        <f t="shared" si="1"/>
        <v>46139</v>
      </c>
      <c r="B544" s="29">
        <f>Hours_dio!B544*WeightRole!B544</f>
        <v>0</v>
      </c>
      <c r="C544" s="29">
        <f>Hours_dio!C544*WeightRole!C544</f>
        <v>0</v>
      </c>
      <c r="D544" s="29">
        <f>Hours_dio!D544*WeightRole!D544</f>
        <v>0</v>
      </c>
      <c r="E544" s="29">
        <f>Hours_dio!E544*WeightRole!E544</f>
        <v>0</v>
      </c>
      <c r="F544" s="29">
        <f>Hours_dio!F544*WeightRole!F544</f>
        <v>0</v>
      </c>
      <c r="G544" s="29">
        <f>Hours_dio!G544*WeightRole!G544</f>
        <v>0</v>
      </c>
      <c r="H544" s="29">
        <f>Hours_dio!H544*WeightRole!H544</f>
        <v>0</v>
      </c>
      <c r="I544" s="29">
        <f>Hours_dio!I544*WeightRole!I544</f>
        <v>0</v>
      </c>
      <c r="J544" s="29">
        <f>Hours_dio!J544*WeightRole!J544</f>
        <v>0</v>
      </c>
      <c r="K544" s="29">
        <f>Hours_dio!K544*WeightRole!K544</f>
        <v>0</v>
      </c>
      <c r="L544" s="29">
        <f>Hours_dio!L544*WeightRole!L544</f>
        <v>0</v>
      </c>
      <c r="M544" s="29">
        <f>Hours_dio!M544*WeightRole!M544</f>
        <v>0</v>
      </c>
      <c r="N544" s="29">
        <f>Hours_dio!N544*WeightRole!N544</f>
        <v>0</v>
      </c>
      <c r="O544" s="29">
        <f>Hours_dio!O544*WeightRole!O544</f>
        <v>0</v>
      </c>
      <c r="P544" s="29">
        <f>Hours_dio!P544*WeightRole!P544</f>
        <v>0</v>
      </c>
      <c r="Q544" s="29">
        <f>Hours_dio!Q544*WeightRole!Q544</f>
        <v>0</v>
      </c>
      <c r="R544" s="29">
        <f>Hours_dio!R544*WeightRole!R544</f>
        <v>0</v>
      </c>
      <c r="S544" s="29">
        <f>Hours_dio!S544*WeightRole!S544</f>
        <v>0</v>
      </c>
      <c r="T544" s="29">
        <f>Hours_dio!T544*WeightRole!T544</f>
        <v>0</v>
      </c>
      <c r="U544" s="29">
        <f>Hours_dio!U544*WeightRole!U544</f>
        <v>0</v>
      </c>
      <c r="V544" s="29">
        <f>Hours_dio!V544*WeightRole!V544</f>
        <v>0</v>
      </c>
      <c r="W544" s="29">
        <f>Hours_dio!W544*WeightRole!W544</f>
        <v>0</v>
      </c>
      <c r="X544" s="29">
        <f>Hours_dio!X544*WeightRole!X544</f>
        <v>0</v>
      </c>
      <c r="Y544" s="29">
        <f>Hours_dio!Y544*WeightRole!Y544</f>
        <v>0</v>
      </c>
      <c r="Z544" s="29">
        <f>Hours_dio!Z544*WeightRole!Z544</f>
        <v>0</v>
      </c>
      <c r="AA544" s="29">
        <f>Hours_dio!AA544*WeightRole!AA544</f>
        <v>0</v>
      </c>
      <c r="AB544" s="29">
        <f>Hours_dio!AB544*WeightRole!AB544</f>
        <v>0</v>
      </c>
      <c r="AC544" s="29">
        <f>Hours_dio!AC544*WeightRole!AC544</f>
        <v>0</v>
      </c>
      <c r="AD544" s="29">
        <f>Hours_dio!AD544*WeightRole!AD544</f>
        <v>0</v>
      </c>
    </row>
    <row r="545" ht="22.5" customHeight="1">
      <c r="A545" s="25">
        <f t="shared" si="1"/>
        <v>46140</v>
      </c>
      <c r="B545" s="29">
        <f>Hours_dio!B545*WeightRole!B545</f>
        <v>0</v>
      </c>
      <c r="C545" s="29">
        <f>Hours_dio!C545*WeightRole!C545</f>
        <v>0</v>
      </c>
      <c r="D545" s="29">
        <f>Hours_dio!D545*WeightRole!D545</f>
        <v>0</v>
      </c>
      <c r="E545" s="29">
        <f>Hours_dio!E545*WeightRole!E545</f>
        <v>0</v>
      </c>
      <c r="F545" s="29">
        <f>Hours_dio!F545*WeightRole!F545</f>
        <v>0</v>
      </c>
      <c r="G545" s="29">
        <f>Hours_dio!G545*WeightRole!G545</f>
        <v>0</v>
      </c>
      <c r="H545" s="29">
        <f>Hours_dio!H545*WeightRole!H545</f>
        <v>0</v>
      </c>
      <c r="I545" s="29">
        <f>Hours_dio!I545*WeightRole!I545</f>
        <v>0</v>
      </c>
      <c r="J545" s="29">
        <f>Hours_dio!J545*WeightRole!J545</f>
        <v>0</v>
      </c>
      <c r="K545" s="29">
        <f>Hours_dio!K545*WeightRole!K545</f>
        <v>0</v>
      </c>
      <c r="L545" s="29">
        <f>Hours_dio!L545*WeightRole!L545</f>
        <v>0</v>
      </c>
      <c r="M545" s="29">
        <f>Hours_dio!M545*WeightRole!M545</f>
        <v>0</v>
      </c>
      <c r="N545" s="29">
        <f>Hours_dio!N545*WeightRole!N545</f>
        <v>0</v>
      </c>
      <c r="O545" s="29">
        <f>Hours_dio!O545*WeightRole!O545</f>
        <v>0</v>
      </c>
      <c r="P545" s="29">
        <f>Hours_dio!P545*WeightRole!P545</f>
        <v>0</v>
      </c>
      <c r="Q545" s="29">
        <f>Hours_dio!Q545*WeightRole!Q545</f>
        <v>0</v>
      </c>
      <c r="R545" s="29">
        <f>Hours_dio!R545*WeightRole!R545</f>
        <v>0</v>
      </c>
      <c r="S545" s="29">
        <f>Hours_dio!S545*WeightRole!S545</f>
        <v>0</v>
      </c>
      <c r="T545" s="29">
        <f>Hours_dio!T545*WeightRole!T545</f>
        <v>0</v>
      </c>
      <c r="U545" s="29">
        <f>Hours_dio!U545*WeightRole!U545</f>
        <v>0</v>
      </c>
      <c r="V545" s="29">
        <f>Hours_dio!V545*WeightRole!V545</f>
        <v>0</v>
      </c>
      <c r="W545" s="29">
        <f>Hours_dio!W545*WeightRole!W545</f>
        <v>0</v>
      </c>
      <c r="X545" s="29">
        <f>Hours_dio!X545*WeightRole!X545</f>
        <v>0</v>
      </c>
      <c r="Y545" s="29">
        <f>Hours_dio!Y545*WeightRole!Y545</f>
        <v>0</v>
      </c>
      <c r="Z545" s="29">
        <f>Hours_dio!Z545*WeightRole!Z545</f>
        <v>0</v>
      </c>
      <c r="AA545" s="29">
        <f>Hours_dio!AA545*WeightRole!AA545</f>
        <v>0</v>
      </c>
      <c r="AB545" s="29">
        <f>Hours_dio!AB545*WeightRole!AB545</f>
        <v>0</v>
      </c>
      <c r="AC545" s="29">
        <f>Hours_dio!AC545*WeightRole!AC545</f>
        <v>0</v>
      </c>
      <c r="AD545" s="29">
        <f>Hours_dio!AD545*WeightRole!AD545</f>
        <v>0</v>
      </c>
    </row>
    <row r="546" ht="22.5" customHeight="1">
      <c r="A546" s="25">
        <f t="shared" si="1"/>
        <v>46141</v>
      </c>
      <c r="B546" s="29">
        <f>Hours_dio!B546*WeightRole!B546</f>
        <v>0</v>
      </c>
      <c r="C546" s="29">
        <f>Hours_dio!C546*WeightRole!C546</f>
        <v>0</v>
      </c>
      <c r="D546" s="29">
        <f>Hours_dio!D546*WeightRole!D546</f>
        <v>0</v>
      </c>
      <c r="E546" s="29">
        <f>Hours_dio!E546*WeightRole!E546</f>
        <v>0</v>
      </c>
      <c r="F546" s="29">
        <f>Hours_dio!F546*WeightRole!F546</f>
        <v>0</v>
      </c>
      <c r="G546" s="29">
        <f>Hours_dio!G546*WeightRole!G546</f>
        <v>0</v>
      </c>
      <c r="H546" s="29" t="str">
        <f>Hours_dio!H546*WeightRole!H546</f>
        <v>#N/A</v>
      </c>
      <c r="I546" s="29">
        <f>Hours_dio!I546*WeightRole!I546</f>
        <v>0</v>
      </c>
      <c r="J546" s="29" t="str">
        <f>Hours_dio!J546*WeightRole!J546</f>
        <v>#N/A</v>
      </c>
      <c r="K546" s="29">
        <f>Hours_dio!K546*WeightRole!K546</f>
        <v>0</v>
      </c>
      <c r="L546" s="29" t="str">
        <f>Hours_dio!L546*WeightRole!L546</f>
        <v>#N/A</v>
      </c>
      <c r="M546" s="29">
        <f>Hours_dio!M546*WeightRole!M546</f>
        <v>0</v>
      </c>
      <c r="N546" s="29">
        <f>Hours_dio!N546*WeightRole!N546</f>
        <v>0</v>
      </c>
      <c r="O546" s="29">
        <f>Hours_dio!O546*WeightRole!O546</f>
        <v>0</v>
      </c>
      <c r="P546" s="29">
        <f>Hours_dio!P546*WeightRole!P546</f>
        <v>0</v>
      </c>
      <c r="Q546" s="29">
        <f>Hours_dio!Q546*WeightRole!Q546</f>
        <v>0</v>
      </c>
      <c r="R546" s="29">
        <f>Hours_dio!R546*WeightRole!R546</f>
        <v>0</v>
      </c>
      <c r="S546" s="29">
        <f>Hours_dio!S546*WeightRole!S546</f>
        <v>0</v>
      </c>
      <c r="T546" s="29">
        <f>Hours_dio!T546*WeightRole!T546</f>
        <v>0</v>
      </c>
      <c r="U546" s="29">
        <f>Hours_dio!U546*WeightRole!U546</f>
        <v>0</v>
      </c>
      <c r="V546" s="29">
        <f>Hours_dio!V546*WeightRole!V546</f>
        <v>0</v>
      </c>
      <c r="W546" s="29">
        <f>Hours_dio!W546*WeightRole!W546</f>
        <v>0</v>
      </c>
      <c r="X546" s="29">
        <f>Hours_dio!X546*WeightRole!X546</f>
        <v>0</v>
      </c>
      <c r="Y546" s="29">
        <f>Hours_dio!Y546*WeightRole!Y546</f>
        <v>0</v>
      </c>
      <c r="Z546" s="29">
        <f>Hours_dio!Z546*WeightRole!Z546</f>
        <v>0</v>
      </c>
      <c r="AA546" s="29">
        <f>Hours_dio!AA546*WeightRole!AA546</f>
        <v>0</v>
      </c>
      <c r="AB546" s="29">
        <f>Hours_dio!AB546*WeightRole!AB546</f>
        <v>0</v>
      </c>
      <c r="AC546" s="29">
        <f>Hours_dio!AC546*WeightRole!AC546</f>
        <v>0</v>
      </c>
      <c r="AD546" s="29">
        <f>Hours_dio!AD546*WeightRole!AD546</f>
        <v>0</v>
      </c>
    </row>
    <row r="547" ht="22.5" customHeight="1">
      <c r="A547" s="25">
        <f t="shared" si="1"/>
        <v>46142</v>
      </c>
      <c r="B547" s="29">
        <f>Hours_dio!B547*WeightRole!B547</f>
        <v>0</v>
      </c>
      <c r="C547" s="29">
        <f>Hours_dio!C547*WeightRole!C547</f>
        <v>0</v>
      </c>
      <c r="D547" s="29">
        <f>Hours_dio!D547*WeightRole!D547</f>
        <v>0</v>
      </c>
      <c r="E547" s="29">
        <f>Hours_dio!E547*WeightRole!E547</f>
        <v>0</v>
      </c>
      <c r="F547" s="29">
        <f>Hours_dio!F547*WeightRole!F547</f>
        <v>0</v>
      </c>
      <c r="G547" s="29">
        <f>Hours_dio!G547*WeightRole!G547</f>
        <v>0</v>
      </c>
      <c r="H547" s="29" t="str">
        <f>Hours_dio!H547*WeightRole!H547</f>
        <v>#N/A</v>
      </c>
      <c r="I547" s="29">
        <f>Hours_dio!I547*WeightRole!I547</f>
        <v>0</v>
      </c>
      <c r="J547" s="29" t="str">
        <f>Hours_dio!J547*WeightRole!J547</f>
        <v>#N/A</v>
      </c>
      <c r="K547" s="29">
        <f>Hours_dio!K547*WeightRole!K547</f>
        <v>0</v>
      </c>
      <c r="L547" s="29" t="str">
        <f>Hours_dio!L547*WeightRole!L547</f>
        <v>#N/A</v>
      </c>
      <c r="M547" s="29">
        <f>Hours_dio!M547*WeightRole!M547</f>
        <v>0</v>
      </c>
      <c r="N547" s="29">
        <f>Hours_dio!N547*WeightRole!N547</f>
        <v>0</v>
      </c>
      <c r="O547" s="29">
        <f>Hours_dio!O547*WeightRole!O547</f>
        <v>0</v>
      </c>
      <c r="P547" s="29">
        <f>Hours_dio!P547*WeightRole!P547</f>
        <v>0</v>
      </c>
      <c r="Q547" s="29">
        <f>Hours_dio!Q547*WeightRole!Q547</f>
        <v>0</v>
      </c>
      <c r="R547" s="29">
        <f>Hours_dio!R547*WeightRole!R547</f>
        <v>0</v>
      </c>
      <c r="S547" s="29">
        <f>Hours_dio!S547*WeightRole!S547</f>
        <v>0</v>
      </c>
      <c r="T547" s="29">
        <f>Hours_dio!T547*WeightRole!T547</f>
        <v>0</v>
      </c>
      <c r="U547" s="29">
        <f>Hours_dio!U547*WeightRole!U547</f>
        <v>0</v>
      </c>
      <c r="V547" s="29">
        <f>Hours_dio!V547*WeightRole!V547</f>
        <v>0</v>
      </c>
      <c r="W547" s="29">
        <f>Hours_dio!W547*WeightRole!W547</f>
        <v>0</v>
      </c>
      <c r="X547" s="29">
        <f>Hours_dio!X547*WeightRole!X547</f>
        <v>0</v>
      </c>
      <c r="Y547" s="29">
        <f>Hours_dio!Y547*WeightRole!Y547</f>
        <v>0</v>
      </c>
      <c r="Z547" s="29">
        <f>Hours_dio!Z547*WeightRole!Z547</f>
        <v>0</v>
      </c>
      <c r="AA547" s="29">
        <f>Hours_dio!AA547*WeightRole!AA547</f>
        <v>0</v>
      </c>
      <c r="AB547" s="29">
        <f>Hours_dio!AB547*WeightRole!AB547</f>
        <v>0</v>
      </c>
      <c r="AC547" s="29">
        <f>Hours_dio!AC547*WeightRole!AC547</f>
        <v>0</v>
      </c>
      <c r="AD547" s="29">
        <f>Hours_dio!AD547*WeightRole!AD547</f>
        <v>0</v>
      </c>
    </row>
    <row r="548" ht="22.5" customHeight="1">
      <c r="A548" s="25">
        <f t="shared" si="1"/>
        <v>46143</v>
      </c>
      <c r="B548" s="29">
        <f>Hours_dio!B548*WeightRole!B548</f>
        <v>0</v>
      </c>
      <c r="C548" s="29">
        <f>Hours_dio!C548*WeightRole!C548</f>
        <v>0</v>
      </c>
      <c r="D548" s="29">
        <f>Hours_dio!D548*WeightRole!D548</f>
        <v>0</v>
      </c>
      <c r="E548" s="29">
        <f>Hours_dio!E548*WeightRole!E548</f>
        <v>0</v>
      </c>
      <c r="F548" s="29">
        <f>Hours_dio!F548*WeightRole!F548</f>
        <v>0</v>
      </c>
      <c r="G548" s="29">
        <f>Hours_dio!G548*WeightRole!G548</f>
        <v>0</v>
      </c>
      <c r="H548" s="29" t="str">
        <f>Hours_dio!H548*WeightRole!H548</f>
        <v>#N/A</v>
      </c>
      <c r="I548" s="29">
        <f>Hours_dio!I548*WeightRole!I548</f>
        <v>0</v>
      </c>
      <c r="J548" s="29" t="str">
        <f>Hours_dio!J548*WeightRole!J548</f>
        <v>#N/A</v>
      </c>
      <c r="K548" s="29">
        <f>Hours_dio!K548*WeightRole!K548</f>
        <v>0</v>
      </c>
      <c r="L548" s="29" t="str">
        <f>Hours_dio!L548*WeightRole!L548</f>
        <v>#N/A</v>
      </c>
      <c r="M548" s="29">
        <f>Hours_dio!M548*WeightRole!M548</f>
        <v>0</v>
      </c>
      <c r="N548" s="29">
        <f>Hours_dio!N548*WeightRole!N548</f>
        <v>0</v>
      </c>
      <c r="O548" s="29">
        <f>Hours_dio!O548*WeightRole!O548</f>
        <v>0</v>
      </c>
      <c r="P548" s="29">
        <f>Hours_dio!P548*WeightRole!P548</f>
        <v>0</v>
      </c>
      <c r="Q548" s="29">
        <f>Hours_dio!Q548*WeightRole!Q548</f>
        <v>0</v>
      </c>
      <c r="R548" s="29">
        <f>Hours_dio!R548*WeightRole!R548</f>
        <v>0</v>
      </c>
      <c r="S548" s="29">
        <f>Hours_dio!S548*WeightRole!S548</f>
        <v>0</v>
      </c>
      <c r="T548" s="29">
        <f>Hours_dio!T548*WeightRole!T548</f>
        <v>0</v>
      </c>
      <c r="U548" s="29">
        <f>Hours_dio!U548*WeightRole!U548</f>
        <v>0</v>
      </c>
      <c r="V548" s="29">
        <f>Hours_dio!V548*WeightRole!V548</f>
        <v>0</v>
      </c>
      <c r="W548" s="29">
        <f>Hours_dio!W548*WeightRole!W548</f>
        <v>0</v>
      </c>
      <c r="X548" s="29">
        <f>Hours_dio!X548*WeightRole!X548</f>
        <v>0</v>
      </c>
      <c r="Y548" s="29">
        <f>Hours_dio!Y548*WeightRole!Y548</f>
        <v>0</v>
      </c>
      <c r="Z548" s="29">
        <f>Hours_dio!Z548*WeightRole!Z548</f>
        <v>0</v>
      </c>
      <c r="AA548" s="29">
        <f>Hours_dio!AA548*WeightRole!AA548</f>
        <v>0</v>
      </c>
      <c r="AB548" s="29">
        <f>Hours_dio!AB548*WeightRole!AB548</f>
        <v>0</v>
      </c>
      <c r="AC548" s="29">
        <f>Hours_dio!AC548*WeightRole!AC548</f>
        <v>0</v>
      </c>
      <c r="AD548" s="29">
        <f>Hours_dio!AD548*WeightRole!AD548</f>
        <v>0</v>
      </c>
    </row>
    <row r="549" ht="22.5" customHeight="1">
      <c r="A549" s="25">
        <f t="shared" si="1"/>
        <v>46144</v>
      </c>
      <c r="B549" s="29">
        <f>Hours_dio!B549*WeightRole!B549</f>
        <v>0</v>
      </c>
      <c r="C549" s="29">
        <f>Hours_dio!C549*WeightRole!C549</f>
        <v>0</v>
      </c>
      <c r="D549" s="29">
        <f>Hours_dio!D549*WeightRole!D549</f>
        <v>0</v>
      </c>
      <c r="E549" s="29">
        <f>Hours_dio!E549*WeightRole!E549</f>
        <v>0</v>
      </c>
      <c r="F549" s="29">
        <f>Hours_dio!F549*WeightRole!F549</f>
        <v>0</v>
      </c>
      <c r="G549" s="29">
        <f>Hours_dio!G549*WeightRole!G549</f>
        <v>0</v>
      </c>
      <c r="H549" s="29" t="str">
        <f>Hours_dio!H549*WeightRole!H549</f>
        <v>#N/A</v>
      </c>
      <c r="I549" s="29">
        <f>Hours_dio!I549*WeightRole!I549</f>
        <v>0</v>
      </c>
      <c r="J549" s="29" t="str">
        <f>Hours_dio!J549*WeightRole!J549</f>
        <v>#N/A</v>
      </c>
      <c r="K549" s="29">
        <f>Hours_dio!K549*WeightRole!K549</f>
        <v>0</v>
      </c>
      <c r="L549" s="29" t="str">
        <f>Hours_dio!L549*WeightRole!L549</f>
        <v>#N/A</v>
      </c>
      <c r="M549" s="29">
        <f>Hours_dio!M549*WeightRole!M549</f>
        <v>0</v>
      </c>
      <c r="N549" s="29">
        <f>Hours_dio!N549*WeightRole!N549</f>
        <v>0</v>
      </c>
      <c r="O549" s="29">
        <f>Hours_dio!O549*WeightRole!O549</f>
        <v>0</v>
      </c>
      <c r="P549" s="29">
        <f>Hours_dio!P549*WeightRole!P549</f>
        <v>0</v>
      </c>
      <c r="Q549" s="29">
        <f>Hours_dio!Q549*WeightRole!Q549</f>
        <v>0</v>
      </c>
      <c r="R549" s="29">
        <f>Hours_dio!R549*WeightRole!R549</f>
        <v>0</v>
      </c>
      <c r="S549" s="29">
        <f>Hours_dio!S549*WeightRole!S549</f>
        <v>0</v>
      </c>
      <c r="T549" s="29">
        <f>Hours_dio!T549*WeightRole!T549</f>
        <v>0</v>
      </c>
      <c r="U549" s="29">
        <f>Hours_dio!U549*WeightRole!U549</f>
        <v>0</v>
      </c>
      <c r="V549" s="29">
        <f>Hours_dio!V549*WeightRole!V549</f>
        <v>0</v>
      </c>
      <c r="W549" s="29">
        <f>Hours_dio!W549*WeightRole!W549</f>
        <v>0</v>
      </c>
      <c r="X549" s="29">
        <f>Hours_dio!X549*WeightRole!X549</f>
        <v>0</v>
      </c>
      <c r="Y549" s="29">
        <f>Hours_dio!Y549*WeightRole!Y549</f>
        <v>0</v>
      </c>
      <c r="Z549" s="29">
        <f>Hours_dio!Z549*WeightRole!Z549</f>
        <v>0</v>
      </c>
      <c r="AA549" s="29">
        <f>Hours_dio!AA549*WeightRole!AA549</f>
        <v>0</v>
      </c>
      <c r="AB549" s="29">
        <f>Hours_dio!AB549*WeightRole!AB549</f>
        <v>0</v>
      </c>
      <c r="AC549" s="29">
        <f>Hours_dio!AC549*WeightRole!AC549</f>
        <v>0</v>
      </c>
      <c r="AD549" s="29">
        <f>Hours_dio!AD549*WeightRole!AD549</f>
        <v>0</v>
      </c>
    </row>
    <row r="550" ht="22.5" customHeight="1">
      <c r="A550" s="25">
        <f t="shared" si="1"/>
        <v>46145</v>
      </c>
      <c r="B550" s="29">
        <f>Hours_dio!B550*WeightRole!B550</f>
        <v>0</v>
      </c>
      <c r="C550" s="29">
        <f>Hours_dio!C550*WeightRole!C550</f>
        <v>0</v>
      </c>
      <c r="D550" s="29">
        <f>Hours_dio!D550*WeightRole!D550</f>
        <v>0</v>
      </c>
      <c r="E550" s="29">
        <f>Hours_dio!E550*WeightRole!E550</f>
        <v>0</v>
      </c>
      <c r="F550" s="29">
        <f>Hours_dio!F550*WeightRole!F550</f>
        <v>0</v>
      </c>
      <c r="G550" s="29">
        <f>Hours_dio!G550*WeightRole!G550</f>
        <v>0</v>
      </c>
      <c r="H550" s="29" t="str">
        <f>Hours_dio!H550*WeightRole!H550</f>
        <v>#N/A</v>
      </c>
      <c r="I550" s="29">
        <f>Hours_dio!I550*WeightRole!I550</f>
        <v>0</v>
      </c>
      <c r="J550" s="29" t="str">
        <f>Hours_dio!J550*WeightRole!J550</f>
        <v>#N/A</v>
      </c>
      <c r="K550" s="29">
        <f>Hours_dio!K550*WeightRole!K550</f>
        <v>0</v>
      </c>
      <c r="L550" s="29" t="str">
        <f>Hours_dio!L550*WeightRole!L550</f>
        <v>#N/A</v>
      </c>
      <c r="M550" s="29">
        <f>Hours_dio!M550*WeightRole!M550</f>
        <v>0</v>
      </c>
      <c r="N550" s="29">
        <f>Hours_dio!N550*WeightRole!N550</f>
        <v>0</v>
      </c>
      <c r="O550" s="29">
        <f>Hours_dio!O550*WeightRole!O550</f>
        <v>0</v>
      </c>
      <c r="P550" s="29">
        <f>Hours_dio!P550*WeightRole!P550</f>
        <v>0</v>
      </c>
      <c r="Q550" s="29">
        <f>Hours_dio!Q550*WeightRole!Q550</f>
        <v>0</v>
      </c>
      <c r="R550" s="29">
        <f>Hours_dio!R550*WeightRole!R550</f>
        <v>0</v>
      </c>
      <c r="S550" s="29">
        <f>Hours_dio!S550*WeightRole!S550</f>
        <v>0</v>
      </c>
      <c r="T550" s="29">
        <f>Hours_dio!T550*WeightRole!T550</f>
        <v>0</v>
      </c>
      <c r="U550" s="29">
        <f>Hours_dio!U550*WeightRole!U550</f>
        <v>0</v>
      </c>
      <c r="V550" s="29">
        <f>Hours_dio!V550*WeightRole!V550</f>
        <v>0</v>
      </c>
      <c r="W550" s="29">
        <f>Hours_dio!W550*WeightRole!W550</f>
        <v>0</v>
      </c>
      <c r="X550" s="29">
        <f>Hours_dio!X550*WeightRole!X550</f>
        <v>0</v>
      </c>
      <c r="Y550" s="29">
        <f>Hours_dio!Y550*WeightRole!Y550</f>
        <v>0</v>
      </c>
      <c r="Z550" s="29">
        <f>Hours_dio!Z550*WeightRole!Z550</f>
        <v>0</v>
      </c>
      <c r="AA550" s="29">
        <f>Hours_dio!AA550*WeightRole!AA550</f>
        <v>0</v>
      </c>
      <c r="AB550" s="29">
        <f>Hours_dio!AB550*WeightRole!AB550</f>
        <v>0</v>
      </c>
      <c r="AC550" s="29">
        <f>Hours_dio!AC550*WeightRole!AC550</f>
        <v>0</v>
      </c>
      <c r="AD550" s="29">
        <f>Hours_dio!AD550*WeightRole!AD550</f>
        <v>0</v>
      </c>
    </row>
    <row r="551" ht="22.5" customHeight="1">
      <c r="A551" s="25">
        <f t="shared" si="1"/>
        <v>46146</v>
      </c>
      <c r="B551" s="29">
        <f>Hours_dio!B551*WeightRole!B551</f>
        <v>0</v>
      </c>
      <c r="C551" s="29">
        <f>Hours_dio!C551*WeightRole!C551</f>
        <v>0</v>
      </c>
      <c r="D551" s="29">
        <f>Hours_dio!D551*WeightRole!D551</f>
        <v>0</v>
      </c>
      <c r="E551" s="29">
        <f>Hours_dio!E551*WeightRole!E551</f>
        <v>0</v>
      </c>
      <c r="F551" s="29">
        <f>Hours_dio!F551*WeightRole!F551</f>
        <v>0</v>
      </c>
      <c r="G551" s="29">
        <f>Hours_dio!G551*WeightRole!G551</f>
        <v>0</v>
      </c>
      <c r="H551" s="29" t="str">
        <f>Hours_dio!H551*WeightRole!H551</f>
        <v>#N/A</v>
      </c>
      <c r="I551" s="29">
        <f>Hours_dio!I551*WeightRole!I551</f>
        <v>0</v>
      </c>
      <c r="J551" s="29" t="str">
        <f>Hours_dio!J551*WeightRole!J551</f>
        <v>#N/A</v>
      </c>
      <c r="K551" s="29">
        <f>Hours_dio!K551*WeightRole!K551</f>
        <v>0</v>
      </c>
      <c r="L551" s="29" t="str">
        <f>Hours_dio!L551*WeightRole!L551</f>
        <v>#N/A</v>
      </c>
      <c r="M551" s="29">
        <f>Hours_dio!M551*WeightRole!M551</f>
        <v>0</v>
      </c>
      <c r="N551" s="29">
        <f>Hours_dio!N551*WeightRole!N551</f>
        <v>0</v>
      </c>
      <c r="O551" s="29">
        <f>Hours_dio!O551*WeightRole!O551</f>
        <v>0</v>
      </c>
      <c r="P551" s="29">
        <f>Hours_dio!P551*WeightRole!P551</f>
        <v>0</v>
      </c>
      <c r="Q551" s="29">
        <f>Hours_dio!Q551*WeightRole!Q551</f>
        <v>0</v>
      </c>
      <c r="R551" s="29">
        <f>Hours_dio!R551*WeightRole!R551</f>
        <v>0</v>
      </c>
      <c r="S551" s="29">
        <f>Hours_dio!S551*WeightRole!S551</f>
        <v>0</v>
      </c>
      <c r="T551" s="29">
        <f>Hours_dio!T551*WeightRole!T551</f>
        <v>0</v>
      </c>
      <c r="U551" s="29">
        <f>Hours_dio!U551*WeightRole!U551</f>
        <v>0</v>
      </c>
      <c r="V551" s="29">
        <f>Hours_dio!V551*WeightRole!V551</f>
        <v>0</v>
      </c>
      <c r="W551" s="29">
        <f>Hours_dio!W551*WeightRole!W551</f>
        <v>0</v>
      </c>
      <c r="X551" s="29">
        <f>Hours_dio!X551*WeightRole!X551</f>
        <v>0</v>
      </c>
      <c r="Y551" s="29">
        <f>Hours_dio!Y551*WeightRole!Y551</f>
        <v>0</v>
      </c>
      <c r="Z551" s="29">
        <f>Hours_dio!Z551*WeightRole!Z551</f>
        <v>0</v>
      </c>
      <c r="AA551" s="29">
        <f>Hours_dio!AA551*WeightRole!AA551</f>
        <v>0</v>
      </c>
      <c r="AB551" s="29">
        <f>Hours_dio!AB551*WeightRole!AB551</f>
        <v>0</v>
      </c>
      <c r="AC551" s="29">
        <f>Hours_dio!AC551*WeightRole!AC551</f>
        <v>0</v>
      </c>
      <c r="AD551" s="29">
        <f>Hours_dio!AD551*WeightRole!AD551</f>
        <v>0</v>
      </c>
    </row>
    <row r="552" ht="22.5" customHeight="1">
      <c r="A552" s="25">
        <f t="shared" si="1"/>
        <v>46147</v>
      </c>
      <c r="B552" s="29">
        <f>Hours_dio!B552*WeightRole!B552</f>
        <v>0</v>
      </c>
      <c r="C552" s="29">
        <f>Hours_dio!C552*WeightRole!C552</f>
        <v>0</v>
      </c>
      <c r="D552" s="29">
        <f>Hours_dio!D552*WeightRole!D552</f>
        <v>0</v>
      </c>
      <c r="E552" s="29">
        <f>Hours_dio!E552*WeightRole!E552</f>
        <v>0</v>
      </c>
      <c r="F552" s="29">
        <f>Hours_dio!F552*WeightRole!F552</f>
        <v>0</v>
      </c>
      <c r="G552" s="29">
        <f>Hours_dio!G552*WeightRole!G552</f>
        <v>0</v>
      </c>
      <c r="H552" s="29" t="str">
        <f>Hours_dio!H552*WeightRole!H552</f>
        <v>#N/A</v>
      </c>
      <c r="I552" s="29">
        <f>Hours_dio!I552*WeightRole!I552</f>
        <v>0</v>
      </c>
      <c r="J552" s="29" t="str">
        <f>Hours_dio!J552*WeightRole!J552</f>
        <v>#N/A</v>
      </c>
      <c r="K552" s="29">
        <f>Hours_dio!K552*WeightRole!K552</f>
        <v>0</v>
      </c>
      <c r="L552" s="29" t="str">
        <f>Hours_dio!L552*WeightRole!L552</f>
        <v>#N/A</v>
      </c>
      <c r="M552" s="29">
        <f>Hours_dio!M552*WeightRole!M552</f>
        <v>0</v>
      </c>
      <c r="N552" s="29">
        <f>Hours_dio!N552*WeightRole!N552</f>
        <v>0</v>
      </c>
      <c r="O552" s="29">
        <f>Hours_dio!O552*WeightRole!O552</f>
        <v>0</v>
      </c>
      <c r="P552" s="29">
        <f>Hours_dio!P552*WeightRole!P552</f>
        <v>0</v>
      </c>
      <c r="Q552" s="29">
        <f>Hours_dio!Q552*WeightRole!Q552</f>
        <v>0</v>
      </c>
      <c r="R552" s="29">
        <f>Hours_dio!R552*WeightRole!R552</f>
        <v>0</v>
      </c>
      <c r="S552" s="29">
        <f>Hours_dio!S552*WeightRole!S552</f>
        <v>0</v>
      </c>
      <c r="T552" s="29">
        <f>Hours_dio!T552*WeightRole!T552</f>
        <v>0</v>
      </c>
      <c r="U552" s="29">
        <f>Hours_dio!U552*WeightRole!U552</f>
        <v>0</v>
      </c>
      <c r="V552" s="29">
        <f>Hours_dio!V552*WeightRole!V552</f>
        <v>0</v>
      </c>
      <c r="W552" s="29">
        <f>Hours_dio!W552*WeightRole!W552</f>
        <v>0</v>
      </c>
      <c r="X552" s="29">
        <f>Hours_dio!X552*WeightRole!X552</f>
        <v>0</v>
      </c>
      <c r="Y552" s="29">
        <f>Hours_dio!Y552*WeightRole!Y552</f>
        <v>0</v>
      </c>
      <c r="Z552" s="29">
        <f>Hours_dio!Z552*WeightRole!Z552</f>
        <v>0</v>
      </c>
      <c r="AA552" s="29">
        <f>Hours_dio!AA552*WeightRole!AA552</f>
        <v>0</v>
      </c>
      <c r="AB552" s="29">
        <f>Hours_dio!AB552*WeightRole!AB552</f>
        <v>0</v>
      </c>
      <c r="AC552" s="29">
        <f>Hours_dio!AC552*WeightRole!AC552</f>
        <v>0</v>
      </c>
      <c r="AD552" s="29">
        <f>Hours_dio!AD552*WeightRole!AD552</f>
        <v>0</v>
      </c>
    </row>
    <row r="553" ht="22.5" customHeight="1">
      <c r="A553" s="25">
        <f t="shared" si="1"/>
        <v>46148</v>
      </c>
      <c r="B553" s="29">
        <f>Hours_dio!B553*WeightRole!B553</f>
        <v>0</v>
      </c>
      <c r="C553" s="29">
        <f>Hours_dio!C553*WeightRole!C553</f>
        <v>0</v>
      </c>
      <c r="D553" s="29">
        <f>Hours_dio!D553*WeightRole!D553</f>
        <v>0</v>
      </c>
      <c r="E553" s="29">
        <f>Hours_dio!E553*WeightRole!E553</f>
        <v>0</v>
      </c>
      <c r="F553" s="29">
        <f>Hours_dio!F553*WeightRole!F553</f>
        <v>0</v>
      </c>
      <c r="G553" s="29">
        <f>Hours_dio!G553*WeightRole!G553</f>
        <v>0</v>
      </c>
      <c r="H553" s="29" t="str">
        <f>Hours_dio!H553*WeightRole!H553</f>
        <v>#N/A</v>
      </c>
      <c r="I553" s="29">
        <f>Hours_dio!I553*WeightRole!I553</f>
        <v>0</v>
      </c>
      <c r="J553" s="29" t="str">
        <f>Hours_dio!J553*WeightRole!J553</f>
        <v>#N/A</v>
      </c>
      <c r="K553" s="29">
        <f>Hours_dio!K553*WeightRole!K553</f>
        <v>0</v>
      </c>
      <c r="L553" s="29" t="str">
        <f>Hours_dio!L553*WeightRole!L553</f>
        <v>#N/A</v>
      </c>
      <c r="M553" s="29">
        <f>Hours_dio!M553*WeightRole!M553</f>
        <v>0</v>
      </c>
      <c r="N553" s="29">
        <f>Hours_dio!N553*WeightRole!N553</f>
        <v>0</v>
      </c>
      <c r="O553" s="29">
        <f>Hours_dio!O553*WeightRole!O553</f>
        <v>0</v>
      </c>
      <c r="P553" s="29">
        <f>Hours_dio!P553*WeightRole!P553</f>
        <v>0</v>
      </c>
      <c r="Q553" s="29">
        <f>Hours_dio!Q553*WeightRole!Q553</f>
        <v>0</v>
      </c>
      <c r="R553" s="29">
        <f>Hours_dio!R553*WeightRole!R553</f>
        <v>0</v>
      </c>
      <c r="S553" s="29">
        <f>Hours_dio!S553*WeightRole!S553</f>
        <v>0</v>
      </c>
      <c r="T553" s="29">
        <f>Hours_dio!T553*WeightRole!T553</f>
        <v>0</v>
      </c>
      <c r="U553" s="29">
        <f>Hours_dio!U553*WeightRole!U553</f>
        <v>0</v>
      </c>
      <c r="V553" s="29">
        <f>Hours_dio!V553*WeightRole!V553</f>
        <v>0</v>
      </c>
      <c r="W553" s="29">
        <f>Hours_dio!W553*WeightRole!W553</f>
        <v>0</v>
      </c>
      <c r="X553" s="29">
        <f>Hours_dio!X553*WeightRole!X553</f>
        <v>0</v>
      </c>
      <c r="Y553" s="29">
        <f>Hours_dio!Y553*WeightRole!Y553</f>
        <v>0</v>
      </c>
      <c r="Z553" s="29">
        <f>Hours_dio!Z553*WeightRole!Z553</f>
        <v>0</v>
      </c>
      <c r="AA553" s="29">
        <f>Hours_dio!AA553*WeightRole!AA553</f>
        <v>0</v>
      </c>
      <c r="AB553" s="29">
        <f>Hours_dio!AB553*WeightRole!AB553</f>
        <v>0</v>
      </c>
      <c r="AC553" s="29">
        <f>Hours_dio!AC553*WeightRole!AC553</f>
        <v>0</v>
      </c>
      <c r="AD553" s="29">
        <f>Hours_dio!AD553*WeightRole!AD553</f>
        <v>0</v>
      </c>
    </row>
    <row r="554" ht="22.5" customHeight="1">
      <c r="A554" s="25">
        <f t="shared" si="1"/>
        <v>46149</v>
      </c>
      <c r="B554" s="29">
        <f>Hours_dio!B554*WeightRole!B554</f>
        <v>0</v>
      </c>
      <c r="C554" s="29">
        <f>Hours_dio!C554*WeightRole!C554</f>
        <v>0</v>
      </c>
      <c r="D554" s="29">
        <f>Hours_dio!D554*WeightRole!D554</f>
        <v>0</v>
      </c>
      <c r="E554" s="29">
        <f>Hours_dio!E554*WeightRole!E554</f>
        <v>0</v>
      </c>
      <c r="F554" s="29">
        <f>Hours_dio!F554*WeightRole!F554</f>
        <v>0</v>
      </c>
      <c r="G554" s="29">
        <f>Hours_dio!G554*WeightRole!G554</f>
        <v>0</v>
      </c>
      <c r="H554" s="29" t="str">
        <f>Hours_dio!H554*WeightRole!H554</f>
        <v>#N/A</v>
      </c>
      <c r="I554" s="29">
        <f>Hours_dio!I554*WeightRole!I554</f>
        <v>0</v>
      </c>
      <c r="J554" s="29" t="str">
        <f>Hours_dio!J554*WeightRole!J554</f>
        <v>#N/A</v>
      </c>
      <c r="K554" s="29">
        <f>Hours_dio!K554*WeightRole!K554</f>
        <v>0</v>
      </c>
      <c r="L554" s="29" t="str">
        <f>Hours_dio!L554*WeightRole!L554</f>
        <v>#N/A</v>
      </c>
      <c r="M554" s="29">
        <f>Hours_dio!M554*WeightRole!M554</f>
        <v>0</v>
      </c>
      <c r="N554" s="29">
        <f>Hours_dio!N554*WeightRole!N554</f>
        <v>0</v>
      </c>
      <c r="O554" s="29">
        <f>Hours_dio!O554*WeightRole!O554</f>
        <v>0</v>
      </c>
      <c r="P554" s="29">
        <f>Hours_dio!P554*WeightRole!P554</f>
        <v>0</v>
      </c>
      <c r="Q554" s="29">
        <f>Hours_dio!Q554*WeightRole!Q554</f>
        <v>0</v>
      </c>
      <c r="R554" s="29">
        <f>Hours_dio!R554*WeightRole!R554</f>
        <v>0</v>
      </c>
      <c r="S554" s="29">
        <f>Hours_dio!S554*WeightRole!S554</f>
        <v>0</v>
      </c>
      <c r="T554" s="29">
        <f>Hours_dio!T554*WeightRole!T554</f>
        <v>0</v>
      </c>
      <c r="U554" s="29">
        <f>Hours_dio!U554*WeightRole!U554</f>
        <v>0</v>
      </c>
      <c r="V554" s="29">
        <f>Hours_dio!V554*WeightRole!V554</f>
        <v>0</v>
      </c>
      <c r="W554" s="29">
        <f>Hours_dio!W554*WeightRole!W554</f>
        <v>0</v>
      </c>
      <c r="X554" s="29">
        <f>Hours_dio!X554*WeightRole!X554</f>
        <v>0</v>
      </c>
      <c r="Y554" s="29">
        <f>Hours_dio!Y554*WeightRole!Y554</f>
        <v>0</v>
      </c>
      <c r="Z554" s="29">
        <f>Hours_dio!Z554*WeightRole!Z554</f>
        <v>0</v>
      </c>
      <c r="AA554" s="29">
        <f>Hours_dio!AA554*WeightRole!AA554</f>
        <v>0</v>
      </c>
      <c r="AB554" s="29">
        <f>Hours_dio!AB554*WeightRole!AB554</f>
        <v>0</v>
      </c>
      <c r="AC554" s="29">
        <f>Hours_dio!AC554*WeightRole!AC554</f>
        <v>0</v>
      </c>
      <c r="AD554" s="29">
        <f>Hours_dio!AD554*WeightRole!AD554</f>
        <v>0</v>
      </c>
    </row>
    <row r="555" ht="22.5" customHeight="1">
      <c r="A555" s="25">
        <f t="shared" si="1"/>
        <v>46150</v>
      </c>
      <c r="B555" s="29">
        <f>Hours_dio!B555*WeightRole!B555</f>
        <v>0</v>
      </c>
      <c r="C555" s="29">
        <f>Hours_dio!C555*WeightRole!C555</f>
        <v>0</v>
      </c>
      <c r="D555" s="29">
        <f>Hours_dio!D555*WeightRole!D555</f>
        <v>0</v>
      </c>
      <c r="E555" s="29">
        <f>Hours_dio!E555*WeightRole!E555</f>
        <v>0</v>
      </c>
      <c r="F555" s="29">
        <f>Hours_dio!F555*WeightRole!F555</f>
        <v>0</v>
      </c>
      <c r="G555" s="29">
        <f>Hours_dio!G555*WeightRole!G555</f>
        <v>0</v>
      </c>
      <c r="H555" s="29" t="str">
        <f>Hours_dio!H555*WeightRole!H555</f>
        <v>#N/A</v>
      </c>
      <c r="I555" s="29">
        <f>Hours_dio!I555*WeightRole!I555</f>
        <v>0</v>
      </c>
      <c r="J555" s="29" t="str">
        <f>Hours_dio!J555*WeightRole!J555</f>
        <v>#N/A</v>
      </c>
      <c r="K555" s="29">
        <f>Hours_dio!K555*WeightRole!K555</f>
        <v>0</v>
      </c>
      <c r="L555" s="29" t="str">
        <f>Hours_dio!L555*WeightRole!L555</f>
        <v>#N/A</v>
      </c>
      <c r="M555" s="29">
        <f>Hours_dio!M555*WeightRole!M555</f>
        <v>0</v>
      </c>
      <c r="N555" s="29">
        <f>Hours_dio!N555*WeightRole!N555</f>
        <v>0</v>
      </c>
      <c r="O555" s="29">
        <f>Hours_dio!O555*WeightRole!O555</f>
        <v>0</v>
      </c>
      <c r="P555" s="29">
        <f>Hours_dio!P555*WeightRole!P555</f>
        <v>0</v>
      </c>
      <c r="Q555" s="29">
        <f>Hours_dio!Q555*WeightRole!Q555</f>
        <v>0</v>
      </c>
      <c r="R555" s="29">
        <f>Hours_dio!R555*WeightRole!R555</f>
        <v>0</v>
      </c>
      <c r="S555" s="29">
        <f>Hours_dio!S555*WeightRole!S555</f>
        <v>0</v>
      </c>
      <c r="T555" s="29">
        <f>Hours_dio!T555*WeightRole!T555</f>
        <v>0</v>
      </c>
      <c r="U555" s="29">
        <f>Hours_dio!U555*WeightRole!U555</f>
        <v>0</v>
      </c>
      <c r="V555" s="29">
        <f>Hours_dio!V555*WeightRole!V555</f>
        <v>0</v>
      </c>
      <c r="W555" s="29">
        <f>Hours_dio!W555*WeightRole!W555</f>
        <v>0</v>
      </c>
      <c r="X555" s="29">
        <f>Hours_dio!X555*WeightRole!X555</f>
        <v>0</v>
      </c>
      <c r="Y555" s="29">
        <f>Hours_dio!Y555*WeightRole!Y555</f>
        <v>0</v>
      </c>
      <c r="Z555" s="29">
        <f>Hours_dio!Z555*WeightRole!Z555</f>
        <v>0</v>
      </c>
      <c r="AA555" s="29">
        <f>Hours_dio!AA555*WeightRole!AA555</f>
        <v>0</v>
      </c>
      <c r="AB555" s="29">
        <f>Hours_dio!AB555*WeightRole!AB555</f>
        <v>0</v>
      </c>
      <c r="AC555" s="29">
        <f>Hours_dio!AC555*WeightRole!AC555</f>
        <v>0</v>
      </c>
      <c r="AD555" s="29">
        <f>Hours_dio!AD555*WeightRole!AD555</f>
        <v>0</v>
      </c>
    </row>
    <row r="556" ht="22.5" customHeight="1">
      <c r="A556" s="25">
        <f t="shared" si="1"/>
        <v>46151</v>
      </c>
      <c r="B556" s="29">
        <f>Hours_dio!B556*WeightRole!B556</f>
        <v>0</v>
      </c>
      <c r="C556" s="29">
        <f>Hours_dio!C556*WeightRole!C556</f>
        <v>0</v>
      </c>
      <c r="D556" s="29">
        <f>Hours_dio!D556*WeightRole!D556</f>
        <v>0</v>
      </c>
      <c r="E556" s="29">
        <f>Hours_dio!E556*WeightRole!E556</f>
        <v>0</v>
      </c>
      <c r="F556" s="29">
        <f>Hours_dio!F556*WeightRole!F556</f>
        <v>0</v>
      </c>
      <c r="G556" s="29">
        <f>Hours_dio!G556*WeightRole!G556</f>
        <v>0</v>
      </c>
      <c r="H556" s="29" t="str">
        <f>Hours_dio!H556*WeightRole!H556</f>
        <v>#N/A</v>
      </c>
      <c r="I556" s="29">
        <f>Hours_dio!I556*WeightRole!I556</f>
        <v>0</v>
      </c>
      <c r="J556" s="29" t="str">
        <f>Hours_dio!J556*WeightRole!J556</f>
        <v>#N/A</v>
      </c>
      <c r="K556" s="29">
        <f>Hours_dio!K556*WeightRole!K556</f>
        <v>0</v>
      </c>
      <c r="L556" s="29" t="str">
        <f>Hours_dio!L556*WeightRole!L556</f>
        <v>#N/A</v>
      </c>
      <c r="M556" s="29">
        <f>Hours_dio!M556*WeightRole!M556</f>
        <v>0</v>
      </c>
      <c r="N556" s="29">
        <f>Hours_dio!N556*WeightRole!N556</f>
        <v>0</v>
      </c>
      <c r="O556" s="29">
        <f>Hours_dio!O556*WeightRole!O556</f>
        <v>0</v>
      </c>
      <c r="P556" s="29">
        <f>Hours_dio!P556*WeightRole!P556</f>
        <v>0</v>
      </c>
      <c r="Q556" s="29">
        <f>Hours_dio!Q556*WeightRole!Q556</f>
        <v>0</v>
      </c>
      <c r="R556" s="29">
        <f>Hours_dio!R556*WeightRole!R556</f>
        <v>0</v>
      </c>
      <c r="S556" s="29">
        <f>Hours_dio!S556*WeightRole!S556</f>
        <v>0</v>
      </c>
      <c r="T556" s="29">
        <f>Hours_dio!T556*WeightRole!T556</f>
        <v>0</v>
      </c>
      <c r="U556" s="29">
        <f>Hours_dio!U556*WeightRole!U556</f>
        <v>0</v>
      </c>
      <c r="V556" s="29">
        <f>Hours_dio!V556*WeightRole!V556</f>
        <v>0</v>
      </c>
      <c r="W556" s="29">
        <f>Hours_dio!W556*WeightRole!W556</f>
        <v>0</v>
      </c>
      <c r="X556" s="29">
        <f>Hours_dio!X556*WeightRole!X556</f>
        <v>0</v>
      </c>
      <c r="Y556" s="29">
        <f>Hours_dio!Y556*WeightRole!Y556</f>
        <v>0</v>
      </c>
      <c r="Z556" s="29">
        <f>Hours_dio!Z556*WeightRole!Z556</f>
        <v>0</v>
      </c>
      <c r="AA556" s="29">
        <f>Hours_dio!AA556*WeightRole!AA556</f>
        <v>0</v>
      </c>
      <c r="AB556" s="29">
        <f>Hours_dio!AB556*WeightRole!AB556</f>
        <v>0</v>
      </c>
      <c r="AC556" s="29">
        <f>Hours_dio!AC556*WeightRole!AC556</f>
        <v>0</v>
      </c>
      <c r="AD556" s="29">
        <f>Hours_dio!AD556*WeightRole!AD556</f>
        <v>0</v>
      </c>
    </row>
    <row r="557" ht="22.5" customHeight="1">
      <c r="A557" s="25">
        <f t="shared" si="1"/>
        <v>46152</v>
      </c>
      <c r="B557" s="29">
        <f>Hours_dio!B557*WeightRole!B557</f>
        <v>0</v>
      </c>
      <c r="C557" s="29">
        <f>Hours_dio!C557*WeightRole!C557</f>
        <v>0</v>
      </c>
      <c r="D557" s="29">
        <f>Hours_dio!D557*WeightRole!D557</f>
        <v>0</v>
      </c>
      <c r="E557" s="29">
        <f>Hours_dio!E557*WeightRole!E557</f>
        <v>0</v>
      </c>
      <c r="F557" s="29">
        <f>Hours_dio!F557*WeightRole!F557</f>
        <v>0</v>
      </c>
      <c r="G557" s="29">
        <f>Hours_dio!G557*WeightRole!G557</f>
        <v>0</v>
      </c>
      <c r="H557" s="29" t="str">
        <f>Hours_dio!H557*WeightRole!H557</f>
        <v>#N/A</v>
      </c>
      <c r="I557" s="29">
        <f>Hours_dio!I557*WeightRole!I557</f>
        <v>0</v>
      </c>
      <c r="J557" s="29" t="str">
        <f>Hours_dio!J557*WeightRole!J557</f>
        <v>#N/A</v>
      </c>
      <c r="K557" s="29">
        <f>Hours_dio!K557*WeightRole!K557</f>
        <v>0</v>
      </c>
      <c r="L557" s="29" t="str">
        <f>Hours_dio!L557*WeightRole!L557</f>
        <v>#N/A</v>
      </c>
      <c r="M557" s="29">
        <f>Hours_dio!M557*WeightRole!M557</f>
        <v>0</v>
      </c>
      <c r="N557" s="29">
        <f>Hours_dio!N557*WeightRole!N557</f>
        <v>0</v>
      </c>
      <c r="O557" s="29">
        <f>Hours_dio!O557*WeightRole!O557</f>
        <v>0</v>
      </c>
      <c r="P557" s="29">
        <f>Hours_dio!P557*WeightRole!P557</f>
        <v>0</v>
      </c>
      <c r="Q557" s="29">
        <f>Hours_dio!Q557*WeightRole!Q557</f>
        <v>0</v>
      </c>
      <c r="R557" s="29">
        <f>Hours_dio!R557*WeightRole!R557</f>
        <v>0</v>
      </c>
      <c r="S557" s="29">
        <f>Hours_dio!S557*WeightRole!S557</f>
        <v>0</v>
      </c>
      <c r="T557" s="29">
        <f>Hours_dio!T557*WeightRole!T557</f>
        <v>0</v>
      </c>
      <c r="U557" s="29">
        <f>Hours_dio!U557*WeightRole!U557</f>
        <v>0</v>
      </c>
      <c r="V557" s="29">
        <f>Hours_dio!V557*WeightRole!V557</f>
        <v>0</v>
      </c>
      <c r="W557" s="29">
        <f>Hours_dio!W557*WeightRole!W557</f>
        <v>0</v>
      </c>
      <c r="X557" s="29">
        <f>Hours_dio!X557*WeightRole!X557</f>
        <v>0</v>
      </c>
      <c r="Y557" s="29">
        <f>Hours_dio!Y557*WeightRole!Y557</f>
        <v>0</v>
      </c>
      <c r="Z557" s="29">
        <f>Hours_dio!Z557*WeightRole!Z557</f>
        <v>0</v>
      </c>
      <c r="AA557" s="29">
        <f>Hours_dio!AA557*WeightRole!AA557</f>
        <v>0</v>
      </c>
      <c r="AB557" s="29">
        <f>Hours_dio!AB557*WeightRole!AB557</f>
        <v>0</v>
      </c>
      <c r="AC557" s="29">
        <f>Hours_dio!AC557*WeightRole!AC557</f>
        <v>0</v>
      </c>
      <c r="AD557" s="29">
        <f>Hours_dio!AD557*WeightRole!AD557</f>
        <v>0</v>
      </c>
    </row>
    <row r="558" ht="22.5" customHeight="1">
      <c r="A558" s="25">
        <f t="shared" si="1"/>
        <v>46153</v>
      </c>
      <c r="B558" s="29">
        <f>Hours_dio!B558*WeightRole!B558</f>
        <v>0</v>
      </c>
      <c r="C558" s="29">
        <f>Hours_dio!C558*WeightRole!C558</f>
        <v>0</v>
      </c>
      <c r="D558" s="29">
        <f>Hours_dio!D558*WeightRole!D558</f>
        <v>0</v>
      </c>
      <c r="E558" s="29">
        <f>Hours_dio!E558*WeightRole!E558</f>
        <v>0</v>
      </c>
      <c r="F558" s="29">
        <f>Hours_dio!F558*WeightRole!F558</f>
        <v>0</v>
      </c>
      <c r="G558" s="29">
        <f>Hours_dio!G558*WeightRole!G558</f>
        <v>0</v>
      </c>
      <c r="H558" s="29" t="str">
        <f>Hours_dio!H558*WeightRole!H558</f>
        <v>#N/A</v>
      </c>
      <c r="I558" s="29">
        <f>Hours_dio!I558*WeightRole!I558</f>
        <v>0</v>
      </c>
      <c r="J558" s="29" t="str">
        <f>Hours_dio!J558*WeightRole!J558</f>
        <v>#N/A</v>
      </c>
      <c r="K558" s="29">
        <f>Hours_dio!K558*WeightRole!K558</f>
        <v>0</v>
      </c>
      <c r="L558" s="29" t="str">
        <f>Hours_dio!L558*WeightRole!L558</f>
        <v>#N/A</v>
      </c>
      <c r="M558" s="29">
        <f>Hours_dio!M558*WeightRole!M558</f>
        <v>0</v>
      </c>
      <c r="N558" s="29">
        <f>Hours_dio!N558*WeightRole!N558</f>
        <v>0</v>
      </c>
      <c r="O558" s="29">
        <f>Hours_dio!O558*WeightRole!O558</f>
        <v>0</v>
      </c>
      <c r="P558" s="29">
        <f>Hours_dio!P558*WeightRole!P558</f>
        <v>0</v>
      </c>
      <c r="Q558" s="29">
        <f>Hours_dio!Q558*WeightRole!Q558</f>
        <v>0</v>
      </c>
      <c r="R558" s="29">
        <f>Hours_dio!R558*WeightRole!R558</f>
        <v>0</v>
      </c>
      <c r="S558" s="29">
        <f>Hours_dio!S558*WeightRole!S558</f>
        <v>0</v>
      </c>
      <c r="T558" s="29">
        <f>Hours_dio!T558*WeightRole!T558</f>
        <v>0</v>
      </c>
      <c r="U558" s="29">
        <f>Hours_dio!U558*WeightRole!U558</f>
        <v>0</v>
      </c>
      <c r="V558" s="29">
        <f>Hours_dio!V558*WeightRole!V558</f>
        <v>0</v>
      </c>
      <c r="W558" s="29">
        <f>Hours_dio!W558*WeightRole!W558</f>
        <v>0</v>
      </c>
      <c r="X558" s="29">
        <f>Hours_dio!X558*WeightRole!X558</f>
        <v>0</v>
      </c>
      <c r="Y558" s="29">
        <f>Hours_dio!Y558*WeightRole!Y558</f>
        <v>0</v>
      </c>
      <c r="Z558" s="29">
        <f>Hours_dio!Z558*WeightRole!Z558</f>
        <v>0</v>
      </c>
      <c r="AA558" s="29">
        <f>Hours_dio!AA558*WeightRole!AA558</f>
        <v>0</v>
      </c>
      <c r="AB558" s="29">
        <f>Hours_dio!AB558*WeightRole!AB558</f>
        <v>0</v>
      </c>
      <c r="AC558" s="29">
        <f>Hours_dio!AC558*WeightRole!AC558</f>
        <v>0</v>
      </c>
      <c r="AD558" s="29">
        <f>Hours_dio!AD558*WeightRole!AD558</f>
        <v>0</v>
      </c>
    </row>
    <row r="559" ht="22.5" customHeight="1">
      <c r="A559" s="25">
        <f t="shared" si="1"/>
        <v>46154</v>
      </c>
      <c r="B559" s="29">
        <f>Hours_dio!B559*WeightRole!B559</f>
        <v>0</v>
      </c>
      <c r="C559" s="29">
        <f>Hours_dio!C559*WeightRole!C559</f>
        <v>0</v>
      </c>
      <c r="D559" s="29">
        <f>Hours_dio!D559*WeightRole!D559</f>
        <v>0</v>
      </c>
      <c r="E559" s="29">
        <f>Hours_dio!E559*WeightRole!E559</f>
        <v>0</v>
      </c>
      <c r="F559" s="29">
        <f>Hours_dio!F559*WeightRole!F559</f>
        <v>0</v>
      </c>
      <c r="G559" s="29">
        <f>Hours_dio!G559*WeightRole!G559</f>
        <v>0</v>
      </c>
      <c r="H559" s="29" t="str">
        <f>Hours_dio!H559*WeightRole!H559</f>
        <v>#N/A</v>
      </c>
      <c r="I559" s="29">
        <f>Hours_dio!I559*WeightRole!I559</f>
        <v>0</v>
      </c>
      <c r="J559" s="29" t="str">
        <f>Hours_dio!J559*WeightRole!J559</f>
        <v>#N/A</v>
      </c>
      <c r="K559" s="29">
        <f>Hours_dio!K559*WeightRole!K559</f>
        <v>0</v>
      </c>
      <c r="L559" s="29" t="str">
        <f>Hours_dio!L559*WeightRole!L559</f>
        <v>#N/A</v>
      </c>
      <c r="M559" s="29">
        <f>Hours_dio!M559*WeightRole!M559</f>
        <v>0</v>
      </c>
      <c r="N559" s="29">
        <f>Hours_dio!N559*WeightRole!N559</f>
        <v>0</v>
      </c>
      <c r="O559" s="29">
        <f>Hours_dio!O559*WeightRole!O559</f>
        <v>0</v>
      </c>
      <c r="P559" s="29">
        <f>Hours_dio!P559*WeightRole!P559</f>
        <v>0</v>
      </c>
      <c r="Q559" s="29">
        <f>Hours_dio!Q559*WeightRole!Q559</f>
        <v>0</v>
      </c>
      <c r="R559" s="29">
        <f>Hours_dio!R559*WeightRole!R559</f>
        <v>0</v>
      </c>
      <c r="S559" s="29">
        <f>Hours_dio!S559*WeightRole!S559</f>
        <v>0</v>
      </c>
      <c r="T559" s="29">
        <f>Hours_dio!T559*WeightRole!T559</f>
        <v>0</v>
      </c>
      <c r="U559" s="29">
        <f>Hours_dio!U559*WeightRole!U559</f>
        <v>0</v>
      </c>
      <c r="V559" s="29">
        <f>Hours_dio!V559*WeightRole!V559</f>
        <v>0</v>
      </c>
      <c r="W559" s="29">
        <f>Hours_dio!W559*WeightRole!W559</f>
        <v>0</v>
      </c>
      <c r="X559" s="29">
        <f>Hours_dio!X559*WeightRole!X559</f>
        <v>0</v>
      </c>
      <c r="Y559" s="29">
        <f>Hours_dio!Y559*WeightRole!Y559</f>
        <v>0</v>
      </c>
      <c r="Z559" s="29">
        <f>Hours_dio!Z559*WeightRole!Z559</f>
        <v>0</v>
      </c>
      <c r="AA559" s="29">
        <f>Hours_dio!AA559*WeightRole!AA559</f>
        <v>0</v>
      </c>
      <c r="AB559" s="29">
        <f>Hours_dio!AB559*WeightRole!AB559</f>
        <v>0</v>
      </c>
      <c r="AC559" s="29">
        <f>Hours_dio!AC559*WeightRole!AC559</f>
        <v>0</v>
      </c>
      <c r="AD559" s="29">
        <f>Hours_dio!AD559*WeightRole!AD559</f>
        <v>0</v>
      </c>
    </row>
    <row r="560" ht="22.5" customHeight="1">
      <c r="A560" s="25">
        <f t="shared" si="1"/>
        <v>46155</v>
      </c>
      <c r="B560" s="29">
        <f>Hours_dio!B560*WeightRole!B560</f>
        <v>0</v>
      </c>
      <c r="C560" s="29">
        <f>Hours_dio!C560*WeightRole!C560</f>
        <v>0</v>
      </c>
      <c r="D560" s="29">
        <f>Hours_dio!D560*WeightRole!D560</f>
        <v>0</v>
      </c>
      <c r="E560" s="29">
        <f>Hours_dio!E560*WeightRole!E560</f>
        <v>0</v>
      </c>
      <c r="F560" s="29">
        <f>Hours_dio!F560*WeightRole!F560</f>
        <v>0</v>
      </c>
      <c r="G560" s="29">
        <f>Hours_dio!G560*WeightRole!G560</f>
        <v>0</v>
      </c>
      <c r="H560" s="29" t="str">
        <f>Hours_dio!H560*WeightRole!H560</f>
        <v>#N/A</v>
      </c>
      <c r="I560" s="29">
        <f>Hours_dio!I560*WeightRole!I560</f>
        <v>0</v>
      </c>
      <c r="J560" s="29" t="str">
        <f>Hours_dio!J560*WeightRole!J560</f>
        <v>#N/A</v>
      </c>
      <c r="K560" s="29">
        <f>Hours_dio!K560*WeightRole!K560</f>
        <v>0</v>
      </c>
      <c r="L560" s="29" t="str">
        <f>Hours_dio!L560*WeightRole!L560</f>
        <v>#N/A</v>
      </c>
      <c r="M560" s="29">
        <f>Hours_dio!M560*WeightRole!M560</f>
        <v>0</v>
      </c>
      <c r="N560" s="29">
        <f>Hours_dio!N560*WeightRole!N560</f>
        <v>0</v>
      </c>
      <c r="O560" s="29">
        <f>Hours_dio!O560*WeightRole!O560</f>
        <v>0</v>
      </c>
      <c r="P560" s="29">
        <f>Hours_dio!P560*WeightRole!P560</f>
        <v>0</v>
      </c>
      <c r="Q560" s="29">
        <f>Hours_dio!Q560*WeightRole!Q560</f>
        <v>0</v>
      </c>
      <c r="R560" s="29">
        <f>Hours_dio!R560*WeightRole!R560</f>
        <v>0</v>
      </c>
      <c r="S560" s="29">
        <f>Hours_dio!S560*WeightRole!S560</f>
        <v>0</v>
      </c>
      <c r="T560" s="29">
        <f>Hours_dio!T560*WeightRole!T560</f>
        <v>0</v>
      </c>
      <c r="U560" s="29">
        <f>Hours_dio!U560*WeightRole!U560</f>
        <v>0</v>
      </c>
      <c r="V560" s="29">
        <f>Hours_dio!V560*WeightRole!V560</f>
        <v>0</v>
      </c>
      <c r="W560" s="29">
        <f>Hours_dio!W560*WeightRole!W560</f>
        <v>0</v>
      </c>
      <c r="X560" s="29">
        <f>Hours_dio!X560*WeightRole!X560</f>
        <v>0</v>
      </c>
      <c r="Y560" s="29">
        <f>Hours_dio!Y560*WeightRole!Y560</f>
        <v>0</v>
      </c>
      <c r="Z560" s="29">
        <f>Hours_dio!Z560*WeightRole!Z560</f>
        <v>0</v>
      </c>
      <c r="AA560" s="29">
        <f>Hours_dio!AA560*WeightRole!AA560</f>
        <v>0</v>
      </c>
      <c r="AB560" s="29">
        <f>Hours_dio!AB560*WeightRole!AB560</f>
        <v>0</v>
      </c>
      <c r="AC560" s="29">
        <f>Hours_dio!AC560*WeightRole!AC560</f>
        <v>0</v>
      </c>
      <c r="AD560" s="29">
        <f>Hours_dio!AD560*WeightRole!AD560</f>
        <v>0</v>
      </c>
    </row>
    <row r="561" ht="22.5" customHeight="1">
      <c r="A561" s="25">
        <f t="shared" si="1"/>
        <v>46156</v>
      </c>
      <c r="B561" s="29">
        <f>Hours_dio!B561*WeightRole!B561</f>
        <v>0</v>
      </c>
      <c r="C561" s="29">
        <f>Hours_dio!C561*WeightRole!C561</f>
        <v>0</v>
      </c>
      <c r="D561" s="29">
        <f>Hours_dio!D561*WeightRole!D561</f>
        <v>0</v>
      </c>
      <c r="E561" s="29">
        <f>Hours_dio!E561*WeightRole!E561</f>
        <v>0</v>
      </c>
      <c r="F561" s="29">
        <f>Hours_dio!F561*WeightRole!F561</f>
        <v>0</v>
      </c>
      <c r="G561" s="29">
        <f>Hours_dio!G561*WeightRole!G561</f>
        <v>0</v>
      </c>
      <c r="H561" s="29" t="str">
        <f>Hours_dio!H561*WeightRole!H561</f>
        <v>#N/A</v>
      </c>
      <c r="I561" s="29">
        <f>Hours_dio!I561*WeightRole!I561</f>
        <v>0</v>
      </c>
      <c r="J561" s="29" t="str">
        <f>Hours_dio!J561*WeightRole!J561</f>
        <v>#N/A</v>
      </c>
      <c r="K561" s="29">
        <f>Hours_dio!K561*WeightRole!K561</f>
        <v>0</v>
      </c>
      <c r="L561" s="29" t="str">
        <f>Hours_dio!L561*WeightRole!L561</f>
        <v>#N/A</v>
      </c>
      <c r="M561" s="29">
        <f>Hours_dio!M561*WeightRole!M561</f>
        <v>0</v>
      </c>
      <c r="N561" s="29">
        <f>Hours_dio!N561*WeightRole!N561</f>
        <v>0</v>
      </c>
      <c r="O561" s="29">
        <f>Hours_dio!O561*WeightRole!O561</f>
        <v>0</v>
      </c>
      <c r="P561" s="29">
        <f>Hours_dio!P561*WeightRole!P561</f>
        <v>0</v>
      </c>
      <c r="Q561" s="29">
        <f>Hours_dio!Q561*WeightRole!Q561</f>
        <v>0</v>
      </c>
      <c r="R561" s="29">
        <f>Hours_dio!R561*WeightRole!R561</f>
        <v>0</v>
      </c>
      <c r="S561" s="29">
        <f>Hours_dio!S561*WeightRole!S561</f>
        <v>0</v>
      </c>
      <c r="T561" s="29">
        <f>Hours_dio!T561*WeightRole!T561</f>
        <v>0</v>
      </c>
      <c r="U561" s="29">
        <f>Hours_dio!U561*WeightRole!U561</f>
        <v>0</v>
      </c>
      <c r="V561" s="29">
        <f>Hours_dio!V561*WeightRole!V561</f>
        <v>0</v>
      </c>
      <c r="W561" s="29">
        <f>Hours_dio!W561*WeightRole!W561</f>
        <v>0</v>
      </c>
      <c r="X561" s="29">
        <f>Hours_dio!X561*WeightRole!X561</f>
        <v>0</v>
      </c>
      <c r="Y561" s="29">
        <f>Hours_dio!Y561*WeightRole!Y561</f>
        <v>0</v>
      </c>
      <c r="Z561" s="29">
        <f>Hours_dio!Z561*WeightRole!Z561</f>
        <v>0</v>
      </c>
      <c r="AA561" s="29">
        <f>Hours_dio!AA561*WeightRole!AA561</f>
        <v>0</v>
      </c>
      <c r="AB561" s="29">
        <f>Hours_dio!AB561*WeightRole!AB561</f>
        <v>0</v>
      </c>
      <c r="AC561" s="29">
        <f>Hours_dio!AC561*WeightRole!AC561</f>
        <v>0</v>
      </c>
      <c r="AD561" s="29">
        <f>Hours_dio!AD561*WeightRole!AD561</f>
        <v>0</v>
      </c>
    </row>
    <row r="562" ht="22.5" customHeight="1">
      <c r="A562" s="25">
        <f t="shared" si="1"/>
        <v>46157</v>
      </c>
      <c r="B562" s="29">
        <f>Hours_dio!B562*WeightRole!B562</f>
        <v>0</v>
      </c>
      <c r="C562" s="29">
        <f>Hours_dio!C562*WeightRole!C562</f>
        <v>0</v>
      </c>
      <c r="D562" s="29">
        <f>Hours_dio!D562*WeightRole!D562</f>
        <v>0</v>
      </c>
      <c r="E562" s="29">
        <f>Hours_dio!E562*WeightRole!E562</f>
        <v>0</v>
      </c>
      <c r="F562" s="29">
        <f>Hours_dio!F562*WeightRole!F562</f>
        <v>0</v>
      </c>
      <c r="G562" s="29">
        <f>Hours_dio!G562*WeightRole!G562</f>
        <v>0</v>
      </c>
      <c r="H562" s="29" t="str">
        <f>Hours_dio!H562*WeightRole!H562</f>
        <v>#N/A</v>
      </c>
      <c r="I562" s="29">
        <f>Hours_dio!I562*WeightRole!I562</f>
        <v>0</v>
      </c>
      <c r="J562" s="29" t="str">
        <f>Hours_dio!J562*WeightRole!J562</f>
        <v>#N/A</v>
      </c>
      <c r="K562" s="29">
        <f>Hours_dio!K562*WeightRole!K562</f>
        <v>0</v>
      </c>
      <c r="L562" s="29" t="str">
        <f>Hours_dio!L562*WeightRole!L562</f>
        <v>#N/A</v>
      </c>
      <c r="M562" s="29">
        <f>Hours_dio!M562*WeightRole!M562</f>
        <v>0</v>
      </c>
      <c r="N562" s="29">
        <f>Hours_dio!N562*WeightRole!N562</f>
        <v>0</v>
      </c>
      <c r="O562" s="29">
        <f>Hours_dio!O562*WeightRole!O562</f>
        <v>0</v>
      </c>
      <c r="P562" s="29">
        <f>Hours_dio!P562*WeightRole!P562</f>
        <v>0</v>
      </c>
      <c r="Q562" s="29">
        <f>Hours_dio!Q562*WeightRole!Q562</f>
        <v>0</v>
      </c>
      <c r="R562" s="29">
        <f>Hours_dio!R562*WeightRole!R562</f>
        <v>0</v>
      </c>
      <c r="S562" s="29">
        <f>Hours_dio!S562*WeightRole!S562</f>
        <v>0</v>
      </c>
      <c r="T562" s="29">
        <f>Hours_dio!T562*WeightRole!T562</f>
        <v>0</v>
      </c>
      <c r="U562" s="29">
        <f>Hours_dio!U562*WeightRole!U562</f>
        <v>0</v>
      </c>
      <c r="V562" s="29">
        <f>Hours_dio!V562*WeightRole!V562</f>
        <v>0</v>
      </c>
      <c r="W562" s="29">
        <f>Hours_dio!W562*WeightRole!W562</f>
        <v>0</v>
      </c>
      <c r="X562" s="29">
        <f>Hours_dio!X562*WeightRole!X562</f>
        <v>0</v>
      </c>
      <c r="Y562" s="29">
        <f>Hours_dio!Y562*WeightRole!Y562</f>
        <v>0</v>
      </c>
      <c r="Z562" s="29">
        <f>Hours_dio!Z562*WeightRole!Z562</f>
        <v>0</v>
      </c>
      <c r="AA562" s="29">
        <f>Hours_dio!AA562*WeightRole!AA562</f>
        <v>0</v>
      </c>
      <c r="AB562" s="29">
        <f>Hours_dio!AB562*WeightRole!AB562</f>
        <v>0</v>
      </c>
      <c r="AC562" s="29">
        <f>Hours_dio!AC562*WeightRole!AC562</f>
        <v>0</v>
      </c>
      <c r="AD562" s="29">
        <f>Hours_dio!AD562*WeightRole!AD562</f>
        <v>0</v>
      </c>
    </row>
    <row r="563" ht="22.5" customHeight="1">
      <c r="A563" s="25">
        <f t="shared" si="1"/>
        <v>46158</v>
      </c>
      <c r="B563" s="29">
        <f>Hours_dio!B563*WeightRole!B563</f>
        <v>0</v>
      </c>
      <c r="C563" s="29">
        <f>Hours_dio!C563*WeightRole!C563</f>
        <v>0</v>
      </c>
      <c r="D563" s="29">
        <f>Hours_dio!D563*WeightRole!D563</f>
        <v>0</v>
      </c>
      <c r="E563" s="29">
        <f>Hours_dio!E563*WeightRole!E563</f>
        <v>0</v>
      </c>
      <c r="F563" s="29">
        <f>Hours_dio!F563*WeightRole!F563</f>
        <v>0</v>
      </c>
      <c r="G563" s="29">
        <f>Hours_dio!G563*WeightRole!G563</f>
        <v>0</v>
      </c>
      <c r="H563" s="29" t="str">
        <f>Hours_dio!H563*WeightRole!H563</f>
        <v>#N/A</v>
      </c>
      <c r="I563" s="29">
        <f>Hours_dio!I563*WeightRole!I563</f>
        <v>0</v>
      </c>
      <c r="J563" s="29" t="str">
        <f>Hours_dio!J563*WeightRole!J563</f>
        <v>#N/A</v>
      </c>
      <c r="K563" s="29">
        <f>Hours_dio!K563*WeightRole!K563</f>
        <v>0</v>
      </c>
      <c r="L563" s="29" t="str">
        <f>Hours_dio!L563*WeightRole!L563</f>
        <v>#N/A</v>
      </c>
      <c r="M563" s="29">
        <f>Hours_dio!M563*WeightRole!M563</f>
        <v>0</v>
      </c>
      <c r="N563" s="29">
        <f>Hours_dio!N563*WeightRole!N563</f>
        <v>0</v>
      </c>
      <c r="O563" s="29">
        <f>Hours_dio!O563*WeightRole!O563</f>
        <v>0</v>
      </c>
      <c r="P563" s="29">
        <f>Hours_dio!P563*WeightRole!P563</f>
        <v>0</v>
      </c>
      <c r="Q563" s="29">
        <f>Hours_dio!Q563*WeightRole!Q563</f>
        <v>0</v>
      </c>
      <c r="R563" s="29">
        <f>Hours_dio!R563*WeightRole!R563</f>
        <v>0</v>
      </c>
      <c r="S563" s="29">
        <f>Hours_dio!S563*WeightRole!S563</f>
        <v>0</v>
      </c>
      <c r="T563" s="29">
        <f>Hours_dio!T563*WeightRole!T563</f>
        <v>0</v>
      </c>
      <c r="U563" s="29">
        <f>Hours_dio!U563*WeightRole!U563</f>
        <v>0</v>
      </c>
      <c r="V563" s="29">
        <f>Hours_dio!V563*WeightRole!V563</f>
        <v>0</v>
      </c>
      <c r="W563" s="29">
        <f>Hours_dio!W563*WeightRole!W563</f>
        <v>0</v>
      </c>
      <c r="X563" s="29">
        <f>Hours_dio!X563*WeightRole!X563</f>
        <v>0</v>
      </c>
      <c r="Y563" s="29">
        <f>Hours_dio!Y563*WeightRole!Y563</f>
        <v>0</v>
      </c>
      <c r="Z563" s="29">
        <f>Hours_dio!Z563*WeightRole!Z563</f>
        <v>0</v>
      </c>
      <c r="AA563" s="29">
        <f>Hours_dio!AA563*WeightRole!AA563</f>
        <v>0</v>
      </c>
      <c r="AB563" s="29">
        <f>Hours_dio!AB563*WeightRole!AB563</f>
        <v>0</v>
      </c>
      <c r="AC563" s="29">
        <f>Hours_dio!AC563*WeightRole!AC563</f>
        <v>0</v>
      </c>
      <c r="AD563" s="29">
        <f>Hours_dio!AD563*WeightRole!AD563</f>
        <v>0</v>
      </c>
    </row>
    <row r="564" ht="22.5" customHeight="1">
      <c r="A564" s="25">
        <f t="shared" si="1"/>
        <v>46159</v>
      </c>
      <c r="B564" s="29">
        <f>Hours_dio!B564*WeightRole!B564</f>
        <v>0</v>
      </c>
      <c r="C564" s="29">
        <f>Hours_dio!C564*WeightRole!C564</f>
        <v>0</v>
      </c>
      <c r="D564" s="29">
        <f>Hours_dio!D564*WeightRole!D564</f>
        <v>0</v>
      </c>
      <c r="E564" s="29">
        <f>Hours_dio!E564*WeightRole!E564</f>
        <v>0</v>
      </c>
      <c r="F564" s="29">
        <f>Hours_dio!F564*WeightRole!F564</f>
        <v>0</v>
      </c>
      <c r="G564" s="29">
        <f>Hours_dio!G564*WeightRole!G564</f>
        <v>0</v>
      </c>
      <c r="H564" s="29" t="str">
        <f>Hours_dio!H564*WeightRole!H564</f>
        <v>#N/A</v>
      </c>
      <c r="I564" s="29">
        <f>Hours_dio!I564*WeightRole!I564</f>
        <v>0</v>
      </c>
      <c r="J564" s="29" t="str">
        <f>Hours_dio!J564*WeightRole!J564</f>
        <v>#N/A</v>
      </c>
      <c r="K564" s="29">
        <f>Hours_dio!K564*WeightRole!K564</f>
        <v>0</v>
      </c>
      <c r="L564" s="29" t="str">
        <f>Hours_dio!L564*WeightRole!L564</f>
        <v>#N/A</v>
      </c>
      <c r="M564" s="29">
        <f>Hours_dio!M564*WeightRole!M564</f>
        <v>0</v>
      </c>
      <c r="N564" s="29">
        <f>Hours_dio!N564*WeightRole!N564</f>
        <v>0</v>
      </c>
      <c r="O564" s="29">
        <f>Hours_dio!O564*WeightRole!O564</f>
        <v>0</v>
      </c>
      <c r="P564" s="29">
        <f>Hours_dio!P564*WeightRole!P564</f>
        <v>0</v>
      </c>
      <c r="Q564" s="29">
        <f>Hours_dio!Q564*WeightRole!Q564</f>
        <v>0</v>
      </c>
      <c r="R564" s="29">
        <f>Hours_dio!R564*WeightRole!R564</f>
        <v>0</v>
      </c>
      <c r="S564" s="29">
        <f>Hours_dio!S564*WeightRole!S564</f>
        <v>0</v>
      </c>
      <c r="T564" s="29">
        <f>Hours_dio!T564*WeightRole!T564</f>
        <v>0</v>
      </c>
      <c r="U564" s="29">
        <f>Hours_dio!U564*WeightRole!U564</f>
        <v>0</v>
      </c>
      <c r="V564" s="29">
        <f>Hours_dio!V564*WeightRole!V564</f>
        <v>0</v>
      </c>
      <c r="W564" s="29">
        <f>Hours_dio!W564*WeightRole!W564</f>
        <v>0</v>
      </c>
      <c r="X564" s="29">
        <f>Hours_dio!X564*WeightRole!X564</f>
        <v>0</v>
      </c>
      <c r="Y564" s="29">
        <f>Hours_dio!Y564*WeightRole!Y564</f>
        <v>0</v>
      </c>
      <c r="Z564" s="29">
        <f>Hours_dio!Z564*WeightRole!Z564</f>
        <v>0</v>
      </c>
      <c r="AA564" s="29">
        <f>Hours_dio!AA564*WeightRole!AA564</f>
        <v>0</v>
      </c>
      <c r="AB564" s="29">
        <f>Hours_dio!AB564*WeightRole!AB564</f>
        <v>0</v>
      </c>
      <c r="AC564" s="29">
        <f>Hours_dio!AC564*WeightRole!AC564</f>
        <v>0</v>
      </c>
      <c r="AD564" s="29">
        <f>Hours_dio!AD564*WeightRole!AD564</f>
        <v>0</v>
      </c>
    </row>
    <row r="565" ht="22.5" customHeight="1">
      <c r="A565" s="25">
        <f t="shared" si="1"/>
        <v>46160</v>
      </c>
      <c r="B565" s="29">
        <f>Hours_dio!B565*WeightRole!B565</f>
        <v>0</v>
      </c>
      <c r="C565" s="29">
        <f>Hours_dio!C565*WeightRole!C565</f>
        <v>0</v>
      </c>
      <c r="D565" s="29">
        <f>Hours_dio!D565*WeightRole!D565</f>
        <v>0</v>
      </c>
      <c r="E565" s="29">
        <f>Hours_dio!E565*WeightRole!E565</f>
        <v>0</v>
      </c>
      <c r="F565" s="29">
        <f>Hours_dio!F565*WeightRole!F565</f>
        <v>0</v>
      </c>
      <c r="G565" s="29">
        <f>Hours_dio!G565*WeightRole!G565</f>
        <v>0</v>
      </c>
      <c r="H565" s="29" t="str">
        <f>Hours_dio!H565*WeightRole!H565</f>
        <v>#N/A</v>
      </c>
      <c r="I565" s="29">
        <f>Hours_dio!I565*WeightRole!I565</f>
        <v>0</v>
      </c>
      <c r="J565" s="29" t="str">
        <f>Hours_dio!J565*WeightRole!J565</f>
        <v>#N/A</v>
      </c>
      <c r="K565" s="29">
        <f>Hours_dio!K565*WeightRole!K565</f>
        <v>0</v>
      </c>
      <c r="L565" s="29" t="str">
        <f>Hours_dio!L565*WeightRole!L565</f>
        <v>#N/A</v>
      </c>
      <c r="M565" s="29">
        <f>Hours_dio!M565*WeightRole!M565</f>
        <v>0</v>
      </c>
      <c r="N565" s="29">
        <f>Hours_dio!N565*WeightRole!N565</f>
        <v>0</v>
      </c>
      <c r="O565" s="29">
        <f>Hours_dio!O565*WeightRole!O565</f>
        <v>0</v>
      </c>
      <c r="P565" s="29">
        <f>Hours_dio!P565*WeightRole!P565</f>
        <v>0</v>
      </c>
      <c r="Q565" s="29">
        <f>Hours_dio!Q565*WeightRole!Q565</f>
        <v>0</v>
      </c>
      <c r="R565" s="29">
        <f>Hours_dio!R565*WeightRole!R565</f>
        <v>0</v>
      </c>
      <c r="S565" s="29">
        <f>Hours_dio!S565*WeightRole!S565</f>
        <v>0</v>
      </c>
      <c r="T565" s="29">
        <f>Hours_dio!T565*WeightRole!T565</f>
        <v>0</v>
      </c>
      <c r="U565" s="29">
        <f>Hours_dio!U565*WeightRole!U565</f>
        <v>0</v>
      </c>
      <c r="V565" s="29">
        <f>Hours_dio!V565*WeightRole!V565</f>
        <v>0</v>
      </c>
      <c r="W565" s="29">
        <f>Hours_dio!W565*WeightRole!W565</f>
        <v>0</v>
      </c>
      <c r="X565" s="29">
        <f>Hours_dio!X565*WeightRole!X565</f>
        <v>0</v>
      </c>
      <c r="Y565" s="29">
        <f>Hours_dio!Y565*WeightRole!Y565</f>
        <v>0</v>
      </c>
      <c r="Z565" s="29">
        <f>Hours_dio!Z565*WeightRole!Z565</f>
        <v>0</v>
      </c>
      <c r="AA565" s="29">
        <f>Hours_dio!AA565*WeightRole!AA565</f>
        <v>0</v>
      </c>
      <c r="AB565" s="29">
        <f>Hours_dio!AB565*WeightRole!AB565</f>
        <v>0</v>
      </c>
      <c r="AC565" s="29">
        <f>Hours_dio!AC565*WeightRole!AC565</f>
        <v>0</v>
      </c>
      <c r="AD565" s="29">
        <f>Hours_dio!AD565*WeightRole!AD565</f>
        <v>0</v>
      </c>
    </row>
    <row r="566" ht="22.5" customHeight="1">
      <c r="A566" s="25">
        <f t="shared" si="1"/>
        <v>46161</v>
      </c>
      <c r="B566" s="29">
        <f>Hours_dio!B566*WeightRole!B566</f>
        <v>0</v>
      </c>
      <c r="C566" s="29">
        <f>Hours_dio!C566*WeightRole!C566</f>
        <v>0</v>
      </c>
      <c r="D566" s="29">
        <f>Hours_dio!D566*WeightRole!D566</f>
        <v>0</v>
      </c>
      <c r="E566" s="29">
        <f>Hours_dio!E566*WeightRole!E566</f>
        <v>0</v>
      </c>
      <c r="F566" s="29">
        <f>Hours_dio!F566*WeightRole!F566</f>
        <v>0</v>
      </c>
      <c r="G566" s="29">
        <f>Hours_dio!G566*WeightRole!G566</f>
        <v>0</v>
      </c>
      <c r="H566" s="29" t="str">
        <f>Hours_dio!H566*WeightRole!H566</f>
        <v>#N/A</v>
      </c>
      <c r="I566" s="29">
        <f>Hours_dio!I566*WeightRole!I566</f>
        <v>0</v>
      </c>
      <c r="J566" s="29" t="str">
        <f>Hours_dio!J566*WeightRole!J566</f>
        <v>#N/A</v>
      </c>
      <c r="K566" s="29">
        <f>Hours_dio!K566*WeightRole!K566</f>
        <v>0</v>
      </c>
      <c r="L566" s="29" t="str">
        <f>Hours_dio!L566*WeightRole!L566</f>
        <v>#N/A</v>
      </c>
      <c r="M566" s="29">
        <f>Hours_dio!M566*WeightRole!M566</f>
        <v>0</v>
      </c>
      <c r="N566" s="29">
        <f>Hours_dio!N566*WeightRole!N566</f>
        <v>0</v>
      </c>
      <c r="O566" s="29">
        <f>Hours_dio!O566*WeightRole!O566</f>
        <v>0</v>
      </c>
      <c r="P566" s="29">
        <f>Hours_dio!P566*WeightRole!P566</f>
        <v>0</v>
      </c>
      <c r="Q566" s="29">
        <f>Hours_dio!Q566*WeightRole!Q566</f>
        <v>0</v>
      </c>
      <c r="R566" s="29">
        <f>Hours_dio!R566*WeightRole!R566</f>
        <v>0</v>
      </c>
      <c r="S566" s="29">
        <f>Hours_dio!S566*WeightRole!S566</f>
        <v>0</v>
      </c>
      <c r="T566" s="29">
        <f>Hours_dio!T566*WeightRole!T566</f>
        <v>0</v>
      </c>
      <c r="U566" s="29">
        <f>Hours_dio!U566*WeightRole!U566</f>
        <v>0</v>
      </c>
      <c r="V566" s="29">
        <f>Hours_dio!V566*WeightRole!V566</f>
        <v>0</v>
      </c>
      <c r="W566" s="29">
        <f>Hours_dio!W566*WeightRole!W566</f>
        <v>0</v>
      </c>
      <c r="X566" s="29">
        <f>Hours_dio!X566*WeightRole!X566</f>
        <v>0</v>
      </c>
      <c r="Y566" s="29">
        <f>Hours_dio!Y566*WeightRole!Y566</f>
        <v>0</v>
      </c>
      <c r="Z566" s="29">
        <f>Hours_dio!Z566*WeightRole!Z566</f>
        <v>0</v>
      </c>
      <c r="AA566" s="29">
        <f>Hours_dio!AA566*WeightRole!AA566</f>
        <v>0</v>
      </c>
      <c r="AB566" s="29">
        <f>Hours_dio!AB566*WeightRole!AB566</f>
        <v>0</v>
      </c>
      <c r="AC566" s="29">
        <f>Hours_dio!AC566*WeightRole!AC566</f>
        <v>0</v>
      </c>
      <c r="AD566" s="29">
        <f>Hours_dio!AD566*WeightRole!AD566</f>
        <v>0</v>
      </c>
    </row>
    <row r="567" ht="22.5" customHeight="1">
      <c r="A567" s="25">
        <f t="shared" si="1"/>
        <v>46162</v>
      </c>
      <c r="B567" s="29">
        <f>Hours_dio!B567*WeightRole!B567</f>
        <v>0</v>
      </c>
      <c r="C567" s="29">
        <f>Hours_dio!C567*WeightRole!C567</f>
        <v>0</v>
      </c>
      <c r="D567" s="29">
        <f>Hours_dio!D567*WeightRole!D567</f>
        <v>0</v>
      </c>
      <c r="E567" s="29">
        <f>Hours_dio!E567*WeightRole!E567</f>
        <v>0</v>
      </c>
      <c r="F567" s="29">
        <f>Hours_dio!F567*WeightRole!F567</f>
        <v>0</v>
      </c>
      <c r="G567" s="29">
        <f>Hours_dio!G567*WeightRole!G567</f>
        <v>0</v>
      </c>
      <c r="H567" s="29" t="str">
        <f>Hours_dio!H567*WeightRole!H567</f>
        <v>#N/A</v>
      </c>
      <c r="I567" s="29">
        <f>Hours_dio!I567*WeightRole!I567</f>
        <v>0</v>
      </c>
      <c r="J567" s="29" t="str">
        <f>Hours_dio!J567*WeightRole!J567</f>
        <v>#N/A</v>
      </c>
      <c r="K567" s="29">
        <f>Hours_dio!K567*WeightRole!K567</f>
        <v>0</v>
      </c>
      <c r="L567" s="29" t="str">
        <f>Hours_dio!L567*WeightRole!L567</f>
        <v>#N/A</v>
      </c>
      <c r="M567" s="29">
        <f>Hours_dio!M567*WeightRole!M567</f>
        <v>0</v>
      </c>
      <c r="N567" s="29">
        <f>Hours_dio!N567*WeightRole!N567</f>
        <v>0</v>
      </c>
      <c r="O567" s="29">
        <f>Hours_dio!O567*WeightRole!O567</f>
        <v>0</v>
      </c>
      <c r="P567" s="29">
        <f>Hours_dio!P567*WeightRole!P567</f>
        <v>0</v>
      </c>
      <c r="Q567" s="29">
        <f>Hours_dio!Q567*WeightRole!Q567</f>
        <v>0</v>
      </c>
      <c r="R567" s="29">
        <f>Hours_dio!R567*WeightRole!R567</f>
        <v>0</v>
      </c>
      <c r="S567" s="29">
        <f>Hours_dio!S567*WeightRole!S567</f>
        <v>0</v>
      </c>
      <c r="T567" s="29">
        <f>Hours_dio!T567*WeightRole!T567</f>
        <v>0</v>
      </c>
      <c r="U567" s="29">
        <f>Hours_dio!U567*WeightRole!U567</f>
        <v>0</v>
      </c>
      <c r="V567" s="29">
        <f>Hours_dio!V567*WeightRole!V567</f>
        <v>0</v>
      </c>
      <c r="W567" s="29">
        <f>Hours_dio!W567*WeightRole!W567</f>
        <v>0</v>
      </c>
      <c r="X567" s="29">
        <f>Hours_dio!X567*WeightRole!X567</f>
        <v>0</v>
      </c>
      <c r="Y567" s="29">
        <f>Hours_dio!Y567*WeightRole!Y567</f>
        <v>0</v>
      </c>
      <c r="Z567" s="29">
        <f>Hours_dio!Z567*WeightRole!Z567</f>
        <v>0</v>
      </c>
      <c r="AA567" s="29">
        <f>Hours_dio!AA567*WeightRole!AA567</f>
        <v>0</v>
      </c>
      <c r="AB567" s="29">
        <f>Hours_dio!AB567*WeightRole!AB567</f>
        <v>0</v>
      </c>
      <c r="AC567" s="29">
        <f>Hours_dio!AC567*WeightRole!AC567</f>
        <v>0</v>
      </c>
      <c r="AD567" s="29">
        <f>Hours_dio!AD567*WeightRole!AD567</f>
        <v>0</v>
      </c>
    </row>
    <row r="568" ht="22.5" customHeight="1">
      <c r="A568" s="25">
        <f t="shared" si="1"/>
        <v>46163</v>
      </c>
      <c r="B568" s="29">
        <f>Hours_dio!B568*WeightRole!B568</f>
        <v>0</v>
      </c>
      <c r="C568" s="29">
        <f>Hours_dio!C568*WeightRole!C568</f>
        <v>0</v>
      </c>
      <c r="D568" s="29">
        <f>Hours_dio!D568*WeightRole!D568</f>
        <v>0</v>
      </c>
      <c r="E568" s="29">
        <f>Hours_dio!E568*WeightRole!E568</f>
        <v>0</v>
      </c>
      <c r="F568" s="29">
        <f>Hours_dio!F568*WeightRole!F568</f>
        <v>0</v>
      </c>
      <c r="G568" s="29">
        <f>Hours_dio!G568*WeightRole!G568</f>
        <v>0</v>
      </c>
      <c r="H568" s="29" t="str">
        <f>Hours_dio!H568*WeightRole!H568</f>
        <v>#N/A</v>
      </c>
      <c r="I568" s="29">
        <f>Hours_dio!I568*WeightRole!I568</f>
        <v>0</v>
      </c>
      <c r="J568" s="29" t="str">
        <f>Hours_dio!J568*WeightRole!J568</f>
        <v>#N/A</v>
      </c>
      <c r="K568" s="29">
        <f>Hours_dio!K568*WeightRole!K568</f>
        <v>0</v>
      </c>
      <c r="L568" s="29" t="str">
        <f>Hours_dio!L568*WeightRole!L568</f>
        <v>#N/A</v>
      </c>
      <c r="M568" s="29">
        <f>Hours_dio!M568*WeightRole!M568</f>
        <v>0</v>
      </c>
      <c r="N568" s="29">
        <f>Hours_dio!N568*WeightRole!N568</f>
        <v>0</v>
      </c>
      <c r="O568" s="29">
        <f>Hours_dio!O568*WeightRole!O568</f>
        <v>0</v>
      </c>
      <c r="P568" s="29">
        <f>Hours_dio!P568*WeightRole!P568</f>
        <v>0</v>
      </c>
      <c r="Q568" s="29">
        <f>Hours_dio!Q568*WeightRole!Q568</f>
        <v>0</v>
      </c>
      <c r="R568" s="29">
        <f>Hours_dio!R568*WeightRole!R568</f>
        <v>0</v>
      </c>
      <c r="S568" s="29">
        <f>Hours_dio!S568*WeightRole!S568</f>
        <v>0</v>
      </c>
      <c r="T568" s="29">
        <f>Hours_dio!T568*WeightRole!T568</f>
        <v>0</v>
      </c>
      <c r="U568" s="29">
        <f>Hours_dio!U568*WeightRole!U568</f>
        <v>0</v>
      </c>
      <c r="V568" s="29">
        <f>Hours_dio!V568*WeightRole!V568</f>
        <v>0</v>
      </c>
      <c r="W568" s="29">
        <f>Hours_dio!W568*WeightRole!W568</f>
        <v>0</v>
      </c>
      <c r="X568" s="29">
        <f>Hours_dio!X568*WeightRole!X568</f>
        <v>0</v>
      </c>
      <c r="Y568" s="29">
        <f>Hours_dio!Y568*WeightRole!Y568</f>
        <v>0</v>
      </c>
      <c r="Z568" s="29">
        <f>Hours_dio!Z568*WeightRole!Z568</f>
        <v>0</v>
      </c>
      <c r="AA568" s="29">
        <f>Hours_dio!AA568*WeightRole!AA568</f>
        <v>0</v>
      </c>
      <c r="AB568" s="29">
        <f>Hours_dio!AB568*WeightRole!AB568</f>
        <v>0</v>
      </c>
      <c r="AC568" s="29">
        <f>Hours_dio!AC568*WeightRole!AC568</f>
        <v>0</v>
      </c>
      <c r="AD568" s="29">
        <f>Hours_dio!AD568*WeightRole!AD568</f>
        <v>0</v>
      </c>
    </row>
    <row r="569" ht="22.5" customHeight="1">
      <c r="A569" s="25">
        <f t="shared" si="1"/>
        <v>46164</v>
      </c>
      <c r="B569" s="29">
        <f>Hours_dio!B569*WeightRole!B569</f>
        <v>0</v>
      </c>
      <c r="C569" s="29">
        <f>Hours_dio!C569*WeightRole!C569</f>
        <v>0</v>
      </c>
      <c r="D569" s="29">
        <f>Hours_dio!D569*WeightRole!D569</f>
        <v>0</v>
      </c>
      <c r="E569" s="29">
        <f>Hours_dio!E569*WeightRole!E569</f>
        <v>0</v>
      </c>
      <c r="F569" s="29">
        <f>Hours_dio!F569*WeightRole!F569</f>
        <v>0</v>
      </c>
      <c r="G569" s="29">
        <f>Hours_dio!G569*WeightRole!G569</f>
        <v>0</v>
      </c>
      <c r="H569" s="29" t="str">
        <f>Hours_dio!H569*WeightRole!H569</f>
        <v>#N/A</v>
      </c>
      <c r="I569" s="29">
        <f>Hours_dio!I569*WeightRole!I569</f>
        <v>0</v>
      </c>
      <c r="J569" s="29" t="str">
        <f>Hours_dio!J569*WeightRole!J569</f>
        <v>#N/A</v>
      </c>
      <c r="K569" s="29">
        <f>Hours_dio!K569*WeightRole!K569</f>
        <v>0</v>
      </c>
      <c r="L569" s="29" t="str">
        <f>Hours_dio!L569*WeightRole!L569</f>
        <v>#N/A</v>
      </c>
      <c r="M569" s="29">
        <f>Hours_dio!M569*WeightRole!M569</f>
        <v>0</v>
      </c>
      <c r="N569" s="29">
        <f>Hours_dio!N569*WeightRole!N569</f>
        <v>0</v>
      </c>
      <c r="O569" s="29">
        <f>Hours_dio!O569*WeightRole!O569</f>
        <v>0</v>
      </c>
      <c r="P569" s="29">
        <f>Hours_dio!P569*WeightRole!P569</f>
        <v>0</v>
      </c>
      <c r="Q569" s="29">
        <f>Hours_dio!Q569*WeightRole!Q569</f>
        <v>0</v>
      </c>
      <c r="R569" s="29">
        <f>Hours_dio!R569*WeightRole!R569</f>
        <v>0</v>
      </c>
      <c r="S569" s="29">
        <f>Hours_dio!S569*WeightRole!S569</f>
        <v>0</v>
      </c>
      <c r="T569" s="29">
        <f>Hours_dio!T569*WeightRole!T569</f>
        <v>0</v>
      </c>
      <c r="U569" s="29">
        <f>Hours_dio!U569*WeightRole!U569</f>
        <v>0</v>
      </c>
      <c r="V569" s="29">
        <f>Hours_dio!V569*WeightRole!V569</f>
        <v>0</v>
      </c>
      <c r="W569" s="29">
        <f>Hours_dio!W569*WeightRole!W569</f>
        <v>0</v>
      </c>
      <c r="X569" s="29">
        <f>Hours_dio!X569*WeightRole!X569</f>
        <v>0</v>
      </c>
      <c r="Y569" s="29">
        <f>Hours_dio!Y569*WeightRole!Y569</f>
        <v>0</v>
      </c>
      <c r="Z569" s="29">
        <f>Hours_dio!Z569*WeightRole!Z569</f>
        <v>0</v>
      </c>
      <c r="AA569" s="29">
        <f>Hours_dio!AA569*WeightRole!AA569</f>
        <v>0</v>
      </c>
      <c r="AB569" s="29">
        <f>Hours_dio!AB569*WeightRole!AB569</f>
        <v>0</v>
      </c>
      <c r="AC569" s="29">
        <f>Hours_dio!AC569*WeightRole!AC569</f>
        <v>0</v>
      </c>
      <c r="AD569" s="29">
        <f>Hours_dio!AD569*WeightRole!AD569</f>
        <v>0</v>
      </c>
    </row>
    <row r="570" ht="22.5" customHeight="1">
      <c r="A570" s="25">
        <f t="shared" si="1"/>
        <v>46165</v>
      </c>
      <c r="B570" s="29">
        <f>Hours_dio!B570*WeightRole!B570</f>
        <v>0</v>
      </c>
      <c r="C570" s="29">
        <f>Hours_dio!C570*WeightRole!C570</f>
        <v>0</v>
      </c>
      <c r="D570" s="29">
        <f>Hours_dio!D570*WeightRole!D570</f>
        <v>0</v>
      </c>
      <c r="E570" s="29">
        <f>Hours_dio!E570*WeightRole!E570</f>
        <v>0</v>
      </c>
      <c r="F570" s="29">
        <f>Hours_dio!F570*WeightRole!F570</f>
        <v>0</v>
      </c>
      <c r="G570" s="29">
        <f>Hours_dio!G570*WeightRole!G570</f>
        <v>0</v>
      </c>
      <c r="H570" s="29" t="str">
        <f>Hours_dio!H570*WeightRole!H570</f>
        <v>#N/A</v>
      </c>
      <c r="I570" s="29">
        <f>Hours_dio!I570*WeightRole!I570</f>
        <v>0</v>
      </c>
      <c r="J570" s="29" t="str">
        <f>Hours_dio!J570*WeightRole!J570</f>
        <v>#N/A</v>
      </c>
      <c r="K570" s="29">
        <f>Hours_dio!K570*WeightRole!K570</f>
        <v>0</v>
      </c>
      <c r="L570" s="29" t="str">
        <f>Hours_dio!L570*WeightRole!L570</f>
        <v>#N/A</v>
      </c>
      <c r="M570" s="29">
        <f>Hours_dio!M570*WeightRole!M570</f>
        <v>0</v>
      </c>
      <c r="N570" s="29">
        <f>Hours_dio!N570*WeightRole!N570</f>
        <v>0</v>
      </c>
      <c r="O570" s="29">
        <f>Hours_dio!O570*WeightRole!O570</f>
        <v>0</v>
      </c>
      <c r="P570" s="29">
        <f>Hours_dio!P570*WeightRole!P570</f>
        <v>0</v>
      </c>
      <c r="Q570" s="29">
        <f>Hours_dio!Q570*WeightRole!Q570</f>
        <v>0</v>
      </c>
      <c r="R570" s="29">
        <f>Hours_dio!R570*WeightRole!R570</f>
        <v>0</v>
      </c>
      <c r="S570" s="29">
        <f>Hours_dio!S570*WeightRole!S570</f>
        <v>0</v>
      </c>
      <c r="T570" s="29">
        <f>Hours_dio!T570*WeightRole!T570</f>
        <v>0</v>
      </c>
      <c r="U570" s="29">
        <f>Hours_dio!U570*WeightRole!U570</f>
        <v>0</v>
      </c>
      <c r="V570" s="29">
        <f>Hours_dio!V570*WeightRole!V570</f>
        <v>0</v>
      </c>
      <c r="W570" s="29">
        <f>Hours_dio!W570*WeightRole!W570</f>
        <v>0</v>
      </c>
      <c r="X570" s="29">
        <f>Hours_dio!X570*WeightRole!X570</f>
        <v>0</v>
      </c>
      <c r="Y570" s="29">
        <f>Hours_dio!Y570*WeightRole!Y570</f>
        <v>0</v>
      </c>
      <c r="Z570" s="29">
        <f>Hours_dio!Z570*WeightRole!Z570</f>
        <v>0</v>
      </c>
      <c r="AA570" s="29">
        <f>Hours_dio!AA570*WeightRole!AA570</f>
        <v>0</v>
      </c>
      <c r="AB570" s="29">
        <f>Hours_dio!AB570*WeightRole!AB570</f>
        <v>0</v>
      </c>
      <c r="AC570" s="29">
        <f>Hours_dio!AC570*WeightRole!AC570</f>
        <v>0</v>
      </c>
      <c r="AD570" s="29">
        <f>Hours_dio!AD570*WeightRole!AD570</f>
        <v>0</v>
      </c>
    </row>
    <row r="571" ht="22.5" customHeight="1">
      <c r="A571" s="25">
        <f t="shared" si="1"/>
        <v>46166</v>
      </c>
      <c r="B571" s="29">
        <f>Hours_dio!B571*WeightRole!B571</f>
        <v>0</v>
      </c>
      <c r="C571" s="29">
        <f>Hours_dio!C571*WeightRole!C571</f>
        <v>0</v>
      </c>
      <c r="D571" s="29">
        <f>Hours_dio!D571*WeightRole!D571</f>
        <v>0</v>
      </c>
      <c r="E571" s="29">
        <f>Hours_dio!E571*WeightRole!E571</f>
        <v>0</v>
      </c>
      <c r="F571" s="29">
        <f>Hours_dio!F571*WeightRole!F571</f>
        <v>0</v>
      </c>
      <c r="G571" s="29">
        <f>Hours_dio!G571*WeightRole!G571</f>
        <v>0</v>
      </c>
      <c r="H571" s="29" t="str">
        <f>Hours_dio!H571*WeightRole!H571</f>
        <v>#N/A</v>
      </c>
      <c r="I571" s="29">
        <f>Hours_dio!I571*WeightRole!I571</f>
        <v>0</v>
      </c>
      <c r="J571" s="29" t="str">
        <f>Hours_dio!J571*WeightRole!J571</f>
        <v>#N/A</v>
      </c>
      <c r="K571" s="29">
        <f>Hours_dio!K571*WeightRole!K571</f>
        <v>0</v>
      </c>
      <c r="L571" s="29" t="str">
        <f>Hours_dio!L571*WeightRole!L571</f>
        <v>#N/A</v>
      </c>
      <c r="M571" s="29">
        <f>Hours_dio!M571*WeightRole!M571</f>
        <v>0</v>
      </c>
      <c r="N571" s="29">
        <f>Hours_dio!N571*WeightRole!N571</f>
        <v>0</v>
      </c>
      <c r="O571" s="29">
        <f>Hours_dio!O571*WeightRole!O571</f>
        <v>0</v>
      </c>
      <c r="P571" s="29">
        <f>Hours_dio!P571*WeightRole!P571</f>
        <v>0</v>
      </c>
      <c r="Q571" s="29">
        <f>Hours_dio!Q571*WeightRole!Q571</f>
        <v>0</v>
      </c>
      <c r="R571" s="29">
        <f>Hours_dio!R571*WeightRole!R571</f>
        <v>0</v>
      </c>
      <c r="S571" s="29">
        <f>Hours_dio!S571*WeightRole!S571</f>
        <v>0</v>
      </c>
      <c r="T571" s="29">
        <f>Hours_dio!T571*WeightRole!T571</f>
        <v>0</v>
      </c>
      <c r="U571" s="29">
        <f>Hours_dio!U571*WeightRole!U571</f>
        <v>0</v>
      </c>
      <c r="V571" s="29">
        <f>Hours_dio!V571*WeightRole!V571</f>
        <v>0</v>
      </c>
      <c r="W571" s="29">
        <f>Hours_dio!W571*WeightRole!W571</f>
        <v>0</v>
      </c>
      <c r="X571" s="29">
        <f>Hours_dio!X571*WeightRole!X571</f>
        <v>0</v>
      </c>
      <c r="Y571" s="29">
        <f>Hours_dio!Y571*WeightRole!Y571</f>
        <v>0</v>
      </c>
      <c r="Z571" s="29">
        <f>Hours_dio!Z571*WeightRole!Z571</f>
        <v>0</v>
      </c>
      <c r="AA571" s="29">
        <f>Hours_dio!AA571*WeightRole!AA571</f>
        <v>0</v>
      </c>
      <c r="AB571" s="29">
        <f>Hours_dio!AB571*WeightRole!AB571</f>
        <v>0</v>
      </c>
      <c r="AC571" s="29">
        <f>Hours_dio!AC571*WeightRole!AC571</f>
        <v>0</v>
      </c>
      <c r="AD571" s="29">
        <f>Hours_dio!AD571*WeightRole!AD571</f>
        <v>0</v>
      </c>
    </row>
    <row r="572" ht="22.5" customHeight="1">
      <c r="A572" s="25">
        <f t="shared" si="1"/>
        <v>46167</v>
      </c>
      <c r="B572" s="29">
        <f>Hours_dio!B572*WeightRole!B572</f>
        <v>0</v>
      </c>
      <c r="C572" s="29">
        <f>Hours_dio!C572*WeightRole!C572</f>
        <v>0</v>
      </c>
      <c r="D572" s="29">
        <f>Hours_dio!D572*WeightRole!D572</f>
        <v>0</v>
      </c>
      <c r="E572" s="29">
        <f>Hours_dio!E572*WeightRole!E572</f>
        <v>0</v>
      </c>
      <c r="F572" s="29">
        <f>Hours_dio!F572*WeightRole!F572</f>
        <v>0</v>
      </c>
      <c r="G572" s="29">
        <f>Hours_dio!G572*WeightRole!G572</f>
        <v>0</v>
      </c>
      <c r="H572" s="29" t="str">
        <f>Hours_dio!H572*WeightRole!H572</f>
        <v>#N/A</v>
      </c>
      <c r="I572" s="29">
        <f>Hours_dio!I572*WeightRole!I572</f>
        <v>0</v>
      </c>
      <c r="J572" s="29" t="str">
        <f>Hours_dio!J572*WeightRole!J572</f>
        <v>#N/A</v>
      </c>
      <c r="K572" s="29">
        <f>Hours_dio!K572*WeightRole!K572</f>
        <v>0</v>
      </c>
      <c r="L572" s="29" t="str">
        <f>Hours_dio!L572*WeightRole!L572</f>
        <v>#N/A</v>
      </c>
      <c r="M572" s="29">
        <f>Hours_dio!M572*WeightRole!M572</f>
        <v>0</v>
      </c>
      <c r="N572" s="29">
        <f>Hours_dio!N572*WeightRole!N572</f>
        <v>0</v>
      </c>
      <c r="O572" s="29">
        <f>Hours_dio!O572*WeightRole!O572</f>
        <v>0</v>
      </c>
      <c r="P572" s="29">
        <f>Hours_dio!P572*WeightRole!P572</f>
        <v>0</v>
      </c>
      <c r="Q572" s="29">
        <f>Hours_dio!Q572*WeightRole!Q572</f>
        <v>0</v>
      </c>
      <c r="R572" s="29">
        <f>Hours_dio!R572*WeightRole!R572</f>
        <v>0</v>
      </c>
      <c r="S572" s="29">
        <f>Hours_dio!S572*WeightRole!S572</f>
        <v>0</v>
      </c>
      <c r="T572" s="29">
        <f>Hours_dio!T572*WeightRole!T572</f>
        <v>0</v>
      </c>
      <c r="U572" s="29">
        <f>Hours_dio!U572*WeightRole!U572</f>
        <v>0</v>
      </c>
      <c r="V572" s="29">
        <f>Hours_dio!V572*WeightRole!V572</f>
        <v>0</v>
      </c>
      <c r="W572" s="29">
        <f>Hours_dio!W572*WeightRole!W572</f>
        <v>0</v>
      </c>
      <c r="X572" s="29">
        <f>Hours_dio!X572*WeightRole!X572</f>
        <v>0</v>
      </c>
      <c r="Y572" s="29">
        <f>Hours_dio!Y572*WeightRole!Y572</f>
        <v>0</v>
      </c>
      <c r="Z572" s="29">
        <f>Hours_dio!Z572*WeightRole!Z572</f>
        <v>0</v>
      </c>
      <c r="AA572" s="29">
        <f>Hours_dio!AA572*WeightRole!AA572</f>
        <v>0</v>
      </c>
      <c r="AB572" s="29">
        <f>Hours_dio!AB572*WeightRole!AB572</f>
        <v>0</v>
      </c>
      <c r="AC572" s="29">
        <f>Hours_dio!AC572*WeightRole!AC572</f>
        <v>0</v>
      </c>
      <c r="AD572" s="29">
        <f>Hours_dio!AD572*WeightRole!AD572</f>
        <v>0</v>
      </c>
    </row>
    <row r="573" ht="22.5" customHeight="1">
      <c r="A573" s="25">
        <f t="shared" si="1"/>
        <v>46168</v>
      </c>
      <c r="B573" s="29">
        <f>Hours_dio!B573*WeightRole!B573</f>
        <v>0</v>
      </c>
      <c r="C573" s="29">
        <f>Hours_dio!C573*WeightRole!C573</f>
        <v>0</v>
      </c>
      <c r="D573" s="29">
        <f>Hours_dio!D573*WeightRole!D573</f>
        <v>0</v>
      </c>
      <c r="E573" s="29">
        <f>Hours_dio!E573*WeightRole!E573</f>
        <v>0</v>
      </c>
      <c r="F573" s="29">
        <f>Hours_dio!F573*WeightRole!F573</f>
        <v>0</v>
      </c>
      <c r="G573" s="29">
        <f>Hours_dio!G573*WeightRole!G573</f>
        <v>0</v>
      </c>
      <c r="H573" s="29" t="str">
        <f>Hours_dio!H573*WeightRole!H573</f>
        <v>#N/A</v>
      </c>
      <c r="I573" s="29">
        <f>Hours_dio!I573*WeightRole!I573</f>
        <v>0</v>
      </c>
      <c r="J573" s="29" t="str">
        <f>Hours_dio!J573*WeightRole!J573</f>
        <v>#N/A</v>
      </c>
      <c r="K573" s="29">
        <f>Hours_dio!K573*WeightRole!K573</f>
        <v>0</v>
      </c>
      <c r="L573" s="29" t="str">
        <f>Hours_dio!L573*WeightRole!L573</f>
        <v>#N/A</v>
      </c>
      <c r="M573" s="29">
        <f>Hours_dio!M573*WeightRole!M573</f>
        <v>0</v>
      </c>
      <c r="N573" s="29">
        <f>Hours_dio!N573*WeightRole!N573</f>
        <v>0</v>
      </c>
      <c r="O573" s="29">
        <f>Hours_dio!O573*WeightRole!O573</f>
        <v>0</v>
      </c>
      <c r="P573" s="29">
        <f>Hours_dio!P573*WeightRole!P573</f>
        <v>0</v>
      </c>
      <c r="Q573" s="29">
        <f>Hours_dio!Q573*WeightRole!Q573</f>
        <v>0</v>
      </c>
      <c r="R573" s="29">
        <f>Hours_dio!R573*WeightRole!R573</f>
        <v>0</v>
      </c>
      <c r="S573" s="29">
        <f>Hours_dio!S573*WeightRole!S573</f>
        <v>0</v>
      </c>
      <c r="T573" s="29">
        <f>Hours_dio!T573*WeightRole!T573</f>
        <v>0</v>
      </c>
      <c r="U573" s="29">
        <f>Hours_dio!U573*WeightRole!U573</f>
        <v>0</v>
      </c>
      <c r="V573" s="29">
        <f>Hours_dio!V573*WeightRole!V573</f>
        <v>0</v>
      </c>
      <c r="W573" s="29">
        <f>Hours_dio!W573*WeightRole!W573</f>
        <v>0</v>
      </c>
      <c r="X573" s="29">
        <f>Hours_dio!X573*WeightRole!X573</f>
        <v>0</v>
      </c>
      <c r="Y573" s="29">
        <f>Hours_dio!Y573*WeightRole!Y573</f>
        <v>0</v>
      </c>
      <c r="Z573" s="29">
        <f>Hours_dio!Z573*WeightRole!Z573</f>
        <v>0</v>
      </c>
      <c r="AA573" s="29">
        <f>Hours_dio!AA573*WeightRole!AA573</f>
        <v>0</v>
      </c>
      <c r="AB573" s="29">
        <f>Hours_dio!AB573*WeightRole!AB573</f>
        <v>0</v>
      </c>
      <c r="AC573" s="29">
        <f>Hours_dio!AC573*WeightRole!AC573</f>
        <v>0</v>
      </c>
      <c r="AD573" s="29">
        <f>Hours_dio!AD573*WeightRole!AD573</f>
        <v>0</v>
      </c>
    </row>
    <row r="574" ht="22.5" customHeight="1">
      <c r="A574" s="25">
        <f t="shared" si="1"/>
        <v>46169</v>
      </c>
      <c r="B574" s="29">
        <f>Hours_dio!B574*WeightRole!B574</f>
        <v>0</v>
      </c>
      <c r="C574" s="29">
        <f>Hours_dio!C574*WeightRole!C574</f>
        <v>0</v>
      </c>
      <c r="D574" s="29">
        <f>Hours_dio!D574*WeightRole!D574</f>
        <v>0</v>
      </c>
      <c r="E574" s="29">
        <f>Hours_dio!E574*WeightRole!E574</f>
        <v>0</v>
      </c>
      <c r="F574" s="29">
        <f>Hours_dio!F574*WeightRole!F574</f>
        <v>0</v>
      </c>
      <c r="G574" s="29">
        <f>Hours_dio!G574*WeightRole!G574</f>
        <v>0</v>
      </c>
      <c r="H574" s="29" t="str">
        <f>Hours_dio!H574*WeightRole!H574</f>
        <v>#N/A</v>
      </c>
      <c r="I574" s="29">
        <f>Hours_dio!I574*WeightRole!I574</f>
        <v>0</v>
      </c>
      <c r="J574" s="29" t="str">
        <f>Hours_dio!J574*WeightRole!J574</f>
        <v>#N/A</v>
      </c>
      <c r="K574" s="29">
        <f>Hours_dio!K574*WeightRole!K574</f>
        <v>0</v>
      </c>
      <c r="L574" s="29" t="str">
        <f>Hours_dio!L574*WeightRole!L574</f>
        <v>#N/A</v>
      </c>
      <c r="M574" s="29">
        <f>Hours_dio!M574*WeightRole!M574</f>
        <v>0</v>
      </c>
      <c r="N574" s="29">
        <f>Hours_dio!N574*WeightRole!N574</f>
        <v>0</v>
      </c>
      <c r="O574" s="29">
        <f>Hours_dio!O574*WeightRole!O574</f>
        <v>0</v>
      </c>
      <c r="P574" s="29">
        <f>Hours_dio!P574*WeightRole!P574</f>
        <v>0</v>
      </c>
      <c r="Q574" s="29">
        <f>Hours_dio!Q574*WeightRole!Q574</f>
        <v>0</v>
      </c>
      <c r="R574" s="29">
        <f>Hours_dio!R574*WeightRole!R574</f>
        <v>0</v>
      </c>
      <c r="S574" s="29">
        <f>Hours_dio!S574*WeightRole!S574</f>
        <v>0</v>
      </c>
      <c r="T574" s="29">
        <f>Hours_dio!T574*WeightRole!T574</f>
        <v>0</v>
      </c>
      <c r="U574" s="29">
        <f>Hours_dio!U574*WeightRole!U574</f>
        <v>0</v>
      </c>
      <c r="V574" s="29">
        <f>Hours_dio!V574*WeightRole!V574</f>
        <v>0</v>
      </c>
      <c r="W574" s="29">
        <f>Hours_dio!W574*WeightRole!W574</f>
        <v>0</v>
      </c>
      <c r="X574" s="29">
        <f>Hours_dio!X574*WeightRole!X574</f>
        <v>0</v>
      </c>
      <c r="Y574" s="29">
        <f>Hours_dio!Y574*WeightRole!Y574</f>
        <v>0</v>
      </c>
      <c r="Z574" s="29">
        <f>Hours_dio!Z574*WeightRole!Z574</f>
        <v>0</v>
      </c>
      <c r="AA574" s="29">
        <f>Hours_dio!AA574*WeightRole!AA574</f>
        <v>0</v>
      </c>
      <c r="AB574" s="29">
        <f>Hours_dio!AB574*WeightRole!AB574</f>
        <v>0</v>
      </c>
      <c r="AC574" s="29">
        <f>Hours_dio!AC574*WeightRole!AC574</f>
        <v>0</v>
      </c>
      <c r="AD574" s="29">
        <f>Hours_dio!AD574*WeightRole!AD574</f>
        <v>0</v>
      </c>
    </row>
    <row r="575" ht="22.5" customHeight="1">
      <c r="A575" s="25">
        <f t="shared" si="1"/>
        <v>46170</v>
      </c>
      <c r="B575" s="29">
        <f>Hours_dio!B575*WeightRole!B575</f>
        <v>0</v>
      </c>
      <c r="C575" s="29">
        <f>Hours_dio!C575*WeightRole!C575</f>
        <v>0</v>
      </c>
      <c r="D575" s="29">
        <f>Hours_dio!D575*WeightRole!D575</f>
        <v>0</v>
      </c>
      <c r="E575" s="29">
        <f>Hours_dio!E575*WeightRole!E575</f>
        <v>0</v>
      </c>
      <c r="F575" s="29">
        <f>Hours_dio!F575*WeightRole!F575</f>
        <v>0</v>
      </c>
      <c r="G575" s="29">
        <f>Hours_dio!G575*WeightRole!G575</f>
        <v>0</v>
      </c>
      <c r="H575" s="29" t="str">
        <f>Hours_dio!H575*WeightRole!H575</f>
        <v>#N/A</v>
      </c>
      <c r="I575" s="29">
        <f>Hours_dio!I575*WeightRole!I575</f>
        <v>0</v>
      </c>
      <c r="J575" s="29" t="str">
        <f>Hours_dio!J575*WeightRole!J575</f>
        <v>#N/A</v>
      </c>
      <c r="K575" s="29">
        <f>Hours_dio!K575*WeightRole!K575</f>
        <v>0</v>
      </c>
      <c r="L575" s="29" t="str">
        <f>Hours_dio!L575*WeightRole!L575</f>
        <v>#N/A</v>
      </c>
      <c r="M575" s="29">
        <f>Hours_dio!M575*WeightRole!M575</f>
        <v>0</v>
      </c>
      <c r="N575" s="29">
        <f>Hours_dio!N575*WeightRole!N575</f>
        <v>0</v>
      </c>
      <c r="O575" s="29">
        <f>Hours_dio!O575*WeightRole!O575</f>
        <v>0</v>
      </c>
      <c r="P575" s="29">
        <f>Hours_dio!P575*WeightRole!P575</f>
        <v>0</v>
      </c>
      <c r="Q575" s="29">
        <f>Hours_dio!Q575*WeightRole!Q575</f>
        <v>0</v>
      </c>
      <c r="R575" s="29">
        <f>Hours_dio!R575*WeightRole!R575</f>
        <v>0</v>
      </c>
      <c r="S575" s="29">
        <f>Hours_dio!S575*WeightRole!S575</f>
        <v>0</v>
      </c>
      <c r="T575" s="29">
        <f>Hours_dio!T575*WeightRole!T575</f>
        <v>0</v>
      </c>
      <c r="U575" s="29">
        <f>Hours_dio!U575*WeightRole!U575</f>
        <v>0</v>
      </c>
      <c r="V575" s="29">
        <f>Hours_dio!V575*WeightRole!V575</f>
        <v>0</v>
      </c>
      <c r="W575" s="29">
        <f>Hours_dio!W575*WeightRole!W575</f>
        <v>0</v>
      </c>
      <c r="X575" s="29">
        <f>Hours_dio!X575*WeightRole!X575</f>
        <v>0</v>
      </c>
      <c r="Y575" s="29">
        <f>Hours_dio!Y575*WeightRole!Y575</f>
        <v>0</v>
      </c>
      <c r="Z575" s="29">
        <f>Hours_dio!Z575*WeightRole!Z575</f>
        <v>0</v>
      </c>
      <c r="AA575" s="29">
        <f>Hours_dio!AA575*WeightRole!AA575</f>
        <v>0</v>
      </c>
      <c r="AB575" s="29">
        <f>Hours_dio!AB575*WeightRole!AB575</f>
        <v>0</v>
      </c>
      <c r="AC575" s="29">
        <f>Hours_dio!AC575*WeightRole!AC575</f>
        <v>0</v>
      </c>
      <c r="AD575" s="29">
        <f>Hours_dio!AD575*WeightRole!AD575</f>
        <v>0</v>
      </c>
    </row>
    <row r="576" ht="22.5" customHeight="1">
      <c r="A576" s="25">
        <f t="shared" si="1"/>
        <v>46171</v>
      </c>
      <c r="B576" s="29">
        <f>Hours_dio!B576*WeightRole!B576</f>
        <v>0</v>
      </c>
      <c r="C576" s="29">
        <f>Hours_dio!C576*WeightRole!C576</f>
        <v>0</v>
      </c>
      <c r="D576" s="29">
        <f>Hours_dio!D576*WeightRole!D576</f>
        <v>0</v>
      </c>
      <c r="E576" s="29">
        <f>Hours_dio!E576*WeightRole!E576</f>
        <v>0</v>
      </c>
      <c r="F576" s="29">
        <f>Hours_dio!F576*WeightRole!F576</f>
        <v>0</v>
      </c>
      <c r="G576" s="29">
        <f>Hours_dio!G576*WeightRole!G576</f>
        <v>0</v>
      </c>
      <c r="H576" s="29" t="str">
        <f>Hours_dio!H576*WeightRole!H576</f>
        <v>#N/A</v>
      </c>
      <c r="I576" s="29">
        <f>Hours_dio!I576*WeightRole!I576</f>
        <v>0</v>
      </c>
      <c r="J576" s="29" t="str">
        <f>Hours_dio!J576*WeightRole!J576</f>
        <v>#N/A</v>
      </c>
      <c r="K576" s="29">
        <f>Hours_dio!K576*WeightRole!K576</f>
        <v>0</v>
      </c>
      <c r="L576" s="29" t="str">
        <f>Hours_dio!L576*WeightRole!L576</f>
        <v>#N/A</v>
      </c>
      <c r="M576" s="29">
        <f>Hours_dio!M576*WeightRole!M576</f>
        <v>0</v>
      </c>
      <c r="N576" s="29">
        <f>Hours_dio!N576*WeightRole!N576</f>
        <v>0</v>
      </c>
      <c r="O576" s="29">
        <f>Hours_dio!O576*WeightRole!O576</f>
        <v>0</v>
      </c>
      <c r="P576" s="29">
        <f>Hours_dio!P576*WeightRole!P576</f>
        <v>0</v>
      </c>
      <c r="Q576" s="29">
        <f>Hours_dio!Q576*WeightRole!Q576</f>
        <v>0</v>
      </c>
      <c r="R576" s="29">
        <f>Hours_dio!R576*WeightRole!R576</f>
        <v>0</v>
      </c>
      <c r="S576" s="29">
        <f>Hours_dio!S576*WeightRole!S576</f>
        <v>0</v>
      </c>
      <c r="T576" s="29">
        <f>Hours_dio!T576*WeightRole!T576</f>
        <v>0</v>
      </c>
      <c r="U576" s="29">
        <f>Hours_dio!U576*WeightRole!U576</f>
        <v>0</v>
      </c>
      <c r="V576" s="29">
        <f>Hours_dio!V576*WeightRole!V576</f>
        <v>0</v>
      </c>
      <c r="W576" s="29">
        <f>Hours_dio!W576*WeightRole!W576</f>
        <v>0</v>
      </c>
      <c r="X576" s="29">
        <f>Hours_dio!X576*WeightRole!X576</f>
        <v>0</v>
      </c>
      <c r="Y576" s="29">
        <f>Hours_dio!Y576*WeightRole!Y576</f>
        <v>0</v>
      </c>
      <c r="Z576" s="29">
        <f>Hours_dio!Z576*WeightRole!Z576</f>
        <v>0</v>
      </c>
      <c r="AA576" s="29">
        <f>Hours_dio!AA576*WeightRole!AA576</f>
        <v>0</v>
      </c>
      <c r="AB576" s="29">
        <f>Hours_dio!AB576*WeightRole!AB576</f>
        <v>0</v>
      </c>
      <c r="AC576" s="29">
        <f>Hours_dio!AC576*WeightRole!AC576</f>
        <v>0</v>
      </c>
      <c r="AD576" s="29">
        <f>Hours_dio!AD576*WeightRole!AD576</f>
        <v>0</v>
      </c>
    </row>
    <row r="577" ht="22.5" customHeight="1">
      <c r="A577" s="25">
        <f t="shared" si="1"/>
        <v>46172</v>
      </c>
      <c r="B577" s="29">
        <f>Hours_dio!B577*WeightRole!B577</f>
        <v>0</v>
      </c>
      <c r="C577" s="29">
        <f>Hours_dio!C577*WeightRole!C577</f>
        <v>0</v>
      </c>
      <c r="D577" s="29">
        <f>Hours_dio!D577*WeightRole!D577</f>
        <v>0</v>
      </c>
      <c r="E577" s="29">
        <f>Hours_dio!E577*WeightRole!E577</f>
        <v>0</v>
      </c>
      <c r="F577" s="29">
        <f>Hours_dio!F577*WeightRole!F577</f>
        <v>0</v>
      </c>
      <c r="G577" s="29">
        <f>Hours_dio!G577*WeightRole!G577</f>
        <v>0</v>
      </c>
      <c r="H577" s="29" t="str">
        <f>Hours_dio!H577*WeightRole!H577</f>
        <v>#N/A</v>
      </c>
      <c r="I577" s="29">
        <f>Hours_dio!I577*WeightRole!I577</f>
        <v>0</v>
      </c>
      <c r="J577" s="29" t="str">
        <f>Hours_dio!J577*WeightRole!J577</f>
        <v>#N/A</v>
      </c>
      <c r="K577" s="29">
        <f>Hours_dio!K577*WeightRole!K577</f>
        <v>0</v>
      </c>
      <c r="L577" s="29" t="str">
        <f>Hours_dio!L577*WeightRole!L577</f>
        <v>#N/A</v>
      </c>
      <c r="M577" s="29">
        <f>Hours_dio!M577*WeightRole!M577</f>
        <v>0</v>
      </c>
      <c r="N577" s="29">
        <f>Hours_dio!N577*WeightRole!N577</f>
        <v>0</v>
      </c>
      <c r="O577" s="29">
        <f>Hours_dio!O577*WeightRole!O577</f>
        <v>0</v>
      </c>
      <c r="P577" s="29">
        <f>Hours_dio!P577*WeightRole!P577</f>
        <v>0</v>
      </c>
      <c r="Q577" s="29">
        <f>Hours_dio!Q577*WeightRole!Q577</f>
        <v>0</v>
      </c>
      <c r="R577" s="29">
        <f>Hours_dio!R577*WeightRole!R577</f>
        <v>0</v>
      </c>
      <c r="S577" s="29">
        <f>Hours_dio!S577*WeightRole!S577</f>
        <v>0</v>
      </c>
      <c r="T577" s="29">
        <f>Hours_dio!T577*WeightRole!T577</f>
        <v>0</v>
      </c>
      <c r="U577" s="29">
        <f>Hours_dio!U577*WeightRole!U577</f>
        <v>0</v>
      </c>
      <c r="V577" s="29">
        <f>Hours_dio!V577*WeightRole!V577</f>
        <v>0</v>
      </c>
      <c r="W577" s="29">
        <f>Hours_dio!W577*WeightRole!W577</f>
        <v>0</v>
      </c>
      <c r="X577" s="29">
        <f>Hours_dio!X577*WeightRole!X577</f>
        <v>0</v>
      </c>
      <c r="Y577" s="29">
        <f>Hours_dio!Y577*WeightRole!Y577</f>
        <v>0</v>
      </c>
      <c r="Z577" s="29">
        <f>Hours_dio!Z577*WeightRole!Z577</f>
        <v>0</v>
      </c>
      <c r="AA577" s="29">
        <f>Hours_dio!AA577*WeightRole!AA577</f>
        <v>0</v>
      </c>
      <c r="AB577" s="29">
        <f>Hours_dio!AB577*WeightRole!AB577</f>
        <v>0</v>
      </c>
      <c r="AC577" s="29">
        <f>Hours_dio!AC577*WeightRole!AC577</f>
        <v>0</v>
      </c>
      <c r="AD577" s="29">
        <f>Hours_dio!AD577*WeightRole!AD577</f>
        <v>0</v>
      </c>
    </row>
    <row r="578" ht="22.5" customHeight="1">
      <c r="A578" s="25">
        <f t="shared" si="1"/>
        <v>46173</v>
      </c>
      <c r="B578" s="29">
        <f>Hours_dio!B578*WeightRole!B578</f>
        <v>0</v>
      </c>
      <c r="C578" s="29">
        <f>Hours_dio!C578*WeightRole!C578</f>
        <v>0</v>
      </c>
      <c r="D578" s="29">
        <f>Hours_dio!D578*WeightRole!D578</f>
        <v>0</v>
      </c>
      <c r="E578" s="29">
        <f>Hours_dio!E578*WeightRole!E578</f>
        <v>0</v>
      </c>
      <c r="F578" s="29">
        <f>Hours_dio!F578*WeightRole!F578</f>
        <v>0</v>
      </c>
      <c r="G578" s="29">
        <f>Hours_dio!G578*WeightRole!G578</f>
        <v>0</v>
      </c>
      <c r="H578" s="29" t="str">
        <f>Hours_dio!H578*WeightRole!H578</f>
        <v>#N/A</v>
      </c>
      <c r="I578" s="29">
        <f>Hours_dio!I578*WeightRole!I578</f>
        <v>0</v>
      </c>
      <c r="J578" s="29" t="str">
        <f>Hours_dio!J578*WeightRole!J578</f>
        <v>#N/A</v>
      </c>
      <c r="K578" s="29">
        <f>Hours_dio!K578*WeightRole!K578</f>
        <v>0</v>
      </c>
      <c r="L578" s="29" t="str">
        <f>Hours_dio!L578*WeightRole!L578</f>
        <v>#N/A</v>
      </c>
      <c r="M578" s="29">
        <f>Hours_dio!M578*WeightRole!M578</f>
        <v>0</v>
      </c>
      <c r="N578" s="29">
        <f>Hours_dio!N578*WeightRole!N578</f>
        <v>0</v>
      </c>
      <c r="O578" s="29">
        <f>Hours_dio!O578*WeightRole!O578</f>
        <v>0</v>
      </c>
      <c r="P578" s="29">
        <f>Hours_dio!P578*WeightRole!P578</f>
        <v>0</v>
      </c>
      <c r="Q578" s="29">
        <f>Hours_dio!Q578*WeightRole!Q578</f>
        <v>0</v>
      </c>
      <c r="R578" s="29">
        <f>Hours_dio!R578*WeightRole!R578</f>
        <v>0</v>
      </c>
      <c r="S578" s="29">
        <f>Hours_dio!S578*WeightRole!S578</f>
        <v>0</v>
      </c>
      <c r="T578" s="29">
        <f>Hours_dio!T578*WeightRole!T578</f>
        <v>0</v>
      </c>
      <c r="U578" s="29">
        <f>Hours_dio!U578*WeightRole!U578</f>
        <v>0</v>
      </c>
      <c r="V578" s="29">
        <f>Hours_dio!V578*WeightRole!V578</f>
        <v>0</v>
      </c>
      <c r="W578" s="29">
        <f>Hours_dio!W578*WeightRole!W578</f>
        <v>0</v>
      </c>
      <c r="X578" s="29">
        <f>Hours_dio!X578*WeightRole!X578</f>
        <v>0</v>
      </c>
      <c r="Y578" s="29">
        <f>Hours_dio!Y578*WeightRole!Y578</f>
        <v>0</v>
      </c>
      <c r="Z578" s="29">
        <f>Hours_dio!Z578*WeightRole!Z578</f>
        <v>0</v>
      </c>
      <c r="AA578" s="29">
        <f>Hours_dio!AA578*WeightRole!AA578</f>
        <v>0</v>
      </c>
      <c r="AB578" s="29">
        <f>Hours_dio!AB578*WeightRole!AB578</f>
        <v>0</v>
      </c>
      <c r="AC578" s="29">
        <f>Hours_dio!AC578*WeightRole!AC578</f>
        <v>0</v>
      </c>
      <c r="AD578" s="29">
        <f>Hours_dio!AD578*WeightRole!AD578</f>
        <v>0</v>
      </c>
    </row>
    <row r="579" ht="22.5" customHeight="1">
      <c r="A579" s="25">
        <f t="shared" si="1"/>
        <v>46174</v>
      </c>
      <c r="B579" s="29">
        <f>Hours_dio!B579*WeightRole!B579</f>
        <v>0</v>
      </c>
      <c r="C579" s="29">
        <f>Hours_dio!C579*WeightRole!C579</f>
        <v>0</v>
      </c>
      <c r="D579" s="29">
        <f>Hours_dio!D579*WeightRole!D579</f>
        <v>0</v>
      </c>
      <c r="E579" s="29">
        <f>Hours_dio!E579*WeightRole!E579</f>
        <v>0</v>
      </c>
      <c r="F579" s="29">
        <f>Hours_dio!F579*WeightRole!F579</f>
        <v>0</v>
      </c>
      <c r="G579" s="29">
        <f>Hours_dio!G579*WeightRole!G579</f>
        <v>0</v>
      </c>
      <c r="H579" s="29" t="str">
        <f>Hours_dio!H579*WeightRole!H579</f>
        <v>#N/A</v>
      </c>
      <c r="I579" s="29">
        <f>Hours_dio!I579*WeightRole!I579</f>
        <v>0</v>
      </c>
      <c r="J579" s="29" t="str">
        <f>Hours_dio!J579*WeightRole!J579</f>
        <v>#N/A</v>
      </c>
      <c r="K579" s="29">
        <f>Hours_dio!K579*WeightRole!K579</f>
        <v>0</v>
      </c>
      <c r="L579" s="29" t="str">
        <f>Hours_dio!L579*WeightRole!L579</f>
        <v>#N/A</v>
      </c>
      <c r="M579" s="29">
        <f>Hours_dio!M579*WeightRole!M579</f>
        <v>0</v>
      </c>
      <c r="N579" s="29">
        <f>Hours_dio!N579*WeightRole!N579</f>
        <v>0</v>
      </c>
      <c r="O579" s="29">
        <f>Hours_dio!O579*WeightRole!O579</f>
        <v>0</v>
      </c>
      <c r="P579" s="29">
        <f>Hours_dio!P579*WeightRole!P579</f>
        <v>0</v>
      </c>
      <c r="Q579" s="29">
        <f>Hours_dio!Q579*WeightRole!Q579</f>
        <v>0</v>
      </c>
      <c r="R579" s="29">
        <f>Hours_dio!R579*WeightRole!R579</f>
        <v>0</v>
      </c>
      <c r="S579" s="29">
        <f>Hours_dio!S579*WeightRole!S579</f>
        <v>0</v>
      </c>
      <c r="T579" s="29">
        <f>Hours_dio!T579*WeightRole!T579</f>
        <v>0</v>
      </c>
      <c r="U579" s="29">
        <f>Hours_dio!U579*WeightRole!U579</f>
        <v>0</v>
      </c>
      <c r="V579" s="29">
        <f>Hours_dio!V579*WeightRole!V579</f>
        <v>0</v>
      </c>
      <c r="W579" s="29">
        <f>Hours_dio!W579*WeightRole!W579</f>
        <v>0</v>
      </c>
      <c r="X579" s="29">
        <f>Hours_dio!X579*WeightRole!X579</f>
        <v>0</v>
      </c>
      <c r="Y579" s="29">
        <f>Hours_dio!Y579*WeightRole!Y579</f>
        <v>0</v>
      </c>
      <c r="Z579" s="29">
        <f>Hours_dio!Z579*WeightRole!Z579</f>
        <v>0</v>
      </c>
      <c r="AA579" s="29">
        <f>Hours_dio!AA579*WeightRole!AA579</f>
        <v>0</v>
      </c>
      <c r="AB579" s="29">
        <f>Hours_dio!AB579*WeightRole!AB579</f>
        <v>0</v>
      </c>
      <c r="AC579" s="29">
        <f>Hours_dio!AC579*WeightRole!AC579</f>
        <v>0</v>
      </c>
      <c r="AD579" s="29">
        <f>Hours_dio!AD579*WeightRole!AD579</f>
        <v>0</v>
      </c>
    </row>
    <row r="580" ht="22.5" customHeight="1">
      <c r="A580" s="25">
        <f t="shared" si="1"/>
        <v>46175</v>
      </c>
      <c r="B580" s="29">
        <f>Hours_dio!B580*WeightRole!B580</f>
        <v>0</v>
      </c>
      <c r="C580" s="29">
        <f>Hours_dio!C580*WeightRole!C580</f>
        <v>0</v>
      </c>
      <c r="D580" s="29">
        <f>Hours_dio!D580*WeightRole!D580</f>
        <v>0</v>
      </c>
      <c r="E580" s="29">
        <f>Hours_dio!E580*WeightRole!E580</f>
        <v>0</v>
      </c>
      <c r="F580" s="29">
        <f>Hours_dio!F580*WeightRole!F580</f>
        <v>0</v>
      </c>
      <c r="G580" s="29">
        <f>Hours_dio!G580*WeightRole!G580</f>
        <v>0</v>
      </c>
      <c r="H580" s="29" t="str">
        <f>Hours_dio!H580*WeightRole!H580</f>
        <v>#N/A</v>
      </c>
      <c r="I580" s="29">
        <f>Hours_dio!I580*WeightRole!I580</f>
        <v>0</v>
      </c>
      <c r="J580" s="29" t="str">
        <f>Hours_dio!J580*WeightRole!J580</f>
        <v>#N/A</v>
      </c>
      <c r="K580" s="29">
        <f>Hours_dio!K580*WeightRole!K580</f>
        <v>0</v>
      </c>
      <c r="L580" s="29" t="str">
        <f>Hours_dio!L580*WeightRole!L580</f>
        <v>#N/A</v>
      </c>
      <c r="M580" s="29">
        <f>Hours_dio!M580*WeightRole!M580</f>
        <v>0</v>
      </c>
      <c r="N580" s="29">
        <f>Hours_dio!N580*WeightRole!N580</f>
        <v>0</v>
      </c>
      <c r="O580" s="29">
        <f>Hours_dio!O580*WeightRole!O580</f>
        <v>0</v>
      </c>
      <c r="P580" s="29">
        <f>Hours_dio!P580*WeightRole!P580</f>
        <v>0</v>
      </c>
      <c r="Q580" s="29">
        <f>Hours_dio!Q580*WeightRole!Q580</f>
        <v>0</v>
      </c>
      <c r="R580" s="29">
        <f>Hours_dio!R580*WeightRole!R580</f>
        <v>0</v>
      </c>
      <c r="S580" s="29">
        <f>Hours_dio!S580*WeightRole!S580</f>
        <v>0</v>
      </c>
      <c r="T580" s="29">
        <f>Hours_dio!T580*WeightRole!T580</f>
        <v>0</v>
      </c>
      <c r="U580" s="29">
        <f>Hours_dio!U580*WeightRole!U580</f>
        <v>0</v>
      </c>
      <c r="V580" s="29">
        <f>Hours_dio!V580*WeightRole!V580</f>
        <v>0</v>
      </c>
      <c r="W580" s="29">
        <f>Hours_dio!W580*WeightRole!W580</f>
        <v>0</v>
      </c>
      <c r="X580" s="29">
        <f>Hours_dio!X580*WeightRole!X580</f>
        <v>0</v>
      </c>
      <c r="Y580" s="29">
        <f>Hours_dio!Y580*WeightRole!Y580</f>
        <v>0</v>
      </c>
      <c r="Z580" s="29">
        <f>Hours_dio!Z580*WeightRole!Z580</f>
        <v>0</v>
      </c>
      <c r="AA580" s="29">
        <f>Hours_dio!AA580*WeightRole!AA580</f>
        <v>0</v>
      </c>
      <c r="AB580" s="29">
        <f>Hours_dio!AB580*WeightRole!AB580</f>
        <v>0</v>
      </c>
      <c r="AC580" s="29">
        <f>Hours_dio!AC580*WeightRole!AC580</f>
        <v>0</v>
      </c>
      <c r="AD580" s="29">
        <f>Hours_dio!AD580*WeightRole!AD580</f>
        <v>0</v>
      </c>
    </row>
    <row r="581" ht="22.5" customHeight="1">
      <c r="A581" s="25">
        <f t="shared" si="1"/>
        <v>46176</v>
      </c>
      <c r="B581" s="29">
        <f>Hours_dio!B581*WeightRole!B581</f>
        <v>0</v>
      </c>
      <c r="C581" s="29">
        <f>Hours_dio!C581*WeightRole!C581</f>
        <v>0</v>
      </c>
      <c r="D581" s="29">
        <f>Hours_dio!D581*WeightRole!D581</f>
        <v>0</v>
      </c>
      <c r="E581" s="29">
        <f>Hours_dio!E581*WeightRole!E581</f>
        <v>0</v>
      </c>
      <c r="F581" s="29">
        <f>Hours_dio!F581*WeightRole!F581</f>
        <v>0</v>
      </c>
      <c r="G581" s="29">
        <f>Hours_dio!G581*WeightRole!G581</f>
        <v>0</v>
      </c>
      <c r="H581" s="29" t="str">
        <f>Hours_dio!H581*WeightRole!H581</f>
        <v>#N/A</v>
      </c>
      <c r="I581" s="29">
        <f>Hours_dio!I581*WeightRole!I581</f>
        <v>0</v>
      </c>
      <c r="J581" s="29" t="str">
        <f>Hours_dio!J581*WeightRole!J581</f>
        <v>#N/A</v>
      </c>
      <c r="K581" s="29">
        <f>Hours_dio!K581*WeightRole!K581</f>
        <v>0</v>
      </c>
      <c r="L581" s="29" t="str">
        <f>Hours_dio!L581*WeightRole!L581</f>
        <v>#N/A</v>
      </c>
      <c r="M581" s="29">
        <f>Hours_dio!M581*WeightRole!M581</f>
        <v>0</v>
      </c>
      <c r="N581" s="29">
        <f>Hours_dio!N581*WeightRole!N581</f>
        <v>0</v>
      </c>
      <c r="O581" s="29">
        <f>Hours_dio!O581*WeightRole!O581</f>
        <v>0</v>
      </c>
      <c r="P581" s="29">
        <f>Hours_dio!P581*WeightRole!P581</f>
        <v>0</v>
      </c>
      <c r="Q581" s="29">
        <f>Hours_dio!Q581*WeightRole!Q581</f>
        <v>0</v>
      </c>
      <c r="R581" s="29">
        <f>Hours_dio!R581*WeightRole!R581</f>
        <v>0</v>
      </c>
      <c r="S581" s="29">
        <f>Hours_dio!S581*WeightRole!S581</f>
        <v>0</v>
      </c>
      <c r="T581" s="29">
        <f>Hours_dio!T581*WeightRole!T581</f>
        <v>0</v>
      </c>
      <c r="U581" s="29">
        <f>Hours_dio!U581*WeightRole!U581</f>
        <v>0</v>
      </c>
      <c r="V581" s="29">
        <f>Hours_dio!V581*WeightRole!V581</f>
        <v>0</v>
      </c>
      <c r="W581" s="29">
        <f>Hours_dio!W581*WeightRole!W581</f>
        <v>0</v>
      </c>
      <c r="X581" s="29">
        <f>Hours_dio!X581*WeightRole!X581</f>
        <v>0</v>
      </c>
      <c r="Y581" s="29">
        <f>Hours_dio!Y581*WeightRole!Y581</f>
        <v>0</v>
      </c>
      <c r="Z581" s="29">
        <f>Hours_dio!Z581*WeightRole!Z581</f>
        <v>0</v>
      </c>
      <c r="AA581" s="29">
        <f>Hours_dio!AA581*WeightRole!AA581</f>
        <v>0</v>
      </c>
      <c r="AB581" s="29">
        <f>Hours_dio!AB581*WeightRole!AB581</f>
        <v>0</v>
      </c>
      <c r="AC581" s="29">
        <f>Hours_dio!AC581*WeightRole!AC581</f>
        <v>0</v>
      </c>
      <c r="AD581" s="29">
        <f>Hours_dio!AD581*WeightRole!AD581</f>
        <v>0</v>
      </c>
    </row>
    <row r="582" ht="22.5" customHeight="1">
      <c r="A582" s="25">
        <f t="shared" si="1"/>
        <v>46177</v>
      </c>
      <c r="B582" s="29">
        <f>Hours_dio!B582*WeightRole!B582</f>
        <v>0</v>
      </c>
      <c r="C582" s="29">
        <f>Hours_dio!C582*WeightRole!C582</f>
        <v>0</v>
      </c>
      <c r="D582" s="29">
        <f>Hours_dio!D582*WeightRole!D582</f>
        <v>0</v>
      </c>
      <c r="E582" s="29">
        <f>Hours_dio!E582*WeightRole!E582</f>
        <v>0</v>
      </c>
      <c r="F582" s="29">
        <f>Hours_dio!F582*WeightRole!F582</f>
        <v>0</v>
      </c>
      <c r="G582" s="29">
        <f>Hours_dio!G582*WeightRole!G582</f>
        <v>0</v>
      </c>
      <c r="H582" s="29" t="str">
        <f>Hours_dio!H582*WeightRole!H582</f>
        <v>#N/A</v>
      </c>
      <c r="I582" s="29">
        <f>Hours_dio!I582*WeightRole!I582</f>
        <v>0</v>
      </c>
      <c r="J582" s="29" t="str">
        <f>Hours_dio!J582*WeightRole!J582</f>
        <v>#N/A</v>
      </c>
      <c r="K582" s="29">
        <f>Hours_dio!K582*WeightRole!K582</f>
        <v>0</v>
      </c>
      <c r="L582" s="29" t="str">
        <f>Hours_dio!L582*WeightRole!L582</f>
        <v>#N/A</v>
      </c>
      <c r="M582" s="29">
        <f>Hours_dio!M582*WeightRole!M582</f>
        <v>0</v>
      </c>
      <c r="N582" s="29">
        <f>Hours_dio!N582*WeightRole!N582</f>
        <v>0</v>
      </c>
      <c r="O582" s="29">
        <f>Hours_dio!O582*WeightRole!O582</f>
        <v>0</v>
      </c>
      <c r="P582" s="29">
        <f>Hours_dio!P582*WeightRole!P582</f>
        <v>0</v>
      </c>
      <c r="Q582" s="29">
        <f>Hours_dio!Q582*WeightRole!Q582</f>
        <v>0</v>
      </c>
      <c r="R582" s="29">
        <f>Hours_dio!R582*WeightRole!R582</f>
        <v>0</v>
      </c>
      <c r="S582" s="29">
        <f>Hours_dio!S582*WeightRole!S582</f>
        <v>0</v>
      </c>
      <c r="T582" s="29">
        <f>Hours_dio!T582*WeightRole!T582</f>
        <v>0</v>
      </c>
      <c r="U582" s="29">
        <f>Hours_dio!U582*WeightRole!U582</f>
        <v>0</v>
      </c>
      <c r="V582" s="29">
        <f>Hours_dio!V582*WeightRole!V582</f>
        <v>0</v>
      </c>
      <c r="W582" s="29">
        <f>Hours_dio!W582*WeightRole!W582</f>
        <v>0</v>
      </c>
      <c r="X582" s="29">
        <f>Hours_dio!X582*WeightRole!X582</f>
        <v>0</v>
      </c>
      <c r="Y582" s="29">
        <f>Hours_dio!Y582*WeightRole!Y582</f>
        <v>0</v>
      </c>
      <c r="Z582" s="29">
        <f>Hours_dio!Z582*WeightRole!Z582</f>
        <v>0</v>
      </c>
      <c r="AA582" s="29">
        <f>Hours_dio!AA582*WeightRole!AA582</f>
        <v>0</v>
      </c>
      <c r="AB582" s="29">
        <f>Hours_dio!AB582*WeightRole!AB582</f>
        <v>0</v>
      </c>
      <c r="AC582" s="29">
        <f>Hours_dio!AC582*WeightRole!AC582</f>
        <v>0</v>
      </c>
      <c r="AD582" s="29">
        <f>Hours_dio!AD582*WeightRole!AD582</f>
        <v>0</v>
      </c>
    </row>
    <row r="583" ht="22.5" customHeight="1">
      <c r="A583" s="25">
        <f t="shared" si="1"/>
        <v>46178</v>
      </c>
      <c r="B583" s="29">
        <f>Hours_dio!B583*WeightRole!B583</f>
        <v>0</v>
      </c>
      <c r="C583" s="29">
        <f>Hours_dio!C583*WeightRole!C583</f>
        <v>0</v>
      </c>
      <c r="D583" s="29">
        <f>Hours_dio!D583*WeightRole!D583</f>
        <v>0</v>
      </c>
      <c r="E583" s="29">
        <f>Hours_dio!E583*WeightRole!E583</f>
        <v>0</v>
      </c>
      <c r="F583" s="29">
        <f>Hours_dio!F583*WeightRole!F583</f>
        <v>0</v>
      </c>
      <c r="G583" s="29">
        <f>Hours_dio!G583*WeightRole!G583</f>
        <v>0</v>
      </c>
      <c r="H583" s="29" t="str">
        <f>Hours_dio!H583*WeightRole!H583</f>
        <v>#N/A</v>
      </c>
      <c r="I583" s="29">
        <f>Hours_dio!I583*WeightRole!I583</f>
        <v>0</v>
      </c>
      <c r="J583" s="29" t="str">
        <f>Hours_dio!J583*WeightRole!J583</f>
        <v>#N/A</v>
      </c>
      <c r="K583" s="29">
        <f>Hours_dio!K583*WeightRole!K583</f>
        <v>0</v>
      </c>
      <c r="L583" s="29" t="str">
        <f>Hours_dio!L583*WeightRole!L583</f>
        <v>#N/A</v>
      </c>
      <c r="M583" s="29">
        <f>Hours_dio!M583*WeightRole!M583</f>
        <v>0</v>
      </c>
      <c r="N583" s="29">
        <f>Hours_dio!N583*WeightRole!N583</f>
        <v>0</v>
      </c>
      <c r="O583" s="29">
        <f>Hours_dio!O583*WeightRole!O583</f>
        <v>0</v>
      </c>
      <c r="P583" s="29">
        <f>Hours_dio!P583*WeightRole!P583</f>
        <v>0</v>
      </c>
      <c r="Q583" s="29">
        <f>Hours_dio!Q583*WeightRole!Q583</f>
        <v>0</v>
      </c>
      <c r="R583" s="29">
        <f>Hours_dio!R583*WeightRole!R583</f>
        <v>0</v>
      </c>
      <c r="S583" s="29">
        <f>Hours_dio!S583*WeightRole!S583</f>
        <v>0</v>
      </c>
      <c r="T583" s="29">
        <f>Hours_dio!T583*WeightRole!T583</f>
        <v>0</v>
      </c>
      <c r="U583" s="29">
        <f>Hours_dio!U583*WeightRole!U583</f>
        <v>0</v>
      </c>
      <c r="V583" s="29">
        <f>Hours_dio!V583*WeightRole!V583</f>
        <v>0</v>
      </c>
      <c r="W583" s="29">
        <f>Hours_dio!W583*WeightRole!W583</f>
        <v>0</v>
      </c>
      <c r="X583" s="29">
        <f>Hours_dio!X583*WeightRole!X583</f>
        <v>0</v>
      </c>
      <c r="Y583" s="29">
        <f>Hours_dio!Y583*WeightRole!Y583</f>
        <v>0</v>
      </c>
      <c r="Z583" s="29">
        <f>Hours_dio!Z583*WeightRole!Z583</f>
        <v>0</v>
      </c>
      <c r="AA583" s="29">
        <f>Hours_dio!AA583*WeightRole!AA583</f>
        <v>0</v>
      </c>
      <c r="AB583" s="29">
        <f>Hours_dio!AB583*WeightRole!AB583</f>
        <v>0</v>
      </c>
      <c r="AC583" s="29">
        <f>Hours_dio!AC583*WeightRole!AC583</f>
        <v>0</v>
      </c>
      <c r="AD583" s="29">
        <f>Hours_dio!AD583*WeightRole!AD583</f>
        <v>0</v>
      </c>
    </row>
    <row r="584" ht="22.5" customHeight="1">
      <c r="A584" s="25">
        <f t="shared" si="1"/>
        <v>46179</v>
      </c>
      <c r="B584" s="29">
        <f>Hours_dio!B584*WeightRole!B584</f>
        <v>0</v>
      </c>
      <c r="C584" s="29">
        <f>Hours_dio!C584*WeightRole!C584</f>
        <v>0</v>
      </c>
      <c r="D584" s="29">
        <f>Hours_dio!D584*WeightRole!D584</f>
        <v>0</v>
      </c>
      <c r="E584" s="29">
        <f>Hours_dio!E584*WeightRole!E584</f>
        <v>0</v>
      </c>
      <c r="F584" s="29">
        <f>Hours_dio!F584*WeightRole!F584</f>
        <v>0</v>
      </c>
      <c r="G584" s="29">
        <f>Hours_dio!G584*WeightRole!G584</f>
        <v>0</v>
      </c>
      <c r="H584" s="29" t="str">
        <f>Hours_dio!H584*WeightRole!H584</f>
        <v>#N/A</v>
      </c>
      <c r="I584" s="29">
        <f>Hours_dio!I584*WeightRole!I584</f>
        <v>0</v>
      </c>
      <c r="J584" s="29" t="str">
        <f>Hours_dio!J584*WeightRole!J584</f>
        <v>#N/A</v>
      </c>
      <c r="K584" s="29">
        <f>Hours_dio!K584*WeightRole!K584</f>
        <v>0</v>
      </c>
      <c r="L584" s="29" t="str">
        <f>Hours_dio!L584*WeightRole!L584</f>
        <v>#N/A</v>
      </c>
      <c r="M584" s="29">
        <f>Hours_dio!M584*WeightRole!M584</f>
        <v>0</v>
      </c>
      <c r="N584" s="29">
        <f>Hours_dio!N584*WeightRole!N584</f>
        <v>0</v>
      </c>
      <c r="O584" s="29">
        <f>Hours_dio!O584*WeightRole!O584</f>
        <v>0</v>
      </c>
      <c r="P584" s="29">
        <f>Hours_dio!P584*WeightRole!P584</f>
        <v>0</v>
      </c>
      <c r="Q584" s="29">
        <f>Hours_dio!Q584*WeightRole!Q584</f>
        <v>0</v>
      </c>
      <c r="R584" s="29">
        <f>Hours_dio!R584*WeightRole!R584</f>
        <v>0</v>
      </c>
      <c r="S584" s="29">
        <f>Hours_dio!S584*WeightRole!S584</f>
        <v>0</v>
      </c>
      <c r="T584" s="29">
        <f>Hours_dio!T584*WeightRole!T584</f>
        <v>0</v>
      </c>
      <c r="U584" s="29">
        <f>Hours_dio!U584*WeightRole!U584</f>
        <v>0</v>
      </c>
      <c r="V584" s="29">
        <f>Hours_dio!V584*WeightRole!V584</f>
        <v>0</v>
      </c>
      <c r="W584" s="29">
        <f>Hours_dio!W584*WeightRole!W584</f>
        <v>0</v>
      </c>
      <c r="X584" s="29">
        <f>Hours_dio!X584*WeightRole!X584</f>
        <v>0</v>
      </c>
      <c r="Y584" s="29">
        <f>Hours_dio!Y584*WeightRole!Y584</f>
        <v>0</v>
      </c>
      <c r="Z584" s="29">
        <f>Hours_dio!Z584*WeightRole!Z584</f>
        <v>0</v>
      </c>
      <c r="AA584" s="29">
        <f>Hours_dio!AA584*WeightRole!AA584</f>
        <v>0</v>
      </c>
      <c r="AB584" s="29">
        <f>Hours_dio!AB584*WeightRole!AB584</f>
        <v>0</v>
      </c>
      <c r="AC584" s="29">
        <f>Hours_dio!AC584*WeightRole!AC584</f>
        <v>0</v>
      </c>
      <c r="AD584" s="29">
        <f>Hours_dio!AD584*WeightRole!AD584</f>
        <v>0</v>
      </c>
    </row>
    <row r="585" ht="22.5" customHeight="1">
      <c r="A585" s="25">
        <f t="shared" si="1"/>
        <v>46180</v>
      </c>
      <c r="B585" s="29">
        <f>Hours_dio!B585*WeightRole!B585</f>
        <v>0</v>
      </c>
      <c r="C585" s="29">
        <f>Hours_dio!C585*WeightRole!C585</f>
        <v>0</v>
      </c>
      <c r="D585" s="29">
        <f>Hours_dio!D585*WeightRole!D585</f>
        <v>0</v>
      </c>
      <c r="E585" s="29">
        <f>Hours_dio!E585*WeightRole!E585</f>
        <v>0</v>
      </c>
      <c r="F585" s="29">
        <f>Hours_dio!F585*WeightRole!F585</f>
        <v>0</v>
      </c>
      <c r="G585" s="29">
        <f>Hours_dio!G585*WeightRole!G585</f>
        <v>0</v>
      </c>
      <c r="H585" s="29" t="str">
        <f>Hours_dio!H585*WeightRole!H585</f>
        <v>#N/A</v>
      </c>
      <c r="I585" s="29">
        <f>Hours_dio!I585*WeightRole!I585</f>
        <v>0</v>
      </c>
      <c r="J585" s="29" t="str">
        <f>Hours_dio!J585*WeightRole!J585</f>
        <v>#N/A</v>
      </c>
      <c r="K585" s="29">
        <f>Hours_dio!K585*WeightRole!K585</f>
        <v>0</v>
      </c>
      <c r="L585" s="29" t="str">
        <f>Hours_dio!L585*WeightRole!L585</f>
        <v>#N/A</v>
      </c>
      <c r="M585" s="29">
        <f>Hours_dio!M585*WeightRole!M585</f>
        <v>0</v>
      </c>
      <c r="N585" s="29">
        <f>Hours_dio!N585*WeightRole!N585</f>
        <v>0</v>
      </c>
      <c r="O585" s="29">
        <f>Hours_dio!O585*WeightRole!O585</f>
        <v>0</v>
      </c>
      <c r="P585" s="29">
        <f>Hours_dio!P585*WeightRole!P585</f>
        <v>0</v>
      </c>
      <c r="Q585" s="29">
        <f>Hours_dio!Q585*WeightRole!Q585</f>
        <v>0</v>
      </c>
      <c r="R585" s="29">
        <f>Hours_dio!R585*WeightRole!R585</f>
        <v>0</v>
      </c>
      <c r="S585" s="29">
        <f>Hours_dio!S585*WeightRole!S585</f>
        <v>0</v>
      </c>
      <c r="T585" s="29">
        <f>Hours_dio!T585*WeightRole!T585</f>
        <v>0</v>
      </c>
      <c r="U585" s="29">
        <f>Hours_dio!U585*WeightRole!U585</f>
        <v>0</v>
      </c>
      <c r="V585" s="29">
        <f>Hours_dio!V585*WeightRole!V585</f>
        <v>0</v>
      </c>
      <c r="W585" s="29">
        <f>Hours_dio!W585*WeightRole!W585</f>
        <v>0</v>
      </c>
      <c r="X585" s="29">
        <f>Hours_dio!X585*WeightRole!X585</f>
        <v>0</v>
      </c>
      <c r="Y585" s="29">
        <f>Hours_dio!Y585*WeightRole!Y585</f>
        <v>0</v>
      </c>
      <c r="Z585" s="29">
        <f>Hours_dio!Z585*WeightRole!Z585</f>
        <v>0</v>
      </c>
      <c r="AA585" s="29">
        <f>Hours_dio!AA585*WeightRole!AA585</f>
        <v>0</v>
      </c>
      <c r="AB585" s="29">
        <f>Hours_dio!AB585*WeightRole!AB585</f>
        <v>0</v>
      </c>
      <c r="AC585" s="29">
        <f>Hours_dio!AC585*WeightRole!AC585</f>
        <v>0</v>
      </c>
      <c r="AD585" s="29">
        <f>Hours_dio!AD585*WeightRole!AD585</f>
        <v>0</v>
      </c>
    </row>
    <row r="586" ht="22.5" customHeight="1">
      <c r="A586" s="25">
        <f t="shared" si="1"/>
        <v>46181</v>
      </c>
      <c r="B586" s="29">
        <f>Hours_dio!B586*WeightRole!B586</f>
        <v>0</v>
      </c>
      <c r="C586" s="29">
        <f>Hours_dio!C586*WeightRole!C586</f>
        <v>0</v>
      </c>
      <c r="D586" s="29">
        <f>Hours_dio!D586*WeightRole!D586</f>
        <v>0</v>
      </c>
      <c r="E586" s="29">
        <f>Hours_dio!E586*WeightRole!E586</f>
        <v>0</v>
      </c>
      <c r="F586" s="29">
        <f>Hours_dio!F586*WeightRole!F586</f>
        <v>0</v>
      </c>
      <c r="G586" s="29">
        <f>Hours_dio!G586*WeightRole!G586</f>
        <v>0</v>
      </c>
      <c r="H586" s="29" t="str">
        <f>Hours_dio!H586*WeightRole!H586</f>
        <v>#N/A</v>
      </c>
      <c r="I586" s="29">
        <f>Hours_dio!I586*WeightRole!I586</f>
        <v>0</v>
      </c>
      <c r="J586" s="29" t="str">
        <f>Hours_dio!J586*WeightRole!J586</f>
        <v>#N/A</v>
      </c>
      <c r="K586" s="29">
        <f>Hours_dio!K586*WeightRole!K586</f>
        <v>0</v>
      </c>
      <c r="L586" s="29" t="str">
        <f>Hours_dio!L586*WeightRole!L586</f>
        <v>#N/A</v>
      </c>
      <c r="M586" s="29">
        <f>Hours_dio!M586*WeightRole!M586</f>
        <v>0</v>
      </c>
      <c r="N586" s="29">
        <f>Hours_dio!N586*WeightRole!N586</f>
        <v>0</v>
      </c>
      <c r="O586" s="29">
        <f>Hours_dio!O586*WeightRole!O586</f>
        <v>0</v>
      </c>
      <c r="P586" s="29">
        <f>Hours_dio!P586*WeightRole!P586</f>
        <v>0</v>
      </c>
      <c r="Q586" s="29">
        <f>Hours_dio!Q586*WeightRole!Q586</f>
        <v>0</v>
      </c>
      <c r="R586" s="29">
        <f>Hours_dio!R586*WeightRole!R586</f>
        <v>0</v>
      </c>
      <c r="S586" s="29">
        <f>Hours_dio!S586*WeightRole!S586</f>
        <v>0</v>
      </c>
      <c r="T586" s="29">
        <f>Hours_dio!T586*WeightRole!T586</f>
        <v>0</v>
      </c>
      <c r="U586" s="29">
        <f>Hours_dio!U586*WeightRole!U586</f>
        <v>0</v>
      </c>
      <c r="V586" s="29">
        <f>Hours_dio!V586*WeightRole!V586</f>
        <v>0</v>
      </c>
      <c r="W586" s="29">
        <f>Hours_dio!W586*WeightRole!W586</f>
        <v>0</v>
      </c>
      <c r="X586" s="29">
        <f>Hours_dio!X586*WeightRole!X586</f>
        <v>0</v>
      </c>
      <c r="Y586" s="29">
        <f>Hours_dio!Y586*WeightRole!Y586</f>
        <v>0</v>
      </c>
      <c r="Z586" s="29">
        <f>Hours_dio!Z586*WeightRole!Z586</f>
        <v>0</v>
      </c>
      <c r="AA586" s="29">
        <f>Hours_dio!AA586*WeightRole!AA586</f>
        <v>0</v>
      </c>
      <c r="AB586" s="29">
        <f>Hours_dio!AB586*WeightRole!AB586</f>
        <v>0</v>
      </c>
      <c r="AC586" s="29">
        <f>Hours_dio!AC586*WeightRole!AC586</f>
        <v>0</v>
      </c>
      <c r="AD586" s="29">
        <f>Hours_dio!AD586*WeightRole!AD586</f>
        <v>0</v>
      </c>
    </row>
    <row r="587" ht="22.5" customHeight="1">
      <c r="A587" s="25">
        <f t="shared" si="1"/>
        <v>46182</v>
      </c>
      <c r="B587" s="29">
        <f>Hours_dio!B587*WeightRole!B587</f>
        <v>0</v>
      </c>
      <c r="C587" s="29">
        <f>Hours_dio!C587*WeightRole!C587</f>
        <v>0</v>
      </c>
      <c r="D587" s="29">
        <f>Hours_dio!D587*WeightRole!D587</f>
        <v>0</v>
      </c>
      <c r="E587" s="29">
        <f>Hours_dio!E587*WeightRole!E587</f>
        <v>0</v>
      </c>
      <c r="F587" s="29">
        <f>Hours_dio!F587*WeightRole!F587</f>
        <v>0</v>
      </c>
      <c r="G587" s="29">
        <f>Hours_dio!G587*WeightRole!G587</f>
        <v>0</v>
      </c>
      <c r="H587" s="29" t="str">
        <f>Hours_dio!H587*WeightRole!H587</f>
        <v>#N/A</v>
      </c>
      <c r="I587" s="29">
        <f>Hours_dio!I587*WeightRole!I587</f>
        <v>0</v>
      </c>
      <c r="J587" s="29" t="str">
        <f>Hours_dio!J587*WeightRole!J587</f>
        <v>#N/A</v>
      </c>
      <c r="K587" s="29">
        <f>Hours_dio!K587*WeightRole!K587</f>
        <v>0</v>
      </c>
      <c r="L587" s="29" t="str">
        <f>Hours_dio!L587*WeightRole!L587</f>
        <v>#N/A</v>
      </c>
      <c r="M587" s="29">
        <f>Hours_dio!M587*WeightRole!M587</f>
        <v>0</v>
      </c>
      <c r="N587" s="29">
        <f>Hours_dio!N587*WeightRole!N587</f>
        <v>0</v>
      </c>
      <c r="O587" s="29">
        <f>Hours_dio!O587*WeightRole!O587</f>
        <v>0</v>
      </c>
      <c r="P587" s="29">
        <f>Hours_dio!P587*WeightRole!P587</f>
        <v>0</v>
      </c>
      <c r="Q587" s="29">
        <f>Hours_dio!Q587*WeightRole!Q587</f>
        <v>0</v>
      </c>
      <c r="R587" s="29">
        <f>Hours_dio!R587*WeightRole!R587</f>
        <v>0</v>
      </c>
      <c r="S587" s="29">
        <f>Hours_dio!S587*WeightRole!S587</f>
        <v>0</v>
      </c>
      <c r="T587" s="29">
        <f>Hours_dio!T587*WeightRole!T587</f>
        <v>0</v>
      </c>
      <c r="U587" s="29">
        <f>Hours_dio!U587*WeightRole!U587</f>
        <v>0</v>
      </c>
      <c r="V587" s="29">
        <f>Hours_dio!V587*WeightRole!V587</f>
        <v>0</v>
      </c>
      <c r="W587" s="29">
        <f>Hours_dio!W587*WeightRole!W587</f>
        <v>0</v>
      </c>
      <c r="X587" s="29">
        <f>Hours_dio!X587*WeightRole!X587</f>
        <v>0</v>
      </c>
      <c r="Y587" s="29">
        <f>Hours_dio!Y587*WeightRole!Y587</f>
        <v>0</v>
      </c>
      <c r="Z587" s="29">
        <f>Hours_dio!Z587*WeightRole!Z587</f>
        <v>0</v>
      </c>
      <c r="AA587" s="29">
        <f>Hours_dio!AA587*WeightRole!AA587</f>
        <v>0</v>
      </c>
      <c r="AB587" s="29">
        <f>Hours_dio!AB587*WeightRole!AB587</f>
        <v>0</v>
      </c>
      <c r="AC587" s="29">
        <f>Hours_dio!AC587*WeightRole!AC587</f>
        <v>0</v>
      </c>
      <c r="AD587" s="29">
        <f>Hours_dio!AD587*WeightRole!AD587</f>
        <v>0</v>
      </c>
    </row>
    <row r="588" ht="22.5" customHeight="1">
      <c r="A588" s="25">
        <f t="shared" si="1"/>
        <v>46183</v>
      </c>
      <c r="B588" s="29">
        <f>Hours_dio!B588*WeightRole!B588</f>
        <v>0</v>
      </c>
      <c r="C588" s="29">
        <f>Hours_dio!C588*WeightRole!C588</f>
        <v>0</v>
      </c>
      <c r="D588" s="29">
        <f>Hours_dio!D588*WeightRole!D588</f>
        <v>0</v>
      </c>
      <c r="E588" s="29">
        <f>Hours_dio!E588*WeightRole!E588</f>
        <v>0</v>
      </c>
      <c r="F588" s="29">
        <f>Hours_dio!F588*WeightRole!F588</f>
        <v>0</v>
      </c>
      <c r="G588" s="29">
        <f>Hours_dio!G588*WeightRole!G588</f>
        <v>0</v>
      </c>
      <c r="H588" s="29" t="str">
        <f>Hours_dio!H588*WeightRole!H588</f>
        <v>#N/A</v>
      </c>
      <c r="I588" s="29">
        <f>Hours_dio!I588*WeightRole!I588</f>
        <v>0</v>
      </c>
      <c r="J588" s="29" t="str">
        <f>Hours_dio!J588*WeightRole!J588</f>
        <v>#N/A</v>
      </c>
      <c r="K588" s="29">
        <f>Hours_dio!K588*WeightRole!K588</f>
        <v>0</v>
      </c>
      <c r="L588" s="29" t="str">
        <f>Hours_dio!L588*WeightRole!L588</f>
        <v>#N/A</v>
      </c>
      <c r="M588" s="29">
        <f>Hours_dio!M588*WeightRole!M588</f>
        <v>0</v>
      </c>
      <c r="N588" s="29">
        <f>Hours_dio!N588*WeightRole!N588</f>
        <v>0</v>
      </c>
      <c r="O588" s="29">
        <f>Hours_dio!O588*WeightRole!O588</f>
        <v>0</v>
      </c>
      <c r="P588" s="29">
        <f>Hours_dio!P588*WeightRole!P588</f>
        <v>0</v>
      </c>
      <c r="Q588" s="29">
        <f>Hours_dio!Q588*WeightRole!Q588</f>
        <v>0</v>
      </c>
      <c r="R588" s="29">
        <f>Hours_dio!R588*WeightRole!R588</f>
        <v>0</v>
      </c>
      <c r="S588" s="29">
        <f>Hours_dio!S588*WeightRole!S588</f>
        <v>0</v>
      </c>
      <c r="T588" s="29">
        <f>Hours_dio!T588*WeightRole!T588</f>
        <v>0</v>
      </c>
      <c r="U588" s="29">
        <f>Hours_dio!U588*WeightRole!U588</f>
        <v>0</v>
      </c>
      <c r="V588" s="29">
        <f>Hours_dio!V588*WeightRole!V588</f>
        <v>0</v>
      </c>
      <c r="W588" s="29">
        <f>Hours_dio!W588*WeightRole!W588</f>
        <v>0</v>
      </c>
      <c r="X588" s="29">
        <f>Hours_dio!X588*WeightRole!X588</f>
        <v>0</v>
      </c>
      <c r="Y588" s="29">
        <f>Hours_dio!Y588*WeightRole!Y588</f>
        <v>0</v>
      </c>
      <c r="Z588" s="29">
        <f>Hours_dio!Z588*WeightRole!Z588</f>
        <v>0</v>
      </c>
      <c r="AA588" s="29">
        <f>Hours_dio!AA588*WeightRole!AA588</f>
        <v>0</v>
      </c>
      <c r="AB588" s="29">
        <f>Hours_dio!AB588*WeightRole!AB588</f>
        <v>0</v>
      </c>
      <c r="AC588" s="29">
        <f>Hours_dio!AC588*WeightRole!AC588</f>
        <v>0</v>
      </c>
      <c r="AD588" s="29">
        <f>Hours_dio!AD588*WeightRole!AD588</f>
        <v>0</v>
      </c>
    </row>
    <row r="589" ht="22.5" customHeight="1">
      <c r="A589" s="25">
        <f t="shared" si="1"/>
        <v>46184</v>
      </c>
      <c r="B589" s="29">
        <f>Hours_dio!B589*WeightRole!B589</f>
        <v>0</v>
      </c>
      <c r="C589" s="29">
        <f>Hours_dio!C589*WeightRole!C589</f>
        <v>0</v>
      </c>
      <c r="D589" s="29">
        <f>Hours_dio!D589*WeightRole!D589</f>
        <v>0</v>
      </c>
      <c r="E589" s="29">
        <f>Hours_dio!E589*WeightRole!E589</f>
        <v>0</v>
      </c>
      <c r="F589" s="29">
        <f>Hours_dio!F589*WeightRole!F589</f>
        <v>0</v>
      </c>
      <c r="G589" s="29">
        <f>Hours_dio!G589*WeightRole!G589</f>
        <v>0</v>
      </c>
      <c r="H589" s="29" t="str">
        <f>Hours_dio!H589*WeightRole!H589</f>
        <v>#N/A</v>
      </c>
      <c r="I589" s="29">
        <f>Hours_dio!I589*WeightRole!I589</f>
        <v>0</v>
      </c>
      <c r="J589" s="29" t="str">
        <f>Hours_dio!J589*WeightRole!J589</f>
        <v>#N/A</v>
      </c>
      <c r="K589" s="29">
        <f>Hours_dio!K589*WeightRole!K589</f>
        <v>0</v>
      </c>
      <c r="L589" s="29" t="str">
        <f>Hours_dio!L589*WeightRole!L589</f>
        <v>#N/A</v>
      </c>
      <c r="M589" s="29">
        <f>Hours_dio!M589*WeightRole!M589</f>
        <v>0</v>
      </c>
      <c r="N589" s="29">
        <f>Hours_dio!N589*WeightRole!N589</f>
        <v>0</v>
      </c>
      <c r="O589" s="29">
        <f>Hours_dio!O589*WeightRole!O589</f>
        <v>0</v>
      </c>
      <c r="P589" s="29">
        <f>Hours_dio!P589*WeightRole!P589</f>
        <v>0</v>
      </c>
      <c r="Q589" s="29">
        <f>Hours_dio!Q589*WeightRole!Q589</f>
        <v>0</v>
      </c>
      <c r="R589" s="29">
        <f>Hours_dio!R589*WeightRole!R589</f>
        <v>0</v>
      </c>
      <c r="S589" s="29">
        <f>Hours_dio!S589*WeightRole!S589</f>
        <v>0</v>
      </c>
      <c r="T589" s="29">
        <f>Hours_dio!T589*WeightRole!T589</f>
        <v>0</v>
      </c>
      <c r="U589" s="29">
        <f>Hours_dio!U589*WeightRole!U589</f>
        <v>0</v>
      </c>
      <c r="V589" s="29">
        <f>Hours_dio!V589*WeightRole!V589</f>
        <v>0</v>
      </c>
      <c r="W589" s="29">
        <f>Hours_dio!W589*WeightRole!W589</f>
        <v>0</v>
      </c>
      <c r="X589" s="29">
        <f>Hours_dio!X589*WeightRole!X589</f>
        <v>0</v>
      </c>
      <c r="Y589" s="29">
        <f>Hours_dio!Y589*WeightRole!Y589</f>
        <v>0</v>
      </c>
      <c r="Z589" s="29">
        <f>Hours_dio!Z589*WeightRole!Z589</f>
        <v>0</v>
      </c>
      <c r="AA589" s="29">
        <f>Hours_dio!AA589*WeightRole!AA589</f>
        <v>0</v>
      </c>
      <c r="AB589" s="29">
        <f>Hours_dio!AB589*WeightRole!AB589</f>
        <v>0</v>
      </c>
      <c r="AC589" s="29">
        <f>Hours_dio!AC589*WeightRole!AC589</f>
        <v>0</v>
      </c>
      <c r="AD589" s="29">
        <f>Hours_dio!AD589*WeightRole!AD589</f>
        <v>0</v>
      </c>
    </row>
    <row r="590" ht="22.5" customHeight="1">
      <c r="A590" s="25">
        <f t="shared" si="1"/>
        <v>46185</v>
      </c>
      <c r="B590" s="29">
        <f>Hours_dio!B590*WeightRole!B590</f>
        <v>0</v>
      </c>
      <c r="C590" s="29">
        <f>Hours_dio!C590*WeightRole!C590</f>
        <v>0</v>
      </c>
      <c r="D590" s="29">
        <f>Hours_dio!D590*WeightRole!D590</f>
        <v>0</v>
      </c>
      <c r="E590" s="29">
        <f>Hours_dio!E590*WeightRole!E590</f>
        <v>0</v>
      </c>
      <c r="F590" s="29">
        <f>Hours_dio!F590*WeightRole!F590</f>
        <v>0</v>
      </c>
      <c r="G590" s="29">
        <f>Hours_dio!G590*WeightRole!G590</f>
        <v>0</v>
      </c>
      <c r="H590" s="29" t="str">
        <f>Hours_dio!H590*WeightRole!H590</f>
        <v>#N/A</v>
      </c>
      <c r="I590" s="29">
        <f>Hours_dio!I590*WeightRole!I590</f>
        <v>0</v>
      </c>
      <c r="J590" s="29" t="str">
        <f>Hours_dio!J590*WeightRole!J590</f>
        <v>#N/A</v>
      </c>
      <c r="K590" s="29">
        <f>Hours_dio!K590*WeightRole!K590</f>
        <v>0</v>
      </c>
      <c r="L590" s="29" t="str">
        <f>Hours_dio!L590*WeightRole!L590</f>
        <v>#N/A</v>
      </c>
      <c r="M590" s="29">
        <f>Hours_dio!M590*WeightRole!M590</f>
        <v>0</v>
      </c>
      <c r="N590" s="29">
        <f>Hours_dio!N590*WeightRole!N590</f>
        <v>0</v>
      </c>
      <c r="O590" s="29">
        <f>Hours_dio!O590*WeightRole!O590</f>
        <v>0</v>
      </c>
      <c r="P590" s="29">
        <f>Hours_dio!P590*WeightRole!P590</f>
        <v>0</v>
      </c>
      <c r="Q590" s="29">
        <f>Hours_dio!Q590*WeightRole!Q590</f>
        <v>0</v>
      </c>
      <c r="R590" s="29">
        <f>Hours_dio!R590*WeightRole!R590</f>
        <v>0</v>
      </c>
      <c r="S590" s="29">
        <f>Hours_dio!S590*WeightRole!S590</f>
        <v>0</v>
      </c>
      <c r="T590" s="29">
        <f>Hours_dio!T590*WeightRole!T590</f>
        <v>0</v>
      </c>
      <c r="U590" s="29">
        <f>Hours_dio!U590*WeightRole!U590</f>
        <v>0</v>
      </c>
      <c r="V590" s="29">
        <f>Hours_dio!V590*WeightRole!V590</f>
        <v>0</v>
      </c>
      <c r="W590" s="29">
        <f>Hours_dio!W590*WeightRole!W590</f>
        <v>0</v>
      </c>
      <c r="X590" s="29">
        <f>Hours_dio!X590*WeightRole!X590</f>
        <v>0</v>
      </c>
      <c r="Y590" s="29">
        <f>Hours_dio!Y590*WeightRole!Y590</f>
        <v>0</v>
      </c>
      <c r="Z590" s="29">
        <f>Hours_dio!Z590*WeightRole!Z590</f>
        <v>0</v>
      </c>
      <c r="AA590" s="29">
        <f>Hours_dio!AA590*WeightRole!AA590</f>
        <v>0</v>
      </c>
      <c r="AB590" s="29">
        <f>Hours_dio!AB590*WeightRole!AB590</f>
        <v>0</v>
      </c>
      <c r="AC590" s="29">
        <f>Hours_dio!AC590*WeightRole!AC590</f>
        <v>0</v>
      </c>
      <c r="AD590" s="29">
        <f>Hours_dio!AD590*WeightRole!AD590</f>
        <v>0</v>
      </c>
    </row>
    <row r="591" ht="22.5" customHeight="1">
      <c r="A591" s="25">
        <f t="shared" si="1"/>
        <v>46186</v>
      </c>
      <c r="B591" s="29">
        <f>Hours_dio!B591*WeightRole!B591</f>
        <v>0</v>
      </c>
      <c r="C591" s="29">
        <f>Hours_dio!C591*WeightRole!C591</f>
        <v>0</v>
      </c>
      <c r="D591" s="29">
        <f>Hours_dio!D591*WeightRole!D591</f>
        <v>0</v>
      </c>
      <c r="E591" s="29">
        <f>Hours_dio!E591*WeightRole!E591</f>
        <v>0</v>
      </c>
      <c r="F591" s="29">
        <f>Hours_dio!F591*WeightRole!F591</f>
        <v>0</v>
      </c>
      <c r="G591" s="29">
        <f>Hours_dio!G591*WeightRole!G591</f>
        <v>0</v>
      </c>
      <c r="H591" s="29" t="str">
        <f>Hours_dio!H591*WeightRole!H591</f>
        <v>#N/A</v>
      </c>
      <c r="I591" s="29">
        <f>Hours_dio!I591*WeightRole!I591</f>
        <v>0</v>
      </c>
      <c r="J591" s="29" t="str">
        <f>Hours_dio!J591*WeightRole!J591</f>
        <v>#N/A</v>
      </c>
      <c r="K591" s="29">
        <f>Hours_dio!K591*WeightRole!K591</f>
        <v>0</v>
      </c>
      <c r="L591" s="29" t="str">
        <f>Hours_dio!L591*WeightRole!L591</f>
        <v>#N/A</v>
      </c>
      <c r="M591" s="29">
        <f>Hours_dio!M591*WeightRole!M591</f>
        <v>0</v>
      </c>
      <c r="N591" s="29">
        <f>Hours_dio!N591*WeightRole!N591</f>
        <v>0</v>
      </c>
      <c r="O591" s="29">
        <f>Hours_dio!O591*WeightRole!O591</f>
        <v>0</v>
      </c>
      <c r="P591" s="29">
        <f>Hours_dio!P591*WeightRole!P591</f>
        <v>0</v>
      </c>
      <c r="Q591" s="29">
        <f>Hours_dio!Q591*WeightRole!Q591</f>
        <v>0</v>
      </c>
      <c r="R591" s="29">
        <f>Hours_dio!R591*WeightRole!R591</f>
        <v>0</v>
      </c>
      <c r="S591" s="29">
        <f>Hours_dio!S591*WeightRole!S591</f>
        <v>0</v>
      </c>
      <c r="T591" s="29">
        <f>Hours_dio!T591*WeightRole!T591</f>
        <v>0</v>
      </c>
      <c r="U591" s="29">
        <f>Hours_dio!U591*WeightRole!U591</f>
        <v>0</v>
      </c>
      <c r="V591" s="29">
        <f>Hours_dio!V591*WeightRole!V591</f>
        <v>0</v>
      </c>
      <c r="W591" s="29">
        <f>Hours_dio!W591*WeightRole!W591</f>
        <v>0</v>
      </c>
      <c r="X591" s="29">
        <f>Hours_dio!X591*WeightRole!X591</f>
        <v>0</v>
      </c>
      <c r="Y591" s="29">
        <f>Hours_dio!Y591*WeightRole!Y591</f>
        <v>0</v>
      </c>
      <c r="Z591" s="29">
        <f>Hours_dio!Z591*WeightRole!Z591</f>
        <v>0</v>
      </c>
      <c r="AA591" s="29">
        <f>Hours_dio!AA591*WeightRole!AA591</f>
        <v>0</v>
      </c>
      <c r="AB591" s="29">
        <f>Hours_dio!AB591*WeightRole!AB591</f>
        <v>0</v>
      </c>
      <c r="AC591" s="29">
        <f>Hours_dio!AC591*WeightRole!AC591</f>
        <v>0</v>
      </c>
      <c r="AD591" s="29">
        <f>Hours_dio!AD591*WeightRole!AD591</f>
        <v>0</v>
      </c>
    </row>
    <row r="592" ht="22.5" customHeight="1">
      <c r="A592" s="25">
        <f t="shared" si="1"/>
        <v>46187</v>
      </c>
      <c r="B592" s="29">
        <f>Hours_dio!B592*WeightRole!B592</f>
        <v>0</v>
      </c>
      <c r="C592" s="29">
        <f>Hours_dio!C592*WeightRole!C592</f>
        <v>0</v>
      </c>
      <c r="D592" s="29">
        <f>Hours_dio!D592*WeightRole!D592</f>
        <v>0</v>
      </c>
      <c r="E592" s="29">
        <f>Hours_dio!E592*WeightRole!E592</f>
        <v>0</v>
      </c>
      <c r="F592" s="29">
        <f>Hours_dio!F592*WeightRole!F592</f>
        <v>0</v>
      </c>
      <c r="G592" s="29">
        <f>Hours_dio!G592*WeightRole!G592</f>
        <v>0</v>
      </c>
      <c r="H592" s="29" t="str">
        <f>Hours_dio!H592*WeightRole!H592</f>
        <v>#N/A</v>
      </c>
      <c r="I592" s="29">
        <f>Hours_dio!I592*WeightRole!I592</f>
        <v>0</v>
      </c>
      <c r="J592" s="29" t="str">
        <f>Hours_dio!J592*WeightRole!J592</f>
        <v>#N/A</v>
      </c>
      <c r="K592" s="29">
        <f>Hours_dio!K592*WeightRole!K592</f>
        <v>0</v>
      </c>
      <c r="L592" s="29" t="str">
        <f>Hours_dio!L592*WeightRole!L592</f>
        <v>#N/A</v>
      </c>
      <c r="M592" s="29">
        <f>Hours_dio!M592*WeightRole!M592</f>
        <v>0</v>
      </c>
      <c r="N592" s="29">
        <f>Hours_dio!N592*WeightRole!N592</f>
        <v>0</v>
      </c>
      <c r="O592" s="29">
        <f>Hours_dio!O592*WeightRole!O592</f>
        <v>0</v>
      </c>
      <c r="P592" s="29">
        <f>Hours_dio!P592*WeightRole!P592</f>
        <v>0</v>
      </c>
      <c r="Q592" s="29">
        <f>Hours_dio!Q592*WeightRole!Q592</f>
        <v>0</v>
      </c>
      <c r="R592" s="29">
        <f>Hours_dio!R592*WeightRole!R592</f>
        <v>0</v>
      </c>
      <c r="S592" s="29">
        <f>Hours_dio!S592*WeightRole!S592</f>
        <v>0</v>
      </c>
      <c r="T592" s="29">
        <f>Hours_dio!T592*WeightRole!T592</f>
        <v>0</v>
      </c>
      <c r="U592" s="29">
        <f>Hours_dio!U592*WeightRole!U592</f>
        <v>0</v>
      </c>
      <c r="V592" s="29">
        <f>Hours_dio!V592*WeightRole!V592</f>
        <v>0</v>
      </c>
      <c r="W592" s="29">
        <f>Hours_dio!W592*WeightRole!W592</f>
        <v>0</v>
      </c>
      <c r="X592" s="29">
        <f>Hours_dio!X592*WeightRole!X592</f>
        <v>0</v>
      </c>
      <c r="Y592" s="29">
        <f>Hours_dio!Y592*WeightRole!Y592</f>
        <v>0</v>
      </c>
      <c r="Z592" s="29">
        <f>Hours_dio!Z592*WeightRole!Z592</f>
        <v>0</v>
      </c>
      <c r="AA592" s="29">
        <f>Hours_dio!AA592*WeightRole!AA592</f>
        <v>0</v>
      </c>
      <c r="AB592" s="29">
        <f>Hours_dio!AB592*WeightRole!AB592</f>
        <v>0</v>
      </c>
      <c r="AC592" s="29">
        <f>Hours_dio!AC592*WeightRole!AC592</f>
        <v>0</v>
      </c>
      <c r="AD592" s="29">
        <f>Hours_dio!AD592*WeightRole!AD592</f>
        <v>0</v>
      </c>
    </row>
    <row r="593" ht="22.5" customHeight="1">
      <c r="A593" s="25">
        <f t="shared" si="1"/>
        <v>46188</v>
      </c>
      <c r="B593" s="29">
        <f>Hours_dio!B593*WeightRole!B593</f>
        <v>0</v>
      </c>
      <c r="C593" s="29">
        <f>Hours_dio!C593*WeightRole!C593</f>
        <v>0</v>
      </c>
      <c r="D593" s="29">
        <f>Hours_dio!D593*WeightRole!D593</f>
        <v>0</v>
      </c>
      <c r="E593" s="29">
        <f>Hours_dio!E593*WeightRole!E593</f>
        <v>0</v>
      </c>
      <c r="F593" s="29">
        <f>Hours_dio!F593*WeightRole!F593</f>
        <v>0</v>
      </c>
      <c r="G593" s="29">
        <f>Hours_dio!G593*WeightRole!G593</f>
        <v>0</v>
      </c>
      <c r="H593" s="29" t="str">
        <f>Hours_dio!H593*WeightRole!H593</f>
        <v>#N/A</v>
      </c>
      <c r="I593" s="29">
        <f>Hours_dio!I593*WeightRole!I593</f>
        <v>0</v>
      </c>
      <c r="J593" s="29" t="str">
        <f>Hours_dio!J593*WeightRole!J593</f>
        <v>#N/A</v>
      </c>
      <c r="K593" s="29">
        <f>Hours_dio!K593*WeightRole!K593</f>
        <v>0</v>
      </c>
      <c r="L593" s="29" t="str">
        <f>Hours_dio!L593*WeightRole!L593</f>
        <v>#N/A</v>
      </c>
      <c r="M593" s="29">
        <f>Hours_dio!M593*WeightRole!M593</f>
        <v>0</v>
      </c>
      <c r="N593" s="29">
        <f>Hours_dio!N593*WeightRole!N593</f>
        <v>0</v>
      </c>
      <c r="O593" s="29">
        <f>Hours_dio!O593*WeightRole!O593</f>
        <v>0</v>
      </c>
      <c r="P593" s="29">
        <f>Hours_dio!P593*WeightRole!P593</f>
        <v>0</v>
      </c>
      <c r="Q593" s="29">
        <f>Hours_dio!Q593*WeightRole!Q593</f>
        <v>0</v>
      </c>
      <c r="R593" s="29">
        <f>Hours_dio!R593*WeightRole!R593</f>
        <v>0</v>
      </c>
      <c r="S593" s="29">
        <f>Hours_dio!S593*WeightRole!S593</f>
        <v>0</v>
      </c>
      <c r="T593" s="29">
        <f>Hours_dio!T593*WeightRole!T593</f>
        <v>0</v>
      </c>
      <c r="U593" s="29">
        <f>Hours_dio!U593*WeightRole!U593</f>
        <v>0</v>
      </c>
      <c r="V593" s="29">
        <f>Hours_dio!V593*WeightRole!V593</f>
        <v>0</v>
      </c>
      <c r="W593" s="29">
        <f>Hours_dio!W593*WeightRole!W593</f>
        <v>0</v>
      </c>
      <c r="X593" s="29">
        <f>Hours_dio!X593*WeightRole!X593</f>
        <v>0</v>
      </c>
      <c r="Y593" s="29">
        <f>Hours_dio!Y593*WeightRole!Y593</f>
        <v>0</v>
      </c>
      <c r="Z593" s="29">
        <f>Hours_dio!Z593*WeightRole!Z593</f>
        <v>0</v>
      </c>
      <c r="AA593" s="29">
        <f>Hours_dio!AA593*WeightRole!AA593</f>
        <v>0</v>
      </c>
      <c r="AB593" s="29">
        <f>Hours_dio!AB593*WeightRole!AB593</f>
        <v>0</v>
      </c>
      <c r="AC593" s="29">
        <f>Hours_dio!AC593*WeightRole!AC593</f>
        <v>0</v>
      </c>
      <c r="AD593" s="29">
        <f>Hours_dio!AD593*WeightRole!AD593</f>
        <v>0</v>
      </c>
    </row>
    <row r="594" ht="22.5" customHeight="1">
      <c r="A594" s="25">
        <f t="shared" si="1"/>
        <v>46189</v>
      </c>
      <c r="B594" s="29">
        <f>Hours_dio!B594*WeightRole!B594</f>
        <v>0</v>
      </c>
      <c r="C594" s="29">
        <f>Hours_dio!C594*WeightRole!C594</f>
        <v>0</v>
      </c>
      <c r="D594" s="29">
        <f>Hours_dio!D594*WeightRole!D594</f>
        <v>0</v>
      </c>
      <c r="E594" s="29">
        <f>Hours_dio!E594*WeightRole!E594</f>
        <v>0</v>
      </c>
      <c r="F594" s="29">
        <f>Hours_dio!F594*WeightRole!F594</f>
        <v>0</v>
      </c>
      <c r="G594" s="29">
        <f>Hours_dio!G594*WeightRole!G594</f>
        <v>0</v>
      </c>
      <c r="H594" s="29" t="str">
        <f>Hours_dio!H594*WeightRole!H594</f>
        <v>#N/A</v>
      </c>
      <c r="I594" s="29">
        <f>Hours_dio!I594*WeightRole!I594</f>
        <v>0</v>
      </c>
      <c r="J594" s="29" t="str">
        <f>Hours_dio!J594*WeightRole!J594</f>
        <v>#N/A</v>
      </c>
      <c r="K594" s="29">
        <f>Hours_dio!K594*WeightRole!K594</f>
        <v>0</v>
      </c>
      <c r="L594" s="29" t="str">
        <f>Hours_dio!L594*WeightRole!L594</f>
        <v>#N/A</v>
      </c>
      <c r="M594" s="29">
        <f>Hours_dio!M594*WeightRole!M594</f>
        <v>0</v>
      </c>
      <c r="N594" s="29">
        <f>Hours_dio!N594*WeightRole!N594</f>
        <v>0</v>
      </c>
      <c r="O594" s="29">
        <f>Hours_dio!O594*WeightRole!O594</f>
        <v>0</v>
      </c>
      <c r="P594" s="29">
        <f>Hours_dio!P594*WeightRole!P594</f>
        <v>0</v>
      </c>
      <c r="Q594" s="29">
        <f>Hours_dio!Q594*WeightRole!Q594</f>
        <v>0</v>
      </c>
      <c r="R594" s="29">
        <f>Hours_dio!R594*WeightRole!R594</f>
        <v>0</v>
      </c>
      <c r="S594" s="29">
        <f>Hours_dio!S594*WeightRole!S594</f>
        <v>0</v>
      </c>
      <c r="T594" s="29">
        <f>Hours_dio!T594*WeightRole!T594</f>
        <v>0</v>
      </c>
      <c r="U594" s="29">
        <f>Hours_dio!U594*WeightRole!U594</f>
        <v>0</v>
      </c>
      <c r="V594" s="29">
        <f>Hours_dio!V594*WeightRole!V594</f>
        <v>0</v>
      </c>
      <c r="W594" s="29">
        <f>Hours_dio!W594*WeightRole!W594</f>
        <v>0</v>
      </c>
      <c r="X594" s="29">
        <f>Hours_dio!X594*WeightRole!X594</f>
        <v>0</v>
      </c>
      <c r="Y594" s="29">
        <f>Hours_dio!Y594*WeightRole!Y594</f>
        <v>0</v>
      </c>
      <c r="Z594" s="29">
        <f>Hours_dio!Z594*WeightRole!Z594</f>
        <v>0</v>
      </c>
      <c r="AA594" s="29">
        <f>Hours_dio!AA594*WeightRole!AA594</f>
        <v>0</v>
      </c>
      <c r="AB594" s="29">
        <f>Hours_dio!AB594*WeightRole!AB594</f>
        <v>0</v>
      </c>
      <c r="AC594" s="29">
        <f>Hours_dio!AC594*WeightRole!AC594</f>
        <v>0</v>
      </c>
      <c r="AD594" s="29">
        <f>Hours_dio!AD594*WeightRole!AD594</f>
        <v>0</v>
      </c>
    </row>
    <row r="595" ht="22.5" customHeight="1">
      <c r="A595" s="25">
        <f t="shared" si="1"/>
        <v>46190</v>
      </c>
      <c r="B595" s="29">
        <f>Hours_dio!B595*WeightRole!B595</f>
        <v>0</v>
      </c>
      <c r="C595" s="29">
        <f>Hours_dio!C595*WeightRole!C595</f>
        <v>0</v>
      </c>
      <c r="D595" s="29">
        <f>Hours_dio!D595*WeightRole!D595</f>
        <v>0</v>
      </c>
      <c r="E595" s="29">
        <f>Hours_dio!E595*WeightRole!E595</f>
        <v>0</v>
      </c>
      <c r="F595" s="29">
        <f>Hours_dio!F595*WeightRole!F595</f>
        <v>0</v>
      </c>
      <c r="G595" s="29">
        <f>Hours_dio!G595*WeightRole!G595</f>
        <v>0</v>
      </c>
      <c r="H595" s="29" t="str">
        <f>Hours_dio!H595*WeightRole!H595</f>
        <v>#N/A</v>
      </c>
      <c r="I595" s="29">
        <f>Hours_dio!I595*WeightRole!I595</f>
        <v>0</v>
      </c>
      <c r="J595" s="29" t="str">
        <f>Hours_dio!J595*WeightRole!J595</f>
        <v>#N/A</v>
      </c>
      <c r="K595" s="29">
        <f>Hours_dio!K595*WeightRole!K595</f>
        <v>0</v>
      </c>
      <c r="L595" s="29" t="str">
        <f>Hours_dio!L595*WeightRole!L595</f>
        <v>#N/A</v>
      </c>
      <c r="M595" s="29">
        <f>Hours_dio!M595*WeightRole!M595</f>
        <v>0</v>
      </c>
      <c r="N595" s="29">
        <f>Hours_dio!N595*WeightRole!N595</f>
        <v>0</v>
      </c>
      <c r="O595" s="29">
        <f>Hours_dio!O595*WeightRole!O595</f>
        <v>0</v>
      </c>
      <c r="P595" s="29">
        <f>Hours_dio!P595*WeightRole!P595</f>
        <v>0</v>
      </c>
      <c r="Q595" s="29">
        <f>Hours_dio!Q595*WeightRole!Q595</f>
        <v>0</v>
      </c>
      <c r="R595" s="29">
        <f>Hours_dio!R595*WeightRole!R595</f>
        <v>0</v>
      </c>
      <c r="S595" s="29">
        <f>Hours_dio!S595*WeightRole!S595</f>
        <v>0</v>
      </c>
      <c r="T595" s="29">
        <f>Hours_dio!T595*WeightRole!T595</f>
        <v>0</v>
      </c>
      <c r="U595" s="29">
        <f>Hours_dio!U595*WeightRole!U595</f>
        <v>0</v>
      </c>
      <c r="V595" s="29">
        <f>Hours_dio!V595*WeightRole!V595</f>
        <v>0</v>
      </c>
      <c r="W595" s="29">
        <f>Hours_dio!W595*WeightRole!W595</f>
        <v>0</v>
      </c>
      <c r="X595" s="29">
        <f>Hours_dio!X595*WeightRole!X595</f>
        <v>0</v>
      </c>
      <c r="Y595" s="29">
        <f>Hours_dio!Y595*WeightRole!Y595</f>
        <v>0</v>
      </c>
      <c r="Z595" s="29">
        <f>Hours_dio!Z595*WeightRole!Z595</f>
        <v>0</v>
      </c>
      <c r="AA595" s="29">
        <f>Hours_dio!AA595*WeightRole!AA595</f>
        <v>0</v>
      </c>
      <c r="AB595" s="29">
        <f>Hours_dio!AB595*WeightRole!AB595</f>
        <v>0</v>
      </c>
      <c r="AC595" s="29">
        <f>Hours_dio!AC595*WeightRole!AC595</f>
        <v>0</v>
      </c>
      <c r="AD595" s="29">
        <f>Hours_dio!AD595*WeightRole!AD595</f>
        <v>0</v>
      </c>
    </row>
    <row r="596" ht="22.5" customHeight="1">
      <c r="A596" s="25">
        <f t="shared" si="1"/>
        <v>46191</v>
      </c>
      <c r="B596" s="29">
        <f>Hours_dio!B596*WeightRole!B596</f>
        <v>0</v>
      </c>
      <c r="C596" s="29">
        <f>Hours_dio!C596*WeightRole!C596</f>
        <v>0</v>
      </c>
      <c r="D596" s="29">
        <f>Hours_dio!D596*WeightRole!D596</f>
        <v>0</v>
      </c>
      <c r="E596" s="29">
        <f>Hours_dio!E596*WeightRole!E596</f>
        <v>0</v>
      </c>
      <c r="F596" s="29">
        <f>Hours_dio!F596*WeightRole!F596</f>
        <v>0</v>
      </c>
      <c r="G596" s="29">
        <f>Hours_dio!G596*WeightRole!G596</f>
        <v>0</v>
      </c>
      <c r="H596" s="29" t="str">
        <f>Hours_dio!H596*WeightRole!H596</f>
        <v>#N/A</v>
      </c>
      <c r="I596" s="29">
        <f>Hours_dio!I596*WeightRole!I596</f>
        <v>0</v>
      </c>
      <c r="J596" s="29" t="str">
        <f>Hours_dio!J596*WeightRole!J596</f>
        <v>#N/A</v>
      </c>
      <c r="K596" s="29">
        <f>Hours_dio!K596*WeightRole!K596</f>
        <v>0</v>
      </c>
      <c r="L596" s="29" t="str">
        <f>Hours_dio!L596*WeightRole!L596</f>
        <v>#N/A</v>
      </c>
      <c r="M596" s="29">
        <f>Hours_dio!M596*WeightRole!M596</f>
        <v>0</v>
      </c>
      <c r="N596" s="29">
        <f>Hours_dio!N596*WeightRole!N596</f>
        <v>0</v>
      </c>
      <c r="O596" s="29">
        <f>Hours_dio!O596*WeightRole!O596</f>
        <v>0</v>
      </c>
      <c r="P596" s="29">
        <f>Hours_dio!P596*WeightRole!P596</f>
        <v>0</v>
      </c>
      <c r="Q596" s="29">
        <f>Hours_dio!Q596*WeightRole!Q596</f>
        <v>0</v>
      </c>
      <c r="R596" s="29">
        <f>Hours_dio!R596*WeightRole!R596</f>
        <v>0</v>
      </c>
      <c r="S596" s="29">
        <f>Hours_dio!S596*WeightRole!S596</f>
        <v>0</v>
      </c>
      <c r="T596" s="29">
        <f>Hours_dio!T596*WeightRole!T596</f>
        <v>0</v>
      </c>
      <c r="U596" s="29">
        <f>Hours_dio!U596*WeightRole!U596</f>
        <v>0</v>
      </c>
      <c r="V596" s="29">
        <f>Hours_dio!V596*WeightRole!V596</f>
        <v>0</v>
      </c>
      <c r="W596" s="29">
        <f>Hours_dio!W596*WeightRole!W596</f>
        <v>0</v>
      </c>
      <c r="X596" s="29">
        <f>Hours_dio!X596*WeightRole!X596</f>
        <v>0</v>
      </c>
      <c r="Y596" s="29">
        <f>Hours_dio!Y596*WeightRole!Y596</f>
        <v>0</v>
      </c>
      <c r="Z596" s="29">
        <f>Hours_dio!Z596*WeightRole!Z596</f>
        <v>0</v>
      </c>
      <c r="AA596" s="29">
        <f>Hours_dio!AA596*WeightRole!AA596</f>
        <v>0</v>
      </c>
      <c r="AB596" s="29">
        <f>Hours_dio!AB596*WeightRole!AB596</f>
        <v>0</v>
      </c>
      <c r="AC596" s="29">
        <f>Hours_dio!AC596*WeightRole!AC596</f>
        <v>0</v>
      </c>
      <c r="AD596" s="29">
        <f>Hours_dio!AD596*WeightRole!AD596</f>
        <v>0</v>
      </c>
    </row>
    <row r="597" ht="22.5" customHeight="1">
      <c r="A597" s="25">
        <f t="shared" si="1"/>
        <v>46192</v>
      </c>
      <c r="B597" s="29">
        <f>Hours_dio!B597*WeightRole!B597</f>
        <v>0</v>
      </c>
      <c r="C597" s="29">
        <f>Hours_dio!C597*WeightRole!C597</f>
        <v>0</v>
      </c>
      <c r="D597" s="29">
        <f>Hours_dio!D597*WeightRole!D597</f>
        <v>0</v>
      </c>
      <c r="E597" s="29">
        <f>Hours_dio!E597*WeightRole!E597</f>
        <v>0</v>
      </c>
      <c r="F597" s="29">
        <f>Hours_dio!F597*WeightRole!F597</f>
        <v>0</v>
      </c>
      <c r="G597" s="29">
        <f>Hours_dio!G597*WeightRole!G597</f>
        <v>0</v>
      </c>
      <c r="H597" s="29" t="str">
        <f>Hours_dio!H597*WeightRole!H597</f>
        <v>#N/A</v>
      </c>
      <c r="I597" s="29">
        <f>Hours_dio!I597*WeightRole!I597</f>
        <v>0</v>
      </c>
      <c r="J597" s="29" t="str">
        <f>Hours_dio!J597*WeightRole!J597</f>
        <v>#N/A</v>
      </c>
      <c r="K597" s="29">
        <f>Hours_dio!K597*WeightRole!K597</f>
        <v>0</v>
      </c>
      <c r="L597" s="29" t="str">
        <f>Hours_dio!L597*WeightRole!L597</f>
        <v>#N/A</v>
      </c>
      <c r="M597" s="29">
        <f>Hours_dio!M597*WeightRole!M597</f>
        <v>0</v>
      </c>
      <c r="N597" s="29">
        <f>Hours_dio!N597*WeightRole!N597</f>
        <v>0</v>
      </c>
      <c r="O597" s="29">
        <f>Hours_dio!O597*WeightRole!O597</f>
        <v>0</v>
      </c>
      <c r="P597" s="29">
        <f>Hours_dio!P597*WeightRole!P597</f>
        <v>0</v>
      </c>
      <c r="Q597" s="29">
        <f>Hours_dio!Q597*WeightRole!Q597</f>
        <v>0</v>
      </c>
      <c r="R597" s="29">
        <f>Hours_dio!R597*WeightRole!R597</f>
        <v>0</v>
      </c>
      <c r="S597" s="29">
        <f>Hours_dio!S597*WeightRole!S597</f>
        <v>0</v>
      </c>
      <c r="T597" s="29">
        <f>Hours_dio!T597*WeightRole!T597</f>
        <v>0</v>
      </c>
      <c r="U597" s="29">
        <f>Hours_dio!U597*WeightRole!U597</f>
        <v>0</v>
      </c>
      <c r="V597" s="29">
        <f>Hours_dio!V597*WeightRole!V597</f>
        <v>0</v>
      </c>
      <c r="W597" s="29">
        <f>Hours_dio!W597*WeightRole!W597</f>
        <v>0</v>
      </c>
      <c r="X597" s="29">
        <f>Hours_dio!X597*WeightRole!X597</f>
        <v>0</v>
      </c>
      <c r="Y597" s="29">
        <f>Hours_dio!Y597*WeightRole!Y597</f>
        <v>0</v>
      </c>
      <c r="Z597" s="29">
        <f>Hours_dio!Z597*WeightRole!Z597</f>
        <v>0</v>
      </c>
      <c r="AA597" s="29">
        <f>Hours_dio!AA597*WeightRole!AA597</f>
        <v>0</v>
      </c>
      <c r="AB597" s="29">
        <f>Hours_dio!AB597*WeightRole!AB597</f>
        <v>0</v>
      </c>
      <c r="AC597" s="29">
        <f>Hours_dio!AC597*WeightRole!AC597</f>
        <v>0</v>
      </c>
      <c r="AD597" s="29">
        <f>Hours_dio!AD597*WeightRole!AD597</f>
        <v>0</v>
      </c>
    </row>
    <row r="598" ht="22.5" customHeight="1">
      <c r="A598" s="25">
        <f t="shared" si="1"/>
        <v>46193</v>
      </c>
      <c r="B598" s="29">
        <f>Hours_dio!B598*WeightRole!B598</f>
        <v>0</v>
      </c>
      <c r="C598" s="29">
        <f>Hours_dio!C598*WeightRole!C598</f>
        <v>0</v>
      </c>
      <c r="D598" s="29">
        <f>Hours_dio!D598*WeightRole!D598</f>
        <v>0</v>
      </c>
      <c r="E598" s="29">
        <f>Hours_dio!E598*WeightRole!E598</f>
        <v>0</v>
      </c>
      <c r="F598" s="29">
        <f>Hours_dio!F598*WeightRole!F598</f>
        <v>0</v>
      </c>
      <c r="G598" s="29">
        <f>Hours_dio!G598*WeightRole!G598</f>
        <v>0</v>
      </c>
      <c r="H598" s="29" t="str">
        <f>Hours_dio!H598*WeightRole!H598</f>
        <v>#N/A</v>
      </c>
      <c r="I598" s="29">
        <f>Hours_dio!I598*WeightRole!I598</f>
        <v>0</v>
      </c>
      <c r="J598" s="29" t="str">
        <f>Hours_dio!J598*WeightRole!J598</f>
        <v>#N/A</v>
      </c>
      <c r="K598" s="29">
        <f>Hours_dio!K598*WeightRole!K598</f>
        <v>0</v>
      </c>
      <c r="L598" s="29" t="str">
        <f>Hours_dio!L598*WeightRole!L598</f>
        <v>#N/A</v>
      </c>
      <c r="M598" s="29">
        <f>Hours_dio!M598*WeightRole!M598</f>
        <v>0</v>
      </c>
      <c r="N598" s="29">
        <f>Hours_dio!N598*WeightRole!N598</f>
        <v>0</v>
      </c>
      <c r="O598" s="29">
        <f>Hours_dio!O598*WeightRole!O598</f>
        <v>0</v>
      </c>
      <c r="P598" s="29">
        <f>Hours_dio!P598*WeightRole!P598</f>
        <v>0</v>
      </c>
      <c r="Q598" s="29">
        <f>Hours_dio!Q598*WeightRole!Q598</f>
        <v>0</v>
      </c>
      <c r="R598" s="29">
        <f>Hours_dio!R598*WeightRole!R598</f>
        <v>0</v>
      </c>
      <c r="S598" s="29">
        <f>Hours_dio!S598*WeightRole!S598</f>
        <v>0</v>
      </c>
      <c r="T598" s="29">
        <f>Hours_dio!T598*WeightRole!T598</f>
        <v>0</v>
      </c>
      <c r="U598" s="29">
        <f>Hours_dio!U598*WeightRole!U598</f>
        <v>0</v>
      </c>
      <c r="V598" s="29">
        <f>Hours_dio!V598*WeightRole!V598</f>
        <v>0</v>
      </c>
      <c r="W598" s="29">
        <f>Hours_dio!W598*WeightRole!W598</f>
        <v>0</v>
      </c>
      <c r="X598" s="29">
        <f>Hours_dio!X598*WeightRole!X598</f>
        <v>0</v>
      </c>
      <c r="Y598" s="29">
        <f>Hours_dio!Y598*WeightRole!Y598</f>
        <v>0</v>
      </c>
      <c r="Z598" s="29">
        <f>Hours_dio!Z598*WeightRole!Z598</f>
        <v>0</v>
      </c>
      <c r="AA598" s="29">
        <f>Hours_dio!AA598*WeightRole!AA598</f>
        <v>0</v>
      </c>
      <c r="AB598" s="29">
        <f>Hours_dio!AB598*WeightRole!AB598</f>
        <v>0</v>
      </c>
      <c r="AC598" s="29">
        <f>Hours_dio!AC598*WeightRole!AC598</f>
        <v>0</v>
      </c>
      <c r="AD598" s="29">
        <f>Hours_dio!AD598*WeightRole!AD598</f>
        <v>0</v>
      </c>
    </row>
    <row r="599" ht="22.5" customHeight="1">
      <c r="A599" s="25">
        <f t="shared" si="1"/>
        <v>46194</v>
      </c>
      <c r="B599" s="29">
        <f>Hours_dio!B599*WeightRole!B599</f>
        <v>0</v>
      </c>
      <c r="C599" s="29">
        <f>Hours_dio!C599*WeightRole!C599</f>
        <v>0</v>
      </c>
      <c r="D599" s="29">
        <f>Hours_dio!D599*WeightRole!D599</f>
        <v>0</v>
      </c>
      <c r="E599" s="29">
        <f>Hours_dio!E599*WeightRole!E599</f>
        <v>0</v>
      </c>
      <c r="F599" s="29">
        <f>Hours_dio!F599*WeightRole!F599</f>
        <v>0</v>
      </c>
      <c r="G599" s="29">
        <f>Hours_dio!G599*WeightRole!G599</f>
        <v>0</v>
      </c>
      <c r="H599" s="29" t="str">
        <f>Hours_dio!H599*WeightRole!H599</f>
        <v>#N/A</v>
      </c>
      <c r="I599" s="29">
        <f>Hours_dio!I599*WeightRole!I599</f>
        <v>0</v>
      </c>
      <c r="J599" s="29" t="str">
        <f>Hours_dio!J599*WeightRole!J599</f>
        <v>#N/A</v>
      </c>
      <c r="K599" s="29">
        <f>Hours_dio!K599*WeightRole!K599</f>
        <v>0</v>
      </c>
      <c r="L599" s="29" t="str">
        <f>Hours_dio!L599*WeightRole!L599</f>
        <v>#N/A</v>
      </c>
      <c r="M599" s="29">
        <f>Hours_dio!M599*WeightRole!M599</f>
        <v>0</v>
      </c>
      <c r="N599" s="29">
        <f>Hours_dio!N599*WeightRole!N599</f>
        <v>0</v>
      </c>
      <c r="O599" s="29">
        <f>Hours_dio!O599*WeightRole!O599</f>
        <v>0</v>
      </c>
      <c r="P599" s="29">
        <f>Hours_dio!P599*WeightRole!P599</f>
        <v>0</v>
      </c>
      <c r="Q599" s="29">
        <f>Hours_dio!Q599*WeightRole!Q599</f>
        <v>0</v>
      </c>
      <c r="R599" s="29">
        <f>Hours_dio!R599*WeightRole!R599</f>
        <v>0</v>
      </c>
      <c r="S599" s="29">
        <f>Hours_dio!S599*WeightRole!S599</f>
        <v>0</v>
      </c>
      <c r="T599" s="29">
        <f>Hours_dio!T599*WeightRole!T599</f>
        <v>0</v>
      </c>
      <c r="U599" s="29">
        <f>Hours_dio!U599*WeightRole!U599</f>
        <v>0</v>
      </c>
      <c r="V599" s="29">
        <f>Hours_dio!V599*WeightRole!V599</f>
        <v>0</v>
      </c>
      <c r="W599" s="29">
        <f>Hours_dio!W599*WeightRole!W599</f>
        <v>0</v>
      </c>
      <c r="X599" s="29">
        <f>Hours_dio!X599*WeightRole!X599</f>
        <v>0</v>
      </c>
      <c r="Y599" s="29">
        <f>Hours_dio!Y599*WeightRole!Y599</f>
        <v>0</v>
      </c>
      <c r="Z599" s="29">
        <f>Hours_dio!Z599*WeightRole!Z599</f>
        <v>0</v>
      </c>
      <c r="AA599" s="29">
        <f>Hours_dio!AA599*WeightRole!AA599</f>
        <v>0</v>
      </c>
      <c r="AB599" s="29">
        <f>Hours_dio!AB599*WeightRole!AB599</f>
        <v>0</v>
      </c>
      <c r="AC599" s="29">
        <f>Hours_dio!AC599*WeightRole!AC599</f>
        <v>0</v>
      </c>
      <c r="AD599" s="29">
        <f>Hours_dio!AD599*WeightRole!AD599</f>
        <v>0</v>
      </c>
    </row>
    <row r="600" ht="22.5" customHeight="1">
      <c r="A600" s="25">
        <f t="shared" si="1"/>
        <v>46195</v>
      </c>
      <c r="B600" s="29">
        <f>Hours_dio!B600*WeightRole!B600</f>
        <v>0</v>
      </c>
      <c r="C600" s="29">
        <f>Hours_dio!C600*WeightRole!C600</f>
        <v>0</v>
      </c>
      <c r="D600" s="29">
        <f>Hours_dio!D600*WeightRole!D600</f>
        <v>0</v>
      </c>
      <c r="E600" s="29">
        <f>Hours_dio!E600*WeightRole!E600</f>
        <v>0</v>
      </c>
      <c r="F600" s="29">
        <f>Hours_dio!F600*WeightRole!F600</f>
        <v>0</v>
      </c>
      <c r="G600" s="29">
        <f>Hours_dio!G600*WeightRole!G600</f>
        <v>0</v>
      </c>
      <c r="H600" s="29" t="str">
        <f>Hours_dio!H600*WeightRole!H600</f>
        <v>#N/A</v>
      </c>
      <c r="I600" s="29">
        <f>Hours_dio!I600*WeightRole!I600</f>
        <v>0</v>
      </c>
      <c r="J600" s="29" t="str">
        <f>Hours_dio!J600*WeightRole!J600</f>
        <v>#N/A</v>
      </c>
      <c r="K600" s="29">
        <f>Hours_dio!K600*WeightRole!K600</f>
        <v>0</v>
      </c>
      <c r="L600" s="29" t="str">
        <f>Hours_dio!L600*WeightRole!L600</f>
        <v>#N/A</v>
      </c>
      <c r="M600" s="29">
        <f>Hours_dio!M600*WeightRole!M600</f>
        <v>0</v>
      </c>
      <c r="N600" s="29">
        <f>Hours_dio!N600*WeightRole!N600</f>
        <v>0</v>
      </c>
      <c r="O600" s="29">
        <f>Hours_dio!O600*WeightRole!O600</f>
        <v>0</v>
      </c>
      <c r="P600" s="29">
        <f>Hours_dio!P600*WeightRole!P600</f>
        <v>0</v>
      </c>
      <c r="Q600" s="29">
        <f>Hours_dio!Q600*WeightRole!Q600</f>
        <v>0</v>
      </c>
      <c r="R600" s="29">
        <f>Hours_dio!R600*WeightRole!R600</f>
        <v>0</v>
      </c>
      <c r="S600" s="29">
        <f>Hours_dio!S600*WeightRole!S600</f>
        <v>0</v>
      </c>
      <c r="T600" s="29">
        <f>Hours_dio!T600*WeightRole!T600</f>
        <v>0</v>
      </c>
      <c r="U600" s="29">
        <f>Hours_dio!U600*WeightRole!U600</f>
        <v>0</v>
      </c>
      <c r="V600" s="29">
        <f>Hours_dio!V600*WeightRole!V600</f>
        <v>0</v>
      </c>
      <c r="W600" s="29">
        <f>Hours_dio!W600*WeightRole!W600</f>
        <v>0</v>
      </c>
      <c r="X600" s="29">
        <f>Hours_dio!X600*WeightRole!X600</f>
        <v>0</v>
      </c>
      <c r="Y600" s="29">
        <f>Hours_dio!Y600*WeightRole!Y600</f>
        <v>0</v>
      </c>
      <c r="Z600" s="29">
        <f>Hours_dio!Z600*WeightRole!Z600</f>
        <v>0</v>
      </c>
      <c r="AA600" s="29">
        <f>Hours_dio!AA600*WeightRole!AA600</f>
        <v>0</v>
      </c>
      <c r="AB600" s="29">
        <f>Hours_dio!AB600*WeightRole!AB600</f>
        <v>0</v>
      </c>
      <c r="AC600" s="29">
        <f>Hours_dio!AC600*WeightRole!AC600</f>
        <v>0</v>
      </c>
      <c r="AD600" s="29">
        <f>Hours_dio!AD600*WeightRole!AD600</f>
        <v>0</v>
      </c>
    </row>
    <row r="601" ht="22.5" customHeight="1">
      <c r="A601" s="25">
        <f t="shared" si="1"/>
        <v>46196</v>
      </c>
      <c r="B601" s="29">
        <f>Hours_dio!B601*WeightRole!B601</f>
        <v>0</v>
      </c>
      <c r="C601" s="29">
        <f>Hours_dio!C601*WeightRole!C601</f>
        <v>0</v>
      </c>
      <c r="D601" s="29">
        <f>Hours_dio!D601*WeightRole!D601</f>
        <v>0</v>
      </c>
      <c r="E601" s="29">
        <f>Hours_dio!E601*WeightRole!E601</f>
        <v>0</v>
      </c>
      <c r="F601" s="29">
        <f>Hours_dio!F601*WeightRole!F601</f>
        <v>0</v>
      </c>
      <c r="G601" s="29">
        <f>Hours_dio!G601*WeightRole!G601</f>
        <v>0</v>
      </c>
      <c r="H601" s="29" t="str">
        <f>Hours_dio!H601*WeightRole!H601</f>
        <v>#N/A</v>
      </c>
      <c r="I601" s="29">
        <f>Hours_dio!I601*WeightRole!I601</f>
        <v>0</v>
      </c>
      <c r="J601" s="29" t="str">
        <f>Hours_dio!J601*WeightRole!J601</f>
        <v>#N/A</v>
      </c>
      <c r="K601" s="29">
        <f>Hours_dio!K601*WeightRole!K601</f>
        <v>0</v>
      </c>
      <c r="L601" s="29" t="str">
        <f>Hours_dio!L601*WeightRole!L601</f>
        <v>#N/A</v>
      </c>
      <c r="M601" s="29">
        <f>Hours_dio!M601*WeightRole!M601</f>
        <v>0</v>
      </c>
      <c r="N601" s="29">
        <f>Hours_dio!N601*WeightRole!N601</f>
        <v>0</v>
      </c>
      <c r="O601" s="29">
        <f>Hours_dio!O601*WeightRole!O601</f>
        <v>0</v>
      </c>
      <c r="P601" s="29">
        <f>Hours_dio!P601*WeightRole!P601</f>
        <v>0</v>
      </c>
      <c r="Q601" s="29">
        <f>Hours_dio!Q601*WeightRole!Q601</f>
        <v>0</v>
      </c>
      <c r="R601" s="29">
        <f>Hours_dio!R601*WeightRole!R601</f>
        <v>0</v>
      </c>
      <c r="S601" s="29">
        <f>Hours_dio!S601*WeightRole!S601</f>
        <v>0</v>
      </c>
      <c r="T601" s="29">
        <f>Hours_dio!T601*WeightRole!T601</f>
        <v>0</v>
      </c>
      <c r="U601" s="29">
        <f>Hours_dio!U601*WeightRole!U601</f>
        <v>0</v>
      </c>
      <c r="V601" s="29">
        <f>Hours_dio!V601*WeightRole!V601</f>
        <v>0</v>
      </c>
      <c r="W601" s="29">
        <f>Hours_dio!W601*WeightRole!W601</f>
        <v>0</v>
      </c>
      <c r="X601" s="29">
        <f>Hours_dio!X601*WeightRole!X601</f>
        <v>0</v>
      </c>
      <c r="Y601" s="29">
        <f>Hours_dio!Y601*WeightRole!Y601</f>
        <v>0</v>
      </c>
      <c r="Z601" s="29">
        <f>Hours_dio!Z601*WeightRole!Z601</f>
        <v>0</v>
      </c>
      <c r="AA601" s="29">
        <f>Hours_dio!AA601*WeightRole!AA601</f>
        <v>0</v>
      </c>
      <c r="AB601" s="29">
        <f>Hours_dio!AB601*WeightRole!AB601</f>
        <v>0</v>
      </c>
      <c r="AC601" s="29">
        <f>Hours_dio!AC601*WeightRole!AC601</f>
        <v>0</v>
      </c>
      <c r="AD601" s="29">
        <f>Hours_dio!AD601*WeightRole!AD601</f>
        <v>0</v>
      </c>
    </row>
    <row r="602" ht="22.5" customHeight="1">
      <c r="A602" s="25">
        <f t="shared" si="1"/>
        <v>46197</v>
      </c>
      <c r="B602" s="29">
        <f>Hours_dio!B602*WeightRole!B602</f>
        <v>0</v>
      </c>
      <c r="C602" s="29">
        <f>Hours_dio!C602*WeightRole!C602</f>
        <v>0</v>
      </c>
      <c r="D602" s="29">
        <f>Hours_dio!D602*WeightRole!D602</f>
        <v>0</v>
      </c>
      <c r="E602" s="29">
        <f>Hours_dio!E602*WeightRole!E602</f>
        <v>0</v>
      </c>
      <c r="F602" s="29">
        <f>Hours_dio!F602*WeightRole!F602</f>
        <v>0</v>
      </c>
      <c r="G602" s="29">
        <f>Hours_dio!G602*WeightRole!G602</f>
        <v>0</v>
      </c>
      <c r="H602" s="29" t="str">
        <f>Hours_dio!H602*WeightRole!H602</f>
        <v>#N/A</v>
      </c>
      <c r="I602" s="29">
        <f>Hours_dio!I602*WeightRole!I602</f>
        <v>0</v>
      </c>
      <c r="J602" s="29" t="str">
        <f>Hours_dio!J602*WeightRole!J602</f>
        <v>#N/A</v>
      </c>
      <c r="K602" s="29">
        <f>Hours_dio!K602*WeightRole!K602</f>
        <v>0</v>
      </c>
      <c r="L602" s="29" t="str">
        <f>Hours_dio!L602*WeightRole!L602</f>
        <v>#N/A</v>
      </c>
      <c r="M602" s="29">
        <f>Hours_dio!M602*WeightRole!M602</f>
        <v>0</v>
      </c>
      <c r="N602" s="29">
        <f>Hours_dio!N602*WeightRole!N602</f>
        <v>0</v>
      </c>
      <c r="O602" s="29">
        <f>Hours_dio!O602*WeightRole!O602</f>
        <v>0</v>
      </c>
      <c r="P602" s="29">
        <f>Hours_dio!P602*WeightRole!P602</f>
        <v>0</v>
      </c>
      <c r="Q602" s="29">
        <f>Hours_dio!Q602*WeightRole!Q602</f>
        <v>0</v>
      </c>
      <c r="R602" s="29">
        <f>Hours_dio!R602*WeightRole!R602</f>
        <v>0</v>
      </c>
      <c r="S602" s="29">
        <f>Hours_dio!S602*WeightRole!S602</f>
        <v>0</v>
      </c>
      <c r="T602" s="29">
        <f>Hours_dio!T602*WeightRole!T602</f>
        <v>0</v>
      </c>
      <c r="U602" s="29">
        <f>Hours_dio!U602*WeightRole!U602</f>
        <v>0</v>
      </c>
      <c r="V602" s="29">
        <f>Hours_dio!V602*WeightRole!V602</f>
        <v>0</v>
      </c>
      <c r="W602" s="29">
        <f>Hours_dio!W602*WeightRole!W602</f>
        <v>0</v>
      </c>
      <c r="X602" s="29">
        <f>Hours_dio!X602*WeightRole!X602</f>
        <v>0</v>
      </c>
      <c r="Y602" s="29">
        <f>Hours_dio!Y602*WeightRole!Y602</f>
        <v>0</v>
      </c>
      <c r="Z602" s="29">
        <f>Hours_dio!Z602*WeightRole!Z602</f>
        <v>0</v>
      </c>
      <c r="AA602" s="29">
        <f>Hours_dio!AA602*WeightRole!AA602</f>
        <v>0</v>
      </c>
      <c r="AB602" s="29">
        <f>Hours_dio!AB602*WeightRole!AB602</f>
        <v>0</v>
      </c>
      <c r="AC602" s="29">
        <f>Hours_dio!AC602*WeightRole!AC602</f>
        <v>0</v>
      </c>
      <c r="AD602" s="29">
        <f>Hours_dio!AD602*WeightRole!AD602</f>
        <v>0</v>
      </c>
    </row>
    <row r="603" ht="22.5" customHeight="1">
      <c r="A603" s="25">
        <f t="shared" si="1"/>
        <v>46198</v>
      </c>
      <c r="B603" s="29">
        <f>Hours_dio!B603*WeightRole!B603</f>
        <v>0</v>
      </c>
      <c r="C603" s="29">
        <f>Hours_dio!C603*WeightRole!C603</f>
        <v>0</v>
      </c>
      <c r="D603" s="29">
        <f>Hours_dio!D603*WeightRole!D603</f>
        <v>0</v>
      </c>
      <c r="E603" s="29">
        <f>Hours_dio!E603*WeightRole!E603</f>
        <v>0</v>
      </c>
      <c r="F603" s="29">
        <f>Hours_dio!F603*WeightRole!F603</f>
        <v>0</v>
      </c>
      <c r="G603" s="29">
        <f>Hours_dio!G603*WeightRole!G603</f>
        <v>0</v>
      </c>
      <c r="H603" s="29" t="str">
        <f>Hours_dio!H603*WeightRole!H603</f>
        <v>#N/A</v>
      </c>
      <c r="I603" s="29">
        <f>Hours_dio!I603*WeightRole!I603</f>
        <v>0</v>
      </c>
      <c r="J603" s="29" t="str">
        <f>Hours_dio!J603*WeightRole!J603</f>
        <v>#N/A</v>
      </c>
      <c r="K603" s="29">
        <f>Hours_dio!K603*WeightRole!K603</f>
        <v>0</v>
      </c>
      <c r="L603" s="29" t="str">
        <f>Hours_dio!L603*WeightRole!L603</f>
        <v>#N/A</v>
      </c>
      <c r="M603" s="29">
        <f>Hours_dio!M603*WeightRole!M603</f>
        <v>0</v>
      </c>
      <c r="N603" s="29">
        <f>Hours_dio!N603*WeightRole!N603</f>
        <v>0</v>
      </c>
      <c r="O603" s="29">
        <f>Hours_dio!O603*WeightRole!O603</f>
        <v>0</v>
      </c>
      <c r="P603" s="29">
        <f>Hours_dio!P603*WeightRole!P603</f>
        <v>0</v>
      </c>
      <c r="Q603" s="29">
        <f>Hours_dio!Q603*WeightRole!Q603</f>
        <v>0</v>
      </c>
      <c r="R603" s="29">
        <f>Hours_dio!R603*WeightRole!R603</f>
        <v>0</v>
      </c>
      <c r="S603" s="29">
        <f>Hours_dio!S603*WeightRole!S603</f>
        <v>0</v>
      </c>
      <c r="T603" s="29">
        <f>Hours_dio!T603*WeightRole!T603</f>
        <v>0</v>
      </c>
      <c r="U603" s="29">
        <f>Hours_dio!U603*WeightRole!U603</f>
        <v>0</v>
      </c>
      <c r="V603" s="29">
        <f>Hours_dio!V603*WeightRole!V603</f>
        <v>0</v>
      </c>
      <c r="W603" s="29">
        <f>Hours_dio!W603*WeightRole!W603</f>
        <v>0</v>
      </c>
      <c r="X603" s="29">
        <f>Hours_dio!X603*WeightRole!X603</f>
        <v>0</v>
      </c>
      <c r="Y603" s="29">
        <f>Hours_dio!Y603*WeightRole!Y603</f>
        <v>0</v>
      </c>
      <c r="Z603" s="29">
        <f>Hours_dio!Z603*WeightRole!Z603</f>
        <v>0</v>
      </c>
      <c r="AA603" s="29">
        <f>Hours_dio!AA603*WeightRole!AA603</f>
        <v>0</v>
      </c>
      <c r="AB603" s="29">
        <f>Hours_dio!AB603*WeightRole!AB603</f>
        <v>0</v>
      </c>
      <c r="AC603" s="29">
        <f>Hours_dio!AC603*WeightRole!AC603</f>
        <v>0</v>
      </c>
      <c r="AD603" s="29">
        <f>Hours_dio!AD603*WeightRole!AD603</f>
        <v>0</v>
      </c>
    </row>
    <row r="604" ht="22.5" customHeight="1">
      <c r="A604" s="25">
        <f t="shared" si="1"/>
        <v>46199</v>
      </c>
      <c r="B604" s="29">
        <f>Hours_dio!B604*WeightRole!B604</f>
        <v>0</v>
      </c>
      <c r="C604" s="29">
        <f>Hours_dio!C604*WeightRole!C604</f>
        <v>0</v>
      </c>
      <c r="D604" s="29">
        <f>Hours_dio!D604*WeightRole!D604</f>
        <v>0</v>
      </c>
      <c r="E604" s="29">
        <f>Hours_dio!E604*WeightRole!E604</f>
        <v>0</v>
      </c>
      <c r="F604" s="29">
        <f>Hours_dio!F604*WeightRole!F604</f>
        <v>0</v>
      </c>
      <c r="G604" s="29">
        <f>Hours_dio!G604*WeightRole!G604</f>
        <v>0</v>
      </c>
      <c r="H604" s="29" t="str">
        <f>Hours_dio!H604*WeightRole!H604</f>
        <v>#N/A</v>
      </c>
      <c r="I604" s="29">
        <f>Hours_dio!I604*WeightRole!I604</f>
        <v>0</v>
      </c>
      <c r="J604" s="29" t="str">
        <f>Hours_dio!J604*WeightRole!J604</f>
        <v>#N/A</v>
      </c>
      <c r="K604" s="29">
        <f>Hours_dio!K604*WeightRole!K604</f>
        <v>0</v>
      </c>
      <c r="L604" s="29" t="str">
        <f>Hours_dio!L604*WeightRole!L604</f>
        <v>#N/A</v>
      </c>
      <c r="M604" s="29">
        <f>Hours_dio!M604*WeightRole!M604</f>
        <v>0</v>
      </c>
      <c r="N604" s="29">
        <f>Hours_dio!N604*WeightRole!N604</f>
        <v>0</v>
      </c>
      <c r="O604" s="29">
        <f>Hours_dio!O604*WeightRole!O604</f>
        <v>0</v>
      </c>
      <c r="P604" s="29">
        <f>Hours_dio!P604*WeightRole!P604</f>
        <v>0</v>
      </c>
      <c r="Q604" s="29">
        <f>Hours_dio!Q604*WeightRole!Q604</f>
        <v>0</v>
      </c>
      <c r="R604" s="29">
        <f>Hours_dio!R604*WeightRole!R604</f>
        <v>0</v>
      </c>
      <c r="S604" s="29">
        <f>Hours_dio!S604*WeightRole!S604</f>
        <v>0</v>
      </c>
      <c r="T604" s="29">
        <f>Hours_dio!T604*WeightRole!T604</f>
        <v>0</v>
      </c>
      <c r="U604" s="29">
        <f>Hours_dio!U604*WeightRole!U604</f>
        <v>0</v>
      </c>
      <c r="V604" s="29">
        <f>Hours_dio!V604*WeightRole!V604</f>
        <v>0</v>
      </c>
      <c r="W604" s="29">
        <f>Hours_dio!W604*WeightRole!W604</f>
        <v>0</v>
      </c>
      <c r="X604" s="29">
        <f>Hours_dio!X604*WeightRole!X604</f>
        <v>0</v>
      </c>
      <c r="Y604" s="29">
        <f>Hours_dio!Y604*WeightRole!Y604</f>
        <v>0</v>
      </c>
      <c r="Z604" s="29">
        <f>Hours_dio!Z604*WeightRole!Z604</f>
        <v>0</v>
      </c>
      <c r="AA604" s="29">
        <f>Hours_dio!AA604*WeightRole!AA604</f>
        <v>0</v>
      </c>
      <c r="AB604" s="29">
        <f>Hours_dio!AB604*WeightRole!AB604</f>
        <v>0</v>
      </c>
      <c r="AC604" s="29">
        <f>Hours_dio!AC604*WeightRole!AC604</f>
        <v>0</v>
      </c>
      <c r="AD604" s="29">
        <f>Hours_dio!AD604*WeightRole!AD604</f>
        <v>0</v>
      </c>
    </row>
    <row r="605" ht="22.5" customHeight="1">
      <c r="A605" s="25">
        <f t="shared" si="1"/>
        <v>46200</v>
      </c>
      <c r="B605" s="29">
        <f>Hours_dio!B605*WeightRole!B605</f>
        <v>0</v>
      </c>
      <c r="C605" s="29">
        <f>Hours_dio!C605*WeightRole!C605</f>
        <v>0</v>
      </c>
      <c r="D605" s="29">
        <f>Hours_dio!D605*WeightRole!D605</f>
        <v>0</v>
      </c>
      <c r="E605" s="29">
        <f>Hours_dio!E605*WeightRole!E605</f>
        <v>0</v>
      </c>
      <c r="F605" s="29">
        <f>Hours_dio!F605*WeightRole!F605</f>
        <v>0</v>
      </c>
      <c r="G605" s="29">
        <f>Hours_dio!G605*WeightRole!G605</f>
        <v>0</v>
      </c>
      <c r="H605" s="29" t="str">
        <f>Hours_dio!H605*WeightRole!H605</f>
        <v>#N/A</v>
      </c>
      <c r="I605" s="29">
        <f>Hours_dio!I605*WeightRole!I605</f>
        <v>0</v>
      </c>
      <c r="J605" s="29" t="str">
        <f>Hours_dio!J605*WeightRole!J605</f>
        <v>#N/A</v>
      </c>
      <c r="K605" s="29">
        <f>Hours_dio!K605*WeightRole!K605</f>
        <v>0</v>
      </c>
      <c r="L605" s="29" t="str">
        <f>Hours_dio!L605*WeightRole!L605</f>
        <v>#N/A</v>
      </c>
      <c r="M605" s="29">
        <f>Hours_dio!M605*WeightRole!M605</f>
        <v>0</v>
      </c>
      <c r="N605" s="29">
        <f>Hours_dio!N605*WeightRole!N605</f>
        <v>0</v>
      </c>
      <c r="O605" s="29">
        <f>Hours_dio!O605*WeightRole!O605</f>
        <v>0</v>
      </c>
      <c r="P605" s="29">
        <f>Hours_dio!P605*WeightRole!P605</f>
        <v>0</v>
      </c>
      <c r="Q605" s="29">
        <f>Hours_dio!Q605*WeightRole!Q605</f>
        <v>0</v>
      </c>
      <c r="R605" s="29">
        <f>Hours_dio!R605*WeightRole!R605</f>
        <v>0</v>
      </c>
      <c r="S605" s="29">
        <f>Hours_dio!S605*WeightRole!S605</f>
        <v>0</v>
      </c>
      <c r="T605" s="29">
        <f>Hours_dio!T605*WeightRole!T605</f>
        <v>0</v>
      </c>
      <c r="U605" s="29">
        <f>Hours_dio!U605*WeightRole!U605</f>
        <v>0</v>
      </c>
      <c r="V605" s="29">
        <f>Hours_dio!V605*WeightRole!V605</f>
        <v>0</v>
      </c>
      <c r="W605" s="29">
        <f>Hours_dio!W605*WeightRole!W605</f>
        <v>0</v>
      </c>
      <c r="X605" s="29">
        <f>Hours_dio!X605*WeightRole!X605</f>
        <v>0</v>
      </c>
      <c r="Y605" s="29">
        <f>Hours_dio!Y605*WeightRole!Y605</f>
        <v>0</v>
      </c>
      <c r="Z605" s="29">
        <f>Hours_dio!Z605*WeightRole!Z605</f>
        <v>0</v>
      </c>
      <c r="AA605" s="29">
        <f>Hours_dio!AA605*WeightRole!AA605</f>
        <v>0</v>
      </c>
      <c r="AB605" s="29">
        <f>Hours_dio!AB605*WeightRole!AB605</f>
        <v>0</v>
      </c>
      <c r="AC605" s="29">
        <f>Hours_dio!AC605*WeightRole!AC605</f>
        <v>0</v>
      </c>
      <c r="AD605" s="29">
        <f>Hours_dio!AD605*WeightRole!AD605</f>
        <v>0</v>
      </c>
    </row>
    <row r="606" ht="22.5" customHeight="1">
      <c r="A606" s="25">
        <f t="shared" si="1"/>
        <v>46201</v>
      </c>
      <c r="B606" s="29">
        <f>Hours_dio!B606*WeightRole!B606</f>
        <v>0</v>
      </c>
      <c r="C606" s="29">
        <f>Hours_dio!C606*WeightRole!C606</f>
        <v>0</v>
      </c>
      <c r="D606" s="29">
        <f>Hours_dio!D606*WeightRole!D606</f>
        <v>0</v>
      </c>
      <c r="E606" s="29">
        <f>Hours_dio!E606*WeightRole!E606</f>
        <v>0</v>
      </c>
      <c r="F606" s="29">
        <f>Hours_dio!F606*WeightRole!F606</f>
        <v>0</v>
      </c>
      <c r="G606" s="29">
        <f>Hours_dio!G606*WeightRole!G606</f>
        <v>0</v>
      </c>
      <c r="H606" s="29" t="str">
        <f>Hours_dio!H606*WeightRole!H606</f>
        <v>#N/A</v>
      </c>
      <c r="I606" s="29">
        <f>Hours_dio!I606*WeightRole!I606</f>
        <v>0</v>
      </c>
      <c r="J606" s="29" t="str">
        <f>Hours_dio!J606*WeightRole!J606</f>
        <v>#N/A</v>
      </c>
      <c r="K606" s="29">
        <f>Hours_dio!K606*WeightRole!K606</f>
        <v>0</v>
      </c>
      <c r="L606" s="29" t="str">
        <f>Hours_dio!L606*WeightRole!L606</f>
        <v>#N/A</v>
      </c>
      <c r="M606" s="29">
        <f>Hours_dio!M606*WeightRole!M606</f>
        <v>0</v>
      </c>
      <c r="N606" s="29">
        <f>Hours_dio!N606*WeightRole!N606</f>
        <v>0</v>
      </c>
      <c r="O606" s="29">
        <f>Hours_dio!O606*WeightRole!O606</f>
        <v>0</v>
      </c>
      <c r="P606" s="29">
        <f>Hours_dio!P606*WeightRole!P606</f>
        <v>0</v>
      </c>
      <c r="Q606" s="29">
        <f>Hours_dio!Q606*WeightRole!Q606</f>
        <v>0</v>
      </c>
      <c r="R606" s="29">
        <f>Hours_dio!R606*WeightRole!R606</f>
        <v>0</v>
      </c>
      <c r="S606" s="29">
        <f>Hours_dio!S606*WeightRole!S606</f>
        <v>0</v>
      </c>
      <c r="T606" s="29">
        <f>Hours_dio!T606*WeightRole!T606</f>
        <v>0</v>
      </c>
      <c r="U606" s="29">
        <f>Hours_dio!U606*WeightRole!U606</f>
        <v>0</v>
      </c>
      <c r="V606" s="29">
        <f>Hours_dio!V606*WeightRole!V606</f>
        <v>0</v>
      </c>
      <c r="W606" s="29">
        <f>Hours_dio!W606*WeightRole!W606</f>
        <v>0</v>
      </c>
      <c r="X606" s="29">
        <f>Hours_dio!X606*WeightRole!X606</f>
        <v>0</v>
      </c>
      <c r="Y606" s="29">
        <f>Hours_dio!Y606*WeightRole!Y606</f>
        <v>0</v>
      </c>
      <c r="Z606" s="29">
        <f>Hours_dio!Z606*WeightRole!Z606</f>
        <v>0</v>
      </c>
      <c r="AA606" s="29">
        <f>Hours_dio!AA606*WeightRole!AA606</f>
        <v>0</v>
      </c>
      <c r="AB606" s="29">
        <f>Hours_dio!AB606*WeightRole!AB606</f>
        <v>0</v>
      </c>
      <c r="AC606" s="29">
        <f>Hours_dio!AC606*WeightRole!AC606</f>
        <v>0</v>
      </c>
      <c r="AD606" s="29">
        <f>Hours_dio!AD606*WeightRole!AD606</f>
        <v>0</v>
      </c>
    </row>
    <row r="607" ht="22.5" customHeight="1">
      <c r="A607" s="25">
        <f t="shared" si="1"/>
        <v>46202</v>
      </c>
      <c r="B607" s="29">
        <f>Hours_dio!B607*WeightRole!B607</f>
        <v>0</v>
      </c>
      <c r="C607" s="29">
        <f>Hours_dio!C607*WeightRole!C607</f>
        <v>0</v>
      </c>
      <c r="D607" s="29">
        <f>Hours_dio!D607*WeightRole!D607</f>
        <v>0</v>
      </c>
      <c r="E607" s="29">
        <f>Hours_dio!E607*WeightRole!E607</f>
        <v>0</v>
      </c>
      <c r="F607" s="29">
        <f>Hours_dio!F607*WeightRole!F607</f>
        <v>0</v>
      </c>
      <c r="G607" s="29">
        <f>Hours_dio!G607*WeightRole!G607</f>
        <v>0</v>
      </c>
      <c r="H607" s="29" t="str">
        <f>Hours_dio!H607*WeightRole!H607</f>
        <v>#N/A</v>
      </c>
      <c r="I607" s="29">
        <f>Hours_dio!I607*WeightRole!I607</f>
        <v>0</v>
      </c>
      <c r="J607" s="29" t="str">
        <f>Hours_dio!J607*WeightRole!J607</f>
        <v>#N/A</v>
      </c>
      <c r="K607" s="29">
        <f>Hours_dio!K607*WeightRole!K607</f>
        <v>0</v>
      </c>
      <c r="L607" s="29" t="str">
        <f>Hours_dio!L607*WeightRole!L607</f>
        <v>#N/A</v>
      </c>
      <c r="M607" s="29">
        <f>Hours_dio!M607*WeightRole!M607</f>
        <v>0</v>
      </c>
      <c r="N607" s="29">
        <f>Hours_dio!N607*WeightRole!N607</f>
        <v>0</v>
      </c>
      <c r="O607" s="29">
        <f>Hours_dio!O607*WeightRole!O607</f>
        <v>0</v>
      </c>
      <c r="P607" s="29">
        <f>Hours_dio!P607*WeightRole!P607</f>
        <v>0</v>
      </c>
      <c r="Q607" s="29">
        <f>Hours_dio!Q607*WeightRole!Q607</f>
        <v>0</v>
      </c>
      <c r="R607" s="29">
        <f>Hours_dio!R607*WeightRole!R607</f>
        <v>0</v>
      </c>
      <c r="S607" s="29">
        <f>Hours_dio!S607*WeightRole!S607</f>
        <v>0</v>
      </c>
      <c r="T607" s="29">
        <f>Hours_dio!T607*WeightRole!T607</f>
        <v>0</v>
      </c>
      <c r="U607" s="29">
        <f>Hours_dio!U607*WeightRole!U607</f>
        <v>0</v>
      </c>
      <c r="V607" s="29">
        <f>Hours_dio!V607*WeightRole!V607</f>
        <v>0</v>
      </c>
      <c r="W607" s="29">
        <f>Hours_dio!W607*WeightRole!W607</f>
        <v>0</v>
      </c>
      <c r="X607" s="29">
        <f>Hours_dio!X607*WeightRole!X607</f>
        <v>0</v>
      </c>
      <c r="Y607" s="29">
        <f>Hours_dio!Y607*WeightRole!Y607</f>
        <v>0</v>
      </c>
      <c r="Z607" s="29">
        <f>Hours_dio!Z607*WeightRole!Z607</f>
        <v>0</v>
      </c>
      <c r="AA607" s="29">
        <f>Hours_dio!AA607*WeightRole!AA607</f>
        <v>0</v>
      </c>
      <c r="AB607" s="29">
        <f>Hours_dio!AB607*WeightRole!AB607</f>
        <v>0</v>
      </c>
      <c r="AC607" s="29">
        <f>Hours_dio!AC607*WeightRole!AC607</f>
        <v>0</v>
      </c>
      <c r="AD607" s="29">
        <f>Hours_dio!AD607*WeightRole!AD607</f>
        <v>0</v>
      </c>
    </row>
    <row r="608" ht="22.5" customHeight="1">
      <c r="A608" s="25">
        <f t="shared" si="1"/>
        <v>46203</v>
      </c>
      <c r="B608" s="29">
        <f>Hours_dio!B608*WeightRole!B608</f>
        <v>0</v>
      </c>
      <c r="C608" s="29">
        <f>Hours_dio!C608*WeightRole!C608</f>
        <v>0</v>
      </c>
      <c r="D608" s="29">
        <f>Hours_dio!D608*WeightRole!D608</f>
        <v>0</v>
      </c>
      <c r="E608" s="29">
        <f>Hours_dio!E608*WeightRole!E608</f>
        <v>0</v>
      </c>
      <c r="F608" s="29">
        <f>Hours_dio!F608*WeightRole!F608</f>
        <v>0</v>
      </c>
      <c r="G608" s="29">
        <f>Hours_dio!G608*WeightRole!G608</f>
        <v>0</v>
      </c>
      <c r="H608" s="29" t="str">
        <f>Hours_dio!H608*WeightRole!H608</f>
        <v>#N/A</v>
      </c>
      <c r="I608" s="29">
        <f>Hours_dio!I608*WeightRole!I608</f>
        <v>0</v>
      </c>
      <c r="J608" s="29" t="str">
        <f>Hours_dio!J608*WeightRole!J608</f>
        <v>#N/A</v>
      </c>
      <c r="K608" s="29">
        <f>Hours_dio!K608*WeightRole!K608</f>
        <v>0</v>
      </c>
      <c r="L608" s="29" t="str">
        <f>Hours_dio!L608*WeightRole!L608</f>
        <v>#N/A</v>
      </c>
      <c r="M608" s="29">
        <f>Hours_dio!M608*WeightRole!M608</f>
        <v>0</v>
      </c>
      <c r="N608" s="29">
        <f>Hours_dio!N608*WeightRole!N608</f>
        <v>0</v>
      </c>
      <c r="O608" s="29">
        <f>Hours_dio!O608*WeightRole!O608</f>
        <v>0</v>
      </c>
      <c r="P608" s="29">
        <f>Hours_dio!P608*WeightRole!P608</f>
        <v>0</v>
      </c>
      <c r="Q608" s="29">
        <f>Hours_dio!Q608*WeightRole!Q608</f>
        <v>0</v>
      </c>
      <c r="R608" s="29">
        <f>Hours_dio!R608*WeightRole!R608</f>
        <v>0</v>
      </c>
      <c r="S608" s="29">
        <f>Hours_dio!S608*WeightRole!S608</f>
        <v>0</v>
      </c>
      <c r="T608" s="29">
        <f>Hours_dio!T608*WeightRole!T608</f>
        <v>0</v>
      </c>
      <c r="U608" s="29">
        <f>Hours_dio!U608*WeightRole!U608</f>
        <v>0</v>
      </c>
      <c r="V608" s="29">
        <f>Hours_dio!V608*WeightRole!V608</f>
        <v>0</v>
      </c>
      <c r="W608" s="29">
        <f>Hours_dio!W608*WeightRole!W608</f>
        <v>0</v>
      </c>
      <c r="X608" s="29">
        <f>Hours_dio!X608*WeightRole!X608</f>
        <v>0</v>
      </c>
      <c r="Y608" s="29">
        <f>Hours_dio!Y608*WeightRole!Y608</f>
        <v>0</v>
      </c>
      <c r="Z608" s="29">
        <f>Hours_dio!Z608*WeightRole!Z608</f>
        <v>0</v>
      </c>
      <c r="AA608" s="29">
        <f>Hours_dio!AA608*WeightRole!AA608</f>
        <v>0</v>
      </c>
      <c r="AB608" s="29">
        <f>Hours_dio!AB608*WeightRole!AB608</f>
        <v>0</v>
      </c>
      <c r="AC608" s="29">
        <f>Hours_dio!AC608*WeightRole!AC608</f>
        <v>0</v>
      </c>
      <c r="AD608" s="29">
        <f>Hours_dio!AD608*WeightRole!AD608</f>
        <v>0</v>
      </c>
    </row>
    <row r="609" ht="22.5" customHeight="1">
      <c r="A609" s="25">
        <f t="shared" si="1"/>
        <v>46204</v>
      </c>
      <c r="B609" s="29">
        <f>Hours_dio!B609*WeightRole!B609</f>
        <v>0</v>
      </c>
      <c r="C609" s="29">
        <f>Hours_dio!C609*WeightRole!C609</f>
        <v>0</v>
      </c>
      <c r="D609" s="29">
        <f>Hours_dio!D609*WeightRole!D609</f>
        <v>0</v>
      </c>
      <c r="E609" s="29">
        <f>Hours_dio!E609*WeightRole!E609</f>
        <v>0</v>
      </c>
      <c r="F609" s="29">
        <f>Hours_dio!F609*WeightRole!F609</f>
        <v>0</v>
      </c>
      <c r="G609" s="29">
        <f>Hours_dio!G609*WeightRole!G609</f>
        <v>0</v>
      </c>
      <c r="H609" s="29" t="str">
        <f>Hours_dio!H609*WeightRole!H609</f>
        <v>#N/A</v>
      </c>
      <c r="I609" s="29">
        <f>Hours_dio!I609*WeightRole!I609</f>
        <v>0</v>
      </c>
      <c r="J609" s="29" t="str">
        <f>Hours_dio!J609*WeightRole!J609</f>
        <v>#N/A</v>
      </c>
      <c r="K609" s="29">
        <f>Hours_dio!K609*WeightRole!K609</f>
        <v>0</v>
      </c>
      <c r="L609" s="29" t="str">
        <f>Hours_dio!L609*WeightRole!L609</f>
        <v>#N/A</v>
      </c>
      <c r="M609" s="29">
        <f>Hours_dio!M609*WeightRole!M609</f>
        <v>0</v>
      </c>
      <c r="N609" s="29">
        <f>Hours_dio!N609*WeightRole!N609</f>
        <v>0</v>
      </c>
      <c r="O609" s="29">
        <f>Hours_dio!O609*WeightRole!O609</f>
        <v>0</v>
      </c>
      <c r="P609" s="29">
        <f>Hours_dio!P609*WeightRole!P609</f>
        <v>0</v>
      </c>
      <c r="Q609" s="29">
        <f>Hours_dio!Q609*WeightRole!Q609</f>
        <v>0</v>
      </c>
      <c r="R609" s="29">
        <f>Hours_dio!R609*WeightRole!R609</f>
        <v>0</v>
      </c>
      <c r="S609" s="29">
        <f>Hours_dio!S609*WeightRole!S609</f>
        <v>0</v>
      </c>
      <c r="T609" s="29">
        <f>Hours_dio!T609*WeightRole!T609</f>
        <v>0</v>
      </c>
      <c r="U609" s="29">
        <f>Hours_dio!U609*WeightRole!U609</f>
        <v>0</v>
      </c>
      <c r="V609" s="29">
        <f>Hours_dio!V609*WeightRole!V609</f>
        <v>0</v>
      </c>
      <c r="W609" s="29">
        <f>Hours_dio!W609*WeightRole!W609</f>
        <v>0</v>
      </c>
      <c r="X609" s="29">
        <f>Hours_dio!X609*WeightRole!X609</f>
        <v>0</v>
      </c>
      <c r="Y609" s="29">
        <f>Hours_dio!Y609*WeightRole!Y609</f>
        <v>0</v>
      </c>
      <c r="Z609" s="29">
        <f>Hours_dio!Z609*WeightRole!Z609</f>
        <v>0</v>
      </c>
      <c r="AA609" s="29">
        <f>Hours_dio!AA609*WeightRole!AA609</f>
        <v>0</v>
      </c>
      <c r="AB609" s="29">
        <f>Hours_dio!AB609*WeightRole!AB609</f>
        <v>0</v>
      </c>
      <c r="AC609" s="29">
        <f>Hours_dio!AC609*WeightRole!AC609</f>
        <v>0</v>
      </c>
      <c r="AD609" s="29">
        <f>Hours_dio!AD609*WeightRole!AD609</f>
        <v>0</v>
      </c>
    </row>
    <row r="610" ht="22.5" customHeight="1">
      <c r="A610" s="25">
        <f t="shared" si="1"/>
        <v>46205</v>
      </c>
      <c r="B610" s="29">
        <f>Hours_dio!B610*WeightRole!B610</f>
        <v>0</v>
      </c>
      <c r="C610" s="29">
        <f>Hours_dio!C610*WeightRole!C610</f>
        <v>0</v>
      </c>
      <c r="D610" s="29">
        <f>Hours_dio!D610*WeightRole!D610</f>
        <v>0</v>
      </c>
      <c r="E610" s="29">
        <f>Hours_dio!E610*WeightRole!E610</f>
        <v>0</v>
      </c>
      <c r="F610" s="29">
        <f>Hours_dio!F610*WeightRole!F610</f>
        <v>0</v>
      </c>
      <c r="G610" s="29">
        <f>Hours_dio!G610*WeightRole!G610</f>
        <v>0</v>
      </c>
      <c r="H610" s="29">
        <f>Hours_dio!H610*WeightRole!H610</f>
        <v>0</v>
      </c>
      <c r="I610" s="29">
        <f>Hours_dio!I610*WeightRole!I610</f>
        <v>0</v>
      </c>
      <c r="J610" s="29">
        <f>Hours_dio!J610*WeightRole!J610</f>
        <v>0</v>
      </c>
      <c r="K610" s="29">
        <f>Hours_dio!K610*WeightRole!K610</f>
        <v>0</v>
      </c>
      <c r="L610" s="29">
        <f>Hours_dio!L610*WeightRole!L610</f>
        <v>0</v>
      </c>
      <c r="M610" s="29">
        <f>Hours_dio!M610*WeightRole!M610</f>
        <v>0</v>
      </c>
      <c r="N610" s="29">
        <f>Hours_dio!N610*WeightRole!N610</f>
        <v>0</v>
      </c>
      <c r="O610" s="29">
        <f>Hours_dio!O610*WeightRole!O610</f>
        <v>0</v>
      </c>
      <c r="P610" s="29">
        <f>Hours_dio!P610*WeightRole!P610</f>
        <v>0</v>
      </c>
      <c r="Q610" s="29">
        <f>Hours_dio!Q610*WeightRole!Q610</f>
        <v>0</v>
      </c>
      <c r="R610" s="29">
        <f>Hours_dio!R610*WeightRole!R610</f>
        <v>0</v>
      </c>
      <c r="S610" s="29">
        <f>Hours_dio!S610*WeightRole!S610</f>
        <v>0</v>
      </c>
      <c r="T610" s="29">
        <f>Hours_dio!T610*WeightRole!T610</f>
        <v>0</v>
      </c>
      <c r="U610" s="29">
        <f>Hours_dio!U610*WeightRole!U610</f>
        <v>0</v>
      </c>
      <c r="V610" s="29">
        <f>Hours_dio!V610*WeightRole!V610</f>
        <v>0</v>
      </c>
      <c r="W610" s="29">
        <f>Hours_dio!W610*WeightRole!W610</f>
        <v>0</v>
      </c>
      <c r="X610" s="29">
        <f>Hours_dio!X610*WeightRole!X610</f>
        <v>0</v>
      </c>
      <c r="Y610" s="29">
        <f>Hours_dio!Y610*WeightRole!Y610</f>
        <v>0</v>
      </c>
      <c r="Z610" s="29">
        <f>Hours_dio!Z610*WeightRole!Z610</f>
        <v>0</v>
      </c>
      <c r="AA610" s="29">
        <f>Hours_dio!AA610*WeightRole!AA610</f>
        <v>0</v>
      </c>
      <c r="AB610" s="29">
        <f>Hours_dio!AB610*WeightRole!AB610</f>
        <v>0</v>
      </c>
      <c r="AC610" s="29">
        <f>Hours_dio!AC610*WeightRole!AC610</f>
        <v>0</v>
      </c>
      <c r="AD610" s="29">
        <f>Hours_dio!AD610*WeightRole!AD610</f>
        <v>0</v>
      </c>
    </row>
    <row r="611" ht="22.5" customHeight="1">
      <c r="A611" s="25">
        <f t="shared" si="1"/>
        <v>46206</v>
      </c>
      <c r="B611" s="29">
        <f>Hours_dio!B611*WeightRole!B611</f>
        <v>0</v>
      </c>
      <c r="C611" s="29">
        <f>Hours_dio!C611*WeightRole!C611</f>
        <v>0</v>
      </c>
      <c r="D611" s="29">
        <f>Hours_dio!D611*WeightRole!D611</f>
        <v>0</v>
      </c>
      <c r="E611" s="29">
        <f>Hours_dio!E611*WeightRole!E611</f>
        <v>0</v>
      </c>
      <c r="F611" s="29">
        <f>Hours_dio!F611*WeightRole!F611</f>
        <v>0</v>
      </c>
      <c r="G611" s="29">
        <f>Hours_dio!G611*WeightRole!G611</f>
        <v>0</v>
      </c>
      <c r="H611" s="29">
        <f>Hours_dio!H611*WeightRole!H611</f>
        <v>0</v>
      </c>
      <c r="I611" s="29">
        <f>Hours_dio!I611*WeightRole!I611</f>
        <v>0</v>
      </c>
      <c r="J611" s="29">
        <f>Hours_dio!J611*WeightRole!J611</f>
        <v>0</v>
      </c>
      <c r="K611" s="29">
        <f>Hours_dio!K611*WeightRole!K611</f>
        <v>0</v>
      </c>
      <c r="L611" s="29">
        <f>Hours_dio!L611*WeightRole!L611</f>
        <v>0</v>
      </c>
      <c r="M611" s="29">
        <f>Hours_dio!M611*WeightRole!M611</f>
        <v>0</v>
      </c>
      <c r="N611" s="29">
        <f>Hours_dio!N611*WeightRole!N611</f>
        <v>0</v>
      </c>
      <c r="O611" s="29">
        <f>Hours_dio!O611*WeightRole!O611</f>
        <v>0</v>
      </c>
      <c r="P611" s="29">
        <f>Hours_dio!P611*WeightRole!P611</f>
        <v>0</v>
      </c>
      <c r="Q611" s="29">
        <f>Hours_dio!Q611*WeightRole!Q611</f>
        <v>0</v>
      </c>
      <c r="R611" s="29">
        <f>Hours_dio!R611*WeightRole!R611</f>
        <v>0</v>
      </c>
      <c r="S611" s="29">
        <f>Hours_dio!S611*WeightRole!S611</f>
        <v>0</v>
      </c>
      <c r="T611" s="29">
        <f>Hours_dio!T611*WeightRole!T611</f>
        <v>0</v>
      </c>
      <c r="U611" s="29">
        <f>Hours_dio!U611*WeightRole!U611</f>
        <v>0</v>
      </c>
      <c r="V611" s="29">
        <f>Hours_dio!V611*WeightRole!V611</f>
        <v>0</v>
      </c>
      <c r="W611" s="29">
        <f>Hours_dio!W611*WeightRole!W611</f>
        <v>0</v>
      </c>
      <c r="X611" s="29">
        <f>Hours_dio!X611*WeightRole!X611</f>
        <v>0</v>
      </c>
      <c r="Y611" s="29">
        <f>Hours_dio!Y611*WeightRole!Y611</f>
        <v>0</v>
      </c>
      <c r="Z611" s="29">
        <f>Hours_dio!Z611*WeightRole!Z611</f>
        <v>0</v>
      </c>
      <c r="AA611" s="29">
        <f>Hours_dio!AA611*WeightRole!AA611</f>
        <v>0</v>
      </c>
      <c r="AB611" s="29">
        <f>Hours_dio!AB611*WeightRole!AB611</f>
        <v>0</v>
      </c>
      <c r="AC611" s="29">
        <f>Hours_dio!AC611*WeightRole!AC611</f>
        <v>0</v>
      </c>
      <c r="AD611" s="29">
        <f>Hours_dio!AD611*WeightRole!AD611</f>
        <v>0</v>
      </c>
    </row>
    <row r="612" ht="22.5" customHeight="1">
      <c r="A612" s="25">
        <f t="shared" si="1"/>
        <v>46207</v>
      </c>
      <c r="B612" s="29">
        <f>Hours_dio!B612*WeightRole!B612</f>
        <v>0</v>
      </c>
      <c r="C612" s="29">
        <f>Hours_dio!C612*WeightRole!C612</f>
        <v>0</v>
      </c>
      <c r="D612" s="29">
        <f>Hours_dio!D612*WeightRole!D612</f>
        <v>0</v>
      </c>
      <c r="E612" s="29">
        <f>Hours_dio!E612*WeightRole!E612</f>
        <v>0</v>
      </c>
      <c r="F612" s="29">
        <f>Hours_dio!F612*WeightRole!F612</f>
        <v>0</v>
      </c>
      <c r="G612" s="29">
        <f>Hours_dio!G612*WeightRole!G612</f>
        <v>0</v>
      </c>
      <c r="H612" s="29">
        <f>Hours_dio!H612*WeightRole!H612</f>
        <v>0</v>
      </c>
      <c r="I612" s="29">
        <f>Hours_dio!I612*WeightRole!I612</f>
        <v>0</v>
      </c>
      <c r="J612" s="29">
        <f>Hours_dio!J612*WeightRole!J612</f>
        <v>0</v>
      </c>
      <c r="K612" s="29">
        <f>Hours_dio!K612*WeightRole!K612</f>
        <v>0</v>
      </c>
      <c r="L612" s="29">
        <f>Hours_dio!L612*WeightRole!L612</f>
        <v>0</v>
      </c>
      <c r="M612" s="29">
        <f>Hours_dio!M612*WeightRole!M612</f>
        <v>0</v>
      </c>
      <c r="N612" s="29">
        <f>Hours_dio!N612*WeightRole!N612</f>
        <v>0</v>
      </c>
      <c r="O612" s="29">
        <f>Hours_dio!O612*WeightRole!O612</f>
        <v>0</v>
      </c>
      <c r="P612" s="29">
        <f>Hours_dio!P612*WeightRole!P612</f>
        <v>0</v>
      </c>
      <c r="Q612" s="29">
        <f>Hours_dio!Q612*WeightRole!Q612</f>
        <v>0</v>
      </c>
      <c r="R612" s="29">
        <f>Hours_dio!R612*WeightRole!R612</f>
        <v>0</v>
      </c>
      <c r="S612" s="29">
        <f>Hours_dio!S612*WeightRole!S612</f>
        <v>0</v>
      </c>
      <c r="T612" s="29">
        <f>Hours_dio!T612*WeightRole!T612</f>
        <v>0</v>
      </c>
      <c r="U612" s="29">
        <f>Hours_dio!U612*WeightRole!U612</f>
        <v>0</v>
      </c>
      <c r="V612" s="29">
        <f>Hours_dio!V612*WeightRole!V612</f>
        <v>0</v>
      </c>
      <c r="W612" s="29">
        <f>Hours_dio!W612*WeightRole!W612</f>
        <v>0</v>
      </c>
      <c r="X612" s="29">
        <f>Hours_dio!X612*WeightRole!X612</f>
        <v>0</v>
      </c>
      <c r="Y612" s="29">
        <f>Hours_dio!Y612*WeightRole!Y612</f>
        <v>0</v>
      </c>
      <c r="Z612" s="29">
        <f>Hours_dio!Z612*WeightRole!Z612</f>
        <v>0</v>
      </c>
      <c r="AA612" s="29">
        <f>Hours_dio!AA612*WeightRole!AA612</f>
        <v>0</v>
      </c>
      <c r="AB612" s="29">
        <f>Hours_dio!AB612*WeightRole!AB612</f>
        <v>0</v>
      </c>
      <c r="AC612" s="29">
        <f>Hours_dio!AC612*WeightRole!AC612</f>
        <v>0</v>
      </c>
      <c r="AD612" s="29">
        <f>Hours_dio!AD612*WeightRole!AD612</f>
        <v>0</v>
      </c>
    </row>
    <row r="613" ht="22.5" customHeight="1">
      <c r="A613" s="25">
        <f t="shared" si="1"/>
        <v>46208</v>
      </c>
      <c r="B613" s="29">
        <f>Hours_dio!B613*WeightRole!B613</f>
        <v>0</v>
      </c>
      <c r="C613" s="29">
        <f>Hours_dio!C613*WeightRole!C613</f>
        <v>0</v>
      </c>
      <c r="D613" s="29">
        <f>Hours_dio!D613*WeightRole!D613</f>
        <v>0</v>
      </c>
      <c r="E613" s="29">
        <f>Hours_dio!E613*WeightRole!E613</f>
        <v>0</v>
      </c>
      <c r="F613" s="29">
        <f>Hours_dio!F613*WeightRole!F613</f>
        <v>0</v>
      </c>
      <c r="G613" s="29">
        <f>Hours_dio!G613*WeightRole!G613</f>
        <v>0</v>
      </c>
      <c r="H613" s="29">
        <f>Hours_dio!H613*WeightRole!H613</f>
        <v>0</v>
      </c>
      <c r="I613" s="29">
        <f>Hours_dio!I613*WeightRole!I613</f>
        <v>0</v>
      </c>
      <c r="J613" s="29">
        <f>Hours_dio!J613*WeightRole!J613</f>
        <v>0</v>
      </c>
      <c r="K613" s="29">
        <f>Hours_dio!K613*WeightRole!K613</f>
        <v>0</v>
      </c>
      <c r="L613" s="29">
        <f>Hours_dio!L613*WeightRole!L613</f>
        <v>0</v>
      </c>
      <c r="M613" s="29">
        <f>Hours_dio!M613*WeightRole!M613</f>
        <v>0</v>
      </c>
      <c r="N613" s="29">
        <f>Hours_dio!N613*WeightRole!N613</f>
        <v>0</v>
      </c>
      <c r="O613" s="29">
        <f>Hours_dio!O613*WeightRole!O613</f>
        <v>0</v>
      </c>
      <c r="P613" s="29">
        <f>Hours_dio!P613*WeightRole!P613</f>
        <v>0</v>
      </c>
      <c r="Q613" s="29">
        <f>Hours_dio!Q613*WeightRole!Q613</f>
        <v>0</v>
      </c>
      <c r="R613" s="29">
        <f>Hours_dio!R613*WeightRole!R613</f>
        <v>0</v>
      </c>
      <c r="S613" s="29">
        <f>Hours_dio!S613*WeightRole!S613</f>
        <v>0</v>
      </c>
      <c r="T613" s="29">
        <f>Hours_dio!T613*WeightRole!T613</f>
        <v>0</v>
      </c>
      <c r="U613" s="29">
        <f>Hours_dio!U613*WeightRole!U613</f>
        <v>0</v>
      </c>
      <c r="V613" s="29">
        <f>Hours_dio!V613*WeightRole!V613</f>
        <v>0</v>
      </c>
      <c r="W613" s="29">
        <f>Hours_dio!W613*WeightRole!W613</f>
        <v>0</v>
      </c>
      <c r="X613" s="29">
        <f>Hours_dio!X613*WeightRole!X613</f>
        <v>0</v>
      </c>
      <c r="Y613" s="29">
        <f>Hours_dio!Y613*WeightRole!Y613</f>
        <v>0</v>
      </c>
      <c r="Z613" s="29">
        <f>Hours_dio!Z613*WeightRole!Z613</f>
        <v>0</v>
      </c>
      <c r="AA613" s="29">
        <f>Hours_dio!AA613*WeightRole!AA613</f>
        <v>0</v>
      </c>
      <c r="AB613" s="29">
        <f>Hours_dio!AB613*WeightRole!AB613</f>
        <v>0</v>
      </c>
      <c r="AC613" s="29">
        <f>Hours_dio!AC613*WeightRole!AC613</f>
        <v>0</v>
      </c>
      <c r="AD613" s="29">
        <f>Hours_dio!AD613*WeightRole!AD613</f>
        <v>0</v>
      </c>
    </row>
    <row r="614" ht="22.5" customHeight="1">
      <c r="A614" s="25">
        <f t="shared" si="1"/>
        <v>46209</v>
      </c>
      <c r="B614" s="29">
        <f>Hours_dio!B614*WeightRole!B614</f>
        <v>0</v>
      </c>
      <c r="C614" s="29">
        <f>Hours_dio!C614*WeightRole!C614</f>
        <v>0</v>
      </c>
      <c r="D614" s="29">
        <f>Hours_dio!D614*WeightRole!D614</f>
        <v>0</v>
      </c>
      <c r="E614" s="29">
        <f>Hours_dio!E614*WeightRole!E614</f>
        <v>0</v>
      </c>
      <c r="F614" s="29">
        <f>Hours_dio!F614*WeightRole!F614</f>
        <v>0</v>
      </c>
      <c r="G614" s="29">
        <f>Hours_dio!G614*WeightRole!G614</f>
        <v>0</v>
      </c>
      <c r="H614" s="29">
        <f>Hours_dio!H614*WeightRole!H614</f>
        <v>0</v>
      </c>
      <c r="I614" s="29">
        <f>Hours_dio!I614*WeightRole!I614</f>
        <v>0</v>
      </c>
      <c r="J614" s="29">
        <f>Hours_dio!J614*WeightRole!J614</f>
        <v>0</v>
      </c>
      <c r="K614" s="29">
        <f>Hours_dio!K614*WeightRole!K614</f>
        <v>0</v>
      </c>
      <c r="L614" s="29">
        <f>Hours_dio!L614*WeightRole!L614</f>
        <v>0</v>
      </c>
      <c r="M614" s="29">
        <f>Hours_dio!M614*WeightRole!M614</f>
        <v>0</v>
      </c>
      <c r="N614" s="29">
        <f>Hours_dio!N614*WeightRole!N614</f>
        <v>0</v>
      </c>
      <c r="O614" s="29">
        <f>Hours_dio!O614*WeightRole!O614</f>
        <v>0</v>
      </c>
      <c r="P614" s="29">
        <f>Hours_dio!P614*WeightRole!P614</f>
        <v>0</v>
      </c>
      <c r="Q614" s="29">
        <f>Hours_dio!Q614*WeightRole!Q614</f>
        <v>0</v>
      </c>
      <c r="R614" s="29">
        <f>Hours_dio!R614*WeightRole!R614</f>
        <v>0</v>
      </c>
      <c r="S614" s="29">
        <f>Hours_dio!S614*WeightRole!S614</f>
        <v>0</v>
      </c>
      <c r="T614" s="29">
        <f>Hours_dio!T614*WeightRole!T614</f>
        <v>0</v>
      </c>
      <c r="U614" s="29">
        <f>Hours_dio!U614*WeightRole!U614</f>
        <v>0</v>
      </c>
      <c r="V614" s="29">
        <f>Hours_dio!V614*WeightRole!V614</f>
        <v>0</v>
      </c>
      <c r="W614" s="29">
        <f>Hours_dio!W614*WeightRole!W614</f>
        <v>0</v>
      </c>
      <c r="X614" s="29">
        <f>Hours_dio!X614*WeightRole!X614</f>
        <v>0</v>
      </c>
      <c r="Y614" s="29">
        <f>Hours_dio!Y614*WeightRole!Y614</f>
        <v>0</v>
      </c>
      <c r="Z614" s="29">
        <f>Hours_dio!Z614*WeightRole!Z614</f>
        <v>0</v>
      </c>
      <c r="AA614" s="29">
        <f>Hours_dio!AA614*WeightRole!AA614</f>
        <v>0</v>
      </c>
      <c r="AB614" s="29">
        <f>Hours_dio!AB614*WeightRole!AB614</f>
        <v>0</v>
      </c>
      <c r="AC614" s="29">
        <f>Hours_dio!AC614*WeightRole!AC614</f>
        <v>0</v>
      </c>
      <c r="AD614" s="29">
        <f>Hours_dio!AD614*WeightRole!AD614</f>
        <v>0</v>
      </c>
    </row>
    <row r="615" ht="22.5" customHeight="1">
      <c r="A615" s="25">
        <f t="shared" si="1"/>
        <v>46210</v>
      </c>
      <c r="B615" s="29">
        <f>Hours_dio!B615*WeightRole!B615</f>
        <v>0</v>
      </c>
      <c r="C615" s="29">
        <f>Hours_dio!C615*WeightRole!C615</f>
        <v>0</v>
      </c>
      <c r="D615" s="29">
        <f>Hours_dio!D615*WeightRole!D615</f>
        <v>0</v>
      </c>
      <c r="E615" s="29">
        <f>Hours_dio!E615*WeightRole!E615</f>
        <v>0</v>
      </c>
      <c r="F615" s="29">
        <f>Hours_dio!F615*WeightRole!F615</f>
        <v>0</v>
      </c>
      <c r="G615" s="29">
        <f>Hours_dio!G615*WeightRole!G615</f>
        <v>0</v>
      </c>
      <c r="H615" s="29">
        <f>Hours_dio!H615*WeightRole!H615</f>
        <v>0</v>
      </c>
      <c r="I615" s="29">
        <f>Hours_dio!I615*WeightRole!I615</f>
        <v>0</v>
      </c>
      <c r="J615" s="29">
        <f>Hours_dio!J615*WeightRole!J615</f>
        <v>0</v>
      </c>
      <c r="K615" s="29">
        <f>Hours_dio!K615*WeightRole!K615</f>
        <v>0</v>
      </c>
      <c r="L615" s="29">
        <f>Hours_dio!L615*WeightRole!L615</f>
        <v>0</v>
      </c>
      <c r="M615" s="29">
        <f>Hours_dio!M615*WeightRole!M615</f>
        <v>0</v>
      </c>
      <c r="N615" s="29">
        <f>Hours_dio!N615*WeightRole!N615</f>
        <v>0</v>
      </c>
      <c r="O615" s="29">
        <f>Hours_dio!O615*WeightRole!O615</f>
        <v>0</v>
      </c>
      <c r="P615" s="29">
        <f>Hours_dio!P615*WeightRole!P615</f>
        <v>0</v>
      </c>
      <c r="Q615" s="29">
        <f>Hours_dio!Q615*WeightRole!Q615</f>
        <v>0</v>
      </c>
      <c r="R615" s="29">
        <f>Hours_dio!R615*WeightRole!R615</f>
        <v>0</v>
      </c>
      <c r="S615" s="29">
        <f>Hours_dio!S615*WeightRole!S615</f>
        <v>0</v>
      </c>
      <c r="T615" s="29">
        <f>Hours_dio!T615*WeightRole!T615</f>
        <v>0</v>
      </c>
      <c r="U615" s="29">
        <f>Hours_dio!U615*WeightRole!U615</f>
        <v>0</v>
      </c>
      <c r="V615" s="29">
        <f>Hours_dio!V615*WeightRole!V615</f>
        <v>0</v>
      </c>
      <c r="W615" s="29">
        <f>Hours_dio!W615*WeightRole!W615</f>
        <v>0</v>
      </c>
      <c r="X615" s="29">
        <f>Hours_dio!X615*WeightRole!X615</f>
        <v>0</v>
      </c>
      <c r="Y615" s="29">
        <f>Hours_dio!Y615*WeightRole!Y615</f>
        <v>0</v>
      </c>
      <c r="Z615" s="29">
        <f>Hours_dio!Z615*WeightRole!Z615</f>
        <v>0</v>
      </c>
      <c r="AA615" s="29">
        <f>Hours_dio!AA615*WeightRole!AA615</f>
        <v>0</v>
      </c>
      <c r="AB615" s="29">
        <f>Hours_dio!AB615*WeightRole!AB615</f>
        <v>0</v>
      </c>
      <c r="AC615" s="29">
        <f>Hours_dio!AC615*WeightRole!AC615</f>
        <v>0</v>
      </c>
      <c r="AD615" s="29">
        <f>Hours_dio!AD615*WeightRole!AD615</f>
        <v>0</v>
      </c>
    </row>
    <row r="616" ht="22.5" customHeight="1">
      <c r="A616" s="25">
        <f t="shared" si="1"/>
        <v>46211</v>
      </c>
      <c r="B616" s="29">
        <f>Hours_dio!B616*WeightRole!B616</f>
        <v>0</v>
      </c>
      <c r="C616" s="29">
        <f>Hours_dio!C616*WeightRole!C616</f>
        <v>0</v>
      </c>
      <c r="D616" s="29">
        <f>Hours_dio!D616*WeightRole!D616</f>
        <v>0</v>
      </c>
      <c r="E616" s="29">
        <f>Hours_dio!E616*WeightRole!E616</f>
        <v>0</v>
      </c>
      <c r="F616" s="29">
        <f>Hours_dio!F616*WeightRole!F616</f>
        <v>0</v>
      </c>
      <c r="G616" s="29">
        <f>Hours_dio!G616*WeightRole!G616</f>
        <v>0</v>
      </c>
      <c r="H616" s="29">
        <f>Hours_dio!H616*WeightRole!H616</f>
        <v>0</v>
      </c>
      <c r="I616" s="29">
        <f>Hours_dio!I616*WeightRole!I616</f>
        <v>0</v>
      </c>
      <c r="J616" s="29">
        <f>Hours_dio!J616*WeightRole!J616</f>
        <v>0</v>
      </c>
      <c r="K616" s="29">
        <f>Hours_dio!K616*WeightRole!K616</f>
        <v>0</v>
      </c>
      <c r="L616" s="29">
        <f>Hours_dio!L616*WeightRole!L616</f>
        <v>0</v>
      </c>
      <c r="M616" s="29">
        <f>Hours_dio!M616*WeightRole!M616</f>
        <v>0</v>
      </c>
      <c r="N616" s="29">
        <f>Hours_dio!N616*WeightRole!N616</f>
        <v>0</v>
      </c>
      <c r="O616" s="29">
        <f>Hours_dio!O616*WeightRole!O616</f>
        <v>0</v>
      </c>
      <c r="P616" s="29">
        <f>Hours_dio!P616*WeightRole!P616</f>
        <v>0</v>
      </c>
      <c r="Q616" s="29">
        <f>Hours_dio!Q616*WeightRole!Q616</f>
        <v>0</v>
      </c>
      <c r="R616" s="29">
        <f>Hours_dio!R616*WeightRole!R616</f>
        <v>0</v>
      </c>
      <c r="S616" s="29">
        <f>Hours_dio!S616*WeightRole!S616</f>
        <v>0</v>
      </c>
      <c r="T616" s="29">
        <f>Hours_dio!T616*WeightRole!T616</f>
        <v>0</v>
      </c>
      <c r="U616" s="29">
        <f>Hours_dio!U616*WeightRole!U616</f>
        <v>0</v>
      </c>
      <c r="V616" s="29">
        <f>Hours_dio!V616*WeightRole!V616</f>
        <v>0</v>
      </c>
      <c r="W616" s="29">
        <f>Hours_dio!W616*WeightRole!W616</f>
        <v>0</v>
      </c>
      <c r="X616" s="29">
        <f>Hours_dio!X616*WeightRole!X616</f>
        <v>0</v>
      </c>
      <c r="Y616" s="29">
        <f>Hours_dio!Y616*WeightRole!Y616</f>
        <v>0</v>
      </c>
      <c r="Z616" s="29">
        <f>Hours_dio!Z616*WeightRole!Z616</f>
        <v>0</v>
      </c>
      <c r="AA616" s="29">
        <f>Hours_dio!AA616*WeightRole!AA616</f>
        <v>0</v>
      </c>
      <c r="AB616" s="29">
        <f>Hours_dio!AB616*WeightRole!AB616</f>
        <v>0</v>
      </c>
      <c r="AC616" s="29">
        <f>Hours_dio!AC616*WeightRole!AC616</f>
        <v>0</v>
      </c>
      <c r="AD616" s="29">
        <f>Hours_dio!AD616*WeightRole!AD616</f>
        <v>0</v>
      </c>
    </row>
    <row r="617" ht="22.5" customHeight="1">
      <c r="A617" s="25">
        <f t="shared" si="1"/>
        <v>46212</v>
      </c>
      <c r="B617" s="29">
        <f>Hours_dio!B617*WeightRole!B617</f>
        <v>0</v>
      </c>
      <c r="C617" s="29">
        <f>Hours_dio!C617*WeightRole!C617</f>
        <v>0</v>
      </c>
      <c r="D617" s="29">
        <f>Hours_dio!D617*WeightRole!D617</f>
        <v>0</v>
      </c>
      <c r="E617" s="29">
        <f>Hours_dio!E617*WeightRole!E617</f>
        <v>0</v>
      </c>
      <c r="F617" s="29">
        <f>Hours_dio!F617*WeightRole!F617</f>
        <v>0</v>
      </c>
      <c r="G617" s="29">
        <f>Hours_dio!G617*WeightRole!G617</f>
        <v>0</v>
      </c>
      <c r="H617" s="29">
        <f>Hours_dio!H617*WeightRole!H617</f>
        <v>0</v>
      </c>
      <c r="I617" s="29">
        <f>Hours_dio!I617*WeightRole!I617</f>
        <v>0</v>
      </c>
      <c r="J617" s="29">
        <f>Hours_dio!J617*WeightRole!J617</f>
        <v>0</v>
      </c>
      <c r="K617" s="29">
        <f>Hours_dio!K617*WeightRole!K617</f>
        <v>0</v>
      </c>
      <c r="L617" s="29">
        <f>Hours_dio!L617*WeightRole!L617</f>
        <v>0</v>
      </c>
      <c r="M617" s="29">
        <f>Hours_dio!M617*WeightRole!M617</f>
        <v>0</v>
      </c>
      <c r="N617" s="29">
        <f>Hours_dio!N617*WeightRole!N617</f>
        <v>0</v>
      </c>
      <c r="O617" s="29">
        <f>Hours_dio!O617*WeightRole!O617</f>
        <v>0</v>
      </c>
      <c r="P617" s="29">
        <f>Hours_dio!P617*WeightRole!P617</f>
        <v>0</v>
      </c>
      <c r="Q617" s="29">
        <f>Hours_dio!Q617*WeightRole!Q617</f>
        <v>0</v>
      </c>
      <c r="R617" s="29">
        <f>Hours_dio!R617*WeightRole!R617</f>
        <v>0</v>
      </c>
      <c r="S617" s="29">
        <f>Hours_dio!S617*WeightRole!S617</f>
        <v>0</v>
      </c>
      <c r="T617" s="29">
        <f>Hours_dio!T617*WeightRole!T617</f>
        <v>0</v>
      </c>
      <c r="U617" s="29">
        <f>Hours_dio!U617*WeightRole!U617</f>
        <v>0</v>
      </c>
      <c r="V617" s="29">
        <f>Hours_dio!V617*WeightRole!V617</f>
        <v>0</v>
      </c>
      <c r="W617" s="29">
        <f>Hours_dio!W617*WeightRole!W617</f>
        <v>0</v>
      </c>
      <c r="X617" s="29">
        <f>Hours_dio!X617*WeightRole!X617</f>
        <v>0</v>
      </c>
      <c r="Y617" s="29">
        <f>Hours_dio!Y617*WeightRole!Y617</f>
        <v>0</v>
      </c>
      <c r="Z617" s="29">
        <f>Hours_dio!Z617*WeightRole!Z617</f>
        <v>0</v>
      </c>
      <c r="AA617" s="29">
        <f>Hours_dio!AA617*WeightRole!AA617</f>
        <v>0</v>
      </c>
      <c r="AB617" s="29">
        <f>Hours_dio!AB617*WeightRole!AB617</f>
        <v>0</v>
      </c>
      <c r="AC617" s="29">
        <f>Hours_dio!AC617*WeightRole!AC617</f>
        <v>0</v>
      </c>
      <c r="AD617" s="29">
        <f>Hours_dio!AD617*WeightRole!AD617</f>
        <v>0</v>
      </c>
    </row>
    <row r="618" ht="22.5" customHeight="1">
      <c r="A618" s="25">
        <f t="shared" si="1"/>
        <v>46213</v>
      </c>
      <c r="B618" s="29">
        <f>Hours_dio!B618*WeightRole!B618</f>
        <v>0</v>
      </c>
      <c r="C618" s="29">
        <f>Hours_dio!C618*WeightRole!C618</f>
        <v>0</v>
      </c>
      <c r="D618" s="29">
        <f>Hours_dio!D618*WeightRole!D618</f>
        <v>0</v>
      </c>
      <c r="E618" s="29">
        <f>Hours_dio!E618*WeightRole!E618</f>
        <v>0</v>
      </c>
      <c r="F618" s="29">
        <f>Hours_dio!F618*WeightRole!F618</f>
        <v>0</v>
      </c>
      <c r="G618" s="29">
        <f>Hours_dio!G618*WeightRole!G618</f>
        <v>0</v>
      </c>
      <c r="H618" s="29">
        <f>Hours_dio!H618*WeightRole!H618</f>
        <v>0</v>
      </c>
      <c r="I618" s="29">
        <f>Hours_dio!I618*WeightRole!I618</f>
        <v>0</v>
      </c>
      <c r="J618" s="29">
        <f>Hours_dio!J618*WeightRole!J618</f>
        <v>0</v>
      </c>
      <c r="K618" s="29">
        <f>Hours_dio!K618*WeightRole!K618</f>
        <v>0</v>
      </c>
      <c r="L618" s="29">
        <f>Hours_dio!L618*WeightRole!L618</f>
        <v>0</v>
      </c>
      <c r="M618" s="29">
        <f>Hours_dio!M618*WeightRole!M618</f>
        <v>0</v>
      </c>
      <c r="N618" s="29">
        <f>Hours_dio!N618*WeightRole!N618</f>
        <v>0</v>
      </c>
      <c r="O618" s="29">
        <f>Hours_dio!O618*WeightRole!O618</f>
        <v>0</v>
      </c>
      <c r="P618" s="29">
        <f>Hours_dio!P618*WeightRole!P618</f>
        <v>0</v>
      </c>
      <c r="Q618" s="29">
        <f>Hours_dio!Q618*WeightRole!Q618</f>
        <v>0</v>
      </c>
      <c r="R618" s="29">
        <f>Hours_dio!R618*WeightRole!R618</f>
        <v>0</v>
      </c>
      <c r="S618" s="29">
        <f>Hours_dio!S618*WeightRole!S618</f>
        <v>0</v>
      </c>
      <c r="T618" s="29">
        <f>Hours_dio!T618*WeightRole!T618</f>
        <v>0</v>
      </c>
      <c r="U618" s="29">
        <f>Hours_dio!U618*WeightRole!U618</f>
        <v>0</v>
      </c>
      <c r="V618" s="29">
        <f>Hours_dio!V618*WeightRole!V618</f>
        <v>0</v>
      </c>
      <c r="W618" s="29">
        <f>Hours_dio!W618*WeightRole!W618</f>
        <v>0</v>
      </c>
      <c r="X618" s="29">
        <f>Hours_dio!X618*WeightRole!X618</f>
        <v>0</v>
      </c>
      <c r="Y618" s="29">
        <f>Hours_dio!Y618*WeightRole!Y618</f>
        <v>0</v>
      </c>
      <c r="Z618" s="29">
        <f>Hours_dio!Z618*WeightRole!Z618</f>
        <v>0</v>
      </c>
      <c r="AA618" s="29">
        <f>Hours_dio!AA618*WeightRole!AA618</f>
        <v>0</v>
      </c>
      <c r="AB618" s="29">
        <f>Hours_dio!AB618*WeightRole!AB618</f>
        <v>0</v>
      </c>
      <c r="AC618" s="29">
        <f>Hours_dio!AC618*WeightRole!AC618</f>
        <v>0</v>
      </c>
      <c r="AD618" s="29">
        <f>Hours_dio!AD618*WeightRole!AD618</f>
        <v>0</v>
      </c>
    </row>
    <row r="619" ht="22.5" customHeight="1">
      <c r="A619" s="25">
        <f t="shared" si="1"/>
        <v>46214</v>
      </c>
      <c r="B619" s="29">
        <f>Hours_dio!B619*WeightRole!B619</f>
        <v>0</v>
      </c>
      <c r="C619" s="29">
        <f>Hours_dio!C619*WeightRole!C619</f>
        <v>0</v>
      </c>
      <c r="D619" s="29">
        <f>Hours_dio!D619*WeightRole!D619</f>
        <v>0</v>
      </c>
      <c r="E619" s="29">
        <f>Hours_dio!E619*WeightRole!E619</f>
        <v>0</v>
      </c>
      <c r="F619" s="29">
        <f>Hours_dio!F619*WeightRole!F619</f>
        <v>0</v>
      </c>
      <c r="G619" s="29">
        <f>Hours_dio!G619*WeightRole!G619</f>
        <v>0</v>
      </c>
      <c r="H619" s="29">
        <f>Hours_dio!H619*WeightRole!H619</f>
        <v>0</v>
      </c>
      <c r="I619" s="29">
        <f>Hours_dio!I619*WeightRole!I619</f>
        <v>0</v>
      </c>
      <c r="J619" s="29">
        <f>Hours_dio!J619*WeightRole!J619</f>
        <v>0</v>
      </c>
      <c r="K619" s="29">
        <f>Hours_dio!K619*WeightRole!K619</f>
        <v>0</v>
      </c>
      <c r="L619" s="29">
        <f>Hours_dio!L619*WeightRole!L619</f>
        <v>0</v>
      </c>
      <c r="M619" s="29">
        <f>Hours_dio!M619*WeightRole!M619</f>
        <v>0</v>
      </c>
      <c r="N619" s="29">
        <f>Hours_dio!N619*WeightRole!N619</f>
        <v>0</v>
      </c>
      <c r="O619" s="29">
        <f>Hours_dio!O619*WeightRole!O619</f>
        <v>0</v>
      </c>
      <c r="P619" s="29">
        <f>Hours_dio!P619*WeightRole!P619</f>
        <v>0</v>
      </c>
      <c r="Q619" s="29">
        <f>Hours_dio!Q619*WeightRole!Q619</f>
        <v>0</v>
      </c>
      <c r="R619" s="29">
        <f>Hours_dio!R619*WeightRole!R619</f>
        <v>0</v>
      </c>
      <c r="S619" s="29">
        <f>Hours_dio!S619*WeightRole!S619</f>
        <v>0</v>
      </c>
      <c r="T619" s="29">
        <f>Hours_dio!T619*WeightRole!T619</f>
        <v>0</v>
      </c>
      <c r="U619" s="29">
        <f>Hours_dio!U619*WeightRole!U619</f>
        <v>0</v>
      </c>
      <c r="V619" s="29">
        <f>Hours_dio!V619*WeightRole!V619</f>
        <v>0</v>
      </c>
      <c r="W619" s="29">
        <f>Hours_dio!W619*WeightRole!W619</f>
        <v>0</v>
      </c>
      <c r="X619" s="29">
        <f>Hours_dio!X619*WeightRole!X619</f>
        <v>0</v>
      </c>
      <c r="Y619" s="29">
        <f>Hours_dio!Y619*WeightRole!Y619</f>
        <v>0</v>
      </c>
      <c r="Z619" s="29">
        <f>Hours_dio!Z619*WeightRole!Z619</f>
        <v>0</v>
      </c>
      <c r="AA619" s="29">
        <f>Hours_dio!AA619*WeightRole!AA619</f>
        <v>0</v>
      </c>
      <c r="AB619" s="29">
        <f>Hours_dio!AB619*WeightRole!AB619</f>
        <v>0</v>
      </c>
      <c r="AC619" s="29">
        <f>Hours_dio!AC619*WeightRole!AC619</f>
        <v>0</v>
      </c>
      <c r="AD619" s="29">
        <f>Hours_dio!AD619*WeightRole!AD619</f>
        <v>0</v>
      </c>
    </row>
    <row r="620" ht="22.5" customHeight="1">
      <c r="A620" s="25">
        <f t="shared" si="1"/>
        <v>46215</v>
      </c>
      <c r="B620" s="29">
        <f>Hours_dio!B620*WeightRole!B620</f>
        <v>0</v>
      </c>
      <c r="C620" s="29">
        <f>Hours_dio!C620*WeightRole!C620</f>
        <v>0</v>
      </c>
      <c r="D620" s="29">
        <f>Hours_dio!D620*WeightRole!D620</f>
        <v>0</v>
      </c>
      <c r="E620" s="29">
        <f>Hours_dio!E620*WeightRole!E620</f>
        <v>0</v>
      </c>
      <c r="F620" s="29">
        <f>Hours_dio!F620*WeightRole!F620</f>
        <v>0</v>
      </c>
      <c r="G620" s="29">
        <f>Hours_dio!G620*WeightRole!G620</f>
        <v>0</v>
      </c>
      <c r="H620" s="29">
        <f>Hours_dio!H620*WeightRole!H620</f>
        <v>0</v>
      </c>
      <c r="I620" s="29">
        <f>Hours_dio!I620*WeightRole!I620</f>
        <v>0</v>
      </c>
      <c r="J620" s="29">
        <f>Hours_dio!J620*WeightRole!J620</f>
        <v>0</v>
      </c>
      <c r="K620" s="29">
        <f>Hours_dio!K620*WeightRole!K620</f>
        <v>0</v>
      </c>
      <c r="L620" s="29">
        <f>Hours_dio!L620*WeightRole!L620</f>
        <v>0</v>
      </c>
      <c r="M620" s="29">
        <f>Hours_dio!M620*WeightRole!M620</f>
        <v>0</v>
      </c>
      <c r="N620" s="29">
        <f>Hours_dio!N620*WeightRole!N620</f>
        <v>0</v>
      </c>
      <c r="O620" s="29">
        <f>Hours_dio!O620*WeightRole!O620</f>
        <v>0</v>
      </c>
      <c r="P620" s="29">
        <f>Hours_dio!P620*WeightRole!P620</f>
        <v>0</v>
      </c>
      <c r="Q620" s="29">
        <f>Hours_dio!Q620*WeightRole!Q620</f>
        <v>0</v>
      </c>
      <c r="R620" s="29">
        <f>Hours_dio!R620*WeightRole!R620</f>
        <v>0</v>
      </c>
      <c r="S620" s="29">
        <f>Hours_dio!S620*WeightRole!S620</f>
        <v>0</v>
      </c>
      <c r="T620" s="29">
        <f>Hours_dio!T620*WeightRole!T620</f>
        <v>0</v>
      </c>
      <c r="U620" s="29">
        <f>Hours_dio!U620*WeightRole!U620</f>
        <v>0</v>
      </c>
      <c r="V620" s="29">
        <f>Hours_dio!V620*WeightRole!V620</f>
        <v>0</v>
      </c>
      <c r="W620" s="29">
        <f>Hours_dio!W620*WeightRole!W620</f>
        <v>0</v>
      </c>
      <c r="X620" s="29">
        <f>Hours_dio!X620*WeightRole!X620</f>
        <v>0</v>
      </c>
      <c r="Y620" s="29">
        <f>Hours_dio!Y620*WeightRole!Y620</f>
        <v>0</v>
      </c>
      <c r="Z620" s="29">
        <f>Hours_dio!Z620*WeightRole!Z620</f>
        <v>0</v>
      </c>
      <c r="AA620" s="29">
        <f>Hours_dio!AA620*WeightRole!AA620</f>
        <v>0</v>
      </c>
      <c r="AB620" s="29">
        <f>Hours_dio!AB620*WeightRole!AB620</f>
        <v>0</v>
      </c>
      <c r="AC620" s="29">
        <f>Hours_dio!AC620*WeightRole!AC620</f>
        <v>0</v>
      </c>
      <c r="AD620" s="29">
        <f>Hours_dio!AD620*WeightRole!AD620</f>
        <v>0</v>
      </c>
    </row>
    <row r="621" ht="22.5" customHeight="1">
      <c r="A621" s="25">
        <f t="shared" si="1"/>
        <v>46216</v>
      </c>
      <c r="B621" s="29">
        <f>Hours_dio!B621*WeightRole!B621</f>
        <v>0</v>
      </c>
      <c r="C621" s="29">
        <f>Hours_dio!C621*WeightRole!C621</f>
        <v>0</v>
      </c>
      <c r="D621" s="29">
        <f>Hours_dio!D621*WeightRole!D621</f>
        <v>0</v>
      </c>
      <c r="E621" s="29">
        <f>Hours_dio!E621*WeightRole!E621</f>
        <v>0</v>
      </c>
      <c r="F621" s="29">
        <f>Hours_dio!F621*WeightRole!F621</f>
        <v>0</v>
      </c>
      <c r="G621" s="29">
        <f>Hours_dio!G621*WeightRole!G621</f>
        <v>0</v>
      </c>
      <c r="H621" s="29">
        <f>Hours_dio!H621*WeightRole!H621</f>
        <v>0</v>
      </c>
      <c r="I621" s="29">
        <f>Hours_dio!I621*WeightRole!I621</f>
        <v>0</v>
      </c>
      <c r="J621" s="29">
        <f>Hours_dio!J621*WeightRole!J621</f>
        <v>0</v>
      </c>
      <c r="K621" s="29">
        <f>Hours_dio!K621*WeightRole!K621</f>
        <v>0</v>
      </c>
      <c r="L621" s="29">
        <f>Hours_dio!L621*WeightRole!L621</f>
        <v>0</v>
      </c>
      <c r="M621" s="29">
        <f>Hours_dio!M621*WeightRole!M621</f>
        <v>0</v>
      </c>
      <c r="N621" s="29">
        <f>Hours_dio!N621*WeightRole!N621</f>
        <v>0</v>
      </c>
      <c r="O621" s="29">
        <f>Hours_dio!O621*WeightRole!O621</f>
        <v>0</v>
      </c>
      <c r="P621" s="29">
        <f>Hours_dio!P621*WeightRole!P621</f>
        <v>0</v>
      </c>
      <c r="Q621" s="29">
        <f>Hours_dio!Q621*WeightRole!Q621</f>
        <v>0</v>
      </c>
      <c r="R621" s="29">
        <f>Hours_dio!R621*WeightRole!R621</f>
        <v>0</v>
      </c>
      <c r="S621" s="29">
        <f>Hours_dio!S621*WeightRole!S621</f>
        <v>0</v>
      </c>
      <c r="T621" s="29">
        <f>Hours_dio!T621*WeightRole!T621</f>
        <v>0</v>
      </c>
      <c r="U621" s="29">
        <f>Hours_dio!U621*WeightRole!U621</f>
        <v>0</v>
      </c>
      <c r="V621" s="29">
        <f>Hours_dio!V621*WeightRole!V621</f>
        <v>0</v>
      </c>
      <c r="W621" s="29">
        <f>Hours_dio!W621*WeightRole!W621</f>
        <v>0</v>
      </c>
      <c r="X621" s="29">
        <f>Hours_dio!X621*WeightRole!X621</f>
        <v>0</v>
      </c>
      <c r="Y621" s="29">
        <f>Hours_dio!Y621*WeightRole!Y621</f>
        <v>0</v>
      </c>
      <c r="Z621" s="29">
        <f>Hours_dio!Z621*WeightRole!Z621</f>
        <v>0</v>
      </c>
      <c r="AA621" s="29">
        <f>Hours_dio!AA621*WeightRole!AA621</f>
        <v>0</v>
      </c>
      <c r="AB621" s="29">
        <f>Hours_dio!AB621*WeightRole!AB621</f>
        <v>0</v>
      </c>
      <c r="AC621" s="29">
        <f>Hours_dio!AC621*WeightRole!AC621</f>
        <v>0</v>
      </c>
      <c r="AD621" s="29">
        <f>Hours_dio!AD621*WeightRole!AD621</f>
        <v>0</v>
      </c>
    </row>
    <row r="622" ht="22.5" customHeight="1">
      <c r="A622" s="25">
        <f t="shared" si="1"/>
        <v>46217</v>
      </c>
      <c r="B622" s="29">
        <f>Hours_dio!B622*WeightRole!B622</f>
        <v>0</v>
      </c>
      <c r="C622" s="29">
        <f>Hours_dio!C622*WeightRole!C622</f>
        <v>0</v>
      </c>
      <c r="D622" s="29">
        <f>Hours_dio!D622*WeightRole!D622</f>
        <v>0</v>
      </c>
      <c r="E622" s="29">
        <f>Hours_dio!E622*WeightRole!E622</f>
        <v>0</v>
      </c>
      <c r="F622" s="29">
        <f>Hours_dio!F622*WeightRole!F622</f>
        <v>0</v>
      </c>
      <c r="G622" s="29">
        <f>Hours_dio!G622*WeightRole!G622</f>
        <v>0</v>
      </c>
      <c r="H622" s="29">
        <f>Hours_dio!H622*WeightRole!H622</f>
        <v>0</v>
      </c>
      <c r="I622" s="29">
        <f>Hours_dio!I622*WeightRole!I622</f>
        <v>0</v>
      </c>
      <c r="J622" s="29">
        <f>Hours_dio!J622*WeightRole!J622</f>
        <v>0</v>
      </c>
      <c r="K622" s="29">
        <f>Hours_dio!K622*WeightRole!K622</f>
        <v>0</v>
      </c>
      <c r="L622" s="29">
        <f>Hours_dio!L622*WeightRole!L622</f>
        <v>0</v>
      </c>
      <c r="M622" s="29">
        <f>Hours_dio!M622*WeightRole!M622</f>
        <v>0</v>
      </c>
      <c r="N622" s="29">
        <f>Hours_dio!N622*WeightRole!N622</f>
        <v>0</v>
      </c>
      <c r="O622" s="29">
        <f>Hours_dio!O622*WeightRole!O622</f>
        <v>0</v>
      </c>
      <c r="P622" s="29">
        <f>Hours_dio!P622*WeightRole!P622</f>
        <v>0</v>
      </c>
      <c r="Q622" s="29">
        <f>Hours_dio!Q622*WeightRole!Q622</f>
        <v>0</v>
      </c>
      <c r="R622" s="29">
        <f>Hours_dio!R622*WeightRole!R622</f>
        <v>0</v>
      </c>
      <c r="S622" s="29">
        <f>Hours_dio!S622*WeightRole!S622</f>
        <v>0</v>
      </c>
      <c r="T622" s="29">
        <f>Hours_dio!T622*WeightRole!T622</f>
        <v>0</v>
      </c>
      <c r="U622" s="29">
        <f>Hours_dio!U622*WeightRole!U622</f>
        <v>0</v>
      </c>
      <c r="V622" s="29">
        <f>Hours_dio!V622*WeightRole!V622</f>
        <v>0</v>
      </c>
      <c r="W622" s="29">
        <f>Hours_dio!W622*WeightRole!W622</f>
        <v>0</v>
      </c>
      <c r="X622" s="29">
        <f>Hours_dio!X622*WeightRole!X622</f>
        <v>0</v>
      </c>
      <c r="Y622" s="29">
        <f>Hours_dio!Y622*WeightRole!Y622</f>
        <v>0</v>
      </c>
      <c r="Z622" s="29">
        <f>Hours_dio!Z622*WeightRole!Z622</f>
        <v>0</v>
      </c>
      <c r="AA622" s="29">
        <f>Hours_dio!AA622*WeightRole!AA622</f>
        <v>0</v>
      </c>
      <c r="AB622" s="29">
        <f>Hours_dio!AB622*WeightRole!AB622</f>
        <v>0</v>
      </c>
      <c r="AC622" s="29">
        <f>Hours_dio!AC622*WeightRole!AC622</f>
        <v>0</v>
      </c>
      <c r="AD622" s="29">
        <f>Hours_dio!AD622*WeightRole!AD622</f>
        <v>0</v>
      </c>
    </row>
    <row r="623" ht="22.5" customHeight="1">
      <c r="A623" s="25">
        <f t="shared" si="1"/>
        <v>46218</v>
      </c>
      <c r="B623" s="29">
        <f>Hours_dio!B623*WeightRole!B623</f>
        <v>0</v>
      </c>
      <c r="C623" s="29">
        <f>Hours_dio!C623*WeightRole!C623</f>
        <v>0</v>
      </c>
      <c r="D623" s="29">
        <f>Hours_dio!D623*WeightRole!D623</f>
        <v>0</v>
      </c>
      <c r="E623" s="29">
        <f>Hours_dio!E623*WeightRole!E623</f>
        <v>0</v>
      </c>
      <c r="F623" s="29">
        <f>Hours_dio!F623*WeightRole!F623</f>
        <v>0</v>
      </c>
      <c r="G623" s="29">
        <f>Hours_dio!G623*WeightRole!G623</f>
        <v>0</v>
      </c>
      <c r="H623" s="29">
        <f>Hours_dio!H623*WeightRole!H623</f>
        <v>0</v>
      </c>
      <c r="I623" s="29">
        <f>Hours_dio!I623*WeightRole!I623</f>
        <v>0</v>
      </c>
      <c r="J623" s="29">
        <f>Hours_dio!J623*WeightRole!J623</f>
        <v>0</v>
      </c>
      <c r="K623" s="29">
        <f>Hours_dio!K623*WeightRole!K623</f>
        <v>0</v>
      </c>
      <c r="L623" s="29">
        <f>Hours_dio!L623*WeightRole!L623</f>
        <v>0</v>
      </c>
      <c r="M623" s="29">
        <f>Hours_dio!M623*WeightRole!M623</f>
        <v>0</v>
      </c>
      <c r="N623" s="29">
        <f>Hours_dio!N623*WeightRole!N623</f>
        <v>0</v>
      </c>
      <c r="O623" s="29">
        <f>Hours_dio!O623*WeightRole!O623</f>
        <v>0</v>
      </c>
      <c r="P623" s="29">
        <f>Hours_dio!P623*WeightRole!P623</f>
        <v>0</v>
      </c>
      <c r="Q623" s="29">
        <f>Hours_dio!Q623*WeightRole!Q623</f>
        <v>0</v>
      </c>
      <c r="R623" s="29">
        <f>Hours_dio!R623*WeightRole!R623</f>
        <v>0</v>
      </c>
      <c r="S623" s="29">
        <f>Hours_dio!S623*WeightRole!S623</f>
        <v>0</v>
      </c>
      <c r="T623" s="29">
        <f>Hours_dio!T623*WeightRole!T623</f>
        <v>0</v>
      </c>
      <c r="U623" s="29">
        <f>Hours_dio!U623*WeightRole!U623</f>
        <v>0</v>
      </c>
      <c r="V623" s="29">
        <f>Hours_dio!V623*WeightRole!V623</f>
        <v>0</v>
      </c>
      <c r="W623" s="29">
        <f>Hours_dio!W623*WeightRole!W623</f>
        <v>0</v>
      </c>
      <c r="X623" s="29">
        <f>Hours_dio!X623*WeightRole!X623</f>
        <v>0</v>
      </c>
      <c r="Y623" s="29">
        <f>Hours_dio!Y623*WeightRole!Y623</f>
        <v>0</v>
      </c>
      <c r="Z623" s="29">
        <f>Hours_dio!Z623*WeightRole!Z623</f>
        <v>0</v>
      </c>
      <c r="AA623" s="29">
        <f>Hours_dio!AA623*WeightRole!AA623</f>
        <v>0</v>
      </c>
      <c r="AB623" s="29">
        <f>Hours_dio!AB623*WeightRole!AB623</f>
        <v>0</v>
      </c>
      <c r="AC623" s="29">
        <f>Hours_dio!AC623*WeightRole!AC623</f>
        <v>0</v>
      </c>
      <c r="AD623" s="29">
        <f>Hours_dio!AD623*WeightRole!AD623</f>
        <v>0</v>
      </c>
    </row>
    <row r="624" ht="22.5" customHeight="1">
      <c r="A624" s="25">
        <f t="shared" si="1"/>
        <v>46219</v>
      </c>
      <c r="B624" s="29">
        <f>Hours_dio!B624*WeightRole!B624</f>
        <v>0</v>
      </c>
      <c r="C624" s="29">
        <f>Hours_dio!C624*WeightRole!C624</f>
        <v>0</v>
      </c>
      <c r="D624" s="29">
        <f>Hours_dio!D624*WeightRole!D624</f>
        <v>0</v>
      </c>
      <c r="E624" s="29">
        <f>Hours_dio!E624*WeightRole!E624</f>
        <v>0</v>
      </c>
      <c r="F624" s="29">
        <f>Hours_dio!F624*WeightRole!F624</f>
        <v>0</v>
      </c>
      <c r="G624" s="29">
        <f>Hours_dio!G624*WeightRole!G624</f>
        <v>0</v>
      </c>
      <c r="H624" s="29">
        <f>Hours_dio!H624*WeightRole!H624</f>
        <v>0</v>
      </c>
      <c r="I624" s="29">
        <f>Hours_dio!I624*WeightRole!I624</f>
        <v>0</v>
      </c>
      <c r="J624" s="29">
        <f>Hours_dio!J624*WeightRole!J624</f>
        <v>0</v>
      </c>
      <c r="K624" s="29">
        <f>Hours_dio!K624*WeightRole!K624</f>
        <v>0</v>
      </c>
      <c r="L624" s="29">
        <f>Hours_dio!L624*WeightRole!L624</f>
        <v>0</v>
      </c>
      <c r="M624" s="29">
        <f>Hours_dio!M624*WeightRole!M624</f>
        <v>0</v>
      </c>
      <c r="N624" s="29">
        <f>Hours_dio!N624*WeightRole!N624</f>
        <v>0</v>
      </c>
      <c r="O624" s="29">
        <f>Hours_dio!O624*WeightRole!O624</f>
        <v>0</v>
      </c>
      <c r="P624" s="29">
        <f>Hours_dio!P624*WeightRole!P624</f>
        <v>0</v>
      </c>
      <c r="Q624" s="29">
        <f>Hours_dio!Q624*WeightRole!Q624</f>
        <v>0</v>
      </c>
      <c r="R624" s="29">
        <f>Hours_dio!R624*WeightRole!R624</f>
        <v>0</v>
      </c>
      <c r="S624" s="29">
        <f>Hours_dio!S624*WeightRole!S624</f>
        <v>0</v>
      </c>
      <c r="T624" s="29">
        <f>Hours_dio!T624*WeightRole!T624</f>
        <v>0</v>
      </c>
      <c r="U624" s="29">
        <f>Hours_dio!U624*WeightRole!U624</f>
        <v>0</v>
      </c>
      <c r="V624" s="29">
        <f>Hours_dio!V624*WeightRole!V624</f>
        <v>0</v>
      </c>
      <c r="W624" s="29">
        <f>Hours_dio!W624*WeightRole!W624</f>
        <v>0</v>
      </c>
      <c r="X624" s="29">
        <f>Hours_dio!X624*WeightRole!X624</f>
        <v>0</v>
      </c>
      <c r="Y624" s="29">
        <f>Hours_dio!Y624*WeightRole!Y624</f>
        <v>0</v>
      </c>
      <c r="Z624" s="29">
        <f>Hours_dio!Z624*WeightRole!Z624</f>
        <v>0</v>
      </c>
      <c r="AA624" s="29">
        <f>Hours_dio!AA624*WeightRole!AA624</f>
        <v>0</v>
      </c>
      <c r="AB624" s="29">
        <f>Hours_dio!AB624*WeightRole!AB624</f>
        <v>0</v>
      </c>
      <c r="AC624" s="29">
        <f>Hours_dio!AC624*WeightRole!AC624</f>
        <v>0</v>
      </c>
      <c r="AD624" s="29">
        <f>Hours_dio!AD624*WeightRole!AD624</f>
        <v>0</v>
      </c>
    </row>
    <row r="625" ht="22.5" customHeight="1">
      <c r="A625" s="25">
        <f t="shared" si="1"/>
        <v>46220</v>
      </c>
      <c r="B625" s="29">
        <f>Hours_dio!B625*WeightRole!B625</f>
        <v>0</v>
      </c>
      <c r="C625" s="29">
        <f>Hours_dio!C625*WeightRole!C625</f>
        <v>0</v>
      </c>
      <c r="D625" s="29">
        <f>Hours_dio!D625*WeightRole!D625</f>
        <v>0</v>
      </c>
      <c r="E625" s="29">
        <f>Hours_dio!E625*WeightRole!E625</f>
        <v>0</v>
      </c>
      <c r="F625" s="29">
        <f>Hours_dio!F625*WeightRole!F625</f>
        <v>0</v>
      </c>
      <c r="G625" s="29">
        <f>Hours_dio!G625*WeightRole!G625</f>
        <v>0</v>
      </c>
      <c r="H625" s="29">
        <f>Hours_dio!H625*WeightRole!H625</f>
        <v>0</v>
      </c>
      <c r="I625" s="29">
        <f>Hours_dio!I625*WeightRole!I625</f>
        <v>0</v>
      </c>
      <c r="J625" s="29">
        <f>Hours_dio!J625*WeightRole!J625</f>
        <v>0</v>
      </c>
      <c r="K625" s="29">
        <f>Hours_dio!K625*WeightRole!K625</f>
        <v>0</v>
      </c>
      <c r="L625" s="29">
        <f>Hours_dio!L625*WeightRole!L625</f>
        <v>0</v>
      </c>
      <c r="M625" s="29">
        <f>Hours_dio!M625*WeightRole!M625</f>
        <v>0</v>
      </c>
      <c r="N625" s="29">
        <f>Hours_dio!N625*WeightRole!N625</f>
        <v>0</v>
      </c>
      <c r="O625" s="29">
        <f>Hours_dio!O625*WeightRole!O625</f>
        <v>0</v>
      </c>
      <c r="P625" s="29">
        <f>Hours_dio!P625*WeightRole!P625</f>
        <v>0</v>
      </c>
      <c r="Q625" s="29">
        <f>Hours_dio!Q625*WeightRole!Q625</f>
        <v>0</v>
      </c>
      <c r="R625" s="29">
        <f>Hours_dio!R625*WeightRole!R625</f>
        <v>0</v>
      </c>
      <c r="S625" s="29">
        <f>Hours_dio!S625*WeightRole!S625</f>
        <v>0</v>
      </c>
      <c r="T625" s="29">
        <f>Hours_dio!T625*WeightRole!T625</f>
        <v>0</v>
      </c>
      <c r="U625" s="29">
        <f>Hours_dio!U625*WeightRole!U625</f>
        <v>0</v>
      </c>
      <c r="V625" s="29">
        <f>Hours_dio!V625*WeightRole!V625</f>
        <v>0</v>
      </c>
      <c r="W625" s="29">
        <f>Hours_dio!W625*WeightRole!W625</f>
        <v>0</v>
      </c>
      <c r="X625" s="29">
        <f>Hours_dio!X625*WeightRole!X625</f>
        <v>0</v>
      </c>
      <c r="Y625" s="29">
        <f>Hours_dio!Y625*WeightRole!Y625</f>
        <v>0</v>
      </c>
      <c r="Z625" s="29">
        <f>Hours_dio!Z625*WeightRole!Z625</f>
        <v>0</v>
      </c>
      <c r="AA625" s="29">
        <f>Hours_dio!AA625*WeightRole!AA625</f>
        <v>0</v>
      </c>
      <c r="AB625" s="29">
        <f>Hours_dio!AB625*WeightRole!AB625</f>
        <v>0</v>
      </c>
      <c r="AC625" s="29">
        <f>Hours_dio!AC625*WeightRole!AC625</f>
        <v>0</v>
      </c>
      <c r="AD625" s="29">
        <f>Hours_dio!AD625*WeightRole!AD625</f>
        <v>0</v>
      </c>
    </row>
    <row r="626" ht="22.5" customHeight="1">
      <c r="A626" s="25">
        <f t="shared" si="1"/>
        <v>46221</v>
      </c>
      <c r="B626" s="29">
        <f>Hours_dio!B626*WeightRole!B626</f>
        <v>0</v>
      </c>
      <c r="C626" s="29">
        <f>Hours_dio!C626*WeightRole!C626</f>
        <v>0</v>
      </c>
      <c r="D626" s="29">
        <f>Hours_dio!D626*WeightRole!D626</f>
        <v>0</v>
      </c>
      <c r="E626" s="29">
        <f>Hours_dio!E626*WeightRole!E626</f>
        <v>0</v>
      </c>
      <c r="F626" s="29">
        <f>Hours_dio!F626*WeightRole!F626</f>
        <v>0</v>
      </c>
      <c r="G626" s="29">
        <f>Hours_dio!G626*WeightRole!G626</f>
        <v>0</v>
      </c>
      <c r="H626" s="29">
        <f>Hours_dio!H626*WeightRole!H626</f>
        <v>0</v>
      </c>
      <c r="I626" s="29">
        <f>Hours_dio!I626*WeightRole!I626</f>
        <v>0</v>
      </c>
      <c r="J626" s="29">
        <f>Hours_dio!J626*WeightRole!J626</f>
        <v>0</v>
      </c>
      <c r="K626" s="29">
        <f>Hours_dio!K626*WeightRole!K626</f>
        <v>0</v>
      </c>
      <c r="L626" s="29">
        <f>Hours_dio!L626*WeightRole!L626</f>
        <v>0</v>
      </c>
      <c r="M626" s="29">
        <f>Hours_dio!M626*WeightRole!M626</f>
        <v>0</v>
      </c>
      <c r="N626" s="29">
        <f>Hours_dio!N626*WeightRole!N626</f>
        <v>0</v>
      </c>
      <c r="O626" s="29">
        <f>Hours_dio!O626*WeightRole!O626</f>
        <v>0</v>
      </c>
      <c r="P626" s="29">
        <f>Hours_dio!P626*WeightRole!P626</f>
        <v>0</v>
      </c>
      <c r="Q626" s="29">
        <f>Hours_dio!Q626*WeightRole!Q626</f>
        <v>0</v>
      </c>
      <c r="R626" s="29">
        <f>Hours_dio!R626*WeightRole!R626</f>
        <v>0</v>
      </c>
      <c r="S626" s="29">
        <f>Hours_dio!S626*WeightRole!S626</f>
        <v>0</v>
      </c>
      <c r="T626" s="29">
        <f>Hours_dio!T626*WeightRole!T626</f>
        <v>0</v>
      </c>
      <c r="U626" s="29">
        <f>Hours_dio!U626*WeightRole!U626</f>
        <v>0</v>
      </c>
      <c r="V626" s="29">
        <f>Hours_dio!V626*WeightRole!V626</f>
        <v>0</v>
      </c>
      <c r="W626" s="29">
        <f>Hours_dio!W626*WeightRole!W626</f>
        <v>0</v>
      </c>
      <c r="X626" s="29">
        <f>Hours_dio!X626*WeightRole!X626</f>
        <v>0</v>
      </c>
      <c r="Y626" s="29">
        <f>Hours_dio!Y626*WeightRole!Y626</f>
        <v>0</v>
      </c>
      <c r="Z626" s="29">
        <f>Hours_dio!Z626*WeightRole!Z626</f>
        <v>0</v>
      </c>
      <c r="AA626" s="29">
        <f>Hours_dio!AA626*WeightRole!AA626</f>
        <v>0</v>
      </c>
      <c r="AB626" s="29">
        <f>Hours_dio!AB626*WeightRole!AB626</f>
        <v>0</v>
      </c>
      <c r="AC626" s="29">
        <f>Hours_dio!AC626*WeightRole!AC626</f>
        <v>0</v>
      </c>
      <c r="AD626" s="29">
        <f>Hours_dio!AD626*WeightRole!AD626</f>
        <v>0</v>
      </c>
    </row>
    <row r="627" ht="22.5" customHeight="1">
      <c r="A627" s="25">
        <f t="shared" si="1"/>
        <v>46222</v>
      </c>
      <c r="B627" s="29">
        <f>Hours_dio!B627*WeightRole!B627</f>
        <v>0</v>
      </c>
      <c r="C627" s="29">
        <f>Hours_dio!C627*WeightRole!C627</f>
        <v>0</v>
      </c>
      <c r="D627" s="29">
        <f>Hours_dio!D627*WeightRole!D627</f>
        <v>0</v>
      </c>
      <c r="E627" s="29">
        <f>Hours_dio!E627*WeightRole!E627</f>
        <v>0</v>
      </c>
      <c r="F627" s="29">
        <f>Hours_dio!F627*WeightRole!F627</f>
        <v>0</v>
      </c>
      <c r="G627" s="29">
        <f>Hours_dio!G627*WeightRole!G627</f>
        <v>0</v>
      </c>
      <c r="H627" s="29">
        <f>Hours_dio!H627*WeightRole!H627</f>
        <v>0</v>
      </c>
      <c r="I627" s="29">
        <f>Hours_dio!I627*WeightRole!I627</f>
        <v>0</v>
      </c>
      <c r="J627" s="29">
        <f>Hours_dio!J627*WeightRole!J627</f>
        <v>0</v>
      </c>
      <c r="K627" s="29">
        <f>Hours_dio!K627*WeightRole!K627</f>
        <v>0</v>
      </c>
      <c r="L627" s="29">
        <f>Hours_dio!L627*WeightRole!L627</f>
        <v>0</v>
      </c>
      <c r="M627" s="29">
        <f>Hours_dio!M627*WeightRole!M627</f>
        <v>0</v>
      </c>
      <c r="N627" s="29">
        <f>Hours_dio!N627*WeightRole!N627</f>
        <v>0</v>
      </c>
      <c r="O627" s="29">
        <f>Hours_dio!O627*WeightRole!O627</f>
        <v>0</v>
      </c>
      <c r="P627" s="29">
        <f>Hours_dio!P627*WeightRole!P627</f>
        <v>0</v>
      </c>
      <c r="Q627" s="29">
        <f>Hours_dio!Q627*WeightRole!Q627</f>
        <v>0</v>
      </c>
      <c r="R627" s="29">
        <f>Hours_dio!R627*WeightRole!R627</f>
        <v>0</v>
      </c>
      <c r="S627" s="29">
        <f>Hours_dio!S627*WeightRole!S627</f>
        <v>0</v>
      </c>
      <c r="T627" s="29">
        <f>Hours_dio!T627*WeightRole!T627</f>
        <v>0</v>
      </c>
      <c r="U627" s="29">
        <f>Hours_dio!U627*WeightRole!U627</f>
        <v>0</v>
      </c>
      <c r="V627" s="29">
        <f>Hours_dio!V627*WeightRole!V627</f>
        <v>0</v>
      </c>
      <c r="W627" s="29">
        <f>Hours_dio!W627*WeightRole!W627</f>
        <v>0</v>
      </c>
      <c r="X627" s="29">
        <f>Hours_dio!X627*WeightRole!X627</f>
        <v>0</v>
      </c>
      <c r="Y627" s="29">
        <f>Hours_dio!Y627*WeightRole!Y627</f>
        <v>0</v>
      </c>
      <c r="Z627" s="29">
        <f>Hours_dio!Z627*WeightRole!Z627</f>
        <v>0</v>
      </c>
      <c r="AA627" s="29">
        <f>Hours_dio!AA627*WeightRole!AA627</f>
        <v>0</v>
      </c>
      <c r="AB627" s="29">
        <f>Hours_dio!AB627*WeightRole!AB627</f>
        <v>0</v>
      </c>
      <c r="AC627" s="29">
        <f>Hours_dio!AC627*WeightRole!AC627</f>
        <v>0</v>
      </c>
      <c r="AD627" s="29">
        <f>Hours_dio!AD627*WeightRole!AD627</f>
        <v>0</v>
      </c>
    </row>
    <row r="628" ht="22.5" customHeight="1">
      <c r="A628" s="25">
        <f t="shared" si="1"/>
        <v>46223</v>
      </c>
      <c r="B628" s="29">
        <f>Hours_dio!B628*WeightRole!B628</f>
        <v>0</v>
      </c>
      <c r="C628" s="29">
        <f>Hours_dio!C628*WeightRole!C628</f>
        <v>0</v>
      </c>
      <c r="D628" s="29">
        <f>Hours_dio!D628*WeightRole!D628</f>
        <v>0</v>
      </c>
      <c r="E628" s="29">
        <f>Hours_dio!E628*WeightRole!E628</f>
        <v>0</v>
      </c>
      <c r="F628" s="29">
        <f>Hours_dio!F628*WeightRole!F628</f>
        <v>0</v>
      </c>
      <c r="G628" s="29">
        <f>Hours_dio!G628*WeightRole!G628</f>
        <v>0</v>
      </c>
      <c r="H628" s="29">
        <f>Hours_dio!H628*WeightRole!H628</f>
        <v>0</v>
      </c>
      <c r="I628" s="29">
        <f>Hours_dio!I628*WeightRole!I628</f>
        <v>0</v>
      </c>
      <c r="J628" s="29">
        <f>Hours_dio!J628*WeightRole!J628</f>
        <v>0</v>
      </c>
      <c r="K628" s="29">
        <f>Hours_dio!K628*WeightRole!K628</f>
        <v>0</v>
      </c>
      <c r="L628" s="29">
        <f>Hours_dio!L628*WeightRole!L628</f>
        <v>0</v>
      </c>
      <c r="M628" s="29">
        <f>Hours_dio!M628*WeightRole!M628</f>
        <v>0</v>
      </c>
      <c r="N628" s="29">
        <f>Hours_dio!N628*WeightRole!N628</f>
        <v>0</v>
      </c>
      <c r="O628" s="29">
        <f>Hours_dio!O628*WeightRole!O628</f>
        <v>0</v>
      </c>
      <c r="P628" s="29">
        <f>Hours_dio!P628*WeightRole!P628</f>
        <v>0</v>
      </c>
      <c r="Q628" s="29">
        <f>Hours_dio!Q628*WeightRole!Q628</f>
        <v>0</v>
      </c>
      <c r="R628" s="29">
        <f>Hours_dio!R628*WeightRole!R628</f>
        <v>0</v>
      </c>
      <c r="S628" s="29">
        <f>Hours_dio!S628*WeightRole!S628</f>
        <v>0</v>
      </c>
      <c r="T628" s="29">
        <f>Hours_dio!T628*WeightRole!T628</f>
        <v>0</v>
      </c>
      <c r="U628" s="29">
        <f>Hours_dio!U628*WeightRole!U628</f>
        <v>0</v>
      </c>
      <c r="V628" s="29">
        <f>Hours_dio!V628*WeightRole!V628</f>
        <v>0</v>
      </c>
      <c r="W628" s="29">
        <f>Hours_dio!W628*WeightRole!W628</f>
        <v>0</v>
      </c>
      <c r="X628" s="29">
        <f>Hours_dio!X628*WeightRole!X628</f>
        <v>0</v>
      </c>
      <c r="Y628" s="29">
        <f>Hours_dio!Y628*WeightRole!Y628</f>
        <v>0</v>
      </c>
      <c r="Z628" s="29">
        <f>Hours_dio!Z628*WeightRole!Z628</f>
        <v>0</v>
      </c>
      <c r="AA628" s="29">
        <f>Hours_dio!AA628*WeightRole!AA628</f>
        <v>0</v>
      </c>
      <c r="AB628" s="29">
        <f>Hours_dio!AB628*WeightRole!AB628</f>
        <v>0</v>
      </c>
      <c r="AC628" s="29">
        <f>Hours_dio!AC628*WeightRole!AC628</f>
        <v>0</v>
      </c>
      <c r="AD628" s="29">
        <f>Hours_dio!AD628*WeightRole!AD628</f>
        <v>0</v>
      </c>
    </row>
    <row r="629" ht="22.5" customHeight="1">
      <c r="A629" s="25">
        <f t="shared" si="1"/>
        <v>46224</v>
      </c>
      <c r="B629" s="29">
        <f>Hours_dio!B629*WeightRole!B629</f>
        <v>0</v>
      </c>
      <c r="C629" s="29">
        <f>Hours_dio!C629*WeightRole!C629</f>
        <v>0</v>
      </c>
      <c r="D629" s="29">
        <f>Hours_dio!D629*WeightRole!D629</f>
        <v>0</v>
      </c>
      <c r="E629" s="29">
        <f>Hours_dio!E629*WeightRole!E629</f>
        <v>0</v>
      </c>
      <c r="F629" s="29">
        <f>Hours_dio!F629*WeightRole!F629</f>
        <v>0</v>
      </c>
      <c r="G629" s="29">
        <f>Hours_dio!G629*WeightRole!G629</f>
        <v>0</v>
      </c>
      <c r="H629" s="29">
        <f>Hours_dio!H629*WeightRole!H629</f>
        <v>0</v>
      </c>
      <c r="I629" s="29">
        <f>Hours_dio!I629*WeightRole!I629</f>
        <v>0</v>
      </c>
      <c r="J629" s="29">
        <f>Hours_dio!J629*WeightRole!J629</f>
        <v>0</v>
      </c>
      <c r="K629" s="29">
        <f>Hours_dio!K629*WeightRole!K629</f>
        <v>0</v>
      </c>
      <c r="L629" s="29">
        <f>Hours_dio!L629*WeightRole!L629</f>
        <v>0</v>
      </c>
      <c r="M629" s="29">
        <f>Hours_dio!M629*WeightRole!M629</f>
        <v>0</v>
      </c>
      <c r="N629" s="29">
        <f>Hours_dio!N629*WeightRole!N629</f>
        <v>0</v>
      </c>
      <c r="O629" s="29">
        <f>Hours_dio!O629*WeightRole!O629</f>
        <v>0</v>
      </c>
      <c r="P629" s="29">
        <f>Hours_dio!P629*WeightRole!P629</f>
        <v>0</v>
      </c>
      <c r="Q629" s="29">
        <f>Hours_dio!Q629*WeightRole!Q629</f>
        <v>0</v>
      </c>
      <c r="R629" s="29">
        <f>Hours_dio!R629*WeightRole!R629</f>
        <v>0</v>
      </c>
      <c r="S629" s="29">
        <f>Hours_dio!S629*WeightRole!S629</f>
        <v>0</v>
      </c>
      <c r="T629" s="29">
        <f>Hours_dio!T629*WeightRole!T629</f>
        <v>0</v>
      </c>
      <c r="U629" s="29">
        <f>Hours_dio!U629*WeightRole!U629</f>
        <v>0</v>
      </c>
      <c r="V629" s="29">
        <f>Hours_dio!V629*WeightRole!V629</f>
        <v>0</v>
      </c>
      <c r="W629" s="29">
        <f>Hours_dio!W629*WeightRole!W629</f>
        <v>0</v>
      </c>
      <c r="X629" s="29">
        <f>Hours_dio!X629*WeightRole!X629</f>
        <v>0</v>
      </c>
      <c r="Y629" s="29">
        <f>Hours_dio!Y629*WeightRole!Y629</f>
        <v>0</v>
      </c>
      <c r="Z629" s="29">
        <f>Hours_dio!Z629*WeightRole!Z629</f>
        <v>0</v>
      </c>
      <c r="AA629" s="29">
        <f>Hours_dio!AA629*WeightRole!AA629</f>
        <v>0</v>
      </c>
      <c r="AB629" s="29">
        <f>Hours_dio!AB629*WeightRole!AB629</f>
        <v>0</v>
      </c>
      <c r="AC629" s="29">
        <f>Hours_dio!AC629*WeightRole!AC629</f>
        <v>0</v>
      </c>
      <c r="AD629" s="29">
        <f>Hours_dio!AD629*WeightRole!AD629</f>
        <v>0</v>
      </c>
    </row>
    <row r="630" ht="22.5" customHeight="1">
      <c r="A630" s="25">
        <f t="shared" si="1"/>
        <v>46225</v>
      </c>
      <c r="B630" s="29">
        <f>Hours_dio!B630*WeightRole!B630</f>
        <v>0</v>
      </c>
      <c r="C630" s="29">
        <f>Hours_dio!C630*WeightRole!C630</f>
        <v>0</v>
      </c>
      <c r="D630" s="29">
        <f>Hours_dio!D630*WeightRole!D630</f>
        <v>0</v>
      </c>
      <c r="E630" s="29">
        <f>Hours_dio!E630*WeightRole!E630</f>
        <v>0</v>
      </c>
      <c r="F630" s="29">
        <f>Hours_dio!F630*WeightRole!F630</f>
        <v>0</v>
      </c>
      <c r="G630" s="29">
        <f>Hours_dio!G630*WeightRole!G630</f>
        <v>0</v>
      </c>
      <c r="H630" s="29">
        <f>Hours_dio!H630*WeightRole!H630</f>
        <v>0</v>
      </c>
      <c r="I630" s="29">
        <f>Hours_dio!I630*WeightRole!I630</f>
        <v>0</v>
      </c>
      <c r="J630" s="29">
        <f>Hours_dio!J630*WeightRole!J630</f>
        <v>0</v>
      </c>
      <c r="K630" s="29">
        <f>Hours_dio!K630*WeightRole!K630</f>
        <v>0</v>
      </c>
      <c r="L630" s="29">
        <f>Hours_dio!L630*WeightRole!L630</f>
        <v>0</v>
      </c>
      <c r="M630" s="29">
        <f>Hours_dio!M630*WeightRole!M630</f>
        <v>0</v>
      </c>
      <c r="N630" s="29">
        <f>Hours_dio!N630*WeightRole!N630</f>
        <v>0</v>
      </c>
      <c r="O630" s="29">
        <f>Hours_dio!O630*WeightRole!O630</f>
        <v>0</v>
      </c>
      <c r="P630" s="29">
        <f>Hours_dio!P630*WeightRole!P630</f>
        <v>0</v>
      </c>
      <c r="Q630" s="29">
        <f>Hours_dio!Q630*WeightRole!Q630</f>
        <v>0</v>
      </c>
      <c r="R630" s="29">
        <f>Hours_dio!R630*WeightRole!R630</f>
        <v>0</v>
      </c>
      <c r="S630" s="29">
        <f>Hours_dio!S630*WeightRole!S630</f>
        <v>0</v>
      </c>
      <c r="T630" s="29">
        <f>Hours_dio!T630*WeightRole!T630</f>
        <v>0</v>
      </c>
      <c r="U630" s="29">
        <f>Hours_dio!U630*WeightRole!U630</f>
        <v>0</v>
      </c>
      <c r="V630" s="29">
        <f>Hours_dio!V630*WeightRole!V630</f>
        <v>0</v>
      </c>
      <c r="W630" s="29">
        <f>Hours_dio!W630*WeightRole!W630</f>
        <v>0</v>
      </c>
      <c r="X630" s="29">
        <f>Hours_dio!X630*WeightRole!X630</f>
        <v>0</v>
      </c>
      <c r="Y630" s="29">
        <f>Hours_dio!Y630*WeightRole!Y630</f>
        <v>0</v>
      </c>
      <c r="Z630" s="29">
        <f>Hours_dio!Z630*WeightRole!Z630</f>
        <v>0</v>
      </c>
      <c r="AA630" s="29">
        <f>Hours_dio!AA630*WeightRole!AA630</f>
        <v>0</v>
      </c>
      <c r="AB630" s="29">
        <f>Hours_dio!AB630*WeightRole!AB630</f>
        <v>0</v>
      </c>
      <c r="AC630" s="29">
        <f>Hours_dio!AC630*WeightRole!AC630</f>
        <v>0</v>
      </c>
      <c r="AD630" s="29">
        <f>Hours_dio!AD630*WeightRole!AD630</f>
        <v>0</v>
      </c>
    </row>
    <row r="631" ht="22.5" customHeight="1">
      <c r="A631" s="25">
        <f t="shared" si="1"/>
        <v>46226</v>
      </c>
      <c r="B631" s="29">
        <f>Hours_dio!B631*WeightRole!B631</f>
        <v>0</v>
      </c>
      <c r="C631" s="29">
        <f>Hours_dio!C631*WeightRole!C631</f>
        <v>0</v>
      </c>
      <c r="D631" s="29">
        <f>Hours_dio!D631*WeightRole!D631</f>
        <v>0</v>
      </c>
      <c r="E631" s="29">
        <f>Hours_dio!E631*WeightRole!E631</f>
        <v>0</v>
      </c>
      <c r="F631" s="29">
        <f>Hours_dio!F631*WeightRole!F631</f>
        <v>0</v>
      </c>
      <c r="G631" s="29">
        <f>Hours_dio!G631*WeightRole!G631</f>
        <v>0</v>
      </c>
      <c r="H631" s="29">
        <f>Hours_dio!H631*WeightRole!H631</f>
        <v>0</v>
      </c>
      <c r="I631" s="29">
        <f>Hours_dio!I631*WeightRole!I631</f>
        <v>0</v>
      </c>
      <c r="J631" s="29">
        <f>Hours_dio!J631*WeightRole!J631</f>
        <v>0</v>
      </c>
      <c r="K631" s="29">
        <f>Hours_dio!K631*WeightRole!K631</f>
        <v>0</v>
      </c>
      <c r="L631" s="29">
        <f>Hours_dio!L631*WeightRole!L631</f>
        <v>0</v>
      </c>
      <c r="M631" s="29">
        <f>Hours_dio!M631*WeightRole!M631</f>
        <v>0</v>
      </c>
      <c r="N631" s="29">
        <f>Hours_dio!N631*WeightRole!N631</f>
        <v>0</v>
      </c>
      <c r="O631" s="29">
        <f>Hours_dio!O631*WeightRole!O631</f>
        <v>0</v>
      </c>
      <c r="P631" s="29">
        <f>Hours_dio!P631*WeightRole!P631</f>
        <v>0</v>
      </c>
      <c r="Q631" s="29">
        <f>Hours_dio!Q631*WeightRole!Q631</f>
        <v>0</v>
      </c>
      <c r="R631" s="29">
        <f>Hours_dio!R631*WeightRole!R631</f>
        <v>0</v>
      </c>
      <c r="S631" s="29">
        <f>Hours_dio!S631*WeightRole!S631</f>
        <v>0</v>
      </c>
      <c r="T631" s="29">
        <f>Hours_dio!T631*WeightRole!T631</f>
        <v>0</v>
      </c>
      <c r="U631" s="29">
        <f>Hours_dio!U631*WeightRole!U631</f>
        <v>0</v>
      </c>
      <c r="V631" s="29">
        <f>Hours_dio!V631*WeightRole!V631</f>
        <v>0</v>
      </c>
      <c r="W631" s="29">
        <f>Hours_dio!W631*WeightRole!W631</f>
        <v>0</v>
      </c>
      <c r="X631" s="29">
        <f>Hours_dio!X631*WeightRole!X631</f>
        <v>0</v>
      </c>
      <c r="Y631" s="29">
        <f>Hours_dio!Y631*WeightRole!Y631</f>
        <v>0</v>
      </c>
      <c r="Z631" s="29">
        <f>Hours_dio!Z631*WeightRole!Z631</f>
        <v>0</v>
      </c>
      <c r="AA631" s="29">
        <f>Hours_dio!AA631*WeightRole!AA631</f>
        <v>0</v>
      </c>
      <c r="AB631" s="29">
        <f>Hours_dio!AB631*WeightRole!AB631</f>
        <v>0</v>
      </c>
      <c r="AC631" s="29">
        <f>Hours_dio!AC631*WeightRole!AC631</f>
        <v>0</v>
      </c>
      <c r="AD631" s="29">
        <f>Hours_dio!AD631*WeightRole!AD631</f>
        <v>0</v>
      </c>
    </row>
    <row r="632" ht="22.5" customHeight="1">
      <c r="A632" s="25">
        <f t="shared" si="1"/>
        <v>46227</v>
      </c>
      <c r="B632" s="29">
        <f>Hours_dio!B632*WeightRole!B632</f>
        <v>0</v>
      </c>
      <c r="C632" s="29">
        <f>Hours_dio!C632*WeightRole!C632</f>
        <v>0</v>
      </c>
      <c r="D632" s="29">
        <f>Hours_dio!D632*WeightRole!D632</f>
        <v>0</v>
      </c>
      <c r="E632" s="29">
        <f>Hours_dio!E632*WeightRole!E632</f>
        <v>0</v>
      </c>
      <c r="F632" s="29">
        <f>Hours_dio!F632*WeightRole!F632</f>
        <v>0</v>
      </c>
      <c r="G632" s="29">
        <f>Hours_dio!G632*WeightRole!G632</f>
        <v>0</v>
      </c>
      <c r="H632" s="29">
        <f>Hours_dio!H632*WeightRole!H632</f>
        <v>0</v>
      </c>
      <c r="I632" s="29">
        <f>Hours_dio!I632*WeightRole!I632</f>
        <v>0</v>
      </c>
      <c r="J632" s="29">
        <f>Hours_dio!J632*WeightRole!J632</f>
        <v>0</v>
      </c>
      <c r="K632" s="29">
        <f>Hours_dio!K632*WeightRole!K632</f>
        <v>0</v>
      </c>
      <c r="L632" s="29">
        <f>Hours_dio!L632*WeightRole!L632</f>
        <v>0</v>
      </c>
      <c r="M632" s="29">
        <f>Hours_dio!M632*WeightRole!M632</f>
        <v>0</v>
      </c>
      <c r="N632" s="29">
        <f>Hours_dio!N632*WeightRole!N632</f>
        <v>0</v>
      </c>
      <c r="O632" s="29">
        <f>Hours_dio!O632*WeightRole!O632</f>
        <v>0</v>
      </c>
      <c r="P632" s="29">
        <f>Hours_dio!P632*WeightRole!P632</f>
        <v>0</v>
      </c>
      <c r="Q632" s="29">
        <f>Hours_dio!Q632*WeightRole!Q632</f>
        <v>0</v>
      </c>
      <c r="R632" s="29">
        <f>Hours_dio!R632*WeightRole!R632</f>
        <v>0</v>
      </c>
      <c r="S632" s="29">
        <f>Hours_dio!S632*WeightRole!S632</f>
        <v>0</v>
      </c>
      <c r="T632" s="29">
        <f>Hours_dio!T632*WeightRole!T632</f>
        <v>0</v>
      </c>
      <c r="U632" s="29">
        <f>Hours_dio!U632*WeightRole!U632</f>
        <v>0</v>
      </c>
      <c r="V632" s="29">
        <f>Hours_dio!V632*WeightRole!V632</f>
        <v>0</v>
      </c>
      <c r="W632" s="29">
        <f>Hours_dio!W632*WeightRole!W632</f>
        <v>0</v>
      </c>
      <c r="X632" s="29">
        <f>Hours_dio!X632*WeightRole!X632</f>
        <v>0</v>
      </c>
      <c r="Y632" s="29">
        <f>Hours_dio!Y632*WeightRole!Y632</f>
        <v>0</v>
      </c>
      <c r="Z632" s="29">
        <f>Hours_dio!Z632*WeightRole!Z632</f>
        <v>0</v>
      </c>
      <c r="AA632" s="29">
        <f>Hours_dio!AA632*WeightRole!AA632</f>
        <v>0</v>
      </c>
      <c r="AB632" s="29">
        <f>Hours_dio!AB632*WeightRole!AB632</f>
        <v>0</v>
      </c>
      <c r="AC632" s="29">
        <f>Hours_dio!AC632*WeightRole!AC632</f>
        <v>0</v>
      </c>
      <c r="AD632" s="29">
        <f>Hours_dio!AD632*WeightRole!AD632</f>
        <v>0</v>
      </c>
    </row>
    <row r="633" ht="22.5" customHeight="1">
      <c r="A633" s="25">
        <f t="shared" si="1"/>
        <v>46228</v>
      </c>
      <c r="B633" s="29">
        <f>Hours_dio!B633*WeightRole!B633</f>
        <v>0</v>
      </c>
      <c r="C633" s="29">
        <f>Hours_dio!C633*WeightRole!C633</f>
        <v>0</v>
      </c>
      <c r="D633" s="29">
        <f>Hours_dio!D633*WeightRole!D633</f>
        <v>0</v>
      </c>
      <c r="E633" s="29">
        <f>Hours_dio!E633*WeightRole!E633</f>
        <v>0</v>
      </c>
      <c r="F633" s="29">
        <f>Hours_dio!F633*WeightRole!F633</f>
        <v>0</v>
      </c>
      <c r="G633" s="29">
        <f>Hours_dio!G633*WeightRole!G633</f>
        <v>0</v>
      </c>
      <c r="H633" s="29">
        <f>Hours_dio!H633*WeightRole!H633</f>
        <v>0</v>
      </c>
      <c r="I633" s="29">
        <f>Hours_dio!I633*WeightRole!I633</f>
        <v>0</v>
      </c>
      <c r="J633" s="29">
        <f>Hours_dio!J633*WeightRole!J633</f>
        <v>0</v>
      </c>
      <c r="K633" s="29">
        <f>Hours_dio!K633*WeightRole!K633</f>
        <v>0</v>
      </c>
      <c r="L633" s="29">
        <f>Hours_dio!L633*WeightRole!L633</f>
        <v>0</v>
      </c>
      <c r="M633" s="29">
        <f>Hours_dio!M633*WeightRole!M633</f>
        <v>0</v>
      </c>
      <c r="N633" s="29">
        <f>Hours_dio!N633*WeightRole!N633</f>
        <v>0</v>
      </c>
      <c r="O633" s="29">
        <f>Hours_dio!O633*WeightRole!O633</f>
        <v>0</v>
      </c>
      <c r="P633" s="29">
        <f>Hours_dio!P633*WeightRole!P633</f>
        <v>0</v>
      </c>
      <c r="Q633" s="29">
        <f>Hours_dio!Q633*WeightRole!Q633</f>
        <v>0</v>
      </c>
      <c r="R633" s="29">
        <f>Hours_dio!R633*WeightRole!R633</f>
        <v>0</v>
      </c>
      <c r="S633" s="29">
        <f>Hours_dio!S633*WeightRole!S633</f>
        <v>0</v>
      </c>
      <c r="T633" s="29">
        <f>Hours_dio!T633*WeightRole!T633</f>
        <v>0</v>
      </c>
      <c r="U633" s="29">
        <f>Hours_dio!U633*WeightRole!U633</f>
        <v>0</v>
      </c>
      <c r="V633" s="29">
        <f>Hours_dio!V633*WeightRole!V633</f>
        <v>0</v>
      </c>
      <c r="W633" s="29">
        <f>Hours_dio!W633*WeightRole!W633</f>
        <v>0</v>
      </c>
      <c r="X633" s="29">
        <f>Hours_dio!X633*WeightRole!X633</f>
        <v>0</v>
      </c>
      <c r="Y633" s="29">
        <f>Hours_dio!Y633*WeightRole!Y633</f>
        <v>0</v>
      </c>
      <c r="Z633" s="29">
        <f>Hours_dio!Z633*WeightRole!Z633</f>
        <v>0</v>
      </c>
      <c r="AA633" s="29">
        <f>Hours_dio!AA633*WeightRole!AA633</f>
        <v>0</v>
      </c>
      <c r="AB633" s="29">
        <f>Hours_dio!AB633*WeightRole!AB633</f>
        <v>0</v>
      </c>
      <c r="AC633" s="29">
        <f>Hours_dio!AC633*WeightRole!AC633</f>
        <v>0</v>
      </c>
      <c r="AD633" s="29">
        <f>Hours_dio!AD633*WeightRole!AD633</f>
        <v>0</v>
      </c>
    </row>
    <row r="634" ht="22.5" customHeight="1">
      <c r="A634" s="25">
        <f t="shared" si="1"/>
        <v>46229</v>
      </c>
      <c r="B634" s="29">
        <f>Hours_dio!B634*WeightRole!B634</f>
        <v>0</v>
      </c>
      <c r="C634" s="29">
        <f>Hours_dio!C634*WeightRole!C634</f>
        <v>0</v>
      </c>
      <c r="D634" s="29">
        <f>Hours_dio!D634*WeightRole!D634</f>
        <v>0</v>
      </c>
      <c r="E634" s="29">
        <f>Hours_dio!E634*WeightRole!E634</f>
        <v>0</v>
      </c>
      <c r="F634" s="29">
        <f>Hours_dio!F634*WeightRole!F634</f>
        <v>0</v>
      </c>
      <c r="G634" s="29">
        <f>Hours_dio!G634*WeightRole!G634</f>
        <v>0</v>
      </c>
      <c r="H634" s="29">
        <f>Hours_dio!H634*WeightRole!H634</f>
        <v>0</v>
      </c>
      <c r="I634" s="29">
        <f>Hours_dio!I634*WeightRole!I634</f>
        <v>0</v>
      </c>
      <c r="J634" s="29">
        <f>Hours_dio!J634*WeightRole!J634</f>
        <v>0</v>
      </c>
      <c r="K634" s="29">
        <f>Hours_dio!K634*WeightRole!K634</f>
        <v>0</v>
      </c>
      <c r="L634" s="29">
        <f>Hours_dio!L634*WeightRole!L634</f>
        <v>0</v>
      </c>
      <c r="M634" s="29">
        <f>Hours_dio!M634*WeightRole!M634</f>
        <v>0</v>
      </c>
      <c r="N634" s="29">
        <f>Hours_dio!N634*WeightRole!N634</f>
        <v>0</v>
      </c>
      <c r="O634" s="29">
        <f>Hours_dio!O634*WeightRole!O634</f>
        <v>0</v>
      </c>
      <c r="P634" s="29">
        <f>Hours_dio!P634*WeightRole!P634</f>
        <v>0</v>
      </c>
      <c r="Q634" s="29">
        <f>Hours_dio!Q634*WeightRole!Q634</f>
        <v>0</v>
      </c>
      <c r="R634" s="29">
        <f>Hours_dio!R634*WeightRole!R634</f>
        <v>0</v>
      </c>
      <c r="S634" s="29">
        <f>Hours_dio!S634*WeightRole!S634</f>
        <v>0</v>
      </c>
      <c r="T634" s="29">
        <f>Hours_dio!T634*WeightRole!T634</f>
        <v>0</v>
      </c>
      <c r="U634" s="29">
        <f>Hours_dio!U634*WeightRole!U634</f>
        <v>0</v>
      </c>
      <c r="V634" s="29">
        <f>Hours_dio!V634*WeightRole!V634</f>
        <v>0</v>
      </c>
      <c r="W634" s="29">
        <f>Hours_dio!W634*WeightRole!W634</f>
        <v>0</v>
      </c>
      <c r="X634" s="29">
        <f>Hours_dio!X634*WeightRole!X634</f>
        <v>0</v>
      </c>
      <c r="Y634" s="29">
        <f>Hours_dio!Y634*WeightRole!Y634</f>
        <v>0</v>
      </c>
      <c r="Z634" s="29">
        <f>Hours_dio!Z634*WeightRole!Z634</f>
        <v>0</v>
      </c>
      <c r="AA634" s="29">
        <f>Hours_dio!AA634*WeightRole!AA634</f>
        <v>0</v>
      </c>
      <c r="AB634" s="29">
        <f>Hours_dio!AB634*WeightRole!AB634</f>
        <v>0</v>
      </c>
      <c r="AC634" s="29">
        <f>Hours_dio!AC634*WeightRole!AC634</f>
        <v>0</v>
      </c>
      <c r="AD634" s="29">
        <f>Hours_dio!AD634*WeightRole!AD634</f>
        <v>0</v>
      </c>
    </row>
    <row r="635" ht="22.5" customHeight="1">
      <c r="A635" s="25">
        <f t="shared" si="1"/>
        <v>46230</v>
      </c>
      <c r="B635" s="29">
        <f>Hours_dio!B635*WeightRole!B635</f>
        <v>0</v>
      </c>
      <c r="C635" s="29">
        <f>Hours_dio!C635*WeightRole!C635</f>
        <v>0</v>
      </c>
      <c r="D635" s="29">
        <f>Hours_dio!D635*WeightRole!D635</f>
        <v>0</v>
      </c>
      <c r="E635" s="29">
        <f>Hours_dio!E635*WeightRole!E635</f>
        <v>0</v>
      </c>
      <c r="F635" s="29">
        <f>Hours_dio!F635*WeightRole!F635</f>
        <v>0</v>
      </c>
      <c r="G635" s="29">
        <f>Hours_dio!G635*WeightRole!G635</f>
        <v>0</v>
      </c>
      <c r="H635" s="29">
        <f>Hours_dio!H635*WeightRole!H635</f>
        <v>0</v>
      </c>
      <c r="I635" s="29">
        <f>Hours_dio!I635*WeightRole!I635</f>
        <v>0</v>
      </c>
      <c r="J635" s="29">
        <f>Hours_dio!J635*WeightRole!J635</f>
        <v>0</v>
      </c>
      <c r="K635" s="29">
        <f>Hours_dio!K635*WeightRole!K635</f>
        <v>0</v>
      </c>
      <c r="L635" s="29">
        <f>Hours_dio!L635*WeightRole!L635</f>
        <v>0</v>
      </c>
      <c r="M635" s="29">
        <f>Hours_dio!M635*WeightRole!M635</f>
        <v>0</v>
      </c>
      <c r="N635" s="29">
        <f>Hours_dio!N635*WeightRole!N635</f>
        <v>0</v>
      </c>
      <c r="O635" s="29">
        <f>Hours_dio!O635*WeightRole!O635</f>
        <v>0</v>
      </c>
      <c r="P635" s="29">
        <f>Hours_dio!P635*WeightRole!P635</f>
        <v>0</v>
      </c>
      <c r="Q635" s="29">
        <f>Hours_dio!Q635*WeightRole!Q635</f>
        <v>0</v>
      </c>
      <c r="R635" s="29">
        <f>Hours_dio!R635*WeightRole!R635</f>
        <v>0</v>
      </c>
      <c r="S635" s="29">
        <f>Hours_dio!S635*WeightRole!S635</f>
        <v>0</v>
      </c>
      <c r="T635" s="29">
        <f>Hours_dio!T635*WeightRole!T635</f>
        <v>0</v>
      </c>
      <c r="U635" s="29">
        <f>Hours_dio!U635*WeightRole!U635</f>
        <v>0</v>
      </c>
      <c r="V635" s="29">
        <f>Hours_dio!V635*WeightRole!V635</f>
        <v>0</v>
      </c>
      <c r="W635" s="29">
        <f>Hours_dio!W635*WeightRole!W635</f>
        <v>0</v>
      </c>
      <c r="X635" s="29">
        <f>Hours_dio!X635*WeightRole!X635</f>
        <v>0</v>
      </c>
      <c r="Y635" s="29">
        <f>Hours_dio!Y635*WeightRole!Y635</f>
        <v>0</v>
      </c>
      <c r="Z635" s="29">
        <f>Hours_dio!Z635*WeightRole!Z635</f>
        <v>0</v>
      </c>
      <c r="AA635" s="29">
        <f>Hours_dio!AA635*WeightRole!AA635</f>
        <v>0</v>
      </c>
      <c r="AB635" s="29">
        <f>Hours_dio!AB635*WeightRole!AB635</f>
        <v>0</v>
      </c>
      <c r="AC635" s="29">
        <f>Hours_dio!AC635*WeightRole!AC635</f>
        <v>0</v>
      </c>
      <c r="AD635" s="29">
        <f>Hours_dio!AD635*WeightRole!AD635</f>
        <v>0</v>
      </c>
    </row>
    <row r="636" ht="22.5" customHeight="1">
      <c r="A636" s="25">
        <f t="shared" si="1"/>
        <v>46231</v>
      </c>
      <c r="B636" s="29">
        <f>Hours_dio!B636*WeightRole!B636</f>
        <v>0</v>
      </c>
      <c r="C636" s="29">
        <f>Hours_dio!C636*WeightRole!C636</f>
        <v>0</v>
      </c>
      <c r="D636" s="29">
        <f>Hours_dio!D636*WeightRole!D636</f>
        <v>0</v>
      </c>
      <c r="E636" s="29">
        <f>Hours_dio!E636*WeightRole!E636</f>
        <v>0</v>
      </c>
      <c r="F636" s="29">
        <f>Hours_dio!F636*WeightRole!F636</f>
        <v>0</v>
      </c>
      <c r="G636" s="29">
        <f>Hours_dio!G636*WeightRole!G636</f>
        <v>0</v>
      </c>
      <c r="H636" s="29">
        <f>Hours_dio!H636*WeightRole!H636</f>
        <v>0</v>
      </c>
      <c r="I636" s="29">
        <f>Hours_dio!I636*WeightRole!I636</f>
        <v>0</v>
      </c>
      <c r="J636" s="29">
        <f>Hours_dio!J636*WeightRole!J636</f>
        <v>0</v>
      </c>
      <c r="K636" s="29">
        <f>Hours_dio!K636*WeightRole!K636</f>
        <v>0</v>
      </c>
      <c r="L636" s="29">
        <f>Hours_dio!L636*WeightRole!L636</f>
        <v>0</v>
      </c>
      <c r="M636" s="29">
        <f>Hours_dio!M636*WeightRole!M636</f>
        <v>0</v>
      </c>
      <c r="N636" s="29">
        <f>Hours_dio!N636*WeightRole!N636</f>
        <v>0</v>
      </c>
      <c r="O636" s="29">
        <f>Hours_dio!O636*WeightRole!O636</f>
        <v>0</v>
      </c>
      <c r="P636" s="29">
        <f>Hours_dio!P636*WeightRole!P636</f>
        <v>0</v>
      </c>
      <c r="Q636" s="29">
        <f>Hours_dio!Q636*WeightRole!Q636</f>
        <v>0</v>
      </c>
      <c r="R636" s="29">
        <f>Hours_dio!R636*WeightRole!R636</f>
        <v>0</v>
      </c>
      <c r="S636" s="29">
        <f>Hours_dio!S636*WeightRole!S636</f>
        <v>0</v>
      </c>
      <c r="T636" s="29">
        <f>Hours_dio!T636*WeightRole!T636</f>
        <v>0</v>
      </c>
      <c r="U636" s="29">
        <f>Hours_dio!U636*WeightRole!U636</f>
        <v>0</v>
      </c>
      <c r="V636" s="29">
        <f>Hours_dio!V636*WeightRole!V636</f>
        <v>0</v>
      </c>
      <c r="W636" s="29">
        <f>Hours_dio!W636*WeightRole!W636</f>
        <v>0</v>
      </c>
      <c r="X636" s="29">
        <f>Hours_dio!X636*WeightRole!X636</f>
        <v>0</v>
      </c>
      <c r="Y636" s="29">
        <f>Hours_dio!Y636*WeightRole!Y636</f>
        <v>0</v>
      </c>
      <c r="Z636" s="29">
        <f>Hours_dio!Z636*WeightRole!Z636</f>
        <v>0</v>
      </c>
      <c r="AA636" s="29">
        <f>Hours_dio!AA636*WeightRole!AA636</f>
        <v>0</v>
      </c>
      <c r="AB636" s="29">
        <f>Hours_dio!AB636*WeightRole!AB636</f>
        <v>0</v>
      </c>
      <c r="AC636" s="29">
        <f>Hours_dio!AC636*WeightRole!AC636</f>
        <v>0</v>
      </c>
      <c r="AD636" s="29">
        <f>Hours_dio!AD636*WeightRole!AD636</f>
        <v>0</v>
      </c>
    </row>
    <row r="637" ht="22.5" customHeight="1">
      <c r="A637" s="25">
        <f t="shared" si="1"/>
        <v>46232</v>
      </c>
      <c r="B637" s="29">
        <f>Hours_dio!B637*WeightRole!B637</f>
        <v>0</v>
      </c>
      <c r="C637" s="29">
        <f>Hours_dio!C637*WeightRole!C637</f>
        <v>0</v>
      </c>
      <c r="D637" s="29">
        <f>Hours_dio!D637*WeightRole!D637</f>
        <v>0</v>
      </c>
      <c r="E637" s="29">
        <f>Hours_dio!E637*WeightRole!E637</f>
        <v>0</v>
      </c>
      <c r="F637" s="29">
        <f>Hours_dio!F637*WeightRole!F637</f>
        <v>0</v>
      </c>
      <c r="G637" s="29">
        <f>Hours_dio!G637*WeightRole!G637</f>
        <v>0</v>
      </c>
      <c r="H637" s="29">
        <f>Hours_dio!H637*WeightRole!H637</f>
        <v>0</v>
      </c>
      <c r="I637" s="29">
        <f>Hours_dio!I637*WeightRole!I637</f>
        <v>0</v>
      </c>
      <c r="J637" s="29">
        <f>Hours_dio!J637*WeightRole!J637</f>
        <v>0</v>
      </c>
      <c r="K637" s="29">
        <f>Hours_dio!K637*WeightRole!K637</f>
        <v>0</v>
      </c>
      <c r="L637" s="29">
        <f>Hours_dio!L637*WeightRole!L637</f>
        <v>0</v>
      </c>
      <c r="M637" s="29">
        <f>Hours_dio!M637*WeightRole!M637</f>
        <v>0</v>
      </c>
      <c r="N637" s="29">
        <f>Hours_dio!N637*WeightRole!N637</f>
        <v>0</v>
      </c>
      <c r="O637" s="29">
        <f>Hours_dio!O637*WeightRole!O637</f>
        <v>0</v>
      </c>
      <c r="P637" s="29">
        <f>Hours_dio!P637*WeightRole!P637</f>
        <v>0</v>
      </c>
      <c r="Q637" s="29">
        <f>Hours_dio!Q637*WeightRole!Q637</f>
        <v>0</v>
      </c>
      <c r="R637" s="29">
        <f>Hours_dio!R637*WeightRole!R637</f>
        <v>0</v>
      </c>
      <c r="S637" s="29">
        <f>Hours_dio!S637*WeightRole!S637</f>
        <v>0</v>
      </c>
      <c r="T637" s="29">
        <f>Hours_dio!T637*WeightRole!T637</f>
        <v>0</v>
      </c>
      <c r="U637" s="29">
        <f>Hours_dio!U637*WeightRole!U637</f>
        <v>0</v>
      </c>
      <c r="V637" s="29">
        <f>Hours_dio!V637*WeightRole!V637</f>
        <v>0</v>
      </c>
      <c r="W637" s="29">
        <f>Hours_dio!W637*WeightRole!W637</f>
        <v>0</v>
      </c>
      <c r="X637" s="29">
        <f>Hours_dio!X637*WeightRole!X637</f>
        <v>0</v>
      </c>
      <c r="Y637" s="29">
        <f>Hours_dio!Y637*WeightRole!Y637</f>
        <v>0</v>
      </c>
      <c r="Z637" s="29">
        <f>Hours_dio!Z637*WeightRole!Z637</f>
        <v>0</v>
      </c>
      <c r="AA637" s="29">
        <f>Hours_dio!AA637*WeightRole!AA637</f>
        <v>0</v>
      </c>
      <c r="AB637" s="29">
        <f>Hours_dio!AB637*WeightRole!AB637</f>
        <v>0</v>
      </c>
      <c r="AC637" s="29">
        <f>Hours_dio!AC637*WeightRole!AC637</f>
        <v>0</v>
      </c>
      <c r="AD637" s="29">
        <f>Hours_dio!AD637*WeightRole!AD637</f>
        <v>0</v>
      </c>
    </row>
    <row r="638" ht="22.5" customHeight="1">
      <c r="A638" s="25">
        <f t="shared" si="1"/>
        <v>46233</v>
      </c>
      <c r="B638" s="29">
        <f>Hours_dio!B638*WeightRole!B638</f>
        <v>0</v>
      </c>
      <c r="C638" s="29">
        <f>Hours_dio!C638*WeightRole!C638</f>
        <v>0</v>
      </c>
      <c r="D638" s="29">
        <f>Hours_dio!D638*WeightRole!D638</f>
        <v>0</v>
      </c>
      <c r="E638" s="29">
        <f>Hours_dio!E638*WeightRole!E638</f>
        <v>0</v>
      </c>
      <c r="F638" s="29">
        <f>Hours_dio!F638*WeightRole!F638</f>
        <v>0</v>
      </c>
      <c r="G638" s="29">
        <f>Hours_dio!G638*WeightRole!G638</f>
        <v>0</v>
      </c>
      <c r="H638" s="29">
        <f>Hours_dio!H638*WeightRole!H638</f>
        <v>0</v>
      </c>
      <c r="I638" s="29">
        <f>Hours_dio!I638*WeightRole!I638</f>
        <v>0</v>
      </c>
      <c r="J638" s="29">
        <f>Hours_dio!J638*WeightRole!J638</f>
        <v>0</v>
      </c>
      <c r="K638" s="29">
        <f>Hours_dio!K638*WeightRole!K638</f>
        <v>0</v>
      </c>
      <c r="L638" s="29">
        <f>Hours_dio!L638*WeightRole!L638</f>
        <v>0</v>
      </c>
      <c r="M638" s="29">
        <f>Hours_dio!M638*WeightRole!M638</f>
        <v>0</v>
      </c>
      <c r="N638" s="29">
        <f>Hours_dio!N638*WeightRole!N638</f>
        <v>0</v>
      </c>
      <c r="O638" s="29">
        <f>Hours_dio!O638*WeightRole!O638</f>
        <v>0</v>
      </c>
      <c r="P638" s="29">
        <f>Hours_dio!P638*WeightRole!P638</f>
        <v>0</v>
      </c>
      <c r="Q638" s="29">
        <f>Hours_dio!Q638*WeightRole!Q638</f>
        <v>0</v>
      </c>
      <c r="R638" s="29">
        <f>Hours_dio!R638*WeightRole!R638</f>
        <v>0</v>
      </c>
      <c r="S638" s="29">
        <f>Hours_dio!S638*WeightRole!S638</f>
        <v>0</v>
      </c>
      <c r="T638" s="29">
        <f>Hours_dio!T638*WeightRole!T638</f>
        <v>0</v>
      </c>
      <c r="U638" s="29">
        <f>Hours_dio!U638*WeightRole!U638</f>
        <v>0</v>
      </c>
      <c r="V638" s="29">
        <f>Hours_dio!V638*WeightRole!V638</f>
        <v>0</v>
      </c>
      <c r="W638" s="29">
        <f>Hours_dio!W638*WeightRole!W638</f>
        <v>0</v>
      </c>
      <c r="X638" s="29">
        <f>Hours_dio!X638*WeightRole!X638</f>
        <v>0</v>
      </c>
      <c r="Y638" s="29">
        <f>Hours_dio!Y638*WeightRole!Y638</f>
        <v>0</v>
      </c>
      <c r="Z638" s="29">
        <f>Hours_dio!Z638*WeightRole!Z638</f>
        <v>0</v>
      </c>
      <c r="AA638" s="29">
        <f>Hours_dio!AA638*WeightRole!AA638</f>
        <v>0</v>
      </c>
      <c r="AB638" s="29">
        <f>Hours_dio!AB638*WeightRole!AB638</f>
        <v>0</v>
      </c>
      <c r="AC638" s="29">
        <f>Hours_dio!AC638*WeightRole!AC638</f>
        <v>0</v>
      </c>
      <c r="AD638" s="29">
        <f>Hours_dio!AD638*WeightRole!AD638</f>
        <v>0</v>
      </c>
    </row>
    <row r="639" ht="22.5" customHeight="1">
      <c r="A639" s="25">
        <f t="shared" si="1"/>
        <v>46234</v>
      </c>
      <c r="B639" s="29">
        <f>Hours_dio!B639*WeightRole!B639</f>
        <v>0</v>
      </c>
      <c r="C639" s="29">
        <f>Hours_dio!C639*WeightRole!C639</f>
        <v>0</v>
      </c>
      <c r="D639" s="29">
        <f>Hours_dio!D639*WeightRole!D639</f>
        <v>0</v>
      </c>
      <c r="E639" s="29">
        <f>Hours_dio!E639*WeightRole!E639</f>
        <v>0</v>
      </c>
      <c r="F639" s="29">
        <f>Hours_dio!F639*WeightRole!F639</f>
        <v>0</v>
      </c>
      <c r="G639" s="29">
        <f>Hours_dio!G639*WeightRole!G639</f>
        <v>0</v>
      </c>
      <c r="H639" s="29">
        <f>Hours_dio!H639*WeightRole!H639</f>
        <v>0</v>
      </c>
      <c r="I639" s="29">
        <f>Hours_dio!I639*WeightRole!I639</f>
        <v>0</v>
      </c>
      <c r="J639" s="29">
        <f>Hours_dio!J639*WeightRole!J639</f>
        <v>0</v>
      </c>
      <c r="K639" s="29">
        <f>Hours_dio!K639*WeightRole!K639</f>
        <v>0</v>
      </c>
      <c r="L639" s="29">
        <f>Hours_dio!L639*WeightRole!L639</f>
        <v>0</v>
      </c>
      <c r="M639" s="29">
        <f>Hours_dio!M639*WeightRole!M639</f>
        <v>0</v>
      </c>
      <c r="N639" s="29">
        <f>Hours_dio!N639*WeightRole!N639</f>
        <v>0</v>
      </c>
      <c r="O639" s="29">
        <f>Hours_dio!O639*WeightRole!O639</f>
        <v>0</v>
      </c>
      <c r="P639" s="29">
        <f>Hours_dio!P639*WeightRole!P639</f>
        <v>0</v>
      </c>
      <c r="Q639" s="29">
        <f>Hours_dio!Q639*WeightRole!Q639</f>
        <v>0</v>
      </c>
      <c r="R639" s="29">
        <f>Hours_dio!R639*WeightRole!R639</f>
        <v>0</v>
      </c>
      <c r="S639" s="29">
        <f>Hours_dio!S639*WeightRole!S639</f>
        <v>0</v>
      </c>
      <c r="T639" s="29">
        <f>Hours_dio!T639*WeightRole!T639</f>
        <v>0</v>
      </c>
      <c r="U639" s="29">
        <f>Hours_dio!U639*WeightRole!U639</f>
        <v>0</v>
      </c>
      <c r="V639" s="29">
        <f>Hours_dio!V639*WeightRole!V639</f>
        <v>0</v>
      </c>
      <c r="W639" s="29">
        <f>Hours_dio!W639*WeightRole!W639</f>
        <v>0</v>
      </c>
      <c r="X639" s="29">
        <f>Hours_dio!X639*WeightRole!X639</f>
        <v>0</v>
      </c>
      <c r="Y639" s="29">
        <f>Hours_dio!Y639*WeightRole!Y639</f>
        <v>0</v>
      </c>
      <c r="Z639" s="29">
        <f>Hours_dio!Z639*WeightRole!Z639</f>
        <v>0</v>
      </c>
      <c r="AA639" s="29">
        <f>Hours_dio!AA639*WeightRole!AA639</f>
        <v>0</v>
      </c>
      <c r="AB639" s="29">
        <f>Hours_dio!AB639*WeightRole!AB639</f>
        <v>0</v>
      </c>
      <c r="AC639" s="29">
        <f>Hours_dio!AC639*WeightRole!AC639</f>
        <v>0</v>
      </c>
      <c r="AD639" s="29">
        <f>Hours_dio!AD639*WeightRole!AD639</f>
        <v>0</v>
      </c>
    </row>
    <row r="640" ht="22.5" customHeight="1">
      <c r="A640" s="25">
        <f t="shared" si="1"/>
        <v>46235</v>
      </c>
      <c r="B640" s="29">
        <f>Hours_dio!B640*WeightRole!B640</f>
        <v>0</v>
      </c>
      <c r="C640" s="29">
        <f>Hours_dio!C640*WeightRole!C640</f>
        <v>0</v>
      </c>
      <c r="D640" s="29">
        <f>Hours_dio!D640*WeightRole!D640</f>
        <v>0</v>
      </c>
      <c r="E640" s="29">
        <f>Hours_dio!E640*WeightRole!E640</f>
        <v>0</v>
      </c>
      <c r="F640" s="29">
        <f>Hours_dio!F640*WeightRole!F640</f>
        <v>0</v>
      </c>
      <c r="G640" s="29">
        <f>Hours_dio!G640*WeightRole!G640</f>
        <v>0</v>
      </c>
      <c r="H640" s="29">
        <f>Hours_dio!H640*WeightRole!H640</f>
        <v>0</v>
      </c>
      <c r="I640" s="29">
        <f>Hours_dio!I640*WeightRole!I640</f>
        <v>0</v>
      </c>
      <c r="J640" s="29">
        <f>Hours_dio!J640*WeightRole!J640</f>
        <v>0</v>
      </c>
      <c r="K640" s="29">
        <f>Hours_dio!K640*WeightRole!K640</f>
        <v>0</v>
      </c>
      <c r="L640" s="29">
        <f>Hours_dio!L640*WeightRole!L640</f>
        <v>0</v>
      </c>
      <c r="M640" s="29">
        <f>Hours_dio!M640*WeightRole!M640</f>
        <v>0</v>
      </c>
      <c r="N640" s="29">
        <f>Hours_dio!N640*WeightRole!N640</f>
        <v>0</v>
      </c>
      <c r="O640" s="29">
        <f>Hours_dio!O640*WeightRole!O640</f>
        <v>0</v>
      </c>
      <c r="P640" s="29">
        <f>Hours_dio!P640*WeightRole!P640</f>
        <v>0</v>
      </c>
      <c r="Q640" s="29">
        <f>Hours_dio!Q640*WeightRole!Q640</f>
        <v>0</v>
      </c>
      <c r="R640" s="29">
        <f>Hours_dio!R640*WeightRole!R640</f>
        <v>0</v>
      </c>
      <c r="S640" s="29">
        <f>Hours_dio!S640*WeightRole!S640</f>
        <v>0</v>
      </c>
      <c r="T640" s="29">
        <f>Hours_dio!T640*WeightRole!T640</f>
        <v>0</v>
      </c>
      <c r="U640" s="29">
        <f>Hours_dio!U640*WeightRole!U640</f>
        <v>0</v>
      </c>
      <c r="V640" s="29">
        <f>Hours_dio!V640*WeightRole!V640</f>
        <v>0</v>
      </c>
      <c r="W640" s="29">
        <f>Hours_dio!W640*WeightRole!W640</f>
        <v>0</v>
      </c>
      <c r="X640" s="29">
        <f>Hours_dio!X640*WeightRole!X640</f>
        <v>0</v>
      </c>
      <c r="Y640" s="29">
        <f>Hours_dio!Y640*WeightRole!Y640</f>
        <v>0</v>
      </c>
      <c r="Z640" s="29">
        <f>Hours_dio!Z640*WeightRole!Z640</f>
        <v>0</v>
      </c>
      <c r="AA640" s="29">
        <f>Hours_dio!AA640*WeightRole!AA640</f>
        <v>0</v>
      </c>
      <c r="AB640" s="29">
        <f>Hours_dio!AB640*WeightRole!AB640</f>
        <v>0</v>
      </c>
      <c r="AC640" s="29">
        <f>Hours_dio!AC640*WeightRole!AC640</f>
        <v>0</v>
      </c>
      <c r="AD640" s="29">
        <f>Hours_dio!AD640*WeightRole!AD640</f>
        <v>0</v>
      </c>
    </row>
    <row r="641" ht="22.5" customHeight="1">
      <c r="A641" s="25">
        <f t="shared" si="1"/>
        <v>46236</v>
      </c>
      <c r="B641" s="29">
        <f>Hours_dio!B641*WeightRole!B641</f>
        <v>0</v>
      </c>
      <c r="C641" s="29">
        <f>Hours_dio!C641*WeightRole!C641</f>
        <v>0</v>
      </c>
      <c r="D641" s="29">
        <f>Hours_dio!D641*WeightRole!D641</f>
        <v>0</v>
      </c>
      <c r="E641" s="29">
        <f>Hours_dio!E641*WeightRole!E641</f>
        <v>0</v>
      </c>
      <c r="F641" s="29">
        <f>Hours_dio!F641*WeightRole!F641</f>
        <v>0</v>
      </c>
      <c r="G641" s="29">
        <f>Hours_dio!G641*WeightRole!G641</f>
        <v>0</v>
      </c>
      <c r="H641" s="29">
        <f>Hours_dio!H641*WeightRole!H641</f>
        <v>0</v>
      </c>
      <c r="I641" s="29">
        <f>Hours_dio!I641*WeightRole!I641</f>
        <v>0</v>
      </c>
      <c r="J641" s="29">
        <f>Hours_dio!J641*WeightRole!J641</f>
        <v>0</v>
      </c>
      <c r="K641" s="29">
        <f>Hours_dio!K641*WeightRole!K641</f>
        <v>0</v>
      </c>
      <c r="L641" s="29">
        <f>Hours_dio!L641*WeightRole!L641</f>
        <v>0</v>
      </c>
      <c r="M641" s="29">
        <f>Hours_dio!M641*WeightRole!M641</f>
        <v>0</v>
      </c>
      <c r="N641" s="29">
        <f>Hours_dio!N641*WeightRole!N641</f>
        <v>0</v>
      </c>
      <c r="O641" s="29">
        <f>Hours_dio!O641*WeightRole!O641</f>
        <v>0</v>
      </c>
      <c r="P641" s="29">
        <f>Hours_dio!P641*WeightRole!P641</f>
        <v>0</v>
      </c>
      <c r="Q641" s="29">
        <f>Hours_dio!Q641*WeightRole!Q641</f>
        <v>0</v>
      </c>
      <c r="R641" s="29">
        <f>Hours_dio!R641*WeightRole!R641</f>
        <v>0</v>
      </c>
      <c r="S641" s="29">
        <f>Hours_dio!S641*WeightRole!S641</f>
        <v>0</v>
      </c>
      <c r="T641" s="29">
        <f>Hours_dio!T641*WeightRole!T641</f>
        <v>0</v>
      </c>
      <c r="U641" s="29">
        <f>Hours_dio!U641*WeightRole!U641</f>
        <v>0</v>
      </c>
      <c r="V641" s="29">
        <f>Hours_dio!V641*WeightRole!V641</f>
        <v>0</v>
      </c>
      <c r="W641" s="29">
        <f>Hours_dio!W641*WeightRole!W641</f>
        <v>0</v>
      </c>
      <c r="X641" s="29">
        <f>Hours_dio!X641*WeightRole!X641</f>
        <v>0</v>
      </c>
      <c r="Y641" s="29">
        <f>Hours_dio!Y641*WeightRole!Y641</f>
        <v>0</v>
      </c>
      <c r="Z641" s="29">
        <f>Hours_dio!Z641*WeightRole!Z641</f>
        <v>0</v>
      </c>
      <c r="AA641" s="29">
        <f>Hours_dio!AA641*WeightRole!AA641</f>
        <v>0</v>
      </c>
      <c r="AB641" s="29">
        <f>Hours_dio!AB641*WeightRole!AB641</f>
        <v>0</v>
      </c>
      <c r="AC641" s="29">
        <f>Hours_dio!AC641*WeightRole!AC641</f>
        <v>0</v>
      </c>
      <c r="AD641" s="29">
        <f>Hours_dio!AD641*WeightRole!AD641</f>
        <v>0</v>
      </c>
    </row>
    <row r="642" ht="22.5" customHeight="1">
      <c r="A642" s="25">
        <f t="shared" si="1"/>
        <v>46237</v>
      </c>
      <c r="B642" s="29">
        <f>Hours_dio!B642*WeightRole!B642</f>
        <v>0</v>
      </c>
      <c r="C642" s="29">
        <f>Hours_dio!C642*WeightRole!C642</f>
        <v>0</v>
      </c>
      <c r="D642" s="29">
        <f>Hours_dio!D642*WeightRole!D642</f>
        <v>0</v>
      </c>
      <c r="E642" s="29">
        <f>Hours_dio!E642*WeightRole!E642</f>
        <v>0</v>
      </c>
      <c r="F642" s="29">
        <f>Hours_dio!F642*WeightRole!F642</f>
        <v>0</v>
      </c>
      <c r="G642" s="29">
        <f>Hours_dio!G642*WeightRole!G642</f>
        <v>0</v>
      </c>
      <c r="H642" s="29">
        <f>Hours_dio!H642*WeightRole!H642</f>
        <v>0</v>
      </c>
      <c r="I642" s="29">
        <f>Hours_dio!I642*WeightRole!I642</f>
        <v>0</v>
      </c>
      <c r="J642" s="29">
        <f>Hours_dio!J642*WeightRole!J642</f>
        <v>0</v>
      </c>
      <c r="K642" s="29">
        <f>Hours_dio!K642*WeightRole!K642</f>
        <v>0</v>
      </c>
      <c r="L642" s="29">
        <f>Hours_dio!L642*WeightRole!L642</f>
        <v>0</v>
      </c>
      <c r="M642" s="29">
        <f>Hours_dio!M642*WeightRole!M642</f>
        <v>0</v>
      </c>
      <c r="N642" s="29">
        <f>Hours_dio!N642*WeightRole!N642</f>
        <v>0</v>
      </c>
      <c r="O642" s="29">
        <f>Hours_dio!O642*WeightRole!O642</f>
        <v>0</v>
      </c>
      <c r="P642" s="29">
        <f>Hours_dio!P642*WeightRole!P642</f>
        <v>0</v>
      </c>
      <c r="Q642" s="29">
        <f>Hours_dio!Q642*WeightRole!Q642</f>
        <v>0</v>
      </c>
      <c r="R642" s="29">
        <f>Hours_dio!R642*WeightRole!R642</f>
        <v>0</v>
      </c>
      <c r="S642" s="29">
        <f>Hours_dio!S642*WeightRole!S642</f>
        <v>0</v>
      </c>
      <c r="T642" s="29">
        <f>Hours_dio!T642*WeightRole!T642</f>
        <v>0</v>
      </c>
      <c r="U642" s="29">
        <f>Hours_dio!U642*WeightRole!U642</f>
        <v>0</v>
      </c>
      <c r="V642" s="29">
        <f>Hours_dio!V642*WeightRole!V642</f>
        <v>0</v>
      </c>
      <c r="W642" s="29">
        <f>Hours_dio!W642*WeightRole!W642</f>
        <v>0</v>
      </c>
      <c r="X642" s="29">
        <f>Hours_dio!X642*WeightRole!X642</f>
        <v>0</v>
      </c>
      <c r="Y642" s="29">
        <f>Hours_dio!Y642*WeightRole!Y642</f>
        <v>0</v>
      </c>
      <c r="Z642" s="29">
        <f>Hours_dio!Z642*WeightRole!Z642</f>
        <v>0</v>
      </c>
      <c r="AA642" s="29">
        <f>Hours_dio!AA642*WeightRole!AA642</f>
        <v>0</v>
      </c>
      <c r="AB642" s="29">
        <f>Hours_dio!AB642*WeightRole!AB642</f>
        <v>0</v>
      </c>
      <c r="AC642" s="29">
        <f>Hours_dio!AC642*WeightRole!AC642</f>
        <v>0</v>
      </c>
      <c r="AD642" s="29">
        <f>Hours_dio!AD642*WeightRole!AD642</f>
        <v>0</v>
      </c>
    </row>
    <row r="643" ht="22.5" customHeight="1">
      <c r="A643" s="25">
        <f t="shared" si="1"/>
        <v>46238</v>
      </c>
      <c r="B643" s="29">
        <f>Hours_dio!B643*WeightRole!B643</f>
        <v>0</v>
      </c>
      <c r="C643" s="29">
        <f>Hours_dio!C643*WeightRole!C643</f>
        <v>0</v>
      </c>
      <c r="D643" s="29">
        <f>Hours_dio!D643*WeightRole!D643</f>
        <v>0</v>
      </c>
      <c r="E643" s="29">
        <f>Hours_dio!E643*WeightRole!E643</f>
        <v>0</v>
      </c>
      <c r="F643" s="29">
        <f>Hours_dio!F643*WeightRole!F643</f>
        <v>0</v>
      </c>
      <c r="G643" s="29">
        <f>Hours_dio!G643*WeightRole!G643</f>
        <v>0</v>
      </c>
      <c r="H643" s="29">
        <f>Hours_dio!H643*WeightRole!H643</f>
        <v>0</v>
      </c>
      <c r="I643" s="29">
        <f>Hours_dio!I643*WeightRole!I643</f>
        <v>0</v>
      </c>
      <c r="J643" s="29">
        <f>Hours_dio!J643*WeightRole!J643</f>
        <v>0</v>
      </c>
      <c r="K643" s="29">
        <f>Hours_dio!K643*WeightRole!K643</f>
        <v>0</v>
      </c>
      <c r="L643" s="29">
        <f>Hours_dio!L643*WeightRole!L643</f>
        <v>0</v>
      </c>
      <c r="M643" s="29">
        <f>Hours_dio!M643*WeightRole!M643</f>
        <v>0</v>
      </c>
      <c r="N643" s="29">
        <f>Hours_dio!N643*WeightRole!N643</f>
        <v>0</v>
      </c>
      <c r="O643" s="29">
        <f>Hours_dio!O643*WeightRole!O643</f>
        <v>0</v>
      </c>
      <c r="P643" s="29">
        <f>Hours_dio!P643*WeightRole!P643</f>
        <v>0</v>
      </c>
      <c r="Q643" s="29">
        <f>Hours_dio!Q643*WeightRole!Q643</f>
        <v>0</v>
      </c>
      <c r="R643" s="29">
        <f>Hours_dio!R643*WeightRole!R643</f>
        <v>0</v>
      </c>
      <c r="S643" s="29">
        <f>Hours_dio!S643*WeightRole!S643</f>
        <v>0</v>
      </c>
      <c r="T643" s="29">
        <f>Hours_dio!T643*WeightRole!T643</f>
        <v>0</v>
      </c>
      <c r="U643" s="29">
        <f>Hours_dio!U643*WeightRole!U643</f>
        <v>0</v>
      </c>
      <c r="V643" s="29">
        <f>Hours_dio!V643*WeightRole!V643</f>
        <v>0</v>
      </c>
      <c r="W643" s="29">
        <f>Hours_dio!W643*WeightRole!W643</f>
        <v>0</v>
      </c>
      <c r="X643" s="29">
        <f>Hours_dio!X643*WeightRole!X643</f>
        <v>0</v>
      </c>
      <c r="Y643" s="29">
        <f>Hours_dio!Y643*WeightRole!Y643</f>
        <v>0</v>
      </c>
      <c r="Z643" s="29">
        <f>Hours_dio!Z643*WeightRole!Z643</f>
        <v>0</v>
      </c>
      <c r="AA643" s="29">
        <f>Hours_dio!AA643*WeightRole!AA643</f>
        <v>0</v>
      </c>
      <c r="AB643" s="29">
        <f>Hours_dio!AB643*WeightRole!AB643</f>
        <v>0</v>
      </c>
      <c r="AC643" s="29">
        <f>Hours_dio!AC643*WeightRole!AC643</f>
        <v>0</v>
      </c>
      <c r="AD643" s="29">
        <f>Hours_dio!AD643*WeightRole!AD643</f>
        <v>0</v>
      </c>
    </row>
    <row r="644" ht="22.5" customHeight="1">
      <c r="A644" s="25">
        <f t="shared" si="1"/>
        <v>46239</v>
      </c>
      <c r="B644" s="29">
        <f>Hours_dio!B644*WeightRole!B644</f>
        <v>0</v>
      </c>
      <c r="C644" s="29">
        <f>Hours_dio!C644*WeightRole!C644</f>
        <v>0</v>
      </c>
      <c r="D644" s="29">
        <f>Hours_dio!D644*WeightRole!D644</f>
        <v>0</v>
      </c>
      <c r="E644" s="29">
        <f>Hours_dio!E644*WeightRole!E644</f>
        <v>0</v>
      </c>
      <c r="F644" s="29">
        <f>Hours_dio!F644*WeightRole!F644</f>
        <v>0</v>
      </c>
      <c r="G644" s="29">
        <f>Hours_dio!G644*WeightRole!G644</f>
        <v>0</v>
      </c>
      <c r="H644" s="29">
        <f>Hours_dio!H644*WeightRole!H644</f>
        <v>0</v>
      </c>
      <c r="I644" s="29">
        <f>Hours_dio!I644*WeightRole!I644</f>
        <v>0</v>
      </c>
      <c r="J644" s="29">
        <f>Hours_dio!J644*WeightRole!J644</f>
        <v>0</v>
      </c>
      <c r="K644" s="29">
        <f>Hours_dio!K644*WeightRole!K644</f>
        <v>0</v>
      </c>
      <c r="L644" s="29">
        <f>Hours_dio!L644*WeightRole!L644</f>
        <v>0</v>
      </c>
      <c r="M644" s="29">
        <f>Hours_dio!M644*WeightRole!M644</f>
        <v>0</v>
      </c>
      <c r="N644" s="29">
        <f>Hours_dio!N644*WeightRole!N644</f>
        <v>0</v>
      </c>
      <c r="O644" s="29">
        <f>Hours_dio!O644*WeightRole!O644</f>
        <v>0</v>
      </c>
      <c r="P644" s="29">
        <f>Hours_dio!P644*WeightRole!P644</f>
        <v>0</v>
      </c>
      <c r="Q644" s="29">
        <f>Hours_dio!Q644*WeightRole!Q644</f>
        <v>0</v>
      </c>
      <c r="R644" s="29">
        <f>Hours_dio!R644*WeightRole!R644</f>
        <v>0</v>
      </c>
      <c r="S644" s="29">
        <f>Hours_dio!S644*WeightRole!S644</f>
        <v>0</v>
      </c>
      <c r="T644" s="29">
        <f>Hours_dio!T644*WeightRole!T644</f>
        <v>0</v>
      </c>
      <c r="U644" s="29">
        <f>Hours_dio!U644*WeightRole!U644</f>
        <v>0</v>
      </c>
      <c r="V644" s="29">
        <f>Hours_dio!V644*WeightRole!V644</f>
        <v>0</v>
      </c>
      <c r="W644" s="29">
        <f>Hours_dio!W644*WeightRole!W644</f>
        <v>0</v>
      </c>
      <c r="X644" s="29">
        <f>Hours_dio!X644*WeightRole!X644</f>
        <v>0</v>
      </c>
      <c r="Y644" s="29">
        <f>Hours_dio!Y644*WeightRole!Y644</f>
        <v>0</v>
      </c>
      <c r="Z644" s="29">
        <f>Hours_dio!Z644*WeightRole!Z644</f>
        <v>0</v>
      </c>
      <c r="AA644" s="29">
        <f>Hours_dio!AA644*WeightRole!AA644</f>
        <v>0</v>
      </c>
      <c r="AB644" s="29">
        <f>Hours_dio!AB644*WeightRole!AB644</f>
        <v>0</v>
      </c>
      <c r="AC644" s="29">
        <f>Hours_dio!AC644*WeightRole!AC644</f>
        <v>0</v>
      </c>
      <c r="AD644" s="29">
        <f>Hours_dio!AD644*WeightRole!AD644</f>
        <v>0</v>
      </c>
    </row>
    <row r="645" ht="22.5" customHeight="1">
      <c r="A645" s="25">
        <f t="shared" si="1"/>
        <v>46240</v>
      </c>
      <c r="B645" s="29">
        <f>Hours_dio!B645*WeightRole!B645</f>
        <v>0</v>
      </c>
      <c r="C645" s="29">
        <f>Hours_dio!C645*WeightRole!C645</f>
        <v>0</v>
      </c>
      <c r="D645" s="29">
        <f>Hours_dio!D645*WeightRole!D645</f>
        <v>0</v>
      </c>
      <c r="E645" s="29">
        <f>Hours_dio!E645*WeightRole!E645</f>
        <v>0</v>
      </c>
      <c r="F645" s="29">
        <f>Hours_dio!F645*WeightRole!F645</f>
        <v>0</v>
      </c>
      <c r="G645" s="29">
        <f>Hours_dio!G645*WeightRole!G645</f>
        <v>0</v>
      </c>
      <c r="H645" s="29">
        <f>Hours_dio!H645*WeightRole!H645</f>
        <v>0</v>
      </c>
      <c r="I645" s="29">
        <f>Hours_dio!I645*WeightRole!I645</f>
        <v>0</v>
      </c>
      <c r="J645" s="29">
        <f>Hours_dio!J645*WeightRole!J645</f>
        <v>0</v>
      </c>
      <c r="K645" s="29">
        <f>Hours_dio!K645*WeightRole!K645</f>
        <v>0</v>
      </c>
      <c r="L645" s="29">
        <f>Hours_dio!L645*WeightRole!L645</f>
        <v>0</v>
      </c>
      <c r="M645" s="29">
        <f>Hours_dio!M645*WeightRole!M645</f>
        <v>0</v>
      </c>
      <c r="N645" s="29">
        <f>Hours_dio!N645*WeightRole!N645</f>
        <v>0</v>
      </c>
      <c r="O645" s="29">
        <f>Hours_dio!O645*WeightRole!O645</f>
        <v>0</v>
      </c>
      <c r="P645" s="29">
        <f>Hours_dio!P645*WeightRole!P645</f>
        <v>0</v>
      </c>
      <c r="Q645" s="29">
        <f>Hours_dio!Q645*WeightRole!Q645</f>
        <v>0</v>
      </c>
      <c r="R645" s="29">
        <f>Hours_dio!R645*WeightRole!R645</f>
        <v>0</v>
      </c>
      <c r="S645" s="29">
        <f>Hours_dio!S645*WeightRole!S645</f>
        <v>0</v>
      </c>
      <c r="T645" s="29">
        <f>Hours_dio!T645*WeightRole!T645</f>
        <v>0</v>
      </c>
      <c r="U645" s="29">
        <f>Hours_dio!U645*WeightRole!U645</f>
        <v>0</v>
      </c>
      <c r="V645" s="29">
        <f>Hours_dio!V645*WeightRole!V645</f>
        <v>0</v>
      </c>
      <c r="W645" s="29">
        <f>Hours_dio!W645*WeightRole!W645</f>
        <v>0</v>
      </c>
      <c r="X645" s="29">
        <f>Hours_dio!X645*WeightRole!X645</f>
        <v>0</v>
      </c>
      <c r="Y645" s="29">
        <f>Hours_dio!Y645*WeightRole!Y645</f>
        <v>0</v>
      </c>
      <c r="Z645" s="29">
        <f>Hours_dio!Z645*WeightRole!Z645</f>
        <v>0</v>
      </c>
      <c r="AA645" s="29">
        <f>Hours_dio!AA645*WeightRole!AA645</f>
        <v>0</v>
      </c>
      <c r="AB645" s="29">
        <f>Hours_dio!AB645*WeightRole!AB645</f>
        <v>0</v>
      </c>
      <c r="AC645" s="29">
        <f>Hours_dio!AC645*WeightRole!AC645</f>
        <v>0</v>
      </c>
      <c r="AD645" s="29">
        <f>Hours_dio!AD645*WeightRole!AD645</f>
        <v>0</v>
      </c>
    </row>
    <row r="646" ht="22.5" customHeight="1">
      <c r="A646" s="25">
        <f t="shared" si="1"/>
        <v>46241</v>
      </c>
      <c r="B646" s="29">
        <f>Hours_dio!B646*WeightRole!B646</f>
        <v>0</v>
      </c>
      <c r="C646" s="29">
        <f>Hours_dio!C646*WeightRole!C646</f>
        <v>0</v>
      </c>
      <c r="D646" s="29">
        <f>Hours_dio!D646*WeightRole!D646</f>
        <v>0</v>
      </c>
      <c r="E646" s="29">
        <f>Hours_dio!E646*WeightRole!E646</f>
        <v>0</v>
      </c>
      <c r="F646" s="29">
        <f>Hours_dio!F646*WeightRole!F646</f>
        <v>0</v>
      </c>
      <c r="G646" s="29">
        <f>Hours_dio!G646*WeightRole!G646</f>
        <v>0</v>
      </c>
      <c r="H646" s="29">
        <f>Hours_dio!H646*WeightRole!H646</f>
        <v>0</v>
      </c>
      <c r="I646" s="29">
        <f>Hours_dio!I646*WeightRole!I646</f>
        <v>0</v>
      </c>
      <c r="J646" s="29">
        <f>Hours_dio!J646*WeightRole!J646</f>
        <v>0</v>
      </c>
      <c r="K646" s="29">
        <f>Hours_dio!K646*WeightRole!K646</f>
        <v>0</v>
      </c>
      <c r="L646" s="29">
        <f>Hours_dio!L646*WeightRole!L646</f>
        <v>0</v>
      </c>
      <c r="M646" s="29">
        <f>Hours_dio!M646*WeightRole!M646</f>
        <v>0</v>
      </c>
      <c r="N646" s="29">
        <f>Hours_dio!N646*WeightRole!N646</f>
        <v>0</v>
      </c>
      <c r="O646" s="29">
        <f>Hours_dio!O646*WeightRole!O646</f>
        <v>0</v>
      </c>
      <c r="P646" s="29">
        <f>Hours_dio!P646*WeightRole!P646</f>
        <v>0</v>
      </c>
      <c r="Q646" s="29">
        <f>Hours_dio!Q646*WeightRole!Q646</f>
        <v>0</v>
      </c>
      <c r="R646" s="29">
        <f>Hours_dio!R646*WeightRole!R646</f>
        <v>0</v>
      </c>
      <c r="S646" s="29">
        <f>Hours_dio!S646*WeightRole!S646</f>
        <v>0</v>
      </c>
      <c r="T646" s="29">
        <f>Hours_dio!T646*WeightRole!T646</f>
        <v>0</v>
      </c>
      <c r="U646" s="29">
        <f>Hours_dio!U646*WeightRole!U646</f>
        <v>0</v>
      </c>
      <c r="V646" s="29">
        <f>Hours_dio!V646*WeightRole!V646</f>
        <v>0</v>
      </c>
      <c r="W646" s="29">
        <f>Hours_dio!W646*WeightRole!W646</f>
        <v>0</v>
      </c>
      <c r="X646" s="29">
        <f>Hours_dio!X646*WeightRole!X646</f>
        <v>0</v>
      </c>
      <c r="Y646" s="29">
        <f>Hours_dio!Y646*WeightRole!Y646</f>
        <v>0</v>
      </c>
      <c r="Z646" s="29">
        <f>Hours_dio!Z646*WeightRole!Z646</f>
        <v>0</v>
      </c>
      <c r="AA646" s="29">
        <f>Hours_dio!AA646*WeightRole!AA646</f>
        <v>0</v>
      </c>
      <c r="AB646" s="29">
        <f>Hours_dio!AB646*WeightRole!AB646</f>
        <v>0</v>
      </c>
      <c r="AC646" s="29">
        <f>Hours_dio!AC646*WeightRole!AC646</f>
        <v>0</v>
      </c>
      <c r="AD646" s="29">
        <f>Hours_dio!AD646*WeightRole!AD646</f>
        <v>0</v>
      </c>
    </row>
    <row r="647" ht="22.5" customHeight="1">
      <c r="A647" s="25">
        <f t="shared" si="1"/>
        <v>46242</v>
      </c>
      <c r="B647" s="29">
        <f>Hours_dio!B647*WeightRole!B647</f>
        <v>0</v>
      </c>
      <c r="C647" s="29">
        <f>Hours_dio!C647*WeightRole!C647</f>
        <v>0</v>
      </c>
      <c r="D647" s="29">
        <f>Hours_dio!D647*WeightRole!D647</f>
        <v>0</v>
      </c>
      <c r="E647" s="29">
        <f>Hours_dio!E647*WeightRole!E647</f>
        <v>0</v>
      </c>
      <c r="F647" s="29">
        <f>Hours_dio!F647*WeightRole!F647</f>
        <v>0</v>
      </c>
      <c r="G647" s="29">
        <f>Hours_dio!G647*WeightRole!G647</f>
        <v>0</v>
      </c>
      <c r="H647" s="29">
        <f>Hours_dio!H647*WeightRole!H647</f>
        <v>0</v>
      </c>
      <c r="I647" s="29">
        <f>Hours_dio!I647*WeightRole!I647</f>
        <v>0</v>
      </c>
      <c r="J647" s="29">
        <f>Hours_dio!J647*WeightRole!J647</f>
        <v>0</v>
      </c>
      <c r="K647" s="29">
        <f>Hours_dio!K647*WeightRole!K647</f>
        <v>0</v>
      </c>
      <c r="L647" s="29">
        <f>Hours_dio!L647*WeightRole!L647</f>
        <v>0</v>
      </c>
      <c r="M647" s="29">
        <f>Hours_dio!M647*WeightRole!M647</f>
        <v>0</v>
      </c>
      <c r="N647" s="29">
        <f>Hours_dio!N647*WeightRole!N647</f>
        <v>0</v>
      </c>
      <c r="O647" s="29">
        <f>Hours_dio!O647*WeightRole!O647</f>
        <v>0</v>
      </c>
      <c r="P647" s="29">
        <f>Hours_dio!P647*WeightRole!P647</f>
        <v>0</v>
      </c>
      <c r="Q647" s="29">
        <f>Hours_dio!Q647*WeightRole!Q647</f>
        <v>0</v>
      </c>
      <c r="R647" s="29">
        <f>Hours_dio!R647*WeightRole!R647</f>
        <v>0</v>
      </c>
      <c r="S647" s="29">
        <f>Hours_dio!S647*WeightRole!S647</f>
        <v>0</v>
      </c>
      <c r="T647" s="29">
        <f>Hours_dio!T647*WeightRole!T647</f>
        <v>0</v>
      </c>
      <c r="U647" s="29">
        <f>Hours_dio!U647*WeightRole!U647</f>
        <v>0</v>
      </c>
      <c r="V647" s="29">
        <f>Hours_dio!V647*WeightRole!V647</f>
        <v>0</v>
      </c>
      <c r="W647" s="29">
        <f>Hours_dio!W647*WeightRole!W647</f>
        <v>0</v>
      </c>
      <c r="X647" s="29">
        <f>Hours_dio!X647*WeightRole!X647</f>
        <v>0</v>
      </c>
      <c r="Y647" s="29">
        <f>Hours_dio!Y647*WeightRole!Y647</f>
        <v>0</v>
      </c>
      <c r="Z647" s="29">
        <f>Hours_dio!Z647*WeightRole!Z647</f>
        <v>0</v>
      </c>
      <c r="AA647" s="29">
        <f>Hours_dio!AA647*WeightRole!AA647</f>
        <v>0</v>
      </c>
      <c r="AB647" s="29">
        <f>Hours_dio!AB647*WeightRole!AB647</f>
        <v>0</v>
      </c>
      <c r="AC647" s="29">
        <f>Hours_dio!AC647*WeightRole!AC647</f>
        <v>0</v>
      </c>
      <c r="AD647" s="29">
        <f>Hours_dio!AD647*WeightRole!AD647</f>
        <v>0</v>
      </c>
    </row>
    <row r="648" ht="22.5" customHeight="1">
      <c r="A648" s="25">
        <f t="shared" si="1"/>
        <v>46243</v>
      </c>
      <c r="B648" s="29">
        <f>Hours_dio!B648*WeightRole!B648</f>
        <v>0</v>
      </c>
      <c r="C648" s="29">
        <f>Hours_dio!C648*WeightRole!C648</f>
        <v>0</v>
      </c>
      <c r="D648" s="29">
        <f>Hours_dio!D648*WeightRole!D648</f>
        <v>0</v>
      </c>
      <c r="E648" s="29">
        <f>Hours_dio!E648*WeightRole!E648</f>
        <v>0</v>
      </c>
      <c r="F648" s="29">
        <f>Hours_dio!F648*WeightRole!F648</f>
        <v>0</v>
      </c>
      <c r="G648" s="29">
        <f>Hours_dio!G648*WeightRole!G648</f>
        <v>0</v>
      </c>
      <c r="H648" s="29">
        <f>Hours_dio!H648*WeightRole!H648</f>
        <v>0</v>
      </c>
      <c r="I648" s="29">
        <f>Hours_dio!I648*WeightRole!I648</f>
        <v>0</v>
      </c>
      <c r="J648" s="29">
        <f>Hours_dio!J648*WeightRole!J648</f>
        <v>0</v>
      </c>
      <c r="K648" s="29">
        <f>Hours_dio!K648*WeightRole!K648</f>
        <v>0</v>
      </c>
      <c r="L648" s="29">
        <f>Hours_dio!L648*WeightRole!L648</f>
        <v>0</v>
      </c>
      <c r="M648" s="29">
        <f>Hours_dio!M648*WeightRole!M648</f>
        <v>0</v>
      </c>
      <c r="N648" s="29">
        <f>Hours_dio!N648*WeightRole!N648</f>
        <v>0</v>
      </c>
      <c r="O648" s="29">
        <f>Hours_dio!O648*WeightRole!O648</f>
        <v>0</v>
      </c>
      <c r="P648" s="29">
        <f>Hours_dio!P648*WeightRole!P648</f>
        <v>0</v>
      </c>
      <c r="Q648" s="29">
        <f>Hours_dio!Q648*WeightRole!Q648</f>
        <v>0</v>
      </c>
      <c r="R648" s="29">
        <f>Hours_dio!R648*WeightRole!R648</f>
        <v>0</v>
      </c>
      <c r="S648" s="29">
        <f>Hours_dio!S648*WeightRole!S648</f>
        <v>0</v>
      </c>
      <c r="T648" s="29">
        <f>Hours_dio!T648*WeightRole!T648</f>
        <v>0</v>
      </c>
      <c r="U648" s="29">
        <f>Hours_dio!U648*WeightRole!U648</f>
        <v>0</v>
      </c>
      <c r="V648" s="29">
        <f>Hours_dio!V648*WeightRole!V648</f>
        <v>0</v>
      </c>
      <c r="W648" s="29">
        <f>Hours_dio!W648*WeightRole!W648</f>
        <v>0</v>
      </c>
      <c r="X648" s="29">
        <f>Hours_dio!X648*WeightRole!X648</f>
        <v>0</v>
      </c>
      <c r="Y648" s="29">
        <f>Hours_dio!Y648*WeightRole!Y648</f>
        <v>0</v>
      </c>
      <c r="Z648" s="29">
        <f>Hours_dio!Z648*WeightRole!Z648</f>
        <v>0</v>
      </c>
      <c r="AA648" s="29">
        <f>Hours_dio!AA648*WeightRole!AA648</f>
        <v>0</v>
      </c>
      <c r="AB648" s="29">
        <f>Hours_dio!AB648*WeightRole!AB648</f>
        <v>0</v>
      </c>
      <c r="AC648" s="29">
        <f>Hours_dio!AC648*WeightRole!AC648</f>
        <v>0</v>
      </c>
      <c r="AD648" s="29">
        <f>Hours_dio!AD648*WeightRole!AD648</f>
        <v>0</v>
      </c>
    </row>
    <row r="649" ht="22.5" customHeight="1">
      <c r="A649" s="25">
        <f t="shared" si="1"/>
        <v>46244</v>
      </c>
      <c r="B649" s="29">
        <f>Hours_dio!B649*WeightRole!B649</f>
        <v>0</v>
      </c>
      <c r="C649" s="29">
        <f>Hours_dio!C649*WeightRole!C649</f>
        <v>0</v>
      </c>
      <c r="D649" s="29">
        <f>Hours_dio!D649*WeightRole!D649</f>
        <v>0</v>
      </c>
      <c r="E649" s="29">
        <f>Hours_dio!E649*WeightRole!E649</f>
        <v>0</v>
      </c>
      <c r="F649" s="29">
        <f>Hours_dio!F649*WeightRole!F649</f>
        <v>0</v>
      </c>
      <c r="G649" s="29">
        <f>Hours_dio!G649*WeightRole!G649</f>
        <v>0</v>
      </c>
      <c r="H649" s="29">
        <f>Hours_dio!H649*WeightRole!H649</f>
        <v>0</v>
      </c>
      <c r="I649" s="29">
        <f>Hours_dio!I649*WeightRole!I649</f>
        <v>0</v>
      </c>
      <c r="J649" s="29">
        <f>Hours_dio!J649*WeightRole!J649</f>
        <v>0</v>
      </c>
      <c r="K649" s="29">
        <f>Hours_dio!K649*WeightRole!K649</f>
        <v>0</v>
      </c>
      <c r="L649" s="29">
        <f>Hours_dio!L649*WeightRole!L649</f>
        <v>0</v>
      </c>
      <c r="M649" s="29">
        <f>Hours_dio!M649*WeightRole!M649</f>
        <v>0</v>
      </c>
      <c r="N649" s="29">
        <f>Hours_dio!N649*WeightRole!N649</f>
        <v>0</v>
      </c>
      <c r="O649" s="29">
        <f>Hours_dio!O649*WeightRole!O649</f>
        <v>0</v>
      </c>
      <c r="P649" s="29">
        <f>Hours_dio!P649*WeightRole!P649</f>
        <v>0</v>
      </c>
      <c r="Q649" s="29">
        <f>Hours_dio!Q649*WeightRole!Q649</f>
        <v>0</v>
      </c>
      <c r="R649" s="29">
        <f>Hours_dio!R649*WeightRole!R649</f>
        <v>0</v>
      </c>
      <c r="S649" s="29">
        <f>Hours_dio!S649*WeightRole!S649</f>
        <v>0</v>
      </c>
      <c r="T649" s="29">
        <f>Hours_dio!T649*WeightRole!T649</f>
        <v>0</v>
      </c>
      <c r="U649" s="29">
        <f>Hours_dio!U649*WeightRole!U649</f>
        <v>0</v>
      </c>
      <c r="V649" s="29">
        <f>Hours_dio!V649*WeightRole!V649</f>
        <v>0</v>
      </c>
      <c r="W649" s="29">
        <f>Hours_dio!W649*WeightRole!W649</f>
        <v>0</v>
      </c>
      <c r="X649" s="29">
        <f>Hours_dio!X649*WeightRole!X649</f>
        <v>0</v>
      </c>
      <c r="Y649" s="29">
        <f>Hours_dio!Y649*WeightRole!Y649</f>
        <v>0</v>
      </c>
      <c r="Z649" s="29">
        <f>Hours_dio!Z649*WeightRole!Z649</f>
        <v>0</v>
      </c>
      <c r="AA649" s="29">
        <f>Hours_dio!AA649*WeightRole!AA649</f>
        <v>0</v>
      </c>
      <c r="AB649" s="29">
        <f>Hours_dio!AB649*WeightRole!AB649</f>
        <v>0</v>
      </c>
      <c r="AC649" s="29">
        <f>Hours_dio!AC649*WeightRole!AC649</f>
        <v>0</v>
      </c>
      <c r="AD649" s="29">
        <f>Hours_dio!AD649*WeightRole!AD649</f>
        <v>0</v>
      </c>
    </row>
    <row r="650" ht="22.5" customHeight="1">
      <c r="A650" s="25">
        <f t="shared" si="1"/>
        <v>46245</v>
      </c>
      <c r="B650" s="29">
        <f>Hours_dio!B650*WeightRole!B650</f>
        <v>0</v>
      </c>
      <c r="C650" s="29">
        <f>Hours_dio!C650*WeightRole!C650</f>
        <v>0</v>
      </c>
      <c r="D650" s="29">
        <f>Hours_dio!D650*WeightRole!D650</f>
        <v>0</v>
      </c>
      <c r="E650" s="29">
        <f>Hours_dio!E650*WeightRole!E650</f>
        <v>0</v>
      </c>
      <c r="F650" s="29">
        <f>Hours_dio!F650*WeightRole!F650</f>
        <v>0</v>
      </c>
      <c r="G650" s="29">
        <f>Hours_dio!G650*WeightRole!G650</f>
        <v>0</v>
      </c>
      <c r="H650" s="29">
        <f>Hours_dio!H650*WeightRole!H650</f>
        <v>0</v>
      </c>
      <c r="I650" s="29">
        <f>Hours_dio!I650*WeightRole!I650</f>
        <v>0</v>
      </c>
      <c r="J650" s="29">
        <f>Hours_dio!J650*WeightRole!J650</f>
        <v>0</v>
      </c>
      <c r="K650" s="29">
        <f>Hours_dio!K650*WeightRole!K650</f>
        <v>0</v>
      </c>
      <c r="L650" s="29">
        <f>Hours_dio!L650*WeightRole!L650</f>
        <v>0</v>
      </c>
      <c r="M650" s="29">
        <f>Hours_dio!M650*WeightRole!M650</f>
        <v>0</v>
      </c>
      <c r="N650" s="29">
        <f>Hours_dio!N650*WeightRole!N650</f>
        <v>0</v>
      </c>
      <c r="O650" s="29">
        <f>Hours_dio!O650*WeightRole!O650</f>
        <v>0</v>
      </c>
      <c r="P650" s="29">
        <f>Hours_dio!P650*WeightRole!P650</f>
        <v>0</v>
      </c>
      <c r="Q650" s="29">
        <f>Hours_dio!Q650*WeightRole!Q650</f>
        <v>0</v>
      </c>
      <c r="R650" s="29">
        <f>Hours_dio!R650*WeightRole!R650</f>
        <v>0</v>
      </c>
      <c r="S650" s="29">
        <f>Hours_dio!S650*WeightRole!S650</f>
        <v>0</v>
      </c>
      <c r="T650" s="29">
        <f>Hours_dio!T650*WeightRole!T650</f>
        <v>0</v>
      </c>
      <c r="U650" s="29">
        <f>Hours_dio!U650*WeightRole!U650</f>
        <v>0</v>
      </c>
      <c r="V650" s="29">
        <f>Hours_dio!V650*WeightRole!V650</f>
        <v>0</v>
      </c>
      <c r="W650" s="29">
        <f>Hours_dio!W650*WeightRole!W650</f>
        <v>0</v>
      </c>
      <c r="X650" s="29">
        <f>Hours_dio!X650*WeightRole!X650</f>
        <v>0</v>
      </c>
      <c r="Y650" s="29">
        <f>Hours_dio!Y650*WeightRole!Y650</f>
        <v>0</v>
      </c>
      <c r="Z650" s="29">
        <f>Hours_dio!Z650*WeightRole!Z650</f>
        <v>0</v>
      </c>
      <c r="AA650" s="29">
        <f>Hours_dio!AA650*WeightRole!AA650</f>
        <v>0</v>
      </c>
      <c r="AB650" s="29">
        <f>Hours_dio!AB650*WeightRole!AB650</f>
        <v>0</v>
      </c>
      <c r="AC650" s="29">
        <f>Hours_dio!AC650*WeightRole!AC650</f>
        <v>0</v>
      </c>
      <c r="AD650" s="29">
        <f>Hours_dio!AD650*WeightRole!AD650</f>
        <v>0</v>
      </c>
    </row>
    <row r="651" ht="22.5" customHeight="1">
      <c r="A651" s="25">
        <f t="shared" si="1"/>
        <v>46246</v>
      </c>
      <c r="B651" s="29">
        <f>Hours_dio!B651*WeightRole!B651</f>
        <v>0</v>
      </c>
      <c r="C651" s="29">
        <f>Hours_dio!C651*WeightRole!C651</f>
        <v>0</v>
      </c>
      <c r="D651" s="29">
        <f>Hours_dio!D651*WeightRole!D651</f>
        <v>0</v>
      </c>
      <c r="E651" s="29">
        <f>Hours_dio!E651*WeightRole!E651</f>
        <v>0</v>
      </c>
      <c r="F651" s="29">
        <f>Hours_dio!F651*WeightRole!F651</f>
        <v>0</v>
      </c>
      <c r="G651" s="29">
        <f>Hours_dio!G651*WeightRole!G651</f>
        <v>0</v>
      </c>
      <c r="H651" s="29">
        <f>Hours_dio!H651*WeightRole!H651</f>
        <v>0</v>
      </c>
      <c r="I651" s="29">
        <f>Hours_dio!I651*WeightRole!I651</f>
        <v>0</v>
      </c>
      <c r="J651" s="29">
        <f>Hours_dio!J651*WeightRole!J651</f>
        <v>0</v>
      </c>
      <c r="K651" s="29">
        <f>Hours_dio!K651*WeightRole!K651</f>
        <v>0</v>
      </c>
      <c r="L651" s="29">
        <f>Hours_dio!L651*WeightRole!L651</f>
        <v>0</v>
      </c>
      <c r="M651" s="29">
        <f>Hours_dio!M651*WeightRole!M651</f>
        <v>0</v>
      </c>
      <c r="N651" s="29">
        <f>Hours_dio!N651*WeightRole!N651</f>
        <v>0</v>
      </c>
      <c r="O651" s="29">
        <f>Hours_dio!O651*WeightRole!O651</f>
        <v>0</v>
      </c>
      <c r="P651" s="29">
        <f>Hours_dio!P651*WeightRole!P651</f>
        <v>0</v>
      </c>
      <c r="Q651" s="29">
        <f>Hours_dio!Q651*WeightRole!Q651</f>
        <v>0</v>
      </c>
      <c r="R651" s="29">
        <f>Hours_dio!R651*WeightRole!R651</f>
        <v>0</v>
      </c>
      <c r="S651" s="29">
        <f>Hours_dio!S651*WeightRole!S651</f>
        <v>0</v>
      </c>
      <c r="T651" s="29">
        <f>Hours_dio!T651*WeightRole!T651</f>
        <v>0</v>
      </c>
      <c r="U651" s="29">
        <f>Hours_dio!U651*WeightRole!U651</f>
        <v>0</v>
      </c>
      <c r="V651" s="29">
        <f>Hours_dio!V651*WeightRole!V651</f>
        <v>0</v>
      </c>
      <c r="W651" s="29">
        <f>Hours_dio!W651*WeightRole!W651</f>
        <v>0</v>
      </c>
      <c r="X651" s="29">
        <f>Hours_dio!X651*WeightRole!X651</f>
        <v>0</v>
      </c>
      <c r="Y651" s="29">
        <f>Hours_dio!Y651*WeightRole!Y651</f>
        <v>0</v>
      </c>
      <c r="Z651" s="29">
        <f>Hours_dio!Z651*WeightRole!Z651</f>
        <v>0</v>
      </c>
      <c r="AA651" s="29">
        <f>Hours_dio!AA651*WeightRole!AA651</f>
        <v>0</v>
      </c>
      <c r="AB651" s="29">
        <f>Hours_dio!AB651*WeightRole!AB651</f>
        <v>0</v>
      </c>
      <c r="AC651" s="29">
        <f>Hours_dio!AC651*WeightRole!AC651</f>
        <v>0</v>
      </c>
      <c r="AD651" s="29">
        <f>Hours_dio!AD651*WeightRole!AD651</f>
        <v>0</v>
      </c>
    </row>
    <row r="652" ht="22.5" customHeight="1">
      <c r="A652" s="25">
        <f t="shared" si="1"/>
        <v>46247</v>
      </c>
      <c r="B652" s="29">
        <f>Hours_dio!B652*WeightRole!B652</f>
        <v>0</v>
      </c>
      <c r="C652" s="29">
        <f>Hours_dio!C652*WeightRole!C652</f>
        <v>0</v>
      </c>
      <c r="D652" s="29">
        <f>Hours_dio!D652*WeightRole!D652</f>
        <v>0</v>
      </c>
      <c r="E652" s="29">
        <f>Hours_dio!E652*WeightRole!E652</f>
        <v>0</v>
      </c>
      <c r="F652" s="29">
        <f>Hours_dio!F652*WeightRole!F652</f>
        <v>0</v>
      </c>
      <c r="G652" s="29">
        <f>Hours_dio!G652*WeightRole!G652</f>
        <v>0</v>
      </c>
      <c r="H652" s="29">
        <f>Hours_dio!H652*WeightRole!H652</f>
        <v>0</v>
      </c>
      <c r="I652" s="29">
        <f>Hours_dio!I652*WeightRole!I652</f>
        <v>0</v>
      </c>
      <c r="J652" s="29">
        <f>Hours_dio!J652*WeightRole!J652</f>
        <v>0</v>
      </c>
      <c r="K652" s="29">
        <f>Hours_dio!K652*WeightRole!K652</f>
        <v>0</v>
      </c>
      <c r="L652" s="29">
        <f>Hours_dio!L652*WeightRole!L652</f>
        <v>0</v>
      </c>
      <c r="M652" s="29">
        <f>Hours_dio!M652*WeightRole!M652</f>
        <v>0</v>
      </c>
      <c r="N652" s="29">
        <f>Hours_dio!N652*WeightRole!N652</f>
        <v>0</v>
      </c>
      <c r="O652" s="29">
        <f>Hours_dio!O652*WeightRole!O652</f>
        <v>0</v>
      </c>
      <c r="P652" s="29">
        <f>Hours_dio!P652*WeightRole!P652</f>
        <v>0</v>
      </c>
      <c r="Q652" s="29">
        <f>Hours_dio!Q652*WeightRole!Q652</f>
        <v>0</v>
      </c>
      <c r="R652" s="29">
        <f>Hours_dio!R652*WeightRole!R652</f>
        <v>0</v>
      </c>
      <c r="S652" s="29">
        <f>Hours_dio!S652*WeightRole!S652</f>
        <v>0</v>
      </c>
      <c r="T652" s="29">
        <f>Hours_dio!T652*WeightRole!T652</f>
        <v>0</v>
      </c>
      <c r="U652" s="29">
        <f>Hours_dio!U652*WeightRole!U652</f>
        <v>0</v>
      </c>
      <c r="V652" s="29">
        <f>Hours_dio!V652*WeightRole!V652</f>
        <v>0</v>
      </c>
      <c r="W652" s="29">
        <f>Hours_dio!W652*WeightRole!W652</f>
        <v>0</v>
      </c>
      <c r="X652" s="29">
        <f>Hours_dio!X652*WeightRole!X652</f>
        <v>0</v>
      </c>
      <c r="Y652" s="29">
        <f>Hours_dio!Y652*WeightRole!Y652</f>
        <v>0</v>
      </c>
      <c r="Z652" s="29">
        <f>Hours_dio!Z652*WeightRole!Z652</f>
        <v>0</v>
      </c>
      <c r="AA652" s="29">
        <f>Hours_dio!AA652*WeightRole!AA652</f>
        <v>0</v>
      </c>
      <c r="AB652" s="29">
        <f>Hours_dio!AB652*WeightRole!AB652</f>
        <v>0</v>
      </c>
      <c r="AC652" s="29">
        <f>Hours_dio!AC652*WeightRole!AC652</f>
        <v>0</v>
      </c>
      <c r="AD652" s="29">
        <f>Hours_dio!AD652*WeightRole!AD652</f>
        <v>0</v>
      </c>
    </row>
    <row r="653" ht="22.5" customHeight="1">
      <c r="A653" s="25">
        <f t="shared" si="1"/>
        <v>46248</v>
      </c>
      <c r="B653" s="29">
        <f>Hours_dio!B653*WeightRole!B653</f>
        <v>0</v>
      </c>
      <c r="C653" s="29">
        <f>Hours_dio!C653*WeightRole!C653</f>
        <v>0</v>
      </c>
      <c r="D653" s="29">
        <f>Hours_dio!D653*WeightRole!D653</f>
        <v>0</v>
      </c>
      <c r="E653" s="29">
        <f>Hours_dio!E653*WeightRole!E653</f>
        <v>0</v>
      </c>
      <c r="F653" s="29">
        <f>Hours_dio!F653*WeightRole!F653</f>
        <v>0</v>
      </c>
      <c r="G653" s="29">
        <f>Hours_dio!G653*WeightRole!G653</f>
        <v>0</v>
      </c>
      <c r="H653" s="29">
        <f>Hours_dio!H653*WeightRole!H653</f>
        <v>0</v>
      </c>
      <c r="I653" s="29">
        <f>Hours_dio!I653*WeightRole!I653</f>
        <v>0</v>
      </c>
      <c r="J653" s="29">
        <f>Hours_dio!J653*WeightRole!J653</f>
        <v>0</v>
      </c>
      <c r="K653" s="29">
        <f>Hours_dio!K653*WeightRole!K653</f>
        <v>0</v>
      </c>
      <c r="L653" s="29">
        <f>Hours_dio!L653*WeightRole!L653</f>
        <v>0</v>
      </c>
      <c r="M653" s="29">
        <f>Hours_dio!M653*WeightRole!M653</f>
        <v>0</v>
      </c>
      <c r="N653" s="29">
        <f>Hours_dio!N653*WeightRole!N653</f>
        <v>0</v>
      </c>
      <c r="O653" s="29">
        <f>Hours_dio!O653*WeightRole!O653</f>
        <v>0</v>
      </c>
      <c r="P653" s="29">
        <f>Hours_dio!P653*WeightRole!P653</f>
        <v>0</v>
      </c>
      <c r="Q653" s="29">
        <f>Hours_dio!Q653*WeightRole!Q653</f>
        <v>0</v>
      </c>
      <c r="R653" s="29">
        <f>Hours_dio!R653*WeightRole!R653</f>
        <v>0</v>
      </c>
      <c r="S653" s="29">
        <f>Hours_dio!S653*WeightRole!S653</f>
        <v>0</v>
      </c>
      <c r="T653" s="29">
        <f>Hours_dio!T653*WeightRole!T653</f>
        <v>0</v>
      </c>
      <c r="U653" s="29">
        <f>Hours_dio!U653*WeightRole!U653</f>
        <v>0</v>
      </c>
      <c r="V653" s="29">
        <f>Hours_dio!V653*WeightRole!V653</f>
        <v>0</v>
      </c>
      <c r="W653" s="29">
        <f>Hours_dio!W653*WeightRole!W653</f>
        <v>0</v>
      </c>
      <c r="X653" s="29">
        <f>Hours_dio!X653*WeightRole!X653</f>
        <v>0</v>
      </c>
      <c r="Y653" s="29">
        <f>Hours_dio!Y653*WeightRole!Y653</f>
        <v>0</v>
      </c>
      <c r="Z653" s="29">
        <f>Hours_dio!Z653*WeightRole!Z653</f>
        <v>0</v>
      </c>
      <c r="AA653" s="29">
        <f>Hours_dio!AA653*WeightRole!AA653</f>
        <v>0</v>
      </c>
      <c r="AB653" s="29">
        <f>Hours_dio!AB653*WeightRole!AB653</f>
        <v>0</v>
      </c>
      <c r="AC653" s="29">
        <f>Hours_dio!AC653*WeightRole!AC653</f>
        <v>0</v>
      </c>
      <c r="AD653" s="29">
        <f>Hours_dio!AD653*WeightRole!AD653</f>
        <v>0</v>
      </c>
    </row>
    <row r="654" ht="22.5" customHeight="1">
      <c r="A654" s="25">
        <f t="shared" si="1"/>
        <v>46249</v>
      </c>
      <c r="B654" s="29">
        <f>Hours_dio!B654*WeightRole!B654</f>
        <v>0</v>
      </c>
      <c r="C654" s="29">
        <f>Hours_dio!C654*WeightRole!C654</f>
        <v>0</v>
      </c>
      <c r="D654" s="29">
        <f>Hours_dio!D654*WeightRole!D654</f>
        <v>0</v>
      </c>
      <c r="E654" s="29">
        <f>Hours_dio!E654*WeightRole!E654</f>
        <v>0</v>
      </c>
      <c r="F654" s="29">
        <f>Hours_dio!F654*WeightRole!F654</f>
        <v>0</v>
      </c>
      <c r="G654" s="29">
        <f>Hours_dio!G654*WeightRole!G654</f>
        <v>0</v>
      </c>
      <c r="H654" s="29">
        <f>Hours_dio!H654*WeightRole!H654</f>
        <v>0</v>
      </c>
      <c r="I654" s="29">
        <f>Hours_dio!I654*WeightRole!I654</f>
        <v>0</v>
      </c>
      <c r="J654" s="29">
        <f>Hours_dio!J654*WeightRole!J654</f>
        <v>0</v>
      </c>
      <c r="K654" s="29">
        <f>Hours_dio!K654*WeightRole!K654</f>
        <v>0</v>
      </c>
      <c r="L654" s="29">
        <f>Hours_dio!L654*WeightRole!L654</f>
        <v>0</v>
      </c>
      <c r="M654" s="29">
        <f>Hours_dio!M654*WeightRole!M654</f>
        <v>0</v>
      </c>
      <c r="N654" s="29">
        <f>Hours_dio!N654*WeightRole!N654</f>
        <v>0</v>
      </c>
      <c r="O654" s="29">
        <f>Hours_dio!O654*WeightRole!O654</f>
        <v>0</v>
      </c>
      <c r="P654" s="29">
        <f>Hours_dio!P654*WeightRole!P654</f>
        <v>0</v>
      </c>
      <c r="Q654" s="29">
        <f>Hours_dio!Q654*WeightRole!Q654</f>
        <v>0</v>
      </c>
      <c r="R654" s="29">
        <f>Hours_dio!R654*WeightRole!R654</f>
        <v>0</v>
      </c>
      <c r="S654" s="29">
        <f>Hours_dio!S654*WeightRole!S654</f>
        <v>0</v>
      </c>
      <c r="T654" s="29">
        <f>Hours_dio!T654*WeightRole!T654</f>
        <v>0</v>
      </c>
      <c r="U654" s="29">
        <f>Hours_dio!U654*WeightRole!U654</f>
        <v>0</v>
      </c>
      <c r="V654" s="29">
        <f>Hours_dio!V654*WeightRole!V654</f>
        <v>0</v>
      </c>
      <c r="W654" s="29">
        <f>Hours_dio!W654*WeightRole!W654</f>
        <v>0</v>
      </c>
      <c r="X654" s="29">
        <f>Hours_dio!X654*WeightRole!X654</f>
        <v>0</v>
      </c>
      <c r="Y654" s="29">
        <f>Hours_dio!Y654*WeightRole!Y654</f>
        <v>0</v>
      </c>
      <c r="Z654" s="29">
        <f>Hours_dio!Z654*WeightRole!Z654</f>
        <v>0</v>
      </c>
      <c r="AA654" s="29">
        <f>Hours_dio!AA654*WeightRole!AA654</f>
        <v>0</v>
      </c>
      <c r="AB654" s="29">
        <f>Hours_dio!AB654*WeightRole!AB654</f>
        <v>0</v>
      </c>
      <c r="AC654" s="29">
        <f>Hours_dio!AC654*WeightRole!AC654</f>
        <v>0</v>
      </c>
      <c r="AD654" s="29">
        <f>Hours_dio!AD654*WeightRole!AD654</f>
        <v>0</v>
      </c>
    </row>
    <row r="655" ht="22.5" customHeight="1">
      <c r="A655" s="25">
        <f t="shared" si="1"/>
        <v>46250</v>
      </c>
      <c r="B655" s="29">
        <f>Hours_dio!B655*WeightRole!B655</f>
        <v>0</v>
      </c>
      <c r="C655" s="29">
        <f>Hours_dio!C655*WeightRole!C655</f>
        <v>0</v>
      </c>
      <c r="D655" s="29">
        <f>Hours_dio!D655*WeightRole!D655</f>
        <v>0</v>
      </c>
      <c r="E655" s="29">
        <f>Hours_dio!E655*WeightRole!E655</f>
        <v>0</v>
      </c>
      <c r="F655" s="29">
        <f>Hours_dio!F655*WeightRole!F655</f>
        <v>0</v>
      </c>
      <c r="G655" s="29">
        <f>Hours_dio!G655*WeightRole!G655</f>
        <v>0</v>
      </c>
      <c r="H655" s="29">
        <f>Hours_dio!H655*WeightRole!H655</f>
        <v>0</v>
      </c>
      <c r="I655" s="29">
        <f>Hours_dio!I655*WeightRole!I655</f>
        <v>0</v>
      </c>
      <c r="J655" s="29">
        <f>Hours_dio!J655*WeightRole!J655</f>
        <v>0</v>
      </c>
      <c r="K655" s="29">
        <f>Hours_dio!K655*WeightRole!K655</f>
        <v>0</v>
      </c>
      <c r="L655" s="29">
        <f>Hours_dio!L655*WeightRole!L655</f>
        <v>0</v>
      </c>
      <c r="M655" s="29">
        <f>Hours_dio!M655*WeightRole!M655</f>
        <v>0</v>
      </c>
      <c r="N655" s="29">
        <f>Hours_dio!N655*WeightRole!N655</f>
        <v>0</v>
      </c>
      <c r="O655" s="29">
        <f>Hours_dio!O655*WeightRole!O655</f>
        <v>0</v>
      </c>
      <c r="P655" s="29">
        <f>Hours_dio!P655*WeightRole!P655</f>
        <v>0</v>
      </c>
      <c r="Q655" s="29">
        <f>Hours_dio!Q655*WeightRole!Q655</f>
        <v>0</v>
      </c>
      <c r="R655" s="29">
        <f>Hours_dio!R655*WeightRole!R655</f>
        <v>0</v>
      </c>
      <c r="S655" s="29">
        <f>Hours_dio!S655*WeightRole!S655</f>
        <v>0</v>
      </c>
      <c r="T655" s="29">
        <f>Hours_dio!T655*WeightRole!T655</f>
        <v>0</v>
      </c>
      <c r="U655" s="29">
        <f>Hours_dio!U655*WeightRole!U655</f>
        <v>0</v>
      </c>
      <c r="V655" s="29">
        <f>Hours_dio!V655*WeightRole!V655</f>
        <v>0</v>
      </c>
      <c r="W655" s="29">
        <f>Hours_dio!W655*WeightRole!W655</f>
        <v>0</v>
      </c>
      <c r="X655" s="29">
        <f>Hours_dio!X655*WeightRole!X655</f>
        <v>0</v>
      </c>
      <c r="Y655" s="29">
        <f>Hours_dio!Y655*WeightRole!Y655</f>
        <v>0</v>
      </c>
      <c r="Z655" s="29">
        <f>Hours_dio!Z655*WeightRole!Z655</f>
        <v>0</v>
      </c>
      <c r="AA655" s="29">
        <f>Hours_dio!AA655*WeightRole!AA655</f>
        <v>0</v>
      </c>
      <c r="AB655" s="29">
        <f>Hours_dio!AB655*WeightRole!AB655</f>
        <v>0</v>
      </c>
      <c r="AC655" s="29">
        <f>Hours_dio!AC655*WeightRole!AC655</f>
        <v>0</v>
      </c>
      <c r="AD655" s="29">
        <f>Hours_dio!AD655*WeightRole!AD655</f>
        <v>0</v>
      </c>
    </row>
    <row r="656" ht="22.5" customHeight="1">
      <c r="A656" s="25">
        <f t="shared" si="1"/>
        <v>46251</v>
      </c>
      <c r="B656" s="29">
        <f>Hours_dio!B656*WeightRole!B656</f>
        <v>0</v>
      </c>
      <c r="C656" s="29">
        <f>Hours_dio!C656*WeightRole!C656</f>
        <v>0</v>
      </c>
      <c r="D656" s="29">
        <f>Hours_dio!D656*WeightRole!D656</f>
        <v>0</v>
      </c>
      <c r="E656" s="29">
        <f>Hours_dio!E656*WeightRole!E656</f>
        <v>0</v>
      </c>
      <c r="F656" s="29">
        <f>Hours_dio!F656*WeightRole!F656</f>
        <v>0</v>
      </c>
      <c r="G656" s="29">
        <f>Hours_dio!G656*WeightRole!G656</f>
        <v>0</v>
      </c>
      <c r="H656" s="29">
        <f>Hours_dio!H656*WeightRole!H656</f>
        <v>0</v>
      </c>
      <c r="I656" s="29">
        <f>Hours_dio!I656*WeightRole!I656</f>
        <v>0</v>
      </c>
      <c r="J656" s="29">
        <f>Hours_dio!J656*WeightRole!J656</f>
        <v>0</v>
      </c>
      <c r="K656" s="29">
        <f>Hours_dio!K656*WeightRole!K656</f>
        <v>0</v>
      </c>
      <c r="L656" s="29">
        <f>Hours_dio!L656*WeightRole!L656</f>
        <v>0</v>
      </c>
      <c r="M656" s="29">
        <f>Hours_dio!M656*WeightRole!M656</f>
        <v>0</v>
      </c>
      <c r="N656" s="29">
        <f>Hours_dio!N656*WeightRole!N656</f>
        <v>0</v>
      </c>
      <c r="O656" s="29">
        <f>Hours_dio!O656*WeightRole!O656</f>
        <v>0</v>
      </c>
      <c r="P656" s="29">
        <f>Hours_dio!P656*WeightRole!P656</f>
        <v>0</v>
      </c>
      <c r="Q656" s="29">
        <f>Hours_dio!Q656*WeightRole!Q656</f>
        <v>0</v>
      </c>
      <c r="R656" s="29">
        <f>Hours_dio!R656*WeightRole!R656</f>
        <v>0</v>
      </c>
      <c r="S656" s="29">
        <f>Hours_dio!S656*WeightRole!S656</f>
        <v>0</v>
      </c>
      <c r="T656" s="29">
        <f>Hours_dio!T656*WeightRole!T656</f>
        <v>0</v>
      </c>
      <c r="U656" s="29">
        <f>Hours_dio!U656*WeightRole!U656</f>
        <v>0</v>
      </c>
      <c r="V656" s="29">
        <f>Hours_dio!V656*WeightRole!V656</f>
        <v>0</v>
      </c>
      <c r="W656" s="29">
        <f>Hours_dio!W656*WeightRole!W656</f>
        <v>0</v>
      </c>
      <c r="X656" s="29">
        <f>Hours_dio!X656*WeightRole!X656</f>
        <v>0</v>
      </c>
      <c r="Y656" s="29">
        <f>Hours_dio!Y656*WeightRole!Y656</f>
        <v>0</v>
      </c>
      <c r="Z656" s="29">
        <f>Hours_dio!Z656*WeightRole!Z656</f>
        <v>0</v>
      </c>
      <c r="AA656" s="29">
        <f>Hours_dio!AA656*WeightRole!AA656</f>
        <v>0</v>
      </c>
      <c r="AB656" s="29">
        <f>Hours_dio!AB656*WeightRole!AB656</f>
        <v>0</v>
      </c>
      <c r="AC656" s="29">
        <f>Hours_dio!AC656*WeightRole!AC656</f>
        <v>0</v>
      </c>
      <c r="AD656" s="29">
        <f>Hours_dio!AD656*WeightRole!AD656</f>
        <v>0</v>
      </c>
    </row>
    <row r="657" ht="22.5" customHeight="1">
      <c r="A657" s="25">
        <f t="shared" si="1"/>
        <v>46252</v>
      </c>
      <c r="B657" s="29">
        <f>Hours_dio!B657*WeightRole!B657</f>
        <v>0</v>
      </c>
      <c r="C657" s="29">
        <f>Hours_dio!C657*WeightRole!C657</f>
        <v>0</v>
      </c>
      <c r="D657" s="29">
        <f>Hours_dio!D657*WeightRole!D657</f>
        <v>0</v>
      </c>
      <c r="E657" s="29">
        <f>Hours_dio!E657*WeightRole!E657</f>
        <v>0</v>
      </c>
      <c r="F657" s="29">
        <f>Hours_dio!F657*WeightRole!F657</f>
        <v>0</v>
      </c>
      <c r="G657" s="29">
        <f>Hours_dio!G657*WeightRole!G657</f>
        <v>0</v>
      </c>
      <c r="H657" s="29">
        <f>Hours_dio!H657*WeightRole!H657</f>
        <v>0</v>
      </c>
      <c r="I657" s="29">
        <f>Hours_dio!I657*WeightRole!I657</f>
        <v>0</v>
      </c>
      <c r="J657" s="29">
        <f>Hours_dio!J657*WeightRole!J657</f>
        <v>0</v>
      </c>
      <c r="K657" s="29">
        <f>Hours_dio!K657*WeightRole!K657</f>
        <v>0</v>
      </c>
      <c r="L657" s="29">
        <f>Hours_dio!L657*WeightRole!L657</f>
        <v>0</v>
      </c>
      <c r="M657" s="29">
        <f>Hours_dio!M657*WeightRole!M657</f>
        <v>0</v>
      </c>
      <c r="N657" s="29">
        <f>Hours_dio!N657*WeightRole!N657</f>
        <v>0</v>
      </c>
      <c r="O657" s="29">
        <f>Hours_dio!O657*WeightRole!O657</f>
        <v>0</v>
      </c>
      <c r="P657" s="29">
        <f>Hours_dio!P657*WeightRole!P657</f>
        <v>0</v>
      </c>
      <c r="Q657" s="29">
        <f>Hours_dio!Q657*WeightRole!Q657</f>
        <v>0</v>
      </c>
      <c r="R657" s="29">
        <f>Hours_dio!R657*WeightRole!R657</f>
        <v>0</v>
      </c>
      <c r="S657" s="29">
        <f>Hours_dio!S657*WeightRole!S657</f>
        <v>0</v>
      </c>
      <c r="T657" s="29">
        <f>Hours_dio!T657*WeightRole!T657</f>
        <v>0</v>
      </c>
      <c r="U657" s="29">
        <f>Hours_dio!U657*WeightRole!U657</f>
        <v>0</v>
      </c>
      <c r="V657" s="29">
        <f>Hours_dio!V657*WeightRole!V657</f>
        <v>0</v>
      </c>
      <c r="W657" s="29">
        <f>Hours_dio!W657*WeightRole!W657</f>
        <v>0</v>
      </c>
      <c r="X657" s="29">
        <f>Hours_dio!X657*WeightRole!X657</f>
        <v>0</v>
      </c>
      <c r="Y657" s="29">
        <f>Hours_dio!Y657*WeightRole!Y657</f>
        <v>0</v>
      </c>
      <c r="Z657" s="29">
        <f>Hours_dio!Z657*WeightRole!Z657</f>
        <v>0</v>
      </c>
      <c r="AA657" s="29">
        <f>Hours_dio!AA657*WeightRole!AA657</f>
        <v>0</v>
      </c>
      <c r="AB657" s="29">
        <f>Hours_dio!AB657*WeightRole!AB657</f>
        <v>0</v>
      </c>
      <c r="AC657" s="29">
        <f>Hours_dio!AC657*WeightRole!AC657</f>
        <v>0</v>
      </c>
      <c r="AD657" s="29">
        <f>Hours_dio!AD657*WeightRole!AD657</f>
        <v>0</v>
      </c>
    </row>
    <row r="658" ht="22.5" customHeight="1">
      <c r="A658" s="25">
        <f t="shared" si="1"/>
        <v>46253</v>
      </c>
      <c r="B658" s="29">
        <f>Hours_dio!B658*WeightRole!B658</f>
        <v>0</v>
      </c>
      <c r="C658" s="29">
        <f>Hours_dio!C658*WeightRole!C658</f>
        <v>0</v>
      </c>
      <c r="D658" s="29">
        <f>Hours_dio!D658*WeightRole!D658</f>
        <v>0</v>
      </c>
      <c r="E658" s="29">
        <f>Hours_dio!E658*WeightRole!E658</f>
        <v>0</v>
      </c>
      <c r="F658" s="29">
        <f>Hours_dio!F658*WeightRole!F658</f>
        <v>0</v>
      </c>
      <c r="G658" s="29">
        <f>Hours_dio!G658*WeightRole!G658</f>
        <v>0</v>
      </c>
      <c r="H658" s="29">
        <f>Hours_dio!H658*WeightRole!H658</f>
        <v>0</v>
      </c>
      <c r="I658" s="29">
        <f>Hours_dio!I658*WeightRole!I658</f>
        <v>0</v>
      </c>
      <c r="J658" s="29">
        <f>Hours_dio!J658*WeightRole!J658</f>
        <v>0</v>
      </c>
      <c r="K658" s="29">
        <f>Hours_dio!K658*WeightRole!K658</f>
        <v>0</v>
      </c>
      <c r="L658" s="29">
        <f>Hours_dio!L658*WeightRole!L658</f>
        <v>0</v>
      </c>
      <c r="M658" s="29">
        <f>Hours_dio!M658*WeightRole!M658</f>
        <v>0</v>
      </c>
      <c r="N658" s="29">
        <f>Hours_dio!N658*WeightRole!N658</f>
        <v>0</v>
      </c>
      <c r="O658" s="29">
        <f>Hours_dio!O658*WeightRole!O658</f>
        <v>0</v>
      </c>
      <c r="P658" s="29">
        <f>Hours_dio!P658*WeightRole!P658</f>
        <v>0</v>
      </c>
      <c r="Q658" s="29">
        <f>Hours_dio!Q658*WeightRole!Q658</f>
        <v>0</v>
      </c>
      <c r="R658" s="29">
        <f>Hours_dio!R658*WeightRole!R658</f>
        <v>0</v>
      </c>
      <c r="S658" s="29">
        <f>Hours_dio!S658*WeightRole!S658</f>
        <v>0</v>
      </c>
      <c r="T658" s="29">
        <f>Hours_dio!T658*WeightRole!T658</f>
        <v>0</v>
      </c>
      <c r="U658" s="29">
        <f>Hours_dio!U658*WeightRole!U658</f>
        <v>0</v>
      </c>
      <c r="V658" s="29">
        <f>Hours_dio!V658*WeightRole!V658</f>
        <v>0</v>
      </c>
      <c r="W658" s="29">
        <f>Hours_dio!W658*WeightRole!W658</f>
        <v>0</v>
      </c>
      <c r="X658" s="29">
        <f>Hours_dio!X658*WeightRole!X658</f>
        <v>0</v>
      </c>
      <c r="Y658" s="29">
        <f>Hours_dio!Y658*WeightRole!Y658</f>
        <v>0</v>
      </c>
      <c r="Z658" s="29">
        <f>Hours_dio!Z658*WeightRole!Z658</f>
        <v>0</v>
      </c>
      <c r="AA658" s="29">
        <f>Hours_dio!AA658*WeightRole!AA658</f>
        <v>0</v>
      </c>
      <c r="AB658" s="29">
        <f>Hours_dio!AB658*WeightRole!AB658</f>
        <v>0</v>
      </c>
      <c r="AC658" s="29">
        <f>Hours_dio!AC658*WeightRole!AC658</f>
        <v>0</v>
      </c>
      <c r="AD658" s="29">
        <f>Hours_dio!AD658*WeightRole!AD658</f>
        <v>0</v>
      </c>
    </row>
    <row r="659" ht="22.5" customHeight="1">
      <c r="A659" s="25">
        <f t="shared" si="1"/>
        <v>46254</v>
      </c>
      <c r="B659" s="29">
        <f>Hours_dio!B659*WeightRole!B659</f>
        <v>0</v>
      </c>
      <c r="C659" s="29">
        <f>Hours_dio!C659*WeightRole!C659</f>
        <v>0</v>
      </c>
      <c r="D659" s="29">
        <f>Hours_dio!D659*WeightRole!D659</f>
        <v>0</v>
      </c>
      <c r="E659" s="29">
        <f>Hours_dio!E659*WeightRole!E659</f>
        <v>0</v>
      </c>
      <c r="F659" s="29">
        <f>Hours_dio!F659*WeightRole!F659</f>
        <v>0</v>
      </c>
      <c r="G659" s="29">
        <f>Hours_dio!G659*WeightRole!G659</f>
        <v>0</v>
      </c>
      <c r="H659" s="29">
        <f>Hours_dio!H659*WeightRole!H659</f>
        <v>0</v>
      </c>
      <c r="I659" s="29">
        <f>Hours_dio!I659*WeightRole!I659</f>
        <v>0</v>
      </c>
      <c r="J659" s="29">
        <f>Hours_dio!J659*WeightRole!J659</f>
        <v>0</v>
      </c>
      <c r="K659" s="29">
        <f>Hours_dio!K659*WeightRole!K659</f>
        <v>0</v>
      </c>
      <c r="L659" s="29">
        <f>Hours_dio!L659*WeightRole!L659</f>
        <v>0</v>
      </c>
      <c r="M659" s="29">
        <f>Hours_dio!M659*WeightRole!M659</f>
        <v>0</v>
      </c>
      <c r="N659" s="29">
        <f>Hours_dio!N659*WeightRole!N659</f>
        <v>0</v>
      </c>
      <c r="O659" s="29">
        <f>Hours_dio!O659*WeightRole!O659</f>
        <v>0</v>
      </c>
      <c r="P659" s="29">
        <f>Hours_dio!P659*WeightRole!P659</f>
        <v>0</v>
      </c>
      <c r="Q659" s="29">
        <f>Hours_dio!Q659*WeightRole!Q659</f>
        <v>0</v>
      </c>
      <c r="R659" s="29">
        <f>Hours_dio!R659*WeightRole!R659</f>
        <v>0</v>
      </c>
      <c r="S659" s="29">
        <f>Hours_dio!S659*WeightRole!S659</f>
        <v>0</v>
      </c>
      <c r="T659" s="29">
        <f>Hours_dio!T659*WeightRole!T659</f>
        <v>0</v>
      </c>
      <c r="U659" s="29">
        <f>Hours_dio!U659*WeightRole!U659</f>
        <v>0</v>
      </c>
      <c r="V659" s="29">
        <f>Hours_dio!V659*WeightRole!V659</f>
        <v>0</v>
      </c>
      <c r="W659" s="29">
        <f>Hours_dio!W659*WeightRole!W659</f>
        <v>0</v>
      </c>
      <c r="X659" s="29">
        <f>Hours_dio!X659*WeightRole!X659</f>
        <v>0</v>
      </c>
      <c r="Y659" s="29">
        <f>Hours_dio!Y659*WeightRole!Y659</f>
        <v>0</v>
      </c>
      <c r="Z659" s="29">
        <f>Hours_dio!Z659*WeightRole!Z659</f>
        <v>0</v>
      </c>
      <c r="AA659" s="29">
        <f>Hours_dio!AA659*WeightRole!AA659</f>
        <v>0</v>
      </c>
      <c r="AB659" s="29">
        <f>Hours_dio!AB659*WeightRole!AB659</f>
        <v>0</v>
      </c>
      <c r="AC659" s="29">
        <f>Hours_dio!AC659*WeightRole!AC659</f>
        <v>0</v>
      </c>
      <c r="AD659" s="29">
        <f>Hours_dio!AD659*WeightRole!AD659</f>
        <v>0</v>
      </c>
    </row>
    <row r="660" ht="22.5" customHeight="1">
      <c r="A660" s="25">
        <f t="shared" si="1"/>
        <v>46255</v>
      </c>
      <c r="B660" s="29">
        <f>Hours_dio!B660*WeightRole!B660</f>
        <v>0</v>
      </c>
      <c r="C660" s="29">
        <f>Hours_dio!C660*WeightRole!C660</f>
        <v>0</v>
      </c>
      <c r="D660" s="29">
        <f>Hours_dio!D660*WeightRole!D660</f>
        <v>0</v>
      </c>
      <c r="E660" s="29">
        <f>Hours_dio!E660*WeightRole!E660</f>
        <v>0</v>
      </c>
      <c r="F660" s="29">
        <f>Hours_dio!F660*WeightRole!F660</f>
        <v>0</v>
      </c>
      <c r="G660" s="29">
        <f>Hours_dio!G660*WeightRole!G660</f>
        <v>0</v>
      </c>
      <c r="H660" s="29" t="str">
        <f>Hours_dio!H660*WeightRole!H660</f>
        <v>#N/A</v>
      </c>
      <c r="I660" s="29">
        <f>Hours_dio!I660*WeightRole!I660</f>
        <v>0</v>
      </c>
      <c r="J660" s="29" t="str">
        <f>Hours_dio!J660*WeightRole!J660</f>
        <v>#N/A</v>
      </c>
      <c r="K660" s="29">
        <f>Hours_dio!K660*WeightRole!K660</f>
        <v>0</v>
      </c>
      <c r="L660" s="29" t="str">
        <f>Hours_dio!L660*WeightRole!L660</f>
        <v>#N/A</v>
      </c>
      <c r="M660" s="29">
        <f>Hours_dio!M660*WeightRole!M660</f>
        <v>0</v>
      </c>
      <c r="N660" s="29">
        <f>Hours_dio!N660*WeightRole!N660</f>
        <v>0</v>
      </c>
      <c r="O660" s="29">
        <f>Hours_dio!O660*WeightRole!O660</f>
        <v>0</v>
      </c>
      <c r="P660" s="29">
        <f>Hours_dio!P660*WeightRole!P660</f>
        <v>0</v>
      </c>
      <c r="Q660" s="29">
        <f>Hours_dio!Q660*WeightRole!Q660</f>
        <v>0</v>
      </c>
      <c r="R660" s="29">
        <f>Hours_dio!R660*WeightRole!R660</f>
        <v>0</v>
      </c>
      <c r="S660" s="29">
        <f>Hours_dio!S660*WeightRole!S660</f>
        <v>0</v>
      </c>
      <c r="T660" s="29">
        <f>Hours_dio!T660*WeightRole!T660</f>
        <v>0</v>
      </c>
      <c r="U660" s="29">
        <f>Hours_dio!U660*WeightRole!U660</f>
        <v>0</v>
      </c>
      <c r="V660" s="29">
        <f>Hours_dio!V660*WeightRole!V660</f>
        <v>0</v>
      </c>
      <c r="W660" s="29">
        <f>Hours_dio!W660*WeightRole!W660</f>
        <v>0</v>
      </c>
      <c r="X660" s="29">
        <f>Hours_dio!X660*WeightRole!X660</f>
        <v>0</v>
      </c>
      <c r="Y660" s="29">
        <f>Hours_dio!Y660*WeightRole!Y660</f>
        <v>0</v>
      </c>
      <c r="Z660" s="29">
        <f>Hours_dio!Z660*WeightRole!Z660</f>
        <v>0</v>
      </c>
      <c r="AA660" s="29">
        <f>Hours_dio!AA660*WeightRole!AA660</f>
        <v>0</v>
      </c>
      <c r="AB660" s="29">
        <f>Hours_dio!AB660*WeightRole!AB660</f>
        <v>0</v>
      </c>
      <c r="AC660" s="29">
        <f>Hours_dio!AC660*WeightRole!AC660</f>
        <v>0</v>
      </c>
      <c r="AD660" s="29">
        <f>Hours_dio!AD660*WeightRole!AD660</f>
        <v>0</v>
      </c>
    </row>
    <row r="661" ht="22.5" customHeight="1">
      <c r="A661" s="25">
        <f t="shared" si="1"/>
        <v>46256</v>
      </c>
      <c r="B661" s="29">
        <f>Hours_dio!B661*WeightRole!B661</f>
        <v>0</v>
      </c>
      <c r="C661" s="29">
        <f>Hours_dio!C661*WeightRole!C661</f>
        <v>0</v>
      </c>
      <c r="D661" s="29">
        <f>Hours_dio!D661*WeightRole!D661</f>
        <v>0</v>
      </c>
      <c r="E661" s="29">
        <f>Hours_dio!E661*WeightRole!E661</f>
        <v>0</v>
      </c>
      <c r="F661" s="29">
        <f>Hours_dio!F661*WeightRole!F661</f>
        <v>0</v>
      </c>
      <c r="G661" s="29">
        <f>Hours_dio!G661*WeightRole!G661</f>
        <v>0</v>
      </c>
      <c r="H661" s="29" t="str">
        <f>Hours_dio!H661*WeightRole!H661</f>
        <v>#N/A</v>
      </c>
      <c r="I661" s="29">
        <f>Hours_dio!I661*WeightRole!I661</f>
        <v>0</v>
      </c>
      <c r="J661" s="29" t="str">
        <f>Hours_dio!J661*WeightRole!J661</f>
        <v>#N/A</v>
      </c>
      <c r="K661" s="29">
        <f>Hours_dio!K661*WeightRole!K661</f>
        <v>0</v>
      </c>
      <c r="L661" s="29" t="str">
        <f>Hours_dio!L661*WeightRole!L661</f>
        <v>#N/A</v>
      </c>
      <c r="M661" s="29">
        <f>Hours_dio!M661*WeightRole!M661</f>
        <v>0</v>
      </c>
      <c r="N661" s="29">
        <f>Hours_dio!N661*WeightRole!N661</f>
        <v>0</v>
      </c>
      <c r="O661" s="29">
        <f>Hours_dio!O661*WeightRole!O661</f>
        <v>0</v>
      </c>
      <c r="P661" s="29">
        <f>Hours_dio!P661*WeightRole!P661</f>
        <v>0</v>
      </c>
      <c r="Q661" s="29">
        <f>Hours_dio!Q661*WeightRole!Q661</f>
        <v>0</v>
      </c>
      <c r="R661" s="29">
        <f>Hours_dio!R661*WeightRole!R661</f>
        <v>0</v>
      </c>
      <c r="S661" s="29">
        <f>Hours_dio!S661*WeightRole!S661</f>
        <v>0</v>
      </c>
      <c r="T661" s="29">
        <f>Hours_dio!T661*WeightRole!T661</f>
        <v>0</v>
      </c>
      <c r="U661" s="29">
        <f>Hours_dio!U661*WeightRole!U661</f>
        <v>0</v>
      </c>
      <c r="V661" s="29">
        <f>Hours_dio!V661*WeightRole!V661</f>
        <v>0</v>
      </c>
      <c r="W661" s="29">
        <f>Hours_dio!W661*WeightRole!W661</f>
        <v>0</v>
      </c>
      <c r="X661" s="29">
        <f>Hours_dio!X661*WeightRole!X661</f>
        <v>0</v>
      </c>
      <c r="Y661" s="29">
        <f>Hours_dio!Y661*WeightRole!Y661</f>
        <v>0</v>
      </c>
      <c r="Z661" s="29">
        <f>Hours_dio!Z661*WeightRole!Z661</f>
        <v>0</v>
      </c>
      <c r="AA661" s="29">
        <f>Hours_dio!AA661*WeightRole!AA661</f>
        <v>0</v>
      </c>
      <c r="AB661" s="29">
        <f>Hours_dio!AB661*WeightRole!AB661</f>
        <v>0</v>
      </c>
      <c r="AC661" s="29">
        <f>Hours_dio!AC661*WeightRole!AC661</f>
        <v>0</v>
      </c>
      <c r="AD661" s="29">
        <f>Hours_dio!AD661*WeightRole!AD661</f>
        <v>0</v>
      </c>
    </row>
    <row r="662" ht="22.5" customHeight="1">
      <c r="A662" s="25">
        <f t="shared" si="1"/>
        <v>46257</v>
      </c>
      <c r="B662" s="29">
        <f>Hours_dio!B662*WeightRole!B662</f>
        <v>0</v>
      </c>
      <c r="C662" s="29">
        <f>Hours_dio!C662*WeightRole!C662</f>
        <v>0</v>
      </c>
      <c r="D662" s="29">
        <f>Hours_dio!D662*WeightRole!D662</f>
        <v>0</v>
      </c>
      <c r="E662" s="29">
        <f>Hours_dio!E662*WeightRole!E662</f>
        <v>0</v>
      </c>
      <c r="F662" s="29">
        <f>Hours_dio!F662*WeightRole!F662</f>
        <v>0</v>
      </c>
      <c r="G662" s="29">
        <f>Hours_dio!G662*WeightRole!G662</f>
        <v>0</v>
      </c>
      <c r="H662" s="29" t="str">
        <f>Hours_dio!H662*WeightRole!H662</f>
        <v>#N/A</v>
      </c>
      <c r="I662" s="29">
        <f>Hours_dio!I662*WeightRole!I662</f>
        <v>0</v>
      </c>
      <c r="J662" s="29" t="str">
        <f>Hours_dio!J662*WeightRole!J662</f>
        <v>#N/A</v>
      </c>
      <c r="K662" s="29">
        <f>Hours_dio!K662*WeightRole!K662</f>
        <v>0</v>
      </c>
      <c r="L662" s="29" t="str">
        <f>Hours_dio!L662*WeightRole!L662</f>
        <v>#N/A</v>
      </c>
      <c r="M662" s="29">
        <f>Hours_dio!M662*WeightRole!M662</f>
        <v>0</v>
      </c>
      <c r="N662" s="29">
        <f>Hours_dio!N662*WeightRole!N662</f>
        <v>0</v>
      </c>
      <c r="O662" s="29">
        <f>Hours_dio!O662*WeightRole!O662</f>
        <v>0</v>
      </c>
      <c r="P662" s="29">
        <f>Hours_dio!P662*WeightRole!P662</f>
        <v>0</v>
      </c>
      <c r="Q662" s="29">
        <f>Hours_dio!Q662*WeightRole!Q662</f>
        <v>0</v>
      </c>
      <c r="R662" s="29">
        <f>Hours_dio!R662*WeightRole!R662</f>
        <v>0</v>
      </c>
      <c r="S662" s="29">
        <f>Hours_dio!S662*WeightRole!S662</f>
        <v>0</v>
      </c>
      <c r="T662" s="29">
        <f>Hours_dio!T662*WeightRole!T662</f>
        <v>0</v>
      </c>
      <c r="U662" s="29">
        <f>Hours_dio!U662*WeightRole!U662</f>
        <v>0</v>
      </c>
      <c r="V662" s="29">
        <f>Hours_dio!V662*WeightRole!V662</f>
        <v>0</v>
      </c>
      <c r="W662" s="29">
        <f>Hours_dio!W662*WeightRole!W662</f>
        <v>0</v>
      </c>
      <c r="X662" s="29">
        <f>Hours_dio!X662*WeightRole!X662</f>
        <v>0</v>
      </c>
      <c r="Y662" s="29">
        <f>Hours_dio!Y662*WeightRole!Y662</f>
        <v>0</v>
      </c>
      <c r="Z662" s="29">
        <f>Hours_dio!Z662*WeightRole!Z662</f>
        <v>0</v>
      </c>
      <c r="AA662" s="29">
        <f>Hours_dio!AA662*WeightRole!AA662</f>
        <v>0</v>
      </c>
      <c r="AB662" s="29">
        <f>Hours_dio!AB662*WeightRole!AB662</f>
        <v>0</v>
      </c>
      <c r="AC662" s="29">
        <f>Hours_dio!AC662*WeightRole!AC662</f>
        <v>0</v>
      </c>
      <c r="AD662" s="29">
        <f>Hours_dio!AD662*WeightRole!AD662</f>
        <v>0</v>
      </c>
    </row>
    <row r="663" ht="22.5" customHeight="1">
      <c r="A663" s="25">
        <f t="shared" si="1"/>
        <v>46258</v>
      </c>
      <c r="B663" s="29">
        <f>Hours_dio!B663*WeightRole!B663</f>
        <v>0</v>
      </c>
      <c r="C663" s="29">
        <f>Hours_dio!C663*WeightRole!C663</f>
        <v>0</v>
      </c>
      <c r="D663" s="29">
        <f>Hours_dio!D663*WeightRole!D663</f>
        <v>0</v>
      </c>
      <c r="E663" s="29">
        <f>Hours_dio!E663*WeightRole!E663</f>
        <v>0</v>
      </c>
      <c r="F663" s="29">
        <f>Hours_dio!F663*WeightRole!F663</f>
        <v>0</v>
      </c>
      <c r="G663" s="29">
        <f>Hours_dio!G663*WeightRole!G663</f>
        <v>0</v>
      </c>
      <c r="H663" s="29" t="str">
        <f>Hours_dio!H663*WeightRole!H663</f>
        <v>#N/A</v>
      </c>
      <c r="I663" s="29">
        <f>Hours_dio!I663*WeightRole!I663</f>
        <v>0</v>
      </c>
      <c r="J663" s="29" t="str">
        <f>Hours_dio!J663*WeightRole!J663</f>
        <v>#N/A</v>
      </c>
      <c r="K663" s="29">
        <f>Hours_dio!K663*WeightRole!K663</f>
        <v>0</v>
      </c>
      <c r="L663" s="29" t="str">
        <f>Hours_dio!L663*WeightRole!L663</f>
        <v>#N/A</v>
      </c>
      <c r="M663" s="29">
        <f>Hours_dio!M663*WeightRole!M663</f>
        <v>0</v>
      </c>
      <c r="N663" s="29">
        <f>Hours_dio!N663*WeightRole!N663</f>
        <v>0</v>
      </c>
      <c r="O663" s="29">
        <f>Hours_dio!O663*WeightRole!O663</f>
        <v>0</v>
      </c>
      <c r="P663" s="29">
        <f>Hours_dio!P663*WeightRole!P663</f>
        <v>0</v>
      </c>
      <c r="Q663" s="29">
        <f>Hours_dio!Q663*WeightRole!Q663</f>
        <v>0</v>
      </c>
      <c r="R663" s="29">
        <f>Hours_dio!R663*WeightRole!R663</f>
        <v>0</v>
      </c>
      <c r="S663" s="29">
        <f>Hours_dio!S663*WeightRole!S663</f>
        <v>0</v>
      </c>
      <c r="T663" s="29">
        <f>Hours_dio!T663*WeightRole!T663</f>
        <v>0</v>
      </c>
      <c r="U663" s="29">
        <f>Hours_dio!U663*WeightRole!U663</f>
        <v>0</v>
      </c>
      <c r="V663" s="29">
        <f>Hours_dio!V663*WeightRole!V663</f>
        <v>0</v>
      </c>
      <c r="W663" s="29">
        <f>Hours_dio!W663*WeightRole!W663</f>
        <v>0</v>
      </c>
      <c r="X663" s="29">
        <f>Hours_dio!X663*WeightRole!X663</f>
        <v>0</v>
      </c>
      <c r="Y663" s="29">
        <f>Hours_dio!Y663*WeightRole!Y663</f>
        <v>0</v>
      </c>
      <c r="Z663" s="29">
        <f>Hours_dio!Z663*WeightRole!Z663</f>
        <v>0</v>
      </c>
      <c r="AA663" s="29">
        <f>Hours_dio!AA663*WeightRole!AA663</f>
        <v>0</v>
      </c>
      <c r="AB663" s="29">
        <f>Hours_dio!AB663*WeightRole!AB663</f>
        <v>0</v>
      </c>
      <c r="AC663" s="29">
        <f>Hours_dio!AC663*WeightRole!AC663</f>
        <v>0</v>
      </c>
      <c r="AD663" s="29">
        <f>Hours_dio!AD663*WeightRole!AD663</f>
        <v>0</v>
      </c>
    </row>
    <row r="664" ht="22.5" customHeight="1">
      <c r="A664" s="25">
        <f t="shared" si="1"/>
        <v>46259</v>
      </c>
      <c r="B664" s="29">
        <f>Hours_dio!B664*WeightRole!B664</f>
        <v>0</v>
      </c>
      <c r="C664" s="29">
        <f>Hours_dio!C664*WeightRole!C664</f>
        <v>0</v>
      </c>
      <c r="D664" s="29">
        <f>Hours_dio!D664*WeightRole!D664</f>
        <v>0</v>
      </c>
      <c r="E664" s="29">
        <f>Hours_dio!E664*WeightRole!E664</f>
        <v>0</v>
      </c>
      <c r="F664" s="29">
        <f>Hours_dio!F664*WeightRole!F664</f>
        <v>0</v>
      </c>
      <c r="G664" s="29">
        <f>Hours_dio!G664*WeightRole!G664</f>
        <v>0</v>
      </c>
      <c r="H664" s="29" t="str">
        <f>Hours_dio!H664*WeightRole!H664</f>
        <v>#N/A</v>
      </c>
      <c r="I664" s="29">
        <f>Hours_dio!I664*WeightRole!I664</f>
        <v>0</v>
      </c>
      <c r="J664" s="29" t="str">
        <f>Hours_dio!J664*WeightRole!J664</f>
        <v>#N/A</v>
      </c>
      <c r="K664" s="29">
        <f>Hours_dio!K664*WeightRole!K664</f>
        <v>0</v>
      </c>
      <c r="L664" s="29" t="str">
        <f>Hours_dio!L664*WeightRole!L664</f>
        <v>#N/A</v>
      </c>
      <c r="M664" s="29">
        <f>Hours_dio!M664*WeightRole!M664</f>
        <v>0</v>
      </c>
      <c r="N664" s="29">
        <f>Hours_dio!N664*WeightRole!N664</f>
        <v>0</v>
      </c>
      <c r="O664" s="29">
        <f>Hours_dio!O664*WeightRole!O664</f>
        <v>0</v>
      </c>
      <c r="P664" s="29">
        <f>Hours_dio!P664*WeightRole!P664</f>
        <v>0</v>
      </c>
      <c r="Q664" s="29">
        <f>Hours_dio!Q664*WeightRole!Q664</f>
        <v>0</v>
      </c>
      <c r="R664" s="29">
        <f>Hours_dio!R664*WeightRole!R664</f>
        <v>0</v>
      </c>
      <c r="S664" s="29">
        <f>Hours_dio!S664*WeightRole!S664</f>
        <v>0</v>
      </c>
      <c r="T664" s="29">
        <f>Hours_dio!T664*WeightRole!T664</f>
        <v>0</v>
      </c>
      <c r="U664" s="29">
        <f>Hours_dio!U664*WeightRole!U664</f>
        <v>0</v>
      </c>
      <c r="V664" s="29">
        <f>Hours_dio!V664*WeightRole!V664</f>
        <v>0</v>
      </c>
      <c r="W664" s="29">
        <f>Hours_dio!W664*WeightRole!W664</f>
        <v>0</v>
      </c>
      <c r="X664" s="29">
        <f>Hours_dio!X664*WeightRole!X664</f>
        <v>0</v>
      </c>
      <c r="Y664" s="29">
        <f>Hours_dio!Y664*WeightRole!Y664</f>
        <v>0</v>
      </c>
      <c r="Z664" s="29">
        <f>Hours_dio!Z664*WeightRole!Z664</f>
        <v>0</v>
      </c>
      <c r="AA664" s="29">
        <f>Hours_dio!AA664*WeightRole!AA664</f>
        <v>0</v>
      </c>
      <c r="AB664" s="29">
        <f>Hours_dio!AB664*WeightRole!AB664</f>
        <v>0</v>
      </c>
      <c r="AC664" s="29">
        <f>Hours_dio!AC664*WeightRole!AC664</f>
        <v>0</v>
      </c>
      <c r="AD664" s="29">
        <f>Hours_dio!AD664*WeightRole!AD664</f>
        <v>0</v>
      </c>
    </row>
    <row r="665" ht="22.5" customHeight="1">
      <c r="A665" s="25">
        <f t="shared" si="1"/>
        <v>46260</v>
      </c>
      <c r="B665" s="29">
        <f>Hours_dio!B665*WeightRole!B665</f>
        <v>0</v>
      </c>
      <c r="C665" s="29">
        <f>Hours_dio!C665*WeightRole!C665</f>
        <v>0</v>
      </c>
      <c r="D665" s="29">
        <f>Hours_dio!D665*WeightRole!D665</f>
        <v>0</v>
      </c>
      <c r="E665" s="29">
        <f>Hours_dio!E665*WeightRole!E665</f>
        <v>0</v>
      </c>
      <c r="F665" s="29">
        <f>Hours_dio!F665*WeightRole!F665</f>
        <v>0</v>
      </c>
      <c r="G665" s="29">
        <f>Hours_dio!G665*WeightRole!G665</f>
        <v>0</v>
      </c>
      <c r="H665" s="29" t="str">
        <f>Hours_dio!H665*WeightRole!H665</f>
        <v>#N/A</v>
      </c>
      <c r="I665" s="29">
        <f>Hours_dio!I665*WeightRole!I665</f>
        <v>0</v>
      </c>
      <c r="J665" s="29" t="str">
        <f>Hours_dio!J665*WeightRole!J665</f>
        <v>#N/A</v>
      </c>
      <c r="K665" s="29">
        <f>Hours_dio!K665*WeightRole!K665</f>
        <v>0</v>
      </c>
      <c r="L665" s="29" t="str">
        <f>Hours_dio!L665*WeightRole!L665</f>
        <v>#N/A</v>
      </c>
      <c r="M665" s="29">
        <f>Hours_dio!M665*WeightRole!M665</f>
        <v>0</v>
      </c>
      <c r="N665" s="29">
        <f>Hours_dio!N665*WeightRole!N665</f>
        <v>0</v>
      </c>
      <c r="O665" s="29">
        <f>Hours_dio!O665*WeightRole!O665</f>
        <v>0</v>
      </c>
      <c r="P665" s="29">
        <f>Hours_dio!P665*WeightRole!P665</f>
        <v>0</v>
      </c>
      <c r="Q665" s="29">
        <f>Hours_dio!Q665*WeightRole!Q665</f>
        <v>0</v>
      </c>
      <c r="R665" s="29">
        <f>Hours_dio!R665*WeightRole!R665</f>
        <v>0</v>
      </c>
      <c r="S665" s="29">
        <f>Hours_dio!S665*WeightRole!S665</f>
        <v>0</v>
      </c>
      <c r="T665" s="29">
        <f>Hours_dio!T665*WeightRole!T665</f>
        <v>0</v>
      </c>
      <c r="U665" s="29">
        <f>Hours_dio!U665*WeightRole!U665</f>
        <v>0</v>
      </c>
      <c r="V665" s="29">
        <f>Hours_dio!V665*WeightRole!V665</f>
        <v>0</v>
      </c>
      <c r="W665" s="29">
        <f>Hours_dio!W665*WeightRole!W665</f>
        <v>0</v>
      </c>
      <c r="X665" s="29">
        <f>Hours_dio!X665*WeightRole!X665</f>
        <v>0</v>
      </c>
      <c r="Y665" s="29">
        <f>Hours_dio!Y665*WeightRole!Y665</f>
        <v>0</v>
      </c>
      <c r="Z665" s="29">
        <f>Hours_dio!Z665*WeightRole!Z665</f>
        <v>0</v>
      </c>
      <c r="AA665" s="29">
        <f>Hours_dio!AA665*WeightRole!AA665</f>
        <v>0</v>
      </c>
      <c r="AB665" s="29">
        <f>Hours_dio!AB665*WeightRole!AB665</f>
        <v>0</v>
      </c>
      <c r="AC665" s="29">
        <f>Hours_dio!AC665*WeightRole!AC665</f>
        <v>0</v>
      </c>
      <c r="AD665" s="29">
        <f>Hours_dio!AD665*WeightRole!AD665</f>
        <v>0</v>
      </c>
    </row>
    <row r="666" ht="22.5" customHeight="1">
      <c r="A666" s="25">
        <f t="shared" si="1"/>
        <v>46261</v>
      </c>
      <c r="B666" s="29">
        <f>Hours_dio!B666*WeightRole!B666</f>
        <v>0</v>
      </c>
      <c r="C666" s="29">
        <f>Hours_dio!C666*WeightRole!C666</f>
        <v>0</v>
      </c>
      <c r="D666" s="29">
        <f>Hours_dio!D666*WeightRole!D666</f>
        <v>0</v>
      </c>
      <c r="E666" s="29">
        <f>Hours_dio!E666*WeightRole!E666</f>
        <v>0</v>
      </c>
      <c r="F666" s="29">
        <f>Hours_dio!F666*WeightRole!F666</f>
        <v>0</v>
      </c>
      <c r="G666" s="29">
        <f>Hours_dio!G666*WeightRole!G666</f>
        <v>0</v>
      </c>
      <c r="H666" s="29" t="str">
        <f>Hours_dio!H666*WeightRole!H666</f>
        <v>#N/A</v>
      </c>
      <c r="I666" s="29">
        <f>Hours_dio!I666*WeightRole!I666</f>
        <v>0</v>
      </c>
      <c r="J666" s="29" t="str">
        <f>Hours_dio!J666*WeightRole!J666</f>
        <v>#N/A</v>
      </c>
      <c r="K666" s="29">
        <f>Hours_dio!K666*WeightRole!K666</f>
        <v>0</v>
      </c>
      <c r="L666" s="29" t="str">
        <f>Hours_dio!L666*WeightRole!L666</f>
        <v>#N/A</v>
      </c>
      <c r="M666" s="29">
        <f>Hours_dio!M666*WeightRole!M666</f>
        <v>0</v>
      </c>
      <c r="N666" s="29">
        <f>Hours_dio!N666*WeightRole!N666</f>
        <v>0</v>
      </c>
      <c r="O666" s="29">
        <f>Hours_dio!O666*WeightRole!O666</f>
        <v>0</v>
      </c>
      <c r="P666" s="29">
        <f>Hours_dio!P666*WeightRole!P666</f>
        <v>0</v>
      </c>
      <c r="Q666" s="29">
        <f>Hours_dio!Q666*WeightRole!Q666</f>
        <v>0</v>
      </c>
      <c r="R666" s="29">
        <f>Hours_dio!R666*WeightRole!R666</f>
        <v>0</v>
      </c>
      <c r="S666" s="29">
        <f>Hours_dio!S666*WeightRole!S666</f>
        <v>0</v>
      </c>
      <c r="T666" s="29">
        <f>Hours_dio!T666*WeightRole!T666</f>
        <v>0</v>
      </c>
      <c r="U666" s="29">
        <f>Hours_dio!U666*WeightRole!U666</f>
        <v>0</v>
      </c>
      <c r="V666" s="29">
        <f>Hours_dio!V666*WeightRole!V666</f>
        <v>0</v>
      </c>
      <c r="W666" s="29">
        <f>Hours_dio!W666*WeightRole!W666</f>
        <v>0</v>
      </c>
      <c r="X666" s="29">
        <f>Hours_dio!X666*WeightRole!X666</f>
        <v>0</v>
      </c>
      <c r="Y666" s="29">
        <f>Hours_dio!Y666*WeightRole!Y666</f>
        <v>0</v>
      </c>
      <c r="Z666" s="29">
        <f>Hours_dio!Z666*WeightRole!Z666</f>
        <v>0</v>
      </c>
      <c r="AA666" s="29">
        <f>Hours_dio!AA666*WeightRole!AA666</f>
        <v>0</v>
      </c>
      <c r="AB666" s="29">
        <f>Hours_dio!AB666*WeightRole!AB666</f>
        <v>0</v>
      </c>
      <c r="AC666" s="29">
        <f>Hours_dio!AC666*WeightRole!AC666</f>
        <v>0</v>
      </c>
      <c r="AD666" s="29">
        <f>Hours_dio!AD666*WeightRole!AD666</f>
        <v>0</v>
      </c>
    </row>
    <row r="667" ht="22.5" customHeight="1">
      <c r="A667" s="25">
        <f t="shared" si="1"/>
        <v>46262</v>
      </c>
      <c r="B667" s="29">
        <f>Hours_dio!B667*WeightRole!B667</f>
        <v>0</v>
      </c>
      <c r="C667" s="29">
        <f>Hours_dio!C667*WeightRole!C667</f>
        <v>0</v>
      </c>
      <c r="D667" s="29">
        <f>Hours_dio!D667*WeightRole!D667</f>
        <v>0</v>
      </c>
      <c r="E667" s="29">
        <f>Hours_dio!E667*WeightRole!E667</f>
        <v>0</v>
      </c>
      <c r="F667" s="29">
        <f>Hours_dio!F667*WeightRole!F667</f>
        <v>0</v>
      </c>
      <c r="G667" s="29">
        <f>Hours_dio!G667*WeightRole!G667</f>
        <v>0</v>
      </c>
      <c r="H667" s="29" t="str">
        <f>Hours_dio!H667*WeightRole!H667</f>
        <v>#N/A</v>
      </c>
      <c r="I667" s="29">
        <f>Hours_dio!I667*WeightRole!I667</f>
        <v>0</v>
      </c>
      <c r="J667" s="29" t="str">
        <f>Hours_dio!J667*WeightRole!J667</f>
        <v>#N/A</v>
      </c>
      <c r="K667" s="29">
        <f>Hours_dio!K667*WeightRole!K667</f>
        <v>0</v>
      </c>
      <c r="L667" s="29" t="str">
        <f>Hours_dio!L667*WeightRole!L667</f>
        <v>#N/A</v>
      </c>
      <c r="M667" s="29">
        <f>Hours_dio!M667*WeightRole!M667</f>
        <v>0</v>
      </c>
      <c r="N667" s="29">
        <f>Hours_dio!N667*WeightRole!N667</f>
        <v>0</v>
      </c>
      <c r="O667" s="29">
        <f>Hours_dio!O667*WeightRole!O667</f>
        <v>0</v>
      </c>
      <c r="P667" s="29">
        <f>Hours_dio!P667*WeightRole!P667</f>
        <v>0</v>
      </c>
      <c r="Q667" s="29">
        <f>Hours_dio!Q667*WeightRole!Q667</f>
        <v>0</v>
      </c>
      <c r="R667" s="29">
        <f>Hours_dio!R667*WeightRole!R667</f>
        <v>0</v>
      </c>
      <c r="S667" s="29">
        <f>Hours_dio!S667*WeightRole!S667</f>
        <v>0</v>
      </c>
      <c r="T667" s="29">
        <f>Hours_dio!T667*WeightRole!T667</f>
        <v>0</v>
      </c>
      <c r="U667" s="29">
        <f>Hours_dio!U667*WeightRole!U667</f>
        <v>0</v>
      </c>
      <c r="V667" s="29">
        <f>Hours_dio!V667*WeightRole!V667</f>
        <v>0</v>
      </c>
      <c r="W667" s="29">
        <f>Hours_dio!W667*WeightRole!W667</f>
        <v>0</v>
      </c>
      <c r="X667" s="29">
        <f>Hours_dio!X667*WeightRole!X667</f>
        <v>0</v>
      </c>
      <c r="Y667" s="29">
        <f>Hours_dio!Y667*WeightRole!Y667</f>
        <v>0</v>
      </c>
      <c r="Z667" s="29">
        <f>Hours_dio!Z667*WeightRole!Z667</f>
        <v>0</v>
      </c>
      <c r="AA667" s="29">
        <f>Hours_dio!AA667*WeightRole!AA667</f>
        <v>0</v>
      </c>
      <c r="AB667" s="29">
        <f>Hours_dio!AB667*WeightRole!AB667</f>
        <v>0</v>
      </c>
      <c r="AC667" s="29">
        <f>Hours_dio!AC667*WeightRole!AC667</f>
        <v>0</v>
      </c>
      <c r="AD667" s="29">
        <f>Hours_dio!AD667*WeightRole!AD667</f>
        <v>0</v>
      </c>
    </row>
    <row r="668" ht="22.5" customHeight="1">
      <c r="A668" s="25">
        <f t="shared" si="1"/>
        <v>46263</v>
      </c>
      <c r="B668" s="29">
        <f>Hours_dio!B668*WeightRole!B668</f>
        <v>0</v>
      </c>
      <c r="C668" s="29">
        <f>Hours_dio!C668*WeightRole!C668</f>
        <v>0</v>
      </c>
      <c r="D668" s="29">
        <f>Hours_dio!D668*WeightRole!D668</f>
        <v>0</v>
      </c>
      <c r="E668" s="29">
        <f>Hours_dio!E668*WeightRole!E668</f>
        <v>0</v>
      </c>
      <c r="F668" s="29">
        <f>Hours_dio!F668*WeightRole!F668</f>
        <v>0</v>
      </c>
      <c r="G668" s="29">
        <f>Hours_dio!G668*WeightRole!G668</f>
        <v>0</v>
      </c>
      <c r="H668" s="29" t="str">
        <f>Hours_dio!H668*WeightRole!H668</f>
        <v>#N/A</v>
      </c>
      <c r="I668" s="29">
        <f>Hours_dio!I668*WeightRole!I668</f>
        <v>0</v>
      </c>
      <c r="J668" s="29" t="str">
        <f>Hours_dio!J668*WeightRole!J668</f>
        <v>#N/A</v>
      </c>
      <c r="K668" s="29">
        <f>Hours_dio!K668*WeightRole!K668</f>
        <v>0</v>
      </c>
      <c r="L668" s="29" t="str">
        <f>Hours_dio!L668*WeightRole!L668</f>
        <v>#N/A</v>
      </c>
      <c r="M668" s="29">
        <f>Hours_dio!M668*WeightRole!M668</f>
        <v>0</v>
      </c>
      <c r="N668" s="29">
        <f>Hours_dio!N668*WeightRole!N668</f>
        <v>0</v>
      </c>
      <c r="O668" s="29">
        <f>Hours_dio!O668*WeightRole!O668</f>
        <v>0</v>
      </c>
      <c r="P668" s="29">
        <f>Hours_dio!P668*WeightRole!P668</f>
        <v>0</v>
      </c>
      <c r="Q668" s="29">
        <f>Hours_dio!Q668*WeightRole!Q668</f>
        <v>0</v>
      </c>
      <c r="R668" s="29">
        <f>Hours_dio!R668*WeightRole!R668</f>
        <v>0</v>
      </c>
      <c r="S668" s="29">
        <f>Hours_dio!S668*WeightRole!S668</f>
        <v>0</v>
      </c>
      <c r="T668" s="29">
        <f>Hours_dio!T668*WeightRole!T668</f>
        <v>0</v>
      </c>
      <c r="U668" s="29">
        <f>Hours_dio!U668*WeightRole!U668</f>
        <v>0</v>
      </c>
      <c r="V668" s="29">
        <f>Hours_dio!V668*WeightRole!V668</f>
        <v>0</v>
      </c>
      <c r="W668" s="29">
        <f>Hours_dio!W668*WeightRole!W668</f>
        <v>0</v>
      </c>
      <c r="X668" s="29">
        <f>Hours_dio!X668*WeightRole!X668</f>
        <v>0</v>
      </c>
      <c r="Y668" s="29">
        <f>Hours_dio!Y668*WeightRole!Y668</f>
        <v>0</v>
      </c>
      <c r="Z668" s="29">
        <f>Hours_dio!Z668*WeightRole!Z668</f>
        <v>0</v>
      </c>
      <c r="AA668" s="29">
        <f>Hours_dio!AA668*WeightRole!AA668</f>
        <v>0</v>
      </c>
      <c r="AB668" s="29">
        <f>Hours_dio!AB668*WeightRole!AB668</f>
        <v>0</v>
      </c>
      <c r="AC668" s="29">
        <f>Hours_dio!AC668*WeightRole!AC668</f>
        <v>0</v>
      </c>
      <c r="AD668" s="29">
        <f>Hours_dio!AD668*WeightRole!AD668</f>
        <v>0</v>
      </c>
    </row>
    <row r="669" ht="22.5" customHeight="1">
      <c r="A669" s="25">
        <f t="shared" si="1"/>
        <v>46264</v>
      </c>
      <c r="B669" s="29">
        <f>Hours_dio!B669*WeightRole!B669</f>
        <v>0</v>
      </c>
      <c r="C669" s="29">
        <f>Hours_dio!C669*WeightRole!C669</f>
        <v>0</v>
      </c>
      <c r="D669" s="29">
        <f>Hours_dio!D669*WeightRole!D669</f>
        <v>0</v>
      </c>
      <c r="E669" s="29">
        <f>Hours_dio!E669*WeightRole!E669</f>
        <v>0</v>
      </c>
      <c r="F669" s="29">
        <f>Hours_dio!F669*WeightRole!F669</f>
        <v>0</v>
      </c>
      <c r="G669" s="29">
        <f>Hours_dio!G669*WeightRole!G669</f>
        <v>0</v>
      </c>
      <c r="H669" s="29" t="str">
        <f>Hours_dio!H669*WeightRole!H669</f>
        <v>#N/A</v>
      </c>
      <c r="I669" s="29">
        <f>Hours_dio!I669*WeightRole!I669</f>
        <v>0</v>
      </c>
      <c r="J669" s="29" t="str">
        <f>Hours_dio!J669*WeightRole!J669</f>
        <v>#N/A</v>
      </c>
      <c r="K669" s="29">
        <f>Hours_dio!K669*WeightRole!K669</f>
        <v>0</v>
      </c>
      <c r="L669" s="29" t="str">
        <f>Hours_dio!L669*WeightRole!L669</f>
        <v>#N/A</v>
      </c>
      <c r="M669" s="29">
        <f>Hours_dio!M669*WeightRole!M669</f>
        <v>0</v>
      </c>
      <c r="N669" s="29">
        <f>Hours_dio!N669*WeightRole!N669</f>
        <v>0</v>
      </c>
      <c r="O669" s="29">
        <f>Hours_dio!O669*WeightRole!O669</f>
        <v>0</v>
      </c>
      <c r="P669" s="29">
        <f>Hours_dio!P669*WeightRole!P669</f>
        <v>0</v>
      </c>
      <c r="Q669" s="29">
        <f>Hours_dio!Q669*WeightRole!Q669</f>
        <v>0</v>
      </c>
      <c r="R669" s="29">
        <f>Hours_dio!R669*WeightRole!R669</f>
        <v>0</v>
      </c>
      <c r="S669" s="29">
        <f>Hours_dio!S669*WeightRole!S669</f>
        <v>0</v>
      </c>
      <c r="T669" s="29">
        <f>Hours_dio!T669*WeightRole!T669</f>
        <v>0</v>
      </c>
      <c r="U669" s="29">
        <f>Hours_dio!U669*WeightRole!U669</f>
        <v>0</v>
      </c>
      <c r="V669" s="29">
        <f>Hours_dio!V669*WeightRole!V669</f>
        <v>0</v>
      </c>
      <c r="W669" s="29">
        <f>Hours_dio!W669*WeightRole!W669</f>
        <v>0</v>
      </c>
      <c r="X669" s="29">
        <f>Hours_dio!X669*WeightRole!X669</f>
        <v>0</v>
      </c>
      <c r="Y669" s="29">
        <f>Hours_dio!Y669*WeightRole!Y669</f>
        <v>0</v>
      </c>
      <c r="Z669" s="29">
        <f>Hours_dio!Z669*WeightRole!Z669</f>
        <v>0</v>
      </c>
      <c r="AA669" s="29">
        <f>Hours_dio!AA669*WeightRole!AA669</f>
        <v>0</v>
      </c>
      <c r="AB669" s="29">
        <f>Hours_dio!AB669*WeightRole!AB669</f>
        <v>0</v>
      </c>
      <c r="AC669" s="29">
        <f>Hours_dio!AC669*WeightRole!AC669</f>
        <v>0</v>
      </c>
      <c r="AD669" s="29">
        <f>Hours_dio!AD669*WeightRole!AD669</f>
        <v>0</v>
      </c>
    </row>
    <row r="670" ht="22.5" customHeight="1">
      <c r="A670" s="25">
        <f t="shared" si="1"/>
        <v>46265</v>
      </c>
      <c r="B670" s="29">
        <f>Hours_dio!B670*WeightRole!B670</f>
        <v>0</v>
      </c>
      <c r="C670" s="29">
        <f>Hours_dio!C670*WeightRole!C670</f>
        <v>0</v>
      </c>
      <c r="D670" s="29">
        <f>Hours_dio!D670*WeightRole!D670</f>
        <v>0</v>
      </c>
      <c r="E670" s="29">
        <f>Hours_dio!E670*WeightRole!E670</f>
        <v>0</v>
      </c>
      <c r="F670" s="29">
        <f>Hours_dio!F670*WeightRole!F670</f>
        <v>0</v>
      </c>
      <c r="G670" s="29">
        <f>Hours_dio!G670*WeightRole!G670</f>
        <v>0</v>
      </c>
      <c r="H670" s="29" t="str">
        <f>Hours_dio!H670*WeightRole!H670</f>
        <v>#N/A</v>
      </c>
      <c r="I670" s="29">
        <f>Hours_dio!I670*WeightRole!I670</f>
        <v>0</v>
      </c>
      <c r="J670" s="29" t="str">
        <f>Hours_dio!J670*WeightRole!J670</f>
        <v>#N/A</v>
      </c>
      <c r="K670" s="29">
        <f>Hours_dio!K670*WeightRole!K670</f>
        <v>0</v>
      </c>
      <c r="L670" s="29" t="str">
        <f>Hours_dio!L670*WeightRole!L670</f>
        <v>#N/A</v>
      </c>
      <c r="M670" s="29">
        <f>Hours_dio!M670*WeightRole!M670</f>
        <v>0</v>
      </c>
      <c r="N670" s="29">
        <f>Hours_dio!N670*WeightRole!N670</f>
        <v>0</v>
      </c>
      <c r="O670" s="29">
        <f>Hours_dio!O670*WeightRole!O670</f>
        <v>0</v>
      </c>
      <c r="P670" s="29">
        <f>Hours_dio!P670*WeightRole!P670</f>
        <v>0</v>
      </c>
      <c r="Q670" s="29">
        <f>Hours_dio!Q670*WeightRole!Q670</f>
        <v>0</v>
      </c>
      <c r="R670" s="29">
        <f>Hours_dio!R670*WeightRole!R670</f>
        <v>0</v>
      </c>
      <c r="S670" s="29">
        <f>Hours_dio!S670*WeightRole!S670</f>
        <v>0</v>
      </c>
      <c r="T670" s="29">
        <f>Hours_dio!T670*WeightRole!T670</f>
        <v>0</v>
      </c>
      <c r="U670" s="29">
        <f>Hours_dio!U670*WeightRole!U670</f>
        <v>0</v>
      </c>
      <c r="V670" s="29">
        <f>Hours_dio!V670*WeightRole!V670</f>
        <v>0</v>
      </c>
      <c r="W670" s="29">
        <f>Hours_dio!W670*WeightRole!W670</f>
        <v>0</v>
      </c>
      <c r="X670" s="29">
        <f>Hours_dio!X670*WeightRole!X670</f>
        <v>0</v>
      </c>
      <c r="Y670" s="29">
        <f>Hours_dio!Y670*WeightRole!Y670</f>
        <v>0</v>
      </c>
      <c r="Z670" s="29">
        <f>Hours_dio!Z670*WeightRole!Z670</f>
        <v>0</v>
      </c>
      <c r="AA670" s="29">
        <f>Hours_dio!AA670*WeightRole!AA670</f>
        <v>0</v>
      </c>
      <c r="AB670" s="29">
        <f>Hours_dio!AB670*WeightRole!AB670</f>
        <v>0</v>
      </c>
      <c r="AC670" s="29">
        <f>Hours_dio!AC670*WeightRole!AC670</f>
        <v>0</v>
      </c>
      <c r="AD670" s="29">
        <f>Hours_dio!AD670*WeightRole!AD670</f>
        <v>0</v>
      </c>
    </row>
    <row r="671" ht="22.5" customHeight="1">
      <c r="A671" s="25">
        <f t="shared" si="1"/>
        <v>46266</v>
      </c>
      <c r="B671" s="29">
        <f>Hours_dio!B671*WeightRole!B671</f>
        <v>0</v>
      </c>
      <c r="C671" s="29">
        <f>Hours_dio!C671*WeightRole!C671</f>
        <v>0</v>
      </c>
      <c r="D671" s="29">
        <f>Hours_dio!D671*WeightRole!D671</f>
        <v>0</v>
      </c>
      <c r="E671" s="29">
        <f>Hours_dio!E671*WeightRole!E671</f>
        <v>0</v>
      </c>
      <c r="F671" s="29">
        <f>Hours_dio!F671*WeightRole!F671</f>
        <v>0</v>
      </c>
      <c r="G671" s="29">
        <f>Hours_dio!G671*WeightRole!G671</f>
        <v>0</v>
      </c>
      <c r="H671" s="29" t="str">
        <f>Hours_dio!H671*WeightRole!H671</f>
        <v>#N/A</v>
      </c>
      <c r="I671" s="29">
        <f>Hours_dio!I671*WeightRole!I671</f>
        <v>0</v>
      </c>
      <c r="J671" s="29" t="str">
        <f>Hours_dio!J671*WeightRole!J671</f>
        <v>#N/A</v>
      </c>
      <c r="K671" s="29">
        <f>Hours_dio!K671*WeightRole!K671</f>
        <v>0</v>
      </c>
      <c r="L671" s="29" t="str">
        <f>Hours_dio!L671*WeightRole!L671</f>
        <v>#N/A</v>
      </c>
      <c r="M671" s="29">
        <f>Hours_dio!M671*WeightRole!M671</f>
        <v>0</v>
      </c>
      <c r="N671" s="29">
        <f>Hours_dio!N671*WeightRole!N671</f>
        <v>0</v>
      </c>
      <c r="O671" s="29">
        <f>Hours_dio!O671*WeightRole!O671</f>
        <v>0</v>
      </c>
      <c r="P671" s="29">
        <f>Hours_dio!P671*WeightRole!P671</f>
        <v>0</v>
      </c>
      <c r="Q671" s="29">
        <f>Hours_dio!Q671*WeightRole!Q671</f>
        <v>0</v>
      </c>
      <c r="R671" s="29">
        <f>Hours_dio!R671*WeightRole!R671</f>
        <v>0</v>
      </c>
      <c r="S671" s="29">
        <f>Hours_dio!S671*WeightRole!S671</f>
        <v>0</v>
      </c>
      <c r="T671" s="29">
        <f>Hours_dio!T671*WeightRole!T671</f>
        <v>0</v>
      </c>
      <c r="U671" s="29">
        <f>Hours_dio!U671*WeightRole!U671</f>
        <v>0</v>
      </c>
      <c r="V671" s="29">
        <f>Hours_dio!V671*WeightRole!V671</f>
        <v>0</v>
      </c>
      <c r="W671" s="29">
        <f>Hours_dio!W671*WeightRole!W671</f>
        <v>0</v>
      </c>
      <c r="X671" s="29">
        <f>Hours_dio!X671*WeightRole!X671</f>
        <v>0</v>
      </c>
      <c r="Y671" s="29">
        <f>Hours_dio!Y671*WeightRole!Y671</f>
        <v>0</v>
      </c>
      <c r="Z671" s="29">
        <f>Hours_dio!Z671*WeightRole!Z671</f>
        <v>0</v>
      </c>
      <c r="AA671" s="29">
        <f>Hours_dio!AA671*WeightRole!AA671</f>
        <v>0</v>
      </c>
      <c r="AB671" s="29">
        <f>Hours_dio!AB671*WeightRole!AB671</f>
        <v>0</v>
      </c>
      <c r="AC671" s="29">
        <f>Hours_dio!AC671*WeightRole!AC671</f>
        <v>0</v>
      </c>
      <c r="AD671" s="29">
        <f>Hours_dio!AD671*WeightRole!AD671</f>
        <v>0</v>
      </c>
    </row>
    <row r="672" ht="22.5" customHeight="1">
      <c r="A672" s="25">
        <f t="shared" si="1"/>
        <v>46267</v>
      </c>
      <c r="B672" s="29">
        <f>Hours_dio!B672*WeightRole!B672</f>
        <v>0</v>
      </c>
      <c r="C672" s="29">
        <f>Hours_dio!C672*WeightRole!C672</f>
        <v>0</v>
      </c>
      <c r="D672" s="29">
        <f>Hours_dio!D672*WeightRole!D672</f>
        <v>0</v>
      </c>
      <c r="E672" s="29">
        <f>Hours_dio!E672*WeightRole!E672</f>
        <v>0</v>
      </c>
      <c r="F672" s="29">
        <f>Hours_dio!F672*WeightRole!F672</f>
        <v>0</v>
      </c>
      <c r="G672" s="29">
        <f>Hours_dio!G672*WeightRole!G672</f>
        <v>0</v>
      </c>
      <c r="H672" s="29" t="str">
        <f>Hours_dio!H672*WeightRole!H672</f>
        <v>#N/A</v>
      </c>
      <c r="I672" s="29">
        <f>Hours_dio!I672*WeightRole!I672</f>
        <v>0</v>
      </c>
      <c r="J672" s="29" t="str">
        <f>Hours_dio!J672*WeightRole!J672</f>
        <v>#N/A</v>
      </c>
      <c r="K672" s="29">
        <f>Hours_dio!K672*WeightRole!K672</f>
        <v>0</v>
      </c>
      <c r="L672" s="29" t="str">
        <f>Hours_dio!L672*WeightRole!L672</f>
        <v>#N/A</v>
      </c>
      <c r="M672" s="29">
        <f>Hours_dio!M672*WeightRole!M672</f>
        <v>0</v>
      </c>
      <c r="N672" s="29">
        <f>Hours_dio!N672*WeightRole!N672</f>
        <v>0</v>
      </c>
      <c r="O672" s="29">
        <f>Hours_dio!O672*WeightRole!O672</f>
        <v>0</v>
      </c>
      <c r="P672" s="29">
        <f>Hours_dio!P672*WeightRole!P672</f>
        <v>0</v>
      </c>
      <c r="Q672" s="29">
        <f>Hours_dio!Q672*WeightRole!Q672</f>
        <v>0</v>
      </c>
      <c r="R672" s="29">
        <f>Hours_dio!R672*WeightRole!R672</f>
        <v>0</v>
      </c>
      <c r="S672" s="29">
        <f>Hours_dio!S672*WeightRole!S672</f>
        <v>0</v>
      </c>
      <c r="T672" s="29">
        <f>Hours_dio!T672*WeightRole!T672</f>
        <v>0</v>
      </c>
      <c r="U672" s="29">
        <f>Hours_dio!U672*WeightRole!U672</f>
        <v>0</v>
      </c>
      <c r="V672" s="29">
        <f>Hours_dio!V672*WeightRole!V672</f>
        <v>0</v>
      </c>
      <c r="W672" s="29">
        <f>Hours_dio!W672*WeightRole!W672</f>
        <v>0</v>
      </c>
      <c r="X672" s="29">
        <f>Hours_dio!X672*WeightRole!X672</f>
        <v>0</v>
      </c>
      <c r="Y672" s="29">
        <f>Hours_dio!Y672*WeightRole!Y672</f>
        <v>0</v>
      </c>
      <c r="Z672" s="29">
        <f>Hours_dio!Z672*WeightRole!Z672</f>
        <v>0</v>
      </c>
      <c r="AA672" s="29">
        <f>Hours_dio!AA672*WeightRole!AA672</f>
        <v>0</v>
      </c>
      <c r="AB672" s="29">
        <f>Hours_dio!AB672*WeightRole!AB672</f>
        <v>0</v>
      </c>
      <c r="AC672" s="29">
        <f>Hours_dio!AC672*WeightRole!AC672</f>
        <v>0</v>
      </c>
      <c r="AD672" s="29">
        <f>Hours_dio!AD672*WeightRole!AD672</f>
        <v>0</v>
      </c>
    </row>
    <row r="673" ht="22.5" customHeight="1">
      <c r="A673" s="25">
        <f t="shared" si="1"/>
        <v>46268</v>
      </c>
      <c r="B673" s="29">
        <f>Hours_dio!B673*WeightRole!B673</f>
        <v>0</v>
      </c>
      <c r="C673" s="29">
        <f>Hours_dio!C673*WeightRole!C673</f>
        <v>0</v>
      </c>
      <c r="D673" s="29">
        <f>Hours_dio!D673*WeightRole!D673</f>
        <v>0</v>
      </c>
      <c r="E673" s="29">
        <f>Hours_dio!E673*WeightRole!E673</f>
        <v>0</v>
      </c>
      <c r="F673" s="29">
        <f>Hours_dio!F673*WeightRole!F673</f>
        <v>0</v>
      </c>
      <c r="G673" s="29">
        <f>Hours_dio!G673*WeightRole!G673</f>
        <v>0</v>
      </c>
      <c r="H673" s="29" t="str">
        <f>Hours_dio!H673*WeightRole!H673</f>
        <v>#N/A</v>
      </c>
      <c r="I673" s="29">
        <f>Hours_dio!I673*WeightRole!I673</f>
        <v>0</v>
      </c>
      <c r="J673" s="29" t="str">
        <f>Hours_dio!J673*WeightRole!J673</f>
        <v>#N/A</v>
      </c>
      <c r="K673" s="29">
        <f>Hours_dio!K673*WeightRole!K673</f>
        <v>0</v>
      </c>
      <c r="L673" s="29" t="str">
        <f>Hours_dio!L673*WeightRole!L673</f>
        <v>#N/A</v>
      </c>
      <c r="M673" s="29">
        <f>Hours_dio!M673*WeightRole!M673</f>
        <v>0</v>
      </c>
      <c r="N673" s="29">
        <f>Hours_dio!N673*WeightRole!N673</f>
        <v>0</v>
      </c>
      <c r="O673" s="29">
        <f>Hours_dio!O673*WeightRole!O673</f>
        <v>0</v>
      </c>
      <c r="P673" s="29">
        <f>Hours_dio!P673*WeightRole!P673</f>
        <v>0</v>
      </c>
      <c r="Q673" s="29">
        <f>Hours_dio!Q673*WeightRole!Q673</f>
        <v>0</v>
      </c>
      <c r="R673" s="29">
        <f>Hours_dio!R673*WeightRole!R673</f>
        <v>0</v>
      </c>
      <c r="S673" s="29">
        <f>Hours_dio!S673*WeightRole!S673</f>
        <v>0</v>
      </c>
      <c r="T673" s="29">
        <f>Hours_dio!T673*WeightRole!T673</f>
        <v>0</v>
      </c>
      <c r="U673" s="29">
        <f>Hours_dio!U673*WeightRole!U673</f>
        <v>0</v>
      </c>
      <c r="V673" s="29">
        <f>Hours_dio!V673*WeightRole!V673</f>
        <v>0</v>
      </c>
      <c r="W673" s="29">
        <f>Hours_dio!W673*WeightRole!W673</f>
        <v>0</v>
      </c>
      <c r="X673" s="29">
        <f>Hours_dio!X673*WeightRole!X673</f>
        <v>0</v>
      </c>
      <c r="Y673" s="29">
        <f>Hours_dio!Y673*WeightRole!Y673</f>
        <v>0</v>
      </c>
      <c r="Z673" s="29">
        <f>Hours_dio!Z673*WeightRole!Z673</f>
        <v>0</v>
      </c>
      <c r="AA673" s="29">
        <f>Hours_dio!AA673*WeightRole!AA673</f>
        <v>0</v>
      </c>
      <c r="AB673" s="29">
        <f>Hours_dio!AB673*WeightRole!AB673</f>
        <v>0</v>
      </c>
      <c r="AC673" s="29">
        <f>Hours_dio!AC673*WeightRole!AC673</f>
        <v>0</v>
      </c>
      <c r="AD673" s="29">
        <f>Hours_dio!AD673*WeightRole!AD673</f>
        <v>0</v>
      </c>
    </row>
    <row r="674" ht="22.5" customHeight="1">
      <c r="A674" s="25">
        <f t="shared" si="1"/>
        <v>46269</v>
      </c>
      <c r="B674" s="29">
        <f>Hours_dio!B674*WeightRole!B674</f>
        <v>0</v>
      </c>
      <c r="C674" s="29">
        <f>Hours_dio!C674*WeightRole!C674</f>
        <v>0</v>
      </c>
      <c r="D674" s="29">
        <f>Hours_dio!D674*WeightRole!D674</f>
        <v>0</v>
      </c>
      <c r="E674" s="29">
        <f>Hours_dio!E674*WeightRole!E674</f>
        <v>0</v>
      </c>
      <c r="F674" s="29">
        <f>Hours_dio!F674*WeightRole!F674</f>
        <v>0</v>
      </c>
      <c r="G674" s="29">
        <f>Hours_dio!G674*WeightRole!G674</f>
        <v>0</v>
      </c>
      <c r="H674" s="29" t="str">
        <f>Hours_dio!H674*WeightRole!H674</f>
        <v>#N/A</v>
      </c>
      <c r="I674" s="29">
        <f>Hours_dio!I674*WeightRole!I674</f>
        <v>0</v>
      </c>
      <c r="J674" s="29" t="str">
        <f>Hours_dio!J674*WeightRole!J674</f>
        <v>#N/A</v>
      </c>
      <c r="K674" s="29">
        <f>Hours_dio!K674*WeightRole!K674</f>
        <v>0</v>
      </c>
      <c r="L674" s="29" t="str">
        <f>Hours_dio!L674*WeightRole!L674</f>
        <v>#N/A</v>
      </c>
      <c r="M674" s="29">
        <f>Hours_dio!M674*WeightRole!M674</f>
        <v>0</v>
      </c>
      <c r="N674" s="29">
        <f>Hours_dio!N674*WeightRole!N674</f>
        <v>0</v>
      </c>
      <c r="O674" s="29">
        <f>Hours_dio!O674*WeightRole!O674</f>
        <v>0</v>
      </c>
      <c r="P674" s="29">
        <f>Hours_dio!P674*WeightRole!P674</f>
        <v>0</v>
      </c>
      <c r="Q674" s="29">
        <f>Hours_dio!Q674*WeightRole!Q674</f>
        <v>0</v>
      </c>
      <c r="R674" s="29">
        <f>Hours_dio!R674*WeightRole!R674</f>
        <v>0</v>
      </c>
      <c r="S674" s="29">
        <f>Hours_dio!S674*WeightRole!S674</f>
        <v>0</v>
      </c>
      <c r="T674" s="29">
        <f>Hours_dio!T674*WeightRole!T674</f>
        <v>0</v>
      </c>
      <c r="U674" s="29">
        <f>Hours_dio!U674*WeightRole!U674</f>
        <v>0</v>
      </c>
      <c r="V674" s="29">
        <f>Hours_dio!V674*WeightRole!V674</f>
        <v>0</v>
      </c>
      <c r="W674" s="29">
        <f>Hours_dio!W674*WeightRole!W674</f>
        <v>0</v>
      </c>
      <c r="X674" s="29">
        <f>Hours_dio!X674*WeightRole!X674</f>
        <v>0</v>
      </c>
      <c r="Y674" s="29">
        <f>Hours_dio!Y674*WeightRole!Y674</f>
        <v>0</v>
      </c>
      <c r="Z674" s="29">
        <f>Hours_dio!Z674*WeightRole!Z674</f>
        <v>0</v>
      </c>
      <c r="AA674" s="29">
        <f>Hours_dio!AA674*WeightRole!AA674</f>
        <v>0</v>
      </c>
      <c r="AB674" s="29">
        <f>Hours_dio!AB674*WeightRole!AB674</f>
        <v>0</v>
      </c>
      <c r="AC674" s="29">
        <f>Hours_dio!AC674*WeightRole!AC674</f>
        <v>0</v>
      </c>
      <c r="AD674" s="29">
        <f>Hours_dio!AD674*WeightRole!AD674</f>
        <v>0</v>
      </c>
    </row>
    <row r="675" ht="22.5" customHeight="1">
      <c r="A675" s="25">
        <f t="shared" si="1"/>
        <v>46270</v>
      </c>
      <c r="B675" s="29">
        <f>Hours_dio!B675*WeightRole!B675</f>
        <v>0</v>
      </c>
      <c r="C675" s="29">
        <f>Hours_dio!C675*WeightRole!C675</f>
        <v>0</v>
      </c>
      <c r="D675" s="29">
        <f>Hours_dio!D675*WeightRole!D675</f>
        <v>0</v>
      </c>
      <c r="E675" s="29">
        <f>Hours_dio!E675*WeightRole!E675</f>
        <v>0</v>
      </c>
      <c r="F675" s="29">
        <f>Hours_dio!F675*WeightRole!F675</f>
        <v>0</v>
      </c>
      <c r="G675" s="29">
        <f>Hours_dio!G675*WeightRole!G675</f>
        <v>0</v>
      </c>
      <c r="H675" s="29" t="str">
        <f>Hours_dio!H675*WeightRole!H675</f>
        <v>#N/A</v>
      </c>
      <c r="I675" s="29">
        <f>Hours_dio!I675*WeightRole!I675</f>
        <v>0</v>
      </c>
      <c r="J675" s="29" t="str">
        <f>Hours_dio!J675*WeightRole!J675</f>
        <v>#N/A</v>
      </c>
      <c r="K675" s="29">
        <f>Hours_dio!K675*WeightRole!K675</f>
        <v>0</v>
      </c>
      <c r="L675" s="29" t="str">
        <f>Hours_dio!L675*WeightRole!L675</f>
        <v>#N/A</v>
      </c>
      <c r="M675" s="29">
        <f>Hours_dio!M675*WeightRole!M675</f>
        <v>0</v>
      </c>
      <c r="N675" s="29">
        <f>Hours_dio!N675*WeightRole!N675</f>
        <v>0</v>
      </c>
      <c r="O675" s="29">
        <f>Hours_dio!O675*WeightRole!O675</f>
        <v>0</v>
      </c>
      <c r="P675" s="29">
        <f>Hours_dio!P675*WeightRole!P675</f>
        <v>0</v>
      </c>
      <c r="Q675" s="29">
        <f>Hours_dio!Q675*WeightRole!Q675</f>
        <v>0</v>
      </c>
      <c r="R675" s="29">
        <f>Hours_dio!R675*WeightRole!R675</f>
        <v>0</v>
      </c>
      <c r="S675" s="29">
        <f>Hours_dio!S675*WeightRole!S675</f>
        <v>0</v>
      </c>
      <c r="T675" s="29">
        <f>Hours_dio!T675*WeightRole!T675</f>
        <v>0</v>
      </c>
      <c r="U675" s="29">
        <f>Hours_dio!U675*WeightRole!U675</f>
        <v>0</v>
      </c>
      <c r="V675" s="29">
        <f>Hours_dio!V675*WeightRole!V675</f>
        <v>0</v>
      </c>
      <c r="W675" s="29">
        <f>Hours_dio!W675*WeightRole!W675</f>
        <v>0</v>
      </c>
      <c r="X675" s="29">
        <f>Hours_dio!X675*WeightRole!X675</f>
        <v>0</v>
      </c>
      <c r="Y675" s="29">
        <f>Hours_dio!Y675*WeightRole!Y675</f>
        <v>0</v>
      </c>
      <c r="Z675" s="29">
        <f>Hours_dio!Z675*WeightRole!Z675</f>
        <v>0</v>
      </c>
      <c r="AA675" s="29">
        <f>Hours_dio!AA675*WeightRole!AA675</f>
        <v>0</v>
      </c>
      <c r="AB675" s="29">
        <f>Hours_dio!AB675*WeightRole!AB675</f>
        <v>0</v>
      </c>
      <c r="AC675" s="29">
        <f>Hours_dio!AC675*WeightRole!AC675</f>
        <v>0</v>
      </c>
      <c r="AD675" s="29">
        <f>Hours_dio!AD675*WeightRole!AD675</f>
        <v>0</v>
      </c>
    </row>
    <row r="676" ht="22.5" customHeight="1">
      <c r="A676" s="25">
        <f t="shared" si="1"/>
        <v>46271</v>
      </c>
      <c r="B676" s="29">
        <f>Hours_dio!B676*WeightRole!B676</f>
        <v>0</v>
      </c>
      <c r="C676" s="29">
        <f>Hours_dio!C676*WeightRole!C676</f>
        <v>0</v>
      </c>
      <c r="D676" s="29">
        <f>Hours_dio!D676*WeightRole!D676</f>
        <v>0</v>
      </c>
      <c r="E676" s="29">
        <f>Hours_dio!E676*WeightRole!E676</f>
        <v>0</v>
      </c>
      <c r="F676" s="29">
        <f>Hours_dio!F676*WeightRole!F676</f>
        <v>0</v>
      </c>
      <c r="G676" s="29">
        <f>Hours_dio!G676*WeightRole!G676</f>
        <v>0</v>
      </c>
      <c r="H676" s="29" t="str">
        <f>Hours_dio!H676*WeightRole!H676</f>
        <v>#N/A</v>
      </c>
      <c r="I676" s="29">
        <f>Hours_dio!I676*WeightRole!I676</f>
        <v>0</v>
      </c>
      <c r="J676" s="29" t="str">
        <f>Hours_dio!J676*WeightRole!J676</f>
        <v>#N/A</v>
      </c>
      <c r="K676" s="29">
        <f>Hours_dio!K676*WeightRole!K676</f>
        <v>0</v>
      </c>
      <c r="L676" s="29" t="str">
        <f>Hours_dio!L676*WeightRole!L676</f>
        <v>#N/A</v>
      </c>
      <c r="M676" s="29">
        <f>Hours_dio!M676*WeightRole!M676</f>
        <v>0</v>
      </c>
      <c r="N676" s="29">
        <f>Hours_dio!N676*WeightRole!N676</f>
        <v>0</v>
      </c>
      <c r="O676" s="29">
        <f>Hours_dio!O676*WeightRole!O676</f>
        <v>0</v>
      </c>
      <c r="P676" s="29">
        <f>Hours_dio!P676*WeightRole!P676</f>
        <v>0</v>
      </c>
      <c r="Q676" s="29">
        <f>Hours_dio!Q676*WeightRole!Q676</f>
        <v>0</v>
      </c>
      <c r="R676" s="29">
        <f>Hours_dio!R676*WeightRole!R676</f>
        <v>0</v>
      </c>
      <c r="S676" s="29">
        <f>Hours_dio!S676*WeightRole!S676</f>
        <v>0</v>
      </c>
      <c r="T676" s="29">
        <f>Hours_dio!T676*WeightRole!T676</f>
        <v>0</v>
      </c>
      <c r="U676" s="29">
        <f>Hours_dio!U676*WeightRole!U676</f>
        <v>0</v>
      </c>
      <c r="V676" s="29">
        <f>Hours_dio!V676*WeightRole!V676</f>
        <v>0</v>
      </c>
      <c r="W676" s="29">
        <f>Hours_dio!W676*WeightRole!W676</f>
        <v>0</v>
      </c>
      <c r="X676" s="29">
        <f>Hours_dio!X676*WeightRole!X676</f>
        <v>0</v>
      </c>
      <c r="Y676" s="29">
        <f>Hours_dio!Y676*WeightRole!Y676</f>
        <v>0</v>
      </c>
      <c r="Z676" s="29">
        <f>Hours_dio!Z676*WeightRole!Z676</f>
        <v>0</v>
      </c>
      <c r="AA676" s="29">
        <f>Hours_dio!AA676*WeightRole!AA676</f>
        <v>0</v>
      </c>
      <c r="AB676" s="29">
        <f>Hours_dio!AB676*WeightRole!AB676</f>
        <v>0</v>
      </c>
      <c r="AC676" s="29">
        <f>Hours_dio!AC676*WeightRole!AC676</f>
        <v>0</v>
      </c>
      <c r="AD676" s="29">
        <f>Hours_dio!AD676*WeightRole!AD676</f>
        <v>0</v>
      </c>
    </row>
    <row r="677" ht="22.5" customHeight="1">
      <c r="A677" s="25">
        <f t="shared" si="1"/>
        <v>46272</v>
      </c>
      <c r="B677" s="29">
        <f>Hours_dio!B677*WeightRole!B677</f>
        <v>0</v>
      </c>
      <c r="C677" s="29">
        <f>Hours_dio!C677*WeightRole!C677</f>
        <v>0</v>
      </c>
      <c r="D677" s="29">
        <f>Hours_dio!D677*WeightRole!D677</f>
        <v>0</v>
      </c>
      <c r="E677" s="29">
        <f>Hours_dio!E677*WeightRole!E677</f>
        <v>0</v>
      </c>
      <c r="F677" s="29">
        <f>Hours_dio!F677*WeightRole!F677</f>
        <v>0</v>
      </c>
      <c r="G677" s="29">
        <f>Hours_dio!G677*WeightRole!G677</f>
        <v>0</v>
      </c>
      <c r="H677" s="29" t="str">
        <f>Hours_dio!H677*WeightRole!H677</f>
        <v>#N/A</v>
      </c>
      <c r="I677" s="29">
        <f>Hours_dio!I677*WeightRole!I677</f>
        <v>0</v>
      </c>
      <c r="J677" s="29" t="str">
        <f>Hours_dio!J677*WeightRole!J677</f>
        <v>#N/A</v>
      </c>
      <c r="K677" s="29">
        <f>Hours_dio!K677*WeightRole!K677</f>
        <v>0</v>
      </c>
      <c r="L677" s="29" t="str">
        <f>Hours_dio!L677*WeightRole!L677</f>
        <v>#N/A</v>
      </c>
      <c r="M677" s="29">
        <f>Hours_dio!M677*WeightRole!M677</f>
        <v>0</v>
      </c>
      <c r="N677" s="29">
        <f>Hours_dio!N677*WeightRole!N677</f>
        <v>0</v>
      </c>
      <c r="O677" s="29">
        <f>Hours_dio!O677*WeightRole!O677</f>
        <v>0</v>
      </c>
      <c r="P677" s="29">
        <f>Hours_dio!P677*WeightRole!P677</f>
        <v>0</v>
      </c>
      <c r="Q677" s="29">
        <f>Hours_dio!Q677*WeightRole!Q677</f>
        <v>0</v>
      </c>
      <c r="R677" s="29">
        <f>Hours_dio!R677*WeightRole!R677</f>
        <v>0</v>
      </c>
      <c r="S677" s="29">
        <f>Hours_dio!S677*WeightRole!S677</f>
        <v>0</v>
      </c>
      <c r="T677" s="29">
        <f>Hours_dio!T677*WeightRole!T677</f>
        <v>0</v>
      </c>
      <c r="U677" s="29">
        <f>Hours_dio!U677*WeightRole!U677</f>
        <v>0</v>
      </c>
      <c r="V677" s="29">
        <f>Hours_dio!V677*WeightRole!V677</f>
        <v>0</v>
      </c>
      <c r="W677" s="29">
        <f>Hours_dio!W677*WeightRole!W677</f>
        <v>0</v>
      </c>
      <c r="X677" s="29">
        <f>Hours_dio!X677*WeightRole!X677</f>
        <v>0</v>
      </c>
      <c r="Y677" s="29">
        <f>Hours_dio!Y677*WeightRole!Y677</f>
        <v>0</v>
      </c>
      <c r="Z677" s="29">
        <f>Hours_dio!Z677*WeightRole!Z677</f>
        <v>0</v>
      </c>
      <c r="AA677" s="29">
        <f>Hours_dio!AA677*WeightRole!AA677</f>
        <v>0</v>
      </c>
      <c r="AB677" s="29">
        <f>Hours_dio!AB677*WeightRole!AB677</f>
        <v>0</v>
      </c>
      <c r="AC677" s="29">
        <f>Hours_dio!AC677*WeightRole!AC677</f>
        <v>0</v>
      </c>
      <c r="AD677" s="29">
        <f>Hours_dio!AD677*WeightRole!AD677</f>
        <v>0</v>
      </c>
    </row>
    <row r="678" ht="22.5" customHeight="1">
      <c r="A678" s="25">
        <f t="shared" si="1"/>
        <v>46273</v>
      </c>
      <c r="B678" s="29">
        <f>Hours_dio!B678*WeightRole!B678</f>
        <v>0</v>
      </c>
      <c r="C678" s="29">
        <f>Hours_dio!C678*WeightRole!C678</f>
        <v>0</v>
      </c>
      <c r="D678" s="29">
        <f>Hours_dio!D678*WeightRole!D678</f>
        <v>0</v>
      </c>
      <c r="E678" s="29">
        <f>Hours_dio!E678*WeightRole!E678</f>
        <v>0</v>
      </c>
      <c r="F678" s="29">
        <f>Hours_dio!F678*WeightRole!F678</f>
        <v>0</v>
      </c>
      <c r="G678" s="29">
        <f>Hours_dio!G678*WeightRole!G678</f>
        <v>0</v>
      </c>
      <c r="H678" s="29" t="str">
        <f>Hours_dio!H678*WeightRole!H678</f>
        <v>#N/A</v>
      </c>
      <c r="I678" s="29">
        <f>Hours_dio!I678*WeightRole!I678</f>
        <v>0</v>
      </c>
      <c r="J678" s="29" t="str">
        <f>Hours_dio!J678*WeightRole!J678</f>
        <v>#N/A</v>
      </c>
      <c r="K678" s="29">
        <f>Hours_dio!K678*WeightRole!K678</f>
        <v>0</v>
      </c>
      <c r="L678" s="29" t="str">
        <f>Hours_dio!L678*WeightRole!L678</f>
        <v>#N/A</v>
      </c>
      <c r="M678" s="29">
        <f>Hours_dio!M678*WeightRole!M678</f>
        <v>0</v>
      </c>
      <c r="N678" s="29">
        <f>Hours_dio!N678*WeightRole!N678</f>
        <v>0</v>
      </c>
      <c r="O678" s="29">
        <f>Hours_dio!O678*WeightRole!O678</f>
        <v>0</v>
      </c>
      <c r="P678" s="29">
        <f>Hours_dio!P678*WeightRole!P678</f>
        <v>0</v>
      </c>
      <c r="Q678" s="29">
        <f>Hours_dio!Q678*WeightRole!Q678</f>
        <v>0</v>
      </c>
      <c r="R678" s="29">
        <f>Hours_dio!R678*WeightRole!R678</f>
        <v>0</v>
      </c>
      <c r="S678" s="29">
        <f>Hours_dio!S678*WeightRole!S678</f>
        <v>0</v>
      </c>
      <c r="T678" s="29">
        <f>Hours_dio!T678*WeightRole!T678</f>
        <v>0</v>
      </c>
      <c r="U678" s="29">
        <f>Hours_dio!U678*WeightRole!U678</f>
        <v>0</v>
      </c>
      <c r="V678" s="29">
        <f>Hours_dio!V678*WeightRole!V678</f>
        <v>0</v>
      </c>
      <c r="W678" s="29">
        <f>Hours_dio!W678*WeightRole!W678</f>
        <v>0</v>
      </c>
      <c r="X678" s="29">
        <f>Hours_dio!X678*WeightRole!X678</f>
        <v>0</v>
      </c>
      <c r="Y678" s="29">
        <f>Hours_dio!Y678*WeightRole!Y678</f>
        <v>0</v>
      </c>
      <c r="Z678" s="29">
        <f>Hours_dio!Z678*WeightRole!Z678</f>
        <v>0</v>
      </c>
      <c r="AA678" s="29">
        <f>Hours_dio!AA678*WeightRole!AA678</f>
        <v>0</v>
      </c>
      <c r="AB678" s="29">
        <f>Hours_dio!AB678*WeightRole!AB678</f>
        <v>0</v>
      </c>
      <c r="AC678" s="29">
        <f>Hours_dio!AC678*WeightRole!AC678</f>
        <v>0</v>
      </c>
      <c r="AD678" s="29">
        <f>Hours_dio!AD678*WeightRole!AD678</f>
        <v>0</v>
      </c>
    </row>
    <row r="679" ht="22.5" customHeight="1">
      <c r="A679" s="25">
        <f t="shared" si="1"/>
        <v>46274</v>
      </c>
      <c r="B679" s="29">
        <f>Hours_dio!B679*WeightRole!B679</f>
        <v>0</v>
      </c>
      <c r="C679" s="29">
        <f>Hours_dio!C679*WeightRole!C679</f>
        <v>0</v>
      </c>
      <c r="D679" s="29">
        <f>Hours_dio!D679*WeightRole!D679</f>
        <v>0</v>
      </c>
      <c r="E679" s="29">
        <f>Hours_dio!E679*WeightRole!E679</f>
        <v>0</v>
      </c>
      <c r="F679" s="29">
        <f>Hours_dio!F679*WeightRole!F679</f>
        <v>0</v>
      </c>
      <c r="G679" s="29">
        <f>Hours_dio!G679*WeightRole!G679</f>
        <v>0</v>
      </c>
      <c r="H679" s="29" t="str">
        <f>Hours_dio!H679*WeightRole!H679</f>
        <v>#N/A</v>
      </c>
      <c r="I679" s="29">
        <f>Hours_dio!I679*WeightRole!I679</f>
        <v>0</v>
      </c>
      <c r="J679" s="29" t="str">
        <f>Hours_dio!J679*WeightRole!J679</f>
        <v>#N/A</v>
      </c>
      <c r="K679" s="29">
        <f>Hours_dio!K679*WeightRole!K679</f>
        <v>0</v>
      </c>
      <c r="L679" s="29" t="str">
        <f>Hours_dio!L679*WeightRole!L679</f>
        <v>#N/A</v>
      </c>
      <c r="M679" s="29">
        <f>Hours_dio!M679*WeightRole!M679</f>
        <v>0</v>
      </c>
      <c r="N679" s="29">
        <f>Hours_dio!N679*WeightRole!N679</f>
        <v>0</v>
      </c>
      <c r="O679" s="29">
        <f>Hours_dio!O679*WeightRole!O679</f>
        <v>0</v>
      </c>
      <c r="P679" s="29">
        <f>Hours_dio!P679*WeightRole!P679</f>
        <v>0</v>
      </c>
      <c r="Q679" s="29">
        <f>Hours_dio!Q679*WeightRole!Q679</f>
        <v>0</v>
      </c>
      <c r="R679" s="29">
        <f>Hours_dio!R679*WeightRole!R679</f>
        <v>0</v>
      </c>
      <c r="S679" s="29">
        <f>Hours_dio!S679*WeightRole!S679</f>
        <v>0</v>
      </c>
      <c r="T679" s="29">
        <f>Hours_dio!T679*WeightRole!T679</f>
        <v>0</v>
      </c>
      <c r="U679" s="29">
        <f>Hours_dio!U679*WeightRole!U679</f>
        <v>0</v>
      </c>
      <c r="V679" s="29">
        <f>Hours_dio!V679*WeightRole!V679</f>
        <v>0</v>
      </c>
      <c r="W679" s="29">
        <f>Hours_dio!W679*WeightRole!W679</f>
        <v>0</v>
      </c>
      <c r="X679" s="29">
        <f>Hours_dio!X679*WeightRole!X679</f>
        <v>0</v>
      </c>
      <c r="Y679" s="29">
        <f>Hours_dio!Y679*WeightRole!Y679</f>
        <v>0</v>
      </c>
      <c r="Z679" s="29">
        <f>Hours_dio!Z679*WeightRole!Z679</f>
        <v>0</v>
      </c>
      <c r="AA679" s="29">
        <f>Hours_dio!AA679*WeightRole!AA679</f>
        <v>0</v>
      </c>
      <c r="AB679" s="29">
        <f>Hours_dio!AB679*WeightRole!AB679</f>
        <v>0</v>
      </c>
      <c r="AC679" s="29">
        <f>Hours_dio!AC679*WeightRole!AC679</f>
        <v>0</v>
      </c>
      <c r="AD679" s="29">
        <f>Hours_dio!AD679*WeightRole!AD679</f>
        <v>0</v>
      </c>
    </row>
    <row r="680" ht="22.5" customHeight="1">
      <c r="A680" s="25">
        <f t="shared" si="1"/>
        <v>46275</v>
      </c>
      <c r="B680" s="29">
        <f>Hours_dio!B680*WeightRole!B680</f>
        <v>0</v>
      </c>
      <c r="C680" s="29">
        <f>Hours_dio!C680*WeightRole!C680</f>
        <v>0</v>
      </c>
      <c r="D680" s="29">
        <f>Hours_dio!D680*WeightRole!D680</f>
        <v>0</v>
      </c>
      <c r="E680" s="29">
        <f>Hours_dio!E680*WeightRole!E680</f>
        <v>0</v>
      </c>
      <c r="F680" s="29">
        <f>Hours_dio!F680*WeightRole!F680</f>
        <v>0</v>
      </c>
      <c r="G680" s="29">
        <f>Hours_dio!G680*WeightRole!G680</f>
        <v>0</v>
      </c>
      <c r="H680" s="29" t="str">
        <f>Hours_dio!H680*WeightRole!H680</f>
        <v>#N/A</v>
      </c>
      <c r="I680" s="29">
        <f>Hours_dio!I680*WeightRole!I680</f>
        <v>0</v>
      </c>
      <c r="J680" s="29" t="str">
        <f>Hours_dio!J680*WeightRole!J680</f>
        <v>#N/A</v>
      </c>
      <c r="K680" s="29">
        <f>Hours_dio!K680*WeightRole!K680</f>
        <v>0</v>
      </c>
      <c r="L680" s="29" t="str">
        <f>Hours_dio!L680*WeightRole!L680</f>
        <v>#N/A</v>
      </c>
      <c r="M680" s="29">
        <f>Hours_dio!M680*WeightRole!M680</f>
        <v>0</v>
      </c>
      <c r="N680" s="29">
        <f>Hours_dio!N680*WeightRole!N680</f>
        <v>0</v>
      </c>
      <c r="O680" s="29">
        <f>Hours_dio!O680*WeightRole!O680</f>
        <v>0</v>
      </c>
      <c r="P680" s="29">
        <f>Hours_dio!P680*WeightRole!P680</f>
        <v>0</v>
      </c>
      <c r="Q680" s="29">
        <f>Hours_dio!Q680*WeightRole!Q680</f>
        <v>0</v>
      </c>
      <c r="R680" s="29">
        <f>Hours_dio!R680*WeightRole!R680</f>
        <v>0</v>
      </c>
      <c r="S680" s="29">
        <f>Hours_dio!S680*WeightRole!S680</f>
        <v>0</v>
      </c>
      <c r="T680" s="29">
        <f>Hours_dio!T680*WeightRole!T680</f>
        <v>0</v>
      </c>
      <c r="U680" s="29">
        <f>Hours_dio!U680*WeightRole!U680</f>
        <v>0</v>
      </c>
      <c r="V680" s="29">
        <f>Hours_dio!V680*WeightRole!V680</f>
        <v>0</v>
      </c>
      <c r="W680" s="29">
        <f>Hours_dio!W680*WeightRole!W680</f>
        <v>0</v>
      </c>
      <c r="X680" s="29">
        <f>Hours_dio!X680*WeightRole!X680</f>
        <v>0</v>
      </c>
      <c r="Y680" s="29">
        <f>Hours_dio!Y680*WeightRole!Y680</f>
        <v>0</v>
      </c>
      <c r="Z680" s="29">
        <f>Hours_dio!Z680*WeightRole!Z680</f>
        <v>0</v>
      </c>
      <c r="AA680" s="29">
        <f>Hours_dio!AA680*WeightRole!AA680</f>
        <v>0</v>
      </c>
      <c r="AB680" s="29">
        <f>Hours_dio!AB680*WeightRole!AB680</f>
        <v>0</v>
      </c>
      <c r="AC680" s="29">
        <f>Hours_dio!AC680*WeightRole!AC680</f>
        <v>0</v>
      </c>
      <c r="AD680" s="29">
        <f>Hours_dio!AD680*WeightRole!AD680</f>
        <v>0</v>
      </c>
    </row>
    <row r="681" ht="22.5" customHeight="1">
      <c r="A681" s="25">
        <f t="shared" si="1"/>
        <v>46276</v>
      </c>
      <c r="B681" s="29">
        <f>Hours_dio!B681*WeightRole!B681</f>
        <v>0</v>
      </c>
      <c r="C681" s="29">
        <f>Hours_dio!C681*WeightRole!C681</f>
        <v>0</v>
      </c>
      <c r="D681" s="29">
        <f>Hours_dio!D681*WeightRole!D681</f>
        <v>0</v>
      </c>
      <c r="E681" s="29">
        <f>Hours_dio!E681*WeightRole!E681</f>
        <v>0</v>
      </c>
      <c r="F681" s="29">
        <f>Hours_dio!F681*WeightRole!F681</f>
        <v>0</v>
      </c>
      <c r="G681" s="29">
        <f>Hours_dio!G681*WeightRole!G681</f>
        <v>0</v>
      </c>
      <c r="H681" s="29" t="str">
        <f>Hours_dio!H681*WeightRole!H681</f>
        <v>#N/A</v>
      </c>
      <c r="I681" s="29">
        <f>Hours_dio!I681*WeightRole!I681</f>
        <v>0</v>
      </c>
      <c r="J681" s="29" t="str">
        <f>Hours_dio!J681*WeightRole!J681</f>
        <v>#N/A</v>
      </c>
      <c r="K681" s="29">
        <f>Hours_dio!K681*WeightRole!K681</f>
        <v>0</v>
      </c>
      <c r="L681" s="29" t="str">
        <f>Hours_dio!L681*WeightRole!L681</f>
        <v>#N/A</v>
      </c>
      <c r="M681" s="29">
        <f>Hours_dio!M681*WeightRole!M681</f>
        <v>0</v>
      </c>
      <c r="N681" s="29">
        <f>Hours_dio!N681*WeightRole!N681</f>
        <v>0</v>
      </c>
      <c r="O681" s="29">
        <f>Hours_dio!O681*WeightRole!O681</f>
        <v>0</v>
      </c>
      <c r="P681" s="29">
        <f>Hours_dio!P681*WeightRole!P681</f>
        <v>0</v>
      </c>
      <c r="Q681" s="29">
        <f>Hours_dio!Q681*WeightRole!Q681</f>
        <v>0</v>
      </c>
      <c r="R681" s="29">
        <f>Hours_dio!R681*WeightRole!R681</f>
        <v>0</v>
      </c>
      <c r="S681" s="29">
        <f>Hours_dio!S681*WeightRole!S681</f>
        <v>0</v>
      </c>
      <c r="T681" s="29">
        <f>Hours_dio!T681*WeightRole!T681</f>
        <v>0</v>
      </c>
      <c r="U681" s="29">
        <f>Hours_dio!U681*WeightRole!U681</f>
        <v>0</v>
      </c>
      <c r="V681" s="29">
        <f>Hours_dio!V681*WeightRole!V681</f>
        <v>0</v>
      </c>
      <c r="W681" s="29">
        <f>Hours_dio!W681*WeightRole!W681</f>
        <v>0</v>
      </c>
      <c r="X681" s="29">
        <f>Hours_dio!X681*WeightRole!X681</f>
        <v>0</v>
      </c>
      <c r="Y681" s="29">
        <f>Hours_dio!Y681*WeightRole!Y681</f>
        <v>0</v>
      </c>
      <c r="Z681" s="29">
        <f>Hours_dio!Z681*WeightRole!Z681</f>
        <v>0</v>
      </c>
      <c r="AA681" s="29">
        <f>Hours_dio!AA681*WeightRole!AA681</f>
        <v>0</v>
      </c>
      <c r="AB681" s="29">
        <f>Hours_dio!AB681*WeightRole!AB681</f>
        <v>0</v>
      </c>
      <c r="AC681" s="29">
        <f>Hours_dio!AC681*WeightRole!AC681</f>
        <v>0</v>
      </c>
      <c r="AD681" s="29">
        <f>Hours_dio!AD681*WeightRole!AD681</f>
        <v>0</v>
      </c>
    </row>
    <row r="682" ht="22.5" customHeight="1">
      <c r="A682" s="25">
        <f t="shared" si="1"/>
        <v>46277</v>
      </c>
      <c r="B682" s="29">
        <f>Hours_dio!B682*WeightRole!B682</f>
        <v>0</v>
      </c>
      <c r="C682" s="29">
        <f>Hours_dio!C682*WeightRole!C682</f>
        <v>0</v>
      </c>
      <c r="D682" s="29">
        <f>Hours_dio!D682*WeightRole!D682</f>
        <v>0</v>
      </c>
      <c r="E682" s="29">
        <f>Hours_dio!E682*WeightRole!E682</f>
        <v>0</v>
      </c>
      <c r="F682" s="29">
        <f>Hours_dio!F682*WeightRole!F682</f>
        <v>0</v>
      </c>
      <c r="G682" s="29">
        <f>Hours_dio!G682*WeightRole!G682</f>
        <v>0</v>
      </c>
      <c r="H682" s="29" t="str">
        <f>Hours_dio!H682*WeightRole!H682</f>
        <v>#N/A</v>
      </c>
      <c r="I682" s="29">
        <f>Hours_dio!I682*WeightRole!I682</f>
        <v>0</v>
      </c>
      <c r="J682" s="29" t="str">
        <f>Hours_dio!J682*WeightRole!J682</f>
        <v>#N/A</v>
      </c>
      <c r="K682" s="29">
        <f>Hours_dio!K682*WeightRole!K682</f>
        <v>0</v>
      </c>
      <c r="L682" s="29" t="str">
        <f>Hours_dio!L682*WeightRole!L682</f>
        <v>#N/A</v>
      </c>
      <c r="M682" s="29">
        <f>Hours_dio!M682*WeightRole!M682</f>
        <v>0</v>
      </c>
      <c r="N682" s="29">
        <f>Hours_dio!N682*WeightRole!N682</f>
        <v>0</v>
      </c>
      <c r="O682" s="29">
        <f>Hours_dio!O682*WeightRole!O682</f>
        <v>0</v>
      </c>
      <c r="P682" s="29">
        <f>Hours_dio!P682*WeightRole!P682</f>
        <v>0</v>
      </c>
      <c r="Q682" s="29">
        <f>Hours_dio!Q682*WeightRole!Q682</f>
        <v>0</v>
      </c>
      <c r="R682" s="29">
        <f>Hours_dio!R682*WeightRole!R682</f>
        <v>0</v>
      </c>
      <c r="S682" s="29">
        <f>Hours_dio!S682*WeightRole!S682</f>
        <v>0</v>
      </c>
      <c r="T682" s="29">
        <f>Hours_dio!T682*WeightRole!T682</f>
        <v>0</v>
      </c>
      <c r="U682" s="29">
        <f>Hours_dio!U682*WeightRole!U682</f>
        <v>0</v>
      </c>
      <c r="V682" s="29">
        <f>Hours_dio!V682*WeightRole!V682</f>
        <v>0</v>
      </c>
      <c r="W682" s="29">
        <f>Hours_dio!W682*WeightRole!W682</f>
        <v>0</v>
      </c>
      <c r="X682" s="29">
        <f>Hours_dio!X682*WeightRole!X682</f>
        <v>0</v>
      </c>
      <c r="Y682" s="29">
        <f>Hours_dio!Y682*WeightRole!Y682</f>
        <v>0</v>
      </c>
      <c r="Z682" s="29">
        <f>Hours_dio!Z682*WeightRole!Z682</f>
        <v>0</v>
      </c>
      <c r="AA682" s="29">
        <f>Hours_dio!AA682*WeightRole!AA682</f>
        <v>0</v>
      </c>
      <c r="AB682" s="29">
        <f>Hours_dio!AB682*WeightRole!AB682</f>
        <v>0</v>
      </c>
      <c r="AC682" s="29">
        <f>Hours_dio!AC682*WeightRole!AC682</f>
        <v>0</v>
      </c>
      <c r="AD682" s="29">
        <f>Hours_dio!AD682*WeightRole!AD682</f>
        <v>0</v>
      </c>
    </row>
    <row r="683" ht="22.5" customHeight="1">
      <c r="A683" s="25">
        <f t="shared" si="1"/>
        <v>46278</v>
      </c>
      <c r="B683" s="29">
        <f>Hours_dio!B683*WeightRole!B683</f>
        <v>0</v>
      </c>
      <c r="C683" s="29">
        <f>Hours_dio!C683*WeightRole!C683</f>
        <v>0</v>
      </c>
      <c r="D683" s="29">
        <f>Hours_dio!D683*WeightRole!D683</f>
        <v>0</v>
      </c>
      <c r="E683" s="29">
        <f>Hours_dio!E683*WeightRole!E683</f>
        <v>0</v>
      </c>
      <c r="F683" s="29">
        <f>Hours_dio!F683*WeightRole!F683</f>
        <v>0</v>
      </c>
      <c r="G683" s="29">
        <f>Hours_dio!G683*WeightRole!G683</f>
        <v>0</v>
      </c>
      <c r="H683" s="29" t="str">
        <f>Hours_dio!H683*WeightRole!H683</f>
        <v>#N/A</v>
      </c>
      <c r="I683" s="29">
        <f>Hours_dio!I683*WeightRole!I683</f>
        <v>0</v>
      </c>
      <c r="J683" s="29" t="str">
        <f>Hours_dio!J683*WeightRole!J683</f>
        <v>#N/A</v>
      </c>
      <c r="K683" s="29">
        <f>Hours_dio!K683*WeightRole!K683</f>
        <v>0</v>
      </c>
      <c r="L683" s="29" t="str">
        <f>Hours_dio!L683*WeightRole!L683</f>
        <v>#N/A</v>
      </c>
      <c r="M683" s="29">
        <f>Hours_dio!M683*WeightRole!M683</f>
        <v>0</v>
      </c>
      <c r="N683" s="29">
        <f>Hours_dio!N683*WeightRole!N683</f>
        <v>0</v>
      </c>
      <c r="O683" s="29">
        <f>Hours_dio!O683*WeightRole!O683</f>
        <v>0</v>
      </c>
      <c r="P683" s="29">
        <f>Hours_dio!P683*WeightRole!P683</f>
        <v>0</v>
      </c>
      <c r="Q683" s="29">
        <f>Hours_dio!Q683*WeightRole!Q683</f>
        <v>0</v>
      </c>
      <c r="R683" s="29">
        <f>Hours_dio!R683*WeightRole!R683</f>
        <v>0</v>
      </c>
      <c r="S683" s="29">
        <f>Hours_dio!S683*WeightRole!S683</f>
        <v>0</v>
      </c>
      <c r="T683" s="29">
        <f>Hours_dio!T683*WeightRole!T683</f>
        <v>0</v>
      </c>
      <c r="U683" s="29">
        <f>Hours_dio!U683*WeightRole!U683</f>
        <v>0</v>
      </c>
      <c r="V683" s="29">
        <f>Hours_dio!V683*WeightRole!V683</f>
        <v>0</v>
      </c>
      <c r="W683" s="29">
        <f>Hours_dio!W683*WeightRole!W683</f>
        <v>0</v>
      </c>
      <c r="X683" s="29">
        <f>Hours_dio!X683*WeightRole!X683</f>
        <v>0</v>
      </c>
      <c r="Y683" s="29">
        <f>Hours_dio!Y683*WeightRole!Y683</f>
        <v>0</v>
      </c>
      <c r="Z683" s="29">
        <f>Hours_dio!Z683*WeightRole!Z683</f>
        <v>0</v>
      </c>
      <c r="AA683" s="29">
        <f>Hours_dio!AA683*WeightRole!AA683</f>
        <v>0</v>
      </c>
      <c r="AB683" s="29">
        <f>Hours_dio!AB683*WeightRole!AB683</f>
        <v>0</v>
      </c>
      <c r="AC683" s="29">
        <f>Hours_dio!AC683*WeightRole!AC683</f>
        <v>0</v>
      </c>
      <c r="AD683" s="29">
        <f>Hours_dio!AD683*WeightRole!AD683</f>
        <v>0</v>
      </c>
    </row>
    <row r="684" ht="22.5" customHeight="1">
      <c r="A684" s="25">
        <f t="shared" si="1"/>
        <v>46279</v>
      </c>
      <c r="B684" s="29">
        <f>Hours_dio!B684*WeightRole!B684</f>
        <v>0</v>
      </c>
      <c r="C684" s="29">
        <f>Hours_dio!C684*WeightRole!C684</f>
        <v>0</v>
      </c>
      <c r="D684" s="29">
        <f>Hours_dio!D684*WeightRole!D684</f>
        <v>0</v>
      </c>
      <c r="E684" s="29">
        <f>Hours_dio!E684*WeightRole!E684</f>
        <v>0</v>
      </c>
      <c r="F684" s="29">
        <f>Hours_dio!F684*WeightRole!F684</f>
        <v>0</v>
      </c>
      <c r="G684" s="29">
        <f>Hours_dio!G684*WeightRole!G684</f>
        <v>0</v>
      </c>
      <c r="H684" s="29" t="str">
        <f>Hours_dio!H684*WeightRole!H684</f>
        <v>#N/A</v>
      </c>
      <c r="I684" s="29">
        <f>Hours_dio!I684*WeightRole!I684</f>
        <v>0</v>
      </c>
      <c r="J684" s="29" t="str">
        <f>Hours_dio!J684*WeightRole!J684</f>
        <v>#N/A</v>
      </c>
      <c r="K684" s="29">
        <f>Hours_dio!K684*WeightRole!K684</f>
        <v>0</v>
      </c>
      <c r="L684" s="29" t="str">
        <f>Hours_dio!L684*WeightRole!L684</f>
        <v>#N/A</v>
      </c>
      <c r="M684" s="29">
        <f>Hours_dio!M684*WeightRole!M684</f>
        <v>0</v>
      </c>
      <c r="N684" s="29">
        <f>Hours_dio!N684*WeightRole!N684</f>
        <v>0</v>
      </c>
      <c r="O684" s="29">
        <f>Hours_dio!O684*WeightRole!O684</f>
        <v>0</v>
      </c>
      <c r="P684" s="29">
        <f>Hours_dio!P684*WeightRole!P684</f>
        <v>0</v>
      </c>
      <c r="Q684" s="29">
        <f>Hours_dio!Q684*WeightRole!Q684</f>
        <v>0</v>
      </c>
      <c r="R684" s="29">
        <f>Hours_dio!R684*WeightRole!R684</f>
        <v>0</v>
      </c>
      <c r="S684" s="29">
        <f>Hours_dio!S684*WeightRole!S684</f>
        <v>0</v>
      </c>
      <c r="T684" s="29">
        <f>Hours_dio!T684*WeightRole!T684</f>
        <v>0</v>
      </c>
      <c r="U684" s="29">
        <f>Hours_dio!U684*WeightRole!U684</f>
        <v>0</v>
      </c>
      <c r="V684" s="29">
        <f>Hours_dio!V684*WeightRole!V684</f>
        <v>0</v>
      </c>
      <c r="W684" s="29">
        <f>Hours_dio!W684*WeightRole!W684</f>
        <v>0</v>
      </c>
      <c r="X684" s="29">
        <f>Hours_dio!X684*WeightRole!X684</f>
        <v>0</v>
      </c>
      <c r="Y684" s="29">
        <f>Hours_dio!Y684*WeightRole!Y684</f>
        <v>0</v>
      </c>
      <c r="Z684" s="29">
        <f>Hours_dio!Z684*WeightRole!Z684</f>
        <v>0</v>
      </c>
      <c r="AA684" s="29">
        <f>Hours_dio!AA684*WeightRole!AA684</f>
        <v>0</v>
      </c>
      <c r="AB684" s="29">
        <f>Hours_dio!AB684*WeightRole!AB684</f>
        <v>0</v>
      </c>
      <c r="AC684" s="29">
        <f>Hours_dio!AC684*WeightRole!AC684</f>
        <v>0</v>
      </c>
      <c r="AD684" s="29">
        <f>Hours_dio!AD684*WeightRole!AD684</f>
        <v>0</v>
      </c>
    </row>
    <row r="685" ht="22.5" customHeight="1">
      <c r="A685" s="25">
        <f t="shared" si="1"/>
        <v>46280</v>
      </c>
      <c r="B685" s="29">
        <f>Hours_dio!B685*WeightRole!B685</f>
        <v>0</v>
      </c>
      <c r="C685" s="29">
        <f>Hours_dio!C685*WeightRole!C685</f>
        <v>0</v>
      </c>
      <c r="D685" s="29">
        <f>Hours_dio!D685*WeightRole!D685</f>
        <v>0</v>
      </c>
      <c r="E685" s="29">
        <f>Hours_dio!E685*WeightRole!E685</f>
        <v>0</v>
      </c>
      <c r="F685" s="29">
        <f>Hours_dio!F685*WeightRole!F685</f>
        <v>0</v>
      </c>
      <c r="G685" s="29">
        <f>Hours_dio!G685*WeightRole!G685</f>
        <v>0</v>
      </c>
      <c r="H685" s="29" t="str">
        <f>Hours_dio!H685*WeightRole!H685</f>
        <v>#N/A</v>
      </c>
      <c r="I685" s="29">
        <f>Hours_dio!I685*WeightRole!I685</f>
        <v>0</v>
      </c>
      <c r="J685" s="29" t="str">
        <f>Hours_dio!J685*WeightRole!J685</f>
        <v>#N/A</v>
      </c>
      <c r="K685" s="29">
        <f>Hours_dio!K685*WeightRole!K685</f>
        <v>0</v>
      </c>
      <c r="L685" s="29" t="str">
        <f>Hours_dio!L685*WeightRole!L685</f>
        <v>#N/A</v>
      </c>
      <c r="M685" s="29">
        <f>Hours_dio!M685*WeightRole!M685</f>
        <v>0</v>
      </c>
      <c r="N685" s="29">
        <f>Hours_dio!N685*WeightRole!N685</f>
        <v>0</v>
      </c>
      <c r="O685" s="29">
        <f>Hours_dio!O685*WeightRole!O685</f>
        <v>0</v>
      </c>
      <c r="P685" s="29">
        <f>Hours_dio!P685*WeightRole!P685</f>
        <v>0</v>
      </c>
      <c r="Q685" s="29">
        <f>Hours_dio!Q685*WeightRole!Q685</f>
        <v>0</v>
      </c>
      <c r="R685" s="29">
        <f>Hours_dio!R685*WeightRole!R685</f>
        <v>0</v>
      </c>
      <c r="S685" s="29">
        <f>Hours_dio!S685*WeightRole!S685</f>
        <v>0</v>
      </c>
      <c r="T685" s="29">
        <f>Hours_dio!T685*WeightRole!T685</f>
        <v>0</v>
      </c>
      <c r="U685" s="29">
        <f>Hours_dio!U685*WeightRole!U685</f>
        <v>0</v>
      </c>
      <c r="V685" s="29">
        <f>Hours_dio!V685*WeightRole!V685</f>
        <v>0</v>
      </c>
      <c r="W685" s="29">
        <f>Hours_dio!W685*WeightRole!W685</f>
        <v>0</v>
      </c>
      <c r="X685" s="29">
        <f>Hours_dio!X685*WeightRole!X685</f>
        <v>0</v>
      </c>
      <c r="Y685" s="29">
        <f>Hours_dio!Y685*WeightRole!Y685</f>
        <v>0</v>
      </c>
      <c r="Z685" s="29">
        <f>Hours_dio!Z685*WeightRole!Z685</f>
        <v>0</v>
      </c>
      <c r="AA685" s="29">
        <f>Hours_dio!AA685*WeightRole!AA685</f>
        <v>0</v>
      </c>
      <c r="AB685" s="29">
        <f>Hours_dio!AB685*WeightRole!AB685</f>
        <v>0</v>
      </c>
      <c r="AC685" s="29">
        <f>Hours_dio!AC685*WeightRole!AC685</f>
        <v>0</v>
      </c>
      <c r="AD685" s="29">
        <f>Hours_dio!AD685*WeightRole!AD685</f>
        <v>0</v>
      </c>
    </row>
    <row r="686" ht="22.5" customHeight="1">
      <c r="A686" s="25">
        <f t="shared" si="1"/>
        <v>46281</v>
      </c>
      <c r="B686" s="29">
        <f>Hours_dio!B686*WeightRole!B686</f>
        <v>0</v>
      </c>
      <c r="C686" s="29">
        <f>Hours_dio!C686*WeightRole!C686</f>
        <v>0</v>
      </c>
      <c r="D686" s="29">
        <f>Hours_dio!D686*WeightRole!D686</f>
        <v>0</v>
      </c>
      <c r="E686" s="29">
        <f>Hours_dio!E686*WeightRole!E686</f>
        <v>0</v>
      </c>
      <c r="F686" s="29">
        <f>Hours_dio!F686*WeightRole!F686</f>
        <v>0</v>
      </c>
      <c r="G686" s="29">
        <f>Hours_dio!G686*WeightRole!G686</f>
        <v>0</v>
      </c>
      <c r="H686" s="29" t="str">
        <f>Hours_dio!H686*WeightRole!H686</f>
        <v>#N/A</v>
      </c>
      <c r="I686" s="29">
        <f>Hours_dio!I686*WeightRole!I686</f>
        <v>0</v>
      </c>
      <c r="J686" s="29" t="str">
        <f>Hours_dio!J686*WeightRole!J686</f>
        <v>#N/A</v>
      </c>
      <c r="K686" s="29">
        <f>Hours_dio!K686*WeightRole!K686</f>
        <v>0</v>
      </c>
      <c r="L686" s="29" t="str">
        <f>Hours_dio!L686*WeightRole!L686</f>
        <v>#N/A</v>
      </c>
      <c r="M686" s="29">
        <f>Hours_dio!M686*WeightRole!M686</f>
        <v>0</v>
      </c>
      <c r="N686" s="29">
        <f>Hours_dio!N686*WeightRole!N686</f>
        <v>0</v>
      </c>
      <c r="O686" s="29">
        <f>Hours_dio!O686*WeightRole!O686</f>
        <v>0</v>
      </c>
      <c r="P686" s="29">
        <f>Hours_dio!P686*WeightRole!P686</f>
        <v>0</v>
      </c>
      <c r="Q686" s="29">
        <f>Hours_dio!Q686*WeightRole!Q686</f>
        <v>0</v>
      </c>
      <c r="R686" s="29">
        <f>Hours_dio!R686*WeightRole!R686</f>
        <v>0</v>
      </c>
      <c r="S686" s="29">
        <f>Hours_dio!S686*WeightRole!S686</f>
        <v>0</v>
      </c>
      <c r="T686" s="29">
        <f>Hours_dio!T686*WeightRole!T686</f>
        <v>0</v>
      </c>
      <c r="U686" s="29">
        <f>Hours_dio!U686*WeightRole!U686</f>
        <v>0</v>
      </c>
      <c r="V686" s="29">
        <f>Hours_dio!V686*WeightRole!V686</f>
        <v>0</v>
      </c>
      <c r="W686" s="29">
        <f>Hours_dio!W686*WeightRole!W686</f>
        <v>0</v>
      </c>
      <c r="X686" s="29">
        <f>Hours_dio!X686*WeightRole!X686</f>
        <v>0</v>
      </c>
      <c r="Y686" s="29">
        <f>Hours_dio!Y686*WeightRole!Y686</f>
        <v>0</v>
      </c>
      <c r="Z686" s="29">
        <f>Hours_dio!Z686*WeightRole!Z686</f>
        <v>0</v>
      </c>
      <c r="AA686" s="29">
        <f>Hours_dio!AA686*WeightRole!AA686</f>
        <v>0</v>
      </c>
      <c r="AB686" s="29">
        <f>Hours_dio!AB686*WeightRole!AB686</f>
        <v>0</v>
      </c>
      <c r="AC686" s="29">
        <f>Hours_dio!AC686*WeightRole!AC686</f>
        <v>0</v>
      </c>
      <c r="AD686" s="29">
        <f>Hours_dio!AD686*WeightRole!AD686</f>
        <v>0</v>
      </c>
    </row>
    <row r="687" ht="22.5" customHeight="1">
      <c r="A687" s="25">
        <f t="shared" si="1"/>
        <v>46282</v>
      </c>
      <c r="B687" s="29">
        <f>Hours_dio!B687*WeightRole!B687</f>
        <v>0</v>
      </c>
      <c r="C687" s="29">
        <f>Hours_dio!C687*WeightRole!C687</f>
        <v>0</v>
      </c>
      <c r="D687" s="29">
        <f>Hours_dio!D687*WeightRole!D687</f>
        <v>0</v>
      </c>
      <c r="E687" s="29">
        <f>Hours_dio!E687*WeightRole!E687</f>
        <v>0</v>
      </c>
      <c r="F687" s="29">
        <f>Hours_dio!F687*WeightRole!F687</f>
        <v>0</v>
      </c>
      <c r="G687" s="29">
        <f>Hours_dio!G687*WeightRole!G687</f>
        <v>0</v>
      </c>
      <c r="H687" s="29" t="str">
        <f>Hours_dio!H687*WeightRole!H687</f>
        <v>#N/A</v>
      </c>
      <c r="I687" s="29">
        <f>Hours_dio!I687*WeightRole!I687</f>
        <v>0</v>
      </c>
      <c r="J687" s="29" t="str">
        <f>Hours_dio!J687*WeightRole!J687</f>
        <v>#N/A</v>
      </c>
      <c r="K687" s="29">
        <f>Hours_dio!K687*WeightRole!K687</f>
        <v>0</v>
      </c>
      <c r="L687" s="29" t="str">
        <f>Hours_dio!L687*WeightRole!L687</f>
        <v>#N/A</v>
      </c>
      <c r="M687" s="29">
        <f>Hours_dio!M687*WeightRole!M687</f>
        <v>0</v>
      </c>
      <c r="N687" s="29">
        <f>Hours_dio!N687*WeightRole!N687</f>
        <v>0</v>
      </c>
      <c r="O687" s="29">
        <f>Hours_dio!O687*WeightRole!O687</f>
        <v>0</v>
      </c>
      <c r="P687" s="29">
        <f>Hours_dio!P687*WeightRole!P687</f>
        <v>0</v>
      </c>
      <c r="Q687" s="29">
        <f>Hours_dio!Q687*WeightRole!Q687</f>
        <v>0</v>
      </c>
      <c r="R687" s="29">
        <f>Hours_dio!R687*WeightRole!R687</f>
        <v>0</v>
      </c>
      <c r="S687" s="29">
        <f>Hours_dio!S687*WeightRole!S687</f>
        <v>0</v>
      </c>
      <c r="T687" s="29">
        <f>Hours_dio!T687*WeightRole!T687</f>
        <v>0</v>
      </c>
      <c r="U687" s="29">
        <f>Hours_dio!U687*WeightRole!U687</f>
        <v>0</v>
      </c>
      <c r="V687" s="29">
        <f>Hours_dio!V687*WeightRole!V687</f>
        <v>0</v>
      </c>
      <c r="W687" s="29">
        <f>Hours_dio!W687*WeightRole!W687</f>
        <v>0</v>
      </c>
      <c r="X687" s="29">
        <f>Hours_dio!X687*WeightRole!X687</f>
        <v>0</v>
      </c>
      <c r="Y687" s="29">
        <f>Hours_dio!Y687*WeightRole!Y687</f>
        <v>0</v>
      </c>
      <c r="Z687" s="29">
        <f>Hours_dio!Z687*WeightRole!Z687</f>
        <v>0</v>
      </c>
      <c r="AA687" s="29">
        <f>Hours_dio!AA687*WeightRole!AA687</f>
        <v>0</v>
      </c>
      <c r="AB687" s="29">
        <f>Hours_dio!AB687*WeightRole!AB687</f>
        <v>0</v>
      </c>
      <c r="AC687" s="29">
        <f>Hours_dio!AC687*WeightRole!AC687</f>
        <v>0</v>
      </c>
      <c r="AD687" s="29">
        <f>Hours_dio!AD687*WeightRole!AD687</f>
        <v>0</v>
      </c>
    </row>
    <row r="688" ht="22.5" customHeight="1">
      <c r="A688" s="25">
        <f t="shared" si="1"/>
        <v>46283</v>
      </c>
      <c r="B688" s="29">
        <f>Hours_dio!B688*WeightRole!B688</f>
        <v>0</v>
      </c>
      <c r="C688" s="29">
        <f>Hours_dio!C688*WeightRole!C688</f>
        <v>0</v>
      </c>
      <c r="D688" s="29">
        <f>Hours_dio!D688*WeightRole!D688</f>
        <v>0</v>
      </c>
      <c r="E688" s="29">
        <f>Hours_dio!E688*WeightRole!E688</f>
        <v>0</v>
      </c>
      <c r="F688" s="29">
        <f>Hours_dio!F688*WeightRole!F688</f>
        <v>0</v>
      </c>
      <c r="G688" s="29">
        <f>Hours_dio!G688*WeightRole!G688</f>
        <v>0</v>
      </c>
      <c r="H688" s="29" t="str">
        <f>Hours_dio!H688*WeightRole!H688</f>
        <v>#N/A</v>
      </c>
      <c r="I688" s="29">
        <f>Hours_dio!I688*WeightRole!I688</f>
        <v>0</v>
      </c>
      <c r="J688" s="29" t="str">
        <f>Hours_dio!J688*WeightRole!J688</f>
        <v>#N/A</v>
      </c>
      <c r="K688" s="29">
        <f>Hours_dio!K688*WeightRole!K688</f>
        <v>0</v>
      </c>
      <c r="L688" s="29" t="str">
        <f>Hours_dio!L688*WeightRole!L688</f>
        <v>#N/A</v>
      </c>
      <c r="M688" s="29">
        <f>Hours_dio!M688*WeightRole!M688</f>
        <v>0</v>
      </c>
      <c r="N688" s="29">
        <f>Hours_dio!N688*WeightRole!N688</f>
        <v>0</v>
      </c>
      <c r="O688" s="29">
        <f>Hours_dio!O688*WeightRole!O688</f>
        <v>0</v>
      </c>
      <c r="P688" s="29">
        <f>Hours_dio!P688*WeightRole!P688</f>
        <v>0</v>
      </c>
      <c r="Q688" s="29">
        <f>Hours_dio!Q688*WeightRole!Q688</f>
        <v>0</v>
      </c>
      <c r="R688" s="29">
        <f>Hours_dio!R688*WeightRole!R688</f>
        <v>0</v>
      </c>
      <c r="S688" s="29">
        <f>Hours_dio!S688*WeightRole!S688</f>
        <v>0</v>
      </c>
      <c r="T688" s="29">
        <f>Hours_dio!T688*WeightRole!T688</f>
        <v>0</v>
      </c>
      <c r="U688" s="29">
        <f>Hours_dio!U688*WeightRole!U688</f>
        <v>0</v>
      </c>
      <c r="V688" s="29">
        <f>Hours_dio!V688*WeightRole!V688</f>
        <v>0</v>
      </c>
      <c r="W688" s="29">
        <f>Hours_dio!W688*WeightRole!W688</f>
        <v>0</v>
      </c>
      <c r="X688" s="29">
        <f>Hours_dio!X688*WeightRole!X688</f>
        <v>0</v>
      </c>
      <c r="Y688" s="29">
        <f>Hours_dio!Y688*WeightRole!Y688</f>
        <v>0</v>
      </c>
      <c r="Z688" s="29">
        <f>Hours_dio!Z688*WeightRole!Z688</f>
        <v>0</v>
      </c>
      <c r="AA688" s="29">
        <f>Hours_dio!AA688*WeightRole!AA688</f>
        <v>0</v>
      </c>
      <c r="AB688" s="29">
        <f>Hours_dio!AB688*WeightRole!AB688</f>
        <v>0</v>
      </c>
      <c r="AC688" s="29">
        <f>Hours_dio!AC688*WeightRole!AC688</f>
        <v>0</v>
      </c>
      <c r="AD688" s="29">
        <f>Hours_dio!AD688*WeightRole!AD688</f>
        <v>0</v>
      </c>
    </row>
    <row r="689" ht="22.5" customHeight="1">
      <c r="A689" s="25">
        <f t="shared" si="1"/>
        <v>46284</v>
      </c>
      <c r="B689" s="29">
        <f>Hours_dio!B689*WeightRole!B689</f>
        <v>0</v>
      </c>
      <c r="C689" s="29">
        <f>Hours_dio!C689*WeightRole!C689</f>
        <v>0</v>
      </c>
      <c r="D689" s="29">
        <f>Hours_dio!D689*WeightRole!D689</f>
        <v>0</v>
      </c>
      <c r="E689" s="29">
        <f>Hours_dio!E689*WeightRole!E689</f>
        <v>0</v>
      </c>
      <c r="F689" s="29">
        <f>Hours_dio!F689*WeightRole!F689</f>
        <v>0</v>
      </c>
      <c r="G689" s="29">
        <f>Hours_dio!G689*WeightRole!G689</f>
        <v>0</v>
      </c>
      <c r="H689" s="29" t="str">
        <f>Hours_dio!H689*WeightRole!H689</f>
        <v>#N/A</v>
      </c>
      <c r="I689" s="29">
        <f>Hours_dio!I689*WeightRole!I689</f>
        <v>0</v>
      </c>
      <c r="J689" s="29" t="str">
        <f>Hours_dio!J689*WeightRole!J689</f>
        <v>#N/A</v>
      </c>
      <c r="K689" s="29">
        <f>Hours_dio!K689*WeightRole!K689</f>
        <v>0</v>
      </c>
      <c r="L689" s="29" t="str">
        <f>Hours_dio!L689*WeightRole!L689</f>
        <v>#N/A</v>
      </c>
      <c r="M689" s="29">
        <f>Hours_dio!M689*WeightRole!M689</f>
        <v>0</v>
      </c>
      <c r="N689" s="29">
        <f>Hours_dio!N689*WeightRole!N689</f>
        <v>0</v>
      </c>
      <c r="O689" s="29">
        <f>Hours_dio!O689*WeightRole!O689</f>
        <v>0</v>
      </c>
      <c r="P689" s="29">
        <f>Hours_dio!P689*WeightRole!P689</f>
        <v>0</v>
      </c>
      <c r="Q689" s="29">
        <f>Hours_dio!Q689*WeightRole!Q689</f>
        <v>0</v>
      </c>
      <c r="R689" s="29">
        <f>Hours_dio!R689*WeightRole!R689</f>
        <v>0</v>
      </c>
      <c r="S689" s="29">
        <f>Hours_dio!S689*WeightRole!S689</f>
        <v>0</v>
      </c>
      <c r="T689" s="29">
        <f>Hours_dio!T689*WeightRole!T689</f>
        <v>0</v>
      </c>
      <c r="U689" s="29">
        <f>Hours_dio!U689*WeightRole!U689</f>
        <v>0</v>
      </c>
      <c r="V689" s="29">
        <f>Hours_dio!V689*WeightRole!V689</f>
        <v>0</v>
      </c>
      <c r="W689" s="29">
        <f>Hours_dio!W689*WeightRole!W689</f>
        <v>0</v>
      </c>
      <c r="X689" s="29">
        <f>Hours_dio!X689*WeightRole!X689</f>
        <v>0</v>
      </c>
      <c r="Y689" s="29">
        <f>Hours_dio!Y689*WeightRole!Y689</f>
        <v>0</v>
      </c>
      <c r="Z689" s="29">
        <f>Hours_dio!Z689*WeightRole!Z689</f>
        <v>0</v>
      </c>
      <c r="AA689" s="29">
        <f>Hours_dio!AA689*WeightRole!AA689</f>
        <v>0</v>
      </c>
      <c r="AB689" s="29">
        <f>Hours_dio!AB689*WeightRole!AB689</f>
        <v>0</v>
      </c>
      <c r="AC689" s="29">
        <f>Hours_dio!AC689*WeightRole!AC689</f>
        <v>0</v>
      </c>
      <c r="AD689" s="29">
        <f>Hours_dio!AD689*WeightRole!AD689</f>
        <v>0</v>
      </c>
    </row>
    <row r="690" ht="22.5" customHeight="1">
      <c r="A690" s="25">
        <f t="shared" si="1"/>
        <v>46285</v>
      </c>
      <c r="B690" s="29">
        <f>Hours_dio!B690*WeightRole!B690</f>
        <v>0</v>
      </c>
      <c r="C690" s="29">
        <f>Hours_dio!C690*WeightRole!C690</f>
        <v>0</v>
      </c>
      <c r="D690" s="29">
        <f>Hours_dio!D690*WeightRole!D690</f>
        <v>0</v>
      </c>
      <c r="E690" s="29">
        <f>Hours_dio!E690*WeightRole!E690</f>
        <v>0</v>
      </c>
      <c r="F690" s="29">
        <f>Hours_dio!F690*WeightRole!F690</f>
        <v>0</v>
      </c>
      <c r="G690" s="29">
        <f>Hours_dio!G690*WeightRole!G690</f>
        <v>0</v>
      </c>
      <c r="H690" s="29" t="str">
        <f>Hours_dio!H690*WeightRole!H690</f>
        <v>#N/A</v>
      </c>
      <c r="I690" s="29">
        <f>Hours_dio!I690*WeightRole!I690</f>
        <v>0</v>
      </c>
      <c r="J690" s="29" t="str">
        <f>Hours_dio!J690*WeightRole!J690</f>
        <v>#N/A</v>
      </c>
      <c r="K690" s="29">
        <f>Hours_dio!K690*WeightRole!K690</f>
        <v>0</v>
      </c>
      <c r="L690" s="29" t="str">
        <f>Hours_dio!L690*WeightRole!L690</f>
        <v>#N/A</v>
      </c>
      <c r="M690" s="29">
        <f>Hours_dio!M690*WeightRole!M690</f>
        <v>0</v>
      </c>
      <c r="N690" s="29">
        <f>Hours_dio!N690*WeightRole!N690</f>
        <v>0</v>
      </c>
      <c r="O690" s="29">
        <f>Hours_dio!O690*WeightRole!O690</f>
        <v>0</v>
      </c>
      <c r="P690" s="29">
        <f>Hours_dio!P690*WeightRole!P690</f>
        <v>0</v>
      </c>
      <c r="Q690" s="29">
        <f>Hours_dio!Q690*WeightRole!Q690</f>
        <v>0</v>
      </c>
      <c r="R690" s="29">
        <f>Hours_dio!R690*WeightRole!R690</f>
        <v>0</v>
      </c>
      <c r="S690" s="29">
        <f>Hours_dio!S690*WeightRole!S690</f>
        <v>0</v>
      </c>
      <c r="T690" s="29">
        <f>Hours_dio!T690*WeightRole!T690</f>
        <v>0</v>
      </c>
      <c r="U690" s="29">
        <f>Hours_dio!U690*WeightRole!U690</f>
        <v>0</v>
      </c>
      <c r="V690" s="29">
        <f>Hours_dio!V690*WeightRole!V690</f>
        <v>0</v>
      </c>
      <c r="W690" s="29">
        <f>Hours_dio!W690*WeightRole!W690</f>
        <v>0</v>
      </c>
      <c r="X690" s="29">
        <f>Hours_dio!X690*WeightRole!X690</f>
        <v>0</v>
      </c>
      <c r="Y690" s="29">
        <f>Hours_dio!Y690*WeightRole!Y690</f>
        <v>0</v>
      </c>
      <c r="Z690" s="29">
        <f>Hours_dio!Z690*WeightRole!Z690</f>
        <v>0</v>
      </c>
      <c r="AA690" s="29">
        <f>Hours_dio!AA690*WeightRole!AA690</f>
        <v>0</v>
      </c>
      <c r="AB690" s="29">
        <f>Hours_dio!AB690*WeightRole!AB690</f>
        <v>0</v>
      </c>
      <c r="AC690" s="29">
        <f>Hours_dio!AC690*WeightRole!AC690</f>
        <v>0</v>
      </c>
      <c r="AD690" s="29">
        <f>Hours_dio!AD690*WeightRole!AD690</f>
        <v>0</v>
      </c>
    </row>
    <row r="691" ht="22.5" customHeight="1">
      <c r="A691" s="25">
        <f t="shared" si="1"/>
        <v>46286</v>
      </c>
      <c r="B691" s="29">
        <f>Hours_dio!B691*WeightRole!B691</f>
        <v>0</v>
      </c>
      <c r="C691" s="29">
        <f>Hours_dio!C691*WeightRole!C691</f>
        <v>0</v>
      </c>
      <c r="D691" s="29">
        <f>Hours_dio!D691*WeightRole!D691</f>
        <v>0</v>
      </c>
      <c r="E691" s="29">
        <f>Hours_dio!E691*WeightRole!E691</f>
        <v>0</v>
      </c>
      <c r="F691" s="29">
        <f>Hours_dio!F691*WeightRole!F691</f>
        <v>0</v>
      </c>
      <c r="G691" s="29">
        <f>Hours_dio!G691*WeightRole!G691</f>
        <v>0</v>
      </c>
      <c r="H691" s="29" t="str">
        <f>Hours_dio!H691*WeightRole!H691</f>
        <v>#N/A</v>
      </c>
      <c r="I691" s="29">
        <f>Hours_dio!I691*WeightRole!I691</f>
        <v>0</v>
      </c>
      <c r="J691" s="29" t="str">
        <f>Hours_dio!J691*WeightRole!J691</f>
        <v>#N/A</v>
      </c>
      <c r="K691" s="29">
        <f>Hours_dio!K691*WeightRole!K691</f>
        <v>0</v>
      </c>
      <c r="L691" s="29" t="str">
        <f>Hours_dio!L691*WeightRole!L691</f>
        <v>#N/A</v>
      </c>
      <c r="M691" s="29">
        <f>Hours_dio!M691*WeightRole!M691</f>
        <v>0</v>
      </c>
      <c r="N691" s="29">
        <f>Hours_dio!N691*WeightRole!N691</f>
        <v>0</v>
      </c>
      <c r="O691" s="29">
        <f>Hours_dio!O691*WeightRole!O691</f>
        <v>0</v>
      </c>
      <c r="P691" s="29">
        <f>Hours_dio!P691*WeightRole!P691</f>
        <v>0</v>
      </c>
      <c r="Q691" s="29">
        <f>Hours_dio!Q691*WeightRole!Q691</f>
        <v>0</v>
      </c>
      <c r="R691" s="29">
        <f>Hours_dio!R691*WeightRole!R691</f>
        <v>0</v>
      </c>
      <c r="S691" s="29">
        <f>Hours_dio!S691*WeightRole!S691</f>
        <v>0</v>
      </c>
      <c r="T691" s="29">
        <f>Hours_dio!T691*WeightRole!T691</f>
        <v>0</v>
      </c>
      <c r="U691" s="29">
        <f>Hours_dio!U691*WeightRole!U691</f>
        <v>0</v>
      </c>
      <c r="V691" s="29">
        <f>Hours_dio!V691*WeightRole!V691</f>
        <v>0</v>
      </c>
      <c r="W691" s="29">
        <f>Hours_dio!W691*WeightRole!W691</f>
        <v>0</v>
      </c>
      <c r="X691" s="29">
        <f>Hours_dio!X691*WeightRole!X691</f>
        <v>0</v>
      </c>
      <c r="Y691" s="29">
        <f>Hours_dio!Y691*WeightRole!Y691</f>
        <v>0</v>
      </c>
      <c r="Z691" s="29">
        <f>Hours_dio!Z691*WeightRole!Z691</f>
        <v>0</v>
      </c>
      <c r="AA691" s="29">
        <f>Hours_dio!AA691*WeightRole!AA691</f>
        <v>0</v>
      </c>
      <c r="AB691" s="29">
        <f>Hours_dio!AB691*WeightRole!AB691</f>
        <v>0</v>
      </c>
      <c r="AC691" s="29">
        <f>Hours_dio!AC691*WeightRole!AC691</f>
        <v>0</v>
      </c>
      <c r="AD691" s="29">
        <f>Hours_dio!AD691*WeightRole!AD691</f>
        <v>0</v>
      </c>
    </row>
    <row r="692" ht="22.5" customHeight="1">
      <c r="A692" s="25">
        <f t="shared" si="1"/>
        <v>46287</v>
      </c>
      <c r="B692" s="29">
        <f>Hours_dio!B692*WeightRole!B692</f>
        <v>0</v>
      </c>
      <c r="C692" s="29">
        <f>Hours_dio!C692*WeightRole!C692</f>
        <v>0</v>
      </c>
      <c r="D692" s="29">
        <f>Hours_dio!D692*WeightRole!D692</f>
        <v>0</v>
      </c>
      <c r="E692" s="29">
        <f>Hours_dio!E692*WeightRole!E692</f>
        <v>0</v>
      </c>
      <c r="F692" s="29">
        <f>Hours_dio!F692*WeightRole!F692</f>
        <v>0</v>
      </c>
      <c r="G692" s="29">
        <f>Hours_dio!G692*WeightRole!G692</f>
        <v>0</v>
      </c>
      <c r="H692" s="29" t="str">
        <f>Hours_dio!H692*WeightRole!H692</f>
        <v>#N/A</v>
      </c>
      <c r="I692" s="29">
        <f>Hours_dio!I692*WeightRole!I692</f>
        <v>0</v>
      </c>
      <c r="J692" s="29" t="str">
        <f>Hours_dio!J692*WeightRole!J692</f>
        <v>#N/A</v>
      </c>
      <c r="K692" s="29">
        <f>Hours_dio!K692*WeightRole!K692</f>
        <v>0</v>
      </c>
      <c r="L692" s="29" t="str">
        <f>Hours_dio!L692*WeightRole!L692</f>
        <v>#N/A</v>
      </c>
      <c r="M692" s="29">
        <f>Hours_dio!M692*WeightRole!M692</f>
        <v>0</v>
      </c>
      <c r="N692" s="29">
        <f>Hours_dio!N692*WeightRole!N692</f>
        <v>0</v>
      </c>
      <c r="O692" s="29">
        <f>Hours_dio!O692*WeightRole!O692</f>
        <v>0</v>
      </c>
      <c r="P692" s="29">
        <f>Hours_dio!P692*WeightRole!P692</f>
        <v>0</v>
      </c>
      <c r="Q692" s="29">
        <f>Hours_dio!Q692*WeightRole!Q692</f>
        <v>0</v>
      </c>
      <c r="R692" s="29">
        <f>Hours_dio!R692*WeightRole!R692</f>
        <v>0</v>
      </c>
      <c r="S692" s="29">
        <f>Hours_dio!S692*WeightRole!S692</f>
        <v>0</v>
      </c>
      <c r="T692" s="29">
        <f>Hours_dio!T692*WeightRole!T692</f>
        <v>0</v>
      </c>
      <c r="U692" s="29">
        <f>Hours_dio!U692*WeightRole!U692</f>
        <v>0</v>
      </c>
      <c r="V692" s="29">
        <f>Hours_dio!V692*WeightRole!V692</f>
        <v>0</v>
      </c>
      <c r="W692" s="29">
        <f>Hours_dio!W692*WeightRole!W692</f>
        <v>0</v>
      </c>
      <c r="X692" s="29">
        <f>Hours_dio!X692*WeightRole!X692</f>
        <v>0</v>
      </c>
      <c r="Y692" s="29">
        <f>Hours_dio!Y692*WeightRole!Y692</f>
        <v>0</v>
      </c>
      <c r="Z692" s="29">
        <f>Hours_dio!Z692*WeightRole!Z692</f>
        <v>0</v>
      </c>
      <c r="AA692" s="29">
        <f>Hours_dio!AA692*WeightRole!AA692</f>
        <v>0</v>
      </c>
      <c r="AB692" s="29">
        <f>Hours_dio!AB692*WeightRole!AB692</f>
        <v>0</v>
      </c>
      <c r="AC692" s="29">
        <f>Hours_dio!AC692*WeightRole!AC692</f>
        <v>0</v>
      </c>
      <c r="AD692" s="29">
        <f>Hours_dio!AD692*WeightRole!AD692</f>
        <v>0</v>
      </c>
    </row>
    <row r="693" ht="22.5" customHeight="1">
      <c r="A693" s="25">
        <f t="shared" si="1"/>
        <v>46288</v>
      </c>
      <c r="B693" s="29">
        <f>Hours_dio!B693*WeightRole!B693</f>
        <v>0</v>
      </c>
      <c r="C693" s="29">
        <f>Hours_dio!C693*WeightRole!C693</f>
        <v>0</v>
      </c>
      <c r="D693" s="29">
        <f>Hours_dio!D693*WeightRole!D693</f>
        <v>0</v>
      </c>
      <c r="E693" s="29">
        <f>Hours_dio!E693*WeightRole!E693</f>
        <v>0</v>
      </c>
      <c r="F693" s="29">
        <f>Hours_dio!F693*WeightRole!F693</f>
        <v>0</v>
      </c>
      <c r="G693" s="29">
        <f>Hours_dio!G693*WeightRole!G693</f>
        <v>0</v>
      </c>
      <c r="H693" s="29" t="str">
        <f>Hours_dio!H693*WeightRole!H693</f>
        <v>#N/A</v>
      </c>
      <c r="I693" s="29">
        <f>Hours_dio!I693*WeightRole!I693</f>
        <v>0</v>
      </c>
      <c r="J693" s="29" t="str">
        <f>Hours_dio!J693*WeightRole!J693</f>
        <v>#N/A</v>
      </c>
      <c r="K693" s="29">
        <f>Hours_dio!K693*WeightRole!K693</f>
        <v>0</v>
      </c>
      <c r="L693" s="29" t="str">
        <f>Hours_dio!L693*WeightRole!L693</f>
        <v>#N/A</v>
      </c>
      <c r="M693" s="29">
        <f>Hours_dio!M693*WeightRole!M693</f>
        <v>0</v>
      </c>
      <c r="N693" s="29">
        <f>Hours_dio!N693*WeightRole!N693</f>
        <v>0</v>
      </c>
      <c r="O693" s="29">
        <f>Hours_dio!O693*WeightRole!O693</f>
        <v>0</v>
      </c>
      <c r="P693" s="29">
        <f>Hours_dio!P693*WeightRole!P693</f>
        <v>0</v>
      </c>
      <c r="Q693" s="29">
        <f>Hours_dio!Q693*WeightRole!Q693</f>
        <v>0</v>
      </c>
      <c r="R693" s="29">
        <f>Hours_dio!R693*WeightRole!R693</f>
        <v>0</v>
      </c>
      <c r="S693" s="29">
        <f>Hours_dio!S693*WeightRole!S693</f>
        <v>0</v>
      </c>
      <c r="T693" s="29">
        <f>Hours_dio!T693*WeightRole!T693</f>
        <v>0</v>
      </c>
      <c r="U693" s="29">
        <f>Hours_dio!U693*WeightRole!U693</f>
        <v>0</v>
      </c>
      <c r="V693" s="29">
        <f>Hours_dio!V693*WeightRole!V693</f>
        <v>0</v>
      </c>
      <c r="W693" s="29">
        <f>Hours_dio!W693*WeightRole!W693</f>
        <v>0</v>
      </c>
      <c r="X693" s="29">
        <f>Hours_dio!X693*WeightRole!X693</f>
        <v>0</v>
      </c>
      <c r="Y693" s="29">
        <f>Hours_dio!Y693*WeightRole!Y693</f>
        <v>0</v>
      </c>
      <c r="Z693" s="29">
        <f>Hours_dio!Z693*WeightRole!Z693</f>
        <v>0</v>
      </c>
      <c r="AA693" s="29">
        <f>Hours_dio!AA693*WeightRole!AA693</f>
        <v>0</v>
      </c>
      <c r="AB693" s="29">
        <f>Hours_dio!AB693*WeightRole!AB693</f>
        <v>0</v>
      </c>
      <c r="AC693" s="29">
        <f>Hours_dio!AC693*WeightRole!AC693</f>
        <v>0</v>
      </c>
      <c r="AD693" s="29">
        <f>Hours_dio!AD693*WeightRole!AD693</f>
        <v>0</v>
      </c>
    </row>
    <row r="694" ht="22.5" customHeight="1">
      <c r="A694" s="25">
        <f t="shared" si="1"/>
        <v>46289</v>
      </c>
      <c r="B694" s="29">
        <f>Hours_dio!B694*WeightRole!B694</f>
        <v>0</v>
      </c>
      <c r="C694" s="29">
        <f>Hours_dio!C694*WeightRole!C694</f>
        <v>0</v>
      </c>
      <c r="D694" s="29">
        <f>Hours_dio!D694*WeightRole!D694</f>
        <v>0</v>
      </c>
      <c r="E694" s="29">
        <f>Hours_dio!E694*WeightRole!E694</f>
        <v>0</v>
      </c>
      <c r="F694" s="29">
        <f>Hours_dio!F694*WeightRole!F694</f>
        <v>0</v>
      </c>
      <c r="G694" s="29">
        <f>Hours_dio!G694*WeightRole!G694</f>
        <v>0</v>
      </c>
      <c r="H694" s="29" t="str">
        <f>Hours_dio!H694*WeightRole!H694</f>
        <v>#N/A</v>
      </c>
      <c r="I694" s="29">
        <f>Hours_dio!I694*WeightRole!I694</f>
        <v>0</v>
      </c>
      <c r="J694" s="29" t="str">
        <f>Hours_dio!J694*WeightRole!J694</f>
        <v>#N/A</v>
      </c>
      <c r="K694" s="29">
        <f>Hours_dio!K694*WeightRole!K694</f>
        <v>0</v>
      </c>
      <c r="L694" s="29" t="str">
        <f>Hours_dio!L694*WeightRole!L694</f>
        <v>#N/A</v>
      </c>
      <c r="M694" s="29">
        <f>Hours_dio!M694*WeightRole!M694</f>
        <v>0</v>
      </c>
      <c r="N694" s="29">
        <f>Hours_dio!N694*WeightRole!N694</f>
        <v>0</v>
      </c>
      <c r="O694" s="29">
        <f>Hours_dio!O694*WeightRole!O694</f>
        <v>0</v>
      </c>
      <c r="P694" s="29">
        <f>Hours_dio!P694*WeightRole!P694</f>
        <v>0</v>
      </c>
      <c r="Q694" s="29">
        <f>Hours_dio!Q694*WeightRole!Q694</f>
        <v>0</v>
      </c>
      <c r="R694" s="29">
        <f>Hours_dio!R694*WeightRole!R694</f>
        <v>0</v>
      </c>
      <c r="S694" s="29">
        <f>Hours_dio!S694*WeightRole!S694</f>
        <v>0</v>
      </c>
      <c r="T694" s="29">
        <f>Hours_dio!T694*WeightRole!T694</f>
        <v>0</v>
      </c>
      <c r="U694" s="29">
        <f>Hours_dio!U694*WeightRole!U694</f>
        <v>0</v>
      </c>
      <c r="V694" s="29">
        <f>Hours_dio!V694*WeightRole!V694</f>
        <v>0</v>
      </c>
      <c r="W694" s="29">
        <f>Hours_dio!W694*WeightRole!W694</f>
        <v>0</v>
      </c>
      <c r="X694" s="29">
        <f>Hours_dio!X694*WeightRole!X694</f>
        <v>0</v>
      </c>
      <c r="Y694" s="29">
        <f>Hours_dio!Y694*WeightRole!Y694</f>
        <v>0</v>
      </c>
      <c r="Z694" s="29">
        <f>Hours_dio!Z694*WeightRole!Z694</f>
        <v>0</v>
      </c>
      <c r="AA694" s="29">
        <f>Hours_dio!AA694*WeightRole!AA694</f>
        <v>0</v>
      </c>
      <c r="AB694" s="29">
        <f>Hours_dio!AB694*WeightRole!AB694</f>
        <v>0</v>
      </c>
      <c r="AC694" s="29">
        <f>Hours_dio!AC694*WeightRole!AC694</f>
        <v>0</v>
      </c>
      <c r="AD694" s="29">
        <f>Hours_dio!AD694*WeightRole!AD694</f>
        <v>0</v>
      </c>
    </row>
    <row r="695" ht="22.5" customHeight="1">
      <c r="A695" s="25">
        <f t="shared" si="1"/>
        <v>46290</v>
      </c>
      <c r="B695" s="29">
        <f>Hours_dio!B695*WeightRole!B695</f>
        <v>0</v>
      </c>
      <c r="C695" s="29">
        <f>Hours_dio!C695*WeightRole!C695</f>
        <v>0</v>
      </c>
      <c r="D695" s="29">
        <f>Hours_dio!D695*WeightRole!D695</f>
        <v>0</v>
      </c>
      <c r="E695" s="29">
        <f>Hours_dio!E695*WeightRole!E695</f>
        <v>0</v>
      </c>
      <c r="F695" s="29">
        <f>Hours_dio!F695*WeightRole!F695</f>
        <v>0</v>
      </c>
      <c r="G695" s="29">
        <f>Hours_dio!G695*WeightRole!G695</f>
        <v>0</v>
      </c>
      <c r="H695" s="29" t="str">
        <f>Hours_dio!H695*WeightRole!H695</f>
        <v>#N/A</v>
      </c>
      <c r="I695" s="29">
        <f>Hours_dio!I695*WeightRole!I695</f>
        <v>0</v>
      </c>
      <c r="J695" s="29" t="str">
        <f>Hours_dio!J695*WeightRole!J695</f>
        <v>#N/A</v>
      </c>
      <c r="K695" s="29">
        <f>Hours_dio!K695*WeightRole!K695</f>
        <v>0</v>
      </c>
      <c r="L695" s="29" t="str">
        <f>Hours_dio!L695*WeightRole!L695</f>
        <v>#N/A</v>
      </c>
      <c r="M695" s="29">
        <f>Hours_dio!M695*WeightRole!M695</f>
        <v>0</v>
      </c>
      <c r="N695" s="29">
        <f>Hours_dio!N695*WeightRole!N695</f>
        <v>0</v>
      </c>
      <c r="O695" s="29">
        <f>Hours_dio!O695*WeightRole!O695</f>
        <v>0</v>
      </c>
      <c r="P695" s="29">
        <f>Hours_dio!P695*WeightRole!P695</f>
        <v>0</v>
      </c>
      <c r="Q695" s="29">
        <f>Hours_dio!Q695*WeightRole!Q695</f>
        <v>0</v>
      </c>
      <c r="R695" s="29">
        <f>Hours_dio!R695*WeightRole!R695</f>
        <v>0</v>
      </c>
      <c r="S695" s="29">
        <f>Hours_dio!S695*WeightRole!S695</f>
        <v>0</v>
      </c>
      <c r="T695" s="29">
        <f>Hours_dio!T695*WeightRole!T695</f>
        <v>0</v>
      </c>
      <c r="U695" s="29">
        <f>Hours_dio!U695*WeightRole!U695</f>
        <v>0</v>
      </c>
      <c r="V695" s="29">
        <f>Hours_dio!V695*WeightRole!V695</f>
        <v>0</v>
      </c>
      <c r="W695" s="29">
        <f>Hours_dio!W695*WeightRole!W695</f>
        <v>0</v>
      </c>
      <c r="X695" s="29">
        <f>Hours_dio!X695*WeightRole!X695</f>
        <v>0</v>
      </c>
      <c r="Y695" s="29">
        <f>Hours_dio!Y695*WeightRole!Y695</f>
        <v>0</v>
      </c>
      <c r="Z695" s="29">
        <f>Hours_dio!Z695*WeightRole!Z695</f>
        <v>0</v>
      </c>
      <c r="AA695" s="29">
        <f>Hours_dio!AA695*WeightRole!AA695</f>
        <v>0</v>
      </c>
      <c r="AB695" s="29">
        <f>Hours_dio!AB695*WeightRole!AB695</f>
        <v>0</v>
      </c>
      <c r="AC695" s="29">
        <f>Hours_dio!AC695*WeightRole!AC695</f>
        <v>0</v>
      </c>
      <c r="AD695" s="29">
        <f>Hours_dio!AD695*WeightRole!AD695</f>
        <v>0</v>
      </c>
    </row>
    <row r="696" ht="22.5" customHeight="1">
      <c r="A696" s="25">
        <f t="shared" si="1"/>
        <v>46291</v>
      </c>
      <c r="B696" s="29">
        <f>Hours_dio!B696*WeightRole!B696</f>
        <v>0</v>
      </c>
      <c r="C696" s="29">
        <f>Hours_dio!C696*WeightRole!C696</f>
        <v>0</v>
      </c>
      <c r="D696" s="29">
        <f>Hours_dio!D696*WeightRole!D696</f>
        <v>0</v>
      </c>
      <c r="E696" s="29">
        <f>Hours_dio!E696*WeightRole!E696</f>
        <v>0</v>
      </c>
      <c r="F696" s="29">
        <f>Hours_dio!F696*WeightRole!F696</f>
        <v>0</v>
      </c>
      <c r="G696" s="29">
        <f>Hours_dio!G696*WeightRole!G696</f>
        <v>0</v>
      </c>
      <c r="H696" s="29" t="str">
        <f>Hours_dio!H696*WeightRole!H696</f>
        <v>#N/A</v>
      </c>
      <c r="I696" s="29">
        <f>Hours_dio!I696*WeightRole!I696</f>
        <v>0</v>
      </c>
      <c r="J696" s="29" t="str">
        <f>Hours_dio!J696*WeightRole!J696</f>
        <v>#N/A</v>
      </c>
      <c r="K696" s="29">
        <f>Hours_dio!K696*WeightRole!K696</f>
        <v>0</v>
      </c>
      <c r="L696" s="29" t="str">
        <f>Hours_dio!L696*WeightRole!L696</f>
        <v>#N/A</v>
      </c>
      <c r="M696" s="29">
        <f>Hours_dio!M696*WeightRole!M696</f>
        <v>0</v>
      </c>
      <c r="N696" s="29">
        <f>Hours_dio!N696*WeightRole!N696</f>
        <v>0</v>
      </c>
      <c r="O696" s="29">
        <f>Hours_dio!O696*WeightRole!O696</f>
        <v>0</v>
      </c>
      <c r="P696" s="29">
        <f>Hours_dio!P696*WeightRole!P696</f>
        <v>0</v>
      </c>
      <c r="Q696" s="29">
        <f>Hours_dio!Q696*WeightRole!Q696</f>
        <v>0</v>
      </c>
      <c r="R696" s="29">
        <f>Hours_dio!R696*WeightRole!R696</f>
        <v>0</v>
      </c>
      <c r="S696" s="29">
        <f>Hours_dio!S696*WeightRole!S696</f>
        <v>0</v>
      </c>
      <c r="T696" s="29">
        <f>Hours_dio!T696*WeightRole!T696</f>
        <v>0</v>
      </c>
      <c r="U696" s="29">
        <f>Hours_dio!U696*WeightRole!U696</f>
        <v>0</v>
      </c>
      <c r="V696" s="29">
        <f>Hours_dio!V696*WeightRole!V696</f>
        <v>0</v>
      </c>
      <c r="W696" s="29">
        <f>Hours_dio!W696*WeightRole!W696</f>
        <v>0</v>
      </c>
      <c r="X696" s="29">
        <f>Hours_dio!X696*WeightRole!X696</f>
        <v>0</v>
      </c>
      <c r="Y696" s="29">
        <f>Hours_dio!Y696*WeightRole!Y696</f>
        <v>0</v>
      </c>
      <c r="Z696" s="29">
        <f>Hours_dio!Z696*WeightRole!Z696</f>
        <v>0</v>
      </c>
      <c r="AA696" s="29">
        <f>Hours_dio!AA696*WeightRole!AA696</f>
        <v>0</v>
      </c>
      <c r="AB696" s="29">
        <f>Hours_dio!AB696*WeightRole!AB696</f>
        <v>0</v>
      </c>
      <c r="AC696" s="29">
        <f>Hours_dio!AC696*WeightRole!AC696</f>
        <v>0</v>
      </c>
      <c r="AD696" s="29">
        <f>Hours_dio!AD696*WeightRole!AD696</f>
        <v>0</v>
      </c>
    </row>
    <row r="697" ht="22.5" customHeight="1">
      <c r="A697" s="25">
        <f t="shared" si="1"/>
        <v>46292</v>
      </c>
      <c r="B697" s="29">
        <f>Hours_dio!B697*WeightRole!B697</f>
        <v>0</v>
      </c>
      <c r="C697" s="29">
        <f>Hours_dio!C697*WeightRole!C697</f>
        <v>0</v>
      </c>
      <c r="D697" s="29">
        <f>Hours_dio!D697*WeightRole!D697</f>
        <v>0</v>
      </c>
      <c r="E697" s="29">
        <f>Hours_dio!E697*WeightRole!E697</f>
        <v>0</v>
      </c>
      <c r="F697" s="29">
        <f>Hours_dio!F697*WeightRole!F697</f>
        <v>0</v>
      </c>
      <c r="G697" s="29">
        <f>Hours_dio!G697*WeightRole!G697</f>
        <v>0</v>
      </c>
      <c r="H697" s="29" t="str">
        <f>Hours_dio!H697*WeightRole!H697</f>
        <v>#N/A</v>
      </c>
      <c r="I697" s="29">
        <f>Hours_dio!I697*WeightRole!I697</f>
        <v>0</v>
      </c>
      <c r="J697" s="29" t="str">
        <f>Hours_dio!J697*WeightRole!J697</f>
        <v>#N/A</v>
      </c>
      <c r="K697" s="29">
        <f>Hours_dio!K697*WeightRole!K697</f>
        <v>0</v>
      </c>
      <c r="L697" s="29" t="str">
        <f>Hours_dio!L697*WeightRole!L697</f>
        <v>#N/A</v>
      </c>
      <c r="M697" s="29">
        <f>Hours_dio!M697*WeightRole!M697</f>
        <v>0</v>
      </c>
      <c r="N697" s="29">
        <f>Hours_dio!N697*WeightRole!N697</f>
        <v>0</v>
      </c>
      <c r="O697" s="29">
        <f>Hours_dio!O697*WeightRole!O697</f>
        <v>0</v>
      </c>
      <c r="P697" s="29">
        <f>Hours_dio!P697*WeightRole!P697</f>
        <v>0</v>
      </c>
      <c r="Q697" s="29">
        <f>Hours_dio!Q697*WeightRole!Q697</f>
        <v>0</v>
      </c>
      <c r="R697" s="29">
        <f>Hours_dio!R697*WeightRole!R697</f>
        <v>0</v>
      </c>
      <c r="S697" s="29">
        <f>Hours_dio!S697*WeightRole!S697</f>
        <v>0</v>
      </c>
      <c r="T697" s="29">
        <f>Hours_dio!T697*WeightRole!T697</f>
        <v>0</v>
      </c>
      <c r="U697" s="29">
        <f>Hours_dio!U697*WeightRole!U697</f>
        <v>0</v>
      </c>
      <c r="V697" s="29">
        <f>Hours_dio!V697*WeightRole!V697</f>
        <v>0</v>
      </c>
      <c r="W697" s="29">
        <f>Hours_dio!W697*WeightRole!W697</f>
        <v>0</v>
      </c>
      <c r="X697" s="29">
        <f>Hours_dio!X697*WeightRole!X697</f>
        <v>0</v>
      </c>
      <c r="Y697" s="29">
        <f>Hours_dio!Y697*WeightRole!Y697</f>
        <v>0</v>
      </c>
      <c r="Z697" s="29">
        <f>Hours_dio!Z697*WeightRole!Z697</f>
        <v>0</v>
      </c>
      <c r="AA697" s="29">
        <f>Hours_dio!AA697*WeightRole!AA697</f>
        <v>0</v>
      </c>
      <c r="AB697" s="29">
        <f>Hours_dio!AB697*WeightRole!AB697</f>
        <v>0</v>
      </c>
      <c r="AC697" s="29">
        <f>Hours_dio!AC697*WeightRole!AC697</f>
        <v>0</v>
      </c>
      <c r="AD697" s="29">
        <f>Hours_dio!AD697*WeightRole!AD697</f>
        <v>0</v>
      </c>
    </row>
    <row r="698" ht="22.5" customHeight="1">
      <c r="A698" s="25">
        <f t="shared" si="1"/>
        <v>46293</v>
      </c>
      <c r="B698" s="29">
        <f>Hours_dio!B698*WeightRole!B698</f>
        <v>0</v>
      </c>
      <c r="C698" s="29">
        <f>Hours_dio!C698*WeightRole!C698</f>
        <v>0</v>
      </c>
      <c r="D698" s="29">
        <f>Hours_dio!D698*WeightRole!D698</f>
        <v>0</v>
      </c>
      <c r="E698" s="29">
        <f>Hours_dio!E698*WeightRole!E698</f>
        <v>0</v>
      </c>
      <c r="F698" s="29">
        <f>Hours_dio!F698*WeightRole!F698</f>
        <v>0</v>
      </c>
      <c r="G698" s="29">
        <f>Hours_dio!G698*WeightRole!G698</f>
        <v>0</v>
      </c>
      <c r="H698" s="29" t="str">
        <f>Hours_dio!H698*WeightRole!H698</f>
        <v>#N/A</v>
      </c>
      <c r="I698" s="29">
        <f>Hours_dio!I698*WeightRole!I698</f>
        <v>0</v>
      </c>
      <c r="J698" s="29" t="str">
        <f>Hours_dio!J698*WeightRole!J698</f>
        <v>#N/A</v>
      </c>
      <c r="K698" s="29">
        <f>Hours_dio!K698*WeightRole!K698</f>
        <v>0</v>
      </c>
      <c r="L698" s="29" t="str">
        <f>Hours_dio!L698*WeightRole!L698</f>
        <v>#N/A</v>
      </c>
      <c r="M698" s="29">
        <f>Hours_dio!M698*WeightRole!M698</f>
        <v>0</v>
      </c>
      <c r="N698" s="29">
        <f>Hours_dio!N698*WeightRole!N698</f>
        <v>0</v>
      </c>
      <c r="O698" s="29">
        <f>Hours_dio!O698*WeightRole!O698</f>
        <v>0</v>
      </c>
      <c r="P698" s="29">
        <f>Hours_dio!P698*WeightRole!P698</f>
        <v>0</v>
      </c>
      <c r="Q698" s="29">
        <f>Hours_dio!Q698*WeightRole!Q698</f>
        <v>0</v>
      </c>
      <c r="R698" s="29">
        <f>Hours_dio!R698*WeightRole!R698</f>
        <v>0</v>
      </c>
      <c r="S698" s="29">
        <f>Hours_dio!S698*WeightRole!S698</f>
        <v>0</v>
      </c>
      <c r="T698" s="29">
        <f>Hours_dio!T698*WeightRole!T698</f>
        <v>0</v>
      </c>
      <c r="U698" s="29">
        <f>Hours_dio!U698*WeightRole!U698</f>
        <v>0</v>
      </c>
      <c r="V698" s="29">
        <f>Hours_dio!V698*WeightRole!V698</f>
        <v>0</v>
      </c>
      <c r="W698" s="29">
        <f>Hours_dio!W698*WeightRole!W698</f>
        <v>0</v>
      </c>
      <c r="X698" s="29">
        <f>Hours_dio!X698*WeightRole!X698</f>
        <v>0</v>
      </c>
      <c r="Y698" s="29">
        <f>Hours_dio!Y698*WeightRole!Y698</f>
        <v>0</v>
      </c>
      <c r="Z698" s="29">
        <f>Hours_dio!Z698*WeightRole!Z698</f>
        <v>0</v>
      </c>
      <c r="AA698" s="29">
        <f>Hours_dio!AA698*WeightRole!AA698</f>
        <v>0</v>
      </c>
      <c r="AB698" s="29">
        <f>Hours_dio!AB698*WeightRole!AB698</f>
        <v>0</v>
      </c>
      <c r="AC698" s="29">
        <f>Hours_dio!AC698*WeightRole!AC698</f>
        <v>0</v>
      </c>
      <c r="AD698" s="29">
        <f>Hours_dio!AD698*WeightRole!AD698</f>
        <v>0</v>
      </c>
    </row>
    <row r="699" ht="22.5" customHeight="1">
      <c r="A699" s="25">
        <f t="shared" si="1"/>
        <v>46294</v>
      </c>
      <c r="B699" s="29">
        <f>Hours_dio!B699*WeightRole!B699</f>
        <v>0</v>
      </c>
      <c r="C699" s="29">
        <f>Hours_dio!C699*WeightRole!C699</f>
        <v>0</v>
      </c>
      <c r="D699" s="29">
        <f>Hours_dio!D699*WeightRole!D699</f>
        <v>0</v>
      </c>
      <c r="E699" s="29">
        <f>Hours_dio!E699*WeightRole!E699</f>
        <v>0</v>
      </c>
      <c r="F699" s="29">
        <f>Hours_dio!F699*WeightRole!F699</f>
        <v>0</v>
      </c>
      <c r="G699" s="29">
        <f>Hours_dio!G699*WeightRole!G699</f>
        <v>0</v>
      </c>
      <c r="H699" s="29" t="str">
        <f>Hours_dio!H699*WeightRole!H699</f>
        <v>#N/A</v>
      </c>
      <c r="I699" s="29">
        <f>Hours_dio!I699*WeightRole!I699</f>
        <v>0</v>
      </c>
      <c r="J699" s="29" t="str">
        <f>Hours_dio!J699*WeightRole!J699</f>
        <v>#N/A</v>
      </c>
      <c r="K699" s="29">
        <f>Hours_dio!K699*WeightRole!K699</f>
        <v>0</v>
      </c>
      <c r="L699" s="29" t="str">
        <f>Hours_dio!L699*WeightRole!L699</f>
        <v>#N/A</v>
      </c>
      <c r="M699" s="29">
        <f>Hours_dio!M699*WeightRole!M699</f>
        <v>0</v>
      </c>
      <c r="N699" s="29">
        <f>Hours_dio!N699*WeightRole!N699</f>
        <v>0</v>
      </c>
      <c r="O699" s="29">
        <f>Hours_dio!O699*WeightRole!O699</f>
        <v>0</v>
      </c>
      <c r="P699" s="29">
        <f>Hours_dio!P699*WeightRole!P699</f>
        <v>0</v>
      </c>
      <c r="Q699" s="29">
        <f>Hours_dio!Q699*WeightRole!Q699</f>
        <v>0</v>
      </c>
      <c r="R699" s="29">
        <f>Hours_dio!R699*WeightRole!R699</f>
        <v>0</v>
      </c>
      <c r="S699" s="29">
        <f>Hours_dio!S699*WeightRole!S699</f>
        <v>0</v>
      </c>
      <c r="T699" s="29">
        <f>Hours_dio!T699*WeightRole!T699</f>
        <v>0</v>
      </c>
      <c r="U699" s="29">
        <f>Hours_dio!U699*WeightRole!U699</f>
        <v>0</v>
      </c>
      <c r="V699" s="29">
        <f>Hours_dio!V699*WeightRole!V699</f>
        <v>0</v>
      </c>
      <c r="W699" s="29">
        <f>Hours_dio!W699*WeightRole!W699</f>
        <v>0</v>
      </c>
      <c r="X699" s="29">
        <f>Hours_dio!X699*WeightRole!X699</f>
        <v>0</v>
      </c>
      <c r="Y699" s="29">
        <f>Hours_dio!Y699*WeightRole!Y699</f>
        <v>0</v>
      </c>
      <c r="Z699" s="29">
        <f>Hours_dio!Z699*WeightRole!Z699</f>
        <v>0</v>
      </c>
      <c r="AA699" s="29">
        <f>Hours_dio!AA699*WeightRole!AA699</f>
        <v>0</v>
      </c>
      <c r="AB699" s="29">
        <f>Hours_dio!AB699*WeightRole!AB699</f>
        <v>0</v>
      </c>
      <c r="AC699" s="29">
        <f>Hours_dio!AC699*WeightRole!AC699</f>
        <v>0</v>
      </c>
      <c r="AD699" s="29">
        <f>Hours_dio!AD699*WeightRole!AD699</f>
        <v>0</v>
      </c>
    </row>
    <row r="700" ht="22.5" customHeight="1">
      <c r="A700" s="25">
        <f t="shared" si="1"/>
        <v>46295</v>
      </c>
      <c r="B700" s="29">
        <f>Hours_dio!B700*WeightRole!B700</f>
        <v>0</v>
      </c>
      <c r="C700" s="29">
        <f>Hours_dio!C700*WeightRole!C700</f>
        <v>0</v>
      </c>
      <c r="D700" s="29">
        <f>Hours_dio!D700*WeightRole!D700</f>
        <v>0</v>
      </c>
      <c r="E700" s="29">
        <f>Hours_dio!E700*WeightRole!E700</f>
        <v>0</v>
      </c>
      <c r="F700" s="29">
        <f>Hours_dio!F700*WeightRole!F700</f>
        <v>0</v>
      </c>
      <c r="G700" s="29">
        <f>Hours_dio!G700*WeightRole!G700</f>
        <v>0</v>
      </c>
      <c r="H700" s="29" t="str">
        <f>Hours_dio!H700*WeightRole!H700</f>
        <v>#N/A</v>
      </c>
      <c r="I700" s="29">
        <f>Hours_dio!I700*WeightRole!I700</f>
        <v>0</v>
      </c>
      <c r="J700" s="29" t="str">
        <f>Hours_dio!J700*WeightRole!J700</f>
        <v>#N/A</v>
      </c>
      <c r="K700" s="29">
        <f>Hours_dio!K700*WeightRole!K700</f>
        <v>0</v>
      </c>
      <c r="L700" s="29" t="str">
        <f>Hours_dio!L700*WeightRole!L700</f>
        <v>#N/A</v>
      </c>
      <c r="M700" s="29">
        <f>Hours_dio!M700*WeightRole!M700</f>
        <v>0</v>
      </c>
      <c r="N700" s="29">
        <f>Hours_dio!N700*WeightRole!N700</f>
        <v>0</v>
      </c>
      <c r="O700" s="29">
        <f>Hours_dio!O700*WeightRole!O700</f>
        <v>0</v>
      </c>
      <c r="P700" s="29">
        <f>Hours_dio!P700*WeightRole!P700</f>
        <v>0</v>
      </c>
      <c r="Q700" s="29">
        <f>Hours_dio!Q700*WeightRole!Q700</f>
        <v>0</v>
      </c>
      <c r="R700" s="29">
        <f>Hours_dio!R700*WeightRole!R700</f>
        <v>0</v>
      </c>
      <c r="S700" s="29">
        <f>Hours_dio!S700*WeightRole!S700</f>
        <v>0</v>
      </c>
      <c r="T700" s="29">
        <f>Hours_dio!T700*WeightRole!T700</f>
        <v>0</v>
      </c>
      <c r="U700" s="29">
        <f>Hours_dio!U700*WeightRole!U700</f>
        <v>0</v>
      </c>
      <c r="V700" s="29">
        <f>Hours_dio!V700*WeightRole!V700</f>
        <v>0</v>
      </c>
      <c r="W700" s="29">
        <f>Hours_dio!W700*WeightRole!W700</f>
        <v>0</v>
      </c>
      <c r="X700" s="29">
        <f>Hours_dio!X700*WeightRole!X700</f>
        <v>0</v>
      </c>
      <c r="Y700" s="29">
        <f>Hours_dio!Y700*WeightRole!Y700</f>
        <v>0</v>
      </c>
      <c r="Z700" s="29">
        <f>Hours_dio!Z700*WeightRole!Z700</f>
        <v>0</v>
      </c>
      <c r="AA700" s="29">
        <f>Hours_dio!AA700*WeightRole!AA700</f>
        <v>0</v>
      </c>
      <c r="AB700" s="29">
        <f>Hours_dio!AB700*WeightRole!AB700</f>
        <v>0</v>
      </c>
      <c r="AC700" s="29">
        <f>Hours_dio!AC700*WeightRole!AC700</f>
        <v>0</v>
      </c>
      <c r="AD700" s="29">
        <f>Hours_dio!AD700*WeightRole!AD700</f>
        <v>0</v>
      </c>
    </row>
    <row r="701" ht="22.5" customHeight="1">
      <c r="A701" s="25">
        <f t="shared" si="1"/>
        <v>46296</v>
      </c>
      <c r="B701" s="29">
        <f>Hours_dio!B701*WeightRole!B701</f>
        <v>0</v>
      </c>
      <c r="C701" s="29">
        <f>Hours_dio!C701*WeightRole!C701</f>
        <v>0</v>
      </c>
      <c r="D701" s="29">
        <f>Hours_dio!D701*WeightRole!D701</f>
        <v>0</v>
      </c>
      <c r="E701" s="29">
        <f>Hours_dio!E701*WeightRole!E701</f>
        <v>0</v>
      </c>
      <c r="F701" s="29">
        <f>Hours_dio!F701*WeightRole!F701</f>
        <v>0</v>
      </c>
      <c r="G701" s="29">
        <f>Hours_dio!G701*WeightRole!G701</f>
        <v>0</v>
      </c>
      <c r="H701" s="29" t="str">
        <f>Hours_dio!H701*WeightRole!H701</f>
        <v>#N/A</v>
      </c>
      <c r="I701" s="29">
        <f>Hours_dio!I701*WeightRole!I701</f>
        <v>0</v>
      </c>
      <c r="J701" s="29" t="str">
        <f>Hours_dio!J701*WeightRole!J701</f>
        <v>#N/A</v>
      </c>
      <c r="K701" s="29">
        <f>Hours_dio!K701*WeightRole!K701</f>
        <v>0</v>
      </c>
      <c r="L701" s="29" t="str">
        <f>Hours_dio!L701*WeightRole!L701</f>
        <v>#N/A</v>
      </c>
      <c r="M701" s="29">
        <f>Hours_dio!M701*WeightRole!M701</f>
        <v>0</v>
      </c>
      <c r="N701" s="29">
        <f>Hours_dio!N701*WeightRole!N701</f>
        <v>0</v>
      </c>
      <c r="O701" s="29">
        <f>Hours_dio!O701*WeightRole!O701</f>
        <v>0</v>
      </c>
      <c r="P701" s="29">
        <f>Hours_dio!P701*WeightRole!P701</f>
        <v>0</v>
      </c>
      <c r="Q701" s="29">
        <f>Hours_dio!Q701*WeightRole!Q701</f>
        <v>0</v>
      </c>
      <c r="R701" s="29">
        <f>Hours_dio!R701*WeightRole!R701</f>
        <v>0</v>
      </c>
      <c r="S701" s="29">
        <f>Hours_dio!S701*WeightRole!S701</f>
        <v>0</v>
      </c>
      <c r="T701" s="29">
        <f>Hours_dio!T701*WeightRole!T701</f>
        <v>0</v>
      </c>
      <c r="U701" s="29">
        <f>Hours_dio!U701*WeightRole!U701</f>
        <v>0</v>
      </c>
      <c r="V701" s="29">
        <f>Hours_dio!V701*WeightRole!V701</f>
        <v>0</v>
      </c>
      <c r="W701" s="29">
        <f>Hours_dio!W701*WeightRole!W701</f>
        <v>0</v>
      </c>
      <c r="X701" s="29">
        <f>Hours_dio!X701*WeightRole!X701</f>
        <v>0</v>
      </c>
      <c r="Y701" s="29">
        <f>Hours_dio!Y701*WeightRole!Y701</f>
        <v>0</v>
      </c>
      <c r="Z701" s="29">
        <f>Hours_dio!Z701*WeightRole!Z701</f>
        <v>0</v>
      </c>
      <c r="AA701" s="29">
        <f>Hours_dio!AA701*WeightRole!AA701</f>
        <v>0</v>
      </c>
      <c r="AB701" s="29">
        <f>Hours_dio!AB701*WeightRole!AB701</f>
        <v>0</v>
      </c>
      <c r="AC701" s="29">
        <f>Hours_dio!AC701*WeightRole!AC701</f>
        <v>0</v>
      </c>
      <c r="AD701" s="29">
        <f>Hours_dio!AD701*WeightRole!AD701</f>
        <v>0</v>
      </c>
    </row>
    <row r="702" ht="22.5" customHeight="1">
      <c r="A702" s="25">
        <f t="shared" si="1"/>
        <v>46297</v>
      </c>
      <c r="B702" s="29">
        <f>Hours_dio!B702*WeightRole!B702</f>
        <v>0</v>
      </c>
      <c r="C702" s="29">
        <f>Hours_dio!C702*WeightRole!C702</f>
        <v>0</v>
      </c>
      <c r="D702" s="29">
        <f>Hours_dio!D702*WeightRole!D702</f>
        <v>0</v>
      </c>
      <c r="E702" s="29">
        <f>Hours_dio!E702*WeightRole!E702</f>
        <v>0</v>
      </c>
      <c r="F702" s="29">
        <f>Hours_dio!F702*WeightRole!F702</f>
        <v>0</v>
      </c>
      <c r="G702" s="29">
        <f>Hours_dio!G702*WeightRole!G702</f>
        <v>0</v>
      </c>
      <c r="H702" s="29" t="str">
        <f>Hours_dio!H702*WeightRole!H702</f>
        <v>#N/A</v>
      </c>
      <c r="I702" s="29">
        <f>Hours_dio!I702*WeightRole!I702</f>
        <v>0</v>
      </c>
      <c r="J702" s="29" t="str">
        <f>Hours_dio!J702*WeightRole!J702</f>
        <v>#N/A</v>
      </c>
      <c r="K702" s="29">
        <f>Hours_dio!K702*WeightRole!K702</f>
        <v>0</v>
      </c>
      <c r="L702" s="29" t="str">
        <f>Hours_dio!L702*WeightRole!L702</f>
        <v>#N/A</v>
      </c>
      <c r="M702" s="29">
        <f>Hours_dio!M702*WeightRole!M702</f>
        <v>0</v>
      </c>
      <c r="N702" s="29">
        <f>Hours_dio!N702*WeightRole!N702</f>
        <v>0</v>
      </c>
      <c r="O702" s="29">
        <f>Hours_dio!O702*WeightRole!O702</f>
        <v>0</v>
      </c>
      <c r="P702" s="29">
        <f>Hours_dio!P702*WeightRole!P702</f>
        <v>0</v>
      </c>
      <c r="Q702" s="29">
        <f>Hours_dio!Q702*WeightRole!Q702</f>
        <v>0</v>
      </c>
      <c r="R702" s="29">
        <f>Hours_dio!R702*WeightRole!R702</f>
        <v>0</v>
      </c>
      <c r="S702" s="29">
        <f>Hours_dio!S702*WeightRole!S702</f>
        <v>0</v>
      </c>
      <c r="T702" s="29">
        <f>Hours_dio!T702*WeightRole!T702</f>
        <v>0</v>
      </c>
      <c r="U702" s="29">
        <f>Hours_dio!U702*WeightRole!U702</f>
        <v>0</v>
      </c>
      <c r="V702" s="29">
        <f>Hours_dio!V702*WeightRole!V702</f>
        <v>0</v>
      </c>
      <c r="W702" s="29">
        <f>Hours_dio!W702*WeightRole!W702</f>
        <v>0</v>
      </c>
      <c r="X702" s="29">
        <f>Hours_dio!X702*WeightRole!X702</f>
        <v>0</v>
      </c>
      <c r="Y702" s="29">
        <f>Hours_dio!Y702*WeightRole!Y702</f>
        <v>0</v>
      </c>
      <c r="Z702" s="29">
        <f>Hours_dio!Z702*WeightRole!Z702</f>
        <v>0</v>
      </c>
      <c r="AA702" s="29">
        <f>Hours_dio!AA702*WeightRole!AA702</f>
        <v>0</v>
      </c>
      <c r="AB702" s="29">
        <f>Hours_dio!AB702*WeightRole!AB702</f>
        <v>0</v>
      </c>
      <c r="AC702" s="29">
        <f>Hours_dio!AC702*WeightRole!AC702</f>
        <v>0</v>
      </c>
      <c r="AD702" s="29">
        <f>Hours_dio!AD702*WeightRole!AD702</f>
        <v>0</v>
      </c>
    </row>
    <row r="703" ht="22.5" customHeight="1">
      <c r="A703" s="25">
        <f t="shared" si="1"/>
        <v>46298</v>
      </c>
      <c r="B703" s="29">
        <f>Hours_dio!B703*WeightRole!B703</f>
        <v>0</v>
      </c>
      <c r="C703" s="29">
        <f>Hours_dio!C703*WeightRole!C703</f>
        <v>0</v>
      </c>
      <c r="D703" s="29">
        <f>Hours_dio!D703*WeightRole!D703</f>
        <v>0</v>
      </c>
      <c r="E703" s="29">
        <f>Hours_dio!E703*WeightRole!E703</f>
        <v>0</v>
      </c>
      <c r="F703" s="29">
        <f>Hours_dio!F703*WeightRole!F703</f>
        <v>0</v>
      </c>
      <c r="G703" s="29">
        <f>Hours_dio!G703*WeightRole!G703</f>
        <v>0</v>
      </c>
      <c r="H703" s="29" t="str">
        <f>Hours_dio!H703*WeightRole!H703</f>
        <v>#N/A</v>
      </c>
      <c r="I703" s="29">
        <f>Hours_dio!I703*WeightRole!I703</f>
        <v>0</v>
      </c>
      <c r="J703" s="29" t="str">
        <f>Hours_dio!J703*WeightRole!J703</f>
        <v>#N/A</v>
      </c>
      <c r="K703" s="29">
        <f>Hours_dio!K703*WeightRole!K703</f>
        <v>0</v>
      </c>
      <c r="L703" s="29" t="str">
        <f>Hours_dio!L703*WeightRole!L703</f>
        <v>#N/A</v>
      </c>
      <c r="M703" s="29">
        <f>Hours_dio!M703*WeightRole!M703</f>
        <v>0</v>
      </c>
      <c r="N703" s="29">
        <f>Hours_dio!N703*WeightRole!N703</f>
        <v>0</v>
      </c>
      <c r="O703" s="29">
        <f>Hours_dio!O703*WeightRole!O703</f>
        <v>0</v>
      </c>
      <c r="P703" s="29">
        <f>Hours_dio!P703*WeightRole!P703</f>
        <v>0</v>
      </c>
      <c r="Q703" s="29">
        <f>Hours_dio!Q703*WeightRole!Q703</f>
        <v>0</v>
      </c>
      <c r="R703" s="29">
        <f>Hours_dio!R703*WeightRole!R703</f>
        <v>0</v>
      </c>
      <c r="S703" s="29">
        <f>Hours_dio!S703*WeightRole!S703</f>
        <v>0</v>
      </c>
      <c r="T703" s="29">
        <f>Hours_dio!T703*WeightRole!T703</f>
        <v>0</v>
      </c>
      <c r="U703" s="29">
        <f>Hours_dio!U703*WeightRole!U703</f>
        <v>0</v>
      </c>
      <c r="V703" s="29">
        <f>Hours_dio!V703*WeightRole!V703</f>
        <v>0</v>
      </c>
      <c r="W703" s="29">
        <f>Hours_dio!W703*WeightRole!W703</f>
        <v>0</v>
      </c>
      <c r="X703" s="29">
        <f>Hours_dio!X703*WeightRole!X703</f>
        <v>0</v>
      </c>
      <c r="Y703" s="29">
        <f>Hours_dio!Y703*WeightRole!Y703</f>
        <v>0</v>
      </c>
      <c r="Z703" s="29">
        <f>Hours_dio!Z703*WeightRole!Z703</f>
        <v>0</v>
      </c>
      <c r="AA703" s="29">
        <f>Hours_dio!AA703*WeightRole!AA703</f>
        <v>0</v>
      </c>
      <c r="AB703" s="29">
        <f>Hours_dio!AB703*WeightRole!AB703</f>
        <v>0</v>
      </c>
      <c r="AC703" s="29">
        <f>Hours_dio!AC703*WeightRole!AC703</f>
        <v>0</v>
      </c>
      <c r="AD703" s="29">
        <f>Hours_dio!AD703*WeightRole!AD703</f>
        <v>0</v>
      </c>
    </row>
    <row r="704" ht="22.5" customHeight="1">
      <c r="A704" s="25">
        <f t="shared" si="1"/>
        <v>46299</v>
      </c>
      <c r="B704" s="29">
        <f>Hours_dio!B704*WeightRole!B704</f>
        <v>0</v>
      </c>
      <c r="C704" s="29">
        <f>Hours_dio!C704*WeightRole!C704</f>
        <v>0</v>
      </c>
      <c r="D704" s="29">
        <f>Hours_dio!D704*WeightRole!D704</f>
        <v>0</v>
      </c>
      <c r="E704" s="29">
        <f>Hours_dio!E704*WeightRole!E704</f>
        <v>0</v>
      </c>
      <c r="F704" s="29">
        <f>Hours_dio!F704*WeightRole!F704</f>
        <v>0</v>
      </c>
      <c r="G704" s="29">
        <f>Hours_dio!G704*WeightRole!G704</f>
        <v>0</v>
      </c>
      <c r="H704" s="29" t="str">
        <f>Hours_dio!H704*WeightRole!H704</f>
        <v>#N/A</v>
      </c>
      <c r="I704" s="29">
        <f>Hours_dio!I704*WeightRole!I704</f>
        <v>0</v>
      </c>
      <c r="J704" s="29" t="str">
        <f>Hours_dio!J704*WeightRole!J704</f>
        <v>#N/A</v>
      </c>
      <c r="K704" s="29">
        <f>Hours_dio!K704*WeightRole!K704</f>
        <v>0</v>
      </c>
      <c r="L704" s="29" t="str">
        <f>Hours_dio!L704*WeightRole!L704</f>
        <v>#N/A</v>
      </c>
      <c r="M704" s="29">
        <f>Hours_dio!M704*WeightRole!M704</f>
        <v>0</v>
      </c>
      <c r="N704" s="29">
        <f>Hours_dio!N704*WeightRole!N704</f>
        <v>0</v>
      </c>
      <c r="O704" s="29">
        <f>Hours_dio!O704*WeightRole!O704</f>
        <v>0</v>
      </c>
      <c r="P704" s="29">
        <f>Hours_dio!P704*WeightRole!P704</f>
        <v>0</v>
      </c>
      <c r="Q704" s="29">
        <f>Hours_dio!Q704*WeightRole!Q704</f>
        <v>0</v>
      </c>
      <c r="R704" s="29">
        <f>Hours_dio!R704*WeightRole!R704</f>
        <v>0</v>
      </c>
      <c r="S704" s="29">
        <f>Hours_dio!S704*WeightRole!S704</f>
        <v>0</v>
      </c>
      <c r="T704" s="29">
        <f>Hours_dio!T704*WeightRole!T704</f>
        <v>0</v>
      </c>
      <c r="U704" s="29">
        <f>Hours_dio!U704*WeightRole!U704</f>
        <v>0</v>
      </c>
      <c r="V704" s="29">
        <f>Hours_dio!V704*WeightRole!V704</f>
        <v>0</v>
      </c>
      <c r="W704" s="29">
        <f>Hours_dio!W704*WeightRole!W704</f>
        <v>0</v>
      </c>
      <c r="X704" s="29">
        <f>Hours_dio!X704*WeightRole!X704</f>
        <v>0</v>
      </c>
      <c r="Y704" s="29">
        <f>Hours_dio!Y704*WeightRole!Y704</f>
        <v>0</v>
      </c>
      <c r="Z704" s="29">
        <f>Hours_dio!Z704*WeightRole!Z704</f>
        <v>0</v>
      </c>
      <c r="AA704" s="29">
        <f>Hours_dio!AA704*WeightRole!AA704</f>
        <v>0</v>
      </c>
      <c r="AB704" s="29">
        <f>Hours_dio!AB704*WeightRole!AB704</f>
        <v>0</v>
      </c>
      <c r="AC704" s="29">
        <f>Hours_dio!AC704*WeightRole!AC704</f>
        <v>0</v>
      </c>
      <c r="AD704" s="29">
        <f>Hours_dio!AD704*WeightRole!AD704</f>
        <v>0</v>
      </c>
    </row>
    <row r="705" ht="22.5" customHeight="1">
      <c r="A705" s="25">
        <f t="shared" si="1"/>
        <v>46300</v>
      </c>
      <c r="B705" s="29">
        <f>Hours_dio!B705*WeightRole!B705</f>
        <v>0</v>
      </c>
      <c r="C705" s="29">
        <f>Hours_dio!C705*WeightRole!C705</f>
        <v>0</v>
      </c>
      <c r="D705" s="29">
        <f>Hours_dio!D705*WeightRole!D705</f>
        <v>0</v>
      </c>
      <c r="E705" s="29">
        <f>Hours_dio!E705*WeightRole!E705</f>
        <v>0</v>
      </c>
      <c r="F705" s="29">
        <f>Hours_dio!F705*WeightRole!F705</f>
        <v>0</v>
      </c>
      <c r="G705" s="29">
        <f>Hours_dio!G705*WeightRole!G705</f>
        <v>0</v>
      </c>
      <c r="H705" s="29" t="str">
        <f>Hours_dio!H705*WeightRole!H705</f>
        <v>#N/A</v>
      </c>
      <c r="I705" s="29">
        <f>Hours_dio!I705*WeightRole!I705</f>
        <v>0</v>
      </c>
      <c r="J705" s="29" t="str">
        <f>Hours_dio!J705*WeightRole!J705</f>
        <v>#N/A</v>
      </c>
      <c r="K705" s="29">
        <f>Hours_dio!K705*WeightRole!K705</f>
        <v>0</v>
      </c>
      <c r="L705" s="29" t="str">
        <f>Hours_dio!L705*WeightRole!L705</f>
        <v>#N/A</v>
      </c>
      <c r="M705" s="29">
        <f>Hours_dio!M705*WeightRole!M705</f>
        <v>0</v>
      </c>
      <c r="N705" s="29">
        <f>Hours_dio!N705*WeightRole!N705</f>
        <v>0</v>
      </c>
      <c r="O705" s="29">
        <f>Hours_dio!O705*WeightRole!O705</f>
        <v>0</v>
      </c>
      <c r="P705" s="29">
        <f>Hours_dio!P705*WeightRole!P705</f>
        <v>0</v>
      </c>
      <c r="Q705" s="29">
        <f>Hours_dio!Q705*WeightRole!Q705</f>
        <v>0</v>
      </c>
      <c r="R705" s="29">
        <f>Hours_dio!R705*WeightRole!R705</f>
        <v>0</v>
      </c>
      <c r="S705" s="29">
        <f>Hours_dio!S705*WeightRole!S705</f>
        <v>0</v>
      </c>
      <c r="T705" s="29">
        <f>Hours_dio!T705*WeightRole!T705</f>
        <v>0</v>
      </c>
      <c r="U705" s="29">
        <f>Hours_dio!U705*WeightRole!U705</f>
        <v>0</v>
      </c>
      <c r="V705" s="29">
        <f>Hours_dio!V705*WeightRole!V705</f>
        <v>0</v>
      </c>
      <c r="W705" s="29">
        <f>Hours_dio!W705*WeightRole!W705</f>
        <v>0</v>
      </c>
      <c r="X705" s="29">
        <f>Hours_dio!X705*WeightRole!X705</f>
        <v>0</v>
      </c>
      <c r="Y705" s="29">
        <f>Hours_dio!Y705*WeightRole!Y705</f>
        <v>0</v>
      </c>
      <c r="Z705" s="29">
        <f>Hours_dio!Z705*WeightRole!Z705</f>
        <v>0</v>
      </c>
      <c r="AA705" s="29">
        <f>Hours_dio!AA705*WeightRole!AA705</f>
        <v>0</v>
      </c>
      <c r="AB705" s="29">
        <f>Hours_dio!AB705*WeightRole!AB705</f>
        <v>0</v>
      </c>
      <c r="AC705" s="29">
        <f>Hours_dio!AC705*WeightRole!AC705</f>
        <v>0</v>
      </c>
      <c r="AD705" s="29">
        <f>Hours_dio!AD705*WeightRole!AD705</f>
        <v>0</v>
      </c>
    </row>
    <row r="706" ht="22.5" customHeight="1">
      <c r="A706" s="25">
        <f t="shared" si="1"/>
        <v>46301</v>
      </c>
      <c r="B706" s="29">
        <f>Hours_dio!B706*WeightRole!B706</f>
        <v>0</v>
      </c>
      <c r="C706" s="29">
        <f>Hours_dio!C706*WeightRole!C706</f>
        <v>0</v>
      </c>
      <c r="D706" s="29">
        <f>Hours_dio!D706*WeightRole!D706</f>
        <v>0</v>
      </c>
      <c r="E706" s="29">
        <f>Hours_dio!E706*WeightRole!E706</f>
        <v>0</v>
      </c>
      <c r="F706" s="29">
        <f>Hours_dio!F706*WeightRole!F706</f>
        <v>0</v>
      </c>
      <c r="G706" s="29">
        <f>Hours_dio!G706*WeightRole!G706</f>
        <v>0</v>
      </c>
      <c r="H706" s="29" t="str">
        <f>Hours_dio!H706*WeightRole!H706</f>
        <v>#N/A</v>
      </c>
      <c r="I706" s="29">
        <f>Hours_dio!I706*WeightRole!I706</f>
        <v>0</v>
      </c>
      <c r="J706" s="29" t="str">
        <f>Hours_dio!J706*WeightRole!J706</f>
        <v>#N/A</v>
      </c>
      <c r="K706" s="29">
        <f>Hours_dio!K706*WeightRole!K706</f>
        <v>0</v>
      </c>
      <c r="L706" s="29" t="str">
        <f>Hours_dio!L706*WeightRole!L706</f>
        <v>#N/A</v>
      </c>
      <c r="M706" s="29">
        <f>Hours_dio!M706*WeightRole!M706</f>
        <v>0</v>
      </c>
      <c r="N706" s="29">
        <f>Hours_dio!N706*WeightRole!N706</f>
        <v>0</v>
      </c>
      <c r="O706" s="29">
        <f>Hours_dio!O706*WeightRole!O706</f>
        <v>0</v>
      </c>
      <c r="P706" s="29">
        <f>Hours_dio!P706*WeightRole!P706</f>
        <v>0</v>
      </c>
      <c r="Q706" s="29">
        <f>Hours_dio!Q706*WeightRole!Q706</f>
        <v>0</v>
      </c>
      <c r="R706" s="29">
        <f>Hours_dio!R706*WeightRole!R706</f>
        <v>0</v>
      </c>
      <c r="S706" s="29">
        <f>Hours_dio!S706*WeightRole!S706</f>
        <v>0</v>
      </c>
      <c r="T706" s="29">
        <f>Hours_dio!T706*WeightRole!T706</f>
        <v>0</v>
      </c>
      <c r="U706" s="29">
        <f>Hours_dio!U706*WeightRole!U706</f>
        <v>0</v>
      </c>
      <c r="V706" s="29">
        <f>Hours_dio!V706*WeightRole!V706</f>
        <v>0</v>
      </c>
      <c r="W706" s="29">
        <f>Hours_dio!W706*WeightRole!W706</f>
        <v>0</v>
      </c>
      <c r="X706" s="29">
        <f>Hours_dio!X706*WeightRole!X706</f>
        <v>0</v>
      </c>
      <c r="Y706" s="29">
        <f>Hours_dio!Y706*WeightRole!Y706</f>
        <v>0</v>
      </c>
      <c r="Z706" s="29">
        <f>Hours_dio!Z706*WeightRole!Z706</f>
        <v>0</v>
      </c>
      <c r="AA706" s="29">
        <f>Hours_dio!AA706*WeightRole!AA706</f>
        <v>0</v>
      </c>
      <c r="AB706" s="29">
        <f>Hours_dio!AB706*WeightRole!AB706</f>
        <v>0</v>
      </c>
      <c r="AC706" s="29">
        <f>Hours_dio!AC706*WeightRole!AC706</f>
        <v>0</v>
      </c>
      <c r="AD706" s="29">
        <f>Hours_dio!AD706*WeightRole!AD706</f>
        <v>0</v>
      </c>
    </row>
    <row r="707" ht="22.5" customHeight="1">
      <c r="A707" s="25">
        <f t="shared" si="1"/>
        <v>46302</v>
      </c>
      <c r="B707" s="29">
        <f>Hours_dio!B707*WeightRole!B707</f>
        <v>0</v>
      </c>
      <c r="C707" s="29">
        <f>Hours_dio!C707*WeightRole!C707</f>
        <v>0</v>
      </c>
      <c r="D707" s="29">
        <f>Hours_dio!D707*WeightRole!D707</f>
        <v>0</v>
      </c>
      <c r="E707" s="29">
        <f>Hours_dio!E707*WeightRole!E707</f>
        <v>0</v>
      </c>
      <c r="F707" s="29">
        <f>Hours_dio!F707*WeightRole!F707</f>
        <v>0</v>
      </c>
      <c r="G707" s="29">
        <f>Hours_dio!G707*WeightRole!G707</f>
        <v>0</v>
      </c>
      <c r="H707" s="29" t="str">
        <f>Hours_dio!H707*WeightRole!H707</f>
        <v>#N/A</v>
      </c>
      <c r="I707" s="29">
        <f>Hours_dio!I707*WeightRole!I707</f>
        <v>0</v>
      </c>
      <c r="J707" s="29" t="str">
        <f>Hours_dio!J707*WeightRole!J707</f>
        <v>#N/A</v>
      </c>
      <c r="K707" s="29">
        <f>Hours_dio!K707*WeightRole!K707</f>
        <v>0</v>
      </c>
      <c r="L707" s="29" t="str">
        <f>Hours_dio!L707*WeightRole!L707</f>
        <v>#N/A</v>
      </c>
      <c r="M707" s="29">
        <f>Hours_dio!M707*WeightRole!M707</f>
        <v>0</v>
      </c>
      <c r="N707" s="29">
        <f>Hours_dio!N707*WeightRole!N707</f>
        <v>0</v>
      </c>
      <c r="O707" s="29">
        <f>Hours_dio!O707*WeightRole!O707</f>
        <v>0</v>
      </c>
      <c r="P707" s="29">
        <f>Hours_dio!P707*WeightRole!P707</f>
        <v>0</v>
      </c>
      <c r="Q707" s="29">
        <f>Hours_dio!Q707*WeightRole!Q707</f>
        <v>0</v>
      </c>
      <c r="R707" s="29">
        <f>Hours_dio!R707*WeightRole!R707</f>
        <v>0</v>
      </c>
      <c r="S707" s="29">
        <f>Hours_dio!S707*WeightRole!S707</f>
        <v>0</v>
      </c>
      <c r="T707" s="29">
        <f>Hours_dio!T707*WeightRole!T707</f>
        <v>0</v>
      </c>
      <c r="U707" s="29">
        <f>Hours_dio!U707*WeightRole!U707</f>
        <v>0</v>
      </c>
      <c r="V707" s="29">
        <f>Hours_dio!V707*WeightRole!V707</f>
        <v>0</v>
      </c>
      <c r="W707" s="29">
        <f>Hours_dio!W707*WeightRole!W707</f>
        <v>0</v>
      </c>
      <c r="X707" s="29">
        <f>Hours_dio!X707*WeightRole!X707</f>
        <v>0</v>
      </c>
      <c r="Y707" s="29">
        <f>Hours_dio!Y707*WeightRole!Y707</f>
        <v>0</v>
      </c>
      <c r="Z707" s="29">
        <f>Hours_dio!Z707*WeightRole!Z707</f>
        <v>0</v>
      </c>
      <c r="AA707" s="29">
        <f>Hours_dio!AA707*WeightRole!AA707</f>
        <v>0</v>
      </c>
      <c r="AB707" s="29">
        <f>Hours_dio!AB707*WeightRole!AB707</f>
        <v>0</v>
      </c>
      <c r="AC707" s="29">
        <f>Hours_dio!AC707*WeightRole!AC707</f>
        <v>0</v>
      </c>
      <c r="AD707" s="29">
        <f>Hours_dio!AD707*WeightRole!AD707</f>
        <v>0</v>
      </c>
    </row>
    <row r="708" ht="22.5" customHeight="1">
      <c r="A708" s="25">
        <f t="shared" si="1"/>
        <v>46303</v>
      </c>
      <c r="B708" s="29">
        <f>Hours_dio!B708*WeightRole!B708</f>
        <v>0</v>
      </c>
      <c r="C708" s="29">
        <f>Hours_dio!C708*WeightRole!C708</f>
        <v>0</v>
      </c>
      <c r="D708" s="29">
        <f>Hours_dio!D708*WeightRole!D708</f>
        <v>0</v>
      </c>
      <c r="E708" s="29">
        <f>Hours_dio!E708*WeightRole!E708</f>
        <v>0</v>
      </c>
      <c r="F708" s="29">
        <f>Hours_dio!F708*WeightRole!F708</f>
        <v>0</v>
      </c>
      <c r="G708" s="29">
        <f>Hours_dio!G708*WeightRole!G708</f>
        <v>0</v>
      </c>
      <c r="H708" s="29" t="str">
        <f>Hours_dio!H708*WeightRole!H708</f>
        <v>#N/A</v>
      </c>
      <c r="I708" s="29">
        <f>Hours_dio!I708*WeightRole!I708</f>
        <v>0</v>
      </c>
      <c r="J708" s="29" t="str">
        <f>Hours_dio!J708*WeightRole!J708</f>
        <v>#N/A</v>
      </c>
      <c r="K708" s="29">
        <f>Hours_dio!K708*WeightRole!K708</f>
        <v>0</v>
      </c>
      <c r="L708" s="29" t="str">
        <f>Hours_dio!L708*WeightRole!L708</f>
        <v>#N/A</v>
      </c>
      <c r="M708" s="29">
        <f>Hours_dio!M708*WeightRole!M708</f>
        <v>0</v>
      </c>
      <c r="N708" s="29">
        <f>Hours_dio!N708*WeightRole!N708</f>
        <v>0</v>
      </c>
      <c r="O708" s="29">
        <f>Hours_dio!O708*WeightRole!O708</f>
        <v>0</v>
      </c>
      <c r="P708" s="29">
        <f>Hours_dio!P708*WeightRole!P708</f>
        <v>0</v>
      </c>
      <c r="Q708" s="29">
        <f>Hours_dio!Q708*WeightRole!Q708</f>
        <v>0</v>
      </c>
      <c r="R708" s="29">
        <f>Hours_dio!R708*WeightRole!R708</f>
        <v>0</v>
      </c>
      <c r="S708" s="29">
        <f>Hours_dio!S708*WeightRole!S708</f>
        <v>0</v>
      </c>
      <c r="T708" s="29">
        <f>Hours_dio!T708*WeightRole!T708</f>
        <v>0</v>
      </c>
      <c r="U708" s="29">
        <f>Hours_dio!U708*WeightRole!U708</f>
        <v>0</v>
      </c>
      <c r="V708" s="29">
        <f>Hours_dio!V708*WeightRole!V708</f>
        <v>0</v>
      </c>
      <c r="W708" s="29">
        <f>Hours_dio!W708*WeightRole!W708</f>
        <v>0</v>
      </c>
      <c r="X708" s="29">
        <f>Hours_dio!X708*WeightRole!X708</f>
        <v>0</v>
      </c>
      <c r="Y708" s="29">
        <f>Hours_dio!Y708*WeightRole!Y708</f>
        <v>0</v>
      </c>
      <c r="Z708" s="29">
        <f>Hours_dio!Z708*WeightRole!Z708</f>
        <v>0</v>
      </c>
      <c r="AA708" s="29">
        <f>Hours_dio!AA708*WeightRole!AA708</f>
        <v>0</v>
      </c>
      <c r="AB708" s="29">
        <f>Hours_dio!AB708*WeightRole!AB708</f>
        <v>0</v>
      </c>
      <c r="AC708" s="29">
        <f>Hours_dio!AC708*WeightRole!AC708</f>
        <v>0</v>
      </c>
      <c r="AD708" s="29">
        <f>Hours_dio!AD708*WeightRole!AD708</f>
        <v>0</v>
      </c>
    </row>
    <row r="709" ht="22.5" customHeight="1">
      <c r="A709" s="25">
        <f t="shared" si="1"/>
        <v>46304</v>
      </c>
      <c r="B709" s="29">
        <f>Hours_dio!B709*WeightRole!B709</f>
        <v>0</v>
      </c>
      <c r="C709" s="29">
        <f>Hours_dio!C709*WeightRole!C709</f>
        <v>0</v>
      </c>
      <c r="D709" s="29">
        <f>Hours_dio!D709*WeightRole!D709</f>
        <v>0</v>
      </c>
      <c r="E709" s="29">
        <f>Hours_dio!E709*WeightRole!E709</f>
        <v>0</v>
      </c>
      <c r="F709" s="29">
        <f>Hours_dio!F709*WeightRole!F709</f>
        <v>0</v>
      </c>
      <c r="G709" s="29">
        <f>Hours_dio!G709*WeightRole!G709</f>
        <v>0</v>
      </c>
      <c r="H709" s="29" t="str">
        <f>Hours_dio!H709*WeightRole!H709</f>
        <v>#N/A</v>
      </c>
      <c r="I709" s="29">
        <f>Hours_dio!I709*WeightRole!I709</f>
        <v>0</v>
      </c>
      <c r="J709" s="29" t="str">
        <f>Hours_dio!J709*WeightRole!J709</f>
        <v>#N/A</v>
      </c>
      <c r="K709" s="29">
        <f>Hours_dio!K709*WeightRole!K709</f>
        <v>0</v>
      </c>
      <c r="L709" s="29" t="str">
        <f>Hours_dio!L709*WeightRole!L709</f>
        <v>#N/A</v>
      </c>
      <c r="M709" s="29">
        <f>Hours_dio!M709*WeightRole!M709</f>
        <v>0</v>
      </c>
      <c r="N709" s="29">
        <f>Hours_dio!N709*WeightRole!N709</f>
        <v>0</v>
      </c>
      <c r="O709" s="29">
        <f>Hours_dio!O709*WeightRole!O709</f>
        <v>0</v>
      </c>
      <c r="P709" s="29">
        <f>Hours_dio!P709*WeightRole!P709</f>
        <v>0</v>
      </c>
      <c r="Q709" s="29">
        <f>Hours_dio!Q709*WeightRole!Q709</f>
        <v>0</v>
      </c>
      <c r="R709" s="29">
        <f>Hours_dio!R709*WeightRole!R709</f>
        <v>0</v>
      </c>
      <c r="S709" s="29">
        <f>Hours_dio!S709*WeightRole!S709</f>
        <v>0</v>
      </c>
      <c r="T709" s="29">
        <f>Hours_dio!T709*WeightRole!T709</f>
        <v>0</v>
      </c>
      <c r="U709" s="29">
        <f>Hours_dio!U709*WeightRole!U709</f>
        <v>0</v>
      </c>
      <c r="V709" s="29">
        <f>Hours_dio!V709*WeightRole!V709</f>
        <v>0</v>
      </c>
      <c r="W709" s="29">
        <f>Hours_dio!W709*WeightRole!W709</f>
        <v>0</v>
      </c>
      <c r="X709" s="29">
        <f>Hours_dio!X709*WeightRole!X709</f>
        <v>0</v>
      </c>
      <c r="Y709" s="29">
        <f>Hours_dio!Y709*WeightRole!Y709</f>
        <v>0</v>
      </c>
      <c r="Z709" s="29">
        <f>Hours_dio!Z709*WeightRole!Z709</f>
        <v>0</v>
      </c>
      <c r="AA709" s="29">
        <f>Hours_dio!AA709*WeightRole!AA709</f>
        <v>0</v>
      </c>
      <c r="AB709" s="29">
        <f>Hours_dio!AB709*WeightRole!AB709</f>
        <v>0</v>
      </c>
      <c r="AC709" s="29">
        <f>Hours_dio!AC709*WeightRole!AC709</f>
        <v>0</v>
      </c>
      <c r="AD709" s="29">
        <f>Hours_dio!AD709*WeightRole!AD709</f>
        <v>0</v>
      </c>
    </row>
    <row r="710" ht="22.5" customHeight="1">
      <c r="A710" s="25">
        <f t="shared" si="1"/>
        <v>46305</v>
      </c>
      <c r="B710" s="29">
        <f>Hours_dio!B710*WeightRole!B710</f>
        <v>0</v>
      </c>
      <c r="C710" s="29">
        <f>Hours_dio!C710*WeightRole!C710</f>
        <v>0</v>
      </c>
      <c r="D710" s="29">
        <f>Hours_dio!D710*WeightRole!D710</f>
        <v>0</v>
      </c>
      <c r="E710" s="29">
        <f>Hours_dio!E710*WeightRole!E710</f>
        <v>0</v>
      </c>
      <c r="F710" s="29">
        <f>Hours_dio!F710*WeightRole!F710</f>
        <v>0</v>
      </c>
      <c r="G710" s="29">
        <f>Hours_dio!G710*WeightRole!G710</f>
        <v>0</v>
      </c>
      <c r="H710" s="29" t="str">
        <f>Hours_dio!H710*WeightRole!H710</f>
        <v>#N/A</v>
      </c>
      <c r="I710" s="29">
        <f>Hours_dio!I710*WeightRole!I710</f>
        <v>0</v>
      </c>
      <c r="J710" s="29" t="str">
        <f>Hours_dio!J710*WeightRole!J710</f>
        <v>#N/A</v>
      </c>
      <c r="K710" s="29">
        <f>Hours_dio!K710*WeightRole!K710</f>
        <v>0</v>
      </c>
      <c r="L710" s="29" t="str">
        <f>Hours_dio!L710*WeightRole!L710</f>
        <v>#N/A</v>
      </c>
      <c r="M710" s="29">
        <f>Hours_dio!M710*WeightRole!M710</f>
        <v>0</v>
      </c>
      <c r="N710" s="29">
        <f>Hours_dio!N710*WeightRole!N710</f>
        <v>0</v>
      </c>
      <c r="O710" s="29">
        <f>Hours_dio!O710*WeightRole!O710</f>
        <v>0</v>
      </c>
      <c r="P710" s="29">
        <f>Hours_dio!P710*WeightRole!P710</f>
        <v>0</v>
      </c>
      <c r="Q710" s="29">
        <f>Hours_dio!Q710*WeightRole!Q710</f>
        <v>0</v>
      </c>
      <c r="R710" s="29">
        <f>Hours_dio!R710*WeightRole!R710</f>
        <v>0</v>
      </c>
      <c r="S710" s="29">
        <f>Hours_dio!S710*WeightRole!S710</f>
        <v>0</v>
      </c>
      <c r="T710" s="29">
        <f>Hours_dio!T710*WeightRole!T710</f>
        <v>0</v>
      </c>
      <c r="U710" s="29">
        <f>Hours_dio!U710*WeightRole!U710</f>
        <v>0</v>
      </c>
      <c r="V710" s="29">
        <f>Hours_dio!V710*WeightRole!V710</f>
        <v>0</v>
      </c>
      <c r="W710" s="29">
        <f>Hours_dio!W710*WeightRole!W710</f>
        <v>0</v>
      </c>
      <c r="X710" s="29">
        <f>Hours_dio!X710*WeightRole!X710</f>
        <v>0</v>
      </c>
      <c r="Y710" s="29">
        <f>Hours_dio!Y710*WeightRole!Y710</f>
        <v>0</v>
      </c>
      <c r="Z710" s="29">
        <f>Hours_dio!Z710*WeightRole!Z710</f>
        <v>0</v>
      </c>
      <c r="AA710" s="29">
        <f>Hours_dio!AA710*WeightRole!AA710</f>
        <v>0</v>
      </c>
      <c r="AB710" s="29">
        <f>Hours_dio!AB710*WeightRole!AB710</f>
        <v>0</v>
      </c>
      <c r="AC710" s="29">
        <f>Hours_dio!AC710*WeightRole!AC710</f>
        <v>0</v>
      </c>
      <c r="AD710" s="29">
        <f>Hours_dio!AD710*WeightRole!AD710</f>
        <v>0</v>
      </c>
    </row>
    <row r="711" ht="22.5" customHeight="1">
      <c r="A711" s="25">
        <f t="shared" si="1"/>
        <v>46306</v>
      </c>
      <c r="B711" s="29">
        <f>Hours_dio!B711*WeightRole!B711</f>
        <v>0</v>
      </c>
      <c r="C711" s="29">
        <f>Hours_dio!C711*WeightRole!C711</f>
        <v>0</v>
      </c>
      <c r="D711" s="29">
        <f>Hours_dio!D711*WeightRole!D711</f>
        <v>0</v>
      </c>
      <c r="E711" s="29">
        <f>Hours_dio!E711*WeightRole!E711</f>
        <v>0</v>
      </c>
      <c r="F711" s="29">
        <f>Hours_dio!F711*WeightRole!F711</f>
        <v>0</v>
      </c>
      <c r="G711" s="29">
        <f>Hours_dio!G711*WeightRole!G711</f>
        <v>0</v>
      </c>
      <c r="H711" s="29" t="str">
        <f>Hours_dio!H711*WeightRole!H711</f>
        <v>#N/A</v>
      </c>
      <c r="I711" s="29">
        <f>Hours_dio!I711*WeightRole!I711</f>
        <v>0</v>
      </c>
      <c r="J711" s="29" t="str">
        <f>Hours_dio!J711*WeightRole!J711</f>
        <v>#N/A</v>
      </c>
      <c r="K711" s="29">
        <f>Hours_dio!K711*WeightRole!K711</f>
        <v>0</v>
      </c>
      <c r="L711" s="29" t="str">
        <f>Hours_dio!L711*WeightRole!L711</f>
        <v>#N/A</v>
      </c>
      <c r="M711" s="29">
        <f>Hours_dio!M711*WeightRole!M711</f>
        <v>0</v>
      </c>
      <c r="N711" s="29">
        <f>Hours_dio!N711*WeightRole!N711</f>
        <v>0</v>
      </c>
      <c r="O711" s="29">
        <f>Hours_dio!O711*WeightRole!O711</f>
        <v>0</v>
      </c>
      <c r="P711" s="29">
        <f>Hours_dio!P711*WeightRole!P711</f>
        <v>0</v>
      </c>
      <c r="Q711" s="29">
        <f>Hours_dio!Q711*WeightRole!Q711</f>
        <v>0</v>
      </c>
      <c r="R711" s="29">
        <f>Hours_dio!R711*WeightRole!R711</f>
        <v>0</v>
      </c>
      <c r="S711" s="29">
        <f>Hours_dio!S711*WeightRole!S711</f>
        <v>0</v>
      </c>
      <c r="T711" s="29">
        <f>Hours_dio!T711*WeightRole!T711</f>
        <v>0</v>
      </c>
      <c r="U711" s="29">
        <f>Hours_dio!U711*WeightRole!U711</f>
        <v>0</v>
      </c>
      <c r="V711" s="29">
        <f>Hours_dio!V711*WeightRole!V711</f>
        <v>0</v>
      </c>
      <c r="W711" s="29">
        <f>Hours_dio!W711*WeightRole!W711</f>
        <v>0</v>
      </c>
      <c r="X711" s="29">
        <f>Hours_dio!X711*WeightRole!X711</f>
        <v>0</v>
      </c>
      <c r="Y711" s="29">
        <f>Hours_dio!Y711*WeightRole!Y711</f>
        <v>0</v>
      </c>
      <c r="Z711" s="29">
        <f>Hours_dio!Z711*WeightRole!Z711</f>
        <v>0</v>
      </c>
      <c r="AA711" s="29">
        <f>Hours_dio!AA711*WeightRole!AA711</f>
        <v>0</v>
      </c>
      <c r="AB711" s="29">
        <f>Hours_dio!AB711*WeightRole!AB711</f>
        <v>0</v>
      </c>
      <c r="AC711" s="29">
        <f>Hours_dio!AC711*WeightRole!AC711</f>
        <v>0</v>
      </c>
      <c r="AD711" s="29">
        <f>Hours_dio!AD711*WeightRole!AD711</f>
        <v>0</v>
      </c>
    </row>
    <row r="712" ht="22.5" customHeight="1">
      <c r="A712" s="25">
        <f t="shared" si="1"/>
        <v>46307</v>
      </c>
      <c r="B712" s="29">
        <f>Hours_dio!B712*WeightRole!B712</f>
        <v>0</v>
      </c>
      <c r="C712" s="29">
        <f>Hours_dio!C712*WeightRole!C712</f>
        <v>0</v>
      </c>
      <c r="D712" s="29">
        <f>Hours_dio!D712*WeightRole!D712</f>
        <v>0</v>
      </c>
      <c r="E712" s="29">
        <f>Hours_dio!E712*WeightRole!E712</f>
        <v>0</v>
      </c>
      <c r="F712" s="29">
        <f>Hours_dio!F712*WeightRole!F712</f>
        <v>0</v>
      </c>
      <c r="G712" s="29">
        <f>Hours_dio!G712*WeightRole!G712</f>
        <v>0</v>
      </c>
      <c r="H712" s="29" t="str">
        <f>Hours_dio!H712*WeightRole!H712</f>
        <v>#N/A</v>
      </c>
      <c r="I712" s="29">
        <f>Hours_dio!I712*WeightRole!I712</f>
        <v>0</v>
      </c>
      <c r="J712" s="29" t="str">
        <f>Hours_dio!J712*WeightRole!J712</f>
        <v>#N/A</v>
      </c>
      <c r="K712" s="29">
        <f>Hours_dio!K712*WeightRole!K712</f>
        <v>0</v>
      </c>
      <c r="L712" s="29" t="str">
        <f>Hours_dio!L712*WeightRole!L712</f>
        <v>#N/A</v>
      </c>
      <c r="M712" s="29">
        <f>Hours_dio!M712*WeightRole!M712</f>
        <v>0</v>
      </c>
      <c r="N712" s="29">
        <f>Hours_dio!N712*WeightRole!N712</f>
        <v>0</v>
      </c>
      <c r="O712" s="29">
        <f>Hours_dio!O712*WeightRole!O712</f>
        <v>0</v>
      </c>
      <c r="P712" s="29">
        <f>Hours_dio!P712*WeightRole!P712</f>
        <v>0</v>
      </c>
      <c r="Q712" s="29">
        <f>Hours_dio!Q712*WeightRole!Q712</f>
        <v>0</v>
      </c>
      <c r="R712" s="29">
        <f>Hours_dio!R712*WeightRole!R712</f>
        <v>0</v>
      </c>
      <c r="S712" s="29">
        <f>Hours_dio!S712*WeightRole!S712</f>
        <v>0</v>
      </c>
      <c r="T712" s="29">
        <f>Hours_dio!T712*WeightRole!T712</f>
        <v>0</v>
      </c>
      <c r="U712" s="29">
        <f>Hours_dio!U712*WeightRole!U712</f>
        <v>0</v>
      </c>
      <c r="V712" s="29">
        <f>Hours_dio!V712*WeightRole!V712</f>
        <v>0</v>
      </c>
      <c r="W712" s="29">
        <f>Hours_dio!W712*WeightRole!W712</f>
        <v>0</v>
      </c>
      <c r="X712" s="29">
        <f>Hours_dio!X712*WeightRole!X712</f>
        <v>0</v>
      </c>
      <c r="Y712" s="29">
        <f>Hours_dio!Y712*WeightRole!Y712</f>
        <v>0</v>
      </c>
      <c r="Z712" s="29">
        <f>Hours_dio!Z712*WeightRole!Z712</f>
        <v>0</v>
      </c>
      <c r="AA712" s="29">
        <f>Hours_dio!AA712*WeightRole!AA712</f>
        <v>0</v>
      </c>
      <c r="AB712" s="29">
        <f>Hours_dio!AB712*WeightRole!AB712</f>
        <v>0</v>
      </c>
      <c r="AC712" s="29">
        <f>Hours_dio!AC712*WeightRole!AC712</f>
        <v>0</v>
      </c>
      <c r="AD712" s="29">
        <f>Hours_dio!AD712*WeightRole!AD712</f>
        <v>0</v>
      </c>
    </row>
    <row r="713" ht="22.5" customHeight="1">
      <c r="A713" s="25">
        <f t="shared" si="1"/>
        <v>46308</v>
      </c>
      <c r="B713" s="29">
        <f>Hours_dio!B713*WeightRole!B713</f>
        <v>0</v>
      </c>
      <c r="C713" s="29">
        <f>Hours_dio!C713*WeightRole!C713</f>
        <v>0</v>
      </c>
      <c r="D713" s="29">
        <f>Hours_dio!D713*WeightRole!D713</f>
        <v>0</v>
      </c>
      <c r="E713" s="29">
        <f>Hours_dio!E713*WeightRole!E713</f>
        <v>0</v>
      </c>
      <c r="F713" s="29">
        <f>Hours_dio!F713*WeightRole!F713</f>
        <v>0</v>
      </c>
      <c r="G713" s="29">
        <f>Hours_dio!G713*WeightRole!G713</f>
        <v>0</v>
      </c>
      <c r="H713" s="29" t="str">
        <f>Hours_dio!H713*WeightRole!H713</f>
        <v>#N/A</v>
      </c>
      <c r="I713" s="29">
        <f>Hours_dio!I713*WeightRole!I713</f>
        <v>0</v>
      </c>
      <c r="J713" s="29" t="str">
        <f>Hours_dio!J713*WeightRole!J713</f>
        <v>#N/A</v>
      </c>
      <c r="K713" s="29">
        <f>Hours_dio!K713*WeightRole!K713</f>
        <v>0</v>
      </c>
      <c r="L713" s="29" t="str">
        <f>Hours_dio!L713*WeightRole!L713</f>
        <v>#N/A</v>
      </c>
      <c r="M713" s="29">
        <f>Hours_dio!M713*WeightRole!M713</f>
        <v>0</v>
      </c>
      <c r="N713" s="29">
        <f>Hours_dio!N713*WeightRole!N713</f>
        <v>0</v>
      </c>
      <c r="O713" s="29">
        <f>Hours_dio!O713*WeightRole!O713</f>
        <v>0</v>
      </c>
      <c r="P713" s="29">
        <f>Hours_dio!P713*WeightRole!P713</f>
        <v>0</v>
      </c>
      <c r="Q713" s="29">
        <f>Hours_dio!Q713*WeightRole!Q713</f>
        <v>0</v>
      </c>
      <c r="R713" s="29">
        <f>Hours_dio!R713*WeightRole!R713</f>
        <v>0</v>
      </c>
      <c r="S713" s="29">
        <f>Hours_dio!S713*WeightRole!S713</f>
        <v>0</v>
      </c>
      <c r="T713" s="29">
        <f>Hours_dio!T713*WeightRole!T713</f>
        <v>0</v>
      </c>
      <c r="U713" s="29">
        <f>Hours_dio!U713*WeightRole!U713</f>
        <v>0</v>
      </c>
      <c r="V713" s="29">
        <f>Hours_dio!V713*WeightRole!V713</f>
        <v>0</v>
      </c>
      <c r="W713" s="29">
        <f>Hours_dio!W713*WeightRole!W713</f>
        <v>0</v>
      </c>
      <c r="X713" s="29">
        <f>Hours_dio!X713*WeightRole!X713</f>
        <v>0</v>
      </c>
      <c r="Y713" s="29">
        <f>Hours_dio!Y713*WeightRole!Y713</f>
        <v>0</v>
      </c>
      <c r="Z713" s="29">
        <f>Hours_dio!Z713*WeightRole!Z713</f>
        <v>0</v>
      </c>
      <c r="AA713" s="29">
        <f>Hours_dio!AA713*WeightRole!AA713</f>
        <v>0</v>
      </c>
      <c r="AB713" s="29">
        <f>Hours_dio!AB713*WeightRole!AB713</f>
        <v>0</v>
      </c>
      <c r="AC713" s="29">
        <f>Hours_dio!AC713*WeightRole!AC713</f>
        <v>0</v>
      </c>
      <c r="AD713" s="29">
        <f>Hours_dio!AD713*WeightRole!AD713</f>
        <v>0</v>
      </c>
    </row>
    <row r="714" ht="22.5" customHeight="1">
      <c r="A714" s="25">
        <f t="shared" si="1"/>
        <v>46309</v>
      </c>
      <c r="B714" s="29">
        <f>Hours_dio!B714*WeightRole!B714</f>
        <v>0</v>
      </c>
      <c r="C714" s="29">
        <f>Hours_dio!C714*WeightRole!C714</f>
        <v>0</v>
      </c>
      <c r="D714" s="29">
        <f>Hours_dio!D714*WeightRole!D714</f>
        <v>0</v>
      </c>
      <c r="E714" s="29">
        <f>Hours_dio!E714*WeightRole!E714</f>
        <v>0</v>
      </c>
      <c r="F714" s="29">
        <f>Hours_dio!F714*WeightRole!F714</f>
        <v>0</v>
      </c>
      <c r="G714" s="29">
        <f>Hours_dio!G714*WeightRole!G714</f>
        <v>0</v>
      </c>
      <c r="H714" s="29" t="str">
        <f>Hours_dio!H714*WeightRole!H714</f>
        <v>#N/A</v>
      </c>
      <c r="I714" s="29">
        <f>Hours_dio!I714*WeightRole!I714</f>
        <v>0</v>
      </c>
      <c r="J714" s="29" t="str">
        <f>Hours_dio!J714*WeightRole!J714</f>
        <v>#N/A</v>
      </c>
      <c r="K714" s="29">
        <f>Hours_dio!K714*WeightRole!K714</f>
        <v>0</v>
      </c>
      <c r="L714" s="29" t="str">
        <f>Hours_dio!L714*WeightRole!L714</f>
        <v>#N/A</v>
      </c>
      <c r="M714" s="29">
        <f>Hours_dio!M714*WeightRole!M714</f>
        <v>0</v>
      </c>
      <c r="N714" s="29">
        <f>Hours_dio!N714*WeightRole!N714</f>
        <v>0</v>
      </c>
      <c r="O714" s="29">
        <f>Hours_dio!O714*WeightRole!O714</f>
        <v>0</v>
      </c>
      <c r="P714" s="29">
        <f>Hours_dio!P714*WeightRole!P714</f>
        <v>0</v>
      </c>
      <c r="Q714" s="29">
        <f>Hours_dio!Q714*WeightRole!Q714</f>
        <v>0</v>
      </c>
      <c r="R714" s="29">
        <f>Hours_dio!R714*WeightRole!R714</f>
        <v>0</v>
      </c>
      <c r="S714" s="29">
        <f>Hours_dio!S714*WeightRole!S714</f>
        <v>0</v>
      </c>
      <c r="T714" s="29">
        <f>Hours_dio!T714*WeightRole!T714</f>
        <v>0</v>
      </c>
      <c r="U714" s="29">
        <f>Hours_dio!U714*WeightRole!U714</f>
        <v>0</v>
      </c>
      <c r="V714" s="29">
        <f>Hours_dio!V714*WeightRole!V714</f>
        <v>0</v>
      </c>
      <c r="W714" s="29">
        <f>Hours_dio!W714*WeightRole!W714</f>
        <v>0</v>
      </c>
      <c r="X714" s="29">
        <f>Hours_dio!X714*WeightRole!X714</f>
        <v>0</v>
      </c>
      <c r="Y714" s="29">
        <f>Hours_dio!Y714*WeightRole!Y714</f>
        <v>0</v>
      </c>
      <c r="Z714" s="29">
        <f>Hours_dio!Z714*WeightRole!Z714</f>
        <v>0</v>
      </c>
      <c r="AA714" s="29">
        <f>Hours_dio!AA714*WeightRole!AA714</f>
        <v>0</v>
      </c>
      <c r="AB714" s="29">
        <f>Hours_dio!AB714*WeightRole!AB714</f>
        <v>0</v>
      </c>
      <c r="AC714" s="29">
        <f>Hours_dio!AC714*WeightRole!AC714</f>
        <v>0</v>
      </c>
      <c r="AD714" s="29">
        <f>Hours_dio!AD714*WeightRole!AD714</f>
        <v>0</v>
      </c>
    </row>
    <row r="715" ht="22.5" customHeight="1">
      <c r="A715" s="25">
        <f t="shared" si="1"/>
        <v>46310</v>
      </c>
      <c r="B715" s="29">
        <f>Hours_dio!B715*WeightRole!B715</f>
        <v>0</v>
      </c>
      <c r="C715" s="29">
        <f>Hours_dio!C715*WeightRole!C715</f>
        <v>0</v>
      </c>
      <c r="D715" s="29">
        <f>Hours_dio!D715*WeightRole!D715</f>
        <v>0</v>
      </c>
      <c r="E715" s="29">
        <f>Hours_dio!E715*WeightRole!E715</f>
        <v>0</v>
      </c>
      <c r="F715" s="29">
        <f>Hours_dio!F715*WeightRole!F715</f>
        <v>0</v>
      </c>
      <c r="G715" s="29">
        <f>Hours_dio!G715*WeightRole!G715</f>
        <v>0</v>
      </c>
      <c r="H715" s="29" t="str">
        <f>Hours_dio!H715*WeightRole!H715</f>
        <v>#N/A</v>
      </c>
      <c r="I715" s="29">
        <f>Hours_dio!I715*WeightRole!I715</f>
        <v>0</v>
      </c>
      <c r="J715" s="29" t="str">
        <f>Hours_dio!J715*WeightRole!J715</f>
        <v>#N/A</v>
      </c>
      <c r="K715" s="29">
        <f>Hours_dio!K715*WeightRole!K715</f>
        <v>0</v>
      </c>
      <c r="L715" s="29" t="str">
        <f>Hours_dio!L715*WeightRole!L715</f>
        <v>#N/A</v>
      </c>
      <c r="M715" s="29">
        <f>Hours_dio!M715*WeightRole!M715</f>
        <v>0</v>
      </c>
      <c r="N715" s="29">
        <f>Hours_dio!N715*WeightRole!N715</f>
        <v>0</v>
      </c>
      <c r="O715" s="29">
        <f>Hours_dio!O715*WeightRole!O715</f>
        <v>0</v>
      </c>
      <c r="P715" s="29">
        <f>Hours_dio!P715*WeightRole!P715</f>
        <v>0</v>
      </c>
      <c r="Q715" s="29">
        <f>Hours_dio!Q715*WeightRole!Q715</f>
        <v>0</v>
      </c>
      <c r="R715" s="29">
        <f>Hours_dio!R715*WeightRole!R715</f>
        <v>0</v>
      </c>
      <c r="S715" s="29">
        <f>Hours_dio!S715*WeightRole!S715</f>
        <v>0</v>
      </c>
      <c r="T715" s="29">
        <f>Hours_dio!T715*WeightRole!T715</f>
        <v>0</v>
      </c>
      <c r="U715" s="29">
        <f>Hours_dio!U715*WeightRole!U715</f>
        <v>0</v>
      </c>
      <c r="V715" s="29">
        <f>Hours_dio!V715*WeightRole!V715</f>
        <v>0</v>
      </c>
      <c r="W715" s="29">
        <f>Hours_dio!W715*WeightRole!W715</f>
        <v>0</v>
      </c>
      <c r="X715" s="29">
        <f>Hours_dio!X715*WeightRole!X715</f>
        <v>0</v>
      </c>
      <c r="Y715" s="29">
        <f>Hours_dio!Y715*WeightRole!Y715</f>
        <v>0</v>
      </c>
      <c r="Z715" s="29">
        <f>Hours_dio!Z715*WeightRole!Z715</f>
        <v>0</v>
      </c>
      <c r="AA715" s="29">
        <f>Hours_dio!AA715*WeightRole!AA715</f>
        <v>0</v>
      </c>
      <c r="AB715" s="29">
        <f>Hours_dio!AB715*WeightRole!AB715</f>
        <v>0</v>
      </c>
      <c r="AC715" s="29">
        <f>Hours_dio!AC715*WeightRole!AC715</f>
        <v>0</v>
      </c>
      <c r="AD715" s="29">
        <f>Hours_dio!AD715*WeightRole!AD715</f>
        <v>0</v>
      </c>
    </row>
    <row r="716" ht="22.5" customHeight="1">
      <c r="A716" s="25">
        <f t="shared" si="1"/>
        <v>46311</v>
      </c>
      <c r="B716" s="29">
        <f>Hours_dio!B716*WeightRole!B716</f>
        <v>0</v>
      </c>
      <c r="C716" s="29">
        <f>Hours_dio!C716*WeightRole!C716</f>
        <v>0</v>
      </c>
      <c r="D716" s="29">
        <f>Hours_dio!D716*WeightRole!D716</f>
        <v>0</v>
      </c>
      <c r="E716" s="29">
        <f>Hours_dio!E716*WeightRole!E716</f>
        <v>0</v>
      </c>
      <c r="F716" s="29">
        <f>Hours_dio!F716*WeightRole!F716</f>
        <v>0</v>
      </c>
      <c r="G716" s="29">
        <f>Hours_dio!G716*WeightRole!G716</f>
        <v>0</v>
      </c>
      <c r="H716" s="29" t="str">
        <f>Hours_dio!H716*WeightRole!H716</f>
        <v>#N/A</v>
      </c>
      <c r="I716" s="29">
        <f>Hours_dio!I716*WeightRole!I716</f>
        <v>0</v>
      </c>
      <c r="J716" s="29" t="str">
        <f>Hours_dio!J716*WeightRole!J716</f>
        <v>#N/A</v>
      </c>
      <c r="K716" s="29">
        <f>Hours_dio!K716*WeightRole!K716</f>
        <v>0</v>
      </c>
      <c r="L716" s="29" t="str">
        <f>Hours_dio!L716*WeightRole!L716</f>
        <v>#N/A</v>
      </c>
      <c r="M716" s="29">
        <f>Hours_dio!M716*WeightRole!M716</f>
        <v>0</v>
      </c>
      <c r="N716" s="29">
        <f>Hours_dio!N716*WeightRole!N716</f>
        <v>0</v>
      </c>
      <c r="O716" s="29">
        <f>Hours_dio!O716*WeightRole!O716</f>
        <v>0</v>
      </c>
      <c r="P716" s="29">
        <f>Hours_dio!P716*WeightRole!P716</f>
        <v>0</v>
      </c>
      <c r="Q716" s="29">
        <f>Hours_dio!Q716*WeightRole!Q716</f>
        <v>0</v>
      </c>
      <c r="R716" s="29">
        <f>Hours_dio!R716*WeightRole!R716</f>
        <v>0</v>
      </c>
      <c r="S716" s="29">
        <f>Hours_dio!S716*WeightRole!S716</f>
        <v>0</v>
      </c>
      <c r="T716" s="29">
        <f>Hours_dio!T716*WeightRole!T716</f>
        <v>0</v>
      </c>
      <c r="U716" s="29">
        <f>Hours_dio!U716*WeightRole!U716</f>
        <v>0</v>
      </c>
      <c r="V716" s="29">
        <f>Hours_dio!V716*WeightRole!V716</f>
        <v>0</v>
      </c>
      <c r="W716" s="29">
        <f>Hours_dio!W716*WeightRole!W716</f>
        <v>0</v>
      </c>
      <c r="X716" s="29">
        <f>Hours_dio!X716*WeightRole!X716</f>
        <v>0</v>
      </c>
      <c r="Y716" s="29">
        <f>Hours_dio!Y716*WeightRole!Y716</f>
        <v>0</v>
      </c>
      <c r="Z716" s="29">
        <f>Hours_dio!Z716*WeightRole!Z716</f>
        <v>0</v>
      </c>
      <c r="AA716" s="29">
        <f>Hours_dio!AA716*WeightRole!AA716</f>
        <v>0</v>
      </c>
      <c r="AB716" s="29">
        <f>Hours_dio!AB716*WeightRole!AB716</f>
        <v>0</v>
      </c>
      <c r="AC716" s="29">
        <f>Hours_dio!AC716*WeightRole!AC716</f>
        <v>0</v>
      </c>
      <c r="AD716" s="29">
        <f>Hours_dio!AD716*WeightRole!AD716</f>
        <v>0</v>
      </c>
    </row>
    <row r="717" ht="22.5" customHeight="1">
      <c r="A717" s="25">
        <f t="shared" si="1"/>
        <v>46312</v>
      </c>
      <c r="B717" s="29">
        <f>Hours_dio!B717*WeightRole!B717</f>
        <v>0</v>
      </c>
      <c r="C717" s="29">
        <f>Hours_dio!C717*WeightRole!C717</f>
        <v>0</v>
      </c>
      <c r="D717" s="29">
        <f>Hours_dio!D717*WeightRole!D717</f>
        <v>0</v>
      </c>
      <c r="E717" s="29">
        <f>Hours_dio!E717*WeightRole!E717</f>
        <v>0</v>
      </c>
      <c r="F717" s="29">
        <f>Hours_dio!F717*WeightRole!F717</f>
        <v>0</v>
      </c>
      <c r="G717" s="29">
        <f>Hours_dio!G717*WeightRole!G717</f>
        <v>0</v>
      </c>
      <c r="H717" s="29" t="str">
        <f>Hours_dio!H717*WeightRole!H717</f>
        <v>#N/A</v>
      </c>
      <c r="I717" s="29">
        <f>Hours_dio!I717*WeightRole!I717</f>
        <v>0</v>
      </c>
      <c r="J717" s="29" t="str">
        <f>Hours_dio!J717*WeightRole!J717</f>
        <v>#N/A</v>
      </c>
      <c r="K717" s="29">
        <f>Hours_dio!K717*WeightRole!K717</f>
        <v>0</v>
      </c>
      <c r="L717" s="29" t="str">
        <f>Hours_dio!L717*WeightRole!L717</f>
        <v>#N/A</v>
      </c>
      <c r="M717" s="29">
        <f>Hours_dio!M717*WeightRole!M717</f>
        <v>0</v>
      </c>
      <c r="N717" s="29">
        <f>Hours_dio!N717*WeightRole!N717</f>
        <v>0</v>
      </c>
      <c r="O717" s="29">
        <f>Hours_dio!O717*WeightRole!O717</f>
        <v>0</v>
      </c>
      <c r="P717" s="29">
        <f>Hours_dio!P717*WeightRole!P717</f>
        <v>0</v>
      </c>
      <c r="Q717" s="29">
        <f>Hours_dio!Q717*WeightRole!Q717</f>
        <v>0</v>
      </c>
      <c r="R717" s="29">
        <f>Hours_dio!R717*WeightRole!R717</f>
        <v>0</v>
      </c>
      <c r="S717" s="29">
        <f>Hours_dio!S717*WeightRole!S717</f>
        <v>0</v>
      </c>
      <c r="T717" s="29">
        <f>Hours_dio!T717*WeightRole!T717</f>
        <v>0</v>
      </c>
      <c r="U717" s="29">
        <f>Hours_dio!U717*WeightRole!U717</f>
        <v>0</v>
      </c>
      <c r="V717" s="29">
        <f>Hours_dio!V717*WeightRole!V717</f>
        <v>0</v>
      </c>
      <c r="W717" s="29">
        <f>Hours_dio!W717*WeightRole!W717</f>
        <v>0</v>
      </c>
      <c r="X717" s="29">
        <f>Hours_dio!X717*WeightRole!X717</f>
        <v>0</v>
      </c>
      <c r="Y717" s="29">
        <f>Hours_dio!Y717*WeightRole!Y717</f>
        <v>0</v>
      </c>
      <c r="Z717" s="29">
        <f>Hours_dio!Z717*WeightRole!Z717</f>
        <v>0</v>
      </c>
      <c r="AA717" s="29">
        <f>Hours_dio!AA717*WeightRole!AA717</f>
        <v>0</v>
      </c>
      <c r="AB717" s="29">
        <f>Hours_dio!AB717*WeightRole!AB717</f>
        <v>0</v>
      </c>
      <c r="AC717" s="29">
        <f>Hours_dio!AC717*WeightRole!AC717</f>
        <v>0</v>
      </c>
      <c r="AD717" s="29">
        <f>Hours_dio!AD717*WeightRole!AD717</f>
        <v>0</v>
      </c>
    </row>
    <row r="718" ht="22.5" customHeight="1">
      <c r="A718" s="25">
        <f t="shared" si="1"/>
        <v>46313</v>
      </c>
      <c r="B718" s="29">
        <f>Hours_dio!B718*WeightRole!B718</f>
        <v>0</v>
      </c>
      <c r="C718" s="29">
        <f>Hours_dio!C718*WeightRole!C718</f>
        <v>0</v>
      </c>
      <c r="D718" s="29">
        <f>Hours_dio!D718*WeightRole!D718</f>
        <v>0</v>
      </c>
      <c r="E718" s="29">
        <f>Hours_dio!E718*WeightRole!E718</f>
        <v>0</v>
      </c>
      <c r="F718" s="29">
        <f>Hours_dio!F718*WeightRole!F718</f>
        <v>0</v>
      </c>
      <c r="G718" s="29">
        <f>Hours_dio!G718*WeightRole!G718</f>
        <v>0</v>
      </c>
      <c r="H718" s="29" t="str">
        <f>Hours_dio!H718*WeightRole!H718</f>
        <v>#N/A</v>
      </c>
      <c r="I718" s="29">
        <f>Hours_dio!I718*WeightRole!I718</f>
        <v>0</v>
      </c>
      <c r="J718" s="29" t="str">
        <f>Hours_dio!J718*WeightRole!J718</f>
        <v>#N/A</v>
      </c>
      <c r="K718" s="29">
        <f>Hours_dio!K718*WeightRole!K718</f>
        <v>0</v>
      </c>
      <c r="L718" s="29" t="str">
        <f>Hours_dio!L718*WeightRole!L718</f>
        <v>#N/A</v>
      </c>
      <c r="M718" s="29">
        <f>Hours_dio!M718*WeightRole!M718</f>
        <v>0</v>
      </c>
      <c r="N718" s="29">
        <f>Hours_dio!N718*WeightRole!N718</f>
        <v>0</v>
      </c>
      <c r="O718" s="29">
        <f>Hours_dio!O718*WeightRole!O718</f>
        <v>0</v>
      </c>
      <c r="P718" s="29">
        <f>Hours_dio!P718*WeightRole!P718</f>
        <v>0</v>
      </c>
      <c r="Q718" s="29">
        <f>Hours_dio!Q718*WeightRole!Q718</f>
        <v>0</v>
      </c>
      <c r="R718" s="29">
        <f>Hours_dio!R718*WeightRole!R718</f>
        <v>0</v>
      </c>
      <c r="S718" s="29">
        <f>Hours_dio!S718*WeightRole!S718</f>
        <v>0</v>
      </c>
      <c r="T718" s="29">
        <f>Hours_dio!T718*WeightRole!T718</f>
        <v>0</v>
      </c>
      <c r="U718" s="29">
        <f>Hours_dio!U718*WeightRole!U718</f>
        <v>0</v>
      </c>
      <c r="V718" s="29">
        <f>Hours_dio!V718*WeightRole!V718</f>
        <v>0</v>
      </c>
      <c r="W718" s="29">
        <f>Hours_dio!W718*WeightRole!W718</f>
        <v>0</v>
      </c>
      <c r="X718" s="29">
        <f>Hours_dio!X718*WeightRole!X718</f>
        <v>0</v>
      </c>
      <c r="Y718" s="29">
        <f>Hours_dio!Y718*WeightRole!Y718</f>
        <v>0</v>
      </c>
      <c r="Z718" s="29">
        <f>Hours_dio!Z718*WeightRole!Z718</f>
        <v>0</v>
      </c>
      <c r="AA718" s="29">
        <f>Hours_dio!AA718*WeightRole!AA718</f>
        <v>0</v>
      </c>
      <c r="AB718" s="29">
        <f>Hours_dio!AB718*WeightRole!AB718</f>
        <v>0</v>
      </c>
      <c r="AC718" s="29">
        <f>Hours_dio!AC718*WeightRole!AC718</f>
        <v>0</v>
      </c>
      <c r="AD718" s="29">
        <f>Hours_dio!AD718*WeightRole!AD718</f>
        <v>0</v>
      </c>
    </row>
    <row r="719" ht="22.5" customHeight="1">
      <c r="A719" s="25">
        <f t="shared" si="1"/>
        <v>46314</v>
      </c>
      <c r="B719" s="29">
        <f>Hours_dio!B719*WeightRole!B719</f>
        <v>0</v>
      </c>
      <c r="C719" s="29">
        <f>Hours_dio!C719*WeightRole!C719</f>
        <v>0</v>
      </c>
      <c r="D719" s="29">
        <f>Hours_dio!D719*WeightRole!D719</f>
        <v>0</v>
      </c>
      <c r="E719" s="29">
        <f>Hours_dio!E719*WeightRole!E719</f>
        <v>0</v>
      </c>
      <c r="F719" s="29">
        <f>Hours_dio!F719*WeightRole!F719</f>
        <v>0</v>
      </c>
      <c r="G719" s="29">
        <f>Hours_dio!G719*WeightRole!G719</f>
        <v>0</v>
      </c>
      <c r="H719" s="29" t="str">
        <f>Hours_dio!H719*WeightRole!H719</f>
        <v>#N/A</v>
      </c>
      <c r="I719" s="29">
        <f>Hours_dio!I719*WeightRole!I719</f>
        <v>0</v>
      </c>
      <c r="J719" s="29" t="str">
        <f>Hours_dio!J719*WeightRole!J719</f>
        <v>#N/A</v>
      </c>
      <c r="K719" s="29">
        <f>Hours_dio!K719*WeightRole!K719</f>
        <v>0</v>
      </c>
      <c r="L719" s="29" t="str">
        <f>Hours_dio!L719*WeightRole!L719</f>
        <v>#N/A</v>
      </c>
      <c r="M719" s="29">
        <f>Hours_dio!M719*WeightRole!M719</f>
        <v>0</v>
      </c>
      <c r="N719" s="29">
        <f>Hours_dio!N719*WeightRole!N719</f>
        <v>0</v>
      </c>
      <c r="O719" s="29">
        <f>Hours_dio!O719*WeightRole!O719</f>
        <v>0</v>
      </c>
      <c r="P719" s="29">
        <f>Hours_dio!P719*WeightRole!P719</f>
        <v>0</v>
      </c>
      <c r="Q719" s="29">
        <f>Hours_dio!Q719*WeightRole!Q719</f>
        <v>0</v>
      </c>
      <c r="R719" s="29">
        <f>Hours_dio!R719*WeightRole!R719</f>
        <v>0</v>
      </c>
      <c r="S719" s="29">
        <f>Hours_dio!S719*WeightRole!S719</f>
        <v>0</v>
      </c>
      <c r="T719" s="29">
        <f>Hours_dio!T719*WeightRole!T719</f>
        <v>0</v>
      </c>
      <c r="U719" s="29">
        <f>Hours_dio!U719*WeightRole!U719</f>
        <v>0</v>
      </c>
      <c r="V719" s="29">
        <f>Hours_dio!V719*WeightRole!V719</f>
        <v>0</v>
      </c>
      <c r="W719" s="29">
        <f>Hours_dio!W719*WeightRole!W719</f>
        <v>0</v>
      </c>
      <c r="X719" s="29">
        <f>Hours_dio!X719*WeightRole!X719</f>
        <v>0</v>
      </c>
      <c r="Y719" s="29">
        <f>Hours_dio!Y719*WeightRole!Y719</f>
        <v>0</v>
      </c>
      <c r="Z719" s="29">
        <f>Hours_dio!Z719*WeightRole!Z719</f>
        <v>0</v>
      </c>
      <c r="AA719" s="29">
        <f>Hours_dio!AA719*WeightRole!AA719</f>
        <v>0</v>
      </c>
      <c r="AB719" s="29">
        <f>Hours_dio!AB719*WeightRole!AB719</f>
        <v>0</v>
      </c>
      <c r="AC719" s="29">
        <f>Hours_dio!AC719*WeightRole!AC719</f>
        <v>0</v>
      </c>
      <c r="AD719" s="29">
        <f>Hours_dio!AD719*WeightRole!AD719</f>
        <v>0</v>
      </c>
    </row>
    <row r="720" ht="22.5" customHeight="1">
      <c r="A720" s="25">
        <f t="shared" si="1"/>
        <v>46315</v>
      </c>
      <c r="B720" s="29">
        <f>Hours_dio!B720*WeightRole!B720</f>
        <v>0</v>
      </c>
      <c r="C720" s="29">
        <f>Hours_dio!C720*WeightRole!C720</f>
        <v>0</v>
      </c>
      <c r="D720" s="29">
        <f>Hours_dio!D720*WeightRole!D720</f>
        <v>0</v>
      </c>
      <c r="E720" s="29">
        <f>Hours_dio!E720*WeightRole!E720</f>
        <v>0</v>
      </c>
      <c r="F720" s="29">
        <f>Hours_dio!F720*WeightRole!F720</f>
        <v>0</v>
      </c>
      <c r="G720" s="29">
        <f>Hours_dio!G720*WeightRole!G720</f>
        <v>0</v>
      </c>
      <c r="H720" s="29" t="str">
        <f>Hours_dio!H720*WeightRole!H720</f>
        <v>#N/A</v>
      </c>
      <c r="I720" s="29">
        <f>Hours_dio!I720*WeightRole!I720</f>
        <v>0</v>
      </c>
      <c r="J720" s="29" t="str">
        <f>Hours_dio!J720*WeightRole!J720</f>
        <v>#N/A</v>
      </c>
      <c r="K720" s="29">
        <f>Hours_dio!K720*WeightRole!K720</f>
        <v>0</v>
      </c>
      <c r="L720" s="29" t="str">
        <f>Hours_dio!L720*WeightRole!L720</f>
        <v>#N/A</v>
      </c>
      <c r="M720" s="29">
        <f>Hours_dio!M720*WeightRole!M720</f>
        <v>0</v>
      </c>
      <c r="N720" s="29">
        <f>Hours_dio!N720*WeightRole!N720</f>
        <v>0</v>
      </c>
      <c r="O720" s="29">
        <f>Hours_dio!O720*WeightRole!O720</f>
        <v>0</v>
      </c>
      <c r="P720" s="29">
        <f>Hours_dio!P720*WeightRole!P720</f>
        <v>0</v>
      </c>
      <c r="Q720" s="29">
        <f>Hours_dio!Q720*WeightRole!Q720</f>
        <v>0</v>
      </c>
      <c r="R720" s="29">
        <f>Hours_dio!R720*WeightRole!R720</f>
        <v>0</v>
      </c>
      <c r="S720" s="29">
        <f>Hours_dio!S720*WeightRole!S720</f>
        <v>0</v>
      </c>
      <c r="T720" s="29">
        <f>Hours_dio!T720*WeightRole!T720</f>
        <v>0</v>
      </c>
      <c r="U720" s="29">
        <f>Hours_dio!U720*WeightRole!U720</f>
        <v>0</v>
      </c>
      <c r="V720" s="29">
        <f>Hours_dio!V720*WeightRole!V720</f>
        <v>0</v>
      </c>
      <c r="W720" s="29">
        <f>Hours_dio!W720*WeightRole!W720</f>
        <v>0</v>
      </c>
      <c r="X720" s="29">
        <f>Hours_dio!X720*WeightRole!X720</f>
        <v>0</v>
      </c>
      <c r="Y720" s="29">
        <f>Hours_dio!Y720*WeightRole!Y720</f>
        <v>0</v>
      </c>
      <c r="Z720" s="29">
        <f>Hours_dio!Z720*WeightRole!Z720</f>
        <v>0</v>
      </c>
      <c r="AA720" s="29">
        <f>Hours_dio!AA720*WeightRole!AA720</f>
        <v>0</v>
      </c>
      <c r="AB720" s="29">
        <f>Hours_dio!AB720*WeightRole!AB720</f>
        <v>0</v>
      </c>
      <c r="AC720" s="29">
        <f>Hours_dio!AC720*WeightRole!AC720</f>
        <v>0</v>
      </c>
      <c r="AD720" s="29">
        <f>Hours_dio!AD720*WeightRole!AD720</f>
        <v>0</v>
      </c>
    </row>
    <row r="721" ht="22.5" customHeight="1">
      <c r="A721" s="25">
        <f t="shared" si="1"/>
        <v>46316</v>
      </c>
      <c r="B721" s="29">
        <f>Hours_dio!B721*WeightRole!B721</f>
        <v>0</v>
      </c>
      <c r="C721" s="29">
        <f>Hours_dio!C721*WeightRole!C721</f>
        <v>0</v>
      </c>
      <c r="D721" s="29">
        <f>Hours_dio!D721*WeightRole!D721</f>
        <v>0</v>
      </c>
      <c r="E721" s="29">
        <f>Hours_dio!E721*WeightRole!E721</f>
        <v>0</v>
      </c>
      <c r="F721" s="29">
        <f>Hours_dio!F721*WeightRole!F721</f>
        <v>0</v>
      </c>
      <c r="G721" s="29">
        <f>Hours_dio!G721*WeightRole!G721</f>
        <v>0</v>
      </c>
      <c r="H721" s="29" t="str">
        <f>Hours_dio!H721*WeightRole!H721</f>
        <v>#N/A</v>
      </c>
      <c r="I721" s="29">
        <f>Hours_dio!I721*WeightRole!I721</f>
        <v>0</v>
      </c>
      <c r="J721" s="29" t="str">
        <f>Hours_dio!J721*WeightRole!J721</f>
        <v>#N/A</v>
      </c>
      <c r="K721" s="29">
        <f>Hours_dio!K721*WeightRole!K721</f>
        <v>0</v>
      </c>
      <c r="L721" s="29" t="str">
        <f>Hours_dio!L721*WeightRole!L721</f>
        <v>#N/A</v>
      </c>
      <c r="M721" s="29">
        <f>Hours_dio!M721*WeightRole!M721</f>
        <v>0</v>
      </c>
      <c r="N721" s="29">
        <f>Hours_dio!N721*WeightRole!N721</f>
        <v>0</v>
      </c>
      <c r="O721" s="29">
        <f>Hours_dio!O721*WeightRole!O721</f>
        <v>0</v>
      </c>
      <c r="P721" s="29">
        <f>Hours_dio!P721*WeightRole!P721</f>
        <v>0</v>
      </c>
      <c r="Q721" s="29">
        <f>Hours_dio!Q721*WeightRole!Q721</f>
        <v>0</v>
      </c>
      <c r="R721" s="29">
        <f>Hours_dio!R721*WeightRole!R721</f>
        <v>0</v>
      </c>
      <c r="S721" s="29">
        <f>Hours_dio!S721*WeightRole!S721</f>
        <v>0</v>
      </c>
      <c r="T721" s="29">
        <f>Hours_dio!T721*WeightRole!T721</f>
        <v>0</v>
      </c>
      <c r="U721" s="29">
        <f>Hours_dio!U721*WeightRole!U721</f>
        <v>0</v>
      </c>
      <c r="V721" s="29">
        <f>Hours_dio!V721*WeightRole!V721</f>
        <v>0</v>
      </c>
      <c r="W721" s="29">
        <f>Hours_dio!W721*WeightRole!W721</f>
        <v>0</v>
      </c>
      <c r="X721" s="29">
        <f>Hours_dio!X721*WeightRole!X721</f>
        <v>0</v>
      </c>
      <c r="Y721" s="29">
        <f>Hours_dio!Y721*WeightRole!Y721</f>
        <v>0</v>
      </c>
      <c r="Z721" s="29">
        <f>Hours_dio!Z721*WeightRole!Z721</f>
        <v>0</v>
      </c>
      <c r="AA721" s="29">
        <f>Hours_dio!AA721*WeightRole!AA721</f>
        <v>0</v>
      </c>
      <c r="AB721" s="29">
        <f>Hours_dio!AB721*WeightRole!AB721</f>
        <v>0</v>
      </c>
      <c r="AC721" s="29">
        <f>Hours_dio!AC721*WeightRole!AC721</f>
        <v>0</v>
      </c>
      <c r="AD721" s="29">
        <f>Hours_dio!AD721*WeightRole!AD721</f>
        <v>0</v>
      </c>
    </row>
    <row r="722" ht="22.5" customHeight="1">
      <c r="A722" s="25">
        <f t="shared" si="1"/>
        <v>46317</v>
      </c>
      <c r="B722" s="29">
        <f>Hours_dio!B722*WeightRole!B722</f>
        <v>0</v>
      </c>
      <c r="C722" s="29">
        <f>Hours_dio!C722*WeightRole!C722</f>
        <v>0</v>
      </c>
      <c r="D722" s="29">
        <f>Hours_dio!D722*WeightRole!D722</f>
        <v>0</v>
      </c>
      <c r="E722" s="29">
        <f>Hours_dio!E722*WeightRole!E722</f>
        <v>0</v>
      </c>
      <c r="F722" s="29">
        <f>Hours_dio!F722*WeightRole!F722</f>
        <v>0</v>
      </c>
      <c r="G722" s="29">
        <f>Hours_dio!G722*WeightRole!G722</f>
        <v>0</v>
      </c>
      <c r="H722" s="29" t="str">
        <f>Hours_dio!H722*WeightRole!H722</f>
        <v>#N/A</v>
      </c>
      <c r="I722" s="29">
        <f>Hours_dio!I722*WeightRole!I722</f>
        <v>0</v>
      </c>
      <c r="J722" s="29" t="str">
        <f>Hours_dio!J722*WeightRole!J722</f>
        <v>#N/A</v>
      </c>
      <c r="K722" s="29">
        <f>Hours_dio!K722*WeightRole!K722</f>
        <v>0</v>
      </c>
      <c r="L722" s="29" t="str">
        <f>Hours_dio!L722*WeightRole!L722</f>
        <v>#N/A</v>
      </c>
      <c r="M722" s="29">
        <f>Hours_dio!M722*WeightRole!M722</f>
        <v>0</v>
      </c>
      <c r="N722" s="29">
        <f>Hours_dio!N722*WeightRole!N722</f>
        <v>0</v>
      </c>
      <c r="O722" s="29">
        <f>Hours_dio!O722*WeightRole!O722</f>
        <v>0</v>
      </c>
      <c r="P722" s="29">
        <f>Hours_dio!P722*WeightRole!P722</f>
        <v>0</v>
      </c>
      <c r="Q722" s="29">
        <f>Hours_dio!Q722*WeightRole!Q722</f>
        <v>0</v>
      </c>
      <c r="R722" s="29">
        <f>Hours_dio!R722*WeightRole!R722</f>
        <v>0</v>
      </c>
      <c r="S722" s="29">
        <f>Hours_dio!S722*WeightRole!S722</f>
        <v>0</v>
      </c>
      <c r="T722" s="29">
        <f>Hours_dio!T722*WeightRole!T722</f>
        <v>0</v>
      </c>
      <c r="U722" s="29">
        <f>Hours_dio!U722*WeightRole!U722</f>
        <v>0</v>
      </c>
      <c r="V722" s="29">
        <f>Hours_dio!V722*WeightRole!V722</f>
        <v>0</v>
      </c>
      <c r="W722" s="29">
        <f>Hours_dio!W722*WeightRole!W722</f>
        <v>0</v>
      </c>
      <c r="X722" s="29">
        <f>Hours_dio!X722*WeightRole!X722</f>
        <v>0</v>
      </c>
      <c r="Y722" s="29">
        <f>Hours_dio!Y722*WeightRole!Y722</f>
        <v>0</v>
      </c>
      <c r="Z722" s="29">
        <f>Hours_dio!Z722*WeightRole!Z722</f>
        <v>0</v>
      </c>
      <c r="AA722" s="29">
        <f>Hours_dio!AA722*WeightRole!AA722</f>
        <v>0</v>
      </c>
      <c r="AB722" s="29">
        <f>Hours_dio!AB722*WeightRole!AB722</f>
        <v>0</v>
      </c>
      <c r="AC722" s="29">
        <f>Hours_dio!AC722*WeightRole!AC722</f>
        <v>0</v>
      </c>
      <c r="AD722" s="29">
        <f>Hours_dio!AD722*WeightRole!AD722</f>
        <v>0</v>
      </c>
    </row>
    <row r="723" ht="22.5" customHeight="1">
      <c r="A723" s="25">
        <f t="shared" si="1"/>
        <v>46318</v>
      </c>
      <c r="B723" s="29">
        <f>Hours_dio!B723*WeightRole!B723</f>
        <v>0</v>
      </c>
      <c r="C723" s="29">
        <f>Hours_dio!C723*WeightRole!C723</f>
        <v>0</v>
      </c>
      <c r="D723" s="29">
        <f>Hours_dio!D723*WeightRole!D723</f>
        <v>0</v>
      </c>
      <c r="E723" s="29">
        <f>Hours_dio!E723*WeightRole!E723</f>
        <v>0</v>
      </c>
      <c r="F723" s="29">
        <f>Hours_dio!F723*WeightRole!F723</f>
        <v>0</v>
      </c>
      <c r="G723" s="29">
        <f>Hours_dio!G723*WeightRole!G723</f>
        <v>0</v>
      </c>
      <c r="H723" s="29" t="str">
        <f>Hours_dio!H723*WeightRole!H723</f>
        <v>#N/A</v>
      </c>
      <c r="I723" s="29">
        <f>Hours_dio!I723*WeightRole!I723</f>
        <v>0</v>
      </c>
      <c r="J723" s="29" t="str">
        <f>Hours_dio!J723*WeightRole!J723</f>
        <v>#N/A</v>
      </c>
      <c r="K723" s="29">
        <f>Hours_dio!K723*WeightRole!K723</f>
        <v>0</v>
      </c>
      <c r="L723" s="29" t="str">
        <f>Hours_dio!L723*WeightRole!L723</f>
        <v>#N/A</v>
      </c>
      <c r="M723" s="29">
        <f>Hours_dio!M723*WeightRole!M723</f>
        <v>0</v>
      </c>
      <c r="N723" s="29">
        <f>Hours_dio!N723*WeightRole!N723</f>
        <v>0</v>
      </c>
      <c r="O723" s="29">
        <f>Hours_dio!O723*WeightRole!O723</f>
        <v>0</v>
      </c>
      <c r="P723" s="29">
        <f>Hours_dio!P723*WeightRole!P723</f>
        <v>0</v>
      </c>
      <c r="Q723" s="29">
        <f>Hours_dio!Q723*WeightRole!Q723</f>
        <v>0</v>
      </c>
      <c r="R723" s="29">
        <f>Hours_dio!R723*WeightRole!R723</f>
        <v>0</v>
      </c>
      <c r="S723" s="29">
        <f>Hours_dio!S723*WeightRole!S723</f>
        <v>0</v>
      </c>
      <c r="T723" s="29">
        <f>Hours_dio!T723*WeightRole!T723</f>
        <v>0</v>
      </c>
      <c r="U723" s="29">
        <f>Hours_dio!U723*WeightRole!U723</f>
        <v>0</v>
      </c>
      <c r="V723" s="29">
        <f>Hours_dio!V723*WeightRole!V723</f>
        <v>0</v>
      </c>
      <c r="W723" s="29">
        <f>Hours_dio!W723*WeightRole!W723</f>
        <v>0</v>
      </c>
      <c r="X723" s="29">
        <f>Hours_dio!X723*WeightRole!X723</f>
        <v>0</v>
      </c>
      <c r="Y723" s="29">
        <f>Hours_dio!Y723*WeightRole!Y723</f>
        <v>0</v>
      </c>
      <c r="Z723" s="29">
        <f>Hours_dio!Z723*WeightRole!Z723</f>
        <v>0</v>
      </c>
      <c r="AA723" s="29">
        <f>Hours_dio!AA723*WeightRole!AA723</f>
        <v>0</v>
      </c>
      <c r="AB723" s="29">
        <f>Hours_dio!AB723*WeightRole!AB723</f>
        <v>0</v>
      </c>
      <c r="AC723" s="29">
        <f>Hours_dio!AC723*WeightRole!AC723</f>
        <v>0</v>
      </c>
      <c r="AD723" s="29">
        <f>Hours_dio!AD723*WeightRole!AD723</f>
        <v>0</v>
      </c>
    </row>
    <row r="724" ht="22.5" customHeight="1">
      <c r="A724" s="25">
        <f t="shared" si="1"/>
        <v>46319</v>
      </c>
      <c r="B724" s="29">
        <f>Hours_dio!B724*WeightRole!B724</f>
        <v>0</v>
      </c>
      <c r="C724" s="29">
        <f>Hours_dio!C724*WeightRole!C724</f>
        <v>0</v>
      </c>
      <c r="D724" s="29">
        <f>Hours_dio!D724*WeightRole!D724</f>
        <v>0</v>
      </c>
      <c r="E724" s="29">
        <f>Hours_dio!E724*WeightRole!E724</f>
        <v>0</v>
      </c>
      <c r="F724" s="29">
        <f>Hours_dio!F724*WeightRole!F724</f>
        <v>0</v>
      </c>
      <c r="G724" s="29">
        <f>Hours_dio!G724*WeightRole!G724</f>
        <v>0</v>
      </c>
      <c r="H724" s="29" t="str">
        <f>Hours_dio!H724*WeightRole!H724</f>
        <v>#N/A</v>
      </c>
      <c r="I724" s="29">
        <f>Hours_dio!I724*WeightRole!I724</f>
        <v>0</v>
      </c>
      <c r="J724" s="29" t="str">
        <f>Hours_dio!J724*WeightRole!J724</f>
        <v>#N/A</v>
      </c>
      <c r="K724" s="29">
        <f>Hours_dio!K724*WeightRole!K724</f>
        <v>0</v>
      </c>
      <c r="L724" s="29" t="str">
        <f>Hours_dio!L724*WeightRole!L724</f>
        <v>#N/A</v>
      </c>
      <c r="M724" s="29">
        <f>Hours_dio!M724*WeightRole!M724</f>
        <v>0</v>
      </c>
      <c r="N724" s="29">
        <f>Hours_dio!N724*WeightRole!N724</f>
        <v>0</v>
      </c>
      <c r="O724" s="29">
        <f>Hours_dio!O724*WeightRole!O724</f>
        <v>0</v>
      </c>
      <c r="P724" s="29">
        <f>Hours_dio!P724*WeightRole!P724</f>
        <v>0</v>
      </c>
      <c r="Q724" s="29">
        <f>Hours_dio!Q724*WeightRole!Q724</f>
        <v>0</v>
      </c>
      <c r="R724" s="29">
        <f>Hours_dio!R724*WeightRole!R724</f>
        <v>0</v>
      </c>
      <c r="S724" s="29">
        <f>Hours_dio!S724*WeightRole!S724</f>
        <v>0</v>
      </c>
      <c r="T724" s="29">
        <f>Hours_dio!T724*WeightRole!T724</f>
        <v>0</v>
      </c>
      <c r="U724" s="29">
        <f>Hours_dio!U724*WeightRole!U724</f>
        <v>0</v>
      </c>
      <c r="V724" s="29">
        <f>Hours_dio!V724*WeightRole!V724</f>
        <v>0</v>
      </c>
      <c r="W724" s="29">
        <f>Hours_dio!W724*WeightRole!W724</f>
        <v>0</v>
      </c>
      <c r="X724" s="29">
        <f>Hours_dio!X724*WeightRole!X724</f>
        <v>0</v>
      </c>
      <c r="Y724" s="29">
        <f>Hours_dio!Y724*WeightRole!Y724</f>
        <v>0</v>
      </c>
      <c r="Z724" s="29">
        <f>Hours_dio!Z724*WeightRole!Z724</f>
        <v>0</v>
      </c>
      <c r="AA724" s="29">
        <f>Hours_dio!AA724*WeightRole!AA724</f>
        <v>0</v>
      </c>
      <c r="AB724" s="29">
        <f>Hours_dio!AB724*WeightRole!AB724</f>
        <v>0</v>
      </c>
      <c r="AC724" s="29">
        <f>Hours_dio!AC724*WeightRole!AC724</f>
        <v>0</v>
      </c>
      <c r="AD724" s="29">
        <f>Hours_dio!AD724*WeightRole!AD724</f>
        <v>0</v>
      </c>
    </row>
    <row r="725" ht="22.5" customHeight="1">
      <c r="A725" s="25">
        <f t="shared" si="1"/>
        <v>46320</v>
      </c>
      <c r="B725" s="29">
        <f>Hours_dio!B725*WeightRole!B725</f>
        <v>0</v>
      </c>
      <c r="C725" s="29">
        <f>Hours_dio!C725*WeightRole!C725</f>
        <v>0</v>
      </c>
      <c r="D725" s="29">
        <f>Hours_dio!D725*WeightRole!D725</f>
        <v>0</v>
      </c>
      <c r="E725" s="29">
        <f>Hours_dio!E725*WeightRole!E725</f>
        <v>0</v>
      </c>
      <c r="F725" s="29">
        <f>Hours_dio!F725*WeightRole!F725</f>
        <v>0</v>
      </c>
      <c r="G725" s="29">
        <f>Hours_dio!G725*WeightRole!G725</f>
        <v>0</v>
      </c>
      <c r="H725" s="29" t="str">
        <f>Hours_dio!H725*WeightRole!H725</f>
        <v>#N/A</v>
      </c>
      <c r="I725" s="29">
        <f>Hours_dio!I725*WeightRole!I725</f>
        <v>0</v>
      </c>
      <c r="J725" s="29" t="str">
        <f>Hours_dio!J725*WeightRole!J725</f>
        <v>#N/A</v>
      </c>
      <c r="K725" s="29">
        <f>Hours_dio!K725*WeightRole!K725</f>
        <v>0</v>
      </c>
      <c r="L725" s="29" t="str">
        <f>Hours_dio!L725*WeightRole!L725</f>
        <v>#N/A</v>
      </c>
      <c r="M725" s="29">
        <f>Hours_dio!M725*WeightRole!M725</f>
        <v>0</v>
      </c>
      <c r="N725" s="29">
        <f>Hours_dio!N725*WeightRole!N725</f>
        <v>0</v>
      </c>
      <c r="O725" s="29">
        <f>Hours_dio!O725*WeightRole!O725</f>
        <v>0</v>
      </c>
      <c r="P725" s="29">
        <f>Hours_dio!P725*WeightRole!P725</f>
        <v>0</v>
      </c>
      <c r="Q725" s="29">
        <f>Hours_dio!Q725*WeightRole!Q725</f>
        <v>0</v>
      </c>
      <c r="R725" s="29">
        <f>Hours_dio!R725*WeightRole!R725</f>
        <v>0</v>
      </c>
      <c r="S725" s="29">
        <f>Hours_dio!S725*WeightRole!S725</f>
        <v>0</v>
      </c>
      <c r="T725" s="29">
        <f>Hours_dio!T725*WeightRole!T725</f>
        <v>0</v>
      </c>
      <c r="U725" s="29">
        <f>Hours_dio!U725*WeightRole!U725</f>
        <v>0</v>
      </c>
      <c r="V725" s="29">
        <f>Hours_dio!V725*WeightRole!V725</f>
        <v>0</v>
      </c>
      <c r="W725" s="29">
        <f>Hours_dio!W725*WeightRole!W725</f>
        <v>0</v>
      </c>
      <c r="X725" s="29">
        <f>Hours_dio!X725*WeightRole!X725</f>
        <v>0</v>
      </c>
      <c r="Y725" s="29">
        <f>Hours_dio!Y725*WeightRole!Y725</f>
        <v>0</v>
      </c>
      <c r="Z725" s="29">
        <f>Hours_dio!Z725*WeightRole!Z725</f>
        <v>0</v>
      </c>
      <c r="AA725" s="29">
        <f>Hours_dio!AA725*WeightRole!AA725</f>
        <v>0</v>
      </c>
      <c r="AB725" s="29">
        <f>Hours_dio!AB725*WeightRole!AB725</f>
        <v>0</v>
      </c>
      <c r="AC725" s="29">
        <f>Hours_dio!AC725*WeightRole!AC725</f>
        <v>0</v>
      </c>
      <c r="AD725" s="29">
        <f>Hours_dio!AD725*WeightRole!AD725</f>
        <v>0</v>
      </c>
    </row>
    <row r="726" ht="22.5" customHeight="1">
      <c r="A726" s="25">
        <f t="shared" si="1"/>
        <v>46321</v>
      </c>
      <c r="B726" s="29">
        <f>Hours_dio!B726*WeightRole!B726</f>
        <v>0</v>
      </c>
      <c r="C726" s="29">
        <f>Hours_dio!C726*WeightRole!C726</f>
        <v>0</v>
      </c>
      <c r="D726" s="29">
        <f>Hours_dio!D726*WeightRole!D726</f>
        <v>0</v>
      </c>
      <c r="E726" s="29">
        <f>Hours_dio!E726*WeightRole!E726</f>
        <v>0</v>
      </c>
      <c r="F726" s="29">
        <f>Hours_dio!F726*WeightRole!F726</f>
        <v>0</v>
      </c>
      <c r="G726" s="29">
        <f>Hours_dio!G726*WeightRole!G726</f>
        <v>0</v>
      </c>
      <c r="H726" s="29" t="str">
        <f>Hours_dio!H726*WeightRole!H726</f>
        <v>#N/A</v>
      </c>
      <c r="I726" s="29">
        <f>Hours_dio!I726*WeightRole!I726</f>
        <v>0</v>
      </c>
      <c r="J726" s="29" t="str">
        <f>Hours_dio!J726*WeightRole!J726</f>
        <v>#N/A</v>
      </c>
      <c r="K726" s="29">
        <f>Hours_dio!K726*WeightRole!K726</f>
        <v>0</v>
      </c>
      <c r="L726" s="29" t="str">
        <f>Hours_dio!L726*WeightRole!L726</f>
        <v>#N/A</v>
      </c>
      <c r="M726" s="29">
        <f>Hours_dio!M726*WeightRole!M726</f>
        <v>0</v>
      </c>
      <c r="N726" s="29">
        <f>Hours_dio!N726*WeightRole!N726</f>
        <v>0</v>
      </c>
      <c r="O726" s="29">
        <f>Hours_dio!O726*WeightRole!O726</f>
        <v>0</v>
      </c>
      <c r="P726" s="29">
        <f>Hours_dio!P726*WeightRole!P726</f>
        <v>0</v>
      </c>
      <c r="Q726" s="29">
        <f>Hours_dio!Q726*WeightRole!Q726</f>
        <v>0</v>
      </c>
      <c r="R726" s="29">
        <f>Hours_dio!R726*WeightRole!R726</f>
        <v>0</v>
      </c>
      <c r="S726" s="29">
        <f>Hours_dio!S726*WeightRole!S726</f>
        <v>0</v>
      </c>
      <c r="T726" s="29">
        <f>Hours_dio!T726*WeightRole!T726</f>
        <v>0</v>
      </c>
      <c r="U726" s="29">
        <f>Hours_dio!U726*WeightRole!U726</f>
        <v>0</v>
      </c>
      <c r="V726" s="29">
        <f>Hours_dio!V726*WeightRole!V726</f>
        <v>0</v>
      </c>
      <c r="W726" s="29">
        <f>Hours_dio!W726*WeightRole!W726</f>
        <v>0</v>
      </c>
      <c r="X726" s="29">
        <f>Hours_dio!X726*WeightRole!X726</f>
        <v>0</v>
      </c>
      <c r="Y726" s="29">
        <f>Hours_dio!Y726*WeightRole!Y726</f>
        <v>0</v>
      </c>
      <c r="Z726" s="29">
        <f>Hours_dio!Z726*WeightRole!Z726</f>
        <v>0</v>
      </c>
      <c r="AA726" s="29">
        <f>Hours_dio!AA726*WeightRole!AA726</f>
        <v>0</v>
      </c>
      <c r="AB726" s="29">
        <f>Hours_dio!AB726*WeightRole!AB726</f>
        <v>0</v>
      </c>
      <c r="AC726" s="29">
        <f>Hours_dio!AC726*WeightRole!AC726</f>
        <v>0</v>
      </c>
      <c r="AD726" s="29">
        <f>Hours_dio!AD726*WeightRole!AD726</f>
        <v>0</v>
      </c>
    </row>
    <row r="727" ht="22.5" customHeight="1">
      <c r="A727" s="25">
        <f t="shared" si="1"/>
        <v>46322</v>
      </c>
      <c r="B727" s="29">
        <f>Hours_dio!B727*WeightRole!B727</f>
        <v>0</v>
      </c>
      <c r="C727" s="29">
        <f>Hours_dio!C727*WeightRole!C727</f>
        <v>0</v>
      </c>
      <c r="D727" s="29">
        <f>Hours_dio!D727*WeightRole!D727</f>
        <v>0</v>
      </c>
      <c r="E727" s="29">
        <f>Hours_dio!E727*WeightRole!E727</f>
        <v>0</v>
      </c>
      <c r="F727" s="29">
        <f>Hours_dio!F727*WeightRole!F727</f>
        <v>0</v>
      </c>
      <c r="G727" s="29">
        <f>Hours_dio!G727*WeightRole!G727</f>
        <v>0</v>
      </c>
      <c r="H727" s="29" t="str">
        <f>Hours_dio!H727*WeightRole!H727</f>
        <v>#N/A</v>
      </c>
      <c r="I727" s="29">
        <f>Hours_dio!I727*WeightRole!I727</f>
        <v>0</v>
      </c>
      <c r="J727" s="29" t="str">
        <f>Hours_dio!J727*WeightRole!J727</f>
        <v>#N/A</v>
      </c>
      <c r="K727" s="29">
        <f>Hours_dio!K727*WeightRole!K727</f>
        <v>0</v>
      </c>
      <c r="L727" s="29" t="str">
        <f>Hours_dio!L727*WeightRole!L727</f>
        <v>#N/A</v>
      </c>
      <c r="M727" s="29">
        <f>Hours_dio!M727*WeightRole!M727</f>
        <v>0</v>
      </c>
      <c r="N727" s="29">
        <f>Hours_dio!N727*WeightRole!N727</f>
        <v>0</v>
      </c>
      <c r="O727" s="29">
        <f>Hours_dio!O727*WeightRole!O727</f>
        <v>0</v>
      </c>
      <c r="P727" s="29">
        <f>Hours_dio!P727*WeightRole!P727</f>
        <v>0</v>
      </c>
      <c r="Q727" s="29">
        <f>Hours_dio!Q727*WeightRole!Q727</f>
        <v>0</v>
      </c>
      <c r="R727" s="29">
        <f>Hours_dio!R727*WeightRole!R727</f>
        <v>0</v>
      </c>
      <c r="S727" s="29">
        <f>Hours_dio!S727*WeightRole!S727</f>
        <v>0</v>
      </c>
      <c r="T727" s="29">
        <f>Hours_dio!T727*WeightRole!T727</f>
        <v>0</v>
      </c>
      <c r="U727" s="29">
        <f>Hours_dio!U727*WeightRole!U727</f>
        <v>0</v>
      </c>
      <c r="V727" s="29">
        <f>Hours_dio!V727*WeightRole!V727</f>
        <v>0</v>
      </c>
      <c r="W727" s="29">
        <f>Hours_dio!W727*WeightRole!W727</f>
        <v>0</v>
      </c>
      <c r="X727" s="29">
        <f>Hours_dio!X727*WeightRole!X727</f>
        <v>0</v>
      </c>
      <c r="Y727" s="29">
        <f>Hours_dio!Y727*WeightRole!Y727</f>
        <v>0</v>
      </c>
      <c r="Z727" s="29">
        <f>Hours_dio!Z727*WeightRole!Z727</f>
        <v>0</v>
      </c>
      <c r="AA727" s="29">
        <f>Hours_dio!AA727*WeightRole!AA727</f>
        <v>0</v>
      </c>
      <c r="AB727" s="29">
        <f>Hours_dio!AB727*WeightRole!AB727</f>
        <v>0</v>
      </c>
      <c r="AC727" s="29">
        <f>Hours_dio!AC727*WeightRole!AC727</f>
        <v>0</v>
      </c>
      <c r="AD727" s="29">
        <f>Hours_dio!AD727*WeightRole!AD727</f>
        <v>0</v>
      </c>
    </row>
    <row r="728" ht="22.5" customHeight="1">
      <c r="A728" s="25">
        <f t="shared" si="1"/>
        <v>46323</v>
      </c>
      <c r="B728" s="29">
        <f>Hours_dio!B728*WeightRole!B728</f>
        <v>0</v>
      </c>
      <c r="C728" s="29">
        <f>Hours_dio!C728*WeightRole!C728</f>
        <v>0</v>
      </c>
      <c r="D728" s="29">
        <f>Hours_dio!D728*WeightRole!D728</f>
        <v>0</v>
      </c>
      <c r="E728" s="29">
        <f>Hours_dio!E728*WeightRole!E728</f>
        <v>0</v>
      </c>
      <c r="F728" s="29">
        <f>Hours_dio!F728*WeightRole!F728</f>
        <v>0</v>
      </c>
      <c r="G728" s="29">
        <f>Hours_dio!G728*WeightRole!G728</f>
        <v>0</v>
      </c>
      <c r="H728" s="29" t="str">
        <f>Hours_dio!H728*WeightRole!H728</f>
        <v>#N/A</v>
      </c>
      <c r="I728" s="29">
        <f>Hours_dio!I728*WeightRole!I728</f>
        <v>0</v>
      </c>
      <c r="J728" s="29" t="str">
        <f>Hours_dio!J728*WeightRole!J728</f>
        <v>#N/A</v>
      </c>
      <c r="K728" s="29">
        <f>Hours_dio!K728*WeightRole!K728</f>
        <v>0</v>
      </c>
      <c r="L728" s="29" t="str">
        <f>Hours_dio!L728*WeightRole!L728</f>
        <v>#N/A</v>
      </c>
      <c r="M728" s="29">
        <f>Hours_dio!M728*WeightRole!M728</f>
        <v>0</v>
      </c>
      <c r="N728" s="29">
        <f>Hours_dio!N728*WeightRole!N728</f>
        <v>0</v>
      </c>
      <c r="O728" s="29">
        <f>Hours_dio!O728*WeightRole!O728</f>
        <v>0</v>
      </c>
      <c r="P728" s="29">
        <f>Hours_dio!P728*WeightRole!P728</f>
        <v>0</v>
      </c>
      <c r="Q728" s="29">
        <f>Hours_dio!Q728*WeightRole!Q728</f>
        <v>0</v>
      </c>
      <c r="R728" s="29">
        <f>Hours_dio!R728*WeightRole!R728</f>
        <v>0</v>
      </c>
      <c r="S728" s="29">
        <f>Hours_dio!S728*WeightRole!S728</f>
        <v>0</v>
      </c>
      <c r="T728" s="29">
        <f>Hours_dio!T728*WeightRole!T728</f>
        <v>0</v>
      </c>
      <c r="U728" s="29">
        <f>Hours_dio!U728*WeightRole!U728</f>
        <v>0</v>
      </c>
      <c r="V728" s="29">
        <f>Hours_dio!V728*WeightRole!V728</f>
        <v>0</v>
      </c>
      <c r="W728" s="29">
        <f>Hours_dio!W728*WeightRole!W728</f>
        <v>0</v>
      </c>
      <c r="X728" s="29">
        <f>Hours_dio!X728*WeightRole!X728</f>
        <v>0</v>
      </c>
      <c r="Y728" s="29">
        <f>Hours_dio!Y728*WeightRole!Y728</f>
        <v>0</v>
      </c>
      <c r="Z728" s="29">
        <f>Hours_dio!Z728*WeightRole!Z728</f>
        <v>0</v>
      </c>
      <c r="AA728" s="29">
        <f>Hours_dio!AA728*WeightRole!AA728</f>
        <v>0</v>
      </c>
      <c r="AB728" s="29">
        <f>Hours_dio!AB728*WeightRole!AB728</f>
        <v>0</v>
      </c>
      <c r="AC728" s="29">
        <f>Hours_dio!AC728*WeightRole!AC728</f>
        <v>0</v>
      </c>
      <c r="AD728" s="29">
        <f>Hours_dio!AD728*WeightRole!AD728</f>
        <v>0</v>
      </c>
    </row>
    <row r="729" ht="22.5" customHeight="1">
      <c r="A729" s="25">
        <f t="shared" si="1"/>
        <v>46324</v>
      </c>
      <c r="B729" s="29">
        <f>Hours_dio!B729*WeightRole!B729</f>
        <v>0</v>
      </c>
      <c r="C729" s="29">
        <f>Hours_dio!C729*WeightRole!C729</f>
        <v>0</v>
      </c>
      <c r="D729" s="29">
        <f>Hours_dio!D729*WeightRole!D729</f>
        <v>0</v>
      </c>
      <c r="E729" s="29">
        <f>Hours_dio!E729*WeightRole!E729</f>
        <v>0</v>
      </c>
      <c r="F729" s="29">
        <f>Hours_dio!F729*WeightRole!F729</f>
        <v>0</v>
      </c>
      <c r="G729" s="29">
        <f>Hours_dio!G729*WeightRole!G729</f>
        <v>0</v>
      </c>
      <c r="H729" s="29" t="str">
        <f>Hours_dio!H729*WeightRole!H729</f>
        <v>#N/A</v>
      </c>
      <c r="I729" s="29">
        <f>Hours_dio!I729*WeightRole!I729</f>
        <v>0</v>
      </c>
      <c r="J729" s="29" t="str">
        <f>Hours_dio!J729*WeightRole!J729</f>
        <v>#N/A</v>
      </c>
      <c r="K729" s="29">
        <f>Hours_dio!K729*WeightRole!K729</f>
        <v>0</v>
      </c>
      <c r="L729" s="29" t="str">
        <f>Hours_dio!L729*WeightRole!L729</f>
        <v>#N/A</v>
      </c>
      <c r="M729" s="29">
        <f>Hours_dio!M729*WeightRole!M729</f>
        <v>0</v>
      </c>
      <c r="N729" s="29">
        <f>Hours_dio!N729*WeightRole!N729</f>
        <v>0</v>
      </c>
      <c r="O729" s="29">
        <f>Hours_dio!O729*WeightRole!O729</f>
        <v>0</v>
      </c>
      <c r="P729" s="29">
        <f>Hours_dio!P729*WeightRole!P729</f>
        <v>0</v>
      </c>
      <c r="Q729" s="29">
        <f>Hours_dio!Q729*WeightRole!Q729</f>
        <v>0</v>
      </c>
      <c r="R729" s="29">
        <f>Hours_dio!R729*WeightRole!R729</f>
        <v>0</v>
      </c>
      <c r="S729" s="29">
        <f>Hours_dio!S729*WeightRole!S729</f>
        <v>0</v>
      </c>
      <c r="T729" s="29">
        <f>Hours_dio!T729*WeightRole!T729</f>
        <v>0</v>
      </c>
      <c r="U729" s="29">
        <f>Hours_dio!U729*WeightRole!U729</f>
        <v>0</v>
      </c>
      <c r="V729" s="29">
        <f>Hours_dio!V729*WeightRole!V729</f>
        <v>0</v>
      </c>
      <c r="W729" s="29">
        <f>Hours_dio!W729*WeightRole!W729</f>
        <v>0</v>
      </c>
      <c r="X729" s="29">
        <f>Hours_dio!X729*WeightRole!X729</f>
        <v>0</v>
      </c>
      <c r="Y729" s="29">
        <f>Hours_dio!Y729*WeightRole!Y729</f>
        <v>0</v>
      </c>
      <c r="Z729" s="29">
        <f>Hours_dio!Z729*WeightRole!Z729</f>
        <v>0</v>
      </c>
      <c r="AA729" s="29">
        <f>Hours_dio!AA729*WeightRole!AA729</f>
        <v>0</v>
      </c>
      <c r="AB729" s="29">
        <f>Hours_dio!AB729*WeightRole!AB729</f>
        <v>0</v>
      </c>
      <c r="AC729" s="29">
        <f>Hours_dio!AC729*WeightRole!AC729</f>
        <v>0</v>
      </c>
      <c r="AD729" s="29">
        <f>Hours_dio!AD729*WeightRole!AD729</f>
        <v>0</v>
      </c>
    </row>
    <row r="730" ht="22.5" customHeight="1">
      <c r="A730" s="25">
        <f t="shared" si="1"/>
        <v>46325</v>
      </c>
      <c r="B730" s="29">
        <f>Hours_dio!B730*WeightRole!B730</f>
        <v>0</v>
      </c>
      <c r="C730" s="29">
        <f>Hours_dio!C730*WeightRole!C730</f>
        <v>0</v>
      </c>
      <c r="D730" s="29">
        <f>Hours_dio!D730*WeightRole!D730</f>
        <v>0</v>
      </c>
      <c r="E730" s="29">
        <f>Hours_dio!E730*WeightRole!E730</f>
        <v>0</v>
      </c>
      <c r="F730" s="29">
        <f>Hours_dio!F730*WeightRole!F730</f>
        <v>0</v>
      </c>
      <c r="G730" s="29">
        <f>Hours_dio!G730*WeightRole!G730</f>
        <v>0</v>
      </c>
      <c r="H730" s="29" t="str">
        <f>Hours_dio!H730*WeightRole!H730</f>
        <v>#N/A</v>
      </c>
      <c r="I730" s="29">
        <f>Hours_dio!I730*WeightRole!I730</f>
        <v>0</v>
      </c>
      <c r="J730" s="29" t="str">
        <f>Hours_dio!J730*WeightRole!J730</f>
        <v>#N/A</v>
      </c>
      <c r="K730" s="29">
        <f>Hours_dio!K730*WeightRole!K730</f>
        <v>0</v>
      </c>
      <c r="L730" s="29" t="str">
        <f>Hours_dio!L730*WeightRole!L730</f>
        <v>#N/A</v>
      </c>
      <c r="M730" s="29">
        <f>Hours_dio!M730*WeightRole!M730</f>
        <v>0</v>
      </c>
      <c r="N730" s="29">
        <f>Hours_dio!N730*WeightRole!N730</f>
        <v>0</v>
      </c>
      <c r="O730" s="29">
        <f>Hours_dio!O730*WeightRole!O730</f>
        <v>0</v>
      </c>
      <c r="P730" s="29">
        <f>Hours_dio!P730*WeightRole!P730</f>
        <v>0</v>
      </c>
      <c r="Q730" s="29">
        <f>Hours_dio!Q730*WeightRole!Q730</f>
        <v>0</v>
      </c>
      <c r="R730" s="29">
        <f>Hours_dio!R730*WeightRole!R730</f>
        <v>0</v>
      </c>
      <c r="S730" s="29">
        <f>Hours_dio!S730*WeightRole!S730</f>
        <v>0</v>
      </c>
      <c r="T730" s="29">
        <f>Hours_dio!T730*WeightRole!T730</f>
        <v>0</v>
      </c>
      <c r="U730" s="29">
        <f>Hours_dio!U730*WeightRole!U730</f>
        <v>0</v>
      </c>
      <c r="V730" s="29">
        <f>Hours_dio!V730*WeightRole!V730</f>
        <v>0</v>
      </c>
      <c r="W730" s="29">
        <f>Hours_dio!W730*WeightRole!W730</f>
        <v>0</v>
      </c>
      <c r="X730" s="29">
        <f>Hours_dio!X730*WeightRole!X730</f>
        <v>0</v>
      </c>
      <c r="Y730" s="29">
        <f>Hours_dio!Y730*WeightRole!Y730</f>
        <v>0</v>
      </c>
      <c r="Z730" s="29">
        <f>Hours_dio!Z730*WeightRole!Z730</f>
        <v>0</v>
      </c>
      <c r="AA730" s="29">
        <f>Hours_dio!AA730*WeightRole!AA730</f>
        <v>0</v>
      </c>
      <c r="AB730" s="29">
        <f>Hours_dio!AB730*WeightRole!AB730</f>
        <v>0</v>
      </c>
      <c r="AC730" s="29">
        <f>Hours_dio!AC730*WeightRole!AC730</f>
        <v>0</v>
      </c>
      <c r="AD730" s="29">
        <f>Hours_dio!AD730*WeightRole!AD730</f>
        <v>0</v>
      </c>
    </row>
    <row r="731" ht="22.5" customHeight="1">
      <c r="A731" s="25">
        <f t="shared" si="1"/>
        <v>46326</v>
      </c>
      <c r="B731" s="29">
        <f>Hours_dio!B731*WeightRole!B731</f>
        <v>0</v>
      </c>
      <c r="C731" s="29">
        <f>Hours_dio!C731*WeightRole!C731</f>
        <v>0</v>
      </c>
      <c r="D731" s="29">
        <f>Hours_dio!D731*WeightRole!D731</f>
        <v>0</v>
      </c>
      <c r="E731" s="29">
        <f>Hours_dio!E731*WeightRole!E731</f>
        <v>0</v>
      </c>
      <c r="F731" s="29">
        <f>Hours_dio!F731*WeightRole!F731</f>
        <v>0</v>
      </c>
      <c r="G731" s="29">
        <f>Hours_dio!G731*WeightRole!G731</f>
        <v>0</v>
      </c>
      <c r="H731" s="29" t="str">
        <f>Hours_dio!H731*WeightRole!H731</f>
        <v>#N/A</v>
      </c>
      <c r="I731" s="29">
        <f>Hours_dio!I731*WeightRole!I731</f>
        <v>0</v>
      </c>
      <c r="J731" s="29" t="str">
        <f>Hours_dio!J731*WeightRole!J731</f>
        <v>#N/A</v>
      </c>
      <c r="K731" s="29">
        <f>Hours_dio!K731*WeightRole!K731</f>
        <v>0</v>
      </c>
      <c r="L731" s="29" t="str">
        <f>Hours_dio!L731*WeightRole!L731</f>
        <v>#N/A</v>
      </c>
      <c r="M731" s="29">
        <f>Hours_dio!M731*WeightRole!M731</f>
        <v>0</v>
      </c>
      <c r="N731" s="29">
        <f>Hours_dio!N731*WeightRole!N731</f>
        <v>0</v>
      </c>
      <c r="O731" s="29">
        <f>Hours_dio!O731*WeightRole!O731</f>
        <v>0</v>
      </c>
      <c r="P731" s="29">
        <f>Hours_dio!P731*WeightRole!P731</f>
        <v>0</v>
      </c>
      <c r="Q731" s="29">
        <f>Hours_dio!Q731*WeightRole!Q731</f>
        <v>0</v>
      </c>
      <c r="R731" s="29">
        <f>Hours_dio!R731*WeightRole!R731</f>
        <v>0</v>
      </c>
      <c r="S731" s="29">
        <f>Hours_dio!S731*WeightRole!S731</f>
        <v>0</v>
      </c>
      <c r="T731" s="29">
        <f>Hours_dio!T731*WeightRole!T731</f>
        <v>0</v>
      </c>
      <c r="U731" s="29">
        <f>Hours_dio!U731*WeightRole!U731</f>
        <v>0</v>
      </c>
      <c r="V731" s="29">
        <f>Hours_dio!V731*WeightRole!V731</f>
        <v>0</v>
      </c>
      <c r="W731" s="29">
        <f>Hours_dio!W731*WeightRole!W731</f>
        <v>0</v>
      </c>
      <c r="X731" s="29">
        <f>Hours_dio!X731*WeightRole!X731</f>
        <v>0</v>
      </c>
      <c r="Y731" s="29">
        <f>Hours_dio!Y731*WeightRole!Y731</f>
        <v>0</v>
      </c>
      <c r="Z731" s="29">
        <f>Hours_dio!Z731*WeightRole!Z731</f>
        <v>0</v>
      </c>
      <c r="AA731" s="29">
        <f>Hours_dio!AA731*WeightRole!AA731</f>
        <v>0</v>
      </c>
      <c r="AB731" s="29">
        <f>Hours_dio!AB731*WeightRole!AB731</f>
        <v>0</v>
      </c>
      <c r="AC731" s="29">
        <f>Hours_dio!AC731*WeightRole!AC731</f>
        <v>0</v>
      </c>
      <c r="AD731" s="29">
        <f>Hours_dio!AD731*WeightRole!AD731</f>
        <v>0</v>
      </c>
    </row>
    <row r="732" ht="22.5" customHeight="1">
      <c r="A732" s="25">
        <f t="shared" si="1"/>
        <v>46327</v>
      </c>
      <c r="B732" s="29">
        <f>Hours_dio!B732*WeightRole!B732</f>
        <v>0</v>
      </c>
      <c r="C732" s="29">
        <f>Hours_dio!C732*WeightRole!C732</f>
        <v>0</v>
      </c>
      <c r="D732" s="29">
        <f>Hours_dio!D732*WeightRole!D732</f>
        <v>0</v>
      </c>
      <c r="E732" s="29">
        <f>Hours_dio!E732*WeightRole!E732</f>
        <v>0</v>
      </c>
      <c r="F732" s="29">
        <f>Hours_dio!F732*WeightRole!F732</f>
        <v>0</v>
      </c>
      <c r="G732" s="29">
        <f>Hours_dio!G732*WeightRole!G732</f>
        <v>0</v>
      </c>
      <c r="H732" s="29" t="str">
        <f>Hours_dio!H732*WeightRole!H732</f>
        <v>#N/A</v>
      </c>
      <c r="I732" s="29">
        <f>Hours_dio!I732*WeightRole!I732</f>
        <v>0</v>
      </c>
      <c r="J732" s="29" t="str">
        <f>Hours_dio!J732*WeightRole!J732</f>
        <v>#N/A</v>
      </c>
      <c r="K732" s="29">
        <f>Hours_dio!K732*WeightRole!K732</f>
        <v>0</v>
      </c>
      <c r="L732" s="29" t="str">
        <f>Hours_dio!L732*WeightRole!L732</f>
        <v>#N/A</v>
      </c>
      <c r="M732" s="29">
        <f>Hours_dio!M732*WeightRole!M732</f>
        <v>0</v>
      </c>
      <c r="N732" s="29">
        <f>Hours_dio!N732*WeightRole!N732</f>
        <v>0</v>
      </c>
      <c r="O732" s="29">
        <f>Hours_dio!O732*WeightRole!O732</f>
        <v>0</v>
      </c>
      <c r="P732" s="29">
        <f>Hours_dio!P732*WeightRole!P732</f>
        <v>0</v>
      </c>
      <c r="Q732" s="29">
        <f>Hours_dio!Q732*WeightRole!Q732</f>
        <v>0</v>
      </c>
      <c r="R732" s="29">
        <f>Hours_dio!R732*WeightRole!R732</f>
        <v>0</v>
      </c>
      <c r="S732" s="29">
        <f>Hours_dio!S732*WeightRole!S732</f>
        <v>0</v>
      </c>
      <c r="T732" s="29">
        <f>Hours_dio!T732*WeightRole!T732</f>
        <v>0</v>
      </c>
      <c r="U732" s="29">
        <f>Hours_dio!U732*WeightRole!U732</f>
        <v>0</v>
      </c>
      <c r="V732" s="29">
        <f>Hours_dio!V732*WeightRole!V732</f>
        <v>0</v>
      </c>
      <c r="W732" s="29">
        <f>Hours_dio!W732*WeightRole!W732</f>
        <v>0</v>
      </c>
      <c r="X732" s="29">
        <f>Hours_dio!X732*WeightRole!X732</f>
        <v>0</v>
      </c>
      <c r="Y732" s="29">
        <f>Hours_dio!Y732*WeightRole!Y732</f>
        <v>0</v>
      </c>
      <c r="Z732" s="29">
        <f>Hours_dio!Z732*WeightRole!Z732</f>
        <v>0</v>
      </c>
      <c r="AA732" s="29">
        <f>Hours_dio!AA732*WeightRole!AA732</f>
        <v>0</v>
      </c>
      <c r="AB732" s="29">
        <f>Hours_dio!AB732*WeightRole!AB732</f>
        <v>0</v>
      </c>
      <c r="AC732" s="29">
        <f>Hours_dio!AC732*WeightRole!AC732</f>
        <v>0</v>
      </c>
      <c r="AD732" s="29">
        <f>Hours_dio!AD732*WeightRole!AD732</f>
        <v>0</v>
      </c>
    </row>
    <row r="733" ht="22.5" customHeight="1">
      <c r="A733" s="25">
        <f t="shared" si="1"/>
        <v>46328</v>
      </c>
      <c r="B733" s="29">
        <f>Hours_dio!B733*WeightRole!B733</f>
        <v>0</v>
      </c>
      <c r="C733" s="29">
        <f>Hours_dio!C733*WeightRole!C733</f>
        <v>0</v>
      </c>
      <c r="D733" s="29">
        <f>Hours_dio!D733*WeightRole!D733</f>
        <v>0</v>
      </c>
      <c r="E733" s="29">
        <f>Hours_dio!E733*WeightRole!E733</f>
        <v>0</v>
      </c>
      <c r="F733" s="29">
        <f>Hours_dio!F733*WeightRole!F733</f>
        <v>0</v>
      </c>
      <c r="G733" s="29">
        <f>Hours_dio!G733*WeightRole!G733</f>
        <v>0</v>
      </c>
      <c r="H733" s="29" t="str">
        <f>Hours_dio!H733*WeightRole!H733</f>
        <v>#N/A</v>
      </c>
      <c r="I733" s="29">
        <f>Hours_dio!I733*WeightRole!I733</f>
        <v>0</v>
      </c>
      <c r="J733" s="29" t="str">
        <f>Hours_dio!J733*WeightRole!J733</f>
        <v>#N/A</v>
      </c>
      <c r="K733" s="29">
        <f>Hours_dio!K733*WeightRole!K733</f>
        <v>0</v>
      </c>
      <c r="L733" s="29" t="str">
        <f>Hours_dio!L733*WeightRole!L733</f>
        <v>#N/A</v>
      </c>
      <c r="M733" s="29">
        <f>Hours_dio!M733*WeightRole!M733</f>
        <v>0</v>
      </c>
      <c r="N733" s="29">
        <f>Hours_dio!N733*WeightRole!N733</f>
        <v>0</v>
      </c>
      <c r="O733" s="29">
        <f>Hours_dio!O733*WeightRole!O733</f>
        <v>0</v>
      </c>
      <c r="P733" s="29">
        <f>Hours_dio!P733*WeightRole!P733</f>
        <v>0</v>
      </c>
      <c r="Q733" s="29">
        <f>Hours_dio!Q733*WeightRole!Q733</f>
        <v>0</v>
      </c>
      <c r="R733" s="29">
        <f>Hours_dio!R733*WeightRole!R733</f>
        <v>0</v>
      </c>
      <c r="S733" s="29">
        <f>Hours_dio!S733*WeightRole!S733</f>
        <v>0</v>
      </c>
      <c r="T733" s="29">
        <f>Hours_dio!T733*WeightRole!T733</f>
        <v>0</v>
      </c>
      <c r="U733" s="29">
        <f>Hours_dio!U733*WeightRole!U733</f>
        <v>0</v>
      </c>
      <c r="V733" s="29">
        <f>Hours_dio!V733*WeightRole!V733</f>
        <v>0</v>
      </c>
      <c r="W733" s="29">
        <f>Hours_dio!W733*WeightRole!W733</f>
        <v>0</v>
      </c>
      <c r="X733" s="29">
        <f>Hours_dio!X733*WeightRole!X733</f>
        <v>0</v>
      </c>
      <c r="Y733" s="29">
        <f>Hours_dio!Y733*WeightRole!Y733</f>
        <v>0</v>
      </c>
      <c r="Z733" s="29">
        <f>Hours_dio!Z733*WeightRole!Z733</f>
        <v>0</v>
      </c>
      <c r="AA733" s="29">
        <f>Hours_dio!AA733*WeightRole!AA733</f>
        <v>0</v>
      </c>
      <c r="AB733" s="29">
        <f>Hours_dio!AB733*WeightRole!AB733</f>
        <v>0</v>
      </c>
      <c r="AC733" s="29">
        <f>Hours_dio!AC733*WeightRole!AC733</f>
        <v>0</v>
      </c>
      <c r="AD733" s="29">
        <f>Hours_dio!AD733*WeightRole!AD733</f>
        <v>0</v>
      </c>
    </row>
    <row r="734" ht="22.5" customHeight="1">
      <c r="A734" s="25">
        <f t="shared" si="1"/>
        <v>46329</v>
      </c>
      <c r="B734" s="29">
        <f>Hours_dio!B734*WeightRole!B734</f>
        <v>0</v>
      </c>
      <c r="C734" s="29">
        <f>Hours_dio!C734*WeightRole!C734</f>
        <v>0</v>
      </c>
      <c r="D734" s="29">
        <f>Hours_dio!D734*WeightRole!D734</f>
        <v>0</v>
      </c>
      <c r="E734" s="29">
        <f>Hours_dio!E734*WeightRole!E734</f>
        <v>0</v>
      </c>
      <c r="F734" s="29">
        <f>Hours_dio!F734*WeightRole!F734</f>
        <v>0</v>
      </c>
      <c r="G734" s="29">
        <f>Hours_dio!G734*WeightRole!G734</f>
        <v>0</v>
      </c>
      <c r="H734" s="29" t="str">
        <f>Hours_dio!H734*WeightRole!H734</f>
        <v>#N/A</v>
      </c>
      <c r="I734" s="29">
        <f>Hours_dio!I734*WeightRole!I734</f>
        <v>0</v>
      </c>
      <c r="J734" s="29" t="str">
        <f>Hours_dio!J734*WeightRole!J734</f>
        <v>#N/A</v>
      </c>
      <c r="K734" s="29">
        <f>Hours_dio!K734*WeightRole!K734</f>
        <v>0</v>
      </c>
      <c r="L734" s="29" t="str">
        <f>Hours_dio!L734*WeightRole!L734</f>
        <v>#N/A</v>
      </c>
      <c r="M734" s="29">
        <f>Hours_dio!M734*WeightRole!M734</f>
        <v>0</v>
      </c>
      <c r="N734" s="29">
        <f>Hours_dio!N734*WeightRole!N734</f>
        <v>0</v>
      </c>
      <c r="O734" s="29">
        <f>Hours_dio!O734*WeightRole!O734</f>
        <v>0</v>
      </c>
      <c r="P734" s="29">
        <f>Hours_dio!P734*WeightRole!P734</f>
        <v>0</v>
      </c>
      <c r="Q734" s="29">
        <f>Hours_dio!Q734*WeightRole!Q734</f>
        <v>0</v>
      </c>
      <c r="R734" s="29">
        <f>Hours_dio!R734*WeightRole!R734</f>
        <v>0</v>
      </c>
      <c r="S734" s="29">
        <f>Hours_dio!S734*WeightRole!S734</f>
        <v>0</v>
      </c>
      <c r="T734" s="29">
        <f>Hours_dio!T734*WeightRole!T734</f>
        <v>0</v>
      </c>
      <c r="U734" s="29">
        <f>Hours_dio!U734*WeightRole!U734</f>
        <v>0</v>
      </c>
      <c r="V734" s="29">
        <f>Hours_dio!V734*WeightRole!V734</f>
        <v>0</v>
      </c>
      <c r="W734" s="29">
        <f>Hours_dio!W734*WeightRole!W734</f>
        <v>0</v>
      </c>
      <c r="X734" s="29">
        <f>Hours_dio!X734*WeightRole!X734</f>
        <v>0</v>
      </c>
      <c r="Y734" s="29">
        <f>Hours_dio!Y734*WeightRole!Y734</f>
        <v>0</v>
      </c>
      <c r="Z734" s="29">
        <f>Hours_dio!Z734*WeightRole!Z734</f>
        <v>0</v>
      </c>
      <c r="AA734" s="29">
        <f>Hours_dio!AA734*WeightRole!AA734</f>
        <v>0</v>
      </c>
      <c r="AB734" s="29">
        <f>Hours_dio!AB734*WeightRole!AB734</f>
        <v>0</v>
      </c>
      <c r="AC734" s="29">
        <f>Hours_dio!AC734*WeightRole!AC734</f>
        <v>0</v>
      </c>
      <c r="AD734" s="29">
        <f>Hours_dio!AD734*WeightRole!AD734</f>
        <v>0</v>
      </c>
    </row>
    <row r="735" ht="22.5" customHeight="1">
      <c r="A735" s="25">
        <f t="shared" si="1"/>
        <v>46330</v>
      </c>
      <c r="B735" s="29">
        <f>Hours_dio!B735*WeightRole!B735</f>
        <v>0</v>
      </c>
      <c r="C735" s="29">
        <f>Hours_dio!C735*WeightRole!C735</f>
        <v>0</v>
      </c>
      <c r="D735" s="29">
        <f>Hours_dio!D735*WeightRole!D735</f>
        <v>0</v>
      </c>
      <c r="E735" s="29">
        <f>Hours_dio!E735*WeightRole!E735</f>
        <v>0</v>
      </c>
      <c r="F735" s="29">
        <f>Hours_dio!F735*WeightRole!F735</f>
        <v>0</v>
      </c>
      <c r="G735" s="29">
        <f>Hours_dio!G735*WeightRole!G735</f>
        <v>0</v>
      </c>
      <c r="H735" s="29" t="str">
        <f>Hours_dio!H735*WeightRole!H735</f>
        <v>#N/A</v>
      </c>
      <c r="I735" s="29">
        <f>Hours_dio!I735*WeightRole!I735</f>
        <v>0</v>
      </c>
      <c r="J735" s="29" t="str">
        <f>Hours_dio!J735*WeightRole!J735</f>
        <v>#N/A</v>
      </c>
      <c r="K735" s="29">
        <f>Hours_dio!K735*WeightRole!K735</f>
        <v>0</v>
      </c>
      <c r="L735" s="29" t="str">
        <f>Hours_dio!L735*WeightRole!L735</f>
        <v>#N/A</v>
      </c>
      <c r="M735" s="29">
        <f>Hours_dio!M735*WeightRole!M735</f>
        <v>0</v>
      </c>
      <c r="N735" s="29">
        <f>Hours_dio!N735*WeightRole!N735</f>
        <v>0</v>
      </c>
      <c r="O735" s="29">
        <f>Hours_dio!O735*WeightRole!O735</f>
        <v>0</v>
      </c>
      <c r="P735" s="29">
        <f>Hours_dio!P735*WeightRole!P735</f>
        <v>0</v>
      </c>
      <c r="Q735" s="29">
        <f>Hours_dio!Q735*WeightRole!Q735</f>
        <v>0</v>
      </c>
      <c r="R735" s="29">
        <f>Hours_dio!R735*WeightRole!R735</f>
        <v>0</v>
      </c>
      <c r="S735" s="29">
        <f>Hours_dio!S735*WeightRole!S735</f>
        <v>0</v>
      </c>
      <c r="T735" s="29">
        <f>Hours_dio!T735*WeightRole!T735</f>
        <v>0</v>
      </c>
      <c r="U735" s="29">
        <f>Hours_dio!U735*WeightRole!U735</f>
        <v>0</v>
      </c>
      <c r="V735" s="29">
        <f>Hours_dio!V735*WeightRole!V735</f>
        <v>0</v>
      </c>
      <c r="W735" s="29">
        <f>Hours_dio!W735*WeightRole!W735</f>
        <v>0</v>
      </c>
      <c r="X735" s="29">
        <f>Hours_dio!X735*WeightRole!X735</f>
        <v>0</v>
      </c>
      <c r="Y735" s="29">
        <f>Hours_dio!Y735*WeightRole!Y735</f>
        <v>0</v>
      </c>
      <c r="Z735" s="29">
        <f>Hours_dio!Z735*WeightRole!Z735</f>
        <v>0</v>
      </c>
      <c r="AA735" s="29">
        <f>Hours_dio!AA735*WeightRole!AA735</f>
        <v>0</v>
      </c>
      <c r="AB735" s="29">
        <f>Hours_dio!AB735*WeightRole!AB735</f>
        <v>0</v>
      </c>
      <c r="AC735" s="29">
        <f>Hours_dio!AC735*WeightRole!AC735</f>
        <v>0</v>
      </c>
      <c r="AD735" s="29">
        <f>Hours_dio!AD735*WeightRole!AD735</f>
        <v>0</v>
      </c>
    </row>
    <row r="736" ht="22.5" customHeight="1">
      <c r="A736" s="25">
        <f t="shared" si="1"/>
        <v>46331</v>
      </c>
      <c r="B736" s="29">
        <f>Hours_dio!B736*WeightRole!B736</f>
        <v>0</v>
      </c>
      <c r="C736" s="29">
        <f>Hours_dio!C736*WeightRole!C736</f>
        <v>0</v>
      </c>
      <c r="D736" s="29">
        <f>Hours_dio!D736*WeightRole!D736</f>
        <v>0</v>
      </c>
      <c r="E736" s="29">
        <f>Hours_dio!E736*WeightRole!E736</f>
        <v>0</v>
      </c>
      <c r="F736" s="29">
        <f>Hours_dio!F736*WeightRole!F736</f>
        <v>0</v>
      </c>
      <c r="G736" s="29">
        <f>Hours_dio!G736*WeightRole!G736</f>
        <v>0</v>
      </c>
      <c r="H736" s="29" t="str">
        <f>Hours_dio!H736*WeightRole!H736</f>
        <v>#N/A</v>
      </c>
      <c r="I736" s="29">
        <f>Hours_dio!I736*WeightRole!I736</f>
        <v>0</v>
      </c>
      <c r="J736" s="29" t="str">
        <f>Hours_dio!J736*WeightRole!J736</f>
        <v>#N/A</v>
      </c>
      <c r="K736" s="29">
        <f>Hours_dio!K736*WeightRole!K736</f>
        <v>0</v>
      </c>
      <c r="L736" s="29" t="str">
        <f>Hours_dio!L736*WeightRole!L736</f>
        <v>#N/A</v>
      </c>
      <c r="M736" s="29">
        <f>Hours_dio!M736*WeightRole!M736</f>
        <v>0</v>
      </c>
      <c r="N736" s="29">
        <f>Hours_dio!N736*WeightRole!N736</f>
        <v>0</v>
      </c>
      <c r="O736" s="29">
        <f>Hours_dio!O736*WeightRole!O736</f>
        <v>0</v>
      </c>
      <c r="P736" s="29">
        <f>Hours_dio!P736*WeightRole!P736</f>
        <v>0</v>
      </c>
      <c r="Q736" s="29">
        <f>Hours_dio!Q736*WeightRole!Q736</f>
        <v>0</v>
      </c>
      <c r="R736" s="29">
        <f>Hours_dio!R736*WeightRole!R736</f>
        <v>0</v>
      </c>
      <c r="S736" s="29">
        <f>Hours_dio!S736*WeightRole!S736</f>
        <v>0</v>
      </c>
      <c r="T736" s="29">
        <f>Hours_dio!T736*WeightRole!T736</f>
        <v>0</v>
      </c>
      <c r="U736" s="29">
        <f>Hours_dio!U736*WeightRole!U736</f>
        <v>0</v>
      </c>
      <c r="V736" s="29">
        <f>Hours_dio!V736*WeightRole!V736</f>
        <v>0</v>
      </c>
      <c r="W736" s="29">
        <f>Hours_dio!W736*WeightRole!W736</f>
        <v>0</v>
      </c>
      <c r="X736" s="29">
        <f>Hours_dio!X736*WeightRole!X736</f>
        <v>0</v>
      </c>
      <c r="Y736" s="29">
        <f>Hours_dio!Y736*WeightRole!Y736</f>
        <v>0</v>
      </c>
      <c r="Z736" s="29">
        <f>Hours_dio!Z736*WeightRole!Z736</f>
        <v>0</v>
      </c>
      <c r="AA736" s="29">
        <f>Hours_dio!AA736*WeightRole!AA736</f>
        <v>0</v>
      </c>
      <c r="AB736" s="29">
        <f>Hours_dio!AB736*WeightRole!AB736</f>
        <v>0</v>
      </c>
      <c r="AC736" s="29">
        <f>Hours_dio!AC736*WeightRole!AC736</f>
        <v>0</v>
      </c>
      <c r="AD736" s="29">
        <f>Hours_dio!AD736*WeightRole!AD736</f>
        <v>0</v>
      </c>
    </row>
    <row r="737" ht="22.5" customHeight="1">
      <c r="A737" s="25">
        <f t="shared" si="1"/>
        <v>46332</v>
      </c>
      <c r="B737" s="29">
        <f>Hours_dio!B737*WeightRole!B737</f>
        <v>0</v>
      </c>
      <c r="C737" s="29">
        <f>Hours_dio!C737*WeightRole!C737</f>
        <v>0</v>
      </c>
      <c r="D737" s="29">
        <f>Hours_dio!D737*WeightRole!D737</f>
        <v>0</v>
      </c>
      <c r="E737" s="29">
        <f>Hours_dio!E737*WeightRole!E737</f>
        <v>0</v>
      </c>
      <c r="F737" s="29">
        <f>Hours_dio!F737*WeightRole!F737</f>
        <v>0</v>
      </c>
      <c r="G737" s="29">
        <f>Hours_dio!G737*WeightRole!G737</f>
        <v>0</v>
      </c>
      <c r="H737" s="29" t="str">
        <f>Hours_dio!H737*WeightRole!H737</f>
        <v>#N/A</v>
      </c>
      <c r="I737" s="29">
        <f>Hours_dio!I737*WeightRole!I737</f>
        <v>0</v>
      </c>
      <c r="J737" s="29" t="str">
        <f>Hours_dio!J737*WeightRole!J737</f>
        <v>#N/A</v>
      </c>
      <c r="K737" s="29">
        <f>Hours_dio!K737*WeightRole!K737</f>
        <v>0</v>
      </c>
      <c r="L737" s="29" t="str">
        <f>Hours_dio!L737*WeightRole!L737</f>
        <v>#N/A</v>
      </c>
      <c r="M737" s="29">
        <f>Hours_dio!M737*WeightRole!M737</f>
        <v>0</v>
      </c>
      <c r="N737" s="29">
        <f>Hours_dio!N737*WeightRole!N737</f>
        <v>0</v>
      </c>
      <c r="O737" s="29">
        <f>Hours_dio!O737*WeightRole!O737</f>
        <v>0</v>
      </c>
      <c r="P737" s="29">
        <f>Hours_dio!P737*WeightRole!P737</f>
        <v>0</v>
      </c>
      <c r="Q737" s="29">
        <f>Hours_dio!Q737*WeightRole!Q737</f>
        <v>0</v>
      </c>
      <c r="R737" s="29">
        <f>Hours_dio!R737*WeightRole!R737</f>
        <v>0</v>
      </c>
      <c r="S737" s="29">
        <f>Hours_dio!S737*WeightRole!S737</f>
        <v>0</v>
      </c>
      <c r="T737" s="29">
        <f>Hours_dio!T737*WeightRole!T737</f>
        <v>0</v>
      </c>
      <c r="U737" s="29">
        <f>Hours_dio!U737*WeightRole!U737</f>
        <v>0</v>
      </c>
      <c r="V737" s="29">
        <f>Hours_dio!V737*WeightRole!V737</f>
        <v>0</v>
      </c>
      <c r="W737" s="29">
        <f>Hours_dio!W737*WeightRole!W737</f>
        <v>0</v>
      </c>
      <c r="X737" s="29">
        <f>Hours_dio!X737*WeightRole!X737</f>
        <v>0</v>
      </c>
      <c r="Y737" s="29">
        <f>Hours_dio!Y737*WeightRole!Y737</f>
        <v>0</v>
      </c>
      <c r="Z737" s="29">
        <f>Hours_dio!Z737*WeightRole!Z737</f>
        <v>0</v>
      </c>
      <c r="AA737" s="29">
        <f>Hours_dio!AA737*WeightRole!AA737</f>
        <v>0</v>
      </c>
      <c r="AB737" s="29">
        <f>Hours_dio!AB737*WeightRole!AB737</f>
        <v>0</v>
      </c>
      <c r="AC737" s="29">
        <f>Hours_dio!AC737*WeightRole!AC737</f>
        <v>0</v>
      </c>
      <c r="AD737" s="29">
        <f>Hours_dio!AD737*WeightRole!AD737</f>
        <v>0</v>
      </c>
    </row>
    <row r="738" ht="22.5" customHeight="1">
      <c r="A738" s="25">
        <f t="shared" si="1"/>
        <v>46333</v>
      </c>
      <c r="B738" s="29">
        <f>Hours_dio!B738*WeightRole!B738</f>
        <v>0</v>
      </c>
      <c r="C738" s="29">
        <f>Hours_dio!C738*WeightRole!C738</f>
        <v>0</v>
      </c>
      <c r="D738" s="29">
        <f>Hours_dio!D738*WeightRole!D738</f>
        <v>0</v>
      </c>
      <c r="E738" s="29">
        <f>Hours_dio!E738*WeightRole!E738</f>
        <v>0</v>
      </c>
      <c r="F738" s="29">
        <f>Hours_dio!F738*WeightRole!F738</f>
        <v>0</v>
      </c>
      <c r="G738" s="29">
        <f>Hours_dio!G738*WeightRole!G738</f>
        <v>0</v>
      </c>
      <c r="H738" s="29" t="str">
        <f>Hours_dio!H738*WeightRole!H738</f>
        <v>#N/A</v>
      </c>
      <c r="I738" s="29">
        <f>Hours_dio!I738*WeightRole!I738</f>
        <v>0</v>
      </c>
      <c r="J738" s="29" t="str">
        <f>Hours_dio!J738*WeightRole!J738</f>
        <v>#N/A</v>
      </c>
      <c r="K738" s="29">
        <f>Hours_dio!K738*WeightRole!K738</f>
        <v>0</v>
      </c>
      <c r="L738" s="29" t="str">
        <f>Hours_dio!L738*WeightRole!L738</f>
        <v>#N/A</v>
      </c>
      <c r="M738" s="29">
        <f>Hours_dio!M738*WeightRole!M738</f>
        <v>0</v>
      </c>
      <c r="N738" s="29">
        <f>Hours_dio!N738*WeightRole!N738</f>
        <v>0</v>
      </c>
      <c r="O738" s="29">
        <f>Hours_dio!O738*WeightRole!O738</f>
        <v>0</v>
      </c>
      <c r="P738" s="29">
        <f>Hours_dio!P738*WeightRole!P738</f>
        <v>0</v>
      </c>
      <c r="Q738" s="29">
        <f>Hours_dio!Q738*WeightRole!Q738</f>
        <v>0</v>
      </c>
      <c r="R738" s="29">
        <f>Hours_dio!R738*WeightRole!R738</f>
        <v>0</v>
      </c>
      <c r="S738" s="29">
        <f>Hours_dio!S738*WeightRole!S738</f>
        <v>0</v>
      </c>
      <c r="T738" s="29">
        <f>Hours_dio!T738*WeightRole!T738</f>
        <v>0</v>
      </c>
      <c r="U738" s="29">
        <f>Hours_dio!U738*WeightRole!U738</f>
        <v>0</v>
      </c>
      <c r="V738" s="29">
        <f>Hours_dio!V738*WeightRole!V738</f>
        <v>0</v>
      </c>
      <c r="W738" s="29">
        <f>Hours_dio!W738*WeightRole!W738</f>
        <v>0</v>
      </c>
      <c r="X738" s="29">
        <f>Hours_dio!X738*WeightRole!X738</f>
        <v>0</v>
      </c>
      <c r="Y738" s="29">
        <f>Hours_dio!Y738*WeightRole!Y738</f>
        <v>0</v>
      </c>
      <c r="Z738" s="29">
        <f>Hours_dio!Z738*WeightRole!Z738</f>
        <v>0</v>
      </c>
      <c r="AA738" s="29">
        <f>Hours_dio!AA738*WeightRole!AA738</f>
        <v>0</v>
      </c>
      <c r="AB738" s="29">
        <f>Hours_dio!AB738*WeightRole!AB738</f>
        <v>0</v>
      </c>
      <c r="AC738" s="29">
        <f>Hours_dio!AC738*WeightRole!AC738</f>
        <v>0</v>
      </c>
      <c r="AD738" s="29">
        <f>Hours_dio!AD738*WeightRole!AD738</f>
        <v>0</v>
      </c>
    </row>
    <row r="739" ht="22.5" customHeight="1">
      <c r="A739" s="25">
        <f t="shared" si="1"/>
        <v>46334</v>
      </c>
      <c r="B739" s="29">
        <f>Hours_dio!B739*WeightRole!B739</f>
        <v>0</v>
      </c>
      <c r="C739" s="29">
        <f>Hours_dio!C739*WeightRole!C739</f>
        <v>0</v>
      </c>
      <c r="D739" s="29">
        <f>Hours_dio!D739*WeightRole!D739</f>
        <v>0</v>
      </c>
      <c r="E739" s="29">
        <f>Hours_dio!E739*WeightRole!E739</f>
        <v>0</v>
      </c>
      <c r="F739" s="29">
        <f>Hours_dio!F739*WeightRole!F739</f>
        <v>0</v>
      </c>
      <c r="G739" s="29">
        <f>Hours_dio!G739*WeightRole!G739</f>
        <v>0</v>
      </c>
      <c r="H739" s="29" t="str">
        <f>Hours_dio!H739*WeightRole!H739</f>
        <v>#N/A</v>
      </c>
      <c r="I739" s="29">
        <f>Hours_dio!I739*WeightRole!I739</f>
        <v>0</v>
      </c>
      <c r="J739" s="29" t="str">
        <f>Hours_dio!J739*WeightRole!J739</f>
        <v>#N/A</v>
      </c>
      <c r="K739" s="29">
        <f>Hours_dio!K739*WeightRole!K739</f>
        <v>0</v>
      </c>
      <c r="L739" s="29" t="str">
        <f>Hours_dio!L739*WeightRole!L739</f>
        <v>#N/A</v>
      </c>
      <c r="M739" s="29">
        <f>Hours_dio!M739*WeightRole!M739</f>
        <v>0</v>
      </c>
      <c r="N739" s="29">
        <f>Hours_dio!N739*WeightRole!N739</f>
        <v>0</v>
      </c>
      <c r="O739" s="29">
        <f>Hours_dio!O739*WeightRole!O739</f>
        <v>0</v>
      </c>
      <c r="P739" s="29">
        <f>Hours_dio!P739*WeightRole!P739</f>
        <v>0</v>
      </c>
      <c r="Q739" s="29">
        <f>Hours_dio!Q739*WeightRole!Q739</f>
        <v>0</v>
      </c>
      <c r="R739" s="29">
        <f>Hours_dio!R739*WeightRole!R739</f>
        <v>0</v>
      </c>
      <c r="S739" s="29">
        <f>Hours_dio!S739*WeightRole!S739</f>
        <v>0</v>
      </c>
      <c r="T739" s="29">
        <f>Hours_dio!T739*WeightRole!T739</f>
        <v>0</v>
      </c>
      <c r="U739" s="29">
        <f>Hours_dio!U739*WeightRole!U739</f>
        <v>0</v>
      </c>
      <c r="V739" s="29">
        <f>Hours_dio!V739*WeightRole!V739</f>
        <v>0</v>
      </c>
      <c r="W739" s="29">
        <f>Hours_dio!W739*WeightRole!W739</f>
        <v>0</v>
      </c>
      <c r="X739" s="29">
        <f>Hours_dio!X739*WeightRole!X739</f>
        <v>0</v>
      </c>
      <c r="Y739" s="29">
        <f>Hours_dio!Y739*WeightRole!Y739</f>
        <v>0</v>
      </c>
      <c r="Z739" s="29">
        <f>Hours_dio!Z739*WeightRole!Z739</f>
        <v>0</v>
      </c>
      <c r="AA739" s="29">
        <f>Hours_dio!AA739*WeightRole!AA739</f>
        <v>0</v>
      </c>
      <c r="AB739" s="29">
        <f>Hours_dio!AB739*WeightRole!AB739</f>
        <v>0</v>
      </c>
      <c r="AC739" s="29">
        <f>Hours_dio!AC739*WeightRole!AC739</f>
        <v>0</v>
      </c>
      <c r="AD739" s="29">
        <f>Hours_dio!AD739*WeightRole!AD739</f>
        <v>0</v>
      </c>
    </row>
    <row r="740" ht="22.5" customHeight="1">
      <c r="A740" s="25">
        <f t="shared" si="1"/>
        <v>46335</v>
      </c>
      <c r="B740" s="29">
        <f>Hours_dio!B740*WeightRole!B740</f>
        <v>0</v>
      </c>
      <c r="C740" s="29">
        <f>Hours_dio!C740*WeightRole!C740</f>
        <v>0</v>
      </c>
      <c r="D740" s="29">
        <f>Hours_dio!D740*WeightRole!D740</f>
        <v>0</v>
      </c>
      <c r="E740" s="29">
        <f>Hours_dio!E740*WeightRole!E740</f>
        <v>0</v>
      </c>
      <c r="F740" s="29">
        <f>Hours_dio!F740*WeightRole!F740</f>
        <v>0</v>
      </c>
      <c r="G740" s="29">
        <f>Hours_dio!G740*WeightRole!G740</f>
        <v>0</v>
      </c>
      <c r="H740" s="29" t="str">
        <f>Hours_dio!H740*WeightRole!H740</f>
        <v>#N/A</v>
      </c>
      <c r="I740" s="29">
        <f>Hours_dio!I740*WeightRole!I740</f>
        <v>0</v>
      </c>
      <c r="J740" s="29" t="str">
        <f>Hours_dio!J740*WeightRole!J740</f>
        <v>#N/A</v>
      </c>
      <c r="K740" s="29">
        <f>Hours_dio!K740*WeightRole!K740</f>
        <v>0</v>
      </c>
      <c r="L740" s="29" t="str">
        <f>Hours_dio!L740*WeightRole!L740</f>
        <v>#N/A</v>
      </c>
      <c r="M740" s="29">
        <f>Hours_dio!M740*WeightRole!M740</f>
        <v>0</v>
      </c>
      <c r="N740" s="29">
        <f>Hours_dio!N740*WeightRole!N740</f>
        <v>0</v>
      </c>
      <c r="O740" s="29">
        <f>Hours_dio!O740*WeightRole!O740</f>
        <v>0</v>
      </c>
      <c r="P740" s="29">
        <f>Hours_dio!P740*WeightRole!P740</f>
        <v>0</v>
      </c>
      <c r="Q740" s="29">
        <f>Hours_dio!Q740*WeightRole!Q740</f>
        <v>0</v>
      </c>
      <c r="R740" s="29">
        <f>Hours_dio!R740*WeightRole!R740</f>
        <v>0</v>
      </c>
      <c r="S740" s="29">
        <f>Hours_dio!S740*WeightRole!S740</f>
        <v>0</v>
      </c>
      <c r="T740" s="29">
        <f>Hours_dio!T740*WeightRole!T740</f>
        <v>0</v>
      </c>
      <c r="U740" s="29">
        <f>Hours_dio!U740*WeightRole!U740</f>
        <v>0</v>
      </c>
      <c r="V740" s="29">
        <f>Hours_dio!V740*WeightRole!V740</f>
        <v>0</v>
      </c>
      <c r="W740" s="29">
        <f>Hours_dio!W740*WeightRole!W740</f>
        <v>0</v>
      </c>
      <c r="X740" s="29">
        <f>Hours_dio!X740*WeightRole!X740</f>
        <v>0</v>
      </c>
      <c r="Y740" s="29">
        <f>Hours_dio!Y740*WeightRole!Y740</f>
        <v>0</v>
      </c>
      <c r="Z740" s="29">
        <f>Hours_dio!Z740*WeightRole!Z740</f>
        <v>0</v>
      </c>
      <c r="AA740" s="29">
        <f>Hours_dio!AA740*WeightRole!AA740</f>
        <v>0</v>
      </c>
      <c r="AB740" s="29">
        <f>Hours_dio!AB740*WeightRole!AB740</f>
        <v>0</v>
      </c>
      <c r="AC740" s="29">
        <f>Hours_dio!AC740*WeightRole!AC740</f>
        <v>0</v>
      </c>
      <c r="AD740" s="29">
        <f>Hours_dio!AD740*WeightRole!AD740</f>
        <v>0</v>
      </c>
    </row>
    <row r="741" ht="22.5" customHeight="1">
      <c r="A741" s="25">
        <f t="shared" si="1"/>
        <v>46336</v>
      </c>
      <c r="B741" s="29">
        <f>Hours_dio!B741*WeightRole!B741</f>
        <v>0</v>
      </c>
      <c r="C741" s="29">
        <f>Hours_dio!C741*WeightRole!C741</f>
        <v>0</v>
      </c>
      <c r="D741" s="29">
        <f>Hours_dio!D741*WeightRole!D741</f>
        <v>0</v>
      </c>
      <c r="E741" s="29">
        <f>Hours_dio!E741*WeightRole!E741</f>
        <v>0</v>
      </c>
      <c r="F741" s="29">
        <f>Hours_dio!F741*WeightRole!F741</f>
        <v>0</v>
      </c>
      <c r="G741" s="29">
        <f>Hours_dio!G741*WeightRole!G741</f>
        <v>0</v>
      </c>
      <c r="H741" s="29" t="str">
        <f>Hours_dio!H741*WeightRole!H741</f>
        <v>#N/A</v>
      </c>
      <c r="I741" s="29">
        <f>Hours_dio!I741*WeightRole!I741</f>
        <v>0</v>
      </c>
      <c r="J741" s="29" t="str">
        <f>Hours_dio!J741*WeightRole!J741</f>
        <v>#N/A</v>
      </c>
      <c r="K741" s="29">
        <f>Hours_dio!K741*WeightRole!K741</f>
        <v>0</v>
      </c>
      <c r="L741" s="29" t="str">
        <f>Hours_dio!L741*WeightRole!L741</f>
        <v>#N/A</v>
      </c>
      <c r="M741" s="29">
        <f>Hours_dio!M741*WeightRole!M741</f>
        <v>0</v>
      </c>
      <c r="N741" s="29">
        <f>Hours_dio!N741*WeightRole!N741</f>
        <v>0</v>
      </c>
      <c r="O741" s="29">
        <f>Hours_dio!O741*WeightRole!O741</f>
        <v>0</v>
      </c>
      <c r="P741" s="29">
        <f>Hours_dio!P741*WeightRole!P741</f>
        <v>0</v>
      </c>
      <c r="Q741" s="29">
        <f>Hours_dio!Q741*WeightRole!Q741</f>
        <v>0</v>
      </c>
      <c r="R741" s="29">
        <f>Hours_dio!R741*WeightRole!R741</f>
        <v>0</v>
      </c>
      <c r="S741" s="29">
        <f>Hours_dio!S741*WeightRole!S741</f>
        <v>0</v>
      </c>
      <c r="T741" s="29">
        <f>Hours_dio!T741*WeightRole!T741</f>
        <v>0</v>
      </c>
      <c r="U741" s="29">
        <f>Hours_dio!U741*WeightRole!U741</f>
        <v>0</v>
      </c>
      <c r="V741" s="29">
        <f>Hours_dio!V741*WeightRole!V741</f>
        <v>0</v>
      </c>
      <c r="W741" s="29">
        <f>Hours_dio!W741*WeightRole!W741</f>
        <v>0</v>
      </c>
      <c r="X741" s="29">
        <f>Hours_dio!X741*WeightRole!X741</f>
        <v>0</v>
      </c>
      <c r="Y741" s="29">
        <f>Hours_dio!Y741*WeightRole!Y741</f>
        <v>0</v>
      </c>
      <c r="Z741" s="29">
        <f>Hours_dio!Z741*WeightRole!Z741</f>
        <v>0</v>
      </c>
      <c r="AA741" s="29">
        <f>Hours_dio!AA741*WeightRole!AA741</f>
        <v>0</v>
      </c>
      <c r="AB741" s="29">
        <f>Hours_dio!AB741*WeightRole!AB741</f>
        <v>0</v>
      </c>
      <c r="AC741" s="29">
        <f>Hours_dio!AC741*WeightRole!AC741</f>
        <v>0</v>
      </c>
      <c r="AD741" s="29">
        <f>Hours_dio!AD741*WeightRole!AD741</f>
        <v>0</v>
      </c>
    </row>
    <row r="742" ht="22.5" customHeight="1">
      <c r="A742" s="25">
        <f t="shared" si="1"/>
        <v>46337</v>
      </c>
      <c r="B742" s="29">
        <f>Hours_dio!B742*WeightRole!B742</f>
        <v>0</v>
      </c>
      <c r="C742" s="29">
        <f>Hours_dio!C742*WeightRole!C742</f>
        <v>0</v>
      </c>
      <c r="D742" s="29">
        <f>Hours_dio!D742*WeightRole!D742</f>
        <v>0</v>
      </c>
      <c r="E742" s="29">
        <f>Hours_dio!E742*WeightRole!E742</f>
        <v>0</v>
      </c>
      <c r="F742" s="29">
        <f>Hours_dio!F742*WeightRole!F742</f>
        <v>0</v>
      </c>
      <c r="G742" s="29">
        <f>Hours_dio!G742*WeightRole!G742</f>
        <v>0</v>
      </c>
      <c r="H742" s="29" t="str">
        <f>Hours_dio!H742*WeightRole!H742</f>
        <v>#N/A</v>
      </c>
      <c r="I742" s="29">
        <f>Hours_dio!I742*WeightRole!I742</f>
        <v>0</v>
      </c>
      <c r="J742" s="29" t="str">
        <f>Hours_dio!J742*WeightRole!J742</f>
        <v>#N/A</v>
      </c>
      <c r="K742" s="29">
        <f>Hours_dio!K742*WeightRole!K742</f>
        <v>0</v>
      </c>
      <c r="L742" s="29" t="str">
        <f>Hours_dio!L742*WeightRole!L742</f>
        <v>#N/A</v>
      </c>
      <c r="M742" s="29">
        <f>Hours_dio!M742*WeightRole!M742</f>
        <v>0</v>
      </c>
      <c r="N742" s="29">
        <f>Hours_dio!N742*WeightRole!N742</f>
        <v>0</v>
      </c>
      <c r="O742" s="29">
        <f>Hours_dio!O742*WeightRole!O742</f>
        <v>0</v>
      </c>
      <c r="P742" s="29">
        <f>Hours_dio!P742*WeightRole!P742</f>
        <v>0</v>
      </c>
      <c r="Q742" s="29">
        <f>Hours_dio!Q742*WeightRole!Q742</f>
        <v>0</v>
      </c>
      <c r="R742" s="29">
        <f>Hours_dio!R742*WeightRole!R742</f>
        <v>0</v>
      </c>
      <c r="S742" s="29">
        <f>Hours_dio!S742*WeightRole!S742</f>
        <v>0</v>
      </c>
      <c r="T742" s="29">
        <f>Hours_dio!T742*WeightRole!T742</f>
        <v>0</v>
      </c>
      <c r="U742" s="29">
        <f>Hours_dio!U742*WeightRole!U742</f>
        <v>0</v>
      </c>
      <c r="V742" s="29">
        <f>Hours_dio!V742*WeightRole!V742</f>
        <v>0</v>
      </c>
      <c r="W742" s="29">
        <f>Hours_dio!W742*WeightRole!W742</f>
        <v>0</v>
      </c>
      <c r="X742" s="29">
        <f>Hours_dio!X742*WeightRole!X742</f>
        <v>0</v>
      </c>
      <c r="Y742" s="29">
        <f>Hours_dio!Y742*WeightRole!Y742</f>
        <v>0</v>
      </c>
      <c r="Z742" s="29">
        <f>Hours_dio!Z742*WeightRole!Z742</f>
        <v>0</v>
      </c>
      <c r="AA742" s="29">
        <f>Hours_dio!AA742*WeightRole!AA742</f>
        <v>0</v>
      </c>
      <c r="AB742" s="29">
        <f>Hours_dio!AB742*WeightRole!AB742</f>
        <v>0</v>
      </c>
      <c r="AC742" s="29">
        <f>Hours_dio!AC742*WeightRole!AC742</f>
        <v>0</v>
      </c>
      <c r="AD742" s="29">
        <f>Hours_dio!AD742*WeightRole!AD742</f>
        <v>0</v>
      </c>
    </row>
    <row r="743" ht="22.5" customHeight="1">
      <c r="A743" s="25">
        <f t="shared" si="1"/>
        <v>46338</v>
      </c>
      <c r="B743" s="29">
        <f>Hours_dio!B743*WeightRole!B743</f>
        <v>0</v>
      </c>
      <c r="C743" s="29">
        <f>Hours_dio!C743*WeightRole!C743</f>
        <v>0</v>
      </c>
      <c r="D743" s="29">
        <f>Hours_dio!D743*WeightRole!D743</f>
        <v>0</v>
      </c>
      <c r="E743" s="29">
        <f>Hours_dio!E743*WeightRole!E743</f>
        <v>0</v>
      </c>
      <c r="F743" s="29">
        <f>Hours_dio!F743*WeightRole!F743</f>
        <v>0</v>
      </c>
      <c r="G743" s="29">
        <f>Hours_dio!G743*WeightRole!G743</f>
        <v>0</v>
      </c>
      <c r="H743" s="29" t="str">
        <f>Hours_dio!H743*WeightRole!H743</f>
        <v>#N/A</v>
      </c>
      <c r="I743" s="29">
        <f>Hours_dio!I743*WeightRole!I743</f>
        <v>0</v>
      </c>
      <c r="J743" s="29" t="str">
        <f>Hours_dio!J743*WeightRole!J743</f>
        <v>#N/A</v>
      </c>
      <c r="K743" s="29">
        <f>Hours_dio!K743*WeightRole!K743</f>
        <v>0</v>
      </c>
      <c r="L743" s="29" t="str">
        <f>Hours_dio!L743*WeightRole!L743</f>
        <v>#N/A</v>
      </c>
      <c r="M743" s="29">
        <f>Hours_dio!M743*WeightRole!M743</f>
        <v>0</v>
      </c>
      <c r="N743" s="29">
        <f>Hours_dio!N743*WeightRole!N743</f>
        <v>0</v>
      </c>
      <c r="O743" s="29">
        <f>Hours_dio!O743*WeightRole!O743</f>
        <v>0</v>
      </c>
      <c r="P743" s="29">
        <f>Hours_dio!P743*WeightRole!P743</f>
        <v>0</v>
      </c>
      <c r="Q743" s="29">
        <f>Hours_dio!Q743*WeightRole!Q743</f>
        <v>0</v>
      </c>
      <c r="R743" s="29">
        <f>Hours_dio!R743*WeightRole!R743</f>
        <v>0</v>
      </c>
      <c r="S743" s="29">
        <f>Hours_dio!S743*WeightRole!S743</f>
        <v>0</v>
      </c>
      <c r="T743" s="29">
        <f>Hours_dio!T743*WeightRole!T743</f>
        <v>0</v>
      </c>
      <c r="U743" s="29">
        <f>Hours_dio!U743*WeightRole!U743</f>
        <v>0</v>
      </c>
      <c r="V743" s="29">
        <f>Hours_dio!V743*WeightRole!V743</f>
        <v>0</v>
      </c>
      <c r="W743" s="29">
        <f>Hours_dio!W743*WeightRole!W743</f>
        <v>0</v>
      </c>
      <c r="X743" s="29">
        <f>Hours_dio!X743*WeightRole!X743</f>
        <v>0</v>
      </c>
      <c r="Y743" s="29">
        <f>Hours_dio!Y743*WeightRole!Y743</f>
        <v>0</v>
      </c>
      <c r="Z743" s="29">
        <f>Hours_dio!Z743*WeightRole!Z743</f>
        <v>0</v>
      </c>
      <c r="AA743" s="29">
        <f>Hours_dio!AA743*WeightRole!AA743</f>
        <v>0</v>
      </c>
      <c r="AB743" s="29">
        <f>Hours_dio!AB743*WeightRole!AB743</f>
        <v>0</v>
      </c>
      <c r="AC743" s="29">
        <f>Hours_dio!AC743*WeightRole!AC743</f>
        <v>0</v>
      </c>
      <c r="AD743" s="29">
        <f>Hours_dio!AD743*WeightRole!AD743</f>
        <v>0</v>
      </c>
    </row>
    <row r="744" ht="22.5" customHeight="1">
      <c r="A744" s="25">
        <f t="shared" si="1"/>
        <v>46339</v>
      </c>
      <c r="B744" s="29">
        <f>Hours_dio!B744*WeightRole!B744</f>
        <v>0</v>
      </c>
      <c r="C744" s="29">
        <f>Hours_dio!C744*WeightRole!C744</f>
        <v>0</v>
      </c>
      <c r="D744" s="29">
        <f>Hours_dio!D744*WeightRole!D744</f>
        <v>0</v>
      </c>
      <c r="E744" s="29">
        <f>Hours_dio!E744*WeightRole!E744</f>
        <v>0</v>
      </c>
      <c r="F744" s="29">
        <f>Hours_dio!F744*WeightRole!F744</f>
        <v>0</v>
      </c>
      <c r="G744" s="29">
        <f>Hours_dio!G744*WeightRole!G744</f>
        <v>0</v>
      </c>
      <c r="H744" s="29" t="str">
        <f>Hours_dio!H744*WeightRole!H744</f>
        <v>#N/A</v>
      </c>
      <c r="I744" s="29">
        <f>Hours_dio!I744*WeightRole!I744</f>
        <v>0</v>
      </c>
      <c r="J744" s="29" t="str">
        <f>Hours_dio!J744*WeightRole!J744</f>
        <v>#N/A</v>
      </c>
      <c r="K744" s="29">
        <f>Hours_dio!K744*WeightRole!K744</f>
        <v>0</v>
      </c>
      <c r="L744" s="29" t="str">
        <f>Hours_dio!L744*WeightRole!L744</f>
        <v>#N/A</v>
      </c>
      <c r="M744" s="29">
        <f>Hours_dio!M744*WeightRole!M744</f>
        <v>0</v>
      </c>
      <c r="N744" s="29">
        <f>Hours_dio!N744*WeightRole!N744</f>
        <v>0</v>
      </c>
      <c r="O744" s="29">
        <f>Hours_dio!O744*WeightRole!O744</f>
        <v>0</v>
      </c>
      <c r="P744" s="29">
        <f>Hours_dio!P744*WeightRole!P744</f>
        <v>0</v>
      </c>
      <c r="Q744" s="29">
        <f>Hours_dio!Q744*WeightRole!Q744</f>
        <v>0</v>
      </c>
      <c r="R744" s="29">
        <f>Hours_dio!R744*WeightRole!R744</f>
        <v>0</v>
      </c>
      <c r="S744" s="29">
        <f>Hours_dio!S744*WeightRole!S744</f>
        <v>0</v>
      </c>
      <c r="T744" s="29">
        <f>Hours_dio!T744*WeightRole!T744</f>
        <v>0</v>
      </c>
      <c r="U744" s="29">
        <f>Hours_dio!U744*WeightRole!U744</f>
        <v>0</v>
      </c>
      <c r="V744" s="29">
        <f>Hours_dio!V744*WeightRole!V744</f>
        <v>0</v>
      </c>
      <c r="W744" s="29">
        <f>Hours_dio!W744*WeightRole!W744</f>
        <v>0</v>
      </c>
      <c r="X744" s="29">
        <f>Hours_dio!X744*WeightRole!X744</f>
        <v>0</v>
      </c>
      <c r="Y744" s="29">
        <f>Hours_dio!Y744*WeightRole!Y744</f>
        <v>0</v>
      </c>
      <c r="Z744" s="29">
        <f>Hours_dio!Z744*WeightRole!Z744</f>
        <v>0</v>
      </c>
      <c r="AA744" s="29">
        <f>Hours_dio!AA744*WeightRole!AA744</f>
        <v>0</v>
      </c>
      <c r="AB744" s="29">
        <f>Hours_dio!AB744*WeightRole!AB744</f>
        <v>0</v>
      </c>
      <c r="AC744" s="29">
        <f>Hours_dio!AC744*WeightRole!AC744</f>
        <v>0</v>
      </c>
      <c r="AD744" s="29">
        <f>Hours_dio!AD744*WeightRole!AD744</f>
        <v>0</v>
      </c>
    </row>
    <row r="745" ht="22.5" customHeight="1">
      <c r="A745" s="25">
        <f t="shared" si="1"/>
        <v>46340</v>
      </c>
      <c r="B745" s="29">
        <f>Hours_dio!B745*WeightRole!B745</f>
        <v>0</v>
      </c>
      <c r="C745" s="29">
        <f>Hours_dio!C745*WeightRole!C745</f>
        <v>0</v>
      </c>
      <c r="D745" s="29">
        <f>Hours_dio!D745*WeightRole!D745</f>
        <v>0</v>
      </c>
      <c r="E745" s="29">
        <f>Hours_dio!E745*WeightRole!E745</f>
        <v>0</v>
      </c>
      <c r="F745" s="29">
        <f>Hours_dio!F745*WeightRole!F745</f>
        <v>0</v>
      </c>
      <c r="G745" s="29">
        <f>Hours_dio!G745*WeightRole!G745</f>
        <v>0</v>
      </c>
      <c r="H745" s="29" t="str">
        <f>Hours_dio!H745*WeightRole!H745</f>
        <v>#N/A</v>
      </c>
      <c r="I745" s="29">
        <f>Hours_dio!I745*WeightRole!I745</f>
        <v>0</v>
      </c>
      <c r="J745" s="29" t="str">
        <f>Hours_dio!J745*WeightRole!J745</f>
        <v>#N/A</v>
      </c>
      <c r="K745" s="29">
        <f>Hours_dio!K745*WeightRole!K745</f>
        <v>0</v>
      </c>
      <c r="L745" s="29" t="str">
        <f>Hours_dio!L745*WeightRole!L745</f>
        <v>#N/A</v>
      </c>
      <c r="M745" s="29">
        <f>Hours_dio!M745*WeightRole!M745</f>
        <v>0</v>
      </c>
      <c r="N745" s="29">
        <f>Hours_dio!N745*WeightRole!N745</f>
        <v>0</v>
      </c>
      <c r="O745" s="29">
        <f>Hours_dio!O745*WeightRole!O745</f>
        <v>0</v>
      </c>
      <c r="P745" s="29">
        <f>Hours_dio!P745*WeightRole!P745</f>
        <v>0</v>
      </c>
      <c r="Q745" s="29">
        <f>Hours_dio!Q745*WeightRole!Q745</f>
        <v>0</v>
      </c>
      <c r="R745" s="29">
        <f>Hours_dio!R745*WeightRole!R745</f>
        <v>0</v>
      </c>
      <c r="S745" s="29">
        <f>Hours_dio!S745*WeightRole!S745</f>
        <v>0</v>
      </c>
      <c r="T745" s="29">
        <f>Hours_dio!T745*WeightRole!T745</f>
        <v>0</v>
      </c>
      <c r="U745" s="29">
        <f>Hours_dio!U745*WeightRole!U745</f>
        <v>0</v>
      </c>
      <c r="V745" s="29">
        <f>Hours_dio!V745*WeightRole!V745</f>
        <v>0</v>
      </c>
      <c r="W745" s="29">
        <f>Hours_dio!W745*WeightRole!W745</f>
        <v>0</v>
      </c>
      <c r="X745" s="29">
        <f>Hours_dio!X745*WeightRole!X745</f>
        <v>0</v>
      </c>
      <c r="Y745" s="29">
        <f>Hours_dio!Y745*WeightRole!Y745</f>
        <v>0</v>
      </c>
      <c r="Z745" s="29">
        <f>Hours_dio!Z745*WeightRole!Z745</f>
        <v>0</v>
      </c>
      <c r="AA745" s="29">
        <f>Hours_dio!AA745*WeightRole!AA745</f>
        <v>0</v>
      </c>
      <c r="AB745" s="29">
        <f>Hours_dio!AB745*WeightRole!AB745</f>
        <v>0</v>
      </c>
      <c r="AC745" s="29">
        <f>Hours_dio!AC745*WeightRole!AC745</f>
        <v>0</v>
      </c>
      <c r="AD745" s="29">
        <f>Hours_dio!AD745*WeightRole!AD745</f>
        <v>0</v>
      </c>
    </row>
    <row r="746" ht="22.5" customHeight="1">
      <c r="A746" s="25">
        <f t="shared" si="1"/>
        <v>46341</v>
      </c>
      <c r="B746" s="29">
        <f>Hours_dio!B746*WeightRole!B746</f>
        <v>0</v>
      </c>
      <c r="C746" s="29">
        <f>Hours_dio!C746*WeightRole!C746</f>
        <v>0</v>
      </c>
      <c r="D746" s="29">
        <f>Hours_dio!D746*WeightRole!D746</f>
        <v>0</v>
      </c>
      <c r="E746" s="29">
        <f>Hours_dio!E746*WeightRole!E746</f>
        <v>0</v>
      </c>
      <c r="F746" s="29">
        <f>Hours_dio!F746*WeightRole!F746</f>
        <v>0</v>
      </c>
      <c r="G746" s="29">
        <f>Hours_dio!G746*WeightRole!G746</f>
        <v>0</v>
      </c>
      <c r="H746" s="29" t="str">
        <f>Hours_dio!H746*WeightRole!H746</f>
        <v>#N/A</v>
      </c>
      <c r="I746" s="29">
        <f>Hours_dio!I746*WeightRole!I746</f>
        <v>0</v>
      </c>
      <c r="J746" s="29" t="str">
        <f>Hours_dio!J746*WeightRole!J746</f>
        <v>#N/A</v>
      </c>
      <c r="K746" s="29">
        <f>Hours_dio!K746*WeightRole!K746</f>
        <v>0</v>
      </c>
      <c r="L746" s="29" t="str">
        <f>Hours_dio!L746*WeightRole!L746</f>
        <v>#N/A</v>
      </c>
      <c r="M746" s="29">
        <f>Hours_dio!M746*WeightRole!M746</f>
        <v>0</v>
      </c>
      <c r="N746" s="29">
        <f>Hours_dio!N746*WeightRole!N746</f>
        <v>0</v>
      </c>
      <c r="O746" s="29">
        <f>Hours_dio!O746*WeightRole!O746</f>
        <v>0</v>
      </c>
      <c r="P746" s="29">
        <f>Hours_dio!P746*WeightRole!P746</f>
        <v>0</v>
      </c>
      <c r="Q746" s="29">
        <f>Hours_dio!Q746*WeightRole!Q746</f>
        <v>0</v>
      </c>
      <c r="R746" s="29">
        <f>Hours_dio!R746*WeightRole!R746</f>
        <v>0</v>
      </c>
      <c r="S746" s="29">
        <f>Hours_dio!S746*WeightRole!S746</f>
        <v>0</v>
      </c>
      <c r="T746" s="29">
        <f>Hours_dio!T746*WeightRole!T746</f>
        <v>0</v>
      </c>
      <c r="U746" s="29">
        <f>Hours_dio!U746*WeightRole!U746</f>
        <v>0</v>
      </c>
      <c r="V746" s="29">
        <f>Hours_dio!V746*WeightRole!V746</f>
        <v>0</v>
      </c>
      <c r="W746" s="29">
        <f>Hours_dio!W746*WeightRole!W746</f>
        <v>0</v>
      </c>
      <c r="X746" s="29">
        <f>Hours_dio!X746*WeightRole!X746</f>
        <v>0</v>
      </c>
      <c r="Y746" s="29">
        <f>Hours_dio!Y746*WeightRole!Y746</f>
        <v>0</v>
      </c>
      <c r="Z746" s="29">
        <f>Hours_dio!Z746*WeightRole!Z746</f>
        <v>0</v>
      </c>
      <c r="AA746" s="29">
        <f>Hours_dio!AA746*WeightRole!AA746</f>
        <v>0</v>
      </c>
      <c r="AB746" s="29">
        <f>Hours_dio!AB746*WeightRole!AB746</f>
        <v>0</v>
      </c>
      <c r="AC746" s="29">
        <f>Hours_dio!AC746*WeightRole!AC746</f>
        <v>0</v>
      </c>
      <c r="AD746" s="29">
        <f>Hours_dio!AD746*WeightRole!AD746</f>
        <v>0</v>
      </c>
    </row>
    <row r="747" ht="22.5" customHeight="1">
      <c r="A747" s="25">
        <f t="shared" si="1"/>
        <v>46342</v>
      </c>
      <c r="B747" s="29">
        <f>Hours_dio!B747*WeightRole!B747</f>
        <v>0</v>
      </c>
      <c r="C747" s="29">
        <f>Hours_dio!C747*WeightRole!C747</f>
        <v>0</v>
      </c>
      <c r="D747" s="29">
        <f>Hours_dio!D747*WeightRole!D747</f>
        <v>0</v>
      </c>
      <c r="E747" s="29">
        <f>Hours_dio!E747*WeightRole!E747</f>
        <v>0</v>
      </c>
      <c r="F747" s="29">
        <f>Hours_dio!F747*WeightRole!F747</f>
        <v>0</v>
      </c>
      <c r="G747" s="29">
        <f>Hours_dio!G747*WeightRole!G747</f>
        <v>0</v>
      </c>
      <c r="H747" s="29" t="str">
        <f>Hours_dio!H747*WeightRole!H747</f>
        <v>#N/A</v>
      </c>
      <c r="I747" s="29">
        <f>Hours_dio!I747*WeightRole!I747</f>
        <v>0</v>
      </c>
      <c r="J747" s="29" t="str">
        <f>Hours_dio!J747*WeightRole!J747</f>
        <v>#N/A</v>
      </c>
      <c r="K747" s="29">
        <f>Hours_dio!K747*WeightRole!K747</f>
        <v>0</v>
      </c>
      <c r="L747" s="29" t="str">
        <f>Hours_dio!L747*WeightRole!L747</f>
        <v>#N/A</v>
      </c>
      <c r="M747" s="29">
        <f>Hours_dio!M747*WeightRole!M747</f>
        <v>0</v>
      </c>
      <c r="N747" s="29">
        <f>Hours_dio!N747*WeightRole!N747</f>
        <v>0</v>
      </c>
      <c r="O747" s="29">
        <f>Hours_dio!O747*WeightRole!O747</f>
        <v>0</v>
      </c>
      <c r="P747" s="29">
        <f>Hours_dio!P747*WeightRole!P747</f>
        <v>0</v>
      </c>
      <c r="Q747" s="29">
        <f>Hours_dio!Q747*WeightRole!Q747</f>
        <v>0</v>
      </c>
      <c r="R747" s="29">
        <f>Hours_dio!R747*WeightRole!R747</f>
        <v>0</v>
      </c>
      <c r="S747" s="29">
        <f>Hours_dio!S747*WeightRole!S747</f>
        <v>0</v>
      </c>
      <c r="T747" s="29">
        <f>Hours_dio!T747*WeightRole!T747</f>
        <v>0</v>
      </c>
      <c r="U747" s="29">
        <f>Hours_dio!U747*WeightRole!U747</f>
        <v>0</v>
      </c>
      <c r="V747" s="29">
        <f>Hours_dio!V747*WeightRole!V747</f>
        <v>0</v>
      </c>
      <c r="W747" s="29">
        <f>Hours_dio!W747*WeightRole!W747</f>
        <v>0</v>
      </c>
      <c r="X747" s="29">
        <f>Hours_dio!X747*WeightRole!X747</f>
        <v>0</v>
      </c>
      <c r="Y747" s="29">
        <f>Hours_dio!Y747*WeightRole!Y747</f>
        <v>0</v>
      </c>
      <c r="Z747" s="29">
        <f>Hours_dio!Z747*WeightRole!Z747</f>
        <v>0</v>
      </c>
      <c r="AA747" s="29">
        <f>Hours_dio!AA747*WeightRole!AA747</f>
        <v>0</v>
      </c>
      <c r="AB747" s="29">
        <f>Hours_dio!AB747*WeightRole!AB747</f>
        <v>0</v>
      </c>
      <c r="AC747" s="29">
        <f>Hours_dio!AC747*WeightRole!AC747</f>
        <v>0</v>
      </c>
      <c r="AD747" s="29">
        <f>Hours_dio!AD747*WeightRole!AD747</f>
        <v>0</v>
      </c>
    </row>
    <row r="748" ht="22.5" customHeight="1">
      <c r="A748" s="25">
        <f t="shared" si="1"/>
        <v>46343</v>
      </c>
      <c r="B748" s="29">
        <f>Hours_dio!B748*WeightRole!B748</f>
        <v>0</v>
      </c>
      <c r="C748" s="29">
        <f>Hours_dio!C748*WeightRole!C748</f>
        <v>0</v>
      </c>
      <c r="D748" s="29">
        <f>Hours_dio!D748*WeightRole!D748</f>
        <v>0</v>
      </c>
      <c r="E748" s="29">
        <f>Hours_dio!E748*WeightRole!E748</f>
        <v>0</v>
      </c>
      <c r="F748" s="29">
        <f>Hours_dio!F748*WeightRole!F748</f>
        <v>0</v>
      </c>
      <c r="G748" s="29">
        <f>Hours_dio!G748*WeightRole!G748</f>
        <v>0</v>
      </c>
      <c r="H748" s="29" t="str">
        <f>Hours_dio!H748*WeightRole!H748</f>
        <v>#N/A</v>
      </c>
      <c r="I748" s="29">
        <f>Hours_dio!I748*WeightRole!I748</f>
        <v>0</v>
      </c>
      <c r="J748" s="29" t="str">
        <f>Hours_dio!J748*WeightRole!J748</f>
        <v>#N/A</v>
      </c>
      <c r="K748" s="29">
        <f>Hours_dio!K748*WeightRole!K748</f>
        <v>0</v>
      </c>
      <c r="L748" s="29" t="str">
        <f>Hours_dio!L748*WeightRole!L748</f>
        <v>#N/A</v>
      </c>
      <c r="M748" s="29">
        <f>Hours_dio!M748*WeightRole!M748</f>
        <v>0</v>
      </c>
      <c r="N748" s="29">
        <f>Hours_dio!N748*WeightRole!N748</f>
        <v>0</v>
      </c>
      <c r="O748" s="29">
        <f>Hours_dio!O748*WeightRole!O748</f>
        <v>0</v>
      </c>
      <c r="P748" s="29">
        <f>Hours_dio!P748*WeightRole!P748</f>
        <v>0</v>
      </c>
      <c r="Q748" s="29">
        <f>Hours_dio!Q748*WeightRole!Q748</f>
        <v>0</v>
      </c>
      <c r="R748" s="29">
        <f>Hours_dio!R748*WeightRole!R748</f>
        <v>0</v>
      </c>
      <c r="S748" s="29">
        <f>Hours_dio!S748*WeightRole!S748</f>
        <v>0</v>
      </c>
      <c r="T748" s="29">
        <f>Hours_dio!T748*WeightRole!T748</f>
        <v>0</v>
      </c>
      <c r="U748" s="29">
        <f>Hours_dio!U748*WeightRole!U748</f>
        <v>0</v>
      </c>
      <c r="V748" s="29">
        <f>Hours_dio!V748*WeightRole!V748</f>
        <v>0</v>
      </c>
      <c r="W748" s="29">
        <f>Hours_dio!W748*WeightRole!W748</f>
        <v>0</v>
      </c>
      <c r="X748" s="29">
        <f>Hours_dio!X748*WeightRole!X748</f>
        <v>0</v>
      </c>
      <c r="Y748" s="29">
        <f>Hours_dio!Y748*WeightRole!Y748</f>
        <v>0</v>
      </c>
      <c r="Z748" s="29">
        <f>Hours_dio!Z748*WeightRole!Z748</f>
        <v>0</v>
      </c>
      <c r="AA748" s="29">
        <f>Hours_dio!AA748*WeightRole!AA748</f>
        <v>0</v>
      </c>
      <c r="AB748" s="29">
        <f>Hours_dio!AB748*WeightRole!AB748</f>
        <v>0</v>
      </c>
      <c r="AC748" s="29">
        <f>Hours_dio!AC748*WeightRole!AC748</f>
        <v>0</v>
      </c>
      <c r="AD748" s="29">
        <f>Hours_dio!AD748*WeightRole!AD748</f>
        <v>0</v>
      </c>
    </row>
    <row r="749" ht="22.5" customHeight="1">
      <c r="A749" s="25">
        <f t="shared" si="1"/>
        <v>46344</v>
      </c>
      <c r="B749" s="29">
        <f>Hours_dio!B749*WeightRole!B749</f>
        <v>0</v>
      </c>
      <c r="C749" s="29">
        <f>Hours_dio!C749*WeightRole!C749</f>
        <v>0</v>
      </c>
      <c r="D749" s="29">
        <f>Hours_dio!D749*WeightRole!D749</f>
        <v>0</v>
      </c>
      <c r="E749" s="29">
        <f>Hours_dio!E749*WeightRole!E749</f>
        <v>0</v>
      </c>
      <c r="F749" s="29">
        <f>Hours_dio!F749*WeightRole!F749</f>
        <v>0</v>
      </c>
      <c r="G749" s="29">
        <f>Hours_dio!G749*WeightRole!G749</f>
        <v>0</v>
      </c>
      <c r="H749" s="29" t="str">
        <f>Hours_dio!H749*WeightRole!H749</f>
        <v>#N/A</v>
      </c>
      <c r="I749" s="29">
        <f>Hours_dio!I749*WeightRole!I749</f>
        <v>0</v>
      </c>
      <c r="J749" s="29" t="str">
        <f>Hours_dio!J749*WeightRole!J749</f>
        <v>#N/A</v>
      </c>
      <c r="K749" s="29">
        <f>Hours_dio!K749*WeightRole!K749</f>
        <v>0</v>
      </c>
      <c r="L749" s="29" t="str">
        <f>Hours_dio!L749*WeightRole!L749</f>
        <v>#N/A</v>
      </c>
      <c r="M749" s="29">
        <f>Hours_dio!M749*WeightRole!M749</f>
        <v>0</v>
      </c>
      <c r="N749" s="29">
        <f>Hours_dio!N749*WeightRole!N749</f>
        <v>0</v>
      </c>
      <c r="O749" s="29">
        <f>Hours_dio!O749*WeightRole!O749</f>
        <v>0</v>
      </c>
      <c r="P749" s="29">
        <f>Hours_dio!P749*WeightRole!P749</f>
        <v>0</v>
      </c>
      <c r="Q749" s="29">
        <f>Hours_dio!Q749*WeightRole!Q749</f>
        <v>0</v>
      </c>
      <c r="R749" s="29">
        <f>Hours_dio!R749*WeightRole!R749</f>
        <v>0</v>
      </c>
      <c r="S749" s="29">
        <f>Hours_dio!S749*WeightRole!S749</f>
        <v>0</v>
      </c>
      <c r="T749" s="29">
        <f>Hours_dio!T749*WeightRole!T749</f>
        <v>0</v>
      </c>
      <c r="U749" s="29">
        <f>Hours_dio!U749*WeightRole!U749</f>
        <v>0</v>
      </c>
      <c r="V749" s="29">
        <f>Hours_dio!V749*WeightRole!V749</f>
        <v>0</v>
      </c>
      <c r="W749" s="29">
        <f>Hours_dio!W749*WeightRole!W749</f>
        <v>0</v>
      </c>
      <c r="X749" s="29">
        <f>Hours_dio!X749*WeightRole!X749</f>
        <v>0</v>
      </c>
      <c r="Y749" s="29">
        <f>Hours_dio!Y749*WeightRole!Y749</f>
        <v>0</v>
      </c>
      <c r="Z749" s="29">
        <f>Hours_dio!Z749*WeightRole!Z749</f>
        <v>0</v>
      </c>
      <c r="AA749" s="29">
        <f>Hours_dio!AA749*WeightRole!AA749</f>
        <v>0</v>
      </c>
      <c r="AB749" s="29">
        <f>Hours_dio!AB749*WeightRole!AB749</f>
        <v>0</v>
      </c>
      <c r="AC749" s="29">
        <f>Hours_dio!AC749*WeightRole!AC749</f>
        <v>0</v>
      </c>
      <c r="AD749" s="29">
        <f>Hours_dio!AD749*WeightRole!AD749</f>
        <v>0</v>
      </c>
    </row>
    <row r="750" ht="22.5" customHeight="1">
      <c r="A750" s="25">
        <f t="shared" si="1"/>
        <v>46345</v>
      </c>
      <c r="B750" s="29">
        <f>Hours_dio!B750*WeightRole!B750</f>
        <v>0</v>
      </c>
      <c r="C750" s="29">
        <f>Hours_dio!C750*WeightRole!C750</f>
        <v>0</v>
      </c>
      <c r="D750" s="29">
        <f>Hours_dio!D750*WeightRole!D750</f>
        <v>0</v>
      </c>
      <c r="E750" s="29">
        <f>Hours_dio!E750*WeightRole!E750</f>
        <v>0</v>
      </c>
      <c r="F750" s="29">
        <f>Hours_dio!F750*WeightRole!F750</f>
        <v>0</v>
      </c>
      <c r="G750" s="29">
        <f>Hours_dio!G750*WeightRole!G750</f>
        <v>0</v>
      </c>
      <c r="H750" s="29" t="str">
        <f>Hours_dio!H750*WeightRole!H750</f>
        <v>#N/A</v>
      </c>
      <c r="I750" s="29">
        <f>Hours_dio!I750*WeightRole!I750</f>
        <v>0</v>
      </c>
      <c r="J750" s="29" t="str">
        <f>Hours_dio!J750*WeightRole!J750</f>
        <v>#N/A</v>
      </c>
      <c r="K750" s="29">
        <f>Hours_dio!K750*WeightRole!K750</f>
        <v>0</v>
      </c>
      <c r="L750" s="29" t="str">
        <f>Hours_dio!L750*WeightRole!L750</f>
        <v>#N/A</v>
      </c>
      <c r="M750" s="29">
        <f>Hours_dio!M750*WeightRole!M750</f>
        <v>0</v>
      </c>
      <c r="N750" s="29">
        <f>Hours_dio!N750*WeightRole!N750</f>
        <v>0</v>
      </c>
      <c r="O750" s="29">
        <f>Hours_dio!O750*WeightRole!O750</f>
        <v>0</v>
      </c>
      <c r="P750" s="29">
        <f>Hours_dio!P750*WeightRole!P750</f>
        <v>0</v>
      </c>
      <c r="Q750" s="29">
        <f>Hours_dio!Q750*WeightRole!Q750</f>
        <v>0</v>
      </c>
      <c r="R750" s="29">
        <f>Hours_dio!R750*WeightRole!R750</f>
        <v>0</v>
      </c>
      <c r="S750" s="29">
        <f>Hours_dio!S750*WeightRole!S750</f>
        <v>0</v>
      </c>
      <c r="T750" s="29">
        <f>Hours_dio!T750*WeightRole!T750</f>
        <v>0</v>
      </c>
      <c r="U750" s="29">
        <f>Hours_dio!U750*WeightRole!U750</f>
        <v>0</v>
      </c>
      <c r="V750" s="29">
        <f>Hours_dio!V750*WeightRole!V750</f>
        <v>0</v>
      </c>
      <c r="W750" s="29">
        <f>Hours_dio!W750*WeightRole!W750</f>
        <v>0</v>
      </c>
      <c r="X750" s="29">
        <f>Hours_dio!X750*WeightRole!X750</f>
        <v>0</v>
      </c>
      <c r="Y750" s="29">
        <f>Hours_dio!Y750*WeightRole!Y750</f>
        <v>0</v>
      </c>
      <c r="Z750" s="29">
        <f>Hours_dio!Z750*WeightRole!Z750</f>
        <v>0</v>
      </c>
      <c r="AA750" s="29">
        <f>Hours_dio!AA750*WeightRole!AA750</f>
        <v>0</v>
      </c>
      <c r="AB750" s="29">
        <f>Hours_dio!AB750*WeightRole!AB750</f>
        <v>0</v>
      </c>
      <c r="AC750" s="29">
        <f>Hours_dio!AC750*WeightRole!AC750</f>
        <v>0</v>
      </c>
      <c r="AD750" s="29">
        <f>Hours_dio!AD750*WeightRole!AD750</f>
        <v>0</v>
      </c>
    </row>
    <row r="751" ht="22.5" customHeight="1">
      <c r="A751" s="25">
        <f t="shared" si="1"/>
        <v>46346</v>
      </c>
      <c r="B751" s="29">
        <f>Hours_dio!B751*WeightRole!B751</f>
        <v>0</v>
      </c>
      <c r="C751" s="29">
        <f>Hours_dio!C751*WeightRole!C751</f>
        <v>0</v>
      </c>
      <c r="D751" s="29">
        <f>Hours_dio!D751*WeightRole!D751</f>
        <v>0</v>
      </c>
      <c r="E751" s="29">
        <f>Hours_dio!E751*WeightRole!E751</f>
        <v>0</v>
      </c>
      <c r="F751" s="29">
        <f>Hours_dio!F751*WeightRole!F751</f>
        <v>0</v>
      </c>
      <c r="G751" s="29">
        <f>Hours_dio!G751*WeightRole!G751</f>
        <v>0</v>
      </c>
      <c r="H751" s="29" t="str">
        <f>Hours_dio!H751*WeightRole!H751</f>
        <v>#N/A</v>
      </c>
      <c r="I751" s="29">
        <f>Hours_dio!I751*WeightRole!I751</f>
        <v>0</v>
      </c>
      <c r="J751" s="29" t="str">
        <f>Hours_dio!J751*WeightRole!J751</f>
        <v>#N/A</v>
      </c>
      <c r="K751" s="29">
        <f>Hours_dio!K751*WeightRole!K751</f>
        <v>0</v>
      </c>
      <c r="L751" s="29" t="str">
        <f>Hours_dio!L751*WeightRole!L751</f>
        <v>#N/A</v>
      </c>
      <c r="M751" s="29">
        <f>Hours_dio!M751*WeightRole!M751</f>
        <v>0</v>
      </c>
      <c r="N751" s="29">
        <f>Hours_dio!N751*WeightRole!N751</f>
        <v>0</v>
      </c>
      <c r="O751" s="29">
        <f>Hours_dio!O751*WeightRole!O751</f>
        <v>0</v>
      </c>
      <c r="P751" s="29">
        <f>Hours_dio!P751*WeightRole!P751</f>
        <v>0</v>
      </c>
      <c r="Q751" s="29">
        <f>Hours_dio!Q751*WeightRole!Q751</f>
        <v>0</v>
      </c>
      <c r="R751" s="29">
        <f>Hours_dio!R751*WeightRole!R751</f>
        <v>0</v>
      </c>
      <c r="S751" s="29">
        <f>Hours_dio!S751*WeightRole!S751</f>
        <v>0</v>
      </c>
      <c r="T751" s="29">
        <f>Hours_dio!T751*WeightRole!T751</f>
        <v>0</v>
      </c>
      <c r="U751" s="29">
        <f>Hours_dio!U751*WeightRole!U751</f>
        <v>0</v>
      </c>
      <c r="V751" s="29">
        <f>Hours_dio!V751*WeightRole!V751</f>
        <v>0</v>
      </c>
      <c r="W751" s="29">
        <f>Hours_dio!W751*WeightRole!W751</f>
        <v>0</v>
      </c>
      <c r="X751" s="29">
        <f>Hours_dio!X751*WeightRole!X751</f>
        <v>0</v>
      </c>
      <c r="Y751" s="29">
        <f>Hours_dio!Y751*WeightRole!Y751</f>
        <v>0</v>
      </c>
      <c r="Z751" s="29">
        <f>Hours_dio!Z751*WeightRole!Z751</f>
        <v>0</v>
      </c>
      <c r="AA751" s="29">
        <f>Hours_dio!AA751*WeightRole!AA751</f>
        <v>0</v>
      </c>
      <c r="AB751" s="29">
        <f>Hours_dio!AB751*WeightRole!AB751</f>
        <v>0</v>
      </c>
      <c r="AC751" s="29">
        <f>Hours_dio!AC751*WeightRole!AC751</f>
        <v>0</v>
      </c>
      <c r="AD751" s="29">
        <f>Hours_dio!AD751*WeightRole!AD751</f>
        <v>0</v>
      </c>
    </row>
    <row r="752" ht="22.5" customHeight="1">
      <c r="A752" s="25">
        <f t="shared" si="1"/>
        <v>46347</v>
      </c>
      <c r="B752" s="29">
        <f>Hours_dio!B752*WeightRole!B752</f>
        <v>0</v>
      </c>
      <c r="C752" s="29">
        <f>Hours_dio!C752*WeightRole!C752</f>
        <v>0</v>
      </c>
      <c r="D752" s="29">
        <f>Hours_dio!D752*WeightRole!D752</f>
        <v>0</v>
      </c>
      <c r="E752" s="29">
        <f>Hours_dio!E752*WeightRole!E752</f>
        <v>0</v>
      </c>
      <c r="F752" s="29">
        <f>Hours_dio!F752*WeightRole!F752</f>
        <v>0</v>
      </c>
      <c r="G752" s="29">
        <f>Hours_dio!G752*WeightRole!G752</f>
        <v>0</v>
      </c>
      <c r="H752" s="29" t="str">
        <f>Hours_dio!H752*WeightRole!H752</f>
        <v>#N/A</v>
      </c>
      <c r="I752" s="29">
        <f>Hours_dio!I752*WeightRole!I752</f>
        <v>0</v>
      </c>
      <c r="J752" s="29" t="str">
        <f>Hours_dio!J752*WeightRole!J752</f>
        <v>#N/A</v>
      </c>
      <c r="K752" s="29">
        <f>Hours_dio!K752*WeightRole!K752</f>
        <v>0</v>
      </c>
      <c r="L752" s="29" t="str">
        <f>Hours_dio!L752*WeightRole!L752</f>
        <v>#N/A</v>
      </c>
      <c r="M752" s="29">
        <f>Hours_dio!M752*WeightRole!M752</f>
        <v>0</v>
      </c>
      <c r="N752" s="29">
        <f>Hours_dio!N752*WeightRole!N752</f>
        <v>0</v>
      </c>
      <c r="O752" s="29">
        <f>Hours_dio!O752*WeightRole!O752</f>
        <v>0</v>
      </c>
      <c r="P752" s="29">
        <f>Hours_dio!P752*WeightRole!P752</f>
        <v>0</v>
      </c>
      <c r="Q752" s="29">
        <f>Hours_dio!Q752*WeightRole!Q752</f>
        <v>0</v>
      </c>
      <c r="R752" s="29">
        <f>Hours_dio!R752*WeightRole!R752</f>
        <v>0</v>
      </c>
      <c r="S752" s="29">
        <f>Hours_dio!S752*WeightRole!S752</f>
        <v>0</v>
      </c>
      <c r="T752" s="29">
        <f>Hours_dio!T752*WeightRole!T752</f>
        <v>0</v>
      </c>
      <c r="U752" s="29">
        <f>Hours_dio!U752*WeightRole!U752</f>
        <v>0</v>
      </c>
      <c r="V752" s="29">
        <f>Hours_dio!V752*WeightRole!V752</f>
        <v>0</v>
      </c>
      <c r="W752" s="29">
        <f>Hours_dio!W752*WeightRole!W752</f>
        <v>0</v>
      </c>
      <c r="X752" s="29">
        <f>Hours_dio!X752*WeightRole!X752</f>
        <v>0</v>
      </c>
      <c r="Y752" s="29">
        <f>Hours_dio!Y752*WeightRole!Y752</f>
        <v>0</v>
      </c>
      <c r="Z752" s="29">
        <f>Hours_dio!Z752*WeightRole!Z752</f>
        <v>0</v>
      </c>
      <c r="AA752" s="29">
        <f>Hours_dio!AA752*WeightRole!AA752</f>
        <v>0</v>
      </c>
      <c r="AB752" s="29">
        <f>Hours_dio!AB752*WeightRole!AB752</f>
        <v>0</v>
      </c>
      <c r="AC752" s="29">
        <f>Hours_dio!AC752*WeightRole!AC752</f>
        <v>0</v>
      </c>
      <c r="AD752" s="29">
        <f>Hours_dio!AD752*WeightRole!AD752</f>
        <v>0</v>
      </c>
    </row>
    <row r="753" ht="22.5" customHeight="1">
      <c r="A753" s="25">
        <f t="shared" si="1"/>
        <v>46348</v>
      </c>
      <c r="B753" s="29">
        <f>Hours_dio!B753*WeightRole!B753</f>
        <v>0</v>
      </c>
      <c r="C753" s="29">
        <f>Hours_dio!C753*WeightRole!C753</f>
        <v>0</v>
      </c>
      <c r="D753" s="29">
        <f>Hours_dio!D753*WeightRole!D753</f>
        <v>0</v>
      </c>
      <c r="E753" s="29">
        <f>Hours_dio!E753*WeightRole!E753</f>
        <v>0</v>
      </c>
      <c r="F753" s="29">
        <f>Hours_dio!F753*WeightRole!F753</f>
        <v>0</v>
      </c>
      <c r="G753" s="29">
        <f>Hours_dio!G753*WeightRole!G753</f>
        <v>0</v>
      </c>
      <c r="H753" s="29" t="str">
        <f>Hours_dio!H753*WeightRole!H753</f>
        <v>#N/A</v>
      </c>
      <c r="I753" s="29">
        <f>Hours_dio!I753*WeightRole!I753</f>
        <v>0</v>
      </c>
      <c r="J753" s="29" t="str">
        <f>Hours_dio!J753*WeightRole!J753</f>
        <v>#N/A</v>
      </c>
      <c r="K753" s="29">
        <f>Hours_dio!K753*WeightRole!K753</f>
        <v>0</v>
      </c>
      <c r="L753" s="29" t="str">
        <f>Hours_dio!L753*WeightRole!L753</f>
        <v>#N/A</v>
      </c>
      <c r="M753" s="29">
        <f>Hours_dio!M753*WeightRole!M753</f>
        <v>0</v>
      </c>
      <c r="N753" s="29">
        <f>Hours_dio!N753*WeightRole!N753</f>
        <v>0</v>
      </c>
      <c r="O753" s="29">
        <f>Hours_dio!O753*WeightRole!O753</f>
        <v>0</v>
      </c>
      <c r="P753" s="29">
        <f>Hours_dio!P753*WeightRole!P753</f>
        <v>0</v>
      </c>
      <c r="Q753" s="29">
        <f>Hours_dio!Q753*WeightRole!Q753</f>
        <v>0</v>
      </c>
      <c r="R753" s="29">
        <f>Hours_dio!R753*WeightRole!R753</f>
        <v>0</v>
      </c>
      <c r="S753" s="29">
        <f>Hours_dio!S753*WeightRole!S753</f>
        <v>0</v>
      </c>
      <c r="T753" s="29">
        <f>Hours_dio!T753*WeightRole!T753</f>
        <v>0</v>
      </c>
      <c r="U753" s="29">
        <f>Hours_dio!U753*WeightRole!U753</f>
        <v>0</v>
      </c>
      <c r="V753" s="29">
        <f>Hours_dio!V753*WeightRole!V753</f>
        <v>0</v>
      </c>
      <c r="W753" s="29">
        <f>Hours_dio!W753*WeightRole!W753</f>
        <v>0</v>
      </c>
      <c r="X753" s="29">
        <f>Hours_dio!X753*WeightRole!X753</f>
        <v>0</v>
      </c>
      <c r="Y753" s="29">
        <f>Hours_dio!Y753*WeightRole!Y753</f>
        <v>0</v>
      </c>
      <c r="Z753" s="29">
        <f>Hours_dio!Z753*WeightRole!Z753</f>
        <v>0</v>
      </c>
      <c r="AA753" s="29">
        <f>Hours_dio!AA753*WeightRole!AA753</f>
        <v>0</v>
      </c>
      <c r="AB753" s="29">
        <f>Hours_dio!AB753*WeightRole!AB753</f>
        <v>0</v>
      </c>
      <c r="AC753" s="29">
        <f>Hours_dio!AC753*WeightRole!AC753</f>
        <v>0</v>
      </c>
      <c r="AD753" s="29">
        <f>Hours_dio!AD753*WeightRole!AD753</f>
        <v>0</v>
      </c>
    </row>
    <row r="754" ht="22.5" customHeight="1">
      <c r="A754" s="25">
        <f t="shared" si="1"/>
        <v>46349</v>
      </c>
      <c r="B754" s="29">
        <f>Hours_dio!B754*WeightRole!B754</f>
        <v>0</v>
      </c>
      <c r="C754" s="29">
        <f>Hours_dio!C754*WeightRole!C754</f>
        <v>0</v>
      </c>
      <c r="D754" s="29">
        <f>Hours_dio!D754*WeightRole!D754</f>
        <v>0</v>
      </c>
      <c r="E754" s="29">
        <f>Hours_dio!E754*WeightRole!E754</f>
        <v>0</v>
      </c>
      <c r="F754" s="29">
        <f>Hours_dio!F754*WeightRole!F754</f>
        <v>0</v>
      </c>
      <c r="G754" s="29">
        <f>Hours_dio!G754*WeightRole!G754</f>
        <v>0</v>
      </c>
      <c r="H754" s="29" t="str">
        <f>Hours_dio!H754*WeightRole!H754</f>
        <v>#N/A</v>
      </c>
      <c r="I754" s="29">
        <f>Hours_dio!I754*WeightRole!I754</f>
        <v>0</v>
      </c>
      <c r="J754" s="29" t="str">
        <f>Hours_dio!J754*WeightRole!J754</f>
        <v>#N/A</v>
      </c>
      <c r="K754" s="29">
        <f>Hours_dio!K754*WeightRole!K754</f>
        <v>0</v>
      </c>
      <c r="L754" s="29" t="str">
        <f>Hours_dio!L754*WeightRole!L754</f>
        <v>#N/A</v>
      </c>
      <c r="M754" s="29">
        <f>Hours_dio!M754*WeightRole!M754</f>
        <v>0</v>
      </c>
      <c r="N754" s="29">
        <f>Hours_dio!N754*WeightRole!N754</f>
        <v>0</v>
      </c>
      <c r="O754" s="29">
        <f>Hours_dio!O754*WeightRole!O754</f>
        <v>0</v>
      </c>
      <c r="P754" s="29">
        <f>Hours_dio!P754*WeightRole!P754</f>
        <v>0</v>
      </c>
      <c r="Q754" s="29">
        <f>Hours_dio!Q754*WeightRole!Q754</f>
        <v>0</v>
      </c>
      <c r="R754" s="29">
        <f>Hours_dio!R754*WeightRole!R754</f>
        <v>0</v>
      </c>
      <c r="S754" s="29">
        <f>Hours_dio!S754*WeightRole!S754</f>
        <v>0</v>
      </c>
      <c r="T754" s="29">
        <f>Hours_dio!T754*WeightRole!T754</f>
        <v>0</v>
      </c>
      <c r="U754" s="29">
        <f>Hours_dio!U754*WeightRole!U754</f>
        <v>0</v>
      </c>
      <c r="V754" s="29">
        <f>Hours_dio!V754*WeightRole!V754</f>
        <v>0</v>
      </c>
      <c r="W754" s="29">
        <f>Hours_dio!W754*WeightRole!W754</f>
        <v>0</v>
      </c>
      <c r="X754" s="29">
        <f>Hours_dio!X754*WeightRole!X754</f>
        <v>0</v>
      </c>
      <c r="Y754" s="29">
        <f>Hours_dio!Y754*WeightRole!Y754</f>
        <v>0</v>
      </c>
      <c r="Z754" s="29">
        <f>Hours_dio!Z754*WeightRole!Z754</f>
        <v>0</v>
      </c>
      <c r="AA754" s="29">
        <f>Hours_dio!AA754*WeightRole!AA754</f>
        <v>0</v>
      </c>
      <c r="AB754" s="29">
        <f>Hours_dio!AB754*WeightRole!AB754</f>
        <v>0</v>
      </c>
      <c r="AC754" s="29">
        <f>Hours_dio!AC754*WeightRole!AC754</f>
        <v>0</v>
      </c>
      <c r="AD754" s="29">
        <f>Hours_dio!AD754*WeightRole!AD754</f>
        <v>0</v>
      </c>
    </row>
    <row r="755" ht="22.5" customHeight="1">
      <c r="A755" s="25">
        <f t="shared" si="1"/>
        <v>46350</v>
      </c>
      <c r="B755" s="29">
        <f>Hours_dio!B755*WeightRole!B755</f>
        <v>0</v>
      </c>
      <c r="C755" s="29">
        <f>Hours_dio!C755*WeightRole!C755</f>
        <v>0</v>
      </c>
      <c r="D755" s="29">
        <f>Hours_dio!D755*WeightRole!D755</f>
        <v>0</v>
      </c>
      <c r="E755" s="29">
        <f>Hours_dio!E755*WeightRole!E755</f>
        <v>0</v>
      </c>
      <c r="F755" s="29">
        <f>Hours_dio!F755*WeightRole!F755</f>
        <v>0</v>
      </c>
      <c r="G755" s="29">
        <f>Hours_dio!G755*WeightRole!G755</f>
        <v>0</v>
      </c>
      <c r="H755" s="29" t="str">
        <f>Hours_dio!H755*WeightRole!H755</f>
        <v>#N/A</v>
      </c>
      <c r="I755" s="29">
        <f>Hours_dio!I755*WeightRole!I755</f>
        <v>0</v>
      </c>
      <c r="J755" s="29" t="str">
        <f>Hours_dio!J755*WeightRole!J755</f>
        <v>#N/A</v>
      </c>
      <c r="K755" s="29">
        <f>Hours_dio!K755*WeightRole!K755</f>
        <v>0</v>
      </c>
      <c r="L755" s="29" t="str">
        <f>Hours_dio!L755*WeightRole!L755</f>
        <v>#N/A</v>
      </c>
      <c r="M755" s="29">
        <f>Hours_dio!M755*WeightRole!M755</f>
        <v>0</v>
      </c>
      <c r="N755" s="29">
        <f>Hours_dio!N755*WeightRole!N755</f>
        <v>0</v>
      </c>
      <c r="O755" s="29">
        <f>Hours_dio!O755*WeightRole!O755</f>
        <v>0</v>
      </c>
      <c r="P755" s="29">
        <f>Hours_dio!P755*WeightRole!P755</f>
        <v>0</v>
      </c>
      <c r="Q755" s="29">
        <f>Hours_dio!Q755*WeightRole!Q755</f>
        <v>0</v>
      </c>
      <c r="R755" s="29">
        <f>Hours_dio!R755*WeightRole!R755</f>
        <v>0</v>
      </c>
      <c r="S755" s="29">
        <f>Hours_dio!S755*WeightRole!S755</f>
        <v>0</v>
      </c>
      <c r="T755" s="29">
        <f>Hours_dio!T755*WeightRole!T755</f>
        <v>0</v>
      </c>
      <c r="U755" s="29">
        <f>Hours_dio!U755*WeightRole!U755</f>
        <v>0</v>
      </c>
      <c r="V755" s="29">
        <f>Hours_dio!V755*WeightRole!V755</f>
        <v>0</v>
      </c>
      <c r="W755" s="29">
        <f>Hours_dio!W755*WeightRole!W755</f>
        <v>0</v>
      </c>
      <c r="X755" s="29">
        <f>Hours_dio!X755*WeightRole!X755</f>
        <v>0</v>
      </c>
      <c r="Y755" s="29">
        <f>Hours_dio!Y755*WeightRole!Y755</f>
        <v>0</v>
      </c>
      <c r="Z755" s="29">
        <f>Hours_dio!Z755*WeightRole!Z755</f>
        <v>0</v>
      </c>
      <c r="AA755" s="29">
        <f>Hours_dio!AA755*WeightRole!AA755</f>
        <v>0</v>
      </c>
      <c r="AB755" s="29">
        <f>Hours_dio!AB755*WeightRole!AB755</f>
        <v>0</v>
      </c>
      <c r="AC755" s="29">
        <f>Hours_dio!AC755*WeightRole!AC755</f>
        <v>0</v>
      </c>
      <c r="AD755" s="29">
        <f>Hours_dio!AD755*WeightRole!AD755</f>
        <v>0</v>
      </c>
    </row>
    <row r="756" ht="22.5" customHeight="1">
      <c r="A756" s="25">
        <f t="shared" si="1"/>
        <v>46351</v>
      </c>
      <c r="B756" s="29">
        <f>Hours_dio!B756*WeightRole!B756</f>
        <v>0</v>
      </c>
      <c r="C756" s="29">
        <f>Hours_dio!C756*WeightRole!C756</f>
        <v>0</v>
      </c>
      <c r="D756" s="29">
        <f>Hours_dio!D756*WeightRole!D756</f>
        <v>0</v>
      </c>
      <c r="E756" s="29">
        <f>Hours_dio!E756*WeightRole!E756</f>
        <v>0</v>
      </c>
      <c r="F756" s="29">
        <f>Hours_dio!F756*WeightRole!F756</f>
        <v>0</v>
      </c>
      <c r="G756" s="29">
        <f>Hours_dio!G756*WeightRole!G756</f>
        <v>0</v>
      </c>
      <c r="H756" s="29" t="str">
        <f>Hours_dio!H756*WeightRole!H756</f>
        <v>#N/A</v>
      </c>
      <c r="I756" s="29">
        <f>Hours_dio!I756*WeightRole!I756</f>
        <v>0</v>
      </c>
      <c r="J756" s="29" t="str">
        <f>Hours_dio!J756*WeightRole!J756</f>
        <v>#N/A</v>
      </c>
      <c r="K756" s="29">
        <f>Hours_dio!K756*WeightRole!K756</f>
        <v>0</v>
      </c>
      <c r="L756" s="29" t="str">
        <f>Hours_dio!L756*WeightRole!L756</f>
        <v>#N/A</v>
      </c>
      <c r="M756" s="29">
        <f>Hours_dio!M756*WeightRole!M756</f>
        <v>0</v>
      </c>
      <c r="N756" s="29">
        <f>Hours_dio!N756*WeightRole!N756</f>
        <v>0</v>
      </c>
      <c r="O756" s="29">
        <f>Hours_dio!O756*WeightRole!O756</f>
        <v>0</v>
      </c>
      <c r="P756" s="29">
        <f>Hours_dio!P756*WeightRole!P756</f>
        <v>0</v>
      </c>
      <c r="Q756" s="29">
        <f>Hours_dio!Q756*WeightRole!Q756</f>
        <v>0</v>
      </c>
      <c r="R756" s="29">
        <f>Hours_dio!R756*WeightRole!R756</f>
        <v>0</v>
      </c>
      <c r="S756" s="29">
        <f>Hours_dio!S756*WeightRole!S756</f>
        <v>0</v>
      </c>
      <c r="T756" s="29">
        <f>Hours_dio!T756*WeightRole!T756</f>
        <v>0</v>
      </c>
      <c r="U756" s="29">
        <f>Hours_dio!U756*WeightRole!U756</f>
        <v>0</v>
      </c>
      <c r="V756" s="29">
        <f>Hours_dio!V756*WeightRole!V756</f>
        <v>0</v>
      </c>
      <c r="W756" s="29">
        <f>Hours_dio!W756*WeightRole!W756</f>
        <v>0</v>
      </c>
      <c r="X756" s="29">
        <f>Hours_dio!X756*WeightRole!X756</f>
        <v>0</v>
      </c>
      <c r="Y756" s="29">
        <f>Hours_dio!Y756*WeightRole!Y756</f>
        <v>0</v>
      </c>
      <c r="Z756" s="29">
        <f>Hours_dio!Z756*WeightRole!Z756</f>
        <v>0</v>
      </c>
      <c r="AA756" s="29">
        <f>Hours_dio!AA756*WeightRole!AA756</f>
        <v>0</v>
      </c>
      <c r="AB756" s="29">
        <f>Hours_dio!AB756*WeightRole!AB756</f>
        <v>0</v>
      </c>
      <c r="AC756" s="29">
        <f>Hours_dio!AC756*WeightRole!AC756</f>
        <v>0</v>
      </c>
      <c r="AD756" s="29">
        <f>Hours_dio!AD756*WeightRole!AD756</f>
        <v>0</v>
      </c>
    </row>
    <row r="757" ht="22.5" customHeight="1">
      <c r="A757" s="25">
        <f t="shared" si="1"/>
        <v>46352</v>
      </c>
      <c r="B757" s="29">
        <f>Hours_dio!B757*WeightRole!B757</f>
        <v>0</v>
      </c>
      <c r="C757" s="29">
        <f>Hours_dio!C757*WeightRole!C757</f>
        <v>0</v>
      </c>
      <c r="D757" s="29">
        <f>Hours_dio!D757*WeightRole!D757</f>
        <v>0</v>
      </c>
      <c r="E757" s="29">
        <f>Hours_dio!E757*WeightRole!E757</f>
        <v>0</v>
      </c>
      <c r="F757" s="29">
        <f>Hours_dio!F757*WeightRole!F757</f>
        <v>0</v>
      </c>
      <c r="G757" s="29">
        <f>Hours_dio!G757*WeightRole!G757</f>
        <v>0</v>
      </c>
      <c r="H757" s="29" t="str">
        <f>Hours_dio!H757*WeightRole!H757</f>
        <v>#N/A</v>
      </c>
      <c r="I757" s="29">
        <f>Hours_dio!I757*WeightRole!I757</f>
        <v>0</v>
      </c>
      <c r="J757" s="29" t="str">
        <f>Hours_dio!J757*WeightRole!J757</f>
        <v>#N/A</v>
      </c>
      <c r="K757" s="29">
        <f>Hours_dio!K757*WeightRole!K757</f>
        <v>0</v>
      </c>
      <c r="L757" s="29" t="str">
        <f>Hours_dio!L757*WeightRole!L757</f>
        <v>#N/A</v>
      </c>
      <c r="M757" s="29">
        <f>Hours_dio!M757*WeightRole!M757</f>
        <v>0</v>
      </c>
      <c r="N757" s="29">
        <f>Hours_dio!N757*WeightRole!N757</f>
        <v>0</v>
      </c>
      <c r="O757" s="29">
        <f>Hours_dio!O757*WeightRole!O757</f>
        <v>0</v>
      </c>
      <c r="P757" s="29">
        <f>Hours_dio!P757*WeightRole!P757</f>
        <v>0</v>
      </c>
      <c r="Q757" s="29">
        <f>Hours_dio!Q757*WeightRole!Q757</f>
        <v>0</v>
      </c>
      <c r="R757" s="29">
        <f>Hours_dio!R757*WeightRole!R757</f>
        <v>0</v>
      </c>
      <c r="S757" s="29">
        <f>Hours_dio!S757*WeightRole!S757</f>
        <v>0</v>
      </c>
      <c r="T757" s="29">
        <f>Hours_dio!T757*WeightRole!T757</f>
        <v>0</v>
      </c>
      <c r="U757" s="29">
        <f>Hours_dio!U757*WeightRole!U757</f>
        <v>0</v>
      </c>
      <c r="V757" s="29">
        <f>Hours_dio!V757*WeightRole!V757</f>
        <v>0</v>
      </c>
      <c r="W757" s="29">
        <f>Hours_dio!W757*WeightRole!W757</f>
        <v>0</v>
      </c>
      <c r="X757" s="29">
        <f>Hours_dio!X757*WeightRole!X757</f>
        <v>0</v>
      </c>
      <c r="Y757" s="29">
        <f>Hours_dio!Y757*WeightRole!Y757</f>
        <v>0</v>
      </c>
      <c r="Z757" s="29">
        <f>Hours_dio!Z757*WeightRole!Z757</f>
        <v>0</v>
      </c>
      <c r="AA757" s="29">
        <f>Hours_dio!AA757*WeightRole!AA757</f>
        <v>0</v>
      </c>
      <c r="AB757" s="29">
        <f>Hours_dio!AB757*WeightRole!AB757</f>
        <v>0</v>
      </c>
      <c r="AC757" s="29">
        <f>Hours_dio!AC757*WeightRole!AC757</f>
        <v>0</v>
      </c>
      <c r="AD757" s="29">
        <f>Hours_dio!AD757*WeightRole!AD757</f>
        <v>0</v>
      </c>
    </row>
    <row r="758" ht="22.5" customHeight="1">
      <c r="A758" s="25">
        <f t="shared" si="1"/>
        <v>46353</v>
      </c>
      <c r="B758" s="29">
        <f>Hours_dio!B758*WeightRole!B758</f>
        <v>0</v>
      </c>
      <c r="C758" s="29">
        <f>Hours_dio!C758*WeightRole!C758</f>
        <v>0</v>
      </c>
      <c r="D758" s="29">
        <f>Hours_dio!D758*WeightRole!D758</f>
        <v>0</v>
      </c>
      <c r="E758" s="29">
        <f>Hours_dio!E758*WeightRole!E758</f>
        <v>0</v>
      </c>
      <c r="F758" s="29">
        <f>Hours_dio!F758*WeightRole!F758</f>
        <v>0</v>
      </c>
      <c r="G758" s="29">
        <f>Hours_dio!G758*WeightRole!G758</f>
        <v>0</v>
      </c>
      <c r="H758" s="29" t="str">
        <f>Hours_dio!H758*WeightRole!H758</f>
        <v>#N/A</v>
      </c>
      <c r="I758" s="29">
        <f>Hours_dio!I758*WeightRole!I758</f>
        <v>0</v>
      </c>
      <c r="J758" s="29" t="str">
        <f>Hours_dio!J758*WeightRole!J758</f>
        <v>#N/A</v>
      </c>
      <c r="K758" s="29">
        <f>Hours_dio!K758*WeightRole!K758</f>
        <v>0</v>
      </c>
      <c r="L758" s="29" t="str">
        <f>Hours_dio!L758*WeightRole!L758</f>
        <v>#N/A</v>
      </c>
      <c r="M758" s="29">
        <f>Hours_dio!M758*WeightRole!M758</f>
        <v>0</v>
      </c>
      <c r="N758" s="29">
        <f>Hours_dio!N758*WeightRole!N758</f>
        <v>0</v>
      </c>
      <c r="O758" s="29">
        <f>Hours_dio!O758*WeightRole!O758</f>
        <v>0</v>
      </c>
      <c r="P758" s="29">
        <f>Hours_dio!P758*WeightRole!P758</f>
        <v>0</v>
      </c>
      <c r="Q758" s="29">
        <f>Hours_dio!Q758*WeightRole!Q758</f>
        <v>0</v>
      </c>
      <c r="R758" s="29">
        <f>Hours_dio!R758*WeightRole!R758</f>
        <v>0</v>
      </c>
      <c r="S758" s="29">
        <f>Hours_dio!S758*WeightRole!S758</f>
        <v>0</v>
      </c>
      <c r="T758" s="29">
        <f>Hours_dio!T758*WeightRole!T758</f>
        <v>0</v>
      </c>
      <c r="U758" s="29">
        <f>Hours_dio!U758*WeightRole!U758</f>
        <v>0</v>
      </c>
      <c r="V758" s="29">
        <f>Hours_dio!V758*WeightRole!V758</f>
        <v>0</v>
      </c>
      <c r="W758" s="29">
        <f>Hours_dio!W758*WeightRole!W758</f>
        <v>0</v>
      </c>
      <c r="X758" s="29">
        <f>Hours_dio!X758*WeightRole!X758</f>
        <v>0</v>
      </c>
      <c r="Y758" s="29">
        <f>Hours_dio!Y758*WeightRole!Y758</f>
        <v>0</v>
      </c>
      <c r="Z758" s="29">
        <f>Hours_dio!Z758*WeightRole!Z758</f>
        <v>0</v>
      </c>
      <c r="AA758" s="29">
        <f>Hours_dio!AA758*WeightRole!AA758</f>
        <v>0</v>
      </c>
      <c r="AB758" s="29">
        <f>Hours_dio!AB758*WeightRole!AB758</f>
        <v>0</v>
      </c>
      <c r="AC758" s="29">
        <f>Hours_dio!AC758*WeightRole!AC758</f>
        <v>0</v>
      </c>
      <c r="AD758" s="29">
        <f>Hours_dio!AD758*WeightRole!AD758</f>
        <v>0</v>
      </c>
    </row>
    <row r="759" ht="22.5" customHeight="1">
      <c r="A759" s="25">
        <f t="shared" si="1"/>
        <v>46354</v>
      </c>
      <c r="B759" s="29">
        <f>Hours_dio!B759*WeightRole!B759</f>
        <v>0</v>
      </c>
      <c r="C759" s="29">
        <f>Hours_dio!C759*WeightRole!C759</f>
        <v>0</v>
      </c>
      <c r="D759" s="29">
        <f>Hours_dio!D759*WeightRole!D759</f>
        <v>0</v>
      </c>
      <c r="E759" s="29">
        <f>Hours_dio!E759*WeightRole!E759</f>
        <v>0</v>
      </c>
      <c r="F759" s="29">
        <f>Hours_dio!F759*WeightRole!F759</f>
        <v>0</v>
      </c>
      <c r="G759" s="29">
        <f>Hours_dio!G759*WeightRole!G759</f>
        <v>0</v>
      </c>
      <c r="H759" s="29" t="str">
        <f>Hours_dio!H759*WeightRole!H759</f>
        <v>#N/A</v>
      </c>
      <c r="I759" s="29">
        <f>Hours_dio!I759*WeightRole!I759</f>
        <v>0</v>
      </c>
      <c r="J759" s="29" t="str">
        <f>Hours_dio!J759*WeightRole!J759</f>
        <v>#N/A</v>
      </c>
      <c r="K759" s="29">
        <f>Hours_dio!K759*WeightRole!K759</f>
        <v>0</v>
      </c>
      <c r="L759" s="29" t="str">
        <f>Hours_dio!L759*WeightRole!L759</f>
        <v>#N/A</v>
      </c>
      <c r="M759" s="29">
        <f>Hours_dio!M759*WeightRole!M759</f>
        <v>0</v>
      </c>
      <c r="N759" s="29">
        <f>Hours_dio!N759*WeightRole!N759</f>
        <v>0</v>
      </c>
      <c r="O759" s="29">
        <f>Hours_dio!O759*WeightRole!O759</f>
        <v>0</v>
      </c>
      <c r="P759" s="29">
        <f>Hours_dio!P759*WeightRole!P759</f>
        <v>0</v>
      </c>
      <c r="Q759" s="29">
        <f>Hours_dio!Q759*WeightRole!Q759</f>
        <v>0</v>
      </c>
      <c r="R759" s="29">
        <f>Hours_dio!R759*WeightRole!R759</f>
        <v>0</v>
      </c>
      <c r="S759" s="29">
        <f>Hours_dio!S759*WeightRole!S759</f>
        <v>0</v>
      </c>
      <c r="T759" s="29">
        <f>Hours_dio!T759*WeightRole!T759</f>
        <v>0</v>
      </c>
      <c r="U759" s="29">
        <f>Hours_dio!U759*WeightRole!U759</f>
        <v>0</v>
      </c>
      <c r="V759" s="29">
        <f>Hours_dio!V759*WeightRole!V759</f>
        <v>0</v>
      </c>
      <c r="W759" s="29">
        <f>Hours_dio!W759*WeightRole!W759</f>
        <v>0</v>
      </c>
      <c r="X759" s="29">
        <f>Hours_dio!X759*WeightRole!X759</f>
        <v>0</v>
      </c>
      <c r="Y759" s="29">
        <f>Hours_dio!Y759*WeightRole!Y759</f>
        <v>0</v>
      </c>
      <c r="Z759" s="29">
        <f>Hours_dio!Z759*WeightRole!Z759</f>
        <v>0</v>
      </c>
      <c r="AA759" s="29">
        <f>Hours_dio!AA759*WeightRole!AA759</f>
        <v>0</v>
      </c>
      <c r="AB759" s="29">
        <f>Hours_dio!AB759*WeightRole!AB759</f>
        <v>0</v>
      </c>
      <c r="AC759" s="29">
        <f>Hours_dio!AC759*WeightRole!AC759</f>
        <v>0</v>
      </c>
      <c r="AD759" s="29">
        <f>Hours_dio!AD759*WeightRole!AD759</f>
        <v>0</v>
      </c>
    </row>
    <row r="760" ht="22.5" customHeight="1">
      <c r="A760" s="25">
        <f t="shared" si="1"/>
        <v>46355</v>
      </c>
      <c r="B760" s="29">
        <f>Hours_dio!B760*WeightRole!B760</f>
        <v>0</v>
      </c>
      <c r="C760" s="29">
        <f>Hours_dio!C760*WeightRole!C760</f>
        <v>0</v>
      </c>
      <c r="D760" s="29">
        <f>Hours_dio!D760*WeightRole!D760</f>
        <v>0</v>
      </c>
      <c r="E760" s="29">
        <f>Hours_dio!E760*WeightRole!E760</f>
        <v>0</v>
      </c>
      <c r="F760" s="29">
        <f>Hours_dio!F760*WeightRole!F760</f>
        <v>0</v>
      </c>
      <c r="G760" s="29">
        <f>Hours_dio!G760*WeightRole!G760</f>
        <v>0</v>
      </c>
      <c r="H760" s="29" t="str">
        <f>Hours_dio!H760*WeightRole!H760</f>
        <v>#N/A</v>
      </c>
      <c r="I760" s="29">
        <f>Hours_dio!I760*WeightRole!I760</f>
        <v>0</v>
      </c>
      <c r="J760" s="29" t="str">
        <f>Hours_dio!J760*WeightRole!J760</f>
        <v>#N/A</v>
      </c>
      <c r="K760" s="29">
        <f>Hours_dio!K760*WeightRole!K760</f>
        <v>0</v>
      </c>
      <c r="L760" s="29" t="str">
        <f>Hours_dio!L760*WeightRole!L760</f>
        <v>#N/A</v>
      </c>
      <c r="M760" s="29">
        <f>Hours_dio!M760*WeightRole!M760</f>
        <v>0</v>
      </c>
      <c r="N760" s="29">
        <f>Hours_dio!N760*WeightRole!N760</f>
        <v>0</v>
      </c>
      <c r="O760" s="29">
        <f>Hours_dio!O760*WeightRole!O760</f>
        <v>0</v>
      </c>
      <c r="P760" s="29">
        <f>Hours_dio!P760*WeightRole!P760</f>
        <v>0</v>
      </c>
      <c r="Q760" s="29">
        <f>Hours_dio!Q760*WeightRole!Q760</f>
        <v>0</v>
      </c>
      <c r="R760" s="29">
        <f>Hours_dio!R760*WeightRole!R760</f>
        <v>0</v>
      </c>
      <c r="S760" s="29">
        <f>Hours_dio!S760*WeightRole!S760</f>
        <v>0</v>
      </c>
      <c r="T760" s="29">
        <f>Hours_dio!T760*WeightRole!T760</f>
        <v>0</v>
      </c>
      <c r="U760" s="29">
        <f>Hours_dio!U760*WeightRole!U760</f>
        <v>0</v>
      </c>
      <c r="V760" s="29">
        <f>Hours_dio!V760*WeightRole!V760</f>
        <v>0</v>
      </c>
      <c r="W760" s="29">
        <f>Hours_dio!W760*WeightRole!W760</f>
        <v>0</v>
      </c>
      <c r="X760" s="29">
        <f>Hours_dio!X760*WeightRole!X760</f>
        <v>0</v>
      </c>
      <c r="Y760" s="29">
        <f>Hours_dio!Y760*WeightRole!Y760</f>
        <v>0</v>
      </c>
      <c r="Z760" s="29">
        <f>Hours_dio!Z760*WeightRole!Z760</f>
        <v>0</v>
      </c>
      <c r="AA760" s="29">
        <f>Hours_dio!AA760*WeightRole!AA760</f>
        <v>0</v>
      </c>
      <c r="AB760" s="29">
        <f>Hours_dio!AB760*WeightRole!AB760</f>
        <v>0</v>
      </c>
      <c r="AC760" s="29">
        <f>Hours_dio!AC760*WeightRole!AC760</f>
        <v>0</v>
      </c>
      <c r="AD760" s="29">
        <f>Hours_dio!AD760*WeightRole!AD760</f>
        <v>0</v>
      </c>
    </row>
    <row r="761" ht="22.5" customHeight="1">
      <c r="A761" s="25">
        <f t="shared" si="1"/>
        <v>46356</v>
      </c>
      <c r="B761" s="29">
        <f>Hours_dio!B761*WeightRole!B761</f>
        <v>0</v>
      </c>
      <c r="C761" s="29">
        <f>Hours_dio!C761*WeightRole!C761</f>
        <v>0</v>
      </c>
      <c r="D761" s="29">
        <f>Hours_dio!D761*WeightRole!D761</f>
        <v>0</v>
      </c>
      <c r="E761" s="29">
        <f>Hours_dio!E761*WeightRole!E761</f>
        <v>0</v>
      </c>
      <c r="F761" s="29">
        <f>Hours_dio!F761*WeightRole!F761</f>
        <v>0</v>
      </c>
      <c r="G761" s="29">
        <f>Hours_dio!G761*WeightRole!G761</f>
        <v>0</v>
      </c>
      <c r="H761" s="29" t="str">
        <f>Hours_dio!H761*WeightRole!H761</f>
        <v>#N/A</v>
      </c>
      <c r="I761" s="29">
        <f>Hours_dio!I761*WeightRole!I761</f>
        <v>0</v>
      </c>
      <c r="J761" s="29" t="str">
        <f>Hours_dio!J761*WeightRole!J761</f>
        <v>#N/A</v>
      </c>
      <c r="K761" s="29">
        <f>Hours_dio!K761*WeightRole!K761</f>
        <v>0</v>
      </c>
      <c r="L761" s="29" t="str">
        <f>Hours_dio!L761*WeightRole!L761</f>
        <v>#N/A</v>
      </c>
      <c r="M761" s="29">
        <f>Hours_dio!M761*WeightRole!M761</f>
        <v>0</v>
      </c>
      <c r="N761" s="29">
        <f>Hours_dio!N761*WeightRole!N761</f>
        <v>0</v>
      </c>
      <c r="O761" s="29">
        <f>Hours_dio!O761*WeightRole!O761</f>
        <v>0</v>
      </c>
      <c r="P761" s="29">
        <f>Hours_dio!P761*WeightRole!P761</f>
        <v>0</v>
      </c>
      <c r="Q761" s="29">
        <f>Hours_dio!Q761*WeightRole!Q761</f>
        <v>0</v>
      </c>
      <c r="R761" s="29">
        <f>Hours_dio!R761*WeightRole!R761</f>
        <v>0</v>
      </c>
      <c r="S761" s="29">
        <f>Hours_dio!S761*WeightRole!S761</f>
        <v>0</v>
      </c>
      <c r="T761" s="29">
        <f>Hours_dio!T761*WeightRole!T761</f>
        <v>0</v>
      </c>
      <c r="U761" s="29">
        <f>Hours_dio!U761*WeightRole!U761</f>
        <v>0</v>
      </c>
      <c r="V761" s="29">
        <f>Hours_dio!V761*WeightRole!V761</f>
        <v>0</v>
      </c>
      <c r="W761" s="29">
        <f>Hours_dio!W761*WeightRole!W761</f>
        <v>0</v>
      </c>
      <c r="X761" s="29">
        <f>Hours_dio!X761*WeightRole!X761</f>
        <v>0</v>
      </c>
      <c r="Y761" s="29">
        <f>Hours_dio!Y761*WeightRole!Y761</f>
        <v>0</v>
      </c>
      <c r="Z761" s="29">
        <f>Hours_dio!Z761*WeightRole!Z761</f>
        <v>0</v>
      </c>
      <c r="AA761" s="29">
        <f>Hours_dio!AA761*WeightRole!AA761</f>
        <v>0</v>
      </c>
      <c r="AB761" s="29">
        <f>Hours_dio!AB761*WeightRole!AB761</f>
        <v>0</v>
      </c>
      <c r="AC761" s="29">
        <f>Hours_dio!AC761*WeightRole!AC761</f>
        <v>0</v>
      </c>
      <c r="AD761" s="29">
        <f>Hours_dio!AD761*WeightRole!AD761</f>
        <v>0</v>
      </c>
    </row>
    <row r="762" ht="22.5" customHeight="1">
      <c r="A762" s="25">
        <f t="shared" si="1"/>
        <v>46357</v>
      </c>
      <c r="B762" s="29">
        <f>Hours_dio!B762*WeightRole!B762</f>
        <v>0</v>
      </c>
      <c r="C762" s="29">
        <f>Hours_dio!C762*WeightRole!C762</f>
        <v>0</v>
      </c>
      <c r="D762" s="29">
        <f>Hours_dio!D762*WeightRole!D762</f>
        <v>0</v>
      </c>
      <c r="E762" s="29">
        <f>Hours_dio!E762*WeightRole!E762</f>
        <v>0</v>
      </c>
      <c r="F762" s="29">
        <f>Hours_dio!F762*WeightRole!F762</f>
        <v>0</v>
      </c>
      <c r="G762" s="29">
        <f>Hours_dio!G762*WeightRole!G762</f>
        <v>0</v>
      </c>
      <c r="H762" s="29" t="str">
        <f>Hours_dio!H762*WeightRole!H762</f>
        <v>#N/A</v>
      </c>
      <c r="I762" s="29">
        <f>Hours_dio!I762*WeightRole!I762</f>
        <v>0</v>
      </c>
      <c r="J762" s="29" t="str">
        <f>Hours_dio!J762*WeightRole!J762</f>
        <v>#N/A</v>
      </c>
      <c r="K762" s="29">
        <f>Hours_dio!K762*WeightRole!K762</f>
        <v>0</v>
      </c>
      <c r="L762" s="29" t="str">
        <f>Hours_dio!L762*WeightRole!L762</f>
        <v>#N/A</v>
      </c>
      <c r="M762" s="29">
        <f>Hours_dio!M762*WeightRole!M762</f>
        <v>0</v>
      </c>
      <c r="N762" s="29">
        <f>Hours_dio!N762*WeightRole!N762</f>
        <v>0</v>
      </c>
      <c r="O762" s="29">
        <f>Hours_dio!O762*WeightRole!O762</f>
        <v>0</v>
      </c>
      <c r="P762" s="29">
        <f>Hours_dio!P762*WeightRole!P762</f>
        <v>0</v>
      </c>
      <c r="Q762" s="29">
        <f>Hours_dio!Q762*WeightRole!Q762</f>
        <v>0</v>
      </c>
      <c r="R762" s="29">
        <f>Hours_dio!R762*WeightRole!R762</f>
        <v>0</v>
      </c>
      <c r="S762" s="29">
        <f>Hours_dio!S762*WeightRole!S762</f>
        <v>0</v>
      </c>
      <c r="T762" s="29">
        <f>Hours_dio!T762*WeightRole!T762</f>
        <v>0</v>
      </c>
      <c r="U762" s="29">
        <f>Hours_dio!U762*WeightRole!U762</f>
        <v>0</v>
      </c>
      <c r="V762" s="29">
        <f>Hours_dio!V762*WeightRole!V762</f>
        <v>0</v>
      </c>
      <c r="W762" s="29">
        <f>Hours_dio!W762*WeightRole!W762</f>
        <v>0</v>
      </c>
      <c r="X762" s="29">
        <f>Hours_dio!X762*WeightRole!X762</f>
        <v>0</v>
      </c>
      <c r="Y762" s="29">
        <f>Hours_dio!Y762*WeightRole!Y762</f>
        <v>0</v>
      </c>
      <c r="Z762" s="29">
        <f>Hours_dio!Z762*WeightRole!Z762</f>
        <v>0</v>
      </c>
      <c r="AA762" s="29">
        <f>Hours_dio!AA762*WeightRole!AA762</f>
        <v>0</v>
      </c>
      <c r="AB762" s="29">
        <f>Hours_dio!AB762*WeightRole!AB762</f>
        <v>0</v>
      </c>
      <c r="AC762" s="29">
        <f>Hours_dio!AC762*WeightRole!AC762</f>
        <v>0</v>
      </c>
      <c r="AD762" s="29">
        <f>Hours_dio!AD762*WeightRole!AD762</f>
        <v>0</v>
      </c>
    </row>
    <row r="763" ht="22.5" customHeight="1">
      <c r="A763" s="25">
        <f t="shared" si="1"/>
        <v>46358</v>
      </c>
      <c r="B763" s="29">
        <f>Hours_dio!B763*WeightRole!B763</f>
        <v>0</v>
      </c>
      <c r="C763" s="29">
        <f>Hours_dio!C763*WeightRole!C763</f>
        <v>0</v>
      </c>
      <c r="D763" s="29">
        <f>Hours_dio!D763*WeightRole!D763</f>
        <v>0</v>
      </c>
      <c r="E763" s="29">
        <f>Hours_dio!E763*WeightRole!E763</f>
        <v>0</v>
      </c>
      <c r="F763" s="29">
        <f>Hours_dio!F763*WeightRole!F763</f>
        <v>0</v>
      </c>
      <c r="G763" s="29">
        <f>Hours_dio!G763*WeightRole!G763</f>
        <v>0</v>
      </c>
      <c r="H763" s="29" t="str">
        <f>Hours_dio!H763*WeightRole!H763</f>
        <v>#N/A</v>
      </c>
      <c r="I763" s="29">
        <f>Hours_dio!I763*WeightRole!I763</f>
        <v>0</v>
      </c>
      <c r="J763" s="29" t="str">
        <f>Hours_dio!J763*WeightRole!J763</f>
        <v>#N/A</v>
      </c>
      <c r="K763" s="29">
        <f>Hours_dio!K763*WeightRole!K763</f>
        <v>0</v>
      </c>
      <c r="L763" s="29" t="str">
        <f>Hours_dio!L763*WeightRole!L763</f>
        <v>#N/A</v>
      </c>
      <c r="M763" s="29">
        <f>Hours_dio!M763*WeightRole!M763</f>
        <v>0</v>
      </c>
      <c r="N763" s="29">
        <f>Hours_dio!N763*WeightRole!N763</f>
        <v>0</v>
      </c>
      <c r="O763" s="29">
        <f>Hours_dio!O763*WeightRole!O763</f>
        <v>0</v>
      </c>
      <c r="P763" s="29">
        <f>Hours_dio!P763*WeightRole!P763</f>
        <v>0</v>
      </c>
      <c r="Q763" s="29">
        <f>Hours_dio!Q763*WeightRole!Q763</f>
        <v>0</v>
      </c>
      <c r="R763" s="29">
        <f>Hours_dio!R763*WeightRole!R763</f>
        <v>0</v>
      </c>
      <c r="S763" s="29">
        <f>Hours_dio!S763*WeightRole!S763</f>
        <v>0</v>
      </c>
      <c r="T763" s="29">
        <f>Hours_dio!T763*WeightRole!T763</f>
        <v>0</v>
      </c>
      <c r="U763" s="29">
        <f>Hours_dio!U763*WeightRole!U763</f>
        <v>0</v>
      </c>
      <c r="V763" s="29">
        <f>Hours_dio!V763*WeightRole!V763</f>
        <v>0</v>
      </c>
      <c r="W763" s="29">
        <f>Hours_dio!W763*WeightRole!W763</f>
        <v>0</v>
      </c>
      <c r="X763" s="29">
        <f>Hours_dio!X763*WeightRole!X763</f>
        <v>0</v>
      </c>
      <c r="Y763" s="29">
        <f>Hours_dio!Y763*WeightRole!Y763</f>
        <v>0</v>
      </c>
      <c r="Z763" s="29">
        <f>Hours_dio!Z763*WeightRole!Z763</f>
        <v>0</v>
      </c>
      <c r="AA763" s="29">
        <f>Hours_dio!AA763*WeightRole!AA763</f>
        <v>0</v>
      </c>
      <c r="AB763" s="29">
        <f>Hours_dio!AB763*WeightRole!AB763</f>
        <v>0</v>
      </c>
      <c r="AC763" s="29">
        <f>Hours_dio!AC763*WeightRole!AC763</f>
        <v>0</v>
      </c>
      <c r="AD763" s="29">
        <f>Hours_dio!AD763*WeightRole!AD763</f>
        <v>0</v>
      </c>
    </row>
    <row r="764" ht="22.5" customHeight="1">
      <c r="A764" s="25">
        <f t="shared" si="1"/>
        <v>46359</v>
      </c>
      <c r="B764" s="29">
        <f>Hours_dio!B764*WeightRole!B764</f>
        <v>0</v>
      </c>
      <c r="C764" s="29">
        <f>Hours_dio!C764*WeightRole!C764</f>
        <v>0</v>
      </c>
      <c r="D764" s="29">
        <f>Hours_dio!D764*WeightRole!D764</f>
        <v>0</v>
      </c>
      <c r="E764" s="29">
        <f>Hours_dio!E764*WeightRole!E764</f>
        <v>0</v>
      </c>
      <c r="F764" s="29">
        <f>Hours_dio!F764*WeightRole!F764</f>
        <v>0</v>
      </c>
      <c r="G764" s="29">
        <f>Hours_dio!G764*WeightRole!G764</f>
        <v>0</v>
      </c>
      <c r="H764" s="29" t="str">
        <f>Hours_dio!H764*WeightRole!H764</f>
        <v>#N/A</v>
      </c>
      <c r="I764" s="29">
        <f>Hours_dio!I764*WeightRole!I764</f>
        <v>0</v>
      </c>
      <c r="J764" s="29" t="str">
        <f>Hours_dio!J764*WeightRole!J764</f>
        <v>#N/A</v>
      </c>
      <c r="K764" s="29">
        <f>Hours_dio!K764*WeightRole!K764</f>
        <v>0</v>
      </c>
      <c r="L764" s="29" t="str">
        <f>Hours_dio!L764*WeightRole!L764</f>
        <v>#N/A</v>
      </c>
      <c r="M764" s="29">
        <f>Hours_dio!M764*WeightRole!M764</f>
        <v>0</v>
      </c>
      <c r="N764" s="29">
        <f>Hours_dio!N764*WeightRole!N764</f>
        <v>0</v>
      </c>
      <c r="O764" s="29">
        <f>Hours_dio!O764*WeightRole!O764</f>
        <v>0</v>
      </c>
      <c r="P764" s="29">
        <f>Hours_dio!P764*WeightRole!P764</f>
        <v>0</v>
      </c>
      <c r="Q764" s="29">
        <f>Hours_dio!Q764*WeightRole!Q764</f>
        <v>0</v>
      </c>
      <c r="R764" s="29">
        <f>Hours_dio!R764*WeightRole!R764</f>
        <v>0</v>
      </c>
      <c r="S764" s="29">
        <f>Hours_dio!S764*WeightRole!S764</f>
        <v>0</v>
      </c>
      <c r="T764" s="29">
        <f>Hours_dio!T764*WeightRole!T764</f>
        <v>0</v>
      </c>
      <c r="U764" s="29">
        <f>Hours_dio!U764*WeightRole!U764</f>
        <v>0</v>
      </c>
      <c r="V764" s="29">
        <f>Hours_dio!V764*WeightRole!V764</f>
        <v>0</v>
      </c>
      <c r="W764" s="29">
        <f>Hours_dio!W764*WeightRole!W764</f>
        <v>0</v>
      </c>
      <c r="X764" s="29">
        <f>Hours_dio!X764*WeightRole!X764</f>
        <v>0</v>
      </c>
      <c r="Y764" s="29">
        <f>Hours_dio!Y764*WeightRole!Y764</f>
        <v>0</v>
      </c>
      <c r="Z764" s="29">
        <f>Hours_dio!Z764*WeightRole!Z764</f>
        <v>0</v>
      </c>
      <c r="AA764" s="29">
        <f>Hours_dio!AA764*WeightRole!AA764</f>
        <v>0</v>
      </c>
      <c r="AB764" s="29">
        <f>Hours_dio!AB764*WeightRole!AB764</f>
        <v>0</v>
      </c>
      <c r="AC764" s="29">
        <f>Hours_dio!AC764*WeightRole!AC764</f>
        <v>0</v>
      </c>
      <c r="AD764" s="29">
        <f>Hours_dio!AD764*WeightRole!AD764</f>
        <v>0</v>
      </c>
    </row>
    <row r="765" ht="22.5" customHeight="1">
      <c r="A765" s="25">
        <f t="shared" si="1"/>
        <v>46360</v>
      </c>
      <c r="B765" s="29">
        <f>Hours_dio!B765*WeightRole!B765</f>
        <v>0</v>
      </c>
      <c r="C765" s="29">
        <f>Hours_dio!C765*WeightRole!C765</f>
        <v>0</v>
      </c>
      <c r="D765" s="29">
        <f>Hours_dio!D765*WeightRole!D765</f>
        <v>0</v>
      </c>
      <c r="E765" s="29">
        <f>Hours_dio!E765*WeightRole!E765</f>
        <v>0</v>
      </c>
      <c r="F765" s="29">
        <f>Hours_dio!F765*WeightRole!F765</f>
        <v>0</v>
      </c>
      <c r="G765" s="29">
        <f>Hours_dio!G765*WeightRole!G765</f>
        <v>0</v>
      </c>
      <c r="H765" s="29" t="str">
        <f>Hours_dio!H765*WeightRole!H765</f>
        <v>#N/A</v>
      </c>
      <c r="I765" s="29">
        <f>Hours_dio!I765*WeightRole!I765</f>
        <v>0</v>
      </c>
      <c r="J765" s="29" t="str">
        <f>Hours_dio!J765*WeightRole!J765</f>
        <v>#N/A</v>
      </c>
      <c r="K765" s="29">
        <f>Hours_dio!K765*WeightRole!K765</f>
        <v>0</v>
      </c>
      <c r="L765" s="29" t="str">
        <f>Hours_dio!L765*WeightRole!L765</f>
        <v>#N/A</v>
      </c>
      <c r="M765" s="29">
        <f>Hours_dio!M765*WeightRole!M765</f>
        <v>0</v>
      </c>
      <c r="N765" s="29">
        <f>Hours_dio!N765*WeightRole!N765</f>
        <v>0</v>
      </c>
      <c r="O765" s="29">
        <f>Hours_dio!O765*WeightRole!O765</f>
        <v>0</v>
      </c>
      <c r="P765" s="29">
        <f>Hours_dio!P765*WeightRole!P765</f>
        <v>0</v>
      </c>
      <c r="Q765" s="29">
        <f>Hours_dio!Q765*WeightRole!Q765</f>
        <v>0</v>
      </c>
      <c r="R765" s="29">
        <f>Hours_dio!R765*WeightRole!R765</f>
        <v>0</v>
      </c>
      <c r="S765" s="29">
        <f>Hours_dio!S765*WeightRole!S765</f>
        <v>0</v>
      </c>
      <c r="T765" s="29">
        <f>Hours_dio!T765*WeightRole!T765</f>
        <v>0</v>
      </c>
      <c r="U765" s="29">
        <f>Hours_dio!U765*WeightRole!U765</f>
        <v>0</v>
      </c>
      <c r="V765" s="29">
        <f>Hours_dio!V765*WeightRole!V765</f>
        <v>0</v>
      </c>
      <c r="W765" s="29">
        <f>Hours_dio!W765*WeightRole!W765</f>
        <v>0</v>
      </c>
      <c r="X765" s="29">
        <f>Hours_dio!X765*WeightRole!X765</f>
        <v>0</v>
      </c>
      <c r="Y765" s="29">
        <f>Hours_dio!Y765*WeightRole!Y765</f>
        <v>0</v>
      </c>
      <c r="Z765" s="29">
        <f>Hours_dio!Z765*WeightRole!Z765</f>
        <v>0</v>
      </c>
      <c r="AA765" s="29">
        <f>Hours_dio!AA765*WeightRole!AA765</f>
        <v>0</v>
      </c>
      <c r="AB765" s="29">
        <f>Hours_dio!AB765*WeightRole!AB765</f>
        <v>0</v>
      </c>
      <c r="AC765" s="29">
        <f>Hours_dio!AC765*WeightRole!AC765</f>
        <v>0</v>
      </c>
      <c r="AD765" s="29">
        <f>Hours_dio!AD765*WeightRole!AD765</f>
        <v>0</v>
      </c>
    </row>
    <row r="766" ht="22.5" customHeight="1">
      <c r="A766" s="25">
        <f t="shared" si="1"/>
        <v>46361</v>
      </c>
      <c r="B766" s="29">
        <f>Hours_dio!B766*WeightRole!B766</f>
        <v>0</v>
      </c>
      <c r="C766" s="29">
        <f>Hours_dio!C766*WeightRole!C766</f>
        <v>0</v>
      </c>
      <c r="D766" s="29">
        <f>Hours_dio!D766*WeightRole!D766</f>
        <v>0</v>
      </c>
      <c r="E766" s="29">
        <f>Hours_dio!E766*WeightRole!E766</f>
        <v>0</v>
      </c>
      <c r="F766" s="29">
        <f>Hours_dio!F766*WeightRole!F766</f>
        <v>0</v>
      </c>
      <c r="G766" s="29">
        <f>Hours_dio!G766*WeightRole!G766</f>
        <v>0</v>
      </c>
      <c r="H766" s="29" t="str">
        <f>Hours_dio!H766*WeightRole!H766</f>
        <v>#N/A</v>
      </c>
      <c r="I766" s="29">
        <f>Hours_dio!I766*WeightRole!I766</f>
        <v>0</v>
      </c>
      <c r="J766" s="29" t="str">
        <f>Hours_dio!J766*WeightRole!J766</f>
        <v>#N/A</v>
      </c>
      <c r="K766" s="29">
        <f>Hours_dio!K766*WeightRole!K766</f>
        <v>0</v>
      </c>
      <c r="L766" s="29" t="str">
        <f>Hours_dio!L766*WeightRole!L766</f>
        <v>#N/A</v>
      </c>
      <c r="M766" s="29">
        <f>Hours_dio!M766*WeightRole!M766</f>
        <v>0</v>
      </c>
      <c r="N766" s="29">
        <f>Hours_dio!N766*WeightRole!N766</f>
        <v>0</v>
      </c>
      <c r="O766" s="29">
        <f>Hours_dio!O766*WeightRole!O766</f>
        <v>0</v>
      </c>
      <c r="P766" s="29">
        <f>Hours_dio!P766*WeightRole!P766</f>
        <v>0</v>
      </c>
      <c r="Q766" s="29">
        <f>Hours_dio!Q766*WeightRole!Q766</f>
        <v>0</v>
      </c>
      <c r="R766" s="29">
        <f>Hours_dio!R766*WeightRole!R766</f>
        <v>0</v>
      </c>
      <c r="S766" s="29">
        <f>Hours_dio!S766*WeightRole!S766</f>
        <v>0</v>
      </c>
      <c r="T766" s="29">
        <f>Hours_dio!T766*WeightRole!T766</f>
        <v>0</v>
      </c>
      <c r="U766" s="29">
        <f>Hours_dio!U766*WeightRole!U766</f>
        <v>0</v>
      </c>
      <c r="V766" s="29">
        <f>Hours_dio!V766*WeightRole!V766</f>
        <v>0</v>
      </c>
      <c r="W766" s="29">
        <f>Hours_dio!W766*WeightRole!W766</f>
        <v>0</v>
      </c>
      <c r="X766" s="29">
        <f>Hours_dio!X766*WeightRole!X766</f>
        <v>0</v>
      </c>
      <c r="Y766" s="29">
        <f>Hours_dio!Y766*WeightRole!Y766</f>
        <v>0</v>
      </c>
      <c r="Z766" s="29">
        <f>Hours_dio!Z766*WeightRole!Z766</f>
        <v>0</v>
      </c>
      <c r="AA766" s="29">
        <f>Hours_dio!AA766*WeightRole!AA766</f>
        <v>0</v>
      </c>
      <c r="AB766" s="29">
        <f>Hours_dio!AB766*WeightRole!AB766</f>
        <v>0</v>
      </c>
      <c r="AC766" s="29">
        <f>Hours_dio!AC766*WeightRole!AC766</f>
        <v>0</v>
      </c>
      <c r="AD766" s="29">
        <f>Hours_dio!AD766*WeightRole!AD766</f>
        <v>0</v>
      </c>
    </row>
    <row r="767" ht="22.5" customHeight="1">
      <c r="A767" s="25">
        <f t="shared" si="1"/>
        <v>46362</v>
      </c>
      <c r="B767" s="29">
        <f>Hours_dio!B767*WeightRole!B767</f>
        <v>0</v>
      </c>
      <c r="C767" s="29">
        <f>Hours_dio!C767*WeightRole!C767</f>
        <v>0</v>
      </c>
      <c r="D767" s="29">
        <f>Hours_dio!D767*WeightRole!D767</f>
        <v>0</v>
      </c>
      <c r="E767" s="29">
        <f>Hours_dio!E767*WeightRole!E767</f>
        <v>0</v>
      </c>
      <c r="F767" s="29">
        <f>Hours_dio!F767*WeightRole!F767</f>
        <v>0</v>
      </c>
      <c r="G767" s="29">
        <f>Hours_dio!G767*WeightRole!G767</f>
        <v>0</v>
      </c>
      <c r="H767" s="29" t="str">
        <f>Hours_dio!H767*WeightRole!H767</f>
        <v>#N/A</v>
      </c>
      <c r="I767" s="29">
        <f>Hours_dio!I767*WeightRole!I767</f>
        <v>0</v>
      </c>
      <c r="J767" s="29" t="str">
        <f>Hours_dio!J767*WeightRole!J767</f>
        <v>#N/A</v>
      </c>
      <c r="K767" s="29">
        <f>Hours_dio!K767*WeightRole!K767</f>
        <v>0</v>
      </c>
      <c r="L767" s="29" t="str">
        <f>Hours_dio!L767*WeightRole!L767</f>
        <v>#N/A</v>
      </c>
      <c r="M767" s="29">
        <f>Hours_dio!M767*WeightRole!M767</f>
        <v>0</v>
      </c>
      <c r="N767" s="29">
        <f>Hours_dio!N767*WeightRole!N767</f>
        <v>0</v>
      </c>
      <c r="O767" s="29">
        <f>Hours_dio!O767*WeightRole!O767</f>
        <v>0</v>
      </c>
      <c r="P767" s="29">
        <f>Hours_dio!P767*WeightRole!P767</f>
        <v>0</v>
      </c>
      <c r="Q767" s="29">
        <f>Hours_dio!Q767*WeightRole!Q767</f>
        <v>0</v>
      </c>
      <c r="R767" s="29">
        <f>Hours_dio!R767*WeightRole!R767</f>
        <v>0</v>
      </c>
      <c r="S767" s="29">
        <f>Hours_dio!S767*WeightRole!S767</f>
        <v>0</v>
      </c>
      <c r="T767" s="29">
        <f>Hours_dio!T767*WeightRole!T767</f>
        <v>0</v>
      </c>
      <c r="U767" s="29">
        <f>Hours_dio!U767*WeightRole!U767</f>
        <v>0</v>
      </c>
      <c r="V767" s="29">
        <f>Hours_dio!V767*WeightRole!V767</f>
        <v>0</v>
      </c>
      <c r="W767" s="29">
        <f>Hours_dio!W767*WeightRole!W767</f>
        <v>0</v>
      </c>
      <c r="X767" s="29">
        <f>Hours_dio!X767*WeightRole!X767</f>
        <v>0</v>
      </c>
      <c r="Y767" s="29">
        <f>Hours_dio!Y767*WeightRole!Y767</f>
        <v>0</v>
      </c>
      <c r="Z767" s="29">
        <f>Hours_dio!Z767*WeightRole!Z767</f>
        <v>0</v>
      </c>
      <c r="AA767" s="29">
        <f>Hours_dio!AA767*WeightRole!AA767</f>
        <v>0</v>
      </c>
      <c r="AB767" s="29">
        <f>Hours_dio!AB767*WeightRole!AB767</f>
        <v>0</v>
      </c>
      <c r="AC767" s="29">
        <f>Hours_dio!AC767*WeightRole!AC767</f>
        <v>0</v>
      </c>
      <c r="AD767" s="29">
        <f>Hours_dio!AD767*WeightRole!AD767</f>
        <v>0</v>
      </c>
    </row>
    <row r="768" ht="22.5" customHeight="1">
      <c r="A768" s="25">
        <f t="shared" si="1"/>
        <v>46363</v>
      </c>
      <c r="B768" s="29">
        <f>Hours_dio!B768*WeightRole!B768</f>
        <v>0</v>
      </c>
      <c r="C768" s="29">
        <f>Hours_dio!C768*WeightRole!C768</f>
        <v>0</v>
      </c>
      <c r="D768" s="29">
        <f>Hours_dio!D768*WeightRole!D768</f>
        <v>0</v>
      </c>
      <c r="E768" s="29">
        <f>Hours_dio!E768*WeightRole!E768</f>
        <v>0</v>
      </c>
      <c r="F768" s="29">
        <f>Hours_dio!F768*WeightRole!F768</f>
        <v>0</v>
      </c>
      <c r="G768" s="29">
        <f>Hours_dio!G768*WeightRole!G768</f>
        <v>0</v>
      </c>
      <c r="H768" s="29" t="str">
        <f>Hours_dio!H768*WeightRole!H768</f>
        <v>#N/A</v>
      </c>
      <c r="I768" s="29">
        <f>Hours_dio!I768*WeightRole!I768</f>
        <v>0</v>
      </c>
      <c r="J768" s="29" t="str">
        <f>Hours_dio!J768*WeightRole!J768</f>
        <v>#N/A</v>
      </c>
      <c r="K768" s="29">
        <f>Hours_dio!K768*WeightRole!K768</f>
        <v>0</v>
      </c>
      <c r="L768" s="29" t="str">
        <f>Hours_dio!L768*WeightRole!L768</f>
        <v>#N/A</v>
      </c>
      <c r="M768" s="29">
        <f>Hours_dio!M768*WeightRole!M768</f>
        <v>0</v>
      </c>
      <c r="N768" s="29">
        <f>Hours_dio!N768*WeightRole!N768</f>
        <v>0</v>
      </c>
      <c r="O768" s="29">
        <f>Hours_dio!O768*WeightRole!O768</f>
        <v>0</v>
      </c>
      <c r="P768" s="29">
        <f>Hours_dio!P768*WeightRole!P768</f>
        <v>0</v>
      </c>
      <c r="Q768" s="29">
        <f>Hours_dio!Q768*WeightRole!Q768</f>
        <v>0</v>
      </c>
      <c r="R768" s="29">
        <f>Hours_dio!R768*WeightRole!R768</f>
        <v>0</v>
      </c>
      <c r="S768" s="29">
        <f>Hours_dio!S768*WeightRole!S768</f>
        <v>0</v>
      </c>
      <c r="T768" s="29">
        <f>Hours_dio!T768*WeightRole!T768</f>
        <v>0</v>
      </c>
      <c r="U768" s="29">
        <f>Hours_dio!U768*WeightRole!U768</f>
        <v>0</v>
      </c>
      <c r="V768" s="29">
        <f>Hours_dio!V768*WeightRole!V768</f>
        <v>0</v>
      </c>
      <c r="W768" s="29">
        <f>Hours_dio!W768*WeightRole!W768</f>
        <v>0</v>
      </c>
      <c r="X768" s="29">
        <f>Hours_dio!X768*WeightRole!X768</f>
        <v>0</v>
      </c>
      <c r="Y768" s="29">
        <f>Hours_dio!Y768*WeightRole!Y768</f>
        <v>0</v>
      </c>
      <c r="Z768" s="29">
        <f>Hours_dio!Z768*WeightRole!Z768</f>
        <v>0</v>
      </c>
      <c r="AA768" s="29">
        <f>Hours_dio!AA768*WeightRole!AA768</f>
        <v>0</v>
      </c>
      <c r="AB768" s="29">
        <f>Hours_dio!AB768*WeightRole!AB768</f>
        <v>0</v>
      </c>
      <c r="AC768" s="29">
        <f>Hours_dio!AC768*WeightRole!AC768</f>
        <v>0</v>
      </c>
      <c r="AD768" s="29">
        <f>Hours_dio!AD768*WeightRole!AD768</f>
        <v>0</v>
      </c>
    </row>
    <row r="769" ht="22.5" customHeight="1">
      <c r="A769" s="25">
        <f t="shared" si="1"/>
        <v>46364</v>
      </c>
      <c r="B769" s="29">
        <f>Hours_dio!B769*WeightRole!B769</f>
        <v>0</v>
      </c>
      <c r="C769" s="29">
        <f>Hours_dio!C769*WeightRole!C769</f>
        <v>0</v>
      </c>
      <c r="D769" s="29">
        <f>Hours_dio!D769*WeightRole!D769</f>
        <v>0</v>
      </c>
      <c r="E769" s="29">
        <f>Hours_dio!E769*WeightRole!E769</f>
        <v>0</v>
      </c>
      <c r="F769" s="29">
        <f>Hours_dio!F769*WeightRole!F769</f>
        <v>0</v>
      </c>
      <c r="G769" s="29">
        <f>Hours_dio!G769*WeightRole!G769</f>
        <v>0</v>
      </c>
      <c r="H769" s="29" t="str">
        <f>Hours_dio!H769*WeightRole!H769</f>
        <v>#N/A</v>
      </c>
      <c r="I769" s="29">
        <f>Hours_dio!I769*WeightRole!I769</f>
        <v>0</v>
      </c>
      <c r="J769" s="29" t="str">
        <f>Hours_dio!J769*WeightRole!J769</f>
        <v>#N/A</v>
      </c>
      <c r="K769" s="29">
        <f>Hours_dio!K769*WeightRole!K769</f>
        <v>0</v>
      </c>
      <c r="L769" s="29" t="str">
        <f>Hours_dio!L769*WeightRole!L769</f>
        <v>#N/A</v>
      </c>
      <c r="M769" s="29">
        <f>Hours_dio!M769*WeightRole!M769</f>
        <v>0</v>
      </c>
      <c r="N769" s="29">
        <f>Hours_dio!N769*WeightRole!N769</f>
        <v>0</v>
      </c>
      <c r="O769" s="29">
        <f>Hours_dio!O769*WeightRole!O769</f>
        <v>0</v>
      </c>
      <c r="P769" s="29">
        <f>Hours_dio!P769*WeightRole!P769</f>
        <v>0</v>
      </c>
      <c r="Q769" s="29">
        <f>Hours_dio!Q769*WeightRole!Q769</f>
        <v>0</v>
      </c>
      <c r="R769" s="29">
        <f>Hours_dio!R769*WeightRole!R769</f>
        <v>0</v>
      </c>
      <c r="S769" s="29">
        <f>Hours_dio!S769*WeightRole!S769</f>
        <v>0</v>
      </c>
      <c r="T769" s="29">
        <f>Hours_dio!T769*WeightRole!T769</f>
        <v>0</v>
      </c>
      <c r="U769" s="29">
        <f>Hours_dio!U769*WeightRole!U769</f>
        <v>0</v>
      </c>
      <c r="V769" s="29">
        <f>Hours_dio!V769*WeightRole!V769</f>
        <v>0</v>
      </c>
      <c r="W769" s="29">
        <f>Hours_dio!W769*WeightRole!W769</f>
        <v>0</v>
      </c>
      <c r="X769" s="29">
        <f>Hours_dio!X769*WeightRole!X769</f>
        <v>0</v>
      </c>
      <c r="Y769" s="29">
        <f>Hours_dio!Y769*WeightRole!Y769</f>
        <v>0</v>
      </c>
      <c r="Z769" s="29">
        <f>Hours_dio!Z769*WeightRole!Z769</f>
        <v>0</v>
      </c>
      <c r="AA769" s="29">
        <f>Hours_dio!AA769*WeightRole!AA769</f>
        <v>0</v>
      </c>
      <c r="AB769" s="29">
        <f>Hours_dio!AB769*WeightRole!AB769</f>
        <v>0</v>
      </c>
      <c r="AC769" s="29">
        <f>Hours_dio!AC769*WeightRole!AC769</f>
        <v>0</v>
      </c>
      <c r="AD769" s="29">
        <f>Hours_dio!AD769*WeightRole!AD769</f>
        <v>0</v>
      </c>
    </row>
    <row r="770" ht="22.5" customHeight="1">
      <c r="A770" s="25">
        <f t="shared" si="1"/>
        <v>46365</v>
      </c>
      <c r="B770" s="29">
        <f>Hours_dio!B770*WeightRole!B770</f>
        <v>0</v>
      </c>
      <c r="C770" s="29">
        <f>Hours_dio!C770*WeightRole!C770</f>
        <v>0</v>
      </c>
      <c r="D770" s="29">
        <f>Hours_dio!D770*WeightRole!D770</f>
        <v>0</v>
      </c>
      <c r="E770" s="29">
        <f>Hours_dio!E770*WeightRole!E770</f>
        <v>0</v>
      </c>
      <c r="F770" s="29">
        <f>Hours_dio!F770*WeightRole!F770</f>
        <v>0</v>
      </c>
      <c r="G770" s="29">
        <f>Hours_dio!G770*WeightRole!G770</f>
        <v>0</v>
      </c>
      <c r="H770" s="29" t="str">
        <f>Hours_dio!H770*WeightRole!H770</f>
        <v>#N/A</v>
      </c>
      <c r="I770" s="29">
        <f>Hours_dio!I770*WeightRole!I770</f>
        <v>0</v>
      </c>
      <c r="J770" s="29" t="str">
        <f>Hours_dio!J770*WeightRole!J770</f>
        <v>#N/A</v>
      </c>
      <c r="K770" s="29">
        <f>Hours_dio!K770*WeightRole!K770</f>
        <v>0</v>
      </c>
      <c r="L770" s="29" t="str">
        <f>Hours_dio!L770*WeightRole!L770</f>
        <v>#N/A</v>
      </c>
      <c r="M770" s="29">
        <f>Hours_dio!M770*WeightRole!M770</f>
        <v>0</v>
      </c>
      <c r="N770" s="29">
        <f>Hours_dio!N770*WeightRole!N770</f>
        <v>0</v>
      </c>
      <c r="O770" s="29">
        <f>Hours_dio!O770*WeightRole!O770</f>
        <v>0</v>
      </c>
      <c r="P770" s="29">
        <f>Hours_dio!P770*WeightRole!P770</f>
        <v>0</v>
      </c>
      <c r="Q770" s="29">
        <f>Hours_dio!Q770*WeightRole!Q770</f>
        <v>0</v>
      </c>
      <c r="R770" s="29">
        <f>Hours_dio!R770*WeightRole!R770</f>
        <v>0</v>
      </c>
      <c r="S770" s="29">
        <f>Hours_dio!S770*WeightRole!S770</f>
        <v>0</v>
      </c>
      <c r="T770" s="29">
        <f>Hours_dio!T770*WeightRole!T770</f>
        <v>0</v>
      </c>
      <c r="U770" s="29">
        <f>Hours_dio!U770*WeightRole!U770</f>
        <v>0</v>
      </c>
      <c r="V770" s="29">
        <f>Hours_dio!V770*WeightRole!V770</f>
        <v>0</v>
      </c>
      <c r="W770" s="29">
        <f>Hours_dio!W770*WeightRole!W770</f>
        <v>0</v>
      </c>
      <c r="X770" s="29">
        <f>Hours_dio!X770*WeightRole!X770</f>
        <v>0</v>
      </c>
      <c r="Y770" s="29">
        <f>Hours_dio!Y770*WeightRole!Y770</f>
        <v>0</v>
      </c>
      <c r="Z770" s="29">
        <f>Hours_dio!Z770*WeightRole!Z770</f>
        <v>0</v>
      </c>
      <c r="AA770" s="29">
        <f>Hours_dio!AA770*WeightRole!AA770</f>
        <v>0</v>
      </c>
      <c r="AB770" s="29">
        <f>Hours_dio!AB770*WeightRole!AB770</f>
        <v>0</v>
      </c>
      <c r="AC770" s="29">
        <f>Hours_dio!AC770*WeightRole!AC770</f>
        <v>0</v>
      </c>
      <c r="AD770" s="29">
        <f>Hours_dio!AD770*WeightRole!AD770</f>
        <v>0</v>
      </c>
    </row>
    <row r="771" ht="22.5" customHeight="1">
      <c r="A771" s="25">
        <f t="shared" si="1"/>
        <v>46366</v>
      </c>
      <c r="B771" s="29">
        <f>Hours_dio!B771*WeightRole!B771</f>
        <v>0</v>
      </c>
      <c r="C771" s="29">
        <f>Hours_dio!C771*WeightRole!C771</f>
        <v>0</v>
      </c>
      <c r="D771" s="29">
        <f>Hours_dio!D771*WeightRole!D771</f>
        <v>0</v>
      </c>
      <c r="E771" s="29">
        <f>Hours_dio!E771*WeightRole!E771</f>
        <v>0</v>
      </c>
      <c r="F771" s="29">
        <f>Hours_dio!F771*WeightRole!F771</f>
        <v>0</v>
      </c>
      <c r="G771" s="29">
        <f>Hours_dio!G771*WeightRole!G771</f>
        <v>0</v>
      </c>
      <c r="H771" s="29" t="str">
        <f>Hours_dio!H771*WeightRole!H771</f>
        <v>#N/A</v>
      </c>
      <c r="I771" s="29">
        <f>Hours_dio!I771*WeightRole!I771</f>
        <v>0</v>
      </c>
      <c r="J771" s="29" t="str">
        <f>Hours_dio!J771*WeightRole!J771</f>
        <v>#N/A</v>
      </c>
      <c r="K771" s="29">
        <f>Hours_dio!K771*WeightRole!K771</f>
        <v>0</v>
      </c>
      <c r="L771" s="29" t="str">
        <f>Hours_dio!L771*WeightRole!L771</f>
        <v>#N/A</v>
      </c>
      <c r="M771" s="29">
        <f>Hours_dio!M771*WeightRole!M771</f>
        <v>0</v>
      </c>
      <c r="N771" s="29">
        <f>Hours_dio!N771*WeightRole!N771</f>
        <v>0</v>
      </c>
      <c r="O771" s="29">
        <f>Hours_dio!O771*WeightRole!O771</f>
        <v>0</v>
      </c>
      <c r="P771" s="29">
        <f>Hours_dio!P771*WeightRole!P771</f>
        <v>0</v>
      </c>
      <c r="Q771" s="29">
        <f>Hours_dio!Q771*WeightRole!Q771</f>
        <v>0</v>
      </c>
      <c r="R771" s="29">
        <f>Hours_dio!R771*WeightRole!R771</f>
        <v>0</v>
      </c>
      <c r="S771" s="29">
        <f>Hours_dio!S771*WeightRole!S771</f>
        <v>0</v>
      </c>
      <c r="T771" s="29">
        <f>Hours_dio!T771*WeightRole!T771</f>
        <v>0</v>
      </c>
      <c r="U771" s="29">
        <f>Hours_dio!U771*WeightRole!U771</f>
        <v>0</v>
      </c>
      <c r="V771" s="29">
        <f>Hours_dio!V771*WeightRole!V771</f>
        <v>0</v>
      </c>
      <c r="W771" s="29">
        <f>Hours_dio!W771*WeightRole!W771</f>
        <v>0</v>
      </c>
      <c r="X771" s="29">
        <f>Hours_dio!X771*WeightRole!X771</f>
        <v>0</v>
      </c>
      <c r="Y771" s="29">
        <f>Hours_dio!Y771*WeightRole!Y771</f>
        <v>0</v>
      </c>
      <c r="Z771" s="29">
        <f>Hours_dio!Z771*WeightRole!Z771</f>
        <v>0</v>
      </c>
      <c r="AA771" s="29">
        <f>Hours_dio!AA771*WeightRole!AA771</f>
        <v>0</v>
      </c>
      <c r="AB771" s="29">
        <f>Hours_dio!AB771*WeightRole!AB771</f>
        <v>0</v>
      </c>
      <c r="AC771" s="29">
        <f>Hours_dio!AC771*WeightRole!AC771</f>
        <v>0</v>
      </c>
      <c r="AD771" s="29">
        <f>Hours_dio!AD771*WeightRole!AD771</f>
        <v>0</v>
      </c>
    </row>
    <row r="772" ht="22.5" customHeight="1">
      <c r="A772" s="25">
        <f t="shared" si="1"/>
        <v>46367</v>
      </c>
      <c r="B772" s="29">
        <f>Hours_dio!B772*WeightRole!B772</f>
        <v>0</v>
      </c>
      <c r="C772" s="29">
        <f>Hours_dio!C772*WeightRole!C772</f>
        <v>0</v>
      </c>
      <c r="D772" s="29">
        <f>Hours_dio!D772*WeightRole!D772</f>
        <v>0</v>
      </c>
      <c r="E772" s="29">
        <f>Hours_dio!E772*WeightRole!E772</f>
        <v>0</v>
      </c>
      <c r="F772" s="29">
        <f>Hours_dio!F772*WeightRole!F772</f>
        <v>0</v>
      </c>
      <c r="G772" s="29">
        <f>Hours_dio!G772*WeightRole!G772</f>
        <v>0</v>
      </c>
      <c r="H772" s="29" t="str">
        <f>Hours_dio!H772*WeightRole!H772</f>
        <v>#N/A</v>
      </c>
      <c r="I772" s="29">
        <f>Hours_dio!I772*WeightRole!I772</f>
        <v>0</v>
      </c>
      <c r="J772" s="29" t="str">
        <f>Hours_dio!J772*WeightRole!J772</f>
        <v>#N/A</v>
      </c>
      <c r="K772" s="29">
        <f>Hours_dio!K772*WeightRole!K772</f>
        <v>0</v>
      </c>
      <c r="L772" s="29" t="str">
        <f>Hours_dio!L772*WeightRole!L772</f>
        <v>#N/A</v>
      </c>
      <c r="M772" s="29">
        <f>Hours_dio!M772*WeightRole!M772</f>
        <v>0</v>
      </c>
      <c r="N772" s="29">
        <f>Hours_dio!N772*WeightRole!N772</f>
        <v>0</v>
      </c>
      <c r="O772" s="29">
        <f>Hours_dio!O772*WeightRole!O772</f>
        <v>0</v>
      </c>
      <c r="P772" s="29">
        <f>Hours_dio!P772*WeightRole!P772</f>
        <v>0</v>
      </c>
      <c r="Q772" s="29">
        <f>Hours_dio!Q772*WeightRole!Q772</f>
        <v>0</v>
      </c>
      <c r="R772" s="29">
        <f>Hours_dio!R772*WeightRole!R772</f>
        <v>0</v>
      </c>
      <c r="S772" s="29">
        <f>Hours_dio!S772*WeightRole!S772</f>
        <v>0</v>
      </c>
      <c r="T772" s="29">
        <f>Hours_dio!T772*WeightRole!T772</f>
        <v>0</v>
      </c>
      <c r="U772" s="29">
        <f>Hours_dio!U772*WeightRole!U772</f>
        <v>0</v>
      </c>
      <c r="V772" s="29">
        <f>Hours_dio!V772*WeightRole!V772</f>
        <v>0</v>
      </c>
      <c r="W772" s="29">
        <f>Hours_dio!W772*WeightRole!W772</f>
        <v>0</v>
      </c>
      <c r="X772" s="29">
        <f>Hours_dio!X772*WeightRole!X772</f>
        <v>0</v>
      </c>
      <c r="Y772" s="29">
        <f>Hours_dio!Y772*WeightRole!Y772</f>
        <v>0</v>
      </c>
      <c r="Z772" s="29">
        <f>Hours_dio!Z772*WeightRole!Z772</f>
        <v>0</v>
      </c>
      <c r="AA772" s="29">
        <f>Hours_dio!AA772*WeightRole!AA772</f>
        <v>0</v>
      </c>
      <c r="AB772" s="29">
        <f>Hours_dio!AB772*WeightRole!AB772</f>
        <v>0</v>
      </c>
      <c r="AC772" s="29">
        <f>Hours_dio!AC772*WeightRole!AC772</f>
        <v>0</v>
      </c>
      <c r="AD772" s="29">
        <f>Hours_dio!AD772*WeightRole!AD772</f>
        <v>0</v>
      </c>
    </row>
    <row r="773" ht="22.5" customHeight="1">
      <c r="A773" s="25">
        <f t="shared" si="1"/>
        <v>46368</v>
      </c>
      <c r="B773" s="29">
        <f>Hours_dio!B773*WeightRole!B773</f>
        <v>0</v>
      </c>
      <c r="C773" s="29">
        <f>Hours_dio!C773*WeightRole!C773</f>
        <v>0</v>
      </c>
      <c r="D773" s="29">
        <f>Hours_dio!D773*WeightRole!D773</f>
        <v>0</v>
      </c>
      <c r="E773" s="29">
        <f>Hours_dio!E773*WeightRole!E773</f>
        <v>0</v>
      </c>
      <c r="F773" s="29">
        <f>Hours_dio!F773*WeightRole!F773</f>
        <v>0</v>
      </c>
      <c r="G773" s="29">
        <f>Hours_dio!G773*WeightRole!G773</f>
        <v>0</v>
      </c>
      <c r="H773" s="29" t="str">
        <f>Hours_dio!H773*WeightRole!H773</f>
        <v>#N/A</v>
      </c>
      <c r="I773" s="29">
        <f>Hours_dio!I773*WeightRole!I773</f>
        <v>0</v>
      </c>
      <c r="J773" s="29" t="str">
        <f>Hours_dio!J773*WeightRole!J773</f>
        <v>#N/A</v>
      </c>
      <c r="K773" s="29">
        <f>Hours_dio!K773*WeightRole!K773</f>
        <v>0</v>
      </c>
      <c r="L773" s="29" t="str">
        <f>Hours_dio!L773*WeightRole!L773</f>
        <v>#N/A</v>
      </c>
      <c r="M773" s="29">
        <f>Hours_dio!M773*WeightRole!M773</f>
        <v>0</v>
      </c>
      <c r="N773" s="29">
        <f>Hours_dio!N773*WeightRole!N773</f>
        <v>0</v>
      </c>
      <c r="O773" s="29">
        <f>Hours_dio!O773*WeightRole!O773</f>
        <v>0</v>
      </c>
      <c r="P773" s="29">
        <f>Hours_dio!P773*WeightRole!P773</f>
        <v>0</v>
      </c>
      <c r="Q773" s="29">
        <f>Hours_dio!Q773*WeightRole!Q773</f>
        <v>0</v>
      </c>
      <c r="R773" s="29">
        <f>Hours_dio!R773*WeightRole!R773</f>
        <v>0</v>
      </c>
      <c r="S773" s="29">
        <f>Hours_dio!S773*WeightRole!S773</f>
        <v>0</v>
      </c>
      <c r="T773" s="29">
        <f>Hours_dio!T773*WeightRole!T773</f>
        <v>0</v>
      </c>
      <c r="U773" s="29">
        <f>Hours_dio!U773*WeightRole!U773</f>
        <v>0</v>
      </c>
      <c r="V773" s="29">
        <f>Hours_dio!V773*WeightRole!V773</f>
        <v>0</v>
      </c>
      <c r="W773" s="29">
        <f>Hours_dio!W773*WeightRole!W773</f>
        <v>0</v>
      </c>
      <c r="X773" s="29">
        <f>Hours_dio!X773*WeightRole!X773</f>
        <v>0</v>
      </c>
      <c r="Y773" s="29">
        <f>Hours_dio!Y773*WeightRole!Y773</f>
        <v>0</v>
      </c>
      <c r="Z773" s="29">
        <f>Hours_dio!Z773*WeightRole!Z773</f>
        <v>0</v>
      </c>
      <c r="AA773" s="29">
        <f>Hours_dio!AA773*WeightRole!AA773</f>
        <v>0</v>
      </c>
      <c r="AB773" s="29">
        <f>Hours_dio!AB773*WeightRole!AB773</f>
        <v>0</v>
      </c>
      <c r="AC773" s="29">
        <f>Hours_dio!AC773*WeightRole!AC773</f>
        <v>0</v>
      </c>
      <c r="AD773" s="29">
        <f>Hours_dio!AD773*WeightRole!AD773</f>
        <v>0</v>
      </c>
    </row>
    <row r="774" ht="22.5" customHeight="1">
      <c r="A774" s="25">
        <f t="shared" si="1"/>
        <v>46369</v>
      </c>
      <c r="B774" s="29">
        <f>Hours_dio!B774*WeightRole!B774</f>
        <v>0</v>
      </c>
      <c r="C774" s="29">
        <f>Hours_dio!C774*WeightRole!C774</f>
        <v>0</v>
      </c>
      <c r="D774" s="29">
        <f>Hours_dio!D774*WeightRole!D774</f>
        <v>0</v>
      </c>
      <c r="E774" s="29">
        <f>Hours_dio!E774*WeightRole!E774</f>
        <v>0</v>
      </c>
      <c r="F774" s="29">
        <f>Hours_dio!F774*WeightRole!F774</f>
        <v>0</v>
      </c>
      <c r="G774" s="29">
        <f>Hours_dio!G774*WeightRole!G774</f>
        <v>0</v>
      </c>
      <c r="H774" s="29" t="str">
        <f>Hours_dio!H774*WeightRole!H774</f>
        <v>#N/A</v>
      </c>
      <c r="I774" s="29">
        <f>Hours_dio!I774*WeightRole!I774</f>
        <v>0</v>
      </c>
      <c r="J774" s="29" t="str">
        <f>Hours_dio!J774*WeightRole!J774</f>
        <v>#N/A</v>
      </c>
      <c r="K774" s="29">
        <f>Hours_dio!K774*WeightRole!K774</f>
        <v>0</v>
      </c>
      <c r="L774" s="29" t="str">
        <f>Hours_dio!L774*WeightRole!L774</f>
        <v>#N/A</v>
      </c>
      <c r="M774" s="29">
        <f>Hours_dio!M774*WeightRole!M774</f>
        <v>0</v>
      </c>
      <c r="N774" s="29">
        <f>Hours_dio!N774*WeightRole!N774</f>
        <v>0</v>
      </c>
      <c r="O774" s="29">
        <f>Hours_dio!O774*WeightRole!O774</f>
        <v>0</v>
      </c>
      <c r="P774" s="29">
        <f>Hours_dio!P774*WeightRole!P774</f>
        <v>0</v>
      </c>
      <c r="Q774" s="29">
        <f>Hours_dio!Q774*WeightRole!Q774</f>
        <v>0</v>
      </c>
      <c r="R774" s="29">
        <f>Hours_dio!R774*WeightRole!R774</f>
        <v>0</v>
      </c>
      <c r="S774" s="29">
        <f>Hours_dio!S774*WeightRole!S774</f>
        <v>0</v>
      </c>
      <c r="T774" s="29">
        <f>Hours_dio!T774*WeightRole!T774</f>
        <v>0</v>
      </c>
      <c r="U774" s="29">
        <f>Hours_dio!U774*WeightRole!U774</f>
        <v>0</v>
      </c>
      <c r="V774" s="29">
        <f>Hours_dio!V774*WeightRole!V774</f>
        <v>0</v>
      </c>
      <c r="W774" s="29">
        <f>Hours_dio!W774*WeightRole!W774</f>
        <v>0</v>
      </c>
      <c r="X774" s="29">
        <f>Hours_dio!X774*WeightRole!X774</f>
        <v>0</v>
      </c>
      <c r="Y774" s="29">
        <f>Hours_dio!Y774*WeightRole!Y774</f>
        <v>0</v>
      </c>
      <c r="Z774" s="29">
        <f>Hours_dio!Z774*WeightRole!Z774</f>
        <v>0</v>
      </c>
      <c r="AA774" s="29">
        <f>Hours_dio!AA774*WeightRole!AA774</f>
        <v>0</v>
      </c>
      <c r="AB774" s="29">
        <f>Hours_dio!AB774*WeightRole!AB774</f>
        <v>0</v>
      </c>
      <c r="AC774" s="29">
        <f>Hours_dio!AC774*WeightRole!AC774</f>
        <v>0</v>
      </c>
      <c r="AD774" s="29">
        <f>Hours_dio!AD774*WeightRole!AD774</f>
        <v>0</v>
      </c>
    </row>
    <row r="775" ht="22.5" customHeight="1">
      <c r="A775" s="25">
        <f t="shared" si="1"/>
        <v>46370</v>
      </c>
      <c r="B775" s="29">
        <f>Hours_dio!B775*WeightRole!B775</f>
        <v>0</v>
      </c>
      <c r="C775" s="29">
        <f>Hours_dio!C775*WeightRole!C775</f>
        <v>0</v>
      </c>
      <c r="D775" s="29">
        <f>Hours_dio!D775*WeightRole!D775</f>
        <v>0</v>
      </c>
      <c r="E775" s="29">
        <f>Hours_dio!E775*WeightRole!E775</f>
        <v>0</v>
      </c>
      <c r="F775" s="29">
        <f>Hours_dio!F775*WeightRole!F775</f>
        <v>0</v>
      </c>
      <c r="G775" s="29">
        <f>Hours_dio!G775*WeightRole!G775</f>
        <v>0</v>
      </c>
      <c r="H775" s="29" t="str">
        <f>Hours_dio!H775*WeightRole!H775</f>
        <v>#N/A</v>
      </c>
      <c r="I775" s="29">
        <f>Hours_dio!I775*WeightRole!I775</f>
        <v>0</v>
      </c>
      <c r="J775" s="29" t="str">
        <f>Hours_dio!J775*WeightRole!J775</f>
        <v>#N/A</v>
      </c>
      <c r="K775" s="29">
        <f>Hours_dio!K775*WeightRole!K775</f>
        <v>0</v>
      </c>
      <c r="L775" s="29" t="str">
        <f>Hours_dio!L775*WeightRole!L775</f>
        <v>#N/A</v>
      </c>
      <c r="M775" s="29">
        <f>Hours_dio!M775*WeightRole!M775</f>
        <v>0</v>
      </c>
      <c r="N775" s="29">
        <f>Hours_dio!N775*WeightRole!N775</f>
        <v>0</v>
      </c>
      <c r="O775" s="29">
        <f>Hours_dio!O775*WeightRole!O775</f>
        <v>0</v>
      </c>
      <c r="P775" s="29">
        <f>Hours_dio!P775*WeightRole!P775</f>
        <v>0</v>
      </c>
      <c r="Q775" s="29">
        <f>Hours_dio!Q775*WeightRole!Q775</f>
        <v>0</v>
      </c>
      <c r="R775" s="29">
        <f>Hours_dio!R775*WeightRole!R775</f>
        <v>0</v>
      </c>
      <c r="S775" s="29">
        <f>Hours_dio!S775*WeightRole!S775</f>
        <v>0</v>
      </c>
      <c r="T775" s="29">
        <f>Hours_dio!T775*WeightRole!T775</f>
        <v>0</v>
      </c>
      <c r="U775" s="29">
        <f>Hours_dio!U775*WeightRole!U775</f>
        <v>0</v>
      </c>
      <c r="V775" s="29">
        <f>Hours_dio!V775*WeightRole!V775</f>
        <v>0</v>
      </c>
      <c r="W775" s="29">
        <f>Hours_dio!W775*WeightRole!W775</f>
        <v>0</v>
      </c>
      <c r="X775" s="29">
        <f>Hours_dio!X775*WeightRole!X775</f>
        <v>0</v>
      </c>
      <c r="Y775" s="29">
        <f>Hours_dio!Y775*WeightRole!Y775</f>
        <v>0</v>
      </c>
      <c r="Z775" s="29">
        <f>Hours_dio!Z775*WeightRole!Z775</f>
        <v>0</v>
      </c>
      <c r="AA775" s="29">
        <f>Hours_dio!AA775*WeightRole!AA775</f>
        <v>0</v>
      </c>
      <c r="AB775" s="29">
        <f>Hours_dio!AB775*WeightRole!AB775</f>
        <v>0</v>
      </c>
      <c r="AC775" s="29">
        <f>Hours_dio!AC775*WeightRole!AC775</f>
        <v>0</v>
      </c>
      <c r="AD775" s="29">
        <f>Hours_dio!AD775*WeightRole!AD775</f>
        <v>0</v>
      </c>
    </row>
    <row r="776" ht="22.5" customHeight="1">
      <c r="A776" s="25">
        <f t="shared" si="1"/>
        <v>46371</v>
      </c>
      <c r="B776" s="29">
        <f>Hours_dio!B776*WeightRole!B776</f>
        <v>0</v>
      </c>
      <c r="C776" s="29">
        <f>Hours_dio!C776*WeightRole!C776</f>
        <v>0</v>
      </c>
      <c r="D776" s="29">
        <f>Hours_dio!D776*WeightRole!D776</f>
        <v>0</v>
      </c>
      <c r="E776" s="29">
        <f>Hours_dio!E776*WeightRole!E776</f>
        <v>0</v>
      </c>
      <c r="F776" s="29">
        <f>Hours_dio!F776*WeightRole!F776</f>
        <v>0</v>
      </c>
      <c r="G776" s="29">
        <f>Hours_dio!G776*WeightRole!G776</f>
        <v>0</v>
      </c>
      <c r="H776" s="29" t="str">
        <f>Hours_dio!H776*WeightRole!H776</f>
        <v>#N/A</v>
      </c>
      <c r="I776" s="29">
        <f>Hours_dio!I776*WeightRole!I776</f>
        <v>0</v>
      </c>
      <c r="J776" s="29" t="str">
        <f>Hours_dio!J776*WeightRole!J776</f>
        <v>#N/A</v>
      </c>
      <c r="K776" s="29">
        <f>Hours_dio!K776*WeightRole!K776</f>
        <v>0</v>
      </c>
      <c r="L776" s="29" t="str">
        <f>Hours_dio!L776*WeightRole!L776</f>
        <v>#N/A</v>
      </c>
      <c r="M776" s="29">
        <f>Hours_dio!M776*WeightRole!M776</f>
        <v>0</v>
      </c>
      <c r="N776" s="29">
        <f>Hours_dio!N776*WeightRole!N776</f>
        <v>0</v>
      </c>
      <c r="O776" s="29">
        <f>Hours_dio!O776*WeightRole!O776</f>
        <v>0</v>
      </c>
      <c r="P776" s="29">
        <f>Hours_dio!P776*WeightRole!P776</f>
        <v>0</v>
      </c>
      <c r="Q776" s="29">
        <f>Hours_dio!Q776*WeightRole!Q776</f>
        <v>0</v>
      </c>
      <c r="R776" s="29">
        <f>Hours_dio!R776*WeightRole!R776</f>
        <v>0</v>
      </c>
      <c r="S776" s="29">
        <f>Hours_dio!S776*WeightRole!S776</f>
        <v>0</v>
      </c>
      <c r="T776" s="29">
        <f>Hours_dio!T776*WeightRole!T776</f>
        <v>0</v>
      </c>
      <c r="U776" s="29">
        <f>Hours_dio!U776*WeightRole!U776</f>
        <v>0</v>
      </c>
      <c r="V776" s="29">
        <f>Hours_dio!V776*WeightRole!V776</f>
        <v>0</v>
      </c>
      <c r="W776" s="29">
        <f>Hours_dio!W776*WeightRole!W776</f>
        <v>0</v>
      </c>
      <c r="X776" s="29">
        <f>Hours_dio!X776*WeightRole!X776</f>
        <v>0</v>
      </c>
      <c r="Y776" s="29">
        <f>Hours_dio!Y776*WeightRole!Y776</f>
        <v>0</v>
      </c>
      <c r="Z776" s="29">
        <f>Hours_dio!Z776*WeightRole!Z776</f>
        <v>0</v>
      </c>
      <c r="AA776" s="29">
        <f>Hours_dio!AA776*WeightRole!AA776</f>
        <v>0</v>
      </c>
      <c r="AB776" s="29">
        <f>Hours_dio!AB776*WeightRole!AB776</f>
        <v>0</v>
      </c>
      <c r="AC776" s="29">
        <f>Hours_dio!AC776*WeightRole!AC776</f>
        <v>0</v>
      </c>
      <c r="AD776" s="29">
        <f>Hours_dio!AD776*WeightRole!AD776</f>
        <v>0</v>
      </c>
    </row>
    <row r="777" ht="22.5" customHeight="1">
      <c r="A777" s="25">
        <f t="shared" si="1"/>
        <v>46372</v>
      </c>
      <c r="B777" s="29">
        <f>Hours_dio!B777*WeightRole!B777</f>
        <v>0</v>
      </c>
      <c r="C777" s="29">
        <f>Hours_dio!C777*WeightRole!C777</f>
        <v>0</v>
      </c>
      <c r="D777" s="29">
        <f>Hours_dio!D777*WeightRole!D777</f>
        <v>0</v>
      </c>
      <c r="E777" s="29">
        <f>Hours_dio!E777*WeightRole!E777</f>
        <v>0</v>
      </c>
      <c r="F777" s="29">
        <f>Hours_dio!F777*WeightRole!F777</f>
        <v>0</v>
      </c>
      <c r="G777" s="29">
        <f>Hours_dio!G777*WeightRole!G777</f>
        <v>0</v>
      </c>
      <c r="H777" s="29" t="str">
        <f>Hours_dio!H777*WeightRole!H777</f>
        <v>#N/A</v>
      </c>
      <c r="I777" s="29">
        <f>Hours_dio!I777*WeightRole!I777</f>
        <v>0</v>
      </c>
      <c r="J777" s="29" t="str">
        <f>Hours_dio!J777*WeightRole!J777</f>
        <v>#N/A</v>
      </c>
      <c r="K777" s="29">
        <f>Hours_dio!K777*WeightRole!K777</f>
        <v>0</v>
      </c>
      <c r="L777" s="29" t="str">
        <f>Hours_dio!L777*WeightRole!L777</f>
        <v>#N/A</v>
      </c>
      <c r="M777" s="29">
        <f>Hours_dio!M777*WeightRole!M777</f>
        <v>0</v>
      </c>
      <c r="N777" s="29">
        <f>Hours_dio!N777*WeightRole!N777</f>
        <v>0</v>
      </c>
      <c r="O777" s="29">
        <f>Hours_dio!O777*WeightRole!O777</f>
        <v>0</v>
      </c>
      <c r="P777" s="29">
        <f>Hours_dio!P777*WeightRole!P777</f>
        <v>0</v>
      </c>
      <c r="Q777" s="29">
        <f>Hours_dio!Q777*WeightRole!Q777</f>
        <v>0</v>
      </c>
      <c r="R777" s="29">
        <f>Hours_dio!R777*WeightRole!R777</f>
        <v>0</v>
      </c>
      <c r="S777" s="29">
        <f>Hours_dio!S777*WeightRole!S777</f>
        <v>0</v>
      </c>
      <c r="T777" s="29">
        <f>Hours_dio!T777*WeightRole!T777</f>
        <v>0</v>
      </c>
      <c r="U777" s="29">
        <f>Hours_dio!U777*WeightRole!U777</f>
        <v>0</v>
      </c>
      <c r="V777" s="29">
        <f>Hours_dio!V777*WeightRole!V777</f>
        <v>0</v>
      </c>
      <c r="W777" s="29">
        <f>Hours_dio!W777*WeightRole!W777</f>
        <v>0</v>
      </c>
      <c r="X777" s="29">
        <f>Hours_dio!X777*WeightRole!X777</f>
        <v>0</v>
      </c>
      <c r="Y777" s="29">
        <f>Hours_dio!Y777*WeightRole!Y777</f>
        <v>0</v>
      </c>
      <c r="Z777" s="29">
        <f>Hours_dio!Z777*WeightRole!Z777</f>
        <v>0</v>
      </c>
      <c r="AA777" s="29">
        <f>Hours_dio!AA777*WeightRole!AA777</f>
        <v>0</v>
      </c>
      <c r="AB777" s="29">
        <f>Hours_dio!AB777*WeightRole!AB777</f>
        <v>0</v>
      </c>
      <c r="AC777" s="29">
        <f>Hours_dio!AC777*WeightRole!AC777</f>
        <v>0</v>
      </c>
      <c r="AD777" s="29">
        <f>Hours_dio!AD777*WeightRole!AD777</f>
        <v>0</v>
      </c>
    </row>
    <row r="778" ht="22.5" customHeight="1">
      <c r="A778" s="25">
        <f t="shared" si="1"/>
        <v>46373</v>
      </c>
      <c r="B778" s="29">
        <f>Hours_dio!B778*WeightRole!B778</f>
        <v>0</v>
      </c>
      <c r="C778" s="29">
        <f>Hours_dio!C778*WeightRole!C778</f>
        <v>0</v>
      </c>
      <c r="D778" s="29">
        <f>Hours_dio!D778*WeightRole!D778</f>
        <v>0</v>
      </c>
      <c r="E778" s="29">
        <f>Hours_dio!E778*WeightRole!E778</f>
        <v>0</v>
      </c>
      <c r="F778" s="29">
        <f>Hours_dio!F778*WeightRole!F778</f>
        <v>0</v>
      </c>
      <c r="G778" s="29">
        <f>Hours_dio!G778*WeightRole!G778</f>
        <v>0</v>
      </c>
      <c r="H778" s="29" t="str">
        <f>Hours_dio!H778*WeightRole!H778</f>
        <v>#N/A</v>
      </c>
      <c r="I778" s="29">
        <f>Hours_dio!I778*WeightRole!I778</f>
        <v>0</v>
      </c>
      <c r="J778" s="29" t="str">
        <f>Hours_dio!J778*WeightRole!J778</f>
        <v>#N/A</v>
      </c>
      <c r="K778" s="29">
        <f>Hours_dio!K778*WeightRole!K778</f>
        <v>0</v>
      </c>
      <c r="L778" s="29" t="str">
        <f>Hours_dio!L778*WeightRole!L778</f>
        <v>#N/A</v>
      </c>
      <c r="M778" s="29">
        <f>Hours_dio!M778*WeightRole!M778</f>
        <v>0</v>
      </c>
      <c r="N778" s="29">
        <f>Hours_dio!N778*WeightRole!N778</f>
        <v>0</v>
      </c>
      <c r="O778" s="29">
        <f>Hours_dio!O778*WeightRole!O778</f>
        <v>0</v>
      </c>
      <c r="P778" s="29">
        <f>Hours_dio!P778*WeightRole!P778</f>
        <v>0</v>
      </c>
      <c r="Q778" s="29">
        <f>Hours_dio!Q778*WeightRole!Q778</f>
        <v>0</v>
      </c>
      <c r="R778" s="29">
        <f>Hours_dio!R778*WeightRole!R778</f>
        <v>0</v>
      </c>
      <c r="S778" s="29">
        <f>Hours_dio!S778*WeightRole!S778</f>
        <v>0</v>
      </c>
      <c r="T778" s="29">
        <f>Hours_dio!T778*WeightRole!T778</f>
        <v>0</v>
      </c>
      <c r="U778" s="29">
        <f>Hours_dio!U778*WeightRole!U778</f>
        <v>0</v>
      </c>
      <c r="V778" s="29">
        <f>Hours_dio!V778*WeightRole!V778</f>
        <v>0</v>
      </c>
      <c r="W778" s="29">
        <f>Hours_dio!W778*WeightRole!W778</f>
        <v>0</v>
      </c>
      <c r="X778" s="29">
        <f>Hours_dio!X778*WeightRole!X778</f>
        <v>0</v>
      </c>
      <c r="Y778" s="29">
        <f>Hours_dio!Y778*WeightRole!Y778</f>
        <v>0</v>
      </c>
      <c r="Z778" s="29">
        <f>Hours_dio!Z778*WeightRole!Z778</f>
        <v>0</v>
      </c>
      <c r="AA778" s="29">
        <f>Hours_dio!AA778*WeightRole!AA778</f>
        <v>0</v>
      </c>
      <c r="AB778" s="29">
        <f>Hours_dio!AB778*WeightRole!AB778</f>
        <v>0</v>
      </c>
      <c r="AC778" s="29">
        <f>Hours_dio!AC778*WeightRole!AC778</f>
        <v>0</v>
      </c>
      <c r="AD778" s="29">
        <f>Hours_dio!AD778*WeightRole!AD778</f>
        <v>0</v>
      </c>
    </row>
    <row r="779" ht="22.5" customHeight="1">
      <c r="A779" s="25">
        <f t="shared" si="1"/>
        <v>46374</v>
      </c>
      <c r="B779" s="29">
        <f>Hours_dio!B779*WeightRole!B779</f>
        <v>0</v>
      </c>
      <c r="C779" s="29">
        <f>Hours_dio!C779*WeightRole!C779</f>
        <v>0</v>
      </c>
      <c r="D779" s="29">
        <f>Hours_dio!D779*WeightRole!D779</f>
        <v>0</v>
      </c>
      <c r="E779" s="29">
        <f>Hours_dio!E779*WeightRole!E779</f>
        <v>0</v>
      </c>
      <c r="F779" s="29">
        <f>Hours_dio!F779*WeightRole!F779</f>
        <v>0</v>
      </c>
      <c r="G779" s="29">
        <f>Hours_dio!G779*WeightRole!G779</f>
        <v>0</v>
      </c>
      <c r="H779" s="29" t="str">
        <f>Hours_dio!H779*WeightRole!H779</f>
        <v>#N/A</v>
      </c>
      <c r="I779" s="29">
        <f>Hours_dio!I779*WeightRole!I779</f>
        <v>0</v>
      </c>
      <c r="J779" s="29" t="str">
        <f>Hours_dio!J779*WeightRole!J779</f>
        <v>#N/A</v>
      </c>
      <c r="K779" s="29">
        <f>Hours_dio!K779*WeightRole!K779</f>
        <v>0</v>
      </c>
      <c r="L779" s="29" t="str">
        <f>Hours_dio!L779*WeightRole!L779</f>
        <v>#N/A</v>
      </c>
      <c r="M779" s="29">
        <f>Hours_dio!M779*WeightRole!M779</f>
        <v>0</v>
      </c>
      <c r="N779" s="29">
        <f>Hours_dio!N779*WeightRole!N779</f>
        <v>0</v>
      </c>
      <c r="O779" s="29">
        <f>Hours_dio!O779*WeightRole!O779</f>
        <v>0</v>
      </c>
      <c r="P779" s="29">
        <f>Hours_dio!P779*WeightRole!P779</f>
        <v>0</v>
      </c>
      <c r="Q779" s="29">
        <f>Hours_dio!Q779*WeightRole!Q779</f>
        <v>0</v>
      </c>
      <c r="R779" s="29">
        <f>Hours_dio!R779*WeightRole!R779</f>
        <v>0</v>
      </c>
      <c r="S779" s="29">
        <f>Hours_dio!S779*WeightRole!S779</f>
        <v>0</v>
      </c>
      <c r="T779" s="29">
        <f>Hours_dio!T779*WeightRole!T779</f>
        <v>0</v>
      </c>
      <c r="U779" s="29">
        <f>Hours_dio!U779*WeightRole!U779</f>
        <v>0</v>
      </c>
      <c r="V779" s="29">
        <f>Hours_dio!V779*WeightRole!V779</f>
        <v>0</v>
      </c>
      <c r="W779" s="29">
        <f>Hours_dio!W779*WeightRole!W779</f>
        <v>0</v>
      </c>
      <c r="X779" s="29">
        <f>Hours_dio!X779*WeightRole!X779</f>
        <v>0</v>
      </c>
      <c r="Y779" s="29">
        <f>Hours_dio!Y779*WeightRole!Y779</f>
        <v>0</v>
      </c>
      <c r="Z779" s="29">
        <f>Hours_dio!Z779*WeightRole!Z779</f>
        <v>0</v>
      </c>
      <c r="AA779" s="29">
        <f>Hours_dio!AA779*WeightRole!AA779</f>
        <v>0</v>
      </c>
      <c r="AB779" s="29">
        <f>Hours_dio!AB779*WeightRole!AB779</f>
        <v>0</v>
      </c>
      <c r="AC779" s="29">
        <f>Hours_dio!AC779*WeightRole!AC779</f>
        <v>0</v>
      </c>
      <c r="AD779" s="29">
        <f>Hours_dio!AD779*WeightRole!AD779</f>
        <v>0</v>
      </c>
    </row>
    <row r="780" ht="22.5" customHeight="1">
      <c r="A780" s="25">
        <f t="shared" si="1"/>
        <v>46375</v>
      </c>
      <c r="B780" s="29">
        <f>Hours_dio!B780*WeightRole!B780</f>
        <v>0</v>
      </c>
      <c r="C780" s="29">
        <f>Hours_dio!C780*WeightRole!C780</f>
        <v>0</v>
      </c>
      <c r="D780" s="29">
        <f>Hours_dio!D780*WeightRole!D780</f>
        <v>0</v>
      </c>
      <c r="E780" s="29">
        <f>Hours_dio!E780*WeightRole!E780</f>
        <v>0</v>
      </c>
      <c r="F780" s="29">
        <f>Hours_dio!F780*WeightRole!F780</f>
        <v>0</v>
      </c>
      <c r="G780" s="29">
        <f>Hours_dio!G780*WeightRole!G780</f>
        <v>0</v>
      </c>
      <c r="H780" s="29" t="str">
        <f>Hours_dio!H780*WeightRole!H780</f>
        <v>#N/A</v>
      </c>
      <c r="I780" s="29">
        <f>Hours_dio!I780*WeightRole!I780</f>
        <v>0</v>
      </c>
      <c r="J780" s="29" t="str">
        <f>Hours_dio!J780*WeightRole!J780</f>
        <v>#N/A</v>
      </c>
      <c r="K780" s="29">
        <f>Hours_dio!K780*WeightRole!K780</f>
        <v>0</v>
      </c>
      <c r="L780" s="29" t="str">
        <f>Hours_dio!L780*WeightRole!L780</f>
        <v>#N/A</v>
      </c>
      <c r="M780" s="29">
        <f>Hours_dio!M780*WeightRole!M780</f>
        <v>0</v>
      </c>
      <c r="N780" s="29">
        <f>Hours_dio!N780*WeightRole!N780</f>
        <v>0</v>
      </c>
      <c r="O780" s="29">
        <f>Hours_dio!O780*WeightRole!O780</f>
        <v>0</v>
      </c>
      <c r="P780" s="29">
        <f>Hours_dio!P780*WeightRole!P780</f>
        <v>0</v>
      </c>
      <c r="Q780" s="29">
        <f>Hours_dio!Q780*WeightRole!Q780</f>
        <v>0</v>
      </c>
      <c r="R780" s="29">
        <f>Hours_dio!R780*WeightRole!R780</f>
        <v>0</v>
      </c>
      <c r="S780" s="29">
        <f>Hours_dio!S780*WeightRole!S780</f>
        <v>0</v>
      </c>
      <c r="T780" s="29">
        <f>Hours_dio!T780*WeightRole!T780</f>
        <v>0</v>
      </c>
      <c r="U780" s="29">
        <f>Hours_dio!U780*WeightRole!U780</f>
        <v>0</v>
      </c>
      <c r="V780" s="29">
        <f>Hours_dio!V780*WeightRole!V780</f>
        <v>0</v>
      </c>
      <c r="W780" s="29">
        <f>Hours_dio!W780*WeightRole!W780</f>
        <v>0</v>
      </c>
      <c r="X780" s="29">
        <f>Hours_dio!X780*WeightRole!X780</f>
        <v>0</v>
      </c>
      <c r="Y780" s="29">
        <f>Hours_dio!Y780*WeightRole!Y780</f>
        <v>0</v>
      </c>
      <c r="Z780" s="29">
        <f>Hours_dio!Z780*WeightRole!Z780</f>
        <v>0</v>
      </c>
      <c r="AA780" s="29">
        <f>Hours_dio!AA780*WeightRole!AA780</f>
        <v>0</v>
      </c>
      <c r="AB780" s="29">
        <f>Hours_dio!AB780*WeightRole!AB780</f>
        <v>0</v>
      </c>
      <c r="AC780" s="29">
        <f>Hours_dio!AC780*WeightRole!AC780</f>
        <v>0</v>
      </c>
      <c r="AD780" s="29">
        <f>Hours_dio!AD780*WeightRole!AD780</f>
        <v>0</v>
      </c>
    </row>
    <row r="781" ht="22.5" customHeight="1">
      <c r="A781" s="25">
        <f t="shared" si="1"/>
        <v>46376</v>
      </c>
      <c r="B781" s="29">
        <f>Hours_dio!B781*WeightRole!B781</f>
        <v>0</v>
      </c>
      <c r="C781" s="29">
        <f>Hours_dio!C781*WeightRole!C781</f>
        <v>0</v>
      </c>
      <c r="D781" s="29">
        <f>Hours_dio!D781*WeightRole!D781</f>
        <v>0</v>
      </c>
      <c r="E781" s="29">
        <f>Hours_dio!E781*WeightRole!E781</f>
        <v>0</v>
      </c>
      <c r="F781" s="29">
        <f>Hours_dio!F781*WeightRole!F781</f>
        <v>0</v>
      </c>
      <c r="G781" s="29">
        <f>Hours_dio!G781*WeightRole!G781</f>
        <v>0</v>
      </c>
      <c r="H781" s="29" t="str">
        <f>Hours_dio!H781*WeightRole!H781</f>
        <v>#N/A</v>
      </c>
      <c r="I781" s="29">
        <f>Hours_dio!I781*WeightRole!I781</f>
        <v>0</v>
      </c>
      <c r="J781" s="29" t="str">
        <f>Hours_dio!J781*WeightRole!J781</f>
        <v>#N/A</v>
      </c>
      <c r="K781" s="29">
        <f>Hours_dio!K781*WeightRole!K781</f>
        <v>0</v>
      </c>
      <c r="L781" s="29" t="str">
        <f>Hours_dio!L781*WeightRole!L781</f>
        <v>#N/A</v>
      </c>
      <c r="M781" s="29">
        <f>Hours_dio!M781*WeightRole!M781</f>
        <v>0</v>
      </c>
      <c r="N781" s="29">
        <f>Hours_dio!N781*WeightRole!N781</f>
        <v>0</v>
      </c>
      <c r="O781" s="29">
        <f>Hours_dio!O781*WeightRole!O781</f>
        <v>0</v>
      </c>
      <c r="P781" s="29">
        <f>Hours_dio!P781*WeightRole!P781</f>
        <v>0</v>
      </c>
      <c r="Q781" s="29">
        <f>Hours_dio!Q781*WeightRole!Q781</f>
        <v>0</v>
      </c>
      <c r="R781" s="29">
        <f>Hours_dio!R781*WeightRole!R781</f>
        <v>0</v>
      </c>
      <c r="S781" s="29">
        <f>Hours_dio!S781*WeightRole!S781</f>
        <v>0</v>
      </c>
      <c r="T781" s="29">
        <f>Hours_dio!T781*WeightRole!T781</f>
        <v>0</v>
      </c>
      <c r="U781" s="29">
        <f>Hours_dio!U781*WeightRole!U781</f>
        <v>0</v>
      </c>
      <c r="V781" s="29">
        <f>Hours_dio!V781*WeightRole!V781</f>
        <v>0</v>
      </c>
      <c r="W781" s="29">
        <f>Hours_dio!W781*WeightRole!W781</f>
        <v>0</v>
      </c>
      <c r="X781" s="29">
        <f>Hours_dio!X781*WeightRole!X781</f>
        <v>0</v>
      </c>
      <c r="Y781" s="29">
        <f>Hours_dio!Y781*WeightRole!Y781</f>
        <v>0</v>
      </c>
      <c r="Z781" s="29">
        <f>Hours_dio!Z781*WeightRole!Z781</f>
        <v>0</v>
      </c>
      <c r="AA781" s="29">
        <f>Hours_dio!AA781*WeightRole!AA781</f>
        <v>0</v>
      </c>
      <c r="AB781" s="29">
        <f>Hours_dio!AB781*WeightRole!AB781</f>
        <v>0</v>
      </c>
      <c r="AC781" s="29">
        <f>Hours_dio!AC781*WeightRole!AC781</f>
        <v>0</v>
      </c>
      <c r="AD781" s="29">
        <f>Hours_dio!AD781*WeightRole!AD781</f>
        <v>0</v>
      </c>
    </row>
    <row r="782" ht="22.5" customHeight="1">
      <c r="A782" s="25">
        <f t="shared" si="1"/>
        <v>46377</v>
      </c>
      <c r="B782" s="29" t="str">
        <f>Hours_dio!B782*WeightRole!B782</f>
        <v>#N/A</v>
      </c>
      <c r="C782" s="29" t="str">
        <f>Hours_dio!C782*WeightRole!C782</f>
        <v>#N/A</v>
      </c>
      <c r="D782" s="29" t="str">
        <f>Hours_dio!D782*WeightRole!D782</f>
        <v>#N/A</v>
      </c>
      <c r="E782" s="29" t="str">
        <f>Hours_dio!E782*WeightRole!E782</f>
        <v>#N/A</v>
      </c>
      <c r="F782" s="29" t="str">
        <f>Hours_dio!F782*WeightRole!F782</f>
        <v>#N/A</v>
      </c>
      <c r="G782" s="29" t="str">
        <f>Hours_dio!G782*WeightRole!G782</f>
        <v>#N/A</v>
      </c>
      <c r="H782" s="29" t="str">
        <f>Hours_dio!H782*WeightRole!H782</f>
        <v>#N/A</v>
      </c>
      <c r="I782" s="29" t="str">
        <f>Hours_dio!I782*WeightRole!I782</f>
        <v>#N/A</v>
      </c>
      <c r="J782" s="29" t="str">
        <f>Hours_dio!J782*WeightRole!J782</f>
        <v>#N/A</v>
      </c>
      <c r="K782" s="29" t="str">
        <f>Hours_dio!K782*WeightRole!K782</f>
        <v>#N/A</v>
      </c>
      <c r="L782" s="29" t="str">
        <f>Hours_dio!L782*WeightRole!L782</f>
        <v>#N/A</v>
      </c>
      <c r="M782" s="29" t="str">
        <f>Hours_dio!M782*WeightRole!M782</f>
        <v>#N/A</v>
      </c>
      <c r="N782" s="29" t="str">
        <f>Hours_dio!N782*WeightRole!N782</f>
        <v>#N/A</v>
      </c>
      <c r="O782" s="29" t="str">
        <f>Hours_dio!O782*WeightRole!O782</f>
        <v>#N/A</v>
      </c>
      <c r="P782" s="29">
        <f>Hours_dio!P782*WeightRole!P782</f>
        <v>0</v>
      </c>
      <c r="Q782" s="29">
        <f>Hours_dio!Q782*WeightRole!Q782</f>
        <v>0</v>
      </c>
      <c r="R782" s="29">
        <f>Hours_dio!R782*WeightRole!R782</f>
        <v>0</v>
      </c>
      <c r="S782" s="29">
        <f>Hours_dio!S782*WeightRole!S782</f>
        <v>0</v>
      </c>
      <c r="T782" s="29">
        <f>Hours_dio!T782*WeightRole!T782</f>
        <v>0</v>
      </c>
      <c r="U782" s="29">
        <f>Hours_dio!U782*WeightRole!U782</f>
        <v>0</v>
      </c>
      <c r="V782" s="29">
        <f>Hours_dio!V782*WeightRole!V782</f>
        <v>0</v>
      </c>
      <c r="W782" s="29">
        <f>Hours_dio!W782*WeightRole!W782</f>
        <v>0</v>
      </c>
      <c r="X782" s="29">
        <f>Hours_dio!X782*WeightRole!X782</f>
        <v>0</v>
      </c>
      <c r="Y782" s="29">
        <f>Hours_dio!Y782*WeightRole!Y782</f>
        <v>0</v>
      </c>
      <c r="Z782" s="29">
        <f>Hours_dio!Z782*WeightRole!Z782</f>
        <v>0</v>
      </c>
      <c r="AA782" s="29">
        <f>Hours_dio!AA782*WeightRole!AA782</f>
        <v>0</v>
      </c>
      <c r="AB782" s="29">
        <f>Hours_dio!AB782*WeightRole!AB782</f>
        <v>0</v>
      </c>
      <c r="AC782" s="29">
        <f>Hours_dio!AC782*WeightRole!AC782</f>
        <v>0</v>
      </c>
      <c r="AD782" s="29">
        <f>Hours_dio!AD782*WeightRole!AD782</f>
        <v>0</v>
      </c>
    </row>
    <row r="783" ht="22.5" customHeight="1">
      <c r="A783" s="25">
        <f t="shared" si="1"/>
        <v>46378</v>
      </c>
      <c r="B783" s="29" t="str">
        <f>Hours_dio!B783*WeightRole!B783</f>
        <v>#N/A</v>
      </c>
      <c r="C783" s="29" t="str">
        <f>Hours_dio!C783*WeightRole!C783</f>
        <v>#N/A</v>
      </c>
      <c r="D783" s="29" t="str">
        <f>Hours_dio!D783*WeightRole!D783</f>
        <v>#N/A</v>
      </c>
      <c r="E783" s="29" t="str">
        <f>Hours_dio!E783*WeightRole!E783</f>
        <v>#N/A</v>
      </c>
      <c r="F783" s="29" t="str">
        <f>Hours_dio!F783*WeightRole!F783</f>
        <v>#N/A</v>
      </c>
      <c r="G783" s="29" t="str">
        <f>Hours_dio!G783*WeightRole!G783</f>
        <v>#N/A</v>
      </c>
      <c r="H783" s="29" t="str">
        <f>Hours_dio!H783*WeightRole!H783</f>
        <v>#N/A</v>
      </c>
      <c r="I783" s="29" t="str">
        <f>Hours_dio!I783*WeightRole!I783</f>
        <v>#N/A</v>
      </c>
      <c r="J783" s="29" t="str">
        <f>Hours_dio!J783*WeightRole!J783</f>
        <v>#N/A</v>
      </c>
      <c r="K783" s="29" t="str">
        <f>Hours_dio!K783*WeightRole!K783</f>
        <v>#N/A</v>
      </c>
      <c r="L783" s="29" t="str">
        <f>Hours_dio!L783*WeightRole!L783</f>
        <v>#N/A</v>
      </c>
      <c r="M783" s="29" t="str">
        <f>Hours_dio!M783*WeightRole!M783</f>
        <v>#N/A</v>
      </c>
      <c r="N783" s="29" t="str">
        <f>Hours_dio!N783*WeightRole!N783</f>
        <v>#N/A</v>
      </c>
      <c r="O783" s="29" t="str">
        <f>Hours_dio!O783*WeightRole!O783</f>
        <v>#N/A</v>
      </c>
      <c r="P783" s="29">
        <f>Hours_dio!P783*WeightRole!P783</f>
        <v>0</v>
      </c>
      <c r="Q783" s="29">
        <f>Hours_dio!Q783*WeightRole!Q783</f>
        <v>0</v>
      </c>
      <c r="R783" s="29">
        <f>Hours_dio!R783*WeightRole!R783</f>
        <v>0</v>
      </c>
      <c r="S783" s="29">
        <f>Hours_dio!S783*WeightRole!S783</f>
        <v>0</v>
      </c>
      <c r="T783" s="29">
        <f>Hours_dio!T783*WeightRole!T783</f>
        <v>0</v>
      </c>
      <c r="U783" s="29">
        <f>Hours_dio!U783*WeightRole!U783</f>
        <v>0</v>
      </c>
      <c r="V783" s="29">
        <f>Hours_dio!V783*WeightRole!V783</f>
        <v>0</v>
      </c>
      <c r="W783" s="29">
        <f>Hours_dio!W783*WeightRole!W783</f>
        <v>0</v>
      </c>
      <c r="X783" s="29">
        <f>Hours_dio!X783*WeightRole!X783</f>
        <v>0</v>
      </c>
      <c r="Y783" s="29">
        <f>Hours_dio!Y783*WeightRole!Y783</f>
        <v>0</v>
      </c>
      <c r="Z783" s="29">
        <f>Hours_dio!Z783*WeightRole!Z783</f>
        <v>0</v>
      </c>
      <c r="AA783" s="29">
        <f>Hours_dio!AA783*WeightRole!AA783</f>
        <v>0</v>
      </c>
      <c r="AB783" s="29">
        <f>Hours_dio!AB783*WeightRole!AB783</f>
        <v>0</v>
      </c>
      <c r="AC783" s="29">
        <f>Hours_dio!AC783*WeightRole!AC783</f>
        <v>0</v>
      </c>
      <c r="AD783" s="29">
        <f>Hours_dio!AD783*WeightRole!AD783</f>
        <v>0</v>
      </c>
    </row>
    <row r="784" ht="22.5" customHeight="1">
      <c r="A784" s="25">
        <f t="shared" si="1"/>
        <v>46379</v>
      </c>
      <c r="B784" s="29" t="str">
        <f>Hours_dio!B784*WeightRole!B784</f>
        <v>#N/A</v>
      </c>
      <c r="C784" s="29" t="str">
        <f>Hours_dio!C784*WeightRole!C784</f>
        <v>#N/A</v>
      </c>
      <c r="D784" s="29" t="str">
        <f>Hours_dio!D784*WeightRole!D784</f>
        <v>#N/A</v>
      </c>
      <c r="E784" s="29" t="str">
        <f>Hours_dio!E784*WeightRole!E784</f>
        <v>#N/A</v>
      </c>
      <c r="F784" s="29" t="str">
        <f>Hours_dio!F784*WeightRole!F784</f>
        <v>#N/A</v>
      </c>
      <c r="G784" s="29" t="str">
        <f>Hours_dio!G784*WeightRole!G784</f>
        <v>#N/A</v>
      </c>
      <c r="H784" s="29" t="str">
        <f>Hours_dio!H784*WeightRole!H784</f>
        <v>#N/A</v>
      </c>
      <c r="I784" s="29" t="str">
        <f>Hours_dio!I784*WeightRole!I784</f>
        <v>#N/A</v>
      </c>
      <c r="J784" s="29" t="str">
        <f>Hours_dio!J784*WeightRole!J784</f>
        <v>#N/A</v>
      </c>
      <c r="K784" s="29" t="str">
        <f>Hours_dio!K784*WeightRole!K784</f>
        <v>#N/A</v>
      </c>
      <c r="L784" s="29" t="str">
        <f>Hours_dio!L784*WeightRole!L784</f>
        <v>#N/A</v>
      </c>
      <c r="M784" s="29" t="str">
        <f>Hours_dio!M784*WeightRole!M784</f>
        <v>#N/A</v>
      </c>
      <c r="N784" s="29" t="str">
        <f>Hours_dio!N784*WeightRole!N784</f>
        <v>#N/A</v>
      </c>
      <c r="O784" s="29" t="str">
        <f>Hours_dio!O784*WeightRole!O784</f>
        <v>#N/A</v>
      </c>
      <c r="P784" s="29">
        <f>Hours_dio!P784*WeightRole!P784</f>
        <v>0</v>
      </c>
      <c r="Q784" s="29">
        <f>Hours_dio!Q784*WeightRole!Q784</f>
        <v>0</v>
      </c>
      <c r="R784" s="29">
        <f>Hours_dio!R784*WeightRole!R784</f>
        <v>0</v>
      </c>
      <c r="S784" s="29">
        <f>Hours_dio!S784*WeightRole!S784</f>
        <v>0</v>
      </c>
      <c r="T784" s="29">
        <f>Hours_dio!T784*WeightRole!T784</f>
        <v>0</v>
      </c>
      <c r="U784" s="29">
        <f>Hours_dio!U784*WeightRole!U784</f>
        <v>0</v>
      </c>
      <c r="V784" s="29">
        <f>Hours_dio!V784*WeightRole!V784</f>
        <v>0</v>
      </c>
      <c r="W784" s="29">
        <f>Hours_dio!W784*WeightRole!W784</f>
        <v>0</v>
      </c>
      <c r="X784" s="29">
        <f>Hours_dio!X784*WeightRole!X784</f>
        <v>0</v>
      </c>
      <c r="Y784" s="29">
        <f>Hours_dio!Y784*WeightRole!Y784</f>
        <v>0</v>
      </c>
      <c r="Z784" s="29">
        <f>Hours_dio!Z784*WeightRole!Z784</f>
        <v>0</v>
      </c>
      <c r="AA784" s="29">
        <f>Hours_dio!AA784*WeightRole!AA784</f>
        <v>0</v>
      </c>
      <c r="AB784" s="29">
        <f>Hours_dio!AB784*WeightRole!AB784</f>
        <v>0</v>
      </c>
      <c r="AC784" s="29">
        <f>Hours_dio!AC784*WeightRole!AC784</f>
        <v>0</v>
      </c>
      <c r="AD784" s="29">
        <f>Hours_dio!AD784*WeightRole!AD784</f>
        <v>0</v>
      </c>
    </row>
    <row r="785" ht="22.5" customHeight="1">
      <c r="A785" s="25">
        <f t="shared" si="1"/>
        <v>46380</v>
      </c>
      <c r="B785" s="29" t="str">
        <f>Hours_dio!B785*WeightRole!B785</f>
        <v>#N/A</v>
      </c>
      <c r="C785" s="29" t="str">
        <f>Hours_dio!C785*WeightRole!C785</f>
        <v>#N/A</v>
      </c>
      <c r="D785" s="29" t="str">
        <f>Hours_dio!D785*WeightRole!D785</f>
        <v>#N/A</v>
      </c>
      <c r="E785" s="29" t="str">
        <f>Hours_dio!E785*WeightRole!E785</f>
        <v>#N/A</v>
      </c>
      <c r="F785" s="29" t="str">
        <f>Hours_dio!F785*WeightRole!F785</f>
        <v>#N/A</v>
      </c>
      <c r="G785" s="29" t="str">
        <f>Hours_dio!G785*WeightRole!G785</f>
        <v>#N/A</v>
      </c>
      <c r="H785" s="29" t="str">
        <f>Hours_dio!H785*WeightRole!H785</f>
        <v>#N/A</v>
      </c>
      <c r="I785" s="29" t="str">
        <f>Hours_dio!I785*WeightRole!I785</f>
        <v>#N/A</v>
      </c>
      <c r="J785" s="29" t="str">
        <f>Hours_dio!J785*WeightRole!J785</f>
        <v>#N/A</v>
      </c>
      <c r="K785" s="29" t="str">
        <f>Hours_dio!K785*WeightRole!K785</f>
        <v>#N/A</v>
      </c>
      <c r="L785" s="29" t="str">
        <f>Hours_dio!L785*WeightRole!L785</f>
        <v>#N/A</v>
      </c>
      <c r="M785" s="29" t="str">
        <f>Hours_dio!M785*WeightRole!M785</f>
        <v>#N/A</v>
      </c>
      <c r="N785" s="29" t="str">
        <f>Hours_dio!N785*WeightRole!N785</f>
        <v>#N/A</v>
      </c>
      <c r="O785" s="29" t="str">
        <f>Hours_dio!O785*WeightRole!O785</f>
        <v>#N/A</v>
      </c>
      <c r="P785" s="29">
        <f>Hours_dio!P785*WeightRole!P785</f>
        <v>0</v>
      </c>
      <c r="Q785" s="29">
        <f>Hours_dio!Q785*WeightRole!Q785</f>
        <v>0</v>
      </c>
      <c r="R785" s="29">
        <f>Hours_dio!R785*WeightRole!R785</f>
        <v>0</v>
      </c>
      <c r="S785" s="29">
        <f>Hours_dio!S785*WeightRole!S785</f>
        <v>0</v>
      </c>
      <c r="T785" s="29">
        <f>Hours_dio!T785*WeightRole!T785</f>
        <v>0</v>
      </c>
      <c r="U785" s="29">
        <f>Hours_dio!U785*WeightRole!U785</f>
        <v>0</v>
      </c>
      <c r="V785" s="29">
        <f>Hours_dio!V785*WeightRole!V785</f>
        <v>0</v>
      </c>
      <c r="W785" s="29">
        <f>Hours_dio!W785*WeightRole!W785</f>
        <v>0</v>
      </c>
      <c r="X785" s="29">
        <f>Hours_dio!X785*WeightRole!X785</f>
        <v>0</v>
      </c>
      <c r="Y785" s="29">
        <f>Hours_dio!Y785*WeightRole!Y785</f>
        <v>0</v>
      </c>
      <c r="Z785" s="29">
        <f>Hours_dio!Z785*WeightRole!Z785</f>
        <v>0</v>
      </c>
      <c r="AA785" s="29">
        <f>Hours_dio!AA785*WeightRole!AA785</f>
        <v>0</v>
      </c>
      <c r="AB785" s="29">
        <f>Hours_dio!AB785*WeightRole!AB785</f>
        <v>0</v>
      </c>
      <c r="AC785" s="29">
        <f>Hours_dio!AC785*WeightRole!AC785</f>
        <v>0</v>
      </c>
      <c r="AD785" s="29">
        <f>Hours_dio!AD785*WeightRole!AD785</f>
        <v>0</v>
      </c>
    </row>
    <row r="786" ht="22.5" customHeight="1">
      <c r="A786" s="25">
        <f t="shared" si="1"/>
        <v>46381</v>
      </c>
      <c r="B786" s="29" t="str">
        <f>Hours_dio!B786*WeightRole!B786</f>
        <v>#N/A</v>
      </c>
      <c r="C786" s="29" t="str">
        <f>Hours_dio!C786*WeightRole!C786</f>
        <v>#N/A</v>
      </c>
      <c r="D786" s="29" t="str">
        <f>Hours_dio!D786*WeightRole!D786</f>
        <v>#N/A</v>
      </c>
      <c r="E786" s="29" t="str">
        <f>Hours_dio!E786*WeightRole!E786</f>
        <v>#N/A</v>
      </c>
      <c r="F786" s="29" t="str">
        <f>Hours_dio!F786*WeightRole!F786</f>
        <v>#N/A</v>
      </c>
      <c r="G786" s="29" t="str">
        <f>Hours_dio!G786*WeightRole!G786</f>
        <v>#N/A</v>
      </c>
      <c r="H786" s="29" t="str">
        <f>Hours_dio!H786*WeightRole!H786</f>
        <v>#N/A</v>
      </c>
      <c r="I786" s="29" t="str">
        <f>Hours_dio!I786*WeightRole!I786</f>
        <v>#N/A</v>
      </c>
      <c r="J786" s="29" t="str">
        <f>Hours_dio!J786*WeightRole!J786</f>
        <v>#N/A</v>
      </c>
      <c r="K786" s="29" t="str">
        <f>Hours_dio!K786*WeightRole!K786</f>
        <v>#N/A</v>
      </c>
      <c r="L786" s="29" t="str">
        <f>Hours_dio!L786*WeightRole!L786</f>
        <v>#N/A</v>
      </c>
      <c r="M786" s="29" t="str">
        <f>Hours_dio!M786*WeightRole!M786</f>
        <v>#N/A</v>
      </c>
      <c r="N786" s="29" t="str">
        <f>Hours_dio!N786*WeightRole!N786</f>
        <v>#N/A</v>
      </c>
      <c r="O786" s="29" t="str">
        <f>Hours_dio!O786*WeightRole!O786</f>
        <v>#N/A</v>
      </c>
      <c r="P786" s="29">
        <f>Hours_dio!P786*WeightRole!P786</f>
        <v>0</v>
      </c>
      <c r="Q786" s="29">
        <f>Hours_dio!Q786*WeightRole!Q786</f>
        <v>0</v>
      </c>
      <c r="R786" s="29">
        <f>Hours_dio!R786*WeightRole!R786</f>
        <v>0</v>
      </c>
      <c r="S786" s="29">
        <f>Hours_dio!S786*WeightRole!S786</f>
        <v>0</v>
      </c>
      <c r="T786" s="29">
        <f>Hours_dio!T786*WeightRole!T786</f>
        <v>0</v>
      </c>
      <c r="U786" s="29">
        <f>Hours_dio!U786*WeightRole!U786</f>
        <v>0</v>
      </c>
      <c r="V786" s="29">
        <f>Hours_dio!V786*WeightRole!V786</f>
        <v>0</v>
      </c>
      <c r="W786" s="29">
        <f>Hours_dio!W786*WeightRole!W786</f>
        <v>0</v>
      </c>
      <c r="X786" s="29">
        <f>Hours_dio!X786*WeightRole!X786</f>
        <v>0</v>
      </c>
      <c r="Y786" s="29">
        <f>Hours_dio!Y786*WeightRole!Y786</f>
        <v>0</v>
      </c>
      <c r="Z786" s="29">
        <f>Hours_dio!Z786*WeightRole!Z786</f>
        <v>0</v>
      </c>
      <c r="AA786" s="29">
        <f>Hours_dio!AA786*WeightRole!AA786</f>
        <v>0</v>
      </c>
      <c r="AB786" s="29">
        <f>Hours_dio!AB786*WeightRole!AB786</f>
        <v>0</v>
      </c>
      <c r="AC786" s="29">
        <f>Hours_dio!AC786*WeightRole!AC786</f>
        <v>0</v>
      </c>
      <c r="AD786" s="29">
        <f>Hours_dio!AD786*WeightRole!AD786</f>
        <v>0</v>
      </c>
    </row>
    <row r="787" ht="22.5" customHeight="1">
      <c r="A787" s="25">
        <f t="shared" si="1"/>
        <v>46382</v>
      </c>
      <c r="B787" s="29" t="str">
        <f>Hours_dio!B787*WeightRole!B787</f>
        <v>#N/A</v>
      </c>
      <c r="C787" s="29" t="str">
        <f>Hours_dio!C787*WeightRole!C787</f>
        <v>#N/A</v>
      </c>
      <c r="D787" s="29" t="str">
        <f>Hours_dio!D787*WeightRole!D787</f>
        <v>#N/A</v>
      </c>
      <c r="E787" s="29" t="str">
        <f>Hours_dio!E787*WeightRole!E787</f>
        <v>#N/A</v>
      </c>
      <c r="F787" s="29" t="str">
        <f>Hours_dio!F787*WeightRole!F787</f>
        <v>#N/A</v>
      </c>
      <c r="G787" s="29" t="str">
        <f>Hours_dio!G787*WeightRole!G787</f>
        <v>#N/A</v>
      </c>
      <c r="H787" s="29" t="str">
        <f>Hours_dio!H787*WeightRole!H787</f>
        <v>#N/A</v>
      </c>
      <c r="I787" s="29" t="str">
        <f>Hours_dio!I787*WeightRole!I787</f>
        <v>#N/A</v>
      </c>
      <c r="J787" s="29" t="str">
        <f>Hours_dio!J787*WeightRole!J787</f>
        <v>#N/A</v>
      </c>
      <c r="K787" s="29" t="str">
        <f>Hours_dio!K787*WeightRole!K787</f>
        <v>#N/A</v>
      </c>
      <c r="L787" s="29" t="str">
        <f>Hours_dio!L787*WeightRole!L787</f>
        <v>#N/A</v>
      </c>
      <c r="M787" s="29" t="str">
        <f>Hours_dio!M787*WeightRole!M787</f>
        <v>#N/A</v>
      </c>
      <c r="N787" s="29" t="str">
        <f>Hours_dio!N787*WeightRole!N787</f>
        <v>#N/A</v>
      </c>
      <c r="O787" s="29" t="str">
        <f>Hours_dio!O787*WeightRole!O787</f>
        <v>#N/A</v>
      </c>
      <c r="P787" s="29">
        <f>Hours_dio!P787*WeightRole!P787</f>
        <v>0</v>
      </c>
      <c r="Q787" s="29">
        <f>Hours_dio!Q787*WeightRole!Q787</f>
        <v>0</v>
      </c>
      <c r="R787" s="29">
        <f>Hours_dio!R787*WeightRole!R787</f>
        <v>0</v>
      </c>
      <c r="S787" s="29">
        <f>Hours_dio!S787*WeightRole!S787</f>
        <v>0</v>
      </c>
      <c r="T787" s="29">
        <f>Hours_dio!T787*WeightRole!T787</f>
        <v>0</v>
      </c>
      <c r="U787" s="29">
        <f>Hours_dio!U787*WeightRole!U787</f>
        <v>0</v>
      </c>
      <c r="V787" s="29">
        <f>Hours_dio!V787*WeightRole!V787</f>
        <v>0</v>
      </c>
      <c r="W787" s="29">
        <f>Hours_dio!W787*WeightRole!W787</f>
        <v>0</v>
      </c>
      <c r="X787" s="29">
        <f>Hours_dio!X787*WeightRole!X787</f>
        <v>0</v>
      </c>
      <c r="Y787" s="29">
        <f>Hours_dio!Y787*WeightRole!Y787</f>
        <v>0</v>
      </c>
      <c r="Z787" s="29">
        <f>Hours_dio!Z787*WeightRole!Z787</f>
        <v>0</v>
      </c>
      <c r="AA787" s="29">
        <f>Hours_dio!AA787*WeightRole!AA787</f>
        <v>0</v>
      </c>
      <c r="AB787" s="29">
        <f>Hours_dio!AB787*WeightRole!AB787</f>
        <v>0</v>
      </c>
      <c r="AC787" s="29">
        <f>Hours_dio!AC787*WeightRole!AC787</f>
        <v>0</v>
      </c>
      <c r="AD787" s="29">
        <f>Hours_dio!AD787*WeightRole!AD787</f>
        <v>0</v>
      </c>
    </row>
    <row r="788" ht="22.5" customHeight="1">
      <c r="A788" s="25">
        <f t="shared" si="1"/>
        <v>46383</v>
      </c>
      <c r="B788" s="29" t="str">
        <f>Hours_dio!B788*WeightRole!B788</f>
        <v>#N/A</v>
      </c>
      <c r="C788" s="29" t="str">
        <f>Hours_dio!C788*WeightRole!C788</f>
        <v>#N/A</v>
      </c>
      <c r="D788" s="29" t="str">
        <f>Hours_dio!D788*WeightRole!D788</f>
        <v>#N/A</v>
      </c>
      <c r="E788" s="29" t="str">
        <f>Hours_dio!E788*WeightRole!E788</f>
        <v>#N/A</v>
      </c>
      <c r="F788" s="29" t="str">
        <f>Hours_dio!F788*WeightRole!F788</f>
        <v>#N/A</v>
      </c>
      <c r="G788" s="29" t="str">
        <f>Hours_dio!G788*WeightRole!G788</f>
        <v>#N/A</v>
      </c>
      <c r="H788" s="29" t="str">
        <f>Hours_dio!H788*WeightRole!H788</f>
        <v>#N/A</v>
      </c>
      <c r="I788" s="29" t="str">
        <f>Hours_dio!I788*WeightRole!I788</f>
        <v>#N/A</v>
      </c>
      <c r="J788" s="29" t="str">
        <f>Hours_dio!J788*WeightRole!J788</f>
        <v>#N/A</v>
      </c>
      <c r="K788" s="29" t="str">
        <f>Hours_dio!K788*WeightRole!K788</f>
        <v>#N/A</v>
      </c>
      <c r="L788" s="29" t="str">
        <f>Hours_dio!L788*WeightRole!L788</f>
        <v>#N/A</v>
      </c>
      <c r="M788" s="29" t="str">
        <f>Hours_dio!M788*WeightRole!M788</f>
        <v>#N/A</v>
      </c>
      <c r="N788" s="29" t="str">
        <f>Hours_dio!N788*WeightRole!N788</f>
        <v>#N/A</v>
      </c>
      <c r="O788" s="29" t="str">
        <f>Hours_dio!O788*WeightRole!O788</f>
        <v>#N/A</v>
      </c>
      <c r="P788" s="29">
        <f>Hours_dio!P788*WeightRole!P788</f>
        <v>0</v>
      </c>
      <c r="Q788" s="29">
        <f>Hours_dio!Q788*WeightRole!Q788</f>
        <v>0</v>
      </c>
      <c r="R788" s="29">
        <f>Hours_dio!R788*WeightRole!R788</f>
        <v>0</v>
      </c>
      <c r="S788" s="29">
        <f>Hours_dio!S788*WeightRole!S788</f>
        <v>0</v>
      </c>
      <c r="T788" s="29">
        <f>Hours_dio!T788*WeightRole!T788</f>
        <v>0</v>
      </c>
      <c r="U788" s="29">
        <f>Hours_dio!U788*WeightRole!U788</f>
        <v>0</v>
      </c>
      <c r="V788" s="29">
        <f>Hours_dio!V788*WeightRole!V788</f>
        <v>0</v>
      </c>
      <c r="W788" s="29">
        <f>Hours_dio!W788*WeightRole!W788</f>
        <v>0</v>
      </c>
      <c r="X788" s="29">
        <f>Hours_dio!X788*WeightRole!X788</f>
        <v>0</v>
      </c>
      <c r="Y788" s="29">
        <f>Hours_dio!Y788*WeightRole!Y788</f>
        <v>0</v>
      </c>
      <c r="Z788" s="29">
        <f>Hours_dio!Z788*WeightRole!Z788</f>
        <v>0</v>
      </c>
      <c r="AA788" s="29">
        <f>Hours_dio!AA788*WeightRole!AA788</f>
        <v>0</v>
      </c>
      <c r="AB788" s="29">
        <f>Hours_dio!AB788*WeightRole!AB788</f>
        <v>0</v>
      </c>
      <c r="AC788" s="29">
        <f>Hours_dio!AC788*WeightRole!AC788</f>
        <v>0</v>
      </c>
      <c r="AD788" s="29">
        <f>Hours_dio!AD788*WeightRole!AD788</f>
        <v>0</v>
      </c>
    </row>
    <row r="789" ht="22.5" customHeight="1">
      <c r="A789" s="25">
        <f t="shared" si="1"/>
        <v>46384</v>
      </c>
      <c r="B789" s="29" t="str">
        <f>Hours_dio!B789*WeightRole!B789</f>
        <v>#N/A</v>
      </c>
      <c r="C789" s="29" t="str">
        <f>Hours_dio!C789*WeightRole!C789</f>
        <v>#N/A</v>
      </c>
      <c r="D789" s="29" t="str">
        <f>Hours_dio!D789*WeightRole!D789</f>
        <v>#N/A</v>
      </c>
      <c r="E789" s="29" t="str">
        <f>Hours_dio!E789*WeightRole!E789</f>
        <v>#N/A</v>
      </c>
      <c r="F789" s="29" t="str">
        <f>Hours_dio!F789*WeightRole!F789</f>
        <v>#N/A</v>
      </c>
      <c r="G789" s="29" t="str">
        <f>Hours_dio!G789*WeightRole!G789</f>
        <v>#N/A</v>
      </c>
      <c r="H789" s="29" t="str">
        <f>Hours_dio!H789*WeightRole!H789</f>
        <v>#N/A</v>
      </c>
      <c r="I789" s="29" t="str">
        <f>Hours_dio!I789*WeightRole!I789</f>
        <v>#N/A</v>
      </c>
      <c r="J789" s="29" t="str">
        <f>Hours_dio!J789*WeightRole!J789</f>
        <v>#N/A</v>
      </c>
      <c r="K789" s="29" t="str">
        <f>Hours_dio!K789*WeightRole!K789</f>
        <v>#N/A</v>
      </c>
      <c r="L789" s="29" t="str">
        <f>Hours_dio!L789*WeightRole!L789</f>
        <v>#N/A</v>
      </c>
      <c r="M789" s="29" t="str">
        <f>Hours_dio!M789*WeightRole!M789</f>
        <v>#N/A</v>
      </c>
      <c r="N789" s="29" t="str">
        <f>Hours_dio!N789*WeightRole!N789</f>
        <v>#N/A</v>
      </c>
      <c r="O789" s="29" t="str">
        <f>Hours_dio!O789*WeightRole!O789</f>
        <v>#N/A</v>
      </c>
      <c r="P789" s="29">
        <f>Hours_dio!P789*WeightRole!P789</f>
        <v>0</v>
      </c>
      <c r="Q789" s="29">
        <f>Hours_dio!Q789*WeightRole!Q789</f>
        <v>0</v>
      </c>
      <c r="R789" s="29">
        <f>Hours_dio!R789*WeightRole!R789</f>
        <v>0</v>
      </c>
      <c r="S789" s="29">
        <f>Hours_dio!S789*WeightRole!S789</f>
        <v>0</v>
      </c>
      <c r="T789" s="29">
        <f>Hours_dio!T789*WeightRole!T789</f>
        <v>0</v>
      </c>
      <c r="U789" s="29">
        <f>Hours_dio!U789*WeightRole!U789</f>
        <v>0</v>
      </c>
      <c r="V789" s="29">
        <f>Hours_dio!V789*WeightRole!V789</f>
        <v>0</v>
      </c>
      <c r="W789" s="29">
        <f>Hours_dio!W789*WeightRole!W789</f>
        <v>0</v>
      </c>
      <c r="X789" s="29">
        <f>Hours_dio!X789*WeightRole!X789</f>
        <v>0</v>
      </c>
      <c r="Y789" s="29">
        <f>Hours_dio!Y789*WeightRole!Y789</f>
        <v>0</v>
      </c>
      <c r="Z789" s="29">
        <f>Hours_dio!Z789*WeightRole!Z789</f>
        <v>0</v>
      </c>
      <c r="AA789" s="29">
        <f>Hours_dio!AA789*WeightRole!AA789</f>
        <v>0</v>
      </c>
      <c r="AB789" s="29">
        <f>Hours_dio!AB789*WeightRole!AB789</f>
        <v>0</v>
      </c>
      <c r="AC789" s="29">
        <f>Hours_dio!AC789*WeightRole!AC789</f>
        <v>0</v>
      </c>
      <c r="AD789" s="29">
        <f>Hours_dio!AD789*WeightRole!AD789</f>
        <v>0</v>
      </c>
    </row>
    <row r="790" ht="22.5" customHeight="1">
      <c r="A790" s="25">
        <f t="shared" si="1"/>
        <v>46385</v>
      </c>
      <c r="B790" s="29" t="str">
        <f>Hours_dio!B790*WeightRole!B790</f>
        <v>#N/A</v>
      </c>
      <c r="C790" s="29" t="str">
        <f>Hours_dio!C790*WeightRole!C790</f>
        <v>#N/A</v>
      </c>
      <c r="D790" s="29" t="str">
        <f>Hours_dio!D790*WeightRole!D790</f>
        <v>#N/A</v>
      </c>
      <c r="E790" s="29" t="str">
        <f>Hours_dio!E790*WeightRole!E790</f>
        <v>#N/A</v>
      </c>
      <c r="F790" s="29" t="str">
        <f>Hours_dio!F790*WeightRole!F790</f>
        <v>#N/A</v>
      </c>
      <c r="G790" s="29" t="str">
        <f>Hours_dio!G790*WeightRole!G790</f>
        <v>#N/A</v>
      </c>
      <c r="H790" s="29" t="str">
        <f>Hours_dio!H790*WeightRole!H790</f>
        <v>#N/A</v>
      </c>
      <c r="I790" s="29" t="str">
        <f>Hours_dio!I790*WeightRole!I790</f>
        <v>#N/A</v>
      </c>
      <c r="J790" s="29" t="str">
        <f>Hours_dio!J790*WeightRole!J790</f>
        <v>#N/A</v>
      </c>
      <c r="K790" s="29" t="str">
        <f>Hours_dio!K790*WeightRole!K790</f>
        <v>#N/A</v>
      </c>
      <c r="L790" s="29" t="str">
        <f>Hours_dio!L790*WeightRole!L790</f>
        <v>#N/A</v>
      </c>
      <c r="M790" s="29" t="str">
        <f>Hours_dio!M790*WeightRole!M790</f>
        <v>#N/A</v>
      </c>
      <c r="N790" s="29" t="str">
        <f>Hours_dio!N790*WeightRole!N790</f>
        <v>#N/A</v>
      </c>
      <c r="O790" s="29" t="str">
        <f>Hours_dio!O790*WeightRole!O790</f>
        <v>#N/A</v>
      </c>
      <c r="P790" s="29">
        <f>Hours_dio!P790*WeightRole!P790</f>
        <v>0</v>
      </c>
      <c r="Q790" s="29">
        <f>Hours_dio!Q790*WeightRole!Q790</f>
        <v>0</v>
      </c>
      <c r="R790" s="29">
        <f>Hours_dio!R790*WeightRole!R790</f>
        <v>0</v>
      </c>
      <c r="S790" s="29">
        <f>Hours_dio!S790*WeightRole!S790</f>
        <v>0</v>
      </c>
      <c r="T790" s="29">
        <f>Hours_dio!T790*WeightRole!T790</f>
        <v>0</v>
      </c>
      <c r="U790" s="29">
        <f>Hours_dio!U790*WeightRole!U790</f>
        <v>0</v>
      </c>
      <c r="V790" s="29">
        <f>Hours_dio!V790*WeightRole!V790</f>
        <v>0</v>
      </c>
      <c r="W790" s="29">
        <f>Hours_dio!W790*WeightRole!W790</f>
        <v>0</v>
      </c>
      <c r="X790" s="29">
        <f>Hours_dio!X790*WeightRole!X790</f>
        <v>0</v>
      </c>
      <c r="Y790" s="29">
        <f>Hours_dio!Y790*WeightRole!Y790</f>
        <v>0</v>
      </c>
      <c r="Z790" s="29">
        <f>Hours_dio!Z790*WeightRole!Z790</f>
        <v>0</v>
      </c>
      <c r="AA790" s="29">
        <f>Hours_dio!AA790*WeightRole!AA790</f>
        <v>0</v>
      </c>
      <c r="AB790" s="29">
        <f>Hours_dio!AB790*WeightRole!AB790</f>
        <v>0</v>
      </c>
      <c r="AC790" s="29">
        <f>Hours_dio!AC790*WeightRole!AC790</f>
        <v>0</v>
      </c>
      <c r="AD790" s="29">
        <f>Hours_dio!AD790*WeightRole!AD790</f>
        <v>0</v>
      </c>
    </row>
    <row r="791" ht="22.5" customHeight="1">
      <c r="A791" s="25">
        <f t="shared" si="1"/>
        <v>46386</v>
      </c>
      <c r="B791" s="29" t="str">
        <f>Hours_dio!B791*WeightRole!B791</f>
        <v>#N/A</v>
      </c>
      <c r="C791" s="29" t="str">
        <f>Hours_dio!C791*WeightRole!C791</f>
        <v>#N/A</v>
      </c>
      <c r="D791" s="29" t="str">
        <f>Hours_dio!D791*WeightRole!D791</f>
        <v>#N/A</v>
      </c>
      <c r="E791" s="29" t="str">
        <f>Hours_dio!E791*WeightRole!E791</f>
        <v>#N/A</v>
      </c>
      <c r="F791" s="29" t="str">
        <f>Hours_dio!F791*WeightRole!F791</f>
        <v>#N/A</v>
      </c>
      <c r="G791" s="29" t="str">
        <f>Hours_dio!G791*WeightRole!G791</f>
        <v>#N/A</v>
      </c>
      <c r="H791" s="29" t="str">
        <f>Hours_dio!H791*WeightRole!H791</f>
        <v>#N/A</v>
      </c>
      <c r="I791" s="29" t="str">
        <f>Hours_dio!I791*WeightRole!I791</f>
        <v>#N/A</v>
      </c>
      <c r="J791" s="29" t="str">
        <f>Hours_dio!J791*WeightRole!J791</f>
        <v>#N/A</v>
      </c>
      <c r="K791" s="29" t="str">
        <f>Hours_dio!K791*WeightRole!K791</f>
        <v>#N/A</v>
      </c>
      <c r="L791" s="29" t="str">
        <f>Hours_dio!L791*WeightRole!L791</f>
        <v>#N/A</v>
      </c>
      <c r="M791" s="29" t="str">
        <f>Hours_dio!M791*WeightRole!M791</f>
        <v>#N/A</v>
      </c>
      <c r="N791" s="29" t="str">
        <f>Hours_dio!N791*WeightRole!N791</f>
        <v>#N/A</v>
      </c>
      <c r="O791" s="29" t="str">
        <f>Hours_dio!O791*WeightRole!O791</f>
        <v>#N/A</v>
      </c>
      <c r="P791" s="29">
        <f>Hours_dio!P791*WeightRole!P791</f>
        <v>0</v>
      </c>
      <c r="Q791" s="29">
        <f>Hours_dio!Q791*WeightRole!Q791</f>
        <v>0</v>
      </c>
      <c r="R791" s="29">
        <f>Hours_dio!R791*WeightRole!R791</f>
        <v>0</v>
      </c>
      <c r="S791" s="29">
        <f>Hours_dio!S791*WeightRole!S791</f>
        <v>0</v>
      </c>
      <c r="T791" s="29">
        <f>Hours_dio!T791*WeightRole!T791</f>
        <v>0</v>
      </c>
      <c r="U791" s="29">
        <f>Hours_dio!U791*WeightRole!U791</f>
        <v>0</v>
      </c>
      <c r="V791" s="29">
        <f>Hours_dio!V791*WeightRole!V791</f>
        <v>0</v>
      </c>
      <c r="W791" s="29">
        <f>Hours_dio!W791*WeightRole!W791</f>
        <v>0</v>
      </c>
      <c r="X791" s="29">
        <f>Hours_dio!X791*WeightRole!X791</f>
        <v>0</v>
      </c>
      <c r="Y791" s="29">
        <f>Hours_dio!Y791*WeightRole!Y791</f>
        <v>0</v>
      </c>
      <c r="Z791" s="29">
        <f>Hours_dio!Z791*WeightRole!Z791</f>
        <v>0</v>
      </c>
      <c r="AA791" s="29">
        <f>Hours_dio!AA791*WeightRole!AA791</f>
        <v>0</v>
      </c>
      <c r="AB791" s="29">
        <f>Hours_dio!AB791*WeightRole!AB791</f>
        <v>0</v>
      </c>
      <c r="AC791" s="29">
        <f>Hours_dio!AC791*WeightRole!AC791</f>
        <v>0</v>
      </c>
      <c r="AD791" s="29">
        <f>Hours_dio!AD791*WeightRole!AD791</f>
        <v>0</v>
      </c>
    </row>
    <row r="792" ht="22.5" customHeight="1">
      <c r="A792" s="25">
        <f t="shared" si="1"/>
        <v>46387</v>
      </c>
      <c r="B792" s="29" t="str">
        <f>Hours_dio!B792*WeightRole!B792</f>
        <v>#N/A</v>
      </c>
      <c r="C792" s="29" t="str">
        <f>Hours_dio!C792*WeightRole!C792</f>
        <v>#N/A</v>
      </c>
      <c r="D792" s="29" t="str">
        <f>Hours_dio!D792*WeightRole!D792</f>
        <v>#N/A</v>
      </c>
      <c r="E792" s="29" t="str">
        <f>Hours_dio!E792*WeightRole!E792</f>
        <v>#N/A</v>
      </c>
      <c r="F792" s="29" t="str">
        <f>Hours_dio!F792*WeightRole!F792</f>
        <v>#N/A</v>
      </c>
      <c r="G792" s="29" t="str">
        <f>Hours_dio!G792*WeightRole!G792</f>
        <v>#N/A</v>
      </c>
      <c r="H792" s="29" t="str">
        <f>Hours_dio!H792*WeightRole!H792</f>
        <v>#N/A</v>
      </c>
      <c r="I792" s="29" t="str">
        <f>Hours_dio!I792*WeightRole!I792</f>
        <v>#N/A</v>
      </c>
      <c r="J792" s="29" t="str">
        <f>Hours_dio!J792*WeightRole!J792</f>
        <v>#N/A</v>
      </c>
      <c r="K792" s="29" t="str">
        <f>Hours_dio!K792*WeightRole!K792</f>
        <v>#N/A</v>
      </c>
      <c r="L792" s="29" t="str">
        <f>Hours_dio!L792*WeightRole!L792</f>
        <v>#N/A</v>
      </c>
      <c r="M792" s="29" t="str">
        <f>Hours_dio!M792*WeightRole!M792</f>
        <v>#N/A</v>
      </c>
      <c r="N792" s="29" t="str">
        <f>Hours_dio!N792*WeightRole!N792</f>
        <v>#N/A</v>
      </c>
      <c r="O792" s="29" t="str">
        <f>Hours_dio!O792*WeightRole!O792</f>
        <v>#N/A</v>
      </c>
      <c r="P792" s="29">
        <f>Hours_dio!P792*WeightRole!P792</f>
        <v>0</v>
      </c>
      <c r="Q792" s="29">
        <f>Hours_dio!Q792*WeightRole!Q792</f>
        <v>0</v>
      </c>
      <c r="R792" s="29">
        <f>Hours_dio!R792*WeightRole!R792</f>
        <v>0</v>
      </c>
      <c r="S792" s="29">
        <f>Hours_dio!S792*WeightRole!S792</f>
        <v>0</v>
      </c>
      <c r="T792" s="29">
        <f>Hours_dio!T792*WeightRole!T792</f>
        <v>0</v>
      </c>
      <c r="U792" s="29">
        <f>Hours_dio!U792*WeightRole!U792</f>
        <v>0</v>
      </c>
      <c r="V792" s="29">
        <f>Hours_dio!V792*WeightRole!V792</f>
        <v>0</v>
      </c>
      <c r="W792" s="29">
        <f>Hours_dio!W792*WeightRole!W792</f>
        <v>0</v>
      </c>
      <c r="X792" s="29">
        <f>Hours_dio!X792*WeightRole!X792</f>
        <v>0</v>
      </c>
      <c r="Y792" s="29">
        <f>Hours_dio!Y792*WeightRole!Y792</f>
        <v>0</v>
      </c>
      <c r="Z792" s="29">
        <f>Hours_dio!Z792*WeightRole!Z792</f>
        <v>0</v>
      </c>
      <c r="AA792" s="29">
        <f>Hours_dio!AA792*WeightRole!AA792</f>
        <v>0</v>
      </c>
      <c r="AB792" s="29">
        <f>Hours_dio!AB792*WeightRole!AB792</f>
        <v>0</v>
      </c>
      <c r="AC792" s="29">
        <f>Hours_dio!AC792*WeightRole!AC792</f>
        <v>0</v>
      </c>
      <c r="AD792" s="29">
        <f>Hours_dio!AD792*WeightRole!AD792</f>
        <v>0</v>
      </c>
    </row>
    <row r="793" ht="22.5" customHeight="1">
      <c r="A793" s="25">
        <f t="shared" si="1"/>
        <v>46388</v>
      </c>
      <c r="B793" s="29" t="str">
        <f>Hours_dio!B793*WeightRole!B793</f>
        <v>#N/A</v>
      </c>
      <c r="C793" s="29" t="str">
        <f>Hours_dio!C793*WeightRole!C793</f>
        <v>#N/A</v>
      </c>
      <c r="D793" s="29" t="str">
        <f>Hours_dio!D793*WeightRole!D793</f>
        <v>#N/A</v>
      </c>
      <c r="E793" s="29" t="str">
        <f>Hours_dio!E793*WeightRole!E793</f>
        <v>#N/A</v>
      </c>
      <c r="F793" s="29" t="str">
        <f>Hours_dio!F793*WeightRole!F793</f>
        <v>#N/A</v>
      </c>
      <c r="G793" s="29" t="str">
        <f>Hours_dio!G793*WeightRole!G793</f>
        <v>#N/A</v>
      </c>
      <c r="H793" s="29" t="str">
        <f>Hours_dio!H793*WeightRole!H793</f>
        <v>#N/A</v>
      </c>
      <c r="I793" s="29" t="str">
        <f>Hours_dio!I793*WeightRole!I793</f>
        <v>#N/A</v>
      </c>
      <c r="J793" s="29" t="str">
        <f>Hours_dio!J793*WeightRole!J793</f>
        <v>#N/A</v>
      </c>
      <c r="K793" s="29" t="str">
        <f>Hours_dio!K793*WeightRole!K793</f>
        <v>#N/A</v>
      </c>
      <c r="L793" s="29" t="str">
        <f>Hours_dio!L793*WeightRole!L793</f>
        <v>#N/A</v>
      </c>
      <c r="M793" s="29" t="str">
        <f>Hours_dio!M793*WeightRole!M793</f>
        <v>#N/A</v>
      </c>
      <c r="N793" s="29" t="str">
        <f>Hours_dio!N793*WeightRole!N793</f>
        <v>#N/A</v>
      </c>
      <c r="O793" s="29" t="str">
        <f>Hours_dio!O793*WeightRole!O793</f>
        <v>#N/A</v>
      </c>
      <c r="P793" s="29">
        <f>Hours_dio!P793*WeightRole!P793</f>
        <v>0</v>
      </c>
      <c r="Q793" s="29">
        <f>Hours_dio!Q793*WeightRole!Q793</f>
        <v>0</v>
      </c>
      <c r="R793" s="29">
        <f>Hours_dio!R793*WeightRole!R793</f>
        <v>0</v>
      </c>
      <c r="S793" s="29">
        <f>Hours_dio!S793*WeightRole!S793</f>
        <v>0</v>
      </c>
      <c r="T793" s="29">
        <f>Hours_dio!T793*WeightRole!T793</f>
        <v>0</v>
      </c>
      <c r="U793" s="29">
        <f>Hours_dio!U793*WeightRole!U793</f>
        <v>0</v>
      </c>
      <c r="V793" s="29">
        <f>Hours_dio!V793*WeightRole!V793</f>
        <v>0</v>
      </c>
      <c r="W793" s="29">
        <f>Hours_dio!W793*WeightRole!W793</f>
        <v>0</v>
      </c>
      <c r="X793" s="29">
        <f>Hours_dio!X793*WeightRole!X793</f>
        <v>0</v>
      </c>
      <c r="Y793" s="29">
        <f>Hours_dio!Y793*WeightRole!Y793</f>
        <v>0</v>
      </c>
      <c r="Z793" s="29">
        <f>Hours_dio!Z793*WeightRole!Z793</f>
        <v>0</v>
      </c>
      <c r="AA793" s="29">
        <f>Hours_dio!AA793*WeightRole!AA793</f>
        <v>0</v>
      </c>
      <c r="AB793" s="29">
        <f>Hours_dio!AB793*WeightRole!AB793</f>
        <v>0</v>
      </c>
      <c r="AC793" s="29">
        <f>Hours_dio!AC793*WeightRole!AC793</f>
        <v>0</v>
      </c>
      <c r="AD793" s="29">
        <f>Hours_dio!AD793*WeightRole!AD793</f>
        <v>0</v>
      </c>
    </row>
    <row r="794" ht="22.5" customHeight="1">
      <c r="A794" s="25">
        <f t="shared" si="1"/>
        <v>46389</v>
      </c>
      <c r="B794" s="29" t="str">
        <f>Hours_dio!B794*WeightRole!B794</f>
        <v>#N/A</v>
      </c>
      <c r="C794" s="29" t="str">
        <f>Hours_dio!C794*WeightRole!C794</f>
        <v>#N/A</v>
      </c>
      <c r="D794" s="29" t="str">
        <f>Hours_dio!D794*WeightRole!D794</f>
        <v>#N/A</v>
      </c>
      <c r="E794" s="29" t="str">
        <f>Hours_dio!E794*WeightRole!E794</f>
        <v>#N/A</v>
      </c>
      <c r="F794" s="29" t="str">
        <f>Hours_dio!F794*WeightRole!F794</f>
        <v>#N/A</v>
      </c>
      <c r="G794" s="29" t="str">
        <f>Hours_dio!G794*WeightRole!G794</f>
        <v>#N/A</v>
      </c>
      <c r="H794" s="29" t="str">
        <f>Hours_dio!H794*WeightRole!H794</f>
        <v>#N/A</v>
      </c>
      <c r="I794" s="29" t="str">
        <f>Hours_dio!I794*WeightRole!I794</f>
        <v>#N/A</v>
      </c>
      <c r="J794" s="29" t="str">
        <f>Hours_dio!J794*WeightRole!J794</f>
        <v>#N/A</v>
      </c>
      <c r="K794" s="29" t="str">
        <f>Hours_dio!K794*WeightRole!K794</f>
        <v>#N/A</v>
      </c>
      <c r="L794" s="29" t="str">
        <f>Hours_dio!L794*WeightRole!L794</f>
        <v>#N/A</v>
      </c>
      <c r="M794" s="29" t="str">
        <f>Hours_dio!M794*WeightRole!M794</f>
        <v>#N/A</v>
      </c>
      <c r="N794" s="29" t="str">
        <f>Hours_dio!N794*WeightRole!N794</f>
        <v>#N/A</v>
      </c>
      <c r="O794" s="29" t="str">
        <f>Hours_dio!O794*WeightRole!O794</f>
        <v>#N/A</v>
      </c>
      <c r="P794" s="29">
        <f>Hours_dio!P794*WeightRole!P794</f>
        <v>0</v>
      </c>
      <c r="Q794" s="29">
        <f>Hours_dio!Q794*WeightRole!Q794</f>
        <v>0</v>
      </c>
      <c r="R794" s="29">
        <f>Hours_dio!R794*WeightRole!R794</f>
        <v>0</v>
      </c>
      <c r="S794" s="29">
        <f>Hours_dio!S794*WeightRole!S794</f>
        <v>0</v>
      </c>
      <c r="T794" s="29">
        <f>Hours_dio!T794*WeightRole!T794</f>
        <v>0</v>
      </c>
      <c r="U794" s="29">
        <f>Hours_dio!U794*WeightRole!U794</f>
        <v>0</v>
      </c>
      <c r="V794" s="29">
        <f>Hours_dio!V794*WeightRole!V794</f>
        <v>0</v>
      </c>
      <c r="W794" s="29">
        <f>Hours_dio!W794*WeightRole!W794</f>
        <v>0</v>
      </c>
      <c r="X794" s="29">
        <f>Hours_dio!X794*WeightRole!X794</f>
        <v>0</v>
      </c>
      <c r="Y794" s="29">
        <f>Hours_dio!Y794*WeightRole!Y794</f>
        <v>0</v>
      </c>
      <c r="Z794" s="29">
        <f>Hours_dio!Z794*WeightRole!Z794</f>
        <v>0</v>
      </c>
      <c r="AA794" s="29">
        <f>Hours_dio!AA794*WeightRole!AA794</f>
        <v>0</v>
      </c>
      <c r="AB794" s="29">
        <f>Hours_dio!AB794*WeightRole!AB794</f>
        <v>0</v>
      </c>
      <c r="AC794" s="29">
        <f>Hours_dio!AC794*WeightRole!AC794</f>
        <v>0</v>
      </c>
      <c r="AD794" s="29">
        <f>Hours_dio!AD794*WeightRole!AD794</f>
        <v>0</v>
      </c>
    </row>
    <row r="795" ht="22.5" customHeight="1">
      <c r="A795" s="25">
        <f t="shared" si="1"/>
        <v>46390</v>
      </c>
      <c r="B795" s="29" t="str">
        <f>Hours_dio!B795*WeightRole!B795</f>
        <v>#N/A</v>
      </c>
      <c r="C795" s="29" t="str">
        <f>Hours_dio!C795*WeightRole!C795</f>
        <v>#N/A</v>
      </c>
      <c r="D795" s="29" t="str">
        <f>Hours_dio!D795*WeightRole!D795</f>
        <v>#N/A</v>
      </c>
      <c r="E795" s="29" t="str">
        <f>Hours_dio!E795*WeightRole!E795</f>
        <v>#N/A</v>
      </c>
      <c r="F795" s="29" t="str">
        <f>Hours_dio!F795*WeightRole!F795</f>
        <v>#N/A</v>
      </c>
      <c r="G795" s="29" t="str">
        <f>Hours_dio!G795*WeightRole!G795</f>
        <v>#N/A</v>
      </c>
      <c r="H795" s="29" t="str">
        <f>Hours_dio!H795*WeightRole!H795</f>
        <v>#N/A</v>
      </c>
      <c r="I795" s="29" t="str">
        <f>Hours_dio!I795*WeightRole!I795</f>
        <v>#N/A</v>
      </c>
      <c r="J795" s="29" t="str">
        <f>Hours_dio!J795*WeightRole!J795</f>
        <v>#N/A</v>
      </c>
      <c r="K795" s="29" t="str">
        <f>Hours_dio!K795*WeightRole!K795</f>
        <v>#N/A</v>
      </c>
      <c r="L795" s="29" t="str">
        <f>Hours_dio!L795*WeightRole!L795</f>
        <v>#N/A</v>
      </c>
      <c r="M795" s="29" t="str">
        <f>Hours_dio!M795*WeightRole!M795</f>
        <v>#N/A</v>
      </c>
      <c r="N795" s="29" t="str">
        <f>Hours_dio!N795*WeightRole!N795</f>
        <v>#N/A</v>
      </c>
      <c r="O795" s="29" t="str">
        <f>Hours_dio!O795*WeightRole!O795</f>
        <v>#N/A</v>
      </c>
      <c r="P795" s="29">
        <f>Hours_dio!P795*WeightRole!P795</f>
        <v>0</v>
      </c>
      <c r="Q795" s="29">
        <f>Hours_dio!Q795*WeightRole!Q795</f>
        <v>0</v>
      </c>
      <c r="R795" s="29">
        <f>Hours_dio!R795*WeightRole!R795</f>
        <v>0</v>
      </c>
      <c r="S795" s="29">
        <f>Hours_dio!S795*WeightRole!S795</f>
        <v>0</v>
      </c>
      <c r="T795" s="29">
        <f>Hours_dio!T795*WeightRole!T795</f>
        <v>0</v>
      </c>
      <c r="U795" s="29">
        <f>Hours_dio!U795*WeightRole!U795</f>
        <v>0</v>
      </c>
      <c r="V795" s="29">
        <f>Hours_dio!V795*WeightRole!V795</f>
        <v>0</v>
      </c>
      <c r="W795" s="29">
        <f>Hours_dio!W795*WeightRole!W795</f>
        <v>0</v>
      </c>
      <c r="X795" s="29">
        <f>Hours_dio!X795*WeightRole!X795</f>
        <v>0</v>
      </c>
      <c r="Y795" s="29">
        <f>Hours_dio!Y795*WeightRole!Y795</f>
        <v>0</v>
      </c>
      <c r="Z795" s="29">
        <f>Hours_dio!Z795*WeightRole!Z795</f>
        <v>0</v>
      </c>
      <c r="AA795" s="29">
        <f>Hours_dio!AA795*WeightRole!AA795</f>
        <v>0</v>
      </c>
      <c r="AB795" s="29">
        <f>Hours_dio!AB795*WeightRole!AB795</f>
        <v>0</v>
      </c>
      <c r="AC795" s="29">
        <f>Hours_dio!AC795*WeightRole!AC795</f>
        <v>0</v>
      </c>
      <c r="AD795" s="29">
        <f>Hours_dio!AD795*WeightRole!AD795</f>
        <v>0</v>
      </c>
    </row>
    <row r="796" ht="22.5" customHeight="1">
      <c r="A796" s="25">
        <f t="shared" si="1"/>
        <v>46391</v>
      </c>
      <c r="B796" s="29" t="str">
        <f>Hours_dio!B796*WeightRole!B796</f>
        <v>#N/A</v>
      </c>
      <c r="C796" s="29" t="str">
        <f>Hours_dio!C796*WeightRole!C796</f>
        <v>#N/A</v>
      </c>
      <c r="D796" s="29" t="str">
        <f>Hours_dio!D796*WeightRole!D796</f>
        <v>#N/A</v>
      </c>
      <c r="E796" s="29" t="str">
        <f>Hours_dio!E796*WeightRole!E796</f>
        <v>#N/A</v>
      </c>
      <c r="F796" s="29" t="str">
        <f>Hours_dio!F796*WeightRole!F796</f>
        <v>#N/A</v>
      </c>
      <c r="G796" s="29" t="str">
        <f>Hours_dio!G796*WeightRole!G796</f>
        <v>#N/A</v>
      </c>
      <c r="H796" s="29" t="str">
        <f>Hours_dio!H796*WeightRole!H796</f>
        <v>#N/A</v>
      </c>
      <c r="I796" s="29" t="str">
        <f>Hours_dio!I796*WeightRole!I796</f>
        <v>#N/A</v>
      </c>
      <c r="J796" s="29" t="str">
        <f>Hours_dio!J796*WeightRole!J796</f>
        <v>#N/A</v>
      </c>
      <c r="K796" s="29" t="str">
        <f>Hours_dio!K796*WeightRole!K796</f>
        <v>#N/A</v>
      </c>
      <c r="L796" s="29" t="str">
        <f>Hours_dio!L796*WeightRole!L796</f>
        <v>#N/A</v>
      </c>
      <c r="M796" s="29" t="str">
        <f>Hours_dio!M796*WeightRole!M796</f>
        <v>#N/A</v>
      </c>
      <c r="N796" s="29" t="str">
        <f>Hours_dio!N796*WeightRole!N796</f>
        <v>#N/A</v>
      </c>
      <c r="O796" s="29" t="str">
        <f>Hours_dio!O796*WeightRole!O796</f>
        <v>#N/A</v>
      </c>
      <c r="P796" s="29">
        <f>Hours_dio!P796*WeightRole!P796</f>
        <v>0</v>
      </c>
      <c r="Q796" s="29">
        <f>Hours_dio!Q796*WeightRole!Q796</f>
        <v>0</v>
      </c>
      <c r="R796" s="29">
        <f>Hours_dio!R796*WeightRole!R796</f>
        <v>0</v>
      </c>
      <c r="S796" s="29">
        <f>Hours_dio!S796*WeightRole!S796</f>
        <v>0</v>
      </c>
      <c r="T796" s="29">
        <f>Hours_dio!T796*WeightRole!T796</f>
        <v>0</v>
      </c>
      <c r="U796" s="29">
        <f>Hours_dio!U796*WeightRole!U796</f>
        <v>0</v>
      </c>
      <c r="V796" s="29">
        <f>Hours_dio!V796*WeightRole!V796</f>
        <v>0</v>
      </c>
      <c r="W796" s="29">
        <f>Hours_dio!W796*WeightRole!W796</f>
        <v>0</v>
      </c>
      <c r="X796" s="29">
        <f>Hours_dio!X796*WeightRole!X796</f>
        <v>0</v>
      </c>
      <c r="Y796" s="29">
        <f>Hours_dio!Y796*WeightRole!Y796</f>
        <v>0</v>
      </c>
      <c r="Z796" s="29">
        <f>Hours_dio!Z796*WeightRole!Z796</f>
        <v>0</v>
      </c>
      <c r="AA796" s="29">
        <f>Hours_dio!AA796*WeightRole!AA796</f>
        <v>0</v>
      </c>
      <c r="AB796" s="29">
        <f>Hours_dio!AB796*WeightRole!AB796</f>
        <v>0</v>
      </c>
      <c r="AC796" s="29">
        <f>Hours_dio!AC796*WeightRole!AC796</f>
        <v>0</v>
      </c>
      <c r="AD796" s="29">
        <f>Hours_dio!AD796*WeightRole!AD796</f>
        <v>0</v>
      </c>
    </row>
    <row r="797" ht="22.5" customHeight="1">
      <c r="A797" s="25">
        <f t="shared" si="1"/>
        <v>46392</v>
      </c>
      <c r="B797" s="29" t="str">
        <f>Hours_dio!B797*WeightRole!B797</f>
        <v>#N/A</v>
      </c>
      <c r="C797" s="29" t="str">
        <f>Hours_dio!C797*WeightRole!C797</f>
        <v>#N/A</v>
      </c>
      <c r="D797" s="29" t="str">
        <f>Hours_dio!D797*WeightRole!D797</f>
        <v>#N/A</v>
      </c>
      <c r="E797" s="29" t="str">
        <f>Hours_dio!E797*WeightRole!E797</f>
        <v>#N/A</v>
      </c>
      <c r="F797" s="29" t="str">
        <f>Hours_dio!F797*WeightRole!F797</f>
        <v>#N/A</v>
      </c>
      <c r="G797" s="29" t="str">
        <f>Hours_dio!G797*WeightRole!G797</f>
        <v>#N/A</v>
      </c>
      <c r="H797" s="29" t="str">
        <f>Hours_dio!H797*WeightRole!H797</f>
        <v>#N/A</v>
      </c>
      <c r="I797" s="29" t="str">
        <f>Hours_dio!I797*WeightRole!I797</f>
        <v>#N/A</v>
      </c>
      <c r="J797" s="29" t="str">
        <f>Hours_dio!J797*WeightRole!J797</f>
        <v>#N/A</v>
      </c>
      <c r="K797" s="29" t="str">
        <f>Hours_dio!K797*WeightRole!K797</f>
        <v>#N/A</v>
      </c>
      <c r="L797" s="29" t="str">
        <f>Hours_dio!L797*WeightRole!L797</f>
        <v>#N/A</v>
      </c>
      <c r="M797" s="29" t="str">
        <f>Hours_dio!M797*WeightRole!M797</f>
        <v>#N/A</v>
      </c>
      <c r="N797" s="29" t="str">
        <f>Hours_dio!N797*WeightRole!N797</f>
        <v>#N/A</v>
      </c>
      <c r="O797" s="29" t="str">
        <f>Hours_dio!O797*WeightRole!O797</f>
        <v>#N/A</v>
      </c>
      <c r="P797" s="29">
        <f>Hours_dio!P797*WeightRole!P797</f>
        <v>0</v>
      </c>
      <c r="Q797" s="29">
        <f>Hours_dio!Q797*WeightRole!Q797</f>
        <v>0</v>
      </c>
      <c r="R797" s="29">
        <f>Hours_dio!R797*WeightRole!R797</f>
        <v>0</v>
      </c>
      <c r="S797" s="29">
        <f>Hours_dio!S797*WeightRole!S797</f>
        <v>0</v>
      </c>
      <c r="T797" s="29">
        <f>Hours_dio!T797*WeightRole!T797</f>
        <v>0</v>
      </c>
      <c r="U797" s="29">
        <f>Hours_dio!U797*WeightRole!U797</f>
        <v>0</v>
      </c>
      <c r="V797" s="29">
        <f>Hours_dio!V797*WeightRole!V797</f>
        <v>0</v>
      </c>
      <c r="W797" s="29">
        <f>Hours_dio!W797*WeightRole!W797</f>
        <v>0</v>
      </c>
      <c r="X797" s="29">
        <f>Hours_dio!X797*WeightRole!X797</f>
        <v>0</v>
      </c>
      <c r="Y797" s="29">
        <f>Hours_dio!Y797*WeightRole!Y797</f>
        <v>0</v>
      </c>
      <c r="Z797" s="29">
        <f>Hours_dio!Z797*WeightRole!Z797</f>
        <v>0</v>
      </c>
      <c r="AA797" s="29">
        <f>Hours_dio!AA797*WeightRole!AA797</f>
        <v>0</v>
      </c>
      <c r="AB797" s="29">
        <f>Hours_dio!AB797*WeightRole!AB797</f>
        <v>0</v>
      </c>
      <c r="AC797" s="29">
        <f>Hours_dio!AC797*WeightRole!AC797</f>
        <v>0</v>
      </c>
      <c r="AD797" s="29">
        <f>Hours_dio!AD797*WeightRole!AD797</f>
        <v>0</v>
      </c>
    </row>
    <row r="798" ht="22.5" customHeight="1">
      <c r="A798" s="25">
        <f t="shared" si="1"/>
        <v>46393</v>
      </c>
      <c r="B798" s="29" t="str">
        <f>Hours_dio!B798*WeightRole!B798</f>
        <v>#N/A</v>
      </c>
      <c r="C798" s="29" t="str">
        <f>Hours_dio!C798*WeightRole!C798</f>
        <v>#N/A</v>
      </c>
      <c r="D798" s="29" t="str">
        <f>Hours_dio!D798*WeightRole!D798</f>
        <v>#N/A</v>
      </c>
      <c r="E798" s="29" t="str">
        <f>Hours_dio!E798*WeightRole!E798</f>
        <v>#N/A</v>
      </c>
      <c r="F798" s="29" t="str">
        <f>Hours_dio!F798*WeightRole!F798</f>
        <v>#N/A</v>
      </c>
      <c r="G798" s="29" t="str">
        <f>Hours_dio!G798*WeightRole!G798</f>
        <v>#N/A</v>
      </c>
      <c r="H798" s="29" t="str">
        <f>Hours_dio!H798*WeightRole!H798</f>
        <v>#N/A</v>
      </c>
      <c r="I798" s="29" t="str">
        <f>Hours_dio!I798*WeightRole!I798</f>
        <v>#N/A</v>
      </c>
      <c r="J798" s="29" t="str">
        <f>Hours_dio!J798*WeightRole!J798</f>
        <v>#N/A</v>
      </c>
      <c r="K798" s="29" t="str">
        <f>Hours_dio!K798*WeightRole!K798</f>
        <v>#N/A</v>
      </c>
      <c r="L798" s="29" t="str">
        <f>Hours_dio!L798*WeightRole!L798</f>
        <v>#N/A</v>
      </c>
      <c r="M798" s="29" t="str">
        <f>Hours_dio!M798*WeightRole!M798</f>
        <v>#N/A</v>
      </c>
      <c r="N798" s="29" t="str">
        <f>Hours_dio!N798*WeightRole!N798</f>
        <v>#N/A</v>
      </c>
      <c r="O798" s="29" t="str">
        <f>Hours_dio!O798*WeightRole!O798</f>
        <v>#N/A</v>
      </c>
      <c r="P798" s="29">
        <f>Hours_dio!P798*WeightRole!P798</f>
        <v>0</v>
      </c>
      <c r="Q798" s="29">
        <f>Hours_dio!Q798*WeightRole!Q798</f>
        <v>0</v>
      </c>
      <c r="R798" s="29">
        <f>Hours_dio!R798*WeightRole!R798</f>
        <v>0</v>
      </c>
      <c r="S798" s="29">
        <f>Hours_dio!S798*WeightRole!S798</f>
        <v>0</v>
      </c>
      <c r="T798" s="29">
        <f>Hours_dio!T798*WeightRole!T798</f>
        <v>0</v>
      </c>
      <c r="U798" s="29">
        <f>Hours_dio!U798*WeightRole!U798</f>
        <v>0</v>
      </c>
      <c r="V798" s="29">
        <f>Hours_dio!V798*WeightRole!V798</f>
        <v>0</v>
      </c>
      <c r="W798" s="29">
        <f>Hours_dio!W798*WeightRole!W798</f>
        <v>0</v>
      </c>
      <c r="X798" s="29">
        <f>Hours_dio!X798*WeightRole!X798</f>
        <v>0</v>
      </c>
      <c r="Y798" s="29">
        <f>Hours_dio!Y798*WeightRole!Y798</f>
        <v>0</v>
      </c>
      <c r="Z798" s="29">
        <f>Hours_dio!Z798*WeightRole!Z798</f>
        <v>0</v>
      </c>
      <c r="AA798" s="29">
        <f>Hours_dio!AA798*WeightRole!AA798</f>
        <v>0</v>
      </c>
      <c r="AB798" s="29">
        <f>Hours_dio!AB798*WeightRole!AB798</f>
        <v>0</v>
      </c>
      <c r="AC798" s="29">
        <f>Hours_dio!AC798*WeightRole!AC798</f>
        <v>0</v>
      </c>
      <c r="AD798" s="29">
        <f>Hours_dio!AD798*WeightRole!AD798</f>
        <v>0</v>
      </c>
    </row>
    <row r="799" ht="22.5" customHeight="1">
      <c r="A799" s="25">
        <f t="shared" si="1"/>
        <v>46394</v>
      </c>
      <c r="B799" s="29" t="str">
        <f>Hours_dio!B799*WeightRole!B799</f>
        <v>#N/A</v>
      </c>
      <c r="C799" s="29" t="str">
        <f>Hours_dio!C799*WeightRole!C799</f>
        <v>#N/A</v>
      </c>
      <c r="D799" s="29" t="str">
        <f>Hours_dio!D799*WeightRole!D799</f>
        <v>#N/A</v>
      </c>
      <c r="E799" s="29" t="str">
        <f>Hours_dio!E799*WeightRole!E799</f>
        <v>#N/A</v>
      </c>
      <c r="F799" s="29" t="str">
        <f>Hours_dio!F799*WeightRole!F799</f>
        <v>#N/A</v>
      </c>
      <c r="G799" s="29" t="str">
        <f>Hours_dio!G799*WeightRole!G799</f>
        <v>#N/A</v>
      </c>
      <c r="H799" s="29" t="str">
        <f>Hours_dio!H799*WeightRole!H799</f>
        <v>#N/A</v>
      </c>
      <c r="I799" s="29" t="str">
        <f>Hours_dio!I799*WeightRole!I799</f>
        <v>#N/A</v>
      </c>
      <c r="J799" s="29" t="str">
        <f>Hours_dio!J799*WeightRole!J799</f>
        <v>#N/A</v>
      </c>
      <c r="K799" s="29" t="str">
        <f>Hours_dio!K799*WeightRole!K799</f>
        <v>#N/A</v>
      </c>
      <c r="L799" s="29" t="str">
        <f>Hours_dio!L799*WeightRole!L799</f>
        <v>#N/A</v>
      </c>
      <c r="M799" s="29" t="str">
        <f>Hours_dio!M799*WeightRole!M799</f>
        <v>#N/A</v>
      </c>
      <c r="N799" s="29" t="str">
        <f>Hours_dio!N799*WeightRole!N799</f>
        <v>#N/A</v>
      </c>
      <c r="O799" s="29" t="str">
        <f>Hours_dio!O799*WeightRole!O799</f>
        <v>#N/A</v>
      </c>
      <c r="P799" s="29">
        <f>Hours_dio!P799*WeightRole!P799</f>
        <v>0</v>
      </c>
      <c r="Q799" s="29">
        <f>Hours_dio!Q799*WeightRole!Q799</f>
        <v>0</v>
      </c>
      <c r="R799" s="29">
        <f>Hours_dio!R799*WeightRole!R799</f>
        <v>0</v>
      </c>
      <c r="S799" s="29">
        <f>Hours_dio!S799*WeightRole!S799</f>
        <v>0</v>
      </c>
      <c r="T799" s="29">
        <f>Hours_dio!T799*WeightRole!T799</f>
        <v>0</v>
      </c>
      <c r="U799" s="29">
        <f>Hours_dio!U799*WeightRole!U799</f>
        <v>0</v>
      </c>
      <c r="V799" s="29">
        <f>Hours_dio!V799*WeightRole!V799</f>
        <v>0</v>
      </c>
      <c r="W799" s="29">
        <f>Hours_dio!W799*WeightRole!W799</f>
        <v>0</v>
      </c>
      <c r="X799" s="29">
        <f>Hours_dio!X799*WeightRole!X799</f>
        <v>0</v>
      </c>
      <c r="Y799" s="29">
        <f>Hours_dio!Y799*WeightRole!Y799</f>
        <v>0</v>
      </c>
      <c r="Z799" s="29">
        <f>Hours_dio!Z799*WeightRole!Z799</f>
        <v>0</v>
      </c>
      <c r="AA799" s="29">
        <f>Hours_dio!AA799*WeightRole!AA799</f>
        <v>0</v>
      </c>
      <c r="AB799" s="29">
        <f>Hours_dio!AB799*WeightRole!AB799</f>
        <v>0</v>
      </c>
      <c r="AC799" s="29">
        <f>Hours_dio!AC799*WeightRole!AC799</f>
        <v>0</v>
      </c>
      <c r="AD799" s="29">
        <f>Hours_dio!AD799*WeightRole!AD799</f>
        <v>0</v>
      </c>
    </row>
    <row r="800" ht="22.5" customHeight="1">
      <c r="A800" s="25">
        <f t="shared" si="1"/>
        <v>46395</v>
      </c>
      <c r="B800" s="29" t="str">
        <f>Hours_dio!B800*WeightRole!B800</f>
        <v>#N/A</v>
      </c>
      <c r="C800" s="29" t="str">
        <f>Hours_dio!C800*WeightRole!C800</f>
        <v>#N/A</v>
      </c>
      <c r="D800" s="29" t="str">
        <f>Hours_dio!D800*WeightRole!D800</f>
        <v>#N/A</v>
      </c>
      <c r="E800" s="29" t="str">
        <f>Hours_dio!E800*WeightRole!E800</f>
        <v>#N/A</v>
      </c>
      <c r="F800" s="29" t="str">
        <f>Hours_dio!F800*WeightRole!F800</f>
        <v>#N/A</v>
      </c>
      <c r="G800" s="29" t="str">
        <f>Hours_dio!G800*WeightRole!G800</f>
        <v>#N/A</v>
      </c>
      <c r="H800" s="29" t="str">
        <f>Hours_dio!H800*WeightRole!H800</f>
        <v>#N/A</v>
      </c>
      <c r="I800" s="29" t="str">
        <f>Hours_dio!I800*WeightRole!I800</f>
        <v>#N/A</v>
      </c>
      <c r="J800" s="29" t="str">
        <f>Hours_dio!J800*WeightRole!J800</f>
        <v>#N/A</v>
      </c>
      <c r="K800" s="29" t="str">
        <f>Hours_dio!K800*WeightRole!K800</f>
        <v>#N/A</v>
      </c>
      <c r="L800" s="29" t="str">
        <f>Hours_dio!L800*WeightRole!L800</f>
        <v>#N/A</v>
      </c>
      <c r="M800" s="29" t="str">
        <f>Hours_dio!M800*WeightRole!M800</f>
        <v>#N/A</v>
      </c>
      <c r="N800" s="29" t="str">
        <f>Hours_dio!N800*WeightRole!N800</f>
        <v>#N/A</v>
      </c>
      <c r="O800" s="29" t="str">
        <f>Hours_dio!O800*WeightRole!O800</f>
        <v>#N/A</v>
      </c>
      <c r="P800" s="29">
        <f>Hours_dio!P800*WeightRole!P800</f>
        <v>0</v>
      </c>
      <c r="Q800" s="29">
        <f>Hours_dio!Q800*WeightRole!Q800</f>
        <v>0</v>
      </c>
      <c r="R800" s="29">
        <f>Hours_dio!R800*WeightRole!R800</f>
        <v>0</v>
      </c>
      <c r="S800" s="29">
        <f>Hours_dio!S800*WeightRole!S800</f>
        <v>0</v>
      </c>
      <c r="T800" s="29">
        <f>Hours_dio!T800*WeightRole!T800</f>
        <v>0</v>
      </c>
      <c r="U800" s="29">
        <f>Hours_dio!U800*WeightRole!U800</f>
        <v>0</v>
      </c>
      <c r="V800" s="29">
        <f>Hours_dio!V800*WeightRole!V800</f>
        <v>0</v>
      </c>
      <c r="W800" s="29">
        <f>Hours_dio!W800*WeightRole!W800</f>
        <v>0</v>
      </c>
      <c r="X800" s="29">
        <f>Hours_dio!X800*WeightRole!X800</f>
        <v>0</v>
      </c>
      <c r="Y800" s="29">
        <f>Hours_dio!Y800*WeightRole!Y800</f>
        <v>0</v>
      </c>
      <c r="Z800" s="29">
        <f>Hours_dio!Z800*WeightRole!Z800</f>
        <v>0</v>
      </c>
      <c r="AA800" s="29">
        <f>Hours_dio!AA800*WeightRole!AA800</f>
        <v>0</v>
      </c>
      <c r="AB800" s="29">
        <f>Hours_dio!AB800*WeightRole!AB800</f>
        <v>0</v>
      </c>
      <c r="AC800" s="29">
        <f>Hours_dio!AC800*WeightRole!AC800</f>
        <v>0</v>
      </c>
      <c r="AD800" s="29">
        <f>Hours_dio!AD800*WeightRole!AD800</f>
        <v>0</v>
      </c>
    </row>
    <row r="801" ht="22.5" customHeight="1">
      <c r="A801" s="25">
        <f t="shared" si="1"/>
        <v>46396</v>
      </c>
      <c r="B801" s="29" t="str">
        <f>Hours_dio!B801*WeightRole!B801</f>
        <v>#N/A</v>
      </c>
      <c r="C801" s="29" t="str">
        <f>Hours_dio!C801*WeightRole!C801</f>
        <v>#N/A</v>
      </c>
      <c r="D801" s="29" t="str">
        <f>Hours_dio!D801*WeightRole!D801</f>
        <v>#N/A</v>
      </c>
      <c r="E801" s="29" t="str">
        <f>Hours_dio!E801*WeightRole!E801</f>
        <v>#N/A</v>
      </c>
      <c r="F801" s="29" t="str">
        <f>Hours_dio!F801*WeightRole!F801</f>
        <v>#N/A</v>
      </c>
      <c r="G801" s="29" t="str">
        <f>Hours_dio!G801*WeightRole!G801</f>
        <v>#N/A</v>
      </c>
      <c r="H801" s="29" t="str">
        <f>Hours_dio!H801*WeightRole!H801</f>
        <v>#N/A</v>
      </c>
      <c r="I801" s="29" t="str">
        <f>Hours_dio!I801*WeightRole!I801</f>
        <v>#N/A</v>
      </c>
      <c r="J801" s="29" t="str">
        <f>Hours_dio!J801*WeightRole!J801</f>
        <v>#N/A</v>
      </c>
      <c r="K801" s="29" t="str">
        <f>Hours_dio!K801*WeightRole!K801</f>
        <v>#N/A</v>
      </c>
      <c r="L801" s="29" t="str">
        <f>Hours_dio!L801*WeightRole!L801</f>
        <v>#N/A</v>
      </c>
      <c r="M801" s="29" t="str">
        <f>Hours_dio!M801*WeightRole!M801</f>
        <v>#N/A</v>
      </c>
      <c r="N801" s="29" t="str">
        <f>Hours_dio!N801*WeightRole!N801</f>
        <v>#N/A</v>
      </c>
      <c r="O801" s="29" t="str">
        <f>Hours_dio!O801*WeightRole!O801</f>
        <v>#N/A</v>
      </c>
      <c r="P801" s="29">
        <f>Hours_dio!P801*WeightRole!P801</f>
        <v>0</v>
      </c>
      <c r="Q801" s="29">
        <f>Hours_dio!Q801*WeightRole!Q801</f>
        <v>0</v>
      </c>
      <c r="R801" s="29">
        <f>Hours_dio!R801*WeightRole!R801</f>
        <v>0</v>
      </c>
      <c r="S801" s="29">
        <f>Hours_dio!S801*WeightRole!S801</f>
        <v>0</v>
      </c>
      <c r="T801" s="29">
        <f>Hours_dio!T801*WeightRole!T801</f>
        <v>0</v>
      </c>
      <c r="U801" s="29">
        <f>Hours_dio!U801*WeightRole!U801</f>
        <v>0</v>
      </c>
      <c r="V801" s="29">
        <f>Hours_dio!V801*WeightRole!V801</f>
        <v>0</v>
      </c>
      <c r="W801" s="29">
        <f>Hours_dio!W801*WeightRole!W801</f>
        <v>0</v>
      </c>
      <c r="X801" s="29">
        <f>Hours_dio!X801*WeightRole!X801</f>
        <v>0</v>
      </c>
      <c r="Y801" s="29">
        <f>Hours_dio!Y801*WeightRole!Y801</f>
        <v>0</v>
      </c>
      <c r="Z801" s="29">
        <f>Hours_dio!Z801*WeightRole!Z801</f>
        <v>0</v>
      </c>
      <c r="AA801" s="29">
        <f>Hours_dio!AA801*WeightRole!AA801</f>
        <v>0</v>
      </c>
      <c r="AB801" s="29">
        <f>Hours_dio!AB801*WeightRole!AB801</f>
        <v>0</v>
      </c>
      <c r="AC801" s="29">
        <f>Hours_dio!AC801*WeightRole!AC801</f>
        <v>0</v>
      </c>
      <c r="AD801" s="29">
        <f>Hours_dio!AD801*WeightRole!AD801</f>
        <v>0</v>
      </c>
    </row>
    <row r="802" ht="22.5" customHeight="1">
      <c r="A802" s="25">
        <f t="shared" si="1"/>
        <v>46397</v>
      </c>
      <c r="B802" s="29" t="str">
        <f>Hours_dio!B802*WeightRole!B802</f>
        <v>#N/A</v>
      </c>
      <c r="C802" s="29" t="str">
        <f>Hours_dio!C802*WeightRole!C802</f>
        <v>#N/A</v>
      </c>
      <c r="D802" s="29" t="str">
        <f>Hours_dio!D802*WeightRole!D802</f>
        <v>#N/A</v>
      </c>
      <c r="E802" s="29" t="str">
        <f>Hours_dio!E802*WeightRole!E802</f>
        <v>#N/A</v>
      </c>
      <c r="F802" s="29" t="str">
        <f>Hours_dio!F802*WeightRole!F802</f>
        <v>#N/A</v>
      </c>
      <c r="G802" s="29" t="str">
        <f>Hours_dio!G802*WeightRole!G802</f>
        <v>#N/A</v>
      </c>
      <c r="H802" s="29" t="str">
        <f>Hours_dio!H802*WeightRole!H802</f>
        <v>#N/A</v>
      </c>
      <c r="I802" s="29" t="str">
        <f>Hours_dio!I802*WeightRole!I802</f>
        <v>#N/A</v>
      </c>
      <c r="J802" s="29" t="str">
        <f>Hours_dio!J802*WeightRole!J802</f>
        <v>#N/A</v>
      </c>
      <c r="K802" s="29" t="str">
        <f>Hours_dio!K802*WeightRole!K802</f>
        <v>#N/A</v>
      </c>
      <c r="L802" s="29" t="str">
        <f>Hours_dio!L802*WeightRole!L802</f>
        <v>#N/A</v>
      </c>
      <c r="M802" s="29" t="str">
        <f>Hours_dio!M802*WeightRole!M802</f>
        <v>#N/A</v>
      </c>
      <c r="N802" s="29" t="str">
        <f>Hours_dio!N802*WeightRole!N802</f>
        <v>#N/A</v>
      </c>
      <c r="O802" s="29" t="str">
        <f>Hours_dio!O802*WeightRole!O802</f>
        <v>#N/A</v>
      </c>
      <c r="P802" s="29">
        <f>Hours_dio!P802*WeightRole!P802</f>
        <v>0</v>
      </c>
      <c r="Q802" s="29">
        <f>Hours_dio!Q802*WeightRole!Q802</f>
        <v>0</v>
      </c>
      <c r="R802" s="29">
        <f>Hours_dio!R802*WeightRole!R802</f>
        <v>0</v>
      </c>
      <c r="S802" s="29">
        <f>Hours_dio!S802*WeightRole!S802</f>
        <v>0</v>
      </c>
      <c r="T802" s="29">
        <f>Hours_dio!T802*WeightRole!T802</f>
        <v>0</v>
      </c>
      <c r="U802" s="29">
        <f>Hours_dio!U802*WeightRole!U802</f>
        <v>0</v>
      </c>
      <c r="V802" s="29">
        <f>Hours_dio!V802*WeightRole!V802</f>
        <v>0</v>
      </c>
      <c r="W802" s="29">
        <f>Hours_dio!W802*WeightRole!W802</f>
        <v>0</v>
      </c>
      <c r="X802" s="29">
        <f>Hours_dio!X802*WeightRole!X802</f>
        <v>0</v>
      </c>
      <c r="Y802" s="29">
        <f>Hours_dio!Y802*WeightRole!Y802</f>
        <v>0</v>
      </c>
      <c r="Z802" s="29">
        <f>Hours_dio!Z802*WeightRole!Z802</f>
        <v>0</v>
      </c>
      <c r="AA802" s="29">
        <f>Hours_dio!AA802*WeightRole!AA802</f>
        <v>0</v>
      </c>
      <c r="AB802" s="29">
        <f>Hours_dio!AB802*WeightRole!AB802</f>
        <v>0</v>
      </c>
      <c r="AC802" s="29">
        <f>Hours_dio!AC802*WeightRole!AC802</f>
        <v>0</v>
      </c>
      <c r="AD802" s="29">
        <f>Hours_dio!AD802*WeightRole!AD802</f>
        <v>0</v>
      </c>
    </row>
    <row r="803" ht="22.5" customHeight="1">
      <c r="A803" s="25">
        <f t="shared" si="1"/>
        <v>46398</v>
      </c>
      <c r="B803" s="29" t="str">
        <f>Hours_dio!B803*WeightRole!B803</f>
        <v>#N/A</v>
      </c>
      <c r="C803" s="29" t="str">
        <f>Hours_dio!C803*WeightRole!C803</f>
        <v>#N/A</v>
      </c>
      <c r="D803" s="29" t="str">
        <f>Hours_dio!D803*WeightRole!D803</f>
        <v>#N/A</v>
      </c>
      <c r="E803" s="29" t="str">
        <f>Hours_dio!E803*WeightRole!E803</f>
        <v>#N/A</v>
      </c>
      <c r="F803" s="29" t="str">
        <f>Hours_dio!F803*WeightRole!F803</f>
        <v>#N/A</v>
      </c>
      <c r="G803" s="29" t="str">
        <f>Hours_dio!G803*WeightRole!G803</f>
        <v>#N/A</v>
      </c>
      <c r="H803" s="29" t="str">
        <f>Hours_dio!H803*WeightRole!H803</f>
        <v>#N/A</v>
      </c>
      <c r="I803" s="29" t="str">
        <f>Hours_dio!I803*WeightRole!I803</f>
        <v>#N/A</v>
      </c>
      <c r="J803" s="29" t="str">
        <f>Hours_dio!J803*WeightRole!J803</f>
        <v>#N/A</v>
      </c>
      <c r="K803" s="29" t="str">
        <f>Hours_dio!K803*WeightRole!K803</f>
        <v>#N/A</v>
      </c>
      <c r="L803" s="29" t="str">
        <f>Hours_dio!L803*WeightRole!L803</f>
        <v>#N/A</v>
      </c>
      <c r="M803" s="29" t="str">
        <f>Hours_dio!M803*WeightRole!M803</f>
        <v>#N/A</v>
      </c>
      <c r="N803" s="29" t="str">
        <f>Hours_dio!N803*WeightRole!N803</f>
        <v>#N/A</v>
      </c>
      <c r="O803" s="29" t="str">
        <f>Hours_dio!O803*WeightRole!O803</f>
        <v>#N/A</v>
      </c>
      <c r="P803" s="29">
        <f>Hours_dio!P803*WeightRole!P803</f>
        <v>0</v>
      </c>
      <c r="Q803" s="29">
        <f>Hours_dio!Q803*WeightRole!Q803</f>
        <v>0</v>
      </c>
      <c r="R803" s="29">
        <f>Hours_dio!R803*WeightRole!R803</f>
        <v>0</v>
      </c>
      <c r="S803" s="29">
        <f>Hours_dio!S803*WeightRole!S803</f>
        <v>0</v>
      </c>
      <c r="T803" s="29">
        <f>Hours_dio!T803*WeightRole!T803</f>
        <v>0</v>
      </c>
      <c r="U803" s="29">
        <f>Hours_dio!U803*WeightRole!U803</f>
        <v>0</v>
      </c>
      <c r="V803" s="29">
        <f>Hours_dio!V803*WeightRole!V803</f>
        <v>0</v>
      </c>
      <c r="W803" s="29">
        <f>Hours_dio!W803*WeightRole!W803</f>
        <v>0</v>
      </c>
      <c r="X803" s="29">
        <f>Hours_dio!X803*WeightRole!X803</f>
        <v>0</v>
      </c>
      <c r="Y803" s="29">
        <f>Hours_dio!Y803*WeightRole!Y803</f>
        <v>0</v>
      </c>
      <c r="Z803" s="29">
        <f>Hours_dio!Z803*WeightRole!Z803</f>
        <v>0</v>
      </c>
      <c r="AA803" s="29">
        <f>Hours_dio!AA803*WeightRole!AA803</f>
        <v>0</v>
      </c>
      <c r="AB803" s="29">
        <f>Hours_dio!AB803*WeightRole!AB803</f>
        <v>0</v>
      </c>
      <c r="AC803" s="29">
        <f>Hours_dio!AC803*WeightRole!AC803</f>
        <v>0</v>
      </c>
      <c r="AD803" s="29">
        <f>Hours_dio!AD803*WeightRole!AD803</f>
        <v>0</v>
      </c>
    </row>
    <row r="804" ht="22.5" customHeight="1">
      <c r="A804" s="25">
        <f t="shared" si="1"/>
        <v>46399</v>
      </c>
      <c r="B804" s="29" t="str">
        <f>Hours_dio!B804*WeightRole!B804</f>
        <v>#N/A</v>
      </c>
      <c r="C804" s="29" t="str">
        <f>Hours_dio!C804*WeightRole!C804</f>
        <v>#N/A</v>
      </c>
      <c r="D804" s="29" t="str">
        <f>Hours_dio!D804*WeightRole!D804</f>
        <v>#N/A</v>
      </c>
      <c r="E804" s="29" t="str">
        <f>Hours_dio!E804*WeightRole!E804</f>
        <v>#N/A</v>
      </c>
      <c r="F804" s="29" t="str">
        <f>Hours_dio!F804*WeightRole!F804</f>
        <v>#N/A</v>
      </c>
      <c r="G804" s="29" t="str">
        <f>Hours_dio!G804*WeightRole!G804</f>
        <v>#N/A</v>
      </c>
      <c r="H804" s="29" t="str">
        <f>Hours_dio!H804*WeightRole!H804</f>
        <v>#N/A</v>
      </c>
      <c r="I804" s="29" t="str">
        <f>Hours_dio!I804*WeightRole!I804</f>
        <v>#N/A</v>
      </c>
      <c r="J804" s="29" t="str">
        <f>Hours_dio!J804*WeightRole!J804</f>
        <v>#N/A</v>
      </c>
      <c r="K804" s="29" t="str">
        <f>Hours_dio!K804*WeightRole!K804</f>
        <v>#N/A</v>
      </c>
      <c r="L804" s="29" t="str">
        <f>Hours_dio!L804*WeightRole!L804</f>
        <v>#N/A</v>
      </c>
      <c r="M804" s="29" t="str">
        <f>Hours_dio!M804*WeightRole!M804</f>
        <v>#N/A</v>
      </c>
      <c r="N804" s="29" t="str">
        <f>Hours_dio!N804*WeightRole!N804</f>
        <v>#N/A</v>
      </c>
      <c r="O804" s="29" t="str">
        <f>Hours_dio!O804*WeightRole!O804</f>
        <v>#N/A</v>
      </c>
      <c r="P804" s="29">
        <f>Hours_dio!P804*WeightRole!P804</f>
        <v>0</v>
      </c>
      <c r="Q804" s="29">
        <f>Hours_dio!Q804*WeightRole!Q804</f>
        <v>0</v>
      </c>
      <c r="R804" s="29">
        <f>Hours_dio!R804*WeightRole!R804</f>
        <v>0</v>
      </c>
      <c r="S804" s="29">
        <f>Hours_dio!S804*WeightRole!S804</f>
        <v>0</v>
      </c>
      <c r="T804" s="29">
        <f>Hours_dio!T804*WeightRole!T804</f>
        <v>0</v>
      </c>
      <c r="U804" s="29">
        <f>Hours_dio!U804*WeightRole!U804</f>
        <v>0</v>
      </c>
      <c r="V804" s="29">
        <f>Hours_dio!V804*WeightRole!V804</f>
        <v>0</v>
      </c>
      <c r="W804" s="29">
        <f>Hours_dio!W804*WeightRole!W804</f>
        <v>0</v>
      </c>
      <c r="X804" s="29">
        <f>Hours_dio!X804*WeightRole!X804</f>
        <v>0</v>
      </c>
      <c r="Y804" s="29">
        <f>Hours_dio!Y804*WeightRole!Y804</f>
        <v>0</v>
      </c>
      <c r="Z804" s="29">
        <f>Hours_dio!Z804*WeightRole!Z804</f>
        <v>0</v>
      </c>
      <c r="AA804" s="29">
        <f>Hours_dio!AA804*WeightRole!AA804</f>
        <v>0</v>
      </c>
      <c r="AB804" s="29">
        <f>Hours_dio!AB804*WeightRole!AB804</f>
        <v>0</v>
      </c>
      <c r="AC804" s="29">
        <f>Hours_dio!AC804*WeightRole!AC804</f>
        <v>0</v>
      </c>
      <c r="AD804" s="29">
        <f>Hours_dio!AD804*WeightRole!AD804</f>
        <v>0</v>
      </c>
    </row>
    <row r="805" ht="22.5" customHeight="1">
      <c r="A805" s="25">
        <f t="shared" si="1"/>
        <v>46400</v>
      </c>
      <c r="B805" s="29" t="str">
        <f>Hours_dio!B805*WeightRole!B805</f>
        <v>#N/A</v>
      </c>
      <c r="C805" s="29" t="str">
        <f>Hours_dio!C805*WeightRole!C805</f>
        <v>#N/A</v>
      </c>
      <c r="D805" s="29" t="str">
        <f>Hours_dio!D805*WeightRole!D805</f>
        <v>#N/A</v>
      </c>
      <c r="E805" s="29" t="str">
        <f>Hours_dio!E805*WeightRole!E805</f>
        <v>#N/A</v>
      </c>
      <c r="F805" s="29" t="str">
        <f>Hours_dio!F805*WeightRole!F805</f>
        <v>#N/A</v>
      </c>
      <c r="G805" s="29" t="str">
        <f>Hours_dio!G805*WeightRole!G805</f>
        <v>#N/A</v>
      </c>
      <c r="H805" s="29" t="str">
        <f>Hours_dio!H805*WeightRole!H805</f>
        <v>#N/A</v>
      </c>
      <c r="I805" s="29" t="str">
        <f>Hours_dio!I805*WeightRole!I805</f>
        <v>#N/A</v>
      </c>
      <c r="J805" s="29" t="str">
        <f>Hours_dio!J805*WeightRole!J805</f>
        <v>#N/A</v>
      </c>
      <c r="K805" s="29" t="str">
        <f>Hours_dio!K805*WeightRole!K805</f>
        <v>#N/A</v>
      </c>
      <c r="L805" s="29" t="str">
        <f>Hours_dio!L805*WeightRole!L805</f>
        <v>#N/A</v>
      </c>
      <c r="M805" s="29" t="str">
        <f>Hours_dio!M805*WeightRole!M805</f>
        <v>#N/A</v>
      </c>
      <c r="N805" s="29" t="str">
        <f>Hours_dio!N805*WeightRole!N805</f>
        <v>#N/A</v>
      </c>
      <c r="O805" s="29" t="str">
        <f>Hours_dio!O805*WeightRole!O805</f>
        <v>#N/A</v>
      </c>
      <c r="P805" s="29">
        <f>Hours_dio!P805*WeightRole!P805</f>
        <v>0</v>
      </c>
      <c r="Q805" s="29">
        <f>Hours_dio!Q805*WeightRole!Q805</f>
        <v>0</v>
      </c>
      <c r="R805" s="29">
        <f>Hours_dio!R805*WeightRole!R805</f>
        <v>0</v>
      </c>
      <c r="S805" s="29">
        <f>Hours_dio!S805*WeightRole!S805</f>
        <v>0</v>
      </c>
      <c r="T805" s="29">
        <f>Hours_dio!T805*WeightRole!T805</f>
        <v>0</v>
      </c>
      <c r="U805" s="29">
        <f>Hours_dio!U805*WeightRole!U805</f>
        <v>0</v>
      </c>
      <c r="V805" s="29">
        <f>Hours_dio!V805*WeightRole!V805</f>
        <v>0</v>
      </c>
      <c r="W805" s="29">
        <f>Hours_dio!W805*WeightRole!W805</f>
        <v>0</v>
      </c>
      <c r="X805" s="29">
        <f>Hours_dio!X805*WeightRole!X805</f>
        <v>0</v>
      </c>
      <c r="Y805" s="29">
        <f>Hours_dio!Y805*WeightRole!Y805</f>
        <v>0</v>
      </c>
      <c r="Z805" s="29">
        <f>Hours_dio!Z805*WeightRole!Z805</f>
        <v>0</v>
      </c>
      <c r="AA805" s="29">
        <f>Hours_dio!AA805*WeightRole!AA805</f>
        <v>0</v>
      </c>
      <c r="AB805" s="29">
        <f>Hours_dio!AB805*WeightRole!AB805</f>
        <v>0</v>
      </c>
      <c r="AC805" s="29">
        <f>Hours_dio!AC805*WeightRole!AC805</f>
        <v>0</v>
      </c>
      <c r="AD805" s="29">
        <f>Hours_dio!AD805*WeightRole!AD805</f>
        <v>0</v>
      </c>
    </row>
    <row r="806" ht="22.5" customHeight="1">
      <c r="A806" s="25">
        <f t="shared" si="1"/>
        <v>46401</v>
      </c>
      <c r="B806" s="29" t="str">
        <f>Hours_dio!B806*WeightRole!B806</f>
        <v>#N/A</v>
      </c>
      <c r="C806" s="29" t="str">
        <f>Hours_dio!C806*WeightRole!C806</f>
        <v>#N/A</v>
      </c>
      <c r="D806" s="29" t="str">
        <f>Hours_dio!D806*WeightRole!D806</f>
        <v>#N/A</v>
      </c>
      <c r="E806" s="29" t="str">
        <f>Hours_dio!E806*WeightRole!E806</f>
        <v>#N/A</v>
      </c>
      <c r="F806" s="29" t="str">
        <f>Hours_dio!F806*WeightRole!F806</f>
        <v>#N/A</v>
      </c>
      <c r="G806" s="29" t="str">
        <f>Hours_dio!G806*WeightRole!G806</f>
        <v>#N/A</v>
      </c>
      <c r="H806" s="29" t="str">
        <f>Hours_dio!H806*WeightRole!H806</f>
        <v>#N/A</v>
      </c>
      <c r="I806" s="29" t="str">
        <f>Hours_dio!I806*WeightRole!I806</f>
        <v>#N/A</v>
      </c>
      <c r="J806" s="29" t="str">
        <f>Hours_dio!J806*WeightRole!J806</f>
        <v>#N/A</v>
      </c>
      <c r="K806" s="29" t="str">
        <f>Hours_dio!K806*WeightRole!K806</f>
        <v>#N/A</v>
      </c>
      <c r="L806" s="29" t="str">
        <f>Hours_dio!L806*WeightRole!L806</f>
        <v>#N/A</v>
      </c>
      <c r="M806" s="29" t="str">
        <f>Hours_dio!M806*WeightRole!M806</f>
        <v>#N/A</v>
      </c>
      <c r="N806" s="29" t="str">
        <f>Hours_dio!N806*WeightRole!N806</f>
        <v>#N/A</v>
      </c>
      <c r="O806" s="29" t="str">
        <f>Hours_dio!O806*WeightRole!O806</f>
        <v>#N/A</v>
      </c>
      <c r="P806" s="29">
        <f>Hours_dio!P806*WeightRole!P806</f>
        <v>0</v>
      </c>
      <c r="Q806" s="29">
        <f>Hours_dio!Q806*WeightRole!Q806</f>
        <v>0</v>
      </c>
      <c r="R806" s="29">
        <f>Hours_dio!R806*WeightRole!R806</f>
        <v>0</v>
      </c>
      <c r="S806" s="29">
        <f>Hours_dio!S806*WeightRole!S806</f>
        <v>0</v>
      </c>
      <c r="T806" s="29">
        <f>Hours_dio!T806*WeightRole!T806</f>
        <v>0</v>
      </c>
      <c r="U806" s="29">
        <f>Hours_dio!U806*WeightRole!U806</f>
        <v>0</v>
      </c>
      <c r="V806" s="29">
        <f>Hours_dio!V806*WeightRole!V806</f>
        <v>0</v>
      </c>
      <c r="W806" s="29">
        <f>Hours_dio!W806*WeightRole!W806</f>
        <v>0</v>
      </c>
      <c r="X806" s="29">
        <f>Hours_dio!X806*WeightRole!X806</f>
        <v>0</v>
      </c>
      <c r="Y806" s="29">
        <f>Hours_dio!Y806*WeightRole!Y806</f>
        <v>0</v>
      </c>
      <c r="Z806" s="29">
        <f>Hours_dio!Z806*WeightRole!Z806</f>
        <v>0</v>
      </c>
      <c r="AA806" s="29">
        <f>Hours_dio!AA806*WeightRole!AA806</f>
        <v>0</v>
      </c>
      <c r="AB806" s="29">
        <f>Hours_dio!AB806*WeightRole!AB806</f>
        <v>0</v>
      </c>
      <c r="AC806" s="29">
        <f>Hours_dio!AC806*WeightRole!AC806</f>
        <v>0</v>
      </c>
      <c r="AD806" s="29">
        <f>Hours_dio!AD806*WeightRole!AD806</f>
        <v>0</v>
      </c>
    </row>
    <row r="807" ht="22.5" customHeight="1">
      <c r="A807" s="25">
        <f t="shared" si="1"/>
        <v>46402</v>
      </c>
      <c r="B807" s="29" t="str">
        <f>Hours_dio!B807*WeightRole!B807</f>
        <v>#N/A</v>
      </c>
      <c r="C807" s="29" t="str">
        <f>Hours_dio!C807*WeightRole!C807</f>
        <v>#N/A</v>
      </c>
      <c r="D807" s="29" t="str">
        <f>Hours_dio!D807*WeightRole!D807</f>
        <v>#N/A</v>
      </c>
      <c r="E807" s="29" t="str">
        <f>Hours_dio!E807*WeightRole!E807</f>
        <v>#N/A</v>
      </c>
      <c r="F807" s="29" t="str">
        <f>Hours_dio!F807*WeightRole!F807</f>
        <v>#N/A</v>
      </c>
      <c r="G807" s="29" t="str">
        <f>Hours_dio!G807*WeightRole!G807</f>
        <v>#N/A</v>
      </c>
      <c r="H807" s="29" t="str">
        <f>Hours_dio!H807*WeightRole!H807</f>
        <v>#N/A</v>
      </c>
      <c r="I807" s="29" t="str">
        <f>Hours_dio!I807*WeightRole!I807</f>
        <v>#N/A</v>
      </c>
      <c r="J807" s="29" t="str">
        <f>Hours_dio!J807*WeightRole!J807</f>
        <v>#N/A</v>
      </c>
      <c r="K807" s="29" t="str">
        <f>Hours_dio!K807*WeightRole!K807</f>
        <v>#N/A</v>
      </c>
      <c r="L807" s="29" t="str">
        <f>Hours_dio!L807*WeightRole!L807</f>
        <v>#N/A</v>
      </c>
      <c r="M807" s="29" t="str">
        <f>Hours_dio!M807*WeightRole!M807</f>
        <v>#N/A</v>
      </c>
      <c r="N807" s="29" t="str">
        <f>Hours_dio!N807*WeightRole!N807</f>
        <v>#N/A</v>
      </c>
      <c r="O807" s="29" t="str">
        <f>Hours_dio!O807*WeightRole!O807</f>
        <v>#N/A</v>
      </c>
      <c r="P807" s="29">
        <f>Hours_dio!P807*WeightRole!P807</f>
        <v>0</v>
      </c>
      <c r="Q807" s="29">
        <f>Hours_dio!Q807*WeightRole!Q807</f>
        <v>0</v>
      </c>
      <c r="R807" s="29">
        <f>Hours_dio!R807*WeightRole!R807</f>
        <v>0</v>
      </c>
      <c r="S807" s="29">
        <f>Hours_dio!S807*WeightRole!S807</f>
        <v>0</v>
      </c>
      <c r="T807" s="29">
        <f>Hours_dio!T807*WeightRole!T807</f>
        <v>0</v>
      </c>
      <c r="U807" s="29">
        <f>Hours_dio!U807*WeightRole!U807</f>
        <v>0</v>
      </c>
      <c r="V807" s="29">
        <f>Hours_dio!V807*WeightRole!V807</f>
        <v>0</v>
      </c>
      <c r="W807" s="29">
        <f>Hours_dio!W807*WeightRole!W807</f>
        <v>0</v>
      </c>
      <c r="X807" s="29">
        <f>Hours_dio!X807*WeightRole!X807</f>
        <v>0</v>
      </c>
      <c r="Y807" s="29">
        <f>Hours_dio!Y807*WeightRole!Y807</f>
        <v>0</v>
      </c>
      <c r="Z807" s="29">
        <f>Hours_dio!Z807*WeightRole!Z807</f>
        <v>0</v>
      </c>
      <c r="AA807" s="29">
        <f>Hours_dio!AA807*WeightRole!AA807</f>
        <v>0</v>
      </c>
      <c r="AB807" s="29">
        <f>Hours_dio!AB807*WeightRole!AB807</f>
        <v>0</v>
      </c>
      <c r="AC807" s="29">
        <f>Hours_dio!AC807*WeightRole!AC807</f>
        <v>0</v>
      </c>
      <c r="AD807" s="29">
        <f>Hours_dio!AD807*WeightRole!AD807</f>
        <v>0</v>
      </c>
    </row>
    <row r="808" ht="22.5" customHeight="1">
      <c r="A808" s="25">
        <f t="shared" si="1"/>
        <v>46403</v>
      </c>
      <c r="B808" s="29" t="str">
        <f>Hours_dio!B808*WeightRole!B808</f>
        <v>#N/A</v>
      </c>
      <c r="C808" s="29" t="str">
        <f>Hours_dio!C808*WeightRole!C808</f>
        <v>#N/A</v>
      </c>
      <c r="D808" s="29" t="str">
        <f>Hours_dio!D808*WeightRole!D808</f>
        <v>#N/A</v>
      </c>
      <c r="E808" s="29" t="str">
        <f>Hours_dio!E808*WeightRole!E808</f>
        <v>#N/A</v>
      </c>
      <c r="F808" s="29" t="str">
        <f>Hours_dio!F808*WeightRole!F808</f>
        <v>#N/A</v>
      </c>
      <c r="G808" s="29" t="str">
        <f>Hours_dio!G808*WeightRole!G808</f>
        <v>#N/A</v>
      </c>
      <c r="H808" s="29" t="str">
        <f>Hours_dio!H808*WeightRole!H808</f>
        <v>#N/A</v>
      </c>
      <c r="I808" s="29" t="str">
        <f>Hours_dio!I808*WeightRole!I808</f>
        <v>#N/A</v>
      </c>
      <c r="J808" s="29" t="str">
        <f>Hours_dio!J808*WeightRole!J808</f>
        <v>#N/A</v>
      </c>
      <c r="K808" s="29" t="str">
        <f>Hours_dio!K808*WeightRole!K808</f>
        <v>#N/A</v>
      </c>
      <c r="L808" s="29" t="str">
        <f>Hours_dio!L808*WeightRole!L808</f>
        <v>#N/A</v>
      </c>
      <c r="M808" s="29" t="str">
        <f>Hours_dio!M808*WeightRole!M808</f>
        <v>#N/A</v>
      </c>
      <c r="N808" s="29" t="str">
        <f>Hours_dio!N808*WeightRole!N808</f>
        <v>#N/A</v>
      </c>
      <c r="O808" s="29" t="str">
        <f>Hours_dio!O808*WeightRole!O808</f>
        <v>#N/A</v>
      </c>
      <c r="P808" s="29">
        <f>Hours_dio!P808*WeightRole!P808</f>
        <v>0</v>
      </c>
      <c r="Q808" s="29">
        <f>Hours_dio!Q808*WeightRole!Q808</f>
        <v>0</v>
      </c>
      <c r="R808" s="29">
        <f>Hours_dio!R808*WeightRole!R808</f>
        <v>0</v>
      </c>
      <c r="S808" s="29">
        <f>Hours_dio!S808*WeightRole!S808</f>
        <v>0</v>
      </c>
      <c r="T808" s="29">
        <f>Hours_dio!T808*WeightRole!T808</f>
        <v>0</v>
      </c>
      <c r="U808" s="29">
        <f>Hours_dio!U808*WeightRole!U808</f>
        <v>0</v>
      </c>
      <c r="V808" s="29">
        <f>Hours_dio!V808*WeightRole!V808</f>
        <v>0</v>
      </c>
      <c r="W808" s="29">
        <f>Hours_dio!W808*WeightRole!W808</f>
        <v>0</v>
      </c>
      <c r="X808" s="29">
        <f>Hours_dio!X808*WeightRole!X808</f>
        <v>0</v>
      </c>
      <c r="Y808" s="29">
        <f>Hours_dio!Y808*WeightRole!Y808</f>
        <v>0</v>
      </c>
      <c r="Z808" s="29">
        <f>Hours_dio!Z808*WeightRole!Z808</f>
        <v>0</v>
      </c>
      <c r="AA808" s="29">
        <f>Hours_dio!AA808*WeightRole!AA808</f>
        <v>0</v>
      </c>
      <c r="AB808" s="29">
        <f>Hours_dio!AB808*WeightRole!AB808</f>
        <v>0</v>
      </c>
      <c r="AC808" s="29">
        <f>Hours_dio!AC808*WeightRole!AC808</f>
        <v>0</v>
      </c>
      <c r="AD808" s="29">
        <f>Hours_dio!AD808*WeightRole!AD808</f>
        <v>0</v>
      </c>
    </row>
    <row r="809" ht="22.5" customHeight="1">
      <c r="A809" s="25">
        <f t="shared" si="1"/>
        <v>46404</v>
      </c>
      <c r="B809" s="29" t="str">
        <f>Hours_dio!B809*WeightRole!B809</f>
        <v>#N/A</v>
      </c>
      <c r="C809" s="29" t="str">
        <f>Hours_dio!C809*WeightRole!C809</f>
        <v>#N/A</v>
      </c>
      <c r="D809" s="29" t="str">
        <f>Hours_dio!D809*WeightRole!D809</f>
        <v>#N/A</v>
      </c>
      <c r="E809" s="29" t="str">
        <f>Hours_dio!E809*WeightRole!E809</f>
        <v>#N/A</v>
      </c>
      <c r="F809" s="29" t="str">
        <f>Hours_dio!F809*WeightRole!F809</f>
        <v>#N/A</v>
      </c>
      <c r="G809" s="29" t="str">
        <f>Hours_dio!G809*WeightRole!G809</f>
        <v>#N/A</v>
      </c>
      <c r="H809" s="29" t="str">
        <f>Hours_dio!H809*WeightRole!H809</f>
        <v>#N/A</v>
      </c>
      <c r="I809" s="29" t="str">
        <f>Hours_dio!I809*WeightRole!I809</f>
        <v>#N/A</v>
      </c>
      <c r="J809" s="29" t="str">
        <f>Hours_dio!J809*WeightRole!J809</f>
        <v>#N/A</v>
      </c>
      <c r="K809" s="29" t="str">
        <f>Hours_dio!K809*WeightRole!K809</f>
        <v>#N/A</v>
      </c>
      <c r="L809" s="29" t="str">
        <f>Hours_dio!L809*WeightRole!L809</f>
        <v>#N/A</v>
      </c>
      <c r="M809" s="29" t="str">
        <f>Hours_dio!M809*WeightRole!M809</f>
        <v>#N/A</v>
      </c>
      <c r="N809" s="29" t="str">
        <f>Hours_dio!N809*WeightRole!N809</f>
        <v>#N/A</v>
      </c>
      <c r="O809" s="29" t="str">
        <f>Hours_dio!O809*WeightRole!O809</f>
        <v>#N/A</v>
      </c>
      <c r="P809" s="29">
        <f>Hours_dio!P809*WeightRole!P809</f>
        <v>0</v>
      </c>
      <c r="Q809" s="29">
        <f>Hours_dio!Q809*WeightRole!Q809</f>
        <v>0</v>
      </c>
      <c r="R809" s="29">
        <f>Hours_dio!R809*WeightRole!R809</f>
        <v>0</v>
      </c>
      <c r="S809" s="29">
        <f>Hours_dio!S809*WeightRole!S809</f>
        <v>0</v>
      </c>
      <c r="T809" s="29">
        <f>Hours_dio!T809*WeightRole!T809</f>
        <v>0</v>
      </c>
      <c r="U809" s="29">
        <f>Hours_dio!U809*WeightRole!U809</f>
        <v>0</v>
      </c>
      <c r="V809" s="29">
        <f>Hours_dio!V809*WeightRole!V809</f>
        <v>0</v>
      </c>
      <c r="W809" s="29">
        <f>Hours_dio!W809*WeightRole!W809</f>
        <v>0</v>
      </c>
      <c r="X809" s="29">
        <f>Hours_dio!X809*WeightRole!X809</f>
        <v>0</v>
      </c>
      <c r="Y809" s="29">
        <f>Hours_dio!Y809*WeightRole!Y809</f>
        <v>0</v>
      </c>
      <c r="Z809" s="29">
        <f>Hours_dio!Z809*WeightRole!Z809</f>
        <v>0</v>
      </c>
      <c r="AA809" s="29">
        <f>Hours_dio!AA809*WeightRole!AA809</f>
        <v>0</v>
      </c>
      <c r="AB809" s="29">
        <f>Hours_dio!AB809*WeightRole!AB809</f>
        <v>0</v>
      </c>
      <c r="AC809" s="29">
        <f>Hours_dio!AC809*WeightRole!AC809</f>
        <v>0</v>
      </c>
      <c r="AD809" s="29">
        <f>Hours_dio!AD809*WeightRole!AD809</f>
        <v>0</v>
      </c>
    </row>
    <row r="810" ht="22.5" customHeight="1">
      <c r="A810" s="25">
        <f t="shared" si="1"/>
        <v>46405</v>
      </c>
      <c r="B810" s="29" t="str">
        <f>Hours_dio!B810*WeightRole!B810</f>
        <v>#N/A</v>
      </c>
      <c r="C810" s="29" t="str">
        <f>Hours_dio!C810*WeightRole!C810</f>
        <v>#N/A</v>
      </c>
      <c r="D810" s="29" t="str">
        <f>Hours_dio!D810*WeightRole!D810</f>
        <v>#N/A</v>
      </c>
      <c r="E810" s="29" t="str">
        <f>Hours_dio!E810*WeightRole!E810</f>
        <v>#N/A</v>
      </c>
      <c r="F810" s="29" t="str">
        <f>Hours_dio!F810*WeightRole!F810</f>
        <v>#N/A</v>
      </c>
      <c r="G810" s="29" t="str">
        <f>Hours_dio!G810*WeightRole!G810</f>
        <v>#N/A</v>
      </c>
      <c r="H810" s="29" t="str">
        <f>Hours_dio!H810*WeightRole!H810</f>
        <v>#N/A</v>
      </c>
      <c r="I810" s="29" t="str">
        <f>Hours_dio!I810*WeightRole!I810</f>
        <v>#N/A</v>
      </c>
      <c r="J810" s="29" t="str">
        <f>Hours_dio!J810*WeightRole!J810</f>
        <v>#N/A</v>
      </c>
      <c r="K810" s="29" t="str">
        <f>Hours_dio!K810*WeightRole!K810</f>
        <v>#N/A</v>
      </c>
      <c r="L810" s="29" t="str">
        <f>Hours_dio!L810*WeightRole!L810</f>
        <v>#N/A</v>
      </c>
      <c r="M810" s="29" t="str">
        <f>Hours_dio!M810*WeightRole!M810</f>
        <v>#N/A</v>
      </c>
      <c r="N810" s="29" t="str">
        <f>Hours_dio!N810*WeightRole!N810</f>
        <v>#N/A</v>
      </c>
      <c r="O810" s="29" t="str">
        <f>Hours_dio!O810*WeightRole!O810</f>
        <v>#N/A</v>
      </c>
      <c r="P810" s="29">
        <f>Hours_dio!P810*WeightRole!P810</f>
        <v>0</v>
      </c>
      <c r="Q810" s="29">
        <f>Hours_dio!Q810*WeightRole!Q810</f>
        <v>0</v>
      </c>
      <c r="R810" s="29">
        <f>Hours_dio!R810*WeightRole!R810</f>
        <v>0</v>
      </c>
      <c r="S810" s="29">
        <f>Hours_dio!S810*WeightRole!S810</f>
        <v>0</v>
      </c>
      <c r="T810" s="29">
        <f>Hours_dio!T810*WeightRole!T810</f>
        <v>0</v>
      </c>
      <c r="U810" s="29">
        <f>Hours_dio!U810*WeightRole!U810</f>
        <v>0</v>
      </c>
      <c r="V810" s="29">
        <f>Hours_dio!V810*WeightRole!V810</f>
        <v>0</v>
      </c>
      <c r="W810" s="29">
        <f>Hours_dio!W810*WeightRole!W810</f>
        <v>0</v>
      </c>
      <c r="X810" s="29">
        <f>Hours_dio!X810*WeightRole!X810</f>
        <v>0</v>
      </c>
      <c r="Y810" s="29">
        <f>Hours_dio!Y810*WeightRole!Y810</f>
        <v>0</v>
      </c>
      <c r="Z810" s="29">
        <f>Hours_dio!Z810*WeightRole!Z810</f>
        <v>0</v>
      </c>
      <c r="AA810" s="29">
        <f>Hours_dio!AA810*WeightRole!AA810</f>
        <v>0</v>
      </c>
      <c r="AB810" s="29">
        <f>Hours_dio!AB810*WeightRole!AB810</f>
        <v>0</v>
      </c>
      <c r="AC810" s="29">
        <f>Hours_dio!AC810*WeightRole!AC810</f>
        <v>0</v>
      </c>
      <c r="AD810" s="29">
        <f>Hours_dio!AD810*WeightRole!AD810</f>
        <v>0</v>
      </c>
    </row>
    <row r="811" ht="22.5" customHeight="1">
      <c r="A811" s="25">
        <f t="shared" si="1"/>
        <v>46406</v>
      </c>
      <c r="B811" s="29" t="str">
        <f>Hours_dio!B811*WeightRole!B811</f>
        <v>#N/A</v>
      </c>
      <c r="C811" s="29" t="str">
        <f>Hours_dio!C811*WeightRole!C811</f>
        <v>#N/A</v>
      </c>
      <c r="D811" s="29" t="str">
        <f>Hours_dio!D811*WeightRole!D811</f>
        <v>#N/A</v>
      </c>
      <c r="E811" s="29" t="str">
        <f>Hours_dio!E811*WeightRole!E811</f>
        <v>#N/A</v>
      </c>
      <c r="F811" s="29" t="str">
        <f>Hours_dio!F811*WeightRole!F811</f>
        <v>#N/A</v>
      </c>
      <c r="G811" s="29" t="str">
        <f>Hours_dio!G811*WeightRole!G811</f>
        <v>#N/A</v>
      </c>
      <c r="H811" s="29" t="str">
        <f>Hours_dio!H811*WeightRole!H811</f>
        <v>#N/A</v>
      </c>
      <c r="I811" s="29" t="str">
        <f>Hours_dio!I811*WeightRole!I811</f>
        <v>#N/A</v>
      </c>
      <c r="J811" s="29" t="str">
        <f>Hours_dio!J811*WeightRole!J811</f>
        <v>#N/A</v>
      </c>
      <c r="K811" s="29" t="str">
        <f>Hours_dio!K811*WeightRole!K811</f>
        <v>#N/A</v>
      </c>
      <c r="L811" s="29" t="str">
        <f>Hours_dio!L811*WeightRole!L811</f>
        <v>#N/A</v>
      </c>
      <c r="M811" s="29" t="str">
        <f>Hours_dio!M811*WeightRole!M811</f>
        <v>#N/A</v>
      </c>
      <c r="N811" s="29" t="str">
        <f>Hours_dio!N811*WeightRole!N811</f>
        <v>#N/A</v>
      </c>
      <c r="O811" s="29" t="str">
        <f>Hours_dio!O811*WeightRole!O811</f>
        <v>#N/A</v>
      </c>
      <c r="P811" s="29">
        <f>Hours_dio!P811*WeightRole!P811</f>
        <v>0</v>
      </c>
      <c r="Q811" s="29">
        <f>Hours_dio!Q811*WeightRole!Q811</f>
        <v>0</v>
      </c>
      <c r="R811" s="29">
        <f>Hours_dio!R811*WeightRole!R811</f>
        <v>0</v>
      </c>
      <c r="S811" s="29">
        <f>Hours_dio!S811*WeightRole!S811</f>
        <v>0</v>
      </c>
      <c r="T811" s="29">
        <f>Hours_dio!T811*WeightRole!T811</f>
        <v>0</v>
      </c>
      <c r="U811" s="29">
        <f>Hours_dio!U811*WeightRole!U811</f>
        <v>0</v>
      </c>
      <c r="V811" s="29">
        <f>Hours_dio!V811*WeightRole!V811</f>
        <v>0</v>
      </c>
      <c r="W811" s="29">
        <f>Hours_dio!W811*WeightRole!W811</f>
        <v>0</v>
      </c>
      <c r="X811" s="29">
        <f>Hours_dio!X811*WeightRole!X811</f>
        <v>0</v>
      </c>
      <c r="Y811" s="29">
        <f>Hours_dio!Y811*WeightRole!Y811</f>
        <v>0</v>
      </c>
      <c r="Z811" s="29">
        <f>Hours_dio!Z811*WeightRole!Z811</f>
        <v>0</v>
      </c>
      <c r="AA811" s="29">
        <f>Hours_dio!AA811*WeightRole!AA811</f>
        <v>0</v>
      </c>
      <c r="AB811" s="29">
        <f>Hours_dio!AB811*WeightRole!AB811</f>
        <v>0</v>
      </c>
      <c r="AC811" s="29">
        <f>Hours_dio!AC811*WeightRole!AC811</f>
        <v>0</v>
      </c>
      <c r="AD811" s="29">
        <f>Hours_dio!AD811*WeightRole!AD811</f>
        <v>0</v>
      </c>
    </row>
    <row r="812" ht="22.5" customHeight="1">
      <c r="A812" s="25">
        <f t="shared" si="1"/>
        <v>46407</v>
      </c>
      <c r="B812" s="29" t="str">
        <f>Hours_dio!B812*WeightRole!B812</f>
        <v>#N/A</v>
      </c>
      <c r="C812" s="29" t="str">
        <f>Hours_dio!C812*WeightRole!C812</f>
        <v>#N/A</v>
      </c>
      <c r="D812" s="29" t="str">
        <f>Hours_dio!D812*WeightRole!D812</f>
        <v>#N/A</v>
      </c>
      <c r="E812" s="29" t="str">
        <f>Hours_dio!E812*WeightRole!E812</f>
        <v>#N/A</v>
      </c>
      <c r="F812" s="29" t="str">
        <f>Hours_dio!F812*WeightRole!F812</f>
        <v>#N/A</v>
      </c>
      <c r="G812" s="29" t="str">
        <f>Hours_dio!G812*WeightRole!G812</f>
        <v>#N/A</v>
      </c>
      <c r="H812" s="29" t="str">
        <f>Hours_dio!H812*WeightRole!H812</f>
        <v>#N/A</v>
      </c>
      <c r="I812" s="29" t="str">
        <f>Hours_dio!I812*WeightRole!I812</f>
        <v>#N/A</v>
      </c>
      <c r="J812" s="29" t="str">
        <f>Hours_dio!J812*WeightRole!J812</f>
        <v>#N/A</v>
      </c>
      <c r="K812" s="29" t="str">
        <f>Hours_dio!K812*WeightRole!K812</f>
        <v>#N/A</v>
      </c>
      <c r="L812" s="29" t="str">
        <f>Hours_dio!L812*WeightRole!L812</f>
        <v>#N/A</v>
      </c>
      <c r="M812" s="29" t="str">
        <f>Hours_dio!M812*WeightRole!M812</f>
        <v>#N/A</v>
      </c>
      <c r="N812" s="29" t="str">
        <f>Hours_dio!N812*WeightRole!N812</f>
        <v>#N/A</v>
      </c>
      <c r="O812" s="29" t="str">
        <f>Hours_dio!O812*WeightRole!O812</f>
        <v>#N/A</v>
      </c>
      <c r="P812" s="29">
        <f>Hours_dio!P812*WeightRole!P812</f>
        <v>0</v>
      </c>
      <c r="Q812" s="29">
        <f>Hours_dio!Q812*WeightRole!Q812</f>
        <v>0</v>
      </c>
      <c r="R812" s="29">
        <f>Hours_dio!R812*WeightRole!R812</f>
        <v>0</v>
      </c>
      <c r="S812" s="29">
        <f>Hours_dio!S812*WeightRole!S812</f>
        <v>0</v>
      </c>
      <c r="T812" s="29">
        <f>Hours_dio!T812*WeightRole!T812</f>
        <v>0</v>
      </c>
      <c r="U812" s="29">
        <f>Hours_dio!U812*WeightRole!U812</f>
        <v>0</v>
      </c>
      <c r="V812" s="29">
        <f>Hours_dio!V812*WeightRole!V812</f>
        <v>0</v>
      </c>
      <c r="W812" s="29">
        <f>Hours_dio!W812*WeightRole!W812</f>
        <v>0</v>
      </c>
      <c r="X812" s="29">
        <f>Hours_dio!X812*WeightRole!X812</f>
        <v>0</v>
      </c>
      <c r="Y812" s="29">
        <f>Hours_dio!Y812*WeightRole!Y812</f>
        <v>0</v>
      </c>
      <c r="Z812" s="29">
        <f>Hours_dio!Z812*WeightRole!Z812</f>
        <v>0</v>
      </c>
      <c r="AA812" s="29">
        <f>Hours_dio!AA812*WeightRole!AA812</f>
        <v>0</v>
      </c>
      <c r="AB812" s="29">
        <f>Hours_dio!AB812*WeightRole!AB812</f>
        <v>0</v>
      </c>
      <c r="AC812" s="29">
        <f>Hours_dio!AC812*WeightRole!AC812</f>
        <v>0</v>
      </c>
      <c r="AD812" s="29">
        <f>Hours_dio!AD812*WeightRole!AD812</f>
        <v>0</v>
      </c>
    </row>
    <row r="813" ht="22.5" customHeight="1">
      <c r="A813" s="25">
        <f t="shared" si="1"/>
        <v>46408</v>
      </c>
      <c r="B813" s="29" t="str">
        <f>Hours_dio!B813*WeightRole!B813</f>
        <v>#N/A</v>
      </c>
      <c r="C813" s="29" t="str">
        <f>Hours_dio!C813*WeightRole!C813</f>
        <v>#N/A</v>
      </c>
      <c r="D813" s="29" t="str">
        <f>Hours_dio!D813*WeightRole!D813</f>
        <v>#N/A</v>
      </c>
      <c r="E813" s="29" t="str">
        <f>Hours_dio!E813*WeightRole!E813</f>
        <v>#N/A</v>
      </c>
      <c r="F813" s="29" t="str">
        <f>Hours_dio!F813*WeightRole!F813</f>
        <v>#N/A</v>
      </c>
      <c r="G813" s="29" t="str">
        <f>Hours_dio!G813*WeightRole!G813</f>
        <v>#N/A</v>
      </c>
      <c r="H813" s="29" t="str">
        <f>Hours_dio!H813*WeightRole!H813</f>
        <v>#N/A</v>
      </c>
      <c r="I813" s="29" t="str">
        <f>Hours_dio!I813*WeightRole!I813</f>
        <v>#N/A</v>
      </c>
      <c r="J813" s="29" t="str">
        <f>Hours_dio!J813*WeightRole!J813</f>
        <v>#N/A</v>
      </c>
      <c r="K813" s="29" t="str">
        <f>Hours_dio!K813*WeightRole!K813</f>
        <v>#N/A</v>
      </c>
      <c r="L813" s="29" t="str">
        <f>Hours_dio!L813*WeightRole!L813</f>
        <v>#N/A</v>
      </c>
      <c r="M813" s="29" t="str">
        <f>Hours_dio!M813*WeightRole!M813</f>
        <v>#N/A</v>
      </c>
      <c r="N813" s="29" t="str">
        <f>Hours_dio!N813*WeightRole!N813</f>
        <v>#N/A</v>
      </c>
      <c r="O813" s="29" t="str">
        <f>Hours_dio!O813*WeightRole!O813</f>
        <v>#N/A</v>
      </c>
      <c r="P813" s="29">
        <f>Hours_dio!P813*WeightRole!P813</f>
        <v>0</v>
      </c>
      <c r="Q813" s="29">
        <f>Hours_dio!Q813*WeightRole!Q813</f>
        <v>0</v>
      </c>
      <c r="R813" s="29">
        <f>Hours_dio!R813*WeightRole!R813</f>
        <v>0</v>
      </c>
      <c r="S813" s="29">
        <f>Hours_dio!S813*WeightRole!S813</f>
        <v>0</v>
      </c>
      <c r="T813" s="29">
        <f>Hours_dio!T813*WeightRole!T813</f>
        <v>0</v>
      </c>
      <c r="U813" s="29">
        <f>Hours_dio!U813*WeightRole!U813</f>
        <v>0</v>
      </c>
      <c r="V813" s="29">
        <f>Hours_dio!V813*WeightRole!V813</f>
        <v>0</v>
      </c>
      <c r="W813" s="29">
        <f>Hours_dio!W813*WeightRole!W813</f>
        <v>0</v>
      </c>
      <c r="X813" s="29">
        <f>Hours_dio!X813*WeightRole!X813</f>
        <v>0</v>
      </c>
      <c r="Y813" s="29">
        <f>Hours_dio!Y813*WeightRole!Y813</f>
        <v>0</v>
      </c>
      <c r="Z813" s="29">
        <f>Hours_dio!Z813*WeightRole!Z813</f>
        <v>0</v>
      </c>
      <c r="AA813" s="29">
        <f>Hours_dio!AA813*WeightRole!AA813</f>
        <v>0</v>
      </c>
      <c r="AB813" s="29">
        <f>Hours_dio!AB813*WeightRole!AB813</f>
        <v>0</v>
      </c>
      <c r="AC813" s="29">
        <f>Hours_dio!AC813*WeightRole!AC813</f>
        <v>0</v>
      </c>
      <c r="AD813" s="29">
        <f>Hours_dio!AD813*WeightRole!AD813</f>
        <v>0</v>
      </c>
    </row>
    <row r="814" ht="22.5" customHeight="1">
      <c r="A814" s="25">
        <f t="shared" si="1"/>
        <v>46409</v>
      </c>
      <c r="B814" s="29" t="str">
        <f>Hours_dio!B814*WeightRole!B814</f>
        <v>#N/A</v>
      </c>
      <c r="C814" s="29" t="str">
        <f>Hours_dio!C814*WeightRole!C814</f>
        <v>#N/A</v>
      </c>
      <c r="D814" s="29" t="str">
        <f>Hours_dio!D814*WeightRole!D814</f>
        <v>#N/A</v>
      </c>
      <c r="E814" s="29" t="str">
        <f>Hours_dio!E814*WeightRole!E814</f>
        <v>#N/A</v>
      </c>
      <c r="F814" s="29" t="str">
        <f>Hours_dio!F814*WeightRole!F814</f>
        <v>#N/A</v>
      </c>
      <c r="G814" s="29" t="str">
        <f>Hours_dio!G814*WeightRole!G814</f>
        <v>#N/A</v>
      </c>
      <c r="H814" s="29" t="str">
        <f>Hours_dio!H814*WeightRole!H814</f>
        <v>#N/A</v>
      </c>
      <c r="I814" s="29" t="str">
        <f>Hours_dio!I814*WeightRole!I814</f>
        <v>#N/A</v>
      </c>
      <c r="J814" s="29" t="str">
        <f>Hours_dio!J814*WeightRole!J814</f>
        <v>#N/A</v>
      </c>
      <c r="K814" s="29" t="str">
        <f>Hours_dio!K814*WeightRole!K814</f>
        <v>#N/A</v>
      </c>
      <c r="L814" s="29" t="str">
        <f>Hours_dio!L814*WeightRole!L814</f>
        <v>#N/A</v>
      </c>
      <c r="M814" s="29" t="str">
        <f>Hours_dio!M814*WeightRole!M814</f>
        <v>#N/A</v>
      </c>
      <c r="N814" s="29" t="str">
        <f>Hours_dio!N814*WeightRole!N814</f>
        <v>#N/A</v>
      </c>
      <c r="O814" s="29" t="str">
        <f>Hours_dio!O814*WeightRole!O814</f>
        <v>#N/A</v>
      </c>
      <c r="P814" s="29">
        <f>Hours_dio!P814*WeightRole!P814</f>
        <v>0</v>
      </c>
      <c r="Q814" s="29">
        <f>Hours_dio!Q814*WeightRole!Q814</f>
        <v>0</v>
      </c>
      <c r="R814" s="29">
        <f>Hours_dio!R814*WeightRole!R814</f>
        <v>0</v>
      </c>
      <c r="S814" s="29">
        <f>Hours_dio!S814*WeightRole!S814</f>
        <v>0</v>
      </c>
      <c r="T814" s="29">
        <f>Hours_dio!T814*WeightRole!T814</f>
        <v>0</v>
      </c>
      <c r="U814" s="29">
        <f>Hours_dio!U814*WeightRole!U814</f>
        <v>0</v>
      </c>
      <c r="V814" s="29">
        <f>Hours_dio!V814*WeightRole!V814</f>
        <v>0</v>
      </c>
      <c r="W814" s="29">
        <f>Hours_dio!W814*WeightRole!W814</f>
        <v>0</v>
      </c>
      <c r="X814" s="29">
        <f>Hours_dio!X814*WeightRole!X814</f>
        <v>0</v>
      </c>
      <c r="Y814" s="29">
        <f>Hours_dio!Y814*WeightRole!Y814</f>
        <v>0</v>
      </c>
      <c r="Z814" s="29">
        <f>Hours_dio!Z814*WeightRole!Z814</f>
        <v>0</v>
      </c>
      <c r="AA814" s="29">
        <f>Hours_dio!AA814*WeightRole!AA814</f>
        <v>0</v>
      </c>
      <c r="AB814" s="29">
        <f>Hours_dio!AB814*WeightRole!AB814</f>
        <v>0</v>
      </c>
      <c r="AC814" s="29">
        <f>Hours_dio!AC814*WeightRole!AC814</f>
        <v>0</v>
      </c>
      <c r="AD814" s="29">
        <f>Hours_dio!AD814*WeightRole!AD814</f>
        <v>0</v>
      </c>
    </row>
    <row r="815" ht="22.5" customHeight="1">
      <c r="A815" s="25">
        <f t="shared" si="1"/>
        <v>46410</v>
      </c>
      <c r="B815" s="29" t="str">
        <f>Hours_dio!B815*WeightRole!B815</f>
        <v>#N/A</v>
      </c>
      <c r="C815" s="29" t="str">
        <f>Hours_dio!C815*WeightRole!C815</f>
        <v>#N/A</v>
      </c>
      <c r="D815" s="29" t="str">
        <f>Hours_dio!D815*WeightRole!D815</f>
        <v>#N/A</v>
      </c>
      <c r="E815" s="29" t="str">
        <f>Hours_dio!E815*WeightRole!E815</f>
        <v>#N/A</v>
      </c>
      <c r="F815" s="29" t="str">
        <f>Hours_dio!F815*WeightRole!F815</f>
        <v>#N/A</v>
      </c>
      <c r="G815" s="29" t="str">
        <f>Hours_dio!G815*WeightRole!G815</f>
        <v>#N/A</v>
      </c>
      <c r="H815" s="29" t="str">
        <f>Hours_dio!H815*WeightRole!H815</f>
        <v>#N/A</v>
      </c>
      <c r="I815" s="29" t="str">
        <f>Hours_dio!I815*WeightRole!I815</f>
        <v>#N/A</v>
      </c>
      <c r="J815" s="29" t="str">
        <f>Hours_dio!J815*WeightRole!J815</f>
        <v>#N/A</v>
      </c>
      <c r="K815" s="29" t="str">
        <f>Hours_dio!K815*WeightRole!K815</f>
        <v>#N/A</v>
      </c>
      <c r="L815" s="29" t="str">
        <f>Hours_dio!L815*WeightRole!L815</f>
        <v>#N/A</v>
      </c>
      <c r="M815" s="29" t="str">
        <f>Hours_dio!M815*WeightRole!M815</f>
        <v>#N/A</v>
      </c>
      <c r="N815" s="29" t="str">
        <f>Hours_dio!N815*WeightRole!N815</f>
        <v>#N/A</v>
      </c>
      <c r="O815" s="29" t="str">
        <f>Hours_dio!O815*WeightRole!O815</f>
        <v>#N/A</v>
      </c>
      <c r="P815" s="29">
        <f>Hours_dio!P815*WeightRole!P815</f>
        <v>0</v>
      </c>
      <c r="Q815" s="29">
        <f>Hours_dio!Q815*WeightRole!Q815</f>
        <v>0</v>
      </c>
      <c r="R815" s="29">
        <f>Hours_dio!R815*WeightRole!R815</f>
        <v>0</v>
      </c>
      <c r="S815" s="29">
        <f>Hours_dio!S815*WeightRole!S815</f>
        <v>0</v>
      </c>
      <c r="T815" s="29">
        <f>Hours_dio!T815*WeightRole!T815</f>
        <v>0</v>
      </c>
      <c r="U815" s="29">
        <f>Hours_dio!U815*WeightRole!U815</f>
        <v>0</v>
      </c>
      <c r="V815" s="29">
        <f>Hours_dio!V815*WeightRole!V815</f>
        <v>0</v>
      </c>
      <c r="W815" s="29">
        <f>Hours_dio!W815*WeightRole!W815</f>
        <v>0</v>
      </c>
      <c r="X815" s="29">
        <f>Hours_dio!X815*WeightRole!X815</f>
        <v>0</v>
      </c>
      <c r="Y815" s="29">
        <f>Hours_dio!Y815*WeightRole!Y815</f>
        <v>0</v>
      </c>
      <c r="Z815" s="29">
        <f>Hours_dio!Z815*WeightRole!Z815</f>
        <v>0</v>
      </c>
      <c r="AA815" s="29">
        <f>Hours_dio!AA815*WeightRole!AA815</f>
        <v>0</v>
      </c>
      <c r="AB815" s="29">
        <f>Hours_dio!AB815*WeightRole!AB815</f>
        <v>0</v>
      </c>
      <c r="AC815" s="29">
        <f>Hours_dio!AC815*WeightRole!AC815</f>
        <v>0</v>
      </c>
      <c r="AD815" s="29">
        <f>Hours_dio!AD815*WeightRole!AD815</f>
        <v>0</v>
      </c>
    </row>
    <row r="816" ht="22.5" customHeight="1">
      <c r="A816" s="25">
        <f t="shared" si="1"/>
        <v>46411</v>
      </c>
      <c r="B816" s="29" t="str">
        <f>Hours_dio!B816*WeightRole!B816</f>
        <v>#N/A</v>
      </c>
      <c r="C816" s="29" t="str">
        <f>Hours_dio!C816*WeightRole!C816</f>
        <v>#N/A</v>
      </c>
      <c r="D816" s="29" t="str">
        <f>Hours_dio!D816*WeightRole!D816</f>
        <v>#N/A</v>
      </c>
      <c r="E816" s="29" t="str">
        <f>Hours_dio!E816*WeightRole!E816</f>
        <v>#N/A</v>
      </c>
      <c r="F816" s="29" t="str">
        <f>Hours_dio!F816*WeightRole!F816</f>
        <v>#N/A</v>
      </c>
      <c r="G816" s="29" t="str">
        <f>Hours_dio!G816*WeightRole!G816</f>
        <v>#N/A</v>
      </c>
      <c r="H816" s="29" t="str">
        <f>Hours_dio!H816*WeightRole!H816</f>
        <v>#N/A</v>
      </c>
      <c r="I816" s="29" t="str">
        <f>Hours_dio!I816*WeightRole!I816</f>
        <v>#N/A</v>
      </c>
      <c r="J816" s="29" t="str">
        <f>Hours_dio!J816*WeightRole!J816</f>
        <v>#N/A</v>
      </c>
      <c r="K816" s="29" t="str">
        <f>Hours_dio!K816*WeightRole!K816</f>
        <v>#N/A</v>
      </c>
      <c r="L816" s="29" t="str">
        <f>Hours_dio!L816*WeightRole!L816</f>
        <v>#N/A</v>
      </c>
      <c r="M816" s="29" t="str">
        <f>Hours_dio!M816*WeightRole!M816</f>
        <v>#N/A</v>
      </c>
      <c r="N816" s="29" t="str">
        <f>Hours_dio!N816*WeightRole!N816</f>
        <v>#N/A</v>
      </c>
      <c r="O816" s="29" t="str">
        <f>Hours_dio!O816*WeightRole!O816</f>
        <v>#N/A</v>
      </c>
      <c r="P816" s="29">
        <f>Hours_dio!P816*WeightRole!P816</f>
        <v>0</v>
      </c>
      <c r="Q816" s="29">
        <f>Hours_dio!Q816*WeightRole!Q816</f>
        <v>0</v>
      </c>
      <c r="R816" s="29">
        <f>Hours_dio!R816*WeightRole!R816</f>
        <v>0</v>
      </c>
      <c r="S816" s="29">
        <f>Hours_dio!S816*WeightRole!S816</f>
        <v>0</v>
      </c>
      <c r="T816" s="29">
        <f>Hours_dio!T816*WeightRole!T816</f>
        <v>0</v>
      </c>
      <c r="U816" s="29">
        <f>Hours_dio!U816*WeightRole!U816</f>
        <v>0</v>
      </c>
      <c r="V816" s="29">
        <f>Hours_dio!V816*WeightRole!V816</f>
        <v>0</v>
      </c>
      <c r="W816" s="29">
        <f>Hours_dio!W816*WeightRole!W816</f>
        <v>0</v>
      </c>
      <c r="X816" s="29">
        <f>Hours_dio!X816*WeightRole!X816</f>
        <v>0</v>
      </c>
      <c r="Y816" s="29">
        <f>Hours_dio!Y816*WeightRole!Y816</f>
        <v>0</v>
      </c>
      <c r="Z816" s="29">
        <f>Hours_dio!Z816*WeightRole!Z816</f>
        <v>0</v>
      </c>
      <c r="AA816" s="29">
        <f>Hours_dio!AA816*WeightRole!AA816</f>
        <v>0</v>
      </c>
      <c r="AB816" s="29">
        <f>Hours_dio!AB816*WeightRole!AB816</f>
        <v>0</v>
      </c>
      <c r="AC816" s="29">
        <f>Hours_dio!AC816*WeightRole!AC816</f>
        <v>0</v>
      </c>
      <c r="AD816" s="29">
        <f>Hours_dio!AD816*WeightRole!AD816</f>
        <v>0</v>
      </c>
    </row>
    <row r="817" ht="22.5" customHeight="1">
      <c r="A817" s="25">
        <f t="shared" si="1"/>
        <v>46412</v>
      </c>
      <c r="B817" s="29" t="str">
        <f>Hours_dio!B817*WeightRole!B817</f>
        <v>#N/A</v>
      </c>
      <c r="C817" s="29" t="str">
        <f>Hours_dio!C817*WeightRole!C817</f>
        <v>#N/A</v>
      </c>
      <c r="D817" s="29" t="str">
        <f>Hours_dio!D817*WeightRole!D817</f>
        <v>#N/A</v>
      </c>
      <c r="E817" s="29" t="str">
        <f>Hours_dio!E817*WeightRole!E817</f>
        <v>#N/A</v>
      </c>
      <c r="F817" s="29" t="str">
        <f>Hours_dio!F817*WeightRole!F817</f>
        <v>#N/A</v>
      </c>
      <c r="G817" s="29" t="str">
        <f>Hours_dio!G817*WeightRole!G817</f>
        <v>#N/A</v>
      </c>
      <c r="H817" s="29" t="str">
        <f>Hours_dio!H817*WeightRole!H817</f>
        <v>#N/A</v>
      </c>
      <c r="I817" s="29" t="str">
        <f>Hours_dio!I817*WeightRole!I817</f>
        <v>#N/A</v>
      </c>
      <c r="J817" s="29" t="str">
        <f>Hours_dio!J817*WeightRole!J817</f>
        <v>#N/A</v>
      </c>
      <c r="K817" s="29" t="str">
        <f>Hours_dio!K817*WeightRole!K817</f>
        <v>#N/A</v>
      </c>
      <c r="L817" s="29" t="str">
        <f>Hours_dio!L817*WeightRole!L817</f>
        <v>#N/A</v>
      </c>
      <c r="M817" s="29" t="str">
        <f>Hours_dio!M817*WeightRole!M817</f>
        <v>#N/A</v>
      </c>
      <c r="N817" s="29" t="str">
        <f>Hours_dio!N817*WeightRole!N817</f>
        <v>#N/A</v>
      </c>
      <c r="O817" s="29" t="str">
        <f>Hours_dio!O817*WeightRole!O817</f>
        <v>#N/A</v>
      </c>
      <c r="P817" s="29">
        <f>Hours_dio!P817*WeightRole!P817</f>
        <v>0</v>
      </c>
      <c r="Q817" s="29">
        <f>Hours_dio!Q817*WeightRole!Q817</f>
        <v>0</v>
      </c>
      <c r="R817" s="29">
        <f>Hours_dio!R817*WeightRole!R817</f>
        <v>0</v>
      </c>
      <c r="S817" s="29">
        <f>Hours_dio!S817*WeightRole!S817</f>
        <v>0</v>
      </c>
      <c r="T817" s="29">
        <f>Hours_dio!T817*WeightRole!T817</f>
        <v>0</v>
      </c>
      <c r="U817" s="29">
        <f>Hours_dio!U817*WeightRole!U817</f>
        <v>0</v>
      </c>
      <c r="V817" s="29">
        <f>Hours_dio!V817*WeightRole!V817</f>
        <v>0</v>
      </c>
      <c r="W817" s="29">
        <f>Hours_dio!W817*WeightRole!W817</f>
        <v>0</v>
      </c>
      <c r="X817" s="29">
        <f>Hours_dio!X817*WeightRole!X817</f>
        <v>0</v>
      </c>
      <c r="Y817" s="29">
        <f>Hours_dio!Y817*WeightRole!Y817</f>
        <v>0</v>
      </c>
      <c r="Z817" s="29">
        <f>Hours_dio!Z817*WeightRole!Z817</f>
        <v>0</v>
      </c>
      <c r="AA817" s="29">
        <f>Hours_dio!AA817*WeightRole!AA817</f>
        <v>0</v>
      </c>
      <c r="AB817" s="29">
        <f>Hours_dio!AB817*WeightRole!AB817</f>
        <v>0</v>
      </c>
      <c r="AC817" s="29">
        <f>Hours_dio!AC817*WeightRole!AC817</f>
        <v>0</v>
      </c>
      <c r="AD817" s="29">
        <f>Hours_dio!AD817*WeightRole!AD817</f>
        <v>0</v>
      </c>
    </row>
    <row r="818" ht="22.5" customHeight="1">
      <c r="A818" s="25">
        <f t="shared" si="1"/>
        <v>46413</v>
      </c>
      <c r="B818" s="29" t="str">
        <f>Hours_dio!B818*WeightRole!B818</f>
        <v>#N/A</v>
      </c>
      <c r="C818" s="29" t="str">
        <f>Hours_dio!C818*WeightRole!C818</f>
        <v>#N/A</v>
      </c>
      <c r="D818" s="29" t="str">
        <f>Hours_dio!D818*WeightRole!D818</f>
        <v>#N/A</v>
      </c>
      <c r="E818" s="29" t="str">
        <f>Hours_dio!E818*WeightRole!E818</f>
        <v>#N/A</v>
      </c>
      <c r="F818" s="29" t="str">
        <f>Hours_dio!F818*WeightRole!F818</f>
        <v>#N/A</v>
      </c>
      <c r="G818" s="29" t="str">
        <f>Hours_dio!G818*WeightRole!G818</f>
        <v>#N/A</v>
      </c>
      <c r="H818" s="29" t="str">
        <f>Hours_dio!H818*WeightRole!H818</f>
        <v>#N/A</v>
      </c>
      <c r="I818" s="29" t="str">
        <f>Hours_dio!I818*WeightRole!I818</f>
        <v>#N/A</v>
      </c>
      <c r="J818" s="29" t="str">
        <f>Hours_dio!J818*WeightRole!J818</f>
        <v>#N/A</v>
      </c>
      <c r="K818" s="29" t="str">
        <f>Hours_dio!K818*WeightRole!K818</f>
        <v>#N/A</v>
      </c>
      <c r="L818" s="29" t="str">
        <f>Hours_dio!L818*WeightRole!L818</f>
        <v>#N/A</v>
      </c>
      <c r="M818" s="29" t="str">
        <f>Hours_dio!M818*WeightRole!M818</f>
        <v>#N/A</v>
      </c>
      <c r="N818" s="29" t="str">
        <f>Hours_dio!N818*WeightRole!N818</f>
        <v>#N/A</v>
      </c>
      <c r="O818" s="29" t="str">
        <f>Hours_dio!O818*WeightRole!O818</f>
        <v>#N/A</v>
      </c>
      <c r="P818" s="29">
        <f>Hours_dio!P818*WeightRole!P818</f>
        <v>0</v>
      </c>
      <c r="Q818" s="29">
        <f>Hours_dio!Q818*WeightRole!Q818</f>
        <v>0</v>
      </c>
      <c r="R818" s="29">
        <f>Hours_dio!R818*WeightRole!R818</f>
        <v>0</v>
      </c>
      <c r="S818" s="29">
        <f>Hours_dio!S818*WeightRole!S818</f>
        <v>0</v>
      </c>
      <c r="T818" s="29">
        <f>Hours_dio!T818*WeightRole!T818</f>
        <v>0</v>
      </c>
      <c r="U818" s="29">
        <f>Hours_dio!U818*WeightRole!U818</f>
        <v>0</v>
      </c>
      <c r="V818" s="29">
        <f>Hours_dio!V818*WeightRole!V818</f>
        <v>0</v>
      </c>
      <c r="W818" s="29">
        <f>Hours_dio!W818*WeightRole!W818</f>
        <v>0</v>
      </c>
      <c r="X818" s="29">
        <f>Hours_dio!X818*WeightRole!X818</f>
        <v>0</v>
      </c>
      <c r="Y818" s="29">
        <f>Hours_dio!Y818*WeightRole!Y818</f>
        <v>0</v>
      </c>
      <c r="Z818" s="29">
        <f>Hours_dio!Z818*WeightRole!Z818</f>
        <v>0</v>
      </c>
      <c r="AA818" s="29">
        <f>Hours_dio!AA818*WeightRole!AA818</f>
        <v>0</v>
      </c>
      <c r="AB818" s="29">
        <f>Hours_dio!AB818*WeightRole!AB818</f>
        <v>0</v>
      </c>
      <c r="AC818" s="29">
        <f>Hours_dio!AC818*WeightRole!AC818</f>
        <v>0</v>
      </c>
      <c r="AD818" s="29">
        <f>Hours_dio!AD818*WeightRole!AD818</f>
        <v>0</v>
      </c>
    </row>
    <row r="819" ht="22.5" customHeight="1">
      <c r="A819" s="25">
        <f t="shared" si="1"/>
        <v>46414</v>
      </c>
      <c r="B819" s="29" t="str">
        <f>Hours_dio!B819*WeightRole!B819</f>
        <v>#N/A</v>
      </c>
      <c r="C819" s="29" t="str">
        <f>Hours_dio!C819*WeightRole!C819</f>
        <v>#N/A</v>
      </c>
      <c r="D819" s="29" t="str">
        <f>Hours_dio!D819*WeightRole!D819</f>
        <v>#N/A</v>
      </c>
      <c r="E819" s="29" t="str">
        <f>Hours_dio!E819*WeightRole!E819</f>
        <v>#N/A</v>
      </c>
      <c r="F819" s="29" t="str">
        <f>Hours_dio!F819*WeightRole!F819</f>
        <v>#N/A</v>
      </c>
      <c r="G819" s="29" t="str">
        <f>Hours_dio!G819*WeightRole!G819</f>
        <v>#N/A</v>
      </c>
      <c r="H819" s="29" t="str">
        <f>Hours_dio!H819*WeightRole!H819</f>
        <v>#N/A</v>
      </c>
      <c r="I819" s="29" t="str">
        <f>Hours_dio!I819*WeightRole!I819</f>
        <v>#N/A</v>
      </c>
      <c r="J819" s="29" t="str">
        <f>Hours_dio!J819*WeightRole!J819</f>
        <v>#N/A</v>
      </c>
      <c r="K819" s="29" t="str">
        <f>Hours_dio!K819*WeightRole!K819</f>
        <v>#N/A</v>
      </c>
      <c r="L819" s="29" t="str">
        <f>Hours_dio!L819*WeightRole!L819</f>
        <v>#N/A</v>
      </c>
      <c r="M819" s="29" t="str">
        <f>Hours_dio!M819*WeightRole!M819</f>
        <v>#N/A</v>
      </c>
      <c r="N819" s="29" t="str">
        <f>Hours_dio!N819*WeightRole!N819</f>
        <v>#N/A</v>
      </c>
      <c r="O819" s="29" t="str">
        <f>Hours_dio!O819*WeightRole!O819</f>
        <v>#N/A</v>
      </c>
      <c r="P819" s="29">
        <f>Hours_dio!P819*WeightRole!P819</f>
        <v>0</v>
      </c>
      <c r="Q819" s="29">
        <f>Hours_dio!Q819*WeightRole!Q819</f>
        <v>0</v>
      </c>
      <c r="R819" s="29">
        <f>Hours_dio!R819*WeightRole!R819</f>
        <v>0</v>
      </c>
      <c r="S819" s="29">
        <f>Hours_dio!S819*WeightRole!S819</f>
        <v>0</v>
      </c>
      <c r="T819" s="29">
        <f>Hours_dio!T819*WeightRole!T819</f>
        <v>0</v>
      </c>
      <c r="U819" s="29">
        <f>Hours_dio!U819*WeightRole!U819</f>
        <v>0</v>
      </c>
      <c r="V819" s="29">
        <f>Hours_dio!V819*WeightRole!V819</f>
        <v>0</v>
      </c>
      <c r="W819" s="29">
        <f>Hours_dio!W819*WeightRole!W819</f>
        <v>0</v>
      </c>
      <c r="X819" s="29">
        <f>Hours_dio!X819*WeightRole!X819</f>
        <v>0</v>
      </c>
      <c r="Y819" s="29">
        <f>Hours_dio!Y819*WeightRole!Y819</f>
        <v>0</v>
      </c>
      <c r="Z819" s="29">
        <f>Hours_dio!Z819*WeightRole!Z819</f>
        <v>0</v>
      </c>
      <c r="AA819" s="29">
        <f>Hours_dio!AA819*WeightRole!AA819</f>
        <v>0</v>
      </c>
      <c r="AB819" s="29">
        <f>Hours_dio!AB819*WeightRole!AB819</f>
        <v>0</v>
      </c>
      <c r="AC819" s="29">
        <f>Hours_dio!AC819*WeightRole!AC819</f>
        <v>0</v>
      </c>
      <c r="AD819" s="29">
        <f>Hours_dio!AD819*WeightRole!AD819</f>
        <v>0</v>
      </c>
    </row>
    <row r="820" ht="22.5" customHeight="1">
      <c r="A820" s="25">
        <f t="shared" si="1"/>
        <v>46415</v>
      </c>
      <c r="B820" s="29" t="str">
        <f>Hours_dio!B820*WeightRole!B820</f>
        <v>#N/A</v>
      </c>
      <c r="C820" s="29" t="str">
        <f>Hours_dio!C820*WeightRole!C820</f>
        <v>#N/A</v>
      </c>
      <c r="D820" s="29" t="str">
        <f>Hours_dio!D820*WeightRole!D820</f>
        <v>#N/A</v>
      </c>
      <c r="E820" s="29" t="str">
        <f>Hours_dio!E820*WeightRole!E820</f>
        <v>#N/A</v>
      </c>
      <c r="F820" s="29" t="str">
        <f>Hours_dio!F820*WeightRole!F820</f>
        <v>#N/A</v>
      </c>
      <c r="G820" s="29" t="str">
        <f>Hours_dio!G820*WeightRole!G820</f>
        <v>#N/A</v>
      </c>
      <c r="H820" s="29" t="str">
        <f>Hours_dio!H820*WeightRole!H820</f>
        <v>#N/A</v>
      </c>
      <c r="I820" s="29" t="str">
        <f>Hours_dio!I820*WeightRole!I820</f>
        <v>#N/A</v>
      </c>
      <c r="J820" s="29" t="str">
        <f>Hours_dio!J820*WeightRole!J820</f>
        <v>#N/A</v>
      </c>
      <c r="K820" s="29" t="str">
        <f>Hours_dio!K820*WeightRole!K820</f>
        <v>#N/A</v>
      </c>
      <c r="L820" s="29" t="str">
        <f>Hours_dio!L820*WeightRole!L820</f>
        <v>#N/A</v>
      </c>
      <c r="M820" s="29" t="str">
        <f>Hours_dio!M820*WeightRole!M820</f>
        <v>#N/A</v>
      </c>
      <c r="N820" s="29" t="str">
        <f>Hours_dio!N820*WeightRole!N820</f>
        <v>#N/A</v>
      </c>
      <c r="O820" s="29" t="str">
        <f>Hours_dio!O820*WeightRole!O820</f>
        <v>#N/A</v>
      </c>
      <c r="P820" s="29">
        <f>Hours_dio!P820*WeightRole!P820</f>
        <v>0</v>
      </c>
      <c r="Q820" s="29">
        <f>Hours_dio!Q820*WeightRole!Q820</f>
        <v>0</v>
      </c>
      <c r="R820" s="29">
        <f>Hours_dio!R820*WeightRole!R820</f>
        <v>0</v>
      </c>
      <c r="S820" s="29">
        <f>Hours_dio!S820*WeightRole!S820</f>
        <v>0</v>
      </c>
      <c r="T820" s="29">
        <f>Hours_dio!T820*WeightRole!T820</f>
        <v>0</v>
      </c>
      <c r="U820" s="29">
        <f>Hours_dio!U820*WeightRole!U820</f>
        <v>0</v>
      </c>
      <c r="V820" s="29">
        <f>Hours_dio!V820*WeightRole!V820</f>
        <v>0</v>
      </c>
      <c r="W820" s="29">
        <f>Hours_dio!W820*WeightRole!W820</f>
        <v>0</v>
      </c>
      <c r="X820" s="29">
        <f>Hours_dio!X820*WeightRole!X820</f>
        <v>0</v>
      </c>
      <c r="Y820" s="29">
        <f>Hours_dio!Y820*WeightRole!Y820</f>
        <v>0</v>
      </c>
      <c r="Z820" s="29">
        <f>Hours_dio!Z820*WeightRole!Z820</f>
        <v>0</v>
      </c>
      <c r="AA820" s="29">
        <f>Hours_dio!AA820*WeightRole!AA820</f>
        <v>0</v>
      </c>
      <c r="AB820" s="29">
        <f>Hours_dio!AB820*WeightRole!AB820</f>
        <v>0</v>
      </c>
      <c r="AC820" s="29">
        <f>Hours_dio!AC820*WeightRole!AC820</f>
        <v>0</v>
      </c>
      <c r="AD820" s="29">
        <f>Hours_dio!AD820*WeightRole!AD820</f>
        <v>0</v>
      </c>
    </row>
    <row r="821" ht="22.5" customHeight="1">
      <c r="A821" s="25">
        <f t="shared" si="1"/>
        <v>46416</v>
      </c>
      <c r="B821" s="29" t="str">
        <f>Hours_dio!B821*WeightRole!B821</f>
        <v>#N/A</v>
      </c>
      <c r="C821" s="29" t="str">
        <f>Hours_dio!C821*WeightRole!C821</f>
        <v>#N/A</v>
      </c>
      <c r="D821" s="29" t="str">
        <f>Hours_dio!D821*WeightRole!D821</f>
        <v>#N/A</v>
      </c>
      <c r="E821" s="29" t="str">
        <f>Hours_dio!E821*WeightRole!E821</f>
        <v>#N/A</v>
      </c>
      <c r="F821" s="29" t="str">
        <f>Hours_dio!F821*WeightRole!F821</f>
        <v>#N/A</v>
      </c>
      <c r="G821" s="29" t="str">
        <f>Hours_dio!G821*WeightRole!G821</f>
        <v>#N/A</v>
      </c>
      <c r="H821" s="29" t="str">
        <f>Hours_dio!H821*WeightRole!H821</f>
        <v>#N/A</v>
      </c>
      <c r="I821" s="29" t="str">
        <f>Hours_dio!I821*WeightRole!I821</f>
        <v>#N/A</v>
      </c>
      <c r="J821" s="29" t="str">
        <f>Hours_dio!J821*WeightRole!J821</f>
        <v>#N/A</v>
      </c>
      <c r="K821" s="29" t="str">
        <f>Hours_dio!K821*WeightRole!K821</f>
        <v>#N/A</v>
      </c>
      <c r="L821" s="29" t="str">
        <f>Hours_dio!L821*WeightRole!L821</f>
        <v>#N/A</v>
      </c>
      <c r="M821" s="29" t="str">
        <f>Hours_dio!M821*WeightRole!M821</f>
        <v>#N/A</v>
      </c>
      <c r="N821" s="29" t="str">
        <f>Hours_dio!N821*WeightRole!N821</f>
        <v>#N/A</v>
      </c>
      <c r="O821" s="29" t="str">
        <f>Hours_dio!O821*WeightRole!O821</f>
        <v>#N/A</v>
      </c>
      <c r="P821" s="29">
        <f>Hours_dio!P821*WeightRole!P821</f>
        <v>0</v>
      </c>
      <c r="Q821" s="29">
        <f>Hours_dio!Q821*WeightRole!Q821</f>
        <v>0</v>
      </c>
      <c r="R821" s="29">
        <f>Hours_dio!R821*WeightRole!R821</f>
        <v>0</v>
      </c>
      <c r="S821" s="29">
        <f>Hours_dio!S821*WeightRole!S821</f>
        <v>0</v>
      </c>
      <c r="T821" s="29">
        <f>Hours_dio!T821*WeightRole!T821</f>
        <v>0</v>
      </c>
      <c r="U821" s="29">
        <f>Hours_dio!U821*WeightRole!U821</f>
        <v>0</v>
      </c>
      <c r="V821" s="29">
        <f>Hours_dio!V821*WeightRole!V821</f>
        <v>0</v>
      </c>
      <c r="W821" s="29">
        <f>Hours_dio!W821*WeightRole!W821</f>
        <v>0</v>
      </c>
      <c r="X821" s="29">
        <f>Hours_dio!X821*WeightRole!X821</f>
        <v>0</v>
      </c>
      <c r="Y821" s="29">
        <f>Hours_dio!Y821*WeightRole!Y821</f>
        <v>0</v>
      </c>
      <c r="Z821" s="29">
        <f>Hours_dio!Z821*WeightRole!Z821</f>
        <v>0</v>
      </c>
      <c r="AA821" s="29">
        <f>Hours_dio!AA821*WeightRole!AA821</f>
        <v>0</v>
      </c>
      <c r="AB821" s="29">
        <f>Hours_dio!AB821*WeightRole!AB821</f>
        <v>0</v>
      </c>
      <c r="AC821" s="29">
        <f>Hours_dio!AC821*WeightRole!AC821</f>
        <v>0</v>
      </c>
      <c r="AD821" s="29">
        <f>Hours_dio!AD821*WeightRole!AD821</f>
        <v>0</v>
      </c>
    </row>
    <row r="822" ht="22.5" customHeight="1">
      <c r="A822" s="25">
        <f t="shared" si="1"/>
        <v>46417</v>
      </c>
      <c r="B822" s="29" t="str">
        <f>Hours_dio!B822*WeightRole!B822</f>
        <v>#N/A</v>
      </c>
      <c r="C822" s="29" t="str">
        <f>Hours_dio!C822*WeightRole!C822</f>
        <v>#N/A</v>
      </c>
      <c r="D822" s="29" t="str">
        <f>Hours_dio!D822*WeightRole!D822</f>
        <v>#N/A</v>
      </c>
      <c r="E822" s="29" t="str">
        <f>Hours_dio!E822*WeightRole!E822</f>
        <v>#N/A</v>
      </c>
      <c r="F822" s="29" t="str">
        <f>Hours_dio!F822*WeightRole!F822</f>
        <v>#N/A</v>
      </c>
      <c r="G822" s="29" t="str">
        <f>Hours_dio!G822*WeightRole!G822</f>
        <v>#N/A</v>
      </c>
      <c r="H822" s="29" t="str">
        <f>Hours_dio!H822*WeightRole!H822</f>
        <v>#N/A</v>
      </c>
      <c r="I822" s="29" t="str">
        <f>Hours_dio!I822*WeightRole!I822</f>
        <v>#N/A</v>
      </c>
      <c r="J822" s="29" t="str">
        <f>Hours_dio!J822*WeightRole!J822</f>
        <v>#N/A</v>
      </c>
      <c r="K822" s="29" t="str">
        <f>Hours_dio!K822*WeightRole!K822</f>
        <v>#N/A</v>
      </c>
      <c r="L822" s="29" t="str">
        <f>Hours_dio!L822*WeightRole!L822</f>
        <v>#N/A</v>
      </c>
      <c r="M822" s="29" t="str">
        <f>Hours_dio!M822*WeightRole!M822</f>
        <v>#N/A</v>
      </c>
      <c r="N822" s="29" t="str">
        <f>Hours_dio!N822*WeightRole!N822</f>
        <v>#N/A</v>
      </c>
      <c r="O822" s="29" t="str">
        <f>Hours_dio!O822*WeightRole!O822</f>
        <v>#N/A</v>
      </c>
      <c r="P822" s="29">
        <f>Hours_dio!P822*WeightRole!P822</f>
        <v>0</v>
      </c>
      <c r="Q822" s="29">
        <f>Hours_dio!Q822*WeightRole!Q822</f>
        <v>0</v>
      </c>
      <c r="R822" s="29">
        <f>Hours_dio!R822*WeightRole!R822</f>
        <v>0</v>
      </c>
      <c r="S822" s="29">
        <f>Hours_dio!S822*WeightRole!S822</f>
        <v>0</v>
      </c>
      <c r="T822" s="29">
        <f>Hours_dio!T822*WeightRole!T822</f>
        <v>0</v>
      </c>
      <c r="U822" s="29">
        <f>Hours_dio!U822*WeightRole!U822</f>
        <v>0</v>
      </c>
      <c r="V822" s="29">
        <f>Hours_dio!V822*WeightRole!V822</f>
        <v>0</v>
      </c>
      <c r="W822" s="29">
        <f>Hours_dio!W822*WeightRole!W822</f>
        <v>0</v>
      </c>
      <c r="X822" s="29">
        <f>Hours_dio!X822*WeightRole!X822</f>
        <v>0</v>
      </c>
      <c r="Y822" s="29">
        <f>Hours_dio!Y822*WeightRole!Y822</f>
        <v>0</v>
      </c>
      <c r="Z822" s="29">
        <f>Hours_dio!Z822*WeightRole!Z822</f>
        <v>0</v>
      </c>
      <c r="AA822" s="29">
        <f>Hours_dio!AA822*WeightRole!AA822</f>
        <v>0</v>
      </c>
      <c r="AB822" s="29">
        <f>Hours_dio!AB822*WeightRole!AB822</f>
        <v>0</v>
      </c>
      <c r="AC822" s="29">
        <f>Hours_dio!AC822*WeightRole!AC822</f>
        <v>0</v>
      </c>
      <c r="AD822" s="29">
        <f>Hours_dio!AD822*WeightRole!AD822</f>
        <v>0</v>
      </c>
    </row>
    <row r="823" ht="22.5" customHeight="1">
      <c r="A823" s="25">
        <f t="shared" si="1"/>
        <v>46418</v>
      </c>
      <c r="B823" s="29" t="str">
        <f>Hours_dio!B823*WeightRole!B823</f>
        <v>#N/A</v>
      </c>
      <c r="C823" s="29" t="str">
        <f>Hours_dio!C823*WeightRole!C823</f>
        <v>#N/A</v>
      </c>
      <c r="D823" s="29" t="str">
        <f>Hours_dio!D823*WeightRole!D823</f>
        <v>#N/A</v>
      </c>
      <c r="E823" s="29" t="str">
        <f>Hours_dio!E823*WeightRole!E823</f>
        <v>#N/A</v>
      </c>
      <c r="F823" s="29" t="str">
        <f>Hours_dio!F823*WeightRole!F823</f>
        <v>#N/A</v>
      </c>
      <c r="G823" s="29" t="str">
        <f>Hours_dio!G823*WeightRole!G823</f>
        <v>#N/A</v>
      </c>
      <c r="H823" s="29" t="str">
        <f>Hours_dio!H823*WeightRole!H823</f>
        <v>#N/A</v>
      </c>
      <c r="I823" s="29" t="str">
        <f>Hours_dio!I823*WeightRole!I823</f>
        <v>#N/A</v>
      </c>
      <c r="J823" s="29" t="str">
        <f>Hours_dio!J823*WeightRole!J823</f>
        <v>#N/A</v>
      </c>
      <c r="K823" s="29" t="str">
        <f>Hours_dio!K823*WeightRole!K823</f>
        <v>#N/A</v>
      </c>
      <c r="L823" s="29" t="str">
        <f>Hours_dio!L823*WeightRole!L823</f>
        <v>#N/A</v>
      </c>
      <c r="M823" s="29" t="str">
        <f>Hours_dio!M823*WeightRole!M823</f>
        <v>#N/A</v>
      </c>
      <c r="N823" s="29" t="str">
        <f>Hours_dio!N823*WeightRole!N823</f>
        <v>#N/A</v>
      </c>
      <c r="O823" s="29" t="str">
        <f>Hours_dio!O823*WeightRole!O823</f>
        <v>#N/A</v>
      </c>
      <c r="P823" s="29">
        <f>Hours_dio!P823*WeightRole!P823</f>
        <v>0</v>
      </c>
      <c r="Q823" s="29">
        <f>Hours_dio!Q823*WeightRole!Q823</f>
        <v>0</v>
      </c>
      <c r="R823" s="29">
        <f>Hours_dio!R823*WeightRole!R823</f>
        <v>0</v>
      </c>
      <c r="S823" s="29">
        <f>Hours_dio!S823*WeightRole!S823</f>
        <v>0</v>
      </c>
      <c r="T823" s="29">
        <f>Hours_dio!T823*WeightRole!T823</f>
        <v>0</v>
      </c>
      <c r="U823" s="29">
        <f>Hours_dio!U823*WeightRole!U823</f>
        <v>0</v>
      </c>
      <c r="V823" s="29">
        <f>Hours_dio!V823*WeightRole!V823</f>
        <v>0</v>
      </c>
      <c r="W823" s="29">
        <f>Hours_dio!W823*WeightRole!W823</f>
        <v>0</v>
      </c>
      <c r="X823" s="29">
        <f>Hours_dio!X823*WeightRole!X823</f>
        <v>0</v>
      </c>
      <c r="Y823" s="29">
        <f>Hours_dio!Y823*WeightRole!Y823</f>
        <v>0</v>
      </c>
      <c r="Z823" s="29">
        <f>Hours_dio!Z823*WeightRole!Z823</f>
        <v>0</v>
      </c>
      <c r="AA823" s="29">
        <f>Hours_dio!AA823*WeightRole!AA823</f>
        <v>0</v>
      </c>
      <c r="AB823" s="29">
        <f>Hours_dio!AB823*WeightRole!AB823</f>
        <v>0</v>
      </c>
      <c r="AC823" s="29">
        <f>Hours_dio!AC823*WeightRole!AC823</f>
        <v>0</v>
      </c>
      <c r="AD823" s="29">
        <f>Hours_dio!AD823*WeightRole!AD823</f>
        <v>0</v>
      </c>
    </row>
    <row r="824" ht="22.5" customHeight="1">
      <c r="A824" s="25">
        <f t="shared" si="1"/>
        <v>46419</v>
      </c>
      <c r="B824" s="29" t="str">
        <f>Hours_dio!B824*WeightRole!B824</f>
        <v>#N/A</v>
      </c>
      <c r="C824" s="29" t="str">
        <f>Hours_dio!C824*WeightRole!C824</f>
        <v>#N/A</v>
      </c>
      <c r="D824" s="29" t="str">
        <f>Hours_dio!D824*WeightRole!D824</f>
        <v>#N/A</v>
      </c>
      <c r="E824" s="29" t="str">
        <f>Hours_dio!E824*WeightRole!E824</f>
        <v>#N/A</v>
      </c>
      <c r="F824" s="29" t="str">
        <f>Hours_dio!F824*WeightRole!F824</f>
        <v>#N/A</v>
      </c>
      <c r="G824" s="29" t="str">
        <f>Hours_dio!G824*WeightRole!G824</f>
        <v>#N/A</v>
      </c>
      <c r="H824" s="29" t="str">
        <f>Hours_dio!H824*WeightRole!H824</f>
        <v>#N/A</v>
      </c>
      <c r="I824" s="29" t="str">
        <f>Hours_dio!I824*WeightRole!I824</f>
        <v>#N/A</v>
      </c>
      <c r="J824" s="29" t="str">
        <f>Hours_dio!J824*WeightRole!J824</f>
        <v>#N/A</v>
      </c>
      <c r="K824" s="29" t="str">
        <f>Hours_dio!K824*WeightRole!K824</f>
        <v>#N/A</v>
      </c>
      <c r="L824" s="29" t="str">
        <f>Hours_dio!L824*WeightRole!L824</f>
        <v>#N/A</v>
      </c>
      <c r="M824" s="29" t="str">
        <f>Hours_dio!M824*WeightRole!M824</f>
        <v>#N/A</v>
      </c>
      <c r="N824" s="29" t="str">
        <f>Hours_dio!N824*WeightRole!N824</f>
        <v>#N/A</v>
      </c>
      <c r="O824" s="29" t="str">
        <f>Hours_dio!O824*WeightRole!O824</f>
        <v>#N/A</v>
      </c>
      <c r="P824" s="29">
        <f>Hours_dio!P824*WeightRole!P824</f>
        <v>0</v>
      </c>
      <c r="Q824" s="29">
        <f>Hours_dio!Q824*WeightRole!Q824</f>
        <v>0</v>
      </c>
      <c r="R824" s="29">
        <f>Hours_dio!R824*WeightRole!R824</f>
        <v>0</v>
      </c>
      <c r="S824" s="29">
        <f>Hours_dio!S824*WeightRole!S824</f>
        <v>0</v>
      </c>
      <c r="T824" s="29">
        <f>Hours_dio!T824*WeightRole!T824</f>
        <v>0</v>
      </c>
      <c r="U824" s="29">
        <f>Hours_dio!U824*WeightRole!U824</f>
        <v>0</v>
      </c>
      <c r="V824" s="29">
        <f>Hours_dio!V824*WeightRole!V824</f>
        <v>0</v>
      </c>
      <c r="W824" s="29">
        <f>Hours_dio!W824*WeightRole!W824</f>
        <v>0</v>
      </c>
      <c r="X824" s="29">
        <f>Hours_dio!X824*WeightRole!X824</f>
        <v>0</v>
      </c>
      <c r="Y824" s="29">
        <f>Hours_dio!Y824*WeightRole!Y824</f>
        <v>0</v>
      </c>
      <c r="Z824" s="29">
        <f>Hours_dio!Z824*WeightRole!Z824</f>
        <v>0</v>
      </c>
      <c r="AA824" s="29">
        <f>Hours_dio!AA824*WeightRole!AA824</f>
        <v>0</v>
      </c>
      <c r="AB824" s="29">
        <f>Hours_dio!AB824*WeightRole!AB824</f>
        <v>0</v>
      </c>
      <c r="AC824" s="29">
        <f>Hours_dio!AC824*WeightRole!AC824</f>
        <v>0</v>
      </c>
      <c r="AD824" s="29">
        <f>Hours_dio!AD824*WeightRole!AD824</f>
        <v>0</v>
      </c>
    </row>
    <row r="825" ht="22.5" customHeight="1">
      <c r="A825" s="25">
        <f t="shared" si="1"/>
        <v>46420</v>
      </c>
      <c r="B825" s="29" t="str">
        <f>Hours_dio!B825*WeightRole!B825</f>
        <v>#N/A</v>
      </c>
      <c r="C825" s="29" t="str">
        <f>Hours_dio!C825*WeightRole!C825</f>
        <v>#N/A</v>
      </c>
      <c r="D825" s="29" t="str">
        <f>Hours_dio!D825*WeightRole!D825</f>
        <v>#N/A</v>
      </c>
      <c r="E825" s="29" t="str">
        <f>Hours_dio!E825*WeightRole!E825</f>
        <v>#N/A</v>
      </c>
      <c r="F825" s="29" t="str">
        <f>Hours_dio!F825*WeightRole!F825</f>
        <v>#N/A</v>
      </c>
      <c r="G825" s="29" t="str">
        <f>Hours_dio!G825*WeightRole!G825</f>
        <v>#N/A</v>
      </c>
      <c r="H825" s="29" t="str">
        <f>Hours_dio!H825*WeightRole!H825</f>
        <v>#N/A</v>
      </c>
      <c r="I825" s="29" t="str">
        <f>Hours_dio!I825*WeightRole!I825</f>
        <v>#N/A</v>
      </c>
      <c r="J825" s="29" t="str">
        <f>Hours_dio!J825*WeightRole!J825</f>
        <v>#N/A</v>
      </c>
      <c r="K825" s="29" t="str">
        <f>Hours_dio!K825*WeightRole!K825</f>
        <v>#N/A</v>
      </c>
      <c r="L825" s="29" t="str">
        <f>Hours_dio!L825*WeightRole!L825</f>
        <v>#N/A</v>
      </c>
      <c r="M825" s="29" t="str">
        <f>Hours_dio!M825*WeightRole!M825</f>
        <v>#N/A</v>
      </c>
      <c r="N825" s="29" t="str">
        <f>Hours_dio!N825*WeightRole!N825</f>
        <v>#N/A</v>
      </c>
      <c r="O825" s="29" t="str">
        <f>Hours_dio!O825*WeightRole!O825</f>
        <v>#N/A</v>
      </c>
      <c r="P825" s="29">
        <f>Hours_dio!P825*WeightRole!P825</f>
        <v>0</v>
      </c>
      <c r="Q825" s="29">
        <f>Hours_dio!Q825*WeightRole!Q825</f>
        <v>0</v>
      </c>
      <c r="R825" s="29">
        <f>Hours_dio!R825*WeightRole!R825</f>
        <v>0</v>
      </c>
      <c r="S825" s="29">
        <f>Hours_dio!S825*WeightRole!S825</f>
        <v>0</v>
      </c>
      <c r="T825" s="29">
        <f>Hours_dio!T825*WeightRole!T825</f>
        <v>0</v>
      </c>
      <c r="U825" s="29">
        <f>Hours_dio!U825*WeightRole!U825</f>
        <v>0</v>
      </c>
      <c r="V825" s="29">
        <f>Hours_dio!V825*WeightRole!V825</f>
        <v>0</v>
      </c>
      <c r="W825" s="29">
        <f>Hours_dio!W825*WeightRole!W825</f>
        <v>0</v>
      </c>
      <c r="X825" s="29">
        <f>Hours_dio!X825*WeightRole!X825</f>
        <v>0</v>
      </c>
      <c r="Y825" s="29">
        <f>Hours_dio!Y825*WeightRole!Y825</f>
        <v>0</v>
      </c>
      <c r="Z825" s="29">
        <f>Hours_dio!Z825*WeightRole!Z825</f>
        <v>0</v>
      </c>
      <c r="AA825" s="29">
        <f>Hours_dio!AA825*WeightRole!AA825</f>
        <v>0</v>
      </c>
      <c r="AB825" s="29">
        <f>Hours_dio!AB825*WeightRole!AB825</f>
        <v>0</v>
      </c>
      <c r="AC825" s="29">
        <f>Hours_dio!AC825*WeightRole!AC825</f>
        <v>0</v>
      </c>
      <c r="AD825" s="29">
        <f>Hours_dio!AD825*WeightRole!AD825</f>
        <v>0</v>
      </c>
    </row>
    <row r="826" ht="22.5" customHeight="1">
      <c r="A826" s="25">
        <f t="shared" si="1"/>
        <v>46421</v>
      </c>
      <c r="B826" s="29" t="str">
        <f>Hours_dio!B826*WeightRole!B826</f>
        <v>#N/A</v>
      </c>
      <c r="C826" s="29" t="str">
        <f>Hours_dio!C826*WeightRole!C826</f>
        <v>#N/A</v>
      </c>
      <c r="D826" s="29" t="str">
        <f>Hours_dio!D826*WeightRole!D826</f>
        <v>#N/A</v>
      </c>
      <c r="E826" s="29" t="str">
        <f>Hours_dio!E826*WeightRole!E826</f>
        <v>#N/A</v>
      </c>
      <c r="F826" s="29" t="str">
        <f>Hours_dio!F826*WeightRole!F826</f>
        <v>#N/A</v>
      </c>
      <c r="G826" s="29" t="str">
        <f>Hours_dio!G826*WeightRole!G826</f>
        <v>#N/A</v>
      </c>
      <c r="H826" s="29" t="str">
        <f>Hours_dio!H826*WeightRole!H826</f>
        <v>#N/A</v>
      </c>
      <c r="I826" s="29" t="str">
        <f>Hours_dio!I826*WeightRole!I826</f>
        <v>#N/A</v>
      </c>
      <c r="J826" s="29" t="str">
        <f>Hours_dio!J826*WeightRole!J826</f>
        <v>#N/A</v>
      </c>
      <c r="K826" s="29" t="str">
        <f>Hours_dio!K826*WeightRole!K826</f>
        <v>#N/A</v>
      </c>
      <c r="L826" s="29" t="str">
        <f>Hours_dio!L826*WeightRole!L826</f>
        <v>#N/A</v>
      </c>
      <c r="M826" s="29" t="str">
        <f>Hours_dio!M826*WeightRole!M826</f>
        <v>#N/A</v>
      </c>
      <c r="N826" s="29" t="str">
        <f>Hours_dio!N826*WeightRole!N826</f>
        <v>#N/A</v>
      </c>
      <c r="O826" s="29" t="str">
        <f>Hours_dio!O826*WeightRole!O826</f>
        <v>#N/A</v>
      </c>
      <c r="P826" s="29">
        <f>Hours_dio!P826*WeightRole!P826</f>
        <v>0</v>
      </c>
      <c r="Q826" s="29">
        <f>Hours_dio!Q826*WeightRole!Q826</f>
        <v>0</v>
      </c>
      <c r="R826" s="29">
        <f>Hours_dio!R826*WeightRole!R826</f>
        <v>0</v>
      </c>
      <c r="S826" s="29">
        <f>Hours_dio!S826*WeightRole!S826</f>
        <v>0</v>
      </c>
      <c r="T826" s="29">
        <f>Hours_dio!T826*WeightRole!T826</f>
        <v>0</v>
      </c>
      <c r="U826" s="29">
        <f>Hours_dio!U826*WeightRole!U826</f>
        <v>0</v>
      </c>
      <c r="V826" s="29">
        <f>Hours_dio!V826*WeightRole!V826</f>
        <v>0</v>
      </c>
      <c r="W826" s="29">
        <f>Hours_dio!W826*WeightRole!W826</f>
        <v>0</v>
      </c>
      <c r="X826" s="29">
        <f>Hours_dio!X826*WeightRole!X826</f>
        <v>0</v>
      </c>
      <c r="Y826" s="29">
        <f>Hours_dio!Y826*WeightRole!Y826</f>
        <v>0</v>
      </c>
      <c r="Z826" s="29">
        <f>Hours_dio!Z826*WeightRole!Z826</f>
        <v>0</v>
      </c>
      <c r="AA826" s="29">
        <f>Hours_dio!AA826*WeightRole!AA826</f>
        <v>0</v>
      </c>
      <c r="AB826" s="29">
        <f>Hours_dio!AB826*WeightRole!AB826</f>
        <v>0</v>
      </c>
      <c r="AC826" s="29">
        <f>Hours_dio!AC826*WeightRole!AC826</f>
        <v>0</v>
      </c>
      <c r="AD826" s="29">
        <f>Hours_dio!AD826*WeightRole!AD826</f>
        <v>0</v>
      </c>
    </row>
    <row r="827" ht="22.5" customHeight="1">
      <c r="A827" s="25">
        <f t="shared" si="1"/>
        <v>46422</v>
      </c>
      <c r="B827" s="29" t="str">
        <f>Hours_dio!B827*WeightRole!B827</f>
        <v>#N/A</v>
      </c>
      <c r="C827" s="29" t="str">
        <f>Hours_dio!C827*WeightRole!C827</f>
        <v>#N/A</v>
      </c>
      <c r="D827" s="29" t="str">
        <f>Hours_dio!D827*WeightRole!D827</f>
        <v>#N/A</v>
      </c>
      <c r="E827" s="29" t="str">
        <f>Hours_dio!E827*WeightRole!E827</f>
        <v>#N/A</v>
      </c>
      <c r="F827" s="29" t="str">
        <f>Hours_dio!F827*WeightRole!F827</f>
        <v>#N/A</v>
      </c>
      <c r="G827" s="29" t="str">
        <f>Hours_dio!G827*WeightRole!G827</f>
        <v>#N/A</v>
      </c>
      <c r="H827" s="29" t="str">
        <f>Hours_dio!H827*WeightRole!H827</f>
        <v>#N/A</v>
      </c>
      <c r="I827" s="29" t="str">
        <f>Hours_dio!I827*WeightRole!I827</f>
        <v>#N/A</v>
      </c>
      <c r="J827" s="29" t="str">
        <f>Hours_dio!J827*WeightRole!J827</f>
        <v>#N/A</v>
      </c>
      <c r="K827" s="29" t="str">
        <f>Hours_dio!K827*WeightRole!K827</f>
        <v>#N/A</v>
      </c>
      <c r="L827" s="29" t="str">
        <f>Hours_dio!L827*WeightRole!L827</f>
        <v>#N/A</v>
      </c>
      <c r="M827" s="29" t="str">
        <f>Hours_dio!M827*WeightRole!M827</f>
        <v>#N/A</v>
      </c>
      <c r="N827" s="29" t="str">
        <f>Hours_dio!N827*WeightRole!N827</f>
        <v>#N/A</v>
      </c>
      <c r="O827" s="29" t="str">
        <f>Hours_dio!O827*WeightRole!O827</f>
        <v>#N/A</v>
      </c>
      <c r="P827" s="29">
        <f>Hours_dio!P827*WeightRole!P827</f>
        <v>0</v>
      </c>
      <c r="Q827" s="29">
        <f>Hours_dio!Q827*WeightRole!Q827</f>
        <v>0</v>
      </c>
      <c r="R827" s="29">
        <f>Hours_dio!R827*WeightRole!R827</f>
        <v>0</v>
      </c>
      <c r="S827" s="29">
        <f>Hours_dio!S827*WeightRole!S827</f>
        <v>0</v>
      </c>
      <c r="T827" s="29">
        <f>Hours_dio!T827*WeightRole!T827</f>
        <v>0</v>
      </c>
      <c r="U827" s="29">
        <f>Hours_dio!U827*WeightRole!U827</f>
        <v>0</v>
      </c>
      <c r="V827" s="29">
        <f>Hours_dio!V827*WeightRole!V827</f>
        <v>0</v>
      </c>
      <c r="W827" s="29">
        <f>Hours_dio!W827*WeightRole!W827</f>
        <v>0</v>
      </c>
      <c r="X827" s="29">
        <f>Hours_dio!X827*WeightRole!X827</f>
        <v>0</v>
      </c>
      <c r="Y827" s="29">
        <f>Hours_dio!Y827*WeightRole!Y827</f>
        <v>0</v>
      </c>
      <c r="Z827" s="29">
        <f>Hours_dio!Z827*WeightRole!Z827</f>
        <v>0</v>
      </c>
      <c r="AA827" s="29">
        <f>Hours_dio!AA827*WeightRole!AA827</f>
        <v>0</v>
      </c>
      <c r="AB827" s="29">
        <f>Hours_dio!AB827*WeightRole!AB827</f>
        <v>0</v>
      </c>
      <c r="AC827" s="29">
        <f>Hours_dio!AC827*WeightRole!AC827</f>
        <v>0</v>
      </c>
      <c r="AD827" s="29">
        <f>Hours_dio!AD827*WeightRole!AD827</f>
        <v>0</v>
      </c>
    </row>
    <row r="828" ht="22.5" customHeight="1">
      <c r="A828" s="25">
        <f t="shared" si="1"/>
        <v>46423</v>
      </c>
      <c r="B828" s="29" t="str">
        <f>Hours_dio!B828*WeightRole!B828</f>
        <v>#N/A</v>
      </c>
      <c r="C828" s="29" t="str">
        <f>Hours_dio!C828*WeightRole!C828</f>
        <v>#N/A</v>
      </c>
      <c r="D828" s="29" t="str">
        <f>Hours_dio!D828*WeightRole!D828</f>
        <v>#N/A</v>
      </c>
      <c r="E828" s="29" t="str">
        <f>Hours_dio!E828*WeightRole!E828</f>
        <v>#N/A</v>
      </c>
      <c r="F828" s="29" t="str">
        <f>Hours_dio!F828*WeightRole!F828</f>
        <v>#N/A</v>
      </c>
      <c r="G828" s="29" t="str">
        <f>Hours_dio!G828*WeightRole!G828</f>
        <v>#N/A</v>
      </c>
      <c r="H828" s="29" t="str">
        <f>Hours_dio!H828*WeightRole!H828</f>
        <v>#N/A</v>
      </c>
      <c r="I828" s="29" t="str">
        <f>Hours_dio!I828*WeightRole!I828</f>
        <v>#N/A</v>
      </c>
      <c r="J828" s="29" t="str">
        <f>Hours_dio!J828*WeightRole!J828</f>
        <v>#N/A</v>
      </c>
      <c r="K828" s="29" t="str">
        <f>Hours_dio!K828*WeightRole!K828</f>
        <v>#N/A</v>
      </c>
      <c r="L828" s="29" t="str">
        <f>Hours_dio!L828*WeightRole!L828</f>
        <v>#N/A</v>
      </c>
      <c r="M828" s="29" t="str">
        <f>Hours_dio!M828*WeightRole!M828</f>
        <v>#N/A</v>
      </c>
      <c r="N828" s="29" t="str">
        <f>Hours_dio!N828*WeightRole!N828</f>
        <v>#N/A</v>
      </c>
      <c r="O828" s="29" t="str">
        <f>Hours_dio!O828*WeightRole!O828</f>
        <v>#N/A</v>
      </c>
      <c r="P828" s="29">
        <f>Hours_dio!P828*WeightRole!P828</f>
        <v>0</v>
      </c>
      <c r="Q828" s="29">
        <f>Hours_dio!Q828*WeightRole!Q828</f>
        <v>0</v>
      </c>
      <c r="R828" s="29">
        <f>Hours_dio!R828*WeightRole!R828</f>
        <v>0</v>
      </c>
      <c r="S828" s="29">
        <f>Hours_dio!S828*WeightRole!S828</f>
        <v>0</v>
      </c>
      <c r="T828" s="29">
        <f>Hours_dio!T828*WeightRole!T828</f>
        <v>0</v>
      </c>
      <c r="U828" s="29">
        <f>Hours_dio!U828*WeightRole!U828</f>
        <v>0</v>
      </c>
      <c r="V828" s="29">
        <f>Hours_dio!V828*WeightRole!V828</f>
        <v>0</v>
      </c>
      <c r="W828" s="29">
        <f>Hours_dio!W828*WeightRole!W828</f>
        <v>0</v>
      </c>
      <c r="X828" s="29">
        <f>Hours_dio!X828*WeightRole!X828</f>
        <v>0</v>
      </c>
      <c r="Y828" s="29">
        <f>Hours_dio!Y828*WeightRole!Y828</f>
        <v>0</v>
      </c>
      <c r="Z828" s="29">
        <f>Hours_dio!Z828*WeightRole!Z828</f>
        <v>0</v>
      </c>
      <c r="AA828" s="29">
        <f>Hours_dio!AA828*WeightRole!AA828</f>
        <v>0</v>
      </c>
      <c r="AB828" s="29">
        <f>Hours_dio!AB828*WeightRole!AB828</f>
        <v>0</v>
      </c>
      <c r="AC828" s="29">
        <f>Hours_dio!AC828*WeightRole!AC828</f>
        <v>0</v>
      </c>
      <c r="AD828" s="29">
        <f>Hours_dio!AD828*WeightRole!AD828</f>
        <v>0</v>
      </c>
    </row>
    <row r="829" ht="22.5" customHeight="1">
      <c r="A829" s="25">
        <f t="shared" si="1"/>
        <v>46424</v>
      </c>
      <c r="B829" s="29" t="str">
        <f>Hours_dio!B829*WeightRole!B829</f>
        <v>#N/A</v>
      </c>
      <c r="C829" s="29" t="str">
        <f>Hours_dio!C829*WeightRole!C829</f>
        <v>#N/A</v>
      </c>
      <c r="D829" s="29" t="str">
        <f>Hours_dio!D829*WeightRole!D829</f>
        <v>#N/A</v>
      </c>
      <c r="E829" s="29" t="str">
        <f>Hours_dio!E829*WeightRole!E829</f>
        <v>#N/A</v>
      </c>
      <c r="F829" s="29" t="str">
        <f>Hours_dio!F829*WeightRole!F829</f>
        <v>#N/A</v>
      </c>
      <c r="G829" s="29" t="str">
        <f>Hours_dio!G829*WeightRole!G829</f>
        <v>#N/A</v>
      </c>
      <c r="H829" s="29" t="str">
        <f>Hours_dio!H829*WeightRole!H829</f>
        <v>#N/A</v>
      </c>
      <c r="I829" s="29" t="str">
        <f>Hours_dio!I829*WeightRole!I829</f>
        <v>#N/A</v>
      </c>
      <c r="J829" s="29" t="str">
        <f>Hours_dio!J829*WeightRole!J829</f>
        <v>#N/A</v>
      </c>
      <c r="K829" s="29" t="str">
        <f>Hours_dio!K829*WeightRole!K829</f>
        <v>#N/A</v>
      </c>
      <c r="L829" s="29" t="str">
        <f>Hours_dio!L829*WeightRole!L829</f>
        <v>#N/A</v>
      </c>
      <c r="M829" s="29" t="str">
        <f>Hours_dio!M829*WeightRole!M829</f>
        <v>#N/A</v>
      </c>
      <c r="N829" s="29" t="str">
        <f>Hours_dio!N829*WeightRole!N829</f>
        <v>#N/A</v>
      </c>
      <c r="O829" s="29" t="str">
        <f>Hours_dio!O829*WeightRole!O829</f>
        <v>#N/A</v>
      </c>
      <c r="P829" s="29">
        <f>Hours_dio!P829*WeightRole!P829</f>
        <v>0</v>
      </c>
      <c r="Q829" s="29">
        <f>Hours_dio!Q829*WeightRole!Q829</f>
        <v>0</v>
      </c>
      <c r="R829" s="29">
        <f>Hours_dio!R829*WeightRole!R829</f>
        <v>0</v>
      </c>
      <c r="S829" s="29">
        <f>Hours_dio!S829*WeightRole!S829</f>
        <v>0</v>
      </c>
      <c r="T829" s="29">
        <f>Hours_dio!T829*WeightRole!T829</f>
        <v>0</v>
      </c>
      <c r="U829" s="29">
        <f>Hours_dio!U829*WeightRole!U829</f>
        <v>0</v>
      </c>
      <c r="V829" s="29">
        <f>Hours_dio!V829*WeightRole!V829</f>
        <v>0</v>
      </c>
      <c r="W829" s="29">
        <f>Hours_dio!W829*WeightRole!W829</f>
        <v>0</v>
      </c>
      <c r="X829" s="29">
        <f>Hours_dio!X829*WeightRole!X829</f>
        <v>0</v>
      </c>
      <c r="Y829" s="29">
        <f>Hours_dio!Y829*WeightRole!Y829</f>
        <v>0</v>
      </c>
      <c r="Z829" s="29">
        <f>Hours_dio!Z829*WeightRole!Z829</f>
        <v>0</v>
      </c>
      <c r="AA829" s="29">
        <f>Hours_dio!AA829*WeightRole!AA829</f>
        <v>0</v>
      </c>
      <c r="AB829" s="29">
        <f>Hours_dio!AB829*WeightRole!AB829</f>
        <v>0</v>
      </c>
      <c r="AC829" s="29">
        <f>Hours_dio!AC829*WeightRole!AC829</f>
        <v>0</v>
      </c>
      <c r="AD829" s="29">
        <f>Hours_dio!AD829*WeightRole!AD829</f>
        <v>0</v>
      </c>
    </row>
    <row r="830" ht="22.5" customHeight="1">
      <c r="A830" s="25">
        <f t="shared" si="1"/>
        <v>46425</v>
      </c>
      <c r="B830" s="29" t="str">
        <f>Hours_dio!B830*WeightRole!B830</f>
        <v>#N/A</v>
      </c>
      <c r="C830" s="29" t="str">
        <f>Hours_dio!C830*WeightRole!C830</f>
        <v>#N/A</v>
      </c>
      <c r="D830" s="29" t="str">
        <f>Hours_dio!D830*WeightRole!D830</f>
        <v>#N/A</v>
      </c>
      <c r="E830" s="29" t="str">
        <f>Hours_dio!E830*WeightRole!E830</f>
        <v>#N/A</v>
      </c>
      <c r="F830" s="29" t="str">
        <f>Hours_dio!F830*WeightRole!F830</f>
        <v>#N/A</v>
      </c>
      <c r="G830" s="29" t="str">
        <f>Hours_dio!G830*WeightRole!G830</f>
        <v>#N/A</v>
      </c>
      <c r="H830" s="29" t="str">
        <f>Hours_dio!H830*WeightRole!H830</f>
        <v>#N/A</v>
      </c>
      <c r="I830" s="29" t="str">
        <f>Hours_dio!I830*WeightRole!I830</f>
        <v>#N/A</v>
      </c>
      <c r="J830" s="29" t="str">
        <f>Hours_dio!J830*WeightRole!J830</f>
        <v>#N/A</v>
      </c>
      <c r="K830" s="29" t="str">
        <f>Hours_dio!K830*WeightRole!K830</f>
        <v>#N/A</v>
      </c>
      <c r="L830" s="29" t="str">
        <f>Hours_dio!L830*WeightRole!L830</f>
        <v>#N/A</v>
      </c>
      <c r="M830" s="29" t="str">
        <f>Hours_dio!M830*WeightRole!M830</f>
        <v>#N/A</v>
      </c>
      <c r="N830" s="29" t="str">
        <f>Hours_dio!N830*WeightRole!N830</f>
        <v>#N/A</v>
      </c>
      <c r="O830" s="29" t="str">
        <f>Hours_dio!O830*WeightRole!O830</f>
        <v>#N/A</v>
      </c>
      <c r="P830" s="29">
        <f>Hours_dio!P830*WeightRole!P830</f>
        <v>0</v>
      </c>
      <c r="Q830" s="29">
        <f>Hours_dio!Q830*WeightRole!Q830</f>
        <v>0</v>
      </c>
      <c r="R830" s="29">
        <f>Hours_dio!R830*WeightRole!R830</f>
        <v>0</v>
      </c>
      <c r="S830" s="29">
        <f>Hours_dio!S830*WeightRole!S830</f>
        <v>0</v>
      </c>
      <c r="T830" s="29">
        <f>Hours_dio!T830*WeightRole!T830</f>
        <v>0</v>
      </c>
      <c r="U830" s="29">
        <f>Hours_dio!U830*WeightRole!U830</f>
        <v>0</v>
      </c>
      <c r="V830" s="29">
        <f>Hours_dio!V830*WeightRole!V830</f>
        <v>0</v>
      </c>
      <c r="W830" s="29">
        <f>Hours_dio!W830*WeightRole!W830</f>
        <v>0</v>
      </c>
      <c r="X830" s="29">
        <f>Hours_dio!X830*WeightRole!X830</f>
        <v>0</v>
      </c>
      <c r="Y830" s="29">
        <f>Hours_dio!Y830*WeightRole!Y830</f>
        <v>0</v>
      </c>
      <c r="Z830" s="29">
        <f>Hours_dio!Z830*WeightRole!Z830</f>
        <v>0</v>
      </c>
      <c r="AA830" s="29">
        <f>Hours_dio!AA830*WeightRole!AA830</f>
        <v>0</v>
      </c>
      <c r="AB830" s="29">
        <f>Hours_dio!AB830*WeightRole!AB830</f>
        <v>0</v>
      </c>
      <c r="AC830" s="29">
        <f>Hours_dio!AC830*WeightRole!AC830</f>
        <v>0</v>
      </c>
      <c r="AD830" s="29">
        <f>Hours_dio!AD830*WeightRole!AD830</f>
        <v>0</v>
      </c>
    </row>
    <row r="831" ht="22.5" customHeight="1">
      <c r="A831" s="25">
        <f t="shared" si="1"/>
        <v>46426</v>
      </c>
      <c r="B831" s="29" t="str">
        <f>Hours_dio!B831*WeightRole!B831</f>
        <v>#N/A</v>
      </c>
      <c r="C831" s="29" t="str">
        <f>Hours_dio!C831*WeightRole!C831</f>
        <v>#N/A</v>
      </c>
      <c r="D831" s="29" t="str">
        <f>Hours_dio!D831*WeightRole!D831</f>
        <v>#N/A</v>
      </c>
      <c r="E831" s="29" t="str">
        <f>Hours_dio!E831*WeightRole!E831</f>
        <v>#N/A</v>
      </c>
      <c r="F831" s="29" t="str">
        <f>Hours_dio!F831*WeightRole!F831</f>
        <v>#N/A</v>
      </c>
      <c r="G831" s="29" t="str">
        <f>Hours_dio!G831*WeightRole!G831</f>
        <v>#N/A</v>
      </c>
      <c r="H831" s="29" t="str">
        <f>Hours_dio!H831*WeightRole!H831</f>
        <v>#N/A</v>
      </c>
      <c r="I831" s="29" t="str">
        <f>Hours_dio!I831*WeightRole!I831</f>
        <v>#N/A</v>
      </c>
      <c r="J831" s="29" t="str">
        <f>Hours_dio!J831*WeightRole!J831</f>
        <v>#N/A</v>
      </c>
      <c r="K831" s="29" t="str">
        <f>Hours_dio!K831*WeightRole!K831</f>
        <v>#N/A</v>
      </c>
      <c r="L831" s="29" t="str">
        <f>Hours_dio!L831*WeightRole!L831</f>
        <v>#N/A</v>
      </c>
      <c r="M831" s="29" t="str">
        <f>Hours_dio!M831*WeightRole!M831</f>
        <v>#N/A</v>
      </c>
      <c r="N831" s="29" t="str">
        <f>Hours_dio!N831*WeightRole!N831</f>
        <v>#N/A</v>
      </c>
      <c r="O831" s="29" t="str">
        <f>Hours_dio!O831*WeightRole!O831</f>
        <v>#N/A</v>
      </c>
      <c r="P831" s="29">
        <f>Hours_dio!P831*WeightRole!P831</f>
        <v>0</v>
      </c>
      <c r="Q831" s="29">
        <f>Hours_dio!Q831*WeightRole!Q831</f>
        <v>0</v>
      </c>
      <c r="R831" s="29">
        <f>Hours_dio!R831*WeightRole!R831</f>
        <v>0</v>
      </c>
      <c r="S831" s="29">
        <f>Hours_dio!S831*WeightRole!S831</f>
        <v>0</v>
      </c>
      <c r="T831" s="29">
        <f>Hours_dio!T831*WeightRole!T831</f>
        <v>0</v>
      </c>
      <c r="U831" s="29">
        <f>Hours_dio!U831*WeightRole!U831</f>
        <v>0</v>
      </c>
      <c r="V831" s="29">
        <f>Hours_dio!V831*WeightRole!V831</f>
        <v>0</v>
      </c>
      <c r="W831" s="29">
        <f>Hours_dio!W831*WeightRole!W831</f>
        <v>0</v>
      </c>
      <c r="X831" s="29">
        <f>Hours_dio!X831*WeightRole!X831</f>
        <v>0</v>
      </c>
      <c r="Y831" s="29">
        <f>Hours_dio!Y831*WeightRole!Y831</f>
        <v>0</v>
      </c>
      <c r="Z831" s="29">
        <f>Hours_dio!Z831*WeightRole!Z831</f>
        <v>0</v>
      </c>
      <c r="AA831" s="29">
        <f>Hours_dio!AA831*WeightRole!AA831</f>
        <v>0</v>
      </c>
      <c r="AB831" s="29">
        <f>Hours_dio!AB831*WeightRole!AB831</f>
        <v>0</v>
      </c>
      <c r="AC831" s="29">
        <f>Hours_dio!AC831*WeightRole!AC831</f>
        <v>0</v>
      </c>
      <c r="AD831" s="29">
        <f>Hours_dio!AD831*WeightRole!AD831</f>
        <v>0</v>
      </c>
    </row>
    <row r="832" ht="22.5" customHeight="1">
      <c r="A832" s="25">
        <f t="shared" si="1"/>
        <v>46427</v>
      </c>
      <c r="B832" s="29" t="str">
        <f>Hours_dio!B832*WeightRole!B832</f>
        <v>#N/A</v>
      </c>
      <c r="C832" s="29" t="str">
        <f>Hours_dio!C832*WeightRole!C832</f>
        <v>#N/A</v>
      </c>
      <c r="D832" s="29" t="str">
        <f>Hours_dio!D832*WeightRole!D832</f>
        <v>#N/A</v>
      </c>
      <c r="E832" s="29" t="str">
        <f>Hours_dio!E832*WeightRole!E832</f>
        <v>#N/A</v>
      </c>
      <c r="F832" s="29" t="str">
        <f>Hours_dio!F832*WeightRole!F832</f>
        <v>#N/A</v>
      </c>
      <c r="G832" s="29" t="str">
        <f>Hours_dio!G832*WeightRole!G832</f>
        <v>#N/A</v>
      </c>
      <c r="H832" s="29" t="str">
        <f>Hours_dio!H832*WeightRole!H832</f>
        <v>#N/A</v>
      </c>
      <c r="I832" s="29" t="str">
        <f>Hours_dio!I832*WeightRole!I832</f>
        <v>#N/A</v>
      </c>
      <c r="J832" s="29" t="str">
        <f>Hours_dio!J832*WeightRole!J832</f>
        <v>#N/A</v>
      </c>
      <c r="K832" s="29" t="str">
        <f>Hours_dio!K832*WeightRole!K832</f>
        <v>#N/A</v>
      </c>
      <c r="L832" s="29" t="str">
        <f>Hours_dio!L832*WeightRole!L832</f>
        <v>#N/A</v>
      </c>
      <c r="M832" s="29" t="str">
        <f>Hours_dio!M832*WeightRole!M832</f>
        <v>#N/A</v>
      </c>
      <c r="N832" s="29" t="str">
        <f>Hours_dio!N832*WeightRole!N832</f>
        <v>#N/A</v>
      </c>
      <c r="O832" s="29" t="str">
        <f>Hours_dio!O832*WeightRole!O832</f>
        <v>#N/A</v>
      </c>
      <c r="P832" s="29">
        <f>Hours_dio!P832*WeightRole!P832</f>
        <v>0</v>
      </c>
      <c r="Q832" s="29">
        <f>Hours_dio!Q832*WeightRole!Q832</f>
        <v>0</v>
      </c>
      <c r="R832" s="29">
        <f>Hours_dio!R832*WeightRole!R832</f>
        <v>0</v>
      </c>
      <c r="S832" s="29">
        <f>Hours_dio!S832*WeightRole!S832</f>
        <v>0</v>
      </c>
      <c r="T832" s="29">
        <f>Hours_dio!T832*WeightRole!T832</f>
        <v>0</v>
      </c>
      <c r="U832" s="29">
        <f>Hours_dio!U832*WeightRole!U832</f>
        <v>0</v>
      </c>
      <c r="V832" s="29">
        <f>Hours_dio!V832*WeightRole!V832</f>
        <v>0</v>
      </c>
      <c r="W832" s="29">
        <f>Hours_dio!W832*WeightRole!W832</f>
        <v>0</v>
      </c>
      <c r="X832" s="29">
        <f>Hours_dio!X832*WeightRole!X832</f>
        <v>0</v>
      </c>
      <c r="Y832" s="29">
        <f>Hours_dio!Y832*WeightRole!Y832</f>
        <v>0</v>
      </c>
      <c r="Z832" s="29">
        <f>Hours_dio!Z832*WeightRole!Z832</f>
        <v>0</v>
      </c>
      <c r="AA832" s="29">
        <f>Hours_dio!AA832*WeightRole!AA832</f>
        <v>0</v>
      </c>
      <c r="AB832" s="29">
        <f>Hours_dio!AB832*WeightRole!AB832</f>
        <v>0</v>
      </c>
      <c r="AC832" s="29">
        <f>Hours_dio!AC832*WeightRole!AC832</f>
        <v>0</v>
      </c>
      <c r="AD832" s="29">
        <f>Hours_dio!AD832*WeightRole!AD832</f>
        <v>0</v>
      </c>
    </row>
    <row r="833" ht="22.5" customHeight="1">
      <c r="A833" s="25">
        <f t="shared" si="1"/>
        <v>46428</v>
      </c>
      <c r="B833" s="29" t="str">
        <f>Hours_dio!B833*WeightRole!B833</f>
        <v>#N/A</v>
      </c>
      <c r="C833" s="29" t="str">
        <f>Hours_dio!C833*WeightRole!C833</f>
        <v>#N/A</v>
      </c>
      <c r="D833" s="29" t="str">
        <f>Hours_dio!D833*WeightRole!D833</f>
        <v>#N/A</v>
      </c>
      <c r="E833" s="29" t="str">
        <f>Hours_dio!E833*WeightRole!E833</f>
        <v>#N/A</v>
      </c>
      <c r="F833" s="29" t="str">
        <f>Hours_dio!F833*WeightRole!F833</f>
        <v>#N/A</v>
      </c>
      <c r="G833" s="29" t="str">
        <f>Hours_dio!G833*WeightRole!G833</f>
        <v>#N/A</v>
      </c>
      <c r="H833" s="29" t="str">
        <f>Hours_dio!H833*WeightRole!H833</f>
        <v>#N/A</v>
      </c>
      <c r="I833" s="29" t="str">
        <f>Hours_dio!I833*WeightRole!I833</f>
        <v>#N/A</v>
      </c>
      <c r="J833" s="29" t="str">
        <f>Hours_dio!J833*WeightRole!J833</f>
        <v>#N/A</v>
      </c>
      <c r="K833" s="29" t="str">
        <f>Hours_dio!K833*WeightRole!K833</f>
        <v>#N/A</v>
      </c>
      <c r="L833" s="29" t="str">
        <f>Hours_dio!L833*WeightRole!L833</f>
        <v>#N/A</v>
      </c>
      <c r="M833" s="29" t="str">
        <f>Hours_dio!M833*WeightRole!M833</f>
        <v>#N/A</v>
      </c>
      <c r="N833" s="29" t="str">
        <f>Hours_dio!N833*WeightRole!N833</f>
        <v>#N/A</v>
      </c>
      <c r="O833" s="29" t="str">
        <f>Hours_dio!O833*WeightRole!O833</f>
        <v>#N/A</v>
      </c>
      <c r="P833" s="29">
        <f>Hours_dio!P833*WeightRole!P833</f>
        <v>0</v>
      </c>
      <c r="Q833" s="29">
        <f>Hours_dio!Q833*WeightRole!Q833</f>
        <v>0</v>
      </c>
      <c r="R833" s="29">
        <f>Hours_dio!R833*WeightRole!R833</f>
        <v>0</v>
      </c>
      <c r="S833" s="29">
        <f>Hours_dio!S833*WeightRole!S833</f>
        <v>0</v>
      </c>
      <c r="T833" s="29">
        <f>Hours_dio!T833*WeightRole!T833</f>
        <v>0</v>
      </c>
      <c r="U833" s="29">
        <f>Hours_dio!U833*WeightRole!U833</f>
        <v>0</v>
      </c>
      <c r="V833" s="29">
        <f>Hours_dio!V833*WeightRole!V833</f>
        <v>0</v>
      </c>
      <c r="W833" s="29">
        <f>Hours_dio!W833*WeightRole!W833</f>
        <v>0</v>
      </c>
      <c r="X833" s="29">
        <f>Hours_dio!X833*WeightRole!X833</f>
        <v>0</v>
      </c>
      <c r="Y833" s="29">
        <f>Hours_dio!Y833*WeightRole!Y833</f>
        <v>0</v>
      </c>
      <c r="Z833" s="29">
        <f>Hours_dio!Z833*WeightRole!Z833</f>
        <v>0</v>
      </c>
      <c r="AA833" s="29">
        <f>Hours_dio!AA833*WeightRole!AA833</f>
        <v>0</v>
      </c>
      <c r="AB833" s="29">
        <f>Hours_dio!AB833*WeightRole!AB833</f>
        <v>0</v>
      </c>
      <c r="AC833" s="29">
        <f>Hours_dio!AC833*WeightRole!AC833</f>
        <v>0</v>
      </c>
      <c r="AD833" s="29">
        <f>Hours_dio!AD833*WeightRole!AD833</f>
        <v>0</v>
      </c>
    </row>
    <row r="834" ht="22.5" customHeight="1">
      <c r="A834" s="25">
        <f t="shared" si="1"/>
        <v>46429</v>
      </c>
      <c r="B834" s="29" t="str">
        <f>Hours_dio!B834*WeightRole!B834</f>
        <v>#N/A</v>
      </c>
      <c r="C834" s="29" t="str">
        <f>Hours_dio!C834*WeightRole!C834</f>
        <v>#N/A</v>
      </c>
      <c r="D834" s="29" t="str">
        <f>Hours_dio!D834*WeightRole!D834</f>
        <v>#N/A</v>
      </c>
      <c r="E834" s="29" t="str">
        <f>Hours_dio!E834*WeightRole!E834</f>
        <v>#N/A</v>
      </c>
      <c r="F834" s="29" t="str">
        <f>Hours_dio!F834*WeightRole!F834</f>
        <v>#N/A</v>
      </c>
      <c r="G834" s="29" t="str">
        <f>Hours_dio!G834*WeightRole!G834</f>
        <v>#N/A</v>
      </c>
      <c r="H834" s="29" t="str">
        <f>Hours_dio!H834*WeightRole!H834</f>
        <v>#N/A</v>
      </c>
      <c r="I834" s="29" t="str">
        <f>Hours_dio!I834*WeightRole!I834</f>
        <v>#N/A</v>
      </c>
      <c r="J834" s="29" t="str">
        <f>Hours_dio!J834*WeightRole!J834</f>
        <v>#N/A</v>
      </c>
      <c r="K834" s="29" t="str">
        <f>Hours_dio!K834*WeightRole!K834</f>
        <v>#N/A</v>
      </c>
      <c r="L834" s="29" t="str">
        <f>Hours_dio!L834*WeightRole!L834</f>
        <v>#N/A</v>
      </c>
      <c r="M834" s="29" t="str">
        <f>Hours_dio!M834*WeightRole!M834</f>
        <v>#N/A</v>
      </c>
      <c r="N834" s="29" t="str">
        <f>Hours_dio!N834*WeightRole!N834</f>
        <v>#N/A</v>
      </c>
      <c r="O834" s="29" t="str">
        <f>Hours_dio!O834*WeightRole!O834</f>
        <v>#N/A</v>
      </c>
      <c r="P834" s="29">
        <f>Hours_dio!P834*WeightRole!P834</f>
        <v>0</v>
      </c>
      <c r="Q834" s="29">
        <f>Hours_dio!Q834*WeightRole!Q834</f>
        <v>0</v>
      </c>
      <c r="R834" s="29">
        <f>Hours_dio!R834*WeightRole!R834</f>
        <v>0</v>
      </c>
      <c r="S834" s="29">
        <f>Hours_dio!S834*WeightRole!S834</f>
        <v>0</v>
      </c>
      <c r="T834" s="29">
        <f>Hours_dio!T834*WeightRole!T834</f>
        <v>0</v>
      </c>
      <c r="U834" s="29">
        <f>Hours_dio!U834*WeightRole!U834</f>
        <v>0</v>
      </c>
      <c r="V834" s="29">
        <f>Hours_dio!V834*WeightRole!V834</f>
        <v>0</v>
      </c>
      <c r="W834" s="29">
        <f>Hours_dio!W834*WeightRole!W834</f>
        <v>0</v>
      </c>
      <c r="X834" s="29">
        <f>Hours_dio!X834*WeightRole!X834</f>
        <v>0</v>
      </c>
      <c r="Y834" s="29">
        <f>Hours_dio!Y834*WeightRole!Y834</f>
        <v>0</v>
      </c>
      <c r="Z834" s="29">
        <f>Hours_dio!Z834*WeightRole!Z834</f>
        <v>0</v>
      </c>
      <c r="AA834" s="29">
        <f>Hours_dio!AA834*WeightRole!AA834</f>
        <v>0</v>
      </c>
      <c r="AB834" s="29">
        <f>Hours_dio!AB834*WeightRole!AB834</f>
        <v>0</v>
      </c>
      <c r="AC834" s="29">
        <f>Hours_dio!AC834*WeightRole!AC834</f>
        <v>0</v>
      </c>
      <c r="AD834" s="29">
        <f>Hours_dio!AD834*WeightRole!AD834</f>
        <v>0</v>
      </c>
    </row>
    <row r="835" ht="22.5" customHeight="1">
      <c r="A835" s="25">
        <f t="shared" si="1"/>
        <v>46430</v>
      </c>
      <c r="B835" s="29" t="str">
        <f>Hours_dio!B835*WeightRole!B835</f>
        <v>#N/A</v>
      </c>
      <c r="C835" s="29" t="str">
        <f>Hours_dio!C835*WeightRole!C835</f>
        <v>#N/A</v>
      </c>
      <c r="D835" s="29" t="str">
        <f>Hours_dio!D835*WeightRole!D835</f>
        <v>#N/A</v>
      </c>
      <c r="E835" s="29" t="str">
        <f>Hours_dio!E835*WeightRole!E835</f>
        <v>#N/A</v>
      </c>
      <c r="F835" s="29" t="str">
        <f>Hours_dio!F835*WeightRole!F835</f>
        <v>#N/A</v>
      </c>
      <c r="G835" s="29" t="str">
        <f>Hours_dio!G835*WeightRole!G835</f>
        <v>#N/A</v>
      </c>
      <c r="H835" s="29" t="str">
        <f>Hours_dio!H835*WeightRole!H835</f>
        <v>#N/A</v>
      </c>
      <c r="I835" s="29" t="str">
        <f>Hours_dio!I835*WeightRole!I835</f>
        <v>#N/A</v>
      </c>
      <c r="J835" s="29" t="str">
        <f>Hours_dio!J835*WeightRole!J835</f>
        <v>#N/A</v>
      </c>
      <c r="K835" s="29" t="str">
        <f>Hours_dio!K835*WeightRole!K835</f>
        <v>#N/A</v>
      </c>
      <c r="L835" s="29" t="str">
        <f>Hours_dio!L835*WeightRole!L835</f>
        <v>#N/A</v>
      </c>
      <c r="M835" s="29" t="str">
        <f>Hours_dio!M835*WeightRole!M835</f>
        <v>#N/A</v>
      </c>
      <c r="N835" s="29" t="str">
        <f>Hours_dio!N835*WeightRole!N835</f>
        <v>#N/A</v>
      </c>
      <c r="O835" s="29" t="str">
        <f>Hours_dio!O835*WeightRole!O835</f>
        <v>#N/A</v>
      </c>
      <c r="P835" s="29">
        <f>Hours_dio!P835*WeightRole!P835</f>
        <v>0</v>
      </c>
      <c r="Q835" s="29">
        <f>Hours_dio!Q835*WeightRole!Q835</f>
        <v>0</v>
      </c>
      <c r="R835" s="29">
        <f>Hours_dio!R835*WeightRole!R835</f>
        <v>0</v>
      </c>
      <c r="S835" s="29">
        <f>Hours_dio!S835*WeightRole!S835</f>
        <v>0</v>
      </c>
      <c r="T835" s="29">
        <f>Hours_dio!T835*WeightRole!T835</f>
        <v>0</v>
      </c>
      <c r="U835" s="29">
        <f>Hours_dio!U835*WeightRole!U835</f>
        <v>0</v>
      </c>
      <c r="V835" s="29">
        <f>Hours_dio!V835*WeightRole!V835</f>
        <v>0</v>
      </c>
      <c r="W835" s="29">
        <f>Hours_dio!W835*WeightRole!W835</f>
        <v>0</v>
      </c>
      <c r="X835" s="29">
        <f>Hours_dio!X835*WeightRole!X835</f>
        <v>0</v>
      </c>
      <c r="Y835" s="29">
        <f>Hours_dio!Y835*WeightRole!Y835</f>
        <v>0</v>
      </c>
      <c r="Z835" s="29">
        <f>Hours_dio!Z835*WeightRole!Z835</f>
        <v>0</v>
      </c>
      <c r="AA835" s="29">
        <f>Hours_dio!AA835*WeightRole!AA835</f>
        <v>0</v>
      </c>
      <c r="AB835" s="29">
        <f>Hours_dio!AB835*WeightRole!AB835</f>
        <v>0</v>
      </c>
      <c r="AC835" s="29">
        <f>Hours_dio!AC835*WeightRole!AC835</f>
        <v>0</v>
      </c>
      <c r="AD835" s="29">
        <f>Hours_dio!AD835*WeightRole!AD835</f>
        <v>0</v>
      </c>
    </row>
    <row r="836" ht="22.5" customHeight="1">
      <c r="A836" s="25">
        <f t="shared" si="1"/>
        <v>46431</v>
      </c>
      <c r="B836" s="29" t="str">
        <f>Hours_dio!B836*WeightRole!B836</f>
        <v>#N/A</v>
      </c>
      <c r="C836" s="29" t="str">
        <f>Hours_dio!C836*WeightRole!C836</f>
        <v>#N/A</v>
      </c>
      <c r="D836" s="29" t="str">
        <f>Hours_dio!D836*WeightRole!D836</f>
        <v>#N/A</v>
      </c>
      <c r="E836" s="29" t="str">
        <f>Hours_dio!E836*WeightRole!E836</f>
        <v>#N/A</v>
      </c>
      <c r="F836" s="29" t="str">
        <f>Hours_dio!F836*WeightRole!F836</f>
        <v>#N/A</v>
      </c>
      <c r="G836" s="29" t="str">
        <f>Hours_dio!G836*WeightRole!G836</f>
        <v>#N/A</v>
      </c>
      <c r="H836" s="29" t="str">
        <f>Hours_dio!H836*WeightRole!H836</f>
        <v>#N/A</v>
      </c>
      <c r="I836" s="29" t="str">
        <f>Hours_dio!I836*WeightRole!I836</f>
        <v>#N/A</v>
      </c>
      <c r="J836" s="29" t="str">
        <f>Hours_dio!J836*WeightRole!J836</f>
        <v>#N/A</v>
      </c>
      <c r="K836" s="29" t="str">
        <f>Hours_dio!K836*WeightRole!K836</f>
        <v>#N/A</v>
      </c>
      <c r="L836" s="29" t="str">
        <f>Hours_dio!L836*WeightRole!L836</f>
        <v>#N/A</v>
      </c>
      <c r="M836" s="29" t="str">
        <f>Hours_dio!M836*WeightRole!M836</f>
        <v>#N/A</v>
      </c>
      <c r="N836" s="29" t="str">
        <f>Hours_dio!N836*WeightRole!N836</f>
        <v>#N/A</v>
      </c>
      <c r="O836" s="29" t="str">
        <f>Hours_dio!O836*WeightRole!O836</f>
        <v>#N/A</v>
      </c>
      <c r="P836" s="29">
        <f>Hours_dio!P836*WeightRole!P836</f>
        <v>0</v>
      </c>
      <c r="Q836" s="29">
        <f>Hours_dio!Q836*WeightRole!Q836</f>
        <v>0</v>
      </c>
      <c r="R836" s="29">
        <f>Hours_dio!R836*WeightRole!R836</f>
        <v>0</v>
      </c>
      <c r="S836" s="29">
        <f>Hours_dio!S836*WeightRole!S836</f>
        <v>0</v>
      </c>
      <c r="T836" s="29">
        <f>Hours_dio!T836*WeightRole!T836</f>
        <v>0</v>
      </c>
      <c r="U836" s="29">
        <f>Hours_dio!U836*WeightRole!U836</f>
        <v>0</v>
      </c>
      <c r="V836" s="29">
        <f>Hours_dio!V836*WeightRole!V836</f>
        <v>0</v>
      </c>
      <c r="W836" s="29">
        <f>Hours_dio!W836*WeightRole!W836</f>
        <v>0</v>
      </c>
      <c r="X836" s="29">
        <f>Hours_dio!X836*WeightRole!X836</f>
        <v>0</v>
      </c>
      <c r="Y836" s="29">
        <f>Hours_dio!Y836*WeightRole!Y836</f>
        <v>0</v>
      </c>
      <c r="Z836" s="29">
        <f>Hours_dio!Z836*WeightRole!Z836</f>
        <v>0</v>
      </c>
      <c r="AA836" s="29">
        <f>Hours_dio!AA836*WeightRole!AA836</f>
        <v>0</v>
      </c>
      <c r="AB836" s="29">
        <f>Hours_dio!AB836*WeightRole!AB836</f>
        <v>0</v>
      </c>
      <c r="AC836" s="29">
        <f>Hours_dio!AC836*WeightRole!AC836</f>
        <v>0</v>
      </c>
      <c r="AD836" s="29">
        <f>Hours_dio!AD836*WeightRole!AD836</f>
        <v>0</v>
      </c>
    </row>
    <row r="837" ht="22.5" customHeight="1">
      <c r="A837" s="25">
        <f t="shared" si="1"/>
        <v>46432</v>
      </c>
      <c r="B837" s="29" t="str">
        <f>Hours_dio!B837*WeightRole!B837</f>
        <v>#N/A</v>
      </c>
      <c r="C837" s="29" t="str">
        <f>Hours_dio!C837*WeightRole!C837</f>
        <v>#N/A</v>
      </c>
      <c r="D837" s="29" t="str">
        <f>Hours_dio!D837*WeightRole!D837</f>
        <v>#N/A</v>
      </c>
      <c r="E837" s="29" t="str">
        <f>Hours_dio!E837*WeightRole!E837</f>
        <v>#N/A</v>
      </c>
      <c r="F837" s="29" t="str">
        <f>Hours_dio!F837*WeightRole!F837</f>
        <v>#N/A</v>
      </c>
      <c r="G837" s="29" t="str">
        <f>Hours_dio!G837*WeightRole!G837</f>
        <v>#N/A</v>
      </c>
      <c r="H837" s="29" t="str">
        <f>Hours_dio!H837*WeightRole!H837</f>
        <v>#N/A</v>
      </c>
      <c r="I837" s="29" t="str">
        <f>Hours_dio!I837*WeightRole!I837</f>
        <v>#N/A</v>
      </c>
      <c r="J837" s="29" t="str">
        <f>Hours_dio!J837*WeightRole!J837</f>
        <v>#N/A</v>
      </c>
      <c r="K837" s="29" t="str">
        <f>Hours_dio!K837*WeightRole!K837</f>
        <v>#N/A</v>
      </c>
      <c r="L837" s="29" t="str">
        <f>Hours_dio!L837*WeightRole!L837</f>
        <v>#N/A</v>
      </c>
      <c r="M837" s="29" t="str">
        <f>Hours_dio!M837*WeightRole!M837</f>
        <v>#N/A</v>
      </c>
      <c r="N837" s="29" t="str">
        <f>Hours_dio!N837*WeightRole!N837</f>
        <v>#N/A</v>
      </c>
      <c r="O837" s="29" t="str">
        <f>Hours_dio!O837*WeightRole!O837</f>
        <v>#N/A</v>
      </c>
      <c r="P837" s="29">
        <f>Hours_dio!P837*WeightRole!P837</f>
        <v>0</v>
      </c>
      <c r="Q837" s="29">
        <f>Hours_dio!Q837*WeightRole!Q837</f>
        <v>0</v>
      </c>
      <c r="R837" s="29">
        <f>Hours_dio!R837*WeightRole!R837</f>
        <v>0</v>
      </c>
      <c r="S837" s="29">
        <f>Hours_dio!S837*WeightRole!S837</f>
        <v>0</v>
      </c>
      <c r="T837" s="29">
        <f>Hours_dio!T837*WeightRole!T837</f>
        <v>0</v>
      </c>
      <c r="U837" s="29">
        <f>Hours_dio!U837*WeightRole!U837</f>
        <v>0</v>
      </c>
      <c r="V837" s="29">
        <f>Hours_dio!V837*WeightRole!V837</f>
        <v>0</v>
      </c>
      <c r="W837" s="29">
        <f>Hours_dio!W837*WeightRole!W837</f>
        <v>0</v>
      </c>
      <c r="X837" s="29">
        <f>Hours_dio!X837*WeightRole!X837</f>
        <v>0</v>
      </c>
      <c r="Y837" s="29">
        <f>Hours_dio!Y837*WeightRole!Y837</f>
        <v>0</v>
      </c>
      <c r="Z837" s="29">
        <f>Hours_dio!Z837*WeightRole!Z837</f>
        <v>0</v>
      </c>
      <c r="AA837" s="29">
        <f>Hours_dio!AA837*WeightRole!AA837</f>
        <v>0</v>
      </c>
      <c r="AB837" s="29">
        <f>Hours_dio!AB837*WeightRole!AB837</f>
        <v>0</v>
      </c>
      <c r="AC837" s="29">
        <f>Hours_dio!AC837*WeightRole!AC837</f>
        <v>0</v>
      </c>
      <c r="AD837" s="29">
        <f>Hours_dio!AD837*WeightRole!AD837</f>
        <v>0</v>
      </c>
    </row>
    <row r="838" ht="22.5" customHeight="1">
      <c r="A838" s="25">
        <f t="shared" si="1"/>
        <v>46433</v>
      </c>
      <c r="B838" s="29" t="str">
        <f>Hours_dio!B838*WeightRole!B838</f>
        <v>#N/A</v>
      </c>
      <c r="C838" s="29" t="str">
        <f>Hours_dio!C838*WeightRole!C838</f>
        <v>#N/A</v>
      </c>
      <c r="D838" s="29" t="str">
        <f>Hours_dio!D838*WeightRole!D838</f>
        <v>#N/A</v>
      </c>
      <c r="E838" s="29" t="str">
        <f>Hours_dio!E838*WeightRole!E838</f>
        <v>#N/A</v>
      </c>
      <c r="F838" s="29" t="str">
        <f>Hours_dio!F838*WeightRole!F838</f>
        <v>#N/A</v>
      </c>
      <c r="G838" s="29" t="str">
        <f>Hours_dio!G838*WeightRole!G838</f>
        <v>#N/A</v>
      </c>
      <c r="H838" s="29" t="str">
        <f>Hours_dio!H838*WeightRole!H838</f>
        <v>#N/A</v>
      </c>
      <c r="I838" s="29" t="str">
        <f>Hours_dio!I838*WeightRole!I838</f>
        <v>#N/A</v>
      </c>
      <c r="J838" s="29" t="str">
        <f>Hours_dio!J838*WeightRole!J838</f>
        <v>#N/A</v>
      </c>
      <c r="K838" s="29" t="str">
        <f>Hours_dio!K838*WeightRole!K838</f>
        <v>#N/A</v>
      </c>
      <c r="L838" s="29" t="str">
        <f>Hours_dio!L838*WeightRole!L838</f>
        <v>#N/A</v>
      </c>
      <c r="M838" s="29" t="str">
        <f>Hours_dio!M838*WeightRole!M838</f>
        <v>#N/A</v>
      </c>
      <c r="N838" s="29" t="str">
        <f>Hours_dio!N838*WeightRole!N838</f>
        <v>#N/A</v>
      </c>
      <c r="O838" s="29" t="str">
        <f>Hours_dio!O838*WeightRole!O838</f>
        <v>#N/A</v>
      </c>
      <c r="P838" s="29">
        <f>Hours_dio!P838*WeightRole!P838</f>
        <v>0</v>
      </c>
      <c r="Q838" s="29">
        <f>Hours_dio!Q838*WeightRole!Q838</f>
        <v>0</v>
      </c>
      <c r="R838" s="29">
        <f>Hours_dio!R838*WeightRole!R838</f>
        <v>0</v>
      </c>
      <c r="S838" s="29">
        <f>Hours_dio!S838*WeightRole!S838</f>
        <v>0</v>
      </c>
      <c r="T838" s="29">
        <f>Hours_dio!T838*WeightRole!T838</f>
        <v>0</v>
      </c>
      <c r="U838" s="29">
        <f>Hours_dio!U838*WeightRole!U838</f>
        <v>0</v>
      </c>
      <c r="V838" s="29">
        <f>Hours_dio!V838*WeightRole!V838</f>
        <v>0</v>
      </c>
      <c r="W838" s="29">
        <f>Hours_dio!W838*WeightRole!W838</f>
        <v>0</v>
      </c>
      <c r="X838" s="29">
        <f>Hours_dio!X838*WeightRole!X838</f>
        <v>0</v>
      </c>
      <c r="Y838" s="29">
        <f>Hours_dio!Y838*WeightRole!Y838</f>
        <v>0</v>
      </c>
      <c r="Z838" s="29">
        <f>Hours_dio!Z838*WeightRole!Z838</f>
        <v>0</v>
      </c>
      <c r="AA838" s="29">
        <f>Hours_dio!AA838*WeightRole!AA838</f>
        <v>0</v>
      </c>
      <c r="AB838" s="29">
        <f>Hours_dio!AB838*WeightRole!AB838</f>
        <v>0</v>
      </c>
      <c r="AC838" s="29">
        <f>Hours_dio!AC838*WeightRole!AC838</f>
        <v>0</v>
      </c>
      <c r="AD838" s="29">
        <f>Hours_dio!AD838*WeightRole!AD838</f>
        <v>0</v>
      </c>
    </row>
    <row r="839" ht="22.5" customHeight="1">
      <c r="A839" s="25">
        <f t="shared" si="1"/>
        <v>46434</v>
      </c>
      <c r="B839" s="29" t="str">
        <f>Hours_dio!B839*WeightRole!B839</f>
        <v>#N/A</v>
      </c>
      <c r="C839" s="29" t="str">
        <f>Hours_dio!C839*WeightRole!C839</f>
        <v>#N/A</v>
      </c>
      <c r="D839" s="29" t="str">
        <f>Hours_dio!D839*WeightRole!D839</f>
        <v>#N/A</v>
      </c>
      <c r="E839" s="29" t="str">
        <f>Hours_dio!E839*WeightRole!E839</f>
        <v>#N/A</v>
      </c>
      <c r="F839" s="29" t="str">
        <f>Hours_dio!F839*WeightRole!F839</f>
        <v>#N/A</v>
      </c>
      <c r="G839" s="29" t="str">
        <f>Hours_dio!G839*WeightRole!G839</f>
        <v>#N/A</v>
      </c>
      <c r="H839" s="29" t="str">
        <f>Hours_dio!H839*WeightRole!H839</f>
        <v>#N/A</v>
      </c>
      <c r="I839" s="29" t="str">
        <f>Hours_dio!I839*WeightRole!I839</f>
        <v>#N/A</v>
      </c>
      <c r="J839" s="29" t="str">
        <f>Hours_dio!J839*WeightRole!J839</f>
        <v>#N/A</v>
      </c>
      <c r="K839" s="29" t="str">
        <f>Hours_dio!K839*WeightRole!K839</f>
        <v>#N/A</v>
      </c>
      <c r="L839" s="29" t="str">
        <f>Hours_dio!L839*WeightRole!L839</f>
        <v>#N/A</v>
      </c>
      <c r="M839" s="29" t="str">
        <f>Hours_dio!M839*WeightRole!M839</f>
        <v>#N/A</v>
      </c>
      <c r="N839" s="29" t="str">
        <f>Hours_dio!N839*WeightRole!N839</f>
        <v>#N/A</v>
      </c>
      <c r="O839" s="29" t="str">
        <f>Hours_dio!O839*WeightRole!O839</f>
        <v>#N/A</v>
      </c>
      <c r="P839" s="29">
        <f>Hours_dio!P839*WeightRole!P839</f>
        <v>0</v>
      </c>
      <c r="Q839" s="29">
        <f>Hours_dio!Q839*WeightRole!Q839</f>
        <v>0</v>
      </c>
      <c r="R839" s="29">
        <f>Hours_dio!R839*WeightRole!R839</f>
        <v>0</v>
      </c>
      <c r="S839" s="29">
        <f>Hours_dio!S839*WeightRole!S839</f>
        <v>0</v>
      </c>
      <c r="T839" s="29">
        <f>Hours_dio!T839*WeightRole!T839</f>
        <v>0</v>
      </c>
      <c r="U839" s="29">
        <f>Hours_dio!U839*WeightRole!U839</f>
        <v>0</v>
      </c>
      <c r="V839" s="29">
        <f>Hours_dio!V839*WeightRole!V839</f>
        <v>0</v>
      </c>
      <c r="W839" s="29">
        <f>Hours_dio!W839*WeightRole!W839</f>
        <v>0</v>
      </c>
      <c r="X839" s="29">
        <f>Hours_dio!X839*WeightRole!X839</f>
        <v>0</v>
      </c>
      <c r="Y839" s="29">
        <f>Hours_dio!Y839*WeightRole!Y839</f>
        <v>0</v>
      </c>
      <c r="Z839" s="29">
        <f>Hours_dio!Z839*WeightRole!Z839</f>
        <v>0</v>
      </c>
      <c r="AA839" s="29">
        <f>Hours_dio!AA839*WeightRole!AA839</f>
        <v>0</v>
      </c>
      <c r="AB839" s="29">
        <f>Hours_dio!AB839*WeightRole!AB839</f>
        <v>0</v>
      </c>
      <c r="AC839" s="29">
        <f>Hours_dio!AC839*WeightRole!AC839</f>
        <v>0</v>
      </c>
      <c r="AD839" s="29">
        <f>Hours_dio!AD839*WeightRole!AD839</f>
        <v>0</v>
      </c>
    </row>
    <row r="840" ht="22.5" customHeight="1">
      <c r="A840" s="25">
        <f t="shared" si="1"/>
        <v>46435</v>
      </c>
      <c r="B840" s="29" t="str">
        <f>Hours_dio!B840*WeightRole!B840</f>
        <v>#N/A</v>
      </c>
      <c r="C840" s="29" t="str">
        <f>Hours_dio!C840*WeightRole!C840</f>
        <v>#N/A</v>
      </c>
      <c r="D840" s="29" t="str">
        <f>Hours_dio!D840*WeightRole!D840</f>
        <v>#N/A</v>
      </c>
      <c r="E840" s="29" t="str">
        <f>Hours_dio!E840*WeightRole!E840</f>
        <v>#N/A</v>
      </c>
      <c r="F840" s="29" t="str">
        <f>Hours_dio!F840*WeightRole!F840</f>
        <v>#N/A</v>
      </c>
      <c r="G840" s="29" t="str">
        <f>Hours_dio!G840*WeightRole!G840</f>
        <v>#N/A</v>
      </c>
      <c r="H840" s="29" t="str">
        <f>Hours_dio!H840*WeightRole!H840</f>
        <v>#N/A</v>
      </c>
      <c r="I840" s="29" t="str">
        <f>Hours_dio!I840*WeightRole!I840</f>
        <v>#N/A</v>
      </c>
      <c r="J840" s="29" t="str">
        <f>Hours_dio!J840*WeightRole!J840</f>
        <v>#N/A</v>
      </c>
      <c r="K840" s="29" t="str">
        <f>Hours_dio!K840*WeightRole!K840</f>
        <v>#N/A</v>
      </c>
      <c r="L840" s="29" t="str">
        <f>Hours_dio!L840*WeightRole!L840</f>
        <v>#N/A</v>
      </c>
      <c r="M840" s="29" t="str">
        <f>Hours_dio!M840*WeightRole!M840</f>
        <v>#N/A</v>
      </c>
      <c r="N840" s="29" t="str">
        <f>Hours_dio!N840*WeightRole!N840</f>
        <v>#N/A</v>
      </c>
      <c r="O840" s="29" t="str">
        <f>Hours_dio!O840*WeightRole!O840</f>
        <v>#N/A</v>
      </c>
      <c r="P840" s="29">
        <f>Hours_dio!P840*WeightRole!P840</f>
        <v>0</v>
      </c>
      <c r="Q840" s="29">
        <f>Hours_dio!Q840*WeightRole!Q840</f>
        <v>0</v>
      </c>
      <c r="R840" s="29">
        <f>Hours_dio!R840*WeightRole!R840</f>
        <v>0</v>
      </c>
      <c r="S840" s="29">
        <f>Hours_dio!S840*WeightRole!S840</f>
        <v>0</v>
      </c>
      <c r="T840" s="29">
        <f>Hours_dio!T840*WeightRole!T840</f>
        <v>0</v>
      </c>
      <c r="U840" s="29">
        <f>Hours_dio!U840*WeightRole!U840</f>
        <v>0</v>
      </c>
      <c r="V840" s="29">
        <f>Hours_dio!V840*WeightRole!V840</f>
        <v>0</v>
      </c>
      <c r="W840" s="29">
        <f>Hours_dio!W840*WeightRole!W840</f>
        <v>0</v>
      </c>
      <c r="X840" s="29">
        <f>Hours_dio!X840*WeightRole!X840</f>
        <v>0</v>
      </c>
      <c r="Y840" s="29">
        <f>Hours_dio!Y840*WeightRole!Y840</f>
        <v>0</v>
      </c>
      <c r="Z840" s="29">
        <f>Hours_dio!Z840*WeightRole!Z840</f>
        <v>0</v>
      </c>
      <c r="AA840" s="29">
        <f>Hours_dio!AA840*WeightRole!AA840</f>
        <v>0</v>
      </c>
      <c r="AB840" s="29">
        <f>Hours_dio!AB840*WeightRole!AB840</f>
        <v>0</v>
      </c>
      <c r="AC840" s="29">
        <f>Hours_dio!AC840*WeightRole!AC840</f>
        <v>0</v>
      </c>
      <c r="AD840" s="29">
        <f>Hours_dio!AD840*WeightRole!AD840</f>
        <v>0</v>
      </c>
    </row>
    <row r="841" ht="22.5" customHeight="1">
      <c r="A841" s="25">
        <f t="shared" si="1"/>
        <v>46436</v>
      </c>
      <c r="B841" s="29" t="str">
        <f>Hours_dio!B841*WeightRole!B841</f>
        <v>#N/A</v>
      </c>
      <c r="C841" s="29" t="str">
        <f>Hours_dio!C841*WeightRole!C841</f>
        <v>#N/A</v>
      </c>
      <c r="D841" s="29" t="str">
        <f>Hours_dio!D841*WeightRole!D841</f>
        <v>#N/A</v>
      </c>
      <c r="E841" s="29" t="str">
        <f>Hours_dio!E841*WeightRole!E841</f>
        <v>#N/A</v>
      </c>
      <c r="F841" s="29" t="str">
        <f>Hours_dio!F841*WeightRole!F841</f>
        <v>#N/A</v>
      </c>
      <c r="G841" s="29" t="str">
        <f>Hours_dio!G841*WeightRole!G841</f>
        <v>#N/A</v>
      </c>
      <c r="H841" s="29" t="str">
        <f>Hours_dio!H841*WeightRole!H841</f>
        <v>#N/A</v>
      </c>
      <c r="I841" s="29" t="str">
        <f>Hours_dio!I841*WeightRole!I841</f>
        <v>#N/A</v>
      </c>
      <c r="J841" s="29" t="str">
        <f>Hours_dio!J841*WeightRole!J841</f>
        <v>#N/A</v>
      </c>
      <c r="K841" s="29" t="str">
        <f>Hours_dio!K841*WeightRole!K841</f>
        <v>#N/A</v>
      </c>
      <c r="L841" s="29" t="str">
        <f>Hours_dio!L841*WeightRole!L841</f>
        <v>#N/A</v>
      </c>
      <c r="M841" s="29" t="str">
        <f>Hours_dio!M841*WeightRole!M841</f>
        <v>#N/A</v>
      </c>
      <c r="N841" s="29" t="str">
        <f>Hours_dio!N841*WeightRole!N841</f>
        <v>#N/A</v>
      </c>
      <c r="O841" s="29" t="str">
        <f>Hours_dio!O841*WeightRole!O841</f>
        <v>#N/A</v>
      </c>
      <c r="P841" s="29">
        <f>Hours_dio!P841*WeightRole!P841</f>
        <v>0</v>
      </c>
      <c r="Q841" s="29">
        <f>Hours_dio!Q841*WeightRole!Q841</f>
        <v>0</v>
      </c>
      <c r="R841" s="29">
        <f>Hours_dio!R841*WeightRole!R841</f>
        <v>0</v>
      </c>
      <c r="S841" s="29">
        <f>Hours_dio!S841*WeightRole!S841</f>
        <v>0</v>
      </c>
      <c r="T841" s="29">
        <f>Hours_dio!T841*WeightRole!T841</f>
        <v>0</v>
      </c>
      <c r="U841" s="29">
        <f>Hours_dio!U841*WeightRole!U841</f>
        <v>0</v>
      </c>
      <c r="V841" s="29">
        <f>Hours_dio!V841*WeightRole!V841</f>
        <v>0</v>
      </c>
      <c r="W841" s="29">
        <f>Hours_dio!W841*WeightRole!W841</f>
        <v>0</v>
      </c>
      <c r="X841" s="29">
        <f>Hours_dio!X841*WeightRole!X841</f>
        <v>0</v>
      </c>
      <c r="Y841" s="29">
        <f>Hours_dio!Y841*WeightRole!Y841</f>
        <v>0</v>
      </c>
      <c r="Z841" s="29">
        <f>Hours_dio!Z841*WeightRole!Z841</f>
        <v>0</v>
      </c>
      <c r="AA841" s="29">
        <f>Hours_dio!AA841*WeightRole!AA841</f>
        <v>0</v>
      </c>
      <c r="AB841" s="29">
        <f>Hours_dio!AB841*WeightRole!AB841</f>
        <v>0</v>
      </c>
      <c r="AC841" s="29">
        <f>Hours_dio!AC841*WeightRole!AC841</f>
        <v>0</v>
      </c>
      <c r="AD841" s="29">
        <f>Hours_dio!AD841*WeightRole!AD841</f>
        <v>0</v>
      </c>
    </row>
    <row r="842" ht="22.5" customHeight="1">
      <c r="A842" s="25">
        <f t="shared" si="1"/>
        <v>46437</v>
      </c>
      <c r="B842" s="29" t="str">
        <f>Hours_dio!B842*WeightRole!B842</f>
        <v>#N/A</v>
      </c>
      <c r="C842" s="29" t="str">
        <f>Hours_dio!C842*WeightRole!C842</f>
        <v>#N/A</v>
      </c>
      <c r="D842" s="29" t="str">
        <f>Hours_dio!D842*WeightRole!D842</f>
        <v>#N/A</v>
      </c>
      <c r="E842" s="29" t="str">
        <f>Hours_dio!E842*WeightRole!E842</f>
        <v>#N/A</v>
      </c>
      <c r="F842" s="29" t="str">
        <f>Hours_dio!F842*WeightRole!F842</f>
        <v>#N/A</v>
      </c>
      <c r="G842" s="29" t="str">
        <f>Hours_dio!G842*WeightRole!G842</f>
        <v>#N/A</v>
      </c>
      <c r="H842" s="29" t="str">
        <f>Hours_dio!H842*WeightRole!H842</f>
        <v>#N/A</v>
      </c>
      <c r="I842" s="29" t="str">
        <f>Hours_dio!I842*WeightRole!I842</f>
        <v>#N/A</v>
      </c>
      <c r="J842" s="29" t="str">
        <f>Hours_dio!J842*WeightRole!J842</f>
        <v>#N/A</v>
      </c>
      <c r="K842" s="29" t="str">
        <f>Hours_dio!K842*WeightRole!K842</f>
        <v>#N/A</v>
      </c>
      <c r="L842" s="29" t="str">
        <f>Hours_dio!L842*WeightRole!L842</f>
        <v>#N/A</v>
      </c>
      <c r="M842" s="29" t="str">
        <f>Hours_dio!M842*WeightRole!M842</f>
        <v>#N/A</v>
      </c>
      <c r="N842" s="29" t="str">
        <f>Hours_dio!N842*WeightRole!N842</f>
        <v>#N/A</v>
      </c>
      <c r="O842" s="29" t="str">
        <f>Hours_dio!O842*WeightRole!O842</f>
        <v>#N/A</v>
      </c>
      <c r="P842" s="29">
        <f>Hours_dio!P842*WeightRole!P842</f>
        <v>0</v>
      </c>
      <c r="Q842" s="29">
        <f>Hours_dio!Q842*WeightRole!Q842</f>
        <v>0</v>
      </c>
      <c r="R842" s="29">
        <f>Hours_dio!R842*WeightRole!R842</f>
        <v>0</v>
      </c>
      <c r="S842" s="29">
        <f>Hours_dio!S842*WeightRole!S842</f>
        <v>0</v>
      </c>
      <c r="T842" s="29">
        <f>Hours_dio!T842*WeightRole!T842</f>
        <v>0</v>
      </c>
      <c r="U842" s="29">
        <f>Hours_dio!U842*WeightRole!U842</f>
        <v>0</v>
      </c>
      <c r="V842" s="29">
        <f>Hours_dio!V842*WeightRole!V842</f>
        <v>0</v>
      </c>
      <c r="W842" s="29">
        <f>Hours_dio!W842*WeightRole!W842</f>
        <v>0</v>
      </c>
      <c r="X842" s="29">
        <f>Hours_dio!X842*WeightRole!X842</f>
        <v>0</v>
      </c>
      <c r="Y842" s="29">
        <f>Hours_dio!Y842*WeightRole!Y842</f>
        <v>0</v>
      </c>
      <c r="Z842" s="29">
        <f>Hours_dio!Z842*WeightRole!Z842</f>
        <v>0</v>
      </c>
      <c r="AA842" s="29">
        <f>Hours_dio!AA842*WeightRole!AA842</f>
        <v>0</v>
      </c>
      <c r="AB842" s="29">
        <f>Hours_dio!AB842*WeightRole!AB842</f>
        <v>0</v>
      </c>
      <c r="AC842" s="29">
        <f>Hours_dio!AC842*WeightRole!AC842</f>
        <v>0</v>
      </c>
      <c r="AD842" s="29">
        <f>Hours_dio!AD842*WeightRole!AD842</f>
        <v>0</v>
      </c>
    </row>
    <row r="843" ht="22.5" customHeight="1">
      <c r="A843" s="25">
        <f t="shared" si="1"/>
        <v>46438</v>
      </c>
      <c r="B843" s="29" t="str">
        <f>Hours_dio!B843*WeightRole!B843</f>
        <v>#N/A</v>
      </c>
      <c r="C843" s="29" t="str">
        <f>Hours_dio!C843*WeightRole!C843</f>
        <v>#N/A</v>
      </c>
      <c r="D843" s="29" t="str">
        <f>Hours_dio!D843*WeightRole!D843</f>
        <v>#N/A</v>
      </c>
      <c r="E843" s="29" t="str">
        <f>Hours_dio!E843*WeightRole!E843</f>
        <v>#N/A</v>
      </c>
      <c r="F843" s="29" t="str">
        <f>Hours_dio!F843*WeightRole!F843</f>
        <v>#N/A</v>
      </c>
      <c r="G843" s="29" t="str">
        <f>Hours_dio!G843*WeightRole!G843</f>
        <v>#N/A</v>
      </c>
      <c r="H843" s="29" t="str">
        <f>Hours_dio!H843*WeightRole!H843</f>
        <v>#N/A</v>
      </c>
      <c r="I843" s="29" t="str">
        <f>Hours_dio!I843*WeightRole!I843</f>
        <v>#N/A</v>
      </c>
      <c r="J843" s="29" t="str">
        <f>Hours_dio!J843*WeightRole!J843</f>
        <v>#N/A</v>
      </c>
      <c r="K843" s="29" t="str">
        <f>Hours_dio!K843*WeightRole!K843</f>
        <v>#N/A</v>
      </c>
      <c r="L843" s="29" t="str">
        <f>Hours_dio!L843*WeightRole!L843</f>
        <v>#N/A</v>
      </c>
      <c r="M843" s="29" t="str">
        <f>Hours_dio!M843*WeightRole!M843</f>
        <v>#N/A</v>
      </c>
      <c r="N843" s="29" t="str">
        <f>Hours_dio!N843*WeightRole!N843</f>
        <v>#N/A</v>
      </c>
      <c r="O843" s="29" t="str">
        <f>Hours_dio!O843*WeightRole!O843</f>
        <v>#N/A</v>
      </c>
      <c r="P843" s="29">
        <f>Hours_dio!P843*WeightRole!P843</f>
        <v>0</v>
      </c>
      <c r="Q843" s="29">
        <f>Hours_dio!Q843*WeightRole!Q843</f>
        <v>0</v>
      </c>
      <c r="R843" s="29">
        <f>Hours_dio!R843*WeightRole!R843</f>
        <v>0</v>
      </c>
      <c r="S843" s="29">
        <f>Hours_dio!S843*WeightRole!S843</f>
        <v>0</v>
      </c>
      <c r="T843" s="29">
        <f>Hours_dio!T843*WeightRole!T843</f>
        <v>0</v>
      </c>
      <c r="U843" s="29">
        <f>Hours_dio!U843*WeightRole!U843</f>
        <v>0</v>
      </c>
      <c r="V843" s="29">
        <f>Hours_dio!V843*WeightRole!V843</f>
        <v>0</v>
      </c>
      <c r="W843" s="29">
        <f>Hours_dio!W843*WeightRole!W843</f>
        <v>0</v>
      </c>
      <c r="X843" s="29">
        <f>Hours_dio!X843*WeightRole!X843</f>
        <v>0</v>
      </c>
      <c r="Y843" s="29">
        <f>Hours_dio!Y843*WeightRole!Y843</f>
        <v>0</v>
      </c>
      <c r="Z843" s="29">
        <f>Hours_dio!Z843*WeightRole!Z843</f>
        <v>0</v>
      </c>
      <c r="AA843" s="29">
        <f>Hours_dio!AA843*WeightRole!AA843</f>
        <v>0</v>
      </c>
      <c r="AB843" s="29">
        <f>Hours_dio!AB843*WeightRole!AB843</f>
        <v>0</v>
      </c>
      <c r="AC843" s="29">
        <f>Hours_dio!AC843*WeightRole!AC843</f>
        <v>0</v>
      </c>
      <c r="AD843" s="29">
        <f>Hours_dio!AD843*WeightRole!AD843</f>
        <v>0</v>
      </c>
    </row>
    <row r="844" ht="22.5" customHeight="1">
      <c r="A844" s="25">
        <f t="shared" si="1"/>
        <v>46439</v>
      </c>
      <c r="B844" s="29" t="str">
        <f>Hours_dio!B844*WeightRole!B844</f>
        <v>#N/A</v>
      </c>
      <c r="C844" s="29" t="str">
        <f>Hours_dio!C844*WeightRole!C844</f>
        <v>#N/A</v>
      </c>
      <c r="D844" s="29" t="str">
        <f>Hours_dio!D844*WeightRole!D844</f>
        <v>#N/A</v>
      </c>
      <c r="E844" s="29" t="str">
        <f>Hours_dio!E844*WeightRole!E844</f>
        <v>#N/A</v>
      </c>
      <c r="F844" s="29" t="str">
        <f>Hours_dio!F844*WeightRole!F844</f>
        <v>#N/A</v>
      </c>
      <c r="G844" s="29" t="str">
        <f>Hours_dio!G844*WeightRole!G844</f>
        <v>#N/A</v>
      </c>
      <c r="H844" s="29" t="str">
        <f>Hours_dio!H844*WeightRole!H844</f>
        <v>#N/A</v>
      </c>
      <c r="I844" s="29" t="str">
        <f>Hours_dio!I844*WeightRole!I844</f>
        <v>#N/A</v>
      </c>
      <c r="J844" s="29" t="str">
        <f>Hours_dio!J844*WeightRole!J844</f>
        <v>#N/A</v>
      </c>
      <c r="K844" s="29" t="str">
        <f>Hours_dio!K844*WeightRole!K844</f>
        <v>#N/A</v>
      </c>
      <c r="L844" s="29" t="str">
        <f>Hours_dio!L844*WeightRole!L844</f>
        <v>#N/A</v>
      </c>
      <c r="M844" s="29" t="str">
        <f>Hours_dio!M844*WeightRole!M844</f>
        <v>#N/A</v>
      </c>
      <c r="N844" s="29" t="str">
        <f>Hours_dio!N844*WeightRole!N844</f>
        <v>#N/A</v>
      </c>
      <c r="O844" s="29" t="str">
        <f>Hours_dio!O844*WeightRole!O844</f>
        <v>#N/A</v>
      </c>
      <c r="P844" s="29">
        <f>Hours_dio!P844*WeightRole!P844</f>
        <v>0</v>
      </c>
      <c r="Q844" s="29">
        <f>Hours_dio!Q844*WeightRole!Q844</f>
        <v>0</v>
      </c>
      <c r="R844" s="29">
        <f>Hours_dio!R844*WeightRole!R844</f>
        <v>0</v>
      </c>
      <c r="S844" s="29">
        <f>Hours_dio!S844*WeightRole!S844</f>
        <v>0</v>
      </c>
      <c r="T844" s="29">
        <f>Hours_dio!T844*WeightRole!T844</f>
        <v>0</v>
      </c>
      <c r="U844" s="29">
        <f>Hours_dio!U844*WeightRole!U844</f>
        <v>0</v>
      </c>
      <c r="V844" s="29">
        <f>Hours_dio!V844*WeightRole!V844</f>
        <v>0</v>
      </c>
      <c r="W844" s="29">
        <f>Hours_dio!W844*WeightRole!W844</f>
        <v>0</v>
      </c>
      <c r="X844" s="29">
        <f>Hours_dio!X844*WeightRole!X844</f>
        <v>0</v>
      </c>
      <c r="Y844" s="29">
        <f>Hours_dio!Y844*WeightRole!Y844</f>
        <v>0</v>
      </c>
      <c r="Z844" s="29">
        <f>Hours_dio!Z844*WeightRole!Z844</f>
        <v>0</v>
      </c>
      <c r="AA844" s="29">
        <f>Hours_dio!AA844*WeightRole!AA844</f>
        <v>0</v>
      </c>
      <c r="AB844" s="29">
        <f>Hours_dio!AB844*WeightRole!AB844</f>
        <v>0</v>
      </c>
      <c r="AC844" s="29">
        <f>Hours_dio!AC844*WeightRole!AC844</f>
        <v>0</v>
      </c>
      <c r="AD844" s="29">
        <f>Hours_dio!AD844*WeightRole!AD844</f>
        <v>0</v>
      </c>
    </row>
    <row r="845" ht="22.5" customHeight="1">
      <c r="A845" s="25">
        <f t="shared" si="1"/>
        <v>46440</v>
      </c>
      <c r="B845" s="29" t="str">
        <f>Hours_dio!B845*WeightRole!B845</f>
        <v>#N/A</v>
      </c>
      <c r="C845" s="29" t="str">
        <f>Hours_dio!C845*WeightRole!C845</f>
        <v>#N/A</v>
      </c>
      <c r="D845" s="29" t="str">
        <f>Hours_dio!D845*WeightRole!D845</f>
        <v>#N/A</v>
      </c>
      <c r="E845" s="29" t="str">
        <f>Hours_dio!E845*WeightRole!E845</f>
        <v>#N/A</v>
      </c>
      <c r="F845" s="29" t="str">
        <f>Hours_dio!F845*WeightRole!F845</f>
        <v>#N/A</v>
      </c>
      <c r="G845" s="29" t="str">
        <f>Hours_dio!G845*WeightRole!G845</f>
        <v>#N/A</v>
      </c>
      <c r="H845" s="29" t="str">
        <f>Hours_dio!H845*WeightRole!H845</f>
        <v>#N/A</v>
      </c>
      <c r="I845" s="29" t="str">
        <f>Hours_dio!I845*WeightRole!I845</f>
        <v>#N/A</v>
      </c>
      <c r="J845" s="29" t="str">
        <f>Hours_dio!J845*WeightRole!J845</f>
        <v>#N/A</v>
      </c>
      <c r="K845" s="29" t="str">
        <f>Hours_dio!K845*WeightRole!K845</f>
        <v>#N/A</v>
      </c>
      <c r="L845" s="29" t="str">
        <f>Hours_dio!L845*WeightRole!L845</f>
        <v>#N/A</v>
      </c>
      <c r="M845" s="29" t="str">
        <f>Hours_dio!M845*WeightRole!M845</f>
        <v>#N/A</v>
      </c>
      <c r="N845" s="29" t="str">
        <f>Hours_dio!N845*WeightRole!N845</f>
        <v>#N/A</v>
      </c>
      <c r="O845" s="29" t="str">
        <f>Hours_dio!O845*WeightRole!O845</f>
        <v>#N/A</v>
      </c>
      <c r="P845" s="29">
        <f>Hours_dio!P845*WeightRole!P845</f>
        <v>0</v>
      </c>
      <c r="Q845" s="29">
        <f>Hours_dio!Q845*WeightRole!Q845</f>
        <v>0</v>
      </c>
      <c r="R845" s="29">
        <f>Hours_dio!R845*WeightRole!R845</f>
        <v>0</v>
      </c>
      <c r="S845" s="29">
        <f>Hours_dio!S845*WeightRole!S845</f>
        <v>0</v>
      </c>
      <c r="T845" s="29">
        <f>Hours_dio!T845*WeightRole!T845</f>
        <v>0</v>
      </c>
      <c r="U845" s="29">
        <f>Hours_dio!U845*WeightRole!U845</f>
        <v>0</v>
      </c>
      <c r="V845" s="29">
        <f>Hours_dio!V845*WeightRole!V845</f>
        <v>0</v>
      </c>
      <c r="W845" s="29">
        <f>Hours_dio!W845*WeightRole!W845</f>
        <v>0</v>
      </c>
      <c r="X845" s="29">
        <f>Hours_dio!X845*WeightRole!X845</f>
        <v>0</v>
      </c>
      <c r="Y845" s="29">
        <f>Hours_dio!Y845*WeightRole!Y845</f>
        <v>0</v>
      </c>
      <c r="Z845" s="29">
        <f>Hours_dio!Z845*WeightRole!Z845</f>
        <v>0</v>
      </c>
      <c r="AA845" s="29">
        <f>Hours_dio!AA845*WeightRole!AA845</f>
        <v>0</v>
      </c>
      <c r="AB845" s="29">
        <f>Hours_dio!AB845*WeightRole!AB845</f>
        <v>0</v>
      </c>
      <c r="AC845" s="29">
        <f>Hours_dio!AC845*WeightRole!AC845</f>
        <v>0</v>
      </c>
      <c r="AD845" s="29">
        <f>Hours_dio!AD845*WeightRole!AD845</f>
        <v>0</v>
      </c>
    </row>
    <row r="846" ht="22.5" customHeight="1">
      <c r="A846" s="25">
        <f t="shared" si="1"/>
        <v>46441</v>
      </c>
      <c r="B846" s="29" t="str">
        <f>Hours_dio!B846*WeightRole!B846</f>
        <v>#N/A</v>
      </c>
      <c r="C846" s="29" t="str">
        <f>Hours_dio!C846*WeightRole!C846</f>
        <v>#N/A</v>
      </c>
      <c r="D846" s="29" t="str">
        <f>Hours_dio!D846*WeightRole!D846</f>
        <v>#N/A</v>
      </c>
      <c r="E846" s="29" t="str">
        <f>Hours_dio!E846*WeightRole!E846</f>
        <v>#N/A</v>
      </c>
      <c r="F846" s="29" t="str">
        <f>Hours_dio!F846*WeightRole!F846</f>
        <v>#N/A</v>
      </c>
      <c r="G846" s="29" t="str">
        <f>Hours_dio!G846*WeightRole!G846</f>
        <v>#N/A</v>
      </c>
      <c r="H846" s="29" t="str">
        <f>Hours_dio!H846*WeightRole!H846</f>
        <v>#N/A</v>
      </c>
      <c r="I846" s="29" t="str">
        <f>Hours_dio!I846*WeightRole!I846</f>
        <v>#N/A</v>
      </c>
      <c r="J846" s="29" t="str">
        <f>Hours_dio!J846*WeightRole!J846</f>
        <v>#N/A</v>
      </c>
      <c r="K846" s="29" t="str">
        <f>Hours_dio!K846*WeightRole!K846</f>
        <v>#N/A</v>
      </c>
      <c r="L846" s="29" t="str">
        <f>Hours_dio!L846*WeightRole!L846</f>
        <v>#N/A</v>
      </c>
      <c r="M846" s="29" t="str">
        <f>Hours_dio!M846*WeightRole!M846</f>
        <v>#N/A</v>
      </c>
      <c r="N846" s="29" t="str">
        <f>Hours_dio!N846*WeightRole!N846</f>
        <v>#N/A</v>
      </c>
      <c r="O846" s="29" t="str">
        <f>Hours_dio!O846*WeightRole!O846</f>
        <v>#N/A</v>
      </c>
      <c r="P846" s="29">
        <f>Hours_dio!P846*WeightRole!P846</f>
        <v>0</v>
      </c>
      <c r="Q846" s="29">
        <f>Hours_dio!Q846*WeightRole!Q846</f>
        <v>0</v>
      </c>
      <c r="R846" s="29">
        <f>Hours_dio!R846*WeightRole!R846</f>
        <v>0</v>
      </c>
      <c r="S846" s="29">
        <f>Hours_dio!S846*WeightRole!S846</f>
        <v>0</v>
      </c>
      <c r="T846" s="29">
        <f>Hours_dio!T846*WeightRole!T846</f>
        <v>0</v>
      </c>
      <c r="U846" s="29">
        <f>Hours_dio!U846*WeightRole!U846</f>
        <v>0</v>
      </c>
      <c r="V846" s="29">
        <f>Hours_dio!V846*WeightRole!V846</f>
        <v>0</v>
      </c>
      <c r="W846" s="29">
        <f>Hours_dio!W846*WeightRole!W846</f>
        <v>0</v>
      </c>
      <c r="X846" s="29">
        <f>Hours_dio!X846*WeightRole!X846</f>
        <v>0</v>
      </c>
      <c r="Y846" s="29">
        <f>Hours_dio!Y846*WeightRole!Y846</f>
        <v>0</v>
      </c>
      <c r="Z846" s="29">
        <f>Hours_dio!Z846*WeightRole!Z846</f>
        <v>0</v>
      </c>
      <c r="AA846" s="29">
        <f>Hours_dio!AA846*WeightRole!AA846</f>
        <v>0</v>
      </c>
      <c r="AB846" s="29">
        <f>Hours_dio!AB846*WeightRole!AB846</f>
        <v>0</v>
      </c>
      <c r="AC846" s="29">
        <f>Hours_dio!AC846*WeightRole!AC846</f>
        <v>0</v>
      </c>
      <c r="AD846" s="29">
        <f>Hours_dio!AD846*WeightRole!AD846</f>
        <v>0</v>
      </c>
    </row>
    <row r="847" ht="22.5" customHeight="1">
      <c r="A847" s="25">
        <f t="shared" si="1"/>
        <v>46442</v>
      </c>
      <c r="B847" s="29" t="str">
        <f>Hours_dio!B847*WeightRole!B847</f>
        <v>#N/A</v>
      </c>
      <c r="C847" s="29" t="str">
        <f>Hours_dio!C847*WeightRole!C847</f>
        <v>#N/A</v>
      </c>
      <c r="D847" s="29" t="str">
        <f>Hours_dio!D847*WeightRole!D847</f>
        <v>#N/A</v>
      </c>
      <c r="E847" s="29" t="str">
        <f>Hours_dio!E847*WeightRole!E847</f>
        <v>#N/A</v>
      </c>
      <c r="F847" s="29" t="str">
        <f>Hours_dio!F847*WeightRole!F847</f>
        <v>#N/A</v>
      </c>
      <c r="G847" s="29" t="str">
        <f>Hours_dio!G847*WeightRole!G847</f>
        <v>#N/A</v>
      </c>
      <c r="H847" s="29" t="str">
        <f>Hours_dio!H847*WeightRole!H847</f>
        <v>#N/A</v>
      </c>
      <c r="I847" s="29" t="str">
        <f>Hours_dio!I847*WeightRole!I847</f>
        <v>#N/A</v>
      </c>
      <c r="J847" s="29" t="str">
        <f>Hours_dio!J847*WeightRole!J847</f>
        <v>#N/A</v>
      </c>
      <c r="K847" s="29" t="str">
        <f>Hours_dio!K847*WeightRole!K847</f>
        <v>#N/A</v>
      </c>
      <c r="L847" s="29" t="str">
        <f>Hours_dio!L847*WeightRole!L847</f>
        <v>#N/A</v>
      </c>
      <c r="M847" s="29" t="str">
        <f>Hours_dio!M847*WeightRole!M847</f>
        <v>#N/A</v>
      </c>
      <c r="N847" s="29" t="str">
        <f>Hours_dio!N847*WeightRole!N847</f>
        <v>#N/A</v>
      </c>
      <c r="O847" s="29" t="str">
        <f>Hours_dio!O847*WeightRole!O847</f>
        <v>#N/A</v>
      </c>
      <c r="P847" s="29">
        <f>Hours_dio!P847*WeightRole!P847</f>
        <v>0</v>
      </c>
      <c r="Q847" s="29">
        <f>Hours_dio!Q847*WeightRole!Q847</f>
        <v>0</v>
      </c>
      <c r="R847" s="29">
        <f>Hours_dio!R847*WeightRole!R847</f>
        <v>0</v>
      </c>
      <c r="S847" s="29">
        <f>Hours_dio!S847*WeightRole!S847</f>
        <v>0</v>
      </c>
      <c r="T847" s="29">
        <f>Hours_dio!T847*WeightRole!T847</f>
        <v>0</v>
      </c>
      <c r="U847" s="29">
        <f>Hours_dio!U847*WeightRole!U847</f>
        <v>0</v>
      </c>
      <c r="V847" s="29">
        <f>Hours_dio!V847*WeightRole!V847</f>
        <v>0</v>
      </c>
      <c r="W847" s="29">
        <f>Hours_dio!W847*WeightRole!W847</f>
        <v>0</v>
      </c>
      <c r="X847" s="29">
        <f>Hours_dio!X847*WeightRole!X847</f>
        <v>0</v>
      </c>
      <c r="Y847" s="29">
        <f>Hours_dio!Y847*WeightRole!Y847</f>
        <v>0</v>
      </c>
      <c r="Z847" s="29">
        <f>Hours_dio!Z847*WeightRole!Z847</f>
        <v>0</v>
      </c>
      <c r="AA847" s="29">
        <f>Hours_dio!AA847*WeightRole!AA847</f>
        <v>0</v>
      </c>
      <c r="AB847" s="29">
        <f>Hours_dio!AB847*WeightRole!AB847</f>
        <v>0</v>
      </c>
      <c r="AC847" s="29">
        <f>Hours_dio!AC847*WeightRole!AC847</f>
        <v>0</v>
      </c>
      <c r="AD847" s="29">
        <f>Hours_dio!AD847*WeightRole!AD847</f>
        <v>0</v>
      </c>
    </row>
    <row r="848" ht="22.5" customHeight="1">
      <c r="A848" s="25">
        <f t="shared" si="1"/>
        <v>46443</v>
      </c>
      <c r="B848" s="29" t="str">
        <f>Hours_dio!B848*WeightRole!B848</f>
        <v>#N/A</v>
      </c>
      <c r="C848" s="29" t="str">
        <f>Hours_dio!C848*WeightRole!C848</f>
        <v>#N/A</v>
      </c>
      <c r="D848" s="29" t="str">
        <f>Hours_dio!D848*WeightRole!D848</f>
        <v>#N/A</v>
      </c>
      <c r="E848" s="29" t="str">
        <f>Hours_dio!E848*WeightRole!E848</f>
        <v>#N/A</v>
      </c>
      <c r="F848" s="29" t="str">
        <f>Hours_dio!F848*WeightRole!F848</f>
        <v>#N/A</v>
      </c>
      <c r="G848" s="29" t="str">
        <f>Hours_dio!G848*WeightRole!G848</f>
        <v>#N/A</v>
      </c>
      <c r="H848" s="29" t="str">
        <f>Hours_dio!H848*WeightRole!H848</f>
        <v>#N/A</v>
      </c>
      <c r="I848" s="29" t="str">
        <f>Hours_dio!I848*WeightRole!I848</f>
        <v>#N/A</v>
      </c>
      <c r="J848" s="29" t="str">
        <f>Hours_dio!J848*WeightRole!J848</f>
        <v>#N/A</v>
      </c>
      <c r="K848" s="29" t="str">
        <f>Hours_dio!K848*WeightRole!K848</f>
        <v>#N/A</v>
      </c>
      <c r="L848" s="29" t="str">
        <f>Hours_dio!L848*WeightRole!L848</f>
        <v>#N/A</v>
      </c>
      <c r="M848" s="29" t="str">
        <f>Hours_dio!M848*WeightRole!M848</f>
        <v>#N/A</v>
      </c>
      <c r="N848" s="29" t="str">
        <f>Hours_dio!N848*WeightRole!N848</f>
        <v>#N/A</v>
      </c>
      <c r="O848" s="29" t="str">
        <f>Hours_dio!O848*WeightRole!O848</f>
        <v>#N/A</v>
      </c>
      <c r="P848" s="29">
        <f>Hours_dio!P848*WeightRole!P848</f>
        <v>0</v>
      </c>
      <c r="Q848" s="29">
        <f>Hours_dio!Q848*WeightRole!Q848</f>
        <v>0</v>
      </c>
      <c r="R848" s="29">
        <f>Hours_dio!R848*WeightRole!R848</f>
        <v>0</v>
      </c>
      <c r="S848" s="29">
        <f>Hours_dio!S848*WeightRole!S848</f>
        <v>0</v>
      </c>
      <c r="T848" s="29">
        <f>Hours_dio!T848*WeightRole!T848</f>
        <v>0</v>
      </c>
      <c r="U848" s="29">
        <f>Hours_dio!U848*WeightRole!U848</f>
        <v>0</v>
      </c>
      <c r="V848" s="29">
        <f>Hours_dio!V848*WeightRole!V848</f>
        <v>0</v>
      </c>
      <c r="W848" s="29">
        <f>Hours_dio!W848*WeightRole!W848</f>
        <v>0</v>
      </c>
      <c r="X848" s="29">
        <f>Hours_dio!X848*WeightRole!X848</f>
        <v>0</v>
      </c>
      <c r="Y848" s="29">
        <f>Hours_dio!Y848*WeightRole!Y848</f>
        <v>0</v>
      </c>
      <c r="Z848" s="29">
        <f>Hours_dio!Z848*WeightRole!Z848</f>
        <v>0</v>
      </c>
      <c r="AA848" s="29">
        <f>Hours_dio!AA848*WeightRole!AA848</f>
        <v>0</v>
      </c>
      <c r="AB848" s="29">
        <f>Hours_dio!AB848*WeightRole!AB848</f>
        <v>0</v>
      </c>
      <c r="AC848" s="29">
        <f>Hours_dio!AC848*WeightRole!AC848</f>
        <v>0</v>
      </c>
      <c r="AD848" s="29">
        <f>Hours_dio!AD848*WeightRole!AD848</f>
        <v>0</v>
      </c>
    </row>
    <row r="849" ht="22.5" customHeight="1">
      <c r="A849" s="25">
        <f t="shared" si="1"/>
        <v>46444</v>
      </c>
      <c r="B849" s="29" t="str">
        <f>Hours_dio!B849*WeightRole!B849</f>
        <v>#N/A</v>
      </c>
      <c r="C849" s="29" t="str">
        <f>Hours_dio!C849*WeightRole!C849</f>
        <v>#N/A</v>
      </c>
      <c r="D849" s="29" t="str">
        <f>Hours_dio!D849*WeightRole!D849</f>
        <v>#N/A</v>
      </c>
      <c r="E849" s="29" t="str">
        <f>Hours_dio!E849*WeightRole!E849</f>
        <v>#N/A</v>
      </c>
      <c r="F849" s="29" t="str">
        <f>Hours_dio!F849*WeightRole!F849</f>
        <v>#N/A</v>
      </c>
      <c r="G849" s="29" t="str">
        <f>Hours_dio!G849*WeightRole!G849</f>
        <v>#N/A</v>
      </c>
      <c r="H849" s="29" t="str">
        <f>Hours_dio!H849*WeightRole!H849</f>
        <v>#N/A</v>
      </c>
      <c r="I849" s="29" t="str">
        <f>Hours_dio!I849*WeightRole!I849</f>
        <v>#N/A</v>
      </c>
      <c r="J849" s="29" t="str">
        <f>Hours_dio!J849*WeightRole!J849</f>
        <v>#N/A</v>
      </c>
      <c r="K849" s="29" t="str">
        <f>Hours_dio!K849*WeightRole!K849</f>
        <v>#N/A</v>
      </c>
      <c r="L849" s="29" t="str">
        <f>Hours_dio!L849*WeightRole!L849</f>
        <v>#N/A</v>
      </c>
      <c r="M849" s="29" t="str">
        <f>Hours_dio!M849*WeightRole!M849</f>
        <v>#N/A</v>
      </c>
      <c r="N849" s="29" t="str">
        <f>Hours_dio!N849*WeightRole!N849</f>
        <v>#N/A</v>
      </c>
      <c r="O849" s="29" t="str">
        <f>Hours_dio!O849*WeightRole!O849</f>
        <v>#N/A</v>
      </c>
      <c r="P849" s="29">
        <f>Hours_dio!P849*WeightRole!P849</f>
        <v>0</v>
      </c>
      <c r="Q849" s="29">
        <f>Hours_dio!Q849*WeightRole!Q849</f>
        <v>0</v>
      </c>
      <c r="R849" s="29">
        <f>Hours_dio!R849*WeightRole!R849</f>
        <v>0</v>
      </c>
      <c r="S849" s="29">
        <f>Hours_dio!S849*WeightRole!S849</f>
        <v>0</v>
      </c>
      <c r="T849" s="29">
        <f>Hours_dio!T849*WeightRole!T849</f>
        <v>0</v>
      </c>
      <c r="U849" s="29">
        <f>Hours_dio!U849*WeightRole!U849</f>
        <v>0</v>
      </c>
      <c r="V849" s="29">
        <f>Hours_dio!V849*WeightRole!V849</f>
        <v>0</v>
      </c>
      <c r="W849" s="29">
        <f>Hours_dio!W849*WeightRole!W849</f>
        <v>0</v>
      </c>
      <c r="X849" s="29">
        <f>Hours_dio!X849*WeightRole!X849</f>
        <v>0</v>
      </c>
      <c r="Y849" s="29">
        <f>Hours_dio!Y849*WeightRole!Y849</f>
        <v>0</v>
      </c>
      <c r="Z849" s="29">
        <f>Hours_dio!Z849*WeightRole!Z849</f>
        <v>0</v>
      </c>
      <c r="AA849" s="29">
        <f>Hours_dio!AA849*WeightRole!AA849</f>
        <v>0</v>
      </c>
      <c r="AB849" s="29">
        <f>Hours_dio!AB849*WeightRole!AB849</f>
        <v>0</v>
      </c>
      <c r="AC849" s="29">
        <f>Hours_dio!AC849*WeightRole!AC849</f>
        <v>0</v>
      </c>
      <c r="AD849" s="29">
        <f>Hours_dio!AD849*WeightRole!AD849</f>
        <v>0</v>
      </c>
    </row>
    <row r="850" ht="22.5" customHeight="1">
      <c r="A850" s="25">
        <f t="shared" si="1"/>
        <v>46445</v>
      </c>
      <c r="B850" s="29" t="str">
        <f>Hours_dio!B850*WeightRole!B850</f>
        <v>#N/A</v>
      </c>
      <c r="C850" s="29" t="str">
        <f>Hours_dio!C850*WeightRole!C850</f>
        <v>#N/A</v>
      </c>
      <c r="D850" s="29" t="str">
        <f>Hours_dio!D850*WeightRole!D850</f>
        <v>#N/A</v>
      </c>
      <c r="E850" s="29" t="str">
        <f>Hours_dio!E850*WeightRole!E850</f>
        <v>#N/A</v>
      </c>
      <c r="F850" s="29" t="str">
        <f>Hours_dio!F850*WeightRole!F850</f>
        <v>#N/A</v>
      </c>
      <c r="G850" s="29" t="str">
        <f>Hours_dio!G850*WeightRole!G850</f>
        <v>#N/A</v>
      </c>
      <c r="H850" s="29" t="str">
        <f>Hours_dio!H850*WeightRole!H850</f>
        <v>#N/A</v>
      </c>
      <c r="I850" s="29" t="str">
        <f>Hours_dio!I850*WeightRole!I850</f>
        <v>#N/A</v>
      </c>
      <c r="J850" s="29" t="str">
        <f>Hours_dio!J850*WeightRole!J850</f>
        <v>#N/A</v>
      </c>
      <c r="K850" s="29" t="str">
        <f>Hours_dio!K850*WeightRole!K850</f>
        <v>#N/A</v>
      </c>
      <c r="L850" s="29" t="str">
        <f>Hours_dio!L850*WeightRole!L850</f>
        <v>#N/A</v>
      </c>
      <c r="M850" s="29" t="str">
        <f>Hours_dio!M850*WeightRole!M850</f>
        <v>#N/A</v>
      </c>
      <c r="N850" s="29" t="str">
        <f>Hours_dio!N850*WeightRole!N850</f>
        <v>#N/A</v>
      </c>
      <c r="O850" s="29" t="str">
        <f>Hours_dio!O850*WeightRole!O850</f>
        <v>#N/A</v>
      </c>
      <c r="P850" s="29">
        <f>Hours_dio!P850*WeightRole!P850</f>
        <v>0</v>
      </c>
      <c r="Q850" s="29">
        <f>Hours_dio!Q850*WeightRole!Q850</f>
        <v>0</v>
      </c>
      <c r="R850" s="29">
        <f>Hours_dio!R850*WeightRole!R850</f>
        <v>0</v>
      </c>
      <c r="S850" s="29">
        <f>Hours_dio!S850*WeightRole!S850</f>
        <v>0</v>
      </c>
      <c r="T850" s="29">
        <f>Hours_dio!T850*WeightRole!T850</f>
        <v>0</v>
      </c>
      <c r="U850" s="29">
        <f>Hours_dio!U850*WeightRole!U850</f>
        <v>0</v>
      </c>
      <c r="V850" s="29">
        <f>Hours_dio!V850*WeightRole!V850</f>
        <v>0</v>
      </c>
      <c r="W850" s="29">
        <f>Hours_dio!W850*WeightRole!W850</f>
        <v>0</v>
      </c>
      <c r="X850" s="29">
        <f>Hours_dio!X850*WeightRole!X850</f>
        <v>0</v>
      </c>
      <c r="Y850" s="29">
        <f>Hours_dio!Y850*WeightRole!Y850</f>
        <v>0</v>
      </c>
      <c r="Z850" s="29">
        <f>Hours_dio!Z850*WeightRole!Z850</f>
        <v>0</v>
      </c>
      <c r="AA850" s="29">
        <f>Hours_dio!AA850*WeightRole!AA850</f>
        <v>0</v>
      </c>
      <c r="AB850" s="29">
        <f>Hours_dio!AB850*WeightRole!AB850</f>
        <v>0</v>
      </c>
      <c r="AC850" s="29">
        <f>Hours_dio!AC850*WeightRole!AC850</f>
        <v>0</v>
      </c>
      <c r="AD850" s="29">
        <f>Hours_dio!AD850*WeightRole!AD850</f>
        <v>0</v>
      </c>
    </row>
    <row r="851" ht="22.5" customHeight="1">
      <c r="A851" s="25">
        <f t="shared" si="1"/>
        <v>46446</v>
      </c>
      <c r="B851" s="29" t="str">
        <f>Hours_dio!B851*WeightRole!B851</f>
        <v>#N/A</v>
      </c>
      <c r="C851" s="29" t="str">
        <f>Hours_dio!C851*WeightRole!C851</f>
        <v>#N/A</v>
      </c>
      <c r="D851" s="29" t="str">
        <f>Hours_dio!D851*WeightRole!D851</f>
        <v>#N/A</v>
      </c>
      <c r="E851" s="29" t="str">
        <f>Hours_dio!E851*WeightRole!E851</f>
        <v>#N/A</v>
      </c>
      <c r="F851" s="29" t="str">
        <f>Hours_dio!F851*WeightRole!F851</f>
        <v>#N/A</v>
      </c>
      <c r="G851" s="29" t="str">
        <f>Hours_dio!G851*WeightRole!G851</f>
        <v>#N/A</v>
      </c>
      <c r="H851" s="29" t="str">
        <f>Hours_dio!H851*WeightRole!H851</f>
        <v>#N/A</v>
      </c>
      <c r="I851" s="29" t="str">
        <f>Hours_dio!I851*WeightRole!I851</f>
        <v>#N/A</v>
      </c>
      <c r="J851" s="29" t="str">
        <f>Hours_dio!J851*WeightRole!J851</f>
        <v>#N/A</v>
      </c>
      <c r="K851" s="29" t="str">
        <f>Hours_dio!K851*WeightRole!K851</f>
        <v>#N/A</v>
      </c>
      <c r="L851" s="29" t="str">
        <f>Hours_dio!L851*WeightRole!L851</f>
        <v>#N/A</v>
      </c>
      <c r="M851" s="29" t="str">
        <f>Hours_dio!M851*WeightRole!M851</f>
        <v>#N/A</v>
      </c>
      <c r="N851" s="29" t="str">
        <f>Hours_dio!N851*WeightRole!N851</f>
        <v>#N/A</v>
      </c>
      <c r="O851" s="29" t="str">
        <f>Hours_dio!O851*WeightRole!O851</f>
        <v>#N/A</v>
      </c>
      <c r="P851" s="29">
        <f>Hours_dio!P851*WeightRole!P851</f>
        <v>0</v>
      </c>
      <c r="Q851" s="29">
        <f>Hours_dio!Q851*WeightRole!Q851</f>
        <v>0</v>
      </c>
      <c r="R851" s="29">
        <f>Hours_dio!R851*WeightRole!R851</f>
        <v>0</v>
      </c>
      <c r="S851" s="29">
        <f>Hours_dio!S851*WeightRole!S851</f>
        <v>0</v>
      </c>
      <c r="T851" s="29">
        <f>Hours_dio!T851*WeightRole!T851</f>
        <v>0</v>
      </c>
      <c r="U851" s="29">
        <f>Hours_dio!U851*WeightRole!U851</f>
        <v>0</v>
      </c>
      <c r="V851" s="29">
        <f>Hours_dio!V851*WeightRole!V851</f>
        <v>0</v>
      </c>
      <c r="W851" s="29">
        <f>Hours_dio!W851*WeightRole!W851</f>
        <v>0</v>
      </c>
      <c r="X851" s="29">
        <f>Hours_dio!X851*WeightRole!X851</f>
        <v>0</v>
      </c>
      <c r="Y851" s="29">
        <f>Hours_dio!Y851*WeightRole!Y851</f>
        <v>0</v>
      </c>
      <c r="Z851" s="29">
        <f>Hours_dio!Z851*WeightRole!Z851</f>
        <v>0</v>
      </c>
      <c r="AA851" s="29">
        <f>Hours_dio!AA851*WeightRole!AA851</f>
        <v>0</v>
      </c>
      <c r="AB851" s="29">
        <f>Hours_dio!AB851*WeightRole!AB851</f>
        <v>0</v>
      </c>
      <c r="AC851" s="29">
        <f>Hours_dio!AC851*WeightRole!AC851</f>
        <v>0</v>
      </c>
      <c r="AD851" s="29">
        <f>Hours_dio!AD851*WeightRole!AD851</f>
        <v>0</v>
      </c>
    </row>
    <row r="852" ht="22.5" customHeight="1">
      <c r="A852" s="25">
        <f t="shared" si="1"/>
        <v>46447</v>
      </c>
      <c r="B852" s="29" t="str">
        <f>Hours_dio!B852*WeightRole!B852</f>
        <v>#N/A</v>
      </c>
      <c r="C852" s="29" t="str">
        <f>Hours_dio!C852*WeightRole!C852</f>
        <v>#N/A</v>
      </c>
      <c r="D852" s="29" t="str">
        <f>Hours_dio!D852*WeightRole!D852</f>
        <v>#N/A</v>
      </c>
      <c r="E852" s="29" t="str">
        <f>Hours_dio!E852*WeightRole!E852</f>
        <v>#N/A</v>
      </c>
      <c r="F852" s="29" t="str">
        <f>Hours_dio!F852*WeightRole!F852</f>
        <v>#N/A</v>
      </c>
      <c r="G852" s="29" t="str">
        <f>Hours_dio!G852*WeightRole!G852</f>
        <v>#N/A</v>
      </c>
      <c r="H852" s="29" t="str">
        <f>Hours_dio!H852*WeightRole!H852</f>
        <v>#N/A</v>
      </c>
      <c r="I852" s="29" t="str">
        <f>Hours_dio!I852*WeightRole!I852</f>
        <v>#N/A</v>
      </c>
      <c r="J852" s="29" t="str">
        <f>Hours_dio!J852*WeightRole!J852</f>
        <v>#N/A</v>
      </c>
      <c r="K852" s="29" t="str">
        <f>Hours_dio!K852*WeightRole!K852</f>
        <v>#N/A</v>
      </c>
      <c r="L852" s="29" t="str">
        <f>Hours_dio!L852*WeightRole!L852</f>
        <v>#N/A</v>
      </c>
      <c r="M852" s="29" t="str">
        <f>Hours_dio!M852*WeightRole!M852</f>
        <v>#N/A</v>
      </c>
      <c r="N852" s="29" t="str">
        <f>Hours_dio!N852*WeightRole!N852</f>
        <v>#N/A</v>
      </c>
      <c r="O852" s="29" t="str">
        <f>Hours_dio!O852*WeightRole!O852</f>
        <v>#N/A</v>
      </c>
      <c r="P852" s="29">
        <f>Hours_dio!P852*WeightRole!P852</f>
        <v>0</v>
      </c>
      <c r="Q852" s="29">
        <f>Hours_dio!Q852*WeightRole!Q852</f>
        <v>0</v>
      </c>
      <c r="R852" s="29">
        <f>Hours_dio!R852*WeightRole!R852</f>
        <v>0</v>
      </c>
      <c r="S852" s="29">
        <f>Hours_dio!S852*WeightRole!S852</f>
        <v>0</v>
      </c>
      <c r="T852" s="29">
        <f>Hours_dio!T852*WeightRole!T852</f>
        <v>0</v>
      </c>
      <c r="U852" s="29">
        <f>Hours_dio!U852*WeightRole!U852</f>
        <v>0</v>
      </c>
      <c r="V852" s="29">
        <f>Hours_dio!V852*WeightRole!V852</f>
        <v>0</v>
      </c>
      <c r="W852" s="29">
        <f>Hours_dio!W852*WeightRole!W852</f>
        <v>0</v>
      </c>
      <c r="X852" s="29">
        <f>Hours_dio!X852*WeightRole!X852</f>
        <v>0</v>
      </c>
      <c r="Y852" s="29">
        <f>Hours_dio!Y852*WeightRole!Y852</f>
        <v>0</v>
      </c>
      <c r="Z852" s="29">
        <f>Hours_dio!Z852*WeightRole!Z852</f>
        <v>0</v>
      </c>
      <c r="AA852" s="29">
        <f>Hours_dio!AA852*WeightRole!AA852</f>
        <v>0</v>
      </c>
      <c r="AB852" s="29">
        <f>Hours_dio!AB852*WeightRole!AB852</f>
        <v>0</v>
      </c>
      <c r="AC852" s="29">
        <f>Hours_dio!AC852*WeightRole!AC852</f>
        <v>0</v>
      </c>
      <c r="AD852" s="29">
        <f>Hours_dio!AD852*WeightRole!AD852</f>
        <v>0</v>
      </c>
    </row>
    <row r="853" ht="22.5" customHeight="1">
      <c r="A853" s="25">
        <f t="shared" si="1"/>
        <v>46448</v>
      </c>
      <c r="B853" s="29" t="str">
        <f>Hours_dio!B853*WeightRole!B853</f>
        <v>#N/A</v>
      </c>
      <c r="C853" s="29" t="str">
        <f>Hours_dio!C853*WeightRole!C853</f>
        <v>#N/A</v>
      </c>
      <c r="D853" s="29" t="str">
        <f>Hours_dio!D853*WeightRole!D853</f>
        <v>#N/A</v>
      </c>
      <c r="E853" s="29" t="str">
        <f>Hours_dio!E853*WeightRole!E853</f>
        <v>#N/A</v>
      </c>
      <c r="F853" s="29" t="str">
        <f>Hours_dio!F853*WeightRole!F853</f>
        <v>#N/A</v>
      </c>
      <c r="G853" s="29" t="str">
        <f>Hours_dio!G853*WeightRole!G853</f>
        <v>#N/A</v>
      </c>
      <c r="H853" s="29" t="str">
        <f>Hours_dio!H853*WeightRole!H853</f>
        <v>#N/A</v>
      </c>
      <c r="I853" s="29" t="str">
        <f>Hours_dio!I853*WeightRole!I853</f>
        <v>#N/A</v>
      </c>
      <c r="J853" s="29" t="str">
        <f>Hours_dio!J853*WeightRole!J853</f>
        <v>#N/A</v>
      </c>
      <c r="K853" s="29" t="str">
        <f>Hours_dio!K853*WeightRole!K853</f>
        <v>#N/A</v>
      </c>
      <c r="L853" s="29" t="str">
        <f>Hours_dio!L853*WeightRole!L853</f>
        <v>#N/A</v>
      </c>
      <c r="M853" s="29" t="str">
        <f>Hours_dio!M853*WeightRole!M853</f>
        <v>#N/A</v>
      </c>
      <c r="N853" s="29" t="str">
        <f>Hours_dio!N853*WeightRole!N853</f>
        <v>#N/A</v>
      </c>
      <c r="O853" s="29" t="str">
        <f>Hours_dio!O853*WeightRole!O853</f>
        <v>#N/A</v>
      </c>
      <c r="P853" s="29">
        <f>Hours_dio!P853*WeightRole!P853</f>
        <v>0</v>
      </c>
      <c r="Q853" s="29">
        <f>Hours_dio!Q853*WeightRole!Q853</f>
        <v>0</v>
      </c>
      <c r="R853" s="29">
        <f>Hours_dio!R853*WeightRole!R853</f>
        <v>0</v>
      </c>
      <c r="S853" s="29">
        <f>Hours_dio!S853*WeightRole!S853</f>
        <v>0</v>
      </c>
      <c r="T853" s="29">
        <f>Hours_dio!T853*WeightRole!T853</f>
        <v>0</v>
      </c>
      <c r="U853" s="29">
        <f>Hours_dio!U853*WeightRole!U853</f>
        <v>0</v>
      </c>
      <c r="V853" s="29">
        <f>Hours_dio!V853*WeightRole!V853</f>
        <v>0</v>
      </c>
      <c r="W853" s="29">
        <f>Hours_dio!W853*WeightRole!W853</f>
        <v>0</v>
      </c>
      <c r="X853" s="29">
        <f>Hours_dio!X853*WeightRole!X853</f>
        <v>0</v>
      </c>
      <c r="Y853" s="29">
        <f>Hours_dio!Y853*WeightRole!Y853</f>
        <v>0</v>
      </c>
      <c r="Z853" s="29">
        <f>Hours_dio!Z853*WeightRole!Z853</f>
        <v>0</v>
      </c>
      <c r="AA853" s="29">
        <f>Hours_dio!AA853*WeightRole!AA853</f>
        <v>0</v>
      </c>
      <c r="AB853" s="29">
        <f>Hours_dio!AB853*WeightRole!AB853</f>
        <v>0</v>
      </c>
      <c r="AC853" s="29">
        <f>Hours_dio!AC853*WeightRole!AC853</f>
        <v>0</v>
      </c>
      <c r="AD853" s="29">
        <f>Hours_dio!AD853*WeightRole!AD853</f>
        <v>0</v>
      </c>
    </row>
    <row r="854" ht="22.5" customHeight="1">
      <c r="A854" s="25">
        <f t="shared" si="1"/>
        <v>46449</v>
      </c>
      <c r="B854" s="29" t="str">
        <f>Hours_dio!B854*WeightRole!B854</f>
        <v>#N/A</v>
      </c>
      <c r="C854" s="29" t="str">
        <f>Hours_dio!C854*WeightRole!C854</f>
        <v>#N/A</v>
      </c>
      <c r="D854" s="29" t="str">
        <f>Hours_dio!D854*WeightRole!D854</f>
        <v>#N/A</v>
      </c>
      <c r="E854" s="29" t="str">
        <f>Hours_dio!E854*WeightRole!E854</f>
        <v>#N/A</v>
      </c>
      <c r="F854" s="29" t="str">
        <f>Hours_dio!F854*WeightRole!F854</f>
        <v>#N/A</v>
      </c>
      <c r="G854" s="29" t="str">
        <f>Hours_dio!G854*WeightRole!G854</f>
        <v>#N/A</v>
      </c>
      <c r="H854" s="29" t="str">
        <f>Hours_dio!H854*WeightRole!H854</f>
        <v>#N/A</v>
      </c>
      <c r="I854" s="29" t="str">
        <f>Hours_dio!I854*WeightRole!I854</f>
        <v>#N/A</v>
      </c>
      <c r="J854" s="29" t="str">
        <f>Hours_dio!J854*WeightRole!J854</f>
        <v>#N/A</v>
      </c>
      <c r="K854" s="29" t="str">
        <f>Hours_dio!K854*WeightRole!K854</f>
        <v>#N/A</v>
      </c>
      <c r="L854" s="29" t="str">
        <f>Hours_dio!L854*WeightRole!L854</f>
        <v>#N/A</v>
      </c>
      <c r="M854" s="29" t="str">
        <f>Hours_dio!M854*WeightRole!M854</f>
        <v>#N/A</v>
      </c>
      <c r="N854" s="29" t="str">
        <f>Hours_dio!N854*WeightRole!N854</f>
        <v>#N/A</v>
      </c>
      <c r="O854" s="29" t="str">
        <f>Hours_dio!O854*WeightRole!O854</f>
        <v>#N/A</v>
      </c>
      <c r="P854" s="29">
        <f>Hours_dio!P854*WeightRole!P854</f>
        <v>0</v>
      </c>
      <c r="Q854" s="29">
        <f>Hours_dio!Q854*WeightRole!Q854</f>
        <v>0</v>
      </c>
      <c r="R854" s="29">
        <f>Hours_dio!R854*WeightRole!R854</f>
        <v>0</v>
      </c>
      <c r="S854" s="29">
        <f>Hours_dio!S854*WeightRole!S854</f>
        <v>0</v>
      </c>
      <c r="T854" s="29">
        <f>Hours_dio!T854*WeightRole!T854</f>
        <v>0</v>
      </c>
      <c r="U854" s="29">
        <f>Hours_dio!U854*WeightRole!U854</f>
        <v>0</v>
      </c>
      <c r="V854" s="29">
        <f>Hours_dio!V854*WeightRole!V854</f>
        <v>0</v>
      </c>
      <c r="W854" s="29">
        <f>Hours_dio!W854*WeightRole!W854</f>
        <v>0</v>
      </c>
      <c r="X854" s="29">
        <f>Hours_dio!X854*WeightRole!X854</f>
        <v>0</v>
      </c>
      <c r="Y854" s="29">
        <f>Hours_dio!Y854*WeightRole!Y854</f>
        <v>0</v>
      </c>
      <c r="Z854" s="29">
        <f>Hours_dio!Z854*WeightRole!Z854</f>
        <v>0</v>
      </c>
      <c r="AA854" s="29">
        <f>Hours_dio!AA854*WeightRole!AA854</f>
        <v>0</v>
      </c>
      <c r="AB854" s="29">
        <f>Hours_dio!AB854*WeightRole!AB854</f>
        <v>0</v>
      </c>
      <c r="AC854" s="29">
        <f>Hours_dio!AC854*WeightRole!AC854</f>
        <v>0</v>
      </c>
      <c r="AD854" s="29">
        <f>Hours_dio!AD854*WeightRole!AD854</f>
        <v>0</v>
      </c>
    </row>
    <row r="855" ht="22.5" customHeight="1">
      <c r="A855" s="25">
        <f t="shared" si="1"/>
        <v>46450</v>
      </c>
      <c r="B855" s="29" t="str">
        <f>Hours_dio!B855*WeightRole!B855</f>
        <v>#N/A</v>
      </c>
      <c r="C855" s="29" t="str">
        <f>Hours_dio!C855*WeightRole!C855</f>
        <v>#N/A</v>
      </c>
      <c r="D855" s="29" t="str">
        <f>Hours_dio!D855*WeightRole!D855</f>
        <v>#N/A</v>
      </c>
      <c r="E855" s="29" t="str">
        <f>Hours_dio!E855*WeightRole!E855</f>
        <v>#N/A</v>
      </c>
      <c r="F855" s="29" t="str">
        <f>Hours_dio!F855*WeightRole!F855</f>
        <v>#N/A</v>
      </c>
      <c r="G855" s="29" t="str">
        <f>Hours_dio!G855*WeightRole!G855</f>
        <v>#N/A</v>
      </c>
      <c r="H855" s="29" t="str">
        <f>Hours_dio!H855*WeightRole!H855</f>
        <v>#N/A</v>
      </c>
      <c r="I855" s="29" t="str">
        <f>Hours_dio!I855*WeightRole!I855</f>
        <v>#N/A</v>
      </c>
      <c r="J855" s="29" t="str">
        <f>Hours_dio!J855*WeightRole!J855</f>
        <v>#N/A</v>
      </c>
      <c r="K855" s="29" t="str">
        <f>Hours_dio!K855*WeightRole!K855</f>
        <v>#N/A</v>
      </c>
      <c r="L855" s="29" t="str">
        <f>Hours_dio!L855*WeightRole!L855</f>
        <v>#N/A</v>
      </c>
      <c r="M855" s="29" t="str">
        <f>Hours_dio!M855*WeightRole!M855</f>
        <v>#N/A</v>
      </c>
      <c r="N855" s="29" t="str">
        <f>Hours_dio!N855*WeightRole!N855</f>
        <v>#N/A</v>
      </c>
      <c r="O855" s="29" t="str">
        <f>Hours_dio!O855*WeightRole!O855</f>
        <v>#N/A</v>
      </c>
      <c r="P855" s="29">
        <f>Hours_dio!P855*WeightRole!P855</f>
        <v>0</v>
      </c>
      <c r="Q855" s="29">
        <f>Hours_dio!Q855*WeightRole!Q855</f>
        <v>0</v>
      </c>
      <c r="R855" s="29">
        <f>Hours_dio!R855*WeightRole!R855</f>
        <v>0</v>
      </c>
      <c r="S855" s="29">
        <f>Hours_dio!S855*WeightRole!S855</f>
        <v>0</v>
      </c>
      <c r="T855" s="29">
        <f>Hours_dio!T855*WeightRole!T855</f>
        <v>0</v>
      </c>
      <c r="U855" s="29">
        <f>Hours_dio!U855*WeightRole!U855</f>
        <v>0</v>
      </c>
      <c r="V855" s="29">
        <f>Hours_dio!V855*WeightRole!V855</f>
        <v>0</v>
      </c>
      <c r="W855" s="29">
        <f>Hours_dio!W855*WeightRole!W855</f>
        <v>0</v>
      </c>
      <c r="X855" s="29">
        <f>Hours_dio!X855*WeightRole!X855</f>
        <v>0</v>
      </c>
      <c r="Y855" s="29">
        <f>Hours_dio!Y855*WeightRole!Y855</f>
        <v>0</v>
      </c>
      <c r="Z855" s="29">
        <f>Hours_dio!Z855*WeightRole!Z855</f>
        <v>0</v>
      </c>
      <c r="AA855" s="29">
        <f>Hours_dio!AA855*WeightRole!AA855</f>
        <v>0</v>
      </c>
      <c r="AB855" s="29">
        <f>Hours_dio!AB855*WeightRole!AB855</f>
        <v>0</v>
      </c>
      <c r="AC855" s="29">
        <f>Hours_dio!AC855*WeightRole!AC855</f>
        <v>0</v>
      </c>
      <c r="AD855" s="29">
        <f>Hours_dio!AD855*WeightRole!AD855</f>
        <v>0</v>
      </c>
    </row>
    <row r="856" ht="22.5" customHeight="1">
      <c r="A856" s="25">
        <f t="shared" si="1"/>
        <v>46451</v>
      </c>
      <c r="B856" s="29" t="str">
        <f>Hours_dio!B856*WeightRole!B856</f>
        <v>#N/A</v>
      </c>
      <c r="C856" s="29" t="str">
        <f>Hours_dio!C856*WeightRole!C856</f>
        <v>#N/A</v>
      </c>
      <c r="D856" s="29" t="str">
        <f>Hours_dio!D856*WeightRole!D856</f>
        <v>#N/A</v>
      </c>
      <c r="E856" s="29" t="str">
        <f>Hours_dio!E856*WeightRole!E856</f>
        <v>#N/A</v>
      </c>
      <c r="F856" s="29" t="str">
        <f>Hours_dio!F856*WeightRole!F856</f>
        <v>#N/A</v>
      </c>
      <c r="G856" s="29" t="str">
        <f>Hours_dio!G856*WeightRole!G856</f>
        <v>#N/A</v>
      </c>
      <c r="H856" s="29" t="str">
        <f>Hours_dio!H856*WeightRole!H856</f>
        <v>#N/A</v>
      </c>
      <c r="I856" s="29" t="str">
        <f>Hours_dio!I856*WeightRole!I856</f>
        <v>#N/A</v>
      </c>
      <c r="J856" s="29" t="str">
        <f>Hours_dio!J856*WeightRole!J856</f>
        <v>#N/A</v>
      </c>
      <c r="K856" s="29" t="str">
        <f>Hours_dio!K856*WeightRole!K856</f>
        <v>#N/A</v>
      </c>
      <c r="L856" s="29" t="str">
        <f>Hours_dio!L856*WeightRole!L856</f>
        <v>#N/A</v>
      </c>
      <c r="M856" s="29" t="str">
        <f>Hours_dio!M856*WeightRole!M856</f>
        <v>#N/A</v>
      </c>
      <c r="N856" s="29" t="str">
        <f>Hours_dio!N856*WeightRole!N856</f>
        <v>#N/A</v>
      </c>
      <c r="O856" s="29" t="str">
        <f>Hours_dio!O856*WeightRole!O856</f>
        <v>#N/A</v>
      </c>
      <c r="P856" s="29">
        <f>Hours_dio!P856*WeightRole!P856</f>
        <v>0</v>
      </c>
      <c r="Q856" s="29">
        <f>Hours_dio!Q856*WeightRole!Q856</f>
        <v>0</v>
      </c>
      <c r="R856" s="29">
        <f>Hours_dio!R856*WeightRole!R856</f>
        <v>0</v>
      </c>
      <c r="S856" s="29">
        <f>Hours_dio!S856*WeightRole!S856</f>
        <v>0</v>
      </c>
      <c r="T856" s="29">
        <f>Hours_dio!T856*WeightRole!T856</f>
        <v>0</v>
      </c>
      <c r="U856" s="29">
        <f>Hours_dio!U856*WeightRole!U856</f>
        <v>0</v>
      </c>
      <c r="V856" s="29">
        <f>Hours_dio!V856*WeightRole!V856</f>
        <v>0</v>
      </c>
      <c r="W856" s="29">
        <f>Hours_dio!W856*WeightRole!W856</f>
        <v>0</v>
      </c>
      <c r="X856" s="29">
        <f>Hours_dio!X856*WeightRole!X856</f>
        <v>0</v>
      </c>
      <c r="Y856" s="29">
        <f>Hours_dio!Y856*WeightRole!Y856</f>
        <v>0</v>
      </c>
      <c r="Z856" s="29">
        <f>Hours_dio!Z856*WeightRole!Z856</f>
        <v>0</v>
      </c>
      <c r="AA856" s="29">
        <f>Hours_dio!AA856*WeightRole!AA856</f>
        <v>0</v>
      </c>
      <c r="AB856" s="29">
        <f>Hours_dio!AB856*WeightRole!AB856</f>
        <v>0</v>
      </c>
      <c r="AC856" s="29">
        <f>Hours_dio!AC856*WeightRole!AC856</f>
        <v>0</v>
      </c>
      <c r="AD856" s="29">
        <f>Hours_dio!AD856*WeightRole!AD856</f>
        <v>0</v>
      </c>
    </row>
    <row r="857" ht="22.5" customHeight="1">
      <c r="A857" s="25">
        <f t="shared" si="1"/>
        <v>46452</v>
      </c>
      <c r="B857" s="29" t="str">
        <f>Hours_dio!B857*WeightRole!B857</f>
        <v>#N/A</v>
      </c>
      <c r="C857" s="29" t="str">
        <f>Hours_dio!C857*WeightRole!C857</f>
        <v>#N/A</v>
      </c>
      <c r="D857" s="29" t="str">
        <f>Hours_dio!D857*WeightRole!D857</f>
        <v>#N/A</v>
      </c>
      <c r="E857" s="29" t="str">
        <f>Hours_dio!E857*WeightRole!E857</f>
        <v>#N/A</v>
      </c>
      <c r="F857" s="29" t="str">
        <f>Hours_dio!F857*WeightRole!F857</f>
        <v>#N/A</v>
      </c>
      <c r="G857" s="29" t="str">
        <f>Hours_dio!G857*WeightRole!G857</f>
        <v>#N/A</v>
      </c>
      <c r="H857" s="29" t="str">
        <f>Hours_dio!H857*WeightRole!H857</f>
        <v>#N/A</v>
      </c>
      <c r="I857" s="29" t="str">
        <f>Hours_dio!I857*WeightRole!I857</f>
        <v>#N/A</v>
      </c>
      <c r="J857" s="29" t="str">
        <f>Hours_dio!J857*WeightRole!J857</f>
        <v>#N/A</v>
      </c>
      <c r="K857" s="29" t="str">
        <f>Hours_dio!K857*WeightRole!K857</f>
        <v>#N/A</v>
      </c>
      <c r="L857" s="29" t="str">
        <f>Hours_dio!L857*WeightRole!L857</f>
        <v>#N/A</v>
      </c>
      <c r="M857" s="29" t="str">
        <f>Hours_dio!M857*WeightRole!M857</f>
        <v>#N/A</v>
      </c>
      <c r="N857" s="29" t="str">
        <f>Hours_dio!N857*WeightRole!N857</f>
        <v>#N/A</v>
      </c>
      <c r="O857" s="29" t="str">
        <f>Hours_dio!O857*WeightRole!O857</f>
        <v>#N/A</v>
      </c>
      <c r="P857" s="29">
        <f>Hours_dio!P857*WeightRole!P857</f>
        <v>0</v>
      </c>
      <c r="Q857" s="29">
        <f>Hours_dio!Q857*WeightRole!Q857</f>
        <v>0</v>
      </c>
      <c r="R857" s="29">
        <f>Hours_dio!R857*WeightRole!R857</f>
        <v>0</v>
      </c>
      <c r="S857" s="29">
        <f>Hours_dio!S857*WeightRole!S857</f>
        <v>0</v>
      </c>
      <c r="T857" s="29">
        <f>Hours_dio!T857*WeightRole!T857</f>
        <v>0</v>
      </c>
      <c r="U857" s="29">
        <f>Hours_dio!U857*WeightRole!U857</f>
        <v>0</v>
      </c>
      <c r="V857" s="29">
        <f>Hours_dio!V857*WeightRole!V857</f>
        <v>0</v>
      </c>
      <c r="W857" s="29">
        <f>Hours_dio!W857*WeightRole!W857</f>
        <v>0</v>
      </c>
      <c r="X857" s="29">
        <f>Hours_dio!X857*WeightRole!X857</f>
        <v>0</v>
      </c>
      <c r="Y857" s="29">
        <f>Hours_dio!Y857*WeightRole!Y857</f>
        <v>0</v>
      </c>
      <c r="Z857" s="29">
        <f>Hours_dio!Z857*WeightRole!Z857</f>
        <v>0</v>
      </c>
      <c r="AA857" s="29">
        <f>Hours_dio!AA857*WeightRole!AA857</f>
        <v>0</v>
      </c>
      <c r="AB857" s="29">
        <f>Hours_dio!AB857*WeightRole!AB857</f>
        <v>0</v>
      </c>
      <c r="AC857" s="29">
        <f>Hours_dio!AC857*WeightRole!AC857</f>
        <v>0</v>
      </c>
      <c r="AD857" s="29">
        <f>Hours_dio!AD857*WeightRole!AD857</f>
        <v>0</v>
      </c>
    </row>
    <row r="858" ht="22.5" customHeight="1">
      <c r="A858" s="25">
        <f t="shared" si="1"/>
        <v>46453</v>
      </c>
      <c r="B858" s="29" t="str">
        <f>Hours_dio!B858*WeightRole!B858</f>
        <v>#N/A</v>
      </c>
      <c r="C858" s="29" t="str">
        <f>Hours_dio!C858*WeightRole!C858</f>
        <v>#N/A</v>
      </c>
      <c r="D858" s="29" t="str">
        <f>Hours_dio!D858*WeightRole!D858</f>
        <v>#N/A</v>
      </c>
      <c r="E858" s="29" t="str">
        <f>Hours_dio!E858*WeightRole!E858</f>
        <v>#N/A</v>
      </c>
      <c r="F858" s="29" t="str">
        <f>Hours_dio!F858*WeightRole!F858</f>
        <v>#N/A</v>
      </c>
      <c r="G858" s="29" t="str">
        <f>Hours_dio!G858*WeightRole!G858</f>
        <v>#N/A</v>
      </c>
      <c r="H858" s="29" t="str">
        <f>Hours_dio!H858*WeightRole!H858</f>
        <v>#N/A</v>
      </c>
      <c r="I858" s="29" t="str">
        <f>Hours_dio!I858*WeightRole!I858</f>
        <v>#N/A</v>
      </c>
      <c r="J858" s="29" t="str">
        <f>Hours_dio!J858*WeightRole!J858</f>
        <v>#N/A</v>
      </c>
      <c r="K858" s="29" t="str">
        <f>Hours_dio!K858*WeightRole!K858</f>
        <v>#N/A</v>
      </c>
      <c r="L858" s="29" t="str">
        <f>Hours_dio!L858*WeightRole!L858</f>
        <v>#N/A</v>
      </c>
      <c r="M858" s="29" t="str">
        <f>Hours_dio!M858*WeightRole!M858</f>
        <v>#N/A</v>
      </c>
      <c r="N858" s="29" t="str">
        <f>Hours_dio!N858*WeightRole!N858</f>
        <v>#N/A</v>
      </c>
      <c r="O858" s="29" t="str">
        <f>Hours_dio!O858*WeightRole!O858</f>
        <v>#N/A</v>
      </c>
      <c r="P858" s="29">
        <f>Hours_dio!P858*WeightRole!P858</f>
        <v>0</v>
      </c>
      <c r="Q858" s="29">
        <f>Hours_dio!Q858*WeightRole!Q858</f>
        <v>0</v>
      </c>
      <c r="R858" s="29">
        <f>Hours_dio!R858*WeightRole!R858</f>
        <v>0</v>
      </c>
      <c r="S858" s="29">
        <f>Hours_dio!S858*WeightRole!S858</f>
        <v>0</v>
      </c>
      <c r="T858" s="29">
        <f>Hours_dio!T858*WeightRole!T858</f>
        <v>0</v>
      </c>
      <c r="U858" s="29">
        <f>Hours_dio!U858*WeightRole!U858</f>
        <v>0</v>
      </c>
      <c r="V858" s="29">
        <f>Hours_dio!V858*WeightRole!V858</f>
        <v>0</v>
      </c>
      <c r="W858" s="29">
        <f>Hours_dio!W858*WeightRole!W858</f>
        <v>0</v>
      </c>
      <c r="X858" s="29">
        <f>Hours_dio!X858*WeightRole!X858</f>
        <v>0</v>
      </c>
      <c r="Y858" s="29">
        <f>Hours_dio!Y858*WeightRole!Y858</f>
        <v>0</v>
      </c>
      <c r="Z858" s="29">
        <f>Hours_dio!Z858*WeightRole!Z858</f>
        <v>0</v>
      </c>
      <c r="AA858" s="29">
        <f>Hours_dio!AA858*WeightRole!AA858</f>
        <v>0</v>
      </c>
      <c r="AB858" s="29">
        <f>Hours_dio!AB858*WeightRole!AB858</f>
        <v>0</v>
      </c>
      <c r="AC858" s="29">
        <f>Hours_dio!AC858*WeightRole!AC858</f>
        <v>0</v>
      </c>
      <c r="AD858" s="29">
        <f>Hours_dio!AD858*WeightRole!AD858</f>
        <v>0</v>
      </c>
    </row>
    <row r="859" ht="22.5" customHeight="1">
      <c r="A859" s="25">
        <f t="shared" si="1"/>
        <v>46454</v>
      </c>
      <c r="B859" s="29" t="str">
        <f>Hours_dio!B859*WeightRole!B859</f>
        <v>#N/A</v>
      </c>
      <c r="C859" s="29" t="str">
        <f>Hours_dio!C859*WeightRole!C859</f>
        <v>#N/A</v>
      </c>
      <c r="D859" s="29" t="str">
        <f>Hours_dio!D859*WeightRole!D859</f>
        <v>#N/A</v>
      </c>
      <c r="E859" s="29" t="str">
        <f>Hours_dio!E859*WeightRole!E859</f>
        <v>#N/A</v>
      </c>
      <c r="F859" s="29" t="str">
        <f>Hours_dio!F859*WeightRole!F859</f>
        <v>#N/A</v>
      </c>
      <c r="G859" s="29" t="str">
        <f>Hours_dio!G859*WeightRole!G859</f>
        <v>#N/A</v>
      </c>
      <c r="H859" s="29" t="str">
        <f>Hours_dio!H859*WeightRole!H859</f>
        <v>#N/A</v>
      </c>
      <c r="I859" s="29" t="str">
        <f>Hours_dio!I859*WeightRole!I859</f>
        <v>#N/A</v>
      </c>
      <c r="J859" s="29" t="str">
        <f>Hours_dio!J859*WeightRole!J859</f>
        <v>#N/A</v>
      </c>
      <c r="K859" s="29" t="str">
        <f>Hours_dio!K859*WeightRole!K859</f>
        <v>#N/A</v>
      </c>
      <c r="L859" s="29" t="str">
        <f>Hours_dio!L859*WeightRole!L859</f>
        <v>#N/A</v>
      </c>
      <c r="M859" s="29" t="str">
        <f>Hours_dio!M859*WeightRole!M859</f>
        <v>#N/A</v>
      </c>
      <c r="N859" s="29" t="str">
        <f>Hours_dio!N859*WeightRole!N859</f>
        <v>#N/A</v>
      </c>
      <c r="O859" s="29" t="str">
        <f>Hours_dio!O859*WeightRole!O859</f>
        <v>#N/A</v>
      </c>
      <c r="P859" s="29">
        <f>Hours_dio!P859*WeightRole!P859</f>
        <v>0</v>
      </c>
      <c r="Q859" s="29">
        <f>Hours_dio!Q859*WeightRole!Q859</f>
        <v>0</v>
      </c>
      <c r="R859" s="29">
        <f>Hours_dio!R859*WeightRole!R859</f>
        <v>0</v>
      </c>
      <c r="S859" s="29">
        <f>Hours_dio!S859*WeightRole!S859</f>
        <v>0</v>
      </c>
      <c r="T859" s="29">
        <f>Hours_dio!T859*WeightRole!T859</f>
        <v>0</v>
      </c>
      <c r="U859" s="29">
        <f>Hours_dio!U859*WeightRole!U859</f>
        <v>0</v>
      </c>
      <c r="V859" s="29">
        <f>Hours_dio!V859*WeightRole!V859</f>
        <v>0</v>
      </c>
      <c r="W859" s="29">
        <f>Hours_dio!W859*WeightRole!W859</f>
        <v>0</v>
      </c>
      <c r="X859" s="29">
        <f>Hours_dio!X859*WeightRole!X859</f>
        <v>0</v>
      </c>
      <c r="Y859" s="29">
        <f>Hours_dio!Y859*WeightRole!Y859</f>
        <v>0</v>
      </c>
      <c r="Z859" s="29">
        <f>Hours_dio!Z859*WeightRole!Z859</f>
        <v>0</v>
      </c>
      <c r="AA859" s="29">
        <f>Hours_dio!AA859*WeightRole!AA859</f>
        <v>0</v>
      </c>
      <c r="AB859" s="29">
        <f>Hours_dio!AB859*WeightRole!AB859</f>
        <v>0</v>
      </c>
      <c r="AC859" s="29">
        <f>Hours_dio!AC859*WeightRole!AC859</f>
        <v>0</v>
      </c>
      <c r="AD859" s="29">
        <f>Hours_dio!AD859*WeightRole!AD859</f>
        <v>0</v>
      </c>
    </row>
    <row r="860" ht="22.5" customHeight="1">
      <c r="A860" s="25">
        <f t="shared" si="1"/>
        <v>46455</v>
      </c>
      <c r="B860" s="29" t="str">
        <f>VLOOKUP($A860,'2025'!$C:$Z,MATCH(B$1,'2025'!$C$1:$Z$1,0))</f>
        <v/>
      </c>
      <c r="C860" s="29" t="str">
        <f>VLOOKUP($A860,'2025'!$C:$Z,MATCH(C$1,'2025'!$C$1:$Z$1,0))</f>
        <v/>
      </c>
      <c r="D860" s="29" t="str">
        <f>VLOOKUP($A860,'2025'!$C:$Z,MATCH(D$1,'2025'!$C$1:$Z$1,0))</f>
        <v/>
      </c>
      <c r="E860" s="29" t="str">
        <f>VLOOKUP($A860,'2025'!$C:$Z,MATCH(E$1,'2025'!$C$1:$Z$1,0))</f>
        <v/>
      </c>
      <c r="F860" s="29" t="str">
        <f>VLOOKUP($A860,'2025'!$C:$Z,MATCH(F$1,'2025'!$C$1:$Z$1,0))</f>
        <v/>
      </c>
      <c r="G860" s="29" t="str">
        <f>VLOOKUP($A860,'2025'!$C:$Z,MATCH(G$1,'2025'!$C$1:$Z$1,0))</f>
        <v/>
      </c>
      <c r="H860" s="29" t="str">
        <f>VLOOKUP($A860,'2025'!$C:$Z,MATCH(H$1,'2025'!$C$1:$Z$1,0))</f>
        <v>#N/A</v>
      </c>
      <c r="I860" s="29" t="str">
        <f>VLOOKUP($A860,'2025'!$C:$Z,MATCH(I$1,'2025'!$C$1:$Z$1,0))</f>
        <v/>
      </c>
      <c r="J860" s="29" t="str">
        <f>VLOOKUP($A860,'2025'!$C:$Z,MATCH(J$1,'2025'!$C$1:$Z$1,0))</f>
        <v>#N/A</v>
      </c>
      <c r="K860" s="29" t="str">
        <f>VLOOKUP($A860,'2025'!$C:$Z,MATCH(K$1,'2025'!$C$1:$Z$1,0))</f>
        <v/>
      </c>
      <c r="L860" s="29" t="str">
        <f>VLOOKUP($A860,'2025'!$C:$Z,MATCH(L$1,'2025'!$C$1:$Z$1,0))</f>
        <v>#N/A</v>
      </c>
      <c r="M860" s="29" t="str">
        <f>VLOOKUP($A860,'2025'!$C:$Z,MATCH(M$1,'2025'!$C$1:$Z$1,0))</f>
        <v/>
      </c>
      <c r="N860" s="29" t="str">
        <f>VLOOKUP($A860,'2025'!$C:$Z,MATCH(N$1,'2025'!$C$1:$Z$1,0))</f>
        <v/>
      </c>
      <c r="O860" s="29" t="str">
        <f>VLOOKUP($A860,'2025'!$C:$Z,MATCH(O$1,'2025'!$C$1:$Z$1,0))</f>
        <v/>
      </c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</row>
    <row r="861" ht="22.5" customHeight="1">
      <c r="A861" s="25">
        <f t="shared" si="1"/>
        <v>46456</v>
      </c>
      <c r="B861" s="29" t="str">
        <f>VLOOKUP($A861,'2025'!$C:$Z,MATCH(B$1,'2025'!$C$1:$Z$1,0))</f>
        <v/>
      </c>
      <c r="C861" s="29" t="str">
        <f>VLOOKUP($A861,'2025'!$C:$Z,MATCH(C$1,'2025'!$C$1:$Z$1,0))</f>
        <v/>
      </c>
      <c r="D861" s="29" t="str">
        <f>VLOOKUP($A861,'2025'!$C:$Z,MATCH(D$1,'2025'!$C$1:$Z$1,0))</f>
        <v/>
      </c>
      <c r="E861" s="29" t="str">
        <f>VLOOKUP($A861,'2025'!$C:$Z,MATCH(E$1,'2025'!$C$1:$Z$1,0))</f>
        <v/>
      </c>
      <c r="F861" s="29" t="str">
        <f>VLOOKUP($A861,'2025'!$C:$Z,MATCH(F$1,'2025'!$C$1:$Z$1,0))</f>
        <v/>
      </c>
      <c r="G861" s="29" t="str">
        <f>VLOOKUP($A861,'2025'!$C:$Z,MATCH(G$1,'2025'!$C$1:$Z$1,0))</f>
        <v/>
      </c>
      <c r="H861" s="29" t="str">
        <f>VLOOKUP($A861,'2025'!$C:$Z,MATCH(H$1,'2025'!$C$1:$Z$1,0))</f>
        <v>#N/A</v>
      </c>
      <c r="I861" s="29" t="str">
        <f>VLOOKUP($A861,'2025'!$C:$Z,MATCH(I$1,'2025'!$C$1:$Z$1,0))</f>
        <v/>
      </c>
      <c r="J861" s="29" t="str">
        <f>VLOOKUP($A861,'2025'!$C:$Z,MATCH(J$1,'2025'!$C$1:$Z$1,0))</f>
        <v>#N/A</v>
      </c>
      <c r="K861" s="29" t="str">
        <f>VLOOKUP($A861,'2025'!$C:$Z,MATCH(K$1,'2025'!$C$1:$Z$1,0))</f>
        <v/>
      </c>
      <c r="L861" s="29" t="str">
        <f>VLOOKUP($A861,'2025'!$C:$Z,MATCH(L$1,'2025'!$C$1:$Z$1,0))</f>
        <v>#N/A</v>
      </c>
      <c r="M861" s="29" t="str">
        <f>VLOOKUP($A861,'2025'!$C:$Z,MATCH(M$1,'2025'!$C$1:$Z$1,0))</f>
        <v/>
      </c>
      <c r="N861" s="29" t="str">
        <f>VLOOKUP($A861,'2025'!$C:$Z,MATCH(N$1,'2025'!$C$1:$Z$1,0))</f>
        <v/>
      </c>
      <c r="O861" s="29" t="str">
        <f>VLOOKUP($A861,'2025'!$C:$Z,MATCH(O$1,'2025'!$C$1:$Z$1,0))</f>
        <v/>
      </c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</row>
    <row r="862" ht="22.5" customHeight="1">
      <c r="A862" s="25">
        <f t="shared" si="1"/>
        <v>46457</v>
      </c>
      <c r="B862" s="29" t="str">
        <f>VLOOKUP($A862,'2025'!$C:$Z,MATCH(B$1,'2025'!$C$1:$Z$1,0))</f>
        <v/>
      </c>
      <c r="C862" s="29" t="str">
        <f>VLOOKUP($A862,'2025'!$C:$Z,MATCH(C$1,'2025'!$C$1:$Z$1,0))</f>
        <v/>
      </c>
      <c r="D862" s="29" t="str">
        <f>VLOOKUP($A862,'2025'!$C:$Z,MATCH(D$1,'2025'!$C$1:$Z$1,0))</f>
        <v/>
      </c>
      <c r="E862" s="29" t="str">
        <f>VLOOKUP($A862,'2025'!$C:$Z,MATCH(E$1,'2025'!$C$1:$Z$1,0))</f>
        <v/>
      </c>
      <c r="F862" s="29" t="str">
        <f>VLOOKUP($A862,'2025'!$C:$Z,MATCH(F$1,'2025'!$C$1:$Z$1,0))</f>
        <v/>
      </c>
      <c r="G862" s="29" t="str">
        <f>VLOOKUP($A862,'2025'!$C:$Z,MATCH(G$1,'2025'!$C$1:$Z$1,0))</f>
        <v/>
      </c>
      <c r="H862" s="29" t="str">
        <f>VLOOKUP($A862,'2025'!$C:$Z,MATCH(H$1,'2025'!$C$1:$Z$1,0))</f>
        <v>#N/A</v>
      </c>
      <c r="I862" s="29" t="str">
        <f>VLOOKUP($A862,'2025'!$C:$Z,MATCH(I$1,'2025'!$C$1:$Z$1,0))</f>
        <v/>
      </c>
      <c r="J862" s="29" t="str">
        <f>VLOOKUP($A862,'2025'!$C:$Z,MATCH(J$1,'2025'!$C$1:$Z$1,0))</f>
        <v>#N/A</v>
      </c>
      <c r="K862" s="29" t="str">
        <f>VLOOKUP($A862,'2025'!$C:$Z,MATCH(K$1,'2025'!$C$1:$Z$1,0))</f>
        <v/>
      </c>
      <c r="L862" s="29" t="str">
        <f>VLOOKUP($A862,'2025'!$C:$Z,MATCH(L$1,'2025'!$C$1:$Z$1,0))</f>
        <v>#N/A</v>
      </c>
      <c r="M862" s="29" t="str">
        <f>VLOOKUP($A862,'2025'!$C:$Z,MATCH(M$1,'2025'!$C$1:$Z$1,0))</f>
        <v/>
      </c>
      <c r="N862" s="29" t="str">
        <f>VLOOKUP($A862,'2025'!$C:$Z,MATCH(N$1,'2025'!$C$1:$Z$1,0))</f>
        <v/>
      </c>
      <c r="O862" s="29" t="str">
        <f>VLOOKUP($A862,'2025'!$C:$Z,MATCH(O$1,'2025'!$C$1:$Z$1,0))</f>
        <v/>
      </c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</row>
    <row r="863" ht="22.5" customHeight="1">
      <c r="A863" s="25">
        <f t="shared" si="1"/>
        <v>46458</v>
      </c>
      <c r="B863" s="29" t="str">
        <f>VLOOKUP($A863,'2025'!$C:$Z,MATCH(B$1,'2025'!$C$1:$Z$1,0))</f>
        <v/>
      </c>
      <c r="C863" s="29" t="str">
        <f>VLOOKUP($A863,'2025'!$C:$Z,MATCH(C$1,'2025'!$C$1:$Z$1,0))</f>
        <v/>
      </c>
      <c r="D863" s="29" t="str">
        <f>VLOOKUP($A863,'2025'!$C:$Z,MATCH(D$1,'2025'!$C$1:$Z$1,0))</f>
        <v/>
      </c>
      <c r="E863" s="29" t="str">
        <f>VLOOKUP($A863,'2025'!$C:$Z,MATCH(E$1,'2025'!$C$1:$Z$1,0))</f>
        <v/>
      </c>
      <c r="F863" s="29" t="str">
        <f>VLOOKUP($A863,'2025'!$C:$Z,MATCH(F$1,'2025'!$C$1:$Z$1,0))</f>
        <v/>
      </c>
      <c r="G863" s="29" t="str">
        <f>VLOOKUP($A863,'2025'!$C:$Z,MATCH(G$1,'2025'!$C$1:$Z$1,0))</f>
        <v/>
      </c>
      <c r="H863" s="29" t="str">
        <f>VLOOKUP($A863,'2025'!$C:$Z,MATCH(H$1,'2025'!$C$1:$Z$1,0))</f>
        <v>#N/A</v>
      </c>
      <c r="I863" s="29" t="str">
        <f>VLOOKUP($A863,'2025'!$C:$Z,MATCH(I$1,'2025'!$C$1:$Z$1,0))</f>
        <v/>
      </c>
      <c r="J863" s="29" t="str">
        <f>VLOOKUP($A863,'2025'!$C:$Z,MATCH(J$1,'2025'!$C$1:$Z$1,0))</f>
        <v>#N/A</v>
      </c>
      <c r="K863" s="29" t="str">
        <f>VLOOKUP($A863,'2025'!$C:$Z,MATCH(K$1,'2025'!$C$1:$Z$1,0))</f>
        <v/>
      </c>
      <c r="L863" s="29" t="str">
        <f>VLOOKUP($A863,'2025'!$C:$Z,MATCH(L$1,'2025'!$C$1:$Z$1,0))</f>
        <v>#N/A</v>
      </c>
      <c r="M863" s="29" t="str">
        <f>VLOOKUP($A863,'2025'!$C:$Z,MATCH(M$1,'2025'!$C$1:$Z$1,0))</f>
        <v/>
      </c>
      <c r="N863" s="29" t="str">
        <f>VLOOKUP($A863,'2025'!$C:$Z,MATCH(N$1,'2025'!$C$1:$Z$1,0))</f>
        <v/>
      </c>
      <c r="O863" s="29" t="str">
        <f>VLOOKUP($A863,'2025'!$C:$Z,MATCH(O$1,'2025'!$C$1:$Z$1,0))</f>
        <v/>
      </c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</row>
    <row r="864" ht="22.5" customHeight="1">
      <c r="A864" s="25">
        <f t="shared" si="1"/>
        <v>46459</v>
      </c>
      <c r="B864" s="29" t="str">
        <f>VLOOKUP($A864,'2025'!$C:$Z,MATCH(B$1,'2025'!$C$1:$Z$1,0))</f>
        <v/>
      </c>
      <c r="C864" s="29" t="str">
        <f>VLOOKUP($A864,'2025'!$C:$Z,MATCH(C$1,'2025'!$C$1:$Z$1,0))</f>
        <v/>
      </c>
      <c r="D864" s="29" t="str">
        <f>VLOOKUP($A864,'2025'!$C:$Z,MATCH(D$1,'2025'!$C$1:$Z$1,0))</f>
        <v/>
      </c>
      <c r="E864" s="29" t="str">
        <f>VLOOKUP($A864,'2025'!$C:$Z,MATCH(E$1,'2025'!$C$1:$Z$1,0))</f>
        <v/>
      </c>
      <c r="F864" s="29" t="str">
        <f>VLOOKUP($A864,'2025'!$C:$Z,MATCH(F$1,'2025'!$C$1:$Z$1,0))</f>
        <v/>
      </c>
      <c r="G864" s="29" t="str">
        <f>VLOOKUP($A864,'2025'!$C:$Z,MATCH(G$1,'2025'!$C$1:$Z$1,0))</f>
        <v/>
      </c>
      <c r="H864" s="29" t="str">
        <f>VLOOKUP($A864,'2025'!$C:$Z,MATCH(H$1,'2025'!$C$1:$Z$1,0))</f>
        <v>#N/A</v>
      </c>
      <c r="I864" s="29" t="str">
        <f>VLOOKUP($A864,'2025'!$C:$Z,MATCH(I$1,'2025'!$C$1:$Z$1,0))</f>
        <v/>
      </c>
      <c r="J864" s="29" t="str">
        <f>VLOOKUP($A864,'2025'!$C:$Z,MATCH(J$1,'2025'!$C$1:$Z$1,0))</f>
        <v>#N/A</v>
      </c>
      <c r="K864" s="29" t="str">
        <f>VLOOKUP($A864,'2025'!$C:$Z,MATCH(K$1,'2025'!$C$1:$Z$1,0))</f>
        <v/>
      </c>
      <c r="L864" s="29" t="str">
        <f>VLOOKUP($A864,'2025'!$C:$Z,MATCH(L$1,'2025'!$C$1:$Z$1,0))</f>
        <v>#N/A</v>
      </c>
      <c r="M864" s="29" t="str">
        <f>VLOOKUP($A864,'2025'!$C:$Z,MATCH(M$1,'2025'!$C$1:$Z$1,0))</f>
        <v/>
      </c>
      <c r="N864" s="29" t="str">
        <f>VLOOKUP($A864,'2025'!$C:$Z,MATCH(N$1,'2025'!$C$1:$Z$1,0))</f>
        <v/>
      </c>
      <c r="O864" s="29" t="str">
        <f>VLOOKUP($A864,'2025'!$C:$Z,MATCH(O$1,'2025'!$C$1:$Z$1,0))</f>
        <v/>
      </c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</row>
    <row r="865" ht="22.5" customHeight="1">
      <c r="A865" s="25">
        <f t="shared" si="1"/>
        <v>46460</v>
      </c>
      <c r="B865" s="29" t="str">
        <f>VLOOKUP($A865,'2025'!$C:$Z,MATCH(B$1,'2025'!$C$1:$Z$1,0))</f>
        <v/>
      </c>
      <c r="C865" s="29" t="str">
        <f>VLOOKUP($A865,'2025'!$C:$Z,MATCH(C$1,'2025'!$C$1:$Z$1,0))</f>
        <v/>
      </c>
      <c r="D865" s="29" t="str">
        <f>VLOOKUP($A865,'2025'!$C:$Z,MATCH(D$1,'2025'!$C$1:$Z$1,0))</f>
        <v/>
      </c>
      <c r="E865" s="29" t="str">
        <f>VLOOKUP($A865,'2025'!$C:$Z,MATCH(E$1,'2025'!$C$1:$Z$1,0))</f>
        <v/>
      </c>
      <c r="F865" s="29" t="str">
        <f>VLOOKUP($A865,'2025'!$C:$Z,MATCH(F$1,'2025'!$C$1:$Z$1,0))</f>
        <v/>
      </c>
      <c r="G865" s="29" t="str">
        <f>VLOOKUP($A865,'2025'!$C:$Z,MATCH(G$1,'2025'!$C$1:$Z$1,0))</f>
        <v/>
      </c>
      <c r="H865" s="29" t="str">
        <f>VLOOKUP($A865,'2025'!$C:$Z,MATCH(H$1,'2025'!$C$1:$Z$1,0))</f>
        <v>#N/A</v>
      </c>
      <c r="I865" s="29" t="str">
        <f>VLOOKUP($A865,'2025'!$C:$Z,MATCH(I$1,'2025'!$C$1:$Z$1,0))</f>
        <v/>
      </c>
      <c r="J865" s="29" t="str">
        <f>VLOOKUP($A865,'2025'!$C:$Z,MATCH(J$1,'2025'!$C$1:$Z$1,0))</f>
        <v>#N/A</v>
      </c>
      <c r="K865" s="29" t="str">
        <f>VLOOKUP($A865,'2025'!$C:$Z,MATCH(K$1,'2025'!$C$1:$Z$1,0))</f>
        <v/>
      </c>
      <c r="L865" s="29" t="str">
        <f>VLOOKUP($A865,'2025'!$C:$Z,MATCH(L$1,'2025'!$C$1:$Z$1,0))</f>
        <v>#N/A</v>
      </c>
      <c r="M865" s="29" t="str">
        <f>VLOOKUP($A865,'2025'!$C:$Z,MATCH(M$1,'2025'!$C$1:$Z$1,0))</f>
        <v/>
      </c>
      <c r="N865" s="29" t="str">
        <f>VLOOKUP($A865,'2025'!$C:$Z,MATCH(N$1,'2025'!$C$1:$Z$1,0))</f>
        <v/>
      </c>
      <c r="O865" s="29" t="str">
        <f>VLOOKUP($A865,'2025'!$C:$Z,MATCH(O$1,'2025'!$C$1:$Z$1,0))</f>
        <v/>
      </c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</row>
    <row r="866" ht="22.5" customHeight="1">
      <c r="A866" s="25">
        <f t="shared" si="1"/>
        <v>46461</v>
      </c>
      <c r="B866" s="29" t="str">
        <f>VLOOKUP($A866,'2025'!$C:$Z,MATCH(B$1,'2025'!$C$1:$Z$1,0))</f>
        <v/>
      </c>
      <c r="C866" s="29" t="str">
        <f>VLOOKUP($A866,'2025'!$C:$Z,MATCH(C$1,'2025'!$C$1:$Z$1,0))</f>
        <v/>
      </c>
      <c r="D866" s="29" t="str">
        <f>VLOOKUP($A866,'2025'!$C:$Z,MATCH(D$1,'2025'!$C$1:$Z$1,0))</f>
        <v/>
      </c>
      <c r="E866" s="29" t="str">
        <f>VLOOKUP($A866,'2025'!$C:$Z,MATCH(E$1,'2025'!$C$1:$Z$1,0))</f>
        <v/>
      </c>
      <c r="F866" s="29" t="str">
        <f>VLOOKUP($A866,'2025'!$C:$Z,MATCH(F$1,'2025'!$C$1:$Z$1,0))</f>
        <v/>
      </c>
      <c r="G866" s="29" t="str">
        <f>VLOOKUP($A866,'2025'!$C:$Z,MATCH(G$1,'2025'!$C$1:$Z$1,0))</f>
        <v/>
      </c>
      <c r="H866" s="29" t="str">
        <f>VLOOKUP($A866,'2025'!$C:$Z,MATCH(H$1,'2025'!$C$1:$Z$1,0))</f>
        <v>#N/A</v>
      </c>
      <c r="I866" s="29" t="str">
        <f>VLOOKUP($A866,'2025'!$C:$Z,MATCH(I$1,'2025'!$C$1:$Z$1,0))</f>
        <v/>
      </c>
      <c r="J866" s="29" t="str">
        <f>VLOOKUP($A866,'2025'!$C:$Z,MATCH(J$1,'2025'!$C$1:$Z$1,0))</f>
        <v>#N/A</v>
      </c>
      <c r="K866" s="29" t="str">
        <f>VLOOKUP($A866,'2025'!$C:$Z,MATCH(K$1,'2025'!$C$1:$Z$1,0))</f>
        <v/>
      </c>
      <c r="L866" s="29" t="str">
        <f>VLOOKUP($A866,'2025'!$C:$Z,MATCH(L$1,'2025'!$C$1:$Z$1,0))</f>
        <v>#N/A</v>
      </c>
      <c r="M866" s="29" t="str">
        <f>VLOOKUP($A866,'2025'!$C:$Z,MATCH(M$1,'2025'!$C$1:$Z$1,0))</f>
        <v/>
      </c>
      <c r="N866" s="29" t="str">
        <f>VLOOKUP($A866,'2025'!$C:$Z,MATCH(N$1,'2025'!$C$1:$Z$1,0))</f>
        <v/>
      </c>
      <c r="O866" s="29" t="str">
        <f>VLOOKUP($A866,'2025'!$C:$Z,MATCH(O$1,'2025'!$C$1:$Z$1,0))</f>
        <v/>
      </c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</row>
    <row r="867" ht="22.5" customHeight="1">
      <c r="A867" s="25">
        <f t="shared" si="1"/>
        <v>46462</v>
      </c>
      <c r="B867" s="29" t="str">
        <f>VLOOKUP($A867,'2025'!$C:$Z,MATCH(B$1,'2025'!$C$1:$Z$1,0))</f>
        <v/>
      </c>
      <c r="C867" s="29" t="str">
        <f>VLOOKUP($A867,'2025'!$C:$Z,MATCH(C$1,'2025'!$C$1:$Z$1,0))</f>
        <v/>
      </c>
      <c r="D867" s="29" t="str">
        <f>VLOOKUP($A867,'2025'!$C:$Z,MATCH(D$1,'2025'!$C$1:$Z$1,0))</f>
        <v/>
      </c>
      <c r="E867" s="29" t="str">
        <f>VLOOKUP($A867,'2025'!$C:$Z,MATCH(E$1,'2025'!$C$1:$Z$1,0))</f>
        <v/>
      </c>
      <c r="F867" s="29" t="str">
        <f>VLOOKUP($A867,'2025'!$C:$Z,MATCH(F$1,'2025'!$C$1:$Z$1,0))</f>
        <v/>
      </c>
      <c r="G867" s="29" t="str">
        <f>VLOOKUP($A867,'2025'!$C:$Z,MATCH(G$1,'2025'!$C$1:$Z$1,0))</f>
        <v/>
      </c>
      <c r="H867" s="29" t="str">
        <f>VLOOKUP($A867,'2025'!$C:$Z,MATCH(H$1,'2025'!$C$1:$Z$1,0))</f>
        <v>#N/A</v>
      </c>
      <c r="I867" s="29" t="str">
        <f>VLOOKUP($A867,'2025'!$C:$Z,MATCH(I$1,'2025'!$C$1:$Z$1,0))</f>
        <v/>
      </c>
      <c r="J867" s="29" t="str">
        <f>VLOOKUP($A867,'2025'!$C:$Z,MATCH(J$1,'2025'!$C$1:$Z$1,0))</f>
        <v>#N/A</v>
      </c>
      <c r="K867" s="29" t="str">
        <f>VLOOKUP($A867,'2025'!$C:$Z,MATCH(K$1,'2025'!$C$1:$Z$1,0))</f>
        <v/>
      </c>
      <c r="L867" s="29" t="str">
        <f>VLOOKUP($A867,'2025'!$C:$Z,MATCH(L$1,'2025'!$C$1:$Z$1,0))</f>
        <v>#N/A</v>
      </c>
      <c r="M867" s="29" t="str">
        <f>VLOOKUP($A867,'2025'!$C:$Z,MATCH(M$1,'2025'!$C$1:$Z$1,0))</f>
        <v/>
      </c>
      <c r="N867" s="29" t="str">
        <f>VLOOKUP($A867,'2025'!$C:$Z,MATCH(N$1,'2025'!$C$1:$Z$1,0))</f>
        <v/>
      </c>
      <c r="O867" s="29" t="str">
        <f>VLOOKUP($A867,'2025'!$C:$Z,MATCH(O$1,'2025'!$C$1:$Z$1,0))</f>
        <v/>
      </c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</row>
    <row r="868" ht="22.5" customHeight="1">
      <c r="A868" s="25">
        <f t="shared" si="1"/>
        <v>46463</v>
      </c>
      <c r="B868" s="29" t="str">
        <f>VLOOKUP($A868,'2025'!$C:$Z,MATCH(B$1,'2025'!$C$1:$Z$1,0))</f>
        <v/>
      </c>
      <c r="C868" s="29" t="str">
        <f>VLOOKUP($A868,'2025'!$C:$Z,MATCH(C$1,'2025'!$C$1:$Z$1,0))</f>
        <v/>
      </c>
      <c r="D868" s="29" t="str">
        <f>VLOOKUP($A868,'2025'!$C:$Z,MATCH(D$1,'2025'!$C$1:$Z$1,0))</f>
        <v/>
      </c>
      <c r="E868" s="29" t="str">
        <f>VLOOKUP($A868,'2025'!$C:$Z,MATCH(E$1,'2025'!$C$1:$Z$1,0))</f>
        <v/>
      </c>
      <c r="F868" s="29" t="str">
        <f>VLOOKUP($A868,'2025'!$C:$Z,MATCH(F$1,'2025'!$C$1:$Z$1,0))</f>
        <v/>
      </c>
      <c r="G868" s="29" t="str">
        <f>VLOOKUP($A868,'2025'!$C:$Z,MATCH(G$1,'2025'!$C$1:$Z$1,0))</f>
        <v/>
      </c>
      <c r="H868" s="29" t="str">
        <f>VLOOKUP($A868,'2025'!$C:$Z,MATCH(H$1,'2025'!$C$1:$Z$1,0))</f>
        <v>#N/A</v>
      </c>
      <c r="I868" s="29" t="str">
        <f>VLOOKUP($A868,'2025'!$C:$Z,MATCH(I$1,'2025'!$C$1:$Z$1,0))</f>
        <v/>
      </c>
      <c r="J868" s="29" t="str">
        <f>VLOOKUP($A868,'2025'!$C:$Z,MATCH(J$1,'2025'!$C$1:$Z$1,0))</f>
        <v>#N/A</v>
      </c>
      <c r="K868" s="29" t="str">
        <f>VLOOKUP($A868,'2025'!$C:$Z,MATCH(K$1,'2025'!$C$1:$Z$1,0))</f>
        <v/>
      </c>
      <c r="L868" s="29" t="str">
        <f>VLOOKUP($A868,'2025'!$C:$Z,MATCH(L$1,'2025'!$C$1:$Z$1,0))</f>
        <v>#N/A</v>
      </c>
      <c r="M868" s="29" t="str">
        <f>VLOOKUP($A868,'2025'!$C:$Z,MATCH(M$1,'2025'!$C$1:$Z$1,0))</f>
        <v/>
      </c>
      <c r="N868" s="29" t="str">
        <f>VLOOKUP($A868,'2025'!$C:$Z,MATCH(N$1,'2025'!$C$1:$Z$1,0))</f>
        <v/>
      </c>
      <c r="O868" s="29" t="str">
        <f>VLOOKUP($A868,'2025'!$C:$Z,MATCH(O$1,'2025'!$C$1:$Z$1,0))</f>
        <v/>
      </c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</row>
    <row r="869" ht="22.5" customHeight="1">
      <c r="A869" s="25">
        <f t="shared" si="1"/>
        <v>46464</v>
      </c>
      <c r="B869" s="29" t="str">
        <f>VLOOKUP($A869,'2025'!$C:$Z,MATCH(B$1,'2025'!$C$1:$Z$1,0))</f>
        <v/>
      </c>
      <c r="C869" s="29" t="str">
        <f>VLOOKUP($A869,'2025'!$C:$Z,MATCH(C$1,'2025'!$C$1:$Z$1,0))</f>
        <v/>
      </c>
      <c r="D869" s="29" t="str">
        <f>VLOOKUP($A869,'2025'!$C:$Z,MATCH(D$1,'2025'!$C$1:$Z$1,0))</f>
        <v/>
      </c>
      <c r="E869" s="29" t="str">
        <f>VLOOKUP($A869,'2025'!$C:$Z,MATCH(E$1,'2025'!$C$1:$Z$1,0))</f>
        <v/>
      </c>
      <c r="F869" s="29" t="str">
        <f>VLOOKUP($A869,'2025'!$C:$Z,MATCH(F$1,'2025'!$C$1:$Z$1,0))</f>
        <v/>
      </c>
      <c r="G869" s="29" t="str">
        <f>VLOOKUP($A869,'2025'!$C:$Z,MATCH(G$1,'2025'!$C$1:$Z$1,0))</f>
        <v/>
      </c>
      <c r="H869" s="29" t="str">
        <f>VLOOKUP($A869,'2025'!$C:$Z,MATCH(H$1,'2025'!$C$1:$Z$1,0))</f>
        <v>#N/A</v>
      </c>
      <c r="I869" s="29" t="str">
        <f>VLOOKUP($A869,'2025'!$C:$Z,MATCH(I$1,'2025'!$C$1:$Z$1,0))</f>
        <v/>
      </c>
      <c r="J869" s="29" t="str">
        <f>VLOOKUP($A869,'2025'!$C:$Z,MATCH(J$1,'2025'!$C$1:$Z$1,0))</f>
        <v>#N/A</v>
      </c>
      <c r="K869" s="29" t="str">
        <f>VLOOKUP($A869,'2025'!$C:$Z,MATCH(K$1,'2025'!$C$1:$Z$1,0))</f>
        <v/>
      </c>
      <c r="L869" s="29" t="str">
        <f>VLOOKUP($A869,'2025'!$C:$Z,MATCH(L$1,'2025'!$C$1:$Z$1,0))</f>
        <v>#N/A</v>
      </c>
      <c r="M869" s="29" t="str">
        <f>VLOOKUP($A869,'2025'!$C:$Z,MATCH(M$1,'2025'!$C$1:$Z$1,0))</f>
        <v/>
      </c>
      <c r="N869" s="29" t="str">
        <f>VLOOKUP($A869,'2025'!$C:$Z,MATCH(N$1,'2025'!$C$1:$Z$1,0))</f>
        <v/>
      </c>
      <c r="O869" s="29" t="str">
        <f>VLOOKUP($A869,'2025'!$C:$Z,MATCH(O$1,'2025'!$C$1:$Z$1,0))</f>
        <v/>
      </c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</row>
    <row r="870" ht="22.5" customHeight="1">
      <c r="A870" s="25">
        <f t="shared" si="1"/>
        <v>46465</v>
      </c>
      <c r="B870" s="29" t="str">
        <f>VLOOKUP($A870,'2025'!$C:$Z,MATCH(B$1,'2025'!$C$1:$Z$1,0))</f>
        <v/>
      </c>
      <c r="C870" s="29" t="str">
        <f>VLOOKUP($A870,'2025'!$C:$Z,MATCH(C$1,'2025'!$C$1:$Z$1,0))</f>
        <v/>
      </c>
      <c r="D870" s="29" t="str">
        <f>VLOOKUP($A870,'2025'!$C:$Z,MATCH(D$1,'2025'!$C$1:$Z$1,0))</f>
        <v/>
      </c>
      <c r="E870" s="29" t="str">
        <f>VLOOKUP($A870,'2025'!$C:$Z,MATCH(E$1,'2025'!$C$1:$Z$1,0))</f>
        <v/>
      </c>
      <c r="F870" s="29" t="str">
        <f>VLOOKUP($A870,'2025'!$C:$Z,MATCH(F$1,'2025'!$C$1:$Z$1,0))</f>
        <v/>
      </c>
      <c r="G870" s="29" t="str">
        <f>VLOOKUP($A870,'2025'!$C:$Z,MATCH(G$1,'2025'!$C$1:$Z$1,0))</f>
        <v/>
      </c>
      <c r="H870" s="29" t="str">
        <f>VLOOKUP($A870,'2025'!$C:$Z,MATCH(H$1,'2025'!$C$1:$Z$1,0))</f>
        <v>#N/A</v>
      </c>
      <c r="I870" s="29" t="str">
        <f>VLOOKUP($A870,'2025'!$C:$Z,MATCH(I$1,'2025'!$C$1:$Z$1,0))</f>
        <v/>
      </c>
      <c r="J870" s="29" t="str">
        <f>VLOOKUP($A870,'2025'!$C:$Z,MATCH(J$1,'2025'!$C$1:$Z$1,0))</f>
        <v>#N/A</v>
      </c>
      <c r="K870" s="29" t="str">
        <f>VLOOKUP($A870,'2025'!$C:$Z,MATCH(K$1,'2025'!$C$1:$Z$1,0))</f>
        <v/>
      </c>
      <c r="L870" s="29" t="str">
        <f>VLOOKUP($A870,'2025'!$C:$Z,MATCH(L$1,'2025'!$C$1:$Z$1,0))</f>
        <v>#N/A</v>
      </c>
      <c r="M870" s="29" t="str">
        <f>VLOOKUP($A870,'2025'!$C:$Z,MATCH(M$1,'2025'!$C$1:$Z$1,0))</f>
        <v/>
      </c>
      <c r="N870" s="29" t="str">
        <f>VLOOKUP($A870,'2025'!$C:$Z,MATCH(N$1,'2025'!$C$1:$Z$1,0))</f>
        <v/>
      </c>
      <c r="O870" s="29" t="str">
        <f>VLOOKUP($A870,'2025'!$C:$Z,MATCH(O$1,'2025'!$C$1:$Z$1,0))</f>
        <v/>
      </c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</row>
    <row r="871" ht="22.5" customHeight="1">
      <c r="A871" s="25">
        <f t="shared" si="1"/>
        <v>46466</v>
      </c>
      <c r="B871" s="29" t="str">
        <f>VLOOKUP($A871,'2025'!$C:$Z,MATCH(B$1,'2025'!$C$1:$Z$1,0))</f>
        <v/>
      </c>
      <c r="C871" s="29" t="str">
        <f>VLOOKUP($A871,'2025'!$C:$Z,MATCH(C$1,'2025'!$C$1:$Z$1,0))</f>
        <v/>
      </c>
      <c r="D871" s="29" t="str">
        <f>VLOOKUP($A871,'2025'!$C:$Z,MATCH(D$1,'2025'!$C$1:$Z$1,0))</f>
        <v/>
      </c>
      <c r="E871" s="29" t="str">
        <f>VLOOKUP($A871,'2025'!$C:$Z,MATCH(E$1,'2025'!$C$1:$Z$1,0))</f>
        <v/>
      </c>
      <c r="F871" s="29" t="str">
        <f>VLOOKUP($A871,'2025'!$C:$Z,MATCH(F$1,'2025'!$C$1:$Z$1,0))</f>
        <v/>
      </c>
      <c r="G871" s="29" t="str">
        <f>VLOOKUP($A871,'2025'!$C:$Z,MATCH(G$1,'2025'!$C$1:$Z$1,0))</f>
        <v/>
      </c>
      <c r="H871" s="29" t="str">
        <f>VLOOKUP($A871,'2025'!$C:$Z,MATCH(H$1,'2025'!$C$1:$Z$1,0))</f>
        <v>#N/A</v>
      </c>
      <c r="I871" s="29" t="str">
        <f>VLOOKUP($A871,'2025'!$C:$Z,MATCH(I$1,'2025'!$C$1:$Z$1,0))</f>
        <v/>
      </c>
      <c r="J871" s="29" t="str">
        <f>VLOOKUP($A871,'2025'!$C:$Z,MATCH(J$1,'2025'!$C$1:$Z$1,0))</f>
        <v>#N/A</v>
      </c>
      <c r="K871" s="29" t="str">
        <f>VLOOKUP($A871,'2025'!$C:$Z,MATCH(K$1,'2025'!$C$1:$Z$1,0))</f>
        <v/>
      </c>
      <c r="L871" s="29" t="str">
        <f>VLOOKUP($A871,'2025'!$C:$Z,MATCH(L$1,'2025'!$C$1:$Z$1,0))</f>
        <v>#N/A</v>
      </c>
      <c r="M871" s="29" t="str">
        <f>VLOOKUP($A871,'2025'!$C:$Z,MATCH(M$1,'2025'!$C$1:$Z$1,0))</f>
        <v/>
      </c>
      <c r="N871" s="29" t="str">
        <f>VLOOKUP($A871,'2025'!$C:$Z,MATCH(N$1,'2025'!$C$1:$Z$1,0))</f>
        <v/>
      </c>
      <c r="O871" s="29" t="str">
        <f>VLOOKUP($A871,'2025'!$C:$Z,MATCH(O$1,'2025'!$C$1:$Z$1,0))</f>
        <v/>
      </c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</row>
    <row r="872" ht="22.5" customHeight="1">
      <c r="A872" s="25">
        <f t="shared" si="1"/>
        <v>46467</v>
      </c>
      <c r="B872" s="29" t="str">
        <f>VLOOKUP($A872,'2025'!$C:$Z,MATCH(B$1,'2025'!$C$1:$Z$1,0))</f>
        <v/>
      </c>
      <c r="C872" s="29" t="str">
        <f>VLOOKUP($A872,'2025'!$C:$Z,MATCH(C$1,'2025'!$C$1:$Z$1,0))</f>
        <v/>
      </c>
      <c r="D872" s="29" t="str">
        <f>VLOOKUP($A872,'2025'!$C:$Z,MATCH(D$1,'2025'!$C$1:$Z$1,0))</f>
        <v/>
      </c>
      <c r="E872" s="29" t="str">
        <f>VLOOKUP($A872,'2025'!$C:$Z,MATCH(E$1,'2025'!$C$1:$Z$1,0))</f>
        <v/>
      </c>
      <c r="F872" s="29" t="str">
        <f>VLOOKUP($A872,'2025'!$C:$Z,MATCH(F$1,'2025'!$C$1:$Z$1,0))</f>
        <v/>
      </c>
      <c r="G872" s="29" t="str">
        <f>VLOOKUP($A872,'2025'!$C:$Z,MATCH(G$1,'2025'!$C$1:$Z$1,0))</f>
        <v/>
      </c>
      <c r="H872" s="29" t="str">
        <f>VLOOKUP($A872,'2025'!$C:$Z,MATCH(H$1,'2025'!$C$1:$Z$1,0))</f>
        <v>#N/A</v>
      </c>
      <c r="I872" s="29" t="str">
        <f>VLOOKUP($A872,'2025'!$C:$Z,MATCH(I$1,'2025'!$C$1:$Z$1,0))</f>
        <v/>
      </c>
      <c r="J872" s="29" t="str">
        <f>VLOOKUP($A872,'2025'!$C:$Z,MATCH(J$1,'2025'!$C$1:$Z$1,0))</f>
        <v>#N/A</v>
      </c>
      <c r="K872" s="29" t="str">
        <f>VLOOKUP($A872,'2025'!$C:$Z,MATCH(K$1,'2025'!$C$1:$Z$1,0))</f>
        <v/>
      </c>
      <c r="L872" s="29" t="str">
        <f>VLOOKUP($A872,'2025'!$C:$Z,MATCH(L$1,'2025'!$C$1:$Z$1,0))</f>
        <v>#N/A</v>
      </c>
      <c r="M872" s="29" t="str">
        <f>VLOOKUP($A872,'2025'!$C:$Z,MATCH(M$1,'2025'!$C$1:$Z$1,0))</f>
        <v/>
      </c>
      <c r="N872" s="29" t="str">
        <f>VLOOKUP($A872,'2025'!$C:$Z,MATCH(N$1,'2025'!$C$1:$Z$1,0))</f>
        <v/>
      </c>
      <c r="O872" s="29" t="str">
        <f>VLOOKUP($A872,'2025'!$C:$Z,MATCH(O$1,'2025'!$C$1:$Z$1,0))</f>
        <v/>
      </c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</row>
    <row r="873" ht="22.5" customHeight="1">
      <c r="A873" s="25">
        <f t="shared" si="1"/>
        <v>46468</v>
      </c>
      <c r="B873" s="29" t="str">
        <f>VLOOKUP($A873,'2025'!$C:$Z,MATCH(B$1,'2025'!$C$1:$Z$1,0))</f>
        <v/>
      </c>
      <c r="C873" s="29" t="str">
        <f>VLOOKUP($A873,'2025'!$C:$Z,MATCH(C$1,'2025'!$C$1:$Z$1,0))</f>
        <v/>
      </c>
      <c r="D873" s="29" t="str">
        <f>VLOOKUP($A873,'2025'!$C:$Z,MATCH(D$1,'2025'!$C$1:$Z$1,0))</f>
        <v/>
      </c>
      <c r="E873" s="29" t="str">
        <f>VLOOKUP($A873,'2025'!$C:$Z,MATCH(E$1,'2025'!$C$1:$Z$1,0))</f>
        <v/>
      </c>
      <c r="F873" s="29" t="str">
        <f>VLOOKUP($A873,'2025'!$C:$Z,MATCH(F$1,'2025'!$C$1:$Z$1,0))</f>
        <v/>
      </c>
      <c r="G873" s="29" t="str">
        <f>VLOOKUP($A873,'2025'!$C:$Z,MATCH(G$1,'2025'!$C$1:$Z$1,0))</f>
        <v/>
      </c>
      <c r="H873" s="29" t="str">
        <f>VLOOKUP($A873,'2025'!$C:$Z,MATCH(H$1,'2025'!$C$1:$Z$1,0))</f>
        <v>#N/A</v>
      </c>
      <c r="I873" s="29" t="str">
        <f>VLOOKUP($A873,'2025'!$C:$Z,MATCH(I$1,'2025'!$C$1:$Z$1,0))</f>
        <v/>
      </c>
      <c r="J873" s="29" t="str">
        <f>VLOOKUP($A873,'2025'!$C:$Z,MATCH(J$1,'2025'!$C$1:$Z$1,0))</f>
        <v>#N/A</v>
      </c>
      <c r="K873" s="29" t="str">
        <f>VLOOKUP($A873,'2025'!$C:$Z,MATCH(K$1,'2025'!$C$1:$Z$1,0))</f>
        <v/>
      </c>
      <c r="L873" s="29" t="str">
        <f>VLOOKUP($A873,'2025'!$C:$Z,MATCH(L$1,'2025'!$C$1:$Z$1,0))</f>
        <v>#N/A</v>
      </c>
      <c r="M873" s="29" t="str">
        <f>VLOOKUP($A873,'2025'!$C:$Z,MATCH(M$1,'2025'!$C$1:$Z$1,0))</f>
        <v/>
      </c>
      <c r="N873" s="29" t="str">
        <f>VLOOKUP($A873,'2025'!$C:$Z,MATCH(N$1,'2025'!$C$1:$Z$1,0))</f>
        <v/>
      </c>
      <c r="O873" s="29" t="str">
        <f>VLOOKUP($A873,'2025'!$C:$Z,MATCH(O$1,'2025'!$C$1:$Z$1,0))</f>
        <v/>
      </c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</row>
    <row r="874" ht="22.5" customHeight="1">
      <c r="A874" s="25">
        <f t="shared" si="1"/>
        <v>46469</v>
      </c>
      <c r="B874" s="29" t="str">
        <f>VLOOKUP($A874,'2025'!$C:$Z,MATCH(B$1,'2025'!$C$1:$Z$1,0))</f>
        <v/>
      </c>
      <c r="C874" s="29" t="str">
        <f>VLOOKUP($A874,'2025'!$C:$Z,MATCH(C$1,'2025'!$C$1:$Z$1,0))</f>
        <v/>
      </c>
      <c r="D874" s="29" t="str">
        <f>VLOOKUP($A874,'2025'!$C:$Z,MATCH(D$1,'2025'!$C$1:$Z$1,0))</f>
        <v/>
      </c>
      <c r="E874" s="29" t="str">
        <f>VLOOKUP($A874,'2025'!$C:$Z,MATCH(E$1,'2025'!$C$1:$Z$1,0))</f>
        <v/>
      </c>
      <c r="F874" s="29" t="str">
        <f>VLOOKUP($A874,'2025'!$C:$Z,MATCH(F$1,'2025'!$C$1:$Z$1,0))</f>
        <v/>
      </c>
      <c r="G874" s="29" t="str">
        <f>VLOOKUP($A874,'2025'!$C:$Z,MATCH(G$1,'2025'!$C$1:$Z$1,0))</f>
        <v/>
      </c>
      <c r="H874" s="29" t="str">
        <f>VLOOKUP($A874,'2025'!$C:$Z,MATCH(H$1,'2025'!$C$1:$Z$1,0))</f>
        <v>#N/A</v>
      </c>
      <c r="I874" s="29" t="str">
        <f>VLOOKUP($A874,'2025'!$C:$Z,MATCH(I$1,'2025'!$C$1:$Z$1,0))</f>
        <v/>
      </c>
      <c r="J874" s="29" t="str">
        <f>VLOOKUP($A874,'2025'!$C:$Z,MATCH(J$1,'2025'!$C$1:$Z$1,0))</f>
        <v>#N/A</v>
      </c>
      <c r="K874" s="29" t="str">
        <f>VLOOKUP($A874,'2025'!$C:$Z,MATCH(K$1,'2025'!$C$1:$Z$1,0))</f>
        <v/>
      </c>
      <c r="L874" s="29" t="str">
        <f>VLOOKUP($A874,'2025'!$C:$Z,MATCH(L$1,'2025'!$C$1:$Z$1,0))</f>
        <v>#N/A</v>
      </c>
      <c r="M874" s="29" t="str">
        <f>VLOOKUP($A874,'2025'!$C:$Z,MATCH(M$1,'2025'!$C$1:$Z$1,0))</f>
        <v/>
      </c>
      <c r="N874" s="29" t="str">
        <f>VLOOKUP($A874,'2025'!$C:$Z,MATCH(N$1,'2025'!$C$1:$Z$1,0))</f>
        <v/>
      </c>
      <c r="O874" s="29" t="str">
        <f>VLOOKUP($A874,'2025'!$C:$Z,MATCH(O$1,'2025'!$C$1:$Z$1,0))</f>
        <v/>
      </c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</row>
    <row r="875" ht="22.5" customHeight="1">
      <c r="A875" s="25">
        <f t="shared" si="1"/>
        <v>46470</v>
      </c>
      <c r="B875" s="29" t="str">
        <f>VLOOKUP($A875,'2025'!$C:$Z,MATCH(B$1,'2025'!$C$1:$Z$1,0))</f>
        <v/>
      </c>
      <c r="C875" s="29" t="str">
        <f>VLOOKUP($A875,'2025'!$C:$Z,MATCH(C$1,'2025'!$C$1:$Z$1,0))</f>
        <v/>
      </c>
      <c r="D875" s="29" t="str">
        <f>VLOOKUP($A875,'2025'!$C:$Z,MATCH(D$1,'2025'!$C$1:$Z$1,0))</f>
        <v/>
      </c>
      <c r="E875" s="29" t="str">
        <f>VLOOKUP($A875,'2025'!$C:$Z,MATCH(E$1,'2025'!$C$1:$Z$1,0))</f>
        <v/>
      </c>
      <c r="F875" s="29" t="str">
        <f>VLOOKUP($A875,'2025'!$C:$Z,MATCH(F$1,'2025'!$C$1:$Z$1,0))</f>
        <v/>
      </c>
      <c r="G875" s="29" t="str">
        <f>VLOOKUP($A875,'2025'!$C:$Z,MATCH(G$1,'2025'!$C$1:$Z$1,0))</f>
        <v/>
      </c>
      <c r="H875" s="29" t="str">
        <f>VLOOKUP($A875,'2025'!$C:$Z,MATCH(H$1,'2025'!$C$1:$Z$1,0))</f>
        <v>#N/A</v>
      </c>
      <c r="I875" s="29" t="str">
        <f>VLOOKUP($A875,'2025'!$C:$Z,MATCH(I$1,'2025'!$C$1:$Z$1,0))</f>
        <v/>
      </c>
      <c r="J875" s="29" t="str">
        <f>VLOOKUP($A875,'2025'!$C:$Z,MATCH(J$1,'2025'!$C$1:$Z$1,0))</f>
        <v>#N/A</v>
      </c>
      <c r="K875" s="29" t="str">
        <f>VLOOKUP($A875,'2025'!$C:$Z,MATCH(K$1,'2025'!$C$1:$Z$1,0))</f>
        <v/>
      </c>
      <c r="L875" s="29" t="str">
        <f>VLOOKUP($A875,'2025'!$C:$Z,MATCH(L$1,'2025'!$C$1:$Z$1,0))</f>
        <v>#N/A</v>
      </c>
      <c r="M875" s="29" t="str">
        <f>VLOOKUP($A875,'2025'!$C:$Z,MATCH(M$1,'2025'!$C$1:$Z$1,0))</f>
        <v/>
      </c>
      <c r="N875" s="29" t="str">
        <f>VLOOKUP($A875,'2025'!$C:$Z,MATCH(N$1,'2025'!$C$1:$Z$1,0))</f>
        <v/>
      </c>
      <c r="O875" s="29" t="str">
        <f>VLOOKUP($A875,'2025'!$C:$Z,MATCH(O$1,'2025'!$C$1:$Z$1,0))</f>
        <v/>
      </c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</row>
    <row r="876" ht="22.5" customHeight="1">
      <c r="A876" s="25">
        <f t="shared" si="1"/>
        <v>46471</v>
      </c>
      <c r="B876" s="29" t="str">
        <f>VLOOKUP($A876,'2025'!$C:$Z,MATCH(B$1,'2025'!$C$1:$Z$1,0))</f>
        <v/>
      </c>
      <c r="C876" s="29" t="str">
        <f>VLOOKUP($A876,'2025'!$C:$Z,MATCH(C$1,'2025'!$C$1:$Z$1,0))</f>
        <v/>
      </c>
      <c r="D876" s="29" t="str">
        <f>VLOOKUP($A876,'2025'!$C:$Z,MATCH(D$1,'2025'!$C$1:$Z$1,0))</f>
        <v/>
      </c>
      <c r="E876" s="29" t="str">
        <f>VLOOKUP($A876,'2025'!$C:$Z,MATCH(E$1,'2025'!$C$1:$Z$1,0))</f>
        <v/>
      </c>
      <c r="F876" s="29" t="str">
        <f>VLOOKUP($A876,'2025'!$C:$Z,MATCH(F$1,'2025'!$C$1:$Z$1,0))</f>
        <v/>
      </c>
      <c r="G876" s="29" t="str">
        <f>VLOOKUP($A876,'2025'!$C:$Z,MATCH(G$1,'2025'!$C$1:$Z$1,0))</f>
        <v/>
      </c>
      <c r="H876" s="29" t="str">
        <f>VLOOKUP($A876,'2025'!$C:$Z,MATCH(H$1,'2025'!$C$1:$Z$1,0))</f>
        <v>#N/A</v>
      </c>
      <c r="I876" s="29" t="str">
        <f>VLOOKUP($A876,'2025'!$C:$Z,MATCH(I$1,'2025'!$C$1:$Z$1,0))</f>
        <v/>
      </c>
      <c r="J876" s="29" t="str">
        <f>VLOOKUP($A876,'2025'!$C:$Z,MATCH(J$1,'2025'!$C$1:$Z$1,0))</f>
        <v>#N/A</v>
      </c>
      <c r="K876" s="29" t="str">
        <f>VLOOKUP($A876,'2025'!$C:$Z,MATCH(K$1,'2025'!$C$1:$Z$1,0))</f>
        <v/>
      </c>
      <c r="L876" s="29" t="str">
        <f>VLOOKUP($A876,'2025'!$C:$Z,MATCH(L$1,'2025'!$C$1:$Z$1,0))</f>
        <v>#N/A</v>
      </c>
      <c r="M876" s="29" t="str">
        <f>VLOOKUP($A876,'2025'!$C:$Z,MATCH(M$1,'2025'!$C$1:$Z$1,0))</f>
        <v/>
      </c>
      <c r="N876" s="29" t="str">
        <f>VLOOKUP($A876,'2025'!$C:$Z,MATCH(N$1,'2025'!$C$1:$Z$1,0))</f>
        <v/>
      </c>
      <c r="O876" s="29" t="str">
        <f>VLOOKUP($A876,'2025'!$C:$Z,MATCH(O$1,'2025'!$C$1:$Z$1,0))</f>
        <v/>
      </c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</row>
    <row r="877" ht="22.5" customHeight="1">
      <c r="A877" s="25">
        <f t="shared" si="1"/>
        <v>46472</v>
      </c>
      <c r="B877" s="29" t="str">
        <f>VLOOKUP($A877,'2025'!$C:$Z,MATCH(B$1,'2025'!$C$1:$Z$1,0))</f>
        <v/>
      </c>
      <c r="C877" s="29" t="str">
        <f>VLOOKUP($A877,'2025'!$C:$Z,MATCH(C$1,'2025'!$C$1:$Z$1,0))</f>
        <v/>
      </c>
      <c r="D877" s="29" t="str">
        <f>VLOOKUP($A877,'2025'!$C:$Z,MATCH(D$1,'2025'!$C$1:$Z$1,0))</f>
        <v/>
      </c>
      <c r="E877" s="29" t="str">
        <f>VLOOKUP($A877,'2025'!$C:$Z,MATCH(E$1,'2025'!$C$1:$Z$1,0))</f>
        <v/>
      </c>
      <c r="F877" s="29" t="str">
        <f>VLOOKUP($A877,'2025'!$C:$Z,MATCH(F$1,'2025'!$C$1:$Z$1,0))</f>
        <v/>
      </c>
      <c r="G877" s="29" t="str">
        <f>VLOOKUP($A877,'2025'!$C:$Z,MATCH(G$1,'2025'!$C$1:$Z$1,0))</f>
        <v/>
      </c>
      <c r="H877" s="29" t="str">
        <f>VLOOKUP($A877,'2025'!$C:$Z,MATCH(H$1,'2025'!$C$1:$Z$1,0))</f>
        <v>#N/A</v>
      </c>
      <c r="I877" s="29" t="str">
        <f>VLOOKUP($A877,'2025'!$C:$Z,MATCH(I$1,'2025'!$C$1:$Z$1,0))</f>
        <v/>
      </c>
      <c r="J877" s="29" t="str">
        <f>VLOOKUP($A877,'2025'!$C:$Z,MATCH(J$1,'2025'!$C$1:$Z$1,0))</f>
        <v>#N/A</v>
      </c>
      <c r="K877" s="29" t="str">
        <f>VLOOKUP($A877,'2025'!$C:$Z,MATCH(K$1,'2025'!$C$1:$Z$1,0))</f>
        <v/>
      </c>
      <c r="L877" s="29" t="str">
        <f>VLOOKUP($A877,'2025'!$C:$Z,MATCH(L$1,'2025'!$C$1:$Z$1,0))</f>
        <v>#N/A</v>
      </c>
      <c r="M877" s="29" t="str">
        <f>VLOOKUP($A877,'2025'!$C:$Z,MATCH(M$1,'2025'!$C$1:$Z$1,0))</f>
        <v/>
      </c>
      <c r="N877" s="29" t="str">
        <f>VLOOKUP($A877,'2025'!$C:$Z,MATCH(N$1,'2025'!$C$1:$Z$1,0))</f>
        <v/>
      </c>
      <c r="O877" s="29" t="str">
        <f>VLOOKUP($A877,'2025'!$C:$Z,MATCH(O$1,'2025'!$C$1:$Z$1,0))</f>
        <v/>
      </c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</row>
    <row r="878" ht="22.5" customHeight="1">
      <c r="A878" s="25">
        <f t="shared" si="1"/>
        <v>46473</v>
      </c>
      <c r="B878" s="29" t="str">
        <f>VLOOKUP($A878,'2025'!$C:$Z,MATCH(B$1,'2025'!$C$1:$Z$1,0))</f>
        <v/>
      </c>
      <c r="C878" s="29" t="str">
        <f>VLOOKUP($A878,'2025'!$C:$Z,MATCH(C$1,'2025'!$C$1:$Z$1,0))</f>
        <v/>
      </c>
      <c r="D878" s="29" t="str">
        <f>VLOOKUP($A878,'2025'!$C:$Z,MATCH(D$1,'2025'!$C$1:$Z$1,0))</f>
        <v/>
      </c>
      <c r="E878" s="29" t="str">
        <f>VLOOKUP($A878,'2025'!$C:$Z,MATCH(E$1,'2025'!$C$1:$Z$1,0))</f>
        <v/>
      </c>
      <c r="F878" s="29" t="str">
        <f>VLOOKUP($A878,'2025'!$C:$Z,MATCH(F$1,'2025'!$C$1:$Z$1,0))</f>
        <v/>
      </c>
      <c r="G878" s="29" t="str">
        <f>VLOOKUP($A878,'2025'!$C:$Z,MATCH(G$1,'2025'!$C$1:$Z$1,0))</f>
        <v/>
      </c>
      <c r="H878" s="29" t="str">
        <f>VLOOKUP($A878,'2025'!$C:$Z,MATCH(H$1,'2025'!$C$1:$Z$1,0))</f>
        <v>#N/A</v>
      </c>
      <c r="I878" s="29" t="str">
        <f>VLOOKUP($A878,'2025'!$C:$Z,MATCH(I$1,'2025'!$C$1:$Z$1,0))</f>
        <v/>
      </c>
      <c r="J878" s="29" t="str">
        <f>VLOOKUP($A878,'2025'!$C:$Z,MATCH(J$1,'2025'!$C$1:$Z$1,0))</f>
        <v>#N/A</v>
      </c>
      <c r="K878" s="29" t="str">
        <f>VLOOKUP($A878,'2025'!$C:$Z,MATCH(K$1,'2025'!$C$1:$Z$1,0))</f>
        <v/>
      </c>
      <c r="L878" s="29" t="str">
        <f>VLOOKUP($A878,'2025'!$C:$Z,MATCH(L$1,'2025'!$C$1:$Z$1,0))</f>
        <v>#N/A</v>
      </c>
      <c r="M878" s="29" t="str">
        <f>VLOOKUP($A878,'2025'!$C:$Z,MATCH(M$1,'2025'!$C$1:$Z$1,0))</f>
        <v/>
      </c>
      <c r="N878" s="29" t="str">
        <f>VLOOKUP($A878,'2025'!$C:$Z,MATCH(N$1,'2025'!$C$1:$Z$1,0))</f>
        <v/>
      </c>
      <c r="O878" s="29" t="str">
        <f>VLOOKUP($A878,'2025'!$C:$Z,MATCH(O$1,'2025'!$C$1:$Z$1,0))</f>
        <v/>
      </c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</row>
    <row r="879" ht="22.5" customHeight="1">
      <c r="A879" s="25">
        <f t="shared" si="1"/>
        <v>46474</v>
      </c>
      <c r="B879" s="29" t="str">
        <f>VLOOKUP($A879,'2025'!$C:$Z,MATCH(B$1,'2025'!$C$1:$Z$1,0))</f>
        <v/>
      </c>
      <c r="C879" s="29" t="str">
        <f>VLOOKUP($A879,'2025'!$C:$Z,MATCH(C$1,'2025'!$C$1:$Z$1,0))</f>
        <v/>
      </c>
      <c r="D879" s="29" t="str">
        <f>VLOOKUP($A879,'2025'!$C:$Z,MATCH(D$1,'2025'!$C$1:$Z$1,0))</f>
        <v/>
      </c>
      <c r="E879" s="29" t="str">
        <f>VLOOKUP($A879,'2025'!$C:$Z,MATCH(E$1,'2025'!$C$1:$Z$1,0))</f>
        <v/>
      </c>
      <c r="F879" s="29" t="str">
        <f>VLOOKUP($A879,'2025'!$C:$Z,MATCH(F$1,'2025'!$C$1:$Z$1,0))</f>
        <v/>
      </c>
      <c r="G879" s="29" t="str">
        <f>VLOOKUP($A879,'2025'!$C:$Z,MATCH(G$1,'2025'!$C$1:$Z$1,0))</f>
        <v/>
      </c>
      <c r="H879" s="29" t="str">
        <f>VLOOKUP($A879,'2025'!$C:$Z,MATCH(H$1,'2025'!$C$1:$Z$1,0))</f>
        <v>#N/A</v>
      </c>
      <c r="I879" s="29" t="str">
        <f>VLOOKUP($A879,'2025'!$C:$Z,MATCH(I$1,'2025'!$C$1:$Z$1,0))</f>
        <v/>
      </c>
      <c r="J879" s="29" t="str">
        <f>VLOOKUP($A879,'2025'!$C:$Z,MATCH(J$1,'2025'!$C$1:$Z$1,0))</f>
        <v>#N/A</v>
      </c>
      <c r="K879" s="29" t="str">
        <f>VLOOKUP($A879,'2025'!$C:$Z,MATCH(K$1,'2025'!$C$1:$Z$1,0))</f>
        <v/>
      </c>
      <c r="L879" s="29" t="str">
        <f>VLOOKUP($A879,'2025'!$C:$Z,MATCH(L$1,'2025'!$C$1:$Z$1,0))</f>
        <v>#N/A</v>
      </c>
      <c r="M879" s="29" t="str">
        <f>VLOOKUP($A879,'2025'!$C:$Z,MATCH(M$1,'2025'!$C$1:$Z$1,0))</f>
        <v/>
      </c>
      <c r="N879" s="29" t="str">
        <f>VLOOKUP($A879,'2025'!$C:$Z,MATCH(N$1,'2025'!$C$1:$Z$1,0))</f>
        <v/>
      </c>
      <c r="O879" s="29" t="str">
        <f>VLOOKUP($A879,'2025'!$C:$Z,MATCH(O$1,'2025'!$C$1:$Z$1,0))</f>
        <v/>
      </c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</row>
    <row r="880" ht="22.5" customHeight="1">
      <c r="A880" s="25">
        <f t="shared" si="1"/>
        <v>46475</v>
      </c>
      <c r="B880" s="29" t="str">
        <f>VLOOKUP($A880,'2025'!$C:$Z,MATCH(B$1,'2025'!$C$1:$Z$1,0))</f>
        <v/>
      </c>
      <c r="C880" s="29" t="str">
        <f>VLOOKUP($A880,'2025'!$C:$Z,MATCH(C$1,'2025'!$C$1:$Z$1,0))</f>
        <v/>
      </c>
      <c r="D880" s="29" t="str">
        <f>VLOOKUP($A880,'2025'!$C:$Z,MATCH(D$1,'2025'!$C$1:$Z$1,0))</f>
        <v/>
      </c>
      <c r="E880" s="29" t="str">
        <f>VLOOKUP($A880,'2025'!$C:$Z,MATCH(E$1,'2025'!$C$1:$Z$1,0))</f>
        <v/>
      </c>
      <c r="F880" s="29" t="str">
        <f>VLOOKUP($A880,'2025'!$C:$Z,MATCH(F$1,'2025'!$C$1:$Z$1,0))</f>
        <v/>
      </c>
      <c r="G880" s="29" t="str">
        <f>VLOOKUP($A880,'2025'!$C:$Z,MATCH(G$1,'2025'!$C$1:$Z$1,0))</f>
        <v/>
      </c>
      <c r="H880" s="29" t="str">
        <f>VLOOKUP($A880,'2025'!$C:$Z,MATCH(H$1,'2025'!$C$1:$Z$1,0))</f>
        <v>#N/A</v>
      </c>
      <c r="I880" s="29" t="str">
        <f>VLOOKUP($A880,'2025'!$C:$Z,MATCH(I$1,'2025'!$C$1:$Z$1,0))</f>
        <v/>
      </c>
      <c r="J880" s="29" t="str">
        <f>VLOOKUP($A880,'2025'!$C:$Z,MATCH(J$1,'2025'!$C$1:$Z$1,0))</f>
        <v>#N/A</v>
      </c>
      <c r="K880" s="29" t="str">
        <f>VLOOKUP($A880,'2025'!$C:$Z,MATCH(K$1,'2025'!$C$1:$Z$1,0))</f>
        <v/>
      </c>
      <c r="L880" s="29" t="str">
        <f>VLOOKUP($A880,'2025'!$C:$Z,MATCH(L$1,'2025'!$C$1:$Z$1,0))</f>
        <v>#N/A</v>
      </c>
      <c r="M880" s="29" t="str">
        <f>VLOOKUP($A880,'2025'!$C:$Z,MATCH(M$1,'2025'!$C$1:$Z$1,0))</f>
        <v/>
      </c>
      <c r="N880" s="29" t="str">
        <f>VLOOKUP($A880,'2025'!$C:$Z,MATCH(N$1,'2025'!$C$1:$Z$1,0))</f>
        <v/>
      </c>
      <c r="O880" s="29" t="str">
        <f>VLOOKUP($A880,'2025'!$C:$Z,MATCH(O$1,'2025'!$C$1:$Z$1,0))</f>
        <v/>
      </c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</row>
    <row r="881" ht="22.5" customHeight="1">
      <c r="A881" s="25">
        <f t="shared" si="1"/>
        <v>46476</v>
      </c>
      <c r="B881" s="29" t="str">
        <f>VLOOKUP($A881,'2025'!$C:$Z,MATCH(B$1,'2025'!$C$1:$Z$1,0))</f>
        <v/>
      </c>
      <c r="C881" s="29" t="str">
        <f>VLOOKUP($A881,'2025'!$C:$Z,MATCH(C$1,'2025'!$C$1:$Z$1,0))</f>
        <v/>
      </c>
      <c r="D881" s="29" t="str">
        <f>VLOOKUP($A881,'2025'!$C:$Z,MATCH(D$1,'2025'!$C$1:$Z$1,0))</f>
        <v/>
      </c>
      <c r="E881" s="29" t="str">
        <f>VLOOKUP($A881,'2025'!$C:$Z,MATCH(E$1,'2025'!$C$1:$Z$1,0))</f>
        <v/>
      </c>
      <c r="F881" s="29" t="str">
        <f>VLOOKUP($A881,'2025'!$C:$Z,MATCH(F$1,'2025'!$C$1:$Z$1,0))</f>
        <v/>
      </c>
      <c r="G881" s="29" t="str">
        <f>VLOOKUP($A881,'2025'!$C:$Z,MATCH(G$1,'2025'!$C$1:$Z$1,0))</f>
        <v/>
      </c>
      <c r="H881" s="29" t="str">
        <f>VLOOKUP($A881,'2025'!$C:$Z,MATCH(H$1,'2025'!$C$1:$Z$1,0))</f>
        <v>#N/A</v>
      </c>
      <c r="I881" s="29" t="str">
        <f>VLOOKUP($A881,'2025'!$C:$Z,MATCH(I$1,'2025'!$C$1:$Z$1,0))</f>
        <v/>
      </c>
      <c r="J881" s="29" t="str">
        <f>VLOOKUP($A881,'2025'!$C:$Z,MATCH(J$1,'2025'!$C$1:$Z$1,0))</f>
        <v>#N/A</v>
      </c>
      <c r="K881" s="29" t="str">
        <f>VLOOKUP($A881,'2025'!$C:$Z,MATCH(K$1,'2025'!$C$1:$Z$1,0))</f>
        <v/>
      </c>
      <c r="L881" s="29" t="str">
        <f>VLOOKUP($A881,'2025'!$C:$Z,MATCH(L$1,'2025'!$C$1:$Z$1,0))</f>
        <v>#N/A</v>
      </c>
      <c r="M881" s="29" t="str">
        <f>VLOOKUP($A881,'2025'!$C:$Z,MATCH(M$1,'2025'!$C$1:$Z$1,0))</f>
        <v/>
      </c>
      <c r="N881" s="29" t="str">
        <f>VLOOKUP($A881,'2025'!$C:$Z,MATCH(N$1,'2025'!$C$1:$Z$1,0))</f>
        <v/>
      </c>
      <c r="O881" s="29" t="str">
        <f>VLOOKUP($A881,'2025'!$C:$Z,MATCH(O$1,'2025'!$C$1:$Z$1,0))</f>
        <v/>
      </c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</row>
    <row r="882" ht="22.5" customHeight="1">
      <c r="A882" s="25">
        <f t="shared" si="1"/>
        <v>46477</v>
      </c>
      <c r="B882" s="29" t="str">
        <f>VLOOKUP($A882,'2025'!$C:$Z,MATCH(B$1,'2025'!$C$1:$Z$1,0))</f>
        <v/>
      </c>
      <c r="C882" s="29" t="str">
        <f>VLOOKUP($A882,'2025'!$C:$Z,MATCH(C$1,'2025'!$C$1:$Z$1,0))</f>
        <v/>
      </c>
      <c r="D882" s="29" t="str">
        <f>VLOOKUP($A882,'2025'!$C:$Z,MATCH(D$1,'2025'!$C$1:$Z$1,0))</f>
        <v/>
      </c>
      <c r="E882" s="29" t="str">
        <f>VLOOKUP($A882,'2025'!$C:$Z,MATCH(E$1,'2025'!$C$1:$Z$1,0))</f>
        <v/>
      </c>
      <c r="F882" s="29" t="str">
        <f>VLOOKUP($A882,'2025'!$C:$Z,MATCH(F$1,'2025'!$C$1:$Z$1,0))</f>
        <v/>
      </c>
      <c r="G882" s="29" t="str">
        <f>VLOOKUP($A882,'2025'!$C:$Z,MATCH(G$1,'2025'!$C$1:$Z$1,0))</f>
        <v/>
      </c>
      <c r="H882" s="29" t="str">
        <f>VLOOKUP($A882,'2025'!$C:$Z,MATCH(H$1,'2025'!$C$1:$Z$1,0))</f>
        <v>#N/A</v>
      </c>
      <c r="I882" s="29" t="str">
        <f>VLOOKUP($A882,'2025'!$C:$Z,MATCH(I$1,'2025'!$C$1:$Z$1,0))</f>
        <v/>
      </c>
      <c r="J882" s="29" t="str">
        <f>VLOOKUP($A882,'2025'!$C:$Z,MATCH(J$1,'2025'!$C$1:$Z$1,0))</f>
        <v>#N/A</v>
      </c>
      <c r="K882" s="29" t="str">
        <f>VLOOKUP($A882,'2025'!$C:$Z,MATCH(K$1,'2025'!$C$1:$Z$1,0))</f>
        <v/>
      </c>
      <c r="L882" s="29" t="str">
        <f>VLOOKUP($A882,'2025'!$C:$Z,MATCH(L$1,'2025'!$C$1:$Z$1,0))</f>
        <v>#N/A</v>
      </c>
      <c r="M882" s="29" t="str">
        <f>VLOOKUP($A882,'2025'!$C:$Z,MATCH(M$1,'2025'!$C$1:$Z$1,0))</f>
        <v/>
      </c>
      <c r="N882" s="29" t="str">
        <f>VLOOKUP($A882,'2025'!$C:$Z,MATCH(N$1,'2025'!$C$1:$Z$1,0))</f>
        <v/>
      </c>
      <c r="O882" s="29" t="str">
        <f>VLOOKUP($A882,'2025'!$C:$Z,MATCH(O$1,'2025'!$C$1:$Z$1,0))</f>
        <v/>
      </c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</row>
    <row r="883" ht="22.5" customHeight="1">
      <c r="A883" s="25">
        <f t="shared" si="1"/>
        <v>46478</v>
      </c>
      <c r="B883" s="29" t="str">
        <f>VLOOKUP($A883,'2025'!$C:$Z,MATCH(B$1,'2025'!$C$1:$Z$1,0))</f>
        <v/>
      </c>
      <c r="C883" s="29" t="str">
        <f>VLOOKUP($A883,'2025'!$C:$Z,MATCH(C$1,'2025'!$C$1:$Z$1,0))</f>
        <v/>
      </c>
      <c r="D883" s="29" t="str">
        <f>VLOOKUP($A883,'2025'!$C:$Z,MATCH(D$1,'2025'!$C$1:$Z$1,0))</f>
        <v/>
      </c>
      <c r="E883" s="29" t="str">
        <f>VLOOKUP($A883,'2025'!$C:$Z,MATCH(E$1,'2025'!$C$1:$Z$1,0))</f>
        <v/>
      </c>
      <c r="F883" s="29" t="str">
        <f>VLOOKUP($A883,'2025'!$C:$Z,MATCH(F$1,'2025'!$C$1:$Z$1,0))</f>
        <v/>
      </c>
      <c r="G883" s="29" t="str">
        <f>VLOOKUP($A883,'2025'!$C:$Z,MATCH(G$1,'2025'!$C$1:$Z$1,0))</f>
        <v/>
      </c>
      <c r="H883" s="29" t="str">
        <f>VLOOKUP($A883,'2025'!$C:$Z,MATCH(H$1,'2025'!$C$1:$Z$1,0))</f>
        <v>#N/A</v>
      </c>
      <c r="I883" s="29" t="str">
        <f>VLOOKUP($A883,'2025'!$C:$Z,MATCH(I$1,'2025'!$C$1:$Z$1,0))</f>
        <v/>
      </c>
      <c r="J883" s="29" t="str">
        <f>VLOOKUP($A883,'2025'!$C:$Z,MATCH(J$1,'2025'!$C$1:$Z$1,0))</f>
        <v>#N/A</v>
      </c>
      <c r="K883" s="29" t="str">
        <f>VLOOKUP($A883,'2025'!$C:$Z,MATCH(K$1,'2025'!$C$1:$Z$1,0))</f>
        <v/>
      </c>
      <c r="L883" s="29" t="str">
        <f>VLOOKUP($A883,'2025'!$C:$Z,MATCH(L$1,'2025'!$C$1:$Z$1,0))</f>
        <v>#N/A</v>
      </c>
      <c r="M883" s="29" t="str">
        <f>VLOOKUP($A883,'2025'!$C:$Z,MATCH(M$1,'2025'!$C$1:$Z$1,0))</f>
        <v/>
      </c>
      <c r="N883" s="29" t="str">
        <f>VLOOKUP($A883,'2025'!$C:$Z,MATCH(N$1,'2025'!$C$1:$Z$1,0))</f>
        <v/>
      </c>
      <c r="O883" s="29" t="str">
        <f>VLOOKUP($A883,'2025'!$C:$Z,MATCH(O$1,'2025'!$C$1:$Z$1,0))</f>
        <v/>
      </c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</row>
    <row r="884" ht="22.5" customHeight="1">
      <c r="A884" s="25">
        <f t="shared" si="1"/>
        <v>46479</v>
      </c>
      <c r="B884" s="29" t="str">
        <f>VLOOKUP($A884,'2025'!$C:$Z,MATCH(B$1,'2025'!$C$1:$Z$1,0))</f>
        <v/>
      </c>
      <c r="C884" s="29" t="str">
        <f>VLOOKUP($A884,'2025'!$C:$Z,MATCH(C$1,'2025'!$C$1:$Z$1,0))</f>
        <v/>
      </c>
      <c r="D884" s="29" t="str">
        <f>VLOOKUP($A884,'2025'!$C:$Z,MATCH(D$1,'2025'!$C$1:$Z$1,0))</f>
        <v/>
      </c>
      <c r="E884" s="29" t="str">
        <f>VLOOKUP($A884,'2025'!$C:$Z,MATCH(E$1,'2025'!$C$1:$Z$1,0))</f>
        <v/>
      </c>
      <c r="F884" s="29" t="str">
        <f>VLOOKUP($A884,'2025'!$C:$Z,MATCH(F$1,'2025'!$C$1:$Z$1,0))</f>
        <v/>
      </c>
      <c r="G884" s="29" t="str">
        <f>VLOOKUP($A884,'2025'!$C:$Z,MATCH(G$1,'2025'!$C$1:$Z$1,0))</f>
        <v/>
      </c>
      <c r="H884" s="29" t="str">
        <f>VLOOKUP($A884,'2025'!$C:$Z,MATCH(H$1,'2025'!$C$1:$Z$1,0))</f>
        <v>#N/A</v>
      </c>
      <c r="I884" s="29" t="str">
        <f>VLOOKUP($A884,'2025'!$C:$Z,MATCH(I$1,'2025'!$C$1:$Z$1,0))</f>
        <v/>
      </c>
      <c r="J884" s="29" t="str">
        <f>VLOOKUP($A884,'2025'!$C:$Z,MATCH(J$1,'2025'!$C$1:$Z$1,0))</f>
        <v>#N/A</v>
      </c>
      <c r="K884" s="29" t="str">
        <f>VLOOKUP($A884,'2025'!$C:$Z,MATCH(K$1,'2025'!$C$1:$Z$1,0))</f>
        <v/>
      </c>
      <c r="L884" s="29" t="str">
        <f>VLOOKUP($A884,'2025'!$C:$Z,MATCH(L$1,'2025'!$C$1:$Z$1,0))</f>
        <v>#N/A</v>
      </c>
      <c r="M884" s="29" t="str">
        <f>VLOOKUP($A884,'2025'!$C:$Z,MATCH(M$1,'2025'!$C$1:$Z$1,0))</f>
        <v/>
      </c>
      <c r="N884" s="29" t="str">
        <f>VLOOKUP($A884,'2025'!$C:$Z,MATCH(N$1,'2025'!$C$1:$Z$1,0))</f>
        <v/>
      </c>
      <c r="O884" s="29" t="str">
        <f>VLOOKUP($A884,'2025'!$C:$Z,MATCH(O$1,'2025'!$C$1:$Z$1,0))</f>
        <v/>
      </c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</row>
    <row r="885" ht="22.5" customHeight="1">
      <c r="A885" s="25">
        <f t="shared" si="1"/>
        <v>46480</v>
      </c>
      <c r="B885" s="29" t="str">
        <f>VLOOKUP($A885,'2025'!$C:$Z,MATCH(B$1,'2025'!$C$1:$Z$1,0))</f>
        <v/>
      </c>
      <c r="C885" s="29" t="str">
        <f>VLOOKUP($A885,'2025'!$C:$Z,MATCH(C$1,'2025'!$C$1:$Z$1,0))</f>
        <v/>
      </c>
      <c r="D885" s="29" t="str">
        <f>VLOOKUP($A885,'2025'!$C:$Z,MATCH(D$1,'2025'!$C$1:$Z$1,0))</f>
        <v/>
      </c>
      <c r="E885" s="29" t="str">
        <f>VLOOKUP($A885,'2025'!$C:$Z,MATCH(E$1,'2025'!$C$1:$Z$1,0))</f>
        <v/>
      </c>
      <c r="F885" s="29" t="str">
        <f>VLOOKUP($A885,'2025'!$C:$Z,MATCH(F$1,'2025'!$C$1:$Z$1,0))</f>
        <v/>
      </c>
      <c r="G885" s="29" t="str">
        <f>VLOOKUP($A885,'2025'!$C:$Z,MATCH(G$1,'2025'!$C$1:$Z$1,0))</f>
        <v/>
      </c>
      <c r="H885" s="29" t="str">
        <f>VLOOKUP($A885,'2025'!$C:$Z,MATCH(H$1,'2025'!$C$1:$Z$1,0))</f>
        <v>#N/A</v>
      </c>
      <c r="I885" s="29" t="str">
        <f>VLOOKUP($A885,'2025'!$C:$Z,MATCH(I$1,'2025'!$C$1:$Z$1,0))</f>
        <v/>
      </c>
      <c r="J885" s="29" t="str">
        <f>VLOOKUP($A885,'2025'!$C:$Z,MATCH(J$1,'2025'!$C$1:$Z$1,0))</f>
        <v>#N/A</v>
      </c>
      <c r="K885" s="29" t="str">
        <f>VLOOKUP($A885,'2025'!$C:$Z,MATCH(K$1,'2025'!$C$1:$Z$1,0))</f>
        <v/>
      </c>
      <c r="L885" s="29" t="str">
        <f>VLOOKUP($A885,'2025'!$C:$Z,MATCH(L$1,'2025'!$C$1:$Z$1,0))</f>
        <v>#N/A</v>
      </c>
      <c r="M885" s="29" t="str">
        <f>VLOOKUP($A885,'2025'!$C:$Z,MATCH(M$1,'2025'!$C$1:$Z$1,0))</f>
        <v/>
      </c>
      <c r="N885" s="29" t="str">
        <f>VLOOKUP($A885,'2025'!$C:$Z,MATCH(N$1,'2025'!$C$1:$Z$1,0))</f>
        <v/>
      </c>
      <c r="O885" s="29" t="str">
        <f>VLOOKUP($A885,'2025'!$C:$Z,MATCH(O$1,'2025'!$C$1:$Z$1,0))</f>
        <v/>
      </c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</row>
    <row r="886" ht="22.5" customHeight="1">
      <c r="A886" s="25">
        <f t="shared" si="1"/>
        <v>46481</v>
      </c>
      <c r="B886" s="29" t="str">
        <f>VLOOKUP($A886,'2025'!$C:$Z,MATCH(B$1,'2025'!$C$1:$Z$1,0))</f>
        <v/>
      </c>
      <c r="C886" s="29" t="str">
        <f>VLOOKUP($A886,'2025'!$C:$Z,MATCH(C$1,'2025'!$C$1:$Z$1,0))</f>
        <v/>
      </c>
      <c r="D886" s="29" t="str">
        <f>VLOOKUP($A886,'2025'!$C:$Z,MATCH(D$1,'2025'!$C$1:$Z$1,0))</f>
        <v/>
      </c>
      <c r="E886" s="29" t="str">
        <f>VLOOKUP($A886,'2025'!$C:$Z,MATCH(E$1,'2025'!$C$1:$Z$1,0))</f>
        <v/>
      </c>
      <c r="F886" s="29" t="str">
        <f>VLOOKUP($A886,'2025'!$C:$Z,MATCH(F$1,'2025'!$C$1:$Z$1,0))</f>
        <v/>
      </c>
      <c r="G886" s="29" t="str">
        <f>VLOOKUP($A886,'2025'!$C:$Z,MATCH(G$1,'2025'!$C$1:$Z$1,0))</f>
        <v/>
      </c>
      <c r="H886" s="29" t="str">
        <f>VLOOKUP($A886,'2025'!$C:$Z,MATCH(H$1,'2025'!$C$1:$Z$1,0))</f>
        <v>#N/A</v>
      </c>
      <c r="I886" s="29" t="str">
        <f>VLOOKUP($A886,'2025'!$C:$Z,MATCH(I$1,'2025'!$C$1:$Z$1,0))</f>
        <v/>
      </c>
      <c r="J886" s="29" t="str">
        <f>VLOOKUP($A886,'2025'!$C:$Z,MATCH(J$1,'2025'!$C$1:$Z$1,0))</f>
        <v>#N/A</v>
      </c>
      <c r="K886" s="29" t="str">
        <f>VLOOKUP($A886,'2025'!$C:$Z,MATCH(K$1,'2025'!$C$1:$Z$1,0))</f>
        <v/>
      </c>
      <c r="L886" s="29" t="str">
        <f>VLOOKUP($A886,'2025'!$C:$Z,MATCH(L$1,'2025'!$C$1:$Z$1,0))</f>
        <v>#N/A</v>
      </c>
      <c r="M886" s="29" t="str">
        <f>VLOOKUP($A886,'2025'!$C:$Z,MATCH(M$1,'2025'!$C$1:$Z$1,0))</f>
        <v/>
      </c>
      <c r="N886" s="29" t="str">
        <f>VLOOKUP($A886,'2025'!$C:$Z,MATCH(N$1,'2025'!$C$1:$Z$1,0))</f>
        <v/>
      </c>
      <c r="O886" s="29" t="str">
        <f>VLOOKUP($A886,'2025'!$C:$Z,MATCH(O$1,'2025'!$C$1:$Z$1,0))</f>
        <v/>
      </c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</row>
    <row r="887" ht="22.5" customHeight="1">
      <c r="A887" s="25">
        <f t="shared" si="1"/>
        <v>46482</v>
      </c>
      <c r="B887" s="29" t="str">
        <f>VLOOKUP($A887,'2025'!$C:$Z,MATCH(B$1,'2025'!$C$1:$Z$1,0))</f>
        <v/>
      </c>
      <c r="C887" s="29" t="str">
        <f>VLOOKUP($A887,'2025'!$C:$Z,MATCH(C$1,'2025'!$C$1:$Z$1,0))</f>
        <v/>
      </c>
      <c r="D887" s="29" t="str">
        <f>VLOOKUP($A887,'2025'!$C:$Z,MATCH(D$1,'2025'!$C$1:$Z$1,0))</f>
        <v/>
      </c>
      <c r="E887" s="29" t="str">
        <f>VLOOKUP($A887,'2025'!$C:$Z,MATCH(E$1,'2025'!$C$1:$Z$1,0))</f>
        <v/>
      </c>
      <c r="F887" s="29" t="str">
        <f>VLOOKUP($A887,'2025'!$C:$Z,MATCH(F$1,'2025'!$C$1:$Z$1,0))</f>
        <v/>
      </c>
      <c r="G887" s="29" t="str">
        <f>VLOOKUP($A887,'2025'!$C:$Z,MATCH(G$1,'2025'!$C$1:$Z$1,0))</f>
        <v/>
      </c>
      <c r="H887" s="29" t="str">
        <f>VLOOKUP($A887,'2025'!$C:$Z,MATCH(H$1,'2025'!$C$1:$Z$1,0))</f>
        <v>#N/A</v>
      </c>
      <c r="I887" s="29" t="str">
        <f>VLOOKUP($A887,'2025'!$C:$Z,MATCH(I$1,'2025'!$C$1:$Z$1,0))</f>
        <v/>
      </c>
      <c r="J887" s="29" t="str">
        <f>VLOOKUP($A887,'2025'!$C:$Z,MATCH(J$1,'2025'!$C$1:$Z$1,0))</f>
        <v>#N/A</v>
      </c>
      <c r="K887" s="29" t="str">
        <f>VLOOKUP($A887,'2025'!$C:$Z,MATCH(K$1,'2025'!$C$1:$Z$1,0))</f>
        <v/>
      </c>
      <c r="L887" s="29" t="str">
        <f>VLOOKUP($A887,'2025'!$C:$Z,MATCH(L$1,'2025'!$C$1:$Z$1,0))</f>
        <v>#N/A</v>
      </c>
      <c r="M887" s="29" t="str">
        <f>VLOOKUP($A887,'2025'!$C:$Z,MATCH(M$1,'2025'!$C$1:$Z$1,0))</f>
        <v/>
      </c>
      <c r="N887" s="29" t="str">
        <f>VLOOKUP($A887,'2025'!$C:$Z,MATCH(N$1,'2025'!$C$1:$Z$1,0))</f>
        <v/>
      </c>
      <c r="O887" s="29" t="str">
        <f>VLOOKUP($A887,'2025'!$C:$Z,MATCH(O$1,'2025'!$C$1:$Z$1,0))</f>
        <v/>
      </c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</row>
    <row r="888" ht="22.5" customHeight="1">
      <c r="A888" s="25">
        <f t="shared" si="1"/>
        <v>46483</v>
      </c>
      <c r="B888" s="29" t="str">
        <f>VLOOKUP($A888,'2025'!$C:$Z,MATCH(B$1,'2025'!$C$1:$Z$1,0))</f>
        <v/>
      </c>
      <c r="C888" s="29" t="str">
        <f>VLOOKUP($A888,'2025'!$C:$Z,MATCH(C$1,'2025'!$C$1:$Z$1,0))</f>
        <v/>
      </c>
      <c r="D888" s="29" t="str">
        <f>VLOOKUP($A888,'2025'!$C:$Z,MATCH(D$1,'2025'!$C$1:$Z$1,0))</f>
        <v/>
      </c>
      <c r="E888" s="29" t="str">
        <f>VLOOKUP($A888,'2025'!$C:$Z,MATCH(E$1,'2025'!$C$1:$Z$1,0))</f>
        <v/>
      </c>
      <c r="F888" s="29" t="str">
        <f>VLOOKUP($A888,'2025'!$C:$Z,MATCH(F$1,'2025'!$C$1:$Z$1,0))</f>
        <v/>
      </c>
      <c r="G888" s="29" t="str">
        <f>VLOOKUP($A888,'2025'!$C:$Z,MATCH(G$1,'2025'!$C$1:$Z$1,0))</f>
        <v/>
      </c>
      <c r="H888" s="29" t="str">
        <f>VLOOKUP($A888,'2025'!$C:$Z,MATCH(H$1,'2025'!$C$1:$Z$1,0))</f>
        <v>#N/A</v>
      </c>
      <c r="I888" s="29" t="str">
        <f>VLOOKUP($A888,'2025'!$C:$Z,MATCH(I$1,'2025'!$C$1:$Z$1,0))</f>
        <v/>
      </c>
      <c r="J888" s="29" t="str">
        <f>VLOOKUP($A888,'2025'!$C:$Z,MATCH(J$1,'2025'!$C$1:$Z$1,0))</f>
        <v>#N/A</v>
      </c>
      <c r="K888" s="29" t="str">
        <f>VLOOKUP($A888,'2025'!$C:$Z,MATCH(K$1,'2025'!$C$1:$Z$1,0))</f>
        <v/>
      </c>
      <c r="L888" s="29" t="str">
        <f>VLOOKUP($A888,'2025'!$C:$Z,MATCH(L$1,'2025'!$C$1:$Z$1,0))</f>
        <v>#N/A</v>
      </c>
      <c r="M888" s="29" t="str">
        <f>VLOOKUP($A888,'2025'!$C:$Z,MATCH(M$1,'2025'!$C$1:$Z$1,0))</f>
        <v/>
      </c>
      <c r="N888" s="29" t="str">
        <f>VLOOKUP($A888,'2025'!$C:$Z,MATCH(N$1,'2025'!$C$1:$Z$1,0))</f>
        <v/>
      </c>
      <c r="O888" s="29" t="str">
        <f>VLOOKUP($A888,'2025'!$C:$Z,MATCH(O$1,'2025'!$C$1:$Z$1,0))</f>
        <v/>
      </c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</row>
    <row r="889" ht="22.5" customHeight="1">
      <c r="A889" s="25">
        <f t="shared" si="1"/>
        <v>46484</v>
      </c>
      <c r="B889" s="29" t="str">
        <f>VLOOKUP($A889,'2025'!$C:$Z,MATCH(B$1,'2025'!$C$1:$Z$1,0))</f>
        <v/>
      </c>
      <c r="C889" s="29" t="str">
        <f>VLOOKUP($A889,'2025'!$C:$Z,MATCH(C$1,'2025'!$C$1:$Z$1,0))</f>
        <v/>
      </c>
      <c r="D889" s="29" t="str">
        <f>VLOOKUP($A889,'2025'!$C:$Z,MATCH(D$1,'2025'!$C$1:$Z$1,0))</f>
        <v/>
      </c>
      <c r="E889" s="29" t="str">
        <f>VLOOKUP($A889,'2025'!$C:$Z,MATCH(E$1,'2025'!$C$1:$Z$1,0))</f>
        <v/>
      </c>
      <c r="F889" s="29" t="str">
        <f>VLOOKUP($A889,'2025'!$C:$Z,MATCH(F$1,'2025'!$C$1:$Z$1,0))</f>
        <v/>
      </c>
      <c r="G889" s="29" t="str">
        <f>VLOOKUP($A889,'2025'!$C:$Z,MATCH(G$1,'2025'!$C$1:$Z$1,0))</f>
        <v/>
      </c>
      <c r="H889" s="29" t="str">
        <f>VLOOKUP($A889,'2025'!$C:$Z,MATCH(H$1,'2025'!$C$1:$Z$1,0))</f>
        <v>#N/A</v>
      </c>
      <c r="I889" s="29" t="str">
        <f>VLOOKUP($A889,'2025'!$C:$Z,MATCH(I$1,'2025'!$C$1:$Z$1,0))</f>
        <v/>
      </c>
      <c r="J889" s="29" t="str">
        <f>VLOOKUP($A889,'2025'!$C:$Z,MATCH(J$1,'2025'!$C$1:$Z$1,0))</f>
        <v>#N/A</v>
      </c>
      <c r="K889" s="29" t="str">
        <f>VLOOKUP($A889,'2025'!$C:$Z,MATCH(K$1,'2025'!$C$1:$Z$1,0))</f>
        <v/>
      </c>
      <c r="L889" s="29" t="str">
        <f>VLOOKUP($A889,'2025'!$C:$Z,MATCH(L$1,'2025'!$C$1:$Z$1,0))</f>
        <v>#N/A</v>
      </c>
      <c r="M889" s="29" t="str">
        <f>VLOOKUP($A889,'2025'!$C:$Z,MATCH(M$1,'2025'!$C$1:$Z$1,0))</f>
        <v/>
      </c>
      <c r="N889" s="29" t="str">
        <f>VLOOKUP($A889,'2025'!$C:$Z,MATCH(N$1,'2025'!$C$1:$Z$1,0))</f>
        <v/>
      </c>
      <c r="O889" s="29" t="str">
        <f>VLOOKUP($A889,'2025'!$C:$Z,MATCH(O$1,'2025'!$C$1:$Z$1,0))</f>
        <v/>
      </c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</row>
    <row r="890" ht="22.5" customHeight="1">
      <c r="A890" s="25">
        <f t="shared" si="1"/>
        <v>46485</v>
      </c>
      <c r="B890" s="29" t="str">
        <f>VLOOKUP($A890,'2025'!$C:$Z,MATCH(B$1,'2025'!$C$1:$Z$1,0))</f>
        <v/>
      </c>
      <c r="C890" s="29" t="str">
        <f>VLOOKUP($A890,'2025'!$C:$Z,MATCH(C$1,'2025'!$C$1:$Z$1,0))</f>
        <v/>
      </c>
      <c r="D890" s="29" t="str">
        <f>VLOOKUP($A890,'2025'!$C:$Z,MATCH(D$1,'2025'!$C$1:$Z$1,0))</f>
        <v/>
      </c>
      <c r="E890" s="29" t="str">
        <f>VLOOKUP($A890,'2025'!$C:$Z,MATCH(E$1,'2025'!$C$1:$Z$1,0))</f>
        <v/>
      </c>
      <c r="F890" s="29" t="str">
        <f>VLOOKUP($A890,'2025'!$C:$Z,MATCH(F$1,'2025'!$C$1:$Z$1,0))</f>
        <v/>
      </c>
      <c r="G890" s="29" t="str">
        <f>VLOOKUP($A890,'2025'!$C:$Z,MATCH(G$1,'2025'!$C$1:$Z$1,0))</f>
        <v/>
      </c>
      <c r="H890" s="29" t="str">
        <f>VLOOKUP($A890,'2025'!$C:$Z,MATCH(H$1,'2025'!$C$1:$Z$1,0))</f>
        <v>#N/A</v>
      </c>
      <c r="I890" s="29" t="str">
        <f>VLOOKUP($A890,'2025'!$C:$Z,MATCH(I$1,'2025'!$C$1:$Z$1,0))</f>
        <v/>
      </c>
      <c r="J890" s="29" t="str">
        <f>VLOOKUP($A890,'2025'!$C:$Z,MATCH(J$1,'2025'!$C$1:$Z$1,0))</f>
        <v>#N/A</v>
      </c>
      <c r="K890" s="29" t="str">
        <f>VLOOKUP($A890,'2025'!$C:$Z,MATCH(K$1,'2025'!$C$1:$Z$1,0))</f>
        <v/>
      </c>
      <c r="L890" s="29" t="str">
        <f>VLOOKUP($A890,'2025'!$C:$Z,MATCH(L$1,'2025'!$C$1:$Z$1,0))</f>
        <v>#N/A</v>
      </c>
      <c r="M890" s="29" t="str">
        <f>VLOOKUP($A890,'2025'!$C:$Z,MATCH(M$1,'2025'!$C$1:$Z$1,0))</f>
        <v/>
      </c>
      <c r="N890" s="29" t="str">
        <f>VLOOKUP($A890,'2025'!$C:$Z,MATCH(N$1,'2025'!$C$1:$Z$1,0))</f>
        <v/>
      </c>
      <c r="O890" s="29" t="str">
        <f>VLOOKUP($A890,'2025'!$C:$Z,MATCH(O$1,'2025'!$C$1:$Z$1,0))</f>
        <v/>
      </c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</row>
    <row r="891" ht="22.5" customHeight="1">
      <c r="A891" s="25">
        <f t="shared" si="1"/>
        <v>46486</v>
      </c>
      <c r="B891" s="29" t="str">
        <f>VLOOKUP($A891,'2025'!$C:$Z,MATCH(B$1,'2025'!$C$1:$Z$1,0))</f>
        <v/>
      </c>
      <c r="C891" s="29" t="str">
        <f>VLOOKUP($A891,'2025'!$C:$Z,MATCH(C$1,'2025'!$C$1:$Z$1,0))</f>
        <v/>
      </c>
      <c r="D891" s="29" t="str">
        <f>VLOOKUP($A891,'2025'!$C:$Z,MATCH(D$1,'2025'!$C$1:$Z$1,0))</f>
        <v/>
      </c>
      <c r="E891" s="29" t="str">
        <f>VLOOKUP($A891,'2025'!$C:$Z,MATCH(E$1,'2025'!$C$1:$Z$1,0))</f>
        <v/>
      </c>
      <c r="F891" s="29" t="str">
        <f>VLOOKUP($A891,'2025'!$C:$Z,MATCH(F$1,'2025'!$C$1:$Z$1,0))</f>
        <v/>
      </c>
      <c r="G891" s="29" t="str">
        <f>VLOOKUP($A891,'2025'!$C:$Z,MATCH(G$1,'2025'!$C$1:$Z$1,0))</f>
        <v/>
      </c>
      <c r="H891" s="29" t="str">
        <f>VLOOKUP($A891,'2025'!$C:$Z,MATCH(H$1,'2025'!$C$1:$Z$1,0))</f>
        <v>#N/A</v>
      </c>
      <c r="I891" s="29" t="str">
        <f>VLOOKUP($A891,'2025'!$C:$Z,MATCH(I$1,'2025'!$C$1:$Z$1,0))</f>
        <v/>
      </c>
      <c r="J891" s="29" t="str">
        <f>VLOOKUP($A891,'2025'!$C:$Z,MATCH(J$1,'2025'!$C$1:$Z$1,0))</f>
        <v>#N/A</v>
      </c>
      <c r="K891" s="29" t="str">
        <f>VLOOKUP($A891,'2025'!$C:$Z,MATCH(K$1,'2025'!$C$1:$Z$1,0))</f>
        <v/>
      </c>
      <c r="L891" s="29" t="str">
        <f>VLOOKUP($A891,'2025'!$C:$Z,MATCH(L$1,'2025'!$C$1:$Z$1,0))</f>
        <v>#N/A</v>
      </c>
      <c r="M891" s="29" t="str">
        <f>VLOOKUP($A891,'2025'!$C:$Z,MATCH(M$1,'2025'!$C$1:$Z$1,0))</f>
        <v/>
      </c>
      <c r="N891" s="29" t="str">
        <f>VLOOKUP($A891,'2025'!$C:$Z,MATCH(N$1,'2025'!$C$1:$Z$1,0))</f>
        <v/>
      </c>
      <c r="O891" s="29" t="str">
        <f>VLOOKUP($A891,'2025'!$C:$Z,MATCH(O$1,'2025'!$C$1:$Z$1,0))</f>
        <v/>
      </c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</row>
    <row r="892" ht="22.5" customHeight="1">
      <c r="A892" s="25">
        <f t="shared" si="1"/>
        <v>46487</v>
      </c>
      <c r="B892" s="29" t="str">
        <f>VLOOKUP($A892,'2025'!$C:$Z,MATCH(B$1,'2025'!$C$1:$Z$1,0))</f>
        <v/>
      </c>
      <c r="C892" s="29" t="str">
        <f>VLOOKUP($A892,'2025'!$C:$Z,MATCH(C$1,'2025'!$C$1:$Z$1,0))</f>
        <v/>
      </c>
      <c r="D892" s="29" t="str">
        <f>VLOOKUP($A892,'2025'!$C:$Z,MATCH(D$1,'2025'!$C$1:$Z$1,0))</f>
        <v/>
      </c>
      <c r="E892" s="29" t="str">
        <f>VLOOKUP($A892,'2025'!$C:$Z,MATCH(E$1,'2025'!$C$1:$Z$1,0))</f>
        <v/>
      </c>
      <c r="F892" s="29" t="str">
        <f>VLOOKUP($A892,'2025'!$C:$Z,MATCH(F$1,'2025'!$C$1:$Z$1,0))</f>
        <v/>
      </c>
      <c r="G892" s="29" t="str">
        <f>VLOOKUP($A892,'2025'!$C:$Z,MATCH(G$1,'2025'!$C$1:$Z$1,0))</f>
        <v/>
      </c>
      <c r="H892" s="29" t="str">
        <f>VLOOKUP($A892,'2025'!$C:$Z,MATCH(H$1,'2025'!$C$1:$Z$1,0))</f>
        <v>#N/A</v>
      </c>
      <c r="I892" s="29" t="str">
        <f>VLOOKUP($A892,'2025'!$C:$Z,MATCH(I$1,'2025'!$C$1:$Z$1,0))</f>
        <v/>
      </c>
      <c r="J892" s="29" t="str">
        <f>VLOOKUP($A892,'2025'!$C:$Z,MATCH(J$1,'2025'!$C$1:$Z$1,0))</f>
        <v>#N/A</v>
      </c>
      <c r="K892" s="29" t="str">
        <f>VLOOKUP($A892,'2025'!$C:$Z,MATCH(K$1,'2025'!$C$1:$Z$1,0))</f>
        <v/>
      </c>
      <c r="L892" s="29" t="str">
        <f>VLOOKUP($A892,'2025'!$C:$Z,MATCH(L$1,'2025'!$C$1:$Z$1,0))</f>
        <v>#N/A</v>
      </c>
      <c r="M892" s="29" t="str">
        <f>VLOOKUP($A892,'2025'!$C:$Z,MATCH(M$1,'2025'!$C$1:$Z$1,0))</f>
        <v/>
      </c>
      <c r="N892" s="29" t="str">
        <f>VLOOKUP($A892,'2025'!$C:$Z,MATCH(N$1,'2025'!$C$1:$Z$1,0))</f>
        <v/>
      </c>
      <c r="O892" s="29" t="str">
        <f>VLOOKUP($A892,'2025'!$C:$Z,MATCH(O$1,'2025'!$C$1:$Z$1,0))</f>
        <v/>
      </c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</row>
    <row r="893" ht="22.5" customHeight="1">
      <c r="A893" s="25">
        <f t="shared" si="1"/>
        <v>46488</v>
      </c>
      <c r="B893" s="29" t="str">
        <f>VLOOKUP($A893,'2025'!$C:$Z,MATCH(B$1,'2025'!$C$1:$Z$1,0))</f>
        <v/>
      </c>
      <c r="C893" s="29" t="str">
        <f>VLOOKUP($A893,'2025'!$C:$Z,MATCH(C$1,'2025'!$C$1:$Z$1,0))</f>
        <v/>
      </c>
      <c r="D893" s="29" t="str">
        <f>VLOOKUP($A893,'2025'!$C:$Z,MATCH(D$1,'2025'!$C$1:$Z$1,0))</f>
        <v/>
      </c>
      <c r="E893" s="29" t="str">
        <f>VLOOKUP($A893,'2025'!$C:$Z,MATCH(E$1,'2025'!$C$1:$Z$1,0))</f>
        <v/>
      </c>
      <c r="F893" s="29" t="str">
        <f>VLOOKUP($A893,'2025'!$C:$Z,MATCH(F$1,'2025'!$C$1:$Z$1,0))</f>
        <v/>
      </c>
      <c r="G893" s="29" t="str">
        <f>VLOOKUP($A893,'2025'!$C:$Z,MATCH(G$1,'2025'!$C$1:$Z$1,0))</f>
        <v/>
      </c>
      <c r="H893" s="29" t="str">
        <f>VLOOKUP($A893,'2025'!$C:$Z,MATCH(H$1,'2025'!$C$1:$Z$1,0))</f>
        <v>#N/A</v>
      </c>
      <c r="I893" s="29" t="str">
        <f>VLOOKUP($A893,'2025'!$C:$Z,MATCH(I$1,'2025'!$C$1:$Z$1,0))</f>
        <v/>
      </c>
      <c r="J893" s="29" t="str">
        <f>VLOOKUP($A893,'2025'!$C:$Z,MATCH(J$1,'2025'!$C$1:$Z$1,0))</f>
        <v>#N/A</v>
      </c>
      <c r="K893" s="29" t="str">
        <f>VLOOKUP($A893,'2025'!$C:$Z,MATCH(K$1,'2025'!$C$1:$Z$1,0))</f>
        <v/>
      </c>
      <c r="L893" s="29" t="str">
        <f>VLOOKUP($A893,'2025'!$C:$Z,MATCH(L$1,'2025'!$C$1:$Z$1,0))</f>
        <v>#N/A</v>
      </c>
      <c r="M893" s="29" t="str">
        <f>VLOOKUP($A893,'2025'!$C:$Z,MATCH(M$1,'2025'!$C$1:$Z$1,0))</f>
        <v/>
      </c>
      <c r="N893" s="29" t="str">
        <f>VLOOKUP($A893,'2025'!$C:$Z,MATCH(N$1,'2025'!$C$1:$Z$1,0))</f>
        <v/>
      </c>
      <c r="O893" s="29" t="str">
        <f>VLOOKUP($A893,'2025'!$C:$Z,MATCH(O$1,'2025'!$C$1:$Z$1,0))</f>
        <v/>
      </c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</row>
    <row r="894" ht="22.5" customHeight="1">
      <c r="A894" s="25">
        <f t="shared" si="1"/>
        <v>46489</v>
      </c>
      <c r="B894" s="29" t="str">
        <f>VLOOKUP($A894,'2025'!$C:$Z,MATCH(B$1,'2025'!$C$1:$Z$1,0))</f>
        <v/>
      </c>
      <c r="C894" s="29" t="str">
        <f>VLOOKUP($A894,'2025'!$C:$Z,MATCH(C$1,'2025'!$C$1:$Z$1,0))</f>
        <v/>
      </c>
      <c r="D894" s="29" t="str">
        <f>VLOOKUP($A894,'2025'!$C:$Z,MATCH(D$1,'2025'!$C$1:$Z$1,0))</f>
        <v/>
      </c>
      <c r="E894" s="29" t="str">
        <f>VLOOKUP($A894,'2025'!$C:$Z,MATCH(E$1,'2025'!$C$1:$Z$1,0))</f>
        <v/>
      </c>
      <c r="F894" s="29" t="str">
        <f>VLOOKUP($A894,'2025'!$C:$Z,MATCH(F$1,'2025'!$C$1:$Z$1,0))</f>
        <v/>
      </c>
      <c r="G894" s="29" t="str">
        <f>VLOOKUP($A894,'2025'!$C:$Z,MATCH(G$1,'2025'!$C$1:$Z$1,0))</f>
        <v/>
      </c>
      <c r="H894" s="29" t="str">
        <f>VLOOKUP($A894,'2025'!$C:$Z,MATCH(H$1,'2025'!$C$1:$Z$1,0))</f>
        <v>#N/A</v>
      </c>
      <c r="I894" s="29" t="str">
        <f>VLOOKUP($A894,'2025'!$C:$Z,MATCH(I$1,'2025'!$C$1:$Z$1,0))</f>
        <v/>
      </c>
      <c r="J894" s="29" t="str">
        <f>VLOOKUP($A894,'2025'!$C:$Z,MATCH(J$1,'2025'!$C$1:$Z$1,0))</f>
        <v>#N/A</v>
      </c>
      <c r="K894" s="29" t="str">
        <f>VLOOKUP($A894,'2025'!$C:$Z,MATCH(K$1,'2025'!$C$1:$Z$1,0))</f>
        <v/>
      </c>
      <c r="L894" s="29" t="str">
        <f>VLOOKUP($A894,'2025'!$C:$Z,MATCH(L$1,'2025'!$C$1:$Z$1,0))</f>
        <v>#N/A</v>
      </c>
      <c r="M894" s="29" t="str">
        <f>VLOOKUP($A894,'2025'!$C:$Z,MATCH(M$1,'2025'!$C$1:$Z$1,0))</f>
        <v/>
      </c>
      <c r="N894" s="29" t="str">
        <f>VLOOKUP($A894,'2025'!$C:$Z,MATCH(N$1,'2025'!$C$1:$Z$1,0))</f>
        <v/>
      </c>
      <c r="O894" s="29" t="str">
        <f>VLOOKUP($A894,'2025'!$C:$Z,MATCH(O$1,'2025'!$C$1:$Z$1,0))</f>
        <v/>
      </c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</row>
    <row r="895" ht="22.5" customHeight="1">
      <c r="A895" s="25">
        <f t="shared" si="1"/>
        <v>46490</v>
      </c>
      <c r="B895" s="29" t="str">
        <f>VLOOKUP($A895,'2025'!$C:$Z,MATCH(B$1,'2025'!$C$1:$Z$1,0))</f>
        <v/>
      </c>
      <c r="C895" s="29" t="str">
        <f>VLOOKUP($A895,'2025'!$C:$Z,MATCH(C$1,'2025'!$C$1:$Z$1,0))</f>
        <v/>
      </c>
      <c r="D895" s="29" t="str">
        <f>VLOOKUP($A895,'2025'!$C:$Z,MATCH(D$1,'2025'!$C$1:$Z$1,0))</f>
        <v/>
      </c>
      <c r="E895" s="29" t="str">
        <f>VLOOKUP($A895,'2025'!$C:$Z,MATCH(E$1,'2025'!$C$1:$Z$1,0))</f>
        <v/>
      </c>
      <c r="F895" s="29" t="str">
        <f>VLOOKUP($A895,'2025'!$C:$Z,MATCH(F$1,'2025'!$C$1:$Z$1,0))</f>
        <v/>
      </c>
      <c r="G895" s="29" t="str">
        <f>VLOOKUP($A895,'2025'!$C:$Z,MATCH(G$1,'2025'!$C$1:$Z$1,0))</f>
        <v/>
      </c>
      <c r="H895" s="29" t="str">
        <f>VLOOKUP($A895,'2025'!$C:$Z,MATCH(H$1,'2025'!$C$1:$Z$1,0))</f>
        <v>#N/A</v>
      </c>
      <c r="I895" s="29" t="str">
        <f>VLOOKUP($A895,'2025'!$C:$Z,MATCH(I$1,'2025'!$C$1:$Z$1,0))</f>
        <v/>
      </c>
      <c r="J895" s="29" t="str">
        <f>VLOOKUP($A895,'2025'!$C:$Z,MATCH(J$1,'2025'!$C$1:$Z$1,0))</f>
        <v>#N/A</v>
      </c>
      <c r="K895" s="29" t="str">
        <f>VLOOKUP($A895,'2025'!$C:$Z,MATCH(K$1,'2025'!$C$1:$Z$1,0))</f>
        <v/>
      </c>
      <c r="L895" s="29" t="str">
        <f>VLOOKUP($A895,'2025'!$C:$Z,MATCH(L$1,'2025'!$C$1:$Z$1,0))</f>
        <v>#N/A</v>
      </c>
      <c r="M895" s="29" t="str">
        <f>VLOOKUP($A895,'2025'!$C:$Z,MATCH(M$1,'2025'!$C$1:$Z$1,0))</f>
        <v/>
      </c>
      <c r="N895" s="29" t="str">
        <f>VLOOKUP($A895,'2025'!$C:$Z,MATCH(N$1,'2025'!$C$1:$Z$1,0))</f>
        <v/>
      </c>
      <c r="O895" s="29" t="str">
        <f>VLOOKUP($A895,'2025'!$C:$Z,MATCH(O$1,'2025'!$C$1:$Z$1,0))</f>
        <v/>
      </c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</row>
    <row r="896" ht="22.5" customHeight="1">
      <c r="A896" s="25">
        <f t="shared" si="1"/>
        <v>46491</v>
      </c>
      <c r="B896" s="29" t="str">
        <f>VLOOKUP($A896,'2025'!$C:$Z,MATCH(B$1,'2025'!$C$1:$Z$1,0))</f>
        <v/>
      </c>
      <c r="C896" s="29" t="str">
        <f>VLOOKUP($A896,'2025'!$C:$Z,MATCH(C$1,'2025'!$C$1:$Z$1,0))</f>
        <v/>
      </c>
      <c r="D896" s="29" t="str">
        <f>VLOOKUP($A896,'2025'!$C:$Z,MATCH(D$1,'2025'!$C$1:$Z$1,0))</f>
        <v/>
      </c>
      <c r="E896" s="29" t="str">
        <f>VLOOKUP($A896,'2025'!$C:$Z,MATCH(E$1,'2025'!$C$1:$Z$1,0))</f>
        <v/>
      </c>
      <c r="F896" s="29" t="str">
        <f>VLOOKUP($A896,'2025'!$C:$Z,MATCH(F$1,'2025'!$C$1:$Z$1,0))</f>
        <v/>
      </c>
      <c r="G896" s="29" t="str">
        <f>VLOOKUP($A896,'2025'!$C:$Z,MATCH(G$1,'2025'!$C$1:$Z$1,0))</f>
        <v/>
      </c>
      <c r="H896" s="29" t="str">
        <f>VLOOKUP($A896,'2025'!$C:$Z,MATCH(H$1,'2025'!$C$1:$Z$1,0))</f>
        <v>#N/A</v>
      </c>
      <c r="I896" s="29" t="str">
        <f>VLOOKUP($A896,'2025'!$C:$Z,MATCH(I$1,'2025'!$C$1:$Z$1,0))</f>
        <v/>
      </c>
      <c r="J896" s="29" t="str">
        <f>VLOOKUP($A896,'2025'!$C:$Z,MATCH(J$1,'2025'!$C$1:$Z$1,0))</f>
        <v>#N/A</v>
      </c>
      <c r="K896" s="29" t="str">
        <f>VLOOKUP($A896,'2025'!$C:$Z,MATCH(K$1,'2025'!$C$1:$Z$1,0))</f>
        <v/>
      </c>
      <c r="L896" s="29" t="str">
        <f>VLOOKUP($A896,'2025'!$C:$Z,MATCH(L$1,'2025'!$C$1:$Z$1,0))</f>
        <v>#N/A</v>
      </c>
      <c r="M896" s="29" t="str">
        <f>VLOOKUP($A896,'2025'!$C:$Z,MATCH(M$1,'2025'!$C$1:$Z$1,0))</f>
        <v/>
      </c>
      <c r="N896" s="29" t="str">
        <f>VLOOKUP($A896,'2025'!$C:$Z,MATCH(N$1,'2025'!$C$1:$Z$1,0))</f>
        <v/>
      </c>
      <c r="O896" s="29" t="str">
        <f>VLOOKUP($A896,'2025'!$C:$Z,MATCH(O$1,'2025'!$C$1:$Z$1,0))</f>
        <v/>
      </c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</row>
    <row r="897" ht="22.5" customHeight="1">
      <c r="A897" s="25">
        <f t="shared" si="1"/>
        <v>46492</v>
      </c>
      <c r="B897" s="29" t="str">
        <f>VLOOKUP($A897,'2025'!$C:$Z,MATCH(B$1,'2025'!$C$1:$Z$1,0))</f>
        <v/>
      </c>
      <c r="C897" s="29" t="str">
        <f>VLOOKUP($A897,'2025'!$C:$Z,MATCH(C$1,'2025'!$C$1:$Z$1,0))</f>
        <v/>
      </c>
      <c r="D897" s="29" t="str">
        <f>VLOOKUP($A897,'2025'!$C:$Z,MATCH(D$1,'2025'!$C$1:$Z$1,0))</f>
        <v/>
      </c>
      <c r="E897" s="29" t="str">
        <f>VLOOKUP($A897,'2025'!$C:$Z,MATCH(E$1,'2025'!$C$1:$Z$1,0))</f>
        <v/>
      </c>
      <c r="F897" s="29" t="str">
        <f>VLOOKUP($A897,'2025'!$C:$Z,MATCH(F$1,'2025'!$C$1:$Z$1,0))</f>
        <v/>
      </c>
      <c r="G897" s="29" t="str">
        <f>VLOOKUP($A897,'2025'!$C:$Z,MATCH(G$1,'2025'!$C$1:$Z$1,0))</f>
        <v/>
      </c>
      <c r="H897" s="29" t="str">
        <f>VLOOKUP($A897,'2025'!$C:$Z,MATCH(H$1,'2025'!$C$1:$Z$1,0))</f>
        <v>#N/A</v>
      </c>
      <c r="I897" s="29" t="str">
        <f>VLOOKUP($A897,'2025'!$C:$Z,MATCH(I$1,'2025'!$C$1:$Z$1,0))</f>
        <v/>
      </c>
      <c r="J897" s="29" t="str">
        <f>VLOOKUP($A897,'2025'!$C:$Z,MATCH(J$1,'2025'!$C$1:$Z$1,0))</f>
        <v>#N/A</v>
      </c>
      <c r="K897" s="29" t="str">
        <f>VLOOKUP($A897,'2025'!$C:$Z,MATCH(K$1,'2025'!$C$1:$Z$1,0))</f>
        <v/>
      </c>
      <c r="L897" s="29" t="str">
        <f>VLOOKUP($A897,'2025'!$C:$Z,MATCH(L$1,'2025'!$C$1:$Z$1,0))</f>
        <v>#N/A</v>
      </c>
      <c r="M897" s="29" t="str">
        <f>VLOOKUP($A897,'2025'!$C:$Z,MATCH(M$1,'2025'!$C$1:$Z$1,0))</f>
        <v/>
      </c>
      <c r="N897" s="29" t="str">
        <f>VLOOKUP($A897,'2025'!$C:$Z,MATCH(N$1,'2025'!$C$1:$Z$1,0))</f>
        <v/>
      </c>
      <c r="O897" s="29" t="str">
        <f>VLOOKUP($A897,'2025'!$C:$Z,MATCH(O$1,'2025'!$C$1:$Z$1,0))</f>
        <v/>
      </c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</row>
    <row r="898" ht="22.5" customHeight="1">
      <c r="A898" s="25">
        <f t="shared" si="1"/>
        <v>46493</v>
      </c>
      <c r="B898" s="29" t="str">
        <f>VLOOKUP($A898,'2025'!$C:$Z,MATCH(B$1,'2025'!$C$1:$Z$1,0))</f>
        <v/>
      </c>
      <c r="C898" s="29" t="str">
        <f>VLOOKUP($A898,'2025'!$C:$Z,MATCH(C$1,'2025'!$C$1:$Z$1,0))</f>
        <v/>
      </c>
      <c r="D898" s="29" t="str">
        <f>VLOOKUP($A898,'2025'!$C:$Z,MATCH(D$1,'2025'!$C$1:$Z$1,0))</f>
        <v/>
      </c>
      <c r="E898" s="29" t="str">
        <f>VLOOKUP($A898,'2025'!$C:$Z,MATCH(E$1,'2025'!$C$1:$Z$1,0))</f>
        <v/>
      </c>
      <c r="F898" s="29" t="str">
        <f>VLOOKUP($A898,'2025'!$C:$Z,MATCH(F$1,'2025'!$C$1:$Z$1,0))</f>
        <v/>
      </c>
      <c r="G898" s="29" t="str">
        <f>VLOOKUP($A898,'2025'!$C:$Z,MATCH(G$1,'2025'!$C$1:$Z$1,0))</f>
        <v/>
      </c>
      <c r="H898" s="29" t="str">
        <f>VLOOKUP($A898,'2025'!$C:$Z,MATCH(H$1,'2025'!$C$1:$Z$1,0))</f>
        <v>#N/A</v>
      </c>
      <c r="I898" s="29" t="str">
        <f>VLOOKUP($A898,'2025'!$C:$Z,MATCH(I$1,'2025'!$C$1:$Z$1,0))</f>
        <v/>
      </c>
      <c r="J898" s="29" t="str">
        <f>VLOOKUP($A898,'2025'!$C:$Z,MATCH(J$1,'2025'!$C$1:$Z$1,0))</f>
        <v>#N/A</v>
      </c>
      <c r="K898" s="29" t="str">
        <f>VLOOKUP($A898,'2025'!$C:$Z,MATCH(K$1,'2025'!$C$1:$Z$1,0))</f>
        <v/>
      </c>
      <c r="L898" s="29" t="str">
        <f>VLOOKUP($A898,'2025'!$C:$Z,MATCH(L$1,'2025'!$C$1:$Z$1,0))</f>
        <v>#N/A</v>
      </c>
      <c r="M898" s="29" t="str">
        <f>VLOOKUP($A898,'2025'!$C:$Z,MATCH(M$1,'2025'!$C$1:$Z$1,0))</f>
        <v/>
      </c>
      <c r="N898" s="29" t="str">
        <f>VLOOKUP($A898,'2025'!$C:$Z,MATCH(N$1,'2025'!$C$1:$Z$1,0))</f>
        <v/>
      </c>
      <c r="O898" s="29" t="str">
        <f>VLOOKUP($A898,'2025'!$C:$Z,MATCH(O$1,'2025'!$C$1:$Z$1,0))</f>
        <v/>
      </c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</row>
    <row r="899" ht="22.5" customHeight="1">
      <c r="A899" s="25">
        <f t="shared" si="1"/>
        <v>46494</v>
      </c>
      <c r="B899" s="29" t="str">
        <f>VLOOKUP($A899,'2025'!$C:$Z,MATCH(B$1,'2025'!$C$1:$Z$1,0))</f>
        <v/>
      </c>
      <c r="C899" s="29" t="str">
        <f>VLOOKUP($A899,'2025'!$C:$Z,MATCH(C$1,'2025'!$C$1:$Z$1,0))</f>
        <v/>
      </c>
      <c r="D899" s="29" t="str">
        <f>VLOOKUP($A899,'2025'!$C:$Z,MATCH(D$1,'2025'!$C$1:$Z$1,0))</f>
        <v/>
      </c>
      <c r="E899" s="29" t="str">
        <f>VLOOKUP($A899,'2025'!$C:$Z,MATCH(E$1,'2025'!$C$1:$Z$1,0))</f>
        <v/>
      </c>
      <c r="F899" s="29" t="str">
        <f>VLOOKUP($A899,'2025'!$C:$Z,MATCH(F$1,'2025'!$C$1:$Z$1,0))</f>
        <v/>
      </c>
      <c r="G899" s="29" t="str">
        <f>VLOOKUP($A899,'2025'!$C:$Z,MATCH(G$1,'2025'!$C$1:$Z$1,0))</f>
        <v/>
      </c>
      <c r="H899" s="29" t="str">
        <f>VLOOKUP($A899,'2025'!$C:$Z,MATCH(H$1,'2025'!$C$1:$Z$1,0))</f>
        <v>#N/A</v>
      </c>
      <c r="I899" s="29" t="str">
        <f>VLOOKUP($A899,'2025'!$C:$Z,MATCH(I$1,'2025'!$C$1:$Z$1,0))</f>
        <v/>
      </c>
      <c r="J899" s="29" t="str">
        <f>VLOOKUP($A899,'2025'!$C:$Z,MATCH(J$1,'2025'!$C$1:$Z$1,0))</f>
        <v>#N/A</v>
      </c>
      <c r="K899" s="29" t="str">
        <f>VLOOKUP($A899,'2025'!$C:$Z,MATCH(K$1,'2025'!$C$1:$Z$1,0))</f>
        <v/>
      </c>
      <c r="L899" s="29" t="str">
        <f>VLOOKUP($A899,'2025'!$C:$Z,MATCH(L$1,'2025'!$C$1:$Z$1,0))</f>
        <v>#N/A</v>
      </c>
      <c r="M899" s="29" t="str">
        <f>VLOOKUP($A899,'2025'!$C:$Z,MATCH(M$1,'2025'!$C$1:$Z$1,0))</f>
        <v/>
      </c>
      <c r="N899" s="29" t="str">
        <f>VLOOKUP($A899,'2025'!$C:$Z,MATCH(N$1,'2025'!$C$1:$Z$1,0))</f>
        <v/>
      </c>
      <c r="O899" s="29" t="str">
        <f>VLOOKUP($A899,'2025'!$C:$Z,MATCH(O$1,'2025'!$C$1:$Z$1,0))</f>
        <v/>
      </c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</row>
    <row r="900" ht="22.5" customHeight="1">
      <c r="A900" s="25">
        <f t="shared" si="1"/>
        <v>46495</v>
      </c>
      <c r="B900" s="29" t="str">
        <f>VLOOKUP($A900,'2025'!$C:$Z,MATCH(B$1,'2025'!$C$1:$Z$1,0))</f>
        <v/>
      </c>
      <c r="C900" s="29" t="str">
        <f>VLOOKUP($A900,'2025'!$C:$Z,MATCH(C$1,'2025'!$C$1:$Z$1,0))</f>
        <v/>
      </c>
      <c r="D900" s="29" t="str">
        <f>VLOOKUP($A900,'2025'!$C:$Z,MATCH(D$1,'2025'!$C$1:$Z$1,0))</f>
        <v/>
      </c>
      <c r="E900" s="29" t="str">
        <f>VLOOKUP($A900,'2025'!$C:$Z,MATCH(E$1,'2025'!$C$1:$Z$1,0))</f>
        <v/>
      </c>
      <c r="F900" s="29" t="str">
        <f>VLOOKUP($A900,'2025'!$C:$Z,MATCH(F$1,'2025'!$C$1:$Z$1,0))</f>
        <v/>
      </c>
      <c r="G900" s="29" t="str">
        <f>VLOOKUP($A900,'2025'!$C:$Z,MATCH(G$1,'2025'!$C$1:$Z$1,0))</f>
        <v/>
      </c>
      <c r="H900" s="29" t="str">
        <f>VLOOKUP($A900,'2025'!$C:$Z,MATCH(H$1,'2025'!$C$1:$Z$1,0))</f>
        <v>#N/A</v>
      </c>
      <c r="I900" s="29" t="str">
        <f>VLOOKUP($A900,'2025'!$C:$Z,MATCH(I$1,'2025'!$C$1:$Z$1,0))</f>
        <v/>
      </c>
      <c r="J900" s="29" t="str">
        <f>VLOOKUP($A900,'2025'!$C:$Z,MATCH(J$1,'2025'!$C$1:$Z$1,0))</f>
        <v>#N/A</v>
      </c>
      <c r="K900" s="29" t="str">
        <f>VLOOKUP($A900,'2025'!$C:$Z,MATCH(K$1,'2025'!$C$1:$Z$1,0))</f>
        <v/>
      </c>
      <c r="L900" s="29" t="str">
        <f>VLOOKUP($A900,'2025'!$C:$Z,MATCH(L$1,'2025'!$C$1:$Z$1,0))</f>
        <v>#N/A</v>
      </c>
      <c r="M900" s="29" t="str">
        <f>VLOOKUP($A900,'2025'!$C:$Z,MATCH(M$1,'2025'!$C$1:$Z$1,0))</f>
        <v/>
      </c>
      <c r="N900" s="29" t="str">
        <f>VLOOKUP($A900,'2025'!$C:$Z,MATCH(N$1,'2025'!$C$1:$Z$1,0))</f>
        <v/>
      </c>
      <c r="O900" s="29" t="str">
        <f>VLOOKUP($A900,'2025'!$C:$Z,MATCH(O$1,'2025'!$C$1:$Z$1,0))</f>
        <v/>
      </c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</row>
    <row r="901" ht="22.5" customHeight="1">
      <c r="A901" s="25">
        <f t="shared" si="1"/>
        <v>46496</v>
      </c>
      <c r="B901" s="29" t="str">
        <f>VLOOKUP($A901,'2025'!$C:$Z,MATCH(B$1,'2025'!$C$1:$Z$1,0))</f>
        <v/>
      </c>
      <c r="C901" s="29" t="str">
        <f>VLOOKUP($A901,'2025'!$C:$Z,MATCH(C$1,'2025'!$C$1:$Z$1,0))</f>
        <v/>
      </c>
      <c r="D901" s="29" t="str">
        <f>VLOOKUP($A901,'2025'!$C:$Z,MATCH(D$1,'2025'!$C$1:$Z$1,0))</f>
        <v/>
      </c>
      <c r="E901" s="29" t="str">
        <f>VLOOKUP($A901,'2025'!$C:$Z,MATCH(E$1,'2025'!$C$1:$Z$1,0))</f>
        <v/>
      </c>
      <c r="F901" s="29" t="str">
        <f>VLOOKUP($A901,'2025'!$C:$Z,MATCH(F$1,'2025'!$C$1:$Z$1,0))</f>
        <v/>
      </c>
      <c r="G901" s="29" t="str">
        <f>VLOOKUP($A901,'2025'!$C:$Z,MATCH(G$1,'2025'!$C$1:$Z$1,0))</f>
        <v/>
      </c>
      <c r="H901" s="29" t="str">
        <f>VLOOKUP($A901,'2025'!$C:$Z,MATCH(H$1,'2025'!$C$1:$Z$1,0))</f>
        <v>#N/A</v>
      </c>
      <c r="I901" s="29" t="str">
        <f>VLOOKUP($A901,'2025'!$C:$Z,MATCH(I$1,'2025'!$C$1:$Z$1,0))</f>
        <v/>
      </c>
      <c r="J901" s="29" t="str">
        <f>VLOOKUP($A901,'2025'!$C:$Z,MATCH(J$1,'2025'!$C$1:$Z$1,0))</f>
        <v>#N/A</v>
      </c>
      <c r="K901" s="29" t="str">
        <f>VLOOKUP($A901,'2025'!$C:$Z,MATCH(K$1,'2025'!$C$1:$Z$1,0))</f>
        <v/>
      </c>
      <c r="L901" s="29" t="str">
        <f>VLOOKUP($A901,'2025'!$C:$Z,MATCH(L$1,'2025'!$C$1:$Z$1,0))</f>
        <v>#N/A</v>
      </c>
      <c r="M901" s="29" t="str">
        <f>VLOOKUP($A901,'2025'!$C:$Z,MATCH(M$1,'2025'!$C$1:$Z$1,0))</f>
        <v/>
      </c>
      <c r="N901" s="29" t="str">
        <f>VLOOKUP($A901,'2025'!$C:$Z,MATCH(N$1,'2025'!$C$1:$Z$1,0))</f>
        <v/>
      </c>
      <c r="O901" s="29" t="str">
        <f>VLOOKUP($A901,'2025'!$C:$Z,MATCH(O$1,'2025'!$C$1:$Z$1,0))</f>
        <v/>
      </c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</row>
    <row r="902" ht="22.5" customHeight="1">
      <c r="A902" s="25">
        <f t="shared" si="1"/>
        <v>46497</v>
      </c>
      <c r="B902" s="29" t="str">
        <f>VLOOKUP($A902,'2025'!$C:$Z,MATCH(B$1,'2025'!$C$1:$Z$1,0))</f>
        <v/>
      </c>
      <c r="C902" s="29" t="str">
        <f>VLOOKUP($A902,'2025'!$C:$Z,MATCH(C$1,'2025'!$C$1:$Z$1,0))</f>
        <v/>
      </c>
      <c r="D902" s="29" t="str">
        <f>VLOOKUP($A902,'2025'!$C:$Z,MATCH(D$1,'2025'!$C$1:$Z$1,0))</f>
        <v/>
      </c>
      <c r="E902" s="29" t="str">
        <f>VLOOKUP($A902,'2025'!$C:$Z,MATCH(E$1,'2025'!$C$1:$Z$1,0))</f>
        <v/>
      </c>
      <c r="F902" s="29" t="str">
        <f>VLOOKUP($A902,'2025'!$C:$Z,MATCH(F$1,'2025'!$C$1:$Z$1,0))</f>
        <v/>
      </c>
      <c r="G902" s="29" t="str">
        <f>VLOOKUP($A902,'2025'!$C:$Z,MATCH(G$1,'2025'!$C$1:$Z$1,0))</f>
        <v/>
      </c>
      <c r="H902" s="29" t="str">
        <f>VLOOKUP($A902,'2025'!$C:$Z,MATCH(H$1,'2025'!$C$1:$Z$1,0))</f>
        <v>#N/A</v>
      </c>
      <c r="I902" s="29" t="str">
        <f>VLOOKUP($A902,'2025'!$C:$Z,MATCH(I$1,'2025'!$C$1:$Z$1,0))</f>
        <v/>
      </c>
      <c r="J902" s="29" t="str">
        <f>VLOOKUP($A902,'2025'!$C:$Z,MATCH(J$1,'2025'!$C$1:$Z$1,0))</f>
        <v>#N/A</v>
      </c>
      <c r="K902" s="29" t="str">
        <f>VLOOKUP($A902,'2025'!$C:$Z,MATCH(K$1,'2025'!$C$1:$Z$1,0))</f>
        <v/>
      </c>
      <c r="L902" s="29" t="str">
        <f>VLOOKUP($A902,'2025'!$C:$Z,MATCH(L$1,'2025'!$C$1:$Z$1,0))</f>
        <v>#N/A</v>
      </c>
      <c r="M902" s="29" t="str">
        <f>VLOOKUP($A902,'2025'!$C:$Z,MATCH(M$1,'2025'!$C$1:$Z$1,0))</f>
        <v/>
      </c>
      <c r="N902" s="29" t="str">
        <f>VLOOKUP($A902,'2025'!$C:$Z,MATCH(N$1,'2025'!$C$1:$Z$1,0))</f>
        <v/>
      </c>
      <c r="O902" s="29" t="str">
        <f>VLOOKUP($A902,'2025'!$C:$Z,MATCH(O$1,'2025'!$C$1:$Z$1,0))</f>
        <v/>
      </c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</row>
    <row r="903" ht="22.5" customHeight="1">
      <c r="A903" s="25">
        <f t="shared" si="1"/>
        <v>46498</v>
      </c>
      <c r="B903" s="29" t="str">
        <f>VLOOKUP($A903,'2025'!$C:$Z,MATCH(B$1,'2025'!$C$1:$Z$1,0))</f>
        <v/>
      </c>
      <c r="C903" s="29" t="str">
        <f>VLOOKUP($A903,'2025'!$C:$Z,MATCH(C$1,'2025'!$C$1:$Z$1,0))</f>
        <v/>
      </c>
      <c r="D903" s="29" t="str">
        <f>VLOOKUP($A903,'2025'!$C:$Z,MATCH(D$1,'2025'!$C$1:$Z$1,0))</f>
        <v/>
      </c>
      <c r="E903" s="29" t="str">
        <f>VLOOKUP($A903,'2025'!$C:$Z,MATCH(E$1,'2025'!$C$1:$Z$1,0))</f>
        <v/>
      </c>
      <c r="F903" s="29" t="str">
        <f>VLOOKUP($A903,'2025'!$C:$Z,MATCH(F$1,'2025'!$C$1:$Z$1,0))</f>
        <v/>
      </c>
      <c r="G903" s="29" t="str">
        <f>VLOOKUP($A903,'2025'!$C:$Z,MATCH(G$1,'2025'!$C$1:$Z$1,0))</f>
        <v/>
      </c>
      <c r="H903" s="29" t="str">
        <f>VLOOKUP($A903,'2025'!$C:$Z,MATCH(H$1,'2025'!$C$1:$Z$1,0))</f>
        <v>#N/A</v>
      </c>
      <c r="I903" s="29" t="str">
        <f>VLOOKUP($A903,'2025'!$C:$Z,MATCH(I$1,'2025'!$C$1:$Z$1,0))</f>
        <v/>
      </c>
      <c r="J903" s="29" t="str">
        <f>VLOOKUP($A903,'2025'!$C:$Z,MATCH(J$1,'2025'!$C$1:$Z$1,0))</f>
        <v>#N/A</v>
      </c>
      <c r="K903" s="29" t="str">
        <f>VLOOKUP($A903,'2025'!$C:$Z,MATCH(K$1,'2025'!$C$1:$Z$1,0))</f>
        <v/>
      </c>
      <c r="L903" s="29" t="str">
        <f>VLOOKUP($A903,'2025'!$C:$Z,MATCH(L$1,'2025'!$C$1:$Z$1,0))</f>
        <v>#N/A</v>
      </c>
      <c r="M903" s="29" t="str">
        <f>VLOOKUP($A903,'2025'!$C:$Z,MATCH(M$1,'2025'!$C$1:$Z$1,0))</f>
        <v/>
      </c>
      <c r="N903" s="29" t="str">
        <f>VLOOKUP($A903,'2025'!$C:$Z,MATCH(N$1,'2025'!$C$1:$Z$1,0))</f>
        <v/>
      </c>
      <c r="O903" s="29" t="str">
        <f>VLOOKUP($A903,'2025'!$C:$Z,MATCH(O$1,'2025'!$C$1:$Z$1,0))</f>
        <v/>
      </c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</row>
    <row r="904" ht="22.5" customHeight="1">
      <c r="A904" s="25">
        <f t="shared" si="1"/>
        <v>46499</v>
      </c>
      <c r="B904" s="29" t="str">
        <f>VLOOKUP($A904,'2025'!$C:$Z,MATCH(B$1,'2025'!$C$1:$Z$1,0))</f>
        <v/>
      </c>
      <c r="C904" s="29" t="str">
        <f>VLOOKUP($A904,'2025'!$C:$Z,MATCH(C$1,'2025'!$C$1:$Z$1,0))</f>
        <v/>
      </c>
      <c r="D904" s="29" t="str">
        <f>VLOOKUP($A904,'2025'!$C:$Z,MATCH(D$1,'2025'!$C$1:$Z$1,0))</f>
        <v/>
      </c>
      <c r="E904" s="29" t="str">
        <f>VLOOKUP($A904,'2025'!$C:$Z,MATCH(E$1,'2025'!$C$1:$Z$1,0))</f>
        <v/>
      </c>
      <c r="F904" s="29" t="str">
        <f>VLOOKUP($A904,'2025'!$C:$Z,MATCH(F$1,'2025'!$C$1:$Z$1,0))</f>
        <v/>
      </c>
      <c r="G904" s="29" t="str">
        <f>VLOOKUP($A904,'2025'!$C:$Z,MATCH(G$1,'2025'!$C$1:$Z$1,0))</f>
        <v/>
      </c>
      <c r="H904" s="29" t="str">
        <f>VLOOKUP($A904,'2025'!$C:$Z,MATCH(H$1,'2025'!$C$1:$Z$1,0))</f>
        <v>#N/A</v>
      </c>
      <c r="I904" s="29" t="str">
        <f>VLOOKUP($A904,'2025'!$C:$Z,MATCH(I$1,'2025'!$C$1:$Z$1,0))</f>
        <v/>
      </c>
      <c r="J904" s="29" t="str">
        <f>VLOOKUP($A904,'2025'!$C:$Z,MATCH(J$1,'2025'!$C$1:$Z$1,0))</f>
        <v>#N/A</v>
      </c>
      <c r="K904" s="29" t="str">
        <f>VLOOKUP($A904,'2025'!$C:$Z,MATCH(K$1,'2025'!$C$1:$Z$1,0))</f>
        <v/>
      </c>
      <c r="L904" s="29" t="str">
        <f>VLOOKUP($A904,'2025'!$C:$Z,MATCH(L$1,'2025'!$C$1:$Z$1,0))</f>
        <v>#N/A</v>
      </c>
      <c r="M904" s="29" t="str">
        <f>VLOOKUP($A904,'2025'!$C:$Z,MATCH(M$1,'2025'!$C$1:$Z$1,0))</f>
        <v/>
      </c>
      <c r="N904" s="29" t="str">
        <f>VLOOKUP($A904,'2025'!$C:$Z,MATCH(N$1,'2025'!$C$1:$Z$1,0))</f>
        <v/>
      </c>
      <c r="O904" s="29" t="str">
        <f>VLOOKUP($A904,'2025'!$C:$Z,MATCH(O$1,'2025'!$C$1:$Z$1,0))</f>
        <v/>
      </c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</row>
    <row r="905" ht="22.5" customHeight="1">
      <c r="A905" s="25">
        <f t="shared" si="1"/>
        <v>46500</v>
      </c>
      <c r="B905" s="29" t="str">
        <f>VLOOKUP($A905,'2025'!$C:$Z,MATCH(B$1,'2025'!$C$1:$Z$1,0))</f>
        <v/>
      </c>
      <c r="C905" s="29" t="str">
        <f>VLOOKUP($A905,'2025'!$C:$Z,MATCH(C$1,'2025'!$C$1:$Z$1,0))</f>
        <v/>
      </c>
      <c r="D905" s="29" t="str">
        <f>VLOOKUP($A905,'2025'!$C:$Z,MATCH(D$1,'2025'!$C$1:$Z$1,0))</f>
        <v/>
      </c>
      <c r="E905" s="29" t="str">
        <f>VLOOKUP($A905,'2025'!$C:$Z,MATCH(E$1,'2025'!$C$1:$Z$1,0))</f>
        <v/>
      </c>
      <c r="F905" s="29" t="str">
        <f>VLOOKUP($A905,'2025'!$C:$Z,MATCH(F$1,'2025'!$C$1:$Z$1,0))</f>
        <v/>
      </c>
      <c r="G905" s="29" t="str">
        <f>VLOOKUP($A905,'2025'!$C:$Z,MATCH(G$1,'2025'!$C$1:$Z$1,0))</f>
        <v/>
      </c>
      <c r="H905" s="29" t="str">
        <f>VLOOKUP($A905,'2025'!$C:$Z,MATCH(H$1,'2025'!$C$1:$Z$1,0))</f>
        <v>#N/A</v>
      </c>
      <c r="I905" s="29" t="str">
        <f>VLOOKUP($A905,'2025'!$C:$Z,MATCH(I$1,'2025'!$C$1:$Z$1,0))</f>
        <v/>
      </c>
      <c r="J905" s="29" t="str">
        <f>VLOOKUP($A905,'2025'!$C:$Z,MATCH(J$1,'2025'!$C$1:$Z$1,0))</f>
        <v>#N/A</v>
      </c>
      <c r="K905" s="29" t="str">
        <f>VLOOKUP($A905,'2025'!$C:$Z,MATCH(K$1,'2025'!$C$1:$Z$1,0))</f>
        <v/>
      </c>
      <c r="L905" s="29" t="str">
        <f>VLOOKUP($A905,'2025'!$C:$Z,MATCH(L$1,'2025'!$C$1:$Z$1,0))</f>
        <v>#N/A</v>
      </c>
      <c r="M905" s="29" t="str">
        <f>VLOOKUP($A905,'2025'!$C:$Z,MATCH(M$1,'2025'!$C$1:$Z$1,0))</f>
        <v/>
      </c>
      <c r="N905" s="29" t="str">
        <f>VLOOKUP($A905,'2025'!$C:$Z,MATCH(N$1,'2025'!$C$1:$Z$1,0))</f>
        <v/>
      </c>
      <c r="O905" s="29" t="str">
        <f>VLOOKUP($A905,'2025'!$C:$Z,MATCH(O$1,'2025'!$C$1:$Z$1,0))</f>
        <v/>
      </c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</row>
    <row r="906" ht="22.5" customHeight="1">
      <c r="A906" s="25">
        <f t="shared" si="1"/>
        <v>46501</v>
      </c>
      <c r="B906" s="29" t="str">
        <f>VLOOKUP($A906,'2025'!$C:$Z,MATCH(B$1,'2025'!$C$1:$Z$1,0))</f>
        <v/>
      </c>
      <c r="C906" s="29" t="str">
        <f>VLOOKUP($A906,'2025'!$C:$Z,MATCH(C$1,'2025'!$C$1:$Z$1,0))</f>
        <v/>
      </c>
      <c r="D906" s="29" t="str">
        <f>VLOOKUP($A906,'2025'!$C:$Z,MATCH(D$1,'2025'!$C$1:$Z$1,0))</f>
        <v/>
      </c>
      <c r="E906" s="29" t="str">
        <f>VLOOKUP($A906,'2025'!$C:$Z,MATCH(E$1,'2025'!$C$1:$Z$1,0))</f>
        <v/>
      </c>
      <c r="F906" s="29" t="str">
        <f>VLOOKUP($A906,'2025'!$C:$Z,MATCH(F$1,'2025'!$C$1:$Z$1,0))</f>
        <v/>
      </c>
      <c r="G906" s="29" t="str">
        <f>VLOOKUP($A906,'2025'!$C:$Z,MATCH(G$1,'2025'!$C$1:$Z$1,0))</f>
        <v/>
      </c>
      <c r="H906" s="29" t="str">
        <f>VLOOKUP($A906,'2025'!$C:$Z,MATCH(H$1,'2025'!$C$1:$Z$1,0))</f>
        <v>#N/A</v>
      </c>
      <c r="I906" s="29" t="str">
        <f>VLOOKUP($A906,'2025'!$C:$Z,MATCH(I$1,'2025'!$C$1:$Z$1,0))</f>
        <v/>
      </c>
      <c r="J906" s="29" t="str">
        <f>VLOOKUP($A906,'2025'!$C:$Z,MATCH(J$1,'2025'!$C$1:$Z$1,0))</f>
        <v>#N/A</v>
      </c>
      <c r="K906" s="29" t="str">
        <f>VLOOKUP($A906,'2025'!$C:$Z,MATCH(K$1,'2025'!$C$1:$Z$1,0))</f>
        <v/>
      </c>
      <c r="L906" s="29" t="str">
        <f>VLOOKUP($A906,'2025'!$C:$Z,MATCH(L$1,'2025'!$C$1:$Z$1,0))</f>
        <v>#N/A</v>
      </c>
      <c r="M906" s="29" t="str">
        <f>VLOOKUP($A906,'2025'!$C:$Z,MATCH(M$1,'2025'!$C$1:$Z$1,0))</f>
        <v/>
      </c>
      <c r="N906" s="29" t="str">
        <f>VLOOKUP($A906,'2025'!$C:$Z,MATCH(N$1,'2025'!$C$1:$Z$1,0))</f>
        <v/>
      </c>
      <c r="O906" s="29" t="str">
        <f>VLOOKUP($A906,'2025'!$C:$Z,MATCH(O$1,'2025'!$C$1:$Z$1,0))</f>
        <v/>
      </c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</row>
    <row r="907" ht="22.5" customHeight="1">
      <c r="A907" s="25">
        <f t="shared" si="1"/>
        <v>46502</v>
      </c>
      <c r="B907" s="29" t="str">
        <f>VLOOKUP($A907,'2025'!$C:$Z,MATCH(B$1,'2025'!$C$1:$Z$1,0))</f>
        <v/>
      </c>
      <c r="C907" s="29" t="str">
        <f>VLOOKUP($A907,'2025'!$C:$Z,MATCH(C$1,'2025'!$C$1:$Z$1,0))</f>
        <v/>
      </c>
      <c r="D907" s="29" t="str">
        <f>VLOOKUP($A907,'2025'!$C:$Z,MATCH(D$1,'2025'!$C$1:$Z$1,0))</f>
        <v/>
      </c>
      <c r="E907" s="29" t="str">
        <f>VLOOKUP($A907,'2025'!$C:$Z,MATCH(E$1,'2025'!$C$1:$Z$1,0))</f>
        <v/>
      </c>
      <c r="F907" s="29" t="str">
        <f>VLOOKUP($A907,'2025'!$C:$Z,MATCH(F$1,'2025'!$C$1:$Z$1,0))</f>
        <v/>
      </c>
      <c r="G907" s="29" t="str">
        <f>VLOOKUP($A907,'2025'!$C:$Z,MATCH(G$1,'2025'!$C$1:$Z$1,0))</f>
        <v/>
      </c>
      <c r="H907" s="29" t="str">
        <f>VLOOKUP($A907,'2025'!$C:$Z,MATCH(H$1,'2025'!$C$1:$Z$1,0))</f>
        <v>#N/A</v>
      </c>
      <c r="I907" s="29" t="str">
        <f>VLOOKUP($A907,'2025'!$C:$Z,MATCH(I$1,'2025'!$C$1:$Z$1,0))</f>
        <v/>
      </c>
      <c r="J907" s="29" t="str">
        <f>VLOOKUP($A907,'2025'!$C:$Z,MATCH(J$1,'2025'!$C$1:$Z$1,0))</f>
        <v>#N/A</v>
      </c>
      <c r="K907" s="29" t="str">
        <f>VLOOKUP($A907,'2025'!$C:$Z,MATCH(K$1,'2025'!$C$1:$Z$1,0))</f>
        <v/>
      </c>
      <c r="L907" s="29" t="str">
        <f>VLOOKUP($A907,'2025'!$C:$Z,MATCH(L$1,'2025'!$C$1:$Z$1,0))</f>
        <v>#N/A</v>
      </c>
      <c r="M907" s="29" t="str">
        <f>VLOOKUP($A907,'2025'!$C:$Z,MATCH(M$1,'2025'!$C$1:$Z$1,0))</f>
        <v/>
      </c>
      <c r="N907" s="29" t="str">
        <f>VLOOKUP($A907,'2025'!$C:$Z,MATCH(N$1,'2025'!$C$1:$Z$1,0))</f>
        <v/>
      </c>
      <c r="O907" s="29" t="str">
        <f>VLOOKUP($A907,'2025'!$C:$Z,MATCH(O$1,'2025'!$C$1:$Z$1,0))</f>
        <v/>
      </c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</row>
    <row r="908" ht="22.5" customHeight="1">
      <c r="A908" s="25">
        <f t="shared" si="1"/>
        <v>46503</v>
      </c>
      <c r="B908" s="29" t="str">
        <f>VLOOKUP($A908,'2025'!$C:$Z,MATCH(B$1,'2025'!$C$1:$Z$1,0))</f>
        <v/>
      </c>
      <c r="C908" s="29" t="str">
        <f>VLOOKUP($A908,'2025'!$C:$Z,MATCH(C$1,'2025'!$C$1:$Z$1,0))</f>
        <v/>
      </c>
      <c r="D908" s="29" t="str">
        <f>VLOOKUP($A908,'2025'!$C:$Z,MATCH(D$1,'2025'!$C$1:$Z$1,0))</f>
        <v/>
      </c>
      <c r="E908" s="29" t="str">
        <f>VLOOKUP($A908,'2025'!$C:$Z,MATCH(E$1,'2025'!$C$1:$Z$1,0))</f>
        <v/>
      </c>
      <c r="F908" s="29" t="str">
        <f>VLOOKUP($A908,'2025'!$C:$Z,MATCH(F$1,'2025'!$C$1:$Z$1,0))</f>
        <v/>
      </c>
      <c r="G908" s="29" t="str">
        <f>VLOOKUP($A908,'2025'!$C:$Z,MATCH(G$1,'2025'!$C$1:$Z$1,0))</f>
        <v/>
      </c>
      <c r="H908" s="29" t="str">
        <f>VLOOKUP($A908,'2025'!$C:$Z,MATCH(H$1,'2025'!$C$1:$Z$1,0))</f>
        <v>#N/A</v>
      </c>
      <c r="I908" s="29" t="str">
        <f>VLOOKUP($A908,'2025'!$C:$Z,MATCH(I$1,'2025'!$C$1:$Z$1,0))</f>
        <v/>
      </c>
      <c r="J908" s="29" t="str">
        <f>VLOOKUP($A908,'2025'!$C:$Z,MATCH(J$1,'2025'!$C$1:$Z$1,0))</f>
        <v>#N/A</v>
      </c>
      <c r="K908" s="29" t="str">
        <f>VLOOKUP($A908,'2025'!$C:$Z,MATCH(K$1,'2025'!$C$1:$Z$1,0))</f>
        <v/>
      </c>
      <c r="L908" s="29" t="str">
        <f>VLOOKUP($A908,'2025'!$C:$Z,MATCH(L$1,'2025'!$C$1:$Z$1,0))</f>
        <v>#N/A</v>
      </c>
      <c r="M908" s="29" t="str">
        <f>VLOOKUP($A908,'2025'!$C:$Z,MATCH(M$1,'2025'!$C$1:$Z$1,0))</f>
        <v/>
      </c>
      <c r="N908" s="29" t="str">
        <f>VLOOKUP($A908,'2025'!$C:$Z,MATCH(N$1,'2025'!$C$1:$Z$1,0))</f>
        <v/>
      </c>
      <c r="O908" s="29" t="str">
        <f>VLOOKUP($A908,'2025'!$C:$Z,MATCH(O$1,'2025'!$C$1:$Z$1,0))</f>
        <v/>
      </c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</row>
    <row r="909" ht="22.5" customHeight="1">
      <c r="A909" s="25">
        <f t="shared" si="1"/>
        <v>46504</v>
      </c>
      <c r="B909" s="29" t="str">
        <f>VLOOKUP($A909,'2025'!$C:$Z,MATCH(B$1,'2025'!$C$1:$Z$1,0))</f>
        <v/>
      </c>
      <c r="C909" s="29" t="str">
        <f>VLOOKUP($A909,'2025'!$C:$Z,MATCH(C$1,'2025'!$C$1:$Z$1,0))</f>
        <v/>
      </c>
      <c r="D909" s="29" t="str">
        <f>VLOOKUP($A909,'2025'!$C:$Z,MATCH(D$1,'2025'!$C$1:$Z$1,0))</f>
        <v/>
      </c>
      <c r="E909" s="29" t="str">
        <f>VLOOKUP($A909,'2025'!$C:$Z,MATCH(E$1,'2025'!$C$1:$Z$1,0))</f>
        <v/>
      </c>
      <c r="F909" s="29" t="str">
        <f>VLOOKUP($A909,'2025'!$C:$Z,MATCH(F$1,'2025'!$C$1:$Z$1,0))</f>
        <v/>
      </c>
      <c r="G909" s="29" t="str">
        <f>VLOOKUP($A909,'2025'!$C:$Z,MATCH(G$1,'2025'!$C$1:$Z$1,0))</f>
        <v/>
      </c>
      <c r="H909" s="29" t="str">
        <f>VLOOKUP($A909,'2025'!$C:$Z,MATCH(H$1,'2025'!$C$1:$Z$1,0))</f>
        <v>#N/A</v>
      </c>
      <c r="I909" s="29" t="str">
        <f>VLOOKUP($A909,'2025'!$C:$Z,MATCH(I$1,'2025'!$C$1:$Z$1,0))</f>
        <v/>
      </c>
      <c r="J909" s="29" t="str">
        <f>VLOOKUP($A909,'2025'!$C:$Z,MATCH(J$1,'2025'!$C$1:$Z$1,0))</f>
        <v>#N/A</v>
      </c>
      <c r="K909" s="29" t="str">
        <f>VLOOKUP($A909,'2025'!$C:$Z,MATCH(K$1,'2025'!$C$1:$Z$1,0))</f>
        <v/>
      </c>
      <c r="L909" s="29" t="str">
        <f>VLOOKUP($A909,'2025'!$C:$Z,MATCH(L$1,'2025'!$C$1:$Z$1,0))</f>
        <v>#N/A</v>
      </c>
      <c r="M909" s="29" t="str">
        <f>VLOOKUP($A909,'2025'!$C:$Z,MATCH(M$1,'2025'!$C$1:$Z$1,0))</f>
        <v/>
      </c>
      <c r="N909" s="29" t="str">
        <f>VLOOKUP($A909,'2025'!$C:$Z,MATCH(N$1,'2025'!$C$1:$Z$1,0))</f>
        <v/>
      </c>
      <c r="O909" s="29" t="str">
        <f>VLOOKUP($A909,'2025'!$C:$Z,MATCH(O$1,'2025'!$C$1:$Z$1,0))</f>
        <v/>
      </c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</row>
    <row r="910" ht="22.5" customHeight="1">
      <c r="A910" s="25">
        <f t="shared" si="1"/>
        <v>46505</v>
      </c>
      <c r="B910" s="29" t="str">
        <f>VLOOKUP($A910,'2025'!$C:$Z,MATCH(B$1,'2025'!$C$1:$Z$1,0))</f>
        <v/>
      </c>
      <c r="C910" s="29" t="str">
        <f>VLOOKUP($A910,'2025'!$C:$Z,MATCH(C$1,'2025'!$C$1:$Z$1,0))</f>
        <v/>
      </c>
      <c r="D910" s="29" t="str">
        <f>VLOOKUP($A910,'2025'!$C:$Z,MATCH(D$1,'2025'!$C$1:$Z$1,0))</f>
        <v/>
      </c>
      <c r="E910" s="29" t="str">
        <f>VLOOKUP($A910,'2025'!$C:$Z,MATCH(E$1,'2025'!$C$1:$Z$1,0))</f>
        <v/>
      </c>
      <c r="F910" s="29" t="str">
        <f>VLOOKUP($A910,'2025'!$C:$Z,MATCH(F$1,'2025'!$C$1:$Z$1,0))</f>
        <v/>
      </c>
      <c r="G910" s="29" t="str">
        <f>VLOOKUP($A910,'2025'!$C:$Z,MATCH(G$1,'2025'!$C$1:$Z$1,0))</f>
        <v/>
      </c>
      <c r="H910" s="29" t="str">
        <f>VLOOKUP($A910,'2025'!$C:$Z,MATCH(H$1,'2025'!$C$1:$Z$1,0))</f>
        <v>#N/A</v>
      </c>
      <c r="I910" s="29" t="str">
        <f>VLOOKUP($A910,'2025'!$C:$Z,MATCH(I$1,'2025'!$C$1:$Z$1,0))</f>
        <v/>
      </c>
      <c r="J910" s="29" t="str">
        <f>VLOOKUP($A910,'2025'!$C:$Z,MATCH(J$1,'2025'!$C$1:$Z$1,0))</f>
        <v>#N/A</v>
      </c>
      <c r="K910" s="29" t="str">
        <f>VLOOKUP($A910,'2025'!$C:$Z,MATCH(K$1,'2025'!$C$1:$Z$1,0))</f>
        <v/>
      </c>
      <c r="L910" s="29" t="str">
        <f>VLOOKUP($A910,'2025'!$C:$Z,MATCH(L$1,'2025'!$C$1:$Z$1,0))</f>
        <v>#N/A</v>
      </c>
      <c r="M910" s="29" t="str">
        <f>VLOOKUP($A910,'2025'!$C:$Z,MATCH(M$1,'2025'!$C$1:$Z$1,0))</f>
        <v/>
      </c>
      <c r="N910" s="29" t="str">
        <f>VLOOKUP($A910,'2025'!$C:$Z,MATCH(N$1,'2025'!$C$1:$Z$1,0))</f>
        <v/>
      </c>
      <c r="O910" s="29" t="str">
        <f>VLOOKUP($A910,'2025'!$C:$Z,MATCH(O$1,'2025'!$C$1:$Z$1,0))</f>
        <v/>
      </c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</row>
    <row r="911" ht="22.5" customHeight="1">
      <c r="A911" s="25">
        <f t="shared" si="1"/>
        <v>46506</v>
      </c>
      <c r="B911" s="29" t="str">
        <f>VLOOKUP($A911,'2025'!$C:$Z,MATCH(B$1,'2025'!$C$1:$Z$1,0))</f>
        <v/>
      </c>
      <c r="C911" s="29" t="str">
        <f>VLOOKUP($A911,'2025'!$C:$Z,MATCH(C$1,'2025'!$C$1:$Z$1,0))</f>
        <v/>
      </c>
      <c r="D911" s="29" t="str">
        <f>VLOOKUP($A911,'2025'!$C:$Z,MATCH(D$1,'2025'!$C$1:$Z$1,0))</f>
        <v/>
      </c>
      <c r="E911" s="29" t="str">
        <f>VLOOKUP($A911,'2025'!$C:$Z,MATCH(E$1,'2025'!$C$1:$Z$1,0))</f>
        <v/>
      </c>
      <c r="F911" s="29" t="str">
        <f>VLOOKUP($A911,'2025'!$C:$Z,MATCH(F$1,'2025'!$C$1:$Z$1,0))</f>
        <v/>
      </c>
      <c r="G911" s="29" t="str">
        <f>VLOOKUP($A911,'2025'!$C:$Z,MATCH(G$1,'2025'!$C$1:$Z$1,0))</f>
        <v/>
      </c>
      <c r="H911" s="29" t="str">
        <f>VLOOKUP($A911,'2025'!$C:$Z,MATCH(H$1,'2025'!$C$1:$Z$1,0))</f>
        <v>#N/A</v>
      </c>
      <c r="I911" s="29" t="str">
        <f>VLOOKUP($A911,'2025'!$C:$Z,MATCH(I$1,'2025'!$C$1:$Z$1,0))</f>
        <v/>
      </c>
      <c r="J911" s="29" t="str">
        <f>VLOOKUP($A911,'2025'!$C:$Z,MATCH(J$1,'2025'!$C$1:$Z$1,0))</f>
        <v>#N/A</v>
      </c>
      <c r="K911" s="29" t="str">
        <f>VLOOKUP($A911,'2025'!$C:$Z,MATCH(K$1,'2025'!$C$1:$Z$1,0))</f>
        <v/>
      </c>
      <c r="L911" s="29" t="str">
        <f>VLOOKUP($A911,'2025'!$C:$Z,MATCH(L$1,'2025'!$C$1:$Z$1,0))</f>
        <v>#N/A</v>
      </c>
      <c r="M911" s="29" t="str">
        <f>VLOOKUP($A911,'2025'!$C:$Z,MATCH(M$1,'2025'!$C$1:$Z$1,0))</f>
        <v/>
      </c>
      <c r="N911" s="29" t="str">
        <f>VLOOKUP($A911,'2025'!$C:$Z,MATCH(N$1,'2025'!$C$1:$Z$1,0))</f>
        <v/>
      </c>
      <c r="O911" s="29" t="str">
        <f>VLOOKUP($A911,'2025'!$C:$Z,MATCH(O$1,'2025'!$C$1:$Z$1,0))</f>
        <v/>
      </c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</row>
    <row r="912" ht="22.5" customHeight="1">
      <c r="A912" s="25">
        <f t="shared" si="1"/>
        <v>46507</v>
      </c>
      <c r="B912" s="29" t="str">
        <f>VLOOKUP($A912,'2025'!$C:$Z,MATCH(B$1,'2025'!$C$1:$Z$1,0))</f>
        <v/>
      </c>
      <c r="C912" s="29" t="str">
        <f>VLOOKUP($A912,'2025'!$C:$Z,MATCH(C$1,'2025'!$C$1:$Z$1,0))</f>
        <v/>
      </c>
      <c r="D912" s="29" t="str">
        <f>VLOOKUP($A912,'2025'!$C:$Z,MATCH(D$1,'2025'!$C$1:$Z$1,0))</f>
        <v/>
      </c>
      <c r="E912" s="29" t="str">
        <f>VLOOKUP($A912,'2025'!$C:$Z,MATCH(E$1,'2025'!$C$1:$Z$1,0))</f>
        <v/>
      </c>
      <c r="F912" s="29" t="str">
        <f>VLOOKUP($A912,'2025'!$C:$Z,MATCH(F$1,'2025'!$C$1:$Z$1,0))</f>
        <v/>
      </c>
      <c r="G912" s="29" t="str">
        <f>VLOOKUP($A912,'2025'!$C:$Z,MATCH(G$1,'2025'!$C$1:$Z$1,0))</f>
        <v/>
      </c>
      <c r="H912" s="29" t="str">
        <f>VLOOKUP($A912,'2025'!$C:$Z,MATCH(H$1,'2025'!$C$1:$Z$1,0))</f>
        <v>#N/A</v>
      </c>
      <c r="I912" s="29" t="str">
        <f>VLOOKUP($A912,'2025'!$C:$Z,MATCH(I$1,'2025'!$C$1:$Z$1,0))</f>
        <v/>
      </c>
      <c r="J912" s="29" t="str">
        <f>VLOOKUP($A912,'2025'!$C:$Z,MATCH(J$1,'2025'!$C$1:$Z$1,0))</f>
        <v>#N/A</v>
      </c>
      <c r="K912" s="29" t="str">
        <f>VLOOKUP($A912,'2025'!$C:$Z,MATCH(K$1,'2025'!$C$1:$Z$1,0))</f>
        <v/>
      </c>
      <c r="L912" s="29" t="str">
        <f>VLOOKUP($A912,'2025'!$C:$Z,MATCH(L$1,'2025'!$C$1:$Z$1,0))</f>
        <v>#N/A</v>
      </c>
      <c r="M912" s="29" t="str">
        <f>VLOOKUP($A912,'2025'!$C:$Z,MATCH(M$1,'2025'!$C$1:$Z$1,0))</f>
        <v/>
      </c>
      <c r="N912" s="29" t="str">
        <f>VLOOKUP($A912,'2025'!$C:$Z,MATCH(N$1,'2025'!$C$1:$Z$1,0))</f>
        <v/>
      </c>
      <c r="O912" s="29" t="str">
        <f>VLOOKUP($A912,'2025'!$C:$Z,MATCH(O$1,'2025'!$C$1:$Z$1,0))</f>
        <v/>
      </c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</row>
    <row r="913" ht="22.5" customHeight="1">
      <c r="A913" s="25">
        <f t="shared" si="1"/>
        <v>46508</v>
      </c>
      <c r="B913" s="29" t="str">
        <f>VLOOKUP($A913,'2025'!$C:$Z,MATCH(B$1,'2025'!$C$1:$Z$1,0))</f>
        <v/>
      </c>
      <c r="C913" s="29" t="str">
        <f>VLOOKUP($A913,'2025'!$C:$Z,MATCH(C$1,'2025'!$C$1:$Z$1,0))</f>
        <v/>
      </c>
      <c r="D913" s="29" t="str">
        <f>VLOOKUP($A913,'2025'!$C:$Z,MATCH(D$1,'2025'!$C$1:$Z$1,0))</f>
        <v/>
      </c>
      <c r="E913" s="29" t="str">
        <f>VLOOKUP($A913,'2025'!$C:$Z,MATCH(E$1,'2025'!$C$1:$Z$1,0))</f>
        <v/>
      </c>
      <c r="F913" s="29" t="str">
        <f>VLOOKUP($A913,'2025'!$C:$Z,MATCH(F$1,'2025'!$C$1:$Z$1,0))</f>
        <v/>
      </c>
      <c r="G913" s="29" t="str">
        <f>VLOOKUP($A913,'2025'!$C:$Z,MATCH(G$1,'2025'!$C$1:$Z$1,0))</f>
        <v/>
      </c>
      <c r="H913" s="29" t="str">
        <f>VLOOKUP($A913,'2025'!$C:$Z,MATCH(H$1,'2025'!$C$1:$Z$1,0))</f>
        <v>#N/A</v>
      </c>
      <c r="I913" s="29" t="str">
        <f>VLOOKUP($A913,'2025'!$C:$Z,MATCH(I$1,'2025'!$C$1:$Z$1,0))</f>
        <v/>
      </c>
      <c r="J913" s="29" t="str">
        <f>VLOOKUP($A913,'2025'!$C:$Z,MATCH(J$1,'2025'!$C$1:$Z$1,0))</f>
        <v>#N/A</v>
      </c>
      <c r="K913" s="29" t="str">
        <f>VLOOKUP($A913,'2025'!$C:$Z,MATCH(K$1,'2025'!$C$1:$Z$1,0))</f>
        <v/>
      </c>
      <c r="L913" s="29" t="str">
        <f>VLOOKUP($A913,'2025'!$C:$Z,MATCH(L$1,'2025'!$C$1:$Z$1,0))</f>
        <v>#N/A</v>
      </c>
      <c r="M913" s="29" t="str">
        <f>VLOOKUP($A913,'2025'!$C:$Z,MATCH(M$1,'2025'!$C$1:$Z$1,0))</f>
        <v/>
      </c>
      <c r="N913" s="29" t="str">
        <f>VLOOKUP($A913,'2025'!$C:$Z,MATCH(N$1,'2025'!$C$1:$Z$1,0))</f>
        <v/>
      </c>
      <c r="O913" s="29" t="str">
        <f>VLOOKUP($A913,'2025'!$C:$Z,MATCH(O$1,'2025'!$C$1:$Z$1,0))</f>
        <v/>
      </c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</row>
    <row r="914" ht="22.5" customHeight="1">
      <c r="A914" s="25">
        <f t="shared" si="1"/>
        <v>46509</v>
      </c>
      <c r="B914" s="29" t="str">
        <f>VLOOKUP($A914,'2025'!$C:$Z,MATCH(B$1,'2025'!$C$1:$Z$1,0))</f>
        <v/>
      </c>
      <c r="C914" s="29" t="str">
        <f>VLOOKUP($A914,'2025'!$C:$Z,MATCH(C$1,'2025'!$C$1:$Z$1,0))</f>
        <v/>
      </c>
      <c r="D914" s="29" t="str">
        <f>VLOOKUP($A914,'2025'!$C:$Z,MATCH(D$1,'2025'!$C$1:$Z$1,0))</f>
        <v/>
      </c>
      <c r="E914" s="29" t="str">
        <f>VLOOKUP($A914,'2025'!$C:$Z,MATCH(E$1,'2025'!$C$1:$Z$1,0))</f>
        <v/>
      </c>
      <c r="F914" s="29" t="str">
        <f>VLOOKUP($A914,'2025'!$C:$Z,MATCH(F$1,'2025'!$C$1:$Z$1,0))</f>
        <v/>
      </c>
      <c r="G914" s="29" t="str">
        <f>VLOOKUP($A914,'2025'!$C:$Z,MATCH(G$1,'2025'!$C$1:$Z$1,0))</f>
        <v/>
      </c>
      <c r="H914" s="29" t="str">
        <f>VLOOKUP($A914,'2025'!$C:$Z,MATCH(H$1,'2025'!$C$1:$Z$1,0))</f>
        <v>#N/A</v>
      </c>
      <c r="I914" s="29" t="str">
        <f>VLOOKUP($A914,'2025'!$C:$Z,MATCH(I$1,'2025'!$C$1:$Z$1,0))</f>
        <v/>
      </c>
      <c r="J914" s="29" t="str">
        <f>VLOOKUP($A914,'2025'!$C:$Z,MATCH(J$1,'2025'!$C$1:$Z$1,0))</f>
        <v>#N/A</v>
      </c>
      <c r="K914" s="29" t="str">
        <f>VLOOKUP($A914,'2025'!$C:$Z,MATCH(K$1,'2025'!$C$1:$Z$1,0))</f>
        <v/>
      </c>
      <c r="L914" s="29" t="str">
        <f>VLOOKUP($A914,'2025'!$C:$Z,MATCH(L$1,'2025'!$C$1:$Z$1,0))</f>
        <v>#N/A</v>
      </c>
      <c r="M914" s="29" t="str">
        <f>VLOOKUP($A914,'2025'!$C:$Z,MATCH(M$1,'2025'!$C$1:$Z$1,0))</f>
        <v/>
      </c>
      <c r="N914" s="29" t="str">
        <f>VLOOKUP($A914,'2025'!$C:$Z,MATCH(N$1,'2025'!$C$1:$Z$1,0))</f>
        <v/>
      </c>
      <c r="O914" s="29" t="str">
        <f>VLOOKUP($A914,'2025'!$C:$Z,MATCH(O$1,'2025'!$C$1:$Z$1,0))</f>
        <v/>
      </c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</row>
    <row r="915" ht="22.5" customHeight="1">
      <c r="A915" s="25">
        <f t="shared" si="1"/>
        <v>46510</v>
      </c>
      <c r="B915" s="29" t="str">
        <f>VLOOKUP($A915,'2025'!$C:$Z,MATCH(B$1,'2025'!$C$1:$Z$1,0))</f>
        <v/>
      </c>
      <c r="C915" s="29" t="str">
        <f>VLOOKUP($A915,'2025'!$C:$Z,MATCH(C$1,'2025'!$C$1:$Z$1,0))</f>
        <v/>
      </c>
      <c r="D915" s="29" t="str">
        <f>VLOOKUP($A915,'2025'!$C:$Z,MATCH(D$1,'2025'!$C$1:$Z$1,0))</f>
        <v/>
      </c>
      <c r="E915" s="29" t="str">
        <f>VLOOKUP($A915,'2025'!$C:$Z,MATCH(E$1,'2025'!$C$1:$Z$1,0))</f>
        <v/>
      </c>
      <c r="F915" s="29" t="str">
        <f>VLOOKUP($A915,'2025'!$C:$Z,MATCH(F$1,'2025'!$C$1:$Z$1,0))</f>
        <v/>
      </c>
      <c r="G915" s="29" t="str">
        <f>VLOOKUP($A915,'2025'!$C:$Z,MATCH(G$1,'2025'!$C$1:$Z$1,0))</f>
        <v/>
      </c>
      <c r="H915" s="29" t="str">
        <f>VLOOKUP($A915,'2025'!$C:$Z,MATCH(H$1,'2025'!$C$1:$Z$1,0))</f>
        <v>#N/A</v>
      </c>
      <c r="I915" s="29" t="str">
        <f>VLOOKUP($A915,'2025'!$C:$Z,MATCH(I$1,'2025'!$C$1:$Z$1,0))</f>
        <v/>
      </c>
      <c r="J915" s="29" t="str">
        <f>VLOOKUP($A915,'2025'!$C:$Z,MATCH(J$1,'2025'!$C$1:$Z$1,0))</f>
        <v>#N/A</v>
      </c>
      <c r="K915" s="29" t="str">
        <f>VLOOKUP($A915,'2025'!$C:$Z,MATCH(K$1,'2025'!$C$1:$Z$1,0))</f>
        <v/>
      </c>
      <c r="L915" s="29" t="str">
        <f>VLOOKUP($A915,'2025'!$C:$Z,MATCH(L$1,'2025'!$C$1:$Z$1,0))</f>
        <v>#N/A</v>
      </c>
      <c r="M915" s="29" t="str">
        <f>VLOOKUP($A915,'2025'!$C:$Z,MATCH(M$1,'2025'!$C$1:$Z$1,0))</f>
        <v/>
      </c>
      <c r="N915" s="29" t="str">
        <f>VLOOKUP($A915,'2025'!$C:$Z,MATCH(N$1,'2025'!$C$1:$Z$1,0))</f>
        <v/>
      </c>
      <c r="O915" s="29" t="str">
        <f>VLOOKUP($A915,'2025'!$C:$Z,MATCH(O$1,'2025'!$C$1:$Z$1,0))</f>
        <v/>
      </c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</row>
    <row r="916" ht="22.5" customHeight="1">
      <c r="A916" s="25">
        <f t="shared" si="1"/>
        <v>46511</v>
      </c>
      <c r="B916" s="29" t="str">
        <f>VLOOKUP($A916,'2025'!$C:$Z,MATCH(B$1,'2025'!$C$1:$Z$1,0))</f>
        <v/>
      </c>
      <c r="C916" s="29" t="str">
        <f>VLOOKUP($A916,'2025'!$C:$Z,MATCH(C$1,'2025'!$C$1:$Z$1,0))</f>
        <v/>
      </c>
      <c r="D916" s="29" t="str">
        <f>VLOOKUP($A916,'2025'!$C:$Z,MATCH(D$1,'2025'!$C$1:$Z$1,0))</f>
        <v/>
      </c>
      <c r="E916" s="29" t="str">
        <f>VLOOKUP($A916,'2025'!$C:$Z,MATCH(E$1,'2025'!$C$1:$Z$1,0))</f>
        <v/>
      </c>
      <c r="F916" s="29" t="str">
        <f>VLOOKUP($A916,'2025'!$C:$Z,MATCH(F$1,'2025'!$C$1:$Z$1,0))</f>
        <v/>
      </c>
      <c r="G916" s="29" t="str">
        <f>VLOOKUP($A916,'2025'!$C:$Z,MATCH(G$1,'2025'!$C$1:$Z$1,0))</f>
        <v/>
      </c>
      <c r="H916" s="29" t="str">
        <f>VLOOKUP($A916,'2025'!$C:$Z,MATCH(H$1,'2025'!$C$1:$Z$1,0))</f>
        <v>#N/A</v>
      </c>
      <c r="I916" s="29" t="str">
        <f>VLOOKUP($A916,'2025'!$C:$Z,MATCH(I$1,'2025'!$C$1:$Z$1,0))</f>
        <v/>
      </c>
      <c r="J916" s="29" t="str">
        <f>VLOOKUP($A916,'2025'!$C:$Z,MATCH(J$1,'2025'!$C$1:$Z$1,0))</f>
        <v>#N/A</v>
      </c>
      <c r="K916" s="29" t="str">
        <f>VLOOKUP($A916,'2025'!$C:$Z,MATCH(K$1,'2025'!$C$1:$Z$1,0))</f>
        <v/>
      </c>
      <c r="L916" s="29" t="str">
        <f>VLOOKUP($A916,'2025'!$C:$Z,MATCH(L$1,'2025'!$C$1:$Z$1,0))</f>
        <v>#N/A</v>
      </c>
      <c r="M916" s="29" t="str">
        <f>VLOOKUP($A916,'2025'!$C:$Z,MATCH(M$1,'2025'!$C$1:$Z$1,0))</f>
        <v/>
      </c>
      <c r="N916" s="29" t="str">
        <f>VLOOKUP($A916,'2025'!$C:$Z,MATCH(N$1,'2025'!$C$1:$Z$1,0))</f>
        <v/>
      </c>
      <c r="O916" s="29" t="str">
        <f>VLOOKUP($A916,'2025'!$C:$Z,MATCH(O$1,'2025'!$C$1:$Z$1,0))</f>
        <v/>
      </c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</row>
    <row r="917" ht="22.5" customHeight="1">
      <c r="A917" s="25">
        <f t="shared" si="1"/>
        <v>46512</v>
      </c>
      <c r="B917" s="29" t="str">
        <f>VLOOKUP($A917,'2025'!$C:$Z,MATCH(B$1,'2025'!$C$1:$Z$1,0))</f>
        <v/>
      </c>
      <c r="C917" s="29" t="str">
        <f>VLOOKUP($A917,'2025'!$C:$Z,MATCH(C$1,'2025'!$C$1:$Z$1,0))</f>
        <v/>
      </c>
      <c r="D917" s="29" t="str">
        <f>VLOOKUP($A917,'2025'!$C:$Z,MATCH(D$1,'2025'!$C$1:$Z$1,0))</f>
        <v/>
      </c>
      <c r="E917" s="29" t="str">
        <f>VLOOKUP($A917,'2025'!$C:$Z,MATCH(E$1,'2025'!$C$1:$Z$1,0))</f>
        <v/>
      </c>
      <c r="F917" s="29" t="str">
        <f>VLOOKUP($A917,'2025'!$C:$Z,MATCH(F$1,'2025'!$C$1:$Z$1,0))</f>
        <v/>
      </c>
      <c r="G917" s="29" t="str">
        <f>VLOOKUP($A917,'2025'!$C:$Z,MATCH(G$1,'2025'!$C$1:$Z$1,0))</f>
        <v/>
      </c>
      <c r="H917" s="29" t="str">
        <f>VLOOKUP($A917,'2025'!$C:$Z,MATCH(H$1,'2025'!$C$1:$Z$1,0))</f>
        <v>#N/A</v>
      </c>
      <c r="I917" s="29" t="str">
        <f>VLOOKUP($A917,'2025'!$C:$Z,MATCH(I$1,'2025'!$C$1:$Z$1,0))</f>
        <v/>
      </c>
      <c r="J917" s="29" t="str">
        <f>VLOOKUP($A917,'2025'!$C:$Z,MATCH(J$1,'2025'!$C$1:$Z$1,0))</f>
        <v>#N/A</v>
      </c>
      <c r="K917" s="29" t="str">
        <f>VLOOKUP($A917,'2025'!$C:$Z,MATCH(K$1,'2025'!$C$1:$Z$1,0))</f>
        <v/>
      </c>
      <c r="L917" s="29" t="str">
        <f>VLOOKUP($A917,'2025'!$C:$Z,MATCH(L$1,'2025'!$C$1:$Z$1,0))</f>
        <v>#N/A</v>
      </c>
      <c r="M917" s="29" t="str">
        <f>VLOOKUP($A917,'2025'!$C:$Z,MATCH(M$1,'2025'!$C$1:$Z$1,0))</f>
        <v/>
      </c>
      <c r="N917" s="29" t="str">
        <f>VLOOKUP($A917,'2025'!$C:$Z,MATCH(N$1,'2025'!$C$1:$Z$1,0))</f>
        <v/>
      </c>
      <c r="O917" s="29" t="str">
        <f>VLOOKUP($A917,'2025'!$C:$Z,MATCH(O$1,'2025'!$C$1:$Z$1,0))</f>
        <v/>
      </c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</row>
    <row r="918" ht="22.5" customHeight="1">
      <c r="A918" s="25">
        <f t="shared" si="1"/>
        <v>46513</v>
      </c>
      <c r="B918" s="29" t="str">
        <f>VLOOKUP($A918,'2025'!$C:$Z,MATCH(B$1,'2025'!$C$1:$Z$1,0))</f>
        <v/>
      </c>
      <c r="C918" s="29" t="str">
        <f>VLOOKUP($A918,'2025'!$C:$Z,MATCH(C$1,'2025'!$C$1:$Z$1,0))</f>
        <v/>
      </c>
      <c r="D918" s="29" t="str">
        <f>VLOOKUP($A918,'2025'!$C:$Z,MATCH(D$1,'2025'!$C$1:$Z$1,0))</f>
        <v/>
      </c>
      <c r="E918" s="29" t="str">
        <f>VLOOKUP($A918,'2025'!$C:$Z,MATCH(E$1,'2025'!$C$1:$Z$1,0))</f>
        <v/>
      </c>
      <c r="F918" s="29" t="str">
        <f>VLOOKUP($A918,'2025'!$C:$Z,MATCH(F$1,'2025'!$C$1:$Z$1,0))</f>
        <v/>
      </c>
      <c r="G918" s="29" t="str">
        <f>VLOOKUP($A918,'2025'!$C:$Z,MATCH(G$1,'2025'!$C$1:$Z$1,0))</f>
        <v/>
      </c>
      <c r="H918" s="29" t="str">
        <f>VLOOKUP($A918,'2025'!$C:$Z,MATCH(H$1,'2025'!$C$1:$Z$1,0))</f>
        <v>#N/A</v>
      </c>
      <c r="I918" s="29" t="str">
        <f>VLOOKUP($A918,'2025'!$C:$Z,MATCH(I$1,'2025'!$C$1:$Z$1,0))</f>
        <v/>
      </c>
      <c r="J918" s="29" t="str">
        <f>VLOOKUP($A918,'2025'!$C:$Z,MATCH(J$1,'2025'!$C$1:$Z$1,0))</f>
        <v>#N/A</v>
      </c>
      <c r="K918" s="29" t="str">
        <f>VLOOKUP($A918,'2025'!$C:$Z,MATCH(K$1,'2025'!$C$1:$Z$1,0))</f>
        <v/>
      </c>
      <c r="L918" s="29" t="str">
        <f>VLOOKUP($A918,'2025'!$C:$Z,MATCH(L$1,'2025'!$C$1:$Z$1,0))</f>
        <v>#N/A</v>
      </c>
      <c r="M918" s="29" t="str">
        <f>VLOOKUP($A918,'2025'!$C:$Z,MATCH(M$1,'2025'!$C$1:$Z$1,0))</f>
        <v/>
      </c>
      <c r="N918" s="29" t="str">
        <f>VLOOKUP($A918,'2025'!$C:$Z,MATCH(N$1,'2025'!$C$1:$Z$1,0))</f>
        <v/>
      </c>
      <c r="O918" s="29" t="str">
        <f>VLOOKUP($A918,'2025'!$C:$Z,MATCH(O$1,'2025'!$C$1:$Z$1,0))</f>
        <v/>
      </c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</row>
    <row r="919" ht="22.5" customHeight="1">
      <c r="A919" s="25">
        <f t="shared" si="1"/>
        <v>46514</v>
      </c>
      <c r="B919" s="29" t="str">
        <f>VLOOKUP($A919,'2025'!$C:$Z,MATCH(B$1,'2025'!$C$1:$Z$1,0))</f>
        <v/>
      </c>
      <c r="C919" s="29" t="str">
        <f>VLOOKUP($A919,'2025'!$C:$Z,MATCH(C$1,'2025'!$C$1:$Z$1,0))</f>
        <v/>
      </c>
      <c r="D919" s="29" t="str">
        <f>VLOOKUP($A919,'2025'!$C:$Z,MATCH(D$1,'2025'!$C$1:$Z$1,0))</f>
        <v/>
      </c>
      <c r="E919" s="29" t="str">
        <f>VLOOKUP($A919,'2025'!$C:$Z,MATCH(E$1,'2025'!$C$1:$Z$1,0))</f>
        <v/>
      </c>
      <c r="F919" s="29" t="str">
        <f>VLOOKUP($A919,'2025'!$C:$Z,MATCH(F$1,'2025'!$C$1:$Z$1,0))</f>
        <v/>
      </c>
      <c r="G919" s="29" t="str">
        <f>VLOOKUP($A919,'2025'!$C:$Z,MATCH(G$1,'2025'!$C$1:$Z$1,0))</f>
        <v/>
      </c>
      <c r="H919" s="29" t="str">
        <f>VLOOKUP($A919,'2025'!$C:$Z,MATCH(H$1,'2025'!$C$1:$Z$1,0))</f>
        <v>#N/A</v>
      </c>
      <c r="I919" s="29" t="str">
        <f>VLOOKUP($A919,'2025'!$C:$Z,MATCH(I$1,'2025'!$C$1:$Z$1,0))</f>
        <v/>
      </c>
      <c r="J919" s="29" t="str">
        <f>VLOOKUP($A919,'2025'!$C:$Z,MATCH(J$1,'2025'!$C$1:$Z$1,0))</f>
        <v>#N/A</v>
      </c>
      <c r="K919" s="29" t="str">
        <f>VLOOKUP($A919,'2025'!$C:$Z,MATCH(K$1,'2025'!$C$1:$Z$1,0))</f>
        <v/>
      </c>
      <c r="L919" s="29" t="str">
        <f>VLOOKUP($A919,'2025'!$C:$Z,MATCH(L$1,'2025'!$C$1:$Z$1,0))</f>
        <v>#N/A</v>
      </c>
      <c r="M919" s="29" t="str">
        <f>VLOOKUP($A919,'2025'!$C:$Z,MATCH(M$1,'2025'!$C$1:$Z$1,0))</f>
        <v/>
      </c>
      <c r="N919" s="29" t="str">
        <f>VLOOKUP($A919,'2025'!$C:$Z,MATCH(N$1,'2025'!$C$1:$Z$1,0))</f>
        <v/>
      </c>
      <c r="O919" s="29" t="str">
        <f>VLOOKUP($A919,'2025'!$C:$Z,MATCH(O$1,'2025'!$C$1:$Z$1,0))</f>
        <v/>
      </c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</row>
    <row r="920" ht="22.5" customHeight="1">
      <c r="A920" s="25">
        <f t="shared" si="1"/>
        <v>46515</v>
      </c>
      <c r="B920" s="29" t="str">
        <f>VLOOKUP($A920,'2025'!$C:$Z,MATCH(B$1,'2025'!$C$1:$Z$1,0))</f>
        <v/>
      </c>
      <c r="C920" s="29" t="str">
        <f>VLOOKUP($A920,'2025'!$C:$Z,MATCH(C$1,'2025'!$C$1:$Z$1,0))</f>
        <v/>
      </c>
      <c r="D920" s="29" t="str">
        <f>VLOOKUP($A920,'2025'!$C:$Z,MATCH(D$1,'2025'!$C$1:$Z$1,0))</f>
        <v/>
      </c>
      <c r="E920" s="29" t="str">
        <f>VLOOKUP($A920,'2025'!$C:$Z,MATCH(E$1,'2025'!$C$1:$Z$1,0))</f>
        <v/>
      </c>
      <c r="F920" s="29" t="str">
        <f>VLOOKUP($A920,'2025'!$C:$Z,MATCH(F$1,'2025'!$C$1:$Z$1,0))</f>
        <v/>
      </c>
      <c r="G920" s="29" t="str">
        <f>VLOOKUP($A920,'2025'!$C:$Z,MATCH(G$1,'2025'!$C$1:$Z$1,0))</f>
        <v/>
      </c>
      <c r="H920" s="29" t="str">
        <f>VLOOKUP($A920,'2025'!$C:$Z,MATCH(H$1,'2025'!$C$1:$Z$1,0))</f>
        <v>#N/A</v>
      </c>
      <c r="I920" s="29" t="str">
        <f>VLOOKUP($A920,'2025'!$C:$Z,MATCH(I$1,'2025'!$C$1:$Z$1,0))</f>
        <v/>
      </c>
      <c r="J920" s="29" t="str">
        <f>VLOOKUP($A920,'2025'!$C:$Z,MATCH(J$1,'2025'!$C$1:$Z$1,0))</f>
        <v>#N/A</v>
      </c>
      <c r="K920" s="29" t="str">
        <f>VLOOKUP($A920,'2025'!$C:$Z,MATCH(K$1,'2025'!$C$1:$Z$1,0))</f>
        <v/>
      </c>
      <c r="L920" s="29" t="str">
        <f>VLOOKUP($A920,'2025'!$C:$Z,MATCH(L$1,'2025'!$C$1:$Z$1,0))</f>
        <v>#N/A</v>
      </c>
      <c r="M920" s="29" t="str">
        <f>VLOOKUP($A920,'2025'!$C:$Z,MATCH(M$1,'2025'!$C$1:$Z$1,0))</f>
        <v/>
      </c>
      <c r="N920" s="29" t="str">
        <f>VLOOKUP($A920,'2025'!$C:$Z,MATCH(N$1,'2025'!$C$1:$Z$1,0))</f>
        <v/>
      </c>
      <c r="O920" s="29" t="str">
        <f>VLOOKUP($A920,'2025'!$C:$Z,MATCH(O$1,'2025'!$C$1:$Z$1,0))</f>
        <v/>
      </c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</row>
    <row r="921" ht="22.5" customHeight="1">
      <c r="A921" s="25">
        <f t="shared" si="1"/>
        <v>46516</v>
      </c>
      <c r="B921" s="29" t="str">
        <f>VLOOKUP($A921,'2025'!$C:$Z,MATCH(B$1,'2025'!$C$1:$Z$1,0))</f>
        <v/>
      </c>
      <c r="C921" s="29" t="str">
        <f>VLOOKUP($A921,'2025'!$C:$Z,MATCH(C$1,'2025'!$C$1:$Z$1,0))</f>
        <v/>
      </c>
      <c r="D921" s="29" t="str">
        <f>VLOOKUP($A921,'2025'!$C:$Z,MATCH(D$1,'2025'!$C$1:$Z$1,0))</f>
        <v/>
      </c>
      <c r="E921" s="29" t="str">
        <f>VLOOKUP($A921,'2025'!$C:$Z,MATCH(E$1,'2025'!$C$1:$Z$1,0))</f>
        <v/>
      </c>
      <c r="F921" s="29" t="str">
        <f>VLOOKUP($A921,'2025'!$C:$Z,MATCH(F$1,'2025'!$C$1:$Z$1,0))</f>
        <v/>
      </c>
      <c r="G921" s="29" t="str">
        <f>VLOOKUP($A921,'2025'!$C:$Z,MATCH(G$1,'2025'!$C$1:$Z$1,0))</f>
        <v/>
      </c>
      <c r="H921" s="29" t="str">
        <f>VLOOKUP($A921,'2025'!$C:$Z,MATCH(H$1,'2025'!$C$1:$Z$1,0))</f>
        <v>#N/A</v>
      </c>
      <c r="I921" s="29" t="str">
        <f>VLOOKUP($A921,'2025'!$C:$Z,MATCH(I$1,'2025'!$C$1:$Z$1,0))</f>
        <v/>
      </c>
      <c r="J921" s="29" t="str">
        <f>VLOOKUP($A921,'2025'!$C:$Z,MATCH(J$1,'2025'!$C$1:$Z$1,0))</f>
        <v>#N/A</v>
      </c>
      <c r="K921" s="29" t="str">
        <f>VLOOKUP($A921,'2025'!$C:$Z,MATCH(K$1,'2025'!$C$1:$Z$1,0))</f>
        <v/>
      </c>
      <c r="L921" s="29" t="str">
        <f>VLOOKUP($A921,'2025'!$C:$Z,MATCH(L$1,'2025'!$C$1:$Z$1,0))</f>
        <v>#N/A</v>
      </c>
      <c r="M921" s="29" t="str">
        <f>VLOOKUP($A921,'2025'!$C:$Z,MATCH(M$1,'2025'!$C$1:$Z$1,0))</f>
        <v/>
      </c>
      <c r="N921" s="29" t="str">
        <f>VLOOKUP($A921,'2025'!$C:$Z,MATCH(N$1,'2025'!$C$1:$Z$1,0))</f>
        <v/>
      </c>
      <c r="O921" s="29" t="str">
        <f>VLOOKUP($A921,'2025'!$C:$Z,MATCH(O$1,'2025'!$C$1:$Z$1,0))</f>
        <v/>
      </c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</row>
    <row r="922" ht="22.5" customHeight="1">
      <c r="A922" s="25">
        <f t="shared" si="1"/>
        <v>46517</v>
      </c>
      <c r="B922" s="29" t="str">
        <f>VLOOKUP($A922,'2025'!$C:$Z,MATCH(B$1,'2025'!$C$1:$Z$1,0))</f>
        <v/>
      </c>
      <c r="C922" s="29" t="str">
        <f>VLOOKUP($A922,'2025'!$C:$Z,MATCH(C$1,'2025'!$C$1:$Z$1,0))</f>
        <v/>
      </c>
      <c r="D922" s="29" t="str">
        <f>VLOOKUP($A922,'2025'!$C:$Z,MATCH(D$1,'2025'!$C$1:$Z$1,0))</f>
        <v/>
      </c>
      <c r="E922" s="29" t="str">
        <f>VLOOKUP($A922,'2025'!$C:$Z,MATCH(E$1,'2025'!$C$1:$Z$1,0))</f>
        <v/>
      </c>
      <c r="F922" s="29" t="str">
        <f>VLOOKUP($A922,'2025'!$C:$Z,MATCH(F$1,'2025'!$C$1:$Z$1,0))</f>
        <v/>
      </c>
      <c r="G922" s="29" t="str">
        <f>VLOOKUP($A922,'2025'!$C:$Z,MATCH(G$1,'2025'!$C$1:$Z$1,0))</f>
        <v/>
      </c>
      <c r="H922" s="29" t="str">
        <f>VLOOKUP($A922,'2025'!$C:$Z,MATCH(H$1,'2025'!$C$1:$Z$1,0))</f>
        <v>#N/A</v>
      </c>
      <c r="I922" s="29" t="str">
        <f>VLOOKUP($A922,'2025'!$C:$Z,MATCH(I$1,'2025'!$C$1:$Z$1,0))</f>
        <v/>
      </c>
      <c r="J922" s="29" t="str">
        <f>VLOOKUP($A922,'2025'!$C:$Z,MATCH(J$1,'2025'!$C$1:$Z$1,0))</f>
        <v>#N/A</v>
      </c>
      <c r="K922" s="29" t="str">
        <f>VLOOKUP($A922,'2025'!$C:$Z,MATCH(K$1,'2025'!$C$1:$Z$1,0))</f>
        <v/>
      </c>
      <c r="L922" s="29" t="str">
        <f>VLOOKUP($A922,'2025'!$C:$Z,MATCH(L$1,'2025'!$C$1:$Z$1,0))</f>
        <v>#N/A</v>
      </c>
      <c r="M922" s="29" t="str">
        <f>VLOOKUP($A922,'2025'!$C:$Z,MATCH(M$1,'2025'!$C$1:$Z$1,0))</f>
        <v/>
      </c>
      <c r="N922" s="29" t="str">
        <f>VLOOKUP($A922,'2025'!$C:$Z,MATCH(N$1,'2025'!$C$1:$Z$1,0))</f>
        <v/>
      </c>
      <c r="O922" s="29" t="str">
        <f>VLOOKUP($A922,'2025'!$C:$Z,MATCH(O$1,'2025'!$C$1:$Z$1,0))</f>
        <v/>
      </c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</row>
    <row r="923" ht="22.5" customHeight="1">
      <c r="A923" s="25">
        <f t="shared" si="1"/>
        <v>46518</v>
      </c>
      <c r="B923" s="29" t="str">
        <f>VLOOKUP($A923,'2025'!$C:$Z,MATCH(B$1,'2025'!$C$1:$Z$1,0))</f>
        <v/>
      </c>
      <c r="C923" s="29" t="str">
        <f>VLOOKUP($A923,'2025'!$C:$Z,MATCH(C$1,'2025'!$C$1:$Z$1,0))</f>
        <v/>
      </c>
      <c r="D923" s="29" t="str">
        <f>VLOOKUP($A923,'2025'!$C:$Z,MATCH(D$1,'2025'!$C$1:$Z$1,0))</f>
        <v/>
      </c>
      <c r="E923" s="29" t="str">
        <f>VLOOKUP($A923,'2025'!$C:$Z,MATCH(E$1,'2025'!$C$1:$Z$1,0))</f>
        <v/>
      </c>
      <c r="F923" s="29" t="str">
        <f>VLOOKUP($A923,'2025'!$C:$Z,MATCH(F$1,'2025'!$C$1:$Z$1,0))</f>
        <v/>
      </c>
      <c r="G923" s="29" t="str">
        <f>VLOOKUP($A923,'2025'!$C:$Z,MATCH(G$1,'2025'!$C$1:$Z$1,0))</f>
        <v/>
      </c>
      <c r="H923" s="29" t="str">
        <f>VLOOKUP($A923,'2025'!$C:$Z,MATCH(H$1,'2025'!$C$1:$Z$1,0))</f>
        <v>#N/A</v>
      </c>
      <c r="I923" s="29" t="str">
        <f>VLOOKUP($A923,'2025'!$C:$Z,MATCH(I$1,'2025'!$C$1:$Z$1,0))</f>
        <v/>
      </c>
      <c r="J923" s="29" t="str">
        <f>VLOOKUP($A923,'2025'!$C:$Z,MATCH(J$1,'2025'!$C$1:$Z$1,0))</f>
        <v>#N/A</v>
      </c>
      <c r="K923" s="29" t="str">
        <f>VLOOKUP($A923,'2025'!$C:$Z,MATCH(K$1,'2025'!$C$1:$Z$1,0))</f>
        <v/>
      </c>
      <c r="L923" s="29" t="str">
        <f>VLOOKUP($A923,'2025'!$C:$Z,MATCH(L$1,'2025'!$C$1:$Z$1,0))</f>
        <v>#N/A</v>
      </c>
      <c r="M923" s="29" t="str">
        <f>VLOOKUP($A923,'2025'!$C:$Z,MATCH(M$1,'2025'!$C$1:$Z$1,0))</f>
        <v/>
      </c>
      <c r="N923" s="29" t="str">
        <f>VLOOKUP($A923,'2025'!$C:$Z,MATCH(N$1,'2025'!$C$1:$Z$1,0))</f>
        <v/>
      </c>
      <c r="O923" s="29" t="str">
        <f>VLOOKUP($A923,'2025'!$C:$Z,MATCH(O$1,'2025'!$C$1:$Z$1,0))</f>
        <v/>
      </c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</row>
    <row r="924" ht="22.5" customHeight="1">
      <c r="A924" s="25">
        <f t="shared" si="1"/>
        <v>46519</v>
      </c>
      <c r="B924" s="29" t="str">
        <f>VLOOKUP($A924,'2025'!$C:$Z,MATCH(B$1,'2025'!$C$1:$Z$1,0))</f>
        <v/>
      </c>
      <c r="C924" s="29" t="str">
        <f>VLOOKUP($A924,'2025'!$C:$Z,MATCH(C$1,'2025'!$C$1:$Z$1,0))</f>
        <v/>
      </c>
      <c r="D924" s="29" t="str">
        <f>VLOOKUP($A924,'2025'!$C:$Z,MATCH(D$1,'2025'!$C$1:$Z$1,0))</f>
        <v/>
      </c>
      <c r="E924" s="29" t="str">
        <f>VLOOKUP($A924,'2025'!$C:$Z,MATCH(E$1,'2025'!$C$1:$Z$1,0))</f>
        <v/>
      </c>
      <c r="F924" s="29" t="str">
        <f>VLOOKUP($A924,'2025'!$C:$Z,MATCH(F$1,'2025'!$C$1:$Z$1,0))</f>
        <v/>
      </c>
      <c r="G924" s="29" t="str">
        <f>VLOOKUP($A924,'2025'!$C:$Z,MATCH(G$1,'2025'!$C$1:$Z$1,0))</f>
        <v/>
      </c>
      <c r="H924" s="29" t="str">
        <f>VLOOKUP($A924,'2025'!$C:$Z,MATCH(H$1,'2025'!$C$1:$Z$1,0))</f>
        <v>#N/A</v>
      </c>
      <c r="I924" s="29" t="str">
        <f>VLOOKUP($A924,'2025'!$C:$Z,MATCH(I$1,'2025'!$C$1:$Z$1,0))</f>
        <v/>
      </c>
      <c r="J924" s="29" t="str">
        <f>VLOOKUP($A924,'2025'!$C:$Z,MATCH(J$1,'2025'!$C$1:$Z$1,0))</f>
        <v>#N/A</v>
      </c>
      <c r="K924" s="29" t="str">
        <f>VLOOKUP($A924,'2025'!$C:$Z,MATCH(K$1,'2025'!$C$1:$Z$1,0))</f>
        <v/>
      </c>
      <c r="L924" s="29" t="str">
        <f>VLOOKUP($A924,'2025'!$C:$Z,MATCH(L$1,'2025'!$C$1:$Z$1,0))</f>
        <v>#N/A</v>
      </c>
      <c r="M924" s="29" t="str">
        <f>VLOOKUP($A924,'2025'!$C:$Z,MATCH(M$1,'2025'!$C$1:$Z$1,0))</f>
        <v/>
      </c>
      <c r="N924" s="29" t="str">
        <f>VLOOKUP($A924,'2025'!$C:$Z,MATCH(N$1,'2025'!$C$1:$Z$1,0))</f>
        <v/>
      </c>
      <c r="O924" s="29" t="str">
        <f>VLOOKUP($A924,'2025'!$C:$Z,MATCH(O$1,'2025'!$C$1:$Z$1,0))</f>
        <v/>
      </c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</row>
    <row r="925" ht="22.5" customHeight="1">
      <c r="A925" s="25">
        <f t="shared" si="1"/>
        <v>46520</v>
      </c>
      <c r="B925" s="29" t="str">
        <f>VLOOKUP($A925,'2025'!$C:$Z,MATCH(B$1,'2025'!$C$1:$Z$1,0))</f>
        <v/>
      </c>
      <c r="C925" s="29" t="str">
        <f>VLOOKUP($A925,'2025'!$C:$Z,MATCH(C$1,'2025'!$C$1:$Z$1,0))</f>
        <v/>
      </c>
      <c r="D925" s="29" t="str">
        <f>VLOOKUP($A925,'2025'!$C:$Z,MATCH(D$1,'2025'!$C$1:$Z$1,0))</f>
        <v/>
      </c>
      <c r="E925" s="29" t="str">
        <f>VLOOKUP($A925,'2025'!$C:$Z,MATCH(E$1,'2025'!$C$1:$Z$1,0))</f>
        <v/>
      </c>
      <c r="F925" s="29" t="str">
        <f>VLOOKUP($A925,'2025'!$C:$Z,MATCH(F$1,'2025'!$C$1:$Z$1,0))</f>
        <v/>
      </c>
      <c r="G925" s="29" t="str">
        <f>VLOOKUP($A925,'2025'!$C:$Z,MATCH(G$1,'2025'!$C$1:$Z$1,0))</f>
        <v/>
      </c>
      <c r="H925" s="29" t="str">
        <f>VLOOKUP($A925,'2025'!$C:$Z,MATCH(H$1,'2025'!$C$1:$Z$1,0))</f>
        <v>#N/A</v>
      </c>
      <c r="I925" s="29" t="str">
        <f>VLOOKUP($A925,'2025'!$C:$Z,MATCH(I$1,'2025'!$C$1:$Z$1,0))</f>
        <v/>
      </c>
      <c r="J925" s="29" t="str">
        <f>VLOOKUP($A925,'2025'!$C:$Z,MATCH(J$1,'2025'!$C$1:$Z$1,0))</f>
        <v>#N/A</v>
      </c>
      <c r="K925" s="29" t="str">
        <f>VLOOKUP($A925,'2025'!$C:$Z,MATCH(K$1,'2025'!$C$1:$Z$1,0))</f>
        <v/>
      </c>
      <c r="L925" s="29" t="str">
        <f>VLOOKUP($A925,'2025'!$C:$Z,MATCH(L$1,'2025'!$C$1:$Z$1,0))</f>
        <v>#N/A</v>
      </c>
      <c r="M925" s="29" t="str">
        <f>VLOOKUP($A925,'2025'!$C:$Z,MATCH(M$1,'2025'!$C$1:$Z$1,0))</f>
        <v/>
      </c>
      <c r="N925" s="29" t="str">
        <f>VLOOKUP($A925,'2025'!$C:$Z,MATCH(N$1,'2025'!$C$1:$Z$1,0))</f>
        <v/>
      </c>
      <c r="O925" s="29" t="str">
        <f>VLOOKUP($A925,'2025'!$C:$Z,MATCH(O$1,'2025'!$C$1:$Z$1,0))</f>
        <v/>
      </c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</row>
    <row r="926" ht="22.5" customHeight="1">
      <c r="A926" s="25">
        <f t="shared" si="1"/>
        <v>46521</v>
      </c>
      <c r="B926" s="29" t="str">
        <f>VLOOKUP($A926,'2025'!$C:$Z,MATCH(B$1,'2025'!$C$1:$Z$1,0))</f>
        <v/>
      </c>
      <c r="C926" s="29" t="str">
        <f>VLOOKUP($A926,'2025'!$C:$Z,MATCH(C$1,'2025'!$C$1:$Z$1,0))</f>
        <v/>
      </c>
      <c r="D926" s="29" t="str">
        <f>VLOOKUP($A926,'2025'!$C:$Z,MATCH(D$1,'2025'!$C$1:$Z$1,0))</f>
        <v/>
      </c>
      <c r="E926" s="29" t="str">
        <f>VLOOKUP($A926,'2025'!$C:$Z,MATCH(E$1,'2025'!$C$1:$Z$1,0))</f>
        <v/>
      </c>
      <c r="F926" s="29" t="str">
        <f>VLOOKUP($A926,'2025'!$C:$Z,MATCH(F$1,'2025'!$C$1:$Z$1,0))</f>
        <v/>
      </c>
      <c r="G926" s="29" t="str">
        <f>VLOOKUP($A926,'2025'!$C:$Z,MATCH(G$1,'2025'!$C$1:$Z$1,0))</f>
        <v/>
      </c>
      <c r="H926" s="29" t="str">
        <f>VLOOKUP($A926,'2025'!$C:$Z,MATCH(H$1,'2025'!$C$1:$Z$1,0))</f>
        <v>#N/A</v>
      </c>
      <c r="I926" s="29" t="str">
        <f>VLOOKUP($A926,'2025'!$C:$Z,MATCH(I$1,'2025'!$C$1:$Z$1,0))</f>
        <v/>
      </c>
      <c r="J926" s="29" t="str">
        <f>VLOOKUP($A926,'2025'!$C:$Z,MATCH(J$1,'2025'!$C$1:$Z$1,0))</f>
        <v>#N/A</v>
      </c>
      <c r="K926" s="29" t="str">
        <f>VLOOKUP($A926,'2025'!$C:$Z,MATCH(K$1,'2025'!$C$1:$Z$1,0))</f>
        <v/>
      </c>
      <c r="L926" s="29" t="str">
        <f>VLOOKUP($A926,'2025'!$C:$Z,MATCH(L$1,'2025'!$C$1:$Z$1,0))</f>
        <v>#N/A</v>
      </c>
      <c r="M926" s="29" t="str">
        <f>VLOOKUP($A926,'2025'!$C:$Z,MATCH(M$1,'2025'!$C$1:$Z$1,0))</f>
        <v/>
      </c>
      <c r="N926" s="29" t="str">
        <f>VLOOKUP($A926,'2025'!$C:$Z,MATCH(N$1,'2025'!$C$1:$Z$1,0))</f>
        <v/>
      </c>
      <c r="O926" s="29" t="str">
        <f>VLOOKUP($A926,'2025'!$C:$Z,MATCH(O$1,'2025'!$C$1:$Z$1,0))</f>
        <v/>
      </c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</row>
    <row r="927" ht="22.5" customHeight="1">
      <c r="A927" s="25">
        <f t="shared" si="1"/>
        <v>46522</v>
      </c>
      <c r="B927" s="29" t="str">
        <f>VLOOKUP($A927,'2025'!$C:$Z,MATCH(B$1,'2025'!$C$1:$Z$1,0))</f>
        <v/>
      </c>
      <c r="C927" s="29" t="str">
        <f>VLOOKUP($A927,'2025'!$C:$Z,MATCH(C$1,'2025'!$C$1:$Z$1,0))</f>
        <v/>
      </c>
      <c r="D927" s="29" t="str">
        <f>VLOOKUP($A927,'2025'!$C:$Z,MATCH(D$1,'2025'!$C$1:$Z$1,0))</f>
        <v/>
      </c>
      <c r="E927" s="29" t="str">
        <f>VLOOKUP($A927,'2025'!$C:$Z,MATCH(E$1,'2025'!$C$1:$Z$1,0))</f>
        <v/>
      </c>
      <c r="F927" s="29" t="str">
        <f>VLOOKUP($A927,'2025'!$C:$Z,MATCH(F$1,'2025'!$C$1:$Z$1,0))</f>
        <v/>
      </c>
      <c r="G927" s="29" t="str">
        <f>VLOOKUP($A927,'2025'!$C:$Z,MATCH(G$1,'2025'!$C$1:$Z$1,0))</f>
        <v/>
      </c>
      <c r="H927" s="29" t="str">
        <f>VLOOKUP($A927,'2025'!$C:$Z,MATCH(H$1,'2025'!$C$1:$Z$1,0))</f>
        <v>#N/A</v>
      </c>
      <c r="I927" s="29" t="str">
        <f>VLOOKUP($A927,'2025'!$C:$Z,MATCH(I$1,'2025'!$C$1:$Z$1,0))</f>
        <v/>
      </c>
      <c r="J927" s="29" t="str">
        <f>VLOOKUP($A927,'2025'!$C:$Z,MATCH(J$1,'2025'!$C$1:$Z$1,0))</f>
        <v>#N/A</v>
      </c>
      <c r="K927" s="29" t="str">
        <f>VLOOKUP($A927,'2025'!$C:$Z,MATCH(K$1,'2025'!$C$1:$Z$1,0))</f>
        <v/>
      </c>
      <c r="L927" s="29" t="str">
        <f>VLOOKUP($A927,'2025'!$C:$Z,MATCH(L$1,'2025'!$C$1:$Z$1,0))</f>
        <v>#N/A</v>
      </c>
      <c r="M927" s="29" t="str">
        <f>VLOOKUP($A927,'2025'!$C:$Z,MATCH(M$1,'2025'!$C$1:$Z$1,0))</f>
        <v/>
      </c>
      <c r="N927" s="29" t="str">
        <f>VLOOKUP($A927,'2025'!$C:$Z,MATCH(N$1,'2025'!$C$1:$Z$1,0))</f>
        <v/>
      </c>
      <c r="O927" s="29" t="str">
        <f>VLOOKUP($A927,'2025'!$C:$Z,MATCH(O$1,'2025'!$C$1:$Z$1,0))</f>
        <v/>
      </c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</row>
    <row r="928" ht="22.5" customHeight="1">
      <c r="A928" s="25">
        <f t="shared" si="1"/>
        <v>46523</v>
      </c>
      <c r="B928" s="29" t="str">
        <f>VLOOKUP($A928,'2025'!$C:$Z,MATCH(B$1,'2025'!$C$1:$Z$1,0))</f>
        <v/>
      </c>
      <c r="C928" s="29" t="str">
        <f>VLOOKUP($A928,'2025'!$C:$Z,MATCH(C$1,'2025'!$C$1:$Z$1,0))</f>
        <v/>
      </c>
      <c r="D928" s="29" t="str">
        <f>VLOOKUP($A928,'2025'!$C:$Z,MATCH(D$1,'2025'!$C$1:$Z$1,0))</f>
        <v/>
      </c>
      <c r="E928" s="29" t="str">
        <f>VLOOKUP($A928,'2025'!$C:$Z,MATCH(E$1,'2025'!$C$1:$Z$1,0))</f>
        <v/>
      </c>
      <c r="F928" s="29" t="str">
        <f>VLOOKUP($A928,'2025'!$C:$Z,MATCH(F$1,'2025'!$C$1:$Z$1,0))</f>
        <v/>
      </c>
      <c r="G928" s="29" t="str">
        <f>VLOOKUP($A928,'2025'!$C:$Z,MATCH(G$1,'2025'!$C$1:$Z$1,0))</f>
        <v/>
      </c>
      <c r="H928" s="29" t="str">
        <f>VLOOKUP($A928,'2025'!$C:$Z,MATCH(H$1,'2025'!$C$1:$Z$1,0))</f>
        <v>#N/A</v>
      </c>
      <c r="I928" s="29" t="str">
        <f>VLOOKUP($A928,'2025'!$C:$Z,MATCH(I$1,'2025'!$C$1:$Z$1,0))</f>
        <v/>
      </c>
      <c r="J928" s="29" t="str">
        <f>VLOOKUP($A928,'2025'!$C:$Z,MATCH(J$1,'2025'!$C$1:$Z$1,0))</f>
        <v>#N/A</v>
      </c>
      <c r="K928" s="29" t="str">
        <f>VLOOKUP($A928,'2025'!$C:$Z,MATCH(K$1,'2025'!$C$1:$Z$1,0))</f>
        <v/>
      </c>
      <c r="L928" s="29" t="str">
        <f>VLOOKUP($A928,'2025'!$C:$Z,MATCH(L$1,'2025'!$C$1:$Z$1,0))</f>
        <v>#N/A</v>
      </c>
      <c r="M928" s="29" t="str">
        <f>VLOOKUP($A928,'2025'!$C:$Z,MATCH(M$1,'2025'!$C$1:$Z$1,0))</f>
        <v/>
      </c>
      <c r="N928" s="29" t="str">
        <f>VLOOKUP($A928,'2025'!$C:$Z,MATCH(N$1,'2025'!$C$1:$Z$1,0))</f>
        <v/>
      </c>
      <c r="O928" s="29" t="str">
        <f>VLOOKUP($A928,'2025'!$C:$Z,MATCH(O$1,'2025'!$C$1:$Z$1,0))</f>
        <v/>
      </c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</row>
    <row r="929" ht="22.5" customHeight="1">
      <c r="A929" s="25">
        <f t="shared" si="1"/>
        <v>46524</v>
      </c>
      <c r="B929" s="29" t="str">
        <f>VLOOKUP($A929,'2025'!$C:$Z,MATCH(B$1,'2025'!$C$1:$Z$1,0))</f>
        <v/>
      </c>
      <c r="C929" s="29" t="str">
        <f>VLOOKUP($A929,'2025'!$C:$Z,MATCH(C$1,'2025'!$C$1:$Z$1,0))</f>
        <v/>
      </c>
      <c r="D929" s="29" t="str">
        <f>VLOOKUP($A929,'2025'!$C:$Z,MATCH(D$1,'2025'!$C$1:$Z$1,0))</f>
        <v/>
      </c>
      <c r="E929" s="29" t="str">
        <f>VLOOKUP($A929,'2025'!$C:$Z,MATCH(E$1,'2025'!$C$1:$Z$1,0))</f>
        <v/>
      </c>
      <c r="F929" s="29" t="str">
        <f>VLOOKUP($A929,'2025'!$C:$Z,MATCH(F$1,'2025'!$C$1:$Z$1,0))</f>
        <v/>
      </c>
      <c r="G929" s="29" t="str">
        <f>VLOOKUP($A929,'2025'!$C:$Z,MATCH(G$1,'2025'!$C$1:$Z$1,0))</f>
        <v/>
      </c>
      <c r="H929" s="29" t="str">
        <f>VLOOKUP($A929,'2025'!$C:$Z,MATCH(H$1,'2025'!$C$1:$Z$1,0))</f>
        <v>#N/A</v>
      </c>
      <c r="I929" s="29" t="str">
        <f>VLOOKUP($A929,'2025'!$C:$Z,MATCH(I$1,'2025'!$C$1:$Z$1,0))</f>
        <v/>
      </c>
      <c r="J929" s="29" t="str">
        <f>VLOOKUP($A929,'2025'!$C:$Z,MATCH(J$1,'2025'!$C$1:$Z$1,0))</f>
        <v>#N/A</v>
      </c>
      <c r="K929" s="29" t="str">
        <f>VLOOKUP($A929,'2025'!$C:$Z,MATCH(K$1,'2025'!$C$1:$Z$1,0))</f>
        <v/>
      </c>
      <c r="L929" s="29" t="str">
        <f>VLOOKUP($A929,'2025'!$C:$Z,MATCH(L$1,'2025'!$C$1:$Z$1,0))</f>
        <v>#N/A</v>
      </c>
      <c r="M929" s="29" t="str">
        <f>VLOOKUP($A929,'2025'!$C:$Z,MATCH(M$1,'2025'!$C$1:$Z$1,0))</f>
        <v/>
      </c>
      <c r="N929" s="29" t="str">
        <f>VLOOKUP($A929,'2025'!$C:$Z,MATCH(N$1,'2025'!$C$1:$Z$1,0))</f>
        <v/>
      </c>
      <c r="O929" s="29" t="str">
        <f>VLOOKUP($A929,'2025'!$C:$Z,MATCH(O$1,'2025'!$C$1:$Z$1,0))</f>
        <v/>
      </c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</row>
    <row r="930" ht="22.5" customHeight="1">
      <c r="A930" s="25">
        <f t="shared" si="1"/>
        <v>46525</v>
      </c>
      <c r="B930" s="29" t="str">
        <f>VLOOKUP($A930,'2025'!$C:$Z,MATCH(B$1,'2025'!$C$1:$Z$1,0))</f>
        <v/>
      </c>
      <c r="C930" s="29" t="str">
        <f>VLOOKUP($A930,'2025'!$C:$Z,MATCH(C$1,'2025'!$C$1:$Z$1,0))</f>
        <v/>
      </c>
      <c r="D930" s="29" t="str">
        <f>VLOOKUP($A930,'2025'!$C:$Z,MATCH(D$1,'2025'!$C$1:$Z$1,0))</f>
        <v/>
      </c>
      <c r="E930" s="29" t="str">
        <f>VLOOKUP($A930,'2025'!$C:$Z,MATCH(E$1,'2025'!$C$1:$Z$1,0))</f>
        <v/>
      </c>
      <c r="F930" s="29" t="str">
        <f>VLOOKUP($A930,'2025'!$C:$Z,MATCH(F$1,'2025'!$C$1:$Z$1,0))</f>
        <v/>
      </c>
      <c r="G930" s="29" t="str">
        <f>VLOOKUP($A930,'2025'!$C:$Z,MATCH(G$1,'2025'!$C$1:$Z$1,0))</f>
        <v/>
      </c>
      <c r="H930" s="29" t="str">
        <f>VLOOKUP($A930,'2025'!$C:$Z,MATCH(H$1,'2025'!$C$1:$Z$1,0))</f>
        <v>#N/A</v>
      </c>
      <c r="I930" s="29" t="str">
        <f>VLOOKUP($A930,'2025'!$C:$Z,MATCH(I$1,'2025'!$C$1:$Z$1,0))</f>
        <v/>
      </c>
      <c r="J930" s="29" t="str">
        <f>VLOOKUP($A930,'2025'!$C:$Z,MATCH(J$1,'2025'!$C$1:$Z$1,0))</f>
        <v>#N/A</v>
      </c>
      <c r="K930" s="29" t="str">
        <f>VLOOKUP($A930,'2025'!$C:$Z,MATCH(K$1,'2025'!$C$1:$Z$1,0))</f>
        <v/>
      </c>
      <c r="L930" s="29" t="str">
        <f>VLOOKUP($A930,'2025'!$C:$Z,MATCH(L$1,'2025'!$C$1:$Z$1,0))</f>
        <v>#N/A</v>
      </c>
      <c r="M930" s="29" t="str">
        <f>VLOOKUP($A930,'2025'!$C:$Z,MATCH(M$1,'2025'!$C$1:$Z$1,0))</f>
        <v/>
      </c>
      <c r="N930" s="29" t="str">
        <f>VLOOKUP($A930,'2025'!$C:$Z,MATCH(N$1,'2025'!$C$1:$Z$1,0))</f>
        <v/>
      </c>
      <c r="O930" s="29" t="str">
        <f>VLOOKUP($A930,'2025'!$C:$Z,MATCH(O$1,'2025'!$C$1:$Z$1,0))</f>
        <v/>
      </c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</row>
    <row r="931" ht="22.5" customHeight="1">
      <c r="A931" s="25">
        <f t="shared" si="1"/>
        <v>46526</v>
      </c>
      <c r="B931" s="29" t="str">
        <f>VLOOKUP($A931,'2025'!$C:$Z,MATCH(B$1,'2025'!$C$1:$Z$1,0))</f>
        <v/>
      </c>
      <c r="C931" s="29" t="str">
        <f>VLOOKUP($A931,'2025'!$C:$Z,MATCH(C$1,'2025'!$C$1:$Z$1,0))</f>
        <v/>
      </c>
      <c r="D931" s="29" t="str">
        <f>VLOOKUP($A931,'2025'!$C:$Z,MATCH(D$1,'2025'!$C$1:$Z$1,0))</f>
        <v/>
      </c>
      <c r="E931" s="29" t="str">
        <f>VLOOKUP($A931,'2025'!$C:$Z,MATCH(E$1,'2025'!$C$1:$Z$1,0))</f>
        <v/>
      </c>
      <c r="F931" s="29" t="str">
        <f>VLOOKUP($A931,'2025'!$C:$Z,MATCH(F$1,'2025'!$C$1:$Z$1,0))</f>
        <v/>
      </c>
      <c r="G931" s="29" t="str">
        <f>VLOOKUP($A931,'2025'!$C:$Z,MATCH(G$1,'2025'!$C$1:$Z$1,0))</f>
        <v/>
      </c>
      <c r="H931" s="29" t="str">
        <f>VLOOKUP($A931,'2025'!$C:$Z,MATCH(H$1,'2025'!$C$1:$Z$1,0))</f>
        <v>#N/A</v>
      </c>
      <c r="I931" s="29" t="str">
        <f>VLOOKUP($A931,'2025'!$C:$Z,MATCH(I$1,'2025'!$C$1:$Z$1,0))</f>
        <v/>
      </c>
      <c r="J931" s="29" t="str">
        <f>VLOOKUP($A931,'2025'!$C:$Z,MATCH(J$1,'2025'!$C$1:$Z$1,0))</f>
        <v>#N/A</v>
      </c>
      <c r="K931" s="29" t="str">
        <f>VLOOKUP($A931,'2025'!$C:$Z,MATCH(K$1,'2025'!$C$1:$Z$1,0))</f>
        <v/>
      </c>
      <c r="L931" s="29" t="str">
        <f>VLOOKUP($A931,'2025'!$C:$Z,MATCH(L$1,'2025'!$C$1:$Z$1,0))</f>
        <v>#N/A</v>
      </c>
      <c r="M931" s="29" t="str">
        <f>VLOOKUP($A931,'2025'!$C:$Z,MATCH(M$1,'2025'!$C$1:$Z$1,0))</f>
        <v/>
      </c>
      <c r="N931" s="29" t="str">
        <f>VLOOKUP($A931,'2025'!$C:$Z,MATCH(N$1,'2025'!$C$1:$Z$1,0))</f>
        <v/>
      </c>
      <c r="O931" s="29" t="str">
        <f>VLOOKUP($A931,'2025'!$C:$Z,MATCH(O$1,'2025'!$C$1:$Z$1,0))</f>
        <v/>
      </c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</row>
    <row r="932" ht="22.5" customHeight="1">
      <c r="A932" s="25">
        <f t="shared" si="1"/>
        <v>46527</v>
      </c>
      <c r="B932" s="29" t="str">
        <f>VLOOKUP($A932,'2025'!$C:$Z,MATCH(B$1,'2025'!$C$1:$Z$1,0))</f>
        <v/>
      </c>
      <c r="C932" s="29" t="str">
        <f>VLOOKUP($A932,'2025'!$C:$Z,MATCH(C$1,'2025'!$C$1:$Z$1,0))</f>
        <v/>
      </c>
      <c r="D932" s="29" t="str">
        <f>VLOOKUP($A932,'2025'!$C:$Z,MATCH(D$1,'2025'!$C$1:$Z$1,0))</f>
        <v/>
      </c>
      <c r="E932" s="29" t="str">
        <f>VLOOKUP($A932,'2025'!$C:$Z,MATCH(E$1,'2025'!$C$1:$Z$1,0))</f>
        <v/>
      </c>
      <c r="F932" s="29" t="str">
        <f>VLOOKUP($A932,'2025'!$C:$Z,MATCH(F$1,'2025'!$C$1:$Z$1,0))</f>
        <v/>
      </c>
      <c r="G932" s="29" t="str">
        <f>VLOOKUP($A932,'2025'!$C:$Z,MATCH(G$1,'2025'!$C$1:$Z$1,0))</f>
        <v/>
      </c>
      <c r="H932" s="29" t="str">
        <f>VLOOKUP($A932,'2025'!$C:$Z,MATCH(H$1,'2025'!$C$1:$Z$1,0))</f>
        <v>#N/A</v>
      </c>
      <c r="I932" s="29" t="str">
        <f>VLOOKUP($A932,'2025'!$C:$Z,MATCH(I$1,'2025'!$C$1:$Z$1,0))</f>
        <v/>
      </c>
      <c r="J932" s="29" t="str">
        <f>VLOOKUP($A932,'2025'!$C:$Z,MATCH(J$1,'2025'!$C$1:$Z$1,0))</f>
        <v>#N/A</v>
      </c>
      <c r="K932" s="29" t="str">
        <f>VLOOKUP($A932,'2025'!$C:$Z,MATCH(K$1,'2025'!$C$1:$Z$1,0))</f>
        <v/>
      </c>
      <c r="L932" s="29" t="str">
        <f>VLOOKUP($A932,'2025'!$C:$Z,MATCH(L$1,'2025'!$C$1:$Z$1,0))</f>
        <v>#N/A</v>
      </c>
      <c r="M932" s="29" t="str">
        <f>VLOOKUP($A932,'2025'!$C:$Z,MATCH(M$1,'2025'!$C$1:$Z$1,0))</f>
        <v/>
      </c>
      <c r="N932" s="29" t="str">
        <f>VLOOKUP($A932,'2025'!$C:$Z,MATCH(N$1,'2025'!$C$1:$Z$1,0))</f>
        <v/>
      </c>
      <c r="O932" s="29" t="str">
        <f>VLOOKUP($A932,'2025'!$C:$Z,MATCH(O$1,'2025'!$C$1:$Z$1,0))</f>
        <v/>
      </c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</row>
    <row r="933" ht="22.5" customHeight="1">
      <c r="A933" s="25">
        <f t="shared" si="1"/>
        <v>46528</v>
      </c>
      <c r="B933" s="29" t="str">
        <f>VLOOKUP($A933,'2025'!$C:$Z,MATCH(B$1,'2025'!$C$1:$Z$1,0))</f>
        <v/>
      </c>
      <c r="C933" s="29" t="str">
        <f>VLOOKUP($A933,'2025'!$C:$Z,MATCH(C$1,'2025'!$C$1:$Z$1,0))</f>
        <v/>
      </c>
      <c r="D933" s="29" t="str">
        <f>VLOOKUP($A933,'2025'!$C:$Z,MATCH(D$1,'2025'!$C$1:$Z$1,0))</f>
        <v/>
      </c>
      <c r="E933" s="29" t="str">
        <f>VLOOKUP($A933,'2025'!$C:$Z,MATCH(E$1,'2025'!$C$1:$Z$1,0))</f>
        <v/>
      </c>
      <c r="F933" s="29" t="str">
        <f>VLOOKUP($A933,'2025'!$C:$Z,MATCH(F$1,'2025'!$C$1:$Z$1,0))</f>
        <v/>
      </c>
      <c r="G933" s="29" t="str">
        <f>VLOOKUP($A933,'2025'!$C:$Z,MATCH(G$1,'2025'!$C$1:$Z$1,0))</f>
        <v/>
      </c>
      <c r="H933" s="29" t="str">
        <f>VLOOKUP($A933,'2025'!$C:$Z,MATCH(H$1,'2025'!$C$1:$Z$1,0))</f>
        <v>#N/A</v>
      </c>
      <c r="I933" s="29" t="str">
        <f>VLOOKUP($A933,'2025'!$C:$Z,MATCH(I$1,'2025'!$C$1:$Z$1,0))</f>
        <v/>
      </c>
      <c r="J933" s="29" t="str">
        <f>VLOOKUP($A933,'2025'!$C:$Z,MATCH(J$1,'2025'!$C$1:$Z$1,0))</f>
        <v>#N/A</v>
      </c>
      <c r="K933" s="29" t="str">
        <f>VLOOKUP($A933,'2025'!$C:$Z,MATCH(K$1,'2025'!$C$1:$Z$1,0))</f>
        <v/>
      </c>
      <c r="L933" s="29" t="str">
        <f>VLOOKUP($A933,'2025'!$C:$Z,MATCH(L$1,'2025'!$C$1:$Z$1,0))</f>
        <v>#N/A</v>
      </c>
      <c r="M933" s="29" t="str">
        <f>VLOOKUP($A933,'2025'!$C:$Z,MATCH(M$1,'2025'!$C$1:$Z$1,0))</f>
        <v/>
      </c>
      <c r="N933" s="29" t="str">
        <f>VLOOKUP($A933,'2025'!$C:$Z,MATCH(N$1,'2025'!$C$1:$Z$1,0))</f>
        <v/>
      </c>
      <c r="O933" s="29" t="str">
        <f>VLOOKUP($A933,'2025'!$C:$Z,MATCH(O$1,'2025'!$C$1:$Z$1,0))</f>
        <v/>
      </c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</row>
    <row r="934" ht="22.5" customHeight="1">
      <c r="A934" s="25">
        <f t="shared" si="1"/>
        <v>46529</v>
      </c>
      <c r="B934" s="29" t="str">
        <f>VLOOKUP($A934,'2025'!$C:$Z,MATCH(B$1,'2025'!$C$1:$Z$1,0))</f>
        <v/>
      </c>
      <c r="C934" s="29" t="str">
        <f>VLOOKUP($A934,'2025'!$C:$Z,MATCH(C$1,'2025'!$C$1:$Z$1,0))</f>
        <v/>
      </c>
      <c r="D934" s="29" t="str">
        <f>VLOOKUP($A934,'2025'!$C:$Z,MATCH(D$1,'2025'!$C$1:$Z$1,0))</f>
        <v/>
      </c>
      <c r="E934" s="29" t="str">
        <f>VLOOKUP($A934,'2025'!$C:$Z,MATCH(E$1,'2025'!$C$1:$Z$1,0))</f>
        <v/>
      </c>
      <c r="F934" s="29" t="str">
        <f>VLOOKUP($A934,'2025'!$C:$Z,MATCH(F$1,'2025'!$C$1:$Z$1,0))</f>
        <v/>
      </c>
      <c r="G934" s="29" t="str">
        <f>VLOOKUP($A934,'2025'!$C:$Z,MATCH(G$1,'2025'!$C$1:$Z$1,0))</f>
        <v/>
      </c>
      <c r="H934" s="29" t="str">
        <f>VLOOKUP($A934,'2025'!$C:$Z,MATCH(H$1,'2025'!$C$1:$Z$1,0))</f>
        <v>#N/A</v>
      </c>
      <c r="I934" s="29" t="str">
        <f>VLOOKUP($A934,'2025'!$C:$Z,MATCH(I$1,'2025'!$C$1:$Z$1,0))</f>
        <v/>
      </c>
      <c r="J934" s="29" t="str">
        <f>VLOOKUP($A934,'2025'!$C:$Z,MATCH(J$1,'2025'!$C$1:$Z$1,0))</f>
        <v>#N/A</v>
      </c>
      <c r="K934" s="29" t="str">
        <f>VLOOKUP($A934,'2025'!$C:$Z,MATCH(K$1,'2025'!$C$1:$Z$1,0))</f>
        <v/>
      </c>
      <c r="L934" s="29" t="str">
        <f>VLOOKUP($A934,'2025'!$C:$Z,MATCH(L$1,'2025'!$C$1:$Z$1,0))</f>
        <v>#N/A</v>
      </c>
      <c r="M934" s="29" t="str">
        <f>VLOOKUP($A934,'2025'!$C:$Z,MATCH(M$1,'2025'!$C$1:$Z$1,0))</f>
        <v/>
      </c>
      <c r="N934" s="29" t="str">
        <f>VLOOKUP($A934,'2025'!$C:$Z,MATCH(N$1,'2025'!$C$1:$Z$1,0))</f>
        <v/>
      </c>
      <c r="O934" s="29" t="str">
        <f>VLOOKUP($A934,'2025'!$C:$Z,MATCH(O$1,'2025'!$C$1:$Z$1,0))</f>
        <v/>
      </c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</row>
    <row r="935" ht="22.5" customHeight="1">
      <c r="A935" s="25">
        <f t="shared" si="1"/>
        <v>46530</v>
      </c>
      <c r="B935" s="29" t="str">
        <f>VLOOKUP($A935,'2025'!$C:$Z,MATCH(B$1,'2025'!$C$1:$Z$1,0))</f>
        <v/>
      </c>
      <c r="C935" s="29" t="str">
        <f>VLOOKUP($A935,'2025'!$C:$Z,MATCH(C$1,'2025'!$C$1:$Z$1,0))</f>
        <v/>
      </c>
      <c r="D935" s="29" t="str">
        <f>VLOOKUP($A935,'2025'!$C:$Z,MATCH(D$1,'2025'!$C$1:$Z$1,0))</f>
        <v/>
      </c>
      <c r="E935" s="29" t="str">
        <f>VLOOKUP($A935,'2025'!$C:$Z,MATCH(E$1,'2025'!$C$1:$Z$1,0))</f>
        <v/>
      </c>
      <c r="F935" s="29" t="str">
        <f>VLOOKUP($A935,'2025'!$C:$Z,MATCH(F$1,'2025'!$C$1:$Z$1,0))</f>
        <v/>
      </c>
      <c r="G935" s="29" t="str">
        <f>VLOOKUP($A935,'2025'!$C:$Z,MATCH(G$1,'2025'!$C$1:$Z$1,0))</f>
        <v/>
      </c>
      <c r="H935" s="29" t="str">
        <f>VLOOKUP($A935,'2025'!$C:$Z,MATCH(H$1,'2025'!$C$1:$Z$1,0))</f>
        <v>#N/A</v>
      </c>
      <c r="I935" s="29" t="str">
        <f>VLOOKUP($A935,'2025'!$C:$Z,MATCH(I$1,'2025'!$C$1:$Z$1,0))</f>
        <v/>
      </c>
      <c r="J935" s="29" t="str">
        <f>VLOOKUP($A935,'2025'!$C:$Z,MATCH(J$1,'2025'!$C$1:$Z$1,0))</f>
        <v>#N/A</v>
      </c>
      <c r="K935" s="29" t="str">
        <f>VLOOKUP($A935,'2025'!$C:$Z,MATCH(K$1,'2025'!$C$1:$Z$1,0))</f>
        <v/>
      </c>
      <c r="L935" s="29" t="str">
        <f>VLOOKUP($A935,'2025'!$C:$Z,MATCH(L$1,'2025'!$C$1:$Z$1,0))</f>
        <v>#N/A</v>
      </c>
      <c r="M935" s="29" t="str">
        <f>VLOOKUP($A935,'2025'!$C:$Z,MATCH(M$1,'2025'!$C$1:$Z$1,0))</f>
        <v/>
      </c>
      <c r="N935" s="29" t="str">
        <f>VLOOKUP($A935,'2025'!$C:$Z,MATCH(N$1,'2025'!$C$1:$Z$1,0))</f>
        <v/>
      </c>
      <c r="O935" s="29" t="str">
        <f>VLOOKUP($A935,'2025'!$C:$Z,MATCH(O$1,'2025'!$C$1:$Z$1,0))</f>
        <v/>
      </c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</row>
    <row r="936" ht="22.5" customHeight="1">
      <c r="A936" s="25">
        <f t="shared" si="1"/>
        <v>46531</v>
      </c>
      <c r="B936" s="29" t="str">
        <f>VLOOKUP($A936,'2025'!$C:$Z,MATCH(B$1,'2025'!$C$1:$Z$1,0))</f>
        <v/>
      </c>
      <c r="C936" s="29" t="str">
        <f>VLOOKUP($A936,'2025'!$C:$Z,MATCH(C$1,'2025'!$C$1:$Z$1,0))</f>
        <v/>
      </c>
      <c r="D936" s="29" t="str">
        <f>VLOOKUP($A936,'2025'!$C:$Z,MATCH(D$1,'2025'!$C$1:$Z$1,0))</f>
        <v/>
      </c>
      <c r="E936" s="29" t="str">
        <f>VLOOKUP($A936,'2025'!$C:$Z,MATCH(E$1,'2025'!$C$1:$Z$1,0))</f>
        <v/>
      </c>
      <c r="F936" s="29" t="str">
        <f>VLOOKUP($A936,'2025'!$C:$Z,MATCH(F$1,'2025'!$C$1:$Z$1,0))</f>
        <v/>
      </c>
      <c r="G936" s="29" t="str">
        <f>VLOOKUP($A936,'2025'!$C:$Z,MATCH(G$1,'2025'!$C$1:$Z$1,0))</f>
        <v/>
      </c>
      <c r="H936" s="29" t="str">
        <f>VLOOKUP($A936,'2025'!$C:$Z,MATCH(H$1,'2025'!$C$1:$Z$1,0))</f>
        <v>#N/A</v>
      </c>
      <c r="I936" s="29" t="str">
        <f>VLOOKUP($A936,'2025'!$C:$Z,MATCH(I$1,'2025'!$C$1:$Z$1,0))</f>
        <v/>
      </c>
      <c r="J936" s="29" t="str">
        <f>VLOOKUP($A936,'2025'!$C:$Z,MATCH(J$1,'2025'!$C$1:$Z$1,0))</f>
        <v>#N/A</v>
      </c>
      <c r="K936" s="29" t="str">
        <f>VLOOKUP($A936,'2025'!$C:$Z,MATCH(K$1,'2025'!$C$1:$Z$1,0))</f>
        <v/>
      </c>
      <c r="L936" s="29" t="str">
        <f>VLOOKUP($A936,'2025'!$C:$Z,MATCH(L$1,'2025'!$C$1:$Z$1,0))</f>
        <v>#N/A</v>
      </c>
      <c r="M936" s="29" t="str">
        <f>VLOOKUP($A936,'2025'!$C:$Z,MATCH(M$1,'2025'!$C$1:$Z$1,0))</f>
        <v/>
      </c>
      <c r="N936" s="29" t="str">
        <f>VLOOKUP($A936,'2025'!$C:$Z,MATCH(N$1,'2025'!$C$1:$Z$1,0))</f>
        <v/>
      </c>
      <c r="O936" s="29" t="str">
        <f>VLOOKUP($A936,'2025'!$C:$Z,MATCH(O$1,'2025'!$C$1:$Z$1,0))</f>
        <v/>
      </c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</row>
    <row r="937" ht="22.5" customHeight="1">
      <c r="A937" s="25">
        <f t="shared" si="1"/>
        <v>46532</v>
      </c>
      <c r="B937" s="29" t="str">
        <f>VLOOKUP($A937,'2025'!$C:$Z,MATCH(B$1,'2025'!$C$1:$Z$1,0))</f>
        <v/>
      </c>
      <c r="C937" s="29" t="str">
        <f>VLOOKUP($A937,'2025'!$C:$Z,MATCH(C$1,'2025'!$C$1:$Z$1,0))</f>
        <v/>
      </c>
      <c r="D937" s="29" t="str">
        <f>VLOOKUP($A937,'2025'!$C:$Z,MATCH(D$1,'2025'!$C$1:$Z$1,0))</f>
        <v/>
      </c>
      <c r="E937" s="29" t="str">
        <f>VLOOKUP($A937,'2025'!$C:$Z,MATCH(E$1,'2025'!$C$1:$Z$1,0))</f>
        <v/>
      </c>
      <c r="F937" s="29" t="str">
        <f>VLOOKUP($A937,'2025'!$C:$Z,MATCH(F$1,'2025'!$C$1:$Z$1,0))</f>
        <v/>
      </c>
      <c r="G937" s="29" t="str">
        <f>VLOOKUP($A937,'2025'!$C:$Z,MATCH(G$1,'2025'!$C$1:$Z$1,0))</f>
        <v/>
      </c>
      <c r="H937" s="29" t="str">
        <f>VLOOKUP($A937,'2025'!$C:$Z,MATCH(H$1,'2025'!$C$1:$Z$1,0))</f>
        <v>#N/A</v>
      </c>
      <c r="I937" s="29" t="str">
        <f>VLOOKUP($A937,'2025'!$C:$Z,MATCH(I$1,'2025'!$C$1:$Z$1,0))</f>
        <v/>
      </c>
      <c r="J937" s="29" t="str">
        <f>VLOOKUP($A937,'2025'!$C:$Z,MATCH(J$1,'2025'!$C$1:$Z$1,0))</f>
        <v>#N/A</v>
      </c>
      <c r="K937" s="29" t="str">
        <f>VLOOKUP($A937,'2025'!$C:$Z,MATCH(K$1,'2025'!$C$1:$Z$1,0))</f>
        <v/>
      </c>
      <c r="L937" s="29" t="str">
        <f>VLOOKUP($A937,'2025'!$C:$Z,MATCH(L$1,'2025'!$C$1:$Z$1,0))</f>
        <v>#N/A</v>
      </c>
      <c r="M937" s="29" t="str">
        <f>VLOOKUP($A937,'2025'!$C:$Z,MATCH(M$1,'2025'!$C$1:$Z$1,0))</f>
        <v/>
      </c>
      <c r="N937" s="29" t="str">
        <f>VLOOKUP($A937,'2025'!$C:$Z,MATCH(N$1,'2025'!$C$1:$Z$1,0))</f>
        <v/>
      </c>
      <c r="O937" s="29" t="str">
        <f>VLOOKUP($A937,'2025'!$C:$Z,MATCH(O$1,'2025'!$C$1:$Z$1,0))</f>
        <v/>
      </c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</row>
    <row r="938" ht="22.5" customHeight="1">
      <c r="A938" s="25">
        <f t="shared" si="1"/>
        <v>46533</v>
      </c>
      <c r="B938" s="29" t="str">
        <f>VLOOKUP($A938,'2025'!$C:$Z,MATCH(B$1,'2025'!$C$1:$Z$1,0))</f>
        <v/>
      </c>
      <c r="C938" s="29" t="str">
        <f>VLOOKUP($A938,'2025'!$C:$Z,MATCH(C$1,'2025'!$C$1:$Z$1,0))</f>
        <v/>
      </c>
      <c r="D938" s="29" t="str">
        <f>VLOOKUP($A938,'2025'!$C:$Z,MATCH(D$1,'2025'!$C$1:$Z$1,0))</f>
        <v/>
      </c>
      <c r="E938" s="29" t="str">
        <f>VLOOKUP($A938,'2025'!$C:$Z,MATCH(E$1,'2025'!$C$1:$Z$1,0))</f>
        <v/>
      </c>
      <c r="F938" s="29" t="str">
        <f>VLOOKUP($A938,'2025'!$C:$Z,MATCH(F$1,'2025'!$C$1:$Z$1,0))</f>
        <v/>
      </c>
      <c r="G938" s="29" t="str">
        <f>VLOOKUP($A938,'2025'!$C:$Z,MATCH(G$1,'2025'!$C$1:$Z$1,0))</f>
        <v/>
      </c>
      <c r="H938" s="29" t="str">
        <f>VLOOKUP($A938,'2025'!$C:$Z,MATCH(H$1,'2025'!$C$1:$Z$1,0))</f>
        <v>#N/A</v>
      </c>
      <c r="I938" s="29" t="str">
        <f>VLOOKUP($A938,'2025'!$C:$Z,MATCH(I$1,'2025'!$C$1:$Z$1,0))</f>
        <v/>
      </c>
      <c r="J938" s="29" t="str">
        <f>VLOOKUP($A938,'2025'!$C:$Z,MATCH(J$1,'2025'!$C$1:$Z$1,0))</f>
        <v>#N/A</v>
      </c>
      <c r="K938" s="29" t="str">
        <f>VLOOKUP($A938,'2025'!$C:$Z,MATCH(K$1,'2025'!$C$1:$Z$1,0))</f>
        <v/>
      </c>
      <c r="L938" s="29" t="str">
        <f>VLOOKUP($A938,'2025'!$C:$Z,MATCH(L$1,'2025'!$C$1:$Z$1,0))</f>
        <v>#N/A</v>
      </c>
      <c r="M938" s="29" t="str">
        <f>VLOOKUP($A938,'2025'!$C:$Z,MATCH(M$1,'2025'!$C$1:$Z$1,0))</f>
        <v/>
      </c>
      <c r="N938" s="29" t="str">
        <f>VLOOKUP($A938,'2025'!$C:$Z,MATCH(N$1,'2025'!$C$1:$Z$1,0))</f>
        <v/>
      </c>
      <c r="O938" s="29" t="str">
        <f>VLOOKUP($A938,'2025'!$C:$Z,MATCH(O$1,'2025'!$C$1:$Z$1,0))</f>
        <v/>
      </c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</row>
    <row r="939" ht="22.5" customHeight="1">
      <c r="A939" s="25">
        <f t="shared" si="1"/>
        <v>46534</v>
      </c>
      <c r="B939" s="29" t="str">
        <f>VLOOKUP($A939,'2025'!$C:$Z,MATCH(B$1,'2025'!$C$1:$Z$1,0))</f>
        <v/>
      </c>
      <c r="C939" s="29" t="str">
        <f>VLOOKUP($A939,'2025'!$C:$Z,MATCH(C$1,'2025'!$C$1:$Z$1,0))</f>
        <v/>
      </c>
      <c r="D939" s="29" t="str">
        <f>VLOOKUP($A939,'2025'!$C:$Z,MATCH(D$1,'2025'!$C$1:$Z$1,0))</f>
        <v/>
      </c>
      <c r="E939" s="29" t="str">
        <f>VLOOKUP($A939,'2025'!$C:$Z,MATCH(E$1,'2025'!$C$1:$Z$1,0))</f>
        <v/>
      </c>
      <c r="F939" s="29" t="str">
        <f>VLOOKUP($A939,'2025'!$C:$Z,MATCH(F$1,'2025'!$C$1:$Z$1,0))</f>
        <v/>
      </c>
      <c r="G939" s="29" t="str">
        <f>VLOOKUP($A939,'2025'!$C:$Z,MATCH(G$1,'2025'!$C$1:$Z$1,0))</f>
        <v/>
      </c>
      <c r="H939" s="29" t="str">
        <f>VLOOKUP($A939,'2025'!$C:$Z,MATCH(H$1,'2025'!$C$1:$Z$1,0))</f>
        <v>#N/A</v>
      </c>
      <c r="I939" s="29" t="str">
        <f>VLOOKUP($A939,'2025'!$C:$Z,MATCH(I$1,'2025'!$C$1:$Z$1,0))</f>
        <v/>
      </c>
      <c r="J939" s="29" t="str">
        <f>VLOOKUP($A939,'2025'!$C:$Z,MATCH(J$1,'2025'!$C$1:$Z$1,0))</f>
        <v>#N/A</v>
      </c>
      <c r="K939" s="29" t="str">
        <f>VLOOKUP($A939,'2025'!$C:$Z,MATCH(K$1,'2025'!$C$1:$Z$1,0))</f>
        <v/>
      </c>
      <c r="L939" s="29" t="str">
        <f>VLOOKUP($A939,'2025'!$C:$Z,MATCH(L$1,'2025'!$C$1:$Z$1,0))</f>
        <v>#N/A</v>
      </c>
      <c r="M939" s="29" t="str">
        <f>VLOOKUP($A939,'2025'!$C:$Z,MATCH(M$1,'2025'!$C$1:$Z$1,0))</f>
        <v/>
      </c>
      <c r="N939" s="29" t="str">
        <f>VLOOKUP($A939,'2025'!$C:$Z,MATCH(N$1,'2025'!$C$1:$Z$1,0))</f>
        <v/>
      </c>
      <c r="O939" s="29" t="str">
        <f>VLOOKUP($A939,'2025'!$C:$Z,MATCH(O$1,'2025'!$C$1:$Z$1,0))</f>
        <v/>
      </c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</row>
    <row r="940" ht="22.5" customHeight="1">
      <c r="A940" s="25">
        <f t="shared" si="1"/>
        <v>46535</v>
      </c>
      <c r="B940" s="29" t="str">
        <f>VLOOKUP($A940,'2025'!$C:$Z,MATCH(B$1,'2025'!$C$1:$Z$1,0))</f>
        <v/>
      </c>
      <c r="C940" s="29" t="str">
        <f>VLOOKUP($A940,'2025'!$C:$Z,MATCH(C$1,'2025'!$C$1:$Z$1,0))</f>
        <v/>
      </c>
      <c r="D940" s="29" t="str">
        <f>VLOOKUP($A940,'2025'!$C:$Z,MATCH(D$1,'2025'!$C$1:$Z$1,0))</f>
        <v/>
      </c>
      <c r="E940" s="29" t="str">
        <f>VLOOKUP($A940,'2025'!$C:$Z,MATCH(E$1,'2025'!$C$1:$Z$1,0))</f>
        <v/>
      </c>
      <c r="F940" s="29" t="str">
        <f>VLOOKUP($A940,'2025'!$C:$Z,MATCH(F$1,'2025'!$C$1:$Z$1,0))</f>
        <v/>
      </c>
      <c r="G940" s="29" t="str">
        <f>VLOOKUP($A940,'2025'!$C:$Z,MATCH(G$1,'2025'!$C$1:$Z$1,0))</f>
        <v/>
      </c>
      <c r="H940" s="29" t="str">
        <f>VLOOKUP($A940,'2025'!$C:$Z,MATCH(H$1,'2025'!$C$1:$Z$1,0))</f>
        <v>#N/A</v>
      </c>
      <c r="I940" s="29" t="str">
        <f>VLOOKUP($A940,'2025'!$C:$Z,MATCH(I$1,'2025'!$C$1:$Z$1,0))</f>
        <v/>
      </c>
      <c r="J940" s="29" t="str">
        <f>VLOOKUP($A940,'2025'!$C:$Z,MATCH(J$1,'2025'!$C$1:$Z$1,0))</f>
        <v>#N/A</v>
      </c>
      <c r="K940" s="29" t="str">
        <f>VLOOKUP($A940,'2025'!$C:$Z,MATCH(K$1,'2025'!$C$1:$Z$1,0))</f>
        <v/>
      </c>
      <c r="L940" s="29" t="str">
        <f>VLOOKUP($A940,'2025'!$C:$Z,MATCH(L$1,'2025'!$C$1:$Z$1,0))</f>
        <v>#N/A</v>
      </c>
      <c r="M940" s="29" t="str">
        <f>VLOOKUP($A940,'2025'!$C:$Z,MATCH(M$1,'2025'!$C$1:$Z$1,0))</f>
        <v/>
      </c>
      <c r="N940" s="29" t="str">
        <f>VLOOKUP($A940,'2025'!$C:$Z,MATCH(N$1,'2025'!$C$1:$Z$1,0))</f>
        <v/>
      </c>
      <c r="O940" s="29" t="str">
        <f>VLOOKUP($A940,'2025'!$C:$Z,MATCH(O$1,'2025'!$C$1:$Z$1,0))</f>
        <v/>
      </c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</row>
    <row r="941" ht="22.5" customHeight="1">
      <c r="A941" s="25">
        <f t="shared" si="1"/>
        <v>46536</v>
      </c>
      <c r="B941" s="29" t="str">
        <f>VLOOKUP($A941,'2025'!$C:$Z,MATCH(B$1,'2025'!$C$1:$Z$1,0))</f>
        <v/>
      </c>
      <c r="C941" s="29" t="str">
        <f>VLOOKUP($A941,'2025'!$C:$Z,MATCH(C$1,'2025'!$C$1:$Z$1,0))</f>
        <v/>
      </c>
      <c r="D941" s="29" t="str">
        <f>VLOOKUP($A941,'2025'!$C:$Z,MATCH(D$1,'2025'!$C$1:$Z$1,0))</f>
        <v/>
      </c>
      <c r="E941" s="29" t="str">
        <f>VLOOKUP($A941,'2025'!$C:$Z,MATCH(E$1,'2025'!$C$1:$Z$1,0))</f>
        <v/>
      </c>
      <c r="F941" s="29" t="str">
        <f>VLOOKUP($A941,'2025'!$C:$Z,MATCH(F$1,'2025'!$C$1:$Z$1,0))</f>
        <v/>
      </c>
      <c r="G941" s="29" t="str">
        <f>VLOOKUP($A941,'2025'!$C:$Z,MATCH(G$1,'2025'!$C$1:$Z$1,0))</f>
        <v/>
      </c>
      <c r="H941" s="29" t="str">
        <f>VLOOKUP($A941,'2025'!$C:$Z,MATCH(H$1,'2025'!$C$1:$Z$1,0))</f>
        <v>#N/A</v>
      </c>
      <c r="I941" s="29" t="str">
        <f>VLOOKUP($A941,'2025'!$C:$Z,MATCH(I$1,'2025'!$C$1:$Z$1,0))</f>
        <v/>
      </c>
      <c r="J941" s="29" t="str">
        <f>VLOOKUP($A941,'2025'!$C:$Z,MATCH(J$1,'2025'!$C$1:$Z$1,0))</f>
        <v>#N/A</v>
      </c>
      <c r="K941" s="29" t="str">
        <f>VLOOKUP($A941,'2025'!$C:$Z,MATCH(K$1,'2025'!$C$1:$Z$1,0))</f>
        <v/>
      </c>
      <c r="L941" s="29" t="str">
        <f>VLOOKUP($A941,'2025'!$C:$Z,MATCH(L$1,'2025'!$C$1:$Z$1,0))</f>
        <v>#N/A</v>
      </c>
      <c r="M941" s="29" t="str">
        <f>VLOOKUP($A941,'2025'!$C:$Z,MATCH(M$1,'2025'!$C$1:$Z$1,0))</f>
        <v/>
      </c>
      <c r="N941" s="29" t="str">
        <f>VLOOKUP($A941,'2025'!$C:$Z,MATCH(N$1,'2025'!$C$1:$Z$1,0))</f>
        <v/>
      </c>
      <c r="O941" s="29" t="str">
        <f>VLOOKUP($A941,'2025'!$C:$Z,MATCH(O$1,'2025'!$C$1:$Z$1,0))</f>
        <v/>
      </c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</row>
    <row r="942" ht="22.5" customHeight="1">
      <c r="A942" s="25">
        <f t="shared" si="1"/>
        <v>46537</v>
      </c>
      <c r="B942" s="29" t="str">
        <f>VLOOKUP($A942,'2025'!$C:$Z,MATCH(B$1,'2025'!$C$1:$Z$1,0))</f>
        <v/>
      </c>
      <c r="C942" s="29" t="str">
        <f>VLOOKUP($A942,'2025'!$C:$Z,MATCH(C$1,'2025'!$C$1:$Z$1,0))</f>
        <v/>
      </c>
      <c r="D942" s="29" t="str">
        <f>VLOOKUP($A942,'2025'!$C:$Z,MATCH(D$1,'2025'!$C$1:$Z$1,0))</f>
        <v/>
      </c>
      <c r="E942" s="29" t="str">
        <f>VLOOKUP($A942,'2025'!$C:$Z,MATCH(E$1,'2025'!$C$1:$Z$1,0))</f>
        <v/>
      </c>
      <c r="F942" s="29" t="str">
        <f>VLOOKUP($A942,'2025'!$C:$Z,MATCH(F$1,'2025'!$C$1:$Z$1,0))</f>
        <v/>
      </c>
      <c r="G942" s="29" t="str">
        <f>VLOOKUP($A942,'2025'!$C:$Z,MATCH(G$1,'2025'!$C$1:$Z$1,0))</f>
        <v/>
      </c>
      <c r="H942" s="29" t="str">
        <f>VLOOKUP($A942,'2025'!$C:$Z,MATCH(H$1,'2025'!$C$1:$Z$1,0))</f>
        <v>#N/A</v>
      </c>
      <c r="I942" s="29" t="str">
        <f>VLOOKUP($A942,'2025'!$C:$Z,MATCH(I$1,'2025'!$C$1:$Z$1,0))</f>
        <v/>
      </c>
      <c r="J942" s="29" t="str">
        <f>VLOOKUP($A942,'2025'!$C:$Z,MATCH(J$1,'2025'!$C$1:$Z$1,0))</f>
        <v>#N/A</v>
      </c>
      <c r="K942" s="29" t="str">
        <f>VLOOKUP($A942,'2025'!$C:$Z,MATCH(K$1,'2025'!$C$1:$Z$1,0))</f>
        <v/>
      </c>
      <c r="L942" s="29" t="str">
        <f>VLOOKUP($A942,'2025'!$C:$Z,MATCH(L$1,'2025'!$C$1:$Z$1,0))</f>
        <v>#N/A</v>
      </c>
      <c r="M942" s="29" t="str">
        <f>VLOOKUP($A942,'2025'!$C:$Z,MATCH(M$1,'2025'!$C$1:$Z$1,0))</f>
        <v/>
      </c>
      <c r="N942" s="29" t="str">
        <f>VLOOKUP($A942,'2025'!$C:$Z,MATCH(N$1,'2025'!$C$1:$Z$1,0))</f>
        <v/>
      </c>
      <c r="O942" s="29" t="str">
        <f>VLOOKUP($A942,'2025'!$C:$Z,MATCH(O$1,'2025'!$C$1:$Z$1,0))</f>
        <v/>
      </c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</row>
    <row r="943" ht="22.5" customHeight="1">
      <c r="A943" s="25">
        <f t="shared" si="1"/>
        <v>46538</v>
      </c>
      <c r="B943" s="29" t="str">
        <f>VLOOKUP($A943,'2025'!$C:$Z,MATCH(B$1,'2025'!$C$1:$Z$1,0))</f>
        <v/>
      </c>
      <c r="C943" s="29" t="str">
        <f>VLOOKUP($A943,'2025'!$C:$Z,MATCH(C$1,'2025'!$C$1:$Z$1,0))</f>
        <v/>
      </c>
      <c r="D943" s="29" t="str">
        <f>VLOOKUP($A943,'2025'!$C:$Z,MATCH(D$1,'2025'!$C$1:$Z$1,0))</f>
        <v/>
      </c>
      <c r="E943" s="29" t="str">
        <f>VLOOKUP($A943,'2025'!$C:$Z,MATCH(E$1,'2025'!$C$1:$Z$1,0))</f>
        <v/>
      </c>
      <c r="F943" s="29" t="str">
        <f>VLOOKUP($A943,'2025'!$C:$Z,MATCH(F$1,'2025'!$C$1:$Z$1,0))</f>
        <v/>
      </c>
      <c r="G943" s="29" t="str">
        <f>VLOOKUP($A943,'2025'!$C:$Z,MATCH(G$1,'2025'!$C$1:$Z$1,0))</f>
        <v/>
      </c>
      <c r="H943" s="29" t="str">
        <f>VLOOKUP($A943,'2025'!$C:$Z,MATCH(H$1,'2025'!$C$1:$Z$1,0))</f>
        <v>#N/A</v>
      </c>
      <c r="I943" s="29" t="str">
        <f>VLOOKUP($A943,'2025'!$C:$Z,MATCH(I$1,'2025'!$C$1:$Z$1,0))</f>
        <v/>
      </c>
      <c r="J943" s="29" t="str">
        <f>VLOOKUP($A943,'2025'!$C:$Z,MATCH(J$1,'2025'!$C$1:$Z$1,0))</f>
        <v>#N/A</v>
      </c>
      <c r="K943" s="29" t="str">
        <f>VLOOKUP($A943,'2025'!$C:$Z,MATCH(K$1,'2025'!$C$1:$Z$1,0))</f>
        <v/>
      </c>
      <c r="L943" s="29" t="str">
        <f>VLOOKUP($A943,'2025'!$C:$Z,MATCH(L$1,'2025'!$C$1:$Z$1,0))</f>
        <v>#N/A</v>
      </c>
      <c r="M943" s="29" t="str">
        <f>VLOOKUP($A943,'2025'!$C:$Z,MATCH(M$1,'2025'!$C$1:$Z$1,0))</f>
        <v/>
      </c>
      <c r="N943" s="29" t="str">
        <f>VLOOKUP($A943,'2025'!$C:$Z,MATCH(N$1,'2025'!$C$1:$Z$1,0))</f>
        <v/>
      </c>
      <c r="O943" s="29" t="str">
        <f>VLOOKUP($A943,'2025'!$C:$Z,MATCH(O$1,'2025'!$C$1:$Z$1,0))</f>
        <v/>
      </c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</row>
    <row r="944" ht="22.5" customHeight="1">
      <c r="A944" s="25">
        <f t="shared" si="1"/>
        <v>46539</v>
      </c>
      <c r="B944" s="29" t="str">
        <f>VLOOKUP($A944,'2025'!$C:$Z,MATCH(B$1,'2025'!$C$1:$Z$1,0))</f>
        <v/>
      </c>
      <c r="C944" s="29" t="str">
        <f>VLOOKUP($A944,'2025'!$C:$Z,MATCH(C$1,'2025'!$C$1:$Z$1,0))</f>
        <v/>
      </c>
      <c r="D944" s="29" t="str">
        <f>VLOOKUP($A944,'2025'!$C:$Z,MATCH(D$1,'2025'!$C$1:$Z$1,0))</f>
        <v/>
      </c>
      <c r="E944" s="29" t="str">
        <f>VLOOKUP($A944,'2025'!$C:$Z,MATCH(E$1,'2025'!$C$1:$Z$1,0))</f>
        <v/>
      </c>
      <c r="F944" s="29" t="str">
        <f>VLOOKUP($A944,'2025'!$C:$Z,MATCH(F$1,'2025'!$C$1:$Z$1,0))</f>
        <v/>
      </c>
      <c r="G944" s="29" t="str">
        <f>VLOOKUP($A944,'2025'!$C:$Z,MATCH(G$1,'2025'!$C$1:$Z$1,0))</f>
        <v/>
      </c>
      <c r="H944" s="29" t="str">
        <f>VLOOKUP($A944,'2025'!$C:$Z,MATCH(H$1,'2025'!$C$1:$Z$1,0))</f>
        <v>#N/A</v>
      </c>
      <c r="I944" s="29" t="str">
        <f>VLOOKUP($A944,'2025'!$C:$Z,MATCH(I$1,'2025'!$C$1:$Z$1,0))</f>
        <v/>
      </c>
      <c r="J944" s="29" t="str">
        <f>VLOOKUP($A944,'2025'!$C:$Z,MATCH(J$1,'2025'!$C$1:$Z$1,0))</f>
        <v>#N/A</v>
      </c>
      <c r="K944" s="29" t="str">
        <f>VLOOKUP($A944,'2025'!$C:$Z,MATCH(K$1,'2025'!$C$1:$Z$1,0))</f>
        <v/>
      </c>
      <c r="L944" s="29" t="str">
        <f>VLOOKUP($A944,'2025'!$C:$Z,MATCH(L$1,'2025'!$C$1:$Z$1,0))</f>
        <v>#N/A</v>
      </c>
      <c r="M944" s="29" t="str">
        <f>VLOOKUP($A944,'2025'!$C:$Z,MATCH(M$1,'2025'!$C$1:$Z$1,0))</f>
        <v/>
      </c>
      <c r="N944" s="29" t="str">
        <f>VLOOKUP($A944,'2025'!$C:$Z,MATCH(N$1,'2025'!$C$1:$Z$1,0))</f>
        <v/>
      </c>
      <c r="O944" s="29" t="str">
        <f>VLOOKUP($A944,'2025'!$C:$Z,MATCH(O$1,'2025'!$C$1:$Z$1,0))</f>
        <v/>
      </c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</row>
    <row r="945" ht="22.5" customHeight="1">
      <c r="A945" s="25">
        <f t="shared" si="1"/>
        <v>46540</v>
      </c>
      <c r="B945" s="29" t="str">
        <f>VLOOKUP($A945,'2025'!$C:$Z,MATCH(B$1,'2025'!$C$1:$Z$1,0))</f>
        <v/>
      </c>
      <c r="C945" s="29" t="str">
        <f>VLOOKUP($A945,'2025'!$C:$Z,MATCH(C$1,'2025'!$C$1:$Z$1,0))</f>
        <v/>
      </c>
      <c r="D945" s="29" t="str">
        <f>VLOOKUP($A945,'2025'!$C:$Z,MATCH(D$1,'2025'!$C$1:$Z$1,0))</f>
        <v/>
      </c>
      <c r="E945" s="29" t="str">
        <f>VLOOKUP($A945,'2025'!$C:$Z,MATCH(E$1,'2025'!$C$1:$Z$1,0))</f>
        <v/>
      </c>
      <c r="F945" s="29" t="str">
        <f>VLOOKUP($A945,'2025'!$C:$Z,MATCH(F$1,'2025'!$C$1:$Z$1,0))</f>
        <v/>
      </c>
      <c r="G945" s="29" t="str">
        <f>VLOOKUP($A945,'2025'!$C:$Z,MATCH(G$1,'2025'!$C$1:$Z$1,0))</f>
        <v/>
      </c>
      <c r="H945" s="29" t="str">
        <f>VLOOKUP($A945,'2025'!$C:$Z,MATCH(H$1,'2025'!$C$1:$Z$1,0))</f>
        <v>#N/A</v>
      </c>
      <c r="I945" s="29" t="str">
        <f>VLOOKUP($A945,'2025'!$C:$Z,MATCH(I$1,'2025'!$C$1:$Z$1,0))</f>
        <v/>
      </c>
      <c r="J945" s="29" t="str">
        <f>VLOOKUP($A945,'2025'!$C:$Z,MATCH(J$1,'2025'!$C$1:$Z$1,0))</f>
        <v>#N/A</v>
      </c>
      <c r="K945" s="29" t="str">
        <f>VLOOKUP($A945,'2025'!$C:$Z,MATCH(K$1,'2025'!$C$1:$Z$1,0))</f>
        <v/>
      </c>
      <c r="L945" s="29" t="str">
        <f>VLOOKUP($A945,'2025'!$C:$Z,MATCH(L$1,'2025'!$C$1:$Z$1,0))</f>
        <v>#N/A</v>
      </c>
      <c r="M945" s="29" t="str">
        <f>VLOOKUP($A945,'2025'!$C:$Z,MATCH(M$1,'2025'!$C$1:$Z$1,0))</f>
        <v/>
      </c>
      <c r="N945" s="29" t="str">
        <f>VLOOKUP($A945,'2025'!$C:$Z,MATCH(N$1,'2025'!$C$1:$Z$1,0))</f>
        <v/>
      </c>
      <c r="O945" s="29" t="str">
        <f>VLOOKUP($A945,'2025'!$C:$Z,MATCH(O$1,'2025'!$C$1:$Z$1,0))</f>
        <v/>
      </c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</row>
    <row r="946" ht="22.5" customHeight="1">
      <c r="A946" s="25">
        <f t="shared" si="1"/>
        <v>46541</v>
      </c>
      <c r="B946" s="29" t="str">
        <f>VLOOKUP($A946,'2025'!$C:$Z,MATCH(B$1,'2025'!$C$1:$Z$1,0))</f>
        <v/>
      </c>
      <c r="C946" s="29" t="str">
        <f>VLOOKUP($A946,'2025'!$C:$Z,MATCH(C$1,'2025'!$C$1:$Z$1,0))</f>
        <v/>
      </c>
      <c r="D946" s="29" t="str">
        <f>VLOOKUP($A946,'2025'!$C:$Z,MATCH(D$1,'2025'!$C$1:$Z$1,0))</f>
        <v/>
      </c>
      <c r="E946" s="29" t="str">
        <f>VLOOKUP($A946,'2025'!$C:$Z,MATCH(E$1,'2025'!$C$1:$Z$1,0))</f>
        <v/>
      </c>
      <c r="F946" s="29" t="str">
        <f>VLOOKUP($A946,'2025'!$C:$Z,MATCH(F$1,'2025'!$C$1:$Z$1,0))</f>
        <v/>
      </c>
      <c r="G946" s="29" t="str">
        <f>VLOOKUP($A946,'2025'!$C:$Z,MATCH(G$1,'2025'!$C$1:$Z$1,0))</f>
        <v/>
      </c>
      <c r="H946" s="29" t="str">
        <f>VLOOKUP($A946,'2025'!$C:$Z,MATCH(H$1,'2025'!$C$1:$Z$1,0))</f>
        <v>#N/A</v>
      </c>
      <c r="I946" s="29" t="str">
        <f>VLOOKUP($A946,'2025'!$C:$Z,MATCH(I$1,'2025'!$C$1:$Z$1,0))</f>
        <v/>
      </c>
      <c r="J946" s="29" t="str">
        <f>VLOOKUP($A946,'2025'!$C:$Z,MATCH(J$1,'2025'!$C$1:$Z$1,0))</f>
        <v>#N/A</v>
      </c>
      <c r="K946" s="29" t="str">
        <f>VLOOKUP($A946,'2025'!$C:$Z,MATCH(K$1,'2025'!$C$1:$Z$1,0))</f>
        <v/>
      </c>
      <c r="L946" s="29" t="str">
        <f>VLOOKUP($A946,'2025'!$C:$Z,MATCH(L$1,'2025'!$C$1:$Z$1,0))</f>
        <v>#N/A</v>
      </c>
      <c r="M946" s="29" t="str">
        <f>VLOOKUP($A946,'2025'!$C:$Z,MATCH(M$1,'2025'!$C$1:$Z$1,0))</f>
        <v/>
      </c>
      <c r="N946" s="29" t="str">
        <f>VLOOKUP($A946,'2025'!$C:$Z,MATCH(N$1,'2025'!$C$1:$Z$1,0))</f>
        <v/>
      </c>
      <c r="O946" s="29" t="str">
        <f>VLOOKUP($A946,'2025'!$C:$Z,MATCH(O$1,'2025'!$C$1:$Z$1,0))</f>
        <v/>
      </c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</row>
    <row r="947" ht="22.5" customHeight="1">
      <c r="A947" s="25">
        <f t="shared" si="1"/>
        <v>46542</v>
      </c>
      <c r="B947" s="29" t="str">
        <f>VLOOKUP($A947,'2025'!$C:$Z,MATCH(B$1,'2025'!$C$1:$Z$1,0))</f>
        <v/>
      </c>
      <c r="C947" s="29" t="str">
        <f>VLOOKUP($A947,'2025'!$C:$Z,MATCH(C$1,'2025'!$C$1:$Z$1,0))</f>
        <v/>
      </c>
      <c r="D947" s="29" t="str">
        <f>VLOOKUP($A947,'2025'!$C:$Z,MATCH(D$1,'2025'!$C$1:$Z$1,0))</f>
        <v/>
      </c>
      <c r="E947" s="29" t="str">
        <f>VLOOKUP($A947,'2025'!$C:$Z,MATCH(E$1,'2025'!$C$1:$Z$1,0))</f>
        <v/>
      </c>
      <c r="F947" s="29" t="str">
        <f>VLOOKUP($A947,'2025'!$C:$Z,MATCH(F$1,'2025'!$C$1:$Z$1,0))</f>
        <v/>
      </c>
      <c r="G947" s="29" t="str">
        <f>VLOOKUP($A947,'2025'!$C:$Z,MATCH(G$1,'2025'!$C$1:$Z$1,0))</f>
        <v/>
      </c>
      <c r="H947" s="29" t="str">
        <f>VLOOKUP($A947,'2025'!$C:$Z,MATCH(H$1,'2025'!$C$1:$Z$1,0))</f>
        <v>#N/A</v>
      </c>
      <c r="I947" s="29" t="str">
        <f>VLOOKUP($A947,'2025'!$C:$Z,MATCH(I$1,'2025'!$C$1:$Z$1,0))</f>
        <v/>
      </c>
      <c r="J947" s="29" t="str">
        <f>VLOOKUP($A947,'2025'!$C:$Z,MATCH(J$1,'2025'!$C$1:$Z$1,0))</f>
        <v>#N/A</v>
      </c>
      <c r="K947" s="29" t="str">
        <f>VLOOKUP($A947,'2025'!$C:$Z,MATCH(K$1,'2025'!$C$1:$Z$1,0))</f>
        <v/>
      </c>
      <c r="L947" s="29" t="str">
        <f>VLOOKUP($A947,'2025'!$C:$Z,MATCH(L$1,'2025'!$C$1:$Z$1,0))</f>
        <v>#N/A</v>
      </c>
      <c r="M947" s="29" t="str">
        <f>VLOOKUP($A947,'2025'!$C:$Z,MATCH(M$1,'2025'!$C$1:$Z$1,0))</f>
        <v/>
      </c>
      <c r="N947" s="29" t="str">
        <f>VLOOKUP($A947,'2025'!$C:$Z,MATCH(N$1,'2025'!$C$1:$Z$1,0))</f>
        <v/>
      </c>
      <c r="O947" s="29" t="str">
        <f>VLOOKUP($A947,'2025'!$C:$Z,MATCH(O$1,'2025'!$C$1:$Z$1,0))</f>
        <v/>
      </c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</row>
    <row r="948" ht="22.5" customHeight="1">
      <c r="A948" s="25">
        <f t="shared" si="1"/>
        <v>46543</v>
      </c>
      <c r="B948" s="29" t="str">
        <f>VLOOKUP($A948,'2025'!$C:$Z,MATCH(B$1,'2025'!$C$1:$Z$1,0))</f>
        <v/>
      </c>
      <c r="C948" s="29" t="str">
        <f>VLOOKUP($A948,'2025'!$C:$Z,MATCH(C$1,'2025'!$C$1:$Z$1,0))</f>
        <v/>
      </c>
      <c r="D948" s="29" t="str">
        <f>VLOOKUP($A948,'2025'!$C:$Z,MATCH(D$1,'2025'!$C$1:$Z$1,0))</f>
        <v/>
      </c>
      <c r="E948" s="29" t="str">
        <f>VLOOKUP($A948,'2025'!$C:$Z,MATCH(E$1,'2025'!$C$1:$Z$1,0))</f>
        <v/>
      </c>
      <c r="F948" s="29" t="str">
        <f>VLOOKUP($A948,'2025'!$C:$Z,MATCH(F$1,'2025'!$C$1:$Z$1,0))</f>
        <v/>
      </c>
      <c r="G948" s="29" t="str">
        <f>VLOOKUP($A948,'2025'!$C:$Z,MATCH(G$1,'2025'!$C$1:$Z$1,0))</f>
        <v/>
      </c>
      <c r="H948" s="29" t="str">
        <f>VLOOKUP($A948,'2025'!$C:$Z,MATCH(H$1,'2025'!$C$1:$Z$1,0))</f>
        <v>#N/A</v>
      </c>
      <c r="I948" s="29" t="str">
        <f>VLOOKUP($A948,'2025'!$C:$Z,MATCH(I$1,'2025'!$C$1:$Z$1,0))</f>
        <v/>
      </c>
      <c r="J948" s="29" t="str">
        <f>VLOOKUP($A948,'2025'!$C:$Z,MATCH(J$1,'2025'!$C$1:$Z$1,0))</f>
        <v>#N/A</v>
      </c>
      <c r="K948" s="29" t="str">
        <f>VLOOKUP($A948,'2025'!$C:$Z,MATCH(K$1,'2025'!$C$1:$Z$1,0))</f>
        <v/>
      </c>
      <c r="L948" s="29" t="str">
        <f>VLOOKUP($A948,'2025'!$C:$Z,MATCH(L$1,'2025'!$C$1:$Z$1,0))</f>
        <v>#N/A</v>
      </c>
      <c r="M948" s="29" t="str">
        <f>VLOOKUP($A948,'2025'!$C:$Z,MATCH(M$1,'2025'!$C$1:$Z$1,0))</f>
        <v/>
      </c>
      <c r="N948" s="29" t="str">
        <f>VLOOKUP($A948,'2025'!$C:$Z,MATCH(N$1,'2025'!$C$1:$Z$1,0))</f>
        <v/>
      </c>
      <c r="O948" s="29" t="str">
        <f>VLOOKUP($A948,'2025'!$C:$Z,MATCH(O$1,'2025'!$C$1:$Z$1,0))</f>
        <v/>
      </c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</row>
    <row r="949" ht="22.5" customHeight="1">
      <c r="A949" s="25">
        <f t="shared" si="1"/>
        <v>46544</v>
      </c>
      <c r="B949" s="29" t="str">
        <f>VLOOKUP($A949,'2025'!$C:$Z,MATCH(B$1,'2025'!$C$1:$Z$1,0))</f>
        <v/>
      </c>
      <c r="C949" s="29" t="str">
        <f>VLOOKUP($A949,'2025'!$C:$Z,MATCH(C$1,'2025'!$C$1:$Z$1,0))</f>
        <v/>
      </c>
      <c r="D949" s="29" t="str">
        <f>VLOOKUP($A949,'2025'!$C:$Z,MATCH(D$1,'2025'!$C$1:$Z$1,0))</f>
        <v/>
      </c>
      <c r="E949" s="29" t="str">
        <f>VLOOKUP($A949,'2025'!$C:$Z,MATCH(E$1,'2025'!$C$1:$Z$1,0))</f>
        <v/>
      </c>
      <c r="F949" s="29" t="str">
        <f>VLOOKUP($A949,'2025'!$C:$Z,MATCH(F$1,'2025'!$C$1:$Z$1,0))</f>
        <v/>
      </c>
      <c r="G949" s="29" t="str">
        <f>VLOOKUP($A949,'2025'!$C:$Z,MATCH(G$1,'2025'!$C$1:$Z$1,0))</f>
        <v/>
      </c>
      <c r="H949" s="29" t="str">
        <f>VLOOKUP($A949,'2025'!$C:$Z,MATCH(H$1,'2025'!$C$1:$Z$1,0))</f>
        <v>#N/A</v>
      </c>
      <c r="I949" s="29" t="str">
        <f>VLOOKUP($A949,'2025'!$C:$Z,MATCH(I$1,'2025'!$C$1:$Z$1,0))</f>
        <v/>
      </c>
      <c r="J949" s="29" t="str">
        <f>VLOOKUP($A949,'2025'!$C:$Z,MATCH(J$1,'2025'!$C$1:$Z$1,0))</f>
        <v>#N/A</v>
      </c>
      <c r="K949" s="29" t="str">
        <f>VLOOKUP($A949,'2025'!$C:$Z,MATCH(K$1,'2025'!$C$1:$Z$1,0))</f>
        <v/>
      </c>
      <c r="L949" s="29" t="str">
        <f>VLOOKUP($A949,'2025'!$C:$Z,MATCH(L$1,'2025'!$C$1:$Z$1,0))</f>
        <v>#N/A</v>
      </c>
      <c r="M949" s="29" t="str">
        <f>VLOOKUP($A949,'2025'!$C:$Z,MATCH(M$1,'2025'!$C$1:$Z$1,0))</f>
        <v/>
      </c>
      <c r="N949" s="29" t="str">
        <f>VLOOKUP($A949,'2025'!$C:$Z,MATCH(N$1,'2025'!$C$1:$Z$1,0))</f>
        <v/>
      </c>
      <c r="O949" s="29" t="str">
        <f>VLOOKUP($A949,'2025'!$C:$Z,MATCH(O$1,'2025'!$C$1:$Z$1,0))</f>
        <v/>
      </c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</row>
    <row r="950" ht="22.5" customHeight="1">
      <c r="A950" s="25">
        <f t="shared" si="1"/>
        <v>46545</v>
      </c>
      <c r="B950" s="29" t="str">
        <f>VLOOKUP($A950,'2025'!$C:$Z,MATCH(B$1,'2025'!$C$1:$Z$1,0))</f>
        <v/>
      </c>
      <c r="C950" s="29" t="str">
        <f>VLOOKUP($A950,'2025'!$C:$Z,MATCH(C$1,'2025'!$C$1:$Z$1,0))</f>
        <v/>
      </c>
      <c r="D950" s="29" t="str">
        <f>VLOOKUP($A950,'2025'!$C:$Z,MATCH(D$1,'2025'!$C$1:$Z$1,0))</f>
        <v/>
      </c>
      <c r="E950" s="29" t="str">
        <f>VLOOKUP($A950,'2025'!$C:$Z,MATCH(E$1,'2025'!$C$1:$Z$1,0))</f>
        <v/>
      </c>
      <c r="F950" s="29" t="str">
        <f>VLOOKUP($A950,'2025'!$C:$Z,MATCH(F$1,'2025'!$C$1:$Z$1,0))</f>
        <v/>
      </c>
      <c r="G950" s="29" t="str">
        <f>VLOOKUP($A950,'2025'!$C:$Z,MATCH(G$1,'2025'!$C$1:$Z$1,0))</f>
        <v/>
      </c>
      <c r="H950" s="29" t="str">
        <f>VLOOKUP($A950,'2025'!$C:$Z,MATCH(H$1,'2025'!$C$1:$Z$1,0))</f>
        <v>#N/A</v>
      </c>
      <c r="I950" s="29" t="str">
        <f>VLOOKUP($A950,'2025'!$C:$Z,MATCH(I$1,'2025'!$C$1:$Z$1,0))</f>
        <v/>
      </c>
      <c r="J950" s="29" t="str">
        <f>VLOOKUP($A950,'2025'!$C:$Z,MATCH(J$1,'2025'!$C$1:$Z$1,0))</f>
        <v>#N/A</v>
      </c>
      <c r="K950" s="29" t="str">
        <f>VLOOKUP($A950,'2025'!$C:$Z,MATCH(K$1,'2025'!$C$1:$Z$1,0))</f>
        <v/>
      </c>
      <c r="L950" s="29" t="str">
        <f>VLOOKUP($A950,'2025'!$C:$Z,MATCH(L$1,'2025'!$C$1:$Z$1,0))</f>
        <v>#N/A</v>
      </c>
      <c r="M950" s="29" t="str">
        <f>VLOOKUP($A950,'2025'!$C:$Z,MATCH(M$1,'2025'!$C$1:$Z$1,0))</f>
        <v/>
      </c>
      <c r="N950" s="29" t="str">
        <f>VLOOKUP($A950,'2025'!$C:$Z,MATCH(N$1,'2025'!$C$1:$Z$1,0))</f>
        <v/>
      </c>
      <c r="O950" s="29" t="str">
        <f>VLOOKUP($A950,'2025'!$C:$Z,MATCH(O$1,'2025'!$C$1:$Z$1,0))</f>
        <v/>
      </c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</row>
    <row r="951" ht="22.5" customHeight="1">
      <c r="A951" s="25">
        <f t="shared" si="1"/>
        <v>46546</v>
      </c>
      <c r="B951" s="29" t="str">
        <f>VLOOKUP($A951,'2025'!$C:$Z,MATCH(B$1,'2025'!$C$1:$Z$1,0))</f>
        <v/>
      </c>
      <c r="C951" s="29" t="str">
        <f>VLOOKUP($A951,'2025'!$C:$Z,MATCH(C$1,'2025'!$C$1:$Z$1,0))</f>
        <v/>
      </c>
      <c r="D951" s="29" t="str">
        <f>VLOOKUP($A951,'2025'!$C:$Z,MATCH(D$1,'2025'!$C$1:$Z$1,0))</f>
        <v/>
      </c>
      <c r="E951" s="29" t="str">
        <f>VLOOKUP($A951,'2025'!$C:$Z,MATCH(E$1,'2025'!$C$1:$Z$1,0))</f>
        <v/>
      </c>
      <c r="F951" s="29" t="str">
        <f>VLOOKUP($A951,'2025'!$C:$Z,MATCH(F$1,'2025'!$C$1:$Z$1,0))</f>
        <v/>
      </c>
      <c r="G951" s="29" t="str">
        <f>VLOOKUP($A951,'2025'!$C:$Z,MATCH(G$1,'2025'!$C$1:$Z$1,0))</f>
        <v/>
      </c>
      <c r="H951" s="29" t="str">
        <f>VLOOKUP($A951,'2025'!$C:$Z,MATCH(H$1,'2025'!$C$1:$Z$1,0))</f>
        <v>#N/A</v>
      </c>
      <c r="I951" s="29" t="str">
        <f>VLOOKUP($A951,'2025'!$C:$Z,MATCH(I$1,'2025'!$C$1:$Z$1,0))</f>
        <v/>
      </c>
      <c r="J951" s="29" t="str">
        <f>VLOOKUP($A951,'2025'!$C:$Z,MATCH(J$1,'2025'!$C$1:$Z$1,0))</f>
        <v>#N/A</v>
      </c>
      <c r="K951" s="29" t="str">
        <f>VLOOKUP($A951,'2025'!$C:$Z,MATCH(K$1,'2025'!$C$1:$Z$1,0))</f>
        <v/>
      </c>
      <c r="L951" s="29" t="str">
        <f>VLOOKUP($A951,'2025'!$C:$Z,MATCH(L$1,'2025'!$C$1:$Z$1,0))</f>
        <v>#N/A</v>
      </c>
      <c r="M951" s="29" t="str">
        <f>VLOOKUP($A951,'2025'!$C:$Z,MATCH(M$1,'2025'!$C$1:$Z$1,0))</f>
        <v/>
      </c>
      <c r="N951" s="29" t="str">
        <f>VLOOKUP($A951,'2025'!$C:$Z,MATCH(N$1,'2025'!$C$1:$Z$1,0))</f>
        <v/>
      </c>
      <c r="O951" s="29" t="str">
        <f>VLOOKUP($A951,'2025'!$C:$Z,MATCH(O$1,'2025'!$C$1:$Z$1,0))</f>
        <v/>
      </c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</row>
    <row r="952" ht="22.5" customHeight="1">
      <c r="A952" s="25">
        <f t="shared" si="1"/>
        <v>46547</v>
      </c>
      <c r="B952" s="29" t="str">
        <f>VLOOKUP($A952,'2025'!$C:$Z,MATCH(B$1,'2025'!$C$1:$Z$1,0))</f>
        <v/>
      </c>
      <c r="C952" s="29" t="str">
        <f>VLOOKUP($A952,'2025'!$C:$Z,MATCH(C$1,'2025'!$C$1:$Z$1,0))</f>
        <v/>
      </c>
      <c r="D952" s="29" t="str">
        <f>VLOOKUP($A952,'2025'!$C:$Z,MATCH(D$1,'2025'!$C$1:$Z$1,0))</f>
        <v/>
      </c>
      <c r="E952" s="29" t="str">
        <f>VLOOKUP($A952,'2025'!$C:$Z,MATCH(E$1,'2025'!$C$1:$Z$1,0))</f>
        <v/>
      </c>
      <c r="F952" s="29" t="str">
        <f>VLOOKUP($A952,'2025'!$C:$Z,MATCH(F$1,'2025'!$C$1:$Z$1,0))</f>
        <v/>
      </c>
      <c r="G952" s="29" t="str">
        <f>VLOOKUP($A952,'2025'!$C:$Z,MATCH(G$1,'2025'!$C$1:$Z$1,0))</f>
        <v/>
      </c>
      <c r="H952" s="29" t="str">
        <f>VLOOKUP($A952,'2025'!$C:$Z,MATCH(H$1,'2025'!$C$1:$Z$1,0))</f>
        <v>#N/A</v>
      </c>
      <c r="I952" s="29" t="str">
        <f>VLOOKUP($A952,'2025'!$C:$Z,MATCH(I$1,'2025'!$C$1:$Z$1,0))</f>
        <v/>
      </c>
      <c r="J952" s="29" t="str">
        <f>VLOOKUP($A952,'2025'!$C:$Z,MATCH(J$1,'2025'!$C$1:$Z$1,0))</f>
        <v>#N/A</v>
      </c>
      <c r="K952" s="29" t="str">
        <f>VLOOKUP($A952,'2025'!$C:$Z,MATCH(K$1,'2025'!$C$1:$Z$1,0))</f>
        <v/>
      </c>
      <c r="L952" s="29" t="str">
        <f>VLOOKUP($A952,'2025'!$C:$Z,MATCH(L$1,'2025'!$C$1:$Z$1,0))</f>
        <v>#N/A</v>
      </c>
      <c r="M952" s="29" t="str">
        <f>VLOOKUP($A952,'2025'!$C:$Z,MATCH(M$1,'2025'!$C$1:$Z$1,0))</f>
        <v/>
      </c>
      <c r="N952" s="29" t="str">
        <f>VLOOKUP($A952,'2025'!$C:$Z,MATCH(N$1,'2025'!$C$1:$Z$1,0))</f>
        <v/>
      </c>
      <c r="O952" s="29" t="str">
        <f>VLOOKUP($A952,'2025'!$C:$Z,MATCH(O$1,'2025'!$C$1:$Z$1,0))</f>
        <v/>
      </c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</row>
    <row r="953" ht="22.5" customHeight="1">
      <c r="A953" s="25">
        <f t="shared" si="1"/>
        <v>46548</v>
      </c>
      <c r="B953" s="29" t="str">
        <f>VLOOKUP($A953,'2025'!$C:$Z,MATCH(B$1,'2025'!$C$1:$Z$1,0))</f>
        <v/>
      </c>
      <c r="C953" s="29" t="str">
        <f>VLOOKUP($A953,'2025'!$C:$Z,MATCH(C$1,'2025'!$C$1:$Z$1,0))</f>
        <v/>
      </c>
      <c r="D953" s="29" t="str">
        <f>VLOOKUP($A953,'2025'!$C:$Z,MATCH(D$1,'2025'!$C$1:$Z$1,0))</f>
        <v/>
      </c>
      <c r="E953" s="29" t="str">
        <f>VLOOKUP($A953,'2025'!$C:$Z,MATCH(E$1,'2025'!$C$1:$Z$1,0))</f>
        <v/>
      </c>
      <c r="F953" s="29" t="str">
        <f>VLOOKUP($A953,'2025'!$C:$Z,MATCH(F$1,'2025'!$C$1:$Z$1,0))</f>
        <v/>
      </c>
      <c r="G953" s="29" t="str">
        <f>VLOOKUP($A953,'2025'!$C:$Z,MATCH(G$1,'2025'!$C$1:$Z$1,0))</f>
        <v/>
      </c>
      <c r="H953" s="29" t="str">
        <f>VLOOKUP($A953,'2025'!$C:$Z,MATCH(H$1,'2025'!$C$1:$Z$1,0))</f>
        <v>#N/A</v>
      </c>
      <c r="I953" s="29" t="str">
        <f>VLOOKUP($A953,'2025'!$C:$Z,MATCH(I$1,'2025'!$C$1:$Z$1,0))</f>
        <v/>
      </c>
      <c r="J953" s="29" t="str">
        <f>VLOOKUP($A953,'2025'!$C:$Z,MATCH(J$1,'2025'!$C$1:$Z$1,0))</f>
        <v>#N/A</v>
      </c>
      <c r="K953" s="29" t="str">
        <f>VLOOKUP($A953,'2025'!$C:$Z,MATCH(K$1,'2025'!$C$1:$Z$1,0))</f>
        <v/>
      </c>
      <c r="L953" s="29" t="str">
        <f>VLOOKUP($A953,'2025'!$C:$Z,MATCH(L$1,'2025'!$C$1:$Z$1,0))</f>
        <v>#N/A</v>
      </c>
      <c r="M953" s="29" t="str">
        <f>VLOOKUP($A953,'2025'!$C:$Z,MATCH(M$1,'2025'!$C$1:$Z$1,0))</f>
        <v/>
      </c>
      <c r="N953" s="29" t="str">
        <f>VLOOKUP($A953,'2025'!$C:$Z,MATCH(N$1,'2025'!$C$1:$Z$1,0))</f>
        <v/>
      </c>
      <c r="O953" s="29" t="str">
        <f>VLOOKUP($A953,'2025'!$C:$Z,MATCH(O$1,'2025'!$C$1:$Z$1,0))</f>
        <v/>
      </c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</row>
    <row r="954" ht="22.5" customHeight="1">
      <c r="A954" s="25">
        <f t="shared" si="1"/>
        <v>46549</v>
      </c>
      <c r="B954" s="29" t="str">
        <f>VLOOKUP($A954,'2025'!$C:$Z,MATCH(B$1,'2025'!$C$1:$Z$1,0))</f>
        <v/>
      </c>
      <c r="C954" s="29" t="str">
        <f>VLOOKUP($A954,'2025'!$C:$Z,MATCH(C$1,'2025'!$C$1:$Z$1,0))</f>
        <v/>
      </c>
      <c r="D954" s="29" t="str">
        <f>VLOOKUP($A954,'2025'!$C:$Z,MATCH(D$1,'2025'!$C$1:$Z$1,0))</f>
        <v/>
      </c>
      <c r="E954" s="29" t="str">
        <f>VLOOKUP($A954,'2025'!$C:$Z,MATCH(E$1,'2025'!$C$1:$Z$1,0))</f>
        <v/>
      </c>
      <c r="F954" s="29" t="str">
        <f>VLOOKUP($A954,'2025'!$C:$Z,MATCH(F$1,'2025'!$C$1:$Z$1,0))</f>
        <v/>
      </c>
      <c r="G954" s="29" t="str">
        <f>VLOOKUP($A954,'2025'!$C:$Z,MATCH(G$1,'2025'!$C$1:$Z$1,0))</f>
        <v/>
      </c>
      <c r="H954" s="29" t="str">
        <f>VLOOKUP($A954,'2025'!$C:$Z,MATCH(H$1,'2025'!$C$1:$Z$1,0))</f>
        <v>#N/A</v>
      </c>
      <c r="I954" s="29" t="str">
        <f>VLOOKUP($A954,'2025'!$C:$Z,MATCH(I$1,'2025'!$C$1:$Z$1,0))</f>
        <v/>
      </c>
      <c r="J954" s="29" t="str">
        <f>VLOOKUP($A954,'2025'!$C:$Z,MATCH(J$1,'2025'!$C$1:$Z$1,0))</f>
        <v>#N/A</v>
      </c>
      <c r="K954" s="29" t="str">
        <f>VLOOKUP($A954,'2025'!$C:$Z,MATCH(K$1,'2025'!$C$1:$Z$1,0))</f>
        <v/>
      </c>
      <c r="L954" s="29" t="str">
        <f>VLOOKUP($A954,'2025'!$C:$Z,MATCH(L$1,'2025'!$C$1:$Z$1,0))</f>
        <v>#N/A</v>
      </c>
      <c r="M954" s="29" t="str">
        <f>VLOOKUP($A954,'2025'!$C:$Z,MATCH(M$1,'2025'!$C$1:$Z$1,0))</f>
        <v/>
      </c>
      <c r="N954" s="29" t="str">
        <f>VLOOKUP($A954,'2025'!$C:$Z,MATCH(N$1,'2025'!$C$1:$Z$1,0))</f>
        <v/>
      </c>
      <c r="O954" s="29" t="str">
        <f>VLOOKUP($A954,'2025'!$C:$Z,MATCH(O$1,'2025'!$C$1:$Z$1,0))</f>
        <v/>
      </c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</row>
    <row r="955" ht="22.5" customHeight="1">
      <c r="A955" s="25">
        <f t="shared" si="1"/>
        <v>46550</v>
      </c>
      <c r="B955" s="29" t="str">
        <f>VLOOKUP($A955,'2025'!$C:$Z,MATCH(B$1,'2025'!$C$1:$Z$1,0))</f>
        <v/>
      </c>
      <c r="C955" s="29" t="str">
        <f>VLOOKUP($A955,'2025'!$C:$Z,MATCH(C$1,'2025'!$C$1:$Z$1,0))</f>
        <v/>
      </c>
      <c r="D955" s="29" t="str">
        <f>VLOOKUP($A955,'2025'!$C:$Z,MATCH(D$1,'2025'!$C$1:$Z$1,0))</f>
        <v/>
      </c>
      <c r="E955" s="29" t="str">
        <f>VLOOKUP($A955,'2025'!$C:$Z,MATCH(E$1,'2025'!$C$1:$Z$1,0))</f>
        <v/>
      </c>
      <c r="F955" s="29" t="str">
        <f>VLOOKUP($A955,'2025'!$C:$Z,MATCH(F$1,'2025'!$C$1:$Z$1,0))</f>
        <v/>
      </c>
      <c r="G955" s="29" t="str">
        <f>VLOOKUP($A955,'2025'!$C:$Z,MATCH(G$1,'2025'!$C$1:$Z$1,0))</f>
        <v/>
      </c>
      <c r="H955" s="29" t="str">
        <f>VLOOKUP($A955,'2025'!$C:$Z,MATCH(H$1,'2025'!$C$1:$Z$1,0))</f>
        <v>#N/A</v>
      </c>
      <c r="I955" s="29" t="str">
        <f>VLOOKUP($A955,'2025'!$C:$Z,MATCH(I$1,'2025'!$C$1:$Z$1,0))</f>
        <v/>
      </c>
      <c r="J955" s="29" t="str">
        <f>VLOOKUP($A955,'2025'!$C:$Z,MATCH(J$1,'2025'!$C$1:$Z$1,0))</f>
        <v>#N/A</v>
      </c>
      <c r="K955" s="29" t="str">
        <f>VLOOKUP($A955,'2025'!$C:$Z,MATCH(K$1,'2025'!$C$1:$Z$1,0))</f>
        <v/>
      </c>
      <c r="L955" s="29" t="str">
        <f>VLOOKUP($A955,'2025'!$C:$Z,MATCH(L$1,'2025'!$C$1:$Z$1,0))</f>
        <v>#N/A</v>
      </c>
      <c r="M955" s="29" t="str">
        <f>VLOOKUP($A955,'2025'!$C:$Z,MATCH(M$1,'2025'!$C$1:$Z$1,0))</f>
        <v/>
      </c>
      <c r="N955" s="29" t="str">
        <f>VLOOKUP($A955,'2025'!$C:$Z,MATCH(N$1,'2025'!$C$1:$Z$1,0))</f>
        <v/>
      </c>
      <c r="O955" s="29" t="str">
        <f>VLOOKUP($A955,'2025'!$C:$Z,MATCH(O$1,'2025'!$C$1:$Z$1,0))</f>
        <v/>
      </c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</row>
    <row r="956" ht="22.5" customHeight="1">
      <c r="A956" s="25">
        <f t="shared" si="1"/>
        <v>46551</v>
      </c>
      <c r="B956" s="29" t="str">
        <f>VLOOKUP($A956,'2025'!$C:$Z,MATCH(B$1,'2025'!$C$1:$Z$1,0))</f>
        <v/>
      </c>
      <c r="C956" s="29" t="str">
        <f>VLOOKUP($A956,'2025'!$C:$Z,MATCH(C$1,'2025'!$C$1:$Z$1,0))</f>
        <v/>
      </c>
      <c r="D956" s="29" t="str">
        <f>VLOOKUP($A956,'2025'!$C:$Z,MATCH(D$1,'2025'!$C$1:$Z$1,0))</f>
        <v/>
      </c>
      <c r="E956" s="29" t="str">
        <f>VLOOKUP($A956,'2025'!$C:$Z,MATCH(E$1,'2025'!$C$1:$Z$1,0))</f>
        <v/>
      </c>
      <c r="F956" s="29" t="str">
        <f>VLOOKUP($A956,'2025'!$C:$Z,MATCH(F$1,'2025'!$C$1:$Z$1,0))</f>
        <v/>
      </c>
      <c r="G956" s="29" t="str">
        <f>VLOOKUP($A956,'2025'!$C:$Z,MATCH(G$1,'2025'!$C$1:$Z$1,0))</f>
        <v/>
      </c>
      <c r="H956" s="29" t="str">
        <f>VLOOKUP($A956,'2025'!$C:$Z,MATCH(H$1,'2025'!$C$1:$Z$1,0))</f>
        <v>#N/A</v>
      </c>
      <c r="I956" s="29" t="str">
        <f>VLOOKUP($A956,'2025'!$C:$Z,MATCH(I$1,'2025'!$C$1:$Z$1,0))</f>
        <v/>
      </c>
      <c r="J956" s="29" t="str">
        <f>VLOOKUP($A956,'2025'!$C:$Z,MATCH(J$1,'2025'!$C$1:$Z$1,0))</f>
        <v>#N/A</v>
      </c>
      <c r="K956" s="29" t="str">
        <f>VLOOKUP($A956,'2025'!$C:$Z,MATCH(K$1,'2025'!$C$1:$Z$1,0))</f>
        <v/>
      </c>
      <c r="L956" s="29" t="str">
        <f>VLOOKUP($A956,'2025'!$C:$Z,MATCH(L$1,'2025'!$C$1:$Z$1,0))</f>
        <v>#N/A</v>
      </c>
      <c r="M956" s="29" t="str">
        <f>VLOOKUP($A956,'2025'!$C:$Z,MATCH(M$1,'2025'!$C$1:$Z$1,0))</f>
        <v/>
      </c>
      <c r="N956" s="29" t="str">
        <f>VLOOKUP($A956,'2025'!$C:$Z,MATCH(N$1,'2025'!$C$1:$Z$1,0))</f>
        <v/>
      </c>
      <c r="O956" s="29" t="str">
        <f>VLOOKUP($A956,'2025'!$C:$Z,MATCH(O$1,'2025'!$C$1:$Z$1,0))</f>
        <v/>
      </c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</row>
    <row r="957" ht="22.5" customHeight="1">
      <c r="A957" s="25">
        <f t="shared" si="1"/>
        <v>46552</v>
      </c>
      <c r="B957" s="29" t="str">
        <f>VLOOKUP($A957,'2025'!$C:$Z,MATCH(B$1,'2025'!$C$1:$Z$1,0))</f>
        <v/>
      </c>
      <c r="C957" s="29" t="str">
        <f>VLOOKUP($A957,'2025'!$C:$Z,MATCH(C$1,'2025'!$C$1:$Z$1,0))</f>
        <v/>
      </c>
      <c r="D957" s="29" t="str">
        <f>VLOOKUP($A957,'2025'!$C:$Z,MATCH(D$1,'2025'!$C$1:$Z$1,0))</f>
        <v/>
      </c>
      <c r="E957" s="29" t="str">
        <f>VLOOKUP($A957,'2025'!$C:$Z,MATCH(E$1,'2025'!$C$1:$Z$1,0))</f>
        <v/>
      </c>
      <c r="F957" s="29" t="str">
        <f>VLOOKUP($A957,'2025'!$C:$Z,MATCH(F$1,'2025'!$C$1:$Z$1,0))</f>
        <v/>
      </c>
      <c r="G957" s="29" t="str">
        <f>VLOOKUP($A957,'2025'!$C:$Z,MATCH(G$1,'2025'!$C$1:$Z$1,0))</f>
        <v/>
      </c>
      <c r="H957" s="29" t="str">
        <f>VLOOKUP($A957,'2025'!$C:$Z,MATCH(H$1,'2025'!$C$1:$Z$1,0))</f>
        <v>#N/A</v>
      </c>
      <c r="I957" s="29" t="str">
        <f>VLOOKUP($A957,'2025'!$C:$Z,MATCH(I$1,'2025'!$C$1:$Z$1,0))</f>
        <v/>
      </c>
      <c r="J957" s="29" t="str">
        <f>VLOOKUP($A957,'2025'!$C:$Z,MATCH(J$1,'2025'!$C$1:$Z$1,0))</f>
        <v>#N/A</v>
      </c>
      <c r="K957" s="29" t="str">
        <f>VLOOKUP($A957,'2025'!$C:$Z,MATCH(K$1,'2025'!$C$1:$Z$1,0))</f>
        <v/>
      </c>
      <c r="L957" s="29" t="str">
        <f>VLOOKUP($A957,'2025'!$C:$Z,MATCH(L$1,'2025'!$C$1:$Z$1,0))</f>
        <v>#N/A</v>
      </c>
      <c r="M957" s="29" t="str">
        <f>VLOOKUP($A957,'2025'!$C:$Z,MATCH(M$1,'2025'!$C$1:$Z$1,0))</f>
        <v/>
      </c>
      <c r="N957" s="29" t="str">
        <f>VLOOKUP($A957,'2025'!$C:$Z,MATCH(N$1,'2025'!$C$1:$Z$1,0))</f>
        <v/>
      </c>
      <c r="O957" s="29" t="str">
        <f>VLOOKUP($A957,'2025'!$C:$Z,MATCH(O$1,'2025'!$C$1:$Z$1,0))</f>
        <v/>
      </c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</row>
    <row r="958" ht="22.5" customHeight="1">
      <c r="A958" s="25">
        <f t="shared" si="1"/>
        <v>46553</v>
      </c>
      <c r="B958" s="29" t="str">
        <f>VLOOKUP($A958,'2025'!$C:$Z,MATCH(B$1,'2025'!$C$1:$Z$1,0))</f>
        <v/>
      </c>
      <c r="C958" s="29" t="str">
        <f>VLOOKUP($A958,'2025'!$C:$Z,MATCH(C$1,'2025'!$C$1:$Z$1,0))</f>
        <v/>
      </c>
      <c r="D958" s="29" t="str">
        <f>VLOOKUP($A958,'2025'!$C:$Z,MATCH(D$1,'2025'!$C$1:$Z$1,0))</f>
        <v/>
      </c>
      <c r="E958" s="29" t="str">
        <f>VLOOKUP($A958,'2025'!$C:$Z,MATCH(E$1,'2025'!$C$1:$Z$1,0))</f>
        <v/>
      </c>
      <c r="F958" s="29" t="str">
        <f>VLOOKUP($A958,'2025'!$C:$Z,MATCH(F$1,'2025'!$C$1:$Z$1,0))</f>
        <v/>
      </c>
      <c r="G958" s="29" t="str">
        <f>VLOOKUP($A958,'2025'!$C:$Z,MATCH(G$1,'2025'!$C$1:$Z$1,0))</f>
        <v/>
      </c>
      <c r="H958" s="29" t="str">
        <f>VLOOKUP($A958,'2025'!$C:$Z,MATCH(H$1,'2025'!$C$1:$Z$1,0))</f>
        <v>#N/A</v>
      </c>
      <c r="I958" s="29" t="str">
        <f>VLOOKUP($A958,'2025'!$C:$Z,MATCH(I$1,'2025'!$C$1:$Z$1,0))</f>
        <v/>
      </c>
      <c r="J958" s="29" t="str">
        <f>VLOOKUP($A958,'2025'!$C:$Z,MATCH(J$1,'2025'!$C$1:$Z$1,0))</f>
        <v>#N/A</v>
      </c>
      <c r="K958" s="29" t="str">
        <f>VLOOKUP($A958,'2025'!$C:$Z,MATCH(K$1,'2025'!$C$1:$Z$1,0))</f>
        <v/>
      </c>
      <c r="L958" s="29" t="str">
        <f>VLOOKUP($A958,'2025'!$C:$Z,MATCH(L$1,'2025'!$C$1:$Z$1,0))</f>
        <v>#N/A</v>
      </c>
      <c r="M958" s="29" t="str">
        <f>VLOOKUP($A958,'2025'!$C:$Z,MATCH(M$1,'2025'!$C$1:$Z$1,0))</f>
        <v/>
      </c>
      <c r="N958" s="29" t="str">
        <f>VLOOKUP($A958,'2025'!$C:$Z,MATCH(N$1,'2025'!$C$1:$Z$1,0))</f>
        <v/>
      </c>
      <c r="O958" s="29" t="str">
        <f>VLOOKUP($A958,'2025'!$C:$Z,MATCH(O$1,'2025'!$C$1:$Z$1,0))</f>
        <v/>
      </c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</row>
    <row r="959" ht="22.5" customHeight="1">
      <c r="A959" s="25">
        <f t="shared" si="1"/>
        <v>46554</v>
      </c>
      <c r="B959" s="29" t="str">
        <f>VLOOKUP($A959,'2025'!$C:$Z,MATCH(B$1,'2025'!$C$1:$Z$1,0))</f>
        <v/>
      </c>
      <c r="C959" s="29" t="str">
        <f>VLOOKUP($A959,'2025'!$C:$Z,MATCH(C$1,'2025'!$C$1:$Z$1,0))</f>
        <v/>
      </c>
      <c r="D959" s="29" t="str">
        <f>VLOOKUP($A959,'2025'!$C:$Z,MATCH(D$1,'2025'!$C$1:$Z$1,0))</f>
        <v/>
      </c>
      <c r="E959" s="29" t="str">
        <f>VLOOKUP($A959,'2025'!$C:$Z,MATCH(E$1,'2025'!$C$1:$Z$1,0))</f>
        <v/>
      </c>
      <c r="F959" s="29" t="str">
        <f>VLOOKUP($A959,'2025'!$C:$Z,MATCH(F$1,'2025'!$C$1:$Z$1,0))</f>
        <v/>
      </c>
      <c r="G959" s="29" t="str">
        <f>VLOOKUP($A959,'2025'!$C:$Z,MATCH(G$1,'2025'!$C$1:$Z$1,0))</f>
        <v/>
      </c>
      <c r="H959" s="29" t="str">
        <f>VLOOKUP($A959,'2025'!$C:$Z,MATCH(H$1,'2025'!$C$1:$Z$1,0))</f>
        <v>#N/A</v>
      </c>
      <c r="I959" s="29" t="str">
        <f>VLOOKUP($A959,'2025'!$C:$Z,MATCH(I$1,'2025'!$C$1:$Z$1,0))</f>
        <v/>
      </c>
      <c r="J959" s="29" t="str">
        <f>VLOOKUP($A959,'2025'!$C:$Z,MATCH(J$1,'2025'!$C$1:$Z$1,0))</f>
        <v>#N/A</v>
      </c>
      <c r="K959" s="29" t="str">
        <f>VLOOKUP($A959,'2025'!$C:$Z,MATCH(K$1,'2025'!$C$1:$Z$1,0))</f>
        <v/>
      </c>
      <c r="L959" s="29" t="str">
        <f>VLOOKUP($A959,'2025'!$C:$Z,MATCH(L$1,'2025'!$C$1:$Z$1,0))</f>
        <v>#N/A</v>
      </c>
      <c r="M959" s="29" t="str">
        <f>VLOOKUP($A959,'2025'!$C:$Z,MATCH(M$1,'2025'!$C$1:$Z$1,0))</f>
        <v/>
      </c>
      <c r="N959" s="29" t="str">
        <f>VLOOKUP($A959,'2025'!$C:$Z,MATCH(N$1,'2025'!$C$1:$Z$1,0))</f>
        <v/>
      </c>
      <c r="O959" s="29" t="str">
        <f>VLOOKUP($A959,'2025'!$C:$Z,MATCH(O$1,'2025'!$C$1:$Z$1,0))</f>
        <v/>
      </c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</row>
    <row r="960" ht="22.5" customHeight="1">
      <c r="A960" s="25">
        <f t="shared" si="1"/>
        <v>46555</v>
      </c>
      <c r="B960" s="29" t="str">
        <f>VLOOKUP($A960,'2025'!$C:$Z,MATCH(B$1,'2025'!$C$1:$Z$1,0))</f>
        <v/>
      </c>
      <c r="C960" s="29" t="str">
        <f>VLOOKUP($A960,'2025'!$C:$Z,MATCH(C$1,'2025'!$C$1:$Z$1,0))</f>
        <v/>
      </c>
      <c r="D960" s="29" t="str">
        <f>VLOOKUP($A960,'2025'!$C:$Z,MATCH(D$1,'2025'!$C$1:$Z$1,0))</f>
        <v/>
      </c>
      <c r="E960" s="29" t="str">
        <f>VLOOKUP($A960,'2025'!$C:$Z,MATCH(E$1,'2025'!$C$1:$Z$1,0))</f>
        <v/>
      </c>
      <c r="F960" s="29" t="str">
        <f>VLOOKUP($A960,'2025'!$C:$Z,MATCH(F$1,'2025'!$C$1:$Z$1,0))</f>
        <v/>
      </c>
      <c r="G960" s="29" t="str">
        <f>VLOOKUP($A960,'2025'!$C:$Z,MATCH(G$1,'2025'!$C$1:$Z$1,0))</f>
        <v/>
      </c>
      <c r="H960" s="29" t="str">
        <f>VLOOKUP($A960,'2025'!$C:$Z,MATCH(H$1,'2025'!$C$1:$Z$1,0))</f>
        <v>#N/A</v>
      </c>
      <c r="I960" s="29" t="str">
        <f>VLOOKUP($A960,'2025'!$C:$Z,MATCH(I$1,'2025'!$C$1:$Z$1,0))</f>
        <v/>
      </c>
      <c r="J960" s="29" t="str">
        <f>VLOOKUP($A960,'2025'!$C:$Z,MATCH(J$1,'2025'!$C$1:$Z$1,0))</f>
        <v>#N/A</v>
      </c>
      <c r="K960" s="29" t="str">
        <f>VLOOKUP($A960,'2025'!$C:$Z,MATCH(K$1,'2025'!$C$1:$Z$1,0))</f>
        <v/>
      </c>
      <c r="L960" s="29" t="str">
        <f>VLOOKUP($A960,'2025'!$C:$Z,MATCH(L$1,'2025'!$C$1:$Z$1,0))</f>
        <v>#N/A</v>
      </c>
      <c r="M960" s="29" t="str">
        <f>VLOOKUP($A960,'2025'!$C:$Z,MATCH(M$1,'2025'!$C$1:$Z$1,0))</f>
        <v/>
      </c>
      <c r="N960" s="29" t="str">
        <f>VLOOKUP($A960,'2025'!$C:$Z,MATCH(N$1,'2025'!$C$1:$Z$1,0))</f>
        <v/>
      </c>
      <c r="O960" s="29" t="str">
        <f>VLOOKUP($A960,'2025'!$C:$Z,MATCH(O$1,'2025'!$C$1:$Z$1,0))</f>
        <v/>
      </c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</row>
    <row r="961" ht="22.5" customHeight="1">
      <c r="A961" s="25">
        <f t="shared" si="1"/>
        <v>46556</v>
      </c>
      <c r="B961" s="29" t="str">
        <f>VLOOKUP($A961,'2025'!$C:$Z,MATCH(B$1,'2025'!$C$1:$Z$1,0))</f>
        <v/>
      </c>
      <c r="C961" s="29" t="str">
        <f>VLOOKUP($A961,'2025'!$C:$Z,MATCH(C$1,'2025'!$C$1:$Z$1,0))</f>
        <v/>
      </c>
      <c r="D961" s="29" t="str">
        <f>VLOOKUP($A961,'2025'!$C:$Z,MATCH(D$1,'2025'!$C$1:$Z$1,0))</f>
        <v/>
      </c>
      <c r="E961" s="29" t="str">
        <f>VLOOKUP($A961,'2025'!$C:$Z,MATCH(E$1,'2025'!$C$1:$Z$1,0))</f>
        <v/>
      </c>
      <c r="F961" s="29" t="str">
        <f>VLOOKUP($A961,'2025'!$C:$Z,MATCH(F$1,'2025'!$C$1:$Z$1,0))</f>
        <v/>
      </c>
      <c r="G961" s="29" t="str">
        <f>VLOOKUP($A961,'2025'!$C:$Z,MATCH(G$1,'2025'!$C$1:$Z$1,0))</f>
        <v/>
      </c>
      <c r="H961" s="29" t="str">
        <f>VLOOKUP($A961,'2025'!$C:$Z,MATCH(H$1,'2025'!$C$1:$Z$1,0))</f>
        <v>#N/A</v>
      </c>
      <c r="I961" s="29" t="str">
        <f>VLOOKUP($A961,'2025'!$C:$Z,MATCH(I$1,'2025'!$C$1:$Z$1,0))</f>
        <v/>
      </c>
      <c r="J961" s="29" t="str">
        <f>VLOOKUP($A961,'2025'!$C:$Z,MATCH(J$1,'2025'!$C$1:$Z$1,0))</f>
        <v>#N/A</v>
      </c>
      <c r="K961" s="29" t="str">
        <f>VLOOKUP($A961,'2025'!$C:$Z,MATCH(K$1,'2025'!$C$1:$Z$1,0))</f>
        <v/>
      </c>
      <c r="L961" s="29" t="str">
        <f>VLOOKUP($A961,'2025'!$C:$Z,MATCH(L$1,'2025'!$C$1:$Z$1,0))</f>
        <v>#N/A</v>
      </c>
      <c r="M961" s="29" t="str">
        <f>VLOOKUP($A961,'2025'!$C:$Z,MATCH(M$1,'2025'!$C$1:$Z$1,0))</f>
        <v/>
      </c>
      <c r="N961" s="29" t="str">
        <f>VLOOKUP($A961,'2025'!$C:$Z,MATCH(N$1,'2025'!$C$1:$Z$1,0))</f>
        <v/>
      </c>
      <c r="O961" s="29" t="str">
        <f>VLOOKUP($A961,'2025'!$C:$Z,MATCH(O$1,'2025'!$C$1:$Z$1,0))</f>
        <v/>
      </c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</row>
    <row r="962" ht="22.5" customHeight="1">
      <c r="A962" s="25">
        <f t="shared" si="1"/>
        <v>46557</v>
      </c>
      <c r="B962" s="29" t="str">
        <f>VLOOKUP($A962,'2025'!$C:$Z,MATCH(B$1,'2025'!$C$1:$Z$1,0))</f>
        <v/>
      </c>
      <c r="C962" s="29" t="str">
        <f>VLOOKUP($A962,'2025'!$C:$Z,MATCH(C$1,'2025'!$C$1:$Z$1,0))</f>
        <v/>
      </c>
      <c r="D962" s="29" t="str">
        <f>VLOOKUP($A962,'2025'!$C:$Z,MATCH(D$1,'2025'!$C$1:$Z$1,0))</f>
        <v/>
      </c>
      <c r="E962" s="29" t="str">
        <f>VLOOKUP($A962,'2025'!$C:$Z,MATCH(E$1,'2025'!$C$1:$Z$1,0))</f>
        <v/>
      </c>
      <c r="F962" s="29" t="str">
        <f>VLOOKUP($A962,'2025'!$C:$Z,MATCH(F$1,'2025'!$C$1:$Z$1,0))</f>
        <v/>
      </c>
      <c r="G962" s="29" t="str">
        <f>VLOOKUP($A962,'2025'!$C:$Z,MATCH(G$1,'2025'!$C$1:$Z$1,0))</f>
        <v/>
      </c>
      <c r="H962" s="29" t="str">
        <f>VLOOKUP($A962,'2025'!$C:$Z,MATCH(H$1,'2025'!$C$1:$Z$1,0))</f>
        <v>#N/A</v>
      </c>
      <c r="I962" s="29" t="str">
        <f>VLOOKUP($A962,'2025'!$C:$Z,MATCH(I$1,'2025'!$C$1:$Z$1,0))</f>
        <v/>
      </c>
      <c r="J962" s="29" t="str">
        <f>VLOOKUP($A962,'2025'!$C:$Z,MATCH(J$1,'2025'!$C$1:$Z$1,0))</f>
        <v>#N/A</v>
      </c>
      <c r="K962" s="29" t="str">
        <f>VLOOKUP($A962,'2025'!$C:$Z,MATCH(K$1,'2025'!$C$1:$Z$1,0))</f>
        <v/>
      </c>
      <c r="L962" s="29" t="str">
        <f>VLOOKUP($A962,'2025'!$C:$Z,MATCH(L$1,'2025'!$C$1:$Z$1,0))</f>
        <v>#N/A</v>
      </c>
      <c r="M962" s="29" t="str">
        <f>VLOOKUP($A962,'2025'!$C:$Z,MATCH(M$1,'2025'!$C$1:$Z$1,0))</f>
        <v/>
      </c>
      <c r="N962" s="29" t="str">
        <f>VLOOKUP($A962,'2025'!$C:$Z,MATCH(N$1,'2025'!$C$1:$Z$1,0))</f>
        <v/>
      </c>
      <c r="O962" s="29" t="str">
        <f>VLOOKUP($A962,'2025'!$C:$Z,MATCH(O$1,'2025'!$C$1:$Z$1,0))</f>
        <v/>
      </c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</row>
    <row r="963" ht="22.5" customHeight="1">
      <c r="A963" s="25">
        <f t="shared" si="1"/>
        <v>46558</v>
      </c>
      <c r="B963" s="29" t="str">
        <f>VLOOKUP($A963,'2025'!$C:$Z,MATCH(B$1,'2025'!$C$1:$Z$1,0))</f>
        <v/>
      </c>
      <c r="C963" s="29" t="str">
        <f>VLOOKUP($A963,'2025'!$C:$Z,MATCH(C$1,'2025'!$C$1:$Z$1,0))</f>
        <v/>
      </c>
      <c r="D963" s="29" t="str">
        <f>VLOOKUP($A963,'2025'!$C:$Z,MATCH(D$1,'2025'!$C$1:$Z$1,0))</f>
        <v/>
      </c>
      <c r="E963" s="29" t="str">
        <f>VLOOKUP($A963,'2025'!$C:$Z,MATCH(E$1,'2025'!$C$1:$Z$1,0))</f>
        <v/>
      </c>
      <c r="F963" s="29" t="str">
        <f>VLOOKUP($A963,'2025'!$C:$Z,MATCH(F$1,'2025'!$C$1:$Z$1,0))</f>
        <v/>
      </c>
      <c r="G963" s="29" t="str">
        <f>VLOOKUP($A963,'2025'!$C:$Z,MATCH(G$1,'2025'!$C$1:$Z$1,0))</f>
        <v/>
      </c>
      <c r="H963" s="29" t="str">
        <f>VLOOKUP($A963,'2025'!$C:$Z,MATCH(H$1,'2025'!$C$1:$Z$1,0))</f>
        <v>#N/A</v>
      </c>
      <c r="I963" s="29" t="str">
        <f>VLOOKUP($A963,'2025'!$C:$Z,MATCH(I$1,'2025'!$C$1:$Z$1,0))</f>
        <v/>
      </c>
      <c r="J963" s="29" t="str">
        <f>VLOOKUP($A963,'2025'!$C:$Z,MATCH(J$1,'2025'!$C$1:$Z$1,0))</f>
        <v>#N/A</v>
      </c>
      <c r="K963" s="29" t="str">
        <f>VLOOKUP($A963,'2025'!$C:$Z,MATCH(K$1,'2025'!$C$1:$Z$1,0))</f>
        <v/>
      </c>
      <c r="L963" s="29" t="str">
        <f>VLOOKUP($A963,'2025'!$C:$Z,MATCH(L$1,'2025'!$C$1:$Z$1,0))</f>
        <v>#N/A</v>
      </c>
      <c r="M963" s="29" t="str">
        <f>VLOOKUP($A963,'2025'!$C:$Z,MATCH(M$1,'2025'!$C$1:$Z$1,0))</f>
        <v/>
      </c>
      <c r="N963" s="29" t="str">
        <f>VLOOKUP($A963,'2025'!$C:$Z,MATCH(N$1,'2025'!$C$1:$Z$1,0))</f>
        <v/>
      </c>
      <c r="O963" s="29" t="str">
        <f>VLOOKUP($A963,'2025'!$C:$Z,MATCH(O$1,'2025'!$C$1:$Z$1,0))</f>
        <v/>
      </c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</row>
    <row r="964" ht="22.5" customHeight="1">
      <c r="A964" s="25">
        <f t="shared" si="1"/>
        <v>46559</v>
      </c>
      <c r="B964" s="29" t="str">
        <f>VLOOKUP($A964,'2025'!$C:$Z,MATCH(B$1,'2025'!$C$1:$Z$1,0))</f>
        <v/>
      </c>
      <c r="C964" s="29" t="str">
        <f>VLOOKUP($A964,'2025'!$C:$Z,MATCH(C$1,'2025'!$C$1:$Z$1,0))</f>
        <v/>
      </c>
      <c r="D964" s="29" t="str">
        <f>VLOOKUP($A964,'2025'!$C:$Z,MATCH(D$1,'2025'!$C$1:$Z$1,0))</f>
        <v/>
      </c>
      <c r="E964" s="29" t="str">
        <f>VLOOKUP($A964,'2025'!$C:$Z,MATCH(E$1,'2025'!$C$1:$Z$1,0))</f>
        <v/>
      </c>
      <c r="F964" s="29" t="str">
        <f>VLOOKUP($A964,'2025'!$C:$Z,MATCH(F$1,'2025'!$C$1:$Z$1,0))</f>
        <v/>
      </c>
      <c r="G964" s="29" t="str">
        <f>VLOOKUP($A964,'2025'!$C:$Z,MATCH(G$1,'2025'!$C$1:$Z$1,0))</f>
        <v/>
      </c>
      <c r="H964" s="29" t="str">
        <f>VLOOKUP($A964,'2025'!$C:$Z,MATCH(H$1,'2025'!$C$1:$Z$1,0))</f>
        <v>#N/A</v>
      </c>
      <c r="I964" s="29" t="str">
        <f>VLOOKUP($A964,'2025'!$C:$Z,MATCH(I$1,'2025'!$C$1:$Z$1,0))</f>
        <v/>
      </c>
      <c r="J964" s="29" t="str">
        <f>VLOOKUP($A964,'2025'!$C:$Z,MATCH(J$1,'2025'!$C$1:$Z$1,0))</f>
        <v>#N/A</v>
      </c>
      <c r="K964" s="29" t="str">
        <f>VLOOKUP($A964,'2025'!$C:$Z,MATCH(K$1,'2025'!$C$1:$Z$1,0))</f>
        <v/>
      </c>
      <c r="L964" s="29" t="str">
        <f>VLOOKUP($A964,'2025'!$C:$Z,MATCH(L$1,'2025'!$C$1:$Z$1,0))</f>
        <v>#N/A</v>
      </c>
      <c r="M964" s="29" t="str">
        <f>VLOOKUP($A964,'2025'!$C:$Z,MATCH(M$1,'2025'!$C$1:$Z$1,0))</f>
        <v/>
      </c>
      <c r="N964" s="29" t="str">
        <f>VLOOKUP($A964,'2025'!$C:$Z,MATCH(N$1,'2025'!$C$1:$Z$1,0))</f>
        <v/>
      </c>
      <c r="O964" s="29" t="str">
        <f>VLOOKUP($A964,'2025'!$C:$Z,MATCH(O$1,'2025'!$C$1:$Z$1,0))</f>
        <v/>
      </c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</row>
    <row r="965" ht="22.5" customHeight="1">
      <c r="A965" s="25">
        <f t="shared" si="1"/>
        <v>46560</v>
      </c>
      <c r="B965" s="29" t="str">
        <f>VLOOKUP($A965,'2025'!$C:$Z,MATCH(B$1,'2025'!$C$1:$Z$1,0))</f>
        <v/>
      </c>
      <c r="C965" s="29" t="str">
        <f>VLOOKUP($A965,'2025'!$C:$Z,MATCH(C$1,'2025'!$C$1:$Z$1,0))</f>
        <v/>
      </c>
      <c r="D965" s="29" t="str">
        <f>VLOOKUP($A965,'2025'!$C:$Z,MATCH(D$1,'2025'!$C$1:$Z$1,0))</f>
        <v/>
      </c>
      <c r="E965" s="29" t="str">
        <f>VLOOKUP($A965,'2025'!$C:$Z,MATCH(E$1,'2025'!$C$1:$Z$1,0))</f>
        <v/>
      </c>
      <c r="F965" s="29" t="str">
        <f>VLOOKUP($A965,'2025'!$C:$Z,MATCH(F$1,'2025'!$C$1:$Z$1,0))</f>
        <v/>
      </c>
      <c r="G965" s="29" t="str">
        <f>VLOOKUP($A965,'2025'!$C:$Z,MATCH(G$1,'2025'!$C$1:$Z$1,0))</f>
        <v/>
      </c>
      <c r="H965" s="29" t="str">
        <f>VLOOKUP($A965,'2025'!$C:$Z,MATCH(H$1,'2025'!$C$1:$Z$1,0))</f>
        <v>#N/A</v>
      </c>
      <c r="I965" s="29" t="str">
        <f>VLOOKUP($A965,'2025'!$C:$Z,MATCH(I$1,'2025'!$C$1:$Z$1,0))</f>
        <v/>
      </c>
      <c r="J965" s="29" t="str">
        <f>VLOOKUP($A965,'2025'!$C:$Z,MATCH(J$1,'2025'!$C$1:$Z$1,0))</f>
        <v>#N/A</v>
      </c>
      <c r="K965" s="29" t="str">
        <f>VLOOKUP($A965,'2025'!$C:$Z,MATCH(K$1,'2025'!$C$1:$Z$1,0))</f>
        <v/>
      </c>
      <c r="L965" s="29" t="str">
        <f>VLOOKUP($A965,'2025'!$C:$Z,MATCH(L$1,'2025'!$C$1:$Z$1,0))</f>
        <v>#N/A</v>
      </c>
      <c r="M965" s="29" t="str">
        <f>VLOOKUP($A965,'2025'!$C:$Z,MATCH(M$1,'2025'!$C$1:$Z$1,0))</f>
        <v/>
      </c>
      <c r="N965" s="29" t="str">
        <f>VLOOKUP($A965,'2025'!$C:$Z,MATCH(N$1,'2025'!$C$1:$Z$1,0))</f>
        <v/>
      </c>
      <c r="O965" s="29" t="str">
        <f>VLOOKUP($A965,'2025'!$C:$Z,MATCH(O$1,'2025'!$C$1:$Z$1,0))</f>
        <v/>
      </c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</row>
    <row r="966" ht="22.5" customHeight="1">
      <c r="A966" s="25">
        <f t="shared" si="1"/>
        <v>46561</v>
      </c>
      <c r="B966" s="29" t="str">
        <f>VLOOKUP($A966,'2025'!$C:$Z,MATCH(B$1,'2025'!$C$1:$Z$1,0))</f>
        <v/>
      </c>
      <c r="C966" s="29" t="str">
        <f>VLOOKUP($A966,'2025'!$C:$Z,MATCH(C$1,'2025'!$C$1:$Z$1,0))</f>
        <v/>
      </c>
      <c r="D966" s="29" t="str">
        <f>VLOOKUP($A966,'2025'!$C:$Z,MATCH(D$1,'2025'!$C$1:$Z$1,0))</f>
        <v/>
      </c>
      <c r="E966" s="29" t="str">
        <f>VLOOKUP($A966,'2025'!$C:$Z,MATCH(E$1,'2025'!$C$1:$Z$1,0))</f>
        <v/>
      </c>
      <c r="F966" s="29" t="str">
        <f>VLOOKUP($A966,'2025'!$C:$Z,MATCH(F$1,'2025'!$C$1:$Z$1,0))</f>
        <v/>
      </c>
      <c r="G966" s="29" t="str">
        <f>VLOOKUP($A966,'2025'!$C:$Z,MATCH(G$1,'2025'!$C$1:$Z$1,0))</f>
        <v/>
      </c>
      <c r="H966" s="29" t="str">
        <f>VLOOKUP($A966,'2025'!$C:$Z,MATCH(H$1,'2025'!$C$1:$Z$1,0))</f>
        <v>#N/A</v>
      </c>
      <c r="I966" s="29" t="str">
        <f>VLOOKUP($A966,'2025'!$C:$Z,MATCH(I$1,'2025'!$C$1:$Z$1,0))</f>
        <v/>
      </c>
      <c r="J966" s="29" t="str">
        <f>VLOOKUP($A966,'2025'!$C:$Z,MATCH(J$1,'2025'!$C$1:$Z$1,0))</f>
        <v>#N/A</v>
      </c>
      <c r="K966" s="29" t="str">
        <f>VLOOKUP($A966,'2025'!$C:$Z,MATCH(K$1,'2025'!$C$1:$Z$1,0))</f>
        <v/>
      </c>
      <c r="L966" s="29" t="str">
        <f>VLOOKUP($A966,'2025'!$C:$Z,MATCH(L$1,'2025'!$C$1:$Z$1,0))</f>
        <v>#N/A</v>
      </c>
      <c r="M966" s="29" t="str">
        <f>VLOOKUP($A966,'2025'!$C:$Z,MATCH(M$1,'2025'!$C$1:$Z$1,0))</f>
        <v/>
      </c>
      <c r="N966" s="29" t="str">
        <f>VLOOKUP($A966,'2025'!$C:$Z,MATCH(N$1,'2025'!$C$1:$Z$1,0))</f>
        <v/>
      </c>
      <c r="O966" s="29" t="str">
        <f>VLOOKUP($A966,'2025'!$C:$Z,MATCH(O$1,'2025'!$C$1:$Z$1,0))</f>
        <v/>
      </c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</row>
    <row r="967" ht="22.5" customHeight="1">
      <c r="A967" s="25">
        <f t="shared" si="1"/>
        <v>46562</v>
      </c>
      <c r="B967" s="29" t="str">
        <f>VLOOKUP($A967,'2025'!$C:$Z,MATCH(B$1,'2025'!$C$1:$Z$1,0))</f>
        <v/>
      </c>
      <c r="C967" s="29" t="str">
        <f>VLOOKUP($A967,'2025'!$C:$Z,MATCH(C$1,'2025'!$C$1:$Z$1,0))</f>
        <v/>
      </c>
      <c r="D967" s="29" t="str">
        <f>VLOOKUP($A967,'2025'!$C:$Z,MATCH(D$1,'2025'!$C$1:$Z$1,0))</f>
        <v/>
      </c>
      <c r="E967" s="29" t="str">
        <f>VLOOKUP($A967,'2025'!$C:$Z,MATCH(E$1,'2025'!$C$1:$Z$1,0))</f>
        <v/>
      </c>
      <c r="F967" s="29" t="str">
        <f>VLOOKUP($A967,'2025'!$C:$Z,MATCH(F$1,'2025'!$C$1:$Z$1,0))</f>
        <v/>
      </c>
      <c r="G967" s="29" t="str">
        <f>VLOOKUP($A967,'2025'!$C:$Z,MATCH(G$1,'2025'!$C$1:$Z$1,0))</f>
        <v/>
      </c>
      <c r="H967" s="29" t="str">
        <f>VLOOKUP($A967,'2025'!$C:$Z,MATCH(H$1,'2025'!$C$1:$Z$1,0))</f>
        <v>#N/A</v>
      </c>
      <c r="I967" s="29" t="str">
        <f>VLOOKUP($A967,'2025'!$C:$Z,MATCH(I$1,'2025'!$C$1:$Z$1,0))</f>
        <v/>
      </c>
      <c r="J967" s="29" t="str">
        <f>VLOOKUP($A967,'2025'!$C:$Z,MATCH(J$1,'2025'!$C$1:$Z$1,0))</f>
        <v>#N/A</v>
      </c>
      <c r="K967" s="29" t="str">
        <f>VLOOKUP($A967,'2025'!$C:$Z,MATCH(K$1,'2025'!$C$1:$Z$1,0))</f>
        <v/>
      </c>
      <c r="L967" s="29" t="str">
        <f>VLOOKUP($A967,'2025'!$C:$Z,MATCH(L$1,'2025'!$C$1:$Z$1,0))</f>
        <v>#N/A</v>
      </c>
      <c r="M967" s="29" t="str">
        <f>VLOOKUP($A967,'2025'!$C:$Z,MATCH(M$1,'2025'!$C$1:$Z$1,0))</f>
        <v/>
      </c>
      <c r="N967" s="29" t="str">
        <f>VLOOKUP($A967,'2025'!$C:$Z,MATCH(N$1,'2025'!$C$1:$Z$1,0))</f>
        <v/>
      </c>
      <c r="O967" s="29" t="str">
        <f>VLOOKUP($A967,'2025'!$C:$Z,MATCH(O$1,'2025'!$C$1:$Z$1,0))</f>
        <v/>
      </c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</row>
    <row r="968" ht="22.5" customHeight="1">
      <c r="A968" s="25">
        <f t="shared" si="1"/>
        <v>46563</v>
      </c>
      <c r="B968" s="29" t="str">
        <f>VLOOKUP($A968,'2025'!$C:$Z,MATCH(B$1,'2025'!$C$1:$Z$1,0))</f>
        <v/>
      </c>
      <c r="C968" s="29" t="str">
        <f>VLOOKUP($A968,'2025'!$C:$Z,MATCH(C$1,'2025'!$C$1:$Z$1,0))</f>
        <v/>
      </c>
      <c r="D968" s="29" t="str">
        <f>VLOOKUP($A968,'2025'!$C:$Z,MATCH(D$1,'2025'!$C$1:$Z$1,0))</f>
        <v/>
      </c>
      <c r="E968" s="29" t="str">
        <f>VLOOKUP($A968,'2025'!$C:$Z,MATCH(E$1,'2025'!$C$1:$Z$1,0))</f>
        <v/>
      </c>
      <c r="F968" s="29" t="str">
        <f>VLOOKUP($A968,'2025'!$C:$Z,MATCH(F$1,'2025'!$C$1:$Z$1,0))</f>
        <v/>
      </c>
      <c r="G968" s="29" t="str">
        <f>VLOOKUP($A968,'2025'!$C:$Z,MATCH(G$1,'2025'!$C$1:$Z$1,0))</f>
        <v/>
      </c>
      <c r="H968" s="29" t="str">
        <f>VLOOKUP($A968,'2025'!$C:$Z,MATCH(H$1,'2025'!$C$1:$Z$1,0))</f>
        <v>#N/A</v>
      </c>
      <c r="I968" s="29" t="str">
        <f>VLOOKUP($A968,'2025'!$C:$Z,MATCH(I$1,'2025'!$C$1:$Z$1,0))</f>
        <v/>
      </c>
      <c r="J968" s="29" t="str">
        <f>VLOOKUP($A968,'2025'!$C:$Z,MATCH(J$1,'2025'!$C$1:$Z$1,0))</f>
        <v>#N/A</v>
      </c>
      <c r="K968" s="29" t="str">
        <f>VLOOKUP($A968,'2025'!$C:$Z,MATCH(K$1,'2025'!$C$1:$Z$1,0))</f>
        <v/>
      </c>
      <c r="L968" s="29" t="str">
        <f>VLOOKUP($A968,'2025'!$C:$Z,MATCH(L$1,'2025'!$C$1:$Z$1,0))</f>
        <v>#N/A</v>
      </c>
      <c r="M968" s="29" t="str">
        <f>VLOOKUP($A968,'2025'!$C:$Z,MATCH(M$1,'2025'!$C$1:$Z$1,0))</f>
        <v/>
      </c>
      <c r="N968" s="29" t="str">
        <f>VLOOKUP($A968,'2025'!$C:$Z,MATCH(N$1,'2025'!$C$1:$Z$1,0))</f>
        <v/>
      </c>
      <c r="O968" s="29" t="str">
        <f>VLOOKUP($A968,'2025'!$C:$Z,MATCH(O$1,'2025'!$C$1:$Z$1,0))</f>
        <v/>
      </c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</row>
    <row r="969" ht="22.5" customHeight="1">
      <c r="A969" s="25">
        <f t="shared" si="1"/>
        <v>46564</v>
      </c>
      <c r="B969" s="29" t="str">
        <f>VLOOKUP($A969,'2025'!$C:$Z,MATCH(B$1,'2025'!$C$1:$Z$1,0))</f>
        <v/>
      </c>
      <c r="C969" s="29" t="str">
        <f>VLOOKUP($A969,'2025'!$C:$Z,MATCH(C$1,'2025'!$C$1:$Z$1,0))</f>
        <v/>
      </c>
      <c r="D969" s="29" t="str">
        <f>VLOOKUP($A969,'2025'!$C:$Z,MATCH(D$1,'2025'!$C$1:$Z$1,0))</f>
        <v/>
      </c>
      <c r="E969" s="29" t="str">
        <f>VLOOKUP($A969,'2025'!$C:$Z,MATCH(E$1,'2025'!$C$1:$Z$1,0))</f>
        <v/>
      </c>
      <c r="F969" s="29" t="str">
        <f>VLOOKUP($A969,'2025'!$C:$Z,MATCH(F$1,'2025'!$C$1:$Z$1,0))</f>
        <v/>
      </c>
      <c r="G969" s="29" t="str">
        <f>VLOOKUP($A969,'2025'!$C:$Z,MATCH(G$1,'2025'!$C$1:$Z$1,0))</f>
        <v/>
      </c>
      <c r="H969" s="29" t="str">
        <f>VLOOKUP($A969,'2025'!$C:$Z,MATCH(H$1,'2025'!$C$1:$Z$1,0))</f>
        <v>#N/A</v>
      </c>
      <c r="I969" s="29" t="str">
        <f>VLOOKUP($A969,'2025'!$C:$Z,MATCH(I$1,'2025'!$C$1:$Z$1,0))</f>
        <v/>
      </c>
      <c r="J969" s="29" t="str">
        <f>VLOOKUP($A969,'2025'!$C:$Z,MATCH(J$1,'2025'!$C$1:$Z$1,0))</f>
        <v>#N/A</v>
      </c>
      <c r="K969" s="29" t="str">
        <f>VLOOKUP($A969,'2025'!$C:$Z,MATCH(K$1,'2025'!$C$1:$Z$1,0))</f>
        <v/>
      </c>
      <c r="L969" s="29" t="str">
        <f>VLOOKUP($A969,'2025'!$C:$Z,MATCH(L$1,'2025'!$C$1:$Z$1,0))</f>
        <v>#N/A</v>
      </c>
      <c r="M969" s="29" t="str">
        <f>VLOOKUP($A969,'2025'!$C:$Z,MATCH(M$1,'2025'!$C$1:$Z$1,0))</f>
        <v/>
      </c>
      <c r="N969" s="29" t="str">
        <f>VLOOKUP($A969,'2025'!$C:$Z,MATCH(N$1,'2025'!$C$1:$Z$1,0))</f>
        <v/>
      </c>
      <c r="O969" s="29" t="str">
        <f>VLOOKUP($A969,'2025'!$C:$Z,MATCH(O$1,'2025'!$C$1:$Z$1,0))</f>
        <v/>
      </c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</row>
    <row r="970" ht="22.5" customHeight="1">
      <c r="A970" s="25">
        <f t="shared" si="1"/>
        <v>46565</v>
      </c>
      <c r="B970" s="29" t="str">
        <f>VLOOKUP($A970,'2025'!$C:$Z,MATCH(B$1,'2025'!$C$1:$Z$1,0))</f>
        <v/>
      </c>
      <c r="C970" s="29" t="str">
        <f>VLOOKUP($A970,'2025'!$C:$Z,MATCH(C$1,'2025'!$C$1:$Z$1,0))</f>
        <v/>
      </c>
      <c r="D970" s="29" t="str">
        <f>VLOOKUP($A970,'2025'!$C:$Z,MATCH(D$1,'2025'!$C$1:$Z$1,0))</f>
        <v/>
      </c>
      <c r="E970" s="29" t="str">
        <f>VLOOKUP($A970,'2025'!$C:$Z,MATCH(E$1,'2025'!$C$1:$Z$1,0))</f>
        <v/>
      </c>
      <c r="F970" s="29" t="str">
        <f>VLOOKUP($A970,'2025'!$C:$Z,MATCH(F$1,'2025'!$C$1:$Z$1,0))</f>
        <v/>
      </c>
      <c r="G970" s="29" t="str">
        <f>VLOOKUP($A970,'2025'!$C:$Z,MATCH(G$1,'2025'!$C$1:$Z$1,0))</f>
        <v/>
      </c>
      <c r="H970" s="29" t="str">
        <f>VLOOKUP($A970,'2025'!$C:$Z,MATCH(H$1,'2025'!$C$1:$Z$1,0))</f>
        <v>#N/A</v>
      </c>
      <c r="I970" s="29" t="str">
        <f>VLOOKUP($A970,'2025'!$C:$Z,MATCH(I$1,'2025'!$C$1:$Z$1,0))</f>
        <v/>
      </c>
      <c r="J970" s="29" t="str">
        <f>VLOOKUP($A970,'2025'!$C:$Z,MATCH(J$1,'2025'!$C$1:$Z$1,0))</f>
        <v>#N/A</v>
      </c>
      <c r="K970" s="29" t="str">
        <f>VLOOKUP($A970,'2025'!$C:$Z,MATCH(K$1,'2025'!$C$1:$Z$1,0))</f>
        <v/>
      </c>
      <c r="L970" s="29" t="str">
        <f>VLOOKUP($A970,'2025'!$C:$Z,MATCH(L$1,'2025'!$C$1:$Z$1,0))</f>
        <v>#N/A</v>
      </c>
      <c r="M970" s="29" t="str">
        <f>VLOOKUP($A970,'2025'!$C:$Z,MATCH(M$1,'2025'!$C$1:$Z$1,0))</f>
        <v/>
      </c>
      <c r="N970" s="29" t="str">
        <f>VLOOKUP($A970,'2025'!$C:$Z,MATCH(N$1,'2025'!$C$1:$Z$1,0))</f>
        <v/>
      </c>
      <c r="O970" s="29" t="str">
        <f>VLOOKUP($A970,'2025'!$C:$Z,MATCH(O$1,'2025'!$C$1:$Z$1,0))</f>
        <v/>
      </c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</row>
    <row r="971" ht="22.5" customHeight="1">
      <c r="A971" s="25">
        <f t="shared" si="1"/>
        <v>46566</v>
      </c>
      <c r="B971" s="29" t="str">
        <f>VLOOKUP($A971,'2025'!$C:$Z,MATCH(B$1,'2025'!$C$1:$Z$1,0))</f>
        <v/>
      </c>
      <c r="C971" s="29" t="str">
        <f>VLOOKUP($A971,'2025'!$C:$Z,MATCH(C$1,'2025'!$C$1:$Z$1,0))</f>
        <v/>
      </c>
      <c r="D971" s="29" t="str">
        <f>VLOOKUP($A971,'2025'!$C:$Z,MATCH(D$1,'2025'!$C$1:$Z$1,0))</f>
        <v/>
      </c>
      <c r="E971" s="29" t="str">
        <f>VLOOKUP($A971,'2025'!$C:$Z,MATCH(E$1,'2025'!$C$1:$Z$1,0))</f>
        <v/>
      </c>
      <c r="F971" s="29" t="str">
        <f>VLOOKUP($A971,'2025'!$C:$Z,MATCH(F$1,'2025'!$C$1:$Z$1,0))</f>
        <v/>
      </c>
      <c r="G971" s="29" t="str">
        <f>VLOOKUP($A971,'2025'!$C:$Z,MATCH(G$1,'2025'!$C$1:$Z$1,0))</f>
        <v/>
      </c>
      <c r="H971" s="29" t="str">
        <f>VLOOKUP($A971,'2025'!$C:$Z,MATCH(H$1,'2025'!$C$1:$Z$1,0))</f>
        <v>#N/A</v>
      </c>
      <c r="I971" s="29" t="str">
        <f>VLOOKUP($A971,'2025'!$C:$Z,MATCH(I$1,'2025'!$C$1:$Z$1,0))</f>
        <v/>
      </c>
      <c r="J971" s="29" t="str">
        <f>VLOOKUP($A971,'2025'!$C:$Z,MATCH(J$1,'2025'!$C$1:$Z$1,0))</f>
        <v>#N/A</v>
      </c>
      <c r="K971" s="29" t="str">
        <f>VLOOKUP($A971,'2025'!$C:$Z,MATCH(K$1,'2025'!$C$1:$Z$1,0))</f>
        <v/>
      </c>
      <c r="L971" s="29" t="str">
        <f>VLOOKUP($A971,'2025'!$C:$Z,MATCH(L$1,'2025'!$C$1:$Z$1,0))</f>
        <v>#N/A</v>
      </c>
      <c r="M971" s="29" t="str">
        <f>VLOOKUP($A971,'2025'!$C:$Z,MATCH(M$1,'2025'!$C$1:$Z$1,0))</f>
        <v/>
      </c>
      <c r="N971" s="29" t="str">
        <f>VLOOKUP($A971,'2025'!$C:$Z,MATCH(N$1,'2025'!$C$1:$Z$1,0))</f>
        <v/>
      </c>
      <c r="O971" s="29" t="str">
        <f>VLOOKUP($A971,'2025'!$C:$Z,MATCH(O$1,'2025'!$C$1:$Z$1,0))</f>
        <v/>
      </c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</row>
    <row r="972" ht="22.5" customHeight="1">
      <c r="A972" s="25">
        <f t="shared" si="1"/>
        <v>46567</v>
      </c>
      <c r="B972" s="29" t="str">
        <f>VLOOKUP($A972,'2025'!$C:$Z,MATCH(B$1,'2025'!$C$1:$Z$1,0))</f>
        <v/>
      </c>
      <c r="C972" s="29" t="str">
        <f>VLOOKUP($A972,'2025'!$C:$Z,MATCH(C$1,'2025'!$C$1:$Z$1,0))</f>
        <v/>
      </c>
      <c r="D972" s="29" t="str">
        <f>VLOOKUP($A972,'2025'!$C:$Z,MATCH(D$1,'2025'!$C$1:$Z$1,0))</f>
        <v/>
      </c>
      <c r="E972" s="29" t="str">
        <f>VLOOKUP($A972,'2025'!$C:$Z,MATCH(E$1,'2025'!$C$1:$Z$1,0))</f>
        <v/>
      </c>
      <c r="F972" s="29" t="str">
        <f>VLOOKUP($A972,'2025'!$C:$Z,MATCH(F$1,'2025'!$C$1:$Z$1,0))</f>
        <v/>
      </c>
      <c r="G972" s="29" t="str">
        <f>VLOOKUP($A972,'2025'!$C:$Z,MATCH(G$1,'2025'!$C$1:$Z$1,0))</f>
        <v/>
      </c>
      <c r="H972" s="29" t="str">
        <f>VLOOKUP($A972,'2025'!$C:$Z,MATCH(H$1,'2025'!$C$1:$Z$1,0))</f>
        <v>#N/A</v>
      </c>
      <c r="I972" s="29" t="str">
        <f>VLOOKUP($A972,'2025'!$C:$Z,MATCH(I$1,'2025'!$C$1:$Z$1,0))</f>
        <v/>
      </c>
      <c r="J972" s="29" t="str">
        <f>VLOOKUP($A972,'2025'!$C:$Z,MATCH(J$1,'2025'!$C$1:$Z$1,0))</f>
        <v>#N/A</v>
      </c>
      <c r="K972" s="29" t="str">
        <f>VLOOKUP($A972,'2025'!$C:$Z,MATCH(K$1,'2025'!$C$1:$Z$1,0))</f>
        <v/>
      </c>
      <c r="L972" s="29" t="str">
        <f>VLOOKUP($A972,'2025'!$C:$Z,MATCH(L$1,'2025'!$C$1:$Z$1,0))</f>
        <v>#N/A</v>
      </c>
      <c r="M972" s="29" t="str">
        <f>VLOOKUP($A972,'2025'!$C:$Z,MATCH(M$1,'2025'!$C$1:$Z$1,0))</f>
        <v/>
      </c>
      <c r="N972" s="29" t="str">
        <f>VLOOKUP($A972,'2025'!$C:$Z,MATCH(N$1,'2025'!$C$1:$Z$1,0))</f>
        <v/>
      </c>
      <c r="O972" s="29" t="str">
        <f>VLOOKUP($A972,'2025'!$C:$Z,MATCH(O$1,'2025'!$C$1:$Z$1,0))</f>
        <v/>
      </c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</row>
    <row r="973" ht="22.5" customHeight="1">
      <c r="A973" s="25">
        <f t="shared" si="1"/>
        <v>46568</v>
      </c>
      <c r="B973" s="29" t="str">
        <f>VLOOKUP($A973,'2025'!$C:$Z,MATCH(B$1,'2025'!$C$1:$Z$1,0))</f>
        <v/>
      </c>
      <c r="C973" s="29" t="str">
        <f>VLOOKUP($A973,'2025'!$C:$Z,MATCH(C$1,'2025'!$C$1:$Z$1,0))</f>
        <v/>
      </c>
      <c r="D973" s="29" t="str">
        <f>VLOOKUP($A973,'2025'!$C:$Z,MATCH(D$1,'2025'!$C$1:$Z$1,0))</f>
        <v/>
      </c>
      <c r="E973" s="29" t="str">
        <f>VLOOKUP($A973,'2025'!$C:$Z,MATCH(E$1,'2025'!$C$1:$Z$1,0))</f>
        <v/>
      </c>
      <c r="F973" s="29" t="str">
        <f>VLOOKUP($A973,'2025'!$C:$Z,MATCH(F$1,'2025'!$C$1:$Z$1,0))</f>
        <v/>
      </c>
      <c r="G973" s="29" t="str">
        <f>VLOOKUP($A973,'2025'!$C:$Z,MATCH(G$1,'2025'!$C$1:$Z$1,0))</f>
        <v/>
      </c>
      <c r="H973" s="29" t="str">
        <f>VLOOKUP($A973,'2025'!$C:$Z,MATCH(H$1,'2025'!$C$1:$Z$1,0))</f>
        <v>#N/A</v>
      </c>
      <c r="I973" s="29" t="str">
        <f>VLOOKUP($A973,'2025'!$C:$Z,MATCH(I$1,'2025'!$C$1:$Z$1,0))</f>
        <v/>
      </c>
      <c r="J973" s="29" t="str">
        <f>VLOOKUP($A973,'2025'!$C:$Z,MATCH(J$1,'2025'!$C$1:$Z$1,0))</f>
        <v>#N/A</v>
      </c>
      <c r="K973" s="29" t="str">
        <f>VLOOKUP($A973,'2025'!$C:$Z,MATCH(K$1,'2025'!$C$1:$Z$1,0))</f>
        <v/>
      </c>
      <c r="L973" s="29" t="str">
        <f>VLOOKUP($A973,'2025'!$C:$Z,MATCH(L$1,'2025'!$C$1:$Z$1,0))</f>
        <v>#N/A</v>
      </c>
      <c r="M973" s="29" t="str">
        <f>VLOOKUP($A973,'2025'!$C:$Z,MATCH(M$1,'2025'!$C$1:$Z$1,0))</f>
        <v/>
      </c>
      <c r="N973" s="29" t="str">
        <f>VLOOKUP($A973,'2025'!$C:$Z,MATCH(N$1,'2025'!$C$1:$Z$1,0))</f>
        <v/>
      </c>
      <c r="O973" s="29" t="str">
        <f>VLOOKUP($A973,'2025'!$C:$Z,MATCH(O$1,'2025'!$C$1:$Z$1,0))</f>
        <v/>
      </c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</row>
    <row r="974" ht="22.5" customHeight="1">
      <c r="A974" s="25">
        <f t="shared" si="1"/>
        <v>46569</v>
      </c>
      <c r="B974" s="29" t="str">
        <f>VLOOKUP($A974,'2025'!$C:$Z,MATCH(B$1,'2025'!$C$1:$Z$1,0))</f>
        <v/>
      </c>
      <c r="C974" s="29" t="str">
        <f>VLOOKUP($A974,'2025'!$C:$Z,MATCH(C$1,'2025'!$C$1:$Z$1,0))</f>
        <v/>
      </c>
      <c r="D974" s="29" t="str">
        <f>VLOOKUP($A974,'2025'!$C:$Z,MATCH(D$1,'2025'!$C$1:$Z$1,0))</f>
        <v/>
      </c>
      <c r="E974" s="29" t="str">
        <f>VLOOKUP($A974,'2025'!$C:$Z,MATCH(E$1,'2025'!$C$1:$Z$1,0))</f>
        <v/>
      </c>
      <c r="F974" s="29" t="str">
        <f>VLOOKUP($A974,'2025'!$C:$Z,MATCH(F$1,'2025'!$C$1:$Z$1,0))</f>
        <v/>
      </c>
      <c r="G974" s="29" t="str">
        <f>VLOOKUP($A974,'2025'!$C:$Z,MATCH(G$1,'2025'!$C$1:$Z$1,0))</f>
        <v/>
      </c>
      <c r="H974" s="29" t="str">
        <f>VLOOKUP($A974,'2025'!$C:$Z,MATCH(H$1,'2025'!$C$1:$Z$1,0))</f>
        <v>#N/A</v>
      </c>
      <c r="I974" s="29" t="str">
        <f>VLOOKUP($A974,'2025'!$C:$Z,MATCH(I$1,'2025'!$C$1:$Z$1,0))</f>
        <v/>
      </c>
      <c r="J974" s="29" t="str">
        <f>VLOOKUP($A974,'2025'!$C:$Z,MATCH(J$1,'2025'!$C$1:$Z$1,0))</f>
        <v>#N/A</v>
      </c>
      <c r="K974" s="29" t="str">
        <f>VLOOKUP($A974,'2025'!$C:$Z,MATCH(K$1,'2025'!$C$1:$Z$1,0))</f>
        <v/>
      </c>
      <c r="L974" s="29" t="str">
        <f>VLOOKUP($A974,'2025'!$C:$Z,MATCH(L$1,'2025'!$C$1:$Z$1,0))</f>
        <v>#N/A</v>
      </c>
      <c r="M974" s="29" t="str">
        <f>VLOOKUP($A974,'2025'!$C:$Z,MATCH(M$1,'2025'!$C$1:$Z$1,0))</f>
        <v/>
      </c>
      <c r="N974" s="29" t="str">
        <f>VLOOKUP($A974,'2025'!$C:$Z,MATCH(N$1,'2025'!$C$1:$Z$1,0))</f>
        <v/>
      </c>
      <c r="O974" s="29" t="str">
        <f>VLOOKUP($A974,'2025'!$C:$Z,MATCH(O$1,'2025'!$C$1:$Z$1,0))</f>
        <v/>
      </c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</row>
    <row r="975" ht="22.5" customHeight="1">
      <c r="A975" s="25">
        <f t="shared" si="1"/>
        <v>46570</v>
      </c>
      <c r="B975" s="29" t="str">
        <f>VLOOKUP($A975,'2025'!$C:$Z,MATCH(B$1,'2025'!$C$1:$Z$1,0))</f>
        <v/>
      </c>
      <c r="C975" s="29" t="str">
        <f>VLOOKUP($A975,'2025'!$C:$Z,MATCH(C$1,'2025'!$C$1:$Z$1,0))</f>
        <v/>
      </c>
      <c r="D975" s="29" t="str">
        <f>VLOOKUP($A975,'2025'!$C:$Z,MATCH(D$1,'2025'!$C$1:$Z$1,0))</f>
        <v/>
      </c>
      <c r="E975" s="29" t="str">
        <f>VLOOKUP($A975,'2025'!$C:$Z,MATCH(E$1,'2025'!$C$1:$Z$1,0))</f>
        <v/>
      </c>
      <c r="F975" s="29" t="str">
        <f>VLOOKUP($A975,'2025'!$C:$Z,MATCH(F$1,'2025'!$C$1:$Z$1,0))</f>
        <v/>
      </c>
      <c r="G975" s="29" t="str">
        <f>VLOOKUP($A975,'2025'!$C:$Z,MATCH(G$1,'2025'!$C$1:$Z$1,0))</f>
        <v/>
      </c>
      <c r="H975" s="29" t="str">
        <f>VLOOKUP($A975,'2025'!$C:$Z,MATCH(H$1,'2025'!$C$1:$Z$1,0))</f>
        <v>#N/A</v>
      </c>
      <c r="I975" s="29" t="str">
        <f>VLOOKUP($A975,'2025'!$C:$Z,MATCH(I$1,'2025'!$C$1:$Z$1,0))</f>
        <v/>
      </c>
      <c r="J975" s="29" t="str">
        <f>VLOOKUP($A975,'2025'!$C:$Z,MATCH(J$1,'2025'!$C$1:$Z$1,0))</f>
        <v>#N/A</v>
      </c>
      <c r="K975" s="29" t="str">
        <f>VLOOKUP($A975,'2025'!$C:$Z,MATCH(K$1,'2025'!$C$1:$Z$1,0))</f>
        <v/>
      </c>
      <c r="L975" s="29" t="str">
        <f>VLOOKUP($A975,'2025'!$C:$Z,MATCH(L$1,'2025'!$C$1:$Z$1,0))</f>
        <v>#N/A</v>
      </c>
      <c r="M975" s="29" t="str">
        <f>VLOOKUP($A975,'2025'!$C:$Z,MATCH(M$1,'2025'!$C$1:$Z$1,0))</f>
        <v/>
      </c>
      <c r="N975" s="29" t="str">
        <f>VLOOKUP($A975,'2025'!$C:$Z,MATCH(N$1,'2025'!$C$1:$Z$1,0))</f>
        <v/>
      </c>
      <c r="O975" s="29" t="str">
        <f>VLOOKUP($A975,'2025'!$C:$Z,MATCH(O$1,'2025'!$C$1:$Z$1,0))</f>
        <v/>
      </c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</row>
    <row r="976" ht="22.5" customHeight="1">
      <c r="A976" s="25">
        <f t="shared" si="1"/>
        <v>46571</v>
      </c>
      <c r="B976" s="29" t="str">
        <f>VLOOKUP($A976,'2025'!$C:$Z,MATCH(B$1,'2025'!$C$1:$Z$1,0))</f>
        <v/>
      </c>
      <c r="C976" s="29" t="str">
        <f>VLOOKUP($A976,'2025'!$C:$Z,MATCH(C$1,'2025'!$C$1:$Z$1,0))</f>
        <v/>
      </c>
      <c r="D976" s="29" t="str">
        <f>VLOOKUP($A976,'2025'!$C:$Z,MATCH(D$1,'2025'!$C$1:$Z$1,0))</f>
        <v/>
      </c>
      <c r="E976" s="29" t="str">
        <f>VLOOKUP($A976,'2025'!$C:$Z,MATCH(E$1,'2025'!$C$1:$Z$1,0))</f>
        <v/>
      </c>
      <c r="F976" s="29" t="str">
        <f>VLOOKUP($A976,'2025'!$C:$Z,MATCH(F$1,'2025'!$C$1:$Z$1,0))</f>
        <v/>
      </c>
      <c r="G976" s="29" t="str">
        <f>VLOOKUP($A976,'2025'!$C:$Z,MATCH(G$1,'2025'!$C$1:$Z$1,0))</f>
        <v/>
      </c>
      <c r="H976" s="29" t="str">
        <f>VLOOKUP($A976,'2025'!$C:$Z,MATCH(H$1,'2025'!$C$1:$Z$1,0))</f>
        <v>#N/A</v>
      </c>
      <c r="I976" s="29" t="str">
        <f>VLOOKUP($A976,'2025'!$C:$Z,MATCH(I$1,'2025'!$C$1:$Z$1,0))</f>
        <v/>
      </c>
      <c r="J976" s="29" t="str">
        <f>VLOOKUP($A976,'2025'!$C:$Z,MATCH(J$1,'2025'!$C$1:$Z$1,0))</f>
        <v>#N/A</v>
      </c>
      <c r="K976" s="29" t="str">
        <f>VLOOKUP($A976,'2025'!$C:$Z,MATCH(K$1,'2025'!$C$1:$Z$1,0))</f>
        <v/>
      </c>
      <c r="L976" s="29" t="str">
        <f>VLOOKUP($A976,'2025'!$C:$Z,MATCH(L$1,'2025'!$C$1:$Z$1,0))</f>
        <v>#N/A</v>
      </c>
      <c r="M976" s="29" t="str">
        <f>VLOOKUP($A976,'2025'!$C:$Z,MATCH(M$1,'2025'!$C$1:$Z$1,0))</f>
        <v/>
      </c>
      <c r="N976" s="29" t="str">
        <f>VLOOKUP($A976,'2025'!$C:$Z,MATCH(N$1,'2025'!$C$1:$Z$1,0))</f>
        <v/>
      </c>
      <c r="O976" s="29" t="str">
        <f>VLOOKUP($A976,'2025'!$C:$Z,MATCH(O$1,'2025'!$C$1:$Z$1,0))</f>
        <v/>
      </c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</row>
    <row r="977" ht="22.5" customHeight="1">
      <c r="A977" s="25">
        <f t="shared" si="1"/>
        <v>46572</v>
      </c>
      <c r="B977" s="29" t="str">
        <f>VLOOKUP($A977,'2025'!$C:$Z,MATCH(B$1,'2025'!$C$1:$Z$1,0))</f>
        <v/>
      </c>
      <c r="C977" s="29" t="str">
        <f>VLOOKUP($A977,'2025'!$C:$Z,MATCH(C$1,'2025'!$C$1:$Z$1,0))</f>
        <v/>
      </c>
      <c r="D977" s="29" t="str">
        <f>VLOOKUP($A977,'2025'!$C:$Z,MATCH(D$1,'2025'!$C$1:$Z$1,0))</f>
        <v/>
      </c>
      <c r="E977" s="29" t="str">
        <f>VLOOKUP($A977,'2025'!$C:$Z,MATCH(E$1,'2025'!$C$1:$Z$1,0))</f>
        <v/>
      </c>
      <c r="F977" s="29" t="str">
        <f>VLOOKUP($A977,'2025'!$C:$Z,MATCH(F$1,'2025'!$C$1:$Z$1,0))</f>
        <v/>
      </c>
      <c r="G977" s="29" t="str">
        <f>VLOOKUP($A977,'2025'!$C:$Z,MATCH(G$1,'2025'!$C$1:$Z$1,0))</f>
        <v/>
      </c>
      <c r="H977" s="29" t="str">
        <f>VLOOKUP($A977,'2025'!$C:$Z,MATCH(H$1,'2025'!$C$1:$Z$1,0))</f>
        <v>#N/A</v>
      </c>
      <c r="I977" s="29" t="str">
        <f>VLOOKUP($A977,'2025'!$C:$Z,MATCH(I$1,'2025'!$C$1:$Z$1,0))</f>
        <v/>
      </c>
      <c r="J977" s="29" t="str">
        <f>VLOOKUP($A977,'2025'!$C:$Z,MATCH(J$1,'2025'!$C$1:$Z$1,0))</f>
        <v>#N/A</v>
      </c>
      <c r="K977" s="29" t="str">
        <f>VLOOKUP($A977,'2025'!$C:$Z,MATCH(K$1,'2025'!$C$1:$Z$1,0))</f>
        <v/>
      </c>
      <c r="L977" s="29" t="str">
        <f>VLOOKUP($A977,'2025'!$C:$Z,MATCH(L$1,'2025'!$C$1:$Z$1,0))</f>
        <v>#N/A</v>
      </c>
      <c r="M977" s="29" t="str">
        <f>VLOOKUP($A977,'2025'!$C:$Z,MATCH(M$1,'2025'!$C$1:$Z$1,0))</f>
        <v/>
      </c>
      <c r="N977" s="29" t="str">
        <f>VLOOKUP($A977,'2025'!$C:$Z,MATCH(N$1,'2025'!$C$1:$Z$1,0))</f>
        <v/>
      </c>
      <c r="O977" s="29" t="str">
        <f>VLOOKUP($A977,'2025'!$C:$Z,MATCH(O$1,'2025'!$C$1:$Z$1,0))</f>
        <v/>
      </c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</row>
    <row r="978" ht="22.5" customHeight="1">
      <c r="A978" s="25">
        <f t="shared" si="1"/>
        <v>46573</v>
      </c>
      <c r="B978" s="29" t="str">
        <f>VLOOKUP($A978,'2025'!$C:$Z,MATCH(B$1,'2025'!$C$1:$Z$1,0))</f>
        <v/>
      </c>
      <c r="C978" s="29" t="str">
        <f>VLOOKUP($A978,'2025'!$C:$Z,MATCH(C$1,'2025'!$C$1:$Z$1,0))</f>
        <v/>
      </c>
      <c r="D978" s="29" t="str">
        <f>VLOOKUP($A978,'2025'!$C:$Z,MATCH(D$1,'2025'!$C$1:$Z$1,0))</f>
        <v/>
      </c>
      <c r="E978" s="29" t="str">
        <f>VLOOKUP($A978,'2025'!$C:$Z,MATCH(E$1,'2025'!$C$1:$Z$1,0))</f>
        <v/>
      </c>
      <c r="F978" s="29" t="str">
        <f>VLOOKUP($A978,'2025'!$C:$Z,MATCH(F$1,'2025'!$C$1:$Z$1,0))</f>
        <v/>
      </c>
      <c r="G978" s="29" t="str">
        <f>VLOOKUP($A978,'2025'!$C:$Z,MATCH(G$1,'2025'!$C$1:$Z$1,0))</f>
        <v/>
      </c>
      <c r="H978" s="29" t="str">
        <f>VLOOKUP($A978,'2025'!$C:$Z,MATCH(H$1,'2025'!$C$1:$Z$1,0))</f>
        <v>#N/A</v>
      </c>
      <c r="I978" s="29" t="str">
        <f>VLOOKUP($A978,'2025'!$C:$Z,MATCH(I$1,'2025'!$C$1:$Z$1,0))</f>
        <v/>
      </c>
      <c r="J978" s="29" t="str">
        <f>VLOOKUP($A978,'2025'!$C:$Z,MATCH(J$1,'2025'!$C$1:$Z$1,0))</f>
        <v>#N/A</v>
      </c>
      <c r="K978" s="29" t="str">
        <f>VLOOKUP($A978,'2025'!$C:$Z,MATCH(K$1,'2025'!$C$1:$Z$1,0))</f>
        <v/>
      </c>
      <c r="L978" s="29" t="str">
        <f>VLOOKUP($A978,'2025'!$C:$Z,MATCH(L$1,'2025'!$C$1:$Z$1,0))</f>
        <v>#N/A</v>
      </c>
      <c r="M978" s="29" t="str">
        <f>VLOOKUP($A978,'2025'!$C:$Z,MATCH(M$1,'2025'!$C$1:$Z$1,0))</f>
        <v/>
      </c>
      <c r="N978" s="29" t="str">
        <f>VLOOKUP($A978,'2025'!$C:$Z,MATCH(N$1,'2025'!$C$1:$Z$1,0))</f>
        <v/>
      </c>
      <c r="O978" s="29" t="str">
        <f>VLOOKUP($A978,'2025'!$C:$Z,MATCH(O$1,'2025'!$C$1:$Z$1,0))</f>
        <v/>
      </c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</row>
    <row r="979" ht="22.5" customHeight="1">
      <c r="A979" s="25">
        <f t="shared" si="1"/>
        <v>46574</v>
      </c>
      <c r="B979" s="29" t="str">
        <f>VLOOKUP($A979,'2025'!$C:$Z,MATCH(B$1,'2025'!$C$1:$Z$1,0))</f>
        <v/>
      </c>
      <c r="C979" s="29" t="str">
        <f>VLOOKUP($A979,'2025'!$C:$Z,MATCH(C$1,'2025'!$C$1:$Z$1,0))</f>
        <v/>
      </c>
      <c r="D979" s="29" t="str">
        <f>VLOOKUP($A979,'2025'!$C:$Z,MATCH(D$1,'2025'!$C$1:$Z$1,0))</f>
        <v/>
      </c>
      <c r="E979" s="29" t="str">
        <f>VLOOKUP($A979,'2025'!$C:$Z,MATCH(E$1,'2025'!$C$1:$Z$1,0))</f>
        <v/>
      </c>
      <c r="F979" s="29" t="str">
        <f>VLOOKUP($A979,'2025'!$C:$Z,MATCH(F$1,'2025'!$C$1:$Z$1,0))</f>
        <v/>
      </c>
      <c r="G979" s="29" t="str">
        <f>VLOOKUP($A979,'2025'!$C:$Z,MATCH(G$1,'2025'!$C$1:$Z$1,0))</f>
        <v/>
      </c>
      <c r="H979" s="29" t="str">
        <f>VLOOKUP($A979,'2025'!$C:$Z,MATCH(H$1,'2025'!$C$1:$Z$1,0))</f>
        <v>#N/A</v>
      </c>
      <c r="I979" s="29" t="str">
        <f>VLOOKUP($A979,'2025'!$C:$Z,MATCH(I$1,'2025'!$C$1:$Z$1,0))</f>
        <v/>
      </c>
      <c r="J979" s="29" t="str">
        <f>VLOOKUP($A979,'2025'!$C:$Z,MATCH(J$1,'2025'!$C$1:$Z$1,0))</f>
        <v>#N/A</v>
      </c>
      <c r="K979" s="29" t="str">
        <f>VLOOKUP($A979,'2025'!$C:$Z,MATCH(K$1,'2025'!$C$1:$Z$1,0))</f>
        <v/>
      </c>
      <c r="L979" s="29" t="str">
        <f>VLOOKUP($A979,'2025'!$C:$Z,MATCH(L$1,'2025'!$C$1:$Z$1,0))</f>
        <v>#N/A</v>
      </c>
      <c r="M979" s="29" t="str">
        <f>VLOOKUP($A979,'2025'!$C:$Z,MATCH(M$1,'2025'!$C$1:$Z$1,0))</f>
        <v/>
      </c>
      <c r="N979" s="29" t="str">
        <f>VLOOKUP($A979,'2025'!$C:$Z,MATCH(N$1,'2025'!$C$1:$Z$1,0))</f>
        <v/>
      </c>
      <c r="O979" s="29" t="str">
        <f>VLOOKUP($A979,'2025'!$C:$Z,MATCH(O$1,'2025'!$C$1:$Z$1,0))</f>
        <v/>
      </c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</row>
    <row r="980" ht="22.5" customHeight="1">
      <c r="A980" s="25">
        <f t="shared" si="1"/>
        <v>46575</v>
      </c>
      <c r="B980" s="29" t="str">
        <f>VLOOKUP($A980,'2025'!$C:$Z,MATCH(B$1,'2025'!$C$1:$Z$1,0))</f>
        <v/>
      </c>
      <c r="C980" s="29" t="str">
        <f>VLOOKUP($A980,'2025'!$C:$Z,MATCH(C$1,'2025'!$C$1:$Z$1,0))</f>
        <v/>
      </c>
      <c r="D980" s="29" t="str">
        <f>VLOOKUP($A980,'2025'!$C:$Z,MATCH(D$1,'2025'!$C$1:$Z$1,0))</f>
        <v/>
      </c>
      <c r="E980" s="29" t="str">
        <f>VLOOKUP($A980,'2025'!$C:$Z,MATCH(E$1,'2025'!$C$1:$Z$1,0))</f>
        <v/>
      </c>
      <c r="F980" s="29" t="str">
        <f>VLOOKUP($A980,'2025'!$C:$Z,MATCH(F$1,'2025'!$C$1:$Z$1,0))</f>
        <v/>
      </c>
      <c r="G980" s="29" t="str">
        <f>VLOOKUP($A980,'2025'!$C:$Z,MATCH(G$1,'2025'!$C$1:$Z$1,0))</f>
        <v/>
      </c>
      <c r="H980" s="29" t="str">
        <f>VLOOKUP($A980,'2025'!$C:$Z,MATCH(H$1,'2025'!$C$1:$Z$1,0))</f>
        <v>#N/A</v>
      </c>
      <c r="I980" s="29" t="str">
        <f>VLOOKUP($A980,'2025'!$C:$Z,MATCH(I$1,'2025'!$C$1:$Z$1,0))</f>
        <v/>
      </c>
      <c r="J980" s="29" t="str">
        <f>VLOOKUP($A980,'2025'!$C:$Z,MATCH(J$1,'2025'!$C$1:$Z$1,0))</f>
        <v>#N/A</v>
      </c>
      <c r="K980" s="29" t="str">
        <f>VLOOKUP($A980,'2025'!$C:$Z,MATCH(K$1,'2025'!$C$1:$Z$1,0))</f>
        <v/>
      </c>
      <c r="L980" s="29" t="str">
        <f>VLOOKUP($A980,'2025'!$C:$Z,MATCH(L$1,'2025'!$C$1:$Z$1,0))</f>
        <v>#N/A</v>
      </c>
      <c r="M980" s="29" t="str">
        <f>VLOOKUP($A980,'2025'!$C:$Z,MATCH(M$1,'2025'!$C$1:$Z$1,0))</f>
        <v/>
      </c>
      <c r="N980" s="29" t="str">
        <f>VLOOKUP($A980,'2025'!$C:$Z,MATCH(N$1,'2025'!$C$1:$Z$1,0))</f>
        <v/>
      </c>
      <c r="O980" s="29" t="str">
        <f>VLOOKUP($A980,'2025'!$C:$Z,MATCH(O$1,'2025'!$C$1:$Z$1,0))</f>
        <v/>
      </c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</row>
    <row r="981" ht="22.5" customHeight="1">
      <c r="A981" s="25">
        <f t="shared" si="1"/>
        <v>46576</v>
      </c>
      <c r="B981" s="29" t="str">
        <f>VLOOKUP($A981,'2025'!$C:$Z,MATCH(B$1,'2025'!$C$1:$Z$1,0))</f>
        <v/>
      </c>
      <c r="C981" s="29" t="str">
        <f>VLOOKUP($A981,'2025'!$C:$Z,MATCH(C$1,'2025'!$C$1:$Z$1,0))</f>
        <v/>
      </c>
      <c r="D981" s="29" t="str">
        <f>VLOOKUP($A981,'2025'!$C:$Z,MATCH(D$1,'2025'!$C$1:$Z$1,0))</f>
        <v/>
      </c>
      <c r="E981" s="29" t="str">
        <f>VLOOKUP($A981,'2025'!$C:$Z,MATCH(E$1,'2025'!$C$1:$Z$1,0))</f>
        <v/>
      </c>
      <c r="F981" s="29" t="str">
        <f>VLOOKUP($A981,'2025'!$C:$Z,MATCH(F$1,'2025'!$C$1:$Z$1,0))</f>
        <v/>
      </c>
      <c r="G981" s="29" t="str">
        <f>VLOOKUP($A981,'2025'!$C:$Z,MATCH(G$1,'2025'!$C$1:$Z$1,0))</f>
        <v/>
      </c>
      <c r="H981" s="29" t="str">
        <f>VLOOKUP($A981,'2025'!$C:$Z,MATCH(H$1,'2025'!$C$1:$Z$1,0))</f>
        <v>#N/A</v>
      </c>
      <c r="I981" s="29" t="str">
        <f>VLOOKUP($A981,'2025'!$C:$Z,MATCH(I$1,'2025'!$C$1:$Z$1,0))</f>
        <v/>
      </c>
      <c r="J981" s="29" t="str">
        <f>VLOOKUP($A981,'2025'!$C:$Z,MATCH(J$1,'2025'!$C$1:$Z$1,0))</f>
        <v>#N/A</v>
      </c>
      <c r="K981" s="29" t="str">
        <f>VLOOKUP($A981,'2025'!$C:$Z,MATCH(K$1,'2025'!$C$1:$Z$1,0))</f>
        <v/>
      </c>
      <c r="L981" s="29" t="str">
        <f>VLOOKUP($A981,'2025'!$C:$Z,MATCH(L$1,'2025'!$C$1:$Z$1,0))</f>
        <v>#N/A</v>
      </c>
      <c r="M981" s="29" t="str">
        <f>VLOOKUP($A981,'2025'!$C:$Z,MATCH(M$1,'2025'!$C$1:$Z$1,0))</f>
        <v/>
      </c>
      <c r="N981" s="29" t="str">
        <f>VLOOKUP($A981,'2025'!$C:$Z,MATCH(N$1,'2025'!$C$1:$Z$1,0))</f>
        <v/>
      </c>
      <c r="O981" s="29" t="str">
        <f>VLOOKUP($A981,'2025'!$C:$Z,MATCH(O$1,'2025'!$C$1:$Z$1,0))</f>
        <v/>
      </c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</row>
    <row r="982" ht="22.5" customHeight="1">
      <c r="A982" s="25">
        <f t="shared" si="1"/>
        <v>46577</v>
      </c>
      <c r="B982" s="29" t="str">
        <f>VLOOKUP($A982,'2025'!$C:$Z,MATCH(B$1,'2025'!$C$1:$Z$1,0))</f>
        <v/>
      </c>
      <c r="C982" s="29" t="str">
        <f>VLOOKUP($A982,'2025'!$C:$Z,MATCH(C$1,'2025'!$C$1:$Z$1,0))</f>
        <v/>
      </c>
      <c r="D982" s="29" t="str">
        <f>VLOOKUP($A982,'2025'!$C:$Z,MATCH(D$1,'2025'!$C$1:$Z$1,0))</f>
        <v/>
      </c>
      <c r="E982" s="29" t="str">
        <f>VLOOKUP($A982,'2025'!$C:$Z,MATCH(E$1,'2025'!$C$1:$Z$1,0))</f>
        <v/>
      </c>
      <c r="F982" s="29" t="str">
        <f>VLOOKUP($A982,'2025'!$C:$Z,MATCH(F$1,'2025'!$C$1:$Z$1,0))</f>
        <v/>
      </c>
      <c r="G982" s="29" t="str">
        <f>VLOOKUP($A982,'2025'!$C:$Z,MATCH(G$1,'2025'!$C$1:$Z$1,0))</f>
        <v/>
      </c>
      <c r="H982" s="29" t="str">
        <f>VLOOKUP($A982,'2025'!$C:$Z,MATCH(H$1,'2025'!$C$1:$Z$1,0))</f>
        <v>#N/A</v>
      </c>
      <c r="I982" s="29" t="str">
        <f>VLOOKUP($A982,'2025'!$C:$Z,MATCH(I$1,'2025'!$C$1:$Z$1,0))</f>
        <v/>
      </c>
      <c r="J982" s="29" t="str">
        <f>VLOOKUP($A982,'2025'!$C:$Z,MATCH(J$1,'2025'!$C$1:$Z$1,0))</f>
        <v>#N/A</v>
      </c>
      <c r="K982" s="29" t="str">
        <f>VLOOKUP($A982,'2025'!$C:$Z,MATCH(K$1,'2025'!$C$1:$Z$1,0))</f>
        <v/>
      </c>
      <c r="L982" s="29" t="str">
        <f>VLOOKUP($A982,'2025'!$C:$Z,MATCH(L$1,'2025'!$C$1:$Z$1,0))</f>
        <v>#N/A</v>
      </c>
      <c r="M982" s="29" t="str">
        <f>VLOOKUP($A982,'2025'!$C:$Z,MATCH(M$1,'2025'!$C$1:$Z$1,0))</f>
        <v/>
      </c>
      <c r="N982" s="29" t="str">
        <f>VLOOKUP($A982,'2025'!$C:$Z,MATCH(N$1,'2025'!$C$1:$Z$1,0))</f>
        <v/>
      </c>
      <c r="O982" s="29" t="str">
        <f>VLOOKUP($A982,'2025'!$C:$Z,MATCH(O$1,'2025'!$C$1:$Z$1,0))</f>
        <v/>
      </c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</row>
    <row r="983" ht="22.5" customHeight="1">
      <c r="A983" s="25">
        <f t="shared" si="1"/>
        <v>46578</v>
      </c>
      <c r="B983" s="29" t="str">
        <f>VLOOKUP($A983,'2025'!$C:$Z,MATCH(B$1,'2025'!$C$1:$Z$1,0))</f>
        <v/>
      </c>
      <c r="C983" s="29" t="str">
        <f>VLOOKUP($A983,'2025'!$C:$Z,MATCH(C$1,'2025'!$C$1:$Z$1,0))</f>
        <v/>
      </c>
      <c r="D983" s="29" t="str">
        <f>VLOOKUP($A983,'2025'!$C:$Z,MATCH(D$1,'2025'!$C$1:$Z$1,0))</f>
        <v/>
      </c>
      <c r="E983" s="29" t="str">
        <f>VLOOKUP($A983,'2025'!$C:$Z,MATCH(E$1,'2025'!$C$1:$Z$1,0))</f>
        <v/>
      </c>
      <c r="F983" s="29" t="str">
        <f>VLOOKUP($A983,'2025'!$C:$Z,MATCH(F$1,'2025'!$C$1:$Z$1,0))</f>
        <v/>
      </c>
      <c r="G983" s="29" t="str">
        <f>VLOOKUP($A983,'2025'!$C:$Z,MATCH(G$1,'2025'!$C$1:$Z$1,0))</f>
        <v/>
      </c>
      <c r="H983" s="29" t="str">
        <f>VLOOKUP($A983,'2025'!$C:$Z,MATCH(H$1,'2025'!$C$1:$Z$1,0))</f>
        <v>#N/A</v>
      </c>
      <c r="I983" s="29" t="str">
        <f>VLOOKUP($A983,'2025'!$C:$Z,MATCH(I$1,'2025'!$C$1:$Z$1,0))</f>
        <v/>
      </c>
      <c r="J983" s="29" t="str">
        <f>VLOOKUP($A983,'2025'!$C:$Z,MATCH(J$1,'2025'!$C$1:$Z$1,0))</f>
        <v>#N/A</v>
      </c>
      <c r="K983" s="29" t="str">
        <f>VLOOKUP($A983,'2025'!$C:$Z,MATCH(K$1,'2025'!$C$1:$Z$1,0))</f>
        <v/>
      </c>
      <c r="L983" s="29" t="str">
        <f>VLOOKUP($A983,'2025'!$C:$Z,MATCH(L$1,'2025'!$C$1:$Z$1,0))</f>
        <v>#N/A</v>
      </c>
      <c r="M983" s="29" t="str">
        <f>VLOOKUP($A983,'2025'!$C:$Z,MATCH(M$1,'2025'!$C$1:$Z$1,0))</f>
        <v/>
      </c>
      <c r="N983" s="29" t="str">
        <f>VLOOKUP($A983,'2025'!$C:$Z,MATCH(N$1,'2025'!$C$1:$Z$1,0))</f>
        <v/>
      </c>
      <c r="O983" s="29" t="str">
        <f>VLOOKUP($A983,'2025'!$C:$Z,MATCH(O$1,'2025'!$C$1:$Z$1,0))</f>
        <v/>
      </c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</row>
    <row r="984" ht="22.5" customHeight="1">
      <c r="A984" s="25">
        <f t="shared" si="1"/>
        <v>46579</v>
      </c>
      <c r="B984" s="29" t="str">
        <f>VLOOKUP($A984,'2025'!$C:$Z,MATCH(B$1,'2025'!$C$1:$Z$1,0))</f>
        <v/>
      </c>
      <c r="C984" s="29" t="str">
        <f>VLOOKUP($A984,'2025'!$C:$Z,MATCH(C$1,'2025'!$C$1:$Z$1,0))</f>
        <v/>
      </c>
      <c r="D984" s="29" t="str">
        <f>VLOOKUP($A984,'2025'!$C:$Z,MATCH(D$1,'2025'!$C$1:$Z$1,0))</f>
        <v/>
      </c>
      <c r="E984" s="29" t="str">
        <f>VLOOKUP($A984,'2025'!$C:$Z,MATCH(E$1,'2025'!$C$1:$Z$1,0))</f>
        <v/>
      </c>
      <c r="F984" s="29" t="str">
        <f>VLOOKUP($A984,'2025'!$C:$Z,MATCH(F$1,'2025'!$C$1:$Z$1,0))</f>
        <v/>
      </c>
      <c r="G984" s="29" t="str">
        <f>VLOOKUP($A984,'2025'!$C:$Z,MATCH(G$1,'2025'!$C$1:$Z$1,0))</f>
        <v/>
      </c>
      <c r="H984" s="29" t="str">
        <f>VLOOKUP($A984,'2025'!$C:$Z,MATCH(H$1,'2025'!$C$1:$Z$1,0))</f>
        <v>#N/A</v>
      </c>
      <c r="I984" s="29" t="str">
        <f>VLOOKUP($A984,'2025'!$C:$Z,MATCH(I$1,'2025'!$C$1:$Z$1,0))</f>
        <v/>
      </c>
      <c r="J984" s="29" t="str">
        <f>VLOOKUP($A984,'2025'!$C:$Z,MATCH(J$1,'2025'!$C$1:$Z$1,0))</f>
        <v>#N/A</v>
      </c>
      <c r="K984" s="29" t="str">
        <f>VLOOKUP($A984,'2025'!$C:$Z,MATCH(K$1,'2025'!$C$1:$Z$1,0))</f>
        <v/>
      </c>
      <c r="L984" s="29" t="str">
        <f>VLOOKUP($A984,'2025'!$C:$Z,MATCH(L$1,'2025'!$C$1:$Z$1,0))</f>
        <v>#N/A</v>
      </c>
      <c r="M984" s="29" t="str">
        <f>VLOOKUP($A984,'2025'!$C:$Z,MATCH(M$1,'2025'!$C$1:$Z$1,0))</f>
        <v/>
      </c>
      <c r="N984" s="29" t="str">
        <f>VLOOKUP($A984,'2025'!$C:$Z,MATCH(N$1,'2025'!$C$1:$Z$1,0))</f>
        <v/>
      </c>
      <c r="O984" s="29" t="str">
        <f>VLOOKUP($A984,'2025'!$C:$Z,MATCH(O$1,'2025'!$C$1:$Z$1,0))</f>
        <v/>
      </c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</row>
    <row r="985" ht="22.5" customHeight="1">
      <c r="A985" s="25">
        <f t="shared" si="1"/>
        <v>46580</v>
      </c>
      <c r="B985" s="29" t="str">
        <f>VLOOKUP($A985,'2025'!$C:$Z,MATCH(B$1,'2025'!$C$1:$Z$1,0))</f>
        <v/>
      </c>
      <c r="C985" s="29" t="str">
        <f>VLOOKUP($A985,'2025'!$C:$Z,MATCH(C$1,'2025'!$C$1:$Z$1,0))</f>
        <v/>
      </c>
      <c r="D985" s="29" t="str">
        <f>VLOOKUP($A985,'2025'!$C:$Z,MATCH(D$1,'2025'!$C$1:$Z$1,0))</f>
        <v/>
      </c>
      <c r="E985" s="29" t="str">
        <f>VLOOKUP($A985,'2025'!$C:$Z,MATCH(E$1,'2025'!$C$1:$Z$1,0))</f>
        <v/>
      </c>
      <c r="F985" s="29" t="str">
        <f>VLOOKUP($A985,'2025'!$C:$Z,MATCH(F$1,'2025'!$C$1:$Z$1,0))</f>
        <v/>
      </c>
      <c r="G985" s="29" t="str">
        <f>VLOOKUP($A985,'2025'!$C:$Z,MATCH(G$1,'2025'!$C$1:$Z$1,0))</f>
        <v/>
      </c>
      <c r="H985" s="29" t="str">
        <f>VLOOKUP($A985,'2025'!$C:$Z,MATCH(H$1,'2025'!$C$1:$Z$1,0))</f>
        <v>#N/A</v>
      </c>
      <c r="I985" s="29" t="str">
        <f>VLOOKUP($A985,'2025'!$C:$Z,MATCH(I$1,'2025'!$C$1:$Z$1,0))</f>
        <v/>
      </c>
      <c r="J985" s="29" t="str">
        <f>VLOOKUP($A985,'2025'!$C:$Z,MATCH(J$1,'2025'!$C$1:$Z$1,0))</f>
        <v>#N/A</v>
      </c>
      <c r="K985" s="29" t="str">
        <f>VLOOKUP($A985,'2025'!$C:$Z,MATCH(K$1,'2025'!$C$1:$Z$1,0))</f>
        <v/>
      </c>
      <c r="L985" s="29" t="str">
        <f>VLOOKUP($A985,'2025'!$C:$Z,MATCH(L$1,'2025'!$C$1:$Z$1,0))</f>
        <v>#N/A</v>
      </c>
      <c r="M985" s="29" t="str">
        <f>VLOOKUP($A985,'2025'!$C:$Z,MATCH(M$1,'2025'!$C$1:$Z$1,0))</f>
        <v/>
      </c>
      <c r="N985" s="29" t="str">
        <f>VLOOKUP($A985,'2025'!$C:$Z,MATCH(N$1,'2025'!$C$1:$Z$1,0))</f>
        <v/>
      </c>
      <c r="O985" s="29" t="str">
        <f>VLOOKUP($A985,'2025'!$C:$Z,MATCH(O$1,'2025'!$C$1:$Z$1,0))</f>
        <v/>
      </c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</row>
    <row r="986" ht="22.5" customHeight="1">
      <c r="A986" s="25">
        <f t="shared" si="1"/>
        <v>46581</v>
      </c>
      <c r="B986" s="29" t="str">
        <f>VLOOKUP($A986,'2025'!$C:$Z,MATCH(B$1,'2025'!$C$1:$Z$1,0))</f>
        <v/>
      </c>
      <c r="C986" s="29" t="str">
        <f>VLOOKUP($A986,'2025'!$C:$Z,MATCH(C$1,'2025'!$C$1:$Z$1,0))</f>
        <v/>
      </c>
      <c r="D986" s="29" t="str">
        <f>VLOOKUP($A986,'2025'!$C:$Z,MATCH(D$1,'2025'!$C$1:$Z$1,0))</f>
        <v/>
      </c>
      <c r="E986" s="29" t="str">
        <f>VLOOKUP($A986,'2025'!$C:$Z,MATCH(E$1,'2025'!$C$1:$Z$1,0))</f>
        <v/>
      </c>
      <c r="F986" s="29" t="str">
        <f>VLOOKUP($A986,'2025'!$C:$Z,MATCH(F$1,'2025'!$C$1:$Z$1,0))</f>
        <v/>
      </c>
      <c r="G986" s="29" t="str">
        <f>VLOOKUP($A986,'2025'!$C:$Z,MATCH(G$1,'2025'!$C$1:$Z$1,0))</f>
        <v/>
      </c>
      <c r="H986" s="29" t="str">
        <f>VLOOKUP($A986,'2025'!$C:$Z,MATCH(H$1,'2025'!$C$1:$Z$1,0))</f>
        <v>#N/A</v>
      </c>
      <c r="I986" s="29" t="str">
        <f>VLOOKUP($A986,'2025'!$C:$Z,MATCH(I$1,'2025'!$C$1:$Z$1,0))</f>
        <v/>
      </c>
      <c r="J986" s="29" t="str">
        <f>VLOOKUP($A986,'2025'!$C:$Z,MATCH(J$1,'2025'!$C$1:$Z$1,0))</f>
        <v>#N/A</v>
      </c>
      <c r="K986" s="29" t="str">
        <f>VLOOKUP($A986,'2025'!$C:$Z,MATCH(K$1,'2025'!$C$1:$Z$1,0))</f>
        <v/>
      </c>
      <c r="L986" s="29" t="str">
        <f>VLOOKUP($A986,'2025'!$C:$Z,MATCH(L$1,'2025'!$C$1:$Z$1,0))</f>
        <v>#N/A</v>
      </c>
      <c r="M986" s="29" t="str">
        <f>VLOOKUP($A986,'2025'!$C:$Z,MATCH(M$1,'2025'!$C$1:$Z$1,0))</f>
        <v/>
      </c>
      <c r="N986" s="29" t="str">
        <f>VLOOKUP($A986,'2025'!$C:$Z,MATCH(N$1,'2025'!$C$1:$Z$1,0))</f>
        <v/>
      </c>
      <c r="O986" s="29" t="str">
        <f>VLOOKUP($A986,'2025'!$C:$Z,MATCH(O$1,'2025'!$C$1:$Z$1,0))</f>
        <v/>
      </c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</row>
    <row r="987" ht="22.5" customHeight="1">
      <c r="A987" s="25">
        <f t="shared" si="1"/>
        <v>46582</v>
      </c>
      <c r="B987" s="29" t="str">
        <f>VLOOKUP($A987,'2025'!$C:$Z,MATCH(B$1,'2025'!$C$1:$Z$1,0))</f>
        <v/>
      </c>
      <c r="C987" s="29" t="str">
        <f>VLOOKUP($A987,'2025'!$C:$Z,MATCH(C$1,'2025'!$C$1:$Z$1,0))</f>
        <v/>
      </c>
      <c r="D987" s="29" t="str">
        <f>VLOOKUP($A987,'2025'!$C:$Z,MATCH(D$1,'2025'!$C$1:$Z$1,0))</f>
        <v/>
      </c>
      <c r="E987" s="29" t="str">
        <f>VLOOKUP($A987,'2025'!$C:$Z,MATCH(E$1,'2025'!$C$1:$Z$1,0))</f>
        <v/>
      </c>
      <c r="F987" s="29" t="str">
        <f>VLOOKUP($A987,'2025'!$C:$Z,MATCH(F$1,'2025'!$C$1:$Z$1,0))</f>
        <v/>
      </c>
      <c r="G987" s="29" t="str">
        <f>VLOOKUP($A987,'2025'!$C:$Z,MATCH(G$1,'2025'!$C$1:$Z$1,0))</f>
        <v/>
      </c>
      <c r="H987" s="29" t="str">
        <f>VLOOKUP($A987,'2025'!$C:$Z,MATCH(H$1,'2025'!$C$1:$Z$1,0))</f>
        <v>#N/A</v>
      </c>
      <c r="I987" s="29" t="str">
        <f>VLOOKUP($A987,'2025'!$C:$Z,MATCH(I$1,'2025'!$C$1:$Z$1,0))</f>
        <v/>
      </c>
      <c r="J987" s="29" t="str">
        <f>VLOOKUP($A987,'2025'!$C:$Z,MATCH(J$1,'2025'!$C$1:$Z$1,0))</f>
        <v>#N/A</v>
      </c>
      <c r="K987" s="29" t="str">
        <f>VLOOKUP($A987,'2025'!$C:$Z,MATCH(K$1,'2025'!$C$1:$Z$1,0))</f>
        <v/>
      </c>
      <c r="L987" s="29" t="str">
        <f>VLOOKUP($A987,'2025'!$C:$Z,MATCH(L$1,'2025'!$C$1:$Z$1,0))</f>
        <v>#N/A</v>
      </c>
      <c r="M987" s="29" t="str">
        <f>VLOOKUP($A987,'2025'!$C:$Z,MATCH(M$1,'2025'!$C$1:$Z$1,0))</f>
        <v/>
      </c>
      <c r="N987" s="29" t="str">
        <f>VLOOKUP($A987,'2025'!$C:$Z,MATCH(N$1,'2025'!$C$1:$Z$1,0))</f>
        <v/>
      </c>
      <c r="O987" s="29" t="str">
        <f>VLOOKUP($A987,'2025'!$C:$Z,MATCH(O$1,'2025'!$C$1:$Z$1,0))</f>
        <v/>
      </c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</row>
    <row r="988" ht="22.5" customHeight="1">
      <c r="A988" s="25">
        <f t="shared" si="1"/>
        <v>46583</v>
      </c>
      <c r="B988" s="29" t="str">
        <f>VLOOKUP($A988,'2025'!$C:$Z,MATCH(B$1,'2025'!$C$1:$Z$1,0))</f>
        <v/>
      </c>
      <c r="C988" s="29" t="str">
        <f>VLOOKUP($A988,'2025'!$C:$Z,MATCH(C$1,'2025'!$C$1:$Z$1,0))</f>
        <v/>
      </c>
      <c r="D988" s="29" t="str">
        <f>VLOOKUP($A988,'2025'!$C:$Z,MATCH(D$1,'2025'!$C$1:$Z$1,0))</f>
        <v/>
      </c>
      <c r="E988" s="29" t="str">
        <f>VLOOKUP($A988,'2025'!$C:$Z,MATCH(E$1,'2025'!$C$1:$Z$1,0))</f>
        <v/>
      </c>
      <c r="F988" s="29" t="str">
        <f>VLOOKUP($A988,'2025'!$C:$Z,MATCH(F$1,'2025'!$C$1:$Z$1,0))</f>
        <v/>
      </c>
      <c r="G988" s="29" t="str">
        <f>VLOOKUP($A988,'2025'!$C:$Z,MATCH(G$1,'2025'!$C$1:$Z$1,0))</f>
        <v/>
      </c>
      <c r="H988" s="29" t="str">
        <f>VLOOKUP($A988,'2025'!$C:$Z,MATCH(H$1,'2025'!$C$1:$Z$1,0))</f>
        <v>#N/A</v>
      </c>
      <c r="I988" s="29" t="str">
        <f>VLOOKUP($A988,'2025'!$C:$Z,MATCH(I$1,'2025'!$C$1:$Z$1,0))</f>
        <v/>
      </c>
      <c r="J988" s="29" t="str">
        <f>VLOOKUP($A988,'2025'!$C:$Z,MATCH(J$1,'2025'!$C$1:$Z$1,0))</f>
        <v>#N/A</v>
      </c>
      <c r="K988" s="29" t="str">
        <f>VLOOKUP($A988,'2025'!$C:$Z,MATCH(K$1,'2025'!$C$1:$Z$1,0))</f>
        <v/>
      </c>
      <c r="L988" s="29" t="str">
        <f>VLOOKUP($A988,'2025'!$C:$Z,MATCH(L$1,'2025'!$C$1:$Z$1,0))</f>
        <v>#N/A</v>
      </c>
      <c r="M988" s="29" t="str">
        <f>VLOOKUP($A988,'2025'!$C:$Z,MATCH(M$1,'2025'!$C$1:$Z$1,0))</f>
        <v/>
      </c>
      <c r="N988" s="29" t="str">
        <f>VLOOKUP($A988,'2025'!$C:$Z,MATCH(N$1,'2025'!$C$1:$Z$1,0))</f>
        <v/>
      </c>
      <c r="O988" s="29" t="str">
        <f>VLOOKUP($A988,'2025'!$C:$Z,MATCH(O$1,'2025'!$C$1:$Z$1,0))</f>
        <v/>
      </c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</row>
    <row r="989" ht="22.5" customHeight="1">
      <c r="A989" s="25">
        <f t="shared" si="1"/>
        <v>46584</v>
      </c>
      <c r="B989" s="29" t="str">
        <f>VLOOKUP($A989,'2025'!$C:$Z,MATCH(B$1,'2025'!$C$1:$Z$1,0))</f>
        <v/>
      </c>
      <c r="C989" s="29" t="str">
        <f>VLOOKUP($A989,'2025'!$C:$Z,MATCH(C$1,'2025'!$C$1:$Z$1,0))</f>
        <v/>
      </c>
      <c r="D989" s="29" t="str">
        <f>VLOOKUP($A989,'2025'!$C:$Z,MATCH(D$1,'2025'!$C$1:$Z$1,0))</f>
        <v/>
      </c>
      <c r="E989" s="29" t="str">
        <f>VLOOKUP($A989,'2025'!$C:$Z,MATCH(E$1,'2025'!$C$1:$Z$1,0))</f>
        <v/>
      </c>
      <c r="F989" s="29" t="str">
        <f>VLOOKUP($A989,'2025'!$C:$Z,MATCH(F$1,'2025'!$C$1:$Z$1,0))</f>
        <v/>
      </c>
      <c r="G989" s="29" t="str">
        <f>VLOOKUP($A989,'2025'!$C:$Z,MATCH(G$1,'2025'!$C$1:$Z$1,0))</f>
        <v/>
      </c>
      <c r="H989" s="29" t="str">
        <f>VLOOKUP($A989,'2025'!$C:$Z,MATCH(H$1,'2025'!$C$1:$Z$1,0))</f>
        <v>#N/A</v>
      </c>
      <c r="I989" s="29" t="str">
        <f>VLOOKUP($A989,'2025'!$C:$Z,MATCH(I$1,'2025'!$C$1:$Z$1,0))</f>
        <v/>
      </c>
      <c r="J989" s="29" t="str">
        <f>VLOOKUP($A989,'2025'!$C:$Z,MATCH(J$1,'2025'!$C$1:$Z$1,0))</f>
        <v>#N/A</v>
      </c>
      <c r="K989" s="29" t="str">
        <f>VLOOKUP($A989,'2025'!$C:$Z,MATCH(K$1,'2025'!$C$1:$Z$1,0))</f>
        <v/>
      </c>
      <c r="L989" s="29" t="str">
        <f>VLOOKUP($A989,'2025'!$C:$Z,MATCH(L$1,'2025'!$C$1:$Z$1,0))</f>
        <v>#N/A</v>
      </c>
      <c r="M989" s="29" t="str">
        <f>VLOOKUP($A989,'2025'!$C:$Z,MATCH(M$1,'2025'!$C$1:$Z$1,0))</f>
        <v/>
      </c>
      <c r="N989" s="29" t="str">
        <f>VLOOKUP($A989,'2025'!$C:$Z,MATCH(N$1,'2025'!$C$1:$Z$1,0))</f>
        <v/>
      </c>
      <c r="O989" s="29" t="str">
        <f>VLOOKUP($A989,'2025'!$C:$Z,MATCH(O$1,'2025'!$C$1:$Z$1,0))</f>
        <v/>
      </c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</row>
    <row r="990" ht="22.5" customHeight="1">
      <c r="A990" s="25">
        <f t="shared" si="1"/>
        <v>46585</v>
      </c>
      <c r="B990" s="29" t="str">
        <f>VLOOKUP($A990,'2025'!$C:$Z,MATCH(B$1,'2025'!$C$1:$Z$1,0))</f>
        <v/>
      </c>
      <c r="C990" s="29" t="str">
        <f>VLOOKUP($A990,'2025'!$C:$Z,MATCH(C$1,'2025'!$C$1:$Z$1,0))</f>
        <v/>
      </c>
      <c r="D990" s="29" t="str">
        <f>VLOOKUP($A990,'2025'!$C:$Z,MATCH(D$1,'2025'!$C$1:$Z$1,0))</f>
        <v/>
      </c>
      <c r="E990" s="29" t="str">
        <f>VLOOKUP($A990,'2025'!$C:$Z,MATCH(E$1,'2025'!$C$1:$Z$1,0))</f>
        <v/>
      </c>
      <c r="F990" s="29" t="str">
        <f>VLOOKUP($A990,'2025'!$C:$Z,MATCH(F$1,'2025'!$C$1:$Z$1,0))</f>
        <v/>
      </c>
      <c r="G990" s="29" t="str">
        <f>VLOOKUP($A990,'2025'!$C:$Z,MATCH(G$1,'2025'!$C$1:$Z$1,0))</f>
        <v/>
      </c>
      <c r="H990" s="29" t="str">
        <f>VLOOKUP($A990,'2025'!$C:$Z,MATCH(H$1,'2025'!$C$1:$Z$1,0))</f>
        <v>#N/A</v>
      </c>
      <c r="I990" s="29" t="str">
        <f>VLOOKUP($A990,'2025'!$C:$Z,MATCH(I$1,'2025'!$C$1:$Z$1,0))</f>
        <v/>
      </c>
      <c r="J990" s="29" t="str">
        <f>VLOOKUP($A990,'2025'!$C:$Z,MATCH(J$1,'2025'!$C$1:$Z$1,0))</f>
        <v>#N/A</v>
      </c>
      <c r="K990" s="29" t="str">
        <f>VLOOKUP($A990,'2025'!$C:$Z,MATCH(K$1,'2025'!$C$1:$Z$1,0))</f>
        <v/>
      </c>
      <c r="L990" s="29" t="str">
        <f>VLOOKUP($A990,'2025'!$C:$Z,MATCH(L$1,'2025'!$C$1:$Z$1,0))</f>
        <v>#N/A</v>
      </c>
      <c r="M990" s="29" t="str">
        <f>VLOOKUP($A990,'2025'!$C:$Z,MATCH(M$1,'2025'!$C$1:$Z$1,0))</f>
        <v/>
      </c>
      <c r="N990" s="29" t="str">
        <f>VLOOKUP($A990,'2025'!$C:$Z,MATCH(N$1,'2025'!$C$1:$Z$1,0))</f>
        <v/>
      </c>
      <c r="O990" s="29" t="str">
        <f>VLOOKUP($A990,'2025'!$C:$Z,MATCH(O$1,'2025'!$C$1:$Z$1,0))</f>
        <v/>
      </c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</row>
    <row r="991" ht="22.5" customHeight="1">
      <c r="A991" s="25">
        <f t="shared" si="1"/>
        <v>46586</v>
      </c>
      <c r="B991" s="29" t="str">
        <f>VLOOKUP($A991,'2025'!$C:$Z,MATCH(B$1,'2025'!$C$1:$Z$1,0))</f>
        <v/>
      </c>
      <c r="C991" s="29" t="str">
        <f>VLOOKUP($A991,'2025'!$C:$Z,MATCH(C$1,'2025'!$C$1:$Z$1,0))</f>
        <v/>
      </c>
      <c r="D991" s="29" t="str">
        <f>VLOOKUP($A991,'2025'!$C:$Z,MATCH(D$1,'2025'!$C$1:$Z$1,0))</f>
        <v/>
      </c>
      <c r="E991" s="29" t="str">
        <f>VLOOKUP($A991,'2025'!$C:$Z,MATCH(E$1,'2025'!$C$1:$Z$1,0))</f>
        <v/>
      </c>
      <c r="F991" s="29" t="str">
        <f>VLOOKUP($A991,'2025'!$C:$Z,MATCH(F$1,'2025'!$C$1:$Z$1,0))</f>
        <v/>
      </c>
      <c r="G991" s="29" t="str">
        <f>VLOOKUP($A991,'2025'!$C:$Z,MATCH(G$1,'2025'!$C$1:$Z$1,0))</f>
        <v/>
      </c>
      <c r="H991" s="29" t="str">
        <f>VLOOKUP($A991,'2025'!$C:$Z,MATCH(H$1,'2025'!$C$1:$Z$1,0))</f>
        <v>#N/A</v>
      </c>
      <c r="I991" s="29" t="str">
        <f>VLOOKUP($A991,'2025'!$C:$Z,MATCH(I$1,'2025'!$C$1:$Z$1,0))</f>
        <v/>
      </c>
      <c r="J991" s="29" t="str">
        <f>VLOOKUP($A991,'2025'!$C:$Z,MATCH(J$1,'2025'!$C$1:$Z$1,0))</f>
        <v>#N/A</v>
      </c>
      <c r="K991" s="29" t="str">
        <f>VLOOKUP($A991,'2025'!$C:$Z,MATCH(K$1,'2025'!$C$1:$Z$1,0))</f>
        <v/>
      </c>
      <c r="L991" s="29" t="str">
        <f>VLOOKUP($A991,'2025'!$C:$Z,MATCH(L$1,'2025'!$C$1:$Z$1,0))</f>
        <v>#N/A</v>
      </c>
      <c r="M991" s="29" t="str">
        <f>VLOOKUP($A991,'2025'!$C:$Z,MATCH(M$1,'2025'!$C$1:$Z$1,0))</f>
        <v/>
      </c>
      <c r="N991" s="29" t="str">
        <f>VLOOKUP($A991,'2025'!$C:$Z,MATCH(N$1,'2025'!$C$1:$Z$1,0))</f>
        <v/>
      </c>
      <c r="O991" s="29" t="str">
        <f>VLOOKUP($A991,'2025'!$C:$Z,MATCH(O$1,'2025'!$C$1:$Z$1,0))</f>
        <v/>
      </c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</row>
    <row r="992" ht="22.5" customHeight="1">
      <c r="A992" s="25">
        <f t="shared" si="1"/>
        <v>46587</v>
      </c>
      <c r="B992" s="29" t="str">
        <f>VLOOKUP($A992,'2025'!$C:$Z,MATCH(B$1,'2025'!$C$1:$Z$1,0))</f>
        <v/>
      </c>
      <c r="C992" s="29" t="str">
        <f>VLOOKUP($A992,'2025'!$C:$Z,MATCH(C$1,'2025'!$C$1:$Z$1,0))</f>
        <v/>
      </c>
      <c r="D992" s="29" t="str">
        <f>VLOOKUP($A992,'2025'!$C:$Z,MATCH(D$1,'2025'!$C$1:$Z$1,0))</f>
        <v/>
      </c>
      <c r="E992" s="29" t="str">
        <f>VLOOKUP($A992,'2025'!$C:$Z,MATCH(E$1,'2025'!$C$1:$Z$1,0))</f>
        <v/>
      </c>
      <c r="F992" s="29" t="str">
        <f>VLOOKUP($A992,'2025'!$C:$Z,MATCH(F$1,'2025'!$C$1:$Z$1,0))</f>
        <v/>
      </c>
      <c r="G992" s="29" t="str">
        <f>VLOOKUP($A992,'2025'!$C:$Z,MATCH(G$1,'2025'!$C$1:$Z$1,0))</f>
        <v/>
      </c>
      <c r="H992" s="29" t="str">
        <f>VLOOKUP($A992,'2025'!$C:$Z,MATCH(H$1,'2025'!$C$1:$Z$1,0))</f>
        <v>#N/A</v>
      </c>
      <c r="I992" s="29" t="str">
        <f>VLOOKUP($A992,'2025'!$C:$Z,MATCH(I$1,'2025'!$C$1:$Z$1,0))</f>
        <v/>
      </c>
      <c r="J992" s="29" t="str">
        <f>VLOOKUP($A992,'2025'!$C:$Z,MATCH(J$1,'2025'!$C$1:$Z$1,0))</f>
        <v>#N/A</v>
      </c>
      <c r="K992" s="29" t="str">
        <f>VLOOKUP($A992,'2025'!$C:$Z,MATCH(K$1,'2025'!$C$1:$Z$1,0))</f>
        <v/>
      </c>
      <c r="L992" s="29" t="str">
        <f>VLOOKUP($A992,'2025'!$C:$Z,MATCH(L$1,'2025'!$C$1:$Z$1,0))</f>
        <v>#N/A</v>
      </c>
      <c r="M992" s="29" t="str">
        <f>VLOOKUP($A992,'2025'!$C:$Z,MATCH(M$1,'2025'!$C$1:$Z$1,0))</f>
        <v/>
      </c>
      <c r="N992" s="29" t="str">
        <f>VLOOKUP($A992,'2025'!$C:$Z,MATCH(N$1,'2025'!$C$1:$Z$1,0))</f>
        <v/>
      </c>
      <c r="O992" s="29" t="str">
        <f>VLOOKUP($A992,'2025'!$C:$Z,MATCH(O$1,'2025'!$C$1:$Z$1,0))</f>
        <v/>
      </c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</row>
    <row r="993" ht="22.5" customHeight="1">
      <c r="A993" s="25">
        <f t="shared" si="1"/>
        <v>46588</v>
      </c>
      <c r="B993" s="29" t="str">
        <f>VLOOKUP($A993,'2025'!$C:$Z,MATCH(B$1,'2025'!$C$1:$Z$1,0))</f>
        <v/>
      </c>
      <c r="C993" s="29" t="str">
        <f>VLOOKUP($A993,'2025'!$C:$Z,MATCH(C$1,'2025'!$C$1:$Z$1,0))</f>
        <v/>
      </c>
      <c r="D993" s="29" t="str">
        <f>VLOOKUP($A993,'2025'!$C:$Z,MATCH(D$1,'2025'!$C$1:$Z$1,0))</f>
        <v/>
      </c>
      <c r="E993" s="29" t="str">
        <f>VLOOKUP($A993,'2025'!$C:$Z,MATCH(E$1,'2025'!$C$1:$Z$1,0))</f>
        <v/>
      </c>
      <c r="F993" s="29" t="str">
        <f>VLOOKUP($A993,'2025'!$C:$Z,MATCH(F$1,'2025'!$C$1:$Z$1,0))</f>
        <v/>
      </c>
      <c r="G993" s="29" t="str">
        <f>VLOOKUP($A993,'2025'!$C:$Z,MATCH(G$1,'2025'!$C$1:$Z$1,0))</f>
        <v/>
      </c>
      <c r="H993" s="29" t="str">
        <f>VLOOKUP($A993,'2025'!$C:$Z,MATCH(H$1,'2025'!$C$1:$Z$1,0))</f>
        <v>#N/A</v>
      </c>
      <c r="I993" s="29" t="str">
        <f>VLOOKUP($A993,'2025'!$C:$Z,MATCH(I$1,'2025'!$C$1:$Z$1,0))</f>
        <v/>
      </c>
      <c r="J993" s="29" t="str">
        <f>VLOOKUP($A993,'2025'!$C:$Z,MATCH(J$1,'2025'!$C$1:$Z$1,0))</f>
        <v>#N/A</v>
      </c>
      <c r="K993" s="29" t="str">
        <f>VLOOKUP($A993,'2025'!$C:$Z,MATCH(K$1,'2025'!$C$1:$Z$1,0))</f>
        <v/>
      </c>
      <c r="L993" s="29" t="str">
        <f>VLOOKUP($A993,'2025'!$C:$Z,MATCH(L$1,'2025'!$C$1:$Z$1,0))</f>
        <v>#N/A</v>
      </c>
      <c r="M993" s="29" t="str">
        <f>VLOOKUP($A993,'2025'!$C:$Z,MATCH(M$1,'2025'!$C$1:$Z$1,0))</f>
        <v/>
      </c>
      <c r="N993" s="29" t="str">
        <f>VLOOKUP($A993,'2025'!$C:$Z,MATCH(N$1,'2025'!$C$1:$Z$1,0))</f>
        <v/>
      </c>
      <c r="O993" s="29" t="str">
        <f>VLOOKUP($A993,'2025'!$C:$Z,MATCH(O$1,'2025'!$C$1:$Z$1,0))</f>
        <v/>
      </c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</row>
    <row r="994" ht="22.5" customHeight="1">
      <c r="A994" s="25">
        <f t="shared" si="1"/>
        <v>46589</v>
      </c>
      <c r="B994" s="29" t="str">
        <f>VLOOKUP($A994,'2025'!$C:$Z,MATCH(B$1,'2025'!$C$1:$Z$1,0))</f>
        <v/>
      </c>
      <c r="C994" s="29" t="str">
        <f>VLOOKUP($A994,'2025'!$C:$Z,MATCH(C$1,'2025'!$C$1:$Z$1,0))</f>
        <v/>
      </c>
      <c r="D994" s="29" t="str">
        <f>VLOOKUP($A994,'2025'!$C:$Z,MATCH(D$1,'2025'!$C$1:$Z$1,0))</f>
        <v/>
      </c>
      <c r="E994" s="29" t="str">
        <f>VLOOKUP($A994,'2025'!$C:$Z,MATCH(E$1,'2025'!$C$1:$Z$1,0))</f>
        <v/>
      </c>
      <c r="F994" s="29" t="str">
        <f>VLOOKUP($A994,'2025'!$C:$Z,MATCH(F$1,'2025'!$C$1:$Z$1,0))</f>
        <v/>
      </c>
      <c r="G994" s="29" t="str">
        <f>VLOOKUP($A994,'2025'!$C:$Z,MATCH(G$1,'2025'!$C$1:$Z$1,0))</f>
        <v/>
      </c>
      <c r="H994" s="29" t="str">
        <f>VLOOKUP($A994,'2025'!$C:$Z,MATCH(H$1,'2025'!$C$1:$Z$1,0))</f>
        <v>#N/A</v>
      </c>
      <c r="I994" s="29" t="str">
        <f>VLOOKUP($A994,'2025'!$C:$Z,MATCH(I$1,'2025'!$C$1:$Z$1,0))</f>
        <v/>
      </c>
      <c r="J994" s="29" t="str">
        <f>VLOOKUP($A994,'2025'!$C:$Z,MATCH(J$1,'2025'!$C$1:$Z$1,0))</f>
        <v>#N/A</v>
      </c>
      <c r="K994" s="29" t="str">
        <f>VLOOKUP($A994,'2025'!$C:$Z,MATCH(K$1,'2025'!$C$1:$Z$1,0))</f>
        <v/>
      </c>
      <c r="L994" s="29" t="str">
        <f>VLOOKUP($A994,'2025'!$C:$Z,MATCH(L$1,'2025'!$C$1:$Z$1,0))</f>
        <v>#N/A</v>
      </c>
      <c r="M994" s="29" t="str">
        <f>VLOOKUP($A994,'2025'!$C:$Z,MATCH(M$1,'2025'!$C$1:$Z$1,0))</f>
        <v/>
      </c>
      <c r="N994" s="29" t="str">
        <f>VLOOKUP($A994,'2025'!$C:$Z,MATCH(N$1,'2025'!$C$1:$Z$1,0))</f>
        <v/>
      </c>
      <c r="O994" s="29" t="str">
        <f>VLOOKUP($A994,'2025'!$C:$Z,MATCH(O$1,'2025'!$C$1:$Z$1,0))</f>
        <v/>
      </c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</row>
    <row r="995" ht="22.5" customHeight="1">
      <c r="A995" s="25">
        <f t="shared" si="1"/>
        <v>46590</v>
      </c>
      <c r="B995" s="29" t="str">
        <f>VLOOKUP($A995,'2025'!$C:$Z,MATCH(B$1,'2025'!$C$1:$Z$1,0))</f>
        <v/>
      </c>
      <c r="C995" s="29" t="str">
        <f>VLOOKUP($A995,'2025'!$C:$Z,MATCH(C$1,'2025'!$C$1:$Z$1,0))</f>
        <v/>
      </c>
      <c r="D995" s="29" t="str">
        <f>VLOOKUP($A995,'2025'!$C:$Z,MATCH(D$1,'2025'!$C$1:$Z$1,0))</f>
        <v/>
      </c>
      <c r="E995" s="29" t="str">
        <f>VLOOKUP($A995,'2025'!$C:$Z,MATCH(E$1,'2025'!$C$1:$Z$1,0))</f>
        <v/>
      </c>
      <c r="F995" s="29" t="str">
        <f>VLOOKUP($A995,'2025'!$C:$Z,MATCH(F$1,'2025'!$C$1:$Z$1,0))</f>
        <v/>
      </c>
      <c r="G995" s="29" t="str">
        <f>VLOOKUP($A995,'2025'!$C:$Z,MATCH(G$1,'2025'!$C$1:$Z$1,0))</f>
        <v/>
      </c>
      <c r="H995" s="29" t="str">
        <f>VLOOKUP($A995,'2025'!$C:$Z,MATCH(H$1,'2025'!$C$1:$Z$1,0))</f>
        <v>#N/A</v>
      </c>
      <c r="I995" s="29" t="str">
        <f>VLOOKUP($A995,'2025'!$C:$Z,MATCH(I$1,'2025'!$C$1:$Z$1,0))</f>
        <v/>
      </c>
      <c r="J995" s="29" t="str">
        <f>VLOOKUP($A995,'2025'!$C:$Z,MATCH(J$1,'2025'!$C$1:$Z$1,0))</f>
        <v>#N/A</v>
      </c>
      <c r="K995" s="29" t="str">
        <f>VLOOKUP($A995,'2025'!$C:$Z,MATCH(K$1,'2025'!$C$1:$Z$1,0))</f>
        <v/>
      </c>
      <c r="L995" s="29" t="str">
        <f>VLOOKUP($A995,'2025'!$C:$Z,MATCH(L$1,'2025'!$C$1:$Z$1,0))</f>
        <v>#N/A</v>
      </c>
      <c r="M995" s="29" t="str">
        <f>VLOOKUP($A995,'2025'!$C:$Z,MATCH(M$1,'2025'!$C$1:$Z$1,0))</f>
        <v/>
      </c>
      <c r="N995" s="29" t="str">
        <f>VLOOKUP($A995,'2025'!$C:$Z,MATCH(N$1,'2025'!$C$1:$Z$1,0))</f>
        <v/>
      </c>
      <c r="O995" s="29" t="str">
        <f>VLOOKUP($A995,'2025'!$C:$Z,MATCH(O$1,'2025'!$C$1:$Z$1,0))</f>
        <v/>
      </c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</row>
    <row r="996" ht="22.5" customHeight="1">
      <c r="A996" s="25">
        <f t="shared" si="1"/>
        <v>46591</v>
      </c>
      <c r="B996" s="29" t="str">
        <f>VLOOKUP($A996,'2025'!$C:$Z,MATCH(B$1,'2025'!$C$1:$Z$1,0))</f>
        <v/>
      </c>
      <c r="C996" s="29" t="str">
        <f>VLOOKUP($A996,'2025'!$C:$Z,MATCH(C$1,'2025'!$C$1:$Z$1,0))</f>
        <v/>
      </c>
      <c r="D996" s="29" t="str">
        <f>VLOOKUP($A996,'2025'!$C:$Z,MATCH(D$1,'2025'!$C$1:$Z$1,0))</f>
        <v/>
      </c>
      <c r="E996" s="29" t="str">
        <f>VLOOKUP($A996,'2025'!$C:$Z,MATCH(E$1,'2025'!$C$1:$Z$1,0))</f>
        <v/>
      </c>
      <c r="F996" s="29" t="str">
        <f>VLOOKUP($A996,'2025'!$C:$Z,MATCH(F$1,'2025'!$C$1:$Z$1,0))</f>
        <v/>
      </c>
      <c r="G996" s="29" t="str">
        <f>VLOOKUP($A996,'2025'!$C:$Z,MATCH(G$1,'2025'!$C$1:$Z$1,0))</f>
        <v/>
      </c>
      <c r="H996" s="29" t="str">
        <f>VLOOKUP($A996,'2025'!$C:$Z,MATCH(H$1,'2025'!$C$1:$Z$1,0))</f>
        <v>#N/A</v>
      </c>
      <c r="I996" s="29" t="str">
        <f>VLOOKUP($A996,'2025'!$C:$Z,MATCH(I$1,'2025'!$C$1:$Z$1,0))</f>
        <v/>
      </c>
      <c r="J996" s="29" t="str">
        <f>VLOOKUP($A996,'2025'!$C:$Z,MATCH(J$1,'2025'!$C$1:$Z$1,0))</f>
        <v>#N/A</v>
      </c>
      <c r="K996" s="29" t="str">
        <f>VLOOKUP($A996,'2025'!$C:$Z,MATCH(K$1,'2025'!$C$1:$Z$1,0))</f>
        <v/>
      </c>
      <c r="L996" s="29" t="str">
        <f>VLOOKUP($A996,'2025'!$C:$Z,MATCH(L$1,'2025'!$C$1:$Z$1,0))</f>
        <v>#N/A</v>
      </c>
      <c r="M996" s="29" t="str">
        <f>VLOOKUP($A996,'2025'!$C:$Z,MATCH(M$1,'2025'!$C$1:$Z$1,0))</f>
        <v/>
      </c>
      <c r="N996" s="29" t="str">
        <f>VLOOKUP($A996,'2025'!$C:$Z,MATCH(N$1,'2025'!$C$1:$Z$1,0))</f>
        <v/>
      </c>
      <c r="O996" s="29" t="str">
        <f>VLOOKUP($A996,'2025'!$C:$Z,MATCH(O$1,'2025'!$C$1:$Z$1,0))</f>
        <v/>
      </c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</row>
    <row r="997" ht="22.5" customHeight="1">
      <c r="A997" s="25">
        <f t="shared" si="1"/>
        <v>46592</v>
      </c>
      <c r="B997" s="29" t="str">
        <f>VLOOKUP($A997,'2025'!$C:$Z,MATCH(B$1,'2025'!$C$1:$Z$1,0))</f>
        <v/>
      </c>
      <c r="C997" s="29" t="str">
        <f>VLOOKUP($A997,'2025'!$C:$Z,MATCH(C$1,'2025'!$C$1:$Z$1,0))</f>
        <v/>
      </c>
      <c r="D997" s="29" t="str">
        <f>VLOOKUP($A997,'2025'!$C:$Z,MATCH(D$1,'2025'!$C$1:$Z$1,0))</f>
        <v/>
      </c>
      <c r="E997" s="29" t="str">
        <f>VLOOKUP($A997,'2025'!$C:$Z,MATCH(E$1,'2025'!$C$1:$Z$1,0))</f>
        <v/>
      </c>
      <c r="F997" s="29" t="str">
        <f>VLOOKUP($A997,'2025'!$C:$Z,MATCH(F$1,'2025'!$C$1:$Z$1,0))</f>
        <v/>
      </c>
      <c r="G997" s="29" t="str">
        <f>VLOOKUP($A997,'2025'!$C:$Z,MATCH(G$1,'2025'!$C$1:$Z$1,0))</f>
        <v/>
      </c>
      <c r="H997" s="29" t="str">
        <f>VLOOKUP($A997,'2025'!$C:$Z,MATCH(H$1,'2025'!$C$1:$Z$1,0))</f>
        <v>#N/A</v>
      </c>
      <c r="I997" s="29" t="str">
        <f>VLOOKUP($A997,'2025'!$C:$Z,MATCH(I$1,'2025'!$C$1:$Z$1,0))</f>
        <v/>
      </c>
      <c r="J997" s="29" t="str">
        <f>VLOOKUP($A997,'2025'!$C:$Z,MATCH(J$1,'2025'!$C$1:$Z$1,0))</f>
        <v>#N/A</v>
      </c>
      <c r="K997" s="29" t="str">
        <f>VLOOKUP($A997,'2025'!$C:$Z,MATCH(K$1,'2025'!$C$1:$Z$1,0))</f>
        <v/>
      </c>
      <c r="L997" s="29" t="str">
        <f>VLOOKUP($A997,'2025'!$C:$Z,MATCH(L$1,'2025'!$C$1:$Z$1,0))</f>
        <v>#N/A</v>
      </c>
      <c r="M997" s="29" t="str">
        <f>VLOOKUP($A997,'2025'!$C:$Z,MATCH(M$1,'2025'!$C$1:$Z$1,0))</f>
        <v/>
      </c>
      <c r="N997" s="29" t="str">
        <f>VLOOKUP($A997,'2025'!$C:$Z,MATCH(N$1,'2025'!$C$1:$Z$1,0))</f>
        <v/>
      </c>
      <c r="O997" s="29" t="str">
        <f>VLOOKUP($A997,'2025'!$C:$Z,MATCH(O$1,'2025'!$C$1:$Z$1,0))</f>
        <v/>
      </c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</row>
    <row r="998" ht="22.5" customHeight="1">
      <c r="A998" s="25">
        <f t="shared" si="1"/>
        <v>46593</v>
      </c>
      <c r="B998" s="29" t="str">
        <f>VLOOKUP($A998,'2025'!$C:$Z,MATCH(B$1,'2025'!$C$1:$Z$1,0))</f>
        <v/>
      </c>
      <c r="C998" s="29" t="str">
        <f>VLOOKUP($A998,'2025'!$C:$Z,MATCH(C$1,'2025'!$C$1:$Z$1,0))</f>
        <v/>
      </c>
      <c r="D998" s="29" t="str">
        <f>VLOOKUP($A998,'2025'!$C:$Z,MATCH(D$1,'2025'!$C$1:$Z$1,0))</f>
        <v/>
      </c>
      <c r="E998" s="29" t="str">
        <f>VLOOKUP($A998,'2025'!$C:$Z,MATCH(E$1,'2025'!$C$1:$Z$1,0))</f>
        <v/>
      </c>
      <c r="F998" s="29" t="str">
        <f>VLOOKUP($A998,'2025'!$C:$Z,MATCH(F$1,'2025'!$C$1:$Z$1,0))</f>
        <v/>
      </c>
      <c r="G998" s="29" t="str">
        <f>VLOOKUP($A998,'2025'!$C:$Z,MATCH(G$1,'2025'!$C$1:$Z$1,0))</f>
        <v/>
      </c>
      <c r="H998" s="29" t="str">
        <f>VLOOKUP($A998,'2025'!$C:$Z,MATCH(H$1,'2025'!$C$1:$Z$1,0))</f>
        <v>#N/A</v>
      </c>
      <c r="I998" s="29" t="str">
        <f>VLOOKUP($A998,'2025'!$C:$Z,MATCH(I$1,'2025'!$C$1:$Z$1,0))</f>
        <v/>
      </c>
      <c r="J998" s="29" t="str">
        <f>VLOOKUP($A998,'2025'!$C:$Z,MATCH(J$1,'2025'!$C$1:$Z$1,0))</f>
        <v>#N/A</v>
      </c>
      <c r="K998" s="29" t="str">
        <f>VLOOKUP($A998,'2025'!$C:$Z,MATCH(K$1,'2025'!$C$1:$Z$1,0))</f>
        <v/>
      </c>
      <c r="L998" s="29" t="str">
        <f>VLOOKUP($A998,'2025'!$C:$Z,MATCH(L$1,'2025'!$C$1:$Z$1,0))</f>
        <v>#N/A</v>
      </c>
      <c r="M998" s="29" t="str">
        <f>VLOOKUP($A998,'2025'!$C:$Z,MATCH(M$1,'2025'!$C$1:$Z$1,0))</f>
        <v/>
      </c>
      <c r="N998" s="29" t="str">
        <f>VLOOKUP($A998,'2025'!$C:$Z,MATCH(N$1,'2025'!$C$1:$Z$1,0))</f>
        <v/>
      </c>
      <c r="O998" s="29" t="str">
        <f>VLOOKUP($A998,'2025'!$C:$Z,MATCH(O$1,'2025'!$C$1:$Z$1,0))</f>
        <v/>
      </c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</row>
    <row r="999" ht="22.5" customHeight="1">
      <c r="A999" s="25">
        <f t="shared" si="1"/>
        <v>46594</v>
      </c>
      <c r="B999" s="29" t="str">
        <f>VLOOKUP($A999,'2025'!$C:$Z,MATCH(B$1,'2025'!$C$1:$Z$1,0))</f>
        <v/>
      </c>
      <c r="C999" s="29" t="str">
        <f>VLOOKUP($A999,'2025'!$C:$Z,MATCH(C$1,'2025'!$C$1:$Z$1,0))</f>
        <v/>
      </c>
      <c r="D999" s="29" t="str">
        <f>VLOOKUP($A999,'2025'!$C:$Z,MATCH(D$1,'2025'!$C$1:$Z$1,0))</f>
        <v/>
      </c>
      <c r="E999" s="29" t="str">
        <f>VLOOKUP($A999,'2025'!$C:$Z,MATCH(E$1,'2025'!$C$1:$Z$1,0))</f>
        <v/>
      </c>
      <c r="F999" s="29" t="str">
        <f>VLOOKUP($A999,'2025'!$C:$Z,MATCH(F$1,'2025'!$C$1:$Z$1,0))</f>
        <v/>
      </c>
      <c r="G999" s="29" t="str">
        <f>VLOOKUP($A999,'2025'!$C:$Z,MATCH(G$1,'2025'!$C$1:$Z$1,0))</f>
        <v/>
      </c>
      <c r="H999" s="29" t="str">
        <f>VLOOKUP($A999,'2025'!$C:$Z,MATCH(H$1,'2025'!$C$1:$Z$1,0))</f>
        <v>#N/A</v>
      </c>
      <c r="I999" s="29" t="str">
        <f>VLOOKUP($A999,'2025'!$C:$Z,MATCH(I$1,'2025'!$C$1:$Z$1,0))</f>
        <v/>
      </c>
      <c r="J999" s="29" t="str">
        <f>VLOOKUP($A999,'2025'!$C:$Z,MATCH(J$1,'2025'!$C$1:$Z$1,0))</f>
        <v>#N/A</v>
      </c>
      <c r="K999" s="29" t="str">
        <f>VLOOKUP($A999,'2025'!$C:$Z,MATCH(K$1,'2025'!$C$1:$Z$1,0))</f>
        <v/>
      </c>
      <c r="L999" s="29" t="str">
        <f>VLOOKUP($A999,'2025'!$C:$Z,MATCH(L$1,'2025'!$C$1:$Z$1,0))</f>
        <v>#N/A</v>
      </c>
      <c r="M999" s="29" t="str">
        <f>VLOOKUP($A999,'2025'!$C:$Z,MATCH(M$1,'2025'!$C$1:$Z$1,0))</f>
        <v/>
      </c>
      <c r="N999" s="29" t="str">
        <f>VLOOKUP($A999,'2025'!$C:$Z,MATCH(N$1,'2025'!$C$1:$Z$1,0))</f>
        <v/>
      </c>
      <c r="O999" s="29" t="str">
        <f>VLOOKUP($A999,'2025'!$C:$Z,MATCH(O$1,'2025'!$C$1:$Z$1,0))</f>
        <v/>
      </c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</row>
    <row r="1000" ht="22.5" customHeight="1">
      <c r="A1000" s="25">
        <f t="shared" si="1"/>
        <v>46595</v>
      </c>
      <c r="B1000" s="29" t="str">
        <f>VLOOKUP($A1000,'2025'!$C:$Z,MATCH(B$1,'2025'!$C$1:$Z$1,0))</f>
        <v/>
      </c>
      <c r="C1000" s="29" t="str">
        <f>VLOOKUP($A1000,'2025'!$C:$Z,MATCH(C$1,'2025'!$C$1:$Z$1,0))</f>
        <v/>
      </c>
      <c r="D1000" s="29" t="str">
        <f>VLOOKUP($A1000,'2025'!$C:$Z,MATCH(D$1,'2025'!$C$1:$Z$1,0))</f>
        <v/>
      </c>
      <c r="E1000" s="29" t="str">
        <f>VLOOKUP($A1000,'2025'!$C:$Z,MATCH(E$1,'2025'!$C$1:$Z$1,0))</f>
        <v/>
      </c>
      <c r="F1000" s="29" t="str">
        <f>VLOOKUP($A1000,'2025'!$C:$Z,MATCH(F$1,'2025'!$C$1:$Z$1,0))</f>
        <v/>
      </c>
      <c r="G1000" s="29" t="str">
        <f>VLOOKUP($A1000,'2025'!$C:$Z,MATCH(G$1,'2025'!$C$1:$Z$1,0))</f>
        <v/>
      </c>
      <c r="H1000" s="29" t="str">
        <f>VLOOKUP($A1000,'2025'!$C:$Z,MATCH(H$1,'2025'!$C$1:$Z$1,0))</f>
        <v>#N/A</v>
      </c>
      <c r="I1000" s="29" t="str">
        <f>VLOOKUP($A1000,'2025'!$C:$Z,MATCH(I$1,'2025'!$C$1:$Z$1,0))</f>
        <v/>
      </c>
      <c r="J1000" s="29" t="str">
        <f>VLOOKUP($A1000,'2025'!$C:$Z,MATCH(J$1,'2025'!$C$1:$Z$1,0))</f>
        <v>#N/A</v>
      </c>
      <c r="K1000" s="29" t="str">
        <f>VLOOKUP($A1000,'2025'!$C:$Z,MATCH(K$1,'2025'!$C$1:$Z$1,0))</f>
        <v/>
      </c>
      <c r="L1000" s="29" t="str">
        <f>VLOOKUP($A1000,'2025'!$C:$Z,MATCH(L$1,'2025'!$C$1:$Z$1,0))</f>
        <v>#N/A</v>
      </c>
      <c r="M1000" s="29" t="str">
        <f>VLOOKUP($A1000,'2025'!$C:$Z,MATCH(M$1,'2025'!$C$1:$Z$1,0))</f>
        <v/>
      </c>
      <c r="N1000" s="29" t="str">
        <f>VLOOKUP($A1000,'2025'!$C:$Z,MATCH(N$1,'2025'!$C$1:$Z$1,0))</f>
        <v/>
      </c>
      <c r="O1000" s="29" t="str">
        <f>VLOOKUP($A1000,'2025'!$C:$Z,MATCH(O$1,'2025'!$C$1:$Z$1,0))</f>
        <v/>
      </c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</row>
    <row r="1001" ht="22.5" customHeight="1">
      <c r="A1001" s="25">
        <f t="shared" si="1"/>
        <v>46596</v>
      </c>
      <c r="B1001" s="29" t="str">
        <f>VLOOKUP($A1001,'2025'!$C:$Z,MATCH(B$1,'2025'!$C$1:$Z$1,0))</f>
        <v/>
      </c>
      <c r="C1001" s="29" t="str">
        <f>VLOOKUP($A1001,'2025'!$C:$Z,MATCH(C$1,'2025'!$C$1:$Z$1,0))</f>
        <v/>
      </c>
      <c r="D1001" s="29" t="str">
        <f>VLOOKUP($A1001,'2025'!$C:$Z,MATCH(D$1,'2025'!$C$1:$Z$1,0))</f>
        <v/>
      </c>
      <c r="E1001" s="29" t="str">
        <f>VLOOKUP($A1001,'2025'!$C:$Z,MATCH(E$1,'2025'!$C$1:$Z$1,0))</f>
        <v/>
      </c>
      <c r="F1001" s="29" t="str">
        <f>VLOOKUP($A1001,'2025'!$C:$Z,MATCH(F$1,'2025'!$C$1:$Z$1,0))</f>
        <v/>
      </c>
      <c r="G1001" s="29" t="str">
        <f>VLOOKUP($A1001,'2025'!$C:$Z,MATCH(G$1,'2025'!$C$1:$Z$1,0))</f>
        <v/>
      </c>
      <c r="H1001" s="29" t="str">
        <f>VLOOKUP($A1001,'2025'!$C:$Z,MATCH(H$1,'2025'!$C$1:$Z$1,0))</f>
        <v>#N/A</v>
      </c>
      <c r="I1001" s="29" t="str">
        <f>VLOOKUP($A1001,'2025'!$C:$Z,MATCH(I$1,'2025'!$C$1:$Z$1,0))</f>
        <v/>
      </c>
      <c r="J1001" s="29" t="str">
        <f>VLOOKUP($A1001,'2025'!$C:$Z,MATCH(J$1,'2025'!$C$1:$Z$1,0))</f>
        <v>#N/A</v>
      </c>
      <c r="K1001" s="29" t="str">
        <f>VLOOKUP($A1001,'2025'!$C:$Z,MATCH(K$1,'2025'!$C$1:$Z$1,0))</f>
        <v/>
      </c>
      <c r="L1001" s="29" t="str">
        <f>VLOOKUP($A1001,'2025'!$C:$Z,MATCH(L$1,'2025'!$C$1:$Z$1,0))</f>
        <v>#N/A</v>
      </c>
      <c r="M1001" s="29" t="str">
        <f>VLOOKUP($A1001,'2025'!$C:$Z,MATCH(M$1,'2025'!$C$1:$Z$1,0))</f>
        <v/>
      </c>
      <c r="N1001" s="29" t="str">
        <f>VLOOKUP($A1001,'2025'!$C:$Z,MATCH(N$1,'2025'!$C$1:$Z$1,0))</f>
        <v/>
      </c>
      <c r="O1001" s="29" t="str">
        <f>VLOOKUP($A1001,'2025'!$C:$Z,MATCH(O$1,'2025'!$C$1:$Z$1,0))</f>
        <v/>
      </c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</row>
    <row r="1002" ht="22.5" customHeight="1">
      <c r="A1002" s="25">
        <f t="shared" si="1"/>
        <v>46597</v>
      </c>
      <c r="B1002" s="29" t="str">
        <f>VLOOKUP($A1002,'2025'!$C:$Z,MATCH(B$1,'2025'!$C$1:$Z$1,0))</f>
        <v/>
      </c>
      <c r="C1002" s="29" t="str">
        <f>VLOOKUP($A1002,'2025'!$C:$Z,MATCH(C$1,'2025'!$C$1:$Z$1,0))</f>
        <v/>
      </c>
      <c r="D1002" s="29" t="str">
        <f>VLOOKUP($A1002,'2025'!$C:$Z,MATCH(D$1,'2025'!$C$1:$Z$1,0))</f>
        <v/>
      </c>
      <c r="E1002" s="29" t="str">
        <f>VLOOKUP($A1002,'2025'!$C:$Z,MATCH(E$1,'2025'!$C$1:$Z$1,0))</f>
        <v/>
      </c>
      <c r="F1002" s="29" t="str">
        <f>VLOOKUP($A1002,'2025'!$C:$Z,MATCH(F$1,'2025'!$C$1:$Z$1,0))</f>
        <v/>
      </c>
      <c r="G1002" s="29" t="str">
        <f>VLOOKUP($A1002,'2025'!$C:$Z,MATCH(G$1,'2025'!$C$1:$Z$1,0))</f>
        <v/>
      </c>
      <c r="H1002" s="29" t="str">
        <f>VLOOKUP($A1002,'2025'!$C:$Z,MATCH(H$1,'2025'!$C$1:$Z$1,0))</f>
        <v>#N/A</v>
      </c>
      <c r="I1002" s="29" t="str">
        <f>VLOOKUP($A1002,'2025'!$C:$Z,MATCH(I$1,'2025'!$C$1:$Z$1,0))</f>
        <v/>
      </c>
      <c r="J1002" s="29" t="str">
        <f>VLOOKUP($A1002,'2025'!$C:$Z,MATCH(J$1,'2025'!$C$1:$Z$1,0))</f>
        <v>#N/A</v>
      </c>
      <c r="K1002" s="29" t="str">
        <f>VLOOKUP($A1002,'2025'!$C:$Z,MATCH(K$1,'2025'!$C$1:$Z$1,0))</f>
        <v/>
      </c>
      <c r="L1002" s="29" t="str">
        <f>VLOOKUP($A1002,'2025'!$C:$Z,MATCH(L$1,'2025'!$C$1:$Z$1,0))</f>
        <v>#N/A</v>
      </c>
      <c r="M1002" s="29" t="str">
        <f>VLOOKUP($A1002,'2025'!$C:$Z,MATCH(M$1,'2025'!$C$1:$Z$1,0))</f>
        <v/>
      </c>
      <c r="N1002" s="29" t="str">
        <f>VLOOKUP($A1002,'2025'!$C:$Z,MATCH(N$1,'2025'!$C$1:$Z$1,0))</f>
        <v/>
      </c>
      <c r="O1002" s="29" t="str">
        <f>VLOOKUP($A1002,'2025'!$C:$Z,MATCH(O$1,'2025'!$C$1:$Z$1,0))</f>
        <v/>
      </c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</row>
    <row r="1003" ht="22.5" customHeight="1">
      <c r="A1003" s="25">
        <f t="shared" si="1"/>
        <v>46598</v>
      </c>
      <c r="B1003" s="29" t="str">
        <f>VLOOKUP($A1003,'2025'!$C:$Z,MATCH(B$1,'2025'!$C$1:$Z$1,0))</f>
        <v/>
      </c>
      <c r="C1003" s="29" t="str">
        <f>VLOOKUP($A1003,'2025'!$C:$Z,MATCH(C$1,'2025'!$C$1:$Z$1,0))</f>
        <v/>
      </c>
      <c r="D1003" s="29" t="str">
        <f>VLOOKUP($A1003,'2025'!$C:$Z,MATCH(D$1,'2025'!$C$1:$Z$1,0))</f>
        <v/>
      </c>
      <c r="E1003" s="29" t="str">
        <f>VLOOKUP($A1003,'2025'!$C:$Z,MATCH(E$1,'2025'!$C$1:$Z$1,0))</f>
        <v/>
      </c>
      <c r="F1003" s="29" t="str">
        <f>VLOOKUP($A1003,'2025'!$C:$Z,MATCH(F$1,'2025'!$C$1:$Z$1,0))</f>
        <v/>
      </c>
      <c r="G1003" s="29" t="str">
        <f>VLOOKUP($A1003,'2025'!$C:$Z,MATCH(G$1,'2025'!$C$1:$Z$1,0))</f>
        <v/>
      </c>
      <c r="H1003" s="29" t="str">
        <f>VLOOKUP($A1003,'2025'!$C:$Z,MATCH(H$1,'2025'!$C$1:$Z$1,0))</f>
        <v>#N/A</v>
      </c>
      <c r="I1003" s="29" t="str">
        <f>VLOOKUP($A1003,'2025'!$C:$Z,MATCH(I$1,'2025'!$C$1:$Z$1,0))</f>
        <v/>
      </c>
      <c r="J1003" s="29" t="str">
        <f>VLOOKUP($A1003,'2025'!$C:$Z,MATCH(J$1,'2025'!$C$1:$Z$1,0))</f>
        <v>#N/A</v>
      </c>
      <c r="K1003" s="29" t="str">
        <f>VLOOKUP($A1003,'2025'!$C:$Z,MATCH(K$1,'2025'!$C$1:$Z$1,0))</f>
        <v/>
      </c>
      <c r="L1003" s="29" t="str">
        <f>VLOOKUP($A1003,'2025'!$C:$Z,MATCH(L$1,'2025'!$C$1:$Z$1,0))</f>
        <v>#N/A</v>
      </c>
      <c r="M1003" s="29" t="str">
        <f>VLOOKUP($A1003,'2025'!$C:$Z,MATCH(M$1,'2025'!$C$1:$Z$1,0))</f>
        <v/>
      </c>
      <c r="N1003" s="29" t="str">
        <f>VLOOKUP($A1003,'2025'!$C:$Z,MATCH(N$1,'2025'!$C$1:$Z$1,0))</f>
        <v/>
      </c>
      <c r="O1003" s="29" t="str">
        <f>VLOOKUP($A1003,'2025'!$C:$Z,MATCH(O$1,'2025'!$C$1:$Z$1,0))</f>
        <v/>
      </c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  <c r="AB1003" s="76"/>
      <c r="AC1003" s="76"/>
      <c r="AD1003" s="76"/>
    </row>
    <row r="1004" ht="22.5" customHeight="1">
      <c r="A1004" s="25">
        <f t="shared" si="1"/>
        <v>46599</v>
      </c>
      <c r="B1004" s="29" t="str">
        <f>VLOOKUP($A1004,'2025'!$C:$Z,MATCH(B$1,'2025'!$C$1:$Z$1,0))</f>
        <v/>
      </c>
      <c r="C1004" s="29" t="str">
        <f>VLOOKUP($A1004,'2025'!$C:$Z,MATCH(C$1,'2025'!$C$1:$Z$1,0))</f>
        <v/>
      </c>
      <c r="D1004" s="29" t="str">
        <f>VLOOKUP($A1004,'2025'!$C:$Z,MATCH(D$1,'2025'!$C$1:$Z$1,0))</f>
        <v/>
      </c>
      <c r="E1004" s="29" t="str">
        <f>VLOOKUP($A1004,'2025'!$C:$Z,MATCH(E$1,'2025'!$C$1:$Z$1,0))</f>
        <v/>
      </c>
      <c r="F1004" s="29" t="str">
        <f>VLOOKUP($A1004,'2025'!$C:$Z,MATCH(F$1,'2025'!$C$1:$Z$1,0))</f>
        <v/>
      </c>
      <c r="G1004" s="29" t="str">
        <f>VLOOKUP($A1004,'2025'!$C:$Z,MATCH(G$1,'2025'!$C$1:$Z$1,0))</f>
        <v/>
      </c>
      <c r="H1004" s="29" t="str">
        <f>VLOOKUP($A1004,'2025'!$C:$Z,MATCH(H$1,'2025'!$C$1:$Z$1,0))</f>
        <v>#N/A</v>
      </c>
      <c r="I1004" s="29" t="str">
        <f>VLOOKUP($A1004,'2025'!$C:$Z,MATCH(I$1,'2025'!$C$1:$Z$1,0))</f>
        <v/>
      </c>
      <c r="J1004" s="29" t="str">
        <f>VLOOKUP($A1004,'2025'!$C:$Z,MATCH(J$1,'2025'!$C$1:$Z$1,0))</f>
        <v>#N/A</v>
      </c>
      <c r="K1004" s="29" t="str">
        <f>VLOOKUP($A1004,'2025'!$C:$Z,MATCH(K$1,'2025'!$C$1:$Z$1,0))</f>
        <v/>
      </c>
      <c r="L1004" s="29" t="str">
        <f>VLOOKUP($A1004,'2025'!$C:$Z,MATCH(L$1,'2025'!$C$1:$Z$1,0))</f>
        <v>#N/A</v>
      </c>
      <c r="M1004" s="29" t="str">
        <f>VLOOKUP($A1004,'2025'!$C:$Z,MATCH(M$1,'2025'!$C$1:$Z$1,0))</f>
        <v/>
      </c>
      <c r="N1004" s="29" t="str">
        <f>VLOOKUP($A1004,'2025'!$C:$Z,MATCH(N$1,'2025'!$C$1:$Z$1,0))</f>
        <v/>
      </c>
      <c r="O1004" s="29" t="str">
        <f>VLOOKUP($A1004,'2025'!$C:$Z,MATCH(O$1,'2025'!$C$1:$Z$1,0))</f>
        <v/>
      </c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  <c r="AB1004" s="76"/>
      <c r="AC1004" s="76"/>
      <c r="AD1004" s="76"/>
    </row>
    <row r="1005" ht="22.5" customHeight="1">
      <c r="A1005" s="25">
        <f t="shared" si="1"/>
        <v>46600</v>
      </c>
      <c r="B1005" s="29" t="str">
        <f>VLOOKUP($A1005,'2025'!$C:$Z,MATCH(B$1,'2025'!$C$1:$Z$1,0))</f>
        <v/>
      </c>
      <c r="C1005" s="29" t="str">
        <f>VLOOKUP($A1005,'2025'!$C:$Z,MATCH(C$1,'2025'!$C$1:$Z$1,0))</f>
        <v/>
      </c>
      <c r="D1005" s="29" t="str">
        <f>VLOOKUP($A1005,'2025'!$C:$Z,MATCH(D$1,'2025'!$C$1:$Z$1,0))</f>
        <v/>
      </c>
      <c r="E1005" s="29" t="str">
        <f>VLOOKUP($A1005,'2025'!$C:$Z,MATCH(E$1,'2025'!$C$1:$Z$1,0))</f>
        <v/>
      </c>
      <c r="F1005" s="29" t="str">
        <f>VLOOKUP($A1005,'2025'!$C:$Z,MATCH(F$1,'2025'!$C$1:$Z$1,0))</f>
        <v/>
      </c>
      <c r="G1005" s="29" t="str">
        <f>VLOOKUP($A1005,'2025'!$C:$Z,MATCH(G$1,'2025'!$C$1:$Z$1,0))</f>
        <v/>
      </c>
      <c r="H1005" s="29" t="str">
        <f>VLOOKUP($A1005,'2025'!$C:$Z,MATCH(H$1,'2025'!$C$1:$Z$1,0))</f>
        <v>#N/A</v>
      </c>
      <c r="I1005" s="29" t="str">
        <f>VLOOKUP($A1005,'2025'!$C:$Z,MATCH(I$1,'2025'!$C$1:$Z$1,0))</f>
        <v/>
      </c>
      <c r="J1005" s="29" t="str">
        <f>VLOOKUP($A1005,'2025'!$C:$Z,MATCH(J$1,'2025'!$C$1:$Z$1,0))</f>
        <v>#N/A</v>
      </c>
      <c r="K1005" s="29" t="str">
        <f>VLOOKUP($A1005,'2025'!$C:$Z,MATCH(K$1,'2025'!$C$1:$Z$1,0))</f>
        <v/>
      </c>
      <c r="L1005" s="29" t="str">
        <f>VLOOKUP($A1005,'2025'!$C:$Z,MATCH(L$1,'2025'!$C$1:$Z$1,0))</f>
        <v>#N/A</v>
      </c>
      <c r="M1005" s="29" t="str">
        <f>VLOOKUP($A1005,'2025'!$C:$Z,MATCH(M$1,'2025'!$C$1:$Z$1,0))</f>
        <v/>
      </c>
      <c r="N1005" s="29" t="str">
        <f>VLOOKUP($A1005,'2025'!$C:$Z,MATCH(N$1,'2025'!$C$1:$Z$1,0))</f>
        <v/>
      </c>
      <c r="O1005" s="29" t="str">
        <f>VLOOKUP($A1005,'2025'!$C:$Z,MATCH(O$1,'2025'!$C$1:$Z$1,0))</f>
        <v/>
      </c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  <c r="AA1005" s="76"/>
      <c r="AB1005" s="76"/>
      <c r="AC1005" s="76"/>
      <c r="AD1005" s="76"/>
    </row>
    <row r="1006" ht="22.5" customHeight="1">
      <c r="A1006" s="25">
        <f t="shared" si="1"/>
        <v>46601</v>
      </c>
      <c r="B1006" s="29" t="str">
        <f>VLOOKUP($A1006,'2025'!$C:$Z,MATCH(B$1,'2025'!$C$1:$Z$1,0))</f>
        <v/>
      </c>
      <c r="C1006" s="29" t="str">
        <f>VLOOKUP($A1006,'2025'!$C:$Z,MATCH(C$1,'2025'!$C$1:$Z$1,0))</f>
        <v/>
      </c>
      <c r="D1006" s="29" t="str">
        <f>VLOOKUP($A1006,'2025'!$C:$Z,MATCH(D$1,'2025'!$C$1:$Z$1,0))</f>
        <v/>
      </c>
      <c r="E1006" s="29" t="str">
        <f>VLOOKUP($A1006,'2025'!$C:$Z,MATCH(E$1,'2025'!$C$1:$Z$1,0))</f>
        <v/>
      </c>
      <c r="F1006" s="29" t="str">
        <f>VLOOKUP($A1006,'2025'!$C:$Z,MATCH(F$1,'2025'!$C$1:$Z$1,0))</f>
        <v/>
      </c>
      <c r="G1006" s="29" t="str">
        <f>VLOOKUP($A1006,'2025'!$C:$Z,MATCH(G$1,'2025'!$C$1:$Z$1,0))</f>
        <v/>
      </c>
      <c r="H1006" s="29" t="str">
        <f>VLOOKUP($A1006,'2025'!$C:$Z,MATCH(H$1,'2025'!$C$1:$Z$1,0))</f>
        <v>#N/A</v>
      </c>
      <c r="I1006" s="29" t="str">
        <f>VLOOKUP($A1006,'2025'!$C:$Z,MATCH(I$1,'2025'!$C$1:$Z$1,0))</f>
        <v/>
      </c>
      <c r="J1006" s="29" t="str">
        <f>VLOOKUP($A1006,'2025'!$C:$Z,MATCH(J$1,'2025'!$C$1:$Z$1,0))</f>
        <v>#N/A</v>
      </c>
      <c r="K1006" s="29" t="str">
        <f>VLOOKUP($A1006,'2025'!$C:$Z,MATCH(K$1,'2025'!$C$1:$Z$1,0))</f>
        <v/>
      </c>
      <c r="L1006" s="29" t="str">
        <f>VLOOKUP($A1006,'2025'!$C:$Z,MATCH(L$1,'2025'!$C$1:$Z$1,0))</f>
        <v>#N/A</v>
      </c>
      <c r="M1006" s="29" t="str">
        <f>VLOOKUP($A1006,'2025'!$C:$Z,MATCH(M$1,'2025'!$C$1:$Z$1,0))</f>
        <v/>
      </c>
      <c r="N1006" s="29" t="str">
        <f>VLOOKUP($A1006,'2025'!$C:$Z,MATCH(N$1,'2025'!$C$1:$Z$1,0))</f>
        <v/>
      </c>
      <c r="O1006" s="29" t="str">
        <f>VLOOKUP($A1006,'2025'!$C:$Z,MATCH(O$1,'2025'!$C$1:$Z$1,0))</f>
        <v/>
      </c>
      <c r="P1006" s="76"/>
      <c r="Q1006" s="76"/>
      <c r="R1006" s="76"/>
      <c r="S1006" s="76"/>
      <c r="T1006" s="76"/>
      <c r="U1006" s="76"/>
      <c r="V1006" s="76"/>
      <c r="W1006" s="76"/>
      <c r="X1006" s="76"/>
      <c r="Y1006" s="76"/>
      <c r="Z1006" s="76"/>
      <c r="AA1006" s="76"/>
      <c r="AB1006" s="76"/>
      <c r="AC1006" s="76"/>
      <c r="AD1006" s="76"/>
    </row>
    <row r="1007" ht="22.5" customHeight="1">
      <c r="A1007" s="25">
        <f t="shared" si="1"/>
        <v>46602</v>
      </c>
      <c r="B1007" s="29" t="str">
        <f>VLOOKUP($A1007,'2025'!$C:$Z,MATCH(B$1,'2025'!$C$1:$Z$1,0))</f>
        <v/>
      </c>
      <c r="C1007" s="29" t="str">
        <f>VLOOKUP($A1007,'2025'!$C:$Z,MATCH(C$1,'2025'!$C$1:$Z$1,0))</f>
        <v/>
      </c>
      <c r="D1007" s="29" t="str">
        <f>VLOOKUP($A1007,'2025'!$C:$Z,MATCH(D$1,'2025'!$C$1:$Z$1,0))</f>
        <v/>
      </c>
      <c r="E1007" s="29" t="str">
        <f>VLOOKUP($A1007,'2025'!$C:$Z,MATCH(E$1,'2025'!$C$1:$Z$1,0))</f>
        <v/>
      </c>
      <c r="F1007" s="29" t="str">
        <f>VLOOKUP($A1007,'2025'!$C:$Z,MATCH(F$1,'2025'!$C$1:$Z$1,0))</f>
        <v/>
      </c>
      <c r="G1007" s="29" t="str">
        <f>VLOOKUP($A1007,'2025'!$C:$Z,MATCH(G$1,'2025'!$C$1:$Z$1,0))</f>
        <v/>
      </c>
      <c r="H1007" s="29" t="str">
        <f>VLOOKUP($A1007,'2025'!$C:$Z,MATCH(H$1,'2025'!$C$1:$Z$1,0))</f>
        <v>#N/A</v>
      </c>
      <c r="I1007" s="29" t="str">
        <f>VLOOKUP($A1007,'2025'!$C:$Z,MATCH(I$1,'2025'!$C$1:$Z$1,0))</f>
        <v/>
      </c>
      <c r="J1007" s="29" t="str">
        <f>VLOOKUP($A1007,'2025'!$C:$Z,MATCH(J$1,'2025'!$C$1:$Z$1,0))</f>
        <v>#N/A</v>
      </c>
      <c r="K1007" s="29" t="str">
        <f>VLOOKUP($A1007,'2025'!$C:$Z,MATCH(K$1,'2025'!$C$1:$Z$1,0))</f>
        <v/>
      </c>
      <c r="L1007" s="29" t="str">
        <f>VLOOKUP($A1007,'2025'!$C:$Z,MATCH(L$1,'2025'!$C$1:$Z$1,0))</f>
        <v>#N/A</v>
      </c>
      <c r="M1007" s="29" t="str">
        <f>VLOOKUP($A1007,'2025'!$C:$Z,MATCH(M$1,'2025'!$C$1:$Z$1,0))</f>
        <v/>
      </c>
      <c r="N1007" s="29" t="str">
        <f>VLOOKUP($A1007,'2025'!$C:$Z,MATCH(N$1,'2025'!$C$1:$Z$1,0))</f>
        <v/>
      </c>
      <c r="O1007" s="29" t="str">
        <f>VLOOKUP($A1007,'2025'!$C:$Z,MATCH(O$1,'2025'!$C$1:$Z$1,0))</f>
        <v/>
      </c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</row>
    <row r="1008" ht="22.5" customHeight="1">
      <c r="A1008" s="25">
        <f t="shared" si="1"/>
        <v>46603</v>
      </c>
      <c r="B1008" s="29" t="str">
        <f>VLOOKUP($A1008,'2025'!$C:$Z,MATCH(B$1,'2025'!$C$1:$Z$1,0))</f>
        <v/>
      </c>
      <c r="C1008" s="29" t="str">
        <f>VLOOKUP($A1008,'2025'!$C:$Z,MATCH(C$1,'2025'!$C$1:$Z$1,0))</f>
        <v/>
      </c>
      <c r="D1008" s="29" t="str">
        <f>VLOOKUP($A1008,'2025'!$C:$Z,MATCH(D$1,'2025'!$C$1:$Z$1,0))</f>
        <v/>
      </c>
      <c r="E1008" s="29" t="str">
        <f>VLOOKUP($A1008,'2025'!$C:$Z,MATCH(E$1,'2025'!$C$1:$Z$1,0))</f>
        <v/>
      </c>
      <c r="F1008" s="29" t="str">
        <f>VLOOKUP($A1008,'2025'!$C:$Z,MATCH(F$1,'2025'!$C$1:$Z$1,0))</f>
        <v/>
      </c>
      <c r="G1008" s="29" t="str">
        <f>VLOOKUP($A1008,'2025'!$C:$Z,MATCH(G$1,'2025'!$C$1:$Z$1,0))</f>
        <v/>
      </c>
      <c r="H1008" s="29" t="str">
        <f>VLOOKUP($A1008,'2025'!$C:$Z,MATCH(H$1,'2025'!$C$1:$Z$1,0))</f>
        <v>#N/A</v>
      </c>
      <c r="I1008" s="29" t="str">
        <f>VLOOKUP($A1008,'2025'!$C:$Z,MATCH(I$1,'2025'!$C$1:$Z$1,0))</f>
        <v/>
      </c>
      <c r="J1008" s="29" t="str">
        <f>VLOOKUP($A1008,'2025'!$C:$Z,MATCH(J$1,'2025'!$C$1:$Z$1,0))</f>
        <v>#N/A</v>
      </c>
      <c r="K1008" s="29" t="str">
        <f>VLOOKUP($A1008,'2025'!$C:$Z,MATCH(K$1,'2025'!$C$1:$Z$1,0))</f>
        <v/>
      </c>
      <c r="L1008" s="29" t="str">
        <f>VLOOKUP($A1008,'2025'!$C:$Z,MATCH(L$1,'2025'!$C$1:$Z$1,0))</f>
        <v>#N/A</v>
      </c>
      <c r="M1008" s="29" t="str">
        <f>VLOOKUP($A1008,'2025'!$C:$Z,MATCH(M$1,'2025'!$C$1:$Z$1,0))</f>
        <v/>
      </c>
      <c r="N1008" s="29" t="str">
        <f>VLOOKUP($A1008,'2025'!$C:$Z,MATCH(N$1,'2025'!$C$1:$Z$1,0))</f>
        <v/>
      </c>
      <c r="O1008" s="29" t="str">
        <f>VLOOKUP($A1008,'2025'!$C:$Z,MATCH(O$1,'2025'!$C$1:$Z$1,0))</f>
        <v/>
      </c>
      <c r="P1008" s="76"/>
      <c r="Q1008" s="76"/>
      <c r="R1008" s="76"/>
      <c r="S1008" s="76"/>
      <c r="T1008" s="76"/>
      <c r="U1008" s="76"/>
      <c r="V1008" s="76"/>
      <c r="W1008" s="76"/>
      <c r="X1008" s="76"/>
      <c r="Y1008" s="76"/>
      <c r="Z1008" s="76"/>
      <c r="AA1008" s="76"/>
      <c r="AB1008" s="76"/>
      <c r="AC1008" s="76"/>
      <c r="AD1008" s="76"/>
    </row>
    <row r="1009" ht="22.5" customHeight="1">
      <c r="A1009" s="25">
        <f t="shared" si="1"/>
        <v>46604</v>
      </c>
      <c r="B1009" s="29" t="str">
        <f>VLOOKUP($A1009,'2025'!$C:$Z,MATCH(B$1,'2025'!$C$1:$Z$1,0))</f>
        <v/>
      </c>
      <c r="C1009" s="29" t="str">
        <f>VLOOKUP($A1009,'2025'!$C:$Z,MATCH(C$1,'2025'!$C$1:$Z$1,0))</f>
        <v/>
      </c>
      <c r="D1009" s="29" t="str">
        <f>VLOOKUP($A1009,'2025'!$C:$Z,MATCH(D$1,'2025'!$C$1:$Z$1,0))</f>
        <v/>
      </c>
      <c r="E1009" s="29" t="str">
        <f>VLOOKUP($A1009,'2025'!$C:$Z,MATCH(E$1,'2025'!$C$1:$Z$1,0))</f>
        <v/>
      </c>
      <c r="F1009" s="29" t="str">
        <f>VLOOKUP($A1009,'2025'!$C:$Z,MATCH(F$1,'2025'!$C$1:$Z$1,0))</f>
        <v/>
      </c>
      <c r="G1009" s="29" t="str">
        <f>VLOOKUP($A1009,'2025'!$C:$Z,MATCH(G$1,'2025'!$C$1:$Z$1,0))</f>
        <v/>
      </c>
      <c r="H1009" s="29" t="str">
        <f>VLOOKUP($A1009,'2025'!$C:$Z,MATCH(H$1,'2025'!$C$1:$Z$1,0))</f>
        <v>#N/A</v>
      </c>
      <c r="I1009" s="29" t="str">
        <f>VLOOKUP($A1009,'2025'!$C:$Z,MATCH(I$1,'2025'!$C$1:$Z$1,0))</f>
        <v/>
      </c>
      <c r="J1009" s="29" t="str">
        <f>VLOOKUP($A1009,'2025'!$C:$Z,MATCH(J$1,'2025'!$C$1:$Z$1,0))</f>
        <v>#N/A</v>
      </c>
      <c r="K1009" s="29" t="str">
        <f>VLOOKUP($A1009,'2025'!$C:$Z,MATCH(K$1,'2025'!$C$1:$Z$1,0))</f>
        <v/>
      </c>
      <c r="L1009" s="29" t="str">
        <f>VLOOKUP($A1009,'2025'!$C:$Z,MATCH(L$1,'2025'!$C$1:$Z$1,0))</f>
        <v>#N/A</v>
      </c>
      <c r="M1009" s="29" t="str">
        <f>VLOOKUP($A1009,'2025'!$C:$Z,MATCH(M$1,'2025'!$C$1:$Z$1,0))</f>
        <v/>
      </c>
      <c r="N1009" s="29" t="str">
        <f>VLOOKUP($A1009,'2025'!$C:$Z,MATCH(N$1,'2025'!$C$1:$Z$1,0))</f>
        <v/>
      </c>
      <c r="O1009" s="29" t="str">
        <f>VLOOKUP($A1009,'2025'!$C:$Z,MATCH(O$1,'2025'!$C$1:$Z$1,0))</f>
        <v/>
      </c>
      <c r="P1009" s="76"/>
      <c r="Q1009" s="76"/>
      <c r="R1009" s="76"/>
      <c r="S1009" s="76"/>
      <c r="T1009" s="76"/>
      <c r="U1009" s="76"/>
      <c r="V1009" s="76"/>
      <c r="W1009" s="76"/>
      <c r="X1009" s="76"/>
      <c r="Y1009" s="76"/>
      <c r="Z1009" s="76"/>
      <c r="AA1009" s="76"/>
      <c r="AB1009" s="76"/>
      <c r="AC1009" s="76"/>
      <c r="AD1009" s="76"/>
    </row>
    <row r="1010" ht="22.5" customHeight="1">
      <c r="A1010" s="25">
        <f t="shared" si="1"/>
        <v>46605</v>
      </c>
      <c r="B1010" s="29" t="str">
        <f>VLOOKUP($A1010,'2025'!$C:$Z,MATCH(B$1,'2025'!$C$1:$Z$1,0))</f>
        <v/>
      </c>
      <c r="C1010" s="29" t="str">
        <f>VLOOKUP($A1010,'2025'!$C:$Z,MATCH(C$1,'2025'!$C$1:$Z$1,0))</f>
        <v/>
      </c>
      <c r="D1010" s="29" t="str">
        <f>VLOOKUP($A1010,'2025'!$C:$Z,MATCH(D$1,'2025'!$C$1:$Z$1,0))</f>
        <v/>
      </c>
      <c r="E1010" s="29" t="str">
        <f>VLOOKUP($A1010,'2025'!$C:$Z,MATCH(E$1,'2025'!$C$1:$Z$1,0))</f>
        <v/>
      </c>
      <c r="F1010" s="29" t="str">
        <f>VLOOKUP($A1010,'2025'!$C:$Z,MATCH(F$1,'2025'!$C$1:$Z$1,0))</f>
        <v/>
      </c>
      <c r="G1010" s="29" t="str">
        <f>VLOOKUP($A1010,'2025'!$C:$Z,MATCH(G$1,'2025'!$C$1:$Z$1,0))</f>
        <v/>
      </c>
      <c r="H1010" s="29" t="str">
        <f>VLOOKUP($A1010,'2025'!$C:$Z,MATCH(H$1,'2025'!$C$1:$Z$1,0))</f>
        <v>#N/A</v>
      </c>
      <c r="I1010" s="29" t="str">
        <f>VLOOKUP($A1010,'2025'!$C:$Z,MATCH(I$1,'2025'!$C$1:$Z$1,0))</f>
        <v/>
      </c>
      <c r="J1010" s="29" t="str">
        <f>VLOOKUP($A1010,'2025'!$C:$Z,MATCH(J$1,'2025'!$C$1:$Z$1,0))</f>
        <v>#N/A</v>
      </c>
      <c r="K1010" s="29" t="str">
        <f>VLOOKUP($A1010,'2025'!$C:$Z,MATCH(K$1,'2025'!$C$1:$Z$1,0))</f>
        <v/>
      </c>
      <c r="L1010" s="29" t="str">
        <f>VLOOKUP($A1010,'2025'!$C:$Z,MATCH(L$1,'2025'!$C$1:$Z$1,0))</f>
        <v>#N/A</v>
      </c>
      <c r="M1010" s="29" t="str">
        <f>VLOOKUP($A1010,'2025'!$C:$Z,MATCH(M$1,'2025'!$C$1:$Z$1,0))</f>
        <v/>
      </c>
      <c r="N1010" s="29" t="str">
        <f>VLOOKUP($A1010,'2025'!$C:$Z,MATCH(N$1,'2025'!$C$1:$Z$1,0))</f>
        <v/>
      </c>
      <c r="O1010" s="29" t="str">
        <f>VLOOKUP($A1010,'2025'!$C:$Z,MATCH(O$1,'2025'!$C$1:$Z$1,0))</f>
        <v/>
      </c>
      <c r="P1010" s="76"/>
      <c r="Q1010" s="76"/>
      <c r="R1010" s="76"/>
      <c r="S1010" s="76"/>
      <c r="T1010" s="76"/>
      <c r="U1010" s="76"/>
      <c r="V1010" s="76"/>
      <c r="W1010" s="76"/>
      <c r="X1010" s="76"/>
      <c r="Y1010" s="76"/>
      <c r="Z1010" s="76"/>
      <c r="AA1010" s="76"/>
      <c r="AB1010" s="76"/>
      <c r="AC1010" s="76"/>
      <c r="AD1010" s="76"/>
    </row>
    <row r="1011" ht="22.5" customHeight="1">
      <c r="A1011" s="25">
        <f t="shared" si="1"/>
        <v>46606</v>
      </c>
      <c r="B1011" s="29" t="str">
        <f>VLOOKUP($A1011,'2025'!$C:$Z,MATCH(B$1,'2025'!$C$1:$Z$1,0))</f>
        <v/>
      </c>
      <c r="C1011" s="29" t="str">
        <f>VLOOKUP($A1011,'2025'!$C:$Z,MATCH(C$1,'2025'!$C$1:$Z$1,0))</f>
        <v/>
      </c>
      <c r="D1011" s="29" t="str">
        <f>VLOOKUP($A1011,'2025'!$C:$Z,MATCH(D$1,'2025'!$C$1:$Z$1,0))</f>
        <v/>
      </c>
      <c r="E1011" s="29" t="str">
        <f>VLOOKUP($A1011,'2025'!$C:$Z,MATCH(E$1,'2025'!$C$1:$Z$1,0))</f>
        <v/>
      </c>
      <c r="F1011" s="29" t="str">
        <f>VLOOKUP($A1011,'2025'!$C:$Z,MATCH(F$1,'2025'!$C$1:$Z$1,0))</f>
        <v/>
      </c>
      <c r="G1011" s="29" t="str">
        <f>VLOOKUP($A1011,'2025'!$C:$Z,MATCH(G$1,'2025'!$C$1:$Z$1,0))</f>
        <v/>
      </c>
      <c r="H1011" s="29" t="str">
        <f>VLOOKUP($A1011,'2025'!$C:$Z,MATCH(H$1,'2025'!$C$1:$Z$1,0))</f>
        <v>#N/A</v>
      </c>
      <c r="I1011" s="29" t="str">
        <f>VLOOKUP($A1011,'2025'!$C:$Z,MATCH(I$1,'2025'!$C$1:$Z$1,0))</f>
        <v/>
      </c>
      <c r="J1011" s="29" t="str">
        <f>VLOOKUP($A1011,'2025'!$C:$Z,MATCH(J$1,'2025'!$C$1:$Z$1,0))</f>
        <v>#N/A</v>
      </c>
      <c r="K1011" s="29" t="str">
        <f>VLOOKUP($A1011,'2025'!$C:$Z,MATCH(K$1,'2025'!$C$1:$Z$1,0))</f>
        <v/>
      </c>
      <c r="L1011" s="29" t="str">
        <f>VLOOKUP($A1011,'2025'!$C:$Z,MATCH(L$1,'2025'!$C$1:$Z$1,0))</f>
        <v>#N/A</v>
      </c>
      <c r="M1011" s="29" t="str">
        <f>VLOOKUP($A1011,'2025'!$C:$Z,MATCH(M$1,'2025'!$C$1:$Z$1,0))</f>
        <v/>
      </c>
      <c r="N1011" s="29" t="str">
        <f>VLOOKUP($A1011,'2025'!$C:$Z,MATCH(N$1,'2025'!$C$1:$Z$1,0))</f>
        <v/>
      </c>
      <c r="O1011" s="29" t="str">
        <f>VLOOKUP($A1011,'2025'!$C:$Z,MATCH(O$1,'2025'!$C$1:$Z$1,0))</f>
        <v/>
      </c>
      <c r="P1011" s="76"/>
      <c r="Q1011" s="76"/>
      <c r="R1011" s="76"/>
      <c r="S1011" s="76"/>
      <c r="T1011" s="76"/>
      <c r="U1011" s="76"/>
      <c r="V1011" s="76"/>
      <c r="W1011" s="76"/>
      <c r="X1011" s="76"/>
      <c r="Y1011" s="76"/>
      <c r="Z1011" s="76"/>
      <c r="AA1011" s="76"/>
      <c r="AB1011" s="76"/>
      <c r="AC1011" s="76"/>
      <c r="AD1011" s="76"/>
    </row>
    <row r="1012" ht="22.5" customHeight="1">
      <c r="A1012" s="25">
        <f t="shared" si="1"/>
        <v>46607</v>
      </c>
      <c r="B1012" s="29" t="str">
        <f>VLOOKUP($A1012,'2025'!$C:$Z,MATCH(B$1,'2025'!$C$1:$Z$1,0))</f>
        <v/>
      </c>
      <c r="C1012" s="29" t="str">
        <f>VLOOKUP($A1012,'2025'!$C:$Z,MATCH(C$1,'2025'!$C$1:$Z$1,0))</f>
        <v/>
      </c>
      <c r="D1012" s="29" t="str">
        <f>VLOOKUP($A1012,'2025'!$C:$Z,MATCH(D$1,'2025'!$C$1:$Z$1,0))</f>
        <v/>
      </c>
      <c r="E1012" s="29" t="str">
        <f>VLOOKUP($A1012,'2025'!$C:$Z,MATCH(E$1,'2025'!$C$1:$Z$1,0))</f>
        <v/>
      </c>
      <c r="F1012" s="29" t="str">
        <f>VLOOKUP($A1012,'2025'!$C:$Z,MATCH(F$1,'2025'!$C$1:$Z$1,0))</f>
        <v/>
      </c>
      <c r="G1012" s="29" t="str">
        <f>VLOOKUP($A1012,'2025'!$C:$Z,MATCH(G$1,'2025'!$C$1:$Z$1,0))</f>
        <v/>
      </c>
      <c r="H1012" s="29" t="str">
        <f>VLOOKUP($A1012,'2025'!$C:$Z,MATCH(H$1,'2025'!$C$1:$Z$1,0))</f>
        <v>#N/A</v>
      </c>
      <c r="I1012" s="29" t="str">
        <f>VLOOKUP($A1012,'2025'!$C:$Z,MATCH(I$1,'2025'!$C$1:$Z$1,0))</f>
        <v/>
      </c>
      <c r="J1012" s="29" t="str">
        <f>VLOOKUP($A1012,'2025'!$C:$Z,MATCH(J$1,'2025'!$C$1:$Z$1,0))</f>
        <v>#N/A</v>
      </c>
      <c r="K1012" s="29" t="str">
        <f>VLOOKUP($A1012,'2025'!$C:$Z,MATCH(K$1,'2025'!$C$1:$Z$1,0))</f>
        <v/>
      </c>
      <c r="L1012" s="29" t="str">
        <f>VLOOKUP($A1012,'2025'!$C:$Z,MATCH(L$1,'2025'!$C$1:$Z$1,0))</f>
        <v>#N/A</v>
      </c>
      <c r="M1012" s="29" t="str">
        <f>VLOOKUP($A1012,'2025'!$C:$Z,MATCH(M$1,'2025'!$C$1:$Z$1,0))</f>
        <v/>
      </c>
      <c r="N1012" s="29" t="str">
        <f>VLOOKUP($A1012,'2025'!$C:$Z,MATCH(N$1,'2025'!$C$1:$Z$1,0))</f>
        <v/>
      </c>
      <c r="O1012" s="29" t="str">
        <f>VLOOKUP($A1012,'2025'!$C:$Z,MATCH(O$1,'2025'!$C$1:$Z$1,0))</f>
        <v/>
      </c>
      <c r="P1012" s="76"/>
      <c r="Q1012" s="76"/>
      <c r="R1012" s="76"/>
      <c r="S1012" s="76"/>
      <c r="T1012" s="76"/>
      <c r="U1012" s="76"/>
      <c r="V1012" s="76"/>
      <c r="W1012" s="76"/>
      <c r="X1012" s="76"/>
      <c r="Y1012" s="76"/>
      <c r="Z1012" s="76"/>
      <c r="AA1012" s="76"/>
      <c r="AB1012" s="76"/>
      <c r="AC1012" s="76"/>
      <c r="AD1012" s="76"/>
    </row>
    <row r="1013" ht="22.5" customHeight="1">
      <c r="A1013" s="25">
        <f t="shared" si="1"/>
        <v>46608</v>
      </c>
      <c r="B1013" s="29" t="str">
        <f>VLOOKUP($A1013,'2025'!$C:$Z,MATCH(B$1,'2025'!$C$1:$Z$1,0))</f>
        <v/>
      </c>
      <c r="C1013" s="29" t="str">
        <f>VLOOKUP($A1013,'2025'!$C:$Z,MATCH(C$1,'2025'!$C$1:$Z$1,0))</f>
        <v/>
      </c>
      <c r="D1013" s="29" t="str">
        <f>VLOOKUP($A1013,'2025'!$C:$Z,MATCH(D$1,'2025'!$C$1:$Z$1,0))</f>
        <v/>
      </c>
      <c r="E1013" s="29" t="str">
        <f>VLOOKUP($A1013,'2025'!$C:$Z,MATCH(E$1,'2025'!$C$1:$Z$1,0))</f>
        <v/>
      </c>
      <c r="F1013" s="29" t="str">
        <f>VLOOKUP($A1013,'2025'!$C:$Z,MATCH(F$1,'2025'!$C$1:$Z$1,0))</f>
        <v/>
      </c>
      <c r="G1013" s="29" t="str">
        <f>VLOOKUP($A1013,'2025'!$C:$Z,MATCH(G$1,'2025'!$C$1:$Z$1,0))</f>
        <v/>
      </c>
      <c r="H1013" s="29" t="str">
        <f>VLOOKUP($A1013,'2025'!$C:$Z,MATCH(H$1,'2025'!$C$1:$Z$1,0))</f>
        <v>#N/A</v>
      </c>
      <c r="I1013" s="29" t="str">
        <f>VLOOKUP($A1013,'2025'!$C:$Z,MATCH(I$1,'2025'!$C$1:$Z$1,0))</f>
        <v/>
      </c>
      <c r="J1013" s="29" t="str">
        <f>VLOOKUP($A1013,'2025'!$C:$Z,MATCH(J$1,'2025'!$C$1:$Z$1,0))</f>
        <v>#N/A</v>
      </c>
      <c r="K1013" s="29" t="str">
        <f>VLOOKUP($A1013,'2025'!$C:$Z,MATCH(K$1,'2025'!$C$1:$Z$1,0))</f>
        <v/>
      </c>
      <c r="L1013" s="29" t="str">
        <f>VLOOKUP($A1013,'2025'!$C:$Z,MATCH(L$1,'2025'!$C$1:$Z$1,0))</f>
        <v>#N/A</v>
      </c>
      <c r="M1013" s="29" t="str">
        <f>VLOOKUP($A1013,'2025'!$C:$Z,MATCH(M$1,'2025'!$C$1:$Z$1,0))</f>
        <v/>
      </c>
      <c r="N1013" s="29" t="str">
        <f>VLOOKUP($A1013,'2025'!$C:$Z,MATCH(N$1,'2025'!$C$1:$Z$1,0))</f>
        <v/>
      </c>
      <c r="O1013" s="29" t="str">
        <f>VLOOKUP($A1013,'2025'!$C:$Z,MATCH(O$1,'2025'!$C$1:$Z$1,0))</f>
        <v/>
      </c>
      <c r="P1013" s="76"/>
      <c r="Q1013" s="76"/>
      <c r="R1013" s="76"/>
      <c r="S1013" s="76"/>
      <c r="T1013" s="76"/>
      <c r="U1013" s="76"/>
      <c r="V1013" s="76"/>
      <c r="W1013" s="76"/>
      <c r="X1013" s="76"/>
      <c r="Y1013" s="76"/>
      <c r="Z1013" s="76"/>
      <c r="AA1013" s="76"/>
      <c r="AB1013" s="76"/>
      <c r="AC1013" s="76"/>
      <c r="AD1013" s="76"/>
    </row>
    <row r="1014" ht="22.5" customHeight="1">
      <c r="A1014" s="25">
        <f t="shared" si="1"/>
        <v>46609</v>
      </c>
      <c r="B1014" s="29" t="str">
        <f>VLOOKUP($A1014,'2025'!$C:$Z,MATCH(B$1,'2025'!$C$1:$Z$1,0))</f>
        <v/>
      </c>
      <c r="C1014" s="29" t="str">
        <f>VLOOKUP($A1014,'2025'!$C:$Z,MATCH(C$1,'2025'!$C$1:$Z$1,0))</f>
        <v/>
      </c>
      <c r="D1014" s="29" t="str">
        <f>VLOOKUP($A1014,'2025'!$C:$Z,MATCH(D$1,'2025'!$C$1:$Z$1,0))</f>
        <v/>
      </c>
      <c r="E1014" s="29" t="str">
        <f>VLOOKUP($A1014,'2025'!$C:$Z,MATCH(E$1,'2025'!$C$1:$Z$1,0))</f>
        <v/>
      </c>
      <c r="F1014" s="29" t="str">
        <f>VLOOKUP($A1014,'2025'!$C:$Z,MATCH(F$1,'2025'!$C$1:$Z$1,0))</f>
        <v/>
      </c>
      <c r="G1014" s="29" t="str">
        <f>VLOOKUP($A1014,'2025'!$C:$Z,MATCH(G$1,'2025'!$C$1:$Z$1,0))</f>
        <v/>
      </c>
      <c r="H1014" s="29" t="str">
        <f>VLOOKUP($A1014,'2025'!$C:$Z,MATCH(H$1,'2025'!$C$1:$Z$1,0))</f>
        <v>#N/A</v>
      </c>
      <c r="I1014" s="29" t="str">
        <f>VLOOKUP($A1014,'2025'!$C:$Z,MATCH(I$1,'2025'!$C$1:$Z$1,0))</f>
        <v/>
      </c>
      <c r="J1014" s="29" t="str">
        <f>VLOOKUP($A1014,'2025'!$C:$Z,MATCH(J$1,'2025'!$C$1:$Z$1,0))</f>
        <v>#N/A</v>
      </c>
      <c r="K1014" s="29" t="str">
        <f>VLOOKUP($A1014,'2025'!$C:$Z,MATCH(K$1,'2025'!$C$1:$Z$1,0))</f>
        <v/>
      </c>
      <c r="L1014" s="29" t="str">
        <f>VLOOKUP($A1014,'2025'!$C:$Z,MATCH(L$1,'2025'!$C$1:$Z$1,0))</f>
        <v>#N/A</v>
      </c>
      <c r="M1014" s="29" t="str">
        <f>VLOOKUP($A1014,'2025'!$C:$Z,MATCH(M$1,'2025'!$C$1:$Z$1,0))</f>
        <v/>
      </c>
      <c r="N1014" s="29" t="str">
        <f>VLOOKUP($A1014,'2025'!$C:$Z,MATCH(N$1,'2025'!$C$1:$Z$1,0))</f>
        <v/>
      </c>
      <c r="O1014" s="29" t="str">
        <f>VLOOKUP($A1014,'2025'!$C:$Z,MATCH(O$1,'2025'!$C$1:$Z$1,0))</f>
        <v/>
      </c>
      <c r="P1014" s="76"/>
      <c r="Q1014" s="76"/>
      <c r="R1014" s="76"/>
      <c r="S1014" s="76"/>
      <c r="T1014" s="76"/>
      <c r="U1014" s="76"/>
      <c r="V1014" s="76"/>
      <c r="W1014" s="76"/>
      <c r="X1014" s="76"/>
      <c r="Y1014" s="76"/>
      <c r="Z1014" s="76"/>
      <c r="AA1014" s="76"/>
      <c r="AB1014" s="76"/>
      <c r="AC1014" s="76"/>
      <c r="AD1014" s="76"/>
    </row>
    <row r="1015" ht="22.5" customHeight="1">
      <c r="A1015" s="25">
        <f t="shared" si="1"/>
        <v>46610</v>
      </c>
      <c r="B1015" s="29" t="str">
        <f>VLOOKUP($A1015,'2025'!$C:$Z,MATCH(B$1,'2025'!$C$1:$Z$1,0))</f>
        <v/>
      </c>
      <c r="C1015" s="29" t="str">
        <f>VLOOKUP($A1015,'2025'!$C:$Z,MATCH(C$1,'2025'!$C$1:$Z$1,0))</f>
        <v/>
      </c>
      <c r="D1015" s="29" t="str">
        <f>VLOOKUP($A1015,'2025'!$C:$Z,MATCH(D$1,'2025'!$C$1:$Z$1,0))</f>
        <v/>
      </c>
      <c r="E1015" s="29" t="str">
        <f>VLOOKUP($A1015,'2025'!$C:$Z,MATCH(E$1,'2025'!$C$1:$Z$1,0))</f>
        <v/>
      </c>
      <c r="F1015" s="29" t="str">
        <f>VLOOKUP($A1015,'2025'!$C:$Z,MATCH(F$1,'2025'!$C$1:$Z$1,0))</f>
        <v/>
      </c>
      <c r="G1015" s="29" t="str">
        <f>VLOOKUP($A1015,'2025'!$C:$Z,MATCH(G$1,'2025'!$C$1:$Z$1,0))</f>
        <v/>
      </c>
      <c r="H1015" s="29" t="str">
        <f>VLOOKUP($A1015,'2025'!$C:$Z,MATCH(H$1,'2025'!$C$1:$Z$1,0))</f>
        <v>#N/A</v>
      </c>
      <c r="I1015" s="29" t="str">
        <f>VLOOKUP($A1015,'2025'!$C:$Z,MATCH(I$1,'2025'!$C$1:$Z$1,0))</f>
        <v/>
      </c>
      <c r="J1015" s="29" t="str">
        <f>VLOOKUP($A1015,'2025'!$C:$Z,MATCH(J$1,'2025'!$C$1:$Z$1,0))</f>
        <v>#N/A</v>
      </c>
      <c r="K1015" s="29" t="str">
        <f>VLOOKUP($A1015,'2025'!$C:$Z,MATCH(K$1,'2025'!$C$1:$Z$1,0))</f>
        <v/>
      </c>
      <c r="L1015" s="29" t="str">
        <f>VLOOKUP($A1015,'2025'!$C:$Z,MATCH(L$1,'2025'!$C$1:$Z$1,0))</f>
        <v>#N/A</v>
      </c>
      <c r="M1015" s="29" t="str">
        <f>VLOOKUP($A1015,'2025'!$C:$Z,MATCH(M$1,'2025'!$C$1:$Z$1,0))</f>
        <v/>
      </c>
      <c r="N1015" s="29" t="str">
        <f>VLOOKUP($A1015,'2025'!$C:$Z,MATCH(N$1,'2025'!$C$1:$Z$1,0))</f>
        <v/>
      </c>
      <c r="O1015" s="29" t="str">
        <f>VLOOKUP($A1015,'2025'!$C:$Z,MATCH(O$1,'2025'!$C$1:$Z$1,0))</f>
        <v/>
      </c>
      <c r="P1015" s="76"/>
      <c r="Q1015" s="76"/>
      <c r="R1015" s="76"/>
      <c r="S1015" s="76"/>
      <c r="T1015" s="76"/>
      <c r="U1015" s="76"/>
      <c r="V1015" s="76"/>
      <c r="W1015" s="76"/>
      <c r="X1015" s="76"/>
      <c r="Y1015" s="76"/>
      <c r="Z1015" s="76"/>
      <c r="AA1015" s="76"/>
      <c r="AB1015" s="76"/>
      <c r="AC1015" s="76"/>
      <c r="AD1015" s="76"/>
    </row>
    <row r="1016" ht="22.5" customHeight="1">
      <c r="A1016" s="25">
        <f t="shared" si="1"/>
        <v>46611</v>
      </c>
      <c r="B1016" s="29" t="str">
        <f>VLOOKUP($A1016,'2025'!$C:$Z,MATCH(B$1,'2025'!$C$1:$Z$1,0))</f>
        <v/>
      </c>
      <c r="C1016" s="29" t="str">
        <f>VLOOKUP($A1016,'2025'!$C:$Z,MATCH(C$1,'2025'!$C$1:$Z$1,0))</f>
        <v/>
      </c>
      <c r="D1016" s="29" t="str">
        <f>VLOOKUP($A1016,'2025'!$C:$Z,MATCH(D$1,'2025'!$C$1:$Z$1,0))</f>
        <v/>
      </c>
      <c r="E1016" s="29" t="str">
        <f>VLOOKUP($A1016,'2025'!$C:$Z,MATCH(E$1,'2025'!$C$1:$Z$1,0))</f>
        <v/>
      </c>
      <c r="F1016" s="29" t="str">
        <f>VLOOKUP($A1016,'2025'!$C:$Z,MATCH(F$1,'2025'!$C$1:$Z$1,0))</f>
        <v/>
      </c>
      <c r="G1016" s="29" t="str">
        <f>VLOOKUP($A1016,'2025'!$C:$Z,MATCH(G$1,'2025'!$C$1:$Z$1,0))</f>
        <v/>
      </c>
      <c r="H1016" s="29" t="str">
        <f>VLOOKUP($A1016,'2025'!$C:$Z,MATCH(H$1,'2025'!$C$1:$Z$1,0))</f>
        <v>#N/A</v>
      </c>
      <c r="I1016" s="29" t="str">
        <f>VLOOKUP($A1016,'2025'!$C:$Z,MATCH(I$1,'2025'!$C$1:$Z$1,0))</f>
        <v/>
      </c>
      <c r="J1016" s="29" t="str">
        <f>VLOOKUP($A1016,'2025'!$C:$Z,MATCH(J$1,'2025'!$C$1:$Z$1,0))</f>
        <v>#N/A</v>
      </c>
      <c r="K1016" s="29" t="str">
        <f>VLOOKUP($A1016,'2025'!$C:$Z,MATCH(K$1,'2025'!$C$1:$Z$1,0))</f>
        <v/>
      </c>
      <c r="L1016" s="29" t="str">
        <f>VLOOKUP($A1016,'2025'!$C:$Z,MATCH(L$1,'2025'!$C$1:$Z$1,0))</f>
        <v>#N/A</v>
      </c>
      <c r="M1016" s="29" t="str">
        <f>VLOOKUP($A1016,'2025'!$C:$Z,MATCH(M$1,'2025'!$C$1:$Z$1,0))</f>
        <v/>
      </c>
      <c r="N1016" s="29" t="str">
        <f>VLOOKUP($A1016,'2025'!$C:$Z,MATCH(N$1,'2025'!$C$1:$Z$1,0))</f>
        <v/>
      </c>
      <c r="O1016" s="29" t="str">
        <f>VLOOKUP($A1016,'2025'!$C:$Z,MATCH(O$1,'2025'!$C$1:$Z$1,0))</f>
        <v/>
      </c>
      <c r="P1016" s="76"/>
      <c r="Q1016" s="76"/>
      <c r="R1016" s="76"/>
      <c r="S1016" s="76"/>
      <c r="T1016" s="76"/>
      <c r="U1016" s="76"/>
      <c r="V1016" s="76"/>
      <c r="W1016" s="76"/>
      <c r="X1016" s="76"/>
      <c r="Y1016" s="76"/>
      <c r="Z1016" s="76"/>
      <c r="AA1016" s="76"/>
      <c r="AB1016" s="76"/>
      <c r="AC1016" s="76"/>
      <c r="AD1016" s="76"/>
    </row>
    <row r="1017" ht="22.5" customHeight="1">
      <c r="A1017" s="25">
        <f t="shared" si="1"/>
        <v>46612</v>
      </c>
      <c r="B1017" s="29" t="str">
        <f>VLOOKUP($A1017,'2025'!$C:$Z,MATCH(B$1,'2025'!$C$1:$Z$1,0))</f>
        <v/>
      </c>
      <c r="C1017" s="29" t="str">
        <f>VLOOKUP($A1017,'2025'!$C:$Z,MATCH(C$1,'2025'!$C$1:$Z$1,0))</f>
        <v/>
      </c>
      <c r="D1017" s="29" t="str">
        <f>VLOOKUP($A1017,'2025'!$C:$Z,MATCH(D$1,'2025'!$C$1:$Z$1,0))</f>
        <v/>
      </c>
      <c r="E1017" s="29" t="str">
        <f>VLOOKUP($A1017,'2025'!$C:$Z,MATCH(E$1,'2025'!$C$1:$Z$1,0))</f>
        <v/>
      </c>
      <c r="F1017" s="29" t="str">
        <f>VLOOKUP($A1017,'2025'!$C:$Z,MATCH(F$1,'2025'!$C$1:$Z$1,0))</f>
        <v/>
      </c>
      <c r="G1017" s="29" t="str">
        <f>VLOOKUP($A1017,'2025'!$C:$Z,MATCH(G$1,'2025'!$C$1:$Z$1,0))</f>
        <v/>
      </c>
      <c r="H1017" s="29" t="str">
        <f>VLOOKUP($A1017,'2025'!$C:$Z,MATCH(H$1,'2025'!$C$1:$Z$1,0))</f>
        <v>#N/A</v>
      </c>
      <c r="I1017" s="29" t="str">
        <f>VLOOKUP($A1017,'2025'!$C:$Z,MATCH(I$1,'2025'!$C$1:$Z$1,0))</f>
        <v/>
      </c>
      <c r="J1017" s="29" t="str">
        <f>VLOOKUP($A1017,'2025'!$C:$Z,MATCH(J$1,'2025'!$C$1:$Z$1,0))</f>
        <v>#N/A</v>
      </c>
      <c r="K1017" s="29" t="str">
        <f>VLOOKUP($A1017,'2025'!$C:$Z,MATCH(K$1,'2025'!$C$1:$Z$1,0))</f>
        <v/>
      </c>
      <c r="L1017" s="29" t="str">
        <f>VLOOKUP($A1017,'2025'!$C:$Z,MATCH(L$1,'2025'!$C$1:$Z$1,0))</f>
        <v>#N/A</v>
      </c>
      <c r="M1017" s="29" t="str">
        <f>VLOOKUP($A1017,'2025'!$C:$Z,MATCH(M$1,'2025'!$C$1:$Z$1,0))</f>
        <v/>
      </c>
      <c r="N1017" s="29" t="str">
        <f>VLOOKUP($A1017,'2025'!$C:$Z,MATCH(N$1,'2025'!$C$1:$Z$1,0))</f>
        <v/>
      </c>
      <c r="O1017" s="29" t="str">
        <f>VLOOKUP($A1017,'2025'!$C:$Z,MATCH(O$1,'2025'!$C$1:$Z$1,0))</f>
        <v/>
      </c>
      <c r="P1017" s="76"/>
      <c r="Q1017" s="76"/>
      <c r="R1017" s="76"/>
      <c r="S1017" s="76"/>
      <c r="T1017" s="76"/>
      <c r="U1017" s="76"/>
      <c r="V1017" s="76"/>
      <c r="W1017" s="76"/>
      <c r="X1017" s="76"/>
      <c r="Y1017" s="76"/>
      <c r="Z1017" s="76"/>
      <c r="AA1017" s="76"/>
      <c r="AB1017" s="76"/>
      <c r="AC1017" s="76"/>
      <c r="AD1017" s="76"/>
    </row>
    <row r="1018" ht="22.5" customHeight="1">
      <c r="A1018" s="25">
        <f t="shared" si="1"/>
        <v>46613</v>
      </c>
      <c r="B1018" s="29" t="str">
        <f>VLOOKUP($A1018,'2025'!$C:$Z,MATCH(B$1,'2025'!$C$1:$Z$1,0))</f>
        <v/>
      </c>
      <c r="C1018" s="29" t="str">
        <f>VLOOKUP($A1018,'2025'!$C:$Z,MATCH(C$1,'2025'!$C$1:$Z$1,0))</f>
        <v/>
      </c>
      <c r="D1018" s="29" t="str">
        <f>VLOOKUP($A1018,'2025'!$C:$Z,MATCH(D$1,'2025'!$C$1:$Z$1,0))</f>
        <v/>
      </c>
      <c r="E1018" s="29" t="str">
        <f>VLOOKUP($A1018,'2025'!$C:$Z,MATCH(E$1,'2025'!$C$1:$Z$1,0))</f>
        <v/>
      </c>
      <c r="F1018" s="29" t="str">
        <f>VLOOKUP($A1018,'2025'!$C:$Z,MATCH(F$1,'2025'!$C$1:$Z$1,0))</f>
        <v/>
      </c>
      <c r="G1018" s="29" t="str">
        <f>VLOOKUP($A1018,'2025'!$C:$Z,MATCH(G$1,'2025'!$C$1:$Z$1,0))</f>
        <v/>
      </c>
      <c r="H1018" s="29" t="str">
        <f>VLOOKUP($A1018,'2025'!$C:$Z,MATCH(H$1,'2025'!$C$1:$Z$1,0))</f>
        <v>#N/A</v>
      </c>
      <c r="I1018" s="29" t="str">
        <f>VLOOKUP($A1018,'2025'!$C:$Z,MATCH(I$1,'2025'!$C$1:$Z$1,0))</f>
        <v/>
      </c>
      <c r="J1018" s="29" t="str">
        <f>VLOOKUP($A1018,'2025'!$C:$Z,MATCH(J$1,'2025'!$C$1:$Z$1,0))</f>
        <v>#N/A</v>
      </c>
      <c r="K1018" s="29" t="str">
        <f>VLOOKUP($A1018,'2025'!$C:$Z,MATCH(K$1,'2025'!$C$1:$Z$1,0))</f>
        <v/>
      </c>
      <c r="L1018" s="29" t="str">
        <f>VLOOKUP($A1018,'2025'!$C:$Z,MATCH(L$1,'2025'!$C$1:$Z$1,0))</f>
        <v>#N/A</v>
      </c>
      <c r="M1018" s="29" t="str">
        <f>VLOOKUP($A1018,'2025'!$C:$Z,MATCH(M$1,'2025'!$C$1:$Z$1,0))</f>
        <v/>
      </c>
      <c r="N1018" s="29" t="str">
        <f>VLOOKUP($A1018,'2025'!$C:$Z,MATCH(N$1,'2025'!$C$1:$Z$1,0))</f>
        <v/>
      </c>
      <c r="O1018" s="29" t="str">
        <f>VLOOKUP($A1018,'2025'!$C:$Z,MATCH(O$1,'2025'!$C$1:$Z$1,0))</f>
        <v/>
      </c>
      <c r="P1018" s="76"/>
      <c r="Q1018" s="76"/>
      <c r="R1018" s="76"/>
      <c r="S1018" s="76"/>
      <c r="T1018" s="76"/>
      <c r="U1018" s="76"/>
      <c r="V1018" s="76"/>
      <c r="W1018" s="76"/>
      <c r="X1018" s="76"/>
      <c r="Y1018" s="76"/>
      <c r="Z1018" s="76"/>
      <c r="AA1018" s="76"/>
      <c r="AB1018" s="76"/>
      <c r="AC1018" s="76"/>
      <c r="AD1018" s="76"/>
    </row>
    <row r="1019" ht="22.5" customHeight="1">
      <c r="A1019" s="25">
        <f t="shared" si="1"/>
        <v>46614</v>
      </c>
      <c r="B1019" s="29" t="str">
        <f>VLOOKUP($A1019,'2025'!$C:$Z,MATCH(B$1,'2025'!$C$1:$Z$1,0))</f>
        <v/>
      </c>
      <c r="C1019" s="29" t="str">
        <f>VLOOKUP($A1019,'2025'!$C:$Z,MATCH(C$1,'2025'!$C$1:$Z$1,0))</f>
        <v/>
      </c>
      <c r="D1019" s="29" t="str">
        <f>VLOOKUP($A1019,'2025'!$C:$Z,MATCH(D$1,'2025'!$C$1:$Z$1,0))</f>
        <v/>
      </c>
      <c r="E1019" s="29" t="str">
        <f>VLOOKUP($A1019,'2025'!$C:$Z,MATCH(E$1,'2025'!$C$1:$Z$1,0))</f>
        <v/>
      </c>
      <c r="F1019" s="29" t="str">
        <f>VLOOKUP($A1019,'2025'!$C:$Z,MATCH(F$1,'2025'!$C$1:$Z$1,0))</f>
        <v/>
      </c>
      <c r="G1019" s="29" t="str">
        <f>VLOOKUP($A1019,'2025'!$C:$Z,MATCH(G$1,'2025'!$C$1:$Z$1,0))</f>
        <v/>
      </c>
      <c r="H1019" s="29" t="str">
        <f>VLOOKUP($A1019,'2025'!$C:$Z,MATCH(H$1,'2025'!$C$1:$Z$1,0))</f>
        <v>#N/A</v>
      </c>
      <c r="I1019" s="29" t="str">
        <f>VLOOKUP($A1019,'2025'!$C:$Z,MATCH(I$1,'2025'!$C$1:$Z$1,0))</f>
        <v/>
      </c>
      <c r="J1019" s="29" t="str">
        <f>VLOOKUP($A1019,'2025'!$C:$Z,MATCH(J$1,'2025'!$C$1:$Z$1,0))</f>
        <v>#N/A</v>
      </c>
      <c r="K1019" s="29" t="str">
        <f>VLOOKUP($A1019,'2025'!$C:$Z,MATCH(K$1,'2025'!$C$1:$Z$1,0))</f>
        <v/>
      </c>
      <c r="L1019" s="29" t="str">
        <f>VLOOKUP($A1019,'2025'!$C:$Z,MATCH(L$1,'2025'!$C$1:$Z$1,0))</f>
        <v>#N/A</v>
      </c>
      <c r="M1019" s="29" t="str">
        <f>VLOOKUP($A1019,'2025'!$C:$Z,MATCH(M$1,'2025'!$C$1:$Z$1,0))</f>
        <v/>
      </c>
      <c r="N1019" s="29" t="str">
        <f>VLOOKUP($A1019,'2025'!$C:$Z,MATCH(N$1,'2025'!$C$1:$Z$1,0))</f>
        <v/>
      </c>
      <c r="O1019" s="29" t="str">
        <f>VLOOKUP($A1019,'2025'!$C:$Z,MATCH(O$1,'2025'!$C$1:$Z$1,0))</f>
        <v/>
      </c>
      <c r="P1019" s="76"/>
      <c r="Q1019" s="76"/>
      <c r="R1019" s="76"/>
      <c r="S1019" s="76"/>
      <c r="T1019" s="76"/>
      <c r="U1019" s="76"/>
      <c r="V1019" s="76"/>
      <c r="W1019" s="76"/>
      <c r="X1019" s="76"/>
      <c r="Y1019" s="76"/>
      <c r="Z1019" s="76"/>
      <c r="AA1019" s="76"/>
      <c r="AB1019" s="76"/>
      <c r="AC1019" s="76"/>
      <c r="AD1019" s="76"/>
    </row>
    <row r="1020" ht="22.5" customHeight="1">
      <c r="A1020" s="25">
        <f t="shared" si="1"/>
        <v>46615</v>
      </c>
      <c r="B1020" s="29" t="str">
        <f>VLOOKUP($A1020,'2025'!$C:$Z,MATCH(B$1,'2025'!$C$1:$Z$1,0))</f>
        <v/>
      </c>
      <c r="C1020" s="29" t="str">
        <f>VLOOKUP($A1020,'2025'!$C:$Z,MATCH(C$1,'2025'!$C$1:$Z$1,0))</f>
        <v/>
      </c>
      <c r="D1020" s="29" t="str">
        <f>VLOOKUP($A1020,'2025'!$C:$Z,MATCH(D$1,'2025'!$C$1:$Z$1,0))</f>
        <v/>
      </c>
      <c r="E1020" s="29" t="str">
        <f>VLOOKUP($A1020,'2025'!$C:$Z,MATCH(E$1,'2025'!$C$1:$Z$1,0))</f>
        <v/>
      </c>
      <c r="F1020" s="29" t="str">
        <f>VLOOKUP($A1020,'2025'!$C:$Z,MATCH(F$1,'2025'!$C$1:$Z$1,0))</f>
        <v/>
      </c>
      <c r="G1020" s="29" t="str">
        <f>VLOOKUP($A1020,'2025'!$C:$Z,MATCH(G$1,'2025'!$C$1:$Z$1,0))</f>
        <v/>
      </c>
      <c r="H1020" s="29" t="str">
        <f>VLOOKUP($A1020,'2025'!$C:$Z,MATCH(H$1,'2025'!$C$1:$Z$1,0))</f>
        <v>#N/A</v>
      </c>
      <c r="I1020" s="29" t="str">
        <f>VLOOKUP($A1020,'2025'!$C:$Z,MATCH(I$1,'2025'!$C$1:$Z$1,0))</f>
        <v/>
      </c>
      <c r="J1020" s="29" t="str">
        <f>VLOOKUP($A1020,'2025'!$C:$Z,MATCH(J$1,'2025'!$C$1:$Z$1,0))</f>
        <v>#N/A</v>
      </c>
      <c r="K1020" s="29" t="str">
        <f>VLOOKUP($A1020,'2025'!$C:$Z,MATCH(K$1,'2025'!$C$1:$Z$1,0))</f>
        <v/>
      </c>
      <c r="L1020" s="29" t="str">
        <f>VLOOKUP($A1020,'2025'!$C:$Z,MATCH(L$1,'2025'!$C$1:$Z$1,0))</f>
        <v>#N/A</v>
      </c>
      <c r="M1020" s="29" t="str">
        <f>VLOOKUP($A1020,'2025'!$C:$Z,MATCH(M$1,'2025'!$C$1:$Z$1,0))</f>
        <v/>
      </c>
      <c r="N1020" s="29" t="str">
        <f>VLOOKUP($A1020,'2025'!$C:$Z,MATCH(N$1,'2025'!$C$1:$Z$1,0))</f>
        <v/>
      </c>
      <c r="O1020" s="29" t="str">
        <f>VLOOKUP($A1020,'2025'!$C:$Z,MATCH(O$1,'2025'!$C$1:$Z$1,0))</f>
        <v/>
      </c>
      <c r="P1020" s="76"/>
      <c r="Q1020" s="76"/>
      <c r="R1020" s="76"/>
      <c r="S1020" s="76"/>
      <c r="T1020" s="76"/>
      <c r="U1020" s="76"/>
      <c r="V1020" s="76"/>
      <c r="W1020" s="76"/>
      <c r="X1020" s="76"/>
      <c r="Y1020" s="76"/>
      <c r="Z1020" s="76"/>
      <c r="AA1020" s="76"/>
      <c r="AB1020" s="76"/>
      <c r="AC1020" s="76"/>
      <c r="AD1020" s="76"/>
    </row>
    <row r="1021" ht="22.5" customHeight="1">
      <c r="A1021" s="25">
        <f t="shared" si="1"/>
        <v>46616</v>
      </c>
      <c r="B1021" s="29" t="str">
        <f>VLOOKUP($A1021,'2025'!$C:$Z,MATCH(B$1,'2025'!$C$1:$Z$1,0))</f>
        <v/>
      </c>
      <c r="C1021" s="29" t="str">
        <f>VLOOKUP($A1021,'2025'!$C:$Z,MATCH(C$1,'2025'!$C$1:$Z$1,0))</f>
        <v/>
      </c>
      <c r="D1021" s="29" t="str">
        <f>VLOOKUP($A1021,'2025'!$C:$Z,MATCH(D$1,'2025'!$C$1:$Z$1,0))</f>
        <v/>
      </c>
      <c r="E1021" s="29" t="str">
        <f>VLOOKUP($A1021,'2025'!$C:$Z,MATCH(E$1,'2025'!$C$1:$Z$1,0))</f>
        <v/>
      </c>
      <c r="F1021" s="29" t="str">
        <f>VLOOKUP($A1021,'2025'!$C:$Z,MATCH(F$1,'2025'!$C$1:$Z$1,0))</f>
        <v/>
      </c>
      <c r="G1021" s="29" t="str">
        <f>VLOOKUP($A1021,'2025'!$C:$Z,MATCH(G$1,'2025'!$C$1:$Z$1,0))</f>
        <v/>
      </c>
      <c r="H1021" s="29" t="str">
        <f>VLOOKUP($A1021,'2025'!$C:$Z,MATCH(H$1,'2025'!$C$1:$Z$1,0))</f>
        <v>#N/A</v>
      </c>
      <c r="I1021" s="29" t="str">
        <f>VLOOKUP($A1021,'2025'!$C:$Z,MATCH(I$1,'2025'!$C$1:$Z$1,0))</f>
        <v/>
      </c>
      <c r="J1021" s="29" t="str">
        <f>VLOOKUP($A1021,'2025'!$C:$Z,MATCH(J$1,'2025'!$C$1:$Z$1,0))</f>
        <v>#N/A</v>
      </c>
      <c r="K1021" s="29" t="str">
        <f>VLOOKUP($A1021,'2025'!$C:$Z,MATCH(K$1,'2025'!$C$1:$Z$1,0))</f>
        <v/>
      </c>
      <c r="L1021" s="29" t="str">
        <f>VLOOKUP($A1021,'2025'!$C:$Z,MATCH(L$1,'2025'!$C$1:$Z$1,0))</f>
        <v>#N/A</v>
      </c>
      <c r="M1021" s="29" t="str">
        <f>VLOOKUP($A1021,'2025'!$C:$Z,MATCH(M$1,'2025'!$C$1:$Z$1,0))</f>
        <v/>
      </c>
      <c r="N1021" s="29" t="str">
        <f>VLOOKUP($A1021,'2025'!$C:$Z,MATCH(N$1,'2025'!$C$1:$Z$1,0))</f>
        <v/>
      </c>
      <c r="O1021" s="29" t="str">
        <f>VLOOKUP($A1021,'2025'!$C:$Z,MATCH(O$1,'2025'!$C$1:$Z$1,0))</f>
        <v/>
      </c>
      <c r="P1021" s="76"/>
      <c r="Q1021" s="76"/>
      <c r="R1021" s="76"/>
      <c r="S1021" s="76"/>
      <c r="T1021" s="76"/>
      <c r="U1021" s="76"/>
      <c r="V1021" s="76"/>
      <c r="W1021" s="76"/>
      <c r="X1021" s="76"/>
      <c r="Y1021" s="76"/>
      <c r="Z1021" s="76"/>
      <c r="AA1021" s="76"/>
      <c r="AB1021" s="76"/>
      <c r="AC1021" s="76"/>
      <c r="AD1021" s="76"/>
    </row>
    <row r="1022" ht="22.5" customHeight="1">
      <c r="A1022" s="25">
        <f t="shared" si="1"/>
        <v>46617</v>
      </c>
      <c r="B1022" s="29" t="str">
        <f>VLOOKUP($A1022,'2025'!$C:$Z,MATCH(B$1,'2025'!$C$1:$Z$1,0))</f>
        <v/>
      </c>
      <c r="C1022" s="29" t="str">
        <f>VLOOKUP($A1022,'2025'!$C:$Z,MATCH(C$1,'2025'!$C$1:$Z$1,0))</f>
        <v/>
      </c>
      <c r="D1022" s="29" t="str">
        <f>VLOOKUP($A1022,'2025'!$C:$Z,MATCH(D$1,'2025'!$C$1:$Z$1,0))</f>
        <v/>
      </c>
      <c r="E1022" s="29" t="str">
        <f>VLOOKUP($A1022,'2025'!$C:$Z,MATCH(E$1,'2025'!$C$1:$Z$1,0))</f>
        <v/>
      </c>
      <c r="F1022" s="29" t="str">
        <f>VLOOKUP($A1022,'2025'!$C:$Z,MATCH(F$1,'2025'!$C$1:$Z$1,0))</f>
        <v/>
      </c>
      <c r="G1022" s="29" t="str">
        <f>VLOOKUP($A1022,'2025'!$C:$Z,MATCH(G$1,'2025'!$C$1:$Z$1,0))</f>
        <v/>
      </c>
      <c r="H1022" s="29" t="str">
        <f>VLOOKUP($A1022,'2025'!$C:$Z,MATCH(H$1,'2025'!$C$1:$Z$1,0))</f>
        <v>#N/A</v>
      </c>
      <c r="I1022" s="29" t="str">
        <f>VLOOKUP($A1022,'2025'!$C:$Z,MATCH(I$1,'2025'!$C$1:$Z$1,0))</f>
        <v/>
      </c>
      <c r="J1022" s="29" t="str">
        <f>VLOOKUP($A1022,'2025'!$C:$Z,MATCH(J$1,'2025'!$C$1:$Z$1,0))</f>
        <v>#N/A</v>
      </c>
      <c r="K1022" s="29" t="str">
        <f>VLOOKUP($A1022,'2025'!$C:$Z,MATCH(K$1,'2025'!$C$1:$Z$1,0))</f>
        <v/>
      </c>
      <c r="L1022" s="29" t="str">
        <f>VLOOKUP($A1022,'2025'!$C:$Z,MATCH(L$1,'2025'!$C$1:$Z$1,0))</f>
        <v>#N/A</v>
      </c>
      <c r="M1022" s="29" t="str">
        <f>VLOOKUP($A1022,'2025'!$C:$Z,MATCH(M$1,'2025'!$C$1:$Z$1,0))</f>
        <v/>
      </c>
      <c r="N1022" s="29" t="str">
        <f>VLOOKUP($A1022,'2025'!$C:$Z,MATCH(N$1,'2025'!$C$1:$Z$1,0))</f>
        <v/>
      </c>
      <c r="O1022" s="29" t="str">
        <f>VLOOKUP($A1022,'2025'!$C:$Z,MATCH(O$1,'2025'!$C$1:$Z$1,0))</f>
        <v/>
      </c>
      <c r="P1022" s="76"/>
      <c r="Q1022" s="76"/>
      <c r="R1022" s="76"/>
      <c r="S1022" s="76"/>
      <c r="T1022" s="76"/>
      <c r="U1022" s="76"/>
      <c r="V1022" s="76"/>
      <c r="W1022" s="76"/>
      <c r="X1022" s="76"/>
      <c r="Y1022" s="76"/>
      <c r="Z1022" s="76"/>
      <c r="AA1022" s="76"/>
      <c r="AB1022" s="76"/>
      <c r="AC1022" s="76"/>
      <c r="AD1022" s="76"/>
    </row>
    <row r="1023" ht="22.5" customHeight="1">
      <c r="A1023" s="25">
        <f t="shared" si="1"/>
        <v>46618</v>
      </c>
      <c r="B1023" s="29" t="str">
        <f>VLOOKUP($A1023,'2025'!$C:$Z,MATCH(B$1,'2025'!$C$1:$Z$1,0))</f>
        <v/>
      </c>
      <c r="C1023" s="29" t="str">
        <f>VLOOKUP($A1023,'2025'!$C:$Z,MATCH(C$1,'2025'!$C$1:$Z$1,0))</f>
        <v/>
      </c>
      <c r="D1023" s="29" t="str">
        <f>VLOOKUP($A1023,'2025'!$C:$Z,MATCH(D$1,'2025'!$C$1:$Z$1,0))</f>
        <v/>
      </c>
      <c r="E1023" s="29" t="str">
        <f>VLOOKUP($A1023,'2025'!$C:$Z,MATCH(E$1,'2025'!$C$1:$Z$1,0))</f>
        <v/>
      </c>
      <c r="F1023" s="29" t="str">
        <f>VLOOKUP($A1023,'2025'!$C:$Z,MATCH(F$1,'2025'!$C$1:$Z$1,0))</f>
        <v/>
      </c>
      <c r="G1023" s="29" t="str">
        <f>VLOOKUP($A1023,'2025'!$C:$Z,MATCH(G$1,'2025'!$C$1:$Z$1,0))</f>
        <v/>
      </c>
      <c r="H1023" s="29" t="str">
        <f>VLOOKUP($A1023,'2025'!$C:$Z,MATCH(H$1,'2025'!$C$1:$Z$1,0))</f>
        <v>#N/A</v>
      </c>
      <c r="I1023" s="29" t="str">
        <f>VLOOKUP($A1023,'2025'!$C:$Z,MATCH(I$1,'2025'!$C$1:$Z$1,0))</f>
        <v/>
      </c>
      <c r="J1023" s="29" t="str">
        <f>VLOOKUP($A1023,'2025'!$C:$Z,MATCH(J$1,'2025'!$C$1:$Z$1,0))</f>
        <v>#N/A</v>
      </c>
      <c r="K1023" s="29" t="str">
        <f>VLOOKUP($A1023,'2025'!$C:$Z,MATCH(K$1,'2025'!$C$1:$Z$1,0))</f>
        <v/>
      </c>
      <c r="L1023" s="29" t="str">
        <f>VLOOKUP($A1023,'2025'!$C:$Z,MATCH(L$1,'2025'!$C$1:$Z$1,0))</f>
        <v>#N/A</v>
      </c>
      <c r="M1023" s="29" t="str">
        <f>VLOOKUP($A1023,'2025'!$C:$Z,MATCH(M$1,'2025'!$C$1:$Z$1,0))</f>
        <v/>
      </c>
      <c r="N1023" s="29" t="str">
        <f>VLOOKUP($A1023,'2025'!$C:$Z,MATCH(N$1,'2025'!$C$1:$Z$1,0))</f>
        <v/>
      </c>
      <c r="O1023" s="29" t="str">
        <f>VLOOKUP($A1023,'2025'!$C:$Z,MATCH(O$1,'2025'!$C$1:$Z$1,0))</f>
        <v/>
      </c>
      <c r="P1023" s="76"/>
      <c r="Q1023" s="76"/>
      <c r="R1023" s="76"/>
      <c r="S1023" s="76"/>
      <c r="T1023" s="76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76"/>
    </row>
    <row r="1024" ht="22.5" customHeight="1">
      <c r="A1024" s="25">
        <f t="shared" si="1"/>
        <v>46619</v>
      </c>
      <c r="B1024" s="29" t="str">
        <f>VLOOKUP($A1024,'2025'!$C:$Z,MATCH(B$1,'2025'!$C$1:$Z$1,0))</f>
        <v/>
      </c>
      <c r="C1024" s="29" t="str">
        <f>VLOOKUP($A1024,'2025'!$C:$Z,MATCH(C$1,'2025'!$C$1:$Z$1,0))</f>
        <v/>
      </c>
      <c r="D1024" s="29" t="str">
        <f>VLOOKUP($A1024,'2025'!$C:$Z,MATCH(D$1,'2025'!$C$1:$Z$1,0))</f>
        <v/>
      </c>
      <c r="E1024" s="29" t="str">
        <f>VLOOKUP($A1024,'2025'!$C:$Z,MATCH(E$1,'2025'!$C$1:$Z$1,0))</f>
        <v/>
      </c>
      <c r="F1024" s="29" t="str">
        <f>VLOOKUP($A1024,'2025'!$C:$Z,MATCH(F$1,'2025'!$C$1:$Z$1,0))</f>
        <v/>
      </c>
      <c r="G1024" s="29" t="str">
        <f>VLOOKUP($A1024,'2025'!$C:$Z,MATCH(G$1,'2025'!$C$1:$Z$1,0))</f>
        <v/>
      </c>
      <c r="H1024" s="29" t="str">
        <f>VLOOKUP($A1024,'2025'!$C:$Z,MATCH(H$1,'2025'!$C$1:$Z$1,0))</f>
        <v>#N/A</v>
      </c>
      <c r="I1024" s="29" t="str">
        <f>VLOOKUP($A1024,'2025'!$C:$Z,MATCH(I$1,'2025'!$C$1:$Z$1,0))</f>
        <v/>
      </c>
      <c r="J1024" s="29" t="str">
        <f>VLOOKUP($A1024,'2025'!$C:$Z,MATCH(J$1,'2025'!$C$1:$Z$1,0))</f>
        <v>#N/A</v>
      </c>
      <c r="K1024" s="29" t="str">
        <f>VLOOKUP($A1024,'2025'!$C:$Z,MATCH(K$1,'2025'!$C$1:$Z$1,0))</f>
        <v/>
      </c>
      <c r="L1024" s="29" t="str">
        <f>VLOOKUP($A1024,'2025'!$C:$Z,MATCH(L$1,'2025'!$C$1:$Z$1,0))</f>
        <v>#N/A</v>
      </c>
      <c r="M1024" s="29" t="str">
        <f>VLOOKUP($A1024,'2025'!$C:$Z,MATCH(M$1,'2025'!$C$1:$Z$1,0))</f>
        <v/>
      </c>
      <c r="N1024" s="29" t="str">
        <f>VLOOKUP($A1024,'2025'!$C:$Z,MATCH(N$1,'2025'!$C$1:$Z$1,0))</f>
        <v/>
      </c>
      <c r="O1024" s="29" t="str">
        <f>VLOOKUP($A1024,'2025'!$C:$Z,MATCH(O$1,'2025'!$C$1:$Z$1,0))</f>
        <v/>
      </c>
      <c r="P1024" s="76"/>
      <c r="Q1024" s="76"/>
      <c r="R1024" s="76"/>
      <c r="S1024" s="76"/>
      <c r="T1024" s="76"/>
      <c r="U1024" s="76"/>
      <c r="V1024" s="76"/>
      <c r="W1024" s="76"/>
      <c r="X1024" s="76"/>
      <c r="Y1024" s="76"/>
      <c r="Z1024" s="76"/>
      <c r="AA1024" s="76"/>
      <c r="AB1024" s="76"/>
      <c r="AC1024" s="76"/>
      <c r="AD1024" s="76"/>
    </row>
    <row r="1025" ht="22.5" customHeight="1">
      <c r="A1025" s="25">
        <f t="shared" si="1"/>
        <v>46620</v>
      </c>
      <c r="B1025" s="29" t="str">
        <f>VLOOKUP($A1025,'2025'!$C:$Z,MATCH(B$1,'2025'!$C$1:$Z$1,0))</f>
        <v/>
      </c>
      <c r="C1025" s="29" t="str">
        <f>VLOOKUP($A1025,'2025'!$C:$Z,MATCH(C$1,'2025'!$C$1:$Z$1,0))</f>
        <v/>
      </c>
      <c r="D1025" s="29" t="str">
        <f>VLOOKUP($A1025,'2025'!$C:$Z,MATCH(D$1,'2025'!$C$1:$Z$1,0))</f>
        <v/>
      </c>
      <c r="E1025" s="29" t="str">
        <f>VLOOKUP($A1025,'2025'!$C:$Z,MATCH(E$1,'2025'!$C$1:$Z$1,0))</f>
        <v/>
      </c>
      <c r="F1025" s="29" t="str">
        <f>VLOOKUP($A1025,'2025'!$C:$Z,MATCH(F$1,'2025'!$C$1:$Z$1,0))</f>
        <v/>
      </c>
      <c r="G1025" s="29" t="str">
        <f>VLOOKUP($A1025,'2025'!$C:$Z,MATCH(G$1,'2025'!$C$1:$Z$1,0))</f>
        <v/>
      </c>
      <c r="H1025" s="29" t="str">
        <f>VLOOKUP($A1025,'2025'!$C:$Z,MATCH(H$1,'2025'!$C$1:$Z$1,0))</f>
        <v>#N/A</v>
      </c>
      <c r="I1025" s="29" t="str">
        <f>VLOOKUP($A1025,'2025'!$C:$Z,MATCH(I$1,'2025'!$C$1:$Z$1,0))</f>
        <v/>
      </c>
      <c r="J1025" s="29" t="str">
        <f>VLOOKUP($A1025,'2025'!$C:$Z,MATCH(J$1,'2025'!$C$1:$Z$1,0))</f>
        <v>#N/A</v>
      </c>
      <c r="K1025" s="29" t="str">
        <f>VLOOKUP($A1025,'2025'!$C:$Z,MATCH(K$1,'2025'!$C$1:$Z$1,0))</f>
        <v/>
      </c>
      <c r="L1025" s="29" t="str">
        <f>VLOOKUP($A1025,'2025'!$C:$Z,MATCH(L$1,'2025'!$C$1:$Z$1,0))</f>
        <v>#N/A</v>
      </c>
      <c r="M1025" s="29" t="str">
        <f>VLOOKUP($A1025,'2025'!$C:$Z,MATCH(M$1,'2025'!$C$1:$Z$1,0))</f>
        <v/>
      </c>
      <c r="N1025" s="29" t="str">
        <f>VLOOKUP($A1025,'2025'!$C:$Z,MATCH(N$1,'2025'!$C$1:$Z$1,0))</f>
        <v/>
      </c>
      <c r="O1025" s="29" t="str">
        <f>VLOOKUP($A1025,'2025'!$C:$Z,MATCH(O$1,'2025'!$C$1:$Z$1,0))</f>
        <v/>
      </c>
      <c r="P1025" s="76"/>
      <c r="Q1025" s="76"/>
      <c r="R1025" s="76"/>
      <c r="S1025" s="76"/>
      <c r="T1025" s="76"/>
      <c r="U1025" s="76"/>
      <c r="V1025" s="76"/>
      <c r="W1025" s="76"/>
      <c r="X1025" s="76"/>
      <c r="Y1025" s="76"/>
      <c r="Z1025" s="76"/>
      <c r="AA1025" s="76"/>
      <c r="AB1025" s="76"/>
      <c r="AC1025" s="76"/>
      <c r="AD1025" s="76"/>
    </row>
    <row r="1026" ht="22.5" customHeight="1">
      <c r="A1026" s="25">
        <f t="shared" si="1"/>
        <v>46621</v>
      </c>
      <c r="B1026" s="29" t="str">
        <f>VLOOKUP($A1026,'2025'!$C:$Z,MATCH(B$1,'2025'!$C$1:$Z$1,0))</f>
        <v/>
      </c>
      <c r="C1026" s="29" t="str">
        <f>VLOOKUP($A1026,'2025'!$C:$Z,MATCH(C$1,'2025'!$C$1:$Z$1,0))</f>
        <v/>
      </c>
      <c r="D1026" s="29" t="str">
        <f>VLOOKUP($A1026,'2025'!$C:$Z,MATCH(D$1,'2025'!$C$1:$Z$1,0))</f>
        <v/>
      </c>
      <c r="E1026" s="29" t="str">
        <f>VLOOKUP($A1026,'2025'!$C:$Z,MATCH(E$1,'2025'!$C$1:$Z$1,0))</f>
        <v/>
      </c>
      <c r="F1026" s="29" t="str">
        <f>VLOOKUP($A1026,'2025'!$C:$Z,MATCH(F$1,'2025'!$C$1:$Z$1,0))</f>
        <v/>
      </c>
      <c r="G1026" s="29" t="str">
        <f>VLOOKUP($A1026,'2025'!$C:$Z,MATCH(G$1,'2025'!$C$1:$Z$1,0))</f>
        <v/>
      </c>
      <c r="H1026" s="29" t="str">
        <f>VLOOKUP($A1026,'2025'!$C:$Z,MATCH(H$1,'2025'!$C$1:$Z$1,0))</f>
        <v>#N/A</v>
      </c>
      <c r="I1026" s="29" t="str">
        <f>VLOOKUP($A1026,'2025'!$C:$Z,MATCH(I$1,'2025'!$C$1:$Z$1,0))</f>
        <v/>
      </c>
      <c r="J1026" s="29" t="str">
        <f>VLOOKUP($A1026,'2025'!$C:$Z,MATCH(J$1,'2025'!$C$1:$Z$1,0))</f>
        <v>#N/A</v>
      </c>
      <c r="K1026" s="29" t="str">
        <f>VLOOKUP($A1026,'2025'!$C:$Z,MATCH(K$1,'2025'!$C$1:$Z$1,0))</f>
        <v/>
      </c>
      <c r="L1026" s="29" t="str">
        <f>VLOOKUP($A1026,'2025'!$C:$Z,MATCH(L$1,'2025'!$C$1:$Z$1,0))</f>
        <v>#N/A</v>
      </c>
      <c r="M1026" s="29" t="str">
        <f>VLOOKUP($A1026,'2025'!$C:$Z,MATCH(M$1,'2025'!$C$1:$Z$1,0))</f>
        <v/>
      </c>
      <c r="N1026" s="29" t="str">
        <f>VLOOKUP($A1026,'2025'!$C:$Z,MATCH(N$1,'2025'!$C$1:$Z$1,0))</f>
        <v/>
      </c>
      <c r="O1026" s="29" t="str">
        <f>VLOOKUP($A1026,'2025'!$C:$Z,MATCH(O$1,'2025'!$C$1:$Z$1,0))</f>
        <v/>
      </c>
      <c r="P1026" s="76"/>
      <c r="Q1026" s="76"/>
      <c r="R1026" s="76"/>
      <c r="S1026" s="76"/>
      <c r="T1026" s="76"/>
      <c r="U1026" s="76"/>
      <c r="V1026" s="76"/>
      <c r="W1026" s="76"/>
      <c r="X1026" s="76"/>
      <c r="Y1026" s="76"/>
      <c r="Z1026" s="76"/>
      <c r="AA1026" s="76"/>
      <c r="AB1026" s="76"/>
      <c r="AC1026" s="76"/>
      <c r="AD1026" s="76"/>
    </row>
    <row r="1027" ht="22.5" customHeight="1">
      <c r="A1027" s="25">
        <f t="shared" si="1"/>
        <v>46622</v>
      </c>
      <c r="B1027" s="29" t="str">
        <f>VLOOKUP($A1027,'2025'!$C:$Z,MATCH(B$1,'2025'!$C$1:$Z$1,0))</f>
        <v/>
      </c>
      <c r="C1027" s="29" t="str">
        <f>VLOOKUP($A1027,'2025'!$C:$Z,MATCH(C$1,'2025'!$C$1:$Z$1,0))</f>
        <v/>
      </c>
      <c r="D1027" s="29" t="str">
        <f>VLOOKUP($A1027,'2025'!$C:$Z,MATCH(D$1,'2025'!$C$1:$Z$1,0))</f>
        <v/>
      </c>
      <c r="E1027" s="29" t="str">
        <f>VLOOKUP($A1027,'2025'!$C:$Z,MATCH(E$1,'2025'!$C$1:$Z$1,0))</f>
        <v/>
      </c>
      <c r="F1027" s="29" t="str">
        <f>VLOOKUP($A1027,'2025'!$C:$Z,MATCH(F$1,'2025'!$C$1:$Z$1,0))</f>
        <v/>
      </c>
      <c r="G1027" s="29" t="str">
        <f>VLOOKUP($A1027,'2025'!$C:$Z,MATCH(G$1,'2025'!$C$1:$Z$1,0))</f>
        <v/>
      </c>
      <c r="H1027" s="29" t="str">
        <f>VLOOKUP($A1027,'2025'!$C:$Z,MATCH(H$1,'2025'!$C$1:$Z$1,0))</f>
        <v>#N/A</v>
      </c>
      <c r="I1027" s="29" t="str">
        <f>VLOOKUP($A1027,'2025'!$C:$Z,MATCH(I$1,'2025'!$C$1:$Z$1,0))</f>
        <v/>
      </c>
      <c r="J1027" s="29" t="str">
        <f>VLOOKUP($A1027,'2025'!$C:$Z,MATCH(J$1,'2025'!$C$1:$Z$1,0))</f>
        <v>#N/A</v>
      </c>
      <c r="K1027" s="29" t="str">
        <f>VLOOKUP($A1027,'2025'!$C:$Z,MATCH(K$1,'2025'!$C$1:$Z$1,0))</f>
        <v/>
      </c>
      <c r="L1027" s="29" t="str">
        <f>VLOOKUP($A1027,'2025'!$C:$Z,MATCH(L$1,'2025'!$C$1:$Z$1,0))</f>
        <v>#N/A</v>
      </c>
      <c r="M1027" s="29" t="str">
        <f>VLOOKUP($A1027,'2025'!$C:$Z,MATCH(M$1,'2025'!$C$1:$Z$1,0))</f>
        <v/>
      </c>
      <c r="N1027" s="29" t="str">
        <f>VLOOKUP($A1027,'2025'!$C:$Z,MATCH(N$1,'2025'!$C$1:$Z$1,0))</f>
        <v/>
      </c>
      <c r="O1027" s="29" t="str">
        <f>VLOOKUP($A1027,'2025'!$C:$Z,MATCH(O$1,'2025'!$C$1:$Z$1,0))</f>
        <v/>
      </c>
      <c r="P1027" s="76"/>
      <c r="Q1027" s="76"/>
      <c r="R1027" s="76"/>
      <c r="S1027" s="76"/>
      <c r="T1027" s="76"/>
      <c r="U1027" s="76"/>
      <c r="V1027" s="76"/>
      <c r="W1027" s="76"/>
      <c r="X1027" s="76"/>
      <c r="Y1027" s="76"/>
      <c r="Z1027" s="76"/>
      <c r="AA1027" s="76"/>
      <c r="AB1027" s="76"/>
      <c r="AC1027" s="76"/>
      <c r="AD1027" s="76"/>
    </row>
    <row r="1028" ht="22.5" customHeight="1">
      <c r="A1028" s="25">
        <f t="shared" si="1"/>
        <v>46623</v>
      </c>
      <c r="B1028" s="29" t="str">
        <f>VLOOKUP($A1028,'2025'!$C:$Z,MATCH(B$1,'2025'!$C$1:$Z$1,0))</f>
        <v/>
      </c>
      <c r="C1028" s="29" t="str">
        <f>VLOOKUP($A1028,'2025'!$C:$Z,MATCH(C$1,'2025'!$C$1:$Z$1,0))</f>
        <v/>
      </c>
      <c r="D1028" s="29" t="str">
        <f>VLOOKUP($A1028,'2025'!$C:$Z,MATCH(D$1,'2025'!$C$1:$Z$1,0))</f>
        <v/>
      </c>
      <c r="E1028" s="29" t="str">
        <f>VLOOKUP($A1028,'2025'!$C:$Z,MATCH(E$1,'2025'!$C$1:$Z$1,0))</f>
        <v/>
      </c>
      <c r="F1028" s="29" t="str">
        <f>VLOOKUP($A1028,'2025'!$C:$Z,MATCH(F$1,'2025'!$C$1:$Z$1,0))</f>
        <v/>
      </c>
      <c r="G1028" s="29" t="str">
        <f>VLOOKUP($A1028,'2025'!$C:$Z,MATCH(G$1,'2025'!$C$1:$Z$1,0))</f>
        <v/>
      </c>
      <c r="H1028" s="29" t="str">
        <f>VLOOKUP($A1028,'2025'!$C:$Z,MATCH(H$1,'2025'!$C$1:$Z$1,0))</f>
        <v>#N/A</v>
      </c>
      <c r="I1028" s="29" t="str">
        <f>VLOOKUP($A1028,'2025'!$C:$Z,MATCH(I$1,'2025'!$C$1:$Z$1,0))</f>
        <v/>
      </c>
      <c r="J1028" s="29" t="str">
        <f>VLOOKUP($A1028,'2025'!$C:$Z,MATCH(J$1,'2025'!$C$1:$Z$1,0))</f>
        <v>#N/A</v>
      </c>
      <c r="K1028" s="29" t="str">
        <f>VLOOKUP($A1028,'2025'!$C:$Z,MATCH(K$1,'2025'!$C$1:$Z$1,0))</f>
        <v/>
      </c>
      <c r="L1028" s="29" t="str">
        <f>VLOOKUP($A1028,'2025'!$C:$Z,MATCH(L$1,'2025'!$C$1:$Z$1,0))</f>
        <v>#N/A</v>
      </c>
      <c r="M1028" s="29" t="str">
        <f>VLOOKUP($A1028,'2025'!$C:$Z,MATCH(M$1,'2025'!$C$1:$Z$1,0))</f>
        <v/>
      </c>
      <c r="N1028" s="29" t="str">
        <f>VLOOKUP($A1028,'2025'!$C:$Z,MATCH(N$1,'2025'!$C$1:$Z$1,0))</f>
        <v/>
      </c>
      <c r="O1028" s="29" t="str">
        <f>VLOOKUP($A1028,'2025'!$C:$Z,MATCH(O$1,'2025'!$C$1:$Z$1,0))</f>
        <v/>
      </c>
      <c r="P1028" s="76"/>
      <c r="Q1028" s="76"/>
      <c r="R1028" s="76"/>
      <c r="S1028" s="76"/>
      <c r="T1028" s="76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76"/>
    </row>
    <row r="1029" ht="22.5" customHeight="1">
      <c r="A1029" s="25">
        <f t="shared" si="1"/>
        <v>46624</v>
      </c>
      <c r="B1029" s="29" t="str">
        <f>VLOOKUP($A1029,'2025'!$C:$Z,MATCH(B$1,'2025'!$C$1:$Z$1,0))</f>
        <v/>
      </c>
      <c r="C1029" s="29" t="str">
        <f>VLOOKUP($A1029,'2025'!$C:$Z,MATCH(C$1,'2025'!$C$1:$Z$1,0))</f>
        <v/>
      </c>
      <c r="D1029" s="29" t="str">
        <f>VLOOKUP($A1029,'2025'!$C:$Z,MATCH(D$1,'2025'!$C$1:$Z$1,0))</f>
        <v/>
      </c>
      <c r="E1029" s="29" t="str">
        <f>VLOOKUP($A1029,'2025'!$C:$Z,MATCH(E$1,'2025'!$C$1:$Z$1,0))</f>
        <v/>
      </c>
      <c r="F1029" s="29" t="str">
        <f>VLOOKUP($A1029,'2025'!$C:$Z,MATCH(F$1,'2025'!$C$1:$Z$1,0))</f>
        <v/>
      </c>
      <c r="G1029" s="29" t="str">
        <f>VLOOKUP($A1029,'2025'!$C:$Z,MATCH(G$1,'2025'!$C$1:$Z$1,0))</f>
        <v/>
      </c>
      <c r="H1029" s="29" t="str">
        <f>VLOOKUP($A1029,'2025'!$C:$Z,MATCH(H$1,'2025'!$C$1:$Z$1,0))</f>
        <v>#N/A</v>
      </c>
      <c r="I1029" s="29" t="str">
        <f>VLOOKUP($A1029,'2025'!$C:$Z,MATCH(I$1,'2025'!$C$1:$Z$1,0))</f>
        <v/>
      </c>
      <c r="J1029" s="29" t="str">
        <f>VLOOKUP($A1029,'2025'!$C:$Z,MATCH(J$1,'2025'!$C$1:$Z$1,0))</f>
        <v>#N/A</v>
      </c>
      <c r="K1029" s="29" t="str">
        <f>VLOOKUP($A1029,'2025'!$C:$Z,MATCH(K$1,'2025'!$C$1:$Z$1,0))</f>
        <v/>
      </c>
      <c r="L1029" s="29" t="str">
        <f>VLOOKUP($A1029,'2025'!$C:$Z,MATCH(L$1,'2025'!$C$1:$Z$1,0))</f>
        <v>#N/A</v>
      </c>
      <c r="M1029" s="29" t="str">
        <f>VLOOKUP($A1029,'2025'!$C:$Z,MATCH(M$1,'2025'!$C$1:$Z$1,0))</f>
        <v/>
      </c>
      <c r="N1029" s="29" t="str">
        <f>VLOOKUP($A1029,'2025'!$C:$Z,MATCH(N$1,'2025'!$C$1:$Z$1,0))</f>
        <v/>
      </c>
      <c r="O1029" s="29" t="str">
        <f>VLOOKUP($A1029,'2025'!$C:$Z,MATCH(O$1,'2025'!$C$1:$Z$1,0))</f>
        <v/>
      </c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</row>
    <row r="1030" ht="22.5" customHeight="1">
      <c r="A1030" s="25">
        <f t="shared" si="1"/>
        <v>46625</v>
      </c>
      <c r="B1030" s="29" t="str">
        <f>VLOOKUP($A1030,'2025'!$C:$Z,MATCH(B$1,'2025'!$C$1:$Z$1,0))</f>
        <v/>
      </c>
      <c r="C1030" s="29" t="str">
        <f>VLOOKUP($A1030,'2025'!$C:$Z,MATCH(C$1,'2025'!$C$1:$Z$1,0))</f>
        <v/>
      </c>
      <c r="D1030" s="29" t="str">
        <f>VLOOKUP($A1030,'2025'!$C:$Z,MATCH(D$1,'2025'!$C$1:$Z$1,0))</f>
        <v/>
      </c>
      <c r="E1030" s="29" t="str">
        <f>VLOOKUP($A1030,'2025'!$C:$Z,MATCH(E$1,'2025'!$C$1:$Z$1,0))</f>
        <v/>
      </c>
      <c r="F1030" s="29" t="str">
        <f>VLOOKUP($A1030,'2025'!$C:$Z,MATCH(F$1,'2025'!$C$1:$Z$1,0))</f>
        <v/>
      </c>
      <c r="G1030" s="29" t="str">
        <f>VLOOKUP($A1030,'2025'!$C:$Z,MATCH(G$1,'2025'!$C$1:$Z$1,0))</f>
        <v/>
      </c>
      <c r="H1030" s="29" t="str">
        <f>VLOOKUP($A1030,'2025'!$C:$Z,MATCH(H$1,'2025'!$C$1:$Z$1,0))</f>
        <v>#N/A</v>
      </c>
      <c r="I1030" s="29" t="str">
        <f>VLOOKUP($A1030,'2025'!$C:$Z,MATCH(I$1,'2025'!$C$1:$Z$1,0))</f>
        <v/>
      </c>
      <c r="J1030" s="29" t="str">
        <f>VLOOKUP($A1030,'2025'!$C:$Z,MATCH(J$1,'2025'!$C$1:$Z$1,0))</f>
        <v>#N/A</v>
      </c>
      <c r="K1030" s="29" t="str">
        <f>VLOOKUP($A1030,'2025'!$C:$Z,MATCH(K$1,'2025'!$C$1:$Z$1,0))</f>
        <v/>
      </c>
      <c r="L1030" s="29" t="str">
        <f>VLOOKUP($A1030,'2025'!$C:$Z,MATCH(L$1,'2025'!$C$1:$Z$1,0))</f>
        <v>#N/A</v>
      </c>
      <c r="M1030" s="29" t="str">
        <f>VLOOKUP($A1030,'2025'!$C:$Z,MATCH(M$1,'2025'!$C$1:$Z$1,0))</f>
        <v/>
      </c>
      <c r="N1030" s="29" t="str">
        <f>VLOOKUP($A1030,'2025'!$C:$Z,MATCH(N$1,'2025'!$C$1:$Z$1,0))</f>
        <v/>
      </c>
      <c r="O1030" s="29" t="str">
        <f>VLOOKUP($A1030,'2025'!$C:$Z,MATCH(O$1,'2025'!$C$1:$Z$1,0))</f>
        <v/>
      </c>
      <c r="P1030" s="76"/>
      <c r="Q1030" s="76"/>
      <c r="R1030" s="76"/>
      <c r="S1030" s="76"/>
      <c r="T1030" s="76"/>
      <c r="U1030" s="76"/>
      <c r="V1030" s="76"/>
      <c r="W1030" s="76"/>
      <c r="X1030" s="76"/>
      <c r="Y1030" s="76"/>
      <c r="Z1030" s="76"/>
      <c r="AA1030" s="76"/>
      <c r="AB1030" s="76"/>
      <c r="AC1030" s="76"/>
      <c r="AD1030" s="76"/>
    </row>
    <row r="1031" ht="22.5" customHeight="1">
      <c r="A1031" s="25">
        <f t="shared" si="1"/>
        <v>46626</v>
      </c>
      <c r="B1031" s="29" t="str">
        <f>VLOOKUP($A1031,'2025'!$C:$Z,MATCH(B$1,'2025'!$C$1:$Z$1,0))</f>
        <v/>
      </c>
      <c r="C1031" s="29" t="str">
        <f>VLOOKUP($A1031,'2025'!$C:$Z,MATCH(C$1,'2025'!$C$1:$Z$1,0))</f>
        <v/>
      </c>
      <c r="D1031" s="29" t="str">
        <f>VLOOKUP($A1031,'2025'!$C:$Z,MATCH(D$1,'2025'!$C$1:$Z$1,0))</f>
        <v/>
      </c>
      <c r="E1031" s="29" t="str">
        <f>VLOOKUP($A1031,'2025'!$C:$Z,MATCH(E$1,'2025'!$C$1:$Z$1,0))</f>
        <v/>
      </c>
      <c r="F1031" s="29" t="str">
        <f>VLOOKUP($A1031,'2025'!$C:$Z,MATCH(F$1,'2025'!$C$1:$Z$1,0))</f>
        <v/>
      </c>
      <c r="G1031" s="29" t="str">
        <f>VLOOKUP($A1031,'2025'!$C:$Z,MATCH(G$1,'2025'!$C$1:$Z$1,0))</f>
        <v/>
      </c>
      <c r="H1031" s="29" t="str">
        <f>VLOOKUP($A1031,'2025'!$C:$Z,MATCH(H$1,'2025'!$C$1:$Z$1,0))</f>
        <v>#N/A</v>
      </c>
      <c r="I1031" s="29" t="str">
        <f>VLOOKUP($A1031,'2025'!$C:$Z,MATCH(I$1,'2025'!$C$1:$Z$1,0))</f>
        <v/>
      </c>
      <c r="J1031" s="29" t="str">
        <f>VLOOKUP($A1031,'2025'!$C:$Z,MATCH(J$1,'2025'!$C$1:$Z$1,0))</f>
        <v>#N/A</v>
      </c>
      <c r="K1031" s="29" t="str">
        <f>VLOOKUP($A1031,'2025'!$C:$Z,MATCH(K$1,'2025'!$C$1:$Z$1,0))</f>
        <v/>
      </c>
      <c r="L1031" s="29" t="str">
        <f>VLOOKUP($A1031,'2025'!$C:$Z,MATCH(L$1,'2025'!$C$1:$Z$1,0))</f>
        <v>#N/A</v>
      </c>
      <c r="M1031" s="29" t="str">
        <f>VLOOKUP($A1031,'2025'!$C:$Z,MATCH(M$1,'2025'!$C$1:$Z$1,0))</f>
        <v/>
      </c>
      <c r="N1031" s="29" t="str">
        <f>VLOOKUP($A1031,'2025'!$C:$Z,MATCH(N$1,'2025'!$C$1:$Z$1,0))</f>
        <v/>
      </c>
      <c r="O1031" s="29" t="str">
        <f>VLOOKUP($A1031,'2025'!$C:$Z,MATCH(O$1,'2025'!$C$1:$Z$1,0))</f>
        <v/>
      </c>
      <c r="P1031" s="76"/>
      <c r="Q1031" s="76"/>
      <c r="R1031" s="76"/>
      <c r="S1031" s="76"/>
      <c r="T1031" s="76"/>
      <c r="U1031" s="76"/>
      <c r="V1031" s="76"/>
      <c r="W1031" s="76"/>
      <c r="X1031" s="76"/>
      <c r="Y1031" s="76"/>
      <c r="Z1031" s="76"/>
      <c r="AA1031" s="76"/>
      <c r="AB1031" s="76"/>
      <c r="AC1031" s="76"/>
      <c r="AD1031" s="76"/>
    </row>
    <row r="1032" ht="22.5" customHeight="1">
      <c r="A1032" s="25">
        <f t="shared" si="1"/>
        <v>46627</v>
      </c>
      <c r="B1032" s="29" t="str">
        <f>VLOOKUP($A1032,'2025'!$C:$Z,MATCH(B$1,'2025'!$C$1:$Z$1,0))</f>
        <v/>
      </c>
      <c r="C1032" s="29" t="str">
        <f>VLOOKUP($A1032,'2025'!$C:$Z,MATCH(C$1,'2025'!$C$1:$Z$1,0))</f>
        <v/>
      </c>
      <c r="D1032" s="29" t="str">
        <f>VLOOKUP($A1032,'2025'!$C:$Z,MATCH(D$1,'2025'!$C$1:$Z$1,0))</f>
        <v/>
      </c>
      <c r="E1032" s="29" t="str">
        <f>VLOOKUP($A1032,'2025'!$C:$Z,MATCH(E$1,'2025'!$C$1:$Z$1,0))</f>
        <v/>
      </c>
      <c r="F1032" s="29" t="str">
        <f>VLOOKUP($A1032,'2025'!$C:$Z,MATCH(F$1,'2025'!$C$1:$Z$1,0))</f>
        <v/>
      </c>
      <c r="G1032" s="29" t="str">
        <f>VLOOKUP($A1032,'2025'!$C:$Z,MATCH(G$1,'2025'!$C$1:$Z$1,0))</f>
        <v/>
      </c>
      <c r="H1032" s="29" t="str">
        <f>VLOOKUP($A1032,'2025'!$C:$Z,MATCH(H$1,'2025'!$C$1:$Z$1,0))</f>
        <v>#N/A</v>
      </c>
      <c r="I1032" s="29" t="str">
        <f>VLOOKUP($A1032,'2025'!$C:$Z,MATCH(I$1,'2025'!$C$1:$Z$1,0))</f>
        <v/>
      </c>
      <c r="J1032" s="29" t="str">
        <f>VLOOKUP($A1032,'2025'!$C:$Z,MATCH(J$1,'2025'!$C$1:$Z$1,0))</f>
        <v>#N/A</v>
      </c>
      <c r="K1032" s="29" t="str">
        <f>VLOOKUP($A1032,'2025'!$C:$Z,MATCH(K$1,'2025'!$C$1:$Z$1,0))</f>
        <v/>
      </c>
      <c r="L1032" s="29" t="str">
        <f>VLOOKUP($A1032,'2025'!$C:$Z,MATCH(L$1,'2025'!$C$1:$Z$1,0))</f>
        <v>#N/A</v>
      </c>
      <c r="M1032" s="29" t="str">
        <f>VLOOKUP($A1032,'2025'!$C:$Z,MATCH(M$1,'2025'!$C$1:$Z$1,0))</f>
        <v/>
      </c>
      <c r="N1032" s="29" t="str">
        <f>VLOOKUP($A1032,'2025'!$C:$Z,MATCH(N$1,'2025'!$C$1:$Z$1,0))</f>
        <v/>
      </c>
      <c r="O1032" s="29" t="str">
        <f>VLOOKUP($A1032,'2025'!$C:$Z,MATCH(O$1,'2025'!$C$1:$Z$1,0))</f>
        <v/>
      </c>
      <c r="P1032" s="76"/>
      <c r="Q1032" s="76"/>
      <c r="R1032" s="76"/>
      <c r="S1032" s="76"/>
      <c r="T1032" s="76"/>
      <c r="U1032" s="76"/>
      <c r="V1032" s="76"/>
      <c r="W1032" s="76"/>
      <c r="X1032" s="76"/>
      <c r="Y1032" s="76"/>
      <c r="Z1032" s="76"/>
      <c r="AA1032" s="76"/>
      <c r="AB1032" s="76"/>
      <c r="AC1032" s="76"/>
      <c r="AD1032" s="76"/>
    </row>
    <row r="1033" ht="22.5" customHeight="1">
      <c r="A1033" s="25">
        <f t="shared" si="1"/>
        <v>46628</v>
      </c>
      <c r="B1033" s="29" t="str">
        <f>VLOOKUP($A1033,'2025'!$C:$Z,MATCH(B$1,'2025'!$C$1:$Z$1,0))</f>
        <v/>
      </c>
      <c r="C1033" s="29" t="str">
        <f>VLOOKUP($A1033,'2025'!$C:$Z,MATCH(C$1,'2025'!$C$1:$Z$1,0))</f>
        <v/>
      </c>
      <c r="D1033" s="29" t="str">
        <f>VLOOKUP($A1033,'2025'!$C:$Z,MATCH(D$1,'2025'!$C$1:$Z$1,0))</f>
        <v/>
      </c>
      <c r="E1033" s="29" t="str">
        <f>VLOOKUP($A1033,'2025'!$C:$Z,MATCH(E$1,'2025'!$C$1:$Z$1,0))</f>
        <v/>
      </c>
      <c r="F1033" s="29" t="str">
        <f>VLOOKUP($A1033,'2025'!$C:$Z,MATCH(F$1,'2025'!$C$1:$Z$1,0))</f>
        <v/>
      </c>
      <c r="G1033" s="29" t="str">
        <f>VLOOKUP($A1033,'2025'!$C:$Z,MATCH(G$1,'2025'!$C$1:$Z$1,0))</f>
        <v/>
      </c>
      <c r="H1033" s="29" t="str">
        <f>VLOOKUP($A1033,'2025'!$C:$Z,MATCH(H$1,'2025'!$C$1:$Z$1,0))</f>
        <v>#N/A</v>
      </c>
      <c r="I1033" s="29" t="str">
        <f>VLOOKUP($A1033,'2025'!$C:$Z,MATCH(I$1,'2025'!$C$1:$Z$1,0))</f>
        <v/>
      </c>
      <c r="J1033" s="29" t="str">
        <f>VLOOKUP($A1033,'2025'!$C:$Z,MATCH(J$1,'2025'!$C$1:$Z$1,0))</f>
        <v>#N/A</v>
      </c>
      <c r="K1033" s="29" t="str">
        <f>VLOOKUP($A1033,'2025'!$C:$Z,MATCH(K$1,'2025'!$C$1:$Z$1,0))</f>
        <v/>
      </c>
      <c r="L1033" s="29" t="str">
        <f>VLOOKUP($A1033,'2025'!$C:$Z,MATCH(L$1,'2025'!$C$1:$Z$1,0))</f>
        <v>#N/A</v>
      </c>
      <c r="M1033" s="29" t="str">
        <f>VLOOKUP($A1033,'2025'!$C:$Z,MATCH(M$1,'2025'!$C$1:$Z$1,0))</f>
        <v/>
      </c>
      <c r="N1033" s="29" t="str">
        <f>VLOOKUP($A1033,'2025'!$C:$Z,MATCH(N$1,'2025'!$C$1:$Z$1,0))</f>
        <v/>
      </c>
      <c r="O1033" s="29" t="str">
        <f>VLOOKUP($A1033,'2025'!$C:$Z,MATCH(O$1,'2025'!$C$1:$Z$1,0))</f>
        <v/>
      </c>
      <c r="P1033" s="76"/>
      <c r="Q1033" s="76"/>
      <c r="R1033" s="76"/>
      <c r="S1033" s="76"/>
      <c r="T1033" s="76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76"/>
    </row>
    <row r="1034" ht="22.5" customHeight="1">
      <c r="A1034" s="25">
        <f t="shared" si="1"/>
        <v>46629</v>
      </c>
      <c r="B1034" s="29" t="str">
        <f>VLOOKUP($A1034,'2025'!$C:$Z,MATCH(B$1,'2025'!$C$1:$Z$1,0))</f>
        <v/>
      </c>
      <c r="C1034" s="29" t="str">
        <f>VLOOKUP($A1034,'2025'!$C:$Z,MATCH(C$1,'2025'!$C$1:$Z$1,0))</f>
        <v/>
      </c>
      <c r="D1034" s="29" t="str">
        <f>VLOOKUP($A1034,'2025'!$C:$Z,MATCH(D$1,'2025'!$C$1:$Z$1,0))</f>
        <v/>
      </c>
      <c r="E1034" s="29" t="str">
        <f>VLOOKUP($A1034,'2025'!$C:$Z,MATCH(E$1,'2025'!$C$1:$Z$1,0))</f>
        <v/>
      </c>
      <c r="F1034" s="29" t="str">
        <f>VLOOKUP($A1034,'2025'!$C:$Z,MATCH(F$1,'2025'!$C$1:$Z$1,0))</f>
        <v/>
      </c>
      <c r="G1034" s="29" t="str">
        <f>VLOOKUP($A1034,'2025'!$C:$Z,MATCH(G$1,'2025'!$C$1:$Z$1,0))</f>
        <v/>
      </c>
      <c r="H1034" s="29" t="str">
        <f>VLOOKUP($A1034,'2025'!$C:$Z,MATCH(H$1,'2025'!$C$1:$Z$1,0))</f>
        <v>#N/A</v>
      </c>
      <c r="I1034" s="29" t="str">
        <f>VLOOKUP($A1034,'2025'!$C:$Z,MATCH(I$1,'2025'!$C$1:$Z$1,0))</f>
        <v/>
      </c>
      <c r="J1034" s="29" t="str">
        <f>VLOOKUP($A1034,'2025'!$C:$Z,MATCH(J$1,'2025'!$C$1:$Z$1,0))</f>
        <v>#N/A</v>
      </c>
      <c r="K1034" s="29" t="str">
        <f>VLOOKUP($A1034,'2025'!$C:$Z,MATCH(K$1,'2025'!$C$1:$Z$1,0))</f>
        <v/>
      </c>
      <c r="L1034" s="29" t="str">
        <f>VLOOKUP($A1034,'2025'!$C:$Z,MATCH(L$1,'2025'!$C$1:$Z$1,0))</f>
        <v>#N/A</v>
      </c>
      <c r="M1034" s="29" t="str">
        <f>VLOOKUP($A1034,'2025'!$C:$Z,MATCH(M$1,'2025'!$C$1:$Z$1,0))</f>
        <v/>
      </c>
      <c r="N1034" s="29" t="str">
        <f>VLOOKUP($A1034,'2025'!$C:$Z,MATCH(N$1,'2025'!$C$1:$Z$1,0))</f>
        <v/>
      </c>
      <c r="O1034" s="29" t="str">
        <f>VLOOKUP($A1034,'2025'!$C:$Z,MATCH(O$1,'2025'!$C$1:$Z$1,0))</f>
        <v/>
      </c>
      <c r="P1034" s="76"/>
      <c r="Q1034" s="76"/>
      <c r="R1034" s="76"/>
      <c r="S1034" s="76"/>
      <c r="T1034" s="76"/>
      <c r="U1034" s="76"/>
      <c r="V1034" s="76"/>
      <c r="W1034" s="76"/>
      <c r="X1034" s="76"/>
      <c r="Y1034" s="76"/>
      <c r="Z1034" s="76"/>
      <c r="AA1034" s="76"/>
      <c r="AB1034" s="76"/>
      <c r="AC1034" s="76"/>
      <c r="AD1034" s="76"/>
    </row>
    <row r="1035" ht="22.5" customHeight="1">
      <c r="A1035" s="25">
        <f t="shared" si="1"/>
        <v>46630</v>
      </c>
      <c r="B1035" s="29" t="str">
        <f>VLOOKUP($A1035,'2025'!$C:$Z,MATCH(B$1,'2025'!$C$1:$Z$1,0))</f>
        <v/>
      </c>
      <c r="C1035" s="29" t="str">
        <f>VLOOKUP($A1035,'2025'!$C:$Z,MATCH(C$1,'2025'!$C$1:$Z$1,0))</f>
        <v/>
      </c>
      <c r="D1035" s="29" t="str">
        <f>VLOOKUP($A1035,'2025'!$C:$Z,MATCH(D$1,'2025'!$C$1:$Z$1,0))</f>
        <v/>
      </c>
      <c r="E1035" s="29" t="str">
        <f>VLOOKUP($A1035,'2025'!$C:$Z,MATCH(E$1,'2025'!$C$1:$Z$1,0))</f>
        <v/>
      </c>
      <c r="F1035" s="29" t="str">
        <f>VLOOKUP($A1035,'2025'!$C:$Z,MATCH(F$1,'2025'!$C$1:$Z$1,0))</f>
        <v/>
      </c>
      <c r="G1035" s="29" t="str">
        <f>VLOOKUP($A1035,'2025'!$C:$Z,MATCH(G$1,'2025'!$C$1:$Z$1,0))</f>
        <v/>
      </c>
      <c r="H1035" s="29" t="str">
        <f>VLOOKUP($A1035,'2025'!$C:$Z,MATCH(H$1,'2025'!$C$1:$Z$1,0))</f>
        <v>#N/A</v>
      </c>
      <c r="I1035" s="29" t="str">
        <f>VLOOKUP($A1035,'2025'!$C:$Z,MATCH(I$1,'2025'!$C$1:$Z$1,0))</f>
        <v/>
      </c>
      <c r="J1035" s="29" t="str">
        <f>VLOOKUP($A1035,'2025'!$C:$Z,MATCH(J$1,'2025'!$C$1:$Z$1,0))</f>
        <v>#N/A</v>
      </c>
      <c r="K1035" s="29" t="str">
        <f>VLOOKUP($A1035,'2025'!$C:$Z,MATCH(K$1,'2025'!$C$1:$Z$1,0))</f>
        <v/>
      </c>
      <c r="L1035" s="29" t="str">
        <f>VLOOKUP($A1035,'2025'!$C:$Z,MATCH(L$1,'2025'!$C$1:$Z$1,0))</f>
        <v>#N/A</v>
      </c>
      <c r="M1035" s="29" t="str">
        <f>VLOOKUP($A1035,'2025'!$C:$Z,MATCH(M$1,'2025'!$C$1:$Z$1,0))</f>
        <v/>
      </c>
      <c r="N1035" s="29" t="str">
        <f>VLOOKUP($A1035,'2025'!$C:$Z,MATCH(N$1,'2025'!$C$1:$Z$1,0))</f>
        <v/>
      </c>
      <c r="O1035" s="29" t="str">
        <f>VLOOKUP($A1035,'2025'!$C:$Z,MATCH(O$1,'2025'!$C$1:$Z$1,0))</f>
        <v/>
      </c>
      <c r="P1035" s="76"/>
      <c r="Q1035" s="76"/>
      <c r="R1035" s="76"/>
      <c r="S1035" s="76"/>
      <c r="T1035" s="76"/>
      <c r="U1035" s="76"/>
      <c r="V1035" s="76"/>
      <c r="W1035" s="76"/>
      <c r="X1035" s="76"/>
      <c r="Y1035" s="76"/>
      <c r="Z1035" s="76"/>
      <c r="AA1035" s="76"/>
      <c r="AB1035" s="76"/>
      <c r="AC1035" s="76"/>
      <c r="AD1035" s="76"/>
    </row>
    <row r="1036" ht="22.5" customHeight="1">
      <c r="A1036" s="25">
        <f t="shared" si="1"/>
        <v>46631</v>
      </c>
      <c r="B1036" s="29" t="str">
        <f>VLOOKUP($A1036,'2025'!$C:$Z,MATCH(B$1,'2025'!$C$1:$Z$1,0))</f>
        <v/>
      </c>
      <c r="C1036" s="29" t="str">
        <f>VLOOKUP($A1036,'2025'!$C:$Z,MATCH(C$1,'2025'!$C$1:$Z$1,0))</f>
        <v/>
      </c>
      <c r="D1036" s="29" t="str">
        <f>VLOOKUP($A1036,'2025'!$C:$Z,MATCH(D$1,'2025'!$C$1:$Z$1,0))</f>
        <v/>
      </c>
      <c r="E1036" s="29" t="str">
        <f>VLOOKUP($A1036,'2025'!$C:$Z,MATCH(E$1,'2025'!$C$1:$Z$1,0))</f>
        <v/>
      </c>
      <c r="F1036" s="29" t="str">
        <f>VLOOKUP($A1036,'2025'!$C:$Z,MATCH(F$1,'2025'!$C$1:$Z$1,0))</f>
        <v/>
      </c>
      <c r="G1036" s="29" t="str">
        <f>VLOOKUP($A1036,'2025'!$C:$Z,MATCH(G$1,'2025'!$C$1:$Z$1,0))</f>
        <v/>
      </c>
      <c r="H1036" s="29" t="str">
        <f>VLOOKUP($A1036,'2025'!$C:$Z,MATCH(H$1,'2025'!$C$1:$Z$1,0))</f>
        <v>#N/A</v>
      </c>
      <c r="I1036" s="29" t="str">
        <f>VLOOKUP($A1036,'2025'!$C:$Z,MATCH(I$1,'2025'!$C$1:$Z$1,0))</f>
        <v/>
      </c>
      <c r="J1036" s="29" t="str">
        <f>VLOOKUP($A1036,'2025'!$C:$Z,MATCH(J$1,'2025'!$C$1:$Z$1,0))</f>
        <v>#N/A</v>
      </c>
      <c r="K1036" s="29" t="str">
        <f>VLOOKUP($A1036,'2025'!$C:$Z,MATCH(K$1,'2025'!$C$1:$Z$1,0))</f>
        <v/>
      </c>
      <c r="L1036" s="29" t="str">
        <f>VLOOKUP($A1036,'2025'!$C:$Z,MATCH(L$1,'2025'!$C$1:$Z$1,0))</f>
        <v>#N/A</v>
      </c>
      <c r="M1036" s="29" t="str">
        <f>VLOOKUP($A1036,'2025'!$C:$Z,MATCH(M$1,'2025'!$C$1:$Z$1,0))</f>
        <v/>
      </c>
      <c r="N1036" s="29" t="str">
        <f>VLOOKUP($A1036,'2025'!$C:$Z,MATCH(N$1,'2025'!$C$1:$Z$1,0))</f>
        <v/>
      </c>
      <c r="O1036" s="29" t="str">
        <f>VLOOKUP($A1036,'2025'!$C:$Z,MATCH(O$1,'2025'!$C$1:$Z$1,0))</f>
        <v/>
      </c>
      <c r="P1036" s="76"/>
      <c r="Q1036" s="76"/>
      <c r="R1036" s="76"/>
      <c r="S1036" s="76"/>
      <c r="T1036" s="76"/>
      <c r="U1036" s="76"/>
      <c r="V1036" s="76"/>
      <c r="W1036" s="76"/>
      <c r="X1036" s="76"/>
      <c r="Y1036" s="76"/>
      <c r="Z1036" s="76"/>
      <c r="AA1036" s="76"/>
      <c r="AB1036" s="76"/>
      <c r="AC1036" s="76"/>
      <c r="AD1036" s="76"/>
    </row>
    <row r="1037" ht="22.5" customHeight="1">
      <c r="A1037" s="25">
        <f t="shared" si="1"/>
        <v>46632</v>
      </c>
      <c r="B1037" s="29" t="str">
        <f>VLOOKUP($A1037,'2025'!$C:$Z,MATCH(B$1,'2025'!$C$1:$Z$1,0))</f>
        <v/>
      </c>
      <c r="C1037" s="29" t="str">
        <f>VLOOKUP($A1037,'2025'!$C:$Z,MATCH(C$1,'2025'!$C$1:$Z$1,0))</f>
        <v/>
      </c>
      <c r="D1037" s="29" t="str">
        <f>VLOOKUP($A1037,'2025'!$C:$Z,MATCH(D$1,'2025'!$C$1:$Z$1,0))</f>
        <v/>
      </c>
      <c r="E1037" s="29" t="str">
        <f>VLOOKUP($A1037,'2025'!$C:$Z,MATCH(E$1,'2025'!$C$1:$Z$1,0))</f>
        <v/>
      </c>
      <c r="F1037" s="29" t="str">
        <f>VLOOKUP($A1037,'2025'!$C:$Z,MATCH(F$1,'2025'!$C$1:$Z$1,0))</f>
        <v/>
      </c>
      <c r="G1037" s="29" t="str">
        <f>VLOOKUP($A1037,'2025'!$C:$Z,MATCH(G$1,'2025'!$C$1:$Z$1,0))</f>
        <v/>
      </c>
      <c r="H1037" s="29" t="str">
        <f>VLOOKUP($A1037,'2025'!$C:$Z,MATCH(H$1,'2025'!$C$1:$Z$1,0))</f>
        <v>#N/A</v>
      </c>
      <c r="I1037" s="29" t="str">
        <f>VLOOKUP($A1037,'2025'!$C:$Z,MATCH(I$1,'2025'!$C$1:$Z$1,0))</f>
        <v/>
      </c>
      <c r="J1037" s="29" t="str">
        <f>VLOOKUP($A1037,'2025'!$C:$Z,MATCH(J$1,'2025'!$C$1:$Z$1,0))</f>
        <v>#N/A</v>
      </c>
      <c r="K1037" s="29" t="str">
        <f>VLOOKUP($A1037,'2025'!$C:$Z,MATCH(K$1,'2025'!$C$1:$Z$1,0))</f>
        <v/>
      </c>
      <c r="L1037" s="29" t="str">
        <f>VLOOKUP($A1037,'2025'!$C:$Z,MATCH(L$1,'2025'!$C$1:$Z$1,0))</f>
        <v>#N/A</v>
      </c>
      <c r="M1037" s="29" t="str">
        <f>VLOOKUP($A1037,'2025'!$C:$Z,MATCH(M$1,'2025'!$C$1:$Z$1,0))</f>
        <v/>
      </c>
      <c r="N1037" s="29" t="str">
        <f>VLOOKUP($A1037,'2025'!$C:$Z,MATCH(N$1,'2025'!$C$1:$Z$1,0))</f>
        <v/>
      </c>
      <c r="O1037" s="29" t="str">
        <f>VLOOKUP($A1037,'2025'!$C:$Z,MATCH(O$1,'2025'!$C$1:$Z$1,0))</f>
        <v/>
      </c>
      <c r="P1037" s="76"/>
      <c r="Q1037" s="76"/>
      <c r="R1037" s="76"/>
      <c r="S1037" s="76"/>
      <c r="T1037" s="76"/>
      <c r="U1037" s="76"/>
      <c r="V1037" s="76"/>
      <c r="W1037" s="76"/>
      <c r="X1037" s="76"/>
      <c r="Y1037" s="76"/>
      <c r="Z1037" s="76"/>
      <c r="AA1037" s="76"/>
      <c r="AB1037" s="76"/>
      <c r="AC1037" s="76"/>
      <c r="AD1037" s="76"/>
    </row>
    <row r="1038" ht="22.5" customHeight="1">
      <c r="A1038" s="25">
        <f t="shared" si="1"/>
        <v>46633</v>
      </c>
      <c r="B1038" s="29" t="str">
        <f>VLOOKUP($A1038,'2025'!$C:$Z,MATCH(B$1,'2025'!$C$1:$Z$1,0))</f>
        <v/>
      </c>
      <c r="C1038" s="29" t="str">
        <f>VLOOKUP($A1038,'2025'!$C:$Z,MATCH(C$1,'2025'!$C$1:$Z$1,0))</f>
        <v/>
      </c>
      <c r="D1038" s="29" t="str">
        <f>VLOOKUP($A1038,'2025'!$C:$Z,MATCH(D$1,'2025'!$C$1:$Z$1,0))</f>
        <v/>
      </c>
      <c r="E1038" s="29" t="str">
        <f>VLOOKUP($A1038,'2025'!$C:$Z,MATCH(E$1,'2025'!$C$1:$Z$1,0))</f>
        <v/>
      </c>
      <c r="F1038" s="29" t="str">
        <f>VLOOKUP($A1038,'2025'!$C:$Z,MATCH(F$1,'2025'!$C$1:$Z$1,0))</f>
        <v/>
      </c>
      <c r="G1038" s="29" t="str">
        <f>VLOOKUP($A1038,'2025'!$C:$Z,MATCH(G$1,'2025'!$C$1:$Z$1,0))</f>
        <v/>
      </c>
      <c r="H1038" s="29" t="str">
        <f>VLOOKUP($A1038,'2025'!$C:$Z,MATCH(H$1,'2025'!$C$1:$Z$1,0))</f>
        <v>#N/A</v>
      </c>
      <c r="I1038" s="29" t="str">
        <f>VLOOKUP($A1038,'2025'!$C:$Z,MATCH(I$1,'2025'!$C$1:$Z$1,0))</f>
        <v/>
      </c>
      <c r="J1038" s="29" t="str">
        <f>VLOOKUP($A1038,'2025'!$C:$Z,MATCH(J$1,'2025'!$C$1:$Z$1,0))</f>
        <v>#N/A</v>
      </c>
      <c r="K1038" s="29" t="str">
        <f>VLOOKUP($A1038,'2025'!$C:$Z,MATCH(K$1,'2025'!$C$1:$Z$1,0))</f>
        <v/>
      </c>
      <c r="L1038" s="29" t="str">
        <f>VLOOKUP($A1038,'2025'!$C:$Z,MATCH(L$1,'2025'!$C$1:$Z$1,0))</f>
        <v>#N/A</v>
      </c>
      <c r="M1038" s="29" t="str">
        <f>VLOOKUP($A1038,'2025'!$C:$Z,MATCH(M$1,'2025'!$C$1:$Z$1,0))</f>
        <v/>
      </c>
      <c r="N1038" s="29" t="str">
        <f>VLOOKUP($A1038,'2025'!$C:$Z,MATCH(N$1,'2025'!$C$1:$Z$1,0))</f>
        <v/>
      </c>
      <c r="O1038" s="29" t="str">
        <f>VLOOKUP($A1038,'2025'!$C:$Z,MATCH(O$1,'2025'!$C$1:$Z$1,0))</f>
        <v/>
      </c>
      <c r="P1038" s="76"/>
      <c r="Q1038" s="76"/>
      <c r="R1038" s="76"/>
      <c r="S1038" s="76"/>
      <c r="T1038" s="76"/>
      <c r="U1038" s="76"/>
      <c r="V1038" s="76"/>
      <c r="W1038" s="76"/>
      <c r="X1038" s="76"/>
      <c r="Y1038" s="76"/>
      <c r="Z1038" s="76"/>
      <c r="AA1038" s="76"/>
      <c r="AB1038" s="76"/>
      <c r="AC1038" s="76"/>
      <c r="AD1038" s="76"/>
    </row>
    <row r="1039" ht="22.5" customHeight="1">
      <c r="A1039" s="25">
        <f t="shared" si="1"/>
        <v>46634</v>
      </c>
      <c r="B1039" s="29" t="str">
        <f>VLOOKUP($A1039,'2025'!$C:$Z,MATCH(B$1,'2025'!$C$1:$Z$1,0))</f>
        <v/>
      </c>
      <c r="C1039" s="29" t="str">
        <f>VLOOKUP($A1039,'2025'!$C:$Z,MATCH(C$1,'2025'!$C$1:$Z$1,0))</f>
        <v/>
      </c>
      <c r="D1039" s="29" t="str">
        <f>VLOOKUP($A1039,'2025'!$C:$Z,MATCH(D$1,'2025'!$C$1:$Z$1,0))</f>
        <v/>
      </c>
      <c r="E1039" s="29" t="str">
        <f>VLOOKUP($A1039,'2025'!$C:$Z,MATCH(E$1,'2025'!$C$1:$Z$1,0))</f>
        <v/>
      </c>
      <c r="F1039" s="29" t="str">
        <f>VLOOKUP($A1039,'2025'!$C:$Z,MATCH(F$1,'2025'!$C$1:$Z$1,0))</f>
        <v/>
      </c>
      <c r="G1039" s="29" t="str">
        <f>VLOOKUP($A1039,'2025'!$C:$Z,MATCH(G$1,'2025'!$C$1:$Z$1,0))</f>
        <v/>
      </c>
      <c r="H1039" s="29" t="str">
        <f>VLOOKUP($A1039,'2025'!$C:$Z,MATCH(H$1,'2025'!$C$1:$Z$1,0))</f>
        <v>#N/A</v>
      </c>
      <c r="I1039" s="29" t="str">
        <f>VLOOKUP($A1039,'2025'!$C:$Z,MATCH(I$1,'2025'!$C$1:$Z$1,0))</f>
        <v/>
      </c>
      <c r="J1039" s="29" t="str">
        <f>VLOOKUP($A1039,'2025'!$C:$Z,MATCH(J$1,'2025'!$C$1:$Z$1,0))</f>
        <v>#N/A</v>
      </c>
      <c r="K1039" s="29" t="str">
        <f>VLOOKUP($A1039,'2025'!$C:$Z,MATCH(K$1,'2025'!$C$1:$Z$1,0))</f>
        <v/>
      </c>
      <c r="L1039" s="29" t="str">
        <f>VLOOKUP($A1039,'2025'!$C:$Z,MATCH(L$1,'2025'!$C$1:$Z$1,0))</f>
        <v>#N/A</v>
      </c>
      <c r="M1039" s="29" t="str">
        <f>VLOOKUP($A1039,'2025'!$C:$Z,MATCH(M$1,'2025'!$C$1:$Z$1,0))</f>
        <v/>
      </c>
      <c r="N1039" s="29" t="str">
        <f>VLOOKUP($A1039,'2025'!$C:$Z,MATCH(N$1,'2025'!$C$1:$Z$1,0))</f>
        <v/>
      </c>
      <c r="O1039" s="29" t="str">
        <f>VLOOKUP($A1039,'2025'!$C:$Z,MATCH(O$1,'2025'!$C$1:$Z$1,0))</f>
        <v/>
      </c>
      <c r="P1039" s="76"/>
      <c r="Q1039" s="76"/>
      <c r="R1039" s="76"/>
      <c r="S1039" s="76"/>
      <c r="T1039" s="76"/>
      <c r="U1039" s="76"/>
      <c r="V1039" s="76"/>
      <c r="W1039" s="76"/>
      <c r="X1039" s="76"/>
      <c r="Y1039" s="76"/>
      <c r="Z1039" s="76"/>
      <c r="AA1039" s="76"/>
      <c r="AB1039" s="76"/>
      <c r="AC1039" s="76"/>
      <c r="AD1039" s="76"/>
    </row>
    <row r="1040" ht="22.5" customHeight="1">
      <c r="A1040" s="25">
        <f t="shared" si="1"/>
        <v>46635</v>
      </c>
      <c r="B1040" s="29" t="str">
        <f>VLOOKUP($A1040,'2025'!$C:$Z,MATCH(B$1,'2025'!$C$1:$Z$1,0))</f>
        <v/>
      </c>
      <c r="C1040" s="29" t="str">
        <f>VLOOKUP($A1040,'2025'!$C:$Z,MATCH(C$1,'2025'!$C$1:$Z$1,0))</f>
        <v/>
      </c>
      <c r="D1040" s="29" t="str">
        <f>VLOOKUP($A1040,'2025'!$C:$Z,MATCH(D$1,'2025'!$C$1:$Z$1,0))</f>
        <v/>
      </c>
      <c r="E1040" s="29" t="str">
        <f>VLOOKUP($A1040,'2025'!$C:$Z,MATCH(E$1,'2025'!$C$1:$Z$1,0))</f>
        <v/>
      </c>
      <c r="F1040" s="29" t="str">
        <f>VLOOKUP($A1040,'2025'!$C:$Z,MATCH(F$1,'2025'!$C$1:$Z$1,0))</f>
        <v/>
      </c>
      <c r="G1040" s="29" t="str">
        <f>VLOOKUP($A1040,'2025'!$C:$Z,MATCH(G$1,'2025'!$C$1:$Z$1,0))</f>
        <v/>
      </c>
      <c r="H1040" s="29" t="str">
        <f>VLOOKUP($A1040,'2025'!$C:$Z,MATCH(H$1,'2025'!$C$1:$Z$1,0))</f>
        <v>#N/A</v>
      </c>
      <c r="I1040" s="29" t="str">
        <f>VLOOKUP($A1040,'2025'!$C:$Z,MATCH(I$1,'2025'!$C$1:$Z$1,0))</f>
        <v/>
      </c>
      <c r="J1040" s="29" t="str">
        <f>VLOOKUP($A1040,'2025'!$C:$Z,MATCH(J$1,'2025'!$C$1:$Z$1,0))</f>
        <v>#N/A</v>
      </c>
      <c r="K1040" s="29" t="str">
        <f>VLOOKUP($A1040,'2025'!$C:$Z,MATCH(K$1,'2025'!$C$1:$Z$1,0))</f>
        <v/>
      </c>
      <c r="L1040" s="29" t="str">
        <f>VLOOKUP($A1040,'2025'!$C:$Z,MATCH(L$1,'2025'!$C$1:$Z$1,0))</f>
        <v>#N/A</v>
      </c>
      <c r="M1040" s="29" t="str">
        <f>VLOOKUP($A1040,'2025'!$C:$Z,MATCH(M$1,'2025'!$C$1:$Z$1,0))</f>
        <v/>
      </c>
      <c r="N1040" s="29" t="str">
        <f>VLOOKUP($A1040,'2025'!$C:$Z,MATCH(N$1,'2025'!$C$1:$Z$1,0))</f>
        <v/>
      </c>
      <c r="O1040" s="29" t="str">
        <f>VLOOKUP($A1040,'2025'!$C:$Z,MATCH(O$1,'2025'!$C$1:$Z$1,0))</f>
        <v/>
      </c>
      <c r="P1040" s="76"/>
      <c r="Q1040" s="76"/>
      <c r="R1040" s="76"/>
      <c r="S1040" s="76"/>
      <c r="T1040" s="76"/>
      <c r="U1040" s="76"/>
      <c r="V1040" s="76"/>
      <c r="W1040" s="76"/>
      <c r="X1040" s="76"/>
      <c r="Y1040" s="76"/>
      <c r="Z1040" s="76"/>
      <c r="AA1040" s="76"/>
      <c r="AB1040" s="76"/>
      <c r="AC1040" s="76"/>
      <c r="AD1040" s="76"/>
    </row>
    <row r="1041" ht="22.5" customHeight="1">
      <c r="A1041" s="25">
        <f t="shared" si="1"/>
        <v>46636</v>
      </c>
      <c r="B1041" s="29" t="str">
        <f>VLOOKUP($A1041,'2025'!$C:$Z,MATCH(B$1,'2025'!$C$1:$Z$1,0))</f>
        <v/>
      </c>
      <c r="C1041" s="29" t="str">
        <f>VLOOKUP($A1041,'2025'!$C:$Z,MATCH(C$1,'2025'!$C$1:$Z$1,0))</f>
        <v/>
      </c>
      <c r="D1041" s="29" t="str">
        <f>VLOOKUP($A1041,'2025'!$C:$Z,MATCH(D$1,'2025'!$C$1:$Z$1,0))</f>
        <v/>
      </c>
      <c r="E1041" s="29" t="str">
        <f>VLOOKUP($A1041,'2025'!$C:$Z,MATCH(E$1,'2025'!$C$1:$Z$1,0))</f>
        <v/>
      </c>
      <c r="F1041" s="29" t="str">
        <f>VLOOKUP($A1041,'2025'!$C:$Z,MATCH(F$1,'2025'!$C$1:$Z$1,0))</f>
        <v/>
      </c>
      <c r="G1041" s="29" t="str">
        <f>VLOOKUP($A1041,'2025'!$C:$Z,MATCH(G$1,'2025'!$C$1:$Z$1,0))</f>
        <v/>
      </c>
      <c r="H1041" s="29" t="str">
        <f>VLOOKUP($A1041,'2025'!$C:$Z,MATCH(H$1,'2025'!$C$1:$Z$1,0))</f>
        <v>#N/A</v>
      </c>
      <c r="I1041" s="29" t="str">
        <f>VLOOKUP($A1041,'2025'!$C:$Z,MATCH(I$1,'2025'!$C$1:$Z$1,0))</f>
        <v/>
      </c>
      <c r="J1041" s="29" t="str">
        <f>VLOOKUP($A1041,'2025'!$C:$Z,MATCH(J$1,'2025'!$C$1:$Z$1,0))</f>
        <v>#N/A</v>
      </c>
      <c r="K1041" s="29" t="str">
        <f>VLOOKUP($A1041,'2025'!$C:$Z,MATCH(K$1,'2025'!$C$1:$Z$1,0))</f>
        <v/>
      </c>
      <c r="L1041" s="29" t="str">
        <f>VLOOKUP($A1041,'2025'!$C:$Z,MATCH(L$1,'2025'!$C$1:$Z$1,0))</f>
        <v>#N/A</v>
      </c>
      <c r="M1041" s="29" t="str">
        <f>VLOOKUP($A1041,'2025'!$C:$Z,MATCH(M$1,'2025'!$C$1:$Z$1,0))</f>
        <v/>
      </c>
      <c r="N1041" s="29" t="str">
        <f>VLOOKUP($A1041,'2025'!$C:$Z,MATCH(N$1,'2025'!$C$1:$Z$1,0))</f>
        <v/>
      </c>
      <c r="O1041" s="29" t="str">
        <f>VLOOKUP($A1041,'2025'!$C:$Z,MATCH(O$1,'2025'!$C$1:$Z$1,0))</f>
        <v/>
      </c>
      <c r="P1041" s="76"/>
      <c r="Q1041" s="76"/>
      <c r="R1041" s="76"/>
      <c r="S1041" s="76"/>
      <c r="T1041" s="76"/>
      <c r="U1041" s="76"/>
      <c r="V1041" s="76"/>
      <c r="W1041" s="76"/>
      <c r="X1041" s="76"/>
      <c r="Y1041" s="76"/>
      <c r="Z1041" s="76"/>
      <c r="AA1041" s="76"/>
      <c r="AB1041" s="76"/>
      <c r="AC1041" s="76"/>
      <c r="AD1041" s="76"/>
    </row>
    <row r="1042" ht="22.5" customHeight="1">
      <c r="A1042" s="25">
        <f t="shared" si="1"/>
        <v>46637</v>
      </c>
      <c r="B1042" s="29" t="str">
        <f>VLOOKUP($A1042,'2025'!$C:$Z,MATCH(B$1,'2025'!$C$1:$Z$1,0))</f>
        <v/>
      </c>
      <c r="C1042" s="29" t="str">
        <f>VLOOKUP($A1042,'2025'!$C:$Z,MATCH(C$1,'2025'!$C$1:$Z$1,0))</f>
        <v/>
      </c>
      <c r="D1042" s="29" t="str">
        <f>VLOOKUP($A1042,'2025'!$C:$Z,MATCH(D$1,'2025'!$C$1:$Z$1,0))</f>
        <v/>
      </c>
      <c r="E1042" s="29" t="str">
        <f>VLOOKUP($A1042,'2025'!$C:$Z,MATCH(E$1,'2025'!$C$1:$Z$1,0))</f>
        <v/>
      </c>
      <c r="F1042" s="29" t="str">
        <f>VLOOKUP($A1042,'2025'!$C:$Z,MATCH(F$1,'2025'!$C$1:$Z$1,0))</f>
        <v/>
      </c>
      <c r="G1042" s="29" t="str">
        <f>VLOOKUP($A1042,'2025'!$C:$Z,MATCH(G$1,'2025'!$C$1:$Z$1,0))</f>
        <v/>
      </c>
      <c r="H1042" s="29" t="str">
        <f>VLOOKUP($A1042,'2025'!$C:$Z,MATCH(H$1,'2025'!$C$1:$Z$1,0))</f>
        <v>#N/A</v>
      </c>
      <c r="I1042" s="29" t="str">
        <f>VLOOKUP($A1042,'2025'!$C:$Z,MATCH(I$1,'2025'!$C$1:$Z$1,0))</f>
        <v/>
      </c>
      <c r="J1042" s="29" t="str">
        <f>VLOOKUP($A1042,'2025'!$C:$Z,MATCH(J$1,'2025'!$C$1:$Z$1,0))</f>
        <v>#N/A</v>
      </c>
      <c r="K1042" s="29" t="str">
        <f>VLOOKUP($A1042,'2025'!$C:$Z,MATCH(K$1,'2025'!$C$1:$Z$1,0))</f>
        <v/>
      </c>
      <c r="L1042" s="29" t="str">
        <f>VLOOKUP($A1042,'2025'!$C:$Z,MATCH(L$1,'2025'!$C$1:$Z$1,0))</f>
        <v>#N/A</v>
      </c>
      <c r="M1042" s="29" t="str">
        <f>VLOOKUP($A1042,'2025'!$C:$Z,MATCH(M$1,'2025'!$C$1:$Z$1,0))</f>
        <v/>
      </c>
      <c r="N1042" s="29" t="str">
        <f>VLOOKUP($A1042,'2025'!$C:$Z,MATCH(N$1,'2025'!$C$1:$Z$1,0))</f>
        <v/>
      </c>
      <c r="O1042" s="29" t="str">
        <f>VLOOKUP($A1042,'2025'!$C:$Z,MATCH(O$1,'2025'!$C$1:$Z$1,0))</f>
        <v/>
      </c>
      <c r="P1042" s="76"/>
      <c r="Q1042" s="76"/>
      <c r="R1042" s="76"/>
      <c r="S1042" s="76"/>
      <c r="T1042" s="76"/>
      <c r="U1042" s="76"/>
      <c r="V1042" s="76"/>
      <c r="W1042" s="76"/>
      <c r="X1042" s="76"/>
      <c r="Y1042" s="76"/>
      <c r="Z1042" s="76"/>
      <c r="AA1042" s="76"/>
      <c r="AB1042" s="76"/>
      <c r="AC1042" s="76"/>
      <c r="AD1042" s="76"/>
    </row>
    <row r="1043" ht="22.5" customHeight="1">
      <c r="A1043" s="25">
        <f t="shared" si="1"/>
        <v>46638</v>
      </c>
      <c r="B1043" s="29" t="str">
        <f>VLOOKUP($A1043,'2025'!$C:$Z,MATCH(B$1,'2025'!$C$1:$Z$1,0))</f>
        <v/>
      </c>
      <c r="C1043" s="29" t="str">
        <f>VLOOKUP($A1043,'2025'!$C:$Z,MATCH(C$1,'2025'!$C$1:$Z$1,0))</f>
        <v/>
      </c>
      <c r="D1043" s="29" t="str">
        <f>VLOOKUP($A1043,'2025'!$C:$Z,MATCH(D$1,'2025'!$C$1:$Z$1,0))</f>
        <v/>
      </c>
      <c r="E1043" s="29" t="str">
        <f>VLOOKUP($A1043,'2025'!$C:$Z,MATCH(E$1,'2025'!$C$1:$Z$1,0))</f>
        <v/>
      </c>
      <c r="F1043" s="29" t="str">
        <f>VLOOKUP($A1043,'2025'!$C:$Z,MATCH(F$1,'2025'!$C$1:$Z$1,0))</f>
        <v/>
      </c>
      <c r="G1043" s="29" t="str">
        <f>VLOOKUP($A1043,'2025'!$C:$Z,MATCH(G$1,'2025'!$C$1:$Z$1,0))</f>
        <v/>
      </c>
      <c r="H1043" s="29" t="str">
        <f>VLOOKUP($A1043,'2025'!$C:$Z,MATCH(H$1,'2025'!$C$1:$Z$1,0))</f>
        <v>#N/A</v>
      </c>
      <c r="I1043" s="29" t="str">
        <f>VLOOKUP($A1043,'2025'!$C:$Z,MATCH(I$1,'2025'!$C$1:$Z$1,0))</f>
        <v/>
      </c>
      <c r="J1043" s="29" t="str">
        <f>VLOOKUP($A1043,'2025'!$C:$Z,MATCH(J$1,'2025'!$C$1:$Z$1,0))</f>
        <v>#N/A</v>
      </c>
      <c r="K1043" s="29" t="str">
        <f>VLOOKUP($A1043,'2025'!$C:$Z,MATCH(K$1,'2025'!$C$1:$Z$1,0))</f>
        <v/>
      </c>
      <c r="L1043" s="29" t="str">
        <f>VLOOKUP($A1043,'2025'!$C:$Z,MATCH(L$1,'2025'!$C$1:$Z$1,0))</f>
        <v>#N/A</v>
      </c>
      <c r="M1043" s="29" t="str">
        <f>VLOOKUP($A1043,'2025'!$C:$Z,MATCH(M$1,'2025'!$C$1:$Z$1,0))</f>
        <v/>
      </c>
      <c r="N1043" s="29" t="str">
        <f>VLOOKUP($A1043,'2025'!$C:$Z,MATCH(N$1,'2025'!$C$1:$Z$1,0))</f>
        <v/>
      </c>
      <c r="O1043" s="29" t="str">
        <f>VLOOKUP($A1043,'2025'!$C:$Z,MATCH(O$1,'2025'!$C$1:$Z$1,0))</f>
        <v/>
      </c>
      <c r="P1043" s="76"/>
      <c r="Q1043" s="76"/>
      <c r="R1043" s="76"/>
      <c r="S1043" s="76"/>
      <c r="T1043" s="76"/>
      <c r="U1043" s="76"/>
      <c r="V1043" s="76"/>
      <c r="W1043" s="76"/>
      <c r="X1043" s="76"/>
      <c r="Y1043" s="76"/>
      <c r="Z1043" s="76"/>
      <c r="AA1043" s="76"/>
      <c r="AB1043" s="76"/>
      <c r="AC1043" s="76"/>
      <c r="AD1043" s="76"/>
    </row>
    <row r="1044" ht="22.5" customHeight="1">
      <c r="A1044" s="25">
        <f t="shared" si="1"/>
        <v>46639</v>
      </c>
      <c r="B1044" s="29" t="str">
        <f>VLOOKUP($A1044,'2025'!$C:$Z,MATCH(B$1,'2025'!$C$1:$Z$1,0))</f>
        <v/>
      </c>
      <c r="C1044" s="29" t="str">
        <f>VLOOKUP($A1044,'2025'!$C:$Z,MATCH(C$1,'2025'!$C$1:$Z$1,0))</f>
        <v/>
      </c>
      <c r="D1044" s="29" t="str">
        <f>VLOOKUP($A1044,'2025'!$C:$Z,MATCH(D$1,'2025'!$C$1:$Z$1,0))</f>
        <v/>
      </c>
      <c r="E1044" s="29" t="str">
        <f>VLOOKUP($A1044,'2025'!$C:$Z,MATCH(E$1,'2025'!$C$1:$Z$1,0))</f>
        <v/>
      </c>
      <c r="F1044" s="29" t="str">
        <f>VLOOKUP($A1044,'2025'!$C:$Z,MATCH(F$1,'2025'!$C$1:$Z$1,0))</f>
        <v/>
      </c>
      <c r="G1044" s="29" t="str">
        <f>VLOOKUP($A1044,'2025'!$C:$Z,MATCH(G$1,'2025'!$C$1:$Z$1,0))</f>
        <v/>
      </c>
      <c r="H1044" s="29" t="str">
        <f>VLOOKUP($A1044,'2025'!$C:$Z,MATCH(H$1,'2025'!$C$1:$Z$1,0))</f>
        <v>#N/A</v>
      </c>
      <c r="I1044" s="29" t="str">
        <f>VLOOKUP($A1044,'2025'!$C:$Z,MATCH(I$1,'2025'!$C$1:$Z$1,0))</f>
        <v/>
      </c>
      <c r="J1044" s="29" t="str">
        <f>VLOOKUP($A1044,'2025'!$C:$Z,MATCH(J$1,'2025'!$C$1:$Z$1,0))</f>
        <v>#N/A</v>
      </c>
      <c r="K1044" s="29" t="str">
        <f>VLOOKUP($A1044,'2025'!$C:$Z,MATCH(K$1,'2025'!$C$1:$Z$1,0))</f>
        <v/>
      </c>
      <c r="L1044" s="29" t="str">
        <f>VLOOKUP($A1044,'2025'!$C:$Z,MATCH(L$1,'2025'!$C$1:$Z$1,0))</f>
        <v>#N/A</v>
      </c>
      <c r="M1044" s="29" t="str">
        <f>VLOOKUP($A1044,'2025'!$C:$Z,MATCH(M$1,'2025'!$C$1:$Z$1,0))</f>
        <v/>
      </c>
      <c r="N1044" s="29" t="str">
        <f>VLOOKUP($A1044,'2025'!$C:$Z,MATCH(N$1,'2025'!$C$1:$Z$1,0))</f>
        <v/>
      </c>
      <c r="O1044" s="29" t="str">
        <f>VLOOKUP($A1044,'2025'!$C:$Z,MATCH(O$1,'2025'!$C$1:$Z$1,0))</f>
        <v/>
      </c>
      <c r="P1044" s="76"/>
      <c r="Q1044" s="76"/>
      <c r="R1044" s="76"/>
      <c r="S1044" s="76"/>
      <c r="T1044" s="76"/>
      <c r="U1044" s="76"/>
      <c r="V1044" s="76"/>
      <c r="W1044" s="76"/>
      <c r="X1044" s="76"/>
      <c r="Y1044" s="76"/>
      <c r="Z1044" s="76"/>
      <c r="AA1044" s="76"/>
      <c r="AB1044" s="76"/>
      <c r="AC1044" s="76"/>
      <c r="AD1044" s="76"/>
    </row>
    <row r="1045" ht="22.5" customHeight="1">
      <c r="A1045" s="25">
        <f t="shared" si="1"/>
        <v>46640</v>
      </c>
      <c r="B1045" s="29" t="str">
        <f>VLOOKUP($A1045,'2025'!$C:$Z,MATCH(B$1,'2025'!$C$1:$Z$1,0))</f>
        <v/>
      </c>
      <c r="C1045" s="29" t="str">
        <f>VLOOKUP($A1045,'2025'!$C:$Z,MATCH(C$1,'2025'!$C$1:$Z$1,0))</f>
        <v/>
      </c>
      <c r="D1045" s="29" t="str">
        <f>VLOOKUP($A1045,'2025'!$C:$Z,MATCH(D$1,'2025'!$C$1:$Z$1,0))</f>
        <v/>
      </c>
      <c r="E1045" s="29" t="str">
        <f>VLOOKUP($A1045,'2025'!$C:$Z,MATCH(E$1,'2025'!$C$1:$Z$1,0))</f>
        <v/>
      </c>
      <c r="F1045" s="29" t="str">
        <f>VLOOKUP($A1045,'2025'!$C:$Z,MATCH(F$1,'2025'!$C$1:$Z$1,0))</f>
        <v/>
      </c>
      <c r="G1045" s="29" t="str">
        <f>VLOOKUP($A1045,'2025'!$C:$Z,MATCH(G$1,'2025'!$C$1:$Z$1,0))</f>
        <v/>
      </c>
      <c r="H1045" s="29" t="str">
        <f>VLOOKUP($A1045,'2025'!$C:$Z,MATCH(H$1,'2025'!$C$1:$Z$1,0))</f>
        <v>#N/A</v>
      </c>
      <c r="I1045" s="29" t="str">
        <f>VLOOKUP($A1045,'2025'!$C:$Z,MATCH(I$1,'2025'!$C$1:$Z$1,0))</f>
        <v/>
      </c>
      <c r="J1045" s="29" t="str">
        <f>VLOOKUP($A1045,'2025'!$C:$Z,MATCH(J$1,'2025'!$C$1:$Z$1,0))</f>
        <v>#N/A</v>
      </c>
      <c r="K1045" s="29" t="str">
        <f>VLOOKUP($A1045,'2025'!$C:$Z,MATCH(K$1,'2025'!$C$1:$Z$1,0))</f>
        <v/>
      </c>
      <c r="L1045" s="29" t="str">
        <f>VLOOKUP($A1045,'2025'!$C:$Z,MATCH(L$1,'2025'!$C$1:$Z$1,0))</f>
        <v>#N/A</v>
      </c>
      <c r="M1045" s="29" t="str">
        <f>VLOOKUP($A1045,'2025'!$C:$Z,MATCH(M$1,'2025'!$C$1:$Z$1,0))</f>
        <v/>
      </c>
      <c r="N1045" s="29" t="str">
        <f>VLOOKUP($A1045,'2025'!$C:$Z,MATCH(N$1,'2025'!$C$1:$Z$1,0))</f>
        <v/>
      </c>
      <c r="O1045" s="29" t="str">
        <f>VLOOKUP($A1045,'2025'!$C:$Z,MATCH(O$1,'2025'!$C$1:$Z$1,0))</f>
        <v/>
      </c>
      <c r="P1045" s="76"/>
      <c r="Q1045" s="76"/>
      <c r="R1045" s="76"/>
      <c r="S1045" s="76"/>
      <c r="T1045" s="76"/>
      <c r="U1045" s="76"/>
      <c r="V1045" s="76"/>
      <c r="W1045" s="76"/>
      <c r="X1045" s="76"/>
      <c r="Y1045" s="76"/>
      <c r="Z1045" s="76"/>
      <c r="AA1045" s="76"/>
      <c r="AB1045" s="76"/>
      <c r="AC1045" s="76"/>
      <c r="AD1045" s="76"/>
    </row>
    <row r="1046" ht="22.5" customHeight="1">
      <c r="A1046" s="25">
        <f t="shared" si="1"/>
        <v>46641</v>
      </c>
      <c r="B1046" s="29" t="str">
        <f>VLOOKUP($A1046,'2025'!$C:$Z,MATCH(B$1,'2025'!$C$1:$Z$1,0))</f>
        <v/>
      </c>
      <c r="C1046" s="29" t="str">
        <f>VLOOKUP($A1046,'2025'!$C:$Z,MATCH(C$1,'2025'!$C$1:$Z$1,0))</f>
        <v/>
      </c>
      <c r="D1046" s="29" t="str">
        <f>VLOOKUP($A1046,'2025'!$C:$Z,MATCH(D$1,'2025'!$C$1:$Z$1,0))</f>
        <v/>
      </c>
      <c r="E1046" s="29" t="str">
        <f>VLOOKUP($A1046,'2025'!$C:$Z,MATCH(E$1,'2025'!$C$1:$Z$1,0))</f>
        <v/>
      </c>
      <c r="F1046" s="29" t="str">
        <f>VLOOKUP($A1046,'2025'!$C:$Z,MATCH(F$1,'2025'!$C$1:$Z$1,0))</f>
        <v/>
      </c>
      <c r="G1046" s="29" t="str">
        <f>VLOOKUP($A1046,'2025'!$C:$Z,MATCH(G$1,'2025'!$C$1:$Z$1,0))</f>
        <v/>
      </c>
      <c r="H1046" s="29" t="str">
        <f>VLOOKUP($A1046,'2025'!$C:$Z,MATCH(H$1,'2025'!$C$1:$Z$1,0))</f>
        <v>#N/A</v>
      </c>
      <c r="I1046" s="29" t="str">
        <f>VLOOKUP($A1046,'2025'!$C:$Z,MATCH(I$1,'2025'!$C$1:$Z$1,0))</f>
        <v/>
      </c>
      <c r="J1046" s="29" t="str">
        <f>VLOOKUP($A1046,'2025'!$C:$Z,MATCH(J$1,'2025'!$C$1:$Z$1,0))</f>
        <v>#N/A</v>
      </c>
      <c r="K1046" s="29" t="str">
        <f>VLOOKUP($A1046,'2025'!$C:$Z,MATCH(K$1,'2025'!$C$1:$Z$1,0))</f>
        <v/>
      </c>
      <c r="L1046" s="29" t="str">
        <f>VLOOKUP($A1046,'2025'!$C:$Z,MATCH(L$1,'2025'!$C$1:$Z$1,0))</f>
        <v>#N/A</v>
      </c>
      <c r="M1046" s="29" t="str">
        <f>VLOOKUP($A1046,'2025'!$C:$Z,MATCH(M$1,'2025'!$C$1:$Z$1,0))</f>
        <v/>
      </c>
      <c r="N1046" s="29" t="str">
        <f>VLOOKUP($A1046,'2025'!$C:$Z,MATCH(N$1,'2025'!$C$1:$Z$1,0))</f>
        <v/>
      </c>
      <c r="O1046" s="29" t="str">
        <f>VLOOKUP($A1046,'2025'!$C:$Z,MATCH(O$1,'2025'!$C$1:$Z$1,0))</f>
        <v/>
      </c>
      <c r="P1046" s="76"/>
      <c r="Q1046" s="76"/>
      <c r="R1046" s="76"/>
      <c r="S1046" s="76"/>
      <c r="T1046" s="76"/>
      <c r="U1046" s="76"/>
      <c r="V1046" s="76"/>
      <c r="W1046" s="76"/>
      <c r="X1046" s="76"/>
      <c r="Y1046" s="76"/>
      <c r="Z1046" s="76"/>
      <c r="AA1046" s="76"/>
      <c r="AB1046" s="76"/>
      <c r="AC1046" s="76"/>
      <c r="AD1046" s="76"/>
    </row>
    <row r="1047" ht="22.5" customHeight="1">
      <c r="A1047" s="25">
        <f t="shared" si="1"/>
        <v>46642</v>
      </c>
      <c r="B1047" s="29" t="str">
        <f>VLOOKUP($A1047,'2025'!$C:$Z,MATCH(B$1,'2025'!$C$1:$Z$1,0))</f>
        <v/>
      </c>
      <c r="C1047" s="29" t="str">
        <f>VLOOKUP($A1047,'2025'!$C:$Z,MATCH(C$1,'2025'!$C$1:$Z$1,0))</f>
        <v/>
      </c>
      <c r="D1047" s="29" t="str">
        <f>VLOOKUP($A1047,'2025'!$C:$Z,MATCH(D$1,'2025'!$C$1:$Z$1,0))</f>
        <v/>
      </c>
      <c r="E1047" s="29" t="str">
        <f>VLOOKUP($A1047,'2025'!$C:$Z,MATCH(E$1,'2025'!$C$1:$Z$1,0))</f>
        <v/>
      </c>
      <c r="F1047" s="29" t="str">
        <f>VLOOKUP($A1047,'2025'!$C:$Z,MATCH(F$1,'2025'!$C$1:$Z$1,0))</f>
        <v/>
      </c>
      <c r="G1047" s="29" t="str">
        <f>VLOOKUP($A1047,'2025'!$C:$Z,MATCH(G$1,'2025'!$C$1:$Z$1,0))</f>
        <v/>
      </c>
      <c r="H1047" s="29" t="str">
        <f>VLOOKUP($A1047,'2025'!$C:$Z,MATCH(H$1,'2025'!$C$1:$Z$1,0))</f>
        <v>#N/A</v>
      </c>
      <c r="I1047" s="29" t="str">
        <f>VLOOKUP($A1047,'2025'!$C:$Z,MATCH(I$1,'2025'!$C$1:$Z$1,0))</f>
        <v/>
      </c>
      <c r="J1047" s="29" t="str">
        <f>VLOOKUP($A1047,'2025'!$C:$Z,MATCH(J$1,'2025'!$C$1:$Z$1,0))</f>
        <v>#N/A</v>
      </c>
      <c r="K1047" s="29" t="str">
        <f>VLOOKUP($A1047,'2025'!$C:$Z,MATCH(K$1,'2025'!$C$1:$Z$1,0))</f>
        <v/>
      </c>
      <c r="L1047" s="29" t="str">
        <f>VLOOKUP($A1047,'2025'!$C:$Z,MATCH(L$1,'2025'!$C$1:$Z$1,0))</f>
        <v>#N/A</v>
      </c>
      <c r="M1047" s="29" t="str">
        <f>VLOOKUP($A1047,'2025'!$C:$Z,MATCH(M$1,'2025'!$C$1:$Z$1,0))</f>
        <v/>
      </c>
      <c r="N1047" s="29" t="str">
        <f>VLOOKUP($A1047,'2025'!$C:$Z,MATCH(N$1,'2025'!$C$1:$Z$1,0))</f>
        <v/>
      </c>
      <c r="O1047" s="29" t="str">
        <f>VLOOKUP($A1047,'2025'!$C:$Z,MATCH(O$1,'2025'!$C$1:$Z$1,0))</f>
        <v/>
      </c>
      <c r="P1047" s="76"/>
      <c r="Q1047" s="76"/>
      <c r="R1047" s="76"/>
      <c r="S1047" s="76"/>
      <c r="T1047" s="76"/>
      <c r="U1047" s="76"/>
      <c r="V1047" s="76"/>
      <c r="W1047" s="76"/>
      <c r="X1047" s="76"/>
      <c r="Y1047" s="76"/>
      <c r="Z1047" s="76"/>
      <c r="AA1047" s="76"/>
      <c r="AB1047" s="76"/>
      <c r="AC1047" s="76"/>
      <c r="AD1047" s="76"/>
    </row>
    <row r="1048" ht="22.5" customHeight="1">
      <c r="A1048" s="25">
        <f t="shared" si="1"/>
        <v>46643</v>
      </c>
      <c r="B1048" s="29" t="str">
        <f>VLOOKUP($A1048,'2025'!$C:$Z,MATCH(B$1,'2025'!$C$1:$Z$1,0))</f>
        <v/>
      </c>
      <c r="C1048" s="29" t="str">
        <f>VLOOKUP($A1048,'2025'!$C:$Z,MATCH(C$1,'2025'!$C$1:$Z$1,0))</f>
        <v/>
      </c>
      <c r="D1048" s="29" t="str">
        <f>VLOOKUP($A1048,'2025'!$C:$Z,MATCH(D$1,'2025'!$C$1:$Z$1,0))</f>
        <v/>
      </c>
      <c r="E1048" s="29" t="str">
        <f>VLOOKUP($A1048,'2025'!$C:$Z,MATCH(E$1,'2025'!$C$1:$Z$1,0))</f>
        <v/>
      </c>
      <c r="F1048" s="29" t="str">
        <f>VLOOKUP($A1048,'2025'!$C:$Z,MATCH(F$1,'2025'!$C$1:$Z$1,0))</f>
        <v/>
      </c>
      <c r="G1048" s="29" t="str">
        <f>VLOOKUP($A1048,'2025'!$C:$Z,MATCH(G$1,'2025'!$C$1:$Z$1,0))</f>
        <v/>
      </c>
      <c r="H1048" s="29" t="str">
        <f>VLOOKUP($A1048,'2025'!$C:$Z,MATCH(H$1,'2025'!$C$1:$Z$1,0))</f>
        <v>#N/A</v>
      </c>
      <c r="I1048" s="29" t="str">
        <f>VLOOKUP($A1048,'2025'!$C:$Z,MATCH(I$1,'2025'!$C$1:$Z$1,0))</f>
        <v/>
      </c>
      <c r="J1048" s="29" t="str">
        <f>VLOOKUP($A1048,'2025'!$C:$Z,MATCH(J$1,'2025'!$C$1:$Z$1,0))</f>
        <v>#N/A</v>
      </c>
      <c r="K1048" s="29" t="str">
        <f>VLOOKUP($A1048,'2025'!$C:$Z,MATCH(K$1,'2025'!$C$1:$Z$1,0))</f>
        <v/>
      </c>
      <c r="L1048" s="29" t="str">
        <f>VLOOKUP($A1048,'2025'!$C:$Z,MATCH(L$1,'2025'!$C$1:$Z$1,0))</f>
        <v>#N/A</v>
      </c>
      <c r="M1048" s="29" t="str">
        <f>VLOOKUP($A1048,'2025'!$C:$Z,MATCH(M$1,'2025'!$C$1:$Z$1,0))</f>
        <v/>
      </c>
      <c r="N1048" s="29" t="str">
        <f>VLOOKUP($A1048,'2025'!$C:$Z,MATCH(N$1,'2025'!$C$1:$Z$1,0))</f>
        <v/>
      </c>
      <c r="O1048" s="29" t="str">
        <f>VLOOKUP($A1048,'2025'!$C:$Z,MATCH(O$1,'2025'!$C$1:$Z$1,0))</f>
        <v/>
      </c>
      <c r="P1048" s="76"/>
      <c r="Q1048" s="76"/>
      <c r="R1048" s="76"/>
      <c r="S1048" s="76"/>
      <c r="T1048" s="76"/>
      <c r="U1048" s="76"/>
      <c r="V1048" s="76"/>
      <c r="W1048" s="76"/>
      <c r="X1048" s="76"/>
      <c r="Y1048" s="76"/>
      <c r="Z1048" s="76"/>
      <c r="AA1048" s="76"/>
      <c r="AB1048" s="76"/>
      <c r="AC1048" s="76"/>
      <c r="AD1048" s="76"/>
    </row>
    <row r="1049" ht="22.5" customHeight="1">
      <c r="A1049" s="25">
        <f t="shared" si="1"/>
        <v>46644</v>
      </c>
      <c r="B1049" s="29" t="str">
        <f>VLOOKUP($A1049,'2025'!$C:$Z,MATCH(B$1,'2025'!$C$1:$Z$1,0))</f>
        <v/>
      </c>
      <c r="C1049" s="29" t="str">
        <f>VLOOKUP($A1049,'2025'!$C:$Z,MATCH(C$1,'2025'!$C$1:$Z$1,0))</f>
        <v/>
      </c>
      <c r="D1049" s="29" t="str">
        <f>VLOOKUP($A1049,'2025'!$C:$Z,MATCH(D$1,'2025'!$C$1:$Z$1,0))</f>
        <v/>
      </c>
      <c r="E1049" s="29" t="str">
        <f>VLOOKUP($A1049,'2025'!$C:$Z,MATCH(E$1,'2025'!$C$1:$Z$1,0))</f>
        <v/>
      </c>
      <c r="F1049" s="29" t="str">
        <f>VLOOKUP($A1049,'2025'!$C:$Z,MATCH(F$1,'2025'!$C$1:$Z$1,0))</f>
        <v/>
      </c>
      <c r="G1049" s="29" t="str">
        <f>VLOOKUP($A1049,'2025'!$C:$Z,MATCH(G$1,'2025'!$C$1:$Z$1,0))</f>
        <v/>
      </c>
      <c r="H1049" s="29" t="str">
        <f>VLOOKUP($A1049,'2025'!$C:$Z,MATCH(H$1,'2025'!$C$1:$Z$1,0))</f>
        <v>#N/A</v>
      </c>
      <c r="I1049" s="29" t="str">
        <f>VLOOKUP($A1049,'2025'!$C:$Z,MATCH(I$1,'2025'!$C$1:$Z$1,0))</f>
        <v/>
      </c>
      <c r="J1049" s="29" t="str">
        <f>VLOOKUP($A1049,'2025'!$C:$Z,MATCH(J$1,'2025'!$C$1:$Z$1,0))</f>
        <v>#N/A</v>
      </c>
      <c r="K1049" s="29" t="str">
        <f>VLOOKUP($A1049,'2025'!$C:$Z,MATCH(K$1,'2025'!$C$1:$Z$1,0))</f>
        <v/>
      </c>
      <c r="L1049" s="29" t="str">
        <f>VLOOKUP($A1049,'2025'!$C:$Z,MATCH(L$1,'2025'!$C$1:$Z$1,0))</f>
        <v>#N/A</v>
      </c>
      <c r="M1049" s="29" t="str">
        <f>VLOOKUP($A1049,'2025'!$C:$Z,MATCH(M$1,'2025'!$C$1:$Z$1,0))</f>
        <v/>
      </c>
      <c r="N1049" s="29" t="str">
        <f>VLOOKUP($A1049,'2025'!$C:$Z,MATCH(N$1,'2025'!$C$1:$Z$1,0))</f>
        <v/>
      </c>
      <c r="O1049" s="29" t="str">
        <f>VLOOKUP($A1049,'2025'!$C:$Z,MATCH(O$1,'2025'!$C$1:$Z$1,0))</f>
        <v/>
      </c>
      <c r="P1049" s="76"/>
      <c r="Q1049" s="76"/>
      <c r="R1049" s="76"/>
      <c r="S1049" s="76"/>
      <c r="T1049" s="76"/>
      <c r="U1049" s="76"/>
      <c r="V1049" s="76"/>
      <c r="W1049" s="76"/>
      <c r="X1049" s="76"/>
      <c r="Y1049" s="76"/>
      <c r="Z1049" s="76"/>
      <c r="AA1049" s="76"/>
      <c r="AB1049" s="76"/>
      <c r="AC1049" s="76"/>
      <c r="AD1049" s="76"/>
    </row>
    <row r="1050" ht="22.5" customHeight="1">
      <c r="A1050" s="25">
        <f t="shared" si="1"/>
        <v>46645</v>
      </c>
      <c r="B1050" s="29" t="str">
        <f>VLOOKUP($A1050,'2025'!$C:$Z,MATCH(B$1,'2025'!$C$1:$Z$1,0))</f>
        <v/>
      </c>
      <c r="C1050" s="29" t="str">
        <f>VLOOKUP($A1050,'2025'!$C:$Z,MATCH(C$1,'2025'!$C$1:$Z$1,0))</f>
        <v/>
      </c>
      <c r="D1050" s="29" t="str">
        <f>VLOOKUP($A1050,'2025'!$C:$Z,MATCH(D$1,'2025'!$C$1:$Z$1,0))</f>
        <v/>
      </c>
      <c r="E1050" s="29" t="str">
        <f>VLOOKUP($A1050,'2025'!$C:$Z,MATCH(E$1,'2025'!$C$1:$Z$1,0))</f>
        <v/>
      </c>
      <c r="F1050" s="29" t="str">
        <f>VLOOKUP($A1050,'2025'!$C:$Z,MATCH(F$1,'2025'!$C$1:$Z$1,0))</f>
        <v/>
      </c>
      <c r="G1050" s="29" t="str">
        <f>VLOOKUP($A1050,'2025'!$C:$Z,MATCH(G$1,'2025'!$C$1:$Z$1,0))</f>
        <v/>
      </c>
      <c r="H1050" s="29" t="str">
        <f>VLOOKUP($A1050,'2025'!$C:$Z,MATCH(H$1,'2025'!$C$1:$Z$1,0))</f>
        <v>#N/A</v>
      </c>
      <c r="I1050" s="29" t="str">
        <f>VLOOKUP($A1050,'2025'!$C:$Z,MATCH(I$1,'2025'!$C$1:$Z$1,0))</f>
        <v/>
      </c>
      <c r="J1050" s="29" t="str">
        <f>VLOOKUP($A1050,'2025'!$C:$Z,MATCH(J$1,'2025'!$C$1:$Z$1,0))</f>
        <v>#N/A</v>
      </c>
      <c r="K1050" s="29" t="str">
        <f>VLOOKUP($A1050,'2025'!$C:$Z,MATCH(K$1,'2025'!$C$1:$Z$1,0))</f>
        <v/>
      </c>
      <c r="L1050" s="29" t="str">
        <f>VLOOKUP($A1050,'2025'!$C:$Z,MATCH(L$1,'2025'!$C$1:$Z$1,0))</f>
        <v>#N/A</v>
      </c>
      <c r="M1050" s="29" t="str">
        <f>VLOOKUP($A1050,'2025'!$C:$Z,MATCH(M$1,'2025'!$C$1:$Z$1,0))</f>
        <v/>
      </c>
      <c r="N1050" s="29" t="str">
        <f>VLOOKUP($A1050,'2025'!$C:$Z,MATCH(N$1,'2025'!$C$1:$Z$1,0))</f>
        <v/>
      </c>
      <c r="O1050" s="29" t="str">
        <f>VLOOKUP($A1050,'2025'!$C:$Z,MATCH(O$1,'2025'!$C$1:$Z$1,0))</f>
        <v/>
      </c>
      <c r="P1050" s="76"/>
      <c r="Q1050" s="76"/>
      <c r="R1050" s="76"/>
      <c r="S1050" s="76"/>
      <c r="T1050" s="76"/>
      <c r="U1050" s="76"/>
      <c r="V1050" s="76"/>
      <c r="W1050" s="76"/>
      <c r="X1050" s="76"/>
      <c r="Y1050" s="76"/>
      <c r="Z1050" s="76"/>
      <c r="AA1050" s="76"/>
      <c r="AB1050" s="76"/>
      <c r="AC1050" s="76"/>
      <c r="AD1050" s="76"/>
    </row>
    <row r="1051" ht="22.5" customHeight="1">
      <c r="A1051" s="25">
        <f t="shared" si="1"/>
        <v>46646</v>
      </c>
      <c r="B1051" s="29" t="str">
        <f>VLOOKUP($A1051,'2025'!$C:$Z,MATCH(B$1,'2025'!$C$1:$Z$1,0))</f>
        <v/>
      </c>
      <c r="C1051" s="29" t="str">
        <f>VLOOKUP($A1051,'2025'!$C:$Z,MATCH(C$1,'2025'!$C$1:$Z$1,0))</f>
        <v/>
      </c>
      <c r="D1051" s="29" t="str">
        <f>VLOOKUP($A1051,'2025'!$C:$Z,MATCH(D$1,'2025'!$C$1:$Z$1,0))</f>
        <v/>
      </c>
      <c r="E1051" s="29" t="str">
        <f>VLOOKUP($A1051,'2025'!$C:$Z,MATCH(E$1,'2025'!$C$1:$Z$1,0))</f>
        <v/>
      </c>
      <c r="F1051" s="29" t="str">
        <f>VLOOKUP($A1051,'2025'!$C:$Z,MATCH(F$1,'2025'!$C$1:$Z$1,0))</f>
        <v/>
      </c>
      <c r="G1051" s="29" t="str">
        <f>VLOOKUP($A1051,'2025'!$C:$Z,MATCH(G$1,'2025'!$C$1:$Z$1,0))</f>
        <v/>
      </c>
      <c r="H1051" s="29" t="str">
        <f>VLOOKUP($A1051,'2025'!$C:$Z,MATCH(H$1,'2025'!$C$1:$Z$1,0))</f>
        <v>#N/A</v>
      </c>
      <c r="I1051" s="29" t="str">
        <f>VLOOKUP($A1051,'2025'!$C:$Z,MATCH(I$1,'2025'!$C$1:$Z$1,0))</f>
        <v/>
      </c>
      <c r="J1051" s="29" t="str">
        <f>VLOOKUP($A1051,'2025'!$C:$Z,MATCH(J$1,'2025'!$C$1:$Z$1,0))</f>
        <v>#N/A</v>
      </c>
      <c r="K1051" s="29" t="str">
        <f>VLOOKUP($A1051,'2025'!$C:$Z,MATCH(K$1,'2025'!$C$1:$Z$1,0))</f>
        <v/>
      </c>
      <c r="L1051" s="29" t="str">
        <f>VLOOKUP($A1051,'2025'!$C:$Z,MATCH(L$1,'2025'!$C$1:$Z$1,0))</f>
        <v>#N/A</v>
      </c>
      <c r="M1051" s="29" t="str">
        <f>VLOOKUP($A1051,'2025'!$C:$Z,MATCH(M$1,'2025'!$C$1:$Z$1,0))</f>
        <v/>
      </c>
      <c r="N1051" s="29" t="str">
        <f>VLOOKUP($A1051,'2025'!$C:$Z,MATCH(N$1,'2025'!$C$1:$Z$1,0))</f>
        <v/>
      </c>
      <c r="O1051" s="29" t="str">
        <f>VLOOKUP($A1051,'2025'!$C:$Z,MATCH(O$1,'2025'!$C$1:$Z$1,0))</f>
        <v/>
      </c>
      <c r="P1051" s="76"/>
      <c r="Q1051" s="76"/>
      <c r="R1051" s="76"/>
      <c r="S1051" s="76"/>
      <c r="T1051" s="76"/>
      <c r="U1051" s="76"/>
      <c r="V1051" s="76"/>
      <c r="W1051" s="76"/>
      <c r="X1051" s="76"/>
      <c r="Y1051" s="76"/>
      <c r="Z1051" s="76"/>
      <c r="AA1051" s="76"/>
      <c r="AB1051" s="76"/>
      <c r="AC1051" s="76"/>
      <c r="AD1051" s="76"/>
    </row>
    <row r="1052" ht="22.5" customHeight="1">
      <c r="A1052" s="25">
        <f t="shared" si="1"/>
        <v>46647</v>
      </c>
      <c r="B1052" s="29" t="str">
        <f>VLOOKUP($A1052,'2025'!$C:$Z,MATCH(B$1,'2025'!$C$1:$Z$1,0))</f>
        <v/>
      </c>
      <c r="C1052" s="29" t="str">
        <f>VLOOKUP($A1052,'2025'!$C:$Z,MATCH(C$1,'2025'!$C$1:$Z$1,0))</f>
        <v/>
      </c>
      <c r="D1052" s="29" t="str">
        <f>VLOOKUP($A1052,'2025'!$C:$Z,MATCH(D$1,'2025'!$C$1:$Z$1,0))</f>
        <v/>
      </c>
      <c r="E1052" s="29" t="str">
        <f>VLOOKUP($A1052,'2025'!$C:$Z,MATCH(E$1,'2025'!$C$1:$Z$1,0))</f>
        <v/>
      </c>
      <c r="F1052" s="29" t="str">
        <f>VLOOKUP($A1052,'2025'!$C:$Z,MATCH(F$1,'2025'!$C$1:$Z$1,0))</f>
        <v/>
      </c>
      <c r="G1052" s="29" t="str">
        <f>VLOOKUP($A1052,'2025'!$C:$Z,MATCH(G$1,'2025'!$C$1:$Z$1,0))</f>
        <v/>
      </c>
      <c r="H1052" s="29" t="str">
        <f>VLOOKUP($A1052,'2025'!$C:$Z,MATCH(H$1,'2025'!$C$1:$Z$1,0))</f>
        <v>#N/A</v>
      </c>
      <c r="I1052" s="29" t="str">
        <f>VLOOKUP($A1052,'2025'!$C:$Z,MATCH(I$1,'2025'!$C$1:$Z$1,0))</f>
        <v/>
      </c>
      <c r="J1052" s="29" t="str">
        <f>VLOOKUP($A1052,'2025'!$C:$Z,MATCH(J$1,'2025'!$C$1:$Z$1,0))</f>
        <v>#N/A</v>
      </c>
      <c r="K1052" s="29" t="str">
        <f>VLOOKUP($A1052,'2025'!$C:$Z,MATCH(K$1,'2025'!$C$1:$Z$1,0))</f>
        <v/>
      </c>
      <c r="L1052" s="29" t="str">
        <f>VLOOKUP($A1052,'2025'!$C:$Z,MATCH(L$1,'2025'!$C$1:$Z$1,0))</f>
        <v>#N/A</v>
      </c>
      <c r="M1052" s="29" t="str">
        <f>VLOOKUP($A1052,'2025'!$C:$Z,MATCH(M$1,'2025'!$C$1:$Z$1,0))</f>
        <v/>
      </c>
      <c r="N1052" s="29" t="str">
        <f>VLOOKUP($A1052,'2025'!$C:$Z,MATCH(N$1,'2025'!$C$1:$Z$1,0))</f>
        <v/>
      </c>
      <c r="O1052" s="29" t="str">
        <f>VLOOKUP($A1052,'2025'!$C:$Z,MATCH(O$1,'2025'!$C$1:$Z$1,0))</f>
        <v/>
      </c>
      <c r="P1052" s="76"/>
      <c r="Q1052" s="76"/>
      <c r="R1052" s="76"/>
      <c r="S1052" s="76"/>
      <c r="T1052" s="76"/>
      <c r="U1052" s="76"/>
      <c r="V1052" s="76"/>
      <c r="W1052" s="76"/>
      <c r="X1052" s="76"/>
      <c r="Y1052" s="76"/>
      <c r="Z1052" s="76"/>
      <c r="AA1052" s="76"/>
      <c r="AB1052" s="76"/>
      <c r="AC1052" s="76"/>
      <c r="AD1052" s="76"/>
    </row>
    <row r="1053" ht="22.5" customHeight="1">
      <c r="A1053" s="25">
        <f t="shared" si="1"/>
        <v>46648</v>
      </c>
      <c r="B1053" s="29" t="str">
        <f>VLOOKUP($A1053,'2025'!$C:$Z,MATCH(B$1,'2025'!$C$1:$Z$1,0))</f>
        <v/>
      </c>
      <c r="C1053" s="29" t="str">
        <f>VLOOKUP($A1053,'2025'!$C:$Z,MATCH(C$1,'2025'!$C$1:$Z$1,0))</f>
        <v/>
      </c>
      <c r="D1053" s="29" t="str">
        <f>VLOOKUP($A1053,'2025'!$C:$Z,MATCH(D$1,'2025'!$C$1:$Z$1,0))</f>
        <v/>
      </c>
      <c r="E1053" s="29" t="str">
        <f>VLOOKUP($A1053,'2025'!$C:$Z,MATCH(E$1,'2025'!$C$1:$Z$1,0))</f>
        <v/>
      </c>
      <c r="F1053" s="29" t="str">
        <f>VLOOKUP($A1053,'2025'!$C:$Z,MATCH(F$1,'2025'!$C$1:$Z$1,0))</f>
        <v/>
      </c>
      <c r="G1053" s="29" t="str">
        <f>VLOOKUP($A1053,'2025'!$C:$Z,MATCH(G$1,'2025'!$C$1:$Z$1,0))</f>
        <v/>
      </c>
      <c r="H1053" s="29" t="str">
        <f>VLOOKUP($A1053,'2025'!$C:$Z,MATCH(H$1,'2025'!$C$1:$Z$1,0))</f>
        <v>#N/A</v>
      </c>
      <c r="I1053" s="29" t="str">
        <f>VLOOKUP($A1053,'2025'!$C:$Z,MATCH(I$1,'2025'!$C$1:$Z$1,0))</f>
        <v/>
      </c>
      <c r="J1053" s="29" t="str">
        <f>VLOOKUP($A1053,'2025'!$C:$Z,MATCH(J$1,'2025'!$C$1:$Z$1,0))</f>
        <v>#N/A</v>
      </c>
      <c r="K1053" s="29" t="str">
        <f>VLOOKUP($A1053,'2025'!$C:$Z,MATCH(K$1,'2025'!$C$1:$Z$1,0))</f>
        <v/>
      </c>
      <c r="L1053" s="29" t="str">
        <f>VLOOKUP($A1053,'2025'!$C:$Z,MATCH(L$1,'2025'!$C$1:$Z$1,0))</f>
        <v>#N/A</v>
      </c>
      <c r="M1053" s="29" t="str">
        <f>VLOOKUP($A1053,'2025'!$C:$Z,MATCH(M$1,'2025'!$C$1:$Z$1,0))</f>
        <v/>
      </c>
      <c r="N1053" s="29" t="str">
        <f>VLOOKUP($A1053,'2025'!$C:$Z,MATCH(N$1,'2025'!$C$1:$Z$1,0))</f>
        <v/>
      </c>
      <c r="O1053" s="29" t="str">
        <f>VLOOKUP($A1053,'2025'!$C:$Z,MATCH(O$1,'2025'!$C$1:$Z$1,0))</f>
        <v/>
      </c>
      <c r="P1053" s="76"/>
      <c r="Q1053" s="76"/>
      <c r="R1053" s="76"/>
      <c r="S1053" s="76"/>
      <c r="T1053" s="76"/>
      <c r="U1053" s="76"/>
      <c r="V1053" s="76"/>
      <c r="W1053" s="76"/>
      <c r="X1053" s="76"/>
      <c r="Y1053" s="76"/>
      <c r="Z1053" s="76"/>
      <c r="AA1053" s="76"/>
      <c r="AB1053" s="76"/>
      <c r="AC1053" s="76"/>
      <c r="AD1053" s="76"/>
    </row>
    <row r="1054" ht="22.5" customHeight="1">
      <c r="A1054" s="25">
        <f t="shared" si="1"/>
        <v>46649</v>
      </c>
      <c r="B1054" s="29" t="str">
        <f>VLOOKUP($A1054,'2025'!$C:$Z,MATCH(B$1,'2025'!$C$1:$Z$1,0))</f>
        <v/>
      </c>
      <c r="C1054" s="29" t="str">
        <f>VLOOKUP($A1054,'2025'!$C:$Z,MATCH(C$1,'2025'!$C$1:$Z$1,0))</f>
        <v/>
      </c>
      <c r="D1054" s="29" t="str">
        <f>VLOOKUP($A1054,'2025'!$C:$Z,MATCH(D$1,'2025'!$C$1:$Z$1,0))</f>
        <v/>
      </c>
      <c r="E1054" s="29" t="str">
        <f>VLOOKUP($A1054,'2025'!$C:$Z,MATCH(E$1,'2025'!$C$1:$Z$1,0))</f>
        <v/>
      </c>
      <c r="F1054" s="29" t="str">
        <f>VLOOKUP($A1054,'2025'!$C:$Z,MATCH(F$1,'2025'!$C$1:$Z$1,0))</f>
        <v/>
      </c>
      <c r="G1054" s="29" t="str">
        <f>VLOOKUP($A1054,'2025'!$C:$Z,MATCH(G$1,'2025'!$C$1:$Z$1,0))</f>
        <v/>
      </c>
      <c r="H1054" s="29" t="str">
        <f>VLOOKUP($A1054,'2025'!$C:$Z,MATCH(H$1,'2025'!$C$1:$Z$1,0))</f>
        <v>#N/A</v>
      </c>
      <c r="I1054" s="29" t="str">
        <f>VLOOKUP($A1054,'2025'!$C:$Z,MATCH(I$1,'2025'!$C$1:$Z$1,0))</f>
        <v/>
      </c>
      <c r="J1054" s="29" t="str">
        <f>VLOOKUP($A1054,'2025'!$C:$Z,MATCH(J$1,'2025'!$C$1:$Z$1,0))</f>
        <v>#N/A</v>
      </c>
      <c r="K1054" s="29" t="str">
        <f>VLOOKUP($A1054,'2025'!$C:$Z,MATCH(K$1,'2025'!$C$1:$Z$1,0))</f>
        <v/>
      </c>
      <c r="L1054" s="29" t="str">
        <f>VLOOKUP($A1054,'2025'!$C:$Z,MATCH(L$1,'2025'!$C$1:$Z$1,0))</f>
        <v>#N/A</v>
      </c>
      <c r="M1054" s="29" t="str">
        <f>VLOOKUP($A1054,'2025'!$C:$Z,MATCH(M$1,'2025'!$C$1:$Z$1,0))</f>
        <v/>
      </c>
      <c r="N1054" s="29" t="str">
        <f>VLOOKUP($A1054,'2025'!$C:$Z,MATCH(N$1,'2025'!$C$1:$Z$1,0))</f>
        <v/>
      </c>
      <c r="O1054" s="29" t="str">
        <f>VLOOKUP($A1054,'2025'!$C:$Z,MATCH(O$1,'2025'!$C$1:$Z$1,0))</f>
        <v/>
      </c>
      <c r="P1054" s="76"/>
      <c r="Q1054" s="76"/>
      <c r="R1054" s="76"/>
      <c r="S1054" s="76"/>
      <c r="T1054" s="76"/>
      <c r="U1054" s="76"/>
      <c r="V1054" s="76"/>
      <c r="W1054" s="76"/>
      <c r="X1054" s="76"/>
      <c r="Y1054" s="76"/>
      <c r="Z1054" s="76"/>
      <c r="AA1054" s="76"/>
      <c r="AB1054" s="76"/>
      <c r="AC1054" s="76"/>
      <c r="AD1054" s="76"/>
    </row>
    <row r="1055" ht="22.5" customHeight="1">
      <c r="A1055" s="25">
        <f t="shared" si="1"/>
        <v>46650</v>
      </c>
      <c r="B1055" s="29" t="str">
        <f>VLOOKUP($A1055,'2025'!$C:$Z,MATCH(B$1,'2025'!$C$1:$Z$1,0))</f>
        <v/>
      </c>
      <c r="C1055" s="29" t="str">
        <f>VLOOKUP($A1055,'2025'!$C:$Z,MATCH(C$1,'2025'!$C$1:$Z$1,0))</f>
        <v/>
      </c>
      <c r="D1055" s="29" t="str">
        <f>VLOOKUP($A1055,'2025'!$C:$Z,MATCH(D$1,'2025'!$C$1:$Z$1,0))</f>
        <v/>
      </c>
      <c r="E1055" s="29" t="str">
        <f>VLOOKUP($A1055,'2025'!$C:$Z,MATCH(E$1,'2025'!$C$1:$Z$1,0))</f>
        <v/>
      </c>
      <c r="F1055" s="29" t="str">
        <f>VLOOKUP($A1055,'2025'!$C:$Z,MATCH(F$1,'2025'!$C$1:$Z$1,0))</f>
        <v/>
      </c>
      <c r="G1055" s="29" t="str">
        <f>VLOOKUP($A1055,'2025'!$C:$Z,MATCH(G$1,'2025'!$C$1:$Z$1,0))</f>
        <v/>
      </c>
      <c r="H1055" s="29" t="str">
        <f>VLOOKUP($A1055,'2025'!$C:$Z,MATCH(H$1,'2025'!$C$1:$Z$1,0))</f>
        <v>#N/A</v>
      </c>
      <c r="I1055" s="29" t="str">
        <f>VLOOKUP($A1055,'2025'!$C:$Z,MATCH(I$1,'2025'!$C$1:$Z$1,0))</f>
        <v/>
      </c>
      <c r="J1055" s="29" t="str">
        <f>VLOOKUP($A1055,'2025'!$C:$Z,MATCH(J$1,'2025'!$C$1:$Z$1,0))</f>
        <v>#N/A</v>
      </c>
      <c r="K1055" s="29" t="str">
        <f>VLOOKUP($A1055,'2025'!$C:$Z,MATCH(K$1,'2025'!$C$1:$Z$1,0))</f>
        <v/>
      </c>
      <c r="L1055" s="29" t="str">
        <f>VLOOKUP($A1055,'2025'!$C:$Z,MATCH(L$1,'2025'!$C$1:$Z$1,0))</f>
        <v>#N/A</v>
      </c>
      <c r="M1055" s="29" t="str">
        <f>VLOOKUP($A1055,'2025'!$C:$Z,MATCH(M$1,'2025'!$C$1:$Z$1,0))</f>
        <v/>
      </c>
      <c r="N1055" s="29" t="str">
        <f>VLOOKUP($A1055,'2025'!$C:$Z,MATCH(N$1,'2025'!$C$1:$Z$1,0))</f>
        <v/>
      </c>
      <c r="O1055" s="29" t="str">
        <f>VLOOKUP($A1055,'2025'!$C:$Z,MATCH(O$1,'2025'!$C$1:$Z$1,0))</f>
        <v/>
      </c>
      <c r="P1055" s="76"/>
      <c r="Q1055" s="76"/>
      <c r="R1055" s="76"/>
      <c r="S1055" s="76"/>
      <c r="T1055" s="76"/>
      <c r="U1055" s="76"/>
      <c r="V1055" s="76"/>
      <c r="W1055" s="76"/>
      <c r="X1055" s="76"/>
      <c r="Y1055" s="76"/>
      <c r="Z1055" s="76"/>
      <c r="AA1055" s="76"/>
      <c r="AB1055" s="76"/>
      <c r="AC1055" s="76"/>
      <c r="AD1055" s="76"/>
    </row>
    <row r="1056" ht="22.5" customHeight="1">
      <c r="A1056" s="25">
        <f t="shared" si="1"/>
        <v>46651</v>
      </c>
      <c r="B1056" s="29" t="str">
        <f>VLOOKUP($A1056,'2025'!$C:$Z,MATCH(B$1,'2025'!$C$1:$Z$1,0))</f>
        <v/>
      </c>
      <c r="C1056" s="29" t="str">
        <f>VLOOKUP($A1056,'2025'!$C:$Z,MATCH(C$1,'2025'!$C$1:$Z$1,0))</f>
        <v/>
      </c>
      <c r="D1056" s="29" t="str">
        <f>VLOOKUP($A1056,'2025'!$C:$Z,MATCH(D$1,'2025'!$C$1:$Z$1,0))</f>
        <v/>
      </c>
      <c r="E1056" s="29" t="str">
        <f>VLOOKUP($A1056,'2025'!$C:$Z,MATCH(E$1,'2025'!$C$1:$Z$1,0))</f>
        <v/>
      </c>
      <c r="F1056" s="29" t="str">
        <f>VLOOKUP($A1056,'2025'!$C:$Z,MATCH(F$1,'2025'!$C$1:$Z$1,0))</f>
        <v/>
      </c>
      <c r="G1056" s="29" t="str">
        <f>VLOOKUP($A1056,'2025'!$C:$Z,MATCH(G$1,'2025'!$C$1:$Z$1,0))</f>
        <v/>
      </c>
      <c r="H1056" s="29" t="str">
        <f>VLOOKUP($A1056,'2025'!$C:$Z,MATCH(H$1,'2025'!$C$1:$Z$1,0))</f>
        <v>#N/A</v>
      </c>
      <c r="I1056" s="29" t="str">
        <f>VLOOKUP($A1056,'2025'!$C:$Z,MATCH(I$1,'2025'!$C$1:$Z$1,0))</f>
        <v/>
      </c>
      <c r="J1056" s="29" t="str">
        <f>VLOOKUP($A1056,'2025'!$C:$Z,MATCH(J$1,'2025'!$C$1:$Z$1,0))</f>
        <v>#N/A</v>
      </c>
      <c r="K1056" s="29" t="str">
        <f>VLOOKUP($A1056,'2025'!$C:$Z,MATCH(K$1,'2025'!$C$1:$Z$1,0))</f>
        <v/>
      </c>
      <c r="L1056" s="29" t="str">
        <f>VLOOKUP($A1056,'2025'!$C:$Z,MATCH(L$1,'2025'!$C$1:$Z$1,0))</f>
        <v>#N/A</v>
      </c>
      <c r="M1056" s="29" t="str">
        <f>VLOOKUP($A1056,'2025'!$C:$Z,MATCH(M$1,'2025'!$C$1:$Z$1,0))</f>
        <v/>
      </c>
      <c r="N1056" s="29" t="str">
        <f>VLOOKUP($A1056,'2025'!$C:$Z,MATCH(N$1,'2025'!$C$1:$Z$1,0))</f>
        <v/>
      </c>
      <c r="O1056" s="29" t="str">
        <f>VLOOKUP($A1056,'2025'!$C:$Z,MATCH(O$1,'2025'!$C$1:$Z$1,0))</f>
        <v/>
      </c>
      <c r="P1056" s="76"/>
      <c r="Q1056" s="76"/>
      <c r="R1056" s="76"/>
      <c r="S1056" s="76"/>
      <c r="T1056" s="76"/>
      <c r="U1056" s="76"/>
      <c r="V1056" s="76"/>
      <c r="W1056" s="76"/>
      <c r="X1056" s="76"/>
      <c r="Y1056" s="76"/>
      <c r="Z1056" s="76"/>
      <c r="AA1056" s="76"/>
      <c r="AB1056" s="76"/>
      <c r="AC1056" s="76"/>
      <c r="AD1056" s="76"/>
    </row>
    <row r="1057" ht="22.5" customHeight="1">
      <c r="A1057" s="25">
        <f t="shared" si="1"/>
        <v>46652</v>
      </c>
      <c r="B1057" s="29" t="str">
        <f>VLOOKUP($A1057,'2025'!$C:$Z,MATCH(B$1,'2025'!$C$1:$Z$1,0))</f>
        <v/>
      </c>
      <c r="C1057" s="29" t="str">
        <f>VLOOKUP($A1057,'2025'!$C:$Z,MATCH(C$1,'2025'!$C$1:$Z$1,0))</f>
        <v/>
      </c>
      <c r="D1057" s="29" t="str">
        <f>VLOOKUP($A1057,'2025'!$C:$Z,MATCH(D$1,'2025'!$C$1:$Z$1,0))</f>
        <v/>
      </c>
      <c r="E1057" s="29" t="str">
        <f>VLOOKUP($A1057,'2025'!$C:$Z,MATCH(E$1,'2025'!$C$1:$Z$1,0))</f>
        <v/>
      </c>
      <c r="F1057" s="29" t="str">
        <f>VLOOKUP($A1057,'2025'!$C:$Z,MATCH(F$1,'2025'!$C$1:$Z$1,0))</f>
        <v/>
      </c>
      <c r="G1057" s="29" t="str">
        <f>VLOOKUP($A1057,'2025'!$C:$Z,MATCH(G$1,'2025'!$C$1:$Z$1,0))</f>
        <v/>
      </c>
      <c r="H1057" s="29" t="str">
        <f>VLOOKUP($A1057,'2025'!$C:$Z,MATCH(H$1,'2025'!$C$1:$Z$1,0))</f>
        <v>#N/A</v>
      </c>
      <c r="I1057" s="29" t="str">
        <f>VLOOKUP($A1057,'2025'!$C:$Z,MATCH(I$1,'2025'!$C$1:$Z$1,0))</f>
        <v/>
      </c>
      <c r="J1057" s="29" t="str">
        <f>VLOOKUP($A1057,'2025'!$C:$Z,MATCH(J$1,'2025'!$C$1:$Z$1,0))</f>
        <v>#N/A</v>
      </c>
      <c r="K1057" s="29" t="str">
        <f>VLOOKUP($A1057,'2025'!$C:$Z,MATCH(K$1,'2025'!$C$1:$Z$1,0))</f>
        <v/>
      </c>
      <c r="L1057" s="29" t="str">
        <f>VLOOKUP($A1057,'2025'!$C:$Z,MATCH(L$1,'2025'!$C$1:$Z$1,0))</f>
        <v>#N/A</v>
      </c>
      <c r="M1057" s="29" t="str">
        <f>VLOOKUP($A1057,'2025'!$C:$Z,MATCH(M$1,'2025'!$C$1:$Z$1,0))</f>
        <v/>
      </c>
      <c r="N1057" s="29" t="str">
        <f>VLOOKUP($A1057,'2025'!$C:$Z,MATCH(N$1,'2025'!$C$1:$Z$1,0))</f>
        <v/>
      </c>
      <c r="O1057" s="29" t="str">
        <f>VLOOKUP($A1057,'2025'!$C:$Z,MATCH(O$1,'2025'!$C$1:$Z$1,0))</f>
        <v/>
      </c>
      <c r="P1057" s="76"/>
      <c r="Q1057" s="76"/>
      <c r="R1057" s="76"/>
      <c r="S1057" s="76"/>
      <c r="T1057" s="76"/>
      <c r="U1057" s="76"/>
      <c r="V1057" s="76"/>
      <c r="W1057" s="76"/>
      <c r="X1057" s="76"/>
      <c r="Y1057" s="76"/>
      <c r="Z1057" s="76"/>
      <c r="AA1057" s="76"/>
      <c r="AB1057" s="76"/>
      <c r="AC1057" s="76"/>
      <c r="AD1057" s="76"/>
    </row>
    <row r="1058" ht="22.5" customHeight="1">
      <c r="A1058" s="25">
        <f t="shared" si="1"/>
        <v>46653</v>
      </c>
      <c r="B1058" s="29" t="str">
        <f>VLOOKUP($A1058,'2025'!$C:$Z,MATCH(B$1,'2025'!$C$1:$Z$1,0))</f>
        <v/>
      </c>
      <c r="C1058" s="29" t="str">
        <f>VLOOKUP($A1058,'2025'!$C:$Z,MATCH(C$1,'2025'!$C$1:$Z$1,0))</f>
        <v/>
      </c>
      <c r="D1058" s="29" t="str">
        <f>VLOOKUP($A1058,'2025'!$C:$Z,MATCH(D$1,'2025'!$C$1:$Z$1,0))</f>
        <v/>
      </c>
      <c r="E1058" s="29" t="str">
        <f>VLOOKUP($A1058,'2025'!$C:$Z,MATCH(E$1,'2025'!$C$1:$Z$1,0))</f>
        <v/>
      </c>
      <c r="F1058" s="29" t="str">
        <f>VLOOKUP($A1058,'2025'!$C:$Z,MATCH(F$1,'2025'!$C$1:$Z$1,0))</f>
        <v/>
      </c>
      <c r="G1058" s="29" t="str">
        <f>VLOOKUP($A1058,'2025'!$C:$Z,MATCH(G$1,'2025'!$C$1:$Z$1,0))</f>
        <v/>
      </c>
      <c r="H1058" s="29" t="str">
        <f>VLOOKUP($A1058,'2025'!$C:$Z,MATCH(H$1,'2025'!$C$1:$Z$1,0))</f>
        <v>#N/A</v>
      </c>
      <c r="I1058" s="29" t="str">
        <f>VLOOKUP($A1058,'2025'!$C:$Z,MATCH(I$1,'2025'!$C$1:$Z$1,0))</f>
        <v/>
      </c>
      <c r="J1058" s="29" t="str">
        <f>VLOOKUP($A1058,'2025'!$C:$Z,MATCH(J$1,'2025'!$C$1:$Z$1,0))</f>
        <v>#N/A</v>
      </c>
      <c r="K1058" s="29" t="str">
        <f>VLOOKUP($A1058,'2025'!$C:$Z,MATCH(K$1,'2025'!$C$1:$Z$1,0))</f>
        <v/>
      </c>
      <c r="L1058" s="29" t="str">
        <f>VLOOKUP($A1058,'2025'!$C:$Z,MATCH(L$1,'2025'!$C$1:$Z$1,0))</f>
        <v>#N/A</v>
      </c>
      <c r="M1058" s="29" t="str">
        <f>VLOOKUP($A1058,'2025'!$C:$Z,MATCH(M$1,'2025'!$C$1:$Z$1,0))</f>
        <v/>
      </c>
      <c r="N1058" s="29" t="str">
        <f>VLOOKUP($A1058,'2025'!$C:$Z,MATCH(N$1,'2025'!$C$1:$Z$1,0))</f>
        <v/>
      </c>
      <c r="O1058" s="29" t="str">
        <f>VLOOKUP($A1058,'2025'!$C:$Z,MATCH(O$1,'2025'!$C$1:$Z$1,0))</f>
        <v/>
      </c>
      <c r="P1058" s="76"/>
      <c r="Q1058" s="76"/>
      <c r="R1058" s="76"/>
      <c r="S1058" s="76"/>
      <c r="T1058" s="76"/>
      <c r="U1058" s="76"/>
      <c r="V1058" s="76"/>
      <c r="W1058" s="76"/>
      <c r="X1058" s="76"/>
      <c r="Y1058" s="76"/>
      <c r="Z1058" s="76"/>
      <c r="AA1058" s="76"/>
      <c r="AB1058" s="76"/>
      <c r="AC1058" s="76"/>
      <c r="AD1058" s="76"/>
    </row>
    <row r="1059" ht="22.5" customHeight="1">
      <c r="A1059" s="25">
        <f t="shared" si="1"/>
        <v>46654</v>
      </c>
      <c r="B1059" s="29" t="str">
        <f>VLOOKUP($A1059,'2025'!$C:$Z,MATCH(B$1,'2025'!$C$1:$Z$1,0))</f>
        <v/>
      </c>
      <c r="C1059" s="29" t="str">
        <f>VLOOKUP($A1059,'2025'!$C:$Z,MATCH(C$1,'2025'!$C$1:$Z$1,0))</f>
        <v/>
      </c>
      <c r="D1059" s="29" t="str">
        <f>VLOOKUP($A1059,'2025'!$C:$Z,MATCH(D$1,'2025'!$C$1:$Z$1,0))</f>
        <v/>
      </c>
      <c r="E1059" s="29" t="str">
        <f>VLOOKUP($A1059,'2025'!$C:$Z,MATCH(E$1,'2025'!$C$1:$Z$1,0))</f>
        <v/>
      </c>
      <c r="F1059" s="29" t="str">
        <f>VLOOKUP($A1059,'2025'!$C:$Z,MATCH(F$1,'2025'!$C$1:$Z$1,0))</f>
        <v/>
      </c>
      <c r="G1059" s="29" t="str">
        <f>VLOOKUP($A1059,'2025'!$C:$Z,MATCH(G$1,'2025'!$C$1:$Z$1,0))</f>
        <v/>
      </c>
      <c r="H1059" s="29" t="str">
        <f>VLOOKUP($A1059,'2025'!$C:$Z,MATCH(H$1,'2025'!$C$1:$Z$1,0))</f>
        <v>#N/A</v>
      </c>
      <c r="I1059" s="29" t="str">
        <f>VLOOKUP($A1059,'2025'!$C:$Z,MATCH(I$1,'2025'!$C$1:$Z$1,0))</f>
        <v/>
      </c>
      <c r="J1059" s="29" t="str">
        <f>VLOOKUP($A1059,'2025'!$C:$Z,MATCH(J$1,'2025'!$C$1:$Z$1,0))</f>
        <v>#N/A</v>
      </c>
      <c r="K1059" s="29" t="str">
        <f>VLOOKUP($A1059,'2025'!$C:$Z,MATCH(K$1,'2025'!$C$1:$Z$1,0))</f>
        <v/>
      </c>
      <c r="L1059" s="29" t="str">
        <f>VLOOKUP($A1059,'2025'!$C:$Z,MATCH(L$1,'2025'!$C$1:$Z$1,0))</f>
        <v>#N/A</v>
      </c>
      <c r="M1059" s="29" t="str">
        <f>VLOOKUP($A1059,'2025'!$C:$Z,MATCH(M$1,'2025'!$C$1:$Z$1,0))</f>
        <v/>
      </c>
      <c r="N1059" s="29" t="str">
        <f>VLOOKUP($A1059,'2025'!$C:$Z,MATCH(N$1,'2025'!$C$1:$Z$1,0))</f>
        <v/>
      </c>
      <c r="O1059" s="29" t="str">
        <f>VLOOKUP($A1059,'2025'!$C:$Z,MATCH(O$1,'2025'!$C$1:$Z$1,0))</f>
        <v/>
      </c>
      <c r="P1059" s="76"/>
      <c r="Q1059" s="76"/>
      <c r="R1059" s="76"/>
      <c r="S1059" s="76"/>
      <c r="T1059" s="76"/>
      <c r="U1059" s="76"/>
      <c r="V1059" s="76"/>
      <c r="W1059" s="76"/>
      <c r="X1059" s="76"/>
      <c r="Y1059" s="76"/>
      <c r="Z1059" s="76"/>
      <c r="AA1059" s="76"/>
      <c r="AB1059" s="76"/>
      <c r="AC1059" s="76"/>
      <c r="AD1059" s="76"/>
    </row>
    <row r="1060" ht="22.5" customHeight="1">
      <c r="A1060" s="25">
        <f t="shared" si="1"/>
        <v>46655</v>
      </c>
      <c r="B1060" s="29" t="str">
        <f>VLOOKUP($A1060,'2025'!$C:$Z,MATCH(B$1,'2025'!$C$1:$Z$1,0))</f>
        <v/>
      </c>
      <c r="C1060" s="29" t="str">
        <f>VLOOKUP($A1060,'2025'!$C:$Z,MATCH(C$1,'2025'!$C$1:$Z$1,0))</f>
        <v/>
      </c>
      <c r="D1060" s="29" t="str">
        <f>VLOOKUP($A1060,'2025'!$C:$Z,MATCH(D$1,'2025'!$C$1:$Z$1,0))</f>
        <v/>
      </c>
      <c r="E1060" s="29" t="str">
        <f>VLOOKUP($A1060,'2025'!$C:$Z,MATCH(E$1,'2025'!$C$1:$Z$1,0))</f>
        <v/>
      </c>
      <c r="F1060" s="29" t="str">
        <f>VLOOKUP($A1060,'2025'!$C:$Z,MATCH(F$1,'2025'!$C$1:$Z$1,0))</f>
        <v/>
      </c>
      <c r="G1060" s="29" t="str">
        <f>VLOOKUP($A1060,'2025'!$C:$Z,MATCH(G$1,'2025'!$C$1:$Z$1,0))</f>
        <v/>
      </c>
      <c r="H1060" s="29" t="str">
        <f>VLOOKUP($A1060,'2025'!$C:$Z,MATCH(H$1,'2025'!$C$1:$Z$1,0))</f>
        <v>#N/A</v>
      </c>
      <c r="I1060" s="29" t="str">
        <f>VLOOKUP($A1060,'2025'!$C:$Z,MATCH(I$1,'2025'!$C$1:$Z$1,0))</f>
        <v/>
      </c>
      <c r="J1060" s="29" t="str">
        <f>VLOOKUP($A1060,'2025'!$C:$Z,MATCH(J$1,'2025'!$C$1:$Z$1,0))</f>
        <v>#N/A</v>
      </c>
      <c r="K1060" s="29" t="str">
        <f>VLOOKUP($A1060,'2025'!$C:$Z,MATCH(K$1,'2025'!$C$1:$Z$1,0))</f>
        <v/>
      </c>
      <c r="L1060" s="29" t="str">
        <f>VLOOKUP($A1060,'2025'!$C:$Z,MATCH(L$1,'2025'!$C$1:$Z$1,0))</f>
        <v>#N/A</v>
      </c>
      <c r="M1060" s="29" t="str">
        <f>VLOOKUP($A1060,'2025'!$C:$Z,MATCH(M$1,'2025'!$C$1:$Z$1,0))</f>
        <v/>
      </c>
      <c r="N1060" s="29" t="str">
        <f>VLOOKUP($A1060,'2025'!$C:$Z,MATCH(N$1,'2025'!$C$1:$Z$1,0))</f>
        <v/>
      </c>
      <c r="O1060" s="29" t="str">
        <f>VLOOKUP($A1060,'2025'!$C:$Z,MATCH(O$1,'2025'!$C$1:$Z$1,0))</f>
        <v/>
      </c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</row>
    <row r="1061" ht="22.5" customHeight="1">
      <c r="A1061" s="25">
        <f t="shared" si="1"/>
        <v>46656</v>
      </c>
      <c r="B1061" s="29" t="str">
        <f>VLOOKUP($A1061,'2025'!$C:$Z,MATCH(B$1,'2025'!$C$1:$Z$1,0))</f>
        <v/>
      </c>
      <c r="C1061" s="29" t="str">
        <f>VLOOKUP($A1061,'2025'!$C:$Z,MATCH(C$1,'2025'!$C$1:$Z$1,0))</f>
        <v/>
      </c>
      <c r="D1061" s="29" t="str">
        <f>VLOOKUP($A1061,'2025'!$C:$Z,MATCH(D$1,'2025'!$C$1:$Z$1,0))</f>
        <v/>
      </c>
      <c r="E1061" s="29" t="str">
        <f>VLOOKUP($A1061,'2025'!$C:$Z,MATCH(E$1,'2025'!$C$1:$Z$1,0))</f>
        <v/>
      </c>
      <c r="F1061" s="29" t="str">
        <f>VLOOKUP($A1061,'2025'!$C:$Z,MATCH(F$1,'2025'!$C$1:$Z$1,0))</f>
        <v/>
      </c>
      <c r="G1061" s="29" t="str">
        <f>VLOOKUP($A1061,'2025'!$C:$Z,MATCH(G$1,'2025'!$C$1:$Z$1,0))</f>
        <v/>
      </c>
      <c r="H1061" s="29" t="str">
        <f>VLOOKUP($A1061,'2025'!$C:$Z,MATCH(H$1,'2025'!$C$1:$Z$1,0))</f>
        <v>#N/A</v>
      </c>
      <c r="I1061" s="29" t="str">
        <f>VLOOKUP($A1061,'2025'!$C:$Z,MATCH(I$1,'2025'!$C$1:$Z$1,0))</f>
        <v/>
      </c>
      <c r="J1061" s="29" t="str">
        <f>VLOOKUP($A1061,'2025'!$C:$Z,MATCH(J$1,'2025'!$C$1:$Z$1,0))</f>
        <v>#N/A</v>
      </c>
      <c r="K1061" s="29" t="str">
        <f>VLOOKUP($A1061,'2025'!$C:$Z,MATCH(K$1,'2025'!$C$1:$Z$1,0))</f>
        <v/>
      </c>
      <c r="L1061" s="29" t="str">
        <f>VLOOKUP($A1061,'2025'!$C:$Z,MATCH(L$1,'2025'!$C$1:$Z$1,0))</f>
        <v>#N/A</v>
      </c>
      <c r="M1061" s="29" t="str">
        <f>VLOOKUP($A1061,'2025'!$C:$Z,MATCH(M$1,'2025'!$C$1:$Z$1,0))</f>
        <v/>
      </c>
      <c r="N1061" s="29" t="str">
        <f>VLOOKUP($A1061,'2025'!$C:$Z,MATCH(N$1,'2025'!$C$1:$Z$1,0))</f>
        <v/>
      </c>
      <c r="O1061" s="29" t="str">
        <f>VLOOKUP($A1061,'2025'!$C:$Z,MATCH(O$1,'2025'!$C$1:$Z$1,0))</f>
        <v/>
      </c>
      <c r="P1061" s="76"/>
      <c r="Q1061" s="76"/>
      <c r="R1061" s="76"/>
      <c r="S1061" s="76"/>
      <c r="T1061" s="76"/>
      <c r="U1061" s="76"/>
      <c r="V1061" s="76"/>
      <c r="W1061" s="76"/>
      <c r="X1061" s="76"/>
      <c r="Y1061" s="76"/>
      <c r="Z1061" s="76"/>
      <c r="AA1061" s="76"/>
      <c r="AB1061" s="76"/>
      <c r="AC1061" s="76"/>
      <c r="AD1061" s="76"/>
    </row>
    <row r="1062" ht="22.5" customHeight="1">
      <c r="A1062" s="25">
        <f t="shared" si="1"/>
        <v>46657</v>
      </c>
      <c r="B1062" s="29" t="str">
        <f>VLOOKUP($A1062,'2025'!$C:$Z,MATCH(B$1,'2025'!$C$1:$Z$1,0))</f>
        <v/>
      </c>
      <c r="C1062" s="29" t="str">
        <f>VLOOKUP($A1062,'2025'!$C:$Z,MATCH(C$1,'2025'!$C$1:$Z$1,0))</f>
        <v/>
      </c>
      <c r="D1062" s="29" t="str">
        <f>VLOOKUP($A1062,'2025'!$C:$Z,MATCH(D$1,'2025'!$C$1:$Z$1,0))</f>
        <v/>
      </c>
      <c r="E1062" s="29" t="str">
        <f>VLOOKUP($A1062,'2025'!$C:$Z,MATCH(E$1,'2025'!$C$1:$Z$1,0))</f>
        <v/>
      </c>
      <c r="F1062" s="29" t="str">
        <f>VLOOKUP($A1062,'2025'!$C:$Z,MATCH(F$1,'2025'!$C$1:$Z$1,0))</f>
        <v/>
      </c>
      <c r="G1062" s="29" t="str">
        <f>VLOOKUP($A1062,'2025'!$C:$Z,MATCH(G$1,'2025'!$C$1:$Z$1,0))</f>
        <v/>
      </c>
      <c r="H1062" s="29" t="str">
        <f>VLOOKUP($A1062,'2025'!$C:$Z,MATCH(H$1,'2025'!$C$1:$Z$1,0))</f>
        <v>#N/A</v>
      </c>
      <c r="I1062" s="29" t="str">
        <f>VLOOKUP($A1062,'2025'!$C:$Z,MATCH(I$1,'2025'!$C$1:$Z$1,0))</f>
        <v/>
      </c>
      <c r="J1062" s="29" t="str">
        <f>VLOOKUP($A1062,'2025'!$C:$Z,MATCH(J$1,'2025'!$C$1:$Z$1,0))</f>
        <v>#N/A</v>
      </c>
      <c r="K1062" s="29" t="str">
        <f>VLOOKUP($A1062,'2025'!$C:$Z,MATCH(K$1,'2025'!$C$1:$Z$1,0))</f>
        <v/>
      </c>
      <c r="L1062" s="29" t="str">
        <f>VLOOKUP($A1062,'2025'!$C:$Z,MATCH(L$1,'2025'!$C$1:$Z$1,0))</f>
        <v>#N/A</v>
      </c>
      <c r="M1062" s="29" t="str">
        <f>VLOOKUP($A1062,'2025'!$C:$Z,MATCH(M$1,'2025'!$C$1:$Z$1,0))</f>
        <v/>
      </c>
      <c r="N1062" s="29" t="str">
        <f>VLOOKUP($A1062,'2025'!$C:$Z,MATCH(N$1,'2025'!$C$1:$Z$1,0))</f>
        <v/>
      </c>
      <c r="O1062" s="29" t="str">
        <f>VLOOKUP($A1062,'2025'!$C:$Z,MATCH(O$1,'2025'!$C$1:$Z$1,0))</f>
        <v/>
      </c>
      <c r="P1062" s="76"/>
      <c r="Q1062" s="76"/>
      <c r="R1062" s="76"/>
      <c r="S1062" s="76"/>
      <c r="T1062" s="76"/>
      <c r="U1062" s="76"/>
      <c r="V1062" s="76"/>
      <c r="W1062" s="76"/>
      <c r="X1062" s="76"/>
      <c r="Y1062" s="76"/>
      <c r="Z1062" s="76"/>
      <c r="AA1062" s="76"/>
      <c r="AB1062" s="76"/>
      <c r="AC1062" s="76"/>
      <c r="AD1062" s="76"/>
    </row>
    <row r="1063" ht="22.5" customHeight="1">
      <c r="A1063" s="25">
        <f t="shared" si="1"/>
        <v>46658</v>
      </c>
      <c r="B1063" s="29" t="str">
        <f>VLOOKUP($A1063,'2025'!$C:$Z,MATCH(B$1,'2025'!$C$1:$Z$1,0))</f>
        <v/>
      </c>
      <c r="C1063" s="29" t="str">
        <f>VLOOKUP($A1063,'2025'!$C:$Z,MATCH(C$1,'2025'!$C$1:$Z$1,0))</f>
        <v/>
      </c>
      <c r="D1063" s="29" t="str">
        <f>VLOOKUP($A1063,'2025'!$C:$Z,MATCH(D$1,'2025'!$C$1:$Z$1,0))</f>
        <v/>
      </c>
      <c r="E1063" s="29" t="str">
        <f>VLOOKUP($A1063,'2025'!$C:$Z,MATCH(E$1,'2025'!$C$1:$Z$1,0))</f>
        <v/>
      </c>
      <c r="F1063" s="29" t="str">
        <f>VLOOKUP($A1063,'2025'!$C:$Z,MATCH(F$1,'2025'!$C$1:$Z$1,0))</f>
        <v/>
      </c>
      <c r="G1063" s="29" t="str">
        <f>VLOOKUP($A1063,'2025'!$C:$Z,MATCH(G$1,'2025'!$C$1:$Z$1,0))</f>
        <v/>
      </c>
      <c r="H1063" s="29" t="str">
        <f>VLOOKUP($A1063,'2025'!$C:$Z,MATCH(H$1,'2025'!$C$1:$Z$1,0))</f>
        <v>#N/A</v>
      </c>
      <c r="I1063" s="29" t="str">
        <f>VLOOKUP($A1063,'2025'!$C:$Z,MATCH(I$1,'2025'!$C$1:$Z$1,0))</f>
        <v/>
      </c>
      <c r="J1063" s="29" t="str">
        <f>VLOOKUP($A1063,'2025'!$C:$Z,MATCH(J$1,'2025'!$C$1:$Z$1,0))</f>
        <v>#N/A</v>
      </c>
      <c r="K1063" s="29" t="str">
        <f>VLOOKUP($A1063,'2025'!$C:$Z,MATCH(K$1,'2025'!$C$1:$Z$1,0))</f>
        <v/>
      </c>
      <c r="L1063" s="29" t="str">
        <f>VLOOKUP($A1063,'2025'!$C:$Z,MATCH(L$1,'2025'!$C$1:$Z$1,0))</f>
        <v>#N/A</v>
      </c>
      <c r="M1063" s="29" t="str">
        <f>VLOOKUP($A1063,'2025'!$C:$Z,MATCH(M$1,'2025'!$C$1:$Z$1,0))</f>
        <v/>
      </c>
      <c r="N1063" s="29" t="str">
        <f>VLOOKUP($A1063,'2025'!$C:$Z,MATCH(N$1,'2025'!$C$1:$Z$1,0))</f>
        <v/>
      </c>
      <c r="O1063" s="29" t="str">
        <f>VLOOKUP($A1063,'2025'!$C:$Z,MATCH(O$1,'2025'!$C$1:$Z$1,0))</f>
        <v/>
      </c>
      <c r="P1063" s="76"/>
      <c r="Q1063" s="76"/>
      <c r="R1063" s="76"/>
      <c r="S1063" s="76"/>
      <c r="T1063" s="76"/>
      <c r="U1063" s="76"/>
      <c r="V1063" s="76"/>
      <c r="W1063" s="76"/>
      <c r="X1063" s="76"/>
      <c r="Y1063" s="76"/>
      <c r="Z1063" s="76"/>
      <c r="AA1063" s="76"/>
      <c r="AB1063" s="76"/>
      <c r="AC1063" s="76"/>
      <c r="AD1063" s="76"/>
    </row>
    <row r="1064" ht="22.5" customHeight="1">
      <c r="A1064" s="25">
        <f t="shared" si="1"/>
        <v>46659</v>
      </c>
      <c r="B1064" s="29" t="str">
        <f>VLOOKUP($A1064,'2025'!$C:$Z,MATCH(B$1,'2025'!$C$1:$Z$1,0))</f>
        <v/>
      </c>
      <c r="C1064" s="29" t="str">
        <f>VLOOKUP($A1064,'2025'!$C:$Z,MATCH(C$1,'2025'!$C$1:$Z$1,0))</f>
        <v/>
      </c>
      <c r="D1064" s="29" t="str">
        <f>VLOOKUP($A1064,'2025'!$C:$Z,MATCH(D$1,'2025'!$C$1:$Z$1,0))</f>
        <v/>
      </c>
      <c r="E1064" s="29" t="str">
        <f>VLOOKUP($A1064,'2025'!$C:$Z,MATCH(E$1,'2025'!$C$1:$Z$1,0))</f>
        <v/>
      </c>
      <c r="F1064" s="29" t="str">
        <f>VLOOKUP($A1064,'2025'!$C:$Z,MATCH(F$1,'2025'!$C$1:$Z$1,0))</f>
        <v/>
      </c>
      <c r="G1064" s="29" t="str">
        <f>VLOOKUP($A1064,'2025'!$C:$Z,MATCH(G$1,'2025'!$C$1:$Z$1,0))</f>
        <v/>
      </c>
      <c r="H1064" s="29" t="str">
        <f>VLOOKUP($A1064,'2025'!$C:$Z,MATCH(H$1,'2025'!$C$1:$Z$1,0))</f>
        <v>#N/A</v>
      </c>
      <c r="I1064" s="29" t="str">
        <f>VLOOKUP($A1064,'2025'!$C:$Z,MATCH(I$1,'2025'!$C$1:$Z$1,0))</f>
        <v/>
      </c>
      <c r="J1064" s="29" t="str">
        <f>VLOOKUP($A1064,'2025'!$C:$Z,MATCH(J$1,'2025'!$C$1:$Z$1,0))</f>
        <v>#N/A</v>
      </c>
      <c r="K1064" s="29" t="str">
        <f>VLOOKUP($A1064,'2025'!$C:$Z,MATCH(K$1,'2025'!$C$1:$Z$1,0))</f>
        <v/>
      </c>
      <c r="L1064" s="29" t="str">
        <f>VLOOKUP($A1064,'2025'!$C:$Z,MATCH(L$1,'2025'!$C$1:$Z$1,0))</f>
        <v>#N/A</v>
      </c>
      <c r="M1064" s="29" t="str">
        <f>VLOOKUP($A1064,'2025'!$C:$Z,MATCH(M$1,'2025'!$C$1:$Z$1,0))</f>
        <v/>
      </c>
      <c r="N1064" s="29" t="str">
        <f>VLOOKUP($A1064,'2025'!$C:$Z,MATCH(N$1,'2025'!$C$1:$Z$1,0))</f>
        <v/>
      </c>
      <c r="O1064" s="29" t="str">
        <f>VLOOKUP($A1064,'2025'!$C:$Z,MATCH(O$1,'2025'!$C$1:$Z$1,0))</f>
        <v/>
      </c>
      <c r="P1064" s="76"/>
      <c r="Q1064" s="76"/>
      <c r="R1064" s="76"/>
      <c r="S1064" s="76"/>
      <c r="T1064" s="76"/>
      <c r="U1064" s="76"/>
      <c r="V1064" s="76"/>
      <c r="W1064" s="76"/>
      <c r="X1064" s="76"/>
      <c r="Y1064" s="76"/>
      <c r="Z1064" s="76"/>
      <c r="AA1064" s="76"/>
      <c r="AB1064" s="76"/>
      <c r="AC1064" s="76"/>
      <c r="AD1064" s="76"/>
    </row>
    <row r="1065" ht="22.5" customHeight="1">
      <c r="A1065" s="25">
        <f t="shared" si="1"/>
        <v>46660</v>
      </c>
      <c r="B1065" s="29" t="str">
        <f>VLOOKUP($A1065,'2025'!$C:$Z,MATCH(B$1,'2025'!$C$1:$Z$1,0))</f>
        <v/>
      </c>
      <c r="C1065" s="29" t="str">
        <f>VLOOKUP($A1065,'2025'!$C:$Z,MATCH(C$1,'2025'!$C$1:$Z$1,0))</f>
        <v/>
      </c>
      <c r="D1065" s="29" t="str">
        <f>VLOOKUP($A1065,'2025'!$C:$Z,MATCH(D$1,'2025'!$C$1:$Z$1,0))</f>
        <v/>
      </c>
      <c r="E1065" s="29" t="str">
        <f>VLOOKUP($A1065,'2025'!$C:$Z,MATCH(E$1,'2025'!$C$1:$Z$1,0))</f>
        <v/>
      </c>
      <c r="F1065" s="29" t="str">
        <f>VLOOKUP($A1065,'2025'!$C:$Z,MATCH(F$1,'2025'!$C$1:$Z$1,0))</f>
        <v/>
      </c>
      <c r="G1065" s="29" t="str">
        <f>VLOOKUP($A1065,'2025'!$C:$Z,MATCH(G$1,'2025'!$C$1:$Z$1,0))</f>
        <v/>
      </c>
      <c r="H1065" s="29" t="str">
        <f>VLOOKUP($A1065,'2025'!$C:$Z,MATCH(H$1,'2025'!$C$1:$Z$1,0))</f>
        <v>#N/A</v>
      </c>
      <c r="I1065" s="29" t="str">
        <f>VLOOKUP($A1065,'2025'!$C:$Z,MATCH(I$1,'2025'!$C$1:$Z$1,0))</f>
        <v/>
      </c>
      <c r="J1065" s="29" t="str">
        <f>VLOOKUP($A1065,'2025'!$C:$Z,MATCH(J$1,'2025'!$C$1:$Z$1,0))</f>
        <v>#N/A</v>
      </c>
      <c r="K1065" s="29" t="str">
        <f>VLOOKUP($A1065,'2025'!$C:$Z,MATCH(K$1,'2025'!$C$1:$Z$1,0))</f>
        <v/>
      </c>
      <c r="L1065" s="29" t="str">
        <f>VLOOKUP($A1065,'2025'!$C:$Z,MATCH(L$1,'2025'!$C$1:$Z$1,0))</f>
        <v>#N/A</v>
      </c>
      <c r="M1065" s="29" t="str">
        <f>VLOOKUP($A1065,'2025'!$C:$Z,MATCH(M$1,'2025'!$C$1:$Z$1,0))</f>
        <v/>
      </c>
      <c r="N1065" s="29" t="str">
        <f>VLOOKUP($A1065,'2025'!$C:$Z,MATCH(N$1,'2025'!$C$1:$Z$1,0))</f>
        <v/>
      </c>
      <c r="O1065" s="29" t="str">
        <f>VLOOKUP($A1065,'2025'!$C:$Z,MATCH(O$1,'2025'!$C$1:$Z$1,0))</f>
        <v/>
      </c>
      <c r="P1065" s="76"/>
      <c r="Q1065" s="76"/>
      <c r="R1065" s="76"/>
      <c r="S1065" s="76"/>
      <c r="T1065" s="76"/>
      <c r="U1065" s="76"/>
      <c r="V1065" s="76"/>
      <c r="W1065" s="76"/>
      <c r="X1065" s="76"/>
      <c r="Y1065" s="76"/>
      <c r="Z1065" s="76"/>
      <c r="AA1065" s="76"/>
      <c r="AB1065" s="76"/>
      <c r="AC1065" s="76"/>
      <c r="AD1065" s="76"/>
    </row>
    <row r="1066" ht="22.5" customHeight="1">
      <c r="A1066" s="25">
        <f t="shared" si="1"/>
        <v>46661</v>
      </c>
      <c r="B1066" s="29" t="str">
        <f>VLOOKUP($A1066,'2025'!$C:$Z,MATCH(B$1,'2025'!$C$1:$Z$1,0))</f>
        <v/>
      </c>
      <c r="C1066" s="29" t="str">
        <f>VLOOKUP($A1066,'2025'!$C:$Z,MATCH(C$1,'2025'!$C$1:$Z$1,0))</f>
        <v/>
      </c>
      <c r="D1066" s="29" t="str">
        <f>VLOOKUP($A1066,'2025'!$C:$Z,MATCH(D$1,'2025'!$C$1:$Z$1,0))</f>
        <v/>
      </c>
      <c r="E1066" s="29" t="str">
        <f>VLOOKUP($A1066,'2025'!$C:$Z,MATCH(E$1,'2025'!$C$1:$Z$1,0))</f>
        <v/>
      </c>
      <c r="F1066" s="29" t="str">
        <f>VLOOKUP($A1066,'2025'!$C:$Z,MATCH(F$1,'2025'!$C$1:$Z$1,0))</f>
        <v/>
      </c>
      <c r="G1066" s="29" t="str">
        <f>VLOOKUP($A1066,'2025'!$C:$Z,MATCH(G$1,'2025'!$C$1:$Z$1,0))</f>
        <v/>
      </c>
      <c r="H1066" s="29" t="str">
        <f>VLOOKUP($A1066,'2025'!$C:$Z,MATCH(H$1,'2025'!$C$1:$Z$1,0))</f>
        <v>#N/A</v>
      </c>
      <c r="I1066" s="29" t="str">
        <f>VLOOKUP($A1066,'2025'!$C:$Z,MATCH(I$1,'2025'!$C$1:$Z$1,0))</f>
        <v/>
      </c>
      <c r="J1066" s="29" t="str">
        <f>VLOOKUP($A1066,'2025'!$C:$Z,MATCH(J$1,'2025'!$C$1:$Z$1,0))</f>
        <v>#N/A</v>
      </c>
      <c r="K1066" s="29" t="str">
        <f>VLOOKUP($A1066,'2025'!$C:$Z,MATCH(K$1,'2025'!$C$1:$Z$1,0))</f>
        <v/>
      </c>
      <c r="L1066" s="29" t="str">
        <f>VLOOKUP($A1066,'2025'!$C:$Z,MATCH(L$1,'2025'!$C$1:$Z$1,0))</f>
        <v>#N/A</v>
      </c>
      <c r="M1066" s="29" t="str">
        <f>VLOOKUP($A1066,'2025'!$C:$Z,MATCH(M$1,'2025'!$C$1:$Z$1,0))</f>
        <v/>
      </c>
      <c r="N1066" s="29" t="str">
        <f>VLOOKUP($A1066,'2025'!$C:$Z,MATCH(N$1,'2025'!$C$1:$Z$1,0))</f>
        <v/>
      </c>
      <c r="O1066" s="29" t="str">
        <f>VLOOKUP($A1066,'2025'!$C:$Z,MATCH(O$1,'2025'!$C$1:$Z$1,0))</f>
        <v/>
      </c>
      <c r="P1066" s="76"/>
      <c r="Q1066" s="76"/>
      <c r="R1066" s="76"/>
      <c r="S1066" s="76"/>
      <c r="T1066" s="76"/>
      <c r="U1066" s="76"/>
      <c r="V1066" s="76"/>
      <c r="W1066" s="76"/>
      <c r="X1066" s="76"/>
      <c r="Y1066" s="76"/>
      <c r="Z1066" s="76"/>
      <c r="AA1066" s="76"/>
      <c r="AB1066" s="76"/>
      <c r="AC1066" s="76"/>
      <c r="AD1066" s="76"/>
    </row>
    <row r="1067" ht="22.5" customHeight="1">
      <c r="A1067" s="25">
        <f t="shared" si="1"/>
        <v>46662</v>
      </c>
      <c r="B1067" s="29" t="str">
        <f>VLOOKUP($A1067,'2025'!$C:$Z,MATCH(B$1,'2025'!$C$1:$Z$1,0))</f>
        <v/>
      </c>
      <c r="C1067" s="29" t="str">
        <f>VLOOKUP($A1067,'2025'!$C:$Z,MATCH(C$1,'2025'!$C$1:$Z$1,0))</f>
        <v/>
      </c>
      <c r="D1067" s="29" t="str">
        <f>VLOOKUP($A1067,'2025'!$C:$Z,MATCH(D$1,'2025'!$C$1:$Z$1,0))</f>
        <v/>
      </c>
      <c r="E1067" s="29" t="str">
        <f>VLOOKUP($A1067,'2025'!$C:$Z,MATCH(E$1,'2025'!$C$1:$Z$1,0))</f>
        <v/>
      </c>
      <c r="F1067" s="29" t="str">
        <f>VLOOKUP($A1067,'2025'!$C:$Z,MATCH(F$1,'2025'!$C$1:$Z$1,0))</f>
        <v/>
      </c>
      <c r="G1067" s="29" t="str">
        <f>VLOOKUP($A1067,'2025'!$C:$Z,MATCH(G$1,'2025'!$C$1:$Z$1,0))</f>
        <v/>
      </c>
      <c r="H1067" s="29" t="str">
        <f>VLOOKUP($A1067,'2025'!$C:$Z,MATCH(H$1,'2025'!$C$1:$Z$1,0))</f>
        <v>#N/A</v>
      </c>
      <c r="I1067" s="29" t="str">
        <f>VLOOKUP($A1067,'2025'!$C:$Z,MATCH(I$1,'2025'!$C$1:$Z$1,0))</f>
        <v/>
      </c>
      <c r="J1067" s="29" t="str">
        <f>VLOOKUP($A1067,'2025'!$C:$Z,MATCH(J$1,'2025'!$C$1:$Z$1,0))</f>
        <v>#N/A</v>
      </c>
      <c r="K1067" s="29" t="str">
        <f>VLOOKUP($A1067,'2025'!$C:$Z,MATCH(K$1,'2025'!$C$1:$Z$1,0))</f>
        <v/>
      </c>
      <c r="L1067" s="29" t="str">
        <f>VLOOKUP($A1067,'2025'!$C:$Z,MATCH(L$1,'2025'!$C$1:$Z$1,0))</f>
        <v>#N/A</v>
      </c>
      <c r="M1067" s="29" t="str">
        <f>VLOOKUP($A1067,'2025'!$C:$Z,MATCH(M$1,'2025'!$C$1:$Z$1,0))</f>
        <v/>
      </c>
      <c r="N1067" s="29" t="str">
        <f>VLOOKUP($A1067,'2025'!$C:$Z,MATCH(N$1,'2025'!$C$1:$Z$1,0))</f>
        <v/>
      </c>
      <c r="O1067" s="29" t="str">
        <f>VLOOKUP($A1067,'2025'!$C:$Z,MATCH(O$1,'2025'!$C$1:$Z$1,0))</f>
        <v/>
      </c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</row>
    <row r="1068" ht="22.5" customHeight="1">
      <c r="A1068" s="25">
        <f t="shared" si="1"/>
        <v>46663</v>
      </c>
      <c r="B1068" s="29" t="str">
        <f>VLOOKUP($A1068,'2025'!$C:$Z,MATCH(B$1,'2025'!$C$1:$Z$1,0))</f>
        <v/>
      </c>
      <c r="C1068" s="29" t="str">
        <f>VLOOKUP($A1068,'2025'!$C:$Z,MATCH(C$1,'2025'!$C$1:$Z$1,0))</f>
        <v/>
      </c>
      <c r="D1068" s="29" t="str">
        <f>VLOOKUP($A1068,'2025'!$C:$Z,MATCH(D$1,'2025'!$C$1:$Z$1,0))</f>
        <v/>
      </c>
      <c r="E1068" s="29" t="str">
        <f>VLOOKUP($A1068,'2025'!$C:$Z,MATCH(E$1,'2025'!$C$1:$Z$1,0))</f>
        <v/>
      </c>
      <c r="F1068" s="29" t="str">
        <f>VLOOKUP($A1068,'2025'!$C:$Z,MATCH(F$1,'2025'!$C$1:$Z$1,0))</f>
        <v/>
      </c>
      <c r="G1068" s="29" t="str">
        <f>VLOOKUP($A1068,'2025'!$C:$Z,MATCH(G$1,'2025'!$C$1:$Z$1,0))</f>
        <v/>
      </c>
      <c r="H1068" s="29" t="str">
        <f>VLOOKUP($A1068,'2025'!$C:$Z,MATCH(H$1,'2025'!$C$1:$Z$1,0))</f>
        <v>#N/A</v>
      </c>
      <c r="I1068" s="29" t="str">
        <f>VLOOKUP($A1068,'2025'!$C:$Z,MATCH(I$1,'2025'!$C$1:$Z$1,0))</f>
        <v/>
      </c>
      <c r="J1068" s="29" t="str">
        <f>VLOOKUP($A1068,'2025'!$C:$Z,MATCH(J$1,'2025'!$C$1:$Z$1,0))</f>
        <v>#N/A</v>
      </c>
      <c r="K1068" s="29" t="str">
        <f>VLOOKUP($A1068,'2025'!$C:$Z,MATCH(K$1,'2025'!$C$1:$Z$1,0))</f>
        <v/>
      </c>
      <c r="L1068" s="29" t="str">
        <f>VLOOKUP($A1068,'2025'!$C:$Z,MATCH(L$1,'2025'!$C$1:$Z$1,0))</f>
        <v>#N/A</v>
      </c>
      <c r="M1068" s="29" t="str">
        <f>VLOOKUP($A1068,'2025'!$C:$Z,MATCH(M$1,'2025'!$C$1:$Z$1,0))</f>
        <v/>
      </c>
      <c r="N1068" s="29" t="str">
        <f>VLOOKUP($A1068,'2025'!$C:$Z,MATCH(N$1,'2025'!$C$1:$Z$1,0))</f>
        <v/>
      </c>
      <c r="O1068" s="29" t="str">
        <f>VLOOKUP($A1068,'2025'!$C:$Z,MATCH(O$1,'2025'!$C$1:$Z$1,0))</f>
        <v/>
      </c>
      <c r="P1068" s="76"/>
      <c r="Q1068" s="76"/>
      <c r="R1068" s="76"/>
      <c r="S1068" s="76"/>
      <c r="T1068" s="76"/>
      <c r="U1068" s="76"/>
      <c r="V1068" s="76"/>
      <c r="W1068" s="76"/>
      <c r="X1068" s="76"/>
      <c r="Y1068" s="76"/>
      <c r="Z1068" s="76"/>
      <c r="AA1068" s="76"/>
      <c r="AB1068" s="76"/>
      <c r="AC1068" s="76"/>
      <c r="AD1068" s="76"/>
    </row>
    <row r="1069" ht="22.5" customHeight="1">
      <c r="A1069" s="25">
        <f t="shared" si="1"/>
        <v>46664</v>
      </c>
      <c r="B1069" s="29" t="str">
        <f>VLOOKUP($A1069,'2025'!$C:$Z,MATCH(B$1,'2025'!$C$1:$Z$1,0))</f>
        <v/>
      </c>
      <c r="C1069" s="29" t="str">
        <f>VLOOKUP($A1069,'2025'!$C:$Z,MATCH(C$1,'2025'!$C$1:$Z$1,0))</f>
        <v/>
      </c>
      <c r="D1069" s="29" t="str">
        <f>VLOOKUP($A1069,'2025'!$C:$Z,MATCH(D$1,'2025'!$C$1:$Z$1,0))</f>
        <v/>
      </c>
      <c r="E1069" s="29" t="str">
        <f>VLOOKUP($A1069,'2025'!$C:$Z,MATCH(E$1,'2025'!$C$1:$Z$1,0))</f>
        <v/>
      </c>
      <c r="F1069" s="29" t="str">
        <f>VLOOKUP($A1069,'2025'!$C:$Z,MATCH(F$1,'2025'!$C$1:$Z$1,0))</f>
        <v/>
      </c>
      <c r="G1069" s="29" t="str">
        <f>VLOOKUP($A1069,'2025'!$C:$Z,MATCH(G$1,'2025'!$C$1:$Z$1,0))</f>
        <v/>
      </c>
      <c r="H1069" s="29" t="str">
        <f>VLOOKUP($A1069,'2025'!$C:$Z,MATCH(H$1,'2025'!$C$1:$Z$1,0))</f>
        <v>#N/A</v>
      </c>
      <c r="I1069" s="29" t="str">
        <f>VLOOKUP($A1069,'2025'!$C:$Z,MATCH(I$1,'2025'!$C$1:$Z$1,0))</f>
        <v/>
      </c>
      <c r="J1069" s="29" t="str">
        <f>VLOOKUP($A1069,'2025'!$C:$Z,MATCH(J$1,'2025'!$C$1:$Z$1,0))</f>
        <v>#N/A</v>
      </c>
      <c r="K1069" s="29" t="str">
        <f>VLOOKUP($A1069,'2025'!$C:$Z,MATCH(K$1,'2025'!$C$1:$Z$1,0))</f>
        <v/>
      </c>
      <c r="L1069" s="29" t="str">
        <f>VLOOKUP($A1069,'2025'!$C:$Z,MATCH(L$1,'2025'!$C$1:$Z$1,0))</f>
        <v>#N/A</v>
      </c>
      <c r="M1069" s="29" t="str">
        <f>VLOOKUP($A1069,'2025'!$C:$Z,MATCH(M$1,'2025'!$C$1:$Z$1,0))</f>
        <v/>
      </c>
      <c r="N1069" s="29" t="str">
        <f>VLOOKUP($A1069,'2025'!$C:$Z,MATCH(N$1,'2025'!$C$1:$Z$1,0))</f>
        <v/>
      </c>
      <c r="O1069" s="29" t="str">
        <f>VLOOKUP($A1069,'2025'!$C:$Z,MATCH(O$1,'2025'!$C$1:$Z$1,0))</f>
        <v/>
      </c>
      <c r="P1069" s="76"/>
      <c r="Q1069" s="76"/>
      <c r="R1069" s="76"/>
      <c r="S1069" s="76"/>
      <c r="T1069" s="76"/>
      <c r="U1069" s="76"/>
      <c r="V1069" s="76"/>
      <c r="W1069" s="76"/>
      <c r="X1069" s="76"/>
      <c r="Y1069" s="76"/>
      <c r="Z1069" s="76"/>
      <c r="AA1069" s="76"/>
      <c r="AB1069" s="76"/>
      <c r="AC1069" s="76"/>
      <c r="AD1069" s="76"/>
    </row>
    <row r="1070" ht="22.5" customHeight="1">
      <c r="A1070" s="25">
        <f t="shared" si="1"/>
        <v>46665</v>
      </c>
      <c r="B1070" s="29" t="str">
        <f>VLOOKUP($A1070,'2025'!$C:$Z,MATCH(B$1,'2025'!$C$1:$Z$1,0))</f>
        <v/>
      </c>
      <c r="C1070" s="29" t="str">
        <f>VLOOKUP($A1070,'2025'!$C:$Z,MATCH(C$1,'2025'!$C$1:$Z$1,0))</f>
        <v/>
      </c>
      <c r="D1070" s="29" t="str">
        <f>VLOOKUP($A1070,'2025'!$C:$Z,MATCH(D$1,'2025'!$C$1:$Z$1,0))</f>
        <v/>
      </c>
      <c r="E1070" s="29" t="str">
        <f>VLOOKUP($A1070,'2025'!$C:$Z,MATCH(E$1,'2025'!$C$1:$Z$1,0))</f>
        <v/>
      </c>
      <c r="F1070" s="29" t="str">
        <f>VLOOKUP($A1070,'2025'!$C:$Z,MATCH(F$1,'2025'!$C$1:$Z$1,0))</f>
        <v/>
      </c>
      <c r="G1070" s="29" t="str">
        <f>VLOOKUP($A1070,'2025'!$C:$Z,MATCH(G$1,'2025'!$C$1:$Z$1,0))</f>
        <v/>
      </c>
      <c r="H1070" s="29" t="str">
        <f>VLOOKUP($A1070,'2025'!$C:$Z,MATCH(H$1,'2025'!$C$1:$Z$1,0))</f>
        <v>#N/A</v>
      </c>
      <c r="I1070" s="29" t="str">
        <f>VLOOKUP($A1070,'2025'!$C:$Z,MATCH(I$1,'2025'!$C$1:$Z$1,0))</f>
        <v/>
      </c>
      <c r="J1070" s="29" t="str">
        <f>VLOOKUP($A1070,'2025'!$C:$Z,MATCH(J$1,'2025'!$C$1:$Z$1,0))</f>
        <v>#N/A</v>
      </c>
      <c r="K1070" s="29" t="str">
        <f>VLOOKUP($A1070,'2025'!$C:$Z,MATCH(K$1,'2025'!$C$1:$Z$1,0))</f>
        <v/>
      </c>
      <c r="L1070" s="29" t="str">
        <f>VLOOKUP($A1070,'2025'!$C:$Z,MATCH(L$1,'2025'!$C$1:$Z$1,0))</f>
        <v>#N/A</v>
      </c>
      <c r="M1070" s="29" t="str">
        <f>VLOOKUP($A1070,'2025'!$C:$Z,MATCH(M$1,'2025'!$C$1:$Z$1,0))</f>
        <v/>
      </c>
      <c r="N1070" s="29" t="str">
        <f>VLOOKUP($A1070,'2025'!$C:$Z,MATCH(N$1,'2025'!$C$1:$Z$1,0))</f>
        <v/>
      </c>
      <c r="O1070" s="29" t="str">
        <f>VLOOKUP($A1070,'2025'!$C:$Z,MATCH(O$1,'2025'!$C$1:$Z$1,0))</f>
        <v/>
      </c>
      <c r="P1070" s="76"/>
      <c r="Q1070" s="76"/>
      <c r="R1070" s="76"/>
      <c r="S1070" s="76"/>
      <c r="T1070" s="76"/>
      <c r="U1070" s="76"/>
      <c r="V1070" s="76"/>
      <c r="W1070" s="76"/>
      <c r="X1070" s="76"/>
      <c r="Y1070" s="76"/>
      <c r="Z1070" s="76"/>
      <c r="AA1070" s="76"/>
      <c r="AB1070" s="76"/>
      <c r="AC1070" s="76"/>
      <c r="AD1070" s="76"/>
    </row>
    <row r="1071" ht="22.5" customHeight="1">
      <c r="A1071" s="25">
        <f t="shared" si="1"/>
        <v>46666</v>
      </c>
      <c r="B1071" s="29" t="str">
        <f>VLOOKUP($A1071,'2025'!$C:$Z,MATCH(B$1,'2025'!$C$1:$Z$1,0))</f>
        <v/>
      </c>
      <c r="C1071" s="29" t="str">
        <f>VLOOKUP($A1071,'2025'!$C:$Z,MATCH(C$1,'2025'!$C$1:$Z$1,0))</f>
        <v/>
      </c>
      <c r="D1071" s="29" t="str">
        <f>VLOOKUP($A1071,'2025'!$C:$Z,MATCH(D$1,'2025'!$C$1:$Z$1,0))</f>
        <v/>
      </c>
      <c r="E1071" s="29" t="str">
        <f>VLOOKUP($A1071,'2025'!$C:$Z,MATCH(E$1,'2025'!$C$1:$Z$1,0))</f>
        <v/>
      </c>
      <c r="F1071" s="29" t="str">
        <f>VLOOKUP($A1071,'2025'!$C:$Z,MATCH(F$1,'2025'!$C$1:$Z$1,0))</f>
        <v/>
      </c>
      <c r="G1071" s="29" t="str">
        <f>VLOOKUP($A1071,'2025'!$C:$Z,MATCH(G$1,'2025'!$C$1:$Z$1,0))</f>
        <v/>
      </c>
      <c r="H1071" s="29" t="str">
        <f>VLOOKUP($A1071,'2025'!$C:$Z,MATCH(H$1,'2025'!$C$1:$Z$1,0))</f>
        <v>#N/A</v>
      </c>
      <c r="I1071" s="29" t="str">
        <f>VLOOKUP($A1071,'2025'!$C:$Z,MATCH(I$1,'2025'!$C$1:$Z$1,0))</f>
        <v/>
      </c>
      <c r="J1071" s="29" t="str">
        <f>VLOOKUP($A1071,'2025'!$C:$Z,MATCH(J$1,'2025'!$C$1:$Z$1,0))</f>
        <v>#N/A</v>
      </c>
      <c r="K1071" s="29" t="str">
        <f>VLOOKUP($A1071,'2025'!$C:$Z,MATCH(K$1,'2025'!$C$1:$Z$1,0))</f>
        <v/>
      </c>
      <c r="L1071" s="29" t="str">
        <f>VLOOKUP($A1071,'2025'!$C:$Z,MATCH(L$1,'2025'!$C$1:$Z$1,0))</f>
        <v>#N/A</v>
      </c>
      <c r="M1071" s="29" t="str">
        <f>VLOOKUP($A1071,'2025'!$C:$Z,MATCH(M$1,'2025'!$C$1:$Z$1,0))</f>
        <v/>
      </c>
      <c r="N1071" s="29" t="str">
        <f>VLOOKUP($A1071,'2025'!$C:$Z,MATCH(N$1,'2025'!$C$1:$Z$1,0))</f>
        <v/>
      </c>
      <c r="O1071" s="29" t="str">
        <f>VLOOKUP($A1071,'2025'!$C:$Z,MATCH(O$1,'2025'!$C$1:$Z$1,0))</f>
        <v/>
      </c>
      <c r="P1071" s="76"/>
      <c r="Q1071" s="76"/>
      <c r="R1071" s="76"/>
      <c r="S1071" s="76"/>
      <c r="T1071" s="76"/>
      <c r="U1071" s="76"/>
      <c r="V1071" s="76"/>
      <c r="W1071" s="76"/>
      <c r="X1071" s="76"/>
      <c r="Y1071" s="76"/>
      <c r="Z1071" s="76"/>
      <c r="AA1071" s="76"/>
      <c r="AB1071" s="76"/>
      <c r="AC1071" s="76"/>
      <c r="AD1071" s="76"/>
    </row>
    <row r="1072" ht="22.5" customHeight="1">
      <c r="A1072" s="25">
        <f t="shared" si="1"/>
        <v>46667</v>
      </c>
      <c r="B1072" s="29" t="str">
        <f>VLOOKUP($A1072,'2025'!$C:$Z,MATCH(B$1,'2025'!$C$1:$Z$1,0))</f>
        <v/>
      </c>
      <c r="C1072" s="29" t="str">
        <f>VLOOKUP($A1072,'2025'!$C:$Z,MATCH(C$1,'2025'!$C$1:$Z$1,0))</f>
        <v/>
      </c>
      <c r="D1072" s="29" t="str">
        <f>VLOOKUP($A1072,'2025'!$C:$Z,MATCH(D$1,'2025'!$C$1:$Z$1,0))</f>
        <v/>
      </c>
      <c r="E1072" s="29" t="str">
        <f>VLOOKUP($A1072,'2025'!$C:$Z,MATCH(E$1,'2025'!$C$1:$Z$1,0))</f>
        <v/>
      </c>
      <c r="F1072" s="29" t="str">
        <f>VLOOKUP($A1072,'2025'!$C:$Z,MATCH(F$1,'2025'!$C$1:$Z$1,0))</f>
        <v/>
      </c>
      <c r="G1072" s="29" t="str">
        <f>VLOOKUP($A1072,'2025'!$C:$Z,MATCH(G$1,'2025'!$C$1:$Z$1,0))</f>
        <v/>
      </c>
      <c r="H1072" s="29" t="str">
        <f>VLOOKUP($A1072,'2025'!$C:$Z,MATCH(H$1,'2025'!$C$1:$Z$1,0))</f>
        <v>#N/A</v>
      </c>
      <c r="I1072" s="29" t="str">
        <f>VLOOKUP($A1072,'2025'!$C:$Z,MATCH(I$1,'2025'!$C$1:$Z$1,0))</f>
        <v/>
      </c>
      <c r="J1072" s="29" t="str">
        <f>VLOOKUP($A1072,'2025'!$C:$Z,MATCH(J$1,'2025'!$C$1:$Z$1,0))</f>
        <v>#N/A</v>
      </c>
      <c r="K1072" s="29" t="str">
        <f>VLOOKUP($A1072,'2025'!$C:$Z,MATCH(K$1,'2025'!$C$1:$Z$1,0))</f>
        <v/>
      </c>
      <c r="L1072" s="29" t="str">
        <f>VLOOKUP($A1072,'2025'!$C:$Z,MATCH(L$1,'2025'!$C$1:$Z$1,0))</f>
        <v>#N/A</v>
      </c>
      <c r="M1072" s="29" t="str">
        <f>VLOOKUP($A1072,'2025'!$C:$Z,MATCH(M$1,'2025'!$C$1:$Z$1,0))</f>
        <v/>
      </c>
      <c r="N1072" s="29" t="str">
        <f>VLOOKUP($A1072,'2025'!$C:$Z,MATCH(N$1,'2025'!$C$1:$Z$1,0))</f>
        <v/>
      </c>
      <c r="O1072" s="29" t="str">
        <f>VLOOKUP($A1072,'2025'!$C:$Z,MATCH(O$1,'2025'!$C$1:$Z$1,0))</f>
        <v/>
      </c>
      <c r="P1072" s="76"/>
      <c r="Q1072" s="76"/>
      <c r="R1072" s="76"/>
      <c r="S1072" s="76"/>
      <c r="T1072" s="76"/>
      <c r="U1072" s="76"/>
      <c r="V1072" s="76"/>
      <c r="W1072" s="76"/>
      <c r="X1072" s="76"/>
      <c r="Y1072" s="76"/>
      <c r="Z1072" s="76"/>
      <c r="AA1072" s="76"/>
      <c r="AB1072" s="76"/>
      <c r="AC1072" s="76"/>
      <c r="AD1072" s="76"/>
    </row>
    <row r="1073" ht="22.5" customHeight="1">
      <c r="A1073" s="25">
        <f t="shared" si="1"/>
        <v>46668</v>
      </c>
      <c r="B1073" s="29" t="str">
        <f>VLOOKUP($A1073,'2025'!$C:$Z,MATCH(B$1,'2025'!$C$1:$Z$1,0))</f>
        <v/>
      </c>
      <c r="C1073" s="29" t="str">
        <f>VLOOKUP($A1073,'2025'!$C:$Z,MATCH(C$1,'2025'!$C$1:$Z$1,0))</f>
        <v/>
      </c>
      <c r="D1073" s="29" t="str">
        <f>VLOOKUP($A1073,'2025'!$C:$Z,MATCH(D$1,'2025'!$C$1:$Z$1,0))</f>
        <v/>
      </c>
      <c r="E1073" s="29" t="str">
        <f>VLOOKUP($A1073,'2025'!$C:$Z,MATCH(E$1,'2025'!$C$1:$Z$1,0))</f>
        <v/>
      </c>
      <c r="F1073" s="29" t="str">
        <f>VLOOKUP($A1073,'2025'!$C:$Z,MATCH(F$1,'2025'!$C$1:$Z$1,0))</f>
        <v/>
      </c>
      <c r="G1073" s="29" t="str">
        <f>VLOOKUP($A1073,'2025'!$C:$Z,MATCH(G$1,'2025'!$C$1:$Z$1,0))</f>
        <v/>
      </c>
      <c r="H1073" s="29" t="str">
        <f>VLOOKUP($A1073,'2025'!$C:$Z,MATCH(H$1,'2025'!$C$1:$Z$1,0))</f>
        <v>#N/A</v>
      </c>
      <c r="I1073" s="29" t="str">
        <f>VLOOKUP($A1073,'2025'!$C:$Z,MATCH(I$1,'2025'!$C$1:$Z$1,0))</f>
        <v/>
      </c>
      <c r="J1073" s="29" t="str">
        <f>VLOOKUP($A1073,'2025'!$C:$Z,MATCH(J$1,'2025'!$C$1:$Z$1,0))</f>
        <v>#N/A</v>
      </c>
      <c r="K1073" s="29" t="str">
        <f>VLOOKUP($A1073,'2025'!$C:$Z,MATCH(K$1,'2025'!$C$1:$Z$1,0))</f>
        <v/>
      </c>
      <c r="L1073" s="29" t="str">
        <f>VLOOKUP($A1073,'2025'!$C:$Z,MATCH(L$1,'2025'!$C$1:$Z$1,0))</f>
        <v>#N/A</v>
      </c>
      <c r="M1073" s="29" t="str">
        <f>VLOOKUP($A1073,'2025'!$C:$Z,MATCH(M$1,'2025'!$C$1:$Z$1,0))</f>
        <v/>
      </c>
      <c r="N1073" s="29" t="str">
        <f>VLOOKUP($A1073,'2025'!$C:$Z,MATCH(N$1,'2025'!$C$1:$Z$1,0))</f>
        <v/>
      </c>
      <c r="O1073" s="29" t="str">
        <f>VLOOKUP($A1073,'2025'!$C:$Z,MATCH(O$1,'2025'!$C$1:$Z$1,0))</f>
        <v/>
      </c>
      <c r="P1073" s="76"/>
      <c r="Q1073" s="76"/>
      <c r="R1073" s="76"/>
      <c r="S1073" s="76"/>
      <c r="T1073" s="76"/>
      <c r="U1073" s="76"/>
      <c r="V1073" s="76"/>
      <c r="W1073" s="76"/>
      <c r="X1073" s="76"/>
      <c r="Y1073" s="76"/>
      <c r="Z1073" s="76"/>
      <c r="AA1073" s="76"/>
      <c r="AB1073" s="76"/>
      <c r="AC1073" s="76"/>
      <c r="AD1073" s="76"/>
    </row>
    <row r="1074" ht="22.5" customHeight="1">
      <c r="A1074" s="25">
        <f t="shared" si="1"/>
        <v>46669</v>
      </c>
      <c r="B1074" s="29" t="str">
        <f>VLOOKUP($A1074,'2025'!$C:$Z,MATCH(B$1,'2025'!$C$1:$Z$1,0))</f>
        <v/>
      </c>
      <c r="C1074" s="29" t="str">
        <f>VLOOKUP($A1074,'2025'!$C:$Z,MATCH(C$1,'2025'!$C$1:$Z$1,0))</f>
        <v/>
      </c>
      <c r="D1074" s="29" t="str">
        <f>VLOOKUP($A1074,'2025'!$C:$Z,MATCH(D$1,'2025'!$C$1:$Z$1,0))</f>
        <v/>
      </c>
      <c r="E1074" s="29" t="str">
        <f>VLOOKUP($A1074,'2025'!$C:$Z,MATCH(E$1,'2025'!$C$1:$Z$1,0))</f>
        <v/>
      </c>
      <c r="F1074" s="29" t="str">
        <f>VLOOKUP($A1074,'2025'!$C:$Z,MATCH(F$1,'2025'!$C$1:$Z$1,0))</f>
        <v/>
      </c>
      <c r="G1074" s="29" t="str">
        <f>VLOOKUP($A1074,'2025'!$C:$Z,MATCH(G$1,'2025'!$C$1:$Z$1,0))</f>
        <v/>
      </c>
      <c r="H1074" s="29" t="str">
        <f>VLOOKUP($A1074,'2025'!$C:$Z,MATCH(H$1,'2025'!$C$1:$Z$1,0))</f>
        <v>#N/A</v>
      </c>
      <c r="I1074" s="29" t="str">
        <f>VLOOKUP($A1074,'2025'!$C:$Z,MATCH(I$1,'2025'!$C$1:$Z$1,0))</f>
        <v/>
      </c>
      <c r="J1074" s="29" t="str">
        <f>VLOOKUP($A1074,'2025'!$C:$Z,MATCH(J$1,'2025'!$C$1:$Z$1,0))</f>
        <v>#N/A</v>
      </c>
      <c r="K1074" s="29" t="str">
        <f>VLOOKUP($A1074,'2025'!$C:$Z,MATCH(K$1,'2025'!$C$1:$Z$1,0))</f>
        <v/>
      </c>
      <c r="L1074" s="29" t="str">
        <f>VLOOKUP($A1074,'2025'!$C:$Z,MATCH(L$1,'2025'!$C$1:$Z$1,0))</f>
        <v>#N/A</v>
      </c>
      <c r="M1074" s="29" t="str">
        <f>VLOOKUP($A1074,'2025'!$C:$Z,MATCH(M$1,'2025'!$C$1:$Z$1,0))</f>
        <v/>
      </c>
      <c r="N1074" s="29" t="str">
        <f>VLOOKUP($A1074,'2025'!$C:$Z,MATCH(N$1,'2025'!$C$1:$Z$1,0))</f>
        <v/>
      </c>
      <c r="O1074" s="29" t="str">
        <f>VLOOKUP($A1074,'2025'!$C:$Z,MATCH(O$1,'2025'!$C$1:$Z$1,0))</f>
        <v/>
      </c>
      <c r="P1074" s="76"/>
      <c r="Q1074" s="76"/>
      <c r="R1074" s="76"/>
      <c r="S1074" s="76"/>
      <c r="T1074" s="76"/>
      <c r="U1074" s="76"/>
      <c r="V1074" s="76"/>
      <c r="W1074" s="76"/>
      <c r="X1074" s="76"/>
      <c r="Y1074" s="76"/>
      <c r="Z1074" s="76"/>
      <c r="AA1074" s="76"/>
      <c r="AB1074" s="76"/>
      <c r="AC1074" s="76"/>
      <c r="AD1074" s="76"/>
    </row>
    <row r="1075" ht="22.5" customHeight="1">
      <c r="A1075" s="25">
        <f t="shared" si="1"/>
        <v>46670</v>
      </c>
      <c r="B1075" s="29" t="str">
        <f>VLOOKUP($A1075,'2025'!$C:$Z,MATCH(B$1,'2025'!$C$1:$Z$1,0))</f>
        <v/>
      </c>
      <c r="C1075" s="29" t="str">
        <f>VLOOKUP($A1075,'2025'!$C:$Z,MATCH(C$1,'2025'!$C$1:$Z$1,0))</f>
        <v/>
      </c>
      <c r="D1075" s="29" t="str">
        <f>VLOOKUP($A1075,'2025'!$C:$Z,MATCH(D$1,'2025'!$C$1:$Z$1,0))</f>
        <v/>
      </c>
      <c r="E1075" s="29" t="str">
        <f>VLOOKUP($A1075,'2025'!$C:$Z,MATCH(E$1,'2025'!$C$1:$Z$1,0))</f>
        <v/>
      </c>
      <c r="F1075" s="29" t="str">
        <f>VLOOKUP($A1075,'2025'!$C:$Z,MATCH(F$1,'2025'!$C$1:$Z$1,0))</f>
        <v/>
      </c>
      <c r="G1075" s="29" t="str">
        <f>VLOOKUP($A1075,'2025'!$C:$Z,MATCH(G$1,'2025'!$C$1:$Z$1,0))</f>
        <v/>
      </c>
      <c r="H1075" s="29" t="str">
        <f>VLOOKUP($A1075,'2025'!$C:$Z,MATCH(H$1,'2025'!$C$1:$Z$1,0))</f>
        <v>#N/A</v>
      </c>
      <c r="I1075" s="29" t="str">
        <f>VLOOKUP($A1075,'2025'!$C:$Z,MATCH(I$1,'2025'!$C$1:$Z$1,0))</f>
        <v/>
      </c>
      <c r="J1075" s="29" t="str">
        <f>VLOOKUP($A1075,'2025'!$C:$Z,MATCH(J$1,'2025'!$C$1:$Z$1,0))</f>
        <v>#N/A</v>
      </c>
      <c r="K1075" s="29" t="str">
        <f>VLOOKUP($A1075,'2025'!$C:$Z,MATCH(K$1,'2025'!$C$1:$Z$1,0))</f>
        <v/>
      </c>
      <c r="L1075" s="29" t="str">
        <f>VLOOKUP($A1075,'2025'!$C:$Z,MATCH(L$1,'2025'!$C$1:$Z$1,0))</f>
        <v>#N/A</v>
      </c>
      <c r="M1075" s="29" t="str">
        <f>VLOOKUP($A1075,'2025'!$C:$Z,MATCH(M$1,'2025'!$C$1:$Z$1,0))</f>
        <v/>
      </c>
      <c r="N1075" s="29" t="str">
        <f>VLOOKUP($A1075,'2025'!$C:$Z,MATCH(N$1,'2025'!$C$1:$Z$1,0))</f>
        <v/>
      </c>
      <c r="O1075" s="29" t="str">
        <f>VLOOKUP($A1075,'2025'!$C:$Z,MATCH(O$1,'2025'!$C$1:$Z$1,0))</f>
        <v/>
      </c>
      <c r="P1075" s="76"/>
      <c r="Q1075" s="76"/>
      <c r="R1075" s="76"/>
      <c r="S1075" s="76"/>
      <c r="T1075" s="76"/>
      <c r="U1075" s="76"/>
      <c r="V1075" s="76"/>
      <c r="W1075" s="76"/>
      <c r="X1075" s="76"/>
      <c r="Y1075" s="76"/>
      <c r="Z1075" s="76"/>
      <c r="AA1075" s="76"/>
      <c r="AB1075" s="76"/>
      <c r="AC1075" s="76"/>
      <c r="AD1075" s="76"/>
    </row>
    <row r="1076" ht="22.5" customHeight="1">
      <c r="A1076" s="25">
        <f t="shared" si="1"/>
        <v>46671</v>
      </c>
      <c r="B1076" s="29" t="str">
        <f>VLOOKUP($A1076,'2025'!$C:$Z,MATCH(B$1,'2025'!$C$1:$Z$1,0))</f>
        <v/>
      </c>
      <c r="C1076" s="29" t="str">
        <f>VLOOKUP($A1076,'2025'!$C:$Z,MATCH(C$1,'2025'!$C$1:$Z$1,0))</f>
        <v/>
      </c>
      <c r="D1076" s="29" t="str">
        <f>VLOOKUP($A1076,'2025'!$C:$Z,MATCH(D$1,'2025'!$C$1:$Z$1,0))</f>
        <v/>
      </c>
      <c r="E1076" s="29" t="str">
        <f>VLOOKUP($A1076,'2025'!$C:$Z,MATCH(E$1,'2025'!$C$1:$Z$1,0))</f>
        <v/>
      </c>
      <c r="F1076" s="29" t="str">
        <f>VLOOKUP($A1076,'2025'!$C:$Z,MATCH(F$1,'2025'!$C$1:$Z$1,0))</f>
        <v/>
      </c>
      <c r="G1076" s="29" t="str">
        <f>VLOOKUP($A1076,'2025'!$C:$Z,MATCH(G$1,'2025'!$C$1:$Z$1,0))</f>
        <v/>
      </c>
      <c r="H1076" s="29" t="str">
        <f>VLOOKUP($A1076,'2025'!$C:$Z,MATCH(H$1,'2025'!$C$1:$Z$1,0))</f>
        <v>#N/A</v>
      </c>
      <c r="I1076" s="29" t="str">
        <f>VLOOKUP($A1076,'2025'!$C:$Z,MATCH(I$1,'2025'!$C$1:$Z$1,0))</f>
        <v/>
      </c>
      <c r="J1076" s="29" t="str">
        <f>VLOOKUP($A1076,'2025'!$C:$Z,MATCH(J$1,'2025'!$C$1:$Z$1,0))</f>
        <v>#N/A</v>
      </c>
      <c r="K1076" s="29" t="str">
        <f>VLOOKUP($A1076,'2025'!$C:$Z,MATCH(K$1,'2025'!$C$1:$Z$1,0))</f>
        <v/>
      </c>
      <c r="L1076" s="29" t="str">
        <f>VLOOKUP($A1076,'2025'!$C:$Z,MATCH(L$1,'2025'!$C$1:$Z$1,0))</f>
        <v>#N/A</v>
      </c>
      <c r="M1076" s="29" t="str">
        <f>VLOOKUP($A1076,'2025'!$C:$Z,MATCH(M$1,'2025'!$C$1:$Z$1,0))</f>
        <v/>
      </c>
      <c r="N1076" s="29" t="str">
        <f>VLOOKUP($A1076,'2025'!$C:$Z,MATCH(N$1,'2025'!$C$1:$Z$1,0))</f>
        <v/>
      </c>
      <c r="O1076" s="29" t="str">
        <f>VLOOKUP($A1076,'2025'!$C:$Z,MATCH(O$1,'2025'!$C$1:$Z$1,0))</f>
        <v/>
      </c>
      <c r="P1076" s="76"/>
      <c r="Q1076" s="76"/>
      <c r="R1076" s="76"/>
      <c r="S1076" s="76"/>
      <c r="T1076" s="76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76"/>
    </row>
    <row r="1077" ht="22.5" customHeight="1">
      <c r="A1077" s="25">
        <f t="shared" si="1"/>
        <v>46672</v>
      </c>
      <c r="B1077" s="29" t="str">
        <f>VLOOKUP($A1077,'2025'!$C:$Z,MATCH(B$1,'2025'!$C$1:$Z$1,0))</f>
        <v/>
      </c>
      <c r="C1077" s="29" t="str">
        <f>VLOOKUP($A1077,'2025'!$C:$Z,MATCH(C$1,'2025'!$C$1:$Z$1,0))</f>
        <v/>
      </c>
      <c r="D1077" s="29" t="str">
        <f>VLOOKUP($A1077,'2025'!$C:$Z,MATCH(D$1,'2025'!$C$1:$Z$1,0))</f>
        <v/>
      </c>
      <c r="E1077" s="29" t="str">
        <f>VLOOKUP($A1077,'2025'!$C:$Z,MATCH(E$1,'2025'!$C$1:$Z$1,0))</f>
        <v/>
      </c>
      <c r="F1077" s="29" t="str">
        <f>VLOOKUP($A1077,'2025'!$C:$Z,MATCH(F$1,'2025'!$C$1:$Z$1,0))</f>
        <v/>
      </c>
      <c r="G1077" s="29" t="str">
        <f>VLOOKUP($A1077,'2025'!$C:$Z,MATCH(G$1,'2025'!$C$1:$Z$1,0))</f>
        <v/>
      </c>
      <c r="H1077" s="29" t="str">
        <f>VLOOKUP($A1077,'2025'!$C:$Z,MATCH(H$1,'2025'!$C$1:$Z$1,0))</f>
        <v>#N/A</v>
      </c>
      <c r="I1077" s="29" t="str">
        <f>VLOOKUP($A1077,'2025'!$C:$Z,MATCH(I$1,'2025'!$C$1:$Z$1,0))</f>
        <v/>
      </c>
      <c r="J1077" s="29" t="str">
        <f>VLOOKUP($A1077,'2025'!$C:$Z,MATCH(J$1,'2025'!$C$1:$Z$1,0))</f>
        <v>#N/A</v>
      </c>
      <c r="K1077" s="29" t="str">
        <f>VLOOKUP($A1077,'2025'!$C:$Z,MATCH(K$1,'2025'!$C$1:$Z$1,0))</f>
        <v/>
      </c>
      <c r="L1077" s="29" t="str">
        <f>VLOOKUP($A1077,'2025'!$C:$Z,MATCH(L$1,'2025'!$C$1:$Z$1,0))</f>
        <v>#N/A</v>
      </c>
      <c r="M1077" s="29" t="str">
        <f>VLOOKUP($A1077,'2025'!$C:$Z,MATCH(M$1,'2025'!$C$1:$Z$1,0))</f>
        <v/>
      </c>
      <c r="N1077" s="29" t="str">
        <f>VLOOKUP($A1077,'2025'!$C:$Z,MATCH(N$1,'2025'!$C$1:$Z$1,0))</f>
        <v/>
      </c>
      <c r="O1077" s="29" t="str">
        <f>VLOOKUP($A1077,'2025'!$C:$Z,MATCH(O$1,'2025'!$C$1:$Z$1,0))</f>
        <v/>
      </c>
      <c r="P1077" s="76"/>
      <c r="Q1077" s="76"/>
      <c r="R1077" s="76"/>
      <c r="S1077" s="76"/>
      <c r="T1077" s="76"/>
      <c r="U1077" s="76"/>
      <c r="V1077" s="76"/>
      <c r="W1077" s="76"/>
      <c r="X1077" s="76"/>
      <c r="Y1077" s="76"/>
      <c r="Z1077" s="76"/>
      <c r="AA1077" s="76"/>
      <c r="AB1077" s="76"/>
      <c r="AC1077" s="76"/>
      <c r="AD1077" s="76"/>
    </row>
    <row r="1078" ht="22.5" customHeight="1">
      <c r="A1078" s="25">
        <f t="shared" si="1"/>
        <v>46673</v>
      </c>
      <c r="B1078" s="29" t="str">
        <f>VLOOKUP($A1078,'2025'!$C:$Z,MATCH(B$1,'2025'!$C$1:$Z$1,0))</f>
        <v/>
      </c>
      <c r="C1078" s="29" t="str">
        <f>VLOOKUP($A1078,'2025'!$C:$Z,MATCH(C$1,'2025'!$C$1:$Z$1,0))</f>
        <v/>
      </c>
      <c r="D1078" s="29" t="str">
        <f>VLOOKUP($A1078,'2025'!$C:$Z,MATCH(D$1,'2025'!$C$1:$Z$1,0))</f>
        <v/>
      </c>
      <c r="E1078" s="29" t="str">
        <f>VLOOKUP($A1078,'2025'!$C:$Z,MATCH(E$1,'2025'!$C$1:$Z$1,0))</f>
        <v/>
      </c>
      <c r="F1078" s="29" t="str">
        <f>VLOOKUP($A1078,'2025'!$C:$Z,MATCH(F$1,'2025'!$C$1:$Z$1,0))</f>
        <v/>
      </c>
      <c r="G1078" s="29" t="str">
        <f>VLOOKUP($A1078,'2025'!$C:$Z,MATCH(G$1,'2025'!$C$1:$Z$1,0))</f>
        <v/>
      </c>
      <c r="H1078" s="29" t="str">
        <f>VLOOKUP($A1078,'2025'!$C:$Z,MATCH(H$1,'2025'!$C$1:$Z$1,0))</f>
        <v>#N/A</v>
      </c>
      <c r="I1078" s="29" t="str">
        <f>VLOOKUP($A1078,'2025'!$C:$Z,MATCH(I$1,'2025'!$C$1:$Z$1,0))</f>
        <v/>
      </c>
      <c r="J1078" s="29" t="str">
        <f>VLOOKUP($A1078,'2025'!$C:$Z,MATCH(J$1,'2025'!$C$1:$Z$1,0))</f>
        <v>#N/A</v>
      </c>
      <c r="K1078" s="29" t="str">
        <f>VLOOKUP($A1078,'2025'!$C:$Z,MATCH(K$1,'2025'!$C$1:$Z$1,0))</f>
        <v/>
      </c>
      <c r="L1078" s="29" t="str">
        <f>VLOOKUP($A1078,'2025'!$C:$Z,MATCH(L$1,'2025'!$C$1:$Z$1,0))</f>
        <v>#N/A</v>
      </c>
      <c r="M1078" s="29" t="str">
        <f>VLOOKUP($A1078,'2025'!$C:$Z,MATCH(M$1,'2025'!$C$1:$Z$1,0))</f>
        <v/>
      </c>
      <c r="N1078" s="29" t="str">
        <f>VLOOKUP($A1078,'2025'!$C:$Z,MATCH(N$1,'2025'!$C$1:$Z$1,0))</f>
        <v/>
      </c>
      <c r="O1078" s="29" t="str">
        <f>VLOOKUP($A1078,'2025'!$C:$Z,MATCH(O$1,'2025'!$C$1:$Z$1,0))</f>
        <v/>
      </c>
      <c r="P1078" s="76"/>
      <c r="Q1078" s="76"/>
      <c r="R1078" s="76"/>
      <c r="S1078" s="76"/>
      <c r="T1078" s="76"/>
      <c r="U1078" s="76"/>
      <c r="V1078" s="76"/>
      <c r="W1078" s="76"/>
      <c r="X1078" s="76"/>
      <c r="Y1078" s="76"/>
      <c r="Z1078" s="76"/>
      <c r="AA1078" s="76"/>
      <c r="AB1078" s="76"/>
      <c r="AC1078" s="76"/>
      <c r="AD1078" s="76"/>
    </row>
    <row r="1079" ht="22.5" customHeight="1">
      <c r="A1079" s="25">
        <f t="shared" si="1"/>
        <v>46674</v>
      </c>
      <c r="B1079" s="29" t="str">
        <f>VLOOKUP($A1079,'2025'!$C:$Z,MATCH(B$1,'2025'!$C$1:$Z$1,0))</f>
        <v/>
      </c>
      <c r="C1079" s="29" t="str">
        <f>VLOOKUP($A1079,'2025'!$C:$Z,MATCH(C$1,'2025'!$C$1:$Z$1,0))</f>
        <v/>
      </c>
      <c r="D1079" s="29" t="str">
        <f>VLOOKUP($A1079,'2025'!$C:$Z,MATCH(D$1,'2025'!$C$1:$Z$1,0))</f>
        <v/>
      </c>
      <c r="E1079" s="29" t="str">
        <f>VLOOKUP($A1079,'2025'!$C:$Z,MATCH(E$1,'2025'!$C$1:$Z$1,0))</f>
        <v/>
      </c>
      <c r="F1079" s="29" t="str">
        <f>VLOOKUP($A1079,'2025'!$C:$Z,MATCH(F$1,'2025'!$C$1:$Z$1,0))</f>
        <v/>
      </c>
      <c r="G1079" s="29" t="str">
        <f>VLOOKUP($A1079,'2025'!$C:$Z,MATCH(G$1,'2025'!$C$1:$Z$1,0))</f>
        <v/>
      </c>
      <c r="H1079" s="29" t="str">
        <f>VLOOKUP($A1079,'2025'!$C:$Z,MATCH(H$1,'2025'!$C$1:$Z$1,0))</f>
        <v>#N/A</v>
      </c>
      <c r="I1079" s="29" t="str">
        <f>VLOOKUP($A1079,'2025'!$C:$Z,MATCH(I$1,'2025'!$C$1:$Z$1,0))</f>
        <v/>
      </c>
      <c r="J1079" s="29" t="str">
        <f>VLOOKUP($A1079,'2025'!$C:$Z,MATCH(J$1,'2025'!$C$1:$Z$1,0))</f>
        <v>#N/A</v>
      </c>
      <c r="K1079" s="29" t="str">
        <f>VLOOKUP($A1079,'2025'!$C:$Z,MATCH(K$1,'2025'!$C$1:$Z$1,0))</f>
        <v/>
      </c>
      <c r="L1079" s="29" t="str">
        <f>VLOOKUP($A1079,'2025'!$C:$Z,MATCH(L$1,'2025'!$C$1:$Z$1,0))</f>
        <v>#N/A</v>
      </c>
      <c r="M1079" s="29" t="str">
        <f>VLOOKUP($A1079,'2025'!$C:$Z,MATCH(M$1,'2025'!$C$1:$Z$1,0))</f>
        <v/>
      </c>
      <c r="N1079" s="29" t="str">
        <f>VLOOKUP($A1079,'2025'!$C:$Z,MATCH(N$1,'2025'!$C$1:$Z$1,0))</f>
        <v/>
      </c>
      <c r="O1079" s="29" t="str">
        <f>VLOOKUP($A1079,'2025'!$C:$Z,MATCH(O$1,'2025'!$C$1:$Z$1,0))</f>
        <v/>
      </c>
      <c r="P1079" s="76"/>
      <c r="Q1079" s="76"/>
      <c r="R1079" s="76"/>
      <c r="S1079" s="76"/>
      <c r="T1079" s="76"/>
      <c r="U1079" s="76"/>
      <c r="V1079" s="76"/>
      <c r="W1079" s="76"/>
      <c r="X1079" s="76"/>
      <c r="Y1079" s="76"/>
      <c r="Z1079" s="76"/>
      <c r="AA1079" s="76"/>
      <c r="AB1079" s="76"/>
      <c r="AC1079" s="76"/>
      <c r="AD1079" s="76"/>
    </row>
    <row r="1080" ht="22.5" customHeight="1">
      <c r="A1080" s="25">
        <f t="shared" si="1"/>
        <v>46675</v>
      </c>
      <c r="B1080" s="29" t="str">
        <f>VLOOKUP($A1080,'2025'!$C:$Z,MATCH(B$1,'2025'!$C$1:$Z$1,0))</f>
        <v/>
      </c>
      <c r="C1080" s="29" t="str">
        <f>VLOOKUP($A1080,'2025'!$C:$Z,MATCH(C$1,'2025'!$C$1:$Z$1,0))</f>
        <v/>
      </c>
      <c r="D1080" s="29" t="str">
        <f>VLOOKUP($A1080,'2025'!$C:$Z,MATCH(D$1,'2025'!$C$1:$Z$1,0))</f>
        <v/>
      </c>
      <c r="E1080" s="29" t="str">
        <f>VLOOKUP($A1080,'2025'!$C:$Z,MATCH(E$1,'2025'!$C$1:$Z$1,0))</f>
        <v/>
      </c>
      <c r="F1080" s="29" t="str">
        <f>VLOOKUP($A1080,'2025'!$C:$Z,MATCH(F$1,'2025'!$C$1:$Z$1,0))</f>
        <v/>
      </c>
      <c r="G1080" s="29" t="str">
        <f>VLOOKUP($A1080,'2025'!$C:$Z,MATCH(G$1,'2025'!$C$1:$Z$1,0))</f>
        <v/>
      </c>
      <c r="H1080" s="29" t="str">
        <f>VLOOKUP($A1080,'2025'!$C:$Z,MATCH(H$1,'2025'!$C$1:$Z$1,0))</f>
        <v>#N/A</v>
      </c>
      <c r="I1080" s="29" t="str">
        <f>VLOOKUP($A1080,'2025'!$C:$Z,MATCH(I$1,'2025'!$C$1:$Z$1,0))</f>
        <v/>
      </c>
      <c r="J1080" s="29" t="str">
        <f>VLOOKUP($A1080,'2025'!$C:$Z,MATCH(J$1,'2025'!$C$1:$Z$1,0))</f>
        <v>#N/A</v>
      </c>
      <c r="K1080" s="29" t="str">
        <f>VLOOKUP($A1080,'2025'!$C:$Z,MATCH(K$1,'2025'!$C$1:$Z$1,0))</f>
        <v/>
      </c>
      <c r="L1080" s="29" t="str">
        <f>VLOOKUP($A1080,'2025'!$C:$Z,MATCH(L$1,'2025'!$C$1:$Z$1,0))</f>
        <v>#N/A</v>
      </c>
      <c r="M1080" s="29" t="str">
        <f>VLOOKUP($A1080,'2025'!$C:$Z,MATCH(M$1,'2025'!$C$1:$Z$1,0))</f>
        <v/>
      </c>
      <c r="N1080" s="29" t="str">
        <f>VLOOKUP($A1080,'2025'!$C:$Z,MATCH(N$1,'2025'!$C$1:$Z$1,0))</f>
        <v/>
      </c>
      <c r="O1080" s="29" t="str">
        <f>VLOOKUP($A1080,'2025'!$C:$Z,MATCH(O$1,'2025'!$C$1:$Z$1,0))</f>
        <v/>
      </c>
      <c r="P1080" s="76"/>
      <c r="Q1080" s="76"/>
      <c r="R1080" s="76"/>
      <c r="S1080" s="76"/>
      <c r="T1080" s="76"/>
      <c r="U1080" s="76"/>
      <c r="V1080" s="76"/>
      <c r="W1080" s="76"/>
      <c r="X1080" s="76"/>
      <c r="Y1080" s="76"/>
      <c r="Z1080" s="76"/>
      <c r="AA1080" s="76"/>
      <c r="AB1080" s="76"/>
      <c r="AC1080" s="76"/>
      <c r="AD1080" s="76"/>
    </row>
    <row r="1081" ht="22.5" customHeight="1">
      <c r="A1081" s="25">
        <f t="shared" si="1"/>
        <v>46676</v>
      </c>
      <c r="B1081" s="29" t="str">
        <f>VLOOKUP($A1081,'2025'!$C:$Z,MATCH(B$1,'2025'!$C$1:$Z$1,0))</f>
        <v/>
      </c>
      <c r="C1081" s="29" t="str">
        <f>VLOOKUP($A1081,'2025'!$C:$Z,MATCH(C$1,'2025'!$C$1:$Z$1,0))</f>
        <v/>
      </c>
      <c r="D1081" s="29" t="str">
        <f>VLOOKUP($A1081,'2025'!$C:$Z,MATCH(D$1,'2025'!$C$1:$Z$1,0))</f>
        <v/>
      </c>
      <c r="E1081" s="29" t="str">
        <f>VLOOKUP($A1081,'2025'!$C:$Z,MATCH(E$1,'2025'!$C$1:$Z$1,0))</f>
        <v/>
      </c>
      <c r="F1081" s="29" t="str">
        <f>VLOOKUP($A1081,'2025'!$C:$Z,MATCH(F$1,'2025'!$C$1:$Z$1,0))</f>
        <v/>
      </c>
      <c r="G1081" s="29" t="str">
        <f>VLOOKUP($A1081,'2025'!$C:$Z,MATCH(G$1,'2025'!$C$1:$Z$1,0))</f>
        <v/>
      </c>
      <c r="H1081" s="29" t="str">
        <f>VLOOKUP($A1081,'2025'!$C:$Z,MATCH(H$1,'2025'!$C$1:$Z$1,0))</f>
        <v>#N/A</v>
      </c>
      <c r="I1081" s="29" t="str">
        <f>VLOOKUP($A1081,'2025'!$C:$Z,MATCH(I$1,'2025'!$C$1:$Z$1,0))</f>
        <v/>
      </c>
      <c r="J1081" s="29" t="str">
        <f>VLOOKUP($A1081,'2025'!$C:$Z,MATCH(J$1,'2025'!$C$1:$Z$1,0))</f>
        <v>#N/A</v>
      </c>
      <c r="K1081" s="29" t="str">
        <f>VLOOKUP($A1081,'2025'!$C:$Z,MATCH(K$1,'2025'!$C$1:$Z$1,0))</f>
        <v/>
      </c>
      <c r="L1081" s="29" t="str">
        <f>VLOOKUP($A1081,'2025'!$C:$Z,MATCH(L$1,'2025'!$C$1:$Z$1,0))</f>
        <v>#N/A</v>
      </c>
      <c r="M1081" s="29" t="str">
        <f>VLOOKUP($A1081,'2025'!$C:$Z,MATCH(M$1,'2025'!$C$1:$Z$1,0))</f>
        <v/>
      </c>
      <c r="N1081" s="29" t="str">
        <f>VLOOKUP($A1081,'2025'!$C:$Z,MATCH(N$1,'2025'!$C$1:$Z$1,0))</f>
        <v/>
      </c>
      <c r="O1081" s="29" t="str">
        <f>VLOOKUP($A1081,'2025'!$C:$Z,MATCH(O$1,'2025'!$C$1:$Z$1,0))</f>
        <v/>
      </c>
      <c r="P1081" s="76"/>
      <c r="Q1081" s="76"/>
      <c r="R1081" s="76"/>
      <c r="S1081" s="76"/>
      <c r="T1081" s="76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76"/>
    </row>
    <row r="1082" ht="22.5" customHeight="1">
      <c r="A1082" s="25">
        <f t="shared" si="1"/>
        <v>46677</v>
      </c>
      <c r="B1082" s="29" t="str">
        <f>VLOOKUP($A1082,'2025'!$C:$Z,MATCH(B$1,'2025'!$C$1:$Z$1,0))</f>
        <v/>
      </c>
      <c r="C1082" s="29" t="str">
        <f>VLOOKUP($A1082,'2025'!$C:$Z,MATCH(C$1,'2025'!$C$1:$Z$1,0))</f>
        <v/>
      </c>
      <c r="D1082" s="29" t="str">
        <f>VLOOKUP($A1082,'2025'!$C:$Z,MATCH(D$1,'2025'!$C$1:$Z$1,0))</f>
        <v/>
      </c>
      <c r="E1082" s="29" t="str">
        <f>VLOOKUP($A1082,'2025'!$C:$Z,MATCH(E$1,'2025'!$C$1:$Z$1,0))</f>
        <v/>
      </c>
      <c r="F1082" s="29" t="str">
        <f>VLOOKUP($A1082,'2025'!$C:$Z,MATCH(F$1,'2025'!$C$1:$Z$1,0))</f>
        <v/>
      </c>
      <c r="G1082" s="29" t="str">
        <f>VLOOKUP($A1082,'2025'!$C:$Z,MATCH(G$1,'2025'!$C$1:$Z$1,0))</f>
        <v/>
      </c>
      <c r="H1082" s="29" t="str">
        <f>VLOOKUP($A1082,'2025'!$C:$Z,MATCH(H$1,'2025'!$C$1:$Z$1,0))</f>
        <v>#N/A</v>
      </c>
      <c r="I1082" s="29" t="str">
        <f>VLOOKUP($A1082,'2025'!$C:$Z,MATCH(I$1,'2025'!$C$1:$Z$1,0))</f>
        <v/>
      </c>
      <c r="J1082" s="29" t="str">
        <f>VLOOKUP($A1082,'2025'!$C:$Z,MATCH(J$1,'2025'!$C$1:$Z$1,0))</f>
        <v>#N/A</v>
      </c>
      <c r="K1082" s="29" t="str">
        <f>VLOOKUP($A1082,'2025'!$C:$Z,MATCH(K$1,'2025'!$C$1:$Z$1,0))</f>
        <v/>
      </c>
      <c r="L1082" s="29" t="str">
        <f>VLOOKUP($A1082,'2025'!$C:$Z,MATCH(L$1,'2025'!$C$1:$Z$1,0))</f>
        <v>#N/A</v>
      </c>
      <c r="M1082" s="29" t="str">
        <f>VLOOKUP($A1082,'2025'!$C:$Z,MATCH(M$1,'2025'!$C$1:$Z$1,0))</f>
        <v/>
      </c>
      <c r="N1082" s="29" t="str">
        <f>VLOOKUP($A1082,'2025'!$C:$Z,MATCH(N$1,'2025'!$C$1:$Z$1,0))</f>
        <v/>
      </c>
      <c r="O1082" s="29" t="str">
        <f>VLOOKUP($A1082,'2025'!$C:$Z,MATCH(O$1,'2025'!$C$1:$Z$1,0))</f>
        <v/>
      </c>
      <c r="P1082" s="76"/>
      <c r="Q1082" s="76"/>
      <c r="R1082" s="76"/>
      <c r="S1082" s="76"/>
      <c r="T1082" s="76"/>
      <c r="U1082" s="76"/>
      <c r="V1082" s="76"/>
      <c r="W1082" s="76"/>
      <c r="X1082" s="76"/>
      <c r="Y1082" s="76"/>
      <c r="Z1082" s="76"/>
      <c r="AA1082" s="76"/>
      <c r="AB1082" s="76"/>
      <c r="AC1082" s="76"/>
      <c r="AD1082" s="76"/>
    </row>
    <row r="1083" ht="22.5" customHeight="1">
      <c r="A1083" s="25">
        <f t="shared" si="1"/>
        <v>46678</v>
      </c>
      <c r="B1083" s="29" t="str">
        <f>VLOOKUP($A1083,'2025'!$C:$Z,MATCH(B$1,'2025'!$C$1:$Z$1,0))</f>
        <v/>
      </c>
      <c r="C1083" s="29" t="str">
        <f>VLOOKUP($A1083,'2025'!$C:$Z,MATCH(C$1,'2025'!$C$1:$Z$1,0))</f>
        <v/>
      </c>
      <c r="D1083" s="29" t="str">
        <f>VLOOKUP($A1083,'2025'!$C:$Z,MATCH(D$1,'2025'!$C$1:$Z$1,0))</f>
        <v/>
      </c>
      <c r="E1083" s="29" t="str">
        <f>VLOOKUP($A1083,'2025'!$C:$Z,MATCH(E$1,'2025'!$C$1:$Z$1,0))</f>
        <v/>
      </c>
      <c r="F1083" s="29" t="str">
        <f>VLOOKUP($A1083,'2025'!$C:$Z,MATCH(F$1,'2025'!$C$1:$Z$1,0))</f>
        <v/>
      </c>
      <c r="G1083" s="29" t="str">
        <f>VLOOKUP($A1083,'2025'!$C:$Z,MATCH(G$1,'2025'!$C$1:$Z$1,0))</f>
        <v/>
      </c>
      <c r="H1083" s="29" t="str">
        <f>VLOOKUP($A1083,'2025'!$C:$Z,MATCH(H$1,'2025'!$C$1:$Z$1,0))</f>
        <v>#N/A</v>
      </c>
      <c r="I1083" s="29" t="str">
        <f>VLOOKUP($A1083,'2025'!$C:$Z,MATCH(I$1,'2025'!$C$1:$Z$1,0))</f>
        <v/>
      </c>
      <c r="J1083" s="29" t="str">
        <f>VLOOKUP($A1083,'2025'!$C:$Z,MATCH(J$1,'2025'!$C$1:$Z$1,0))</f>
        <v>#N/A</v>
      </c>
      <c r="K1083" s="29" t="str">
        <f>VLOOKUP($A1083,'2025'!$C:$Z,MATCH(K$1,'2025'!$C$1:$Z$1,0))</f>
        <v/>
      </c>
      <c r="L1083" s="29" t="str">
        <f>VLOOKUP($A1083,'2025'!$C:$Z,MATCH(L$1,'2025'!$C$1:$Z$1,0))</f>
        <v>#N/A</v>
      </c>
      <c r="M1083" s="29" t="str">
        <f>VLOOKUP($A1083,'2025'!$C:$Z,MATCH(M$1,'2025'!$C$1:$Z$1,0))</f>
        <v/>
      </c>
      <c r="N1083" s="29" t="str">
        <f>VLOOKUP($A1083,'2025'!$C:$Z,MATCH(N$1,'2025'!$C$1:$Z$1,0))</f>
        <v/>
      </c>
      <c r="O1083" s="29" t="str">
        <f>VLOOKUP($A1083,'2025'!$C:$Z,MATCH(O$1,'2025'!$C$1:$Z$1,0))</f>
        <v/>
      </c>
      <c r="P1083" s="76"/>
      <c r="Q1083" s="76"/>
      <c r="R1083" s="76"/>
      <c r="S1083" s="76"/>
      <c r="T1083" s="76"/>
      <c r="U1083" s="76"/>
      <c r="V1083" s="76"/>
      <c r="W1083" s="76"/>
      <c r="X1083" s="76"/>
      <c r="Y1083" s="76"/>
      <c r="Z1083" s="76"/>
      <c r="AA1083" s="76"/>
      <c r="AB1083" s="76"/>
      <c r="AC1083" s="76"/>
      <c r="AD1083" s="76"/>
    </row>
    <row r="1084" ht="22.5" customHeight="1">
      <c r="A1084" s="25">
        <f t="shared" si="1"/>
        <v>46679</v>
      </c>
      <c r="B1084" s="29" t="str">
        <f>VLOOKUP($A1084,'2025'!$C:$Z,MATCH(B$1,'2025'!$C$1:$Z$1,0))</f>
        <v/>
      </c>
      <c r="C1084" s="29" t="str">
        <f>VLOOKUP($A1084,'2025'!$C:$Z,MATCH(C$1,'2025'!$C$1:$Z$1,0))</f>
        <v/>
      </c>
      <c r="D1084" s="29" t="str">
        <f>VLOOKUP($A1084,'2025'!$C:$Z,MATCH(D$1,'2025'!$C$1:$Z$1,0))</f>
        <v/>
      </c>
      <c r="E1084" s="29" t="str">
        <f>VLOOKUP($A1084,'2025'!$C:$Z,MATCH(E$1,'2025'!$C$1:$Z$1,0))</f>
        <v/>
      </c>
      <c r="F1084" s="29" t="str">
        <f>VLOOKUP($A1084,'2025'!$C:$Z,MATCH(F$1,'2025'!$C$1:$Z$1,0))</f>
        <v/>
      </c>
      <c r="G1084" s="29" t="str">
        <f>VLOOKUP($A1084,'2025'!$C:$Z,MATCH(G$1,'2025'!$C$1:$Z$1,0))</f>
        <v/>
      </c>
      <c r="H1084" s="29" t="str">
        <f>VLOOKUP($A1084,'2025'!$C:$Z,MATCH(H$1,'2025'!$C$1:$Z$1,0))</f>
        <v>#N/A</v>
      </c>
      <c r="I1084" s="29" t="str">
        <f>VLOOKUP($A1084,'2025'!$C:$Z,MATCH(I$1,'2025'!$C$1:$Z$1,0))</f>
        <v/>
      </c>
      <c r="J1084" s="29" t="str">
        <f>VLOOKUP($A1084,'2025'!$C:$Z,MATCH(J$1,'2025'!$C$1:$Z$1,0))</f>
        <v>#N/A</v>
      </c>
      <c r="K1084" s="29" t="str">
        <f>VLOOKUP($A1084,'2025'!$C:$Z,MATCH(K$1,'2025'!$C$1:$Z$1,0))</f>
        <v/>
      </c>
      <c r="L1084" s="29" t="str">
        <f>VLOOKUP($A1084,'2025'!$C:$Z,MATCH(L$1,'2025'!$C$1:$Z$1,0))</f>
        <v>#N/A</v>
      </c>
      <c r="M1084" s="29" t="str">
        <f>VLOOKUP($A1084,'2025'!$C:$Z,MATCH(M$1,'2025'!$C$1:$Z$1,0))</f>
        <v/>
      </c>
      <c r="N1084" s="29" t="str">
        <f>VLOOKUP($A1084,'2025'!$C:$Z,MATCH(N$1,'2025'!$C$1:$Z$1,0))</f>
        <v/>
      </c>
      <c r="O1084" s="29" t="str">
        <f>VLOOKUP($A1084,'2025'!$C:$Z,MATCH(O$1,'2025'!$C$1:$Z$1,0))</f>
        <v/>
      </c>
      <c r="P1084" s="76"/>
      <c r="Q1084" s="76"/>
      <c r="R1084" s="76"/>
      <c r="S1084" s="76"/>
      <c r="T1084" s="76"/>
      <c r="U1084" s="76"/>
      <c r="V1084" s="76"/>
      <c r="W1084" s="76"/>
      <c r="X1084" s="76"/>
      <c r="Y1084" s="76"/>
      <c r="Z1084" s="76"/>
      <c r="AA1084" s="76"/>
      <c r="AB1084" s="76"/>
      <c r="AC1084" s="76"/>
      <c r="AD1084" s="76"/>
    </row>
    <row r="1085" ht="22.5" customHeight="1">
      <c r="A1085" s="25">
        <f t="shared" si="1"/>
        <v>46680</v>
      </c>
      <c r="B1085" s="29" t="str">
        <f>VLOOKUP($A1085,'2025'!$C:$Z,MATCH(B$1,'2025'!$C$1:$Z$1,0))</f>
        <v/>
      </c>
      <c r="C1085" s="29" t="str">
        <f>VLOOKUP($A1085,'2025'!$C:$Z,MATCH(C$1,'2025'!$C$1:$Z$1,0))</f>
        <v/>
      </c>
      <c r="D1085" s="29" t="str">
        <f>VLOOKUP($A1085,'2025'!$C:$Z,MATCH(D$1,'2025'!$C$1:$Z$1,0))</f>
        <v/>
      </c>
      <c r="E1085" s="29" t="str">
        <f>VLOOKUP($A1085,'2025'!$C:$Z,MATCH(E$1,'2025'!$C$1:$Z$1,0))</f>
        <v/>
      </c>
      <c r="F1085" s="29" t="str">
        <f>VLOOKUP($A1085,'2025'!$C:$Z,MATCH(F$1,'2025'!$C$1:$Z$1,0))</f>
        <v/>
      </c>
      <c r="G1085" s="29" t="str">
        <f>VLOOKUP($A1085,'2025'!$C:$Z,MATCH(G$1,'2025'!$C$1:$Z$1,0))</f>
        <v/>
      </c>
      <c r="H1085" s="29" t="str">
        <f>VLOOKUP($A1085,'2025'!$C:$Z,MATCH(H$1,'2025'!$C$1:$Z$1,0))</f>
        <v>#N/A</v>
      </c>
      <c r="I1085" s="29" t="str">
        <f>VLOOKUP($A1085,'2025'!$C:$Z,MATCH(I$1,'2025'!$C$1:$Z$1,0))</f>
        <v/>
      </c>
      <c r="J1085" s="29" t="str">
        <f>VLOOKUP($A1085,'2025'!$C:$Z,MATCH(J$1,'2025'!$C$1:$Z$1,0))</f>
        <v>#N/A</v>
      </c>
      <c r="K1085" s="29" t="str">
        <f>VLOOKUP($A1085,'2025'!$C:$Z,MATCH(K$1,'2025'!$C$1:$Z$1,0))</f>
        <v/>
      </c>
      <c r="L1085" s="29" t="str">
        <f>VLOOKUP($A1085,'2025'!$C:$Z,MATCH(L$1,'2025'!$C$1:$Z$1,0))</f>
        <v>#N/A</v>
      </c>
      <c r="M1085" s="29" t="str">
        <f>VLOOKUP($A1085,'2025'!$C:$Z,MATCH(M$1,'2025'!$C$1:$Z$1,0))</f>
        <v/>
      </c>
      <c r="N1085" s="29" t="str">
        <f>VLOOKUP($A1085,'2025'!$C:$Z,MATCH(N$1,'2025'!$C$1:$Z$1,0))</f>
        <v/>
      </c>
      <c r="O1085" s="29" t="str">
        <f>VLOOKUP($A1085,'2025'!$C:$Z,MATCH(O$1,'2025'!$C$1:$Z$1,0))</f>
        <v/>
      </c>
      <c r="P1085" s="76"/>
      <c r="Q1085" s="76"/>
      <c r="R1085" s="76"/>
      <c r="S1085" s="76"/>
      <c r="T1085" s="76"/>
      <c r="U1085" s="76"/>
      <c r="V1085" s="76"/>
      <c r="W1085" s="76"/>
      <c r="X1085" s="76"/>
      <c r="Y1085" s="76"/>
      <c r="Z1085" s="76"/>
      <c r="AA1085" s="76"/>
      <c r="AB1085" s="76"/>
      <c r="AC1085" s="76"/>
      <c r="AD1085" s="76"/>
    </row>
    <row r="1086" ht="22.5" customHeight="1">
      <c r="A1086" s="25">
        <f t="shared" si="1"/>
        <v>46681</v>
      </c>
      <c r="B1086" s="29" t="str">
        <f>VLOOKUP($A1086,'2025'!$C:$Z,MATCH(B$1,'2025'!$C$1:$Z$1,0))</f>
        <v/>
      </c>
      <c r="C1086" s="29" t="str">
        <f>VLOOKUP($A1086,'2025'!$C:$Z,MATCH(C$1,'2025'!$C$1:$Z$1,0))</f>
        <v/>
      </c>
      <c r="D1086" s="29" t="str">
        <f>VLOOKUP($A1086,'2025'!$C:$Z,MATCH(D$1,'2025'!$C$1:$Z$1,0))</f>
        <v/>
      </c>
      <c r="E1086" s="29" t="str">
        <f>VLOOKUP($A1086,'2025'!$C:$Z,MATCH(E$1,'2025'!$C$1:$Z$1,0))</f>
        <v/>
      </c>
      <c r="F1086" s="29" t="str">
        <f>VLOOKUP($A1086,'2025'!$C:$Z,MATCH(F$1,'2025'!$C$1:$Z$1,0))</f>
        <v/>
      </c>
      <c r="G1086" s="29" t="str">
        <f>VLOOKUP($A1086,'2025'!$C:$Z,MATCH(G$1,'2025'!$C$1:$Z$1,0))</f>
        <v/>
      </c>
      <c r="H1086" s="29" t="str">
        <f>VLOOKUP($A1086,'2025'!$C:$Z,MATCH(H$1,'2025'!$C$1:$Z$1,0))</f>
        <v>#N/A</v>
      </c>
      <c r="I1086" s="29" t="str">
        <f>VLOOKUP($A1086,'2025'!$C:$Z,MATCH(I$1,'2025'!$C$1:$Z$1,0))</f>
        <v/>
      </c>
      <c r="J1086" s="29" t="str">
        <f>VLOOKUP($A1086,'2025'!$C:$Z,MATCH(J$1,'2025'!$C$1:$Z$1,0))</f>
        <v>#N/A</v>
      </c>
      <c r="K1086" s="29" t="str">
        <f>VLOOKUP($A1086,'2025'!$C:$Z,MATCH(K$1,'2025'!$C$1:$Z$1,0))</f>
        <v/>
      </c>
      <c r="L1086" s="29" t="str">
        <f>VLOOKUP($A1086,'2025'!$C:$Z,MATCH(L$1,'2025'!$C$1:$Z$1,0))</f>
        <v>#N/A</v>
      </c>
      <c r="M1086" s="29" t="str">
        <f>VLOOKUP($A1086,'2025'!$C:$Z,MATCH(M$1,'2025'!$C$1:$Z$1,0))</f>
        <v/>
      </c>
      <c r="N1086" s="29" t="str">
        <f>VLOOKUP($A1086,'2025'!$C:$Z,MATCH(N$1,'2025'!$C$1:$Z$1,0))</f>
        <v/>
      </c>
      <c r="O1086" s="29" t="str">
        <f>VLOOKUP($A1086,'2025'!$C:$Z,MATCH(O$1,'2025'!$C$1:$Z$1,0))</f>
        <v/>
      </c>
      <c r="P1086" s="76"/>
      <c r="Q1086" s="76"/>
      <c r="R1086" s="76"/>
      <c r="S1086" s="76"/>
      <c r="T1086" s="76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76"/>
    </row>
    <row r="1087" ht="22.5" customHeight="1">
      <c r="A1087" s="25">
        <f t="shared" si="1"/>
        <v>46682</v>
      </c>
      <c r="B1087" s="29" t="str">
        <f>VLOOKUP($A1087,'2025'!$C:$Z,MATCH(B$1,'2025'!$C$1:$Z$1,0))</f>
        <v/>
      </c>
      <c r="C1087" s="29" t="str">
        <f>VLOOKUP($A1087,'2025'!$C:$Z,MATCH(C$1,'2025'!$C$1:$Z$1,0))</f>
        <v/>
      </c>
      <c r="D1087" s="29" t="str">
        <f>VLOOKUP($A1087,'2025'!$C:$Z,MATCH(D$1,'2025'!$C$1:$Z$1,0))</f>
        <v/>
      </c>
      <c r="E1087" s="29" t="str">
        <f>VLOOKUP($A1087,'2025'!$C:$Z,MATCH(E$1,'2025'!$C$1:$Z$1,0))</f>
        <v/>
      </c>
      <c r="F1087" s="29" t="str">
        <f>VLOOKUP($A1087,'2025'!$C:$Z,MATCH(F$1,'2025'!$C$1:$Z$1,0))</f>
        <v/>
      </c>
      <c r="G1087" s="29" t="str">
        <f>VLOOKUP($A1087,'2025'!$C:$Z,MATCH(G$1,'2025'!$C$1:$Z$1,0))</f>
        <v/>
      </c>
      <c r="H1087" s="29" t="str">
        <f>VLOOKUP($A1087,'2025'!$C:$Z,MATCH(H$1,'2025'!$C$1:$Z$1,0))</f>
        <v>#N/A</v>
      </c>
      <c r="I1087" s="29" t="str">
        <f>VLOOKUP($A1087,'2025'!$C:$Z,MATCH(I$1,'2025'!$C$1:$Z$1,0))</f>
        <v/>
      </c>
      <c r="J1087" s="29" t="str">
        <f>VLOOKUP($A1087,'2025'!$C:$Z,MATCH(J$1,'2025'!$C$1:$Z$1,0))</f>
        <v>#N/A</v>
      </c>
      <c r="K1087" s="29" t="str">
        <f>VLOOKUP($A1087,'2025'!$C:$Z,MATCH(K$1,'2025'!$C$1:$Z$1,0))</f>
        <v/>
      </c>
      <c r="L1087" s="29" t="str">
        <f>VLOOKUP($A1087,'2025'!$C:$Z,MATCH(L$1,'2025'!$C$1:$Z$1,0))</f>
        <v>#N/A</v>
      </c>
      <c r="M1087" s="29" t="str">
        <f>VLOOKUP($A1087,'2025'!$C:$Z,MATCH(M$1,'2025'!$C$1:$Z$1,0))</f>
        <v/>
      </c>
      <c r="N1087" s="29" t="str">
        <f>VLOOKUP($A1087,'2025'!$C:$Z,MATCH(N$1,'2025'!$C$1:$Z$1,0))</f>
        <v/>
      </c>
      <c r="O1087" s="29" t="str">
        <f>VLOOKUP($A1087,'2025'!$C:$Z,MATCH(O$1,'2025'!$C$1:$Z$1,0))</f>
        <v/>
      </c>
      <c r="P1087" s="76"/>
      <c r="Q1087" s="76"/>
      <c r="R1087" s="76"/>
      <c r="S1087" s="76"/>
      <c r="T1087" s="76"/>
      <c r="U1087" s="76"/>
      <c r="V1087" s="76"/>
      <c r="W1087" s="76"/>
      <c r="X1087" s="76"/>
      <c r="Y1087" s="76"/>
      <c r="Z1087" s="76"/>
      <c r="AA1087" s="76"/>
      <c r="AB1087" s="76"/>
      <c r="AC1087" s="76"/>
      <c r="AD1087" s="76"/>
    </row>
    <row r="1088" ht="22.5" customHeight="1">
      <c r="A1088" s="25">
        <f t="shared" si="1"/>
        <v>46683</v>
      </c>
      <c r="B1088" s="29" t="str">
        <f>VLOOKUP($A1088,'2025'!$C:$Z,MATCH(B$1,'2025'!$C$1:$Z$1,0))</f>
        <v/>
      </c>
      <c r="C1088" s="29" t="str">
        <f>VLOOKUP($A1088,'2025'!$C:$Z,MATCH(C$1,'2025'!$C$1:$Z$1,0))</f>
        <v/>
      </c>
      <c r="D1088" s="29" t="str">
        <f>VLOOKUP($A1088,'2025'!$C:$Z,MATCH(D$1,'2025'!$C$1:$Z$1,0))</f>
        <v/>
      </c>
      <c r="E1088" s="29" t="str">
        <f>VLOOKUP($A1088,'2025'!$C:$Z,MATCH(E$1,'2025'!$C$1:$Z$1,0))</f>
        <v/>
      </c>
      <c r="F1088" s="29" t="str">
        <f>VLOOKUP($A1088,'2025'!$C:$Z,MATCH(F$1,'2025'!$C$1:$Z$1,0))</f>
        <v/>
      </c>
      <c r="G1088" s="29" t="str">
        <f>VLOOKUP($A1088,'2025'!$C:$Z,MATCH(G$1,'2025'!$C$1:$Z$1,0))</f>
        <v/>
      </c>
      <c r="H1088" s="29" t="str">
        <f>VLOOKUP($A1088,'2025'!$C:$Z,MATCH(H$1,'2025'!$C$1:$Z$1,0))</f>
        <v>#N/A</v>
      </c>
      <c r="I1088" s="29" t="str">
        <f>VLOOKUP($A1088,'2025'!$C:$Z,MATCH(I$1,'2025'!$C$1:$Z$1,0))</f>
        <v/>
      </c>
      <c r="J1088" s="29" t="str">
        <f>VLOOKUP($A1088,'2025'!$C:$Z,MATCH(J$1,'2025'!$C$1:$Z$1,0))</f>
        <v>#N/A</v>
      </c>
      <c r="K1088" s="29" t="str">
        <f>VLOOKUP($A1088,'2025'!$C:$Z,MATCH(K$1,'2025'!$C$1:$Z$1,0))</f>
        <v/>
      </c>
      <c r="L1088" s="29" t="str">
        <f>VLOOKUP($A1088,'2025'!$C:$Z,MATCH(L$1,'2025'!$C$1:$Z$1,0))</f>
        <v>#N/A</v>
      </c>
      <c r="M1088" s="29" t="str">
        <f>VLOOKUP($A1088,'2025'!$C:$Z,MATCH(M$1,'2025'!$C$1:$Z$1,0))</f>
        <v/>
      </c>
      <c r="N1088" s="29" t="str">
        <f>VLOOKUP($A1088,'2025'!$C:$Z,MATCH(N$1,'2025'!$C$1:$Z$1,0))</f>
        <v/>
      </c>
      <c r="O1088" s="29" t="str">
        <f>VLOOKUP($A1088,'2025'!$C:$Z,MATCH(O$1,'2025'!$C$1:$Z$1,0))</f>
        <v/>
      </c>
      <c r="P1088" s="76"/>
      <c r="Q1088" s="76"/>
      <c r="R1088" s="76"/>
      <c r="S1088" s="76"/>
      <c r="T1088" s="76"/>
      <c r="U1088" s="76"/>
      <c r="V1088" s="76"/>
      <c r="W1088" s="76"/>
      <c r="X1088" s="76"/>
      <c r="Y1088" s="76"/>
      <c r="Z1088" s="76"/>
      <c r="AA1088" s="76"/>
      <c r="AB1088" s="76"/>
      <c r="AC1088" s="76"/>
      <c r="AD1088" s="76"/>
    </row>
    <row r="1089" ht="22.5" customHeight="1">
      <c r="A1089" s="25">
        <f t="shared" si="1"/>
        <v>46684</v>
      </c>
      <c r="B1089" s="29" t="str">
        <f>VLOOKUP($A1089,'2025'!$C:$Z,MATCH(B$1,'2025'!$C$1:$Z$1,0))</f>
        <v/>
      </c>
      <c r="C1089" s="29" t="str">
        <f>VLOOKUP($A1089,'2025'!$C:$Z,MATCH(C$1,'2025'!$C$1:$Z$1,0))</f>
        <v/>
      </c>
      <c r="D1089" s="29" t="str">
        <f>VLOOKUP($A1089,'2025'!$C:$Z,MATCH(D$1,'2025'!$C$1:$Z$1,0))</f>
        <v/>
      </c>
      <c r="E1089" s="29" t="str">
        <f>VLOOKUP($A1089,'2025'!$C:$Z,MATCH(E$1,'2025'!$C$1:$Z$1,0))</f>
        <v/>
      </c>
      <c r="F1089" s="29" t="str">
        <f>VLOOKUP($A1089,'2025'!$C:$Z,MATCH(F$1,'2025'!$C$1:$Z$1,0))</f>
        <v/>
      </c>
      <c r="G1089" s="29" t="str">
        <f>VLOOKUP($A1089,'2025'!$C:$Z,MATCH(G$1,'2025'!$C$1:$Z$1,0))</f>
        <v/>
      </c>
      <c r="H1089" s="29" t="str">
        <f>VLOOKUP($A1089,'2025'!$C:$Z,MATCH(H$1,'2025'!$C$1:$Z$1,0))</f>
        <v>#N/A</v>
      </c>
      <c r="I1089" s="29" t="str">
        <f>VLOOKUP($A1089,'2025'!$C:$Z,MATCH(I$1,'2025'!$C$1:$Z$1,0))</f>
        <v/>
      </c>
      <c r="J1089" s="29" t="str">
        <f>VLOOKUP($A1089,'2025'!$C:$Z,MATCH(J$1,'2025'!$C$1:$Z$1,0))</f>
        <v>#N/A</v>
      </c>
      <c r="K1089" s="29" t="str">
        <f>VLOOKUP($A1089,'2025'!$C:$Z,MATCH(K$1,'2025'!$C$1:$Z$1,0))</f>
        <v/>
      </c>
      <c r="L1089" s="29" t="str">
        <f>VLOOKUP($A1089,'2025'!$C:$Z,MATCH(L$1,'2025'!$C$1:$Z$1,0))</f>
        <v>#N/A</v>
      </c>
      <c r="M1089" s="29" t="str">
        <f>VLOOKUP($A1089,'2025'!$C:$Z,MATCH(M$1,'2025'!$C$1:$Z$1,0))</f>
        <v/>
      </c>
      <c r="N1089" s="29" t="str">
        <f>VLOOKUP($A1089,'2025'!$C:$Z,MATCH(N$1,'2025'!$C$1:$Z$1,0))</f>
        <v/>
      </c>
      <c r="O1089" s="29" t="str">
        <f>VLOOKUP($A1089,'2025'!$C:$Z,MATCH(O$1,'2025'!$C$1:$Z$1,0))</f>
        <v/>
      </c>
      <c r="P1089" s="76"/>
      <c r="Q1089" s="76"/>
      <c r="R1089" s="76"/>
      <c r="S1089" s="76"/>
      <c r="T1089" s="76"/>
      <c r="U1089" s="76"/>
      <c r="V1089" s="76"/>
      <c r="W1089" s="76"/>
      <c r="X1089" s="76"/>
      <c r="Y1089" s="76"/>
      <c r="Z1089" s="76"/>
      <c r="AA1089" s="76"/>
      <c r="AB1089" s="76"/>
      <c r="AC1089" s="76"/>
      <c r="AD1089" s="76"/>
    </row>
    <row r="1090" ht="22.5" customHeight="1">
      <c r="A1090" s="25">
        <f t="shared" si="1"/>
        <v>46685</v>
      </c>
      <c r="B1090" s="29" t="str">
        <f>VLOOKUP($A1090,'2025'!$C:$Z,MATCH(B$1,'2025'!$C$1:$Z$1,0))</f>
        <v/>
      </c>
      <c r="C1090" s="29" t="str">
        <f>VLOOKUP($A1090,'2025'!$C:$Z,MATCH(C$1,'2025'!$C$1:$Z$1,0))</f>
        <v/>
      </c>
      <c r="D1090" s="29" t="str">
        <f>VLOOKUP($A1090,'2025'!$C:$Z,MATCH(D$1,'2025'!$C$1:$Z$1,0))</f>
        <v/>
      </c>
      <c r="E1090" s="29" t="str">
        <f>VLOOKUP($A1090,'2025'!$C:$Z,MATCH(E$1,'2025'!$C$1:$Z$1,0))</f>
        <v/>
      </c>
      <c r="F1090" s="29" t="str">
        <f>VLOOKUP($A1090,'2025'!$C:$Z,MATCH(F$1,'2025'!$C$1:$Z$1,0))</f>
        <v/>
      </c>
      <c r="G1090" s="29" t="str">
        <f>VLOOKUP($A1090,'2025'!$C:$Z,MATCH(G$1,'2025'!$C$1:$Z$1,0))</f>
        <v/>
      </c>
      <c r="H1090" s="29" t="str">
        <f>VLOOKUP($A1090,'2025'!$C:$Z,MATCH(H$1,'2025'!$C$1:$Z$1,0))</f>
        <v>#N/A</v>
      </c>
      <c r="I1090" s="29" t="str">
        <f>VLOOKUP($A1090,'2025'!$C:$Z,MATCH(I$1,'2025'!$C$1:$Z$1,0))</f>
        <v/>
      </c>
      <c r="J1090" s="29" t="str">
        <f>VLOOKUP($A1090,'2025'!$C:$Z,MATCH(J$1,'2025'!$C$1:$Z$1,0))</f>
        <v>#N/A</v>
      </c>
      <c r="K1090" s="29" t="str">
        <f>VLOOKUP($A1090,'2025'!$C:$Z,MATCH(K$1,'2025'!$C$1:$Z$1,0))</f>
        <v/>
      </c>
      <c r="L1090" s="29" t="str">
        <f>VLOOKUP($A1090,'2025'!$C:$Z,MATCH(L$1,'2025'!$C$1:$Z$1,0))</f>
        <v>#N/A</v>
      </c>
      <c r="M1090" s="29" t="str">
        <f>VLOOKUP($A1090,'2025'!$C:$Z,MATCH(M$1,'2025'!$C$1:$Z$1,0))</f>
        <v/>
      </c>
      <c r="N1090" s="29" t="str">
        <f>VLOOKUP($A1090,'2025'!$C:$Z,MATCH(N$1,'2025'!$C$1:$Z$1,0))</f>
        <v/>
      </c>
      <c r="O1090" s="29" t="str">
        <f>VLOOKUP($A1090,'2025'!$C:$Z,MATCH(O$1,'2025'!$C$1:$Z$1,0))</f>
        <v/>
      </c>
      <c r="P1090" s="76"/>
      <c r="Q1090" s="76"/>
      <c r="R1090" s="76"/>
      <c r="S1090" s="76"/>
      <c r="T1090" s="76"/>
      <c r="U1090" s="76"/>
      <c r="V1090" s="76"/>
      <c r="W1090" s="76"/>
      <c r="X1090" s="76"/>
      <c r="Y1090" s="76"/>
      <c r="Z1090" s="76"/>
      <c r="AA1090" s="76"/>
      <c r="AB1090" s="76"/>
      <c r="AC1090" s="76"/>
      <c r="AD1090" s="76"/>
    </row>
    <row r="1091" ht="22.5" customHeight="1">
      <c r="A1091" s="25">
        <f t="shared" si="1"/>
        <v>46686</v>
      </c>
      <c r="B1091" s="29" t="str">
        <f>VLOOKUP($A1091,'2025'!$C:$Z,MATCH(B$1,'2025'!$C$1:$Z$1,0))</f>
        <v/>
      </c>
      <c r="C1091" s="29" t="str">
        <f>VLOOKUP($A1091,'2025'!$C:$Z,MATCH(C$1,'2025'!$C$1:$Z$1,0))</f>
        <v/>
      </c>
      <c r="D1091" s="29" t="str">
        <f>VLOOKUP($A1091,'2025'!$C:$Z,MATCH(D$1,'2025'!$C$1:$Z$1,0))</f>
        <v/>
      </c>
      <c r="E1091" s="29" t="str">
        <f>VLOOKUP($A1091,'2025'!$C:$Z,MATCH(E$1,'2025'!$C$1:$Z$1,0))</f>
        <v/>
      </c>
      <c r="F1091" s="29" t="str">
        <f>VLOOKUP($A1091,'2025'!$C:$Z,MATCH(F$1,'2025'!$C$1:$Z$1,0))</f>
        <v/>
      </c>
      <c r="G1091" s="29" t="str">
        <f>VLOOKUP($A1091,'2025'!$C:$Z,MATCH(G$1,'2025'!$C$1:$Z$1,0))</f>
        <v/>
      </c>
      <c r="H1091" s="29" t="str">
        <f>VLOOKUP($A1091,'2025'!$C:$Z,MATCH(H$1,'2025'!$C$1:$Z$1,0))</f>
        <v>#N/A</v>
      </c>
      <c r="I1091" s="29" t="str">
        <f>VLOOKUP($A1091,'2025'!$C:$Z,MATCH(I$1,'2025'!$C$1:$Z$1,0))</f>
        <v/>
      </c>
      <c r="J1091" s="29" t="str">
        <f>VLOOKUP($A1091,'2025'!$C:$Z,MATCH(J$1,'2025'!$C$1:$Z$1,0))</f>
        <v>#N/A</v>
      </c>
      <c r="K1091" s="29" t="str">
        <f>VLOOKUP($A1091,'2025'!$C:$Z,MATCH(K$1,'2025'!$C$1:$Z$1,0))</f>
        <v/>
      </c>
      <c r="L1091" s="29" t="str">
        <f>VLOOKUP($A1091,'2025'!$C:$Z,MATCH(L$1,'2025'!$C$1:$Z$1,0))</f>
        <v>#N/A</v>
      </c>
      <c r="M1091" s="29" t="str">
        <f>VLOOKUP($A1091,'2025'!$C:$Z,MATCH(M$1,'2025'!$C$1:$Z$1,0))</f>
        <v/>
      </c>
      <c r="N1091" s="29" t="str">
        <f>VLOOKUP($A1091,'2025'!$C:$Z,MATCH(N$1,'2025'!$C$1:$Z$1,0))</f>
        <v/>
      </c>
      <c r="O1091" s="29" t="str">
        <f>VLOOKUP($A1091,'2025'!$C:$Z,MATCH(O$1,'2025'!$C$1:$Z$1,0))</f>
        <v/>
      </c>
      <c r="P1091" s="76"/>
      <c r="Q1091" s="76"/>
      <c r="R1091" s="76"/>
      <c r="S1091" s="76"/>
      <c r="T1091" s="76"/>
      <c r="U1091" s="76"/>
      <c r="V1091" s="76"/>
      <c r="W1091" s="76"/>
      <c r="X1091" s="76"/>
      <c r="Y1091" s="76"/>
      <c r="Z1091" s="76"/>
      <c r="AA1091" s="76"/>
      <c r="AB1091" s="76"/>
      <c r="AC1091" s="76"/>
      <c r="AD1091" s="76"/>
    </row>
    <row r="1092" ht="22.5" customHeight="1">
      <c r="A1092" s="25">
        <f t="shared" si="1"/>
        <v>46687</v>
      </c>
      <c r="B1092" s="29" t="str">
        <f>VLOOKUP($A1092,'2025'!$C:$Z,MATCH(B$1,'2025'!$C$1:$Z$1,0))</f>
        <v/>
      </c>
      <c r="C1092" s="29" t="str">
        <f>VLOOKUP($A1092,'2025'!$C:$Z,MATCH(C$1,'2025'!$C$1:$Z$1,0))</f>
        <v/>
      </c>
      <c r="D1092" s="29" t="str">
        <f>VLOOKUP($A1092,'2025'!$C:$Z,MATCH(D$1,'2025'!$C$1:$Z$1,0))</f>
        <v/>
      </c>
      <c r="E1092" s="29" t="str">
        <f>VLOOKUP($A1092,'2025'!$C:$Z,MATCH(E$1,'2025'!$C$1:$Z$1,0))</f>
        <v/>
      </c>
      <c r="F1092" s="29" t="str">
        <f>VLOOKUP($A1092,'2025'!$C:$Z,MATCH(F$1,'2025'!$C$1:$Z$1,0))</f>
        <v/>
      </c>
      <c r="G1092" s="29" t="str">
        <f>VLOOKUP($A1092,'2025'!$C:$Z,MATCH(G$1,'2025'!$C$1:$Z$1,0))</f>
        <v/>
      </c>
      <c r="H1092" s="29" t="str">
        <f>VLOOKUP($A1092,'2025'!$C:$Z,MATCH(H$1,'2025'!$C$1:$Z$1,0))</f>
        <v>#N/A</v>
      </c>
      <c r="I1092" s="29" t="str">
        <f>VLOOKUP($A1092,'2025'!$C:$Z,MATCH(I$1,'2025'!$C$1:$Z$1,0))</f>
        <v/>
      </c>
      <c r="J1092" s="29" t="str">
        <f>VLOOKUP($A1092,'2025'!$C:$Z,MATCH(J$1,'2025'!$C$1:$Z$1,0))</f>
        <v>#N/A</v>
      </c>
      <c r="K1092" s="29" t="str">
        <f>VLOOKUP($A1092,'2025'!$C:$Z,MATCH(K$1,'2025'!$C$1:$Z$1,0))</f>
        <v/>
      </c>
      <c r="L1092" s="29" t="str">
        <f>VLOOKUP($A1092,'2025'!$C:$Z,MATCH(L$1,'2025'!$C$1:$Z$1,0))</f>
        <v>#N/A</v>
      </c>
      <c r="M1092" s="29" t="str">
        <f>VLOOKUP($A1092,'2025'!$C:$Z,MATCH(M$1,'2025'!$C$1:$Z$1,0))</f>
        <v/>
      </c>
      <c r="N1092" s="29" t="str">
        <f>VLOOKUP($A1092,'2025'!$C:$Z,MATCH(N$1,'2025'!$C$1:$Z$1,0))</f>
        <v/>
      </c>
      <c r="O1092" s="29" t="str">
        <f>VLOOKUP($A1092,'2025'!$C:$Z,MATCH(O$1,'2025'!$C$1:$Z$1,0))</f>
        <v/>
      </c>
      <c r="P1092" s="76"/>
      <c r="Q1092" s="76"/>
      <c r="R1092" s="76"/>
      <c r="S1092" s="76"/>
      <c r="T1092" s="76"/>
      <c r="U1092" s="76"/>
      <c r="V1092" s="76"/>
      <c r="W1092" s="76"/>
      <c r="X1092" s="76"/>
      <c r="Y1092" s="76"/>
      <c r="Z1092" s="76"/>
      <c r="AA1092" s="76"/>
      <c r="AB1092" s="76"/>
      <c r="AC1092" s="76"/>
      <c r="AD1092" s="76"/>
    </row>
    <row r="1093" ht="22.5" customHeight="1">
      <c r="A1093" s="25">
        <f t="shared" si="1"/>
        <v>46688</v>
      </c>
      <c r="B1093" s="29" t="str">
        <f>VLOOKUP($A1093,'2025'!$C:$Z,MATCH(B$1,'2025'!$C$1:$Z$1,0))</f>
        <v/>
      </c>
      <c r="C1093" s="29" t="str">
        <f>VLOOKUP($A1093,'2025'!$C:$Z,MATCH(C$1,'2025'!$C$1:$Z$1,0))</f>
        <v/>
      </c>
      <c r="D1093" s="29" t="str">
        <f>VLOOKUP($A1093,'2025'!$C:$Z,MATCH(D$1,'2025'!$C$1:$Z$1,0))</f>
        <v/>
      </c>
      <c r="E1093" s="29" t="str">
        <f>VLOOKUP($A1093,'2025'!$C:$Z,MATCH(E$1,'2025'!$C$1:$Z$1,0))</f>
        <v/>
      </c>
      <c r="F1093" s="29" t="str">
        <f>VLOOKUP($A1093,'2025'!$C:$Z,MATCH(F$1,'2025'!$C$1:$Z$1,0))</f>
        <v/>
      </c>
      <c r="G1093" s="29" t="str">
        <f>VLOOKUP($A1093,'2025'!$C:$Z,MATCH(G$1,'2025'!$C$1:$Z$1,0))</f>
        <v/>
      </c>
      <c r="H1093" s="29" t="str">
        <f>VLOOKUP($A1093,'2025'!$C:$Z,MATCH(H$1,'2025'!$C$1:$Z$1,0))</f>
        <v>#N/A</v>
      </c>
      <c r="I1093" s="29" t="str">
        <f>VLOOKUP($A1093,'2025'!$C:$Z,MATCH(I$1,'2025'!$C$1:$Z$1,0))</f>
        <v/>
      </c>
      <c r="J1093" s="29" t="str">
        <f>VLOOKUP($A1093,'2025'!$C:$Z,MATCH(J$1,'2025'!$C$1:$Z$1,0))</f>
        <v>#N/A</v>
      </c>
      <c r="K1093" s="29" t="str">
        <f>VLOOKUP($A1093,'2025'!$C:$Z,MATCH(K$1,'2025'!$C$1:$Z$1,0))</f>
        <v/>
      </c>
      <c r="L1093" s="29" t="str">
        <f>VLOOKUP($A1093,'2025'!$C:$Z,MATCH(L$1,'2025'!$C$1:$Z$1,0))</f>
        <v>#N/A</v>
      </c>
      <c r="M1093" s="29" t="str">
        <f>VLOOKUP($A1093,'2025'!$C:$Z,MATCH(M$1,'2025'!$C$1:$Z$1,0))</f>
        <v/>
      </c>
      <c r="N1093" s="29" t="str">
        <f>VLOOKUP($A1093,'2025'!$C:$Z,MATCH(N$1,'2025'!$C$1:$Z$1,0))</f>
        <v/>
      </c>
      <c r="O1093" s="29" t="str">
        <f>VLOOKUP($A1093,'2025'!$C:$Z,MATCH(O$1,'2025'!$C$1:$Z$1,0))</f>
        <v/>
      </c>
      <c r="P1093" s="76"/>
      <c r="Q1093" s="76"/>
      <c r="R1093" s="76"/>
      <c r="S1093" s="76"/>
      <c r="T1093" s="76"/>
      <c r="U1093" s="76"/>
      <c r="V1093" s="76"/>
      <c r="W1093" s="76"/>
      <c r="X1093" s="76"/>
      <c r="Y1093" s="76"/>
      <c r="Z1093" s="76"/>
      <c r="AA1093" s="76"/>
      <c r="AB1093" s="76"/>
      <c r="AC1093" s="76"/>
      <c r="AD1093" s="76"/>
    </row>
    <row r="1094" ht="22.5" customHeight="1">
      <c r="A1094" s="25">
        <f t="shared" si="1"/>
        <v>46689</v>
      </c>
      <c r="B1094" s="29" t="str">
        <f>VLOOKUP($A1094,'2025'!$C:$Z,MATCH(B$1,'2025'!$C$1:$Z$1,0))</f>
        <v/>
      </c>
      <c r="C1094" s="29" t="str">
        <f>VLOOKUP($A1094,'2025'!$C:$Z,MATCH(C$1,'2025'!$C$1:$Z$1,0))</f>
        <v/>
      </c>
      <c r="D1094" s="29" t="str">
        <f>VLOOKUP($A1094,'2025'!$C:$Z,MATCH(D$1,'2025'!$C$1:$Z$1,0))</f>
        <v/>
      </c>
      <c r="E1094" s="29" t="str">
        <f>VLOOKUP($A1094,'2025'!$C:$Z,MATCH(E$1,'2025'!$C$1:$Z$1,0))</f>
        <v/>
      </c>
      <c r="F1094" s="29" t="str">
        <f>VLOOKUP($A1094,'2025'!$C:$Z,MATCH(F$1,'2025'!$C$1:$Z$1,0))</f>
        <v/>
      </c>
      <c r="G1094" s="29" t="str">
        <f>VLOOKUP($A1094,'2025'!$C:$Z,MATCH(G$1,'2025'!$C$1:$Z$1,0))</f>
        <v/>
      </c>
      <c r="H1094" s="29" t="str">
        <f>VLOOKUP($A1094,'2025'!$C:$Z,MATCH(H$1,'2025'!$C$1:$Z$1,0))</f>
        <v>#N/A</v>
      </c>
      <c r="I1094" s="29" t="str">
        <f>VLOOKUP($A1094,'2025'!$C:$Z,MATCH(I$1,'2025'!$C$1:$Z$1,0))</f>
        <v/>
      </c>
      <c r="J1094" s="29" t="str">
        <f>VLOOKUP($A1094,'2025'!$C:$Z,MATCH(J$1,'2025'!$C$1:$Z$1,0))</f>
        <v>#N/A</v>
      </c>
      <c r="K1094" s="29" t="str">
        <f>VLOOKUP($A1094,'2025'!$C:$Z,MATCH(K$1,'2025'!$C$1:$Z$1,0))</f>
        <v/>
      </c>
      <c r="L1094" s="29" t="str">
        <f>VLOOKUP($A1094,'2025'!$C:$Z,MATCH(L$1,'2025'!$C$1:$Z$1,0))</f>
        <v>#N/A</v>
      </c>
      <c r="M1094" s="29" t="str">
        <f>VLOOKUP($A1094,'2025'!$C:$Z,MATCH(M$1,'2025'!$C$1:$Z$1,0))</f>
        <v/>
      </c>
      <c r="N1094" s="29" t="str">
        <f>VLOOKUP($A1094,'2025'!$C:$Z,MATCH(N$1,'2025'!$C$1:$Z$1,0))</f>
        <v/>
      </c>
      <c r="O1094" s="29" t="str">
        <f>VLOOKUP($A1094,'2025'!$C:$Z,MATCH(O$1,'2025'!$C$1:$Z$1,0))</f>
        <v/>
      </c>
      <c r="P1094" s="76"/>
      <c r="Q1094" s="76"/>
      <c r="R1094" s="76"/>
      <c r="S1094" s="76"/>
      <c r="T1094" s="76"/>
      <c r="U1094" s="76"/>
      <c r="V1094" s="76"/>
      <c r="W1094" s="76"/>
      <c r="X1094" s="76"/>
      <c r="Y1094" s="76"/>
      <c r="Z1094" s="76"/>
      <c r="AA1094" s="76"/>
      <c r="AB1094" s="76"/>
      <c r="AC1094" s="76"/>
      <c r="AD1094" s="76"/>
    </row>
    <row r="1095" ht="22.5" customHeight="1">
      <c r="A1095" s="25">
        <f t="shared" si="1"/>
        <v>46690</v>
      </c>
      <c r="B1095" s="29" t="str">
        <f>VLOOKUP($A1095,'2025'!$C:$Z,MATCH(B$1,'2025'!$C$1:$Z$1,0))</f>
        <v/>
      </c>
      <c r="C1095" s="29" t="str">
        <f>VLOOKUP($A1095,'2025'!$C:$Z,MATCH(C$1,'2025'!$C$1:$Z$1,0))</f>
        <v/>
      </c>
      <c r="D1095" s="29" t="str">
        <f>VLOOKUP($A1095,'2025'!$C:$Z,MATCH(D$1,'2025'!$C$1:$Z$1,0))</f>
        <v/>
      </c>
      <c r="E1095" s="29" t="str">
        <f>VLOOKUP($A1095,'2025'!$C:$Z,MATCH(E$1,'2025'!$C$1:$Z$1,0))</f>
        <v/>
      </c>
      <c r="F1095" s="29" t="str">
        <f>VLOOKUP($A1095,'2025'!$C:$Z,MATCH(F$1,'2025'!$C$1:$Z$1,0))</f>
        <v/>
      </c>
      <c r="G1095" s="29" t="str">
        <f>VLOOKUP($A1095,'2025'!$C:$Z,MATCH(G$1,'2025'!$C$1:$Z$1,0))</f>
        <v/>
      </c>
      <c r="H1095" s="29" t="str">
        <f>VLOOKUP($A1095,'2025'!$C:$Z,MATCH(H$1,'2025'!$C$1:$Z$1,0))</f>
        <v>#N/A</v>
      </c>
      <c r="I1095" s="29" t="str">
        <f>VLOOKUP($A1095,'2025'!$C:$Z,MATCH(I$1,'2025'!$C$1:$Z$1,0))</f>
        <v/>
      </c>
      <c r="J1095" s="29" t="str">
        <f>VLOOKUP($A1095,'2025'!$C:$Z,MATCH(J$1,'2025'!$C$1:$Z$1,0))</f>
        <v>#N/A</v>
      </c>
      <c r="K1095" s="29" t="str">
        <f>VLOOKUP($A1095,'2025'!$C:$Z,MATCH(K$1,'2025'!$C$1:$Z$1,0))</f>
        <v/>
      </c>
      <c r="L1095" s="29" t="str">
        <f>VLOOKUP($A1095,'2025'!$C:$Z,MATCH(L$1,'2025'!$C$1:$Z$1,0))</f>
        <v>#N/A</v>
      </c>
      <c r="M1095" s="29" t="str">
        <f>VLOOKUP($A1095,'2025'!$C:$Z,MATCH(M$1,'2025'!$C$1:$Z$1,0))</f>
        <v/>
      </c>
      <c r="N1095" s="29" t="str">
        <f>VLOOKUP($A1095,'2025'!$C:$Z,MATCH(N$1,'2025'!$C$1:$Z$1,0))</f>
        <v/>
      </c>
      <c r="O1095" s="29" t="str">
        <f>VLOOKUP($A1095,'2025'!$C:$Z,MATCH(O$1,'2025'!$C$1:$Z$1,0))</f>
        <v/>
      </c>
      <c r="P1095" s="76"/>
      <c r="Q1095" s="76"/>
      <c r="R1095" s="76"/>
      <c r="S1095" s="76"/>
      <c r="T1095" s="76"/>
      <c r="U1095" s="76"/>
      <c r="V1095" s="76"/>
      <c r="W1095" s="76"/>
      <c r="X1095" s="76"/>
      <c r="Y1095" s="76"/>
      <c r="Z1095" s="76"/>
      <c r="AA1095" s="76"/>
      <c r="AB1095" s="76"/>
      <c r="AC1095" s="76"/>
      <c r="AD1095" s="76"/>
    </row>
    <row r="1096" ht="22.5" customHeight="1">
      <c r="A1096" s="25">
        <f t="shared" si="1"/>
        <v>46691</v>
      </c>
      <c r="B1096" s="29" t="str">
        <f>VLOOKUP($A1096,'2025'!$C:$Z,MATCH(B$1,'2025'!$C$1:$Z$1,0))</f>
        <v/>
      </c>
      <c r="C1096" s="29" t="str">
        <f>VLOOKUP($A1096,'2025'!$C:$Z,MATCH(C$1,'2025'!$C$1:$Z$1,0))</f>
        <v/>
      </c>
      <c r="D1096" s="29" t="str">
        <f>VLOOKUP($A1096,'2025'!$C:$Z,MATCH(D$1,'2025'!$C$1:$Z$1,0))</f>
        <v/>
      </c>
      <c r="E1096" s="29" t="str">
        <f>VLOOKUP($A1096,'2025'!$C:$Z,MATCH(E$1,'2025'!$C$1:$Z$1,0))</f>
        <v/>
      </c>
      <c r="F1096" s="29" t="str">
        <f>VLOOKUP($A1096,'2025'!$C:$Z,MATCH(F$1,'2025'!$C$1:$Z$1,0))</f>
        <v/>
      </c>
      <c r="G1096" s="29" t="str">
        <f>VLOOKUP($A1096,'2025'!$C:$Z,MATCH(G$1,'2025'!$C$1:$Z$1,0))</f>
        <v/>
      </c>
      <c r="H1096" s="29" t="str">
        <f>VLOOKUP($A1096,'2025'!$C:$Z,MATCH(H$1,'2025'!$C$1:$Z$1,0))</f>
        <v>#N/A</v>
      </c>
      <c r="I1096" s="29" t="str">
        <f>VLOOKUP($A1096,'2025'!$C:$Z,MATCH(I$1,'2025'!$C$1:$Z$1,0))</f>
        <v/>
      </c>
      <c r="J1096" s="29" t="str">
        <f>VLOOKUP($A1096,'2025'!$C:$Z,MATCH(J$1,'2025'!$C$1:$Z$1,0))</f>
        <v>#N/A</v>
      </c>
      <c r="K1096" s="29" t="str">
        <f>VLOOKUP($A1096,'2025'!$C:$Z,MATCH(K$1,'2025'!$C$1:$Z$1,0))</f>
        <v/>
      </c>
      <c r="L1096" s="29" t="str">
        <f>VLOOKUP($A1096,'2025'!$C:$Z,MATCH(L$1,'2025'!$C$1:$Z$1,0))</f>
        <v>#N/A</v>
      </c>
      <c r="M1096" s="29" t="str">
        <f>VLOOKUP($A1096,'2025'!$C:$Z,MATCH(M$1,'2025'!$C$1:$Z$1,0))</f>
        <v/>
      </c>
      <c r="N1096" s="29" t="str">
        <f>VLOOKUP($A1096,'2025'!$C:$Z,MATCH(N$1,'2025'!$C$1:$Z$1,0))</f>
        <v/>
      </c>
      <c r="O1096" s="29" t="str">
        <f>VLOOKUP($A1096,'2025'!$C:$Z,MATCH(O$1,'2025'!$C$1:$Z$1,0))</f>
        <v/>
      </c>
      <c r="P1096" s="76"/>
      <c r="Q1096" s="76"/>
      <c r="R1096" s="76"/>
      <c r="S1096" s="76"/>
      <c r="T1096" s="76"/>
      <c r="U1096" s="76"/>
      <c r="V1096" s="76"/>
      <c r="W1096" s="76"/>
      <c r="X1096" s="76"/>
      <c r="Y1096" s="76"/>
      <c r="Z1096" s="76"/>
      <c r="AA1096" s="76"/>
      <c r="AB1096" s="76"/>
      <c r="AC1096" s="76"/>
      <c r="AD1096" s="76"/>
    </row>
    <row r="1097" ht="22.5" customHeight="1">
      <c r="A1097" s="25">
        <f t="shared" si="1"/>
        <v>46692</v>
      </c>
      <c r="B1097" s="29" t="str">
        <f>VLOOKUP($A1097,'2025'!$C:$Z,MATCH(B$1,'2025'!$C$1:$Z$1,0))</f>
        <v/>
      </c>
      <c r="C1097" s="29" t="str">
        <f>VLOOKUP($A1097,'2025'!$C:$Z,MATCH(C$1,'2025'!$C$1:$Z$1,0))</f>
        <v/>
      </c>
      <c r="D1097" s="29" t="str">
        <f>VLOOKUP($A1097,'2025'!$C:$Z,MATCH(D$1,'2025'!$C$1:$Z$1,0))</f>
        <v/>
      </c>
      <c r="E1097" s="29" t="str">
        <f>VLOOKUP($A1097,'2025'!$C:$Z,MATCH(E$1,'2025'!$C$1:$Z$1,0))</f>
        <v/>
      </c>
      <c r="F1097" s="29" t="str">
        <f>VLOOKUP($A1097,'2025'!$C:$Z,MATCH(F$1,'2025'!$C$1:$Z$1,0))</f>
        <v/>
      </c>
      <c r="G1097" s="29" t="str">
        <f>VLOOKUP($A1097,'2025'!$C:$Z,MATCH(G$1,'2025'!$C$1:$Z$1,0))</f>
        <v/>
      </c>
      <c r="H1097" s="29" t="str">
        <f>VLOOKUP($A1097,'2025'!$C:$Z,MATCH(H$1,'2025'!$C$1:$Z$1,0))</f>
        <v>#N/A</v>
      </c>
      <c r="I1097" s="29" t="str">
        <f>VLOOKUP($A1097,'2025'!$C:$Z,MATCH(I$1,'2025'!$C$1:$Z$1,0))</f>
        <v/>
      </c>
      <c r="J1097" s="29" t="str">
        <f>VLOOKUP($A1097,'2025'!$C:$Z,MATCH(J$1,'2025'!$C$1:$Z$1,0))</f>
        <v>#N/A</v>
      </c>
      <c r="K1097" s="29" t="str">
        <f>VLOOKUP($A1097,'2025'!$C:$Z,MATCH(K$1,'2025'!$C$1:$Z$1,0))</f>
        <v/>
      </c>
      <c r="L1097" s="29" t="str">
        <f>VLOOKUP($A1097,'2025'!$C:$Z,MATCH(L$1,'2025'!$C$1:$Z$1,0))</f>
        <v>#N/A</v>
      </c>
      <c r="M1097" s="29" t="str">
        <f>VLOOKUP($A1097,'2025'!$C:$Z,MATCH(M$1,'2025'!$C$1:$Z$1,0))</f>
        <v/>
      </c>
      <c r="N1097" s="29" t="str">
        <f>VLOOKUP($A1097,'2025'!$C:$Z,MATCH(N$1,'2025'!$C$1:$Z$1,0))</f>
        <v/>
      </c>
      <c r="O1097" s="29" t="str">
        <f>VLOOKUP($A1097,'2025'!$C:$Z,MATCH(O$1,'2025'!$C$1:$Z$1,0))</f>
        <v/>
      </c>
      <c r="P1097" s="76"/>
      <c r="Q1097" s="76"/>
      <c r="R1097" s="76"/>
      <c r="S1097" s="76"/>
      <c r="T1097" s="76"/>
      <c r="U1097" s="76"/>
      <c r="V1097" s="76"/>
      <c r="W1097" s="76"/>
      <c r="X1097" s="76"/>
      <c r="Y1097" s="76"/>
      <c r="Z1097" s="76"/>
      <c r="AA1097" s="76"/>
      <c r="AB1097" s="76"/>
      <c r="AC1097" s="76"/>
      <c r="AD1097" s="76"/>
    </row>
    <row r="1098" ht="22.5" customHeight="1">
      <c r="A1098" s="25">
        <f t="shared" si="1"/>
        <v>46693</v>
      </c>
      <c r="B1098" s="29" t="str">
        <f>VLOOKUP($A1098,'2025'!$C:$Z,MATCH(B$1,'2025'!$C$1:$Z$1,0))</f>
        <v/>
      </c>
      <c r="C1098" s="29" t="str">
        <f>VLOOKUP($A1098,'2025'!$C:$Z,MATCH(C$1,'2025'!$C$1:$Z$1,0))</f>
        <v/>
      </c>
      <c r="D1098" s="29" t="str">
        <f>VLOOKUP($A1098,'2025'!$C:$Z,MATCH(D$1,'2025'!$C$1:$Z$1,0))</f>
        <v/>
      </c>
      <c r="E1098" s="29" t="str">
        <f>VLOOKUP($A1098,'2025'!$C:$Z,MATCH(E$1,'2025'!$C$1:$Z$1,0))</f>
        <v/>
      </c>
      <c r="F1098" s="29" t="str">
        <f>VLOOKUP($A1098,'2025'!$C:$Z,MATCH(F$1,'2025'!$C$1:$Z$1,0))</f>
        <v/>
      </c>
      <c r="G1098" s="29" t="str">
        <f>VLOOKUP($A1098,'2025'!$C:$Z,MATCH(G$1,'2025'!$C$1:$Z$1,0))</f>
        <v/>
      </c>
      <c r="H1098" s="29" t="str">
        <f>VLOOKUP($A1098,'2025'!$C:$Z,MATCH(H$1,'2025'!$C$1:$Z$1,0))</f>
        <v>#N/A</v>
      </c>
      <c r="I1098" s="29" t="str">
        <f>VLOOKUP($A1098,'2025'!$C:$Z,MATCH(I$1,'2025'!$C$1:$Z$1,0))</f>
        <v/>
      </c>
      <c r="J1098" s="29" t="str">
        <f>VLOOKUP($A1098,'2025'!$C:$Z,MATCH(J$1,'2025'!$C$1:$Z$1,0))</f>
        <v>#N/A</v>
      </c>
      <c r="K1098" s="29" t="str">
        <f>VLOOKUP($A1098,'2025'!$C:$Z,MATCH(K$1,'2025'!$C$1:$Z$1,0))</f>
        <v/>
      </c>
      <c r="L1098" s="29" t="str">
        <f>VLOOKUP($A1098,'2025'!$C:$Z,MATCH(L$1,'2025'!$C$1:$Z$1,0))</f>
        <v>#N/A</v>
      </c>
      <c r="M1098" s="29" t="str">
        <f>VLOOKUP($A1098,'2025'!$C:$Z,MATCH(M$1,'2025'!$C$1:$Z$1,0))</f>
        <v/>
      </c>
      <c r="N1098" s="29" t="str">
        <f>VLOOKUP($A1098,'2025'!$C:$Z,MATCH(N$1,'2025'!$C$1:$Z$1,0))</f>
        <v/>
      </c>
      <c r="O1098" s="29" t="str">
        <f>VLOOKUP($A1098,'2025'!$C:$Z,MATCH(O$1,'2025'!$C$1:$Z$1,0))</f>
        <v/>
      </c>
      <c r="P1098" s="76"/>
      <c r="Q1098" s="76"/>
      <c r="R1098" s="76"/>
      <c r="S1098" s="76"/>
      <c r="T1098" s="76"/>
      <c r="U1098" s="76"/>
      <c r="V1098" s="76"/>
      <c r="W1098" s="76"/>
      <c r="X1098" s="76"/>
      <c r="Y1098" s="76"/>
      <c r="Z1098" s="76"/>
      <c r="AA1098" s="76"/>
      <c r="AB1098" s="76"/>
      <c r="AC1098" s="76"/>
      <c r="AD1098" s="76"/>
    </row>
    <row r="1099" ht="22.5" customHeight="1">
      <c r="A1099" s="25">
        <f t="shared" si="1"/>
        <v>46694</v>
      </c>
      <c r="B1099" s="29" t="str">
        <f>VLOOKUP($A1099,'2025'!$C:$Z,MATCH(B$1,'2025'!$C$1:$Z$1,0))</f>
        <v/>
      </c>
      <c r="C1099" s="29" t="str">
        <f>VLOOKUP($A1099,'2025'!$C:$Z,MATCH(C$1,'2025'!$C$1:$Z$1,0))</f>
        <v/>
      </c>
      <c r="D1099" s="29" t="str">
        <f>VLOOKUP($A1099,'2025'!$C:$Z,MATCH(D$1,'2025'!$C$1:$Z$1,0))</f>
        <v/>
      </c>
      <c r="E1099" s="29" t="str">
        <f>VLOOKUP($A1099,'2025'!$C:$Z,MATCH(E$1,'2025'!$C$1:$Z$1,0))</f>
        <v/>
      </c>
      <c r="F1099" s="29" t="str">
        <f>VLOOKUP($A1099,'2025'!$C:$Z,MATCH(F$1,'2025'!$C$1:$Z$1,0))</f>
        <v/>
      </c>
      <c r="G1099" s="29" t="str">
        <f>VLOOKUP($A1099,'2025'!$C:$Z,MATCH(G$1,'2025'!$C$1:$Z$1,0))</f>
        <v/>
      </c>
      <c r="H1099" s="29" t="str">
        <f>VLOOKUP($A1099,'2025'!$C:$Z,MATCH(H$1,'2025'!$C$1:$Z$1,0))</f>
        <v>#N/A</v>
      </c>
      <c r="I1099" s="29" t="str">
        <f>VLOOKUP($A1099,'2025'!$C:$Z,MATCH(I$1,'2025'!$C$1:$Z$1,0))</f>
        <v/>
      </c>
      <c r="J1099" s="29" t="str">
        <f>VLOOKUP($A1099,'2025'!$C:$Z,MATCH(J$1,'2025'!$C$1:$Z$1,0))</f>
        <v>#N/A</v>
      </c>
      <c r="K1099" s="29" t="str">
        <f>VLOOKUP($A1099,'2025'!$C:$Z,MATCH(K$1,'2025'!$C$1:$Z$1,0))</f>
        <v/>
      </c>
      <c r="L1099" s="29" t="str">
        <f>VLOOKUP($A1099,'2025'!$C:$Z,MATCH(L$1,'2025'!$C$1:$Z$1,0))</f>
        <v>#N/A</v>
      </c>
      <c r="M1099" s="29" t="str">
        <f>VLOOKUP($A1099,'2025'!$C:$Z,MATCH(M$1,'2025'!$C$1:$Z$1,0))</f>
        <v/>
      </c>
      <c r="N1099" s="29" t="str">
        <f>VLOOKUP($A1099,'2025'!$C:$Z,MATCH(N$1,'2025'!$C$1:$Z$1,0))</f>
        <v/>
      </c>
      <c r="O1099" s="29" t="str">
        <f>VLOOKUP($A1099,'2025'!$C:$Z,MATCH(O$1,'2025'!$C$1:$Z$1,0))</f>
        <v/>
      </c>
      <c r="P1099" s="76"/>
      <c r="Q1099" s="76"/>
      <c r="R1099" s="76"/>
      <c r="S1099" s="76"/>
      <c r="T1099" s="76"/>
      <c r="U1099" s="76"/>
      <c r="V1099" s="76"/>
      <c r="W1099" s="76"/>
      <c r="X1099" s="76"/>
      <c r="Y1099" s="76"/>
      <c r="Z1099" s="76"/>
      <c r="AA1099" s="76"/>
      <c r="AB1099" s="76"/>
      <c r="AC1099" s="76"/>
      <c r="AD1099" s="76"/>
    </row>
    <row r="1100" ht="22.5" customHeight="1">
      <c r="A1100" s="25">
        <f t="shared" si="1"/>
        <v>46695</v>
      </c>
      <c r="B1100" s="29" t="str">
        <f>VLOOKUP($A1100,'2025'!$C:$Z,MATCH(B$1,'2025'!$C$1:$Z$1,0))</f>
        <v/>
      </c>
      <c r="C1100" s="29" t="str">
        <f>VLOOKUP($A1100,'2025'!$C:$Z,MATCH(C$1,'2025'!$C$1:$Z$1,0))</f>
        <v/>
      </c>
      <c r="D1100" s="29" t="str">
        <f>VLOOKUP($A1100,'2025'!$C:$Z,MATCH(D$1,'2025'!$C$1:$Z$1,0))</f>
        <v/>
      </c>
      <c r="E1100" s="29" t="str">
        <f>VLOOKUP($A1100,'2025'!$C:$Z,MATCH(E$1,'2025'!$C$1:$Z$1,0))</f>
        <v/>
      </c>
      <c r="F1100" s="29" t="str">
        <f>VLOOKUP($A1100,'2025'!$C:$Z,MATCH(F$1,'2025'!$C$1:$Z$1,0))</f>
        <v/>
      </c>
      <c r="G1100" s="29" t="str">
        <f>VLOOKUP($A1100,'2025'!$C:$Z,MATCH(G$1,'2025'!$C$1:$Z$1,0))</f>
        <v/>
      </c>
      <c r="H1100" s="29" t="str">
        <f>VLOOKUP($A1100,'2025'!$C:$Z,MATCH(H$1,'2025'!$C$1:$Z$1,0))</f>
        <v>#N/A</v>
      </c>
      <c r="I1100" s="29" t="str">
        <f>VLOOKUP($A1100,'2025'!$C:$Z,MATCH(I$1,'2025'!$C$1:$Z$1,0))</f>
        <v/>
      </c>
      <c r="J1100" s="29" t="str">
        <f>VLOOKUP($A1100,'2025'!$C:$Z,MATCH(J$1,'2025'!$C$1:$Z$1,0))</f>
        <v>#N/A</v>
      </c>
      <c r="K1100" s="29" t="str">
        <f>VLOOKUP($A1100,'2025'!$C:$Z,MATCH(K$1,'2025'!$C$1:$Z$1,0))</f>
        <v/>
      </c>
      <c r="L1100" s="29" t="str">
        <f>VLOOKUP($A1100,'2025'!$C:$Z,MATCH(L$1,'2025'!$C$1:$Z$1,0))</f>
        <v>#N/A</v>
      </c>
      <c r="M1100" s="29" t="str">
        <f>VLOOKUP($A1100,'2025'!$C:$Z,MATCH(M$1,'2025'!$C$1:$Z$1,0))</f>
        <v/>
      </c>
      <c r="N1100" s="29" t="str">
        <f>VLOOKUP($A1100,'2025'!$C:$Z,MATCH(N$1,'2025'!$C$1:$Z$1,0))</f>
        <v/>
      </c>
      <c r="O1100" s="29" t="str">
        <f>VLOOKUP($A1100,'2025'!$C:$Z,MATCH(O$1,'2025'!$C$1:$Z$1,0))</f>
        <v/>
      </c>
      <c r="P1100" s="76"/>
      <c r="Q1100" s="76"/>
      <c r="R1100" s="76"/>
      <c r="S1100" s="76"/>
      <c r="T1100" s="76"/>
      <c r="U1100" s="76"/>
      <c r="V1100" s="76"/>
      <c r="W1100" s="76"/>
      <c r="X1100" s="76"/>
      <c r="Y1100" s="76"/>
      <c r="Z1100" s="76"/>
      <c r="AA1100" s="76"/>
      <c r="AB1100" s="76"/>
      <c r="AC1100" s="76"/>
      <c r="AD1100" s="76"/>
    </row>
    <row r="1101" ht="22.5" customHeight="1">
      <c r="A1101" s="25">
        <f t="shared" si="1"/>
        <v>46696</v>
      </c>
      <c r="B1101" s="29" t="str">
        <f>VLOOKUP($A1101,'2025'!$C:$Z,MATCH(B$1,'2025'!$C$1:$Z$1,0))</f>
        <v/>
      </c>
      <c r="C1101" s="29" t="str">
        <f>VLOOKUP($A1101,'2025'!$C:$Z,MATCH(C$1,'2025'!$C$1:$Z$1,0))</f>
        <v/>
      </c>
      <c r="D1101" s="29" t="str">
        <f>VLOOKUP($A1101,'2025'!$C:$Z,MATCH(D$1,'2025'!$C$1:$Z$1,0))</f>
        <v/>
      </c>
      <c r="E1101" s="29" t="str">
        <f>VLOOKUP($A1101,'2025'!$C:$Z,MATCH(E$1,'2025'!$C$1:$Z$1,0))</f>
        <v/>
      </c>
      <c r="F1101" s="29" t="str">
        <f>VLOOKUP($A1101,'2025'!$C:$Z,MATCH(F$1,'2025'!$C$1:$Z$1,0))</f>
        <v/>
      </c>
      <c r="G1101" s="29" t="str">
        <f>VLOOKUP($A1101,'2025'!$C:$Z,MATCH(G$1,'2025'!$C$1:$Z$1,0))</f>
        <v/>
      </c>
      <c r="H1101" s="29" t="str">
        <f>VLOOKUP($A1101,'2025'!$C:$Z,MATCH(H$1,'2025'!$C$1:$Z$1,0))</f>
        <v>#N/A</v>
      </c>
      <c r="I1101" s="29" t="str">
        <f>VLOOKUP($A1101,'2025'!$C:$Z,MATCH(I$1,'2025'!$C$1:$Z$1,0))</f>
        <v/>
      </c>
      <c r="J1101" s="29" t="str">
        <f>VLOOKUP($A1101,'2025'!$C:$Z,MATCH(J$1,'2025'!$C$1:$Z$1,0))</f>
        <v>#N/A</v>
      </c>
      <c r="K1101" s="29" t="str">
        <f>VLOOKUP($A1101,'2025'!$C:$Z,MATCH(K$1,'2025'!$C$1:$Z$1,0))</f>
        <v/>
      </c>
      <c r="L1101" s="29" t="str">
        <f>VLOOKUP($A1101,'2025'!$C:$Z,MATCH(L$1,'2025'!$C$1:$Z$1,0))</f>
        <v>#N/A</v>
      </c>
      <c r="M1101" s="29" t="str">
        <f>VLOOKUP($A1101,'2025'!$C:$Z,MATCH(M$1,'2025'!$C$1:$Z$1,0))</f>
        <v/>
      </c>
      <c r="N1101" s="29" t="str">
        <f>VLOOKUP($A1101,'2025'!$C:$Z,MATCH(N$1,'2025'!$C$1:$Z$1,0))</f>
        <v/>
      </c>
      <c r="O1101" s="29" t="str">
        <f>VLOOKUP($A1101,'2025'!$C:$Z,MATCH(O$1,'2025'!$C$1:$Z$1,0))</f>
        <v/>
      </c>
      <c r="P1101" s="76"/>
      <c r="Q1101" s="76"/>
      <c r="R1101" s="76"/>
      <c r="S1101" s="76"/>
      <c r="T1101" s="76"/>
      <c r="U1101" s="76"/>
      <c r="V1101" s="76"/>
      <c r="W1101" s="76"/>
      <c r="X1101" s="76"/>
      <c r="Y1101" s="76"/>
      <c r="Z1101" s="76"/>
      <c r="AA1101" s="76"/>
      <c r="AB1101" s="76"/>
      <c r="AC1101" s="76"/>
      <c r="AD1101" s="76"/>
    </row>
    <row r="1102" ht="22.5" customHeight="1">
      <c r="A1102" s="25">
        <f t="shared" si="1"/>
        <v>46697</v>
      </c>
      <c r="B1102" s="29" t="str">
        <f>VLOOKUP($A1102,'2025'!$C:$Z,MATCH(B$1,'2025'!$C$1:$Z$1,0))</f>
        <v/>
      </c>
      <c r="C1102" s="29" t="str">
        <f>VLOOKUP($A1102,'2025'!$C:$Z,MATCH(C$1,'2025'!$C$1:$Z$1,0))</f>
        <v/>
      </c>
      <c r="D1102" s="29" t="str">
        <f>VLOOKUP($A1102,'2025'!$C:$Z,MATCH(D$1,'2025'!$C$1:$Z$1,0))</f>
        <v/>
      </c>
      <c r="E1102" s="29" t="str">
        <f>VLOOKUP($A1102,'2025'!$C:$Z,MATCH(E$1,'2025'!$C$1:$Z$1,0))</f>
        <v/>
      </c>
      <c r="F1102" s="29" t="str">
        <f>VLOOKUP($A1102,'2025'!$C:$Z,MATCH(F$1,'2025'!$C$1:$Z$1,0))</f>
        <v/>
      </c>
      <c r="G1102" s="29" t="str">
        <f>VLOOKUP($A1102,'2025'!$C:$Z,MATCH(G$1,'2025'!$C$1:$Z$1,0))</f>
        <v/>
      </c>
      <c r="H1102" s="29" t="str">
        <f>VLOOKUP($A1102,'2025'!$C:$Z,MATCH(H$1,'2025'!$C$1:$Z$1,0))</f>
        <v>#N/A</v>
      </c>
      <c r="I1102" s="29" t="str">
        <f>VLOOKUP($A1102,'2025'!$C:$Z,MATCH(I$1,'2025'!$C$1:$Z$1,0))</f>
        <v/>
      </c>
      <c r="J1102" s="29" t="str">
        <f>VLOOKUP($A1102,'2025'!$C:$Z,MATCH(J$1,'2025'!$C$1:$Z$1,0))</f>
        <v>#N/A</v>
      </c>
      <c r="K1102" s="29" t="str">
        <f>VLOOKUP($A1102,'2025'!$C:$Z,MATCH(K$1,'2025'!$C$1:$Z$1,0))</f>
        <v/>
      </c>
      <c r="L1102" s="29" t="str">
        <f>VLOOKUP($A1102,'2025'!$C:$Z,MATCH(L$1,'2025'!$C$1:$Z$1,0))</f>
        <v>#N/A</v>
      </c>
      <c r="M1102" s="29" t="str">
        <f>VLOOKUP($A1102,'2025'!$C:$Z,MATCH(M$1,'2025'!$C$1:$Z$1,0))</f>
        <v/>
      </c>
      <c r="N1102" s="29" t="str">
        <f>VLOOKUP($A1102,'2025'!$C:$Z,MATCH(N$1,'2025'!$C$1:$Z$1,0))</f>
        <v/>
      </c>
      <c r="O1102" s="29" t="str">
        <f>VLOOKUP($A1102,'2025'!$C:$Z,MATCH(O$1,'2025'!$C$1:$Z$1,0))</f>
        <v/>
      </c>
      <c r="P1102" s="76"/>
      <c r="Q1102" s="76"/>
      <c r="R1102" s="76"/>
      <c r="S1102" s="76"/>
      <c r="T1102" s="76"/>
      <c r="U1102" s="76"/>
      <c r="V1102" s="76"/>
      <c r="W1102" s="76"/>
      <c r="X1102" s="76"/>
      <c r="Y1102" s="76"/>
      <c r="Z1102" s="76"/>
      <c r="AA1102" s="76"/>
      <c r="AB1102" s="76"/>
      <c r="AC1102" s="76"/>
      <c r="AD1102" s="76"/>
    </row>
    <row r="1103" ht="22.5" customHeight="1">
      <c r="A1103" s="25">
        <f t="shared" si="1"/>
        <v>46698</v>
      </c>
      <c r="B1103" s="29" t="str">
        <f>VLOOKUP($A1103,'2025'!$C:$Z,MATCH(B$1,'2025'!$C$1:$Z$1,0))</f>
        <v/>
      </c>
      <c r="C1103" s="29" t="str">
        <f>VLOOKUP($A1103,'2025'!$C:$Z,MATCH(C$1,'2025'!$C$1:$Z$1,0))</f>
        <v/>
      </c>
      <c r="D1103" s="29" t="str">
        <f>VLOOKUP($A1103,'2025'!$C:$Z,MATCH(D$1,'2025'!$C$1:$Z$1,0))</f>
        <v/>
      </c>
      <c r="E1103" s="29" t="str">
        <f>VLOOKUP($A1103,'2025'!$C:$Z,MATCH(E$1,'2025'!$C$1:$Z$1,0))</f>
        <v/>
      </c>
      <c r="F1103" s="29" t="str">
        <f>VLOOKUP($A1103,'2025'!$C:$Z,MATCH(F$1,'2025'!$C$1:$Z$1,0))</f>
        <v/>
      </c>
      <c r="G1103" s="29" t="str">
        <f>VLOOKUP($A1103,'2025'!$C:$Z,MATCH(G$1,'2025'!$C$1:$Z$1,0))</f>
        <v/>
      </c>
      <c r="H1103" s="29" t="str">
        <f>VLOOKUP($A1103,'2025'!$C:$Z,MATCH(H$1,'2025'!$C$1:$Z$1,0))</f>
        <v>#N/A</v>
      </c>
      <c r="I1103" s="29" t="str">
        <f>VLOOKUP($A1103,'2025'!$C:$Z,MATCH(I$1,'2025'!$C$1:$Z$1,0))</f>
        <v/>
      </c>
      <c r="J1103" s="29" t="str">
        <f>VLOOKUP($A1103,'2025'!$C:$Z,MATCH(J$1,'2025'!$C$1:$Z$1,0))</f>
        <v>#N/A</v>
      </c>
      <c r="K1103" s="29" t="str">
        <f>VLOOKUP($A1103,'2025'!$C:$Z,MATCH(K$1,'2025'!$C$1:$Z$1,0))</f>
        <v/>
      </c>
      <c r="L1103" s="29" t="str">
        <f>VLOOKUP($A1103,'2025'!$C:$Z,MATCH(L$1,'2025'!$C$1:$Z$1,0))</f>
        <v>#N/A</v>
      </c>
      <c r="M1103" s="29" t="str">
        <f>VLOOKUP($A1103,'2025'!$C:$Z,MATCH(M$1,'2025'!$C$1:$Z$1,0))</f>
        <v/>
      </c>
      <c r="N1103" s="29" t="str">
        <f>VLOOKUP($A1103,'2025'!$C:$Z,MATCH(N$1,'2025'!$C$1:$Z$1,0))</f>
        <v/>
      </c>
      <c r="O1103" s="29" t="str">
        <f>VLOOKUP($A1103,'2025'!$C:$Z,MATCH(O$1,'2025'!$C$1:$Z$1,0))</f>
        <v/>
      </c>
      <c r="P1103" s="76"/>
      <c r="Q1103" s="76"/>
      <c r="R1103" s="76"/>
      <c r="S1103" s="76"/>
      <c r="T1103" s="76"/>
      <c r="U1103" s="76"/>
      <c r="V1103" s="76"/>
      <c r="W1103" s="76"/>
      <c r="X1103" s="76"/>
      <c r="Y1103" s="76"/>
      <c r="Z1103" s="76"/>
      <c r="AA1103" s="76"/>
      <c r="AB1103" s="76"/>
      <c r="AC1103" s="76"/>
      <c r="AD1103" s="76"/>
    </row>
    <row r="1104" ht="22.5" customHeight="1">
      <c r="A1104" s="25">
        <f t="shared" si="1"/>
        <v>46699</v>
      </c>
      <c r="B1104" s="29" t="str">
        <f>VLOOKUP($A1104,'2025'!$C:$Z,MATCH(B$1,'2025'!$C$1:$Z$1,0))</f>
        <v/>
      </c>
      <c r="C1104" s="29" t="str">
        <f>VLOOKUP($A1104,'2025'!$C:$Z,MATCH(C$1,'2025'!$C$1:$Z$1,0))</f>
        <v/>
      </c>
      <c r="D1104" s="29" t="str">
        <f>VLOOKUP($A1104,'2025'!$C:$Z,MATCH(D$1,'2025'!$C$1:$Z$1,0))</f>
        <v/>
      </c>
      <c r="E1104" s="29" t="str">
        <f>VLOOKUP($A1104,'2025'!$C:$Z,MATCH(E$1,'2025'!$C$1:$Z$1,0))</f>
        <v/>
      </c>
      <c r="F1104" s="29" t="str">
        <f>VLOOKUP($A1104,'2025'!$C:$Z,MATCH(F$1,'2025'!$C$1:$Z$1,0))</f>
        <v/>
      </c>
      <c r="G1104" s="29" t="str">
        <f>VLOOKUP($A1104,'2025'!$C:$Z,MATCH(G$1,'2025'!$C$1:$Z$1,0))</f>
        <v/>
      </c>
      <c r="H1104" s="29" t="str">
        <f>VLOOKUP($A1104,'2025'!$C:$Z,MATCH(H$1,'2025'!$C$1:$Z$1,0))</f>
        <v>#N/A</v>
      </c>
      <c r="I1104" s="29" t="str">
        <f>VLOOKUP($A1104,'2025'!$C:$Z,MATCH(I$1,'2025'!$C$1:$Z$1,0))</f>
        <v/>
      </c>
      <c r="J1104" s="29" t="str">
        <f>VLOOKUP($A1104,'2025'!$C:$Z,MATCH(J$1,'2025'!$C$1:$Z$1,0))</f>
        <v>#N/A</v>
      </c>
      <c r="K1104" s="29" t="str">
        <f>VLOOKUP($A1104,'2025'!$C:$Z,MATCH(K$1,'2025'!$C$1:$Z$1,0))</f>
        <v/>
      </c>
      <c r="L1104" s="29" t="str">
        <f>VLOOKUP($A1104,'2025'!$C:$Z,MATCH(L$1,'2025'!$C$1:$Z$1,0))</f>
        <v>#N/A</v>
      </c>
      <c r="M1104" s="29" t="str">
        <f>VLOOKUP($A1104,'2025'!$C:$Z,MATCH(M$1,'2025'!$C$1:$Z$1,0))</f>
        <v/>
      </c>
      <c r="N1104" s="29" t="str">
        <f>VLOOKUP($A1104,'2025'!$C:$Z,MATCH(N$1,'2025'!$C$1:$Z$1,0))</f>
        <v/>
      </c>
      <c r="O1104" s="29" t="str">
        <f>VLOOKUP($A1104,'2025'!$C:$Z,MATCH(O$1,'2025'!$C$1:$Z$1,0))</f>
        <v/>
      </c>
      <c r="P1104" s="76"/>
      <c r="Q1104" s="76"/>
      <c r="R1104" s="76"/>
      <c r="S1104" s="76"/>
      <c r="T1104" s="76"/>
      <c r="U1104" s="76"/>
      <c r="V1104" s="76"/>
      <c r="W1104" s="76"/>
      <c r="X1104" s="76"/>
      <c r="Y1104" s="76"/>
      <c r="Z1104" s="76"/>
      <c r="AA1104" s="76"/>
      <c r="AB1104" s="76"/>
      <c r="AC1104" s="76"/>
      <c r="AD1104" s="76"/>
    </row>
    <row r="1105" ht="22.5" customHeight="1">
      <c r="A1105" s="25">
        <f t="shared" si="1"/>
        <v>46700</v>
      </c>
      <c r="B1105" s="28" t="str">
        <f>VLOOKUP(A1105,'2025'!C:D,2)</f>
        <v/>
      </c>
      <c r="C1105" s="28"/>
      <c r="D1105" s="28"/>
      <c r="E1105" s="28"/>
      <c r="F1105" s="28"/>
      <c r="G1105" s="76"/>
      <c r="H1105" s="76"/>
      <c r="I1105" s="76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</row>
    <row r="1106" ht="22.5" customHeight="1">
      <c r="A1106" s="25">
        <f t="shared" si="1"/>
        <v>46701</v>
      </c>
      <c r="B1106" s="28" t="str">
        <f>VLOOKUP(A1106,'2025'!C:D,2)</f>
        <v/>
      </c>
      <c r="C1106" s="28"/>
      <c r="D1106" s="28"/>
      <c r="E1106" s="28"/>
      <c r="F1106" s="28"/>
      <c r="G1106" s="76"/>
      <c r="H1106" s="76"/>
      <c r="I1106" s="76"/>
      <c r="J1106" s="76"/>
      <c r="K1106" s="76"/>
      <c r="L1106" s="76"/>
      <c r="M1106" s="76"/>
      <c r="N1106" s="76"/>
      <c r="O1106" s="76"/>
      <c r="P1106" s="76"/>
      <c r="Q1106" s="76"/>
      <c r="R1106" s="76"/>
      <c r="S1106" s="76"/>
      <c r="T1106" s="76"/>
      <c r="U1106" s="76"/>
      <c r="V1106" s="76"/>
      <c r="W1106" s="76"/>
      <c r="X1106" s="76"/>
      <c r="Y1106" s="76"/>
      <c r="Z1106" s="76"/>
      <c r="AA1106" s="76"/>
      <c r="AB1106" s="76"/>
      <c r="AC1106" s="76"/>
      <c r="AD1106" s="76"/>
    </row>
    <row r="1107" ht="22.5" customHeight="1">
      <c r="A1107" s="25">
        <f t="shared" si="1"/>
        <v>46702</v>
      </c>
      <c r="B1107" s="28" t="str">
        <f>VLOOKUP(A1107,'2025'!C:D,2)</f>
        <v/>
      </c>
      <c r="C1107" s="28"/>
      <c r="D1107" s="28"/>
      <c r="E1107" s="28"/>
      <c r="F1107" s="28"/>
      <c r="G1107" s="76"/>
      <c r="H1107" s="76"/>
      <c r="I1107" s="76"/>
      <c r="J1107" s="76"/>
      <c r="K1107" s="76"/>
      <c r="L1107" s="76"/>
      <c r="M1107" s="76"/>
      <c r="N1107" s="76"/>
      <c r="O1107" s="76"/>
      <c r="P1107" s="76"/>
      <c r="Q1107" s="76"/>
      <c r="R1107" s="76"/>
      <c r="S1107" s="76"/>
      <c r="T1107" s="76"/>
      <c r="U1107" s="76"/>
      <c r="V1107" s="76"/>
      <c r="W1107" s="76"/>
      <c r="X1107" s="76"/>
      <c r="Y1107" s="76"/>
      <c r="Z1107" s="76"/>
      <c r="AA1107" s="76"/>
      <c r="AB1107" s="76"/>
      <c r="AC1107" s="76"/>
      <c r="AD1107" s="76"/>
    </row>
    <row r="1108" ht="22.5" customHeight="1">
      <c r="A1108" s="25">
        <f t="shared" si="1"/>
        <v>46703</v>
      </c>
      <c r="B1108" s="28" t="str">
        <f>VLOOKUP(A1108,'2025'!C:D,2)</f>
        <v/>
      </c>
      <c r="C1108" s="28"/>
      <c r="D1108" s="28"/>
      <c r="E1108" s="28"/>
      <c r="F1108" s="28"/>
      <c r="G1108" s="76"/>
      <c r="H1108" s="76"/>
      <c r="I1108" s="76"/>
      <c r="J1108" s="76"/>
      <c r="K1108" s="76"/>
      <c r="L1108" s="76"/>
      <c r="M1108" s="76"/>
      <c r="N1108" s="76"/>
      <c r="O1108" s="76"/>
      <c r="P1108" s="76"/>
      <c r="Q1108" s="76"/>
      <c r="R1108" s="76"/>
      <c r="S1108" s="76"/>
      <c r="T1108" s="76"/>
      <c r="U1108" s="76"/>
      <c r="V1108" s="76"/>
      <c r="W1108" s="76"/>
      <c r="X1108" s="76"/>
      <c r="Y1108" s="76"/>
      <c r="Z1108" s="76"/>
      <c r="AA1108" s="76"/>
      <c r="AB1108" s="76"/>
      <c r="AC1108" s="76"/>
      <c r="AD1108" s="76"/>
    </row>
    <row r="1109" ht="22.5" customHeight="1">
      <c r="A1109" s="25">
        <f t="shared" si="1"/>
        <v>46704</v>
      </c>
      <c r="B1109" s="28" t="str">
        <f>VLOOKUP(A1109,'2025'!C:D,2)</f>
        <v/>
      </c>
      <c r="C1109" s="28"/>
      <c r="D1109" s="28"/>
      <c r="E1109" s="28"/>
      <c r="F1109" s="28"/>
      <c r="G1109" s="76"/>
      <c r="H1109" s="76"/>
      <c r="I1109" s="76"/>
      <c r="J1109" s="76"/>
      <c r="K1109" s="76"/>
      <c r="L1109" s="76"/>
      <c r="M1109" s="76"/>
      <c r="N1109" s="76"/>
      <c r="O1109" s="76"/>
      <c r="P1109" s="76"/>
      <c r="Q1109" s="76"/>
      <c r="R1109" s="76"/>
      <c r="S1109" s="76"/>
      <c r="T1109" s="76"/>
      <c r="U1109" s="76"/>
      <c r="V1109" s="76"/>
      <c r="W1109" s="76"/>
      <c r="X1109" s="76"/>
      <c r="Y1109" s="76"/>
      <c r="Z1109" s="76"/>
      <c r="AA1109" s="76"/>
      <c r="AB1109" s="76"/>
      <c r="AC1109" s="76"/>
      <c r="AD1109" s="76"/>
    </row>
    <row r="1110" ht="22.5" customHeight="1">
      <c r="A1110" s="25">
        <f t="shared" si="1"/>
        <v>46705</v>
      </c>
      <c r="B1110" s="28" t="str">
        <f>VLOOKUP(A1110,'2025'!C:D,2)</f>
        <v/>
      </c>
      <c r="C1110" s="28"/>
      <c r="D1110" s="28"/>
      <c r="E1110" s="28"/>
      <c r="F1110" s="28"/>
      <c r="G1110" s="76"/>
      <c r="H1110" s="76"/>
      <c r="I1110" s="76"/>
      <c r="J1110" s="76"/>
      <c r="K1110" s="76"/>
      <c r="L1110" s="76"/>
      <c r="M1110" s="76"/>
      <c r="N1110" s="76"/>
      <c r="O1110" s="76"/>
      <c r="P1110" s="76"/>
      <c r="Q1110" s="76"/>
      <c r="R1110" s="76"/>
      <c r="S1110" s="76"/>
      <c r="T1110" s="76"/>
      <c r="U1110" s="76"/>
      <c r="V1110" s="76"/>
      <c r="W1110" s="76"/>
      <c r="X1110" s="76"/>
      <c r="Y1110" s="76"/>
      <c r="Z1110" s="76"/>
      <c r="AA1110" s="76"/>
      <c r="AB1110" s="76"/>
      <c r="AC1110" s="76"/>
      <c r="AD1110" s="76"/>
    </row>
    <row r="1111" ht="22.5" customHeight="1">
      <c r="A1111" s="25">
        <f t="shared" si="1"/>
        <v>46706</v>
      </c>
      <c r="B1111" s="28" t="str">
        <f>VLOOKUP(A1111,'2025'!C:D,2)</f>
        <v/>
      </c>
      <c r="C1111" s="28"/>
      <c r="D1111" s="28"/>
      <c r="E1111" s="28"/>
      <c r="F1111" s="28"/>
      <c r="G1111" s="76"/>
      <c r="H1111" s="76"/>
      <c r="I1111" s="76"/>
      <c r="J1111" s="76"/>
      <c r="K1111" s="76"/>
      <c r="L1111" s="76"/>
      <c r="M1111" s="76"/>
      <c r="N1111" s="76"/>
      <c r="O1111" s="76"/>
      <c r="P1111" s="76"/>
      <c r="Q1111" s="76"/>
      <c r="R1111" s="76"/>
      <c r="S1111" s="76"/>
      <c r="T1111" s="76"/>
      <c r="U1111" s="76"/>
      <c r="V1111" s="76"/>
      <c r="W1111" s="76"/>
      <c r="X1111" s="76"/>
      <c r="Y1111" s="76"/>
      <c r="Z1111" s="76"/>
      <c r="AA1111" s="76"/>
      <c r="AB1111" s="76"/>
      <c r="AC1111" s="76"/>
      <c r="AD1111" s="76"/>
    </row>
    <row r="1112" ht="22.5" customHeight="1">
      <c r="A1112" s="25">
        <f t="shared" si="1"/>
        <v>46707</v>
      </c>
      <c r="B1112" s="28" t="str">
        <f>VLOOKUP(A1112,'2025'!C:D,2)</f>
        <v/>
      </c>
      <c r="C1112" s="28"/>
      <c r="D1112" s="28"/>
      <c r="E1112" s="28"/>
      <c r="F1112" s="28"/>
      <c r="G1112" s="76"/>
      <c r="H1112" s="76"/>
      <c r="I1112" s="76"/>
      <c r="J1112" s="76"/>
      <c r="K1112" s="76"/>
      <c r="L1112" s="76"/>
      <c r="M1112" s="76"/>
      <c r="N1112" s="76"/>
      <c r="O1112" s="76"/>
      <c r="P1112" s="76"/>
      <c r="Q1112" s="76"/>
      <c r="R1112" s="76"/>
      <c r="S1112" s="76"/>
      <c r="T1112" s="76"/>
      <c r="U1112" s="76"/>
      <c r="V1112" s="76"/>
      <c r="W1112" s="76"/>
      <c r="X1112" s="76"/>
      <c r="Y1112" s="76"/>
      <c r="Z1112" s="76"/>
      <c r="AA1112" s="76"/>
      <c r="AB1112" s="76"/>
      <c r="AC1112" s="76"/>
      <c r="AD1112" s="76"/>
    </row>
    <row r="1113" ht="22.5" customHeight="1">
      <c r="A1113" s="25">
        <f t="shared" si="1"/>
        <v>46708</v>
      </c>
      <c r="B1113" s="28" t="str">
        <f>VLOOKUP(A1113,'2025'!C:D,2)</f>
        <v/>
      </c>
      <c r="C1113" s="28"/>
      <c r="D1113" s="28"/>
      <c r="E1113" s="28"/>
      <c r="F1113" s="28"/>
      <c r="G1113" s="76"/>
      <c r="H1113" s="76"/>
      <c r="I1113" s="76"/>
      <c r="J1113" s="76"/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</row>
    <row r="1114" ht="22.5" customHeight="1">
      <c r="A1114" s="25">
        <f t="shared" si="1"/>
        <v>46709</v>
      </c>
      <c r="B1114" s="28" t="str">
        <f>VLOOKUP(A1114,'2025'!C:D,2)</f>
        <v/>
      </c>
      <c r="C1114" s="28"/>
      <c r="D1114" s="28"/>
      <c r="E1114" s="28"/>
      <c r="F1114" s="28"/>
      <c r="G1114" s="76"/>
      <c r="H1114" s="76"/>
      <c r="I1114" s="76"/>
      <c r="J1114" s="76"/>
      <c r="K1114" s="76"/>
      <c r="L1114" s="76"/>
      <c r="M1114" s="76"/>
      <c r="N1114" s="76"/>
      <c r="O1114" s="76"/>
      <c r="P1114" s="76"/>
      <c r="Q1114" s="76"/>
      <c r="R1114" s="76"/>
      <c r="S1114" s="76"/>
      <c r="T1114" s="76"/>
      <c r="U1114" s="76"/>
      <c r="V1114" s="76"/>
      <c r="W1114" s="76"/>
      <c r="X1114" s="76"/>
      <c r="Y1114" s="76"/>
      <c r="Z1114" s="76"/>
      <c r="AA1114" s="76"/>
      <c r="AB1114" s="76"/>
      <c r="AC1114" s="76"/>
      <c r="AD1114" s="76"/>
    </row>
    <row r="1115" ht="22.5" customHeight="1">
      <c r="A1115" s="25">
        <f t="shared" si="1"/>
        <v>46710</v>
      </c>
      <c r="B1115" s="28" t="str">
        <f>VLOOKUP(A1115,'2025'!C:D,2)</f>
        <v/>
      </c>
      <c r="C1115" s="28"/>
      <c r="D1115" s="28"/>
      <c r="E1115" s="28"/>
      <c r="F1115" s="28"/>
      <c r="G1115" s="76"/>
      <c r="H1115" s="76"/>
      <c r="I1115" s="76"/>
      <c r="J1115" s="76"/>
      <c r="K1115" s="76"/>
      <c r="L1115" s="76"/>
      <c r="M1115" s="76"/>
      <c r="N1115" s="76"/>
      <c r="O1115" s="76"/>
      <c r="P1115" s="76"/>
      <c r="Q1115" s="76"/>
      <c r="R1115" s="76"/>
      <c r="S1115" s="76"/>
      <c r="T1115" s="76"/>
      <c r="U1115" s="76"/>
      <c r="V1115" s="76"/>
      <c r="W1115" s="76"/>
      <c r="X1115" s="76"/>
      <c r="Y1115" s="76"/>
      <c r="Z1115" s="76"/>
      <c r="AA1115" s="76"/>
      <c r="AB1115" s="76"/>
      <c r="AC1115" s="76"/>
      <c r="AD1115" s="76"/>
    </row>
    <row r="1116" ht="22.5" customHeight="1">
      <c r="A1116" s="25">
        <f t="shared" si="1"/>
        <v>46711</v>
      </c>
      <c r="B1116" s="28" t="str">
        <f>VLOOKUP(A1116,'2025'!C:D,2)</f>
        <v/>
      </c>
      <c r="C1116" s="28"/>
      <c r="D1116" s="28"/>
      <c r="E1116" s="28"/>
      <c r="F1116" s="28"/>
      <c r="G1116" s="76"/>
      <c r="H1116" s="76"/>
      <c r="I1116" s="76"/>
      <c r="J1116" s="76"/>
      <c r="K1116" s="76"/>
      <c r="L1116" s="76"/>
      <c r="M1116" s="76"/>
      <c r="N1116" s="76"/>
      <c r="O1116" s="76"/>
      <c r="P1116" s="76"/>
      <c r="Q1116" s="76"/>
      <c r="R1116" s="76"/>
      <c r="S1116" s="76"/>
      <c r="T1116" s="76"/>
      <c r="U1116" s="76"/>
      <c r="V1116" s="76"/>
      <c r="W1116" s="76"/>
      <c r="X1116" s="76"/>
      <c r="Y1116" s="76"/>
      <c r="Z1116" s="76"/>
      <c r="AA1116" s="76"/>
      <c r="AB1116" s="76"/>
      <c r="AC1116" s="76"/>
      <c r="AD1116" s="76"/>
    </row>
    <row r="1117" ht="22.5" customHeight="1">
      <c r="A1117" s="25">
        <f t="shared" si="1"/>
        <v>46712</v>
      </c>
      <c r="B1117" s="28" t="str">
        <f>VLOOKUP(A1117,'2025'!C:D,2)</f>
        <v/>
      </c>
      <c r="C1117" s="28"/>
      <c r="D1117" s="28"/>
      <c r="E1117" s="28"/>
      <c r="F1117" s="28"/>
      <c r="G1117" s="76"/>
      <c r="H1117" s="76"/>
      <c r="I1117" s="76"/>
      <c r="J1117" s="76"/>
      <c r="K1117" s="76"/>
      <c r="L1117" s="76"/>
      <c r="M1117" s="76"/>
      <c r="N1117" s="76"/>
      <c r="O1117" s="76"/>
      <c r="P1117" s="76"/>
      <c r="Q1117" s="76"/>
      <c r="R1117" s="76"/>
      <c r="S1117" s="76"/>
      <c r="T1117" s="76"/>
      <c r="U1117" s="76"/>
      <c r="V1117" s="76"/>
      <c r="W1117" s="76"/>
      <c r="X1117" s="76"/>
      <c r="Y1117" s="76"/>
      <c r="Z1117" s="76"/>
      <c r="AA1117" s="76"/>
      <c r="AB1117" s="76"/>
      <c r="AC1117" s="76"/>
      <c r="AD1117" s="76"/>
    </row>
    <row r="1118" ht="22.5" customHeight="1">
      <c r="A1118" s="25">
        <f t="shared" si="1"/>
        <v>46713</v>
      </c>
      <c r="B1118" s="28" t="str">
        <f>VLOOKUP(A1118,'2025'!C:D,2)</f>
        <v/>
      </c>
      <c r="C1118" s="28"/>
      <c r="D1118" s="28"/>
      <c r="E1118" s="28"/>
      <c r="F1118" s="28"/>
      <c r="G1118" s="76"/>
      <c r="H1118" s="76"/>
      <c r="I1118" s="76"/>
      <c r="J1118" s="76"/>
      <c r="K1118" s="76"/>
      <c r="L1118" s="76"/>
      <c r="M1118" s="76"/>
      <c r="N1118" s="76"/>
      <c r="O1118" s="76"/>
      <c r="P1118" s="76"/>
      <c r="Q1118" s="76"/>
      <c r="R1118" s="76"/>
      <c r="S1118" s="76"/>
      <c r="T1118" s="76"/>
      <c r="U1118" s="76"/>
      <c r="V1118" s="76"/>
      <c r="W1118" s="76"/>
      <c r="X1118" s="76"/>
      <c r="Y1118" s="76"/>
      <c r="Z1118" s="76"/>
      <c r="AA1118" s="76"/>
      <c r="AB1118" s="76"/>
      <c r="AC1118" s="76"/>
      <c r="AD1118" s="76"/>
    </row>
    <row r="1119" ht="22.5" customHeight="1">
      <c r="A1119" s="25">
        <f t="shared" si="1"/>
        <v>46714</v>
      </c>
      <c r="B1119" s="28" t="str">
        <f>VLOOKUP(A1119,'2025'!C:D,2)</f>
        <v/>
      </c>
      <c r="C1119" s="28"/>
      <c r="D1119" s="28"/>
      <c r="E1119" s="28"/>
      <c r="F1119" s="28"/>
      <c r="G1119" s="76"/>
      <c r="H1119" s="76"/>
      <c r="I1119" s="76"/>
      <c r="J1119" s="76"/>
      <c r="K1119" s="76"/>
      <c r="L1119" s="76"/>
      <c r="M1119" s="76"/>
      <c r="N1119" s="76"/>
      <c r="O1119" s="76"/>
      <c r="P1119" s="76"/>
      <c r="Q1119" s="76"/>
      <c r="R1119" s="76"/>
      <c r="S1119" s="76"/>
      <c r="T1119" s="76"/>
      <c r="U1119" s="76"/>
      <c r="V1119" s="76"/>
      <c r="W1119" s="76"/>
      <c r="X1119" s="76"/>
      <c r="Y1119" s="76"/>
      <c r="Z1119" s="76"/>
      <c r="AA1119" s="76"/>
      <c r="AB1119" s="76"/>
      <c r="AC1119" s="76"/>
      <c r="AD1119" s="76"/>
    </row>
    <row r="1120" ht="22.5" customHeight="1">
      <c r="A1120" s="25">
        <f t="shared" si="1"/>
        <v>46715</v>
      </c>
      <c r="B1120" s="28" t="str">
        <f>VLOOKUP(A1120,'2025'!C:D,2)</f>
        <v/>
      </c>
      <c r="C1120" s="28"/>
      <c r="D1120" s="28"/>
      <c r="E1120" s="28"/>
      <c r="F1120" s="28"/>
      <c r="G1120" s="76"/>
      <c r="H1120" s="76"/>
      <c r="I1120" s="76"/>
      <c r="J1120" s="76"/>
      <c r="K1120" s="76"/>
      <c r="L1120" s="76"/>
      <c r="M1120" s="76"/>
      <c r="N1120" s="76"/>
      <c r="O1120" s="76"/>
      <c r="P1120" s="76"/>
      <c r="Q1120" s="76"/>
      <c r="R1120" s="76"/>
      <c r="S1120" s="76"/>
      <c r="T1120" s="76"/>
      <c r="U1120" s="76"/>
      <c r="V1120" s="76"/>
      <c r="W1120" s="76"/>
      <c r="X1120" s="76"/>
      <c r="Y1120" s="76"/>
      <c r="Z1120" s="76"/>
      <c r="AA1120" s="76"/>
      <c r="AB1120" s="76"/>
      <c r="AC1120" s="76"/>
      <c r="AD1120" s="76"/>
    </row>
    <row r="1121" ht="22.5" customHeight="1">
      <c r="A1121" s="25">
        <f t="shared" si="1"/>
        <v>46716</v>
      </c>
      <c r="B1121" s="28" t="str">
        <f>VLOOKUP(A1121,'2025'!C:D,2)</f>
        <v/>
      </c>
      <c r="C1121" s="28"/>
      <c r="D1121" s="28"/>
      <c r="E1121" s="28"/>
      <c r="F1121" s="28"/>
      <c r="G1121" s="76"/>
      <c r="H1121" s="76"/>
      <c r="I1121" s="76"/>
      <c r="J1121" s="76"/>
      <c r="K1121" s="76"/>
      <c r="L1121" s="76"/>
      <c r="M1121" s="76"/>
      <c r="N1121" s="76"/>
      <c r="O1121" s="76"/>
      <c r="P1121" s="76"/>
      <c r="Q1121" s="76"/>
      <c r="R1121" s="76"/>
      <c r="S1121" s="76"/>
      <c r="T1121" s="76"/>
      <c r="U1121" s="76"/>
      <c r="V1121" s="76"/>
      <c r="W1121" s="76"/>
      <c r="X1121" s="76"/>
      <c r="Y1121" s="76"/>
      <c r="Z1121" s="76"/>
      <c r="AA1121" s="76"/>
      <c r="AB1121" s="76"/>
      <c r="AC1121" s="76"/>
      <c r="AD1121" s="76"/>
    </row>
    <row r="1122" ht="22.5" customHeight="1">
      <c r="A1122" s="25">
        <f t="shared" si="1"/>
        <v>46717</v>
      </c>
      <c r="B1122" s="28" t="str">
        <f>VLOOKUP(A1122,'2025'!C:D,2)</f>
        <v/>
      </c>
      <c r="C1122" s="28"/>
      <c r="D1122" s="28"/>
      <c r="E1122" s="28"/>
      <c r="F1122" s="28"/>
      <c r="G1122" s="76"/>
      <c r="H1122" s="76"/>
      <c r="I1122" s="76"/>
      <c r="J1122" s="76"/>
      <c r="K1122" s="76"/>
      <c r="L1122" s="76"/>
      <c r="M1122" s="76"/>
      <c r="N1122" s="76"/>
      <c r="O1122" s="76"/>
      <c r="P1122" s="76"/>
      <c r="Q1122" s="76"/>
      <c r="R1122" s="76"/>
      <c r="S1122" s="76"/>
      <c r="T1122" s="76"/>
      <c r="U1122" s="76"/>
      <c r="V1122" s="76"/>
      <c r="W1122" s="76"/>
      <c r="X1122" s="76"/>
      <c r="Y1122" s="76"/>
      <c r="Z1122" s="76"/>
      <c r="AA1122" s="76"/>
      <c r="AB1122" s="76"/>
      <c r="AC1122" s="76"/>
      <c r="AD1122" s="76"/>
    </row>
    <row r="1123" ht="22.5" customHeight="1">
      <c r="A1123" s="25">
        <f t="shared" si="1"/>
        <v>46718</v>
      </c>
      <c r="B1123" s="28" t="str">
        <f>VLOOKUP(A1123,'2025'!C:D,2)</f>
        <v/>
      </c>
      <c r="C1123" s="28"/>
      <c r="D1123" s="28"/>
      <c r="E1123" s="28"/>
      <c r="F1123" s="28"/>
      <c r="G1123" s="76"/>
      <c r="H1123" s="76"/>
      <c r="I1123" s="76"/>
      <c r="J1123" s="76"/>
      <c r="K1123" s="76"/>
      <c r="L1123" s="76"/>
      <c r="M1123" s="76"/>
      <c r="N1123" s="76"/>
      <c r="O1123" s="76"/>
      <c r="P1123" s="76"/>
      <c r="Q1123" s="76"/>
      <c r="R1123" s="76"/>
      <c r="S1123" s="76"/>
      <c r="T1123" s="76"/>
      <c r="U1123" s="76"/>
      <c r="V1123" s="76"/>
      <c r="W1123" s="76"/>
      <c r="X1123" s="76"/>
      <c r="Y1123" s="76"/>
      <c r="Z1123" s="76"/>
      <c r="AA1123" s="76"/>
      <c r="AB1123" s="76"/>
      <c r="AC1123" s="76"/>
      <c r="AD1123" s="76"/>
    </row>
    <row r="1124" ht="22.5" customHeight="1">
      <c r="A1124" s="25">
        <f t="shared" si="1"/>
        <v>46719</v>
      </c>
      <c r="B1124" s="28" t="str">
        <f>VLOOKUP(A1124,'2025'!C:D,2)</f>
        <v/>
      </c>
      <c r="C1124" s="28"/>
      <c r="D1124" s="28"/>
      <c r="E1124" s="28"/>
      <c r="F1124" s="28"/>
      <c r="G1124" s="76"/>
      <c r="H1124" s="76"/>
      <c r="I1124" s="76"/>
      <c r="J1124" s="76"/>
      <c r="K1124" s="76"/>
      <c r="L1124" s="76"/>
      <c r="M1124" s="76"/>
      <c r="N1124" s="76"/>
      <c r="O1124" s="76"/>
      <c r="P1124" s="76"/>
      <c r="Q1124" s="76"/>
      <c r="R1124" s="76"/>
      <c r="S1124" s="76"/>
      <c r="T1124" s="76"/>
      <c r="U1124" s="76"/>
      <c r="V1124" s="76"/>
      <c r="W1124" s="76"/>
      <c r="X1124" s="76"/>
      <c r="Y1124" s="76"/>
      <c r="Z1124" s="76"/>
      <c r="AA1124" s="76"/>
      <c r="AB1124" s="76"/>
      <c r="AC1124" s="76"/>
      <c r="AD1124" s="76"/>
    </row>
    <row r="1125" ht="22.5" customHeight="1">
      <c r="A1125" s="25">
        <f t="shared" si="1"/>
        <v>46720</v>
      </c>
      <c r="B1125" s="28" t="str">
        <f>VLOOKUP(A1125,'2025'!C:D,2)</f>
        <v/>
      </c>
      <c r="C1125" s="28"/>
      <c r="D1125" s="28"/>
      <c r="E1125" s="28"/>
      <c r="F1125" s="28"/>
      <c r="G1125" s="76"/>
      <c r="H1125" s="76"/>
      <c r="I1125" s="76"/>
      <c r="J1125" s="76"/>
      <c r="K1125" s="76"/>
      <c r="L1125" s="76"/>
      <c r="M1125" s="76"/>
      <c r="N1125" s="76"/>
      <c r="O1125" s="76"/>
      <c r="P1125" s="76"/>
      <c r="Q1125" s="76"/>
      <c r="R1125" s="76"/>
      <c r="S1125" s="76"/>
      <c r="T1125" s="76"/>
      <c r="U1125" s="76"/>
      <c r="V1125" s="76"/>
      <c r="W1125" s="76"/>
      <c r="X1125" s="76"/>
      <c r="Y1125" s="76"/>
      <c r="Z1125" s="76"/>
      <c r="AA1125" s="76"/>
      <c r="AB1125" s="76"/>
      <c r="AC1125" s="76"/>
      <c r="AD1125" s="76"/>
    </row>
    <row r="1126" ht="22.5" customHeight="1">
      <c r="A1126" s="25">
        <f t="shared" si="1"/>
        <v>46721</v>
      </c>
      <c r="B1126" s="28" t="str">
        <f>VLOOKUP(A1126,'2025'!C:D,2)</f>
        <v/>
      </c>
      <c r="C1126" s="28"/>
      <c r="D1126" s="28"/>
      <c r="E1126" s="28"/>
      <c r="F1126" s="28"/>
      <c r="G1126" s="76"/>
      <c r="H1126" s="76"/>
      <c r="I1126" s="76"/>
      <c r="J1126" s="76"/>
      <c r="K1126" s="76"/>
      <c r="L1126" s="76"/>
      <c r="M1126" s="76"/>
      <c r="N1126" s="76"/>
      <c r="O1126" s="76"/>
      <c r="P1126" s="76"/>
      <c r="Q1126" s="76"/>
      <c r="R1126" s="76"/>
      <c r="S1126" s="76"/>
      <c r="T1126" s="76"/>
      <c r="U1126" s="76"/>
      <c r="V1126" s="76"/>
      <c r="W1126" s="76"/>
      <c r="X1126" s="76"/>
      <c r="Y1126" s="76"/>
      <c r="Z1126" s="76"/>
      <c r="AA1126" s="76"/>
      <c r="AB1126" s="76"/>
      <c r="AC1126" s="76"/>
      <c r="AD1126" s="76"/>
    </row>
    <row r="1127" ht="22.5" customHeight="1">
      <c r="A1127" s="25">
        <f t="shared" si="1"/>
        <v>46722</v>
      </c>
      <c r="B1127" s="28" t="str">
        <f>VLOOKUP(A1127,'2025'!C:D,2)</f>
        <v/>
      </c>
      <c r="C1127" s="28"/>
      <c r="D1127" s="28"/>
      <c r="E1127" s="28"/>
      <c r="F1127" s="28"/>
      <c r="G1127" s="76"/>
      <c r="H1127" s="76"/>
      <c r="I1127" s="76"/>
      <c r="J1127" s="76"/>
      <c r="K1127" s="76"/>
      <c r="L1127" s="76"/>
      <c r="M1127" s="76"/>
      <c r="N1127" s="76"/>
      <c r="O1127" s="76"/>
      <c r="P1127" s="76"/>
      <c r="Q1127" s="76"/>
      <c r="R1127" s="76"/>
      <c r="S1127" s="76"/>
      <c r="T1127" s="76"/>
      <c r="U1127" s="76"/>
      <c r="V1127" s="76"/>
      <c r="W1127" s="76"/>
      <c r="X1127" s="76"/>
      <c r="Y1127" s="76"/>
      <c r="Z1127" s="76"/>
      <c r="AA1127" s="76"/>
      <c r="AB1127" s="76"/>
      <c r="AC1127" s="76"/>
      <c r="AD1127" s="76"/>
    </row>
    <row r="1128" ht="22.5" customHeight="1">
      <c r="A1128" s="25">
        <f t="shared" si="1"/>
        <v>46723</v>
      </c>
      <c r="B1128" s="28" t="str">
        <f>VLOOKUP(A1128,'2025'!C:D,2)</f>
        <v/>
      </c>
      <c r="C1128" s="28"/>
      <c r="D1128" s="28"/>
      <c r="E1128" s="28"/>
      <c r="F1128" s="28"/>
      <c r="G1128" s="76"/>
      <c r="H1128" s="76"/>
      <c r="I1128" s="76"/>
      <c r="J1128" s="76"/>
      <c r="K1128" s="76"/>
      <c r="L1128" s="76"/>
      <c r="M1128" s="76"/>
      <c r="N1128" s="76"/>
      <c r="O1128" s="76"/>
      <c r="P1128" s="76"/>
      <c r="Q1128" s="76"/>
      <c r="R1128" s="76"/>
      <c r="S1128" s="76"/>
      <c r="T1128" s="76"/>
      <c r="U1128" s="76"/>
      <c r="V1128" s="76"/>
      <c r="W1128" s="76"/>
      <c r="X1128" s="76"/>
      <c r="Y1128" s="76"/>
      <c r="Z1128" s="76"/>
      <c r="AA1128" s="76"/>
      <c r="AB1128" s="76"/>
      <c r="AC1128" s="76"/>
      <c r="AD1128" s="76"/>
    </row>
    <row r="1129" ht="22.5" customHeight="1">
      <c r="A1129" s="25">
        <f t="shared" si="1"/>
        <v>46724</v>
      </c>
      <c r="B1129" s="28" t="str">
        <f>VLOOKUP(A1129,'2025'!C:D,2)</f>
        <v/>
      </c>
      <c r="C1129" s="28"/>
      <c r="D1129" s="28"/>
      <c r="E1129" s="28"/>
      <c r="F1129" s="28"/>
      <c r="G1129" s="76"/>
      <c r="H1129" s="76"/>
      <c r="I1129" s="76"/>
      <c r="J1129" s="76"/>
      <c r="K1129" s="76"/>
      <c r="L1129" s="76"/>
      <c r="M1129" s="76"/>
      <c r="N1129" s="76"/>
      <c r="O1129" s="76"/>
      <c r="P1129" s="76"/>
      <c r="Q1129" s="76"/>
      <c r="R1129" s="76"/>
      <c r="S1129" s="76"/>
      <c r="T1129" s="76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76"/>
    </row>
    <row r="1130" ht="22.5" customHeight="1">
      <c r="A1130" s="25">
        <f t="shared" si="1"/>
        <v>46725</v>
      </c>
      <c r="B1130" s="28" t="str">
        <f>VLOOKUP(A1130,'2025'!C:D,2)</f>
        <v/>
      </c>
      <c r="C1130" s="28"/>
      <c r="D1130" s="28"/>
      <c r="E1130" s="28"/>
      <c r="F1130" s="28"/>
      <c r="G1130" s="76"/>
      <c r="H1130" s="76"/>
      <c r="I1130" s="76"/>
      <c r="J1130" s="76"/>
      <c r="K1130" s="76"/>
      <c r="L1130" s="76"/>
      <c r="M1130" s="76"/>
      <c r="N1130" s="76"/>
      <c r="O1130" s="76"/>
      <c r="P1130" s="76"/>
      <c r="Q1130" s="76"/>
      <c r="R1130" s="76"/>
      <c r="S1130" s="76"/>
      <c r="T1130" s="76"/>
      <c r="U1130" s="76"/>
      <c r="V1130" s="76"/>
      <c r="W1130" s="76"/>
      <c r="X1130" s="76"/>
      <c r="Y1130" s="76"/>
      <c r="Z1130" s="76"/>
      <c r="AA1130" s="76"/>
      <c r="AB1130" s="76"/>
      <c r="AC1130" s="76"/>
      <c r="AD1130" s="76"/>
    </row>
    <row r="1131" ht="22.5" customHeight="1">
      <c r="A1131" s="25">
        <f t="shared" si="1"/>
        <v>46726</v>
      </c>
      <c r="B1131" s="28" t="str">
        <f>VLOOKUP(A1131,'2025'!C:D,2)</f>
        <v/>
      </c>
      <c r="C1131" s="28"/>
      <c r="D1131" s="28"/>
      <c r="E1131" s="28"/>
      <c r="F1131" s="28"/>
      <c r="G1131" s="76"/>
      <c r="H1131" s="76"/>
      <c r="I1131" s="76"/>
      <c r="J1131" s="76"/>
      <c r="K1131" s="76"/>
      <c r="L1131" s="76"/>
      <c r="M1131" s="76"/>
      <c r="N1131" s="76"/>
      <c r="O1131" s="76"/>
      <c r="P1131" s="76"/>
      <c r="Q1131" s="76"/>
      <c r="R1131" s="76"/>
      <c r="S1131" s="76"/>
      <c r="T1131" s="76"/>
      <c r="U1131" s="76"/>
      <c r="V1131" s="76"/>
      <c r="W1131" s="76"/>
      <c r="X1131" s="76"/>
      <c r="Y1131" s="76"/>
      <c r="Z1131" s="76"/>
      <c r="AA1131" s="76"/>
      <c r="AB1131" s="76"/>
      <c r="AC1131" s="76"/>
      <c r="AD1131" s="76"/>
    </row>
    <row r="1132" ht="22.5" customHeight="1">
      <c r="A1132" s="25">
        <f t="shared" si="1"/>
        <v>46727</v>
      </c>
      <c r="B1132" s="28" t="str">
        <f>VLOOKUP(A1132,'2025'!C:D,2)</f>
        <v/>
      </c>
      <c r="C1132" s="28"/>
      <c r="D1132" s="28"/>
      <c r="E1132" s="28"/>
      <c r="F1132" s="28"/>
      <c r="G1132" s="76"/>
      <c r="H1132" s="76"/>
      <c r="I1132" s="76"/>
      <c r="J1132" s="76"/>
      <c r="K1132" s="76"/>
      <c r="L1132" s="76"/>
      <c r="M1132" s="76"/>
      <c r="N1132" s="76"/>
      <c r="O1132" s="76"/>
      <c r="P1132" s="76"/>
      <c r="Q1132" s="76"/>
      <c r="R1132" s="76"/>
      <c r="S1132" s="76"/>
      <c r="T1132" s="76"/>
      <c r="U1132" s="76"/>
      <c r="V1132" s="76"/>
      <c r="W1132" s="76"/>
      <c r="X1132" s="76"/>
      <c r="Y1132" s="76"/>
      <c r="Z1132" s="76"/>
      <c r="AA1132" s="76"/>
      <c r="AB1132" s="76"/>
      <c r="AC1132" s="76"/>
      <c r="AD1132" s="76"/>
    </row>
    <row r="1133" ht="22.5" customHeight="1">
      <c r="A1133" s="25">
        <f t="shared" si="1"/>
        <v>46728</v>
      </c>
      <c r="B1133" s="28" t="str">
        <f>VLOOKUP(A1133,'2025'!C:D,2)</f>
        <v/>
      </c>
      <c r="C1133" s="28"/>
      <c r="D1133" s="28"/>
      <c r="E1133" s="28"/>
      <c r="F1133" s="28"/>
      <c r="G1133" s="76"/>
      <c r="H1133" s="76"/>
      <c r="I1133" s="76"/>
      <c r="J1133" s="76"/>
      <c r="K1133" s="76"/>
      <c r="L1133" s="76"/>
      <c r="M1133" s="76"/>
      <c r="N1133" s="76"/>
      <c r="O1133" s="76"/>
      <c r="P1133" s="76"/>
      <c r="Q1133" s="76"/>
      <c r="R1133" s="76"/>
      <c r="S1133" s="76"/>
      <c r="T1133" s="76"/>
      <c r="U1133" s="76"/>
      <c r="V1133" s="76"/>
      <c r="W1133" s="76"/>
      <c r="X1133" s="76"/>
      <c r="Y1133" s="76"/>
      <c r="Z1133" s="76"/>
      <c r="AA1133" s="76"/>
      <c r="AB1133" s="76"/>
      <c r="AC1133" s="76"/>
      <c r="AD1133" s="76"/>
    </row>
    <row r="1134" ht="22.5" customHeight="1">
      <c r="A1134" s="25">
        <f t="shared" si="1"/>
        <v>46729</v>
      </c>
      <c r="B1134" s="28" t="str">
        <f>VLOOKUP(A1134,'2025'!C:D,2)</f>
        <v/>
      </c>
      <c r="C1134" s="28"/>
      <c r="D1134" s="28"/>
      <c r="E1134" s="28"/>
      <c r="F1134" s="28"/>
      <c r="G1134" s="76"/>
      <c r="H1134" s="76"/>
      <c r="I1134" s="76"/>
      <c r="J1134" s="76"/>
      <c r="K1134" s="76"/>
      <c r="L1134" s="76"/>
      <c r="M1134" s="76"/>
      <c r="N1134" s="76"/>
      <c r="O1134" s="76"/>
      <c r="P1134" s="76"/>
      <c r="Q1134" s="76"/>
      <c r="R1134" s="76"/>
      <c r="S1134" s="76"/>
      <c r="T1134" s="76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76"/>
    </row>
    <row r="1135" ht="22.5" customHeight="1">
      <c r="A1135" s="25">
        <f t="shared" si="1"/>
        <v>46730</v>
      </c>
      <c r="B1135" s="28" t="str">
        <f>VLOOKUP(A1135,'2025'!C:D,2)</f>
        <v/>
      </c>
      <c r="C1135" s="28"/>
      <c r="D1135" s="28"/>
      <c r="E1135" s="28"/>
      <c r="F1135" s="28"/>
      <c r="G1135" s="76"/>
      <c r="H1135" s="76"/>
      <c r="I1135" s="76"/>
      <c r="J1135" s="76"/>
      <c r="K1135" s="76"/>
      <c r="L1135" s="76"/>
      <c r="M1135" s="76"/>
      <c r="N1135" s="76"/>
      <c r="O1135" s="76"/>
      <c r="P1135" s="76"/>
      <c r="Q1135" s="76"/>
      <c r="R1135" s="76"/>
      <c r="S1135" s="76"/>
      <c r="T1135" s="76"/>
      <c r="U1135" s="76"/>
      <c r="V1135" s="76"/>
      <c r="W1135" s="76"/>
      <c r="X1135" s="76"/>
      <c r="Y1135" s="76"/>
      <c r="Z1135" s="76"/>
      <c r="AA1135" s="76"/>
      <c r="AB1135" s="76"/>
      <c r="AC1135" s="76"/>
      <c r="AD1135" s="76"/>
    </row>
    <row r="1136" ht="22.5" customHeight="1">
      <c r="A1136" s="25">
        <f t="shared" si="1"/>
        <v>46731</v>
      </c>
      <c r="B1136" s="28" t="str">
        <f>VLOOKUP(A1136,'2025'!C:D,2)</f>
        <v/>
      </c>
      <c r="C1136" s="28"/>
      <c r="D1136" s="28"/>
      <c r="E1136" s="28"/>
      <c r="F1136" s="28"/>
      <c r="G1136" s="76"/>
      <c r="H1136" s="76"/>
      <c r="I1136" s="76"/>
      <c r="J1136" s="76"/>
      <c r="K1136" s="76"/>
      <c r="L1136" s="76"/>
      <c r="M1136" s="76"/>
      <c r="N1136" s="76"/>
      <c r="O1136" s="76"/>
      <c r="P1136" s="76"/>
      <c r="Q1136" s="76"/>
      <c r="R1136" s="76"/>
      <c r="S1136" s="76"/>
      <c r="T1136" s="76"/>
      <c r="U1136" s="76"/>
      <c r="V1136" s="76"/>
      <c r="W1136" s="76"/>
      <c r="X1136" s="76"/>
      <c r="Y1136" s="76"/>
      <c r="Z1136" s="76"/>
      <c r="AA1136" s="76"/>
      <c r="AB1136" s="76"/>
      <c r="AC1136" s="76"/>
      <c r="AD1136" s="76"/>
    </row>
    <row r="1137" ht="22.5" customHeight="1">
      <c r="A1137" s="25">
        <f t="shared" si="1"/>
        <v>46732</v>
      </c>
      <c r="B1137" s="28" t="str">
        <f>VLOOKUP(A1137,'2025'!C:D,2)</f>
        <v/>
      </c>
      <c r="C1137" s="28"/>
      <c r="D1137" s="28"/>
      <c r="E1137" s="28"/>
      <c r="F1137" s="28"/>
      <c r="G1137" s="76"/>
      <c r="H1137" s="76"/>
      <c r="I1137" s="76"/>
      <c r="J1137" s="76"/>
      <c r="K1137" s="76"/>
      <c r="L1137" s="76"/>
      <c r="M1137" s="76"/>
      <c r="N1137" s="76"/>
      <c r="O1137" s="76"/>
      <c r="P1137" s="76"/>
      <c r="Q1137" s="76"/>
      <c r="R1137" s="76"/>
      <c r="S1137" s="76"/>
      <c r="T1137" s="76"/>
      <c r="U1137" s="76"/>
      <c r="V1137" s="76"/>
      <c r="W1137" s="76"/>
      <c r="X1137" s="76"/>
      <c r="Y1137" s="76"/>
      <c r="Z1137" s="76"/>
      <c r="AA1137" s="76"/>
      <c r="AB1137" s="76"/>
      <c r="AC1137" s="76"/>
      <c r="AD1137" s="76"/>
    </row>
    <row r="1138" ht="22.5" customHeight="1">
      <c r="A1138" s="25">
        <f t="shared" si="1"/>
        <v>46733</v>
      </c>
      <c r="B1138" s="28" t="str">
        <f>VLOOKUP(A1138,'2025'!C:D,2)</f>
        <v/>
      </c>
      <c r="C1138" s="28"/>
      <c r="D1138" s="28"/>
      <c r="E1138" s="28"/>
      <c r="F1138" s="28"/>
      <c r="G1138" s="76"/>
      <c r="H1138" s="76"/>
      <c r="I1138" s="76"/>
      <c r="J1138" s="76"/>
      <c r="K1138" s="76"/>
      <c r="L1138" s="76"/>
      <c r="M1138" s="76"/>
      <c r="N1138" s="76"/>
      <c r="O1138" s="76"/>
      <c r="P1138" s="76"/>
      <c r="Q1138" s="76"/>
      <c r="R1138" s="76"/>
      <c r="S1138" s="76"/>
      <c r="T1138" s="76"/>
      <c r="U1138" s="76"/>
      <c r="V1138" s="76"/>
      <c r="W1138" s="76"/>
      <c r="X1138" s="76"/>
      <c r="Y1138" s="76"/>
      <c r="Z1138" s="76"/>
      <c r="AA1138" s="76"/>
      <c r="AB1138" s="76"/>
      <c r="AC1138" s="76"/>
      <c r="AD1138" s="76"/>
    </row>
    <row r="1139" ht="22.5" customHeight="1">
      <c r="A1139" s="25">
        <f t="shared" si="1"/>
        <v>46734</v>
      </c>
      <c r="B1139" s="28" t="str">
        <f>VLOOKUP(A1139,'2025'!C:D,2)</f>
        <v/>
      </c>
      <c r="C1139" s="28"/>
      <c r="D1139" s="28"/>
      <c r="E1139" s="28"/>
      <c r="F1139" s="28"/>
      <c r="G1139" s="76"/>
      <c r="H1139" s="76"/>
      <c r="I1139" s="76"/>
      <c r="J1139" s="76"/>
      <c r="K1139" s="76"/>
      <c r="L1139" s="76"/>
      <c r="M1139" s="76"/>
      <c r="N1139" s="76"/>
      <c r="O1139" s="76"/>
      <c r="P1139" s="76"/>
      <c r="Q1139" s="76"/>
      <c r="R1139" s="76"/>
      <c r="S1139" s="76"/>
      <c r="T1139" s="76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76"/>
    </row>
    <row r="1140" ht="22.5" customHeight="1">
      <c r="A1140" s="25">
        <f t="shared" si="1"/>
        <v>46735</v>
      </c>
      <c r="B1140" s="28" t="str">
        <f>VLOOKUP(A1140,'2025'!C:D,2)</f>
        <v/>
      </c>
      <c r="C1140" s="28"/>
      <c r="D1140" s="28"/>
      <c r="E1140" s="28"/>
      <c r="F1140" s="28"/>
      <c r="G1140" s="76"/>
      <c r="H1140" s="76"/>
      <c r="I1140" s="76"/>
      <c r="J1140" s="76"/>
      <c r="K1140" s="76"/>
      <c r="L1140" s="76"/>
      <c r="M1140" s="76"/>
      <c r="N1140" s="76"/>
      <c r="O1140" s="76"/>
      <c r="P1140" s="76"/>
      <c r="Q1140" s="76"/>
      <c r="R1140" s="76"/>
      <c r="S1140" s="76"/>
      <c r="T1140" s="76"/>
      <c r="U1140" s="76"/>
      <c r="V1140" s="76"/>
      <c r="W1140" s="76"/>
      <c r="X1140" s="76"/>
      <c r="Y1140" s="76"/>
      <c r="Z1140" s="76"/>
      <c r="AA1140" s="76"/>
      <c r="AB1140" s="76"/>
      <c r="AC1140" s="76"/>
      <c r="AD1140" s="76"/>
    </row>
    <row r="1141" ht="22.5" customHeight="1">
      <c r="A1141" s="25">
        <f t="shared" si="1"/>
        <v>46736</v>
      </c>
      <c r="B1141" s="28" t="str">
        <f>VLOOKUP(A1141,'2025'!C:D,2)</f>
        <v/>
      </c>
      <c r="C1141" s="28"/>
      <c r="D1141" s="28"/>
      <c r="E1141" s="28"/>
      <c r="F1141" s="28"/>
      <c r="G1141" s="76"/>
      <c r="H1141" s="76"/>
      <c r="I1141" s="76"/>
      <c r="J1141" s="76"/>
      <c r="K1141" s="76"/>
      <c r="L1141" s="76"/>
      <c r="M1141" s="76"/>
      <c r="N1141" s="76"/>
      <c r="O1141" s="76"/>
      <c r="P1141" s="76"/>
      <c r="Q1141" s="76"/>
      <c r="R1141" s="76"/>
      <c r="S1141" s="76"/>
      <c r="T1141" s="76"/>
      <c r="U1141" s="76"/>
      <c r="V1141" s="76"/>
      <c r="W1141" s="76"/>
      <c r="X1141" s="76"/>
      <c r="Y1141" s="76"/>
      <c r="Z1141" s="76"/>
      <c r="AA1141" s="76"/>
      <c r="AB1141" s="76"/>
      <c r="AC1141" s="76"/>
      <c r="AD1141" s="76"/>
    </row>
    <row r="1142" ht="22.5" customHeight="1">
      <c r="A1142" s="25">
        <f t="shared" si="1"/>
        <v>46737</v>
      </c>
      <c r="B1142" s="28" t="str">
        <f>VLOOKUP(A1142,'2025'!C:D,2)</f>
        <v/>
      </c>
      <c r="C1142" s="28"/>
      <c r="D1142" s="28"/>
      <c r="E1142" s="28"/>
      <c r="F1142" s="28"/>
      <c r="G1142" s="76"/>
      <c r="H1142" s="76"/>
      <c r="I1142" s="76"/>
      <c r="J1142" s="76"/>
      <c r="K1142" s="76"/>
      <c r="L1142" s="76"/>
      <c r="M1142" s="76"/>
      <c r="N1142" s="76"/>
      <c r="O1142" s="76"/>
      <c r="P1142" s="76"/>
      <c r="Q1142" s="76"/>
      <c r="R1142" s="76"/>
      <c r="S1142" s="76"/>
      <c r="T1142" s="76"/>
      <c r="U1142" s="76"/>
      <c r="V1142" s="76"/>
      <c r="W1142" s="76"/>
      <c r="X1142" s="76"/>
      <c r="Y1142" s="76"/>
      <c r="Z1142" s="76"/>
      <c r="AA1142" s="76"/>
      <c r="AB1142" s="76"/>
      <c r="AC1142" s="76"/>
      <c r="AD1142" s="76"/>
    </row>
    <row r="1143" ht="22.5" customHeight="1">
      <c r="A1143" s="25">
        <f t="shared" si="1"/>
        <v>46738</v>
      </c>
      <c r="B1143" s="28" t="str">
        <f>VLOOKUP(A1143,'2025'!C:D,2)</f>
        <v/>
      </c>
      <c r="C1143" s="28"/>
      <c r="D1143" s="28"/>
      <c r="E1143" s="28"/>
      <c r="F1143" s="28"/>
      <c r="G1143" s="76"/>
      <c r="H1143" s="76"/>
      <c r="I1143" s="76"/>
      <c r="J1143" s="76"/>
      <c r="K1143" s="76"/>
      <c r="L1143" s="76"/>
      <c r="M1143" s="76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</row>
    <row r="1144" ht="22.5" customHeight="1">
      <c r="A1144" s="25">
        <f t="shared" si="1"/>
        <v>46739</v>
      </c>
      <c r="B1144" s="28" t="str">
        <f>VLOOKUP(A1144,'2025'!C:D,2)</f>
        <v/>
      </c>
      <c r="C1144" s="28"/>
      <c r="D1144" s="28"/>
      <c r="E1144" s="28"/>
      <c r="F1144" s="28"/>
      <c r="G1144" s="76"/>
      <c r="H1144" s="76"/>
      <c r="I1144" s="76"/>
      <c r="J1144" s="76"/>
      <c r="K1144" s="76"/>
      <c r="L1144" s="76"/>
      <c r="M1144" s="76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76"/>
      <c r="Z1144" s="76"/>
      <c r="AA1144" s="76"/>
      <c r="AB1144" s="76"/>
      <c r="AC1144" s="76"/>
      <c r="AD1144" s="76"/>
    </row>
    <row r="1145" ht="22.5" customHeight="1">
      <c r="A1145" s="25">
        <f t="shared" si="1"/>
        <v>46740</v>
      </c>
      <c r="B1145" s="28" t="str">
        <f>VLOOKUP(A1145,'2025'!C:D,2)</f>
        <v/>
      </c>
      <c r="C1145" s="28"/>
      <c r="D1145" s="28"/>
      <c r="E1145" s="28"/>
      <c r="F1145" s="28"/>
      <c r="G1145" s="76"/>
      <c r="H1145" s="76"/>
      <c r="I1145" s="76"/>
      <c r="J1145" s="76"/>
      <c r="K1145" s="76"/>
      <c r="L1145" s="76"/>
      <c r="M1145" s="76"/>
      <c r="N1145" s="76"/>
      <c r="O1145" s="76"/>
      <c r="P1145" s="76"/>
      <c r="Q1145" s="76"/>
      <c r="R1145" s="76"/>
      <c r="S1145" s="76"/>
      <c r="T1145" s="76"/>
      <c r="U1145" s="76"/>
      <c r="V1145" s="76"/>
      <c r="W1145" s="76"/>
      <c r="X1145" s="76"/>
      <c r="Y1145" s="76"/>
      <c r="Z1145" s="76"/>
      <c r="AA1145" s="76"/>
      <c r="AB1145" s="76"/>
      <c r="AC1145" s="76"/>
      <c r="AD1145" s="76"/>
    </row>
    <row r="1146" ht="22.5" customHeight="1">
      <c r="A1146" s="25">
        <f t="shared" si="1"/>
        <v>46741</v>
      </c>
      <c r="B1146" s="28" t="str">
        <f>VLOOKUP(A1146,'2025'!C:D,2)</f>
        <v/>
      </c>
      <c r="C1146" s="28"/>
      <c r="D1146" s="28"/>
      <c r="E1146" s="28"/>
      <c r="F1146" s="28"/>
      <c r="G1146" s="76"/>
      <c r="H1146" s="76"/>
      <c r="I1146" s="76"/>
      <c r="J1146" s="76"/>
      <c r="K1146" s="76"/>
      <c r="L1146" s="76"/>
      <c r="M1146" s="76"/>
      <c r="N1146" s="76"/>
      <c r="O1146" s="76"/>
      <c r="P1146" s="76"/>
      <c r="Q1146" s="76"/>
      <c r="R1146" s="76"/>
      <c r="S1146" s="76"/>
      <c r="T1146" s="76"/>
      <c r="U1146" s="76"/>
      <c r="V1146" s="76"/>
      <c r="W1146" s="76"/>
      <c r="X1146" s="76"/>
      <c r="Y1146" s="76"/>
      <c r="Z1146" s="76"/>
      <c r="AA1146" s="76"/>
      <c r="AB1146" s="76"/>
      <c r="AC1146" s="76"/>
      <c r="AD1146" s="76"/>
    </row>
    <row r="1147" ht="22.5" customHeight="1">
      <c r="A1147" s="25">
        <f t="shared" si="1"/>
        <v>46742</v>
      </c>
      <c r="B1147" s="28" t="str">
        <f>VLOOKUP(A1147,'2025'!C:D,2)</f>
        <v/>
      </c>
      <c r="C1147" s="28"/>
      <c r="D1147" s="28"/>
      <c r="E1147" s="28"/>
      <c r="F1147" s="28"/>
      <c r="G1147" s="76"/>
      <c r="H1147" s="76"/>
      <c r="I1147" s="76"/>
      <c r="J1147" s="76"/>
      <c r="K1147" s="76"/>
      <c r="L1147" s="76"/>
      <c r="M1147" s="76"/>
      <c r="N1147" s="76"/>
      <c r="O1147" s="76"/>
      <c r="P1147" s="76"/>
      <c r="Q1147" s="76"/>
      <c r="R1147" s="76"/>
      <c r="S1147" s="76"/>
      <c r="T1147" s="76"/>
      <c r="U1147" s="76"/>
      <c r="V1147" s="76"/>
      <c r="W1147" s="76"/>
      <c r="X1147" s="76"/>
      <c r="Y1147" s="76"/>
      <c r="Z1147" s="76"/>
      <c r="AA1147" s="76"/>
      <c r="AB1147" s="76"/>
      <c r="AC1147" s="76"/>
      <c r="AD1147" s="76"/>
    </row>
    <row r="1148" ht="22.5" customHeight="1">
      <c r="A1148" s="25">
        <f t="shared" si="1"/>
        <v>46743</v>
      </c>
      <c r="B1148" s="28" t="str">
        <f>VLOOKUP(A1148,'2025'!C:D,2)</f>
        <v/>
      </c>
      <c r="C1148" s="28"/>
      <c r="D1148" s="28"/>
      <c r="E1148" s="28"/>
      <c r="F1148" s="28"/>
      <c r="G1148" s="76"/>
      <c r="H1148" s="76"/>
      <c r="I1148" s="76"/>
      <c r="J1148" s="76"/>
      <c r="K1148" s="76"/>
      <c r="L1148" s="76"/>
      <c r="M1148" s="76"/>
      <c r="N1148" s="76"/>
      <c r="O1148" s="76"/>
      <c r="P1148" s="76"/>
      <c r="Q1148" s="76"/>
      <c r="R1148" s="76"/>
      <c r="S1148" s="76"/>
      <c r="T1148" s="76"/>
      <c r="U1148" s="76"/>
      <c r="V1148" s="76"/>
      <c r="W1148" s="76"/>
      <c r="X1148" s="76"/>
      <c r="Y1148" s="76"/>
      <c r="Z1148" s="76"/>
      <c r="AA1148" s="76"/>
      <c r="AB1148" s="76"/>
      <c r="AC1148" s="76"/>
      <c r="AD1148" s="76"/>
    </row>
    <row r="1149" ht="22.5" customHeight="1">
      <c r="A1149" s="25">
        <f t="shared" si="1"/>
        <v>46744</v>
      </c>
      <c r="B1149" s="28" t="str">
        <f>VLOOKUP(A1149,'2025'!C:D,2)</f>
        <v/>
      </c>
      <c r="C1149" s="28"/>
      <c r="D1149" s="28"/>
      <c r="E1149" s="28"/>
      <c r="F1149" s="28"/>
      <c r="G1149" s="76"/>
      <c r="H1149" s="76"/>
      <c r="I1149" s="76"/>
      <c r="J1149" s="76"/>
      <c r="K1149" s="76"/>
      <c r="L1149" s="76"/>
      <c r="M1149" s="76"/>
      <c r="N1149" s="76"/>
      <c r="O1149" s="76"/>
      <c r="P1149" s="76"/>
      <c r="Q1149" s="76"/>
      <c r="R1149" s="76"/>
      <c r="S1149" s="76"/>
      <c r="T1149" s="76"/>
      <c r="U1149" s="76"/>
      <c r="V1149" s="76"/>
      <c r="W1149" s="76"/>
      <c r="X1149" s="76"/>
      <c r="Y1149" s="76"/>
      <c r="Z1149" s="76"/>
      <c r="AA1149" s="76"/>
      <c r="AB1149" s="76"/>
      <c r="AC1149" s="76"/>
      <c r="AD1149" s="76"/>
    </row>
    <row r="1150" ht="22.5" customHeight="1">
      <c r="A1150" s="25">
        <f t="shared" si="1"/>
        <v>46745</v>
      </c>
      <c r="B1150" s="28" t="str">
        <f>VLOOKUP(A1150,'2025'!C:D,2)</f>
        <v/>
      </c>
      <c r="C1150" s="28"/>
      <c r="D1150" s="28"/>
      <c r="E1150" s="28"/>
      <c r="F1150" s="28"/>
      <c r="G1150" s="76"/>
      <c r="H1150" s="76"/>
      <c r="I1150" s="76"/>
      <c r="J1150" s="76"/>
      <c r="K1150" s="76"/>
      <c r="L1150" s="76"/>
      <c r="M1150" s="76"/>
      <c r="N1150" s="76"/>
      <c r="O1150" s="76"/>
      <c r="P1150" s="76"/>
      <c r="Q1150" s="76"/>
      <c r="R1150" s="76"/>
      <c r="S1150" s="76"/>
      <c r="T1150" s="76"/>
      <c r="U1150" s="76"/>
      <c r="V1150" s="76"/>
      <c r="W1150" s="76"/>
      <c r="X1150" s="76"/>
      <c r="Y1150" s="76"/>
      <c r="Z1150" s="76"/>
      <c r="AA1150" s="76"/>
      <c r="AB1150" s="76"/>
      <c r="AC1150" s="76"/>
      <c r="AD1150" s="76"/>
    </row>
    <row r="1151" ht="22.5" customHeight="1">
      <c r="A1151" s="25">
        <f t="shared" si="1"/>
        <v>46746</v>
      </c>
      <c r="B1151" s="28" t="str">
        <f>VLOOKUP(A1151,'2025'!C:D,2)</f>
        <v/>
      </c>
      <c r="C1151" s="28"/>
      <c r="D1151" s="28"/>
      <c r="E1151" s="28"/>
      <c r="F1151" s="28"/>
      <c r="G1151" s="76"/>
      <c r="H1151" s="76"/>
      <c r="I1151" s="76"/>
      <c r="J1151" s="76"/>
      <c r="K1151" s="76"/>
      <c r="L1151" s="76"/>
      <c r="M1151" s="76"/>
      <c r="N1151" s="76"/>
      <c r="O1151" s="76"/>
      <c r="P1151" s="76"/>
      <c r="Q1151" s="76"/>
      <c r="R1151" s="76"/>
      <c r="S1151" s="76"/>
      <c r="T1151" s="76"/>
      <c r="U1151" s="76"/>
      <c r="V1151" s="76"/>
      <c r="W1151" s="76"/>
      <c r="X1151" s="76"/>
      <c r="Y1151" s="76"/>
      <c r="Z1151" s="76"/>
      <c r="AA1151" s="76"/>
      <c r="AB1151" s="76"/>
      <c r="AC1151" s="76"/>
      <c r="AD1151" s="76"/>
    </row>
    <row r="1152" ht="22.5" customHeight="1">
      <c r="A1152" s="25">
        <f t="shared" si="1"/>
        <v>46747</v>
      </c>
      <c r="B1152" s="28" t="str">
        <f>VLOOKUP(A1152,'2025'!C:D,2)</f>
        <v/>
      </c>
      <c r="C1152" s="28"/>
      <c r="D1152" s="28"/>
      <c r="E1152" s="28"/>
      <c r="F1152" s="28"/>
      <c r="G1152" s="76"/>
      <c r="H1152" s="76"/>
      <c r="I1152" s="76"/>
      <c r="J1152" s="76"/>
      <c r="K1152" s="76"/>
      <c r="L1152" s="76"/>
      <c r="M1152" s="76"/>
      <c r="N1152" s="76"/>
      <c r="O1152" s="76"/>
      <c r="P1152" s="76"/>
      <c r="Q1152" s="76"/>
      <c r="R1152" s="76"/>
      <c r="S1152" s="76"/>
      <c r="T1152" s="76"/>
      <c r="U1152" s="76"/>
      <c r="V1152" s="76"/>
      <c r="W1152" s="76"/>
      <c r="X1152" s="76"/>
      <c r="Y1152" s="76"/>
      <c r="Z1152" s="76"/>
      <c r="AA1152" s="76"/>
      <c r="AB1152" s="76"/>
      <c r="AC1152" s="76"/>
      <c r="AD1152" s="76"/>
    </row>
    <row r="1153" ht="22.5" customHeight="1">
      <c r="A1153" s="25">
        <f t="shared" si="1"/>
        <v>46748</v>
      </c>
      <c r="B1153" s="28" t="str">
        <f>VLOOKUP(A1153,'2025'!C:D,2)</f>
        <v/>
      </c>
      <c r="C1153" s="28"/>
      <c r="D1153" s="28"/>
      <c r="E1153" s="28"/>
      <c r="F1153" s="28"/>
      <c r="G1153" s="76"/>
      <c r="H1153" s="76"/>
      <c r="I1153" s="76"/>
      <c r="J1153" s="76"/>
      <c r="K1153" s="76"/>
      <c r="L1153" s="76"/>
      <c r="M1153" s="76"/>
      <c r="N1153" s="76"/>
      <c r="O1153" s="76"/>
      <c r="P1153" s="76"/>
      <c r="Q1153" s="76"/>
      <c r="R1153" s="76"/>
      <c r="S1153" s="76"/>
      <c r="T1153" s="76"/>
      <c r="U1153" s="76"/>
      <c r="V1153" s="76"/>
      <c r="W1153" s="76"/>
      <c r="X1153" s="76"/>
      <c r="Y1153" s="76"/>
      <c r="Z1153" s="76"/>
      <c r="AA1153" s="76"/>
      <c r="AB1153" s="76"/>
      <c r="AC1153" s="76"/>
      <c r="AD1153" s="76"/>
    </row>
    <row r="1154" ht="22.5" customHeight="1">
      <c r="A1154" s="25">
        <f t="shared" si="1"/>
        <v>46749</v>
      </c>
      <c r="B1154" s="28" t="str">
        <f>VLOOKUP(A1154,'2025'!C:D,2)</f>
        <v/>
      </c>
      <c r="C1154" s="28"/>
      <c r="D1154" s="28"/>
      <c r="E1154" s="28"/>
      <c r="F1154" s="28"/>
      <c r="G1154" s="76"/>
      <c r="H1154" s="76"/>
      <c r="I1154" s="76"/>
      <c r="J1154" s="76"/>
      <c r="K1154" s="76"/>
      <c r="L1154" s="76"/>
      <c r="M1154" s="76"/>
      <c r="N1154" s="76"/>
      <c r="O1154" s="76"/>
      <c r="P1154" s="76"/>
      <c r="Q1154" s="76"/>
      <c r="R1154" s="76"/>
      <c r="S1154" s="76"/>
      <c r="T1154" s="76"/>
      <c r="U1154" s="76"/>
      <c r="V1154" s="76"/>
      <c r="W1154" s="76"/>
      <c r="X1154" s="76"/>
      <c r="Y1154" s="76"/>
      <c r="Z1154" s="76"/>
      <c r="AA1154" s="76"/>
      <c r="AB1154" s="76"/>
      <c r="AC1154" s="76"/>
      <c r="AD1154" s="76"/>
    </row>
    <row r="1155" ht="22.5" customHeight="1">
      <c r="A1155" s="25">
        <f t="shared" si="1"/>
        <v>46750</v>
      </c>
      <c r="B1155" s="28" t="str">
        <f>VLOOKUP(A1155,'2025'!C:D,2)</f>
        <v/>
      </c>
      <c r="C1155" s="28"/>
      <c r="D1155" s="28"/>
      <c r="E1155" s="28"/>
      <c r="F1155" s="28"/>
      <c r="G1155" s="76"/>
      <c r="H1155" s="76"/>
      <c r="I1155" s="76"/>
      <c r="J1155" s="76"/>
      <c r="K1155" s="76"/>
      <c r="L1155" s="76"/>
      <c r="M1155" s="76"/>
      <c r="N1155" s="76"/>
      <c r="O1155" s="76"/>
      <c r="P1155" s="76"/>
      <c r="Q1155" s="76"/>
      <c r="R1155" s="76"/>
      <c r="S1155" s="76"/>
      <c r="T1155" s="76"/>
      <c r="U1155" s="76"/>
      <c r="V1155" s="76"/>
      <c r="W1155" s="76"/>
      <c r="X1155" s="76"/>
      <c r="Y1155" s="76"/>
      <c r="Z1155" s="76"/>
      <c r="AA1155" s="76"/>
      <c r="AB1155" s="76"/>
      <c r="AC1155" s="76"/>
      <c r="AD1155" s="76"/>
    </row>
    <row r="1156" ht="22.5" customHeight="1">
      <c r="A1156" s="25">
        <f t="shared" si="1"/>
        <v>46751</v>
      </c>
      <c r="B1156" s="28" t="str">
        <f>VLOOKUP(A1156,'2025'!C:D,2)</f>
        <v/>
      </c>
      <c r="C1156" s="28"/>
      <c r="D1156" s="28"/>
      <c r="E1156" s="28"/>
      <c r="F1156" s="28"/>
      <c r="G1156" s="76"/>
      <c r="H1156" s="76"/>
      <c r="I1156" s="76"/>
      <c r="J1156" s="76"/>
      <c r="K1156" s="76"/>
      <c r="L1156" s="76"/>
      <c r="M1156" s="76"/>
      <c r="N1156" s="76"/>
      <c r="O1156" s="76"/>
      <c r="P1156" s="76"/>
      <c r="Q1156" s="76"/>
      <c r="R1156" s="76"/>
      <c r="S1156" s="76"/>
      <c r="T1156" s="76"/>
      <c r="U1156" s="76"/>
      <c r="V1156" s="76"/>
      <c r="W1156" s="76"/>
      <c r="X1156" s="76"/>
      <c r="Y1156" s="76"/>
      <c r="Z1156" s="76"/>
      <c r="AA1156" s="76"/>
      <c r="AB1156" s="76"/>
      <c r="AC1156" s="76"/>
      <c r="AD1156" s="76"/>
    </row>
    <row r="1157" ht="22.5" customHeight="1">
      <c r="A1157" s="25">
        <f t="shared" si="1"/>
        <v>46752</v>
      </c>
      <c r="B1157" s="28" t="str">
        <f>VLOOKUP(A1157,'2025'!C:D,2)</f>
        <v/>
      </c>
      <c r="C1157" s="28"/>
      <c r="D1157" s="28"/>
      <c r="E1157" s="28"/>
      <c r="F1157" s="28"/>
      <c r="G1157" s="76"/>
      <c r="H1157" s="76"/>
      <c r="I1157" s="76"/>
      <c r="J1157" s="76"/>
      <c r="K1157" s="76"/>
      <c r="L1157" s="76"/>
      <c r="M1157" s="76"/>
      <c r="N1157" s="76"/>
      <c r="O1157" s="76"/>
      <c r="P1157" s="76"/>
      <c r="Q1157" s="76"/>
      <c r="R1157" s="76"/>
      <c r="S1157" s="76"/>
      <c r="T1157" s="76"/>
      <c r="U1157" s="76"/>
      <c r="V1157" s="76"/>
      <c r="W1157" s="76"/>
      <c r="X1157" s="76"/>
      <c r="Y1157" s="76"/>
      <c r="Z1157" s="76"/>
      <c r="AA1157" s="76"/>
      <c r="AB1157" s="76"/>
      <c r="AC1157" s="76"/>
      <c r="AD1157" s="76"/>
    </row>
    <row r="1158" ht="22.5" customHeight="1">
      <c r="A1158" s="25">
        <f t="shared" si="1"/>
        <v>46753</v>
      </c>
      <c r="B1158" s="28" t="str">
        <f>VLOOKUP(A1158,'2025'!C:D,2)</f>
        <v/>
      </c>
      <c r="C1158" s="28"/>
      <c r="D1158" s="28"/>
      <c r="E1158" s="28"/>
      <c r="F1158" s="28"/>
      <c r="G1158" s="76"/>
      <c r="H1158" s="76"/>
      <c r="I1158" s="76"/>
      <c r="J1158" s="76"/>
      <c r="K1158" s="76"/>
      <c r="L1158" s="76"/>
      <c r="M1158" s="76"/>
      <c r="N1158" s="76"/>
      <c r="O1158" s="76"/>
      <c r="P1158" s="76"/>
      <c r="Q1158" s="76"/>
      <c r="R1158" s="76"/>
      <c r="S1158" s="76"/>
      <c r="T1158" s="76"/>
      <c r="U1158" s="76"/>
      <c r="V1158" s="76"/>
      <c r="W1158" s="76"/>
      <c r="X1158" s="76"/>
      <c r="Y1158" s="76"/>
      <c r="Z1158" s="76"/>
      <c r="AA1158" s="76"/>
      <c r="AB1158" s="76"/>
      <c r="AC1158" s="76"/>
      <c r="AD1158" s="76"/>
    </row>
    <row r="1159" ht="22.5" customHeight="1">
      <c r="A1159" s="25">
        <f t="shared" si="1"/>
        <v>46754</v>
      </c>
      <c r="B1159" s="28" t="str">
        <f>VLOOKUP(A1159,'2025'!C:D,2)</f>
        <v/>
      </c>
      <c r="C1159" s="28"/>
      <c r="D1159" s="28"/>
      <c r="E1159" s="28"/>
      <c r="F1159" s="28"/>
      <c r="G1159" s="76"/>
      <c r="H1159" s="76"/>
      <c r="I1159" s="76"/>
      <c r="J1159" s="76"/>
      <c r="K1159" s="76"/>
      <c r="L1159" s="76"/>
      <c r="M1159" s="76"/>
      <c r="N1159" s="76"/>
      <c r="O1159" s="76"/>
      <c r="P1159" s="76"/>
      <c r="Q1159" s="76"/>
      <c r="R1159" s="76"/>
      <c r="S1159" s="76"/>
      <c r="T1159" s="76"/>
      <c r="U1159" s="76"/>
      <c r="V1159" s="76"/>
      <c r="W1159" s="76"/>
      <c r="X1159" s="76"/>
      <c r="Y1159" s="76"/>
      <c r="Z1159" s="76"/>
      <c r="AA1159" s="76"/>
      <c r="AB1159" s="76"/>
      <c r="AC1159" s="76"/>
      <c r="AD1159" s="76"/>
    </row>
    <row r="1160" ht="22.5" customHeight="1">
      <c r="A1160" s="25">
        <f t="shared" si="1"/>
        <v>46755</v>
      </c>
      <c r="B1160" s="28" t="str">
        <f>VLOOKUP(A1160,'2025'!C:D,2)</f>
        <v/>
      </c>
      <c r="C1160" s="28"/>
      <c r="D1160" s="28"/>
      <c r="E1160" s="28"/>
      <c r="F1160" s="28"/>
      <c r="G1160" s="76"/>
      <c r="H1160" s="76"/>
      <c r="I1160" s="76"/>
      <c r="J1160" s="76"/>
      <c r="K1160" s="76"/>
      <c r="L1160" s="76"/>
      <c r="M1160" s="76"/>
      <c r="N1160" s="76"/>
      <c r="O1160" s="76"/>
      <c r="P1160" s="76"/>
      <c r="Q1160" s="76"/>
      <c r="R1160" s="76"/>
      <c r="S1160" s="76"/>
      <c r="T1160" s="76"/>
      <c r="U1160" s="76"/>
      <c r="V1160" s="76"/>
      <c r="W1160" s="76"/>
      <c r="X1160" s="76"/>
      <c r="Y1160" s="76"/>
      <c r="Z1160" s="76"/>
      <c r="AA1160" s="76"/>
      <c r="AB1160" s="76"/>
      <c r="AC1160" s="76"/>
      <c r="AD1160" s="76"/>
    </row>
    <row r="1161" ht="22.5" customHeight="1">
      <c r="A1161" s="25">
        <f t="shared" si="1"/>
        <v>46756</v>
      </c>
      <c r="B1161" s="28" t="str">
        <f>VLOOKUP(A1161,'2025'!C:D,2)</f>
        <v/>
      </c>
      <c r="C1161" s="28"/>
      <c r="D1161" s="28"/>
      <c r="E1161" s="28"/>
      <c r="F1161" s="28"/>
      <c r="G1161" s="76"/>
      <c r="H1161" s="76"/>
      <c r="I1161" s="76"/>
      <c r="J1161" s="76"/>
      <c r="K1161" s="76"/>
      <c r="L1161" s="76"/>
      <c r="M1161" s="76"/>
      <c r="N1161" s="76"/>
      <c r="O1161" s="76"/>
      <c r="P1161" s="76"/>
      <c r="Q1161" s="76"/>
      <c r="R1161" s="76"/>
      <c r="S1161" s="76"/>
      <c r="T1161" s="76"/>
      <c r="U1161" s="76"/>
      <c r="V1161" s="76"/>
      <c r="W1161" s="76"/>
      <c r="X1161" s="76"/>
      <c r="Y1161" s="76"/>
      <c r="Z1161" s="76"/>
      <c r="AA1161" s="76"/>
      <c r="AB1161" s="76"/>
      <c r="AC1161" s="76"/>
      <c r="AD1161" s="76"/>
    </row>
    <row r="1162" ht="22.5" customHeight="1">
      <c r="A1162" s="25">
        <f t="shared" si="1"/>
        <v>46757</v>
      </c>
      <c r="B1162" s="28" t="str">
        <f>VLOOKUP(A1162,'2025'!C:D,2)</f>
        <v/>
      </c>
      <c r="C1162" s="28"/>
      <c r="D1162" s="28"/>
      <c r="E1162" s="28"/>
      <c r="F1162" s="28"/>
      <c r="G1162" s="76"/>
      <c r="H1162" s="76"/>
      <c r="I1162" s="76"/>
      <c r="J1162" s="76"/>
      <c r="K1162" s="76"/>
      <c r="L1162" s="76"/>
      <c r="M1162" s="76"/>
      <c r="N1162" s="76"/>
      <c r="O1162" s="76"/>
      <c r="P1162" s="76"/>
      <c r="Q1162" s="76"/>
      <c r="R1162" s="76"/>
      <c r="S1162" s="76"/>
      <c r="T1162" s="76"/>
      <c r="U1162" s="76"/>
      <c r="V1162" s="76"/>
      <c r="W1162" s="76"/>
      <c r="X1162" s="76"/>
      <c r="Y1162" s="76"/>
      <c r="Z1162" s="76"/>
      <c r="AA1162" s="76"/>
      <c r="AB1162" s="76"/>
      <c r="AC1162" s="76"/>
      <c r="AD1162" s="76"/>
    </row>
    <row r="1163" ht="22.5" customHeight="1">
      <c r="A1163" s="25">
        <f t="shared" si="1"/>
        <v>46758</v>
      </c>
      <c r="B1163" s="28" t="str">
        <f>VLOOKUP(A1163,'2025'!C:D,2)</f>
        <v/>
      </c>
      <c r="C1163" s="28"/>
      <c r="D1163" s="28"/>
      <c r="E1163" s="28"/>
      <c r="F1163" s="28"/>
      <c r="G1163" s="76"/>
      <c r="H1163" s="76"/>
      <c r="I1163" s="76"/>
      <c r="J1163" s="76"/>
      <c r="K1163" s="76"/>
      <c r="L1163" s="76"/>
      <c r="M1163" s="76"/>
      <c r="N1163" s="76"/>
      <c r="O1163" s="76"/>
      <c r="P1163" s="76"/>
      <c r="Q1163" s="76"/>
      <c r="R1163" s="76"/>
      <c r="S1163" s="76"/>
      <c r="T1163" s="76"/>
      <c r="U1163" s="76"/>
      <c r="V1163" s="76"/>
      <c r="W1163" s="76"/>
      <c r="X1163" s="76"/>
      <c r="Y1163" s="76"/>
      <c r="Z1163" s="76"/>
      <c r="AA1163" s="76"/>
      <c r="AB1163" s="76"/>
      <c r="AC1163" s="76"/>
      <c r="AD1163" s="76"/>
    </row>
    <row r="1164" ht="22.5" customHeight="1">
      <c r="A1164" s="25">
        <f t="shared" si="1"/>
        <v>46759</v>
      </c>
      <c r="B1164" s="28" t="str">
        <f>VLOOKUP(A1164,'2025'!C:D,2)</f>
        <v/>
      </c>
      <c r="C1164" s="28"/>
      <c r="D1164" s="28"/>
      <c r="E1164" s="28"/>
      <c r="F1164" s="28"/>
      <c r="G1164" s="76"/>
      <c r="H1164" s="76"/>
      <c r="I1164" s="76"/>
      <c r="J1164" s="76"/>
      <c r="K1164" s="76"/>
      <c r="L1164" s="76"/>
      <c r="M1164" s="76"/>
      <c r="N1164" s="76"/>
      <c r="O1164" s="76"/>
      <c r="P1164" s="76"/>
      <c r="Q1164" s="76"/>
      <c r="R1164" s="76"/>
      <c r="S1164" s="76"/>
      <c r="T1164" s="76"/>
      <c r="U1164" s="76"/>
      <c r="V1164" s="76"/>
      <c r="W1164" s="76"/>
      <c r="X1164" s="76"/>
      <c r="Y1164" s="76"/>
      <c r="Z1164" s="76"/>
      <c r="AA1164" s="76"/>
      <c r="AB1164" s="76"/>
      <c r="AC1164" s="76"/>
      <c r="AD1164" s="76"/>
    </row>
    <row r="1165" ht="22.5" customHeight="1">
      <c r="A1165" s="25">
        <f t="shared" si="1"/>
        <v>46760</v>
      </c>
      <c r="B1165" s="28" t="str">
        <f>VLOOKUP(A1165,'2025'!C:D,2)</f>
        <v/>
      </c>
      <c r="C1165" s="28"/>
      <c r="D1165" s="28"/>
      <c r="E1165" s="28"/>
      <c r="F1165" s="28"/>
      <c r="G1165" s="76"/>
      <c r="H1165" s="76"/>
      <c r="I1165" s="76"/>
      <c r="J1165" s="76"/>
      <c r="K1165" s="76"/>
      <c r="L1165" s="76"/>
      <c r="M1165" s="76"/>
      <c r="N1165" s="76"/>
      <c r="O1165" s="76"/>
      <c r="P1165" s="76"/>
      <c r="Q1165" s="76"/>
      <c r="R1165" s="76"/>
      <c r="S1165" s="76"/>
      <c r="T1165" s="76"/>
      <c r="U1165" s="76"/>
      <c r="V1165" s="76"/>
      <c r="W1165" s="76"/>
      <c r="X1165" s="76"/>
      <c r="Y1165" s="76"/>
      <c r="Z1165" s="76"/>
      <c r="AA1165" s="76"/>
      <c r="AB1165" s="76"/>
      <c r="AC1165" s="76"/>
      <c r="AD1165" s="76"/>
    </row>
    <row r="1166" ht="22.5" customHeight="1">
      <c r="A1166" s="25">
        <f t="shared" si="1"/>
        <v>46761</v>
      </c>
      <c r="B1166" s="28" t="str">
        <f>VLOOKUP(A1166,'2025'!C:D,2)</f>
        <v/>
      </c>
      <c r="C1166" s="28"/>
      <c r="D1166" s="28"/>
      <c r="E1166" s="28"/>
      <c r="F1166" s="28"/>
      <c r="G1166" s="76"/>
      <c r="H1166" s="76"/>
      <c r="I1166" s="76"/>
      <c r="J1166" s="76"/>
      <c r="K1166" s="76"/>
      <c r="L1166" s="76"/>
      <c r="M1166" s="76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</row>
    <row r="1167" ht="22.5" customHeight="1">
      <c r="A1167" s="25">
        <f t="shared" si="1"/>
        <v>46762</v>
      </c>
      <c r="B1167" s="28" t="str">
        <f>VLOOKUP(A1167,'2025'!C:D,2)</f>
        <v/>
      </c>
      <c r="C1167" s="28"/>
      <c r="D1167" s="28"/>
      <c r="E1167" s="28"/>
      <c r="F1167" s="28"/>
      <c r="G1167" s="76"/>
      <c r="H1167" s="76"/>
      <c r="I1167" s="76"/>
      <c r="J1167" s="76"/>
      <c r="K1167" s="76"/>
      <c r="L1167" s="76"/>
      <c r="M1167" s="76"/>
      <c r="N1167" s="76"/>
      <c r="O1167" s="76"/>
      <c r="P1167" s="76"/>
      <c r="Q1167" s="76"/>
      <c r="R1167" s="76"/>
      <c r="S1167" s="76"/>
      <c r="T1167" s="76"/>
      <c r="U1167" s="76"/>
      <c r="V1167" s="76"/>
      <c r="W1167" s="76"/>
      <c r="X1167" s="76"/>
      <c r="Y1167" s="76"/>
      <c r="Z1167" s="76"/>
      <c r="AA1167" s="76"/>
      <c r="AB1167" s="76"/>
      <c r="AC1167" s="76"/>
      <c r="AD1167" s="76"/>
    </row>
    <row r="1168" ht="22.5" customHeight="1">
      <c r="A1168" s="25">
        <f t="shared" si="1"/>
        <v>46763</v>
      </c>
      <c r="B1168" s="28" t="str">
        <f>VLOOKUP(A1168,'2025'!C:D,2)</f>
        <v/>
      </c>
      <c r="C1168" s="28"/>
      <c r="D1168" s="28"/>
      <c r="E1168" s="28"/>
      <c r="F1168" s="28"/>
      <c r="G1168" s="76"/>
      <c r="H1168" s="76"/>
      <c r="I1168" s="76"/>
      <c r="J1168" s="76"/>
      <c r="K1168" s="76"/>
      <c r="L1168" s="76"/>
      <c r="M1168" s="76"/>
      <c r="N1168" s="76"/>
      <c r="O1168" s="76"/>
      <c r="P1168" s="76"/>
      <c r="Q1168" s="76"/>
      <c r="R1168" s="76"/>
      <c r="S1168" s="76"/>
      <c r="T1168" s="76"/>
      <c r="U1168" s="76"/>
      <c r="V1168" s="76"/>
      <c r="W1168" s="76"/>
      <c r="X1168" s="76"/>
      <c r="Y1168" s="76"/>
      <c r="Z1168" s="76"/>
      <c r="AA1168" s="76"/>
      <c r="AB1168" s="76"/>
      <c r="AC1168" s="76"/>
      <c r="AD1168" s="76"/>
    </row>
    <row r="1169" ht="22.5" customHeight="1">
      <c r="A1169" s="25">
        <f t="shared" si="1"/>
        <v>46764</v>
      </c>
      <c r="B1169" s="28" t="str">
        <f>VLOOKUP(A1169,'2025'!C:D,2)</f>
        <v/>
      </c>
      <c r="C1169" s="28"/>
      <c r="D1169" s="28"/>
      <c r="E1169" s="28"/>
      <c r="F1169" s="28"/>
      <c r="G1169" s="76"/>
      <c r="H1169" s="76"/>
      <c r="I1169" s="76"/>
      <c r="J1169" s="76"/>
      <c r="K1169" s="76"/>
      <c r="L1169" s="76"/>
      <c r="M1169" s="76"/>
      <c r="N1169" s="76"/>
      <c r="O1169" s="76"/>
      <c r="P1169" s="76"/>
      <c r="Q1169" s="76"/>
      <c r="R1169" s="76"/>
      <c r="S1169" s="76"/>
      <c r="T1169" s="76"/>
      <c r="U1169" s="76"/>
      <c r="V1169" s="76"/>
      <c r="W1169" s="76"/>
      <c r="X1169" s="76"/>
      <c r="Y1169" s="76"/>
      <c r="Z1169" s="76"/>
      <c r="AA1169" s="76"/>
      <c r="AB1169" s="76"/>
      <c r="AC1169" s="76"/>
      <c r="AD1169" s="76"/>
    </row>
    <row r="1170" ht="22.5" customHeight="1">
      <c r="A1170" s="25">
        <f t="shared" si="1"/>
        <v>46765</v>
      </c>
      <c r="B1170" s="28" t="str">
        <f>VLOOKUP(A1170,'2025'!C:D,2)</f>
        <v/>
      </c>
      <c r="C1170" s="28"/>
      <c r="D1170" s="28"/>
      <c r="E1170" s="28"/>
      <c r="F1170" s="28"/>
      <c r="G1170" s="76"/>
      <c r="H1170" s="76"/>
      <c r="I1170" s="76"/>
      <c r="J1170" s="76"/>
      <c r="K1170" s="76"/>
      <c r="L1170" s="76"/>
      <c r="M1170" s="76"/>
      <c r="N1170" s="76"/>
      <c r="O1170" s="76"/>
      <c r="P1170" s="76"/>
      <c r="Q1170" s="76"/>
      <c r="R1170" s="76"/>
      <c r="S1170" s="76"/>
      <c r="T1170" s="76"/>
      <c r="U1170" s="76"/>
      <c r="V1170" s="76"/>
      <c r="W1170" s="76"/>
      <c r="X1170" s="76"/>
      <c r="Y1170" s="76"/>
      <c r="Z1170" s="76"/>
      <c r="AA1170" s="76"/>
      <c r="AB1170" s="76"/>
      <c r="AC1170" s="76"/>
      <c r="AD1170" s="76"/>
    </row>
    <row r="1171" ht="22.5" customHeight="1">
      <c r="A1171" s="25">
        <f t="shared" si="1"/>
        <v>46766</v>
      </c>
      <c r="B1171" s="28" t="str">
        <f>VLOOKUP(A1171,'2025'!C:D,2)</f>
        <v/>
      </c>
      <c r="C1171" s="28"/>
      <c r="D1171" s="28"/>
      <c r="E1171" s="28"/>
      <c r="F1171" s="28"/>
      <c r="G1171" s="76"/>
      <c r="H1171" s="76"/>
      <c r="I1171" s="76"/>
      <c r="J1171" s="76"/>
      <c r="K1171" s="76"/>
      <c r="L1171" s="76"/>
      <c r="M1171" s="76"/>
      <c r="N1171" s="76"/>
      <c r="O1171" s="76"/>
      <c r="P1171" s="76"/>
      <c r="Q1171" s="76"/>
      <c r="R1171" s="76"/>
      <c r="S1171" s="76"/>
      <c r="T1171" s="76"/>
      <c r="U1171" s="76"/>
      <c r="V1171" s="76"/>
      <c r="W1171" s="76"/>
      <c r="X1171" s="76"/>
      <c r="Y1171" s="76"/>
      <c r="Z1171" s="76"/>
      <c r="AA1171" s="76"/>
      <c r="AB1171" s="76"/>
      <c r="AC1171" s="76"/>
      <c r="AD1171" s="76"/>
    </row>
    <row r="1172" ht="22.5" customHeight="1">
      <c r="A1172" s="25">
        <f t="shared" si="1"/>
        <v>46767</v>
      </c>
      <c r="B1172" s="28" t="str">
        <f>VLOOKUP(A1172,'2025'!C:D,2)</f>
        <v/>
      </c>
      <c r="C1172" s="28"/>
      <c r="D1172" s="28"/>
      <c r="E1172" s="28"/>
      <c r="F1172" s="28"/>
      <c r="G1172" s="76"/>
      <c r="H1172" s="76"/>
      <c r="I1172" s="76"/>
      <c r="J1172" s="76"/>
      <c r="K1172" s="76"/>
      <c r="L1172" s="76"/>
      <c r="M1172" s="76"/>
      <c r="N1172" s="76"/>
      <c r="O1172" s="76"/>
      <c r="P1172" s="76"/>
      <c r="Q1172" s="76"/>
      <c r="R1172" s="76"/>
      <c r="S1172" s="76"/>
      <c r="T1172" s="76"/>
      <c r="U1172" s="76"/>
      <c r="V1172" s="76"/>
      <c r="W1172" s="76"/>
      <c r="X1172" s="76"/>
      <c r="Y1172" s="76"/>
      <c r="Z1172" s="76"/>
      <c r="AA1172" s="76"/>
      <c r="AB1172" s="76"/>
      <c r="AC1172" s="76"/>
      <c r="AD1172" s="76"/>
    </row>
    <row r="1173" ht="22.5" customHeight="1">
      <c r="A1173" s="25">
        <f t="shared" si="1"/>
        <v>46768</v>
      </c>
      <c r="B1173" s="28" t="str">
        <f>VLOOKUP(A1173,'2025'!C:D,2)</f>
        <v/>
      </c>
      <c r="C1173" s="28"/>
      <c r="D1173" s="28"/>
      <c r="E1173" s="28"/>
      <c r="F1173" s="28"/>
      <c r="G1173" s="76"/>
      <c r="H1173" s="76"/>
      <c r="I1173" s="76"/>
      <c r="J1173" s="76"/>
      <c r="K1173" s="76"/>
      <c r="L1173" s="76"/>
      <c r="M1173" s="76"/>
      <c r="N1173" s="76"/>
      <c r="O1173" s="76"/>
      <c r="P1173" s="76"/>
      <c r="Q1173" s="76"/>
      <c r="R1173" s="76"/>
      <c r="S1173" s="76"/>
      <c r="T1173" s="76"/>
      <c r="U1173" s="76"/>
      <c r="V1173" s="76"/>
      <c r="W1173" s="76"/>
      <c r="X1173" s="76"/>
      <c r="Y1173" s="76"/>
      <c r="Z1173" s="76"/>
      <c r="AA1173" s="76"/>
      <c r="AB1173" s="76"/>
      <c r="AC1173" s="76"/>
      <c r="AD1173" s="76"/>
    </row>
    <row r="1174" ht="22.5" customHeight="1">
      <c r="A1174" s="25">
        <f t="shared" si="1"/>
        <v>46769</v>
      </c>
      <c r="B1174" s="28" t="str">
        <f>VLOOKUP(A1174,'2025'!C:D,2)</f>
        <v/>
      </c>
      <c r="C1174" s="28"/>
      <c r="D1174" s="28"/>
      <c r="E1174" s="28"/>
      <c r="F1174" s="28"/>
      <c r="G1174" s="76"/>
      <c r="H1174" s="76"/>
      <c r="I1174" s="76"/>
      <c r="J1174" s="76"/>
      <c r="K1174" s="76"/>
      <c r="L1174" s="76"/>
      <c r="M1174" s="76"/>
      <c r="N1174" s="76"/>
      <c r="O1174" s="76"/>
      <c r="P1174" s="76"/>
      <c r="Q1174" s="76"/>
      <c r="R1174" s="76"/>
      <c r="S1174" s="76"/>
      <c r="T1174" s="76"/>
      <c r="U1174" s="76"/>
      <c r="V1174" s="76"/>
      <c r="W1174" s="76"/>
      <c r="X1174" s="76"/>
      <c r="Y1174" s="76"/>
      <c r="Z1174" s="76"/>
      <c r="AA1174" s="76"/>
      <c r="AB1174" s="76"/>
      <c r="AC1174" s="76"/>
      <c r="AD1174" s="76"/>
    </row>
    <row r="1175" ht="22.5" customHeight="1">
      <c r="A1175" s="25">
        <f t="shared" si="1"/>
        <v>46770</v>
      </c>
      <c r="B1175" s="28" t="str">
        <f>VLOOKUP(A1175,'2025'!C:D,2)</f>
        <v/>
      </c>
      <c r="C1175" s="28"/>
      <c r="D1175" s="28"/>
      <c r="E1175" s="28"/>
      <c r="F1175" s="28"/>
      <c r="G1175" s="76"/>
      <c r="H1175" s="76"/>
      <c r="I1175" s="76"/>
      <c r="J1175" s="76"/>
      <c r="K1175" s="76"/>
      <c r="L1175" s="76"/>
      <c r="M1175" s="76"/>
      <c r="N1175" s="76"/>
      <c r="O1175" s="76"/>
      <c r="P1175" s="76"/>
      <c r="Q1175" s="76"/>
      <c r="R1175" s="76"/>
      <c r="S1175" s="76"/>
      <c r="T1175" s="76"/>
      <c r="U1175" s="76"/>
      <c r="V1175" s="76"/>
      <c r="W1175" s="76"/>
      <c r="X1175" s="76"/>
      <c r="Y1175" s="76"/>
      <c r="Z1175" s="76"/>
      <c r="AA1175" s="76"/>
      <c r="AB1175" s="76"/>
      <c r="AC1175" s="76"/>
      <c r="AD1175" s="76"/>
    </row>
    <row r="1176" ht="22.5" customHeight="1">
      <c r="A1176" s="25">
        <f t="shared" si="1"/>
        <v>46771</v>
      </c>
      <c r="B1176" s="28" t="str">
        <f>VLOOKUP(A1176,'2025'!C:D,2)</f>
        <v/>
      </c>
      <c r="C1176" s="28"/>
      <c r="D1176" s="28"/>
      <c r="E1176" s="28"/>
      <c r="F1176" s="28"/>
      <c r="G1176" s="76"/>
      <c r="H1176" s="76"/>
      <c r="I1176" s="76"/>
      <c r="J1176" s="76"/>
      <c r="K1176" s="76"/>
      <c r="L1176" s="76"/>
      <c r="M1176" s="76"/>
      <c r="N1176" s="76"/>
      <c r="O1176" s="76"/>
      <c r="P1176" s="76"/>
      <c r="Q1176" s="76"/>
      <c r="R1176" s="76"/>
      <c r="S1176" s="76"/>
      <c r="T1176" s="76"/>
      <c r="U1176" s="76"/>
      <c r="V1176" s="76"/>
      <c r="W1176" s="76"/>
      <c r="X1176" s="76"/>
      <c r="Y1176" s="76"/>
      <c r="Z1176" s="76"/>
      <c r="AA1176" s="76"/>
      <c r="AB1176" s="76"/>
      <c r="AC1176" s="76"/>
      <c r="AD1176" s="76"/>
    </row>
    <row r="1177" ht="22.5" customHeight="1">
      <c r="A1177" s="25">
        <f t="shared" si="1"/>
        <v>46772</v>
      </c>
      <c r="B1177" s="28" t="str">
        <f>VLOOKUP(A1177,'2025'!C:D,2)</f>
        <v/>
      </c>
      <c r="C1177" s="28"/>
      <c r="D1177" s="28"/>
      <c r="E1177" s="28"/>
      <c r="F1177" s="28"/>
      <c r="G1177" s="76"/>
      <c r="H1177" s="76"/>
      <c r="I1177" s="76"/>
      <c r="J1177" s="76"/>
      <c r="K1177" s="76"/>
      <c r="L1177" s="76"/>
      <c r="M1177" s="76"/>
      <c r="N1177" s="76"/>
      <c r="O1177" s="76"/>
      <c r="P1177" s="76"/>
      <c r="Q1177" s="76"/>
      <c r="R1177" s="76"/>
      <c r="S1177" s="76"/>
      <c r="T1177" s="76"/>
      <c r="U1177" s="76"/>
      <c r="V1177" s="76"/>
      <c r="W1177" s="76"/>
      <c r="X1177" s="76"/>
      <c r="Y1177" s="76"/>
      <c r="Z1177" s="76"/>
      <c r="AA1177" s="76"/>
      <c r="AB1177" s="76"/>
      <c r="AC1177" s="76"/>
      <c r="AD1177" s="76"/>
    </row>
    <row r="1178" ht="22.5" customHeight="1">
      <c r="A1178" s="25">
        <f t="shared" si="1"/>
        <v>46773</v>
      </c>
      <c r="B1178" s="28" t="str">
        <f>VLOOKUP(A1178,'2025'!C:D,2)</f>
        <v/>
      </c>
      <c r="C1178" s="28"/>
      <c r="D1178" s="28"/>
      <c r="E1178" s="28"/>
      <c r="F1178" s="28"/>
      <c r="G1178" s="76"/>
      <c r="H1178" s="76"/>
      <c r="I1178" s="76"/>
      <c r="J1178" s="76"/>
      <c r="K1178" s="76"/>
      <c r="L1178" s="76"/>
      <c r="M1178" s="76"/>
      <c r="N1178" s="76"/>
      <c r="O1178" s="76"/>
      <c r="P1178" s="76"/>
      <c r="Q1178" s="76"/>
      <c r="R1178" s="76"/>
      <c r="S1178" s="76"/>
      <c r="T1178" s="76"/>
      <c r="U1178" s="76"/>
      <c r="V1178" s="76"/>
      <c r="W1178" s="76"/>
      <c r="X1178" s="76"/>
      <c r="Y1178" s="76"/>
      <c r="Z1178" s="76"/>
      <c r="AA1178" s="76"/>
      <c r="AB1178" s="76"/>
      <c r="AC1178" s="76"/>
      <c r="AD1178" s="76"/>
    </row>
    <row r="1179" ht="22.5" customHeight="1">
      <c r="A1179" s="25">
        <f t="shared" si="1"/>
        <v>46774</v>
      </c>
      <c r="B1179" s="28" t="str">
        <f>VLOOKUP(A1179,'2025'!C:D,2)</f>
        <v/>
      </c>
      <c r="C1179" s="28"/>
      <c r="D1179" s="28"/>
      <c r="E1179" s="28"/>
      <c r="F1179" s="28"/>
      <c r="G1179" s="76"/>
      <c r="H1179" s="76"/>
      <c r="I1179" s="76"/>
      <c r="J1179" s="76"/>
      <c r="K1179" s="76"/>
      <c r="L1179" s="76"/>
      <c r="M1179" s="76"/>
      <c r="N1179" s="76"/>
      <c r="O1179" s="76"/>
      <c r="P1179" s="76"/>
      <c r="Q1179" s="76"/>
      <c r="R1179" s="76"/>
      <c r="S1179" s="76"/>
      <c r="T1179" s="76"/>
      <c r="U1179" s="76"/>
      <c r="V1179" s="76"/>
      <c r="W1179" s="76"/>
      <c r="X1179" s="76"/>
      <c r="Y1179" s="76"/>
      <c r="Z1179" s="76"/>
      <c r="AA1179" s="76"/>
      <c r="AB1179" s="76"/>
      <c r="AC1179" s="76"/>
      <c r="AD1179" s="76"/>
    </row>
    <row r="1180" ht="22.5" customHeight="1">
      <c r="A1180" s="25">
        <f t="shared" si="1"/>
        <v>46775</v>
      </c>
      <c r="B1180" s="28" t="str">
        <f>VLOOKUP(A1180,'2025'!C:D,2)</f>
        <v/>
      </c>
      <c r="C1180" s="28"/>
      <c r="D1180" s="28"/>
      <c r="E1180" s="28"/>
      <c r="F1180" s="28"/>
      <c r="G1180" s="76"/>
      <c r="H1180" s="76"/>
      <c r="I1180" s="76"/>
      <c r="J1180" s="76"/>
      <c r="K1180" s="76"/>
      <c r="L1180" s="76"/>
      <c r="M1180" s="76"/>
      <c r="N1180" s="76"/>
      <c r="O1180" s="76"/>
      <c r="P1180" s="76"/>
      <c r="Q1180" s="76"/>
      <c r="R1180" s="76"/>
      <c r="S1180" s="76"/>
      <c r="T1180" s="76"/>
      <c r="U1180" s="76"/>
      <c r="V1180" s="76"/>
      <c r="W1180" s="76"/>
      <c r="X1180" s="76"/>
      <c r="Y1180" s="76"/>
      <c r="Z1180" s="76"/>
      <c r="AA1180" s="76"/>
      <c r="AB1180" s="76"/>
      <c r="AC1180" s="76"/>
      <c r="AD1180" s="76"/>
    </row>
    <row r="1181" ht="22.5" customHeight="1">
      <c r="A1181" s="25">
        <f t="shared" si="1"/>
        <v>46776</v>
      </c>
      <c r="B1181" s="28" t="str">
        <f>VLOOKUP(A1181,'2025'!C:D,2)</f>
        <v/>
      </c>
      <c r="C1181" s="28"/>
      <c r="D1181" s="28"/>
      <c r="E1181" s="28"/>
      <c r="F1181" s="28"/>
      <c r="G1181" s="76"/>
      <c r="H1181" s="76"/>
      <c r="I1181" s="76"/>
      <c r="J1181" s="76"/>
      <c r="K1181" s="76"/>
      <c r="L1181" s="76"/>
      <c r="M1181" s="76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</row>
    <row r="1182" ht="22.5" customHeight="1">
      <c r="A1182" s="25">
        <f t="shared" si="1"/>
        <v>46777</v>
      </c>
      <c r="B1182" s="28" t="str">
        <f>VLOOKUP(A1182,'2025'!C:D,2)</f>
        <v/>
      </c>
      <c r="C1182" s="28"/>
      <c r="D1182" s="28"/>
      <c r="E1182" s="28"/>
      <c r="F1182" s="28"/>
      <c r="G1182" s="76"/>
      <c r="H1182" s="76"/>
      <c r="I1182" s="76"/>
      <c r="J1182" s="76"/>
      <c r="K1182" s="76"/>
      <c r="L1182" s="76"/>
      <c r="M1182" s="76"/>
      <c r="N1182" s="76"/>
      <c r="O1182" s="76"/>
      <c r="P1182" s="76"/>
      <c r="Q1182" s="76"/>
      <c r="R1182" s="76"/>
      <c r="S1182" s="76"/>
      <c r="T1182" s="76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76"/>
    </row>
    <row r="1183" ht="22.5" customHeight="1">
      <c r="A1183" s="25">
        <f t="shared" si="1"/>
        <v>46778</v>
      </c>
      <c r="B1183" s="28" t="str">
        <f>VLOOKUP(A1183,'2025'!C:D,2)</f>
        <v/>
      </c>
      <c r="C1183" s="28"/>
      <c r="D1183" s="28"/>
      <c r="E1183" s="28"/>
      <c r="F1183" s="28"/>
      <c r="G1183" s="76"/>
      <c r="H1183" s="76"/>
      <c r="I1183" s="76"/>
      <c r="J1183" s="76"/>
      <c r="K1183" s="76"/>
      <c r="L1183" s="76"/>
      <c r="M1183" s="76"/>
      <c r="N1183" s="76"/>
      <c r="O1183" s="76"/>
      <c r="P1183" s="76"/>
      <c r="Q1183" s="76"/>
      <c r="R1183" s="76"/>
      <c r="S1183" s="76"/>
      <c r="T1183" s="76"/>
      <c r="U1183" s="76"/>
      <c r="V1183" s="76"/>
      <c r="W1183" s="76"/>
      <c r="X1183" s="76"/>
      <c r="Y1183" s="76"/>
      <c r="Z1183" s="76"/>
      <c r="AA1183" s="76"/>
      <c r="AB1183" s="76"/>
      <c r="AC1183" s="76"/>
      <c r="AD1183" s="76"/>
    </row>
    <row r="1184" ht="22.5" customHeight="1">
      <c r="A1184" s="25">
        <f t="shared" si="1"/>
        <v>46779</v>
      </c>
      <c r="B1184" s="28" t="str">
        <f>VLOOKUP(A1184,'2025'!C:D,2)</f>
        <v/>
      </c>
      <c r="C1184" s="28"/>
      <c r="D1184" s="28"/>
      <c r="E1184" s="28"/>
      <c r="F1184" s="28"/>
      <c r="G1184" s="76"/>
      <c r="H1184" s="76"/>
      <c r="I1184" s="76"/>
      <c r="J1184" s="76"/>
      <c r="K1184" s="76"/>
      <c r="L1184" s="76"/>
      <c r="M1184" s="76"/>
      <c r="N1184" s="76"/>
      <c r="O1184" s="76"/>
      <c r="P1184" s="76"/>
      <c r="Q1184" s="76"/>
      <c r="R1184" s="76"/>
      <c r="S1184" s="76"/>
      <c r="T1184" s="76"/>
      <c r="U1184" s="76"/>
      <c r="V1184" s="76"/>
      <c r="W1184" s="76"/>
      <c r="X1184" s="76"/>
      <c r="Y1184" s="76"/>
      <c r="Z1184" s="76"/>
      <c r="AA1184" s="76"/>
      <c r="AB1184" s="76"/>
      <c r="AC1184" s="76"/>
      <c r="AD1184" s="76"/>
    </row>
    <row r="1185" ht="22.5" customHeight="1">
      <c r="A1185" s="25">
        <f t="shared" si="1"/>
        <v>46780</v>
      </c>
      <c r="B1185" s="28" t="str">
        <f>VLOOKUP(A1185,'2025'!C:D,2)</f>
        <v/>
      </c>
      <c r="C1185" s="28"/>
      <c r="D1185" s="28"/>
      <c r="E1185" s="28"/>
      <c r="F1185" s="28"/>
      <c r="G1185" s="76"/>
      <c r="H1185" s="76"/>
      <c r="I1185" s="76"/>
      <c r="J1185" s="76"/>
      <c r="K1185" s="76"/>
      <c r="L1185" s="76"/>
      <c r="M1185" s="76"/>
      <c r="N1185" s="76"/>
      <c r="O1185" s="76"/>
      <c r="P1185" s="76"/>
      <c r="Q1185" s="76"/>
      <c r="R1185" s="76"/>
      <c r="S1185" s="76"/>
      <c r="T1185" s="76"/>
      <c r="U1185" s="76"/>
      <c r="V1185" s="76"/>
      <c r="W1185" s="76"/>
      <c r="X1185" s="76"/>
      <c r="Y1185" s="76"/>
      <c r="Z1185" s="76"/>
      <c r="AA1185" s="76"/>
      <c r="AB1185" s="76"/>
      <c r="AC1185" s="76"/>
      <c r="AD1185" s="76"/>
    </row>
    <row r="1186" ht="22.5" customHeight="1">
      <c r="A1186" s="25">
        <f t="shared" si="1"/>
        <v>46781</v>
      </c>
      <c r="B1186" s="28" t="str">
        <f>VLOOKUP(A1186,'2025'!C:D,2)</f>
        <v/>
      </c>
      <c r="C1186" s="28"/>
      <c r="D1186" s="28"/>
      <c r="E1186" s="28"/>
      <c r="F1186" s="28"/>
      <c r="G1186" s="76"/>
      <c r="H1186" s="76"/>
      <c r="I1186" s="76"/>
      <c r="J1186" s="76"/>
      <c r="K1186" s="76"/>
      <c r="L1186" s="76"/>
      <c r="M1186" s="76"/>
      <c r="N1186" s="76"/>
      <c r="O1186" s="76"/>
      <c r="P1186" s="76"/>
      <c r="Q1186" s="76"/>
      <c r="R1186" s="76"/>
      <c r="S1186" s="76"/>
      <c r="T1186" s="76"/>
      <c r="U1186" s="76"/>
      <c r="V1186" s="76"/>
      <c r="W1186" s="76"/>
      <c r="X1186" s="76"/>
      <c r="Y1186" s="76"/>
      <c r="Z1186" s="76"/>
      <c r="AA1186" s="76"/>
      <c r="AB1186" s="76"/>
      <c r="AC1186" s="76"/>
      <c r="AD1186" s="76"/>
    </row>
    <row r="1187" ht="22.5" customHeight="1">
      <c r="A1187" s="25">
        <f t="shared" si="1"/>
        <v>46782</v>
      </c>
      <c r="B1187" s="28" t="str">
        <f>VLOOKUP(A1187,'2025'!C:D,2)</f>
        <v/>
      </c>
      <c r="C1187" s="28"/>
      <c r="D1187" s="28"/>
      <c r="E1187" s="28"/>
      <c r="F1187" s="28"/>
      <c r="G1187" s="76"/>
      <c r="H1187" s="76"/>
      <c r="I1187" s="76"/>
      <c r="J1187" s="76"/>
      <c r="K1187" s="76"/>
      <c r="L1187" s="76"/>
      <c r="M1187" s="76"/>
      <c r="N1187" s="76"/>
      <c r="O1187" s="76"/>
      <c r="P1187" s="76"/>
      <c r="Q1187" s="76"/>
      <c r="R1187" s="76"/>
      <c r="S1187" s="76"/>
      <c r="T1187" s="76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76"/>
    </row>
    <row r="1188" ht="22.5" customHeight="1">
      <c r="A1188" s="25">
        <f t="shared" si="1"/>
        <v>46783</v>
      </c>
      <c r="B1188" s="28" t="str">
        <f>VLOOKUP(A1188,'2025'!C:D,2)</f>
        <v/>
      </c>
      <c r="C1188" s="28"/>
      <c r="D1188" s="28"/>
      <c r="E1188" s="28"/>
      <c r="F1188" s="28"/>
      <c r="G1188" s="76"/>
      <c r="H1188" s="76"/>
      <c r="I1188" s="76"/>
      <c r="J1188" s="76"/>
      <c r="K1188" s="76"/>
      <c r="L1188" s="76"/>
      <c r="M1188" s="76"/>
      <c r="N1188" s="76"/>
      <c r="O1188" s="76"/>
      <c r="P1188" s="76"/>
      <c r="Q1188" s="76"/>
      <c r="R1188" s="76"/>
      <c r="S1188" s="76"/>
      <c r="T1188" s="76"/>
      <c r="U1188" s="76"/>
      <c r="V1188" s="76"/>
      <c r="W1188" s="76"/>
      <c r="X1188" s="76"/>
      <c r="Y1188" s="76"/>
      <c r="Z1188" s="76"/>
      <c r="AA1188" s="76"/>
      <c r="AB1188" s="76"/>
      <c r="AC1188" s="76"/>
      <c r="AD1188" s="76"/>
    </row>
    <row r="1189" ht="22.5" customHeight="1">
      <c r="A1189" s="25">
        <f t="shared" si="1"/>
        <v>46784</v>
      </c>
      <c r="B1189" s="28" t="str">
        <f>VLOOKUP(A1189,'2025'!C:D,2)</f>
        <v/>
      </c>
      <c r="C1189" s="28"/>
      <c r="D1189" s="28"/>
      <c r="E1189" s="28"/>
      <c r="F1189" s="28"/>
      <c r="G1189" s="76"/>
      <c r="H1189" s="76"/>
      <c r="I1189" s="76"/>
      <c r="J1189" s="76"/>
      <c r="K1189" s="76"/>
      <c r="L1189" s="76"/>
      <c r="M1189" s="76"/>
      <c r="N1189" s="76"/>
      <c r="O1189" s="76"/>
      <c r="P1189" s="76"/>
      <c r="Q1189" s="76"/>
      <c r="R1189" s="76"/>
      <c r="S1189" s="76"/>
      <c r="T1189" s="76"/>
      <c r="U1189" s="76"/>
      <c r="V1189" s="76"/>
      <c r="W1189" s="76"/>
      <c r="X1189" s="76"/>
      <c r="Y1189" s="76"/>
      <c r="Z1189" s="76"/>
      <c r="AA1189" s="76"/>
      <c r="AB1189" s="76"/>
      <c r="AC1189" s="76"/>
      <c r="AD1189" s="76"/>
    </row>
    <row r="1190" ht="22.5" customHeight="1">
      <c r="A1190" s="25">
        <f t="shared" si="1"/>
        <v>46785</v>
      </c>
      <c r="B1190" s="28" t="str">
        <f>VLOOKUP(A1190,'2025'!C:D,2)</f>
        <v/>
      </c>
      <c r="C1190" s="28"/>
      <c r="D1190" s="28"/>
      <c r="E1190" s="28"/>
      <c r="F1190" s="28"/>
      <c r="G1190" s="76"/>
      <c r="H1190" s="76"/>
      <c r="I1190" s="76"/>
      <c r="J1190" s="76"/>
      <c r="K1190" s="76"/>
      <c r="L1190" s="76"/>
      <c r="M1190" s="76"/>
      <c r="N1190" s="76"/>
      <c r="O1190" s="76"/>
      <c r="P1190" s="76"/>
      <c r="Q1190" s="76"/>
      <c r="R1190" s="76"/>
      <c r="S1190" s="76"/>
      <c r="T1190" s="76"/>
      <c r="U1190" s="76"/>
      <c r="V1190" s="76"/>
      <c r="W1190" s="76"/>
      <c r="X1190" s="76"/>
      <c r="Y1190" s="76"/>
      <c r="Z1190" s="76"/>
      <c r="AA1190" s="76"/>
      <c r="AB1190" s="76"/>
      <c r="AC1190" s="76"/>
      <c r="AD1190" s="76"/>
    </row>
    <row r="1191" ht="22.5" customHeight="1">
      <c r="A1191" s="25">
        <f t="shared" si="1"/>
        <v>46786</v>
      </c>
      <c r="B1191" s="28" t="str">
        <f>VLOOKUP(A1191,'2025'!C:D,2)</f>
        <v/>
      </c>
      <c r="C1191" s="28"/>
      <c r="D1191" s="28"/>
      <c r="E1191" s="28"/>
      <c r="F1191" s="28"/>
      <c r="G1191" s="76"/>
      <c r="H1191" s="76"/>
      <c r="I1191" s="76"/>
      <c r="J1191" s="76"/>
      <c r="K1191" s="76"/>
      <c r="L1191" s="76"/>
      <c r="M1191" s="76"/>
      <c r="N1191" s="76"/>
      <c r="O1191" s="76"/>
      <c r="P1191" s="76"/>
      <c r="Q1191" s="76"/>
      <c r="R1191" s="76"/>
      <c r="S1191" s="76"/>
      <c r="T1191" s="76"/>
      <c r="U1191" s="76"/>
      <c r="V1191" s="76"/>
      <c r="W1191" s="76"/>
      <c r="X1191" s="76"/>
      <c r="Y1191" s="76"/>
      <c r="Z1191" s="76"/>
      <c r="AA1191" s="76"/>
      <c r="AB1191" s="76"/>
      <c r="AC1191" s="76"/>
      <c r="AD1191" s="76"/>
    </row>
    <row r="1192" ht="22.5" customHeight="1">
      <c r="A1192" s="25">
        <f t="shared" si="1"/>
        <v>46787</v>
      </c>
      <c r="B1192" s="28" t="str">
        <f>VLOOKUP(A1192,'2025'!C:D,2)</f>
        <v/>
      </c>
      <c r="C1192" s="28"/>
      <c r="D1192" s="28"/>
      <c r="E1192" s="28"/>
      <c r="F1192" s="28"/>
      <c r="G1192" s="76"/>
      <c r="H1192" s="76"/>
      <c r="I1192" s="76"/>
      <c r="J1192" s="76"/>
      <c r="K1192" s="76"/>
      <c r="L1192" s="76"/>
      <c r="M1192" s="76"/>
      <c r="N1192" s="76"/>
      <c r="O1192" s="76"/>
      <c r="P1192" s="76"/>
      <c r="Q1192" s="76"/>
      <c r="R1192" s="76"/>
      <c r="S1192" s="76"/>
      <c r="T1192" s="76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76"/>
    </row>
    <row r="1193" ht="22.5" customHeight="1">
      <c r="A1193" s="25">
        <f t="shared" si="1"/>
        <v>46788</v>
      </c>
      <c r="B1193" s="28" t="str">
        <f>VLOOKUP(A1193,'2025'!C:D,2)</f>
        <v/>
      </c>
      <c r="C1193" s="28"/>
      <c r="D1193" s="28"/>
      <c r="E1193" s="28"/>
      <c r="F1193" s="28"/>
      <c r="G1193" s="76"/>
      <c r="H1193" s="76"/>
      <c r="I1193" s="76"/>
      <c r="J1193" s="76"/>
      <c r="K1193" s="76"/>
      <c r="L1193" s="76"/>
      <c r="M1193" s="76"/>
      <c r="N1193" s="76"/>
      <c r="O1193" s="76"/>
      <c r="P1193" s="76"/>
      <c r="Q1193" s="76"/>
      <c r="R1193" s="76"/>
      <c r="S1193" s="76"/>
      <c r="T1193" s="76"/>
      <c r="U1193" s="76"/>
      <c r="V1193" s="76"/>
      <c r="W1193" s="76"/>
      <c r="X1193" s="76"/>
      <c r="Y1193" s="76"/>
      <c r="Z1193" s="76"/>
      <c r="AA1193" s="76"/>
      <c r="AB1193" s="76"/>
      <c r="AC1193" s="76"/>
      <c r="AD1193" s="76"/>
    </row>
    <row r="1194" ht="22.5" customHeight="1">
      <c r="A1194" s="25">
        <f t="shared" si="1"/>
        <v>46789</v>
      </c>
      <c r="B1194" s="28" t="str">
        <f>VLOOKUP(A1194,'2025'!C:D,2)</f>
        <v/>
      </c>
      <c r="C1194" s="28"/>
      <c r="D1194" s="28"/>
      <c r="E1194" s="28"/>
      <c r="F1194" s="28"/>
      <c r="G1194" s="76"/>
      <c r="H1194" s="76"/>
      <c r="I1194" s="76"/>
      <c r="J1194" s="76"/>
      <c r="K1194" s="76"/>
      <c r="L1194" s="76"/>
      <c r="M1194" s="76"/>
      <c r="N1194" s="76"/>
      <c r="O1194" s="76"/>
      <c r="P1194" s="76"/>
      <c r="Q1194" s="76"/>
      <c r="R1194" s="76"/>
      <c r="S1194" s="76"/>
      <c r="T1194" s="76"/>
      <c r="U1194" s="76"/>
      <c r="V1194" s="76"/>
      <c r="W1194" s="76"/>
      <c r="X1194" s="76"/>
      <c r="Y1194" s="76"/>
      <c r="Z1194" s="76"/>
      <c r="AA1194" s="76"/>
      <c r="AB1194" s="76"/>
      <c r="AC1194" s="76"/>
      <c r="AD1194" s="76"/>
    </row>
    <row r="1195" ht="22.5" customHeight="1">
      <c r="A1195" s="25">
        <f t="shared" si="1"/>
        <v>46790</v>
      </c>
      <c r="B1195" s="28" t="str">
        <f>VLOOKUP(A1195,'2025'!C:D,2)</f>
        <v/>
      </c>
      <c r="C1195" s="28"/>
      <c r="D1195" s="28"/>
      <c r="E1195" s="28"/>
      <c r="F1195" s="28"/>
      <c r="G1195" s="76"/>
      <c r="H1195" s="76"/>
      <c r="I1195" s="76"/>
      <c r="J1195" s="76"/>
      <c r="K1195" s="76"/>
      <c r="L1195" s="76"/>
      <c r="M1195" s="76"/>
      <c r="N1195" s="76"/>
      <c r="O1195" s="76"/>
      <c r="P1195" s="76"/>
      <c r="Q1195" s="76"/>
      <c r="R1195" s="76"/>
      <c r="S1195" s="76"/>
      <c r="T1195" s="76"/>
      <c r="U1195" s="76"/>
      <c r="V1195" s="76"/>
      <c r="W1195" s="76"/>
      <c r="X1195" s="76"/>
      <c r="Y1195" s="76"/>
      <c r="Z1195" s="76"/>
      <c r="AA1195" s="76"/>
      <c r="AB1195" s="76"/>
      <c r="AC1195" s="76"/>
      <c r="AD1195" s="76"/>
    </row>
    <row r="1196" ht="22.5" customHeight="1">
      <c r="A1196" s="25">
        <f t="shared" si="1"/>
        <v>46791</v>
      </c>
      <c r="B1196" s="28" t="str">
        <f>VLOOKUP(A1196,'2025'!C:D,2)</f>
        <v/>
      </c>
      <c r="C1196" s="28"/>
      <c r="D1196" s="28"/>
      <c r="E1196" s="28"/>
      <c r="F1196" s="28"/>
      <c r="G1196" s="76"/>
      <c r="H1196" s="76"/>
      <c r="I1196" s="76"/>
      <c r="J1196" s="76"/>
      <c r="K1196" s="76"/>
      <c r="L1196" s="76"/>
      <c r="M1196" s="76"/>
      <c r="N1196" s="76"/>
      <c r="O1196" s="76"/>
      <c r="P1196" s="76"/>
      <c r="Q1196" s="76"/>
      <c r="R1196" s="76"/>
      <c r="S1196" s="76"/>
      <c r="T1196" s="76"/>
      <c r="U1196" s="76"/>
      <c r="V1196" s="76"/>
      <c r="W1196" s="76"/>
      <c r="X1196" s="76"/>
      <c r="Y1196" s="76"/>
      <c r="Z1196" s="76"/>
      <c r="AA1196" s="76"/>
      <c r="AB1196" s="76"/>
      <c r="AC1196" s="76"/>
      <c r="AD1196" s="76"/>
    </row>
    <row r="1197" ht="22.5" customHeight="1">
      <c r="A1197" s="25">
        <f t="shared" si="1"/>
        <v>46792</v>
      </c>
      <c r="B1197" s="28" t="str">
        <f>VLOOKUP(A1197,'2025'!C:D,2)</f>
        <v/>
      </c>
      <c r="C1197" s="28"/>
      <c r="D1197" s="28"/>
      <c r="E1197" s="28"/>
      <c r="F1197" s="28"/>
      <c r="G1197" s="76"/>
      <c r="H1197" s="76"/>
      <c r="I1197" s="76"/>
      <c r="J1197" s="76"/>
      <c r="K1197" s="76"/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76"/>
      <c r="Z1197" s="76"/>
      <c r="AA1197" s="76"/>
      <c r="AB1197" s="76"/>
      <c r="AC1197" s="76"/>
      <c r="AD1197" s="76"/>
    </row>
    <row r="1198" ht="22.5" customHeight="1">
      <c r="A1198" s="25">
        <f t="shared" si="1"/>
        <v>46793</v>
      </c>
      <c r="B1198" s="28" t="str">
        <f>VLOOKUP(A1198,'2025'!C:D,2)</f>
        <v/>
      </c>
      <c r="C1198" s="28"/>
      <c r="D1198" s="28"/>
      <c r="E1198" s="28"/>
      <c r="F1198" s="28"/>
      <c r="G1198" s="76"/>
      <c r="H1198" s="76"/>
      <c r="I1198" s="76"/>
      <c r="J1198" s="76"/>
      <c r="K1198" s="76"/>
      <c r="L1198" s="76"/>
      <c r="M1198" s="76"/>
      <c r="N1198" s="76"/>
      <c r="O1198" s="76"/>
      <c r="P1198" s="76"/>
      <c r="Q1198" s="76"/>
      <c r="R1198" s="76"/>
      <c r="S1198" s="76"/>
      <c r="T1198" s="76"/>
      <c r="U1198" s="76"/>
      <c r="V1198" s="76"/>
      <c r="W1198" s="76"/>
      <c r="X1198" s="76"/>
      <c r="Y1198" s="76"/>
      <c r="Z1198" s="76"/>
      <c r="AA1198" s="76"/>
      <c r="AB1198" s="76"/>
      <c r="AC1198" s="76"/>
      <c r="AD1198" s="76"/>
    </row>
    <row r="1199" ht="22.5" customHeight="1">
      <c r="A1199" s="25">
        <f t="shared" si="1"/>
        <v>46794</v>
      </c>
      <c r="B1199" s="28" t="str">
        <f>VLOOKUP(A1199,'2025'!C:D,2)</f>
        <v/>
      </c>
      <c r="C1199" s="28"/>
      <c r="D1199" s="28"/>
      <c r="E1199" s="28"/>
      <c r="F1199" s="28"/>
      <c r="G1199" s="76"/>
      <c r="H1199" s="76"/>
      <c r="I1199" s="76"/>
      <c r="J1199" s="76"/>
      <c r="K1199" s="76"/>
      <c r="L1199" s="76"/>
      <c r="M1199" s="76"/>
      <c r="N1199" s="76"/>
      <c r="O1199" s="76"/>
      <c r="P1199" s="76"/>
      <c r="Q1199" s="76"/>
      <c r="R1199" s="76"/>
      <c r="S1199" s="76"/>
      <c r="T1199" s="76"/>
      <c r="U1199" s="76"/>
      <c r="V1199" s="76"/>
      <c r="W1199" s="76"/>
      <c r="X1199" s="76"/>
      <c r="Y1199" s="76"/>
      <c r="Z1199" s="76"/>
      <c r="AA1199" s="76"/>
      <c r="AB1199" s="76"/>
      <c r="AC1199" s="76"/>
      <c r="AD1199" s="76"/>
    </row>
    <row r="1200" ht="22.5" customHeight="1">
      <c r="A1200" s="25">
        <f t="shared" si="1"/>
        <v>46795</v>
      </c>
      <c r="B1200" s="28" t="str">
        <f>VLOOKUP(A1200,'2025'!C:D,2)</f>
        <v/>
      </c>
      <c r="C1200" s="28"/>
      <c r="D1200" s="28"/>
      <c r="E1200" s="28"/>
      <c r="F1200" s="28"/>
      <c r="G1200" s="76"/>
      <c r="H1200" s="76"/>
      <c r="I1200" s="76"/>
      <c r="J1200" s="76"/>
      <c r="K1200" s="76"/>
      <c r="L1200" s="76"/>
      <c r="M1200" s="76"/>
      <c r="N1200" s="76"/>
      <c r="O1200" s="76"/>
      <c r="P1200" s="76"/>
      <c r="Q1200" s="76"/>
      <c r="R1200" s="76"/>
      <c r="S1200" s="76"/>
      <c r="T1200" s="76"/>
      <c r="U1200" s="76"/>
      <c r="V1200" s="76"/>
      <c r="W1200" s="76"/>
      <c r="X1200" s="76"/>
      <c r="Y1200" s="76"/>
      <c r="Z1200" s="76"/>
      <c r="AA1200" s="76"/>
      <c r="AB1200" s="76"/>
      <c r="AC1200" s="76"/>
      <c r="AD1200" s="76"/>
    </row>
    <row r="1201" ht="22.5" customHeight="1">
      <c r="A1201" s="25">
        <f t="shared" si="1"/>
        <v>46796</v>
      </c>
      <c r="B1201" s="28" t="str">
        <f>VLOOKUP(A1201,'2025'!C:D,2)</f>
        <v/>
      </c>
      <c r="C1201" s="28"/>
      <c r="D1201" s="28"/>
      <c r="E1201" s="28"/>
      <c r="F1201" s="28"/>
      <c r="G1201" s="76"/>
      <c r="H1201" s="76"/>
      <c r="I1201" s="76"/>
      <c r="J1201" s="76"/>
      <c r="K1201" s="76"/>
      <c r="L1201" s="76"/>
      <c r="M1201" s="76"/>
      <c r="N1201" s="76"/>
      <c r="O1201" s="76"/>
      <c r="P1201" s="76"/>
      <c r="Q1201" s="76"/>
      <c r="R1201" s="76"/>
      <c r="S1201" s="76"/>
      <c r="T1201" s="76"/>
      <c r="U1201" s="76"/>
      <c r="V1201" s="76"/>
      <c r="W1201" s="76"/>
      <c r="X1201" s="76"/>
      <c r="Y1201" s="76"/>
      <c r="Z1201" s="76"/>
      <c r="AA1201" s="76"/>
      <c r="AB1201" s="76"/>
      <c r="AC1201" s="76"/>
      <c r="AD1201" s="76"/>
    </row>
    <row r="1202" ht="22.5" customHeight="1">
      <c r="A1202" s="25">
        <f t="shared" si="1"/>
        <v>46797</v>
      </c>
      <c r="B1202" s="28" t="str">
        <f>VLOOKUP(A1202,'2025'!C:D,2)</f>
        <v/>
      </c>
      <c r="C1202" s="28"/>
      <c r="D1202" s="28"/>
      <c r="E1202" s="28"/>
      <c r="F1202" s="28"/>
      <c r="G1202" s="76"/>
      <c r="H1202" s="76"/>
      <c r="I1202" s="76"/>
      <c r="J1202" s="76"/>
      <c r="K1202" s="76"/>
      <c r="L1202" s="76"/>
      <c r="M1202" s="76"/>
      <c r="N1202" s="76"/>
      <c r="O1202" s="76"/>
      <c r="P1202" s="76"/>
      <c r="Q1202" s="76"/>
      <c r="R1202" s="76"/>
      <c r="S1202" s="76"/>
      <c r="T1202" s="76"/>
      <c r="U1202" s="76"/>
      <c r="V1202" s="76"/>
      <c r="W1202" s="76"/>
      <c r="X1202" s="76"/>
      <c r="Y1202" s="76"/>
      <c r="Z1202" s="76"/>
      <c r="AA1202" s="76"/>
      <c r="AB1202" s="76"/>
      <c r="AC1202" s="76"/>
      <c r="AD1202" s="76"/>
    </row>
    <row r="1203" ht="22.5" customHeight="1">
      <c r="A1203" s="25">
        <f t="shared" si="1"/>
        <v>46798</v>
      </c>
      <c r="B1203" s="28" t="str">
        <f>VLOOKUP(A1203,'2025'!C:D,2)</f>
        <v/>
      </c>
      <c r="C1203" s="28"/>
      <c r="D1203" s="28"/>
      <c r="E1203" s="28"/>
      <c r="F1203" s="28"/>
      <c r="G1203" s="76"/>
      <c r="H1203" s="76"/>
      <c r="I1203" s="76"/>
      <c r="J1203" s="76"/>
      <c r="K1203" s="76"/>
      <c r="L1203" s="76"/>
      <c r="M1203" s="76"/>
      <c r="N1203" s="76"/>
      <c r="O1203" s="76"/>
      <c r="P1203" s="76"/>
      <c r="Q1203" s="76"/>
      <c r="R1203" s="76"/>
      <c r="S1203" s="76"/>
      <c r="T1203" s="76"/>
      <c r="U1203" s="76"/>
      <c r="V1203" s="76"/>
      <c r="W1203" s="76"/>
      <c r="X1203" s="76"/>
      <c r="Y1203" s="76"/>
      <c r="Z1203" s="76"/>
      <c r="AA1203" s="76"/>
      <c r="AB1203" s="76"/>
      <c r="AC1203" s="76"/>
      <c r="AD1203" s="76"/>
    </row>
    <row r="1204" ht="22.5" customHeight="1">
      <c r="A1204" s="25">
        <f t="shared" si="1"/>
        <v>46799</v>
      </c>
      <c r="B1204" s="28" t="str">
        <f>VLOOKUP(A1204,'2025'!C:D,2)</f>
        <v/>
      </c>
      <c r="C1204" s="28"/>
      <c r="D1204" s="28"/>
      <c r="E1204" s="28"/>
      <c r="F1204" s="28"/>
      <c r="G1204" s="76"/>
      <c r="H1204" s="76"/>
      <c r="I1204" s="76"/>
      <c r="J1204" s="76"/>
      <c r="K1204" s="76"/>
      <c r="L1204" s="76"/>
      <c r="M1204" s="76"/>
      <c r="N1204" s="76"/>
      <c r="O1204" s="76"/>
      <c r="P1204" s="76"/>
      <c r="Q1204" s="76"/>
      <c r="R1204" s="76"/>
      <c r="S1204" s="76"/>
      <c r="T1204" s="76"/>
      <c r="U1204" s="76"/>
      <c r="V1204" s="76"/>
      <c r="W1204" s="76"/>
      <c r="X1204" s="76"/>
      <c r="Y1204" s="76"/>
      <c r="Z1204" s="76"/>
      <c r="AA1204" s="76"/>
      <c r="AB1204" s="76"/>
      <c r="AC1204" s="76"/>
      <c r="AD1204" s="76"/>
    </row>
    <row r="1205" ht="22.5" customHeight="1">
      <c r="A1205" s="25">
        <f t="shared" si="1"/>
        <v>46800</v>
      </c>
      <c r="B1205" s="28" t="str">
        <f>VLOOKUP(A1205,'2025'!C:D,2)</f>
        <v/>
      </c>
      <c r="C1205" s="28"/>
      <c r="D1205" s="28"/>
      <c r="E1205" s="28"/>
      <c r="F1205" s="28"/>
      <c r="G1205" s="76"/>
      <c r="H1205" s="76"/>
      <c r="I1205" s="76"/>
      <c r="J1205" s="76"/>
      <c r="K1205" s="76"/>
      <c r="L1205" s="76"/>
      <c r="M1205" s="76"/>
      <c r="N1205" s="76"/>
      <c r="O1205" s="76"/>
      <c r="P1205" s="76"/>
      <c r="Q1205" s="76"/>
      <c r="R1205" s="76"/>
      <c r="S1205" s="76"/>
      <c r="T1205" s="76"/>
      <c r="U1205" s="76"/>
      <c r="V1205" s="76"/>
      <c r="W1205" s="76"/>
      <c r="X1205" s="76"/>
      <c r="Y1205" s="76"/>
      <c r="Z1205" s="76"/>
      <c r="AA1205" s="76"/>
      <c r="AB1205" s="76"/>
      <c r="AC1205" s="76"/>
      <c r="AD1205" s="76"/>
    </row>
    <row r="1206" ht="22.5" customHeight="1">
      <c r="A1206" s="25">
        <f t="shared" si="1"/>
        <v>46801</v>
      </c>
      <c r="B1206" s="28" t="str">
        <f>VLOOKUP(A1206,'2025'!C:D,2)</f>
        <v/>
      </c>
      <c r="C1206" s="28"/>
      <c r="D1206" s="28"/>
      <c r="E1206" s="28"/>
      <c r="F1206" s="28"/>
      <c r="G1206" s="76"/>
      <c r="H1206" s="76"/>
      <c r="I1206" s="76"/>
      <c r="J1206" s="76"/>
      <c r="K1206" s="76"/>
      <c r="L1206" s="76"/>
      <c r="M1206" s="76"/>
      <c r="N1206" s="76"/>
      <c r="O1206" s="76"/>
      <c r="P1206" s="76"/>
      <c r="Q1206" s="76"/>
      <c r="R1206" s="76"/>
      <c r="S1206" s="76"/>
      <c r="T1206" s="76"/>
      <c r="U1206" s="76"/>
      <c r="V1206" s="76"/>
      <c r="W1206" s="76"/>
      <c r="X1206" s="76"/>
      <c r="Y1206" s="76"/>
      <c r="Z1206" s="76"/>
      <c r="AA1206" s="76"/>
      <c r="AB1206" s="76"/>
      <c r="AC1206" s="76"/>
      <c r="AD1206" s="76"/>
    </row>
    <row r="1207" ht="22.5" customHeight="1">
      <c r="A1207" s="25">
        <f t="shared" si="1"/>
        <v>46802</v>
      </c>
      <c r="B1207" s="28" t="str">
        <f>VLOOKUP(A1207,'2025'!C:D,2)</f>
        <v/>
      </c>
      <c r="C1207" s="28"/>
      <c r="D1207" s="28"/>
      <c r="E1207" s="28"/>
      <c r="F1207" s="28"/>
      <c r="G1207" s="76"/>
      <c r="H1207" s="76"/>
      <c r="I1207" s="76"/>
      <c r="J1207" s="76"/>
      <c r="K1207" s="76"/>
      <c r="L1207" s="76"/>
      <c r="M1207" s="76"/>
      <c r="N1207" s="76"/>
      <c r="O1207" s="76"/>
      <c r="P1207" s="76"/>
      <c r="Q1207" s="76"/>
      <c r="R1207" s="76"/>
      <c r="S1207" s="76"/>
      <c r="T1207" s="76"/>
      <c r="U1207" s="76"/>
      <c r="V1207" s="76"/>
      <c r="W1207" s="76"/>
      <c r="X1207" s="76"/>
      <c r="Y1207" s="76"/>
      <c r="Z1207" s="76"/>
      <c r="AA1207" s="76"/>
      <c r="AB1207" s="76"/>
      <c r="AC1207" s="76"/>
      <c r="AD1207" s="76"/>
    </row>
    <row r="1208" ht="22.5" customHeight="1">
      <c r="A1208" s="25">
        <f t="shared" si="1"/>
        <v>46803</v>
      </c>
      <c r="B1208" s="28" t="str">
        <f>VLOOKUP(A1208,'2025'!C:D,2)</f>
        <v/>
      </c>
      <c r="C1208" s="28"/>
      <c r="D1208" s="28"/>
      <c r="E1208" s="28"/>
      <c r="F1208" s="28"/>
      <c r="G1208" s="76"/>
      <c r="H1208" s="76"/>
      <c r="I1208" s="76"/>
      <c r="J1208" s="76"/>
      <c r="K1208" s="76"/>
      <c r="L1208" s="76"/>
      <c r="M1208" s="76"/>
      <c r="N1208" s="76"/>
      <c r="O1208" s="76"/>
      <c r="P1208" s="76"/>
      <c r="Q1208" s="76"/>
      <c r="R1208" s="76"/>
      <c r="S1208" s="76"/>
      <c r="T1208" s="76"/>
      <c r="U1208" s="76"/>
      <c r="V1208" s="76"/>
      <c r="W1208" s="76"/>
      <c r="X1208" s="76"/>
      <c r="Y1208" s="76"/>
      <c r="Z1208" s="76"/>
      <c r="AA1208" s="76"/>
      <c r="AB1208" s="76"/>
      <c r="AC1208" s="76"/>
      <c r="AD1208" s="76"/>
    </row>
    <row r="1209" ht="22.5" customHeight="1">
      <c r="A1209" s="25">
        <f t="shared" si="1"/>
        <v>46804</v>
      </c>
      <c r="B1209" s="28" t="str">
        <f>VLOOKUP(A1209,'2025'!C:D,2)</f>
        <v/>
      </c>
      <c r="C1209" s="28"/>
      <c r="D1209" s="28"/>
      <c r="E1209" s="28"/>
      <c r="F1209" s="28"/>
      <c r="G1209" s="76"/>
      <c r="H1209" s="76"/>
      <c r="I1209" s="76"/>
      <c r="J1209" s="76"/>
      <c r="K1209" s="76"/>
      <c r="L1209" s="76"/>
      <c r="M1209" s="76"/>
      <c r="N1209" s="76"/>
      <c r="O1209" s="76"/>
      <c r="P1209" s="76"/>
      <c r="Q1209" s="76"/>
      <c r="R1209" s="76"/>
      <c r="S1209" s="76"/>
      <c r="T1209" s="76"/>
      <c r="U1209" s="76"/>
      <c r="V1209" s="76"/>
      <c r="W1209" s="76"/>
      <c r="X1209" s="76"/>
      <c r="Y1209" s="76"/>
      <c r="Z1209" s="76"/>
      <c r="AA1209" s="76"/>
      <c r="AB1209" s="76"/>
      <c r="AC1209" s="76"/>
      <c r="AD1209" s="76"/>
    </row>
    <row r="1210" ht="22.5" customHeight="1">
      <c r="A1210" s="25">
        <f t="shared" si="1"/>
        <v>46805</v>
      </c>
      <c r="B1210" s="28" t="str">
        <f>VLOOKUP(A1210,'2025'!C:D,2)</f>
        <v/>
      </c>
      <c r="C1210" s="28"/>
      <c r="D1210" s="28"/>
      <c r="E1210" s="28"/>
      <c r="F1210" s="28"/>
      <c r="G1210" s="76"/>
      <c r="H1210" s="76"/>
      <c r="I1210" s="76"/>
      <c r="J1210" s="76"/>
      <c r="K1210" s="76"/>
      <c r="L1210" s="76"/>
      <c r="M1210" s="76"/>
      <c r="N1210" s="76"/>
      <c r="O1210" s="76"/>
      <c r="P1210" s="76"/>
      <c r="Q1210" s="76"/>
      <c r="R1210" s="76"/>
      <c r="S1210" s="76"/>
      <c r="T1210" s="76"/>
      <c r="U1210" s="76"/>
      <c r="V1210" s="76"/>
      <c r="W1210" s="76"/>
      <c r="X1210" s="76"/>
      <c r="Y1210" s="76"/>
      <c r="Z1210" s="76"/>
      <c r="AA1210" s="76"/>
      <c r="AB1210" s="76"/>
      <c r="AC1210" s="76"/>
      <c r="AD1210" s="76"/>
    </row>
    <row r="1211" ht="22.5" customHeight="1">
      <c r="A1211" s="25">
        <f t="shared" si="1"/>
        <v>46806</v>
      </c>
      <c r="B1211" s="28" t="str">
        <f>VLOOKUP(A1211,'2025'!C:D,2)</f>
        <v/>
      </c>
      <c r="C1211" s="28"/>
      <c r="D1211" s="28"/>
      <c r="E1211" s="28"/>
      <c r="F1211" s="28"/>
      <c r="G1211" s="76"/>
      <c r="H1211" s="76"/>
      <c r="I1211" s="76"/>
      <c r="J1211" s="76"/>
      <c r="K1211" s="76"/>
      <c r="L1211" s="76"/>
      <c r="M1211" s="76"/>
      <c r="N1211" s="76"/>
      <c r="O1211" s="76"/>
      <c r="P1211" s="76"/>
      <c r="Q1211" s="76"/>
      <c r="R1211" s="76"/>
      <c r="S1211" s="76"/>
      <c r="T1211" s="76"/>
      <c r="U1211" s="76"/>
      <c r="V1211" s="76"/>
      <c r="W1211" s="76"/>
      <c r="X1211" s="76"/>
      <c r="Y1211" s="76"/>
      <c r="Z1211" s="76"/>
      <c r="AA1211" s="76"/>
      <c r="AB1211" s="76"/>
      <c r="AC1211" s="76"/>
      <c r="AD1211" s="76"/>
    </row>
    <row r="1212" ht="22.5" customHeight="1">
      <c r="A1212" s="25">
        <f t="shared" si="1"/>
        <v>46807</v>
      </c>
      <c r="B1212" s="28" t="str">
        <f>VLOOKUP(A1212,'2025'!C:D,2)</f>
        <v/>
      </c>
      <c r="C1212" s="28"/>
      <c r="D1212" s="28"/>
      <c r="E1212" s="28"/>
      <c r="F1212" s="28"/>
      <c r="G1212" s="76"/>
      <c r="H1212" s="76"/>
      <c r="I1212" s="76"/>
      <c r="J1212" s="76"/>
      <c r="K1212" s="76"/>
      <c r="L1212" s="76"/>
      <c r="M1212" s="76"/>
      <c r="N1212" s="76"/>
      <c r="O1212" s="76"/>
      <c r="P1212" s="76"/>
      <c r="Q1212" s="76"/>
      <c r="R1212" s="76"/>
      <c r="S1212" s="76"/>
      <c r="T1212" s="76"/>
      <c r="U1212" s="76"/>
      <c r="V1212" s="76"/>
      <c r="W1212" s="76"/>
      <c r="X1212" s="76"/>
      <c r="Y1212" s="76"/>
      <c r="Z1212" s="76"/>
      <c r="AA1212" s="76"/>
      <c r="AB1212" s="76"/>
      <c r="AC1212" s="76"/>
      <c r="AD1212" s="76"/>
    </row>
    <row r="1213" ht="22.5" customHeight="1">
      <c r="A1213" s="25">
        <f t="shared" si="1"/>
        <v>46808</v>
      </c>
      <c r="B1213" s="28" t="str">
        <f>VLOOKUP(A1213,'2025'!C:D,2)</f>
        <v/>
      </c>
      <c r="C1213" s="28"/>
      <c r="D1213" s="28"/>
      <c r="E1213" s="28"/>
      <c r="F1213" s="28"/>
      <c r="G1213" s="76"/>
      <c r="H1213" s="76"/>
      <c r="I1213" s="76"/>
      <c r="J1213" s="76"/>
      <c r="K1213" s="76"/>
      <c r="L1213" s="76"/>
      <c r="M1213" s="76"/>
      <c r="N1213" s="76"/>
      <c r="O1213" s="76"/>
      <c r="P1213" s="76"/>
      <c r="Q1213" s="76"/>
      <c r="R1213" s="76"/>
      <c r="S1213" s="76"/>
      <c r="T1213" s="76"/>
      <c r="U1213" s="76"/>
      <c r="V1213" s="76"/>
      <c r="W1213" s="76"/>
      <c r="X1213" s="76"/>
      <c r="Y1213" s="76"/>
      <c r="Z1213" s="76"/>
      <c r="AA1213" s="76"/>
      <c r="AB1213" s="76"/>
      <c r="AC1213" s="76"/>
      <c r="AD1213" s="76"/>
    </row>
    <row r="1214" ht="22.5" customHeight="1">
      <c r="A1214" s="25">
        <f t="shared" si="1"/>
        <v>46809</v>
      </c>
      <c r="B1214" s="28" t="str">
        <f>VLOOKUP(A1214,'2025'!C:D,2)</f>
        <v/>
      </c>
      <c r="C1214" s="28"/>
      <c r="D1214" s="28"/>
      <c r="E1214" s="28"/>
      <c r="F1214" s="28"/>
      <c r="G1214" s="76"/>
      <c r="H1214" s="76"/>
      <c r="I1214" s="76"/>
      <c r="J1214" s="76"/>
      <c r="K1214" s="76"/>
      <c r="L1214" s="76"/>
      <c r="M1214" s="76"/>
      <c r="N1214" s="76"/>
      <c r="O1214" s="76"/>
      <c r="P1214" s="76"/>
      <c r="Q1214" s="76"/>
      <c r="R1214" s="76"/>
      <c r="S1214" s="76"/>
      <c r="T1214" s="76"/>
      <c r="U1214" s="76"/>
      <c r="V1214" s="76"/>
      <c r="W1214" s="76"/>
      <c r="X1214" s="76"/>
      <c r="Y1214" s="76"/>
      <c r="Z1214" s="76"/>
      <c r="AA1214" s="76"/>
      <c r="AB1214" s="76"/>
      <c r="AC1214" s="76"/>
      <c r="AD1214" s="76"/>
    </row>
    <row r="1215" ht="22.5" customHeight="1">
      <c r="A1215" s="25">
        <f t="shared" si="1"/>
        <v>46810</v>
      </c>
      <c r="B1215" s="28" t="str">
        <f>VLOOKUP(A1215,'2025'!C:D,2)</f>
        <v/>
      </c>
      <c r="C1215" s="28"/>
      <c r="D1215" s="28"/>
      <c r="E1215" s="28"/>
      <c r="F1215" s="28"/>
      <c r="G1215" s="76"/>
      <c r="H1215" s="76"/>
      <c r="I1215" s="76"/>
      <c r="J1215" s="76"/>
      <c r="K1215" s="76"/>
      <c r="L1215" s="76"/>
      <c r="M1215" s="76"/>
      <c r="N1215" s="76"/>
      <c r="O1215" s="76"/>
      <c r="P1215" s="76"/>
      <c r="Q1215" s="76"/>
      <c r="R1215" s="76"/>
      <c r="S1215" s="76"/>
      <c r="T1215" s="76"/>
      <c r="U1215" s="76"/>
      <c r="V1215" s="76"/>
      <c r="W1215" s="76"/>
      <c r="X1215" s="76"/>
      <c r="Y1215" s="76"/>
      <c r="Z1215" s="76"/>
      <c r="AA1215" s="76"/>
      <c r="AB1215" s="76"/>
      <c r="AC1215" s="76"/>
      <c r="AD1215" s="76"/>
    </row>
    <row r="1216" ht="22.5" customHeight="1">
      <c r="A1216" s="25">
        <f t="shared" si="1"/>
        <v>46811</v>
      </c>
      <c r="B1216" s="28" t="str">
        <f>VLOOKUP(A1216,'2025'!C:D,2)</f>
        <v/>
      </c>
      <c r="C1216" s="28"/>
      <c r="D1216" s="28"/>
      <c r="E1216" s="28"/>
      <c r="F1216" s="28"/>
      <c r="G1216" s="76"/>
      <c r="H1216" s="76"/>
      <c r="I1216" s="76"/>
      <c r="J1216" s="76"/>
      <c r="K1216" s="76"/>
      <c r="L1216" s="76"/>
      <c r="M1216" s="76"/>
      <c r="N1216" s="76"/>
      <c r="O1216" s="76"/>
      <c r="P1216" s="76"/>
      <c r="Q1216" s="76"/>
      <c r="R1216" s="76"/>
      <c r="S1216" s="76"/>
      <c r="T1216" s="76"/>
      <c r="U1216" s="76"/>
      <c r="V1216" s="76"/>
      <c r="W1216" s="76"/>
      <c r="X1216" s="76"/>
      <c r="Y1216" s="76"/>
      <c r="Z1216" s="76"/>
      <c r="AA1216" s="76"/>
      <c r="AB1216" s="76"/>
      <c r="AC1216" s="76"/>
      <c r="AD1216" s="76"/>
    </row>
    <row r="1217" ht="22.5" customHeight="1">
      <c r="A1217" s="25">
        <f t="shared" si="1"/>
        <v>46812</v>
      </c>
      <c r="B1217" s="28" t="str">
        <f>VLOOKUP(A1217,'2025'!C:D,2)</f>
        <v/>
      </c>
      <c r="C1217" s="28"/>
      <c r="D1217" s="28"/>
      <c r="E1217" s="28"/>
      <c r="F1217" s="28"/>
      <c r="G1217" s="76"/>
      <c r="H1217" s="76"/>
      <c r="I1217" s="76"/>
      <c r="J1217" s="76"/>
      <c r="K1217" s="76"/>
      <c r="L1217" s="76"/>
      <c r="M1217" s="76"/>
      <c r="N1217" s="76"/>
      <c r="O1217" s="76"/>
      <c r="P1217" s="76"/>
      <c r="Q1217" s="76"/>
      <c r="R1217" s="76"/>
      <c r="S1217" s="76"/>
      <c r="T1217" s="76"/>
      <c r="U1217" s="76"/>
      <c r="V1217" s="76"/>
      <c r="W1217" s="76"/>
      <c r="X1217" s="76"/>
      <c r="Y1217" s="76"/>
      <c r="Z1217" s="76"/>
      <c r="AA1217" s="76"/>
      <c r="AB1217" s="76"/>
      <c r="AC1217" s="76"/>
      <c r="AD1217" s="76"/>
    </row>
    <row r="1218" ht="22.5" customHeight="1">
      <c r="A1218" s="25">
        <f t="shared" si="1"/>
        <v>46813</v>
      </c>
      <c r="B1218" s="28" t="str">
        <f>VLOOKUP(A1218,'2025'!C:D,2)</f>
        <v/>
      </c>
      <c r="C1218" s="28"/>
      <c r="D1218" s="28"/>
      <c r="E1218" s="28"/>
      <c r="F1218" s="28"/>
      <c r="G1218" s="76"/>
      <c r="H1218" s="76"/>
      <c r="I1218" s="76"/>
      <c r="J1218" s="76"/>
      <c r="K1218" s="76"/>
      <c r="L1218" s="76"/>
      <c r="M1218" s="76"/>
      <c r="N1218" s="76"/>
      <c r="O1218" s="76"/>
      <c r="P1218" s="76"/>
      <c r="Q1218" s="76"/>
      <c r="R1218" s="76"/>
      <c r="S1218" s="76"/>
      <c r="T1218" s="76"/>
      <c r="U1218" s="76"/>
      <c r="V1218" s="76"/>
      <c r="W1218" s="76"/>
      <c r="X1218" s="76"/>
      <c r="Y1218" s="76"/>
      <c r="Z1218" s="76"/>
      <c r="AA1218" s="76"/>
      <c r="AB1218" s="76"/>
      <c r="AC1218" s="76"/>
      <c r="AD1218" s="76"/>
    </row>
    <row r="1219" ht="22.5" customHeight="1">
      <c r="A1219" s="25">
        <f t="shared" si="1"/>
        <v>46814</v>
      </c>
      <c r="B1219" s="28" t="str">
        <f>VLOOKUP(A1219,'2025'!C:D,2)</f>
        <v/>
      </c>
      <c r="C1219" s="28"/>
      <c r="D1219" s="28"/>
      <c r="E1219" s="28"/>
      <c r="F1219" s="28"/>
      <c r="G1219" s="76"/>
      <c r="H1219" s="76"/>
      <c r="I1219" s="76"/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</row>
    <row r="1220" ht="22.5" customHeight="1">
      <c r="A1220" s="25">
        <f t="shared" si="1"/>
        <v>46815</v>
      </c>
      <c r="B1220" s="28" t="str">
        <f>VLOOKUP(A1220,'2025'!C:D,2)</f>
        <v/>
      </c>
      <c r="C1220" s="28"/>
      <c r="D1220" s="28"/>
      <c r="E1220" s="28"/>
      <c r="F1220" s="28"/>
      <c r="G1220" s="76"/>
      <c r="H1220" s="76"/>
      <c r="I1220" s="76"/>
      <c r="J1220" s="76"/>
      <c r="K1220" s="76"/>
      <c r="L1220" s="76"/>
      <c r="M1220" s="76"/>
      <c r="N1220" s="76"/>
      <c r="O1220" s="76"/>
      <c r="P1220" s="76"/>
      <c r="Q1220" s="76"/>
      <c r="R1220" s="76"/>
      <c r="S1220" s="76"/>
      <c r="T1220" s="76"/>
      <c r="U1220" s="76"/>
      <c r="V1220" s="76"/>
      <c r="W1220" s="76"/>
      <c r="X1220" s="76"/>
      <c r="Y1220" s="76"/>
      <c r="Z1220" s="76"/>
      <c r="AA1220" s="76"/>
      <c r="AB1220" s="76"/>
      <c r="AC1220" s="76"/>
      <c r="AD1220" s="76"/>
    </row>
    <row r="1221" ht="22.5" customHeight="1">
      <c r="A1221" s="25">
        <f t="shared" si="1"/>
        <v>46816</v>
      </c>
      <c r="B1221" s="28" t="str">
        <f>VLOOKUP(A1221,'2025'!C:D,2)</f>
        <v/>
      </c>
      <c r="C1221" s="28"/>
      <c r="D1221" s="28"/>
      <c r="E1221" s="28"/>
      <c r="F1221" s="28"/>
      <c r="G1221" s="76"/>
      <c r="H1221" s="76"/>
      <c r="I1221" s="76"/>
      <c r="J1221" s="76"/>
      <c r="K1221" s="76"/>
      <c r="L1221" s="76"/>
      <c r="M1221" s="76"/>
      <c r="N1221" s="76"/>
      <c r="O1221" s="76"/>
      <c r="P1221" s="76"/>
      <c r="Q1221" s="76"/>
      <c r="R1221" s="76"/>
      <c r="S1221" s="76"/>
      <c r="T1221" s="76"/>
      <c r="U1221" s="76"/>
      <c r="V1221" s="76"/>
      <c r="W1221" s="76"/>
      <c r="X1221" s="76"/>
      <c r="Y1221" s="76"/>
      <c r="Z1221" s="76"/>
      <c r="AA1221" s="76"/>
      <c r="AB1221" s="76"/>
      <c r="AC1221" s="76"/>
      <c r="AD1221" s="76"/>
    </row>
    <row r="1222" ht="22.5" customHeight="1">
      <c r="A1222" s="25">
        <f t="shared" si="1"/>
        <v>46817</v>
      </c>
      <c r="B1222" s="28" t="str">
        <f>VLOOKUP(A1222,'2025'!C:D,2)</f>
        <v/>
      </c>
      <c r="C1222" s="28"/>
      <c r="D1222" s="28"/>
      <c r="E1222" s="28"/>
      <c r="F1222" s="28"/>
      <c r="G1222" s="76"/>
      <c r="H1222" s="76"/>
      <c r="I1222" s="76"/>
      <c r="J1222" s="76"/>
      <c r="K1222" s="76"/>
      <c r="L1222" s="76"/>
      <c r="M1222" s="76"/>
      <c r="N1222" s="76"/>
      <c r="O1222" s="76"/>
      <c r="P1222" s="76"/>
      <c r="Q1222" s="76"/>
      <c r="R1222" s="76"/>
      <c r="S1222" s="76"/>
      <c r="T1222" s="76"/>
      <c r="U1222" s="76"/>
      <c r="V1222" s="76"/>
      <c r="W1222" s="76"/>
      <c r="X1222" s="76"/>
      <c r="Y1222" s="76"/>
      <c r="Z1222" s="76"/>
      <c r="AA1222" s="76"/>
      <c r="AB1222" s="76"/>
      <c r="AC1222" s="76"/>
      <c r="AD1222" s="76"/>
    </row>
    <row r="1223" ht="22.5" customHeight="1">
      <c r="A1223" s="25">
        <f t="shared" si="1"/>
        <v>46818</v>
      </c>
      <c r="B1223" s="28" t="str">
        <f>VLOOKUP(A1223,'2025'!C:D,2)</f>
        <v/>
      </c>
      <c r="C1223" s="28"/>
      <c r="D1223" s="28"/>
      <c r="E1223" s="28"/>
      <c r="F1223" s="28"/>
      <c r="G1223" s="76"/>
      <c r="H1223" s="76"/>
      <c r="I1223" s="76"/>
      <c r="J1223" s="76"/>
      <c r="K1223" s="76"/>
      <c r="L1223" s="76"/>
      <c r="M1223" s="76"/>
      <c r="N1223" s="76"/>
      <c r="O1223" s="76"/>
      <c r="P1223" s="76"/>
      <c r="Q1223" s="76"/>
      <c r="R1223" s="76"/>
      <c r="S1223" s="76"/>
      <c r="T1223" s="76"/>
      <c r="U1223" s="76"/>
      <c r="V1223" s="76"/>
      <c r="W1223" s="76"/>
      <c r="X1223" s="76"/>
      <c r="Y1223" s="76"/>
      <c r="Z1223" s="76"/>
      <c r="AA1223" s="76"/>
      <c r="AB1223" s="76"/>
      <c r="AC1223" s="76"/>
      <c r="AD1223" s="76"/>
    </row>
    <row r="1224" ht="22.5" customHeight="1">
      <c r="A1224" s="25">
        <f t="shared" si="1"/>
        <v>46819</v>
      </c>
      <c r="B1224" s="28" t="str">
        <f>VLOOKUP(A1224,'2025'!C:D,2)</f>
        <v/>
      </c>
      <c r="C1224" s="28"/>
      <c r="D1224" s="28"/>
      <c r="E1224" s="28"/>
      <c r="F1224" s="28"/>
      <c r="G1224" s="76"/>
      <c r="H1224" s="76"/>
      <c r="I1224" s="76"/>
      <c r="J1224" s="76"/>
      <c r="K1224" s="76"/>
      <c r="L1224" s="76"/>
      <c r="M1224" s="76"/>
      <c r="N1224" s="76"/>
      <c r="O1224" s="76"/>
      <c r="P1224" s="76"/>
      <c r="Q1224" s="76"/>
      <c r="R1224" s="76"/>
      <c r="S1224" s="76"/>
      <c r="T1224" s="76"/>
      <c r="U1224" s="76"/>
      <c r="V1224" s="76"/>
      <c r="W1224" s="76"/>
      <c r="X1224" s="76"/>
      <c r="Y1224" s="76"/>
      <c r="Z1224" s="76"/>
      <c r="AA1224" s="76"/>
      <c r="AB1224" s="76"/>
      <c r="AC1224" s="76"/>
      <c r="AD1224" s="76"/>
    </row>
    <row r="1225" ht="22.5" customHeight="1">
      <c r="A1225" s="25">
        <f t="shared" si="1"/>
        <v>46820</v>
      </c>
      <c r="B1225" s="28" t="str">
        <f>VLOOKUP(A1225,'2025'!C:D,2)</f>
        <v/>
      </c>
      <c r="C1225" s="28"/>
      <c r="D1225" s="28"/>
      <c r="E1225" s="28"/>
      <c r="F1225" s="28"/>
      <c r="G1225" s="76"/>
      <c r="H1225" s="76"/>
      <c r="I1225" s="76"/>
      <c r="J1225" s="76"/>
      <c r="K1225" s="76"/>
      <c r="L1225" s="76"/>
      <c r="M1225" s="76"/>
      <c r="N1225" s="76"/>
      <c r="O1225" s="76"/>
      <c r="P1225" s="76"/>
      <c r="Q1225" s="76"/>
      <c r="R1225" s="76"/>
      <c r="S1225" s="76"/>
      <c r="T1225" s="76"/>
      <c r="U1225" s="76"/>
      <c r="V1225" s="76"/>
      <c r="W1225" s="76"/>
      <c r="X1225" s="76"/>
      <c r="Y1225" s="76"/>
      <c r="Z1225" s="76"/>
      <c r="AA1225" s="76"/>
      <c r="AB1225" s="76"/>
      <c r="AC1225" s="76"/>
      <c r="AD1225" s="76"/>
    </row>
    <row r="1226" ht="22.5" customHeight="1">
      <c r="A1226" s="25">
        <f t="shared" si="1"/>
        <v>46821</v>
      </c>
      <c r="B1226" s="28" t="str">
        <f>VLOOKUP(A1226,'2025'!C:D,2)</f>
        <v/>
      </c>
      <c r="C1226" s="28"/>
      <c r="D1226" s="28"/>
      <c r="E1226" s="28"/>
      <c r="F1226" s="28"/>
      <c r="G1226" s="76"/>
      <c r="H1226" s="76"/>
      <c r="I1226" s="76"/>
      <c r="J1226" s="76"/>
      <c r="K1226" s="76"/>
      <c r="L1226" s="76"/>
      <c r="M1226" s="76"/>
      <c r="N1226" s="76"/>
      <c r="O1226" s="76"/>
      <c r="P1226" s="76"/>
      <c r="Q1226" s="76"/>
      <c r="R1226" s="76"/>
      <c r="S1226" s="76"/>
      <c r="T1226" s="76"/>
      <c r="U1226" s="76"/>
      <c r="V1226" s="76"/>
      <c r="W1226" s="76"/>
      <c r="X1226" s="76"/>
      <c r="Y1226" s="76"/>
      <c r="Z1226" s="76"/>
      <c r="AA1226" s="76"/>
      <c r="AB1226" s="76"/>
      <c r="AC1226" s="76"/>
      <c r="AD1226" s="76"/>
    </row>
    <row r="1227" ht="22.5" customHeight="1">
      <c r="A1227" s="25">
        <f t="shared" si="1"/>
        <v>46822</v>
      </c>
      <c r="B1227" s="28" t="str">
        <f>VLOOKUP(A1227,'2025'!C:D,2)</f>
        <v/>
      </c>
      <c r="C1227" s="28"/>
      <c r="D1227" s="28"/>
      <c r="E1227" s="28"/>
      <c r="F1227" s="28"/>
      <c r="G1227" s="76"/>
      <c r="H1227" s="76"/>
      <c r="I1227" s="76"/>
      <c r="J1227" s="76"/>
      <c r="K1227" s="76"/>
      <c r="L1227" s="76"/>
      <c r="M1227" s="76"/>
      <c r="N1227" s="76"/>
      <c r="O1227" s="76"/>
      <c r="P1227" s="76"/>
      <c r="Q1227" s="76"/>
      <c r="R1227" s="76"/>
      <c r="S1227" s="76"/>
      <c r="T1227" s="76"/>
      <c r="U1227" s="76"/>
      <c r="V1227" s="76"/>
      <c r="W1227" s="76"/>
      <c r="X1227" s="76"/>
      <c r="Y1227" s="76"/>
      <c r="Z1227" s="76"/>
      <c r="AA1227" s="76"/>
      <c r="AB1227" s="76"/>
      <c r="AC1227" s="76"/>
      <c r="AD1227" s="76"/>
    </row>
    <row r="1228" ht="22.5" customHeight="1">
      <c r="A1228" s="25">
        <f t="shared" si="1"/>
        <v>46823</v>
      </c>
      <c r="B1228" s="28" t="str">
        <f>VLOOKUP(A1228,'2025'!C:D,2)</f>
        <v/>
      </c>
      <c r="C1228" s="28"/>
      <c r="D1228" s="28"/>
      <c r="E1228" s="28"/>
      <c r="F1228" s="28"/>
      <c r="G1228" s="76"/>
      <c r="H1228" s="76"/>
      <c r="I1228" s="76"/>
      <c r="J1228" s="76"/>
      <c r="K1228" s="76"/>
      <c r="L1228" s="76"/>
      <c r="M1228" s="76"/>
      <c r="N1228" s="76"/>
      <c r="O1228" s="76"/>
      <c r="P1228" s="76"/>
      <c r="Q1228" s="76"/>
      <c r="R1228" s="76"/>
      <c r="S1228" s="76"/>
      <c r="T1228" s="76"/>
      <c r="U1228" s="76"/>
      <c r="V1228" s="76"/>
      <c r="W1228" s="76"/>
      <c r="X1228" s="76"/>
      <c r="Y1228" s="76"/>
      <c r="Z1228" s="76"/>
      <c r="AA1228" s="76"/>
      <c r="AB1228" s="76"/>
      <c r="AC1228" s="76"/>
      <c r="AD1228" s="76"/>
    </row>
    <row r="1229" ht="22.5" customHeight="1">
      <c r="A1229" s="25">
        <f t="shared" si="1"/>
        <v>46824</v>
      </c>
      <c r="B1229" s="28" t="str">
        <f>VLOOKUP(A1229,'2025'!C:D,2)</f>
        <v/>
      </c>
      <c r="C1229" s="28"/>
      <c r="D1229" s="28"/>
      <c r="E1229" s="28"/>
      <c r="F1229" s="28"/>
      <c r="G1229" s="76"/>
      <c r="H1229" s="76"/>
      <c r="I1229" s="76"/>
      <c r="J1229" s="76"/>
      <c r="K1229" s="76"/>
      <c r="L1229" s="76"/>
      <c r="M1229" s="76"/>
      <c r="N1229" s="76"/>
      <c r="O1229" s="76"/>
      <c r="P1229" s="76"/>
      <c r="Q1229" s="76"/>
      <c r="R1229" s="76"/>
      <c r="S1229" s="76"/>
      <c r="T1229" s="76"/>
      <c r="U1229" s="76"/>
      <c r="V1229" s="76"/>
      <c r="W1229" s="76"/>
      <c r="X1229" s="76"/>
      <c r="Y1229" s="76"/>
      <c r="Z1229" s="76"/>
      <c r="AA1229" s="76"/>
      <c r="AB1229" s="76"/>
      <c r="AC1229" s="76"/>
      <c r="AD1229" s="76"/>
    </row>
    <row r="1230" ht="22.5" customHeight="1">
      <c r="A1230" s="25">
        <f t="shared" si="1"/>
        <v>46825</v>
      </c>
      <c r="B1230" s="28" t="str">
        <f>VLOOKUP(A1230,'2025'!C:D,2)</f>
        <v/>
      </c>
      <c r="C1230" s="28"/>
      <c r="D1230" s="28"/>
      <c r="E1230" s="28"/>
      <c r="F1230" s="28"/>
      <c r="G1230" s="76"/>
      <c r="H1230" s="76"/>
      <c r="I1230" s="76"/>
      <c r="J1230" s="76"/>
      <c r="K1230" s="76"/>
      <c r="L1230" s="76"/>
      <c r="M1230" s="76"/>
      <c r="N1230" s="76"/>
      <c r="O1230" s="76"/>
      <c r="P1230" s="76"/>
      <c r="Q1230" s="76"/>
      <c r="R1230" s="76"/>
      <c r="S1230" s="76"/>
      <c r="T1230" s="76"/>
      <c r="U1230" s="76"/>
      <c r="V1230" s="76"/>
      <c r="W1230" s="76"/>
      <c r="X1230" s="76"/>
      <c r="Y1230" s="76"/>
      <c r="Z1230" s="76"/>
      <c r="AA1230" s="76"/>
      <c r="AB1230" s="76"/>
      <c r="AC1230" s="76"/>
      <c r="AD1230" s="76"/>
    </row>
    <row r="1231" ht="22.5" customHeight="1">
      <c r="A1231" s="25">
        <f t="shared" si="1"/>
        <v>46826</v>
      </c>
      <c r="B1231" s="28" t="str">
        <f>VLOOKUP(A1231,'2025'!C:D,2)</f>
        <v/>
      </c>
      <c r="C1231" s="28"/>
      <c r="D1231" s="28"/>
      <c r="E1231" s="28"/>
      <c r="F1231" s="28"/>
      <c r="G1231" s="76"/>
      <c r="H1231" s="76"/>
      <c r="I1231" s="76"/>
      <c r="J1231" s="76"/>
      <c r="K1231" s="76"/>
      <c r="L1231" s="76"/>
      <c r="M1231" s="76"/>
      <c r="N1231" s="76"/>
      <c r="O1231" s="76"/>
      <c r="P1231" s="76"/>
      <c r="Q1231" s="76"/>
      <c r="R1231" s="76"/>
      <c r="S1231" s="76"/>
      <c r="T1231" s="76"/>
      <c r="U1231" s="76"/>
      <c r="V1231" s="76"/>
      <c r="W1231" s="76"/>
      <c r="X1231" s="76"/>
      <c r="Y1231" s="76"/>
      <c r="Z1231" s="76"/>
      <c r="AA1231" s="76"/>
      <c r="AB1231" s="76"/>
      <c r="AC1231" s="76"/>
      <c r="AD1231" s="76"/>
    </row>
    <row r="1232" ht="22.5" customHeight="1">
      <c r="A1232" s="25">
        <f t="shared" si="1"/>
        <v>46827</v>
      </c>
      <c r="B1232" s="28" t="str">
        <f>VLOOKUP(A1232,'2025'!C:D,2)</f>
        <v/>
      </c>
      <c r="C1232" s="28"/>
      <c r="D1232" s="28"/>
      <c r="E1232" s="28"/>
      <c r="F1232" s="28"/>
      <c r="G1232" s="76"/>
      <c r="H1232" s="76"/>
      <c r="I1232" s="76"/>
      <c r="J1232" s="76"/>
      <c r="K1232" s="76"/>
      <c r="L1232" s="76"/>
      <c r="M1232" s="76"/>
      <c r="N1232" s="76"/>
      <c r="O1232" s="76"/>
      <c r="P1232" s="76"/>
      <c r="Q1232" s="76"/>
      <c r="R1232" s="76"/>
      <c r="S1232" s="76"/>
      <c r="T1232" s="76"/>
      <c r="U1232" s="76"/>
      <c r="V1232" s="76"/>
      <c r="W1232" s="76"/>
      <c r="X1232" s="76"/>
      <c r="Y1232" s="76"/>
      <c r="Z1232" s="76"/>
      <c r="AA1232" s="76"/>
      <c r="AB1232" s="76"/>
      <c r="AC1232" s="76"/>
      <c r="AD1232" s="76"/>
    </row>
    <row r="1233" ht="22.5" customHeight="1">
      <c r="A1233" s="25">
        <f t="shared" si="1"/>
        <v>46828</v>
      </c>
      <c r="B1233" s="28" t="str">
        <f>VLOOKUP(A1233,'2025'!C:D,2)</f>
        <v/>
      </c>
      <c r="C1233" s="28"/>
      <c r="D1233" s="28"/>
      <c r="E1233" s="28"/>
      <c r="F1233" s="28"/>
      <c r="G1233" s="76"/>
      <c r="H1233" s="76"/>
      <c r="I1233" s="76"/>
      <c r="J1233" s="76"/>
      <c r="K1233" s="76"/>
      <c r="L1233" s="76"/>
      <c r="M1233" s="76"/>
      <c r="N1233" s="76"/>
      <c r="O1233" s="76"/>
      <c r="P1233" s="76"/>
      <c r="Q1233" s="76"/>
      <c r="R1233" s="76"/>
      <c r="S1233" s="76"/>
      <c r="T1233" s="76"/>
      <c r="U1233" s="76"/>
      <c r="V1233" s="76"/>
      <c r="W1233" s="76"/>
      <c r="X1233" s="76"/>
      <c r="Y1233" s="76"/>
      <c r="Z1233" s="76"/>
      <c r="AA1233" s="76"/>
      <c r="AB1233" s="76"/>
      <c r="AC1233" s="76"/>
      <c r="AD1233" s="76"/>
    </row>
    <row r="1234" ht="22.5" customHeight="1">
      <c r="A1234" s="25">
        <f t="shared" si="1"/>
        <v>46829</v>
      </c>
      <c r="B1234" s="28" t="str">
        <f>VLOOKUP(A1234,'2025'!C:D,2)</f>
        <v/>
      </c>
      <c r="C1234" s="28"/>
      <c r="D1234" s="28"/>
      <c r="E1234" s="28"/>
      <c r="F1234" s="28"/>
      <c r="G1234" s="76"/>
      <c r="H1234" s="76"/>
      <c r="I1234" s="76"/>
      <c r="J1234" s="76"/>
      <c r="K1234" s="76"/>
      <c r="L1234" s="76"/>
      <c r="M1234" s="76"/>
      <c r="N1234" s="76"/>
      <c r="O1234" s="76"/>
      <c r="P1234" s="76"/>
      <c r="Q1234" s="76"/>
      <c r="R1234" s="76"/>
      <c r="S1234" s="76"/>
      <c r="T1234" s="76"/>
      <c r="U1234" s="76"/>
      <c r="V1234" s="76"/>
      <c r="W1234" s="76"/>
      <c r="X1234" s="76"/>
      <c r="Y1234" s="76"/>
      <c r="Z1234" s="76"/>
      <c r="AA1234" s="76"/>
      <c r="AB1234" s="76"/>
      <c r="AC1234" s="76"/>
      <c r="AD1234" s="76"/>
    </row>
    <row r="1235" ht="22.5" customHeight="1">
      <c r="A1235" s="25">
        <f t="shared" si="1"/>
        <v>46830</v>
      </c>
      <c r="B1235" s="28" t="str">
        <f>VLOOKUP(A1235,'2025'!C:D,2)</f>
        <v/>
      </c>
      <c r="C1235" s="28"/>
      <c r="D1235" s="28"/>
      <c r="E1235" s="28"/>
      <c r="F1235" s="28"/>
      <c r="G1235" s="76"/>
      <c r="H1235" s="76"/>
      <c r="I1235" s="76"/>
      <c r="J1235" s="76"/>
      <c r="K1235" s="76"/>
      <c r="L1235" s="76"/>
      <c r="M1235" s="76"/>
      <c r="N1235" s="76"/>
      <c r="O1235" s="76"/>
      <c r="P1235" s="76"/>
      <c r="Q1235" s="76"/>
      <c r="R1235" s="76"/>
      <c r="S1235" s="76"/>
      <c r="T1235" s="76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76"/>
    </row>
    <row r="1236" ht="22.5" customHeight="1">
      <c r="A1236" s="25">
        <f t="shared" si="1"/>
        <v>46831</v>
      </c>
      <c r="B1236" s="28" t="str">
        <f>VLOOKUP(A1236,'2025'!C:D,2)</f>
        <v/>
      </c>
      <c r="C1236" s="28"/>
      <c r="D1236" s="28"/>
      <c r="E1236" s="28"/>
      <c r="F1236" s="28"/>
      <c r="G1236" s="76"/>
      <c r="H1236" s="76"/>
      <c r="I1236" s="76"/>
      <c r="J1236" s="76"/>
      <c r="K1236" s="76"/>
      <c r="L1236" s="76"/>
      <c r="M1236" s="76"/>
      <c r="N1236" s="76"/>
      <c r="O1236" s="76"/>
      <c r="P1236" s="76"/>
      <c r="Q1236" s="76"/>
      <c r="R1236" s="76"/>
      <c r="S1236" s="76"/>
      <c r="T1236" s="76"/>
      <c r="U1236" s="76"/>
      <c r="V1236" s="76"/>
      <c r="W1236" s="76"/>
      <c r="X1236" s="76"/>
      <c r="Y1236" s="76"/>
      <c r="Z1236" s="76"/>
      <c r="AA1236" s="76"/>
      <c r="AB1236" s="76"/>
      <c r="AC1236" s="76"/>
      <c r="AD1236" s="76"/>
    </row>
    <row r="1237" ht="22.5" customHeight="1">
      <c r="A1237" s="25">
        <f t="shared" si="1"/>
        <v>46832</v>
      </c>
      <c r="B1237" s="28" t="str">
        <f>VLOOKUP(A1237,'2025'!C:D,2)</f>
        <v/>
      </c>
      <c r="C1237" s="28"/>
      <c r="D1237" s="28"/>
      <c r="E1237" s="28"/>
      <c r="F1237" s="28"/>
      <c r="G1237" s="76"/>
      <c r="H1237" s="76"/>
      <c r="I1237" s="76"/>
      <c r="J1237" s="76"/>
      <c r="K1237" s="76"/>
      <c r="L1237" s="76"/>
      <c r="M1237" s="76"/>
      <c r="N1237" s="76"/>
      <c r="O1237" s="76"/>
      <c r="P1237" s="76"/>
      <c r="Q1237" s="76"/>
      <c r="R1237" s="76"/>
      <c r="S1237" s="76"/>
      <c r="T1237" s="76"/>
      <c r="U1237" s="76"/>
      <c r="V1237" s="76"/>
      <c r="W1237" s="76"/>
      <c r="X1237" s="76"/>
      <c r="Y1237" s="76"/>
      <c r="Z1237" s="76"/>
      <c r="AA1237" s="76"/>
      <c r="AB1237" s="76"/>
      <c r="AC1237" s="76"/>
      <c r="AD1237" s="76"/>
    </row>
    <row r="1238" ht="22.5" customHeight="1">
      <c r="A1238" s="25">
        <f t="shared" si="1"/>
        <v>46833</v>
      </c>
      <c r="B1238" s="28" t="str">
        <f>VLOOKUP(A1238,'2025'!C:D,2)</f>
        <v/>
      </c>
      <c r="C1238" s="28"/>
      <c r="D1238" s="28"/>
      <c r="E1238" s="28"/>
      <c r="F1238" s="28"/>
      <c r="G1238" s="76"/>
      <c r="H1238" s="76"/>
      <c r="I1238" s="76"/>
      <c r="J1238" s="76"/>
      <c r="K1238" s="76"/>
      <c r="L1238" s="76"/>
      <c r="M1238" s="76"/>
      <c r="N1238" s="76"/>
      <c r="O1238" s="76"/>
      <c r="P1238" s="76"/>
      <c r="Q1238" s="76"/>
      <c r="R1238" s="76"/>
      <c r="S1238" s="76"/>
      <c r="T1238" s="76"/>
      <c r="U1238" s="76"/>
      <c r="V1238" s="76"/>
      <c r="W1238" s="76"/>
      <c r="X1238" s="76"/>
      <c r="Y1238" s="76"/>
      <c r="Z1238" s="76"/>
      <c r="AA1238" s="76"/>
      <c r="AB1238" s="76"/>
      <c r="AC1238" s="76"/>
      <c r="AD1238" s="76"/>
    </row>
    <row r="1239" ht="22.5" customHeight="1">
      <c r="A1239" s="25">
        <f t="shared" si="1"/>
        <v>46834</v>
      </c>
      <c r="B1239" s="28" t="str">
        <f>VLOOKUP(A1239,'2025'!C:D,2)</f>
        <v/>
      </c>
      <c r="C1239" s="28"/>
      <c r="D1239" s="28"/>
      <c r="E1239" s="28"/>
      <c r="F1239" s="28"/>
      <c r="G1239" s="76"/>
      <c r="H1239" s="76"/>
      <c r="I1239" s="76"/>
      <c r="J1239" s="76"/>
      <c r="K1239" s="76"/>
      <c r="L1239" s="76"/>
      <c r="M1239" s="76"/>
      <c r="N1239" s="76"/>
      <c r="O1239" s="76"/>
      <c r="P1239" s="76"/>
      <c r="Q1239" s="76"/>
      <c r="R1239" s="76"/>
      <c r="S1239" s="76"/>
      <c r="T1239" s="76"/>
      <c r="U1239" s="76"/>
      <c r="V1239" s="76"/>
      <c r="W1239" s="76"/>
      <c r="X1239" s="76"/>
      <c r="Y1239" s="76"/>
      <c r="Z1239" s="76"/>
      <c r="AA1239" s="76"/>
      <c r="AB1239" s="76"/>
      <c r="AC1239" s="76"/>
      <c r="AD1239" s="76"/>
    </row>
    <row r="1240" ht="22.5" customHeight="1">
      <c r="A1240" s="25">
        <f t="shared" si="1"/>
        <v>46835</v>
      </c>
      <c r="B1240" s="28" t="str">
        <f>VLOOKUP(A1240,'2025'!C:D,2)</f>
        <v/>
      </c>
      <c r="C1240" s="28"/>
      <c r="D1240" s="28"/>
      <c r="E1240" s="28"/>
      <c r="F1240" s="28"/>
      <c r="G1240" s="76"/>
      <c r="H1240" s="76"/>
      <c r="I1240" s="76"/>
      <c r="J1240" s="76"/>
      <c r="K1240" s="76"/>
      <c r="L1240" s="76"/>
      <c r="M1240" s="76"/>
      <c r="N1240" s="76"/>
      <c r="O1240" s="76"/>
      <c r="P1240" s="76"/>
      <c r="Q1240" s="76"/>
      <c r="R1240" s="76"/>
      <c r="S1240" s="76"/>
      <c r="T1240" s="76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76"/>
    </row>
    <row r="1241" ht="22.5" customHeight="1">
      <c r="A1241" s="25">
        <f t="shared" si="1"/>
        <v>46836</v>
      </c>
      <c r="B1241" s="28" t="str">
        <f>VLOOKUP(A1241,'2025'!C:D,2)</f>
        <v/>
      </c>
      <c r="C1241" s="28"/>
      <c r="D1241" s="28"/>
      <c r="E1241" s="28"/>
      <c r="F1241" s="28"/>
      <c r="G1241" s="76"/>
      <c r="H1241" s="76"/>
      <c r="I1241" s="76"/>
      <c r="J1241" s="76"/>
      <c r="K1241" s="76"/>
      <c r="L1241" s="76"/>
      <c r="M1241" s="76"/>
      <c r="N1241" s="76"/>
      <c r="O1241" s="76"/>
      <c r="P1241" s="76"/>
      <c r="Q1241" s="76"/>
      <c r="R1241" s="76"/>
      <c r="S1241" s="76"/>
      <c r="T1241" s="76"/>
      <c r="U1241" s="76"/>
      <c r="V1241" s="76"/>
      <c r="W1241" s="76"/>
      <c r="X1241" s="76"/>
      <c r="Y1241" s="76"/>
      <c r="Z1241" s="76"/>
      <c r="AA1241" s="76"/>
      <c r="AB1241" s="76"/>
      <c r="AC1241" s="76"/>
      <c r="AD1241" s="76"/>
    </row>
    <row r="1242" ht="22.5" customHeight="1">
      <c r="A1242" s="25">
        <f t="shared" si="1"/>
        <v>46837</v>
      </c>
      <c r="B1242" s="28" t="str">
        <f>VLOOKUP(A1242,'2025'!C:D,2)</f>
        <v/>
      </c>
      <c r="C1242" s="28"/>
      <c r="D1242" s="28"/>
      <c r="E1242" s="28"/>
      <c r="F1242" s="28"/>
      <c r="G1242" s="76"/>
      <c r="H1242" s="76"/>
      <c r="I1242" s="76"/>
      <c r="J1242" s="76"/>
      <c r="K1242" s="76"/>
      <c r="L1242" s="76"/>
      <c r="M1242" s="76"/>
      <c r="N1242" s="76"/>
      <c r="O1242" s="76"/>
      <c r="P1242" s="76"/>
      <c r="Q1242" s="76"/>
      <c r="R1242" s="76"/>
      <c r="S1242" s="76"/>
      <c r="T1242" s="76"/>
      <c r="U1242" s="76"/>
      <c r="V1242" s="76"/>
      <c r="W1242" s="76"/>
      <c r="X1242" s="76"/>
      <c r="Y1242" s="76"/>
      <c r="Z1242" s="76"/>
      <c r="AA1242" s="76"/>
      <c r="AB1242" s="76"/>
      <c r="AC1242" s="76"/>
      <c r="AD1242" s="76"/>
    </row>
    <row r="1243" ht="22.5" customHeight="1">
      <c r="A1243" s="25">
        <f t="shared" si="1"/>
        <v>46838</v>
      </c>
      <c r="B1243" s="28" t="str">
        <f>VLOOKUP(A1243,'2025'!C:D,2)</f>
        <v/>
      </c>
      <c r="C1243" s="28"/>
      <c r="D1243" s="28"/>
      <c r="E1243" s="28"/>
      <c r="F1243" s="28"/>
      <c r="G1243" s="76"/>
      <c r="H1243" s="76"/>
      <c r="I1243" s="76"/>
      <c r="J1243" s="76"/>
      <c r="K1243" s="76"/>
      <c r="L1243" s="76"/>
      <c r="M1243" s="76"/>
      <c r="N1243" s="76"/>
      <c r="O1243" s="76"/>
      <c r="P1243" s="76"/>
      <c r="Q1243" s="76"/>
      <c r="R1243" s="76"/>
      <c r="S1243" s="76"/>
      <c r="T1243" s="76"/>
      <c r="U1243" s="76"/>
      <c r="V1243" s="76"/>
      <c r="W1243" s="76"/>
      <c r="X1243" s="76"/>
      <c r="Y1243" s="76"/>
      <c r="Z1243" s="76"/>
      <c r="AA1243" s="76"/>
      <c r="AB1243" s="76"/>
      <c r="AC1243" s="76"/>
      <c r="AD1243" s="76"/>
    </row>
    <row r="1244" ht="22.5" customHeight="1">
      <c r="A1244" s="25">
        <f t="shared" si="1"/>
        <v>46839</v>
      </c>
      <c r="B1244" s="28" t="str">
        <f>VLOOKUP(A1244,'2025'!C:D,2)</f>
        <v/>
      </c>
      <c r="C1244" s="28"/>
      <c r="D1244" s="28"/>
      <c r="E1244" s="28"/>
      <c r="F1244" s="28"/>
      <c r="G1244" s="76"/>
      <c r="H1244" s="76"/>
      <c r="I1244" s="76"/>
      <c r="J1244" s="76"/>
      <c r="K1244" s="76"/>
      <c r="L1244" s="76"/>
      <c r="M1244" s="76"/>
      <c r="N1244" s="76"/>
      <c r="O1244" s="76"/>
      <c r="P1244" s="76"/>
      <c r="Q1244" s="76"/>
      <c r="R1244" s="76"/>
      <c r="S1244" s="76"/>
      <c r="T1244" s="76"/>
      <c r="U1244" s="76"/>
      <c r="V1244" s="76"/>
      <c r="W1244" s="76"/>
      <c r="X1244" s="76"/>
      <c r="Y1244" s="76"/>
      <c r="Z1244" s="76"/>
      <c r="AA1244" s="76"/>
      <c r="AB1244" s="76"/>
      <c r="AC1244" s="76"/>
      <c r="AD1244" s="76"/>
    </row>
    <row r="1245" ht="22.5" customHeight="1">
      <c r="A1245" s="25">
        <f t="shared" si="1"/>
        <v>46840</v>
      </c>
      <c r="B1245" s="28" t="str">
        <f>VLOOKUP(A1245,'2025'!C:D,2)</f>
        <v/>
      </c>
      <c r="C1245" s="28"/>
      <c r="D1245" s="28"/>
      <c r="E1245" s="28"/>
      <c r="F1245" s="28"/>
      <c r="G1245" s="76"/>
      <c r="H1245" s="76"/>
      <c r="I1245" s="76"/>
      <c r="J1245" s="76"/>
      <c r="K1245" s="76"/>
      <c r="L1245" s="76"/>
      <c r="M1245" s="76"/>
      <c r="N1245" s="76"/>
      <c r="O1245" s="76"/>
      <c r="P1245" s="76"/>
      <c r="Q1245" s="76"/>
      <c r="R1245" s="76"/>
      <c r="S1245" s="76"/>
      <c r="T1245" s="76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76"/>
    </row>
    <row r="1246" ht="22.5" customHeight="1">
      <c r="A1246" s="25">
        <f t="shared" si="1"/>
        <v>46841</v>
      </c>
      <c r="B1246" s="28" t="str">
        <f>VLOOKUP(A1246,'2025'!C:D,2)</f>
        <v/>
      </c>
      <c r="C1246" s="28"/>
      <c r="D1246" s="28"/>
      <c r="E1246" s="28"/>
      <c r="F1246" s="28"/>
      <c r="G1246" s="76"/>
      <c r="H1246" s="76"/>
      <c r="I1246" s="76"/>
      <c r="J1246" s="76"/>
      <c r="K1246" s="76"/>
      <c r="L1246" s="76"/>
      <c r="M1246" s="76"/>
      <c r="N1246" s="76"/>
      <c r="O1246" s="76"/>
      <c r="P1246" s="76"/>
      <c r="Q1246" s="76"/>
      <c r="R1246" s="76"/>
      <c r="S1246" s="76"/>
      <c r="T1246" s="76"/>
      <c r="U1246" s="76"/>
      <c r="V1246" s="76"/>
      <c r="W1246" s="76"/>
      <c r="X1246" s="76"/>
      <c r="Y1246" s="76"/>
      <c r="Z1246" s="76"/>
      <c r="AA1246" s="76"/>
      <c r="AB1246" s="76"/>
      <c r="AC1246" s="76"/>
      <c r="AD1246" s="76"/>
    </row>
    <row r="1247" ht="22.5" customHeight="1">
      <c r="A1247" s="25">
        <f t="shared" si="1"/>
        <v>46842</v>
      </c>
      <c r="B1247" s="28" t="str">
        <f>VLOOKUP(A1247,'2025'!C:D,2)</f>
        <v/>
      </c>
      <c r="C1247" s="28"/>
      <c r="D1247" s="28"/>
      <c r="E1247" s="28"/>
      <c r="F1247" s="28"/>
      <c r="G1247" s="76"/>
      <c r="H1247" s="76"/>
      <c r="I1247" s="76"/>
      <c r="J1247" s="76"/>
      <c r="K1247" s="76"/>
      <c r="L1247" s="76"/>
      <c r="M1247" s="76"/>
      <c r="N1247" s="76"/>
      <c r="O1247" s="76"/>
      <c r="P1247" s="76"/>
      <c r="Q1247" s="76"/>
      <c r="R1247" s="76"/>
      <c r="S1247" s="76"/>
      <c r="T1247" s="76"/>
      <c r="U1247" s="76"/>
      <c r="V1247" s="76"/>
      <c r="W1247" s="76"/>
      <c r="X1247" s="76"/>
      <c r="Y1247" s="76"/>
      <c r="Z1247" s="76"/>
      <c r="AA1247" s="76"/>
      <c r="AB1247" s="76"/>
      <c r="AC1247" s="76"/>
      <c r="AD1247" s="76"/>
    </row>
    <row r="1248" ht="22.5" customHeight="1">
      <c r="A1248" s="25">
        <f t="shared" si="1"/>
        <v>46843</v>
      </c>
      <c r="B1248" s="28" t="str">
        <f>VLOOKUP(A1248,'2025'!C:D,2)</f>
        <v/>
      </c>
      <c r="C1248" s="28"/>
      <c r="D1248" s="28"/>
      <c r="E1248" s="28"/>
      <c r="F1248" s="28"/>
      <c r="G1248" s="76"/>
      <c r="H1248" s="76"/>
      <c r="I1248" s="76"/>
      <c r="J1248" s="76"/>
      <c r="K1248" s="76"/>
      <c r="L1248" s="76"/>
      <c r="M1248" s="76"/>
      <c r="N1248" s="76"/>
      <c r="O1248" s="76"/>
      <c r="P1248" s="76"/>
      <c r="Q1248" s="76"/>
      <c r="R1248" s="76"/>
      <c r="S1248" s="76"/>
      <c r="T1248" s="76"/>
      <c r="U1248" s="76"/>
      <c r="V1248" s="76"/>
      <c r="W1248" s="76"/>
      <c r="X1248" s="76"/>
      <c r="Y1248" s="76"/>
      <c r="Z1248" s="76"/>
      <c r="AA1248" s="76"/>
      <c r="AB1248" s="76"/>
      <c r="AC1248" s="76"/>
      <c r="AD1248" s="76"/>
    </row>
    <row r="1249" ht="22.5" customHeight="1">
      <c r="A1249" s="25">
        <f t="shared" si="1"/>
        <v>46844</v>
      </c>
      <c r="B1249" s="28" t="str">
        <f>VLOOKUP(A1249,'2025'!C:D,2)</f>
        <v/>
      </c>
      <c r="C1249" s="28"/>
      <c r="D1249" s="28"/>
      <c r="E1249" s="28"/>
      <c r="F1249" s="28"/>
      <c r="G1249" s="76"/>
      <c r="H1249" s="76"/>
      <c r="I1249" s="76"/>
      <c r="J1249" s="76"/>
      <c r="K1249" s="76"/>
      <c r="L1249" s="76"/>
      <c r="M1249" s="76"/>
      <c r="N1249" s="76"/>
      <c r="O1249" s="76"/>
      <c r="P1249" s="76"/>
      <c r="Q1249" s="76"/>
      <c r="R1249" s="76"/>
      <c r="S1249" s="76"/>
      <c r="T1249" s="76"/>
      <c r="U1249" s="76"/>
      <c r="V1249" s="76"/>
      <c r="W1249" s="76"/>
      <c r="X1249" s="76"/>
      <c r="Y1249" s="76"/>
      <c r="Z1249" s="76"/>
      <c r="AA1249" s="76"/>
      <c r="AB1249" s="76"/>
      <c r="AC1249" s="76"/>
      <c r="AD1249" s="76"/>
    </row>
    <row r="1250" ht="22.5" customHeight="1">
      <c r="A1250" s="25">
        <f t="shared" si="1"/>
        <v>46845</v>
      </c>
      <c r="B1250" s="28" t="str">
        <f>VLOOKUP(A1250,'2025'!C:D,2)</f>
        <v/>
      </c>
      <c r="C1250" s="28"/>
      <c r="D1250" s="28"/>
      <c r="E1250" s="28"/>
      <c r="F1250" s="28"/>
      <c r="G1250" s="76"/>
      <c r="H1250" s="76"/>
      <c r="I1250" s="76"/>
      <c r="J1250" s="76"/>
      <c r="K1250" s="76"/>
      <c r="L1250" s="76"/>
      <c r="M1250" s="76"/>
      <c r="N1250" s="76"/>
      <c r="O1250" s="76"/>
      <c r="P1250" s="76"/>
      <c r="Q1250" s="76"/>
      <c r="R1250" s="76"/>
      <c r="S1250" s="76"/>
      <c r="T1250" s="76"/>
      <c r="U1250" s="76"/>
      <c r="V1250" s="76"/>
      <c r="W1250" s="76"/>
      <c r="X1250" s="76"/>
      <c r="Y1250" s="76"/>
      <c r="Z1250" s="76"/>
      <c r="AA1250" s="76"/>
      <c r="AB1250" s="76"/>
      <c r="AC1250" s="76"/>
      <c r="AD1250" s="76"/>
    </row>
    <row r="1251" ht="22.5" customHeight="1">
      <c r="A1251" s="25">
        <f t="shared" si="1"/>
        <v>46846</v>
      </c>
      <c r="B1251" s="28" t="str">
        <f>VLOOKUP(A1251,'2025'!C:D,2)</f>
        <v/>
      </c>
      <c r="C1251" s="28"/>
      <c r="D1251" s="28"/>
      <c r="E1251" s="28"/>
      <c r="F1251" s="28"/>
      <c r="G1251" s="76"/>
      <c r="H1251" s="76"/>
      <c r="I1251" s="76"/>
      <c r="J1251" s="76"/>
      <c r="K1251" s="76"/>
      <c r="L1251" s="76"/>
      <c r="M1251" s="76"/>
      <c r="N1251" s="76"/>
      <c r="O1251" s="76"/>
      <c r="P1251" s="76"/>
      <c r="Q1251" s="76"/>
      <c r="R1251" s="76"/>
      <c r="S1251" s="76"/>
      <c r="T1251" s="76"/>
      <c r="U1251" s="76"/>
      <c r="V1251" s="76"/>
      <c r="W1251" s="76"/>
      <c r="X1251" s="76"/>
      <c r="Y1251" s="76"/>
      <c r="Z1251" s="76"/>
      <c r="AA1251" s="76"/>
      <c r="AB1251" s="76"/>
      <c r="AC1251" s="76"/>
      <c r="AD1251" s="76"/>
    </row>
    <row r="1252" ht="22.5" customHeight="1">
      <c r="A1252" s="25">
        <f t="shared" si="1"/>
        <v>46847</v>
      </c>
      <c r="B1252" s="28" t="str">
        <f>VLOOKUP(A1252,'2025'!C:D,2)</f>
        <v/>
      </c>
      <c r="C1252" s="28"/>
      <c r="D1252" s="28"/>
      <c r="E1252" s="28"/>
      <c r="F1252" s="28"/>
      <c r="G1252" s="76"/>
      <c r="H1252" s="76"/>
      <c r="I1252" s="76"/>
      <c r="J1252" s="76"/>
      <c r="K1252" s="76"/>
      <c r="L1252" s="76"/>
      <c r="M1252" s="76"/>
      <c r="N1252" s="76"/>
      <c r="O1252" s="76"/>
      <c r="P1252" s="76"/>
      <c r="Q1252" s="76"/>
      <c r="R1252" s="76"/>
      <c r="S1252" s="76"/>
      <c r="T1252" s="76"/>
      <c r="U1252" s="76"/>
      <c r="V1252" s="76"/>
      <c r="W1252" s="76"/>
      <c r="X1252" s="76"/>
      <c r="Y1252" s="76"/>
      <c r="Z1252" s="76"/>
      <c r="AA1252" s="76"/>
      <c r="AB1252" s="76"/>
      <c r="AC1252" s="76"/>
      <c r="AD1252" s="76"/>
    </row>
    <row r="1253" ht="22.5" customHeight="1">
      <c r="A1253" s="25">
        <f t="shared" si="1"/>
        <v>46848</v>
      </c>
      <c r="B1253" s="28" t="str">
        <f>VLOOKUP(A1253,'2025'!C:D,2)</f>
        <v/>
      </c>
      <c r="C1253" s="28"/>
      <c r="D1253" s="28"/>
      <c r="E1253" s="28"/>
      <c r="F1253" s="28"/>
      <c r="G1253" s="76"/>
      <c r="H1253" s="76"/>
      <c r="I1253" s="76"/>
      <c r="J1253" s="76"/>
      <c r="K1253" s="76"/>
      <c r="L1253" s="76"/>
      <c r="M1253" s="76"/>
      <c r="N1253" s="76"/>
      <c r="O1253" s="76"/>
      <c r="P1253" s="76"/>
      <c r="Q1253" s="76"/>
      <c r="R1253" s="76"/>
      <c r="S1253" s="76"/>
      <c r="T1253" s="76"/>
      <c r="U1253" s="76"/>
      <c r="V1253" s="76"/>
      <c r="W1253" s="76"/>
      <c r="X1253" s="76"/>
      <c r="Y1253" s="76"/>
      <c r="Z1253" s="76"/>
      <c r="AA1253" s="76"/>
      <c r="AB1253" s="76"/>
      <c r="AC1253" s="76"/>
      <c r="AD1253" s="76"/>
    </row>
    <row r="1254" ht="22.5" customHeight="1">
      <c r="A1254" s="25">
        <f t="shared" si="1"/>
        <v>46849</v>
      </c>
      <c r="B1254" s="28" t="str">
        <f>VLOOKUP(A1254,'2025'!C:D,2)</f>
        <v/>
      </c>
      <c r="C1254" s="28"/>
      <c r="D1254" s="28"/>
      <c r="E1254" s="28"/>
      <c r="F1254" s="28"/>
      <c r="G1254" s="76"/>
      <c r="H1254" s="76"/>
      <c r="I1254" s="76"/>
      <c r="J1254" s="76"/>
      <c r="K1254" s="76"/>
      <c r="L1254" s="76"/>
      <c r="M1254" s="76"/>
      <c r="N1254" s="76"/>
      <c r="O1254" s="76"/>
      <c r="P1254" s="76"/>
      <c r="Q1254" s="76"/>
      <c r="R1254" s="76"/>
      <c r="S1254" s="76"/>
      <c r="T1254" s="76"/>
      <c r="U1254" s="76"/>
      <c r="V1254" s="76"/>
      <c r="W1254" s="76"/>
      <c r="X1254" s="76"/>
      <c r="Y1254" s="76"/>
      <c r="Z1254" s="76"/>
      <c r="AA1254" s="76"/>
      <c r="AB1254" s="76"/>
      <c r="AC1254" s="76"/>
      <c r="AD1254" s="76"/>
    </row>
    <row r="1255" ht="22.5" customHeight="1">
      <c r="A1255" s="25">
        <f t="shared" si="1"/>
        <v>46850</v>
      </c>
      <c r="B1255" s="28" t="str">
        <f>VLOOKUP(A1255,'2025'!C:D,2)</f>
        <v/>
      </c>
      <c r="C1255" s="28"/>
      <c r="D1255" s="28"/>
      <c r="E1255" s="28"/>
      <c r="F1255" s="28"/>
      <c r="G1255" s="76"/>
      <c r="H1255" s="76"/>
      <c r="I1255" s="76"/>
      <c r="J1255" s="76"/>
      <c r="K1255" s="76"/>
      <c r="L1255" s="76"/>
      <c r="M1255" s="76"/>
      <c r="N1255" s="76"/>
      <c r="O1255" s="76"/>
      <c r="P1255" s="76"/>
      <c r="Q1255" s="76"/>
      <c r="R1255" s="76"/>
      <c r="S1255" s="76"/>
      <c r="T1255" s="76"/>
      <c r="U1255" s="76"/>
      <c r="V1255" s="76"/>
      <c r="W1255" s="76"/>
      <c r="X1255" s="76"/>
      <c r="Y1255" s="76"/>
      <c r="Z1255" s="76"/>
      <c r="AA1255" s="76"/>
      <c r="AB1255" s="76"/>
      <c r="AC1255" s="76"/>
      <c r="AD1255" s="76"/>
    </row>
    <row r="1256" ht="22.5" customHeight="1">
      <c r="A1256" s="25">
        <f t="shared" si="1"/>
        <v>46851</v>
      </c>
      <c r="B1256" s="28" t="str">
        <f>VLOOKUP(A1256,'2025'!C:D,2)</f>
        <v/>
      </c>
      <c r="C1256" s="28"/>
      <c r="D1256" s="28"/>
      <c r="E1256" s="28"/>
      <c r="F1256" s="28"/>
      <c r="G1256" s="76"/>
      <c r="H1256" s="76"/>
      <c r="I1256" s="76"/>
      <c r="J1256" s="76"/>
      <c r="K1256" s="76"/>
      <c r="L1256" s="76"/>
      <c r="M1256" s="76"/>
      <c r="N1256" s="76"/>
      <c r="O1256" s="76"/>
      <c r="P1256" s="76"/>
      <c r="Q1256" s="76"/>
      <c r="R1256" s="76"/>
      <c r="S1256" s="76"/>
      <c r="T1256" s="76"/>
      <c r="U1256" s="76"/>
      <c r="V1256" s="76"/>
      <c r="W1256" s="76"/>
      <c r="X1256" s="76"/>
      <c r="Y1256" s="76"/>
      <c r="Z1256" s="76"/>
      <c r="AA1256" s="76"/>
      <c r="AB1256" s="76"/>
      <c r="AC1256" s="76"/>
      <c r="AD1256" s="76"/>
    </row>
    <row r="1257" ht="22.5" customHeight="1">
      <c r="A1257" s="25">
        <f t="shared" si="1"/>
        <v>46852</v>
      </c>
      <c r="B1257" s="28" t="str">
        <f>VLOOKUP(A1257,'2025'!C:D,2)</f>
        <v/>
      </c>
      <c r="C1257" s="28"/>
      <c r="D1257" s="28"/>
      <c r="E1257" s="28"/>
      <c r="F1257" s="28"/>
      <c r="G1257" s="76"/>
      <c r="H1257" s="76"/>
      <c r="I1257" s="76"/>
      <c r="J1257" s="76"/>
      <c r="K1257" s="76"/>
      <c r="L1257" s="76"/>
      <c r="M1257" s="76"/>
      <c r="N1257" s="76"/>
      <c r="O1257" s="76"/>
      <c r="P1257" s="76"/>
      <c r="Q1257" s="76"/>
      <c r="R1257" s="76"/>
      <c r="S1257" s="76"/>
      <c r="T1257" s="76"/>
      <c r="U1257" s="76"/>
      <c r="V1257" s="76"/>
      <c r="W1257" s="76"/>
      <c r="X1257" s="76"/>
      <c r="Y1257" s="76"/>
      <c r="Z1257" s="76"/>
      <c r="AA1257" s="76"/>
      <c r="AB1257" s="76"/>
      <c r="AC1257" s="76"/>
      <c r="AD1257" s="76"/>
    </row>
    <row r="1258" ht="22.5" customHeight="1">
      <c r="A1258" s="25">
        <f t="shared" si="1"/>
        <v>46853</v>
      </c>
      <c r="B1258" s="28" t="str">
        <f>VLOOKUP(A1258,'2025'!C:D,2)</f>
        <v/>
      </c>
      <c r="C1258" s="28"/>
      <c r="D1258" s="28"/>
      <c r="E1258" s="28"/>
      <c r="F1258" s="28"/>
      <c r="G1258" s="76"/>
      <c r="H1258" s="76"/>
      <c r="I1258" s="76"/>
      <c r="J1258" s="76"/>
      <c r="K1258" s="76"/>
      <c r="L1258" s="76"/>
      <c r="M1258" s="76"/>
      <c r="N1258" s="76"/>
      <c r="O1258" s="76"/>
      <c r="P1258" s="76"/>
      <c r="Q1258" s="76"/>
      <c r="R1258" s="76"/>
      <c r="S1258" s="76"/>
      <c r="T1258" s="76"/>
      <c r="U1258" s="76"/>
      <c r="V1258" s="76"/>
      <c r="W1258" s="76"/>
      <c r="X1258" s="76"/>
      <c r="Y1258" s="76"/>
      <c r="Z1258" s="76"/>
      <c r="AA1258" s="76"/>
      <c r="AB1258" s="76"/>
      <c r="AC1258" s="76"/>
      <c r="AD1258" s="76"/>
    </row>
    <row r="1259" ht="22.5" customHeight="1">
      <c r="A1259" s="25">
        <f t="shared" si="1"/>
        <v>46854</v>
      </c>
      <c r="B1259" s="28" t="str">
        <f>VLOOKUP(A1259,'2025'!C:D,2)</f>
        <v/>
      </c>
      <c r="C1259" s="28"/>
      <c r="D1259" s="28"/>
      <c r="E1259" s="28"/>
      <c r="F1259" s="28"/>
      <c r="G1259" s="76"/>
      <c r="H1259" s="76"/>
      <c r="I1259" s="76"/>
      <c r="J1259" s="76"/>
      <c r="K1259" s="76"/>
      <c r="L1259" s="76"/>
      <c r="M1259" s="76"/>
      <c r="N1259" s="76"/>
      <c r="O1259" s="76"/>
      <c r="P1259" s="76"/>
      <c r="Q1259" s="76"/>
      <c r="R1259" s="76"/>
      <c r="S1259" s="76"/>
      <c r="T1259" s="76"/>
      <c r="U1259" s="76"/>
      <c r="V1259" s="76"/>
      <c r="W1259" s="76"/>
      <c r="X1259" s="76"/>
      <c r="Y1259" s="76"/>
      <c r="Z1259" s="76"/>
      <c r="AA1259" s="76"/>
      <c r="AB1259" s="76"/>
      <c r="AC1259" s="76"/>
      <c r="AD1259" s="76"/>
    </row>
    <row r="1260" ht="22.5" customHeight="1">
      <c r="A1260" s="25">
        <f t="shared" si="1"/>
        <v>46855</v>
      </c>
      <c r="B1260" s="28" t="str">
        <f>VLOOKUP(A1260,'2025'!C:D,2)</f>
        <v/>
      </c>
      <c r="C1260" s="28"/>
      <c r="D1260" s="28"/>
      <c r="E1260" s="28"/>
      <c r="F1260" s="28"/>
      <c r="G1260" s="76"/>
      <c r="H1260" s="76"/>
      <c r="I1260" s="76"/>
      <c r="J1260" s="76"/>
      <c r="K1260" s="76"/>
      <c r="L1260" s="76"/>
      <c r="M1260" s="76"/>
      <c r="N1260" s="76"/>
      <c r="O1260" s="76"/>
      <c r="P1260" s="76"/>
      <c r="Q1260" s="76"/>
      <c r="R1260" s="76"/>
      <c r="S1260" s="76"/>
      <c r="T1260" s="76"/>
      <c r="U1260" s="76"/>
      <c r="V1260" s="76"/>
      <c r="W1260" s="76"/>
      <c r="X1260" s="76"/>
      <c r="Y1260" s="76"/>
      <c r="Z1260" s="76"/>
      <c r="AA1260" s="76"/>
      <c r="AB1260" s="76"/>
      <c r="AC1260" s="76"/>
      <c r="AD1260" s="76"/>
    </row>
    <row r="1261" ht="22.5" customHeight="1">
      <c r="A1261" s="25">
        <f t="shared" si="1"/>
        <v>46856</v>
      </c>
      <c r="B1261" s="28" t="str">
        <f>VLOOKUP(A1261,'2025'!C:D,2)</f>
        <v/>
      </c>
      <c r="C1261" s="28"/>
      <c r="D1261" s="28"/>
      <c r="E1261" s="28"/>
      <c r="F1261" s="28"/>
      <c r="G1261" s="76"/>
      <c r="H1261" s="76"/>
      <c r="I1261" s="76"/>
      <c r="J1261" s="76"/>
      <c r="K1261" s="76"/>
      <c r="L1261" s="76"/>
      <c r="M1261" s="76"/>
      <c r="N1261" s="76"/>
      <c r="O1261" s="76"/>
      <c r="P1261" s="76"/>
      <c r="Q1261" s="76"/>
      <c r="R1261" s="76"/>
      <c r="S1261" s="76"/>
      <c r="T1261" s="76"/>
      <c r="U1261" s="76"/>
      <c r="V1261" s="76"/>
      <c r="W1261" s="76"/>
      <c r="X1261" s="76"/>
      <c r="Y1261" s="76"/>
      <c r="Z1261" s="76"/>
      <c r="AA1261" s="76"/>
      <c r="AB1261" s="76"/>
      <c r="AC1261" s="76"/>
      <c r="AD1261" s="76"/>
    </row>
    <row r="1262" ht="22.5" customHeight="1">
      <c r="A1262" s="25">
        <f t="shared" si="1"/>
        <v>46857</v>
      </c>
      <c r="B1262" s="28" t="str">
        <f>VLOOKUP(A1262,'2025'!C:D,2)</f>
        <v/>
      </c>
      <c r="C1262" s="28"/>
      <c r="D1262" s="28"/>
      <c r="E1262" s="28"/>
      <c r="F1262" s="28"/>
      <c r="G1262" s="76"/>
      <c r="H1262" s="76"/>
      <c r="I1262" s="76"/>
      <c r="J1262" s="76"/>
      <c r="K1262" s="76"/>
      <c r="L1262" s="76"/>
      <c r="M1262" s="76"/>
      <c r="N1262" s="76"/>
      <c r="O1262" s="76"/>
      <c r="P1262" s="76"/>
      <c r="Q1262" s="76"/>
      <c r="R1262" s="76"/>
      <c r="S1262" s="76"/>
      <c r="T1262" s="76"/>
      <c r="U1262" s="76"/>
      <c r="V1262" s="76"/>
      <c r="W1262" s="76"/>
      <c r="X1262" s="76"/>
      <c r="Y1262" s="76"/>
      <c r="Z1262" s="76"/>
      <c r="AA1262" s="76"/>
      <c r="AB1262" s="76"/>
      <c r="AC1262" s="76"/>
      <c r="AD1262" s="76"/>
    </row>
    <row r="1263" ht="22.5" customHeight="1">
      <c r="A1263" s="25">
        <f t="shared" si="1"/>
        <v>46858</v>
      </c>
      <c r="B1263" s="28" t="str">
        <f>VLOOKUP(A1263,'2025'!C:D,2)</f>
        <v/>
      </c>
      <c r="C1263" s="28"/>
      <c r="D1263" s="28"/>
      <c r="E1263" s="28"/>
      <c r="F1263" s="28"/>
      <c r="G1263" s="76"/>
      <c r="H1263" s="76"/>
      <c r="I1263" s="76"/>
      <c r="J1263" s="76"/>
      <c r="K1263" s="76"/>
      <c r="L1263" s="76"/>
      <c r="M1263" s="76"/>
      <c r="N1263" s="76"/>
      <c r="O1263" s="76"/>
      <c r="P1263" s="76"/>
      <c r="Q1263" s="76"/>
      <c r="R1263" s="76"/>
      <c r="S1263" s="76"/>
      <c r="T1263" s="76"/>
      <c r="U1263" s="76"/>
      <c r="V1263" s="76"/>
      <c r="W1263" s="76"/>
      <c r="X1263" s="76"/>
      <c r="Y1263" s="76"/>
      <c r="Z1263" s="76"/>
      <c r="AA1263" s="76"/>
      <c r="AB1263" s="76"/>
      <c r="AC1263" s="76"/>
      <c r="AD1263" s="76"/>
    </row>
    <row r="1264" ht="22.5" customHeight="1">
      <c r="A1264" s="25">
        <f t="shared" si="1"/>
        <v>46859</v>
      </c>
      <c r="B1264" s="28" t="str">
        <f>VLOOKUP(A1264,'2025'!C:D,2)</f>
        <v/>
      </c>
      <c r="C1264" s="28"/>
      <c r="D1264" s="28"/>
      <c r="E1264" s="28"/>
      <c r="F1264" s="28"/>
      <c r="G1264" s="76"/>
      <c r="H1264" s="76"/>
      <c r="I1264" s="76"/>
      <c r="J1264" s="76"/>
      <c r="K1264" s="76"/>
      <c r="L1264" s="76"/>
      <c r="M1264" s="76"/>
      <c r="N1264" s="76"/>
      <c r="O1264" s="76"/>
      <c r="P1264" s="76"/>
      <c r="Q1264" s="76"/>
      <c r="R1264" s="76"/>
      <c r="S1264" s="76"/>
      <c r="T1264" s="76"/>
      <c r="U1264" s="76"/>
      <c r="V1264" s="76"/>
      <c r="W1264" s="76"/>
      <c r="X1264" s="76"/>
      <c r="Y1264" s="76"/>
      <c r="Z1264" s="76"/>
      <c r="AA1264" s="76"/>
      <c r="AB1264" s="76"/>
      <c r="AC1264" s="76"/>
      <c r="AD1264" s="76"/>
    </row>
    <row r="1265" ht="22.5" customHeight="1">
      <c r="A1265" s="25">
        <f t="shared" si="1"/>
        <v>46860</v>
      </c>
      <c r="B1265" s="28" t="str">
        <f>VLOOKUP(A1265,'2025'!C:D,2)</f>
        <v/>
      </c>
      <c r="C1265" s="28"/>
      <c r="D1265" s="28"/>
      <c r="E1265" s="28"/>
      <c r="F1265" s="28"/>
      <c r="G1265" s="76"/>
      <c r="H1265" s="76"/>
      <c r="I1265" s="76"/>
      <c r="J1265" s="76"/>
      <c r="K1265" s="76"/>
      <c r="L1265" s="76"/>
      <c r="M1265" s="76"/>
      <c r="N1265" s="76"/>
      <c r="O1265" s="76"/>
      <c r="P1265" s="76"/>
      <c r="Q1265" s="76"/>
      <c r="R1265" s="76"/>
      <c r="S1265" s="76"/>
      <c r="T1265" s="76"/>
      <c r="U1265" s="76"/>
      <c r="V1265" s="76"/>
      <c r="W1265" s="76"/>
      <c r="X1265" s="76"/>
      <c r="Y1265" s="76"/>
      <c r="Z1265" s="76"/>
      <c r="AA1265" s="76"/>
      <c r="AB1265" s="76"/>
      <c r="AC1265" s="76"/>
      <c r="AD1265" s="76"/>
    </row>
    <row r="1266" ht="22.5" customHeight="1">
      <c r="A1266" s="25">
        <f t="shared" si="1"/>
        <v>46861</v>
      </c>
      <c r="B1266" s="28" t="str">
        <f>VLOOKUP(A1266,'2025'!C:D,2)</f>
        <v/>
      </c>
      <c r="C1266" s="28"/>
      <c r="D1266" s="28"/>
      <c r="E1266" s="28"/>
      <c r="F1266" s="28"/>
      <c r="G1266" s="76"/>
      <c r="H1266" s="76"/>
      <c r="I1266" s="76"/>
      <c r="J1266" s="76"/>
      <c r="K1266" s="76"/>
      <c r="L1266" s="76"/>
      <c r="M1266" s="76"/>
      <c r="N1266" s="76"/>
      <c r="O1266" s="76"/>
      <c r="P1266" s="76"/>
      <c r="Q1266" s="76"/>
      <c r="R1266" s="76"/>
      <c r="S1266" s="76"/>
      <c r="T1266" s="76"/>
      <c r="U1266" s="76"/>
      <c r="V1266" s="76"/>
      <c r="W1266" s="76"/>
      <c r="X1266" s="76"/>
      <c r="Y1266" s="76"/>
      <c r="Z1266" s="76"/>
      <c r="AA1266" s="76"/>
      <c r="AB1266" s="76"/>
      <c r="AC1266" s="76"/>
      <c r="AD1266" s="76"/>
    </row>
    <row r="1267" ht="22.5" customHeight="1">
      <c r="A1267" s="25">
        <f t="shared" si="1"/>
        <v>46862</v>
      </c>
      <c r="B1267" s="28" t="str">
        <f>VLOOKUP(A1267,'2025'!C:D,2)</f>
        <v/>
      </c>
      <c r="C1267" s="28"/>
      <c r="D1267" s="28"/>
      <c r="E1267" s="28"/>
      <c r="F1267" s="28"/>
      <c r="G1267" s="76"/>
      <c r="H1267" s="76"/>
      <c r="I1267" s="76"/>
      <c r="J1267" s="76"/>
      <c r="K1267" s="76"/>
      <c r="L1267" s="76"/>
      <c r="M1267" s="76"/>
      <c r="N1267" s="76"/>
      <c r="O1267" s="76"/>
      <c r="P1267" s="76"/>
      <c r="Q1267" s="76"/>
      <c r="R1267" s="76"/>
      <c r="S1267" s="76"/>
      <c r="T1267" s="76"/>
      <c r="U1267" s="76"/>
      <c r="V1267" s="76"/>
      <c r="W1267" s="76"/>
      <c r="X1267" s="76"/>
      <c r="Y1267" s="76"/>
      <c r="Z1267" s="76"/>
      <c r="AA1267" s="76"/>
      <c r="AB1267" s="76"/>
      <c r="AC1267" s="76"/>
      <c r="AD1267" s="76"/>
    </row>
    <row r="1268" ht="22.5" customHeight="1">
      <c r="A1268" s="25">
        <f t="shared" si="1"/>
        <v>46863</v>
      </c>
      <c r="B1268" s="28" t="str">
        <f>VLOOKUP(A1268,'2025'!C:D,2)</f>
        <v/>
      </c>
      <c r="C1268" s="28"/>
      <c r="D1268" s="28"/>
      <c r="E1268" s="28"/>
      <c r="F1268" s="28"/>
      <c r="G1268" s="76"/>
      <c r="H1268" s="76"/>
      <c r="I1268" s="76"/>
      <c r="J1268" s="76"/>
      <c r="K1268" s="76"/>
      <c r="L1268" s="76"/>
      <c r="M1268" s="76"/>
      <c r="N1268" s="76"/>
      <c r="O1268" s="76"/>
      <c r="P1268" s="76"/>
      <c r="Q1268" s="76"/>
      <c r="R1268" s="76"/>
      <c r="S1268" s="76"/>
      <c r="T1268" s="76"/>
      <c r="U1268" s="76"/>
      <c r="V1268" s="76"/>
      <c r="W1268" s="76"/>
      <c r="X1268" s="76"/>
      <c r="Y1268" s="76"/>
      <c r="Z1268" s="76"/>
      <c r="AA1268" s="76"/>
      <c r="AB1268" s="76"/>
      <c r="AC1268" s="76"/>
      <c r="AD1268" s="76"/>
    </row>
    <row r="1269" ht="22.5" customHeight="1">
      <c r="A1269" s="25">
        <f t="shared" si="1"/>
        <v>46864</v>
      </c>
      <c r="B1269" s="28" t="str">
        <f>VLOOKUP(A1269,'2025'!C:D,2)</f>
        <v/>
      </c>
      <c r="C1269" s="28"/>
      <c r="D1269" s="28"/>
      <c r="E1269" s="28"/>
      <c r="F1269" s="28"/>
      <c r="G1269" s="76"/>
      <c r="H1269" s="76"/>
      <c r="I1269" s="76"/>
      <c r="J1269" s="76"/>
      <c r="K1269" s="76"/>
      <c r="L1269" s="76"/>
      <c r="M1269" s="76"/>
      <c r="N1269" s="76"/>
      <c r="O1269" s="76"/>
      <c r="P1269" s="76"/>
      <c r="Q1269" s="76"/>
      <c r="R1269" s="76"/>
      <c r="S1269" s="76"/>
      <c r="T1269" s="76"/>
      <c r="U1269" s="76"/>
      <c r="V1269" s="76"/>
      <c r="W1269" s="76"/>
      <c r="X1269" s="76"/>
      <c r="Y1269" s="76"/>
      <c r="Z1269" s="76"/>
      <c r="AA1269" s="76"/>
      <c r="AB1269" s="76"/>
      <c r="AC1269" s="76"/>
      <c r="AD1269" s="76"/>
    </row>
    <row r="1270" ht="22.5" customHeight="1">
      <c r="A1270" s="25">
        <f t="shared" si="1"/>
        <v>46865</v>
      </c>
      <c r="B1270" s="28" t="str">
        <f>VLOOKUP(A1270,'2025'!C:D,2)</f>
        <v/>
      </c>
      <c r="C1270" s="28"/>
      <c r="D1270" s="28"/>
      <c r="E1270" s="28"/>
      <c r="F1270" s="28"/>
      <c r="G1270" s="76"/>
      <c r="H1270" s="76"/>
      <c r="I1270" s="76"/>
      <c r="J1270" s="76"/>
      <c r="K1270" s="76"/>
      <c r="L1270" s="76"/>
      <c r="M1270" s="76"/>
      <c r="N1270" s="76"/>
      <c r="O1270" s="76"/>
      <c r="P1270" s="76"/>
      <c r="Q1270" s="76"/>
      <c r="R1270" s="76"/>
      <c r="S1270" s="76"/>
      <c r="T1270" s="76"/>
      <c r="U1270" s="76"/>
      <c r="V1270" s="76"/>
      <c r="W1270" s="76"/>
      <c r="X1270" s="76"/>
      <c r="Y1270" s="76"/>
      <c r="Z1270" s="76"/>
      <c r="AA1270" s="76"/>
      <c r="AB1270" s="76"/>
      <c r="AC1270" s="76"/>
      <c r="AD1270" s="76"/>
    </row>
    <row r="1271" ht="22.5" customHeight="1">
      <c r="A1271" s="25">
        <f t="shared" si="1"/>
        <v>46866</v>
      </c>
      <c r="B1271" s="28" t="str">
        <f>VLOOKUP(A1271,'2025'!C:D,2)</f>
        <v/>
      </c>
      <c r="C1271" s="28"/>
      <c r="D1271" s="28"/>
      <c r="E1271" s="28"/>
      <c r="F1271" s="28"/>
      <c r="G1271" s="76"/>
      <c r="H1271" s="76"/>
      <c r="I1271" s="76"/>
      <c r="J1271" s="76"/>
      <c r="K1271" s="76"/>
      <c r="L1271" s="76"/>
      <c r="M1271" s="76"/>
      <c r="N1271" s="76"/>
      <c r="O1271" s="76"/>
      <c r="P1271" s="76"/>
      <c r="Q1271" s="76"/>
      <c r="R1271" s="76"/>
      <c r="S1271" s="76"/>
      <c r="T1271" s="76"/>
      <c r="U1271" s="76"/>
      <c r="V1271" s="76"/>
      <c r="W1271" s="76"/>
      <c r="X1271" s="76"/>
      <c r="Y1271" s="76"/>
      <c r="Z1271" s="76"/>
      <c r="AA1271" s="76"/>
      <c r="AB1271" s="76"/>
      <c r="AC1271" s="76"/>
      <c r="AD1271" s="76"/>
    </row>
    <row r="1272" ht="22.5" customHeight="1">
      <c r="A1272" s="25">
        <f t="shared" si="1"/>
        <v>46867</v>
      </c>
      <c r="B1272" s="28" t="str">
        <f>VLOOKUP(A1272,'2025'!C:D,2)</f>
        <v/>
      </c>
      <c r="C1272" s="28"/>
      <c r="D1272" s="28"/>
      <c r="E1272" s="28"/>
      <c r="F1272" s="28"/>
      <c r="G1272" s="76"/>
      <c r="H1272" s="76"/>
      <c r="I1272" s="76"/>
      <c r="J1272" s="76"/>
      <c r="K1272" s="76"/>
      <c r="L1272" s="76"/>
      <c r="M1272" s="76"/>
      <c r="N1272" s="76"/>
      <c r="O1272" s="76"/>
      <c r="P1272" s="76"/>
      <c r="Q1272" s="76"/>
      <c r="R1272" s="76"/>
      <c r="S1272" s="76"/>
      <c r="T1272" s="76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</row>
    <row r="1273" ht="22.5" customHeight="1">
      <c r="A1273" s="25">
        <f t="shared" si="1"/>
        <v>46868</v>
      </c>
      <c r="B1273" s="28" t="str">
        <f>VLOOKUP(A1273,'2025'!C:D,2)</f>
        <v/>
      </c>
      <c r="C1273" s="28"/>
      <c r="D1273" s="28"/>
      <c r="E1273" s="28"/>
      <c r="F1273" s="28"/>
      <c r="G1273" s="76"/>
      <c r="H1273" s="76"/>
      <c r="I1273" s="76"/>
      <c r="J1273" s="76"/>
      <c r="K1273" s="76"/>
      <c r="L1273" s="76"/>
      <c r="M1273" s="76"/>
      <c r="N1273" s="76"/>
      <c r="O1273" s="76"/>
      <c r="P1273" s="76"/>
      <c r="Q1273" s="76"/>
      <c r="R1273" s="76"/>
      <c r="S1273" s="76"/>
      <c r="T1273" s="76"/>
      <c r="U1273" s="76"/>
      <c r="V1273" s="76"/>
      <c r="W1273" s="76"/>
      <c r="X1273" s="76"/>
      <c r="Y1273" s="76"/>
      <c r="Z1273" s="76"/>
      <c r="AA1273" s="76"/>
      <c r="AB1273" s="76"/>
      <c r="AC1273" s="76"/>
      <c r="AD1273" s="76"/>
    </row>
    <row r="1274" ht="22.5" customHeight="1">
      <c r="A1274" s="25">
        <f t="shared" si="1"/>
        <v>46869</v>
      </c>
      <c r="B1274" s="28" t="str">
        <f>VLOOKUP(A1274,'2025'!C:D,2)</f>
        <v/>
      </c>
      <c r="C1274" s="28"/>
      <c r="D1274" s="28"/>
      <c r="E1274" s="28"/>
      <c r="F1274" s="28"/>
      <c r="G1274" s="76"/>
      <c r="H1274" s="76"/>
      <c r="I1274" s="76"/>
      <c r="J1274" s="76"/>
      <c r="K1274" s="76"/>
      <c r="L1274" s="76"/>
      <c r="M1274" s="76"/>
      <c r="N1274" s="76"/>
      <c r="O1274" s="76"/>
      <c r="P1274" s="76"/>
      <c r="Q1274" s="76"/>
      <c r="R1274" s="76"/>
      <c r="S1274" s="76"/>
      <c r="T1274" s="76"/>
      <c r="U1274" s="76"/>
      <c r="V1274" s="76"/>
      <c r="W1274" s="76"/>
      <c r="X1274" s="76"/>
      <c r="Y1274" s="76"/>
      <c r="Z1274" s="76"/>
      <c r="AA1274" s="76"/>
      <c r="AB1274" s="76"/>
      <c r="AC1274" s="76"/>
      <c r="AD1274" s="76"/>
    </row>
    <row r="1275" ht="22.5" customHeight="1">
      <c r="A1275" s="25">
        <f t="shared" si="1"/>
        <v>46870</v>
      </c>
      <c r="B1275" s="28" t="str">
        <f>VLOOKUP(A1275,'2025'!C:D,2)</f>
        <v/>
      </c>
      <c r="C1275" s="28"/>
      <c r="D1275" s="28"/>
      <c r="E1275" s="28"/>
      <c r="F1275" s="28"/>
      <c r="G1275" s="76"/>
      <c r="H1275" s="76"/>
      <c r="I1275" s="76"/>
      <c r="J1275" s="76"/>
      <c r="K1275" s="76"/>
      <c r="L1275" s="76"/>
      <c r="M1275" s="76"/>
      <c r="N1275" s="76"/>
      <c r="O1275" s="76"/>
      <c r="P1275" s="76"/>
      <c r="Q1275" s="76"/>
      <c r="R1275" s="76"/>
      <c r="S1275" s="76"/>
      <c r="T1275" s="76"/>
      <c r="U1275" s="76"/>
      <c r="V1275" s="76"/>
      <c r="W1275" s="76"/>
      <c r="X1275" s="76"/>
      <c r="Y1275" s="76"/>
      <c r="Z1275" s="76"/>
      <c r="AA1275" s="76"/>
      <c r="AB1275" s="76"/>
      <c r="AC1275" s="76"/>
      <c r="AD1275" s="76"/>
    </row>
    <row r="1276" ht="22.5" customHeight="1">
      <c r="A1276" s="25">
        <f t="shared" si="1"/>
        <v>46871</v>
      </c>
      <c r="B1276" s="28" t="str">
        <f>VLOOKUP(A1276,'2025'!C:D,2)</f>
        <v/>
      </c>
      <c r="C1276" s="28"/>
      <c r="D1276" s="28"/>
      <c r="E1276" s="28"/>
      <c r="F1276" s="28"/>
      <c r="G1276" s="76"/>
      <c r="H1276" s="76"/>
      <c r="I1276" s="76"/>
      <c r="J1276" s="76"/>
      <c r="K1276" s="76"/>
      <c r="L1276" s="76"/>
      <c r="M1276" s="76"/>
      <c r="N1276" s="76"/>
      <c r="O1276" s="76"/>
      <c r="P1276" s="76"/>
      <c r="Q1276" s="76"/>
      <c r="R1276" s="76"/>
      <c r="S1276" s="76"/>
      <c r="T1276" s="76"/>
      <c r="U1276" s="76"/>
      <c r="V1276" s="76"/>
      <c r="W1276" s="76"/>
      <c r="X1276" s="76"/>
      <c r="Y1276" s="76"/>
      <c r="Z1276" s="76"/>
      <c r="AA1276" s="76"/>
      <c r="AB1276" s="76"/>
      <c r="AC1276" s="76"/>
      <c r="AD1276" s="76"/>
    </row>
    <row r="1277" ht="22.5" customHeight="1">
      <c r="A1277" s="25">
        <f t="shared" si="1"/>
        <v>46872</v>
      </c>
      <c r="B1277" s="28" t="str">
        <f>VLOOKUP(A1277,'2025'!C:D,2)</f>
        <v/>
      </c>
      <c r="C1277" s="28"/>
      <c r="D1277" s="28"/>
      <c r="E1277" s="28"/>
      <c r="F1277" s="28"/>
      <c r="G1277" s="76"/>
      <c r="H1277" s="76"/>
      <c r="I1277" s="76"/>
      <c r="J1277" s="76"/>
      <c r="K1277" s="76"/>
      <c r="L1277" s="76"/>
      <c r="M1277" s="76"/>
      <c r="N1277" s="76"/>
      <c r="O1277" s="76"/>
      <c r="P1277" s="76"/>
      <c r="Q1277" s="76"/>
      <c r="R1277" s="76"/>
      <c r="S1277" s="76"/>
      <c r="T1277" s="76"/>
      <c r="U1277" s="76"/>
      <c r="V1277" s="76"/>
      <c r="W1277" s="76"/>
      <c r="X1277" s="76"/>
      <c r="Y1277" s="76"/>
      <c r="Z1277" s="76"/>
      <c r="AA1277" s="76"/>
      <c r="AB1277" s="76"/>
      <c r="AC1277" s="76"/>
      <c r="AD1277" s="76"/>
    </row>
    <row r="1278" ht="22.5" customHeight="1">
      <c r="A1278" s="25">
        <f t="shared" si="1"/>
        <v>46873</v>
      </c>
      <c r="B1278" s="28" t="str">
        <f>VLOOKUP(A1278,'2025'!C:D,2)</f>
        <v/>
      </c>
      <c r="C1278" s="28"/>
      <c r="D1278" s="28"/>
      <c r="E1278" s="28"/>
      <c r="F1278" s="28"/>
      <c r="G1278" s="76"/>
      <c r="H1278" s="76"/>
      <c r="I1278" s="76"/>
      <c r="J1278" s="76"/>
      <c r="K1278" s="76"/>
      <c r="L1278" s="76"/>
      <c r="M1278" s="76"/>
      <c r="N1278" s="76"/>
      <c r="O1278" s="76"/>
      <c r="P1278" s="76"/>
      <c r="Q1278" s="76"/>
      <c r="R1278" s="76"/>
      <c r="S1278" s="76"/>
      <c r="T1278" s="76"/>
      <c r="U1278" s="76"/>
      <c r="V1278" s="76"/>
      <c r="W1278" s="76"/>
      <c r="X1278" s="76"/>
      <c r="Y1278" s="76"/>
      <c r="Z1278" s="76"/>
      <c r="AA1278" s="76"/>
      <c r="AB1278" s="76"/>
      <c r="AC1278" s="76"/>
      <c r="AD1278" s="76"/>
    </row>
    <row r="1279" ht="22.5" customHeight="1">
      <c r="A1279" s="25">
        <f t="shared" si="1"/>
        <v>46874</v>
      </c>
      <c r="B1279" s="28" t="str">
        <f>VLOOKUP(A1279,'2025'!C:D,2)</f>
        <v/>
      </c>
      <c r="C1279" s="28"/>
      <c r="D1279" s="28"/>
      <c r="E1279" s="28"/>
      <c r="F1279" s="28"/>
      <c r="G1279" s="76"/>
      <c r="H1279" s="76"/>
      <c r="I1279" s="76"/>
      <c r="J1279" s="76"/>
      <c r="K1279" s="76"/>
      <c r="L1279" s="76"/>
      <c r="M1279" s="76"/>
      <c r="N1279" s="76"/>
      <c r="O1279" s="76"/>
      <c r="P1279" s="76"/>
      <c r="Q1279" s="76"/>
      <c r="R1279" s="76"/>
      <c r="S1279" s="76"/>
      <c r="T1279" s="76"/>
      <c r="U1279" s="76"/>
      <c r="V1279" s="76"/>
      <c r="W1279" s="76"/>
      <c r="X1279" s="76"/>
      <c r="Y1279" s="76"/>
      <c r="Z1279" s="76"/>
      <c r="AA1279" s="76"/>
      <c r="AB1279" s="76"/>
      <c r="AC1279" s="76"/>
      <c r="AD1279" s="76"/>
    </row>
    <row r="1280" ht="22.5" customHeight="1">
      <c r="A1280" s="25">
        <f t="shared" si="1"/>
        <v>46875</v>
      </c>
      <c r="B1280" s="28" t="str">
        <f>VLOOKUP(A1280,'2025'!C:D,2)</f>
        <v/>
      </c>
      <c r="C1280" s="28"/>
      <c r="D1280" s="28"/>
      <c r="E1280" s="28"/>
      <c r="F1280" s="28"/>
      <c r="G1280" s="76"/>
      <c r="H1280" s="76"/>
      <c r="I1280" s="76"/>
      <c r="J1280" s="76"/>
      <c r="K1280" s="76"/>
      <c r="L1280" s="76"/>
      <c r="M1280" s="76"/>
      <c r="N1280" s="76"/>
      <c r="O1280" s="76"/>
      <c r="P1280" s="76"/>
      <c r="Q1280" s="76"/>
      <c r="R1280" s="76"/>
      <c r="S1280" s="76"/>
      <c r="T1280" s="76"/>
      <c r="U1280" s="76"/>
      <c r="V1280" s="76"/>
      <c r="W1280" s="76"/>
      <c r="X1280" s="76"/>
      <c r="Y1280" s="76"/>
      <c r="Z1280" s="76"/>
      <c r="AA1280" s="76"/>
      <c r="AB1280" s="76"/>
      <c r="AC1280" s="76"/>
      <c r="AD1280" s="76"/>
    </row>
    <row r="1281" ht="22.5" customHeight="1">
      <c r="A1281" s="25">
        <f t="shared" si="1"/>
        <v>46876</v>
      </c>
      <c r="B1281" s="28" t="str">
        <f>VLOOKUP(A1281,'2025'!C:D,2)</f>
        <v/>
      </c>
      <c r="C1281" s="28"/>
      <c r="D1281" s="28"/>
      <c r="E1281" s="28"/>
      <c r="F1281" s="28"/>
      <c r="G1281" s="76"/>
      <c r="H1281" s="76"/>
      <c r="I1281" s="76"/>
      <c r="J1281" s="76"/>
      <c r="K1281" s="76"/>
      <c r="L1281" s="76"/>
      <c r="M1281" s="76"/>
      <c r="N1281" s="76"/>
      <c r="O1281" s="76"/>
      <c r="P1281" s="76"/>
      <c r="Q1281" s="76"/>
      <c r="R1281" s="76"/>
      <c r="S1281" s="76"/>
      <c r="T1281" s="76"/>
      <c r="U1281" s="76"/>
      <c r="V1281" s="76"/>
      <c r="W1281" s="76"/>
      <c r="X1281" s="76"/>
      <c r="Y1281" s="76"/>
      <c r="Z1281" s="76"/>
      <c r="AA1281" s="76"/>
      <c r="AB1281" s="76"/>
      <c r="AC1281" s="76"/>
      <c r="AD1281" s="76"/>
    </row>
    <row r="1282" ht="22.5" customHeight="1">
      <c r="A1282" s="25">
        <f t="shared" si="1"/>
        <v>46877</v>
      </c>
      <c r="B1282" s="28" t="str">
        <f>VLOOKUP(A1282,'2025'!C:D,2)</f>
        <v/>
      </c>
      <c r="C1282" s="28"/>
      <c r="D1282" s="28"/>
      <c r="E1282" s="28"/>
      <c r="F1282" s="28"/>
      <c r="G1282" s="76"/>
      <c r="H1282" s="76"/>
      <c r="I1282" s="76"/>
      <c r="J1282" s="76"/>
      <c r="K1282" s="76"/>
      <c r="L1282" s="76"/>
      <c r="M1282" s="76"/>
      <c r="N1282" s="76"/>
      <c r="O1282" s="76"/>
      <c r="P1282" s="76"/>
      <c r="Q1282" s="76"/>
      <c r="R1282" s="76"/>
      <c r="S1282" s="76"/>
      <c r="T1282" s="76"/>
      <c r="U1282" s="76"/>
      <c r="V1282" s="76"/>
      <c r="W1282" s="76"/>
      <c r="X1282" s="76"/>
      <c r="Y1282" s="76"/>
      <c r="Z1282" s="76"/>
      <c r="AA1282" s="76"/>
      <c r="AB1282" s="76"/>
      <c r="AC1282" s="76"/>
      <c r="AD1282" s="76"/>
    </row>
    <row r="1283" ht="22.5" customHeight="1">
      <c r="A1283" s="25">
        <f t="shared" si="1"/>
        <v>46878</v>
      </c>
      <c r="B1283" s="28" t="str">
        <f>VLOOKUP(A1283,'2025'!C:D,2)</f>
        <v/>
      </c>
      <c r="C1283" s="28"/>
      <c r="D1283" s="28"/>
      <c r="E1283" s="28"/>
      <c r="F1283" s="28"/>
      <c r="G1283" s="76"/>
      <c r="H1283" s="76"/>
      <c r="I1283" s="76"/>
      <c r="J1283" s="76"/>
      <c r="K1283" s="76"/>
      <c r="L1283" s="76"/>
      <c r="M1283" s="76"/>
      <c r="N1283" s="76"/>
      <c r="O1283" s="76"/>
      <c r="P1283" s="76"/>
      <c r="Q1283" s="76"/>
      <c r="R1283" s="76"/>
      <c r="S1283" s="76"/>
      <c r="T1283" s="76"/>
      <c r="U1283" s="76"/>
      <c r="V1283" s="76"/>
      <c r="W1283" s="76"/>
      <c r="X1283" s="76"/>
      <c r="Y1283" s="76"/>
      <c r="Z1283" s="76"/>
      <c r="AA1283" s="76"/>
      <c r="AB1283" s="76"/>
      <c r="AC1283" s="76"/>
      <c r="AD1283" s="76"/>
    </row>
    <row r="1284" ht="22.5" customHeight="1">
      <c r="A1284" s="25">
        <f t="shared" si="1"/>
        <v>46879</v>
      </c>
      <c r="B1284" s="28" t="str">
        <f>VLOOKUP(A1284,'2025'!C:D,2)</f>
        <v/>
      </c>
      <c r="C1284" s="28"/>
      <c r="D1284" s="28"/>
      <c r="E1284" s="28"/>
      <c r="F1284" s="28"/>
      <c r="G1284" s="76"/>
      <c r="H1284" s="76"/>
      <c r="I1284" s="76"/>
      <c r="J1284" s="76"/>
      <c r="K1284" s="76"/>
      <c r="L1284" s="76"/>
      <c r="M1284" s="76"/>
      <c r="N1284" s="76"/>
      <c r="O1284" s="76"/>
      <c r="P1284" s="76"/>
      <c r="Q1284" s="76"/>
      <c r="R1284" s="76"/>
      <c r="S1284" s="76"/>
      <c r="T1284" s="76"/>
      <c r="U1284" s="76"/>
      <c r="V1284" s="76"/>
      <c r="W1284" s="76"/>
      <c r="X1284" s="76"/>
      <c r="Y1284" s="76"/>
      <c r="Z1284" s="76"/>
      <c r="AA1284" s="76"/>
      <c r="AB1284" s="76"/>
      <c r="AC1284" s="76"/>
      <c r="AD1284" s="76"/>
    </row>
    <row r="1285" ht="22.5" customHeight="1">
      <c r="A1285" s="25">
        <f t="shared" si="1"/>
        <v>46880</v>
      </c>
      <c r="B1285" s="28" t="str">
        <f>VLOOKUP(A1285,'2025'!C:D,2)</f>
        <v/>
      </c>
      <c r="C1285" s="28"/>
      <c r="D1285" s="28"/>
      <c r="E1285" s="28"/>
      <c r="F1285" s="28"/>
      <c r="G1285" s="76"/>
      <c r="H1285" s="76"/>
      <c r="I1285" s="76"/>
      <c r="J1285" s="76"/>
      <c r="K1285" s="76"/>
      <c r="L1285" s="76"/>
      <c r="M1285" s="76"/>
      <c r="N1285" s="76"/>
      <c r="O1285" s="76"/>
      <c r="P1285" s="76"/>
      <c r="Q1285" s="76"/>
      <c r="R1285" s="76"/>
      <c r="S1285" s="76"/>
      <c r="T1285" s="76"/>
      <c r="U1285" s="76"/>
      <c r="V1285" s="76"/>
      <c r="W1285" s="76"/>
      <c r="X1285" s="76"/>
      <c r="Y1285" s="76"/>
      <c r="Z1285" s="76"/>
      <c r="AA1285" s="76"/>
      <c r="AB1285" s="76"/>
      <c r="AC1285" s="76"/>
      <c r="AD1285" s="76"/>
    </row>
    <row r="1286" ht="22.5" customHeight="1">
      <c r="A1286" s="25">
        <f t="shared" si="1"/>
        <v>46881</v>
      </c>
      <c r="B1286" s="28" t="str">
        <f>VLOOKUP(A1286,'2025'!C:D,2)</f>
        <v/>
      </c>
      <c r="C1286" s="28"/>
      <c r="D1286" s="28"/>
      <c r="E1286" s="28"/>
      <c r="F1286" s="28"/>
      <c r="G1286" s="76"/>
      <c r="H1286" s="76"/>
      <c r="I1286" s="76"/>
      <c r="J1286" s="76"/>
      <c r="K1286" s="76"/>
      <c r="L1286" s="76"/>
      <c r="M1286" s="76"/>
      <c r="N1286" s="76"/>
      <c r="O1286" s="76"/>
      <c r="P1286" s="76"/>
      <c r="Q1286" s="76"/>
      <c r="R1286" s="76"/>
      <c r="S1286" s="76"/>
      <c r="T1286" s="76"/>
      <c r="U1286" s="76"/>
      <c r="V1286" s="76"/>
      <c r="W1286" s="76"/>
      <c r="X1286" s="76"/>
      <c r="Y1286" s="76"/>
      <c r="Z1286" s="76"/>
      <c r="AA1286" s="76"/>
      <c r="AB1286" s="76"/>
      <c r="AC1286" s="76"/>
      <c r="AD1286" s="76"/>
    </row>
    <row r="1287" ht="22.5" customHeight="1">
      <c r="A1287" s="25">
        <f t="shared" si="1"/>
        <v>46882</v>
      </c>
      <c r="B1287" s="28" t="str">
        <f>VLOOKUP(A1287,'2025'!C:D,2)</f>
        <v/>
      </c>
      <c r="C1287" s="28"/>
      <c r="D1287" s="28"/>
      <c r="E1287" s="28"/>
      <c r="F1287" s="28"/>
      <c r="G1287" s="76"/>
      <c r="H1287" s="76"/>
      <c r="I1287" s="76"/>
      <c r="J1287" s="76"/>
      <c r="K1287" s="76"/>
      <c r="L1287" s="76"/>
      <c r="M1287" s="76"/>
      <c r="N1287" s="76"/>
      <c r="O1287" s="76"/>
      <c r="P1287" s="76"/>
      <c r="Q1287" s="76"/>
      <c r="R1287" s="76"/>
      <c r="S1287" s="76"/>
      <c r="T1287" s="76"/>
      <c r="U1287" s="76"/>
      <c r="V1287" s="76"/>
      <c r="W1287" s="76"/>
      <c r="X1287" s="76"/>
      <c r="Y1287" s="76"/>
      <c r="Z1287" s="76"/>
      <c r="AA1287" s="76"/>
      <c r="AB1287" s="76"/>
      <c r="AC1287" s="76"/>
      <c r="AD1287" s="76"/>
    </row>
    <row r="1288" ht="22.5" customHeight="1">
      <c r="A1288" s="25">
        <f t="shared" si="1"/>
        <v>46883</v>
      </c>
      <c r="B1288" s="28" t="str">
        <f>VLOOKUP(A1288,'2025'!C:D,2)</f>
        <v/>
      </c>
      <c r="C1288" s="28"/>
      <c r="D1288" s="28"/>
      <c r="E1288" s="28"/>
      <c r="F1288" s="28"/>
      <c r="G1288" s="76"/>
      <c r="H1288" s="76"/>
      <c r="I1288" s="76"/>
      <c r="J1288" s="76"/>
      <c r="K1288" s="76"/>
      <c r="L1288" s="76"/>
      <c r="M1288" s="76"/>
      <c r="N1288" s="76"/>
      <c r="O1288" s="76"/>
      <c r="P1288" s="76"/>
      <c r="Q1288" s="76"/>
      <c r="R1288" s="76"/>
      <c r="S1288" s="76"/>
      <c r="T1288" s="76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76"/>
    </row>
    <row r="1289" ht="22.5" customHeight="1">
      <c r="A1289" s="25">
        <f t="shared" si="1"/>
        <v>46884</v>
      </c>
      <c r="B1289" s="28" t="str">
        <f>VLOOKUP(A1289,'2025'!C:D,2)</f>
        <v/>
      </c>
      <c r="C1289" s="28"/>
      <c r="D1289" s="28"/>
      <c r="E1289" s="28"/>
      <c r="F1289" s="28"/>
      <c r="G1289" s="76"/>
      <c r="H1289" s="76"/>
      <c r="I1289" s="76"/>
      <c r="J1289" s="76"/>
      <c r="K1289" s="76"/>
      <c r="L1289" s="76"/>
      <c r="M1289" s="76"/>
      <c r="N1289" s="76"/>
      <c r="O1289" s="76"/>
      <c r="P1289" s="76"/>
      <c r="Q1289" s="76"/>
      <c r="R1289" s="76"/>
      <c r="S1289" s="76"/>
      <c r="T1289" s="76"/>
      <c r="U1289" s="76"/>
      <c r="V1289" s="76"/>
      <c r="W1289" s="76"/>
      <c r="X1289" s="76"/>
      <c r="Y1289" s="76"/>
      <c r="Z1289" s="76"/>
      <c r="AA1289" s="76"/>
      <c r="AB1289" s="76"/>
      <c r="AC1289" s="76"/>
      <c r="AD1289" s="76"/>
    </row>
    <row r="1290" ht="22.5" customHeight="1">
      <c r="A1290" s="25">
        <f t="shared" si="1"/>
        <v>46885</v>
      </c>
      <c r="B1290" s="28" t="str">
        <f>VLOOKUP(A1290,'2025'!C:D,2)</f>
        <v/>
      </c>
      <c r="C1290" s="28"/>
      <c r="D1290" s="28"/>
      <c r="E1290" s="28"/>
      <c r="F1290" s="28"/>
      <c r="G1290" s="76"/>
      <c r="H1290" s="76"/>
      <c r="I1290" s="76"/>
      <c r="J1290" s="76"/>
      <c r="K1290" s="76"/>
      <c r="L1290" s="76"/>
      <c r="M1290" s="76"/>
      <c r="N1290" s="76"/>
      <c r="O1290" s="76"/>
      <c r="P1290" s="76"/>
      <c r="Q1290" s="76"/>
      <c r="R1290" s="76"/>
      <c r="S1290" s="76"/>
      <c r="T1290" s="76"/>
      <c r="U1290" s="76"/>
      <c r="V1290" s="76"/>
      <c r="W1290" s="76"/>
      <c r="X1290" s="76"/>
      <c r="Y1290" s="76"/>
      <c r="Z1290" s="76"/>
      <c r="AA1290" s="76"/>
      <c r="AB1290" s="76"/>
      <c r="AC1290" s="76"/>
      <c r="AD1290" s="76"/>
    </row>
    <row r="1291" ht="22.5" customHeight="1">
      <c r="A1291" s="25">
        <f t="shared" si="1"/>
        <v>46886</v>
      </c>
      <c r="B1291" s="28" t="str">
        <f>VLOOKUP(A1291,'2025'!C:D,2)</f>
        <v/>
      </c>
      <c r="C1291" s="28"/>
      <c r="D1291" s="28"/>
      <c r="E1291" s="28"/>
      <c r="F1291" s="28"/>
      <c r="G1291" s="76"/>
      <c r="H1291" s="76"/>
      <c r="I1291" s="76"/>
      <c r="J1291" s="76"/>
      <c r="K1291" s="76"/>
      <c r="L1291" s="76"/>
      <c r="M1291" s="76"/>
      <c r="N1291" s="76"/>
      <c r="O1291" s="76"/>
      <c r="P1291" s="76"/>
      <c r="Q1291" s="76"/>
      <c r="R1291" s="76"/>
      <c r="S1291" s="76"/>
      <c r="T1291" s="76"/>
      <c r="U1291" s="76"/>
      <c r="V1291" s="76"/>
      <c r="W1291" s="76"/>
      <c r="X1291" s="76"/>
      <c r="Y1291" s="76"/>
      <c r="Z1291" s="76"/>
      <c r="AA1291" s="76"/>
      <c r="AB1291" s="76"/>
      <c r="AC1291" s="76"/>
      <c r="AD1291" s="76"/>
    </row>
    <row r="1292" ht="22.5" customHeight="1">
      <c r="A1292" s="25">
        <f t="shared" si="1"/>
        <v>46887</v>
      </c>
      <c r="B1292" s="28" t="str">
        <f>VLOOKUP(A1292,'2025'!C:D,2)</f>
        <v/>
      </c>
      <c r="C1292" s="28"/>
      <c r="D1292" s="28"/>
      <c r="E1292" s="28"/>
      <c r="F1292" s="28"/>
      <c r="G1292" s="76"/>
      <c r="H1292" s="76"/>
      <c r="I1292" s="76"/>
      <c r="J1292" s="76"/>
      <c r="K1292" s="76"/>
      <c r="L1292" s="76"/>
      <c r="M1292" s="76"/>
      <c r="N1292" s="76"/>
      <c r="O1292" s="76"/>
      <c r="P1292" s="76"/>
      <c r="Q1292" s="76"/>
      <c r="R1292" s="76"/>
      <c r="S1292" s="76"/>
      <c r="T1292" s="76"/>
      <c r="U1292" s="76"/>
      <c r="V1292" s="76"/>
      <c r="W1292" s="76"/>
      <c r="X1292" s="76"/>
      <c r="Y1292" s="76"/>
      <c r="Z1292" s="76"/>
      <c r="AA1292" s="76"/>
      <c r="AB1292" s="76"/>
      <c r="AC1292" s="76"/>
      <c r="AD1292" s="76"/>
    </row>
    <row r="1293" ht="22.5" customHeight="1">
      <c r="A1293" s="25">
        <f t="shared" si="1"/>
        <v>46888</v>
      </c>
      <c r="B1293" s="28" t="str">
        <f>VLOOKUP(A1293,'2025'!C:D,2)</f>
        <v/>
      </c>
      <c r="C1293" s="28"/>
      <c r="D1293" s="28"/>
      <c r="E1293" s="28"/>
      <c r="F1293" s="28"/>
      <c r="G1293" s="76"/>
      <c r="H1293" s="76"/>
      <c r="I1293" s="76"/>
      <c r="J1293" s="76"/>
      <c r="K1293" s="76"/>
      <c r="L1293" s="76"/>
      <c r="M1293" s="76"/>
      <c r="N1293" s="76"/>
      <c r="O1293" s="76"/>
      <c r="P1293" s="76"/>
      <c r="Q1293" s="76"/>
      <c r="R1293" s="76"/>
      <c r="S1293" s="76"/>
      <c r="T1293" s="76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76"/>
    </row>
    <row r="1294" ht="22.5" customHeight="1">
      <c r="A1294" s="25">
        <f t="shared" si="1"/>
        <v>46889</v>
      </c>
      <c r="B1294" s="28" t="str">
        <f>VLOOKUP(A1294,'2025'!C:D,2)</f>
        <v/>
      </c>
      <c r="C1294" s="28"/>
      <c r="D1294" s="28"/>
      <c r="E1294" s="28"/>
      <c r="F1294" s="28"/>
      <c r="G1294" s="76"/>
      <c r="H1294" s="76"/>
      <c r="I1294" s="76"/>
      <c r="J1294" s="76"/>
      <c r="K1294" s="76"/>
      <c r="L1294" s="76"/>
      <c r="M1294" s="76"/>
      <c r="N1294" s="76"/>
      <c r="O1294" s="76"/>
      <c r="P1294" s="76"/>
      <c r="Q1294" s="76"/>
      <c r="R1294" s="76"/>
      <c r="S1294" s="76"/>
      <c r="T1294" s="76"/>
      <c r="U1294" s="76"/>
      <c r="V1294" s="76"/>
      <c r="W1294" s="76"/>
      <c r="X1294" s="76"/>
      <c r="Y1294" s="76"/>
      <c r="Z1294" s="76"/>
      <c r="AA1294" s="76"/>
      <c r="AB1294" s="76"/>
      <c r="AC1294" s="76"/>
      <c r="AD1294" s="76"/>
    </row>
    <row r="1295" ht="22.5" customHeight="1">
      <c r="A1295" s="25">
        <f t="shared" si="1"/>
        <v>46890</v>
      </c>
      <c r="B1295" s="28" t="str">
        <f>VLOOKUP(A1295,'2025'!C:D,2)</f>
        <v/>
      </c>
      <c r="C1295" s="28"/>
      <c r="D1295" s="28"/>
      <c r="E1295" s="28"/>
      <c r="F1295" s="28"/>
      <c r="G1295" s="76"/>
      <c r="H1295" s="76"/>
      <c r="I1295" s="76"/>
      <c r="J1295" s="76"/>
      <c r="K1295" s="76"/>
      <c r="L1295" s="76"/>
      <c r="M1295" s="76"/>
      <c r="N1295" s="76"/>
      <c r="O1295" s="76"/>
      <c r="P1295" s="76"/>
      <c r="Q1295" s="76"/>
      <c r="R1295" s="76"/>
      <c r="S1295" s="76"/>
      <c r="T1295" s="76"/>
      <c r="U1295" s="76"/>
      <c r="V1295" s="76"/>
      <c r="W1295" s="76"/>
      <c r="X1295" s="76"/>
      <c r="Y1295" s="76"/>
      <c r="Z1295" s="76"/>
      <c r="AA1295" s="76"/>
      <c r="AB1295" s="76"/>
      <c r="AC1295" s="76"/>
      <c r="AD1295" s="76"/>
    </row>
    <row r="1296" ht="22.5" customHeight="1">
      <c r="A1296" s="25">
        <f t="shared" si="1"/>
        <v>46891</v>
      </c>
      <c r="B1296" s="28" t="str">
        <f>VLOOKUP(A1296,'2025'!C:D,2)</f>
        <v/>
      </c>
      <c r="C1296" s="28"/>
      <c r="D1296" s="28"/>
      <c r="E1296" s="28"/>
      <c r="F1296" s="28"/>
      <c r="G1296" s="76"/>
      <c r="H1296" s="76"/>
      <c r="I1296" s="76"/>
      <c r="J1296" s="76"/>
      <c r="K1296" s="76"/>
      <c r="L1296" s="76"/>
      <c r="M1296" s="76"/>
      <c r="N1296" s="76"/>
      <c r="O1296" s="76"/>
      <c r="P1296" s="76"/>
      <c r="Q1296" s="76"/>
      <c r="R1296" s="76"/>
      <c r="S1296" s="76"/>
      <c r="T1296" s="76"/>
      <c r="U1296" s="76"/>
      <c r="V1296" s="76"/>
      <c r="W1296" s="76"/>
      <c r="X1296" s="76"/>
      <c r="Y1296" s="76"/>
      <c r="Z1296" s="76"/>
      <c r="AA1296" s="76"/>
      <c r="AB1296" s="76"/>
      <c r="AC1296" s="76"/>
      <c r="AD1296" s="76"/>
    </row>
    <row r="1297" ht="22.5" customHeight="1">
      <c r="A1297" s="25">
        <f t="shared" si="1"/>
        <v>46892</v>
      </c>
      <c r="B1297" s="28" t="str">
        <f>VLOOKUP(A1297,'2025'!C:D,2)</f>
        <v/>
      </c>
      <c r="C1297" s="28"/>
      <c r="D1297" s="28"/>
      <c r="E1297" s="28"/>
      <c r="F1297" s="28"/>
      <c r="G1297" s="76"/>
      <c r="H1297" s="76"/>
      <c r="I1297" s="76"/>
      <c r="J1297" s="76"/>
      <c r="K1297" s="76"/>
      <c r="L1297" s="76"/>
      <c r="M1297" s="76"/>
      <c r="N1297" s="76"/>
      <c r="O1297" s="76"/>
      <c r="P1297" s="76"/>
      <c r="Q1297" s="76"/>
      <c r="R1297" s="76"/>
      <c r="S1297" s="76"/>
      <c r="T1297" s="76"/>
      <c r="U1297" s="76"/>
      <c r="V1297" s="76"/>
      <c r="W1297" s="76"/>
      <c r="X1297" s="76"/>
      <c r="Y1297" s="76"/>
      <c r="Z1297" s="76"/>
      <c r="AA1297" s="76"/>
      <c r="AB1297" s="76"/>
      <c r="AC1297" s="76"/>
      <c r="AD1297" s="76"/>
    </row>
    <row r="1298" ht="22.5" customHeight="1">
      <c r="A1298" s="25">
        <f t="shared" si="1"/>
        <v>46893</v>
      </c>
      <c r="B1298" s="28" t="str">
        <f>VLOOKUP(A1298,'2025'!C:D,2)</f>
        <v/>
      </c>
      <c r="C1298" s="28"/>
      <c r="D1298" s="28"/>
      <c r="E1298" s="28"/>
      <c r="F1298" s="28"/>
      <c r="G1298" s="76"/>
      <c r="H1298" s="76"/>
      <c r="I1298" s="76"/>
      <c r="J1298" s="76"/>
      <c r="K1298" s="76"/>
      <c r="L1298" s="76"/>
      <c r="M1298" s="76"/>
      <c r="N1298" s="76"/>
      <c r="O1298" s="76"/>
      <c r="P1298" s="76"/>
      <c r="Q1298" s="76"/>
      <c r="R1298" s="76"/>
      <c r="S1298" s="76"/>
      <c r="T1298" s="76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76"/>
    </row>
    <row r="1299" ht="22.5" customHeight="1">
      <c r="A1299" s="25">
        <f t="shared" si="1"/>
        <v>46894</v>
      </c>
      <c r="B1299" s="28" t="str">
        <f>VLOOKUP(A1299,'2025'!C:D,2)</f>
        <v/>
      </c>
      <c r="C1299" s="28"/>
      <c r="D1299" s="28"/>
      <c r="E1299" s="28"/>
      <c r="F1299" s="28"/>
      <c r="G1299" s="76"/>
      <c r="H1299" s="76"/>
      <c r="I1299" s="76"/>
      <c r="J1299" s="76"/>
      <c r="K1299" s="76"/>
      <c r="L1299" s="76"/>
      <c r="M1299" s="76"/>
      <c r="N1299" s="76"/>
      <c r="O1299" s="76"/>
      <c r="P1299" s="76"/>
      <c r="Q1299" s="76"/>
      <c r="R1299" s="76"/>
      <c r="S1299" s="76"/>
      <c r="T1299" s="76"/>
      <c r="U1299" s="76"/>
      <c r="V1299" s="76"/>
      <c r="W1299" s="76"/>
      <c r="X1299" s="76"/>
      <c r="Y1299" s="76"/>
      <c r="Z1299" s="76"/>
      <c r="AA1299" s="76"/>
      <c r="AB1299" s="76"/>
      <c r="AC1299" s="76"/>
      <c r="AD1299" s="76"/>
    </row>
    <row r="1300" ht="22.5" customHeight="1">
      <c r="A1300" s="25">
        <f t="shared" si="1"/>
        <v>46895</v>
      </c>
      <c r="B1300" s="28" t="str">
        <f>VLOOKUP(A1300,'2025'!C:D,2)</f>
        <v/>
      </c>
      <c r="C1300" s="28"/>
      <c r="D1300" s="28"/>
      <c r="E1300" s="28"/>
      <c r="F1300" s="28"/>
      <c r="G1300" s="76"/>
      <c r="H1300" s="76"/>
      <c r="I1300" s="76"/>
      <c r="J1300" s="76"/>
      <c r="K1300" s="76"/>
      <c r="L1300" s="76"/>
      <c r="M1300" s="76"/>
      <c r="N1300" s="76"/>
      <c r="O1300" s="76"/>
      <c r="P1300" s="76"/>
      <c r="Q1300" s="76"/>
      <c r="R1300" s="76"/>
      <c r="S1300" s="76"/>
      <c r="T1300" s="76"/>
      <c r="U1300" s="76"/>
      <c r="V1300" s="76"/>
      <c r="W1300" s="76"/>
      <c r="X1300" s="76"/>
      <c r="Y1300" s="76"/>
      <c r="Z1300" s="76"/>
      <c r="AA1300" s="76"/>
      <c r="AB1300" s="76"/>
      <c r="AC1300" s="76"/>
      <c r="AD1300" s="76"/>
    </row>
    <row r="1301" ht="22.5" customHeight="1">
      <c r="A1301" s="25">
        <f t="shared" si="1"/>
        <v>46896</v>
      </c>
      <c r="B1301" s="28" t="str">
        <f>VLOOKUP(A1301,'2025'!C:D,2)</f>
        <v/>
      </c>
      <c r="C1301" s="28"/>
      <c r="D1301" s="28"/>
      <c r="E1301" s="28"/>
      <c r="F1301" s="28"/>
      <c r="G1301" s="76"/>
      <c r="H1301" s="76"/>
      <c r="I1301" s="76"/>
      <c r="J1301" s="76"/>
      <c r="K1301" s="76"/>
      <c r="L1301" s="76"/>
      <c r="M1301" s="76"/>
      <c r="N1301" s="76"/>
      <c r="O1301" s="76"/>
      <c r="P1301" s="76"/>
      <c r="Q1301" s="76"/>
      <c r="R1301" s="76"/>
      <c r="S1301" s="76"/>
      <c r="T1301" s="76"/>
      <c r="U1301" s="76"/>
      <c r="V1301" s="76"/>
      <c r="W1301" s="76"/>
      <c r="X1301" s="76"/>
      <c r="Y1301" s="76"/>
      <c r="Z1301" s="76"/>
      <c r="AA1301" s="76"/>
      <c r="AB1301" s="76"/>
      <c r="AC1301" s="76"/>
      <c r="AD1301" s="76"/>
    </row>
    <row r="1302" ht="22.5" customHeight="1">
      <c r="A1302" s="25">
        <f t="shared" si="1"/>
        <v>46897</v>
      </c>
      <c r="B1302" s="28" t="str">
        <f>VLOOKUP(A1302,'2025'!C:D,2)</f>
        <v/>
      </c>
      <c r="C1302" s="28"/>
      <c r="D1302" s="28"/>
      <c r="E1302" s="28"/>
      <c r="F1302" s="28"/>
      <c r="G1302" s="76"/>
      <c r="H1302" s="76"/>
      <c r="I1302" s="76"/>
      <c r="J1302" s="76"/>
      <c r="K1302" s="76"/>
      <c r="L1302" s="76"/>
      <c r="M1302" s="76"/>
      <c r="N1302" s="76"/>
      <c r="O1302" s="76"/>
      <c r="P1302" s="76"/>
      <c r="Q1302" s="76"/>
      <c r="R1302" s="76"/>
      <c r="S1302" s="76"/>
      <c r="T1302" s="76"/>
      <c r="U1302" s="76"/>
      <c r="V1302" s="76"/>
      <c r="W1302" s="76"/>
      <c r="X1302" s="76"/>
      <c r="Y1302" s="76"/>
      <c r="Z1302" s="76"/>
      <c r="AA1302" s="76"/>
      <c r="AB1302" s="76"/>
      <c r="AC1302" s="76"/>
      <c r="AD1302" s="76"/>
    </row>
    <row r="1303" ht="22.5" customHeight="1">
      <c r="A1303" s="25">
        <f t="shared" si="1"/>
        <v>46898</v>
      </c>
      <c r="B1303" s="28" t="str">
        <f>VLOOKUP(A1303,'2025'!C:D,2)</f>
        <v/>
      </c>
      <c r="C1303" s="28"/>
      <c r="D1303" s="28"/>
      <c r="E1303" s="28"/>
      <c r="F1303" s="28"/>
      <c r="G1303" s="76"/>
      <c r="H1303" s="76"/>
      <c r="I1303" s="76"/>
      <c r="J1303" s="76"/>
      <c r="K1303" s="76"/>
      <c r="L1303" s="76"/>
      <c r="M1303" s="76"/>
      <c r="N1303" s="76"/>
      <c r="O1303" s="76"/>
      <c r="P1303" s="76"/>
      <c r="Q1303" s="76"/>
      <c r="R1303" s="76"/>
      <c r="S1303" s="76"/>
      <c r="T1303" s="76"/>
      <c r="U1303" s="76"/>
      <c r="V1303" s="76"/>
      <c r="W1303" s="76"/>
      <c r="X1303" s="76"/>
      <c r="Y1303" s="76"/>
      <c r="Z1303" s="76"/>
      <c r="AA1303" s="76"/>
      <c r="AB1303" s="76"/>
      <c r="AC1303" s="76"/>
      <c r="AD1303" s="76"/>
    </row>
    <row r="1304" ht="22.5" customHeight="1">
      <c r="A1304" s="25">
        <f t="shared" si="1"/>
        <v>46899</v>
      </c>
      <c r="B1304" s="28" t="str">
        <f>VLOOKUP(A1304,'2025'!C:D,2)</f>
        <v/>
      </c>
      <c r="C1304" s="28"/>
      <c r="D1304" s="28"/>
      <c r="E1304" s="28"/>
      <c r="F1304" s="28"/>
      <c r="G1304" s="76"/>
      <c r="H1304" s="76"/>
      <c r="I1304" s="76"/>
      <c r="J1304" s="76"/>
      <c r="K1304" s="76"/>
      <c r="L1304" s="76"/>
      <c r="M1304" s="76"/>
      <c r="N1304" s="76"/>
      <c r="O1304" s="76"/>
      <c r="P1304" s="76"/>
      <c r="Q1304" s="76"/>
      <c r="R1304" s="76"/>
      <c r="S1304" s="76"/>
      <c r="T1304" s="76"/>
      <c r="U1304" s="76"/>
      <c r="V1304" s="76"/>
      <c r="W1304" s="76"/>
      <c r="X1304" s="76"/>
      <c r="Y1304" s="76"/>
      <c r="Z1304" s="76"/>
      <c r="AA1304" s="76"/>
      <c r="AB1304" s="76"/>
      <c r="AC1304" s="76"/>
      <c r="AD1304" s="76"/>
    </row>
    <row r="1305" ht="22.5" customHeight="1">
      <c r="A1305" s="25">
        <f t="shared" si="1"/>
        <v>46900</v>
      </c>
      <c r="B1305" s="28" t="str">
        <f>VLOOKUP(A1305,'2025'!C:D,2)</f>
        <v/>
      </c>
      <c r="C1305" s="28"/>
      <c r="D1305" s="28"/>
      <c r="E1305" s="28"/>
      <c r="F1305" s="28"/>
      <c r="G1305" s="76"/>
      <c r="H1305" s="76"/>
      <c r="I1305" s="76"/>
      <c r="J1305" s="76"/>
      <c r="K1305" s="76"/>
      <c r="L1305" s="76"/>
      <c r="M1305" s="76"/>
      <c r="N1305" s="76"/>
      <c r="O1305" s="76"/>
      <c r="P1305" s="76"/>
      <c r="Q1305" s="76"/>
      <c r="R1305" s="76"/>
      <c r="S1305" s="76"/>
      <c r="T1305" s="76"/>
      <c r="U1305" s="76"/>
      <c r="V1305" s="76"/>
      <c r="W1305" s="76"/>
      <c r="X1305" s="76"/>
      <c r="Y1305" s="76"/>
      <c r="Z1305" s="76"/>
      <c r="AA1305" s="76"/>
      <c r="AB1305" s="76"/>
      <c r="AC1305" s="76"/>
      <c r="AD1305" s="76"/>
    </row>
    <row r="1306" ht="22.5" customHeight="1">
      <c r="A1306" s="25">
        <f t="shared" si="1"/>
        <v>46901</v>
      </c>
      <c r="B1306" s="28" t="str">
        <f>VLOOKUP(A1306,'2025'!C:D,2)</f>
        <v/>
      </c>
      <c r="C1306" s="28"/>
      <c r="D1306" s="28"/>
      <c r="E1306" s="28"/>
      <c r="F1306" s="28"/>
      <c r="G1306" s="76"/>
      <c r="H1306" s="76"/>
      <c r="I1306" s="76"/>
      <c r="J1306" s="76"/>
      <c r="K1306" s="76"/>
      <c r="L1306" s="76"/>
      <c r="M1306" s="76"/>
      <c r="N1306" s="76"/>
      <c r="O1306" s="76"/>
      <c r="P1306" s="76"/>
      <c r="Q1306" s="76"/>
      <c r="R1306" s="76"/>
      <c r="S1306" s="76"/>
      <c r="T1306" s="76"/>
      <c r="U1306" s="76"/>
      <c r="V1306" s="76"/>
      <c r="W1306" s="76"/>
      <c r="X1306" s="76"/>
      <c r="Y1306" s="76"/>
      <c r="Z1306" s="76"/>
      <c r="AA1306" s="76"/>
      <c r="AB1306" s="76"/>
      <c r="AC1306" s="76"/>
      <c r="AD1306" s="76"/>
    </row>
    <row r="1307" ht="22.5" customHeight="1">
      <c r="A1307" s="25">
        <f t="shared" si="1"/>
        <v>46902</v>
      </c>
      <c r="B1307" s="28" t="str">
        <f>VLOOKUP(A1307,'2025'!C:D,2)</f>
        <v/>
      </c>
      <c r="C1307" s="28"/>
      <c r="D1307" s="28"/>
      <c r="E1307" s="28"/>
      <c r="F1307" s="28"/>
      <c r="G1307" s="76"/>
      <c r="H1307" s="76"/>
      <c r="I1307" s="76"/>
      <c r="J1307" s="76"/>
      <c r="K1307" s="76"/>
      <c r="L1307" s="76"/>
      <c r="M1307" s="76"/>
      <c r="N1307" s="76"/>
      <c r="O1307" s="76"/>
      <c r="P1307" s="76"/>
      <c r="Q1307" s="76"/>
      <c r="R1307" s="76"/>
      <c r="S1307" s="76"/>
      <c r="T1307" s="76"/>
      <c r="U1307" s="76"/>
      <c r="V1307" s="76"/>
      <c r="W1307" s="76"/>
      <c r="X1307" s="76"/>
      <c r="Y1307" s="76"/>
      <c r="Z1307" s="76"/>
      <c r="AA1307" s="76"/>
      <c r="AB1307" s="76"/>
      <c r="AC1307" s="76"/>
      <c r="AD1307" s="76"/>
    </row>
    <row r="1308" ht="22.5" customHeight="1">
      <c r="A1308" s="25">
        <f t="shared" si="1"/>
        <v>46903</v>
      </c>
      <c r="B1308" s="28" t="str">
        <f>VLOOKUP(A1308,'2025'!C:D,2)</f>
        <v/>
      </c>
      <c r="C1308" s="28"/>
      <c r="D1308" s="28"/>
      <c r="E1308" s="28"/>
      <c r="F1308" s="28"/>
      <c r="G1308" s="76"/>
      <c r="H1308" s="76"/>
      <c r="I1308" s="76"/>
      <c r="J1308" s="76"/>
      <c r="K1308" s="76"/>
      <c r="L1308" s="76"/>
      <c r="M1308" s="76"/>
      <c r="N1308" s="76"/>
      <c r="O1308" s="76"/>
      <c r="P1308" s="76"/>
      <c r="Q1308" s="76"/>
      <c r="R1308" s="76"/>
      <c r="S1308" s="76"/>
      <c r="T1308" s="76"/>
      <c r="U1308" s="76"/>
      <c r="V1308" s="76"/>
      <c r="W1308" s="76"/>
      <c r="X1308" s="76"/>
      <c r="Y1308" s="76"/>
      <c r="Z1308" s="76"/>
      <c r="AA1308" s="76"/>
      <c r="AB1308" s="76"/>
      <c r="AC1308" s="76"/>
      <c r="AD1308" s="76"/>
    </row>
    <row r="1309" ht="22.5" customHeight="1">
      <c r="A1309" s="25">
        <f t="shared" si="1"/>
        <v>46904</v>
      </c>
      <c r="B1309" s="28" t="str">
        <f>VLOOKUP(A1309,'2025'!C:D,2)</f>
        <v/>
      </c>
      <c r="C1309" s="28"/>
      <c r="D1309" s="28"/>
      <c r="E1309" s="28"/>
      <c r="F1309" s="28"/>
      <c r="G1309" s="76"/>
      <c r="H1309" s="76"/>
      <c r="I1309" s="76"/>
      <c r="J1309" s="76"/>
      <c r="K1309" s="76"/>
      <c r="L1309" s="76"/>
      <c r="M1309" s="76"/>
      <c r="N1309" s="76"/>
      <c r="O1309" s="76"/>
      <c r="P1309" s="76"/>
      <c r="Q1309" s="76"/>
      <c r="R1309" s="76"/>
      <c r="S1309" s="76"/>
      <c r="T1309" s="76"/>
      <c r="U1309" s="76"/>
      <c r="V1309" s="76"/>
      <c r="W1309" s="76"/>
      <c r="X1309" s="76"/>
      <c r="Y1309" s="76"/>
      <c r="Z1309" s="76"/>
      <c r="AA1309" s="76"/>
      <c r="AB1309" s="76"/>
      <c r="AC1309" s="76"/>
      <c r="AD1309" s="76"/>
    </row>
    <row r="1310" ht="22.5" customHeight="1">
      <c r="A1310" s="25">
        <f t="shared" si="1"/>
        <v>46905</v>
      </c>
      <c r="B1310" s="28" t="str">
        <f>VLOOKUP(A1310,'2025'!C:D,2)</f>
        <v/>
      </c>
      <c r="C1310" s="28"/>
      <c r="D1310" s="28"/>
      <c r="E1310" s="28"/>
      <c r="F1310" s="28"/>
      <c r="G1310" s="76"/>
      <c r="H1310" s="76"/>
      <c r="I1310" s="76"/>
      <c r="J1310" s="76"/>
      <c r="K1310" s="76"/>
      <c r="L1310" s="76"/>
      <c r="M1310" s="76"/>
      <c r="N1310" s="76"/>
      <c r="O1310" s="76"/>
      <c r="P1310" s="76"/>
      <c r="Q1310" s="76"/>
      <c r="R1310" s="76"/>
      <c r="S1310" s="76"/>
      <c r="T1310" s="76"/>
      <c r="U1310" s="76"/>
      <c r="V1310" s="76"/>
      <c r="W1310" s="76"/>
      <c r="X1310" s="76"/>
      <c r="Y1310" s="76"/>
      <c r="Z1310" s="76"/>
      <c r="AA1310" s="76"/>
      <c r="AB1310" s="76"/>
      <c r="AC1310" s="76"/>
      <c r="AD1310" s="76"/>
    </row>
    <row r="1311" ht="22.5" customHeight="1">
      <c r="A1311" s="25">
        <f t="shared" si="1"/>
        <v>46906</v>
      </c>
      <c r="B1311" s="28" t="str">
        <f>VLOOKUP(A1311,'2025'!C:D,2)</f>
        <v/>
      </c>
      <c r="C1311" s="28"/>
      <c r="D1311" s="28"/>
      <c r="E1311" s="28"/>
      <c r="F1311" s="28"/>
      <c r="G1311" s="76"/>
      <c r="H1311" s="76"/>
      <c r="I1311" s="76"/>
      <c r="J1311" s="76"/>
      <c r="K1311" s="76"/>
      <c r="L1311" s="76"/>
      <c r="M1311" s="76"/>
      <c r="N1311" s="76"/>
      <c r="O1311" s="76"/>
      <c r="P1311" s="76"/>
      <c r="Q1311" s="76"/>
      <c r="R1311" s="76"/>
      <c r="S1311" s="76"/>
      <c r="T1311" s="76"/>
      <c r="U1311" s="76"/>
      <c r="V1311" s="76"/>
      <c r="W1311" s="76"/>
      <c r="X1311" s="76"/>
      <c r="Y1311" s="76"/>
      <c r="Z1311" s="76"/>
      <c r="AA1311" s="76"/>
      <c r="AB1311" s="76"/>
      <c r="AC1311" s="76"/>
      <c r="AD1311" s="76"/>
    </row>
    <row r="1312" ht="22.5" customHeight="1">
      <c r="A1312" s="25">
        <f t="shared" si="1"/>
        <v>46907</v>
      </c>
      <c r="B1312" s="28" t="str">
        <f>VLOOKUP(A1312,'2025'!C:D,2)</f>
        <v/>
      </c>
      <c r="C1312" s="28"/>
      <c r="D1312" s="28"/>
      <c r="E1312" s="28"/>
      <c r="F1312" s="28"/>
      <c r="G1312" s="76"/>
      <c r="H1312" s="76"/>
      <c r="I1312" s="76"/>
      <c r="J1312" s="76"/>
      <c r="K1312" s="76"/>
      <c r="L1312" s="76"/>
      <c r="M1312" s="76"/>
      <c r="N1312" s="76"/>
      <c r="O1312" s="76"/>
      <c r="P1312" s="76"/>
      <c r="Q1312" s="76"/>
      <c r="R1312" s="76"/>
      <c r="S1312" s="76"/>
      <c r="T1312" s="76"/>
      <c r="U1312" s="76"/>
      <c r="V1312" s="76"/>
      <c r="W1312" s="76"/>
      <c r="X1312" s="76"/>
      <c r="Y1312" s="76"/>
      <c r="Z1312" s="76"/>
      <c r="AA1312" s="76"/>
      <c r="AB1312" s="76"/>
      <c r="AC1312" s="76"/>
      <c r="AD1312" s="76"/>
    </row>
    <row r="1313" ht="22.5" customHeight="1">
      <c r="A1313" s="25">
        <f t="shared" si="1"/>
        <v>46908</v>
      </c>
      <c r="B1313" s="28" t="str">
        <f>VLOOKUP(A1313,'2025'!C:D,2)</f>
        <v/>
      </c>
      <c r="C1313" s="28"/>
      <c r="D1313" s="28"/>
      <c r="E1313" s="28"/>
      <c r="F1313" s="28"/>
      <c r="G1313" s="76"/>
      <c r="H1313" s="76"/>
      <c r="I1313" s="76"/>
      <c r="J1313" s="76"/>
      <c r="K1313" s="76"/>
      <c r="L1313" s="76"/>
      <c r="M1313" s="76"/>
      <c r="N1313" s="76"/>
      <c r="O1313" s="76"/>
      <c r="P1313" s="76"/>
      <c r="Q1313" s="76"/>
      <c r="R1313" s="76"/>
      <c r="S1313" s="76"/>
      <c r="T1313" s="76"/>
      <c r="U1313" s="76"/>
      <c r="V1313" s="76"/>
      <c r="W1313" s="76"/>
      <c r="X1313" s="76"/>
      <c r="Y1313" s="76"/>
      <c r="Z1313" s="76"/>
      <c r="AA1313" s="76"/>
      <c r="AB1313" s="76"/>
      <c r="AC1313" s="76"/>
      <c r="AD1313" s="76"/>
    </row>
    <row r="1314" ht="22.5" customHeight="1">
      <c r="A1314" s="25">
        <f t="shared" si="1"/>
        <v>46909</v>
      </c>
      <c r="B1314" s="28" t="str">
        <f>VLOOKUP(A1314,'2025'!C:D,2)</f>
        <v/>
      </c>
      <c r="C1314" s="28"/>
      <c r="D1314" s="28"/>
      <c r="E1314" s="28"/>
      <c r="F1314" s="28"/>
      <c r="G1314" s="76"/>
      <c r="H1314" s="76"/>
      <c r="I1314" s="76"/>
      <c r="J1314" s="76"/>
      <c r="K1314" s="76"/>
      <c r="L1314" s="76"/>
      <c r="M1314" s="76"/>
      <c r="N1314" s="76"/>
      <c r="O1314" s="76"/>
      <c r="P1314" s="76"/>
      <c r="Q1314" s="76"/>
      <c r="R1314" s="76"/>
      <c r="S1314" s="76"/>
      <c r="T1314" s="76"/>
      <c r="U1314" s="76"/>
      <c r="V1314" s="76"/>
      <c r="W1314" s="76"/>
      <c r="X1314" s="76"/>
      <c r="Y1314" s="76"/>
      <c r="Z1314" s="76"/>
      <c r="AA1314" s="76"/>
      <c r="AB1314" s="76"/>
      <c r="AC1314" s="76"/>
      <c r="AD1314" s="76"/>
    </row>
    <row r="1315" ht="22.5" customHeight="1">
      <c r="A1315" s="25">
        <f t="shared" si="1"/>
        <v>46910</v>
      </c>
      <c r="B1315" s="28" t="str">
        <f>VLOOKUP(A1315,'2025'!C:D,2)</f>
        <v/>
      </c>
      <c r="C1315" s="28"/>
      <c r="D1315" s="28"/>
      <c r="E1315" s="28"/>
      <c r="F1315" s="28"/>
      <c r="G1315" s="76"/>
      <c r="H1315" s="76"/>
      <c r="I1315" s="76"/>
      <c r="J1315" s="76"/>
      <c r="K1315" s="76"/>
      <c r="L1315" s="76"/>
      <c r="M1315" s="76"/>
      <c r="N1315" s="76"/>
      <c r="O1315" s="76"/>
      <c r="P1315" s="76"/>
      <c r="Q1315" s="76"/>
      <c r="R1315" s="76"/>
      <c r="S1315" s="76"/>
      <c r="T1315" s="76"/>
      <c r="U1315" s="76"/>
      <c r="V1315" s="76"/>
      <c r="W1315" s="76"/>
      <c r="X1315" s="76"/>
      <c r="Y1315" s="76"/>
      <c r="Z1315" s="76"/>
      <c r="AA1315" s="76"/>
      <c r="AB1315" s="76"/>
      <c r="AC1315" s="76"/>
      <c r="AD1315" s="76"/>
    </row>
    <row r="1316" ht="22.5" customHeight="1">
      <c r="A1316" s="25">
        <f t="shared" si="1"/>
        <v>46911</v>
      </c>
      <c r="B1316" s="28" t="str">
        <f>VLOOKUP(A1316,'2025'!C:D,2)</f>
        <v/>
      </c>
      <c r="C1316" s="28"/>
      <c r="D1316" s="28"/>
      <c r="E1316" s="28"/>
      <c r="F1316" s="28"/>
      <c r="G1316" s="76"/>
      <c r="H1316" s="76"/>
      <c r="I1316" s="76"/>
      <c r="J1316" s="76"/>
      <c r="K1316" s="76"/>
      <c r="L1316" s="76"/>
      <c r="M1316" s="76"/>
      <c r="N1316" s="76"/>
      <c r="O1316" s="76"/>
      <c r="P1316" s="76"/>
      <c r="Q1316" s="76"/>
      <c r="R1316" s="76"/>
      <c r="S1316" s="76"/>
      <c r="T1316" s="76"/>
      <c r="U1316" s="76"/>
      <c r="V1316" s="76"/>
      <c r="W1316" s="76"/>
      <c r="X1316" s="76"/>
      <c r="Y1316" s="76"/>
      <c r="Z1316" s="76"/>
      <c r="AA1316" s="76"/>
      <c r="AB1316" s="76"/>
      <c r="AC1316" s="76"/>
      <c r="AD1316" s="76"/>
    </row>
    <row r="1317" ht="22.5" customHeight="1">
      <c r="A1317" s="25">
        <f t="shared" si="1"/>
        <v>46912</v>
      </c>
      <c r="B1317" s="28" t="str">
        <f>VLOOKUP(A1317,'2025'!C:D,2)</f>
        <v/>
      </c>
      <c r="C1317" s="28"/>
      <c r="D1317" s="28"/>
      <c r="E1317" s="28"/>
      <c r="F1317" s="28"/>
      <c r="G1317" s="76"/>
      <c r="H1317" s="76"/>
      <c r="I1317" s="76"/>
      <c r="J1317" s="76"/>
      <c r="K1317" s="76"/>
      <c r="L1317" s="76"/>
      <c r="M1317" s="76"/>
      <c r="N1317" s="76"/>
      <c r="O1317" s="76"/>
      <c r="P1317" s="76"/>
      <c r="Q1317" s="76"/>
      <c r="R1317" s="76"/>
      <c r="S1317" s="76"/>
      <c r="T1317" s="76"/>
      <c r="U1317" s="76"/>
      <c r="V1317" s="76"/>
      <c r="W1317" s="76"/>
      <c r="X1317" s="76"/>
      <c r="Y1317" s="76"/>
      <c r="Z1317" s="76"/>
      <c r="AA1317" s="76"/>
      <c r="AB1317" s="76"/>
      <c r="AC1317" s="76"/>
      <c r="AD1317" s="76"/>
    </row>
    <row r="1318" ht="22.5" customHeight="1">
      <c r="A1318" s="25">
        <f t="shared" si="1"/>
        <v>46913</v>
      </c>
      <c r="B1318" s="28" t="str">
        <f>VLOOKUP(A1318,'2025'!C:D,2)</f>
        <v/>
      </c>
      <c r="C1318" s="28"/>
      <c r="D1318" s="28"/>
      <c r="E1318" s="28"/>
      <c r="F1318" s="28"/>
      <c r="G1318" s="76"/>
      <c r="H1318" s="76"/>
      <c r="I1318" s="76"/>
      <c r="J1318" s="76"/>
      <c r="K1318" s="76"/>
      <c r="L1318" s="76"/>
      <c r="M1318" s="76"/>
      <c r="N1318" s="76"/>
      <c r="O1318" s="76"/>
      <c r="P1318" s="76"/>
      <c r="Q1318" s="76"/>
      <c r="R1318" s="76"/>
      <c r="S1318" s="76"/>
      <c r="T1318" s="76"/>
      <c r="U1318" s="76"/>
      <c r="V1318" s="76"/>
      <c r="W1318" s="76"/>
      <c r="X1318" s="76"/>
      <c r="Y1318" s="76"/>
      <c r="Z1318" s="76"/>
      <c r="AA1318" s="76"/>
      <c r="AB1318" s="76"/>
      <c r="AC1318" s="76"/>
      <c r="AD1318" s="76"/>
    </row>
    <row r="1319" ht="22.5" customHeight="1">
      <c r="A1319" s="25">
        <f t="shared" si="1"/>
        <v>46914</v>
      </c>
      <c r="B1319" s="28" t="str">
        <f>VLOOKUP(A1319,'2025'!C:D,2)</f>
        <v/>
      </c>
      <c r="C1319" s="28"/>
      <c r="D1319" s="28"/>
      <c r="E1319" s="28"/>
      <c r="F1319" s="28"/>
      <c r="G1319" s="76"/>
      <c r="H1319" s="76"/>
      <c r="I1319" s="76"/>
      <c r="J1319" s="76"/>
      <c r="K1319" s="76"/>
      <c r="L1319" s="76"/>
      <c r="M1319" s="76"/>
      <c r="N1319" s="76"/>
      <c r="O1319" s="76"/>
      <c r="P1319" s="76"/>
      <c r="Q1319" s="76"/>
      <c r="R1319" s="76"/>
      <c r="S1319" s="76"/>
      <c r="T1319" s="76"/>
      <c r="U1319" s="76"/>
      <c r="V1319" s="76"/>
      <c r="W1319" s="76"/>
      <c r="X1319" s="76"/>
      <c r="Y1319" s="76"/>
      <c r="Z1319" s="76"/>
      <c r="AA1319" s="76"/>
      <c r="AB1319" s="76"/>
      <c r="AC1319" s="76"/>
      <c r="AD1319" s="76"/>
    </row>
    <row r="1320" ht="22.5" customHeight="1">
      <c r="A1320" s="25">
        <f t="shared" si="1"/>
        <v>46915</v>
      </c>
      <c r="B1320" s="28" t="str">
        <f>VLOOKUP(A1320,'2025'!C:D,2)</f>
        <v/>
      </c>
      <c r="C1320" s="28"/>
      <c r="D1320" s="28"/>
      <c r="E1320" s="28"/>
      <c r="F1320" s="28"/>
      <c r="G1320" s="76"/>
      <c r="H1320" s="76"/>
      <c r="I1320" s="76"/>
      <c r="J1320" s="76"/>
      <c r="K1320" s="76"/>
      <c r="L1320" s="76"/>
      <c r="M1320" s="76"/>
      <c r="N1320" s="76"/>
      <c r="O1320" s="76"/>
      <c r="P1320" s="76"/>
      <c r="Q1320" s="76"/>
      <c r="R1320" s="76"/>
      <c r="S1320" s="76"/>
      <c r="T1320" s="76"/>
      <c r="U1320" s="76"/>
      <c r="V1320" s="76"/>
      <c r="W1320" s="76"/>
      <c r="X1320" s="76"/>
      <c r="Y1320" s="76"/>
      <c r="Z1320" s="76"/>
      <c r="AA1320" s="76"/>
      <c r="AB1320" s="76"/>
      <c r="AC1320" s="76"/>
      <c r="AD1320" s="76"/>
    </row>
    <row r="1321" ht="22.5" customHeight="1">
      <c r="A1321" s="25">
        <f t="shared" si="1"/>
        <v>46916</v>
      </c>
      <c r="B1321" s="28" t="str">
        <f>VLOOKUP(A1321,'2025'!C:D,2)</f>
        <v/>
      </c>
      <c r="C1321" s="28"/>
      <c r="D1321" s="28"/>
      <c r="E1321" s="28"/>
      <c r="F1321" s="28"/>
      <c r="G1321" s="76"/>
      <c r="H1321" s="76"/>
      <c r="I1321" s="76"/>
      <c r="J1321" s="76"/>
      <c r="K1321" s="76"/>
      <c r="L1321" s="76"/>
      <c r="M1321" s="76"/>
      <c r="N1321" s="76"/>
      <c r="O1321" s="76"/>
      <c r="P1321" s="76"/>
      <c r="Q1321" s="76"/>
      <c r="R1321" s="76"/>
      <c r="S1321" s="76"/>
      <c r="T1321" s="76"/>
      <c r="U1321" s="76"/>
      <c r="V1321" s="76"/>
      <c r="W1321" s="76"/>
      <c r="X1321" s="76"/>
      <c r="Y1321" s="76"/>
      <c r="Z1321" s="76"/>
      <c r="AA1321" s="76"/>
      <c r="AB1321" s="76"/>
      <c r="AC1321" s="76"/>
      <c r="AD1321" s="76"/>
    </row>
    <row r="1322" ht="22.5" customHeight="1">
      <c r="A1322" s="25">
        <f t="shared" si="1"/>
        <v>46917</v>
      </c>
      <c r="B1322" s="28" t="str">
        <f>VLOOKUP(A1322,'2025'!C:D,2)</f>
        <v/>
      </c>
      <c r="C1322" s="28"/>
      <c r="D1322" s="28"/>
      <c r="E1322" s="28"/>
      <c r="F1322" s="28"/>
      <c r="G1322" s="76"/>
      <c r="H1322" s="76"/>
      <c r="I1322" s="76"/>
      <c r="J1322" s="76"/>
      <c r="K1322" s="76"/>
      <c r="L1322" s="76"/>
      <c r="M1322" s="76"/>
      <c r="N1322" s="76"/>
      <c r="O1322" s="76"/>
      <c r="P1322" s="76"/>
      <c r="Q1322" s="76"/>
      <c r="R1322" s="76"/>
      <c r="S1322" s="76"/>
      <c r="T1322" s="76"/>
      <c r="U1322" s="76"/>
      <c r="V1322" s="76"/>
      <c r="W1322" s="76"/>
      <c r="X1322" s="76"/>
      <c r="Y1322" s="76"/>
      <c r="Z1322" s="76"/>
      <c r="AA1322" s="76"/>
      <c r="AB1322" s="76"/>
      <c r="AC1322" s="76"/>
      <c r="AD1322" s="76"/>
    </row>
    <row r="1323" ht="22.5" customHeight="1">
      <c r="A1323" s="25">
        <f t="shared" si="1"/>
        <v>46918</v>
      </c>
      <c r="B1323" s="28" t="str">
        <f>VLOOKUP(A1323,'2025'!C:D,2)</f>
        <v/>
      </c>
      <c r="C1323" s="28"/>
      <c r="D1323" s="28"/>
      <c r="E1323" s="28"/>
      <c r="F1323" s="28"/>
      <c r="G1323" s="76"/>
      <c r="H1323" s="76"/>
      <c r="I1323" s="76"/>
      <c r="J1323" s="76"/>
      <c r="K1323" s="76"/>
      <c r="L1323" s="76"/>
      <c r="M1323" s="76"/>
      <c r="N1323" s="76"/>
      <c r="O1323" s="76"/>
      <c r="P1323" s="76"/>
      <c r="Q1323" s="76"/>
      <c r="R1323" s="76"/>
      <c r="S1323" s="76"/>
      <c r="T1323" s="76"/>
      <c r="U1323" s="76"/>
      <c r="V1323" s="76"/>
      <c r="W1323" s="76"/>
      <c r="X1323" s="76"/>
      <c r="Y1323" s="76"/>
      <c r="Z1323" s="76"/>
      <c r="AA1323" s="76"/>
      <c r="AB1323" s="76"/>
      <c r="AC1323" s="76"/>
      <c r="AD1323" s="76"/>
    </row>
    <row r="1324" ht="22.5" customHeight="1">
      <c r="A1324" s="25">
        <f t="shared" si="1"/>
        <v>46919</v>
      </c>
      <c r="B1324" s="28" t="str">
        <f>VLOOKUP(A1324,'2025'!C:D,2)</f>
        <v/>
      </c>
      <c r="C1324" s="28"/>
      <c r="D1324" s="28"/>
      <c r="E1324" s="28"/>
      <c r="F1324" s="28"/>
      <c r="G1324" s="76"/>
      <c r="H1324" s="76"/>
      <c r="I1324" s="76"/>
      <c r="J1324" s="76"/>
      <c r="K1324" s="76"/>
      <c r="L1324" s="76"/>
      <c r="M1324" s="76"/>
      <c r="N1324" s="76"/>
      <c r="O1324" s="76"/>
      <c r="P1324" s="76"/>
      <c r="Q1324" s="76"/>
      <c r="R1324" s="76"/>
      <c r="S1324" s="76"/>
      <c r="T1324" s="76"/>
      <c r="U1324" s="76"/>
      <c r="V1324" s="76"/>
      <c r="W1324" s="76"/>
      <c r="X1324" s="76"/>
      <c r="Y1324" s="76"/>
      <c r="Z1324" s="76"/>
      <c r="AA1324" s="76"/>
      <c r="AB1324" s="76"/>
      <c r="AC1324" s="76"/>
      <c r="AD1324" s="76"/>
    </row>
    <row r="1325" ht="22.5" customHeight="1">
      <c r="A1325" s="25">
        <f t="shared" si="1"/>
        <v>46920</v>
      </c>
      <c r="B1325" s="28" t="str">
        <f>VLOOKUP(A1325,'2025'!C:D,2)</f>
        <v/>
      </c>
      <c r="C1325" s="28"/>
      <c r="D1325" s="28"/>
      <c r="E1325" s="28"/>
      <c r="F1325" s="28"/>
      <c r="G1325" s="76"/>
      <c r="H1325" s="76"/>
      <c r="I1325" s="76"/>
      <c r="J1325" s="76"/>
      <c r="K1325" s="76"/>
      <c r="L1325" s="76"/>
      <c r="M1325" s="76"/>
      <c r="N1325" s="76"/>
      <c r="O1325" s="76"/>
      <c r="P1325" s="76"/>
      <c r="Q1325" s="76"/>
      <c r="R1325" s="76"/>
      <c r="S1325" s="76"/>
      <c r="T1325" s="76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</row>
    <row r="1326" ht="22.5" customHeight="1">
      <c r="A1326" s="25">
        <f t="shared" si="1"/>
        <v>46921</v>
      </c>
      <c r="B1326" s="28" t="str">
        <f>VLOOKUP(A1326,'2025'!C:D,2)</f>
        <v/>
      </c>
      <c r="C1326" s="28"/>
      <c r="D1326" s="28"/>
      <c r="E1326" s="28"/>
      <c r="F1326" s="28"/>
      <c r="G1326" s="76"/>
      <c r="H1326" s="76"/>
      <c r="I1326" s="76"/>
      <c r="J1326" s="76"/>
      <c r="K1326" s="76"/>
      <c r="L1326" s="76"/>
      <c r="M1326" s="76"/>
      <c r="N1326" s="76"/>
      <c r="O1326" s="76"/>
      <c r="P1326" s="76"/>
      <c r="Q1326" s="76"/>
      <c r="R1326" s="76"/>
      <c r="S1326" s="76"/>
      <c r="T1326" s="76"/>
      <c r="U1326" s="76"/>
      <c r="V1326" s="76"/>
      <c r="W1326" s="76"/>
      <c r="X1326" s="76"/>
      <c r="Y1326" s="76"/>
      <c r="Z1326" s="76"/>
      <c r="AA1326" s="76"/>
      <c r="AB1326" s="76"/>
      <c r="AC1326" s="76"/>
      <c r="AD1326" s="76"/>
    </row>
    <row r="1327" ht="22.5" customHeight="1">
      <c r="A1327" s="25">
        <f t="shared" si="1"/>
        <v>46922</v>
      </c>
      <c r="B1327" s="28" t="str">
        <f>VLOOKUP(A1327,'2025'!C:D,2)</f>
        <v/>
      </c>
      <c r="C1327" s="28"/>
      <c r="D1327" s="28"/>
      <c r="E1327" s="28"/>
      <c r="F1327" s="28"/>
      <c r="G1327" s="76"/>
      <c r="H1327" s="76"/>
      <c r="I1327" s="76"/>
      <c r="J1327" s="76"/>
      <c r="K1327" s="76"/>
      <c r="L1327" s="76"/>
      <c r="M1327" s="76"/>
      <c r="N1327" s="76"/>
      <c r="O1327" s="76"/>
      <c r="P1327" s="76"/>
      <c r="Q1327" s="76"/>
      <c r="R1327" s="76"/>
      <c r="S1327" s="76"/>
      <c r="T1327" s="76"/>
      <c r="U1327" s="76"/>
      <c r="V1327" s="76"/>
      <c r="W1327" s="76"/>
      <c r="X1327" s="76"/>
      <c r="Y1327" s="76"/>
      <c r="Z1327" s="76"/>
      <c r="AA1327" s="76"/>
      <c r="AB1327" s="76"/>
      <c r="AC1327" s="76"/>
      <c r="AD1327" s="76"/>
    </row>
    <row r="1328" ht="22.5" customHeight="1">
      <c r="A1328" s="25">
        <f t="shared" si="1"/>
        <v>46923</v>
      </c>
      <c r="B1328" s="28" t="str">
        <f>VLOOKUP(A1328,'2025'!C:D,2)</f>
        <v/>
      </c>
      <c r="C1328" s="28"/>
      <c r="D1328" s="28"/>
      <c r="E1328" s="28"/>
      <c r="F1328" s="28"/>
      <c r="G1328" s="76"/>
      <c r="H1328" s="76"/>
      <c r="I1328" s="76"/>
      <c r="J1328" s="76"/>
      <c r="K1328" s="76"/>
      <c r="L1328" s="76"/>
      <c r="M1328" s="76"/>
      <c r="N1328" s="76"/>
      <c r="O1328" s="76"/>
      <c r="P1328" s="76"/>
      <c r="Q1328" s="76"/>
      <c r="R1328" s="76"/>
      <c r="S1328" s="76"/>
      <c r="T1328" s="76"/>
      <c r="U1328" s="76"/>
      <c r="V1328" s="76"/>
      <c r="W1328" s="76"/>
      <c r="X1328" s="76"/>
      <c r="Y1328" s="76"/>
      <c r="Z1328" s="76"/>
      <c r="AA1328" s="76"/>
      <c r="AB1328" s="76"/>
      <c r="AC1328" s="76"/>
      <c r="AD1328" s="76"/>
    </row>
    <row r="1329" ht="22.5" customHeight="1">
      <c r="A1329" s="25">
        <f t="shared" si="1"/>
        <v>46924</v>
      </c>
      <c r="B1329" s="28" t="str">
        <f>VLOOKUP(A1329,'2025'!C:D,2)</f>
        <v/>
      </c>
      <c r="C1329" s="28"/>
      <c r="D1329" s="28"/>
      <c r="E1329" s="28"/>
      <c r="F1329" s="28"/>
      <c r="G1329" s="76"/>
      <c r="H1329" s="76"/>
      <c r="I1329" s="76"/>
      <c r="J1329" s="76"/>
      <c r="K1329" s="76"/>
      <c r="L1329" s="76"/>
      <c r="M1329" s="76"/>
      <c r="N1329" s="76"/>
      <c r="O1329" s="76"/>
      <c r="P1329" s="76"/>
      <c r="Q1329" s="76"/>
      <c r="R1329" s="76"/>
      <c r="S1329" s="76"/>
      <c r="T1329" s="76"/>
      <c r="U1329" s="76"/>
      <c r="V1329" s="76"/>
      <c r="W1329" s="76"/>
      <c r="X1329" s="76"/>
      <c r="Y1329" s="76"/>
      <c r="Z1329" s="76"/>
      <c r="AA1329" s="76"/>
      <c r="AB1329" s="76"/>
      <c r="AC1329" s="76"/>
      <c r="AD1329" s="76"/>
    </row>
    <row r="1330" ht="22.5" customHeight="1">
      <c r="A1330" s="25">
        <f t="shared" si="1"/>
        <v>46925</v>
      </c>
      <c r="B1330" s="28" t="str">
        <f>VLOOKUP(A1330,'2025'!C:D,2)</f>
        <v/>
      </c>
      <c r="C1330" s="28"/>
      <c r="D1330" s="28"/>
      <c r="E1330" s="28"/>
      <c r="F1330" s="28"/>
      <c r="G1330" s="76"/>
      <c r="H1330" s="76"/>
      <c r="I1330" s="76"/>
      <c r="J1330" s="76"/>
      <c r="K1330" s="76"/>
      <c r="L1330" s="76"/>
      <c r="M1330" s="76"/>
      <c r="N1330" s="76"/>
      <c r="O1330" s="76"/>
      <c r="P1330" s="76"/>
      <c r="Q1330" s="76"/>
      <c r="R1330" s="76"/>
      <c r="S1330" s="76"/>
      <c r="T1330" s="76"/>
      <c r="U1330" s="76"/>
      <c r="V1330" s="76"/>
      <c r="W1330" s="76"/>
      <c r="X1330" s="76"/>
      <c r="Y1330" s="76"/>
      <c r="Z1330" s="76"/>
      <c r="AA1330" s="76"/>
      <c r="AB1330" s="76"/>
      <c r="AC1330" s="76"/>
      <c r="AD1330" s="76"/>
    </row>
    <row r="1331" ht="22.5" customHeight="1">
      <c r="A1331" s="25">
        <f t="shared" si="1"/>
        <v>46926</v>
      </c>
      <c r="B1331" s="28" t="str">
        <f>VLOOKUP(A1331,'2025'!C:D,2)</f>
        <v/>
      </c>
      <c r="C1331" s="28"/>
      <c r="D1331" s="28"/>
      <c r="E1331" s="28"/>
      <c r="F1331" s="28"/>
      <c r="G1331" s="76"/>
      <c r="H1331" s="76"/>
      <c r="I1331" s="76"/>
      <c r="J1331" s="76"/>
      <c r="K1331" s="76"/>
      <c r="L1331" s="76"/>
      <c r="M1331" s="76"/>
      <c r="N1331" s="76"/>
      <c r="O1331" s="76"/>
      <c r="P1331" s="76"/>
      <c r="Q1331" s="76"/>
      <c r="R1331" s="76"/>
      <c r="S1331" s="76"/>
      <c r="T1331" s="76"/>
      <c r="U1331" s="76"/>
      <c r="V1331" s="76"/>
      <c r="W1331" s="76"/>
      <c r="X1331" s="76"/>
      <c r="Y1331" s="76"/>
      <c r="Z1331" s="76"/>
      <c r="AA1331" s="76"/>
      <c r="AB1331" s="76"/>
      <c r="AC1331" s="76"/>
      <c r="AD1331" s="76"/>
    </row>
    <row r="1332" ht="22.5" customHeight="1">
      <c r="A1332" s="25">
        <f t="shared" si="1"/>
        <v>46927</v>
      </c>
      <c r="B1332" s="28" t="str">
        <f>VLOOKUP(A1332,'2025'!C:D,2)</f>
        <v/>
      </c>
      <c r="C1332" s="28"/>
      <c r="D1332" s="28"/>
      <c r="E1332" s="28"/>
      <c r="F1332" s="28"/>
      <c r="G1332" s="76"/>
      <c r="H1332" s="76"/>
      <c r="I1332" s="76"/>
      <c r="J1332" s="76"/>
      <c r="K1332" s="76"/>
      <c r="L1332" s="76"/>
      <c r="M1332" s="76"/>
      <c r="N1332" s="76"/>
      <c r="O1332" s="76"/>
      <c r="P1332" s="76"/>
      <c r="Q1332" s="76"/>
      <c r="R1332" s="76"/>
      <c r="S1332" s="76"/>
      <c r="T1332" s="76"/>
      <c r="U1332" s="76"/>
      <c r="V1332" s="76"/>
      <c r="W1332" s="76"/>
      <c r="X1332" s="76"/>
      <c r="Y1332" s="76"/>
      <c r="Z1332" s="76"/>
      <c r="AA1332" s="76"/>
      <c r="AB1332" s="76"/>
      <c r="AC1332" s="76"/>
      <c r="AD1332" s="76"/>
    </row>
    <row r="1333" ht="22.5" customHeight="1">
      <c r="A1333" s="25">
        <f t="shared" si="1"/>
        <v>46928</v>
      </c>
      <c r="B1333" s="28" t="str">
        <f>VLOOKUP(A1333,'2025'!C:D,2)</f>
        <v/>
      </c>
      <c r="C1333" s="28"/>
      <c r="D1333" s="28"/>
      <c r="E1333" s="28"/>
      <c r="F1333" s="28"/>
      <c r="G1333" s="76"/>
      <c r="H1333" s="76"/>
      <c r="I1333" s="76"/>
      <c r="J1333" s="76"/>
      <c r="K1333" s="76"/>
      <c r="L1333" s="76"/>
      <c r="M1333" s="76"/>
      <c r="N1333" s="76"/>
      <c r="O1333" s="76"/>
      <c r="P1333" s="76"/>
      <c r="Q1333" s="76"/>
      <c r="R1333" s="76"/>
      <c r="S1333" s="76"/>
      <c r="T1333" s="76"/>
      <c r="U1333" s="76"/>
      <c r="V1333" s="76"/>
      <c r="W1333" s="76"/>
      <c r="X1333" s="76"/>
      <c r="Y1333" s="76"/>
      <c r="Z1333" s="76"/>
      <c r="AA1333" s="76"/>
      <c r="AB1333" s="76"/>
      <c r="AC1333" s="76"/>
      <c r="AD1333" s="76"/>
    </row>
    <row r="1334" ht="22.5" customHeight="1">
      <c r="A1334" s="25">
        <f t="shared" si="1"/>
        <v>46929</v>
      </c>
      <c r="B1334" s="28" t="str">
        <f>VLOOKUP(A1334,'2025'!C:D,2)</f>
        <v/>
      </c>
      <c r="C1334" s="28"/>
      <c r="D1334" s="28"/>
      <c r="E1334" s="28"/>
      <c r="F1334" s="28"/>
      <c r="G1334" s="76"/>
      <c r="H1334" s="76"/>
      <c r="I1334" s="76"/>
      <c r="J1334" s="76"/>
      <c r="K1334" s="76"/>
      <c r="L1334" s="76"/>
      <c r="M1334" s="76"/>
      <c r="N1334" s="76"/>
      <c r="O1334" s="76"/>
      <c r="P1334" s="76"/>
      <c r="Q1334" s="76"/>
      <c r="R1334" s="76"/>
      <c r="S1334" s="76"/>
      <c r="T1334" s="76"/>
      <c r="U1334" s="76"/>
      <c r="V1334" s="76"/>
      <c r="W1334" s="76"/>
      <c r="X1334" s="76"/>
      <c r="Y1334" s="76"/>
      <c r="Z1334" s="76"/>
      <c r="AA1334" s="76"/>
      <c r="AB1334" s="76"/>
      <c r="AC1334" s="76"/>
      <c r="AD1334" s="76"/>
    </row>
    <row r="1335" ht="22.5" customHeight="1">
      <c r="A1335" s="25">
        <f t="shared" si="1"/>
        <v>46930</v>
      </c>
      <c r="B1335" s="28" t="str">
        <f>VLOOKUP(A1335,'2025'!C:D,2)</f>
        <v/>
      </c>
      <c r="C1335" s="28"/>
      <c r="D1335" s="28"/>
      <c r="E1335" s="28"/>
      <c r="F1335" s="28"/>
      <c r="G1335" s="76"/>
      <c r="H1335" s="76"/>
      <c r="I1335" s="76"/>
      <c r="J1335" s="76"/>
      <c r="K1335" s="76"/>
      <c r="L1335" s="76"/>
      <c r="M1335" s="76"/>
      <c r="N1335" s="76"/>
      <c r="O1335" s="76"/>
      <c r="P1335" s="76"/>
      <c r="Q1335" s="76"/>
      <c r="R1335" s="76"/>
      <c r="S1335" s="76"/>
      <c r="T1335" s="76"/>
      <c r="U1335" s="76"/>
      <c r="V1335" s="76"/>
      <c r="W1335" s="76"/>
      <c r="X1335" s="76"/>
      <c r="Y1335" s="76"/>
      <c r="Z1335" s="76"/>
      <c r="AA1335" s="76"/>
      <c r="AB1335" s="76"/>
      <c r="AC1335" s="76"/>
      <c r="AD1335" s="76"/>
    </row>
    <row r="1336" ht="22.5" customHeight="1">
      <c r="A1336" s="25">
        <f t="shared" si="1"/>
        <v>46931</v>
      </c>
      <c r="B1336" s="28" t="str">
        <f>VLOOKUP(A1336,'2025'!C:D,2)</f>
        <v/>
      </c>
      <c r="C1336" s="28"/>
      <c r="D1336" s="28"/>
      <c r="E1336" s="28"/>
      <c r="F1336" s="28"/>
      <c r="G1336" s="76"/>
      <c r="H1336" s="76"/>
      <c r="I1336" s="76"/>
      <c r="J1336" s="76"/>
      <c r="K1336" s="76"/>
      <c r="L1336" s="76"/>
      <c r="M1336" s="76"/>
      <c r="N1336" s="76"/>
      <c r="O1336" s="76"/>
      <c r="P1336" s="76"/>
      <c r="Q1336" s="76"/>
      <c r="R1336" s="76"/>
      <c r="S1336" s="76"/>
      <c r="T1336" s="76"/>
      <c r="U1336" s="76"/>
      <c r="V1336" s="76"/>
      <c r="W1336" s="76"/>
      <c r="X1336" s="76"/>
      <c r="Y1336" s="76"/>
      <c r="Z1336" s="76"/>
      <c r="AA1336" s="76"/>
      <c r="AB1336" s="76"/>
      <c r="AC1336" s="76"/>
      <c r="AD1336" s="76"/>
    </row>
    <row r="1337" ht="22.5" customHeight="1">
      <c r="A1337" s="25">
        <f t="shared" si="1"/>
        <v>46932</v>
      </c>
      <c r="B1337" s="28" t="str">
        <f>VLOOKUP(A1337,'2025'!C:D,2)</f>
        <v/>
      </c>
      <c r="C1337" s="28"/>
      <c r="D1337" s="28"/>
      <c r="E1337" s="28"/>
      <c r="F1337" s="28"/>
      <c r="G1337" s="76"/>
      <c r="H1337" s="76"/>
      <c r="I1337" s="76"/>
      <c r="J1337" s="76"/>
      <c r="K1337" s="76"/>
      <c r="L1337" s="76"/>
      <c r="M1337" s="76"/>
      <c r="N1337" s="76"/>
      <c r="O1337" s="76"/>
      <c r="P1337" s="76"/>
      <c r="Q1337" s="76"/>
      <c r="R1337" s="76"/>
      <c r="S1337" s="76"/>
      <c r="T1337" s="76"/>
      <c r="U1337" s="76"/>
      <c r="V1337" s="76"/>
      <c r="W1337" s="76"/>
      <c r="X1337" s="76"/>
      <c r="Y1337" s="76"/>
      <c r="Z1337" s="76"/>
      <c r="AA1337" s="76"/>
      <c r="AB1337" s="76"/>
      <c r="AC1337" s="76"/>
      <c r="AD1337" s="76"/>
    </row>
    <row r="1338" ht="22.5" customHeight="1">
      <c r="A1338" s="25">
        <f t="shared" si="1"/>
        <v>46933</v>
      </c>
      <c r="B1338" s="28" t="str">
        <f>VLOOKUP(A1338,'2025'!C:D,2)</f>
        <v/>
      </c>
      <c r="C1338" s="28"/>
      <c r="D1338" s="28"/>
      <c r="E1338" s="28"/>
      <c r="F1338" s="28"/>
      <c r="G1338" s="76"/>
      <c r="H1338" s="76"/>
      <c r="I1338" s="76"/>
      <c r="J1338" s="76"/>
      <c r="K1338" s="76"/>
      <c r="L1338" s="76"/>
      <c r="M1338" s="76"/>
      <c r="N1338" s="76"/>
      <c r="O1338" s="76"/>
      <c r="P1338" s="76"/>
      <c r="Q1338" s="76"/>
      <c r="R1338" s="76"/>
      <c r="S1338" s="76"/>
      <c r="T1338" s="76"/>
      <c r="U1338" s="76"/>
      <c r="V1338" s="76"/>
      <c r="W1338" s="76"/>
      <c r="X1338" s="76"/>
      <c r="Y1338" s="76"/>
      <c r="Z1338" s="76"/>
      <c r="AA1338" s="76"/>
      <c r="AB1338" s="76"/>
      <c r="AC1338" s="76"/>
      <c r="AD1338" s="76"/>
    </row>
    <row r="1339" ht="22.5" customHeight="1">
      <c r="A1339" s="25">
        <f t="shared" si="1"/>
        <v>46934</v>
      </c>
      <c r="B1339" s="28" t="str">
        <f>VLOOKUP(A1339,'2025'!C:D,2)</f>
        <v/>
      </c>
      <c r="C1339" s="28"/>
      <c r="D1339" s="28"/>
      <c r="E1339" s="28"/>
      <c r="F1339" s="28"/>
      <c r="G1339" s="76"/>
      <c r="H1339" s="76"/>
      <c r="I1339" s="76"/>
      <c r="J1339" s="76"/>
      <c r="K1339" s="76"/>
      <c r="L1339" s="76"/>
      <c r="M1339" s="76"/>
      <c r="N1339" s="76"/>
      <c r="O1339" s="76"/>
      <c r="P1339" s="76"/>
      <c r="Q1339" s="76"/>
      <c r="R1339" s="76"/>
      <c r="S1339" s="76"/>
      <c r="T1339" s="76"/>
      <c r="U1339" s="76"/>
      <c r="V1339" s="76"/>
      <c r="W1339" s="76"/>
      <c r="X1339" s="76"/>
      <c r="Y1339" s="76"/>
      <c r="Z1339" s="76"/>
      <c r="AA1339" s="76"/>
      <c r="AB1339" s="76"/>
      <c r="AC1339" s="76"/>
      <c r="AD1339" s="76"/>
    </row>
    <row r="1340" ht="22.5" customHeight="1">
      <c r="A1340" s="25">
        <f t="shared" si="1"/>
        <v>46935</v>
      </c>
      <c r="B1340" s="28" t="str">
        <f>VLOOKUP(A1340,'2025'!C:D,2)</f>
        <v/>
      </c>
      <c r="C1340" s="28"/>
      <c r="D1340" s="28"/>
      <c r="E1340" s="28"/>
      <c r="F1340" s="28"/>
      <c r="G1340" s="76"/>
      <c r="H1340" s="76"/>
      <c r="I1340" s="76"/>
      <c r="J1340" s="76"/>
      <c r="K1340" s="76"/>
      <c r="L1340" s="76"/>
      <c r="M1340" s="76"/>
      <c r="N1340" s="76"/>
      <c r="O1340" s="76"/>
      <c r="P1340" s="76"/>
      <c r="Q1340" s="76"/>
      <c r="R1340" s="76"/>
      <c r="S1340" s="76"/>
      <c r="T1340" s="76"/>
      <c r="U1340" s="76"/>
      <c r="V1340" s="76"/>
      <c r="W1340" s="76"/>
      <c r="X1340" s="76"/>
      <c r="Y1340" s="76"/>
      <c r="Z1340" s="76"/>
      <c r="AA1340" s="76"/>
      <c r="AB1340" s="76"/>
      <c r="AC1340" s="76"/>
      <c r="AD1340" s="76"/>
    </row>
    <row r="1341" ht="22.5" customHeight="1">
      <c r="A1341" s="25">
        <f t="shared" si="1"/>
        <v>46936</v>
      </c>
      <c r="B1341" s="28" t="str">
        <f>VLOOKUP(A1341,'2025'!C:D,2)</f>
        <v/>
      </c>
      <c r="C1341" s="28"/>
      <c r="D1341" s="28"/>
      <c r="E1341" s="28"/>
      <c r="F1341" s="28"/>
      <c r="G1341" s="76"/>
      <c r="H1341" s="76"/>
      <c r="I1341" s="76"/>
      <c r="J1341" s="76"/>
      <c r="K1341" s="76"/>
      <c r="L1341" s="76"/>
      <c r="M1341" s="76"/>
      <c r="N1341" s="76"/>
      <c r="O1341" s="76"/>
      <c r="P1341" s="76"/>
      <c r="Q1341" s="76"/>
      <c r="R1341" s="76"/>
      <c r="S1341" s="76"/>
      <c r="T1341" s="76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76"/>
    </row>
    <row r="1342" ht="22.5" customHeight="1">
      <c r="A1342" s="25">
        <f t="shared" si="1"/>
        <v>46937</v>
      </c>
      <c r="B1342" s="28" t="str">
        <f>VLOOKUP(A1342,'2025'!C:D,2)</f>
        <v/>
      </c>
      <c r="C1342" s="28"/>
      <c r="D1342" s="28"/>
      <c r="E1342" s="28"/>
      <c r="F1342" s="28"/>
      <c r="G1342" s="76"/>
      <c r="H1342" s="76"/>
      <c r="I1342" s="76"/>
      <c r="J1342" s="76"/>
      <c r="K1342" s="76"/>
      <c r="L1342" s="76"/>
      <c r="M1342" s="76"/>
      <c r="N1342" s="76"/>
      <c r="O1342" s="76"/>
      <c r="P1342" s="76"/>
      <c r="Q1342" s="76"/>
      <c r="R1342" s="76"/>
      <c r="S1342" s="76"/>
      <c r="T1342" s="76"/>
      <c r="U1342" s="76"/>
      <c r="V1342" s="76"/>
      <c r="W1342" s="76"/>
      <c r="X1342" s="76"/>
      <c r="Y1342" s="76"/>
      <c r="Z1342" s="76"/>
      <c r="AA1342" s="76"/>
      <c r="AB1342" s="76"/>
      <c r="AC1342" s="76"/>
      <c r="AD1342" s="76"/>
    </row>
    <row r="1343" ht="22.5" customHeight="1">
      <c r="A1343" s="25">
        <f t="shared" si="1"/>
        <v>46938</v>
      </c>
      <c r="B1343" s="28" t="str">
        <f>VLOOKUP(A1343,'2025'!C:D,2)</f>
        <v/>
      </c>
      <c r="C1343" s="28"/>
      <c r="D1343" s="28"/>
      <c r="E1343" s="28"/>
      <c r="F1343" s="28"/>
      <c r="G1343" s="76"/>
      <c r="H1343" s="76"/>
      <c r="I1343" s="76"/>
      <c r="J1343" s="76"/>
      <c r="K1343" s="76"/>
      <c r="L1343" s="76"/>
      <c r="M1343" s="76"/>
      <c r="N1343" s="76"/>
      <c r="O1343" s="76"/>
      <c r="P1343" s="76"/>
      <c r="Q1343" s="76"/>
      <c r="R1343" s="76"/>
      <c r="S1343" s="76"/>
      <c r="T1343" s="76"/>
      <c r="U1343" s="76"/>
      <c r="V1343" s="76"/>
      <c r="W1343" s="76"/>
      <c r="X1343" s="76"/>
      <c r="Y1343" s="76"/>
      <c r="Z1343" s="76"/>
      <c r="AA1343" s="76"/>
      <c r="AB1343" s="76"/>
      <c r="AC1343" s="76"/>
      <c r="AD1343" s="76"/>
    </row>
    <row r="1344" ht="22.5" customHeight="1">
      <c r="A1344" s="25">
        <f t="shared" si="1"/>
        <v>46939</v>
      </c>
      <c r="B1344" s="28" t="str">
        <f>VLOOKUP(A1344,'2025'!C:D,2)</f>
        <v/>
      </c>
      <c r="C1344" s="28"/>
      <c r="D1344" s="28"/>
      <c r="E1344" s="28"/>
      <c r="F1344" s="28"/>
      <c r="G1344" s="76"/>
      <c r="H1344" s="76"/>
      <c r="I1344" s="76"/>
      <c r="J1344" s="76"/>
      <c r="K1344" s="76"/>
      <c r="L1344" s="76"/>
      <c r="M1344" s="76"/>
      <c r="N1344" s="76"/>
      <c r="O1344" s="76"/>
      <c r="P1344" s="76"/>
      <c r="Q1344" s="76"/>
      <c r="R1344" s="76"/>
      <c r="S1344" s="76"/>
      <c r="T1344" s="76"/>
      <c r="U1344" s="76"/>
      <c r="V1344" s="76"/>
      <c r="W1344" s="76"/>
      <c r="X1344" s="76"/>
      <c r="Y1344" s="76"/>
      <c r="Z1344" s="76"/>
      <c r="AA1344" s="76"/>
      <c r="AB1344" s="76"/>
      <c r="AC1344" s="76"/>
      <c r="AD1344" s="76"/>
    </row>
    <row r="1345" ht="22.5" customHeight="1">
      <c r="A1345" s="25">
        <f t="shared" si="1"/>
        <v>46940</v>
      </c>
      <c r="B1345" s="28" t="str">
        <f>VLOOKUP(A1345,'2025'!C:D,2)</f>
        <v/>
      </c>
      <c r="C1345" s="28"/>
      <c r="D1345" s="28"/>
      <c r="E1345" s="28"/>
      <c r="F1345" s="28"/>
      <c r="G1345" s="76"/>
      <c r="H1345" s="76"/>
      <c r="I1345" s="76"/>
      <c r="J1345" s="76"/>
      <c r="K1345" s="76"/>
      <c r="L1345" s="76"/>
      <c r="M1345" s="76"/>
      <c r="N1345" s="76"/>
      <c r="O1345" s="76"/>
      <c r="P1345" s="76"/>
      <c r="Q1345" s="76"/>
      <c r="R1345" s="76"/>
      <c r="S1345" s="76"/>
      <c r="T1345" s="76"/>
      <c r="U1345" s="76"/>
      <c r="V1345" s="76"/>
      <c r="W1345" s="76"/>
      <c r="X1345" s="76"/>
      <c r="Y1345" s="76"/>
      <c r="Z1345" s="76"/>
      <c r="AA1345" s="76"/>
      <c r="AB1345" s="76"/>
      <c r="AC1345" s="76"/>
      <c r="AD1345" s="76"/>
    </row>
  </sheetData>
  <conditionalFormatting sqref="V1">
    <cfRule type="notContainsBlanks" dxfId="0" priority="1">
      <formula>LEN(TRIM(V1))&gt;0</formula>
    </cfRule>
  </conditionalFormatting>
  <conditionalFormatting sqref="B1:S1345 U1:U859 T2:T1345 V2:X859 Y276:Y859 Z337:AD859">
    <cfRule type="cellIs" dxfId="0" priority="2" operator="greaterThan">
      <formula>0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13"/>
    <col customWidth="1" min="2" max="2" width="11.5"/>
    <col customWidth="1" min="3" max="3" width="16.0"/>
    <col customWidth="1" min="4" max="4" width="13.13"/>
    <col customWidth="1" min="5" max="5" width="11.25"/>
    <col customWidth="1" min="6" max="6" width="13.88"/>
    <col customWidth="1" min="7" max="7" width="15.63"/>
    <col customWidth="1" min="8" max="8" width="14.38"/>
    <col customWidth="1" min="9" max="9" width="16.25"/>
    <col customWidth="1" min="10" max="10" width="12.5"/>
    <col customWidth="1" min="11" max="11" width="13.88"/>
    <col customWidth="1" min="12" max="12" width="13.5"/>
    <col customWidth="1" min="13" max="13" width="14.5"/>
    <col customWidth="1" min="14" max="14" width="16.88"/>
    <col customWidth="1" min="15" max="15" width="13.13"/>
    <col customWidth="1" min="16" max="16" width="16.13"/>
    <col customWidth="1" min="17" max="17" width="13.88"/>
    <col customWidth="1" min="18" max="18" width="15.38"/>
    <col customWidth="1" min="19" max="19" width="13.75"/>
    <col customWidth="1" min="20" max="20" width="14.25"/>
  </cols>
  <sheetData>
    <row r="1" ht="22.5" customHeight="1">
      <c r="A1" s="23" t="s">
        <v>34</v>
      </c>
      <c r="B1" s="79" t="s">
        <v>3</v>
      </c>
      <c r="C1" s="24" t="s">
        <v>39</v>
      </c>
      <c r="D1" s="80" t="s">
        <v>40</v>
      </c>
      <c r="E1" s="24" t="s">
        <v>41</v>
      </c>
      <c r="F1" s="24" t="s">
        <v>42</v>
      </c>
      <c r="G1" s="24" t="s">
        <v>43</v>
      </c>
      <c r="H1" s="24" t="s">
        <v>44</v>
      </c>
      <c r="I1" s="24" t="s">
        <v>45</v>
      </c>
      <c r="J1" s="24" t="s">
        <v>46</v>
      </c>
      <c r="K1" s="24" t="s">
        <v>47</v>
      </c>
      <c r="L1" s="24" t="s">
        <v>48</v>
      </c>
      <c r="M1" s="24" t="s">
        <v>49</v>
      </c>
      <c r="N1" s="24" t="s">
        <v>50</v>
      </c>
      <c r="O1" s="24" t="s">
        <v>51</v>
      </c>
      <c r="P1" s="68" t="s">
        <v>52</v>
      </c>
      <c r="Q1" s="24" t="s">
        <v>53</v>
      </c>
      <c r="R1" s="68" t="s">
        <v>54</v>
      </c>
      <c r="S1" s="24" t="s">
        <v>59</v>
      </c>
      <c r="T1" s="68" t="s">
        <v>60</v>
      </c>
      <c r="U1" s="78" t="s">
        <v>62</v>
      </c>
      <c r="V1" s="70" t="s">
        <v>66</v>
      </c>
      <c r="W1" s="71" t="s">
        <v>67</v>
      </c>
      <c r="X1" s="72" t="s">
        <v>68</v>
      </c>
      <c r="Y1" s="72" t="s">
        <v>69</v>
      </c>
      <c r="Z1" s="73" t="s">
        <v>70</v>
      </c>
      <c r="AA1" s="81" t="s">
        <v>76</v>
      </c>
      <c r="AB1" s="72" t="s">
        <v>72</v>
      </c>
      <c r="AC1" s="72" t="s">
        <v>73</v>
      </c>
      <c r="AD1" s="72" t="s">
        <v>74</v>
      </c>
      <c r="AE1" s="73" t="s">
        <v>75</v>
      </c>
    </row>
    <row r="2" ht="22.5" hidden="1" customHeight="1">
      <c r="A2" s="25">
        <v>45597.0</v>
      </c>
      <c r="B2" s="82">
        <v>0.02</v>
      </c>
      <c r="C2" s="27">
        <f>IFERROR(Points!B2/SUM(Points!$B2:$Z2),)*(1-$B2)</f>
        <v>0.06606741573</v>
      </c>
      <c r="D2" s="27">
        <f>IFERROR(Points!C2/SUM(Points!$B2:$Z2),)*(1-$B2)</f>
        <v>0.06606741573</v>
      </c>
      <c r="E2" s="27">
        <f>IFERROR(Points!D2/SUM(Points!$B2:$Z2),)*(1-$B2)</f>
        <v>0.06606741573</v>
      </c>
      <c r="F2" s="27">
        <f>IFERROR(Points!E2/SUM(Points!$B2:$Z2),)*(1-$B2)</f>
        <v>0.1926966292</v>
      </c>
      <c r="G2" s="27">
        <f>IFERROR(Points!F2/SUM(Points!$B2:$Z2),)*(1-$B2)</f>
        <v>0.1651685393</v>
      </c>
      <c r="H2" s="27">
        <f>IFERROR(Points!G2/SUM(Points!$B2:$Z2),)*(1-$B2)</f>
        <v>0</v>
      </c>
      <c r="I2" s="27">
        <f>IFERROR(Points!H2/SUM(Points!$B2:$Z2),)*(1-$B2)</f>
        <v>0.03303370787</v>
      </c>
      <c r="J2" s="27">
        <f>IFERROR(Points!I2/SUM(Points!$B2:$Z2),)*(1-$B2)</f>
        <v>0</v>
      </c>
      <c r="K2" s="27">
        <f>IFERROR(Points!J2/SUM(Points!$B2:$Z2),)*(1-$B2)</f>
        <v>0</v>
      </c>
      <c r="L2" s="27">
        <f>IFERROR(Points!K2/SUM(Points!$B2:$Z2),)*(1-$B2)</f>
        <v>0.0991011236</v>
      </c>
      <c r="M2" s="27">
        <f>IFERROR(Points!L2/SUM(Points!$B2:$Z2),)*(1-$B2)</f>
        <v>0</v>
      </c>
      <c r="N2" s="27">
        <f>IFERROR(Points!M2/SUM(Points!$B2:$Z2),)*(1-$B2)</f>
        <v>0.1926966292</v>
      </c>
      <c r="O2" s="27">
        <f>IFERROR(Points!N2/SUM(Points!$B2:$Z2),)*(1-$B2)</f>
        <v>0</v>
      </c>
      <c r="P2" s="27">
        <f>IFERROR(Points!O2/SUM(Points!$B2:$Z2),)*(1-$B2)</f>
        <v>0.0991011236</v>
      </c>
      <c r="Q2" s="27">
        <f>IFERROR(Points!P2/SUM(Points!$B2:$Z2),)*(1-$B2)</f>
        <v>0</v>
      </c>
      <c r="R2" s="27">
        <f>IFERROR(Points!Q2/SUM(Points!$B2:$Z2),)*(1-$B2)</f>
        <v>0</v>
      </c>
      <c r="S2" s="27">
        <f>IFERROR(Points!R2/SUM(Points!$B2:$Z2),)*(1-$B2)</f>
        <v>0</v>
      </c>
      <c r="T2" s="27">
        <f>IFERROR(Points!S2/SUM(Points!$B2:$Z2),)*(1-$B2)</f>
        <v>0</v>
      </c>
      <c r="U2" s="83"/>
      <c r="V2" s="76"/>
      <c r="W2" s="76"/>
      <c r="X2" s="76"/>
      <c r="Y2" s="76"/>
      <c r="Z2" s="76"/>
      <c r="AA2" s="76"/>
      <c r="AB2" s="76"/>
      <c r="AC2" s="76"/>
      <c r="AD2" s="76"/>
      <c r="AE2" s="76"/>
    </row>
    <row r="3" ht="22.5" hidden="1" customHeight="1">
      <c r="A3" s="25">
        <f t="shared" ref="A3:A876" si="1">A2+1</f>
        <v>45598</v>
      </c>
      <c r="B3" s="82">
        <v>0.02</v>
      </c>
      <c r="C3" s="27">
        <f>IFERROR(Points!B3/SUM(Points!$B3:$Z3),)*(1-$B3)</f>
        <v>0.06827285922</v>
      </c>
      <c r="D3" s="27">
        <f>IFERROR(Points!C3/SUM(Points!$B3:$Z3),)*(1-$B3)</f>
        <v>0.06827285922</v>
      </c>
      <c r="E3" s="27">
        <f>IFERROR(Points!D3/SUM(Points!$B3:$Z3),)*(1-$B3)</f>
        <v>0.06827285922</v>
      </c>
      <c r="F3" s="27">
        <f>IFERROR(Points!E3/SUM(Points!$B3:$Z3),)*(1-$B3)</f>
        <v>0.1991291727</v>
      </c>
      <c r="G3" s="27">
        <f>IFERROR(Points!F3/SUM(Points!$B3:$Z3),)*(1-$B3)</f>
        <v>0.170682148</v>
      </c>
      <c r="H3" s="27">
        <f>IFERROR(Points!G3/SUM(Points!$B3:$Z3),)*(1-$B3)</f>
        <v>0.1137880987</v>
      </c>
      <c r="I3" s="27">
        <f>IFERROR(Points!H3/SUM(Points!$B3:$Z3),)*(1-$B3)</f>
        <v>0</v>
      </c>
      <c r="J3" s="27">
        <f>IFERROR(Points!I3/SUM(Points!$B3:$Z3),)*(1-$B3)</f>
        <v>0</v>
      </c>
      <c r="K3" s="27">
        <f>IFERROR(Points!J3/SUM(Points!$B3:$Z3),)*(1-$B3)</f>
        <v>0</v>
      </c>
      <c r="L3" s="27">
        <f>IFERROR(Points!K3/SUM(Points!$B3:$Z3),)*(1-$B3)</f>
        <v>0.08960812772</v>
      </c>
      <c r="M3" s="27">
        <f>IFERROR(Points!L3/SUM(Points!$B3:$Z3),)*(1-$B3)</f>
        <v>0</v>
      </c>
      <c r="N3" s="27">
        <f>IFERROR(Points!M3/SUM(Points!$B3:$Z3),)*(1-$B3)</f>
        <v>0.09956458636</v>
      </c>
      <c r="O3" s="27">
        <f>IFERROR(Points!N3/SUM(Points!$B3:$Z3),)*(1-$B3)</f>
        <v>0</v>
      </c>
      <c r="P3" s="27">
        <f>IFERROR(Points!O3/SUM(Points!$B3:$Z3),)*(1-$B3)</f>
        <v>0.1024092888</v>
      </c>
      <c r="Q3" s="27">
        <f>IFERROR(Points!P3/SUM(Points!$B3:$Z3),)*(1-$B3)</f>
        <v>0</v>
      </c>
      <c r="R3" s="27">
        <f>IFERROR(Points!Q3/SUM(Points!$B3:$Z3),)*(1-$B3)</f>
        <v>0</v>
      </c>
      <c r="S3" s="27">
        <f>IFERROR(Points!R3/SUM(Points!$B3:$Z3),)*(1-$B3)</f>
        <v>0</v>
      </c>
      <c r="T3" s="27">
        <f>IFERROR(Points!S3/SUM(Points!$B3:$Z3),)*(1-$B3)</f>
        <v>0</v>
      </c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</row>
    <row r="4" ht="22.5" hidden="1" customHeight="1">
      <c r="A4" s="25">
        <f t="shared" si="1"/>
        <v>45599</v>
      </c>
      <c r="B4" s="82">
        <v>0.02</v>
      </c>
      <c r="C4" s="27">
        <f>IFERROR(Points!B4/SUM(Points!$B4:$Z4),)*(1-$B4)</f>
        <v>0.05939393939</v>
      </c>
      <c r="D4" s="27">
        <f>IFERROR(Points!C4/SUM(Points!$B4:$Z4),)*(1-$B4)</f>
        <v>0.05939393939</v>
      </c>
      <c r="E4" s="27">
        <f>IFERROR(Points!D4/SUM(Points!$B4:$Z4),)*(1-$B4)</f>
        <v>0.05939393939</v>
      </c>
      <c r="F4" s="27">
        <f>IFERROR(Points!E4/SUM(Points!$B4:$Z4),)*(1-$B4)</f>
        <v>0.1732323232</v>
      </c>
      <c r="G4" s="27">
        <f>IFERROR(Points!F4/SUM(Points!$B4:$Z4),)*(1-$B4)</f>
        <v>0.1484848485</v>
      </c>
      <c r="H4" s="27">
        <f>IFERROR(Points!G4/SUM(Points!$B4:$Z4),)*(1-$B4)</f>
        <v>0.09898989899</v>
      </c>
      <c r="I4" s="27">
        <f>IFERROR(Points!H4/SUM(Points!$B4:$Z4),)*(1-$B4)</f>
        <v>0.0296969697</v>
      </c>
      <c r="J4" s="27">
        <f>IFERROR(Points!I4/SUM(Points!$B4:$Z4),)*(1-$B4)</f>
        <v>0</v>
      </c>
      <c r="K4" s="27">
        <f>IFERROR(Points!J4/SUM(Points!$B4:$Z4),)*(1-$B4)</f>
        <v>0</v>
      </c>
      <c r="L4" s="27">
        <f>IFERROR(Points!K4/SUM(Points!$B4:$Z4),)*(1-$B4)</f>
        <v>0.08909090909</v>
      </c>
      <c r="M4" s="27">
        <f>IFERROR(Points!L4/SUM(Points!$B4:$Z4),)*(1-$B4)</f>
        <v>0</v>
      </c>
      <c r="N4" s="27">
        <f>IFERROR(Points!M4/SUM(Points!$B4:$Z4),)*(1-$B4)</f>
        <v>0.1732323232</v>
      </c>
      <c r="O4" s="27">
        <f>IFERROR(Points!N4/SUM(Points!$B4:$Z4),)*(1-$B4)</f>
        <v>0</v>
      </c>
      <c r="P4" s="27">
        <f>IFERROR(Points!O4/SUM(Points!$B4:$Z4),)*(1-$B4)</f>
        <v>0.08909090909</v>
      </c>
      <c r="Q4" s="27">
        <f>IFERROR(Points!P4/SUM(Points!$B4:$Z4),)*(1-$B4)</f>
        <v>0</v>
      </c>
      <c r="R4" s="27">
        <f>IFERROR(Points!Q4/SUM(Points!$B4:$Z4),)*(1-$B4)</f>
        <v>0</v>
      </c>
      <c r="S4" s="27">
        <f>IFERROR(Points!R4/SUM(Points!$B4:$Z4),)*(1-$B4)</f>
        <v>0</v>
      </c>
      <c r="T4" s="27">
        <f>IFERROR(Points!S4/SUM(Points!$B4:$Z4),)*(1-$B4)</f>
        <v>0</v>
      </c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</row>
    <row r="5" ht="22.5" hidden="1" customHeight="1">
      <c r="A5" s="25">
        <f t="shared" si="1"/>
        <v>45600</v>
      </c>
      <c r="B5" s="82">
        <v>0.02</v>
      </c>
      <c r="C5" s="27">
        <f>IFERROR(Points!B5/SUM(Points!$B5:$Z5),)*(1-$B5)</f>
        <v>0</v>
      </c>
      <c r="D5" s="27">
        <f>IFERROR(Points!C5/SUM(Points!$B5:$Z5),)*(1-$B5)</f>
        <v>0</v>
      </c>
      <c r="E5" s="27">
        <f>IFERROR(Points!D5/SUM(Points!$B5:$Z5),)*(1-$B5)</f>
        <v>0</v>
      </c>
      <c r="F5" s="27">
        <f>IFERROR(Points!E5/SUM(Points!$B5:$Z5),)*(1-$B5)</f>
        <v>0</v>
      </c>
      <c r="G5" s="27">
        <f>IFERROR(Points!F5/SUM(Points!$B5:$Z5),)*(1-$B5)</f>
        <v>0</v>
      </c>
      <c r="H5" s="27">
        <f>IFERROR(Points!G5/SUM(Points!$B5:$Z5),)*(1-$B5)</f>
        <v>0</v>
      </c>
      <c r="I5" s="27">
        <f>IFERROR(Points!H5/SUM(Points!$B5:$Z5),)*(1-$B5)</f>
        <v>0</v>
      </c>
      <c r="J5" s="27">
        <f>IFERROR(Points!I5/SUM(Points!$B5:$Z5),)*(1-$B5)</f>
        <v>0</v>
      </c>
      <c r="K5" s="27">
        <f>IFERROR(Points!J5/SUM(Points!$B5:$Z5),)*(1-$B5)</f>
        <v>0</v>
      </c>
      <c r="L5" s="27">
        <f>IFERROR(Points!K5/SUM(Points!$B5:$Z5),)*(1-$B5)</f>
        <v>0</v>
      </c>
      <c r="M5" s="27">
        <f>IFERROR(Points!L5/SUM(Points!$B5:$Z5),)*(1-$B5)</f>
        <v>0</v>
      </c>
      <c r="N5" s="27">
        <f>IFERROR(Points!M5/SUM(Points!$B5:$Z5),)*(1-$B5)</f>
        <v>0</v>
      </c>
      <c r="O5" s="27">
        <f>IFERROR(Points!N5/SUM(Points!$B5:$Z5),)*(1-$B5)</f>
        <v>0</v>
      </c>
      <c r="P5" s="27">
        <f>IFERROR(Points!O5/SUM(Points!$B5:$Z5),)*(1-$B5)</f>
        <v>0</v>
      </c>
      <c r="Q5" s="27">
        <f>IFERROR(Points!P5/SUM(Points!$B5:$Z5),)*(1-$B5)</f>
        <v>0</v>
      </c>
      <c r="R5" s="27">
        <f>IFERROR(Points!Q5/SUM(Points!$B5:$Z5),)*(1-$B5)</f>
        <v>0</v>
      </c>
      <c r="S5" s="27">
        <f>IFERROR(Points!R5/SUM(Points!$B5:$Z5),)*(1-$B5)</f>
        <v>0</v>
      </c>
      <c r="T5" s="27">
        <f>IFERROR(Points!S5/SUM(Points!$B5:$Z5),)*(1-$B5)</f>
        <v>0</v>
      </c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</row>
    <row r="6" ht="22.5" hidden="1" customHeight="1">
      <c r="A6" s="25">
        <f t="shared" si="1"/>
        <v>45601</v>
      </c>
      <c r="B6" s="82">
        <v>0.02</v>
      </c>
      <c r="C6" s="27">
        <f>IFERROR(Points!B6/SUM(Points!$B6:$Z6),)*(1-$B6)</f>
        <v>0.06497237569</v>
      </c>
      <c r="D6" s="27">
        <f>IFERROR(Points!C6/SUM(Points!$B6:$Z6),)*(1-$B6)</f>
        <v>0.06497237569</v>
      </c>
      <c r="E6" s="27">
        <f>IFERROR(Points!D6/SUM(Points!$B6:$Z6),)*(1-$B6)</f>
        <v>0.06497237569</v>
      </c>
      <c r="F6" s="27">
        <f>IFERROR(Points!E6/SUM(Points!$B6:$Z6),)*(1-$B6)</f>
        <v>0.1895027624</v>
      </c>
      <c r="G6" s="27">
        <f>IFERROR(Points!F6/SUM(Points!$B6:$Z6),)*(1-$B6)</f>
        <v>0.1624309392</v>
      </c>
      <c r="H6" s="27">
        <f>IFERROR(Points!G6/SUM(Points!$B6:$Z6),)*(1-$B6)</f>
        <v>0</v>
      </c>
      <c r="I6" s="27">
        <f>IFERROR(Points!H6/SUM(Points!$B6:$Z6),)*(1-$B6)</f>
        <v>0.03248618785</v>
      </c>
      <c r="J6" s="27">
        <f>IFERROR(Points!I6/SUM(Points!$B6:$Z6),)*(1-$B6)</f>
        <v>0</v>
      </c>
      <c r="K6" s="27">
        <f>IFERROR(Points!J6/SUM(Points!$B6:$Z6),)*(1-$B6)</f>
        <v>0</v>
      </c>
      <c r="L6" s="27">
        <f>IFERROR(Points!K6/SUM(Points!$B6:$Z6),)*(1-$B6)</f>
        <v>0.09745856354</v>
      </c>
      <c r="M6" s="27">
        <f>IFERROR(Points!L6/SUM(Points!$B6:$Z6),)*(1-$B6)</f>
        <v>0.01624309392</v>
      </c>
      <c r="N6" s="27">
        <f>IFERROR(Points!M6/SUM(Points!$B6:$Z6),)*(1-$B6)</f>
        <v>0.1895027624</v>
      </c>
      <c r="O6" s="27">
        <f>IFERROR(Points!N6/SUM(Points!$B6:$Z6),)*(1-$B6)</f>
        <v>0</v>
      </c>
      <c r="P6" s="27">
        <f>IFERROR(Points!O6/SUM(Points!$B6:$Z6),)*(1-$B6)</f>
        <v>0.09745856354</v>
      </c>
      <c r="Q6" s="27">
        <f>IFERROR(Points!P6/SUM(Points!$B6:$Z6),)*(1-$B6)</f>
        <v>0</v>
      </c>
      <c r="R6" s="27">
        <f>IFERROR(Points!Q6/SUM(Points!$B6:$Z6),)*(1-$B6)</f>
        <v>0</v>
      </c>
      <c r="S6" s="27">
        <f>IFERROR(Points!R6/SUM(Points!$B6:$Z6),)*(1-$B6)</f>
        <v>0</v>
      </c>
      <c r="T6" s="27">
        <f>IFERROR(Points!S6/SUM(Points!$B6:$Z6),)*(1-$B6)</f>
        <v>0</v>
      </c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 ht="22.5" hidden="1" customHeight="1">
      <c r="A7" s="25">
        <f t="shared" si="1"/>
        <v>45602</v>
      </c>
      <c r="B7" s="82">
        <v>0.02</v>
      </c>
      <c r="C7" s="27">
        <f>IFERROR(Points!B7/SUM(Points!$B7:$Z7),)*(1-$B7)</f>
        <v>0.02882352941</v>
      </c>
      <c r="D7" s="27">
        <f>IFERROR(Points!C7/SUM(Points!$B7:$Z7),)*(1-$B7)</f>
        <v>0.05764705882</v>
      </c>
      <c r="E7" s="27">
        <f>IFERROR(Points!D7/SUM(Points!$B7:$Z7),)*(1-$B7)</f>
        <v>0.05764705882</v>
      </c>
      <c r="F7" s="27">
        <f>IFERROR(Points!E7/SUM(Points!$B7:$Z7),)*(1-$B7)</f>
        <v>0.1681372549</v>
      </c>
      <c r="G7" s="27">
        <f>IFERROR(Points!F7/SUM(Points!$B7:$Z7),)*(1-$B7)</f>
        <v>0.1441176471</v>
      </c>
      <c r="H7" s="27">
        <f>IFERROR(Points!G7/SUM(Points!$B7:$Z7),)*(1-$B7)</f>
        <v>0.09607843137</v>
      </c>
      <c r="I7" s="27">
        <f>IFERROR(Points!H7/SUM(Points!$B7:$Z7),)*(1-$B7)</f>
        <v>0.02882352941</v>
      </c>
      <c r="J7" s="27">
        <f>IFERROR(Points!I7/SUM(Points!$B7:$Z7),)*(1-$B7)</f>
        <v>0.02882352941</v>
      </c>
      <c r="K7" s="27">
        <f>IFERROR(Points!J7/SUM(Points!$B7:$Z7),)*(1-$B7)</f>
        <v>0.01441176471</v>
      </c>
      <c r="L7" s="27">
        <f>IFERROR(Points!K7/SUM(Points!$B7:$Z7),)*(1-$B7)</f>
        <v>0.08647058824</v>
      </c>
      <c r="M7" s="27">
        <f>IFERROR(Points!L7/SUM(Points!$B7:$Z7),)*(1-$B7)</f>
        <v>0.01441176471</v>
      </c>
      <c r="N7" s="27">
        <f>IFERROR(Points!M7/SUM(Points!$B7:$Z7),)*(1-$B7)</f>
        <v>0.1681372549</v>
      </c>
      <c r="O7" s="27">
        <f>IFERROR(Points!N7/SUM(Points!$B7:$Z7),)*(1-$B7)</f>
        <v>0</v>
      </c>
      <c r="P7" s="27">
        <f>IFERROR(Points!O7/SUM(Points!$B7:$Z7),)*(1-$B7)</f>
        <v>0.08647058824</v>
      </c>
      <c r="Q7" s="27">
        <f>IFERROR(Points!P7/SUM(Points!$B7:$Z7),)*(1-$B7)</f>
        <v>0</v>
      </c>
      <c r="R7" s="27">
        <f>IFERROR(Points!Q7/SUM(Points!$B7:$Z7),)*(1-$B7)</f>
        <v>0</v>
      </c>
      <c r="S7" s="27">
        <f>IFERROR(Points!R7/SUM(Points!$B7:$Z7),)*(1-$B7)</f>
        <v>0</v>
      </c>
      <c r="T7" s="27">
        <f>IFERROR(Points!S7/SUM(Points!$B7:$Z7),)*(1-$B7)</f>
        <v>0</v>
      </c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</row>
    <row r="8" ht="22.5" hidden="1" customHeight="1">
      <c r="A8" s="25">
        <f t="shared" si="1"/>
        <v>45603</v>
      </c>
      <c r="B8" s="82">
        <v>0.02</v>
      </c>
      <c r="C8" s="27">
        <f>IFERROR(Points!B8/SUM(Points!$B8:$Z8),)*(1-$B8)</f>
        <v>0.06222222222</v>
      </c>
      <c r="D8" s="27">
        <f>IFERROR(Points!C8/SUM(Points!$B8:$Z8),)*(1-$B8)</f>
        <v>0</v>
      </c>
      <c r="E8" s="27">
        <f>IFERROR(Points!D8/SUM(Points!$B8:$Z8),)*(1-$B8)</f>
        <v>0.06222222222</v>
      </c>
      <c r="F8" s="27">
        <f>IFERROR(Points!E8/SUM(Points!$B8:$Z8),)*(1-$B8)</f>
        <v>0.1814814815</v>
      </c>
      <c r="G8" s="27">
        <f>IFERROR(Points!F8/SUM(Points!$B8:$Z8),)*(1-$B8)</f>
        <v>0.1555555556</v>
      </c>
      <c r="H8" s="27">
        <f>IFERROR(Points!G8/SUM(Points!$B8:$Z8),)*(1-$B8)</f>
        <v>0.1037037037</v>
      </c>
      <c r="I8" s="27">
        <f>IFERROR(Points!H8/SUM(Points!$B8:$Z8),)*(1-$B8)</f>
        <v>0.03111111111</v>
      </c>
      <c r="J8" s="27">
        <f>IFERROR(Points!I8/SUM(Points!$B8:$Z8),)*(1-$B8)</f>
        <v>0.01555555556</v>
      </c>
      <c r="K8" s="27">
        <f>IFERROR(Points!J8/SUM(Points!$B8:$Z8),)*(1-$B8)</f>
        <v>0</v>
      </c>
      <c r="L8" s="27">
        <f>IFERROR(Points!K8/SUM(Points!$B8:$Z8),)*(1-$B8)</f>
        <v>0.09333333333</v>
      </c>
      <c r="M8" s="27">
        <f>IFERROR(Points!L8/SUM(Points!$B8:$Z8),)*(1-$B8)</f>
        <v>0</v>
      </c>
      <c r="N8" s="27">
        <f>IFERROR(Points!M8/SUM(Points!$B8:$Z8),)*(1-$B8)</f>
        <v>0.1814814815</v>
      </c>
      <c r="O8" s="27">
        <f>IFERROR(Points!N8/SUM(Points!$B8:$Z8),)*(1-$B8)</f>
        <v>0</v>
      </c>
      <c r="P8" s="27">
        <f>IFERROR(Points!O8/SUM(Points!$B8:$Z8),)*(1-$B8)</f>
        <v>0.09333333333</v>
      </c>
      <c r="Q8" s="27">
        <f>IFERROR(Points!P8/SUM(Points!$B8:$Z8),)*(1-$B8)</f>
        <v>0</v>
      </c>
      <c r="R8" s="27">
        <f>IFERROR(Points!Q8/SUM(Points!$B8:$Z8),)*(1-$B8)</f>
        <v>0</v>
      </c>
      <c r="S8" s="27">
        <f>IFERROR(Points!R8/SUM(Points!$B8:$Z8),)*(1-$B8)</f>
        <v>0</v>
      </c>
      <c r="T8" s="27">
        <f>IFERROR(Points!S8/SUM(Points!$B8:$Z8),)*(1-$B8)</f>
        <v>0</v>
      </c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</row>
    <row r="9" ht="22.5" hidden="1" customHeight="1">
      <c r="A9" s="25">
        <f t="shared" si="1"/>
        <v>45604</v>
      </c>
      <c r="B9" s="82">
        <v>0.02</v>
      </c>
      <c r="C9" s="27">
        <f>IFERROR(Points!B9/SUM(Points!$B9:$Z9),)*(1-$B9)</f>
        <v>0.06125</v>
      </c>
      <c r="D9" s="27">
        <f>IFERROR(Points!C9/SUM(Points!$B9:$Z9),)*(1-$B9)</f>
        <v>0</v>
      </c>
      <c r="E9" s="27">
        <f>IFERROR(Points!D9/SUM(Points!$B9:$Z9),)*(1-$B9)</f>
        <v>0.06125</v>
      </c>
      <c r="F9" s="27">
        <f>IFERROR(Points!E9/SUM(Points!$B9:$Z9),)*(1-$B9)</f>
        <v>0.1786458333</v>
      </c>
      <c r="G9" s="27">
        <f>IFERROR(Points!F9/SUM(Points!$B9:$Z9),)*(1-$B9)</f>
        <v>0.153125</v>
      </c>
      <c r="H9" s="27">
        <f>IFERROR(Points!G9/SUM(Points!$B9:$Z9),)*(1-$B9)</f>
        <v>0.1020833333</v>
      </c>
      <c r="I9" s="27">
        <f>IFERROR(Points!H9/SUM(Points!$B9:$Z9),)*(1-$B9)</f>
        <v>0.0153125</v>
      </c>
      <c r="J9" s="27">
        <f>IFERROR(Points!I9/SUM(Points!$B9:$Z9),)*(1-$B9)</f>
        <v>0.0153125</v>
      </c>
      <c r="K9" s="27">
        <f>IFERROR(Points!J9/SUM(Points!$B9:$Z9),)*(1-$B9)</f>
        <v>0.0153125</v>
      </c>
      <c r="L9" s="27">
        <f>IFERROR(Points!K9/SUM(Points!$B9:$Z9),)*(1-$B9)</f>
        <v>0.091875</v>
      </c>
      <c r="M9" s="27">
        <f>IFERROR(Points!L9/SUM(Points!$B9:$Z9),)*(1-$B9)</f>
        <v>0.0153125</v>
      </c>
      <c r="N9" s="27">
        <f>IFERROR(Points!M9/SUM(Points!$B9:$Z9),)*(1-$B9)</f>
        <v>0.1786458333</v>
      </c>
      <c r="O9" s="27">
        <f>IFERROR(Points!N9/SUM(Points!$B9:$Z9),)*(1-$B9)</f>
        <v>0</v>
      </c>
      <c r="P9" s="27">
        <f>IFERROR(Points!O9/SUM(Points!$B9:$Z9),)*(1-$B9)</f>
        <v>0.091875</v>
      </c>
      <c r="Q9" s="27">
        <f>IFERROR(Points!P9/SUM(Points!$B9:$Z9),)*(1-$B9)</f>
        <v>0</v>
      </c>
      <c r="R9" s="27">
        <f>IFERROR(Points!Q9/SUM(Points!$B9:$Z9),)*(1-$B9)</f>
        <v>0</v>
      </c>
      <c r="S9" s="27">
        <f>IFERROR(Points!R9/SUM(Points!$B9:$Z9),)*(1-$B9)</f>
        <v>0</v>
      </c>
      <c r="T9" s="27">
        <f>IFERROR(Points!S9/SUM(Points!$B9:$Z9),)*(1-$B9)</f>
        <v>0</v>
      </c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</row>
    <row r="10" ht="22.5" hidden="1" customHeight="1">
      <c r="A10" s="25">
        <f t="shared" si="1"/>
        <v>45605</v>
      </c>
      <c r="B10" s="82">
        <v>0.02</v>
      </c>
      <c r="C10" s="27">
        <f>IFERROR(Points!B10/SUM(Points!$B10:$Z10),)*(1-$B10)</f>
        <v>0.06938053097</v>
      </c>
      <c r="D10" s="27">
        <f>IFERROR(Points!C10/SUM(Points!$B10:$Z10),)*(1-$B10)</f>
        <v>0.06938053097</v>
      </c>
      <c r="E10" s="27">
        <f>IFERROR(Points!D10/SUM(Points!$B10:$Z10),)*(1-$B10)</f>
        <v>0.06938053097</v>
      </c>
      <c r="F10" s="27">
        <f>IFERROR(Points!E10/SUM(Points!$B10:$Z10),)*(1-$B10)</f>
        <v>0.202359882</v>
      </c>
      <c r="G10" s="27">
        <f>IFERROR(Points!F10/SUM(Points!$B10:$Z10),)*(1-$B10)</f>
        <v>0.1734513274</v>
      </c>
      <c r="H10" s="27">
        <f>IFERROR(Points!G10/SUM(Points!$B10:$Z10),)*(1-$B10)</f>
        <v>0</v>
      </c>
      <c r="I10" s="27">
        <f>IFERROR(Points!H10/SUM(Points!$B10:$Z10),)*(1-$B10)</f>
        <v>0</v>
      </c>
      <c r="J10" s="27">
        <f>IFERROR(Points!I10/SUM(Points!$B10:$Z10),)*(1-$B10)</f>
        <v>0</v>
      </c>
      <c r="K10" s="27">
        <f>IFERROR(Points!J10/SUM(Points!$B10:$Z10),)*(1-$B10)</f>
        <v>0</v>
      </c>
      <c r="L10" s="27">
        <f>IFERROR(Points!K10/SUM(Points!$B10:$Z10),)*(1-$B10)</f>
        <v>0.1300884956</v>
      </c>
      <c r="M10" s="27">
        <f>IFERROR(Points!L10/SUM(Points!$B10:$Z10),)*(1-$B10)</f>
        <v>0.01734513274</v>
      </c>
      <c r="N10" s="27">
        <f>IFERROR(Points!M10/SUM(Points!$B10:$Z10),)*(1-$B10)</f>
        <v>0.1445427729</v>
      </c>
      <c r="O10" s="27">
        <f>IFERROR(Points!N10/SUM(Points!$B10:$Z10),)*(1-$B10)</f>
        <v>0</v>
      </c>
      <c r="P10" s="27">
        <f>IFERROR(Points!O10/SUM(Points!$B10:$Z10),)*(1-$B10)</f>
        <v>0.1040707965</v>
      </c>
      <c r="Q10" s="27">
        <f>IFERROR(Points!P10/SUM(Points!$B10:$Z10),)*(1-$B10)</f>
        <v>0</v>
      </c>
      <c r="R10" s="27">
        <f>IFERROR(Points!Q10/SUM(Points!$B10:$Z10),)*(1-$B10)</f>
        <v>0</v>
      </c>
      <c r="S10" s="27">
        <f>IFERROR(Points!R10/SUM(Points!$B10:$Z10),)*(1-$B10)</f>
        <v>0</v>
      </c>
      <c r="T10" s="27">
        <f>IFERROR(Points!S10/SUM(Points!$B10:$Z10),)*(1-$B10)</f>
        <v>0</v>
      </c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</row>
    <row r="11" ht="22.5" hidden="1" customHeight="1">
      <c r="A11" s="25">
        <f t="shared" si="1"/>
        <v>45606</v>
      </c>
      <c r="B11" s="82">
        <v>0.02</v>
      </c>
      <c r="C11" s="27">
        <f>IFERROR(Points!B11/SUM(Points!$B11:$Z11),)*(1-$B11)</f>
        <v>0.06109090909</v>
      </c>
      <c r="D11" s="27">
        <f>IFERROR(Points!C11/SUM(Points!$B11:$Z11),)*(1-$B11)</f>
        <v>0.06109090909</v>
      </c>
      <c r="E11" s="27">
        <f>IFERROR(Points!D11/SUM(Points!$B11:$Z11),)*(1-$B11)</f>
        <v>0.06109090909</v>
      </c>
      <c r="F11" s="27">
        <f>IFERROR(Points!E11/SUM(Points!$B11:$Z11),)*(1-$B11)</f>
        <v>0.1781818182</v>
      </c>
      <c r="G11" s="27">
        <f>IFERROR(Points!F11/SUM(Points!$B11:$Z11),)*(1-$B11)</f>
        <v>0.1527272727</v>
      </c>
      <c r="H11" s="27">
        <f>IFERROR(Points!G11/SUM(Points!$B11:$Z11),)*(1-$B11)</f>
        <v>0.1018181818</v>
      </c>
      <c r="I11" s="27">
        <f>IFERROR(Points!H11/SUM(Points!$B11:$Z11),)*(1-$B11)</f>
        <v>0.03054545455</v>
      </c>
      <c r="J11" s="27">
        <f>IFERROR(Points!I11/SUM(Points!$B11:$Z11),)*(1-$B11)</f>
        <v>0</v>
      </c>
      <c r="K11" s="27">
        <f>IFERROR(Points!J11/SUM(Points!$B11:$Z11),)*(1-$B11)</f>
        <v>0</v>
      </c>
      <c r="L11" s="27">
        <f>IFERROR(Points!K11/SUM(Points!$B11:$Z11),)*(1-$B11)</f>
        <v>0.1145454545</v>
      </c>
      <c r="M11" s="27">
        <f>IFERROR(Points!L11/SUM(Points!$B11:$Z11),)*(1-$B11)</f>
        <v>0</v>
      </c>
      <c r="N11" s="27">
        <f>IFERROR(Points!M11/SUM(Points!$B11:$Z11),)*(1-$B11)</f>
        <v>0</v>
      </c>
      <c r="O11" s="27">
        <f>IFERROR(Points!N11/SUM(Points!$B11:$Z11),)*(1-$B11)</f>
        <v>0.1272727273</v>
      </c>
      <c r="P11" s="27">
        <f>IFERROR(Points!O11/SUM(Points!$B11:$Z11),)*(1-$B11)</f>
        <v>0.09163636364</v>
      </c>
      <c r="Q11" s="27">
        <f>IFERROR(Points!P11/SUM(Points!$B11:$Z11),)*(1-$B11)</f>
        <v>0</v>
      </c>
      <c r="R11" s="27">
        <f>IFERROR(Points!Q11/SUM(Points!$B11:$Z11),)*(1-$B11)</f>
        <v>0</v>
      </c>
      <c r="S11" s="27">
        <f>IFERROR(Points!R11/SUM(Points!$B11:$Z11),)*(1-$B11)</f>
        <v>0</v>
      </c>
      <c r="T11" s="27">
        <f>IFERROR(Points!S11/SUM(Points!$B11:$Z11),)*(1-$B11)</f>
        <v>0</v>
      </c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</row>
    <row r="12" ht="22.5" hidden="1" customHeight="1">
      <c r="A12" s="25">
        <f t="shared" si="1"/>
        <v>45607</v>
      </c>
      <c r="B12" s="82">
        <v>0.02</v>
      </c>
      <c r="C12" s="27">
        <f>IFERROR(Points!B12/SUM(Points!$B12:$Z12),)*(1-$B12)</f>
        <v>0</v>
      </c>
      <c r="D12" s="27">
        <f>IFERROR(Points!C12/SUM(Points!$B12:$Z12),)*(1-$B12)</f>
        <v>0</v>
      </c>
      <c r="E12" s="27">
        <f>IFERROR(Points!D12/SUM(Points!$B12:$Z12),)*(1-$B12)</f>
        <v>0</v>
      </c>
      <c r="F12" s="27">
        <f>IFERROR(Points!E12/SUM(Points!$B12:$Z12),)*(1-$B12)</f>
        <v>0</v>
      </c>
      <c r="G12" s="27">
        <f>IFERROR(Points!F12/SUM(Points!$B12:$Z12),)*(1-$B12)</f>
        <v>0</v>
      </c>
      <c r="H12" s="27">
        <f>IFERROR(Points!G12/SUM(Points!$B12:$Z12),)*(1-$B12)</f>
        <v>0</v>
      </c>
      <c r="I12" s="27">
        <f>IFERROR(Points!H12/SUM(Points!$B12:$Z12),)*(1-$B12)</f>
        <v>0</v>
      </c>
      <c r="J12" s="27">
        <f>IFERROR(Points!I12/SUM(Points!$B12:$Z12),)*(1-$B12)</f>
        <v>0</v>
      </c>
      <c r="K12" s="27">
        <f>IFERROR(Points!J12/SUM(Points!$B12:$Z12),)*(1-$B12)</f>
        <v>0</v>
      </c>
      <c r="L12" s="27">
        <f>IFERROR(Points!K12/SUM(Points!$B12:$Z12),)*(1-$B12)</f>
        <v>0</v>
      </c>
      <c r="M12" s="27">
        <f>IFERROR(Points!L12/SUM(Points!$B12:$Z12),)*(1-$B12)</f>
        <v>0</v>
      </c>
      <c r="N12" s="27">
        <f>IFERROR(Points!M12/SUM(Points!$B12:$Z12),)*(1-$B12)</f>
        <v>0</v>
      </c>
      <c r="O12" s="27">
        <f>IFERROR(Points!N12/SUM(Points!$B12:$Z12),)*(1-$B12)</f>
        <v>0</v>
      </c>
      <c r="P12" s="27">
        <f>IFERROR(Points!O12/SUM(Points!$B12:$Z12),)*(1-$B12)</f>
        <v>0</v>
      </c>
      <c r="Q12" s="27">
        <f>IFERROR(Points!P12/SUM(Points!$B12:$Z12),)*(1-$B12)</f>
        <v>0</v>
      </c>
      <c r="R12" s="27">
        <f>IFERROR(Points!Q12/SUM(Points!$B12:$Z12),)*(1-$B12)</f>
        <v>0</v>
      </c>
      <c r="S12" s="27">
        <f>IFERROR(Points!R12/SUM(Points!$B12:$Z12),)*(1-$B12)</f>
        <v>0</v>
      </c>
      <c r="T12" s="27">
        <f>IFERROR(Points!S12/SUM(Points!$B12:$Z12),)*(1-$B12)</f>
        <v>0</v>
      </c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</row>
    <row r="13" ht="22.5" hidden="1" customHeight="1">
      <c r="A13" s="25">
        <f t="shared" si="1"/>
        <v>45608</v>
      </c>
      <c r="B13" s="82">
        <v>0.02</v>
      </c>
      <c r="C13" s="27">
        <f>IFERROR(Points!B13/SUM(Points!$B13:$Z13),)*(1-$B13)</f>
        <v>0.06933962264</v>
      </c>
      <c r="D13" s="27">
        <f>IFERROR(Points!C13/SUM(Points!$B13:$Z13),)*(1-$B13)</f>
        <v>0.06933962264</v>
      </c>
      <c r="E13" s="27">
        <f>IFERROR(Points!D13/SUM(Points!$B13:$Z13),)*(1-$B13)</f>
        <v>0.06933962264</v>
      </c>
      <c r="F13" s="27">
        <f>IFERROR(Points!E13/SUM(Points!$B13:$Z13),)*(1-$B13)</f>
        <v>0.1617924528</v>
      </c>
      <c r="G13" s="27">
        <f>IFERROR(Points!F13/SUM(Points!$B13:$Z13),)*(1-$B13)</f>
        <v>0.1386792453</v>
      </c>
      <c r="H13" s="27">
        <f>IFERROR(Points!G13/SUM(Points!$B13:$Z13),)*(1-$B13)</f>
        <v>0.09245283019</v>
      </c>
      <c r="I13" s="27">
        <f>IFERROR(Points!H13/SUM(Points!$B13:$Z13),)*(1-$B13)</f>
        <v>0</v>
      </c>
      <c r="J13" s="27">
        <f>IFERROR(Points!I13/SUM(Points!$B13:$Z13),)*(1-$B13)</f>
        <v>0</v>
      </c>
      <c r="K13" s="27">
        <f>IFERROR(Points!J13/SUM(Points!$B13:$Z13),)*(1-$B13)</f>
        <v>0</v>
      </c>
      <c r="L13" s="27">
        <f>IFERROR(Points!K13/SUM(Points!$B13:$Z13),)*(1-$B13)</f>
        <v>0.08320754717</v>
      </c>
      <c r="M13" s="27">
        <f>IFERROR(Points!L13/SUM(Points!$B13:$Z13),)*(1-$B13)</f>
        <v>0</v>
      </c>
      <c r="N13" s="27">
        <f>IFERROR(Points!M13/SUM(Points!$B13:$Z13),)*(1-$B13)</f>
        <v>0.1386792453</v>
      </c>
      <c r="O13" s="27">
        <f>IFERROR(Points!N13/SUM(Points!$B13:$Z13),)*(1-$B13)</f>
        <v>0</v>
      </c>
      <c r="P13" s="27">
        <f>IFERROR(Points!O13/SUM(Points!$B13:$Z13),)*(1-$B13)</f>
        <v>0.08320754717</v>
      </c>
      <c r="Q13" s="27">
        <f>IFERROR(Points!P13/SUM(Points!$B13:$Z13),)*(1-$B13)</f>
        <v>0.04622641509</v>
      </c>
      <c r="R13" s="27">
        <f>IFERROR(Points!Q13/SUM(Points!$B13:$Z13),)*(1-$B13)</f>
        <v>0.02773584906</v>
      </c>
      <c r="S13" s="27">
        <f>IFERROR(Points!R13/SUM(Points!$B13:$Z13),)*(1-$B13)</f>
        <v>0</v>
      </c>
      <c r="T13" s="27">
        <f>IFERROR(Points!S13/SUM(Points!$B13:$Z13),)*(1-$B13)</f>
        <v>0</v>
      </c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</row>
    <row r="14" ht="22.5" hidden="1" customHeight="1">
      <c r="A14" s="25">
        <f t="shared" si="1"/>
        <v>45609</v>
      </c>
      <c r="B14" s="82">
        <v>0.02</v>
      </c>
      <c r="C14" s="27">
        <f>IFERROR(Points!B14/SUM(Points!$B14:$Z14),)*(1-$B14)</f>
        <v>0.08076923077</v>
      </c>
      <c r="D14" s="27">
        <f>IFERROR(Points!C14/SUM(Points!$B14:$Z14),)*(1-$B14)</f>
        <v>0</v>
      </c>
      <c r="E14" s="27">
        <f>IFERROR(Points!D14/SUM(Points!$B14:$Z14),)*(1-$B14)</f>
        <v>0.08076923077</v>
      </c>
      <c r="F14" s="27">
        <f>IFERROR(Points!E14/SUM(Points!$B14:$Z14),)*(1-$B14)</f>
        <v>0.1884615385</v>
      </c>
      <c r="G14" s="27">
        <f>IFERROR(Points!F14/SUM(Points!$B14:$Z14),)*(1-$B14)</f>
        <v>0.1615384615</v>
      </c>
      <c r="H14" s="27">
        <f>IFERROR(Points!G14/SUM(Points!$B14:$Z14),)*(1-$B14)</f>
        <v>0</v>
      </c>
      <c r="I14" s="27">
        <f>IFERROR(Points!H14/SUM(Points!$B14:$Z14),)*(1-$B14)</f>
        <v>0</v>
      </c>
      <c r="J14" s="27">
        <f>IFERROR(Points!I14/SUM(Points!$B14:$Z14),)*(1-$B14)</f>
        <v>0</v>
      </c>
      <c r="K14" s="27">
        <f>IFERROR(Points!J14/SUM(Points!$B14:$Z14),)*(1-$B14)</f>
        <v>0</v>
      </c>
      <c r="L14" s="27">
        <f>IFERROR(Points!K14/SUM(Points!$B14:$Z14),)*(1-$B14)</f>
        <v>0.09692307692</v>
      </c>
      <c r="M14" s="27">
        <f>IFERROR(Points!L14/SUM(Points!$B14:$Z14),)*(1-$B14)</f>
        <v>0</v>
      </c>
      <c r="N14" s="27">
        <f>IFERROR(Points!M14/SUM(Points!$B14:$Z14),)*(1-$B14)</f>
        <v>0.1884615385</v>
      </c>
      <c r="O14" s="27">
        <f>IFERROR(Points!N14/SUM(Points!$B14:$Z14),)*(1-$B14)</f>
        <v>0</v>
      </c>
      <c r="P14" s="27">
        <f>IFERROR(Points!O14/SUM(Points!$B14:$Z14),)*(1-$B14)</f>
        <v>0.09692307692</v>
      </c>
      <c r="Q14" s="27">
        <f>IFERROR(Points!P14/SUM(Points!$B14:$Z14),)*(1-$B14)</f>
        <v>0.05384615385</v>
      </c>
      <c r="R14" s="27">
        <f>IFERROR(Points!Q14/SUM(Points!$B14:$Z14),)*(1-$B14)</f>
        <v>0.03230769231</v>
      </c>
      <c r="S14" s="27">
        <f>IFERROR(Points!R14/SUM(Points!$B14:$Z14),)*(1-$B14)</f>
        <v>0</v>
      </c>
      <c r="T14" s="27">
        <f>IFERROR(Points!S14/SUM(Points!$B14:$Z14),)*(1-$B14)</f>
        <v>0</v>
      </c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</row>
    <row r="15" ht="22.5" hidden="1" customHeight="1">
      <c r="A15" s="25">
        <f t="shared" si="1"/>
        <v>45610</v>
      </c>
      <c r="B15" s="82">
        <v>0.02</v>
      </c>
      <c r="C15" s="27">
        <f>IFERROR(Points!B15/SUM(Points!$B15:$Z15),)*(1-$B15)</f>
        <v>0.06869158879</v>
      </c>
      <c r="D15" s="27">
        <f>IFERROR(Points!C15/SUM(Points!$B15:$Z15),)*(1-$B15)</f>
        <v>0.06869158879</v>
      </c>
      <c r="E15" s="27">
        <f>IFERROR(Points!D15/SUM(Points!$B15:$Z15),)*(1-$B15)</f>
        <v>0.06869158879</v>
      </c>
      <c r="F15" s="27">
        <f>IFERROR(Points!E15/SUM(Points!$B15:$Z15),)*(1-$B15)</f>
        <v>0.1602803738</v>
      </c>
      <c r="G15" s="27">
        <f>IFERROR(Points!F15/SUM(Points!$B15:$Z15),)*(1-$B15)</f>
        <v>0.1373831776</v>
      </c>
      <c r="H15" s="27">
        <f>IFERROR(Points!G15/SUM(Points!$B15:$Z15),)*(1-$B15)</f>
        <v>0.09158878505</v>
      </c>
      <c r="I15" s="27">
        <f>IFERROR(Points!H15/SUM(Points!$B15:$Z15),)*(1-$B15)</f>
        <v>0</v>
      </c>
      <c r="J15" s="27">
        <f>IFERROR(Points!I15/SUM(Points!$B15:$Z15),)*(1-$B15)</f>
        <v>0.02747663551</v>
      </c>
      <c r="K15" s="27">
        <f>IFERROR(Points!J15/SUM(Points!$B15:$Z15),)*(1-$B15)</f>
        <v>0.02747663551</v>
      </c>
      <c r="L15" s="27">
        <f>IFERROR(Points!K15/SUM(Points!$B15:$Z15),)*(1-$B15)</f>
        <v>0.08242990654</v>
      </c>
      <c r="M15" s="27">
        <f>IFERROR(Points!L15/SUM(Points!$B15:$Z15),)*(1-$B15)</f>
        <v>0.01373831776</v>
      </c>
      <c r="N15" s="27">
        <f>IFERROR(Points!M15/SUM(Points!$B15:$Z15),)*(1-$B15)</f>
        <v>0.1602803738</v>
      </c>
      <c r="O15" s="27">
        <f>IFERROR(Points!N15/SUM(Points!$B15:$Z15),)*(1-$B15)</f>
        <v>0</v>
      </c>
      <c r="P15" s="27">
        <f>IFERROR(Points!O15/SUM(Points!$B15:$Z15),)*(1-$B15)</f>
        <v>0</v>
      </c>
      <c r="Q15" s="27">
        <f>IFERROR(Points!P15/SUM(Points!$B15:$Z15),)*(1-$B15)</f>
        <v>0.04579439252</v>
      </c>
      <c r="R15" s="27">
        <f>IFERROR(Points!Q15/SUM(Points!$B15:$Z15),)*(1-$B15)</f>
        <v>0.02747663551</v>
      </c>
      <c r="S15" s="27">
        <f>IFERROR(Points!R15/SUM(Points!$B15:$Z15),)*(1-$B15)</f>
        <v>0</v>
      </c>
      <c r="T15" s="27">
        <f>IFERROR(Points!S15/SUM(Points!$B15:$Z15),)*(1-$B15)</f>
        <v>0</v>
      </c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</row>
    <row r="16" ht="22.5" hidden="1" customHeight="1">
      <c r="A16" s="25">
        <f t="shared" si="1"/>
        <v>45611</v>
      </c>
      <c r="B16" s="82">
        <v>0.02</v>
      </c>
      <c r="C16" s="27">
        <f>IFERROR(Points!B16/SUM(Points!$B16:$Z16),)*(1-$B16)</f>
        <v>0.06805555556</v>
      </c>
      <c r="D16" s="27">
        <f>IFERROR(Points!C16/SUM(Points!$B16:$Z16),)*(1-$B16)</f>
        <v>0.06805555556</v>
      </c>
      <c r="E16" s="27">
        <f>IFERROR(Points!D16/SUM(Points!$B16:$Z16),)*(1-$B16)</f>
        <v>0.06805555556</v>
      </c>
      <c r="F16" s="27">
        <f>IFERROR(Points!E16/SUM(Points!$B16:$Z16),)*(1-$B16)</f>
        <v>0.1587962963</v>
      </c>
      <c r="G16" s="27">
        <f>IFERROR(Points!F16/SUM(Points!$B16:$Z16),)*(1-$B16)</f>
        <v>0.1361111111</v>
      </c>
      <c r="H16" s="27">
        <f>IFERROR(Points!G16/SUM(Points!$B16:$Z16),)*(1-$B16)</f>
        <v>0.06805555556</v>
      </c>
      <c r="I16" s="27">
        <f>IFERROR(Points!H16/SUM(Points!$B16:$Z16),)*(1-$B16)</f>
        <v>0</v>
      </c>
      <c r="J16" s="27">
        <f>IFERROR(Points!I16/SUM(Points!$B16:$Z16),)*(1-$B16)</f>
        <v>0.02722222222</v>
      </c>
      <c r="K16" s="27">
        <f>IFERROR(Points!J16/SUM(Points!$B16:$Z16),)*(1-$B16)</f>
        <v>0</v>
      </c>
      <c r="L16" s="27">
        <f>IFERROR(Points!K16/SUM(Points!$B16:$Z16),)*(1-$B16)</f>
        <v>0.08166666667</v>
      </c>
      <c r="M16" s="27">
        <f>IFERROR(Points!L16/SUM(Points!$B16:$Z16),)*(1-$B16)</f>
        <v>0.01361111111</v>
      </c>
      <c r="N16" s="27">
        <f>IFERROR(Points!M16/SUM(Points!$B16:$Z16),)*(1-$B16)</f>
        <v>0.1587962963</v>
      </c>
      <c r="O16" s="27">
        <f>IFERROR(Points!N16/SUM(Points!$B16:$Z16),)*(1-$B16)</f>
        <v>0</v>
      </c>
      <c r="P16" s="27">
        <f>IFERROR(Points!O16/SUM(Points!$B16:$Z16),)*(1-$B16)</f>
        <v>0.08166666667</v>
      </c>
      <c r="Q16" s="27">
        <f>IFERROR(Points!P16/SUM(Points!$B16:$Z16),)*(1-$B16)</f>
        <v>0.02268518519</v>
      </c>
      <c r="R16" s="27">
        <f>IFERROR(Points!Q16/SUM(Points!$B16:$Z16),)*(1-$B16)</f>
        <v>0.02722222222</v>
      </c>
      <c r="S16" s="27">
        <f>IFERROR(Points!R16/SUM(Points!$B16:$Z16),)*(1-$B16)</f>
        <v>0</v>
      </c>
      <c r="T16" s="27">
        <f>IFERROR(Points!S16/SUM(Points!$B16:$Z16),)*(1-$B16)</f>
        <v>0</v>
      </c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</row>
    <row r="17" ht="22.5" hidden="1" customHeight="1">
      <c r="A17" s="25">
        <f t="shared" si="1"/>
        <v>45612</v>
      </c>
      <c r="B17" s="82">
        <v>0.02</v>
      </c>
      <c r="C17" s="27">
        <f>IFERROR(Points!B17/SUM(Points!$B17:$Z17),)*(1-$B17)</f>
        <v>0.07798408488</v>
      </c>
      <c r="D17" s="27">
        <f>IFERROR(Points!C17/SUM(Points!$B17:$Z17),)*(1-$B17)</f>
        <v>0.07798408488</v>
      </c>
      <c r="E17" s="27">
        <f>IFERROR(Points!D17/SUM(Points!$B17:$Z17),)*(1-$B17)</f>
        <v>0.07798408488</v>
      </c>
      <c r="F17" s="27">
        <f>IFERROR(Points!E17/SUM(Points!$B17:$Z17),)*(1-$B17)</f>
        <v>0.1819628647</v>
      </c>
      <c r="G17" s="27">
        <f>IFERROR(Points!F17/SUM(Points!$B17:$Z17),)*(1-$B17)</f>
        <v>0.1559681698</v>
      </c>
      <c r="H17" s="27">
        <f>IFERROR(Points!G17/SUM(Points!$B17:$Z17),)*(1-$B17)</f>
        <v>0.1039787798</v>
      </c>
      <c r="I17" s="27">
        <f>IFERROR(Points!H17/SUM(Points!$B17:$Z17),)*(1-$B17)</f>
        <v>0</v>
      </c>
      <c r="J17" s="27">
        <f>IFERROR(Points!I17/SUM(Points!$B17:$Z17),)*(1-$B17)</f>
        <v>0</v>
      </c>
      <c r="K17" s="27">
        <f>IFERROR(Points!J17/SUM(Points!$B17:$Z17),)*(1-$B17)</f>
        <v>0</v>
      </c>
      <c r="L17" s="27">
        <f>IFERROR(Points!K17/SUM(Points!$B17:$Z17),)*(1-$B17)</f>
        <v>0.1169761273</v>
      </c>
      <c r="M17" s="27">
        <f>IFERROR(Points!L17/SUM(Points!$B17:$Z17),)*(1-$B17)</f>
        <v>0</v>
      </c>
      <c r="N17" s="27">
        <f>IFERROR(Points!M17/SUM(Points!$B17:$Z17),)*(1-$B17)</f>
        <v>0.1559681698</v>
      </c>
      <c r="O17" s="27">
        <f>IFERROR(Points!N17/SUM(Points!$B17:$Z17),)*(1-$B17)</f>
        <v>0</v>
      </c>
      <c r="P17" s="27">
        <f>IFERROR(Points!O17/SUM(Points!$B17:$Z17),)*(1-$B17)</f>
        <v>0</v>
      </c>
      <c r="Q17" s="27">
        <f>IFERROR(Points!P17/SUM(Points!$B17:$Z17),)*(1-$B17)</f>
        <v>0</v>
      </c>
      <c r="R17" s="27">
        <f>IFERROR(Points!Q17/SUM(Points!$B17:$Z17),)*(1-$B17)</f>
        <v>0.03119363395</v>
      </c>
      <c r="S17" s="27">
        <f>IFERROR(Points!R17/SUM(Points!$B17:$Z17),)*(1-$B17)</f>
        <v>0</v>
      </c>
      <c r="T17" s="27">
        <f>IFERROR(Points!S17/SUM(Points!$B17:$Z17),)*(1-$B17)</f>
        <v>0</v>
      </c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</row>
    <row r="18" ht="22.5" hidden="1" customHeight="1">
      <c r="A18" s="25">
        <f t="shared" si="1"/>
        <v>45613</v>
      </c>
      <c r="B18" s="82">
        <v>0.02</v>
      </c>
      <c r="C18" s="27">
        <f>IFERROR(Points!B18/SUM(Points!$B18:$Z18),)*(1-$B18)</f>
        <v>0.0695035461</v>
      </c>
      <c r="D18" s="27">
        <f>IFERROR(Points!C18/SUM(Points!$B18:$Z18),)*(1-$B18)</f>
        <v>0.0695035461</v>
      </c>
      <c r="E18" s="27">
        <f>IFERROR(Points!D18/SUM(Points!$B18:$Z18),)*(1-$B18)</f>
        <v>0.0695035461</v>
      </c>
      <c r="F18" s="27">
        <f>IFERROR(Points!E18/SUM(Points!$B18:$Z18),)*(1-$B18)</f>
        <v>0.1621749409</v>
      </c>
      <c r="G18" s="27">
        <f>IFERROR(Points!F18/SUM(Points!$B18:$Z18),)*(1-$B18)</f>
        <v>0.1390070922</v>
      </c>
      <c r="H18" s="27">
        <f>IFERROR(Points!G18/SUM(Points!$B18:$Z18),)*(1-$B18)</f>
        <v>0</v>
      </c>
      <c r="I18" s="27">
        <f>IFERROR(Points!H18/SUM(Points!$B18:$Z18),)*(1-$B18)</f>
        <v>0</v>
      </c>
      <c r="J18" s="27">
        <f>IFERROR(Points!I18/SUM(Points!$B18:$Z18),)*(1-$B18)</f>
        <v>0</v>
      </c>
      <c r="K18" s="27">
        <f>IFERROR(Points!J18/SUM(Points!$B18:$Z18),)*(1-$B18)</f>
        <v>0.01390070922</v>
      </c>
      <c r="L18" s="27">
        <f>IFERROR(Points!K18/SUM(Points!$B18:$Z18),)*(1-$B18)</f>
        <v>0.1042553191</v>
      </c>
      <c r="M18" s="27">
        <f>IFERROR(Points!L18/SUM(Points!$B18:$Z18),)*(1-$B18)</f>
        <v>0</v>
      </c>
      <c r="N18" s="27">
        <f>IFERROR(Points!M18/SUM(Points!$B18:$Z18),)*(1-$B18)</f>
        <v>0.1621749409</v>
      </c>
      <c r="O18" s="27">
        <f>IFERROR(Points!N18/SUM(Points!$B18:$Z18),)*(1-$B18)</f>
        <v>0.1158392435</v>
      </c>
      <c r="P18" s="27">
        <f>IFERROR(Points!O18/SUM(Points!$B18:$Z18),)*(1-$B18)</f>
        <v>0</v>
      </c>
      <c r="Q18" s="27">
        <f>IFERROR(Points!P18/SUM(Points!$B18:$Z18),)*(1-$B18)</f>
        <v>0.0463356974</v>
      </c>
      <c r="R18" s="27">
        <f>IFERROR(Points!Q18/SUM(Points!$B18:$Z18),)*(1-$B18)</f>
        <v>0.02780141844</v>
      </c>
      <c r="S18" s="27">
        <f>IFERROR(Points!R18/SUM(Points!$B18:$Z18),)*(1-$B18)</f>
        <v>0</v>
      </c>
      <c r="T18" s="27">
        <f>IFERROR(Points!S18/SUM(Points!$B18:$Z18),)*(1-$B18)</f>
        <v>0</v>
      </c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</row>
    <row r="19" ht="22.5" hidden="1" customHeight="1">
      <c r="A19" s="25">
        <f t="shared" si="1"/>
        <v>45614</v>
      </c>
      <c r="B19" s="82">
        <v>0.02</v>
      </c>
      <c r="C19" s="27">
        <f>IFERROR(Points!B19/SUM(Points!$B19:$Z19),)*(1-$B19)</f>
        <v>0</v>
      </c>
      <c r="D19" s="27">
        <f>IFERROR(Points!C19/SUM(Points!$B19:$Z19),)*(1-$B19)</f>
        <v>0</v>
      </c>
      <c r="E19" s="27">
        <f>IFERROR(Points!D19/SUM(Points!$B19:$Z19),)*(1-$B19)</f>
        <v>0</v>
      </c>
      <c r="F19" s="27">
        <f>IFERROR(Points!E19/SUM(Points!$B19:$Z19),)*(1-$B19)</f>
        <v>0</v>
      </c>
      <c r="G19" s="27">
        <f>IFERROR(Points!F19/SUM(Points!$B19:$Z19),)*(1-$B19)</f>
        <v>0</v>
      </c>
      <c r="H19" s="27">
        <f>IFERROR(Points!G19/SUM(Points!$B19:$Z19),)*(1-$B19)</f>
        <v>0</v>
      </c>
      <c r="I19" s="27">
        <f>IFERROR(Points!H19/SUM(Points!$B19:$Z19),)*(1-$B19)</f>
        <v>0</v>
      </c>
      <c r="J19" s="27">
        <f>IFERROR(Points!I19/SUM(Points!$B19:$Z19),)*(1-$B19)</f>
        <v>0</v>
      </c>
      <c r="K19" s="27">
        <f>IFERROR(Points!J19/SUM(Points!$B19:$Z19),)*(1-$B19)</f>
        <v>0</v>
      </c>
      <c r="L19" s="27">
        <f>IFERROR(Points!K19/SUM(Points!$B19:$Z19),)*(1-$B19)</f>
        <v>0</v>
      </c>
      <c r="M19" s="27">
        <f>IFERROR(Points!L19/SUM(Points!$B19:$Z19),)*(1-$B19)</f>
        <v>0</v>
      </c>
      <c r="N19" s="27">
        <f>IFERROR(Points!M19/SUM(Points!$B19:$Z19),)*(1-$B19)</f>
        <v>0</v>
      </c>
      <c r="O19" s="27">
        <f>IFERROR(Points!N19/SUM(Points!$B19:$Z19),)*(1-$B19)</f>
        <v>0</v>
      </c>
      <c r="P19" s="27">
        <f>IFERROR(Points!O19/SUM(Points!$B19:$Z19),)*(1-$B19)</f>
        <v>0</v>
      </c>
      <c r="Q19" s="27">
        <f>IFERROR(Points!P19/SUM(Points!$B19:$Z19),)*(1-$B19)</f>
        <v>0</v>
      </c>
      <c r="R19" s="27">
        <f>IFERROR(Points!Q19/SUM(Points!$B19:$Z19),)*(1-$B19)</f>
        <v>0</v>
      </c>
      <c r="S19" s="27">
        <f>IFERROR(Points!R19/SUM(Points!$B19:$Z19),)*(1-$B19)</f>
        <v>0</v>
      </c>
      <c r="T19" s="27">
        <f>IFERROR(Points!S19/SUM(Points!$B19:$Z19),)*(1-$B19)</f>
        <v>0</v>
      </c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</row>
    <row r="20" ht="22.5" hidden="1" customHeight="1">
      <c r="A20" s="25">
        <f t="shared" si="1"/>
        <v>45615</v>
      </c>
      <c r="B20" s="82">
        <v>0.02</v>
      </c>
      <c r="C20" s="27">
        <f>IFERROR(Points!B20/SUM(Points!$B20:$Z20),)*(1-$B20)</f>
        <v>0.06774193548</v>
      </c>
      <c r="D20" s="27">
        <f>IFERROR(Points!C20/SUM(Points!$B20:$Z20),)*(1-$B20)</f>
        <v>0.06774193548</v>
      </c>
      <c r="E20" s="27">
        <f>IFERROR(Points!D20/SUM(Points!$B20:$Z20),)*(1-$B20)</f>
        <v>0.06774193548</v>
      </c>
      <c r="F20" s="27">
        <f>IFERROR(Points!E20/SUM(Points!$B20:$Z20),)*(1-$B20)</f>
        <v>0.1580645161</v>
      </c>
      <c r="G20" s="27">
        <f>IFERROR(Points!F20/SUM(Points!$B20:$Z20),)*(1-$B20)</f>
        <v>0.135483871</v>
      </c>
      <c r="H20" s="27">
        <f>IFERROR(Points!G20/SUM(Points!$B20:$Z20),)*(1-$B20)</f>
        <v>0.09032258065</v>
      </c>
      <c r="I20" s="27">
        <f>IFERROR(Points!H20/SUM(Points!$B20:$Z20),)*(1-$B20)</f>
        <v>0</v>
      </c>
      <c r="J20" s="27">
        <f>IFERROR(Points!I20/SUM(Points!$B20:$Z20),)*(1-$B20)</f>
        <v>0.0135483871</v>
      </c>
      <c r="K20" s="27">
        <f>IFERROR(Points!J20/SUM(Points!$B20:$Z20),)*(1-$B20)</f>
        <v>0.05419354839</v>
      </c>
      <c r="L20" s="27">
        <f>IFERROR(Points!K20/SUM(Points!$B20:$Z20),)*(1-$B20)</f>
        <v>0.08129032258</v>
      </c>
      <c r="M20" s="27">
        <f>IFERROR(Points!L20/SUM(Points!$B20:$Z20),)*(1-$B20)</f>
        <v>0.0135483871</v>
      </c>
      <c r="N20" s="27">
        <f>IFERROR(Points!M20/SUM(Points!$B20:$Z20),)*(1-$B20)</f>
        <v>0.1580645161</v>
      </c>
      <c r="O20" s="27">
        <f>IFERROR(Points!N20/SUM(Points!$B20:$Z20),)*(1-$B20)</f>
        <v>0</v>
      </c>
      <c r="P20" s="27">
        <f>IFERROR(Points!O20/SUM(Points!$B20:$Z20),)*(1-$B20)</f>
        <v>0</v>
      </c>
      <c r="Q20" s="27">
        <f>IFERROR(Points!P20/SUM(Points!$B20:$Z20),)*(1-$B20)</f>
        <v>0.04516129032</v>
      </c>
      <c r="R20" s="27">
        <f>IFERROR(Points!Q20/SUM(Points!$B20:$Z20),)*(1-$B20)</f>
        <v>0.02709677419</v>
      </c>
      <c r="S20" s="27">
        <f>IFERROR(Points!R20/SUM(Points!$B20:$Z20),)*(1-$B20)</f>
        <v>0</v>
      </c>
      <c r="T20" s="27">
        <f>IFERROR(Points!S20/SUM(Points!$B20:$Z20),)*(1-$B20)</f>
        <v>0</v>
      </c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</row>
    <row r="21" ht="22.5" hidden="1" customHeight="1">
      <c r="A21" s="25">
        <f t="shared" si="1"/>
        <v>45616</v>
      </c>
      <c r="B21" s="82">
        <v>0.02</v>
      </c>
      <c r="C21" s="27">
        <f>IFERROR(Points!B21/SUM(Points!$B21:$Z21),)*(1-$B21)</f>
        <v>0.07386934673</v>
      </c>
      <c r="D21" s="27">
        <f>IFERROR(Points!C21/SUM(Points!$B21:$Z21),)*(1-$B21)</f>
        <v>0</v>
      </c>
      <c r="E21" s="27">
        <f>IFERROR(Points!D21/SUM(Points!$B21:$Z21),)*(1-$B21)</f>
        <v>0.07386934673</v>
      </c>
      <c r="F21" s="27">
        <f>IFERROR(Points!E21/SUM(Points!$B21:$Z21),)*(1-$B21)</f>
        <v>0.172361809</v>
      </c>
      <c r="G21" s="27">
        <f>IFERROR(Points!F21/SUM(Points!$B21:$Z21),)*(1-$B21)</f>
        <v>0.1477386935</v>
      </c>
      <c r="H21" s="27">
        <f>IFERROR(Points!G21/SUM(Points!$B21:$Z21),)*(1-$B21)</f>
        <v>0.09849246231</v>
      </c>
      <c r="I21" s="27">
        <f>IFERROR(Points!H21/SUM(Points!$B21:$Z21),)*(1-$B21)</f>
        <v>0</v>
      </c>
      <c r="J21" s="27">
        <f>IFERROR(Points!I21/SUM(Points!$B21:$Z21),)*(1-$B21)</f>
        <v>0</v>
      </c>
      <c r="K21" s="27">
        <f>IFERROR(Points!J21/SUM(Points!$B21:$Z21),)*(1-$B21)</f>
        <v>0.05909547739</v>
      </c>
      <c r="L21" s="27">
        <f>IFERROR(Points!K21/SUM(Points!$B21:$Z21),)*(1-$B21)</f>
        <v>0.08864321608</v>
      </c>
      <c r="M21" s="27">
        <f>IFERROR(Points!L21/SUM(Points!$B21:$Z21),)*(1-$B21)</f>
        <v>0.01477386935</v>
      </c>
      <c r="N21" s="27">
        <f>IFERROR(Points!M21/SUM(Points!$B21:$Z21),)*(1-$B21)</f>
        <v>0.172361809</v>
      </c>
      <c r="O21" s="27">
        <f>IFERROR(Points!N21/SUM(Points!$B21:$Z21),)*(1-$B21)</f>
        <v>0</v>
      </c>
      <c r="P21" s="27">
        <f>IFERROR(Points!O21/SUM(Points!$B21:$Z21),)*(1-$B21)</f>
        <v>0</v>
      </c>
      <c r="Q21" s="27">
        <f>IFERROR(Points!P21/SUM(Points!$B21:$Z21),)*(1-$B21)</f>
        <v>0.04924623116</v>
      </c>
      <c r="R21" s="27">
        <f>IFERROR(Points!Q21/SUM(Points!$B21:$Z21),)*(1-$B21)</f>
        <v>0.02954773869</v>
      </c>
      <c r="S21" s="27">
        <f>IFERROR(Points!R21/SUM(Points!$B21:$Z21),)*(1-$B21)</f>
        <v>0</v>
      </c>
      <c r="T21" s="27">
        <f>IFERROR(Points!S21/SUM(Points!$B21:$Z21),)*(1-$B21)</f>
        <v>0</v>
      </c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</row>
    <row r="22" ht="22.5" hidden="1" customHeight="1">
      <c r="A22" s="25">
        <f t="shared" si="1"/>
        <v>45617</v>
      </c>
      <c r="B22" s="82">
        <v>0.02</v>
      </c>
      <c r="C22" s="27">
        <f>IFERROR(Points!B22/SUM(Points!$B22:$Z22),)*(1-$B22)</f>
        <v>0</v>
      </c>
      <c r="D22" s="27">
        <f>IFERROR(Points!C22/SUM(Points!$B22:$Z22),)*(1-$B22)</f>
        <v>0</v>
      </c>
      <c r="E22" s="27">
        <f>IFERROR(Points!D22/SUM(Points!$B22:$Z22),)*(1-$B22)</f>
        <v>0.128625</v>
      </c>
      <c r="F22" s="27">
        <f>IFERROR(Points!E22/SUM(Points!$B22:$Z22),)*(1-$B22)</f>
        <v>0.214375</v>
      </c>
      <c r="G22" s="27">
        <f>IFERROR(Points!F22/SUM(Points!$B22:$Z22),)*(1-$B22)</f>
        <v>0.18375</v>
      </c>
      <c r="H22" s="27">
        <f>IFERROR(Points!G22/SUM(Points!$B22:$Z22),)*(1-$B22)</f>
        <v>0</v>
      </c>
      <c r="I22" s="27">
        <f>IFERROR(Points!H22/SUM(Points!$B22:$Z22),)*(1-$B22)</f>
        <v>0</v>
      </c>
      <c r="J22" s="27">
        <f>IFERROR(Points!I22/SUM(Points!$B22:$Z22),)*(1-$B22)</f>
        <v>0</v>
      </c>
      <c r="K22" s="27">
        <f>IFERROR(Points!J22/SUM(Points!$B22:$Z22),)*(1-$B22)</f>
        <v>0.0735</v>
      </c>
      <c r="L22" s="27">
        <f>IFERROR(Points!K22/SUM(Points!$B22:$Z22),)*(1-$B22)</f>
        <v>0.11025</v>
      </c>
      <c r="M22" s="27">
        <f>IFERROR(Points!L22/SUM(Points!$B22:$Z22),)*(1-$B22)</f>
        <v>0.018375</v>
      </c>
      <c r="N22" s="27">
        <f>IFERROR(Points!M22/SUM(Points!$B22:$Z22),)*(1-$B22)</f>
        <v>0.214375</v>
      </c>
      <c r="O22" s="27">
        <f>IFERROR(Points!N22/SUM(Points!$B22:$Z22),)*(1-$B22)</f>
        <v>0</v>
      </c>
      <c r="P22" s="27">
        <f>IFERROR(Points!O22/SUM(Points!$B22:$Z22),)*(1-$B22)</f>
        <v>0</v>
      </c>
      <c r="Q22" s="27">
        <f>IFERROR(Points!P22/SUM(Points!$B22:$Z22),)*(1-$B22)</f>
        <v>0</v>
      </c>
      <c r="R22" s="27">
        <f>IFERROR(Points!Q22/SUM(Points!$B22:$Z22),)*(1-$B22)</f>
        <v>0.03675</v>
      </c>
      <c r="S22" s="27">
        <f>IFERROR(Points!R22/SUM(Points!$B22:$Z22),)*(1-$B22)</f>
        <v>0</v>
      </c>
      <c r="T22" s="27">
        <f>IFERROR(Points!S22/SUM(Points!$B22:$Z22),)*(1-$B22)</f>
        <v>0</v>
      </c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</row>
    <row r="23" ht="22.5" hidden="1" customHeight="1">
      <c r="A23" s="25">
        <f t="shared" si="1"/>
        <v>45618</v>
      </c>
      <c r="B23" s="82">
        <v>0.02</v>
      </c>
      <c r="C23" s="27">
        <f>IFERROR(Points!B23/SUM(Points!$B23:$Z23),)*(1-$B23)</f>
        <v>0.07313432836</v>
      </c>
      <c r="D23" s="27">
        <f>IFERROR(Points!C23/SUM(Points!$B23:$Z23),)*(1-$B23)</f>
        <v>0.07313432836</v>
      </c>
      <c r="E23" s="27">
        <f>IFERROR(Points!D23/SUM(Points!$B23:$Z23),)*(1-$B23)</f>
        <v>0.07313432836</v>
      </c>
      <c r="F23" s="27">
        <f>IFERROR(Points!E23/SUM(Points!$B23:$Z23),)*(1-$B23)</f>
        <v>0.1706467662</v>
      </c>
      <c r="G23" s="27">
        <f>IFERROR(Points!F23/SUM(Points!$B23:$Z23),)*(1-$B23)</f>
        <v>0.1462686567</v>
      </c>
      <c r="H23" s="27">
        <f>IFERROR(Points!G23/SUM(Points!$B23:$Z23),)*(1-$B23)</f>
        <v>0.09751243781</v>
      </c>
      <c r="I23" s="27">
        <f>IFERROR(Points!H23/SUM(Points!$B23:$Z23),)*(1-$B23)</f>
        <v>0</v>
      </c>
      <c r="J23" s="27">
        <f>IFERROR(Points!I23/SUM(Points!$B23:$Z23),)*(1-$B23)</f>
        <v>0</v>
      </c>
      <c r="K23" s="27">
        <f>IFERROR(Points!J23/SUM(Points!$B23:$Z23),)*(1-$B23)</f>
        <v>0.05850746269</v>
      </c>
      <c r="L23" s="27">
        <f>IFERROR(Points!K23/SUM(Points!$B23:$Z23),)*(1-$B23)</f>
        <v>0.08776119403</v>
      </c>
      <c r="M23" s="27">
        <f>IFERROR(Points!L23/SUM(Points!$B23:$Z23),)*(1-$B23)</f>
        <v>0</v>
      </c>
      <c r="N23" s="27">
        <f>IFERROR(Points!M23/SUM(Points!$B23:$Z23),)*(1-$B23)</f>
        <v>0.1706467662</v>
      </c>
      <c r="O23" s="27">
        <f>IFERROR(Points!N23/SUM(Points!$B23:$Z23),)*(1-$B23)</f>
        <v>0</v>
      </c>
      <c r="P23" s="27">
        <f>IFERROR(Points!O23/SUM(Points!$B23:$Z23),)*(1-$B23)</f>
        <v>0</v>
      </c>
      <c r="Q23" s="27">
        <f>IFERROR(Points!P23/SUM(Points!$B23:$Z23),)*(1-$B23)</f>
        <v>0</v>
      </c>
      <c r="R23" s="27">
        <f>IFERROR(Points!Q23/SUM(Points!$B23:$Z23),)*(1-$B23)</f>
        <v>0.02925373134</v>
      </c>
      <c r="S23" s="27">
        <f>IFERROR(Points!R23/SUM(Points!$B23:$Z23),)*(1-$B23)</f>
        <v>0</v>
      </c>
      <c r="T23" s="27">
        <f>IFERROR(Points!S23/SUM(Points!$B23:$Z23),)*(1-$B23)</f>
        <v>0</v>
      </c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</row>
    <row r="24" ht="22.5" hidden="1" customHeight="1">
      <c r="A24" s="25">
        <f t="shared" si="1"/>
        <v>45619</v>
      </c>
      <c r="B24" s="82">
        <v>0.02</v>
      </c>
      <c r="C24" s="27">
        <f>IFERROR(Points!B24/SUM(Points!$B24:$Z24),)*(1-$B24)</f>
        <v>0.07557840617</v>
      </c>
      <c r="D24" s="27">
        <f>IFERROR(Points!C24/SUM(Points!$B24:$Z24),)*(1-$B24)</f>
        <v>0.07557840617</v>
      </c>
      <c r="E24" s="27">
        <f>IFERROR(Points!D24/SUM(Points!$B24:$Z24),)*(1-$B24)</f>
        <v>0.07557840617</v>
      </c>
      <c r="F24" s="27">
        <f>IFERROR(Points!E24/SUM(Points!$B24:$Z24),)*(1-$B24)</f>
        <v>0.1763496144</v>
      </c>
      <c r="G24" s="27">
        <f>IFERROR(Points!F24/SUM(Points!$B24:$Z24),)*(1-$B24)</f>
        <v>0.1511568123</v>
      </c>
      <c r="H24" s="27">
        <f>IFERROR(Points!G24/SUM(Points!$B24:$Z24),)*(1-$B24)</f>
        <v>0</v>
      </c>
      <c r="I24" s="27">
        <f>IFERROR(Points!H24/SUM(Points!$B24:$Z24),)*(1-$B24)</f>
        <v>0</v>
      </c>
      <c r="J24" s="27">
        <f>IFERROR(Points!I24/SUM(Points!$B24:$Z24),)*(1-$B24)</f>
        <v>0</v>
      </c>
      <c r="K24" s="27">
        <f>IFERROR(Points!J24/SUM(Points!$B24:$Z24),)*(1-$B24)</f>
        <v>0</v>
      </c>
      <c r="L24" s="27">
        <f>IFERROR(Points!K24/SUM(Points!$B24:$Z24),)*(1-$B24)</f>
        <v>0.1133676093</v>
      </c>
      <c r="M24" s="27">
        <f>IFERROR(Points!L24/SUM(Points!$B24:$Z24),)*(1-$B24)</f>
        <v>0.01511568123</v>
      </c>
      <c r="N24" s="27">
        <f>IFERROR(Points!M24/SUM(Points!$B24:$Z24),)*(1-$B24)</f>
        <v>0.1763496144</v>
      </c>
      <c r="O24" s="27">
        <f>IFERROR(Points!N24/SUM(Points!$B24:$Z24),)*(1-$B24)</f>
        <v>0</v>
      </c>
      <c r="P24" s="27">
        <f>IFERROR(Points!O24/SUM(Points!$B24:$Z24),)*(1-$B24)</f>
        <v>0.0906940874</v>
      </c>
      <c r="Q24" s="27">
        <f>IFERROR(Points!P24/SUM(Points!$B24:$Z24),)*(1-$B24)</f>
        <v>0</v>
      </c>
      <c r="R24" s="27">
        <f>IFERROR(Points!Q24/SUM(Points!$B24:$Z24),)*(1-$B24)</f>
        <v>0.03023136247</v>
      </c>
      <c r="S24" s="27">
        <f>IFERROR(Points!R24/SUM(Points!$B24:$Z24),)*(1-$B24)</f>
        <v>0</v>
      </c>
      <c r="T24" s="27">
        <f>IFERROR(Points!S24/SUM(Points!$B24:$Z24),)*(1-$B24)</f>
        <v>0</v>
      </c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</row>
    <row r="25" ht="22.5" hidden="1" customHeight="1">
      <c r="A25" s="25">
        <f t="shared" si="1"/>
        <v>45620</v>
      </c>
      <c r="B25" s="82">
        <v>0.02</v>
      </c>
      <c r="C25" s="27">
        <f>IFERROR(Points!B25/SUM(Points!$B25:$Z25),)*(1-$B25)</f>
        <v>0.08698224852</v>
      </c>
      <c r="D25" s="27">
        <f>IFERROR(Points!C25/SUM(Points!$B25:$Z25),)*(1-$B25)</f>
        <v>0.08698224852</v>
      </c>
      <c r="E25" s="27">
        <f>IFERROR(Points!D25/SUM(Points!$B25:$Z25),)*(1-$B25)</f>
        <v>0.08698224852</v>
      </c>
      <c r="F25" s="27">
        <f>IFERROR(Points!E25/SUM(Points!$B25:$Z25),)*(1-$B25)</f>
        <v>0.2029585799</v>
      </c>
      <c r="G25" s="27">
        <f>IFERROR(Points!F25/SUM(Points!$B25:$Z25),)*(1-$B25)</f>
        <v>0</v>
      </c>
      <c r="H25" s="27">
        <f>IFERROR(Points!G25/SUM(Points!$B25:$Z25),)*(1-$B25)</f>
        <v>0</v>
      </c>
      <c r="I25" s="27">
        <f>IFERROR(Points!H25/SUM(Points!$B25:$Z25),)*(1-$B25)</f>
        <v>0</v>
      </c>
      <c r="J25" s="27">
        <f>IFERROR(Points!I25/SUM(Points!$B25:$Z25),)*(1-$B25)</f>
        <v>0</v>
      </c>
      <c r="K25" s="27">
        <f>IFERROR(Points!J25/SUM(Points!$B25:$Z25),)*(1-$B25)</f>
        <v>0.03479289941</v>
      </c>
      <c r="L25" s="27">
        <f>IFERROR(Points!K25/SUM(Points!$B25:$Z25),)*(1-$B25)</f>
        <v>0.1043786982</v>
      </c>
      <c r="M25" s="27">
        <f>IFERROR(Points!L25/SUM(Points!$B25:$Z25),)*(1-$B25)</f>
        <v>0.03479289941</v>
      </c>
      <c r="N25" s="27">
        <f>IFERROR(Points!M25/SUM(Points!$B25:$Z25),)*(1-$B25)</f>
        <v>0</v>
      </c>
      <c r="O25" s="27">
        <f>IFERROR(Points!N25/SUM(Points!$B25:$Z25),)*(1-$B25)</f>
        <v>0.1449704142</v>
      </c>
      <c r="P25" s="27">
        <f>IFERROR(Points!O25/SUM(Points!$B25:$Z25),)*(1-$B25)</f>
        <v>0.1043786982</v>
      </c>
      <c r="Q25" s="27">
        <f>IFERROR(Points!P25/SUM(Points!$B25:$Z25),)*(1-$B25)</f>
        <v>0.05798816568</v>
      </c>
      <c r="R25" s="27">
        <f>IFERROR(Points!Q25/SUM(Points!$B25:$Z25),)*(1-$B25)</f>
        <v>0.03479289941</v>
      </c>
      <c r="S25" s="27">
        <f>IFERROR(Points!R25/SUM(Points!$B25:$Z25),)*(1-$B25)</f>
        <v>0</v>
      </c>
      <c r="T25" s="27">
        <f>IFERROR(Points!S25/SUM(Points!$B25:$Z25),)*(1-$B25)</f>
        <v>0</v>
      </c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</row>
    <row r="26" ht="22.5" hidden="1" customHeight="1">
      <c r="A26" s="25">
        <f t="shared" si="1"/>
        <v>45621</v>
      </c>
      <c r="B26" s="82">
        <v>0.02</v>
      </c>
      <c r="C26" s="27">
        <f>IFERROR(Points!B26/SUM(Points!$B26:$Z26),)*(1-$B26)</f>
        <v>0</v>
      </c>
      <c r="D26" s="27">
        <f>IFERROR(Points!C26/SUM(Points!$B26:$Z26),)*(1-$B26)</f>
        <v>0</v>
      </c>
      <c r="E26" s="27">
        <f>IFERROR(Points!D26/SUM(Points!$B26:$Z26),)*(1-$B26)</f>
        <v>0</v>
      </c>
      <c r="F26" s="27">
        <f>IFERROR(Points!E26/SUM(Points!$B26:$Z26),)*(1-$B26)</f>
        <v>0</v>
      </c>
      <c r="G26" s="27">
        <f>IFERROR(Points!F26/SUM(Points!$B26:$Z26),)*(1-$B26)</f>
        <v>0</v>
      </c>
      <c r="H26" s="27">
        <f>IFERROR(Points!G26/SUM(Points!$B26:$Z26),)*(1-$B26)</f>
        <v>0</v>
      </c>
      <c r="I26" s="27">
        <f>IFERROR(Points!H26/SUM(Points!$B26:$Z26),)*(1-$B26)</f>
        <v>0</v>
      </c>
      <c r="J26" s="27">
        <f>IFERROR(Points!I26/SUM(Points!$B26:$Z26),)*(1-$B26)</f>
        <v>0</v>
      </c>
      <c r="K26" s="27">
        <f>IFERROR(Points!J26/SUM(Points!$B26:$Z26),)*(1-$B26)</f>
        <v>0</v>
      </c>
      <c r="L26" s="27">
        <f>IFERROR(Points!K26/SUM(Points!$B26:$Z26),)*(1-$B26)</f>
        <v>0</v>
      </c>
      <c r="M26" s="27">
        <f>IFERROR(Points!L26/SUM(Points!$B26:$Z26),)*(1-$B26)</f>
        <v>0</v>
      </c>
      <c r="N26" s="27">
        <f>IFERROR(Points!M26/SUM(Points!$B26:$Z26),)*(1-$B26)</f>
        <v>0</v>
      </c>
      <c r="O26" s="27">
        <f>IFERROR(Points!N26/SUM(Points!$B26:$Z26),)*(1-$B26)</f>
        <v>0</v>
      </c>
      <c r="P26" s="27">
        <f>IFERROR(Points!O26/SUM(Points!$B26:$Z26),)*(1-$B26)</f>
        <v>0</v>
      </c>
      <c r="Q26" s="27">
        <f>IFERROR(Points!P26/SUM(Points!$B26:$Z26),)*(1-$B26)</f>
        <v>0</v>
      </c>
      <c r="R26" s="27">
        <f>IFERROR(Points!Q26/SUM(Points!$B26:$Z26),)*(1-$B26)</f>
        <v>0</v>
      </c>
      <c r="S26" s="27">
        <f>IFERROR(Points!R26/SUM(Points!$B26:$Z26),)*(1-$B26)</f>
        <v>0</v>
      </c>
      <c r="T26" s="27">
        <f>IFERROR(Points!S26/SUM(Points!$B26:$Z26),)*(1-$B26)</f>
        <v>0</v>
      </c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</row>
    <row r="27" ht="22.5" hidden="1" customHeight="1">
      <c r="A27" s="25">
        <f t="shared" si="1"/>
        <v>45622</v>
      </c>
      <c r="B27" s="82">
        <v>0.02</v>
      </c>
      <c r="C27" s="27">
        <f>IFERROR(Points!B27/SUM(Points!$B27:$Z27),)*(1-$B27)</f>
        <v>0.0672</v>
      </c>
      <c r="D27" s="27">
        <f>IFERROR(Points!C27/SUM(Points!$B27:$Z27),)*(1-$B27)</f>
        <v>0.0672</v>
      </c>
      <c r="E27" s="27">
        <f>IFERROR(Points!D27/SUM(Points!$B27:$Z27),)*(1-$B27)</f>
        <v>0.0672</v>
      </c>
      <c r="F27" s="27">
        <f>IFERROR(Points!E27/SUM(Points!$B27:$Z27),)*(1-$B27)</f>
        <v>0.196</v>
      </c>
      <c r="G27" s="27">
        <f>IFERROR(Points!F27/SUM(Points!$B27:$Z27),)*(1-$B27)</f>
        <v>0</v>
      </c>
      <c r="H27" s="27">
        <f>IFERROR(Points!G27/SUM(Points!$B27:$Z27),)*(1-$B27)</f>
        <v>0.112</v>
      </c>
      <c r="I27" s="27">
        <f>IFERROR(Points!H27/SUM(Points!$B27:$Z27),)*(1-$B27)</f>
        <v>0</v>
      </c>
      <c r="J27" s="27">
        <f>IFERROR(Points!I27/SUM(Points!$B27:$Z27),)*(1-$B27)</f>
        <v>0</v>
      </c>
      <c r="K27" s="27">
        <f>IFERROR(Points!J27/SUM(Points!$B27:$Z27),)*(1-$B27)</f>
        <v>0.0672</v>
      </c>
      <c r="L27" s="27">
        <f>IFERROR(Points!K27/SUM(Points!$B27:$Z27),)*(1-$B27)</f>
        <v>0.1008</v>
      </c>
      <c r="M27" s="27">
        <f>IFERROR(Points!L27/SUM(Points!$B27:$Z27),)*(1-$B27)</f>
        <v>0.0168</v>
      </c>
      <c r="N27" s="27">
        <f>IFERROR(Points!M27/SUM(Points!$B27:$Z27),)*(1-$B27)</f>
        <v>0.196</v>
      </c>
      <c r="O27" s="27">
        <f>IFERROR(Points!N27/SUM(Points!$B27:$Z27),)*(1-$B27)</f>
        <v>0</v>
      </c>
      <c r="P27" s="27">
        <f>IFERROR(Points!O27/SUM(Points!$B27:$Z27),)*(1-$B27)</f>
        <v>0</v>
      </c>
      <c r="Q27" s="27">
        <f>IFERROR(Points!P27/SUM(Points!$B27:$Z27),)*(1-$B27)</f>
        <v>0.056</v>
      </c>
      <c r="R27" s="27">
        <f>IFERROR(Points!Q27/SUM(Points!$B27:$Z27),)*(1-$B27)</f>
        <v>0.0336</v>
      </c>
      <c r="S27" s="27">
        <f>IFERROR(Points!R27/SUM(Points!$B27:$Z27),)*(1-$B27)</f>
        <v>0</v>
      </c>
      <c r="T27" s="27">
        <f>IFERROR(Points!S27/SUM(Points!$B27:$Z27),)*(1-$B27)</f>
        <v>0</v>
      </c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</row>
    <row r="28" ht="22.5" hidden="1" customHeight="1">
      <c r="A28" s="25">
        <f t="shared" si="1"/>
        <v>45623</v>
      </c>
      <c r="B28" s="82">
        <v>0.02</v>
      </c>
      <c r="C28" s="27">
        <f>IFERROR(Points!B28/SUM(Points!$B28:$Z28),)*(1-$B28)</f>
        <v>0.05821782178</v>
      </c>
      <c r="D28" s="27">
        <f>IFERROR(Points!C28/SUM(Points!$B28:$Z28),)*(1-$B28)</f>
        <v>0</v>
      </c>
      <c r="E28" s="27">
        <f>IFERROR(Points!D28/SUM(Points!$B28:$Z28),)*(1-$B28)</f>
        <v>0.05821782178</v>
      </c>
      <c r="F28" s="27">
        <f>IFERROR(Points!E28/SUM(Points!$B28:$Z28),)*(1-$B28)</f>
        <v>0.1698019802</v>
      </c>
      <c r="G28" s="27">
        <f>IFERROR(Points!F28/SUM(Points!$B28:$Z28),)*(1-$B28)</f>
        <v>0.1455445545</v>
      </c>
      <c r="H28" s="27">
        <f>IFERROR(Points!G28/SUM(Points!$B28:$Z28),)*(1-$B28)</f>
        <v>0.09702970297</v>
      </c>
      <c r="I28" s="27">
        <f>IFERROR(Points!H28/SUM(Points!$B28:$Z28),)*(1-$B28)</f>
        <v>0</v>
      </c>
      <c r="J28" s="27">
        <f>IFERROR(Points!I28/SUM(Points!$B28:$Z28),)*(1-$B28)</f>
        <v>0</v>
      </c>
      <c r="K28" s="27">
        <f>IFERROR(Points!J28/SUM(Points!$B28:$Z28),)*(1-$B28)</f>
        <v>0.05821782178</v>
      </c>
      <c r="L28" s="27">
        <f>IFERROR(Points!K28/SUM(Points!$B28:$Z28),)*(1-$B28)</f>
        <v>0.08732673267</v>
      </c>
      <c r="M28" s="27">
        <f>IFERROR(Points!L28/SUM(Points!$B28:$Z28),)*(1-$B28)</f>
        <v>0.01455445545</v>
      </c>
      <c r="N28" s="27">
        <f>IFERROR(Points!M28/SUM(Points!$B28:$Z28),)*(1-$B28)</f>
        <v>0.1698019802</v>
      </c>
      <c r="O28" s="27">
        <f>IFERROR(Points!N28/SUM(Points!$B28:$Z28),)*(1-$B28)</f>
        <v>0</v>
      </c>
      <c r="P28" s="27">
        <f>IFERROR(Points!O28/SUM(Points!$B28:$Z28),)*(1-$B28)</f>
        <v>0.04366336634</v>
      </c>
      <c r="Q28" s="27">
        <f>IFERROR(Points!P28/SUM(Points!$B28:$Z28),)*(1-$B28)</f>
        <v>0.04851485149</v>
      </c>
      <c r="R28" s="27">
        <f>IFERROR(Points!Q28/SUM(Points!$B28:$Z28),)*(1-$B28)</f>
        <v>0.02910891089</v>
      </c>
      <c r="S28" s="27">
        <f>IFERROR(Points!R28/SUM(Points!$B28:$Z28),)*(1-$B28)</f>
        <v>0</v>
      </c>
      <c r="T28" s="27">
        <f>IFERROR(Points!S28/SUM(Points!$B28:$Z28),)*(1-$B28)</f>
        <v>0</v>
      </c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</row>
    <row r="29" ht="22.5" hidden="1" customHeight="1">
      <c r="A29" s="25">
        <f t="shared" si="1"/>
        <v>45624</v>
      </c>
      <c r="B29" s="82">
        <v>0.02</v>
      </c>
      <c r="C29" s="27">
        <f>IFERROR(Points!B29/SUM(Points!$B29:$Z29),)*(1-$B29)</f>
        <v>0.06125</v>
      </c>
      <c r="D29" s="27">
        <f>IFERROR(Points!C29/SUM(Points!$B29:$Z29),)*(1-$B29)</f>
        <v>0.06125</v>
      </c>
      <c r="E29" s="27">
        <f>IFERROR(Points!D29/SUM(Points!$B29:$Z29),)*(1-$B29)</f>
        <v>0.06125</v>
      </c>
      <c r="F29" s="27">
        <f>IFERROR(Points!E29/SUM(Points!$B29:$Z29),)*(1-$B29)</f>
        <v>0.1786458333</v>
      </c>
      <c r="G29" s="27">
        <f>IFERROR(Points!F29/SUM(Points!$B29:$Z29),)*(1-$B29)</f>
        <v>0.153125</v>
      </c>
      <c r="H29" s="27">
        <f>IFERROR(Points!G29/SUM(Points!$B29:$Z29),)*(1-$B29)</f>
        <v>0.1020833333</v>
      </c>
      <c r="I29" s="27">
        <f>IFERROR(Points!H29/SUM(Points!$B29:$Z29),)*(1-$B29)</f>
        <v>0</v>
      </c>
      <c r="J29" s="27">
        <f>IFERROR(Points!I29/SUM(Points!$B29:$Z29),)*(1-$B29)</f>
        <v>0</v>
      </c>
      <c r="K29" s="27">
        <f>IFERROR(Points!J29/SUM(Points!$B29:$Z29),)*(1-$B29)</f>
        <v>0.06125</v>
      </c>
      <c r="L29" s="27">
        <f>IFERROR(Points!K29/SUM(Points!$B29:$Z29),)*(1-$B29)</f>
        <v>0.091875</v>
      </c>
      <c r="M29" s="27">
        <f>IFERROR(Points!L29/SUM(Points!$B29:$Z29),)*(1-$B29)</f>
        <v>0</v>
      </c>
      <c r="N29" s="27">
        <f>IFERROR(Points!M29/SUM(Points!$B29:$Z29),)*(1-$B29)</f>
        <v>0.1276041667</v>
      </c>
      <c r="O29" s="27">
        <f>IFERROR(Points!N29/SUM(Points!$B29:$Z29),)*(1-$B29)</f>
        <v>0</v>
      </c>
      <c r="P29" s="27">
        <f>IFERROR(Points!O29/SUM(Points!$B29:$Z29),)*(1-$B29)</f>
        <v>0</v>
      </c>
      <c r="Q29" s="27">
        <f>IFERROR(Points!P29/SUM(Points!$B29:$Z29),)*(1-$B29)</f>
        <v>0.05104166667</v>
      </c>
      <c r="R29" s="27">
        <f>IFERROR(Points!Q29/SUM(Points!$B29:$Z29),)*(1-$B29)</f>
        <v>0.030625</v>
      </c>
      <c r="S29" s="27">
        <f>IFERROR(Points!R29/SUM(Points!$B29:$Z29),)*(1-$B29)</f>
        <v>0</v>
      </c>
      <c r="T29" s="27">
        <f>IFERROR(Points!S29/SUM(Points!$B29:$Z29),)*(1-$B29)</f>
        <v>0</v>
      </c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0" ht="22.5" hidden="1" customHeight="1">
      <c r="A30" s="25">
        <f t="shared" si="1"/>
        <v>45625</v>
      </c>
      <c r="B30" s="82">
        <v>0.02</v>
      </c>
      <c r="C30" s="27">
        <f>IFERROR(Points!B30/SUM(Points!$B30:$Z30),)*(1-$B30)</f>
        <v>0.06288770053</v>
      </c>
      <c r="D30" s="27">
        <f>IFERROR(Points!C30/SUM(Points!$B30:$Z30),)*(1-$B30)</f>
        <v>0.06288770053</v>
      </c>
      <c r="E30" s="27">
        <f>IFERROR(Points!D30/SUM(Points!$B30:$Z30),)*(1-$B30)</f>
        <v>0.06288770053</v>
      </c>
      <c r="F30" s="27">
        <f>IFERROR(Points!E30/SUM(Points!$B30:$Z30),)*(1-$B30)</f>
        <v>0.1834224599</v>
      </c>
      <c r="G30" s="27">
        <f>IFERROR(Points!F30/SUM(Points!$B30:$Z30),)*(1-$B30)</f>
        <v>0.1572192513</v>
      </c>
      <c r="H30" s="27">
        <f>IFERROR(Points!G30/SUM(Points!$B30:$Z30),)*(1-$B30)</f>
        <v>0.1048128342</v>
      </c>
      <c r="I30" s="27">
        <f>IFERROR(Points!H30/SUM(Points!$B30:$Z30),)*(1-$B30)</f>
        <v>0</v>
      </c>
      <c r="J30" s="27">
        <f>IFERROR(Points!I30/SUM(Points!$B30:$Z30),)*(1-$B30)</f>
        <v>0</v>
      </c>
      <c r="K30" s="27">
        <f>IFERROR(Points!J30/SUM(Points!$B30:$Z30),)*(1-$B30)</f>
        <v>0.06288770053</v>
      </c>
      <c r="L30" s="27">
        <f>IFERROR(Points!K30/SUM(Points!$B30:$Z30),)*(1-$B30)</f>
        <v>0.0943315508</v>
      </c>
      <c r="M30" s="27">
        <f>IFERROR(Points!L30/SUM(Points!$B30:$Z30),)*(1-$B30)</f>
        <v>0</v>
      </c>
      <c r="N30" s="27">
        <f>IFERROR(Points!M30/SUM(Points!$B30:$Z30),)*(1-$B30)</f>
        <v>0.1572192513</v>
      </c>
      <c r="O30" s="27">
        <f>IFERROR(Points!N30/SUM(Points!$B30:$Z30),)*(1-$B30)</f>
        <v>0</v>
      </c>
      <c r="P30" s="27">
        <f>IFERROR(Points!O30/SUM(Points!$B30:$Z30),)*(1-$B30)</f>
        <v>0</v>
      </c>
      <c r="Q30" s="27">
        <f>IFERROR(Points!P30/SUM(Points!$B30:$Z30),)*(1-$B30)</f>
        <v>0</v>
      </c>
      <c r="R30" s="27">
        <f>IFERROR(Points!Q30/SUM(Points!$B30:$Z30),)*(1-$B30)</f>
        <v>0.03144385027</v>
      </c>
      <c r="S30" s="27">
        <f>IFERROR(Points!R30/SUM(Points!$B30:$Z30),)*(1-$B30)</f>
        <v>0</v>
      </c>
      <c r="T30" s="27">
        <f>IFERROR(Points!S30/SUM(Points!$B30:$Z30),)*(1-$B30)</f>
        <v>0</v>
      </c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</row>
    <row r="31" ht="22.5" hidden="1" customHeight="1">
      <c r="A31" s="25">
        <f t="shared" si="1"/>
        <v>45626</v>
      </c>
      <c r="B31" s="82">
        <v>0.02</v>
      </c>
      <c r="C31" s="27">
        <f>IFERROR(Points!B31/SUM(Points!$B31:$Z31),)*(1-$B31)</f>
        <v>0.06339622642</v>
      </c>
      <c r="D31" s="27">
        <f>IFERROR(Points!C31/SUM(Points!$B31:$Z31),)*(1-$B31)</f>
        <v>0.06339622642</v>
      </c>
      <c r="E31" s="27">
        <f>IFERROR(Points!D31/SUM(Points!$B31:$Z31),)*(1-$B31)</f>
        <v>0.06339622642</v>
      </c>
      <c r="F31" s="27">
        <f>IFERROR(Points!E31/SUM(Points!$B31:$Z31),)*(1-$B31)</f>
        <v>0.1849056604</v>
      </c>
      <c r="G31" s="27">
        <f>IFERROR(Points!F31/SUM(Points!$B31:$Z31),)*(1-$B31)</f>
        <v>0.158490566</v>
      </c>
      <c r="H31" s="27">
        <f>IFERROR(Points!G31/SUM(Points!$B31:$Z31),)*(1-$B31)</f>
        <v>0</v>
      </c>
      <c r="I31" s="27">
        <f>IFERROR(Points!H31/SUM(Points!$B31:$Z31),)*(1-$B31)</f>
        <v>0.02377358491</v>
      </c>
      <c r="J31" s="27">
        <f>IFERROR(Points!I31/SUM(Points!$B31:$Z31),)*(1-$B31)</f>
        <v>0.02377358491</v>
      </c>
      <c r="K31" s="27">
        <f>IFERROR(Points!J31/SUM(Points!$B31:$Z31),)*(1-$B31)</f>
        <v>0.06339622642</v>
      </c>
      <c r="L31" s="27">
        <f>IFERROR(Points!K31/SUM(Points!$B31:$Z31),)*(1-$B31)</f>
        <v>0.09509433962</v>
      </c>
      <c r="M31" s="27">
        <f>IFERROR(Points!L31/SUM(Points!$B31:$Z31),)*(1-$B31)</f>
        <v>0.02377358491</v>
      </c>
      <c r="N31" s="27">
        <f>IFERROR(Points!M31/SUM(Points!$B31:$Z31),)*(1-$B31)</f>
        <v>0</v>
      </c>
      <c r="O31" s="27">
        <f>IFERROR(Points!N31/SUM(Points!$B31:$Z31),)*(1-$B31)</f>
        <v>0.1320754717</v>
      </c>
      <c r="P31" s="27">
        <f>IFERROR(Points!O31/SUM(Points!$B31:$Z31),)*(1-$B31)</f>
        <v>0</v>
      </c>
      <c r="Q31" s="27">
        <f>IFERROR(Points!P31/SUM(Points!$B31:$Z31),)*(1-$B31)</f>
        <v>0.05283018868</v>
      </c>
      <c r="R31" s="27">
        <f>IFERROR(Points!Q31/SUM(Points!$B31:$Z31),)*(1-$B31)</f>
        <v>0.03169811321</v>
      </c>
      <c r="S31" s="27">
        <f>IFERROR(Points!R31/SUM(Points!$B31:$Z31),)*(1-$B31)</f>
        <v>0</v>
      </c>
      <c r="T31" s="27">
        <f>IFERROR(Points!S31/SUM(Points!$B31:$Z31),)*(1-$B31)</f>
        <v>0</v>
      </c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</row>
    <row r="32" ht="22.5" hidden="1" customHeight="1">
      <c r="A32" s="25">
        <f t="shared" si="1"/>
        <v>45627</v>
      </c>
      <c r="B32" s="82">
        <v>0.0199999999999999</v>
      </c>
      <c r="C32" s="27">
        <f>IFERROR(Points!B32/SUM(Points!$B32:$Z32),)*(1-$B32)</f>
        <v>0</v>
      </c>
      <c r="D32" s="27">
        <f>IFERROR(Points!C32/SUM(Points!$B32:$Z32),)*(1-$B32)</f>
        <v>0</v>
      </c>
      <c r="E32" s="27">
        <f>IFERROR(Points!D32/SUM(Points!$B32:$Z32),)*(1-$B32)</f>
        <v>0</v>
      </c>
      <c r="F32" s="27">
        <f>IFERROR(Points!E32/SUM(Points!$B32:$Z32),)*(1-$B32)</f>
        <v>0</v>
      </c>
      <c r="G32" s="27">
        <f>IFERROR(Points!F32/SUM(Points!$B32:$Z32),)*(1-$B32)</f>
        <v>0</v>
      </c>
      <c r="H32" s="27">
        <f>IFERROR(Points!G32/SUM(Points!$B32:$Z32),)*(1-$B32)</f>
        <v>0</v>
      </c>
      <c r="I32" s="27">
        <f>IFERROR(Points!H32/SUM(Points!$B32:$Z32),)*(1-$B32)</f>
        <v>0</v>
      </c>
      <c r="J32" s="27">
        <f>IFERROR(Points!I32/SUM(Points!$B32:$Z32),)*(1-$B32)</f>
        <v>0</v>
      </c>
      <c r="K32" s="27">
        <f>IFERROR(Points!J32/SUM(Points!$B32:$Z32),)*(1-$B32)</f>
        <v>0</v>
      </c>
      <c r="L32" s="27">
        <f>IFERROR(Points!K32/SUM(Points!$B32:$Z32),)*(1-$B32)</f>
        <v>0</v>
      </c>
      <c r="M32" s="27">
        <f>IFERROR(Points!L32/SUM(Points!$B32:$Z32),)*(1-$B32)</f>
        <v>0</v>
      </c>
      <c r="N32" s="27">
        <f>IFERROR(Points!M32/SUM(Points!$B32:$Z32),)*(1-$B32)</f>
        <v>0</v>
      </c>
      <c r="O32" s="27">
        <f>IFERROR(Points!N32/SUM(Points!$B32:$Z32),)*(1-$B32)</f>
        <v>0</v>
      </c>
      <c r="P32" s="27">
        <f>IFERROR(Points!O32/SUM(Points!$B32:$Z32),)*(1-$B32)</f>
        <v>0</v>
      </c>
      <c r="Q32" s="27">
        <f>IFERROR(Points!P32/SUM(Points!$B32:$Z32),)*(1-$B32)</f>
        <v>0</v>
      </c>
      <c r="R32" s="27">
        <f>IFERROR(Points!Q32/SUM(Points!$B32:$Z32),)*(1-$B32)</f>
        <v>0</v>
      </c>
      <c r="S32" s="27">
        <f>IFERROR(Points!R32/SUM(Points!$B32:$Z32),)*(1-$B32)</f>
        <v>0</v>
      </c>
      <c r="T32" s="27">
        <f>IFERROR(Points!S32/SUM(Points!$B32:$Z32),)*(1-$B32)</f>
        <v>0</v>
      </c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</row>
    <row r="33" ht="22.5" hidden="1" customHeight="1">
      <c r="A33" s="25">
        <f t="shared" si="1"/>
        <v>45628</v>
      </c>
      <c r="B33" s="82">
        <v>0.03</v>
      </c>
      <c r="C33" s="27">
        <f>IFERROR(Points!B33/SUM(Points!$B33:$Z33),)*(1-$B33)</f>
        <v>0</v>
      </c>
      <c r="D33" s="27">
        <f>IFERROR(Points!C33/SUM(Points!$B33:$Z33),)*(1-$B33)</f>
        <v>0</v>
      </c>
      <c r="E33" s="27">
        <f>IFERROR(Points!D33/SUM(Points!$B33:$Z33),)*(1-$B33)</f>
        <v>0</v>
      </c>
      <c r="F33" s="27">
        <f>IFERROR(Points!E33/SUM(Points!$B33:$Z33),)*(1-$B33)</f>
        <v>0</v>
      </c>
      <c r="G33" s="27">
        <f>IFERROR(Points!F33/SUM(Points!$B33:$Z33),)*(1-$B33)</f>
        <v>0</v>
      </c>
      <c r="H33" s="27">
        <f>IFERROR(Points!G33/SUM(Points!$B33:$Z33),)*(1-$B33)</f>
        <v>0</v>
      </c>
      <c r="I33" s="27">
        <f>IFERROR(Points!H33/SUM(Points!$B33:$Z33),)*(1-$B33)</f>
        <v>0</v>
      </c>
      <c r="J33" s="27">
        <f>IFERROR(Points!I33/SUM(Points!$B33:$Z33),)*(1-$B33)</f>
        <v>0</v>
      </c>
      <c r="K33" s="27">
        <f>IFERROR(Points!J33/SUM(Points!$B33:$Z33),)*(1-$B33)</f>
        <v>0</v>
      </c>
      <c r="L33" s="27">
        <f>IFERROR(Points!K33/SUM(Points!$B33:$Z33),)*(1-$B33)</f>
        <v>0</v>
      </c>
      <c r="M33" s="27">
        <f>IFERROR(Points!L33/SUM(Points!$B33:$Z33),)*(1-$B33)</f>
        <v>0</v>
      </c>
      <c r="N33" s="27">
        <f>IFERROR(Points!M33/SUM(Points!$B33:$Z33),)*(1-$B33)</f>
        <v>0</v>
      </c>
      <c r="O33" s="27">
        <f>IFERROR(Points!N33/SUM(Points!$B33:$Z33),)*(1-$B33)</f>
        <v>0</v>
      </c>
      <c r="P33" s="27">
        <f>IFERROR(Points!O33/SUM(Points!$B33:$Z33),)*(1-$B33)</f>
        <v>0</v>
      </c>
      <c r="Q33" s="27">
        <f>IFERROR(Points!P33/SUM(Points!$B33:$Z33),)*(1-$B33)</f>
        <v>0</v>
      </c>
      <c r="R33" s="27">
        <f>IFERROR(Points!Q33/SUM(Points!$B33:$Z33),)*(1-$B33)</f>
        <v>0</v>
      </c>
      <c r="S33" s="27">
        <f>IFERROR(Points!R33/SUM(Points!$B33:$Z33),)*(1-$B33)</f>
        <v>0</v>
      </c>
      <c r="T33" s="27">
        <f>IFERROR(Points!S33/SUM(Points!$B33:$Z33),)*(1-$B33)</f>
        <v>0</v>
      </c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</row>
    <row r="34" ht="22.5" hidden="1" customHeight="1">
      <c r="A34" s="25">
        <f t="shared" si="1"/>
        <v>45629</v>
      </c>
      <c r="B34" s="82">
        <v>0.03</v>
      </c>
      <c r="C34" s="27">
        <f>IFERROR(Points!B34/SUM(Points!$B34:$Z34),)*(1-$B34)</f>
        <v>0.06126315789</v>
      </c>
      <c r="D34" s="27">
        <f>IFERROR(Points!C34/SUM(Points!$B34:$Z34),)*(1-$B34)</f>
        <v>0</v>
      </c>
      <c r="E34" s="27">
        <f>IFERROR(Points!D34/SUM(Points!$B34:$Z34),)*(1-$B34)</f>
        <v>0.06126315789</v>
      </c>
      <c r="F34" s="27">
        <f>IFERROR(Points!E34/SUM(Points!$B34:$Z34),)*(1-$B34)</f>
        <v>0.1786842105</v>
      </c>
      <c r="G34" s="27">
        <f>IFERROR(Points!F34/SUM(Points!$B34:$Z34),)*(1-$B34)</f>
        <v>0.1531578947</v>
      </c>
      <c r="H34" s="27">
        <f>IFERROR(Points!G34/SUM(Points!$B34:$Z34),)*(1-$B34)</f>
        <v>0.1021052632</v>
      </c>
      <c r="I34" s="27">
        <f>IFERROR(Points!H34/SUM(Points!$B34:$Z34),)*(1-$B34)</f>
        <v>0</v>
      </c>
      <c r="J34" s="27">
        <f>IFERROR(Points!I34/SUM(Points!$B34:$Z34),)*(1-$B34)</f>
        <v>0</v>
      </c>
      <c r="K34" s="27">
        <f>IFERROR(Points!J34/SUM(Points!$B34:$Z34),)*(1-$B34)</f>
        <v>0.06126315789</v>
      </c>
      <c r="L34" s="27">
        <f>IFERROR(Points!K34/SUM(Points!$B34:$Z34),)*(1-$B34)</f>
        <v>0.09189473684</v>
      </c>
      <c r="M34" s="27">
        <f>IFERROR(Points!L34/SUM(Points!$B34:$Z34),)*(1-$B34)</f>
        <v>0</v>
      </c>
      <c r="N34" s="27">
        <f>IFERROR(Points!M34/SUM(Points!$B34:$Z34),)*(1-$B34)</f>
        <v>0.1786842105</v>
      </c>
      <c r="O34" s="27">
        <f>IFERROR(Points!N34/SUM(Points!$B34:$Z34),)*(1-$B34)</f>
        <v>0</v>
      </c>
      <c r="P34" s="27">
        <f>IFERROR(Points!O34/SUM(Points!$B34:$Z34),)*(1-$B34)</f>
        <v>0</v>
      </c>
      <c r="Q34" s="27">
        <f>IFERROR(Points!P34/SUM(Points!$B34:$Z34),)*(1-$B34)</f>
        <v>0.05105263158</v>
      </c>
      <c r="R34" s="27">
        <f>IFERROR(Points!Q34/SUM(Points!$B34:$Z34),)*(1-$B34)</f>
        <v>0.03063157895</v>
      </c>
      <c r="S34" s="27">
        <f>IFERROR(Points!R34/SUM(Points!$B34:$Z34),)*(1-$B34)</f>
        <v>0</v>
      </c>
      <c r="T34" s="27">
        <f>IFERROR(Points!S34/SUM(Points!$B34:$Z34),)*(1-$B34)</f>
        <v>0</v>
      </c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</row>
    <row r="35" ht="22.5" hidden="1" customHeight="1">
      <c r="A35" s="25">
        <f t="shared" si="1"/>
        <v>45630</v>
      </c>
      <c r="B35" s="82">
        <v>0.03</v>
      </c>
      <c r="C35" s="27">
        <f>IFERROR(Points!B35/SUM(Points!$B35:$Z35),)*(1-$B35)</f>
        <v>0.05596153846</v>
      </c>
      <c r="D35" s="27">
        <f>IFERROR(Points!C35/SUM(Points!$B35:$Z35),)*(1-$B35)</f>
        <v>0.05596153846</v>
      </c>
      <c r="E35" s="27">
        <f>IFERROR(Points!D35/SUM(Points!$B35:$Z35),)*(1-$B35)</f>
        <v>0.05596153846</v>
      </c>
      <c r="F35" s="27">
        <f>IFERROR(Points!E35/SUM(Points!$B35:$Z35),)*(1-$B35)</f>
        <v>0.1632211538</v>
      </c>
      <c r="G35" s="27">
        <f>IFERROR(Points!F35/SUM(Points!$B35:$Z35),)*(1-$B35)</f>
        <v>0.1399038462</v>
      </c>
      <c r="H35" s="27">
        <f>IFERROR(Points!G35/SUM(Points!$B35:$Z35),)*(1-$B35)</f>
        <v>0.09326923077</v>
      </c>
      <c r="I35" s="27">
        <f>IFERROR(Points!H35/SUM(Points!$B35:$Z35),)*(1-$B35)</f>
        <v>0</v>
      </c>
      <c r="J35" s="27">
        <f>IFERROR(Points!I35/SUM(Points!$B35:$Z35),)*(1-$B35)</f>
        <v>0</v>
      </c>
      <c r="K35" s="27">
        <f>IFERROR(Points!J35/SUM(Points!$B35:$Z35),)*(1-$B35)</f>
        <v>0</v>
      </c>
      <c r="L35" s="27">
        <f>IFERROR(Points!K35/SUM(Points!$B35:$Z35),)*(1-$B35)</f>
        <v>0.08394230769</v>
      </c>
      <c r="M35" s="27">
        <f>IFERROR(Points!L35/SUM(Points!$B35:$Z35),)*(1-$B35)</f>
        <v>0</v>
      </c>
      <c r="N35" s="27">
        <f>IFERROR(Points!M35/SUM(Points!$B35:$Z35),)*(1-$B35)</f>
        <v>0.1632211538</v>
      </c>
      <c r="O35" s="27">
        <f>IFERROR(Points!N35/SUM(Points!$B35:$Z35),)*(1-$B35)</f>
        <v>0</v>
      </c>
      <c r="P35" s="27">
        <f>IFERROR(Points!O35/SUM(Points!$B35:$Z35),)*(1-$B35)</f>
        <v>0.08394230769</v>
      </c>
      <c r="Q35" s="27">
        <f>IFERROR(Points!P35/SUM(Points!$B35:$Z35),)*(1-$B35)</f>
        <v>0.04663461538</v>
      </c>
      <c r="R35" s="27">
        <f>IFERROR(Points!Q35/SUM(Points!$B35:$Z35),)*(1-$B35)</f>
        <v>0.02798076923</v>
      </c>
      <c r="S35" s="27">
        <f>IFERROR(Points!R35/SUM(Points!$B35:$Z35),)*(1-$B35)</f>
        <v>0</v>
      </c>
      <c r="T35" s="27">
        <f>IFERROR(Points!S35/SUM(Points!$B35:$Z35),)*(1-$B35)</f>
        <v>0</v>
      </c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</row>
    <row r="36" ht="22.5" hidden="1" customHeight="1">
      <c r="A36" s="25">
        <f t="shared" si="1"/>
        <v>45631</v>
      </c>
      <c r="B36" s="82">
        <v>0.03</v>
      </c>
      <c r="C36" s="27">
        <f>IFERROR(Points!B36/SUM(Points!$B36:$Z36),)*(1-$B36)</f>
        <v>0.09437837838</v>
      </c>
      <c r="D36" s="27">
        <f>IFERROR(Points!C36/SUM(Points!$B36:$Z36),)*(1-$B36)</f>
        <v>0</v>
      </c>
      <c r="E36" s="27">
        <f>IFERROR(Points!D36/SUM(Points!$B36:$Z36),)*(1-$B36)</f>
        <v>0.09437837838</v>
      </c>
      <c r="F36" s="27">
        <f>IFERROR(Points!E36/SUM(Points!$B36:$Z36),)*(1-$B36)</f>
        <v>0.1835135135</v>
      </c>
      <c r="G36" s="27">
        <f>IFERROR(Points!F36/SUM(Points!$B36:$Z36),)*(1-$B36)</f>
        <v>0.1572972973</v>
      </c>
      <c r="H36" s="27">
        <f>IFERROR(Points!G36/SUM(Points!$B36:$Z36),)*(1-$B36)</f>
        <v>0</v>
      </c>
      <c r="I36" s="27">
        <f>IFERROR(Points!H36/SUM(Points!$B36:$Z36),)*(1-$B36)</f>
        <v>0</v>
      </c>
      <c r="J36" s="27">
        <f>IFERROR(Points!I36/SUM(Points!$B36:$Z36),)*(1-$B36)</f>
        <v>0</v>
      </c>
      <c r="K36" s="27">
        <f>IFERROR(Points!J36/SUM(Points!$B36:$Z36),)*(1-$B36)</f>
        <v>0</v>
      </c>
      <c r="L36" s="27">
        <f>IFERROR(Points!K36/SUM(Points!$B36:$Z36),)*(1-$B36)</f>
        <v>0.09437837838</v>
      </c>
      <c r="M36" s="27">
        <f>IFERROR(Points!L36/SUM(Points!$B36:$Z36),)*(1-$B36)</f>
        <v>0.01572972973</v>
      </c>
      <c r="N36" s="27">
        <f>IFERROR(Points!M36/SUM(Points!$B36:$Z36),)*(1-$B36)</f>
        <v>0.1835135135</v>
      </c>
      <c r="O36" s="27">
        <f>IFERROR(Points!N36/SUM(Points!$B36:$Z36),)*(1-$B36)</f>
        <v>0</v>
      </c>
      <c r="P36" s="27">
        <f>IFERROR(Points!O36/SUM(Points!$B36:$Z36),)*(1-$B36)</f>
        <v>0.09437837838</v>
      </c>
      <c r="Q36" s="27">
        <f>IFERROR(Points!P36/SUM(Points!$B36:$Z36),)*(1-$B36)</f>
        <v>0.05243243243</v>
      </c>
      <c r="R36" s="27">
        <f>IFERROR(Points!Q36/SUM(Points!$B36:$Z36),)*(1-$B36)</f>
        <v>0</v>
      </c>
      <c r="S36" s="27">
        <f>IFERROR(Points!R36/SUM(Points!$B36:$Z36),)*(1-$B36)</f>
        <v>0</v>
      </c>
      <c r="T36" s="27">
        <f>IFERROR(Points!S36/SUM(Points!$B36:$Z36),)*(1-$B36)</f>
        <v>0</v>
      </c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</row>
    <row r="37" ht="22.5" hidden="1" customHeight="1">
      <c r="A37" s="25">
        <f t="shared" si="1"/>
        <v>45632</v>
      </c>
      <c r="B37" s="82">
        <v>0.03</v>
      </c>
      <c r="C37" s="27">
        <f>IFERROR(Points!B37/SUM(Points!$B37:$Z37),)*(1-$B37)</f>
        <v>0.05863979849</v>
      </c>
      <c r="D37" s="27">
        <f>IFERROR(Points!C37/SUM(Points!$B37:$Z37),)*(1-$B37)</f>
        <v>0.05863979849</v>
      </c>
      <c r="E37" s="27">
        <f>IFERROR(Points!D37/SUM(Points!$B37:$Z37),)*(1-$B37)</f>
        <v>0.05863979849</v>
      </c>
      <c r="F37" s="27">
        <f>IFERROR(Points!E37/SUM(Points!$B37:$Z37),)*(1-$B37)</f>
        <v>0.1710327456</v>
      </c>
      <c r="G37" s="27">
        <f>IFERROR(Points!F37/SUM(Points!$B37:$Z37),)*(1-$B37)</f>
        <v>0.1465994962</v>
      </c>
      <c r="H37" s="27">
        <f>IFERROR(Points!G37/SUM(Points!$B37:$Z37),)*(1-$B37)</f>
        <v>0</v>
      </c>
      <c r="I37" s="27">
        <f>IFERROR(Points!H37/SUM(Points!$B37:$Z37),)*(1-$B37)</f>
        <v>0</v>
      </c>
      <c r="J37" s="27">
        <f>IFERROR(Points!I37/SUM(Points!$B37:$Z37),)*(1-$B37)</f>
        <v>0.02931989924</v>
      </c>
      <c r="K37" s="27">
        <f>IFERROR(Points!J37/SUM(Points!$B37:$Z37),)*(1-$B37)</f>
        <v>0.05863979849</v>
      </c>
      <c r="L37" s="27">
        <f>IFERROR(Points!K37/SUM(Points!$B37:$Z37),)*(1-$B37)</f>
        <v>0.08795969773</v>
      </c>
      <c r="M37" s="27">
        <f>IFERROR(Points!L37/SUM(Points!$B37:$Z37),)*(1-$B37)</f>
        <v>0.02931989924</v>
      </c>
      <c r="N37" s="27">
        <f>IFERROR(Points!M37/SUM(Points!$B37:$Z37),)*(1-$B37)</f>
        <v>0.1710327456</v>
      </c>
      <c r="O37" s="27">
        <f>IFERROR(Points!N37/SUM(Points!$B37:$Z37),)*(1-$B37)</f>
        <v>0</v>
      </c>
      <c r="P37" s="27">
        <f>IFERROR(Points!O37/SUM(Points!$B37:$Z37),)*(1-$B37)</f>
        <v>0.02198992443</v>
      </c>
      <c r="Q37" s="27">
        <f>IFERROR(Points!P37/SUM(Points!$B37:$Z37),)*(1-$B37)</f>
        <v>0.04886649874</v>
      </c>
      <c r="R37" s="27">
        <f>IFERROR(Points!Q37/SUM(Points!$B37:$Z37),)*(1-$B37)</f>
        <v>0.02931989924</v>
      </c>
      <c r="S37" s="27">
        <f>IFERROR(Points!R37/SUM(Points!$B37:$Z37),)*(1-$B37)</f>
        <v>0</v>
      </c>
      <c r="T37" s="27">
        <f>IFERROR(Points!S37/SUM(Points!$B37:$Z37),)*(1-$B37)</f>
        <v>0</v>
      </c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</row>
    <row r="38" ht="22.5" hidden="1" customHeight="1">
      <c r="A38" s="25">
        <f t="shared" si="1"/>
        <v>45633</v>
      </c>
      <c r="B38" s="82">
        <v>0.03</v>
      </c>
      <c r="C38" s="27">
        <f>IFERROR(Points!B38/SUM(Points!$B38:$Z38),)*(1-$B38)</f>
        <v>0.05923664122</v>
      </c>
      <c r="D38" s="27">
        <f>IFERROR(Points!C38/SUM(Points!$B38:$Z38),)*(1-$B38)</f>
        <v>0.05923664122</v>
      </c>
      <c r="E38" s="27">
        <f>IFERROR(Points!D38/SUM(Points!$B38:$Z38),)*(1-$B38)</f>
        <v>0.05923664122</v>
      </c>
      <c r="F38" s="27">
        <f>IFERROR(Points!E38/SUM(Points!$B38:$Z38),)*(1-$B38)</f>
        <v>0.1727735369</v>
      </c>
      <c r="G38" s="27">
        <f>IFERROR(Points!F38/SUM(Points!$B38:$Z38),)*(1-$B38)</f>
        <v>0.1480916031</v>
      </c>
      <c r="H38" s="27">
        <f>IFERROR(Points!G38/SUM(Points!$B38:$Z38),)*(1-$B38)</f>
        <v>0.09872773537</v>
      </c>
      <c r="I38" s="27">
        <f>IFERROR(Points!H38/SUM(Points!$B38:$Z38),)*(1-$B38)</f>
        <v>0</v>
      </c>
      <c r="J38" s="27">
        <f>IFERROR(Points!I38/SUM(Points!$B38:$Z38),)*(1-$B38)</f>
        <v>0</v>
      </c>
      <c r="K38" s="27">
        <f>IFERROR(Points!J38/SUM(Points!$B38:$Z38),)*(1-$B38)</f>
        <v>0.05923664122</v>
      </c>
      <c r="L38" s="27">
        <f>IFERROR(Points!K38/SUM(Points!$B38:$Z38),)*(1-$B38)</f>
        <v>0.1110687023</v>
      </c>
      <c r="M38" s="27">
        <f>IFERROR(Points!L38/SUM(Points!$B38:$Z38),)*(1-$B38)</f>
        <v>0</v>
      </c>
      <c r="N38" s="27">
        <f>IFERROR(Points!M38/SUM(Points!$B38:$Z38),)*(1-$B38)</f>
        <v>0.1727735369</v>
      </c>
      <c r="O38" s="27">
        <f>IFERROR(Points!N38/SUM(Points!$B38:$Z38),)*(1-$B38)</f>
        <v>0</v>
      </c>
      <c r="P38" s="27">
        <f>IFERROR(Points!O38/SUM(Points!$B38:$Z38),)*(1-$B38)</f>
        <v>0</v>
      </c>
      <c r="Q38" s="27">
        <f>IFERROR(Points!P38/SUM(Points!$B38:$Z38),)*(1-$B38)</f>
        <v>0</v>
      </c>
      <c r="R38" s="27">
        <f>IFERROR(Points!Q38/SUM(Points!$B38:$Z38),)*(1-$B38)</f>
        <v>0.02961832061</v>
      </c>
      <c r="S38" s="27">
        <f>IFERROR(Points!R38/SUM(Points!$B38:$Z38),)*(1-$B38)</f>
        <v>0</v>
      </c>
      <c r="T38" s="27">
        <f>IFERROR(Points!S38/SUM(Points!$B38:$Z38),)*(1-$B38)</f>
        <v>0</v>
      </c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</row>
    <row r="39" ht="22.5" hidden="1" customHeight="1">
      <c r="A39" s="25">
        <f t="shared" si="1"/>
        <v>45634</v>
      </c>
      <c r="B39" s="82">
        <v>0.03</v>
      </c>
      <c r="C39" s="27">
        <f>IFERROR(Points!B39/SUM(Points!$B39:$Z39),)*(1-$B39)</f>
        <v>0.05762376238</v>
      </c>
      <c r="D39" s="27">
        <f>IFERROR(Points!C39/SUM(Points!$B39:$Z39),)*(1-$B39)</f>
        <v>0.05762376238</v>
      </c>
      <c r="E39" s="27">
        <f>IFERROR(Points!D39/SUM(Points!$B39:$Z39),)*(1-$B39)</f>
        <v>0.05762376238</v>
      </c>
      <c r="F39" s="27">
        <f>IFERROR(Points!E39/SUM(Points!$B39:$Z39),)*(1-$B39)</f>
        <v>0.1680693069</v>
      </c>
      <c r="G39" s="27">
        <f>IFERROR(Points!F39/SUM(Points!$B39:$Z39),)*(1-$B39)</f>
        <v>0.1440594059</v>
      </c>
      <c r="H39" s="27">
        <f>IFERROR(Points!G39/SUM(Points!$B39:$Z39),)*(1-$B39)</f>
        <v>0.09603960396</v>
      </c>
      <c r="I39" s="27">
        <f>IFERROR(Points!H39/SUM(Points!$B39:$Z39),)*(1-$B39)</f>
        <v>0</v>
      </c>
      <c r="J39" s="27">
        <f>IFERROR(Points!I39/SUM(Points!$B39:$Z39),)*(1-$B39)</f>
        <v>0</v>
      </c>
      <c r="K39" s="27">
        <f>IFERROR(Points!J39/SUM(Points!$B39:$Z39),)*(1-$B39)</f>
        <v>0.05762376238</v>
      </c>
      <c r="L39" s="27">
        <f>IFERROR(Points!K39/SUM(Points!$B39:$Z39),)*(1-$B39)</f>
        <v>0.08643564356</v>
      </c>
      <c r="M39" s="27">
        <f>IFERROR(Points!L39/SUM(Points!$B39:$Z39),)*(1-$B39)</f>
        <v>0</v>
      </c>
      <c r="N39" s="27">
        <f>IFERROR(Points!M39/SUM(Points!$B39:$Z39),)*(1-$B39)</f>
        <v>0.1680693069</v>
      </c>
      <c r="O39" s="27">
        <f>IFERROR(Points!N39/SUM(Points!$B39:$Z39),)*(1-$B39)</f>
        <v>0</v>
      </c>
      <c r="P39" s="27">
        <f>IFERROR(Points!O39/SUM(Points!$B39:$Z39),)*(1-$B39)</f>
        <v>0</v>
      </c>
      <c r="Q39" s="27">
        <f>IFERROR(Points!P39/SUM(Points!$B39:$Z39),)*(1-$B39)</f>
        <v>0.04801980198</v>
      </c>
      <c r="R39" s="27">
        <f>IFERROR(Points!Q39/SUM(Points!$B39:$Z39),)*(1-$B39)</f>
        <v>0.02881188119</v>
      </c>
      <c r="S39" s="27">
        <f>IFERROR(Points!R39/SUM(Points!$B39:$Z39),)*(1-$B39)</f>
        <v>0</v>
      </c>
      <c r="T39" s="27">
        <f>IFERROR(Points!S39/SUM(Points!$B39:$Z39),)*(1-$B39)</f>
        <v>0</v>
      </c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</row>
    <row r="40" ht="22.5" hidden="1" customHeight="1">
      <c r="A40" s="25">
        <f t="shared" si="1"/>
        <v>45635</v>
      </c>
      <c r="B40" s="82">
        <v>0.02</v>
      </c>
      <c r="C40" s="27">
        <f>IFERROR(Points!B40/SUM(Points!$B40:$Z40),)*(1-$B40)</f>
        <v>0</v>
      </c>
      <c r="D40" s="27">
        <f>IFERROR(Points!C40/SUM(Points!$B40:$Z40),)*(1-$B40)</f>
        <v>0</v>
      </c>
      <c r="E40" s="27">
        <f>IFERROR(Points!D40/SUM(Points!$B40:$Z40),)*(1-$B40)</f>
        <v>0</v>
      </c>
      <c r="F40" s="27">
        <f>IFERROR(Points!E40/SUM(Points!$B40:$Z40),)*(1-$B40)</f>
        <v>0</v>
      </c>
      <c r="G40" s="27">
        <f>IFERROR(Points!F40/SUM(Points!$B40:$Z40),)*(1-$B40)</f>
        <v>0</v>
      </c>
      <c r="H40" s="27">
        <f>IFERROR(Points!G40/SUM(Points!$B40:$Z40),)*(1-$B40)</f>
        <v>0</v>
      </c>
      <c r="I40" s="27">
        <f>IFERROR(Points!H40/SUM(Points!$B40:$Z40),)*(1-$B40)</f>
        <v>0</v>
      </c>
      <c r="J40" s="27">
        <f>IFERROR(Points!I40/SUM(Points!$B40:$Z40),)*(1-$B40)</f>
        <v>0</v>
      </c>
      <c r="K40" s="27">
        <f>IFERROR(Points!J40/SUM(Points!$B40:$Z40),)*(1-$B40)</f>
        <v>0</v>
      </c>
      <c r="L40" s="27">
        <f>IFERROR(Points!K40/SUM(Points!$B40:$Z40),)*(1-$B40)</f>
        <v>0</v>
      </c>
      <c r="M40" s="27">
        <f>IFERROR(Points!L40/SUM(Points!$B40:$Z40),)*(1-$B40)</f>
        <v>0</v>
      </c>
      <c r="N40" s="27">
        <f>IFERROR(Points!M40/SUM(Points!$B40:$Z40),)*(1-$B40)</f>
        <v>0</v>
      </c>
      <c r="O40" s="27">
        <f>IFERROR(Points!N40/SUM(Points!$B40:$Z40),)*(1-$B40)</f>
        <v>0</v>
      </c>
      <c r="P40" s="27">
        <f>IFERROR(Points!O40/SUM(Points!$B40:$Z40),)*(1-$B40)</f>
        <v>0</v>
      </c>
      <c r="Q40" s="27">
        <f>IFERROR(Points!P40/SUM(Points!$B40:$Z40),)*(1-$B40)</f>
        <v>0</v>
      </c>
      <c r="R40" s="27">
        <f>IFERROR(Points!Q40/SUM(Points!$B40:$Z40),)*(1-$B40)</f>
        <v>0</v>
      </c>
      <c r="S40" s="27">
        <f>IFERROR(Points!R40/SUM(Points!$B40:$Z40),)*(1-$B40)</f>
        <v>0</v>
      </c>
      <c r="T40" s="27">
        <f>IFERROR(Points!S40/SUM(Points!$B40:$Z40),)*(1-$B40)</f>
        <v>0</v>
      </c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</row>
    <row r="41" ht="22.5" hidden="1" customHeight="1">
      <c r="A41" s="25">
        <f t="shared" si="1"/>
        <v>45636</v>
      </c>
      <c r="B41" s="82">
        <v>0.02</v>
      </c>
      <c r="C41" s="27">
        <f>IFERROR(Points!B41/SUM(Points!$B41:$Z41),)*(1-$B41)</f>
        <v>0.06109090909</v>
      </c>
      <c r="D41" s="27">
        <f>IFERROR(Points!C41/SUM(Points!$B41:$Z41),)*(1-$B41)</f>
        <v>0.06109090909</v>
      </c>
      <c r="E41" s="27">
        <f>IFERROR(Points!D41/SUM(Points!$B41:$Z41),)*(1-$B41)</f>
        <v>0</v>
      </c>
      <c r="F41" s="27">
        <f>IFERROR(Points!E41/SUM(Points!$B41:$Z41),)*(1-$B41)</f>
        <v>0.1781818182</v>
      </c>
      <c r="G41" s="27">
        <f>IFERROR(Points!F41/SUM(Points!$B41:$Z41),)*(1-$B41)</f>
        <v>0.1654545455</v>
      </c>
      <c r="H41" s="27">
        <f>IFERROR(Points!G41/SUM(Points!$B41:$Z41),)*(1-$B41)</f>
        <v>0.1018181818</v>
      </c>
      <c r="I41" s="27">
        <f>IFERROR(Points!H41/SUM(Points!$B41:$Z41),)*(1-$B41)</f>
        <v>0</v>
      </c>
      <c r="J41" s="27">
        <f>IFERROR(Points!I41/SUM(Points!$B41:$Z41),)*(1-$B41)</f>
        <v>0</v>
      </c>
      <c r="K41" s="27">
        <f>IFERROR(Points!J41/SUM(Points!$B41:$Z41),)*(1-$B41)</f>
        <v>0.06109090909</v>
      </c>
      <c r="L41" s="27">
        <f>IFERROR(Points!K41/SUM(Points!$B41:$Z41),)*(1-$B41)</f>
        <v>0.04581818182</v>
      </c>
      <c r="M41" s="27">
        <f>IFERROR(Points!L41/SUM(Points!$B41:$Z41),)*(1-$B41)</f>
        <v>0</v>
      </c>
      <c r="N41" s="27">
        <f>IFERROR(Points!M41/SUM(Points!$B41:$Z41),)*(1-$B41)</f>
        <v>0.1781818182</v>
      </c>
      <c r="O41" s="27">
        <f>IFERROR(Points!N41/SUM(Points!$B41:$Z41),)*(1-$B41)</f>
        <v>0</v>
      </c>
      <c r="P41" s="27">
        <f>IFERROR(Points!O41/SUM(Points!$B41:$Z41),)*(1-$B41)</f>
        <v>0.04581818182</v>
      </c>
      <c r="Q41" s="27">
        <f>IFERROR(Points!P41/SUM(Points!$B41:$Z41),)*(1-$B41)</f>
        <v>0.05090909091</v>
      </c>
      <c r="R41" s="27">
        <f>IFERROR(Points!Q41/SUM(Points!$B41:$Z41),)*(1-$B41)</f>
        <v>0.03054545455</v>
      </c>
      <c r="S41" s="27">
        <f>IFERROR(Points!R41/SUM(Points!$B41:$Z41),)*(1-$B41)</f>
        <v>0</v>
      </c>
      <c r="T41" s="27">
        <f>IFERROR(Points!S41/SUM(Points!$B41:$Z41),)*(1-$B41)</f>
        <v>0</v>
      </c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</row>
    <row r="42" ht="22.5" hidden="1" customHeight="1">
      <c r="A42" s="25">
        <f t="shared" si="1"/>
        <v>45637</v>
      </c>
      <c r="B42" s="82">
        <v>0.02</v>
      </c>
      <c r="C42" s="27">
        <f>IFERROR(Points!B42/SUM(Points!$B42:$Z42),)*(1-$B42)</f>
        <v>0.05495327103</v>
      </c>
      <c r="D42" s="27">
        <f>IFERROR(Points!C42/SUM(Points!$B42:$Z42),)*(1-$B42)</f>
        <v>0.05495327103</v>
      </c>
      <c r="E42" s="27">
        <f>IFERROR(Points!D42/SUM(Points!$B42:$Z42),)*(1-$B42)</f>
        <v>0.05495327103</v>
      </c>
      <c r="F42" s="27">
        <f>IFERROR(Points!E42/SUM(Points!$B42:$Z42),)*(1-$B42)</f>
        <v>0.1602803738</v>
      </c>
      <c r="G42" s="27">
        <f>IFERROR(Points!F42/SUM(Points!$B42:$Z42),)*(1-$B42)</f>
        <v>0.1373831776</v>
      </c>
      <c r="H42" s="27">
        <f>IFERROR(Points!G42/SUM(Points!$B42:$Z42),)*(1-$B42)</f>
        <v>0.09158878505</v>
      </c>
      <c r="I42" s="27">
        <f>IFERROR(Points!H42/SUM(Points!$B42:$Z42),)*(1-$B42)</f>
        <v>0</v>
      </c>
      <c r="J42" s="27">
        <f>IFERROR(Points!I42/SUM(Points!$B42:$Z42),)*(1-$B42)</f>
        <v>0.01373831776</v>
      </c>
      <c r="K42" s="27">
        <f>IFERROR(Points!J42/SUM(Points!$B42:$Z42),)*(1-$B42)</f>
        <v>0.05495327103</v>
      </c>
      <c r="L42" s="27">
        <f>IFERROR(Points!K42/SUM(Points!$B42:$Z42),)*(1-$B42)</f>
        <v>0.08242990654</v>
      </c>
      <c r="M42" s="27">
        <f>IFERROR(Points!L42/SUM(Points!$B42:$Z42),)*(1-$B42)</f>
        <v>0</v>
      </c>
      <c r="N42" s="27">
        <f>IFERROR(Points!M42/SUM(Points!$B42:$Z42),)*(1-$B42)</f>
        <v>0.1602803738</v>
      </c>
      <c r="O42" s="27">
        <f>IFERROR(Points!N42/SUM(Points!$B42:$Z42),)*(1-$B42)</f>
        <v>0</v>
      </c>
      <c r="P42" s="27">
        <f>IFERROR(Points!O42/SUM(Points!$B42:$Z42),)*(1-$B42)</f>
        <v>0.04121495327</v>
      </c>
      <c r="Q42" s="27">
        <f>IFERROR(Points!P42/SUM(Points!$B42:$Z42),)*(1-$B42)</f>
        <v>0.04579439252</v>
      </c>
      <c r="R42" s="27">
        <f>IFERROR(Points!Q42/SUM(Points!$B42:$Z42),)*(1-$B42)</f>
        <v>0.02747663551</v>
      </c>
      <c r="S42" s="27">
        <f>IFERROR(Points!R42/SUM(Points!$B42:$Z42),)*(1-$B42)</f>
        <v>0</v>
      </c>
      <c r="T42" s="27">
        <f>IFERROR(Points!S42/SUM(Points!$B42:$Z42),)*(1-$B42)</f>
        <v>0</v>
      </c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</row>
    <row r="43" ht="22.5" hidden="1" customHeight="1">
      <c r="A43" s="25">
        <f t="shared" si="1"/>
        <v>45638</v>
      </c>
      <c r="B43" s="82">
        <v>0.02</v>
      </c>
      <c r="C43" s="27">
        <f>IFERROR(Points!B43/SUM(Points!$B43:$Z43),)*(1-$B43)</f>
        <v>0.05419354839</v>
      </c>
      <c r="D43" s="27">
        <f>IFERROR(Points!C43/SUM(Points!$B43:$Z43),)*(1-$B43)</f>
        <v>0.05419354839</v>
      </c>
      <c r="E43" s="27">
        <f>IFERROR(Points!D43/SUM(Points!$B43:$Z43),)*(1-$B43)</f>
        <v>0.05419354839</v>
      </c>
      <c r="F43" s="27">
        <f>IFERROR(Points!E43/SUM(Points!$B43:$Z43),)*(1-$B43)</f>
        <v>0.1580645161</v>
      </c>
      <c r="G43" s="27">
        <f>IFERROR(Points!F43/SUM(Points!$B43:$Z43),)*(1-$B43)</f>
        <v>0.135483871</v>
      </c>
      <c r="H43" s="27">
        <f>IFERROR(Points!G43/SUM(Points!$B43:$Z43),)*(1-$B43)</f>
        <v>0.09032258065</v>
      </c>
      <c r="I43" s="27">
        <f>IFERROR(Points!H43/SUM(Points!$B43:$Z43),)*(1-$B43)</f>
        <v>0</v>
      </c>
      <c r="J43" s="27">
        <f>IFERROR(Points!I43/SUM(Points!$B43:$Z43),)*(1-$B43)</f>
        <v>0.0135483871</v>
      </c>
      <c r="K43" s="27">
        <f>IFERROR(Points!J43/SUM(Points!$B43:$Z43),)*(1-$B43)</f>
        <v>0.05419354839</v>
      </c>
      <c r="L43" s="27">
        <f>IFERROR(Points!K43/SUM(Points!$B43:$Z43),)*(1-$B43)</f>
        <v>0.08129032258</v>
      </c>
      <c r="M43" s="27">
        <f>IFERROR(Points!L43/SUM(Points!$B43:$Z43),)*(1-$B43)</f>
        <v>0.0135483871</v>
      </c>
      <c r="N43" s="27">
        <f>IFERROR(Points!M43/SUM(Points!$B43:$Z43),)*(1-$B43)</f>
        <v>0.1580645161</v>
      </c>
      <c r="O43" s="27">
        <f>IFERROR(Points!N43/SUM(Points!$B43:$Z43),)*(1-$B43)</f>
        <v>0</v>
      </c>
      <c r="P43" s="27">
        <f>IFERROR(Points!O43/SUM(Points!$B43:$Z43),)*(1-$B43)</f>
        <v>0.04064516129</v>
      </c>
      <c r="Q43" s="27">
        <f>IFERROR(Points!P43/SUM(Points!$B43:$Z43),)*(1-$B43)</f>
        <v>0.04516129032</v>
      </c>
      <c r="R43" s="27">
        <f>IFERROR(Points!Q43/SUM(Points!$B43:$Z43),)*(1-$B43)</f>
        <v>0.02709677419</v>
      </c>
      <c r="S43" s="27">
        <f>IFERROR(Points!R43/SUM(Points!$B43:$Z43),)*(1-$B43)</f>
        <v>0</v>
      </c>
      <c r="T43" s="27">
        <f>IFERROR(Points!S43/SUM(Points!$B43:$Z43),)*(1-$B43)</f>
        <v>0</v>
      </c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</row>
    <row r="44" ht="22.5" hidden="1" customHeight="1">
      <c r="A44" s="25">
        <f t="shared" si="1"/>
        <v>45639</v>
      </c>
      <c r="B44" s="82">
        <v>0.02</v>
      </c>
      <c r="C44" s="27">
        <f>IFERROR(Points!B44/SUM(Points!$B44:$Z44),)*(1-$B44)</f>
        <v>0.06015345269</v>
      </c>
      <c r="D44" s="27">
        <f>IFERROR(Points!C44/SUM(Points!$B44:$Z44),)*(1-$B44)</f>
        <v>0.06015345269</v>
      </c>
      <c r="E44" s="27">
        <f>IFERROR(Points!D44/SUM(Points!$B44:$Z44),)*(1-$B44)</f>
        <v>0.06015345269</v>
      </c>
      <c r="F44" s="27">
        <f>IFERROR(Points!E44/SUM(Points!$B44:$Z44),)*(1-$B44)</f>
        <v>0.1754475703</v>
      </c>
      <c r="G44" s="27">
        <f>IFERROR(Points!F44/SUM(Points!$B44:$Z44),)*(1-$B44)</f>
        <v>0.1503836317</v>
      </c>
      <c r="H44" s="27">
        <f>IFERROR(Points!G44/SUM(Points!$B44:$Z44),)*(1-$B44)</f>
        <v>0</v>
      </c>
      <c r="I44" s="27">
        <f>IFERROR(Points!H44/SUM(Points!$B44:$Z44),)*(1-$B44)</f>
        <v>0</v>
      </c>
      <c r="J44" s="27">
        <f>IFERROR(Points!I44/SUM(Points!$B44:$Z44),)*(1-$B44)</f>
        <v>0</v>
      </c>
      <c r="K44" s="27">
        <f>IFERROR(Points!J44/SUM(Points!$B44:$Z44),)*(1-$B44)</f>
        <v>0.06015345269</v>
      </c>
      <c r="L44" s="27">
        <f>IFERROR(Points!K44/SUM(Points!$B44:$Z44),)*(1-$B44)</f>
        <v>0.09023017903</v>
      </c>
      <c r="M44" s="27">
        <f>IFERROR(Points!L44/SUM(Points!$B44:$Z44),)*(1-$B44)</f>
        <v>0</v>
      </c>
      <c r="N44" s="27">
        <f>IFERROR(Points!M44/SUM(Points!$B44:$Z44),)*(1-$B44)</f>
        <v>0.1754475703</v>
      </c>
      <c r="O44" s="27">
        <f>IFERROR(Points!N44/SUM(Points!$B44:$Z44),)*(1-$B44)</f>
        <v>0</v>
      </c>
      <c r="P44" s="27">
        <f>IFERROR(Points!O44/SUM(Points!$B44:$Z44),)*(1-$B44)</f>
        <v>0.06767263427</v>
      </c>
      <c r="Q44" s="27">
        <f>IFERROR(Points!P44/SUM(Points!$B44:$Z44),)*(1-$B44)</f>
        <v>0.05012787724</v>
      </c>
      <c r="R44" s="27">
        <f>IFERROR(Points!Q44/SUM(Points!$B44:$Z44),)*(1-$B44)</f>
        <v>0.03007672634</v>
      </c>
      <c r="S44" s="27">
        <f>IFERROR(Points!R44/SUM(Points!$B44:$Z44),)*(1-$B44)</f>
        <v>0</v>
      </c>
      <c r="T44" s="27">
        <f>IFERROR(Points!S44/SUM(Points!$B44:$Z44),)*(1-$B44)</f>
        <v>0</v>
      </c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</row>
    <row r="45" ht="22.5" hidden="1" customHeight="1">
      <c r="A45" s="25">
        <f t="shared" si="1"/>
        <v>45640</v>
      </c>
      <c r="B45" s="82">
        <v>0.02</v>
      </c>
      <c r="C45" s="27">
        <f>IFERROR(Points!B45/SUM(Points!$B45:$Z45),)*(1-$B45)</f>
        <v>0.0607751938</v>
      </c>
      <c r="D45" s="27">
        <f>IFERROR(Points!C45/SUM(Points!$B45:$Z45),)*(1-$B45)</f>
        <v>0.0607751938</v>
      </c>
      <c r="E45" s="27">
        <f>IFERROR(Points!D45/SUM(Points!$B45:$Z45),)*(1-$B45)</f>
        <v>0.0607751938</v>
      </c>
      <c r="F45" s="27">
        <f>IFERROR(Points!E45/SUM(Points!$B45:$Z45),)*(1-$B45)</f>
        <v>0.1772609819</v>
      </c>
      <c r="G45" s="27">
        <f>IFERROR(Points!F45/SUM(Points!$B45:$Z45),)*(1-$B45)</f>
        <v>0.1519379845</v>
      </c>
      <c r="H45" s="27">
        <f>IFERROR(Points!G45/SUM(Points!$B45:$Z45),)*(1-$B45)</f>
        <v>0.1012919897</v>
      </c>
      <c r="I45" s="27">
        <f>IFERROR(Points!H45/SUM(Points!$B45:$Z45),)*(1-$B45)</f>
        <v>0</v>
      </c>
      <c r="J45" s="27">
        <f>IFERROR(Points!I45/SUM(Points!$B45:$Z45),)*(1-$B45)</f>
        <v>0</v>
      </c>
      <c r="K45" s="27">
        <f>IFERROR(Points!J45/SUM(Points!$B45:$Z45),)*(1-$B45)</f>
        <v>0.04558139535</v>
      </c>
      <c r="L45" s="27">
        <f>IFERROR(Points!K45/SUM(Points!$B45:$Z45),)*(1-$B45)</f>
        <v>0.0911627907</v>
      </c>
      <c r="M45" s="27">
        <f>IFERROR(Points!L45/SUM(Points!$B45:$Z45),)*(1-$B45)</f>
        <v>0</v>
      </c>
      <c r="N45" s="27">
        <f>IFERROR(Points!M45/SUM(Points!$B45:$Z45),)*(1-$B45)</f>
        <v>0.1772609819</v>
      </c>
      <c r="O45" s="27">
        <f>IFERROR(Points!N45/SUM(Points!$B45:$Z45),)*(1-$B45)</f>
        <v>0</v>
      </c>
      <c r="P45" s="27">
        <f>IFERROR(Points!O45/SUM(Points!$B45:$Z45),)*(1-$B45)</f>
        <v>0.02279069767</v>
      </c>
      <c r="Q45" s="27">
        <f>IFERROR(Points!P45/SUM(Points!$B45:$Z45),)*(1-$B45)</f>
        <v>0</v>
      </c>
      <c r="R45" s="27">
        <f>IFERROR(Points!Q45/SUM(Points!$B45:$Z45),)*(1-$B45)</f>
        <v>0.0303875969</v>
      </c>
      <c r="S45" s="27">
        <f>IFERROR(Points!R45/SUM(Points!$B45:$Z45),)*(1-$B45)</f>
        <v>0</v>
      </c>
      <c r="T45" s="27">
        <f>IFERROR(Points!S45/SUM(Points!$B45:$Z45),)*(1-$B45)</f>
        <v>0</v>
      </c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</row>
    <row r="46" ht="22.5" hidden="1" customHeight="1">
      <c r="A46" s="25">
        <f t="shared" si="1"/>
        <v>45641</v>
      </c>
      <c r="B46" s="82">
        <v>0.02</v>
      </c>
      <c r="C46" s="27">
        <f>IFERROR(Points!B46/SUM(Points!$B46:$Z46),)*(1-$B46)</f>
        <v>0.06408719346</v>
      </c>
      <c r="D46" s="27">
        <f>IFERROR(Points!C46/SUM(Points!$B46:$Z46),)*(1-$B46)</f>
        <v>0.06408719346</v>
      </c>
      <c r="E46" s="27">
        <f>IFERROR(Points!D46/SUM(Points!$B46:$Z46),)*(1-$B46)</f>
        <v>0.06408719346</v>
      </c>
      <c r="F46" s="27">
        <f>IFERROR(Points!E46/SUM(Points!$B46:$Z46),)*(1-$B46)</f>
        <v>0.1869209809</v>
      </c>
      <c r="G46" s="27">
        <f>IFERROR(Points!F46/SUM(Points!$B46:$Z46),)*(1-$B46)</f>
        <v>0.1602179837</v>
      </c>
      <c r="H46" s="27">
        <f>IFERROR(Points!G46/SUM(Points!$B46:$Z46),)*(1-$B46)</f>
        <v>0.1068119891</v>
      </c>
      <c r="I46" s="27">
        <f>IFERROR(Points!H46/SUM(Points!$B46:$Z46),)*(1-$B46)</f>
        <v>0</v>
      </c>
      <c r="J46" s="27">
        <f>IFERROR(Points!I46/SUM(Points!$B46:$Z46),)*(1-$B46)</f>
        <v>0.01602179837</v>
      </c>
      <c r="K46" s="27">
        <f>IFERROR(Points!J46/SUM(Points!$B46:$Z46),)*(1-$B46)</f>
        <v>0.06408719346</v>
      </c>
      <c r="L46" s="27">
        <f>IFERROR(Points!K46/SUM(Points!$B46:$Z46),)*(1-$B46)</f>
        <v>0.07209809264</v>
      </c>
      <c r="M46" s="27">
        <f>IFERROR(Points!L46/SUM(Points!$B46:$Z46),)*(1-$B46)</f>
        <v>0.01602179837</v>
      </c>
      <c r="N46" s="27">
        <f>IFERROR(Points!M46/SUM(Points!$B46:$Z46),)*(1-$B46)</f>
        <v>0</v>
      </c>
      <c r="O46" s="27">
        <f>IFERROR(Points!N46/SUM(Points!$B46:$Z46),)*(1-$B46)</f>
        <v>0.1335149864</v>
      </c>
      <c r="P46" s="27">
        <f>IFERROR(Points!O46/SUM(Points!$B46:$Z46),)*(1-$B46)</f>
        <v>0</v>
      </c>
      <c r="Q46" s="27">
        <f>IFERROR(Points!P46/SUM(Points!$B46:$Z46),)*(1-$B46)</f>
        <v>0</v>
      </c>
      <c r="R46" s="27">
        <f>IFERROR(Points!Q46/SUM(Points!$B46:$Z46),)*(1-$B46)</f>
        <v>0.03204359673</v>
      </c>
      <c r="S46" s="27">
        <f>IFERROR(Points!R46/SUM(Points!$B46:$Z46),)*(1-$B46)</f>
        <v>0</v>
      </c>
      <c r="T46" s="27">
        <f>IFERROR(Points!S46/SUM(Points!$B46:$Z46),)*(1-$B46)</f>
        <v>0</v>
      </c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</row>
    <row r="47" ht="22.5" hidden="1" customHeight="1">
      <c r="A47" s="25">
        <f t="shared" si="1"/>
        <v>45642</v>
      </c>
      <c r="B47" s="82">
        <v>0.02</v>
      </c>
      <c r="C47" s="27">
        <f>IFERROR(Points!B47/SUM(Points!$B47:$Z47),)*(1-$B47)</f>
        <v>0</v>
      </c>
      <c r="D47" s="27">
        <f>IFERROR(Points!C47/SUM(Points!$B47:$Z47),)*(1-$B47)</f>
        <v>0</v>
      </c>
      <c r="E47" s="27">
        <f>IFERROR(Points!D47/SUM(Points!$B47:$Z47),)*(1-$B47)</f>
        <v>0</v>
      </c>
      <c r="F47" s="27">
        <f>IFERROR(Points!E47/SUM(Points!$B47:$Z47),)*(1-$B47)</f>
        <v>0</v>
      </c>
      <c r="G47" s="27">
        <f>IFERROR(Points!F47/SUM(Points!$B47:$Z47),)*(1-$B47)</f>
        <v>0</v>
      </c>
      <c r="H47" s="27">
        <f>IFERROR(Points!G47/SUM(Points!$B47:$Z47),)*(1-$B47)</f>
        <v>0</v>
      </c>
      <c r="I47" s="27">
        <f>IFERROR(Points!H47/SUM(Points!$B47:$Z47),)*(1-$B47)</f>
        <v>0</v>
      </c>
      <c r="J47" s="27">
        <f>IFERROR(Points!I47/SUM(Points!$B47:$Z47),)*(1-$B47)</f>
        <v>0</v>
      </c>
      <c r="K47" s="27">
        <f>IFERROR(Points!J47/SUM(Points!$B47:$Z47),)*(1-$B47)</f>
        <v>0</v>
      </c>
      <c r="L47" s="27">
        <f>IFERROR(Points!K47/SUM(Points!$B47:$Z47),)*(1-$B47)</f>
        <v>0</v>
      </c>
      <c r="M47" s="27">
        <f>IFERROR(Points!L47/SUM(Points!$B47:$Z47),)*(1-$B47)</f>
        <v>0</v>
      </c>
      <c r="N47" s="27">
        <f>IFERROR(Points!M47/SUM(Points!$B47:$Z47),)*(1-$B47)</f>
        <v>0</v>
      </c>
      <c r="O47" s="27">
        <f>IFERROR(Points!N47/SUM(Points!$B47:$Z47),)*(1-$B47)</f>
        <v>0</v>
      </c>
      <c r="P47" s="27">
        <f>IFERROR(Points!O47/SUM(Points!$B47:$Z47),)*(1-$B47)</f>
        <v>0</v>
      </c>
      <c r="Q47" s="27">
        <f>IFERROR(Points!P47/SUM(Points!$B47:$Z47),)*(1-$B47)</f>
        <v>0</v>
      </c>
      <c r="R47" s="27">
        <f>IFERROR(Points!Q47/SUM(Points!$B47:$Z47),)*(1-$B47)</f>
        <v>0</v>
      </c>
      <c r="S47" s="27">
        <f>IFERROR(Points!R47/SUM(Points!$B47:$Z47),)*(1-$B47)</f>
        <v>0</v>
      </c>
      <c r="T47" s="27">
        <f>IFERROR(Points!S47/SUM(Points!$B47:$Z47),)*(1-$B47)</f>
        <v>0</v>
      </c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</row>
    <row r="48" ht="22.5" hidden="1" customHeight="1">
      <c r="A48" s="25">
        <f t="shared" si="1"/>
        <v>45643</v>
      </c>
      <c r="B48" s="82">
        <v>0.02</v>
      </c>
      <c r="C48" s="27">
        <f>IFERROR(Points!B48/SUM(Points!$B48:$Z48),)*(1-$B48)</f>
        <v>0.05821782178</v>
      </c>
      <c r="D48" s="27">
        <f>IFERROR(Points!C48/SUM(Points!$B48:$Z48),)*(1-$B48)</f>
        <v>0.05821782178</v>
      </c>
      <c r="E48" s="27">
        <f>IFERROR(Points!D48/SUM(Points!$B48:$Z48),)*(1-$B48)</f>
        <v>0.05821782178</v>
      </c>
      <c r="F48" s="27">
        <f>IFERROR(Points!E48/SUM(Points!$B48:$Z48),)*(1-$B48)</f>
        <v>0.1698019802</v>
      </c>
      <c r="G48" s="27">
        <f>IFERROR(Points!F48/SUM(Points!$B48:$Z48),)*(1-$B48)</f>
        <v>0.1455445545</v>
      </c>
      <c r="H48" s="27">
        <f>IFERROR(Points!G48/SUM(Points!$B48:$Z48),)*(1-$B48)</f>
        <v>0.09702970297</v>
      </c>
      <c r="I48" s="27">
        <f>IFERROR(Points!H48/SUM(Points!$B48:$Z48),)*(1-$B48)</f>
        <v>0</v>
      </c>
      <c r="J48" s="27">
        <f>IFERROR(Points!I48/SUM(Points!$B48:$Z48),)*(1-$B48)</f>
        <v>0</v>
      </c>
      <c r="K48" s="27">
        <f>IFERROR(Points!J48/SUM(Points!$B48:$Z48),)*(1-$B48)</f>
        <v>0.05821782178</v>
      </c>
      <c r="L48" s="27">
        <f>IFERROR(Points!K48/SUM(Points!$B48:$Z48),)*(1-$B48)</f>
        <v>0.08732673267</v>
      </c>
      <c r="M48" s="27">
        <f>IFERROR(Points!L48/SUM(Points!$B48:$Z48),)*(1-$B48)</f>
        <v>0</v>
      </c>
      <c r="N48" s="27">
        <f>IFERROR(Points!M48/SUM(Points!$B48:$Z48),)*(1-$B48)</f>
        <v>0.1698019802</v>
      </c>
      <c r="O48" s="27">
        <f>IFERROR(Points!N48/SUM(Points!$B48:$Z48),)*(1-$B48)</f>
        <v>0</v>
      </c>
      <c r="P48" s="27">
        <f>IFERROR(Points!O48/SUM(Points!$B48:$Z48),)*(1-$B48)</f>
        <v>0</v>
      </c>
      <c r="Q48" s="27">
        <f>IFERROR(Points!P48/SUM(Points!$B48:$Z48),)*(1-$B48)</f>
        <v>0.04851485149</v>
      </c>
      <c r="R48" s="27">
        <f>IFERROR(Points!Q48/SUM(Points!$B48:$Z48),)*(1-$B48)</f>
        <v>0.02910891089</v>
      </c>
      <c r="S48" s="27">
        <f>IFERROR(Points!R48/SUM(Points!$B48:$Z48),)*(1-$B48)</f>
        <v>0</v>
      </c>
      <c r="T48" s="27">
        <f>IFERROR(Points!S48/SUM(Points!$B48:$Z48),)*(1-$B48)</f>
        <v>0</v>
      </c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</row>
    <row r="49" ht="22.5" hidden="1" customHeight="1">
      <c r="A49" s="25">
        <f t="shared" si="1"/>
        <v>45644</v>
      </c>
      <c r="B49" s="82">
        <v>0.02</v>
      </c>
      <c r="C49" s="27">
        <f>IFERROR(Points!B49/SUM(Points!$B49:$Z49),)*(1-$B49)</f>
        <v>0.05457076566</v>
      </c>
      <c r="D49" s="27">
        <f>IFERROR(Points!C49/SUM(Points!$B49:$Z49),)*(1-$B49)</f>
        <v>0.05457076566</v>
      </c>
      <c r="E49" s="27">
        <f>IFERROR(Points!D49/SUM(Points!$B49:$Z49),)*(1-$B49)</f>
        <v>0.05457076566</v>
      </c>
      <c r="F49" s="27">
        <f>IFERROR(Points!E49/SUM(Points!$B49:$Z49),)*(1-$B49)</f>
        <v>0.1591647332</v>
      </c>
      <c r="G49" s="27">
        <f>IFERROR(Points!F49/SUM(Points!$B49:$Z49),)*(1-$B49)</f>
        <v>0.1364269142</v>
      </c>
      <c r="H49" s="27">
        <f>IFERROR(Points!G49/SUM(Points!$B49:$Z49),)*(1-$B49)</f>
        <v>0.0909512761</v>
      </c>
      <c r="I49" s="27">
        <f>IFERROR(Points!H49/SUM(Points!$B49:$Z49),)*(1-$B49)</f>
        <v>0</v>
      </c>
      <c r="J49" s="27">
        <f>IFERROR(Points!I49/SUM(Points!$B49:$Z49),)*(1-$B49)</f>
        <v>0</v>
      </c>
      <c r="K49" s="27">
        <f>IFERROR(Points!J49/SUM(Points!$B49:$Z49),)*(1-$B49)</f>
        <v>0.05457076566</v>
      </c>
      <c r="L49" s="27">
        <f>IFERROR(Points!K49/SUM(Points!$B49:$Z49),)*(1-$B49)</f>
        <v>0.08185614849</v>
      </c>
      <c r="M49" s="27">
        <f>IFERROR(Points!L49/SUM(Points!$B49:$Z49),)*(1-$B49)</f>
        <v>0</v>
      </c>
      <c r="N49" s="27">
        <f>IFERROR(Points!M49/SUM(Points!$B49:$Z49),)*(1-$B49)</f>
        <v>0.1591647332</v>
      </c>
      <c r="O49" s="27">
        <f>IFERROR(Points!N49/SUM(Points!$B49:$Z49),)*(1-$B49)</f>
        <v>0</v>
      </c>
      <c r="P49" s="27">
        <f>IFERROR(Points!O49/SUM(Points!$B49:$Z49),)*(1-$B49)</f>
        <v>0.06139211137</v>
      </c>
      <c r="Q49" s="27">
        <f>IFERROR(Points!P49/SUM(Points!$B49:$Z49),)*(1-$B49)</f>
        <v>0.04547563805</v>
      </c>
      <c r="R49" s="27">
        <f>IFERROR(Points!Q49/SUM(Points!$B49:$Z49),)*(1-$B49)</f>
        <v>0.02728538283</v>
      </c>
      <c r="S49" s="27">
        <f>IFERROR(Points!R49/SUM(Points!$B49:$Z49),)*(1-$B49)</f>
        <v>0</v>
      </c>
      <c r="T49" s="27">
        <f>IFERROR(Points!S49/SUM(Points!$B49:$Z49),)*(1-$B49)</f>
        <v>0</v>
      </c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</row>
    <row r="50" ht="22.5" hidden="1" customHeight="1">
      <c r="A50" s="25">
        <f t="shared" si="1"/>
        <v>45645</v>
      </c>
      <c r="B50" s="82">
        <v>0.02</v>
      </c>
      <c r="C50" s="27">
        <f>IFERROR(Points!B50/SUM(Points!$B50:$Z50),)*(1-$B50)</f>
        <v>0.06</v>
      </c>
      <c r="D50" s="27">
        <f>IFERROR(Points!C50/SUM(Points!$B50:$Z50),)*(1-$B50)</f>
        <v>0</v>
      </c>
      <c r="E50" s="27">
        <f>IFERROR(Points!D50/SUM(Points!$B50:$Z50),)*(1-$B50)</f>
        <v>0.06</v>
      </c>
      <c r="F50" s="27">
        <f>IFERROR(Points!E50/SUM(Points!$B50:$Z50),)*(1-$B50)</f>
        <v>0.175</v>
      </c>
      <c r="G50" s="27">
        <f>IFERROR(Points!F50/SUM(Points!$B50:$Z50),)*(1-$B50)</f>
        <v>0.15</v>
      </c>
      <c r="H50" s="27">
        <f>IFERROR(Points!G50/SUM(Points!$B50:$Z50),)*(1-$B50)</f>
        <v>0.1</v>
      </c>
      <c r="I50" s="27">
        <f>IFERROR(Points!H50/SUM(Points!$B50:$Z50),)*(1-$B50)</f>
        <v>0</v>
      </c>
      <c r="J50" s="27">
        <f>IFERROR(Points!I50/SUM(Points!$B50:$Z50),)*(1-$B50)</f>
        <v>0</v>
      </c>
      <c r="K50" s="27">
        <f>IFERROR(Points!J50/SUM(Points!$B50:$Z50),)*(1-$B50)</f>
        <v>0.045</v>
      </c>
      <c r="L50" s="27">
        <f>IFERROR(Points!K50/SUM(Points!$B50:$Z50),)*(1-$B50)</f>
        <v>0.09</v>
      </c>
      <c r="M50" s="27">
        <f>IFERROR(Points!L50/SUM(Points!$B50:$Z50),)*(1-$B50)</f>
        <v>0</v>
      </c>
      <c r="N50" s="27">
        <f>IFERROR(Points!M50/SUM(Points!$B50:$Z50),)*(1-$B50)</f>
        <v>0.175</v>
      </c>
      <c r="O50" s="27">
        <f>IFERROR(Points!N50/SUM(Points!$B50:$Z50),)*(1-$B50)</f>
        <v>0</v>
      </c>
      <c r="P50" s="27">
        <f>IFERROR(Points!O50/SUM(Points!$B50:$Z50),)*(1-$B50)</f>
        <v>0.045</v>
      </c>
      <c r="Q50" s="27">
        <f>IFERROR(Points!P50/SUM(Points!$B50:$Z50),)*(1-$B50)</f>
        <v>0.05</v>
      </c>
      <c r="R50" s="27">
        <f>IFERROR(Points!Q50/SUM(Points!$B50:$Z50),)*(1-$B50)</f>
        <v>0.03</v>
      </c>
      <c r="S50" s="27">
        <f>IFERROR(Points!R50/SUM(Points!$B50:$Z50),)*(1-$B50)</f>
        <v>0</v>
      </c>
      <c r="T50" s="27">
        <f>IFERROR(Points!S50/SUM(Points!$B50:$Z50),)*(1-$B50)</f>
        <v>0</v>
      </c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</row>
    <row r="51" ht="22.5" hidden="1" customHeight="1">
      <c r="A51" s="25">
        <f t="shared" si="1"/>
        <v>45646</v>
      </c>
      <c r="B51" s="82">
        <v>0.02</v>
      </c>
      <c r="C51" s="27">
        <f>IFERROR(Points!B51/SUM(Points!$B51:$Z51),)*(1-$B51)</f>
        <v>0.06046272494</v>
      </c>
      <c r="D51" s="27">
        <f>IFERROR(Points!C51/SUM(Points!$B51:$Z51),)*(1-$B51)</f>
        <v>0.06046272494</v>
      </c>
      <c r="E51" s="27">
        <f>IFERROR(Points!D51/SUM(Points!$B51:$Z51),)*(1-$B51)</f>
        <v>0.06046272494</v>
      </c>
      <c r="F51" s="27">
        <f>IFERROR(Points!E51/SUM(Points!$B51:$Z51),)*(1-$B51)</f>
        <v>0.1763496144</v>
      </c>
      <c r="G51" s="27">
        <f>IFERROR(Points!F51/SUM(Points!$B51:$Z51),)*(1-$B51)</f>
        <v>0.1511568123</v>
      </c>
      <c r="H51" s="27">
        <f>IFERROR(Points!G51/SUM(Points!$B51:$Z51),)*(1-$B51)</f>
        <v>0.1007712082</v>
      </c>
      <c r="I51" s="27">
        <f>IFERROR(Points!H51/SUM(Points!$B51:$Z51),)*(1-$B51)</f>
        <v>0</v>
      </c>
      <c r="J51" s="27">
        <f>IFERROR(Points!I51/SUM(Points!$B51:$Z51),)*(1-$B51)</f>
        <v>0</v>
      </c>
      <c r="K51" s="27">
        <f>IFERROR(Points!J51/SUM(Points!$B51:$Z51),)*(1-$B51)</f>
        <v>0.0453470437</v>
      </c>
      <c r="L51" s="27">
        <f>IFERROR(Points!K51/SUM(Points!$B51:$Z51),)*(1-$B51)</f>
        <v>0.0453470437</v>
      </c>
      <c r="M51" s="27">
        <f>IFERROR(Points!L51/SUM(Points!$B51:$Z51),)*(1-$B51)</f>
        <v>0</v>
      </c>
      <c r="N51" s="27">
        <f>IFERROR(Points!M51/SUM(Points!$B51:$Z51),)*(1-$B51)</f>
        <v>0.1763496144</v>
      </c>
      <c r="O51" s="27">
        <f>IFERROR(Points!N51/SUM(Points!$B51:$Z51),)*(1-$B51)</f>
        <v>0</v>
      </c>
      <c r="P51" s="27">
        <f>IFERROR(Points!O51/SUM(Points!$B51:$Z51),)*(1-$B51)</f>
        <v>0.02267352185</v>
      </c>
      <c r="Q51" s="27">
        <f>IFERROR(Points!P51/SUM(Points!$B51:$Z51),)*(1-$B51)</f>
        <v>0.05038560411</v>
      </c>
      <c r="R51" s="27">
        <f>IFERROR(Points!Q51/SUM(Points!$B51:$Z51),)*(1-$B51)</f>
        <v>0.03023136247</v>
      </c>
      <c r="S51" s="27">
        <f>IFERROR(Points!R51/SUM(Points!$B51:$Z51),)*(1-$B51)</f>
        <v>0</v>
      </c>
      <c r="T51" s="27">
        <f>IFERROR(Points!S51/SUM(Points!$B51:$Z51),)*(1-$B51)</f>
        <v>0</v>
      </c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</row>
    <row r="52" ht="22.5" hidden="1" customHeight="1">
      <c r="A52" s="25">
        <f t="shared" si="1"/>
        <v>45647</v>
      </c>
      <c r="B52" s="82">
        <v>0.02</v>
      </c>
      <c r="C52" s="27">
        <f>IFERROR(Points!B52/SUM(Points!$B52:$Z52),)*(1-$B52)</f>
        <v>0.05850746269</v>
      </c>
      <c r="D52" s="27">
        <f>IFERROR(Points!C52/SUM(Points!$B52:$Z52),)*(1-$B52)</f>
        <v>0.05850746269</v>
      </c>
      <c r="E52" s="27">
        <f>IFERROR(Points!D52/SUM(Points!$B52:$Z52),)*(1-$B52)</f>
        <v>0.05850746269</v>
      </c>
      <c r="F52" s="27">
        <f>IFERROR(Points!E52/SUM(Points!$B52:$Z52),)*(1-$B52)</f>
        <v>0.1706467662</v>
      </c>
      <c r="G52" s="27">
        <f>IFERROR(Points!F52/SUM(Points!$B52:$Z52),)*(1-$B52)</f>
        <v>0.1462686567</v>
      </c>
      <c r="H52" s="27">
        <f>IFERROR(Points!G52/SUM(Points!$B52:$Z52),)*(1-$B52)</f>
        <v>0.09751243781</v>
      </c>
      <c r="I52" s="27">
        <f>IFERROR(Points!H52/SUM(Points!$B52:$Z52),)*(1-$B52)</f>
        <v>0</v>
      </c>
      <c r="J52" s="27">
        <f>IFERROR(Points!I52/SUM(Points!$B52:$Z52),)*(1-$B52)</f>
        <v>0</v>
      </c>
      <c r="K52" s="27">
        <f>IFERROR(Points!J52/SUM(Points!$B52:$Z52),)*(1-$B52)</f>
        <v>0.05850746269</v>
      </c>
      <c r="L52" s="27">
        <f>IFERROR(Points!K52/SUM(Points!$B52:$Z52),)*(1-$B52)</f>
        <v>0.08776119403</v>
      </c>
      <c r="M52" s="27">
        <f>IFERROR(Points!L52/SUM(Points!$B52:$Z52),)*(1-$B52)</f>
        <v>0</v>
      </c>
      <c r="N52" s="27">
        <f>IFERROR(Points!M52/SUM(Points!$B52:$Z52),)*(1-$B52)</f>
        <v>0.1706467662</v>
      </c>
      <c r="O52" s="27">
        <f>IFERROR(Points!N52/SUM(Points!$B52:$Z52),)*(1-$B52)</f>
        <v>0</v>
      </c>
      <c r="P52" s="27">
        <f>IFERROR(Points!O52/SUM(Points!$B52:$Z52),)*(1-$B52)</f>
        <v>0.04388059701</v>
      </c>
      <c r="Q52" s="27">
        <f>IFERROR(Points!P52/SUM(Points!$B52:$Z52),)*(1-$B52)</f>
        <v>0</v>
      </c>
      <c r="R52" s="27">
        <f>IFERROR(Points!Q52/SUM(Points!$B52:$Z52),)*(1-$B52)</f>
        <v>0.02925373134</v>
      </c>
      <c r="S52" s="27">
        <f>IFERROR(Points!R52/SUM(Points!$B52:$Z52),)*(1-$B52)</f>
        <v>0</v>
      </c>
      <c r="T52" s="27">
        <f>IFERROR(Points!S52/SUM(Points!$B52:$Z52),)*(1-$B52)</f>
        <v>0</v>
      </c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</row>
    <row r="53" ht="22.5" hidden="1" customHeight="1">
      <c r="A53" s="25">
        <f t="shared" si="1"/>
        <v>45648</v>
      </c>
      <c r="B53" s="82">
        <v>0.02</v>
      </c>
      <c r="C53" s="27">
        <f>IFERROR(Points!B53/SUM(Points!$B53:$Z53),)*(1-$B53)</f>
        <v>0</v>
      </c>
      <c r="D53" s="27">
        <f>IFERROR(Points!C53/SUM(Points!$B53:$Z53),)*(1-$B53)</f>
        <v>0</v>
      </c>
      <c r="E53" s="27">
        <f>IFERROR(Points!D53/SUM(Points!$B53:$Z53),)*(1-$B53)</f>
        <v>0</v>
      </c>
      <c r="F53" s="27">
        <f>IFERROR(Points!E53/SUM(Points!$B53:$Z53),)*(1-$B53)</f>
        <v>0</v>
      </c>
      <c r="G53" s="27">
        <f>IFERROR(Points!F53/SUM(Points!$B53:$Z53),)*(1-$B53)</f>
        <v>0</v>
      </c>
      <c r="H53" s="27">
        <f>IFERROR(Points!G53/SUM(Points!$B53:$Z53),)*(1-$B53)</f>
        <v>0</v>
      </c>
      <c r="I53" s="27">
        <f>IFERROR(Points!H53/SUM(Points!$B53:$Z53),)*(1-$B53)</f>
        <v>0</v>
      </c>
      <c r="J53" s="27">
        <f>IFERROR(Points!I53/SUM(Points!$B53:$Z53),)*(1-$B53)</f>
        <v>0</v>
      </c>
      <c r="K53" s="27">
        <f>IFERROR(Points!J53/SUM(Points!$B53:$Z53),)*(1-$B53)</f>
        <v>0</v>
      </c>
      <c r="L53" s="27">
        <f>IFERROR(Points!K53/SUM(Points!$B53:$Z53),)*(1-$B53)</f>
        <v>0</v>
      </c>
      <c r="M53" s="27">
        <f>IFERROR(Points!L53/SUM(Points!$B53:$Z53),)*(1-$B53)</f>
        <v>0</v>
      </c>
      <c r="N53" s="27">
        <f>IFERROR(Points!M53/SUM(Points!$B53:$Z53),)*(1-$B53)</f>
        <v>0</v>
      </c>
      <c r="O53" s="27">
        <f>IFERROR(Points!N53/SUM(Points!$B53:$Z53),)*(1-$B53)</f>
        <v>0</v>
      </c>
      <c r="P53" s="27">
        <f>IFERROR(Points!O53/SUM(Points!$B53:$Z53),)*(1-$B53)</f>
        <v>0</v>
      </c>
      <c r="Q53" s="27">
        <f>IFERROR(Points!P53/SUM(Points!$B53:$Z53),)*(1-$B53)</f>
        <v>0</v>
      </c>
      <c r="R53" s="27">
        <f>IFERROR(Points!Q53/SUM(Points!$B53:$Z53),)*(1-$B53)</f>
        <v>0</v>
      </c>
      <c r="S53" s="27">
        <f>IFERROR(Points!R53/SUM(Points!$B53:$Z53),)*(1-$B53)</f>
        <v>0</v>
      </c>
      <c r="T53" s="27">
        <f>IFERROR(Points!S53/SUM(Points!$B53:$Z53),)*(1-$B53)</f>
        <v>0</v>
      </c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</row>
    <row r="54" ht="22.5" hidden="1" customHeight="1">
      <c r="A54" s="25">
        <f t="shared" si="1"/>
        <v>45649</v>
      </c>
      <c r="B54" s="82">
        <v>0.02</v>
      </c>
      <c r="C54" s="27">
        <f>IFERROR(Points!B54/SUM(Points!$B54:$Z54),)*(1-$B54)</f>
        <v>0</v>
      </c>
      <c r="D54" s="27">
        <f>IFERROR(Points!C54/SUM(Points!$B54:$Z54),)*(1-$B54)</f>
        <v>0</v>
      </c>
      <c r="E54" s="27">
        <f>IFERROR(Points!D54/SUM(Points!$B54:$Z54),)*(1-$B54)</f>
        <v>0</v>
      </c>
      <c r="F54" s="27">
        <f>IFERROR(Points!E54/SUM(Points!$B54:$Z54),)*(1-$B54)</f>
        <v>0</v>
      </c>
      <c r="G54" s="27">
        <f>IFERROR(Points!F54/SUM(Points!$B54:$Z54),)*(1-$B54)</f>
        <v>0</v>
      </c>
      <c r="H54" s="27">
        <f>IFERROR(Points!G54/SUM(Points!$B54:$Z54),)*(1-$B54)</f>
        <v>0</v>
      </c>
      <c r="I54" s="27">
        <f>IFERROR(Points!H54/SUM(Points!$B54:$Z54),)*(1-$B54)</f>
        <v>0</v>
      </c>
      <c r="J54" s="27">
        <f>IFERROR(Points!I54/SUM(Points!$B54:$Z54),)*(1-$B54)</f>
        <v>0</v>
      </c>
      <c r="K54" s="27">
        <f>IFERROR(Points!J54/SUM(Points!$B54:$Z54),)*(1-$B54)</f>
        <v>0</v>
      </c>
      <c r="L54" s="27">
        <f>IFERROR(Points!K54/SUM(Points!$B54:$Z54),)*(1-$B54)</f>
        <v>0</v>
      </c>
      <c r="M54" s="27">
        <f>IFERROR(Points!L54/SUM(Points!$B54:$Z54),)*(1-$B54)</f>
        <v>0</v>
      </c>
      <c r="N54" s="27">
        <f>IFERROR(Points!M54/SUM(Points!$B54:$Z54),)*(1-$B54)</f>
        <v>0</v>
      </c>
      <c r="O54" s="27">
        <f>IFERROR(Points!N54/SUM(Points!$B54:$Z54),)*(1-$B54)</f>
        <v>0</v>
      </c>
      <c r="P54" s="27">
        <f>IFERROR(Points!O54/SUM(Points!$B54:$Z54),)*(1-$B54)</f>
        <v>0</v>
      </c>
      <c r="Q54" s="27">
        <f>IFERROR(Points!P54/SUM(Points!$B54:$Z54),)*(1-$B54)</f>
        <v>0</v>
      </c>
      <c r="R54" s="27">
        <f>IFERROR(Points!Q54/SUM(Points!$B54:$Z54),)*(1-$B54)</f>
        <v>0</v>
      </c>
      <c r="S54" s="27">
        <f>IFERROR(Points!R54/SUM(Points!$B54:$Z54),)*(1-$B54)</f>
        <v>0</v>
      </c>
      <c r="T54" s="27">
        <f>IFERROR(Points!S54/SUM(Points!$B54:$Z54),)*(1-$B54)</f>
        <v>0</v>
      </c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</row>
    <row r="55" ht="22.5" hidden="1" customHeight="1">
      <c r="A55" s="25">
        <f t="shared" si="1"/>
        <v>45650</v>
      </c>
      <c r="B55" s="82">
        <v>0.02</v>
      </c>
      <c r="C55" s="27">
        <f>IFERROR(Points!B55/SUM(Points!$B55:$Z55),)*(1-$B55)</f>
        <v>0</v>
      </c>
      <c r="D55" s="27">
        <f>IFERROR(Points!C55/SUM(Points!$B55:$Z55),)*(1-$B55)</f>
        <v>0</v>
      </c>
      <c r="E55" s="27">
        <f>IFERROR(Points!D55/SUM(Points!$B55:$Z55),)*(1-$B55)</f>
        <v>0</v>
      </c>
      <c r="F55" s="27">
        <f>IFERROR(Points!E55/SUM(Points!$B55:$Z55),)*(1-$B55)</f>
        <v>0</v>
      </c>
      <c r="G55" s="27">
        <f>IFERROR(Points!F55/SUM(Points!$B55:$Z55),)*(1-$B55)</f>
        <v>0</v>
      </c>
      <c r="H55" s="27">
        <f>IFERROR(Points!G55/SUM(Points!$B55:$Z55),)*(1-$B55)</f>
        <v>0</v>
      </c>
      <c r="I55" s="27">
        <f>IFERROR(Points!H55/SUM(Points!$B55:$Z55),)*(1-$B55)</f>
        <v>0</v>
      </c>
      <c r="J55" s="27">
        <f>IFERROR(Points!I55/SUM(Points!$B55:$Z55),)*(1-$B55)</f>
        <v>0</v>
      </c>
      <c r="K55" s="27">
        <f>IFERROR(Points!J55/SUM(Points!$B55:$Z55),)*(1-$B55)</f>
        <v>0</v>
      </c>
      <c r="L55" s="27">
        <f>IFERROR(Points!K55/SUM(Points!$B55:$Z55),)*(1-$B55)</f>
        <v>0</v>
      </c>
      <c r="M55" s="27">
        <f>IFERROR(Points!L55/SUM(Points!$B55:$Z55),)*(1-$B55)</f>
        <v>0</v>
      </c>
      <c r="N55" s="27">
        <f>IFERROR(Points!M55/SUM(Points!$B55:$Z55),)*(1-$B55)</f>
        <v>0</v>
      </c>
      <c r="O55" s="27">
        <f>IFERROR(Points!N55/SUM(Points!$B55:$Z55),)*(1-$B55)</f>
        <v>0</v>
      </c>
      <c r="P55" s="27">
        <f>IFERROR(Points!O55/SUM(Points!$B55:$Z55),)*(1-$B55)</f>
        <v>0</v>
      </c>
      <c r="Q55" s="27">
        <f>IFERROR(Points!P55/SUM(Points!$B55:$Z55),)*(1-$B55)</f>
        <v>0</v>
      </c>
      <c r="R55" s="27">
        <f>IFERROR(Points!Q55/SUM(Points!$B55:$Z55),)*(1-$B55)</f>
        <v>0</v>
      </c>
      <c r="S55" s="27">
        <f>IFERROR(Points!R55/SUM(Points!$B55:$Z55),)*(1-$B55)</f>
        <v>0</v>
      </c>
      <c r="T55" s="27">
        <f>IFERROR(Points!S55/SUM(Points!$B55:$Z55),)*(1-$B55)</f>
        <v>0</v>
      </c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</row>
    <row r="56" ht="22.5" hidden="1" customHeight="1">
      <c r="A56" s="25">
        <f t="shared" si="1"/>
        <v>45651</v>
      </c>
      <c r="B56" s="82">
        <v>0.02</v>
      </c>
      <c r="C56" s="27">
        <f>IFERROR(Points!B56/SUM(Points!$B56:$Z56),)*(1-$B56)</f>
        <v>0</v>
      </c>
      <c r="D56" s="27">
        <f>IFERROR(Points!C56/SUM(Points!$B56:$Z56),)*(1-$B56)</f>
        <v>0</v>
      </c>
      <c r="E56" s="27">
        <f>IFERROR(Points!D56/SUM(Points!$B56:$Z56),)*(1-$B56)</f>
        <v>0</v>
      </c>
      <c r="F56" s="27">
        <f>IFERROR(Points!E56/SUM(Points!$B56:$Z56),)*(1-$B56)</f>
        <v>0</v>
      </c>
      <c r="G56" s="27">
        <f>IFERROR(Points!F56/SUM(Points!$B56:$Z56),)*(1-$B56)</f>
        <v>0</v>
      </c>
      <c r="H56" s="27">
        <f>IFERROR(Points!G56/SUM(Points!$B56:$Z56),)*(1-$B56)</f>
        <v>0</v>
      </c>
      <c r="I56" s="27">
        <f>IFERROR(Points!H56/SUM(Points!$B56:$Z56),)*(1-$B56)</f>
        <v>0</v>
      </c>
      <c r="J56" s="27">
        <f>IFERROR(Points!I56/SUM(Points!$B56:$Z56),)*(1-$B56)</f>
        <v>0</v>
      </c>
      <c r="K56" s="27">
        <f>IFERROR(Points!J56/SUM(Points!$B56:$Z56),)*(1-$B56)</f>
        <v>0</v>
      </c>
      <c r="L56" s="27">
        <f>IFERROR(Points!K56/SUM(Points!$B56:$Z56),)*(1-$B56)</f>
        <v>0</v>
      </c>
      <c r="M56" s="27">
        <f>IFERROR(Points!L56/SUM(Points!$B56:$Z56),)*(1-$B56)</f>
        <v>0</v>
      </c>
      <c r="N56" s="27">
        <f>IFERROR(Points!M56/SUM(Points!$B56:$Z56),)*(1-$B56)</f>
        <v>0</v>
      </c>
      <c r="O56" s="27">
        <f>IFERROR(Points!N56/SUM(Points!$B56:$Z56),)*(1-$B56)</f>
        <v>0</v>
      </c>
      <c r="P56" s="27">
        <f>IFERROR(Points!O56/SUM(Points!$B56:$Z56),)*(1-$B56)</f>
        <v>0</v>
      </c>
      <c r="Q56" s="27">
        <f>IFERROR(Points!P56/SUM(Points!$B56:$Z56),)*(1-$B56)</f>
        <v>0</v>
      </c>
      <c r="R56" s="27">
        <f>IFERROR(Points!Q56/SUM(Points!$B56:$Z56),)*(1-$B56)</f>
        <v>0</v>
      </c>
      <c r="S56" s="27">
        <f>IFERROR(Points!R56/SUM(Points!$B56:$Z56),)*(1-$B56)</f>
        <v>0</v>
      </c>
      <c r="T56" s="27">
        <f>IFERROR(Points!S56/SUM(Points!$B56:$Z56),)*(1-$B56)</f>
        <v>0</v>
      </c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</row>
    <row r="57" ht="22.5" hidden="1" customHeight="1">
      <c r="A57" s="25">
        <f t="shared" si="1"/>
        <v>45652</v>
      </c>
      <c r="B57" s="82">
        <v>0.02</v>
      </c>
      <c r="C57" s="27">
        <f>IFERROR(Points!B57/SUM(Points!$B57:$Z57),)*(1-$B57)</f>
        <v>0</v>
      </c>
      <c r="D57" s="27">
        <f>IFERROR(Points!C57/SUM(Points!$B57:$Z57),)*(1-$B57)</f>
        <v>0</v>
      </c>
      <c r="E57" s="27">
        <f>IFERROR(Points!D57/SUM(Points!$B57:$Z57),)*(1-$B57)</f>
        <v>0</v>
      </c>
      <c r="F57" s="27">
        <f>IFERROR(Points!E57/SUM(Points!$B57:$Z57),)*(1-$B57)</f>
        <v>0</v>
      </c>
      <c r="G57" s="27">
        <f>IFERROR(Points!F57/SUM(Points!$B57:$Z57),)*(1-$B57)</f>
        <v>0</v>
      </c>
      <c r="H57" s="27">
        <f>IFERROR(Points!G57/SUM(Points!$B57:$Z57),)*(1-$B57)</f>
        <v>0</v>
      </c>
      <c r="I57" s="27">
        <f>IFERROR(Points!H57/SUM(Points!$B57:$Z57),)*(1-$B57)</f>
        <v>0</v>
      </c>
      <c r="J57" s="27">
        <f>IFERROR(Points!I57/SUM(Points!$B57:$Z57),)*(1-$B57)</f>
        <v>0</v>
      </c>
      <c r="K57" s="27">
        <f>IFERROR(Points!J57/SUM(Points!$B57:$Z57),)*(1-$B57)</f>
        <v>0</v>
      </c>
      <c r="L57" s="27">
        <f>IFERROR(Points!K57/SUM(Points!$B57:$Z57),)*(1-$B57)</f>
        <v>0</v>
      </c>
      <c r="M57" s="27">
        <f>IFERROR(Points!L57/SUM(Points!$B57:$Z57),)*(1-$B57)</f>
        <v>0</v>
      </c>
      <c r="N57" s="27">
        <f>IFERROR(Points!M57/SUM(Points!$B57:$Z57),)*(1-$B57)</f>
        <v>0</v>
      </c>
      <c r="O57" s="27">
        <f>IFERROR(Points!N57/SUM(Points!$B57:$Z57),)*(1-$B57)</f>
        <v>0</v>
      </c>
      <c r="P57" s="27">
        <f>IFERROR(Points!O57/SUM(Points!$B57:$Z57),)*(1-$B57)</f>
        <v>0</v>
      </c>
      <c r="Q57" s="27">
        <f>IFERROR(Points!P57/SUM(Points!$B57:$Z57),)*(1-$B57)</f>
        <v>0</v>
      </c>
      <c r="R57" s="27">
        <f>IFERROR(Points!Q57/SUM(Points!$B57:$Z57),)*(1-$B57)</f>
        <v>0</v>
      </c>
      <c r="S57" s="27">
        <f>IFERROR(Points!R57/SUM(Points!$B57:$Z57),)*(1-$B57)</f>
        <v>0</v>
      </c>
      <c r="T57" s="27">
        <f>IFERROR(Points!S57/SUM(Points!$B57:$Z57),)*(1-$B57)</f>
        <v>0</v>
      </c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</row>
    <row r="58" ht="22.5" hidden="1" customHeight="1">
      <c r="A58" s="25">
        <f t="shared" si="1"/>
        <v>45653</v>
      </c>
      <c r="B58" s="82">
        <v>0.02</v>
      </c>
      <c r="C58" s="27">
        <f>IFERROR(Points!B58/SUM(Points!$B58:$Z58),)*(1-$B58)</f>
        <v>0</v>
      </c>
      <c r="D58" s="27">
        <f>IFERROR(Points!C58/SUM(Points!$B58:$Z58),)*(1-$B58)</f>
        <v>0</v>
      </c>
      <c r="E58" s="27">
        <f>IFERROR(Points!D58/SUM(Points!$B58:$Z58),)*(1-$B58)</f>
        <v>0</v>
      </c>
      <c r="F58" s="27">
        <f>IFERROR(Points!E58/SUM(Points!$B58:$Z58),)*(1-$B58)</f>
        <v>0</v>
      </c>
      <c r="G58" s="27">
        <f>IFERROR(Points!F58/SUM(Points!$B58:$Z58),)*(1-$B58)</f>
        <v>0</v>
      </c>
      <c r="H58" s="27">
        <f>IFERROR(Points!G58/SUM(Points!$B58:$Z58),)*(1-$B58)</f>
        <v>0</v>
      </c>
      <c r="I58" s="27">
        <f>IFERROR(Points!H58/SUM(Points!$B58:$Z58),)*(1-$B58)</f>
        <v>0</v>
      </c>
      <c r="J58" s="27">
        <f>IFERROR(Points!I58/SUM(Points!$B58:$Z58),)*(1-$B58)</f>
        <v>0</v>
      </c>
      <c r="K58" s="27">
        <f>IFERROR(Points!J58/SUM(Points!$B58:$Z58),)*(1-$B58)</f>
        <v>0</v>
      </c>
      <c r="L58" s="27">
        <f>IFERROR(Points!K58/SUM(Points!$B58:$Z58),)*(1-$B58)</f>
        <v>0</v>
      </c>
      <c r="M58" s="27">
        <f>IFERROR(Points!L58/SUM(Points!$B58:$Z58),)*(1-$B58)</f>
        <v>0</v>
      </c>
      <c r="N58" s="27">
        <f>IFERROR(Points!M58/SUM(Points!$B58:$Z58),)*(1-$B58)</f>
        <v>0</v>
      </c>
      <c r="O58" s="27">
        <f>IFERROR(Points!N58/SUM(Points!$B58:$Z58),)*(1-$B58)</f>
        <v>0</v>
      </c>
      <c r="P58" s="27">
        <f>IFERROR(Points!O58/SUM(Points!$B58:$Z58),)*(1-$B58)</f>
        <v>0</v>
      </c>
      <c r="Q58" s="27">
        <f>IFERROR(Points!P58/SUM(Points!$B58:$Z58),)*(1-$B58)</f>
        <v>0</v>
      </c>
      <c r="R58" s="27">
        <f>IFERROR(Points!Q58/SUM(Points!$B58:$Z58),)*(1-$B58)</f>
        <v>0</v>
      </c>
      <c r="S58" s="27">
        <f>IFERROR(Points!R58/SUM(Points!$B58:$Z58),)*(1-$B58)</f>
        <v>0</v>
      </c>
      <c r="T58" s="27">
        <f>IFERROR(Points!S58/SUM(Points!$B58:$Z58),)*(1-$B58)</f>
        <v>0</v>
      </c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</row>
    <row r="59" ht="22.5" hidden="1" customHeight="1">
      <c r="A59" s="25">
        <f t="shared" si="1"/>
        <v>45654</v>
      </c>
      <c r="B59" s="82">
        <v>0.02</v>
      </c>
      <c r="C59" s="27">
        <f>IFERROR(Points!B59/SUM(Points!$B59:$Z59),)*(1-$B59)</f>
        <v>0</v>
      </c>
      <c r="D59" s="27">
        <f>IFERROR(Points!C59/SUM(Points!$B59:$Z59),)*(1-$B59)</f>
        <v>0</v>
      </c>
      <c r="E59" s="27">
        <f>IFERROR(Points!D59/SUM(Points!$B59:$Z59),)*(1-$B59)</f>
        <v>0</v>
      </c>
      <c r="F59" s="27">
        <f>IFERROR(Points!E59/SUM(Points!$B59:$Z59),)*(1-$B59)</f>
        <v>0</v>
      </c>
      <c r="G59" s="27">
        <f>IFERROR(Points!F59/SUM(Points!$B59:$Z59),)*(1-$B59)</f>
        <v>0</v>
      </c>
      <c r="H59" s="27">
        <f>IFERROR(Points!G59/SUM(Points!$B59:$Z59),)*(1-$B59)</f>
        <v>0</v>
      </c>
      <c r="I59" s="27">
        <f>IFERROR(Points!H59/SUM(Points!$B59:$Z59),)*(1-$B59)</f>
        <v>0</v>
      </c>
      <c r="J59" s="27">
        <f>IFERROR(Points!I59/SUM(Points!$B59:$Z59),)*(1-$B59)</f>
        <v>0</v>
      </c>
      <c r="K59" s="27">
        <f>IFERROR(Points!J59/SUM(Points!$B59:$Z59),)*(1-$B59)</f>
        <v>0</v>
      </c>
      <c r="L59" s="27">
        <f>IFERROR(Points!K59/SUM(Points!$B59:$Z59),)*(1-$B59)</f>
        <v>0</v>
      </c>
      <c r="M59" s="27">
        <f>IFERROR(Points!L59/SUM(Points!$B59:$Z59),)*(1-$B59)</f>
        <v>0</v>
      </c>
      <c r="N59" s="27">
        <f>IFERROR(Points!M59/SUM(Points!$B59:$Z59),)*(1-$B59)</f>
        <v>0</v>
      </c>
      <c r="O59" s="27">
        <f>IFERROR(Points!N59/SUM(Points!$B59:$Z59),)*(1-$B59)</f>
        <v>0</v>
      </c>
      <c r="P59" s="27">
        <f>IFERROR(Points!O59/SUM(Points!$B59:$Z59),)*(1-$B59)</f>
        <v>0</v>
      </c>
      <c r="Q59" s="27">
        <f>IFERROR(Points!P59/SUM(Points!$B59:$Z59),)*(1-$B59)</f>
        <v>0</v>
      </c>
      <c r="R59" s="27">
        <f>IFERROR(Points!Q59/SUM(Points!$B59:$Z59),)*(1-$B59)</f>
        <v>0</v>
      </c>
      <c r="S59" s="27">
        <f>IFERROR(Points!R59/SUM(Points!$B59:$Z59),)*(1-$B59)</f>
        <v>0</v>
      </c>
      <c r="T59" s="27">
        <f>IFERROR(Points!S59/SUM(Points!$B59:$Z59),)*(1-$B59)</f>
        <v>0</v>
      </c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</row>
    <row r="60" ht="22.5" hidden="1" customHeight="1">
      <c r="A60" s="25">
        <f t="shared" si="1"/>
        <v>45655</v>
      </c>
      <c r="B60" s="82">
        <v>0.02</v>
      </c>
      <c r="C60" s="27">
        <f>IFERROR(Points!B60/SUM(Points!$B60:$Z60),)*(1-$B60)</f>
        <v>0</v>
      </c>
      <c r="D60" s="27">
        <f>IFERROR(Points!C60/SUM(Points!$B60:$Z60),)*(1-$B60)</f>
        <v>0</v>
      </c>
      <c r="E60" s="27">
        <f>IFERROR(Points!D60/SUM(Points!$B60:$Z60),)*(1-$B60)</f>
        <v>0</v>
      </c>
      <c r="F60" s="27">
        <f>IFERROR(Points!E60/SUM(Points!$B60:$Z60),)*(1-$B60)</f>
        <v>0</v>
      </c>
      <c r="G60" s="27">
        <f>IFERROR(Points!F60/SUM(Points!$B60:$Z60),)*(1-$B60)</f>
        <v>0</v>
      </c>
      <c r="H60" s="27">
        <f>IFERROR(Points!G60/SUM(Points!$B60:$Z60),)*(1-$B60)</f>
        <v>0</v>
      </c>
      <c r="I60" s="27">
        <f>IFERROR(Points!H60/SUM(Points!$B60:$Z60),)*(1-$B60)</f>
        <v>0</v>
      </c>
      <c r="J60" s="27">
        <f>IFERROR(Points!I60/SUM(Points!$B60:$Z60),)*(1-$B60)</f>
        <v>0</v>
      </c>
      <c r="K60" s="27">
        <f>IFERROR(Points!J60/SUM(Points!$B60:$Z60),)*(1-$B60)</f>
        <v>0</v>
      </c>
      <c r="L60" s="27">
        <f>IFERROR(Points!K60/SUM(Points!$B60:$Z60),)*(1-$B60)</f>
        <v>0</v>
      </c>
      <c r="M60" s="27">
        <f>IFERROR(Points!L60/SUM(Points!$B60:$Z60),)*(1-$B60)</f>
        <v>0</v>
      </c>
      <c r="N60" s="27">
        <f>IFERROR(Points!M60/SUM(Points!$B60:$Z60),)*(1-$B60)</f>
        <v>0</v>
      </c>
      <c r="O60" s="27">
        <f>IFERROR(Points!N60/SUM(Points!$B60:$Z60),)*(1-$B60)</f>
        <v>0</v>
      </c>
      <c r="P60" s="27">
        <f>IFERROR(Points!O60/SUM(Points!$B60:$Z60),)*(1-$B60)</f>
        <v>0</v>
      </c>
      <c r="Q60" s="27">
        <f>IFERROR(Points!P60/SUM(Points!$B60:$Z60),)*(1-$B60)</f>
        <v>0</v>
      </c>
      <c r="R60" s="27">
        <f>IFERROR(Points!Q60/SUM(Points!$B60:$Z60),)*(1-$B60)</f>
        <v>0</v>
      </c>
      <c r="S60" s="27">
        <f>IFERROR(Points!R60/SUM(Points!$B60:$Z60),)*(1-$B60)</f>
        <v>0</v>
      </c>
      <c r="T60" s="27">
        <f>IFERROR(Points!S60/SUM(Points!$B60:$Z60),)*(1-$B60)</f>
        <v>0</v>
      </c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</row>
    <row r="61" ht="22.5" hidden="1" customHeight="1">
      <c r="A61" s="25">
        <f t="shared" si="1"/>
        <v>45656</v>
      </c>
      <c r="B61" s="82">
        <v>0.02</v>
      </c>
      <c r="C61" s="27">
        <f>IFERROR(Points!B61/SUM(Points!$B61:$Z61),)*(1-$B61)</f>
        <v>0</v>
      </c>
      <c r="D61" s="27">
        <f>IFERROR(Points!C61/SUM(Points!$B61:$Z61),)*(1-$B61)</f>
        <v>0</v>
      </c>
      <c r="E61" s="27">
        <f>IFERROR(Points!D61/SUM(Points!$B61:$Z61),)*(1-$B61)</f>
        <v>0</v>
      </c>
      <c r="F61" s="27">
        <f>IFERROR(Points!E61/SUM(Points!$B61:$Z61),)*(1-$B61)</f>
        <v>0</v>
      </c>
      <c r="G61" s="27">
        <f>IFERROR(Points!F61/SUM(Points!$B61:$Z61),)*(1-$B61)</f>
        <v>0</v>
      </c>
      <c r="H61" s="27">
        <f>IFERROR(Points!G61/SUM(Points!$B61:$Z61),)*(1-$B61)</f>
        <v>0</v>
      </c>
      <c r="I61" s="27">
        <f>IFERROR(Points!H61/SUM(Points!$B61:$Z61),)*(1-$B61)</f>
        <v>0</v>
      </c>
      <c r="J61" s="27">
        <f>IFERROR(Points!I61/SUM(Points!$B61:$Z61),)*(1-$B61)</f>
        <v>0</v>
      </c>
      <c r="K61" s="27">
        <f>IFERROR(Points!J61/SUM(Points!$B61:$Z61),)*(1-$B61)</f>
        <v>0</v>
      </c>
      <c r="L61" s="27">
        <f>IFERROR(Points!K61/SUM(Points!$B61:$Z61),)*(1-$B61)</f>
        <v>0</v>
      </c>
      <c r="M61" s="27">
        <f>IFERROR(Points!L61/SUM(Points!$B61:$Z61),)*(1-$B61)</f>
        <v>0</v>
      </c>
      <c r="N61" s="27">
        <f>IFERROR(Points!M61/SUM(Points!$B61:$Z61),)*(1-$B61)</f>
        <v>0</v>
      </c>
      <c r="O61" s="27">
        <f>IFERROR(Points!N61/SUM(Points!$B61:$Z61),)*(1-$B61)</f>
        <v>0</v>
      </c>
      <c r="P61" s="27">
        <f>IFERROR(Points!O61/SUM(Points!$B61:$Z61),)*(1-$B61)</f>
        <v>0</v>
      </c>
      <c r="Q61" s="27">
        <f>IFERROR(Points!P61/SUM(Points!$B61:$Z61),)*(1-$B61)</f>
        <v>0</v>
      </c>
      <c r="R61" s="27">
        <f>IFERROR(Points!Q61/SUM(Points!$B61:$Z61),)*(1-$B61)</f>
        <v>0</v>
      </c>
      <c r="S61" s="27">
        <f>IFERROR(Points!R61/SUM(Points!$B61:$Z61),)*(1-$B61)</f>
        <v>0</v>
      </c>
      <c r="T61" s="27">
        <f>IFERROR(Points!S61/SUM(Points!$B61:$Z61),)*(1-$B61)</f>
        <v>0</v>
      </c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</row>
    <row r="62" ht="22.5" hidden="1" customHeight="1">
      <c r="A62" s="25">
        <f t="shared" si="1"/>
        <v>45657</v>
      </c>
      <c r="B62" s="82">
        <v>0.02</v>
      </c>
      <c r="C62" s="27">
        <f>IFERROR(Points!B62/SUM(Points!$B62:$Z62),)*(1-$B62)</f>
        <v>0</v>
      </c>
      <c r="D62" s="27">
        <f>IFERROR(Points!C62/SUM(Points!$B62:$Z62),)*(1-$B62)</f>
        <v>0</v>
      </c>
      <c r="E62" s="27">
        <f>IFERROR(Points!D62/SUM(Points!$B62:$Z62),)*(1-$B62)</f>
        <v>0</v>
      </c>
      <c r="F62" s="27">
        <f>IFERROR(Points!E62/SUM(Points!$B62:$Z62),)*(1-$B62)</f>
        <v>0</v>
      </c>
      <c r="G62" s="27">
        <f>IFERROR(Points!F62/SUM(Points!$B62:$Z62),)*(1-$B62)</f>
        <v>0</v>
      </c>
      <c r="H62" s="27">
        <f>IFERROR(Points!G62/SUM(Points!$B62:$Z62),)*(1-$B62)</f>
        <v>0</v>
      </c>
      <c r="I62" s="27">
        <f>IFERROR(Points!H62/SUM(Points!$B62:$Z62),)*(1-$B62)</f>
        <v>0</v>
      </c>
      <c r="J62" s="27">
        <f>IFERROR(Points!I62/SUM(Points!$B62:$Z62),)*(1-$B62)</f>
        <v>0</v>
      </c>
      <c r="K62" s="27">
        <f>IFERROR(Points!J62/SUM(Points!$B62:$Z62),)*(1-$B62)</f>
        <v>0</v>
      </c>
      <c r="L62" s="27">
        <f>IFERROR(Points!K62/SUM(Points!$B62:$Z62),)*(1-$B62)</f>
        <v>0</v>
      </c>
      <c r="M62" s="27">
        <f>IFERROR(Points!L62/SUM(Points!$B62:$Z62),)*(1-$B62)</f>
        <v>0</v>
      </c>
      <c r="N62" s="27">
        <f>IFERROR(Points!M62/SUM(Points!$B62:$Z62),)*(1-$B62)</f>
        <v>0</v>
      </c>
      <c r="O62" s="27">
        <f>IFERROR(Points!N62/SUM(Points!$B62:$Z62),)*(1-$B62)</f>
        <v>0</v>
      </c>
      <c r="P62" s="27">
        <f>IFERROR(Points!O62/SUM(Points!$B62:$Z62),)*(1-$B62)</f>
        <v>0</v>
      </c>
      <c r="Q62" s="27">
        <f>IFERROR(Points!P62/SUM(Points!$B62:$Z62),)*(1-$B62)</f>
        <v>0</v>
      </c>
      <c r="R62" s="27">
        <f>IFERROR(Points!Q62/SUM(Points!$B62:$Z62),)*(1-$B62)</f>
        <v>0</v>
      </c>
      <c r="S62" s="27">
        <f>IFERROR(Points!R62/SUM(Points!$B62:$Z62),)*(1-$B62)</f>
        <v>0</v>
      </c>
      <c r="T62" s="27">
        <f>IFERROR(Points!S62/SUM(Points!$B62:$Z62),)*(1-$B62)</f>
        <v>0</v>
      </c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</row>
    <row r="63" ht="22.5" hidden="1" customHeight="1">
      <c r="A63" s="25">
        <f t="shared" si="1"/>
        <v>45658</v>
      </c>
      <c r="B63" s="82">
        <v>0.02</v>
      </c>
      <c r="C63" s="27">
        <f>IFERROR(Points!B63/SUM(Points!$B63:$Z63),)*(1-$B63)</f>
        <v>0</v>
      </c>
      <c r="D63" s="27">
        <f>IFERROR(Points!C63/SUM(Points!$B63:$Z63),)*(1-$B63)</f>
        <v>0</v>
      </c>
      <c r="E63" s="27">
        <f>IFERROR(Points!D63/SUM(Points!$B63:$Z63),)*(1-$B63)</f>
        <v>0</v>
      </c>
      <c r="F63" s="27">
        <f>IFERROR(Points!E63/SUM(Points!$B63:$Z63),)*(1-$B63)</f>
        <v>0</v>
      </c>
      <c r="G63" s="27">
        <f>IFERROR(Points!F63/SUM(Points!$B63:$Z63),)*(1-$B63)</f>
        <v>0</v>
      </c>
      <c r="H63" s="27">
        <f>IFERROR(Points!G63/SUM(Points!$B63:$Z63),)*(1-$B63)</f>
        <v>0</v>
      </c>
      <c r="I63" s="27">
        <f>IFERROR(Points!H63/SUM(Points!$B63:$Z63),)*(1-$B63)</f>
        <v>0</v>
      </c>
      <c r="J63" s="27">
        <f>IFERROR(Points!I63/SUM(Points!$B63:$Z63),)*(1-$B63)</f>
        <v>0</v>
      </c>
      <c r="K63" s="27">
        <f>IFERROR(Points!J63/SUM(Points!$B63:$Z63),)*(1-$B63)</f>
        <v>0</v>
      </c>
      <c r="L63" s="27">
        <f>IFERROR(Points!K63/SUM(Points!$B63:$Z63),)*(1-$B63)</f>
        <v>0</v>
      </c>
      <c r="M63" s="27">
        <f>IFERROR(Points!L63/SUM(Points!$B63:$Z63),)*(1-$B63)</f>
        <v>0</v>
      </c>
      <c r="N63" s="27">
        <f>IFERROR(Points!M63/SUM(Points!$B63:$Z63),)*(1-$B63)</f>
        <v>0</v>
      </c>
      <c r="O63" s="27">
        <f>IFERROR(Points!N63/SUM(Points!$B63:$Z63),)*(1-$B63)</f>
        <v>0</v>
      </c>
      <c r="P63" s="27">
        <f>IFERROR(Points!O63/SUM(Points!$B63:$Z63),)*(1-$B63)</f>
        <v>0</v>
      </c>
      <c r="Q63" s="27">
        <f>IFERROR(Points!P63/SUM(Points!$B63:$Z63),)*(1-$B63)</f>
        <v>0</v>
      </c>
      <c r="R63" s="27">
        <f>IFERROR(Points!Q63/SUM(Points!$B63:$Z63),)*(1-$B63)</f>
        <v>0</v>
      </c>
      <c r="S63" s="27">
        <f>IFERROR(Points!R63/SUM(Points!$B63:$Z63),)*(1-$B63)</f>
        <v>0</v>
      </c>
      <c r="T63" s="27">
        <f>IFERROR(Points!S63/SUM(Points!$B63:$Z63),)*(1-$B63)</f>
        <v>0</v>
      </c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</row>
    <row r="64" ht="22.5" hidden="1" customHeight="1">
      <c r="A64" s="25">
        <f t="shared" si="1"/>
        <v>45659</v>
      </c>
      <c r="B64" s="82">
        <v>0.02</v>
      </c>
      <c r="C64" s="27">
        <f>IFERROR(Points!B64/SUM(Points!$B64:$Z64),)*(1-$B64)</f>
        <v>0</v>
      </c>
      <c r="D64" s="27">
        <f>IFERROR(Points!C64/SUM(Points!$B64:$Z64),)*(1-$B64)</f>
        <v>0</v>
      </c>
      <c r="E64" s="27">
        <f>IFERROR(Points!D64/SUM(Points!$B64:$Z64),)*(1-$B64)</f>
        <v>0</v>
      </c>
      <c r="F64" s="27">
        <f>IFERROR(Points!E64/SUM(Points!$B64:$Z64),)*(1-$B64)</f>
        <v>0</v>
      </c>
      <c r="G64" s="27">
        <f>IFERROR(Points!F64/SUM(Points!$B64:$Z64),)*(1-$B64)</f>
        <v>0</v>
      </c>
      <c r="H64" s="27">
        <f>IFERROR(Points!G64/SUM(Points!$B64:$Z64),)*(1-$B64)</f>
        <v>0</v>
      </c>
      <c r="I64" s="27">
        <f>IFERROR(Points!H64/SUM(Points!$B64:$Z64),)*(1-$B64)</f>
        <v>0</v>
      </c>
      <c r="J64" s="27">
        <f>IFERROR(Points!I64/SUM(Points!$B64:$Z64),)*(1-$B64)</f>
        <v>0</v>
      </c>
      <c r="K64" s="27">
        <f>IFERROR(Points!J64/SUM(Points!$B64:$Z64),)*(1-$B64)</f>
        <v>0</v>
      </c>
      <c r="L64" s="27">
        <f>IFERROR(Points!K64/SUM(Points!$B64:$Z64),)*(1-$B64)</f>
        <v>0</v>
      </c>
      <c r="M64" s="27">
        <f>IFERROR(Points!L64/SUM(Points!$B64:$Z64),)*(1-$B64)</f>
        <v>0</v>
      </c>
      <c r="N64" s="27">
        <f>IFERROR(Points!M64/SUM(Points!$B64:$Z64),)*(1-$B64)</f>
        <v>0</v>
      </c>
      <c r="O64" s="27">
        <f>IFERROR(Points!N64/SUM(Points!$B64:$Z64),)*(1-$B64)</f>
        <v>0</v>
      </c>
      <c r="P64" s="27">
        <f>IFERROR(Points!O64/SUM(Points!$B64:$Z64),)*(1-$B64)</f>
        <v>0</v>
      </c>
      <c r="Q64" s="27">
        <f>IFERROR(Points!P64/SUM(Points!$B64:$Z64),)*(1-$B64)</f>
        <v>0</v>
      </c>
      <c r="R64" s="27">
        <f>IFERROR(Points!Q64/SUM(Points!$B64:$Z64),)*(1-$B64)</f>
        <v>0</v>
      </c>
      <c r="S64" s="27">
        <f>IFERROR(Points!R64/SUM(Points!$B64:$Z64),)*(1-$B64)</f>
        <v>0</v>
      </c>
      <c r="T64" s="27">
        <f>IFERROR(Points!S64/SUM(Points!$B64:$Z64),)*(1-$B64)</f>
        <v>0</v>
      </c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</row>
    <row r="65" ht="22.5" hidden="1" customHeight="1">
      <c r="A65" s="25">
        <f t="shared" si="1"/>
        <v>45660</v>
      </c>
      <c r="B65" s="82">
        <v>0.02</v>
      </c>
      <c r="C65" s="27">
        <f>IFERROR(Points!B65/SUM(Points!$B65:$Z65),)*(1-$B65)</f>
        <v>0</v>
      </c>
      <c r="D65" s="27">
        <f>IFERROR(Points!C65/SUM(Points!$B65:$Z65),)*(1-$B65)</f>
        <v>0</v>
      </c>
      <c r="E65" s="27">
        <f>IFERROR(Points!D65/SUM(Points!$B65:$Z65),)*(1-$B65)</f>
        <v>0</v>
      </c>
      <c r="F65" s="27">
        <f>IFERROR(Points!E65/SUM(Points!$B65:$Z65),)*(1-$B65)</f>
        <v>0</v>
      </c>
      <c r="G65" s="27">
        <f>IFERROR(Points!F65/SUM(Points!$B65:$Z65),)*(1-$B65)</f>
        <v>0</v>
      </c>
      <c r="H65" s="27">
        <f>IFERROR(Points!G65/SUM(Points!$B65:$Z65),)*(1-$B65)</f>
        <v>0</v>
      </c>
      <c r="I65" s="27">
        <f>IFERROR(Points!H65/SUM(Points!$B65:$Z65),)*(1-$B65)</f>
        <v>0</v>
      </c>
      <c r="J65" s="27">
        <f>IFERROR(Points!I65/SUM(Points!$B65:$Z65),)*(1-$B65)</f>
        <v>0</v>
      </c>
      <c r="K65" s="27">
        <f>IFERROR(Points!J65/SUM(Points!$B65:$Z65),)*(1-$B65)</f>
        <v>0</v>
      </c>
      <c r="L65" s="27">
        <f>IFERROR(Points!K65/SUM(Points!$B65:$Z65),)*(1-$B65)</f>
        <v>0</v>
      </c>
      <c r="M65" s="27">
        <f>IFERROR(Points!L65/SUM(Points!$B65:$Z65),)*(1-$B65)</f>
        <v>0</v>
      </c>
      <c r="N65" s="27">
        <f>IFERROR(Points!M65/SUM(Points!$B65:$Z65),)*(1-$B65)</f>
        <v>0</v>
      </c>
      <c r="O65" s="27">
        <f>IFERROR(Points!N65/SUM(Points!$B65:$Z65),)*(1-$B65)</f>
        <v>0</v>
      </c>
      <c r="P65" s="27">
        <f>IFERROR(Points!O65/SUM(Points!$B65:$Z65),)*(1-$B65)</f>
        <v>0</v>
      </c>
      <c r="Q65" s="27">
        <f>IFERROR(Points!P65/SUM(Points!$B65:$Z65),)*(1-$B65)</f>
        <v>0</v>
      </c>
      <c r="R65" s="27">
        <f>IFERROR(Points!Q65/SUM(Points!$B65:$Z65),)*(1-$B65)</f>
        <v>0</v>
      </c>
      <c r="S65" s="27">
        <f>IFERROR(Points!R65/SUM(Points!$B65:$Z65),)*(1-$B65)</f>
        <v>0</v>
      </c>
      <c r="T65" s="27">
        <f>IFERROR(Points!S65/SUM(Points!$B65:$Z65),)*(1-$B65)</f>
        <v>0</v>
      </c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</row>
    <row r="66" ht="22.5" hidden="1" customHeight="1">
      <c r="A66" s="25">
        <f t="shared" si="1"/>
        <v>45661</v>
      </c>
      <c r="B66" s="82">
        <v>0.02</v>
      </c>
      <c r="C66" s="27">
        <f>IFERROR(Points!B66/SUM(Points!$B66:$Z66),)*(1-$B66)</f>
        <v>0</v>
      </c>
      <c r="D66" s="27">
        <f>IFERROR(Points!C66/SUM(Points!$B66:$Z66),)*(1-$B66)</f>
        <v>0</v>
      </c>
      <c r="E66" s="27">
        <f>IFERROR(Points!D66/SUM(Points!$B66:$Z66),)*(1-$B66)</f>
        <v>0</v>
      </c>
      <c r="F66" s="27">
        <f>IFERROR(Points!E66/SUM(Points!$B66:$Z66),)*(1-$B66)</f>
        <v>0</v>
      </c>
      <c r="G66" s="27">
        <f>IFERROR(Points!F66/SUM(Points!$B66:$Z66),)*(1-$B66)</f>
        <v>0</v>
      </c>
      <c r="H66" s="27">
        <f>IFERROR(Points!G66/SUM(Points!$B66:$Z66),)*(1-$B66)</f>
        <v>0</v>
      </c>
      <c r="I66" s="27">
        <f>IFERROR(Points!H66/SUM(Points!$B66:$Z66),)*(1-$B66)</f>
        <v>0</v>
      </c>
      <c r="J66" s="27">
        <f>IFERROR(Points!I66/SUM(Points!$B66:$Z66),)*(1-$B66)</f>
        <v>0</v>
      </c>
      <c r="K66" s="27">
        <f>IFERROR(Points!J66/SUM(Points!$B66:$Z66),)*(1-$B66)</f>
        <v>0</v>
      </c>
      <c r="L66" s="27">
        <f>IFERROR(Points!K66/SUM(Points!$B66:$Z66),)*(1-$B66)</f>
        <v>0</v>
      </c>
      <c r="M66" s="27">
        <f>IFERROR(Points!L66/SUM(Points!$B66:$Z66),)*(1-$B66)</f>
        <v>0</v>
      </c>
      <c r="N66" s="27">
        <f>IFERROR(Points!M66/SUM(Points!$B66:$Z66),)*(1-$B66)</f>
        <v>0</v>
      </c>
      <c r="O66" s="27">
        <f>IFERROR(Points!N66/SUM(Points!$B66:$Z66),)*(1-$B66)</f>
        <v>0</v>
      </c>
      <c r="P66" s="27">
        <f>IFERROR(Points!O66/SUM(Points!$B66:$Z66),)*(1-$B66)</f>
        <v>0</v>
      </c>
      <c r="Q66" s="27">
        <f>IFERROR(Points!P66/SUM(Points!$B66:$Z66),)*(1-$B66)</f>
        <v>0</v>
      </c>
      <c r="R66" s="27">
        <f>IFERROR(Points!Q66/SUM(Points!$B66:$Z66),)*(1-$B66)</f>
        <v>0</v>
      </c>
      <c r="S66" s="27">
        <f>IFERROR(Points!R66/SUM(Points!$B66:$Z66),)*(1-$B66)</f>
        <v>0</v>
      </c>
      <c r="T66" s="27">
        <f>IFERROR(Points!S66/SUM(Points!$B66:$Z66),)*(1-$B66)</f>
        <v>0</v>
      </c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</row>
    <row r="67" ht="22.5" hidden="1" customHeight="1">
      <c r="A67" s="25">
        <f t="shared" si="1"/>
        <v>45662</v>
      </c>
      <c r="B67" s="82">
        <v>0.02</v>
      </c>
      <c r="C67" s="27">
        <f>IFERROR(Points!B67/SUM(Points!$B67:$Z67),)*(1-$B67)</f>
        <v>0</v>
      </c>
      <c r="D67" s="27">
        <f>IFERROR(Points!C67/SUM(Points!$B67:$Z67),)*(1-$B67)</f>
        <v>0</v>
      </c>
      <c r="E67" s="27">
        <f>IFERROR(Points!D67/SUM(Points!$B67:$Z67),)*(1-$B67)</f>
        <v>0</v>
      </c>
      <c r="F67" s="27">
        <f>IFERROR(Points!E67/SUM(Points!$B67:$Z67),)*(1-$B67)</f>
        <v>0</v>
      </c>
      <c r="G67" s="27">
        <f>IFERROR(Points!F67/SUM(Points!$B67:$Z67),)*(1-$B67)</f>
        <v>0</v>
      </c>
      <c r="H67" s="27">
        <f>IFERROR(Points!G67/SUM(Points!$B67:$Z67),)*(1-$B67)</f>
        <v>0</v>
      </c>
      <c r="I67" s="27">
        <f>IFERROR(Points!H67/SUM(Points!$B67:$Z67),)*(1-$B67)</f>
        <v>0</v>
      </c>
      <c r="J67" s="27">
        <f>IFERROR(Points!I67/SUM(Points!$B67:$Z67),)*(1-$B67)</f>
        <v>0</v>
      </c>
      <c r="K67" s="27">
        <f>IFERROR(Points!J67/SUM(Points!$B67:$Z67),)*(1-$B67)</f>
        <v>0</v>
      </c>
      <c r="L67" s="27">
        <f>IFERROR(Points!K67/SUM(Points!$B67:$Z67),)*(1-$B67)</f>
        <v>0</v>
      </c>
      <c r="M67" s="27">
        <f>IFERROR(Points!L67/SUM(Points!$B67:$Z67),)*(1-$B67)</f>
        <v>0</v>
      </c>
      <c r="N67" s="27">
        <f>IFERROR(Points!M67/SUM(Points!$B67:$Z67),)*(1-$B67)</f>
        <v>0</v>
      </c>
      <c r="O67" s="27">
        <f>IFERROR(Points!N67/SUM(Points!$B67:$Z67),)*(1-$B67)</f>
        <v>0</v>
      </c>
      <c r="P67" s="27">
        <f>IFERROR(Points!O67/SUM(Points!$B67:$Z67),)*(1-$B67)</f>
        <v>0</v>
      </c>
      <c r="Q67" s="27">
        <f>IFERROR(Points!P67/SUM(Points!$B67:$Z67),)*(1-$B67)</f>
        <v>0</v>
      </c>
      <c r="R67" s="27">
        <f>IFERROR(Points!Q67/SUM(Points!$B67:$Z67),)*(1-$B67)</f>
        <v>0</v>
      </c>
      <c r="S67" s="27">
        <f>IFERROR(Points!R67/SUM(Points!$B67:$Z67),)*(1-$B67)</f>
        <v>0</v>
      </c>
      <c r="T67" s="27">
        <f>IFERROR(Points!S67/SUM(Points!$B67:$Z67),)*(1-$B67)</f>
        <v>0</v>
      </c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</row>
    <row r="68" ht="22.5" hidden="1" customHeight="1">
      <c r="A68" s="25">
        <f t="shared" si="1"/>
        <v>45663</v>
      </c>
      <c r="B68" s="82">
        <v>0.02</v>
      </c>
      <c r="C68" s="27">
        <f>IFERROR(Points!B68/SUM(Points!$B68:$Z68),)*(1-$B68)</f>
        <v>0</v>
      </c>
      <c r="D68" s="27">
        <f>IFERROR(Points!C68/SUM(Points!$B68:$Z68),)*(1-$B68)</f>
        <v>0</v>
      </c>
      <c r="E68" s="27">
        <f>IFERROR(Points!D68/SUM(Points!$B68:$Z68),)*(1-$B68)</f>
        <v>0</v>
      </c>
      <c r="F68" s="27">
        <f>IFERROR(Points!E68/SUM(Points!$B68:$Z68),)*(1-$B68)</f>
        <v>0</v>
      </c>
      <c r="G68" s="27">
        <f>IFERROR(Points!F68/SUM(Points!$B68:$Z68),)*(1-$B68)</f>
        <v>0</v>
      </c>
      <c r="H68" s="27">
        <f>IFERROR(Points!G68/SUM(Points!$B68:$Z68),)*(1-$B68)</f>
        <v>0</v>
      </c>
      <c r="I68" s="27">
        <f>IFERROR(Points!H68/SUM(Points!$B68:$Z68),)*(1-$B68)</f>
        <v>0</v>
      </c>
      <c r="J68" s="27">
        <f>IFERROR(Points!I68/SUM(Points!$B68:$Z68),)*(1-$B68)</f>
        <v>0</v>
      </c>
      <c r="K68" s="27">
        <f>IFERROR(Points!J68/SUM(Points!$B68:$Z68),)*(1-$B68)</f>
        <v>0</v>
      </c>
      <c r="L68" s="27">
        <f>IFERROR(Points!K68/SUM(Points!$B68:$Z68),)*(1-$B68)</f>
        <v>0</v>
      </c>
      <c r="M68" s="27">
        <f>IFERROR(Points!L68/SUM(Points!$B68:$Z68),)*(1-$B68)</f>
        <v>0</v>
      </c>
      <c r="N68" s="27">
        <f>IFERROR(Points!M68/SUM(Points!$B68:$Z68),)*(1-$B68)</f>
        <v>0</v>
      </c>
      <c r="O68" s="27">
        <f>IFERROR(Points!N68/SUM(Points!$B68:$Z68),)*(1-$B68)</f>
        <v>0</v>
      </c>
      <c r="P68" s="27">
        <f>IFERROR(Points!O68/SUM(Points!$B68:$Z68),)*(1-$B68)</f>
        <v>0</v>
      </c>
      <c r="Q68" s="27">
        <f>IFERROR(Points!P68/SUM(Points!$B68:$Z68),)*(1-$B68)</f>
        <v>0</v>
      </c>
      <c r="R68" s="27">
        <f>IFERROR(Points!Q68/SUM(Points!$B68:$Z68),)*(1-$B68)</f>
        <v>0</v>
      </c>
      <c r="S68" s="27">
        <f>IFERROR(Points!R68/SUM(Points!$B68:$Z68),)*(1-$B68)</f>
        <v>0</v>
      </c>
      <c r="T68" s="27">
        <f>IFERROR(Points!S68/SUM(Points!$B68:$Z68),)*(1-$B68)</f>
        <v>0</v>
      </c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</row>
    <row r="69" ht="22.5" hidden="1" customHeight="1">
      <c r="A69" s="25">
        <f t="shared" si="1"/>
        <v>45664</v>
      </c>
      <c r="B69" s="82">
        <v>0.02</v>
      </c>
      <c r="C69" s="27">
        <f>IFERROR(Points!B69/SUM(Points!$B69:$Z69),)*(1-$B69)</f>
        <v>0.06797687861</v>
      </c>
      <c r="D69" s="27">
        <f>IFERROR(Points!C69/SUM(Points!$B69:$Z69),)*(1-$B69)</f>
        <v>0.06797687861</v>
      </c>
      <c r="E69" s="27">
        <f>IFERROR(Points!D69/SUM(Points!$B69:$Z69),)*(1-$B69)</f>
        <v>0.06797687861</v>
      </c>
      <c r="F69" s="27">
        <f>IFERROR(Points!E69/SUM(Points!$B69:$Z69),)*(1-$B69)</f>
        <v>0.198265896</v>
      </c>
      <c r="G69" s="27">
        <f>IFERROR(Points!F69/SUM(Points!$B69:$Z69),)*(1-$B69)</f>
        <v>0.1699421965</v>
      </c>
      <c r="H69" s="27">
        <f>IFERROR(Points!G69/SUM(Points!$B69:$Z69),)*(1-$B69)</f>
        <v>0</v>
      </c>
      <c r="I69" s="27">
        <f>IFERROR(Points!H69/SUM(Points!$B69:$Z69),)*(1-$B69)</f>
        <v>0</v>
      </c>
      <c r="J69" s="27">
        <f>IFERROR(Points!I69/SUM(Points!$B69:$Z69),)*(1-$B69)</f>
        <v>0.1189595376</v>
      </c>
      <c r="K69" s="27">
        <f>IFERROR(Points!J69/SUM(Points!$B69:$Z69),)*(1-$B69)</f>
        <v>0</v>
      </c>
      <c r="L69" s="27">
        <f>IFERROR(Points!K69/SUM(Points!$B69:$Z69),)*(1-$B69)</f>
        <v>0</v>
      </c>
      <c r="M69" s="27">
        <f>IFERROR(Points!L69/SUM(Points!$B69:$Z69),)*(1-$B69)</f>
        <v>0</v>
      </c>
      <c r="N69" s="27">
        <f>IFERROR(Points!M69/SUM(Points!$B69:$Z69),)*(1-$B69)</f>
        <v>0.1132947977</v>
      </c>
      <c r="O69" s="27">
        <f>IFERROR(Points!N69/SUM(Points!$B69:$Z69),)*(1-$B69)</f>
        <v>0</v>
      </c>
      <c r="P69" s="27">
        <f>IFERROR(Points!O69/SUM(Points!$B69:$Z69),)*(1-$B69)</f>
        <v>0.1019653179</v>
      </c>
      <c r="Q69" s="27">
        <f>IFERROR(Points!P69/SUM(Points!$B69:$Z69),)*(1-$B69)</f>
        <v>0.05664739884</v>
      </c>
      <c r="R69" s="27">
        <f>IFERROR(Points!Q69/SUM(Points!$B69:$Z69),)*(1-$B69)</f>
        <v>0</v>
      </c>
      <c r="S69" s="27">
        <f>IFERROR(Points!R69/SUM(Points!$B69:$Z69),)*(1-$B69)</f>
        <v>0</v>
      </c>
      <c r="T69" s="27">
        <f>IFERROR(Points!S69/SUM(Points!$B69:$Z69),)*(1-$B69)</f>
        <v>0.01699421965</v>
      </c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</row>
    <row r="70" ht="22.5" hidden="1" customHeight="1">
      <c r="A70" s="25">
        <f t="shared" si="1"/>
        <v>45665</v>
      </c>
      <c r="B70" s="82">
        <v>0.02</v>
      </c>
      <c r="C70" s="27">
        <f>IFERROR(Points!B70/SUM(Points!$B70:$Z70),)*(1-$B70)</f>
        <v>0.07214723926</v>
      </c>
      <c r="D70" s="27">
        <f>IFERROR(Points!C70/SUM(Points!$B70:$Z70),)*(1-$B70)</f>
        <v>0.07214723926</v>
      </c>
      <c r="E70" s="27">
        <f>IFERROR(Points!D70/SUM(Points!$B70:$Z70),)*(1-$B70)</f>
        <v>0.07214723926</v>
      </c>
      <c r="F70" s="27">
        <f>IFERROR(Points!E70/SUM(Points!$B70:$Z70),)*(1-$B70)</f>
        <v>0.2104294479</v>
      </c>
      <c r="G70" s="27">
        <f>IFERROR(Points!F70/SUM(Points!$B70:$Z70),)*(1-$B70)</f>
        <v>0.1803680982</v>
      </c>
      <c r="H70" s="27">
        <f>IFERROR(Points!G70/SUM(Points!$B70:$Z70),)*(1-$B70)</f>
        <v>0</v>
      </c>
      <c r="I70" s="27">
        <f>IFERROR(Points!H70/SUM(Points!$B70:$Z70),)*(1-$B70)</f>
        <v>0</v>
      </c>
      <c r="J70" s="27">
        <f>IFERROR(Points!I70/SUM(Points!$B70:$Z70),)*(1-$B70)</f>
        <v>0.1262576687</v>
      </c>
      <c r="K70" s="27">
        <f>IFERROR(Points!J70/SUM(Points!$B70:$Z70),)*(1-$B70)</f>
        <v>0</v>
      </c>
      <c r="L70" s="27">
        <f>IFERROR(Points!K70/SUM(Points!$B70:$Z70),)*(1-$B70)</f>
        <v>0</v>
      </c>
      <c r="M70" s="27">
        <f>IFERROR(Points!L70/SUM(Points!$B70:$Z70),)*(1-$B70)</f>
        <v>0</v>
      </c>
      <c r="N70" s="27">
        <f>IFERROR(Points!M70/SUM(Points!$B70:$Z70),)*(1-$B70)</f>
        <v>0.1202453988</v>
      </c>
      <c r="O70" s="27">
        <f>IFERROR(Points!N70/SUM(Points!$B70:$Z70),)*(1-$B70)</f>
        <v>0</v>
      </c>
      <c r="P70" s="27">
        <f>IFERROR(Points!O70/SUM(Points!$B70:$Z70),)*(1-$B70)</f>
        <v>0.1082208589</v>
      </c>
      <c r="Q70" s="27">
        <f>IFERROR(Points!P70/SUM(Points!$B70:$Z70),)*(1-$B70)</f>
        <v>0</v>
      </c>
      <c r="R70" s="27">
        <f>IFERROR(Points!Q70/SUM(Points!$B70:$Z70),)*(1-$B70)</f>
        <v>0</v>
      </c>
      <c r="S70" s="27">
        <f>IFERROR(Points!R70/SUM(Points!$B70:$Z70),)*(1-$B70)</f>
        <v>0</v>
      </c>
      <c r="T70" s="27">
        <f>IFERROR(Points!S70/SUM(Points!$B70:$Z70),)*(1-$B70)</f>
        <v>0.01803680982</v>
      </c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</row>
    <row r="71" ht="22.5" hidden="1" customHeight="1">
      <c r="A71" s="25">
        <f t="shared" si="1"/>
        <v>45666</v>
      </c>
      <c r="B71" s="82">
        <v>0.02</v>
      </c>
      <c r="C71" s="27">
        <f>IFERROR(Points!B71/SUM(Points!$B71:$Z71),)*(1-$B71)</f>
        <v>0.06497237569</v>
      </c>
      <c r="D71" s="27">
        <f>IFERROR(Points!C71/SUM(Points!$B71:$Z71),)*(1-$B71)</f>
        <v>0.06497237569</v>
      </c>
      <c r="E71" s="27">
        <f>IFERROR(Points!D71/SUM(Points!$B71:$Z71),)*(1-$B71)</f>
        <v>0.08121546961</v>
      </c>
      <c r="F71" s="27">
        <f>IFERROR(Points!E71/SUM(Points!$B71:$Z71),)*(1-$B71)</f>
        <v>0.1895027624</v>
      </c>
      <c r="G71" s="27">
        <f>IFERROR(Points!F71/SUM(Points!$B71:$Z71),)*(1-$B71)</f>
        <v>0.1624309392</v>
      </c>
      <c r="H71" s="27">
        <f>IFERROR(Points!G71/SUM(Points!$B71:$Z71),)*(1-$B71)</f>
        <v>0.1082872928</v>
      </c>
      <c r="I71" s="27">
        <f>IFERROR(Points!H71/SUM(Points!$B71:$Z71),)*(1-$B71)</f>
        <v>0</v>
      </c>
      <c r="J71" s="27">
        <f>IFERROR(Points!I71/SUM(Points!$B71:$Z71),)*(1-$B71)</f>
        <v>0.1137016575</v>
      </c>
      <c r="K71" s="27">
        <f>IFERROR(Points!J71/SUM(Points!$B71:$Z71),)*(1-$B71)</f>
        <v>0</v>
      </c>
      <c r="L71" s="27">
        <f>IFERROR(Points!K71/SUM(Points!$B71:$Z71),)*(1-$B71)</f>
        <v>0</v>
      </c>
      <c r="M71" s="27">
        <f>IFERROR(Points!L71/SUM(Points!$B71:$Z71),)*(1-$B71)</f>
        <v>0</v>
      </c>
      <c r="N71" s="27">
        <f>IFERROR(Points!M71/SUM(Points!$B71:$Z71),)*(1-$B71)</f>
        <v>0.1082872928</v>
      </c>
      <c r="O71" s="27">
        <f>IFERROR(Points!N71/SUM(Points!$B71:$Z71),)*(1-$B71)</f>
        <v>0</v>
      </c>
      <c r="P71" s="27">
        <f>IFERROR(Points!O71/SUM(Points!$B71:$Z71),)*(1-$B71)</f>
        <v>0</v>
      </c>
      <c r="Q71" s="27">
        <f>IFERROR(Points!P71/SUM(Points!$B71:$Z71),)*(1-$B71)</f>
        <v>0.05414364641</v>
      </c>
      <c r="R71" s="27">
        <f>IFERROR(Points!Q71/SUM(Points!$B71:$Z71),)*(1-$B71)</f>
        <v>0</v>
      </c>
      <c r="S71" s="27">
        <f>IFERROR(Points!R71/SUM(Points!$B71:$Z71),)*(1-$B71)</f>
        <v>0</v>
      </c>
      <c r="T71" s="27">
        <f>IFERROR(Points!S71/SUM(Points!$B71:$Z71),)*(1-$B71)</f>
        <v>0.03248618785</v>
      </c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</row>
    <row r="72" ht="22.5" hidden="1" customHeight="1">
      <c r="A72" s="25">
        <f t="shared" si="1"/>
        <v>45667</v>
      </c>
      <c r="B72" s="82">
        <v>0.02</v>
      </c>
      <c r="C72" s="27">
        <f>IFERROR(Points!B72/SUM(Points!$B72:$Z72),)*(1-$B72)</f>
        <v>0.06222222222</v>
      </c>
      <c r="D72" s="27">
        <f>IFERROR(Points!C72/SUM(Points!$B72:$Z72),)*(1-$B72)</f>
        <v>0.06222222222</v>
      </c>
      <c r="E72" s="27">
        <f>IFERROR(Points!D72/SUM(Points!$B72:$Z72),)*(1-$B72)</f>
        <v>0.07777777778</v>
      </c>
      <c r="F72" s="27">
        <f>IFERROR(Points!E72/SUM(Points!$B72:$Z72),)*(1-$B72)</f>
        <v>0.1814814815</v>
      </c>
      <c r="G72" s="27">
        <f>IFERROR(Points!F72/SUM(Points!$B72:$Z72),)*(1-$B72)</f>
        <v>0.1555555556</v>
      </c>
      <c r="H72" s="27">
        <f>IFERROR(Points!G72/SUM(Points!$B72:$Z72),)*(1-$B72)</f>
        <v>0.1037037037</v>
      </c>
      <c r="I72" s="27">
        <f>IFERROR(Points!H72/SUM(Points!$B72:$Z72),)*(1-$B72)</f>
        <v>0</v>
      </c>
      <c r="J72" s="27">
        <f>IFERROR(Points!I72/SUM(Points!$B72:$Z72),)*(1-$B72)</f>
        <v>0.1088888889</v>
      </c>
      <c r="K72" s="27">
        <f>IFERROR(Points!J72/SUM(Points!$B72:$Z72),)*(1-$B72)</f>
        <v>0</v>
      </c>
      <c r="L72" s="27">
        <f>IFERROR(Points!K72/SUM(Points!$B72:$Z72),)*(1-$B72)</f>
        <v>0</v>
      </c>
      <c r="M72" s="27">
        <f>IFERROR(Points!L72/SUM(Points!$B72:$Z72),)*(1-$B72)</f>
        <v>0</v>
      </c>
      <c r="N72" s="27">
        <f>IFERROR(Points!M72/SUM(Points!$B72:$Z72),)*(1-$B72)</f>
        <v>0.1037037037</v>
      </c>
      <c r="O72" s="27">
        <f>IFERROR(Points!N72/SUM(Points!$B72:$Z72),)*(1-$B72)</f>
        <v>0</v>
      </c>
      <c r="P72" s="27">
        <f>IFERROR(Points!O72/SUM(Points!$B72:$Z72),)*(1-$B72)</f>
        <v>0.09333333333</v>
      </c>
      <c r="Q72" s="27">
        <f>IFERROR(Points!P72/SUM(Points!$B72:$Z72),)*(1-$B72)</f>
        <v>0</v>
      </c>
      <c r="R72" s="27">
        <f>IFERROR(Points!Q72/SUM(Points!$B72:$Z72),)*(1-$B72)</f>
        <v>0</v>
      </c>
      <c r="S72" s="27">
        <f>IFERROR(Points!R72/SUM(Points!$B72:$Z72),)*(1-$B72)</f>
        <v>0</v>
      </c>
      <c r="T72" s="27">
        <f>IFERROR(Points!S72/SUM(Points!$B72:$Z72),)*(1-$B72)</f>
        <v>0.03111111111</v>
      </c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</row>
    <row r="73" ht="22.5" hidden="1" customHeight="1">
      <c r="A73" s="25">
        <f t="shared" si="1"/>
        <v>45668</v>
      </c>
      <c r="B73" s="82">
        <v>0.02</v>
      </c>
      <c r="C73" s="27">
        <f>IFERROR(Points!B73/SUM(Points!$B73:$Z73),)*(1-$B73)</f>
        <v>0.06426229508</v>
      </c>
      <c r="D73" s="27">
        <f>IFERROR(Points!C73/SUM(Points!$B73:$Z73),)*(1-$B73)</f>
        <v>0.06426229508</v>
      </c>
      <c r="E73" s="27">
        <f>IFERROR(Points!D73/SUM(Points!$B73:$Z73),)*(1-$B73)</f>
        <v>0.08032786885</v>
      </c>
      <c r="F73" s="27">
        <f>IFERROR(Points!E73/SUM(Points!$B73:$Z73),)*(1-$B73)</f>
        <v>0.187431694</v>
      </c>
      <c r="G73" s="27">
        <f>IFERROR(Points!F73/SUM(Points!$B73:$Z73),)*(1-$B73)</f>
        <v>0.1606557377</v>
      </c>
      <c r="H73" s="27">
        <f>IFERROR(Points!G73/SUM(Points!$B73:$Z73),)*(1-$B73)</f>
        <v>0.1071038251</v>
      </c>
      <c r="I73" s="27">
        <f>IFERROR(Points!H73/SUM(Points!$B73:$Z73),)*(1-$B73)</f>
        <v>0</v>
      </c>
      <c r="J73" s="27">
        <f>IFERROR(Points!I73/SUM(Points!$B73:$Z73),)*(1-$B73)</f>
        <v>0.1124590164</v>
      </c>
      <c r="K73" s="27">
        <f>IFERROR(Points!J73/SUM(Points!$B73:$Z73),)*(1-$B73)</f>
        <v>0</v>
      </c>
      <c r="L73" s="27">
        <f>IFERROR(Points!K73/SUM(Points!$B73:$Z73),)*(1-$B73)</f>
        <v>0</v>
      </c>
      <c r="M73" s="27">
        <f>IFERROR(Points!L73/SUM(Points!$B73:$Z73),)*(1-$B73)</f>
        <v>0</v>
      </c>
      <c r="N73" s="27">
        <f>IFERROR(Points!M73/SUM(Points!$B73:$Z73),)*(1-$B73)</f>
        <v>0.1071038251</v>
      </c>
      <c r="O73" s="27">
        <f>IFERROR(Points!N73/SUM(Points!$B73:$Z73),)*(1-$B73)</f>
        <v>0</v>
      </c>
      <c r="P73" s="27">
        <f>IFERROR(Points!O73/SUM(Points!$B73:$Z73),)*(1-$B73)</f>
        <v>0.09639344262</v>
      </c>
      <c r="Q73" s="27">
        <f>IFERROR(Points!P73/SUM(Points!$B73:$Z73),)*(1-$B73)</f>
        <v>0</v>
      </c>
      <c r="R73" s="27">
        <f>IFERROR(Points!Q73/SUM(Points!$B73:$Z73),)*(1-$B73)</f>
        <v>0</v>
      </c>
      <c r="S73" s="27">
        <f>IFERROR(Points!R73/SUM(Points!$B73:$Z73),)*(1-$B73)</f>
        <v>0</v>
      </c>
      <c r="T73" s="27">
        <f>IFERROR(Points!S73/SUM(Points!$B73:$Z73),)*(1-$B73)</f>
        <v>0</v>
      </c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</row>
    <row r="74" ht="22.5" hidden="1" customHeight="1">
      <c r="A74" s="25">
        <f t="shared" si="1"/>
        <v>45669</v>
      </c>
      <c r="B74" s="82">
        <v>0.02</v>
      </c>
      <c r="C74" s="27">
        <f>IFERROR(Points!B74/SUM(Points!$B74:$Z74),)*(1-$B74)</f>
        <v>0.07214723926</v>
      </c>
      <c r="D74" s="27">
        <f>IFERROR(Points!C74/SUM(Points!$B74:$Z74),)*(1-$B74)</f>
        <v>0.07214723926</v>
      </c>
      <c r="E74" s="27">
        <f>IFERROR(Points!D74/SUM(Points!$B74:$Z74),)*(1-$B74)</f>
        <v>0.09018404908</v>
      </c>
      <c r="F74" s="27">
        <f>IFERROR(Points!E74/SUM(Points!$B74:$Z74),)*(1-$B74)</f>
        <v>0.2104294479</v>
      </c>
      <c r="G74" s="27">
        <f>IFERROR(Points!F74/SUM(Points!$B74:$Z74),)*(1-$B74)</f>
        <v>0.1803680982</v>
      </c>
      <c r="H74" s="27">
        <f>IFERROR(Points!G74/SUM(Points!$B74:$Z74),)*(1-$B74)</f>
        <v>0</v>
      </c>
      <c r="I74" s="27">
        <f>IFERROR(Points!H74/SUM(Points!$B74:$Z74),)*(1-$B74)</f>
        <v>0</v>
      </c>
      <c r="J74" s="27">
        <f>IFERROR(Points!I74/SUM(Points!$B74:$Z74),)*(1-$B74)</f>
        <v>0.1262576687</v>
      </c>
      <c r="K74" s="27">
        <f>IFERROR(Points!J74/SUM(Points!$B74:$Z74),)*(1-$B74)</f>
        <v>0</v>
      </c>
      <c r="L74" s="27">
        <f>IFERROR(Points!K74/SUM(Points!$B74:$Z74),)*(1-$B74)</f>
        <v>0</v>
      </c>
      <c r="M74" s="27">
        <f>IFERROR(Points!L74/SUM(Points!$B74:$Z74),)*(1-$B74)</f>
        <v>0</v>
      </c>
      <c r="N74" s="27">
        <f>IFERROR(Points!M74/SUM(Points!$B74:$Z74),)*(1-$B74)</f>
        <v>0.1202453988</v>
      </c>
      <c r="O74" s="27">
        <f>IFERROR(Points!N74/SUM(Points!$B74:$Z74),)*(1-$B74)</f>
        <v>0</v>
      </c>
      <c r="P74" s="27">
        <f>IFERROR(Points!O74/SUM(Points!$B74:$Z74),)*(1-$B74)</f>
        <v>0.1082208589</v>
      </c>
      <c r="Q74" s="27">
        <f>IFERROR(Points!P74/SUM(Points!$B74:$Z74),)*(1-$B74)</f>
        <v>0</v>
      </c>
      <c r="R74" s="27">
        <f>IFERROR(Points!Q74/SUM(Points!$B74:$Z74),)*(1-$B74)</f>
        <v>0</v>
      </c>
      <c r="S74" s="27">
        <f>IFERROR(Points!R74/SUM(Points!$B74:$Z74),)*(1-$B74)</f>
        <v>0</v>
      </c>
      <c r="T74" s="27">
        <f>IFERROR(Points!S74/SUM(Points!$B74:$Z74),)*(1-$B74)</f>
        <v>0</v>
      </c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</row>
    <row r="75" ht="22.5" hidden="1" customHeight="1">
      <c r="A75" s="25">
        <f t="shared" si="1"/>
        <v>45670</v>
      </c>
      <c r="B75" s="82">
        <v>0.04</v>
      </c>
      <c r="C75" s="27">
        <f>IFERROR(Points!B75/SUM(Points!$B75:$Z75),)*(1-$B75)</f>
        <v>0.07067484663</v>
      </c>
      <c r="D75" s="27">
        <f>IFERROR(Points!C75/SUM(Points!$B75:$Z75),)*(1-$B75)</f>
        <v>0.07067484663</v>
      </c>
      <c r="E75" s="27">
        <f>IFERROR(Points!D75/SUM(Points!$B75:$Z75),)*(1-$B75)</f>
        <v>0.08834355828</v>
      </c>
      <c r="F75" s="27">
        <f>IFERROR(Points!E75/SUM(Points!$B75:$Z75),)*(1-$B75)</f>
        <v>0.2061349693</v>
      </c>
      <c r="G75" s="27">
        <f>IFERROR(Points!F75/SUM(Points!$B75:$Z75),)*(1-$B75)</f>
        <v>0.1766871166</v>
      </c>
      <c r="H75" s="27">
        <f>IFERROR(Points!G75/SUM(Points!$B75:$Z75),)*(1-$B75)</f>
        <v>0</v>
      </c>
      <c r="I75" s="27">
        <f>IFERROR(Points!H75/SUM(Points!$B75:$Z75),)*(1-$B75)</f>
        <v>0</v>
      </c>
      <c r="J75" s="27">
        <f>IFERROR(Points!I75/SUM(Points!$B75:$Z75),)*(1-$B75)</f>
        <v>0.1236809816</v>
      </c>
      <c r="K75" s="27">
        <f>IFERROR(Points!J75/SUM(Points!$B75:$Z75),)*(1-$B75)</f>
        <v>0</v>
      </c>
      <c r="L75" s="27">
        <f>IFERROR(Points!K75/SUM(Points!$B75:$Z75),)*(1-$B75)</f>
        <v>0</v>
      </c>
      <c r="M75" s="27">
        <f>IFERROR(Points!L75/SUM(Points!$B75:$Z75),)*(1-$B75)</f>
        <v>0</v>
      </c>
      <c r="N75" s="27">
        <f>IFERROR(Points!M75/SUM(Points!$B75:$Z75),)*(1-$B75)</f>
        <v>0.117791411</v>
      </c>
      <c r="O75" s="27">
        <f>IFERROR(Points!N75/SUM(Points!$B75:$Z75),)*(1-$B75)</f>
        <v>0</v>
      </c>
      <c r="P75" s="27">
        <f>IFERROR(Points!O75/SUM(Points!$B75:$Z75),)*(1-$B75)</f>
        <v>0.1060122699</v>
      </c>
      <c r="Q75" s="27">
        <f>IFERROR(Points!P75/SUM(Points!$B75:$Z75),)*(1-$B75)</f>
        <v>0</v>
      </c>
      <c r="R75" s="27">
        <f>IFERROR(Points!Q75/SUM(Points!$B75:$Z75),)*(1-$B75)</f>
        <v>0</v>
      </c>
      <c r="S75" s="27">
        <f>IFERROR(Points!R75/SUM(Points!$B75:$Z75),)*(1-$B75)</f>
        <v>0</v>
      </c>
      <c r="T75" s="27">
        <f>IFERROR(Points!S75/SUM(Points!$B75:$Z75),)*(1-$B75)</f>
        <v>0</v>
      </c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</row>
    <row r="76" ht="22.5" hidden="1" customHeight="1">
      <c r="A76" s="25">
        <f t="shared" si="1"/>
        <v>45671</v>
      </c>
      <c r="B76" s="82">
        <v>0.04</v>
      </c>
      <c r="C76" s="27">
        <f>IFERROR(Points!B76/SUM(Points!$B76:$Z76),)*(1-$B76)</f>
        <v>0.08834355828</v>
      </c>
      <c r="D76" s="27">
        <f>IFERROR(Points!C76/SUM(Points!$B76:$Z76),)*(1-$B76)</f>
        <v>0.08834355828</v>
      </c>
      <c r="E76" s="27">
        <f>IFERROR(Points!D76/SUM(Points!$B76:$Z76),)*(1-$B76)</f>
        <v>0.1060122699</v>
      </c>
      <c r="F76" s="27">
        <f>IFERROR(Points!E76/SUM(Points!$B76:$Z76),)*(1-$B76)</f>
        <v>0.2061349693</v>
      </c>
      <c r="G76" s="27">
        <f>IFERROR(Points!F76/SUM(Points!$B76:$Z76),)*(1-$B76)</f>
        <v>0.1766871166</v>
      </c>
      <c r="H76" s="27">
        <f>IFERROR(Points!G76/SUM(Points!$B76:$Z76),)*(1-$B76)</f>
        <v>0</v>
      </c>
      <c r="I76" s="27">
        <f>IFERROR(Points!H76/SUM(Points!$B76:$Z76),)*(1-$B76)</f>
        <v>0</v>
      </c>
      <c r="J76" s="27">
        <f>IFERROR(Points!I76/SUM(Points!$B76:$Z76),)*(1-$B76)</f>
        <v>0.1236809816</v>
      </c>
      <c r="K76" s="27">
        <f>IFERROR(Points!J76/SUM(Points!$B76:$Z76),)*(1-$B76)</f>
        <v>0</v>
      </c>
      <c r="L76" s="27">
        <f>IFERROR(Points!K76/SUM(Points!$B76:$Z76),)*(1-$B76)</f>
        <v>0</v>
      </c>
      <c r="M76" s="27">
        <f>IFERROR(Points!L76/SUM(Points!$B76:$Z76),)*(1-$B76)</f>
        <v>0</v>
      </c>
      <c r="N76" s="27">
        <f>IFERROR(Points!M76/SUM(Points!$B76:$Z76),)*(1-$B76)</f>
        <v>0.117791411</v>
      </c>
      <c r="O76" s="27">
        <f>IFERROR(Points!N76/SUM(Points!$B76:$Z76),)*(1-$B76)</f>
        <v>0</v>
      </c>
      <c r="P76" s="27">
        <f>IFERROR(Points!O76/SUM(Points!$B76:$Z76),)*(1-$B76)</f>
        <v>0</v>
      </c>
      <c r="Q76" s="27">
        <f>IFERROR(Points!P76/SUM(Points!$B76:$Z76),)*(1-$B76)</f>
        <v>0</v>
      </c>
      <c r="R76" s="27">
        <f>IFERROR(Points!Q76/SUM(Points!$B76:$Z76),)*(1-$B76)</f>
        <v>0</v>
      </c>
      <c r="S76" s="27">
        <f>IFERROR(Points!R76/SUM(Points!$B76:$Z76),)*(1-$B76)</f>
        <v>0.01766871166</v>
      </c>
      <c r="T76" s="27">
        <f>IFERROR(Points!S76/SUM(Points!$B76:$Z76),)*(1-$B76)</f>
        <v>0.03533742331</v>
      </c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</row>
    <row r="77" ht="22.5" hidden="1" customHeight="1">
      <c r="A77" s="25">
        <f t="shared" si="1"/>
        <v>45672</v>
      </c>
      <c r="B77" s="82">
        <v>0.04</v>
      </c>
      <c r="C77" s="27">
        <f>IFERROR(Points!B77/SUM(Points!$B77:$Z77),)*(1-$B77)</f>
        <v>0.08044692737</v>
      </c>
      <c r="D77" s="27">
        <f>IFERROR(Points!C77/SUM(Points!$B77:$Z77),)*(1-$B77)</f>
        <v>0.08044692737</v>
      </c>
      <c r="E77" s="27">
        <f>IFERROR(Points!D77/SUM(Points!$B77:$Z77),)*(1-$B77)</f>
        <v>0.09653631285</v>
      </c>
      <c r="F77" s="27">
        <f>IFERROR(Points!E77/SUM(Points!$B77:$Z77),)*(1-$B77)</f>
        <v>0.1877094972</v>
      </c>
      <c r="G77" s="27">
        <f>IFERROR(Points!F77/SUM(Points!$B77:$Z77),)*(1-$B77)</f>
        <v>0.1608938547</v>
      </c>
      <c r="H77" s="27">
        <f>IFERROR(Points!G77/SUM(Points!$B77:$Z77),)*(1-$B77)</f>
        <v>0</v>
      </c>
      <c r="I77" s="27">
        <f>IFERROR(Points!H77/SUM(Points!$B77:$Z77),)*(1-$B77)</f>
        <v>0</v>
      </c>
      <c r="J77" s="27">
        <f>IFERROR(Points!I77/SUM(Points!$B77:$Z77),)*(1-$B77)</f>
        <v>0.1126256983</v>
      </c>
      <c r="K77" s="27">
        <f>IFERROR(Points!J77/SUM(Points!$B77:$Z77),)*(1-$B77)</f>
        <v>0</v>
      </c>
      <c r="L77" s="27">
        <f>IFERROR(Points!K77/SUM(Points!$B77:$Z77),)*(1-$B77)</f>
        <v>0</v>
      </c>
      <c r="M77" s="27">
        <f>IFERROR(Points!L77/SUM(Points!$B77:$Z77),)*(1-$B77)</f>
        <v>0</v>
      </c>
      <c r="N77" s="27">
        <f>IFERROR(Points!M77/SUM(Points!$B77:$Z77),)*(1-$B77)</f>
        <v>0.1072625698</v>
      </c>
      <c r="O77" s="27">
        <f>IFERROR(Points!N77/SUM(Points!$B77:$Z77),)*(1-$B77)</f>
        <v>0</v>
      </c>
      <c r="P77" s="27">
        <f>IFERROR(Points!O77/SUM(Points!$B77:$Z77),)*(1-$B77)</f>
        <v>0</v>
      </c>
      <c r="Q77" s="27">
        <f>IFERROR(Points!P77/SUM(Points!$B77:$Z77),)*(1-$B77)</f>
        <v>0.05363128492</v>
      </c>
      <c r="R77" s="27">
        <f>IFERROR(Points!Q77/SUM(Points!$B77:$Z77),)*(1-$B77)</f>
        <v>0</v>
      </c>
      <c r="S77" s="27">
        <f>IFERROR(Points!R77/SUM(Points!$B77:$Z77),)*(1-$B77)</f>
        <v>0.03217877095</v>
      </c>
      <c r="T77" s="27">
        <f>IFERROR(Points!S77/SUM(Points!$B77:$Z77),)*(1-$B77)</f>
        <v>0.04826815642</v>
      </c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</row>
    <row r="78" ht="22.5" hidden="1" customHeight="1">
      <c r="A78" s="25">
        <f t="shared" si="1"/>
        <v>45673</v>
      </c>
      <c r="B78" s="82">
        <v>0.04</v>
      </c>
      <c r="C78" s="27">
        <f>IFERROR(Points!B78/SUM(Points!$B78:$Z78),)*(1-$B78)</f>
        <v>0.07272727273</v>
      </c>
      <c r="D78" s="27">
        <f>IFERROR(Points!C78/SUM(Points!$B78:$Z78),)*(1-$B78)</f>
        <v>0.07272727273</v>
      </c>
      <c r="E78" s="27">
        <f>IFERROR(Points!D78/SUM(Points!$B78:$Z78),)*(1-$B78)</f>
        <v>0.08727272727</v>
      </c>
      <c r="F78" s="27">
        <f>IFERROR(Points!E78/SUM(Points!$B78:$Z78),)*(1-$B78)</f>
        <v>0.1696969697</v>
      </c>
      <c r="G78" s="27">
        <f>IFERROR(Points!F78/SUM(Points!$B78:$Z78),)*(1-$B78)</f>
        <v>0.1454545455</v>
      </c>
      <c r="H78" s="27">
        <f>IFERROR(Points!G78/SUM(Points!$B78:$Z78),)*(1-$B78)</f>
        <v>0.09696969697</v>
      </c>
      <c r="I78" s="27">
        <f>IFERROR(Points!H78/SUM(Points!$B78:$Z78),)*(1-$B78)</f>
        <v>0</v>
      </c>
      <c r="J78" s="27">
        <f>IFERROR(Points!I78/SUM(Points!$B78:$Z78),)*(1-$B78)</f>
        <v>0.1018181818</v>
      </c>
      <c r="K78" s="27">
        <f>IFERROR(Points!J78/SUM(Points!$B78:$Z78),)*(1-$B78)</f>
        <v>0</v>
      </c>
      <c r="L78" s="27">
        <f>IFERROR(Points!K78/SUM(Points!$B78:$Z78),)*(1-$B78)</f>
        <v>0</v>
      </c>
      <c r="M78" s="27">
        <f>IFERROR(Points!L78/SUM(Points!$B78:$Z78),)*(1-$B78)</f>
        <v>0</v>
      </c>
      <c r="N78" s="27">
        <f>IFERROR(Points!M78/SUM(Points!$B78:$Z78),)*(1-$B78)</f>
        <v>0.09696969697</v>
      </c>
      <c r="O78" s="27">
        <f>IFERROR(Points!N78/SUM(Points!$B78:$Z78),)*(1-$B78)</f>
        <v>0</v>
      </c>
      <c r="P78" s="27">
        <f>IFERROR(Points!O78/SUM(Points!$B78:$Z78),)*(1-$B78)</f>
        <v>0.08727272727</v>
      </c>
      <c r="Q78" s="27">
        <f>IFERROR(Points!P78/SUM(Points!$B78:$Z78),)*(1-$B78)</f>
        <v>0</v>
      </c>
      <c r="R78" s="27">
        <f>IFERROR(Points!Q78/SUM(Points!$B78:$Z78),)*(1-$B78)</f>
        <v>0</v>
      </c>
      <c r="S78" s="27">
        <f>IFERROR(Points!R78/SUM(Points!$B78:$Z78),)*(1-$B78)</f>
        <v>0</v>
      </c>
      <c r="T78" s="27">
        <f>IFERROR(Points!S78/SUM(Points!$B78:$Z78),)*(1-$B78)</f>
        <v>0.02909090909</v>
      </c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</row>
    <row r="79" ht="22.5" hidden="1" customHeight="1">
      <c r="A79" s="25">
        <f t="shared" si="1"/>
        <v>45674</v>
      </c>
      <c r="B79" s="82">
        <v>0.04</v>
      </c>
      <c r="C79" s="27">
        <f>IFERROR(Points!B79/SUM(Points!$B79:$Z79),)*(1-$B79)</f>
        <v>0.07272727273</v>
      </c>
      <c r="D79" s="27">
        <f>IFERROR(Points!C79/SUM(Points!$B79:$Z79),)*(1-$B79)</f>
        <v>0.07272727273</v>
      </c>
      <c r="E79" s="27">
        <f>IFERROR(Points!D79/SUM(Points!$B79:$Z79),)*(1-$B79)</f>
        <v>0.08727272727</v>
      </c>
      <c r="F79" s="27">
        <f>IFERROR(Points!E79/SUM(Points!$B79:$Z79),)*(1-$B79)</f>
        <v>0.1696969697</v>
      </c>
      <c r="G79" s="27">
        <f>IFERROR(Points!F79/SUM(Points!$B79:$Z79),)*(1-$B79)</f>
        <v>0.1454545455</v>
      </c>
      <c r="H79" s="27">
        <f>IFERROR(Points!G79/SUM(Points!$B79:$Z79),)*(1-$B79)</f>
        <v>0.09696969697</v>
      </c>
      <c r="I79" s="27">
        <f>IFERROR(Points!H79/SUM(Points!$B79:$Z79),)*(1-$B79)</f>
        <v>0</v>
      </c>
      <c r="J79" s="27">
        <f>IFERROR(Points!I79/SUM(Points!$B79:$Z79),)*(1-$B79)</f>
        <v>0.1018181818</v>
      </c>
      <c r="K79" s="27">
        <f>IFERROR(Points!J79/SUM(Points!$B79:$Z79),)*(1-$B79)</f>
        <v>0</v>
      </c>
      <c r="L79" s="27">
        <f>IFERROR(Points!K79/SUM(Points!$B79:$Z79),)*(1-$B79)</f>
        <v>0</v>
      </c>
      <c r="M79" s="27">
        <f>IFERROR(Points!L79/SUM(Points!$B79:$Z79),)*(1-$B79)</f>
        <v>0</v>
      </c>
      <c r="N79" s="27">
        <f>IFERROR(Points!M79/SUM(Points!$B79:$Z79),)*(1-$B79)</f>
        <v>0.09696969697</v>
      </c>
      <c r="O79" s="27">
        <f>IFERROR(Points!N79/SUM(Points!$B79:$Z79),)*(1-$B79)</f>
        <v>0</v>
      </c>
      <c r="P79" s="27">
        <f>IFERROR(Points!O79/SUM(Points!$B79:$Z79),)*(1-$B79)</f>
        <v>0.08727272727</v>
      </c>
      <c r="Q79" s="27">
        <f>IFERROR(Points!P79/SUM(Points!$B79:$Z79),)*(1-$B79)</f>
        <v>0</v>
      </c>
      <c r="R79" s="27">
        <f>IFERROR(Points!Q79/SUM(Points!$B79:$Z79),)*(1-$B79)</f>
        <v>0</v>
      </c>
      <c r="S79" s="27">
        <f>IFERROR(Points!R79/SUM(Points!$B79:$Z79),)*(1-$B79)</f>
        <v>0</v>
      </c>
      <c r="T79" s="27">
        <f>IFERROR(Points!S79/SUM(Points!$B79:$Z79),)*(1-$B79)</f>
        <v>0.02909090909</v>
      </c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</row>
    <row r="80" ht="22.5" hidden="1" customHeight="1">
      <c r="A80" s="25">
        <f t="shared" si="1"/>
        <v>45675</v>
      </c>
      <c r="B80" s="82">
        <v>0.04</v>
      </c>
      <c r="C80" s="27">
        <f>IFERROR(Points!B80/SUM(Points!$B80:$Z80),)*(1-$B80)</f>
        <v>0.075</v>
      </c>
      <c r="D80" s="27">
        <f>IFERROR(Points!C80/SUM(Points!$B80:$Z80),)*(1-$B80)</f>
        <v>0.075</v>
      </c>
      <c r="E80" s="27">
        <f>IFERROR(Points!D80/SUM(Points!$B80:$Z80),)*(1-$B80)</f>
        <v>0.09</v>
      </c>
      <c r="F80" s="27">
        <f>IFERROR(Points!E80/SUM(Points!$B80:$Z80),)*(1-$B80)</f>
        <v>0.175</v>
      </c>
      <c r="G80" s="27">
        <f>IFERROR(Points!F80/SUM(Points!$B80:$Z80),)*(1-$B80)</f>
        <v>0.15</v>
      </c>
      <c r="H80" s="27">
        <f>IFERROR(Points!G80/SUM(Points!$B80:$Z80),)*(1-$B80)</f>
        <v>0.1</v>
      </c>
      <c r="I80" s="27">
        <f>IFERROR(Points!H80/SUM(Points!$B80:$Z80),)*(1-$B80)</f>
        <v>0</v>
      </c>
      <c r="J80" s="27">
        <f>IFERROR(Points!I80/SUM(Points!$B80:$Z80),)*(1-$B80)</f>
        <v>0.105</v>
      </c>
      <c r="K80" s="27">
        <f>IFERROR(Points!J80/SUM(Points!$B80:$Z80),)*(1-$B80)</f>
        <v>0</v>
      </c>
      <c r="L80" s="27">
        <f>IFERROR(Points!K80/SUM(Points!$B80:$Z80),)*(1-$B80)</f>
        <v>0</v>
      </c>
      <c r="M80" s="27">
        <f>IFERROR(Points!L80/SUM(Points!$B80:$Z80),)*(1-$B80)</f>
        <v>0</v>
      </c>
      <c r="N80" s="27">
        <f>IFERROR(Points!M80/SUM(Points!$B80:$Z80),)*(1-$B80)</f>
        <v>0.1</v>
      </c>
      <c r="O80" s="27">
        <f>IFERROR(Points!N80/SUM(Points!$B80:$Z80),)*(1-$B80)</f>
        <v>0</v>
      </c>
      <c r="P80" s="27">
        <f>IFERROR(Points!O80/SUM(Points!$B80:$Z80),)*(1-$B80)</f>
        <v>0.09</v>
      </c>
      <c r="Q80" s="27">
        <f>IFERROR(Points!P80/SUM(Points!$B80:$Z80),)*(1-$B80)</f>
        <v>0</v>
      </c>
      <c r="R80" s="27">
        <f>IFERROR(Points!Q80/SUM(Points!$B80:$Z80),)*(1-$B80)</f>
        <v>0</v>
      </c>
      <c r="S80" s="27">
        <f>IFERROR(Points!R80/SUM(Points!$B80:$Z80),)*(1-$B80)</f>
        <v>0</v>
      </c>
      <c r="T80" s="27">
        <f>IFERROR(Points!S80/SUM(Points!$B80:$Z80),)*(1-$B80)</f>
        <v>0</v>
      </c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</row>
    <row r="81" ht="22.5" hidden="1" customHeight="1">
      <c r="A81" s="25">
        <f t="shared" si="1"/>
        <v>45676</v>
      </c>
      <c r="B81" s="82">
        <v>0.04</v>
      </c>
      <c r="C81" s="27">
        <f>IFERROR(Points!B81/SUM(Points!$B81:$Z81),)*(1-$B81)</f>
        <v>0.07384615385</v>
      </c>
      <c r="D81" s="27">
        <f>IFERROR(Points!C81/SUM(Points!$B81:$Z81),)*(1-$B81)</f>
        <v>0.07384615385</v>
      </c>
      <c r="E81" s="27">
        <f>IFERROR(Points!D81/SUM(Points!$B81:$Z81),)*(1-$B81)</f>
        <v>0.08861538462</v>
      </c>
      <c r="F81" s="27">
        <f>IFERROR(Points!E81/SUM(Points!$B81:$Z81),)*(1-$B81)</f>
        <v>0.1723076923</v>
      </c>
      <c r="G81" s="27">
        <f>IFERROR(Points!F81/SUM(Points!$B81:$Z81),)*(1-$B81)</f>
        <v>0.1476923077</v>
      </c>
      <c r="H81" s="27">
        <f>IFERROR(Points!G81/SUM(Points!$B81:$Z81),)*(1-$B81)</f>
        <v>0.09846153846</v>
      </c>
      <c r="I81" s="27">
        <f>IFERROR(Points!H81/SUM(Points!$B81:$Z81),)*(1-$B81)</f>
        <v>0</v>
      </c>
      <c r="J81" s="27">
        <f>IFERROR(Points!I81/SUM(Points!$B81:$Z81),)*(1-$B81)</f>
        <v>0</v>
      </c>
      <c r="K81" s="27">
        <f>IFERROR(Points!J81/SUM(Points!$B81:$Z81),)*(1-$B81)</f>
        <v>0</v>
      </c>
      <c r="L81" s="27">
        <f>IFERROR(Points!K81/SUM(Points!$B81:$Z81),)*(1-$B81)</f>
        <v>0</v>
      </c>
      <c r="M81" s="27">
        <f>IFERROR(Points!L81/SUM(Points!$B81:$Z81),)*(1-$B81)</f>
        <v>0</v>
      </c>
      <c r="N81" s="27">
        <f>IFERROR(Points!M81/SUM(Points!$B81:$Z81),)*(1-$B81)</f>
        <v>0.09846153846</v>
      </c>
      <c r="O81" s="27">
        <f>IFERROR(Points!N81/SUM(Points!$B81:$Z81),)*(1-$B81)</f>
        <v>0</v>
      </c>
      <c r="P81" s="27">
        <f>IFERROR(Points!O81/SUM(Points!$B81:$Z81),)*(1-$B81)</f>
        <v>0.08861538462</v>
      </c>
      <c r="Q81" s="27">
        <f>IFERROR(Points!P81/SUM(Points!$B81:$Z81),)*(1-$B81)</f>
        <v>0</v>
      </c>
      <c r="R81" s="27">
        <f>IFERROR(Points!Q81/SUM(Points!$B81:$Z81),)*(1-$B81)</f>
        <v>0</v>
      </c>
      <c r="S81" s="27">
        <f>IFERROR(Points!R81/SUM(Points!$B81:$Z81),)*(1-$B81)</f>
        <v>0.08861538462</v>
      </c>
      <c r="T81" s="27">
        <f>IFERROR(Points!S81/SUM(Points!$B81:$Z81),)*(1-$B81)</f>
        <v>0.02953846154</v>
      </c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</row>
    <row r="82" ht="22.5" hidden="1" customHeight="1">
      <c r="A82" s="25">
        <f t="shared" si="1"/>
        <v>45677</v>
      </c>
      <c r="B82" s="82">
        <v>0.04</v>
      </c>
      <c r="C82" s="27">
        <f>IFERROR(Points!B82/SUM(Points!$B82:$Z82),)*(1-$B82)</f>
        <v>0.07619047619</v>
      </c>
      <c r="D82" s="27">
        <f>IFERROR(Points!C82/SUM(Points!$B82:$Z82),)*(1-$B82)</f>
        <v>0.07619047619</v>
      </c>
      <c r="E82" s="27">
        <f>IFERROR(Points!D82/SUM(Points!$B82:$Z82),)*(1-$B82)</f>
        <v>0.09142857143</v>
      </c>
      <c r="F82" s="27">
        <f>IFERROR(Points!E82/SUM(Points!$B82:$Z82),)*(1-$B82)</f>
        <v>0.1777777778</v>
      </c>
      <c r="G82" s="27">
        <f>IFERROR(Points!F82/SUM(Points!$B82:$Z82),)*(1-$B82)</f>
        <v>0.1523809524</v>
      </c>
      <c r="H82" s="27">
        <f>IFERROR(Points!G82/SUM(Points!$B82:$Z82),)*(1-$B82)</f>
        <v>0.1015873016</v>
      </c>
      <c r="I82" s="27">
        <f>IFERROR(Points!H82/SUM(Points!$B82:$Z82),)*(1-$B82)</f>
        <v>0</v>
      </c>
      <c r="J82" s="27">
        <f>IFERROR(Points!I82/SUM(Points!$B82:$Z82),)*(1-$B82)</f>
        <v>0</v>
      </c>
      <c r="K82" s="27">
        <f>IFERROR(Points!J82/SUM(Points!$B82:$Z82),)*(1-$B82)</f>
        <v>0</v>
      </c>
      <c r="L82" s="27">
        <f>IFERROR(Points!K82/SUM(Points!$B82:$Z82),)*(1-$B82)</f>
        <v>0</v>
      </c>
      <c r="M82" s="27">
        <f>IFERROR(Points!L82/SUM(Points!$B82:$Z82),)*(1-$B82)</f>
        <v>0</v>
      </c>
      <c r="N82" s="27">
        <f>IFERROR(Points!M82/SUM(Points!$B82:$Z82),)*(1-$B82)</f>
        <v>0.1015873016</v>
      </c>
      <c r="O82" s="27">
        <f>IFERROR(Points!N82/SUM(Points!$B82:$Z82),)*(1-$B82)</f>
        <v>0</v>
      </c>
      <c r="P82" s="27">
        <f>IFERROR(Points!O82/SUM(Points!$B82:$Z82),)*(1-$B82)</f>
        <v>0.09142857143</v>
      </c>
      <c r="Q82" s="27">
        <f>IFERROR(Points!P82/SUM(Points!$B82:$Z82),)*(1-$B82)</f>
        <v>0</v>
      </c>
      <c r="R82" s="27">
        <f>IFERROR(Points!Q82/SUM(Points!$B82:$Z82),)*(1-$B82)</f>
        <v>0</v>
      </c>
      <c r="S82" s="27">
        <f>IFERROR(Points!R82/SUM(Points!$B82:$Z82),)*(1-$B82)</f>
        <v>0.09142857143</v>
      </c>
      <c r="T82" s="27">
        <f>IFERROR(Points!S82/SUM(Points!$B82:$Z82),)*(1-$B82)</f>
        <v>0</v>
      </c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</row>
    <row r="83" ht="22.5" hidden="1" customHeight="1">
      <c r="A83" s="25">
        <f t="shared" si="1"/>
        <v>45678</v>
      </c>
      <c r="B83" s="82">
        <v>0.04</v>
      </c>
      <c r="C83" s="27">
        <f>IFERROR(Points!B83/SUM(Points!$B83:$Z83),)*(1-$B83)</f>
        <v>0.07164179104</v>
      </c>
      <c r="D83" s="27">
        <f>IFERROR(Points!C83/SUM(Points!$B83:$Z83),)*(1-$B83)</f>
        <v>0.07164179104</v>
      </c>
      <c r="E83" s="27">
        <f>IFERROR(Points!D83/SUM(Points!$B83:$Z83),)*(1-$B83)</f>
        <v>0.08597014925</v>
      </c>
      <c r="F83" s="27">
        <f>IFERROR(Points!E83/SUM(Points!$B83:$Z83),)*(1-$B83)</f>
        <v>0.1671641791</v>
      </c>
      <c r="G83" s="27">
        <f>IFERROR(Points!F83/SUM(Points!$B83:$Z83),)*(1-$B83)</f>
        <v>0.1432835821</v>
      </c>
      <c r="H83" s="27">
        <f>IFERROR(Points!G83/SUM(Points!$B83:$Z83),)*(1-$B83)</f>
        <v>0.09552238806</v>
      </c>
      <c r="I83" s="27">
        <f>IFERROR(Points!H83/SUM(Points!$B83:$Z83),)*(1-$B83)</f>
        <v>0</v>
      </c>
      <c r="J83" s="27">
        <f>IFERROR(Points!I83/SUM(Points!$B83:$Z83),)*(1-$B83)</f>
        <v>0.1002985075</v>
      </c>
      <c r="K83" s="27">
        <f>IFERROR(Points!J83/SUM(Points!$B83:$Z83),)*(1-$B83)</f>
        <v>0</v>
      </c>
      <c r="L83" s="27">
        <f>IFERROR(Points!K83/SUM(Points!$B83:$Z83),)*(1-$B83)</f>
        <v>0</v>
      </c>
      <c r="M83" s="27">
        <f>IFERROR(Points!L83/SUM(Points!$B83:$Z83),)*(1-$B83)</f>
        <v>0</v>
      </c>
      <c r="N83" s="27">
        <f>IFERROR(Points!M83/SUM(Points!$B83:$Z83),)*(1-$B83)</f>
        <v>0.09552238806</v>
      </c>
      <c r="O83" s="27">
        <f>IFERROR(Points!N83/SUM(Points!$B83:$Z83),)*(1-$B83)</f>
        <v>0</v>
      </c>
      <c r="P83" s="27">
        <f>IFERROR(Points!O83/SUM(Points!$B83:$Z83),)*(1-$B83)</f>
        <v>0.08597014925</v>
      </c>
      <c r="Q83" s="27">
        <f>IFERROR(Points!P83/SUM(Points!$B83:$Z83),)*(1-$B83)</f>
        <v>0</v>
      </c>
      <c r="R83" s="27">
        <f>IFERROR(Points!Q83/SUM(Points!$B83:$Z83),)*(1-$B83)</f>
        <v>0</v>
      </c>
      <c r="S83" s="27">
        <f>IFERROR(Points!R83/SUM(Points!$B83:$Z83),)*(1-$B83)</f>
        <v>0</v>
      </c>
      <c r="T83" s="27">
        <f>IFERROR(Points!S83/SUM(Points!$B83:$Z83),)*(1-$B83)</f>
        <v>0.04298507463</v>
      </c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</row>
    <row r="84" ht="22.5" hidden="1" customHeight="1">
      <c r="A84" s="25">
        <f t="shared" si="1"/>
        <v>45679</v>
      </c>
      <c r="B84" s="82">
        <v>0.04</v>
      </c>
      <c r="C84" s="27">
        <f>IFERROR(Points!B84/SUM(Points!$B84:$Z84),)*(1-$B84)</f>
        <v>0.08834355828</v>
      </c>
      <c r="D84" s="27">
        <f>IFERROR(Points!C84/SUM(Points!$B84:$Z84),)*(1-$B84)</f>
        <v>0</v>
      </c>
      <c r="E84" s="27">
        <f>IFERROR(Points!D84/SUM(Points!$B84:$Z84),)*(1-$B84)</f>
        <v>0.1060122699</v>
      </c>
      <c r="F84" s="27">
        <f>IFERROR(Points!E84/SUM(Points!$B84:$Z84),)*(1-$B84)</f>
        <v>0.2061349693</v>
      </c>
      <c r="G84" s="27">
        <f>IFERROR(Points!F84/SUM(Points!$B84:$Z84),)*(1-$B84)</f>
        <v>0.1766871166</v>
      </c>
      <c r="H84" s="27">
        <f>IFERROR(Points!G84/SUM(Points!$B84:$Z84),)*(1-$B84)</f>
        <v>0</v>
      </c>
      <c r="I84" s="27">
        <f>IFERROR(Points!H84/SUM(Points!$B84:$Z84),)*(1-$B84)</f>
        <v>0</v>
      </c>
      <c r="J84" s="27">
        <f>IFERROR(Points!I84/SUM(Points!$B84:$Z84),)*(1-$B84)</f>
        <v>0.1236809816</v>
      </c>
      <c r="K84" s="27">
        <f>IFERROR(Points!J84/SUM(Points!$B84:$Z84),)*(1-$B84)</f>
        <v>0</v>
      </c>
      <c r="L84" s="27">
        <f>IFERROR(Points!K84/SUM(Points!$B84:$Z84),)*(1-$B84)</f>
        <v>0</v>
      </c>
      <c r="M84" s="27">
        <f>IFERROR(Points!L84/SUM(Points!$B84:$Z84),)*(1-$B84)</f>
        <v>0</v>
      </c>
      <c r="N84" s="27">
        <f>IFERROR(Points!M84/SUM(Points!$B84:$Z84),)*(1-$B84)</f>
        <v>0.117791411</v>
      </c>
      <c r="O84" s="27">
        <f>IFERROR(Points!N84/SUM(Points!$B84:$Z84),)*(1-$B84)</f>
        <v>0</v>
      </c>
      <c r="P84" s="27">
        <f>IFERROR(Points!O84/SUM(Points!$B84:$Z84),)*(1-$B84)</f>
        <v>0.1060122699</v>
      </c>
      <c r="Q84" s="27">
        <f>IFERROR(Points!P84/SUM(Points!$B84:$Z84),)*(1-$B84)</f>
        <v>0</v>
      </c>
      <c r="R84" s="27">
        <f>IFERROR(Points!Q84/SUM(Points!$B84:$Z84),)*(1-$B84)</f>
        <v>0</v>
      </c>
      <c r="S84" s="27">
        <f>IFERROR(Points!R84/SUM(Points!$B84:$Z84),)*(1-$B84)</f>
        <v>0</v>
      </c>
      <c r="T84" s="27">
        <f>IFERROR(Points!S84/SUM(Points!$B84:$Z84),)*(1-$B84)</f>
        <v>0.03533742331</v>
      </c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</row>
    <row r="85" ht="22.5" hidden="1" customHeight="1">
      <c r="A85" s="25">
        <f t="shared" si="1"/>
        <v>45680</v>
      </c>
      <c r="B85" s="82">
        <v>0.04</v>
      </c>
      <c r="C85" s="27">
        <f>IFERROR(Points!B85/SUM(Points!$B85:$Z85),)*(1-$B85)</f>
        <v>0.07164179104</v>
      </c>
      <c r="D85" s="27">
        <f>IFERROR(Points!C85/SUM(Points!$B85:$Z85),)*(1-$B85)</f>
        <v>0.07164179104</v>
      </c>
      <c r="E85" s="27">
        <f>IFERROR(Points!D85/SUM(Points!$B85:$Z85),)*(1-$B85)</f>
        <v>0.08597014925</v>
      </c>
      <c r="F85" s="27">
        <f>IFERROR(Points!E85/SUM(Points!$B85:$Z85),)*(1-$B85)</f>
        <v>0.1671641791</v>
      </c>
      <c r="G85" s="27">
        <f>IFERROR(Points!F85/SUM(Points!$B85:$Z85),)*(1-$B85)</f>
        <v>0.1432835821</v>
      </c>
      <c r="H85" s="27">
        <f>IFERROR(Points!G85/SUM(Points!$B85:$Z85),)*(1-$B85)</f>
        <v>0.09552238806</v>
      </c>
      <c r="I85" s="27">
        <f>IFERROR(Points!H85/SUM(Points!$B85:$Z85),)*(1-$B85)</f>
        <v>0</v>
      </c>
      <c r="J85" s="27">
        <f>IFERROR(Points!I85/SUM(Points!$B85:$Z85),)*(1-$B85)</f>
        <v>0.1002985075</v>
      </c>
      <c r="K85" s="27">
        <f>IFERROR(Points!J85/SUM(Points!$B85:$Z85),)*(1-$B85)</f>
        <v>0</v>
      </c>
      <c r="L85" s="27">
        <f>IFERROR(Points!K85/SUM(Points!$B85:$Z85),)*(1-$B85)</f>
        <v>0</v>
      </c>
      <c r="M85" s="27">
        <f>IFERROR(Points!L85/SUM(Points!$B85:$Z85),)*(1-$B85)</f>
        <v>0</v>
      </c>
      <c r="N85" s="27">
        <f>IFERROR(Points!M85/SUM(Points!$B85:$Z85),)*(1-$B85)</f>
        <v>0.09552238806</v>
      </c>
      <c r="O85" s="27">
        <f>IFERROR(Points!N85/SUM(Points!$B85:$Z85),)*(1-$B85)</f>
        <v>0</v>
      </c>
      <c r="P85" s="27">
        <f>IFERROR(Points!O85/SUM(Points!$B85:$Z85),)*(1-$B85)</f>
        <v>0.08597014925</v>
      </c>
      <c r="Q85" s="27">
        <f>IFERROR(Points!P85/SUM(Points!$B85:$Z85),)*(1-$B85)</f>
        <v>0</v>
      </c>
      <c r="R85" s="27">
        <f>IFERROR(Points!Q85/SUM(Points!$B85:$Z85),)*(1-$B85)</f>
        <v>0</v>
      </c>
      <c r="S85" s="27">
        <f>IFERROR(Points!R85/SUM(Points!$B85:$Z85),)*(1-$B85)</f>
        <v>0</v>
      </c>
      <c r="T85" s="27">
        <f>IFERROR(Points!S85/SUM(Points!$B85:$Z85),)*(1-$B85)</f>
        <v>0.04298507463</v>
      </c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</row>
    <row r="86" ht="22.5" hidden="1" customHeight="1">
      <c r="A86" s="25">
        <f t="shared" si="1"/>
        <v>45681</v>
      </c>
      <c r="B86" s="82">
        <v>0.04</v>
      </c>
      <c r="C86" s="27">
        <f>IFERROR(Points!B86/SUM(Points!$B86:$Z86),)*(1-$B86)</f>
        <v>0.08520710059</v>
      </c>
      <c r="D86" s="27">
        <f>IFERROR(Points!C86/SUM(Points!$B86:$Z86),)*(1-$B86)</f>
        <v>0</v>
      </c>
      <c r="E86" s="27">
        <f>IFERROR(Points!D86/SUM(Points!$B86:$Z86),)*(1-$B86)</f>
        <v>0.1022485207</v>
      </c>
      <c r="F86" s="27">
        <f>IFERROR(Points!E86/SUM(Points!$B86:$Z86),)*(1-$B86)</f>
        <v>0.198816568</v>
      </c>
      <c r="G86" s="27">
        <f>IFERROR(Points!F86/SUM(Points!$B86:$Z86),)*(1-$B86)</f>
        <v>0.1704142012</v>
      </c>
      <c r="H86" s="27">
        <f>IFERROR(Points!G86/SUM(Points!$B86:$Z86),)*(1-$B86)</f>
        <v>0</v>
      </c>
      <c r="I86" s="27">
        <f>IFERROR(Points!H86/SUM(Points!$B86:$Z86),)*(1-$B86)</f>
        <v>0</v>
      </c>
      <c r="J86" s="27">
        <f>IFERROR(Points!I86/SUM(Points!$B86:$Z86),)*(1-$B86)</f>
        <v>0.1192899408</v>
      </c>
      <c r="K86" s="27">
        <f>IFERROR(Points!J86/SUM(Points!$B86:$Z86),)*(1-$B86)</f>
        <v>0</v>
      </c>
      <c r="L86" s="27">
        <f>IFERROR(Points!K86/SUM(Points!$B86:$Z86),)*(1-$B86)</f>
        <v>0</v>
      </c>
      <c r="M86" s="27">
        <f>IFERROR(Points!L86/SUM(Points!$B86:$Z86),)*(1-$B86)</f>
        <v>0</v>
      </c>
      <c r="N86" s="27">
        <f>IFERROR(Points!M86/SUM(Points!$B86:$Z86),)*(1-$B86)</f>
        <v>0.1136094675</v>
      </c>
      <c r="O86" s="27">
        <f>IFERROR(Points!N86/SUM(Points!$B86:$Z86),)*(1-$B86)</f>
        <v>0</v>
      </c>
      <c r="P86" s="27">
        <f>IFERROR(Points!O86/SUM(Points!$B86:$Z86),)*(1-$B86)</f>
        <v>0.1022485207</v>
      </c>
      <c r="Q86" s="27">
        <f>IFERROR(Points!P86/SUM(Points!$B86:$Z86),)*(1-$B86)</f>
        <v>0</v>
      </c>
      <c r="R86" s="27">
        <f>IFERROR(Points!Q86/SUM(Points!$B86:$Z86),)*(1-$B86)</f>
        <v>0</v>
      </c>
      <c r="S86" s="27">
        <f>IFERROR(Points!R86/SUM(Points!$B86:$Z86),)*(1-$B86)</f>
        <v>0</v>
      </c>
      <c r="T86" s="27">
        <f>IFERROR(Points!S86/SUM(Points!$B86:$Z86),)*(1-$B86)</f>
        <v>0.06816568047</v>
      </c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</row>
    <row r="87" ht="22.5" hidden="1" customHeight="1">
      <c r="A87" s="25">
        <f t="shared" si="1"/>
        <v>45682</v>
      </c>
      <c r="B87" s="82">
        <v>0.04</v>
      </c>
      <c r="C87" s="27">
        <f>IFERROR(Points!B87/SUM(Points!$B87:$Z87),)*(1-$B87)</f>
        <v>0.07272727273</v>
      </c>
      <c r="D87" s="27">
        <f>IFERROR(Points!C87/SUM(Points!$B87:$Z87),)*(1-$B87)</f>
        <v>0.07272727273</v>
      </c>
      <c r="E87" s="27">
        <f>IFERROR(Points!D87/SUM(Points!$B87:$Z87),)*(1-$B87)</f>
        <v>0.08727272727</v>
      </c>
      <c r="F87" s="27">
        <f>IFERROR(Points!E87/SUM(Points!$B87:$Z87),)*(1-$B87)</f>
        <v>0.1696969697</v>
      </c>
      <c r="G87" s="27">
        <f>IFERROR(Points!F87/SUM(Points!$B87:$Z87),)*(1-$B87)</f>
        <v>0.1454545455</v>
      </c>
      <c r="H87" s="27">
        <f>IFERROR(Points!G87/SUM(Points!$B87:$Z87),)*(1-$B87)</f>
        <v>0.09696969697</v>
      </c>
      <c r="I87" s="27">
        <f>IFERROR(Points!H87/SUM(Points!$B87:$Z87),)*(1-$B87)</f>
        <v>0</v>
      </c>
      <c r="J87" s="27">
        <f>IFERROR(Points!I87/SUM(Points!$B87:$Z87),)*(1-$B87)</f>
        <v>0.1018181818</v>
      </c>
      <c r="K87" s="27">
        <f>IFERROR(Points!J87/SUM(Points!$B87:$Z87),)*(1-$B87)</f>
        <v>0</v>
      </c>
      <c r="L87" s="27">
        <f>IFERROR(Points!K87/SUM(Points!$B87:$Z87),)*(1-$B87)</f>
        <v>0</v>
      </c>
      <c r="M87" s="27">
        <f>IFERROR(Points!L87/SUM(Points!$B87:$Z87),)*(1-$B87)</f>
        <v>0</v>
      </c>
      <c r="N87" s="27">
        <f>IFERROR(Points!M87/SUM(Points!$B87:$Z87),)*(1-$B87)</f>
        <v>0.09696969697</v>
      </c>
      <c r="O87" s="27">
        <f>IFERROR(Points!N87/SUM(Points!$B87:$Z87),)*(1-$B87)</f>
        <v>0</v>
      </c>
      <c r="P87" s="27">
        <f>IFERROR(Points!O87/SUM(Points!$B87:$Z87),)*(1-$B87)</f>
        <v>0.08727272727</v>
      </c>
      <c r="Q87" s="27">
        <f>IFERROR(Points!P87/SUM(Points!$B87:$Z87),)*(1-$B87)</f>
        <v>0</v>
      </c>
      <c r="R87" s="27">
        <f>IFERROR(Points!Q87/SUM(Points!$B87:$Z87),)*(1-$B87)</f>
        <v>0</v>
      </c>
      <c r="S87" s="27">
        <f>IFERROR(Points!R87/SUM(Points!$B87:$Z87),)*(1-$B87)</f>
        <v>0.02909090909</v>
      </c>
      <c r="T87" s="27">
        <f>IFERROR(Points!S87/SUM(Points!$B87:$Z87),)*(1-$B87)</f>
        <v>0</v>
      </c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</row>
    <row r="88" ht="22.5" hidden="1" customHeight="1">
      <c r="A88" s="25">
        <f t="shared" si="1"/>
        <v>45683</v>
      </c>
      <c r="B88" s="82">
        <v>0.04</v>
      </c>
      <c r="C88" s="27">
        <f>IFERROR(Points!B88/SUM(Points!$B88:$Z88),)*(1-$B88)</f>
        <v>0.07164179104</v>
      </c>
      <c r="D88" s="27">
        <f>IFERROR(Points!C88/SUM(Points!$B88:$Z88),)*(1-$B88)</f>
        <v>0.07164179104</v>
      </c>
      <c r="E88" s="27">
        <f>IFERROR(Points!D88/SUM(Points!$B88:$Z88),)*(1-$B88)</f>
        <v>0.08597014925</v>
      </c>
      <c r="F88" s="27">
        <f>IFERROR(Points!E88/SUM(Points!$B88:$Z88),)*(1-$B88)</f>
        <v>0.1671641791</v>
      </c>
      <c r="G88" s="27">
        <f>IFERROR(Points!F88/SUM(Points!$B88:$Z88),)*(1-$B88)</f>
        <v>0.1432835821</v>
      </c>
      <c r="H88" s="27">
        <f>IFERROR(Points!G88/SUM(Points!$B88:$Z88),)*(1-$B88)</f>
        <v>0.09552238806</v>
      </c>
      <c r="I88" s="27">
        <f>IFERROR(Points!H88/SUM(Points!$B88:$Z88),)*(1-$B88)</f>
        <v>0</v>
      </c>
      <c r="J88" s="27">
        <f>IFERROR(Points!I88/SUM(Points!$B88:$Z88),)*(1-$B88)</f>
        <v>0</v>
      </c>
      <c r="K88" s="27">
        <f>IFERROR(Points!J88/SUM(Points!$B88:$Z88),)*(1-$B88)</f>
        <v>0</v>
      </c>
      <c r="L88" s="27">
        <f>IFERROR(Points!K88/SUM(Points!$B88:$Z88),)*(1-$B88)</f>
        <v>0</v>
      </c>
      <c r="M88" s="27">
        <f>IFERROR(Points!L88/SUM(Points!$B88:$Z88),)*(1-$B88)</f>
        <v>0</v>
      </c>
      <c r="N88" s="27">
        <f>IFERROR(Points!M88/SUM(Points!$B88:$Z88),)*(1-$B88)</f>
        <v>0.09552238806</v>
      </c>
      <c r="O88" s="27">
        <f>IFERROR(Points!N88/SUM(Points!$B88:$Z88),)*(1-$B88)</f>
        <v>0</v>
      </c>
      <c r="P88" s="27">
        <f>IFERROR(Points!O88/SUM(Points!$B88:$Z88),)*(1-$B88)</f>
        <v>0.08597014925</v>
      </c>
      <c r="Q88" s="27">
        <f>IFERROR(Points!P88/SUM(Points!$B88:$Z88),)*(1-$B88)</f>
        <v>0</v>
      </c>
      <c r="R88" s="27">
        <f>IFERROR(Points!Q88/SUM(Points!$B88:$Z88),)*(1-$B88)</f>
        <v>0</v>
      </c>
      <c r="S88" s="27">
        <f>IFERROR(Points!R88/SUM(Points!$B88:$Z88),)*(1-$B88)</f>
        <v>0.08597014925</v>
      </c>
      <c r="T88" s="27">
        <f>IFERROR(Points!S88/SUM(Points!$B88:$Z88),)*(1-$B88)</f>
        <v>0.05731343284</v>
      </c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</row>
    <row r="89" ht="22.5" hidden="1" customHeight="1">
      <c r="A89" s="25">
        <f t="shared" si="1"/>
        <v>45684</v>
      </c>
      <c r="B89" s="82">
        <v>0.04</v>
      </c>
      <c r="C89" s="27">
        <f>IFERROR(Points!B89/SUM(Points!$B89:$Z89),)*(1-$B89)</f>
        <v>0.07619047619</v>
      </c>
      <c r="D89" s="27">
        <f>IFERROR(Points!C89/SUM(Points!$B89:$Z89),)*(1-$B89)</f>
        <v>0.07619047619</v>
      </c>
      <c r="E89" s="27">
        <f>IFERROR(Points!D89/SUM(Points!$B89:$Z89),)*(1-$B89)</f>
        <v>0.09142857143</v>
      </c>
      <c r="F89" s="27">
        <f>IFERROR(Points!E89/SUM(Points!$B89:$Z89),)*(1-$B89)</f>
        <v>0.1777777778</v>
      </c>
      <c r="G89" s="27">
        <f>IFERROR(Points!F89/SUM(Points!$B89:$Z89),)*(1-$B89)</f>
        <v>0.1523809524</v>
      </c>
      <c r="H89" s="27">
        <f>IFERROR(Points!G89/SUM(Points!$B89:$Z89),)*(1-$B89)</f>
        <v>0.1015873016</v>
      </c>
      <c r="I89" s="27">
        <f>IFERROR(Points!H89/SUM(Points!$B89:$Z89),)*(1-$B89)</f>
        <v>0</v>
      </c>
      <c r="J89" s="27">
        <f>IFERROR(Points!I89/SUM(Points!$B89:$Z89),)*(1-$B89)</f>
        <v>0</v>
      </c>
      <c r="K89" s="27">
        <f>IFERROR(Points!J89/SUM(Points!$B89:$Z89),)*(1-$B89)</f>
        <v>0</v>
      </c>
      <c r="L89" s="27">
        <f>IFERROR(Points!K89/SUM(Points!$B89:$Z89),)*(1-$B89)</f>
        <v>0</v>
      </c>
      <c r="M89" s="27">
        <f>IFERROR(Points!L89/SUM(Points!$B89:$Z89),)*(1-$B89)</f>
        <v>0</v>
      </c>
      <c r="N89" s="27">
        <f>IFERROR(Points!M89/SUM(Points!$B89:$Z89),)*(1-$B89)</f>
        <v>0.1015873016</v>
      </c>
      <c r="O89" s="27">
        <f>IFERROR(Points!N89/SUM(Points!$B89:$Z89),)*(1-$B89)</f>
        <v>0</v>
      </c>
      <c r="P89" s="27">
        <f>IFERROR(Points!O89/SUM(Points!$B89:$Z89),)*(1-$B89)</f>
        <v>0.09142857143</v>
      </c>
      <c r="Q89" s="27">
        <f>IFERROR(Points!P89/SUM(Points!$B89:$Z89),)*(1-$B89)</f>
        <v>0</v>
      </c>
      <c r="R89" s="27">
        <f>IFERROR(Points!Q89/SUM(Points!$B89:$Z89),)*(1-$B89)</f>
        <v>0</v>
      </c>
      <c r="S89" s="27">
        <f>IFERROR(Points!R89/SUM(Points!$B89:$Z89),)*(1-$B89)</f>
        <v>0.09142857143</v>
      </c>
      <c r="T89" s="27">
        <f>IFERROR(Points!S89/SUM(Points!$B89:$Z89),)*(1-$B89)</f>
        <v>0</v>
      </c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</row>
    <row r="90" ht="22.5" hidden="1" customHeight="1">
      <c r="A90" s="25">
        <f t="shared" si="1"/>
        <v>45685</v>
      </c>
      <c r="B90" s="82">
        <v>0.04</v>
      </c>
      <c r="C90" s="27">
        <f>IFERROR(Points!B90/SUM(Points!$B90:$Z90),)*(1-$B90)</f>
        <v>0.08520710059</v>
      </c>
      <c r="D90" s="27">
        <f>IFERROR(Points!C90/SUM(Points!$B90:$Z90),)*(1-$B90)</f>
        <v>0</v>
      </c>
      <c r="E90" s="27">
        <f>IFERROR(Points!D90/SUM(Points!$B90:$Z90),)*(1-$B90)</f>
        <v>0.1022485207</v>
      </c>
      <c r="F90" s="27">
        <f>IFERROR(Points!E90/SUM(Points!$B90:$Z90),)*(1-$B90)</f>
        <v>0.198816568</v>
      </c>
      <c r="G90" s="27">
        <f>IFERROR(Points!F90/SUM(Points!$B90:$Z90),)*(1-$B90)</f>
        <v>0.1704142012</v>
      </c>
      <c r="H90" s="27">
        <f>IFERROR(Points!G90/SUM(Points!$B90:$Z90),)*(1-$B90)</f>
        <v>0</v>
      </c>
      <c r="I90" s="27">
        <f>IFERROR(Points!H90/SUM(Points!$B90:$Z90),)*(1-$B90)</f>
        <v>0</v>
      </c>
      <c r="J90" s="27">
        <f>IFERROR(Points!I90/SUM(Points!$B90:$Z90),)*(1-$B90)</f>
        <v>0.1192899408</v>
      </c>
      <c r="K90" s="27">
        <f>IFERROR(Points!J90/SUM(Points!$B90:$Z90),)*(1-$B90)</f>
        <v>0</v>
      </c>
      <c r="L90" s="27">
        <f>IFERROR(Points!K90/SUM(Points!$B90:$Z90),)*(1-$B90)</f>
        <v>0</v>
      </c>
      <c r="M90" s="27">
        <f>IFERROR(Points!L90/SUM(Points!$B90:$Z90),)*(1-$B90)</f>
        <v>0</v>
      </c>
      <c r="N90" s="27">
        <f>IFERROR(Points!M90/SUM(Points!$B90:$Z90),)*(1-$B90)</f>
        <v>0.1136094675</v>
      </c>
      <c r="O90" s="27">
        <f>IFERROR(Points!N90/SUM(Points!$B90:$Z90),)*(1-$B90)</f>
        <v>0</v>
      </c>
      <c r="P90" s="27">
        <f>IFERROR(Points!O90/SUM(Points!$B90:$Z90),)*(1-$B90)</f>
        <v>0.1022485207</v>
      </c>
      <c r="Q90" s="27">
        <f>IFERROR(Points!P90/SUM(Points!$B90:$Z90),)*(1-$B90)</f>
        <v>0</v>
      </c>
      <c r="R90" s="27">
        <f>IFERROR(Points!Q90/SUM(Points!$B90:$Z90),)*(1-$B90)</f>
        <v>0</v>
      </c>
      <c r="S90" s="27">
        <f>IFERROR(Points!R90/SUM(Points!$B90:$Z90),)*(1-$B90)</f>
        <v>0.01704142012</v>
      </c>
      <c r="T90" s="27">
        <f>IFERROR(Points!S90/SUM(Points!$B90:$Z90),)*(1-$B90)</f>
        <v>0.05112426036</v>
      </c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</row>
    <row r="91" ht="22.5" hidden="1" customHeight="1">
      <c r="A91" s="25">
        <f t="shared" si="1"/>
        <v>45686</v>
      </c>
      <c r="B91" s="82">
        <v>0.04</v>
      </c>
      <c r="C91" s="27">
        <f>IFERROR(Points!B91/SUM(Points!$B91:$Z91),)*(1-$B91)</f>
        <v>0.08323699422</v>
      </c>
      <c r="D91" s="27">
        <f>IFERROR(Points!C91/SUM(Points!$B91:$Z91),)*(1-$B91)</f>
        <v>0</v>
      </c>
      <c r="E91" s="27">
        <f>IFERROR(Points!D91/SUM(Points!$B91:$Z91),)*(1-$B91)</f>
        <v>0.09988439306</v>
      </c>
      <c r="F91" s="27">
        <f>IFERROR(Points!E91/SUM(Points!$B91:$Z91),)*(1-$B91)</f>
        <v>0.1942196532</v>
      </c>
      <c r="G91" s="27">
        <f>IFERROR(Points!F91/SUM(Points!$B91:$Z91),)*(1-$B91)</f>
        <v>0.1664739884</v>
      </c>
      <c r="H91" s="27">
        <f>IFERROR(Points!G91/SUM(Points!$B91:$Z91),)*(1-$B91)</f>
        <v>0.110982659</v>
      </c>
      <c r="I91" s="27">
        <f>IFERROR(Points!H91/SUM(Points!$B91:$Z91),)*(1-$B91)</f>
        <v>0</v>
      </c>
      <c r="J91" s="27">
        <f>IFERROR(Points!I91/SUM(Points!$B91:$Z91),)*(1-$B91)</f>
        <v>0.1165317919</v>
      </c>
      <c r="K91" s="27">
        <f>IFERROR(Points!J91/SUM(Points!$B91:$Z91),)*(1-$B91)</f>
        <v>0</v>
      </c>
      <c r="L91" s="27">
        <f>IFERROR(Points!K91/SUM(Points!$B91:$Z91),)*(1-$B91)</f>
        <v>0</v>
      </c>
      <c r="M91" s="27">
        <f>IFERROR(Points!L91/SUM(Points!$B91:$Z91),)*(1-$B91)</f>
        <v>0</v>
      </c>
      <c r="N91" s="27">
        <f>IFERROR(Points!M91/SUM(Points!$B91:$Z91),)*(1-$B91)</f>
        <v>0.110982659</v>
      </c>
      <c r="O91" s="27">
        <f>IFERROR(Points!N91/SUM(Points!$B91:$Z91),)*(1-$B91)</f>
        <v>0</v>
      </c>
      <c r="P91" s="27">
        <f>IFERROR(Points!O91/SUM(Points!$B91:$Z91),)*(1-$B91)</f>
        <v>0</v>
      </c>
      <c r="Q91" s="27">
        <f>IFERROR(Points!P91/SUM(Points!$B91:$Z91),)*(1-$B91)</f>
        <v>0.02774566474</v>
      </c>
      <c r="R91" s="27">
        <f>IFERROR(Points!Q91/SUM(Points!$B91:$Z91),)*(1-$B91)</f>
        <v>0</v>
      </c>
      <c r="S91" s="27">
        <f>IFERROR(Points!R91/SUM(Points!$B91:$Z91),)*(1-$B91)</f>
        <v>0</v>
      </c>
      <c r="T91" s="27">
        <f>IFERROR(Points!S91/SUM(Points!$B91:$Z91),)*(1-$B91)</f>
        <v>0.04994219653</v>
      </c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</row>
    <row r="92" ht="22.5" hidden="1" customHeight="1">
      <c r="A92" s="25">
        <f t="shared" si="1"/>
        <v>45687</v>
      </c>
      <c r="B92" s="82">
        <v>0.04</v>
      </c>
      <c r="C92" s="27">
        <f>IFERROR(Points!B92/SUM(Points!$B92:$Z92),)*(1-$B92)</f>
        <v>0.07164179104</v>
      </c>
      <c r="D92" s="27">
        <f>IFERROR(Points!C92/SUM(Points!$B92:$Z92),)*(1-$B92)</f>
        <v>0.07164179104</v>
      </c>
      <c r="E92" s="27">
        <f>IFERROR(Points!D92/SUM(Points!$B92:$Z92),)*(1-$B92)</f>
        <v>0.08597014925</v>
      </c>
      <c r="F92" s="27">
        <f>IFERROR(Points!E92/SUM(Points!$B92:$Z92),)*(1-$B92)</f>
        <v>0.1671641791</v>
      </c>
      <c r="G92" s="27">
        <f>IFERROR(Points!F92/SUM(Points!$B92:$Z92),)*(1-$B92)</f>
        <v>0.1432835821</v>
      </c>
      <c r="H92" s="27">
        <f>IFERROR(Points!G92/SUM(Points!$B92:$Z92),)*(1-$B92)</f>
        <v>0.09552238806</v>
      </c>
      <c r="I92" s="27">
        <f>IFERROR(Points!H92/SUM(Points!$B92:$Z92),)*(1-$B92)</f>
        <v>0</v>
      </c>
      <c r="J92" s="27">
        <f>IFERROR(Points!I92/SUM(Points!$B92:$Z92),)*(1-$B92)</f>
        <v>0.1002985075</v>
      </c>
      <c r="K92" s="27">
        <f>IFERROR(Points!J92/SUM(Points!$B92:$Z92),)*(1-$B92)</f>
        <v>0</v>
      </c>
      <c r="L92" s="27">
        <f>IFERROR(Points!K92/SUM(Points!$B92:$Z92),)*(1-$B92)</f>
        <v>0</v>
      </c>
      <c r="M92" s="27">
        <f>IFERROR(Points!L92/SUM(Points!$B92:$Z92),)*(1-$B92)</f>
        <v>0</v>
      </c>
      <c r="N92" s="27">
        <f>IFERROR(Points!M92/SUM(Points!$B92:$Z92),)*(1-$B92)</f>
        <v>0.09552238806</v>
      </c>
      <c r="O92" s="27">
        <f>IFERROR(Points!N92/SUM(Points!$B92:$Z92),)*(1-$B92)</f>
        <v>0</v>
      </c>
      <c r="P92" s="27">
        <f>IFERROR(Points!O92/SUM(Points!$B92:$Z92),)*(1-$B92)</f>
        <v>0.08597014925</v>
      </c>
      <c r="Q92" s="27">
        <f>IFERROR(Points!P92/SUM(Points!$B92:$Z92),)*(1-$B92)</f>
        <v>0</v>
      </c>
      <c r="R92" s="27">
        <f>IFERROR(Points!Q92/SUM(Points!$B92:$Z92),)*(1-$B92)</f>
        <v>0</v>
      </c>
      <c r="S92" s="27">
        <f>IFERROR(Points!R92/SUM(Points!$B92:$Z92),)*(1-$B92)</f>
        <v>0.01432835821</v>
      </c>
      <c r="T92" s="27">
        <f>IFERROR(Points!S92/SUM(Points!$B92:$Z92),)*(1-$B92)</f>
        <v>0.02865671642</v>
      </c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</row>
    <row r="93" ht="22.5" hidden="1" customHeight="1">
      <c r="A93" s="25">
        <f t="shared" si="1"/>
        <v>45688</v>
      </c>
      <c r="B93" s="82">
        <v>0.04</v>
      </c>
      <c r="C93" s="27">
        <f>IFERROR(Points!B93/SUM(Points!$B93:$Z93),)*(1-$B93)</f>
        <v>0.07741935484</v>
      </c>
      <c r="D93" s="27">
        <f>IFERROR(Points!C93/SUM(Points!$B93:$Z93),)*(1-$B93)</f>
        <v>0</v>
      </c>
      <c r="E93" s="27">
        <f>IFERROR(Points!D93/SUM(Points!$B93:$Z93),)*(1-$B93)</f>
        <v>0.09290322581</v>
      </c>
      <c r="F93" s="27">
        <f>IFERROR(Points!E93/SUM(Points!$B93:$Z93),)*(1-$B93)</f>
        <v>0.1806451613</v>
      </c>
      <c r="G93" s="27">
        <f>IFERROR(Points!F93/SUM(Points!$B93:$Z93),)*(1-$B93)</f>
        <v>0.1548387097</v>
      </c>
      <c r="H93" s="27">
        <f>IFERROR(Points!G93/SUM(Points!$B93:$Z93),)*(1-$B93)</f>
        <v>0.1032258065</v>
      </c>
      <c r="I93" s="27">
        <f>IFERROR(Points!H93/SUM(Points!$B93:$Z93),)*(1-$B93)</f>
        <v>0</v>
      </c>
      <c r="J93" s="27">
        <f>IFERROR(Points!I93/SUM(Points!$B93:$Z93),)*(1-$B93)</f>
        <v>0.1083870968</v>
      </c>
      <c r="K93" s="27">
        <f>IFERROR(Points!J93/SUM(Points!$B93:$Z93),)*(1-$B93)</f>
        <v>0</v>
      </c>
      <c r="L93" s="27">
        <f>IFERROR(Points!K93/SUM(Points!$B93:$Z93),)*(1-$B93)</f>
        <v>0</v>
      </c>
      <c r="M93" s="27">
        <f>IFERROR(Points!L93/SUM(Points!$B93:$Z93),)*(1-$B93)</f>
        <v>0</v>
      </c>
      <c r="N93" s="27">
        <f>IFERROR(Points!M93/SUM(Points!$B93:$Z93),)*(1-$B93)</f>
        <v>0.1032258065</v>
      </c>
      <c r="O93" s="27">
        <f>IFERROR(Points!N93/SUM(Points!$B93:$Z93),)*(1-$B93)</f>
        <v>0</v>
      </c>
      <c r="P93" s="27">
        <f>IFERROR(Points!O93/SUM(Points!$B93:$Z93),)*(1-$B93)</f>
        <v>0.09290322581</v>
      </c>
      <c r="Q93" s="27">
        <f>IFERROR(Points!P93/SUM(Points!$B93:$Z93),)*(1-$B93)</f>
        <v>0</v>
      </c>
      <c r="R93" s="27">
        <f>IFERROR(Points!Q93/SUM(Points!$B93:$Z93),)*(1-$B93)</f>
        <v>0</v>
      </c>
      <c r="S93" s="27">
        <f>IFERROR(Points!R93/SUM(Points!$B93:$Z93),)*(1-$B93)</f>
        <v>0</v>
      </c>
      <c r="T93" s="27">
        <f>IFERROR(Points!S93/SUM(Points!$B93:$Z93),)*(1-$B93)</f>
        <v>0.0464516129</v>
      </c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</row>
    <row r="94" ht="22.5" hidden="1" customHeight="1">
      <c r="A94" s="25">
        <f t="shared" si="1"/>
        <v>45689</v>
      </c>
      <c r="B94" s="82">
        <v>0.04</v>
      </c>
      <c r="C94" s="27">
        <f>IFERROR(Points!B94/SUM(Points!$B94:$Z94),)*(1-$B94)</f>
        <v>0.08228571429</v>
      </c>
      <c r="D94" s="27">
        <f>IFERROR(Points!C94/SUM(Points!$B94:$Z94),)*(1-$B94)</f>
        <v>0.08228571429</v>
      </c>
      <c r="E94" s="27">
        <f>IFERROR(Points!D94/SUM(Points!$B94:$Z94),)*(1-$B94)</f>
        <v>0.09874285714</v>
      </c>
      <c r="F94" s="27">
        <f>IFERROR(Points!E94/SUM(Points!$B94:$Z94),)*(1-$B94)</f>
        <v>0.192</v>
      </c>
      <c r="G94" s="27">
        <f>IFERROR(Points!F94/SUM(Points!$B94:$Z94),)*(1-$B94)</f>
        <v>0.1645714286</v>
      </c>
      <c r="H94" s="27">
        <f>IFERROR(Points!G94/SUM(Points!$B94:$Z94),)*(1-$B94)</f>
        <v>0</v>
      </c>
      <c r="I94" s="27">
        <f>IFERROR(Points!H94/SUM(Points!$B94:$Z94),)*(1-$B94)</f>
        <v>0</v>
      </c>
      <c r="J94" s="27">
        <f>IFERROR(Points!I94/SUM(Points!$B94:$Z94),)*(1-$B94)</f>
        <v>0.1152</v>
      </c>
      <c r="K94" s="27">
        <f>IFERROR(Points!J94/SUM(Points!$B94:$Z94),)*(1-$B94)</f>
        <v>0</v>
      </c>
      <c r="L94" s="27">
        <f>IFERROR(Points!K94/SUM(Points!$B94:$Z94),)*(1-$B94)</f>
        <v>0</v>
      </c>
      <c r="M94" s="27">
        <f>IFERROR(Points!L94/SUM(Points!$B94:$Z94),)*(1-$B94)</f>
        <v>0</v>
      </c>
      <c r="N94" s="27">
        <f>IFERROR(Points!M94/SUM(Points!$B94:$Z94),)*(1-$B94)</f>
        <v>0.1097142857</v>
      </c>
      <c r="O94" s="27">
        <f>IFERROR(Points!N94/SUM(Points!$B94:$Z94),)*(1-$B94)</f>
        <v>0</v>
      </c>
      <c r="P94" s="27">
        <f>IFERROR(Points!O94/SUM(Points!$B94:$Z94),)*(1-$B94)</f>
        <v>0.09874285714</v>
      </c>
      <c r="Q94" s="27">
        <f>IFERROR(Points!P94/SUM(Points!$B94:$Z94),)*(1-$B94)</f>
        <v>0</v>
      </c>
      <c r="R94" s="27">
        <f>IFERROR(Points!Q94/SUM(Points!$B94:$Z94),)*(1-$B94)</f>
        <v>0</v>
      </c>
      <c r="S94" s="27">
        <f>IFERROR(Points!R94/SUM(Points!$B94:$Z94),)*(1-$B94)</f>
        <v>0</v>
      </c>
      <c r="T94" s="27">
        <f>IFERROR(Points!S94/SUM(Points!$B94:$Z94),)*(1-$B94)</f>
        <v>0.01645714286</v>
      </c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</row>
    <row r="95" ht="22.5" hidden="1" customHeight="1">
      <c r="A95" s="25">
        <f t="shared" si="1"/>
        <v>45690</v>
      </c>
      <c r="B95" s="82">
        <v>0.04</v>
      </c>
      <c r="C95" s="27">
        <f>IFERROR(Points!B95/SUM(Points!$B95:$Z95),)*(1-$B95)</f>
        <v>0.07619047619</v>
      </c>
      <c r="D95" s="27">
        <f>IFERROR(Points!C95/SUM(Points!$B95:$Z95),)*(1-$B95)</f>
        <v>0.07619047619</v>
      </c>
      <c r="E95" s="27">
        <f>IFERROR(Points!D95/SUM(Points!$B95:$Z95),)*(1-$B95)</f>
        <v>0.09142857143</v>
      </c>
      <c r="F95" s="27">
        <f>IFERROR(Points!E95/SUM(Points!$B95:$Z95),)*(1-$B95)</f>
        <v>0.1777777778</v>
      </c>
      <c r="G95" s="27">
        <f>IFERROR(Points!F95/SUM(Points!$B95:$Z95),)*(1-$B95)</f>
        <v>0.1523809524</v>
      </c>
      <c r="H95" s="27">
        <f>IFERROR(Points!G95/SUM(Points!$B95:$Z95),)*(1-$B95)</f>
        <v>0.1015873016</v>
      </c>
      <c r="I95" s="27">
        <f>IFERROR(Points!H95/SUM(Points!$B95:$Z95),)*(1-$B95)</f>
        <v>0</v>
      </c>
      <c r="J95" s="27">
        <f>IFERROR(Points!I95/SUM(Points!$B95:$Z95),)*(1-$B95)</f>
        <v>0</v>
      </c>
      <c r="K95" s="27">
        <f>IFERROR(Points!J95/SUM(Points!$B95:$Z95),)*(1-$B95)</f>
        <v>0</v>
      </c>
      <c r="L95" s="27">
        <f>IFERROR(Points!K95/SUM(Points!$B95:$Z95),)*(1-$B95)</f>
        <v>0</v>
      </c>
      <c r="M95" s="27">
        <f>IFERROR(Points!L95/SUM(Points!$B95:$Z95),)*(1-$B95)</f>
        <v>0</v>
      </c>
      <c r="N95" s="27">
        <f>IFERROR(Points!M95/SUM(Points!$B95:$Z95),)*(1-$B95)</f>
        <v>0.1015873016</v>
      </c>
      <c r="O95" s="27">
        <f>IFERROR(Points!N95/SUM(Points!$B95:$Z95),)*(1-$B95)</f>
        <v>0</v>
      </c>
      <c r="P95" s="27">
        <f>IFERROR(Points!O95/SUM(Points!$B95:$Z95),)*(1-$B95)</f>
        <v>0.09142857143</v>
      </c>
      <c r="Q95" s="27">
        <f>IFERROR(Points!P95/SUM(Points!$B95:$Z95),)*(1-$B95)</f>
        <v>0</v>
      </c>
      <c r="R95" s="27">
        <f>IFERROR(Points!Q95/SUM(Points!$B95:$Z95),)*(1-$B95)</f>
        <v>0</v>
      </c>
      <c r="S95" s="27">
        <f>IFERROR(Points!R95/SUM(Points!$B95:$Z95),)*(1-$B95)</f>
        <v>0.09142857143</v>
      </c>
      <c r="T95" s="27">
        <f>IFERROR(Points!S95/SUM(Points!$B95:$Z95),)*(1-$B95)</f>
        <v>0</v>
      </c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</row>
    <row r="96" ht="22.5" hidden="1" customHeight="1">
      <c r="A96" s="25">
        <f t="shared" si="1"/>
        <v>45691</v>
      </c>
      <c r="B96" s="82">
        <v>0.04</v>
      </c>
      <c r="C96" s="27">
        <f>IFERROR(Points!B96/SUM(Points!$B96:$Z96),)*(1-$B96)</f>
        <v>0.07619047619</v>
      </c>
      <c r="D96" s="27">
        <f>IFERROR(Points!C96/SUM(Points!$B96:$Z96),)*(1-$B96)</f>
        <v>0.07619047619</v>
      </c>
      <c r="E96" s="27">
        <f>IFERROR(Points!D96/SUM(Points!$B96:$Z96),)*(1-$B96)</f>
        <v>0.09142857143</v>
      </c>
      <c r="F96" s="27">
        <f>IFERROR(Points!E96/SUM(Points!$B96:$Z96),)*(1-$B96)</f>
        <v>0.1777777778</v>
      </c>
      <c r="G96" s="27">
        <f>IFERROR(Points!F96/SUM(Points!$B96:$Z96),)*(1-$B96)</f>
        <v>0.1523809524</v>
      </c>
      <c r="H96" s="27">
        <f>IFERROR(Points!G96/SUM(Points!$B96:$Z96),)*(1-$B96)</f>
        <v>0.1015873016</v>
      </c>
      <c r="I96" s="27">
        <f>IFERROR(Points!H96/SUM(Points!$B96:$Z96),)*(1-$B96)</f>
        <v>0</v>
      </c>
      <c r="J96" s="27">
        <f>IFERROR(Points!I96/SUM(Points!$B96:$Z96),)*(1-$B96)</f>
        <v>0</v>
      </c>
      <c r="K96" s="27">
        <f>IFERROR(Points!J96/SUM(Points!$B96:$Z96),)*(1-$B96)</f>
        <v>0</v>
      </c>
      <c r="L96" s="27">
        <f>IFERROR(Points!K96/SUM(Points!$B96:$Z96),)*(1-$B96)</f>
        <v>0</v>
      </c>
      <c r="M96" s="27">
        <f>IFERROR(Points!L96/SUM(Points!$B96:$Z96),)*(1-$B96)</f>
        <v>0</v>
      </c>
      <c r="N96" s="27">
        <f>IFERROR(Points!M96/SUM(Points!$B96:$Z96),)*(1-$B96)</f>
        <v>0.1015873016</v>
      </c>
      <c r="O96" s="27">
        <f>IFERROR(Points!N96/SUM(Points!$B96:$Z96),)*(1-$B96)</f>
        <v>0</v>
      </c>
      <c r="P96" s="27">
        <f>IFERROR(Points!O96/SUM(Points!$B96:$Z96),)*(1-$B96)</f>
        <v>0.09142857143</v>
      </c>
      <c r="Q96" s="27">
        <f>IFERROR(Points!P96/SUM(Points!$B96:$Z96),)*(1-$B96)</f>
        <v>0</v>
      </c>
      <c r="R96" s="27">
        <f>IFERROR(Points!Q96/SUM(Points!$B96:$Z96),)*(1-$B96)</f>
        <v>0</v>
      </c>
      <c r="S96" s="27">
        <f>IFERROR(Points!R96/SUM(Points!$B96:$Z96),)*(1-$B96)</f>
        <v>0.09142857143</v>
      </c>
      <c r="T96" s="27">
        <f>IFERROR(Points!S96/SUM(Points!$B96:$Z96),)*(1-$B96)</f>
        <v>0</v>
      </c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</row>
    <row r="97" ht="22.5" hidden="1" customHeight="1">
      <c r="A97" s="25">
        <f t="shared" si="1"/>
        <v>45692</v>
      </c>
      <c r="B97" s="82">
        <v>0.04</v>
      </c>
      <c r="C97" s="27">
        <f>IFERROR(Points!B97/SUM(Points!$B97:$Z97),)*(1-$B97)</f>
        <v>0.06873508353</v>
      </c>
      <c r="D97" s="27">
        <f>IFERROR(Points!C97/SUM(Points!$B97:$Z97),)*(1-$B97)</f>
        <v>0.06873508353</v>
      </c>
      <c r="E97" s="27">
        <f>IFERROR(Points!D97/SUM(Points!$B97:$Z97),)*(1-$B97)</f>
        <v>0.08248210024</v>
      </c>
      <c r="F97" s="27">
        <f>IFERROR(Points!E97/SUM(Points!$B97:$Z97),)*(1-$B97)</f>
        <v>0.1603818616</v>
      </c>
      <c r="G97" s="27">
        <f>IFERROR(Points!F97/SUM(Points!$B97:$Z97),)*(1-$B97)</f>
        <v>0.1374701671</v>
      </c>
      <c r="H97" s="27">
        <f>IFERROR(Points!G97/SUM(Points!$B97:$Z97),)*(1-$B97)</f>
        <v>0.09164677804</v>
      </c>
      <c r="I97" s="27">
        <f>IFERROR(Points!H97/SUM(Points!$B97:$Z97),)*(1-$B97)</f>
        <v>0</v>
      </c>
      <c r="J97" s="27">
        <f>IFERROR(Points!I97/SUM(Points!$B97:$Z97),)*(1-$B97)</f>
        <v>0</v>
      </c>
      <c r="K97" s="27">
        <f>IFERROR(Points!J97/SUM(Points!$B97:$Z97),)*(1-$B97)</f>
        <v>0</v>
      </c>
      <c r="L97" s="27">
        <f>IFERROR(Points!K97/SUM(Points!$B97:$Z97),)*(1-$B97)</f>
        <v>0.08248210024</v>
      </c>
      <c r="M97" s="27">
        <f>IFERROR(Points!L97/SUM(Points!$B97:$Z97),)*(1-$B97)</f>
        <v>0</v>
      </c>
      <c r="N97" s="27">
        <f>IFERROR(Points!M97/SUM(Points!$B97:$Z97),)*(1-$B97)</f>
        <v>0.1603818616</v>
      </c>
      <c r="O97" s="27">
        <f>IFERROR(Points!N97/SUM(Points!$B97:$Z97),)*(1-$B97)</f>
        <v>0</v>
      </c>
      <c r="P97" s="27">
        <f>IFERROR(Points!O97/SUM(Points!$B97:$Z97),)*(1-$B97)</f>
        <v>0.06186157518</v>
      </c>
      <c r="Q97" s="27">
        <f>IFERROR(Points!P97/SUM(Points!$B97:$Z97),)*(1-$B97)</f>
        <v>0.04582338902</v>
      </c>
      <c r="R97" s="27">
        <f>IFERROR(Points!Q97/SUM(Points!$B97:$Z97),)*(1-$B97)</f>
        <v>0</v>
      </c>
      <c r="S97" s="27">
        <f>IFERROR(Points!R97/SUM(Points!$B97:$Z97),)*(1-$B97)</f>
        <v>0</v>
      </c>
      <c r="T97" s="27">
        <f>IFERROR(Points!S97/SUM(Points!$B97:$Z97),)*(1-$B97)</f>
        <v>0</v>
      </c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</row>
    <row r="98" ht="22.5" hidden="1" customHeight="1">
      <c r="A98" s="25">
        <f t="shared" si="1"/>
        <v>45693</v>
      </c>
      <c r="B98" s="82">
        <v>0.04</v>
      </c>
      <c r="C98" s="27">
        <f>IFERROR(Points!B98/SUM(Points!$B98:$Z98),)*(1-$B98)</f>
        <v>0.0879389313</v>
      </c>
      <c r="D98" s="27">
        <f>IFERROR(Points!C98/SUM(Points!$B98:$Z98),)*(1-$B98)</f>
        <v>0.0879389313</v>
      </c>
      <c r="E98" s="27">
        <f>IFERROR(Points!D98/SUM(Points!$B98:$Z98),)*(1-$B98)</f>
        <v>0.0879389313</v>
      </c>
      <c r="F98" s="27">
        <f>IFERROR(Points!E98/SUM(Points!$B98:$Z98),)*(1-$B98)</f>
        <v>0.1709923664</v>
      </c>
      <c r="G98" s="27">
        <f>IFERROR(Points!F98/SUM(Points!$B98:$Z98),)*(1-$B98)</f>
        <v>0.1465648855</v>
      </c>
      <c r="H98" s="27">
        <f>IFERROR(Points!G98/SUM(Points!$B98:$Z98),)*(1-$B98)</f>
        <v>0</v>
      </c>
      <c r="I98" s="27">
        <f>IFERROR(Points!H98/SUM(Points!$B98:$Z98),)*(1-$B98)</f>
        <v>0</v>
      </c>
      <c r="J98" s="27">
        <f>IFERROR(Points!I98/SUM(Points!$B98:$Z98),)*(1-$B98)</f>
        <v>0</v>
      </c>
      <c r="K98" s="27">
        <f>IFERROR(Points!J98/SUM(Points!$B98:$Z98),)*(1-$B98)</f>
        <v>0</v>
      </c>
      <c r="L98" s="27">
        <f>IFERROR(Points!K98/SUM(Points!$B98:$Z98),)*(1-$B98)</f>
        <v>0.1099236641</v>
      </c>
      <c r="M98" s="27">
        <f>IFERROR(Points!L98/SUM(Points!$B98:$Z98),)*(1-$B98)</f>
        <v>0</v>
      </c>
      <c r="N98" s="27">
        <f>IFERROR(Points!M98/SUM(Points!$B98:$Z98),)*(1-$B98)</f>
        <v>0.1709923664</v>
      </c>
      <c r="O98" s="27">
        <f>IFERROR(Points!N98/SUM(Points!$B98:$Z98),)*(1-$B98)</f>
        <v>0.04885496183</v>
      </c>
      <c r="P98" s="27">
        <f>IFERROR(Points!O98/SUM(Points!$B98:$Z98),)*(1-$B98)</f>
        <v>0</v>
      </c>
      <c r="Q98" s="27">
        <f>IFERROR(Points!P98/SUM(Points!$B98:$Z98),)*(1-$B98)</f>
        <v>0.04885496183</v>
      </c>
      <c r="R98" s="27">
        <f>IFERROR(Points!Q98/SUM(Points!$B98:$Z98),)*(1-$B98)</f>
        <v>0</v>
      </c>
      <c r="S98" s="27">
        <f>IFERROR(Points!R98/SUM(Points!$B98:$Z98),)*(1-$B98)</f>
        <v>0</v>
      </c>
      <c r="T98" s="27">
        <f>IFERROR(Points!S98/SUM(Points!$B98:$Z98),)*(1-$B98)</f>
        <v>0</v>
      </c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</row>
    <row r="99" ht="22.5" hidden="1" customHeight="1">
      <c r="A99" s="25">
        <f t="shared" si="1"/>
        <v>45694</v>
      </c>
      <c r="B99" s="82">
        <v>0.04</v>
      </c>
      <c r="C99" s="27">
        <f>IFERROR(Points!B99/SUM(Points!$B99:$Z99),)*(1-$B99)</f>
        <v>0.06873508353</v>
      </c>
      <c r="D99" s="27">
        <f>IFERROR(Points!C99/SUM(Points!$B99:$Z99),)*(1-$B99)</f>
        <v>0.06873508353</v>
      </c>
      <c r="E99" s="27">
        <f>IFERROR(Points!D99/SUM(Points!$B99:$Z99),)*(1-$B99)</f>
        <v>0.08248210024</v>
      </c>
      <c r="F99" s="27">
        <f>IFERROR(Points!E99/SUM(Points!$B99:$Z99),)*(1-$B99)</f>
        <v>0.1603818616</v>
      </c>
      <c r="G99" s="27">
        <f>IFERROR(Points!F99/SUM(Points!$B99:$Z99),)*(1-$B99)</f>
        <v>0.1374701671</v>
      </c>
      <c r="H99" s="27">
        <f>IFERROR(Points!G99/SUM(Points!$B99:$Z99),)*(1-$B99)</f>
        <v>0.09164677804</v>
      </c>
      <c r="I99" s="27">
        <f>IFERROR(Points!H99/SUM(Points!$B99:$Z99),)*(1-$B99)</f>
        <v>0</v>
      </c>
      <c r="J99" s="27">
        <f>IFERROR(Points!I99/SUM(Points!$B99:$Z99),)*(1-$B99)</f>
        <v>0</v>
      </c>
      <c r="K99" s="27">
        <f>IFERROR(Points!J99/SUM(Points!$B99:$Z99),)*(1-$B99)</f>
        <v>0</v>
      </c>
      <c r="L99" s="27">
        <f>IFERROR(Points!K99/SUM(Points!$B99:$Z99),)*(1-$B99)</f>
        <v>0.08248210024</v>
      </c>
      <c r="M99" s="27">
        <f>IFERROR(Points!L99/SUM(Points!$B99:$Z99),)*(1-$B99)</f>
        <v>0</v>
      </c>
      <c r="N99" s="27">
        <f>IFERROR(Points!M99/SUM(Points!$B99:$Z99),)*(1-$B99)</f>
        <v>0.1603818616</v>
      </c>
      <c r="O99" s="27">
        <f>IFERROR(Points!N99/SUM(Points!$B99:$Z99),)*(1-$B99)</f>
        <v>0</v>
      </c>
      <c r="P99" s="27">
        <f>IFERROR(Points!O99/SUM(Points!$B99:$Z99),)*(1-$B99)</f>
        <v>0.06186157518</v>
      </c>
      <c r="Q99" s="27">
        <f>IFERROR(Points!P99/SUM(Points!$B99:$Z99),)*(1-$B99)</f>
        <v>0.04582338902</v>
      </c>
      <c r="R99" s="27">
        <f>IFERROR(Points!Q99/SUM(Points!$B99:$Z99),)*(1-$B99)</f>
        <v>0</v>
      </c>
      <c r="S99" s="27">
        <f>IFERROR(Points!R99/SUM(Points!$B99:$Z99),)*(1-$B99)</f>
        <v>0</v>
      </c>
      <c r="T99" s="27">
        <f>IFERROR(Points!S99/SUM(Points!$B99:$Z99),)*(1-$B99)</f>
        <v>0</v>
      </c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</row>
    <row r="100" ht="22.5" hidden="1" customHeight="1">
      <c r="A100" s="25">
        <f t="shared" si="1"/>
        <v>45695</v>
      </c>
      <c r="B100" s="82">
        <v>0.04</v>
      </c>
      <c r="C100" s="27">
        <f>IFERROR(Points!B100/SUM(Points!$B100:$Z100),)*(1-$B100)</f>
        <v>0.07024390244</v>
      </c>
      <c r="D100" s="27">
        <f>IFERROR(Points!C100/SUM(Points!$B100:$Z100),)*(1-$B100)</f>
        <v>0.07024390244</v>
      </c>
      <c r="E100" s="27">
        <f>IFERROR(Points!D100/SUM(Points!$B100:$Z100),)*(1-$B100)</f>
        <v>0.08429268293</v>
      </c>
      <c r="F100" s="27">
        <f>IFERROR(Points!E100/SUM(Points!$B100:$Z100),)*(1-$B100)</f>
        <v>0.163902439</v>
      </c>
      <c r="G100" s="27">
        <f>IFERROR(Points!F100/SUM(Points!$B100:$Z100),)*(1-$B100)</f>
        <v>0.1404878049</v>
      </c>
      <c r="H100" s="27">
        <f>IFERROR(Points!G100/SUM(Points!$B100:$Z100),)*(1-$B100)</f>
        <v>0.09365853659</v>
      </c>
      <c r="I100" s="27">
        <f>IFERROR(Points!H100/SUM(Points!$B100:$Z100),)*(1-$B100)</f>
        <v>0</v>
      </c>
      <c r="J100" s="27">
        <f>IFERROR(Points!I100/SUM(Points!$B100:$Z100),)*(1-$B100)</f>
        <v>0</v>
      </c>
      <c r="K100" s="27">
        <f>IFERROR(Points!J100/SUM(Points!$B100:$Z100),)*(1-$B100)</f>
        <v>0</v>
      </c>
      <c r="L100" s="27">
        <f>IFERROR(Points!K100/SUM(Points!$B100:$Z100),)*(1-$B100)</f>
        <v>0.08429268293</v>
      </c>
      <c r="M100" s="27">
        <f>IFERROR(Points!L100/SUM(Points!$B100:$Z100),)*(1-$B100)</f>
        <v>0</v>
      </c>
      <c r="N100" s="27">
        <f>IFERROR(Points!M100/SUM(Points!$B100:$Z100),)*(1-$B100)</f>
        <v>0.163902439</v>
      </c>
      <c r="O100" s="27">
        <f>IFERROR(Points!N100/SUM(Points!$B100:$Z100),)*(1-$B100)</f>
        <v>0</v>
      </c>
      <c r="P100" s="27">
        <f>IFERROR(Points!O100/SUM(Points!$B100:$Z100),)*(1-$B100)</f>
        <v>0.04214634146</v>
      </c>
      <c r="Q100" s="27">
        <f>IFERROR(Points!P100/SUM(Points!$B100:$Z100),)*(1-$B100)</f>
        <v>0.04682926829</v>
      </c>
      <c r="R100" s="27">
        <f>IFERROR(Points!Q100/SUM(Points!$B100:$Z100),)*(1-$B100)</f>
        <v>0</v>
      </c>
      <c r="S100" s="27">
        <f>IFERROR(Points!R100/SUM(Points!$B100:$Z100),)*(1-$B100)</f>
        <v>0</v>
      </c>
      <c r="T100" s="27">
        <f>IFERROR(Points!S100/SUM(Points!$B100:$Z100),)*(1-$B100)</f>
        <v>0</v>
      </c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</row>
    <row r="101" ht="22.5" hidden="1" customHeight="1">
      <c r="A101" s="25">
        <f t="shared" si="1"/>
        <v>45696</v>
      </c>
      <c r="B101" s="82">
        <v>0.04</v>
      </c>
      <c r="C101" s="27">
        <f>IFERROR(Points!B101/SUM(Points!$B101:$Z101),)*(1-$B101)</f>
        <v>0.07741935484</v>
      </c>
      <c r="D101" s="27">
        <f>IFERROR(Points!C101/SUM(Points!$B101:$Z101),)*(1-$B101)</f>
        <v>0.07741935484</v>
      </c>
      <c r="E101" s="27">
        <f>IFERROR(Points!D101/SUM(Points!$B101:$Z101),)*(1-$B101)</f>
        <v>0.09290322581</v>
      </c>
      <c r="F101" s="27">
        <f>IFERROR(Points!E101/SUM(Points!$B101:$Z101),)*(1-$B101)</f>
        <v>0.1806451613</v>
      </c>
      <c r="G101" s="27">
        <f>IFERROR(Points!F101/SUM(Points!$B101:$Z101),)*(1-$B101)</f>
        <v>0.1548387097</v>
      </c>
      <c r="H101" s="27">
        <f>IFERROR(Points!G101/SUM(Points!$B101:$Z101),)*(1-$B101)</f>
        <v>0.1032258065</v>
      </c>
      <c r="I101" s="27">
        <f>IFERROR(Points!H101/SUM(Points!$B101:$Z101),)*(1-$B101)</f>
        <v>0</v>
      </c>
      <c r="J101" s="27">
        <f>IFERROR(Points!I101/SUM(Points!$B101:$Z101),)*(1-$B101)</f>
        <v>0</v>
      </c>
      <c r="K101" s="27">
        <f>IFERROR(Points!J101/SUM(Points!$B101:$Z101),)*(1-$B101)</f>
        <v>0</v>
      </c>
      <c r="L101" s="27">
        <f>IFERROR(Points!K101/SUM(Points!$B101:$Z101),)*(1-$B101)</f>
        <v>0.09290322581</v>
      </c>
      <c r="M101" s="27">
        <f>IFERROR(Points!L101/SUM(Points!$B101:$Z101),)*(1-$B101)</f>
        <v>0</v>
      </c>
      <c r="N101" s="27">
        <f>IFERROR(Points!M101/SUM(Points!$B101:$Z101),)*(1-$B101)</f>
        <v>0.1806451613</v>
      </c>
      <c r="O101" s="27">
        <f>IFERROR(Points!N101/SUM(Points!$B101:$Z101),)*(1-$B101)</f>
        <v>0</v>
      </c>
      <c r="P101" s="27">
        <f>IFERROR(Points!O101/SUM(Points!$B101:$Z101),)*(1-$B101)</f>
        <v>0</v>
      </c>
      <c r="Q101" s="27">
        <f>IFERROR(Points!P101/SUM(Points!$B101:$Z101),)*(1-$B101)</f>
        <v>0</v>
      </c>
      <c r="R101" s="27">
        <f>IFERROR(Points!Q101/SUM(Points!$B101:$Z101),)*(1-$B101)</f>
        <v>0</v>
      </c>
      <c r="S101" s="27">
        <f>IFERROR(Points!R101/SUM(Points!$B101:$Z101),)*(1-$B101)</f>
        <v>0</v>
      </c>
      <c r="T101" s="27">
        <f>IFERROR(Points!S101/SUM(Points!$B101:$Z101),)*(1-$B101)</f>
        <v>0</v>
      </c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</row>
    <row r="102" ht="22.5" hidden="1" customHeight="1">
      <c r="A102" s="25">
        <f t="shared" si="1"/>
        <v>45697</v>
      </c>
      <c r="B102" s="82">
        <v>0.04</v>
      </c>
      <c r="C102" s="27">
        <f>IFERROR(Points!B102/SUM(Points!$B102:$Z102),)*(1-$B102)</f>
        <v>0.07804878049</v>
      </c>
      <c r="D102" s="27">
        <f>IFERROR(Points!C102/SUM(Points!$B102:$Z102),)*(1-$B102)</f>
        <v>0.07804878049</v>
      </c>
      <c r="E102" s="27">
        <f>IFERROR(Points!D102/SUM(Points!$B102:$Z102),)*(1-$B102)</f>
        <v>0.09365853659</v>
      </c>
      <c r="F102" s="27">
        <f>IFERROR(Points!E102/SUM(Points!$B102:$Z102),)*(1-$B102)</f>
        <v>0.1821138211</v>
      </c>
      <c r="G102" s="27">
        <f>IFERROR(Points!F102/SUM(Points!$B102:$Z102),)*(1-$B102)</f>
        <v>0.156097561</v>
      </c>
      <c r="H102" s="27">
        <f>IFERROR(Points!G102/SUM(Points!$B102:$Z102),)*(1-$B102)</f>
        <v>0</v>
      </c>
      <c r="I102" s="27">
        <f>IFERROR(Points!H102/SUM(Points!$B102:$Z102),)*(1-$B102)</f>
        <v>0</v>
      </c>
      <c r="J102" s="27">
        <f>IFERROR(Points!I102/SUM(Points!$B102:$Z102),)*(1-$B102)</f>
        <v>0</v>
      </c>
      <c r="K102" s="27">
        <f>IFERROR(Points!J102/SUM(Points!$B102:$Z102),)*(1-$B102)</f>
        <v>0</v>
      </c>
      <c r="L102" s="27">
        <f>IFERROR(Points!K102/SUM(Points!$B102:$Z102),)*(1-$B102)</f>
        <v>0.09365853659</v>
      </c>
      <c r="M102" s="27">
        <f>IFERROR(Points!L102/SUM(Points!$B102:$Z102),)*(1-$B102)</f>
        <v>0</v>
      </c>
      <c r="N102" s="27">
        <f>IFERROR(Points!M102/SUM(Points!$B102:$Z102),)*(1-$B102)</f>
        <v>0</v>
      </c>
      <c r="O102" s="27">
        <f>IFERROR(Points!N102/SUM(Points!$B102:$Z102),)*(1-$B102)</f>
        <v>0.156097561</v>
      </c>
      <c r="P102" s="27">
        <f>IFERROR(Points!O102/SUM(Points!$B102:$Z102),)*(1-$B102)</f>
        <v>0.07024390244</v>
      </c>
      <c r="Q102" s="27">
        <f>IFERROR(Points!P102/SUM(Points!$B102:$Z102),)*(1-$B102)</f>
        <v>0.05203252033</v>
      </c>
      <c r="R102" s="27">
        <f>IFERROR(Points!Q102/SUM(Points!$B102:$Z102),)*(1-$B102)</f>
        <v>0</v>
      </c>
      <c r="S102" s="27">
        <f>IFERROR(Points!R102/SUM(Points!$B102:$Z102),)*(1-$B102)</f>
        <v>0</v>
      </c>
      <c r="T102" s="27">
        <f>IFERROR(Points!S102/SUM(Points!$B102:$Z102),)*(1-$B102)</f>
        <v>0</v>
      </c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</row>
    <row r="103" ht="22.5" hidden="1" customHeight="1">
      <c r="A103" s="25">
        <f t="shared" si="1"/>
        <v>45698</v>
      </c>
      <c r="B103" s="82">
        <v>0.04</v>
      </c>
      <c r="C103" s="27">
        <f>IFERROR(Points!B103/SUM(Points!$B103:$Z103),)*(1-$B103)</f>
        <v>0.07804878049</v>
      </c>
      <c r="D103" s="27">
        <f>IFERROR(Points!C103/SUM(Points!$B103:$Z103),)*(1-$B103)</f>
        <v>0.07804878049</v>
      </c>
      <c r="E103" s="27">
        <f>IFERROR(Points!D103/SUM(Points!$B103:$Z103),)*(1-$B103)</f>
        <v>0.09365853659</v>
      </c>
      <c r="F103" s="27">
        <f>IFERROR(Points!E103/SUM(Points!$B103:$Z103),)*(1-$B103)</f>
        <v>0.1821138211</v>
      </c>
      <c r="G103" s="27">
        <f>IFERROR(Points!F103/SUM(Points!$B103:$Z103),)*(1-$B103)</f>
        <v>0.156097561</v>
      </c>
      <c r="H103" s="27">
        <f>IFERROR(Points!G103/SUM(Points!$B103:$Z103),)*(1-$B103)</f>
        <v>0</v>
      </c>
      <c r="I103" s="27">
        <f>IFERROR(Points!H103/SUM(Points!$B103:$Z103),)*(1-$B103)</f>
        <v>0</v>
      </c>
      <c r="J103" s="27">
        <f>IFERROR(Points!I103/SUM(Points!$B103:$Z103),)*(1-$B103)</f>
        <v>0</v>
      </c>
      <c r="K103" s="27">
        <f>IFERROR(Points!J103/SUM(Points!$B103:$Z103),)*(1-$B103)</f>
        <v>0</v>
      </c>
      <c r="L103" s="27">
        <f>IFERROR(Points!K103/SUM(Points!$B103:$Z103),)*(1-$B103)</f>
        <v>0.09365853659</v>
      </c>
      <c r="M103" s="27">
        <f>IFERROR(Points!L103/SUM(Points!$B103:$Z103),)*(1-$B103)</f>
        <v>0</v>
      </c>
      <c r="N103" s="27">
        <f>IFERROR(Points!M103/SUM(Points!$B103:$Z103),)*(1-$B103)</f>
        <v>0</v>
      </c>
      <c r="O103" s="27">
        <f>IFERROR(Points!N103/SUM(Points!$B103:$Z103),)*(1-$B103)</f>
        <v>0.156097561</v>
      </c>
      <c r="P103" s="27">
        <f>IFERROR(Points!O103/SUM(Points!$B103:$Z103),)*(1-$B103)</f>
        <v>0.07024390244</v>
      </c>
      <c r="Q103" s="27">
        <f>IFERROR(Points!P103/SUM(Points!$B103:$Z103),)*(1-$B103)</f>
        <v>0.05203252033</v>
      </c>
      <c r="R103" s="27">
        <f>IFERROR(Points!Q103/SUM(Points!$B103:$Z103),)*(1-$B103)</f>
        <v>0</v>
      </c>
      <c r="S103" s="27">
        <f>IFERROR(Points!R103/SUM(Points!$B103:$Z103),)*(1-$B103)</f>
        <v>0</v>
      </c>
      <c r="T103" s="27">
        <f>IFERROR(Points!S103/SUM(Points!$B103:$Z103),)*(1-$B103)</f>
        <v>0</v>
      </c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</row>
    <row r="104" ht="22.5" hidden="1" customHeight="1">
      <c r="A104" s="25">
        <f t="shared" si="1"/>
        <v>45699</v>
      </c>
      <c r="B104" s="82">
        <v>0.04</v>
      </c>
      <c r="C104" s="27">
        <f>IFERROR(Points!B104/SUM(Points!$B104:$Z104),)*(1-$B104)</f>
        <v>0.06713286713</v>
      </c>
      <c r="D104" s="27">
        <f>IFERROR(Points!C104/SUM(Points!$B104:$Z104),)*(1-$B104)</f>
        <v>0.06713286713</v>
      </c>
      <c r="E104" s="27">
        <f>IFERROR(Points!D104/SUM(Points!$B104:$Z104),)*(1-$B104)</f>
        <v>0.08055944056</v>
      </c>
      <c r="F104" s="27">
        <f>IFERROR(Points!E104/SUM(Points!$B104:$Z104),)*(1-$B104)</f>
        <v>0.1566433566</v>
      </c>
      <c r="G104" s="27">
        <f>IFERROR(Points!F104/SUM(Points!$B104:$Z104),)*(1-$B104)</f>
        <v>0.1342657343</v>
      </c>
      <c r="H104" s="27">
        <f>IFERROR(Points!G104/SUM(Points!$B104:$Z104),)*(1-$B104)</f>
        <v>0</v>
      </c>
      <c r="I104" s="27">
        <f>IFERROR(Points!H104/SUM(Points!$B104:$Z104),)*(1-$B104)</f>
        <v>0</v>
      </c>
      <c r="J104" s="27">
        <f>IFERROR(Points!I104/SUM(Points!$B104:$Z104),)*(1-$B104)</f>
        <v>0.02685314685</v>
      </c>
      <c r="K104" s="27">
        <f>IFERROR(Points!J104/SUM(Points!$B104:$Z104),)*(1-$B104)</f>
        <v>0</v>
      </c>
      <c r="L104" s="27">
        <f>IFERROR(Points!K104/SUM(Points!$B104:$Z104),)*(1-$B104)</f>
        <v>0.1006993007</v>
      </c>
      <c r="M104" s="27">
        <f>IFERROR(Points!L104/SUM(Points!$B104:$Z104),)*(1-$B104)</f>
        <v>0</v>
      </c>
      <c r="N104" s="27">
        <f>IFERROR(Points!M104/SUM(Points!$B104:$Z104),)*(1-$B104)</f>
        <v>0.1566433566</v>
      </c>
      <c r="O104" s="27">
        <f>IFERROR(Points!N104/SUM(Points!$B104:$Z104),)*(1-$B104)</f>
        <v>0.04475524476</v>
      </c>
      <c r="P104" s="27">
        <f>IFERROR(Points!O104/SUM(Points!$B104:$Z104),)*(1-$B104)</f>
        <v>0.08055944056</v>
      </c>
      <c r="Q104" s="27">
        <f>IFERROR(Points!P104/SUM(Points!$B104:$Z104),)*(1-$B104)</f>
        <v>0.04475524476</v>
      </c>
      <c r="R104" s="27">
        <f>IFERROR(Points!Q104/SUM(Points!$B104:$Z104),)*(1-$B104)</f>
        <v>0</v>
      </c>
      <c r="S104" s="27">
        <f>IFERROR(Points!R104/SUM(Points!$B104:$Z104),)*(1-$B104)</f>
        <v>0</v>
      </c>
      <c r="T104" s="27">
        <f>IFERROR(Points!S104/SUM(Points!$B104:$Z104),)*(1-$B104)</f>
        <v>0</v>
      </c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</row>
    <row r="105" ht="22.5" hidden="1" customHeight="1">
      <c r="A105" s="25">
        <f t="shared" si="1"/>
        <v>45700</v>
      </c>
      <c r="B105" s="82">
        <v>0.04</v>
      </c>
      <c r="C105" s="27">
        <f>IFERROR(Points!B105/SUM(Points!$B105:$Z105),)*(1-$B105)</f>
        <v>0.0676056338</v>
      </c>
      <c r="D105" s="27">
        <f>IFERROR(Points!C105/SUM(Points!$B105:$Z105),)*(1-$B105)</f>
        <v>0.0676056338</v>
      </c>
      <c r="E105" s="27">
        <f>IFERROR(Points!D105/SUM(Points!$B105:$Z105),)*(1-$B105)</f>
        <v>0.0676056338</v>
      </c>
      <c r="F105" s="27">
        <f>IFERROR(Points!E105/SUM(Points!$B105:$Z105),)*(1-$B105)</f>
        <v>0.1577464789</v>
      </c>
      <c r="G105" s="27">
        <f>IFERROR(Points!F105/SUM(Points!$B105:$Z105),)*(1-$B105)</f>
        <v>0.1352112676</v>
      </c>
      <c r="H105" s="27">
        <f>IFERROR(Points!G105/SUM(Points!$B105:$Z105),)*(1-$B105)</f>
        <v>0</v>
      </c>
      <c r="I105" s="27">
        <f>IFERROR(Points!H105/SUM(Points!$B105:$Z105),)*(1-$B105)</f>
        <v>0</v>
      </c>
      <c r="J105" s="27">
        <f>IFERROR(Points!I105/SUM(Points!$B105:$Z105),)*(1-$B105)</f>
        <v>0.02704225352</v>
      </c>
      <c r="K105" s="27">
        <f>IFERROR(Points!J105/SUM(Points!$B105:$Z105),)*(1-$B105)</f>
        <v>0</v>
      </c>
      <c r="L105" s="27">
        <f>IFERROR(Points!K105/SUM(Points!$B105:$Z105),)*(1-$B105)</f>
        <v>0.08112676056</v>
      </c>
      <c r="M105" s="27">
        <f>IFERROR(Points!L105/SUM(Points!$B105:$Z105),)*(1-$B105)</f>
        <v>0</v>
      </c>
      <c r="N105" s="27">
        <f>IFERROR(Points!M105/SUM(Points!$B105:$Z105),)*(1-$B105)</f>
        <v>0.1577464789</v>
      </c>
      <c r="O105" s="27">
        <f>IFERROR(Points!N105/SUM(Points!$B105:$Z105),)*(1-$B105)</f>
        <v>0.04507042254</v>
      </c>
      <c r="P105" s="27">
        <f>IFERROR(Points!O105/SUM(Points!$B105:$Z105),)*(1-$B105)</f>
        <v>0.08112676056</v>
      </c>
      <c r="Q105" s="27">
        <f>IFERROR(Points!P105/SUM(Points!$B105:$Z105),)*(1-$B105)</f>
        <v>0.04507042254</v>
      </c>
      <c r="R105" s="27">
        <f>IFERROR(Points!Q105/SUM(Points!$B105:$Z105),)*(1-$B105)</f>
        <v>0</v>
      </c>
      <c r="S105" s="27">
        <f>IFERROR(Points!R105/SUM(Points!$B105:$Z105),)*(1-$B105)</f>
        <v>0.02704225352</v>
      </c>
      <c r="T105" s="27">
        <f>IFERROR(Points!S105/SUM(Points!$B105:$Z105),)*(1-$B105)</f>
        <v>0</v>
      </c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</row>
    <row r="106" ht="22.5" hidden="1" customHeight="1">
      <c r="A106" s="25">
        <f t="shared" si="1"/>
        <v>45701</v>
      </c>
      <c r="B106" s="82">
        <v>0.04</v>
      </c>
      <c r="C106" s="27">
        <f>IFERROR(Points!B106/SUM(Points!$B106:$Z106),)*(1-$B106)</f>
        <v>0.06776470588</v>
      </c>
      <c r="D106" s="27">
        <f>IFERROR(Points!C106/SUM(Points!$B106:$Z106),)*(1-$B106)</f>
        <v>0.06776470588</v>
      </c>
      <c r="E106" s="27">
        <f>IFERROR(Points!D106/SUM(Points!$B106:$Z106),)*(1-$B106)</f>
        <v>0.06776470588</v>
      </c>
      <c r="F106" s="27">
        <f>IFERROR(Points!E106/SUM(Points!$B106:$Z106),)*(1-$B106)</f>
        <v>0.1581176471</v>
      </c>
      <c r="G106" s="27">
        <f>IFERROR(Points!F106/SUM(Points!$B106:$Z106),)*(1-$B106)</f>
        <v>0.1355294118</v>
      </c>
      <c r="H106" s="27">
        <f>IFERROR(Points!G106/SUM(Points!$B106:$Z106),)*(1-$B106)</f>
        <v>0</v>
      </c>
      <c r="I106" s="27">
        <f>IFERROR(Points!H106/SUM(Points!$B106:$Z106),)*(1-$B106)</f>
        <v>0</v>
      </c>
      <c r="J106" s="27">
        <f>IFERROR(Points!I106/SUM(Points!$B106:$Z106),)*(1-$B106)</f>
        <v>0.02710588235</v>
      </c>
      <c r="K106" s="27">
        <f>IFERROR(Points!J106/SUM(Points!$B106:$Z106),)*(1-$B106)</f>
        <v>0</v>
      </c>
      <c r="L106" s="27">
        <f>IFERROR(Points!K106/SUM(Points!$B106:$Z106),)*(1-$B106)</f>
        <v>0.1016470588</v>
      </c>
      <c r="M106" s="27">
        <f>IFERROR(Points!L106/SUM(Points!$B106:$Z106),)*(1-$B106)</f>
        <v>0</v>
      </c>
      <c r="N106" s="27">
        <f>IFERROR(Points!M106/SUM(Points!$B106:$Z106),)*(1-$B106)</f>
        <v>0.1581176471</v>
      </c>
      <c r="O106" s="27">
        <f>IFERROR(Points!N106/SUM(Points!$B106:$Z106),)*(1-$B106)</f>
        <v>0.06776470588</v>
      </c>
      <c r="P106" s="27">
        <f>IFERROR(Points!O106/SUM(Points!$B106:$Z106),)*(1-$B106)</f>
        <v>0.08131764706</v>
      </c>
      <c r="Q106" s="27">
        <f>IFERROR(Points!P106/SUM(Points!$B106:$Z106),)*(1-$B106)</f>
        <v>0</v>
      </c>
      <c r="R106" s="27">
        <f>IFERROR(Points!Q106/SUM(Points!$B106:$Z106),)*(1-$B106)</f>
        <v>0</v>
      </c>
      <c r="S106" s="27">
        <f>IFERROR(Points!R106/SUM(Points!$B106:$Z106),)*(1-$B106)</f>
        <v>0.02710588235</v>
      </c>
      <c r="T106" s="27">
        <f>IFERROR(Points!S106/SUM(Points!$B106:$Z106),)*(1-$B106)</f>
        <v>0</v>
      </c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</row>
    <row r="107" ht="22.5" hidden="1" customHeight="1">
      <c r="A107" s="25">
        <f t="shared" si="1"/>
        <v>45702</v>
      </c>
      <c r="B107" s="82">
        <v>0.04</v>
      </c>
      <c r="C107" s="27">
        <f>IFERROR(Points!B107/SUM(Points!$B107:$Z107),)*(1-$B107)</f>
        <v>0.07093596059</v>
      </c>
      <c r="D107" s="27">
        <f>IFERROR(Points!C107/SUM(Points!$B107:$Z107),)*(1-$B107)</f>
        <v>0.07093596059</v>
      </c>
      <c r="E107" s="27">
        <f>IFERROR(Points!D107/SUM(Points!$B107:$Z107),)*(1-$B107)</f>
        <v>0.07093596059</v>
      </c>
      <c r="F107" s="27">
        <f>IFERROR(Points!E107/SUM(Points!$B107:$Z107),)*(1-$B107)</f>
        <v>0.1655172414</v>
      </c>
      <c r="G107" s="27">
        <f>IFERROR(Points!F107/SUM(Points!$B107:$Z107),)*(1-$B107)</f>
        <v>0.1418719212</v>
      </c>
      <c r="H107" s="27">
        <f>IFERROR(Points!G107/SUM(Points!$B107:$Z107),)*(1-$B107)</f>
        <v>0</v>
      </c>
      <c r="I107" s="27">
        <f>IFERROR(Points!H107/SUM(Points!$B107:$Z107),)*(1-$B107)</f>
        <v>0</v>
      </c>
      <c r="J107" s="27">
        <f>IFERROR(Points!I107/SUM(Points!$B107:$Z107),)*(1-$B107)</f>
        <v>0.02837438424</v>
      </c>
      <c r="K107" s="27">
        <f>IFERROR(Points!J107/SUM(Points!$B107:$Z107),)*(1-$B107)</f>
        <v>0</v>
      </c>
      <c r="L107" s="27">
        <f>IFERROR(Points!K107/SUM(Points!$B107:$Z107),)*(1-$B107)</f>
        <v>0.08512315271</v>
      </c>
      <c r="M107" s="27">
        <f>IFERROR(Points!L107/SUM(Points!$B107:$Z107),)*(1-$B107)</f>
        <v>0</v>
      </c>
      <c r="N107" s="27">
        <f>IFERROR(Points!M107/SUM(Points!$B107:$Z107),)*(1-$B107)</f>
        <v>0.1655172414</v>
      </c>
      <c r="O107" s="27">
        <f>IFERROR(Points!N107/SUM(Points!$B107:$Z107),)*(1-$B107)</f>
        <v>0.04729064039</v>
      </c>
      <c r="P107" s="27">
        <f>IFERROR(Points!O107/SUM(Points!$B107:$Z107),)*(1-$B107)</f>
        <v>0.08512315271</v>
      </c>
      <c r="Q107" s="27">
        <f>IFERROR(Points!P107/SUM(Points!$B107:$Z107),)*(1-$B107)</f>
        <v>0</v>
      </c>
      <c r="R107" s="27">
        <f>IFERROR(Points!Q107/SUM(Points!$B107:$Z107),)*(1-$B107)</f>
        <v>0</v>
      </c>
      <c r="S107" s="27">
        <f>IFERROR(Points!R107/SUM(Points!$B107:$Z107),)*(1-$B107)</f>
        <v>0.02837438424</v>
      </c>
      <c r="T107" s="27">
        <f>IFERROR(Points!S107/SUM(Points!$B107:$Z107),)*(1-$B107)</f>
        <v>0</v>
      </c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</row>
    <row r="108" ht="22.5" hidden="1" customHeight="1">
      <c r="A108" s="25">
        <f t="shared" si="1"/>
        <v>45703</v>
      </c>
      <c r="B108" s="82">
        <v>0.04</v>
      </c>
      <c r="C108" s="27">
        <f>IFERROR(Points!B108/SUM(Points!$B108:$Z108),)*(1-$B108)</f>
        <v>0.07272727273</v>
      </c>
      <c r="D108" s="27">
        <f>IFERROR(Points!C108/SUM(Points!$B108:$Z108),)*(1-$B108)</f>
        <v>0.07272727273</v>
      </c>
      <c r="E108" s="27">
        <f>IFERROR(Points!D108/SUM(Points!$B108:$Z108),)*(1-$B108)</f>
        <v>0.07272727273</v>
      </c>
      <c r="F108" s="27">
        <f>IFERROR(Points!E108/SUM(Points!$B108:$Z108),)*(1-$B108)</f>
        <v>0.1696969697</v>
      </c>
      <c r="G108" s="27">
        <f>IFERROR(Points!F108/SUM(Points!$B108:$Z108),)*(1-$B108)</f>
        <v>0.1454545455</v>
      </c>
      <c r="H108" s="27">
        <f>IFERROR(Points!G108/SUM(Points!$B108:$Z108),)*(1-$B108)</f>
        <v>0.09696969697</v>
      </c>
      <c r="I108" s="27">
        <f>IFERROR(Points!H108/SUM(Points!$B108:$Z108),)*(1-$B108)</f>
        <v>0</v>
      </c>
      <c r="J108" s="27">
        <f>IFERROR(Points!I108/SUM(Points!$B108:$Z108),)*(1-$B108)</f>
        <v>0</v>
      </c>
      <c r="K108" s="27">
        <f>IFERROR(Points!J108/SUM(Points!$B108:$Z108),)*(1-$B108)</f>
        <v>0</v>
      </c>
      <c r="L108" s="27">
        <f>IFERROR(Points!K108/SUM(Points!$B108:$Z108),)*(1-$B108)</f>
        <v>0.08727272727</v>
      </c>
      <c r="M108" s="27">
        <f>IFERROR(Points!L108/SUM(Points!$B108:$Z108),)*(1-$B108)</f>
        <v>0</v>
      </c>
      <c r="N108" s="27">
        <f>IFERROR(Points!M108/SUM(Points!$B108:$Z108),)*(1-$B108)</f>
        <v>0.1696969697</v>
      </c>
      <c r="O108" s="27">
        <f>IFERROR(Points!N108/SUM(Points!$B108:$Z108),)*(1-$B108)</f>
        <v>0</v>
      </c>
      <c r="P108" s="27">
        <f>IFERROR(Points!O108/SUM(Points!$B108:$Z108),)*(1-$B108)</f>
        <v>0.04363636364</v>
      </c>
      <c r="Q108" s="27">
        <f>IFERROR(Points!P108/SUM(Points!$B108:$Z108),)*(1-$B108)</f>
        <v>0</v>
      </c>
      <c r="R108" s="27">
        <f>IFERROR(Points!Q108/SUM(Points!$B108:$Z108),)*(1-$B108)</f>
        <v>0</v>
      </c>
      <c r="S108" s="27">
        <f>IFERROR(Points!R108/SUM(Points!$B108:$Z108),)*(1-$B108)</f>
        <v>0.02909090909</v>
      </c>
      <c r="T108" s="27">
        <f>IFERROR(Points!S108/SUM(Points!$B108:$Z108),)*(1-$B108)</f>
        <v>0</v>
      </c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</row>
    <row r="109" ht="22.5" hidden="1" customHeight="1">
      <c r="A109" s="25">
        <f t="shared" si="1"/>
        <v>45704</v>
      </c>
      <c r="B109" s="82">
        <v>0.04</v>
      </c>
      <c r="C109" s="27">
        <f>IFERROR(Points!B109/SUM(Points!$B109:$Z109),)*(1-$B109)</f>
        <v>0.06545454545</v>
      </c>
      <c r="D109" s="27">
        <f>IFERROR(Points!C109/SUM(Points!$B109:$Z109),)*(1-$B109)</f>
        <v>0.06545454545</v>
      </c>
      <c r="E109" s="27">
        <f>IFERROR(Points!D109/SUM(Points!$B109:$Z109),)*(1-$B109)</f>
        <v>0.06545454545</v>
      </c>
      <c r="F109" s="27">
        <f>IFERROR(Points!E109/SUM(Points!$B109:$Z109),)*(1-$B109)</f>
        <v>0.1527272727</v>
      </c>
      <c r="G109" s="27">
        <f>IFERROR(Points!F109/SUM(Points!$B109:$Z109),)*(1-$B109)</f>
        <v>0.1309090909</v>
      </c>
      <c r="H109" s="27">
        <f>IFERROR(Points!G109/SUM(Points!$B109:$Z109),)*(1-$B109)</f>
        <v>0.08727272727</v>
      </c>
      <c r="I109" s="27">
        <f>IFERROR(Points!H109/SUM(Points!$B109:$Z109),)*(1-$B109)</f>
        <v>0</v>
      </c>
      <c r="J109" s="27">
        <f>IFERROR(Points!I109/SUM(Points!$B109:$Z109),)*(1-$B109)</f>
        <v>0</v>
      </c>
      <c r="K109" s="27">
        <f>IFERROR(Points!J109/SUM(Points!$B109:$Z109),)*(1-$B109)</f>
        <v>0</v>
      </c>
      <c r="L109" s="27">
        <f>IFERROR(Points!K109/SUM(Points!$B109:$Z109),)*(1-$B109)</f>
        <v>0.07854545455</v>
      </c>
      <c r="M109" s="27">
        <f>IFERROR(Points!L109/SUM(Points!$B109:$Z109),)*(1-$B109)</f>
        <v>0</v>
      </c>
      <c r="N109" s="27">
        <f>IFERROR(Points!M109/SUM(Points!$B109:$Z109),)*(1-$B109)</f>
        <v>0.1527272727</v>
      </c>
      <c r="O109" s="27">
        <f>IFERROR(Points!N109/SUM(Points!$B109:$Z109),)*(1-$B109)</f>
        <v>0</v>
      </c>
      <c r="P109" s="27">
        <f>IFERROR(Points!O109/SUM(Points!$B109:$Z109),)*(1-$B109)</f>
        <v>0.03927272727</v>
      </c>
      <c r="Q109" s="27">
        <f>IFERROR(Points!P109/SUM(Points!$B109:$Z109),)*(1-$B109)</f>
        <v>0.04363636364</v>
      </c>
      <c r="R109" s="27">
        <f>IFERROR(Points!Q109/SUM(Points!$B109:$Z109),)*(1-$B109)</f>
        <v>0</v>
      </c>
      <c r="S109" s="27">
        <f>IFERROR(Points!R109/SUM(Points!$B109:$Z109),)*(1-$B109)</f>
        <v>0.02618181818</v>
      </c>
      <c r="T109" s="27">
        <f>IFERROR(Points!S109/SUM(Points!$B109:$Z109),)*(1-$B109)</f>
        <v>0.05236363636</v>
      </c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</row>
    <row r="110" ht="22.5" hidden="1" customHeight="1">
      <c r="A110" s="25">
        <f t="shared" si="1"/>
        <v>45705</v>
      </c>
      <c r="B110" s="82">
        <v>0.04</v>
      </c>
      <c r="C110" s="27">
        <f>IFERROR(Points!B110/SUM(Points!$B110:$Z110),)*(1-$B110)</f>
        <v>0.06923076923</v>
      </c>
      <c r="D110" s="27">
        <f>IFERROR(Points!C110/SUM(Points!$B110:$Z110),)*(1-$B110)</f>
        <v>0.06923076923</v>
      </c>
      <c r="E110" s="27">
        <f>IFERROR(Points!D110/SUM(Points!$B110:$Z110),)*(1-$B110)</f>
        <v>0.06923076923</v>
      </c>
      <c r="F110" s="27">
        <f>IFERROR(Points!E110/SUM(Points!$B110:$Z110),)*(1-$B110)</f>
        <v>0.1615384615</v>
      </c>
      <c r="G110" s="27">
        <f>IFERROR(Points!F110/SUM(Points!$B110:$Z110),)*(1-$B110)</f>
        <v>0.1384615385</v>
      </c>
      <c r="H110" s="27">
        <f>IFERROR(Points!G110/SUM(Points!$B110:$Z110),)*(1-$B110)</f>
        <v>0.09230769231</v>
      </c>
      <c r="I110" s="27">
        <f>IFERROR(Points!H110/SUM(Points!$B110:$Z110),)*(1-$B110)</f>
        <v>0</v>
      </c>
      <c r="J110" s="27">
        <f>IFERROR(Points!I110/SUM(Points!$B110:$Z110),)*(1-$B110)</f>
        <v>0</v>
      </c>
      <c r="K110" s="27">
        <f>IFERROR(Points!J110/SUM(Points!$B110:$Z110),)*(1-$B110)</f>
        <v>0</v>
      </c>
      <c r="L110" s="27">
        <f>IFERROR(Points!K110/SUM(Points!$B110:$Z110),)*(1-$B110)</f>
        <v>0.08307692308</v>
      </c>
      <c r="M110" s="27">
        <f>IFERROR(Points!L110/SUM(Points!$B110:$Z110),)*(1-$B110)</f>
        <v>0</v>
      </c>
      <c r="N110" s="27">
        <f>IFERROR(Points!M110/SUM(Points!$B110:$Z110),)*(1-$B110)</f>
        <v>0.1615384615</v>
      </c>
      <c r="O110" s="27">
        <f>IFERROR(Points!N110/SUM(Points!$B110:$Z110),)*(1-$B110)</f>
        <v>0</v>
      </c>
      <c r="P110" s="27">
        <f>IFERROR(Points!O110/SUM(Points!$B110:$Z110),)*(1-$B110)</f>
        <v>0.04153846154</v>
      </c>
      <c r="Q110" s="27">
        <f>IFERROR(Points!P110/SUM(Points!$B110:$Z110),)*(1-$B110)</f>
        <v>0.04615384615</v>
      </c>
      <c r="R110" s="27">
        <f>IFERROR(Points!Q110/SUM(Points!$B110:$Z110),)*(1-$B110)</f>
        <v>0</v>
      </c>
      <c r="S110" s="27">
        <f>IFERROR(Points!R110/SUM(Points!$B110:$Z110),)*(1-$B110)</f>
        <v>0.02769230769</v>
      </c>
      <c r="T110" s="27">
        <f>IFERROR(Points!S110/SUM(Points!$B110:$Z110),)*(1-$B110)</f>
        <v>0</v>
      </c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</row>
    <row r="111" ht="22.5" hidden="1" customHeight="1">
      <c r="A111" s="25">
        <f t="shared" si="1"/>
        <v>45706</v>
      </c>
      <c r="B111" s="82">
        <v>0.04</v>
      </c>
      <c r="C111" s="27">
        <f>IFERROR(Points!B111/SUM(Points!$B111:$Z111),)*(1-$B111)</f>
        <v>0.06457399103</v>
      </c>
      <c r="D111" s="27">
        <f>IFERROR(Points!C111/SUM(Points!$B111:$Z111),)*(1-$B111)</f>
        <v>0.06457399103</v>
      </c>
      <c r="E111" s="27">
        <f>IFERROR(Points!D111/SUM(Points!$B111:$Z111),)*(1-$B111)</f>
        <v>0.06457399103</v>
      </c>
      <c r="F111" s="27">
        <f>IFERROR(Points!E111/SUM(Points!$B111:$Z111),)*(1-$B111)</f>
        <v>0.1506726457</v>
      </c>
      <c r="G111" s="27">
        <f>IFERROR(Points!F111/SUM(Points!$B111:$Z111),)*(1-$B111)</f>
        <v>0.1291479821</v>
      </c>
      <c r="H111" s="27">
        <f>IFERROR(Points!G111/SUM(Points!$B111:$Z111),)*(1-$B111)</f>
        <v>0</v>
      </c>
      <c r="I111" s="27">
        <f>IFERROR(Points!H111/SUM(Points!$B111:$Z111),)*(1-$B111)</f>
        <v>0</v>
      </c>
      <c r="J111" s="27">
        <f>IFERROR(Points!I111/SUM(Points!$B111:$Z111),)*(1-$B111)</f>
        <v>0.02582959641</v>
      </c>
      <c r="K111" s="27">
        <f>IFERROR(Points!J111/SUM(Points!$B111:$Z111),)*(1-$B111)</f>
        <v>0</v>
      </c>
      <c r="L111" s="27">
        <f>IFERROR(Points!K111/SUM(Points!$B111:$Z111),)*(1-$B111)</f>
        <v>0.09686098655</v>
      </c>
      <c r="M111" s="27">
        <f>IFERROR(Points!L111/SUM(Points!$B111:$Z111),)*(1-$B111)</f>
        <v>0</v>
      </c>
      <c r="N111" s="27">
        <f>IFERROR(Points!M111/SUM(Points!$B111:$Z111),)*(1-$B111)</f>
        <v>0.1506726457</v>
      </c>
      <c r="O111" s="27">
        <f>IFERROR(Points!N111/SUM(Points!$B111:$Z111),)*(1-$B111)</f>
        <v>0.08609865471</v>
      </c>
      <c r="P111" s="27">
        <f>IFERROR(Points!O111/SUM(Points!$B111:$Z111),)*(1-$B111)</f>
        <v>0.05811659193</v>
      </c>
      <c r="Q111" s="27">
        <f>IFERROR(Points!P111/SUM(Points!$B111:$Z111),)*(1-$B111)</f>
        <v>0.04304932735</v>
      </c>
      <c r="R111" s="27">
        <f>IFERROR(Points!Q111/SUM(Points!$B111:$Z111),)*(1-$B111)</f>
        <v>0</v>
      </c>
      <c r="S111" s="27">
        <f>IFERROR(Points!R111/SUM(Points!$B111:$Z111),)*(1-$B111)</f>
        <v>0.02582959641</v>
      </c>
      <c r="T111" s="27">
        <f>IFERROR(Points!S111/SUM(Points!$B111:$Z111),)*(1-$B111)</f>
        <v>0</v>
      </c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</row>
    <row r="112" ht="22.5" hidden="1" customHeight="1">
      <c r="A112" s="25">
        <f t="shared" si="1"/>
        <v>45707</v>
      </c>
      <c r="B112" s="82">
        <v>0.04</v>
      </c>
      <c r="C112" s="27">
        <f>IFERROR(Points!B112/SUM(Points!$B112:$Z112),)*(1-$B112)</f>
        <v>0.06575342466</v>
      </c>
      <c r="D112" s="27">
        <f>IFERROR(Points!C112/SUM(Points!$B112:$Z112),)*(1-$B112)</f>
        <v>0.06575342466</v>
      </c>
      <c r="E112" s="27">
        <f>IFERROR(Points!D112/SUM(Points!$B112:$Z112),)*(1-$B112)</f>
        <v>0.06575342466</v>
      </c>
      <c r="F112" s="27">
        <f>IFERROR(Points!E112/SUM(Points!$B112:$Z112),)*(1-$B112)</f>
        <v>0.1534246575</v>
      </c>
      <c r="G112" s="27">
        <f>IFERROR(Points!F112/SUM(Points!$B112:$Z112),)*(1-$B112)</f>
        <v>0.1315068493</v>
      </c>
      <c r="H112" s="27">
        <f>IFERROR(Points!G112/SUM(Points!$B112:$Z112),)*(1-$B112)</f>
        <v>0.08767123288</v>
      </c>
      <c r="I112" s="27">
        <f>IFERROR(Points!H112/SUM(Points!$B112:$Z112),)*(1-$B112)</f>
        <v>0</v>
      </c>
      <c r="J112" s="27">
        <f>IFERROR(Points!I112/SUM(Points!$B112:$Z112),)*(1-$B112)</f>
        <v>0</v>
      </c>
      <c r="K112" s="27">
        <f>IFERROR(Points!J112/SUM(Points!$B112:$Z112),)*(1-$B112)</f>
        <v>0</v>
      </c>
      <c r="L112" s="27">
        <f>IFERROR(Points!K112/SUM(Points!$B112:$Z112),)*(1-$B112)</f>
        <v>0.07890410959</v>
      </c>
      <c r="M112" s="27">
        <f>IFERROR(Points!L112/SUM(Points!$B112:$Z112),)*(1-$B112)</f>
        <v>0</v>
      </c>
      <c r="N112" s="27">
        <f>IFERROR(Points!M112/SUM(Points!$B112:$Z112),)*(1-$B112)</f>
        <v>0.1534246575</v>
      </c>
      <c r="O112" s="27">
        <f>IFERROR(Points!N112/SUM(Points!$B112:$Z112),)*(1-$B112)</f>
        <v>0.08767123288</v>
      </c>
      <c r="P112" s="27">
        <f>IFERROR(Points!O112/SUM(Points!$B112:$Z112),)*(1-$B112)</f>
        <v>0</v>
      </c>
      <c r="Q112" s="27">
        <f>IFERROR(Points!P112/SUM(Points!$B112:$Z112),)*(1-$B112)</f>
        <v>0.04383561644</v>
      </c>
      <c r="R112" s="27">
        <f>IFERROR(Points!Q112/SUM(Points!$B112:$Z112),)*(1-$B112)</f>
        <v>0</v>
      </c>
      <c r="S112" s="27">
        <f>IFERROR(Points!R112/SUM(Points!$B112:$Z112),)*(1-$B112)</f>
        <v>0.02630136986</v>
      </c>
      <c r="T112" s="27">
        <f>IFERROR(Points!S112/SUM(Points!$B112:$Z112),)*(1-$B112)</f>
        <v>0</v>
      </c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</row>
    <row r="113" ht="22.5" hidden="1" customHeight="1">
      <c r="A113" s="25">
        <f t="shared" si="1"/>
        <v>45708</v>
      </c>
      <c r="B113" s="82">
        <v>0.04</v>
      </c>
      <c r="C113" s="27">
        <f>IFERROR(Points!B113/SUM(Points!$B113:$Z113),)*(1-$B113)</f>
        <v>0.07076167076</v>
      </c>
      <c r="D113" s="27">
        <f>IFERROR(Points!C113/SUM(Points!$B113:$Z113),)*(1-$B113)</f>
        <v>0.07076167076</v>
      </c>
      <c r="E113" s="27">
        <f>IFERROR(Points!D113/SUM(Points!$B113:$Z113),)*(1-$B113)</f>
        <v>0.07076167076</v>
      </c>
      <c r="F113" s="27">
        <f>IFERROR(Points!E113/SUM(Points!$B113:$Z113),)*(1-$B113)</f>
        <v>0.1651105651</v>
      </c>
      <c r="G113" s="27">
        <f>IFERROR(Points!F113/SUM(Points!$B113:$Z113),)*(1-$B113)</f>
        <v>0.1415233415</v>
      </c>
      <c r="H113" s="27">
        <f>IFERROR(Points!G113/SUM(Points!$B113:$Z113),)*(1-$B113)</f>
        <v>0</v>
      </c>
      <c r="I113" s="27">
        <f>IFERROR(Points!H113/SUM(Points!$B113:$Z113),)*(1-$B113)</f>
        <v>0</v>
      </c>
      <c r="J113" s="27">
        <f>IFERROR(Points!I113/SUM(Points!$B113:$Z113),)*(1-$B113)</f>
        <v>0</v>
      </c>
      <c r="K113" s="27">
        <f>IFERROR(Points!J113/SUM(Points!$B113:$Z113),)*(1-$B113)</f>
        <v>0</v>
      </c>
      <c r="L113" s="27">
        <f>IFERROR(Points!K113/SUM(Points!$B113:$Z113),)*(1-$B113)</f>
        <v>0.08491400491</v>
      </c>
      <c r="M113" s="27">
        <f>IFERROR(Points!L113/SUM(Points!$B113:$Z113),)*(1-$B113)</f>
        <v>0</v>
      </c>
      <c r="N113" s="27">
        <f>IFERROR(Points!M113/SUM(Points!$B113:$Z113),)*(1-$B113)</f>
        <v>0.1651105651</v>
      </c>
      <c r="O113" s="27">
        <f>IFERROR(Points!N113/SUM(Points!$B113:$Z113),)*(1-$B113)</f>
        <v>0.09434889435</v>
      </c>
      <c r="P113" s="27">
        <f>IFERROR(Points!O113/SUM(Points!$B113:$Z113),)*(1-$B113)</f>
        <v>0.02122850123</v>
      </c>
      <c r="Q113" s="27">
        <f>IFERROR(Points!P113/SUM(Points!$B113:$Z113),)*(1-$B113)</f>
        <v>0.04717444717</v>
      </c>
      <c r="R113" s="27">
        <f>IFERROR(Points!Q113/SUM(Points!$B113:$Z113),)*(1-$B113)</f>
        <v>0</v>
      </c>
      <c r="S113" s="27">
        <f>IFERROR(Points!R113/SUM(Points!$B113:$Z113),)*(1-$B113)</f>
        <v>0.0283046683</v>
      </c>
      <c r="T113" s="27">
        <f>IFERROR(Points!S113/SUM(Points!$B113:$Z113),)*(1-$B113)</f>
        <v>0</v>
      </c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</row>
    <row r="114" ht="22.5" hidden="1" customHeight="1">
      <c r="A114" s="25">
        <f t="shared" si="1"/>
        <v>45709</v>
      </c>
      <c r="B114" s="82">
        <v>0.04</v>
      </c>
      <c r="C114" s="27">
        <f>IFERROR(Points!B114/SUM(Points!$B114:$Z114),)*(1-$B114)</f>
        <v>0.06343612335</v>
      </c>
      <c r="D114" s="27">
        <f>IFERROR(Points!C114/SUM(Points!$B114:$Z114),)*(1-$B114)</f>
        <v>0.06343612335</v>
      </c>
      <c r="E114" s="27">
        <f>IFERROR(Points!D114/SUM(Points!$B114:$Z114),)*(1-$B114)</f>
        <v>0.06343612335</v>
      </c>
      <c r="F114" s="27">
        <f>IFERROR(Points!E114/SUM(Points!$B114:$Z114),)*(1-$B114)</f>
        <v>0.1480176211</v>
      </c>
      <c r="G114" s="27">
        <f>IFERROR(Points!F114/SUM(Points!$B114:$Z114),)*(1-$B114)</f>
        <v>0.1268722467</v>
      </c>
      <c r="H114" s="27">
        <f>IFERROR(Points!G114/SUM(Points!$B114:$Z114),)*(1-$B114)</f>
        <v>0.0845814978</v>
      </c>
      <c r="I114" s="27">
        <f>IFERROR(Points!H114/SUM(Points!$B114:$Z114),)*(1-$B114)</f>
        <v>0</v>
      </c>
      <c r="J114" s="27">
        <f>IFERROR(Points!I114/SUM(Points!$B114:$Z114),)*(1-$B114)</f>
        <v>0</v>
      </c>
      <c r="K114" s="27">
        <f>IFERROR(Points!J114/SUM(Points!$B114:$Z114),)*(1-$B114)</f>
        <v>0</v>
      </c>
      <c r="L114" s="27">
        <f>IFERROR(Points!K114/SUM(Points!$B114:$Z114),)*(1-$B114)</f>
        <v>0.07612334802</v>
      </c>
      <c r="M114" s="27">
        <f>IFERROR(Points!L114/SUM(Points!$B114:$Z114),)*(1-$B114)</f>
        <v>0</v>
      </c>
      <c r="N114" s="27">
        <f>IFERROR(Points!M114/SUM(Points!$B114:$Z114),)*(1-$B114)</f>
        <v>0.1480176211</v>
      </c>
      <c r="O114" s="27">
        <f>IFERROR(Points!N114/SUM(Points!$B114:$Z114),)*(1-$B114)</f>
        <v>0.0422907489</v>
      </c>
      <c r="P114" s="27">
        <f>IFERROR(Points!O114/SUM(Points!$B114:$Z114),)*(1-$B114)</f>
        <v>0.07612334802</v>
      </c>
      <c r="Q114" s="27">
        <f>IFERROR(Points!P114/SUM(Points!$B114:$Z114),)*(1-$B114)</f>
        <v>0.0422907489</v>
      </c>
      <c r="R114" s="27">
        <f>IFERROR(Points!Q114/SUM(Points!$B114:$Z114),)*(1-$B114)</f>
        <v>0</v>
      </c>
      <c r="S114" s="27">
        <f>IFERROR(Points!R114/SUM(Points!$B114:$Z114),)*(1-$B114)</f>
        <v>0.02537444934</v>
      </c>
      <c r="T114" s="27">
        <f>IFERROR(Points!S114/SUM(Points!$B114:$Z114),)*(1-$B114)</f>
        <v>0</v>
      </c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</row>
    <row r="115" ht="22.5" hidden="1" customHeight="1">
      <c r="A115" s="25">
        <f t="shared" si="1"/>
        <v>45710</v>
      </c>
      <c r="B115" s="82">
        <v>0.04</v>
      </c>
      <c r="C115" s="27">
        <f>IFERROR(Points!B115/SUM(Points!$B115:$Z115),)*(1-$B115)</f>
        <v>0.08299711816</v>
      </c>
      <c r="D115" s="27">
        <f>IFERROR(Points!C115/SUM(Points!$B115:$Z115),)*(1-$B115)</f>
        <v>0.08299711816</v>
      </c>
      <c r="E115" s="27">
        <f>IFERROR(Points!D115/SUM(Points!$B115:$Z115),)*(1-$B115)</f>
        <v>0.08299711816</v>
      </c>
      <c r="F115" s="27">
        <f>IFERROR(Points!E115/SUM(Points!$B115:$Z115),)*(1-$B115)</f>
        <v>0.1936599424</v>
      </c>
      <c r="G115" s="27">
        <f>IFERROR(Points!F115/SUM(Points!$B115:$Z115),)*(1-$B115)</f>
        <v>0.1659942363</v>
      </c>
      <c r="H115" s="27">
        <f>IFERROR(Points!G115/SUM(Points!$B115:$Z115),)*(1-$B115)</f>
        <v>0</v>
      </c>
      <c r="I115" s="27">
        <f>IFERROR(Points!H115/SUM(Points!$B115:$Z115),)*(1-$B115)</f>
        <v>0</v>
      </c>
      <c r="J115" s="27">
        <f>IFERROR(Points!I115/SUM(Points!$B115:$Z115),)*(1-$B115)</f>
        <v>0</v>
      </c>
      <c r="K115" s="27">
        <f>IFERROR(Points!J115/SUM(Points!$B115:$Z115),)*(1-$B115)</f>
        <v>0</v>
      </c>
      <c r="L115" s="27">
        <f>IFERROR(Points!K115/SUM(Points!$B115:$Z115),)*(1-$B115)</f>
        <v>0.07469740634</v>
      </c>
      <c r="M115" s="27">
        <f>IFERROR(Points!L115/SUM(Points!$B115:$Z115),)*(1-$B115)</f>
        <v>0</v>
      </c>
      <c r="N115" s="27">
        <f>IFERROR(Points!M115/SUM(Points!$B115:$Z115),)*(1-$B115)</f>
        <v>0.1936599424</v>
      </c>
      <c r="O115" s="27">
        <f>IFERROR(Points!N115/SUM(Points!$B115:$Z115),)*(1-$B115)</f>
        <v>0</v>
      </c>
      <c r="P115" s="27">
        <f>IFERROR(Points!O115/SUM(Points!$B115:$Z115),)*(1-$B115)</f>
        <v>0.04979827089</v>
      </c>
      <c r="Q115" s="27">
        <f>IFERROR(Points!P115/SUM(Points!$B115:$Z115),)*(1-$B115)</f>
        <v>0</v>
      </c>
      <c r="R115" s="27">
        <f>IFERROR(Points!Q115/SUM(Points!$B115:$Z115),)*(1-$B115)</f>
        <v>0</v>
      </c>
      <c r="S115" s="27">
        <f>IFERROR(Points!R115/SUM(Points!$B115:$Z115),)*(1-$B115)</f>
        <v>0.03319884726</v>
      </c>
      <c r="T115" s="27">
        <f>IFERROR(Points!S115/SUM(Points!$B115:$Z115),)*(1-$B115)</f>
        <v>0</v>
      </c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</row>
    <row r="116" ht="22.5" hidden="1" customHeight="1">
      <c r="A116" s="25">
        <f t="shared" si="1"/>
        <v>45711</v>
      </c>
      <c r="B116" s="82">
        <v>0.04</v>
      </c>
      <c r="C116" s="27">
        <f>IFERROR(Points!B116/SUM(Points!$B116:$Z116),)*(1-$B116)</f>
        <v>0.0682464455</v>
      </c>
      <c r="D116" s="27">
        <f>IFERROR(Points!C116/SUM(Points!$B116:$Z116),)*(1-$B116)</f>
        <v>0.0682464455</v>
      </c>
      <c r="E116" s="27">
        <f>IFERROR(Points!D116/SUM(Points!$B116:$Z116),)*(1-$B116)</f>
        <v>0.0682464455</v>
      </c>
      <c r="F116" s="27">
        <f>IFERROR(Points!E116/SUM(Points!$B116:$Z116),)*(1-$B116)</f>
        <v>0.1592417062</v>
      </c>
      <c r="G116" s="27">
        <f>IFERROR(Points!F116/SUM(Points!$B116:$Z116),)*(1-$B116)</f>
        <v>0.136492891</v>
      </c>
      <c r="H116" s="27">
        <f>IFERROR(Points!G116/SUM(Points!$B116:$Z116),)*(1-$B116)</f>
        <v>0.09099526066</v>
      </c>
      <c r="I116" s="27">
        <f>IFERROR(Points!H116/SUM(Points!$B116:$Z116),)*(1-$B116)</f>
        <v>0</v>
      </c>
      <c r="J116" s="27">
        <f>IFERROR(Points!I116/SUM(Points!$B116:$Z116),)*(1-$B116)</f>
        <v>0.0272985782</v>
      </c>
      <c r="K116" s="27">
        <f>IFERROR(Points!J116/SUM(Points!$B116:$Z116),)*(1-$B116)</f>
        <v>0</v>
      </c>
      <c r="L116" s="27">
        <f>IFERROR(Points!K116/SUM(Points!$B116:$Z116),)*(1-$B116)</f>
        <v>0.0818957346</v>
      </c>
      <c r="M116" s="27">
        <f>IFERROR(Points!L116/SUM(Points!$B116:$Z116),)*(1-$B116)</f>
        <v>0</v>
      </c>
      <c r="N116" s="27">
        <f>IFERROR(Points!M116/SUM(Points!$B116:$Z116),)*(1-$B116)</f>
        <v>0</v>
      </c>
      <c r="O116" s="27">
        <f>IFERROR(Points!N116/SUM(Points!$B116:$Z116),)*(1-$B116)</f>
        <v>0.136492891</v>
      </c>
      <c r="P116" s="27">
        <f>IFERROR(Points!O116/SUM(Points!$B116:$Z116),)*(1-$B116)</f>
        <v>0.0409478673</v>
      </c>
      <c r="Q116" s="27">
        <f>IFERROR(Points!P116/SUM(Points!$B116:$Z116),)*(1-$B116)</f>
        <v>0</v>
      </c>
      <c r="R116" s="27">
        <f>IFERROR(Points!Q116/SUM(Points!$B116:$Z116),)*(1-$B116)</f>
        <v>0</v>
      </c>
      <c r="S116" s="27">
        <f>IFERROR(Points!R116/SUM(Points!$B116:$Z116),)*(1-$B116)</f>
        <v>0.0272985782</v>
      </c>
      <c r="T116" s="27">
        <f>IFERROR(Points!S116/SUM(Points!$B116:$Z116),)*(1-$B116)</f>
        <v>0.0545971564</v>
      </c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</row>
    <row r="117" ht="22.5" hidden="1" customHeight="1">
      <c r="A117" s="25">
        <f t="shared" si="1"/>
        <v>45712</v>
      </c>
      <c r="B117" s="82">
        <v>0.04</v>
      </c>
      <c r="C117" s="27">
        <f>IFERROR(Points!B117/SUM(Points!$B117:$Z117),)*(1-$B117)</f>
        <v>0.07236180905</v>
      </c>
      <c r="D117" s="27">
        <f>IFERROR(Points!C117/SUM(Points!$B117:$Z117),)*(1-$B117)</f>
        <v>0.07236180905</v>
      </c>
      <c r="E117" s="27">
        <f>IFERROR(Points!D117/SUM(Points!$B117:$Z117),)*(1-$B117)</f>
        <v>0.07236180905</v>
      </c>
      <c r="F117" s="27">
        <f>IFERROR(Points!E117/SUM(Points!$B117:$Z117),)*(1-$B117)</f>
        <v>0.1688442211</v>
      </c>
      <c r="G117" s="27">
        <f>IFERROR(Points!F117/SUM(Points!$B117:$Z117),)*(1-$B117)</f>
        <v>0.1447236181</v>
      </c>
      <c r="H117" s="27">
        <f>IFERROR(Points!G117/SUM(Points!$B117:$Z117),)*(1-$B117)</f>
        <v>0.09648241206</v>
      </c>
      <c r="I117" s="27">
        <f>IFERROR(Points!H117/SUM(Points!$B117:$Z117),)*(1-$B117)</f>
        <v>0</v>
      </c>
      <c r="J117" s="27">
        <f>IFERROR(Points!I117/SUM(Points!$B117:$Z117),)*(1-$B117)</f>
        <v>0.02894472362</v>
      </c>
      <c r="K117" s="27">
        <f>IFERROR(Points!J117/SUM(Points!$B117:$Z117),)*(1-$B117)</f>
        <v>0</v>
      </c>
      <c r="L117" s="27">
        <f>IFERROR(Points!K117/SUM(Points!$B117:$Z117),)*(1-$B117)</f>
        <v>0.08683417085</v>
      </c>
      <c r="M117" s="27">
        <f>IFERROR(Points!L117/SUM(Points!$B117:$Z117),)*(1-$B117)</f>
        <v>0</v>
      </c>
      <c r="N117" s="27">
        <f>IFERROR(Points!M117/SUM(Points!$B117:$Z117),)*(1-$B117)</f>
        <v>0</v>
      </c>
      <c r="O117" s="27">
        <f>IFERROR(Points!N117/SUM(Points!$B117:$Z117),)*(1-$B117)</f>
        <v>0.1447236181</v>
      </c>
      <c r="P117" s="27">
        <f>IFERROR(Points!O117/SUM(Points!$B117:$Z117),)*(1-$B117)</f>
        <v>0.04341708543</v>
      </c>
      <c r="Q117" s="27">
        <f>IFERROR(Points!P117/SUM(Points!$B117:$Z117),)*(1-$B117)</f>
        <v>0</v>
      </c>
      <c r="R117" s="27">
        <f>IFERROR(Points!Q117/SUM(Points!$B117:$Z117),)*(1-$B117)</f>
        <v>0</v>
      </c>
      <c r="S117" s="27">
        <f>IFERROR(Points!R117/SUM(Points!$B117:$Z117),)*(1-$B117)</f>
        <v>0.02894472362</v>
      </c>
      <c r="T117" s="27">
        <f>IFERROR(Points!S117/SUM(Points!$B117:$Z117),)*(1-$B117)</f>
        <v>0</v>
      </c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</row>
    <row r="118" ht="22.5" hidden="1" customHeight="1">
      <c r="A118" s="25">
        <f t="shared" si="1"/>
        <v>45713</v>
      </c>
      <c r="B118" s="82">
        <v>0.04</v>
      </c>
      <c r="C118" s="27">
        <f>IFERROR(Points!B118/SUM(Points!$B118:$Z118),)*(1-$B118)</f>
        <v>0.06956521739</v>
      </c>
      <c r="D118" s="27">
        <f>IFERROR(Points!C118/SUM(Points!$B118:$Z118),)*(1-$B118)</f>
        <v>0.06956521739</v>
      </c>
      <c r="E118" s="27">
        <f>IFERROR(Points!D118/SUM(Points!$B118:$Z118),)*(1-$B118)</f>
        <v>0.06956521739</v>
      </c>
      <c r="F118" s="27">
        <f>IFERROR(Points!E118/SUM(Points!$B118:$Z118),)*(1-$B118)</f>
        <v>0.1623188406</v>
      </c>
      <c r="G118" s="27">
        <f>IFERROR(Points!F118/SUM(Points!$B118:$Z118),)*(1-$B118)</f>
        <v>0.1391304348</v>
      </c>
      <c r="H118" s="27">
        <f>IFERROR(Points!G118/SUM(Points!$B118:$Z118),)*(1-$B118)</f>
        <v>0</v>
      </c>
      <c r="I118" s="27">
        <f>IFERROR(Points!H118/SUM(Points!$B118:$Z118),)*(1-$B118)</f>
        <v>0</v>
      </c>
      <c r="J118" s="27">
        <f>IFERROR(Points!I118/SUM(Points!$B118:$Z118),)*(1-$B118)</f>
        <v>0</v>
      </c>
      <c r="K118" s="27">
        <f>IFERROR(Points!J118/SUM(Points!$B118:$Z118),)*(1-$B118)</f>
        <v>0</v>
      </c>
      <c r="L118" s="27">
        <f>IFERROR(Points!K118/SUM(Points!$B118:$Z118),)*(1-$B118)</f>
        <v>0.1043478261</v>
      </c>
      <c r="M118" s="27">
        <f>IFERROR(Points!L118/SUM(Points!$B118:$Z118),)*(1-$B118)</f>
        <v>0</v>
      </c>
      <c r="N118" s="27">
        <f>IFERROR(Points!M118/SUM(Points!$B118:$Z118),)*(1-$B118)</f>
        <v>0.1623188406</v>
      </c>
      <c r="O118" s="27">
        <f>IFERROR(Points!N118/SUM(Points!$B118:$Z118),)*(1-$B118)</f>
        <v>0.04637681159</v>
      </c>
      <c r="P118" s="27">
        <f>IFERROR(Points!O118/SUM(Points!$B118:$Z118),)*(1-$B118)</f>
        <v>0.06260869565</v>
      </c>
      <c r="Q118" s="27">
        <f>IFERROR(Points!P118/SUM(Points!$B118:$Z118),)*(1-$B118)</f>
        <v>0.04637681159</v>
      </c>
      <c r="R118" s="27">
        <f>IFERROR(Points!Q118/SUM(Points!$B118:$Z118),)*(1-$B118)</f>
        <v>0</v>
      </c>
      <c r="S118" s="27">
        <f>IFERROR(Points!R118/SUM(Points!$B118:$Z118),)*(1-$B118)</f>
        <v>0.02782608696</v>
      </c>
      <c r="T118" s="27">
        <f>IFERROR(Points!S118/SUM(Points!$B118:$Z118),)*(1-$B118)</f>
        <v>0</v>
      </c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</row>
    <row r="119" ht="22.5" hidden="1" customHeight="1">
      <c r="A119" s="25">
        <f t="shared" si="1"/>
        <v>45714</v>
      </c>
      <c r="B119" s="82">
        <v>0.04</v>
      </c>
      <c r="C119" s="27">
        <f>IFERROR(Points!B119/SUM(Points!$B119:$Z119),)*(1-$B119)</f>
        <v>0.07480519481</v>
      </c>
      <c r="D119" s="27">
        <f>IFERROR(Points!C119/SUM(Points!$B119:$Z119),)*(1-$B119)</f>
        <v>0</v>
      </c>
      <c r="E119" s="27">
        <f>IFERROR(Points!D119/SUM(Points!$B119:$Z119),)*(1-$B119)</f>
        <v>0.07480519481</v>
      </c>
      <c r="F119" s="27">
        <f>IFERROR(Points!E119/SUM(Points!$B119:$Z119),)*(1-$B119)</f>
        <v>0.1745454545</v>
      </c>
      <c r="G119" s="27">
        <f>IFERROR(Points!F119/SUM(Points!$B119:$Z119),)*(1-$B119)</f>
        <v>0.1496103896</v>
      </c>
      <c r="H119" s="27">
        <f>IFERROR(Points!G119/SUM(Points!$B119:$Z119),)*(1-$B119)</f>
        <v>0</v>
      </c>
      <c r="I119" s="27">
        <f>IFERROR(Points!H119/SUM(Points!$B119:$Z119),)*(1-$B119)</f>
        <v>0</v>
      </c>
      <c r="J119" s="27">
        <f>IFERROR(Points!I119/SUM(Points!$B119:$Z119),)*(1-$B119)</f>
        <v>0.02992207792</v>
      </c>
      <c r="K119" s="27">
        <f>IFERROR(Points!J119/SUM(Points!$B119:$Z119),)*(1-$B119)</f>
        <v>0</v>
      </c>
      <c r="L119" s="27">
        <f>IFERROR(Points!K119/SUM(Points!$B119:$Z119),)*(1-$B119)</f>
        <v>0.1122077922</v>
      </c>
      <c r="M119" s="27">
        <f>IFERROR(Points!L119/SUM(Points!$B119:$Z119),)*(1-$B119)</f>
        <v>0</v>
      </c>
      <c r="N119" s="27">
        <f>IFERROR(Points!M119/SUM(Points!$B119:$Z119),)*(1-$B119)</f>
        <v>0.1745454545</v>
      </c>
      <c r="O119" s="27">
        <f>IFERROR(Points!N119/SUM(Points!$B119:$Z119),)*(1-$B119)</f>
        <v>0.04987012987</v>
      </c>
      <c r="P119" s="27">
        <f>IFERROR(Points!O119/SUM(Points!$B119:$Z119),)*(1-$B119)</f>
        <v>0.08976623377</v>
      </c>
      <c r="Q119" s="27">
        <f>IFERROR(Points!P119/SUM(Points!$B119:$Z119),)*(1-$B119)</f>
        <v>0</v>
      </c>
      <c r="R119" s="27">
        <f>IFERROR(Points!Q119/SUM(Points!$B119:$Z119),)*(1-$B119)</f>
        <v>0</v>
      </c>
      <c r="S119" s="27">
        <f>IFERROR(Points!R119/SUM(Points!$B119:$Z119),)*(1-$B119)</f>
        <v>0.02992207792</v>
      </c>
      <c r="T119" s="27">
        <f>IFERROR(Points!S119/SUM(Points!$B119:$Z119),)*(1-$B119)</f>
        <v>0</v>
      </c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</row>
    <row r="120" ht="22.5" hidden="1" customHeight="1">
      <c r="A120" s="25">
        <f t="shared" si="1"/>
        <v>45715</v>
      </c>
      <c r="B120" s="82">
        <v>0.04</v>
      </c>
      <c r="C120" s="27">
        <f>IFERROR(Points!B120/SUM(Points!$B120:$Z120),)*(1-$B120)</f>
        <v>0.06260869565</v>
      </c>
      <c r="D120" s="27">
        <f>IFERROR(Points!C120/SUM(Points!$B120:$Z120),)*(1-$B120)</f>
        <v>0.06260869565</v>
      </c>
      <c r="E120" s="27">
        <f>IFERROR(Points!D120/SUM(Points!$B120:$Z120),)*(1-$B120)</f>
        <v>0.06260869565</v>
      </c>
      <c r="F120" s="27">
        <f>IFERROR(Points!E120/SUM(Points!$B120:$Z120),)*(1-$B120)</f>
        <v>0.1460869565</v>
      </c>
      <c r="G120" s="27">
        <f>IFERROR(Points!F120/SUM(Points!$B120:$Z120),)*(1-$B120)</f>
        <v>0.1252173913</v>
      </c>
      <c r="H120" s="27">
        <f>IFERROR(Points!G120/SUM(Points!$B120:$Z120),)*(1-$B120)</f>
        <v>0.08347826087</v>
      </c>
      <c r="I120" s="27">
        <f>IFERROR(Points!H120/SUM(Points!$B120:$Z120),)*(1-$B120)</f>
        <v>0</v>
      </c>
      <c r="J120" s="27">
        <f>IFERROR(Points!I120/SUM(Points!$B120:$Z120),)*(1-$B120)</f>
        <v>0.01252173913</v>
      </c>
      <c r="K120" s="27">
        <f>IFERROR(Points!J120/SUM(Points!$B120:$Z120),)*(1-$B120)</f>
        <v>0</v>
      </c>
      <c r="L120" s="27">
        <f>IFERROR(Points!K120/SUM(Points!$B120:$Z120),)*(1-$B120)</f>
        <v>0.07513043478</v>
      </c>
      <c r="M120" s="27">
        <f>IFERROR(Points!L120/SUM(Points!$B120:$Z120),)*(1-$B120)</f>
        <v>0</v>
      </c>
      <c r="N120" s="27">
        <f>IFERROR(Points!M120/SUM(Points!$B120:$Z120),)*(1-$B120)</f>
        <v>0.1460869565</v>
      </c>
      <c r="O120" s="27">
        <f>IFERROR(Points!N120/SUM(Points!$B120:$Z120),)*(1-$B120)</f>
        <v>0.04173913043</v>
      </c>
      <c r="P120" s="27">
        <f>IFERROR(Points!O120/SUM(Points!$B120:$Z120),)*(1-$B120)</f>
        <v>0.07513043478</v>
      </c>
      <c r="Q120" s="27">
        <f>IFERROR(Points!P120/SUM(Points!$B120:$Z120),)*(1-$B120)</f>
        <v>0.04173913043</v>
      </c>
      <c r="R120" s="27">
        <f>IFERROR(Points!Q120/SUM(Points!$B120:$Z120),)*(1-$B120)</f>
        <v>0</v>
      </c>
      <c r="S120" s="27">
        <f>IFERROR(Points!R120/SUM(Points!$B120:$Z120),)*(1-$B120)</f>
        <v>0.02504347826</v>
      </c>
      <c r="T120" s="27">
        <f>IFERROR(Points!S120/SUM(Points!$B120:$Z120),)*(1-$B120)</f>
        <v>0</v>
      </c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</row>
    <row r="121" ht="22.5" hidden="1" customHeight="1">
      <c r="A121" s="25">
        <f t="shared" si="1"/>
        <v>45716</v>
      </c>
      <c r="B121" s="82">
        <v>0.04</v>
      </c>
      <c r="C121" s="27">
        <f>IFERROR(Points!B121/SUM(Points!$B121:$Z121),)*(1-$B121)</f>
        <v>0.06260869565</v>
      </c>
      <c r="D121" s="27">
        <f>IFERROR(Points!C121/SUM(Points!$B121:$Z121),)*(1-$B121)</f>
        <v>0.06260869565</v>
      </c>
      <c r="E121" s="27">
        <f>IFERROR(Points!D121/SUM(Points!$B121:$Z121),)*(1-$B121)</f>
        <v>0.06260869565</v>
      </c>
      <c r="F121" s="27">
        <f>IFERROR(Points!E121/SUM(Points!$B121:$Z121),)*(1-$B121)</f>
        <v>0.1460869565</v>
      </c>
      <c r="G121" s="27">
        <f>IFERROR(Points!F121/SUM(Points!$B121:$Z121),)*(1-$B121)</f>
        <v>0.1252173913</v>
      </c>
      <c r="H121" s="27">
        <f>IFERROR(Points!G121/SUM(Points!$B121:$Z121),)*(1-$B121)</f>
        <v>0.08347826087</v>
      </c>
      <c r="I121" s="27">
        <f>IFERROR(Points!H121/SUM(Points!$B121:$Z121),)*(1-$B121)</f>
        <v>0</v>
      </c>
      <c r="J121" s="27">
        <f>IFERROR(Points!I121/SUM(Points!$B121:$Z121),)*(1-$B121)</f>
        <v>0.01252173913</v>
      </c>
      <c r="K121" s="27">
        <f>IFERROR(Points!J121/SUM(Points!$B121:$Z121),)*(1-$B121)</f>
        <v>0</v>
      </c>
      <c r="L121" s="27">
        <f>IFERROR(Points!K121/SUM(Points!$B121:$Z121),)*(1-$B121)</f>
        <v>0.07513043478</v>
      </c>
      <c r="M121" s="27">
        <f>IFERROR(Points!L121/SUM(Points!$B121:$Z121),)*(1-$B121)</f>
        <v>0</v>
      </c>
      <c r="N121" s="27">
        <f>IFERROR(Points!M121/SUM(Points!$B121:$Z121),)*(1-$B121)</f>
        <v>0.1460869565</v>
      </c>
      <c r="O121" s="27">
        <f>IFERROR(Points!N121/SUM(Points!$B121:$Z121),)*(1-$B121)</f>
        <v>0.04173913043</v>
      </c>
      <c r="P121" s="27">
        <f>IFERROR(Points!O121/SUM(Points!$B121:$Z121),)*(1-$B121)</f>
        <v>0.07513043478</v>
      </c>
      <c r="Q121" s="27">
        <f>IFERROR(Points!P121/SUM(Points!$B121:$Z121),)*(1-$B121)</f>
        <v>0.04173913043</v>
      </c>
      <c r="R121" s="27">
        <f>IFERROR(Points!Q121/SUM(Points!$B121:$Z121),)*(1-$B121)</f>
        <v>0</v>
      </c>
      <c r="S121" s="27">
        <f>IFERROR(Points!R121/SUM(Points!$B121:$Z121),)*(1-$B121)</f>
        <v>0.02504347826</v>
      </c>
      <c r="T121" s="27">
        <f>IFERROR(Points!S121/SUM(Points!$B121:$Z121),)*(1-$B121)</f>
        <v>0</v>
      </c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</row>
    <row r="122" ht="22.5" hidden="1" customHeight="1">
      <c r="A122" s="25">
        <f t="shared" si="1"/>
        <v>45717</v>
      </c>
      <c r="B122" s="82">
        <v>0.04</v>
      </c>
      <c r="C122" s="27">
        <f>IFERROR(Points!B122/SUM(Points!$B122:$Z122),)*(1-$B122)</f>
        <v>0.07272727273</v>
      </c>
      <c r="D122" s="27">
        <f>IFERROR(Points!C122/SUM(Points!$B122:$Z122),)*(1-$B122)</f>
        <v>0.07272727273</v>
      </c>
      <c r="E122" s="27">
        <f>IFERROR(Points!D122/SUM(Points!$B122:$Z122),)*(1-$B122)</f>
        <v>0.07272727273</v>
      </c>
      <c r="F122" s="27">
        <f>IFERROR(Points!E122/SUM(Points!$B122:$Z122),)*(1-$B122)</f>
        <v>0.1696969697</v>
      </c>
      <c r="G122" s="27">
        <f>IFERROR(Points!F122/SUM(Points!$B122:$Z122),)*(1-$B122)</f>
        <v>0.1454545455</v>
      </c>
      <c r="H122" s="27">
        <f>IFERROR(Points!G122/SUM(Points!$B122:$Z122),)*(1-$B122)</f>
        <v>0.09696969697</v>
      </c>
      <c r="I122" s="27">
        <f>IFERROR(Points!H122/SUM(Points!$B122:$Z122),)*(1-$B122)</f>
        <v>0</v>
      </c>
      <c r="J122" s="27">
        <f>IFERROR(Points!I122/SUM(Points!$B122:$Z122),)*(1-$B122)</f>
        <v>0</v>
      </c>
      <c r="K122" s="27">
        <f>IFERROR(Points!J122/SUM(Points!$B122:$Z122),)*(1-$B122)</f>
        <v>0</v>
      </c>
      <c r="L122" s="27">
        <f>IFERROR(Points!K122/SUM(Points!$B122:$Z122),)*(1-$B122)</f>
        <v>0.08727272727</v>
      </c>
      <c r="M122" s="27">
        <f>IFERROR(Points!L122/SUM(Points!$B122:$Z122),)*(1-$B122)</f>
        <v>0</v>
      </c>
      <c r="N122" s="27">
        <f>IFERROR(Points!M122/SUM(Points!$B122:$Z122),)*(1-$B122)</f>
        <v>0.1696969697</v>
      </c>
      <c r="O122" s="27">
        <f>IFERROR(Points!N122/SUM(Points!$B122:$Z122),)*(1-$B122)</f>
        <v>0</v>
      </c>
      <c r="P122" s="27">
        <f>IFERROR(Points!O122/SUM(Points!$B122:$Z122),)*(1-$B122)</f>
        <v>0.04363636364</v>
      </c>
      <c r="Q122" s="27">
        <f>IFERROR(Points!P122/SUM(Points!$B122:$Z122),)*(1-$B122)</f>
        <v>0</v>
      </c>
      <c r="R122" s="27">
        <f>IFERROR(Points!Q122/SUM(Points!$B122:$Z122),)*(1-$B122)</f>
        <v>0</v>
      </c>
      <c r="S122" s="27">
        <f>IFERROR(Points!R122/SUM(Points!$B122:$Z122),)*(1-$B122)</f>
        <v>0.02909090909</v>
      </c>
      <c r="T122" s="27">
        <f>IFERROR(Points!S122/SUM(Points!$B122:$Z122),)*(1-$B122)</f>
        <v>0</v>
      </c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</row>
    <row r="123" ht="22.5" hidden="1" customHeight="1">
      <c r="A123" s="25">
        <f t="shared" si="1"/>
        <v>45718</v>
      </c>
      <c r="B123" s="82">
        <v>0.04</v>
      </c>
      <c r="C123" s="27">
        <f>IFERROR(Points!B123/SUM(Points!$B123:$Z123),)*(1-$B123)</f>
        <v>0</v>
      </c>
      <c r="D123" s="27">
        <f>IFERROR(Points!C123/SUM(Points!$B123:$Z123),)*(1-$B123)</f>
        <v>0</v>
      </c>
      <c r="E123" s="27">
        <f>IFERROR(Points!D123/SUM(Points!$B123:$Z123),)*(1-$B123)</f>
        <v>0</v>
      </c>
      <c r="F123" s="27">
        <f>IFERROR(Points!E123/SUM(Points!$B123:$Z123),)*(1-$B123)</f>
        <v>0</v>
      </c>
      <c r="G123" s="27">
        <f>IFERROR(Points!F123/SUM(Points!$B123:$Z123),)*(1-$B123)</f>
        <v>0</v>
      </c>
      <c r="H123" s="27">
        <f>IFERROR(Points!G123/SUM(Points!$B123:$Z123),)*(1-$B123)</f>
        <v>0</v>
      </c>
      <c r="I123" s="27">
        <f>IFERROR(Points!H123/SUM(Points!$B123:$Z123),)*(1-$B123)</f>
        <v>0</v>
      </c>
      <c r="J123" s="27">
        <f>IFERROR(Points!I123/SUM(Points!$B123:$Z123),)*(1-$B123)</f>
        <v>0</v>
      </c>
      <c r="K123" s="27">
        <f>IFERROR(Points!J123/SUM(Points!$B123:$Z123),)*(1-$B123)</f>
        <v>0</v>
      </c>
      <c r="L123" s="27">
        <f>IFERROR(Points!K123/SUM(Points!$B123:$Z123),)*(1-$B123)</f>
        <v>0</v>
      </c>
      <c r="M123" s="27">
        <f>IFERROR(Points!L123/SUM(Points!$B123:$Z123),)*(1-$B123)</f>
        <v>0</v>
      </c>
      <c r="N123" s="27">
        <f>IFERROR(Points!M123/SUM(Points!$B123:$Z123),)*(1-$B123)</f>
        <v>0</v>
      </c>
      <c r="O123" s="27">
        <f>IFERROR(Points!N123/SUM(Points!$B123:$Z123),)*(1-$B123)</f>
        <v>0</v>
      </c>
      <c r="P123" s="27">
        <f>IFERROR(Points!O123/SUM(Points!$B123:$Z123),)*(1-$B123)</f>
        <v>0</v>
      </c>
      <c r="Q123" s="27">
        <f>IFERROR(Points!P123/SUM(Points!$B123:$Z123),)*(1-$B123)</f>
        <v>0</v>
      </c>
      <c r="R123" s="27">
        <f>IFERROR(Points!Q123/SUM(Points!$B123:$Z123),)*(1-$B123)</f>
        <v>0</v>
      </c>
      <c r="S123" s="27">
        <f>IFERROR(Points!R123/SUM(Points!$B123:$Z123),)*(1-$B123)</f>
        <v>0</v>
      </c>
      <c r="T123" s="27">
        <f>IFERROR(Points!S123/SUM(Points!$B123:$Z123),)*(1-$B123)</f>
        <v>0</v>
      </c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</row>
    <row r="124" ht="22.5" hidden="1" customHeight="1">
      <c r="A124" s="25">
        <f t="shared" si="1"/>
        <v>45719</v>
      </c>
      <c r="B124" s="82">
        <v>0.04</v>
      </c>
      <c r="C124" s="27">
        <f>IFERROR(Points!B124/SUM(Points!$B124:$Z124),)*(1-$B124)</f>
        <v>0</v>
      </c>
      <c r="D124" s="27">
        <f>IFERROR(Points!C124/SUM(Points!$B124:$Z124),)*(1-$B124)</f>
        <v>0</v>
      </c>
      <c r="E124" s="27">
        <f>IFERROR(Points!D124/SUM(Points!$B124:$Z124),)*(1-$B124)</f>
        <v>0</v>
      </c>
      <c r="F124" s="27">
        <f>IFERROR(Points!E124/SUM(Points!$B124:$Z124),)*(1-$B124)</f>
        <v>0</v>
      </c>
      <c r="G124" s="27">
        <f>IFERROR(Points!F124/SUM(Points!$B124:$Z124),)*(1-$B124)</f>
        <v>0</v>
      </c>
      <c r="H124" s="27">
        <f>IFERROR(Points!G124/SUM(Points!$B124:$Z124),)*(1-$B124)</f>
        <v>0</v>
      </c>
      <c r="I124" s="27">
        <f>IFERROR(Points!H124/SUM(Points!$B124:$Z124),)*(1-$B124)</f>
        <v>0</v>
      </c>
      <c r="J124" s="27">
        <f>IFERROR(Points!I124/SUM(Points!$B124:$Z124),)*(1-$B124)</f>
        <v>0</v>
      </c>
      <c r="K124" s="27">
        <f>IFERROR(Points!J124/SUM(Points!$B124:$Z124),)*(1-$B124)</f>
        <v>0</v>
      </c>
      <c r="L124" s="27">
        <f>IFERROR(Points!K124/SUM(Points!$B124:$Z124),)*(1-$B124)</f>
        <v>0</v>
      </c>
      <c r="M124" s="27">
        <f>IFERROR(Points!L124/SUM(Points!$B124:$Z124),)*(1-$B124)</f>
        <v>0</v>
      </c>
      <c r="N124" s="27">
        <f>IFERROR(Points!M124/SUM(Points!$B124:$Z124),)*(1-$B124)</f>
        <v>0</v>
      </c>
      <c r="O124" s="27">
        <f>IFERROR(Points!N124/SUM(Points!$B124:$Z124),)*(1-$B124)</f>
        <v>0</v>
      </c>
      <c r="P124" s="27">
        <f>IFERROR(Points!O124/SUM(Points!$B124:$Z124),)*(1-$B124)</f>
        <v>0</v>
      </c>
      <c r="Q124" s="27">
        <f>IFERROR(Points!P124/SUM(Points!$B124:$Z124),)*(1-$B124)</f>
        <v>0</v>
      </c>
      <c r="R124" s="27">
        <f>IFERROR(Points!Q124/SUM(Points!$B124:$Z124),)*(1-$B124)</f>
        <v>0</v>
      </c>
      <c r="S124" s="27">
        <f>IFERROR(Points!R124/SUM(Points!$B124:$Z124),)*(1-$B124)</f>
        <v>0</v>
      </c>
      <c r="T124" s="27">
        <f>IFERROR(Points!S124/SUM(Points!$B124:$Z124),)*(1-$B124)</f>
        <v>0</v>
      </c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</row>
    <row r="125" ht="22.5" hidden="1" customHeight="1">
      <c r="A125" s="25">
        <f t="shared" si="1"/>
        <v>45720</v>
      </c>
      <c r="B125" s="82">
        <v>0.02</v>
      </c>
      <c r="C125" s="27">
        <f>IFERROR(Points!B125/SUM(Points!$B125:$Z125),)*(1-$B125)</f>
        <v>0.06681818182</v>
      </c>
      <c r="D125" s="27">
        <f>IFERROR(Points!C125/SUM(Points!$B125:$Z125),)*(1-$B125)</f>
        <v>0.06681818182</v>
      </c>
      <c r="E125" s="27">
        <f>IFERROR(Points!D125/SUM(Points!$B125:$Z125),)*(1-$B125)</f>
        <v>0.06681818182</v>
      </c>
      <c r="F125" s="27">
        <f>IFERROR(Points!E125/SUM(Points!$B125:$Z125),)*(1-$B125)</f>
        <v>0.1559090909</v>
      </c>
      <c r="G125" s="27">
        <f>IFERROR(Points!F125/SUM(Points!$B125:$Z125),)*(1-$B125)</f>
        <v>0.1336363636</v>
      </c>
      <c r="H125" s="27">
        <f>IFERROR(Points!G125/SUM(Points!$B125:$Z125),)*(1-$B125)</f>
        <v>0.08909090909</v>
      </c>
      <c r="I125" s="27">
        <f>IFERROR(Points!H125/SUM(Points!$B125:$Z125),)*(1-$B125)</f>
        <v>0</v>
      </c>
      <c r="J125" s="27">
        <f>IFERROR(Points!I125/SUM(Points!$B125:$Z125),)*(1-$B125)</f>
        <v>0.01336363636</v>
      </c>
      <c r="K125" s="27">
        <f>IFERROR(Points!J125/SUM(Points!$B125:$Z125),)*(1-$B125)</f>
        <v>0</v>
      </c>
      <c r="L125" s="27">
        <f>IFERROR(Points!K125/SUM(Points!$B125:$Z125),)*(1-$B125)</f>
        <v>0.08018181818</v>
      </c>
      <c r="M125" s="27">
        <f>IFERROR(Points!L125/SUM(Points!$B125:$Z125),)*(1-$B125)</f>
        <v>0</v>
      </c>
      <c r="N125" s="27">
        <f>IFERROR(Points!M125/SUM(Points!$B125:$Z125),)*(1-$B125)</f>
        <v>0.1559090909</v>
      </c>
      <c r="O125" s="27">
        <f>IFERROR(Points!N125/SUM(Points!$B125:$Z125),)*(1-$B125)</f>
        <v>0</v>
      </c>
      <c r="P125" s="27">
        <f>IFERROR(Points!O125/SUM(Points!$B125:$Z125),)*(1-$B125)</f>
        <v>0.08018181818</v>
      </c>
      <c r="Q125" s="27">
        <f>IFERROR(Points!P125/SUM(Points!$B125:$Z125),)*(1-$B125)</f>
        <v>0.04454545455</v>
      </c>
      <c r="R125" s="27">
        <f>IFERROR(Points!Q125/SUM(Points!$B125:$Z125),)*(1-$B125)</f>
        <v>0</v>
      </c>
      <c r="S125" s="27">
        <f>IFERROR(Points!R125/SUM(Points!$B125:$Z125),)*(1-$B125)</f>
        <v>0.02672727273</v>
      </c>
      <c r="T125" s="27">
        <f>IFERROR(Points!S125/SUM(Points!$B125:$Z125),)*(1-$B125)</f>
        <v>0</v>
      </c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</row>
    <row r="126" ht="22.5" hidden="1" customHeight="1">
      <c r="A126" s="25">
        <f t="shared" si="1"/>
        <v>45721</v>
      </c>
      <c r="B126" s="82">
        <v>0.02</v>
      </c>
      <c r="C126" s="27">
        <f>IFERROR(Points!B126/SUM(Points!$B126:$Z126),)*(1-$B126)</f>
        <v>0.07386934673</v>
      </c>
      <c r="D126" s="27">
        <f>IFERROR(Points!C126/SUM(Points!$B126:$Z126),)*(1-$B126)</f>
        <v>0.07386934673</v>
      </c>
      <c r="E126" s="27">
        <f>IFERROR(Points!D126/SUM(Points!$B126:$Z126),)*(1-$B126)</f>
        <v>0.07386934673</v>
      </c>
      <c r="F126" s="27">
        <f>IFERROR(Points!E126/SUM(Points!$B126:$Z126),)*(1-$B126)</f>
        <v>0.172361809</v>
      </c>
      <c r="G126" s="27">
        <f>IFERROR(Points!F126/SUM(Points!$B126:$Z126),)*(1-$B126)</f>
        <v>0.1477386935</v>
      </c>
      <c r="H126" s="27">
        <f>IFERROR(Points!G126/SUM(Points!$B126:$Z126),)*(1-$B126)</f>
        <v>0.09849246231</v>
      </c>
      <c r="I126" s="27">
        <f>IFERROR(Points!H126/SUM(Points!$B126:$Z126),)*(1-$B126)</f>
        <v>0</v>
      </c>
      <c r="J126" s="27">
        <f>IFERROR(Points!I126/SUM(Points!$B126:$Z126),)*(1-$B126)</f>
        <v>0</v>
      </c>
      <c r="K126" s="27">
        <f>IFERROR(Points!J126/SUM(Points!$B126:$Z126),)*(1-$B126)</f>
        <v>0</v>
      </c>
      <c r="L126" s="27">
        <f>IFERROR(Points!K126/SUM(Points!$B126:$Z126),)*(1-$B126)</f>
        <v>0</v>
      </c>
      <c r="M126" s="27">
        <f>IFERROR(Points!L126/SUM(Points!$B126:$Z126),)*(1-$B126)</f>
        <v>0</v>
      </c>
      <c r="N126" s="27">
        <f>IFERROR(Points!M126/SUM(Points!$B126:$Z126),)*(1-$B126)</f>
        <v>0.172361809</v>
      </c>
      <c r="O126" s="27">
        <f>IFERROR(Points!N126/SUM(Points!$B126:$Z126),)*(1-$B126)</f>
        <v>0</v>
      </c>
      <c r="P126" s="27">
        <f>IFERROR(Points!O126/SUM(Points!$B126:$Z126),)*(1-$B126)</f>
        <v>0.08864321608</v>
      </c>
      <c r="Q126" s="27">
        <f>IFERROR(Points!P126/SUM(Points!$B126:$Z126),)*(1-$B126)</f>
        <v>0.04924623116</v>
      </c>
      <c r="R126" s="27">
        <f>IFERROR(Points!Q126/SUM(Points!$B126:$Z126),)*(1-$B126)</f>
        <v>0</v>
      </c>
      <c r="S126" s="27">
        <f>IFERROR(Points!R126/SUM(Points!$B126:$Z126),)*(1-$B126)</f>
        <v>0.02954773869</v>
      </c>
      <c r="T126" s="27">
        <f>IFERROR(Points!S126/SUM(Points!$B126:$Z126),)*(1-$B126)</f>
        <v>0</v>
      </c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</row>
    <row r="127" ht="22.5" hidden="1" customHeight="1">
      <c r="A127" s="25">
        <f t="shared" si="1"/>
        <v>45722</v>
      </c>
      <c r="B127" s="82">
        <v>0.02</v>
      </c>
      <c r="C127" s="27">
        <f>IFERROR(Points!B127/SUM(Points!$B127:$Z127),)*(1-$B127)</f>
        <v>0.06774193548</v>
      </c>
      <c r="D127" s="27">
        <f>IFERROR(Points!C127/SUM(Points!$B127:$Z127),)*(1-$B127)</f>
        <v>0.06774193548</v>
      </c>
      <c r="E127" s="27">
        <f>IFERROR(Points!D127/SUM(Points!$B127:$Z127),)*(1-$B127)</f>
        <v>0.06774193548</v>
      </c>
      <c r="F127" s="27">
        <f>IFERROR(Points!E127/SUM(Points!$B127:$Z127),)*(1-$B127)</f>
        <v>0.1580645161</v>
      </c>
      <c r="G127" s="27">
        <f>IFERROR(Points!F127/SUM(Points!$B127:$Z127),)*(1-$B127)</f>
        <v>0.135483871</v>
      </c>
      <c r="H127" s="27">
        <f>IFERROR(Points!G127/SUM(Points!$B127:$Z127),)*(1-$B127)</f>
        <v>0.09032258065</v>
      </c>
      <c r="I127" s="27">
        <f>IFERROR(Points!H127/SUM(Points!$B127:$Z127),)*(1-$B127)</f>
        <v>0</v>
      </c>
      <c r="J127" s="27">
        <f>IFERROR(Points!I127/SUM(Points!$B127:$Z127),)*(1-$B127)</f>
        <v>0</v>
      </c>
      <c r="K127" s="27">
        <f>IFERROR(Points!J127/SUM(Points!$B127:$Z127),)*(1-$B127)</f>
        <v>0</v>
      </c>
      <c r="L127" s="27">
        <f>IFERROR(Points!K127/SUM(Points!$B127:$Z127),)*(1-$B127)</f>
        <v>0.08129032258</v>
      </c>
      <c r="M127" s="27">
        <f>IFERROR(Points!L127/SUM(Points!$B127:$Z127),)*(1-$B127)</f>
        <v>0</v>
      </c>
      <c r="N127" s="27">
        <f>IFERROR(Points!M127/SUM(Points!$B127:$Z127),)*(1-$B127)</f>
        <v>0.1580645161</v>
      </c>
      <c r="O127" s="27">
        <f>IFERROR(Points!N127/SUM(Points!$B127:$Z127),)*(1-$B127)</f>
        <v>0</v>
      </c>
      <c r="P127" s="27">
        <f>IFERROR(Points!O127/SUM(Points!$B127:$Z127),)*(1-$B127)</f>
        <v>0.08129032258</v>
      </c>
      <c r="Q127" s="27">
        <f>IFERROR(Points!P127/SUM(Points!$B127:$Z127),)*(1-$B127)</f>
        <v>0.04516129032</v>
      </c>
      <c r="R127" s="27">
        <f>IFERROR(Points!Q127/SUM(Points!$B127:$Z127),)*(1-$B127)</f>
        <v>0</v>
      </c>
      <c r="S127" s="27">
        <f>IFERROR(Points!R127/SUM(Points!$B127:$Z127),)*(1-$B127)</f>
        <v>0.02709677419</v>
      </c>
      <c r="T127" s="27">
        <f>IFERROR(Points!S127/SUM(Points!$B127:$Z127),)*(1-$B127)</f>
        <v>0</v>
      </c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</row>
    <row r="128" ht="22.5" hidden="1" customHeight="1">
      <c r="A128" s="25">
        <f t="shared" si="1"/>
        <v>45723</v>
      </c>
      <c r="B128" s="82">
        <v>0.02</v>
      </c>
      <c r="C128" s="27">
        <f>IFERROR(Points!B128/SUM(Points!$B128:$Z128),)*(1-$B128)</f>
        <v>0.0729528536</v>
      </c>
      <c r="D128" s="27">
        <f>IFERROR(Points!C128/SUM(Points!$B128:$Z128),)*(1-$B128)</f>
        <v>0.0729528536</v>
      </c>
      <c r="E128" s="27">
        <f>IFERROR(Points!D128/SUM(Points!$B128:$Z128),)*(1-$B128)</f>
        <v>0.0729528536</v>
      </c>
      <c r="F128" s="27">
        <f>IFERROR(Points!E128/SUM(Points!$B128:$Z128),)*(1-$B128)</f>
        <v>0.1702233251</v>
      </c>
      <c r="G128" s="27">
        <f>IFERROR(Points!F128/SUM(Points!$B128:$Z128),)*(1-$B128)</f>
        <v>0.1459057072</v>
      </c>
      <c r="H128" s="27">
        <f>IFERROR(Points!G128/SUM(Points!$B128:$Z128),)*(1-$B128)</f>
        <v>0</v>
      </c>
      <c r="I128" s="27">
        <f>IFERROR(Points!H128/SUM(Points!$B128:$Z128),)*(1-$B128)</f>
        <v>0</v>
      </c>
      <c r="J128" s="27">
        <f>IFERROR(Points!I128/SUM(Points!$B128:$Z128),)*(1-$B128)</f>
        <v>0</v>
      </c>
      <c r="K128" s="27">
        <f>IFERROR(Points!J128/SUM(Points!$B128:$Z128),)*(1-$B128)</f>
        <v>0</v>
      </c>
      <c r="L128" s="27">
        <f>IFERROR(Points!K128/SUM(Points!$B128:$Z128),)*(1-$B128)</f>
        <v>0.1094292804</v>
      </c>
      <c r="M128" s="27">
        <f>IFERROR(Points!L128/SUM(Points!$B128:$Z128),)*(1-$B128)</f>
        <v>0</v>
      </c>
      <c r="N128" s="27">
        <f>IFERROR(Points!M128/SUM(Points!$B128:$Z128),)*(1-$B128)</f>
        <v>0.1702233251</v>
      </c>
      <c r="O128" s="27">
        <f>IFERROR(Points!N128/SUM(Points!$B128:$Z128),)*(1-$B128)</f>
        <v>0</v>
      </c>
      <c r="P128" s="27">
        <f>IFERROR(Points!O128/SUM(Points!$B128:$Z128),)*(1-$B128)</f>
        <v>0.08754342432</v>
      </c>
      <c r="Q128" s="27">
        <f>IFERROR(Points!P128/SUM(Points!$B128:$Z128),)*(1-$B128)</f>
        <v>0.04863523573</v>
      </c>
      <c r="R128" s="27">
        <f>IFERROR(Points!Q128/SUM(Points!$B128:$Z128),)*(1-$B128)</f>
        <v>0</v>
      </c>
      <c r="S128" s="27">
        <f>IFERROR(Points!R128/SUM(Points!$B128:$Z128),)*(1-$B128)</f>
        <v>0.02918114144</v>
      </c>
      <c r="T128" s="27">
        <f>IFERROR(Points!S128/SUM(Points!$B128:$Z128),)*(1-$B128)</f>
        <v>0</v>
      </c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</row>
    <row r="129" ht="22.5" hidden="1" customHeight="1">
      <c r="A129" s="25">
        <f t="shared" si="1"/>
        <v>45724</v>
      </c>
      <c r="B129" s="82">
        <v>0.02</v>
      </c>
      <c r="C129" s="27">
        <f>IFERROR(Points!B129/SUM(Points!$B129:$Z129),)*(1-$B129)</f>
        <v>0.07424242424</v>
      </c>
      <c r="D129" s="27">
        <f>IFERROR(Points!C129/SUM(Points!$B129:$Z129),)*(1-$B129)</f>
        <v>0.07424242424</v>
      </c>
      <c r="E129" s="27">
        <f>IFERROR(Points!D129/SUM(Points!$B129:$Z129),)*(1-$B129)</f>
        <v>0.07424242424</v>
      </c>
      <c r="F129" s="27">
        <f>IFERROR(Points!E129/SUM(Points!$B129:$Z129),)*(1-$B129)</f>
        <v>0.1732323232</v>
      </c>
      <c r="G129" s="27">
        <f>IFERROR(Points!F129/SUM(Points!$B129:$Z129),)*(1-$B129)</f>
        <v>0.1484848485</v>
      </c>
      <c r="H129" s="27">
        <f>IFERROR(Points!G129/SUM(Points!$B129:$Z129),)*(1-$B129)</f>
        <v>0.09898989899</v>
      </c>
      <c r="I129" s="27">
        <f>IFERROR(Points!H129/SUM(Points!$B129:$Z129),)*(1-$B129)</f>
        <v>0</v>
      </c>
      <c r="J129" s="27">
        <f>IFERROR(Points!I129/SUM(Points!$B129:$Z129),)*(1-$B129)</f>
        <v>0</v>
      </c>
      <c r="K129" s="27">
        <f>IFERROR(Points!J129/SUM(Points!$B129:$Z129),)*(1-$B129)</f>
        <v>0</v>
      </c>
      <c r="L129" s="27">
        <f>IFERROR(Points!K129/SUM(Points!$B129:$Z129),)*(1-$B129)</f>
        <v>0.08909090909</v>
      </c>
      <c r="M129" s="27">
        <f>IFERROR(Points!L129/SUM(Points!$B129:$Z129),)*(1-$B129)</f>
        <v>0</v>
      </c>
      <c r="N129" s="27">
        <f>IFERROR(Points!M129/SUM(Points!$B129:$Z129),)*(1-$B129)</f>
        <v>0.1732323232</v>
      </c>
      <c r="O129" s="27">
        <f>IFERROR(Points!N129/SUM(Points!$B129:$Z129),)*(1-$B129)</f>
        <v>0</v>
      </c>
      <c r="P129" s="27">
        <f>IFERROR(Points!O129/SUM(Points!$B129:$Z129),)*(1-$B129)</f>
        <v>0.04454545455</v>
      </c>
      <c r="Q129" s="27">
        <f>IFERROR(Points!P129/SUM(Points!$B129:$Z129),)*(1-$B129)</f>
        <v>0</v>
      </c>
      <c r="R129" s="27">
        <f>IFERROR(Points!Q129/SUM(Points!$B129:$Z129),)*(1-$B129)</f>
        <v>0</v>
      </c>
      <c r="S129" s="27">
        <f>IFERROR(Points!R129/SUM(Points!$B129:$Z129),)*(1-$B129)</f>
        <v>0.0296969697</v>
      </c>
      <c r="T129" s="27">
        <f>IFERROR(Points!S129/SUM(Points!$B129:$Z129),)*(1-$B129)</f>
        <v>0</v>
      </c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</row>
    <row r="130" ht="22.5" hidden="1" customHeight="1">
      <c r="A130" s="25">
        <f t="shared" si="1"/>
        <v>45725</v>
      </c>
      <c r="B130" s="82">
        <v>0.02</v>
      </c>
      <c r="C130" s="27">
        <f>IFERROR(Points!B130/SUM(Points!$B130:$Z130),)*(1-$B130)</f>
        <v>0.0724137931</v>
      </c>
      <c r="D130" s="27">
        <f>IFERROR(Points!C130/SUM(Points!$B130:$Z130),)*(1-$B130)</f>
        <v>0.0724137931</v>
      </c>
      <c r="E130" s="27">
        <f>IFERROR(Points!D130/SUM(Points!$B130:$Z130),)*(1-$B130)</f>
        <v>0.0724137931</v>
      </c>
      <c r="F130" s="27">
        <f>IFERROR(Points!E130/SUM(Points!$B130:$Z130),)*(1-$B130)</f>
        <v>0.1689655172</v>
      </c>
      <c r="G130" s="27">
        <f>IFERROR(Points!F130/SUM(Points!$B130:$Z130),)*(1-$B130)</f>
        <v>0.1448275862</v>
      </c>
      <c r="H130" s="27">
        <f>IFERROR(Points!G130/SUM(Points!$B130:$Z130),)*(1-$B130)</f>
        <v>0.09655172414</v>
      </c>
      <c r="I130" s="27">
        <f>IFERROR(Points!H130/SUM(Points!$B130:$Z130),)*(1-$B130)</f>
        <v>0</v>
      </c>
      <c r="J130" s="27">
        <f>IFERROR(Points!I130/SUM(Points!$B130:$Z130),)*(1-$B130)</f>
        <v>0</v>
      </c>
      <c r="K130" s="27">
        <f>IFERROR(Points!J130/SUM(Points!$B130:$Z130),)*(1-$B130)</f>
        <v>0</v>
      </c>
      <c r="L130" s="27">
        <f>IFERROR(Points!K130/SUM(Points!$B130:$Z130),)*(1-$B130)</f>
        <v>0.08689655172</v>
      </c>
      <c r="M130" s="27">
        <f>IFERROR(Points!L130/SUM(Points!$B130:$Z130),)*(1-$B130)</f>
        <v>0</v>
      </c>
      <c r="N130" s="27">
        <f>IFERROR(Points!M130/SUM(Points!$B130:$Z130),)*(1-$B130)</f>
        <v>0</v>
      </c>
      <c r="O130" s="27">
        <f>IFERROR(Points!N130/SUM(Points!$B130:$Z130),)*(1-$B130)</f>
        <v>0.1448275862</v>
      </c>
      <c r="P130" s="27">
        <f>IFERROR(Points!O130/SUM(Points!$B130:$Z130),)*(1-$B130)</f>
        <v>0.04344827586</v>
      </c>
      <c r="Q130" s="27">
        <f>IFERROR(Points!P130/SUM(Points!$B130:$Z130),)*(1-$B130)</f>
        <v>0.04827586207</v>
      </c>
      <c r="R130" s="27">
        <f>IFERROR(Points!Q130/SUM(Points!$B130:$Z130),)*(1-$B130)</f>
        <v>0</v>
      </c>
      <c r="S130" s="27">
        <f>IFERROR(Points!R130/SUM(Points!$B130:$Z130),)*(1-$B130)</f>
        <v>0.02896551724</v>
      </c>
      <c r="T130" s="27">
        <f>IFERROR(Points!S130/SUM(Points!$B130:$Z130),)*(1-$B130)</f>
        <v>0</v>
      </c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</row>
    <row r="131" ht="22.5" hidden="1" customHeight="1">
      <c r="A131" s="25">
        <f t="shared" si="1"/>
        <v>45726</v>
      </c>
      <c r="B131" s="82">
        <v>0.04</v>
      </c>
      <c r="C131" s="27">
        <f>IFERROR(Points!B131/SUM(Points!$B131:$Z131),)*(1-$B131)</f>
        <v>0.07093596059</v>
      </c>
      <c r="D131" s="27">
        <f>IFERROR(Points!C131/SUM(Points!$B131:$Z131),)*(1-$B131)</f>
        <v>0.07093596059</v>
      </c>
      <c r="E131" s="27">
        <f>IFERROR(Points!D131/SUM(Points!$B131:$Z131),)*(1-$B131)</f>
        <v>0.07093596059</v>
      </c>
      <c r="F131" s="27">
        <f>IFERROR(Points!E131/SUM(Points!$B131:$Z131),)*(1-$B131)</f>
        <v>0.1655172414</v>
      </c>
      <c r="G131" s="27">
        <f>IFERROR(Points!F131/SUM(Points!$B131:$Z131),)*(1-$B131)</f>
        <v>0.1418719212</v>
      </c>
      <c r="H131" s="27">
        <f>IFERROR(Points!G131/SUM(Points!$B131:$Z131),)*(1-$B131)</f>
        <v>0.09458128079</v>
      </c>
      <c r="I131" s="27">
        <f>IFERROR(Points!H131/SUM(Points!$B131:$Z131),)*(1-$B131)</f>
        <v>0</v>
      </c>
      <c r="J131" s="27">
        <f>IFERROR(Points!I131/SUM(Points!$B131:$Z131),)*(1-$B131)</f>
        <v>0</v>
      </c>
      <c r="K131" s="27">
        <f>IFERROR(Points!J131/SUM(Points!$B131:$Z131),)*(1-$B131)</f>
        <v>0</v>
      </c>
      <c r="L131" s="27">
        <f>IFERROR(Points!K131/SUM(Points!$B131:$Z131),)*(1-$B131)</f>
        <v>0.08512315271</v>
      </c>
      <c r="M131" s="27">
        <f>IFERROR(Points!L131/SUM(Points!$B131:$Z131),)*(1-$B131)</f>
        <v>0</v>
      </c>
      <c r="N131" s="27">
        <f>IFERROR(Points!M131/SUM(Points!$B131:$Z131),)*(1-$B131)</f>
        <v>0</v>
      </c>
      <c r="O131" s="27">
        <f>IFERROR(Points!N131/SUM(Points!$B131:$Z131),)*(1-$B131)</f>
        <v>0.1418719212</v>
      </c>
      <c r="P131" s="27">
        <f>IFERROR(Points!O131/SUM(Points!$B131:$Z131),)*(1-$B131)</f>
        <v>0.04256157635</v>
      </c>
      <c r="Q131" s="27">
        <f>IFERROR(Points!P131/SUM(Points!$B131:$Z131),)*(1-$B131)</f>
        <v>0.04729064039</v>
      </c>
      <c r="R131" s="27">
        <f>IFERROR(Points!Q131/SUM(Points!$B131:$Z131),)*(1-$B131)</f>
        <v>0</v>
      </c>
      <c r="S131" s="27">
        <f>IFERROR(Points!R131/SUM(Points!$B131:$Z131),)*(1-$B131)</f>
        <v>0.02837438424</v>
      </c>
      <c r="T131" s="27">
        <f>IFERROR(Points!S131/SUM(Points!$B131:$Z131),)*(1-$B131)</f>
        <v>0</v>
      </c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</row>
    <row r="132" ht="22.5" hidden="1" customHeight="1">
      <c r="A132" s="25">
        <f t="shared" si="1"/>
        <v>45727</v>
      </c>
      <c r="B132" s="82">
        <v>0.04</v>
      </c>
      <c r="C132" s="27">
        <f>IFERROR(Points!B132/SUM(Points!$B132:$Z132),)*(1-$B132)</f>
        <v>0.07164179104</v>
      </c>
      <c r="D132" s="27">
        <f>IFERROR(Points!C132/SUM(Points!$B132:$Z132),)*(1-$B132)</f>
        <v>0.07164179104</v>
      </c>
      <c r="E132" s="27">
        <f>IFERROR(Points!D132/SUM(Points!$B132:$Z132),)*(1-$B132)</f>
        <v>0.07164179104</v>
      </c>
      <c r="F132" s="27">
        <f>IFERROR(Points!E132/SUM(Points!$B132:$Z132),)*(1-$B132)</f>
        <v>0.1671641791</v>
      </c>
      <c r="G132" s="27">
        <f>IFERROR(Points!F132/SUM(Points!$B132:$Z132),)*(1-$B132)</f>
        <v>0.1432835821</v>
      </c>
      <c r="H132" s="27">
        <f>IFERROR(Points!G132/SUM(Points!$B132:$Z132),)*(1-$B132)</f>
        <v>0.09552238806</v>
      </c>
      <c r="I132" s="27">
        <f>IFERROR(Points!H132/SUM(Points!$B132:$Z132),)*(1-$B132)</f>
        <v>0</v>
      </c>
      <c r="J132" s="27">
        <f>IFERROR(Points!I132/SUM(Points!$B132:$Z132),)*(1-$B132)</f>
        <v>0</v>
      </c>
      <c r="K132" s="27">
        <f>IFERROR(Points!J132/SUM(Points!$B132:$Z132),)*(1-$B132)</f>
        <v>0</v>
      </c>
      <c r="L132" s="27">
        <f>IFERROR(Points!K132/SUM(Points!$B132:$Z132),)*(1-$B132)</f>
        <v>0.08597014925</v>
      </c>
      <c r="M132" s="27">
        <f>IFERROR(Points!L132/SUM(Points!$B132:$Z132),)*(1-$B132)</f>
        <v>0</v>
      </c>
      <c r="N132" s="27">
        <f>IFERROR(Points!M132/SUM(Points!$B132:$Z132),)*(1-$B132)</f>
        <v>0.1671641791</v>
      </c>
      <c r="O132" s="27">
        <f>IFERROR(Points!N132/SUM(Points!$B132:$Z132),)*(1-$B132)</f>
        <v>0.02388059701</v>
      </c>
      <c r="P132" s="27">
        <f>IFERROR(Points!O132/SUM(Points!$B132:$Z132),)*(1-$B132)</f>
        <v>0</v>
      </c>
      <c r="Q132" s="27">
        <f>IFERROR(Points!P132/SUM(Points!$B132:$Z132),)*(1-$B132)</f>
        <v>0.04776119403</v>
      </c>
      <c r="R132" s="27">
        <f>IFERROR(Points!Q132/SUM(Points!$B132:$Z132),)*(1-$B132)</f>
        <v>0</v>
      </c>
      <c r="S132" s="27">
        <f>IFERROR(Points!R132/SUM(Points!$B132:$Z132),)*(1-$B132)</f>
        <v>0.01432835821</v>
      </c>
      <c r="T132" s="27">
        <f>IFERROR(Points!S132/SUM(Points!$B132:$Z132),)*(1-$B132)</f>
        <v>0</v>
      </c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</row>
    <row r="133" ht="22.5" hidden="1" customHeight="1">
      <c r="A133" s="25">
        <f t="shared" si="1"/>
        <v>45728</v>
      </c>
      <c r="B133" s="82">
        <v>0.04</v>
      </c>
      <c r="C133" s="27">
        <f>IFERROR(Points!B133/SUM(Points!$B133:$Z133),)*(1-$B133)</f>
        <v>0.0730964467</v>
      </c>
      <c r="D133" s="27">
        <f>IFERROR(Points!C133/SUM(Points!$B133:$Z133),)*(1-$B133)</f>
        <v>0</v>
      </c>
      <c r="E133" s="27">
        <f>IFERROR(Points!D133/SUM(Points!$B133:$Z133),)*(1-$B133)</f>
        <v>0.0730964467</v>
      </c>
      <c r="F133" s="27">
        <f>IFERROR(Points!E133/SUM(Points!$B133:$Z133),)*(1-$B133)</f>
        <v>0.1705583756</v>
      </c>
      <c r="G133" s="27">
        <f>IFERROR(Points!F133/SUM(Points!$B133:$Z133),)*(1-$B133)</f>
        <v>0.1461928934</v>
      </c>
      <c r="H133" s="27">
        <f>IFERROR(Points!G133/SUM(Points!$B133:$Z133),)*(1-$B133)</f>
        <v>0.09746192893</v>
      </c>
      <c r="I133" s="27">
        <f>IFERROR(Points!H133/SUM(Points!$B133:$Z133),)*(1-$B133)</f>
        <v>0</v>
      </c>
      <c r="J133" s="27">
        <f>IFERROR(Points!I133/SUM(Points!$B133:$Z133),)*(1-$B133)</f>
        <v>0</v>
      </c>
      <c r="K133" s="27">
        <f>IFERROR(Points!J133/SUM(Points!$B133:$Z133),)*(1-$B133)</f>
        <v>0</v>
      </c>
      <c r="L133" s="27">
        <f>IFERROR(Points!K133/SUM(Points!$B133:$Z133),)*(1-$B133)</f>
        <v>0.08771573604</v>
      </c>
      <c r="M133" s="27">
        <f>IFERROR(Points!L133/SUM(Points!$B133:$Z133),)*(1-$B133)</f>
        <v>0</v>
      </c>
      <c r="N133" s="27">
        <f>IFERROR(Points!M133/SUM(Points!$B133:$Z133),)*(1-$B133)</f>
        <v>0.1705583756</v>
      </c>
      <c r="O133" s="27">
        <f>IFERROR(Points!N133/SUM(Points!$B133:$Z133),)*(1-$B133)</f>
        <v>0.04873096447</v>
      </c>
      <c r="P133" s="27">
        <f>IFERROR(Points!O133/SUM(Points!$B133:$Z133),)*(1-$B133)</f>
        <v>0.04385786802</v>
      </c>
      <c r="Q133" s="27">
        <f>IFERROR(Points!P133/SUM(Points!$B133:$Z133),)*(1-$B133)</f>
        <v>0.04873096447</v>
      </c>
      <c r="R133" s="27">
        <f>IFERROR(Points!Q133/SUM(Points!$B133:$Z133),)*(1-$B133)</f>
        <v>0</v>
      </c>
      <c r="S133" s="27">
        <f>IFERROR(Points!R133/SUM(Points!$B133:$Z133),)*(1-$B133)</f>
        <v>0</v>
      </c>
      <c r="T133" s="27">
        <f>IFERROR(Points!S133/SUM(Points!$B133:$Z133),)*(1-$B133)</f>
        <v>0</v>
      </c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</row>
    <row r="134" ht="22.5" hidden="1" customHeight="1">
      <c r="A134" s="25">
        <f t="shared" si="1"/>
        <v>45729</v>
      </c>
      <c r="B134" s="82">
        <v>0.04</v>
      </c>
      <c r="C134" s="27">
        <f>IFERROR(Points!B134/SUM(Points!$B134:$Z134),)*(1-$B134)</f>
        <v>0.07291139241</v>
      </c>
      <c r="D134" s="27">
        <f>IFERROR(Points!C134/SUM(Points!$B134:$Z134),)*(1-$B134)</f>
        <v>0.07291139241</v>
      </c>
      <c r="E134" s="27">
        <f>IFERROR(Points!D134/SUM(Points!$B134:$Z134),)*(1-$B134)</f>
        <v>0.08749367089</v>
      </c>
      <c r="F134" s="27">
        <f>IFERROR(Points!E134/SUM(Points!$B134:$Z134),)*(1-$B134)</f>
        <v>0.1701265823</v>
      </c>
      <c r="G134" s="27">
        <f>IFERROR(Points!F134/SUM(Points!$B134:$Z134),)*(1-$B134)</f>
        <v>0.1458227848</v>
      </c>
      <c r="H134" s="27">
        <f>IFERROR(Points!G134/SUM(Points!$B134:$Z134),)*(1-$B134)</f>
        <v>0</v>
      </c>
      <c r="I134" s="27">
        <f>IFERROR(Points!H134/SUM(Points!$B134:$Z134),)*(1-$B134)</f>
        <v>0</v>
      </c>
      <c r="J134" s="27">
        <f>IFERROR(Points!I134/SUM(Points!$B134:$Z134),)*(1-$B134)</f>
        <v>0.01458227848</v>
      </c>
      <c r="K134" s="27">
        <f>IFERROR(Points!J134/SUM(Points!$B134:$Z134),)*(1-$B134)</f>
        <v>0</v>
      </c>
      <c r="L134" s="27">
        <f>IFERROR(Points!K134/SUM(Points!$B134:$Z134),)*(1-$B134)</f>
        <v>0.1093670886</v>
      </c>
      <c r="M134" s="27">
        <f>IFERROR(Points!L134/SUM(Points!$B134:$Z134),)*(1-$B134)</f>
        <v>0</v>
      </c>
      <c r="N134" s="27">
        <f>IFERROR(Points!M134/SUM(Points!$B134:$Z134),)*(1-$B134)</f>
        <v>0.1701265823</v>
      </c>
      <c r="O134" s="27">
        <f>IFERROR(Points!N134/SUM(Points!$B134:$Z134),)*(1-$B134)</f>
        <v>0.02430379747</v>
      </c>
      <c r="P134" s="27">
        <f>IFERROR(Points!O134/SUM(Points!$B134:$Z134),)*(1-$B134)</f>
        <v>0.04374683544</v>
      </c>
      <c r="Q134" s="27">
        <f>IFERROR(Points!P134/SUM(Points!$B134:$Z134),)*(1-$B134)</f>
        <v>0.04860759494</v>
      </c>
      <c r="R134" s="27">
        <f>IFERROR(Points!Q134/SUM(Points!$B134:$Z134),)*(1-$B134)</f>
        <v>0</v>
      </c>
      <c r="S134" s="27">
        <f>IFERROR(Points!R134/SUM(Points!$B134:$Z134),)*(1-$B134)</f>
        <v>0</v>
      </c>
      <c r="T134" s="27">
        <f>IFERROR(Points!S134/SUM(Points!$B134:$Z134),)*(1-$B134)</f>
        <v>0</v>
      </c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</row>
    <row r="135" ht="22.5" hidden="1" customHeight="1">
      <c r="A135" s="25">
        <f t="shared" si="1"/>
        <v>45730</v>
      </c>
      <c r="B135" s="82">
        <v>0.04</v>
      </c>
      <c r="C135" s="27">
        <f>IFERROR(Points!B135/SUM(Points!$B135:$Z135),)*(1-$B135)</f>
        <v>0.066359447</v>
      </c>
      <c r="D135" s="27">
        <f>IFERROR(Points!C135/SUM(Points!$B135:$Z135),)*(1-$B135)</f>
        <v>0.066359447</v>
      </c>
      <c r="E135" s="27">
        <f>IFERROR(Points!D135/SUM(Points!$B135:$Z135),)*(1-$B135)</f>
        <v>0.07963133641</v>
      </c>
      <c r="F135" s="27">
        <f>IFERROR(Points!E135/SUM(Points!$B135:$Z135),)*(1-$B135)</f>
        <v>0.1548387097</v>
      </c>
      <c r="G135" s="27">
        <f>IFERROR(Points!F135/SUM(Points!$B135:$Z135),)*(1-$B135)</f>
        <v>0.132718894</v>
      </c>
      <c r="H135" s="27">
        <f>IFERROR(Points!G135/SUM(Points!$B135:$Z135),)*(1-$B135)</f>
        <v>0.08847926267</v>
      </c>
      <c r="I135" s="27">
        <f>IFERROR(Points!H135/SUM(Points!$B135:$Z135),)*(1-$B135)</f>
        <v>0</v>
      </c>
      <c r="J135" s="27">
        <f>IFERROR(Points!I135/SUM(Points!$B135:$Z135),)*(1-$B135)</f>
        <v>0</v>
      </c>
      <c r="K135" s="27">
        <f>IFERROR(Points!J135/SUM(Points!$B135:$Z135),)*(1-$B135)</f>
        <v>0</v>
      </c>
      <c r="L135" s="27">
        <f>IFERROR(Points!K135/SUM(Points!$B135:$Z135),)*(1-$B135)</f>
        <v>0.08847926267</v>
      </c>
      <c r="M135" s="27">
        <f>IFERROR(Points!L135/SUM(Points!$B135:$Z135),)*(1-$B135)</f>
        <v>0</v>
      </c>
      <c r="N135" s="27">
        <f>IFERROR(Points!M135/SUM(Points!$B135:$Z135),)*(1-$B135)</f>
        <v>0.1548387097</v>
      </c>
      <c r="O135" s="27">
        <f>IFERROR(Points!N135/SUM(Points!$B135:$Z135),)*(1-$B135)</f>
        <v>0.04423963134</v>
      </c>
      <c r="P135" s="27">
        <f>IFERROR(Points!O135/SUM(Points!$B135:$Z135),)*(1-$B135)</f>
        <v>0.0398156682</v>
      </c>
      <c r="Q135" s="27">
        <f>IFERROR(Points!P135/SUM(Points!$B135:$Z135),)*(1-$B135)</f>
        <v>0.04423963134</v>
      </c>
      <c r="R135" s="27">
        <f>IFERROR(Points!Q135/SUM(Points!$B135:$Z135),)*(1-$B135)</f>
        <v>0</v>
      </c>
      <c r="S135" s="27">
        <f>IFERROR(Points!R135/SUM(Points!$B135:$Z135),)*(1-$B135)</f>
        <v>0</v>
      </c>
      <c r="T135" s="27">
        <f>IFERROR(Points!S135/SUM(Points!$B135:$Z135),)*(1-$B135)</f>
        <v>0</v>
      </c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</row>
    <row r="136" ht="22.5" hidden="1" customHeight="1">
      <c r="A136" s="25">
        <f t="shared" si="1"/>
        <v>45731</v>
      </c>
      <c r="B136" s="82">
        <v>0.04</v>
      </c>
      <c r="C136" s="27">
        <f>IFERROR(Points!B136/SUM(Points!$B136:$Z136),)*(1-$B136)</f>
        <v>0.07384615385</v>
      </c>
      <c r="D136" s="27">
        <f>IFERROR(Points!C136/SUM(Points!$B136:$Z136),)*(1-$B136)</f>
        <v>0.07384615385</v>
      </c>
      <c r="E136" s="27">
        <f>IFERROR(Points!D136/SUM(Points!$B136:$Z136),)*(1-$B136)</f>
        <v>0.08861538462</v>
      </c>
      <c r="F136" s="27">
        <f>IFERROR(Points!E136/SUM(Points!$B136:$Z136),)*(1-$B136)</f>
        <v>0.1723076923</v>
      </c>
      <c r="G136" s="27">
        <f>IFERROR(Points!F136/SUM(Points!$B136:$Z136),)*(1-$B136)</f>
        <v>0.1476923077</v>
      </c>
      <c r="H136" s="27">
        <f>IFERROR(Points!G136/SUM(Points!$B136:$Z136),)*(1-$B136)</f>
        <v>0.09846153846</v>
      </c>
      <c r="I136" s="27">
        <f>IFERROR(Points!H136/SUM(Points!$B136:$Z136),)*(1-$B136)</f>
        <v>0</v>
      </c>
      <c r="J136" s="27">
        <f>IFERROR(Points!I136/SUM(Points!$B136:$Z136),)*(1-$B136)</f>
        <v>0</v>
      </c>
      <c r="K136" s="27">
        <f>IFERROR(Points!J136/SUM(Points!$B136:$Z136),)*(1-$B136)</f>
        <v>0</v>
      </c>
      <c r="L136" s="27">
        <f>IFERROR(Points!K136/SUM(Points!$B136:$Z136),)*(1-$B136)</f>
        <v>0.08861538462</v>
      </c>
      <c r="M136" s="27">
        <f>IFERROR(Points!L136/SUM(Points!$B136:$Z136),)*(1-$B136)</f>
        <v>0</v>
      </c>
      <c r="N136" s="27">
        <f>IFERROR(Points!M136/SUM(Points!$B136:$Z136),)*(1-$B136)</f>
        <v>0.1723076923</v>
      </c>
      <c r="O136" s="27">
        <f>IFERROR(Points!N136/SUM(Points!$B136:$Z136),)*(1-$B136)</f>
        <v>0</v>
      </c>
      <c r="P136" s="27">
        <f>IFERROR(Points!O136/SUM(Points!$B136:$Z136),)*(1-$B136)</f>
        <v>0.04430769231</v>
      </c>
      <c r="Q136" s="27">
        <f>IFERROR(Points!P136/SUM(Points!$B136:$Z136),)*(1-$B136)</f>
        <v>0</v>
      </c>
      <c r="R136" s="27">
        <f>IFERROR(Points!Q136/SUM(Points!$B136:$Z136),)*(1-$B136)</f>
        <v>0</v>
      </c>
      <c r="S136" s="27">
        <f>IFERROR(Points!R136/SUM(Points!$B136:$Z136),)*(1-$B136)</f>
        <v>0</v>
      </c>
      <c r="T136" s="27">
        <f>IFERROR(Points!S136/SUM(Points!$B136:$Z136),)*(1-$B136)</f>
        <v>0</v>
      </c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</row>
    <row r="137" ht="22.5" hidden="1" customHeight="1">
      <c r="A137" s="25">
        <f t="shared" si="1"/>
        <v>45732</v>
      </c>
      <c r="B137" s="82">
        <v>0.04</v>
      </c>
      <c r="C137" s="27">
        <f>IFERROR(Points!B137/SUM(Points!$B137:$Z137),)*(1-$B137)</f>
        <v>0.06889952153</v>
      </c>
      <c r="D137" s="27">
        <f>IFERROR(Points!C137/SUM(Points!$B137:$Z137),)*(1-$B137)</f>
        <v>0.06889952153</v>
      </c>
      <c r="E137" s="27">
        <f>IFERROR(Points!D137/SUM(Points!$B137:$Z137),)*(1-$B137)</f>
        <v>0.08267942584</v>
      </c>
      <c r="F137" s="27">
        <f>IFERROR(Points!E137/SUM(Points!$B137:$Z137),)*(1-$B137)</f>
        <v>0.1607655502</v>
      </c>
      <c r="G137" s="27">
        <f>IFERROR(Points!F137/SUM(Points!$B137:$Z137),)*(1-$B137)</f>
        <v>0.1377990431</v>
      </c>
      <c r="H137" s="27">
        <f>IFERROR(Points!G137/SUM(Points!$B137:$Z137),)*(1-$B137)</f>
        <v>0.09186602871</v>
      </c>
      <c r="I137" s="27">
        <f>IFERROR(Points!H137/SUM(Points!$B137:$Z137),)*(1-$B137)</f>
        <v>0</v>
      </c>
      <c r="J137" s="27">
        <f>IFERROR(Points!I137/SUM(Points!$B137:$Z137),)*(1-$B137)</f>
        <v>0</v>
      </c>
      <c r="K137" s="27">
        <f>IFERROR(Points!J137/SUM(Points!$B137:$Z137),)*(1-$B137)</f>
        <v>0</v>
      </c>
      <c r="L137" s="27">
        <f>IFERROR(Points!K137/SUM(Points!$B137:$Z137),)*(1-$B137)</f>
        <v>0.08267942584</v>
      </c>
      <c r="M137" s="27">
        <f>IFERROR(Points!L137/SUM(Points!$B137:$Z137),)*(1-$B137)</f>
        <v>0</v>
      </c>
      <c r="N137" s="27">
        <f>IFERROR(Points!M137/SUM(Points!$B137:$Z137),)*(1-$B137)</f>
        <v>0</v>
      </c>
      <c r="O137" s="27">
        <f>IFERROR(Points!N137/SUM(Points!$B137:$Z137),)*(1-$B137)</f>
        <v>0.1377990431</v>
      </c>
      <c r="P137" s="27">
        <f>IFERROR(Points!O137/SUM(Points!$B137:$Z137),)*(1-$B137)</f>
        <v>0.08267942584</v>
      </c>
      <c r="Q137" s="27">
        <f>IFERROR(Points!P137/SUM(Points!$B137:$Z137),)*(1-$B137)</f>
        <v>0.04593301435</v>
      </c>
      <c r="R137" s="27">
        <f>IFERROR(Points!Q137/SUM(Points!$B137:$Z137),)*(1-$B137)</f>
        <v>0</v>
      </c>
      <c r="S137" s="27">
        <f>IFERROR(Points!R137/SUM(Points!$B137:$Z137),)*(1-$B137)</f>
        <v>0</v>
      </c>
      <c r="T137" s="27">
        <f>IFERROR(Points!S137/SUM(Points!$B137:$Z137),)*(1-$B137)</f>
        <v>0</v>
      </c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</row>
    <row r="138" ht="22.5" hidden="1" customHeight="1">
      <c r="A138" s="25">
        <f t="shared" si="1"/>
        <v>45733</v>
      </c>
      <c r="B138" s="82">
        <v>0.04</v>
      </c>
      <c r="C138" s="27">
        <f>IFERROR(Points!B138/SUM(Points!$B138:$Z138),)*(1-$B138)</f>
        <v>0</v>
      </c>
      <c r="D138" s="27">
        <f>IFERROR(Points!C138/SUM(Points!$B138:$Z138),)*(1-$B138)</f>
        <v>0</v>
      </c>
      <c r="E138" s="27">
        <f>IFERROR(Points!D138/SUM(Points!$B138:$Z138),)*(1-$B138)</f>
        <v>0</v>
      </c>
      <c r="F138" s="27">
        <f>IFERROR(Points!E138/SUM(Points!$B138:$Z138),)*(1-$B138)</f>
        <v>0</v>
      </c>
      <c r="G138" s="27">
        <f>IFERROR(Points!F138/SUM(Points!$B138:$Z138),)*(1-$B138)</f>
        <v>0</v>
      </c>
      <c r="H138" s="27">
        <f>IFERROR(Points!G138/SUM(Points!$B138:$Z138),)*(1-$B138)</f>
        <v>0</v>
      </c>
      <c r="I138" s="27">
        <f>IFERROR(Points!H138/SUM(Points!$B138:$Z138),)*(1-$B138)</f>
        <v>0</v>
      </c>
      <c r="J138" s="27">
        <f>IFERROR(Points!I138/SUM(Points!$B138:$Z138),)*(1-$B138)</f>
        <v>0</v>
      </c>
      <c r="K138" s="27">
        <f>IFERROR(Points!J138/SUM(Points!$B138:$Z138),)*(1-$B138)</f>
        <v>0</v>
      </c>
      <c r="L138" s="27">
        <f>IFERROR(Points!K138/SUM(Points!$B138:$Z138),)*(1-$B138)</f>
        <v>0</v>
      </c>
      <c r="M138" s="27">
        <f>IFERROR(Points!L138/SUM(Points!$B138:$Z138),)*(1-$B138)</f>
        <v>0</v>
      </c>
      <c r="N138" s="27">
        <f>IFERROR(Points!M138/SUM(Points!$B138:$Z138),)*(1-$B138)</f>
        <v>0</v>
      </c>
      <c r="O138" s="27">
        <f>IFERROR(Points!N138/SUM(Points!$B138:$Z138),)*(1-$B138)</f>
        <v>0</v>
      </c>
      <c r="P138" s="27">
        <f>IFERROR(Points!O138/SUM(Points!$B138:$Z138),)*(1-$B138)</f>
        <v>0</v>
      </c>
      <c r="Q138" s="27">
        <f>IFERROR(Points!P138/SUM(Points!$B138:$Z138),)*(1-$B138)</f>
        <v>0</v>
      </c>
      <c r="R138" s="27">
        <f>IFERROR(Points!Q138/SUM(Points!$B138:$Z138),)*(1-$B138)</f>
        <v>0</v>
      </c>
      <c r="S138" s="27">
        <f>IFERROR(Points!R138/SUM(Points!$B138:$Z138),)*(1-$B138)</f>
        <v>0</v>
      </c>
      <c r="T138" s="27">
        <f>IFERROR(Points!S138/SUM(Points!$B138:$Z138),)*(1-$B138)</f>
        <v>0</v>
      </c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</row>
    <row r="139" ht="22.5" hidden="1" customHeight="1">
      <c r="A139" s="25">
        <f t="shared" si="1"/>
        <v>45734</v>
      </c>
      <c r="B139" s="82">
        <v>0.04</v>
      </c>
      <c r="C139" s="27">
        <f>IFERROR(Points!B139/SUM(Points!$B139:$Z139),)*(1-$B139)</f>
        <v>0.0690647482</v>
      </c>
      <c r="D139" s="27">
        <f>IFERROR(Points!C139/SUM(Points!$B139:$Z139),)*(1-$B139)</f>
        <v>0.0690647482</v>
      </c>
      <c r="E139" s="27">
        <f>IFERROR(Points!D139/SUM(Points!$B139:$Z139),)*(1-$B139)</f>
        <v>0.08287769784</v>
      </c>
      <c r="F139" s="27">
        <f>IFERROR(Points!E139/SUM(Points!$B139:$Z139),)*(1-$B139)</f>
        <v>0.1611510791</v>
      </c>
      <c r="G139" s="27">
        <f>IFERROR(Points!F139/SUM(Points!$B139:$Z139),)*(1-$B139)</f>
        <v>0.1381294964</v>
      </c>
      <c r="H139" s="27">
        <f>IFERROR(Points!G139/SUM(Points!$B139:$Z139),)*(1-$B139)</f>
        <v>0</v>
      </c>
      <c r="I139" s="27">
        <f>IFERROR(Points!H139/SUM(Points!$B139:$Z139),)*(1-$B139)</f>
        <v>0</v>
      </c>
      <c r="J139" s="27">
        <f>IFERROR(Points!I139/SUM(Points!$B139:$Z139),)*(1-$B139)</f>
        <v>0</v>
      </c>
      <c r="K139" s="27">
        <f>IFERROR(Points!J139/SUM(Points!$B139:$Z139),)*(1-$B139)</f>
        <v>0</v>
      </c>
      <c r="L139" s="27">
        <f>IFERROR(Points!K139/SUM(Points!$B139:$Z139),)*(1-$B139)</f>
        <v>0.1035971223</v>
      </c>
      <c r="M139" s="27">
        <f>IFERROR(Points!L139/SUM(Points!$B139:$Z139),)*(1-$B139)</f>
        <v>0</v>
      </c>
      <c r="N139" s="27">
        <f>IFERROR(Points!M139/SUM(Points!$B139:$Z139),)*(1-$B139)</f>
        <v>0.1611510791</v>
      </c>
      <c r="O139" s="27">
        <f>IFERROR(Points!N139/SUM(Points!$B139:$Z139),)*(1-$B139)</f>
        <v>0.04604316547</v>
      </c>
      <c r="P139" s="27">
        <f>IFERROR(Points!O139/SUM(Points!$B139:$Z139),)*(1-$B139)</f>
        <v>0.08287769784</v>
      </c>
      <c r="Q139" s="27">
        <f>IFERROR(Points!P139/SUM(Points!$B139:$Z139),)*(1-$B139)</f>
        <v>0.04604316547</v>
      </c>
      <c r="R139" s="27">
        <f>IFERROR(Points!Q139/SUM(Points!$B139:$Z139),)*(1-$B139)</f>
        <v>0</v>
      </c>
      <c r="S139" s="27">
        <f>IFERROR(Points!R139/SUM(Points!$B139:$Z139),)*(1-$B139)</f>
        <v>0</v>
      </c>
      <c r="T139" s="27">
        <f>IFERROR(Points!S139/SUM(Points!$B139:$Z139),)*(1-$B139)</f>
        <v>0</v>
      </c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</row>
    <row r="140" ht="22.5" hidden="1" customHeight="1">
      <c r="A140" s="25">
        <f t="shared" si="1"/>
        <v>45735</v>
      </c>
      <c r="B140" s="82">
        <v>0.04</v>
      </c>
      <c r="C140" s="27">
        <f>IFERROR(Points!B140/SUM(Points!$B140:$Z140),)*(1-$B140)</f>
        <v>0.08445747801</v>
      </c>
      <c r="D140" s="27">
        <f>IFERROR(Points!C140/SUM(Points!$B140:$Z140),)*(1-$B140)</f>
        <v>0.08445747801</v>
      </c>
      <c r="E140" s="27">
        <f>IFERROR(Points!D140/SUM(Points!$B140:$Z140),)*(1-$B140)</f>
        <v>0.1013489736</v>
      </c>
      <c r="F140" s="27">
        <f>IFERROR(Points!E140/SUM(Points!$B140:$Z140),)*(1-$B140)</f>
        <v>0.1970674487</v>
      </c>
      <c r="G140" s="27">
        <f>IFERROR(Points!F140/SUM(Points!$B140:$Z140),)*(1-$B140)</f>
        <v>0</v>
      </c>
      <c r="H140" s="27">
        <f>IFERROR(Points!G140/SUM(Points!$B140:$Z140),)*(1-$B140)</f>
        <v>0.1126099707</v>
      </c>
      <c r="I140" s="27">
        <f>IFERROR(Points!H140/SUM(Points!$B140:$Z140),)*(1-$B140)</f>
        <v>0</v>
      </c>
      <c r="J140" s="27">
        <f>IFERROR(Points!I140/SUM(Points!$B140:$Z140),)*(1-$B140)</f>
        <v>0</v>
      </c>
      <c r="K140" s="27">
        <f>IFERROR(Points!J140/SUM(Points!$B140:$Z140),)*(1-$B140)</f>
        <v>0</v>
      </c>
      <c r="L140" s="27">
        <f>IFERROR(Points!K140/SUM(Points!$B140:$Z140),)*(1-$B140)</f>
        <v>0.1013489736</v>
      </c>
      <c r="M140" s="27">
        <f>IFERROR(Points!L140/SUM(Points!$B140:$Z140),)*(1-$B140)</f>
        <v>0</v>
      </c>
      <c r="N140" s="27">
        <f>IFERROR(Points!M140/SUM(Points!$B140:$Z140),)*(1-$B140)</f>
        <v>0.1970674487</v>
      </c>
      <c r="O140" s="27">
        <f>IFERROR(Points!N140/SUM(Points!$B140:$Z140),)*(1-$B140)</f>
        <v>0</v>
      </c>
      <c r="P140" s="27">
        <f>IFERROR(Points!O140/SUM(Points!$B140:$Z140),)*(1-$B140)</f>
        <v>0.0253372434</v>
      </c>
      <c r="Q140" s="27">
        <f>IFERROR(Points!P140/SUM(Points!$B140:$Z140),)*(1-$B140)</f>
        <v>0.05630498534</v>
      </c>
      <c r="R140" s="27">
        <f>IFERROR(Points!Q140/SUM(Points!$B140:$Z140),)*(1-$B140)</f>
        <v>0</v>
      </c>
      <c r="S140" s="27">
        <f>IFERROR(Points!R140/SUM(Points!$B140:$Z140),)*(1-$B140)</f>
        <v>0</v>
      </c>
      <c r="T140" s="27">
        <f>IFERROR(Points!S140/SUM(Points!$B140:$Z140),)*(1-$B140)</f>
        <v>0</v>
      </c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</row>
    <row r="141" ht="22.5" hidden="1" customHeight="1">
      <c r="A141" s="25">
        <f t="shared" si="1"/>
        <v>45736</v>
      </c>
      <c r="B141" s="82">
        <v>0.04</v>
      </c>
      <c r="C141" s="27">
        <f>IFERROR(Points!B141/SUM(Points!$B141:$Z141),)*(1-$B141)</f>
        <v>0.07024390244</v>
      </c>
      <c r="D141" s="27">
        <f>IFERROR(Points!C141/SUM(Points!$B141:$Z141),)*(1-$B141)</f>
        <v>0.07024390244</v>
      </c>
      <c r="E141" s="27">
        <f>IFERROR(Points!D141/SUM(Points!$B141:$Z141),)*(1-$B141)</f>
        <v>0.08429268293</v>
      </c>
      <c r="F141" s="27">
        <f>IFERROR(Points!E141/SUM(Points!$B141:$Z141),)*(1-$B141)</f>
        <v>0.163902439</v>
      </c>
      <c r="G141" s="27">
        <f>IFERROR(Points!F141/SUM(Points!$B141:$Z141),)*(1-$B141)</f>
        <v>0.1404878049</v>
      </c>
      <c r="H141" s="27">
        <f>IFERROR(Points!G141/SUM(Points!$B141:$Z141),)*(1-$B141)</f>
        <v>0.09365853659</v>
      </c>
      <c r="I141" s="27">
        <f>IFERROR(Points!H141/SUM(Points!$B141:$Z141),)*(1-$B141)</f>
        <v>0</v>
      </c>
      <c r="J141" s="27">
        <f>IFERROR(Points!I141/SUM(Points!$B141:$Z141),)*(1-$B141)</f>
        <v>0</v>
      </c>
      <c r="K141" s="27">
        <f>IFERROR(Points!J141/SUM(Points!$B141:$Z141),)*(1-$B141)</f>
        <v>0</v>
      </c>
      <c r="L141" s="27">
        <f>IFERROR(Points!K141/SUM(Points!$B141:$Z141),)*(1-$B141)</f>
        <v>0.08429268293</v>
      </c>
      <c r="M141" s="27">
        <f>IFERROR(Points!L141/SUM(Points!$B141:$Z141),)*(1-$B141)</f>
        <v>0</v>
      </c>
      <c r="N141" s="27">
        <f>IFERROR(Points!M141/SUM(Points!$B141:$Z141),)*(1-$B141)</f>
        <v>0.163902439</v>
      </c>
      <c r="O141" s="27">
        <f>IFERROR(Points!N141/SUM(Points!$B141:$Z141),)*(1-$B141)</f>
        <v>0</v>
      </c>
      <c r="P141" s="27">
        <f>IFERROR(Points!O141/SUM(Points!$B141:$Z141),)*(1-$B141)</f>
        <v>0.04214634146</v>
      </c>
      <c r="Q141" s="27">
        <f>IFERROR(Points!P141/SUM(Points!$B141:$Z141),)*(1-$B141)</f>
        <v>0.04682926829</v>
      </c>
      <c r="R141" s="27">
        <f>IFERROR(Points!Q141/SUM(Points!$B141:$Z141),)*(1-$B141)</f>
        <v>0</v>
      </c>
      <c r="S141" s="27">
        <f>IFERROR(Points!R141/SUM(Points!$B141:$Z141),)*(1-$B141)</f>
        <v>0</v>
      </c>
      <c r="T141" s="27">
        <f>IFERROR(Points!S141/SUM(Points!$B141:$Z141),)*(1-$B141)</f>
        <v>0</v>
      </c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</row>
    <row r="142" ht="22.5" hidden="1" customHeight="1">
      <c r="A142" s="25">
        <f t="shared" si="1"/>
        <v>45737</v>
      </c>
      <c r="B142" s="82">
        <v>0.04</v>
      </c>
      <c r="C142" s="27">
        <f>IFERROR(Points!B142/SUM(Points!$B142:$Z142),)*(1-$B142)</f>
        <v>0.07024390244</v>
      </c>
      <c r="D142" s="27">
        <f>IFERROR(Points!C142/SUM(Points!$B142:$Z142),)*(1-$B142)</f>
        <v>0.07024390244</v>
      </c>
      <c r="E142" s="27">
        <f>IFERROR(Points!D142/SUM(Points!$B142:$Z142),)*(1-$B142)</f>
        <v>0.08429268293</v>
      </c>
      <c r="F142" s="27">
        <f>IFERROR(Points!E142/SUM(Points!$B142:$Z142),)*(1-$B142)</f>
        <v>0.163902439</v>
      </c>
      <c r="G142" s="27">
        <f>IFERROR(Points!F142/SUM(Points!$B142:$Z142),)*(1-$B142)</f>
        <v>0.1404878049</v>
      </c>
      <c r="H142" s="27">
        <f>IFERROR(Points!G142/SUM(Points!$B142:$Z142),)*(1-$B142)</f>
        <v>0.09365853659</v>
      </c>
      <c r="I142" s="27">
        <f>IFERROR(Points!H142/SUM(Points!$B142:$Z142),)*(1-$B142)</f>
        <v>0</v>
      </c>
      <c r="J142" s="27">
        <f>IFERROR(Points!I142/SUM(Points!$B142:$Z142),)*(1-$B142)</f>
        <v>0</v>
      </c>
      <c r="K142" s="27">
        <f>IFERROR(Points!J142/SUM(Points!$B142:$Z142),)*(1-$B142)</f>
        <v>0</v>
      </c>
      <c r="L142" s="27">
        <f>IFERROR(Points!K142/SUM(Points!$B142:$Z142),)*(1-$B142)</f>
        <v>0.08429268293</v>
      </c>
      <c r="M142" s="27">
        <f>IFERROR(Points!L142/SUM(Points!$B142:$Z142),)*(1-$B142)</f>
        <v>0</v>
      </c>
      <c r="N142" s="27">
        <f>IFERROR(Points!M142/SUM(Points!$B142:$Z142),)*(1-$B142)</f>
        <v>0.163902439</v>
      </c>
      <c r="O142" s="27">
        <f>IFERROR(Points!N142/SUM(Points!$B142:$Z142),)*(1-$B142)</f>
        <v>0</v>
      </c>
      <c r="P142" s="27">
        <f>IFERROR(Points!O142/SUM(Points!$B142:$Z142),)*(1-$B142)</f>
        <v>0.04214634146</v>
      </c>
      <c r="Q142" s="27">
        <f>IFERROR(Points!P142/SUM(Points!$B142:$Z142),)*(1-$B142)</f>
        <v>0.04682926829</v>
      </c>
      <c r="R142" s="27">
        <f>IFERROR(Points!Q142/SUM(Points!$B142:$Z142),)*(1-$B142)</f>
        <v>0</v>
      </c>
      <c r="S142" s="27">
        <f>IFERROR(Points!R142/SUM(Points!$B142:$Z142),)*(1-$B142)</f>
        <v>0</v>
      </c>
      <c r="T142" s="27">
        <f>IFERROR(Points!S142/SUM(Points!$B142:$Z142),)*(1-$B142)</f>
        <v>0</v>
      </c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</row>
    <row r="143" ht="22.5" hidden="1" customHeight="1">
      <c r="A143" s="25">
        <f t="shared" si="1"/>
        <v>45738</v>
      </c>
      <c r="B143" s="82">
        <v>0.04</v>
      </c>
      <c r="C143" s="27">
        <f>IFERROR(Points!B143/SUM(Points!$B143:$Z143),)*(1-$B143)</f>
        <v>0.07826086957</v>
      </c>
      <c r="D143" s="27">
        <f>IFERROR(Points!C143/SUM(Points!$B143:$Z143),)*(1-$B143)</f>
        <v>0.07826086957</v>
      </c>
      <c r="E143" s="27">
        <f>IFERROR(Points!D143/SUM(Points!$B143:$Z143),)*(1-$B143)</f>
        <v>0.09391304348</v>
      </c>
      <c r="F143" s="27">
        <f>IFERROR(Points!E143/SUM(Points!$B143:$Z143),)*(1-$B143)</f>
        <v>0.1826086957</v>
      </c>
      <c r="G143" s="27">
        <f>IFERROR(Points!F143/SUM(Points!$B143:$Z143),)*(1-$B143)</f>
        <v>0.1565217391</v>
      </c>
      <c r="H143" s="27">
        <f>IFERROR(Points!G143/SUM(Points!$B143:$Z143),)*(1-$B143)</f>
        <v>0</v>
      </c>
      <c r="I143" s="27">
        <f>IFERROR(Points!H143/SUM(Points!$B143:$Z143),)*(1-$B143)</f>
        <v>0</v>
      </c>
      <c r="J143" s="27">
        <f>IFERROR(Points!I143/SUM(Points!$B143:$Z143),)*(1-$B143)</f>
        <v>0</v>
      </c>
      <c r="K143" s="27">
        <f>IFERROR(Points!J143/SUM(Points!$B143:$Z143),)*(1-$B143)</f>
        <v>0</v>
      </c>
      <c r="L143" s="27">
        <f>IFERROR(Points!K143/SUM(Points!$B143:$Z143),)*(1-$B143)</f>
        <v>0.1173913043</v>
      </c>
      <c r="M143" s="27">
        <f>IFERROR(Points!L143/SUM(Points!$B143:$Z143),)*(1-$B143)</f>
        <v>0</v>
      </c>
      <c r="N143" s="27">
        <f>IFERROR(Points!M143/SUM(Points!$B143:$Z143),)*(1-$B143)</f>
        <v>0.1826086957</v>
      </c>
      <c r="O143" s="27">
        <f>IFERROR(Points!N143/SUM(Points!$B143:$Z143),)*(1-$B143)</f>
        <v>0</v>
      </c>
      <c r="P143" s="27">
        <f>IFERROR(Points!O143/SUM(Points!$B143:$Z143),)*(1-$B143)</f>
        <v>0.07043478261</v>
      </c>
      <c r="Q143" s="27">
        <f>IFERROR(Points!P143/SUM(Points!$B143:$Z143),)*(1-$B143)</f>
        <v>0</v>
      </c>
      <c r="R143" s="27">
        <f>IFERROR(Points!Q143/SUM(Points!$B143:$Z143),)*(1-$B143)</f>
        <v>0</v>
      </c>
      <c r="S143" s="27">
        <f>IFERROR(Points!R143/SUM(Points!$B143:$Z143),)*(1-$B143)</f>
        <v>0</v>
      </c>
      <c r="T143" s="27">
        <f>IFERROR(Points!S143/SUM(Points!$B143:$Z143),)*(1-$B143)</f>
        <v>0</v>
      </c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</row>
    <row r="144" ht="22.5" hidden="1" customHeight="1">
      <c r="A144" s="25">
        <f t="shared" si="1"/>
        <v>45739</v>
      </c>
      <c r="B144" s="82">
        <v>0.04</v>
      </c>
      <c r="C144" s="27">
        <f>IFERROR(Points!B144/SUM(Points!$B144:$Z144),)*(1-$B144)</f>
        <v>0.0679245283</v>
      </c>
      <c r="D144" s="27">
        <f>IFERROR(Points!C144/SUM(Points!$B144:$Z144),)*(1-$B144)</f>
        <v>0.0679245283</v>
      </c>
      <c r="E144" s="27">
        <f>IFERROR(Points!D144/SUM(Points!$B144:$Z144),)*(1-$B144)</f>
        <v>0.08150943396</v>
      </c>
      <c r="F144" s="27">
        <f>IFERROR(Points!E144/SUM(Points!$B144:$Z144),)*(1-$B144)</f>
        <v>0.158490566</v>
      </c>
      <c r="G144" s="27">
        <f>IFERROR(Points!F144/SUM(Points!$B144:$Z144),)*(1-$B144)</f>
        <v>0.1132075472</v>
      </c>
      <c r="H144" s="27">
        <f>IFERROR(Points!G144/SUM(Points!$B144:$Z144),)*(1-$B144)</f>
        <v>0.09056603774</v>
      </c>
      <c r="I144" s="27">
        <f>IFERROR(Points!H144/SUM(Points!$B144:$Z144),)*(1-$B144)</f>
        <v>0</v>
      </c>
      <c r="J144" s="27">
        <f>IFERROR(Points!I144/SUM(Points!$B144:$Z144),)*(1-$B144)</f>
        <v>0</v>
      </c>
      <c r="K144" s="27">
        <f>IFERROR(Points!J144/SUM(Points!$B144:$Z144),)*(1-$B144)</f>
        <v>0</v>
      </c>
      <c r="L144" s="27">
        <f>IFERROR(Points!K144/SUM(Points!$B144:$Z144),)*(1-$B144)</f>
        <v>0.08150943396</v>
      </c>
      <c r="M144" s="27">
        <f>IFERROR(Points!L144/SUM(Points!$B144:$Z144),)*(1-$B144)</f>
        <v>0</v>
      </c>
      <c r="N144" s="27">
        <f>IFERROR(Points!M144/SUM(Points!$B144:$Z144),)*(1-$B144)</f>
        <v>0.158490566</v>
      </c>
      <c r="O144" s="27">
        <f>IFERROR(Points!N144/SUM(Points!$B144:$Z144),)*(1-$B144)</f>
        <v>0</v>
      </c>
      <c r="P144" s="27">
        <f>IFERROR(Points!O144/SUM(Points!$B144:$Z144),)*(1-$B144)</f>
        <v>0.04075471698</v>
      </c>
      <c r="Q144" s="27">
        <f>IFERROR(Points!P144/SUM(Points!$B144:$Z144),)*(1-$B144)</f>
        <v>0.04528301887</v>
      </c>
      <c r="R144" s="27">
        <f>IFERROR(Points!Q144/SUM(Points!$B144:$Z144),)*(1-$B144)</f>
        <v>0</v>
      </c>
      <c r="S144" s="27">
        <f>IFERROR(Points!R144/SUM(Points!$B144:$Z144),)*(1-$B144)</f>
        <v>0</v>
      </c>
      <c r="T144" s="27">
        <f>IFERROR(Points!S144/SUM(Points!$B144:$Z144),)*(1-$B144)</f>
        <v>0.05433962264</v>
      </c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</row>
    <row r="145" ht="22.5" hidden="1" customHeight="1">
      <c r="A145" s="25">
        <f t="shared" si="1"/>
        <v>45740</v>
      </c>
      <c r="B145" s="82">
        <v>0.04</v>
      </c>
      <c r="C145" s="27">
        <f>IFERROR(Points!B145/SUM(Points!$B145:$Z145),)*(1-$B145)</f>
        <v>0</v>
      </c>
      <c r="D145" s="27">
        <f>IFERROR(Points!C145/SUM(Points!$B145:$Z145),)*(1-$B145)</f>
        <v>0</v>
      </c>
      <c r="E145" s="27">
        <f>IFERROR(Points!D145/SUM(Points!$B145:$Z145),)*(1-$B145)</f>
        <v>0</v>
      </c>
      <c r="F145" s="27">
        <f>IFERROR(Points!E145/SUM(Points!$B145:$Z145),)*(1-$B145)</f>
        <v>0</v>
      </c>
      <c r="G145" s="27">
        <f>IFERROR(Points!F145/SUM(Points!$B145:$Z145),)*(1-$B145)</f>
        <v>0</v>
      </c>
      <c r="H145" s="27">
        <f>IFERROR(Points!G145/SUM(Points!$B145:$Z145),)*(1-$B145)</f>
        <v>0</v>
      </c>
      <c r="I145" s="27">
        <f>IFERROR(Points!H145/SUM(Points!$B145:$Z145),)*(1-$B145)</f>
        <v>0</v>
      </c>
      <c r="J145" s="27">
        <f>IFERROR(Points!I145/SUM(Points!$B145:$Z145),)*(1-$B145)</f>
        <v>0</v>
      </c>
      <c r="K145" s="27">
        <f>IFERROR(Points!J145/SUM(Points!$B145:$Z145),)*(1-$B145)</f>
        <v>0</v>
      </c>
      <c r="L145" s="27">
        <f>IFERROR(Points!K145/SUM(Points!$B145:$Z145),)*(1-$B145)</f>
        <v>0</v>
      </c>
      <c r="M145" s="27">
        <f>IFERROR(Points!L145/SUM(Points!$B145:$Z145),)*(1-$B145)</f>
        <v>0</v>
      </c>
      <c r="N145" s="27">
        <f>IFERROR(Points!M145/SUM(Points!$B145:$Z145),)*(1-$B145)</f>
        <v>0</v>
      </c>
      <c r="O145" s="27">
        <f>IFERROR(Points!N145/SUM(Points!$B145:$Z145),)*(1-$B145)</f>
        <v>0</v>
      </c>
      <c r="P145" s="27">
        <f>IFERROR(Points!O145/SUM(Points!$B145:$Z145),)*(1-$B145)</f>
        <v>0</v>
      </c>
      <c r="Q145" s="27">
        <f>IFERROR(Points!P145/SUM(Points!$B145:$Z145),)*(1-$B145)</f>
        <v>0</v>
      </c>
      <c r="R145" s="27">
        <f>IFERROR(Points!Q145/SUM(Points!$B145:$Z145),)*(1-$B145)</f>
        <v>0</v>
      </c>
      <c r="S145" s="27">
        <f>IFERROR(Points!R145/SUM(Points!$B145:$Z145),)*(1-$B145)</f>
        <v>0</v>
      </c>
      <c r="T145" s="27">
        <f>IFERROR(Points!S145/SUM(Points!$B145:$Z145),)*(1-$B145)</f>
        <v>0</v>
      </c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</row>
    <row r="146" ht="22.5" hidden="1" customHeight="1">
      <c r="A146" s="25">
        <f t="shared" si="1"/>
        <v>45741</v>
      </c>
      <c r="B146" s="82">
        <v>0.04</v>
      </c>
      <c r="C146" s="27">
        <f>IFERROR(Points!B146/SUM(Points!$B146:$Z146),)*(1-$B146)</f>
        <v>0</v>
      </c>
      <c r="D146" s="27">
        <f>IFERROR(Points!C146/SUM(Points!$B146:$Z146),)*(1-$B146)</f>
        <v>0</v>
      </c>
      <c r="E146" s="27">
        <f>IFERROR(Points!D146/SUM(Points!$B146:$Z146),)*(1-$B146)</f>
        <v>0</v>
      </c>
      <c r="F146" s="27">
        <f>IFERROR(Points!E146/SUM(Points!$B146:$Z146),)*(1-$B146)</f>
        <v>0</v>
      </c>
      <c r="G146" s="27">
        <f>IFERROR(Points!F146/SUM(Points!$B146:$Z146),)*(1-$B146)</f>
        <v>0</v>
      </c>
      <c r="H146" s="27">
        <f>IFERROR(Points!G146/SUM(Points!$B146:$Z146),)*(1-$B146)</f>
        <v>0</v>
      </c>
      <c r="I146" s="27">
        <f>IFERROR(Points!H146/SUM(Points!$B146:$Z146),)*(1-$B146)</f>
        <v>0</v>
      </c>
      <c r="J146" s="27">
        <f>IFERROR(Points!I146/SUM(Points!$B146:$Z146),)*(1-$B146)</f>
        <v>0</v>
      </c>
      <c r="K146" s="27">
        <f>IFERROR(Points!J146/SUM(Points!$B146:$Z146),)*(1-$B146)</f>
        <v>0</v>
      </c>
      <c r="L146" s="27">
        <f>IFERROR(Points!K146/SUM(Points!$B146:$Z146),)*(1-$B146)</f>
        <v>0</v>
      </c>
      <c r="M146" s="27">
        <f>IFERROR(Points!L146/SUM(Points!$B146:$Z146),)*(1-$B146)</f>
        <v>0</v>
      </c>
      <c r="N146" s="27">
        <f>IFERROR(Points!M146/SUM(Points!$B146:$Z146),)*(1-$B146)</f>
        <v>0</v>
      </c>
      <c r="O146" s="27">
        <f>IFERROR(Points!N146/SUM(Points!$B146:$Z146),)*(1-$B146)</f>
        <v>0</v>
      </c>
      <c r="P146" s="27">
        <f>IFERROR(Points!O146/SUM(Points!$B146:$Z146),)*(1-$B146)</f>
        <v>0</v>
      </c>
      <c r="Q146" s="27">
        <f>IFERROR(Points!P146/SUM(Points!$B146:$Z146),)*(1-$B146)</f>
        <v>0</v>
      </c>
      <c r="R146" s="27">
        <f>IFERROR(Points!Q146/SUM(Points!$B146:$Z146),)*(1-$B146)</f>
        <v>0</v>
      </c>
      <c r="S146" s="27">
        <f>IFERROR(Points!R146/SUM(Points!$B146:$Z146),)*(1-$B146)</f>
        <v>0</v>
      </c>
      <c r="T146" s="27">
        <f>IFERROR(Points!S146/SUM(Points!$B146:$Z146),)*(1-$B146)</f>
        <v>0</v>
      </c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</row>
    <row r="147" ht="22.5" hidden="1" customHeight="1">
      <c r="A147" s="25">
        <f t="shared" si="1"/>
        <v>45742</v>
      </c>
      <c r="B147" s="82">
        <v>0.02</v>
      </c>
      <c r="C147" s="27">
        <f>IFERROR(Points!B147/SUM(Points!$B147:$Z147),)*(1-$B147)</f>
        <v>0.07945945946</v>
      </c>
      <c r="D147" s="27">
        <f>IFERROR(Points!C147/SUM(Points!$B147:$Z147),)*(1-$B147)</f>
        <v>0.07945945946</v>
      </c>
      <c r="E147" s="27">
        <f>IFERROR(Points!D147/SUM(Points!$B147:$Z147),)*(1-$B147)</f>
        <v>0.09535135135</v>
      </c>
      <c r="F147" s="27">
        <f>IFERROR(Points!E147/SUM(Points!$B147:$Z147),)*(1-$B147)</f>
        <v>0.1854054054</v>
      </c>
      <c r="G147" s="27">
        <f>IFERROR(Points!F147/SUM(Points!$B147:$Z147),)*(1-$B147)</f>
        <v>0.1589189189</v>
      </c>
      <c r="H147" s="27">
        <f>IFERROR(Points!G147/SUM(Points!$B147:$Z147),)*(1-$B147)</f>
        <v>0</v>
      </c>
      <c r="I147" s="27">
        <f>IFERROR(Points!H147/SUM(Points!$B147:$Z147),)*(1-$B147)</f>
        <v>0</v>
      </c>
      <c r="J147" s="27">
        <f>IFERROR(Points!I147/SUM(Points!$B147:$Z147),)*(1-$B147)</f>
        <v>0</v>
      </c>
      <c r="K147" s="27">
        <f>IFERROR(Points!J147/SUM(Points!$B147:$Z147),)*(1-$B147)</f>
        <v>0</v>
      </c>
      <c r="L147" s="27">
        <f>IFERROR(Points!K147/SUM(Points!$B147:$Z147),)*(1-$B147)</f>
        <v>0.09535135135</v>
      </c>
      <c r="M147" s="27">
        <f>IFERROR(Points!L147/SUM(Points!$B147:$Z147),)*(1-$B147)</f>
        <v>0</v>
      </c>
      <c r="N147" s="27">
        <f>IFERROR(Points!M147/SUM(Points!$B147:$Z147),)*(1-$B147)</f>
        <v>0.1854054054</v>
      </c>
      <c r="O147" s="27">
        <f>IFERROR(Points!N147/SUM(Points!$B147:$Z147),)*(1-$B147)</f>
        <v>0</v>
      </c>
      <c r="P147" s="27">
        <f>IFERROR(Points!O147/SUM(Points!$B147:$Z147),)*(1-$B147)</f>
        <v>0.04767567568</v>
      </c>
      <c r="Q147" s="27">
        <f>IFERROR(Points!P147/SUM(Points!$B147:$Z147),)*(1-$B147)</f>
        <v>0.05297297297</v>
      </c>
      <c r="R147" s="27">
        <f>IFERROR(Points!Q147/SUM(Points!$B147:$Z147),)*(1-$B147)</f>
        <v>0</v>
      </c>
      <c r="S147" s="27">
        <f>IFERROR(Points!R147/SUM(Points!$B147:$Z147),)*(1-$B147)</f>
        <v>0</v>
      </c>
      <c r="T147" s="27">
        <f>IFERROR(Points!S147/SUM(Points!$B147:$Z147),)*(1-$B147)</f>
        <v>0</v>
      </c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</row>
    <row r="148" ht="22.5" hidden="1" customHeight="1">
      <c r="A148" s="25">
        <f t="shared" si="1"/>
        <v>45743</v>
      </c>
      <c r="B148" s="82">
        <v>0.02</v>
      </c>
      <c r="C148" s="27">
        <f>IFERROR(Points!B148/SUM(Points!$B148:$Z148),)*(1-$B148)</f>
        <v>0.0921630094</v>
      </c>
      <c r="D148" s="27">
        <f>IFERROR(Points!C148/SUM(Points!$B148:$Z148),)*(1-$B148)</f>
        <v>0</v>
      </c>
      <c r="E148" s="27">
        <f>IFERROR(Points!D148/SUM(Points!$B148:$Z148),)*(1-$B148)</f>
        <v>0.1105956113</v>
      </c>
      <c r="F148" s="27">
        <f>IFERROR(Points!E148/SUM(Points!$B148:$Z148),)*(1-$B148)</f>
        <v>0.2150470219</v>
      </c>
      <c r="G148" s="27">
        <f>IFERROR(Points!F148/SUM(Points!$B148:$Z148),)*(1-$B148)</f>
        <v>0</v>
      </c>
      <c r="H148" s="27">
        <f>IFERROR(Points!G148/SUM(Points!$B148:$Z148),)*(1-$B148)</f>
        <v>0</v>
      </c>
      <c r="I148" s="27">
        <f>IFERROR(Points!H148/SUM(Points!$B148:$Z148),)*(1-$B148)</f>
        <v>0</v>
      </c>
      <c r="J148" s="27">
        <f>IFERROR(Points!I148/SUM(Points!$B148:$Z148),)*(1-$B148)</f>
        <v>0.03686520376</v>
      </c>
      <c r="K148" s="27">
        <f>IFERROR(Points!J148/SUM(Points!$B148:$Z148),)*(1-$B148)</f>
        <v>0</v>
      </c>
      <c r="L148" s="27">
        <f>IFERROR(Points!K148/SUM(Points!$B148:$Z148),)*(1-$B148)</f>
        <v>0.1105956113</v>
      </c>
      <c r="M148" s="27">
        <f>IFERROR(Points!L148/SUM(Points!$B148:$Z148),)*(1-$B148)</f>
        <v>0</v>
      </c>
      <c r="N148" s="27">
        <f>IFERROR(Points!M148/SUM(Points!$B148:$Z148),)*(1-$B148)</f>
        <v>0.2150470219</v>
      </c>
      <c r="O148" s="27">
        <f>IFERROR(Points!N148/SUM(Points!$B148:$Z148),)*(1-$B148)</f>
        <v>0</v>
      </c>
      <c r="P148" s="27">
        <f>IFERROR(Points!O148/SUM(Points!$B148:$Z148),)*(1-$B148)</f>
        <v>0.08294670846</v>
      </c>
      <c r="Q148" s="27">
        <f>IFERROR(Points!P148/SUM(Points!$B148:$Z148),)*(1-$B148)</f>
        <v>0.06144200627</v>
      </c>
      <c r="R148" s="27">
        <f>IFERROR(Points!Q148/SUM(Points!$B148:$Z148),)*(1-$B148)</f>
        <v>0</v>
      </c>
      <c r="S148" s="27">
        <f>IFERROR(Points!R148/SUM(Points!$B148:$Z148),)*(1-$B148)</f>
        <v>0.05529780564</v>
      </c>
      <c r="T148" s="27">
        <f>IFERROR(Points!S148/SUM(Points!$B148:$Z148),)*(1-$B148)</f>
        <v>0</v>
      </c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</row>
    <row r="149" ht="22.5" hidden="1" customHeight="1">
      <c r="A149" s="25">
        <f t="shared" si="1"/>
        <v>45744</v>
      </c>
      <c r="B149" s="82">
        <v>0.02</v>
      </c>
      <c r="C149" s="27">
        <f>IFERROR(Points!B149/SUM(Points!$B149:$Z149),)*(1-$B149)</f>
        <v>0.07313432836</v>
      </c>
      <c r="D149" s="27">
        <f>IFERROR(Points!C149/SUM(Points!$B149:$Z149),)*(1-$B149)</f>
        <v>0.07313432836</v>
      </c>
      <c r="E149" s="27">
        <f>IFERROR(Points!D149/SUM(Points!$B149:$Z149),)*(1-$B149)</f>
        <v>0.08776119403</v>
      </c>
      <c r="F149" s="27">
        <f>IFERROR(Points!E149/SUM(Points!$B149:$Z149),)*(1-$B149)</f>
        <v>0.1706467662</v>
      </c>
      <c r="G149" s="27">
        <f>IFERROR(Points!F149/SUM(Points!$B149:$Z149),)*(1-$B149)</f>
        <v>0.1462686567</v>
      </c>
      <c r="H149" s="27">
        <f>IFERROR(Points!G149/SUM(Points!$B149:$Z149),)*(1-$B149)</f>
        <v>0</v>
      </c>
      <c r="I149" s="27">
        <f>IFERROR(Points!H149/SUM(Points!$B149:$Z149),)*(1-$B149)</f>
        <v>0</v>
      </c>
      <c r="J149" s="27">
        <f>IFERROR(Points!I149/SUM(Points!$B149:$Z149),)*(1-$B149)</f>
        <v>0.02925373134</v>
      </c>
      <c r="K149" s="27">
        <f>IFERROR(Points!J149/SUM(Points!$B149:$Z149),)*(1-$B149)</f>
        <v>0</v>
      </c>
      <c r="L149" s="27">
        <f>IFERROR(Points!K149/SUM(Points!$B149:$Z149),)*(1-$B149)</f>
        <v>0.08776119403</v>
      </c>
      <c r="M149" s="27">
        <f>IFERROR(Points!L149/SUM(Points!$B149:$Z149),)*(1-$B149)</f>
        <v>0</v>
      </c>
      <c r="N149" s="27">
        <f>IFERROR(Points!M149/SUM(Points!$B149:$Z149),)*(1-$B149)</f>
        <v>0.1706467662</v>
      </c>
      <c r="O149" s="27">
        <f>IFERROR(Points!N149/SUM(Points!$B149:$Z149),)*(1-$B149)</f>
        <v>0.04875621891</v>
      </c>
      <c r="P149" s="27">
        <f>IFERROR(Points!O149/SUM(Points!$B149:$Z149),)*(1-$B149)</f>
        <v>0.04388059701</v>
      </c>
      <c r="Q149" s="27">
        <f>IFERROR(Points!P149/SUM(Points!$B149:$Z149),)*(1-$B149)</f>
        <v>0.04875621891</v>
      </c>
      <c r="R149" s="27">
        <f>IFERROR(Points!Q149/SUM(Points!$B149:$Z149),)*(1-$B149)</f>
        <v>0</v>
      </c>
      <c r="S149" s="27">
        <f>IFERROR(Points!R149/SUM(Points!$B149:$Z149),)*(1-$B149)</f>
        <v>0</v>
      </c>
      <c r="T149" s="27">
        <f>IFERROR(Points!S149/SUM(Points!$B149:$Z149),)*(1-$B149)</f>
        <v>0</v>
      </c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</row>
    <row r="150" ht="22.5" hidden="1" customHeight="1">
      <c r="A150" s="25">
        <f t="shared" si="1"/>
        <v>45745</v>
      </c>
      <c r="B150" s="82">
        <v>0.02</v>
      </c>
      <c r="C150" s="27">
        <f>IFERROR(Points!B150/SUM(Points!$B150:$Z150),)*(1-$B150)</f>
        <v>0.07798408488</v>
      </c>
      <c r="D150" s="27">
        <f>IFERROR(Points!C150/SUM(Points!$B150:$Z150),)*(1-$B150)</f>
        <v>0.07798408488</v>
      </c>
      <c r="E150" s="27">
        <f>IFERROR(Points!D150/SUM(Points!$B150:$Z150),)*(1-$B150)</f>
        <v>0.09358090186</v>
      </c>
      <c r="F150" s="27">
        <f>IFERROR(Points!E150/SUM(Points!$B150:$Z150),)*(1-$B150)</f>
        <v>0.1819628647</v>
      </c>
      <c r="G150" s="27">
        <f>IFERROR(Points!F150/SUM(Points!$B150:$Z150),)*(1-$B150)</f>
        <v>0.1559681698</v>
      </c>
      <c r="H150" s="27">
        <f>IFERROR(Points!G150/SUM(Points!$B150:$Z150),)*(1-$B150)</f>
        <v>0.1039787798</v>
      </c>
      <c r="I150" s="27">
        <f>IFERROR(Points!H150/SUM(Points!$B150:$Z150),)*(1-$B150)</f>
        <v>0</v>
      </c>
      <c r="J150" s="27">
        <f>IFERROR(Points!I150/SUM(Points!$B150:$Z150),)*(1-$B150)</f>
        <v>0</v>
      </c>
      <c r="K150" s="27">
        <f>IFERROR(Points!J150/SUM(Points!$B150:$Z150),)*(1-$B150)</f>
        <v>0</v>
      </c>
      <c r="L150" s="27">
        <f>IFERROR(Points!K150/SUM(Points!$B150:$Z150),)*(1-$B150)</f>
        <v>0.1169761273</v>
      </c>
      <c r="M150" s="27">
        <f>IFERROR(Points!L150/SUM(Points!$B150:$Z150),)*(1-$B150)</f>
        <v>0</v>
      </c>
      <c r="N150" s="27">
        <f>IFERROR(Points!M150/SUM(Points!$B150:$Z150),)*(1-$B150)</f>
        <v>0</v>
      </c>
      <c r="O150" s="27">
        <f>IFERROR(Points!N150/SUM(Points!$B150:$Z150),)*(1-$B150)</f>
        <v>0</v>
      </c>
      <c r="P150" s="27">
        <f>IFERROR(Points!O150/SUM(Points!$B150:$Z150),)*(1-$B150)</f>
        <v>0.09358090186</v>
      </c>
      <c r="Q150" s="27">
        <f>IFERROR(Points!P150/SUM(Points!$B150:$Z150),)*(1-$B150)</f>
        <v>0</v>
      </c>
      <c r="R150" s="27">
        <f>IFERROR(Points!Q150/SUM(Points!$B150:$Z150),)*(1-$B150)</f>
        <v>0</v>
      </c>
      <c r="S150" s="27">
        <f>IFERROR(Points!R150/SUM(Points!$B150:$Z150),)*(1-$B150)</f>
        <v>0.04679045093</v>
      </c>
      <c r="T150" s="27">
        <f>IFERROR(Points!S150/SUM(Points!$B150:$Z150),)*(1-$B150)</f>
        <v>0.03119363395</v>
      </c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</row>
    <row r="151" ht="22.5" hidden="1" customHeight="1">
      <c r="A151" s="25">
        <f t="shared" si="1"/>
        <v>45746</v>
      </c>
      <c r="B151" s="82">
        <v>0.02</v>
      </c>
      <c r="C151" s="27">
        <f>IFERROR(Points!B151/SUM(Points!$B151:$Z151),)*(1-$B151)</f>
        <v>0.07067307692</v>
      </c>
      <c r="D151" s="27">
        <f>IFERROR(Points!C151/SUM(Points!$B151:$Z151),)*(1-$B151)</f>
        <v>0.07067307692</v>
      </c>
      <c r="E151" s="27">
        <f>IFERROR(Points!D151/SUM(Points!$B151:$Z151),)*(1-$B151)</f>
        <v>0.08480769231</v>
      </c>
      <c r="F151" s="27">
        <f>IFERROR(Points!E151/SUM(Points!$B151:$Z151),)*(1-$B151)</f>
        <v>0.1649038462</v>
      </c>
      <c r="G151" s="27">
        <f>IFERROR(Points!F151/SUM(Points!$B151:$Z151),)*(1-$B151)</f>
        <v>0.1413461538</v>
      </c>
      <c r="H151" s="27">
        <f>IFERROR(Points!G151/SUM(Points!$B151:$Z151),)*(1-$B151)</f>
        <v>0</v>
      </c>
      <c r="I151" s="27">
        <f>IFERROR(Points!H151/SUM(Points!$B151:$Z151),)*(1-$B151)</f>
        <v>0</v>
      </c>
      <c r="J151" s="27">
        <f>IFERROR(Points!I151/SUM(Points!$B151:$Z151),)*(1-$B151)</f>
        <v>0</v>
      </c>
      <c r="K151" s="27">
        <f>IFERROR(Points!J151/SUM(Points!$B151:$Z151),)*(1-$B151)</f>
        <v>0</v>
      </c>
      <c r="L151" s="27">
        <f>IFERROR(Points!K151/SUM(Points!$B151:$Z151),)*(1-$B151)</f>
        <v>0.08480769231</v>
      </c>
      <c r="M151" s="27">
        <f>IFERROR(Points!L151/SUM(Points!$B151:$Z151),)*(1-$B151)</f>
        <v>0</v>
      </c>
      <c r="N151" s="27">
        <f>IFERROR(Points!M151/SUM(Points!$B151:$Z151),)*(1-$B151)</f>
        <v>0.1177884615</v>
      </c>
      <c r="O151" s="27">
        <f>IFERROR(Points!N151/SUM(Points!$B151:$Z151),)*(1-$B151)</f>
        <v>0.1413461538</v>
      </c>
      <c r="P151" s="27">
        <f>IFERROR(Points!O151/SUM(Points!$B151:$Z151),)*(1-$B151)</f>
        <v>0</v>
      </c>
      <c r="Q151" s="27">
        <f>IFERROR(Points!P151/SUM(Points!$B151:$Z151),)*(1-$B151)</f>
        <v>0.04711538462</v>
      </c>
      <c r="R151" s="27">
        <f>IFERROR(Points!Q151/SUM(Points!$B151:$Z151),)*(1-$B151)</f>
        <v>0</v>
      </c>
      <c r="S151" s="27">
        <f>IFERROR(Points!R151/SUM(Points!$B151:$Z151),)*(1-$B151)</f>
        <v>0</v>
      </c>
      <c r="T151" s="27">
        <f>IFERROR(Points!S151/SUM(Points!$B151:$Z151),)*(1-$B151)</f>
        <v>0.05653846154</v>
      </c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</row>
    <row r="152" ht="22.5" hidden="1" customHeight="1">
      <c r="A152" s="25">
        <f t="shared" si="1"/>
        <v>45747</v>
      </c>
      <c r="B152" s="82">
        <v>0.04</v>
      </c>
      <c r="C152" s="27">
        <f>IFERROR(Points!B152/SUM(Points!$B152:$Z152),)*(1-$B152)</f>
        <v>0.07384615385</v>
      </c>
      <c r="D152" s="27">
        <f>IFERROR(Points!C152/SUM(Points!$B152:$Z152),)*(1-$B152)</f>
        <v>0.07384615385</v>
      </c>
      <c r="E152" s="27">
        <f>IFERROR(Points!D152/SUM(Points!$B152:$Z152),)*(1-$B152)</f>
        <v>0.08861538462</v>
      </c>
      <c r="F152" s="27">
        <f>IFERROR(Points!E152/SUM(Points!$B152:$Z152),)*(1-$B152)</f>
        <v>0.1723076923</v>
      </c>
      <c r="G152" s="27">
        <f>IFERROR(Points!F152/SUM(Points!$B152:$Z152),)*(1-$B152)</f>
        <v>0.1476923077</v>
      </c>
      <c r="H152" s="27">
        <f>IFERROR(Points!G152/SUM(Points!$B152:$Z152),)*(1-$B152)</f>
        <v>0.09846153846</v>
      </c>
      <c r="I152" s="27">
        <f>IFERROR(Points!H152/SUM(Points!$B152:$Z152),)*(1-$B152)</f>
        <v>0</v>
      </c>
      <c r="J152" s="27">
        <f>IFERROR(Points!I152/SUM(Points!$B152:$Z152),)*(1-$B152)</f>
        <v>0</v>
      </c>
      <c r="K152" s="27">
        <f>IFERROR(Points!J152/SUM(Points!$B152:$Z152),)*(1-$B152)</f>
        <v>0</v>
      </c>
      <c r="L152" s="27">
        <f>IFERROR(Points!K152/SUM(Points!$B152:$Z152),)*(1-$B152)</f>
        <v>0.08861538462</v>
      </c>
      <c r="M152" s="27">
        <f>IFERROR(Points!L152/SUM(Points!$B152:$Z152),)*(1-$B152)</f>
        <v>0</v>
      </c>
      <c r="N152" s="27">
        <f>IFERROR(Points!M152/SUM(Points!$B152:$Z152),)*(1-$B152)</f>
        <v>0.1723076923</v>
      </c>
      <c r="O152" s="27">
        <f>IFERROR(Points!N152/SUM(Points!$B152:$Z152),)*(1-$B152)</f>
        <v>0</v>
      </c>
      <c r="P152" s="27">
        <f>IFERROR(Points!O152/SUM(Points!$B152:$Z152),)*(1-$B152)</f>
        <v>0.04430769231</v>
      </c>
      <c r="Q152" s="27">
        <f>IFERROR(Points!P152/SUM(Points!$B152:$Z152),)*(1-$B152)</f>
        <v>0</v>
      </c>
      <c r="R152" s="27">
        <f>IFERROR(Points!Q152/SUM(Points!$B152:$Z152),)*(1-$B152)</f>
        <v>0</v>
      </c>
      <c r="S152" s="27">
        <f>IFERROR(Points!R152/SUM(Points!$B152:$Z152),)*(1-$B152)</f>
        <v>0</v>
      </c>
      <c r="T152" s="27">
        <f>IFERROR(Points!S152/SUM(Points!$B152:$Z152),)*(1-$B152)</f>
        <v>0</v>
      </c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</row>
    <row r="153" ht="22.5" hidden="1" customHeight="1">
      <c r="A153" s="25">
        <f t="shared" si="1"/>
        <v>45748</v>
      </c>
      <c r="B153" s="82">
        <v>0.04</v>
      </c>
      <c r="C153" s="27">
        <f>IFERROR(Points!B153/SUM(Points!$B153:$Z153),)*(1-$B153)</f>
        <v>0.08181818182</v>
      </c>
      <c r="D153" s="27">
        <f>IFERROR(Points!C153/SUM(Points!$B153:$Z153),)*(1-$B153)</f>
        <v>0.08181818182</v>
      </c>
      <c r="E153" s="27">
        <f>IFERROR(Points!D153/SUM(Points!$B153:$Z153),)*(1-$B153)</f>
        <v>0.09818181818</v>
      </c>
      <c r="F153" s="27">
        <f>IFERROR(Points!E153/SUM(Points!$B153:$Z153),)*(1-$B153)</f>
        <v>0.1909090909</v>
      </c>
      <c r="G153" s="27">
        <f>IFERROR(Points!F153/SUM(Points!$B153:$Z153),)*(1-$B153)</f>
        <v>0.1636363636</v>
      </c>
      <c r="H153" s="27">
        <f>IFERROR(Points!G153/SUM(Points!$B153:$Z153),)*(1-$B153)</f>
        <v>0</v>
      </c>
      <c r="I153" s="27">
        <f>IFERROR(Points!H153/SUM(Points!$B153:$Z153),)*(1-$B153)</f>
        <v>0</v>
      </c>
      <c r="J153" s="27">
        <f>IFERROR(Points!I153/SUM(Points!$B153:$Z153),)*(1-$B153)</f>
        <v>0</v>
      </c>
      <c r="K153" s="27">
        <f>IFERROR(Points!J153/SUM(Points!$B153:$Z153),)*(1-$B153)</f>
        <v>0</v>
      </c>
      <c r="L153" s="27">
        <f>IFERROR(Points!K153/SUM(Points!$B153:$Z153),)*(1-$B153)</f>
        <v>0.09818181818</v>
      </c>
      <c r="M153" s="27">
        <f>IFERROR(Points!L153/SUM(Points!$B153:$Z153),)*(1-$B153)</f>
        <v>0</v>
      </c>
      <c r="N153" s="27">
        <f>IFERROR(Points!M153/SUM(Points!$B153:$Z153),)*(1-$B153)</f>
        <v>0.1909090909</v>
      </c>
      <c r="O153" s="27">
        <f>IFERROR(Points!N153/SUM(Points!$B153:$Z153),)*(1-$B153)</f>
        <v>0</v>
      </c>
      <c r="P153" s="27">
        <f>IFERROR(Points!O153/SUM(Points!$B153:$Z153),)*(1-$B153)</f>
        <v>0</v>
      </c>
      <c r="Q153" s="27">
        <f>IFERROR(Points!P153/SUM(Points!$B153:$Z153),)*(1-$B153)</f>
        <v>0.05454545455</v>
      </c>
      <c r="R153" s="27">
        <f>IFERROR(Points!Q153/SUM(Points!$B153:$Z153),)*(1-$B153)</f>
        <v>0</v>
      </c>
      <c r="S153" s="27">
        <f>IFERROR(Points!R153/SUM(Points!$B153:$Z153),)*(1-$B153)</f>
        <v>0</v>
      </c>
      <c r="T153" s="27">
        <f>IFERROR(Points!S153/SUM(Points!$B153:$Z153),)*(1-$B153)</f>
        <v>0</v>
      </c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</row>
    <row r="154" ht="22.5" hidden="1" customHeight="1">
      <c r="A154" s="25">
        <f t="shared" si="1"/>
        <v>45749</v>
      </c>
      <c r="B154" s="82">
        <v>0.04</v>
      </c>
      <c r="C154" s="27">
        <f>IFERROR(Points!B154/SUM(Points!$B154:$Z154),)*(1-$B154)</f>
        <v>0.08228571429</v>
      </c>
      <c r="D154" s="27">
        <f>IFERROR(Points!C154/SUM(Points!$B154:$Z154),)*(1-$B154)</f>
        <v>0.08228571429</v>
      </c>
      <c r="E154" s="27">
        <f>IFERROR(Points!D154/SUM(Points!$B154:$Z154),)*(1-$B154)</f>
        <v>0.09874285714</v>
      </c>
      <c r="F154" s="27">
        <f>IFERROR(Points!E154/SUM(Points!$B154:$Z154),)*(1-$B154)</f>
        <v>0.192</v>
      </c>
      <c r="G154" s="27">
        <f>IFERROR(Points!F154/SUM(Points!$B154:$Z154),)*(1-$B154)</f>
        <v>0.1645714286</v>
      </c>
      <c r="H154" s="27">
        <f>IFERROR(Points!G154/SUM(Points!$B154:$Z154),)*(1-$B154)</f>
        <v>0</v>
      </c>
      <c r="I154" s="27">
        <f>IFERROR(Points!H154/SUM(Points!$B154:$Z154),)*(1-$B154)</f>
        <v>0</v>
      </c>
      <c r="J154" s="27">
        <f>IFERROR(Points!I154/SUM(Points!$B154:$Z154),)*(1-$B154)</f>
        <v>0</v>
      </c>
      <c r="K154" s="27">
        <f>IFERROR(Points!J154/SUM(Points!$B154:$Z154),)*(1-$B154)</f>
        <v>0</v>
      </c>
      <c r="L154" s="27">
        <f>IFERROR(Points!K154/SUM(Points!$B154:$Z154),)*(1-$B154)</f>
        <v>0.09874285714</v>
      </c>
      <c r="M154" s="27">
        <f>IFERROR(Points!L154/SUM(Points!$B154:$Z154),)*(1-$B154)</f>
        <v>0</v>
      </c>
      <c r="N154" s="27">
        <f>IFERROR(Points!M154/SUM(Points!$B154:$Z154),)*(1-$B154)</f>
        <v>0.192</v>
      </c>
      <c r="O154" s="27">
        <f>IFERROR(Points!N154/SUM(Points!$B154:$Z154),)*(1-$B154)</f>
        <v>0</v>
      </c>
      <c r="P154" s="27">
        <f>IFERROR(Points!O154/SUM(Points!$B154:$Z154),)*(1-$B154)</f>
        <v>0.04937142857</v>
      </c>
      <c r="Q154" s="27">
        <f>IFERROR(Points!P154/SUM(Points!$B154:$Z154),)*(1-$B154)</f>
        <v>0</v>
      </c>
      <c r="R154" s="27">
        <f>IFERROR(Points!Q154/SUM(Points!$B154:$Z154),)*(1-$B154)</f>
        <v>0</v>
      </c>
      <c r="S154" s="27">
        <f>IFERROR(Points!R154/SUM(Points!$B154:$Z154),)*(1-$B154)</f>
        <v>0</v>
      </c>
      <c r="T154" s="27">
        <f>IFERROR(Points!S154/SUM(Points!$B154:$Z154),)*(1-$B154)</f>
        <v>0</v>
      </c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</row>
    <row r="155" ht="22.5" hidden="1" customHeight="1">
      <c r="A155" s="25">
        <f t="shared" si="1"/>
        <v>45750</v>
      </c>
      <c r="B155" s="82">
        <v>0.04</v>
      </c>
      <c r="C155" s="27">
        <f>IFERROR(Points!B155/SUM(Points!$B155:$Z155),)*(1-$B155)</f>
        <v>0.08571428571</v>
      </c>
      <c r="D155" s="27">
        <f>IFERROR(Points!C155/SUM(Points!$B155:$Z155),)*(1-$B155)</f>
        <v>0</v>
      </c>
      <c r="E155" s="27">
        <f>IFERROR(Points!D155/SUM(Points!$B155:$Z155),)*(1-$B155)</f>
        <v>0.1028571429</v>
      </c>
      <c r="F155" s="27">
        <f>IFERROR(Points!E155/SUM(Points!$B155:$Z155),)*(1-$B155)</f>
        <v>0.2</v>
      </c>
      <c r="G155" s="27">
        <f>IFERROR(Points!F155/SUM(Points!$B155:$Z155),)*(1-$B155)</f>
        <v>0.1714285714</v>
      </c>
      <c r="H155" s="27">
        <f>IFERROR(Points!G155/SUM(Points!$B155:$Z155),)*(1-$B155)</f>
        <v>0</v>
      </c>
      <c r="I155" s="27">
        <f>IFERROR(Points!H155/SUM(Points!$B155:$Z155),)*(1-$B155)</f>
        <v>0</v>
      </c>
      <c r="J155" s="27">
        <f>IFERROR(Points!I155/SUM(Points!$B155:$Z155),)*(1-$B155)</f>
        <v>0.01714285714</v>
      </c>
      <c r="K155" s="27">
        <f>IFERROR(Points!J155/SUM(Points!$B155:$Z155),)*(1-$B155)</f>
        <v>0</v>
      </c>
      <c r="L155" s="27">
        <f>IFERROR(Points!K155/SUM(Points!$B155:$Z155),)*(1-$B155)</f>
        <v>0.1028571429</v>
      </c>
      <c r="M155" s="27">
        <f>IFERROR(Points!L155/SUM(Points!$B155:$Z155),)*(1-$B155)</f>
        <v>0</v>
      </c>
      <c r="N155" s="27">
        <f>IFERROR(Points!M155/SUM(Points!$B155:$Z155),)*(1-$B155)</f>
        <v>0.2</v>
      </c>
      <c r="O155" s="27">
        <f>IFERROR(Points!N155/SUM(Points!$B155:$Z155),)*(1-$B155)</f>
        <v>0.02857142857</v>
      </c>
      <c r="P155" s="27">
        <f>IFERROR(Points!O155/SUM(Points!$B155:$Z155),)*(1-$B155)</f>
        <v>0.05142857143</v>
      </c>
      <c r="Q155" s="27">
        <f>IFERROR(Points!P155/SUM(Points!$B155:$Z155),)*(1-$B155)</f>
        <v>0</v>
      </c>
      <c r="R155" s="27">
        <f>IFERROR(Points!Q155/SUM(Points!$B155:$Z155),)*(1-$B155)</f>
        <v>0</v>
      </c>
      <c r="S155" s="27">
        <f>IFERROR(Points!R155/SUM(Points!$B155:$Z155),)*(1-$B155)</f>
        <v>0</v>
      </c>
      <c r="T155" s="27">
        <f>IFERROR(Points!S155/SUM(Points!$B155:$Z155),)*(1-$B155)</f>
        <v>0</v>
      </c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</row>
    <row r="156" ht="22.5" hidden="1" customHeight="1">
      <c r="A156" s="25">
        <f t="shared" si="1"/>
        <v>45751</v>
      </c>
      <c r="B156" s="82">
        <v>0.04</v>
      </c>
      <c r="C156" s="27">
        <f>IFERROR(Points!B156/SUM(Points!$B156:$Z156),)*(1-$B156)</f>
        <v>0.07164179104</v>
      </c>
      <c r="D156" s="27">
        <f>IFERROR(Points!C156/SUM(Points!$B156:$Z156),)*(1-$B156)</f>
        <v>0.07164179104</v>
      </c>
      <c r="E156" s="27">
        <f>IFERROR(Points!D156/SUM(Points!$B156:$Z156),)*(1-$B156)</f>
        <v>0.08597014925</v>
      </c>
      <c r="F156" s="27">
        <f>IFERROR(Points!E156/SUM(Points!$B156:$Z156),)*(1-$B156)</f>
        <v>0.1671641791</v>
      </c>
      <c r="G156" s="27">
        <f>IFERROR(Points!F156/SUM(Points!$B156:$Z156),)*(1-$B156)</f>
        <v>0.1432835821</v>
      </c>
      <c r="H156" s="27">
        <f>IFERROR(Points!G156/SUM(Points!$B156:$Z156),)*(1-$B156)</f>
        <v>0</v>
      </c>
      <c r="I156" s="27">
        <f>IFERROR(Points!H156/SUM(Points!$B156:$Z156),)*(1-$B156)</f>
        <v>0</v>
      </c>
      <c r="J156" s="27">
        <f>IFERROR(Points!I156/SUM(Points!$B156:$Z156),)*(1-$B156)</f>
        <v>0.02865671642</v>
      </c>
      <c r="K156" s="27">
        <f>IFERROR(Points!J156/SUM(Points!$B156:$Z156),)*(1-$B156)</f>
        <v>0</v>
      </c>
      <c r="L156" s="27">
        <f>IFERROR(Points!K156/SUM(Points!$B156:$Z156),)*(1-$B156)</f>
        <v>0.08597014925</v>
      </c>
      <c r="M156" s="27">
        <f>IFERROR(Points!L156/SUM(Points!$B156:$Z156),)*(1-$B156)</f>
        <v>0</v>
      </c>
      <c r="N156" s="27">
        <f>IFERROR(Points!M156/SUM(Points!$B156:$Z156),)*(1-$B156)</f>
        <v>0.1671641791</v>
      </c>
      <c r="O156" s="27">
        <f>IFERROR(Points!N156/SUM(Points!$B156:$Z156),)*(1-$B156)</f>
        <v>0.04776119403</v>
      </c>
      <c r="P156" s="27">
        <f>IFERROR(Points!O156/SUM(Points!$B156:$Z156),)*(1-$B156)</f>
        <v>0.04298507463</v>
      </c>
      <c r="Q156" s="27">
        <f>IFERROR(Points!P156/SUM(Points!$B156:$Z156),)*(1-$B156)</f>
        <v>0.04776119403</v>
      </c>
      <c r="R156" s="27">
        <f>IFERROR(Points!Q156/SUM(Points!$B156:$Z156),)*(1-$B156)</f>
        <v>0</v>
      </c>
      <c r="S156" s="27">
        <f>IFERROR(Points!R156/SUM(Points!$B156:$Z156),)*(1-$B156)</f>
        <v>0</v>
      </c>
      <c r="T156" s="27">
        <f>IFERROR(Points!S156/SUM(Points!$B156:$Z156),)*(1-$B156)</f>
        <v>0</v>
      </c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</row>
    <row r="157" ht="22.5" hidden="1" customHeight="1">
      <c r="A157" s="25">
        <f t="shared" si="1"/>
        <v>45752</v>
      </c>
      <c r="B157" s="82">
        <v>0.04</v>
      </c>
      <c r="C157" s="27">
        <f>IFERROR(Points!B157/SUM(Points!$B157:$Z157),)*(1-$B157)</f>
        <v>0.07058823529</v>
      </c>
      <c r="D157" s="27">
        <f>IFERROR(Points!C157/SUM(Points!$B157:$Z157),)*(1-$B157)</f>
        <v>0.07058823529</v>
      </c>
      <c r="E157" s="27">
        <f>IFERROR(Points!D157/SUM(Points!$B157:$Z157),)*(1-$B157)</f>
        <v>0.08470588235</v>
      </c>
      <c r="F157" s="27">
        <f>IFERROR(Points!E157/SUM(Points!$B157:$Z157),)*(1-$B157)</f>
        <v>0.1647058824</v>
      </c>
      <c r="G157" s="27">
        <f>IFERROR(Points!F157/SUM(Points!$B157:$Z157),)*(1-$B157)</f>
        <v>0.1411764706</v>
      </c>
      <c r="H157" s="27">
        <f>IFERROR(Points!G157/SUM(Points!$B157:$Z157),)*(1-$B157)</f>
        <v>0.09411764706</v>
      </c>
      <c r="I157" s="27">
        <f>IFERROR(Points!H157/SUM(Points!$B157:$Z157),)*(1-$B157)</f>
        <v>0</v>
      </c>
      <c r="J157" s="27">
        <f>IFERROR(Points!I157/SUM(Points!$B157:$Z157),)*(1-$B157)</f>
        <v>0</v>
      </c>
      <c r="K157" s="27">
        <f>IFERROR(Points!J157/SUM(Points!$B157:$Z157),)*(1-$B157)</f>
        <v>0</v>
      </c>
      <c r="L157" s="27">
        <f>IFERROR(Points!K157/SUM(Points!$B157:$Z157),)*(1-$B157)</f>
        <v>0.08470588235</v>
      </c>
      <c r="M157" s="27">
        <f>IFERROR(Points!L157/SUM(Points!$B157:$Z157),)*(1-$B157)</f>
        <v>0</v>
      </c>
      <c r="N157" s="27">
        <f>IFERROR(Points!M157/SUM(Points!$B157:$Z157),)*(1-$B157)</f>
        <v>0.1647058824</v>
      </c>
      <c r="O157" s="27">
        <f>IFERROR(Points!N157/SUM(Points!$B157:$Z157),)*(1-$B157)</f>
        <v>0</v>
      </c>
      <c r="P157" s="27">
        <f>IFERROR(Points!O157/SUM(Points!$B157:$Z157),)*(1-$B157)</f>
        <v>0.08470588235</v>
      </c>
      <c r="Q157" s="27">
        <f>IFERROR(Points!P157/SUM(Points!$B157:$Z157),)*(1-$B157)</f>
        <v>0</v>
      </c>
      <c r="R157" s="27">
        <f>IFERROR(Points!Q157/SUM(Points!$B157:$Z157),)*(1-$B157)</f>
        <v>0</v>
      </c>
      <c r="S157" s="27">
        <f>IFERROR(Points!R157/SUM(Points!$B157:$Z157),)*(1-$B157)</f>
        <v>0</v>
      </c>
      <c r="T157" s="27">
        <f>IFERROR(Points!S157/SUM(Points!$B157:$Z157),)*(1-$B157)</f>
        <v>0</v>
      </c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</row>
    <row r="158" ht="22.5" hidden="1" customHeight="1">
      <c r="A158" s="25">
        <f t="shared" si="1"/>
        <v>45753</v>
      </c>
      <c r="B158" s="82">
        <v>0.04</v>
      </c>
      <c r="C158" s="27">
        <f>IFERROR(Points!B158/SUM(Points!$B158:$Z158),)*(1-$B158)</f>
        <v>0.0676056338</v>
      </c>
      <c r="D158" s="27">
        <f>IFERROR(Points!C158/SUM(Points!$B158:$Z158),)*(1-$B158)</f>
        <v>0.0676056338</v>
      </c>
      <c r="E158" s="27">
        <f>IFERROR(Points!D158/SUM(Points!$B158:$Z158),)*(1-$B158)</f>
        <v>0.08112676056</v>
      </c>
      <c r="F158" s="27">
        <f>IFERROR(Points!E158/SUM(Points!$B158:$Z158),)*(1-$B158)</f>
        <v>0.1577464789</v>
      </c>
      <c r="G158" s="27">
        <f>IFERROR(Points!F158/SUM(Points!$B158:$Z158),)*(1-$B158)</f>
        <v>0.1352112676</v>
      </c>
      <c r="H158" s="27">
        <f>IFERROR(Points!G158/SUM(Points!$B158:$Z158),)*(1-$B158)</f>
        <v>0</v>
      </c>
      <c r="I158" s="27">
        <f>IFERROR(Points!H158/SUM(Points!$B158:$Z158),)*(1-$B158)</f>
        <v>0</v>
      </c>
      <c r="J158" s="27">
        <f>IFERROR(Points!I158/SUM(Points!$B158:$Z158),)*(1-$B158)</f>
        <v>0</v>
      </c>
      <c r="K158" s="27">
        <f>IFERROR(Points!J158/SUM(Points!$B158:$Z158),)*(1-$B158)</f>
        <v>0</v>
      </c>
      <c r="L158" s="27">
        <f>IFERROR(Points!K158/SUM(Points!$B158:$Z158),)*(1-$B158)</f>
        <v>0.08112676056</v>
      </c>
      <c r="M158" s="27">
        <f>IFERROR(Points!L158/SUM(Points!$B158:$Z158),)*(1-$B158)</f>
        <v>0</v>
      </c>
      <c r="N158" s="27">
        <f>IFERROR(Points!M158/SUM(Points!$B158:$Z158),)*(1-$B158)</f>
        <v>0.1577464789</v>
      </c>
      <c r="O158" s="27">
        <f>IFERROR(Points!N158/SUM(Points!$B158:$Z158),)*(1-$B158)</f>
        <v>0.02253521127</v>
      </c>
      <c r="P158" s="27">
        <f>IFERROR(Points!O158/SUM(Points!$B158:$Z158),)*(1-$B158)</f>
        <v>0.08112676056</v>
      </c>
      <c r="Q158" s="27">
        <f>IFERROR(Points!P158/SUM(Points!$B158:$Z158),)*(1-$B158)</f>
        <v>0.0676056338</v>
      </c>
      <c r="R158" s="27">
        <f>IFERROR(Points!Q158/SUM(Points!$B158:$Z158),)*(1-$B158)</f>
        <v>0</v>
      </c>
      <c r="S158" s="27">
        <f>IFERROR(Points!R158/SUM(Points!$B158:$Z158),)*(1-$B158)</f>
        <v>0</v>
      </c>
      <c r="T158" s="27">
        <f>IFERROR(Points!S158/SUM(Points!$B158:$Z158),)*(1-$B158)</f>
        <v>0.04056338028</v>
      </c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</row>
    <row r="159" ht="22.5" hidden="1" customHeight="1">
      <c r="A159" s="25">
        <f t="shared" si="1"/>
        <v>45754</v>
      </c>
      <c r="B159" s="82">
        <v>0.04</v>
      </c>
      <c r="C159" s="27">
        <f>IFERROR(Points!B159/SUM(Points!$B159:$Z159),)*(1-$B159)</f>
        <v>0.07826086957</v>
      </c>
      <c r="D159" s="27">
        <f>IFERROR(Points!C159/SUM(Points!$B159:$Z159),)*(1-$B159)</f>
        <v>0.07826086957</v>
      </c>
      <c r="E159" s="27">
        <f>IFERROR(Points!D159/SUM(Points!$B159:$Z159),)*(1-$B159)</f>
        <v>0.09391304348</v>
      </c>
      <c r="F159" s="27">
        <f>IFERROR(Points!E159/SUM(Points!$B159:$Z159),)*(1-$B159)</f>
        <v>0.1826086957</v>
      </c>
      <c r="G159" s="27">
        <f>IFERROR(Points!F159/SUM(Points!$B159:$Z159),)*(1-$B159)</f>
        <v>0.1565217391</v>
      </c>
      <c r="H159" s="27">
        <f>IFERROR(Points!G159/SUM(Points!$B159:$Z159),)*(1-$B159)</f>
        <v>0</v>
      </c>
      <c r="I159" s="27">
        <f>IFERROR(Points!H159/SUM(Points!$B159:$Z159),)*(1-$B159)</f>
        <v>0</v>
      </c>
      <c r="J159" s="27">
        <f>IFERROR(Points!I159/SUM(Points!$B159:$Z159),)*(1-$B159)</f>
        <v>0</v>
      </c>
      <c r="K159" s="27">
        <f>IFERROR(Points!J159/SUM(Points!$B159:$Z159),)*(1-$B159)</f>
        <v>0</v>
      </c>
      <c r="L159" s="27">
        <f>IFERROR(Points!K159/SUM(Points!$B159:$Z159),)*(1-$B159)</f>
        <v>0.1173913043</v>
      </c>
      <c r="M159" s="27">
        <f>IFERROR(Points!L159/SUM(Points!$B159:$Z159),)*(1-$B159)</f>
        <v>0</v>
      </c>
      <c r="N159" s="27">
        <f>IFERROR(Points!M159/SUM(Points!$B159:$Z159),)*(1-$B159)</f>
        <v>0.1826086957</v>
      </c>
      <c r="O159" s="27">
        <f>IFERROR(Points!N159/SUM(Points!$B159:$Z159),)*(1-$B159)</f>
        <v>0</v>
      </c>
      <c r="P159" s="27">
        <f>IFERROR(Points!O159/SUM(Points!$B159:$Z159),)*(1-$B159)</f>
        <v>0.07043478261</v>
      </c>
      <c r="Q159" s="27">
        <f>IFERROR(Points!P159/SUM(Points!$B159:$Z159),)*(1-$B159)</f>
        <v>0</v>
      </c>
      <c r="R159" s="27">
        <f>IFERROR(Points!Q159/SUM(Points!$B159:$Z159),)*(1-$B159)</f>
        <v>0</v>
      </c>
      <c r="S159" s="27">
        <f>IFERROR(Points!R159/SUM(Points!$B159:$Z159),)*(1-$B159)</f>
        <v>0</v>
      </c>
      <c r="T159" s="27">
        <f>IFERROR(Points!S159/SUM(Points!$B159:$Z159),)*(1-$B159)</f>
        <v>0</v>
      </c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</row>
    <row r="160" ht="22.5" hidden="1" customHeight="1">
      <c r="A160" s="25">
        <f t="shared" si="1"/>
        <v>45755</v>
      </c>
      <c r="B160" s="82">
        <v>0.04</v>
      </c>
      <c r="C160" s="27">
        <f>IFERROR(Points!B160/SUM(Points!$B160:$Z160),)*(1-$B160)</f>
        <v>0.06095238095</v>
      </c>
      <c r="D160" s="27">
        <f>IFERROR(Points!C160/SUM(Points!$B160:$Z160),)*(1-$B160)</f>
        <v>0</v>
      </c>
      <c r="E160" s="27">
        <f>IFERROR(Points!D160/SUM(Points!$B160:$Z160),)*(1-$B160)</f>
        <v>0.07619047619</v>
      </c>
      <c r="F160" s="27">
        <f>IFERROR(Points!E160/SUM(Points!$B160:$Z160),)*(1-$B160)</f>
        <v>0.1777777778</v>
      </c>
      <c r="G160" s="27">
        <f>IFERROR(Points!F160/SUM(Points!$B160:$Z160),)*(1-$B160)</f>
        <v>0.1523809524</v>
      </c>
      <c r="H160" s="27">
        <f>IFERROR(Points!G160/SUM(Points!$B160:$Z160),)*(1-$B160)</f>
        <v>0</v>
      </c>
      <c r="I160" s="27">
        <f>IFERROR(Points!H160/SUM(Points!$B160:$Z160),)*(1-$B160)</f>
        <v>0</v>
      </c>
      <c r="J160" s="27">
        <f>IFERROR(Points!I160/SUM(Points!$B160:$Z160),)*(1-$B160)</f>
        <v>0</v>
      </c>
      <c r="K160" s="27">
        <f>IFERROR(Points!J160/SUM(Points!$B160:$Z160),)*(1-$B160)</f>
        <v>0</v>
      </c>
      <c r="L160" s="27">
        <f>IFERROR(Points!K160/SUM(Points!$B160:$Z160),)*(1-$B160)</f>
        <v>0.09142857143</v>
      </c>
      <c r="M160" s="27">
        <f>IFERROR(Points!L160/SUM(Points!$B160:$Z160),)*(1-$B160)</f>
        <v>0</v>
      </c>
      <c r="N160" s="27">
        <f>IFERROR(Points!M160/SUM(Points!$B160:$Z160),)*(1-$B160)</f>
        <v>0.1777777778</v>
      </c>
      <c r="O160" s="27">
        <f>IFERROR(Points!N160/SUM(Points!$B160:$Z160),)*(1-$B160)</f>
        <v>0.05079365079</v>
      </c>
      <c r="P160" s="27">
        <f>IFERROR(Points!O160/SUM(Points!$B160:$Z160),)*(1-$B160)</f>
        <v>0.09142857143</v>
      </c>
      <c r="Q160" s="27">
        <f>IFERROR(Points!P160/SUM(Points!$B160:$Z160),)*(1-$B160)</f>
        <v>0.05079365079</v>
      </c>
      <c r="R160" s="27">
        <f>IFERROR(Points!Q160/SUM(Points!$B160:$Z160),)*(1-$B160)</f>
        <v>0</v>
      </c>
      <c r="S160" s="27">
        <f>IFERROR(Points!R160/SUM(Points!$B160:$Z160),)*(1-$B160)</f>
        <v>0</v>
      </c>
      <c r="T160" s="27">
        <f>IFERROR(Points!S160/SUM(Points!$B160:$Z160),)*(1-$B160)</f>
        <v>0.03047619048</v>
      </c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</row>
    <row r="161" ht="22.5" hidden="1" customHeight="1">
      <c r="A161" s="25">
        <f t="shared" si="1"/>
        <v>45756</v>
      </c>
      <c r="B161" s="82">
        <v>0.04</v>
      </c>
      <c r="C161" s="27">
        <f>IFERROR(Points!B161/SUM(Points!$B161:$Z161),)*(1-$B161)</f>
        <v>0.06658959538</v>
      </c>
      <c r="D161" s="27">
        <f>IFERROR(Points!C161/SUM(Points!$B161:$Z161),)*(1-$B161)</f>
        <v>0</v>
      </c>
      <c r="E161" s="27">
        <f>IFERROR(Points!D161/SUM(Points!$B161:$Z161),)*(1-$B161)</f>
        <v>0.08323699422</v>
      </c>
      <c r="F161" s="27">
        <f>IFERROR(Points!E161/SUM(Points!$B161:$Z161),)*(1-$B161)</f>
        <v>0.1942196532</v>
      </c>
      <c r="G161" s="27">
        <f>IFERROR(Points!F161/SUM(Points!$B161:$Z161),)*(1-$B161)</f>
        <v>0.1664739884</v>
      </c>
      <c r="H161" s="27">
        <f>IFERROR(Points!G161/SUM(Points!$B161:$Z161),)*(1-$B161)</f>
        <v>0</v>
      </c>
      <c r="I161" s="27">
        <f>IFERROR(Points!H161/SUM(Points!$B161:$Z161),)*(1-$B161)</f>
        <v>0</v>
      </c>
      <c r="J161" s="27">
        <f>IFERROR(Points!I161/SUM(Points!$B161:$Z161),)*(1-$B161)</f>
        <v>0</v>
      </c>
      <c r="K161" s="27">
        <f>IFERROR(Points!J161/SUM(Points!$B161:$Z161),)*(1-$B161)</f>
        <v>0</v>
      </c>
      <c r="L161" s="27">
        <f>IFERROR(Points!K161/SUM(Points!$B161:$Z161),)*(1-$B161)</f>
        <v>0.09988439306</v>
      </c>
      <c r="M161" s="27">
        <f>IFERROR(Points!L161/SUM(Points!$B161:$Z161),)*(1-$B161)</f>
        <v>0</v>
      </c>
      <c r="N161" s="27">
        <f>IFERROR(Points!M161/SUM(Points!$B161:$Z161),)*(1-$B161)</f>
        <v>0.1942196532</v>
      </c>
      <c r="O161" s="27">
        <f>IFERROR(Points!N161/SUM(Points!$B161:$Z161),)*(1-$B161)</f>
        <v>0</v>
      </c>
      <c r="P161" s="27">
        <f>IFERROR(Points!O161/SUM(Points!$B161:$Z161),)*(1-$B161)</f>
        <v>0.09988439306</v>
      </c>
      <c r="Q161" s="27">
        <f>IFERROR(Points!P161/SUM(Points!$B161:$Z161),)*(1-$B161)</f>
        <v>0.05549132948</v>
      </c>
      <c r="R161" s="27">
        <f>IFERROR(Points!Q161/SUM(Points!$B161:$Z161),)*(1-$B161)</f>
        <v>0</v>
      </c>
      <c r="S161" s="27">
        <f>IFERROR(Points!R161/SUM(Points!$B161:$Z161),)*(1-$B161)</f>
        <v>0</v>
      </c>
      <c r="T161" s="27">
        <f>IFERROR(Points!S161/SUM(Points!$B161:$Z161),)*(1-$B161)</f>
        <v>0</v>
      </c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</row>
    <row r="162" ht="22.5" hidden="1" customHeight="1">
      <c r="A162" s="25">
        <f t="shared" si="1"/>
        <v>45757</v>
      </c>
      <c r="B162" s="82">
        <v>0.04</v>
      </c>
      <c r="C162" s="27">
        <f>IFERROR(Points!B162/SUM(Points!$B162:$Z162),)*(1-$B162)</f>
        <v>0.06545454545</v>
      </c>
      <c r="D162" s="27">
        <f>IFERROR(Points!C162/SUM(Points!$B162:$Z162),)*(1-$B162)</f>
        <v>0</v>
      </c>
      <c r="E162" s="27">
        <f>IFERROR(Points!D162/SUM(Points!$B162:$Z162),)*(1-$B162)</f>
        <v>0.08181818182</v>
      </c>
      <c r="F162" s="27">
        <f>IFERROR(Points!E162/SUM(Points!$B162:$Z162),)*(1-$B162)</f>
        <v>0.1909090909</v>
      </c>
      <c r="G162" s="27">
        <f>IFERROR(Points!F162/SUM(Points!$B162:$Z162),)*(1-$B162)</f>
        <v>0.1636363636</v>
      </c>
      <c r="H162" s="27">
        <f>IFERROR(Points!G162/SUM(Points!$B162:$Z162),)*(1-$B162)</f>
        <v>0</v>
      </c>
      <c r="I162" s="27">
        <f>IFERROR(Points!H162/SUM(Points!$B162:$Z162),)*(1-$B162)</f>
        <v>0</v>
      </c>
      <c r="J162" s="27">
        <f>IFERROR(Points!I162/SUM(Points!$B162:$Z162),)*(1-$B162)</f>
        <v>0</v>
      </c>
      <c r="K162" s="27">
        <f>IFERROR(Points!J162/SUM(Points!$B162:$Z162),)*(1-$B162)</f>
        <v>0</v>
      </c>
      <c r="L162" s="27">
        <f>IFERROR(Points!K162/SUM(Points!$B162:$Z162),)*(1-$B162)</f>
        <v>0.09818181818</v>
      </c>
      <c r="M162" s="27">
        <f>IFERROR(Points!L162/SUM(Points!$B162:$Z162),)*(1-$B162)</f>
        <v>0</v>
      </c>
      <c r="N162" s="27">
        <f>IFERROR(Points!M162/SUM(Points!$B162:$Z162),)*(1-$B162)</f>
        <v>0.1909090909</v>
      </c>
      <c r="O162" s="27">
        <f>IFERROR(Points!N162/SUM(Points!$B162:$Z162),)*(1-$B162)</f>
        <v>0</v>
      </c>
      <c r="P162" s="27">
        <f>IFERROR(Points!O162/SUM(Points!$B162:$Z162),)*(1-$B162)</f>
        <v>0.09818181818</v>
      </c>
      <c r="Q162" s="27">
        <f>IFERROR(Points!P162/SUM(Points!$B162:$Z162),)*(1-$B162)</f>
        <v>0.05454545455</v>
      </c>
      <c r="R162" s="27">
        <f>IFERROR(Points!Q162/SUM(Points!$B162:$Z162),)*(1-$B162)</f>
        <v>0</v>
      </c>
      <c r="S162" s="27">
        <f>IFERROR(Points!R162/SUM(Points!$B162:$Z162),)*(1-$B162)</f>
        <v>0</v>
      </c>
      <c r="T162" s="27">
        <f>IFERROR(Points!S162/SUM(Points!$B162:$Z162),)*(1-$B162)</f>
        <v>0.01636363636</v>
      </c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</row>
    <row r="163" ht="22.5" hidden="1" customHeight="1">
      <c r="A163" s="25">
        <f t="shared" si="1"/>
        <v>45758</v>
      </c>
      <c r="B163" s="82">
        <v>0.04</v>
      </c>
      <c r="C163" s="27">
        <f>IFERROR(Points!B163/SUM(Points!$B163:$Z163),)*(1-$B163)</f>
        <v>0.05674876847</v>
      </c>
      <c r="D163" s="27">
        <f>IFERROR(Points!C163/SUM(Points!$B163:$Z163),)*(1-$B163)</f>
        <v>0.05674876847</v>
      </c>
      <c r="E163" s="27">
        <f>IFERROR(Points!D163/SUM(Points!$B163:$Z163),)*(1-$B163)</f>
        <v>0.07093596059</v>
      </c>
      <c r="F163" s="27">
        <f>IFERROR(Points!E163/SUM(Points!$B163:$Z163),)*(1-$B163)</f>
        <v>0.1655172414</v>
      </c>
      <c r="G163" s="27">
        <f>IFERROR(Points!F163/SUM(Points!$B163:$Z163),)*(1-$B163)</f>
        <v>0.1418719212</v>
      </c>
      <c r="H163" s="27">
        <f>IFERROR(Points!G163/SUM(Points!$B163:$Z163),)*(1-$B163)</f>
        <v>0</v>
      </c>
      <c r="I163" s="27">
        <f>IFERROR(Points!H163/SUM(Points!$B163:$Z163),)*(1-$B163)</f>
        <v>0</v>
      </c>
      <c r="J163" s="27">
        <f>IFERROR(Points!I163/SUM(Points!$B163:$Z163),)*(1-$B163)</f>
        <v>0.01418719212</v>
      </c>
      <c r="K163" s="27">
        <f>IFERROR(Points!J163/SUM(Points!$B163:$Z163),)*(1-$B163)</f>
        <v>0</v>
      </c>
      <c r="L163" s="27">
        <f>IFERROR(Points!K163/SUM(Points!$B163:$Z163),)*(1-$B163)</f>
        <v>0.08512315271</v>
      </c>
      <c r="M163" s="27">
        <f>IFERROR(Points!L163/SUM(Points!$B163:$Z163),)*(1-$B163)</f>
        <v>0</v>
      </c>
      <c r="N163" s="27">
        <f>IFERROR(Points!M163/SUM(Points!$B163:$Z163),)*(1-$B163)</f>
        <v>0.1655172414</v>
      </c>
      <c r="O163" s="27">
        <f>IFERROR(Points!N163/SUM(Points!$B163:$Z163),)*(1-$B163)</f>
        <v>0.07093596059</v>
      </c>
      <c r="P163" s="27">
        <f>IFERROR(Points!O163/SUM(Points!$B163:$Z163),)*(1-$B163)</f>
        <v>0.08512315271</v>
      </c>
      <c r="Q163" s="27">
        <f>IFERROR(Points!P163/SUM(Points!$B163:$Z163),)*(1-$B163)</f>
        <v>0.04729064039</v>
      </c>
      <c r="R163" s="27">
        <f>IFERROR(Points!Q163/SUM(Points!$B163:$Z163),)*(1-$B163)</f>
        <v>0</v>
      </c>
      <c r="S163" s="27">
        <f>IFERROR(Points!R163/SUM(Points!$B163:$Z163),)*(1-$B163)</f>
        <v>0</v>
      </c>
      <c r="T163" s="27">
        <f>IFERROR(Points!S163/SUM(Points!$B163:$Z163),)*(1-$B163)</f>
        <v>0</v>
      </c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</row>
    <row r="164" ht="22.5" hidden="1" customHeight="1">
      <c r="A164" s="25">
        <f t="shared" si="1"/>
        <v>45759</v>
      </c>
      <c r="B164" s="82">
        <v>0.04</v>
      </c>
      <c r="C164" s="27">
        <f>IFERROR(Points!B164/SUM(Points!$B164:$Z164),)*(1-$B164)</f>
        <v>0</v>
      </c>
      <c r="D164" s="27">
        <f>IFERROR(Points!C164/SUM(Points!$B164:$Z164),)*(1-$B164)</f>
        <v>0</v>
      </c>
      <c r="E164" s="27">
        <f>IFERROR(Points!D164/SUM(Points!$B164:$Z164),)*(1-$B164)</f>
        <v>0</v>
      </c>
      <c r="F164" s="27">
        <f>IFERROR(Points!E164/SUM(Points!$B164:$Z164),)*(1-$B164)</f>
        <v>0</v>
      </c>
      <c r="G164" s="27">
        <f>IFERROR(Points!F164/SUM(Points!$B164:$Z164),)*(1-$B164)</f>
        <v>0</v>
      </c>
      <c r="H164" s="27">
        <f>IFERROR(Points!G164/SUM(Points!$B164:$Z164),)*(1-$B164)</f>
        <v>0</v>
      </c>
      <c r="I164" s="27">
        <f>IFERROR(Points!H164/SUM(Points!$B164:$Z164),)*(1-$B164)</f>
        <v>0</v>
      </c>
      <c r="J164" s="27">
        <f>IFERROR(Points!I164/SUM(Points!$B164:$Z164),)*(1-$B164)</f>
        <v>0</v>
      </c>
      <c r="K164" s="27">
        <f>IFERROR(Points!J164/SUM(Points!$B164:$Z164),)*(1-$B164)</f>
        <v>0</v>
      </c>
      <c r="L164" s="27">
        <f>IFERROR(Points!K164/SUM(Points!$B164:$Z164),)*(1-$B164)</f>
        <v>0</v>
      </c>
      <c r="M164" s="27">
        <f>IFERROR(Points!L164/SUM(Points!$B164:$Z164),)*(1-$B164)</f>
        <v>0</v>
      </c>
      <c r="N164" s="27">
        <f>IFERROR(Points!M164/SUM(Points!$B164:$Z164),)*(1-$B164)</f>
        <v>0</v>
      </c>
      <c r="O164" s="27">
        <f>IFERROR(Points!N164/SUM(Points!$B164:$Z164),)*(1-$B164)</f>
        <v>0</v>
      </c>
      <c r="P164" s="27">
        <f>IFERROR(Points!O164/SUM(Points!$B164:$Z164),)*(1-$B164)</f>
        <v>0</v>
      </c>
      <c r="Q164" s="27">
        <f>IFERROR(Points!P164/SUM(Points!$B164:$Z164),)*(1-$B164)</f>
        <v>0</v>
      </c>
      <c r="R164" s="27">
        <f>IFERROR(Points!Q164/SUM(Points!$B164:$Z164),)*(1-$B164)</f>
        <v>0</v>
      </c>
      <c r="S164" s="27">
        <f>IFERROR(Points!R164/SUM(Points!$B164:$Z164),)*(1-$B164)</f>
        <v>0</v>
      </c>
      <c r="T164" s="27">
        <f>IFERROR(Points!S164/SUM(Points!$B164:$Z164),)*(1-$B164)</f>
        <v>0</v>
      </c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</row>
    <row r="165" ht="22.5" hidden="1" customHeight="1">
      <c r="A165" s="25">
        <f t="shared" si="1"/>
        <v>45760</v>
      </c>
      <c r="B165" s="82">
        <v>0.04</v>
      </c>
      <c r="C165" s="27">
        <f>IFERROR(Points!B165/SUM(Points!$B165:$Z165),)*(1-$B165)</f>
        <v>0.05847715736</v>
      </c>
      <c r="D165" s="27">
        <f>IFERROR(Points!C165/SUM(Points!$B165:$Z165),)*(1-$B165)</f>
        <v>0.05847715736</v>
      </c>
      <c r="E165" s="27">
        <f>IFERROR(Points!D165/SUM(Points!$B165:$Z165),)*(1-$B165)</f>
        <v>0.0730964467</v>
      </c>
      <c r="F165" s="27">
        <f>IFERROR(Points!E165/SUM(Points!$B165:$Z165),)*(1-$B165)</f>
        <v>0.1705583756</v>
      </c>
      <c r="G165" s="27">
        <f>IFERROR(Points!F165/SUM(Points!$B165:$Z165),)*(1-$B165)</f>
        <v>0.1461928934</v>
      </c>
      <c r="H165" s="27">
        <f>IFERROR(Points!G165/SUM(Points!$B165:$Z165),)*(1-$B165)</f>
        <v>0.09746192893</v>
      </c>
      <c r="I165" s="27">
        <f>IFERROR(Points!H165/SUM(Points!$B165:$Z165),)*(1-$B165)</f>
        <v>0</v>
      </c>
      <c r="J165" s="27">
        <f>IFERROR(Points!I165/SUM(Points!$B165:$Z165),)*(1-$B165)</f>
        <v>0</v>
      </c>
      <c r="K165" s="27">
        <f>IFERROR(Points!J165/SUM(Points!$B165:$Z165),)*(1-$B165)</f>
        <v>0</v>
      </c>
      <c r="L165" s="27">
        <f>IFERROR(Points!K165/SUM(Points!$B165:$Z165),)*(1-$B165)</f>
        <v>0.08771573604</v>
      </c>
      <c r="M165" s="27">
        <f>IFERROR(Points!L165/SUM(Points!$B165:$Z165),)*(1-$B165)</f>
        <v>0</v>
      </c>
      <c r="N165" s="27">
        <f>IFERROR(Points!M165/SUM(Points!$B165:$Z165),)*(1-$B165)</f>
        <v>0</v>
      </c>
      <c r="O165" s="27">
        <f>IFERROR(Points!N165/SUM(Points!$B165:$Z165),)*(1-$B165)</f>
        <v>0.1461928934</v>
      </c>
      <c r="P165" s="27">
        <f>IFERROR(Points!O165/SUM(Points!$B165:$Z165),)*(1-$B165)</f>
        <v>0.04385786802</v>
      </c>
      <c r="Q165" s="27">
        <f>IFERROR(Points!P165/SUM(Points!$B165:$Z165),)*(1-$B165)</f>
        <v>0.04873096447</v>
      </c>
      <c r="R165" s="27">
        <f>IFERROR(Points!Q165/SUM(Points!$B165:$Z165),)*(1-$B165)</f>
        <v>0</v>
      </c>
      <c r="S165" s="27">
        <f>IFERROR(Points!R165/SUM(Points!$B165:$Z165),)*(1-$B165)</f>
        <v>0</v>
      </c>
      <c r="T165" s="27">
        <f>IFERROR(Points!S165/SUM(Points!$B165:$Z165),)*(1-$B165)</f>
        <v>0.02923857868</v>
      </c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</row>
    <row r="166" ht="22.5" hidden="1" customHeight="1">
      <c r="A166" s="25">
        <f t="shared" si="1"/>
        <v>45761</v>
      </c>
      <c r="B166" s="82">
        <v>0.04</v>
      </c>
      <c r="C166" s="27">
        <f>IFERROR(Points!B166/SUM(Points!$B166:$Z166),)*(1-$B166)</f>
        <v>0.07890410959</v>
      </c>
      <c r="D166" s="27">
        <f>IFERROR(Points!C166/SUM(Points!$B166:$Z166),)*(1-$B166)</f>
        <v>0.07890410959</v>
      </c>
      <c r="E166" s="27">
        <f>IFERROR(Points!D166/SUM(Points!$B166:$Z166),)*(1-$B166)</f>
        <v>0.09468493151</v>
      </c>
      <c r="F166" s="27">
        <f>IFERROR(Points!E166/SUM(Points!$B166:$Z166),)*(1-$B166)</f>
        <v>0.184109589</v>
      </c>
      <c r="G166" s="27">
        <f>IFERROR(Points!F166/SUM(Points!$B166:$Z166),)*(1-$B166)</f>
        <v>0.1578082192</v>
      </c>
      <c r="H166" s="27">
        <f>IFERROR(Points!G166/SUM(Points!$B166:$Z166),)*(1-$B166)</f>
        <v>0.1052054795</v>
      </c>
      <c r="I166" s="27">
        <f>IFERROR(Points!H166/SUM(Points!$B166:$Z166),)*(1-$B166)</f>
        <v>0</v>
      </c>
      <c r="J166" s="27">
        <f>IFERROR(Points!I166/SUM(Points!$B166:$Z166),)*(1-$B166)</f>
        <v>0</v>
      </c>
      <c r="K166" s="27">
        <f>IFERROR(Points!J166/SUM(Points!$B166:$Z166),)*(1-$B166)</f>
        <v>0</v>
      </c>
      <c r="L166" s="27">
        <f>IFERROR(Points!K166/SUM(Points!$B166:$Z166),)*(1-$B166)</f>
        <v>0.1183561644</v>
      </c>
      <c r="M166" s="27">
        <f>IFERROR(Points!L166/SUM(Points!$B166:$Z166),)*(1-$B166)</f>
        <v>0</v>
      </c>
      <c r="N166" s="27">
        <f>IFERROR(Points!M166/SUM(Points!$B166:$Z166),)*(1-$B166)</f>
        <v>0</v>
      </c>
      <c r="O166" s="27">
        <f>IFERROR(Points!N166/SUM(Points!$B166:$Z166),)*(1-$B166)</f>
        <v>0</v>
      </c>
      <c r="P166" s="27">
        <f>IFERROR(Points!O166/SUM(Points!$B166:$Z166),)*(1-$B166)</f>
        <v>0.09468493151</v>
      </c>
      <c r="Q166" s="27">
        <f>IFERROR(Points!P166/SUM(Points!$B166:$Z166),)*(1-$B166)</f>
        <v>0</v>
      </c>
      <c r="R166" s="27">
        <f>IFERROR(Points!Q166/SUM(Points!$B166:$Z166),)*(1-$B166)</f>
        <v>0</v>
      </c>
      <c r="S166" s="27">
        <f>IFERROR(Points!R166/SUM(Points!$B166:$Z166),)*(1-$B166)</f>
        <v>0.04734246575</v>
      </c>
      <c r="T166" s="27">
        <f>IFERROR(Points!S166/SUM(Points!$B166:$Z166),)*(1-$B166)</f>
        <v>0</v>
      </c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</row>
    <row r="167" ht="22.5" hidden="1" customHeight="1">
      <c r="A167" s="25">
        <f t="shared" si="1"/>
        <v>45762</v>
      </c>
      <c r="B167" s="82">
        <v>0.04</v>
      </c>
      <c r="C167" s="27">
        <f>IFERROR(Points!B167/SUM(Points!$B167:$Z167),)*(1-$B167)</f>
        <v>0.05538461538</v>
      </c>
      <c r="D167" s="27">
        <f>IFERROR(Points!C167/SUM(Points!$B167:$Z167),)*(1-$B167)</f>
        <v>0.05538461538</v>
      </c>
      <c r="E167" s="27">
        <f>IFERROR(Points!D167/SUM(Points!$B167:$Z167),)*(1-$B167)</f>
        <v>0.06923076923</v>
      </c>
      <c r="F167" s="27">
        <f>IFERROR(Points!E167/SUM(Points!$B167:$Z167),)*(1-$B167)</f>
        <v>0.1615384615</v>
      </c>
      <c r="G167" s="27">
        <f>IFERROR(Points!F167/SUM(Points!$B167:$Z167),)*(1-$B167)</f>
        <v>0.1384615385</v>
      </c>
      <c r="H167" s="27">
        <f>IFERROR(Points!G167/SUM(Points!$B167:$Z167),)*(1-$B167)</f>
        <v>0.09230769231</v>
      </c>
      <c r="I167" s="27">
        <f>IFERROR(Points!H167/SUM(Points!$B167:$Z167),)*(1-$B167)</f>
        <v>0</v>
      </c>
      <c r="J167" s="27">
        <f>IFERROR(Points!I167/SUM(Points!$B167:$Z167),)*(1-$B167)</f>
        <v>0.01384615385</v>
      </c>
      <c r="K167" s="27">
        <f>IFERROR(Points!J167/SUM(Points!$B167:$Z167),)*(1-$B167)</f>
        <v>0</v>
      </c>
      <c r="L167" s="27">
        <f>IFERROR(Points!K167/SUM(Points!$B167:$Z167),)*(1-$B167)</f>
        <v>0.08307692308</v>
      </c>
      <c r="M167" s="27">
        <f>IFERROR(Points!L167/SUM(Points!$B167:$Z167),)*(1-$B167)</f>
        <v>0</v>
      </c>
      <c r="N167" s="27">
        <f>IFERROR(Points!M167/SUM(Points!$B167:$Z167),)*(1-$B167)</f>
        <v>0.1615384615</v>
      </c>
      <c r="O167" s="27">
        <f>IFERROR(Points!N167/SUM(Points!$B167:$Z167),)*(1-$B167)</f>
        <v>0.08307692308</v>
      </c>
      <c r="P167" s="27">
        <f>IFERROR(Points!O167/SUM(Points!$B167:$Z167),)*(1-$B167)</f>
        <v>0</v>
      </c>
      <c r="Q167" s="27">
        <f>IFERROR(Points!P167/SUM(Points!$B167:$Z167),)*(1-$B167)</f>
        <v>0.04615384615</v>
      </c>
      <c r="R167" s="27">
        <f>IFERROR(Points!Q167/SUM(Points!$B167:$Z167),)*(1-$B167)</f>
        <v>0</v>
      </c>
      <c r="S167" s="27">
        <f>IFERROR(Points!R167/SUM(Points!$B167:$Z167),)*(1-$B167)</f>
        <v>0</v>
      </c>
      <c r="T167" s="27">
        <f>IFERROR(Points!S167/SUM(Points!$B167:$Z167),)*(1-$B167)</f>
        <v>0</v>
      </c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</row>
    <row r="168" ht="22.5" hidden="1" customHeight="1">
      <c r="A168" s="25">
        <f t="shared" si="1"/>
        <v>45763</v>
      </c>
      <c r="B168" s="82">
        <v>0.04</v>
      </c>
      <c r="C168" s="27">
        <f>IFERROR(Points!B168/SUM(Points!$B168:$Z168),)*(1-$B168)</f>
        <v>0.05619512195</v>
      </c>
      <c r="D168" s="27">
        <f>IFERROR(Points!C168/SUM(Points!$B168:$Z168),)*(1-$B168)</f>
        <v>0.05619512195</v>
      </c>
      <c r="E168" s="27">
        <f>IFERROR(Points!D168/SUM(Points!$B168:$Z168),)*(1-$B168)</f>
        <v>0.07024390244</v>
      </c>
      <c r="F168" s="27">
        <f>IFERROR(Points!E168/SUM(Points!$B168:$Z168),)*(1-$B168)</f>
        <v>0.163902439</v>
      </c>
      <c r="G168" s="27">
        <f>IFERROR(Points!F168/SUM(Points!$B168:$Z168),)*(1-$B168)</f>
        <v>0.1404878049</v>
      </c>
      <c r="H168" s="27">
        <f>IFERROR(Points!G168/SUM(Points!$B168:$Z168),)*(1-$B168)</f>
        <v>0.09365853659</v>
      </c>
      <c r="I168" s="27">
        <f>IFERROR(Points!H168/SUM(Points!$B168:$Z168),)*(1-$B168)</f>
        <v>0</v>
      </c>
      <c r="J168" s="27">
        <f>IFERROR(Points!I168/SUM(Points!$B168:$Z168),)*(1-$B168)</f>
        <v>0</v>
      </c>
      <c r="K168" s="27">
        <f>IFERROR(Points!J168/SUM(Points!$B168:$Z168),)*(1-$B168)</f>
        <v>0</v>
      </c>
      <c r="L168" s="27">
        <f>IFERROR(Points!K168/SUM(Points!$B168:$Z168),)*(1-$B168)</f>
        <v>0.08429268293</v>
      </c>
      <c r="M168" s="27">
        <f>IFERROR(Points!L168/SUM(Points!$B168:$Z168),)*(1-$B168)</f>
        <v>0</v>
      </c>
      <c r="N168" s="27">
        <f>IFERROR(Points!M168/SUM(Points!$B168:$Z168),)*(1-$B168)</f>
        <v>0.163902439</v>
      </c>
      <c r="O168" s="27">
        <f>IFERROR(Points!N168/SUM(Points!$B168:$Z168),)*(1-$B168)</f>
        <v>0.08429268293</v>
      </c>
      <c r="P168" s="27">
        <f>IFERROR(Points!O168/SUM(Points!$B168:$Z168),)*(1-$B168)</f>
        <v>0</v>
      </c>
      <c r="Q168" s="27">
        <f>IFERROR(Points!P168/SUM(Points!$B168:$Z168),)*(1-$B168)</f>
        <v>0.04682926829</v>
      </c>
      <c r="R168" s="27">
        <f>IFERROR(Points!Q168/SUM(Points!$B168:$Z168),)*(1-$B168)</f>
        <v>0</v>
      </c>
      <c r="S168" s="27">
        <f>IFERROR(Points!R168/SUM(Points!$B168:$Z168),)*(1-$B168)</f>
        <v>0</v>
      </c>
      <c r="T168" s="27">
        <f>IFERROR(Points!S168/SUM(Points!$B168:$Z168),)*(1-$B168)</f>
        <v>0</v>
      </c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</row>
    <row r="169" ht="22.5" hidden="1" customHeight="1">
      <c r="A169" s="25">
        <f t="shared" si="1"/>
        <v>45764</v>
      </c>
      <c r="B169" s="82">
        <v>0.04</v>
      </c>
      <c r="C169" s="27">
        <f>IFERROR(Points!B169/SUM(Points!$B169:$Z169),)*(1-$B169)</f>
        <v>0.05619512195</v>
      </c>
      <c r="D169" s="27">
        <f>IFERROR(Points!C169/SUM(Points!$B169:$Z169),)*(1-$B169)</f>
        <v>0.05619512195</v>
      </c>
      <c r="E169" s="27">
        <f>IFERROR(Points!D169/SUM(Points!$B169:$Z169),)*(1-$B169)</f>
        <v>0.07024390244</v>
      </c>
      <c r="F169" s="27">
        <f>IFERROR(Points!E169/SUM(Points!$B169:$Z169),)*(1-$B169)</f>
        <v>0.163902439</v>
      </c>
      <c r="G169" s="27">
        <f>IFERROR(Points!F169/SUM(Points!$B169:$Z169),)*(1-$B169)</f>
        <v>0.1404878049</v>
      </c>
      <c r="H169" s="27">
        <f>IFERROR(Points!G169/SUM(Points!$B169:$Z169),)*(1-$B169)</f>
        <v>0.09365853659</v>
      </c>
      <c r="I169" s="27">
        <f>IFERROR(Points!H169/SUM(Points!$B169:$Z169),)*(1-$B169)</f>
        <v>0</v>
      </c>
      <c r="J169" s="27">
        <f>IFERROR(Points!I169/SUM(Points!$B169:$Z169),)*(1-$B169)</f>
        <v>0</v>
      </c>
      <c r="K169" s="27">
        <f>IFERROR(Points!J169/SUM(Points!$B169:$Z169),)*(1-$B169)</f>
        <v>0</v>
      </c>
      <c r="L169" s="27">
        <f>IFERROR(Points!K169/SUM(Points!$B169:$Z169),)*(1-$B169)</f>
        <v>0.08429268293</v>
      </c>
      <c r="M169" s="27">
        <f>IFERROR(Points!L169/SUM(Points!$B169:$Z169),)*(1-$B169)</f>
        <v>0</v>
      </c>
      <c r="N169" s="27">
        <f>IFERROR(Points!M169/SUM(Points!$B169:$Z169),)*(1-$B169)</f>
        <v>0.163902439</v>
      </c>
      <c r="O169" s="27">
        <f>IFERROR(Points!N169/SUM(Points!$B169:$Z169),)*(1-$B169)</f>
        <v>0.08429268293</v>
      </c>
      <c r="P169" s="27">
        <f>IFERROR(Points!O169/SUM(Points!$B169:$Z169),)*(1-$B169)</f>
        <v>0</v>
      </c>
      <c r="Q169" s="27">
        <f>IFERROR(Points!P169/SUM(Points!$B169:$Z169),)*(1-$B169)</f>
        <v>0.04682926829</v>
      </c>
      <c r="R169" s="27">
        <f>IFERROR(Points!Q169/SUM(Points!$B169:$Z169),)*(1-$B169)</f>
        <v>0</v>
      </c>
      <c r="S169" s="27">
        <f>IFERROR(Points!R169/SUM(Points!$B169:$Z169),)*(1-$B169)</f>
        <v>0</v>
      </c>
      <c r="T169" s="27">
        <f>IFERROR(Points!S169/SUM(Points!$B169:$Z169),)*(1-$B169)</f>
        <v>0</v>
      </c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</row>
    <row r="170" ht="22.5" hidden="1" customHeight="1">
      <c r="A170" s="25">
        <f t="shared" si="1"/>
        <v>45765</v>
      </c>
      <c r="B170" s="82">
        <v>0.04</v>
      </c>
      <c r="C170" s="27">
        <f>IFERROR(Points!B170/SUM(Points!$B170:$Z170),)*(1-$B170)</f>
        <v>0</v>
      </c>
      <c r="D170" s="27">
        <f>IFERROR(Points!C170/SUM(Points!$B170:$Z170),)*(1-$B170)</f>
        <v>0</v>
      </c>
      <c r="E170" s="27">
        <f>IFERROR(Points!D170/SUM(Points!$B170:$Z170),)*(1-$B170)</f>
        <v>0</v>
      </c>
      <c r="F170" s="27">
        <f>IFERROR(Points!E170/SUM(Points!$B170:$Z170),)*(1-$B170)</f>
        <v>0</v>
      </c>
      <c r="G170" s="27">
        <f>IFERROR(Points!F170/SUM(Points!$B170:$Z170),)*(1-$B170)</f>
        <v>0</v>
      </c>
      <c r="H170" s="27">
        <f>IFERROR(Points!G170/SUM(Points!$B170:$Z170),)*(1-$B170)</f>
        <v>0</v>
      </c>
      <c r="I170" s="27">
        <f>IFERROR(Points!H170/SUM(Points!$B170:$Z170),)*(1-$B170)</f>
        <v>0</v>
      </c>
      <c r="J170" s="27">
        <f>IFERROR(Points!I170/SUM(Points!$B170:$Z170),)*(1-$B170)</f>
        <v>0</v>
      </c>
      <c r="K170" s="27">
        <f>IFERROR(Points!J170/SUM(Points!$B170:$Z170),)*(1-$B170)</f>
        <v>0</v>
      </c>
      <c r="L170" s="27">
        <f>IFERROR(Points!K170/SUM(Points!$B170:$Z170),)*(1-$B170)</f>
        <v>0</v>
      </c>
      <c r="M170" s="27">
        <f>IFERROR(Points!L170/SUM(Points!$B170:$Z170),)*(1-$B170)</f>
        <v>0</v>
      </c>
      <c r="N170" s="27">
        <f>IFERROR(Points!M170/SUM(Points!$B170:$Z170),)*(1-$B170)</f>
        <v>0</v>
      </c>
      <c r="O170" s="27">
        <f>IFERROR(Points!N170/SUM(Points!$B170:$Z170),)*(1-$B170)</f>
        <v>0</v>
      </c>
      <c r="P170" s="27">
        <f>IFERROR(Points!O170/SUM(Points!$B170:$Z170),)*(1-$B170)</f>
        <v>0</v>
      </c>
      <c r="Q170" s="27">
        <f>IFERROR(Points!P170/SUM(Points!$B170:$Z170),)*(1-$B170)</f>
        <v>0</v>
      </c>
      <c r="R170" s="27">
        <f>IFERROR(Points!Q170/SUM(Points!$B170:$Z170),)*(1-$B170)</f>
        <v>0</v>
      </c>
      <c r="S170" s="27">
        <f>IFERROR(Points!R170/SUM(Points!$B170:$Z170),)*(1-$B170)</f>
        <v>0</v>
      </c>
      <c r="T170" s="27">
        <f>IFERROR(Points!S170/SUM(Points!$B170:$Z170),)*(1-$B170)</f>
        <v>0</v>
      </c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</row>
    <row r="171" ht="22.5" hidden="1" customHeight="1">
      <c r="A171" s="25">
        <f t="shared" si="1"/>
        <v>45766</v>
      </c>
      <c r="B171" s="82">
        <v>0.04</v>
      </c>
      <c r="C171" s="27">
        <f>IFERROR(Points!B171/SUM(Points!$B171:$Z171),)*(1-$B171)</f>
        <v>0</v>
      </c>
      <c r="D171" s="27">
        <f>IFERROR(Points!C171/SUM(Points!$B171:$Z171),)*(1-$B171)</f>
        <v>0</v>
      </c>
      <c r="E171" s="27">
        <f>IFERROR(Points!D171/SUM(Points!$B171:$Z171),)*(1-$B171)</f>
        <v>0</v>
      </c>
      <c r="F171" s="27">
        <f>IFERROR(Points!E171/SUM(Points!$B171:$Z171),)*(1-$B171)</f>
        <v>0</v>
      </c>
      <c r="G171" s="27">
        <f>IFERROR(Points!F171/SUM(Points!$B171:$Z171),)*(1-$B171)</f>
        <v>0</v>
      </c>
      <c r="H171" s="27">
        <f>IFERROR(Points!G171/SUM(Points!$B171:$Z171),)*(1-$B171)</f>
        <v>0</v>
      </c>
      <c r="I171" s="27">
        <f>IFERROR(Points!H171/SUM(Points!$B171:$Z171),)*(1-$B171)</f>
        <v>0</v>
      </c>
      <c r="J171" s="27">
        <f>IFERROR(Points!I171/SUM(Points!$B171:$Z171),)*(1-$B171)</f>
        <v>0</v>
      </c>
      <c r="K171" s="27">
        <f>IFERROR(Points!J171/SUM(Points!$B171:$Z171),)*(1-$B171)</f>
        <v>0</v>
      </c>
      <c r="L171" s="27">
        <f>IFERROR(Points!K171/SUM(Points!$B171:$Z171),)*(1-$B171)</f>
        <v>0</v>
      </c>
      <c r="M171" s="27">
        <f>IFERROR(Points!L171/SUM(Points!$B171:$Z171),)*(1-$B171)</f>
        <v>0</v>
      </c>
      <c r="N171" s="27">
        <f>IFERROR(Points!M171/SUM(Points!$B171:$Z171),)*(1-$B171)</f>
        <v>0</v>
      </c>
      <c r="O171" s="27">
        <f>IFERROR(Points!N171/SUM(Points!$B171:$Z171),)*(1-$B171)</f>
        <v>0</v>
      </c>
      <c r="P171" s="27">
        <f>IFERROR(Points!O171/SUM(Points!$B171:$Z171),)*(1-$B171)</f>
        <v>0</v>
      </c>
      <c r="Q171" s="27">
        <f>IFERROR(Points!P171/SUM(Points!$B171:$Z171),)*(1-$B171)</f>
        <v>0</v>
      </c>
      <c r="R171" s="27">
        <f>IFERROR(Points!Q171/SUM(Points!$B171:$Z171),)*(1-$B171)</f>
        <v>0</v>
      </c>
      <c r="S171" s="27">
        <f>IFERROR(Points!R171/SUM(Points!$B171:$Z171),)*(1-$B171)</f>
        <v>0</v>
      </c>
      <c r="T171" s="27">
        <f>IFERROR(Points!S171/SUM(Points!$B171:$Z171),)*(1-$B171)</f>
        <v>0</v>
      </c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</row>
    <row r="172" ht="22.5" hidden="1" customHeight="1">
      <c r="A172" s="25">
        <f t="shared" si="1"/>
        <v>45767</v>
      </c>
      <c r="B172" s="82">
        <v>0.04</v>
      </c>
      <c r="C172" s="27">
        <f>IFERROR(Points!B172/SUM(Points!$B172:$Z172),)*(1-$B172)</f>
        <v>0</v>
      </c>
      <c r="D172" s="27">
        <f>IFERROR(Points!C172/SUM(Points!$B172:$Z172),)*(1-$B172)</f>
        <v>0</v>
      </c>
      <c r="E172" s="27">
        <f>IFERROR(Points!D172/SUM(Points!$B172:$Z172),)*(1-$B172)</f>
        <v>0</v>
      </c>
      <c r="F172" s="27">
        <f>IFERROR(Points!E172/SUM(Points!$B172:$Z172),)*(1-$B172)</f>
        <v>0</v>
      </c>
      <c r="G172" s="27">
        <f>IFERROR(Points!F172/SUM(Points!$B172:$Z172),)*(1-$B172)</f>
        <v>0</v>
      </c>
      <c r="H172" s="27">
        <f>IFERROR(Points!G172/SUM(Points!$B172:$Z172),)*(1-$B172)</f>
        <v>0</v>
      </c>
      <c r="I172" s="27">
        <f>IFERROR(Points!H172/SUM(Points!$B172:$Z172),)*(1-$B172)</f>
        <v>0</v>
      </c>
      <c r="J172" s="27">
        <f>IFERROR(Points!I172/SUM(Points!$B172:$Z172),)*(1-$B172)</f>
        <v>0</v>
      </c>
      <c r="K172" s="27">
        <f>IFERROR(Points!J172/SUM(Points!$B172:$Z172),)*(1-$B172)</f>
        <v>0</v>
      </c>
      <c r="L172" s="27">
        <f>IFERROR(Points!K172/SUM(Points!$B172:$Z172),)*(1-$B172)</f>
        <v>0</v>
      </c>
      <c r="M172" s="27">
        <f>IFERROR(Points!L172/SUM(Points!$B172:$Z172),)*(1-$B172)</f>
        <v>0</v>
      </c>
      <c r="N172" s="27">
        <f>IFERROR(Points!M172/SUM(Points!$B172:$Z172),)*(1-$B172)</f>
        <v>0</v>
      </c>
      <c r="O172" s="27">
        <f>IFERROR(Points!N172/SUM(Points!$B172:$Z172),)*(1-$B172)</f>
        <v>0</v>
      </c>
      <c r="P172" s="27">
        <f>IFERROR(Points!O172/SUM(Points!$B172:$Z172),)*(1-$B172)</f>
        <v>0</v>
      </c>
      <c r="Q172" s="27">
        <f>IFERROR(Points!P172/SUM(Points!$B172:$Z172),)*(1-$B172)</f>
        <v>0</v>
      </c>
      <c r="R172" s="27">
        <f>IFERROR(Points!Q172/SUM(Points!$B172:$Z172),)*(1-$B172)</f>
        <v>0</v>
      </c>
      <c r="S172" s="27">
        <f>IFERROR(Points!R172/SUM(Points!$B172:$Z172),)*(1-$B172)</f>
        <v>0</v>
      </c>
      <c r="T172" s="27">
        <f>IFERROR(Points!S172/SUM(Points!$B172:$Z172),)*(1-$B172)</f>
        <v>0</v>
      </c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</row>
    <row r="173" ht="22.5" hidden="1" customHeight="1">
      <c r="A173" s="25">
        <f t="shared" si="1"/>
        <v>45768</v>
      </c>
      <c r="B173" s="82">
        <v>0.04</v>
      </c>
      <c r="C173" s="27">
        <f>IFERROR(Points!B173/SUM(Points!$B173:$Z173),)*(1-$B173)</f>
        <v>0.07058823529</v>
      </c>
      <c r="D173" s="27">
        <f>IFERROR(Points!C173/SUM(Points!$B173:$Z173),)*(1-$B173)</f>
        <v>0.07058823529</v>
      </c>
      <c r="E173" s="27">
        <f>IFERROR(Points!D173/SUM(Points!$B173:$Z173),)*(1-$B173)</f>
        <v>0.08470588235</v>
      </c>
      <c r="F173" s="27">
        <f>IFERROR(Points!E173/SUM(Points!$B173:$Z173),)*(1-$B173)</f>
        <v>0.1647058824</v>
      </c>
      <c r="G173" s="27">
        <f>IFERROR(Points!F173/SUM(Points!$B173:$Z173),)*(1-$B173)</f>
        <v>0.1411764706</v>
      </c>
      <c r="H173" s="27">
        <f>IFERROR(Points!G173/SUM(Points!$B173:$Z173),)*(1-$B173)</f>
        <v>0.09411764706</v>
      </c>
      <c r="I173" s="27">
        <f>IFERROR(Points!H173/SUM(Points!$B173:$Z173),)*(1-$B173)</f>
        <v>0</v>
      </c>
      <c r="J173" s="27">
        <f>IFERROR(Points!I173/SUM(Points!$B173:$Z173),)*(1-$B173)</f>
        <v>0</v>
      </c>
      <c r="K173" s="27">
        <f>IFERROR(Points!J173/SUM(Points!$B173:$Z173),)*(1-$B173)</f>
        <v>0</v>
      </c>
      <c r="L173" s="27">
        <f>IFERROR(Points!K173/SUM(Points!$B173:$Z173),)*(1-$B173)</f>
        <v>0.08470588235</v>
      </c>
      <c r="M173" s="27">
        <f>IFERROR(Points!L173/SUM(Points!$B173:$Z173),)*(1-$B173)</f>
        <v>0</v>
      </c>
      <c r="N173" s="27">
        <f>IFERROR(Points!M173/SUM(Points!$B173:$Z173),)*(1-$B173)</f>
        <v>0.1647058824</v>
      </c>
      <c r="O173" s="27">
        <f>IFERROR(Points!N173/SUM(Points!$B173:$Z173),)*(1-$B173)</f>
        <v>0</v>
      </c>
      <c r="P173" s="27">
        <f>IFERROR(Points!O173/SUM(Points!$B173:$Z173),)*(1-$B173)</f>
        <v>0.08470588235</v>
      </c>
      <c r="Q173" s="27">
        <f>IFERROR(Points!P173/SUM(Points!$B173:$Z173),)*(1-$B173)</f>
        <v>0</v>
      </c>
      <c r="R173" s="27">
        <f>IFERROR(Points!Q173/SUM(Points!$B173:$Z173),)*(1-$B173)</f>
        <v>0</v>
      </c>
      <c r="S173" s="27">
        <f>IFERROR(Points!R173/SUM(Points!$B173:$Z173),)*(1-$B173)</f>
        <v>0</v>
      </c>
      <c r="T173" s="27">
        <f>IFERROR(Points!S173/SUM(Points!$B173:$Z173),)*(1-$B173)</f>
        <v>0</v>
      </c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</row>
    <row r="174" ht="22.5" hidden="1" customHeight="1">
      <c r="A174" s="25">
        <f t="shared" si="1"/>
        <v>45769</v>
      </c>
      <c r="B174" s="82">
        <v>0.04</v>
      </c>
      <c r="C174" s="27">
        <f>IFERROR(Points!B174/SUM(Points!$B174:$Z174),)*(1-$B174)</f>
        <v>0</v>
      </c>
      <c r="D174" s="27">
        <f>IFERROR(Points!C174/SUM(Points!$B174:$Z174),)*(1-$B174)</f>
        <v>0</v>
      </c>
      <c r="E174" s="27">
        <f>IFERROR(Points!D174/SUM(Points!$B174:$Z174),)*(1-$B174)</f>
        <v>0</v>
      </c>
      <c r="F174" s="27">
        <f>IFERROR(Points!E174/SUM(Points!$B174:$Z174),)*(1-$B174)</f>
        <v>0</v>
      </c>
      <c r="G174" s="27">
        <f>IFERROR(Points!F174/SUM(Points!$B174:$Z174),)*(1-$B174)</f>
        <v>0</v>
      </c>
      <c r="H174" s="27">
        <f>IFERROR(Points!G174/SUM(Points!$B174:$Z174),)*(1-$B174)</f>
        <v>0</v>
      </c>
      <c r="I174" s="27">
        <f>IFERROR(Points!H174/SUM(Points!$B174:$Z174),)*(1-$B174)</f>
        <v>0</v>
      </c>
      <c r="J174" s="27">
        <f>IFERROR(Points!I174/SUM(Points!$B174:$Z174),)*(1-$B174)</f>
        <v>0</v>
      </c>
      <c r="K174" s="27">
        <f>IFERROR(Points!J174/SUM(Points!$B174:$Z174),)*(1-$B174)</f>
        <v>0</v>
      </c>
      <c r="L174" s="27">
        <f>IFERROR(Points!K174/SUM(Points!$B174:$Z174),)*(1-$B174)</f>
        <v>0</v>
      </c>
      <c r="M174" s="27">
        <f>IFERROR(Points!L174/SUM(Points!$B174:$Z174),)*(1-$B174)</f>
        <v>0</v>
      </c>
      <c r="N174" s="27">
        <f>IFERROR(Points!M174/SUM(Points!$B174:$Z174),)*(1-$B174)</f>
        <v>0</v>
      </c>
      <c r="O174" s="27">
        <f>IFERROR(Points!N174/SUM(Points!$B174:$Z174),)*(1-$B174)</f>
        <v>0</v>
      </c>
      <c r="P174" s="27">
        <f>IFERROR(Points!O174/SUM(Points!$B174:$Z174),)*(1-$B174)</f>
        <v>0</v>
      </c>
      <c r="Q174" s="27">
        <f>IFERROR(Points!P174/SUM(Points!$B174:$Z174),)*(1-$B174)</f>
        <v>0</v>
      </c>
      <c r="R174" s="27">
        <f>IFERROR(Points!Q174/SUM(Points!$B174:$Z174),)*(1-$B174)</f>
        <v>0</v>
      </c>
      <c r="S174" s="27">
        <f>IFERROR(Points!R174/SUM(Points!$B174:$Z174),)*(1-$B174)</f>
        <v>0</v>
      </c>
      <c r="T174" s="27">
        <f>IFERROR(Points!S174/SUM(Points!$B174:$Z174),)*(1-$B174)</f>
        <v>0</v>
      </c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</row>
    <row r="175" ht="22.5" hidden="1" customHeight="1">
      <c r="A175" s="25">
        <f t="shared" si="1"/>
        <v>45770</v>
      </c>
      <c r="B175" s="82">
        <v>0.04</v>
      </c>
      <c r="C175" s="27">
        <f>IFERROR(Points!B175/SUM(Points!$B175:$Z175),)*(1-$B175)</f>
        <v>0</v>
      </c>
      <c r="D175" s="27">
        <f>IFERROR(Points!C175/SUM(Points!$B175:$Z175),)*(1-$B175)</f>
        <v>0</v>
      </c>
      <c r="E175" s="27">
        <f>IFERROR(Points!D175/SUM(Points!$B175:$Z175),)*(1-$B175)</f>
        <v>0</v>
      </c>
      <c r="F175" s="27">
        <f>IFERROR(Points!E175/SUM(Points!$B175:$Z175),)*(1-$B175)</f>
        <v>0</v>
      </c>
      <c r="G175" s="27">
        <f>IFERROR(Points!F175/SUM(Points!$B175:$Z175),)*(1-$B175)</f>
        <v>0</v>
      </c>
      <c r="H175" s="27">
        <f>IFERROR(Points!G175/SUM(Points!$B175:$Z175),)*(1-$B175)</f>
        <v>0</v>
      </c>
      <c r="I175" s="27">
        <f>IFERROR(Points!H175/SUM(Points!$B175:$Z175),)*(1-$B175)</f>
        <v>0</v>
      </c>
      <c r="J175" s="27">
        <f>IFERROR(Points!I175/SUM(Points!$B175:$Z175),)*(1-$B175)</f>
        <v>0</v>
      </c>
      <c r="K175" s="27">
        <f>IFERROR(Points!J175/SUM(Points!$B175:$Z175),)*(1-$B175)</f>
        <v>0</v>
      </c>
      <c r="L175" s="27">
        <f>IFERROR(Points!K175/SUM(Points!$B175:$Z175),)*(1-$B175)</f>
        <v>0</v>
      </c>
      <c r="M175" s="27">
        <f>IFERROR(Points!L175/SUM(Points!$B175:$Z175),)*(1-$B175)</f>
        <v>0</v>
      </c>
      <c r="N175" s="27">
        <f>IFERROR(Points!M175/SUM(Points!$B175:$Z175),)*(1-$B175)</f>
        <v>0</v>
      </c>
      <c r="O175" s="27">
        <f>IFERROR(Points!N175/SUM(Points!$B175:$Z175),)*(1-$B175)</f>
        <v>0</v>
      </c>
      <c r="P175" s="27">
        <f>IFERROR(Points!O175/SUM(Points!$B175:$Z175),)*(1-$B175)</f>
        <v>0</v>
      </c>
      <c r="Q175" s="27">
        <f>IFERROR(Points!P175/SUM(Points!$B175:$Z175),)*(1-$B175)</f>
        <v>0</v>
      </c>
      <c r="R175" s="27">
        <f>IFERROR(Points!Q175/SUM(Points!$B175:$Z175),)*(1-$B175)</f>
        <v>0</v>
      </c>
      <c r="S175" s="27">
        <f>IFERROR(Points!R175/SUM(Points!$B175:$Z175),)*(1-$B175)</f>
        <v>0</v>
      </c>
      <c r="T175" s="27">
        <f>IFERROR(Points!S175/SUM(Points!$B175:$Z175),)*(1-$B175)</f>
        <v>0</v>
      </c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</row>
    <row r="176" ht="22.5" hidden="1" customHeight="1">
      <c r="A176" s="25">
        <f t="shared" si="1"/>
        <v>45771</v>
      </c>
      <c r="B176" s="82">
        <v>0.04</v>
      </c>
      <c r="C176" s="27">
        <f>IFERROR(Points!B176/SUM(Points!$B176:$Z176),)*(1-$B176)</f>
        <v>0</v>
      </c>
      <c r="D176" s="27">
        <f>IFERROR(Points!C176/SUM(Points!$B176:$Z176),)*(1-$B176)</f>
        <v>0</v>
      </c>
      <c r="E176" s="27">
        <f>IFERROR(Points!D176/SUM(Points!$B176:$Z176),)*(1-$B176)</f>
        <v>0</v>
      </c>
      <c r="F176" s="27">
        <f>IFERROR(Points!E176/SUM(Points!$B176:$Z176),)*(1-$B176)</f>
        <v>0</v>
      </c>
      <c r="G176" s="27">
        <f>IFERROR(Points!F176/SUM(Points!$B176:$Z176),)*(1-$B176)</f>
        <v>0</v>
      </c>
      <c r="H176" s="27">
        <f>IFERROR(Points!G176/SUM(Points!$B176:$Z176),)*(1-$B176)</f>
        <v>0</v>
      </c>
      <c r="I176" s="27">
        <f>IFERROR(Points!H176/SUM(Points!$B176:$Z176),)*(1-$B176)</f>
        <v>0</v>
      </c>
      <c r="J176" s="27">
        <f>IFERROR(Points!I176/SUM(Points!$B176:$Z176),)*(1-$B176)</f>
        <v>0</v>
      </c>
      <c r="K176" s="27">
        <f>IFERROR(Points!J176/SUM(Points!$B176:$Z176),)*(1-$B176)</f>
        <v>0</v>
      </c>
      <c r="L176" s="27">
        <f>IFERROR(Points!K176/SUM(Points!$B176:$Z176),)*(1-$B176)</f>
        <v>0</v>
      </c>
      <c r="M176" s="27">
        <f>IFERROR(Points!L176/SUM(Points!$B176:$Z176),)*(1-$B176)</f>
        <v>0</v>
      </c>
      <c r="N176" s="27">
        <f>IFERROR(Points!M176/SUM(Points!$B176:$Z176),)*(1-$B176)</f>
        <v>0</v>
      </c>
      <c r="O176" s="27">
        <f>IFERROR(Points!N176/SUM(Points!$B176:$Z176),)*(1-$B176)</f>
        <v>0</v>
      </c>
      <c r="P176" s="27">
        <f>IFERROR(Points!O176/SUM(Points!$B176:$Z176),)*(1-$B176)</f>
        <v>0</v>
      </c>
      <c r="Q176" s="27">
        <f>IFERROR(Points!P176/SUM(Points!$B176:$Z176),)*(1-$B176)</f>
        <v>0</v>
      </c>
      <c r="R176" s="27">
        <f>IFERROR(Points!Q176/SUM(Points!$B176:$Z176),)*(1-$B176)</f>
        <v>0</v>
      </c>
      <c r="S176" s="27">
        <f>IFERROR(Points!R176/SUM(Points!$B176:$Z176),)*(1-$B176)</f>
        <v>0</v>
      </c>
      <c r="T176" s="27">
        <f>IFERROR(Points!S176/SUM(Points!$B176:$Z176),)*(1-$B176)</f>
        <v>0</v>
      </c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</row>
    <row r="177" ht="22.5" hidden="1" customHeight="1">
      <c r="A177" s="25">
        <f t="shared" si="1"/>
        <v>45772</v>
      </c>
      <c r="B177" s="82">
        <v>0.04</v>
      </c>
      <c r="C177" s="27">
        <f>IFERROR(Points!B177/SUM(Points!$B177:$Z177),)*(1-$B177)</f>
        <v>0</v>
      </c>
      <c r="D177" s="27">
        <f>IFERROR(Points!C177/SUM(Points!$B177:$Z177),)*(1-$B177)</f>
        <v>0</v>
      </c>
      <c r="E177" s="27">
        <f>IFERROR(Points!D177/SUM(Points!$B177:$Z177),)*(1-$B177)</f>
        <v>0</v>
      </c>
      <c r="F177" s="27">
        <f>IFERROR(Points!E177/SUM(Points!$B177:$Z177),)*(1-$B177)</f>
        <v>0</v>
      </c>
      <c r="G177" s="27">
        <f>IFERROR(Points!F177/SUM(Points!$B177:$Z177),)*(1-$B177)</f>
        <v>0</v>
      </c>
      <c r="H177" s="27">
        <f>IFERROR(Points!G177/SUM(Points!$B177:$Z177),)*(1-$B177)</f>
        <v>0</v>
      </c>
      <c r="I177" s="27">
        <f>IFERROR(Points!H177/SUM(Points!$B177:$Z177),)*(1-$B177)</f>
        <v>0</v>
      </c>
      <c r="J177" s="27">
        <f>IFERROR(Points!I177/SUM(Points!$B177:$Z177),)*(1-$B177)</f>
        <v>0</v>
      </c>
      <c r="K177" s="27">
        <f>IFERROR(Points!J177/SUM(Points!$B177:$Z177),)*(1-$B177)</f>
        <v>0</v>
      </c>
      <c r="L177" s="27">
        <f>IFERROR(Points!K177/SUM(Points!$B177:$Z177),)*(1-$B177)</f>
        <v>0</v>
      </c>
      <c r="M177" s="27">
        <f>IFERROR(Points!L177/SUM(Points!$B177:$Z177),)*(1-$B177)</f>
        <v>0</v>
      </c>
      <c r="N177" s="27">
        <f>IFERROR(Points!M177/SUM(Points!$B177:$Z177),)*(1-$B177)</f>
        <v>0</v>
      </c>
      <c r="O177" s="27">
        <f>IFERROR(Points!N177/SUM(Points!$B177:$Z177),)*(1-$B177)</f>
        <v>0</v>
      </c>
      <c r="P177" s="27">
        <f>IFERROR(Points!O177/SUM(Points!$B177:$Z177),)*(1-$B177)</f>
        <v>0</v>
      </c>
      <c r="Q177" s="27">
        <f>IFERROR(Points!P177/SUM(Points!$B177:$Z177),)*(1-$B177)</f>
        <v>0</v>
      </c>
      <c r="R177" s="27">
        <f>IFERROR(Points!Q177/SUM(Points!$B177:$Z177),)*(1-$B177)</f>
        <v>0</v>
      </c>
      <c r="S177" s="27">
        <f>IFERROR(Points!R177/SUM(Points!$B177:$Z177),)*(1-$B177)</f>
        <v>0</v>
      </c>
      <c r="T177" s="27">
        <f>IFERROR(Points!S177/SUM(Points!$B177:$Z177),)*(1-$B177)</f>
        <v>0</v>
      </c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</row>
    <row r="178" ht="22.5" hidden="1" customHeight="1">
      <c r="A178" s="25">
        <f t="shared" si="1"/>
        <v>45773</v>
      </c>
      <c r="B178" s="82">
        <v>0.04</v>
      </c>
      <c r="C178" s="27">
        <f>IFERROR(Points!B178/SUM(Points!$B178:$Z178),)*(1-$B178)</f>
        <v>0</v>
      </c>
      <c r="D178" s="27">
        <f>IFERROR(Points!C178/SUM(Points!$B178:$Z178),)*(1-$B178)</f>
        <v>0</v>
      </c>
      <c r="E178" s="27">
        <f>IFERROR(Points!D178/SUM(Points!$B178:$Z178),)*(1-$B178)</f>
        <v>0</v>
      </c>
      <c r="F178" s="27">
        <f>IFERROR(Points!E178/SUM(Points!$B178:$Z178),)*(1-$B178)</f>
        <v>0</v>
      </c>
      <c r="G178" s="27">
        <f>IFERROR(Points!F178/SUM(Points!$B178:$Z178),)*(1-$B178)</f>
        <v>0</v>
      </c>
      <c r="H178" s="27">
        <f>IFERROR(Points!G178/SUM(Points!$B178:$Z178),)*(1-$B178)</f>
        <v>0</v>
      </c>
      <c r="I178" s="27">
        <f>IFERROR(Points!H178/SUM(Points!$B178:$Z178),)*(1-$B178)</f>
        <v>0</v>
      </c>
      <c r="J178" s="27">
        <f>IFERROR(Points!I178/SUM(Points!$B178:$Z178),)*(1-$B178)</f>
        <v>0</v>
      </c>
      <c r="K178" s="27">
        <f>IFERROR(Points!J178/SUM(Points!$B178:$Z178),)*(1-$B178)</f>
        <v>0</v>
      </c>
      <c r="L178" s="27">
        <f>IFERROR(Points!K178/SUM(Points!$B178:$Z178),)*(1-$B178)</f>
        <v>0</v>
      </c>
      <c r="M178" s="27">
        <f>IFERROR(Points!L178/SUM(Points!$B178:$Z178),)*(1-$B178)</f>
        <v>0</v>
      </c>
      <c r="N178" s="27">
        <f>IFERROR(Points!M178/SUM(Points!$B178:$Z178),)*(1-$B178)</f>
        <v>0</v>
      </c>
      <c r="O178" s="27">
        <f>IFERROR(Points!N178/SUM(Points!$B178:$Z178),)*(1-$B178)</f>
        <v>0</v>
      </c>
      <c r="P178" s="27">
        <f>IFERROR(Points!O178/SUM(Points!$B178:$Z178),)*(1-$B178)</f>
        <v>0</v>
      </c>
      <c r="Q178" s="27">
        <f>IFERROR(Points!P178/SUM(Points!$B178:$Z178),)*(1-$B178)</f>
        <v>0</v>
      </c>
      <c r="R178" s="27">
        <f>IFERROR(Points!Q178/SUM(Points!$B178:$Z178),)*(1-$B178)</f>
        <v>0</v>
      </c>
      <c r="S178" s="27">
        <f>IFERROR(Points!R178/SUM(Points!$B178:$Z178),)*(1-$B178)</f>
        <v>0</v>
      </c>
      <c r="T178" s="27">
        <f>IFERROR(Points!S178/SUM(Points!$B178:$Z178),)*(1-$B178)</f>
        <v>0</v>
      </c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</row>
    <row r="179" ht="22.5" hidden="1" customHeight="1">
      <c r="A179" s="25">
        <f t="shared" si="1"/>
        <v>45774</v>
      </c>
      <c r="B179" s="82">
        <v>0.04</v>
      </c>
      <c r="C179" s="27">
        <f>IFERROR(Points!B179/SUM(Points!$B179:$Z179),)*(1-$B179)</f>
        <v>0</v>
      </c>
      <c r="D179" s="27">
        <f>IFERROR(Points!C179/SUM(Points!$B179:$Z179),)*(1-$B179)</f>
        <v>0</v>
      </c>
      <c r="E179" s="27">
        <f>IFERROR(Points!D179/SUM(Points!$B179:$Z179),)*(1-$B179)</f>
        <v>0</v>
      </c>
      <c r="F179" s="27">
        <f>IFERROR(Points!E179/SUM(Points!$B179:$Z179),)*(1-$B179)</f>
        <v>0</v>
      </c>
      <c r="G179" s="27">
        <f>IFERROR(Points!F179/SUM(Points!$B179:$Z179),)*(1-$B179)</f>
        <v>0</v>
      </c>
      <c r="H179" s="27">
        <f>IFERROR(Points!G179/SUM(Points!$B179:$Z179),)*(1-$B179)</f>
        <v>0</v>
      </c>
      <c r="I179" s="27">
        <f>IFERROR(Points!H179/SUM(Points!$B179:$Z179),)*(1-$B179)</f>
        <v>0</v>
      </c>
      <c r="J179" s="27">
        <f>IFERROR(Points!I179/SUM(Points!$B179:$Z179),)*(1-$B179)</f>
        <v>0</v>
      </c>
      <c r="K179" s="27">
        <f>IFERROR(Points!J179/SUM(Points!$B179:$Z179),)*(1-$B179)</f>
        <v>0</v>
      </c>
      <c r="L179" s="27">
        <f>IFERROR(Points!K179/SUM(Points!$B179:$Z179),)*(1-$B179)</f>
        <v>0</v>
      </c>
      <c r="M179" s="27">
        <f>IFERROR(Points!L179/SUM(Points!$B179:$Z179),)*(1-$B179)</f>
        <v>0</v>
      </c>
      <c r="N179" s="27">
        <f>IFERROR(Points!M179/SUM(Points!$B179:$Z179),)*(1-$B179)</f>
        <v>0</v>
      </c>
      <c r="O179" s="27">
        <f>IFERROR(Points!N179/SUM(Points!$B179:$Z179),)*(1-$B179)</f>
        <v>0</v>
      </c>
      <c r="P179" s="27">
        <f>IFERROR(Points!O179/SUM(Points!$B179:$Z179),)*(1-$B179)</f>
        <v>0</v>
      </c>
      <c r="Q179" s="27">
        <f>IFERROR(Points!P179/SUM(Points!$B179:$Z179),)*(1-$B179)</f>
        <v>0</v>
      </c>
      <c r="R179" s="27">
        <f>IFERROR(Points!Q179/SUM(Points!$B179:$Z179),)*(1-$B179)</f>
        <v>0</v>
      </c>
      <c r="S179" s="27">
        <f>IFERROR(Points!R179/SUM(Points!$B179:$Z179),)*(1-$B179)</f>
        <v>0</v>
      </c>
      <c r="T179" s="27">
        <f>IFERROR(Points!S179/SUM(Points!$B179:$Z179),)*(1-$B179)</f>
        <v>0</v>
      </c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</row>
    <row r="180" ht="22.5" hidden="1" customHeight="1">
      <c r="A180" s="25">
        <f t="shared" si="1"/>
        <v>45775</v>
      </c>
      <c r="B180" s="82">
        <v>0.04</v>
      </c>
      <c r="C180" s="27">
        <f>IFERROR(Points!B180/SUM(Points!$B180:$Z180),)*(1-$B180)</f>
        <v>0</v>
      </c>
      <c r="D180" s="27">
        <f>IFERROR(Points!C180/SUM(Points!$B180:$Z180),)*(1-$B180)</f>
        <v>0</v>
      </c>
      <c r="E180" s="27">
        <f>IFERROR(Points!D180/SUM(Points!$B180:$Z180),)*(1-$B180)</f>
        <v>0</v>
      </c>
      <c r="F180" s="27">
        <f>IFERROR(Points!E180/SUM(Points!$B180:$Z180),)*(1-$B180)</f>
        <v>0</v>
      </c>
      <c r="G180" s="27">
        <f>IFERROR(Points!F180/SUM(Points!$B180:$Z180),)*(1-$B180)</f>
        <v>0</v>
      </c>
      <c r="H180" s="27">
        <f>IFERROR(Points!G180/SUM(Points!$B180:$Z180),)*(1-$B180)</f>
        <v>0</v>
      </c>
      <c r="I180" s="27">
        <f>IFERROR(Points!H180/SUM(Points!$B180:$Z180),)*(1-$B180)</f>
        <v>0</v>
      </c>
      <c r="J180" s="27">
        <f>IFERROR(Points!I180/SUM(Points!$B180:$Z180),)*(1-$B180)</f>
        <v>0</v>
      </c>
      <c r="K180" s="27">
        <f>IFERROR(Points!J180/SUM(Points!$B180:$Z180),)*(1-$B180)</f>
        <v>0</v>
      </c>
      <c r="L180" s="27">
        <f>IFERROR(Points!K180/SUM(Points!$B180:$Z180),)*(1-$B180)</f>
        <v>0</v>
      </c>
      <c r="M180" s="27">
        <f>IFERROR(Points!L180/SUM(Points!$B180:$Z180),)*(1-$B180)</f>
        <v>0</v>
      </c>
      <c r="N180" s="27">
        <f>IFERROR(Points!M180/SUM(Points!$B180:$Z180),)*(1-$B180)</f>
        <v>0</v>
      </c>
      <c r="O180" s="27">
        <f>IFERROR(Points!N180/SUM(Points!$B180:$Z180),)*(1-$B180)</f>
        <v>0</v>
      </c>
      <c r="P180" s="27">
        <f>IFERROR(Points!O180/SUM(Points!$B180:$Z180),)*(1-$B180)</f>
        <v>0</v>
      </c>
      <c r="Q180" s="27">
        <f>IFERROR(Points!P180/SUM(Points!$B180:$Z180),)*(1-$B180)</f>
        <v>0</v>
      </c>
      <c r="R180" s="27">
        <f>IFERROR(Points!Q180/SUM(Points!$B180:$Z180),)*(1-$B180)</f>
        <v>0</v>
      </c>
      <c r="S180" s="27">
        <f>IFERROR(Points!R180/SUM(Points!$B180:$Z180),)*(1-$B180)</f>
        <v>0</v>
      </c>
      <c r="T180" s="27">
        <f>IFERROR(Points!S180/SUM(Points!$B180:$Z180),)*(1-$B180)</f>
        <v>0</v>
      </c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</row>
    <row r="181" ht="22.5" hidden="1" customHeight="1">
      <c r="A181" s="25">
        <f t="shared" si="1"/>
        <v>45776</v>
      </c>
      <c r="B181" s="82">
        <v>0.04</v>
      </c>
      <c r="C181" s="27">
        <f>IFERROR(Points!B181/SUM(Points!$B181:$Z181),)*(1-$B181)</f>
        <v>0.06227027027</v>
      </c>
      <c r="D181" s="27">
        <f>IFERROR(Points!C181/SUM(Points!$B181:$Z181),)*(1-$B181)</f>
        <v>0.06227027027</v>
      </c>
      <c r="E181" s="27">
        <f>IFERROR(Points!D181/SUM(Points!$B181:$Z181),)*(1-$B181)</f>
        <v>0.06227027027</v>
      </c>
      <c r="F181" s="27">
        <f>IFERROR(Points!E181/SUM(Points!$B181:$Z181),)*(1-$B181)</f>
        <v>0.1816216216</v>
      </c>
      <c r="G181" s="27">
        <f>IFERROR(Points!F181/SUM(Points!$B181:$Z181),)*(1-$B181)</f>
        <v>0.1556756757</v>
      </c>
      <c r="H181" s="27">
        <f>IFERROR(Points!G181/SUM(Points!$B181:$Z181),)*(1-$B181)</f>
        <v>0</v>
      </c>
      <c r="I181" s="27">
        <f>IFERROR(Points!H181/SUM(Points!$B181:$Z181),)*(1-$B181)</f>
        <v>0</v>
      </c>
      <c r="J181" s="27">
        <f>IFERROR(Points!I181/SUM(Points!$B181:$Z181),)*(1-$B181)</f>
        <v>0</v>
      </c>
      <c r="K181" s="27">
        <f>IFERROR(Points!J181/SUM(Points!$B181:$Z181),)*(1-$B181)</f>
        <v>0</v>
      </c>
      <c r="L181" s="27">
        <f>IFERROR(Points!K181/SUM(Points!$B181:$Z181),)*(1-$B181)</f>
        <v>0.09340540541</v>
      </c>
      <c r="M181" s="27">
        <f>IFERROR(Points!L181/SUM(Points!$B181:$Z181),)*(1-$B181)</f>
        <v>0</v>
      </c>
      <c r="N181" s="27">
        <f>IFERROR(Points!M181/SUM(Points!$B181:$Z181),)*(1-$B181)</f>
        <v>0.1816216216</v>
      </c>
      <c r="O181" s="27">
        <f>IFERROR(Points!N181/SUM(Points!$B181:$Z181),)*(1-$B181)</f>
        <v>0</v>
      </c>
      <c r="P181" s="27">
        <f>IFERROR(Points!O181/SUM(Points!$B181:$Z181),)*(1-$B181)</f>
        <v>0.09340540541</v>
      </c>
      <c r="Q181" s="27">
        <f>IFERROR(Points!P181/SUM(Points!$B181:$Z181),)*(1-$B181)</f>
        <v>0.05189189189</v>
      </c>
      <c r="R181" s="27">
        <f>IFERROR(Points!Q181/SUM(Points!$B181:$Z181),)*(1-$B181)</f>
        <v>0</v>
      </c>
      <c r="S181" s="27">
        <f>IFERROR(Points!R181/SUM(Points!$B181:$Z181),)*(1-$B181)</f>
        <v>0</v>
      </c>
      <c r="T181" s="27">
        <f>IFERROR(Points!S181/SUM(Points!$B181:$Z181),)*(1-$B181)</f>
        <v>0.01556756757</v>
      </c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</row>
    <row r="182" ht="22.5" hidden="1" customHeight="1">
      <c r="A182" s="25">
        <f t="shared" si="1"/>
        <v>45777</v>
      </c>
      <c r="B182" s="82">
        <v>0.04</v>
      </c>
      <c r="C182" s="27">
        <f>IFERROR(Points!B182/SUM(Points!$B182:$Z182),)*(1-$B182)</f>
        <v>0.0576</v>
      </c>
      <c r="D182" s="27">
        <f>IFERROR(Points!C182/SUM(Points!$B182:$Z182),)*(1-$B182)</f>
        <v>0.0576</v>
      </c>
      <c r="E182" s="27">
        <f>IFERROR(Points!D182/SUM(Points!$B182:$Z182),)*(1-$B182)</f>
        <v>0.072</v>
      </c>
      <c r="F182" s="27">
        <f>IFERROR(Points!E182/SUM(Points!$B182:$Z182),)*(1-$B182)</f>
        <v>0.168</v>
      </c>
      <c r="G182" s="27">
        <f>IFERROR(Points!F182/SUM(Points!$B182:$Z182),)*(1-$B182)</f>
        <v>0.144</v>
      </c>
      <c r="H182" s="27">
        <f>IFERROR(Points!G182/SUM(Points!$B182:$Z182),)*(1-$B182)</f>
        <v>0</v>
      </c>
      <c r="I182" s="27">
        <f>IFERROR(Points!H182/SUM(Points!$B182:$Z182),)*(1-$B182)</f>
        <v>0</v>
      </c>
      <c r="J182" s="27">
        <f>IFERROR(Points!I182/SUM(Points!$B182:$Z182),)*(1-$B182)</f>
        <v>0.0144</v>
      </c>
      <c r="K182" s="27">
        <f>IFERROR(Points!J182/SUM(Points!$B182:$Z182),)*(1-$B182)</f>
        <v>0</v>
      </c>
      <c r="L182" s="27">
        <f>IFERROR(Points!K182/SUM(Points!$B182:$Z182),)*(1-$B182)</f>
        <v>0.0864</v>
      </c>
      <c r="M182" s="27">
        <f>IFERROR(Points!L182/SUM(Points!$B182:$Z182),)*(1-$B182)</f>
        <v>0</v>
      </c>
      <c r="N182" s="27">
        <f>IFERROR(Points!M182/SUM(Points!$B182:$Z182),)*(1-$B182)</f>
        <v>0.168</v>
      </c>
      <c r="O182" s="27">
        <f>IFERROR(Points!N182/SUM(Points!$B182:$Z182),)*(1-$B182)</f>
        <v>0.0432</v>
      </c>
      <c r="P182" s="27">
        <f>IFERROR(Points!O182/SUM(Points!$B182:$Z182),)*(1-$B182)</f>
        <v>0.0864</v>
      </c>
      <c r="Q182" s="27">
        <f>IFERROR(Points!P182/SUM(Points!$B182:$Z182),)*(1-$B182)</f>
        <v>0.048</v>
      </c>
      <c r="R182" s="27">
        <f>IFERROR(Points!Q182/SUM(Points!$B182:$Z182),)*(1-$B182)</f>
        <v>0</v>
      </c>
      <c r="S182" s="27">
        <f>IFERROR(Points!R182/SUM(Points!$B182:$Z182),)*(1-$B182)</f>
        <v>0</v>
      </c>
      <c r="T182" s="27">
        <f>IFERROR(Points!S182/SUM(Points!$B182:$Z182),)*(1-$B182)</f>
        <v>0.0144</v>
      </c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</row>
    <row r="183" ht="22.5" hidden="1" customHeight="1">
      <c r="A183" s="25">
        <f t="shared" si="1"/>
        <v>45778</v>
      </c>
      <c r="B183" s="82">
        <v>0.04</v>
      </c>
      <c r="C183" s="27">
        <f>IFERROR(Points!B183/SUM(Points!$B183:$Z183),)*(1-$B183)</f>
        <v>0.06545454545</v>
      </c>
      <c r="D183" s="27">
        <f>IFERROR(Points!C183/SUM(Points!$B183:$Z183),)*(1-$B183)</f>
        <v>0.06545454545</v>
      </c>
      <c r="E183" s="27">
        <f>IFERROR(Points!D183/SUM(Points!$B183:$Z183),)*(1-$B183)</f>
        <v>0.08181818182</v>
      </c>
      <c r="F183" s="27">
        <f>IFERROR(Points!E183/SUM(Points!$B183:$Z183),)*(1-$B183)</f>
        <v>0.1909090909</v>
      </c>
      <c r="G183" s="27">
        <f>IFERROR(Points!F183/SUM(Points!$B183:$Z183),)*(1-$B183)</f>
        <v>0.1636363636</v>
      </c>
      <c r="H183" s="27">
        <f>IFERROR(Points!G183/SUM(Points!$B183:$Z183),)*(1-$B183)</f>
        <v>0</v>
      </c>
      <c r="I183" s="27">
        <f>IFERROR(Points!H183/SUM(Points!$B183:$Z183),)*(1-$B183)</f>
        <v>0</v>
      </c>
      <c r="J183" s="27">
        <f>IFERROR(Points!I183/SUM(Points!$B183:$Z183),)*(1-$B183)</f>
        <v>0</v>
      </c>
      <c r="K183" s="27">
        <f>IFERROR(Points!J183/SUM(Points!$B183:$Z183),)*(1-$B183)</f>
        <v>0</v>
      </c>
      <c r="L183" s="27">
        <f>IFERROR(Points!K183/SUM(Points!$B183:$Z183),)*(1-$B183)</f>
        <v>0.09818181818</v>
      </c>
      <c r="M183" s="27">
        <f>IFERROR(Points!L183/SUM(Points!$B183:$Z183),)*(1-$B183)</f>
        <v>0</v>
      </c>
      <c r="N183" s="27">
        <f>IFERROR(Points!M183/SUM(Points!$B183:$Z183),)*(1-$B183)</f>
        <v>0.1909090909</v>
      </c>
      <c r="O183" s="27">
        <f>IFERROR(Points!N183/SUM(Points!$B183:$Z183),)*(1-$B183)</f>
        <v>0</v>
      </c>
      <c r="P183" s="27">
        <f>IFERROR(Points!O183/SUM(Points!$B183:$Z183),)*(1-$B183)</f>
        <v>0.04909090909</v>
      </c>
      <c r="Q183" s="27">
        <f>IFERROR(Points!P183/SUM(Points!$B183:$Z183),)*(1-$B183)</f>
        <v>0.05454545455</v>
      </c>
      <c r="R183" s="27">
        <f>IFERROR(Points!Q183/SUM(Points!$B183:$Z183),)*(1-$B183)</f>
        <v>0</v>
      </c>
      <c r="S183" s="27">
        <f>IFERROR(Points!R183/SUM(Points!$B183:$Z183),)*(1-$B183)</f>
        <v>0</v>
      </c>
      <c r="T183" s="27">
        <f>IFERROR(Points!S183/SUM(Points!$B183:$Z183),)*(1-$B183)</f>
        <v>0</v>
      </c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</row>
    <row r="184" ht="22.5" hidden="1" customHeight="1">
      <c r="A184" s="25">
        <f t="shared" si="1"/>
        <v>45779</v>
      </c>
      <c r="B184" s="82">
        <v>0.04</v>
      </c>
      <c r="C184" s="27">
        <f>IFERROR(Points!B184/SUM(Points!$B184:$Z184),)*(1-$B184)</f>
        <v>0.0593814433</v>
      </c>
      <c r="D184" s="27">
        <f>IFERROR(Points!C184/SUM(Points!$B184:$Z184),)*(1-$B184)</f>
        <v>0.0593814433</v>
      </c>
      <c r="E184" s="27">
        <f>IFERROR(Points!D184/SUM(Points!$B184:$Z184),)*(1-$B184)</f>
        <v>0.07422680412</v>
      </c>
      <c r="F184" s="27">
        <f>IFERROR(Points!E184/SUM(Points!$B184:$Z184),)*(1-$B184)</f>
        <v>0.1731958763</v>
      </c>
      <c r="G184" s="27">
        <f>IFERROR(Points!F184/SUM(Points!$B184:$Z184),)*(1-$B184)</f>
        <v>0.1484536082</v>
      </c>
      <c r="H184" s="27">
        <f>IFERROR(Points!G184/SUM(Points!$B184:$Z184),)*(1-$B184)</f>
        <v>0</v>
      </c>
      <c r="I184" s="27">
        <f>IFERROR(Points!H184/SUM(Points!$B184:$Z184),)*(1-$B184)</f>
        <v>0</v>
      </c>
      <c r="J184" s="27">
        <f>IFERROR(Points!I184/SUM(Points!$B184:$Z184),)*(1-$B184)</f>
        <v>0</v>
      </c>
      <c r="K184" s="27">
        <f>IFERROR(Points!J184/SUM(Points!$B184:$Z184),)*(1-$B184)</f>
        <v>0</v>
      </c>
      <c r="L184" s="27">
        <f>IFERROR(Points!K184/SUM(Points!$B184:$Z184),)*(1-$B184)</f>
        <v>0.08907216495</v>
      </c>
      <c r="M184" s="27">
        <f>IFERROR(Points!L184/SUM(Points!$B184:$Z184),)*(1-$B184)</f>
        <v>0</v>
      </c>
      <c r="N184" s="27">
        <f>IFERROR(Points!M184/SUM(Points!$B184:$Z184),)*(1-$B184)</f>
        <v>0.1731958763</v>
      </c>
      <c r="O184" s="27">
        <f>IFERROR(Points!N184/SUM(Points!$B184:$Z184),)*(1-$B184)</f>
        <v>0.04453608247</v>
      </c>
      <c r="P184" s="27">
        <f>IFERROR(Points!O184/SUM(Points!$B184:$Z184),)*(1-$B184)</f>
        <v>0.08907216495</v>
      </c>
      <c r="Q184" s="27">
        <f>IFERROR(Points!P184/SUM(Points!$B184:$Z184),)*(1-$B184)</f>
        <v>0.04948453608</v>
      </c>
      <c r="R184" s="27">
        <f>IFERROR(Points!Q184/SUM(Points!$B184:$Z184),)*(1-$B184)</f>
        <v>0</v>
      </c>
      <c r="S184" s="27">
        <f>IFERROR(Points!R184/SUM(Points!$B184:$Z184),)*(1-$B184)</f>
        <v>0</v>
      </c>
      <c r="T184" s="27">
        <f>IFERROR(Points!S184/SUM(Points!$B184:$Z184),)*(1-$B184)</f>
        <v>0</v>
      </c>
      <c r="U184" s="27">
        <f>IFERROR(Points!T184/SUM(Points!$B184:$Z184),)*(1-$B184)</f>
        <v>0</v>
      </c>
      <c r="V184" s="27">
        <f>IFERROR(Points!U184/SUM(Points!$B184:$Z184),)*(1-$B184)</f>
        <v>0</v>
      </c>
      <c r="W184" s="27">
        <f>IFERROR(Points!V184/SUM(Points!$B184:$Z184),)*(1-$B184)</f>
        <v>0</v>
      </c>
      <c r="X184" s="27">
        <f>IFERROR(Points!W184/SUM(Points!$B184:$Z184),)*(1-$B184)</f>
        <v>0</v>
      </c>
      <c r="Y184" s="27">
        <f>IFERROR(Points!X184/SUM(Points!$B184:$Z184),)*(1-$B184)</f>
        <v>0</v>
      </c>
      <c r="Z184" s="76"/>
      <c r="AA184" s="76"/>
      <c r="AB184" s="76"/>
      <c r="AC184" s="76"/>
      <c r="AD184" s="76"/>
      <c r="AE184" s="76"/>
    </row>
    <row r="185" ht="22.5" hidden="1" customHeight="1">
      <c r="A185" s="25">
        <f t="shared" si="1"/>
        <v>45780</v>
      </c>
      <c r="B185" s="82">
        <v>0.04</v>
      </c>
      <c r="C185" s="27">
        <f>IFERROR(Points!B185/SUM(Points!$B185:$Z185),)*(1-$B185)</f>
        <v>0.0587755102</v>
      </c>
      <c r="D185" s="27">
        <f>IFERROR(Points!C185/SUM(Points!$B185:$Z185),)*(1-$B185)</f>
        <v>0.0587755102</v>
      </c>
      <c r="E185" s="27">
        <f>IFERROR(Points!D185/SUM(Points!$B185:$Z185),)*(1-$B185)</f>
        <v>0.07346938776</v>
      </c>
      <c r="F185" s="27">
        <f>IFERROR(Points!E185/SUM(Points!$B185:$Z185),)*(1-$B185)</f>
        <v>0.1714285714</v>
      </c>
      <c r="G185" s="27">
        <f>IFERROR(Points!F185/SUM(Points!$B185:$Z185),)*(1-$B185)</f>
        <v>0.1469387755</v>
      </c>
      <c r="H185" s="27">
        <f>IFERROR(Points!G185/SUM(Points!$B185:$Z185),)*(1-$B185)</f>
        <v>0.09795918367</v>
      </c>
      <c r="I185" s="27">
        <f>IFERROR(Points!H185/SUM(Points!$B185:$Z185),)*(1-$B185)</f>
        <v>0</v>
      </c>
      <c r="J185" s="27">
        <f>IFERROR(Points!I185/SUM(Points!$B185:$Z185),)*(1-$B185)</f>
        <v>0</v>
      </c>
      <c r="K185" s="27">
        <f>IFERROR(Points!J185/SUM(Points!$B185:$Z185),)*(1-$B185)</f>
        <v>0</v>
      </c>
      <c r="L185" s="27">
        <f>IFERROR(Points!K185/SUM(Points!$B185:$Z185),)*(1-$B185)</f>
        <v>0.08816326531</v>
      </c>
      <c r="M185" s="27">
        <f>IFERROR(Points!L185/SUM(Points!$B185:$Z185),)*(1-$B185)</f>
        <v>0</v>
      </c>
      <c r="N185" s="27">
        <f>IFERROR(Points!M185/SUM(Points!$B185:$Z185),)*(1-$B185)</f>
        <v>0.1714285714</v>
      </c>
      <c r="O185" s="27">
        <f>IFERROR(Points!N185/SUM(Points!$B185:$Z185),)*(1-$B185)</f>
        <v>0.04897959184</v>
      </c>
      <c r="P185" s="27">
        <f>IFERROR(Points!O185/SUM(Points!$B185:$Z185),)*(1-$B185)</f>
        <v>0.04408163265</v>
      </c>
      <c r="Q185" s="27">
        <f>IFERROR(Points!P185/SUM(Points!$B185:$Z185),)*(1-$B185)</f>
        <v>0</v>
      </c>
      <c r="R185" s="27">
        <f>IFERROR(Points!Q185/SUM(Points!$B185:$Z185),)*(1-$B185)</f>
        <v>0</v>
      </c>
      <c r="S185" s="27">
        <f>IFERROR(Points!R185/SUM(Points!$B185:$Z185),)*(1-$B185)</f>
        <v>0</v>
      </c>
      <c r="T185" s="27">
        <f>IFERROR(Points!S185/SUM(Points!$B185:$Z185),)*(1-$B185)</f>
        <v>0</v>
      </c>
      <c r="U185" s="27">
        <f>IFERROR(Points!T185/SUM(Points!$B185:$Z185),)*(1-$B185)</f>
        <v>0</v>
      </c>
      <c r="V185" s="27">
        <f>IFERROR(Points!U185/SUM(Points!$B185:$Z185),)*(1-$B185)</f>
        <v>0</v>
      </c>
      <c r="W185" s="27">
        <f>IFERROR(Points!V185/SUM(Points!$B185:$Z185),)*(1-$B185)</f>
        <v>0</v>
      </c>
      <c r="X185" s="27">
        <f>IFERROR(Points!W185/SUM(Points!$B185:$Z185),)*(1-$B185)</f>
        <v>0</v>
      </c>
      <c r="Y185" s="27">
        <f>IFERROR(Points!X185/SUM(Points!$B185:$Z185),)*(1-$B185)</f>
        <v>0</v>
      </c>
      <c r="Z185" s="76"/>
      <c r="AA185" s="76"/>
      <c r="AB185" s="76"/>
      <c r="AC185" s="76"/>
      <c r="AD185" s="76"/>
      <c r="AE185" s="76"/>
    </row>
    <row r="186" ht="22.5" hidden="1" customHeight="1">
      <c r="A186" s="25">
        <f t="shared" si="1"/>
        <v>45781</v>
      </c>
      <c r="B186" s="82">
        <v>0.04</v>
      </c>
      <c r="C186" s="27">
        <f>IFERROR(Points!B186/SUM(Points!$B186:$Z186),)*(1-$B186)</f>
        <v>0.05818181818</v>
      </c>
      <c r="D186" s="27">
        <f>IFERROR(Points!C186/SUM(Points!$B186:$Z186),)*(1-$B186)</f>
        <v>0.05818181818</v>
      </c>
      <c r="E186" s="27">
        <f>IFERROR(Points!D186/SUM(Points!$B186:$Z186),)*(1-$B186)</f>
        <v>0.07272727273</v>
      </c>
      <c r="F186" s="27">
        <f>IFERROR(Points!E186/SUM(Points!$B186:$Z186),)*(1-$B186)</f>
        <v>0.1696969697</v>
      </c>
      <c r="G186" s="27">
        <f>IFERROR(Points!F186/SUM(Points!$B186:$Z186),)*(1-$B186)</f>
        <v>0.1454545455</v>
      </c>
      <c r="H186" s="27">
        <f>IFERROR(Points!G186/SUM(Points!$B186:$Z186),)*(1-$B186)</f>
        <v>0</v>
      </c>
      <c r="I186" s="27">
        <f>IFERROR(Points!H186/SUM(Points!$B186:$Z186),)*(1-$B186)</f>
        <v>0</v>
      </c>
      <c r="J186" s="27">
        <f>IFERROR(Points!I186/SUM(Points!$B186:$Z186),)*(1-$B186)</f>
        <v>0</v>
      </c>
      <c r="K186" s="27">
        <f>IFERROR(Points!J186/SUM(Points!$B186:$Z186),)*(1-$B186)</f>
        <v>0</v>
      </c>
      <c r="L186" s="27">
        <f>IFERROR(Points!K186/SUM(Points!$B186:$Z186),)*(1-$B186)</f>
        <v>0.08727272727</v>
      </c>
      <c r="M186" s="27">
        <f>IFERROR(Points!L186/SUM(Points!$B186:$Z186),)*(1-$B186)</f>
        <v>0</v>
      </c>
      <c r="N186" s="27">
        <f>IFERROR(Points!M186/SUM(Points!$B186:$Z186),)*(1-$B186)</f>
        <v>0.1696969697</v>
      </c>
      <c r="O186" s="27">
        <f>IFERROR(Points!N186/SUM(Points!$B186:$Z186),)*(1-$B186)</f>
        <v>0.04848484848</v>
      </c>
      <c r="P186" s="27">
        <f>IFERROR(Points!O186/SUM(Points!$B186:$Z186),)*(1-$B186)</f>
        <v>0.04363636364</v>
      </c>
      <c r="Q186" s="27">
        <f>IFERROR(Points!P186/SUM(Points!$B186:$Z186),)*(1-$B186)</f>
        <v>0.04848484848</v>
      </c>
      <c r="R186" s="27">
        <f>IFERROR(Points!Q186/SUM(Points!$B186:$Z186),)*(1-$B186)</f>
        <v>0</v>
      </c>
      <c r="S186" s="27">
        <f>IFERROR(Points!R186/SUM(Points!$B186:$Z186),)*(1-$B186)</f>
        <v>0</v>
      </c>
      <c r="T186" s="27">
        <f>IFERROR(Points!S186/SUM(Points!$B186:$Z186),)*(1-$B186)</f>
        <v>0.05818181818</v>
      </c>
      <c r="U186" s="27">
        <f>IFERROR(Points!T186/SUM(Points!$B186:$Z186),)*(1-$B186)</f>
        <v>0</v>
      </c>
      <c r="V186" s="27">
        <f>IFERROR(Points!U186/SUM(Points!$B186:$Z186),)*(1-$B186)</f>
        <v>0</v>
      </c>
      <c r="W186" s="27">
        <f>IFERROR(Points!V186/SUM(Points!$B186:$Z186),)*(1-$B186)</f>
        <v>0</v>
      </c>
      <c r="X186" s="27">
        <f>IFERROR(Points!W186/SUM(Points!$B186:$Z186),)*(1-$B186)</f>
        <v>0</v>
      </c>
      <c r="Y186" s="27">
        <f>IFERROR(Points!X186/SUM(Points!$B186:$Z186),)*(1-$B186)</f>
        <v>0</v>
      </c>
      <c r="Z186" s="76"/>
      <c r="AA186" s="76"/>
      <c r="AB186" s="76"/>
      <c r="AC186" s="76"/>
      <c r="AD186" s="76"/>
      <c r="AE186" s="76"/>
    </row>
    <row r="187" ht="22.5" hidden="1" customHeight="1">
      <c r="A187" s="25">
        <f t="shared" si="1"/>
        <v>45782</v>
      </c>
      <c r="B187" s="82">
        <v>0.04</v>
      </c>
      <c r="C187" s="27">
        <f>IFERROR(Points!B187/SUM(Points!$B187:$Z187),)*(1-$B187)</f>
        <v>0</v>
      </c>
      <c r="D187" s="27">
        <f>IFERROR(Points!C187/SUM(Points!$B187:$Z187),)*(1-$B187)</f>
        <v>0</v>
      </c>
      <c r="E187" s="27">
        <f>IFERROR(Points!D187/SUM(Points!$B187:$Z187),)*(1-$B187)</f>
        <v>0</v>
      </c>
      <c r="F187" s="27">
        <f>IFERROR(Points!E187/SUM(Points!$B187:$Z187),)*(1-$B187)</f>
        <v>0</v>
      </c>
      <c r="G187" s="27">
        <f>IFERROR(Points!F187/SUM(Points!$B187:$Z187),)*(1-$B187)</f>
        <v>0</v>
      </c>
      <c r="H187" s="27">
        <f>IFERROR(Points!G187/SUM(Points!$B187:$Z187),)*(1-$B187)</f>
        <v>0</v>
      </c>
      <c r="I187" s="27">
        <f>IFERROR(Points!H187/SUM(Points!$B187:$Z187),)*(1-$B187)</f>
        <v>0</v>
      </c>
      <c r="J187" s="27">
        <f>IFERROR(Points!I187/SUM(Points!$B187:$Z187),)*(1-$B187)</f>
        <v>0</v>
      </c>
      <c r="K187" s="27">
        <f>IFERROR(Points!J187/SUM(Points!$B187:$Z187),)*(1-$B187)</f>
        <v>0</v>
      </c>
      <c r="L187" s="27">
        <f>IFERROR(Points!K187/SUM(Points!$B187:$Z187),)*(1-$B187)</f>
        <v>0</v>
      </c>
      <c r="M187" s="27">
        <f>IFERROR(Points!L187/SUM(Points!$B187:$Z187),)*(1-$B187)</f>
        <v>0</v>
      </c>
      <c r="N187" s="27">
        <f>IFERROR(Points!M187/SUM(Points!$B187:$Z187),)*(1-$B187)</f>
        <v>0</v>
      </c>
      <c r="O187" s="27">
        <f>IFERROR(Points!N187/SUM(Points!$B187:$Z187),)*(1-$B187)</f>
        <v>0</v>
      </c>
      <c r="P187" s="27">
        <f>IFERROR(Points!O187/SUM(Points!$B187:$Z187),)*(1-$B187)</f>
        <v>0</v>
      </c>
      <c r="Q187" s="27">
        <f>IFERROR(Points!P187/SUM(Points!$B187:$Z187),)*(1-$B187)</f>
        <v>0</v>
      </c>
      <c r="R187" s="27">
        <f>IFERROR(Points!Q187/SUM(Points!$B187:$Z187),)*(1-$B187)</f>
        <v>0</v>
      </c>
      <c r="S187" s="27">
        <f>IFERROR(Points!R187/SUM(Points!$B187:$Z187),)*(1-$B187)</f>
        <v>0</v>
      </c>
      <c r="T187" s="27">
        <f>IFERROR(Points!S187/SUM(Points!$B187:$Z187),)*(1-$B187)</f>
        <v>0</v>
      </c>
      <c r="U187" s="27">
        <f>IFERROR(Points!T187/SUM(Points!$B187:$Z187),)*(1-$B187)</f>
        <v>0</v>
      </c>
      <c r="V187" s="27">
        <f>IFERROR(Points!U187/SUM(Points!$B187:$Z187),)*(1-$B187)</f>
        <v>0</v>
      </c>
      <c r="W187" s="27">
        <f>IFERROR(Points!V187/SUM(Points!$B187:$Z187),)*(1-$B187)</f>
        <v>0</v>
      </c>
      <c r="X187" s="27">
        <f>IFERROR(Points!W187/SUM(Points!$B187:$Z187),)*(1-$B187)</f>
        <v>0</v>
      </c>
      <c r="Y187" s="27">
        <f>IFERROR(Points!X187/SUM(Points!$B187:$Z187),)*(1-$B187)</f>
        <v>0</v>
      </c>
      <c r="Z187" s="76"/>
      <c r="AA187" s="76"/>
      <c r="AB187" s="76"/>
      <c r="AC187" s="76"/>
      <c r="AD187" s="76"/>
      <c r="AE187" s="76"/>
    </row>
    <row r="188" ht="22.5" hidden="1" customHeight="1">
      <c r="A188" s="25">
        <f t="shared" si="1"/>
        <v>45783</v>
      </c>
      <c r="B188" s="82">
        <v>0.02</v>
      </c>
      <c r="C188" s="27">
        <f>IFERROR(Points!B188/SUM(Points!$B188:$Z188),)*(1-$B188)</f>
        <v>0.06356756757</v>
      </c>
      <c r="D188" s="27">
        <f>IFERROR(Points!C188/SUM(Points!$B188:$Z188),)*(1-$B188)</f>
        <v>0.06356756757</v>
      </c>
      <c r="E188" s="27">
        <f>IFERROR(Points!D188/SUM(Points!$B188:$Z188),)*(1-$B188)</f>
        <v>0.07945945946</v>
      </c>
      <c r="F188" s="27">
        <f>IFERROR(Points!E188/SUM(Points!$B188:$Z188),)*(1-$B188)</f>
        <v>0.1854054054</v>
      </c>
      <c r="G188" s="27">
        <f>IFERROR(Points!F188/SUM(Points!$B188:$Z188),)*(1-$B188)</f>
        <v>0.1589189189</v>
      </c>
      <c r="H188" s="27">
        <f>IFERROR(Points!G188/SUM(Points!$B188:$Z188),)*(1-$B188)</f>
        <v>0</v>
      </c>
      <c r="I188" s="27">
        <f>IFERROR(Points!H188/SUM(Points!$B188:$Z188),)*(1-$B188)</f>
        <v>0</v>
      </c>
      <c r="J188" s="27">
        <f>IFERROR(Points!I188/SUM(Points!$B188:$Z188),)*(1-$B188)</f>
        <v>0</v>
      </c>
      <c r="K188" s="27">
        <f>IFERROR(Points!J188/SUM(Points!$B188:$Z188),)*(1-$B188)</f>
        <v>0</v>
      </c>
      <c r="L188" s="27">
        <f>IFERROR(Points!K188/SUM(Points!$B188:$Z188),)*(1-$B188)</f>
        <v>0.09535135135</v>
      </c>
      <c r="M188" s="27">
        <f>IFERROR(Points!L188/SUM(Points!$B188:$Z188),)*(1-$B188)</f>
        <v>0</v>
      </c>
      <c r="N188" s="27">
        <f>IFERROR(Points!M188/SUM(Points!$B188:$Z188),)*(1-$B188)</f>
        <v>0.1854054054</v>
      </c>
      <c r="O188" s="27">
        <f>IFERROR(Points!N188/SUM(Points!$B188:$Z188),)*(1-$B188)</f>
        <v>0</v>
      </c>
      <c r="P188" s="27">
        <f>IFERROR(Points!O188/SUM(Points!$B188:$Z188),)*(1-$B188)</f>
        <v>0.09535135135</v>
      </c>
      <c r="Q188" s="27">
        <f>IFERROR(Points!P188/SUM(Points!$B188:$Z188),)*(1-$B188)</f>
        <v>0.05297297297</v>
      </c>
      <c r="R188" s="27">
        <f>IFERROR(Points!Q188/SUM(Points!$B188:$Z188),)*(1-$B188)</f>
        <v>0</v>
      </c>
      <c r="S188" s="27">
        <f>IFERROR(Points!R188/SUM(Points!$B188:$Z188),)*(1-$B188)</f>
        <v>0</v>
      </c>
      <c r="T188" s="27">
        <f>IFERROR(Points!S188/SUM(Points!$B188:$Z188),)*(1-$B188)</f>
        <v>0</v>
      </c>
      <c r="U188" s="27">
        <f>IFERROR(Points!T188/SUM(Points!$B188:$Z188),)*(1-$B188)</f>
        <v>0</v>
      </c>
      <c r="V188" s="27">
        <f>IFERROR(Points!U188/SUM(Points!$B188:$Z188),)*(1-$B188)</f>
        <v>0</v>
      </c>
      <c r="W188" s="27">
        <f>IFERROR(Points!V188/SUM(Points!$B188:$Z188),)*(1-$B188)</f>
        <v>0</v>
      </c>
      <c r="X188" s="27">
        <f>IFERROR(Points!W188/SUM(Points!$B188:$Z188),)*(1-$B188)</f>
        <v>0</v>
      </c>
      <c r="Y188" s="27">
        <f>IFERROR(Points!X188/SUM(Points!$B188:$Z188),)*(1-$B188)</f>
        <v>0</v>
      </c>
      <c r="Z188" s="76"/>
      <c r="AA188" s="76"/>
      <c r="AB188" s="76"/>
      <c r="AC188" s="76"/>
      <c r="AD188" s="76"/>
      <c r="AE188" s="76"/>
    </row>
    <row r="189" ht="22.5" hidden="1" customHeight="1">
      <c r="A189" s="25">
        <f t="shared" si="1"/>
        <v>45784</v>
      </c>
      <c r="B189" s="82">
        <v>0.02</v>
      </c>
      <c r="C189" s="27">
        <f>IFERROR(Points!B189/SUM(Points!$B189:$Z189),)*(1-$B189)</f>
        <v>0.0588</v>
      </c>
      <c r="D189" s="27">
        <f>IFERROR(Points!C189/SUM(Points!$B189:$Z189),)*(1-$B189)</f>
        <v>0.0588</v>
      </c>
      <c r="E189" s="27">
        <f>IFERROR(Points!D189/SUM(Points!$B189:$Z189),)*(1-$B189)</f>
        <v>0.0735</v>
      </c>
      <c r="F189" s="27">
        <f>IFERROR(Points!E189/SUM(Points!$B189:$Z189),)*(1-$B189)</f>
        <v>0.1715</v>
      </c>
      <c r="G189" s="27">
        <f>IFERROR(Points!F189/SUM(Points!$B189:$Z189),)*(1-$B189)</f>
        <v>0.147</v>
      </c>
      <c r="H189" s="27">
        <f>IFERROR(Points!G189/SUM(Points!$B189:$Z189),)*(1-$B189)</f>
        <v>0</v>
      </c>
      <c r="I189" s="27">
        <f>IFERROR(Points!H189/SUM(Points!$B189:$Z189),)*(1-$B189)</f>
        <v>0</v>
      </c>
      <c r="J189" s="27">
        <f>IFERROR(Points!I189/SUM(Points!$B189:$Z189),)*(1-$B189)</f>
        <v>0.0294</v>
      </c>
      <c r="K189" s="27">
        <f>IFERROR(Points!J189/SUM(Points!$B189:$Z189),)*(1-$B189)</f>
        <v>0</v>
      </c>
      <c r="L189" s="27">
        <f>IFERROR(Points!K189/SUM(Points!$B189:$Z189),)*(1-$B189)</f>
        <v>0.0882</v>
      </c>
      <c r="M189" s="27">
        <f>IFERROR(Points!L189/SUM(Points!$B189:$Z189),)*(1-$B189)</f>
        <v>0</v>
      </c>
      <c r="N189" s="27">
        <f>IFERROR(Points!M189/SUM(Points!$B189:$Z189),)*(1-$B189)</f>
        <v>0.1715</v>
      </c>
      <c r="O189" s="27">
        <f>IFERROR(Points!N189/SUM(Points!$B189:$Z189),)*(1-$B189)</f>
        <v>0.0441</v>
      </c>
      <c r="P189" s="27">
        <f>IFERROR(Points!O189/SUM(Points!$B189:$Z189),)*(1-$B189)</f>
        <v>0.0882</v>
      </c>
      <c r="Q189" s="27">
        <f>IFERROR(Points!P189/SUM(Points!$B189:$Z189),)*(1-$B189)</f>
        <v>0.049</v>
      </c>
      <c r="R189" s="27">
        <f>IFERROR(Points!Q189/SUM(Points!$B189:$Z189),)*(1-$B189)</f>
        <v>0</v>
      </c>
      <c r="S189" s="27">
        <f>IFERROR(Points!R189/SUM(Points!$B189:$Z189),)*(1-$B189)</f>
        <v>0</v>
      </c>
      <c r="T189" s="27">
        <f>IFERROR(Points!S189/SUM(Points!$B189:$Z189),)*(1-$B189)</f>
        <v>0</v>
      </c>
      <c r="U189" s="27">
        <f>IFERROR(Points!T189/SUM(Points!$B189:$Z189),)*(1-$B189)</f>
        <v>0</v>
      </c>
      <c r="V189" s="27">
        <f>IFERROR(Points!U189/SUM(Points!$B189:$Z189),)*(1-$B189)</f>
        <v>0</v>
      </c>
      <c r="W189" s="27">
        <f>IFERROR(Points!V189/SUM(Points!$B189:$Z189),)*(1-$B189)</f>
        <v>0</v>
      </c>
      <c r="X189" s="27">
        <f>IFERROR(Points!W189/SUM(Points!$B189:$Z189),)*(1-$B189)</f>
        <v>0</v>
      </c>
      <c r="Y189" s="27">
        <f>IFERROR(Points!X189/SUM(Points!$B189:$Z189),)*(1-$B189)</f>
        <v>0</v>
      </c>
      <c r="Z189" s="76"/>
      <c r="AA189" s="76"/>
      <c r="AB189" s="76"/>
      <c r="AC189" s="76"/>
      <c r="AD189" s="76"/>
      <c r="AE189" s="76"/>
    </row>
    <row r="190" ht="22.5" hidden="1" customHeight="1">
      <c r="A190" s="25">
        <f t="shared" si="1"/>
        <v>45785</v>
      </c>
      <c r="B190" s="82">
        <v>0.02</v>
      </c>
      <c r="C190" s="27">
        <f>IFERROR(Points!B190/SUM(Points!$B190:$Z190),)*(1-$B190)</f>
        <v>0.06093264249</v>
      </c>
      <c r="D190" s="27">
        <f>IFERROR(Points!C190/SUM(Points!$B190:$Z190),)*(1-$B190)</f>
        <v>0.06093264249</v>
      </c>
      <c r="E190" s="27">
        <f>IFERROR(Points!D190/SUM(Points!$B190:$Z190),)*(1-$B190)</f>
        <v>0.07616580311</v>
      </c>
      <c r="F190" s="27">
        <f>IFERROR(Points!E190/SUM(Points!$B190:$Z190),)*(1-$B190)</f>
        <v>0.1777202073</v>
      </c>
      <c r="G190" s="27">
        <f>IFERROR(Points!F190/SUM(Points!$B190:$Z190),)*(1-$B190)</f>
        <v>0.1523316062</v>
      </c>
      <c r="H190" s="27">
        <f>IFERROR(Points!G190/SUM(Points!$B190:$Z190),)*(1-$B190)</f>
        <v>0</v>
      </c>
      <c r="I190" s="27">
        <f>IFERROR(Points!H190/SUM(Points!$B190:$Z190),)*(1-$B190)</f>
        <v>0</v>
      </c>
      <c r="J190" s="27">
        <f>IFERROR(Points!I190/SUM(Points!$B190:$Z190),)*(1-$B190)</f>
        <v>0.01523316062</v>
      </c>
      <c r="K190" s="27">
        <f>IFERROR(Points!J190/SUM(Points!$B190:$Z190),)*(1-$B190)</f>
        <v>0</v>
      </c>
      <c r="L190" s="27">
        <f>IFERROR(Points!K190/SUM(Points!$B190:$Z190),)*(1-$B190)</f>
        <v>0.09139896373</v>
      </c>
      <c r="M190" s="27">
        <f>IFERROR(Points!L190/SUM(Points!$B190:$Z190),)*(1-$B190)</f>
        <v>0</v>
      </c>
      <c r="N190" s="27">
        <f>IFERROR(Points!M190/SUM(Points!$B190:$Z190),)*(1-$B190)</f>
        <v>0.1777202073</v>
      </c>
      <c r="O190" s="27">
        <f>IFERROR(Points!N190/SUM(Points!$B190:$Z190),)*(1-$B190)</f>
        <v>0.02284974093</v>
      </c>
      <c r="P190" s="27">
        <f>IFERROR(Points!O190/SUM(Points!$B190:$Z190),)*(1-$B190)</f>
        <v>0.0685492228</v>
      </c>
      <c r="Q190" s="27">
        <f>IFERROR(Points!P190/SUM(Points!$B190:$Z190),)*(1-$B190)</f>
        <v>0.07616580311</v>
      </c>
      <c r="R190" s="27">
        <f>IFERROR(Points!Q190/SUM(Points!$B190:$Z190),)*(1-$B190)</f>
        <v>0</v>
      </c>
      <c r="S190" s="27">
        <f>IFERROR(Points!R190/SUM(Points!$B190:$Z190),)*(1-$B190)</f>
        <v>0</v>
      </c>
      <c r="T190" s="27">
        <f>IFERROR(Points!S190/SUM(Points!$B190:$Z190),)*(1-$B190)</f>
        <v>0</v>
      </c>
      <c r="U190" s="27">
        <f>IFERROR(Points!T190/SUM(Points!$B190:$Z190),)*(1-$B190)</f>
        <v>0</v>
      </c>
      <c r="V190" s="27">
        <f>IFERROR(Points!U190/SUM(Points!$B190:$Z190),)*(1-$B190)</f>
        <v>0</v>
      </c>
      <c r="W190" s="27">
        <f>IFERROR(Points!V190/SUM(Points!$B190:$Z190),)*(1-$B190)</f>
        <v>0</v>
      </c>
      <c r="X190" s="27">
        <f>IFERROR(Points!W190/SUM(Points!$B190:$Z190),)*(1-$B190)</f>
        <v>0</v>
      </c>
      <c r="Y190" s="27">
        <f>IFERROR(Points!X190/SUM(Points!$B190:$Z190),)*(1-$B190)</f>
        <v>0</v>
      </c>
      <c r="Z190" s="76"/>
      <c r="AA190" s="76"/>
      <c r="AB190" s="76"/>
      <c r="AC190" s="76"/>
      <c r="AD190" s="76"/>
      <c r="AE190" s="76"/>
    </row>
    <row r="191" ht="22.5" hidden="1" customHeight="1">
      <c r="A191" s="25">
        <f t="shared" si="1"/>
        <v>45786</v>
      </c>
      <c r="B191" s="82">
        <v>0.02</v>
      </c>
      <c r="C191" s="27">
        <f>IFERROR(Points!B191/SUM(Points!$B191:$Z191),)*(1-$B191)</f>
        <v>0.06515235457</v>
      </c>
      <c r="D191" s="27">
        <f>IFERROR(Points!C191/SUM(Points!$B191:$Z191),)*(1-$B191)</f>
        <v>0.06515235457</v>
      </c>
      <c r="E191" s="27">
        <f>IFERROR(Points!D191/SUM(Points!$B191:$Z191),)*(1-$B191)</f>
        <v>0.08144044321</v>
      </c>
      <c r="F191" s="27">
        <f>IFERROR(Points!E191/SUM(Points!$B191:$Z191),)*(1-$B191)</f>
        <v>0.1900277008</v>
      </c>
      <c r="G191" s="27">
        <f>IFERROR(Points!F191/SUM(Points!$B191:$Z191),)*(1-$B191)</f>
        <v>0.1628808864</v>
      </c>
      <c r="H191" s="27">
        <f>IFERROR(Points!G191/SUM(Points!$B191:$Z191),)*(1-$B191)</f>
        <v>0</v>
      </c>
      <c r="I191" s="27">
        <f>IFERROR(Points!H191/SUM(Points!$B191:$Z191),)*(1-$B191)</f>
        <v>0</v>
      </c>
      <c r="J191" s="27">
        <f>IFERROR(Points!I191/SUM(Points!$B191:$Z191),)*(1-$B191)</f>
        <v>0</v>
      </c>
      <c r="K191" s="27">
        <f>IFERROR(Points!J191/SUM(Points!$B191:$Z191),)*(1-$B191)</f>
        <v>0</v>
      </c>
      <c r="L191" s="27">
        <f>IFERROR(Points!K191/SUM(Points!$B191:$Z191),)*(1-$B191)</f>
        <v>0.09772853186</v>
      </c>
      <c r="M191" s="27">
        <f>IFERROR(Points!L191/SUM(Points!$B191:$Z191),)*(1-$B191)</f>
        <v>0</v>
      </c>
      <c r="N191" s="27">
        <f>IFERROR(Points!M191/SUM(Points!$B191:$Z191),)*(1-$B191)</f>
        <v>0.1900277008</v>
      </c>
      <c r="O191" s="27">
        <f>IFERROR(Points!N191/SUM(Points!$B191:$Z191),)*(1-$B191)</f>
        <v>0</v>
      </c>
      <c r="P191" s="27">
        <f>IFERROR(Points!O191/SUM(Points!$B191:$Z191),)*(1-$B191)</f>
        <v>0.07329639889</v>
      </c>
      <c r="Q191" s="27">
        <f>IFERROR(Points!P191/SUM(Points!$B191:$Z191),)*(1-$B191)</f>
        <v>0.05429362881</v>
      </c>
      <c r="R191" s="27">
        <f>IFERROR(Points!Q191/SUM(Points!$B191:$Z191),)*(1-$B191)</f>
        <v>0</v>
      </c>
      <c r="S191" s="27">
        <f>IFERROR(Points!R191/SUM(Points!$B191:$Z191),)*(1-$B191)</f>
        <v>0</v>
      </c>
      <c r="T191" s="27">
        <f>IFERROR(Points!S191/SUM(Points!$B191:$Z191),)*(1-$B191)</f>
        <v>0</v>
      </c>
      <c r="U191" s="27">
        <f>IFERROR(Points!T191/SUM(Points!$B191:$Z191),)*(1-$B191)</f>
        <v>0</v>
      </c>
      <c r="V191" s="27">
        <f>IFERROR(Points!U191/SUM(Points!$B191:$Z191),)*(1-$B191)</f>
        <v>0</v>
      </c>
      <c r="W191" s="27">
        <f>IFERROR(Points!V191/SUM(Points!$B191:$Z191),)*(1-$B191)</f>
        <v>0</v>
      </c>
      <c r="X191" s="27">
        <f>IFERROR(Points!W191/SUM(Points!$B191:$Z191),)*(1-$B191)</f>
        <v>0</v>
      </c>
      <c r="Y191" s="27">
        <f>IFERROR(Points!X191/SUM(Points!$B191:$Z191),)*(1-$B191)</f>
        <v>0</v>
      </c>
      <c r="Z191" s="76"/>
      <c r="AA191" s="76"/>
      <c r="AB191" s="76"/>
      <c r="AC191" s="76"/>
      <c r="AD191" s="76"/>
      <c r="AE191" s="76"/>
    </row>
    <row r="192" ht="22.5" hidden="1" customHeight="1">
      <c r="A192" s="25">
        <f t="shared" si="1"/>
        <v>45787</v>
      </c>
      <c r="B192" s="82">
        <v>0.02</v>
      </c>
      <c r="C192" s="27">
        <f>IFERROR(Points!B192/SUM(Points!$B192:$Z192),)*(1-$B192)</f>
        <v>0.05736585366</v>
      </c>
      <c r="D192" s="27">
        <f>IFERROR(Points!C192/SUM(Points!$B192:$Z192),)*(1-$B192)</f>
        <v>0.05736585366</v>
      </c>
      <c r="E192" s="27">
        <f>IFERROR(Points!D192/SUM(Points!$B192:$Z192),)*(1-$B192)</f>
        <v>0.07170731707</v>
      </c>
      <c r="F192" s="27">
        <f>IFERROR(Points!E192/SUM(Points!$B192:$Z192),)*(1-$B192)</f>
        <v>0.1673170732</v>
      </c>
      <c r="G192" s="27">
        <f>IFERROR(Points!F192/SUM(Points!$B192:$Z192),)*(1-$B192)</f>
        <v>0.1434146341</v>
      </c>
      <c r="H192" s="27">
        <f>IFERROR(Points!G192/SUM(Points!$B192:$Z192),)*(1-$B192)</f>
        <v>0.0956097561</v>
      </c>
      <c r="I192" s="27">
        <f>IFERROR(Points!H192/SUM(Points!$B192:$Z192),)*(1-$B192)</f>
        <v>0</v>
      </c>
      <c r="J192" s="27">
        <f>IFERROR(Points!I192/SUM(Points!$B192:$Z192),)*(1-$B192)</f>
        <v>0.01434146341</v>
      </c>
      <c r="K192" s="27">
        <f>IFERROR(Points!J192/SUM(Points!$B192:$Z192),)*(1-$B192)</f>
        <v>0</v>
      </c>
      <c r="L192" s="27">
        <f>IFERROR(Points!K192/SUM(Points!$B192:$Z192),)*(1-$B192)</f>
        <v>0.08604878049</v>
      </c>
      <c r="M192" s="27">
        <f>IFERROR(Points!L192/SUM(Points!$B192:$Z192),)*(1-$B192)</f>
        <v>0</v>
      </c>
      <c r="N192" s="27">
        <f>IFERROR(Points!M192/SUM(Points!$B192:$Z192),)*(1-$B192)</f>
        <v>0.1673170732</v>
      </c>
      <c r="O192" s="27">
        <f>IFERROR(Points!N192/SUM(Points!$B192:$Z192),)*(1-$B192)</f>
        <v>0.07170731707</v>
      </c>
      <c r="P192" s="27">
        <f>IFERROR(Points!O192/SUM(Points!$B192:$Z192),)*(1-$B192)</f>
        <v>0</v>
      </c>
      <c r="Q192" s="27">
        <f>IFERROR(Points!P192/SUM(Points!$B192:$Z192),)*(1-$B192)</f>
        <v>0.04780487805</v>
      </c>
      <c r="R192" s="27">
        <f>IFERROR(Points!Q192/SUM(Points!$B192:$Z192),)*(1-$B192)</f>
        <v>0</v>
      </c>
      <c r="S192" s="27">
        <f>IFERROR(Points!R192/SUM(Points!$B192:$Z192),)*(1-$B192)</f>
        <v>0</v>
      </c>
      <c r="T192" s="27">
        <f>IFERROR(Points!S192/SUM(Points!$B192:$Z192),)*(1-$B192)</f>
        <v>0</v>
      </c>
      <c r="U192" s="27">
        <f>IFERROR(Points!T192/SUM(Points!$B192:$Z192),)*(1-$B192)</f>
        <v>0</v>
      </c>
      <c r="V192" s="27">
        <f>IFERROR(Points!U192/SUM(Points!$B192:$Z192),)*(1-$B192)</f>
        <v>0</v>
      </c>
      <c r="W192" s="27">
        <f>IFERROR(Points!V192/SUM(Points!$B192:$Z192),)*(1-$B192)</f>
        <v>0</v>
      </c>
      <c r="X192" s="27">
        <f>IFERROR(Points!W192/SUM(Points!$B192:$Z192),)*(1-$B192)</f>
        <v>0</v>
      </c>
      <c r="Y192" s="27">
        <f>IFERROR(Points!X192/SUM(Points!$B192:$Z192),)*(1-$B192)</f>
        <v>0</v>
      </c>
      <c r="Z192" s="76"/>
      <c r="AA192" s="76"/>
      <c r="AB192" s="76"/>
      <c r="AC192" s="76"/>
      <c r="AD192" s="76"/>
      <c r="AE192" s="76"/>
    </row>
    <row r="193" ht="22.5" hidden="1" customHeight="1">
      <c r="A193" s="25">
        <f t="shared" si="1"/>
        <v>45788</v>
      </c>
      <c r="B193" s="82">
        <v>0.02</v>
      </c>
      <c r="C193" s="27">
        <f>IFERROR(Points!B193/SUM(Points!$B193:$Z193),)*(1-$B193)</f>
        <v>0.0588</v>
      </c>
      <c r="D193" s="27">
        <f>IFERROR(Points!C193/SUM(Points!$B193:$Z193),)*(1-$B193)</f>
        <v>0.0588</v>
      </c>
      <c r="E193" s="27">
        <f>IFERROR(Points!D193/SUM(Points!$B193:$Z193),)*(1-$B193)</f>
        <v>0.0735</v>
      </c>
      <c r="F193" s="27">
        <f>IFERROR(Points!E193/SUM(Points!$B193:$Z193),)*(1-$B193)</f>
        <v>0.1715</v>
      </c>
      <c r="G193" s="27">
        <f>IFERROR(Points!F193/SUM(Points!$B193:$Z193),)*(1-$B193)</f>
        <v>0.147</v>
      </c>
      <c r="H193" s="27">
        <f>IFERROR(Points!G193/SUM(Points!$B193:$Z193),)*(1-$B193)</f>
        <v>0.098</v>
      </c>
      <c r="I193" s="27">
        <f>IFERROR(Points!H193/SUM(Points!$B193:$Z193),)*(1-$B193)</f>
        <v>0</v>
      </c>
      <c r="J193" s="27">
        <f>IFERROR(Points!I193/SUM(Points!$B193:$Z193),)*(1-$B193)</f>
        <v>0</v>
      </c>
      <c r="K193" s="27">
        <f>IFERROR(Points!J193/SUM(Points!$B193:$Z193),)*(1-$B193)</f>
        <v>0</v>
      </c>
      <c r="L193" s="27">
        <f>IFERROR(Points!K193/SUM(Points!$B193:$Z193),)*(1-$B193)</f>
        <v>0.0882</v>
      </c>
      <c r="M193" s="27">
        <f>IFERROR(Points!L193/SUM(Points!$B193:$Z193),)*(1-$B193)</f>
        <v>0</v>
      </c>
      <c r="N193" s="27">
        <f>IFERROR(Points!M193/SUM(Points!$B193:$Z193),)*(1-$B193)</f>
        <v>0</v>
      </c>
      <c r="O193" s="27">
        <f>IFERROR(Points!N193/SUM(Points!$B193:$Z193),)*(1-$B193)</f>
        <v>0.147</v>
      </c>
      <c r="P193" s="27">
        <f>IFERROR(Points!O193/SUM(Points!$B193:$Z193),)*(1-$B193)</f>
        <v>0.0441</v>
      </c>
      <c r="Q193" s="27">
        <f>IFERROR(Points!P193/SUM(Points!$B193:$Z193),)*(1-$B193)</f>
        <v>0.049</v>
      </c>
      <c r="R193" s="27">
        <f>IFERROR(Points!Q193/SUM(Points!$B193:$Z193),)*(1-$B193)</f>
        <v>0</v>
      </c>
      <c r="S193" s="27">
        <f>IFERROR(Points!R193/SUM(Points!$B193:$Z193),)*(1-$B193)</f>
        <v>0</v>
      </c>
      <c r="T193" s="27">
        <f>IFERROR(Points!S193/SUM(Points!$B193:$Z193),)*(1-$B193)</f>
        <v>0.0441</v>
      </c>
      <c r="U193" s="27">
        <f>IFERROR(Points!T193/SUM(Points!$B193:$Z193),)*(1-$B193)</f>
        <v>0</v>
      </c>
      <c r="V193" s="27">
        <f>IFERROR(Points!U193/SUM(Points!$B193:$Z193),)*(1-$B193)</f>
        <v>0</v>
      </c>
      <c r="W193" s="27">
        <f>IFERROR(Points!V193/SUM(Points!$B193:$Z193),)*(1-$B193)</f>
        <v>0</v>
      </c>
      <c r="X193" s="27">
        <f>IFERROR(Points!W193/SUM(Points!$B193:$Z193),)*(1-$B193)</f>
        <v>0</v>
      </c>
      <c r="Y193" s="27">
        <f>IFERROR(Points!X193/SUM(Points!$B193:$Z193),)*(1-$B193)</f>
        <v>0</v>
      </c>
      <c r="Z193" s="76"/>
      <c r="AA193" s="76"/>
      <c r="AB193" s="76"/>
      <c r="AC193" s="76"/>
      <c r="AD193" s="76"/>
      <c r="AE193" s="76"/>
    </row>
    <row r="194" ht="22.5" hidden="1" customHeight="1">
      <c r="A194" s="25">
        <f t="shared" si="1"/>
        <v>45789</v>
      </c>
      <c r="B194" s="82">
        <v>0.02</v>
      </c>
      <c r="C194" s="27">
        <f>IFERROR(Points!B194/SUM(Points!$B194:$Z194),)*(1-$B194)</f>
        <v>0</v>
      </c>
      <c r="D194" s="27">
        <f>IFERROR(Points!C194/SUM(Points!$B194:$Z194),)*(1-$B194)</f>
        <v>0</v>
      </c>
      <c r="E194" s="27">
        <f>IFERROR(Points!D194/SUM(Points!$B194:$Z194),)*(1-$B194)</f>
        <v>0</v>
      </c>
      <c r="F194" s="27">
        <f>IFERROR(Points!E194/SUM(Points!$B194:$Z194),)*(1-$B194)</f>
        <v>0</v>
      </c>
      <c r="G194" s="27">
        <f>IFERROR(Points!F194/SUM(Points!$B194:$Z194),)*(1-$B194)</f>
        <v>0</v>
      </c>
      <c r="H194" s="27">
        <f>IFERROR(Points!G194/SUM(Points!$B194:$Z194),)*(1-$B194)</f>
        <v>0</v>
      </c>
      <c r="I194" s="27">
        <f>IFERROR(Points!H194/SUM(Points!$B194:$Z194),)*(1-$B194)</f>
        <v>0</v>
      </c>
      <c r="J194" s="27">
        <f>IFERROR(Points!I194/SUM(Points!$B194:$Z194),)*(1-$B194)</f>
        <v>0</v>
      </c>
      <c r="K194" s="27">
        <f>IFERROR(Points!J194/SUM(Points!$B194:$Z194),)*(1-$B194)</f>
        <v>0</v>
      </c>
      <c r="L194" s="27">
        <f>IFERROR(Points!K194/SUM(Points!$B194:$Z194),)*(1-$B194)</f>
        <v>0</v>
      </c>
      <c r="M194" s="27">
        <f>IFERROR(Points!L194/SUM(Points!$B194:$Z194),)*(1-$B194)</f>
        <v>0</v>
      </c>
      <c r="N194" s="27">
        <f>IFERROR(Points!M194/SUM(Points!$B194:$Z194),)*(1-$B194)</f>
        <v>0</v>
      </c>
      <c r="O194" s="27">
        <f>IFERROR(Points!N194/SUM(Points!$B194:$Z194),)*(1-$B194)</f>
        <v>0</v>
      </c>
      <c r="P194" s="27">
        <f>IFERROR(Points!O194/SUM(Points!$B194:$Z194),)*(1-$B194)</f>
        <v>0</v>
      </c>
      <c r="Q194" s="27">
        <f>IFERROR(Points!P194/SUM(Points!$B194:$Z194),)*(1-$B194)</f>
        <v>0</v>
      </c>
      <c r="R194" s="27">
        <f>IFERROR(Points!Q194/SUM(Points!$B194:$Z194),)*(1-$B194)</f>
        <v>0</v>
      </c>
      <c r="S194" s="27">
        <f>IFERROR(Points!R194/SUM(Points!$B194:$Z194),)*(1-$B194)</f>
        <v>0</v>
      </c>
      <c r="T194" s="27">
        <f>IFERROR(Points!S194/SUM(Points!$B194:$Z194),)*(1-$B194)</f>
        <v>0</v>
      </c>
      <c r="U194" s="27">
        <f>IFERROR(Points!T194/SUM(Points!$B194:$Z194),)*(1-$B194)</f>
        <v>0</v>
      </c>
      <c r="V194" s="27">
        <f>IFERROR(Points!U194/SUM(Points!$B194:$Z194),)*(1-$B194)</f>
        <v>0</v>
      </c>
      <c r="W194" s="27">
        <f>IFERROR(Points!V194/SUM(Points!$B194:$Z194),)*(1-$B194)</f>
        <v>0</v>
      </c>
      <c r="X194" s="27">
        <f>IFERROR(Points!W194/SUM(Points!$B194:$Z194),)*(1-$B194)</f>
        <v>0</v>
      </c>
      <c r="Y194" s="27">
        <f>IFERROR(Points!X194/SUM(Points!$B194:$Z194),)*(1-$B194)</f>
        <v>0</v>
      </c>
      <c r="Z194" s="76"/>
      <c r="AA194" s="76"/>
      <c r="AB194" s="76"/>
      <c r="AC194" s="76"/>
      <c r="AD194" s="76"/>
      <c r="AE194" s="76"/>
    </row>
    <row r="195" ht="22.5" hidden="1" customHeight="1">
      <c r="A195" s="25">
        <f t="shared" si="1"/>
        <v>45790</v>
      </c>
      <c r="B195" s="82">
        <v>0.02</v>
      </c>
      <c r="C195" s="27">
        <f>IFERROR(Points!B195/SUM(Points!$B195:$Z195),)*(1-$B195)</f>
        <v>0.06093264249</v>
      </c>
      <c r="D195" s="27">
        <f>IFERROR(Points!C195/SUM(Points!$B195:$Z195),)*(1-$B195)</f>
        <v>0.06093264249</v>
      </c>
      <c r="E195" s="27">
        <f>IFERROR(Points!D195/SUM(Points!$B195:$Z195),)*(1-$B195)</f>
        <v>0.07616580311</v>
      </c>
      <c r="F195" s="27">
        <f>IFERROR(Points!E195/SUM(Points!$B195:$Z195),)*(1-$B195)</f>
        <v>0.1777202073</v>
      </c>
      <c r="G195" s="27">
        <f>IFERROR(Points!F195/SUM(Points!$B195:$Z195),)*(1-$B195)</f>
        <v>0.1523316062</v>
      </c>
      <c r="H195" s="27">
        <f>IFERROR(Points!G195/SUM(Points!$B195:$Z195),)*(1-$B195)</f>
        <v>0</v>
      </c>
      <c r="I195" s="27">
        <f>IFERROR(Points!H195/SUM(Points!$B195:$Z195),)*(1-$B195)</f>
        <v>0</v>
      </c>
      <c r="J195" s="27">
        <f>IFERROR(Points!I195/SUM(Points!$B195:$Z195),)*(1-$B195)</f>
        <v>0.01523316062</v>
      </c>
      <c r="K195" s="27">
        <f>IFERROR(Points!J195/SUM(Points!$B195:$Z195),)*(1-$B195)</f>
        <v>0</v>
      </c>
      <c r="L195" s="27">
        <f>IFERROR(Points!K195/SUM(Points!$B195:$Z195),)*(1-$B195)</f>
        <v>0.09139896373</v>
      </c>
      <c r="M195" s="27">
        <f>IFERROR(Points!L195/SUM(Points!$B195:$Z195),)*(1-$B195)</f>
        <v>0</v>
      </c>
      <c r="N195" s="27">
        <f>IFERROR(Points!M195/SUM(Points!$B195:$Z195),)*(1-$B195)</f>
        <v>0.1777202073</v>
      </c>
      <c r="O195" s="27">
        <f>IFERROR(Points!N195/SUM(Points!$B195:$Z195),)*(1-$B195)</f>
        <v>0</v>
      </c>
      <c r="P195" s="27">
        <f>IFERROR(Points!O195/SUM(Points!$B195:$Z195),)*(1-$B195)</f>
        <v>0.09139896373</v>
      </c>
      <c r="Q195" s="27">
        <f>IFERROR(Points!P195/SUM(Points!$B195:$Z195),)*(1-$B195)</f>
        <v>0.07616580311</v>
      </c>
      <c r="R195" s="27">
        <f>IFERROR(Points!Q195/SUM(Points!$B195:$Z195),)*(1-$B195)</f>
        <v>0</v>
      </c>
      <c r="S195" s="27">
        <f>IFERROR(Points!R195/SUM(Points!$B195:$Z195),)*(1-$B195)</f>
        <v>0</v>
      </c>
      <c r="T195" s="27">
        <f>IFERROR(Points!S195/SUM(Points!$B195:$Z195),)*(1-$B195)</f>
        <v>0</v>
      </c>
      <c r="U195" s="27">
        <f>IFERROR(Points!T195/SUM(Points!$B195:$Z195),)*(1-$B195)</f>
        <v>0</v>
      </c>
      <c r="V195" s="27">
        <f>IFERROR(Points!U195/SUM(Points!$B195:$Z195),)*(1-$B195)</f>
        <v>0</v>
      </c>
      <c r="W195" s="27">
        <f>IFERROR(Points!V195/SUM(Points!$B195:$Z195),)*(1-$B195)</f>
        <v>0</v>
      </c>
      <c r="X195" s="27">
        <f>IFERROR(Points!W195/SUM(Points!$B195:$Z195),)*(1-$B195)</f>
        <v>0</v>
      </c>
      <c r="Y195" s="27">
        <f>IFERROR(Points!X195/SUM(Points!$B195:$Z195),)*(1-$B195)</f>
        <v>0</v>
      </c>
      <c r="Z195" s="76"/>
      <c r="AA195" s="76"/>
      <c r="AB195" s="76"/>
      <c r="AC195" s="76"/>
      <c r="AD195" s="76"/>
      <c r="AE195" s="76"/>
    </row>
    <row r="196" ht="22.5" hidden="1" customHeight="1">
      <c r="A196" s="25">
        <f t="shared" si="1"/>
        <v>45791</v>
      </c>
      <c r="B196" s="82">
        <v>0.02</v>
      </c>
      <c r="C196" s="27">
        <f>IFERROR(Points!B196/SUM(Points!$B196:$Z196),)*(1-$B196)</f>
        <v>0.05865336658</v>
      </c>
      <c r="D196" s="27">
        <f>IFERROR(Points!C196/SUM(Points!$B196:$Z196),)*(1-$B196)</f>
        <v>0.05865336658</v>
      </c>
      <c r="E196" s="27">
        <f>IFERROR(Points!D196/SUM(Points!$B196:$Z196),)*(1-$B196)</f>
        <v>0.07331670823</v>
      </c>
      <c r="F196" s="27">
        <f>IFERROR(Points!E196/SUM(Points!$B196:$Z196),)*(1-$B196)</f>
        <v>0.1710723192</v>
      </c>
      <c r="G196" s="27">
        <f>IFERROR(Points!F196/SUM(Points!$B196:$Z196),)*(1-$B196)</f>
        <v>0.1466334165</v>
      </c>
      <c r="H196" s="27">
        <f>IFERROR(Points!G196/SUM(Points!$B196:$Z196),)*(1-$B196)</f>
        <v>0</v>
      </c>
      <c r="I196" s="27">
        <f>IFERROR(Points!H196/SUM(Points!$B196:$Z196),)*(1-$B196)</f>
        <v>0</v>
      </c>
      <c r="J196" s="27">
        <f>IFERROR(Points!I196/SUM(Points!$B196:$Z196),)*(1-$B196)</f>
        <v>0.01466334165</v>
      </c>
      <c r="K196" s="27">
        <f>IFERROR(Points!J196/SUM(Points!$B196:$Z196),)*(1-$B196)</f>
        <v>0</v>
      </c>
      <c r="L196" s="27">
        <f>IFERROR(Points!K196/SUM(Points!$B196:$Z196),)*(1-$B196)</f>
        <v>0.08798004988</v>
      </c>
      <c r="M196" s="27">
        <f>IFERROR(Points!L196/SUM(Points!$B196:$Z196),)*(1-$B196)</f>
        <v>0</v>
      </c>
      <c r="N196" s="27">
        <f>IFERROR(Points!M196/SUM(Points!$B196:$Z196),)*(1-$B196)</f>
        <v>0.1710723192</v>
      </c>
      <c r="O196" s="27">
        <f>IFERROR(Points!N196/SUM(Points!$B196:$Z196),)*(1-$B196)</f>
        <v>0.02199501247</v>
      </c>
      <c r="P196" s="27">
        <f>IFERROR(Points!O196/SUM(Points!$B196:$Z196),)*(1-$B196)</f>
        <v>0.08798004988</v>
      </c>
      <c r="Q196" s="27">
        <f>IFERROR(Points!P196/SUM(Points!$B196:$Z196),)*(1-$B196)</f>
        <v>0.07331670823</v>
      </c>
      <c r="R196" s="27">
        <f>IFERROR(Points!Q196/SUM(Points!$B196:$Z196),)*(1-$B196)</f>
        <v>0</v>
      </c>
      <c r="S196" s="27">
        <f>IFERROR(Points!R196/SUM(Points!$B196:$Z196),)*(1-$B196)</f>
        <v>0</v>
      </c>
      <c r="T196" s="27">
        <f>IFERROR(Points!S196/SUM(Points!$B196:$Z196),)*(1-$B196)</f>
        <v>0.01466334165</v>
      </c>
      <c r="U196" s="27">
        <f>IFERROR(Points!T196/SUM(Points!$B196:$Z196),)*(1-$B196)</f>
        <v>0</v>
      </c>
      <c r="V196" s="27">
        <f>IFERROR(Points!U196/SUM(Points!$B196:$Z196),)*(1-$B196)</f>
        <v>0</v>
      </c>
      <c r="W196" s="27">
        <f>IFERROR(Points!V196/SUM(Points!$B196:$Z196),)*(1-$B196)</f>
        <v>0</v>
      </c>
      <c r="X196" s="27">
        <f>IFERROR(Points!W196/SUM(Points!$B196:$Z196),)*(1-$B196)</f>
        <v>0</v>
      </c>
      <c r="Y196" s="27">
        <f>IFERROR(Points!X196/SUM(Points!$B196:$Z196),)*(1-$B196)</f>
        <v>0</v>
      </c>
      <c r="Z196" s="76"/>
      <c r="AA196" s="76"/>
      <c r="AB196" s="76"/>
      <c r="AC196" s="76"/>
      <c r="AD196" s="76"/>
      <c r="AE196" s="76"/>
    </row>
    <row r="197" ht="22.5" hidden="1" customHeight="1">
      <c r="A197" s="25">
        <f t="shared" si="1"/>
        <v>45792</v>
      </c>
      <c r="B197" s="82">
        <v>0.02</v>
      </c>
      <c r="C197" s="27">
        <f>IFERROR(Points!B197/SUM(Points!$B197:$Z197),)*(1-$B197)</f>
        <v>0.06305630027</v>
      </c>
      <c r="D197" s="27">
        <f>IFERROR(Points!C197/SUM(Points!$B197:$Z197),)*(1-$B197)</f>
        <v>0.06305630027</v>
      </c>
      <c r="E197" s="27">
        <f>IFERROR(Points!D197/SUM(Points!$B197:$Z197),)*(1-$B197)</f>
        <v>0.07882037534</v>
      </c>
      <c r="F197" s="27">
        <f>IFERROR(Points!E197/SUM(Points!$B197:$Z197),)*(1-$B197)</f>
        <v>0.1839142091</v>
      </c>
      <c r="G197" s="27">
        <f>IFERROR(Points!F197/SUM(Points!$B197:$Z197),)*(1-$B197)</f>
        <v>0.1576407507</v>
      </c>
      <c r="H197" s="27">
        <f>IFERROR(Points!G197/SUM(Points!$B197:$Z197),)*(1-$B197)</f>
        <v>0</v>
      </c>
      <c r="I197" s="27">
        <f>IFERROR(Points!H197/SUM(Points!$B197:$Z197),)*(1-$B197)</f>
        <v>0</v>
      </c>
      <c r="J197" s="27">
        <f>IFERROR(Points!I197/SUM(Points!$B197:$Z197),)*(1-$B197)</f>
        <v>0.01576407507</v>
      </c>
      <c r="K197" s="27">
        <f>IFERROR(Points!J197/SUM(Points!$B197:$Z197),)*(1-$B197)</f>
        <v>0</v>
      </c>
      <c r="L197" s="27">
        <f>IFERROR(Points!K197/SUM(Points!$B197:$Z197),)*(1-$B197)</f>
        <v>0.0945844504</v>
      </c>
      <c r="M197" s="27">
        <f>IFERROR(Points!L197/SUM(Points!$B197:$Z197),)*(1-$B197)</f>
        <v>0</v>
      </c>
      <c r="N197" s="27">
        <f>IFERROR(Points!M197/SUM(Points!$B197:$Z197),)*(1-$B197)</f>
        <v>0.1839142091</v>
      </c>
      <c r="O197" s="27">
        <f>IFERROR(Points!N197/SUM(Points!$B197:$Z197),)*(1-$B197)</f>
        <v>0.0236461126</v>
      </c>
      <c r="P197" s="27">
        <f>IFERROR(Points!O197/SUM(Points!$B197:$Z197),)*(1-$B197)</f>
        <v>0.0472922252</v>
      </c>
      <c r="Q197" s="27">
        <f>IFERROR(Points!P197/SUM(Points!$B197:$Z197),)*(1-$B197)</f>
        <v>0.05254691689</v>
      </c>
      <c r="R197" s="27">
        <f>IFERROR(Points!Q197/SUM(Points!$B197:$Z197),)*(1-$B197)</f>
        <v>0</v>
      </c>
      <c r="S197" s="27">
        <f>IFERROR(Points!R197/SUM(Points!$B197:$Z197),)*(1-$B197)</f>
        <v>0</v>
      </c>
      <c r="T197" s="27">
        <f>IFERROR(Points!S197/SUM(Points!$B197:$Z197),)*(1-$B197)</f>
        <v>0.01576407507</v>
      </c>
      <c r="U197" s="27">
        <f>IFERROR(Points!T197/SUM(Points!$B197:$Z197),)*(1-$B197)</f>
        <v>0</v>
      </c>
      <c r="V197" s="27">
        <f>IFERROR(Points!U197/SUM(Points!$B197:$Z197),)*(1-$B197)</f>
        <v>0</v>
      </c>
      <c r="W197" s="27">
        <f>IFERROR(Points!V197/SUM(Points!$B197:$Z197),)*(1-$B197)</f>
        <v>0</v>
      </c>
      <c r="X197" s="27">
        <f>IFERROR(Points!W197/SUM(Points!$B197:$Z197),)*(1-$B197)</f>
        <v>0</v>
      </c>
      <c r="Y197" s="27">
        <f>IFERROR(Points!X197/SUM(Points!$B197:$Z197),)*(1-$B197)</f>
        <v>0</v>
      </c>
      <c r="Z197" s="76"/>
      <c r="AA197" s="76"/>
      <c r="AB197" s="76"/>
      <c r="AC197" s="76"/>
      <c r="AD197" s="76"/>
      <c r="AE197" s="76"/>
    </row>
    <row r="198" ht="22.5" hidden="1" customHeight="1">
      <c r="A198" s="25">
        <f t="shared" si="1"/>
        <v>45793</v>
      </c>
      <c r="B198" s="82">
        <v>0.02</v>
      </c>
      <c r="C198" s="27">
        <f>IFERROR(Points!B198/SUM(Points!$B198:$Z198),)*(1-$B198)</f>
        <v>0.06356756757</v>
      </c>
      <c r="D198" s="27">
        <f>IFERROR(Points!C198/SUM(Points!$B198:$Z198),)*(1-$B198)</f>
        <v>0.06356756757</v>
      </c>
      <c r="E198" s="27">
        <f>IFERROR(Points!D198/SUM(Points!$B198:$Z198),)*(1-$B198)</f>
        <v>0.07945945946</v>
      </c>
      <c r="F198" s="27">
        <f>IFERROR(Points!E198/SUM(Points!$B198:$Z198),)*(1-$B198)</f>
        <v>0.1854054054</v>
      </c>
      <c r="G198" s="27">
        <f>IFERROR(Points!F198/SUM(Points!$B198:$Z198),)*(1-$B198)</f>
        <v>0.1589189189</v>
      </c>
      <c r="H198" s="27">
        <f>IFERROR(Points!G198/SUM(Points!$B198:$Z198),)*(1-$B198)</f>
        <v>0</v>
      </c>
      <c r="I198" s="27">
        <f>IFERROR(Points!H198/SUM(Points!$B198:$Z198),)*(1-$B198)</f>
        <v>0</v>
      </c>
      <c r="J198" s="27">
        <f>IFERROR(Points!I198/SUM(Points!$B198:$Z198),)*(1-$B198)</f>
        <v>0</v>
      </c>
      <c r="K198" s="27">
        <f>IFERROR(Points!J198/SUM(Points!$B198:$Z198),)*(1-$B198)</f>
        <v>0</v>
      </c>
      <c r="L198" s="27">
        <f>IFERROR(Points!K198/SUM(Points!$B198:$Z198),)*(1-$B198)</f>
        <v>0.09535135135</v>
      </c>
      <c r="M198" s="27">
        <f>IFERROR(Points!L198/SUM(Points!$B198:$Z198),)*(1-$B198)</f>
        <v>0</v>
      </c>
      <c r="N198" s="27">
        <f>IFERROR(Points!M198/SUM(Points!$B198:$Z198),)*(1-$B198)</f>
        <v>0.1854054054</v>
      </c>
      <c r="O198" s="27">
        <f>IFERROR(Points!N198/SUM(Points!$B198:$Z198),)*(1-$B198)</f>
        <v>0</v>
      </c>
      <c r="P198" s="27">
        <f>IFERROR(Points!O198/SUM(Points!$B198:$Z198),)*(1-$B198)</f>
        <v>0.09535135135</v>
      </c>
      <c r="Q198" s="27">
        <f>IFERROR(Points!P198/SUM(Points!$B198:$Z198),)*(1-$B198)</f>
        <v>0.05297297297</v>
      </c>
      <c r="R198" s="27">
        <f>IFERROR(Points!Q198/SUM(Points!$B198:$Z198),)*(1-$B198)</f>
        <v>0</v>
      </c>
      <c r="S198" s="27">
        <f>IFERROR(Points!R198/SUM(Points!$B198:$Z198),)*(1-$B198)</f>
        <v>0</v>
      </c>
      <c r="T198" s="27">
        <f>IFERROR(Points!S198/SUM(Points!$B198:$Z198),)*(1-$B198)</f>
        <v>0</v>
      </c>
      <c r="U198" s="27">
        <f>IFERROR(Points!T198/SUM(Points!$B198:$Z198),)*(1-$B198)</f>
        <v>0</v>
      </c>
      <c r="V198" s="27">
        <f>IFERROR(Points!U198/SUM(Points!$B198:$Z198),)*(1-$B198)</f>
        <v>0</v>
      </c>
      <c r="W198" s="27">
        <f>IFERROR(Points!V198/SUM(Points!$B198:$Z198),)*(1-$B198)</f>
        <v>0</v>
      </c>
      <c r="X198" s="27">
        <f>IFERROR(Points!W198/SUM(Points!$B198:$Z198),)*(1-$B198)</f>
        <v>0</v>
      </c>
      <c r="Y198" s="27">
        <f>IFERROR(Points!X198/SUM(Points!$B198:$Z198),)*(1-$B198)</f>
        <v>0</v>
      </c>
      <c r="Z198" s="76"/>
      <c r="AA198" s="76"/>
      <c r="AB198" s="76"/>
      <c r="AC198" s="76"/>
      <c r="AD198" s="76"/>
      <c r="AE198" s="76"/>
    </row>
    <row r="199" ht="22.5" hidden="1" customHeight="1">
      <c r="A199" s="25">
        <f t="shared" si="1"/>
        <v>45794</v>
      </c>
      <c r="B199" s="82">
        <v>0.02</v>
      </c>
      <c r="C199" s="27">
        <f>IFERROR(Points!B199/SUM(Points!$B199:$Z199),)*(1-$B199)</f>
        <v>0.05764705882</v>
      </c>
      <c r="D199" s="27">
        <f>IFERROR(Points!C199/SUM(Points!$B199:$Z199),)*(1-$B199)</f>
        <v>0.05764705882</v>
      </c>
      <c r="E199" s="27">
        <f>IFERROR(Points!D199/SUM(Points!$B199:$Z199),)*(1-$B199)</f>
        <v>0.07205882353</v>
      </c>
      <c r="F199" s="27">
        <f>IFERROR(Points!E199/SUM(Points!$B199:$Z199),)*(1-$B199)</f>
        <v>0.1681372549</v>
      </c>
      <c r="G199" s="27">
        <f>IFERROR(Points!F199/SUM(Points!$B199:$Z199),)*(1-$B199)</f>
        <v>0.1441176471</v>
      </c>
      <c r="H199" s="27">
        <f>IFERROR(Points!G199/SUM(Points!$B199:$Z199),)*(1-$B199)</f>
        <v>0.09607843137</v>
      </c>
      <c r="I199" s="27">
        <f>IFERROR(Points!H199/SUM(Points!$B199:$Z199),)*(1-$B199)</f>
        <v>0</v>
      </c>
      <c r="J199" s="27">
        <f>IFERROR(Points!I199/SUM(Points!$B199:$Z199),)*(1-$B199)</f>
        <v>0</v>
      </c>
      <c r="K199" s="27">
        <f>IFERROR(Points!J199/SUM(Points!$B199:$Z199),)*(1-$B199)</f>
        <v>0</v>
      </c>
      <c r="L199" s="27">
        <f>IFERROR(Points!K199/SUM(Points!$B199:$Z199),)*(1-$B199)</f>
        <v>0.08647058824</v>
      </c>
      <c r="M199" s="27">
        <f>IFERROR(Points!L199/SUM(Points!$B199:$Z199),)*(1-$B199)</f>
        <v>0</v>
      </c>
      <c r="N199" s="27">
        <f>IFERROR(Points!M199/SUM(Points!$B199:$Z199),)*(1-$B199)</f>
        <v>0.1681372549</v>
      </c>
      <c r="O199" s="27">
        <f>IFERROR(Points!N199/SUM(Points!$B199:$Z199),)*(1-$B199)</f>
        <v>0.08647058824</v>
      </c>
      <c r="P199" s="27">
        <f>IFERROR(Points!O199/SUM(Points!$B199:$Z199),)*(1-$B199)</f>
        <v>0.04323529412</v>
      </c>
      <c r="Q199" s="27">
        <f>IFERROR(Points!P199/SUM(Points!$B199:$Z199),)*(1-$B199)</f>
        <v>0</v>
      </c>
      <c r="R199" s="27">
        <f>IFERROR(Points!Q199/SUM(Points!$B199:$Z199),)*(1-$B199)</f>
        <v>0</v>
      </c>
      <c r="S199" s="27">
        <f>IFERROR(Points!R199/SUM(Points!$B199:$Z199),)*(1-$B199)</f>
        <v>0</v>
      </c>
      <c r="T199" s="27">
        <f>IFERROR(Points!S199/SUM(Points!$B199:$Z199),)*(1-$B199)</f>
        <v>0</v>
      </c>
      <c r="U199" s="27">
        <f>IFERROR(Points!T199/SUM(Points!$B199:$Z199),)*(1-$B199)</f>
        <v>0</v>
      </c>
      <c r="V199" s="27">
        <f>IFERROR(Points!U199/SUM(Points!$B199:$Z199),)*(1-$B199)</f>
        <v>0</v>
      </c>
      <c r="W199" s="27">
        <f>IFERROR(Points!V199/SUM(Points!$B199:$Z199),)*(1-$B199)</f>
        <v>0</v>
      </c>
      <c r="X199" s="27">
        <f>IFERROR(Points!W199/SUM(Points!$B199:$Z199),)*(1-$B199)</f>
        <v>0</v>
      </c>
      <c r="Y199" s="27">
        <f>IFERROR(Points!X199/SUM(Points!$B199:$Z199),)*(1-$B199)</f>
        <v>0</v>
      </c>
      <c r="Z199" s="76"/>
      <c r="AA199" s="76"/>
      <c r="AB199" s="76"/>
      <c r="AC199" s="76"/>
      <c r="AD199" s="76"/>
      <c r="AE199" s="76"/>
    </row>
    <row r="200" ht="22.5" hidden="1" customHeight="1">
      <c r="A200" s="25">
        <f t="shared" si="1"/>
        <v>45795</v>
      </c>
      <c r="B200" s="82">
        <v>0.02</v>
      </c>
      <c r="C200" s="27">
        <f>IFERROR(Points!B200/SUM(Points!$B200:$Z200),)*(1-$B200)</f>
        <v>0.05939393939</v>
      </c>
      <c r="D200" s="27">
        <f>IFERROR(Points!C200/SUM(Points!$B200:$Z200),)*(1-$B200)</f>
        <v>0.05939393939</v>
      </c>
      <c r="E200" s="27">
        <f>IFERROR(Points!D200/SUM(Points!$B200:$Z200),)*(1-$B200)</f>
        <v>0.07424242424</v>
      </c>
      <c r="F200" s="27">
        <f>IFERROR(Points!E200/SUM(Points!$B200:$Z200),)*(1-$B200)</f>
        <v>0.1732323232</v>
      </c>
      <c r="G200" s="27">
        <f>IFERROR(Points!F200/SUM(Points!$B200:$Z200),)*(1-$B200)</f>
        <v>0.1484848485</v>
      </c>
      <c r="H200" s="27">
        <f>IFERROR(Points!G200/SUM(Points!$B200:$Z200),)*(1-$B200)</f>
        <v>0.09898989899</v>
      </c>
      <c r="I200" s="27">
        <f>IFERROR(Points!H200/SUM(Points!$B200:$Z200),)*(1-$B200)</f>
        <v>0</v>
      </c>
      <c r="J200" s="27">
        <f>IFERROR(Points!I200/SUM(Points!$B200:$Z200),)*(1-$B200)</f>
        <v>0</v>
      </c>
      <c r="K200" s="27">
        <f>IFERROR(Points!J200/SUM(Points!$B200:$Z200),)*(1-$B200)</f>
        <v>0</v>
      </c>
      <c r="L200" s="27">
        <f>IFERROR(Points!K200/SUM(Points!$B200:$Z200),)*(1-$B200)</f>
        <v>0.08909090909</v>
      </c>
      <c r="M200" s="27">
        <f>IFERROR(Points!L200/SUM(Points!$B200:$Z200),)*(1-$B200)</f>
        <v>0</v>
      </c>
      <c r="N200" s="27">
        <f>IFERROR(Points!M200/SUM(Points!$B200:$Z200),)*(1-$B200)</f>
        <v>0.1732323232</v>
      </c>
      <c r="O200" s="27">
        <f>IFERROR(Points!N200/SUM(Points!$B200:$Z200),)*(1-$B200)</f>
        <v>0</v>
      </c>
      <c r="P200" s="27">
        <f>IFERROR(Points!O200/SUM(Points!$B200:$Z200),)*(1-$B200)</f>
        <v>0.04454545455</v>
      </c>
      <c r="Q200" s="27">
        <f>IFERROR(Points!P200/SUM(Points!$B200:$Z200),)*(1-$B200)</f>
        <v>0</v>
      </c>
      <c r="R200" s="27">
        <f>IFERROR(Points!Q200/SUM(Points!$B200:$Z200),)*(1-$B200)</f>
        <v>0</v>
      </c>
      <c r="S200" s="27">
        <f>IFERROR(Points!R200/SUM(Points!$B200:$Z200),)*(1-$B200)</f>
        <v>0</v>
      </c>
      <c r="T200" s="27">
        <f>IFERROR(Points!S200/SUM(Points!$B200:$Z200),)*(1-$B200)</f>
        <v>0.05939393939</v>
      </c>
      <c r="U200" s="27">
        <f>IFERROR(Points!T200/SUM(Points!$B200:$Z200),)*(1-$B200)</f>
        <v>0</v>
      </c>
      <c r="V200" s="27">
        <f>IFERROR(Points!U200/SUM(Points!$B200:$Z200),)*(1-$B200)</f>
        <v>0</v>
      </c>
      <c r="W200" s="27">
        <f>IFERROR(Points!V200/SUM(Points!$B200:$Z200),)*(1-$B200)</f>
        <v>0</v>
      </c>
      <c r="X200" s="27">
        <f>IFERROR(Points!W200/SUM(Points!$B200:$Z200),)*(1-$B200)</f>
        <v>0</v>
      </c>
      <c r="Y200" s="27">
        <f>IFERROR(Points!X200/SUM(Points!$B200:$Z200),)*(1-$B200)</f>
        <v>0</v>
      </c>
      <c r="Z200" s="76"/>
      <c r="AA200" s="76"/>
      <c r="AB200" s="76"/>
      <c r="AC200" s="76"/>
      <c r="AD200" s="76"/>
      <c r="AE200" s="76"/>
    </row>
    <row r="201" ht="22.5" hidden="1" customHeight="1">
      <c r="A201" s="25">
        <f t="shared" si="1"/>
        <v>45796</v>
      </c>
      <c r="B201" s="82">
        <v>0.02</v>
      </c>
      <c r="C201" s="27">
        <f>IFERROR(Points!B201/SUM(Points!$B201:$Z201),)*(1-$B201)</f>
        <v>0</v>
      </c>
      <c r="D201" s="27">
        <f>IFERROR(Points!C201/SUM(Points!$B201:$Z201),)*(1-$B201)</f>
        <v>0</v>
      </c>
      <c r="E201" s="27">
        <f>IFERROR(Points!D201/SUM(Points!$B201:$Z201),)*(1-$B201)</f>
        <v>0</v>
      </c>
      <c r="F201" s="27">
        <f>IFERROR(Points!E201/SUM(Points!$B201:$Z201),)*(1-$B201)</f>
        <v>0</v>
      </c>
      <c r="G201" s="27">
        <f>IFERROR(Points!F201/SUM(Points!$B201:$Z201),)*(1-$B201)</f>
        <v>0</v>
      </c>
      <c r="H201" s="27">
        <f>IFERROR(Points!G201/SUM(Points!$B201:$Z201),)*(1-$B201)</f>
        <v>0</v>
      </c>
      <c r="I201" s="27">
        <f>IFERROR(Points!H201/SUM(Points!$B201:$Z201),)*(1-$B201)</f>
        <v>0</v>
      </c>
      <c r="J201" s="27">
        <f>IFERROR(Points!I201/SUM(Points!$B201:$Z201),)*(1-$B201)</f>
        <v>0</v>
      </c>
      <c r="K201" s="27">
        <f>IFERROR(Points!J201/SUM(Points!$B201:$Z201),)*(1-$B201)</f>
        <v>0</v>
      </c>
      <c r="L201" s="27">
        <f>IFERROR(Points!K201/SUM(Points!$B201:$Z201),)*(1-$B201)</f>
        <v>0</v>
      </c>
      <c r="M201" s="27">
        <f>IFERROR(Points!L201/SUM(Points!$B201:$Z201),)*(1-$B201)</f>
        <v>0</v>
      </c>
      <c r="N201" s="27">
        <f>IFERROR(Points!M201/SUM(Points!$B201:$Z201),)*(1-$B201)</f>
        <v>0</v>
      </c>
      <c r="O201" s="27">
        <f>IFERROR(Points!N201/SUM(Points!$B201:$Z201),)*(1-$B201)</f>
        <v>0</v>
      </c>
      <c r="P201" s="27">
        <f>IFERROR(Points!O201/SUM(Points!$B201:$Z201),)*(1-$B201)</f>
        <v>0</v>
      </c>
      <c r="Q201" s="27">
        <f>IFERROR(Points!P201/SUM(Points!$B201:$Z201),)*(1-$B201)</f>
        <v>0</v>
      </c>
      <c r="R201" s="27">
        <f>IFERROR(Points!Q201/SUM(Points!$B201:$Z201),)*(1-$B201)</f>
        <v>0</v>
      </c>
      <c r="S201" s="27">
        <f>IFERROR(Points!R201/SUM(Points!$B201:$Z201),)*(1-$B201)</f>
        <v>0</v>
      </c>
      <c r="T201" s="27">
        <f>IFERROR(Points!S201/SUM(Points!$B201:$Z201),)*(1-$B201)</f>
        <v>0</v>
      </c>
      <c r="U201" s="27">
        <f>IFERROR(Points!T201/SUM(Points!$B201:$Z201),)*(1-$B201)</f>
        <v>0</v>
      </c>
      <c r="V201" s="27">
        <f>IFERROR(Points!U201/SUM(Points!$B201:$Z201),)*(1-$B201)</f>
        <v>0</v>
      </c>
      <c r="W201" s="27">
        <f>IFERROR(Points!V201/SUM(Points!$B201:$Z201),)*(1-$B201)</f>
        <v>0</v>
      </c>
      <c r="X201" s="27">
        <f>IFERROR(Points!W201/SUM(Points!$B201:$Z201),)*(1-$B201)</f>
        <v>0</v>
      </c>
      <c r="Y201" s="27">
        <f>IFERROR(Points!X201/SUM(Points!$B201:$Z201),)*(1-$B201)</f>
        <v>0</v>
      </c>
      <c r="Z201" s="76"/>
      <c r="AA201" s="76"/>
      <c r="AB201" s="76"/>
      <c r="AC201" s="76"/>
      <c r="AD201" s="76"/>
      <c r="AE201" s="76"/>
    </row>
    <row r="202" ht="22.5" hidden="1" customHeight="1">
      <c r="A202" s="25">
        <f t="shared" si="1"/>
        <v>45797</v>
      </c>
      <c r="B202" s="82">
        <v>0.03</v>
      </c>
      <c r="C202" s="27">
        <f>IFERROR(Points!B202/SUM(Points!$B202:$Z202),)*(1-$B202)</f>
        <v>0.05748148148</v>
      </c>
      <c r="D202" s="27">
        <f>IFERROR(Points!C202/SUM(Points!$B202:$Z202),)*(1-$B202)</f>
        <v>0.05748148148</v>
      </c>
      <c r="E202" s="27">
        <f>IFERROR(Points!D202/SUM(Points!$B202:$Z202),)*(1-$B202)</f>
        <v>0.07185185185</v>
      </c>
      <c r="F202" s="27">
        <f>IFERROR(Points!E202/SUM(Points!$B202:$Z202),)*(1-$B202)</f>
        <v>0.167654321</v>
      </c>
      <c r="G202" s="27">
        <f>IFERROR(Points!F202/SUM(Points!$B202:$Z202),)*(1-$B202)</f>
        <v>0.1437037037</v>
      </c>
      <c r="H202" s="27">
        <f>IFERROR(Points!G202/SUM(Points!$B202:$Z202),)*(1-$B202)</f>
        <v>0.09580246914</v>
      </c>
      <c r="I202" s="27">
        <f>IFERROR(Points!H202/SUM(Points!$B202:$Z202),)*(1-$B202)</f>
        <v>0</v>
      </c>
      <c r="J202" s="27">
        <f>IFERROR(Points!I202/SUM(Points!$B202:$Z202),)*(1-$B202)</f>
        <v>0.01437037037</v>
      </c>
      <c r="K202" s="27">
        <f>IFERROR(Points!J202/SUM(Points!$B202:$Z202),)*(1-$B202)</f>
        <v>0</v>
      </c>
      <c r="L202" s="27">
        <f>IFERROR(Points!K202/SUM(Points!$B202:$Z202),)*(1-$B202)</f>
        <v>0.08622222222</v>
      </c>
      <c r="M202" s="27">
        <f>IFERROR(Points!L202/SUM(Points!$B202:$Z202),)*(1-$B202)</f>
        <v>0</v>
      </c>
      <c r="N202" s="27">
        <f>IFERROR(Points!M202/SUM(Points!$B202:$Z202),)*(1-$B202)</f>
        <v>0.167654321</v>
      </c>
      <c r="O202" s="27">
        <f>IFERROR(Points!N202/SUM(Points!$B202:$Z202),)*(1-$B202)</f>
        <v>0.04311111111</v>
      </c>
      <c r="P202" s="27">
        <f>IFERROR(Points!O202/SUM(Points!$B202:$Z202),)*(1-$B202)</f>
        <v>0.06466666667</v>
      </c>
      <c r="Q202" s="27">
        <f>IFERROR(Points!P202/SUM(Points!$B202:$Z202),)*(1-$B202)</f>
        <v>0</v>
      </c>
      <c r="R202" s="27">
        <f>IFERROR(Points!Q202/SUM(Points!$B202:$Z202),)*(1-$B202)</f>
        <v>0</v>
      </c>
      <c r="S202" s="27">
        <f>IFERROR(Points!R202/SUM(Points!$B202:$Z202),)*(1-$B202)</f>
        <v>0</v>
      </c>
      <c r="T202" s="27">
        <f>IFERROR(Points!S202/SUM(Points!$B202:$Z202),)*(1-$B202)</f>
        <v>0</v>
      </c>
      <c r="U202" s="27">
        <f>IFERROR(Points!T202/SUM(Points!$B202:$Z202),)*(1-$B202)</f>
        <v>0</v>
      </c>
      <c r="V202" s="27">
        <f>IFERROR(Points!U202/SUM(Points!$B202:$Z202),)*(1-$B202)</f>
        <v>0</v>
      </c>
      <c r="W202" s="27">
        <f>IFERROR(Points!V202/SUM(Points!$B202:$Z202),)*(1-$B202)</f>
        <v>0</v>
      </c>
      <c r="X202" s="27">
        <f>IFERROR(Points!W202/SUM(Points!$B202:$Z202),)*(1-$B202)</f>
        <v>0</v>
      </c>
      <c r="Y202" s="27">
        <f>IFERROR(Points!X202/SUM(Points!$B202:$Z202),)*(1-$B202)</f>
        <v>0</v>
      </c>
      <c r="Z202" s="76"/>
      <c r="AA202" s="76"/>
      <c r="AB202" s="76"/>
      <c r="AC202" s="76"/>
      <c r="AD202" s="76"/>
      <c r="AE202" s="76"/>
    </row>
    <row r="203" ht="22.5" hidden="1" customHeight="1">
      <c r="A203" s="25">
        <f t="shared" si="1"/>
        <v>45798</v>
      </c>
      <c r="B203" s="82">
        <v>0.03</v>
      </c>
      <c r="C203" s="27">
        <f>IFERROR(Points!B203/SUM(Points!$B203:$Z203),)*(1-$B203)</f>
        <v>0.05542857143</v>
      </c>
      <c r="D203" s="27">
        <f>IFERROR(Points!C203/SUM(Points!$B203:$Z203),)*(1-$B203)</f>
        <v>0.05542857143</v>
      </c>
      <c r="E203" s="27">
        <f>IFERROR(Points!D203/SUM(Points!$B203:$Z203),)*(1-$B203)</f>
        <v>0.06928571429</v>
      </c>
      <c r="F203" s="27">
        <f>IFERROR(Points!E203/SUM(Points!$B203:$Z203),)*(1-$B203)</f>
        <v>0.1616666667</v>
      </c>
      <c r="G203" s="27">
        <f>IFERROR(Points!F203/SUM(Points!$B203:$Z203),)*(1-$B203)</f>
        <v>0.1385714286</v>
      </c>
      <c r="H203" s="27">
        <f>IFERROR(Points!G203/SUM(Points!$B203:$Z203),)*(1-$B203)</f>
        <v>0.09238095238</v>
      </c>
      <c r="I203" s="27">
        <f>IFERROR(Points!H203/SUM(Points!$B203:$Z203),)*(1-$B203)</f>
        <v>0</v>
      </c>
      <c r="J203" s="27">
        <f>IFERROR(Points!I203/SUM(Points!$B203:$Z203),)*(1-$B203)</f>
        <v>0.02771428571</v>
      </c>
      <c r="K203" s="27">
        <f>IFERROR(Points!J203/SUM(Points!$B203:$Z203),)*(1-$B203)</f>
        <v>0</v>
      </c>
      <c r="L203" s="27">
        <f>IFERROR(Points!K203/SUM(Points!$B203:$Z203),)*(1-$B203)</f>
        <v>0.08314285714</v>
      </c>
      <c r="M203" s="27">
        <f>IFERROR(Points!L203/SUM(Points!$B203:$Z203),)*(1-$B203)</f>
        <v>0</v>
      </c>
      <c r="N203" s="27">
        <f>IFERROR(Points!M203/SUM(Points!$B203:$Z203),)*(1-$B203)</f>
        <v>0.1616666667</v>
      </c>
      <c r="O203" s="27">
        <f>IFERROR(Points!N203/SUM(Points!$B203:$Z203),)*(1-$B203)</f>
        <v>0.04157142857</v>
      </c>
      <c r="P203" s="27">
        <f>IFERROR(Points!O203/SUM(Points!$B203:$Z203),)*(1-$B203)</f>
        <v>0.08314285714</v>
      </c>
      <c r="Q203" s="27">
        <f>IFERROR(Points!P203/SUM(Points!$B203:$Z203),)*(1-$B203)</f>
        <v>0</v>
      </c>
      <c r="R203" s="27">
        <f>IFERROR(Points!Q203/SUM(Points!$B203:$Z203),)*(1-$B203)</f>
        <v>0</v>
      </c>
      <c r="S203" s="27">
        <f>IFERROR(Points!R203/SUM(Points!$B203:$Z203),)*(1-$B203)</f>
        <v>0</v>
      </c>
      <c r="T203" s="27">
        <f>IFERROR(Points!S203/SUM(Points!$B203:$Z203),)*(1-$B203)</f>
        <v>0</v>
      </c>
      <c r="U203" s="27">
        <f>IFERROR(Points!T203/SUM(Points!$B203:$Z203),)*(1-$B203)</f>
        <v>0</v>
      </c>
      <c r="V203" s="27">
        <f>IFERROR(Points!U203/SUM(Points!$B203:$Z203),)*(1-$B203)</f>
        <v>0</v>
      </c>
      <c r="W203" s="27">
        <f>IFERROR(Points!V203/SUM(Points!$B203:$Z203),)*(1-$B203)</f>
        <v>0</v>
      </c>
      <c r="X203" s="27">
        <f>IFERROR(Points!W203/SUM(Points!$B203:$Z203),)*(1-$B203)</f>
        <v>0</v>
      </c>
      <c r="Y203" s="27">
        <f>IFERROR(Points!X203/SUM(Points!$B203:$Z203),)*(1-$B203)</f>
        <v>0</v>
      </c>
      <c r="Z203" s="76"/>
      <c r="AA203" s="76"/>
      <c r="AB203" s="76"/>
      <c r="AC203" s="76"/>
      <c r="AD203" s="76"/>
      <c r="AE203" s="76"/>
    </row>
    <row r="204" ht="22.5" hidden="1" customHeight="1">
      <c r="A204" s="25">
        <f t="shared" si="1"/>
        <v>45799</v>
      </c>
      <c r="B204" s="82">
        <v>0.03</v>
      </c>
      <c r="C204" s="27">
        <f>IFERROR(Points!B204/SUM(Points!$B204:$Z204),)*(1-$B204)</f>
        <v>0.05664233577</v>
      </c>
      <c r="D204" s="27">
        <f>IFERROR(Points!C204/SUM(Points!$B204:$Z204),)*(1-$B204)</f>
        <v>0.05664233577</v>
      </c>
      <c r="E204" s="27">
        <f>IFERROR(Points!D204/SUM(Points!$B204:$Z204),)*(1-$B204)</f>
        <v>0.07080291971</v>
      </c>
      <c r="F204" s="27">
        <f>IFERROR(Points!E204/SUM(Points!$B204:$Z204),)*(1-$B204)</f>
        <v>0.1652068127</v>
      </c>
      <c r="G204" s="27">
        <f>IFERROR(Points!F204/SUM(Points!$B204:$Z204),)*(1-$B204)</f>
        <v>0.1416058394</v>
      </c>
      <c r="H204" s="27">
        <f>IFERROR(Points!G204/SUM(Points!$B204:$Z204),)*(1-$B204)</f>
        <v>0.09440389294</v>
      </c>
      <c r="I204" s="27">
        <f>IFERROR(Points!H204/SUM(Points!$B204:$Z204),)*(1-$B204)</f>
        <v>0</v>
      </c>
      <c r="J204" s="27">
        <f>IFERROR(Points!I204/SUM(Points!$B204:$Z204),)*(1-$B204)</f>
        <v>0.02832116788</v>
      </c>
      <c r="K204" s="27">
        <f>IFERROR(Points!J204/SUM(Points!$B204:$Z204),)*(1-$B204)</f>
        <v>0</v>
      </c>
      <c r="L204" s="27">
        <f>IFERROR(Points!K204/SUM(Points!$B204:$Z204),)*(1-$B204)</f>
        <v>0.08496350365</v>
      </c>
      <c r="M204" s="27">
        <f>IFERROR(Points!L204/SUM(Points!$B204:$Z204),)*(1-$B204)</f>
        <v>0</v>
      </c>
      <c r="N204" s="27">
        <f>IFERROR(Points!M204/SUM(Points!$B204:$Z204),)*(1-$B204)</f>
        <v>0.1652068127</v>
      </c>
      <c r="O204" s="27">
        <f>IFERROR(Points!N204/SUM(Points!$B204:$Z204),)*(1-$B204)</f>
        <v>0.04248175182</v>
      </c>
      <c r="P204" s="27">
        <f>IFERROR(Points!O204/SUM(Points!$B204:$Z204),)*(1-$B204)</f>
        <v>0.06372262774</v>
      </c>
      <c r="Q204" s="27">
        <f>IFERROR(Points!P204/SUM(Points!$B204:$Z204),)*(1-$B204)</f>
        <v>0</v>
      </c>
      <c r="R204" s="27">
        <f>IFERROR(Points!Q204/SUM(Points!$B204:$Z204),)*(1-$B204)</f>
        <v>0</v>
      </c>
      <c r="S204" s="27">
        <f>IFERROR(Points!R204/SUM(Points!$B204:$Z204),)*(1-$B204)</f>
        <v>0</v>
      </c>
      <c r="T204" s="27">
        <f>IFERROR(Points!S204/SUM(Points!$B204:$Z204),)*(1-$B204)</f>
        <v>0</v>
      </c>
      <c r="U204" s="27">
        <f>IFERROR(Points!T204/SUM(Points!$B204:$Z204),)*(1-$B204)</f>
        <v>0</v>
      </c>
      <c r="V204" s="27">
        <f>IFERROR(Points!U204/SUM(Points!$B204:$Z204),)*(1-$B204)</f>
        <v>0</v>
      </c>
      <c r="W204" s="27">
        <f>IFERROR(Points!V204/SUM(Points!$B204:$Z204),)*(1-$B204)</f>
        <v>0</v>
      </c>
      <c r="X204" s="27">
        <f>IFERROR(Points!W204/SUM(Points!$B204:$Z204),)*(1-$B204)</f>
        <v>0</v>
      </c>
      <c r="Y204" s="27">
        <f>IFERROR(Points!X204/SUM(Points!$B204:$Z204),)*(1-$B204)</f>
        <v>0</v>
      </c>
      <c r="Z204" s="76"/>
      <c r="AA204" s="76"/>
      <c r="AB204" s="76"/>
      <c r="AC204" s="76"/>
      <c r="AD204" s="76"/>
      <c r="AE204" s="76"/>
    </row>
    <row r="205" ht="22.5" hidden="1" customHeight="1">
      <c r="A205" s="25">
        <f t="shared" si="1"/>
        <v>45800</v>
      </c>
      <c r="B205" s="82">
        <v>0.03</v>
      </c>
      <c r="C205" s="27">
        <f>IFERROR(Points!B205/SUM(Points!$B205:$Z205),)*(1-$B205)</f>
        <v>0.07012048193</v>
      </c>
      <c r="D205" s="27">
        <f>IFERROR(Points!C205/SUM(Points!$B205:$Z205),)*(1-$B205)</f>
        <v>0.07012048193</v>
      </c>
      <c r="E205" s="27">
        <f>IFERROR(Points!D205/SUM(Points!$B205:$Z205),)*(1-$B205)</f>
        <v>0.08765060241</v>
      </c>
      <c r="F205" s="27">
        <f>IFERROR(Points!E205/SUM(Points!$B205:$Z205),)*(1-$B205)</f>
        <v>0.2045180723</v>
      </c>
      <c r="G205" s="27">
        <f>IFERROR(Points!F205/SUM(Points!$B205:$Z205),)*(1-$B205)</f>
        <v>0.1753012048</v>
      </c>
      <c r="H205" s="27">
        <f>IFERROR(Points!G205/SUM(Points!$B205:$Z205),)*(1-$B205)</f>
        <v>0</v>
      </c>
      <c r="I205" s="27">
        <f>IFERROR(Points!H205/SUM(Points!$B205:$Z205),)*(1-$B205)</f>
        <v>0</v>
      </c>
      <c r="J205" s="27">
        <f>IFERROR(Points!I205/SUM(Points!$B205:$Z205),)*(1-$B205)</f>
        <v>0</v>
      </c>
      <c r="K205" s="27">
        <f>IFERROR(Points!J205/SUM(Points!$B205:$Z205),)*(1-$B205)</f>
        <v>0</v>
      </c>
      <c r="L205" s="27">
        <f>IFERROR(Points!K205/SUM(Points!$B205:$Z205),)*(1-$B205)</f>
        <v>0.1051807229</v>
      </c>
      <c r="M205" s="27">
        <f>IFERROR(Points!L205/SUM(Points!$B205:$Z205),)*(1-$B205)</f>
        <v>0</v>
      </c>
      <c r="N205" s="27">
        <f>IFERROR(Points!M205/SUM(Points!$B205:$Z205),)*(1-$B205)</f>
        <v>0.2045180723</v>
      </c>
      <c r="O205" s="27">
        <f>IFERROR(Points!N205/SUM(Points!$B205:$Z205),)*(1-$B205)</f>
        <v>0</v>
      </c>
      <c r="P205" s="27">
        <f>IFERROR(Points!O205/SUM(Points!$B205:$Z205),)*(1-$B205)</f>
        <v>0.05259036145</v>
      </c>
      <c r="Q205" s="27">
        <f>IFERROR(Points!P205/SUM(Points!$B205:$Z205),)*(1-$B205)</f>
        <v>0</v>
      </c>
      <c r="R205" s="27">
        <f>IFERROR(Points!Q205/SUM(Points!$B205:$Z205),)*(1-$B205)</f>
        <v>0</v>
      </c>
      <c r="S205" s="27">
        <f>IFERROR(Points!R205/SUM(Points!$B205:$Z205),)*(1-$B205)</f>
        <v>0</v>
      </c>
      <c r="T205" s="27">
        <f>IFERROR(Points!S205/SUM(Points!$B205:$Z205),)*(1-$B205)</f>
        <v>0</v>
      </c>
      <c r="U205" s="27">
        <f>IFERROR(Points!T205/SUM(Points!$B205:$Z205),)*(1-$B205)</f>
        <v>0</v>
      </c>
      <c r="V205" s="27">
        <f>IFERROR(Points!U205/SUM(Points!$B205:$Z205),)*(1-$B205)</f>
        <v>0</v>
      </c>
      <c r="W205" s="27">
        <f>IFERROR(Points!V205/SUM(Points!$B205:$Z205),)*(1-$B205)</f>
        <v>0</v>
      </c>
      <c r="X205" s="27">
        <f>IFERROR(Points!W205/SUM(Points!$B205:$Z205),)*(1-$B205)</f>
        <v>0</v>
      </c>
      <c r="Y205" s="27">
        <f>IFERROR(Points!X205/SUM(Points!$B205:$Z205),)*(1-$B205)</f>
        <v>0</v>
      </c>
      <c r="Z205" s="76"/>
      <c r="AA205" s="76"/>
      <c r="AB205" s="76"/>
      <c r="AC205" s="76"/>
      <c r="AD205" s="76"/>
      <c r="AE205" s="76"/>
    </row>
    <row r="206" ht="22.5" hidden="1" customHeight="1">
      <c r="A206" s="25">
        <f t="shared" si="1"/>
        <v>45801</v>
      </c>
      <c r="B206" s="82">
        <v>0.03</v>
      </c>
      <c r="C206" s="27">
        <f>IFERROR(Points!B206/SUM(Points!$B206:$Z206),)*(1-$B206)</f>
        <v>0.05705882353</v>
      </c>
      <c r="D206" s="27">
        <f>IFERROR(Points!C206/SUM(Points!$B206:$Z206),)*(1-$B206)</f>
        <v>0.05705882353</v>
      </c>
      <c r="E206" s="27">
        <f>IFERROR(Points!D206/SUM(Points!$B206:$Z206),)*(1-$B206)</f>
        <v>0.07132352941</v>
      </c>
      <c r="F206" s="27">
        <f>IFERROR(Points!E206/SUM(Points!$B206:$Z206),)*(1-$B206)</f>
        <v>0.1664215686</v>
      </c>
      <c r="G206" s="27">
        <f>IFERROR(Points!F206/SUM(Points!$B206:$Z206),)*(1-$B206)</f>
        <v>0.1426470588</v>
      </c>
      <c r="H206" s="27">
        <f>IFERROR(Points!G206/SUM(Points!$B206:$Z206),)*(1-$B206)</f>
        <v>0.09509803922</v>
      </c>
      <c r="I206" s="27">
        <f>IFERROR(Points!H206/SUM(Points!$B206:$Z206),)*(1-$B206)</f>
        <v>0</v>
      </c>
      <c r="J206" s="27">
        <f>IFERROR(Points!I206/SUM(Points!$B206:$Z206),)*(1-$B206)</f>
        <v>0</v>
      </c>
      <c r="K206" s="27">
        <f>IFERROR(Points!J206/SUM(Points!$B206:$Z206),)*(1-$B206)</f>
        <v>0</v>
      </c>
      <c r="L206" s="27">
        <f>IFERROR(Points!K206/SUM(Points!$B206:$Z206),)*(1-$B206)</f>
        <v>0.08558823529</v>
      </c>
      <c r="M206" s="27">
        <f>IFERROR(Points!L206/SUM(Points!$B206:$Z206),)*(1-$B206)</f>
        <v>0</v>
      </c>
      <c r="N206" s="27">
        <f>IFERROR(Points!M206/SUM(Points!$B206:$Z206),)*(1-$B206)</f>
        <v>0.1664215686</v>
      </c>
      <c r="O206" s="27">
        <f>IFERROR(Points!N206/SUM(Points!$B206:$Z206),)*(1-$B206)</f>
        <v>0.08558823529</v>
      </c>
      <c r="P206" s="27">
        <f>IFERROR(Points!O206/SUM(Points!$B206:$Z206),)*(1-$B206)</f>
        <v>0.04279411765</v>
      </c>
      <c r="Q206" s="27">
        <f>IFERROR(Points!P206/SUM(Points!$B206:$Z206),)*(1-$B206)</f>
        <v>0</v>
      </c>
      <c r="R206" s="27">
        <f>IFERROR(Points!Q206/SUM(Points!$B206:$Z206),)*(1-$B206)</f>
        <v>0</v>
      </c>
      <c r="S206" s="27">
        <f>IFERROR(Points!R206/SUM(Points!$B206:$Z206),)*(1-$B206)</f>
        <v>0</v>
      </c>
      <c r="T206" s="27">
        <f>IFERROR(Points!S206/SUM(Points!$B206:$Z206),)*(1-$B206)</f>
        <v>0</v>
      </c>
      <c r="U206" s="27">
        <f>IFERROR(Points!T206/SUM(Points!$B206:$Z206),)*(1-$B206)</f>
        <v>0</v>
      </c>
      <c r="V206" s="27">
        <f>IFERROR(Points!U206/SUM(Points!$B206:$Z206),)*(1-$B206)</f>
        <v>0</v>
      </c>
      <c r="W206" s="27">
        <f>IFERROR(Points!V206/SUM(Points!$B206:$Z206),)*(1-$B206)</f>
        <v>0</v>
      </c>
      <c r="X206" s="27">
        <f>IFERROR(Points!W206/SUM(Points!$B206:$Z206),)*(1-$B206)</f>
        <v>0</v>
      </c>
      <c r="Y206" s="27">
        <f>IFERROR(Points!X206/SUM(Points!$B206:$Z206),)*(1-$B206)</f>
        <v>0</v>
      </c>
      <c r="Z206" s="76"/>
      <c r="AA206" s="76"/>
      <c r="AB206" s="76"/>
      <c r="AC206" s="76"/>
      <c r="AD206" s="76"/>
      <c r="AE206" s="76"/>
    </row>
    <row r="207" ht="22.5" hidden="1" customHeight="1">
      <c r="A207" s="25">
        <f t="shared" si="1"/>
        <v>45802</v>
      </c>
      <c r="B207" s="82">
        <v>0.03</v>
      </c>
      <c r="C207" s="27">
        <f>IFERROR(Points!B207/SUM(Points!$B207:$Z207),)*(1-$B207)</f>
        <v>0.06928571429</v>
      </c>
      <c r="D207" s="27">
        <f>IFERROR(Points!C207/SUM(Points!$B207:$Z207),)*(1-$B207)</f>
        <v>0.06928571429</v>
      </c>
      <c r="E207" s="27">
        <f>IFERROR(Points!D207/SUM(Points!$B207:$Z207),)*(1-$B207)</f>
        <v>0.08660714286</v>
      </c>
      <c r="F207" s="27">
        <f>IFERROR(Points!E207/SUM(Points!$B207:$Z207),)*(1-$B207)</f>
        <v>0.2020833333</v>
      </c>
      <c r="G207" s="27">
        <f>IFERROR(Points!F207/SUM(Points!$B207:$Z207),)*(1-$B207)</f>
        <v>0</v>
      </c>
      <c r="H207" s="27">
        <f>IFERROR(Points!G207/SUM(Points!$B207:$Z207),)*(1-$B207)</f>
        <v>0.1154761905</v>
      </c>
      <c r="I207" s="27">
        <f>IFERROR(Points!H207/SUM(Points!$B207:$Z207),)*(1-$B207)</f>
        <v>0</v>
      </c>
      <c r="J207" s="27">
        <f>IFERROR(Points!I207/SUM(Points!$B207:$Z207),)*(1-$B207)</f>
        <v>0</v>
      </c>
      <c r="K207" s="27">
        <f>IFERROR(Points!J207/SUM(Points!$B207:$Z207),)*(1-$B207)</f>
        <v>0</v>
      </c>
      <c r="L207" s="27">
        <f>IFERROR(Points!K207/SUM(Points!$B207:$Z207),)*(1-$B207)</f>
        <v>0.1039285714</v>
      </c>
      <c r="M207" s="27">
        <f>IFERROR(Points!L207/SUM(Points!$B207:$Z207),)*(1-$B207)</f>
        <v>0</v>
      </c>
      <c r="N207" s="27">
        <f>IFERROR(Points!M207/SUM(Points!$B207:$Z207),)*(1-$B207)</f>
        <v>0.2020833333</v>
      </c>
      <c r="O207" s="27">
        <f>IFERROR(Points!N207/SUM(Points!$B207:$Z207),)*(1-$B207)</f>
        <v>0</v>
      </c>
      <c r="P207" s="27">
        <f>IFERROR(Points!O207/SUM(Points!$B207:$Z207),)*(1-$B207)</f>
        <v>0.05196428571</v>
      </c>
      <c r="Q207" s="27">
        <f>IFERROR(Points!P207/SUM(Points!$B207:$Z207),)*(1-$B207)</f>
        <v>0</v>
      </c>
      <c r="R207" s="27">
        <f>IFERROR(Points!Q207/SUM(Points!$B207:$Z207),)*(1-$B207)</f>
        <v>0</v>
      </c>
      <c r="S207" s="27">
        <f>IFERROR(Points!R207/SUM(Points!$B207:$Z207),)*(1-$B207)</f>
        <v>0</v>
      </c>
      <c r="T207" s="27">
        <f>IFERROR(Points!S207/SUM(Points!$B207:$Z207),)*(1-$B207)</f>
        <v>0.06928571429</v>
      </c>
      <c r="U207" s="27">
        <f>IFERROR(Points!T207/SUM(Points!$B207:$Z207),)*(1-$B207)</f>
        <v>0</v>
      </c>
      <c r="V207" s="27">
        <f>IFERROR(Points!U207/SUM(Points!$B207:$Z207),)*(1-$B207)</f>
        <v>0</v>
      </c>
      <c r="W207" s="27">
        <f>IFERROR(Points!V207/SUM(Points!$B207:$Z207),)*(1-$B207)</f>
        <v>0</v>
      </c>
      <c r="X207" s="27">
        <f>IFERROR(Points!W207/SUM(Points!$B207:$Z207),)*(1-$B207)</f>
        <v>0</v>
      </c>
      <c r="Y207" s="27">
        <f>IFERROR(Points!X207/SUM(Points!$B207:$Z207),)*(1-$B207)</f>
        <v>0</v>
      </c>
      <c r="Z207" s="76"/>
      <c r="AA207" s="76"/>
      <c r="AB207" s="76"/>
      <c r="AC207" s="76"/>
      <c r="AD207" s="76"/>
      <c r="AE207" s="76"/>
    </row>
    <row r="208" ht="22.5" hidden="1" customHeight="1">
      <c r="A208" s="25">
        <f t="shared" si="1"/>
        <v>45803</v>
      </c>
      <c r="B208" s="82">
        <v>0.03</v>
      </c>
      <c r="C208" s="27">
        <f>IFERROR(Points!B208/SUM(Points!$B208:$Z208),)*(1-$B208)</f>
        <v>0</v>
      </c>
      <c r="D208" s="27">
        <f>IFERROR(Points!C208/SUM(Points!$B208:$Z208),)*(1-$B208)</f>
        <v>0</v>
      </c>
      <c r="E208" s="27">
        <f>IFERROR(Points!D208/SUM(Points!$B208:$Z208),)*(1-$B208)</f>
        <v>0</v>
      </c>
      <c r="F208" s="27">
        <f>IFERROR(Points!E208/SUM(Points!$B208:$Z208),)*(1-$B208)</f>
        <v>0</v>
      </c>
      <c r="G208" s="27">
        <f>IFERROR(Points!F208/SUM(Points!$B208:$Z208),)*(1-$B208)</f>
        <v>0</v>
      </c>
      <c r="H208" s="27">
        <f>IFERROR(Points!G208/SUM(Points!$B208:$Z208),)*(1-$B208)</f>
        <v>0</v>
      </c>
      <c r="I208" s="27">
        <f>IFERROR(Points!H208/SUM(Points!$B208:$Z208),)*(1-$B208)</f>
        <v>0</v>
      </c>
      <c r="J208" s="27">
        <f>IFERROR(Points!I208/SUM(Points!$B208:$Z208),)*(1-$B208)</f>
        <v>0</v>
      </c>
      <c r="K208" s="27">
        <f>IFERROR(Points!J208/SUM(Points!$B208:$Z208),)*(1-$B208)</f>
        <v>0</v>
      </c>
      <c r="L208" s="27">
        <f>IFERROR(Points!K208/SUM(Points!$B208:$Z208),)*(1-$B208)</f>
        <v>0</v>
      </c>
      <c r="M208" s="27">
        <f>IFERROR(Points!L208/SUM(Points!$B208:$Z208),)*(1-$B208)</f>
        <v>0</v>
      </c>
      <c r="N208" s="27">
        <f>IFERROR(Points!M208/SUM(Points!$B208:$Z208),)*(1-$B208)</f>
        <v>0</v>
      </c>
      <c r="O208" s="27">
        <f>IFERROR(Points!N208/SUM(Points!$B208:$Z208),)*(1-$B208)</f>
        <v>0</v>
      </c>
      <c r="P208" s="27">
        <f>IFERROR(Points!O208/SUM(Points!$B208:$Z208),)*(1-$B208)</f>
        <v>0</v>
      </c>
      <c r="Q208" s="27">
        <f>IFERROR(Points!P208/SUM(Points!$B208:$Z208),)*(1-$B208)</f>
        <v>0</v>
      </c>
      <c r="R208" s="27">
        <f>IFERROR(Points!Q208/SUM(Points!$B208:$Z208),)*(1-$B208)</f>
        <v>0</v>
      </c>
      <c r="S208" s="27">
        <f>IFERROR(Points!R208/SUM(Points!$B208:$Z208),)*(1-$B208)</f>
        <v>0</v>
      </c>
      <c r="T208" s="27">
        <f>IFERROR(Points!S208/SUM(Points!$B208:$Z208),)*(1-$B208)</f>
        <v>0</v>
      </c>
      <c r="U208" s="27">
        <f>IFERROR(Points!T208/SUM(Points!$B208:$Z208),)*(1-$B208)</f>
        <v>0</v>
      </c>
      <c r="V208" s="27">
        <f>IFERROR(Points!U208/SUM(Points!$B208:$Z208),)*(1-$B208)</f>
        <v>0</v>
      </c>
      <c r="W208" s="27">
        <f>IFERROR(Points!V208/SUM(Points!$B208:$Z208),)*(1-$B208)</f>
        <v>0</v>
      </c>
      <c r="X208" s="27">
        <f>IFERROR(Points!W208/SUM(Points!$B208:$Z208),)*(1-$B208)</f>
        <v>0</v>
      </c>
      <c r="Y208" s="27">
        <f>IFERROR(Points!X208/SUM(Points!$B208:$Z208),)*(1-$B208)</f>
        <v>0</v>
      </c>
      <c r="Z208" s="76"/>
      <c r="AA208" s="76"/>
      <c r="AB208" s="76"/>
      <c r="AC208" s="76"/>
      <c r="AD208" s="76"/>
      <c r="AE208" s="76"/>
    </row>
    <row r="209" ht="22.5" hidden="1" customHeight="1">
      <c r="A209" s="25">
        <f t="shared" si="1"/>
        <v>45804</v>
      </c>
      <c r="B209" s="82">
        <v>0.025</v>
      </c>
      <c r="C209" s="27">
        <f>IFERROR(Points!B209/SUM(Points!$B209:$Z209),)*(1-$B209)</f>
        <v>0.05806451613</v>
      </c>
      <c r="D209" s="27">
        <f>IFERROR(Points!C209/SUM(Points!$B209:$Z209),)*(1-$B209)</f>
        <v>0.05806451613</v>
      </c>
      <c r="E209" s="27">
        <f>IFERROR(Points!D209/SUM(Points!$B209:$Z209),)*(1-$B209)</f>
        <v>0.07258064516</v>
      </c>
      <c r="F209" s="27">
        <f>IFERROR(Points!E209/SUM(Points!$B209:$Z209),)*(1-$B209)</f>
        <v>0.1693548387</v>
      </c>
      <c r="G209" s="27">
        <f>IFERROR(Points!F209/SUM(Points!$B209:$Z209),)*(1-$B209)</f>
        <v>0.1451612903</v>
      </c>
      <c r="H209" s="27">
        <f>IFERROR(Points!G209/SUM(Points!$B209:$Z209),)*(1-$B209)</f>
        <v>0.08467741935</v>
      </c>
      <c r="I209" s="27">
        <f>IFERROR(Points!H209/SUM(Points!$B209:$Z209),)*(1-$B209)</f>
        <v>0</v>
      </c>
      <c r="J209" s="27">
        <f>IFERROR(Points!I209/SUM(Points!$B209:$Z209),)*(1-$B209)</f>
        <v>0.01451612903</v>
      </c>
      <c r="K209" s="27">
        <f>IFERROR(Points!J209/SUM(Points!$B209:$Z209),)*(1-$B209)</f>
        <v>0</v>
      </c>
      <c r="L209" s="27">
        <f>IFERROR(Points!K209/SUM(Points!$B209:$Z209),)*(1-$B209)</f>
        <v>0.08709677419</v>
      </c>
      <c r="M209" s="27">
        <f>IFERROR(Points!L209/SUM(Points!$B209:$Z209),)*(1-$B209)</f>
        <v>0</v>
      </c>
      <c r="N209" s="27">
        <f>IFERROR(Points!M209/SUM(Points!$B209:$Z209),)*(1-$B209)</f>
        <v>0.1693548387</v>
      </c>
      <c r="O209" s="27">
        <f>IFERROR(Points!N209/SUM(Points!$B209:$Z209),)*(1-$B209)</f>
        <v>0.0435483871</v>
      </c>
      <c r="P209" s="27">
        <f>IFERROR(Points!O209/SUM(Points!$B209:$Z209),)*(1-$B209)</f>
        <v>0</v>
      </c>
      <c r="Q209" s="27">
        <f>IFERROR(Points!P209/SUM(Points!$B209:$Z209),)*(1-$B209)</f>
        <v>0.07258064516</v>
      </c>
      <c r="R209" s="27">
        <f>IFERROR(Points!Q209/SUM(Points!$B209:$Z209),)*(1-$B209)</f>
        <v>0</v>
      </c>
      <c r="S209" s="27">
        <f>IFERROR(Points!R209/SUM(Points!$B209:$Z209),)*(1-$B209)</f>
        <v>0</v>
      </c>
      <c r="T209" s="27">
        <f>IFERROR(Points!S209/SUM(Points!$B209:$Z209),)*(1-$B209)</f>
        <v>0</v>
      </c>
      <c r="U209" s="27">
        <f>IFERROR(Points!T209/SUM(Points!$B209:$Z209),)*(1-$B209)</f>
        <v>0</v>
      </c>
      <c r="V209" s="27">
        <f>IFERROR(Points!U209/SUM(Points!$B209:$Z209),)*(1-$B209)</f>
        <v>0</v>
      </c>
      <c r="W209" s="27">
        <f>IFERROR(Points!V209/SUM(Points!$B209:$Z209),)*(1-$B209)</f>
        <v>0</v>
      </c>
      <c r="X209" s="27">
        <f>IFERROR(Points!W209/SUM(Points!$B209:$Z209),)*(1-$B209)</f>
        <v>0</v>
      </c>
      <c r="Y209" s="27">
        <f>IFERROR(Points!X209/SUM(Points!$B209:$Z209),)*(1-$B209)</f>
        <v>0</v>
      </c>
      <c r="Z209" s="76"/>
      <c r="AA209" s="76"/>
      <c r="AB209" s="76"/>
      <c r="AC209" s="76"/>
      <c r="AD209" s="76"/>
      <c r="AE209" s="76"/>
    </row>
    <row r="210" ht="22.5" hidden="1" customHeight="1">
      <c r="A210" s="25">
        <f t="shared" si="1"/>
        <v>45805</v>
      </c>
      <c r="B210" s="82">
        <v>0.025</v>
      </c>
      <c r="C210" s="27">
        <f>IFERROR(Points!B210/SUM(Points!$B210:$Z210),)*(1-$B210)</f>
        <v>0.06902654867</v>
      </c>
      <c r="D210" s="27">
        <f>IFERROR(Points!C210/SUM(Points!$B210:$Z210),)*(1-$B210)</f>
        <v>0</v>
      </c>
      <c r="E210" s="27">
        <f>IFERROR(Points!D210/SUM(Points!$B210:$Z210),)*(1-$B210)</f>
        <v>0.08628318584</v>
      </c>
      <c r="F210" s="27">
        <f>IFERROR(Points!E210/SUM(Points!$B210:$Z210),)*(1-$B210)</f>
        <v>0.2013274336</v>
      </c>
      <c r="G210" s="27">
        <f>IFERROR(Points!F210/SUM(Points!$B210:$Z210),)*(1-$B210)</f>
        <v>0.1725663717</v>
      </c>
      <c r="H210" s="27">
        <f>IFERROR(Points!G210/SUM(Points!$B210:$Z210),)*(1-$B210)</f>
        <v>0</v>
      </c>
      <c r="I210" s="27">
        <f>IFERROR(Points!H210/SUM(Points!$B210:$Z210),)*(1-$B210)</f>
        <v>0</v>
      </c>
      <c r="J210" s="27">
        <f>IFERROR(Points!I210/SUM(Points!$B210:$Z210),)*(1-$B210)</f>
        <v>0.01725663717</v>
      </c>
      <c r="K210" s="27">
        <f>IFERROR(Points!J210/SUM(Points!$B210:$Z210),)*(1-$B210)</f>
        <v>0</v>
      </c>
      <c r="L210" s="27">
        <f>IFERROR(Points!K210/SUM(Points!$B210:$Z210),)*(1-$B210)</f>
        <v>0.1150442478</v>
      </c>
      <c r="M210" s="27">
        <f>IFERROR(Points!L210/SUM(Points!$B210:$Z210),)*(1-$B210)</f>
        <v>0</v>
      </c>
      <c r="N210" s="27">
        <f>IFERROR(Points!M210/SUM(Points!$B210:$Z210),)*(1-$B210)</f>
        <v>0.2013274336</v>
      </c>
      <c r="O210" s="27">
        <f>IFERROR(Points!N210/SUM(Points!$B210:$Z210),)*(1-$B210)</f>
        <v>0.02588495575</v>
      </c>
      <c r="P210" s="27">
        <f>IFERROR(Points!O210/SUM(Points!$B210:$Z210),)*(1-$B210)</f>
        <v>0</v>
      </c>
      <c r="Q210" s="27">
        <f>IFERROR(Points!P210/SUM(Points!$B210:$Z210),)*(1-$B210)</f>
        <v>0.08628318584</v>
      </c>
      <c r="R210" s="27">
        <f>IFERROR(Points!Q210/SUM(Points!$B210:$Z210),)*(1-$B210)</f>
        <v>0</v>
      </c>
      <c r="S210" s="27">
        <f>IFERROR(Points!R210/SUM(Points!$B210:$Z210),)*(1-$B210)</f>
        <v>0</v>
      </c>
      <c r="T210" s="27">
        <f>IFERROR(Points!S210/SUM(Points!$B210:$Z210),)*(1-$B210)</f>
        <v>0</v>
      </c>
      <c r="U210" s="27">
        <f>IFERROR(Points!T210/SUM(Points!$B210:$Z210),)*(1-$B210)</f>
        <v>0</v>
      </c>
      <c r="V210" s="27">
        <f>IFERROR(Points!U210/SUM(Points!$B210:$Z210),)*(1-$B210)</f>
        <v>0</v>
      </c>
      <c r="W210" s="27">
        <f>IFERROR(Points!V210/SUM(Points!$B210:$Z210),)*(1-$B210)</f>
        <v>0</v>
      </c>
      <c r="X210" s="27">
        <f>IFERROR(Points!W210/SUM(Points!$B210:$Z210),)*(1-$B210)</f>
        <v>0</v>
      </c>
      <c r="Y210" s="27">
        <f>IFERROR(Points!X210/SUM(Points!$B210:$Z210),)*(1-$B210)</f>
        <v>0</v>
      </c>
      <c r="Z210" s="76"/>
      <c r="AA210" s="76"/>
      <c r="AB210" s="76"/>
      <c r="AC210" s="76"/>
      <c r="AD210" s="76"/>
      <c r="AE210" s="76"/>
    </row>
    <row r="211" ht="22.5" hidden="1" customHeight="1">
      <c r="A211" s="25">
        <f t="shared" si="1"/>
        <v>45806</v>
      </c>
      <c r="B211" s="84">
        <v>0.025</v>
      </c>
      <c r="C211" s="27">
        <f>IFERROR(Points!B211/SUM(Points!$B211:$Z211),)*(1-$B211)</f>
        <v>0.05735294118</v>
      </c>
      <c r="D211" s="27">
        <f>IFERROR(Points!C211/SUM(Points!$B211:$Z211),)*(1-$B211)</f>
        <v>0.05735294118</v>
      </c>
      <c r="E211" s="27">
        <f>IFERROR(Points!D211/SUM(Points!$B211:$Z211),)*(1-$B211)</f>
        <v>0.07169117647</v>
      </c>
      <c r="F211" s="27">
        <f>IFERROR(Points!E211/SUM(Points!$B211:$Z211),)*(1-$B211)</f>
        <v>0.1672794118</v>
      </c>
      <c r="G211" s="27">
        <f>IFERROR(Points!F211/SUM(Points!$B211:$Z211),)*(1-$B211)</f>
        <v>0.1433823529</v>
      </c>
      <c r="H211" s="27">
        <f>IFERROR(Points!G211/SUM(Points!$B211:$Z211),)*(1-$B211)</f>
        <v>0.09558823529</v>
      </c>
      <c r="I211" s="27">
        <f>IFERROR(Points!H211/SUM(Points!$B211:$Z211),)*(1-$B211)</f>
        <v>0</v>
      </c>
      <c r="J211" s="27">
        <f>IFERROR(Points!I211/SUM(Points!$B211:$Z211),)*(1-$B211)</f>
        <v>0.01433823529</v>
      </c>
      <c r="K211" s="27">
        <f>IFERROR(Points!J211/SUM(Points!$B211:$Z211),)*(1-$B211)</f>
        <v>0</v>
      </c>
      <c r="L211" s="27">
        <f>IFERROR(Points!K211/SUM(Points!$B211:$Z211),)*(1-$B211)</f>
        <v>0.08602941176</v>
      </c>
      <c r="M211" s="27">
        <f>IFERROR(Points!L211/SUM(Points!$B211:$Z211),)*(1-$B211)</f>
        <v>0</v>
      </c>
      <c r="N211" s="27">
        <f>IFERROR(Points!M211/SUM(Points!$B211:$Z211),)*(1-$B211)</f>
        <v>0.1672794118</v>
      </c>
      <c r="O211" s="27">
        <f>IFERROR(Points!N211/SUM(Points!$B211:$Z211),)*(1-$B211)</f>
        <v>0.04301470588</v>
      </c>
      <c r="P211" s="27">
        <f>IFERROR(Points!O211/SUM(Points!$B211:$Z211),)*(1-$B211)</f>
        <v>0</v>
      </c>
      <c r="Q211" s="27">
        <f>IFERROR(Points!P211/SUM(Points!$B211:$Z211),)*(1-$B211)</f>
        <v>0.07169117647</v>
      </c>
      <c r="R211" s="27">
        <f>IFERROR(Points!Q211/SUM(Points!$B211:$Z211),)*(1-$B211)</f>
        <v>0</v>
      </c>
      <c r="S211" s="27">
        <f>IFERROR(Points!R211/SUM(Points!$B211:$Z211),)*(1-$B211)</f>
        <v>0</v>
      </c>
      <c r="T211" s="27">
        <f>IFERROR(Points!S211/SUM(Points!$B211:$Z211),)*(1-$B211)</f>
        <v>0</v>
      </c>
      <c r="U211" s="27">
        <f>IFERROR(Points!T211/SUM(Points!$B211:$Z211),)*(1-$B211)</f>
        <v>0</v>
      </c>
      <c r="V211" s="27">
        <f>IFERROR(Points!U211/SUM(Points!$B211:$Z211),)*(1-$B211)</f>
        <v>0</v>
      </c>
      <c r="W211" s="27">
        <f>IFERROR(Points!V211/SUM(Points!$B211:$Z211),)*(1-$B211)</f>
        <v>0</v>
      </c>
      <c r="X211" s="27">
        <f>IFERROR(Points!W211/SUM(Points!$B211:$Z211),)*(1-$B211)</f>
        <v>0</v>
      </c>
      <c r="Y211" s="27">
        <f>IFERROR(Points!X211/SUM(Points!$B211:$Z211),)*(1-$B211)</f>
        <v>0</v>
      </c>
      <c r="Z211" s="76"/>
      <c r="AA211" s="76"/>
      <c r="AB211" s="76"/>
      <c r="AC211" s="76"/>
      <c r="AD211" s="76"/>
      <c r="AE211" s="76"/>
    </row>
    <row r="212" ht="22.5" hidden="1" customHeight="1">
      <c r="A212" s="25">
        <f t="shared" si="1"/>
        <v>45807</v>
      </c>
      <c r="B212" s="82">
        <v>0.025</v>
      </c>
      <c r="C212" s="27">
        <f>IFERROR(Points!B212/SUM(Points!$B212:$Z212),)*(1-$B212)</f>
        <v>0.06554621849</v>
      </c>
      <c r="D212" s="27">
        <f>IFERROR(Points!C212/SUM(Points!$B212:$Z212),)*(1-$B212)</f>
        <v>0.06554621849</v>
      </c>
      <c r="E212" s="27">
        <f>IFERROR(Points!D212/SUM(Points!$B212:$Z212),)*(1-$B212)</f>
        <v>0.08193277311</v>
      </c>
      <c r="F212" s="27">
        <f>IFERROR(Points!E212/SUM(Points!$B212:$Z212),)*(1-$B212)</f>
        <v>0.1911764706</v>
      </c>
      <c r="G212" s="27">
        <f>IFERROR(Points!F212/SUM(Points!$B212:$Z212),)*(1-$B212)</f>
        <v>0.1638655462</v>
      </c>
      <c r="H212" s="27">
        <f>IFERROR(Points!G212/SUM(Points!$B212:$Z212),)*(1-$B212)</f>
        <v>0</v>
      </c>
      <c r="I212" s="27">
        <f>IFERROR(Points!H212/SUM(Points!$B212:$Z212),)*(1-$B212)</f>
        <v>0</v>
      </c>
      <c r="J212" s="27">
        <f>IFERROR(Points!I212/SUM(Points!$B212:$Z212),)*(1-$B212)</f>
        <v>0</v>
      </c>
      <c r="K212" s="27">
        <f>IFERROR(Points!J212/SUM(Points!$B212:$Z212),)*(1-$B212)</f>
        <v>0</v>
      </c>
      <c r="L212" s="27">
        <f>IFERROR(Points!K212/SUM(Points!$B212:$Z212),)*(1-$B212)</f>
        <v>0.1092436975</v>
      </c>
      <c r="M212" s="27">
        <f>IFERROR(Points!L212/SUM(Points!$B212:$Z212),)*(1-$B212)</f>
        <v>0</v>
      </c>
      <c r="N212" s="27">
        <f>IFERROR(Points!M212/SUM(Points!$B212:$Z212),)*(1-$B212)</f>
        <v>0.1911764706</v>
      </c>
      <c r="O212" s="27">
        <f>IFERROR(Points!N212/SUM(Points!$B212:$Z212),)*(1-$B212)</f>
        <v>0.02457983193</v>
      </c>
      <c r="P212" s="27">
        <f>IFERROR(Points!O212/SUM(Points!$B212:$Z212),)*(1-$B212)</f>
        <v>0</v>
      </c>
      <c r="Q212" s="27">
        <f>IFERROR(Points!P212/SUM(Points!$B212:$Z212),)*(1-$B212)</f>
        <v>0.08193277311</v>
      </c>
      <c r="R212" s="27">
        <f>IFERROR(Points!Q212/SUM(Points!$B212:$Z212),)*(1-$B212)</f>
        <v>0</v>
      </c>
      <c r="S212" s="27">
        <f>IFERROR(Points!R212/SUM(Points!$B212:$Z212),)*(1-$B212)</f>
        <v>0</v>
      </c>
      <c r="T212" s="27">
        <f>IFERROR(Points!S212/SUM(Points!$B212:$Z212),)*(1-$B212)</f>
        <v>0</v>
      </c>
      <c r="U212" s="27">
        <f>IFERROR(Points!T212/SUM(Points!$B212:$Z212),)*(1-$B212)</f>
        <v>0</v>
      </c>
      <c r="V212" s="27">
        <f>IFERROR(Points!U212/SUM(Points!$B212:$Z212),)*(1-$B212)</f>
        <v>0</v>
      </c>
      <c r="W212" s="27">
        <f>IFERROR(Points!V212/SUM(Points!$B212:$Z212),)*(1-$B212)</f>
        <v>0</v>
      </c>
      <c r="X212" s="27">
        <f>IFERROR(Points!W212/SUM(Points!$B212:$Z212),)*(1-$B212)</f>
        <v>0</v>
      </c>
      <c r="Y212" s="27">
        <f>IFERROR(Points!X212/SUM(Points!$B212:$Z212),)*(1-$B212)</f>
        <v>0</v>
      </c>
      <c r="Z212" s="76"/>
      <c r="AA212" s="76"/>
      <c r="AB212" s="76"/>
      <c r="AC212" s="76"/>
      <c r="AD212" s="76"/>
      <c r="AE212" s="76"/>
    </row>
    <row r="213" ht="22.5" hidden="1" customHeight="1">
      <c r="A213" s="25">
        <f t="shared" si="1"/>
        <v>45808</v>
      </c>
      <c r="B213" s="82">
        <v>0.025</v>
      </c>
      <c r="C213" s="27">
        <f>IFERROR(Points!B213/SUM(Points!$B213:$Z213),)*(1-$B213)</f>
        <v>0.05939086294</v>
      </c>
      <c r="D213" s="27">
        <f>IFERROR(Points!C213/SUM(Points!$B213:$Z213),)*(1-$B213)</f>
        <v>0.05939086294</v>
      </c>
      <c r="E213" s="27">
        <f>IFERROR(Points!D213/SUM(Points!$B213:$Z213),)*(1-$B213)</f>
        <v>0.07423857868</v>
      </c>
      <c r="F213" s="27">
        <f>IFERROR(Points!E213/SUM(Points!$B213:$Z213),)*(1-$B213)</f>
        <v>0.1732233503</v>
      </c>
      <c r="G213" s="27">
        <f>IFERROR(Points!F213/SUM(Points!$B213:$Z213),)*(1-$B213)</f>
        <v>0.1484771574</v>
      </c>
      <c r="H213" s="27">
        <f>IFERROR(Points!G213/SUM(Points!$B213:$Z213),)*(1-$B213)</f>
        <v>0.09898477157</v>
      </c>
      <c r="I213" s="27">
        <f>IFERROR(Points!H213/SUM(Points!$B213:$Z213),)*(1-$B213)</f>
        <v>0</v>
      </c>
      <c r="J213" s="27">
        <f>IFERROR(Points!I213/SUM(Points!$B213:$Z213),)*(1-$B213)</f>
        <v>0</v>
      </c>
      <c r="K213" s="27">
        <f>IFERROR(Points!J213/SUM(Points!$B213:$Z213),)*(1-$B213)</f>
        <v>0</v>
      </c>
      <c r="L213" s="27">
        <f>IFERROR(Points!K213/SUM(Points!$B213:$Z213),)*(1-$B213)</f>
        <v>0.09898477157</v>
      </c>
      <c r="M213" s="27">
        <f>IFERROR(Points!L213/SUM(Points!$B213:$Z213),)*(1-$B213)</f>
        <v>0</v>
      </c>
      <c r="N213" s="27">
        <f>IFERROR(Points!M213/SUM(Points!$B213:$Z213),)*(1-$B213)</f>
        <v>0.1732233503</v>
      </c>
      <c r="O213" s="27">
        <f>IFERROR(Points!N213/SUM(Points!$B213:$Z213),)*(1-$B213)</f>
        <v>0.04454314721</v>
      </c>
      <c r="P213" s="27">
        <f>IFERROR(Points!O213/SUM(Points!$B213:$Z213),)*(1-$B213)</f>
        <v>0</v>
      </c>
      <c r="Q213" s="27">
        <f>IFERROR(Points!P213/SUM(Points!$B213:$Z213),)*(1-$B213)</f>
        <v>0</v>
      </c>
      <c r="R213" s="27">
        <f>IFERROR(Points!Q213/SUM(Points!$B213:$Z213),)*(1-$B213)</f>
        <v>0</v>
      </c>
      <c r="S213" s="27">
        <f>IFERROR(Points!R213/SUM(Points!$B213:$Z213),)*(1-$B213)</f>
        <v>0</v>
      </c>
      <c r="T213" s="27">
        <f>IFERROR(Points!S213/SUM(Points!$B213:$Z213),)*(1-$B213)</f>
        <v>0.04454314721</v>
      </c>
      <c r="U213" s="27">
        <f>IFERROR(Points!T213/SUM(Points!$B213:$Z213),)*(1-$B213)</f>
        <v>0</v>
      </c>
      <c r="V213" s="27">
        <f>IFERROR(Points!U213/SUM(Points!$B213:$Z213),)*(1-$B213)</f>
        <v>0</v>
      </c>
      <c r="W213" s="27">
        <f>IFERROR(Points!V213/SUM(Points!$B213:$Z213),)*(1-$B213)</f>
        <v>0</v>
      </c>
      <c r="X213" s="27">
        <f>IFERROR(Points!W213/SUM(Points!$B213:$Z213),)*(1-$B213)</f>
        <v>0</v>
      </c>
      <c r="Y213" s="27">
        <f>IFERROR(Points!X213/SUM(Points!$B213:$Z213),)*(1-$B213)</f>
        <v>0</v>
      </c>
      <c r="Z213" s="76"/>
      <c r="AA213" s="76"/>
      <c r="AB213" s="76"/>
      <c r="AC213" s="76"/>
      <c r="AD213" s="76"/>
      <c r="AE213" s="76"/>
    </row>
    <row r="214" ht="22.5" hidden="1" customHeight="1">
      <c r="A214" s="25">
        <f t="shared" si="1"/>
        <v>45809</v>
      </c>
      <c r="B214" s="82">
        <v>0.025</v>
      </c>
      <c r="C214" s="27">
        <f>IFERROR(Points!B214/SUM(Points!$B214:$Z214),)*(1-$B214)</f>
        <v>0.0651810585</v>
      </c>
      <c r="D214" s="27">
        <f>IFERROR(Points!C214/SUM(Points!$B214:$Z214),)*(1-$B214)</f>
        <v>0.0651810585</v>
      </c>
      <c r="E214" s="27">
        <f>IFERROR(Points!D214/SUM(Points!$B214:$Z214),)*(1-$B214)</f>
        <v>0.08147632312</v>
      </c>
      <c r="F214" s="27">
        <f>IFERROR(Points!E214/SUM(Points!$B214:$Z214),)*(1-$B214)</f>
        <v>0.1901114206</v>
      </c>
      <c r="G214" s="27">
        <f>IFERROR(Points!F214/SUM(Points!$B214:$Z214),)*(1-$B214)</f>
        <v>0.1629526462</v>
      </c>
      <c r="H214" s="27">
        <f>IFERROR(Points!G214/SUM(Points!$B214:$Z214),)*(1-$B214)</f>
        <v>0</v>
      </c>
      <c r="I214" s="27">
        <f>IFERROR(Points!H214/SUM(Points!$B214:$Z214),)*(1-$B214)</f>
        <v>0</v>
      </c>
      <c r="J214" s="27">
        <f>IFERROR(Points!I214/SUM(Points!$B214:$Z214),)*(1-$B214)</f>
        <v>0.01629526462</v>
      </c>
      <c r="K214" s="27">
        <f>IFERROR(Points!J214/SUM(Points!$B214:$Z214),)*(1-$B214)</f>
        <v>0</v>
      </c>
      <c r="L214" s="27">
        <f>IFERROR(Points!K214/SUM(Points!$B214:$Z214),)*(1-$B214)</f>
        <v>0.09777158774</v>
      </c>
      <c r="M214" s="27">
        <f>IFERROR(Points!L214/SUM(Points!$B214:$Z214),)*(1-$B214)</f>
        <v>0</v>
      </c>
      <c r="N214" s="27">
        <f>IFERROR(Points!M214/SUM(Points!$B214:$Z214),)*(1-$B214)</f>
        <v>0.1901114206</v>
      </c>
      <c r="O214" s="27">
        <f>IFERROR(Points!N214/SUM(Points!$B214:$Z214),)*(1-$B214)</f>
        <v>0.02444289694</v>
      </c>
      <c r="P214" s="27">
        <f>IFERROR(Points!O214/SUM(Points!$B214:$Z214),)*(1-$B214)</f>
        <v>0</v>
      </c>
      <c r="Q214" s="27">
        <f>IFERROR(Points!P214/SUM(Points!$B214:$Z214),)*(1-$B214)</f>
        <v>0.08147632312</v>
      </c>
      <c r="R214" s="27">
        <f>IFERROR(Points!Q214/SUM(Points!$B214:$Z214),)*(1-$B214)</f>
        <v>0</v>
      </c>
      <c r="S214" s="27">
        <f>IFERROR(Points!R214/SUM(Points!$B214:$Z214),)*(1-$B214)</f>
        <v>0</v>
      </c>
      <c r="T214" s="27">
        <f>IFERROR(Points!S214/SUM(Points!$B214:$Z214),)*(1-$B214)</f>
        <v>0</v>
      </c>
      <c r="U214" s="27">
        <f>IFERROR(Points!T214/SUM(Points!$B214:$Z214),)*(1-$B214)</f>
        <v>0</v>
      </c>
      <c r="V214" s="27">
        <f>IFERROR(Points!U214/SUM(Points!$B214:$Z214),)*(1-$B214)</f>
        <v>0</v>
      </c>
      <c r="W214" s="27">
        <f>IFERROR(Points!V214/SUM(Points!$B214:$Z214),)*(1-$B214)</f>
        <v>0</v>
      </c>
      <c r="X214" s="27">
        <f>IFERROR(Points!W214/SUM(Points!$B214:$Z214),)*(1-$B214)</f>
        <v>0</v>
      </c>
      <c r="Y214" s="27">
        <f>IFERROR(Points!X214/SUM(Points!$B214:$Z214),)*(1-$B214)</f>
        <v>0</v>
      </c>
      <c r="Z214" s="76"/>
      <c r="AA214" s="76"/>
      <c r="AB214" s="76"/>
      <c r="AC214" s="76"/>
      <c r="AD214" s="76"/>
      <c r="AE214" s="76"/>
    </row>
    <row r="215" ht="22.5" hidden="1" customHeight="1">
      <c r="A215" s="25">
        <f t="shared" si="1"/>
        <v>45810</v>
      </c>
      <c r="B215" s="82">
        <v>0.025</v>
      </c>
      <c r="C215" s="27">
        <f>IFERROR(Points!B215/SUM(Points!$B215:$Z215),)*(1-$B215)</f>
        <v>0</v>
      </c>
      <c r="D215" s="27">
        <f>IFERROR(Points!C215/SUM(Points!$B215:$Z215),)*(1-$B215)</f>
        <v>0</v>
      </c>
      <c r="E215" s="27">
        <f>IFERROR(Points!D215/SUM(Points!$B215:$Z215),)*(1-$B215)</f>
        <v>0</v>
      </c>
      <c r="F215" s="27">
        <f>IFERROR(Points!E215/SUM(Points!$B215:$Z215),)*(1-$B215)</f>
        <v>0</v>
      </c>
      <c r="G215" s="27">
        <f>IFERROR(Points!F215/SUM(Points!$B215:$Z215),)*(1-$B215)</f>
        <v>0</v>
      </c>
      <c r="H215" s="27">
        <f>IFERROR(Points!G215/SUM(Points!$B215:$Z215),)*(1-$B215)</f>
        <v>0</v>
      </c>
      <c r="I215" s="27">
        <f>IFERROR(Points!H215/SUM(Points!$B215:$Z215),)*(1-$B215)</f>
        <v>0</v>
      </c>
      <c r="J215" s="27">
        <f>IFERROR(Points!I215/SUM(Points!$B215:$Z215),)*(1-$B215)</f>
        <v>0</v>
      </c>
      <c r="K215" s="27">
        <f>IFERROR(Points!J215/SUM(Points!$B215:$Z215),)*(1-$B215)</f>
        <v>0</v>
      </c>
      <c r="L215" s="27">
        <f>IFERROR(Points!K215/SUM(Points!$B215:$Z215),)*(1-$B215)</f>
        <v>0</v>
      </c>
      <c r="M215" s="27">
        <f>IFERROR(Points!L215/SUM(Points!$B215:$Z215),)*(1-$B215)</f>
        <v>0</v>
      </c>
      <c r="N215" s="27">
        <f>IFERROR(Points!M215/SUM(Points!$B215:$Z215),)*(1-$B215)</f>
        <v>0</v>
      </c>
      <c r="O215" s="27">
        <f>IFERROR(Points!N215/SUM(Points!$B215:$Z215),)*(1-$B215)</f>
        <v>0</v>
      </c>
      <c r="P215" s="27">
        <f>IFERROR(Points!O215/SUM(Points!$B215:$Z215),)*(1-$B215)</f>
        <v>0</v>
      </c>
      <c r="Q215" s="27">
        <f>IFERROR(Points!P215/SUM(Points!$B215:$Z215),)*(1-$B215)</f>
        <v>0</v>
      </c>
      <c r="R215" s="27">
        <f>IFERROR(Points!Q215/SUM(Points!$B215:$Z215),)*(1-$B215)</f>
        <v>0</v>
      </c>
      <c r="S215" s="27">
        <f>IFERROR(Points!R215/SUM(Points!$B215:$Z215),)*(1-$B215)</f>
        <v>0</v>
      </c>
      <c r="T215" s="27">
        <f>IFERROR(Points!S215/SUM(Points!$B215:$Z215),)*(1-$B215)</f>
        <v>0</v>
      </c>
      <c r="U215" s="27">
        <f>IFERROR(Points!T215/SUM(Points!$B215:$Z215),)*(1-$B215)</f>
        <v>0</v>
      </c>
      <c r="V215" s="27">
        <f>IFERROR(Points!U215/SUM(Points!$B215:$Z215),)*(1-$B215)</f>
        <v>0</v>
      </c>
      <c r="W215" s="27">
        <f>IFERROR(Points!V215/SUM(Points!$B215:$Z215),)*(1-$B215)</f>
        <v>0</v>
      </c>
      <c r="X215" s="27">
        <f>IFERROR(Points!W215/SUM(Points!$B215:$Z215),)*(1-$B215)</f>
        <v>0</v>
      </c>
      <c r="Y215" s="27">
        <f>IFERROR(Points!X215/SUM(Points!$B215:$Z215),)*(1-$B215)</f>
        <v>0</v>
      </c>
      <c r="Z215" s="76"/>
      <c r="AA215" s="76"/>
      <c r="AB215" s="76"/>
      <c r="AC215" s="76"/>
      <c r="AD215" s="76"/>
      <c r="AE215" s="76"/>
    </row>
    <row r="216" ht="22.5" hidden="1" customHeight="1">
      <c r="A216" s="25">
        <f t="shared" si="1"/>
        <v>45811</v>
      </c>
      <c r="B216" s="82">
        <v>0.025</v>
      </c>
      <c r="C216" s="27">
        <f>IFERROR(Points!B216/SUM(Points!$B216:$Z216),)*(1-$B216)</f>
        <v>0.06</v>
      </c>
      <c r="D216" s="27">
        <f>IFERROR(Points!C216/SUM(Points!$B216:$Z216),)*(1-$B216)</f>
        <v>0.06</v>
      </c>
      <c r="E216" s="27">
        <f>IFERROR(Points!D216/SUM(Points!$B216:$Z216),)*(1-$B216)</f>
        <v>0.075</v>
      </c>
      <c r="F216" s="27">
        <f>IFERROR(Points!E216/SUM(Points!$B216:$Z216),)*(1-$B216)</f>
        <v>0.175</v>
      </c>
      <c r="G216" s="27">
        <f>IFERROR(Points!F216/SUM(Points!$B216:$Z216),)*(1-$B216)</f>
        <v>0.15</v>
      </c>
      <c r="H216" s="27">
        <f>IFERROR(Points!G216/SUM(Points!$B216:$Z216),)*(1-$B216)</f>
        <v>0.1</v>
      </c>
      <c r="I216" s="27">
        <f>IFERROR(Points!H216/SUM(Points!$B216:$Z216),)*(1-$B216)</f>
        <v>0</v>
      </c>
      <c r="J216" s="27">
        <f>IFERROR(Points!I216/SUM(Points!$B216:$Z216),)*(1-$B216)</f>
        <v>0.015</v>
      </c>
      <c r="K216" s="27">
        <f>IFERROR(Points!J216/SUM(Points!$B216:$Z216),)*(1-$B216)</f>
        <v>0</v>
      </c>
      <c r="L216" s="27">
        <f>IFERROR(Points!K216/SUM(Points!$B216:$Z216),)*(1-$B216)</f>
        <v>0.09</v>
      </c>
      <c r="M216" s="27">
        <f>IFERROR(Points!L216/SUM(Points!$B216:$Z216),)*(1-$B216)</f>
        <v>0</v>
      </c>
      <c r="N216" s="27">
        <f>IFERROR(Points!M216/SUM(Points!$B216:$Z216),)*(1-$B216)</f>
        <v>0.175</v>
      </c>
      <c r="O216" s="27">
        <f>IFERROR(Points!N216/SUM(Points!$B216:$Z216),)*(1-$B216)</f>
        <v>0</v>
      </c>
      <c r="P216" s="27">
        <f>IFERROR(Points!O216/SUM(Points!$B216:$Z216),)*(1-$B216)</f>
        <v>0</v>
      </c>
      <c r="Q216" s="27">
        <f>IFERROR(Points!P216/SUM(Points!$B216:$Z216),)*(1-$B216)</f>
        <v>0.075</v>
      </c>
      <c r="R216" s="27">
        <f>IFERROR(Points!Q216/SUM(Points!$B216:$Z216),)*(1-$B216)</f>
        <v>0</v>
      </c>
      <c r="S216" s="27">
        <f>IFERROR(Points!R216/SUM(Points!$B216:$Z216),)*(1-$B216)</f>
        <v>0</v>
      </c>
      <c r="T216" s="27">
        <f>IFERROR(Points!S216/SUM(Points!$B216:$Z216),)*(1-$B216)</f>
        <v>0</v>
      </c>
      <c r="U216" s="27">
        <f>IFERROR(Points!T216/SUM(Points!$B216:$Z216),)*(1-$B216)</f>
        <v>0</v>
      </c>
      <c r="V216" s="27">
        <f>IFERROR(Points!U216/SUM(Points!$B216:$Z216),)*(1-$B216)</f>
        <v>0</v>
      </c>
      <c r="W216" s="27">
        <f>IFERROR(Points!V216/SUM(Points!$B216:$Z216),)*(1-$B216)</f>
        <v>0</v>
      </c>
      <c r="X216" s="27">
        <f>IFERROR(Points!W216/SUM(Points!$B216:$Z216),)*(1-$B216)</f>
        <v>0</v>
      </c>
      <c r="Y216" s="27">
        <f>IFERROR(Points!X216/SUM(Points!$B216:$Z216),)*(1-$B216)</f>
        <v>0</v>
      </c>
      <c r="Z216" s="76"/>
      <c r="AA216" s="76"/>
      <c r="AB216" s="76"/>
      <c r="AC216" s="76"/>
      <c r="AD216" s="76"/>
      <c r="AE216" s="76"/>
    </row>
    <row r="217" ht="22.5" hidden="1" customHeight="1">
      <c r="A217" s="25">
        <f t="shared" si="1"/>
        <v>45812</v>
      </c>
      <c r="B217" s="82">
        <v>0.025</v>
      </c>
      <c r="C217" s="27">
        <f>IFERROR(Points!B217/SUM(Points!$B217:$Z217),)*(1-$B217)</f>
        <v>0.05864661654</v>
      </c>
      <c r="D217" s="27">
        <f>IFERROR(Points!C217/SUM(Points!$B217:$Z217),)*(1-$B217)</f>
        <v>0</v>
      </c>
      <c r="E217" s="27">
        <f>IFERROR(Points!D217/SUM(Points!$B217:$Z217),)*(1-$B217)</f>
        <v>0.07330827068</v>
      </c>
      <c r="F217" s="27">
        <f>IFERROR(Points!E217/SUM(Points!$B217:$Z217),)*(1-$B217)</f>
        <v>0.1710526316</v>
      </c>
      <c r="G217" s="27">
        <f>IFERROR(Points!F217/SUM(Points!$B217:$Z217),)*(1-$B217)</f>
        <v>0.1466165414</v>
      </c>
      <c r="H217" s="27">
        <f>IFERROR(Points!G217/SUM(Points!$B217:$Z217),)*(1-$B217)</f>
        <v>0.0977443609</v>
      </c>
      <c r="I217" s="27">
        <f>IFERROR(Points!H217/SUM(Points!$B217:$Z217),)*(1-$B217)</f>
        <v>0</v>
      </c>
      <c r="J217" s="27">
        <f>IFERROR(Points!I217/SUM(Points!$B217:$Z217),)*(1-$B217)</f>
        <v>0.01466165414</v>
      </c>
      <c r="K217" s="27">
        <f>IFERROR(Points!J217/SUM(Points!$B217:$Z217),)*(1-$B217)</f>
        <v>0</v>
      </c>
      <c r="L217" s="27">
        <f>IFERROR(Points!K217/SUM(Points!$B217:$Z217),)*(1-$B217)</f>
        <v>0.08796992481</v>
      </c>
      <c r="M217" s="27">
        <f>IFERROR(Points!L217/SUM(Points!$B217:$Z217),)*(1-$B217)</f>
        <v>0</v>
      </c>
      <c r="N217" s="27">
        <f>IFERROR(Points!M217/SUM(Points!$B217:$Z217),)*(1-$B217)</f>
        <v>0.1710526316</v>
      </c>
      <c r="O217" s="27">
        <f>IFERROR(Points!N217/SUM(Points!$B217:$Z217),)*(1-$B217)</f>
        <v>0.0219924812</v>
      </c>
      <c r="P217" s="27">
        <f>IFERROR(Points!O217/SUM(Points!$B217:$Z217),)*(1-$B217)</f>
        <v>0</v>
      </c>
      <c r="Q217" s="27">
        <f>IFERROR(Points!P217/SUM(Points!$B217:$Z217),)*(1-$B217)</f>
        <v>0.07330827068</v>
      </c>
      <c r="R217" s="27">
        <f>IFERROR(Points!Q217/SUM(Points!$B217:$Z217),)*(1-$B217)</f>
        <v>0</v>
      </c>
      <c r="S217" s="27">
        <f>IFERROR(Points!R217/SUM(Points!$B217:$Z217),)*(1-$B217)</f>
        <v>0</v>
      </c>
      <c r="T217" s="27">
        <f>IFERROR(Points!S217/SUM(Points!$B217:$Z217),)*(1-$B217)</f>
        <v>0</v>
      </c>
      <c r="U217" s="27">
        <f>IFERROR(Points!T217/SUM(Points!$B217:$Z217),)*(1-$B217)</f>
        <v>0.05864661654</v>
      </c>
      <c r="V217" s="27">
        <f>IFERROR(Points!U217/SUM(Points!$B217:$Z217),)*(1-$B217)</f>
        <v>0</v>
      </c>
      <c r="W217" s="27">
        <f>IFERROR(Points!V217/SUM(Points!$B217:$Z217),)*(1-$B217)</f>
        <v>0</v>
      </c>
      <c r="X217" s="27">
        <f>IFERROR(Points!W217/SUM(Points!$B217:$Z217),)*(1-$B217)</f>
        <v>0</v>
      </c>
      <c r="Y217" s="27">
        <f>IFERROR(Points!X217/SUM(Points!$B217:$Z217),)*(1-$B217)</f>
        <v>0</v>
      </c>
      <c r="Z217" s="76"/>
      <c r="AA217" s="76"/>
      <c r="AB217" s="76"/>
      <c r="AC217" s="76"/>
      <c r="AD217" s="76"/>
      <c r="AE217" s="76"/>
    </row>
    <row r="218" ht="22.5" hidden="1" customHeight="1">
      <c r="A218" s="25">
        <f t="shared" si="1"/>
        <v>45813</v>
      </c>
      <c r="B218" s="82">
        <v>0.025</v>
      </c>
      <c r="C218" s="27">
        <f>IFERROR(Points!B218/SUM(Points!$B218:$Z218),)*(1-$B218)</f>
        <v>0.05792079208</v>
      </c>
      <c r="D218" s="27">
        <f>IFERROR(Points!C218/SUM(Points!$B218:$Z218),)*(1-$B218)</f>
        <v>0.05792079208</v>
      </c>
      <c r="E218" s="27">
        <f>IFERROR(Points!D218/SUM(Points!$B218:$Z218),)*(1-$B218)</f>
        <v>0.0724009901</v>
      </c>
      <c r="F218" s="27">
        <f>IFERROR(Points!E218/SUM(Points!$B218:$Z218),)*(1-$B218)</f>
        <v>0.1689356436</v>
      </c>
      <c r="G218" s="27">
        <f>IFERROR(Points!F218/SUM(Points!$B218:$Z218),)*(1-$B218)</f>
        <v>0.1448019802</v>
      </c>
      <c r="H218" s="27">
        <f>IFERROR(Points!G218/SUM(Points!$B218:$Z218),)*(1-$B218)</f>
        <v>0</v>
      </c>
      <c r="I218" s="27">
        <f>IFERROR(Points!H218/SUM(Points!$B218:$Z218),)*(1-$B218)</f>
        <v>0</v>
      </c>
      <c r="J218" s="27">
        <f>IFERROR(Points!I218/SUM(Points!$B218:$Z218),)*(1-$B218)</f>
        <v>0.02896039604</v>
      </c>
      <c r="K218" s="27">
        <f>IFERROR(Points!J218/SUM(Points!$B218:$Z218),)*(1-$B218)</f>
        <v>0</v>
      </c>
      <c r="L218" s="27">
        <f>IFERROR(Points!K218/SUM(Points!$B218:$Z218),)*(1-$B218)</f>
        <v>0.08688118812</v>
      </c>
      <c r="M218" s="27">
        <f>IFERROR(Points!L218/SUM(Points!$B218:$Z218),)*(1-$B218)</f>
        <v>0</v>
      </c>
      <c r="N218" s="27">
        <f>IFERROR(Points!M218/SUM(Points!$B218:$Z218),)*(1-$B218)</f>
        <v>0.1689356436</v>
      </c>
      <c r="O218" s="27">
        <f>IFERROR(Points!N218/SUM(Points!$B218:$Z218),)*(1-$B218)</f>
        <v>0.04344059406</v>
      </c>
      <c r="P218" s="27">
        <f>IFERROR(Points!O218/SUM(Points!$B218:$Z218),)*(1-$B218)</f>
        <v>0.04344059406</v>
      </c>
      <c r="Q218" s="27">
        <f>IFERROR(Points!P218/SUM(Points!$B218:$Z218),)*(1-$B218)</f>
        <v>0.0724009901</v>
      </c>
      <c r="R218" s="27">
        <f>IFERROR(Points!Q218/SUM(Points!$B218:$Z218),)*(1-$B218)</f>
        <v>0</v>
      </c>
      <c r="S218" s="27">
        <f>IFERROR(Points!R218/SUM(Points!$B218:$Z218),)*(1-$B218)</f>
        <v>0</v>
      </c>
      <c r="T218" s="27">
        <f>IFERROR(Points!S218/SUM(Points!$B218:$Z218),)*(1-$B218)</f>
        <v>0</v>
      </c>
      <c r="U218" s="27">
        <f>IFERROR(Points!T218/SUM(Points!$B218:$Z218),)*(1-$B218)</f>
        <v>0.02896039604</v>
      </c>
      <c r="V218" s="27">
        <f>IFERROR(Points!U218/SUM(Points!$B218:$Z218),)*(1-$B218)</f>
        <v>0</v>
      </c>
      <c r="W218" s="27">
        <f>IFERROR(Points!V218/SUM(Points!$B218:$Z218),)*(1-$B218)</f>
        <v>0</v>
      </c>
      <c r="X218" s="27">
        <f>IFERROR(Points!W218/SUM(Points!$B218:$Z218),)*(1-$B218)</f>
        <v>0</v>
      </c>
      <c r="Y218" s="27">
        <f>IFERROR(Points!X218/SUM(Points!$B218:$Z218),)*(1-$B218)</f>
        <v>0</v>
      </c>
      <c r="Z218" s="76"/>
      <c r="AA218" s="76"/>
      <c r="AB218" s="76"/>
      <c r="AC218" s="76"/>
      <c r="AD218" s="76"/>
      <c r="AE218" s="76"/>
    </row>
    <row r="219" ht="22.5" hidden="1" customHeight="1">
      <c r="A219" s="25">
        <f t="shared" si="1"/>
        <v>45814</v>
      </c>
      <c r="B219" s="82">
        <v>0.025</v>
      </c>
      <c r="C219" s="27">
        <f>IFERROR(Points!B219/SUM(Points!$B219:$Z219),)*(1-$B219)</f>
        <v>0.05693430657</v>
      </c>
      <c r="D219" s="27">
        <f>IFERROR(Points!C219/SUM(Points!$B219:$Z219),)*(1-$B219)</f>
        <v>0.05693430657</v>
      </c>
      <c r="E219" s="27">
        <f>IFERROR(Points!D219/SUM(Points!$B219:$Z219),)*(1-$B219)</f>
        <v>0.07116788321</v>
      </c>
      <c r="F219" s="27">
        <f>IFERROR(Points!E219/SUM(Points!$B219:$Z219),)*(1-$B219)</f>
        <v>0.1660583942</v>
      </c>
      <c r="G219" s="27">
        <f>IFERROR(Points!F219/SUM(Points!$B219:$Z219),)*(1-$B219)</f>
        <v>0.1423357664</v>
      </c>
      <c r="H219" s="27">
        <f>IFERROR(Points!G219/SUM(Points!$B219:$Z219),)*(1-$B219)</f>
        <v>0.09489051095</v>
      </c>
      <c r="I219" s="27">
        <f>IFERROR(Points!H219/SUM(Points!$B219:$Z219),)*(1-$B219)</f>
        <v>0</v>
      </c>
      <c r="J219" s="27">
        <f>IFERROR(Points!I219/SUM(Points!$B219:$Z219),)*(1-$B219)</f>
        <v>0</v>
      </c>
      <c r="K219" s="27">
        <f>IFERROR(Points!J219/SUM(Points!$B219:$Z219),)*(1-$B219)</f>
        <v>0</v>
      </c>
      <c r="L219" s="27">
        <f>IFERROR(Points!K219/SUM(Points!$B219:$Z219),)*(1-$B219)</f>
        <v>0.08540145985</v>
      </c>
      <c r="M219" s="27">
        <f>IFERROR(Points!L219/SUM(Points!$B219:$Z219),)*(1-$B219)</f>
        <v>0</v>
      </c>
      <c r="N219" s="27">
        <f>IFERROR(Points!M219/SUM(Points!$B219:$Z219),)*(1-$B219)</f>
        <v>0.1660583942</v>
      </c>
      <c r="O219" s="27">
        <f>IFERROR(Points!N219/SUM(Points!$B219:$Z219),)*(1-$B219)</f>
        <v>0</v>
      </c>
      <c r="P219" s="27">
        <f>IFERROR(Points!O219/SUM(Points!$B219:$Z219),)*(1-$B219)</f>
        <v>0.06405109489</v>
      </c>
      <c r="Q219" s="27">
        <f>IFERROR(Points!P219/SUM(Points!$B219:$Z219),)*(1-$B219)</f>
        <v>0.07116788321</v>
      </c>
      <c r="R219" s="27">
        <f>IFERROR(Points!Q219/SUM(Points!$B219:$Z219),)*(1-$B219)</f>
        <v>0</v>
      </c>
      <c r="S219" s="27">
        <f>IFERROR(Points!R219/SUM(Points!$B219:$Z219),)*(1-$B219)</f>
        <v>0</v>
      </c>
      <c r="T219" s="27">
        <f>IFERROR(Points!S219/SUM(Points!$B219:$Z219),)*(1-$B219)</f>
        <v>0</v>
      </c>
      <c r="U219" s="27">
        <f>IFERROR(Points!T219/SUM(Points!$B219:$Z219),)*(1-$B219)</f>
        <v>0</v>
      </c>
      <c r="V219" s="27">
        <f>IFERROR(Points!U219/SUM(Points!$B219:$Z219),)*(1-$B219)</f>
        <v>0</v>
      </c>
      <c r="W219" s="27">
        <f>IFERROR(Points!V219/SUM(Points!$B219:$Z219),)*(1-$B219)</f>
        <v>0</v>
      </c>
      <c r="X219" s="27">
        <f>IFERROR(Points!W219/SUM(Points!$B219:$Z219),)*(1-$B219)</f>
        <v>0</v>
      </c>
      <c r="Y219" s="27">
        <f>IFERROR(Points!X219/SUM(Points!$B219:$Z219),)*(1-$B219)</f>
        <v>0</v>
      </c>
      <c r="Z219" s="76"/>
      <c r="AA219" s="76"/>
      <c r="AB219" s="76"/>
      <c r="AC219" s="76"/>
      <c r="AD219" s="76"/>
      <c r="AE219" s="76"/>
    </row>
    <row r="220" ht="22.5" hidden="1" customHeight="1">
      <c r="A220" s="25">
        <f t="shared" si="1"/>
        <v>45815</v>
      </c>
      <c r="B220" s="82">
        <v>0.025</v>
      </c>
      <c r="C220" s="27">
        <f>IFERROR(Points!B220/SUM(Points!$B220:$Z220),)*(1-$B220)</f>
        <v>0.06</v>
      </c>
      <c r="D220" s="27">
        <f>IFERROR(Points!C220/SUM(Points!$B220:$Z220),)*(1-$B220)</f>
        <v>0.06</v>
      </c>
      <c r="E220" s="27">
        <f>IFERROR(Points!D220/SUM(Points!$B220:$Z220),)*(1-$B220)</f>
        <v>0.075</v>
      </c>
      <c r="F220" s="27">
        <f>IFERROR(Points!E220/SUM(Points!$B220:$Z220),)*(1-$B220)</f>
        <v>0.175</v>
      </c>
      <c r="G220" s="27">
        <f>IFERROR(Points!F220/SUM(Points!$B220:$Z220),)*(1-$B220)</f>
        <v>0.15</v>
      </c>
      <c r="H220" s="27">
        <f>IFERROR(Points!G220/SUM(Points!$B220:$Z220),)*(1-$B220)</f>
        <v>0.1</v>
      </c>
      <c r="I220" s="27">
        <f>IFERROR(Points!H220/SUM(Points!$B220:$Z220),)*(1-$B220)</f>
        <v>0</v>
      </c>
      <c r="J220" s="27">
        <f>IFERROR(Points!I220/SUM(Points!$B220:$Z220),)*(1-$B220)</f>
        <v>0</v>
      </c>
      <c r="K220" s="27">
        <f>IFERROR(Points!J220/SUM(Points!$B220:$Z220),)*(1-$B220)</f>
        <v>0</v>
      </c>
      <c r="L220" s="27">
        <f>IFERROR(Points!K220/SUM(Points!$B220:$Z220),)*(1-$B220)</f>
        <v>0.09</v>
      </c>
      <c r="M220" s="27">
        <f>IFERROR(Points!L220/SUM(Points!$B220:$Z220),)*(1-$B220)</f>
        <v>0</v>
      </c>
      <c r="N220" s="27">
        <f>IFERROR(Points!M220/SUM(Points!$B220:$Z220),)*(1-$B220)</f>
        <v>0.175</v>
      </c>
      <c r="O220" s="27">
        <f>IFERROR(Points!N220/SUM(Points!$B220:$Z220),)*(1-$B220)</f>
        <v>0.09</v>
      </c>
      <c r="P220" s="27">
        <f>IFERROR(Points!O220/SUM(Points!$B220:$Z220),)*(1-$B220)</f>
        <v>0</v>
      </c>
      <c r="Q220" s="27">
        <f>IFERROR(Points!P220/SUM(Points!$B220:$Z220),)*(1-$B220)</f>
        <v>0</v>
      </c>
      <c r="R220" s="27">
        <f>IFERROR(Points!Q220/SUM(Points!$B220:$Z220),)*(1-$B220)</f>
        <v>0</v>
      </c>
      <c r="S220" s="27">
        <f>IFERROR(Points!R220/SUM(Points!$B220:$Z220),)*(1-$B220)</f>
        <v>0</v>
      </c>
      <c r="T220" s="27">
        <f>IFERROR(Points!S220/SUM(Points!$B220:$Z220),)*(1-$B220)</f>
        <v>0</v>
      </c>
      <c r="U220" s="27">
        <f>IFERROR(Points!T220/SUM(Points!$B220:$Z220),)*(1-$B220)</f>
        <v>0</v>
      </c>
      <c r="V220" s="27">
        <f>IFERROR(Points!U220/SUM(Points!$B220:$Z220),)*(1-$B220)</f>
        <v>0</v>
      </c>
      <c r="W220" s="27">
        <f>IFERROR(Points!V220/SUM(Points!$B220:$Z220),)*(1-$B220)</f>
        <v>0</v>
      </c>
      <c r="X220" s="27">
        <f>IFERROR(Points!W220/SUM(Points!$B220:$Z220),)*(1-$B220)</f>
        <v>0</v>
      </c>
      <c r="Y220" s="27">
        <f>IFERROR(Points!X220/SUM(Points!$B220:$Z220),)*(1-$B220)</f>
        <v>0</v>
      </c>
      <c r="Z220" s="76"/>
      <c r="AA220" s="76"/>
      <c r="AB220" s="76"/>
      <c r="AC220" s="76"/>
      <c r="AD220" s="76"/>
      <c r="AE220" s="76"/>
    </row>
    <row r="221" ht="22.5" hidden="1" customHeight="1">
      <c r="A221" s="25">
        <f t="shared" si="1"/>
        <v>45816</v>
      </c>
      <c r="B221" s="82">
        <v>0.025</v>
      </c>
      <c r="C221" s="27">
        <f>IFERROR(Points!B221/SUM(Points!$B221:$Z221),)*(1-$B221)</f>
        <v>0.06610169492</v>
      </c>
      <c r="D221" s="27">
        <f>IFERROR(Points!C221/SUM(Points!$B221:$Z221),)*(1-$B221)</f>
        <v>0.06610169492</v>
      </c>
      <c r="E221" s="27">
        <f>IFERROR(Points!D221/SUM(Points!$B221:$Z221),)*(1-$B221)</f>
        <v>0.08262711864</v>
      </c>
      <c r="F221" s="27">
        <f>IFERROR(Points!E221/SUM(Points!$B221:$Z221),)*(1-$B221)</f>
        <v>0.1927966102</v>
      </c>
      <c r="G221" s="27">
        <f>IFERROR(Points!F221/SUM(Points!$B221:$Z221),)*(1-$B221)</f>
        <v>0.1652542373</v>
      </c>
      <c r="H221" s="27">
        <f>IFERROR(Points!G221/SUM(Points!$B221:$Z221),)*(1-$B221)</f>
        <v>0.1101694915</v>
      </c>
      <c r="I221" s="27">
        <f>IFERROR(Points!H221/SUM(Points!$B221:$Z221),)*(1-$B221)</f>
        <v>0</v>
      </c>
      <c r="J221" s="27">
        <f>IFERROR(Points!I221/SUM(Points!$B221:$Z221),)*(1-$B221)</f>
        <v>0.01652542373</v>
      </c>
      <c r="K221" s="27">
        <f>IFERROR(Points!J221/SUM(Points!$B221:$Z221),)*(1-$B221)</f>
        <v>0</v>
      </c>
      <c r="L221" s="27">
        <f>IFERROR(Points!K221/SUM(Points!$B221:$Z221),)*(1-$B221)</f>
        <v>0</v>
      </c>
      <c r="M221" s="27">
        <f>IFERROR(Points!L221/SUM(Points!$B221:$Z221),)*(1-$B221)</f>
        <v>0</v>
      </c>
      <c r="N221" s="27">
        <f>IFERROR(Points!M221/SUM(Points!$B221:$Z221),)*(1-$B221)</f>
        <v>0.1927966102</v>
      </c>
      <c r="O221" s="27">
        <f>IFERROR(Points!N221/SUM(Points!$B221:$Z221),)*(1-$B221)</f>
        <v>0</v>
      </c>
      <c r="P221" s="27">
        <f>IFERROR(Points!O221/SUM(Points!$B221:$Z221),)*(1-$B221)</f>
        <v>0</v>
      </c>
      <c r="Q221" s="27">
        <f>IFERROR(Points!P221/SUM(Points!$B221:$Z221),)*(1-$B221)</f>
        <v>0.08262711864</v>
      </c>
      <c r="R221" s="27">
        <f>IFERROR(Points!Q221/SUM(Points!$B221:$Z221),)*(1-$B221)</f>
        <v>0</v>
      </c>
      <c r="S221" s="27">
        <f>IFERROR(Points!R221/SUM(Points!$B221:$Z221),)*(1-$B221)</f>
        <v>0</v>
      </c>
      <c r="T221" s="27">
        <f>IFERROR(Points!S221/SUM(Points!$B221:$Z221),)*(1-$B221)</f>
        <v>0</v>
      </c>
      <c r="U221" s="27">
        <f>IFERROR(Points!T221/SUM(Points!$B221:$Z221),)*(1-$B221)</f>
        <v>0</v>
      </c>
      <c r="V221" s="27">
        <f>IFERROR(Points!U221/SUM(Points!$B221:$Z221),)*(1-$B221)</f>
        <v>0</v>
      </c>
      <c r="W221" s="27">
        <f>IFERROR(Points!V221/SUM(Points!$B221:$Z221),)*(1-$B221)</f>
        <v>0</v>
      </c>
      <c r="X221" s="27">
        <f>IFERROR(Points!W221/SUM(Points!$B221:$Z221),)*(1-$B221)</f>
        <v>0</v>
      </c>
      <c r="Y221" s="27">
        <f>IFERROR(Points!X221/SUM(Points!$B221:$Z221),)*(1-$B221)</f>
        <v>0</v>
      </c>
      <c r="Z221" s="76"/>
      <c r="AA221" s="76"/>
      <c r="AB221" s="76"/>
      <c r="AC221" s="76"/>
      <c r="AD221" s="76"/>
      <c r="AE221" s="76"/>
    </row>
    <row r="222" ht="22.5" hidden="1" customHeight="1">
      <c r="A222" s="25">
        <f t="shared" si="1"/>
        <v>45817</v>
      </c>
      <c r="B222" s="82">
        <v>0.025</v>
      </c>
      <c r="C222" s="27">
        <f>IFERROR(Points!B222/SUM(Points!$B222:$Z222),)*(1-$B222)</f>
        <v>0</v>
      </c>
      <c r="D222" s="27">
        <f>IFERROR(Points!C222/SUM(Points!$B222:$Z222),)*(1-$B222)</f>
        <v>0</v>
      </c>
      <c r="E222" s="27">
        <f>IFERROR(Points!D222/SUM(Points!$B222:$Z222),)*(1-$B222)</f>
        <v>0</v>
      </c>
      <c r="F222" s="27">
        <f>IFERROR(Points!E222/SUM(Points!$B222:$Z222),)*(1-$B222)</f>
        <v>0</v>
      </c>
      <c r="G222" s="27">
        <f>IFERROR(Points!F222/SUM(Points!$B222:$Z222),)*(1-$B222)</f>
        <v>0</v>
      </c>
      <c r="H222" s="27">
        <f>IFERROR(Points!G222/SUM(Points!$B222:$Z222),)*(1-$B222)</f>
        <v>0</v>
      </c>
      <c r="I222" s="27">
        <f>IFERROR(Points!H222/SUM(Points!$B222:$Z222),)*(1-$B222)</f>
        <v>0</v>
      </c>
      <c r="J222" s="27">
        <f>IFERROR(Points!I222/SUM(Points!$B222:$Z222),)*(1-$B222)</f>
        <v>0</v>
      </c>
      <c r="K222" s="27">
        <f>IFERROR(Points!J222/SUM(Points!$B222:$Z222),)*(1-$B222)</f>
        <v>0</v>
      </c>
      <c r="L222" s="27">
        <f>IFERROR(Points!K222/SUM(Points!$B222:$Z222),)*(1-$B222)</f>
        <v>0</v>
      </c>
      <c r="M222" s="27">
        <f>IFERROR(Points!L222/SUM(Points!$B222:$Z222),)*(1-$B222)</f>
        <v>0</v>
      </c>
      <c r="N222" s="27">
        <f>IFERROR(Points!M222/SUM(Points!$B222:$Z222),)*(1-$B222)</f>
        <v>0</v>
      </c>
      <c r="O222" s="27">
        <f>IFERROR(Points!N222/SUM(Points!$B222:$Z222),)*(1-$B222)</f>
        <v>0</v>
      </c>
      <c r="P222" s="27">
        <f>IFERROR(Points!O222/SUM(Points!$B222:$Z222),)*(1-$B222)</f>
        <v>0</v>
      </c>
      <c r="Q222" s="27">
        <f>IFERROR(Points!P222/SUM(Points!$B222:$Z222),)*(1-$B222)</f>
        <v>0</v>
      </c>
      <c r="R222" s="27">
        <f>IFERROR(Points!Q222/SUM(Points!$B222:$Z222),)*(1-$B222)</f>
        <v>0</v>
      </c>
      <c r="S222" s="27">
        <f>IFERROR(Points!R222/SUM(Points!$B222:$Z222),)*(1-$B222)</f>
        <v>0</v>
      </c>
      <c r="T222" s="27">
        <f>IFERROR(Points!S222/SUM(Points!$B222:$Z222),)*(1-$B222)</f>
        <v>0</v>
      </c>
      <c r="U222" s="27">
        <f>IFERROR(Points!T222/SUM(Points!$B222:$Z222),)*(1-$B222)</f>
        <v>0</v>
      </c>
      <c r="V222" s="27">
        <f>IFERROR(Points!U222/SUM(Points!$B222:$Z222),)*(1-$B222)</f>
        <v>0</v>
      </c>
      <c r="W222" s="27">
        <f>IFERROR(Points!V222/SUM(Points!$B222:$Z222),)*(1-$B222)</f>
        <v>0</v>
      </c>
      <c r="X222" s="27">
        <f>IFERROR(Points!W222/SUM(Points!$B222:$Z222),)*(1-$B222)</f>
        <v>0</v>
      </c>
      <c r="Y222" s="27">
        <f>IFERROR(Points!X222/SUM(Points!$B222:$Z222),)*(1-$B222)</f>
        <v>0</v>
      </c>
      <c r="Z222" s="76"/>
      <c r="AA222" s="76"/>
      <c r="AB222" s="76"/>
      <c r="AC222" s="76"/>
      <c r="AD222" s="76"/>
      <c r="AE222" s="76"/>
    </row>
    <row r="223" ht="22.5" hidden="1" customHeight="1">
      <c r="A223" s="25">
        <f t="shared" si="1"/>
        <v>45818</v>
      </c>
      <c r="B223" s="82">
        <v>0.025</v>
      </c>
      <c r="C223" s="27">
        <f>IFERROR(Points!B223/SUM(Points!$B223:$Z223),)*(1-$B223)</f>
        <v>0.06428571429</v>
      </c>
      <c r="D223" s="27">
        <f>IFERROR(Points!C223/SUM(Points!$B223:$Z223),)*(1-$B223)</f>
        <v>0</v>
      </c>
      <c r="E223" s="27">
        <f>IFERROR(Points!D223/SUM(Points!$B223:$Z223),)*(1-$B223)</f>
        <v>0.08035714286</v>
      </c>
      <c r="F223" s="27">
        <f>IFERROR(Points!E223/SUM(Points!$B223:$Z223),)*(1-$B223)</f>
        <v>0.1875</v>
      </c>
      <c r="G223" s="27">
        <f>IFERROR(Points!F223/SUM(Points!$B223:$Z223),)*(1-$B223)</f>
        <v>0.1607142857</v>
      </c>
      <c r="H223" s="27">
        <f>IFERROR(Points!G223/SUM(Points!$B223:$Z223),)*(1-$B223)</f>
        <v>0</v>
      </c>
      <c r="I223" s="27">
        <f>IFERROR(Points!H223/SUM(Points!$B223:$Z223),)*(1-$B223)</f>
        <v>0</v>
      </c>
      <c r="J223" s="27">
        <f>IFERROR(Points!I223/SUM(Points!$B223:$Z223),)*(1-$B223)</f>
        <v>0</v>
      </c>
      <c r="K223" s="27">
        <f>IFERROR(Points!J223/SUM(Points!$B223:$Z223),)*(1-$B223)</f>
        <v>0</v>
      </c>
      <c r="L223" s="27">
        <f>IFERROR(Points!K223/SUM(Points!$B223:$Z223),)*(1-$B223)</f>
        <v>0.09642857143</v>
      </c>
      <c r="M223" s="27">
        <f>IFERROR(Points!L223/SUM(Points!$B223:$Z223),)*(1-$B223)</f>
        <v>0</v>
      </c>
      <c r="N223" s="27">
        <f>IFERROR(Points!M223/SUM(Points!$B223:$Z223),)*(1-$B223)</f>
        <v>0.1875</v>
      </c>
      <c r="O223" s="27">
        <f>IFERROR(Points!N223/SUM(Points!$B223:$Z223),)*(1-$B223)</f>
        <v>0.05357142857</v>
      </c>
      <c r="P223" s="27">
        <f>IFERROR(Points!O223/SUM(Points!$B223:$Z223),)*(1-$B223)</f>
        <v>0</v>
      </c>
      <c r="Q223" s="27">
        <f>IFERROR(Points!P223/SUM(Points!$B223:$Z223),)*(1-$B223)</f>
        <v>0.08035714286</v>
      </c>
      <c r="R223" s="27">
        <f>IFERROR(Points!Q223/SUM(Points!$B223:$Z223),)*(1-$B223)</f>
        <v>0</v>
      </c>
      <c r="S223" s="27">
        <f>IFERROR(Points!R223/SUM(Points!$B223:$Z223),)*(1-$B223)</f>
        <v>0</v>
      </c>
      <c r="T223" s="27">
        <f>IFERROR(Points!S223/SUM(Points!$B223:$Z223),)*(1-$B223)</f>
        <v>0</v>
      </c>
      <c r="U223" s="27">
        <f>IFERROR(Points!T223/SUM(Points!$B223:$Z223),)*(1-$B223)</f>
        <v>0.06428571429</v>
      </c>
      <c r="V223" s="27">
        <f>IFERROR(Points!U223/SUM(Points!$B223:$Z223),)*(1-$B223)</f>
        <v>0</v>
      </c>
      <c r="W223" s="27">
        <f>IFERROR(Points!V223/SUM(Points!$B223:$Z223),)*(1-$B223)</f>
        <v>0</v>
      </c>
      <c r="X223" s="27">
        <f>IFERROR(Points!W223/SUM(Points!$B223:$Z223),)*(1-$B223)</f>
        <v>0</v>
      </c>
      <c r="Y223" s="27">
        <f>IFERROR(Points!X223/SUM(Points!$B223:$Z223),)*(1-$B223)</f>
        <v>0</v>
      </c>
      <c r="Z223" s="76"/>
      <c r="AA223" s="76"/>
      <c r="AB223" s="76"/>
      <c r="AC223" s="76"/>
      <c r="AD223" s="76"/>
      <c r="AE223" s="76"/>
    </row>
    <row r="224" ht="22.5" hidden="1" customHeight="1">
      <c r="A224" s="25">
        <f t="shared" si="1"/>
        <v>45819</v>
      </c>
      <c r="B224" s="82">
        <v>0.025</v>
      </c>
      <c r="C224" s="27">
        <f>IFERROR(Points!B224/SUM(Points!$B224:$Z224),)*(1-$B224)</f>
        <v>0.05545023697</v>
      </c>
      <c r="D224" s="27">
        <f>IFERROR(Points!C224/SUM(Points!$B224:$Z224),)*(1-$B224)</f>
        <v>0.05545023697</v>
      </c>
      <c r="E224" s="27">
        <f>IFERROR(Points!D224/SUM(Points!$B224:$Z224),)*(1-$B224)</f>
        <v>0.06931279621</v>
      </c>
      <c r="F224" s="27">
        <f>IFERROR(Points!E224/SUM(Points!$B224:$Z224),)*(1-$B224)</f>
        <v>0.1617298578</v>
      </c>
      <c r="G224" s="27">
        <f>IFERROR(Points!F224/SUM(Points!$B224:$Z224),)*(1-$B224)</f>
        <v>0.1386255924</v>
      </c>
      <c r="H224" s="27">
        <f>IFERROR(Points!G224/SUM(Points!$B224:$Z224),)*(1-$B224)</f>
        <v>0.09241706161</v>
      </c>
      <c r="I224" s="27">
        <f>IFERROR(Points!H224/SUM(Points!$B224:$Z224),)*(1-$B224)</f>
        <v>0</v>
      </c>
      <c r="J224" s="27">
        <f>IFERROR(Points!I224/SUM(Points!$B224:$Z224),)*(1-$B224)</f>
        <v>0</v>
      </c>
      <c r="K224" s="27">
        <f>IFERROR(Points!J224/SUM(Points!$B224:$Z224),)*(1-$B224)</f>
        <v>0</v>
      </c>
      <c r="L224" s="27">
        <f>IFERROR(Points!K224/SUM(Points!$B224:$Z224),)*(1-$B224)</f>
        <v>0.08317535545</v>
      </c>
      <c r="M224" s="27">
        <f>IFERROR(Points!L224/SUM(Points!$B224:$Z224),)*(1-$B224)</f>
        <v>0</v>
      </c>
      <c r="N224" s="27">
        <f>IFERROR(Points!M224/SUM(Points!$B224:$Z224),)*(1-$B224)</f>
        <v>0.1617298578</v>
      </c>
      <c r="O224" s="27">
        <f>IFERROR(Points!N224/SUM(Points!$B224:$Z224),)*(1-$B224)</f>
        <v>0.04620853081</v>
      </c>
      <c r="P224" s="27">
        <f>IFERROR(Points!O224/SUM(Points!$B224:$Z224),)*(1-$B224)</f>
        <v>0.04158767773</v>
      </c>
      <c r="Q224" s="27">
        <f>IFERROR(Points!P224/SUM(Points!$B224:$Z224),)*(1-$B224)</f>
        <v>0.06931279621</v>
      </c>
      <c r="R224" s="27">
        <f>IFERROR(Points!Q224/SUM(Points!$B224:$Z224),)*(1-$B224)</f>
        <v>0</v>
      </c>
      <c r="S224" s="27">
        <f>IFERROR(Points!R224/SUM(Points!$B224:$Z224),)*(1-$B224)</f>
        <v>0</v>
      </c>
      <c r="T224" s="27">
        <f>IFERROR(Points!S224/SUM(Points!$B224:$Z224),)*(1-$B224)</f>
        <v>0</v>
      </c>
      <c r="U224" s="27">
        <f>IFERROR(Points!T224/SUM(Points!$B224:$Z224),)*(1-$B224)</f>
        <v>0</v>
      </c>
      <c r="V224" s="27">
        <f>IFERROR(Points!U224/SUM(Points!$B224:$Z224),)*(1-$B224)</f>
        <v>0</v>
      </c>
      <c r="W224" s="27">
        <f>IFERROR(Points!V224/SUM(Points!$B224:$Z224),)*(1-$B224)</f>
        <v>0</v>
      </c>
      <c r="X224" s="27">
        <f>IFERROR(Points!W224/SUM(Points!$B224:$Z224),)*(1-$B224)</f>
        <v>0</v>
      </c>
      <c r="Y224" s="27">
        <f>IFERROR(Points!X224/SUM(Points!$B224:$Z224),)*(1-$B224)</f>
        <v>0</v>
      </c>
      <c r="Z224" s="76"/>
      <c r="AA224" s="76"/>
      <c r="AB224" s="76"/>
      <c r="AC224" s="76"/>
      <c r="AD224" s="76"/>
      <c r="AE224" s="76"/>
    </row>
    <row r="225" ht="22.5" hidden="1" customHeight="1">
      <c r="A225" s="25">
        <f t="shared" si="1"/>
        <v>45820</v>
      </c>
      <c r="B225" s="82">
        <v>0.025</v>
      </c>
      <c r="C225" s="27">
        <f>IFERROR(Points!B225/SUM(Points!$B225:$Z225),)*(1-$B225)</f>
        <v>0.06</v>
      </c>
      <c r="D225" s="27">
        <f>IFERROR(Points!C225/SUM(Points!$B225:$Z225),)*(1-$B225)</f>
        <v>0</v>
      </c>
      <c r="E225" s="27">
        <f>IFERROR(Points!D225/SUM(Points!$B225:$Z225),)*(1-$B225)</f>
        <v>0.075</v>
      </c>
      <c r="F225" s="27">
        <f>IFERROR(Points!E225/SUM(Points!$B225:$Z225),)*(1-$B225)</f>
        <v>0.175</v>
      </c>
      <c r="G225" s="27">
        <f>IFERROR(Points!F225/SUM(Points!$B225:$Z225),)*(1-$B225)</f>
        <v>0.15</v>
      </c>
      <c r="H225" s="27">
        <f>IFERROR(Points!G225/SUM(Points!$B225:$Z225),)*(1-$B225)</f>
        <v>0.1</v>
      </c>
      <c r="I225" s="27">
        <f>IFERROR(Points!H225/SUM(Points!$B225:$Z225),)*(1-$B225)</f>
        <v>0</v>
      </c>
      <c r="J225" s="27">
        <f>IFERROR(Points!I225/SUM(Points!$B225:$Z225),)*(1-$B225)</f>
        <v>0.015</v>
      </c>
      <c r="K225" s="27">
        <f>IFERROR(Points!J225/SUM(Points!$B225:$Z225),)*(1-$B225)</f>
        <v>0</v>
      </c>
      <c r="L225" s="27">
        <f>IFERROR(Points!K225/SUM(Points!$B225:$Z225),)*(1-$B225)</f>
        <v>0.09</v>
      </c>
      <c r="M225" s="27">
        <f>IFERROR(Points!L225/SUM(Points!$B225:$Z225),)*(1-$B225)</f>
        <v>0</v>
      </c>
      <c r="N225" s="27">
        <f>IFERROR(Points!M225/SUM(Points!$B225:$Z225),)*(1-$B225)</f>
        <v>0.175</v>
      </c>
      <c r="O225" s="27">
        <f>IFERROR(Points!N225/SUM(Points!$B225:$Z225),)*(1-$B225)</f>
        <v>0</v>
      </c>
      <c r="P225" s="27">
        <f>IFERROR(Points!O225/SUM(Points!$B225:$Z225),)*(1-$B225)</f>
        <v>0</v>
      </c>
      <c r="Q225" s="27">
        <f>IFERROR(Points!P225/SUM(Points!$B225:$Z225),)*(1-$B225)</f>
        <v>0.075</v>
      </c>
      <c r="R225" s="27">
        <f>IFERROR(Points!Q225/SUM(Points!$B225:$Z225),)*(1-$B225)</f>
        <v>0</v>
      </c>
      <c r="S225" s="27">
        <f>IFERROR(Points!R225/SUM(Points!$B225:$Z225),)*(1-$B225)</f>
        <v>0</v>
      </c>
      <c r="T225" s="27">
        <f>IFERROR(Points!S225/SUM(Points!$B225:$Z225),)*(1-$B225)</f>
        <v>0</v>
      </c>
      <c r="U225" s="27">
        <f>IFERROR(Points!T225/SUM(Points!$B225:$Z225),)*(1-$B225)</f>
        <v>0.06</v>
      </c>
      <c r="V225" s="27">
        <f>IFERROR(Points!U225/SUM(Points!$B225:$Z225),)*(1-$B225)</f>
        <v>0</v>
      </c>
      <c r="W225" s="27">
        <f>IFERROR(Points!V225/SUM(Points!$B225:$Z225),)*(1-$B225)</f>
        <v>0</v>
      </c>
      <c r="X225" s="27">
        <f>IFERROR(Points!W225/SUM(Points!$B225:$Z225),)*(1-$B225)</f>
        <v>0</v>
      </c>
      <c r="Y225" s="27">
        <f>IFERROR(Points!X225/SUM(Points!$B225:$Z225),)*(1-$B225)</f>
        <v>0</v>
      </c>
      <c r="Z225" s="76"/>
      <c r="AA225" s="76"/>
      <c r="AB225" s="76"/>
      <c r="AC225" s="76"/>
      <c r="AD225" s="76"/>
      <c r="AE225" s="76"/>
    </row>
    <row r="226" ht="22.5" hidden="1" customHeight="1">
      <c r="A226" s="25">
        <f t="shared" si="1"/>
        <v>45821</v>
      </c>
      <c r="B226" s="82">
        <v>0.025</v>
      </c>
      <c r="C226" s="27">
        <f>IFERROR(Points!B226/SUM(Points!$B226:$Z226),)*(1-$B226)</f>
        <v>0.06030927835</v>
      </c>
      <c r="D226" s="27">
        <f>IFERROR(Points!C226/SUM(Points!$B226:$Z226),)*(1-$B226)</f>
        <v>0.06030927835</v>
      </c>
      <c r="E226" s="27">
        <f>IFERROR(Points!D226/SUM(Points!$B226:$Z226),)*(1-$B226)</f>
        <v>0.07538659794</v>
      </c>
      <c r="F226" s="27">
        <f>IFERROR(Points!E226/SUM(Points!$B226:$Z226),)*(1-$B226)</f>
        <v>0.1759020619</v>
      </c>
      <c r="G226" s="27">
        <f>IFERROR(Points!F226/SUM(Points!$B226:$Z226),)*(1-$B226)</f>
        <v>0.1507731959</v>
      </c>
      <c r="H226" s="27">
        <f>IFERROR(Points!G226/SUM(Points!$B226:$Z226),)*(1-$B226)</f>
        <v>0</v>
      </c>
      <c r="I226" s="27">
        <f>IFERROR(Points!H226/SUM(Points!$B226:$Z226),)*(1-$B226)</f>
        <v>0</v>
      </c>
      <c r="J226" s="27">
        <f>IFERROR(Points!I226/SUM(Points!$B226:$Z226),)*(1-$B226)</f>
        <v>0.01507731959</v>
      </c>
      <c r="K226" s="27">
        <f>IFERROR(Points!J226/SUM(Points!$B226:$Z226),)*(1-$B226)</f>
        <v>0</v>
      </c>
      <c r="L226" s="27">
        <f>IFERROR(Points!K226/SUM(Points!$B226:$Z226),)*(1-$B226)</f>
        <v>0.09046391753</v>
      </c>
      <c r="M226" s="27">
        <f>IFERROR(Points!L226/SUM(Points!$B226:$Z226),)*(1-$B226)</f>
        <v>0</v>
      </c>
      <c r="N226" s="27">
        <f>IFERROR(Points!M226/SUM(Points!$B226:$Z226),)*(1-$B226)</f>
        <v>0.1759020619</v>
      </c>
      <c r="O226" s="27">
        <f>IFERROR(Points!N226/SUM(Points!$B226:$Z226),)*(1-$B226)</f>
        <v>0.05025773196</v>
      </c>
      <c r="P226" s="27">
        <f>IFERROR(Points!O226/SUM(Points!$B226:$Z226),)*(1-$B226)</f>
        <v>0.04523195876</v>
      </c>
      <c r="Q226" s="27">
        <f>IFERROR(Points!P226/SUM(Points!$B226:$Z226),)*(1-$B226)</f>
        <v>0.07538659794</v>
      </c>
      <c r="R226" s="27">
        <f>IFERROR(Points!Q226/SUM(Points!$B226:$Z226),)*(1-$B226)</f>
        <v>0</v>
      </c>
      <c r="S226" s="27">
        <f>IFERROR(Points!R226/SUM(Points!$B226:$Z226),)*(1-$B226)</f>
        <v>0</v>
      </c>
      <c r="T226" s="27">
        <f>IFERROR(Points!S226/SUM(Points!$B226:$Z226),)*(1-$B226)</f>
        <v>0</v>
      </c>
      <c r="U226" s="27">
        <f>IFERROR(Points!T226/SUM(Points!$B226:$Z226),)*(1-$B226)</f>
        <v>0</v>
      </c>
      <c r="V226" s="27">
        <f>IFERROR(Points!U226/SUM(Points!$B226:$Z226),)*(1-$B226)</f>
        <v>0</v>
      </c>
      <c r="W226" s="27">
        <f>IFERROR(Points!V226/SUM(Points!$B226:$Z226),)*(1-$B226)</f>
        <v>0</v>
      </c>
      <c r="X226" s="27">
        <f>IFERROR(Points!W226/SUM(Points!$B226:$Z226),)*(1-$B226)</f>
        <v>0</v>
      </c>
      <c r="Y226" s="27">
        <f>IFERROR(Points!X226/SUM(Points!$B226:$Z226),)*(1-$B226)</f>
        <v>0</v>
      </c>
      <c r="Z226" s="76"/>
      <c r="AA226" s="76"/>
      <c r="AB226" s="76"/>
      <c r="AC226" s="76"/>
      <c r="AD226" s="76"/>
      <c r="AE226" s="76"/>
    </row>
    <row r="227" ht="22.5" hidden="1" customHeight="1">
      <c r="A227" s="25">
        <f t="shared" si="1"/>
        <v>45822</v>
      </c>
      <c r="B227" s="82">
        <v>0.025</v>
      </c>
      <c r="C227" s="27">
        <f>IFERROR(Points!B227/SUM(Points!$B227:$Z227),)*(1-$B227)</f>
        <v>0.06610169492</v>
      </c>
      <c r="D227" s="27">
        <f>IFERROR(Points!C227/SUM(Points!$B227:$Z227),)*(1-$B227)</f>
        <v>0.06610169492</v>
      </c>
      <c r="E227" s="27">
        <f>IFERROR(Points!D227/SUM(Points!$B227:$Z227),)*(1-$B227)</f>
        <v>0.08262711864</v>
      </c>
      <c r="F227" s="27">
        <f>IFERROR(Points!E227/SUM(Points!$B227:$Z227),)*(1-$B227)</f>
        <v>0.1927966102</v>
      </c>
      <c r="G227" s="27">
        <f>IFERROR(Points!F227/SUM(Points!$B227:$Z227),)*(1-$B227)</f>
        <v>0.1652542373</v>
      </c>
      <c r="H227" s="27">
        <f>IFERROR(Points!G227/SUM(Points!$B227:$Z227),)*(1-$B227)</f>
        <v>0.1101694915</v>
      </c>
      <c r="I227" s="27">
        <f>IFERROR(Points!H227/SUM(Points!$B227:$Z227),)*(1-$B227)</f>
        <v>0</v>
      </c>
      <c r="J227" s="27">
        <f>IFERROR(Points!I227/SUM(Points!$B227:$Z227),)*(1-$B227)</f>
        <v>0</v>
      </c>
      <c r="K227" s="27">
        <f>IFERROR(Points!J227/SUM(Points!$B227:$Z227),)*(1-$B227)</f>
        <v>0</v>
      </c>
      <c r="L227" s="27">
        <f>IFERROR(Points!K227/SUM(Points!$B227:$Z227),)*(1-$B227)</f>
        <v>0.09915254237</v>
      </c>
      <c r="M227" s="27">
        <f>IFERROR(Points!L227/SUM(Points!$B227:$Z227),)*(1-$B227)</f>
        <v>0</v>
      </c>
      <c r="N227" s="27">
        <f>IFERROR(Points!M227/SUM(Points!$B227:$Z227),)*(1-$B227)</f>
        <v>0.1927966102</v>
      </c>
      <c r="O227" s="27">
        <f>IFERROR(Points!N227/SUM(Points!$B227:$Z227),)*(1-$B227)</f>
        <v>0</v>
      </c>
      <c r="P227" s="27">
        <f>IFERROR(Points!O227/SUM(Points!$B227:$Z227),)*(1-$B227)</f>
        <v>0</v>
      </c>
      <c r="Q227" s="27">
        <f>IFERROR(Points!P227/SUM(Points!$B227:$Z227),)*(1-$B227)</f>
        <v>0</v>
      </c>
      <c r="R227" s="27">
        <f>IFERROR(Points!Q227/SUM(Points!$B227:$Z227),)*(1-$B227)</f>
        <v>0</v>
      </c>
      <c r="S227" s="27">
        <f>IFERROR(Points!R227/SUM(Points!$B227:$Z227),)*(1-$B227)</f>
        <v>0</v>
      </c>
      <c r="T227" s="27">
        <f>IFERROR(Points!S227/SUM(Points!$B227:$Z227),)*(1-$B227)</f>
        <v>0</v>
      </c>
      <c r="U227" s="27">
        <f>IFERROR(Points!T227/SUM(Points!$B227:$Z227),)*(1-$B227)</f>
        <v>0</v>
      </c>
      <c r="V227" s="27">
        <f>IFERROR(Points!U227/SUM(Points!$B227:$Z227),)*(1-$B227)</f>
        <v>0</v>
      </c>
      <c r="W227" s="27">
        <f>IFERROR(Points!V227/SUM(Points!$B227:$Z227),)*(1-$B227)</f>
        <v>0</v>
      </c>
      <c r="X227" s="27">
        <f>IFERROR(Points!W227/SUM(Points!$B227:$Z227),)*(1-$B227)</f>
        <v>0</v>
      </c>
      <c r="Y227" s="27">
        <f>IFERROR(Points!X227/SUM(Points!$B227:$Z227),)*(1-$B227)</f>
        <v>0</v>
      </c>
      <c r="Z227" s="76"/>
      <c r="AA227" s="76"/>
      <c r="AB227" s="76"/>
      <c r="AC227" s="76"/>
      <c r="AD227" s="76"/>
      <c r="AE227" s="76"/>
    </row>
    <row r="228" ht="22.5" hidden="1" customHeight="1">
      <c r="A228" s="25">
        <f t="shared" si="1"/>
        <v>45823</v>
      </c>
      <c r="B228" s="82">
        <v>0.025</v>
      </c>
      <c r="C228" s="27">
        <f>IFERROR(Points!B228/SUM(Points!$B228:$Z228),)*(1-$B228)</f>
        <v>0.06290322581</v>
      </c>
      <c r="D228" s="27">
        <f>IFERROR(Points!C228/SUM(Points!$B228:$Z228),)*(1-$B228)</f>
        <v>0.06290322581</v>
      </c>
      <c r="E228" s="27">
        <f>IFERROR(Points!D228/SUM(Points!$B228:$Z228),)*(1-$B228)</f>
        <v>0.07862903226</v>
      </c>
      <c r="F228" s="27">
        <f>IFERROR(Points!E228/SUM(Points!$B228:$Z228),)*(1-$B228)</f>
        <v>0.1834677419</v>
      </c>
      <c r="G228" s="27">
        <f>IFERROR(Points!F228/SUM(Points!$B228:$Z228),)*(1-$B228)</f>
        <v>0.1572580645</v>
      </c>
      <c r="H228" s="27">
        <f>IFERROR(Points!G228/SUM(Points!$B228:$Z228),)*(1-$B228)</f>
        <v>0.1048387097</v>
      </c>
      <c r="I228" s="27">
        <f>IFERROR(Points!H228/SUM(Points!$B228:$Z228),)*(1-$B228)</f>
        <v>0</v>
      </c>
      <c r="J228" s="27">
        <f>IFERROR(Points!I228/SUM(Points!$B228:$Z228),)*(1-$B228)</f>
        <v>0</v>
      </c>
      <c r="K228" s="27">
        <f>IFERROR(Points!J228/SUM(Points!$B228:$Z228),)*(1-$B228)</f>
        <v>0</v>
      </c>
      <c r="L228" s="27">
        <f>IFERROR(Points!K228/SUM(Points!$B228:$Z228),)*(1-$B228)</f>
        <v>0.09435483871</v>
      </c>
      <c r="M228" s="27">
        <f>IFERROR(Points!L228/SUM(Points!$B228:$Z228),)*(1-$B228)</f>
        <v>0</v>
      </c>
      <c r="N228" s="27">
        <f>IFERROR(Points!M228/SUM(Points!$B228:$Z228),)*(1-$B228)</f>
        <v>0</v>
      </c>
      <c r="O228" s="27">
        <f>IFERROR(Points!N228/SUM(Points!$B228:$Z228),)*(1-$B228)</f>
        <v>0.1834677419</v>
      </c>
      <c r="P228" s="27">
        <f>IFERROR(Points!O228/SUM(Points!$B228:$Z228),)*(1-$B228)</f>
        <v>0.04717741935</v>
      </c>
      <c r="Q228" s="27">
        <f>IFERROR(Points!P228/SUM(Points!$B228:$Z228),)*(1-$B228)</f>
        <v>0</v>
      </c>
      <c r="R228" s="27">
        <f>IFERROR(Points!Q228/SUM(Points!$B228:$Z228),)*(1-$B228)</f>
        <v>0</v>
      </c>
      <c r="S228" s="27">
        <f>IFERROR(Points!R228/SUM(Points!$B228:$Z228),)*(1-$B228)</f>
        <v>0</v>
      </c>
      <c r="T228" s="27">
        <f>IFERROR(Points!S228/SUM(Points!$B228:$Z228),)*(1-$B228)</f>
        <v>0</v>
      </c>
      <c r="U228" s="27">
        <f>IFERROR(Points!T228/SUM(Points!$B228:$Z228),)*(1-$B228)</f>
        <v>0</v>
      </c>
      <c r="V228" s="27">
        <f>IFERROR(Points!U228/SUM(Points!$B228:$Z228),)*(1-$B228)</f>
        <v>0</v>
      </c>
      <c r="W228" s="27">
        <f>IFERROR(Points!V228/SUM(Points!$B228:$Z228),)*(1-$B228)</f>
        <v>0</v>
      </c>
      <c r="X228" s="27">
        <f>IFERROR(Points!W228/SUM(Points!$B228:$Z228),)*(1-$B228)</f>
        <v>0</v>
      </c>
      <c r="Y228" s="27">
        <f>IFERROR(Points!X228/SUM(Points!$B228:$Z228),)*(1-$B228)</f>
        <v>0</v>
      </c>
      <c r="Z228" s="76"/>
      <c r="AA228" s="76"/>
      <c r="AB228" s="76"/>
      <c r="AC228" s="76"/>
      <c r="AD228" s="76"/>
      <c r="AE228" s="76"/>
    </row>
    <row r="229" ht="22.5" hidden="1" customHeight="1">
      <c r="A229" s="25">
        <f t="shared" si="1"/>
        <v>45824</v>
      </c>
      <c r="B229" s="82">
        <v>0.025</v>
      </c>
      <c r="C229" s="27">
        <f>IFERROR(Points!B229/SUM(Points!$B229:$Z229),)*(1-$B229)</f>
        <v>0</v>
      </c>
      <c r="D229" s="27">
        <f>IFERROR(Points!C229/SUM(Points!$B229:$Z229),)*(1-$B229)</f>
        <v>0</v>
      </c>
      <c r="E229" s="27">
        <f>IFERROR(Points!D229/SUM(Points!$B229:$Z229),)*(1-$B229)</f>
        <v>0</v>
      </c>
      <c r="F229" s="27">
        <f>IFERROR(Points!E229/SUM(Points!$B229:$Z229),)*(1-$B229)</f>
        <v>0</v>
      </c>
      <c r="G229" s="27">
        <f>IFERROR(Points!F229/SUM(Points!$B229:$Z229),)*(1-$B229)</f>
        <v>0</v>
      </c>
      <c r="H229" s="27">
        <f>IFERROR(Points!G229/SUM(Points!$B229:$Z229),)*(1-$B229)</f>
        <v>0</v>
      </c>
      <c r="I229" s="27">
        <f>IFERROR(Points!H229/SUM(Points!$B229:$Z229),)*(1-$B229)</f>
        <v>0</v>
      </c>
      <c r="J229" s="27">
        <f>IFERROR(Points!I229/SUM(Points!$B229:$Z229),)*(1-$B229)</f>
        <v>0</v>
      </c>
      <c r="K229" s="27">
        <f>IFERROR(Points!J229/SUM(Points!$B229:$Z229),)*(1-$B229)</f>
        <v>0</v>
      </c>
      <c r="L229" s="27">
        <f>IFERROR(Points!K229/SUM(Points!$B229:$Z229),)*(1-$B229)</f>
        <v>0</v>
      </c>
      <c r="M229" s="27">
        <f>IFERROR(Points!L229/SUM(Points!$B229:$Z229),)*(1-$B229)</f>
        <v>0</v>
      </c>
      <c r="N229" s="27">
        <f>IFERROR(Points!M229/SUM(Points!$B229:$Z229),)*(1-$B229)</f>
        <v>0</v>
      </c>
      <c r="O229" s="27">
        <f>IFERROR(Points!N229/SUM(Points!$B229:$Z229),)*(1-$B229)</f>
        <v>0</v>
      </c>
      <c r="P229" s="27">
        <f>IFERROR(Points!O229/SUM(Points!$B229:$Z229),)*(1-$B229)</f>
        <v>0</v>
      </c>
      <c r="Q229" s="27">
        <f>IFERROR(Points!P229/SUM(Points!$B229:$Z229),)*(1-$B229)</f>
        <v>0</v>
      </c>
      <c r="R229" s="27">
        <f>IFERROR(Points!Q229/SUM(Points!$B229:$Z229),)*(1-$B229)</f>
        <v>0</v>
      </c>
      <c r="S229" s="27">
        <f>IFERROR(Points!R229/SUM(Points!$B229:$Z229),)*(1-$B229)</f>
        <v>0</v>
      </c>
      <c r="T229" s="27">
        <f>IFERROR(Points!S229/SUM(Points!$B229:$Z229),)*(1-$B229)</f>
        <v>0</v>
      </c>
      <c r="U229" s="27">
        <f>IFERROR(Points!T229/SUM(Points!$B229:$Z229),)*(1-$B229)</f>
        <v>0</v>
      </c>
      <c r="V229" s="27">
        <f>IFERROR(Points!U229/SUM(Points!$B229:$Z229),)*(1-$B229)</f>
        <v>0</v>
      </c>
      <c r="W229" s="27">
        <f>IFERROR(Points!V229/SUM(Points!$B229:$Z229),)*(1-$B229)</f>
        <v>0</v>
      </c>
      <c r="X229" s="27">
        <f>IFERROR(Points!W229/SUM(Points!$B229:$Z229),)*(1-$B229)</f>
        <v>0</v>
      </c>
      <c r="Y229" s="27">
        <f>IFERROR(Points!X229/SUM(Points!$B229:$Z229),)*(1-$B229)</f>
        <v>0</v>
      </c>
      <c r="Z229" s="76"/>
      <c r="AA229" s="76"/>
      <c r="AB229" s="76"/>
      <c r="AC229" s="76"/>
      <c r="AD229" s="76"/>
      <c r="AE229" s="76"/>
    </row>
    <row r="230" ht="22.5" hidden="1" customHeight="1">
      <c r="A230" s="25">
        <f t="shared" si="1"/>
        <v>45825</v>
      </c>
      <c r="B230" s="82">
        <v>0.025</v>
      </c>
      <c r="C230" s="27">
        <f>IFERROR(Points!B230/SUM(Points!$B230:$Z230),)*(1-$B230)</f>
        <v>0.06324324324</v>
      </c>
      <c r="D230" s="27">
        <f>IFERROR(Points!C230/SUM(Points!$B230:$Z230),)*(1-$B230)</f>
        <v>0.06324324324</v>
      </c>
      <c r="E230" s="27">
        <f>IFERROR(Points!D230/SUM(Points!$B230:$Z230),)*(1-$B230)</f>
        <v>0.07905405405</v>
      </c>
      <c r="F230" s="27">
        <f>IFERROR(Points!E230/SUM(Points!$B230:$Z230),)*(1-$B230)</f>
        <v>0.1844594595</v>
      </c>
      <c r="G230" s="27">
        <f>IFERROR(Points!F230/SUM(Points!$B230:$Z230),)*(1-$B230)</f>
        <v>0.1581081081</v>
      </c>
      <c r="H230" s="27">
        <f>IFERROR(Points!G230/SUM(Points!$B230:$Z230),)*(1-$B230)</f>
        <v>0</v>
      </c>
      <c r="I230" s="27">
        <f>IFERROR(Points!H230/SUM(Points!$B230:$Z230),)*(1-$B230)</f>
        <v>0</v>
      </c>
      <c r="J230" s="27">
        <f>IFERROR(Points!I230/SUM(Points!$B230:$Z230),)*(1-$B230)</f>
        <v>0</v>
      </c>
      <c r="K230" s="27">
        <f>IFERROR(Points!J230/SUM(Points!$B230:$Z230),)*(1-$B230)</f>
        <v>0</v>
      </c>
      <c r="L230" s="27">
        <f>IFERROR(Points!K230/SUM(Points!$B230:$Z230),)*(1-$B230)</f>
        <v>0.09486486486</v>
      </c>
      <c r="M230" s="27">
        <f>IFERROR(Points!L230/SUM(Points!$B230:$Z230),)*(1-$B230)</f>
        <v>0</v>
      </c>
      <c r="N230" s="27">
        <f>IFERROR(Points!M230/SUM(Points!$B230:$Z230),)*(1-$B230)</f>
        <v>0.1844594595</v>
      </c>
      <c r="O230" s="27">
        <f>IFERROR(Points!N230/SUM(Points!$B230:$Z230),)*(1-$B230)</f>
        <v>0.04743243243</v>
      </c>
      <c r="P230" s="27">
        <f>IFERROR(Points!O230/SUM(Points!$B230:$Z230),)*(1-$B230)</f>
        <v>0.04743243243</v>
      </c>
      <c r="Q230" s="27">
        <f>IFERROR(Points!P230/SUM(Points!$B230:$Z230),)*(1-$B230)</f>
        <v>0.0527027027</v>
      </c>
      <c r="R230" s="27">
        <f>IFERROR(Points!Q230/SUM(Points!$B230:$Z230),)*(1-$B230)</f>
        <v>0</v>
      </c>
      <c r="S230" s="27">
        <f>IFERROR(Points!R230/SUM(Points!$B230:$Z230),)*(1-$B230)</f>
        <v>0</v>
      </c>
      <c r="T230" s="27">
        <f>IFERROR(Points!S230/SUM(Points!$B230:$Z230),)*(1-$B230)</f>
        <v>0</v>
      </c>
      <c r="U230" s="27">
        <f>IFERROR(Points!T230/SUM(Points!$B230:$Z230),)*(1-$B230)</f>
        <v>0</v>
      </c>
      <c r="V230" s="27">
        <f>IFERROR(Points!U230/SUM(Points!$B230:$Z230),)*(1-$B230)</f>
        <v>0</v>
      </c>
      <c r="W230" s="27">
        <f>IFERROR(Points!V230/SUM(Points!$B230:$Z230),)*(1-$B230)</f>
        <v>0</v>
      </c>
      <c r="X230" s="27">
        <f>IFERROR(Points!W230/SUM(Points!$B230:$Z230),)*(1-$B230)</f>
        <v>0</v>
      </c>
      <c r="Y230" s="27">
        <f>IFERROR(Points!X230/SUM(Points!$B230:$Z230),)*(1-$B230)</f>
        <v>0</v>
      </c>
      <c r="Z230" s="76"/>
      <c r="AA230" s="76"/>
      <c r="AB230" s="76"/>
      <c r="AC230" s="76"/>
      <c r="AD230" s="76"/>
      <c r="AE230" s="76"/>
    </row>
    <row r="231" ht="22.5" hidden="1" customHeight="1">
      <c r="A231" s="25">
        <f t="shared" si="1"/>
        <v>45826</v>
      </c>
      <c r="B231" s="82">
        <v>0.025</v>
      </c>
      <c r="C231" s="27">
        <f>IFERROR(Points!B231/SUM(Points!$B231:$Z231),)*(1-$B231)</f>
        <v>0.0609375</v>
      </c>
      <c r="D231" s="27">
        <f>IFERROR(Points!C231/SUM(Points!$B231:$Z231),)*(1-$B231)</f>
        <v>0.0609375</v>
      </c>
      <c r="E231" s="27">
        <f>IFERROR(Points!D231/SUM(Points!$B231:$Z231),)*(1-$B231)</f>
        <v>0.076171875</v>
      </c>
      <c r="F231" s="27">
        <f>IFERROR(Points!E231/SUM(Points!$B231:$Z231),)*(1-$B231)</f>
        <v>0.177734375</v>
      </c>
      <c r="G231" s="27">
        <f>IFERROR(Points!F231/SUM(Points!$B231:$Z231),)*(1-$B231)</f>
        <v>0.15234375</v>
      </c>
      <c r="H231" s="27">
        <f>IFERROR(Points!G231/SUM(Points!$B231:$Z231),)*(1-$B231)</f>
        <v>0.1015625</v>
      </c>
      <c r="I231" s="27">
        <f>IFERROR(Points!H231/SUM(Points!$B231:$Z231),)*(1-$B231)</f>
        <v>0</v>
      </c>
      <c r="J231" s="27">
        <f>IFERROR(Points!I231/SUM(Points!$B231:$Z231),)*(1-$B231)</f>
        <v>0</v>
      </c>
      <c r="K231" s="27">
        <f>IFERROR(Points!J231/SUM(Points!$B231:$Z231),)*(1-$B231)</f>
        <v>0</v>
      </c>
      <c r="L231" s="27">
        <f>IFERROR(Points!K231/SUM(Points!$B231:$Z231),)*(1-$B231)</f>
        <v>0.09140625</v>
      </c>
      <c r="M231" s="27">
        <f>IFERROR(Points!L231/SUM(Points!$B231:$Z231),)*(1-$B231)</f>
        <v>0</v>
      </c>
      <c r="N231" s="27">
        <f>IFERROR(Points!M231/SUM(Points!$B231:$Z231),)*(1-$B231)</f>
        <v>0.177734375</v>
      </c>
      <c r="O231" s="27">
        <f>IFERROR(Points!N231/SUM(Points!$B231:$Z231),)*(1-$B231)</f>
        <v>0</v>
      </c>
      <c r="P231" s="27">
        <f>IFERROR(Points!O231/SUM(Points!$B231:$Z231),)*(1-$B231)</f>
        <v>0</v>
      </c>
      <c r="Q231" s="27">
        <f>IFERROR(Points!P231/SUM(Points!$B231:$Z231),)*(1-$B231)</f>
        <v>0.076171875</v>
      </c>
      <c r="R231" s="27">
        <f>IFERROR(Points!Q231/SUM(Points!$B231:$Z231),)*(1-$B231)</f>
        <v>0</v>
      </c>
      <c r="S231" s="27">
        <f>IFERROR(Points!R231/SUM(Points!$B231:$Z231),)*(1-$B231)</f>
        <v>0</v>
      </c>
      <c r="T231" s="27">
        <f>IFERROR(Points!S231/SUM(Points!$B231:$Z231),)*(1-$B231)</f>
        <v>0</v>
      </c>
      <c r="U231" s="27">
        <f>IFERROR(Points!T231/SUM(Points!$B231:$Z231),)*(1-$B231)</f>
        <v>0</v>
      </c>
      <c r="V231" s="27">
        <f>IFERROR(Points!U231/SUM(Points!$B231:$Z231),)*(1-$B231)</f>
        <v>0</v>
      </c>
      <c r="W231" s="27">
        <f>IFERROR(Points!V231/SUM(Points!$B231:$Z231),)*(1-$B231)</f>
        <v>0</v>
      </c>
      <c r="X231" s="27">
        <f>IFERROR(Points!W231/SUM(Points!$B231:$Z231),)*(1-$B231)</f>
        <v>0</v>
      </c>
      <c r="Y231" s="27">
        <f>IFERROR(Points!X231/SUM(Points!$B231:$Z231),)*(1-$B231)</f>
        <v>0</v>
      </c>
      <c r="Z231" s="76"/>
      <c r="AA231" s="76"/>
      <c r="AB231" s="76"/>
      <c r="AC231" s="76"/>
      <c r="AD231" s="76"/>
      <c r="AE231" s="76"/>
    </row>
    <row r="232" ht="22.5" hidden="1" customHeight="1">
      <c r="A232" s="25">
        <f t="shared" si="1"/>
        <v>45827</v>
      </c>
      <c r="B232" s="82">
        <v>0.025</v>
      </c>
      <c r="C232" s="27">
        <f>IFERROR(Points!B232/SUM(Points!$B232:$Z232),)*(1-$B232)</f>
        <v>0.0567961165</v>
      </c>
      <c r="D232" s="27">
        <f>IFERROR(Points!C232/SUM(Points!$B232:$Z232),)*(1-$B232)</f>
        <v>0.0567961165</v>
      </c>
      <c r="E232" s="27">
        <f>IFERROR(Points!D232/SUM(Points!$B232:$Z232),)*(1-$B232)</f>
        <v>0.07099514563</v>
      </c>
      <c r="F232" s="27">
        <f>IFERROR(Points!E232/SUM(Points!$B232:$Z232),)*(1-$B232)</f>
        <v>0.1656553398</v>
      </c>
      <c r="G232" s="27">
        <f>IFERROR(Points!F232/SUM(Points!$B232:$Z232),)*(1-$B232)</f>
        <v>0.1419902913</v>
      </c>
      <c r="H232" s="27">
        <f>IFERROR(Points!G232/SUM(Points!$B232:$Z232),)*(1-$B232)</f>
        <v>0.09466019417</v>
      </c>
      <c r="I232" s="27">
        <f>IFERROR(Points!H232/SUM(Points!$B232:$Z232),)*(1-$B232)</f>
        <v>0</v>
      </c>
      <c r="J232" s="27">
        <f>IFERROR(Points!I232/SUM(Points!$B232:$Z232),)*(1-$B232)</f>
        <v>0</v>
      </c>
      <c r="K232" s="27">
        <f>IFERROR(Points!J232/SUM(Points!$B232:$Z232),)*(1-$B232)</f>
        <v>0</v>
      </c>
      <c r="L232" s="27">
        <f>IFERROR(Points!K232/SUM(Points!$B232:$Z232),)*(1-$B232)</f>
        <v>0.08519417476</v>
      </c>
      <c r="M232" s="27">
        <f>IFERROR(Points!L232/SUM(Points!$B232:$Z232),)*(1-$B232)</f>
        <v>0</v>
      </c>
      <c r="N232" s="27">
        <f>IFERROR(Points!M232/SUM(Points!$B232:$Z232),)*(1-$B232)</f>
        <v>0.1656553398</v>
      </c>
      <c r="O232" s="27">
        <f>IFERROR(Points!N232/SUM(Points!$B232:$Z232),)*(1-$B232)</f>
        <v>0.02366504854</v>
      </c>
      <c r="P232" s="27">
        <f>IFERROR(Points!O232/SUM(Points!$B232:$Z232),)*(1-$B232)</f>
        <v>0.04259708738</v>
      </c>
      <c r="Q232" s="27">
        <f>IFERROR(Points!P232/SUM(Points!$B232:$Z232),)*(1-$B232)</f>
        <v>0.07099514563</v>
      </c>
      <c r="R232" s="27">
        <f>IFERROR(Points!Q232/SUM(Points!$B232:$Z232),)*(1-$B232)</f>
        <v>0</v>
      </c>
      <c r="S232" s="27">
        <f>IFERROR(Points!R232/SUM(Points!$B232:$Z232),)*(1-$B232)</f>
        <v>0</v>
      </c>
      <c r="T232" s="27">
        <f>IFERROR(Points!S232/SUM(Points!$B232:$Z232),)*(1-$B232)</f>
        <v>0</v>
      </c>
      <c r="U232" s="27">
        <f>IFERROR(Points!T232/SUM(Points!$B232:$Z232),)*(1-$B232)</f>
        <v>0</v>
      </c>
      <c r="V232" s="27">
        <f>IFERROR(Points!U232/SUM(Points!$B232:$Z232),)*(1-$B232)</f>
        <v>0</v>
      </c>
      <c r="W232" s="27">
        <f>IFERROR(Points!V232/SUM(Points!$B232:$Z232),)*(1-$B232)</f>
        <v>0</v>
      </c>
      <c r="X232" s="27">
        <f>IFERROR(Points!W232/SUM(Points!$B232:$Z232),)*(1-$B232)</f>
        <v>0</v>
      </c>
      <c r="Y232" s="27">
        <f>IFERROR(Points!X232/SUM(Points!$B232:$Z232),)*(1-$B232)</f>
        <v>0</v>
      </c>
      <c r="Z232" s="76"/>
      <c r="AA232" s="76"/>
      <c r="AB232" s="76"/>
      <c r="AC232" s="76"/>
      <c r="AD232" s="76"/>
      <c r="AE232" s="76"/>
    </row>
    <row r="233" ht="22.5" hidden="1" customHeight="1">
      <c r="A233" s="25">
        <f t="shared" si="1"/>
        <v>45828</v>
      </c>
      <c r="B233" s="82">
        <v>0.025</v>
      </c>
      <c r="C233" s="27">
        <f>IFERROR(Points!B233/SUM(Points!$B233:$Z233),)*(1-$B233)</f>
        <v>0.05820895522</v>
      </c>
      <c r="D233" s="27">
        <f>IFERROR(Points!C233/SUM(Points!$B233:$Z233),)*(1-$B233)</f>
        <v>0.05820895522</v>
      </c>
      <c r="E233" s="27">
        <f>IFERROR(Points!D233/SUM(Points!$B233:$Z233),)*(1-$B233)</f>
        <v>0.07276119403</v>
      </c>
      <c r="F233" s="27">
        <f>IFERROR(Points!E233/SUM(Points!$B233:$Z233),)*(1-$B233)</f>
        <v>0.1697761194</v>
      </c>
      <c r="G233" s="27">
        <f>IFERROR(Points!F233/SUM(Points!$B233:$Z233),)*(1-$B233)</f>
        <v>0.1455223881</v>
      </c>
      <c r="H233" s="27">
        <f>IFERROR(Points!G233/SUM(Points!$B233:$Z233),)*(1-$B233)</f>
        <v>0.09701492537</v>
      </c>
      <c r="I233" s="27">
        <f>IFERROR(Points!H233/SUM(Points!$B233:$Z233),)*(1-$B233)</f>
        <v>0</v>
      </c>
      <c r="J233" s="27">
        <f>IFERROR(Points!I233/SUM(Points!$B233:$Z233),)*(1-$B233)</f>
        <v>0</v>
      </c>
      <c r="K233" s="27">
        <f>IFERROR(Points!J233/SUM(Points!$B233:$Z233),)*(1-$B233)</f>
        <v>0</v>
      </c>
      <c r="L233" s="27">
        <f>IFERROR(Points!K233/SUM(Points!$B233:$Z233),)*(1-$B233)</f>
        <v>0.08731343284</v>
      </c>
      <c r="M233" s="27">
        <f>IFERROR(Points!L233/SUM(Points!$B233:$Z233),)*(1-$B233)</f>
        <v>0</v>
      </c>
      <c r="N233" s="27">
        <f>IFERROR(Points!M233/SUM(Points!$B233:$Z233),)*(1-$B233)</f>
        <v>0.1697761194</v>
      </c>
      <c r="O233" s="27">
        <f>IFERROR(Points!N233/SUM(Points!$B233:$Z233),)*(1-$B233)</f>
        <v>0</v>
      </c>
      <c r="P233" s="27">
        <f>IFERROR(Points!O233/SUM(Points!$B233:$Z233),)*(1-$B233)</f>
        <v>0.04365671642</v>
      </c>
      <c r="Q233" s="27">
        <f>IFERROR(Points!P233/SUM(Points!$B233:$Z233),)*(1-$B233)</f>
        <v>0.07276119403</v>
      </c>
      <c r="R233" s="27">
        <f>IFERROR(Points!Q233/SUM(Points!$B233:$Z233),)*(1-$B233)</f>
        <v>0</v>
      </c>
      <c r="S233" s="27">
        <f>IFERROR(Points!R233/SUM(Points!$B233:$Z233),)*(1-$B233)</f>
        <v>0</v>
      </c>
      <c r="T233" s="27">
        <f>IFERROR(Points!S233/SUM(Points!$B233:$Z233),)*(1-$B233)</f>
        <v>0</v>
      </c>
      <c r="U233" s="27">
        <f>IFERROR(Points!T233/SUM(Points!$B233:$Z233),)*(1-$B233)</f>
        <v>0</v>
      </c>
      <c r="V233" s="27">
        <f>IFERROR(Points!U233/SUM(Points!$B233:$Z233),)*(1-$B233)</f>
        <v>0</v>
      </c>
      <c r="W233" s="27">
        <f>IFERROR(Points!V233/SUM(Points!$B233:$Z233),)*(1-$B233)</f>
        <v>0</v>
      </c>
      <c r="X233" s="27">
        <f>IFERROR(Points!W233/SUM(Points!$B233:$Z233),)*(1-$B233)</f>
        <v>0</v>
      </c>
      <c r="Y233" s="27">
        <f>IFERROR(Points!X233/SUM(Points!$B233:$Z233),)*(1-$B233)</f>
        <v>0</v>
      </c>
      <c r="Z233" s="76"/>
      <c r="AA233" s="76"/>
      <c r="AB233" s="76"/>
      <c r="AC233" s="76"/>
      <c r="AD233" s="76"/>
      <c r="AE233" s="76"/>
    </row>
    <row r="234" ht="22.5" hidden="1" customHeight="1">
      <c r="A234" s="25">
        <f t="shared" si="1"/>
        <v>45829</v>
      </c>
      <c r="B234" s="82">
        <v>0.025</v>
      </c>
      <c r="C234" s="27">
        <f>IFERROR(Points!B234/SUM(Points!$B234:$Z234),)*(1-$B234)</f>
        <v>0.07452229299</v>
      </c>
      <c r="D234" s="27">
        <f>IFERROR(Points!C234/SUM(Points!$B234:$Z234),)*(1-$B234)</f>
        <v>0.07452229299</v>
      </c>
      <c r="E234" s="27">
        <f>IFERROR(Points!D234/SUM(Points!$B234:$Z234),)*(1-$B234)</f>
        <v>0.09315286624</v>
      </c>
      <c r="F234" s="27">
        <f>IFERROR(Points!E234/SUM(Points!$B234:$Z234),)*(1-$B234)</f>
        <v>0.2173566879</v>
      </c>
      <c r="G234" s="27">
        <f>IFERROR(Points!F234/SUM(Points!$B234:$Z234),)*(1-$B234)</f>
        <v>0.1863057325</v>
      </c>
      <c r="H234" s="27">
        <f>IFERROR(Points!G234/SUM(Points!$B234:$Z234),)*(1-$B234)</f>
        <v>0</v>
      </c>
      <c r="I234" s="27">
        <f>IFERROR(Points!H234/SUM(Points!$B234:$Z234),)*(1-$B234)</f>
        <v>0</v>
      </c>
      <c r="J234" s="27">
        <f>IFERROR(Points!I234/SUM(Points!$B234:$Z234),)*(1-$B234)</f>
        <v>0</v>
      </c>
      <c r="K234" s="27">
        <f>IFERROR(Points!J234/SUM(Points!$B234:$Z234),)*(1-$B234)</f>
        <v>0</v>
      </c>
      <c r="L234" s="27">
        <f>IFERROR(Points!K234/SUM(Points!$B234:$Z234),)*(1-$B234)</f>
        <v>0.1117834395</v>
      </c>
      <c r="M234" s="27">
        <f>IFERROR(Points!L234/SUM(Points!$B234:$Z234),)*(1-$B234)</f>
        <v>0</v>
      </c>
      <c r="N234" s="27">
        <f>IFERROR(Points!M234/SUM(Points!$B234:$Z234),)*(1-$B234)</f>
        <v>0.2173566879</v>
      </c>
      <c r="O234" s="27">
        <f>IFERROR(Points!N234/SUM(Points!$B234:$Z234),)*(1-$B234)</f>
        <v>0</v>
      </c>
      <c r="P234" s="27">
        <f>IFERROR(Points!O234/SUM(Points!$B234:$Z234),)*(1-$B234)</f>
        <v>0</v>
      </c>
      <c r="Q234" s="27">
        <f>IFERROR(Points!P234/SUM(Points!$B234:$Z234),)*(1-$B234)</f>
        <v>0</v>
      </c>
      <c r="R234" s="27">
        <f>IFERROR(Points!Q234/SUM(Points!$B234:$Z234),)*(1-$B234)</f>
        <v>0</v>
      </c>
      <c r="S234" s="27">
        <f>IFERROR(Points!R234/SUM(Points!$B234:$Z234),)*(1-$B234)</f>
        <v>0</v>
      </c>
      <c r="T234" s="27">
        <f>IFERROR(Points!S234/SUM(Points!$B234:$Z234),)*(1-$B234)</f>
        <v>0</v>
      </c>
      <c r="U234" s="27">
        <f>IFERROR(Points!T234/SUM(Points!$B234:$Z234),)*(1-$B234)</f>
        <v>0</v>
      </c>
      <c r="V234" s="27">
        <f>IFERROR(Points!U234/SUM(Points!$B234:$Z234),)*(1-$B234)</f>
        <v>0</v>
      </c>
      <c r="W234" s="27">
        <f>IFERROR(Points!V234/SUM(Points!$B234:$Z234),)*(1-$B234)</f>
        <v>0</v>
      </c>
      <c r="X234" s="27">
        <f>IFERROR(Points!W234/SUM(Points!$B234:$Z234),)*(1-$B234)</f>
        <v>0</v>
      </c>
      <c r="Y234" s="27">
        <f>IFERROR(Points!X234/SUM(Points!$B234:$Z234),)*(1-$B234)</f>
        <v>0</v>
      </c>
      <c r="Z234" s="76"/>
      <c r="AA234" s="76"/>
      <c r="AB234" s="76"/>
      <c r="AC234" s="76"/>
      <c r="AD234" s="76"/>
      <c r="AE234" s="76"/>
    </row>
    <row r="235" ht="22.5" hidden="1" customHeight="1">
      <c r="A235" s="25">
        <f t="shared" si="1"/>
        <v>45830</v>
      </c>
      <c r="B235" s="82">
        <v>0.025</v>
      </c>
      <c r="C235" s="27">
        <f>IFERROR(Points!B235/SUM(Points!$B235:$Z235),)*(1-$B235)</f>
        <v>0.06307277628</v>
      </c>
      <c r="D235" s="27">
        <f>IFERROR(Points!C235/SUM(Points!$B235:$Z235),)*(1-$B235)</f>
        <v>0.06307277628</v>
      </c>
      <c r="E235" s="27">
        <f>IFERROR(Points!D235/SUM(Points!$B235:$Z235),)*(1-$B235)</f>
        <v>0.07884097035</v>
      </c>
      <c r="F235" s="27">
        <f>IFERROR(Points!E235/SUM(Points!$B235:$Z235),)*(1-$B235)</f>
        <v>0.1839622642</v>
      </c>
      <c r="G235" s="27">
        <f>IFERROR(Points!F235/SUM(Points!$B235:$Z235),)*(1-$B235)</f>
        <v>0.1576819407</v>
      </c>
      <c r="H235" s="27">
        <f>IFERROR(Points!G235/SUM(Points!$B235:$Z235),)*(1-$B235)</f>
        <v>0</v>
      </c>
      <c r="I235" s="27">
        <f>IFERROR(Points!H235/SUM(Points!$B235:$Z235),)*(1-$B235)</f>
        <v>0</v>
      </c>
      <c r="J235" s="27">
        <f>IFERROR(Points!I235/SUM(Points!$B235:$Z235),)*(1-$B235)</f>
        <v>0</v>
      </c>
      <c r="K235" s="27">
        <f>IFERROR(Points!J235/SUM(Points!$B235:$Z235),)*(1-$B235)</f>
        <v>0</v>
      </c>
      <c r="L235" s="27">
        <f>IFERROR(Points!K235/SUM(Points!$B235:$Z235),)*(1-$B235)</f>
        <v>0.09460916442</v>
      </c>
      <c r="M235" s="27">
        <f>IFERROR(Points!L235/SUM(Points!$B235:$Z235),)*(1-$B235)</f>
        <v>0</v>
      </c>
      <c r="N235" s="27">
        <f>IFERROR(Points!M235/SUM(Points!$B235:$Z235),)*(1-$B235)</f>
        <v>0</v>
      </c>
      <c r="O235" s="27">
        <f>IFERROR(Points!N235/SUM(Points!$B235:$Z235),)*(1-$B235)</f>
        <v>0.1839622642</v>
      </c>
      <c r="P235" s="27">
        <f>IFERROR(Points!O235/SUM(Points!$B235:$Z235),)*(1-$B235)</f>
        <v>0.07095687332</v>
      </c>
      <c r="Q235" s="27">
        <f>IFERROR(Points!P235/SUM(Points!$B235:$Z235),)*(1-$B235)</f>
        <v>0.07884097035</v>
      </c>
      <c r="R235" s="27">
        <f>IFERROR(Points!Q235/SUM(Points!$B235:$Z235),)*(1-$B235)</f>
        <v>0</v>
      </c>
      <c r="S235" s="27">
        <f>IFERROR(Points!R235/SUM(Points!$B235:$Z235),)*(1-$B235)</f>
        <v>0</v>
      </c>
      <c r="T235" s="27">
        <f>IFERROR(Points!S235/SUM(Points!$B235:$Z235),)*(1-$B235)</f>
        <v>0</v>
      </c>
      <c r="U235" s="27">
        <f>IFERROR(Points!T235/SUM(Points!$B235:$Z235),)*(1-$B235)</f>
        <v>0</v>
      </c>
      <c r="V235" s="27">
        <f>IFERROR(Points!U235/SUM(Points!$B235:$Z235),)*(1-$B235)</f>
        <v>0</v>
      </c>
      <c r="W235" s="27">
        <f>IFERROR(Points!V235/SUM(Points!$B235:$Z235),)*(1-$B235)</f>
        <v>0</v>
      </c>
      <c r="X235" s="27">
        <f>IFERROR(Points!W235/SUM(Points!$B235:$Z235),)*(1-$B235)</f>
        <v>0</v>
      </c>
      <c r="Y235" s="27">
        <f>IFERROR(Points!X235/SUM(Points!$B235:$Z235),)*(1-$B235)</f>
        <v>0</v>
      </c>
      <c r="Z235" s="76"/>
      <c r="AA235" s="76"/>
      <c r="AB235" s="76"/>
      <c r="AC235" s="76"/>
      <c r="AD235" s="76"/>
      <c r="AE235" s="76"/>
    </row>
    <row r="236" ht="22.5" hidden="1" customHeight="1">
      <c r="A236" s="25">
        <f t="shared" si="1"/>
        <v>45831</v>
      </c>
      <c r="B236" s="82">
        <v>0.025</v>
      </c>
      <c r="C236" s="27">
        <f>IFERROR(Points!B236/SUM(Points!$B236:$Z236),)*(1-$B236)</f>
        <v>0</v>
      </c>
      <c r="D236" s="27">
        <f>IFERROR(Points!C236/SUM(Points!$B236:$Z236),)*(1-$B236)</f>
        <v>0</v>
      </c>
      <c r="E236" s="27">
        <f>IFERROR(Points!D236/SUM(Points!$B236:$Z236),)*(1-$B236)</f>
        <v>0</v>
      </c>
      <c r="F236" s="27">
        <f>IFERROR(Points!E236/SUM(Points!$B236:$Z236),)*(1-$B236)</f>
        <v>0</v>
      </c>
      <c r="G236" s="27">
        <f>IFERROR(Points!F236/SUM(Points!$B236:$Z236),)*(1-$B236)</f>
        <v>0</v>
      </c>
      <c r="H236" s="27">
        <f>IFERROR(Points!G236/SUM(Points!$B236:$Z236),)*(1-$B236)</f>
        <v>0</v>
      </c>
      <c r="I236" s="27">
        <f>IFERROR(Points!H236/SUM(Points!$B236:$Z236),)*(1-$B236)</f>
        <v>0</v>
      </c>
      <c r="J236" s="27">
        <f>IFERROR(Points!I236/SUM(Points!$B236:$Z236),)*(1-$B236)</f>
        <v>0</v>
      </c>
      <c r="K236" s="27">
        <f>IFERROR(Points!J236/SUM(Points!$B236:$Z236),)*(1-$B236)</f>
        <v>0</v>
      </c>
      <c r="L236" s="27">
        <f>IFERROR(Points!K236/SUM(Points!$B236:$Z236),)*(1-$B236)</f>
        <v>0</v>
      </c>
      <c r="M236" s="27">
        <f>IFERROR(Points!L236/SUM(Points!$B236:$Z236),)*(1-$B236)</f>
        <v>0</v>
      </c>
      <c r="N236" s="27">
        <f>IFERROR(Points!M236/SUM(Points!$B236:$Z236),)*(1-$B236)</f>
        <v>0</v>
      </c>
      <c r="O236" s="27">
        <f>IFERROR(Points!N236/SUM(Points!$B236:$Z236),)*(1-$B236)</f>
        <v>0</v>
      </c>
      <c r="P236" s="27">
        <f>IFERROR(Points!O236/SUM(Points!$B236:$Z236),)*(1-$B236)</f>
        <v>0</v>
      </c>
      <c r="Q236" s="27">
        <f>IFERROR(Points!P236/SUM(Points!$B236:$Z236),)*(1-$B236)</f>
        <v>0</v>
      </c>
      <c r="R236" s="27">
        <f>IFERROR(Points!Q236/SUM(Points!$B236:$Z236),)*(1-$B236)</f>
        <v>0</v>
      </c>
      <c r="S236" s="27">
        <f>IFERROR(Points!R236/SUM(Points!$B236:$Z236),)*(1-$B236)</f>
        <v>0</v>
      </c>
      <c r="T236" s="27">
        <f>IFERROR(Points!S236/SUM(Points!$B236:$Z236),)*(1-$B236)</f>
        <v>0</v>
      </c>
      <c r="U236" s="27">
        <f>IFERROR(Points!T236/SUM(Points!$B236:$Z236),)*(1-$B236)</f>
        <v>0</v>
      </c>
      <c r="V236" s="27">
        <f>IFERROR(Points!U236/SUM(Points!$B236:$Z236),)*(1-$B236)</f>
        <v>0</v>
      </c>
      <c r="W236" s="27">
        <f>IFERROR(Points!V236/SUM(Points!$B236:$Z236),)*(1-$B236)</f>
        <v>0</v>
      </c>
      <c r="X236" s="27">
        <f>IFERROR(Points!W236/SUM(Points!$B236:$Z236),)*(1-$B236)</f>
        <v>0</v>
      </c>
      <c r="Y236" s="27">
        <f>IFERROR(Points!X236/SUM(Points!$B236:$Z236),)*(1-$B236)</f>
        <v>0</v>
      </c>
      <c r="Z236" s="76"/>
      <c r="AA236" s="76"/>
      <c r="AB236" s="76"/>
      <c r="AC236" s="76"/>
      <c r="AD236" s="76"/>
      <c r="AE236" s="76"/>
    </row>
    <row r="237" ht="22.5" hidden="1" customHeight="1">
      <c r="A237" s="25">
        <f t="shared" si="1"/>
        <v>45832</v>
      </c>
      <c r="B237" s="82">
        <v>0.025</v>
      </c>
      <c r="C237" s="27">
        <f>IFERROR(Points!B237/SUM(Points!$B237:$Z237),)*(1-$B237)</f>
        <v>0.05954198473</v>
      </c>
      <c r="D237" s="27">
        <f>IFERROR(Points!C237/SUM(Points!$B237:$Z237),)*(1-$B237)</f>
        <v>0.05954198473</v>
      </c>
      <c r="E237" s="27">
        <f>IFERROR(Points!D237/SUM(Points!$B237:$Z237),)*(1-$B237)</f>
        <v>0.07442748092</v>
      </c>
      <c r="F237" s="27">
        <f>IFERROR(Points!E237/SUM(Points!$B237:$Z237),)*(1-$B237)</f>
        <v>0.1736641221</v>
      </c>
      <c r="G237" s="27">
        <f>IFERROR(Points!F237/SUM(Points!$B237:$Z237),)*(1-$B237)</f>
        <v>0.1488549618</v>
      </c>
      <c r="H237" s="27">
        <f>IFERROR(Points!G237/SUM(Points!$B237:$Z237),)*(1-$B237)</f>
        <v>0</v>
      </c>
      <c r="I237" s="27">
        <f>IFERROR(Points!H237/SUM(Points!$B237:$Z237),)*(1-$B237)</f>
        <v>0</v>
      </c>
      <c r="J237" s="27">
        <f>IFERROR(Points!I237/SUM(Points!$B237:$Z237),)*(1-$B237)</f>
        <v>0.01488549618</v>
      </c>
      <c r="K237" s="27">
        <f>IFERROR(Points!J237/SUM(Points!$B237:$Z237),)*(1-$B237)</f>
        <v>0</v>
      </c>
      <c r="L237" s="27">
        <f>IFERROR(Points!K237/SUM(Points!$B237:$Z237),)*(1-$B237)</f>
        <v>0.0893129771</v>
      </c>
      <c r="M237" s="27">
        <f>IFERROR(Points!L237/SUM(Points!$B237:$Z237),)*(1-$B237)</f>
        <v>0</v>
      </c>
      <c r="N237" s="27">
        <f>IFERROR(Points!M237/SUM(Points!$B237:$Z237),)*(1-$B237)</f>
        <v>0.1736641221</v>
      </c>
      <c r="O237" s="27">
        <f>IFERROR(Points!N237/SUM(Points!$B237:$Z237),)*(1-$B237)</f>
        <v>0.02480916031</v>
      </c>
      <c r="P237" s="27">
        <f>IFERROR(Points!O237/SUM(Points!$B237:$Z237),)*(1-$B237)</f>
        <v>0.06698473282</v>
      </c>
      <c r="Q237" s="27">
        <f>IFERROR(Points!P237/SUM(Points!$B237:$Z237),)*(1-$B237)</f>
        <v>0.07442748092</v>
      </c>
      <c r="R237" s="27">
        <f>IFERROR(Points!Q237/SUM(Points!$B237:$Z237),)*(1-$B237)</f>
        <v>0</v>
      </c>
      <c r="S237" s="27">
        <f>IFERROR(Points!R237/SUM(Points!$B237:$Z237),)*(1-$B237)</f>
        <v>0</v>
      </c>
      <c r="T237" s="27">
        <f>IFERROR(Points!S237/SUM(Points!$B237:$Z237),)*(1-$B237)</f>
        <v>0</v>
      </c>
      <c r="U237" s="27">
        <f>IFERROR(Points!T237/SUM(Points!$B237:$Z237),)*(1-$B237)</f>
        <v>0.01488549618</v>
      </c>
      <c r="V237" s="27">
        <f>IFERROR(Points!U237/SUM(Points!$B237:$Z237),)*(1-$B237)</f>
        <v>0</v>
      </c>
      <c r="W237" s="27">
        <f>IFERROR(Points!V237/SUM(Points!$B237:$Z237),)*(1-$B237)</f>
        <v>0</v>
      </c>
      <c r="X237" s="27">
        <f>IFERROR(Points!W237/SUM(Points!$B237:$Z237),)*(1-$B237)</f>
        <v>0</v>
      </c>
      <c r="Y237" s="27">
        <f>IFERROR(Points!X237/SUM(Points!$B237:$Z237),)*(1-$B237)</f>
        <v>0</v>
      </c>
      <c r="Z237" s="76"/>
      <c r="AA237" s="76"/>
      <c r="AB237" s="76"/>
      <c r="AC237" s="76"/>
      <c r="AD237" s="76"/>
      <c r="AE237" s="76"/>
    </row>
    <row r="238" ht="22.5" hidden="1" customHeight="1">
      <c r="A238" s="25">
        <f t="shared" si="1"/>
        <v>45833</v>
      </c>
      <c r="B238" s="82">
        <v>0.025</v>
      </c>
      <c r="C238" s="27">
        <f>IFERROR(Points!B238/SUM(Points!$B238:$Z238),)*(1-$B238)</f>
        <v>0.05820895522</v>
      </c>
      <c r="D238" s="27">
        <f>IFERROR(Points!C238/SUM(Points!$B238:$Z238),)*(1-$B238)</f>
        <v>0.05820895522</v>
      </c>
      <c r="E238" s="27">
        <f>IFERROR(Points!D238/SUM(Points!$B238:$Z238),)*(1-$B238)</f>
        <v>0.07276119403</v>
      </c>
      <c r="F238" s="27">
        <f>IFERROR(Points!E238/SUM(Points!$B238:$Z238),)*(1-$B238)</f>
        <v>0.1697761194</v>
      </c>
      <c r="G238" s="27">
        <f>IFERROR(Points!F238/SUM(Points!$B238:$Z238),)*(1-$B238)</f>
        <v>0.1455223881</v>
      </c>
      <c r="H238" s="27">
        <f>IFERROR(Points!G238/SUM(Points!$B238:$Z238),)*(1-$B238)</f>
        <v>0.09701492537</v>
      </c>
      <c r="I238" s="27">
        <f>IFERROR(Points!H238/SUM(Points!$B238:$Z238),)*(1-$B238)</f>
        <v>0</v>
      </c>
      <c r="J238" s="27">
        <f>IFERROR(Points!I238/SUM(Points!$B238:$Z238),)*(1-$B238)</f>
        <v>0</v>
      </c>
      <c r="K238" s="27">
        <f>IFERROR(Points!J238/SUM(Points!$B238:$Z238),)*(1-$B238)</f>
        <v>0</v>
      </c>
      <c r="L238" s="27">
        <f>IFERROR(Points!K238/SUM(Points!$B238:$Z238),)*(1-$B238)</f>
        <v>0.08731343284</v>
      </c>
      <c r="M238" s="27">
        <f>IFERROR(Points!L238/SUM(Points!$B238:$Z238),)*(1-$B238)</f>
        <v>0</v>
      </c>
      <c r="N238" s="27">
        <f>IFERROR(Points!M238/SUM(Points!$B238:$Z238),)*(1-$B238)</f>
        <v>0.1697761194</v>
      </c>
      <c r="O238" s="27">
        <f>IFERROR(Points!N238/SUM(Points!$B238:$Z238),)*(1-$B238)</f>
        <v>0.04365671642</v>
      </c>
      <c r="P238" s="27">
        <f>IFERROR(Points!O238/SUM(Points!$B238:$Z238),)*(1-$B238)</f>
        <v>0</v>
      </c>
      <c r="Q238" s="27">
        <f>IFERROR(Points!P238/SUM(Points!$B238:$Z238),)*(1-$B238)</f>
        <v>0.07276119403</v>
      </c>
      <c r="R238" s="27">
        <f>IFERROR(Points!Q238/SUM(Points!$B238:$Z238),)*(1-$B238)</f>
        <v>0</v>
      </c>
      <c r="S238" s="27">
        <f>IFERROR(Points!R238/SUM(Points!$B238:$Z238),)*(1-$B238)</f>
        <v>0</v>
      </c>
      <c r="T238" s="27">
        <f>IFERROR(Points!S238/SUM(Points!$B238:$Z238),)*(1-$B238)</f>
        <v>0</v>
      </c>
      <c r="U238" s="27">
        <f>IFERROR(Points!T238/SUM(Points!$B238:$Z238),)*(1-$B238)</f>
        <v>0</v>
      </c>
      <c r="V238" s="27">
        <f>IFERROR(Points!U238/SUM(Points!$B238:$Z238),)*(1-$B238)</f>
        <v>0</v>
      </c>
      <c r="W238" s="27">
        <f>IFERROR(Points!V238/SUM(Points!$B238:$Z238),)*(1-$B238)</f>
        <v>0</v>
      </c>
      <c r="X238" s="27">
        <f>IFERROR(Points!W238/SUM(Points!$B238:$Z238),)*(1-$B238)</f>
        <v>0</v>
      </c>
      <c r="Y238" s="27">
        <f>IFERROR(Points!X238/SUM(Points!$B238:$Z238),)*(1-$B238)</f>
        <v>0</v>
      </c>
      <c r="Z238" s="76"/>
      <c r="AA238" s="76"/>
      <c r="AB238" s="76"/>
      <c r="AC238" s="76"/>
      <c r="AD238" s="76"/>
      <c r="AE238" s="76"/>
    </row>
    <row r="239" ht="22.5" hidden="1" customHeight="1">
      <c r="A239" s="25">
        <f t="shared" si="1"/>
        <v>45834</v>
      </c>
      <c r="B239" s="82">
        <v>0.025</v>
      </c>
      <c r="C239" s="27">
        <f>IFERROR(Points!B239/SUM(Points!$B239:$Z239),)*(1-$B239)</f>
        <v>0.05820895522</v>
      </c>
      <c r="D239" s="27">
        <f>IFERROR(Points!C239/SUM(Points!$B239:$Z239),)*(1-$B239)</f>
        <v>0.05820895522</v>
      </c>
      <c r="E239" s="27">
        <f>IFERROR(Points!D239/SUM(Points!$B239:$Z239),)*(1-$B239)</f>
        <v>0.07276119403</v>
      </c>
      <c r="F239" s="27">
        <f>IFERROR(Points!E239/SUM(Points!$B239:$Z239),)*(1-$B239)</f>
        <v>0.1697761194</v>
      </c>
      <c r="G239" s="27">
        <f>IFERROR(Points!F239/SUM(Points!$B239:$Z239),)*(1-$B239)</f>
        <v>0.1455223881</v>
      </c>
      <c r="H239" s="27">
        <f>IFERROR(Points!G239/SUM(Points!$B239:$Z239),)*(1-$B239)</f>
        <v>0.09701492537</v>
      </c>
      <c r="I239" s="27">
        <f>IFERROR(Points!H239/SUM(Points!$B239:$Z239),)*(1-$B239)</f>
        <v>0</v>
      </c>
      <c r="J239" s="27">
        <f>IFERROR(Points!I239/SUM(Points!$B239:$Z239),)*(1-$B239)</f>
        <v>0</v>
      </c>
      <c r="K239" s="27">
        <f>IFERROR(Points!J239/SUM(Points!$B239:$Z239),)*(1-$B239)</f>
        <v>0</v>
      </c>
      <c r="L239" s="27">
        <f>IFERROR(Points!K239/SUM(Points!$B239:$Z239),)*(1-$B239)</f>
        <v>0.08731343284</v>
      </c>
      <c r="M239" s="27">
        <f>IFERROR(Points!L239/SUM(Points!$B239:$Z239),)*(1-$B239)</f>
        <v>0</v>
      </c>
      <c r="N239" s="27">
        <f>IFERROR(Points!M239/SUM(Points!$B239:$Z239),)*(1-$B239)</f>
        <v>0.1697761194</v>
      </c>
      <c r="O239" s="27">
        <f>IFERROR(Points!N239/SUM(Points!$B239:$Z239),)*(1-$B239)</f>
        <v>0</v>
      </c>
      <c r="P239" s="27">
        <f>IFERROR(Points!O239/SUM(Points!$B239:$Z239),)*(1-$B239)</f>
        <v>0.04365671642</v>
      </c>
      <c r="Q239" s="27">
        <f>IFERROR(Points!P239/SUM(Points!$B239:$Z239),)*(1-$B239)</f>
        <v>0.07276119403</v>
      </c>
      <c r="R239" s="27">
        <f>IFERROR(Points!Q239/SUM(Points!$B239:$Z239),)*(1-$B239)</f>
        <v>0</v>
      </c>
      <c r="S239" s="27">
        <f>IFERROR(Points!R239/SUM(Points!$B239:$Z239),)*(1-$B239)</f>
        <v>0</v>
      </c>
      <c r="T239" s="27">
        <f>IFERROR(Points!S239/SUM(Points!$B239:$Z239),)*(1-$B239)</f>
        <v>0</v>
      </c>
      <c r="U239" s="27">
        <f>IFERROR(Points!T239/SUM(Points!$B239:$Z239),)*(1-$B239)</f>
        <v>0</v>
      </c>
      <c r="V239" s="27">
        <f>IFERROR(Points!U239/SUM(Points!$B239:$Z239),)*(1-$B239)</f>
        <v>0</v>
      </c>
      <c r="W239" s="27">
        <f>IFERROR(Points!V239/SUM(Points!$B239:$Z239),)*(1-$B239)</f>
        <v>0</v>
      </c>
      <c r="X239" s="27">
        <f>IFERROR(Points!W239/SUM(Points!$B239:$Z239),)*(1-$B239)</f>
        <v>0</v>
      </c>
      <c r="Y239" s="27">
        <f>IFERROR(Points!X239/SUM(Points!$B239:$Z239),)*(1-$B239)</f>
        <v>0</v>
      </c>
      <c r="Z239" s="76"/>
      <c r="AA239" s="76"/>
      <c r="AB239" s="76"/>
      <c r="AC239" s="76"/>
      <c r="AD239" s="76"/>
      <c r="AE239" s="76"/>
    </row>
    <row r="240" ht="22.5" hidden="1" customHeight="1">
      <c r="A240" s="25">
        <f t="shared" si="1"/>
        <v>45835</v>
      </c>
      <c r="B240" s="82">
        <v>0.025</v>
      </c>
      <c r="C240" s="27">
        <f>IFERROR(Points!B240/SUM(Points!$B240:$Z240),)*(1-$B240)</f>
        <v>0.06290322581</v>
      </c>
      <c r="D240" s="27">
        <f>IFERROR(Points!C240/SUM(Points!$B240:$Z240),)*(1-$B240)</f>
        <v>0.06290322581</v>
      </c>
      <c r="E240" s="27">
        <f>IFERROR(Points!D240/SUM(Points!$B240:$Z240),)*(1-$B240)</f>
        <v>0.07862903226</v>
      </c>
      <c r="F240" s="27">
        <f>IFERROR(Points!E240/SUM(Points!$B240:$Z240),)*(1-$B240)</f>
        <v>0.1834677419</v>
      </c>
      <c r="G240" s="27">
        <f>IFERROR(Points!F240/SUM(Points!$B240:$Z240),)*(1-$B240)</f>
        <v>0.1048387097</v>
      </c>
      <c r="H240" s="27">
        <f>IFERROR(Points!G240/SUM(Points!$B240:$Z240),)*(1-$B240)</f>
        <v>0</v>
      </c>
      <c r="I240" s="27">
        <f>IFERROR(Points!H240/SUM(Points!$B240:$Z240),)*(1-$B240)</f>
        <v>0</v>
      </c>
      <c r="J240" s="27">
        <f>IFERROR(Points!I240/SUM(Points!$B240:$Z240),)*(1-$B240)</f>
        <v>0</v>
      </c>
      <c r="K240" s="27">
        <f>IFERROR(Points!J240/SUM(Points!$B240:$Z240),)*(1-$B240)</f>
        <v>0</v>
      </c>
      <c r="L240" s="27">
        <f>IFERROR(Points!K240/SUM(Points!$B240:$Z240),)*(1-$B240)</f>
        <v>0.09435483871</v>
      </c>
      <c r="M240" s="27">
        <f>IFERROR(Points!L240/SUM(Points!$B240:$Z240),)*(1-$B240)</f>
        <v>0</v>
      </c>
      <c r="N240" s="27">
        <f>IFERROR(Points!M240/SUM(Points!$B240:$Z240),)*(1-$B240)</f>
        <v>0.1834677419</v>
      </c>
      <c r="O240" s="27">
        <f>IFERROR(Points!N240/SUM(Points!$B240:$Z240),)*(1-$B240)</f>
        <v>0.1048387097</v>
      </c>
      <c r="P240" s="27">
        <f>IFERROR(Points!O240/SUM(Points!$B240:$Z240),)*(1-$B240)</f>
        <v>0.04717741935</v>
      </c>
      <c r="Q240" s="27">
        <f>IFERROR(Points!P240/SUM(Points!$B240:$Z240),)*(1-$B240)</f>
        <v>0.05241935484</v>
      </c>
      <c r="R240" s="27">
        <f>IFERROR(Points!Q240/SUM(Points!$B240:$Z240),)*(1-$B240)</f>
        <v>0</v>
      </c>
      <c r="S240" s="27">
        <f>IFERROR(Points!R240/SUM(Points!$B240:$Z240),)*(1-$B240)</f>
        <v>0</v>
      </c>
      <c r="T240" s="27">
        <f>IFERROR(Points!S240/SUM(Points!$B240:$Z240),)*(1-$B240)</f>
        <v>0</v>
      </c>
      <c r="U240" s="27">
        <f>IFERROR(Points!T240/SUM(Points!$B240:$Z240),)*(1-$B240)</f>
        <v>0</v>
      </c>
      <c r="V240" s="27">
        <f>IFERROR(Points!U240/SUM(Points!$B240:$Z240),)*(1-$B240)</f>
        <v>0</v>
      </c>
      <c r="W240" s="27">
        <f>IFERROR(Points!V240/SUM(Points!$B240:$Z240),)*(1-$B240)</f>
        <v>0</v>
      </c>
      <c r="X240" s="27">
        <f>IFERROR(Points!W240/SUM(Points!$B240:$Z240),)*(1-$B240)</f>
        <v>0</v>
      </c>
      <c r="Y240" s="27">
        <f>IFERROR(Points!X240/SUM(Points!$B240:$Z240),)*(1-$B240)</f>
        <v>0</v>
      </c>
      <c r="Z240" s="76"/>
      <c r="AA240" s="76"/>
      <c r="AB240" s="76"/>
      <c r="AC240" s="76"/>
      <c r="AD240" s="76"/>
      <c r="AE240" s="76"/>
    </row>
    <row r="241" ht="22.5" hidden="1" customHeight="1">
      <c r="A241" s="25">
        <f t="shared" si="1"/>
        <v>45836</v>
      </c>
      <c r="B241" s="82">
        <v>0.025</v>
      </c>
      <c r="C241" s="27">
        <f>IFERROR(Points!B241/SUM(Points!$B241:$Z241),)*(1-$B241)</f>
        <v>0.06610169492</v>
      </c>
      <c r="D241" s="27">
        <f>IFERROR(Points!C241/SUM(Points!$B241:$Z241),)*(1-$B241)</f>
        <v>0.06610169492</v>
      </c>
      <c r="E241" s="27">
        <f>IFERROR(Points!D241/SUM(Points!$B241:$Z241),)*(1-$B241)</f>
        <v>0.08262711864</v>
      </c>
      <c r="F241" s="27">
        <f>IFERROR(Points!E241/SUM(Points!$B241:$Z241),)*(1-$B241)</f>
        <v>0.1927966102</v>
      </c>
      <c r="G241" s="27">
        <f>IFERROR(Points!F241/SUM(Points!$B241:$Z241),)*(1-$B241)</f>
        <v>0.1652542373</v>
      </c>
      <c r="H241" s="27">
        <f>IFERROR(Points!G241/SUM(Points!$B241:$Z241),)*(1-$B241)</f>
        <v>0.1101694915</v>
      </c>
      <c r="I241" s="27">
        <f>IFERROR(Points!H241/SUM(Points!$B241:$Z241),)*(1-$B241)</f>
        <v>0</v>
      </c>
      <c r="J241" s="27">
        <f>IFERROR(Points!I241/SUM(Points!$B241:$Z241),)*(1-$B241)</f>
        <v>0</v>
      </c>
      <c r="K241" s="27">
        <f>IFERROR(Points!J241/SUM(Points!$B241:$Z241),)*(1-$B241)</f>
        <v>0</v>
      </c>
      <c r="L241" s="27">
        <f>IFERROR(Points!K241/SUM(Points!$B241:$Z241),)*(1-$B241)</f>
        <v>0.09915254237</v>
      </c>
      <c r="M241" s="27">
        <f>IFERROR(Points!L241/SUM(Points!$B241:$Z241),)*(1-$B241)</f>
        <v>0</v>
      </c>
      <c r="N241" s="27">
        <f>IFERROR(Points!M241/SUM(Points!$B241:$Z241),)*(1-$B241)</f>
        <v>0.1927966102</v>
      </c>
      <c r="O241" s="27">
        <f>IFERROR(Points!N241/SUM(Points!$B241:$Z241),)*(1-$B241)</f>
        <v>0</v>
      </c>
      <c r="P241" s="27">
        <f>IFERROR(Points!O241/SUM(Points!$B241:$Z241),)*(1-$B241)</f>
        <v>0</v>
      </c>
      <c r="Q241" s="27">
        <f>IFERROR(Points!P241/SUM(Points!$B241:$Z241),)*(1-$B241)</f>
        <v>0</v>
      </c>
      <c r="R241" s="27">
        <f>IFERROR(Points!Q241/SUM(Points!$B241:$Z241),)*(1-$B241)</f>
        <v>0</v>
      </c>
      <c r="S241" s="27">
        <f>IFERROR(Points!R241/SUM(Points!$B241:$Z241),)*(1-$B241)</f>
        <v>0</v>
      </c>
      <c r="T241" s="27">
        <f>IFERROR(Points!S241/SUM(Points!$B241:$Z241),)*(1-$B241)</f>
        <v>0</v>
      </c>
      <c r="U241" s="27">
        <f>IFERROR(Points!T241/SUM(Points!$B241:$Z241),)*(1-$B241)</f>
        <v>0</v>
      </c>
      <c r="V241" s="27">
        <f>IFERROR(Points!U241/SUM(Points!$B241:$Z241),)*(1-$B241)</f>
        <v>0</v>
      </c>
      <c r="W241" s="27">
        <f>IFERROR(Points!V241/SUM(Points!$B241:$Z241),)*(1-$B241)</f>
        <v>0</v>
      </c>
      <c r="X241" s="27">
        <f>IFERROR(Points!W241/SUM(Points!$B241:$Z241),)*(1-$B241)</f>
        <v>0</v>
      </c>
      <c r="Y241" s="27">
        <f>IFERROR(Points!X241/SUM(Points!$B241:$Z241),)*(1-$B241)</f>
        <v>0</v>
      </c>
      <c r="Z241" s="76"/>
      <c r="AA241" s="76"/>
      <c r="AB241" s="76"/>
      <c r="AC241" s="76"/>
      <c r="AD241" s="76"/>
      <c r="AE241" s="76"/>
    </row>
    <row r="242" ht="22.5" hidden="1" customHeight="1">
      <c r="A242" s="25">
        <f t="shared" si="1"/>
        <v>45837</v>
      </c>
      <c r="B242" s="82">
        <v>0.025</v>
      </c>
      <c r="C242" s="27">
        <f>IFERROR(Points!B242/SUM(Points!$B242:$Z242),)*(1-$B242)</f>
        <v>0.07697368421</v>
      </c>
      <c r="D242" s="27">
        <f>IFERROR(Points!C242/SUM(Points!$B242:$Z242),)*(1-$B242)</f>
        <v>0.07697368421</v>
      </c>
      <c r="E242" s="27">
        <f>IFERROR(Points!D242/SUM(Points!$B242:$Z242),)*(1-$B242)</f>
        <v>0.09621710526</v>
      </c>
      <c r="F242" s="27">
        <f>IFERROR(Points!E242/SUM(Points!$B242:$Z242),)*(1-$B242)</f>
        <v>0.2245065789</v>
      </c>
      <c r="G242" s="27">
        <f>IFERROR(Points!F242/SUM(Points!$B242:$Z242),)*(1-$B242)</f>
        <v>0.1924342105</v>
      </c>
      <c r="H242" s="27">
        <f>IFERROR(Points!G242/SUM(Points!$B242:$Z242),)*(1-$B242)</f>
        <v>0.1282894737</v>
      </c>
      <c r="I242" s="27">
        <f>IFERROR(Points!H242/SUM(Points!$B242:$Z242),)*(1-$B242)</f>
        <v>0</v>
      </c>
      <c r="J242" s="27">
        <f>IFERROR(Points!I242/SUM(Points!$B242:$Z242),)*(1-$B242)</f>
        <v>0</v>
      </c>
      <c r="K242" s="27">
        <f>IFERROR(Points!J242/SUM(Points!$B242:$Z242),)*(1-$B242)</f>
        <v>0</v>
      </c>
      <c r="L242" s="27">
        <f>IFERROR(Points!K242/SUM(Points!$B242:$Z242),)*(1-$B242)</f>
        <v>0.1154605263</v>
      </c>
      <c r="M242" s="27">
        <f>IFERROR(Points!L242/SUM(Points!$B242:$Z242),)*(1-$B242)</f>
        <v>0</v>
      </c>
      <c r="N242" s="27">
        <f>IFERROR(Points!M242/SUM(Points!$B242:$Z242),)*(1-$B242)</f>
        <v>0</v>
      </c>
      <c r="O242" s="27">
        <f>IFERROR(Points!N242/SUM(Points!$B242:$Z242),)*(1-$B242)</f>
        <v>0</v>
      </c>
      <c r="P242" s="27">
        <f>IFERROR(Points!O242/SUM(Points!$B242:$Z242),)*(1-$B242)</f>
        <v>0</v>
      </c>
      <c r="Q242" s="27">
        <f>IFERROR(Points!P242/SUM(Points!$B242:$Z242),)*(1-$B242)</f>
        <v>0.06414473684</v>
      </c>
      <c r="R242" s="27">
        <f>IFERROR(Points!Q242/SUM(Points!$B242:$Z242),)*(1-$B242)</f>
        <v>0</v>
      </c>
      <c r="S242" s="27">
        <f>IFERROR(Points!R242/SUM(Points!$B242:$Z242),)*(1-$B242)</f>
        <v>0</v>
      </c>
      <c r="T242" s="27">
        <f>IFERROR(Points!S242/SUM(Points!$B242:$Z242),)*(1-$B242)</f>
        <v>0</v>
      </c>
      <c r="U242" s="27">
        <f>IFERROR(Points!T242/SUM(Points!$B242:$Z242),)*(1-$B242)</f>
        <v>0</v>
      </c>
      <c r="V242" s="27">
        <f>IFERROR(Points!U242/SUM(Points!$B242:$Z242),)*(1-$B242)</f>
        <v>0</v>
      </c>
      <c r="W242" s="27">
        <f>IFERROR(Points!V242/SUM(Points!$B242:$Z242),)*(1-$B242)</f>
        <v>0</v>
      </c>
      <c r="X242" s="27">
        <f>IFERROR(Points!W242/SUM(Points!$B242:$Z242),)*(1-$B242)</f>
        <v>0</v>
      </c>
      <c r="Y242" s="27">
        <f>IFERROR(Points!X242/SUM(Points!$B242:$Z242),)*(1-$B242)</f>
        <v>0</v>
      </c>
      <c r="Z242" s="76"/>
      <c r="AA242" s="76"/>
      <c r="AB242" s="76"/>
      <c r="AC242" s="76"/>
      <c r="AD242" s="76"/>
      <c r="AE242" s="76"/>
    </row>
    <row r="243" ht="22.5" hidden="1" customHeight="1">
      <c r="A243" s="25">
        <f t="shared" si="1"/>
        <v>45838</v>
      </c>
      <c r="B243" s="82">
        <v>0.025</v>
      </c>
      <c r="C243" s="27">
        <f>IFERROR(Points!B243/SUM(Points!$B243:$Z243),)*(1-$B243)</f>
        <v>0</v>
      </c>
      <c r="D243" s="27">
        <f>IFERROR(Points!C243/SUM(Points!$B243:$Z243),)*(1-$B243)</f>
        <v>0</v>
      </c>
      <c r="E243" s="27">
        <f>IFERROR(Points!D243/SUM(Points!$B243:$Z243),)*(1-$B243)</f>
        <v>0</v>
      </c>
      <c r="F243" s="27">
        <f>IFERROR(Points!E243/SUM(Points!$B243:$Z243),)*(1-$B243)</f>
        <v>0</v>
      </c>
      <c r="G243" s="27">
        <f>IFERROR(Points!F243/SUM(Points!$B243:$Z243),)*(1-$B243)</f>
        <v>0</v>
      </c>
      <c r="H243" s="27">
        <f>IFERROR(Points!G243/SUM(Points!$B243:$Z243),)*(1-$B243)</f>
        <v>0</v>
      </c>
      <c r="I243" s="27">
        <f>IFERROR(Points!H243/SUM(Points!$B243:$Z243),)*(1-$B243)</f>
        <v>0</v>
      </c>
      <c r="J243" s="27">
        <f>IFERROR(Points!I243/SUM(Points!$B243:$Z243),)*(1-$B243)</f>
        <v>0</v>
      </c>
      <c r="K243" s="27">
        <f>IFERROR(Points!J243/SUM(Points!$B243:$Z243),)*(1-$B243)</f>
        <v>0</v>
      </c>
      <c r="L243" s="27">
        <f>IFERROR(Points!K243/SUM(Points!$B243:$Z243),)*(1-$B243)</f>
        <v>0</v>
      </c>
      <c r="M243" s="27">
        <f>IFERROR(Points!L243/SUM(Points!$B243:$Z243),)*(1-$B243)</f>
        <v>0</v>
      </c>
      <c r="N243" s="27">
        <f>IFERROR(Points!M243/SUM(Points!$B243:$Z243),)*(1-$B243)</f>
        <v>0</v>
      </c>
      <c r="O243" s="27">
        <f>IFERROR(Points!N243/SUM(Points!$B243:$Z243),)*(1-$B243)</f>
        <v>0</v>
      </c>
      <c r="P243" s="27">
        <f>IFERROR(Points!O243/SUM(Points!$B243:$Z243),)*(1-$B243)</f>
        <v>0</v>
      </c>
      <c r="Q243" s="27">
        <f>IFERROR(Points!P243/SUM(Points!$B243:$Z243),)*(1-$B243)</f>
        <v>0</v>
      </c>
      <c r="R243" s="27">
        <f>IFERROR(Points!Q243/SUM(Points!$B243:$Z243),)*(1-$B243)</f>
        <v>0</v>
      </c>
      <c r="S243" s="27">
        <f>IFERROR(Points!R243/SUM(Points!$B243:$Z243),)*(1-$B243)</f>
        <v>0</v>
      </c>
      <c r="T243" s="27">
        <f>IFERROR(Points!S243/SUM(Points!$B243:$Z243),)*(1-$B243)</f>
        <v>0</v>
      </c>
      <c r="U243" s="27">
        <f>IFERROR(Points!T243/SUM(Points!$B243:$Z243),)*(1-$B243)</f>
        <v>0</v>
      </c>
      <c r="V243" s="27">
        <f>IFERROR(Points!U243/SUM(Points!$B243:$Z243),)*(1-$B243)</f>
        <v>0</v>
      </c>
      <c r="W243" s="27">
        <f>IFERROR(Points!V243/SUM(Points!$B243:$Z243),)*(1-$B243)</f>
        <v>0</v>
      </c>
      <c r="X243" s="27">
        <f>IFERROR(Points!W243/SUM(Points!$B243:$Z243),)*(1-$B243)</f>
        <v>0</v>
      </c>
      <c r="Y243" s="27">
        <f>IFERROR(Points!X243/SUM(Points!$B243:$Z243),)*(1-$B243)</f>
        <v>0</v>
      </c>
      <c r="Z243" s="76"/>
      <c r="AA243" s="76"/>
      <c r="AB243" s="76"/>
      <c r="AC243" s="76"/>
      <c r="AD243" s="76"/>
      <c r="AE243" s="76"/>
    </row>
    <row r="244" ht="22.5" hidden="1" customHeight="1">
      <c r="A244" s="25">
        <f t="shared" si="1"/>
        <v>45839</v>
      </c>
      <c r="B244" s="82">
        <v>0.025</v>
      </c>
      <c r="C244" s="27">
        <f>IFERROR(Points!B244/SUM(Points!$B244:$Z244),)*(1-$B244)</f>
        <v>0.05571428571</v>
      </c>
      <c r="D244" s="27">
        <f>IFERROR(Points!C244/SUM(Points!$B244:$Z244),)*(1-$B244)</f>
        <v>0.05571428571</v>
      </c>
      <c r="E244" s="27">
        <f>IFERROR(Points!D244/SUM(Points!$B244:$Z244),)*(1-$B244)</f>
        <v>0.06964285714</v>
      </c>
      <c r="F244" s="27">
        <f>IFERROR(Points!E244/SUM(Points!$B244:$Z244),)*(1-$B244)</f>
        <v>0.1625</v>
      </c>
      <c r="G244" s="27">
        <f>IFERROR(Points!F244/SUM(Points!$B244:$Z244),)*(1-$B244)</f>
        <v>0.1392857143</v>
      </c>
      <c r="H244" s="27">
        <f>IFERROR(Points!G244/SUM(Points!$B244:$Z244),)*(1-$B244)</f>
        <v>0</v>
      </c>
      <c r="I244" s="27">
        <f>IFERROR(Points!H244/SUM(Points!$B244:$Z244),)*(1-$B244)</f>
        <v>0</v>
      </c>
      <c r="J244" s="27">
        <f>IFERROR(Points!I244/SUM(Points!$B244:$Z244),)*(1-$B244)</f>
        <v>0</v>
      </c>
      <c r="K244" s="27">
        <f>IFERROR(Points!J244/SUM(Points!$B244:$Z244),)*(1-$B244)</f>
        <v>0</v>
      </c>
      <c r="L244" s="27">
        <f>IFERROR(Points!K244/SUM(Points!$B244:$Z244),)*(1-$B244)</f>
        <v>0.08357142857</v>
      </c>
      <c r="M244" s="27">
        <f>IFERROR(Points!L244/SUM(Points!$B244:$Z244),)*(1-$B244)</f>
        <v>0</v>
      </c>
      <c r="N244" s="27">
        <f>IFERROR(Points!M244/SUM(Points!$B244:$Z244),)*(1-$B244)</f>
        <v>0.1625</v>
      </c>
      <c r="O244" s="27">
        <f>IFERROR(Points!N244/SUM(Points!$B244:$Z244),)*(1-$B244)</f>
        <v>0.09285714286</v>
      </c>
      <c r="P244" s="27">
        <f>IFERROR(Points!O244/SUM(Points!$B244:$Z244),)*(1-$B244)</f>
        <v>0.08357142857</v>
      </c>
      <c r="Q244" s="27">
        <f>IFERROR(Points!P244/SUM(Points!$B244:$Z244),)*(1-$B244)</f>
        <v>0.06964285714</v>
      </c>
      <c r="R244" s="27">
        <f>IFERROR(Points!Q244/SUM(Points!$B244:$Z244),)*(1-$B244)</f>
        <v>0</v>
      </c>
      <c r="S244" s="27">
        <f>IFERROR(Points!R244/SUM(Points!$B244:$Z244),)*(1-$B244)</f>
        <v>0</v>
      </c>
      <c r="T244" s="27">
        <f>IFERROR(Points!S244/SUM(Points!$B244:$Z244),)*(1-$B244)</f>
        <v>0</v>
      </c>
      <c r="U244" s="27">
        <f>IFERROR(Points!T244/SUM(Points!$B244:$Z244),)*(1-$B244)</f>
        <v>0</v>
      </c>
      <c r="V244" s="27">
        <f>IFERROR(Points!U244/SUM(Points!$B244:$Z244),)*(1-$B244)</f>
        <v>0</v>
      </c>
      <c r="W244" s="27">
        <f>IFERROR(Points!V244/SUM(Points!$B244:$Z244),)*(1-$B244)</f>
        <v>0</v>
      </c>
      <c r="X244" s="27">
        <f>IFERROR(Points!W244/SUM(Points!$B244:$Z244),)*(1-$B244)</f>
        <v>0</v>
      </c>
      <c r="Y244" s="27">
        <f>IFERROR(Points!X244/SUM(Points!$B244:$Z244),)*(1-$B244)</f>
        <v>0</v>
      </c>
      <c r="Z244" s="76"/>
      <c r="AA244" s="76"/>
      <c r="AB244" s="76"/>
      <c r="AC244" s="76"/>
      <c r="AD244" s="76"/>
      <c r="AE244" s="76"/>
    </row>
    <row r="245" ht="22.5" hidden="1" customHeight="1">
      <c r="A245" s="25">
        <f t="shared" si="1"/>
        <v>45840</v>
      </c>
      <c r="B245" s="82">
        <v>0.025</v>
      </c>
      <c r="C245" s="27">
        <f>IFERROR(Points!B245/SUM(Points!$B245:$Z245),)*(1-$B245)</f>
        <v>0.052</v>
      </c>
      <c r="D245" s="27">
        <f>IFERROR(Points!C245/SUM(Points!$B245:$Z245),)*(1-$B245)</f>
        <v>0.052</v>
      </c>
      <c r="E245" s="27">
        <f>IFERROR(Points!D245/SUM(Points!$B245:$Z245),)*(1-$B245)</f>
        <v>0.065</v>
      </c>
      <c r="F245" s="27">
        <f>IFERROR(Points!E245/SUM(Points!$B245:$Z245),)*(1-$B245)</f>
        <v>0.1516666667</v>
      </c>
      <c r="G245" s="27">
        <f>IFERROR(Points!F245/SUM(Points!$B245:$Z245),)*(1-$B245)</f>
        <v>0.13</v>
      </c>
      <c r="H245" s="27">
        <f>IFERROR(Points!G245/SUM(Points!$B245:$Z245),)*(1-$B245)</f>
        <v>0.08666666667</v>
      </c>
      <c r="I245" s="27">
        <f>IFERROR(Points!H245/SUM(Points!$B245:$Z245),)*(1-$B245)</f>
        <v>0</v>
      </c>
      <c r="J245" s="27">
        <f>IFERROR(Points!I245/SUM(Points!$B245:$Z245),)*(1-$B245)</f>
        <v>0</v>
      </c>
      <c r="K245" s="27">
        <f>IFERROR(Points!J245/SUM(Points!$B245:$Z245),)*(1-$B245)</f>
        <v>0</v>
      </c>
      <c r="L245" s="27">
        <f>IFERROR(Points!K245/SUM(Points!$B245:$Z245),)*(1-$B245)</f>
        <v>0.078</v>
      </c>
      <c r="M245" s="27">
        <f>IFERROR(Points!L245/SUM(Points!$B245:$Z245),)*(1-$B245)</f>
        <v>0</v>
      </c>
      <c r="N245" s="27">
        <f>IFERROR(Points!M245/SUM(Points!$B245:$Z245),)*(1-$B245)</f>
        <v>0.1516666667</v>
      </c>
      <c r="O245" s="27">
        <f>IFERROR(Points!N245/SUM(Points!$B245:$Z245),)*(1-$B245)</f>
        <v>0.08666666667</v>
      </c>
      <c r="P245" s="27">
        <f>IFERROR(Points!O245/SUM(Points!$B245:$Z245),)*(1-$B245)</f>
        <v>0.078</v>
      </c>
      <c r="Q245" s="27">
        <f>IFERROR(Points!P245/SUM(Points!$B245:$Z245),)*(1-$B245)</f>
        <v>0.04333333333</v>
      </c>
      <c r="R245" s="27">
        <f>IFERROR(Points!Q245/SUM(Points!$B245:$Z245),)*(1-$B245)</f>
        <v>0</v>
      </c>
      <c r="S245" s="27">
        <f>IFERROR(Points!R245/SUM(Points!$B245:$Z245),)*(1-$B245)</f>
        <v>0</v>
      </c>
      <c r="T245" s="27">
        <f>IFERROR(Points!S245/SUM(Points!$B245:$Z245),)*(1-$B245)</f>
        <v>0</v>
      </c>
      <c r="U245" s="27">
        <f>IFERROR(Points!T245/SUM(Points!$B245:$Z245),)*(1-$B245)</f>
        <v>0</v>
      </c>
      <c r="V245" s="27">
        <f>IFERROR(Points!U245/SUM(Points!$B245:$Z245),)*(1-$B245)</f>
        <v>0</v>
      </c>
      <c r="W245" s="27">
        <f>IFERROR(Points!V245/SUM(Points!$B245:$Z245),)*(1-$B245)</f>
        <v>0</v>
      </c>
      <c r="X245" s="27">
        <f>IFERROR(Points!W245/SUM(Points!$B245:$Z245),)*(1-$B245)</f>
        <v>0</v>
      </c>
      <c r="Y245" s="27">
        <f>IFERROR(Points!X245/SUM(Points!$B245:$Z245),)*(1-$B245)</f>
        <v>0</v>
      </c>
      <c r="Z245" s="76"/>
      <c r="AA245" s="76"/>
      <c r="AB245" s="76"/>
      <c r="AC245" s="76"/>
      <c r="AD245" s="76"/>
      <c r="AE245" s="76"/>
    </row>
    <row r="246" ht="22.5" hidden="1" customHeight="1">
      <c r="A246" s="25">
        <f t="shared" si="1"/>
        <v>45841</v>
      </c>
      <c r="B246" s="82">
        <v>0.025</v>
      </c>
      <c r="C246" s="27">
        <f>IFERROR(Points!B246/SUM(Points!$B246:$Z246),)*(1-$B246)</f>
        <v>0.05707317073</v>
      </c>
      <c r="D246" s="27">
        <f>IFERROR(Points!C246/SUM(Points!$B246:$Z246),)*(1-$B246)</f>
        <v>0.05707317073</v>
      </c>
      <c r="E246" s="27">
        <f>IFERROR(Points!D246/SUM(Points!$B246:$Z246),)*(1-$B246)</f>
        <v>0.07134146341</v>
      </c>
      <c r="F246" s="27">
        <f>IFERROR(Points!E246/SUM(Points!$B246:$Z246),)*(1-$B246)</f>
        <v>0.1664634146</v>
      </c>
      <c r="G246" s="27">
        <f>IFERROR(Points!F246/SUM(Points!$B246:$Z246),)*(1-$B246)</f>
        <v>0.1426829268</v>
      </c>
      <c r="H246" s="27">
        <f>IFERROR(Points!G246/SUM(Points!$B246:$Z246),)*(1-$B246)</f>
        <v>0</v>
      </c>
      <c r="I246" s="27">
        <f>IFERROR(Points!H246/SUM(Points!$B246:$Z246),)*(1-$B246)</f>
        <v>0</v>
      </c>
      <c r="J246" s="27">
        <f>IFERROR(Points!I246/SUM(Points!$B246:$Z246),)*(1-$B246)</f>
        <v>0</v>
      </c>
      <c r="K246" s="27">
        <f>IFERROR(Points!J246/SUM(Points!$B246:$Z246),)*(1-$B246)</f>
        <v>0</v>
      </c>
      <c r="L246" s="27">
        <f>IFERROR(Points!K246/SUM(Points!$B246:$Z246),)*(1-$B246)</f>
        <v>0.0856097561</v>
      </c>
      <c r="M246" s="27">
        <f>IFERROR(Points!L246/SUM(Points!$B246:$Z246),)*(1-$B246)</f>
        <v>0</v>
      </c>
      <c r="N246" s="27">
        <f>IFERROR(Points!M246/SUM(Points!$B246:$Z246),)*(1-$B246)</f>
        <v>0.1664634146</v>
      </c>
      <c r="O246" s="27">
        <f>IFERROR(Points!N246/SUM(Points!$B246:$Z246),)*(1-$B246)</f>
        <v>0.09512195122</v>
      </c>
      <c r="P246" s="27">
        <f>IFERROR(Points!O246/SUM(Points!$B246:$Z246),)*(1-$B246)</f>
        <v>0.0856097561</v>
      </c>
      <c r="Q246" s="27">
        <f>IFERROR(Points!P246/SUM(Points!$B246:$Z246),)*(1-$B246)</f>
        <v>0.04756097561</v>
      </c>
      <c r="R246" s="27">
        <f>IFERROR(Points!Q246/SUM(Points!$B246:$Z246),)*(1-$B246)</f>
        <v>0</v>
      </c>
      <c r="S246" s="27">
        <f>IFERROR(Points!R246/SUM(Points!$B246:$Z246),)*(1-$B246)</f>
        <v>0</v>
      </c>
      <c r="T246" s="27">
        <f>IFERROR(Points!S246/SUM(Points!$B246:$Z246),)*(1-$B246)</f>
        <v>0</v>
      </c>
      <c r="U246" s="27">
        <f>IFERROR(Points!T246/SUM(Points!$B246:$Z246),)*(1-$B246)</f>
        <v>0</v>
      </c>
      <c r="V246" s="27">
        <f>IFERROR(Points!U246/SUM(Points!$B246:$Z246),)*(1-$B246)</f>
        <v>0</v>
      </c>
      <c r="W246" s="27">
        <f>IFERROR(Points!V246/SUM(Points!$B246:$Z246),)*(1-$B246)</f>
        <v>0</v>
      </c>
      <c r="X246" s="27">
        <f>IFERROR(Points!W246/SUM(Points!$B246:$Z246),)*(1-$B246)</f>
        <v>0</v>
      </c>
      <c r="Y246" s="27">
        <f>IFERROR(Points!X246/SUM(Points!$B246:$Z246),)*(1-$B246)</f>
        <v>0</v>
      </c>
      <c r="Z246" s="76"/>
      <c r="AA246" s="76"/>
      <c r="AB246" s="76"/>
      <c r="AC246" s="76"/>
      <c r="AD246" s="76"/>
      <c r="AE246" s="76"/>
    </row>
    <row r="247" ht="22.5" hidden="1" customHeight="1">
      <c r="A247" s="25">
        <f t="shared" si="1"/>
        <v>45842</v>
      </c>
      <c r="B247" s="82">
        <v>0.025</v>
      </c>
      <c r="C247" s="27">
        <f>IFERROR(Points!B247/SUM(Points!$B247:$Z247),)*(1-$B247)</f>
        <v>0.052</v>
      </c>
      <c r="D247" s="27">
        <f>IFERROR(Points!C247/SUM(Points!$B247:$Z247),)*(1-$B247)</f>
        <v>0.052</v>
      </c>
      <c r="E247" s="27">
        <f>IFERROR(Points!D247/SUM(Points!$B247:$Z247),)*(1-$B247)</f>
        <v>0.065</v>
      </c>
      <c r="F247" s="27">
        <f>IFERROR(Points!E247/SUM(Points!$B247:$Z247),)*(1-$B247)</f>
        <v>0.1516666667</v>
      </c>
      <c r="G247" s="27">
        <f>IFERROR(Points!F247/SUM(Points!$B247:$Z247),)*(1-$B247)</f>
        <v>0.13</v>
      </c>
      <c r="H247" s="27">
        <f>IFERROR(Points!G247/SUM(Points!$B247:$Z247),)*(1-$B247)</f>
        <v>0.08666666667</v>
      </c>
      <c r="I247" s="27">
        <f>IFERROR(Points!H247/SUM(Points!$B247:$Z247),)*(1-$B247)</f>
        <v>0</v>
      </c>
      <c r="J247" s="27">
        <f>IFERROR(Points!I247/SUM(Points!$B247:$Z247),)*(1-$B247)</f>
        <v>0</v>
      </c>
      <c r="K247" s="27">
        <f>IFERROR(Points!J247/SUM(Points!$B247:$Z247),)*(1-$B247)</f>
        <v>0</v>
      </c>
      <c r="L247" s="27">
        <f>IFERROR(Points!K247/SUM(Points!$B247:$Z247),)*(1-$B247)</f>
        <v>0.078</v>
      </c>
      <c r="M247" s="27">
        <f>IFERROR(Points!L247/SUM(Points!$B247:$Z247),)*(1-$B247)</f>
        <v>0</v>
      </c>
      <c r="N247" s="27">
        <f>IFERROR(Points!M247/SUM(Points!$B247:$Z247),)*(1-$B247)</f>
        <v>0.1516666667</v>
      </c>
      <c r="O247" s="27">
        <f>IFERROR(Points!N247/SUM(Points!$B247:$Z247),)*(1-$B247)</f>
        <v>0.08666666667</v>
      </c>
      <c r="P247" s="27">
        <f>IFERROR(Points!O247/SUM(Points!$B247:$Z247),)*(1-$B247)</f>
        <v>0.078</v>
      </c>
      <c r="Q247" s="27">
        <f>IFERROR(Points!P247/SUM(Points!$B247:$Z247),)*(1-$B247)</f>
        <v>0.04333333333</v>
      </c>
      <c r="R247" s="27">
        <f>IFERROR(Points!Q247/SUM(Points!$B247:$Z247),)*(1-$B247)</f>
        <v>0</v>
      </c>
      <c r="S247" s="27">
        <f>IFERROR(Points!R247/SUM(Points!$B247:$Z247),)*(1-$B247)</f>
        <v>0</v>
      </c>
      <c r="T247" s="27">
        <f>IFERROR(Points!S247/SUM(Points!$B247:$Z247),)*(1-$B247)</f>
        <v>0</v>
      </c>
      <c r="U247" s="27">
        <f>IFERROR(Points!T247/SUM(Points!$B247:$Z247),)*(1-$B247)</f>
        <v>0</v>
      </c>
      <c r="V247" s="27">
        <f>IFERROR(Points!U247/SUM(Points!$B247:$Z247),)*(1-$B247)</f>
        <v>0</v>
      </c>
      <c r="W247" s="27">
        <f>IFERROR(Points!V247/SUM(Points!$B247:$Z247),)*(1-$B247)</f>
        <v>0</v>
      </c>
      <c r="X247" s="27">
        <f>IFERROR(Points!W247/SUM(Points!$B247:$Z247),)*(1-$B247)</f>
        <v>0</v>
      </c>
      <c r="Y247" s="27">
        <f>IFERROR(Points!X247/SUM(Points!$B247:$Z247),)*(1-$B247)</f>
        <v>0</v>
      </c>
      <c r="Z247" s="76"/>
      <c r="AA247" s="76"/>
      <c r="AB247" s="76"/>
      <c r="AC247" s="76"/>
      <c r="AD247" s="76"/>
      <c r="AE247" s="76"/>
    </row>
    <row r="248" ht="22.5" hidden="1" customHeight="1">
      <c r="A248" s="25">
        <f t="shared" si="1"/>
        <v>45843</v>
      </c>
      <c r="B248" s="82">
        <v>0.025</v>
      </c>
      <c r="C248" s="27">
        <f>IFERROR(Points!B248/SUM(Points!$B248:$Z248),)*(1-$B248)</f>
        <v>0.06290322581</v>
      </c>
      <c r="D248" s="27">
        <f>IFERROR(Points!C248/SUM(Points!$B248:$Z248),)*(1-$B248)</f>
        <v>0.06290322581</v>
      </c>
      <c r="E248" s="27">
        <f>IFERROR(Points!D248/SUM(Points!$B248:$Z248),)*(1-$B248)</f>
        <v>0.07862903226</v>
      </c>
      <c r="F248" s="27">
        <f>IFERROR(Points!E248/SUM(Points!$B248:$Z248),)*(1-$B248)</f>
        <v>0.1834677419</v>
      </c>
      <c r="G248" s="27">
        <f>IFERROR(Points!F248/SUM(Points!$B248:$Z248),)*(1-$B248)</f>
        <v>0.1572580645</v>
      </c>
      <c r="H248" s="27">
        <f>IFERROR(Points!G248/SUM(Points!$B248:$Z248),)*(1-$B248)</f>
        <v>0.1048387097</v>
      </c>
      <c r="I248" s="27">
        <f>IFERROR(Points!H248/SUM(Points!$B248:$Z248),)*(1-$B248)</f>
        <v>0</v>
      </c>
      <c r="J248" s="27">
        <f>IFERROR(Points!I248/SUM(Points!$B248:$Z248),)*(1-$B248)</f>
        <v>0</v>
      </c>
      <c r="K248" s="27">
        <f>IFERROR(Points!J248/SUM(Points!$B248:$Z248),)*(1-$B248)</f>
        <v>0</v>
      </c>
      <c r="L248" s="27">
        <f>IFERROR(Points!K248/SUM(Points!$B248:$Z248),)*(1-$B248)</f>
        <v>0.09435483871</v>
      </c>
      <c r="M248" s="27">
        <f>IFERROR(Points!L248/SUM(Points!$B248:$Z248),)*(1-$B248)</f>
        <v>0</v>
      </c>
      <c r="N248" s="27">
        <f>IFERROR(Points!M248/SUM(Points!$B248:$Z248),)*(1-$B248)</f>
        <v>0.1834677419</v>
      </c>
      <c r="O248" s="27">
        <f>IFERROR(Points!N248/SUM(Points!$B248:$Z248),)*(1-$B248)</f>
        <v>0</v>
      </c>
      <c r="P248" s="27">
        <f>IFERROR(Points!O248/SUM(Points!$B248:$Z248),)*(1-$B248)</f>
        <v>0.04717741935</v>
      </c>
      <c r="Q248" s="27">
        <f>IFERROR(Points!P248/SUM(Points!$B248:$Z248),)*(1-$B248)</f>
        <v>0</v>
      </c>
      <c r="R248" s="27">
        <f>IFERROR(Points!Q248/SUM(Points!$B248:$Z248),)*(1-$B248)</f>
        <v>0</v>
      </c>
      <c r="S248" s="27">
        <f>IFERROR(Points!R248/SUM(Points!$B248:$Z248),)*(1-$B248)</f>
        <v>0</v>
      </c>
      <c r="T248" s="27">
        <f>IFERROR(Points!S248/SUM(Points!$B248:$Z248),)*(1-$B248)</f>
        <v>0</v>
      </c>
      <c r="U248" s="27">
        <f>IFERROR(Points!T248/SUM(Points!$B248:$Z248),)*(1-$B248)</f>
        <v>0</v>
      </c>
      <c r="V248" s="27">
        <f>IFERROR(Points!U248/SUM(Points!$B248:$Z248),)*(1-$B248)</f>
        <v>0</v>
      </c>
      <c r="W248" s="27">
        <f>IFERROR(Points!V248/SUM(Points!$B248:$Z248),)*(1-$B248)</f>
        <v>0</v>
      </c>
      <c r="X248" s="27">
        <f>IFERROR(Points!W248/SUM(Points!$B248:$Z248),)*(1-$B248)</f>
        <v>0</v>
      </c>
      <c r="Y248" s="27">
        <f>IFERROR(Points!X248/SUM(Points!$B248:$Z248),)*(1-$B248)</f>
        <v>0</v>
      </c>
      <c r="Z248" s="76"/>
      <c r="AA248" s="76"/>
      <c r="AB248" s="76"/>
      <c r="AC248" s="76"/>
      <c r="AD248" s="76"/>
      <c r="AE248" s="76"/>
    </row>
    <row r="249" ht="22.5" hidden="1" customHeight="1">
      <c r="A249" s="25">
        <f t="shared" si="1"/>
        <v>45844</v>
      </c>
      <c r="B249" s="82">
        <v>0.025</v>
      </c>
      <c r="C249" s="27">
        <f>IFERROR(Points!B249/SUM(Points!$B249:$Z249),)*(1-$B249)</f>
        <v>0.05969387755</v>
      </c>
      <c r="D249" s="27">
        <f>IFERROR(Points!C249/SUM(Points!$B249:$Z249),)*(1-$B249)</f>
        <v>0.05969387755</v>
      </c>
      <c r="E249" s="27">
        <f>IFERROR(Points!D249/SUM(Points!$B249:$Z249),)*(1-$B249)</f>
        <v>0.07461734694</v>
      </c>
      <c r="F249" s="27">
        <f>IFERROR(Points!E249/SUM(Points!$B249:$Z249),)*(1-$B249)</f>
        <v>0.1741071429</v>
      </c>
      <c r="G249" s="27">
        <f>IFERROR(Points!F249/SUM(Points!$B249:$Z249),)*(1-$B249)</f>
        <v>0.1492346939</v>
      </c>
      <c r="H249" s="27">
        <f>IFERROR(Points!G249/SUM(Points!$B249:$Z249),)*(1-$B249)</f>
        <v>0.09948979592</v>
      </c>
      <c r="I249" s="27">
        <f>IFERROR(Points!H249/SUM(Points!$B249:$Z249),)*(1-$B249)</f>
        <v>0</v>
      </c>
      <c r="J249" s="27">
        <f>IFERROR(Points!I249/SUM(Points!$B249:$Z249),)*(1-$B249)</f>
        <v>0</v>
      </c>
      <c r="K249" s="27">
        <f>IFERROR(Points!J249/SUM(Points!$B249:$Z249),)*(1-$B249)</f>
        <v>0</v>
      </c>
      <c r="L249" s="27">
        <f>IFERROR(Points!K249/SUM(Points!$B249:$Z249),)*(1-$B249)</f>
        <v>0.08954081633</v>
      </c>
      <c r="M249" s="27">
        <f>IFERROR(Points!L249/SUM(Points!$B249:$Z249),)*(1-$B249)</f>
        <v>0</v>
      </c>
      <c r="N249" s="27">
        <f>IFERROR(Points!M249/SUM(Points!$B249:$Z249),)*(1-$B249)</f>
        <v>0</v>
      </c>
      <c r="O249" s="27">
        <f>IFERROR(Points!N249/SUM(Points!$B249:$Z249),)*(1-$B249)</f>
        <v>0.1741071429</v>
      </c>
      <c r="P249" s="27">
        <f>IFERROR(Points!O249/SUM(Points!$B249:$Z249),)*(1-$B249)</f>
        <v>0.04477040816</v>
      </c>
      <c r="Q249" s="27">
        <f>IFERROR(Points!P249/SUM(Points!$B249:$Z249),)*(1-$B249)</f>
        <v>0.04974489796</v>
      </c>
      <c r="R249" s="27">
        <f>IFERROR(Points!Q249/SUM(Points!$B249:$Z249),)*(1-$B249)</f>
        <v>0</v>
      </c>
      <c r="S249" s="27">
        <f>IFERROR(Points!R249/SUM(Points!$B249:$Z249),)*(1-$B249)</f>
        <v>0</v>
      </c>
      <c r="T249" s="27">
        <f>IFERROR(Points!S249/SUM(Points!$B249:$Z249),)*(1-$B249)</f>
        <v>0</v>
      </c>
      <c r="U249" s="27">
        <f>IFERROR(Points!T249/SUM(Points!$B249:$Z249),)*(1-$B249)</f>
        <v>0</v>
      </c>
      <c r="V249" s="27">
        <f>IFERROR(Points!U249/SUM(Points!$B249:$Z249),)*(1-$B249)</f>
        <v>0</v>
      </c>
      <c r="W249" s="27">
        <f>IFERROR(Points!V249/SUM(Points!$B249:$Z249),)*(1-$B249)</f>
        <v>0</v>
      </c>
      <c r="X249" s="27">
        <f>IFERROR(Points!W249/SUM(Points!$B249:$Z249),)*(1-$B249)</f>
        <v>0</v>
      </c>
      <c r="Y249" s="27">
        <f>IFERROR(Points!X249/SUM(Points!$B249:$Z249),)*(1-$B249)</f>
        <v>0</v>
      </c>
      <c r="Z249" s="76"/>
      <c r="AA249" s="76"/>
      <c r="AB249" s="76"/>
      <c r="AC249" s="76"/>
      <c r="AD249" s="76"/>
      <c r="AE249" s="76"/>
    </row>
    <row r="250" ht="22.5" hidden="1" customHeight="1">
      <c r="A250" s="25">
        <f t="shared" si="1"/>
        <v>45845</v>
      </c>
      <c r="B250" s="82">
        <v>0.025</v>
      </c>
      <c r="C250" s="27">
        <f>IFERROR(Points!B250/SUM(Points!$B250:$Z250),)*(1-$B250)</f>
        <v>0</v>
      </c>
      <c r="D250" s="27">
        <f>IFERROR(Points!C250/SUM(Points!$B250:$Z250),)*(1-$B250)</f>
        <v>0</v>
      </c>
      <c r="E250" s="27">
        <f>IFERROR(Points!D250/SUM(Points!$B250:$Z250),)*(1-$B250)</f>
        <v>0</v>
      </c>
      <c r="F250" s="27">
        <f>IFERROR(Points!E250/SUM(Points!$B250:$Z250),)*(1-$B250)</f>
        <v>0</v>
      </c>
      <c r="G250" s="27">
        <f>IFERROR(Points!F250/SUM(Points!$B250:$Z250),)*(1-$B250)</f>
        <v>0</v>
      </c>
      <c r="H250" s="27">
        <f>IFERROR(Points!G250/SUM(Points!$B250:$Z250),)*(1-$B250)</f>
        <v>0</v>
      </c>
      <c r="I250" s="27">
        <f>IFERROR(Points!H250/SUM(Points!$B250:$Z250),)*(1-$B250)</f>
        <v>0</v>
      </c>
      <c r="J250" s="27">
        <f>IFERROR(Points!I250/SUM(Points!$B250:$Z250),)*(1-$B250)</f>
        <v>0</v>
      </c>
      <c r="K250" s="27">
        <f>IFERROR(Points!J250/SUM(Points!$B250:$Z250),)*(1-$B250)</f>
        <v>0</v>
      </c>
      <c r="L250" s="27">
        <f>IFERROR(Points!K250/SUM(Points!$B250:$Z250),)*(1-$B250)</f>
        <v>0</v>
      </c>
      <c r="M250" s="27">
        <f>IFERROR(Points!L250/SUM(Points!$B250:$Z250),)*(1-$B250)</f>
        <v>0</v>
      </c>
      <c r="N250" s="27">
        <f>IFERROR(Points!M250/SUM(Points!$B250:$Z250),)*(1-$B250)</f>
        <v>0</v>
      </c>
      <c r="O250" s="27">
        <f>IFERROR(Points!N250/SUM(Points!$B250:$Z250),)*(1-$B250)</f>
        <v>0</v>
      </c>
      <c r="P250" s="27">
        <f>IFERROR(Points!O250/SUM(Points!$B250:$Z250),)*(1-$B250)</f>
        <v>0</v>
      </c>
      <c r="Q250" s="27">
        <f>IFERROR(Points!P250/SUM(Points!$B250:$Z250),)*(1-$B250)</f>
        <v>0</v>
      </c>
      <c r="R250" s="27">
        <f>IFERROR(Points!Q250/SUM(Points!$B250:$Z250),)*(1-$B250)</f>
        <v>0</v>
      </c>
      <c r="S250" s="27">
        <f>IFERROR(Points!R250/SUM(Points!$B250:$Z250),)*(1-$B250)</f>
        <v>0</v>
      </c>
      <c r="T250" s="27">
        <f>IFERROR(Points!S250/SUM(Points!$B250:$Z250),)*(1-$B250)</f>
        <v>0</v>
      </c>
      <c r="U250" s="27">
        <f>IFERROR(Points!T250/SUM(Points!$B250:$Z250),)*(1-$B250)</f>
        <v>0</v>
      </c>
      <c r="V250" s="27">
        <f>IFERROR(Points!U250/SUM(Points!$B250:$Z250),)*(1-$B250)</f>
        <v>0</v>
      </c>
      <c r="W250" s="27">
        <f>IFERROR(Points!V250/SUM(Points!$B250:$Z250),)*(1-$B250)</f>
        <v>0</v>
      </c>
      <c r="X250" s="27">
        <f>IFERROR(Points!W250/SUM(Points!$B250:$Z250),)*(1-$B250)</f>
        <v>0</v>
      </c>
      <c r="Y250" s="27">
        <f>IFERROR(Points!X250/SUM(Points!$B250:$Z250),)*(1-$B250)</f>
        <v>0</v>
      </c>
      <c r="Z250" s="76"/>
      <c r="AA250" s="76"/>
      <c r="AB250" s="76"/>
      <c r="AC250" s="76"/>
      <c r="AD250" s="76"/>
      <c r="AE250" s="76"/>
    </row>
    <row r="251" ht="22.5" hidden="1" customHeight="1">
      <c r="A251" s="25">
        <f t="shared" si="1"/>
        <v>45846</v>
      </c>
      <c r="B251" s="82">
        <v>0.025</v>
      </c>
      <c r="C251" s="27">
        <f>IFERROR(Points!B251/SUM(Points!$B251:$Z251),)*(1-$B251)</f>
        <v>0.06030927835</v>
      </c>
      <c r="D251" s="27">
        <f>IFERROR(Points!C251/SUM(Points!$B251:$Z251),)*(1-$B251)</f>
        <v>0.06030927835</v>
      </c>
      <c r="E251" s="27">
        <f>IFERROR(Points!D251/SUM(Points!$B251:$Z251),)*(1-$B251)</f>
        <v>0.07538659794</v>
      </c>
      <c r="F251" s="27">
        <f>IFERROR(Points!E251/SUM(Points!$B251:$Z251),)*(1-$B251)</f>
        <v>0.1759020619</v>
      </c>
      <c r="G251" s="27">
        <f>IFERROR(Points!F251/SUM(Points!$B251:$Z251),)*(1-$B251)</f>
        <v>0.1507731959</v>
      </c>
      <c r="H251" s="27">
        <f>IFERROR(Points!G251/SUM(Points!$B251:$Z251),)*(1-$B251)</f>
        <v>0</v>
      </c>
      <c r="I251" s="27">
        <f>IFERROR(Points!H251/SUM(Points!$B251:$Z251),)*(1-$B251)</f>
        <v>0</v>
      </c>
      <c r="J251" s="27">
        <f>IFERROR(Points!I251/SUM(Points!$B251:$Z251),)*(1-$B251)</f>
        <v>0</v>
      </c>
      <c r="K251" s="27">
        <f>IFERROR(Points!J251/SUM(Points!$B251:$Z251),)*(1-$B251)</f>
        <v>0</v>
      </c>
      <c r="L251" s="27">
        <f>IFERROR(Points!K251/SUM(Points!$B251:$Z251),)*(1-$B251)</f>
        <v>0.09046391753</v>
      </c>
      <c r="M251" s="27">
        <f>IFERROR(Points!L251/SUM(Points!$B251:$Z251),)*(1-$B251)</f>
        <v>0</v>
      </c>
      <c r="N251" s="27">
        <f>IFERROR(Points!M251/SUM(Points!$B251:$Z251),)*(1-$B251)</f>
        <v>0.1759020619</v>
      </c>
      <c r="O251" s="27">
        <f>IFERROR(Points!N251/SUM(Points!$B251:$Z251),)*(1-$B251)</f>
        <v>0.07538659794</v>
      </c>
      <c r="P251" s="27">
        <f>IFERROR(Points!O251/SUM(Points!$B251:$Z251),)*(1-$B251)</f>
        <v>0.06030927835</v>
      </c>
      <c r="Q251" s="27">
        <f>IFERROR(Points!P251/SUM(Points!$B251:$Z251),)*(1-$B251)</f>
        <v>0.05025773196</v>
      </c>
      <c r="R251" s="27">
        <f>IFERROR(Points!Q251/SUM(Points!$B251:$Z251),)*(1-$B251)</f>
        <v>0</v>
      </c>
      <c r="S251" s="27">
        <f>IFERROR(Points!R251/SUM(Points!$B251:$Z251),)*(1-$B251)</f>
        <v>0</v>
      </c>
      <c r="T251" s="27">
        <f>IFERROR(Points!S251/SUM(Points!$B251:$Z251),)*(1-$B251)</f>
        <v>0</v>
      </c>
      <c r="U251" s="27">
        <f>IFERROR(Points!T251/SUM(Points!$B251:$Z251),)*(1-$B251)</f>
        <v>0</v>
      </c>
      <c r="V251" s="27">
        <f>IFERROR(Points!U251/SUM(Points!$B251:$Z251),)*(1-$B251)</f>
        <v>0</v>
      </c>
      <c r="W251" s="27">
        <f>IFERROR(Points!V251/SUM(Points!$B251:$Z251),)*(1-$B251)</f>
        <v>0</v>
      </c>
      <c r="X251" s="27">
        <f>IFERROR(Points!W251/SUM(Points!$B251:$Z251),)*(1-$B251)</f>
        <v>0</v>
      </c>
      <c r="Y251" s="27">
        <f>IFERROR(Points!X251/SUM(Points!$B251:$Z251),)*(1-$B251)</f>
        <v>0</v>
      </c>
      <c r="Z251" s="76"/>
      <c r="AA251" s="76"/>
      <c r="AB251" s="76"/>
      <c r="AC251" s="76"/>
      <c r="AD251" s="76"/>
      <c r="AE251" s="76"/>
    </row>
    <row r="252" ht="22.5" hidden="1" customHeight="1">
      <c r="A252" s="25">
        <f t="shared" si="1"/>
        <v>45847</v>
      </c>
      <c r="B252" s="82">
        <v>0.025</v>
      </c>
      <c r="C252" s="27">
        <f>IFERROR(Points!B252/SUM(Points!$B252:$Z252),)*(1-$B252)</f>
        <v>0.05318181818</v>
      </c>
      <c r="D252" s="27">
        <f>IFERROR(Points!C252/SUM(Points!$B252:$Z252),)*(1-$B252)</f>
        <v>0.05318181818</v>
      </c>
      <c r="E252" s="27">
        <f>IFERROR(Points!D252/SUM(Points!$B252:$Z252),)*(1-$B252)</f>
        <v>0.06647727273</v>
      </c>
      <c r="F252" s="27">
        <f>IFERROR(Points!E252/SUM(Points!$B252:$Z252),)*(1-$B252)</f>
        <v>0.1551136364</v>
      </c>
      <c r="G252" s="27">
        <f>IFERROR(Points!F252/SUM(Points!$B252:$Z252),)*(1-$B252)</f>
        <v>0.1329545455</v>
      </c>
      <c r="H252" s="27">
        <f>IFERROR(Points!G252/SUM(Points!$B252:$Z252),)*(1-$B252)</f>
        <v>0.08863636364</v>
      </c>
      <c r="I252" s="27">
        <f>IFERROR(Points!H252/SUM(Points!$B252:$Z252),)*(1-$B252)</f>
        <v>0</v>
      </c>
      <c r="J252" s="27">
        <f>IFERROR(Points!I252/SUM(Points!$B252:$Z252),)*(1-$B252)</f>
        <v>0.02659090909</v>
      </c>
      <c r="K252" s="27">
        <f>IFERROR(Points!J252/SUM(Points!$B252:$Z252),)*(1-$B252)</f>
        <v>0</v>
      </c>
      <c r="L252" s="27">
        <f>IFERROR(Points!K252/SUM(Points!$B252:$Z252),)*(1-$B252)</f>
        <v>0.07977272727</v>
      </c>
      <c r="M252" s="27">
        <f>IFERROR(Points!L252/SUM(Points!$B252:$Z252),)*(1-$B252)</f>
        <v>0</v>
      </c>
      <c r="N252" s="27">
        <f>IFERROR(Points!M252/SUM(Points!$B252:$Z252),)*(1-$B252)</f>
        <v>0.1551136364</v>
      </c>
      <c r="O252" s="27">
        <f>IFERROR(Points!N252/SUM(Points!$B252:$Z252),)*(1-$B252)</f>
        <v>0.06647727273</v>
      </c>
      <c r="P252" s="27">
        <f>IFERROR(Points!O252/SUM(Points!$B252:$Z252),)*(1-$B252)</f>
        <v>0.05318181818</v>
      </c>
      <c r="Q252" s="27">
        <f>IFERROR(Points!P252/SUM(Points!$B252:$Z252),)*(1-$B252)</f>
        <v>0.04431818182</v>
      </c>
      <c r="R252" s="27">
        <f>IFERROR(Points!Q252/SUM(Points!$B252:$Z252),)*(1-$B252)</f>
        <v>0</v>
      </c>
      <c r="S252" s="27">
        <f>IFERROR(Points!R252/SUM(Points!$B252:$Z252),)*(1-$B252)</f>
        <v>0</v>
      </c>
      <c r="T252" s="27">
        <f>IFERROR(Points!S252/SUM(Points!$B252:$Z252),)*(1-$B252)</f>
        <v>0</v>
      </c>
      <c r="U252" s="27">
        <f>IFERROR(Points!T252/SUM(Points!$B252:$Z252),)*(1-$B252)</f>
        <v>0</v>
      </c>
      <c r="V252" s="27">
        <f>IFERROR(Points!U252/SUM(Points!$B252:$Z252),)*(1-$B252)</f>
        <v>0</v>
      </c>
      <c r="W252" s="27">
        <f>IFERROR(Points!V252/SUM(Points!$B252:$Z252),)*(1-$B252)</f>
        <v>0</v>
      </c>
      <c r="X252" s="27">
        <f>IFERROR(Points!W252/SUM(Points!$B252:$Z252),)*(1-$B252)</f>
        <v>0</v>
      </c>
      <c r="Y252" s="27">
        <f>IFERROR(Points!X252/SUM(Points!$B252:$Z252),)*(1-$B252)</f>
        <v>0</v>
      </c>
      <c r="Z252" s="76"/>
      <c r="AA252" s="76"/>
      <c r="AB252" s="76"/>
      <c r="AC252" s="76"/>
      <c r="AD252" s="76"/>
      <c r="AE252" s="76"/>
    </row>
    <row r="253" ht="22.5" hidden="1" customHeight="1">
      <c r="A253" s="25">
        <f t="shared" si="1"/>
        <v>45848</v>
      </c>
      <c r="B253" s="82">
        <v>0.025</v>
      </c>
      <c r="C253" s="27">
        <f>IFERROR(Points!B253/SUM(Points!$B253:$Z253),)*(1-$B253)</f>
        <v>0.05518867925</v>
      </c>
      <c r="D253" s="27">
        <f>IFERROR(Points!C253/SUM(Points!$B253:$Z253),)*(1-$B253)</f>
        <v>0.05518867925</v>
      </c>
      <c r="E253" s="27">
        <f>IFERROR(Points!D253/SUM(Points!$B253:$Z253),)*(1-$B253)</f>
        <v>0.06898584906</v>
      </c>
      <c r="F253" s="27">
        <f>IFERROR(Points!E253/SUM(Points!$B253:$Z253),)*(1-$B253)</f>
        <v>0.1609669811</v>
      </c>
      <c r="G253" s="27">
        <f>IFERROR(Points!F253/SUM(Points!$B253:$Z253),)*(1-$B253)</f>
        <v>0.1379716981</v>
      </c>
      <c r="H253" s="27">
        <f>IFERROR(Points!G253/SUM(Points!$B253:$Z253),)*(1-$B253)</f>
        <v>0</v>
      </c>
      <c r="I253" s="27">
        <f>IFERROR(Points!H253/SUM(Points!$B253:$Z253),)*(1-$B253)</f>
        <v>0</v>
      </c>
      <c r="J253" s="27">
        <f>IFERROR(Points!I253/SUM(Points!$B253:$Z253),)*(1-$B253)</f>
        <v>0</v>
      </c>
      <c r="K253" s="27">
        <f>IFERROR(Points!J253/SUM(Points!$B253:$Z253),)*(1-$B253)</f>
        <v>0</v>
      </c>
      <c r="L253" s="27">
        <f>IFERROR(Points!K253/SUM(Points!$B253:$Z253),)*(1-$B253)</f>
        <v>0.08278301887</v>
      </c>
      <c r="M253" s="27">
        <f>IFERROR(Points!L253/SUM(Points!$B253:$Z253),)*(1-$B253)</f>
        <v>0</v>
      </c>
      <c r="N253" s="27">
        <f>IFERROR(Points!M253/SUM(Points!$B253:$Z253),)*(1-$B253)</f>
        <v>0.1609669811</v>
      </c>
      <c r="O253" s="27">
        <f>IFERROR(Points!N253/SUM(Points!$B253:$Z253),)*(1-$B253)</f>
        <v>0.06898584906</v>
      </c>
      <c r="P253" s="27">
        <f>IFERROR(Points!O253/SUM(Points!$B253:$Z253),)*(1-$B253)</f>
        <v>0.05518867925</v>
      </c>
      <c r="Q253" s="27">
        <f>IFERROR(Points!P253/SUM(Points!$B253:$Z253),)*(1-$B253)</f>
        <v>0.04599056604</v>
      </c>
      <c r="R253" s="27">
        <f>IFERROR(Points!Q253/SUM(Points!$B253:$Z253),)*(1-$B253)</f>
        <v>0</v>
      </c>
      <c r="S253" s="27">
        <f>IFERROR(Points!R253/SUM(Points!$B253:$Z253),)*(1-$B253)</f>
        <v>0</v>
      </c>
      <c r="T253" s="27">
        <f>IFERROR(Points!S253/SUM(Points!$B253:$Z253),)*(1-$B253)</f>
        <v>0</v>
      </c>
      <c r="U253" s="27">
        <f>IFERROR(Points!T253/SUM(Points!$B253:$Z253),)*(1-$B253)</f>
        <v>0.08278301887</v>
      </c>
      <c r="V253" s="27">
        <f>IFERROR(Points!U253/SUM(Points!$B253:$Z253),)*(1-$B253)</f>
        <v>0</v>
      </c>
      <c r="W253" s="27">
        <f>IFERROR(Points!V253/SUM(Points!$B253:$Z253),)*(1-$B253)</f>
        <v>0</v>
      </c>
      <c r="X253" s="27">
        <f>IFERROR(Points!W253/SUM(Points!$B253:$Z253),)*(1-$B253)</f>
        <v>0</v>
      </c>
      <c r="Y253" s="27">
        <f>IFERROR(Points!X253/SUM(Points!$B253:$Z253),)*(1-$B253)</f>
        <v>0</v>
      </c>
      <c r="Z253" s="76"/>
      <c r="AA253" s="76"/>
      <c r="AB253" s="76"/>
      <c r="AC253" s="76"/>
      <c r="AD253" s="76"/>
      <c r="AE253" s="76"/>
    </row>
    <row r="254" ht="22.5" hidden="1" customHeight="1">
      <c r="A254" s="25">
        <f t="shared" si="1"/>
        <v>45849</v>
      </c>
      <c r="B254" s="82">
        <v>0.025</v>
      </c>
      <c r="C254" s="27">
        <f>IFERROR(Points!B254/SUM(Points!$B254:$Z254),)*(1-$B254)</f>
        <v>0.05043103448</v>
      </c>
      <c r="D254" s="27">
        <f>IFERROR(Points!C254/SUM(Points!$B254:$Z254),)*(1-$B254)</f>
        <v>0.05043103448</v>
      </c>
      <c r="E254" s="27">
        <f>IFERROR(Points!D254/SUM(Points!$B254:$Z254),)*(1-$B254)</f>
        <v>0.0630387931</v>
      </c>
      <c r="F254" s="27">
        <f>IFERROR(Points!E254/SUM(Points!$B254:$Z254),)*(1-$B254)</f>
        <v>0.1470905172</v>
      </c>
      <c r="G254" s="27">
        <f>IFERROR(Points!F254/SUM(Points!$B254:$Z254),)*(1-$B254)</f>
        <v>0.1260775862</v>
      </c>
      <c r="H254" s="27">
        <f>IFERROR(Points!G254/SUM(Points!$B254:$Z254),)*(1-$B254)</f>
        <v>0.08405172414</v>
      </c>
      <c r="I254" s="27">
        <f>IFERROR(Points!H254/SUM(Points!$B254:$Z254),)*(1-$B254)</f>
        <v>0</v>
      </c>
      <c r="J254" s="27">
        <f>IFERROR(Points!I254/SUM(Points!$B254:$Z254),)*(1-$B254)</f>
        <v>0</v>
      </c>
      <c r="K254" s="27">
        <f>IFERROR(Points!J254/SUM(Points!$B254:$Z254),)*(1-$B254)</f>
        <v>0</v>
      </c>
      <c r="L254" s="27">
        <f>IFERROR(Points!K254/SUM(Points!$B254:$Z254),)*(1-$B254)</f>
        <v>0.07564655172</v>
      </c>
      <c r="M254" s="27">
        <f>IFERROR(Points!L254/SUM(Points!$B254:$Z254),)*(1-$B254)</f>
        <v>0</v>
      </c>
      <c r="N254" s="27">
        <f>IFERROR(Points!M254/SUM(Points!$B254:$Z254),)*(1-$B254)</f>
        <v>0.1470905172</v>
      </c>
      <c r="O254" s="27">
        <f>IFERROR(Points!N254/SUM(Points!$B254:$Z254),)*(1-$B254)</f>
        <v>0.0630387931</v>
      </c>
      <c r="P254" s="27">
        <f>IFERROR(Points!O254/SUM(Points!$B254:$Z254),)*(1-$B254)</f>
        <v>0.05043103448</v>
      </c>
      <c r="Q254" s="27">
        <f>IFERROR(Points!P254/SUM(Points!$B254:$Z254),)*(1-$B254)</f>
        <v>0.04202586207</v>
      </c>
      <c r="R254" s="27">
        <f>IFERROR(Points!Q254/SUM(Points!$B254:$Z254),)*(1-$B254)</f>
        <v>0</v>
      </c>
      <c r="S254" s="27">
        <f>IFERROR(Points!R254/SUM(Points!$B254:$Z254),)*(1-$B254)</f>
        <v>0</v>
      </c>
      <c r="T254" s="27">
        <f>IFERROR(Points!S254/SUM(Points!$B254:$Z254),)*(1-$B254)</f>
        <v>0</v>
      </c>
      <c r="U254" s="27">
        <f>IFERROR(Points!T254/SUM(Points!$B254:$Z254),)*(1-$B254)</f>
        <v>0.07564655172</v>
      </c>
      <c r="V254" s="27">
        <f>IFERROR(Points!U254/SUM(Points!$B254:$Z254),)*(1-$B254)</f>
        <v>0</v>
      </c>
      <c r="W254" s="27">
        <f>IFERROR(Points!V254/SUM(Points!$B254:$Z254),)*(1-$B254)</f>
        <v>0</v>
      </c>
      <c r="X254" s="27">
        <f>IFERROR(Points!W254/SUM(Points!$B254:$Z254),)*(1-$B254)</f>
        <v>0</v>
      </c>
      <c r="Y254" s="27">
        <f>IFERROR(Points!X254/SUM(Points!$B254:$Z254),)*(1-$B254)</f>
        <v>0</v>
      </c>
      <c r="Z254" s="76"/>
      <c r="AA254" s="76"/>
      <c r="AB254" s="76"/>
      <c r="AC254" s="76"/>
      <c r="AD254" s="76"/>
      <c r="AE254" s="76"/>
    </row>
    <row r="255" ht="22.5" hidden="1" customHeight="1">
      <c r="A255" s="25">
        <f t="shared" si="1"/>
        <v>45850</v>
      </c>
      <c r="B255" s="82">
        <v>0.025</v>
      </c>
      <c r="C255" s="27">
        <f>IFERROR(Points!B255/SUM(Points!$B255:$Z255),)*(1-$B255)</f>
        <v>0.06157894737</v>
      </c>
      <c r="D255" s="27">
        <f>IFERROR(Points!C255/SUM(Points!$B255:$Z255),)*(1-$B255)</f>
        <v>0.06157894737</v>
      </c>
      <c r="E255" s="27">
        <f>IFERROR(Points!D255/SUM(Points!$B255:$Z255),)*(1-$B255)</f>
        <v>0.07697368421</v>
      </c>
      <c r="F255" s="27">
        <f>IFERROR(Points!E255/SUM(Points!$B255:$Z255),)*(1-$B255)</f>
        <v>0.1796052632</v>
      </c>
      <c r="G255" s="27">
        <f>IFERROR(Points!F255/SUM(Points!$B255:$Z255),)*(1-$B255)</f>
        <v>0.1539473684</v>
      </c>
      <c r="H255" s="27">
        <f>IFERROR(Points!G255/SUM(Points!$B255:$Z255),)*(1-$B255)</f>
        <v>0</v>
      </c>
      <c r="I255" s="27">
        <f>IFERROR(Points!H255/SUM(Points!$B255:$Z255),)*(1-$B255)</f>
        <v>0</v>
      </c>
      <c r="J255" s="27">
        <f>IFERROR(Points!I255/SUM(Points!$B255:$Z255),)*(1-$B255)</f>
        <v>0</v>
      </c>
      <c r="K255" s="27">
        <f>IFERROR(Points!J255/SUM(Points!$B255:$Z255),)*(1-$B255)</f>
        <v>0</v>
      </c>
      <c r="L255" s="27">
        <f>IFERROR(Points!K255/SUM(Points!$B255:$Z255),)*(1-$B255)</f>
        <v>0.09236842105</v>
      </c>
      <c r="M255" s="27">
        <f>IFERROR(Points!L255/SUM(Points!$B255:$Z255),)*(1-$B255)</f>
        <v>0</v>
      </c>
      <c r="N255" s="27">
        <f>IFERROR(Points!M255/SUM(Points!$B255:$Z255),)*(1-$B255)</f>
        <v>0.1796052632</v>
      </c>
      <c r="O255" s="27">
        <f>IFERROR(Points!N255/SUM(Points!$B255:$Z255),)*(1-$B255)</f>
        <v>0</v>
      </c>
      <c r="P255" s="27">
        <f>IFERROR(Points!O255/SUM(Points!$B255:$Z255),)*(1-$B255)</f>
        <v>0.04618421053</v>
      </c>
      <c r="Q255" s="27">
        <f>IFERROR(Points!P255/SUM(Points!$B255:$Z255),)*(1-$B255)</f>
        <v>0</v>
      </c>
      <c r="R255" s="27">
        <f>IFERROR(Points!Q255/SUM(Points!$B255:$Z255),)*(1-$B255)</f>
        <v>0</v>
      </c>
      <c r="S255" s="27">
        <f>IFERROR(Points!R255/SUM(Points!$B255:$Z255),)*(1-$B255)</f>
        <v>0.03078947368</v>
      </c>
      <c r="T255" s="27">
        <f>IFERROR(Points!S255/SUM(Points!$B255:$Z255),)*(1-$B255)</f>
        <v>0</v>
      </c>
      <c r="U255" s="27">
        <f>IFERROR(Points!T255/SUM(Points!$B255:$Z255),)*(1-$B255)</f>
        <v>0.09236842105</v>
      </c>
      <c r="V255" s="27">
        <f>IFERROR(Points!U255/SUM(Points!$B255:$Z255),)*(1-$B255)</f>
        <v>0</v>
      </c>
      <c r="W255" s="27">
        <f>IFERROR(Points!V255/SUM(Points!$B255:$Z255),)*(1-$B255)</f>
        <v>0</v>
      </c>
      <c r="X255" s="27">
        <f>IFERROR(Points!W255/SUM(Points!$B255:$Z255),)*(1-$B255)</f>
        <v>0</v>
      </c>
      <c r="Y255" s="27">
        <f>IFERROR(Points!X255/SUM(Points!$B255:$Z255),)*(1-$B255)</f>
        <v>0</v>
      </c>
      <c r="Z255" s="76"/>
      <c r="AA255" s="76"/>
      <c r="AB255" s="76"/>
      <c r="AC255" s="76"/>
      <c r="AD255" s="76"/>
      <c r="AE255" s="76"/>
    </row>
    <row r="256" ht="22.5" hidden="1" customHeight="1">
      <c r="A256" s="25">
        <f t="shared" si="1"/>
        <v>45851</v>
      </c>
      <c r="B256" s="82">
        <v>0.025</v>
      </c>
      <c r="C256" s="27">
        <f>IFERROR(Points!B256/SUM(Points!$B256:$Z256),)*(1-$B256)</f>
        <v>0.05246636771</v>
      </c>
      <c r="D256" s="27">
        <f>IFERROR(Points!C256/SUM(Points!$B256:$Z256),)*(1-$B256)</f>
        <v>0.05246636771</v>
      </c>
      <c r="E256" s="27">
        <f>IFERROR(Points!D256/SUM(Points!$B256:$Z256),)*(1-$B256)</f>
        <v>0.06558295964</v>
      </c>
      <c r="F256" s="27">
        <f>IFERROR(Points!E256/SUM(Points!$B256:$Z256),)*(1-$B256)</f>
        <v>0.1530269058</v>
      </c>
      <c r="G256" s="27">
        <f>IFERROR(Points!F256/SUM(Points!$B256:$Z256),)*(1-$B256)</f>
        <v>0.1311659193</v>
      </c>
      <c r="H256" s="27">
        <f>IFERROR(Points!G256/SUM(Points!$B256:$Z256),)*(1-$B256)</f>
        <v>0.08744394619</v>
      </c>
      <c r="I256" s="27">
        <f>IFERROR(Points!H256/SUM(Points!$B256:$Z256),)*(1-$B256)</f>
        <v>0</v>
      </c>
      <c r="J256" s="27">
        <f>IFERROR(Points!I256/SUM(Points!$B256:$Z256),)*(1-$B256)</f>
        <v>0.03934977578</v>
      </c>
      <c r="K256" s="27">
        <f>IFERROR(Points!J256/SUM(Points!$B256:$Z256),)*(1-$B256)</f>
        <v>0</v>
      </c>
      <c r="L256" s="27">
        <f>IFERROR(Points!K256/SUM(Points!$B256:$Z256),)*(1-$B256)</f>
        <v>0.07869955157</v>
      </c>
      <c r="M256" s="27">
        <f>IFERROR(Points!L256/SUM(Points!$B256:$Z256),)*(1-$B256)</f>
        <v>0</v>
      </c>
      <c r="N256" s="27">
        <f>IFERROR(Points!M256/SUM(Points!$B256:$Z256),)*(1-$B256)</f>
        <v>0.1530269058</v>
      </c>
      <c r="O256" s="27">
        <f>IFERROR(Points!N256/SUM(Points!$B256:$Z256),)*(1-$B256)</f>
        <v>0</v>
      </c>
      <c r="P256" s="27">
        <f>IFERROR(Points!O256/SUM(Points!$B256:$Z256),)*(1-$B256)</f>
        <v>0.03934977578</v>
      </c>
      <c r="Q256" s="27">
        <f>IFERROR(Points!P256/SUM(Points!$B256:$Z256),)*(1-$B256)</f>
        <v>0.04372197309</v>
      </c>
      <c r="R256" s="27">
        <f>IFERROR(Points!Q256/SUM(Points!$B256:$Z256),)*(1-$B256)</f>
        <v>0</v>
      </c>
      <c r="S256" s="27">
        <f>IFERROR(Points!R256/SUM(Points!$B256:$Z256),)*(1-$B256)</f>
        <v>0</v>
      </c>
      <c r="T256" s="27">
        <f>IFERROR(Points!S256/SUM(Points!$B256:$Z256),)*(1-$B256)</f>
        <v>0</v>
      </c>
      <c r="U256" s="27">
        <f>IFERROR(Points!T256/SUM(Points!$B256:$Z256),)*(1-$B256)</f>
        <v>0.07869955157</v>
      </c>
      <c r="V256" s="27">
        <f>IFERROR(Points!U256/SUM(Points!$B256:$Z256),)*(1-$B256)</f>
        <v>0</v>
      </c>
      <c r="W256" s="27">
        <f>IFERROR(Points!V256/SUM(Points!$B256:$Z256),)*(1-$B256)</f>
        <v>0</v>
      </c>
      <c r="X256" s="27">
        <f>IFERROR(Points!W256/SUM(Points!$B256:$Z256),)*(1-$B256)</f>
        <v>0</v>
      </c>
      <c r="Y256" s="27">
        <f>IFERROR(Points!X256/SUM(Points!$B256:$Z256),)*(1-$B256)</f>
        <v>0</v>
      </c>
      <c r="Z256" s="76"/>
      <c r="AA256" s="76"/>
      <c r="AB256" s="76"/>
      <c r="AC256" s="76"/>
      <c r="AD256" s="76"/>
      <c r="AE256" s="76"/>
    </row>
    <row r="257" ht="22.5" hidden="1" customHeight="1">
      <c r="A257" s="25">
        <f t="shared" si="1"/>
        <v>45852</v>
      </c>
      <c r="B257" s="82">
        <v>0.025</v>
      </c>
      <c r="C257" s="27">
        <f>IFERROR(Points!B257/SUM(Points!$B257:$Z257),)*(1-$B257)</f>
        <v>0</v>
      </c>
      <c r="D257" s="27">
        <f>IFERROR(Points!C257/SUM(Points!$B257:$Z257),)*(1-$B257)</f>
        <v>0</v>
      </c>
      <c r="E257" s="27">
        <f>IFERROR(Points!D257/SUM(Points!$B257:$Z257),)*(1-$B257)</f>
        <v>0</v>
      </c>
      <c r="F257" s="27">
        <f>IFERROR(Points!E257/SUM(Points!$B257:$Z257),)*(1-$B257)</f>
        <v>0</v>
      </c>
      <c r="G257" s="27">
        <f>IFERROR(Points!F257/SUM(Points!$B257:$Z257),)*(1-$B257)</f>
        <v>0</v>
      </c>
      <c r="H257" s="27">
        <f>IFERROR(Points!G257/SUM(Points!$B257:$Z257),)*(1-$B257)</f>
        <v>0</v>
      </c>
      <c r="I257" s="27">
        <f>IFERROR(Points!H257/SUM(Points!$B257:$Z257),)*(1-$B257)</f>
        <v>0</v>
      </c>
      <c r="J257" s="27">
        <f>IFERROR(Points!I257/SUM(Points!$B257:$Z257),)*(1-$B257)</f>
        <v>0</v>
      </c>
      <c r="K257" s="27">
        <f>IFERROR(Points!J257/SUM(Points!$B257:$Z257),)*(1-$B257)</f>
        <v>0</v>
      </c>
      <c r="L257" s="27">
        <f>IFERROR(Points!K257/SUM(Points!$B257:$Z257),)*(1-$B257)</f>
        <v>0</v>
      </c>
      <c r="M257" s="27">
        <f>IFERROR(Points!L257/SUM(Points!$B257:$Z257),)*(1-$B257)</f>
        <v>0</v>
      </c>
      <c r="N257" s="27">
        <f>IFERROR(Points!M257/SUM(Points!$B257:$Z257),)*(1-$B257)</f>
        <v>0</v>
      </c>
      <c r="O257" s="27">
        <f>IFERROR(Points!N257/SUM(Points!$B257:$Z257),)*(1-$B257)</f>
        <v>0</v>
      </c>
      <c r="P257" s="27">
        <f>IFERROR(Points!O257/SUM(Points!$B257:$Z257),)*(1-$B257)</f>
        <v>0</v>
      </c>
      <c r="Q257" s="27">
        <f>IFERROR(Points!P257/SUM(Points!$B257:$Z257),)*(1-$B257)</f>
        <v>0</v>
      </c>
      <c r="R257" s="27">
        <f>IFERROR(Points!Q257/SUM(Points!$B257:$Z257),)*(1-$B257)</f>
        <v>0</v>
      </c>
      <c r="S257" s="27">
        <f>IFERROR(Points!R257/SUM(Points!$B257:$Z257),)*(1-$B257)</f>
        <v>0</v>
      </c>
      <c r="T257" s="27">
        <f>IFERROR(Points!S257/SUM(Points!$B257:$Z257),)*(1-$B257)</f>
        <v>0</v>
      </c>
      <c r="U257" s="27">
        <f>IFERROR(Points!T257/SUM(Points!$B257:$Z257),)*(1-$B257)</f>
        <v>0</v>
      </c>
      <c r="V257" s="27">
        <f>IFERROR(Points!U257/SUM(Points!$B257:$Z257),)*(1-$B257)</f>
        <v>0</v>
      </c>
      <c r="W257" s="27">
        <f>IFERROR(Points!V257/SUM(Points!$B257:$Z257),)*(1-$B257)</f>
        <v>0</v>
      </c>
      <c r="X257" s="27">
        <f>IFERROR(Points!W257/SUM(Points!$B257:$Z257),)*(1-$B257)</f>
        <v>0</v>
      </c>
      <c r="Y257" s="27">
        <f>IFERROR(Points!X257/SUM(Points!$B257:$Z257),)*(1-$B257)</f>
        <v>0</v>
      </c>
      <c r="Z257" s="76"/>
      <c r="AA257" s="76"/>
      <c r="AB257" s="76"/>
      <c r="AC257" s="76"/>
      <c r="AD257" s="76"/>
      <c r="AE257" s="76"/>
    </row>
    <row r="258" ht="22.5" hidden="1" customHeight="1">
      <c r="A258" s="25">
        <f t="shared" si="1"/>
        <v>45853</v>
      </c>
      <c r="B258" s="82">
        <v>0.025</v>
      </c>
      <c r="C258" s="27">
        <f>IFERROR(Points!B258/SUM(Points!$B258:$Z258),)*(1-$B258)</f>
        <v>0.05318181818</v>
      </c>
      <c r="D258" s="27">
        <f>IFERROR(Points!C258/SUM(Points!$B258:$Z258),)*(1-$B258)</f>
        <v>0.05318181818</v>
      </c>
      <c r="E258" s="27">
        <f>IFERROR(Points!D258/SUM(Points!$B258:$Z258),)*(1-$B258)</f>
        <v>0.06647727273</v>
      </c>
      <c r="F258" s="27">
        <f>IFERROR(Points!E258/SUM(Points!$B258:$Z258),)*(1-$B258)</f>
        <v>0.1551136364</v>
      </c>
      <c r="G258" s="27">
        <f>IFERROR(Points!F258/SUM(Points!$B258:$Z258),)*(1-$B258)</f>
        <v>0.1329545455</v>
      </c>
      <c r="H258" s="27">
        <f>IFERROR(Points!G258/SUM(Points!$B258:$Z258),)*(1-$B258)</f>
        <v>0.08863636364</v>
      </c>
      <c r="I258" s="27">
        <f>IFERROR(Points!H258/SUM(Points!$B258:$Z258),)*(1-$B258)</f>
        <v>0</v>
      </c>
      <c r="J258" s="27">
        <f>IFERROR(Points!I258/SUM(Points!$B258:$Z258),)*(1-$B258)</f>
        <v>0</v>
      </c>
      <c r="K258" s="27">
        <f>IFERROR(Points!J258/SUM(Points!$B258:$Z258),)*(1-$B258)</f>
        <v>0</v>
      </c>
      <c r="L258" s="27">
        <f>IFERROR(Points!K258/SUM(Points!$B258:$Z258),)*(1-$B258)</f>
        <v>0.07977272727</v>
      </c>
      <c r="M258" s="27">
        <f>IFERROR(Points!L258/SUM(Points!$B258:$Z258),)*(1-$B258)</f>
        <v>0</v>
      </c>
      <c r="N258" s="27">
        <f>IFERROR(Points!M258/SUM(Points!$B258:$Z258),)*(1-$B258)</f>
        <v>0.1551136364</v>
      </c>
      <c r="O258" s="27">
        <f>IFERROR(Points!N258/SUM(Points!$B258:$Z258),)*(1-$B258)</f>
        <v>0.06647727273</v>
      </c>
      <c r="P258" s="27">
        <f>IFERROR(Points!O258/SUM(Points!$B258:$Z258),)*(1-$B258)</f>
        <v>0.07977272727</v>
      </c>
      <c r="Q258" s="27">
        <f>IFERROR(Points!P258/SUM(Points!$B258:$Z258),)*(1-$B258)</f>
        <v>0.04431818182</v>
      </c>
      <c r="R258" s="27">
        <f>IFERROR(Points!Q258/SUM(Points!$B258:$Z258),)*(1-$B258)</f>
        <v>0</v>
      </c>
      <c r="S258" s="27">
        <f>IFERROR(Points!R258/SUM(Points!$B258:$Z258),)*(1-$B258)</f>
        <v>0</v>
      </c>
      <c r="T258" s="27">
        <f>IFERROR(Points!S258/SUM(Points!$B258:$Z258),)*(1-$B258)</f>
        <v>0</v>
      </c>
      <c r="U258" s="27">
        <f>IFERROR(Points!T258/SUM(Points!$B258:$Z258),)*(1-$B258)</f>
        <v>0</v>
      </c>
      <c r="V258" s="27">
        <f>IFERROR(Points!U258/SUM(Points!$B258:$Z258),)*(1-$B258)</f>
        <v>0</v>
      </c>
      <c r="W258" s="27">
        <f>IFERROR(Points!V258/SUM(Points!$B258:$Z258),)*(1-$B258)</f>
        <v>0</v>
      </c>
      <c r="X258" s="27">
        <f>IFERROR(Points!W258/SUM(Points!$B258:$Z258),)*(1-$B258)</f>
        <v>0</v>
      </c>
      <c r="Y258" s="27">
        <f>IFERROR(Points!X258/SUM(Points!$B258:$Z258),)*(1-$B258)</f>
        <v>0</v>
      </c>
      <c r="Z258" s="76"/>
      <c r="AA258" s="76"/>
      <c r="AB258" s="76"/>
      <c r="AC258" s="76"/>
      <c r="AD258" s="76"/>
      <c r="AE258" s="76"/>
    </row>
    <row r="259" ht="22.5" hidden="1" customHeight="1">
      <c r="A259" s="25">
        <f t="shared" si="1"/>
        <v>45854</v>
      </c>
      <c r="B259" s="82">
        <v>0.025</v>
      </c>
      <c r="C259" s="27">
        <f>IFERROR(Points!B259/SUM(Points!$B259:$Z259),)*(1-$B259)</f>
        <v>0.05492957746</v>
      </c>
      <c r="D259" s="27">
        <f>IFERROR(Points!C259/SUM(Points!$B259:$Z259),)*(1-$B259)</f>
        <v>0.05492957746</v>
      </c>
      <c r="E259" s="27">
        <f>IFERROR(Points!D259/SUM(Points!$B259:$Z259),)*(1-$B259)</f>
        <v>0.06866197183</v>
      </c>
      <c r="F259" s="27">
        <f>IFERROR(Points!E259/SUM(Points!$B259:$Z259),)*(1-$B259)</f>
        <v>0.1602112676</v>
      </c>
      <c r="G259" s="27">
        <f>IFERROR(Points!F259/SUM(Points!$B259:$Z259),)*(1-$B259)</f>
        <v>0.1373239437</v>
      </c>
      <c r="H259" s="27">
        <f>IFERROR(Points!G259/SUM(Points!$B259:$Z259),)*(1-$B259)</f>
        <v>0</v>
      </c>
      <c r="I259" s="27">
        <f>IFERROR(Points!H259/SUM(Points!$B259:$Z259),)*(1-$B259)</f>
        <v>0</v>
      </c>
      <c r="J259" s="27">
        <f>IFERROR(Points!I259/SUM(Points!$B259:$Z259),)*(1-$B259)</f>
        <v>0.02746478873</v>
      </c>
      <c r="K259" s="27">
        <f>IFERROR(Points!J259/SUM(Points!$B259:$Z259),)*(1-$B259)</f>
        <v>0</v>
      </c>
      <c r="L259" s="27">
        <f>IFERROR(Points!K259/SUM(Points!$B259:$Z259),)*(1-$B259)</f>
        <v>0.0823943662</v>
      </c>
      <c r="M259" s="27">
        <f>IFERROR(Points!L259/SUM(Points!$B259:$Z259),)*(1-$B259)</f>
        <v>0</v>
      </c>
      <c r="N259" s="27">
        <f>IFERROR(Points!M259/SUM(Points!$B259:$Z259),)*(1-$B259)</f>
        <v>0.1602112676</v>
      </c>
      <c r="O259" s="27">
        <f>IFERROR(Points!N259/SUM(Points!$B259:$Z259),)*(1-$B259)</f>
        <v>0.04577464789</v>
      </c>
      <c r="P259" s="27">
        <f>IFERROR(Points!O259/SUM(Points!$B259:$Z259),)*(1-$B259)</f>
        <v>0.0823943662</v>
      </c>
      <c r="Q259" s="27">
        <f>IFERROR(Points!P259/SUM(Points!$B259:$Z259),)*(1-$B259)</f>
        <v>0.04577464789</v>
      </c>
      <c r="R259" s="27">
        <f>IFERROR(Points!Q259/SUM(Points!$B259:$Z259),)*(1-$B259)</f>
        <v>0</v>
      </c>
      <c r="S259" s="27">
        <f>IFERROR(Points!R259/SUM(Points!$B259:$Z259),)*(1-$B259)</f>
        <v>0</v>
      </c>
      <c r="T259" s="27">
        <f>IFERROR(Points!S259/SUM(Points!$B259:$Z259),)*(1-$B259)</f>
        <v>0</v>
      </c>
      <c r="U259" s="27">
        <f>IFERROR(Points!T259/SUM(Points!$B259:$Z259),)*(1-$B259)</f>
        <v>0.05492957746</v>
      </c>
      <c r="V259" s="27">
        <f>IFERROR(Points!U259/SUM(Points!$B259:$Z259),)*(1-$B259)</f>
        <v>0</v>
      </c>
      <c r="W259" s="27">
        <f>IFERROR(Points!V259/SUM(Points!$B259:$Z259),)*(1-$B259)</f>
        <v>0</v>
      </c>
      <c r="X259" s="27">
        <f>IFERROR(Points!W259/SUM(Points!$B259:$Z259),)*(1-$B259)</f>
        <v>0</v>
      </c>
      <c r="Y259" s="27">
        <f>IFERROR(Points!X259/SUM(Points!$B259:$Z259),)*(1-$B259)</f>
        <v>0</v>
      </c>
      <c r="Z259" s="76"/>
      <c r="AA259" s="76"/>
      <c r="AB259" s="76"/>
      <c r="AC259" s="76"/>
      <c r="AD259" s="76"/>
      <c r="AE259" s="76"/>
    </row>
    <row r="260" ht="22.5" hidden="1" customHeight="1">
      <c r="A260" s="25">
        <f t="shared" si="1"/>
        <v>45855</v>
      </c>
      <c r="B260" s="82">
        <v>0.025</v>
      </c>
      <c r="C260" s="27">
        <f>IFERROR(Points!B260/SUM(Points!$B260:$Z260),)*(1-$B260)</f>
        <v>0.05441860465</v>
      </c>
      <c r="D260" s="27">
        <f>IFERROR(Points!C260/SUM(Points!$B260:$Z260),)*(1-$B260)</f>
        <v>0.05441860465</v>
      </c>
      <c r="E260" s="27">
        <f>IFERROR(Points!D260/SUM(Points!$B260:$Z260),)*(1-$B260)</f>
        <v>0.06802325581</v>
      </c>
      <c r="F260" s="27">
        <f>IFERROR(Points!E260/SUM(Points!$B260:$Z260),)*(1-$B260)</f>
        <v>0.1587209302</v>
      </c>
      <c r="G260" s="27">
        <f>IFERROR(Points!F260/SUM(Points!$B260:$Z260),)*(1-$B260)</f>
        <v>0.1360465116</v>
      </c>
      <c r="H260" s="27">
        <f>IFERROR(Points!G260/SUM(Points!$B260:$Z260),)*(1-$B260)</f>
        <v>0.09069767442</v>
      </c>
      <c r="I260" s="27">
        <f>IFERROR(Points!H260/SUM(Points!$B260:$Z260),)*(1-$B260)</f>
        <v>0</v>
      </c>
      <c r="J260" s="27">
        <f>IFERROR(Points!I260/SUM(Points!$B260:$Z260),)*(1-$B260)</f>
        <v>0.02720930233</v>
      </c>
      <c r="K260" s="27">
        <f>IFERROR(Points!J260/SUM(Points!$B260:$Z260),)*(1-$B260)</f>
        <v>0</v>
      </c>
      <c r="L260" s="27">
        <f>IFERROR(Points!K260/SUM(Points!$B260:$Z260),)*(1-$B260)</f>
        <v>0.04081395349</v>
      </c>
      <c r="M260" s="27">
        <f>IFERROR(Points!L260/SUM(Points!$B260:$Z260),)*(1-$B260)</f>
        <v>0</v>
      </c>
      <c r="N260" s="27">
        <f>IFERROR(Points!M260/SUM(Points!$B260:$Z260),)*(1-$B260)</f>
        <v>0.1587209302</v>
      </c>
      <c r="O260" s="27">
        <f>IFERROR(Points!N260/SUM(Points!$B260:$Z260),)*(1-$B260)</f>
        <v>0.04534883721</v>
      </c>
      <c r="P260" s="27">
        <f>IFERROR(Points!O260/SUM(Points!$B260:$Z260),)*(1-$B260)</f>
        <v>0.04081395349</v>
      </c>
      <c r="Q260" s="27">
        <f>IFERROR(Points!P260/SUM(Points!$B260:$Z260),)*(1-$B260)</f>
        <v>0.04534883721</v>
      </c>
      <c r="R260" s="27">
        <f>IFERROR(Points!Q260/SUM(Points!$B260:$Z260),)*(1-$B260)</f>
        <v>0</v>
      </c>
      <c r="S260" s="27">
        <f>IFERROR(Points!R260/SUM(Points!$B260:$Z260),)*(1-$B260)</f>
        <v>0</v>
      </c>
      <c r="T260" s="27">
        <f>IFERROR(Points!S260/SUM(Points!$B260:$Z260),)*(1-$B260)</f>
        <v>0</v>
      </c>
      <c r="U260" s="27">
        <f>IFERROR(Points!T260/SUM(Points!$B260:$Z260),)*(1-$B260)</f>
        <v>0.05441860465</v>
      </c>
      <c r="V260" s="27">
        <f>IFERROR(Points!U260/SUM(Points!$B260:$Z260),)*(1-$B260)</f>
        <v>0</v>
      </c>
      <c r="W260" s="27">
        <f>IFERROR(Points!V260/SUM(Points!$B260:$Z260),)*(1-$B260)</f>
        <v>0</v>
      </c>
      <c r="X260" s="27">
        <f>IFERROR(Points!W260/SUM(Points!$B260:$Z260),)*(1-$B260)</f>
        <v>0</v>
      </c>
      <c r="Y260" s="27">
        <f>IFERROR(Points!X260/SUM(Points!$B260:$Z260),)*(1-$B260)</f>
        <v>0</v>
      </c>
      <c r="Z260" s="76"/>
      <c r="AA260" s="76"/>
      <c r="AB260" s="76"/>
      <c r="AC260" s="76"/>
      <c r="AD260" s="76"/>
      <c r="AE260" s="76"/>
    </row>
    <row r="261" ht="22.5" hidden="1" customHeight="1">
      <c r="A261" s="25">
        <f t="shared" si="1"/>
        <v>45856</v>
      </c>
      <c r="B261" s="82">
        <v>0.025</v>
      </c>
      <c r="C261" s="27">
        <f>IFERROR(Points!B261/SUM(Points!$B261:$Z261),)*(1-$B261)</f>
        <v>0.05429234339</v>
      </c>
      <c r="D261" s="27">
        <f>IFERROR(Points!C261/SUM(Points!$B261:$Z261),)*(1-$B261)</f>
        <v>0.05429234339</v>
      </c>
      <c r="E261" s="27">
        <f>IFERROR(Points!D261/SUM(Points!$B261:$Z261),)*(1-$B261)</f>
        <v>0.06786542923</v>
      </c>
      <c r="F261" s="27">
        <f>IFERROR(Points!E261/SUM(Points!$B261:$Z261),)*(1-$B261)</f>
        <v>0.1583526682</v>
      </c>
      <c r="G261" s="27">
        <f>IFERROR(Points!F261/SUM(Points!$B261:$Z261),)*(1-$B261)</f>
        <v>0.1357308585</v>
      </c>
      <c r="H261" s="27">
        <f>IFERROR(Points!G261/SUM(Points!$B261:$Z261),)*(1-$B261)</f>
        <v>0.09048723898</v>
      </c>
      <c r="I261" s="27">
        <f>IFERROR(Points!H261/SUM(Points!$B261:$Z261),)*(1-$B261)</f>
        <v>0</v>
      </c>
      <c r="J261" s="27">
        <f>IFERROR(Points!I261/SUM(Points!$B261:$Z261),)*(1-$B261)</f>
        <v>0</v>
      </c>
      <c r="K261" s="27">
        <f>IFERROR(Points!J261/SUM(Points!$B261:$Z261),)*(1-$B261)</f>
        <v>0</v>
      </c>
      <c r="L261" s="27">
        <f>IFERROR(Points!K261/SUM(Points!$B261:$Z261),)*(1-$B261)</f>
        <v>0.08143851508</v>
      </c>
      <c r="M261" s="27">
        <f>IFERROR(Points!L261/SUM(Points!$B261:$Z261),)*(1-$B261)</f>
        <v>0</v>
      </c>
      <c r="N261" s="27">
        <f>IFERROR(Points!M261/SUM(Points!$B261:$Z261),)*(1-$B261)</f>
        <v>0.1583526682</v>
      </c>
      <c r="O261" s="27">
        <f>IFERROR(Points!N261/SUM(Points!$B261:$Z261),)*(1-$B261)</f>
        <v>0.06786542923</v>
      </c>
      <c r="P261" s="27">
        <f>IFERROR(Points!O261/SUM(Points!$B261:$Z261),)*(1-$B261)</f>
        <v>0.06107888631</v>
      </c>
      <c r="Q261" s="27">
        <f>IFERROR(Points!P261/SUM(Points!$B261:$Z261),)*(1-$B261)</f>
        <v>0.04524361949</v>
      </c>
      <c r="R261" s="27">
        <f>IFERROR(Points!Q261/SUM(Points!$B261:$Z261),)*(1-$B261)</f>
        <v>0</v>
      </c>
      <c r="S261" s="27">
        <f>IFERROR(Points!R261/SUM(Points!$B261:$Z261),)*(1-$B261)</f>
        <v>0</v>
      </c>
      <c r="T261" s="27">
        <f>IFERROR(Points!S261/SUM(Points!$B261:$Z261),)*(1-$B261)</f>
        <v>0</v>
      </c>
      <c r="U261" s="27">
        <f>IFERROR(Points!T261/SUM(Points!$B261:$Z261),)*(1-$B261)</f>
        <v>0</v>
      </c>
      <c r="V261" s="27">
        <f>IFERROR(Points!U261/SUM(Points!$B261:$Z261),)*(1-$B261)</f>
        <v>0</v>
      </c>
      <c r="W261" s="27">
        <f>IFERROR(Points!V261/SUM(Points!$B261:$Z261),)*(1-$B261)</f>
        <v>0</v>
      </c>
      <c r="X261" s="27">
        <f>IFERROR(Points!W261/SUM(Points!$B261:$Z261),)*(1-$B261)</f>
        <v>0</v>
      </c>
      <c r="Y261" s="27">
        <f>IFERROR(Points!X261/SUM(Points!$B261:$Z261),)*(1-$B261)</f>
        <v>0</v>
      </c>
      <c r="Z261" s="76"/>
      <c r="AA261" s="76"/>
      <c r="AB261" s="76"/>
      <c r="AC261" s="76"/>
      <c r="AD261" s="76"/>
      <c r="AE261" s="76"/>
    </row>
    <row r="262" ht="22.5" hidden="1" customHeight="1">
      <c r="A262" s="25">
        <f t="shared" si="1"/>
        <v>45857</v>
      </c>
      <c r="B262" s="82">
        <v>0.025</v>
      </c>
      <c r="C262" s="27">
        <f>IFERROR(Points!B262/SUM(Points!$B262:$Z262),)*(1-$B262)</f>
        <v>0.06256684492</v>
      </c>
      <c r="D262" s="27">
        <f>IFERROR(Points!C262/SUM(Points!$B262:$Z262),)*(1-$B262)</f>
        <v>0.06256684492</v>
      </c>
      <c r="E262" s="27">
        <f>IFERROR(Points!D262/SUM(Points!$B262:$Z262),)*(1-$B262)</f>
        <v>0.07820855615</v>
      </c>
      <c r="F262" s="27">
        <f>IFERROR(Points!E262/SUM(Points!$B262:$Z262),)*(1-$B262)</f>
        <v>0.182486631</v>
      </c>
      <c r="G262" s="27">
        <f>IFERROR(Points!F262/SUM(Points!$B262:$Z262),)*(1-$B262)</f>
        <v>0.1564171123</v>
      </c>
      <c r="H262" s="27">
        <f>IFERROR(Points!G262/SUM(Points!$B262:$Z262),)*(1-$B262)</f>
        <v>0.1042780749</v>
      </c>
      <c r="I262" s="27">
        <f>IFERROR(Points!H262/SUM(Points!$B262:$Z262),)*(1-$B262)</f>
        <v>0</v>
      </c>
      <c r="J262" s="27">
        <f>IFERROR(Points!I262/SUM(Points!$B262:$Z262),)*(1-$B262)</f>
        <v>0</v>
      </c>
      <c r="K262" s="27">
        <f>IFERROR(Points!J262/SUM(Points!$B262:$Z262),)*(1-$B262)</f>
        <v>0</v>
      </c>
      <c r="L262" s="27">
        <f>IFERROR(Points!K262/SUM(Points!$B262:$Z262),)*(1-$B262)</f>
        <v>0.09385026738</v>
      </c>
      <c r="M262" s="27">
        <f>IFERROR(Points!L262/SUM(Points!$B262:$Z262),)*(1-$B262)</f>
        <v>0</v>
      </c>
      <c r="N262" s="27">
        <f>IFERROR(Points!M262/SUM(Points!$B262:$Z262),)*(1-$B262)</f>
        <v>0.182486631</v>
      </c>
      <c r="O262" s="27">
        <f>IFERROR(Points!N262/SUM(Points!$B262:$Z262),)*(1-$B262)</f>
        <v>0.05213903743</v>
      </c>
      <c r="P262" s="27">
        <f>IFERROR(Points!O262/SUM(Points!$B262:$Z262),)*(1-$B262)</f>
        <v>0</v>
      </c>
      <c r="Q262" s="27">
        <f>IFERROR(Points!P262/SUM(Points!$B262:$Z262),)*(1-$B262)</f>
        <v>0</v>
      </c>
      <c r="R262" s="27">
        <f>IFERROR(Points!Q262/SUM(Points!$B262:$Z262),)*(1-$B262)</f>
        <v>0</v>
      </c>
      <c r="S262" s="27">
        <f>IFERROR(Points!R262/SUM(Points!$B262:$Z262),)*(1-$B262)</f>
        <v>0</v>
      </c>
      <c r="T262" s="27">
        <f>IFERROR(Points!S262/SUM(Points!$B262:$Z262),)*(1-$B262)</f>
        <v>0</v>
      </c>
      <c r="U262" s="27">
        <f>IFERROR(Points!T262/SUM(Points!$B262:$Z262),)*(1-$B262)</f>
        <v>0</v>
      </c>
      <c r="V262" s="27">
        <f>IFERROR(Points!U262/SUM(Points!$B262:$Z262),)*(1-$B262)</f>
        <v>0</v>
      </c>
      <c r="W262" s="27">
        <f>IFERROR(Points!V262/SUM(Points!$B262:$Z262),)*(1-$B262)</f>
        <v>0</v>
      </c>
      <c r="X262" s="27">
        <f>IFERROR(Points!W262/SUM(Points!$B262:$Z262),)*(1-$B262)</f>
        <v>0</v>
      </c>
      <c r="Y262" s="27">
        <f>IFERROR(Points!X262/SUM(Points!$B262:$Z262),)*(1-$B262)</f>
        <v>0</v>
      </c>
      <c r="Z262" s="76"/>
      <c r="AA262" s="76"/>
      <c r="AB262" s="76"/>
      <c r="AC262" s="76"/>
      <c r="AD262" s="76"/>
      <c r="AE262" s="76"/>
    </row>
    <row r="263" ht="22.5" hidden="1" customHeight="1">
      <c r="A263" s="25">
        <f t="shared" si="1"/>
        <v>45858</v>
      </c>
      <c r="B263" s="82">
        <v>0.025</v>
      </c>
      <c r="C263" s="27">
        <f>IFERROR(Points!B263/SUM(Points!$B263:$Z263),)*(1-$B263)</f>
        <v>0.05969387755</v>
      </c>
      <c r="D263" s="27">
        <f>IFERROR(Points!C263/SUM(Points!$B263:$Z263),)*(1-$B263)</f>
        <v>0.05969387755</v>
      </c>
      <c r="E263" s="27">
        <f>IFERROR(Points!D263/SUM(Points!$B263:$Z263),)*(1-$B263)</f>
        <v>0.07461734694</v>
      </c>
      <c r="F263" s="27">
        <f>IFERROR(Points!E263/SUM(Points!$B263:$Z263),)*(1-$B263)</f>
        <v>0.1741071429</v>
      </c>
      <c r="G263" s="27">
        <f>IFERROR(Points!F263/SUM(Points!$B263:$Z263),)*(1-$B263)</f>
        <v>0.1492346939</v>
      </c>
      <c r="H263" s="27">
        <f>IFERROR(Points!G263/SUM(Points!$B263:$Z263),)*(1-$B263)</f>
        <v>0</v>
      </c>
      <c r="I263" s="27">
        <f>IFERROR(Points!H263/SUM(Points!$B263:$Z263),)*(1-$B263)</f>
        <v>0</v>
      </c>
      <c r="J263" s="27">
        <f>IFERROR(Points!I263/SUM(Points!$B263:$Z263),)*(1-$B263)</f>
        <v>0</v>
      </c>
      <c r="K263" s="27">
        <f>IFERROR(Points!J263/SUM(Points!$B263:$Z263),)*(1-$B263)</f>
        <v>0</v>
      </c>
      <c r="L263" s="27">
        <f>IFERROR(Points!K263/SUM(Points!$B263:$Z263),)*(1-$B263)</f>
        <v>0.08954081633</v>
      </c>
      <c r="M263" s="27">
        <f>IFERROR(Points!L263/SUM(Points!$B263:$Z263),)*(1-$B263)</f>
        <v>0</v>
      </c>
      <c r="N263" s="27">
        <f>IFERROR(Points!M263/SUM(Points!$B263:$Z263),)*(1-$B263)</f>
        <v>0.1741071429</v>
      </c>
      <c r="O263" s="27">
        <f>IFERROR(Points!N263/SUM(Points!$B263:$Z263),)*(1-$B263)</f>
        <v>0.07461734694</v>
      </c>
      <c r="P263" s="27">
        <f>IFERROR(Points!O263/SUM(Points!$B263:$Z263),)*(1-$B263)</f>
        <v>0.04477040816</v>
      </c>
      <c r="Q263" s="27">
        <f>IFERROR(Points!P263/SUM(Points!$B263:$Z263),)*(1-$B263)</f>
        <v>0.07461734694</v>
      </c>
      <c r="R263" s="27">
        <f>IFERROR(Points!Q263/SUM(Points!$B263:$Z263),)*(1-$B263)</f>
        <v>0</v>
      </c>
      <c r="S263" s="27">
        <f>IFERROR(Points!R263/SUM(Points!$B263:$Z263),)*(1-$B263)</f>
        <v>0</v>
      </c>
      <c r="T263" s="27">
        <f>IFERROR(Points!S263/SUM(Points!$B263:$Z263),)*(1-$B263)</f>
        <v>0</v>
      </c>
      <c r="U263" s="27">
        <f>IFERROR(Points!T263/SUM(Points!$B263:$Z263),)*(1-$B263)</f>
        <v>0</v>
      </c>
      <c r="V263" s="27">
        <f>IFERROR(Points!U263/SUM(Points!$B263:$Z263),)*(1-$B263)</f>
        <v>0</v>
      </c>
      <c r="W263" s="27">
        <f>IFERROR(Points!V263/SUM(Points!$B263:$Z263),)*(1-$B263)</f>
        <v>0</v>
      </c>
      <c r="X263" s="27">
        <f>IFERROR(Points!W263/SUM(Points!$B263:$Z263),)*(1-$B263)</f>
        <v>0</v>
      </c>
      <c r="Y263" s="27">
        <f>IFERROR(Points!X263/SUM(Points!$B263:$Z263),)*(1-$B263)</f>
        <v>0</v>
      </c>
      <c r="Z263" s="76"/>
      <c r="AA263" s="76"/>
      <c r="AB263" s="76"/>
      <c r="AC263" s="76"/>
      <c r="AD263" s="76"/>
      <c r="AE263" s="76"/>
    </row>
    <row r="264" ht="22.5" hidden="1" customHeight="1">
      <c r="A264" s="25">
        <f t="shared" si="1"/>
        <v>45859</v>
      </c>
      <c r="B264" s="82">
        <v>0.0</v>
      </c>
      <c r="C264" s="27">
        <f>IFERROR(Points!B264/SUM(Points!$B264:$Z264),)*(1-$B264)</f>
        <v>0</v>
      </c>
      <c r="D264" s="27">
        <f>IFERROR(Points!C264/SUM(Points!$B264:$Z264),)*(1-$B264)</f>
        <v>0</v>
      </c>
      <c r="E264" s="27">
        <f>IFERROR(Points!D264/SUM(Points!$B264:$Z264),)*(1-$B264)</f>
        <v>0</v>
      </c>
      <c r="F264" s="27">
        <f>IFERROR(Points!E264/SUM(Points!$B264:$Z264),)*(1-$B264)</f>
        <v>0</v>
      </c>
      <c r="G264" s="27">
        <f>IFERROR(Points!F264/SUM(Points!$B264:$Z264),)*(1-$B264)</f>
        <v>0</v>
      </c>
      <c r="H264" s="27">
        <f>IFERROR(Points!G264/SUM(Points!$B264:$Z264),)*(1-$B264)</f>
        <v>0</v>
      </c>
      <c r="I264" s="27">
        <f>IFERROR(Points!H264/SUM(Points!$B264:$Z264),)*(1-$B264)</f>
        <v>0</v>
      </c>
      <c r="J264" s="27">
        <f>IFERROR(Points!I264/SUM(Points!$B264:$Z264),)*(1-$B264)</f>
        <v>0</v>
      </c>
      <c r="K264" s="27">
        <f>IFERROR(Points!J264/SUM(Points!$B264:$Z264),)*(1-$B264)</f>
        <v>0</v>
      </c>
      <c r="L264" s="27">
        <f>IFERROR(Points!K264/SUM(Points!$B264:$Z264),)*(1-$B264)</f>
        <v>0</v>
      </c>
      <c r="M264" s="27">
        <f>IFERROR(Points!L264/SUM(Points!$B264:$Z264),)*(1-$B264)</f>
        <v>0</v>
      </c>
      <c r="N264" s="27">
        <f>IFERROR(Points!M264/SUM(Points!$B264:$Z264),)*(1-$B264)</f>
        <v>0</v>
      </c>
      <c r="O264" s="27">
        <f>IFERROR(Points!N264/SUM(Points!$B264:$Z264),)*(1-$B264)</f>
        <v>0</v>
      </c>
      <c r="P264" s="27">
        <f>IFERROR(Points!O264/SUM(Points!$B264:$Z264),)*(1-$B264)</f>
        <v>0</v>
      </c>
      <c r="Q264" s="27">
        <f>IFERROR(Points!P264/SUM(Points!$B264:$Z264),)*(1-$B264)</f>
        <v>0</v>
      </c>
      <c r="R264" s="27">
        <f>IFERROR(Points!Q264/SUM(Points!$B264:$Z264),)*(1-$B264)</f>
        <v>0</v>
      </c>
      <c r="S264" s="27">
        <f>IFERROR(Points!R264/SUM(Points!$B264:$Z264),)*(1-$B264)</f>
        <v>0</v>
      </c>
      <c r="T264" s="27">
        <f>IFERROR(Points!S264/SUM(Points!$B264:$Z264),)*(1-$B264)</f>
        <v>0</v>
      </c>
      <c r="U264" s="27">
        <f>IFERROR(Points!T264/SUM(Points!$B264:$Z264),)*(1-$B264)</f>
        <v>0</v>
      </c>
      <c r="V264" s="27">
        <f>IFERROR(Points!U264/SUM(Points!$B264:$Z264),)*(1-$B264)</f>
        <v>0</v>
      </c>
      <c r="W264" s="27">
        <f>IFERROR(Points!V264/SUM(Points!$B264:$Z264),)*(1-$B264)</f>
        <v>0</v>
      </c>
      <c r="X264" s="27">
        <f>IFERROR(Points!W264/SUM(Points!$B264:$Z264),)*(1-$B264)</f>
        <v>0</v>
      </c>
      <c r="Y264" s="27">
        <f>IFERROR(Points!X264/SUM(Points!$B264:$Z264),)*(1-$B264)</f>
        <v>0</v>
      </c>
      <c r="Z264" s="76"/>
      <c r="AA264" s="76"/>
      <c r="AB264" s="76"/>
      <c r="AC264" s="76"/>
      <c r="AD264" s="76"/>
      <c r="AE264" s="76"/>
    </row>
    <row r="265" ht="22.5" hidden="1" customHeight="1">
      <c r="A265" s="25">
        <f t="shared" si="1"/>
        <v>45860</v>
      </c>
      <c r="B265" s="82">
        <v>0.0</v>
      </c>
      <c r="C265" s="27">
        <f>IFERROR(Points!B265/SUM(Points!$B265:$Z265),)*(1-$B265)</f>
        <v>0.06685236769</v>
      </c>
      <c r="D265" s="27">
        <f>IFERROR(Points!C265/SUM(Points!$B265:$Z265),)*(1-$B265)</f>
        <v>0.06685236769</v>
      </c>
      <c r="E265" s="27">
        <f>IFERROR(Points!D265/SUM(Points!$B265:$Z265),)*(1-$B265)</f>
        <v>0.08356545961</v>
      </c>
      <c r="F265" s="27">
        <f>IFERROR(Points!E265/SUM(Points!$B265:$Z265),)*(1-$B265)</f>
        <v>0.1949860724</v>
      </c>
      <c r="G265" s="27">
        <f>IFERROR(Points!F265/SUM(Points!$B265:$Z265),)*(1-$B265)</f>
        <v>0.1671309192</v>
      </c>
      <c r="H265" s="27">
        <f>IFERROR(Points!G265/SUM(Points!$B265:$Z265),)*(1-$B265)</f>
        <v>0</v>
      </c>
      <c r="I265" s="27">
        <f>IFERROR(Points!H265/SUM(Points!$B265:$Z265),)*(1-$B265)</f>
        <v>0</v>
      </c>
      <c r="J265" s="27">
        <f>IFERROR(Points!I265/SUM(Points!$B265:$Z265),)*(1-$B265)</f>
        <v>0.01671309192</v>
      </c>
      <c r="K265" s="27">
        <f>IFERROR(Points!J265/SUM(Points!$B265:$Z265),)*(1-$B265)</f>
        <v>0</v>
      </c>
      <c r="L265" s="27">
        <f>IFERROR(Points!K265/SUM(Points!$B265:$Z265),)*(1-$B265)</f>
        <v>0.1002785515</v>
      </c>
      <c r="M265" s="27">
        <f>IFERROR(Points!L265/SUM(Points!$B265:$Z265),)*(1-$B265)</f>
        <v>0</v>
      </c>
      <c r="N265" s="27">
        <f>IFERROR(Points!M265/SUM(Points!$B265:$Z265),)*(1-$B265)</f>
        <v>0.1949860724</v>
      </c>
      <c r="O265" s="27">
        <f>IFERROR(Points!N265/SUM(Points!$B265:$Z265),)*(1-$B265)</f>
        <v>0.08356545961</v>
      </c>
      <c r="P265" s="27">
        <f>IFERROR(Points!O265/SUM(Points!$B265:$Z265),)*(1-$B265)</f>
        <v>0.02506963788</v>
      </c>
      <c r="Q265" s="27">
        <f>IFERROR(Points!P265/SUM(Points!$B265:$Z265),)*(1-$B265)</f>
        <v>0</v>
      </c>
      <c r="R265" s="27">
        <f>IFERROR(Points!Q265/SUM(Points!$B265:$Z265),)*(1-$B265)</f>
        <v>0</v>
      </c>
      <c r="S265" s="27">
        <f>IFERROR(Points!R265/SUM(Points!$B265:$Z265),)*(1-$B265)</f>
        <v>0</v>
      </c>
      <c r="T265" s="27">
        <f>IFERROR(Points!S265/SUM(Points!$B265:$Z265),)*(1-$B265)</f>
        <v>0</v>
      </c>
      <c r="U265" s="27">
        <f>IFERROR(Points!T265/SUM(Points!$B265:$Z265),)*(1-$B265)</f>
        <v>0</v>
      </c>
      <c r="V265" s="27">
        <f>IFERROR(Points!U265/SUM(Points!$B265:$Z265),)*(1-$B265)</f>
        <v>0</v>
      </c>
      <c r="W265" s="27">
        <f>IFERROR(Points!V265/SUM(Points!$B265:$Z265),)*(1-$B265)</f>
        <v>0</v>
      </c>
      <c r="X265" s="27">
        <f>IFERROR(Points!W265/SUM(Points!$B265:$Z265),)*(1-$B265)</f>
        <v>0</v>
      </c>
      <c r="Y265" s="27">
        <f>IFERROR(Points!X265/SUM(Points!$B265:$Z265),)*(1-$B265)</f>
        <v>0</v>
      </c>
      <c r="Z265" s="76"/>
      <c r="AA265" s="76"/>
      <c r="AB265" s="76"/>
      <c r="AC265" s="76"/>
      <c r="AD265" s="76"/>
      <c r="AE265" s="76"/>
    </row>
    <row r="266" ht="22.5" hidden="1" customHeight="1">
      <c r="A266" s="25">
        <f t="shared" si="1"/>
        <v>45861</v>
      </c>
      <c r="B266" s="82">
        <v>0.0</v>
      </c>
      <c r="C266" s="27">
        <f>IFERROR(Points!B266/SUM(Points!$B266:$Z266),)*(1-$B266)</f>
        <v>0.05769230769</v>
      </c>
      <c r="D266" s="27">
        <f>IFERROR(Points!C266/SUM(Points!$B266:$Z266),)*(1-$B266)</f>
        <v>0.05769230769</v>
      </c>
      <c r="E266" s="27">
        <f>IFERROR(Points!D266/SUM(Points!$B266:$Z266),)*(1-$B266)</f>
        <v>0.07211538462</v>
      </c>
      <c r="F266" s="27">
        <f>IFERROR(Points!E266/SUM(Points!$B266:$Z266),)*(1-$B266)</f>
        <v>0.1682692308</v>
      </c>
      <c r="G266" s="27">
        <f>IFERROR(Points!F266/SUM(Points!$B266:$Z266),)*(1-$B266)</f>
        <v>0.1442307692</v>
      </c>
      <c r="H266" s="27">
        <f>IFERROR(Points!G266/SUM(Points!$B266:$Z266),)*(1-$B266)</f>
        <v>0.09615384615</v>
      </c>
      <c r="I266" s="27">
        <f>IFERROR(Points!H266/SUM(Points!$B266:$Z266),)*(1-$B266)</f>
        <v>0</v>
      </c>
      <c r="J266" s="27">
        <f>IFERROR(Points!I266/SUM(Points!$B266:$Z266),)*(1-$B266)</f>
        <v>0.01442307692</v>
      </c>
      <c r="K266" s="27">
        <f>IFERROR(Points!J266/SUM(Points!$B266:$Z266),)*(1-$B266)</f>
        <v>0</v>
      </c>
      <c r="L266" s="27">
        <f>IFERROR(Points!K266/SUM(Points!$B266:$Z266),)*(1-$B266)</f>
        <v>0</v>
      </c>
      <c r="M266" s="27">
        <f>IFERROR(Points!L266/SUM(Points!$B266:$Z266),)*(1-$B266)</f>
        <v>0</v>
      </c>
      <c r="N266" s="27">
        <f>IFERROR(Points!M266/SUM(Points!$B266:$Z266),)*(1-$B266)</f>
        <v>0.1682692308</v>
      </c>
      <c r="O266" s="27">
        <f>IFERROR(Points!N266/SUM(Points!$B266:$Z266),)*(1-$B266)</f>
        <v>0.07211538462</v>
      </c>
      <c r="P266" s="27">
        <f>IFERROR(Points!O266/SUM(Points!$B266:$Z266),)*(1-$B266)</f>
        <v>0.04326923077</v>
      </c>
      <c r="Q266" s="27">
        <f>IFERROR(Points!P266/SUM(Points!$B266:$Z266),)*(1-$B266)</f>
        <v>0.04807692308</v>
      </c>
      <c r="R266" s="27">
        <f>IFERROR(Points!Q266/SUM(Points!$B266:$Z266),)*(1-$B266)</f>
        <v>0</v>
      </c>
      <c r="S266" s="27">
        <f>IFERROR(Points!R266/SUM(Points!$B266:$Z266),)*(1-$B266)</f>
        <v>0</v>
      </c>
      <c r="T266" s="27">
        <f>IFERROR(Points!S266/SUM(Points!$B266:$Z266),)*(1-$B266)</f>
        <v>0</v>
      </c>
      <c r="U266" s="27">
        <f>IFERROR(Points!T266/SUM(Points!$B266:$Z266),)*(1-$B266)</f>
        <v>0.05769230769</v>
      </c>
      <c r="V266" s="27">
        <f>IFERROR(Points!U266/SUM(Points!$B266:$Z266),)*(1-$B266)</f>
        <v>0</v>
      </c>
      <c r="W266" s="27">
        <f>IFERROR(Points!V266/SUM(Points!$B266:$Z266),)*(1-$B266)</f>
        <v>0</v>
      </c>
      <c r="X266" s="27">
        <f>IFERROR(Points!W266/SUM(Points!$B266:$Z266),)*(1-$B266)</f>
        <v>0</v>
      </c>
      <c r="Y266" s="27">
        <f>IFERROR(Points!X266/SUM(Points!$B266:$Z266),)*(1-$B266)</f>
        <v>0</v>
      </c>
      <c r="Z266" s="76"/>
      <c r="AA266" s="76"/>
      <c r="AB266" s="76"/>
      <c r="AC266" s="76"/>
      <c r="AD266" s="76"/>
      <c r="AE266" s="76"/>
    </row>
    <row r="267" ht="22.5" hidden="1" customHeight="1">
      <c r="A267" s="25">
        <f t="shared" si="1"/>
        <v>45862</v>
      </c>
      <c r="B267" s="82">
        <v>0.0</v>
      </c>
      <c r="C267" s="27">
        <f>IFERROR(Points!B267/SUM(Points!$B267:$Z267),)*(1-$B267)</f>
        <v>0.06030150754</v>
      </c>
      <c r="D267" s="27">
        <f>IFERROR(Points!C267/SUM(Points!$B267:$Z267),)*(1-$B267)</f>
        <v>0.06030150754</v>
      </c>
      <c r="E267" s="27">
        <f>IFERROR(Points!D267/SUM(Points!$B267:$Z267),)*(1-$B267)</f>
        <v>0.07537688442</v>
      </c>
      <c r="F267" s="27">
        <f>IFERROR(Points!E267/SUM(Points!$B267:$Z267),)*(1-$B267)</f>
        <v>0.175879397</v>
      </c>
      <c r="G267" s="27">
        <f>IFERROR(Points!F267/SUM(Points!$B267:$Z267),)*(1-$B267)</f>
        <v>0.1507537688</v>
      </c>
      <c r="H267" s="27">
        <f>IFERROR(Points!G267/SUM(Points!$B267:$Z267),)*(1-$B267)</f>
        <v>0</v>
      </c>
      <c r="I267" s="27">
        <f>IFERROR(Points!H267/SUM(Points!$B267:$Z267),)*(1-$B267)</f>
        <v>0</v>
      </c>
      <c r="J267" s="27">
        <f>IFERROR(Points!I267/SUM(Points!$B267:$Z267),)*(1-$B267)</f>
        <v>0</v>
      </c>
      <c r="K267" s="27">
        <f>IFERROR(Points!J267/SUM(Points!$B267:$Z267),)*(1-$B267)</f>
        <v>0</v>
      </c>
      <c r="L267" s="27">
        <f>IFERROR(Points!K267/SUM(Points!$B267:$Z267),)*(1-$B267)</f>
        <v>0.09045226131</v>
      </c>
      <c r="M267" s="27">
        <f>IFERROR(Points!L267/SUM(Points!$B267:$Z267),)*(1-$B267)</f>
        <v>0</v>
      </c>
      <c r="N267" s="27">
        <f>IFERROR(Points!M267/SUM(Points!$B267:$Z267),)*(1-$B267)</f>
        <v>0.175879397</v>
      </c>
      <c r="O267" s="27">
        <f>IFERROR(Points!N267/SUM(Points!$B267:$Z267),)*(1-$B267)</f>
        <v>0.07537688442</v>
      </c>
      <c r="P267" s="27">
        <f>IFERROR(Points!O267/SUM(Points!$B267:$Z267),)*(1-$B267)</f>
        <v>0</v>
      </c>
      <c r="Q267" s="27">
        <f>IFERROR(Points!P267/SUM(Points!$B267:$Z267),)*(1-$B267)</f>
        <v>0.07537688442</v>
      </c>
      <c r="R267" s="27">
        <f>IFERROR(Points!Q267/SUM(Points!$B267:$Z267),)*(1-$B267)</f>
        <v>0</v>
      </c>
      <c r="S267" s="27">
        <f>IFERROR(Points!R267/SUM(Points!$B267:$Z267),)*(1-$B267)</f>
        <v>0</v>
      </c>
      <c r="T267" s="27">
        <f>IFERROR(Points!S267/SUM(Points!$B267:$Z267),)*(1-$B267)</f>
        <v>0</v>
      </c>
      <c r="U267" s="27">
        <f>IFERROR(Points!T267/SUM(Points!$B267:$Z267),)*(1-$B267)</f>
        <v>0.06030150754</v>
      </c>
      <c r="V267" s="27">
        <f>IFERROR(Points!U267/SUM(Points!$B267:$Z267),)*(1-$B267)</f>
        <v>0</v>
      </c>
      <c r="W267" s="27">
        <f>IFERROR(Points!V267/SUM(Points!$B267:$Z267),)*(1-$B267)</f>
        <v>0</v>
      </c>
      <c r="X267" s="27">
        <f>IFERROR(Points!W267/SUM(Points!$B267:$Z267),)*(1-$B267)</f>
        <v>0</v>
      </c>
      <c r="Y267" s="27">
        <f>IFERROR(Points!X267/SUM(Points!$B267:$Z267),)*(1-$B267)</f>
        <v>0</v>
      </c>
      <c r="Z267" s="76"/>
      <c r="AA267" s="76"/>
      <c r="AB267" s="76"/>
      <c r="AC267" s="76"/>
      <c r="AD267" s="76"/>
      <c r="AE267" s="76"/>
    </row>
    <row r="268" ht="22.5" hidden="1" customHeight="1">
      <c r="A268" s="25">
        <f t="shared" si="1"/>
        <v>45863</v>
      </c>
      <c r="B268" s="82">
        <v>0.0</v>
      </c>
      <c r="C268" s="27">
        <f>IFERROR(Points!B268/SUM(Points!$B268:$Z268),)*(1-$B268)</f>
        <v>0.05479452055</v>
      </c>
      <c r="D268" s="27">
        <f>IFERROR(Points!C268/SUM(Points!$B268:$Z268),)*(1-$B268)</f>
        <v>0.05479452055</v>
      </c>
      <c r="E268" s="27">
        <f>IFERROR(Points!D268/SUM(Points!$B268:$Z268),)*(1-$B268)</f>
        <v>0.06849315068</v>
      </c>
      <c r="F268" s="27">
        <f>IFERROR(Points!E268/SUM(Points!$B268:$Z268),)*(1-$B268)</f>
        <v>0.1598173516</v>
      </c>
      <c r="G268" s="27">
        <f>IFERROR(Points!F268/SUM(Points!$B268:$Z268),)*(1-$B268)</f>
        <v>0.1369863014</v>
      </c>
      <c r="H268" s="27">
        <f>IFERROR(Points!G268/SUM(Points!$B268:$Z268),)*(1-$B268)</f>
        <v>0.09132420091</v>
      </c>
      <c r="I268" s="27">
        <f>IFERROR(Points!H268/SUM(Points!$B268:$Z268),)*(1-$B268)</f>
        <v>0</v>
      </c>
      <c r="J268" s="27">
        <f>IFERROR(Points!I268/SUM(Points!$B268:$Z268),)*(1-$B268)</f>
        <v>0</v>
      </c>
      <c r="K268" s="27">
        <f>IFERROR(Points!J268/SUM(Points!$B268:$Z268),)*(1-$B268)</f>
        <v>0</v>
      </c>
      <c r="L268" s="27">
        <f>IFERROR(Points!K268/SUM(Points!$B268:$Z268),)*(1-$B268)</f>
        <v>0.08219178082</v>
      </c>
      <c r="M268" s="27">
        <f>IFERROR(Points!L268/SUM(Points!$B268:$Z268),)*(1-$B268)</f>
        <v>0</v>
      </c>
      <c r="N268" s="27">
        <f>IFERROR(Points!M268/SUM(Points!$B268:$Z268),)*(1-$B268)</f>
        <v>0.1598173516</v>
      </c>
      <c r="O268" s="27">
        <f>IFERROR(Points!N268/SUM(Points!$B268:$Z268),)*(1-$B268)</f>
        <v>0.09132420091</v>
      </c>
      <c r="P268" s="27">
        <f>IFERROR(Points!O268/SUM(Points!$B268:$Z268),)*(1-$B268)</f>
        <v>0</v>
      </c>
      <c r="Q268" s="27">
        <f>IFERROR(Points!P268/SUM(Points!$B268:$Z268),)*(1-$B268)</f>
        <v>0.04566210046</v>
      </c>
      <c r="R268" s="27">
        <f>IFERROR(Points!Q268/SUM(Points!$B268:$Z268),)*(1-$B268)</f>
        <v>0</v>
      </c>
      <c r="S268" s="27">
        <f>IFERROR(Points!R268/SUM(Points!$B268:$Z268),)*(1-$B268)</f>
        <v>0</v>
      </c>
      <c r="T268" s="27">
        <f>IFERROR(Points!S268/SUM(Points!$B268:$Z268),)*(1-$B268)</f>
        <v>0</v>
      </c>
      <c r="U268" s="27">
        <f>IFERROR(Points!T268/SUM(Points!$B268:$Z268),)*(1-$B268)</f>
        <v>0.05479452055</v>
      </c>
      <c r="V268" s="27">
        <f>IFERROR(Points!U268/SUM(Points!$B268:$Z268),)*(1-$B268)</f>
        <v>0</v>
      </c>
      <c r="W268" s="27">
        <f>IFERROR(Points!V268/SUM(Points!$B268:$Z268),)*(1-$B268)</f>
        <v>0</v>
      </c>
      <c r="X268" s="27">
        <f>IFERROR(Points!W268/SUM(Points!$B268:$Z268),)*(1-$B268)</f>
        <v>0</v>
      </c>
      <c r="Y268" s="27">
        <f>IFERROR(Points!X268/SUM(Points!$B268:$Z268),)*(1-$B268)</f>
        <v>0</v>
      </c>
      <c r="Z268" s="76"/>
      <c r="AA268" s="76"/>
      <c r="AB268" s="76"/>
      <c r="AC268" s="76"/>
      <c r="AD268" s="76"/>
      <c r="AE268" s="76"/>
    </row>
    <row r="269" ht="22.5" hidden="1" customHeight="1">
      <c r="A269" s="25">
        <f t="shared" si="1"/>
        <v>45864</v>
      </c>
      <c r="B269" s="82">
        <v>0.0</v>
      </c>
      <c r="C269" s="27">
        <f>IFERROR(Points!B269/SUM(Points!$B269:$Z269),)*(1-$B269)</f>
        <v>0.06741573034</v>
      </c>
      <c r="D269" s="27">
        <f>IFERROR(Points!C269/SUM(Points!$B269:$Z269),)*(1-$B269)</f>
        <v>0.06741573034</v>
      </c>
      <c r="E269" s="27">
        <f>IFERROR(Points!D269/SUM(Points!$B269:$Z269),)*(1-$B269)</f>
        <v>0.08426966292</v>
      </c>
      <c r="F269" s="27">
        <f>IFERROR(Points!E269/SUM(Points!$B269:$Z269),)*(1-$B269)</f>
        <v>0.1966292135</v>
      </c>
      <c r="G269" s="27">
        <f>IFERROR(Points!F269/SUM(Points!$B269:$Z269),)*(1-$B269)</f>
        <v>0.1685393258</v>
      </c>
      <c r="H269" s="27">
        <f>IFERROR(Points!G269/SUM(Points!$B269:$Z269),)*(1-$B269)</f>
        <v>0</v>
      </c>
      <c r="I269" s="27">
        <f>IFERROR(Points!H269/SUM(Points!$B269:$Z269),)*(1-$B269)</f>
        <v>0</v>
      </c>
      <c r="J269" s="27">
        <f>IFERROR(Points!I269/SUM(Points!$B269:$Z269),)*(1-$B269)</f>
        <v>0</v>
      </c>
      <c r="K269" s="27">
        <f>IFERROR(Points!J269/SUM(Points!$B269:$Z269),)*(1-$B269)</f>
        <v>0</v>
      </c>
      <c r="L269" s="27">
        <f>IFERROR(Points!K269/SUM(Points!$B269:$Z269),)*(1-$B269)</f>
        <v>0.1011235955</v>
      </c>
      <c r="M269" s="27">
        <f>IFERROR(Points!L269/SUM(Points!$B269:$Z269),)*(1-$B269)</f>
        <v>0</v>
      </c>
      <c r="N269" s="27">
        <f>IFERROR(Points!M269/SUM(Points!$B269:$Z269),)*(1-$B269)</f>
        <v>0.1966292135</v>
      </c>
      <c r="O269" s="27">
        <f>IFERROR(Points!N269/SUM(Points!$B269:$Z269),)*(1-$B269)</f>
        <v>0</v>
      </c>
      <c r="P269" s="27">
        <f>IFERROR(Points!O269/SUM(Points!$B269:$Z269),)*(1-$B269)</f>
        <v>0.05056179775</v>
      </c>
      <c r="Q269" s="27">
        <f>IFERROR(Points!P269/SUM(Points!$B269:$Z269),)*(1-$B269)</f>
        <v>0</v>
      </c>
      <c r="R269" s="27">
        <f>IFERROR(Points!Q269/SUM(Points!$B269:$Z269),)*(1-$B269)</f>
        <v>0</v>
      </c>
      <c r="S269" s="27">
        <f>IFERROR(Points!R269/SUM(Points!$B269:$Z269),)*(1-$B269)</f>
        <v>0</v>
      </c>
      <c r="T269" s="27">
        <f>IFERROR(Points!S269/SUM(Points!$B269:$Z269),)*(1-$B269)</f>
        <v>0</v>
      </c>
      <c r="U269" s="27">
        <f>IFERROR(Points!T269/SUM(Points!$B269:$Z269),)*(1-$B269)</f>
        <v>0.06741573034</v>
      </c>
      <c r="V269" s="27">
        <f>IFERROR(Points!U269/SUM(Points!$B269:$Z269),)*(1-$B269)</f>
        <v>0</v>
      </c>
      <c r="W269" s="27">
        <f>IFERROR(Points!V269/SUM(Points!$B269:$Z269),)*(1-$B269)</f>
        <v>0</v>
      </c>
      <c r="X269" s="27">
        <f>IFERROR(Points!W269/SUM(Points!$B269:$Z269),)*(1-$B269)</f>
        <v>0</v>
      </c>
      <c r="Y269" s="27">
        <f>IFERROR(Points!X269/SUM(Points!$B269:$Z269),)*(1-$B269)</f>
        <v>0</v>
      </c>
      <c r="Z269" s="76"/>
      <c r="AA269" s="76"/>
      <c r="AB269" s="76"/>
      <c r="AC269" s="76"/>
      <c r="AD269" s="76"/>
      <c r="AE269" s="76"/>
    </row>
    <row r="270" ht="22.5" hidden="1" customHeight="1">
      <c r="A270" s="25">
        <f t="shared" si="1"/>
        <v>45865</v>
      </c>
      <c r="B270" s="82">
        <v>0.0</v>
      </c>
      <c r="C270" s="27">
        <f>IFERROR(Points!B270/SUM(Points!$B270:$Z270),)*(1-$B270)</f>
        <v>0.05479452055</v>
      </c>
      <c r="D270" s="27">
        <f>IFERROR(Points!C270/SUM(Points!$B270:$Z270),)*(1-$B270)</f>
        <v>0.05479452055</v>
      </c>
      <c r="E270" s="27">
        <f>IFERROR(Points!D270/SUM(Points!$B270:$Z270),)*(1-$B270)</f>
        <v>0.06849315068</v>
      </c>
      <c r="F270" s="27">
        <f>IFERROR(Points!E270/SUM(Points!$B270:$Z270),)*(1-$B270)</f>
        <v>0.1598173516</v>
      </c>
      <c r="G270" s="27">
        <f>IFERROR(Points!F270/SUM(Points!$B270:$Z270),)*(1-$B270)</f>
        <v>0.1369863014</v>
      </c>
      <c r="H270" s="27">
        <f>IFERROR(Points!G270/SUM(Points!$B270:$Z270),)*(1-$B270)</f>
        <v>0.09132420091</v>
      </c>
      <c r="I270" s="27">
        <f>IFERROR(Points!H270/SUM(Points!$B270:$Z270),)*(1-$B270)</f>
        <v>0</v>
      </c>
      <c r="J270" s="27">
        <f>IFERROR(Points!I270/SUM(Points!$B270:$Z270),)*(1-$B270)</f>
        <v>0.02739726027</v>
      </c>
      <c r="K270" s="27">
        <f>IFERROR(Points!J270/SUM(Points!$B270:$Z270),)*(1-$B270)</f>
        <v>0</v>
      </c>
      <c r="L270" s="27">
        <f>IFERROR(Points!K270/SUM(Points!$B270:$Z270),)*(1-$B270)</f>
        <v>0.08219178082</v>
      </c>
      <c r="M270" s="27">
        <f>IFERROR(Points!L270/SUM(Points!$B270:$Z270),)*(1-$B270)</f>
        <v>0</v>
      </c>
      <c r="N270" s="27">
        <f>IFERROR(Points!M270/SUM(Points!$B270:$Z270),)*(1-$B270)</f>
        <v>0</v>
      </c>
      <c r="O270" s="27">
        <f>IFERROR(Points!N270/SUM(Points!$B270:$Z270),)*(1-$B270)</f>
        <v>0.1598173516</v>
      </c>
      <c r="P270" s="27">
        <f>IFERROR(Points!O270/SUM(Points!$B270:$Z270),)*(1-$B270)</f>
        <v>0.04109589041</v>
      </c>
      <c r="Q270" s="27">
        <f>IFERROR(Points!P270/SUM(Points!$B270:$Z270),)*(1-$B270)</f>
        <v>0.06849315068</v>
      </c>
      <c r="R270" s="27">
        <f>IFERROR(Points!Q270/SUM(Points!$B270:$Z270),)*(1-$B270)</f>
        <v>0</v>
      </c>
      <c r="S270" s="27">
        <f>IFERROR(Points!R270/SUM(Points!$B270:$Z270),)*(1-$B270)</f>
        <v>0</v>
      </c>
      <c r="T270" s="27">
        <f>IFERROR(Points!S270/SUM(Points!$B270:$Z270),)*(1-$B270)</f>
        <v>0</v>
      </c>
      <c r="U270" s="27">
        <f>IFERROR(Points!T270/SUM(Points!$B270:$Z270),)*(1-$B270)</f>
        <v>0.05479452055</v>
      </c>
      <c r="V270" s="27">
        <f>IFERROR(Points!U270/SUM(Points!$B270:$Z270),)*(1-$B270)</f>
        <v>0</v>
      </c>
      <c r="W270" s="27">
        <f>IFERROR(Points!V270/SUM(Points!$B270:$Z270),)*(1-$B270)</f>
        <v>0</v>
      </c>
      <c r="X270" s="27">
        <f>IFERROR(Points!W270/SUM(Points!$B270:$Z270),)*(1-$B270)</f>
        <v>0</v>
      </c>
      <c r="Y270" s="27">
        <f>IFERROR(Points!X270/SUM(Points!$B270:$Z270),)*(1-$B270)</f>
        <v>0</v>
      </c>
      <c r="Z270" s="76"/>
      <c r="AA270" s="76"/>
      <c r="AB270" s="76"/>
      <c r="AC270" s="76"/>
      <c r="AD270" s="76"/>
      <c r="AE270" s="76"/>
    </row>
    <row r="271" ht="22.5" hidden="1" customHeight="1">
      <c r="A271" s="25">
        <f t="shared" si="1"/>
        <v>45866</v>
      </c>
      <c r="B271" s="82">
        <v>0.0</v>
      </c>
      <c r="C271" s="27">
        <f>IFERROR(Points!B271/SUM(Points!$B271:$Z271),)*(1-$B271)</f>
        <v>0</v>
      </c>
      <c r="D271" s="27">
        <f>IFERROR(Points!C271/SUM(Points!$B271:$Z271),)*(1-$B271)</f>
        <v>0</v>
      </c>
      <c r="E271" s="27">
        <f>IFERROR(Points!D271/SUM(Points!$B271:$Z271),)*(1-$B271)</f>
        <v>0</v>
      </c>
      <c r="F271" s="27">
        <f>IFERROR(Points!E271/SUM(Points!$B271:$Z271),)*(1-$B271)</f>
        <v>0</v>
      </c>
      <c r="G271" s="27">
        <f>IFERROR(Points!F271/SUM(Points!$B271:$Z271),)*(1-$B271)</f>
        <v>0</v>
      </c>
      <c r="H271" s="27">
        <f>IFERROR(Points!G271/SUM(Points!$B271:$Z271),)*(1-$B271)</f>
        <v>0</v>
      </c>
      <c r="I271" s="27">
        <f>IFERROR(Points!H271/SUM(Points!$B271:$Z271),)*(1-$B271)</f>
        <v>0</v>
      </c>
      <c r="J271" s="27">
        <f>IFERROR(Points!I271/SUM(Points!$B271:$Z271),)*(1-$B271)</f>
        <v>0</v>
      </c>
      <c r="K271" s="27">
        <f>IFERROR(Points!J271/SUM(Points!$B271:$Z271),)*(1-$B271)</f>
        <v>0</v>
      </c>
      <c r="L271" s="27">
        <f>IFERROR(Points!K271/SUM(Points!$B271:$Z271),)*(1-$B271)</f>
        <v>0</v>
      </c>
      <c r="M271" s="27">
        <f>IFERROR(Points!L271/SUM(Points!$B271:$Z271),)*(1-$B271)</f>
        <v>0</v>
      </c>
      <c r="N271" s="27">
        <f>IFERROR(Points!M271/SUM(Points!$B271:$Z271),)*(1-$B271)</f>
        <v>0</v>
      </c>
      <c r="O271" s="27">
        <f>IFERROR(Points!N271/SUM(Points!$B271:$Z271),)*(1-$B271)</f>
        <v>0</v>
      </c>
      <c r="P271" s="27">
        <f>IFERROR(Points!O271/SUM(Points!$B271:$Z271),)*(1-$B271)</f>
        <v>0</v>
      </c>
      <c r="Q271" s="27">
        <f>IFERROR(Points!P271/SUM(Points!$B271:$Z271),)*(1-$B271)</f>
        <v>0</v>
      </c>
      <c r="R271" s="27">
        <f>IFERROR(Points!Q271/SUM(Points!$B271:$Z271),)*(1-$B271)</f>
        <v>0</v>
      </c>
      <c r="S271" s="27">
        <f>IFERROR(Points!R271/SUM(Points!$B271:$Z271),)*(1-$B271)</f>
        <v>0</v>
      </c>
      <c r="T271" s="27">
        <f>IFERROR(Points!S271/SUM(Points!$B271:$Z271),)*(1-$B271)</f>
        <v>0</v>
      </c>
      <c r="U271" s="27">
        <f>IFERROR(Points!T271/SUM(Points!$B271:$Z271),)*(1-$B271)</f>
        <v>0</v>
      </c>
      <c r="V271" s="27">
        <f>IFERROR(Points!U271/SUM(Points!$B271:$Z271),)*(1-$B271)</f>
        <v>0</v>
      </c>
      <c r="W271" s="27">
        <f>IFERROR(Points!V271/SUM(Points!$B271:$Z271),)*(1-$B271)</f>
        <v>0</v>
      </c>
      <c r="X271" s="27">
        <f>IFERROR(Points!W271/SUM(Points!$B271:$Z271),)*(1-$B271)</f>
        <v>0</v>
      </c>
      <c r="Y271" s="27">
        <f>IFERROR(Points!X271/SUM(Points!$B271:$Z271),)*(1-$B271)</f>
        <v>0</v>
      </c>
      <c r="Z271" s="76"/>
      <c r="AA271" s="76"/>
      <c r="AB271" s="76"/>
      <c r="AC271" s="76"/>
      <c r="AD271" s="76"/>
      <c r="AE271" s="76"/>
    </row>
    <row r="272" ht="22.5" hidden="1" customHeight="1">
      <c r="A272" s="25">
        <f t="shared" si="1"/>
        <v>45867</v>
      </c>
      <c r="B272" s="82">
        <v>0.0</v>
      </c>
      <c r="C272" s="27">
        <f>IFERROR(Points!B272/SUM(Points!$B272:$Z272),)*(1-$B272)</f>
        <v>0.06779661017</v>
      </c>
      <c r="D272" s="27">
        <f>IFERROR(Points!C272/SUM(Points!$B272:$Z272),)*(1-$B272)</f>
        <v>0.06779661017</v>
      </c>
      <c r="E272" s="27">
        <f>IFERROR(Points!D272/SUM(Points!$B272:$Z272),)*(1-$B272)</f>
        <v>0.08474576271</v>
      </c>
      <c r="F272" s="27">
        <f>IFERROR(Points!E272/SUM(Points!$B272:$Z272),)*(1-$B272)</f>
        <v>0.197740113</v>
      </c>
      <c r="G272" s="27">
        <f>IFERROR(Points!F272/SUM(Points!$B272:$Z272),)*(1-$B272)</f>
        <v>0.1694915254</v>
      </c>
      <c r="H272" s="27">
        <f>IFERROR(Points!G272/SUM(Points!$B272:$Z272),)*(1-$B272)</f>
        <v>0</v>
      </c>
      <c r="I272" s="27">
        <f>IFERROR(Points!H272/SUM(Points!$B272:$Z272),)*(1-$B272)</f>
        <v>0</v>
      </c>
      <c r="J272" s="27">
        <f>IFERROR(Points!I272/SUM(Points!$B272:$Z272),)*(1-$B272)</f>
        <v>0.03389830508</v>
      </c>
      <c r="K272" s="27">
        <f>IFERROR(Points!J272/SUM(Points!$B272:$Z272),)*(1-$B272)</f>
        <v>0</v>
      </c>
      <c r="L272" s="27">
        <f>IFERROR(Points!K272/SUM(Points!$B272:$Z272),)*(1-$B272)</f>
        <v>0</v>
      </c>
      <c r="M272" s="27">
        <f>IFERROR(Points!L272/SUM(Points!$B272:$Z272),)*(1-$B272)</f>
        <v>0</v>
      </c>
      <c r="N272" s="27">
        <f>IFERROR(Points!M272/SUM(Points!$B272:$Z272),)*(1-$B272)</f>
        <v>0.197740113</v>
      </c>
      <c r="O272" s="27">
        <f>IFERROR(Points!N272/SUM(Points!$B272:$Z272),)*(1-$B272)</f>
        <v>0.1129943503</v>
      </c>
      <c r="P272" s="27">
        <f>IFERROR(Points!O272/SUM(Points!$B272:$Z272),)*(1-$B272)</f>
        <v>0</v>
      </c>
      <c r="Q272" s="27">
        <f>IFERROR(Points!P272/SUM(Points!$B272:$Z272),)*(1-$B272)</f>
        <v>0</v>
      </c>
      <c r="R272" s="27">
        <f>IFERROR(Points!Q272/SUM(Points!$B272:$Z272),)*(1-$B272)</f>
        <v>0</v>
      </c>
      <c r="S272" s="27">
        <f>IFERROR(Points!R272/SUM(Points!$B272:$Z272),)*(1-$B272)</f>
        <v>0</v>
      </c>
      <c r="T272" s="27">
        <f>IFERROR(Points!S272/SUM(Points!$B272:$Z272),)*(1-$B272)</f>
        <v>0</v>
      </c>
      <c r="U272" s="27">
        <f>IFERROR(Points!T272/SUM(Points!$B272:$Z272),)*(1-$B272)</f>
        <v>0.06779661017</v>
      </c>
      <c r="V272" s="27">
        <f>IFERROR(Points!U272/SUM(Points!$B272:$Z272),)*(1-$B272)</f>
        <v>0</v>
      </c>
      <c r="W272" s="27">
        <f>IFERROR(Points!V272/SUM(Points!$B272:$Z272),)*(1-$B272)</f>
        <v>0</v>
      </c>
      <c r="X272" s="27">
        <f>IFERROR(Points!W272/SUM(Points!$B272:$Z272),)*(1-$B272)</f>
        <v>0</v>
      </c>
      <c r="Y272" s="27">
        <f>IFERROR(Points!X272/SUM(Points!$B272:$Z272),)*(1-$B272)</f>
        <v>0</v>
      </c>
      <c r="Z272" s="76"/>
      <c r="AA272" s="76"/>
      <c r="AB272" s="76"/>
      <c r="AC272" s="76"/>
      <c r="AD272" s="76"/>
      <c r="AE272" s="76"/>
    </row>
    <row r="273" ht="22.5" hidden="1" customHeight="1">
      <c r="A273" s="25">
        <f t="shared" si="1"/>
        <v>45868</v>
      </c>
      <c r="B273" s="82">
        <v>0.0</v>
      </c>
      <c r="C273" s="27">
        <f>IFERROR(Points!B273/SUM(Points!$B273:$Z273),)*(1-$B273)</f>
        <v>0.05479452055</v>
      </c>
      <c r="D273" s="27">
        <f>IFERROR(Points!C273/SUM(Points!$B273:$Z273),)*(1-$B273)</f>
        <v>0.05479452055</v>
      </c>
      <c r="E273" s="27">
        <f>IFERROR(Points!D273/SUM(Points!$B273:$Z273),)*(1-$B273)</f>
        <v>0.06849315068</v>
      </c>
      <c r="F273" s="27">
        <f>IFERROR(Points!E273/SUM(Points!$B273:$Z273),)*(1-$B273)</f>
        <v>0.1598173516</v>
      </c>
      <c r="G273" s="27">
        <f>IFERROR(Points!F273/SUM(Points!$B273:$Z273),)*(1-$B273)</f>
        <v>0.1369863014</v>
      </c>
      <c r="H273" s="27">
        <f>IFERROR(Points!G273/SUM(Points!$B273:$Z273),)*(1-$B273)</f>
        <v>0.09132420091</v>
      </c>
      <c r="I273" s="27">
        <f>IFERROR(Points!H273/SUM(Points!$B273:$Z273),)*(1-$B273)</f>
        <v>0</v>
      </c>
      <c r="J273" s="27">
        <f>IFERROR(Points!I273/SUM(Points!$B273:$Z273),)*(1-$B273)</f>
        <v>0</v>
      </c>
      <c r="K273" s="27">
        <f>IFERROR(Points!J273/SUM(Points!$B273:$Z273),)*(1-$B273)</f>
        <v>0</v>
      </c>
      <c r="L273" s="27">
        <f>IFERROR(Points!K273/SUM(Points!$B273:$Z273),)*(1-$B273)</f>
        <v>0.08219178082</v>
      </c>
      <c r="M273" s="27">
        <f>IFERROR(Points!L273/SUM(Points!$B273:$Z273),)*(1-$B273)</f>
        <v>0</v>
      </c>
      <c r="N273" s="27">
        <f>IFERROR(Points!M273/SUM(Points!$B273:$Z273),)*(1-$B273)</f>
        <v>0.1598173516</v>
      </c>
      <c r="O273" s="27">
        <f>IFERROR(Points!N273/SUM(Points!$B273:$Z273),)*(1-$B273)</f>
        <v>0.09132420091</v>
      </c>
      <c r="P273" s="27">
        <f>IFERROR(Points!O273/SUM(Points!$B273:$Z273),)*(1-$B273)</f>
        <v>0</v>
      </c>
      <c r="Q273" s="27">
        <f>IFERROR(Points!P273/SUM(Points!$B273:$Z273),)*(1-$B273)</f>
        <v>0.04566210046</v>
      </c>
      <c r="R273" s="27">
        <f>IFERROR(Points!Q273/SUM(Points!$B273:$Z273),)*(1-$B273)</f>
        <v>0</v>
      </c>
      <c r="S273" s="27">
        <f>IFERROR(Points!R273/SUM(Points!$B273:$Z273),)*(1-$B273)</f>
        <v>0</v>
      </c>
      <c r="T273" s="27">
        <f>IFERROR(Points!S273/SUM(Points!$B273:$Z273),)*(1-$B273)</f>
        <v>0</v>
      </c>
      <c r="U273" s="27">
        <f>IFERROR(Points!T273/SUM(Points!$B273:$Z273),)*(1-$B273)</f>
        <v>0.05479452055</v>
      </c>
      <c r="V273" s="27">
        <f>IFERROR(Points!U273/SUM(Points!$B273:$Z273),)*(1-$B273)</f>
        <v>0</v>
      </c>
      <c r="W273" s="27">
        <f>IFERROR(Points!V273/SUM(Points!$B273:$Z273),)*(1-$B273)</f>
        <v>0</v>
      </c>
      <c r="X273" s="27">
        <f>IFERROR(Points!W273/SUM(Points!$B273:$Z273),)*(1-$B273)</f>
        <v>0</v>
      </c>
      <c r="Y273" s="27">
        <f>IFERROR(Points!X273/SUM(Points!$B273:$Z273),)*(1-$B273)</f>
        <v>0</v>
      </c>
      <c r="Z273" s="76"/>
      <c r="AA273" s="76"/>
      <c r="AB273" s="76"/>
      <c r="AC273" s="76"/>
      <c r="AD273" s="76"/>
      <c r="AE273" s="76"/>
    </row>
    <row r="274" ht="22.5" hidden="1" customHeight="1">
      <c r="A274" s="25">
        <f t="shared" si="1"/>
        <v>45869</v>
      </c>
      <c r="B274" s="82">
        <v>0.0</v>
      </c>
      <c r="C274" s="27">
        <f>IFERROR(Points!B274/SUM(Points!$B274:$Z274),)*(1-$B274)</f>
        <v>0.06332453826</v>
      </c>
      <c r="D274" s="27">
        <f>IFERROR(Points!C274/SUM(Points!$B274:$Z274),)*(1-$B274)</f>
        <v>0.06332453826</v>
      </c>
      <c r="E274" s="27">
        <f>IFERROR(Points!D274/SUM(Points!$B274:$Z274),)*(1-$B274)</f>
        <v>0.07915567282</v>
      </c>
      <c r="F274" s="27">
        <f>IFERROR(Points!E274/SUM(Points!$B274:$Z274),)*(1-$B274)</f>
        <v>0.1846965699</v>
      </c>
      <c r="G274" s="27">
        <f>IFERROR(Points!F274/SUM(Points!$B274:$Z274),)*(1-$B274)</f>
        <v>0.1583113456</v>
      </c>
      <c r="H274" s="27">
        <f>IFERROR(Points!G274/SUM(Points!$B274:$Z274),)*(1-$B274)</f>
        <v>0</v>
      </c>
      <c r="I274" s="27">
        <f>IFERROR(Points!H274/SUM(Points!$B274:$Z274),)*(1-$B274)</f>
        <v>0</v>
      </c>
      <c r="J274" s="27">
        <f>IFERROR(Points!I274/SUM(Points!$B274:$Z274),)*(1-$B274)</f>
        <v>0</v>
      </c>
      <c r="K274" s="27">
        <f>IFERROR(Points!J274/SUM(Points!$B274:$Z274),)*(1-$B274)</f>
        <v>0</v>
      </c>
      <c r="L274" s="27">
        <f>IFERROR(Points!K274/SUM(Points!$B274:$Z274),)*(1-$B274)</f>
        <v>0.07124010554</v>
      </c>
      <c r="M274" s="27">
        <f>IFERROR(Points!L274/SUM(Points!$B274:$Z274),)*(1-$B274)</f>
        <v>0</v>
      </c>
      <c r="N274" s="27">
        <f>IFERROR(Points!M274/SUM(Points!$B274:$Z274),)*(1-$B274)</f>
        <v>0.1846965699</v>
      </c>
      <c r="O274" s="27">
        <f>IFERROR(Points!N274/SUM(Points!$B274:$Z274),)*(1-$B274)</f>
        <v>0.07915567282</v>
      </c>
      <c r="P274" s="27">
        <f>IFERROR(Points!O274/SUM(Points!$B274:$Z274),)*(1-$B274)</f>
        <v>0</v>
      </c>
      <c r="Q274" s="27">
        <f>IFERROR(Points!P274/SUM(Points!$B274:$Z274),)*(1-$B274)</f>
        <v>0.05277044855</v>
      </c>
      <c r="R274" s="27">
        <f>IFERROR(Points!Q274/SUM(Points!$B274:$Z274),)*(1-$B274)</f>
        <v>0</v>
      </c>
      <c r="S274" s="27">
        <f>IFERROR(Points!R274/SUM(Points!$B274:$Z274),)*(1-$B274)</f>
        <v>0</v>
      </c>
      <c r="T274" s="27">
        <f>IFERROR(Points!S274/SUM(Points!$B274:$Z274),)*(1-$B274)</f>
        <v>0</v>
      </c>
      <c r="U274" s="27">
        <f>IFERROR(Points!T274/SUM(Points!$B274:$Z274),)*(1-$B274)</f>
        <v>0.06332453826</v>
      </c>
      <c r="V274" s="27">
        <f>IFERROR(Points!U274/SUM(Points!$B274:$Z274),)*(1-$B274)</f>
        <v>0</v>
      </c>
      <c r="W274" s="27">
        <f>IFERROR(Points!V274/SUM(Points!$B274:$Z274),)*(1-$B274)</f>
        <v>0</v>
      </c>
      <c r="X274" s="27">
        <f>IFERROR(Points!W274/SUM(Points!$B274:$Z274),)*(1-$B274)</f>
        <v>0</v>
      </c>
      <c r="Y274" s="27">
        <f>IFERROR(Points!X274/SUM(Points!$B274:$Z274),)*(1-$B274)</f>
        <v>0</v>
      </c>
      <c r="Z274" s="76"/>
      <c r="AA274" s="76"/>
      <c r="AB274" s="76"/>
      <c r="AC274" s="76"/>
      <c r="AD274" s="76"/>
      <c r="AE274" s="76"/>
    </row>
    <row r="275" ht="22.5" hidden="1" customHeight="1">
      <c r="A275" s="25">
        <f t="shared" si="1"/>
        <v>45870</v>
      </c>
      <c r="B275" s="82">
        <v>0.0</v>
      </c>
      <c r="C275" s="27">
        <f>IFERROR(Points!B275/SUM(Points!$B275:$Z275),)*(1-$B275)</f>
        <v>0.05581395349</v>
      </c>
      <c r="D275" s="27">
        <f>IFERROR(Points!C275/SUM(Points!$B275:$Z275),)*(1-$B275)</f>
        <v>0.05581395349</v>
      </c>
      <c r="E275" s="27">
        <f>IFERROR(Points!D275/SUM(Points!$B275:$Z275),)*(1-$B275)</f>
        <v>0.06976744186</v>
      </c>
      <c r="F275" s="27">
        <f>IFERROR(Points!E275/SUM(Points!$B275:$Z275),)*(1-$B275)</f>
        <v>0.1627906977</v>
      </c>
      <c r="G275" s="27">
        <f>IFERROR(Points!F275/SUM(Points!$B275:$Z275),)*(1-$B275)</f>
        <v>0.1395348837</v>
      </c>
      <c r="H275" s="27">
        <f>IFERROR(Points!G275/SUM(Points!$B275:$Z275),)*(1-$B275)</f>
        <v>0.09302325581</v>
      </c>
      <c r="I275" s="27">
        <f>IFERROR(Points!H275/SUM(Points!$B275:$Z275),)*(1-$B275)</f>
        <v>0</v>
      </c>
      <c r="J275" s="27">
        <f>IFERROR(Points!I275/SUM(Points!$B275:$Z275),)*(1-$B275)</f>
        <v>0.02790697674</v>
      </c>
      <c r="K275" s="27">
        <f>IFERROR(Points!J275/SUM(Points!$B275:$Z275),)*(1-$B275)</f>
        <v>0</v>
      </c>
      <c r="L275" s="27">
        <f>IFERROR(Points!K275/SUM(Points!$B275:$Z275),)*(1-$B275)</f>
        <v>0.08372093023</v>
      </c>
      <c r="M275" s="27">
        <f>IFERROR(Points!L275/SUM(Points!$B275:$Z275),)*(1-$B275)</f>
        <v>0</v>
      </c>
      <c r="N275" s="27">
        <f>IFERROR(Points!M275/SUM(Points!$B275:$Z275),)*(1-$B275)</f>
        <v>0.1627906977</v>
      </c>
      <c r="O275" s="27">
        <f>IFERROR(Points!N275/SUM(Points!$B275:$Z275),)*(1-$B275)</f>
        <v>0.09302325581</v>
      </c>
      <c r="P275" s="27">
        <f>IFERROR(Points!O275/SUM(Points!$B275:$Z275),)*(1-$B275)</f>
        <v>0</v>
      </c>
      <c r="Q275" s="27">
        <f>IFERROR(Points!P275/SUM(Points!$B275:$Z275),)*(1-$B275)</f>
        <v>0</v>
      </c>
      <c r="R275" s="27">
        <f>IFERROR(Points!Q275/SUM(Points!$B275:$Z275),)*(1-$B275)</f>
        <v>0</v>
      </c>
      <c r="S275" s="27">
        <f>IFERROR(Points!R275/SUM(Points!$B275:$Z275),)*(1-$B275)</f>
        <v>0</v>
      </c>
      <c r="T275" s="27">
        <f>IFERROR(Points!S275/SUM(Points!$B275:$Z275),)*(1-$B275)</f>
        <v>0</v>
      </c>
      <c r="U275" s="27">
        <f>IFERROR(Points!T275/SUM(Points!$B275:$Z275),)*(1-$B275)</f>
        <v>0.05581395349</v>
      </c>
      <c r="V275" s="27">
        <f>IFERROR(Points!U275/SUM(Points!$B275:$Z275),)*(1-$B275)</f>
        <v>0</v>
      </c>
      <c r="W275" s="27">
        <f>IFERROR(Points!V275/SUM(Points!$B275:$Z275),)*(1-$B275)</f>
        <v>0</v>
      </c>
      <c r="X275" s="27">
        <f>IFERROR(Points!W275/SUM(Points!$B275:$Z275),)*(1-$B275)</f>
        <v>0</v>
      </c>
      <c r="Y275" s="27">
        <f>IFERROR(Points!X275/SUM(Points!$B275:$Z275),)*(1-$B275)</f>
        <v>0</v>
      </c>
      <c r="Z275" s="76"/>
      <c r="AA275" s="76"/>
      <c r="AB275" s="76"/>
      <c r="AC275" s="76"/>
      <c r="AD275" s="76"/>
      <c r="AE275" s="76"/>
    </row>
    <row r="276" ht="22.5" hidden="1" customHeight="1">
      <c r="A276" s="25">
        <f t="shared" si="1"/>
        <v>45871</v>
      </c>
      <c r="B276" s="82">
        <v>0.0</v>
      </c>
      <c r="C276" s="27">
        <f>IFERROR(Points!B276/SUM(Points!$B276:$Z276),)*(1-$B276)</f>
        <v>0.0618556701</v>
      </c>
      <c r="D276" s="27">
        <f>IFERROR(Points!C276/SUM(Points!$B276:$Z276),)*(1-$B276)</f>
        <v>0.0618556701</v>
      </c>
      <c r="E276" s="27">
        <f>IFERROR(Points!D276/SUM(Points!$B276:$Z276),)*(1-$B276)</f>
        <v>0.07731958763</v>
      </c>
      <c r="F276" s="27">
        <f>IFERROR(Points!E276/SUM(Points!$B276:$Z276),)*(1-$B276)</f>
        <v>0.1804123711</v>
      </c>
      <c r="G276" s="27">
        <f>IFERROR(Points!F276/SUM(Points!$B276:$Z276),)*(1-$B276)</f>
        <v>0.1546391753</v>
      </c>
      <c r="H276" s="27">
        <f>IFERROR(Points!G276/SUM(Points!$B276:$Z276),)*(1-$B276)</f>
        <v>0.1030927835</v>
      </c>
      <c r="I276" s="27">
        <f>IFERROR(Points!H276/SUM(Points!$B276:$Z276),)*(1-$B276)</f>
        <v>0</v>
      </c>
      <c r="J276" s="27">
        <f>IFERROR(Points!I276/SUM(Points!$B276:$Z276),)*(1-$B276)</f>
        <v>0</v>
      </c>
      <c r="K276" s="27">
        <f>IFERROR(Points!J276/SUM(Points!$B276:$Z276),)*(1-$B276)</f>
        <v>0</v>
      </c>
      <c r="L276" s="27">
        <f>IFERROR(Points!K276/SUM(Points!$B276:$Z276),)*(1-$B276)</f>
        <v>0.09278350515</v>
      </c>
      <c r="M276" s="27">
        <f>IFERROR(Points!L276/SUM(Points!$B276:$Z276),)*(1-$B276)</f>
        <v>0</v>
      </c>
      <c r="N276" s="27">
        <f>IFERROR(Points!M276/SUM(Points!$B276:$Z276),)*(1-$B276)</f>
        <v>0.1804123711</v>
      </c>
      <c r="O276" s="27">
        <f>IFERROR(Points!N276/SUM(Points!$B276:$Z276),)*(1-$B276)</f>
        <v>0.02577319588</v>
      </c>
      <c r="P276" s="27">
        <f>IFERROR(Points!O276/SUM(Points!$B276:$Z276),)*(1-$B276)</f>
        <v>0</v>
      </c>
      <c r="Q276" s="27">
        <f>IFERROR(Points!P276/SUM(Points!$B276:$Z276),)*(1-$B276)</f>
        <v>0</v>
      </c>
      <c r="R276" s="27">
        <f>IFERROR(Points!Q276/SUM(Points!$B276:$Z276),)*(1-$B276)</f>
        <v>0</v>
      </c>
      <c r="S276" s="27">
        <f>IFERROR(Points!R276/SUM(Points!$B276:$Z276),)*(1-$B276)</f>
        <v>0</v>
      </c>
      <c r="T276" s="27">
        <f>IFERROR(Points!S276/SUM(Points!$B276:$Z276),)*(1-$B276)</f>
        <v>0</v>
      </c>
      <c r="U276" s="27">
        <f>IFERROR(Points!T276/SUM(Points!$B276:$Z276),)*(1-$B276)</f>
        <v>0.0618556701</v>
      </c>
      <c r="V276" s="27">
        <f>IFERROR(Points!U276/SUM(Points!$B276:$Z276),)*(1-$B276)</f>
        <v>0</v>
      </c>
      <c r="W276" s="27">
        <f>IFERROR(Points!V276/SUM(Points!$B276:$Z276),)*(1-$B276)</f>
        <v>0</v>
      </c>
      <c r="X276" s="27">
        <f>IFERROR(Points!W276/SUM(Points!$B276:$Z276),)*(1-$B276)</f>
        <v>0</v>
      </c>
      <c r="Y276" s="27">
        <f>IFERROR(Points!X276/SUM(Points!$B276:$Z276),)*(1-$B276)</f>
        <v>0</v>
      </c>
      <c r="Z276" s="76"/>
      <c r="AA276" s="76"/>
      <c r="AB276" s="76"/>
      <c r="AC276" s="76"/>
      <c r="AD276" s="76"/>
      <c r="AE276" s="76"/>
    </row>
    <row r="277" ht="22.5" hidden="1" customHeight="1">
      <c r="A277" s="25">
        <f t="shared" si="1"/>
        <v>45872</v>
      </c>
      <c r="B277" s="82">
        <v>0.0</v>
      </c>
      <c r="C277" s="27">
        <f>IFERROR(Points!B277/SUM(Points!$B277:$Z277),)*(1-$B277)</f>
        <v>0.05882352941</v>
      </c>
      <c r="D277" s="27">
        <f>IFERROR(Points!C277/SUM(Points!$B277:$Z277),)*(1-$B277)</f>
        <v>0.05882352941</v>
      </c>
      <c r="E277" s="27">
        <f>IFERROR(Points!D277/SUM(Points!$B277:$Z277),)*(1-$B277)</f>
        <v>0.07352941176</v>
      </c>
      <c r="F277" s="27">
        <f>IFERROR(Points!E277/SUM(Points!$B277:$Z277),)*(1-$B277)</f>
        <v>0.1715686275</v>
      </c>
      <c r="G277" s="27">
        <f>IFERROR(Points!F277/SUM(Points!$B277:$Z277),)*(1-$B277)</f>
        <v>0.1470588235</v>
      </c>
      <c r="H277" s="27">
        <f>IFERROR(Points!G277/SUM(Points!$B277:$Z277),)*(1-$B277)</f>
        <v>0.09803921569</v>
      </c>
      <c r="I277" s="27">
        <f>IFERROR(Points!H277/SUM(Points!$B277:$Z277),)*(1-$B277)</f>
        <v>0</v>
      </c>
      <c r="J277" s="27">
        <f>IFERROR(Points!I277/SUM(Points!$B277:$Z277),)*(1-$B277)</f>
        <v>0</v>
      </c>
      <c r="K277" s="27">
        <f>IFERROR(Points!J277/SUM(Points!$B277:$Z277),)*(1-$B277)</f>
        <v>0</v>
      </c>
      <c r="L277" s="27">
        <f>IFERROR(Points!K277/SUM(Points!$B277:$Z277),)*(1-$B277)</f>
        <v>0.08823529412</v>
      </c>
      <c r="M277" s="27">
        <f>IFERROR(Points!L277/SUM(Points!$B277:$Z277),)*(1-$B277)</f>
        <v>0</v>
      </c>
      <c r="N277" s="27">
        <f>IFERROR(Points!M277/SUM(Points!$B277:$Z277),)*(1-$B277)</f>
        <v>0</v>
      </c>
      <c r="O277" s="27">
        <f>IFERROR(Points!N277/SUM(Points!$B277:$Z277),)*(1-$B277)</f>
        <v>0.1715686275</v>
      </c>
      <c r="P277" s="27">
        <f>IFERROR(Points!O277/SUM(Points!$B277:$Z277),)*(1-$B277)</f>
        <v>0</v>
      </c>
      <c r="Q277" s="27">
        <f>IFERROR(Points!P277/SUM(Points!$B277:$Z277),)*(1-$B277)</f>
        <v>0.07352941176</v>
      </c>
      <c r="R277" s="27">
        <f>IFERROR(Points!Q277/SUM(Points!$B277:$Z277),)*(1-$B277)</f>
        <v>0</v>
      </c>
      <c r="S277" s="27">
        <f>IFERROR(Points!R277/SUM(Points!$B277:$Z277),)*(1-$B277)</f>
        <v>0</v>
      </c>
      <c r="T277" s="27">
        <f>IFERROR(Points!S277/SUM(Points!$B277:$Z277),)*(1-$B277)</f>
        <v>0</v>
      </c>
      <c r="U277" s="27">
        <f>IFERROR(Points!T277/SUM(Points!$B277:$Z277),)*(1-$B277)</f>
        <v>0.05882352941</v>
      </c>
      <c r="V277" s="27">
        <f>IFERROR(Points!U277/SUM(Points!$B277:$Z277),)*(1-$B277)</f>
        <v>0</v>
      </c>
      <c r="W277" s="27">
        <f>IFERROR(Points!V277/SUM(Points!$B277:$Z277),)*(1-$B277)</f>
        <v>0</v>
      </c>
      <c r="X277" s="27">
        <f>IFERROR(Points!W277/SUM(Points!$B277:$Z277),)*(1-$B277)</f>
        <v>0</v>
      </c>
      <c r="Y277" s="27">
        <f>IFERROR(Points!X277/SUM(Points!$B277:$Z277),)*(1-$B277)</f>
        <v>0</v>
      </c>
      <c r="Z277" s="76"/>
      <c r="AA277" s="76"/>
      <c r="AB277" s="76"/>
      <c r="AC277" s="76"/>
      <c r="AD277" s="76"/>
      <c r="AE277" s="76"/>
    </row>
    <row r="278" ht="22.5" hidden="1" customHeight="1">
      <c r="A278" s="25">
        <f t="shared" si="1"/>
        <v>45873</v>
      </c>
      <c r="B278" s="82">
        <v>0.0</v>
      </c>
      <c r="C278" s="27">
        <f>IFERROR(Points!B278/SUM(Points!$B278:$Z278),)*(1-$B278)</f>
        <v>0</v>
      </c>
      <c r="D278" s="27">
        <f>IFERROR(Points!C278/SUM(Points!$B278:$Z278),)*(1-$B278)</f>
        <v>0</v>
      </c>
      <c r="E278" s="27">
        <f>IFERROR(Points!D278/SUM(Points!$B278:$Z278),)*(1-$B278)</f>
        <v>0</v>
      </c>
      <c r="F278" s="27">
        <f>IFERROR(Points!E278/SUM(Points!$B278:$Z278),)*(1-$B278)</f>
        <v>0</v>
      </c>
      <c r="G278" s="27">
        <f>IFERROR(Points!F278/SUM(Points!$B278:$Z278),)*(1-$B278)</f>
        <v>0</v>
      </c>
      <c r="H278" s="27">
        <f>IFERROR(Points!G278/SUM(Points!$B278:$Z278),)*(1-$B278)</f>
        <v>0</v>
      </c>
      <c r="I278" s="27">
        <f>IFERROR(Points!H278/SUM(Points!$B278:$Z278),)*(1-$B278)</f>
        <v>0</v>
      </c>
      <c r="J278" s="27">
        <f>IFERROR(Points!I278/SUM(Points!$B278:$Z278),)*(1-$B278)</f>
        <v>0</v>
      </c>
      <c r="K278" s="27">
        <f>IFERROR(Points!J278/SUM(Points!$B278:$Z278),)*(1-$B278)</f>
        <v>0</v>
      </c>
      <c r="L278" s="27">
        <f>IFERROR(Points!K278/SUM(Points!$B278:$Z278),)*(1-$B278)</f>
        <v>0</v>
      </c>
      <c r="M278" s="27">
        <f>IFERROR(Points!L278/SUM(Points!$B278:$Z278),)*(1-$B278)</f>
        <v>0</v>
      </c>
      <c r="N278" s="27">
        <f>IFERROR(Points!M278/SUM(Points!$B278:$Z278),)*(1-$B278)</f>
        <v>0</v>
      </c>
      <c r="O278" s="27">
        <f>IFERROR(Points!N278/SUM(Points!$B278:$Z278),)*(1-$B278)</f>
        <v>0</v>
      </c>
      <c r="P278" s="27">
        <f>IFERROR(Points!O278/SUM(Points!$B278:$Z278),)*(1-$B278)</f>
        <v>0</v>
      </c>
      <c r="Q278" s="27">
        <f>IFERROR(Points!P278/SUM(Points!$B278:$Z278),)*(1-$B278)</f>
        <v>0</v>
      </c>
      <c r="R278" s="27">
        <f>IFERROR(Points!Q278/SUM(Points!$B278:$Z278),)*(1-$B278)</f>
        <v>0</v>
      </c>
      <c r="S278" s="27">
        <f>IFERROR(Points!R278/SUM(Points!$B278:$Z278),)*(1-$B278)</f>
        <v>0</v>
      </c>
      <c r="T278" s="27">
        <f>IFERROR(Points!S278/SUM(Points!$B278:$Z278),)*(1-$B278)</f>
        <v>0</v>
      </c>
      <c r="U278" s="27">
        <f>IFERROR(Points!T278/SUM(Points!$B278:$Z278),)*(1-$B278)</f>
        <v>0</v>
      </c>
      <c r="V278" s="27">
        <f>IFERROR(Points!U278/SUM(Points!$B278:$Z278),)*(1-$B278)</f>
        <v>0</v>
      </c>
      <c r="W278" s="27">
        <f>IFERROR(Points!V278/SUM(Points!$B278:$Z278),)*(1-$B278)</f>
        <v>0</v>
      </c>
      <c r="X278" s="27">
        <f>IFERROR(Points!W278/SUM(Points!$B278:$Z278),)*(1-$B278)</f>
        <v>0</v>
      </c>
      <c r="Y278" s="27">
        <f>IFERROR(Points!X278/SUM(Points!$B278:$Z278),)*(1-$B278)</f>
        <v>0</v>
      </c>
      <c r="Z278" s="76"/>
      <c r="AA278" s="76"/>
      <c r="AB278" s="76"/>
      <c r="AC278" s="76"/>
      <c r="AD278" s="76"/>
      <c r="AE278" s="76"/>
    </row>
    <row r="279" ht="22.5" hidden="1" customHeight="1">
      <c r="A279" s="25">
        <f t="shared" si="1"/>
        <v>45874</v>
      </c>
      <c r="B279" s="82">
        <v>0.0</v>
      </c>
      <c r="C279" s="27">
        <f>IFERROR(Points!B279/SUM(Points!$B279:$Z279),)*(1-$B279)</f>
        <v>0.05882352941</v>
      </c>
      <c r="D279" s="27">
        <f>IFERROR(Points!C279/SUM(Points!$B279:$Z279),)*(1-$B279)</f>
        <v>0.05882352941</v>
      </c>
      <c r="E279" s="27">
        <f>IFERROR(Points!D279/SUM(Points!$B279:$Z279),)*(1-$B279)</f>
        <v>0.07352941176</v>
      </c>
      <c r="F279" s="27">
        <f>IFERROR(Points!E279/SUM(Points!$B279:$Z279),)*(1-$B279)</f>
        <v>0.1715686275</v>
      </c>
      <c r="G279" s="27">
        <f>IFERROR(Points!F279/SUM(Points!$B279:$Z279),)*(1-$B279)</f>
        <v>0.1470588235</v>
      </c>
      <c r="H279" s="27">
        <f>IFERROR(Points!G279/SUM(Points!$B279:$Z279),)*(1-$B279)</f>
        <v>0.09803921569</v>
      </c>
      <c r="I279" s="27">
        <f>IFERROR(Points!H279/SUM(Points!$B279:$Z279),)*(1-$B279)</f>
        <v>0</v>
      </c>
      <c r="J279" s="27">
        <f>IFERROR(Points!I279/SUM(Points!$B279:$Z279),)*(1-$B279)</f>
        <v>0</v>
      </c>
      <c r="K279" s="27">
        <f>IFERROR(Points!J279/SUM(Points!$B279:$Z279),)*(1-$B279)</f>
        <v>0</v>
      </c>
      <c r="L279" s="27">
        <f>IFERROR(Points!K279/SUM(Points!$B279:$Z279),)*(1-$B279)</f>
        <v>0.08823529412</v>
      </c>
      <c r="M279" s="27">
        <f>IFERROR(Points!L279/SUM(Points!$B279:$Z279),)*(1-$B279)</f>
        <v>0</v>
      </c>
      <c r="N279" s="27">
        <f>IFERROR(Points!M279/SUM(Points!$B279:$Z279),)*(1-$B279)</f>
        <v>0.1715686275</v>
      </c>
      <c r="O279" s="27">
        <f>IFERROR(Points!N279/SUM(Points!$B279:$Z279),)*(1-$B279)</f>
        <v>0</v>
      </c>
      <c r="P279" s="27">
        <f>IFERROR(Points!O279/SUM(Points!$B279:$Z279),)*(1-$B279)</f>
        <v>0</v>
      </c>
      <c r="Q279" s="27">
        <f>IFERROR(Points!P279/SUM(Points!$B279:$Z279),)*(1-$B279)</f>
        <v>0.07352941176</v>
      </c>
      <c r="R279" s="27">
        <f>IFERROR(Points!Q279/SUM(Points!$B279:$Z279),)*(1-$B279)</f>
        <v>0</v>
      </c>
      <c r="S279" s="27">
        <f>IFERROR(Points!R279/SUM(Points!$B279:$Z279),)*(1-$B279)</f>
        <v>0</v>
      </c>
      <c r="T279" s="27">
        <f>IFERROR(Points!S279/SUM(Points!$B279:$Z279),)*(1-$B279)</f>
        <v>0</v>
      </c>
      <c r="U279" s="27">
        <f>IFERROR(Points!T279/SUM(Points!$B279:$Z279),)*(1-$B279)</f>
        <v>0.05882352941</v>
      </c>
      <c r="V279" s="27">
        <f>IFERROR(Points!U279/SUM(Points!$B279:$Z279),)*(1-$B279)</f>
        <v>0</v>
      </c>
      <c r="W279" s="27">
        <f>IFERROR(Points!V279/SUM(Points!$B279:$Z279),)*(1-$B279)</f>
        <v>0</v>
      </c>
      <c r="X279" s="27">
        <f>IFERROR(Points!W279/SUM(Points!$B279:$Z279),)*(1-$B279)</f>
        <v>0</v>
      </c>
      <c r="Y279" s="27">
        <f>IFERROR(Points!X279/SUM(Points!$B279:$Z279),)*(1-$B279)</f>
        <v>0</v>
      </c>
      <c r="Z279" s="76"/>
      <c r="AA279" s="76"/>
      <c r="AB279" s="76"/>
      <c r="AC279" s="76"/>
      <c r="AD279" s="76"/>
      <c r="AE279" s="76"/>
    </row>
    <row r="280" ht="22.5" hidden="1" customHeight="1">
      <c r="A280" s="25">
        <f t="shared" si="1"/>
        <v>45875</v>
      </c>
      <c r="B280" s="82">
        <v>0.0</v>
      </c>
      <c r="C280" s="27">
        <f>IFERROR(Points!B280/SUM(Points!$B280:$Z280),)*(1-$B280)</f>
        <v>0.06417112299</v>
      </c>
      <c r="D280" s="27">
        <f>IFERROR(Points!C280/SUM(Points!$B280:$Z280),)*(1-$B280)</f>
        <v>0.06417112299</v>
      </c>
      <c r="E280" s="27">
        <f>IFERROR(Points!D280/SUM(Points!$B280:$Z280),)*(1-$B280)</f>
        <v>0.08021390374</v>
      </c>
      <c r="F280" s="27">
        <f>IFERROR(Points!E280/SUM(Points!$B280:$Z280),)*(1-$B280)</f>
        <v>0.1871657754</v>
      </c>
      <c r="G280" s="27">
        <f>IFERROR(Points!F280/SUM(Points!$B280:$Z280),)*(1-$B280)</f>
        <v>0.1604278075</v>
      </c>
      <c r="H280" s="27">
        <f>IFERROR(Points!G280/SUM(Points!$B280:$Z280),)*(1-$B280)</f>
        <v>0</v>
      </c>
      <c r="I280" s="27">
        <f>IFERROR(Points!H280/SUM(Points!$B280:$Z280),)*(1-$B280)</f>
        <v>0</v>
      </c>
      <c r="J280" s="27">
        <f>IFERROR(Points!I280/SUM(Points!$B280:$Z280),)*(1-$B280)</f>
        <v>0.01604278075</v>
      </c>
      <c r="K280" s="27">
        <f>IFERROR(Points!J280/SUM(Points!$B280:$Z280),)*(1-$B280)</f>
        <v>0</v>
      </c>
      <c r="L280" s="27">
        <f>IFERROR(Points!K280/SUM(Points!$B280:$Z280),)*(1-$B280)</f>
        <v>0.09625668449</v>
      </c>
      <c r="M280" s="27">
        <f>IFERROR(Points!L280/SUM(Points!$B280:$Z280),)*(1-$B280)</f>
        <v>0</v>
      </c>
      <c r="N280" s="27">
        <f>IFERROR(Points!M280/SUM(Points!$B280:$Z280),)*(1-$B280)</f>
        <v>0.1871657754</v>
      </c>
      <c r="O280" s="27">
        <f>IFERROR(Points!N280/SUM(Points!$B280:$Z280),)*(1-$B280)</f>
        <v>0</v>
      </c>
      <c r="P280" s="27">
        <f>IFERROR(Points!O280/SUM(Points!$B280:$Z280),)*(1-$B280)</f>
        <v>0</v>
      </c>
      <c r="Q280" s="27">
        <f>IFERROR(Points!P280/SUM(Points!$B280:$Z280),)*(1-$B280)</f>
        <v>0.08021390374</v>
      </c>
      <c r="R280" s="27">
        <f>IFERROR(Points!Q280/SUM(Points!$B280:$Z280),)*(1-$B280)</f>
        <v>0</v>
      </c>
      <c r="S280" s="27">
        <f>IFERROR(Points!R280/SUM(Points!$B280:$Z280),)*(1-$B280)</f>
        <v>0</v>
      </c>
      <c r="T280" s="27">
        <f>IFERROR(Points!S280/SUM(Points!$B280:$Z280),)*(1-$B280)</f>
        <v>0</v>
      </c>
      <c r="U280" s="27">
        <f>IFERROR(Points!T280/SUM(Points!$B280:$Z280),)*(1-$B280)</f>
        <v>0.06417112299</v>
      </c>
      <c r="V280" s="27">
        <f>IFERROR(Points!U280/SUM(Points!$B280:$Z280),)*(1-$B280)</f>
        <v>0</v>
      </c>
      <c r="W280" s="27">
        <f>IFERROR(Points!V280/SUM(Points!$B280:$Z280),)*(1-$B280)</f>
        <v>0</v>
      </c>
      <c r="X280" s="27">
        <f>IFERROR(Points!W280/SUM(Points!$B280:$Z280),)*(1-$B280)</f>
        <v>0</v>
      </c>
      <c r="Y280" s="27">
        <f>IFERROR(Points!X280/SUM(Points!$B280:$Z280),)*(1-$B280)</f>
        <v>0</v>
      </c>
      <c r="Z280" s="76"/>
      <c r="AA280" s="76"/>
      <c r="AB280" s="76"/>
      <c r="AC280" s="76"/>
      <c r="AD280" s="76"/>
      <c r="AE280" s="76"/>
    </row>
    <row r="281" ht="22.5" hidden="1" customHeight="1">
      <c r="A281" s="25">
        <f t="shared" si="1"/>
        <v>45876</v>
      </c>
      <c r="B281" s="82">
        <v>0.0</v>
      </c>
      <c r="C281" s="27">
        <f>IFERROR(Points!B281/SUM(Points!$B281:$Z281),)*(1-$B281)</f>
        <v>0.05529953917</v>
      </c>
      <c r="D281" s="27">
        <f>IFERROR(Points!C281/SUM(Points!$B281:$Z281),)*(1-$B281)</f>
        <v>0.05529953917</v>
      </c>
      <c r="E281" s="27">
        <f>IFERROR(Points!D281/SUM(Points!$B281:$Z281),)*(1-$B281)</f>
        <v>0.06912442396</v>
      </c>
      <c r="F281" s="27">
        <f>IFERROR(Points!E281/SUM(Points!$B281:$Z281),)*(1-$B281)</f>
        <v>0.1612903226</v>
      </c>
      <c r="G281" s="27">
        <f>IFERROR(Points!F281/SUM(Points!$B281:$Z281),)*(1-$B281)</f>
        <v>0.1382488479</v>
      </c>
      <c r="H281" s="27">
        <f>IFERROR(Points!G281/SUM(Points!$B281:$Z281),)*(1-$B281)</f>
        <v>0.09216589862</v>
      </c>
      <c r="I281" s="27">
        <f>IFERROR(Points!H281/SUM(Points!$B281:$Z281),)*(1-$B281)</f>
        <v>0</v>
      </c>
      <c r="J281" s="27">
        <f>IFERROR(Points!I281/SUM(Points!$B281:$Z281),)*(1-$B281)</f>
        <v>0</v>
      </c>
      <c r="K281" s="27">
        <f>IFERROR(Points!J281/SUM(Points!$B281:$Z281),)*(1-$B281)</f>
        <v>0</v>
      </c>
      <c r="L281" s="27">
        <f>IFERROR(Points!K281/SUM(Points!$B281:$Z281),)*(1-$B281)</f>
        <v>0.08294930876</v>
      </c>
      <c r="M281" s="27">
        <f>IFERROR(Points!L281/SUM(Points!$B281:$Z281),)*(1-$B281)</f>
        <v>0</v>
      </c>
      <c r="N281" s="27">
        <f>IFERROR(Points!M281/SUM(Points!$B281:$Z281),)*(1-$B281)</f>
        <v>0.1612903226</v>
      </c>
      <c r="O281" s="27">
        <f>IFERROR(Points!N281/SUM(Points!$B281:$Z281),)*(1-$B281)</f>
        <v>0.06912442396</v>
      </c>
      <c r="P281" s="27">
        <f>IFERROR(Points!O281/SUM(Points!$B281:$Z281),)*(1-$B281)</f>
        <v>0</v>
      </c>
      <c r="Q281" s="27">
        <f>IFERROR(Points!P281/SUM(Points!$B281:$Z281),)*(1-$B281)</f>
        <v>0.04608294931</v>
      </c>
      <c r="R281" s="27">
        <f>IFERROR(Points!Q281/SUM(Points!$B281:$Z281),)*(1-$B281)</f>
        <v>0</v>
      </c>
      <c r="S281" s="27">
        <f>IFERROR(Points!R281/SUM(Points!$B281:$Z281),)*(1-$B281)</f>
        <v>0.01382488479</v>
      </c>
      <c r="T281" s="27">
        <f>IFERROR(Points!S281/SUM(Points!$B281:$Z281),)*(1-$B281)</f>
        <v>0</v>
      </c>
      <c r="U281" s="27">
        <f>IFERROR(Points!T281/SUM(Points!$B281:$Z281),)*(1-$B281)</f>
        <v>0.05529953917</v>
      </c>
      <c r="V281" s="27">
        <f>IFERROR(Points!U281/SUM(Points!$B281:$Z281),)*(1-$B281)</f>
        <v>0</v>
      </c>
      <c r="W281" s="27">
        <f>IFERROR(Points!V281/SUM(Points!$B281:$Z281),)*(1-$B281)</f>
        <v>0</v>
      </c>
      <c r="X281" s="27">
        <f>IFERROR(Points!W281/SUM(Points!$B281:$Z281),)*(1-$B281)</f>
        <v>0</v>
      </c>
      <c r="Y281" s="27">
        <f>IFERROR(Points!X281/SUM(Points!$B281:$Z281),)*(1-$B281)</f>
        <v>0</v>
      </c>
      <c r="Z281" s="76"/>
      <c r="AA281" s="76"/>
      <c r="AB281" s="76"/>
      <c r="AC281" s="76"/>
      <c r="AD281" s="76"/>
      <c r="AE281" s="76"/>
    </row>
    <row r="282" ht="22.5" hidden="1" customHeight="1">
      <c r="A282" s="25">
        <f t="shared" si="1"/>
        <v>45877</v>
      </c>
      <c r="B282" s="82">
        <v>0.0</v>
      </c>
      <c r="C282" s="27">
        <f>IFERROR(Points!B282/SUM(Points!$B282:$Z282),)*(1-$B282)</f>
        <v>0.05660377358</v>
      </c>
      <c r="D282" s="27">
        <f>IFERROR(Points!C282/SUM(Points!$B282:$Z282),)*(1-$B282)</f>
        <v>0.05660377358</v>
      </c>
      <c r="E282" s="27">
        <f>IFERROR(Points!D282/SUM(Points!$B282:$Z282),)*(1-$B282)</f>
        <v>0.07075471698</v>
      </c>
      <c r="F282" s="27">
        <f>IFERROR(Points!E282/SUM(Points!$B282:$Z282),)*(1-$B282)</f>
        <v>0.1650943396</v>
      </c>
      <c r="G282" s="27">
        <f>IFERROR(Points!F282/SUM(Points!$B282:$Z282),)*(1-$B282)</f>
        <v>0.141509434</v>
      </c>
      <c r="H282" s="27">
        <f>IFERROR(Points!G282/SUM(Points!$B282:$Z282),)*(1-$B282)</f>
        <v>0.09433962264</v>
      </c>
      <c r="I282" s="27">
        <f>IFERROR(Points!H282/SUM(Points!$B282:$Z282),)*(1-$B282)</f>
        <v>0</v>
      </c>
      <c r="J282" s="27">
        <f>IFERROR(Points!I282/SUM(Points!$B282:$Z282),)*(1-$B282)</f>
        <v>0</v>
      </c>
      <c r="K282" s="27">
        <f>IFERROR(Points!J282/SUM(Points!$B282:$Z282),)*(1-$B282)</f>
        <v>0</v>
      </c>
      <c r="L282" s="27">
        <f>IFERROR(Points!K282/SUM(Points!$B282:$Z282),)*(1-$B282)</f>
        <v>0.08490566038</v>
      </c>
      <c r="M282" s="27">
        <f>IFERROR(Points!L282/SUM(Points!$B282:$Z282),)*(1-$B282)</f>
        <v>0</v>
      </c>
      <c r="N282" s="27">
        <f>IFERROR(Points!M282/SUM(Points!$B282:$Z282),)*(1-$B282)</f>
        <v>0.1650943396</v>
      </c>
      <c r="O282" s="27">
        <f>IFERROR(Points!N282/SUM(Points!$B282:$Z282),)*(1-$B282)</f>
        <v>0.07075471698</v>
      </c>
      <c r="P282" s="27">
        <f>IFERROR(Points!O282/SUM(Points!$B282:$Z282),)*(1-$B282)</f>
        <v>0</v>
      </c>
      <c r="Q282" s="27">
        <f>IFERROR(Points!P282/SUM(Points!$B282:$Z282),)*(1-$B282)</f>
        <v>0.02358490566</v>
      </c>
      <c r="R282" s="27">
        <f>IFERROR(Points!Q282/SUM(Points!$B282:$Z282),)*(1-$B282)</f>
        <v>0</v>
      </c>
      <c r="S282" s="27">
        <f>IFERROR(Points!R282/SUM(Points!$B282:$Z282),)*(1-$B282)</f>
        <v>0.0141509434</v>
      </c>
      <c r="T282" s="27">
        <f>IFERROR(Points!S282/SUM(Points!$B282:$Z282),)*(1-$B282)</f>
        <v>0</v>
      </c>
      <c r="U282" s="27">
        <f>IFERROR(Points!T282/SUM(Points!$B282:$Z282),)*(1-$B282)</f>
        <v>0.05660377358</v>
      </c>
      <c r="V282" s="27">
        <f>IFERROR(Points!U282/SUM(Points!$B282:$Z282),)*(1-$B282)</f>
        <v>0</v>
      </c>
      <c r="W282" s="27">
        <f>IFERROR(Points!V282/SUM(Points!$B282:$Z282),)*(1-$B282)</f>
        <v>0</v>
      </c>
      <c r="X282" s="27">
        <f>IFERROR(Points!W282/SUM(Points!$B282:$Z282),)*(1-$B282)</f>
        <v>0</v>
      </c>
      <c r="Y282" s="27">
        <f>IFERROR(Points!X282/SUM(Points!$B282:$Z282),)*(1-$B282)</f>
        <v>0</v>
      </c>
      <c r="Z282" s="76"/>
      <c r="AA282" s="76"/>
      <c r="AB282" s="76"/>
      <c r="AC282" s="76"/>
      <c r="AD282" s="76"/>
      <c r="AE282" s="76"/>
    </row>
    <row r="283" ht="22.5" hidden="1" customHeight="1">
      <c r="A283" s="25">
        <f t="shared" si="1"/>
        <v>45878</v>
      </c>
      <c r="B283" s="82">
        <v>0.0</v>
      </c>
      <c r="C283" s="27">
        <f>IFERROR(Points!B283/SUM(Points!$B283:$Z283),)*(1-$B283)</f>
        <v>0.0625</v>
      </c>
      <c r="D283" s="27">
        <f>IFERROR(Points!C283/SUM(Points!$B283:$Z283),)*(1-$B283)</f>
        <v>0.0625</v>
      </c>
      <c r="E283" s="27">
        <f>IFERROR(Points!D283/SUM(Points!$B283:$Z283),)*(1-$B283)</f>
        <v>0.078125</v>
      </c>
      <c r="F283" s="27">
        <f>IFERROR(Points!E283/SUM(Points!$B283:$Z283),)*(1-$B283)</f>
        <v>0.1822916667</v>
      </c>
      <c r="G283" s="27">
        <f>IFERROR(Points!F283/SUM(Points!$B283:$Z283),)*(1-$B283)</f>
        <v>0.15625</v>
      </c>
      <c r="H283" s="27">
        <f>IFERROR(Points!G283/SUM(Points!$B283:$Z283),)*(1-$B283)</f>
        <v>0.1041666667</v>
      </c>
      <c r="I283" s="27">
        <f>IFERROR(Points!H283/SUM(Points!$B283:$Z283),)*(1-$B283)</f>
        <v>0</v>
      </c>
      <c r="J283" s="27">
        <f>IFERROR(Points!I283/SUM(Points!$B283:$Z283),)*(1-$B283)</f>
        <v>0</v>
      </c>
      <c r="K283" s="27">
        <f>IFERROR(Points!J283/SUM(Points!$B283:$Z283),)*(1-$B283)</f>
        <v>0</v>
      </c>
      <c r="L283" s="27">
        <f>IFERROR(Points!K283/SUM(Points!$B283:$Z283),)*(1-$B283)</f>
        <v>0.09375</v>
      </c>
      <c r="M283" s="27">
        <f>IFERROR(Points!L283/SUM(Points!$B283:$Z283),)*(1-$B283)</f>
        <v>0</v>
      </c>
      <c r="N283" s="27">
        <f>IFERROR(Points!M283/SUM(Points!$B283:$Z283),)*(1-$B283)</f>
        <v>0.1822916667</v>
      </c>
      <c r="O283" s="27">
        <f>IFERROR(Points!N283/SUM(Points!$B283:$Z283),)*(1-$B283)</f>
        <v>0</v>
      </c>
      <c r="P283" s="27">
        <f>IFERROR(Points!O283/SUM(Points!$B283:$Z283),)*(1-$B283)</f>
        <v>0</v>
      </c>
      <c r="Q283" s="27">
        <f>IFERROR(Points!P283/SUM(Points!$B283:$Z283),)*(1-$B283)</f>
        <v>0</v>
      </c>
      <c r="R283" s="27">
        <f>IFERROR(Points!Q283/SUM(Points!$B283:$Z283),)*(1-$B283)</f>
        <v>0</v>
      </c>
      <c r="S283" s="27">
        <f>IFERROR(Points!R283/SUM(Points!$B283:$Z283),)*(1-$B283)</f>
        <v>0.015625</v>
      </c>
      <c r="T283" s="27">
        <f>IFERROR(Points!S283/SUM(Points!$B283:$Z283),)*(1-$B283)</f>
        <v>0</v>
      </c>
      <c r="U283" s="27">
        <f>IFERROR(Points!T283/SUM(Points!$B283:$Z283),)*(1-$B283)</f>
        <v>0.0625</v>
      </c>
      <c r="V283" s="27">
        <f>IFERROR(Points!U283/SUM(Points!$B283:$Z283),)*(1-$B283)</f>
        <v>0</v>
      </c>
      <c r="W283" s="27">
        <f>IFERROR(Points!V283/SUM(Points!$B283:$Z283),)*(1-$B283)</f>
        <v>0</v>
      </c>
      <c r="X283" s="27">
        <f>IFERROR(Points!W283/SUM(Points!$B283:$Z283),)*(1-$B283)</f>
        <v>0</v>
      </c>
      <c r="Y283" s="27">
        <f>IFERROR(Points!X283/SUM(Points!$B283:$Z283),)*(1-$B283)</f>
        <v>0</v>
      </c>
      <c r="Z283" s="76"/>
      <c r="AA283" s="76"/>
      <c r="AB283" s="76"/>
      <c r="AC283" s="76"/>
      <c r="AD283" s="76"/>
      <c r="AE283" s="76"/>
    </row>
    <row r="284" ht="22.5" hidden="1" customHeight="1">
      <c r="A284" s="25">
        <f t="shared" si="1"/>
        <v>45879</v>
      </c>
      <c r="B284" s="82">
        <v>0.0</v>
      </c>
      <c r="C284" s="27">
        <f>IFERROR(Points!B284/SUM(Points!$B284:$Z284),)*(1-$B284)</f>
        <v>0.06417112299</v>
      </c>
      <c r="D284" s="27">
        <f>IFERROR(Points!C284/SUM(Points!$B284:$Z284),)*(1-$B284)</f>
        <v>0.06417112299</v>
      </c>
      <c r="E284" s="27">
        <f>IFERROR(Points!D284/SUM(Points!$B284:$Z284),)*(1-$B284)</f>
        <v>0.08021390374</v>
      </c>
      <c r="F284" s="27">
        <f>IFERROR(Points!E284/SUM(Points!$B284:$Z284),)*(1-$B284)</f>
        <v>0.1871657754</v>
      </c>
      <c r="G284" s="27">
        <f>IFERROR(Points!F284/SUM(Points!$B284:$Z284),)*(1-$B284)</f>
        <v>0.1604278075</v>
      </c>
      <c r="H284" s="27">
        <f>IFERROR(Points!G284/SUM(Points!$B284:$Z284),)*(1-$B284)</f>
        <v>0</v>
      </c>
      <c r="I284" s="27">
        <f>IFERROR(Points!H284/SUM(Points!$B284:$Z284),)*(1-$B284)</f>
        <v>0</v>
      </c>
      <c r="J284" s="27">
        <f>IFERROR(Points!I284/SUM(Points!$B284:$Z284),)*(1-$B284)</f>
        <v>0</v>
      </c>
      <c r="K284" s="27">
        <f>IFERROR(Points!J284/SUM(Points!$B284:$Z284),)*(1-$B284)</f>
        <v>0</v>
      </c>
      <c r="L284" s="27">
        <f>IFERROR(Points!K284/SUM(Points!$B284:$Z284),)*(1-$B284)</f>
        <v>0.09625668449</v>
      </c>
      <c r="M284" s="27">
        <f>IFERROR(Points!L284/SUM(Points!$B284:$Z284),)*(1-$B284)</f>
        <v>0</v>
      </c>
      <c r="N284" s="27">
        <f>IFERROR(Points!M284/SUM(Points!$B284:$Z284),)*(1-$B284)</f>
        <v>0.1871657754</v>
      </c>
      <c r="O284" s="27">
        <f>IFERROR(Points!N284/SUM(Points!$B284:$Z284),)*(1-$B284)</f>
        <v>0.1069518717</v>
      </c>
      <c r="P284" s="27">
        <f>IFERROR(Points!O284/SUM(Points!$B284:$Z284),)*(1-$B284)</f>
        <v>0</v>
      </c>
      <c r="Q284" s="27">
        <f>IFERROR(Points!P284/SUM(Points!$B284:$Z284),)*(1-$B284)</f>
        <v>0.05347593583</v>
      </c>
      <c r="R284" s="27">
        <f>IFERROR(Points!Q284/SUM(Points!$B284:$Z284),)*(1-$B284)</f>
        <v>0</v>
      </c>
      <c r="S284" s="27">
        <f>IFERROR(Points!R284/SUM(Points!$B284:$Z284),)*(1-$B284)</f>
        <v>0</v>
      </c>
      <c r="T284" s="27">
        <f>IFERROR(Points!S284/SUM(Points!$B284:$Z284),)*(1-$B284)</f>
        <v>0</v>
      </c>
      <c r="U284" s="27">
        <f>IFERROR(Points!T284/SUM(Points!$B284:$Z284),)*(1-$B284)</f>
        <v>0</v>
      </c>
      <c r="V284" s="27">
        <f>IFERROR(Points!U284/SUM(Points!$B284:$Z284),)*(1-$B284)</f>
        <v>0</v>
      </c>
      <c r="W284" s="27">
        <f>IFERROR(Points!V284/SUM(Points!$B284:$Z284),)*(1-$B284)</f>
        <v>0</v>
      </c>
      <c r="X284" s="27">
        <f>IFERROR(Points!W284/SUM(Points!$B284:$Z284),)*(1-$B284)</f>
        <v>0</v>
      </c>
      <c r="Y284" s="27">
        <f>IFERROR(Points!X284/SUM(Points!$B284:$Z284),)*(1-$B284)</f>
        <v>0</v>
      </c>
      <c r="Z284" s="76"/>
      <c r="AA284" s="76"/>
      <c r="AB284" s="76"/>
      <c r="AC284" s="76"/>
      <c r="AD284" s="76"/>
      <c r="AE284" s="76"/>
    </row>
    <row r="285" ht="22.5" hidden="1" customHeight="1">
      <c r="A285" s="25">
        <f t="shared" si="1"/>
        <v>45880</v>
      </c>
      <c r="B285" s="82">
        <v>0.0</v>
      </c>
      <c r="C285" s="27">
        <f>IFERROR(Points!B285/SUM(Points!$B285:$Z285),)*(1-$B285)</f>
        <v>0</v>
      </c>
      <c r="D285" s="27">
        <f>IFERROR(Points!C285/SUM(Points!$B285:$Z285),)*(1-$B285)</f>
        <v>0</v>
      </c>
      <c r="E285" s="27">
        <f>IFERROR(Points!D285/SUM(Points!$B285:$Z285),)*(1-$B285)</f>
        <v>0</v>
      </c>
      <c r="F285" s="27">
        <f>IFERROR(Points!E285/SUM(Points!$B285:$Z285),)*(1-$B285)</f>
        <v>0</v>
      </c>
      <c r="G285" s="27">
        <f>IFERROR(Points!F285/SUM(Points!$B285:$Z285),)*(1-$B285)</f>
        <v>0</v>
      </c>
      <c r="H285" s="27">
        <f>IFERROR(Points!G285/SUM(Points!$B285:$Z285),)*(1-$B285)</f>
        <v>0</v>
      </c>
      <c r="I285" s="27">
        <f>IFERROR(Points!H285/SUM(Points!$B285:$Z285),)*(1-$B285)</f>
        <v>0</v>
      </c>
      <c r="J285" s="27">
        <f>IFERROR(Points!I285/SUM(Points!$B285:$Z285),)*(1-$B285)</f>
        <v>0</v>
      </c>
      <c r="K285" s="27">
        <f>IFERROR(Points!J285/SUM(Points!$B285:$Z285),)*(1-$B285)</f>
        <v>0</v>
      </c>
      <c r="L285" s="27">
        <f>IFERROR(Points!K285/SUM(Points!$B285:$Z285),)*(1-$B285)</f>
        <v>0</v>
      </c>
      <c r="M285" s="27">
        <f>IFERROR(Points!L285/SUM(Points!$B285:$Z285),)*(1-$B285)</f>
        <v>0</v>
      </c>
      <c r="N285" s="27">
        <f>IFERROR(Points!M285/SUM(Points!$B285:$Z285),)*(1-$B285)</f>
        <v>0</v>
      </c>
      <c r="O285" s="27">
        <f>IFERROR(Points!N285/SUM(Points!$B285:$Z285),)*(1-$B285)</f>
        <v>0</v>
      </c>
      <c r="P285" s="27">
        <f>IFERROR(Points!O285/SUM(Points!$B285:$Z285),)*(1-$B285)</f>
        <v>0</v>
      </c>
      <c r="Q285" s="27">
        <f>IFERROR(Points!P285/SUM(Points!$B285:$Z285),)*(1-$B285)</f>
        <v>0</v>
      </c>
      <c r="R285" s="27">
        <f>IFERROR(Points!Q285/SUM(Points!$B285:$Z285),)*(1-$B285)</f>
        <v>0</v>
      </c>
      <c r="S285" s="27">
        <f>IFERROR(Points!R285/SUM(Points!$B285:$Z285),)*(1-$B285)</f>
        <v>0</v>
      </c>
      <c r="T285" s="27">
        <f>IFERROR(Points!S285/SUM(Points!$B285:$Z285),)*(1-$B285)</f>
        <v>0</v>
      </c>
      <c r="U285" s="27">
        <f>IFERROR(Points!T285/SUM(Points!$B285:$Z285),)*(1-$B285)</f>
        <v>0</v>
      </c>
      <c r="V285" s="27">
        <f>IFERROR(Points!U285/SUM(Points!$B285:$Z285),)*(1-$B285)</f>
        <v>0</v>
      </c>
      <c r="W285" s="27">
        <f>IFERROR(Points!V285/SUM(Points!$B285:$Z285),)*(1-$B285)</f>
        <v>0</v>
      </c>
      <c r="X285" s="27">
        <f>IFERROR(Points!W285/SUM(Points!$B285:$Z285),)*(1-$B285)</f>
        <v>0</v>
      </c>
      <c r="Y285" s="27">
        <f>IFERROR(Points!X285/SUM(Points!$B285:$Z285),)*(1-$B285)</f>
        <v>0</v>
      </c>
      <c r="Z285" s="76"/>
      <c r="AA285" s="76"/>
      <c r="AB285" s="76"/>
      <c r="AC285" s="76"/>
      <c r="AD285" s="76"/>
      <c r="AE285" s="76"/>
    </row>
    <row r="286" ht="22.5" hidden="1" customHeight="1">
      <c r="A286" s="25">
        <f t="shared" si="1"/>
        <v>45881</v>
      </c>
      <c r="B286" s="82">
        <v>0.0</v>
      </c>
      <c r="C286" s="27">
        <f>IFERROR(Points!B286/SUM(Points!$B286:$Z286),)*(1-$B286)</f>
        <v>0.05797101449</v>
      </c>
      <c r="D286" s="27">
        <f>IFERROR(Points!C286/SUM(Points!$B286:$Z286),)*(1-$B286)</f>
        <v>0.05797101449</v>
      </c>
      <c r="E286" s="27">
        <f>IFERROR(Points!D286/SUM(Points!$B286:$Z286),)*(1-$B286)</f>
        <v>0.07246376812</v>
      </c>
      <c r="F286" s="27">
        <f>IFERROR(Points!E286/SUM(Points!$B286:$Z286),)*(1-$B286)</f>
        <v>0.1690821256</v>
      </c>
      <c r="G286" s="27">
        <f>IFERROR(Points!F286/SUM(Points!$B286:$Z286),)*(1-$B286)</f>
        <v>0.1449275362</v>
      </c>
      <c r="H286" s="27">
        <f>IFERROR(Points!G286/SUM(Points!$B286:$Z286),)*(1-$B286)</f>
        <v>0</v>
      </c>
      <c r="I286" s="27">
        <f>IFERROR(Points!H286/SUM(Points!$B286:$Z286),)*(1-$B286)</f>
        <v>0</v>
      </c>
      <c r="J286" s="27">
        <f>IFERROR(Points!I286/SUM(Points!$B286:$Z286),)*(1-$B286)</f>
        <v>0.01449275362</v>
      </c>
      <c r="K286" s="27">
        <f>IFERROR(Points!J286/SUM(Points!$B286:$Z286),)*(1-$B286)</f>
        <v>0</v>
      </c>
      <c r="L286" s="27">
        <f>IFERROR(Points!K286/SUM(Points!$B286:$Z286),)*(1-$B286)</f>
        <v>0.08695652174</v>
      </c>
      <c r="M286" s="27">
        <f>IFERROR(Points!L286/SUM(Points!$B286:$Z286),)*(1-$B286)</f>
        <v>0</v>
      </c>
      <c r="N286" s="27">
        <f>IFERROR(Points!M286/SUM(Points!$B286:$Z286),)*(1-$B286)</f>
        <v>0.1690821256</v>
      </c>
      <c r="O286" s="27">
        <f>IFERROR(Points!N286/SUM(Points!$B286:$Z286),)*(1-$B286)</f>
        <v>0.09661835749</v>
      </c>
      <c r="P286" s="27">
        <f>IFERROR(Points!O286/SUM(Points!$B286:$Z286),)*(1-$B286)</f>
        <v>0</v>
      </c>
      <c r="Q286" s="27">
        <f>IFERROR(Points!P286/SUM(Points!$B286:$Z286),)*(1-$B286)</f>
        <v>0.07246376812</v>
      </c>
      <c r="R286" s="27">
        <f>IFERROR(Points!Q286/SUM(Points!$B286:$Z286),)*(1-$B286)</f>
        <v>0</v>
      </c>
      <c r="S286" s="27">
        <f>IFERROR(Points!R286/SUM(Points!$B286:$Z286),)*(1-$B286)</f>
        <v>0</v>
      </c>
      <c r="T286" s="27">
        <f>IFERROR(Points!S286/SUM(Points!$B286:$Z286),)*(1-$B286)</f>
        <v>0</v>
      </c>
      <c r="U286" s="27">
        <f>IFERROR(Points!T286/SUM(Points!$B286:$Z286),)*(1-$B286)</f>
        <v>0.05797101449</v>
      </c>
      <c r="V286" s="27">
        <f>IFERROR(Points!U286/SUM(Points!$B286:$Z286),)*(1-$B286)</f>
        <v>0</v>
      </c>
      <c r="W286" s="27">
        <f>IFERROR(Points!V286/SUM(Points!$B286:$Z286),)*(1-$B286)</f>
        <v>0</v>
      </c>
      <c r="X286" s="27">
        <f>IFERROR(Points!W286/SUM(Points!$B286:$Z286),)*(1-$B286)</f>
        <v>0</v>
      </c>
      <c r="Y286" s="27">
        <f>IFERROR(Points!X286/SUM(Points!$B286:$Z286),)*(1-$B286)</f>
        <v>0</v>
      </c>
      <c r="Z286" s="76"/>
      <c r="AA286" s="76"/>
      <c r="AB286" s="76"/>
      <c r="AC286" s="76"/>
      <c r="AD286" s="76"/>
      <c r="AE286" s="76"/>
    </row>
    <row r="287" ht="22.5" hidden="1" customHeight="1">
      <c r="A287" s="25">
        <f t="shared" si="1"/>
        <v>45882</v>
      </c>
      <c r="B287" s="82">
        <v>0.0</v>
      </c>
      <c r="C287" s="27">
        <f>IFERROR(Points!B287/SUM(Points!$B287:$Z287),)*(1-$B287)</f>
        <v>0.06030150754</v>
      </c>
      <c r="D287" s="27">
        <f>IFERROR(Points!C287/SUM(Points!$B287:$Z287),)*(1-$B287)</f>
        <v>0.06030150754</v>
      </c>
      <c r="E287" s="27">
        <f>IFERROR(Points!D287/SUM(Points!$B287:$Z287),)*(1-$B287)</f>
        <v>0.07537688442</v>
      </c>
      <c r="F287" s="27">
        <f>IFERROR(Points!E287/SUM(Points!$B287:$Z287),)*(1-$B287)</f>
        <v>0.175879397</v>
      </c>
      <c r="G287" s="27">
        <f>IFERROR(Points!F287/SUM(Points!$B287:$Z287),)*(1-$B287)</f>
        <v>0.1507537688</v>
      </c>
      <c r="H287" s="27">
        <f>IFERROR(Points!G287/SUM(Points!$B287:$Z287),)*(1-$B287)</f>
        <v>0.1005025126</v>
      </c>
      <c r="I287" s="27">
        <f>IFERROR(Points!H287/SUM(Points!$B287:$Z287),)*(1-$B287)</f>
        <v>0</v>
      </c>
      <c r="J287" s="27">
        <f>IFERROR(Points!I287/SUM(Points!$B287:$Z287),)*(1-$B287)</f>
        <v>0</v>
      </c>
      <c r="K287" s="27">
        <f>IFERROR(Points!J287/SUM(Points!$B287:$Z287),)*(1-$B287)</f>
        <v>0</v>
      </c>
      <c r="L287" s="27">
        <f>IFERROR(Points!K287/SUM(Points!$B287:$Z287),)*(1-$B287)</f>
        <v>0.09045226131</v>
      </c>
      <c r="M287" s="27">
        <f>IFERROR(Points!L287/SUM(Points!$B287:$Z287),)*(1-$B287)</f>
        <v>0</v>
      </c>
      <c r="N287" s="27">
        <f>IFERROR(Points!M287/SUM(Points!$B287:$Z287),)*(1-$B287)</f>
        <v>0.175879397</v>
      </c>
      <c r="O287" s="27">
        <f>IFERROR(Points!N287/SUM(Points!$B287:$Z287),)*(1-$B287)</f>
        <v>0</v>
      </c>
      <c r="P287" s="27">
        <f>IFERROR(Points!O287/SUM(Points!$B287:$Z287),)*(1-$B287)</f>
        <v>0</v>
      </c>
      <c r="Q287" s="27">
        <f>IFERROR(Points!P287/SUM(Points!$B287:$Z287),)*(1-$B287)</f>
        <v>0.05025125628</v>
      </c>
      <c r="R287" s="27">
        <f>IFERROR(Points!Q287/SUM(Points!$B287:$Z287),)*(1-$B287)</f>
        <v>0</v>
      </c>
      <c r="S287" s="27">
        <f>IFERROR(Points!R287/SUM(Points!$B287:$Z287),)*(1-$B287)</f>
        <v>0</v>
      </c>
      <c r="T287" s="27">
        <f>IFERROR(Points!S287/SUM(Points!$B287:$Z287),)*(1-$B287)</f>
        <v>0</v>
      </c>
      <c r="U287" s="27">
        <f>IFERROR(Points!T287/SUM(Points!$B287:$Z287),)*(1-$B287)</f>
        <v>0.06030150754</v>
      </c>
      <c r="V287" s="27">
        <f>IFERROR(Points!U287/SUM(Points!$B287:$Z287),)*(1-$B287)</f>
        <v>0</v>
      </c>
      <c r="W287" s="27">
        <f>IFERROR(Points!V287/SUM(Points!$B287:$Z287),)*(1-$B287)</f>
        <v>0</v>
      </c>
      <c r="X287" s="27">
        <f>IFERROR(Points!W287/SUM(Points!$B287:$Z287),)*(1-$B287)</f>
        <v>0</v>
      </c>
      <c r="Y287" s="27">
        <f>IFERROR(Points!X287/SUM(Points!$B287:$Z287),)*(1-$B287)</f>
        <v>0</v>
      </c>
      <c r="Z287" s="76"/>
      <c r="AA287" s="76"/>
      <c r="AB287" s="76"/>
      <c r="AC287" s="76"/>
      <c r="AD287" s="76"/>
      <c r="AE287" s="76"/>
    </row>
    <row r="288" ht="22.5" hidden="1" customHeight="1">
      <c r="A288" s="25">
        <f t="shared" si="1"/>
        <v>45883</v>
      </c>
      <c r="B288" s="82">
        <v>0.0</v>
      </c>
      <c r="C288" s="27">
        <f>IFERROR(Points!B288/SUM(Points!$B288:$Z288),)*(1-$B288)</f>
        <v>0.05581395349</v>
      </c>
      <c r="D288" s="27">
        <f>IFERROR(Points!C288/SUM(Points!$B288:$Z288),)*(1-$B288)</f>
        <v>0.05581395349</v>
      </c>
      <c r="E288" s="27">
        <f>IFERROR(Points!D288/SUM(Points!$B288:$Z288),)*(1-$B288)</f>
        <v>0.06976744186</v>
      </c>
      <c r="F288" s="27">
        <f>IFERROR(Points!E288/SUM(Points!$B288:$Z288),)*(1-$B288)</f>
        <v>0.1627906977</v>
      </c>
      <c r="G288" s="27">
        <f>IFERROR(Points!F288/SUM(Points!$B288:$Z288),)*(1-$B288)</f>
        <v>0.1395348837</v>
      </c>
      <c r="H288" s="27">
        <f>IFERROR(Points!G288/SUM(Points!$B288:$Z288),)*(1-$B288)</f>
        <v>0.09302325581</v>
      </c>
      <c r="I288" s="27">
        <f>IFERROR(Points!H288/SUM(Points!$B288:$Z288),)*(1-$B288)</f>
        <v>0</v>
      </c>
      <c r="J288" s="27">
        <f>IFERROR(Points!I288/SUM(Points!$B288:$Z288),)*(1-$B288)</f>
        <v>0.02790697674</v>
      </c>
      <c r="K288" s="27">
        <f>IFERROR(Points!J288/SUM(Points!$B288:$Z288),)*(1-$B288)</f>
        <v>0</v>
      </c>
      <c r="L288" s="27">
        <f>IFERROR(Points!K288/SUM(Points!$B288:$Z288),)*(1-$B288)</f>
        <v>0.08372093023</v>
      </c>
      <c r="M288" s="27">
        <f>IFERROR(Points!L288/SUM(Points!$B288:$Z288),)*(1-$B288)</f>
        <v>0</v>
      </c>
      <c r="N288" s="27">
        <f>IFERROR(Points!M288/SUM(Points!$B288:$Z288),)*(1-$B288)</f>
        <v>0.1627906977</v>
      </c>
      <c r="O288" s="27">
        <f>IFERROR(Points!N288/SUM(Points!$B288:$Z288),)*(1-$B288)</f>
        <v>0.04651162791</v>
      </c>
      <c r="P288" s="27">
        <f>IFERROR(Points!O288/SUM(Points!$B288:$Z288),)*(1-$B288)</f>
        <v>0</v>
      </c>
      <c r="Q288" s="27">
        <f>IFERROR(Points!P288/SUM(Points!$B288:$Z288),)*(1-$B288)</f>
        <v>0.04651162791</v>
      </c>
      <c r="R288" s="27">
        <f>IFERROR(Points!Q288/SUM(Points!$B288:$Z288),)*(1-$B288)</f>
        <v>0</v>
      </c>
      <c r="S288" s="27">
        <f>IFERROR(Points!R288/SUM(Points!$B288:$Z288),)*(1-$B288)</f>
        <v>0</v>
      </c>
      <c r="T288" s="27">
        <f>IFERROR(Points!S288/SUM(Points!$B288:$Z288),)*(1-$B288)</f>
        <v>0</v>
      </c>
      <c r="U288" s="27">
        <f>IFERROR(Points!T288/SUM(Points!$B288:$Z288),)*(1-$B288)</f>
        <v>0.05581395349</v>
      </c>
      <c r="V288" s="27">
        <f>IFERROR(Points!U288/SUM(Points!$B288:$Z288),)*(1-$B288)</f>
        <v>0</v>
      </c>
      <c r="W288" s="27">
        <f>IFERROR(Points!V288/SUM(Points!$B288:$Z288),)*(1-$B288)</f>
        <v>0</v>
      </c>
      <c r="X288" s="27">
        <f>IFERROR(Points!W288/SUM(Points!$B288:$Z288),)*(1-$B288)</f>
        <v>0</v>
      </c>
      <c r="Y288" s="27">
        <f>IFERROR(Points!X288/SUM(Points!$B288:$Z288),)*(1-$B288)</f>
        <v>0</v>
      </c>
      <c r="Z288" s="76"/>
      <c r="AA288" s="76"/>
      <c r="AB288" s="76"/>
      <c r="AC288" s="76"/>
      <c r="AD288" s="76"/>
      <c r="AE288" s="76"/>
    </row>
    <row r="289" ht="22.5" hidden="1" customHeight="1">
      <c r="A289" s="25">
        <f t="shared" si="1"/>
        <v>45884</v>
      </c>
      <c r="B289" s="82">
        <v>0.04</v>
      </c>
      <c r="C289" s="27">
        <f>IFERROR(Points!B289/SUM(Points!$B289:$Z289),)*(1-$B289)</f>
        <v>0</v>
      </c>
      <c r="D289" s="27">
        <f>IFERROR(Points!C289/SUM(Points!$B289:$Z289),)*(1-$B289)</f>
        <v>0</v>
      </c>
      <c r="E289" s="27">
        <f>IFERROR(Points!D289/SUM(Points!$B289:$Z289),)*(1-$B289)</f>
        <v>0</v>
      </c>
      <c r="F289" s="27">
        <f>IFERROR(Points!E289/SUM(Points!$B289:$Z289),)*(1-$B289)</f>
        <v>0</v>
      </c>
      <c r="G289" s="27">
        <f>IFERROR(Points!F289/SUM(Points!$B289:$Z289),)*(1-$B289)</f>
        <v>0</v>
      </c>
      <c r="H289" s="27">
        <f>IFERROR(Points!G289/SUM(Points!$B289:$Z289),)*(1-$B289)</f>
        <v>0</v>
      </c>
      <c r="I289" s="27">
        <f>IFERROR(Points!H289/SUM(Points!$B289:$Z289),)*(1-$B289)</f>
        <v>0</v>
      </c>
      <c r="J289" s="27">
        <f>IFERROR(Points!I289/SUM(Points!$B289:$Z289),)*(1-$B289)</f>
        <v>0</v>
      </c>
      <c r="K289" s="27">
        <f>IFERROR(Points!J289/SUM(Points!$B289:$Z289),)*(1-$B289)</f>
        <v>0</v>
      </c>
      <c r="L289" s="27">
        <f>IFERROR(Points!K289/SUM(Points!$B289:$Z289),)*(1-$B289)</f>
        <v>0</v>
      </c>
      <c r="M289" s="27">
        <f>IFERROR(Points!L289/SUM(Points!$B289:$Z289),)*(1-$B289)</f>
        <v>0</v>
      </c>
      <c r="N289" s="27">
        <f>IFERROR(Points!M289/SUM(Points!$B289:$Z289),)*(1-$B289)</f>
        <v>0</v>
      </c>
      <c r="O289" s="27">
        <f>IFERROR(Points!N289/SUM(Points!$B289:$Z289),)*(1-$B289)</f>
        <v>0</v>
      </c>
      <c r="P289" s="27">
        <f>IFERROR(Points!O289/SUM(Points!$B289:$Z289),)*(1-$B289)</f>
        <v>0</v>
      </c>
      <c r="Q289" s="27">
        <f>IFERROR(Points!P289/SUM(Points!$B289:$Z289),)*(1-$B289)</f>
        <v>0</v>
      </c>
      <c r="R289" s="27">
        <f>IFERROR(Points!Q289/SUM(Points!$B289:$Z289),)*(1-$B289)</f>
        <v>0</v>
      </c>
      <c r="S289" s="27">
        <f>IFERROR(Points!R289/SUM(Points!$B289:$Z289),)*(1-$B289)</f>
        <v>0</v>
      </c>
      <c r="T289" s="27">
        <f>IFERROR(Points!S289/SUM(Points!$B289:$Z289),)*(1-$B289)</f>
        <v>0</v>
      </c>
      <c r="U289" s="27">
        <f>IFERROR(Points!T289/SUM(Points!$B289:$Z289),)*(1-$B289)</f>
        <v>0</v>
      </c>
      <c r="V289" s="27">
        <f>IFERROR(Points!U289/SUM(Points!$B289:$Z289),)*(1-$B289)</f>
        <v>0</v>
      </c>
      <c r="W289" s="27">
        <f>IFERROR(Points!V289/SUM(Points!$B289:$Z289),)*(1-$B289)</f>
        <v>0</v>
      </c>
      <c r="X289" s="27">
        <f>IFERROR(Points!W289/SUM(Points!$B289:$Z289),)*(1-$B289)</f>
        <v>0</v>
      </c>
      <c r="Y289" s="27">
        <f>IFERROR(Points!X289/SUM(Points!$B289:$Z289),)*(1-$B289)</f>
        <v>0</v>
      </c>
      <c r="Z289" s="76"/>
      <c r="AA289" s="76"/>
      <c r="AB289" s="76"/>
      <c r="AC289" s="76"/>
      <c r="AD289" s="76"/>
      <c r="AE289" s="76"/>
    </row>
    <row r="290" ht="22.5" hidden="1" customHeight="1">
      <c r="A290" s="25">
        <f t="shared" si="1"/>
        <v>45885</v>
      </c>
      <c r="B290" s="82">
        <v>0.04</v>
      </c>
      <c r="C290" s="27">
        <f>IFERROR(Points!B290/SUM(Points!$B290:$Z290),)*(1-$B290)</f>
        <v>0</v>
      </c>
      <c r="D290" s="27">
        <f>IFERROR(Points!C290/SUM(Points!$B290:$Z290),)*(1-$B290)</f>
        <v>0</v>
      </c>
      <c r="E290" s="27">
        <f>IFERROR(Points!D290/SUM(Points!$B290:$Z290),)*(1-$B290)</f>
        <v>0</v>
      </c>
      <c r="F290" s="27">
        <f>IFERROR(Points!E290/SUM(Points!$B290:$Z290),)*(1-$B290)</f>
        <v>0</v>
      </c>
      <c r="G290" s="27">
        <f>IFERROR(Points!F290/SUM(Points!$B290:$Z290),)*(1-$B290)</f>
        <v>0</v>
      </c>
      <c r="H290" s="27">
        <f>IFERROR(Points!G290/SUM(Points!$B290:$Z290),)*(1-$B290)</f>
        <v>0</v>
      </c>
      <c r="I290" s="27">
        <f>IFERROR(Points!H290/SUM(Points!$B290:$Z290),)*(1-$B290)</f>
        <v>0</v>
      </c>
      <c r="J290" s="27">
        <f>IFERROR(Points!I290/SUM(Points!$B290:$Z290),)*(1-$B290)</f>
        <v>0</v>
      </c>
      <c r="K290" s="27">
        <f>IFERROR(Points!J290/SUM(Points!$B290:$Z290),)*(1-$B290)</f>
        <v>0</v>
      </c>
      <c r="L290" s="27">
        <f>IFERROR(Points!K290/SUM(Points!$B290:$Z290),)*(1-$B290)</f>
        <v>0</v>
      </c>
      <c r="M290" s="27">
        <f>IFERROR(Points!L290/SUM(Points!$B290:$Z290),)*(1-$B290)</f>
        <v>0</v>
      </c>
      <c r="N290" s="27">
        <f>IFERROR(Points!M290/SUM(Points!$B290:$Z290),)*(1-$B290)</f>
        <v>0</v>
      </c>
      <c r="O290" s="27">
        <f>IFERROR(Points!N290/SUM(Points!$B290:$Z290),)*(1-$B290)</f>
        <v>0</v>
      </c>
      <c r="P290" s="27">
        <f>IFERROR(Points!O290/SUM(Points!$B290:$Z290),)*(1-$B290)</f>
        <v>0</v>
      </c>
      <c r="Q290" s="27">
        <f>IFERROR(Points!P290/SUM(Points!$B290:$Z290),)*(1-$B290)</f>
        <v>0</v>
      </c>
      <c r="R290" s="27">
        <f>IFERROR(Points!Q290/SUM(Points!$B290:$Z290),)*(1-$B290)</f>
        <v>0</v>
      </c>
      <c r="S290" s="27">
        <f>IFERROR(Points!R290/SUM(Points!$B290:$Z290),)*(1-$B290)</f>
        <v>0</v>
      </c>
      <c r="T290" s="27">
        <f>IFERROR(Points!S290/SUM(Points!$B290:$Z290),)*(1-$B290)</f>
        <v>0</v>
      </c>
      <c r="U290" s="27">
        <f>IFERROR(Points!T290/SUM(Points!$B290:$Z290),)*(1-$B290)</f>
        <v>0</v>
      </c>
      <c r="V290" s="27">
        <f>IFERROR(Points!U290/SUM(Points!$B290:$Z290),)*(1-$B290)</f>
        <v>0</v>
      </c>
      <c r="W290" s="27">
        <f>IFERROR(Points!V290/SUM(Points!$B290:$Z290),)*(1-$B290)</f>
        <v>0</v>
      </c>
      <c r="X290" s="27">
        <f>IFERROR(Points!W290/SUM(Points!$B290:$Z290),)*(1-$B290)</f>
        <v>0</v>
      </c>
      <c r="Y290" s="27">
        <f>IFERROR(Points!X290/SUM(Points!$B290:$Z290),)*(1-$B290)</f>
        <v>0</v>
      </c>
      <c r="Z290" s="76"/>
      <c r="AA290" s="76"/>
      <c r="AB290" s="76"/>
      <c r="AC290" s="76"/>
      <c r="AD290" s="76"/>
      <c r="AE290" s="76"/>
    </row>
    <row r="291" ht="22.5" hidden="1" customHeight="1">
      <c r="A291" s="25">
        <f t="shared" si="1"/>
        <v>45886</v>
      </c>
      <c r="B291" s="82">
        <v>0.04</v>
      </c>
      <c r="C291" s="27">
        <f>IFERROR(Points!B291/SUM(Points!$B291:$Z291),)*(1-$B291)</f>
        <v>0</v>
      </c>
      <c r="D291" s="27">
        <f>IFERROR(Points!C291/SUM(Points!$B291:$Z291),)*(1-$B291)</f>
        <v>0</v>
      </c>
      <c r="E291" s="27">
        <f>IFERROR(Points!D291/SUM(Points!$B291:$Z291),)*(1-$B291)</f>
        <v>0</v>
      </c>
      <c r="F291" s="27">
        <f>IFERROR(Points!E291/SUM(Points!$B291:$Z291),)*(1-$B291)</f>
        <v>0</v>
      </c>
      <c r="G291" s="27">
        <f>IFERROR(Points!F291/SUM(Points!$B291:$Z291),)*(1-$B291)</f>
        <v>0</v>
      </c>
      <c r="H291" s="27">
        <f>IFERROR(Points!G291/SUM(Points!$B291:$Z291),)*(1-$B291)</f>
        <v>0</v>
      </c>
      <c r="I291" s="27">
        <f>IFERROR(Points!H291/SUM(Points!$B291:$Z291),)*(1-$B291)</f>
        <v>0</v>
      </c>
      <c r="J291" s="27">
        <f>IFERROR(Points!I291/SUM(Points!$B291:$Z291),)*(1-$B291)</f>
        <v>0</v>
      </c>
      <c r="K291" s="27">
        <f>IFERROR(Points!J291/SUM(Points!$B291:$Z291),)*(1-$B291)</f>
        <v>0</v>
      </c>
      <c r="L291" s="27">
        <f>IFERROR(Points!K291/SUM(Points!$B291:$Z291),)*(1-$B291)</f>
        <v>0</v>
      </c>
      <c r="M291" s="27">
        <f>IFERROR(Points!L291/SUM(Points!$B291:$Z291),)*(1-$B291)</f>
        <v>0</v>
      </c>
      <c r="N291" s="27">
        <f>IFERROR(Points!M291/SUM(Points!$B291:$Z291),)*(1-$B291)</f>
        <v>0</v>
      </c>
      <c r="O291" s="27">
        <f>IFERROR(Points!N291/SUM(Points!$B291:$Z291),)*(1-$B291)</f>
        <v>0</v>
      </c>
      <c r="P291" s="27">
        <f>IFERROR(Points!O291/SUM(Points!$B291:$Z291),)*(1-$B291)</f>
        <v>0</v>
      </c>
      <c r="Q291" s="27">
        <f>IFERROR(Points!P291/SUM(Points!$B291:$Z291),)*(1-$B291)</f>
        <v>0</v>
      </c>
      <c r="R291" s="27">
        <f>IFERROR(Points!Q291/SUM(Points!$B291:$Z291),)*(1-$B291)</f>
        <v>0</v>
      </c>
      <c r="S291" s="27">
        <f>IFERROR(Points!R291/SUM(Points!$B291:$Z291),)*(1-$B291)</f>
        <v>0</v>
      </c>
      <c r="T291" s="27">
        <f>IFERROR(Points!S291/SUM(Points!$B291:$Z291),)*(1-$B291)</f>
        <v>0</v>
      </c>
      <c r="U291" s="27">
        <f>IFERROR(Points!T291/SUM(Points!$B291:$Z291),)*(1-$B291)</f>
        <v>0</v>
      </c>
      <c r="V291" s="27">
        <f>IFERROR(Points!U291/SUM(Points!$B291:$Z291),)*(1-$B291)</f>
        <v>0</v>
      </c>
      <c r="W291" s="27">
        <f>IFERROR(Points!V291/SUM(Points!$B291:$Z291),)*(1-$B291)</f>
        <v>0</v>
      </c>
      <c r="X291" s="27">
        <f>IFERROR(Points!W291/SUM(Points!$B291:$Z291),)*(1-$B291)</f>
        <v>0</v>
      </c>
      <c r="Y291" s="27">
        <f>IFERROR(Points!X291/SUM(Points!$B291:$Z291),)*(1-$B291)</f>
        <v>0</v>
      </c>
      <c r="Z291" s="76"/>
      <c r="AA291" s="76"/>
      <c r="AB291" s="76"/>
      <c r="AC291" s="76"/>
      <c r="AD291" s="76"/>
      <c r="AE291" s="76"/>
    </row>
    <row r="292" ht="22.5" hidden="1" customHeight="1">
      <c r="A292" s="25">
        <f t="shared" si="1"/>
        <v>45887</v>
      </c>
      <c r="B292" s="82">
        <v>0.04</v>
      </c>
      <c r="C292" s="27">
        <f>IFERROR(Points!B292/SUM(Points!$B292:$Z292),)*(1-$B292)</f>
        <v>0</v>
      </c>
      <c r="D292" s="27">
        <f>IFERROR(Points!C292/SUM(Points!$B292:$Z292),)*(1-$B292)</f>
        <v>0</v>
      </c>
      <c r="E292" s="27">
        <f>IFERROR(Points!D292/SUM(Points!$B292:$Z292),)*(1-$B292)</f>
        <v>0</v>
      </c>
      <c r="F292" s="27">
        <f>IFERROR(Points!E292/SUM(Points!$B292:$Z292),)*(1-$B292)</f>
        <v>0</v>
      </c>
      <c r="G292" s="27">
        <f>IFERROR(Points!F292/SUM(Points!$B292:$Z292),)*(1-$B292)</f>
        <v>0</v>
      </c>
      <c r="H292" s="27">
        <f>IFERROR(Points!G292/SUM(Points!$B292:$Z292),)*(1-$B292)</f>
        <v>0</v>
      </c>
      <c r="I292" s="27">
        <f>IFERROR(Points!H292/SUM(Points!$B292:$Z292),)*(1-$B292)</f>
        <v>0</v>
      </c>
      <c r="J292" s="27">
        <f>IFERROR(Points!I292/SUM(Points!$B292:$Z292),)*(1-$B292)</f>
        <v>0</v>
      </c>
      <c r="K292" s="27">
        <f>IFERROR(Points!J292/SUM(Points!$B292:$Z292),)*(1-$B292)</f>
        <v>0</v>
      </c>
      <c r="L292" s="27">
        <f>IFERROR(Points!K292/SUM(Points!$B292:$Z292),)*(1-$B292)</f>
        <v>0</v>
      </c>
      <c r="M292" s="27">
        <f>IFERROR(Points!L292/SUM(Points!$B292:$Z292),)*(1-$B292)</f>
        <v>0</v>
      </c>
      <c r="N292" s="27">
        <f>IFERROR(Points!M292/SUM(Points!$B292:$Z292),)*(1-$B292)</f>
        <v>0</v>
      </c>
      <c r="O292" s="27">
        <f>IFERROR(Points!N292/SUM(Points!$B292:$Z292),)*(1-$B292)</f>
        <v>0</v>
      </c>
      <c r="P292" s="27">
        <f>IFERROR(Points!O292/SUM(Points!$B292:$Z292),)*(1-$B292)</f>
        <v>0</v>
      </c>
      <c r="Q292" s="27">
        <f>IFERROR(Points!P292/SUM(Points!$B292:$Z292),)*(1-$B292)</f>
        <v>0</v>
      </c>
      <c r="R292" s="27">
        <f>IFERROR(Points!Q292/SUM(Points!$B292:$Z292),)*(1-$B292)</f>
        <v>0</v>
      </c>
      <c r="S292" s="27">
        <f>IFERROR(Points!R292/SUM(Points!$B292:$Z292),)*(1-$B292)</f>
        <v>0</v>
      </c>
      <c r="T292" s="27">
        <f>IFERROR(Points!S292/SUM(Points!$B292:$Z292),)*(1-$B292)</f>
        <v>0</v>
      </c>
      <c r="U292" s="27">
        <f>IFERROR(Points!T292/SUM(Points!$B292:$Z292),)*(1-$B292)</f>
        <v>0</v>
      </c>
      <c r="V292" s="27">
        <f>IFERROR(Points!U292/SUM(Points!$B292:$Z292),)*(1-$B292)</f>
        <v>0</v>
      </c>
      <c r="W292" s="27">
        <f>IFERROR(Points!V292/SUM(Points!$B292:$Z292),)*(1-$B292)</f>
        <v>0</v>
      </c>
      <c r="X292" s="27">
        <f>IFERROR(Points!W292/SUM(Points!$B292:$Z292),)*(1-$B292)</f>
        <v>0</v>
      </c>
      <c r="Y292" s="27">
        <f>IFERROR(Points!X292/SUM(Points!$B292:$Z292),)*(1-$B292)</f>
        <v>0</v>
      </c>
      <c r="Z292" s="76"/>
      <c r="AA292" s="76"/>
      <c r="AB292" s="76"/>
      <c r="AC292" s="76"/>
      <c r="AD292" s="76"/>
      <c r="AE292" s="76"/>
    </row>
    <row r="293" ht="22.5" hidden="1" customHeight="1">
      <c r="A293" s="25">
        <f t="shared" si="1"/>
        <v>45888</v>
      </c>
      <c r="B293" s="82">
        <v>0.04</v>
      </c>
      <c r="C293" s="27">
        <f>IFERROR(Points!B293/SUM(Points!$B293:$Z293),)*(1-$B293)</f>
        <v>0</v>
      </c>
      <c r="D293" s="27">
        <f>IFERROR(Points!C293/SUM(Points!$B293:$Z293),)*(1-$B293)</f>
        <v>0</v>
      </c>
      <c r="E293" s="27">
        <f>IFERROR(Points!D293/SUM(Points!$B293:$Z293),)*(1-$B293)</f>
        <v>0</v>
      </c>
      <c r="F293" s="27">
        <f>IFERROR(Points!E293/SUM(Points!$B293:$Z293),)*(1-$B293)</f>
        <v>0</v>
      </c>
      <c r="G293" s="27">
        <f>IFERROR(Points!F293/SUM(Points!$B293:$Z293),)*(1-$B293)</f>
        <v>0</v>
      </c>
      <c r="H293" s="27">
        <f>IFERROR(Points!G293/SUM(Points!$B293:$Z293),)*(1-$B293)</f>
        <v>0</v>
      </c>
      <c r="I293" s="27">
        <f>IFERROR(Points!H293/SUM(Points!$B293:$Z293),)*(1-$B293)</f>
        <v>0</v>
      </c>
      <c r="J293" s="27">
        <f>IFERROR(Points!I293/SUM(Points!$B293:$Z293),)*(1-$B293)</f>
        <v>0</v>
      </c>
      <c r="K293" s="27">
        <f>IFERROR(Points!J293/SUM(Points!$B293:$Z293),)*(1-$B293)</f>
        <v>0</v>
      </c>
      <c r="L293" s="27">
        <f>IFERROR(Points!K293/SUM(Points!$B293:$Z293),)*(1-$B293)</f>
        <v>0</v>
      </c>
      <c r="M293" s="27">
        <f>IFERROR(Points!L293/SUM(Points!$B293:$Z293),)*(1-$B293)</f>
        <v>0</v>
      </c>
      <c r="N293" s="27">
        <f>IFERROR(Points!M293/SUM(Points!$B293:$Z293),)*(1-$B293)</f>
        <v>0</v>
      </c>
      <c r="O293" s="27">
        <f>IFERROR(Points!N293/SUM(Points!$B293:$Z293),)*(1-$B293)</f>
        <v>0</v>
      </c>
      <c r="P293" s="27">
        <f>IFERROR(Points!O293/SUM(Points!$B293:$Z293),)*(1-$B293)</f>
        <v>0</v>
      </c>
      <c r="Q293" s="27">
        <f>IFERROR(Points!P293/SUM(Points!$B293:$Z293),)*(1-$B293)</f>
        <v>0</v>
      </c>
      <c r="R293" s="27">
        <f>IFERROR(Points!Q293/SUM(Points!$B293:$Z293),)*(1-$B293)</f>
        <v>0</v>
      </c>
      <c r="S293" s="27">
        <f>IFERROR(Points!R293/SUM(Points!$B293:$Z293),)*(1-$B293)</f>
        <v>0</v>
      </c>
      <c r="T293" s="27">
        <f>IFERROR(Points!S293/SUM(Points!$B293:$Z293),)*(1-$B293)</f>
        <v>0</v>
      </c>
      <c r="U293" s="27">
        <f>IFERROR(Points!T293/SUM(Points!$B293:$Z293),)*(1-$B293)</f>
        <v>0</v>
      </c>
      <c r="V293" s="27">
        <f>IFERROR(Points!U293/SUM(Points!$B293:$Z293),)*(1-$B293)</f>
        <v>0</v>
      </c>
      <c r="W293" s="27">
        <f>IFERROR(Points!V293/SUM(Points!$B293:$Z293),)*(1-$B293)</f>
        <v>0</v>
      </c>
      <c r="X293" s="27">
        <f>IFERROR(Points!W293/SUM(Points!$B293:$Z293),)*(1-$B293)</f>
        <v>0</v>
      </c>
      <c r="Y293" s="27">
        <f>IFERROR(Points!X293/SUM(Points!$B293:$Z293),)*(1-$B293)</f>
        <v>0</v>
      </c>
      <c r="Z293" s="76"/>
      <c r="AA293" s="76"/>
      <c r="AB293" s="76"/>
      <c r="AC293" s="76"/>
      <c r="AD293" s="76"/>
      <c r="AE293" s="76"/>
    </row>
    <row r="294" ht="22.5" hidden="1" customHeight="1">
      <c r="A294" s="25">
        <f t="shared" si="1"/>
        <v>45889</v>
      </c>
      <c r="B294" s="82">
        <v>0.04</v>
      </c>
      <c r="C294" s="27">
        <f>IFERROR(Points!B294/SUM(Points!$B294:$Z294),)*(1-$B294)</f>
        <v>0</v>
      </c>
      <c r="D294" s="27">
        <f>IFERROR(Points!C294/SUM(Points!$B294:$Z294),)*(1-$B294)</f>
        <v>0</v>
      </c>
      <c r="E294" s="27">
        <f>IFERROR(Points!D294/SUM(Points!$B294:$Z294),)*(1-$B294)</f>
        <v>0</v>
      </c>
      <c r="F294" s="27">
        <f>IFERROR(Points!E294/SUM(Points!$B294:$Z294),)*(1-$B294)</f>
        <v>0</v>
      </c>
      <c r="G294" s="27">
        <f>IFERROR(Points!F294/SUM(Points!$B294:$Z294),)*(1-$B294)</f>
        <v>0</v>
      </c>
      <c r="H294" s="27">
        <f>IFERROR(Points!G294/SUM(Points!$B294:$Z294),)*(1-$B294)</f>
        <v>0</v>
      </c>
      <c r="I294" s="27">
        <f>IFERROR(Points!H294/SUM(Points!$B294:$Z294),)*(1-$B294)</f>
        <v>0</v>
      </c>
      <c r="J294" s="27">
        <f>IFERROR(Points!I294/SUM(Points!$B294:$Z294),)*(1-$B294)</f>
        <v>0</v>
      </c>
      <c r="K294" s="27">
        <f>IFERROR(Points!J294/SUM(Points!$B294:$Z294),)*(1-$B294)</f>
        <v>0</v>
      </c>
      <c r="L294" s="27">
        <f>IFERROR(Points!K294/SUM(Points!$B294:$Z294),)*(1-$B294)</f>
        <v>0</v>
      </c>
      <c r="M294" s="27">
        <f>IFERROR(Points!L294/SUM(Points!$B294:$Z294),)*(1-$B294)</f>
        <v>0</v>
      </c>
      <c r="N294" s="27">
        <f>IFERROR(Points!M294/SUM(Points!$B294:$Z294),)*(1-$B294)</f>
        <v>0</v>
      </c>
      <c r="O294" s="27">
        <f>IFERROR(Points!N294/SUM(Points!$B294:$Z294),)*(1-$B294)</f>
        <v>0</v>
      </c>
      <c r="P294" s="27">
        <f>IFERROR(Points!O294/SUM(Points!$B294:$Z294),)*(1-$B294)</f>
        <v>0</v>
      </c>
      <c r="Q294" s="27">
        <f>IFERROR(Points!P294/SUM(Points!$B294:$Z294),)*(1-$B294)</f>
        <v>0</v>
      </c>
      <c r="R294" s="27">
        <f>IFERROR(Points!Q294/SUM(Points!$B294:$Z294),)*(1-$B294)</f>
        <v>0</v>
      </c>
      <c r="S294" s="27">
        <f>IFERROR(Points!R294/SUM(Points!$B294:$Z294),)*(1-$B294)</f>
        <v>0</v>
      </c>
      <c r="T294" s="27">
        <f>IFERROR(Points!S294/SUM(Points!$B294:$Z294),)*(1-$B294)</f>
        <v>0</v>
      </c>
      <c r="U294" s="27">
        <f>IFERROR(Points!T294/SUM(Points!$B294:$Z294),)*(1-$B294)</f>
        <v>0</v>
      </c>
      <c r="V294" s="27">
        <f>IFERROR(Points!U294/SUM(Points!$B294:$Z294),)*(1-$B294)</f>
        <v>0</v>
      </c>
      <c r="W294" s="27">
        <f>IFERROR(Points!V294/SUM(Points!$B294:$Z294),)*(1-$B294)</f>
        <v>0</v>
      </c>
      <c r="X294" s="27">
        <f>IFERROR(Points!W294/SUM(Points!$B294:$Z294),)*(1-$B294)</f>
        <v>0</v>
      </c>
      <c r="Y294" s="27">
        <f>IFERROR(Points!X294/SUM(Points!$B294:$Z294),)*(1-$B294)</f>
        <v>0</v>
      </c>
      <c r="Z294" s="76"/>
      <c r="AA294" s="76"/>
      <c r="AB294" s="76"/>
      <c r="AC294" s="76"/>
      <c r="AD294" s="76"/>
      <c r="AE294" s="76"/>
    </row>
    <row r="295" ht="22.5" hidden="1" customHeight="1">
      <c r="A295" s="25">
        <f t="shared" si="1"/>
        <v>45890</v>
      </c>
      <c r="B295" s="82">
        <v>0.04</v>
      </c>
      <c r="C295" s="27">
        <f>IFERROR(Points!B295/SUM(Points!$B295:$Z295),)*(1-$B295)</f>
        <v>0</v>
      </c>
      <c r="D295" s="27">
        <f>IFERROR(Points!C295/SUM(Points!$B295:$Z295),)*(1-$B295)</f>
        <v>0</v>
      </c>
      <c r="E295" s="27">
        <f>IFERROR(Points!D295/SUM(Points!$B295:$Z295),)*(1-$B295)</f>
        <v>0</v>
      </c>
      <c r="F295" s="27">
        <f>IFERROR(Points!E295/SUM(Points!$B295:$Z295),)*(1-$B295)</f>
        <v>0</v>
      </c>
      <c r="G295" s="27">
        <f>IFERROR(Points!F295/SUM(Points!$B295:$Z295),)*(1-$B295)</f>
        <v>0</v>
      </c>
      <c r="H295" s="27">
        <f>IFERROR(Points!G295/SUM(Points!$B295:$Z295),)*(1-$B295)</f>
        <v>0</v>
      </c>
      <c r="I295" s="27">
        <f>IFERROR(Points!H295/SUM(Points!$B295:$Z295),)*(1-$B295)</f>
        <v>0</v>
      </c>
      <c r="J295" s="27">
        <f>IFERROR(Points!I295/SUM(Points!$B295:$Z295),)*(1-$B295)</f>
        <v>0</v>
      </c>
      <c r="K295" s="27">
        <f>IFERROR(Points!J295/SUM(Points!$B295:$Z295),)*(1-$B295)</f>
        <v>0</v>
      </c>
      <c r="L295" s="27">
        <f>IFERROR(Points!K295/SUM(Points!$B295:$Z295),)*(1-$B295)</f>
        <v>0</v>
      </c>
      <c r="M295" s="27">
        <f>IFERROR(Points!L295/SUM(Points!$B295:$Z295),)*(1-$B295)</f>
        <v>0</v>
      </c>
      <c r="N295" s="27">
        <f>IFERROR(Points!M295/SUM(Points!$B295:$Z295),)*(1-$B295)</f>
        <v>0</v>
      </c>
      <c r="O295" s="27">
        <f>IFERROR(Points!N295/SUM(Points!$B295:$Z295),)*(1-$B295)</f>
        <v>0</v>
      </c>
      <c r="P295" s="27">
        <f>IFERROR(Points!O295/SUM(Points!$B295:$Z295),)*(1-$B295)</f>
        <v>0</v>
      </c>
      <c r="Q295" s="27">
        <f>IFERROR(Points!P295/SUM(Points!$B295:$Z295),)*(1-$B295)</f>
        <v>0</v>
      </c>
      <c r="R295" s="27">
        <f>IFERROR(Points!Q295/SUM(Points!$B295:$Z295),)*(1-$B295)</f>
        <v>0</v>
      </c>
      <c r="S295" s="27">
        <f>IFERROR(Points!R295/SUM(Points!$B295:$Z295),)*(1-$B295)</f>
        <v>0</v>
      </c>
      <c r="T295" s="27">
        <f>IFERROR(Points!S295/SUM(Points!$B295:$Z295),)*(1-$B295)</f>
        <v>0</v>
      </c>
      <c r="U295" s="27">
        <f>IFERROR(Points!T295/SUM(Points!$B295:$Z295),)*(1-$B295)</f>
        <v>0</v>
      </c>
      <c r="V295" s="27">
        <f>IFERROR(Points!U295/SUM(Points!$B295:$Z295),)*(1-$B295)</f>
        <v>0</v>
      </c>
      <c r="W295" s="27">
        <f>IFERROR(Points!V295/SUM(Points!$B295:$Z295),)*(1-$B295)</f>
        <v>0</v>
      </c>
      <c r="X295" s="27">
        <f>IFERROR(Points!W295/SUM(Points!$B295:$Z295),)*(1-$B295)</f>
        <v>0</v>
      </c>
      <c r="Y295" s="27">
        <f>IFERROR(Points!X295/SUM(Points!$B295:$Z295),)*(1-$B295)</f>
        <v>0</v>
      </c>
      <c r="Z295" s="76"/>
      <c r="AA295" s="76"/>
      <c r="AB295" s="76"/>
      <c r="AC295" s="76"/>
      <c r="AD295" s="76"/>
      <c r="AE295" s="76"/>
    </row>
    <row r="296" ht="22.5" hidden="1" customHeight="1">
      <c r="A296" s="25">
        <f t="shared" si="1"/>
        <v>45891</v>
      </c>
      <c r="B296" s="82">
        <v>0.04</v>
      </c>
      <c r="C296" s="27">
        <f>IFERROR(Points!B296/SUM(Points!$B296:$Z296),)*(1-$B296)</f>
        <v>0</v>
      </c>
      <c r="D296" s="27">
        <f>IFERROR(Points!C296/SUM(Points!$B296:$Z296),)*(1-$B296)</f>
        <v>0</v>
      </c>
      <c r="E296" s="27">
        <f>IFERROR(Points!D296/SUM(Points!$B296:$Z296),)*(1-$B296)</f>
        <v>0</v>
      </c>
      <c r="F296" s="27">
        <f>IFERROR(Points!E296/SUM(Points!$B296:$Z296),)*(1-$B296)</f>
        <v>0</v>
      </c>
      <c r="G296" s="27">
        <f>IFERROR(Points!F296/SUM(Points!$B296:$Z296),)*(1-$B296)</f>
        <v>0</v>
      </c>
      <c r="H296" s="27">
        <f>IFERROR(Points!G296/SUM(Points!$B296:$Z296),)*(1-$B296)</f>
        <v>0</v>
      </c>
      <c r="I296" s="27">
        <f>IFERROR(Points!H296/SUM(Points!$B296:$Z296),)*(1-$B296)</f>
        <v>0</v>
      </c>
      <c r="J296" s="27">
        <f>IFERROR(Points!I296/SUM(Points!$B296:$Z296),)*(1-$B296)</f>
        <v>0</v>
      </c>
      <c r="K296" s="27">
        <f>IFERROR(Points!J296/SUM(Points!$B296:$Z296),)*(1-$B296)</f>
        <v>0</v>
      </c>
      <c r="L296" s="27">
        <f>IFERROR(Points!K296/SUM(Points!$B296:$Z296),)*(1-$B296)</f>
        <v>0</v>
      </c>
      <c r="M296" s="27">
        <f>IFERROR(Points!L296/SUM(Points!$B296:$Z296),)*(1-$B296)</f>
        <v>0</v>
      </c>
      <c r="N296" s="27">
        <f>IFERROR(Points!M296/SUM(Points!$B296:$Z296),)*(1-$B296)</f>
        <v>0</v>
      </c>
      <c r="O296" s="27">
        <f>IFERROR(Points!N296/SUM(Points!$B296:$Z296),)*(1-$B296)</f>
        <v>0</v>
      </c>
      <c r="P296" s="27">
        <f>IFERROR(Points!O296/SUM(Points!$B296:$Z296),)*(1-$B296)</f>
        <v>0</v>
      </c>
      <c r="Q296" s="27">
        <f>IFERROR(Points!P296/SUM(Points!$B296:$Z296),)*(1-$B296)</f>
        <v>0</v>
      </c>
      <c r="R296" s="27">
        <f>IFERROR(Points!Q296/SUM(Points!$B296:$Z296),)*(1-$B296)</f>
        <v>0</v>
      </c>
      <c r="S296" s="27">
        <f>IFERROR(Points!R296/SUM(Points!$B296:$Z296),)*(1-$B296)</f>
        <v>0</v>
      </c>
      <c r="T296" s="27">
        <f>IFERROR(Points!S296/SUM(Points!$B296:$Z296),)*(1-$B296)</f>
        <v>0</v>
      </c>
      <c r="U296" s="27">
        <f>IFERROR(Points!T296/SUM(Points!$B296:$Z296),)*(1-$B296)</f>
        <v>0</v>
      </c>
      <c r="V296" s="27">
        <f>IFERROR(Points!U296/SUM(Points!$B296:$Z296),)*(1-$B296)</f>
        <v>0</v>
      </c>
      <c r="W296" s="27">
        <f>IFERROR(Points!V296/SUM(Points!$B296:$Z296),)*(1-$B296)</f>
        <v>0</v>
      </c>
      <c r="X296" s="27">
        <f>IFERROR(Points!W296/SUM(Points!$B296:$Z296),)*(1-$B296)</f>
        <v>0</v>
      </c>
      <c r="Y296" s="27">
        <f>IFERROR(Points!X296/SUM(Points!$B296:$Z296),)*(1-$B296)</f>
        <v>0</v>
      </c>
      <c r="Z296" s="76"/>
      <c r="AA296" s="76"/>
      <c r="AB296" s="76"/>
      <c r="AC296" s="76"/>
      <c r="AD296" s="76"/>
      <c r="AE296" s="76"/>
    </row>
    <row r="297" ht="22.5" hidden="1" customHeight="1">
      <c r="A297" s="25">
        <f t="shared" si="1"/>
        <v>45892</v>
      </c>
      <c r="B297" s="82">
        <v>0.04</v>
      </c>
      <c r="C297" s="27">
        <f>IFERROR(Points!B297/SUM(Points!$B297:$Z297),)*(1-$B297)</f>
        <v>0</v>
      </c>
      <c r="D297" s="27">
        <f>IFERROR(Points!C297/SUM(Points!$B297:$Z297),)*(1-$B297)</f>
        <v>0</v>
      </c>
      <c r="E297" s="27">
        <f>IFERROR(Points!D297/SUM(Points!$B297:$Z297),)*(1-$B297)</f>
        <v>0</v>
      </c>
      <c r="F297" s="27">
        <f>IFERROR(Points!E297/SUM(Points!$B297:$Z297),)*(1-$B297)</f>
        <v>0</v>
      </c>
      <c r="G297" s="27">
        <f>IFERROR(Points!F297/SUM(Points!$B297:$Z297),)*(1-$B297)</f>
        <v>0</v>
      </c>
      <c r="H297" s="27">
        <f>IFERROR(Points!G297/SUM(Points!$B297:$Z297),)*(1-$B297)</f>
        <v>0</v>
      </c>
      <c r="I297" s="27">
        <f>IFERROR(Points!H297/SUM(Points!$B297:$Z297),)*(1-$B297)</f>
        <v>0</v>
      </c>
      <c r="J297" s="27">
        <f>IFERROR(Points!I297/SUM(Points!$B297:$Z297),)*(1-$B297)</f>
        <v>0</v>
      </c>
      <c r="K297" s="27">
        <f>IFERROR(Points!J297/SUM(Points!$B297:$Z297),)*(1-$B297)</f>
        <v>0</v>
      </c>
      <c r="L297" s="27">
        <f>IFERROR(Points!K297/SUM(Points!$B297:$Z297),)*(1-$B297)</f>
        <v>0</v>
      </c>
      <c r="M297" s="27">
        <f>IFERROR(Points!L297/SUM(Points!$B297:$Z297),)*(1-$B297)</f>
        <v>0</v>
      </c>
      <c r="N297" s="27">
        <f>IFERROR(Points!M297/SUM(Points!$B297:$Z297),)*(1-$B297)</f>
        <v>0</v>
      </c>
      <c r="O297" s="27">
        <f>IFERROR(Points!N297/SUM(Points!$B297:$Z297),)*(1-$B297)</f>
        <v>0</v>
      </c>
      <c r="P297" s="27">
        <f>IFERROR(Points!O297/SUM(Points!$B297:$Z297),)*(1-$B297)</f>
        <v>0</v>
      </c>
      <c r="Q297" s="27">
        <f>IFERROR(Points!P297/SUM(Points!$B297:$Z297),)*(1-$B297)</f>
        <v>0</v>
      </c>
      <c r="R297" s="27">
        <f>IFERROR(Points!Q297/SUM(Points!$B297:$Z297),)*(1-$B297)</f>
        <v>0</v>
      </c>
      <c r="S297" s="27">
        <f>IFERROR(Points!R297/SUM(Points!$B297:$Z297),)*(1-$B297)</f>
        <v>0</v>
      </c>
      <c r="T297" s="27">
        <f>IFERROR(Points!S297/SUM(Points!$B297:$Z297),)*(1-$B297)</f>
        <v>0</v>
      </c>
      <c r="U297" s="27">
        <f>IFERROR(Points!T297/SUM(Points!$B297:$Z297),)*(1-$B297)</f>
        <v>0</v>
      </c>
      <c r="V297" s="27">
        <f>IFERROR(Points!U297/SUM(Points!$B297:$Z297),)*(1-$B297)</f>
        <v>0</v>
      </c>
      <c r="W297" s="27">
        <f>IFERROR(Points!V297/SUM(Points!$B297:$Z297),)*(1-$B297)</f>
        <v>0</v>
      </c>
      <c r="X297" s="27">
        <f>IFERROR(Points!W297/SUM(Points!$B297:$Z297),)*(1-$B297)</f>
        <v>0</v>
      </c>
      <c r="Y297" s="27">
        <f>IFERROR(Points!X297/SUM(Points!$B297:$Z297),)*(1-$B297)</f>
        <v>0</v>
      </c>
      <c r="Z297" s="76"/>
      <c r="AA297" s="76"/>
      <c r="AB297" s="76"/>
      <c r="AC297" s="76"/>
      <c r="AD297" s="76"/>
      <c r="AE297" s="76"/>
    </row>
    <row r="298" ht="22.5" hidden="1" customHeight="1">
      <c r="A298" s="25">
        <f t="shared" si="1"/>
        <v>45893</v>
      </c>
      <c r="B298" s="82">
        <v>0.04</v>
      </c>
      <c r="C298" s="27">
        <f>IFERROR(Points!B298/SUM(Points!$B298:$Z298),)*(1-$B298)</f>
        <v>0</v>
      </c>
      <c r="D298" s="27">
        <f>IFERROR(Points!C298/SUM(Points!$B298:$Z298),)*(1-$B298)</f>
        <v>0</v>
      </c>
      <c r="E298" s="27">
        <f>IFERROR(Points!D298/SUM(Points!$B298:$Z298),)*(1-$B298)</f>
        <v>0</v>
      </c>
      <c r="F298" s="27">
        <f>IFERROR(Points!E298/SUM(Points!$B298:$Z298),)*(1-$B298)</f>
        <v>0</v>
      </c>
      <c r="G298" s="27">
        <f>IFERROR(Points!F298/SUM(Points!$B298:$Z298),)*(1-$B298)</f>
        <v>0</v>
      </c>
      <c r="H298" s="27">
        <f>IFERROR(Points!G298/SUM(Points!$B298:$Z298),)*(1-$B298)</f>
        <v>0</v>
      </c>
      <c r="I298" s="27">
        <f>IFERROR(Points!H298/SUM(Points!$B298:$Z298),)*(1-$B298)</f>
        <v>0</v>
      </c>
      <c r="J298" s="27">
        <f>IFERROR(Points!I298/SUM(Points!$B298:$Z298),)*(1-$B298)</f>
        <v>0</v>
      </c>
      <c r="K298" s="27">
        <f>IFERROR(Points!J298/SUM(Points!$B298:$Z298),)*(1-$B298)</f>
        <v>0</v>
      </c>
      <c r="L298" s="27">
        <f>IFERROR(Points!K298/SUM(Points!$B298:$Z298),)*(1-$B298)</f>
        <v>0</v>
      </c>
      <c r="M298" s="27">
        <f>IFERROR(Points!L298/SUM(Points!$B298:$Z298),)*(1-$B298)</f>
        <v>0</v>
      </c>
      <c r="N298" s="27">
        <f>IFERROR(Points!M298/SUM(Points!$B298:$Z298),)*(1-$B298)</f>
        <v>0</v>
      </c>
      <c r="O298" s="27">
        <f>IFERROR(Points!N298/SUM(Points!$B298:$Z298),)*(1-$B298)</f>
        <v>0</v>
      </c>
      <c r="P298" s="27">
        <f>IFERROR(Points!O298/SUM(Points!$B298:$Z298),)*(1-$B298)</f>
        <v>0</v>
      </c>
      <c r="Q298" s="27">
        <f>IFERROR(Points!P298/SUM(Points!$B298:$Z298),)*(1-$B298)</f>
        <v>0</v>
      </c>
      <c r="R298" s="27">
        <f>IFERROR(Points!Q298/SUM(Points!$B298:$Z298),)*(1-$B298)</f>
        <v>0</v>
      </c>
      <c r="S298" s="27">
        <f>IFERROR(Points!R298/SUM(Points!$B298:$Z298),)*(1-$B298)</f>
        <v>0</v>
      </c>
      <c r="T298" s="27">
        <f>IFERROR(Points!S298/SUM(Points!$B298:$Z298),)*(1-$B298)</f>
        <v>0</v>
      </c>
      <c r="U298" s="27">
        <f>IFERROR(Points!T298/SUM(Points!$B298:$Z298),)*(1-$B298)</f>
        <v>0</v>
      </c>
      <c r="V298" s="27">
        <f>IFERROR(Points!U298/SUM(Points!$B298:$Z298),)*(1-$B298)</f>
        <v>0</v>
      </c>
      <c r="W298" s="27">
        <f>IFERROR(Points!V298/SUM(Points!$B298:$Z298),)*(1-$B298)</f>
        <v>0</v>
      </c>
      <c r="X298" s="27">
        <f>IFERROR(Points!W298/SUM(Points!$B298:$Z298),)*(1-$B298)</f>
        <v>0</v>
      </c>
      <c r="Y298" s="27">
        <f>IFERROR(Points!X298/SUM(Points!$B298:$Z298),)*(1-$B298)</f>
        <v>0</v>
      </c>
      <c r="Z298" s="76"/>
      <c r="AA298" s="76"/>
      <c r="AB298" s="76"/>
      <c r="AC298" s="76"/>
      <c r="AD298" s="76"/>
      <c r="AE298" s="76"/>
    </row>
    <row r="299" ht="22.5" hidden="1" customHeight="1">
      <c r="A299" s="25">
        <f t="shared" si="1"/>
        <v>45894</v>
      </c>
      <c r="B299" s="82">
        <v>0.04</v>
      </c>
      <c r="C299" s="27">
        <f>IFERROR(Points!B299/SUM(Points!$B299:$Z299),)*(1-$B299)</f>
        <v>0</v>
      </c>
      <c r="D299" s="27">
        <f>IFERROR(Points!C299/SUM(Points!$B299:$Z299),)*(1-$B299)</f>
        <v>0</v>
      </c>
      <c r="E299" s="27">
        <f>IFERROR(Points!D299/SUM(Points!$B299:$Z299),)*(1-$B299)</f>
        <v>0</v>
      </c>
      <c r="F299" s="27">
        <f>IFERROR(Points!E299/SUM(Points!$B299:$Z299),)*(1-$B299)</f>
        <v>0</v>
      </c>
      <c r="G299" s="27">
        <f>IFERROR(Points!F299/SUM(Points!$B299:$Z299),)*(1-$B299)</f>
        <v>0</v>
      </c>
      <c r="H299" s="27">
        <f>IFERROR(Points!G299/SUM(Points!$B299:$Z299),)*(1-$B299)</f>
        <v>0</v>
      </c>
      <c r="I299" s="27">
        <f>IFERROR(Points!H299/SUM(Points!$B299:$Z299),)*(1-$B299)</f>
        <v>0</v>
      </c>
      <c r="J299" s="27">
        <f>IFERROR(Points!I299/SUM(Points!$B299:$Z299),)*(1-$B299)</f>
        <v>0</v>
      </c>
      <c r="K299" s="27">
        <f>IFERROR(Points!J299/SUM(Points!$B299:$Z299),)*(1-$B299)</f>
        <v>0</v>
      </c>
      <c r="L299" s="27">
        <f>IFERROR(Points!K299/SUM(Points!$B299:$Z299),)*(1-$B299)</f>
        <v>0</v>
      </c>
      <c r="M299" s="27">
        <f>IFERROR(Points!L299/SUM(Points!$B299:$Z299),)*(1-$B299)</f>
        <v>0</v>
      </c>
      <c r="N299" s="27">
        <f>IFERROR(Points!M299/SUM(Points!$B299:$Z299),)*(1-$B299)</f>
        <v>0</v>
      </c>
      <c r="O299" s="27">
        <f>IFERROR(Points!N299/SUM(Points!$B299:$Z299),)*(1-$B299)</f>
        <v>0</v>
      </c>
      <c r="P299" s="27">
        <f>IFERROR(Points!O299/SUM(Points!$B299:$Z299),)*(1-$B299)</f>
        <v>0</v>
      </c>
      <c r="Q299" s="27">
        <f>IFERROR(Points!P299/SUM(Points!$B299:$Z299),)*(1-$B299)</f>
        <v>0</v>
      </c>
      <c r="R299" s="27">
        <f>IFERROR(Points!Q299/SUM(Points!$B299:$Z299),)*(1-$B299)</f>
        <v>0</v>
      </c>
      <c r="S299" s="27">
        <f>IFERROR(Points!R299/SUM(Points!$B299:$Z299),)*(1-$B299)</f>
        <v>0</v>
      </c>
      <c r="T299" s="27">
        <f>IFERROR(Points!S299/SUM(Points!$B299:$Z299),)*(1-$B299)</f>
        <v>0</v>
      </c>
      <c r="U299" s="27">
        <f>IFERROR(Points!T299/SUM(Points!$B299:$Z299),)*(1-$B299)</f>
        <v>0</v>
      </c>
      <c r="V299" s="27">
        <f>IFERROR(Points!U299/SUM(Points!$B299:$Z299),)*(1-$B299)</f>
        <v>0</v>
      </c>
      <c r="W299" s="27">
        <f>IFERROR(Points!V299/SUM(Points!$B299:$Z299),)*(1-$B299)</f>
        <v>0</v>
      </c>
      <c r="X299" s="27">
        <f>IFERROR(Points!W299/SUM(Points!$B299:$Z299),)*(1-$B299)</f>
        <v>0</v>
      </c>
      <c r="Y299" s="27">
        <f>IFERROR(Points!X299/SUM(Points!$B299:$Z299),)*(1-$B299)</f>
        <v>0</v>
      </c>
      <c r="Z299" s="76"/>
      <c r="AA299" s="76"/>
      <c r="AB299" s="76"/>
      <c r="AC299" s="76"/>
      <c r="AD299" s="76"/>
      <c r="AE299" s="76"/>
    </row>
    <row r="300" ht="22.5" hidden="1" customHeight="1">
      <c r="A300" s="25">
        <f t="shared" si="1"/>
        <v>45895</v>
      </c>
      <c r="B300" s="82">
        <v>0.04</v>
      </c>
      <c r="C300" s="27">
        <f>IFERROR(Points!B300/SUM(Points!$B300:$Z300),)*(1-$B300)</f>
        <v>0</v>
      </c>
      <c r="D300" s="27">
        <f>IFERROR(Points!C300/SUM(Points!$B300:$Z300),)*(1-$B300)</f>
        <v>0</v>
      </c>
      <c r="E300" s="27">
        <f>IFERROR(Points!D300/SUM(Points!$B300:$Z300),)*(1-$B300)</f>
        <v>0</v>
      </c>
      <c r="F300" s="27">
        <f>IFERROR(Points!E300/SUM(Points!$B300:$Z300),)*(1-$B300)</f>
        <v>0</v>
      </c>
      <c r="G300" s="27">
        <f>IFERROR(Points!F300/SUM(Points!$B300:$Z300),)*(1-$B300)</f>
        <v>0</v>
      </c>
      <c r="H300" s="27">
        <f>IFERROR(Points!G300/SUM(Points!$B300:$Z300),)*(1-$B300)</f>
        <v>0</v>
      </c>
      <c r="I300" s="27">
        <f>IFERROR(Points!H300/SUM(Points!$B300:$Z300),)*(1-$B300)</f>
        <v>0</v>
      </c>
      <c r="J300" s="27">
        <f>IFERROR(Points!I300/SUM(Points!$B300:$Z300),)*(1-$B300)</f>
        <v>0</v>
      </c>
      <c r="K300" s="27">
        <f>IFERROR(Points!J300/SUM(Points!$B300:$Z300),)*(1-$B300)</f>
        <v>0</v>
      </c>
      <c r="L300" s="27">
        <f>IFERROR(Points!K300/SUM(Points!$B300:$Z300),)*(1-$B300)</f>
        <v>0</v>
      </c>
      <c r="M300" s="27">
        <f>IFERROR(Points!L300/SUM(Points!$B300:$Z300),)*(1-$B300)</f>
        <v>0</v>
      </c>
      <c r="N300" s="27">
        <f>IFERROR(Points!M300/SUM(Points!$B300:$Z300),)*(1-$B300)</f>
        <v>0</v>
      </c>
      <c r="O300" s="27">
        <f>IFERROR(Points!N300/SUM(Points!$B300:$Z300),)*(1-$B300)</f>
        <v>0</v>
      </c>
      <c r="P300" s="27">
        <f>IFERROR(Points!O300/SUM(Points!$B300:$Z300),)*(1-$B300)</f>
        <v>0</v>
      </c>
      <c r="Q300" s="27">
        <f>IFERROR(Points!P300/SUM(Points!$B300:$Z300),)*(1-$B300)</f>
        <v>0</v>
      </c>
      <c r="R300" s="27">
        <f>IFERROR(Points!Q300/SUM(Points!$B300:$Z300),)*(1-$B300)</f>
        <v>0</v>
      </c>
      <c r="S300" s="27">
        <f>IFERROR(Points!R300/SUM(Points!$B300:$Z300),)*(1-$B300)</f>
        <v>0</v>
      </c>
      <c r="T300" s="27">
        <f>IFERROR(Points!S300/SUM(Points!$B300:$Z300),)*(1-$B300)</f>
        <v>0</v>
      </c>
      <c r="U300" s="27">
        <f>IFERROR(Points!T300/SUM(Points!$B300:$Z300),)*(1-$B300)</f>
        <v>0</v>
      </c>
      <c r="V300" s="27">
        <f>IFERROR(Points!U300/SUM(Points!$B300:$Z300),)*(1-$B300)</f>
        <v>0</v>
      </c>
      <c r="W300" s="27">
        <f>IFERROR(Points!V300/SUM(Points!$B300:$Z300),)*(1-$B300)</f>
        <v>0</v>
      </c>
      <c r="X300" s="27">
        <f>IFERROR(Points!W300/SUM(Points!$B300:$Z300),)*(1-$B300)</f>
        <v>0</v>
      </c>
      <c r="Y300" s="27">
        <f>IFERROR(Points!X300/SUM(Points!$B300:$Z300),)*(1-$B300)</f>
        <v>0</v>
      </c>
      <c r="Z300" s="76"/>
      <c r="AA300" s="76"/>
      <c r="AB300" s="76"/>
      <c r="AC300" s="76"/>
      <c r="AD300" s="76"/>
      <c r="AE300" s="76"/>
    </row>
    <row r="301" ht="22.5" hidden="1" customHeight="1">
      <c r="A301" s="25">
        <f t="shared" si="1"/>
        <v>45896</v>
      </c>
      <c r="B301" s="82">
        <v>0.04</v>
      </c>
      <c r="C301" s="27">
        <f>IFERROR(Points!B301/SUM(Points!$B301:$Z301),)*(1-$B301)</f>
        <v>0</v>
      </c>
      <c r="D301" s="27">
        <f>IFERROR(Points!C301/SUM(Points!$B301:$Z301),)*(1-$B301)</f>
        <v>0</v>
      </c>
      <c r="E301" s="27">
        <f>IFERROR(Points!D301/SUM(Points!$B301:$Z301),)*(1-$B301)</f>
        <v>0</v>
      </c>
      <c r="F301" s="27">
        <f>IFERROR(Points!E301/SUM(Points!$B301:$Z301),)*(1-$B301)</f>
        <v>0</v>
      </c>
      <c r="G301" s="27">
        <f>IFERROR(Points!F301/SUM(Points!$B301:$Z301),)*(1-$B301)</f>
        <v>0</v>
      </c>
      <c r="H301" s="27">
        <f>IFERROR(Points!G301/SUM(Points!$B301:$Z301),)*(1-$B301)</f>
        <v>0</v>
      </c>
      <c r="I301" s="27">
        <f>IFERROR(Points!H301/SUM(Points!$B301:$Z301),)*(1-$B301)</f>
        <v>0</v>
      </c>
      <c r="J301" s="27">
        <f>IFERROR(Points!I301/SUM(Points!$B301:$Z301),)*(1-$B301)</f>
        <v>0</v>
      </c>
      <c r="K301" s="27">
        <f>IFERROR(Points!J301/SUM(Points!$B301:$Z301),)*(1-$B301)</f>
        <v>0</v>
      </c>
      <c r="L301" s="27">
        <f>IFERROR(Points!K301/SUM(Points!$B301:$Z301),)*(1-$B301)</f>
        <v>0</v>
      </c>
      <c r="M301" s="27">
        <f>IFERROR(Points!L301/SUM(Points!$B301:$Z301),)*(1-$B301)</f>
        <v>0</v>
      </c>
      <c r="N301" s="27">
        <f>IFERROR(Points!M301/SUM(Points!$B301:$Z301),)*(1-$B301)</f>
        <v>0</v>
      </c>
      <c r="O301" s="27">
        <f>IFERROR(Points!N301/SUM(Points!$B301:$Z301),)*(1-$B301)</f>
        <v>0</v>
      </c>
      <c r="P301" s="27">
        <f>IFERROR(Points!O301/SUM(Points!$B301:$Z301),)*(1-$B301)</f>
        <v>0</v>
      </c>
      <c r="Q301" s="27">
        <f>IFERROR(Points!P301/SUM(Points!$B301:$Z301),)*(1-$B301)</f>
        <v>0</v>
      </c>
      <c r="R301" s="27">
        <f>IFERROR(Points!Q301/SUM(Points!$B301:$Z301),)*(1-$B301)</f>
        <v>0</v>
      </c>
      <c r="S301" s="27">
        <f>IFERROR(Points!R301/SUM(Points!$B301:$Z301),)*(1-$B301)</f>
        <v>0</v>
      </c>
      <c r="T301" s="27">
        <f>IFERROR(Points!S301/SUM(Points!$B301:$Z301),)*(1-$B301)</f>
        <v>0</v>
      </c>
      <c r="U301" s="27">
        <f>IFERROR(Points!T301/SUM(Points!$B301:$Z301),)*(1-$B301)</f>
        <v>0</v>
      </c>
      <c r="V301" s="27">
        <f>IFERROR(Points!U301/SUM(Points!$B301:$Z301),)*(1-$B301)</f>
        <v>0</v>
      </c>
      <c r="W301" s="27">
        <f>IFERROR(Points!V301/SUM(Points!$B301:$Z301),)*(1-$B301)</f>
        <v>0</v>
      </c>
      <c r="X301" s="27">
        <f>IFERROR(Points!W301/SUM(Points!$B301:$Z301),)*(1-$B301)</f>
        <v>0</v>
      </c>
      <c r="Y301" s="27">
        <f>IFERROR(Points!X301/SUM(Points!$B301:$Z301),)*(1-$B301)</f>
        <v>0</v>
      </c>
      <c r="Z301" s="76"/>
      <c r="AA301" s="76"/>
      <c r="AB301" s="76"/>
      <c r="AC301" s="76"/>
      <c r="AD301" s="76"/>
      <c r="AE301" s="76"/>
    </row>
    <row r="302" ht="22.5" hidden="1" customHeight="1">
      <c r="A302" s="25">
        <f t="shared" si="1"/>
        <v>45897</v>
      </c>
      <c r="B302" s="82">
        <v>0.04</v>
      </c>
      <c r="C302" s="27">
        <f>IFERROR(Points!B302/SUM(Points!$B302:$Z302),)*(1-$B302)</f>
        <v>0</v>
      </c>
      <c r="D302" s="27">
        <f>IFERROR(Points!C302/SUM(Points!$B302:$Z302),)*(1-$B302)</f>
        <v>0</v>
      </c>
      <c r="E302" s="27">
        <f>IFERROR(Points!D302/SUM(Points!$B302:$Z302),)*(1-$B302)</f>
        <v>0</v>
      </c>
      <c r="F302" s="27">
        <f>IFERROR(Points!E302/SUM(Points!$B302:$Z302),)*(1-$B302)</f>
        <v>0</v>
      </c>
      <c r="G302" s="27">
        <f>IFERROR(Points!F302/SUM(Points!$B302:$Z302),)*(1-$B302)</f>
        <v>0</v>
      </c>
      <c r="H302" s="27">
        <f>IFERROR(Points!G302/SUM(Points!$B302:$Z302),)*(1-$B302)</f>
        <v>0</v>
      </c>
      <c r="I302" s="27">
        <f>IFERROR(Points!H302/SUM(Points!$B302:$Z302),)*(1-$B302)</f>
        <v>0</v>
      </c>
      <c r="J302" s="27">
        <f>IFERROR(Points!I302/SUM(Points!$B302:$Z302),)*(1-$B302)</f>
        <v>0</v>
      </c>
      <c r="K302" s="27">
        <f>IFERROR(Points!J302/SUM(Points!$B302:$Z302),)*(1-$B302)</f>
        <v>0</v>
      </c>
      <c r="L302" s="27">
        <f>IFERROR(Points!K302/SUM(Points!$B302:$Z302),)*(1-$B302)</f>
        <v>0</v>
      </c>
      <c r="M302" s="27">
        <f>IFERROR(Points!L302/SUM(Points!$B302:$Z302),)*(1-$B302)</f>
        <v>0</v>
      </c>
      <c r="N302" s="27">
        <f>IFERROR(Points!M302/SUM(Points!$B302:$Z302),)*(1-$B302)</f>
        <v>0</v>
      </c>
      <c r="O302" s="27">
        <f>IFERROR(Points!N302/SUM(Points!$B302:$Z302),)*(1-$B302)</f>
        <v>0</v>
      </c>
      <c r="P302" s="27">
        <f>IFERROR(Points!O302/SUM(Points!$B302:$Z302),)*(1-$B302)</f>
        <v>0</v>
      </c>
      <c r="Q302" s="27">
        <f>IFERROR(Points!P302/SUM(Points!$B302:$Z302),)*(1-$B302)</f>
        <v>0</v>
      </c>
      <c r="R302" s="27">
        <f>IFERROR(Points!Q302/SUM(Points!$B302:$Z302),)*(1-$B302)</f>
        <v>0</v>
      </c>
      <c r="S302" s="27">
        <f>IFERROR(Points!R302/SUM(Points!$B302:$Z302),)*(1-$B302)</f>
        <v>0</v>
      </c>
      <c r="T302" s="27">
        <f>IFERROR(Points!S302/SUM(Points!$B302:$Z302),)*(1-$B302)</f>
        <v>0</v>
      </c>
      <c r="U302" s="27">
        <f>IFERROR(Points!T302/SUM(Points!$B302:$Z302),)*(1-$B302)</f>
        <v>0</v>
      </c>
      <c r="V302" s="27">
        <f>IFERROR(Points!U302/SUM(Points!$B302:$Z302),)*(1-$B302)</f>
        <v>0</v>
      </c>
      <c r="W302" s="27">
        <f>IFERROR(Points!V302/SUM(Points!$B302:$Z302),)*(1-$B302)</f>
        <v>0</v>
      </c>
      <c r="X302" s="27">
        <f>IFERROR(Points!W302/SUM(Points!$B302:$Z302),)*(1-$B302)</f>
        <v>0</v>
      </c>
      <c r="Y302" s="27">
        <f>IFERROR(Points!X302/SUM(Points!$B302:$Z302),)*(1-$B302)</f>
        <v>0</v>
      </c>
      <c r="Z302" s="76"/>
      <c r="AA302" s="76"/>
      <c r="AB302" s="76"/>
      <c r="AC302" s="76"/>
      <c r="AD302" s="76"/>
      <c r="AE302" s="76"/>
    </row>
    <row r="303" ht="22.5" hidden="1" customHeight="1">
      <c r="A303" s="25">
        <f t="shared" si="1"/>
        <v>45898</v>
      </c>
      <c r="B303" s="82">
        <v>0.04</v>
      </c>
      <c r="C303" s="27">
        <f>IFERROR(Points!B303/SUM(Points!$B303:$Z303),)*(1-$B303)</f>
        <v>0</v>
      </c>
      <c r="D303" s="27">
        <f>IFERROR(Points!C303/SUM(Points!$B303:$Z303),)*(1-$B303)</f>
        <v>0</v>
      </c>
      <c r="E303" s="27">
        <f>IFERROR(Points!D303/SUM(Points!$B303:$Z303),)*(1-$B303)</f>
        <v>0</v>
      </c>
      <c r="F303" s="27">
        <f>IFERROR(Points!E303/SUM(Points!$B303:$Z303),)*(1-$B303)</f>
        <v>0</v>
      </c>
      <c r="G303" s="27">
        <f>IFERROR(Points!F303/SUM(Points!$B303:$Z303),)*(1-$B303)</f>
        <v>0</v>
      </c>
      <c r="H303" s="27">
        <f>IFERROR(Points!G303/SUM(Points!$B303:$Z303),)*(1-$B303)</f>
        <v>0</v>
      </c>
      <c r="I303" s="27">
        <f>IFERROR(Points!H303/SUM(Points!$B303:$Z303),)*(1-$B303)</f>
        <v>0</v>
      </c>
      <c r="J303" s="27">
        <f>IFERROR(Points!I303/SUM(Points!$B303:$Z303),)*(1-$B303)</f>
        <v>0</v>
      </c>
      <c r="K303" s="27">
        <f>IFERROR(Points!J303/SUM(Points!$B303:$Z303),)*(1-$B303)</f>
        <v>0</v>
      </c>
      <c r="L303" s="27">
        <f>IFERROR(Points!K303/SUM(Points!$B303:$Z303),)*(1-$B303)</f>
        <v>0</v>
      </c>
      <c r="M303" s="27">
        <f>IFERROR(Points!L303/SUM(Points!$B303:$Z303),)*(1-$B303)</f>
        <v>0</v>
      </c>
      <c r="N303" s="27">
        <f>IFERROR(Points!M303/SUM(Points!$B303:$Z303),)*(1-$B303)</f>
        <v>0</v>
      </c>
      <c r="O303" s="27">
        <f>IFERROR(Points!N303/SUM(Points!$B303:$Z303),)*(1-$B303)</f>
        <v>0</v>
      </c>
      <c r="P303" s="27">
        <f>IFERROR(Points!O303/SUM(Points!$B303:$Z303),)*(1-$B303)</f>
        <v>0</v>
      </c>
      <c r="Q303" s="27">
        <f>IFERROR(Points!P303/SUM(Points!$B303:$Z303),)*(1-$B303)</f>
        <v>0</v>
      </c>
      <c r="R303" s="27">
        <f>IFERROR(Points!Q303/SUM(Points!$B303:$Z303),)*(1-$B303)</f>
        <v>0</v>
      </c>
      <c r="S303" s="27">
        <f>IFERROR(Points!R303/SUM(Points!$B303:$Z303),)*(1-$B303)</f>
        <v>0</v>
      </c>
      <c r="T303" s="27">
        <f>IFERROR(Points!S303/SUM(Points!$B303:$Z303),)*(1-$B303)</f>
        <v>0</v>
      </c>
      <c r="U303" s="27">
        <f>IFERROR(Points!T303/SUM(Points!$B303:$Z303),)*(1-$B303)</f>
        <v>0</v>
      </c>
      <c r="V303" s="27">
        <f>IFERROR(Points!U303/SUM(Points!$B303:$Z303),)*(1-$B303)</f>
        <v>0</v>
      </c>
      <c r="W303" s="27">
        <f>IFERROR(Points!V303/SUM(Points!$B303:$Z303),)*(1-$B303)</f>
        <v>0</v>
      </c>
      <c r="X303" s="27">
        <f>IFERROR(Points!W303/SUM(Points!$B303:$Z303),)*(1-$B303)</f>
        <v>0</v>
      </c>
      <c r="Y303" s="27">
        <f>IFERROR(Points!X303/SUM(Points!$B303:$Z303),)*(1-$B303)</f>
        <v>0</v>
      </c>
      <c r="Z303" s="76"/>
      <c r="AA303" s="76"/>
      <c r="AB303" s="76"/>
      <c r="AC303" s="76"/>
      <c r="AD303" s="76"/>
      <c r="AE303" s="76"/>
    </row>
    <row r="304" ht="22.5" hidden="1" customHeight="1">
      <c r="A304" s="25">
        <f t="shared" si="1"/>
        <v>45899</v>
      </c>
      <c r="B304" s="82">
        <v>0.04</v>
      </c>
      <c r="C304" s="27">
        <f>IFERROR(Points!B304/SUM(Points!$B304:$Z304),)*(1-$B304)</f>
        <v>0</v>
      </c>
      <c r="D304" s="27">
        <f>IFERROR(Points!C304/SUM(Points!$B304:$Z304),)*(1-$B304)</f>
        <v>0</v>
      </c>
      <c r="E304" s="27">
        <f>IFERROR(Points!D304/SUM(Points!$B304:$Z304),)*(1-$B304)</f>
        <v>0</v>
      </c>
      <c r="F304" s="27">
        <f>IFERROR(Points!E304/SUM(Points!$B304:$Z304),)*(1-$B304)</f>
        <v>0</v>
      </c>
      <c r="G304" s="27">
        <f>IFERROR(Points!F304/SUM(Points!$B304:$Z304),)*(1-$B304)</f>
        <v>0</v>
      </c>
      <c r="H304" s="27">
        <f>IFERROR(Points!G304/SUM(Points!$B304:$Z304),)*(1-$B304)</f>
        <v>0</v>
      </c>
      <c r="I304" s="27">
        <f>IFERROR(Points!H304/SUM(Points!$B304:$Z304),)*(1-$B304)</f>
        <v>0</v>
      </c>
      <c r="J304" s="27">
        <f>IFERROR(Points!I304/SUM(Points!$B304:$Z304),)*(1-$B304)</f>
        <v>0</v>
      </c>
      <c r="K304" s="27">
        <f>IFERROR(Points!J304/SUM(Points!$B304:$Z304),)*(1-$B304)</f>
        <v>0</v>
      </c>
      <c r="L304" s="27">
        <f>IFERROR(Points!K304/SUM(Points!$B304:$Z304),)*(1-$B304)</f>
        <v>0</v>
      </c>
      <c r="M304" s="27">
        <f>IFERROR(Points!L304/SUM(Points!$B304:$Z304),)*(1-$B304)</f>
        <v>0</v>
      </c>
      <c r="N304" s="27">
        <f>IFERROR(Points!M304/SUM(Points!$B304:$Z304),)*(1-$B304)</f>
        <v>0</v>
      </c>
      <c r="O304" s="27">
        <f>IFERROR(Points!N304/SUM(Points!$B304:$Z304),)*(1-$B304)</f>
        <v>0</v>
      </c>
      <c r="P304" s="27">
        <f>IFERROR(Points!O304/SUM(Points!$B304:$Z304),)*(1-$B304)</f>
        <v>0</v>
      </c>
      <c r="Q304" s="27">
        <f>IFERROR(Points!P304/SUM(Points!$B304:$Z304),)*(1-$B304)</f>
        <v>0</v>
      </c>
      <c r="R304" s="27">
        <f>IFERROR(Points!Q304/SUM(Points!$B304:$Z304),)*(1-$B304)</f>
        <v>0</v>
      </c>
      <c r="S304" s="27">
        <f>IFERROR(Points!R304/SUM(Points!$B304:$Z304),)*(1-$B304)</f>
        <v>0</v>
      </c>
      <c r="T304" s="27">
        <f>IFERROR(Points!S304/SUM(Points!$B304:$Z304),)*(1-$B304)</f>
        <v>0</v>
      </c>
      <c r="U304" s="27">
        <f>IFERROR(Points!T304/SUM(Points!$B304:$Z304),)*(1-$B304)</f>
        <v>0</v>
      </c>
      <c r="V304" s="27">
        <f>IFERROR(Points!U304/SUM(Points!$B304:$Z304),)*(1-$B304)</f>
        <v>0</v>
      </c>
      <c r="W304" s="27">
        <f>IFERROR(Points!V304/SUM(Points!$B304:$Z304),)*(1-$B304)</f>
        <v>0</v>
      </c>
      <c r="X304" s="27">
        <f>IFERROR(Points!W304/SUM(Points!$B304:$Z304),)*(1-$B304)</f>
        <v>0</v>
      </c>
      <c r="Y304" s="27">
        <f>IFERROR(Points!X304/SUM(Points!$B304:$Z304),)*(1-$B304)</f>
        <v>0</v>
      </c>
      <c r="Z304" s="76"/>
      <c r="AA304" s="76"/>
      <c r="AB304" s="76"/>
      <c r="AC304" s="76"/>
      <c r="AD304" s="76"/>
      <c r="AE304" s="76"/>
    </row>
    <row r="305" ht="22.5" hidden="1" customHeight="1">
      <c r="A305" s="25">
        <f t="shared" si="1"/>
        <v>45900</v>
      </c>
      <c r="B305" s="82">
        <v>0.04</v>
      </c>
      <c r="C305" s="27">
        <f>IFERROR(Points!B305/SUM(Points!$B305:$Z305),)*(1-$B305)</f>
        <v>0</v>
      </c>
      <c r="D305" s="27">
        <f>IFERROR(Points!C305/SUM(Points!$B305:$Z305),)*(1-$B305)</f>
        <v>0</v>
      </c>
      <c r="E305" s="27">
        <f>IFERROR(Points!D305/SUM(Points!$B305:$Z305),)*(1-$B305)</f>
        <v>0</v>
      </c>
      <c r="F305" s="27">
        <f>IFERROR(Points!E305/SUM(Points!$B305:$Z305),)*(1-$B305)</f>
        <v>0</v>
      </c>
      <c r="G305" s="27">
        <f>IFERROR(Points!F305/SUM(Points!$B305:$Z305),)*(1-$B305)</f>
        <v>0</v>
      </c>
      <c r="H305" s="27">
        <f>IFERROR(Points!G305/SUM(Points!$B305:$Z305),)*(1-$B305)</f>
        <v>0</v>
      </c>
      <c r="I305" s="27">
        <f>IFERROR(Points!H305/SUM(Points!$B305:$Z305),)*(1-$B305)</f>
        <v>0</v>
      </c>
      <c r="J305" s="27">
        <f>IFERROR(Points!I305/SUM(Points!$B305:$Z305),)*(1-$B305)</f>
        <v>0</v>
      </c>
      <c r="K305" s="27">
        <f>IFERROR(Points!J305/SUM(Points!$B305:$Z305),)*(1-$B305)</f>
        <v>0</v>
      </c>
      <c r="L305" s="27">
        <f>IFERROR(Points!K305/SUM(Points!$B305:$Z305),)*(1-$B305)</f>
        <v>0</v>
      </c>
      <c r="M305" s="27">
        <f>IFERROR(Points!L305/SUM(Points!$B305:$Z305),)*(1-$B305)</f>
        <v>0</v>
      </c>
      <c r="N305" s="27">
        <f>IFERROR(Points!M305/SUM(Points!$B305:$Z305),)*(1-$B305)</f>
        <v>0</v>
      </c>
      <c r="O305" s="27">
        <f>IFERROR(Points!N305/SUM(Points!$B305:$Z305),)*(1-$B305)</f>
        <v>0</v>
      </c>
      <c r="P305" s="27">
        <f>IFERROR(Points!O305/SUM(Points!$B305:$Z305),)*(1-$B305)</f>
        <v>0</v>
      </c>
      <c r="Q305" s="27">
        <f>IFERROR(Points!P305/SUM(Points!$B305:$Z305),)*(1-$B305)</f>
        <v>0</v>
      </c>
      <c r="R305" s="27">
        <f>IFERROR(Points!Q305/SUM(Points!$B305:$Z305),)*(1-$B305)</f>
        <v>0</v>
      </c>
      <c r="S305" s="27">
        <f>IFERROR(Points!R305/SUM(Points!$B305:$Z305),)*(1-$B305)</f>
        <v>0</v>
      </c>
      <c r="T305" s="27">
        <f>IFERROR(Points!S305/SUM(Points!$B305:$Z305),)*(1-$B305)</f>
        <v>0</v>
      </c>
      <c r="U305" s="27">
        <f>IFERROR(Points!T305/SUM(Points!$B305:$Z305),)*(1-$B305)</f>
        <v>0</v>
      </c>
      <c r="V305" s="27">
        <f>IFERROR(Points!U305/SUM(Points!$B305:$Z305),)*(1-$B305)</f>
        <v>0</v>
      </c>
      <c r="W305" s="27">
        <f>IFERROR(Points!V305/SUM(Points!$B305:$Z305),)*(1-$B305)</f>
        <v>0</v>
      </c>
      <c r="X305" s="27">
        <f>IFERROR(Points!W305/SUM(Points!$B305:$Z305),)*(1-$B305)</f>
        <v>0</v>
      </c>
      <c r="Y305" s="27">
        <f>IFERROR(Points!X305/SUM(Points!$B305:$Z305),)*(1-$B305)</f>
        <v>0</v>
      </c>
      <c r="Z305" s="76"/>
      <c r="AA305" s="76"/>
      <c r="AB305" s="76"/>
      <c r="AC305" s="76"/>
      <c r="AD305" s="76"/>
      <c r="AE305" s="76"/>
    </row>
    <row r="306" ht="22.5" hidden="1" customHeight="1">
      <c r="A306" s="25">
        <f t="shared" si="1"/>
        <v>45901</v>
      </c>
      <c r="B306" s="82">
        <v>0.04</v>
      </c>
      <c r="C306" s="27">
        <f>IFERROR(Points!B306/SUM(Points!$B306:$Z306),)*(1-$B306)</f>
        <v>0</v>
      </c>
      <c r="D306" s="27">
        <f>IFERROR(Points!C306/SUM(Points!$B306:$Z306),)*(1-$B306)</f>
        <v>0</v>
      </c>
      <c r="E306" s="27">
        <f>IFERROR(Points!D306/SUM(Points!$B306:$Z306),)*(1-$B306)</f>
        <v>0</v>
      </c>
      <c r="F306" s="27">
        <f>IFERROR(Points!E306/SUM(Points!$B306:$Z306),)*(1-$B306)</f>
        <v>0</v>
      </c>
      <c r="G306" s="27">
        <f>IFERROR(Points!F306/SUM(Points!$B306:$Z306),)*(1-$B306)</f>
        <v>0</v>
      </c>
      <c r="H306" s="27">
        <f>IFERROR(Points!G306/SUM(Points!$B306:$Z306),)*(1-$B306)</f>
        <v>0</v>
      </c>
      <c r="I306" s="27">
        <f>IFERROR(Points!H306/SUM(Points!$B306:$Z306),)*(1-$B306)</f>
        <v>0</v>
      </c>
      <c r="J306" s="27">
        <f>IFERROR(Points!I306/SUM(Points!$B306:$Z306),)*(1-$B306)</f>
        <v>0</v>
      </c>
      <c r="K306" s="27">
        <f>IFERROR(Points!J306/SUM(Points!$B306:$Z306),)*(1-$B306)</f>
        <v>0</v>
      </c>
      <c r="L306" s="27">
        <f>IFERROR(Points!K306/SUM(Points!$B306:$Z306),)*(1-$B306)</f>
        <v>0</v>
      </c>
      <c r="M306" s="27">
        <f>IFERROR(Points!L306/SUM(Points!$B306:$Z306),)*(1-$B306)</f>
        <v>0</v>
      </c>
      <c r="N306" s="27">
        <f>IFERROR(Points!M306/SUM(Points!$B306:$Z306),)*(1-$B306)</f>
        <v>0</v>
      </c>
      <c r="O306" s="27">
        <f>IFERROR(Points!N306/SUM(Points!$B306:$Z306),)*(1-$B306)</f>
        <v>0</v>
      </c>
      <c r="P306" s="27">
        <f>IFERROR(Points!O306/SUM(Points!$B306:$Z306),)*(1-$B306)</f>
        <v>0</v>
      </c>
      <c r="Q306" s="27">
        <f>IFERROR(Points!P306/SUM(Points!$B306:$Z306),)*(1-$B306)</f>
        <v>0</v>
      </c>
      <c r="R306" s="27">
        <f>IFERROR(Points!Q306/SUM(Points!$B306:$Z306),)*(1-$B306)</f>
        <v>0</v>
      </c>
      <c r="S306" s="27">
        <f>IFERROR(Points!R306/SUM(Points!$B306:$Z306),)*(1-$B306)</f>
        <v>0</v>
      </c>
      <c r="T306" s="27">
        <f>IFERROR(Points!S306/SUM(Points!$B306:$Z306),)*(1-$B306)</f>
        <v>0</v>
      </c>
      <c r="U306" s="27">
        <f>IFERROR(Points!T306/SUM(Points!$B306:$Z306),)*(1-$B306)</f>
        <v>0</v>
      </c>
      <c r="V306" s="27">
        <f>IFERROR(Points!U306/SUM(Points!$B306:$Z306),)*(1-$B306)</f>
        <v>0</v>
      </c>
      <c r="W306" s="27">
        <f>IFERROR(Points!V306/SUM(Points!$B306:$Z306),)*(1-$B306)</f>
        <v>0</v>
      </c>
      <c r="X306" s="27">
        <f>IFERROR(Points!W306/SUM(Points!$B306:$Z306),)*(1-$B306)</f>
        <v>0</v>
      </c>
      <c r="Y306" s="27">
        <f>IFERROR(Points!X306/SUM(Points!$B306:$Z306),)*(1-$B306)</f>
        <v>0</v>
      </c>
      <c r="Z306" s="76"/>
      <c r="AA306" s="76"/>
      <c r="AB306" s="76"/>
      <c r="AC306" s="76"/>
      <c r="AD306" s="76"/>
      <c r="AE306" s="76"/>
    </row>
    <row r="307" ht="22.5" hidden="1" customHeight="1">
      <c r="A307" s="25">
        <f t="shared" si="1"/>
        <v>45902</v>
      </c>
      <c r="B307" s="82">
        <v>0.0</v>
      </c>
      <c r="C307" s="27">
        <f>IFERROR(Points!B307/SUM(Points!$B307:$Z307),)*(1-$B307)</f>
        <v>0.05594405594</v>
      </c>
      <c r="D307" s="27">
        <f>IFERROR(Points!C307/SUM(Points!$B307:$Z307),)*(1-$B307)</f>
        <v>0.05594405594</v>
      </c>
      <c r="E307" s="27">
        <f>IFERROR(Points!D307/SUM(Points!$B307:$Z307),)*(1-$B307)</f>
        <v>0.06993006993</v>
      </c>
      <c r="F307" s="27">
        <f>IFERROR(Points!E307/SUM(Points!$B307:$Z307),)*(1-$B307)</f>
        <v>0.1631701632</v>
      </c>
      <c r="G307" s="27">
        <f>IFERROR(Points!F307/SUM(Points!$B307:$Z307),)*(1-$B307)</f>
        <v>0.1398601399</v>
      </c>
      <c r="H307" s="27">
        <f>IFERROR(Points!G307/SUM(Points!$B307:$Z307),)*(1-$B307)</f>
        <v>0</v>
      </c>
      <c r="I307" s="27">
        <f>IFERROR(Points!H307/SUM(Points!$B307:$Z307),)*(1-$B307)</f>
        <v>0</v>
      </c>
      <c r="J307" s="27">
        <f>IFERROR(Points!I307/SUM(Points!$B307:$Z307),)*(1-$B307)</f>
        <v>0</v>
      </c>
      <c r="K307" s="27">
        <f>IFERROR(Points!J307/SUM(Points!$B307:$Z307),)*(1-$B307)</f>
        <v>0</v>
      </c>
      <c r="L307" s="27">
        <f>IFERROR(Points!K307/SUM(Points!$B307:$Z307),)*(1-$B307)</f>
        <v>0.08391608392</v>
      </c>
      <c r="M307" s="27">
        <f>IFERROR(Points!L307/SUM(Points!$B307:$Z307),)*(1-$B307)</f>
        <v>0</v>
      </c>
      <c r="N307" s="27">
        <f>IFERROR(Points!M307/SUM(Points!$B307:$Z307),)*(1-$B307)</f>
        <v>0.1631701632</v>
      </c>
      <c r="O307" s="27">
        <f>IFERROR(Points!N307/SUM(Points!$B307:$Z307),)*(1-$B307)</f>
        <v>0.09324009324</v>
      </c>
      <c r="P307" s="27">
        <f>IFERROR(Points!O307/SUM(Points!$B307:$Z307),)*(1-$B307)</f>
        <v>0.06293706294</v>
      </c>
      <c r="Q307" s="27">
        <f>IFERROR(Points!P307/SUM(Points!$B307:$Z307),)*(1-$B307)</f>
        <v>0</v>
      </c>
      <c r="R307" s="27">
        <f>IFERROR(Points!Q307/SUM(Points!$B307:$Z307),)*(1-$B307)</f>
        <v>0</v>
      </c>
      <c r="S307" s="27">
        <f>IFERROR(Points!R307/SUM(Points!$B307:$Z307),)*(1-$B307)</f>
        <v>0</v>
      </c>
      <c r="T307" s="27">
        <f>IFERROR(Points!S307/SUM(Points!$B307:$Z307),)*(1-$B307)</f>
        <v>0</v>
      </c>
      <c r="U307" s="27">
        <f>IFERROR(Points!T307/SUM(Points!$B307:$Z307),)*(1-$B307)</f>
        <v>0</v>
      </c>
      <c r="V307" s="27">
        <f>IFERROR(Points!U307/SUM(Points!$B307:$Z307),)*(1-$B307)</f>
        <v>0</v>
      </c>
      <c r="W307" s="27">
        <f>IFERROR(Points!V307/SUM(Points!$B307:$Z307),)*(1-$B307)</f>
        <v>0</v>
      </c>
      <c r="X307" s="27">
        <f>IFERROR(Points!W307/SUM(Points!$B307:$Z307),)*(1-$B307)</f>
        <v>0.05594405594</v>
      </c>
      <c r="Y307" s="27">
        <f>IFERROR(Points!X307/SUM(Points!$B307:$Z307),)*(1-$B307)</f>
        <v>0.05594405594</v>
      </c>
      <c r="Z307" s="27">
        <f>IFERROR(Points!Y307/SUM(Points!$B307:$Z307),)*(1-$B307)</f>
        <v>0</v>
      </c>
      <c r="AA307" s="76"/>
      <c r="AB307" s="76"/>
      <c r="AC307" s="76"/>
      <c r="AD307" s="76"/>
      <c r="AE307" s="76"/>
    </row>
    <row r="308" ht="22.5" hidden="1" customHeight="1">
      <c r="A308" s="25">
        <f t="shared" si="1"/>
        <v>45903</v>
      </c>
      <c r="B308" s="82">
        <v>0.0</v>
      </c>
      <c r="C308" s="27">
        <f>IFERROR(Points!B308/SUM(Points!$B308:$Z308),)*(1-$B308)</f>
        <v>0.06779661017</v>
      </c>
      <c r="D308" s="27">
        <f>IFERROR(Points!C308/SUM(Points!$B308:$Z308),)*(1-$B308)</f>
        <v>0.06779661017</v>
      </c>
      <c r="E308" s="27">
        <f>IFERROR(Points!D308/SUM(Points!$B308:$Z308),)*(1-$B308)</f>
        <v>0.08474576271</v>
      </c>
      <c r="F308" s="27">
        <f>IFERROR(Points!E308/SUM(Points!$B308:$Z308),)*(1-$B308)</f>
        <v>0.197740113</v>
      </c>
      <c r="G308" s="27">
        <f>IFERROR(Points!F308/SUM(Points!$B308:$Z308),)*(1-$B308)</f>
        <v>0.1694915254</v>
      </c>
      <c r="H308" s="27">
        <f>IFERROR(Points!G308/SUM(Points!$B308:$Z308),)*(1-$B308)</f>
        <v>0.1129943503</v>
      </c>
      <c r="I308" s="27">
        <f>IFERROR(Points!H308/SUM(Points!$B308:$Z308),)*(1-$B308)</f>
        <v>0</v>
      </c>
      <c r="J308" s="27">
        <f>IFERROR(Points!I308/SUM(Points!$B308:$Z308),)*(1-$B308)</f>
        <v>0</v>
      </c>
      <c r="K308" s="27">
        <f>IFERROR(Points!J308/SUM(Points!$B308:$Z308),)*(1-$B308)</f>
        <v>0</v>
      </c>
      <c r="L308" s="27">
        <f>IFERROR(Points!K308/SUM(Points!$B308:$Z308),)*(1-$B308)</f>
        <v>0.1016949153</v>
      </c>
      <c r="M308" s="27">
        <f>IFERROR(Points!L308/SUM(Points!$B308:$Z308),)*(1-$B308)</f>
        <v>0</v>
      </c>
      <c r="N308" s="27">
        <f>IFERROR(Points!M308/SUM(Points!$B308:$Z308),)*(1-$B308)</f>
        <v>0.197740113</v>
      </c>
      <c r="O308" s="27">
        <f>IFERROR(Points!N308/SUM(Points!$B308:$Z308),)*(1-$B308)</f>
        <v>0</v>
      </c>
      <c r="P308" s="27">
        <f>IFERROR(Points!O308/SUM(Points!$B308:$Z308),)*(1-$B308)</f>
        <v>0</v>
      </c>
      <c r="Q308" s="27">
        <f>IFERROR(Points!P308/SUM(Points!$B308:$Z308),)*(1-$B308)</f>
        <v>0</v>
      </c>
      <c r="R308" s="27">
        <f>IFERROR(Points!Q308/SUM(Points!$B308:$Z308),)*(1-$B308)</f>
        <v>0</v>
      </c>
      <c r="S308" s="27">
        <f>IFERROR(Points!R308/SUM(Points!$B308:$Z308),)*(1-$B308)</f>
        <v>0</v>
      </c>
      <c r="T308" s="27">
        <f>IFERROR(Points!S308/SUM(Points!$B308:$Z308),)*(1-$B308)</f>
        <v>0</v>
      </c>
      <c r="U308" s="27">
        <f>IFERROR(Points!T308/SUM(Points!$B308:$Z308),)*(1-$B308)</f>
        <v>0</v>
      </c>
      <c r="V308" s="27">
        <f>IFERROR(Points!U308/SUM(Points!$B308:$Z308),)*(1-$B308)</f>
        <v>0</v>
      </c>
      <c r="W308" s="27">
        <f>IFERROR(Points!V308/SUM(Points!$B308:$Z308),)*(1-$B308)</f>
        <v>0</v>
      </c>
      <c r="X308" s="27">
        <f>IFERROR(Points!W308/SUM(Points!$B308:$Z308),)*(1-$B308)</f>
        <v>0</v>
      </c>
      <c r="Y308" s="27">
        <f>IFERROR(Points!X308/SUM(Points!$B308:$Z308),)*(1-$B308)</f>
        <v>0</v>
      </c>
      <c r="Z308" s="27">
        <f>IFERROR(Points!Y308/SUM(Points!$B308:$Z308),)*(1-$B308)</f>
        <v>0</v>
      </c>
      <c r="AA308" s="76"/>
      <c r="AB308" s="76"/>
      <c r="AC308" s="76"/>
      <c r="AD308" s="76"/>
      <c r="AE308" s="76"/>
    </row>
    <row r="309" ht="22.5" hidden="1" customHeight="1">
      <c r="A309" s="25">
        <f t="shared" si="1"/>
        <v>45904</v>
      </c>
      <c r="B309" s="82">
        <v>0.0</v>
      </c>
      <c r="C309" s="27">
        <f>IFERROR(Points!B309/SUM(Points!$B309:$Z309),)*(1-$B309)</f>
        <v>0.06779661017</v>
      </c>
      <c r="D309" s="27">
        <f>IFERROR(Points!C309/SUM(Points!$B309:$Z309),)*(1-$B309)</f>
        <v>0.06779661017</v>
      </c>
      <c r="E309" s="27">
        <f>IFERROR(Points!D309/SUM(Points!$B309:$Z309),)*(1-$B309)</f>
        <v>0.08474576271</v>
      </c>
      <c r="F309" s="27">
        <f>IFERROR(Points!E309/SUM(Points!$B309:$Z309),)*(1-$B309)</f>
        <v>0.197740113</v>
      </c>
      <c r="G309" s="27">
        <f>IFERROR(Points!F309/SUM(Points!$B309:$Z309),)*(1-$B309)</f>
        <v>0.1694915254</v>
      </c>
      <c r="H309" s="27">
        <f>IFERROR(Points!G309/SUM(Points!$B309:$Z309),)*(1-$B309)</f>
        <v>0.1129943503</v>
      </c>
      <c r="I309" s="27">
        <f>IFERROR(Points!H309/SUM(Points!$B309:$Z309),)*(1-$B309)</f>
        <v>0</v>
      </c>
      <c r="J309" s="27">
        <f>IFERROR(Points!I309/SUM(Points!$B309:$Z309),)*(1-$B309)</f>
        <v>0</v>
      </c>
      <c r="K309" s="27">
        <f>IFERROR(Points!J309/SUM(Points!$B309:$Z309),)*(1-$B309)</f>
        <v>0</v>
      </c>
      <c r="L309" s="27">
        <f>IFERROR(Points!K309/SUM(Points!$B309:$Z309),)*(1-$B309)</f>
        <v>0.1016949153</v>
      </c>
      <c r="M309" s="27">
        <f>IFERROR(Points!L309/SUM(Points!$B309:$Z309),)*(1-$B309)</f>
        <v>0</v>
      </c>
      <c r="N309" s="27">
        <f>IFERROR(Points!M309/SUM(Points!$B309:$Z309),)*(1-$B309)</f>
        <v>0.197740113</v>
      </c>
      <c r="O309" s="27">
        <f>IFERROR(Points!N309/SUM(Points!$B309:$Z309),)*(1-$B309)</f>
        <v>0</v>
      </c>
      <c r="P309" s="27">
        <f>IFERROR(Points!O309/SUM(Points!$B309:$Z309),)*(1-$B309)</f>
        <v>0</v>
      </c>
      <c r="Q309" s="27">
        <f>IFERROR(Points!P309/SUM(Points!$B309:$Z309),)*(1-$B309)</f>
        <v>0</v>
      </c>
      <c r="R309" s="27">
        <f>IFERROR(Points!Q309/SUM(Points!$B309:$Z309),)*(1-$B309)</f>
        <v>0</v>
      </c>
      <c r="S309" s="27">
        <f>IFERROR(Points!R309/SUM(Points!$B309:$Z309),)*(1-$B309)</f>
        <v>0</v>
      </c>
      <c r="T309" s="27">
        <f>IFERROR(Points!S309/SUM(Points!$B309:$Z309),)*(1-$B309)</f>
        <v>0</v>
      </c>
      <c r="U309" s="27">
        <f>IFERROR(Points!T309/SUM(Points!$B309:$Z309),)*(1-$B309)</f>
        <v>0</v>
      </c>
      <c r="V309" s="27">
        <f>IFERROR(Points!U309/SUM(Points!$B309:$Z309),)*(1-$B309)</f>
        <v>0</v>
      </c>
      <c r="W309" s="27">
        <f>IFERROR(Points!V309/SUM(Points!$B309:$Z309),)*(1-$B309)</f>
        <v>0</v>
      </c>
      <c r="X309" s="27">
        <f>IFERROR(Points!W309/SUM(Points!$B309:$Z309),)*(1-$B309)</f>
        <v>0</v>
      </c>
      <c r="Y309" s="27">
        <f>IFERROR(Points!X309/SUM(Points!$B309:$Z309),)*(1-$B309)</f>
        <v>0</v>
      </c>
      <c r="Z309" s="27">
        <f>IFERROR(Points!Y309/SUM(Points!$B309:$Z309),)*(1-$B309)</f>
        <v>0</v>
      </c>
      <c r="AA309" s="76"/>
      <c r="AB309" s="76"/>
      <c r="AC309" s="76"/>
      <c r="AD309" s="76"/>
      <c r="AE309" s="76"/>
    </row>
    <row r="310" ht="22.5" hidden="1" customHeight="1">
      <c r="A310" s="25">
        <f t="shared" si="1"/>
        <v>45905</v>
      </c>
      <c r="B310" s="82">
        <v>0.0</v>
      </c>
      <c r="C310" s="27">
        <f>IFERROR(Points!B310/SUM(Points!$B310:$Z310),)*(1-$B310)</f>
        <v>0.07100591716</v>
      </c>
      <c r="D310" s="27">
        <f>IFERROR(Points!C310/SUM(Points!$B310:$Z310),)*(1-$B310)</f>
        <v>0.07100591716</v>
      </c>
      <c r="E310" s="27">
        <f>IFERROR(Points!D310/SUM(Points!$B310:$Z310),)*(1-$B310)</f>
        <v>0.08875739645</v>
      </c>
      <c r="F310" s="27">
        <f>IFERROR(Points!E310/SUM(Points!$B310:$Z310),)*(1-$B310)</f>
        <v>0.2071005917</v>
      </c>
      <c r="G310" s="27">
        <f>IFERROR(Points!F310/SUM(Points!$B310:$Z310),)*(1-$B310)</f>
        <v>0.1775147929</v>
      </c>
      <c r="H310" s="27">
        <f>IFERROR(Points!G310/SUM(Points!$B310:$Z310),)*(1-$B310)</f>
        <v>0</v>
      </c>
      <c r="I310" s="27">
        <f>IFERROR(Points!H310/SUM(Points!$B310:$Z310),)*(1-$B310)</f>
        <v>0</v>
      </c>
      <c r="J310" s="27">
        <f>IFERROR(Points!I310/SUM(Points!$B310:$Z310),)*(1-$B310)</f>
        <v>0</v>
      </c>
      <c r="K310" s="27">
        <f>IFERROR(Points!J310/SUM(Points!$B310:$Z310),)*(1-$B310)</f>
        <v>0</v>
      </c>
      <c r="L310" s="27">
        <f>IFERROR(Points!K310/SUM(Points!$B310:$Z310),)*(1-$B310)</f>
        <v>0.1065088757</v>
      </c>
      <c r="M310" s="27">
        <f>IFERROR(Points!L310/SUM(Points!$B310:$Z310),)*(1-$B310)</f>
        <v>0</v>
      </c>
      <c r="N310" s="27">
        <f>IFERROR(Points!M310/SUM(Points!$B310:$Z310),)*(1-$B310)</f>
        <v>0.2071005917</v>
      </c>
      <c r="O310" s="27">
        <f>IFERROR(Points!N310/SUM(Points!$B310:$Z310),)*(1-$B310)</f>
        <v>0</v>
      </c>
      <c r="P310" s="27">
        <f>IFERROR(Points!O310/SUM(Points!$B310:$Z310),)*(1-$B310)</f>
        <v>0</v>
      </c>
      <c r="Q310" s="27">
        <f>IFERROR(Points!P310/SUM(Points!$B310:$Z310),)*(1-$B310)</f>
        <v>0</v>
      </c>
      <c r="R310" s="27">
        <f>IFERROR(Points!Q310/SUM(Points!$B310:$Z310),)*(1-$B310)</f>
        <v>0</v>
      </c>
      <c r="S310" s="27">
        <f>IFERROR(Points!R310/SUM(Points!$B310:$Z310),)*(1-$B310)</f>
        <v>0</v>
      </c>
      <c r="T310" s="27">
        <f>IFERROR(Points!S310/SUM(Points!$B310:$Z310),)*(1-$B310)</f>
        <v>0</v>
      </c>
      <c r="U310" s="27">
        <f>IFERROR(Points!T310/SUM(Points!$B310:$Z310),)*(1-$B310)</f>
        <v>0</v>
      </c>
      <c r="V310" s="27">
        <f>IFERROR(Points!U310/SUM(Points!$B310:$Z310),)*(1-$B310)</f>
        <v>0</v>
      </c>
      <c r="W310" s="27">
        <f>IFERROR(Points!V310/SUM(Points!$B310:$Z310),)*(1-$B310)</f>
        <v>0.07100591716</v>
      </c>
      <c r="X310" s="27">
        <f>IFERROR(Points!W310/SUM(Points!$B310:$Z310),)*(1-$B310)</f>
        <v>0</v>
      </c>
      <c r="Y310" s="27">
        <f>IFERROR(Points!X310/SUM(Points!$B310:$Z310),)*(1-$B310)</f>
        <v>0</v>
      </c>
      <c r="Z310" s="27">
        <f>IFERROR(Points!Y310/SUM(Points!$B310:$Z310),)*(1-$B310)</f>
        <v>0</v>
      </c>
      <c r="AA310" s="76"/>
      <c r="AB310" s="76"/>
      <c r="AC310" s="76"/>
      <c r="AD310" s="76"/>
      <c r="AE310" s="76"/>
    </row>
    <row r="311" ht="22.5" hidden="1" customHeight="1">
      <c r="A311" s="25">
        <f t="shared" si="1"/>
        <v>45906</v>
      </c>
      <c r="B311" s="82">
        <v>0.0</v>
      </c>
      <c r="C311" s="27">
        <f>IFERROR(Points!B311/SUM(Points!$B311:$Z311),)*(1-$B311)</f>
        <v>0.05633802817</v>
      </c>
      <c r="D311" s="27">
        <f>IFERROR(Points!C311/SUM(Points!$B311:$Z311),)*(1-$B311)</f>
        <v>0.05633802817</v>
      </c>
      <c r="E311" s="27">
        <f>IFERROR(Points!D311/SUM(Points!$B311:$Z311),)*(1-$B311)</f>
        <v>0.07042253521</v>
      </c>
      <c r="F311" s="27">
        <f>IFERROR(Points!E311/SUM(Points!$B311:$Z311),)*(1-$B311)</f>
        <v>0.1643192488</v>
      </c>
      <c r="G311" s="27">
        <f>IFERROR(Points!F311/SUM(Points!$B311:$Z311),)*(1-$B311)</f>
        <v>0.1408450704</v>
      </c>
      <c r="H311" s="27">
        <f>IFERROR(Points!G311/SUM(Points!$B311:$Z311),)*(1-$B311)</f>
        <v>0.09389671362</v>
      </c>
      <c r="I311" s="27">
        <f>IFERROR(Points!H311/SUM(Points!$B311:$Z311),)*(1-$B311)</f>
        <v>0</v>
      </c>
      <c r="J311" s="27">
        <f>IFERROR(Points!I311/SUM(Points!$B311:$Z311),)*(1-$B311)</f>
        <v>0</v>
      </c>
      <c r="K311" s="27">
        <f>IFERROR(Points!J311/SUM(Points!$B311:$Z311),)*(1-$B311)</f>
        <v>0</v>
      </c>
      <c r="L311" s="27">
        <f>IFERROR(Points!K311/SUM(Points!$B311:$Z311),)*(1-$B311)</f>
        <v>0.08450704225</v>
      </c>
      <c r="M311" s="27">
        <f>IFERROR(Points!L311/SUM(Points!$B311:$Z311),)*(1-$B311)</f>
        <v>0</v>
      </c>
      <c r="N311" s="27">
        <f>IFERROR(Points!M311/SUM(Points!$B311:$Z311),)*(1-$B311)</f>
        <v>0.1643192488</v>
      </c>
      <c r="O311" s="27">
        <f>IFERROR(Points!N311/SUM(Points!$B311:$Z311),)*(1-$B311)</f>
        <v>0</v>
      </c>
      <c r="P311" s="27">
        <f>IFERROR(Points!O311/SUM(Points!$B311:$Z311),)*(1-$B311)</f>
        <v>0</v>
      </c>
      <c r="Q311" s="27">
        <f>IFERROR(Points!P311/SUM(Points!$B311:$Z311),)*(1-$B311)</f>
        <v>0</v>
      </c>
      <c r="R311" s="27">
        <f>IFERROR(Points!Q311/SUM(Points!$B311:$Z311),)*(1-$B311)</f>
        <v>0</v>
      </c>
      <c r="S311" s="27">
        <f>IFERROR(Points!R311/SUM(Points!$B311:$Z311),)*(1-$B311)</f>
        <v>0</v>
      </c>
      <c r="T311" s="27">
        <f>IFERROR(Points!S311/SUM(Points!$B311:$Z311),)*(1-$B311)</f>
        <v>0</v>
      </c>
      <c r="U311" s="27">
        <f>IFERROR(Points!T311/SUM(Points!$B311:$Z311),)*(1-$B311)</f>
        <v>0</v>
      </c>
      <c r="V311" s="27">
        <f>IFERROR(Points!U311/SUM(Points!$B311:$Z311),)*(1-$B311)</f>
        <v>0</v>
      </c>
      <c r="W311" s="27">
        <f>IFERROR(Points!V311/SUM(Points!$B311:$Z311),)*(1-$B311)</f>
        <v>0.05633802817</v>
      </c>
      <c r="X311" s="27">
        <f>IFERROR(Points!W311/SUM(Points!$B311:$Z311),)*(1-$B311)</f>
        <v>0.05633802817</v>
      </c>
      <c r="Y311" s="27">
        <f>IFERROR(Points!X311/SUM(Points!$B311:$Z311),)*(1-$B311)</f>
        <v>0.05633802817</v>
      </c>
      <c r="Z311" s="27">
        <f>IFERROR(Points!Y311/SUM(Points!$B311:$Z311),)*(1-$B311)</f>
        <v>0</v>
      </c>
      <c r="AA311" s="76"/>
      <c r="AB311" s="76"/>
      <c r="AC311" s="76"/>
      <c r="AD311" s="76"/>
      <c r="AE311" s="76"/>
    </row>
    <row r="312" ht="22.5" hidden="1" customHeight="1">
      <c r="A312" s="25">
        <f t="shared" si="1"/>
        <v>45907</v>
      </c>
      <c r="B312" s="82">
        <v>0.0</v>
      </c>
      <c r="C312" s="27">
        <f>IFERROR(Points!B312/SUM(Points!$B312:$Z312),)*(1-$B312)</f>
        <v>0.05633802817</v>
      </c>
      <c r="D312" s="27">
        <f>IFERROR(Points!C312/SUM(Points!$B312:$Z312),)*(1-$B312)</f>
        <v>0.05633802817</v>
      </c>
      <c r="E312" s="27">
        <f>IFERROR(Points!D312/SUM(Points!$B312:$Z312),)*(1-$B312)</f>
        <v>0.07042253521</v>
      </c>
      <c r="F312" s="27">
        <f>IFERROR(Points!E312/SUM(Points!$B312:$Z312),)*(1-$B312)</f>
        <v>0.1643192488</v>
      </c>
      <c r="G312" s="27">
        <f>IFERROR(Points!F312/SUM(Points!$B312:$Z312),)*(1-$B312)</f>
        <v>0.1408450704</v>
      </c>
      <c r="H312" s="27">
        <f>IFERROR(Points!G312/SUM(Points!$B312:$Z312),)*(1-$B312)</f>
        <v>0.09389671362</v>
      </c>
      <c r="I312" s="27">
        <f>IFERROR(Points!H312/SUM(Points!$B312:$Z312),)*(1-$B312)</f>
        <v>0</v>
      </c>
      <c r="J312" s="27">
        <f>IFERROR(Points!I312/SUM(Points!$B312:$Z312),)*(1-$B312)</f>
        <v>0</v>
      </c>
      <c r="K312" s="27">
        <f>IFERROR(Points!J312/SUM(Points!$B312:$Z312),)*(1-$B312)</f>
        <v>0</v>
      </c>
      <c r="L312" s="27">
        <f>IFERROR(Points!K312/SUM(Points!$B312:$Z312),)*(1-$B312)</f>
        <v>0.08450704225</v>
      </c>
      <c r="M312" s="27">
        <f>IFERROR(Points!L312/SUM(Points!$B312:$Z312),)*(1-$B312)</f>
        <v>0</v>
      </c>
      <c r="N312" s="27">
        <f>IFERROR(Points!M312/SUM(Points!$B312:$Z312),)*(1-$B312)</f>
        <v>0.1643192488</v>
      </c>
      <c r="O312" s="27">
        <f>IFERROR(Points!N312/SUM(Points!$B312:$Z312),)*(1-$B312)</f>
        <v>0</v>
      </c>
      <c r="P312" s="27">
        <f>IFERROR(Points!O312/SUM(Points!$B312:$Z312),)*(1-$B312)</f>
        <v>0</v>
      </c>
      <c r="Q312" s="27">
        <f>IFERROR(Points!P312/SUM(Points!$B312:$Z312),)*(1-$B312)</f>
        <v>0</v>
      </c>
      <c r="R312" s="27">
        <f>IFERROR(Points!Q312/SUM(Points!$B312:$Z312),)*(1-$B312)</f>
        <v>0</v>
      </c>
      <c r="S312" s="27">
        <f>IFERROR(Points!R312/SUM(Points!$B312:$Z312),)*(1-$B312)</f>
        <v>0</v>
      </c>
      <c r="T312" s="27">
        <f>IFERROR(Points!S312/SUM(Points!$B312:$Z312),)*(1-$B312)</f>
        <v>0</v>
      </c>
      <c r="U312" s="27">
        <f>IFERROR(Points!T312/SUM(Points!$B312:$Z312),)*(1-$B312)</f>
        <v>0</v>
      </c>
      <c r="V312" s="27">
        <f>IFERROR(Points!U312/SUM(Points!$B312:$Z312),)*(1-$B312)</f>
        <v>0</v>
      </c>
      <c r="W312" s="27">
        <f>IFERROR(Points!V312/SUM(Points!$B312:$Z312),)*(1-$B312)</f>
        <v>0.05633802817</v>
      </c>
      <c r="X312" s="27">
        <f>IFERROR(Points!W312/SUM(Points!$B312:$Z312),)*(1-$B312)</f>
        <v>0.05633802817</v>
      </c>
      <c r="Y312" s="27">
        <f>IFERROR(Points!X312/SUM(Points!$B312:$Z312),)*(1-$B312)</f>
        <v>0.05633802817</v>
      </c>
      <c r="Z312" s="27">
        <f>IFERROR(Points!Y312/SUM(Points!$B312:$Z312),)*(1-$B312)</f>
        <v>0</v>
      </c>
      <c r="AA312" s="76"/>
      <c r="AB312" s="76"/>
      <c r="AC312" s="76"/>
      <c r="AD312" s="76"/>
      <c r="AE312" s="76"/>
    </row>
    <row r="313" ht="22.5" hidden="1" customHeight="1">
      <c r="A313" s="25">
        <f t="shared" si="1"/>
        <v>45908</v>
      </c>
      <c r="B313" s="82">
        <v>0.0</v>
      </c>
      <c r="C313" s="27">
        <f>IFERROR(Points!B313/SUM(Points!$B313:$Z313),)*(1-$B313)</f>
        <v>0</v>
      </c>
      <c r="D313" s="27">
        <f>IFERROR(Points!C313/SUM(Points!$B313:$Z313),)*(1-$B313)</f>
        <v>0</v>
      </c>
      <c r="E313" s="27">
        <f>IFERROR(Points!D313/SUM(Points!$B313:$Z313),)*(1-$B313)</f>
        <v>0</v>
      </c>
      <c r="F313" s="27">
        <f>IFERROR(Points!E313/SUM(Points!$B313:$Z313),)*(1-$B313)</f>
        <v>0</v>
      </c>
      <c r="G313" s="27">
        <f>IFERROR(Points!F313/SUM(Points!$B313:$Z313),)*(1-$B313)</f>
        <v>0</v>
      </c>
      <c r="H313" s="27">
        <f>IFERROR(Points!G313/SUM(Points!$B313:$Z313),)*(1-$B313)</f>
        <v>0</v>
      </c>
      <c r="I313" s="27">
        <f>IFERROR(Points!H313/SUM(Points!$B313:$Z313),)*(1-$B313)</f>
        <v>0</v>
      </c>
      <c r="J313" s="27">
        <f>IFERROR(Points!I313/SUM(Points!$B313:$Z313),)*(1-$B313)</f>
        <v>0</v>
      </c>
      <c r="K313" s="27">
        <f>IFERROR(Points!J313/SUM(Points!$B313:$Z313),)*(1-$B313)</f>
        <v>0</v>
      </c>
      <c r="L313" s="27">
        <f>IFERROR(Points!K313/SUM(Points!$B313:$Z313),)*(1-$B313)</f>
        <v>0</v>
      </c>
      <c r="M313" s="27">
        <f>IFERROR(Points!L313/SUM(Points!$B313:$Z313),)*(1-$B313)</f>
        <v>0</v>
      </c>
      <c r="N313" s="27">
        <f>IFERROR(Points!M313/SUM(Points!$B313:$Z313),)*(1-$B313)</f>
        <v>0</v>
      </c>
      <c r="O313" s="27">
        <f>IFERROR(Points!N313/SUM(Points!$B313:$Z313),)*(1-$B313)</f>
        <v>0</v>
      </c>
      <c r="P313" s="27">
        <f>IFERROR(Points!O313/SUM(Points!$B313:$Z313),)*(1-$B313)</f>
        <v>0</v>
      </c>
      <c r="Q313" s="27">
        <f>IFERROR(Points!P313/SUM(Points!$B313:$Z313),)*(1-$B313)</f>
        <v>0</v>
      </c>
      <c r="R313" s="27">
        <f>IFERROR(Points!Q313/SUM(Points!$B313:$Z313),)*(1-$B313)</f>
        <v>0</v>
      </c>
      <c r="S313" s="27">
        <f>IFERROR(Points!R313/SUM(Points!$B313:$Z313),)*(1-$B313)</f>
        <v>0</v>
      </c>
      <c r="T313" s="27">
        <f>IFERROR(Points!S313/SUM(Points!$B313:$Z313),)*(1-$B313)</f>
        <v>0</v>
      </c>
      <c r="U313" s="27">
        <f>IFERROR(Points!T313/SUM(Points!$B313:$Z313),)*(1-$B313)</f>
        <v>0</v>
      </c>
      <c r="V313" s="27">
        <f>IFERROR(Points!U313/SUM(Points!$B313:$Z313),)*(1-$B313)</f>
        <v>0</v>
      </c>
      <c r="W313" s="27">
        <f>IFERROR(Points!V313/SUM(Points!$B313:$Z313),)*(1-$B313)</f>
        <v>0</v>
      </c>
      <c r="X313" s="27">
        <f>IFERROR(Points!W313/SUM(Points!$B313:$Z313),)*(1-$B313)</f>
        <v>0</v>
      </c>
      <c r="Y313" s="27">
        <f>IFERROR(Points!X313/SUM(Points!$B313:$Z313),)*(1-$B313)</f>
        <v>0</v>
      </c>
      <c r="Z313" s="27">
        <f>IFERROR(Points!Y313/SUM(Points!$B313:$Z313),)*(1-$B313)</f>
        <v>0</v>
      </c>
      <c r="AA313" s="76"/>
      <c r="AB313" s="76"/>
      <c r="AC313" s="76"/>
      <c r="AD313" s="76"/>
      <c r="AE313" s="76"/>
    </row>
    <row r="314" ht="22.5" hidden="1" customHeight="1">
      <c r="A314" s="25">
        <f t="shared" si="1"/>
        <v>45909</v>
      </c>
      <c r="B314" s="82">
        <v>0.0</v>
      </c>
      <c r="C314" s="27">
        <f>IFERROR(Points!B314/SUM(Points!$B314:$Z314),)*(1-$B314)</f>
        <v>0.06703910615</v>
      </c>
      <c r="D314" s="27">
        <f>IFERROR(Points!C314/SUM(Points!$B314:$Z314),)*(1-$B314)</f>
        <v>0.06703910615</v>
      </c>
      <c r="E314" s="27">
        <f>IFERROR(Points!D314/SUM(Points!$B314:$Z314),)*(1-$B314)</f>
        <v>0.08379888268</v>
      </c>
      <c r="F314" s="27">
        <f>IFERROR(Points!E314/SUM(Points!$B314:$Z314),)*(1-$B314)</f>
        <v>0.1955307263</v>
      </c>
      <c r="G314" s="27">
        <f>IFERROR(Points!F314/SUM(Points!$B314:$Z314),)*(1-$B314)</f>
        <v>0.1675977654</v>
      </c>
      <c r="H314" s="27">
        <f>IFERROR(Points!G314/SUM(Points!$B314:$Z314),)*(1-$B314)</f>
        <v>0</v>
      </c>
      <c r="I314" s="27">
        <f>IFERROR(Points!H314/SUM(Points!$B314:$Z314),)*(1-$B314)</f>
        <v>0</v>
      </c>
      <c r="J314" s="27">
        <f>IFERROR(Points!I314/SUM(Points!$B314:$Z314),)*(1-$B314)</f>
        <v>0</v>
      </c>
      <c r="K314" s="27">
        <f>IFERROR(Points!J314/SUM(Points!$B314:$Z314),)*(1-$B314)</f>
        <v>0</v>
      </c>
      <c r="L314" s="27">
        <f>IFERROR(Points!K314/SUM(Points!$B314:$Z314),)*(1-$B314)</f>
        <v>0.1005586592</v>
      </c>
      <c r="M314" s="27">
        <f>IFERROR(Points!L314/SUM(Points!$B314:$Z314),)*(1-$B314)</f>
        <v>0</v>
      </c>
      <c r="N314" s="27">
        <f>IFERROR(Points!M314/SUM(Points!$B314:$Z314),)*(1-$B314)</f>
        <v>0.1955307263</v>
      </c>
      <c r="O314" s="27">
        <f>IFERROR(Points!N314/SUM(Points!$B314:$Z314),)*(1-$B314)</f>
        <v>0</v>
      </c>
      <c r="P314" s="27">
        <f>IFERROR(Points!O314/SUM(Points!$B314:$Z314),)*(1-$B314)</f>
        <v>0</v>
      </c>
      <c r="Q314" s="27">
        <f>IFERROR(Points!P314/SUM(Points!$B314:$Z314),)*(1-$B314)</f>
        <v>0.05586592179</v>
      </c>
      <c r="R314" s="27">
        <f>IFERROR(Points!Q314/SUM(Points!$B314:$Z314),)*(1-$B314)</f>
        <v>0</v>
      </c>
      <c r="S314" s="27">
        <f>IFERROR(Points!R314/SUM(Points!$B314:$Z314),)*(1-$B314)</f>
        <v>0</v>
      </c>
      <c r="T314" s="27">
        <f>IFERROR(Points!S314/SUM(Points!$B314:$Z314),)*(1-$B314)</f>
        <v>0</v>
      </c>
      <c r="U314" s="27">
        <f>IFERROR(Points!T314/SUM(Points!$B314:$Z314),)*(1-$B314)</f>
        <v>0</v>
      </c>
      <c r="V314" s="27">
        <f>IFERROR(Points!U314/SUM(Points!$B314:$Z314),)*(1-$B314)</f>
        <v>0</v>
      </c>
      <c r="W314" s="27">
        <f>IFERROR(Points!V314/SUM(Points!$B314:$Z314),)*(1-$B314)</f>
        <v>0.06703910615</v>
      </c>
      <c r="X314" s="27">
        <f>IFERROR(Points!W314/SUM(Points!$B314:$Z314),)*(1-$B314)</f>
        <v>0</v>
      </c>
      <c r="Y314" s="27">
        <f>IFERROR(Points!X314/SUM(Points!$B314:$Z314),)*(1-$B314)</f>
        <v>0</v>
      </c>
      <c r="Z314" s="27">
        <f>IFERROR(Points!Y314/SUM(Points!$B314:$Z314),)*(1-$B314)</f>
        <v>0</v>
      </c>
      <c r="AA314" s="76"/>
      <c r="AB314" s="76"/>
      <c r="AC314" s="76"/>
      <c r="AD314" s="76"/>
      <c r="AE314" s="76"/>
    </row>
    <row r="315" ht="22.5" hidden="1" customHeight="1">
      <c r="A315" s="25">
        <f t="shared" si="1"/>
        <v>45910</v>
      </c>
      <c r="B315" s="82">
        <v>0.0</v>
      </c>
      <c r="C315" s="27">
        <f>IFERROR(Points!B315/SUM(Points!$B315:$Z315),)*(1-$B315)</f>
        <v>0.06703910615</v>
      </c>
      <c r="D315" s="27">
        <f>IFERROR(Points!C315/SUM(Points!$B315:$Z315),)*(1-$B315)</f>
        <v>0.06703910615</v>
      </c>
      <c r="E315" s="27">
        <f>IFERROR(Points!D315/SUM(Points!$B315:$Z315),)*(1-$B315)</f>
        <v>0.08379888268</v>
      </c>
      <c r="F315" s="27">
        <f>IFERROR(Points!E315/SUM(Points!$B315:$Z315),)*(1-$B315)</f>
        <v>0.1955307263</v>
      </c>
      <c r="G315" s="27">
        <f>IFERROR(Points!F315/SUM(Points!$B315:$Z315),)*(1-$B315)</f>
        <v>0.1675977654</v>
      </c>
      <c r="H315" s="27">
        <f>IFERROR(Points!G315/SUM(Points!$B315:$Z315),)*(1-$B315)</f>
        <v>0</v>
      </c>
      <c r="I315" s="27">
        <f>IFERROR(Points!H315/SUM(Points!$B315:$Z315),)*(1-$B315)</f>
        <v>0</v>
      </c>
      <c r="J315" s="27">
        <f>IFERROR(Points!I315/SUM(Points!$B315:$Z315),)*(1-$B315)</f>
        <v>0</v>
      </c>
      <c r="K315" s="27">
        <f>IFERROR(Points!J315/SUM(Points!$B315:$Z315),)*(1-$B315)</f>
        <v>0</v>
      </c>
      <c r="L315" s="27">
        <f>IFERROR(Points!K315/SUM(Points!$B315:$Z315),)*(1-$B315)</f>
        <v>0.1005586592</v>
      </c>
      <c r="M315" s="27">
        <f>IFERROR(Points!L315/SUM(Points!$B315:$Z315),)*(1-$B315)</f>
        <v>0</v>
      </c>
      <c r="N315" s="27">
        <f>IFERROR(Points!M315/SUM(Points!$B315:$Z315),)*(1-$B315)</f>
        <v>0.1955307263</v>
      </c>
      <c r="O315" s="27">
        <f>IFERROR(Points!N315/SUM(Points!$B315:$Z315),)*(1-$B315)</f>
        <v>0</v>
      </c>
      <c r="P315" s="27">
        <f>IFERROR(Points!O315/SUM(Points!$B315:$Z315),)*(1-$B315)</f>
        <v>0</v>
      </c>
      <c r="Q315" s="27">
        <f>IFERROR(Points!P315/SUM(Points!$B315:$Z315),)*(1-$B315)</f>
        <v>0.05586592179</v>
      </c>
      <c r="R315" s="27">
        <f>IFERROR(Points!Q315/SUM(Points!$B315:$Z315),)*(1-$B315)</f>
        <v>0</v>
      </c>
      <c r="S315" s="27">
        <f>IFERROR(Points!R315/SUM(Points!$B315:$Z315),)*(1-$B315)</f>
        <v>0</v>
      </c>
      <c r="T315" s="27">
        <f>IFERROR(Points!S315/SUM(Points!$B315:$Z315),)*(1-$B315)</f>
        <v>0</v>
      </c>
      <c r="U315" s="27">
        <f>IFERROR(Points!T315/SUM(Points!$B315:$Z315),)*(1-$B315)</f>
        <v>0</v>
      </c>
      <c r="V315" s="27">
        <f>IFERROR(Points!U315/SUM(Points!$B315:$Z315),)*(1-$B315)</f>
        <v>0</v>
      </c>
      <c r="W315" s="27">
        <f>IFERROR(Points!V315/SUM(Points!$B315:$Z315),)*(1-$B315)</f>
        <v>0.06703910615</v>
      </c>
      <c r="X315" s="27">
        <f>IFERROR(Points!W315/SUM(Points!$B315:$Z315),)*(1-$B315)</f>
        <v>0</v>
      </c>
      <c r="Y315" s="27">
        <f>IFERROR(Points!X315/SUM(Points!$B315:$Z315),)*(1-$B315)</f>
        <v>0</v>
      </c>
      <c r="Z315" s="27">
        <f>IFERROR(Points!Y315/SUM(Points!$B315:$Z315),)*(1-$B315)</f>
        <v>0</v>
      </c>
      <c r="AA315" s="76"/>
      <c r="AB315" s="76"/>
      <c r="AC315" s="76"/>
      <c r="AD315" s="76"/>
      <c r="AE315" s="76"/>
    </row>
    <row r="316" ht="22.5" hidden="1" customHeight="1">
      <c r="A316" s="25">
        <f t="shared" si="1"/>
        <v>45911</v>
      </c>
      <c r="B316" s="82">
        <v>0.0</v>
      </c>
      <c r="C316" s="27">
        <f>IFERROR(Points!B316/SUM(Points!$B316:$Z316),)*(1-$B316)</f>
        <v>0.06703910615</v>
      </c>
      <c r="D316" s="27">
        <f>IFERROR(Points!C316/SUM(Points!$B316:$Z316),)*(1-$B316)</f>
        <v>0.06703910615</v>
      </c>
      <c r="E316" s="27">
        <f>IFERROR(Points!D316/SUM(Points!$B316:$Z316),)*(1-$B316)</f>
        <v>0.08379888268</v>
      </c>
      <c r="F316" s="27">
        <f>IFERROR(Points!E316/SUM(Points!$B316:$Z316),)*(1-$B316)</f>
        <v>0.1955307263</v>
      </c>
      <c r="G316" s="27">
        <f>IFERROR(Points!F316/SUM(Points!$B316:$Z316),)*(1-$B316)</f>
        <v>0.1675977654</v>
      </c>
      <c r="H316" s="27">
        <f>IFERROR(Points!G316/SUM(Points!$B316:$Z316),)*(1-$B316)</f>
        <v>0</v>
      </c>
      <c r="I316" s="27">
        <f>IFERROR(Points!H316/SUM(Points!$B316:$Z316),)*(1-$B316)</f>
        <v>0</v>
      </c>
      <c r="J316" s="27">
        <f>IFERROR(Points!I316/SUM(Points!$B316:$Z316),)*(1-$B316)</f>
        <v>0</v>
      </c>
      <c r="K316" s="27">
        <f>IFERROR(Points!J316/SUM(Points!$B316:$Z316),)*(1-$B316)</f>
        <v>0</v>
      </c>
      <c r="L316" s="27">
        <f>IFERROR(Points!K316/SUM(Points!$B316:$Z316),)*(1-$B316)</f>
        <v>0.1005586592</v>
      </c>
      <c r="M316" s="27">
        <f>IFERROR(Points!L316/SUM(Points!$B316:$Z316),)*(1-$B316)</f>
        <v>0</v>
      </c>
      <c r="N316" s="27">
        <f>IFERROR(Points!M316/SUM(Points!$B316:$Z316),)*(1-$B316)</f>
        <v>0.1955307263</v>
      </c>
      <c r="O316" s="27">
        <f>IFERROR(Points!N316/SUM(Points!$B316:$Z316),)*(1-$B316)</f>
        <v>0</v>
      </c>
      <c r="P316" s="27">
        <f>IFERROR(Points!O316/SUM(Points!$B316:$Z316),)*(1-$B316)</f>
        <v>0</v>
      </c>
      <c r="Q316" s="27">
        <f>IFERROR(Points!P316/SUM(Points!$B316:$Z316),)*(1-$B316)</f>
        <v>0.05586592179</v>
      </c>
      <c r="R316" s="27">
        <f>IFERROR(Points!Q316/SUM(Points!$B316:$Z316),)*(1-$B316)</f>
        <v>0</v>
      </c>
      <c r="S316" s="27">
        <f>IFERROR(Points!R316/SUM(Points!$B316:$Z316),)*(1-$B316)</f>
        <v>0</v>
      </c>
      <c r="T316" s="27">
        <f>IFERROR(Points!S316/SUM(Points!$B316:$Z316),)*(1-$B316)</f>
        <v>0</v>
      </c>
      <c r="U316" s="27">
        <f>IFERROR(Points!T316/SUM(Points!$B316:$Z316),)*(1-$B316)</f>
        <v>0</v>
      </c>
      <c r="V316" s="27">
        <f>IFERROR(Points!U316/SUM(Points!$B316:$Z316),)*(1-$B316)</f>
        <v>0</v>
      </c>
      <c r="W316" s="27">
        <f>IFERROR(Points!V316/SUM(Points!$B316:$Z316),)*(1-$B316)</f>
        <v>0.06703910615</v>
      </c>
      <c r="X316" s="27">
        <f>IFERROR(Points!W316/SUM(Points!$B316:$Z316),)*(1-$B316)</f>
        <v>0</v>
      </c>
      <c r="Y316" s="27">
        <f>IFERROR(Points!X316/SUM(Points!$B316:$Z316),)*(1-$B316)</f>
        <v>0</v>
      </c>
      <c r="Z316" s="27">
        <f>IFERROR(Points!Y316/SUM(Points!$B316:$Z316),)*(1-$B316)</f>
        <v>0</v>
      </c>
      <c r="AA316" s="76"/>
      <c r="AB316" s="76"/>
      <c r="AC316" s="76"/>
      <c r="AD316" s="76"/>
      <c r="AE316" s="76"/>
    </row>
    <row r="317" ht="22.5" hidden="1" customHeight="1">
      <c r="A317" s="25">
        <f t="shared" si="1"/>
        <v>45912</v>
      </c>
      <c r="B317" s="82">
        <v>0.0</v>
      </c>
      <c r="C317" s="27">
        <f>IFERROR(Points!B317/SUM(Points!$B317:$Z317),)*(1-$B317)</f>
        <v>0.06703910615</v>
      </c>
      <c r="D317" s="27">
        <f>IFERROR(Points!C317/SUM(Points!$B317:$Z317),)*(1-$B317)</f>
        <v>0.06703910615</v>
      </c>
      <c r="E317" s="27">
        <f>IFERROR(Points!D317/SUM(Points!$B317:$Z317),)*(1-$B317)</f>
        <v>0.08379888268</v>
      </c>
      <c r="F317" s="27">
        <f>IFERROR(Points!E317/SUM(Points!$B317:$Z317),)*(1-$B317)</f>
        <v>0.1955307263</v>
      </c>
      <c r="G317" s="27">
        <f>IFERROR(Points!F317/SUM(Points!$B317:$Z317),)*(1-$B317)</f>
        <v>0.1675977654</v>
      </c>
      <c r="H317" s="27">
        <f>IFERROR(Points!G317/SUM(Points!$B317:$Z317),)*(1-$B317)</f>
        <v>0</v>
      </c>
      <c r="I317" s="27">
        <f>IFERROR(Points!H317/SUM(Points!$B317:$Z317),)*(1-$B317)</f>
        <v>0</v>
      </c>
      <c r="J317" s="27">
        <f>IFERROR(Points!I317/SUM(Points!$B317:$Z317),)*(1-$B317)</f>
        <v>0</v>
      </c>
      <c r="K317" s="27">
        <f>IFERROR(Points!J317/SUM(Points!$B317:$Z317),)*(1-$B317)</f>
        <v>0</v>
      </c>
      <c r="L317" s="27">
        <f>IFERROR(Points!K317/SUM(Points!$B317:$Z317),)*(1-$B317)</f>
        <v>0.1005586592</v>
      </c>
      <c r="M317" s="27">
        <f>IFERROR(Points!L317/SUM(Points!$B317:$Z317),)*(1-$B317)</f>
        <v>0</v>
      </c>
      <c r="N317" s="27">
        <f>IFERROR(Points!M317/SUM(Points!$B317:$Z317),)*(1-$B317)</f>
        <v>0.1955307263</v>
      </c>
      <c r="O317" s="27">
        <f>IFERROR(Points!N317/SUM(Points!$B317:$Z317),)*(1-$B317)</f>
        <v>0</v>
      </c>
      <c r="P317" s="27">
        <f>IFERROR(Points!O317/SUM(Points!$B317:$Z317),)*(1-$B317)</f>
        <v>0</v>
      </c>
      <c r="Q317" s="27">
        <f>IFERROR(Points!P317/SUM(Points!$B317:$Z317),)*(1-$B317)</f>
        <v>0.05586592179</v>
      </c>
      <c r="R317" s="27">
        <f>IFERROR(Points!Q317/SUM(Points!$B317:$Z317),)*(1-$B317)</f>
        <v>0</v>
      </c>
      <c r="S317" s="27">
        <f>IFERROR(Points!R317/SUM(Points!$B317:$Z317),)*(1-$B317)</f>
        <v>0</v>
      </c>
      <c r="T317" s="27">
        <f>IFERROR(Points!S317/SUM(Points!$B317:$Z317),)*(1-$B317)</f>
        <v>0</v>
      </c>
      <c r="U317" s="27">
        <f>IFERROR(Points!T317/SUM(Points!$B317:$Z317),)*(1-$B317)</f>
        <v>0</v>
      </c>
      <c r="V317" s="27">
        <f>IFERROR(Points!U317/SUM(Points!$B317:$Z317),)*(1-$B317)</f>
        <v>0</v>
      </c>
      <c r="W317" s="27">
        <f>IFERROR(Points!V317/SUM(Points!$B317:$Z317),)*(1-$B317)</f>
        <v>0.06703910615</v>
      </c>
      <c r="X317" s="27">
        <f>IFERROR(Points!W317/SUM(Points!$B317:$Z317),)*(1-$B317)</f>
        <v>0</v>
      </c>
      <c r="Y317" s="27">
        <f>IFERROR(Points!X317/SUM(Points!$B317:$Z317),)*(1-$B317)</f>
        <v>0</v>
      </c>
      <c r="Z317" s="27">
        <f>IFERROR(Points!Y317/SUM(Points!$B317:$Z317),)*(1-$B317)</f>
        <v>0</v>
      </c>
      <c r="AA317" s="76"/>
      <c r="AB317" s="76"/>
      <c r="AC317" s="76"/>
      <c r="AD317" s="76"/>
      <c r="AE317" s="76"/>
    </row>
    <row r="318" ht="22.5" hidden="1" customHeight="1">
      <c r="A318" s="25">
        <f t="shared" si="1"/>
        <v>45913</v>
      </c>
      <c r="B318" s="82">
        <v>0.0</v>
      </c>
      <c r="C318" s="27">
        <f>IFERROR(Points!B318/SUM(Points!$B318:$Z318),)*(1-$B318)</f>
        <v>0.05970149254</v>
      </c>
      <c r="D318" s="27">
        <f>IFERROR(Points!C318/SUM(Points!$B318:$Z318),)*(1-$B318)</f>
        <v>0.05970149254</v>
      </c>
      <c r="E318" s="27">
        <f>IFERROR(Points!D318/SUM(Points!$B318:$Z318),)*(1-$B318)</f>
        <v>0.07462686567</v>
      </c>
      <c r="F318" s="27">
        <f>IFERROR(Points!E318/SUM(Points!$B318:$Z318),)*(1-$B318)</f>
        <v>0.1741293532</v>
      </c>
      <c r="G318" s="27">
        <f>IFERROR(Points!F318/SUM(Points!$B318:$Z318),)*(1-$B318)</f>
        <v>0.1492537313</v>
      </c>
      <c r="H318" s="27">
        <f>IFERROR(Points!G318/SUM(Points!$B318:$Z318),)*(1-$B318)</f>
        <v>0.09950248756</v>
      </c>
      <c r="I318" s="27">
        <f>IFERROR(Points!H318/SUM(Points!$B318:$Z318),)*(1-$B318)</f>
        <v>0</v>
      </c>
      <c r="J318" s="27">
        <f>IFERROR(Points!I318/SUM(Points!$B318:$Z318),)*(1-$B318)</f>
        <v>0</v>
      </c>
      <c r="K318" s="27">
        <f>IFERROR(Points!J318/SUM(Points!$B318:$Z318),)*(1-$B318)</f>
        <v>0</v>
      </c>
      <c r="L318" s="27">
        <f>IFERROR(Points!K318/SUM(Points!$B318:$Z318),)*(1-$B318)</f>
        <v>0.08955223881</v>
      </c>
      <c r="M318" s="27">
        <f>IFERROR(Points!L318/SUM(Points!$B318:$Z318),)*(1-$B318)</f>
        <v>0</v>
      </c>
      <c r="N318" s="27">
        <f>IFERROR(Points!M318/SUM(Points!$B318:$Z318),)*(1-$B318)</f>
        <v>0.1741293532</v>
      </c>
      <c r="O318" s="27">
        <f>IFERROR(Points!N318/SUM(Points!$B318:$Z318),)*(1-$B318)</f>
        <v>0</v>
      </c>
      <c r="P318" s="27">
        <f>IFERROR(Points!O318/SUM(Points!$B318:$Z318),)*(1-$B318)</f>
        <v>0</v>
      </c>
      <c r="Q318" s="27">
        <f>IFERROR(Points!P318/SUM(Points!$B318:$Z318),)*(1-$B318)</f>
        <v>0</v>
      </c>
      <c r="R318" s="27">
        <f>IFERROR(Points!Q318/SUM(Points!$B318:$Z318),)*(1-$B318)</f>
        <v>0</v>
      </c>
      <c r="S318" s="27">
        <f>IFERROR(Points!R318/SUM(Points!$B318:$Z318),)*(1-$B318)</f>
        <v>0</v>
      </c>
      <c r="T318" s="27">
        <f>IFERROR(Points!S318/SUM(Points!$B318:$Z318),)*(1-$B318)</f>
        <v>0</v>
      </c>
      <c r="U318" s="27">
        <f>IFERROR(Points!T318/SUM(Points!$B318:$Z318),)*(1-$B318)</f>
        <v>0</v>
      </c>
      <c r="V318" s="27">
        <f>IFERROR(Points!U318/SUM(Points!$B318:$Z318),)*(1-$B318)</f>
        <v>0</v>
      </c>
      <c r="W318" s="27">
        <f>IFERROR(Points!V318/SUM(Points!$B318:$Z318),)*(1-$B318)</f>
        <v>0</v>
      </c>
      <c r="X318" s="27">
        <f>IFERROR(Points!W318/SUM(Points!$B318:$Z318),)*(1-$B318)</f>
        <v>0.05970149254</v>
      </c>
      <c r="Y318" s="27">
        <f>IFERROR(Points!X318/SUM(Points!$B318:$Z318),)*(1-$B318)</f>
        <v>0.05970149254</v>
      </c>
      <c r="Z318" s="27">
        <f>IFERROR(Points!Y318/SUM(Points!$B318:$Z318),)*(1-$B318)</f>
        <v>0</v>
      </c>
      <c r="AA318" s="76"/>
      <c r="AB318" s="76"/>
      <c r="AC318" s="76"/>
      <c r="AD318" s="76"/>
      <c r="AE318" s="76"/>
    </row>
    <row r="319" ht="22.5" hidden="1" customHeight="1">
      <c r="A319" s="25">
        <f t="shared" si="1"/>
        <v>45914</v>
      </c>
      <c r="B319" s="82">
        <v>0.0</v>
      </c>
      <c r="C319" s="27">
        <f>IFERROR(Points!B319/SUM(Points!$B319:$Z319),)*(1-$B319)</f>
        <v>0.05687203791</v>
      </c>
      <c r="D319" s="27">
        <f>IFERROR(Points!C319/SUM(Points!$B319:$Z319),)*(1-$B319)</f>
        <v>0.05687203791</v>
      </c>
      <c r="E319" s="27">
        <f>IFERROR(Points!D319/SUM(Points!$B319:$Z319),)*(1-$B319)</f>
        <v>0.07109004739</v>
      </c>
      <c r="F319" s="27">
        <f>IFERROR(Points!E319/SUM(Points!$B319:$Z319),)*(1-$B319)</f>
        <v>0.1658767773</v>
      </c>
      <c r="G319" s="27">
        <f>IFERROR(Points!F319/SUM(Points!$B319:$Z319),)*(1-$B319)</f>
        <v>0.1421800948</v>
      </c>
      <c r="H319" s="27">
        <f>IFERROR(Points!G319/SUM(Points!$B319:$Z319),)*(1-$B319)</f>
        <v>0.09478672986</v>
      </c>
      <c r="I319" s="27">
        <f>IFERROR(Points!H319/SUM(Points!$B319:$Z319),)*(1-$B319)</f>
        <v>0</v>
      </c>
      <c r="J319" s="27">
        <f>IFERROR(Points!I319/SUM(Points!$B319:$Z319),)*(1-$B319)</f>
        <v>0</v>
      </c>
      <c r="K319" s="27">
        <f>IFERROR(Points!J319/SUM(Points!$B319:$Z319),)*(1-$B319)</f>
        <v>0</v>
      </c>
      <c r="L319" s="27">
        <f>IFERROR(Points!K319/SUM(Points!$B319:$Z319),)*(1-$B319)</f>
        <v>0.08530805687</v>
      </c>
      <c r="M319" s="27">
        <f>IFERROR(Points!L319/SUM(Points!$B319:$Z319),)*(1-$B319)</f>
        <v>0</v>
      </c>
      <c r="N319" s="27">
        <f>IFERROR(Points!M319/SUM(Points!$B319:$Z319),)*(1-$B319)</f>
        <v>0.1658767773</v>
      </c>
      <c r="O319" s="27">
        <f>IFERROR(Points!N319/SUM(Points!$B319:$Z319),)*(1-$B319)</f>
        <v>0</v>
      </c>
      <c r="P319" s="27">
        <f>IFERROR(Points!O319/SUM(Points!$B319:$Z319),)*(1-$B319)</f>
        <v>0</v>
      </c>
      <c r="Q319" s="27">
        <f>IFERROR(Points!P319/SUM(Points!$B319:$Z319),)*(1-$B319)</f>
        <v>0.04739336493</v>
      </c>
      <c r="R319" s="27">
        <f>IFERROR(Points!Q319/SUM(Points!$B319:$Z319),)*(1-$B319)</f>
        <v>0</v>
      </c>
      <c r="S319" s="27">
        <f>IFERROR(Points!R319/SUM(Points!$B319:$Z319),)*(1-$B319)</f>
        <v>0</v>
      </c>
      <c r="T319" s="27">
        <f>IFERROR(Points!S319/SUM(Points!$B319:$Z319),)*(1-$B319)</f>
        <v>0</v>
      </c>
      <c r="U319" s="27">
        <f>IFERROR(Points!T319/SUM(Points!$B319:$Z319),)*(1-$B319)</f>
        <v>0</v>
      </c>
      <c r="V319" s="27">
        <f>IFERROR(Points!U319/SUM(Points!$B319:$Z319),)*(1-$B319)</f>
        <v>0</v>
      </c>
      <c r="W319" s="27">
        <f>IFERROR(Points!V319/SUM(Points!$B319:$Z319),)*(1-$B319)</f>
        <v>0</v>
      </c>
      <c r="X319" s="27">
        <f>IFERROR(Points!W319/SUM(Points!$B319:$Z319),)*(1-$B319)</f>
        <v>0.05687203791</v>
      </c>
      <c r="Y319" s="27">
        <f>IFERROR(Points!X319/SUM(Points!$B319:$Z319),)*(1-$B319)</f>
        <v>0.05687203791</v>
      </c>
      <c r="Z319" s="27">
        <f>IFERROR(Points!Y319/SUM(Points!$B319:$Z319),)*(1-$B319)</f>
        <v>0</v>
      </c>
      <c r="AA319" s="76"/>
      <c r="AB319" s="76"/>
      <c r="AC319" s="76"/>
      <c r="AD319" s="76"/>
      <c r="AE319" s="76"/>
    </row>
    <row r="320" ht="22.5" hidden="1" customHeight="1">
      <c r="A320" s="25">
        <f t="shared" si="1"/>
        <v>45915</v>
      </c>
      <c r="B320" s="82">
        <v>0.0</v>
      </c>
      <c r="C320" s="27">
        <f>IFERROR(Points!B320/SUM(Points!$B320:$Z320),)*(1-$B320)</f>
        <v>0</v>
      </c>
      <c r="D320" s="27">
        <f>IFERROR(Points!C320/SUM(Points!$B320:$Z320),)*(1-$B320)</f>
        <v>0</v>
      </c>
      <c r="E320" s="27">
        <f>IFERROR(Points!D320/SUM(Points!$B320:$Z320),)*(1-$B320)</f>
        <v>0</v>
      </c>
      <c r="F320" s="27">
        <f>IFERROR(Points!E320/SUM(Points!$B320:$Z320),)*(1-$B320)</f>
        <v>0</v>
      </c>
      <c r="G320" s="27">
        <f>IFERROR(Points!F320/SUM(Points!$B320:$Z320),)*(1-$B320)</f>
        <v>0</v>
      </c>
      <c r="H320" s="27">
        <f>IFERROR(Points!G320/SUM(Points!$B320:$Z320),)*(1-$B320)</f>
        <v>0</v>
      </c>
      <c r="I320" s="27">
        <f>IFERROR(Points!H320/SUM(Points!$B320:$Z320),)*(1-$B320)</f>
        <v>0</v>
      </c>
      <c r="J320" s="27">
        <f>IFERROR(Points!I320/SUM(Points!$B320:$Z320),)*(1-$B320)</f>
        <v>0</v>
      </c>
      <c r="K320" s="27">
        <f>IFERROR(Points!J320/SUM(Points!$B320:$Z320),)*(1-$B320)</f>
        <v>0</v>
      </c>
      <c r="L320" s="27">
        <f>IFERROR(Points!K320/SUM(Points!$B320:$Z320),)*(1-$B320)</f>
        <v>0</v>
      </c>
      <c r="M320" s="27">
        <f>IFERROR(Points!L320/SUM(Points!$B320:$Z320),)*(1-$B320)</f>
        <v>0</v>
      </c>
      <c r="N320" s="27">
        <f>IFERROR(Points!M320/SUM(Points!$B320:$Z320),)*(1-$B320)</f>
        <v>0</v>
      </c>
      <c r="O320" s="27">
        <f>IFERROR(Points!N320/SUM(Points!$B320:$Z320),)*(1-$B320)</f>
        <v>0</v>
      </c>
      <c r="P320" s="27">
        <f>IFERROR(Points!O320/SUM(Points!$B320:$Z320),)*(1-$B320)</f>
        <v>0</v>
      </c>
      <c r="Q320" s="27">
        <f>IFERROR(Points!P320/SUM(Points!$B320:$Z320),)*(1-$B320)</f>
        <v>0</v>
      </c>
      <c r="R320" s="27">
        <f>IFERROR(Points!Q320/SUM(Points!$B320:$Z320),)*(1-$B320)</f>
        <v>0</v>
      </c>
      <c r="S320" s="27">
        <f>IFERROR(Points!R320/SUM(Points!$B320:$Z320),)*(1-$B320)</f>
        <v>0</v>
      </c>
      <c r="T320" s="27">
        <f>IFERROR(Points!S320/SUM(Points!$B320:$Z320),)*(1-$B320)</f>
        <v>0</v>
      </c>
      <c r="U320" s="27">
        <f>IFERROR(Points!T320/SUM(Points!$B320:$Z320),)*(1-$B320)</f>
        <v>0</v>
      </c>
      <c r="V320" s="27">
        <f>IFERROR(Points!U320/SUM(Points!$B320:$Z320),)*(1-$B320)</f>
        <v>0</v>
      </c>
      <c r="W320" s="27">
        <f>IFERROR(Points!V320/SUM(Points!$B320:$Z320),)*(1-$B320)</f>
        <v>0</v>
      </c>
      <c r="X320" s="27">
        <f>IFERROR(Points!W320/SUM(Points!$B320:$Z320),)*(1-$B320)</f>
        <v>0</v>
      </c>
      <c r="Y320" s="27">
        <f>IFERROR(Points!X320/SUM(Points!$B320:$Z320),)*(1-$B320)</f>
        <v>0</v>
      </c>
      <c r="Z320" s="27">
        <f>IFERROR(Points!Y320/SUM(Points!$B320:$Z320),)*(1-$B320)</f>
        <v>0</v>
      </c>
      <c r="AA320" s="76"/>
      <c r="AB320" s="76"/>
      <c r="AC320" s="76"/>
      <c r="AD320" s="76"/>
      <c r="AE320" s="76"/>
    </row>
    <row r="321" ht="22.5" hidden="1" customHeight="1">
      <c r="A321" s="25">
        <f t="shared" si="1"/>
        <v>45916</v>
      </c>
      <c r="B321" s="82">
        <v>0.0</v>
      </c>
      <c r="C321" s="27">
        <f>IFERROR(Points!B321/SUM(Points!$B321:$Z321),)*(1-$B321)</f>
        <v>0.07185628743</v>
      </c>
      <c r="D321" s="27">
        <f>IFERROR(Points!C321/SUM(Points!$B321:$Z321),)*(1-$B321)</f>
        <v>0.07185628743</v>
      </c>
      <c r="E321" s="27">
        <f>IFERROR(Points!D321/SUM(Points!$B321:$Z321),)*(1-$B321)</f>
        <v>0.08982035928</v>
      </c>
      <c r="F321" s="27">
        <f>IFERROR(Points!E321/SUM(Points!$B321:$Z321),)*(1-$B321)</f>
        <v>0.2095808383</v>
      </c>
      <c r="G321" s="27">
        <f>IFERROR(Points!F321/SUM(Points!$B321:$Z321),)*(1-$B321)</f>
        <v>0.1796407186</v>
      </c>
      <c r="H321" s="27">
        <f>IFERROR(Points!G321/SUM(Points!$B321:$Z321),)*(1-$B321)</f>
        <v>0</v>
      </c>
      <c r="I321" s="27">
        <f>IFERROR(Points!H321/SUM(Points!$B321:$Z321),)*(1-$B321)</f>
        <v>0</v>
      </c>
      <c r="J321" s="27">
        <f>IFERROR(Points!I321/SUM(Points!$B321:$Z321),)*(1-$B321)</f>
        <v>0</v>
      </c>
      <c r="K321" s="27">
        <f>IFERROR(Points!J321/SUM(Points!$B321:$Z321),)*(1-$B321)</f>
        <v>0</v>
      </c>
      <c r="L321" s="27">
        <f>IFERROR(Points!K321/SUM(Points!$B321:$Z321),)*(1-$B321)</f>
        <v>0.1077844311</v>
      </c>
      <c r="M321" s="27">
        <f>IFERROR(Points!L321/SUM(Points!$B321:$Z321),)*(1-$B321)</f>
        <v>0</v>
      </c>
      <c r="N321" s="27">
        <f>IFERROR(Points!M321/SUM(Points!$B321:$Z321),)*(1-$B321)</f>
        <v>0.2095808383</v>
      </c>
      <c r="O321" s="27">
        <f>IFERROR(Points!N321/SUM(Points!$B321:$Z321),)*(1-$B321)</f>
        <v>0</v>
      </c>
      <c r="P321" s="27">
        <f>IFERROR(Points!O321/SUM(Points!$B321:$Z321),)*(1-$B321)</f>
        <v>0</v>
      </c>
      <c r="Q321" s="27">
        <f>IFERROR(Points!P321/SUM(Points!$B321:$Z321),)*(1-$B321)</f>
        <v>0.05988023952</v>
      </c>
      <c r="R321" s="27">
        <f>IFERROR(Points!Q321/SUM(Points!$B321:$Z321),)*(1-$B321)</f>
        <v>0</v>
      </c>
      <c r="S321" s="27">
        <f>IFERROR(Points!R321/SUM(Points!$B321:$Z321),)*(1-$B321)</f>
        <v>0</v>
      </c>
      <c r="T321" s="27">
        <f>IFERROR(Points!S321/SUM(Points!$B321:$Z321),)*(1-$B321)</f>
        <v>0</v>
      </c>
      <c r="U321" s="27">
        <f>IFERROR(Points!T321/SUM(Points!$B321:$Z321),)*(1-$B321)</f>
        <v>0</v>
      </c>
      <c r="V321" s="27">
        <f>IFERROR(Points!U321/SUM(Points!$B321:$Z321),)*(1-$B321)</f>
        <v>0</v>
      </c>
      <c r="W321" s="27">
        <f>IFERROR(Points!V321/SUM(Points!$B321:$Z321),)*(1-$B321)</f>
        <v>0</v>
      </c>
      <c r="X321" s="27">
        <f>IFERROR(Points!W321/SUM(Points!$B321:$Z321),)*(1-$B321)</f>
        <v>0</v>
      </c>
      <c r="Y321" s="27">
        <f>IFERROR(Points!X321/SUM(Points!$B321:$Z321),)*(1-$B321)</f>
        <v>0</v>
      </c>
      <c r="Z321" s="27">
        <f>IFERROR(Points!Y321/SUM(Points!$B321:$Z321),)*(1-$B321)</f>
        <v>0</v>
      </c>
      <c r="AA321" s="76"/>
      <c r="AB321" s="76"/>
      <c r="AC321" s="76"/>
      <c r="AD321" s="76"/>
      <c r="AE321" s="76"/>
    </row>
    <row r="322" ht="22.5" hidden="1" customHeight="1">
      <c r="A322" s="25">
        <f t="shared" si="1"/>
        <v>45917</v>
      </c>
      <c r="B322" s="82">
        <v>0.0</v>
      </c>
      <c r="C322" s="27">
        <f>IFERROR(Points!B322/SUM(Points!$B322:$Z322),)*(1-$B322)</f>
        <v>0.0612244898</v>
      </c>
      <c r="D322" s="27">
        <f>IFERROR(Points!C322/SUM(Points!$B322:$Z322),)*(1-$B322)</f>
        <v>0.0612244898</v>
      </c>
      <c r="E322" s="27">
        <f>IFERROR(Points!D322/SUM(Points!$B322:$Z322),)*(1-$B322)</f>
        <v>0.07653061224</v>
      </c>
      <c r="F322" s="27">
        <f>IFERROR(Points!E322/SUM(Points!$B322:$Z322),)*(1-$B322)</f>
        <v>0.1785714286</v>
      </c>
      <c r="G322" s="27">
        <f>IFERROR(Points!F322/SUM(Points!$B322:$Z322),)*(1-$B322)</f>
        <v>0.1530612245</v>
      </c>
      <c r="H322" s="27">
        <f>IFERROR(Points!G322/SUM(Points!$B322:$Z322),)*(1-$B322)</f>
        <v>0.1020408163</v>
      </c>
      <c r="I322" s="27">
        <f>IFERROR(Points!H322/SUM(Points!$B322:$Z322),)*(1-$B322)</f>
        <v>0</v>
      </c>
      <c r="J322" s="27">
        <f>IFERROR(Points!I322/SUM(Points!$B322:$Z322),)*(1-$B322)</f>
        <v>0</v>
      </c>
      <c r="K322" s="27">
        <f>IFERROR(Points!J322/SUM(Points!$B322:$Z322),)*(1-$B322)</f>
        <v>0</v>
      </c>
      <c r="L322" s="27">
        <f>IFERROR(Points!K322/SUM(Points!$B322:$Z322),)*(1-$B322)</f>
        <v>0.09183673469</v>
      </c>
      <c r="M322" s="27">
        <f>IFERROR(Points!L322/SUM(Points!$B322:$Z322),)*(1-$B322)</f>
        <v>0</v>
      </c>
      <c r="N322" s="27">
        <f>IFERROR(Points!M322/SUM(Points!$B322:$Z322),)*(1-$B322)</f>
        <v>0.1785714286</v>
      </c>
      <c r="O322" s="27">
        <f>IFERROR(Points!N322/SUM(Points!$B322:$Z322),)*(1-$B322)</f>
        <v>0</v>
      </c>
      <c r="P322" s="27">
        <f>IFERROR(Points!O322/SUM(Points!$B322:$Z322),)*(1-$B322)</f>
        <v>0</v>
      </c>
      <c r="Q322" s="27">
        <f>IFERROR(Points!P322/SUM(Points!$B322:$Z322),)*(1-$B322)</f>
        <v>0.05102040816</v>
      </c>
      <c r="R322" s="27">
        <f>IFERROR(Points!Q322/SUM(Points!$B322:$Z322),)*(1-$B322)</f>
        <v>0</v>
      </c>
      <c r="S322" s="27">
        <f>IFERROR(Points!R322/SUM(Points!$B322:$Z322),)*(1-$B322)</f>
        <v>0</v>
      </c>
      <c r="T322" s="27">
        <f>IFERROR(Points!S322/SUM(Points!$B322:$Z322),)*(1-$B322)</f>
        <v>0</v>
      </c>
      <c r="U322" s="27">
        <f>IFERROR(Points!T322/SUM(Points!$B322:$Z322),)*(1-$B322)</f>
        <v>0</v>
      </c>
      <c r="V322" s="27">
        <f>IFERROR(Points!U322/SUM(Points!$B322:$Z322),)*(1-$B322)</f>
        <v>0</v>
      </c>
      <c r="W322" s="27">
        <f>IFERROR(Points!V322/SUM(Points!$B322:$Z322),)*(1-$B322)</f>
        <v>0.04591836735</v>
      </c>
      <c r="X322" s="27">
        <f>IFERROR(Points!W322/SUM(Points!$B322:$Z322),)*(1-$B322)</f>
        <v>0</v>
      </c>
      <c r="Y322" s="27">
        <f>IFERROR(Points!X322/SUM(Points!$B322:$Z322),)*(1-$B322)</f>
        <v>0</v>
      </c>
      <c r="Z322" s="27">
        <f>IFERROR(Points!Y322/SUM(Points!$B322:$Z322),)*(1-$B322)</f>
        <v>0</v>
      </c>
      <c r="AA322" s="76"/>
      <c r="AB322" s="76"/>
      <c r="AC322" s="76"/>
      <c r="AD322" s="76"/>
      <c r="AE322" s="76"/>
    </row>
    <row r="323" ht="22.5" hidden="1" customHeight="1">
      <c r="A323" s="25">
        <f t="shared" si="1"/>
        <v>45918</v>
      </c>
      <c r="B323" s="82">
        <v>0.0</v>
      </c>
      <c r="C323" s="27">
        <f>IFERROR(Points!B323/SUM(Points!$B323:$Z323),)*(1-$B323)</f>
        <v>0.06593406593</v>
      </c>
      <c r="D323" s="27">
        <f>IFERROR(Points!C323/SUM(Points!$B323:$Z323),)*(1-$B323)</f>
        <v>0.06593406593</v>
      </c>
      <c r="E323" s="27">
        <f>IFERROR(Points!D323/SUM(Points!$B323:$Z323),)*(1-$B323)</f>
        <v>0.08241758242</v>
      </c>
      <c r="F323" s="27">
        <f>IFERROR(Points!E323/SUM(Points!$B323:$Z323),)*(1-$B323)</f>
        <v>0.1923076923</v>
      </c>
      <c r="G323" s="27">
        <f>IFERROR(Points!F323/SUM(Points!$B323:$Z323),)*(1-$B323)</f>
        <v>0.1648351648</v>
      </c>
      <c r="H323" s="27">
        <f>IFERROR(Points!G323/SUM(Points!$B323:$Z323),)*(1-$B323)</f>
        <v>0</v>
      </c>
      <c r="I323" s="27">
        <f>IFERROR(Points!H323/SUM(Points!$B323:$Z323),)*(1-$B323)</f>
        <v>0</v>
      </c>
      <c r="J323" s="27">
        <f>IFERROR(Points!I323/SUM(Points!$B323:$Z323),)*(1-$B323)</f>
        <v>0</v>
      </c>
      <c r="K323" s="27">
        <f>IFERROR(Points!J323/SUM(Points!$B323:$Z323),)*(1-$B323)</f>
        <v>0</v>
      </c>
      <c r="L323" s="27">
        <f>IFERROR(Points!K323/SUM(Points!$B323:$Z323),)*(1-$B323)</f>
        <v>0.0989010989</v>
      </c>
      <c r="M323" s="27">
        <f>IFERROR(Points!L323/SUM(Points!$B323:$Z323),)*(1-$B323)</f>
        <v>0</v>
      </c>
      <c r="N323" s="27">
        <f>IFERROR(Points!M323/SUM(Points!$B323:$Z323),)*(1-$B323)</f>
        <v>0.1923076923</v>
      </c>
      <c r="O323" s="27">
        <f>IFERROR(Points!N323/SUM(Points!$B323:$Z323),)*(1-$B323)</f>
        <v>0</v>
      </c>
      <c r="P323" s="27">
        <f>IFERROR(Points!O323/SUM(Points!$B323:$Z323),)*(1-$B323)</f>
        <v>0.04945054945</v>
      </c>
      <c r="Q323" s="27">
        <f>IFERROR(Points!P323/SUM(Points!$B323:$Z323),)*(1-$B323)</f>
        <v>0.05494505495</v>
      </c>
      <c r="R323" s="27">
        <f>IFERROR(Points!Q323/SUM(Points!$B323:$Z323),)*(1-$B323)</f>
        <v>0</v>
      </c>
      <c r="S323" s="27">
        <f>IFERROR(Points!R323/SUM(Points!$B323:$Z323),)*(1-$B323)</f>
        <v>0</v>
      </c>
      <c r="T323" s="27">
        <f>IFERROR(Points!S323/SUM(Points!$B323:$Z323),)*(1-$B323)</f>
        <v>0</v>
      </c>
      <c r="U323" s="27">
        <f>IFERROR(Points!T323/SUM(Points!$B323:$Z323),)*(1-$B323)</f>
        <v>0</v>
      </c>
      <c r="V323" s="27">
        <f>IFERROR(Points!U323/SUM(Points!$B323:$Z323),)*(1-$B323)</f>
        <v>0</v>
      </c>
      <c r="W323" s="27">
        <f>IFERROR(Points!V323/SUM(Points!$B323:$Z323),)*(1-$B323)</f>
        <v>0.03296703297</v>
      </c>
      <c r="X323" s="27">
        <f>IFERROR(Points!W323/SUM(Points!$B323:$Z323),)*(1-$B323)</f>
        <v>0</v>
      </c>
      <c r="Y323" s="27">
        <f>IFERROR(Points!X323/SUM(Points!$B323:$Z323),)*(1-$B323)</f>
        <v>0</v>
      </c>
      <c r="Z323" s="27">
        <f>IFERROR(Points!Y323/SUM(Points!$B323:$Z323),)*(1-$B323)</f>
        <v>0</v>
      </c>
      <c r="AA323" s="76"/>
      <c r="AB323" s="76"/>
      <c r="AC323" s="76"/>
      <c r="AD323" s="76"/>
      <c r="AE323" s="76"/>
    </row>
    <row r="324" ht="22.5" hidden="1" customHeight="1">
      <c r="A324" s="25">
        <f t="shared" si="1"/>
        <v>45919</v>
      </c>
      <c r="B324" s="82">
        <v>0.0</v>
      </c>
      <c r="C324" s="27">
        <f>IFERROR(Points!B324/SUM(Points!$B324:$Z324),)*(1-$B324)</f>
        <v>0.06075949367</v>
      </c>
      <c r="D324" s="27">
        <f>IFERROR(Points!C324/SUM(Points!$B324:$Z324),)*(1-$B324)</f>
        <v>0.06075949367</v>
      </c>
      <c r="E324" s="27">
        <f>IFERROR(Points!D324/SUM(Points!$B324:$Z324),)*(1-$B324)</f>
        <v>0.07594936709</v>
      </c>
      <c r="F324" s="27">
        <f>IFERROR(Points!E324/SUM(Points!$B324:$Z324),)*(1-$B324)</f>
        <v>0.1772151899</v>
      </c>
      <c r="G324" s="27">
        <f>IFERROR(Points!F324/SUM(Points!$B324:$Z324),)*(1-$B324)</f>
        <v>0.1518987342</v>
      </c>
      <c r="H324" s="27">
        <f>IFERROR(Points!G324/SUM(Points!$B324:$Z324),)*(1-$B324)</f>
        <v>0.1012658228</v>
      </c>
      <c r="I324" s="27">
        <f>IFERROR(Points!H324/SUM(Points!$B324:$Z324),)*(1-$B324)</f>
        <v>0</v>
      </c>
      <c r="J324" s="27">
        <f>IFERROR(Points!I324/SUM(Points!$B324:$Z324),)*(1-$B324)</f>
        <v>0</v>
      </c>
      <c r="K324" s="27">
        <f>IFERROR(Points!J324/SUM(Points!$B324:$Z324),)*(1-$B324)</f>
        <v>0</v>
      </c>
      <c r="L324" s="27">
        <f>IFERROR(Points!K324/SUM(Points!$B324:$Z324),)*(1-$B324)</f>
        <v>0.09113924051</v>
      </c>
      <c r="M324" s="27">
        <f>IFERROR(Points!L324/SUM(Points!$B324:$Z324),)*(1-$B324)</f>
        <v>0</v>
      </c>
      <c r="N324" s="27">
        <f>IFERROR(Points!M324/SUM(Points!$B324:$Z324),)*(1-$B324)</f>
        <v>0.1772151899</v>
      </c>
      <c r="O324" s="27">
        <f>IFERROR(Points!N324/SUM(Points!$B324:$Z324),)*(1-$B324)</f>
        <v>0</v>
      </c>
      <c r="P324" s="27">
        <f>IFERROR(Points!O324/SUM(Points!$B324:$Z324),)*(1-$B324)</f>
        <v>0.02278481013</v>
      </c>
      <c r="Q324" s="27">
        <f>IFERROR(Points!P324/SUM(Points!$B324:$Z324),)*(1-$B324)</f>
        <v>0.05063291139</v>
      </c>
      <c r="R324" s="27">
        <f>IFERROR(Points!Q324/SUM(Points!$B324:$Z324),)*(1-$B324)</f>
        <v>0</v>
      </c>
      <c r="S324" s="27">
        <f>IFERROR(Points!R324/SUM(Points!$B324:$Z324),)*(1-$B324)</f>
        <v>0</v>
      </c>
      <c r="T324" s="27">
        <f>IFERROR(Points!S324/SUM(Points!$B324:$Z324),)*(1-$B324)</f>
        <v>0</v>
      </c>
      <c r="U324" s="27">
        <f>IFERROR(Points!T324/SUM(Points!$B324:$Z324),)*(1-$B324)</f>
        <v>0</v>
      </c>
      <c r="V324" s="27">
        <f>IFERROR(Points!U324/SUM(Points!$B324:$Z324),)*(1-$B324)</f>
        <v>0</v>
      </c>
      <c r="W324" s="27">
        <f>IFERROR(Points!V324/SUM(Points!$B324:$Z324),)*(1-$B324)</f>
        <v>0.03037974684</v>
      </c>
      <c r="X324" s="27">
        <f>IFERROR(Points!W324/SUM(Points!$B324:$Z324),)*(1-$B324)</f>
        <v>0</v>
      </c>
      <c r="Y324" s="27">
        <f>IFERROR(Points!X324/SUM(Points!$B324:$Z324),)*(1-$B324)</f>
        <v>0</v>
      </c>
      <c r="Z324" s="27">
        <f>IFERROR(Points!Y324/SUM(Points!$B324:$Z324),)*(1-$B324)</f>
        <v>0</v>
      </c>
      <c r="AA324" s="76"/>
      <c r="AB324" s="76"/>
      <c r="AC324" s="76"/>
      <c r="AD324" s="76"/>
      <c r="AE324" s="76"/>
    </row>
    <row r="325" ht="22.5" hidden="1" customHeight="1">
      <c r="A325" s="25">
        <f t="shared" si="1"/>
        <v>45920</v>
      </c>
      <c r="B325" s="82">
        <v>0.0</v>
      </c>
      <c r="C325" s="27">
        <f>IFERROR(Points!B325/SUM(Points!$B325:$Z325),)*(1-$B325)</f>
        <v>0.05797101449</v>
      </c>
      <c r="D325" s="27">
        <f>IFERROR(Points!C325/SUM(Points!$B325:$Z325),)*(1-$B325)</f>
        <v>0.05797101449</v>
      </c>
      <c r="E325" s="27">
        <f>IFERROR(Points!D325/SUM(Points!$B325:$Z325),)*(1-$B325)</f>
        <v>0.07246376812</v>
      </c>
      <c r="F325" s="27">
        <f>IFERROR(Points!E325/SUM(Points!$B325:$Z325),)*(1-$B325)</f>
        <v>0.1690821256</v>
      </c>
      <c r="G325" s="27">
        <f>IFERROR(Points!F325/SUM(Points!$B325:$Z325),)*(1-$B325)</f>
        <v>0.1449275362</v>
      </c>
      <c r="H325" s="27">
        <f>IFERROR(Points!G325/SUM(Points!$B325:$Z325),)*(1-$B325)</f>
        <v>0.09661835749</v>
      </c>
      <c r="I325" s="27">
        <f>IFERROR(Points!H325/SUM(Points!$B325:$Z325),)*(1-$B325)</f>
        <v>0</v>
      </c>
      <c r="J325" s="27">
        <f>IFERROR(Points!I325/SUM(Points!$B325:$Z325),)*(1-$B325)</f>
        <v>0</v>
      </c>
      <c r="K325" s="27">
        <f>IFERROR(Points!J325/SUM(Points!$B325:$Z325),)*(1-$B325)</f>
        <v>0</v>
      </c>
      <c r="L325" s="27">
        <f>IFERROR(Points!K325/SUM(Points!$B325:$Z325),)*(1-$B325)</f>
        <v>0.08695652174</v>
      </c>
      <c r="M325" s="27">
        <f>IFERROR(Points!L325/SUM(Points!$B325:$Z325),)*(1-$B325)</f>
        <v>0</v>
      </c>
      <c r="N325" s="27">
        <f>IFERROR(Points!M325/SUM(Points!$B325:$Z325),)*(1-$B325)</f>
        <v>0.1690821256</v>
      </c>
      <c r="O325" s="27">
        <f>IFERROR(Points!N325/SUM(Points!$B325:$Z325),)*(1-$B325)</f>
        <v>0</v>
      </c>
      <c r="P325" s="27">
        <f>IFERROR(Points!O325/SUM(Points!$B325:$Z325),)*(1-$B325)</f>
        <v>0</v>
      </c>
      <c r="Q325" s="27">
        <f>IFERROR(Points!P325/SUM(Points!$B325:$Z325),)*(1-$B325)</f>
        <v>0</v>
      </c>
      <c r="R325" s="27">
        <f>IFERROR(Points!Q325/SUM(Points!$B325:$Z325),)*(1-$B325)</f>
        <v>0</v>
      </c>
      <c r="S325" s="27">
        <f>IFERROR(Points!R325/SUM(Points!$B325:$Z325),)*(1-$B325)</f>
        <v>0</v>
      </c>
      <c r="T325" s="27">
        <f>IFERROR(Points!S325/SUM(Points!$B325:$Z325),)*(1-$B325)</f>
        <v>0</v>
      </c>
      <c r="U325" s="27">
        <f>IFERROR(Points!T325/SUM(Points!$B325:$Z325),)*(1-$B325)</f>
        <v>0</v>
      </c>
      <c r="V325" s="27">
        <f>IFERROR(Points!U325/SUM(Points!$B325:$Z325),)*(1-$B325)</f>
        <v>0</v>
      </c>
      <c r="W325" s="27">
        <f>IFERROR(Points!V325/SUM(Points!$B325:$Z325),)*(1-$B325)</f>
        <v>0.02898550725</v>
      </c>
      <c r="X325" s="27">
        <f>IFERROR(Points!W325/SUM(Points!$B325:$Z325),)*(1-$B325)</f>
        <v>0.05797101449</v>
      </c>
      <c r="Y325" s="27">
        <f>IFERROR(Points!X325/SUM(Points!$B325:$Z325),)*(1-$B325)</f>
        <v>0.05797101449</v>
      </c>
      <c r="Z325" s="27">
        <f>IFERROR(Points!Y325/SUM(Points!$B325:$Z325),)*(1-$B325)</f>
        <v>0</v>
      </c>
      <c r="AA325" s="76"/>
      <c r="AB325" s="76"/>
      <c r="AC325" s="76"/>
      <c r="AD325" s="76"/>
      <c r="AE325" s="76"/>
    </row>
    <row r="326" ht="22.5" hidden="1" customHeight="1">
      <c r="A326" s="25">
        <f t="shared" si="1"/>
        <v>45921</v>
      </c>
      <c r="B326" s="82">
        <v>0.0</v>
      </c>
      <c r="C326" s="27">
        <f>IFERROR(Points!B326/SUM(Points!$B326:$Z326),)*(1-$B326)</f>
        <v>0.05633802817</v>
      </c>
      <c r="D326" s="27">
        <f>IFERROR(Points!C326/SUM(Points!$B326:$Z326),)*(1-$B326)</f>
        <v>0.05633802817</v>
      </c>
      <c r="E326" s="27">
        <f>IFERROR(Points!D326/SUM(Points!$B326:$Z326),)*(1-$B326)</f>
        <v>0.07042253521</v>
      </c>
      <c r="F326" s="27">
        <f>IFERROR(Points!E326/SUM(Points!$B326:$Z326),)*(1-$B326)</f>
        <v>0.1643192488</v>
      </c>
      <c r="G326" s="27">
        <f>IFERROR(Points!F326/SUM(Points!$B326:$Z326),)*(1-$B326)</f>
        <v>0.1408450704</v>
      </c>
      <c r="H326" s="27">
        <f>IFERROR(Points!G326/SUM(Points!$B326:$Z326),)*(1-$B326)</f>
        <v>0.09389671362</v>
      </c>
      <c r="I326" s="27">
        <f>IFERROR(Points!H326/SUM(Points!$B326:$Z326),)*(1-$B326)</f>
        <v>0</v>
      </c>
      <c r="J326" s="27">
        <f>IFERROR(Points!I326/SUM(Points!$B326:$Z326),)*(1-$B326)</f>
        <v>0</v>
      </c>
      <c r="K326" s="27">
        <f>IFERROR(Points!J326/SUM(Points!$B326:$Z326),)*(1-$B326)</f>
        <v>0</v>
      </c>
      <c r="L326" s="27">
        <f>IFERROR(Points!K326/SUM(Points!$B326:$Z326),)*(1-$B326)</f>
        <v>0.08450704225</v>
      </c>
      <c r="M326" s="27">
        <f>IFERROR(Points!L326/SUM(Points!$B326:$Z326),)*(1-$B326)</f>
        <v>0</v>
      </c>
      <c r="N326" s="27">
        <f>IFERROR(Points!M326/SUM(Points!$B326:$Z326),)*(1-$B326)</f>
        <v>0.1643192488</v>
      </c>
      <c r="O326" s="27">
        <f>IFERROR(Points!N326/SUM(Points!$B326:$Z326),)*(1-$B326)</f>
        <v>0</v>
      </c>
      <c r="P326" s="27">
        <f>IFERROR(Points!O326/SUM(Points!$B326:$Z326),)*(1-$B326)</f>
        <v>0</v>
      </c>
      <c r="Q326" s="27">
        <f>IFERROR(Points!P326/SUM(Points!$B326:$Z326),)*(1-$B326)</f>
        <v>0</v>
      </c>
      <c r="R326" s="27">
        <f>IFERROR(Points!Q326/SUM(Points!$B326:$Z326),)*(1-$B326)</f>
        <v>0</v>
      </c>
      <c r="S326" s="27">
        <f>IFERROR(Points!R326/SUM(Points!$B326:$Z326),)*(1-$B326)</f>
        <v>0</v>
      </c>
      <c r="T326" s="27">
        <f>IFERROR(Points!S326/SUM(Points!$B326:$Z326),)*(1-$B326)</f>
        <v>0</v>
      </c>
      <c r="U326" s="27">
        <f>IFERROR(Points!T326/SUM(Points!$B326:$Z326),)*(1-$B326)</f>
        <v>0</v>
      </c>
      <c r="V326" s="27">
        <f>IFERROR(Points!U326/SUM(Points!$B326:$Z326),)*(1-$B326)</f>
        <v>0</v>
      </c>
      <c r="W326" s="27">
        <f>IFERROR(Points!V326/SUM(Points!$B326:$Z326),)*(1-$B326)</f>
        <v>0.05633802817</v>
      </c>
      <c r="X326" s="27">
        <f>IFERROR(Points!W326/SUM(Points!$B326:$Z326),)*(1-$B326)</f>
        <v>0.05633802817</v>
      </c>
      <c r="Y326" s="27">
        <f>IFERROR(Points!X326/SUM(Points!$B326:$Z326),)*(1-$B326)</f>
        <v>0.05633802817</v>
      </c>
      <c r="Z326" s="27">
        <f>IFERROR(Points!Y326/SUM(Points!$B326:$Z326),)*(1-$B326)</f>
        <v>0</v>
      </c>
      <c r="AA326" s="76"/>
      <c r="AB326" s="76"/>
      <c r="AC326" s="76"/>
      <c r="AD326" s="76"/>
      <c r="AE326" s="76"/>
    </row>
    <row r="327" ht="22.5" hidden="1" customHeight="1">
      <c r="A327" s="25">
        <f t="shared" si="1"/>
        <v>45922</v>
      </c>
      <c r="B327" s="82">
        <v>0.0</v>
      </c>
      <c r="C327" s="27">
        <f>IFERROR(Points!B327/SUM(Points!$B327:$Z327),)*(1-$B327)</f>
        <v>0</v>
      </c>
      <c r="D327" s="27">
        <f>IFERROR(Points!C327/SUM(Points!$B327:$Z327),)*(1-$B327)</f>
        <v>0</v>
      </c>
      <c r="E327" s="27">
        <f>IFERROR(Points!D327/SUM(Points!$B327:$Z327),)*(1-$B327)</f>
        <v>0</v>
      </c>
      <c r="F327" s="27">
        <f>IFERROR(Points!E327/SUM(Points!$B327:$Z327),)*(1-$B327)</f>
        <v>0</v>
      </c>
      <c r="G327" s="27">
        <f>IFERROR(Points!F327/SUM(Points!$B327:$Z327),)*(1-$B327)</f>
        <v>0</v>
      </c>
      <c r="H327" s="27">
        <f>IFERROR(Points!G327/SUM(Points!$B327:$Z327),)*(1-$B327)</f>
        <v>0</v>
      </c>
      <c r="I327" s="27">
        <f>IFERROR(Points!H327/SUM(Points!$B327:$Z327),)*(1-$B327)</f>
        <v>0</v>
      </c>
      <c r="J327" s="27">
        <f>IFERROR(Points!I327/SUM(Points!$B327:$Z327),)*(1-$B327)</f>
        <v>0</v>
      </c>
      <c r="K327" s="27">
        <f>IFERROR(Points!J327/SUM(Points!$B327:$Z327),)*(1-$B327)</f>
        <v>0</v>
      </c>
      <c r="L327" s="27">
        <f>IFERROR(Points!K327/SUM(Points!$B327:$Z327),)*(1-$B327)</f>
        <v>0</v>
      </c>
      <c r="M327" s="27">
        <f>IFERROR(Points!L327/SUM(Points!$B327:$Z327),)*(1-$B327)</f>
        <v>0</v>
      </c>
      <c r="N327" s="27">
        <f>IFERROR(Points!M327/SUM(Points!$B327:$Z327),)*(1-$B327)</f>
        <v>0</v>
      </c>
      <c r="O327" s="27">
        <f>IFERROR(Points!N327/SUM(Points!$B327:$Z327),)*(1-$B327)</f>
        <v>0</v>
      </c>
      <c r="P327" s="27">
        <f>IFERROR(Points!O327/SUM(Points!$B327:$Z327),)*(1-$B327)</f>
        <v>0</v>
      </c>
      <c r="Q327" s="27">
        <f>IFERROR(Points!P327/SUM(Points!$B327:$Z327),)*(1-$B327)</f>
        <v>0</v>
      </c>
      <c r="R327" s="27">
        <f>IFERROR(Points!Q327/SUM(Points!$B327:$Z327),)*(1-$B327)</f>
        <v>0</v>
      </c>
      <c r="S327" s="27">
        <f>IFERROR(Points!R327/SUM(Points!$B327:$Z327),)*(1-$B327)</f>
        <v>0</v>
      </c>
      <c r="T327" s="27">
        <f>IFERROR(Points!S327/SUM(Points!$B327:$Z327),)*(1-$B327)</f>
        <v>0</v>
      </c>
      <c r="U327" s="27">
        <f>IFERROR(Points!T327/SUM(Points!$B327:$Z327),)*(1-$B327)</f>
        <v>0</v>
      </c>
      <c r="V327" s="27">
        <f>IFERROR(Points!U327/SUM(Points!$B327:$Z327),)*(1-$B327)</f>
        <v>0</v>
      </c>
      <c r="W327" s="27">
        <f>IFERROR(Points!V327/SUM(Points!$B327:$Z327),)*(1-$B327)</f>
        <v>0</v>
      </c>
      <c r="X327" s="27">
        <f>IFERROR(Points!W327/SUM(Points!$B327:$Z327),)*(1-$B327)</f>
        <v>0</v>
      </c>
      <c r="Y327" s="27">
        <f>IFERROR(Points!X327/SUM(Points!$B327:$Z327),)*(1-$B327)</f>
        <v>0</v>
      </c>
      <c r="Z327" s="27">
        <f>IFERROR(Points!Y327/SUM(Points!$B327:$Z327),)*(1-$B327)</f>
        <v>0</v>
      </c>
      <c r="AA327" s="76"/>
      <c r="AB327" s="76"/>
      <c r="AC327" s="76"/>
      <c r="AD327" s="76"/>
      <c r="AE327" s="76"/>
    </row>
    <row r="328" ht="22.5" hidden="1" customHeight="1">
      <c r="A328" s="25">
        <f t="shared" si="1"/>
        <v>45923</v>
      </c>
      <c r="B328" s="82">
        <v>0.0</v>
      </c>
      <c r="C328" s="27">
        <f>IFERROR(Points!B328/SUM(Points!$B328:$Z328),)*(1-$B328)</f>
        <v>0.06486486486</v>
      </c>
      <c r="D328" s="27">
        <f>IFERROR(Points!C328/SUM(Points!$B328:$Z328),)*(1-$B328)</f>
        <v>0.06486486486</v>
      </c>
      <c r="E328" s="27">
        <f>IFERROR(Points!D328/SUM(Points!$B328:$Z328),)*(1-$B328)</f>
        <v>0.08108108108</v>
      </c>
      <c r="F328" s="27">
        <f>IFERROR(Points!E328/SUM(Points!$B328:$Z328),)*(1-$B328)</f>
        <v>0.1891891892</v>
      </c>
      <c r="G328" s="27">
        <f>IFERROR(Points!F328/SUM(Points!$B328:$Z328),)*(1-$B328)</f>
        <v>0.1621621622</v>
      </c>
      <c r="H328" s="27">
        <f>IFERROR(Points!G328/SUM(Points!$B328:$Z328),)*(1-$B328)</f>
        <v>0</v>
      </c>
      <c r="I328" s="27">
        <f>IFERROR(Points!H328/SUM(Points!$B328:$Z328),)*(1-$B328)</f>
        <v>0</v>
      </c>
      <c r="J328" s="27">
        <f>IFERROR(Points!I328/SUM(Points!$B328:$Z328),)*(1-$B328)</f>
        <v>0.01621621622</v>
      </c>
      <c r="K328" s="27">
        <f>IFERROR(Points!J328/SUM(Points!$B328:$Z328),)*(1-$B328)</f>
        <v>0</v>
      </c>
      <c r="L328" s="27">
        <f>IFERROR(Points!K328/SUM(Points!$B328:$Z328),)*(1-$B328)</f>
        <v>0.0972972973</v>
      </c>
      <c r="M328" s="27">
        <f>IFERROR(Points!L328/SUM(Points!$B328:$Z328),)*(1-$B328)</f>
        <v>0</v>
      </c>
      <c r="N328" s="27">
        <f>IFERROR(Points!M328/SUM(Points!$B328:$Z328),)*(1-$B328)</f>
        <v>0.1891891892</v>
      </c>
      <c r="O328" s="27">
        <f>IFERROR(Points!N328/SUM(Points!$B328:$Z328),)*(1-$B328)</f>
        <v>0</v>
      </c>
      <c r="P328" s="27">
        <f>IFERROR(Points!O328/SUM(Points!$B328:$Z328),)*(1-$B328)</f>
        <v>0.04864864865</v>
      </c>
      <c r="Q328" s="27">
        <f>IFERROR(Points!P328/SUM(Points!$B328:$Z328),)*(1-$B328)</f>
        <v>0.05405405405</v>
      </c>
      <c r="R328" s="27">
        <f>IFERROR(Points!Q328/SUM(Points!$B328:$Z328),)*(1-$B328)</f>
        <v>0</v>
      </c>
      <c r="S328" s="27">
        <f>IFERROR(Points!R328/SUM(Points!$B328:$Z328),)*(1-$B328)</f>
        <v>0</v>
      </c>
      <c r="T328" s="27">
        <f>IFERROR(Points!S328/SUM(Points!$B328:$Z328),)*(1-$B328)</f>
        <v>0</v>
      </c>
      <c r="U328" s="27">
        <f>IFERROR(Points!T328/SUM(Points!$B328:$Z328),)*(1-$B328)</f>
        <v>0</v>
      </c>
      <c r="V328" s="27">
        <f>IFERROR(Points!U328/SUM(Points!$B328:$Z328),)*(1-$B328)</f>
        <v>0</v>
      </c>
      <c r="W328" s="27">
        <f>IFERROR(Points!V328/SUM(Points!$B328:$Z328),)*(1-$B328)</f>
        <v>0.03243243243</v>
      </c>
      <c r="X328" s="27">
        <f>IFERROR(Points!W328/SUM(Points!$B328:$Z328),)*(1-$B328)</f>
        <v>0</v>
      </c>
      <c r="Y328" s="27">
        <f>IFERROR(Points!X328/SUM(Points!$B328:$Z328),)*(1-$B328)</f>
        <v>0</v>
      </c>
      <c r="Z328" s="27">
        <f>IFERROR(Points!Y328/SUM(Points!$B328:$Z328),)*(1-$B328)</f>
        <v>0</v>
      </c>
      <c r="AA328" s="76"/>
      <c r="AB328" s="76"/>
      <c r="AC328" s="76"/>
      <c r="AD328" s="76"/>
      <c r="AE328" s="76"/>
    </row>
    <row r="329" ht="22.5" hidden="1" customHeight="1">
      <c r="A329" s="25">
        <f t="shared" si="1"/>
        <v>45924</v>
      </c>
      <c r="B329" s="82">
        <v>0.0</v>
      </c>
      <c r="C329" s="27">
        <f>IFERROR(Points!B329/SUM(Points!$B329:$Z329),)*(1-$B329)</f>
        <v>0.06818181818</v>
      </c>
      <c r="D329" s="27">
        <f>IFERROR(Points!C329/SUM(Points!$B329:$Z329),)*(1-$B329)</f>
        <v>0.06818181818</v>
      </c>
      <c r="E329" s="27">
        <f>IFERROR(Points!D329/SUM(Points!$B329:$Z329),)*(1-$B329)</f>
        <v>0.08522727273</v>
      </c>
      <c r="F329" s="27">
        <f>IFERROR(Points!E329/SUM(Points!$B329:$Z329),)*(1-$B329)</f>
        <v>0.1988636364</v>
      </c>
      <c r="G329" s="27">
        <f>IFERROR(Points!F329/SUM(Points!$B329:$Z329),)*(1-$B329)</f>
        <v>0.1704545455</v>
      </c>
      <c r="H329" s="27">
        <f>IFERROR(Points!G329/SUM(Points!$B329:$Z329),)*(1-$B329)</f>
        <v>0</v>
      </c>
      <c r="I329" s="27">
        <f>IFERROR(Points!H329/SUM(Points!$B329:$Z329),)*(1-$B329)</f>
        <v>0</v>
      </c>
      <c r="J329" s="27">
        <f>IFERROR(Points!I329/SUM(Points!$B329:$Z329),)*(1-$B329)</f>
        <v>0</v>
      </c>
      <c r="K329" s="27">
        <f>IFERROR(Points!J329/SUM(Points!$B329:$Z329),)*(1-$B329)</f>
        <v>0</v>
      </c>
      <c r="L329" s="27">
        <f>IFERROR(Points!K329/SUM(Points!$B329:$Z329),)*(1-$B329)</f>
        <v>0.1022727273</v>
      </c>
      <c r="M329" s="27">
        <f>IFERROR(Points!L329/SUM(Points!$B329:$Z329),)*(1-$B329)</f>
        <v>0</v>
      </c>
      <c r="N329" s="27">
        <f>IFERROR(Points!M329/SUM(Points!$B329:$Z329),)*(1-$B329)</f>
        <v>0.1988636364</v>
      </c>
      <c r="O329" s="27">
        <f>IFERROR(Points!N329/SUM(Points!$B329:$Z329),)*(1-$B329)</f>
        <v>0</v>
      </c>
      <c r="P329" s="27">
        <f>IFERROR(Points!O329/SUM(Points!$B329:$Z329),)*(1-$B329)</f>
        <v>0</v>
      </c>
      <c r="Q329" s="27">
        <f>IFERROR(Points!P329/SUM(Points!$B329:$Z329),)*(1-$B329)</f>
        <v>0.05681818182</v>
      </c>
      <c r="R329" s="27">
        <f>IFERROR(Points!Q329/SUM(Points!$B329:$Z329),)*(1-$B329)</f>
        <v>0</v>
      </c>
      <c r="S329" s="27">
        <f>IFERROR(Points!R329/SUM(Points!$B329:$Z329),)*(1-$B329)</f>
        <v>0</v>
      </c>
      <c r="T329" s="27">
        <f>IFERROR(Points!S329/SUM(Points!$B329:$Z329),)*(1-$B329)</f>
        <v>0</v>
      </c>
      <c r="U329" s="27">
        <f>IFERROR(Points!T329/SUM(Points!$B329:$Z329),)*(1-$B329)</f>
        <v>0</v>
      </c>
      <c r="V329" s="27">
        <f>IFERROR(Points!U329/SUM(Points!$B329:$Z329),)*(1-$B329)</f>
        <v>0</v>
      </c>
      <c r="W329" s="27">
        <f>IFERROR(Points!V329/SUM(Points!$B329:$Z329),)*(1-$B329)</f>
        <v>0.05113636364</v>
      </c>
      <c r="X329" s="27">
        <f>IFERROR(Points!W329/SUM(Points!$B329:$Z329),)*(1-$B329)</f>
        <v>0</v>
      </c>
      <c r="Y329" s="27">
        <f>IFERROR(Points!X329/SUM(Points!$B329:$Z329),)*(1-$B329)</f>
        <v>0</v>
      </c>
      <c r="Z329" s="27">
        <f>IFERROR(Points!Y329/SUM(Points!$B329:$Z329),)*(1-$B329)</f>
        <v>0</v>
      </c>
      <c r="AA329" s="76"/>
      <c r="AB329" s="76"/>
      <c r="AC329" s="76"/>
      <c r="AD329" s="76"/>
      <c r="AE329" s="76"/>
    </row>
    <row r="330" ht="22.5" hidden="1" customHeight="1">
      <c r="A330" s="25">
        <f t="shared" si="1"/>
        <v>45925</v>
      </c>
      <c r="B330" s="82">
        <v>0.0</v>
      </c>
      <c r="C330" s="27">
        <f>IFERROR(Points!B330/SUM(Points!$B330:$Z330),)*(1-$B330)</f>
        <v>0.06703910615</v>
      </c>
      <c r="D330" s="27">
        <f>IFERROR(Points!C330/SUM(Points!$B330:$Z330),)*(1-$B330)</f>
        <v>0.06703910615</v>
      </c>
      <c r="E330" s="27">
        <f>IFERROR(Points!D330/SUM(Points!$B330:$Z330),)*(1-$B330)</f>
        <v>0.08379888268</v>
      </c>
      <c r="F330" s="27">
        <f>IFERROR(Points!E330/SUM(Points!$B330:$Z330),)*(1-$B330)</f>
        <v>0.1955307263</v>
      </c>
      <c r="G330" s="27">
        <f>IFERROR(Points!F330/SUM(Points!$B330:$Z330),)*(1-$B330)</f>
        <v>0.1675977654</v>
      </c>
      <c r="H330" s="27">
        <f>IFERROR(Points!G330/SUM(Points!$B330:$Z330),)*(1-$B330)</f>
        <v>0</v>
      </c>
      <c r="I330" s="27">
        <f>IFERROR(Points!H330/SUM(Points!$B330:$Z330),)*(1-$B330)</f>
        <v>0</v>
      </c>
      <c r="J330" s="27">
        <f>IFERROR(Points!I330/SUM(Points!$B330:$Z330),)*(1-$B330)</f>
        <v>0</v>
      </c>
      <c r="K330" s="27">
        <f>IFERROR(Points!J330/SUM(Points!$B330:$Z330),)*(1-$B330)</f>
        <v>0</v>
      </c>
      <c r="L330" s="27">
        <f>IFERROR(Points!K330/SUM(Points!$B330:$Z330),)*(1-$B330)</f>
        <v>0.1005586592</v>
      </c>
      <c r="M330" s="27">
        <f>IFERROR(Points!L330/SUM(Points!$B330:$Z330),)*(1-$B330)</f>
        <v>0</v>
      </c>
      <c r="N330" s="27">
        <f>IFERROR(Points!M330/SUM(Points!$B330:$Z330),)*(1-$B330)</f>
        <v>0.1955307263</v>
      </c>
      <c r="O330" s="27">
        <f>IFERROR(Points!N330/SUM(Points!$B330:$Z330),)*(1-$B330)</f>
        <v>0</v>
      </c>
      <c r="P330" s="27">
        <f>IFERROR(Points!O330/SUM(Points!$B330:$Z330),)*(1-$B330)</f>
        <v>0</v>
      </c>
      <c r="Q330" s="27">
        <f>IFERROR(Points!P330/SUM(Points!$B330:$Z330),)*(1-$B330)</f>
        <v>0.05586592179</v>
      </c>
      <c r="R330" s="27">
        <f>IFERROR(Points!Q330/SUM(Points!$B330:$Z330),)*(1-$B330)</f>
        <v>0</v>
      </c>
      <c r="S330" s="27">
        <f>IFERROR(Points!R330/SUM(Points!$B330:$Z330),)*(1-$B330)</f>
        <v>0</v>
      </c>
      <c r="T330" s="27">
        <f>IFERROR(Points!S330/SUM(Points!$B330:$Z330),)*(1-$B330)</f>
        <v>0.01675977654</v>
      </c>
      <c r="U330" s="27">
        <f>IFERROR(Points!T330/SUM(Points!$B330:$Z330),)*(1-$B330)</f>
        <v>0</v>
      </c>
      <c r="V330" s="27">
        <f>IFERROR(Points!U330/SUM(Points!$B330:$Z330),)*(1-$B330)</f>
        <v>0</v>
      </c>
      <c r="W330" s="27">
        <f>IFERROR(Points!V330/SUM(Points!$B330:$Z330),)*(1-$B330)</f>
        <v>0.05027932961</v>
      </c>
      <c r="X330" s="27">
        <f>IFERROR(Points!W330/SUM(Points!$B330:$Z330),)*(1-$B330)</f>
        <v>0</v>
      </c>
      <c r="Y330" s="27">
        <f>IFERROR(Points!X330/SUM(Points!$B330:$Z330),)*(1-$B330)</f>
        <v>0</v>
      </c>
      <c r="Z330" s="27">
        <f>IFERROR(Points!Y330/SUM(Points!$B330:$Z330),)*(1-$B330)</f>
        <v>0</v>
      </c>
      <c r="AA330" s="76"/>
      <c r="AB330" s="76"/>
      <c r="AC330" s="76"/>
      <c r="AD330" s="76"/>
      <c r="AE330" s="76"/>
    </row>
    <row r="331" ht="22.5" hidden="1" customHeight="1">
      <c r="A331" s="25">
        <f t="shared" si="1"/>
        <v>45926</v>
      </c>
      <c r="B331" s="82">
        <v>0.0</v>
      </c>
      <c r="C331" s="27">
        <f>IFERROR(Points!B331/SUM(Points!$B331:$Z331),)*(1-$B331)</f>
        <v>0.06936416185</v>
      </c>
      <c r="D331" s="27">
        <f>IFERROR(Points!C331/SUM(Points!$B331:$Z331),)*(1-$B331)</f>
        <v>0.06936416185</v>
      </c>
      <c r="E331" s="27">
        <f>IFERROR(Points!D331/SUM(Points!$B331:$Z331),)*(1-$B331)</f>
        <v>0.06936416185</v>
      </c>
      <c r="F331" s="27">
        <f>IFERROR(Points!E331/SUM(Points!$B331:$Z331),)*(1-$B331)</f>
        <v>0.2023121387</v>
      </c>
      <c r="G331" s="27">
        <f>IFERROR(Points!F331/SUM(Points!$B331:$Z331),)*(1-$B331)</f>
        <v>0.1734104046</v>
      </c>
      <c r="H331" s="27">
        <f>IFERROR(Points!G331/SUM(Points!$B331:$Z331),)*(1-$B331)</f>
        <v>0</v>
      </c>
      <c r="I331" s="27">
        <f>IFERROR(Points!H331/SUM(Points!$B331:$Z331),)*(1-$B331)</f>
        <v>0</v>
      </c>
      <c r="J331" s="27">
        <f>IFERROR(Points!I331/SUM(Points!$B331:$Z331),)*(1-$B331)</f>
        <v>0</v>
      </c>
      <c r="K331" s="27">
        <f>IFERROR(Points!J331/SUM(Points!$B331:$Z331),)*(1-$B331)</f>
        <v>0</v>
      </c>
      <c r="L331" s="27">
        <f>IFERROR(Points!K331/SUM(Points!$B331:$Z331),)*(1-$B331)</f>
        <v>0.1040462428</v>
      </c>
      <c r="M331" s="27">
        <f>IFERROR(Points!L331/SUM(Points!$B331:$Z331),)*(1-$B331)</f>
        <v>0</v>
      </c>
      <c r="N331" s="27">
        <f>IFERROR(Points!M331/SUM(Points!$B331:$Z331),)*(1-$B331)</f>
        <v>0.2023121387</v>
      </c>
      <c r="O331" s="27">
        <f>IFERROR(Points!N331/SUM(Points!$B331:$Z331),)*(1-$B331)</f>
        <v>0</v>
      </c>
      <c r="P331" s="27">
        <f>IFERROR(Points!O331/SUM(Points!$B331:$Z331),)*(1-$B331)</f>
        <v>0</v>
      </c>
      <c r="Q331" s="27">
        <f>IFERROR(Points!P331/SUM(Points!$B331:$Z331),)*(1-$B331)</f>
        <v>0.05780346821</v>
      </c>
      <c r="R331" s="27">
        <f>IFERROR(Points!Q331/SUM(Points!$B331:$Z331),)*(1-$B331)</f>
        <v>0</v>
      </c>
      <c r="S331" s="27">
        <f>IFERROR(Points!R331/SUM(Points!$B331:$Z331),)*(1-$B331)</f>
        <v>0</v>
      </c>
      <c r="T331" s="27">
        <f>IFERROR(Points!S331/SUM(Points!$B331:$Z331),)*(1-$B331)</f>
        <v>0</v>
      </c>
      <c r="U331" s="27">
        <f>IFERROR(Points!T331/SUM(Points!$B331:$Z331),)*(1-$B331)</f>
        <v>0</v>
      </c>
      <c r="V331" s="27">
        <f>IFERROR(Points!U331/SUM(Points!$B331:$Z331),)*(1-$B331)</f>
        <v>0</v>
      </c>
      <c r="W331" s="27">
        <f>IFERROR(Points!V331/SUM(Points!$B331:$Z331),)*(1-$B331)</f>
        <v>0.05202312139</v>
      </c>
      <c r="X331" s="27">
        <f>IFERROR(Points!W331/SUM(Points!$B331:$Z331),)*(1-$B331)</f>
        <v>0</v>
      </c>
      <c r="Y331" s="27">
        <f>IFERROR(Points!X331/SUM(Points!$B331:$Z331),)*(1-$B331)</f>
        <v>0</v>
      </c>
      <c r="Z331" s="27">
        <f>IFERROR(Points!Y331/SUM(Points!$B331:$Z331),)*(1-$B331)</f>
        <v>0</v>
      </c>
      <c r="AA331" s="76"/>
      <c r="AB331" s="76"/>
      <c r="AC331" s="76"/>
      <c r="AD331" s="76"/>
      <c r="AE331" s="76"/>
    </row>
    <row r="332" ht="22.5" hidden="1" customHeight="1">
      <c r="A332" s="25">
        <f t="shared" si="1"/>
        <v>45927</v>
      </c>
      <c r="B332" s="82">
        <v>0.0</v>
      </c>
      <c r="C332" s="27">
        <f>IFERROR(Points!B332/SUM(Points!$B332:$Z332),)*(1-$B332)</f>
        <v>0.05882352941</v>
      </c>
      <c r="D332" s="27">
        <f>IFERROR(Points!C332/SUM(Points!$B332:$Z332),)*(1-$B332)</f>
        <v>0.05882352941</v>
      </c>
      <c r="E332" s="27">
        <f>IFERROR(Points!D332/SUM(Points!$B332:$Z332),)*(1-$B332)</f>
        <v>0.07352941176</v>
      </c>
      <c r="F332" s="27">
        <f>IFERROR(Points!E332/SUM(Points!$B332:$Z332),)*(1-$B332)</f>
        <v>0.1715686275</v>
      </c>
      <c r="G332" s="27">
        <f>IFERROR(Points!F332/SUM(Points!$B332:$Z332),)*(1-$B332)</f>
        <v>0.1470588235</v>
      </c>
      <c r="H332" s="27">
        <f>IFERROR(Points!G332/SUM(Points!$B332:$Z332),)*(1-$B332)</f>
        <v>0.09803921569</v>
      </c>
      <c r="I332" s="27">
        <f>IFERROR(Points!H332/SUM(Points!$B332:$Z332),)*(1-$B332)</f>
        <v>0</v>
      </c>
      <c r="J332" s="27">
        <f>IFERROR(Points!I332/SUM(Points!$B332:$Z332),)*(1-$B332)</f>
        <v>0</v>
      </c>
      <c r="K332" s="27">
        <f>IFERROR(Points!J332/SUM(Points!$B332:$Z332),)*(1-$B332)</f>
        <v>0</v>
      </c>
      <c r="L332" s="27">
        <f>IFERROR(Points!K332/SUM(Points!$B332:$Z332),)*(1-$B332)</f>
        <v>0.08823529412</v>
      </c>
      <c r="M332" s="27">
        <f>IFERROR(Points!L332/SUM(Points!$B332:$Z332),)*(1-$B332)</f>
        <v>0</v>
      </c>
      <c r="N332" s="27">
        <f>IFERROR(Points!M332/SUM(Points!$B332:$Z332),)*(1-$B332)</f>
        <v>0.1715686275</v>
      </c>
      <c r="O332" s="27">
        <f>IFERROR(Points!N332/SUM(Points!$B332:$Z332),)*(1-$B332)</f>
        <v>0</v>
      </c>
      <c r="P332" s="27">
        <f>IFERROR(Points!O332/SUM(Points!$B332:$Z332),)*(1-$B332)</f>
        <v>0</v>
      </c>
      <c r="Q332" s="27">
        <f>IFERROR(Points!P332/SUM(Points!$B332:$Z332),)*(1-$B332)</f>
        <v>0</v>
      </c>
      <c r="R332" s="27">
        <f>IFERROR(Points!Q332/SUM(Points!$B332:$Z332),)*(1-$B332)</f>
        <v>0</v>
      </c>
      <c r="S332" s="27">
        <f>IFERROR(Points!R332/SUM(Points!$B332:$Z332),)*(1-$B332)</f>
        <v>0</v>
      </c>
      <c r="T332" s="27">
        <f>IFERROR(Points!S332/SUM(Points!$B332:$Z332),)*(1-$B332)</f>
        <v>0</v>
      </c>
      <c r="U332" s="27">
        <f>IFERROR(Points!T332/SUM(Points!$B332:$Z332),)*(1-$B332)</f>
        <v>0</v>
      </c>
      <c r="V332" s="27">
        <f>IFERROR(Points!U332/SUM(Points!$B332:$Z332),)*(1-$B332)</f>
        <v>0</v>
      </c>
      <c r="W332" s="27">
        <f>IFERROR(Points!V332/SUM(Points!$B332:$Z332),)*(1-$B332)</f>
        <v>0.01470588235</v>
      </c>
      <c r="X332" s="27">
        <f>IFERROR(Points!W332/SUM(Points!$B332:$Z332),)*(1-$B332)</f>
        <v>0.05882352941</v>
      </c>
      <c r="Y332" s="27">
        <f>IFERROR(Points!X332/SUM(Points!$B332:$Z332),)*(1-$B332)</f>
        <v>0.05882352941</v>
      </c>
      <c r="Z332" s="27">
        <f>IFERROR(Points!Y332/SUM(Points!$B332:$Z332),)*(1-$B332)</f>
        <v>0</v>
      </c>
      <c r="AA332" s="76"/>
      <c r="AB332" s="76"/>
      <c r="AC332" s="76"/>
      <c r="AD332" s="76"/>
      <c r="AE332" s="76"/>
    </row>
    <row r="333" ht="22.5" hidden="1" customHeight="1">
      <c r="A333" s="25">
        <f t="shared" si="1"/>
        <v>45928</v>
      </c>
      <c r="B333" s="82">
        <v>0.0</v>
      </c>
      <c r="C333" s="27">
        <f>IFERROR(Points!B333/SUM(Points!$B333:$Z333),)*(1-$B333)</f>
        <v>0.05687203791</v>
      </c>
      <c r="D333" s="27">
        <f>IFERROR(Points!C333/SUM(Points!$B333:$Z333),)*(1-$B333)</f>
        <v>0.05687203791</v>
      </c>
      <c r="E333" s="27">
        <f>IFERROR(Points!D333/SUM(Points!$B333:$Z333),)*(1-$B333)</f>
        <v>0.07109004739</v>
      </c>
      <c r="F333" s="27">
        <f>IFERROR(Points!E333/SUM(Points!$B333:$Z333),)*(1-$B333)</f>
        <v>0.1658767773</v>
      </c>
      <c r="G333" s="27">
        <f>IFERROR(Points!F333/SUM(Points!$B333:$Z333),)*(1-$B333)</f>
        <v>0.1421800948</v>
      </c>
      <c r="H333" s="27">
        <f>IFERROR(Points!G333/SUM(Points!$B333:$Z333),)*(1-$B333)</f>
        <v>0.09478672986</v>
      </c>
      <c r="I333" s="27">
        <f>IFERROR(Points!H333/SUM(Points!$B333:$Z333),)*(1-$B333)</f>
        <v>0</v>
      </c>
      <c r="J333" s="27">
        <f>IFERROR(Points!I333/SUM(Points!$B333:$Z333),)*(1-$B333)</f>
        <v>0</v>
      </c>
      <c r="K333" s="27">
        <f>IFERROR(Points!J333/SUM(Points!$B333:$Z333),)*(1-$B333)</f>
        <v>0</v>
      </c>
      <c r="L333" s="27">
        <f>IFERROR(Points!K333/SUM(Points!$B333:$Z333),)*(1-$B333)</f>
        <v>0.08530805687</v>
      </c>
      <c r="M333" s="27">
        <f>IFERROR(Points!L333/SUM(Points!$B333:$Z333),)*(1-$B333)</f>
        <v>0</v>
      </c>
      <c r="N333" s="27">
        <f>IFERROR(Points!M333/SUM(Points!$B333:$Z333),)*(1-$B333)</f>
        <v>0.1658767773</v>
      </c>
      <c r="O333" s="27">
        <f>IFERROR(Points!N333/SUM(Points!$B333:$Z333),)*(1-$B333)</f>
        <v>0</v>
      </c>
      <c r="P333" s="27">
        <f>IFERROR(Points!O333/SUM(Points!$B333:$Z333),)*(1-$B333)</f>
        <v>0</v>
      </c>
      <c r="Q333" s="27">
        <f>IFERROR(Points!P333/SUM(Points!$B333:$Z333),)*(1-$B333)</f>
        <v>0.04739336493</v>
      </c>
      <c r="R333" s="27">
        <f>IFERROR(Points!Q333/SUM(Points!$B333:$Z333),)*(1-$B333)</f>
        <v>0</v>
      </c>
      <c r="S333" s="27">
        <f>IFERROR(Points!R333/SUM(Points!$B333:$Z333),)*(1-$B333)</f>
        <v>0</v>
      </c>
      <c r="T333" s="27">
        <f>IFERROR(Points!S333/SUM(Points!$B333:$Z333),)*(1-$B333)</f>
        <v>0</v>
      </c>
      <c r="U333" s="27">
        <f>IFERROR(Points!T333/SUM(Points!$B333:$Z333),)*(1-$B333)</f>
        <v>0</v>
      </c>
      <c r="V333" s="27">
        <f>IFERROR(Points!U333/SUM(Points!$B333:$Z333),)*(1-$B333)</f>
        <v>0</v>
      </c>
      <c r="W333" s="27">
        <f>IFERROR(Points!V333/SUM(Points!$B333:$Z333),)*(1-$B333)</f>
        <v>0</v>
      </c>
      <c r="X333" s="27">
        <f>IFERROR(Points!W333/SUM(Points!$B333:$Z333),)*(1-$B333)</f>
        <v>0.05687203791</v>
      </c>
      <c r="Y333" s="27">
        <f>IFERROR(Points!X333/SUM(Points!$B333:$Z333),)*(1-$B333)</f>
        <v>0.05687203791</v>
      </c>
      <c r="Z333" s="27">
        <f>IFERROR(Points!Y333/SUM(Points!$B333:$Z333),)*(1-$B333)</f>
        <v>0</v>
      </c>
      <c r="AA333" s="76"/>
      <c r="AB333" s="76"/>
      <c r="AC333" s="76"/>
      <c r="AD333" s="76"/>
      <c r="AE333" s="76"/>
    </row>
    <row r="334" ht="22.5" hidden="1" customHeight="1">
      <c r="A334" s="25">
        <f t="shared" si="1"/>
        <v>45929</v>
      </c>
      <c r="B334" s="82">
        <v>0.0</v>
      </c>
      <c r="C334" s="27">
        <f>IFERROR(Points!B334/SUM(Points!$B334:$Z334),)*(1-$B334)</f>
        <v>0</v>
      </c>
      <c r="D334" s="27">
        <f>IFERROR(Points!C334/SUM(Points!$B334:$Z334),)*(1-$B334)</f>
        <v>0</v>
      </c>
      <c r="E334" s="27">
        <f>IFERROR(Points!D334/SUM(Points!$B334:$Z334),)*(1-$B334)</f>
        <v>0</v>
      </c>
      <c r="F334" s="27">
        <f>IFERROR(Points!E334/SUM(Points!$B334:$Z334),)*(1-$B334)</f>
        <v>0</v>
      </c>
      <c r="G334" s="27">
        <f>IFERROR(Points!F334/SUM(Points!$B334:$Z334),)*(1-$B334)</f>
        <v>0</v>
      </c>
      <c r="H334" s="27">
        <f>IFERROR(Points!G334/SUM(Points!$B334:$Z334),)*(1-$B334)</f>
        <v>0</v>
      </c>
      <c r="I334" s="27">
        <f>IFERROR(Points!H334/SUM(Points!$B334:$Z334),)*(1-$B334)</f>
        <v>0</v>
      </c>
      <c r="J334" s="27">
        <f>IFERROR(Points!I334/SUM(Points!$B334:$Z334),)*(1-$B334)</f>
        <v>0</v>
      </c>
      <c r="K334" s="27">
        <f>IFERROR(Points!J334/SUM(Points!$B334:$Z334),)*(1-$B334)</f>
        <v>0</v>
      </c>
      <c r="L334" s="27">
        <f>IFERROR(Points!K334/SUM(Points!$B334:$Z334),)*(1-$B334)</f>
        <v>0</v>
      </c>
      <c r="M334" s="27">
        <f>IFERROR(Points!L334/SUM(Points!$B334:$Z334),)*(1-$B334)</f>
        <v>0</v>
      </c>
      <c r="N334" s="27">
        <f>IFERROR(Points!M334/SUM(Points!$B334:$Z334),)*(1-$B334)</f>
        <v>0</v>
      </c>
      <c r="O334" s="27">
        <f>IFERROR(Points!N334/SUM(Points!$B334:$Z334),)*(1-$B334)</f>
        <v>0</v>
      </c>
      <c r="P334" s="27">
        <f>IFERROR(Points!O334/SUM(Points!$B334:$Z334),)*(1-$B334)</f>
        <v>0</v>
      </c>
      <c r="Q334" s="27">
        <f>IFERROR(Points!P334/SUM(Points!$B334:$Z334),)*(1-$B334)</f>
        <v>0</v>
      </c>
      <c r="R334" s="27">
        <f>IFERROR(Points!Q334/SUM(Points!$B334:$Z334),)*(1-$B334)</f>
        <v>0</v>
      </c>
      <c r="S334" s="27">
        <f>IFERROR(Points!R334/SUM(Points!$B334:$Z334),)*(1-$B334)</f>
        <v>0</v>
      </c>
      <c r="T334" s="27">
        <f>IFERROR(Points!S334/SUM(Points!$B334:$Z334),)*(1-$B334)</f>
        <v>0</v>
      </c>
      <c r="U334" s="27">
        <f>IFERROR(Points!T334/SUM(Points!$B334:$Z334),)*(1-$B334)</f>
        <v>0</v>
      </c>
      <c r="V334" s="27">
        <f>IFERROR(Points!U334/SUM(Points!$B334:$Z334),)*(1-$B334)</f>
        <v>0</v>
      </c>
      <c r="W334" s="27">
        <f>IFERROR(Points!V334/SUM(Points!$B334:$Z334),)*(1-$B334)</f>
        <v>0</v>
      </c>
      <c r="X334" s="27">
        <f>IFERROR(Points!W334/SUM(Points!$B334:$Z334),)*(1-$B334)</f>
        <v>0</v>
      </c>
      <c r="Y334" s="27">
        <f>IFERROR(Points!X334/SUM(Points!$B334:$Z334),)*(1-$B334)</f>
        <v>0</v>
      </c>
      <c r="Z334" s="27">
        <f>IFERROR(Points!Y334/SUM(Points!$B334:$Z334),)*(1-$B334)</f>
        <v>0</v>
      </c>
      <c r="AA334" s="76"/>
      <c r="AB334" s="76"/>
      <c r="AC334" s="76"/>
      <c r="AD334" s="76"/>
      <c r="AE334" s="76"/>
    </row>
    <row r="335" ht="22.5" hidden="1" customHeight="1">
      <c r="A335" s="25">
        <f t="shared" si="1"/>
        <v>45930</v>
      </c>
      <c r="B335" s="82">
        <v>0.0</v>
      </c>
      <c r="C335" s="27">
        <f>IFERROR(Points!B335/SUM(Points!$B335:$Z335),)*(1-$B335)</f>
        <v>0.06857142857</v>
      </c>
      <c r="D335" s="27">
        <f>IFERROR(Points!C335/SUM(Points!$B335:$Z335),)*(1-$B335)</f>
        <v>0.06857142857</v>
      </c>
      <c r="E335" s="27">
        <f>IFERROR(Points!D335/SUM(Points!$B335:$Z335),)*(1-$B335)</f>
        <v>0.08571428571</v>
      </c>
      <c r="F335" s="27">
        <f>IFERROR(Points!E335/SUM(Points!$B335:$Z335),)*(1-$B335)</f>
        <v>0.2</v>
      </c>
      <c r="G335" s="27">
        <f>IFERROR(Points!F335/SUM(Points!$B335:$Z335),)*(1-$B335)</f>
        <v>0.1714285714</v>
      </c>
      <c r="H335" s="27">
        <f>IFERROR(Points!G335/SUM(Points!$B335:$Z335),)*(1-$B335)</f>
        <v>0</v>
      </c>
      <c r="I335" s="27">
        <f>IFERROR(Points!H335/SUM(Points!$B335:$Z335),)*(1-$B335)</f>
        <v>0</v>
      </c>
      <c r="J335" s="27">
        <f>IFERROR(Points!I335/SUM(Points!$B335:$Z335),)*(1-$B335)</f>
        <v>0</v>
      </c>
      <c r="K335" s="27">
        <f>IFERROR(Points!J335/SUM(Points!$B335:$Z335),)*(1-$B335)</f>
        <v>0</v>
      </c>
      <c r="L335" s="27">
        <f>IFERROR(Points!K335/SUM(Points!$B335:$Z335),)*(1-$B335)</f>
        <v>0.1028571429</v>
      </c>
      <c r="M335" s="27">
        <f>IFERROR(Points!L335/SUM(Points!$B335:$Z335),)*(1-$B335)</f>
        <v>0</v>
      </c>
      <c r="N335" s="27">
        <f>IFERROR(Points!M335/SUM(Points!$B335:$Z335),)*(1-$B335)</f>
        <v>0.2</v>
      </c>
      <c r="O335" s="27">
        <f>IFERROR(Points!N335/SUM(Points!$B335:$Z335),)*(1-$B335)</f>
        <v>0</v>
      </c>
      <c r="P335" s="27">
        <f>IFERROR(Points!O335/SUM(Points!$B335:$Z335),)*(1-$B335)</f>
        <v>0.05142857143</v>
      </c>
      <c r="Q335" s="27">
        <f>IFERROR(Points!P335/SUM(Points!$B335:$Z335),)*(1-$B335)</f>
        <v>0</v>
      </c>
      <c r="R335" s="27">
        <f>IFERROR(Points!Q335/SUM(Points!$B335:$Z335),)*(1-$B335)</f>
        <v>0</v>
      </c>
      <c r="S335" s="27">
        <f>IFERROR(Points!R335/SUM(Points!$B335:$Z335),)*(1-$B335)</f>
        <v>0</v>
      </c>
      <c r="T335" s="27">
        <f>IFERROR(Points!S335/SUM(Points!$B335:$Z335),)*(1-$B335)</f>
        <v>0</v>
      </c>
      <c r="U335" s="27">
        <f>IFERROR(Points!T335/SUM(Points!$B335:$Z335),)*(1-$B335)</f>
        <v>0</v>
      </c>
      <c r="V335" s="27">
        <f>IFERROR(Points!U335/SUM(Points!$B335:$Z335),)*(1-$B335)</f>
        <v>0</v>
      </c>
      <c r="W335" s="27">
        <f>IFERROR(Points!V335/SUM(Points!$B335:$Z335),)*(1-$B335)</f>
        <v>0.05142857143</v>
      </c>
      <c r="X335" s="27">
        <f>IFERROR(Points!W335/SUM(Points!$B335:$Z335),)*(1-$B335)</f>
        <v>0</v>
      </c>
      <c r="Y335" s="27">
        <f>IFERROR(Points!X335/SUM(Points!$B335:$Z335),)*(1-$B335)</f>
        <v>0</v>
      </c>
      <c r="Z335" s="27">
        <f>IFERROR(Points!Y335/SUM(Points!$B335:$Z335),)*(1-$B335)</f>
        <v>0</v>
      </c>
      <c r="AA335" s="76"/>
      <c r="AB335" s="76"/>
      <c r="AC335" s="76"/>
      <c r="AD335" s="76"/>
      <c r="AE335" s="76"/>
    </row>
    <row r="336" ht="22.5" hidden="1" customHeight="1">
      <c r="A336" s="25">
        <f t="shared" si="1"/>
        <v>45931</v>
      </c>
      <c r="B336" s="82">
        <v>0.0</v>
      </c>
      <c r="C336" s="27">
        <f>IFERROR(Points!B336/SUM(Points!$B336:$Z336),)*(1-$B336)</f>
        <v>0.06434316354</v>
      </c>
      <c r="D336" s="27">
        <f>IFERROR(Points!C336/SUM(Points!$B336:$Z336),)*(1-$B336)</f>
        <v>0.06434316354</v>
      </c>
      <c r="E336" s="27">
        <f>IFERROR(Points!D336/SUM(Points!$B336:$Z336),)*(1-$B336)</f>
        <v>0.08042895442</v>
      </c>
      <c r="F336" s="27">
        <f>IFERROR(Points!E336/SUM(Points!$B336:$Z336),)*(1-$B336)</f>
        <v>0.1876675603</v>
      </c>
      <c r="G336" s="27">
        <f>IFERROR(Points!F336/SUM(Points!$B336:$Z336),)*(1-$B336)</f>
        <v>0.1608579088</v>
      </c>
      <c r="H336" s="27">
        <f>IFERROR(Points!G336/SUM(Points!$B336:$Z336),)*(1-$B336)</f>
        <v>0</v>
      </c>
      <c r="I336" s="27">
        <f>IFERROR(Points!H336/SUM(Points!$B336:$Z336),)*(1-$B336)</f>
        <v>0</v>
      </c>
      <c r="J336" s="27">
        <f>IFERROR(Points!I336/SUM(Points!$B336:$Z336),)*(1-$B336)</f>
        <v>0</v>
      </c>
      <c r="K336" s="27">
        <f>IFERROR(Points!J336/SUM(Points!$B336:$Z336),)*(1-$B336)</f>
        <v>0</v>
      </c>
      <c r="L336" s="27">
        <f>IFERROR(Points!K336/SUM(Points!$B336:$Z336),)*(1-$B336)</f>
        <v>0.09651474531</v>
      </c>
      <c r="M336" s="27">
        <f>IFERROR(Points!L336/SUM(Points!$B336:$Z336),)*(1-$B336)</f>
        <v>0</v>
      </c>
      <c r="N336" s="27">
        <f>IFERROR(Points!M336/SUM(Points!$B336:$Z336),)*(1-$B336)</f>
        <v>0.1876675603</v>
      </c>
      <c r="O336" s="27">
        <f>IFERROR(Points!N336/SUM(Points!$B336:$Z336),)*(1-$B336)</f>
        <v>0</v>
      </c>
      <c r="P336" s="27">
        <f>IFERROR(Points!O336/SUM(Points!$B336:$Z336),)*(1-$B336)</f>
        <v>0.07238605898</v>
      </c>
      <c r="Q336" s="27">
        <f>IFERROR(Points!P336/SUM(Points!$B336:$Z336),)*(1-$B336)</f>
        <v>0.05361930295</v>
      </c>
      <c r="R336" s="27">
        <f>IFERROR(Points!Q336/SUM(Points!$B336:$Z336),)*(1-$B336)</f>
        <v>0</v>
      </c>
      <c r="S336" s="27">
        <f>IFERROR(Points!R336/SUM(Points!$B336:$Z336),)*(1-$B336)</f>
        <v>0</v>
      </c>
      <c r="T336" s="27">
        <f>IFERROR(Points!S336/SUM(Points!$B336:$Z336),)*(1-$B336)</f>
        <v>0</v>
      </c>
      <c r="U336" s="27">
        <f>IFERROR(Points!T336/SUM(Points!$B336:$Z336),)*(1-$B336)</f>
        <v>0</v>
      </c>
      <c r="V336" s="27">
        <f>IFERROR(Points!U336/SUM(Points!$B336:$Z336),)*(1-$B336)</f>
        <v>0</v>
      </c>
      <c r="W336" s="27">
        <f>IFERROR(Points!V336/SUM(Points!$B336:$Z336),)*(1-$B336)</f>
        <v>0.03217158177</v>
      </c>
      <c r="X336" s="27">
        <f>IFERROR(Points!W336/SUM(Points!$B336:$Z336),)*(1-$B336)</f>
        <v>0</v>
      </c>
      <c r="Y336" s="27">
        <f>IFERROR(Points!X336/SUM(Points!$B336:$Z336),)*(1-$B336)</f>
        <v>0</v>
      </c>
      <c r="Z336" s="27">
        <f>IFERROR(Points!Y336/SUM(Points!$B336:$Z336),)*(1-$B336)</f>
        <v>0</v>
      </c>
      <c r="AA336" s="76"/>
      <c r="AB336" s="76"/>
      <c r="AC336" s="76"/>
      <c r="AD336" s="76"/>
      <c r="AE336" s="76"/>
    </row>
    <row r="337" ht="22.5" customHeight="1">
      <c r="A337" s="25">
        <f t="shared" si="1"/>
        <v>45932</v>
      </c>
      <c r="B337" s="82">
        <v>0.0</v>
      </c>
      <c r="C337" s="27">
        <f>IFERROR(Points!B337/SUM(Points!$B337:$AG337),)*(1-$B337)</f>
        <v>0.06666666667</v>
      </c>
      <c r="D337" s="27">
        <f>IFERROR(Points!C337/SUM(Points!$B337:$AG337),)*(1-$B337)</f>
        <v>0.06666666667</v>
      </c>
      <c r="E337" s="27">
        <f>IFERROR(Points!D337/SUM(Points!$B337:$AG337),)*(1-$B337)</f>
        <v>0.08333333333</v>
      </c>
      <c r="F337" s="27">
        <f>IFERROR(Points!E337/SUM(Points!$B337:$AG337),)*(1-$B337)</f>
        <v>0.1944444444</v>
      </c>
      <c r="G337" s="27">
        <f>IFERROR(Points!F337/SUM(Points!$B337:$AG337),)*(1-$B337)</f>
        <v>0.1666666667</v>
      </c>
      <c r="H337" s="27">
        <f>IFERROR(Points!G337/SUM(Points!$B337:$AG337),)*(1-$B337)</f>
        <v>0.1111111111</v>
      </c>
      <c r="I337" s="27">
        <f>IFERROR(Points!H337/SUM(Points!$B337:$AG337),)*(1-$B337)</f>
        <v>0</v>
      </c>
      <c r="J337" s="27">
        <f>IFERROR(Points!I337/SUM(Points!$B337:$AG337),)*(1-$B337)</f>
        <v>0</v>
      </c>
      <c r="K337" s="27">
        <f>IFERROR(Points!J337/SUM(Points!$B337:$AG337),)*(1-$B337)</f>
        <v>0</v>
      </c>
      <c r="L337" s="27">
        <f>IFERROR(Points!K337/SUM(Points!$B337:$AG337),)*(1-$B337)</f>
        <v>0.1</v>
      </c>
      <c r="M337" s="27">
        <f>IFERROR(Points!L337/SUM(Points!$B337:$AG337),)*(1-$B337)</f>
        <v>0</v>
      </c>
      <c r="N337" s="27">
        <f>IFERROR(Points!M337/SUM(Points!$B337:$AG337),)*(1-$B337)</f>
        <v>0.1944444444</v>
      </c>
      <c r="O337" s="27">
        <f>IFERROR(Points!N337/SUM(Points!$B337:$AG337),)*(1-$B337)</f>
        <v>0</v>
      </c>
      <c r="P337" s="27">
        <f>IFERROR(Points!O337/SUM(Points!$B337:$AG337),)*(1-$B337)</f>
        <v>0</v>
      </c>
      <c r="Q337" s="27">
        <f>IFERROR(Points!P337/SUM(Points!$B337:$AG337),)*(1-$B337)</f>
        <v>0</v>
      </c>
      <c r="R337" s="27">
        <f>IFERROR(Points!Q337/SUM(Points!$B337:$AG337),)*(1-$B337)</f>
        <v>0</v>
      </c>
      <c r="S337" s="27">
        <f>IFERROR(Points!R337/SUM(Points!$B337:$AG337),)*(1-$B337)</f>
        <v>0</v>
      </c>
      <c r="T337" s="27">
        <f>IFERROR(Points!S337/SUM(Points!$B337:$AG337),)*(1-$B337)</f>
        <v>0</v>
      </c>
      <c r="U337" s="27">
        <f>IFERROR(Points!T337/SUM(Points!$B337:$AG337),)*(1-$B337)</f>
        <v>0</v>
      </c>
      <c r="V337" s="27">
        <f>IFERROR(Points!U337/SUM(Points!$B337:$AG337),)*(1-$B337)</f>
        <v>0</v>
      </c>
      <c r="W337" s="27">
        <f>IFERROR(Points!V337/SUM(Points!$B337:$AG337),)*(1-$B337)</f>
        <v>0.01666666667</v>
      </c>
      <c r="X337" s="27">
        <f>IFERROR(Points!W337/SUM(Points!$B337:$AG337),)*(1-$B337)</f>
        <v>0</v>
      </c>
      <c r="Y337" s="27">
        <f>IFERROR(Points!X337/SUM(Points!$B337:$AG337),)*(1-$B337)</f>
        <v>0</v>
      </c>
      <c r="Z337" s="27">
        <f>IFERROR(Points!Y337/SUM(Points!$B337:$AG337),)*(1-$B337)</f>
        <v>0</v>
      </c>
      <c r="AA337" s="27">
        <f>IFERROR(Points!Z337/SUM(Points!$B337:$AG337),)*(1-$B337)</f>
        <v>0</v>
      </c>
      <c r="AB337" s="27">
        <f>IFERROR(Points!AA337/SUM(Points!$B337:$AG337),)*(1-$B337)</f>
        <v>0</v>
      </c>
      <c r="AC337" s="27">
        <f>IFERROR(Points!AB337/SUM(Points!$B337:$AG337),)*(1-$B337)</f>
        <v>0</v>
      </c>
      <c r="AD337" s="27">
        <f>IFERROR(Points!AC337/SUM(Points!$B337:$AG337),)*(1-$B337)</f>
        <v>0</v>
      </c>
      <c r="AE337" s="27">
        <f>IFERROR(Points!AD337/SUM(Points!$B337:$AG337),)*(1-$B337)</f>
        <v>0</v>
      </c>
    </row>
    <row r="338" ht="22.5" customHeight="1">
      <c r="A338" s="25">
        <f t="shared" si="1"/>
        <v>45933</v>
      </c>
      <c r="B338" s="82">
        <v>0.0</v>
      </c>
      <c r="C338" s="27">
        <f>IFERROR(Points!B338/SUM(Points!$B338:$AG338),)*(1-$B338)</f>
        <v>0.06557377049</v>
      </c>
      <c r="D338" s="27">
        <f>IFERROR(Points!C338/SUM(Points!$B338:$AG338),)*(1-$B338)</f>
        <v>0.06557377049</v>
      </c>
      <c r="E338" s="27">
        <f>IFERROR(Points!D338/SUM(Points!$B338:$AG338),)*(1-$B338)</f>
        <v>0.08196721311</v>
      </c>
      <c r="F338" s="27">
        <f>IFERROR(Points!E338/SUM(Points!$B338:$AG338),)*(1-$B338)</f>
        <v>0.1912568306</v>
      </c>
      <c r="G338" s="27">
        <f>IFERROR(Points!F338/SUM(Points!$B338:$AG338),)*(1-$B338)</f>
        <v>0.1639344262</v>
      </c>
      <c r="H338" s="27">
        <f>IFERROR(Points!G338/SUM(Points!$B338:$AG338),)*(1-$B338)</f>
        <v>0.1092896175</v>
      </c>
      <c r="I338" s="27">
        <f>IFERROR(Points!H338/SUM(Points!$B338:$AG338),)*(1-$B338)</f>
        <v>0</v>
      </c>
      <c r="J338" s="27">
        <f>IFERROR(Points!I338/SUM(Points!$B338:$AG338),)*(1-$B338)</f>
        <v>0</v>
      </c>
      <c r="K338" s="27">
        <f>IFERROR(Points!J338/SUM(Points!$B338:$AG338),)*(1-$B338)</f>
        <v>0</v>
      </c>
      <c r="L338" s="27">
        <f>IFERROR(Points!K338/SUM(Points!$B338:$AG338),)*(1-$B338)</f>
        <v>0.09836065574</v>
      </c>
      <c r="M338" s="27">
        <f>IFERROR(Points!L338/SUM(Points!$B338:$AG338),)*(1-$B338)</f>
        <v>0</v>
      </c>
      <c r="N338" s="27">
        <f>IFERROR(Points!M338/SUM(Points!$B338:$AG338),)*(1-$B338)</f>
        <v>0.1912568306</v>
      </c>
      <c r="O338" s="27">
        <f>IFERROR(Points!N338/SUM(Points!$B338:$AG338),)*(1-$B338)</f>
        <v>0</v>
      </c>
      <c r="P338" s="27">
        <f>IFERROR(Points!O338/SUM(Points!$B338:$AG338),)*(1-$B338)</f>
        <v>0</v>
      </c>
      <c r="Q338" s="27">
        <f>IFERROR(Points!P338/SUM(Points!$B338:$AG338),)*(1-$B338)</f>
        <v>0</v>
      </c>
      <c r="R338" s="27">
        <f>IFERROR(Points!Q338/SUM(Points!$B338:$AG338),)*(1-$B338)</f>
        <v>0</v>
      </c>
      <c r="S338" s="27">
        <f>IFERROR(Points!R338/SUM(Points!$B338:$AG338),)*(1-$B338)</f>
        <v>0</v>
      </c>
      <c r="T338" s="27">
        <f>IFERROR(Points!S338/SUM(Points!$B338:$AG338),)*(1-$B338)</f>
        <v>0</v>
      </c>
      <c r="U338" s="27">
        <f>IFERROR(Points!T338/SUM(Points!$B338:$AG338),)*(1-$B338)</f>
        <v>0</v>
      </c>
      <c r="V338" s="27">
        <f>IFERROR(Points!U338/SUM(Points!$B338:$AG338),)*(1-$B338)</f>
        <v>0</v>
      </c>
      <c r="W338" s="27">
        <f>IFERROR(Points!V338/SUM(Points!$B338:$AG338),)*(1-$B338)</f>
        <v>0.03278688525</v>
      </c>
      <c r="X338" s="27">
        <f>IFERROR(Points!W338/SUM(Points!$B338:$AG338),)*(1-$B338)</f>
        <v>0</v>
      </c>
      <c r="Y338" s="27">
        <f>IFERROR(Points!X338/SUM(Points!$B338:$AG338),)*(1-$B338)</f>
        <v>0</v>
      </c>
      <c r="Z338" s="27">
        <f>IFERROR(Points!Y338/SUM(Points!$B338:$AG338),)*(1-$B338)</f>
        <v>0</v>
      </c>
      <c r="AA338" s="27">
        <f>IFERROR(Points!Z338/SUM(Points!$B338:$AG338),)*(1-$B338)</f>
        <v>0</v>
      </c>
      <c r="AB338" s="27">
        <f>IFERROR(Points!AA338/SUM(Points!$B338:$AG338),)*(1-$B338)</f>
        <v>0</v>
      </c>
      <c r="AC338" s="27">
        <f>IFERROR(Points!AB338/SUM(Points!$B338:$AG338),)*(1-$B338)</f>
        <v>0</v>
      </c>
      <c r="AD338" s="27">
        <f>IFERROR(Points!AC338/SUM(Points!$B338:$AG338),)*(1-$B338)</f>
        <v>0</v>
      </c>
      <c r="AE338" s="27">
        <f>IFERROR(Points!AD338/SUM(Points!$B338:$AG338),)*(1-$B338)</f>
        <v>0</v>
      </c>
    </row>
    <row r="339" ht="22.5" customHeight="1">
      <c r="A339" s="25">
        <f t="shared" si="1"/>
        <v>45934</v>
      </c>
      <c r="B339" s="82">
        <v>0.0</v>
      </c>
      <c r="C339" s="27">
        <f>IFERROR(Points!B339/SUM(Points!$B339:$AG339),)*(1-$B339)</f>
        <v>0.0652173913</v>
      </c>
      <c r="D339" s="27">
        <f>IFERROR(Points!C339/SUM(Points!$B339:$AG339),)*(1-$B339)</f>
        <v>0.0652173913</v>
      </c>
      <c r="E339" s="27">
        <f>IFERROR(Points!D339/SUM(Points!$B339:$AG339),)*(1-$B339)</f>
        <v>0.08152173913</v>
      </c>
      <c r="F339" s="27">
        <f>IFERROR(Points!E339/SUM(Points!$B339:$AG339),)*(1-$B339)</f>
        <v>0.1902173913</v>
      </c>
      <c r="G339" s="27">
        <f>IFERROR(Points!F339/SUM(Points!$B339:$AG339),)*(1-$B339)</f>
        <v>0.1630434783</v>
      </c>
      <c r="H339" s="27">
        <f>IFERROR(Points!G339/SUM(Points!$B339:$AG339),)*(1-$B339)</f>
        <v>0</v>
      </c>
      <c r="I339" s="27">
        <f>IFERROR(Points!H339/SUM(Points!$B339:$AG339),)*(1-$B339)</f>
        <v>0</v>
      </c>
      <c r="J339" s="27">
        <f>IFERROR(Points!I339/SUM(Points!$B339:$AG339),)*(1-$B339)</f>
        <v>0</v>
      </c>
      <c r="K339" s="27">
        <f>IFERROR(Points!J339/SUM(Points!$B339:$AG339),)*(1-$B339)</f>
        <v>0</v>
      </c>
      <c r="L339" s="27">
        <f>IFERROR(Points!K339/SUM(Points!$B339:$AG339),)*(1-$B339)</f>
        <v>0.09782608696</v>
      </c>
      <c r="M339" s="27">
        <f>IFERROR(Points!L339/SUM(Points!$B339:$AG339),)*(1-$B339)</f>
        <v>0</v>
      </c>
      <c r="N339" s="27">
        <f>IFERROR(Points!M339/SUM(Points!$B339:$AG339),)*(1-$B339)</f>
        <v>0.1902173913</v>
      </c>
      <c r="O339" s="27">
        <f>IFERROR(Points!N339/SUM(Points!$B339:$AG339),)*(1-$B339)</f>
        <v>0</v>
      </c>
      <c r="P339" s="27">
        <f>IFERROR(Points!O339/SUM(Points!$B339:$AG339),)*(1-$B339)</f>
        <v>0</v>
      </c>
      <c r="Q339" s="27">
        <f>IFERROR(Points!P339/SUM(Points!$B339:$AG339),)*(1-$B339)</f>
        <v>0</v>
      </c>
      <c r="R339" s="27">
        <f>IFERROR(Points!Q339/SUM(Points!$B339:$AG339),)*(1-$B339)</f>
        <v>0</v>
      </c>
      <c r="S339" s="27">
        <f>IFERROR(Points!R339/SUM(Points!$B339:$AG339),)*(1-$B339)</f>
        <v>0</v>
      </c>
      <c r="T339" s="27">
        <f>IFERROR(Points!S339/SUM(Points!$B339:$AG339),)*(1-$B339)</f>
        <v>0</v>
      </c>
      <c r="U339" s="27">
        <f>IFERROR(Points!T339/SUM(Points!$B339:$AG339),)*(1-$B339)</f>
        <v>0</v>
      </c>
      <c r="V339" s="27">
        <f>IFERROR(Points!U339/SUM(Points!$B339:$AG339),)*(1-$B339)</f>
        <v>0</v>
      </c>
      <c r="W339" s="27">
        <f>IFERROR(Points!V339/SUM(Points!$B339:$AG339),)*(1-$B339)</f>
        <v>0.01630434783</v>
      </c>
      <c r="X339" s="27">
        <f>IFERROR(Points!W339/SUM(Points!$B339:$AG339),)*(1-$B339)</f>
        <v>0.0652173913</v>
      </c>
      <c r="Y339" s="27">
        <f>IFERROR(Points!X339/SUM(Points!$B339:$AG339),)*(1-$B339)</f>
        <v>0.0652173913</v>
      </c>
      <c r="Z339" s="27">
        <f>IFERROR(Points!Y339/SUM(Points!$B339:$AG339),)*(1-$B339)</f>
        <v>0</v>
      </c>
      <c r="AA339" s="27">
        <f>IFERROR(Points!Z339/SUM(Points!$B339:$AG339),)*(1-$B339)</f>
        <v>0</v>
      </c>
      <c r="AB339" s="27">
        <f>IFERROR(Points!AA339/SUM(Points!$B339:$AG339),)*(1-$B339)</f>
        <v>0</v>
      </c>
      <c r="AC339" s="27">
        <f>IFERROR(Points!AB339/SUM(Points!$B339:$AG339),)*(1-$B339)</f>
        <v>0</v>
      </c>
      <c r="AD339" s="27">
        <f>IFERROR(Points!AC339/SUM(Points!$B339:$AG339),)*(1-$B339)</f>
        <v>0</v>
      </c>
      <c r="AE339" s="27">
        <f>IFERROR(Points!AD339/SUM(Points!$B339:$AG339),)*(1-$B339)</f>
        <v>0</v>
      </c>
    </row>
    <row r="340" ht="22.5" customHeight="1">
      <c r="A340" s="25">
        <f t="shared" si="1"/>
        <v>45935</v>
      </c>
      <c r="B340" s="82">
        <v>0.0</v>
      </c>
      <c r="C340" s="27">
        <f>IFERROR(Points!B340/SUM(Points!$B340:$AG340),)*(1-$B340)</f>
        <v>0.05555555556</v>
      </c>
      <c r="D340" s="27">
        <f>IFERROR(Points!C340/SUM(Points!$B340:$AG340),)*(1-$B340)</f>
        <v>0.05555555556</v>
      </c>
      <c r="E340" s="27">
        <f>IFERROR(Points!D340/SUM(Points!$B340:$AG340),)*(1-$B340)</f>
        <v>0.06944444444</v>
      </c>
      <c r="F340" s="27">
        <f>IFERROR(Points!E340/SUM(Points!$B340:$AG340),)*(1-$B340)</f>
        <v>0.162037037</v>
      </c>
      <c r="G340" s="27">
        <f>IFERROR(Points!F340/SUM(Points!$B340:$AG340),)*(1-$B340)</f>
        <v>0.1388888889</v>
      </c>
      <c r="H340" s="27">
        <f>IFERROR(Points!G340/SUM(Points!$B340:$AG340),)*(1-$B340)</f>
        <v>0.09259259259</v>
      </c>
      <c r="I340" s="27">
        <f>IFERROR(Points!H340/SUM(Points!$B340:$AG340),)*(1-$B340)</f>
        <v>0</v>
      </c>
      <c r="J340" s="27">
        <f>IFERROR(Points!I340/SUM(Points!$B340:$AG340),)*(1-$B340)</f>
        <v>0</v>
      </c>
      <c r="K340" s="27">
        <f>IFERROR(Points!J340/SUM(Points!$B340:$AG340),)*(1-$B340)</f>
        <v>0</v>
      </c>
      <c r="L340" s="27">
        <f>IFERROR(Points!K340/SUM(Points!$B340:$AG340),)*(1-$B340)</f>
        <v>0.08333333333</v>
      </c>
      <c r="M340" s="27">
        <f>IFERROR(Points!L340/SUM(Points!$B340:$AG340),)*(1-$B340)</f>
        <v>0</v>
      </c>
      <c r="N340" s="27">
        <f>IFERROR(Points!M340/SUM(Points!$B340:$AG340),)*(1-$B340)</f>
        <v>0.162037037</v>
      </c>
      <c r="O340" s="27">
        <f>IFERROR(Points!N340/SUM(Points!$B340:$AG340),)*(1-$B340)</f>
        <v>0</v>
      </c>
      <c r="P340" s="27">
        <f>IFERROR(Points!O340/SUM(Points!$B340:$AG340),)*(1-$B340)</f>
        <v>0</v>
      </c>
      <c r="Q340" s="27">
        <f>IFERROR(Points!P340/SUM(Points!$B340:$AG340),)*(1-$B340)</f>
        <v>0.06944444444</v>
      </c>
      <c r="R340" s="27">
        <f>IFERROR(Points!Q340/SUM(Points!$B340:$AG340),)*(1-$B340)</f>
        <v>0</v>
      </c>
      <c r="S340" s="27">
        <f>IFERROR(Points!R340/SUM(Points!$B340:$AG340),)*(1-$B340)</f>
        <v>0</v>
      </c>
      <c r="T340" s="27">
        <f>IFERROR(Points!S340/SUM(Points!$B340:$AG340),)*(1-$B340)</f>
        <v>0</v>
      </c>
      <c r="U340" s="27">
        <f>IFERROR(Points!T340/SUM(Points!$B340:$AG340),)*(1-$B340)</f>
        <v>0</v>
      </c>
      <c r="V340" s="27">
        <f>IFERROR(Points!U340/SUM(Points!$B340:$AG340),)*(1-$B340)</f>
        <v>0</v>
      </c>
      <c r="W340" s="27">
        <f>IFERROR(Points!V340/SUM(Points!$B340:$AG340),)*(1-$B340)</f>
        <v>0</v>
      </c>
      <c r="X340" s="27">
        <f>IFERROR(Points!W340/SUM(Points!$B340:$AG340),)*(1-$B340)</f>
        <v>0.05555555556</v>
      </c>
      <c r="Y340" s="27">
        <f>IFERROR(Points!X340/SUM(Points!$B340:$AG340),)*(1-$B340)</f>
        <v>0.05555555556</v>
      </c>
      <c r="Z340" s="27">
        <f>IFERROR(Points!Y340/SUM(Points!$B340:$AG340),)*(1-$B340)</f>
        <v>0</v>
      </c>
      <c r="AA340" s="27">
        <f>IFERROR(Points!Z340/SUM(Points!$B340:$AG340),)*(1-$B340)</f>
        <v>0</v>
      </c>
      <c r="AB340" s="27">
        <f>IFERROR(Points!AA340/SUM(Points!$B340:$AG340),)*(1-$B340)</f>
        <v>0</v>
      </c>
      <c r="AC340" s="27">
        <f>IFERROR(Points!AB340/SUM(Points!$B340:$AG340),)*(1-$B340)</f>
        <v>0</v>
      </c>
      <c r="AD340" s="27">
        <f>IFERROR(Points!AC340/SUM(Points!$B340:$AG340),)*(1-$B340)</f>
        <v>0</v>
      </c>
      <c r="AE340" s="27">
        <f>IFERROR(Points!AD340/SUM(Points!$B340:$AG340),)*(1-$B340)</f>
        <v>0</v>
      </c>
    </row>
    <row r="341" ht="22.5" customHeight="1">
      <c r="A341" s="25">
        <f t="shared" si="1"/>
        <v>45936</v>
      </c>
      <c r="B341" s="82">
        <v>0.0</v>
      </c>
      <c r="C341" s="27">
        <f>IFERROR(Points!B341/SUM(Points!$B341:$AG341),)*(1-$B341)</f>
        <v>0</v>
      </c>
      <c r="D341" s="27">
        <f>IFERROR(Points!C341/SUM(Points!$B341:$AG341),)*(1-$B341)</f>
        <v>0</v>
      </c>
      <c r="E341" s="27">
        <f>IFERROR(Points!D341/SUM(Points!$B341:$AG341),)*(1-$B341)</f>
        <v>0</v>
      </c>
      <c r="F341" s="27">
        <f>IFERROR(Points!E341/SUM(Points!$B341:$AG341),)*(1-$B341)</f>
        <v>0</v>
      </c>
      <c r="G341" s="27">
        <f>IFERROR(Points!F341/SUM(Points!$B341:$AG341),)*(1-$B341)</f>
        <v>0</v>
      </c>
      <c r="H341" s="27">
        <f>IFERROR(Points!G341/SUM(Points!$B341:$AG341),)*(1-$B341)</f>
        <v>0</v>
      </c>
      <c r="I341" s="27">
        <f>IFERROR(Points!H341/SUM(Points!$B341:$AG341),)*(1-$B341)</f>
        <v>0</v>
      </c>
      <c r="J341" s="27">
        <f>IFERROR(Points!I341/SUM(Points!$B341:$AG341),)*(1-$B341)</f>
        <v>0</v>
      </c>
      <c r="K341" s="27">
        <f>IFERROR(Points!J341/SUM(Points!$B341:$AG341),)*(1-$B341)</f>
        <v>0</v>
      </c>
      <c r="L341" s="27">
        <f>IFERROR(Points!K341/SUM(Points!$B341:$AG341),)*(1-$B341)</f>
        <v>0</v>
      </c>
      <c r="M341" s="27">
        <f>IFERROR(Points!L341/SUM(Points!$B341:$AG341),)*(1-$B341)</f>
        <v>0</v>
      </c>
      <c r="N341" s="27">
        <f>IFERROR(Points!M341/SUM(Points!$B341:$AG341),)*(1-$B341)</f>
        <v>0</v>
      </c>
      <c r="O341" s="27">
        <f>IFERROR(Points!N341/SUM(Points!$B341:$AG341),)*(1-$B341)</f>
        <v>0</v>
      </c>
      <c r="P341" s="27">
        <f>IFERROR(Points!O341/SUM(Points!$B341:$AG341),)*(1-$B341)</f>
        <v>0</v>
      </c>
      <c r="Q341" s="27">
        <f>IFERROR(Points!P341/SUM(Points!$B341:$AG341),)*(1-$B341)</f>
        <v>0</v>
      </c>
      <c r="R341" s="27">
        <f>IFERROR(Points!Q341/SUM(Points!$B341:$AG341),)*(1-$B341)</f>
        <v>0</v>
      </c>
      <c r="S341" s="27">
        <f>IFERROR(Points!R341/SUM(Points!$B341:$AG341),)*(1-$B341)</f>
        <v>0</v>
      </c>
      <c r="T341" s="27">
        <f>IFERROR(Points!S341/SUM(Points!$B341:$AG341),)*(1-$B341)</f>
        <v>0</v>
      </c>
      <c r="U341" s="27">
        <f>IFERROR(Points!T341/SUM(Points!$B341:$AG341),)*(1-$B341)</f>
        <v>0</v>
      </c>
      <c r="V341" s="27">
        <f>IFERROR(Points!U341/SUM(Points!$B341:$AG341),)*(1-$B341)</f>
        <v>0</v>
      </c>
      <c r="W341" s="27">
        <f>IFERROR(Points!V341/SUM(Points!$B341:$AG341),)*(1-$B341)</f>
        <v>0</v>
      </c>
      <c r="X341" s="27">
        <f>IFERROR(Points!W341/SUM(Points!$B341:$AG341),)*(1-$B341)</f>
        <v>0</v>
      </c>
      <c r="Y341" s="27">
        <f>IFERROR(Points!X341/SUM(Points!$B341:$AG341),)*(1-$B341)</f>
        <v>0</v>
      </c>
      <c r="Z341" s="27">
        <f>IFERROR(Points!Y341/SUM(Points!$B341:$AG341),)*(1-$B341)</f>
        <v>0</v>
      </c>
      <c r="AA341" s="27">
        <f>IFERROR(Points!Z341/SUM(Points!$B341:$AG341),)*(1-$B341)</f>
        <v>0</v>
      </c>
      <c r="AB341" s="27">
        <f>IFERROR(Points!AA341/SUM(Points!$B341:$AG341),)*(1-$B341)</f>
        <v>0</v>
      </c>
      <c r="AC341" s="27">
        <f>IFERROR(Points!AB341/SUM(Points!$B341:$AG341),)*(1-$B341)</f>
        <v>0</v>
      </c>
      <c r="AD341" s="27">
        <f>IFERROR(Points!AC341/SUM(Points!$B341:$AG341),)*(1-$B341)</f>
        <v>0</v>
      </c>
      <c r="AE341" s="27">
        <f>IFERROR(Points!AD341/SUM(Points!$B341:$AG341),)*(1-$B341)</f>
        <v>0</v>
      </c>
    </row>
    <row r="342" ht="22.5" customHeight="1">
      <c r="A342" s="25">
        <f t="shared" si="1"/>
        <v>45937</v>
      </c>
      <c r="B342" s="82">
        <v>0.0</v>
      </c>
      <c r="C342" s="27">
        <f>IFERROR(Points!B342/SUM(Points!$B342:$AG342),)*(1-$B342)</f>
        <v>0.0652173913</v>
      </c>
      <c r="D342" s="27">
        <f>IFERROR(Points!C342/SUM(Points!$B342:$AG342),)*(1-$B342)</f>
        <v>0.0652173913</v>
      </c>
      <c r="E342" s="27">
        <f>IFERROR(Points!D342/SUM(Points!$B342:$AG342),)*(1-$B342)</f>
        <v>0.08152173913</v>
      </c>
      <c r="F342" s="27">
        <f>IFERROR(Points!E342/SUM(Points!$B342:$AG342),)*(1-$B342)</f>
        <v>0.1902173913</v>
      </c>
      <c r="G342" s="27">
        <f>IFERROR(Points!F342/SUM(Points!$B342:$AG342),)*(1-$B342)</f>
        <v>0.1630434783</v>
      </c>
      <c r="H342" s="27">
        <f>IFERROR(Points!G342/SUM(Points!$B342:$AG342),)*(1-$B342)</f>
        <v>0</v>
      </c>
      <c r="I342" s="27">
        <f>IFERROR(Points!H342/SUM(Points!$B342:$AG342),)*(1-$B342)</f>
        <v>0</v>
      </c>
      <c r="J342" s="27">
        <f>IFERROR(Points!I342/SUM(Points!$B342:$AG342),)*(1-$B342)</f>
        <v>0</v>
      </c>
      <c r="K342" s="27">
        <f>IFERROR(Points!J342/SUM(Points!$B342:$AG342),)*(1-$B342)</f>
        <v>0</v>
      </c>
      <c r="L342" s="27">
        <f>IFERROR(Points!K342/SUM(Points!$B342:$AG342),)*(1-$B342)</f>
        <v>0.09782608696</v>
      </c>
      <c r="M342" s="27">
        <f>IFERROR(Points!L342/SUM(Points!$B342:$AG342),)*(1-$B342)</f>
        <v>0</v>
      </c>
      <c r="N342" s="27">
        <f>IFERROR(Points!M342/SUM(Points!$B342:$AG342),)*(1-$B342)</f>
        <v>0.1902173913</v>
      </c>
      <c r="O342" s="27">
        <f>IFERROR(Points!N342/SUM(Points!$B342:$AG342),)*(1-$B342)</f>
        <v>0</v>
      </c>
      <c r="P342" s="27">
        <f>IFERROR(Points!O342/SUM(Points!$B342:$AG342),)*(1-$B342)</f>
        <v>0</v>
      </c>
      <c r="Q342" s="27">
        <f>IFERROR(Points!P342/SUM(Points!$B342:$AG342),)*(1-$B342)</f>
        <v>0.08152173913</v>
      </c>
      <c r="R342" s="27">
        <f>IFERROR(Points!Q342/SUM(Points!$B342:$AG342),)*(1-$B342)</f>
        <v>0</v>
      </c>
      <c r="S342" s="27">
        <f>IFERROR(Points!R342/SUM(Points!$B342:$AG342),)*(1-$B342)</f>
        <v>0</v>
      </c>
      <c r="T342" s="27">
        <f>IFERROR(Points!S342/SUM(Points!$B342:$AG342),)*(1-$B342)</f>
        <v>0</v>
      </c>
      <c r="U342" s="27">
        <f>IFERROR(Points!T342/SUM(Points!$B342:$AG342),)*(1-$B342)</f>
        <v>0</v>
      </c>
      <c r="V342" s="27">
        <f>IFERROR(Points!U342/SUM(Points!$B342:$AG342),)*(1-$B342)</f>
        <v>0</v>
      </c>
      <c r="W342" s="27">
        <f>IFERROR(Points!V342/SUM(Points!$B342:$AG342),)*(1-$B342)</f>
        <v>0.0652173913</v>
      </c>
      <c r="X342" s="27">
        <f>IFERROR(Points!W342/SUM(Points!$B342:$AG342),)*(1-$B342)</f>
        <v>0</v>
      </c>
      <c r="Y342" s="27">
        <f>IFERROR(Points!X342/SUM(Points!$B342:$AG342),)*(1-$B342)</f>
        <v>0</v>
      </c>
      <c r="Z342" s="27">
        <f>IFERROR(Points!Y342/SUM(Points!$B342:$AG342),)*(1-$B342)</f>
        <v>0</v>
      </c>
      <c r="AA342" s="27">
        <f>IFERROR(Points!Z342/SUM(Points!$B342:$AG342),)*(1-$B342)</f>
        <v>0</v>
      </c>
      <c r="AB342" s="27">
        <f>IFERROR(Points!AA342/SUM(Points!$B342:$AG342),)*(1-$B342)</f>
        <v>0</v>
      </c>
      <c r="AC342" s="27">
        <f>IFERROR(Points!AB342/SUM(Points!$B342:$AG342),)*(1-$B342)</f>
        <v>0</v>
      </c>
      <c r="AD342" s="27">
        <f>IFERROR(Points!AC342/SUM(Points!$B342:$AG342),)*(1-$B342)</f>
        <v>0</v>
      </c>
      <c r="AE342" s="27">
        <f>IFERROR(Points!AD342/SUM(Points!$B342:$AG342),)*(1-$B342)</f>
        <v>0</v>
      </c>
    </row>
    <row r="343" ht="22.5" customHeight="1">
      <c r="A343" s="25">
        <f t="shared" si="1"/>
        <v>45938</v>
      </c>
      <c r="B343" s="82">
        <v>0.0</v>
      </c>
      <c r="C343" s="27">
        <f>IFERROR(Points!B343/SUM(Points!$B343:$AG343),)*(1-$B343)</f>
        <v>0.06030150754</v>
      </c>
      <c r="D343" s="27">
        <f>IFERROR(Points!C343/SUM(Points!$B343:$AG343),)*(1-$B343)</f>
        <v>0.06030150754</v>
      </c>
      <c r="E343" s="27">
        <f>IFERROR(Points!D343/SUM(Points!$B343:$AG343),)*(1-$B343)</f>
        <v>0.07537688442</v>
      </c>
      <c r="F343" s="27">
        <f>IFERROR(Points!E343/SUM(Points!$B343:$AG343),)*(1-$B343)</f>
        <v>0.175879397</v>
      </c>
      <c r="G343" s="27">
        <f>IFERROR(Points!F343/SUM(Points!$B343:$AG343),)*(1-$B343)</f>
        <v>0.1507537688</v>
      </c>
      <c r="H343" s="27">
        <f>IFERROR(Points!G343/SUM(Points!$B343:$AG343),)*(1-$B343)</f>
        <v>0.1005025126</v>
      </c>
      <c r="I343" s="27">
        <f>IFERROR(Points!H343/SUM(Points!$B343:$AG343),)*(1-$B343)</f>
        <v>0</v>
      </c>
      <c r="J343" s="27">
        <f>IFERROR(Points!I343/SUM(Points!$B343:$AG343),)*(1-$B343)</f>
        <v>0</v>
      </c>
      <c r="K343" s="27">
        <f>IFERROR(Points!J343/SUM(Points!$B343:$AG343),)*(1-$B343)</f>
        <v>0</v>
      </c>
      <c r="L343" s="27">
        <f>IFERROR(Points!K343/SUM(Points!$B343:$AG343),)*(1-$B343)</f>
        <v>0.09045226131</v>
      </c>
      <c r="M343" s="27">
        <f>IFERROR(Points!L343/SUM(Points!$B343:$AG343),)*(1-$B343)</f>
        <v>0</v>
      </c>
      <c r="N343" s="27">
        <f>IFERROR(Points!M343/SUM(Points!$B343:$AG343),)*(1-$B343)</f>
        <v>0.175879397</v>
      </c>
      <c r="O343" s="27">
        <f>IFERROR(Points!N343/SUM(Points!$B343:$AG343),)*(1-$B343)</f>
        <v>0</v>
      </c>
      <c r="P343" s="27">
        <f>IFERROR(Points!O343/SUM(Points!$B343:$AG343),)*(1-$B343)</f>
        <v>0</v>
      </c>
      <c r="Q343" s="27">
        <f>IFERROR(Points!P343/SUM(Points!$B343:$AG343),)*(1-$B343)</f>
        <v>0.05025125628</v>
      </c>
      <c r="R343" s="27">
        <f>IFERROR(Points!Q343/SUM(Points!$B343:$AG343),)*(1-$B343)</f>
        <v>0</v>
      </c>
      <c r="S343" s="27">
        <f>IFERROR(Points!R343/SUM(Points!$B343:$AG343),)*(1-$B343)</f>
        <v>0</v>
      </c>
      <c r="T343" s="27">
        <f>IFERROR(Points!S343/SUM(Points!$B343:$AG343),)*(1-$B343)</f>
        <v>0</v>
      </c>
      <c r="U343" s="27">
        <f>IFERROR(Points!T343/SUM(Points!$B343:$AG343),)*(1-$B343)</f>
        <v>0</v>
      </c>
      <c r="V343" s="27">
        <f>IFERROR(Points!U343/SUM(Points!$B343:$AG343),)*(1-$B343)</f>
        <v>0</v>
      </c>
      <c r="W343" s="27">
        <f>IFERROR(Points!V343/SUM(Points!$B343:$AG343),)*(1-$B343)</f>
        <v>0.06030150754</v>
      </c>
      <c r="X343" s="27">
        <f>IFERROR(Points!W343/SUM(Points!$B343:$AG343),)*(1-$B343)</f>
        <v>0</v>
      </c>
      <c r="Y343" s="27">
        <f>IFERROR(Points!X343/SUM(Points!$B343:$AG343),)*(1-$B343)</f>
        <v>0</v>
      </c>
      <c r="Z343" s="27">
        <f>IFERROR(Points!Y343/SUM(Points!$B343:$AG343),)*(1-$B343)</f>
        <v>0</v>
      </c>
      <c r="AA343" s="27">
        <f>IFERROR(Points!Z343/SUM(Points!$B343:$AG343),)*(1-$B343)</f>
        <v>0</v>
      </c>
      <c r="AB343" s="27">
        <f>IFERROR(Points!AA343/SUM(Points!$B343:$AG343),)*(1-$B343)</f>
        <v>0</v>
      </c>
      <c r="AC343" s="27">
        <f>IFERROR(Points!AB343/SUM(Points!$B343:$AG343),)*(1-$B343)</f>
        <v>0</v>
      </c>
      <c r="AD343" s="27">
        <f>IFERROR(Points!AC343/SUM(Points!$B343:$AG343),)*(1-$B343)</f>
        <v>0</v>
      </c>
      <c r="AE343" s="27">
        <f>IFERROR(Points!AD343/SUM(Points!$B343:$AG343),)*(1-$B343)</f>
        <v>0</v>
      </c>
    </row>
    <row r="344" ht="22.5" customHeight="1">
      <c r="A344" s="25">
        <f t="shared" si="1"/>
        <v>45939</v>
      </c>
      <c r="B344" s="82">
        <v>0.0</v>
      </c>
      <c r="C344" s="27">
        <f>IFERROR(Points!B344/SUM(Points!$B344:$AG344),)*(1-$B344)</f>
        <v>0.05882352941</v>
      </c>
      <c r="D344" s="27">
        <f>IFERROR(Points!C344/SUM(Points!$B344:$AG344),)*(1-$B344)</f>
        <v>0.05882352941</v>
      </c>
      <c r="E344" s="27">
        <f>IFERROR(Points!D344/SUM(Points!$B344:$AG344),)*(1-$B344)</f>
        <v>0.07352941176</v>
      </c>
      <c r="F344" s="27">
        <f>IFERROR(Points!E344/SUM(Points!$B344:$AG344),)*(1-$B344)</f>
        <v>0.1715686275</v>
      </c>
      <c r="G344" s="27">
        <f>IFERROR(Points!F344/SUM(Points!$B344:$AG344),)*(1-$B344)</f>
        <v>0.1470588235</v>
      </c>
      <c r="H344" s="27">
        <f>IFERROR(Points!G344/SUM(Points!$B344:$AG344),)*(1-$B344)</f>
        <v>0.09803921569</v>
      </c>
      <c r="I344" s="27">
        <f>IFERROR(Points!H344/SUM(Points!$B344:$AG344),)*(1-$B344)</f>
        <v>0</v>
      </c>
      <c r="J344" s="27">
        <f>IFERROR(Points!I344/SUM(Points!$B344:$AG344),)*(1-$B344)</f>
        <v>0</v>
      </c>
      <c r="K344" s="27">
        <f>IFERROR(Points!J344/SUM(Points!$B344:$AG344),)*(1-$B344)</f>
        <v>0</v>
      </c>
      <c r="L344" s="27">
        <f>IFERROR(Points!K344/SUM(Points!$B344:$AG344),)*(1-$B344)</f>
        <v>0.08823529412</v>
      </c>
      <c r="M344" s="27">
        <f>IFERROR(Points!L344/SUM(Points!$B344:$AG344),)*(1-$B344)</f>
        <v>0</v>
      </c>
      <c r="N344" s="27">
        <f>IFERROR(Points!M344/SUM(Points!$B344:$AG344),)*(1-$B344)</f>
        <v>0.1715686275</v>
      </c>
      <c r="O344" s="27">
        <f>IFERROR(Points!N344/SUM(Points!$B344:$AG344),)*(1-$B344)</f>
        <v>0</v>
      </c>
      <c r="P344" s="27">
        <f>IFERROR(Points!O344/SUM(Points!$B344:$AG344),)*(1-$B344)</f>
        <v>0</v>
      </c>
      <c r="Q344" s="27">
        <f>IFERROR(Points!P344/SUM(Points!$B344:$AG344),)*(1-$B344)</f>
        <v>0.07352941176</v>
      </c>
      <c r="R344" s="27">
        <f>IFERROR(Points!Q344/SUM(Points!$B344:$AG344),)*(1-$B344)</f>
        <v>0</v>
      </c>
      <c r="S344" s="27">
        <f>IFERROR(Points!R344/SUM(Points!$B344:$AG344),)*(1-$B344)</f>
        <v>0</v>
      </c>
      <c r="T344" s="27">
        <f>IFERROR(Points!S344/SUM(Points!$B344:$AG344),)*(1-$B344)</f>
        <v>0</v>
      </c>
      <c r="U344" s="27">
        <f>IFERROR(Points!T344/SUM(Points!$B344:$AG344),)*(1-$B344)</f>
        <v>0</v>
      </c>
      <c r="V344" s="27">
        <f>IFERROR(Points!U344/SUM(Points!$B344:$AG344),)*(1-$B344)</f>
        <v>0</v>
      </c>
      <c r="W344" s="27">
        <f>IFERROR(Points!V344/SUM(Points!$B344:$AG344),)*(1-$B344)</f>
        <v>0.05882352941</v>
      </c>
      <c r="X344" s="27">
        <f>IFERROR(Points!W344/SUM(Points!$B344:$AG344),)*(1-$B344)</f>
        <v>0</v>
      </c>
      <c r="Y344" s="27">
        <f>IFERROR(Points!X344/SUM(Points!$B344:$AG344),)*(1-$B344)</f>
        <v>0</v>
      </c>
      <c r="Z344" s="27">
        <f>IFERROR(Points!Y344/SUM(Points!$B344:$AG344),)*(1-$B344)</f>
        <v>0</v>
      </c>
      <c r="AA344" s="27">
        <f>IFERROR(Points!Z344/SUM(Points!$B344:$AG344),)*(1-$B344)</f>
        <v>0</v>
      </c>
      <c r="AB344" s="27">
        <f>IFERROR(Points!AA344/SUM(Points!$B344:$AG344),)*(1-$B344)</f>
        <v>0</v>
      </c>
      <c r="AC344" s="27">
        <f>IFERROR(Points!AB344/SUM(Points!$B344:$AG344),)*(1-$B344)</f>
        <v>0</v>
      </c>
      <c r="AD344" s="27">
        <f>IFERROR(Points!AC344/SUM(Points!$B344:$AG344),)*(1-$B344)</f>
        <v>0</v>
      </c>
      <c r="AE344" s="27">
        <f>IFERROR(Points!AD344/SUM(Points!$B344:$AG344),)*(1-$B344)</f>
        <v>0</v>
      </c>
    </row>
    <row r="345" ht="22.5" customHeight="1">
      <c r="A345" s="25">
        <f t="shared" si="1"/>
        <v>45940</v>
      </c>
      <c r="B345" s="82">
        <v>0.0</v>
      </c>
      <c r="C345" s="27">
        <f>IFERROR(Points!B345/SUM(Points!$B345:$AG345),)*(1-$B345)</f>
        <v>0.05633802817</v>
      </c>
      <c r="D345" s="27">
        <f>IFERROR(Points!C345/SUM(Points!$B345:$AG345),)*(1-$B345)</f>
        <v>0.05633802817</v>
      </c>
      <c r="E345" s="27">
        <f>IFERROR(Points!D345/SUM(Points!$B345:$AG345),)*(1-$B345)</f>
        <v>0.07042253521</v>
      </c>
      <c r="F345" s="27">
        <f>IFERROR(Points!E345/SUM(Points!$B345:$AG345),)*(1-$B345)</f>
        <v>0.1643192488</v>
      </c>
      <c r="G345" s="27">
        <f>IFERROR(Points!F345/SUM(Points!$B345:$AG345),)*(1-$B345)</f>
        <v>0.1408450704</v>
      </c>
      <c r="H345" s="27">
        <f>IFERROR(Points!G345/SUM(Points!$B345:$AG345),)*(1-$B345)</f>
        <v>0.09389671362</v>
      </c>
      <c r="I345" s="27">
        <f>IFERROR(Points!H345/SUM(Points!$B345:$AG345),)*(1-$B345)</f>
        <v>0</v>
      </c>
      <c r="J345" s="27">
        <f>IFERROR(Points!I345/SUM(Points!$B345:$AG345),)*(1-$B345)</f>
        <v>0</v>
      </c>
      <c r="K345" s="27">
        <f>IFERROR(Points!J345/SUM(Points!$B345:$AG345),)*(1-$B345)</f>
        <v>0</v>
      </c>
      <c r="L345" s="27">
        <f>IFERROR(Points!K345/SUM(Points!$B345:$AG345),)*(1-$B345)</f>
        <v>0.08450704225</v>
      </c>
      <c r="M345" s="27">
        <f>IFERROR(Points!L345/SUM(Points!$B345:$AG345),)*(1-$B345)</f>
        <v>0</v>
      </c>
      <c r="N345" s="27">
        <f>IFERROR(Points!M345/SUM(Points!$B345:$AG345),)*(1-$B345)</f>
        <v>0.1643192488</v>
      </c>
      <c r="O345" s="27">
        <f>IFERROR(Points!N345/SUM(Points!$B345:$AG345),)*(1-$B345)</f>
        <v>0</v>
      </c>
      <c r="P345" s="27">
        <f>IFERROR(Points!O345/SUM(Points!$B345:$AG345),)*(1-$B345)</f>
        <v>0</v>
      </c>
      <c r="Q345" s="27">
        <f>IFERROR(Points!P345/SUM(Points!$B345:$AG345),)*(1-$B345)</f>
        <v>0.07042253521</v>
      </c>
      <c r="R345" s="27">
        <f>IFERROR(Points!Q345/SUM(Points!$B345:$AG345),)*(1-$B345)</f>
        <v>0</v>
      </c>
      <c r="S345" s="27">
        <f>IFERROR(Points!R345/SUM(Points!$B345:$AG345),)*(1-$B345)</f>
        <v>0</v>
      </c>
      <c r="T345" s="27">
        <f>IFERROR(Points!S345/SUM(Points!$B345:$AG345),)*(1-$B345)</f>
        <v>0.01408450704</v>
      </c>
      <c r="U345" s="27">
        <f>IFERROR(Points!T345/SUM(Points!$B345:$AG345),)*(1-$B345)</f>
        <v>0</v>
      </c>
      <c r="V345" s="27">
        <f>IFERROR(Points!U345/SUM(Points!$B345:$AG345),)*(1-$B345)</f>
        <v>0</v>
      </c>
      <c r="W345" s="27">
        <f>IFERROR(Points!V345/SUM(Points!$B345:$AG345),)*(1-$B345)</f>
        <v>0.05633802817</v>
      </c>
      <c r="X345" s="27">
        <f>IFERROR(Points!W345/SUM(Points!$B345:$AG345),)*(1-$B345)</f>
        <v>0</v>
      </c>
      <c r="Y345" s="27">
        <f>IFERROR(Points!X345/SUM(Points!$B345:$AG345),)*(1-$B345)</f>
        <v>0</v>
      </c>
      <c r="Z345" s="27">
        <f>IFERROR(Points!Y345/SUM(Points!$B345:$AG345),)*(1-$B345)</f>
        <v>0.02816901408</v>
      </c>
      <c r="AA345" s="27">
        <f>IFERROR(Points!Z345/SUM(Points!$B345:$AG345),)*(1-$B345)</f>
        <v>0</v>
      </c>
      <c r="AB345" s="27">
        <f>IFERROR(Points!AA345/SUM(Points!$B345:$AG345),)*(1-$B345)</f>
        <v>0</v>
      </c>
      <c r="AC345" s="27">
        <f>IFERROR(Points!AB345/SUM(Points!$B345:$AG345),)*(1-$B345)</f>
        <v>0</v>
      </c>
      <c r="AD345" s="27">
        <f>IFERROR(Points!AC345/SUM(Points!$B345:$AG345),)*(1-$B345)</f>
        <v>0</v>
      </c>
      <c r="AE345" s="27">
        <f>IFERROR(Points!AD345/SUM(Points!$B345:$AG345),)*(1-$B345)</f>
        <v>0</v>
      </c>
    </row>
    <row r="346" ht="22.5" customHeight="1">
      <c r="A346" s="25">
        <f t="shared" si="1"/>
        <v>45941</v>
      </c>
      <c r="B346" s="82">
        <v>0.0</v>
      </c>
      <c r="C346" s="27">
        <f>IFERROR(Points!B346/SUM(Points!$B346:$AG346),)*(1-$B346)</f>
        <v>0.06030150754</v>
      </c>
      <c r="D346" s="27">
        <f>IFERROR(Points!C346/SUM(Points!$B346:$AG346),)*(1-$B346)</f>
        <v>0.06030150754</v>
      </c>
      <c r="E346" s="27">
        <f>IFERROR(Points!D346/SUM(Points!$B346:$AG346),)*(1-$B346)</f>
        <v>0.07537688442</v>
      </c>
      <c r="F346" s="27">
        <f>IFERROR(Points!E346/SUM(Points!$B346:$AG346),)*(1-$B346)</f>
        <v>0.175879397</v>
      </c>
      <c r="G346" s="27">
        <f>IFERROR(Points!F346/SUM(Points!$B346:$AG346),)*(1-$B346)</f>
        <v>0.1507537688</v>
      </c>
      <c r="H346" s="27">
        <f>IFERROR(Points!G346/SUM(Points!$B346:$AG346),)*(1-$B346)</f>
        <v>0</v>
      </c>
      <c r="I346" s="27">
        <f>IFERROR(Points!H346/SUM(Points!$B346:$AG346),)*(1-$B346)</f>
        <v>0</v>
      </c>
      <c r="J346" s="27">
        <f>IFERROR(Points!I346/SUM(Points!$B346:$AG346),)*(1-$B346)</f>
        <v>0</v>
      </c>
      <c r="K346" s="27">
        <f>IFERROR(Points!J346/SUM(Points!$B346:$AG346),)*(1-$B346)</f>
        <v>0</v>
      </c>
      <c r="L346" s="27">
        <f>IFERROR(Points!K346/SUM(Points!$B346:$AG346),)*(1-$B346)</f>
        <v>0.09045226131</v>
      </c>
      <c r="M346" s="27">
        <f>IFERROR(Points!L346/SUM(Points!$B346:$AG346),)*(1-$B346)</f>
        <v>0</v>
      </c>
      <c r="N346" s="27">
        <f>IFERROR(Points!M346/SUM(Points!$B346:$AG346),)*(1-$B346)</f>
        <v>0.175879397</v>
      </c>
      <c r="O346" s="27">
        <f>IFERROR(Points!N346/SUM(Points!$B346:$AG346),)*(1-$B346)</f>
        <v>0</v>
      </c>
      <c r="P346" s="27">
        <f>IFERROR(Points!O346/SUM(Points!$B346:$AG346),)*(1-$B346)</f>
        <v>0</v>
      </c>
      <c r="Q346" s="27">
        <f>IFERROR(Points!P346/SUM(Points!$B346:$AG346),)*(1-$B346)</f>
        <v>0</v>
      </c>
      <c r="R346" s="27">
        <f>IFERROR(Points!Q346/SUM(Points!$B346:$AG346),)*(1-$B346)</f>
        <v>0</v>
      </c>
      <c r="S346" s="27">
        <f>IFERROR(Points!R346/SUM(Points!$B346:$AG346),)*(1-$B346)</f>
        <v>0</v>
      </c>
      <c r="T346" s="27">
        <f>IFERROR(Points!S346/SUM(Points!$B346:$AG346),)*(1-$B346)</f>
        <v>0</v>
      </c>
      <c r="U346" s="27">
        <f>IFERROR(Points!T346/SUM(Points!$B346:$AG346),)*(1-$B346)</f>
        <v>0</v>
      </c>
      <c r="V346" s="27">
        <f>IFERROR(Points!U346/SUM(Points!$B346:$AG346),)*(1-$B346)</f>
        <v>0</v>
      </c>
      <c r="W346" s="27">
        <f>IFERROR(Points!V346/SUM(Points!$B346:$AG346),)*(1-$B346)</f>
        <v>0.06030150754</v>
      </c>
      <c r="X346" s="27">
        <f>IFERROR(Points!W346/SUM(Points!$B346:$AG346),)*(1-$B346)</f>
        <v>0.06030150754</v>
      </c>
      <c r="Y346" s="27">
        <f>IFERROR(Points!X346/SUM(Points!$B346:$AG346),)*(1-$B346)</f>
        <v>0.06030150754</v>
      </c>
      <c r="Z346" s="27">
        <f>IFERROR(Points!Y346/SUM(Points!$B346:$AG346),)*(1-$B346)</f>
        <v>0.03015075377</v>
      </c>
      <c r="AA346" s="27">
        <f>IFERROR(Points!Z346/SUM(Points!$B346:$AG346),)*(1-$B346)</f>
        <v>0</v>
      </c>
      <c r="AB346" s="27">
        <f>IFERROR(Points!AA346/SUM(Points!$B346:$AG346),)*(1-$B346)</f>
        <v>0</v>
      </c>
      <c r="AC346" s="27">
        <f>IFERROR(Points!AB346/SUM(Points!$B346:$AG346),)*(1-$B346)</f>
        <v>0</v>
      </c>
      <c r="AD346" s="27">
        <f>IFERROR(Points!AC346/SUM(Points!$B346:$AG346),)*(1-$B346)</f>
        <v>0</v>
      </c>
      <c r="AE346" s="27">
        <f>IFERROR(Points!AD346/SUM(Points!$B346:$AG346),)*(1-$B346)</f>
        <v>0</v>
      </c>
    </row>
    <row r="347" ht="22.5" customHeight="1">
      <c r="A347" s="25">
        <f t="shared" si="1"/>
        <v>45942</v>
      </c>
      <c r="B347" s="82">
        <v>0.0</v>
      </c>
      <c r="C347" s="27">
        <f>IFERROR(Points!B347/SUM(Points!$B347:$AG347),)*(1-$B347)</f>
        <v>0.05128205128</v>
      </c>
      <c r="D347" s="27">
        <f>IFERROR(Points!C347/SUM(Points!$B347:$AG347),)*(1-$B347)</f>
        <v>0.05128205128</v>
      </c>
      <c r="E347" s="27">
        <f>IFERROR(Points!D347/SUM(Points!$B347:$AG347),)*(1-$B347)</f>
        <v>0.0641025641</v>
      </c>
      <c r="F347" s="27">
        <f>IFERROR(Points!E347/SUM(Points!$B347:$AG347),)*(1-$B347)</f>
        <v>0.1495726496</v>
      </c>
      <c r="G347" s="27">
        <f>IFERROR(Points!F347/SUM(Points!$B347:$AG347),)*(1-$B347)</f>
        <v>0.1282051282</v>
      </c>
      <c r="H347" s="27">
        <f>IFERROR(Points!G347/SUM(Points!$B347:$AG347),)*(1-$B347)</f>
        <v>0.08547008547</v>
      </c>
      <c r="I347" s="27">
        <f>IFERROR(Points!H347/SUM(Points!$B347:$AG347),)*(1-$B347)</f>
        <v>0</v>
      </c>
      <c r="J347" s="27">
        <f>IFERROR(Points!I347/SUM(Points!$B347:$AG347),)*(1-$B347)</f>
        <v>0</v>
      </c>
      <c r="K347" s="27">
        <f>IFERROR(Points!J347/SUM(Points!$B347:$AG347),)*(1-$B347)</f>
        <v>0</v>
      </c>
      <c r="L347" s="27">
        <f>IFERROR(Points!K347/SUM(Points!$B347:$AG347),)*(1-$B347)</f>
        <v>0.07692307692</v>
      </c>
      <c r="M347" s="27">
        <f>IFERROR(Points!L347/SUM(Points!$B347:$AG347),)*(1-$B347)</f>
        <v>0</v>
      </c>
      <c r="N347" s="27">
        <f>IFERROR(Points!M347/SUM(Points!$B347:$AG347),)*(1-$B347)</f>
        <v>0.1495726496</v>
      </c>
      <c r="O347" s="27">
        <f>IFERROR(Points!N347/SUM(Points!$B347:$AG347),)*(1-$B347)</f>
        <v>0</v>
      </c>
      <c r="P347" s="27">
        <f>IFERROR(Points!O347/SUM(Points!$B347:$AG347),)*(1-$B347)</f>
        <v>0</v>
      </c>
      <c r="Q347" s="27">
        <f>IFERROR(Points!P347/SUM(Points!$B347:$AG347),)*(1-$B347)</f>
        <v>0.0641025641</v>
      </c>
      <c r="R347" s="27">
        <f>IFERROR(Points!Q347/SUM(Points!$B347:$AG347),)*(1-$B347)</f>
        <v>0</v>
      </c>
      <c r="S347" s="27">
        <f>IFERROR(Points!R347/SUM(Points!$B347:$AG347),)*(1-$B347)</f>
        <v>0</v>
      </c>
      <c r="T347" s="27">
        <f>IFERROR(Points!S347/SUM(Points!$B347:$AG347),)*(1-$B347)</f>
        <v>0</v>
      </c>
      <c r="U347" s="27">
        <f>IFERROR(Points!T347/SUM(Points!$B347:$AG347),)*(1-$B347)</f>
        <v>0</v>
      </c>
      <c r="V347" s="27">
        <f>IFERROR(Points!U347/SUM(Points!$B347:$AG347),)*(1-$B347)</f>
        <v>0</v>
      </c>
      <c r="W347" s="27">
        <f>IFERROR(Points!V347/SUM(Points!$B347:$AG347),)*(1-$B347)</f>
        <v>0.05128205128</v>
      </c>
      <c r="X347" s="27">
        <f>IFERROR(Points!W347/SUM(Points!$B347:$AG347),)*(1-$B347)</f>
        <v>0.05128205128</v>
      </c>
      <c r="Y347" s="27">
        <f>IFERROR(Points!X347/SUM(Points!$B347:$AG347),)*(1-$B347)</f>
        <v>0.05128205128</v>
      </c>
      <c r="Z347" s="27">
        <f>IFERROR(Points!Y347/SUM(Points!$B347:$AG347),)*(1-$B347)</f>
        <v>0.02564102564</v>
      </c>
      <c r="AA347" s="27">
        <f>IFERROR(Points!Z347/SUM(Points!$B347:$AG347),)*(1-$B347)</f>
        <v>0</v>
      </c>
      <c r="AB347" s="27">
        <f>IFERROR(Points!AA347/SUM(Points!$B347:$AG347),)*(1-$B347)</f>
        <v>0</v>
      </c>
      <c r="AC347" s="27">
        <f>IFERROR(Points!AB347/SUM(Points!$B347:$AG347),)*(1-$B347)</f>
        <v>0</v>
      </c>
      <c r="AD347" s="27">
        <f>IFERROR(Points!AC347/SUM(Points!$B347:$AG347),)*(1-$B347)</f>
        <v>0</v>
      </c>
      <c r="AE347" s="27">
        <f>IFERROR(Points!AD347/SUM(Points!$B347:$AG347),)*(1-$B347)</f>
        <v>0</v>
      </c>
    </row>
    <row r="348" ht="22.5" customHeight="1">
      <c r="A348" s="25">
        <f t="shared" si="1"/>
        <v>45943</v>
      </c>
      <c r="B348" s="82">
        <v>0.0</v>
      </c>
      <c r="C348" s="27">
        <f>IFERROR(Points!B348/SUM(Points!$B348:$AG348),)*(1-$B348)</f>
        <v>0</v>
      </c>
      <c r="D348" s="27">
        <f>IFERROR(Points!C348/SUM(Points!$B348:$AG348),)*(1-$B348)</f>
        <v>0</v>
      </c>
      <c r="E348" s="27">
        <f>IFERROR(Points!D348/SUM(Points!$B348:$AG348),)*(1-$B348)</f>
        <v>0</v>
      </c>
      <c r="F348" s="27">
        <f>IFERROR(Points!E348/SUM(Points!$B348:$AG348),)*(1-$B348)</f>
        <v>0</v>
      </c>
      <c r="G348" s="27">
        <f>IFERROR(Points!F348/SUM(Points!$B348:$AG348),)*(1-$B348)</f>
        <v>0</v>
      </c>
      <c r="H348" s="27">
        <f>IFERROR(Points!G348/SUM(Points!$B348:$AG348),)*(1-$B348)</f>
        <v>0</v>
      </c>
      <c r="I348" s="27">
        <f>IFERROR(Points!H348/SUM(Points!$B348:$AG348),)*(1-$B348)</f>
        <v>0</v>
      </c>
      <c r="J348" s="27">
        <f>IFERROR(Points!I348/SUM(Points!$B348:$AG348),)*(1-$B348)</f>
        <v>0</v>
      </c>
      <c r="K348" s="27">
        <f>IFERROR(Points!J348/SUM(Points!$B348:$AG348),)*(1-$B348)</f>
        <v>0</v>
      </c>
      <c r="L348" s="27">
        <f>IFERROR(Points!K348/SUM(Points!$B348:$AG348),)*(1-$B348)</f>
        <v>0</v>
      </c>
      <c r="M348" s="27">
        <f>IFERROR(Points!L348/SUM(Points!$B348:$AG348),)*(1-$B348)</f>
        <v>0</v>
      </c>
      <c r="N348" s="27">
        <f>IFERROR(Points!M348/SUM(Points!$B348:$AG348),)*(1-$B348)</f>
        <v>0</v>
      </c>
      <c r="O348" s="27">
        <f>IFERROR(Points!N348/SUM(Points!$B348:$AG348),)*(1-$B348)</f>
        <v>0</v>
      </c>
      <c r="P348" s="27">
        <f>IFERROR(Points!O348/SUM(Points!$B348:$AG348),)*(1-$B348)</f>
        <v>0</v>
      </c>
      <c r="Q348" s="27">
        <f>IFERROR(Points!P348/SUM(Points!$B348:$AG348),)*(1-$B348)</f>
        <v>0</v>
      </c>
      <c r="R348" s="27">
        <f>IFERROR(Points!Q348/SUM(Points!$B348:$AG348),)*(1-$B348)</f>
        <v>0</v>
      </c>
      <c r="S348" s="27">
        <f>IFERROR(Points!R348/SUM(Points!$B348:$AG348),)*(1-$B348)</f>
        <v>0</v>
      </c>
      <c r="T348" s="27">
        <f>IFERROR(Points!S348/SUM(Points!$B348:$AG348),)*(1-$B348)</f>
        <v>0</v>
      </c>
      <c r="U348" s="27">
        <f>IFERROR(Points!T348/SUM(Points!$B348:$AG348),)*(1-$B348)</f>
        <v>0</v>
      </c>
      <c r="V348" s="27">
        <f>IFERROR(Points!U348/SUM(Points!$B348:$AG348),)*(1-$B348)</f>
        <v>0</v>
      </c>
      <c r="W348" s="27">
        <f>IFERROR(Points!V348/SUM(Points!$B348:$AG348),)*(1-$B348)</f>
        <v>0</v>
      </c>
      <c r="X348" s="27">
        <f>IFERROR(Points!W348/SUM(Points!$B348:$AG348),)*(1-$B348)</f>
        <v>0</v>
      </c>
      <c r="Y348" s="27">
        <f>IFERROR(Points!X348/SUM(Points!$B348:$AG348),)*(1-$B348)</f>
        <v>0</v>
      </c>
      <c r="Z348" s="27">
        <f>IFERROR(Points!Y348/SUM(Points!$B348:$AG348),)*(1-$B348)</f>
        <v>0</v>
      </c>
      <c r="AA348" s="27">
        <f>IFERROR(Points!Z348/SUM(Points!$B348:$AG348),)*(1-$B348)</f>
        <v>0</v>
      </c>
      <c r="AB348" s="27">
        <f>IFERROR(Points!AA348/SUM(Points!$B348:$AG348),)*(1-$B348)</f>
        <v>0</v>
      </c>
      <c r="AC348" s="27">
        <f>IFERROR(Points!AB348/SUM(Points!$B348:$AG348),)*(1-$B348)</f>
        <v>0</v>
      </c>
      <c r="AD348" s="27">
        <f>IFERROR(Points!AC348/SUM(Points!$B348:$AG348),)*(1-$B348)</f>
        <v>0</v>
      </c>
      <c r="AE348" s="27">
        <f>IFERROR(Points!AD348/SUM(Points!$B348:$AG348),)*(1-$B348)</f>
        <v>0</v>
      </c>
    </row>
    <row r="349" ht="22.5" customHeight="1">
      <c r="A349" s="25">
        <f t="shared" si="1"/>
        <v>45944</v>
      </c>
      <c r="B349" s="82">
        <v>0.0</v>
      </c>
      <c r="C349" s="27">
        <f>IFERROR(Points!B349/SUM(Points!$B349:$AG349),)*(1-$B349)</f>
        <v>0.06030150754</v>
      </c>
      <c r="D349" s="27">
        <f>IFERROR(Points!C349/SUM(Points!$B349:$AG349),)*(1-$B349)</f>
        <v>0.06030150754</v>
      </c>
      <c r="E349" s="27">
        <f>IFERROR(Points!D349/SUM(Points!$B349:$AG349),)*(1-$B349)</f>
        <v>0.07537688442</v>
      </c>
      <c r="F349" s="27">
        <f>IFERROR(Points!E349/SUM(Points!$B349:$AG349),)*(1-$B349)</f>
        <v>0.175879397</v>
      </c>
      <c r="G349" s="27">
        <f>IFERROR(Points!F349/SUM(Points!$B349:$AG349),)*(1-$B349)</f>
        <v>0.1507537688</v>
      </c>
      <c r="H349" s="27">
        <f>IFERROR(Points!G349/SUM(Points!$B349:$AG349),)*(1-$B349)</f>
        <v>0.1005025126</v>
      </c>
      <c r="I349" s="27">
        <f>IFERROR(Points!H349/SUM(Points!$B349:$AG349),)*(1-$B349)</f>
        <v>0</v>
      </c>
      <c r="J349" s="27">
        <f>IFERROR(Points!I349/SUM(Points!$B349:$AG349),)*(1-$B349)</f>
        <v>0</v>
      </c>
      <c r="K349" s="27">
        <f>IFERROR(Points!J349/SUM(Points!$B349:$AG349),)*(1-$B349)</f>
        <v>0</v>
      </c>
      <c r="L349" s="27">
        <f>IFERROR(Points!K349/SUM(Points!$B349:$AG349),)*(1-$B349)</f>
        <v>0.09045226131</v>
      </c>
      <c r="M349" s="27">
        <f>IFERROR(Points!L349/SUM(Points!$B349:$AG349),)*(1-$B349)</f>
        <v>0</v>
      </c>
      <c r="N349" s="27">
        <f>IFERROR(Points!M349/SUM(Points!$B349:$AG349),)*(1-$B349)</f>
        <v>0.175879397</v>
      </c>
      <c r="O349" s="27">
        <f>IFERROR(Points!N349/SUM(Points!$B349:$AG349),)*(1-$B349)</f>
        <v>0</v>
      </c>
      <c r="P349" s="27">
        <f>IFERROR(Points!O349/SUM(Points!$B349:$AG349),)*(1-$B349)</f>
        <v>0</v>
      </c>
      <c r="Q349" s="27">
        <f>IFERROR(Points!P349/SUM(Points!$B349:$AG349),)*(1-$B349)</f>
        <v>0.05025125628</v>
      </c>
      <c r="R349" s="27">
        <f>IFERROR(Points!Q349/SUM(Points!$B349:$AG349),)*(1-$B349)</f>
        <v>0</v>
      </c>
      <c r="S349" s="27">
        <f>IFERROR(Points!R349/SUM(Points!$B349:$AG349),)*(1-$B349)</f>
        <v>0</v>
      </c>
      <c r="T349" s="27">
        <f>IFERROR(Points!S349/SUM(Points!$B349:$AG349),)*(1-$B349)</f>
        <v>0</v>
      </c>
      <c r="U349" s="27">
        <f>IFERROR(Points!T349/SUM(Points!$B349:$AG349),)*(1-$B349)</f>
        <v>0</v>
      </c>
      <c r="V349" s="27">
        <f>IFERROR(Points!U349/SUM(Points!$B349:$AG349),)*(1-$B349)</f>
        <v>0</v>
      </c>
      <c r="W349" s="27">
        <f>IFERROR(Points!V349/SUM(Points!$B349:$AG349),)*(1-$B349)</f>
        <v>0.06030150754</v>
      </c>
      <c r="X349" s="27">
        <f>IFERROR(Points!W349/SUM(Points!$B349:$AG349),)*(1-$B349)</f>
        <v>0</v>
      </c>
      <c r="Y349" s="27">
        <f>IFERROR(Points!X349/SUM(Points!$B349:$AG349),)*(1-$B349)</f>
        <v>0</v>
      </c>
      <c r="Z349" s="27">
        <f>IFERROR(Points!Y349/SUM(Points!$B349:$AG349),)*(1-$B349)</f>
        <v>0</v>
      </c>
      <c r="AA349" s="27">
        <f>IFERROR(Points!Z349/SUM(Points!$B349:$AG349),)*(1-$B349)</f>
        <v>0</v>
      </c>
      <c r="AB349" s="27">
        <f>IFERROR(Points!AA349/SUM(Points!$B349:$AG349),)*(1-$B349)</f>
        <v>0</v>
      </c>
      <c r="AC349" s="27">
        <f>IFERROR(Points!AB349/SUM(Points!$B349:$AG349),)*(1-$B349)</f>
        <v>0</v>
      </c>
      <c r="AD349" s="27">
        <f>IFERROR(Points!AC349/SUM(Points!$B349:$AG349),)*(1-$B349)</f>
        <v>0</v>
      </c>
      <c r="AE349" s="27">
        <f>IFERROR(Points!AD349/SUM(Points!$B349:$AG349),)*(1-$B349)</f>
        <v>0</v>
      </c>
    </row>
    <row r="350" ht="22.5" customHeight="1">
      <c r="A350" s="25">
        <f t="shared" si="1"/>
        <v>45945</v>
      </c>
      <c r="B350" s="82">
        <v>0.0</v>
      </c>
      <c r="C350" s="27">
        <f>IFERROR(Points!B350/SUM(Points!$B350:$AG350),)*(1-$B350)</f>
        <v>0.06030150754</v>
      </c>
      <c r="D350" s="27">
        <f>IFERROR(Points!C350/SUM(Points!$B350:$AG350),)*(1-$B350)</f>
        <v>0.06030150754</v>
      </c>
      <c r="E350" s="27">
        <f>IFERROR(Points!D350/SUM(Points!$B350:$AG350),)*(1-$B350)</f>
        <v>0.07537688442</v>
      </c>
      <c r="F350" s="27">
        <f>IFERROR(Points!E350/SUM(Points!$B350:$AG350),)*(1-$B350)</f>
        <v>0.175879397</v>
      </c>
      <c r="G350" s="27">
        <f>IFERROR(Points!F350/SUM(Points!$B350:$AG350),)*(1-$B350)</f>
        <v>0.1507537688</v>
      </c>
      <c r="H350" s="27">
        <f>IFERROR(Points!G350/SUM(Points!$B350:$AG350),)*(1-$B350)</f>
        <v>0.1005025126</v>
      </c>
      <c r="I350" s="27">
        <f>IFERROR(Points!H350/SUM(Points!$B350:$AG350),)*(1-$B350)</f>
        <v>0</v>
      </c>
      <c r="J350" s="27">
        <f>IFERROR(Points!I350/SUM(Points!$B350:$AG350),)*(1-$B350)</f>
        <v>0</v>
      </c>
      <c r="K350" s="27">
        <f>IFERROR(Points!J350/SUM(Points!$B350:$AG350),)*(1-$B350)</f>
        <v>0</v>
      </c>
      <c r="L350" s="27">
        <f>IFERROR(Points!K350/SUM(Points!$B350:$AG350),)*(1-$B350)</f>
        <v>0.09045226131</v>
      </c>
      <c r="M350" s="27">
        <f>IFERROR(Points!L350/SUM(Points!$B350:$AG350),)*(1-$B350)</f>
        <v>0</v>
      </c>
      <c r="N350" s="27">
        <f>IFERROR(Points!M350/SUM(Points!$B350:$AG350),)*(1-$B350)</f>
        <v>0.175879397</v>
      </c>
      <c r="O350" s="27">
        <f>IFERROR(Points!N350/SUM(Points!$B350:$AG350),)*(1-$B350)</f>
        <v>0</v>
      </c>
      <c r="P350" s="27">
        <f>IFERROR(Points!O350/SUM(Points!$B350:$AG350),)*(1-$B350)</f>
        <v>0</v>
      </c>
      <c r="Q350" s="27">
        <f>IFERROR(Points!P350/SUM(Points!$B350:$AG350),)*(1-$B350)</f>
        <v>0.05025125628</v>
      </c>
      <c r="R350" s="27">
        <f>IFERROR(Points!Q350/SUM(Points!$B350:$AG350),)*(1-$B350)</f>
        <v>0</v>
      </c>
      <c r="S350" s="27">
        <f>IFERROR(Points!R350/SUM(Points!$B350:$AG350),)*(1-$B350)</f>
        <v>0</v>
      </c>
      <c r="T350" s="27">
        <f>IFERROR(Points!S350/SUM(Points!$B350:$AG350),)*(1-$B350)</f>
        <v>0</v>
      </c>
      <c r="U350" s="27">
        <f>IFERROR(Points!T350/SUM(Points!$B350:$AG350),)*(1-$B350)</f>
        <v>0</v>
      </c>
      <c r="V350" s="27">
        <f>IFERROR(Points!U350/SUM(Points!$B350:$AG350),)*(1-$B350)</f>
        <v>0</v>
      </c>
      <c r="W350" s="27">
        <f>IFERROR(Points!V350/SUM(Points!$B350:$AG350),)*(1-$B350)</f>
        <v>0.06030150754</v>
      </c>
      <c r="X350" s="27">
        <f>IFERROR(Points!W350/SUM(Points!$B350:$AG350),)*(1-$B350)</f>
        <v>0</v>
      </c>
      <c r="Y350" s="27">
        <f>IFERROR(Points!X350/SUM(Points!$B350:$AG350),)*(1-$B350)</f>
        <v>0</v>
      </c>
      <c r="Z350" s="27">
        <f>IFERROR(Points!Y350/SUM(Points!$B350:$AG350),)*(1-$B350)</f>
        <v>0</v>
      </c>
      <c r="AA350" s="27">
        <f>IFERROR(Points!Z350/SUM(Points!$B350:$AG350),)*(1-$B350)</f>
        <v>0</v>
      </c>
      <c r="AB350" s="27">
        <f>IFERROR(Points!AA350/SUM(Points!$B350:$AG350),)*(1-$B350)</f>
        <v>0</v>
      </c>
      <c r="AC350" s="27">
        <f>IFERROR(Points!AB350/SUM(Points!$B350:$AG350),)*(1-$B350)</f>
        <v>0</v>
      </c>
      <c r="AD350" s="27">
        <f>IFERROR(Points!AC350/SUM(Points!$B350:$AG350),)*(1-$B350)</f>
        <v>0</v>
      </c>
      <c r="AE350" s="27">
        <f>IFERROR(Points!AD350/SUM(Points!$B350:$AG350),)*(1-$B350)</f>
        <v>0</v>
      </c>
    </row>
    <row r="351" ht="22.5" customHeight="1">
      <c r="A351" s="25">
        <f t="shared" si="1"/>
        <v>45946</v>
      </c>
      <c r="B351" s="82">
        <v>0.0</v>
      </c>
      <c r="C351" s="27">
        <f>IFERROR(Points!B351/SUM(Points!$B351:$AG351),)*(1-$B351)</f>
        <v>0.06060606061</v>
      </c>
      <c r="D351" s="27">
        <f>IFERROR(Points!C351/SUM(Points!$B351:$AG351),)*(1-$B351)</f>
        <v>0</v>
      </c>
      <c r="E351" s="27">
        <f>IFERROR(Points!D351/SUM(Points!$B351:$AG351),)*(1-$B351)</f>
        <v>0.07575757576</v>
      </c>
      <c r="F351" s="27">
        <f>IFERROR(Points!E351/SUM(Points!$B351:$AG351),)*(1-$B351)</f>
        <v>0.1767676768</v>
      </c>
      <c r="G351" s="27">
        <f>IFERROR(Points!F351/SUM(Points!$B351:$AG351),)*(1-$B351)</f>
        <v>0.1515151515</v>
      </c>
      <c r="H351" s="27">
        <f>IFERROR(Points!G351/SUM(Points!$B351:$AG351),)*(1-$B351)</f>
        <v>0.101010101</v>
      </c>
      <c r="I351" s="27">
        <f>IFERROR(Points!H351/SUM(Points!$B351:$AG351),)*(1-$B351)</f>
        <v>0</v>
      </c>
      <c r="J351" s="27">
        <f>IFERROR(Points!I351/SUM(Points!$B351:$AG351),)*(1-$B351)</f>
        <v>0.01515151515</v>
      </c>
      <c r="K351" s="27">
        <f>IFERROR(Points!J351/SUM(Points!$B351:$AG351),)*(1-$B351)</f>
        <v>0</v>
      </c>
      <c r="L351" s="27">
        <f>IFERROR(Points!K351/SUM(Points!$B351:$AG351),)*(1-$B351)</f>
        <v>0.09090909091</v>
      </c>
      <c r="M351" s="27">
        <f>IFERROR(Points!L351/SUM(Points!$B351:$AG351),)*(1-$B351)</f>
        <v>0</v>
      </c>
      <c r="N351" s="27">
        <f>IFERROR(Points!M351/SUM(Points!$B351:$AG351),)*(1-$B351)</f>
        <v>0.1767676768</v>
      </c>
      <c r="O351" s="27">
        <f>IFERROR(Points!N351/SUM(Points!$B351:$AG351),)*(1-$B351)</f>
        <v>0</v>
      </c>
      <c r="P351" s="27">
        <f>IFERROR(Points!O351/SUM(Points!$B351:$AG351),)*(1-$B351)</f>
        <v>0</v>
      </c>
      <c r="Q351" s="27">
        <f>IFERROR(Points!P351/SUM(Points!$B351:$AG351),)*(1-$B351)</f>
        <v>0.07575757576</v>
      </c>
      <c r="R351" s="27">
        <f>IFERROR(Points!Q351/SUM(Points!$B351:$AG351),)*(1-$B351)</f>
        <v>0</v>
      </c>
      <c r="S351" s="27">
        <f>IFERROR(Points!R351/SUM(Points!$B351:$AG351),)*(1-$B351)</f>
        <v>0</v>
      </c>
      <c r="T351" s="27">
        <f>IFERROR(Points!S351/SUM(Points!$B351:$AG351),)*(1-$B351)</f>
        <v>0</v>
      </c>
      <c r="U351" s="27">
        <f>IFERROR(Points!T351/SUM(Points!$B351:$AG351),)*(1-$B351)</f>
        <v>0</v>
      </c>
      <c r="V351" s="27">
        <f>IFERROR(Points!U351/SUM(Points!$B351:$AG351),)*(1-$B351)</f>
        <v>0</v>
      </c>
      <c r="W351" s="27">
        <f>IFERROR(Points!V351/SUM(Points!$B351:$AG351),)*(1-$B351)</f>
        <v>0.06060606061</v>
      </c>
      <c r="X351" s="27">
        <f>IFERROR(Points!W351/SUM(Points!$B351:$AG351),)*(1-$B351)</f>
        <v>0</v>
      </c>
      <c r="Y351" s="27">
        <f>IFERROR(Points!X351/SUM(Points!$B351:$AG351),)*(1-$B351)</f>
        <v>0</v>
      </c>
      <c r="Z351" s="27">
        <f>IFERROR(Points!Y351/SUM(Points!$B351:$AG351),)*(1-$B351)</f>
        <v>0</v>
      </c>
      <c r="AA351" s="27">
        <f>IFERROR(Points!Z351/SUM(Points!$B351:$AG351),)*(1-$B351)</f>
        <v>0.01515151515</v>
      </c>
      <c r="AB351" s="27">
        <f>IFERROR(Points!AA351/SUM(Points!$B351:$AG351),)*(1-$B351)</f>
        <v>0</v>
      </c>
      <c r="AC351" s="27">
        <f>IFERROR(Points!AB351/SUM(Points!$B351:$AG351),)*(1-$B351)</f>
        <v>0</v>
      </c>
      <c r="AD351" s="27">
        <f>IFERROR(Points!AC351/SUM(Points!$B351:$AG351),)*(1-$B351)</f>
        <v>0</v>
      </c>
      <c r="AE351" s="27">
        <f>IFERROR(Points!AD351/SUM(Points!$B351:$AG351),)*(1-$B351)</f>
        <v>0</v>
      </c>
    </row>
    <row r="352" ht="22.5" customHeight="1">
      <c r="A352" s="25">
        <f t="shared" si="1"/>
        <v>45947</v>
      </c>
      <c r="B352" s="82">
        <v>0.0</v>
      </c>
      <c r="C352" s="27">
        <f>IFERROR(Points!B352/SUM(Points!$B352:$AG352),)*(1-$B352)</f>
        <v>0.0652173913</v>
      </c>
      <c r="D352" s="27">
        <f>IFERROR(Points!C352/SUM(Points!$B352:$AG352),)*(1-$B352)</f>
        <v>0.0652173913</v>
      </c>
      <c r="E352" s="27">
        <f>IFERROR(Points!D352/SUM(Points!$B352:$AG352),)*(1-$B352)</f>
        <v>0.08152173913</v>
      </c>
      <c r="F352" s="27">
        <f>IFERROR(Points!E352/SUM(Points!$B352:$AG352),)*(1-$B352)</f>
        <v>0.1902173913</v>
      </c>
      <c r="G352" s="27">
        <f>IFERROR(Points!F352/SUM(Points!$B352:$AG352),)*(1-$B352)</f>
        <v>0.1630434783</v>
      </c>
      <c r="H352" s="27">
        <f>IFERROR(Points!G352/SUM(Points!$B352:$AG352),)*(1-$B352)</f>
        <v>0</v>
      </c>
      <c r="I352" s="27">
        <f>IFERROR(Points!H352/SUM(Points!$B352:$AG352),)*(1-$B352)</f>
        <v>0</v>
      </c>
      <c r="J352" s="27">
        <f>IFERROR(Points!I352/SUM(Points!$B352:$AG352),)*(1-$B352)</f>
        <v>0</v>
      </c>
      <c r="K352" s="27">
        <f>IFERROR(Points!J352/SUM(Points!$B352:$AG352),)*(1-$B352)</f>
        <v>0</v>
      </c>
      <c r="L352" s="27">
        <f>IFERROR(Points!K352/SUM(Points!$B352:$AG352),)*(1-$B352)</f>
        <v>0.09782608696</v>
      </c>
      <c r="M352" s="27">
        <f>IFERROR(Points!L352/SUM(Points!$B352:$AG352),)*(1-$B352)</f>
        <v>0</v>
      </c>
      <c r="N352" s="27">
        <f>IFERROR(Points!M352/SUM(Points!$B352:$AG352),)*(1-$B352)</f>
        <v>0.1902173913</v>
      </c>
      <c r="O352" s="27">
        <f>IFERROR(Points!N352/SUM(Points!$B352:$AG352),)*(1-$B352)</f>
        <v>0</v>
      </c>
      <c r="P352" s="27">
        <f>IFERROR(Points!O352/SUM(Points!$B352:$AG352),)*(1-$B352)</f>
        <v>0</v>
      </c>
      <c r="Q352" s="27">
        <f>IFERROR(Points!P352/SUM(Points!$B352:$AG352),)*(1-$B352)</f>
        <v>0.08152173913</v>
      </c>
      <c r="R352" s="27">
        <f>IFERROR(Points!Q352/SUM(Points!$B352:$AG352),)*(1-$B352)</f>
        <v>0</v>
      </c>
      <c r="S352" s="27">
        <f>IFERROR(Points!R352/SUM(Points!$B352:$AG352),)*(1-$B352)</f>
        <v>0</v>
      </c>
      <c r="T352" s="27">
        <f>IFERROR(Points!S352/SUM(Points!$B352:$AG352),)*(1-$B352)</f>
        <v>0</v>
      </c>
      <c r="U352" s="27">
        <f>IFERROR(Points!T352/SUM(Points!$B352:$AG352),)*(1-$B352)</f>
        <v>0</v>
      </c>
      <c r="V352" s="27">
        <f>IFERROR(Points!U352/SUM(Points!$B352:$AG352),)*(1-$B352)</f>
        <v>0</v>
      </c>
      <c r="W352" s="27">
        <f>IFERROR(Points!V352/SUM(Points!$B352:$AG352),)*(1-$B352)</f>
        <v>0.0652173913</v>
      </c>
      <c r="X352" s="27">
        <f>IFERROR(Points!W352/SUM(Points!$B352:$AG352),)*(1-$B352)</f>
        <v>0</v>
      </c>
      <c r="Y352" s="27">
        <f>IFERROR(Points!X352/SUM(Points!$B352:$AG352),)*(1-$B352)</f>
        <v>0</v>
      </c>
      <c r="Z352" s="27">
        <f>IFERROR(Points!Y352/SUM(Points!$B352:$AG352),)*(1-$B352)</f>
        <v>0</v>
      </c>
      <c r="AA352" s="27">
        <f>IFERROR(Points!Z352/SUM(Points!$B352:$AG352),)*(1-$B352)</f>
        <v>0</v>
      </c>
      <c r="AB352" s="27">
        <f>IFERROR(Points!AA352/SUM(Points!$B352:$AG352),)*(1-$B352)</f>
        <v>0</v>
      </c>
      <c r="AC352" s="27">
        <f>IFERROR(Points!AB352/SUM(Points!$B352:$AG352),)*(1-$B352)</f>
        <v>0</v>
      </c>
      <c r="AD352" s="27">
        <f>IFERROR(Points!AC352/SUM(Points!$B352:$AG352),)*(1-$B352)</f>
        <v>0</v>
      </c>
      <c r="AE352" s="27">
        <f>IFERROR(Points!AD352/SUM(Points!$B352:$AG352),)*(1-$B352)</f>
        <v>0</v>
      </c>
    </row>
    <row r="353" ht="22.5" customHeight="1">
      <c r="A353" s="25">
        <f t="shared" si="1"/>
        <v>45948</v>
      </c>
      <c r="B353" s="82">
        <v>0.0</v>
      </c>
      <c r="C353" s="27">
        <f>IFERROR(Points!B353/SUM(Points!$B353:$AG353),)*(1-$B353)</f>
        <v>0.06629834254</v>
      </c>
      <c r="D353" s="27">
        <f>IFERROR(Points!C353/SUM(Points!$B353:$AG353),)*(1-$B353)</f>
        <v>0.06629834254</v>
      </c>
      <c r="E353" s="27">
        <f>IFERROR(Points!D353/SUM(Points!$B353:$AG353),)*(1-$B353)</f>
        <v>0.08287292818</v>
      </c>
      <c r="F353" s="27">
        <f>IFERROR(Points!E353/SUM(Points!$B353:$AG353),)*(1-$B353)</f>
        <v>0.1933701657</v>
      </c>
      <c r="G353" s="27">
        <f>IFERROR(Points!F353/SUM(Points!$B353:$AG353),)*(1-$B353)</f>
        <v>0.1657458564</v>
      </c>
      <c r="H353" s="27">
        <f>IFERROR(Points!G353/SUM(Points!$B353:$AG353),)*(1-$B353)</f>
        <v>0</v>
      </c>
      <c r="I353" s="27">
        <f>IFERROR(Points!H353/SUM(Points!$B353:$AG353),)*(1-$B353)</f>
        <v>0</v>
      </c>
      <c r="J353" s="27">
        <f>IFERROR(Points!I353/SUM(Points!$B353:$AG353),)*(1-$B353)</f>
        <v>0</v>
      </c>
      <c r="K353" s="27">
        <f>IFERROR(Points!J353/SUM(Points!$B353:$AG353),)*(1-$B353)</f>
        <v>0</v>
      </c>
      <c r="L353" s="27">
        <f>IFERROR(Points!K353/SUM(Points!$B353:$AG353),)*(1-$B353)</f>
        <v>0.09944751381</v>
      </c>
      <c r="M353" s="27">
        <f>IFERROR(Points!L353/SUM(Points!$B353:$AG353),)*(1-$B353)</f>
        <v>0</v>
      </c>
      <c r="N353" s="27">
        <f>IFERROR(Points!M353/SUM(Points!$B353:$AG353),)*(1-$B353)</f>
        <v>0.1933701657</v>
      </c>
      <c r="O353" s="27">
        <f>IFERROR(Points!N353/SUM(Points!$B353:$AG353),)*(1-$B353)</f>
        <v>0</v>
      </c>
      <c r="P353" s="27">
        <f>IFERROR(Points!O353/SUM(Points!$B353:$AG353),)*(1-$B353)</f>
        <v>0</v>
      </c>
      <c r="Q353" s="27">
        <f>IFERROR(Points!P353/SUM(Points!$B353:$AG353),)*(1-$B353)</f>
        <v>0</v>
      </c>
      <c r="R353" s="27">
        <f>IFERROR(Points!Q353/SUM(Points!$B353:$AG353),)*(1-$B353)</f>
        <v>0</v>
      </c>
      <c r="S353" s="27">
        <f>IFERROR(Points!R353/SUM(Points!$B353:$AG353),)*(1-$B353)</f>
        <v>0</v>
      </c>
      <c r="T353" s="27">
        <f>IFERROR(Points!S353/SUM(Points!$B353:$AG353),)*(1-$B353)</f>
        <v>0</v>
      </c>
      <c r="U353" s="27">
        <f>IFERROR(Points!T353/SUM(Points!$B353:$AG353),)*(1-$B353)</f>
        <v>0</v>
      </c>
      <c r="V353" s="27">
        <f>IFERROR(Points!U353/SUM(Points!$B353:$AG353),)*(1-$B353)</f>
        <v>0</v>
      </c>
      <c r="W353" s="27">
        <f>IFERROR(Points!V353/SUM(Points!$B353:$AG353),)*(1-$B353)</f>
        <v>0.06629834254</v>
      </c>
      <c r="X353" s="27">
        <f>IFERROR(Points!W353/SUM(Points!$B353:$AG353),)*(1-$B353)</f>
        <v>0</v>
      </c>
      <c r="Y353" s="27">
        <f>IFERROR(Points!X353/SUM(Points!$B353:$AG353),)*(1-$B353)</f>
        <v>0.06629834254</v>
      </c>
      <c r="Z353" s="27">
        <f>IFERROR(Points!Y353/SUM(Points!$B353:$AG353),)*(1-$B353)</f>
        <v>0</v>
      </c>
      <c r="AA353" s="27">
        <f>IFERROR(Points!Z353/SUM(Points!$B353:$AG353),)*(1-$B353)</f>
        <v>0</v>
      </c>
      <c r="AB353" s="27">
        <f>IFERROR(Points!AA353/SUM(Points!$B353:$AG353),)*(1-$B353)</f>
        <v>0</v>
      </c>
      <c r="AC353" s="27">
        <f>IFERROR(Points!AB353/SUM(Points!$B353:$AG353),)*(1-$B353)</f>
        <v>0</v>
      </c>
      <c r="AD353" s="27">
        <f>IFERROR(Points!AC353/SUM(Points!$B353:$AG353),)*(1-$B353)</f>
        <v>0</v>
      </c>
      <c r="AE353" s="27">
        <f>IFERROR(Points!AD353/SUM(Points!$B353:$AG353),)*(1-$B353)</f>
        <v>0</v>
      </c>
    </row>
    <row r="354" ht="22.5" customHeight="1">
      <c r="A354" s="25">
        <f t="shared" si="1"/>
        <v>45949</v>
      </c>
      <c r="B354" s="82">
        <v>0.0</v>
      </c>
      <c r="C354" s="27">
        <f>IFERROR(Points!B354/SUM(Points!$B354:$AG354),)*(1-$B354)</f>
        <v>0.05882352941</v>
      </c>
      <c r="D354" s="27">
        <f>IFERROR(Points!C354/SUM(Points!$B354:$AG354),)*(1-$B354)</f>
        <v>0.05882352941</v>
      </c>
      <c r="E354" s="27">
        <f>IFERROR(Points!D354/SUM(Points!$B354:$AG354),)*(1-$B354)</f>
        <v>0.07352941176</v>
      </c>
      <c r="F354" s="27">
        <f>IFERROR(Points!E354/SUM(Points!$B354:$AG354),)*(1-$B354)</f>
        <v>0.1715686275</v>
      </c>
      <c r="G354" s="27">
        <f>IFERROR(Points!F354/SUM(Points!$B354:$AG354),)*(1-$B354)</f>
        <v>0.1470588235</v>
      </c>
      <c r="H354" s="27">
        <f>IFERROR(Points!G354/SUM(Points!$B354:$AG354),)*(1-$B354)</f>
        <v>0.09803921569</v>
      </c>
      <c r="I354" s="27">
        <f>IFERROR(Points!H354/SUM(Points!$B354:$AG354),)*(1-$B354)</f>
        <v>0</v>
      </c>
      <c r="J354" s="27">
        <f>IFERROR(Points!I354/SUM(Points!$B354:$AG354),)*(1-$B354)</f>
        <v>0</v>
      </c>
      <c r="K354" s="27">
        <f>IFERROR(Points!J354/SUM(Points!$B354:$AG354),)*(1-$B354)</f>
        <v>0</v>
      </c>
      <c r="L354" s="27">
        <f>IFERROR(Points!K354/SUM(Points!$B354:$AG354),)*(1-$B354)</f>
        <v>0.08823529412</v>
      </c>
      <c r="M354" s="27">
        <f>IFERROR(Points!L354/SUM(Points!$B354:$AG354),)*(1-$B354)</f>
        <v>0</v>
      </c>
      <c r="N354" s="27">
        <f>IFERROR(Points!M354/SUM(Points!$B354:$AG354),)*(1-$B354)</f>
        <v>0.1715686275</v>
      </c>
      <c r="O354" s="27">
        <f>IFERROR(Points!N354/SUM(Points!$B354:$AG354),)*(1-$B354)</f>
        <v>0</v>
      </c>
      <c r="P354" s="27">
        <f>IFERROR(Points!O354/SUM(Points!$B354:$AG354),)*(1-$B354)</f>
        <v>0</v>
      </c>
      <c r="Q354" s="27">
        <f>IFERROR(Points!P354/SUM(Points!$B354:$AG354),)*(1-$B354)</f>
        <v>0.07352941176</v>
      </c>
      <c r="R354" s="27">
        <f>IFERROR(Points!Q354/SUM(Points!$B354:$AG354),)*(1-$B354)</f>
        <v>0</v>
      </c>
      <c r="S354" s="27">
        <f>IFERROR(Points!R354/SUM(Points!$B354:$AG354),)*(1-$B354)</f>
        <v>0</v>
      </c>
      <c r="T354" s="27">
        <f>IFERROR(Points!S354/SUM(Points!$B354:$AG354),)*(1-$B354)</f>
        <v>0</v>
      </c>
      <c r="U354" s="27">
        <f>IFERROR(Points!T354/SUM(Points!$B354:$AG354),)*(1-$B354)</f>
        <v>0</v>
      </c>
      <c r="V354" s="27">
        <f>IFERROR(Points!U354/SUM(Points!$B354:$AG354),)*(1-$B354)</f>
        <v>0</v>
      </c>
      <c r="W354" s="27">
        <f>IFERROR(Points!V354/SUM(Points!$B354:$AG354),)*(1-$B354)</f>
        <v>0</v>
      </c>
      <c r="X354" s="27">
        <f>IFERROR(Points!W354/SUM(Points!$B354:$AG354),)*(1-$B354)</f>
        <v>0</v>
      </c>
      <c r="Y354" s="27">
        <f>IFERROR(Points!X354/SUM(Points!$B354:$AG354),)*(1-$B354)</f>
        <v>0.05882352941</v>
      </c>
      <c r="Z354" s="27">
        <f>IFERROR(Points!Y354/SUM(Points!$B354:$AG354),)*(1-$B354)</f>
        <v>0</v>
      </c>
      <c r="AA354" s="27">
        <f>IFERROR(Points!Z354/SUM(Points!$B354:$AG354),)*(1-$B354)</f>
        <v>0</v>
      </c>
      <c r="AB354" s="27">
        <f>IFERROR(Points!AA354/SUM(Points!$B354:$AG354),)*(1-$B354)</f>
        <v>0</v>
      </c>
      <c r="AC354" s="27">
        <f>IFERROR(Points!AB354/SUM(Points!$B354:$AG354),)*(1-$B354)</f>
        <v>0</v>
      </c>
      <c r="AD354" s="27">
        <f>IFERROR(Points!AC354/SUM(Points!$B354:$AG354),)*(1-$B354)</f>
        <v>0</v>
      </c>
      <c r="AE354" s="27">
        <f>IFERROR(Points!AD354/SUM(Points!$B354:$AG354),)*(1-$B354)</f>
        <v>0</v>
      </c>
    </row>
    <row r="355" ht="22.5" customHeight="1">
      <c r="A355" s="25">
        <f t="shared" si="1"/>
        <v>45950</v>
      </c>
      <c r="B355" s="82">
        <v>0.0</v>
      </c>
      <c r="C355" s="27">
        <f>IFERROR(Points!B355/SUM(Points!$B355:$AG355),)*(1-$B355)</f>
        <v>0</v>
      </c>
      <c r="D355" s="27">
        <f>IFERROR(Points!C355/SUM(Points!$B355:$AG355),)*(1-$B355)</f>
        <v>0</v>
      </c>
      <c r="E355" s="27">
        <f>IFERROR(Points!D355/SUM(Points!$B355:$AG355),)*(1-$B355)</f>
        <v>0</v>
      </c>
      <c r="F355" s="27">
        <f>IFERROR(Points!E355/SUM(Points!$B355:$AG355),)*(1-$B355)</f>
        <v>0</v>
      </c>
      <c r="G355" s="27">
        <f>IFERROR(Points!F355/SUM(Points!$B355:$AG355),)*(1-$B355)</f>
        <v>0</v>
      </c>
      <c r="H355" s="27">
        <f>IFERROR(Points!G355/SUM(Points!$B355:$AG355),)*(1-$B355)</f>
        <v>0</v>
      </c>
      <c r="I355" s="27">
        <f>IFERROR(Points!H355/SUM(Points!$B355:$AG355),)*(1-$B355)</f>
        <v>0</v>
      </c>
      <c r="J355" s="27">
        <f>IFERROR(Points!I355/SUM(Points!$B355:$AG355),)*(1-$B355)</f>
        <v>0</v>
      </c>
      <c r="K355" s="27">
        <f>IFERROR(Points!J355/SUM(Points!$B355:$AG355),)*(1-$B355)</f>
        <v>0</v>
      </c>
      <c r="L355" s="27">
        <f>IFERROR(Points!K355/SUM(Points!$B355:$AG355),)*(1-$B355)</f>
        <v>0</v>
      </c>
      <c r="M355" s="27">
        <f>IFERROR(Points!L355/SUM(Points!$B355:$AG355),)*(1-$B355)</f>
        <v>0</v>
      </c>
      <c r="N355" s="27">
        <f>IFERROR(Points!M355/SUM(Points!$B355:$AG355),)*(1-$B355)</f>
        <v>0</v>
      </c>
      <c r="O355" s="27">
        <f>IFERROR(Points!N355/SUM(Points!$B355:$AG355),)*(1-$B355)</f>
        <v>0</v>
      </c>
      <c r="P355" s="27">
        <f>IFERROR(Points!O355/SUM(Points!$B355:$AG355),)*(1-$B355)</f>
        <v>0</v>
      </c>
      <c r="Q355" s="27">
        <f>IFERROR(Points!P355/SUM(Points!$B355:$AG355),)*(1-$B355)</f>
        <v>0</v>
      </c>
      <c r="R355" s="27">
        <f>IFERROR(Points!Q355/SUM(Points!$B355:$AG355),)*(1-$B355)</f>
        <v>0</v>
      </c>
      <c r="S355" s="27">
        <f>IFERROR(Points!R355/SUM(Points!$B355:$AG355),)*(1-$B355)</f>
        <v>0</v>
      </c>
      <c r="T355" s="27">
        <f>IFERROR(Points!S355/SUM(Points!$B355:$AG355),)*(1-$B355)</f>
        <v>0</v>
      </c>
      <c r="U355" s="27">
        <f>IFERROR(Points!T355/SUM(Points!$B355:$AG355),)*(1-$B355)</f>
        <v>0</v>
      </c>
      <c r="V355" s="27">
        <f>IFERROR(Points!U355/SUM(Points!$B355:$AG355),)*(1-$B355)</f>
        <v>0</v>
      </c>
      <c r="W355" s="27">
        <f>IFERROR(Points!V355/SUM(Points!$B355:$AG355),)*(1-$B355)</f>
        <v>0</v>
      </c>
      <c r="X355" s="27">
        <f>IFERROR(Points!W355/SUM(Points!$B355:$AG355),)*(1-$B355)</f>
        <v>0</v>
      </c>
      <c r="Y355" s="27">
        <f>IFERROR(Points!X355/SUM(Points!$B355:$AG355),)*(1-$B355)</f>
        <v>0</v>
      </c>
      <c r="Z355" s="27">
        <f>IFERROR(Points!Y355/SUM(Points!$B355:$AG355),)*(1-$B355)</f>
        <v>0</v>
      </c>
      <c r="AA355" s="27">
        <f>IFERROR(Points!Z355/SUM(Points!$B355:$AG355),)*(1-$B355)</f>
        <v>0</v>
      </c>
      <c r="AB355" s="27">
        <f>IFERROR(Points!AA355/SUM(Points!$B355:$AG355),)*(1-$B355)</f>
        <v>0</v>
      </c>
      <c r="AC355" s="27">
        <f>IFERROR(Points!AB355/SUM(Points!$B355:$AG355),)*(1-$B355)</f>
        <v>0</v>
      </c>
      <c r="AD355" s="27">
        <f>IFERROR(Points!AC355/SUM(Points!$B355:$AG355),)*(1-$B355)</f>
        <v>0</v>
      </c>
      <c r="AE355" s="27">
        <f>IFERROR(Points!AD355/SUM(Points!$B355:$AG355),)*(1-$B355)</f>
        <v>0</v>
      </c>
    </row>
    <row r="356" ht="22.5" customHeight="1">
      <c r="A356" s="25">
        <f t="shared" si="1"/>
        <v>45951</v>
      </c>
      <c r="B356" s="82">
        <v>0.0</v>
      </c>
      <c r="C356" s="27">
        <f>IFERROR(Points!B356/SUM(Points!$B356:$AG356),)*(1-$B356)</f>
        <v>0.06976744186</v>
      </c>
      <c r="D356" s="27">
        <f>IFERROR(Points!C356/SUM(Points!$B356:$AG356),)*(1-$B356)</f>
        <v>0</v>
      </c>
      <c r="E356" s="27">
        <f>IFERROR(Points!D356/SUM(Points!$B356:$AG356),)*(1-$B356)</f>
        <v>0.08720930233</v>
      </c>
      <c r="F356" s="27">
        <f>IFERROR(Points!E356/SUM(Points!$B356:$AG356),)*(1-$B356)</f>
        <v>0.2034883721</v>
      </c>
      <c r="G356" s="27">
        <f>IFERROR(Points!F356/SUM(Points!$B356:$AG356),)*(1-$B356)</f>
        <v>0.1744186047</v>
      </c>
      <c r="H356" s="27">
        <f>IFERROR(Points!G356/SUM(Points!$B356:$AG356),)*(1-$B356)</f>
        <v>0</v>
      </c>
      <c r="I356" s="27">
        <f>IFERROR(Points!H356/SUM(Points!$B356:$AG356),)*(1-$B356)</f>
        <v>0</v>
      </c>
      <c r="J356" s="27">
        <f>IFERROR(Points!I356/SUM(Points!$B356:$AG356),)*(1-$B356)</f>
        <v>0</v>
      </c>
      <c r="K356" s="27">
        <f>IFERROR(Points!J356/SUM(Points!$B356:$AG356),)*(1-$B356)</f>
        <v>0</v>
      </c>
      <c r="L356" s="27">
        <f>IFERROR(Points!K356/SUM(Points!$B356:$AG356),)*(1-$B356)</f>
        <v>0.1046511628</v>
      </c>
      <c r="M356" s="27">
        <f>IFERROR(Points!L356/SUM(Points!$B356:$AG356),)*(1-$B356)</f>
        <v>0</v>
      </c>
      <c r="N356" s="27">
        <f>IFERROR(Points!M356/SUM(Points!$B356:$AG356),)*(1-$B356)</f>
        <v>0.2034883721</v>
      </c>
      <c r="O356" s="27">
        <f>IFERROR(Points!N356/SUM(Points!$B356:$AG356),)*(1-$B356)</f>
        <v>0</v>
      </c>
      <c r="P356" s="27">
        <f>IFERROR(Points!O356/SUM(Points!$B356:$AG356),)*(1-$B356)</f>
        <v>0</v>
      </c>
      <c r="Q356" s="27">
        <f>IFERROR(Points!P356/SUM(Points!$B356:$AG356),)*(1-$B356)</f>
        <v>0.08720930233</v>
      </c>
      <c r="R356" s="27">
        <f>IFERROR(Points!Q356/SUM(Points!$B356:$AG356),)*(1-$B356)</f>
        <v>0</v>
      </c>
      <c r="S356" s="27">
        <f>IFERROR(Points!R356/SUM(Points!$B356:$AG356),)*(1-$B356)</f>
        <v>0</v>
      </c>
      <c r="T356" s="27">
        <f>IFERROR(Points!S356/SUM(Points!$B356:$AG356),)*(1-$B356)</f>
        <v>0</v>
      </c>
      <c r="U356" s="27">
        <f>IFERROR(Points!T356/SUM(Points!$B356:$AG356),)*(1-$B356)</f>
        <v>0</v>
      </c>
      <c r="V356" s="27">
        <f>IFERROR(Points!U356/SUM(Points!$B356:$AG356),)*(1-$B356)</f>
        <v>0</v>
      </c>
      <c r="W356" s="27">
        <f>IFERROR(Points!V356/SUM(Points!$B356:$AG356),)*(1-$B356)</f>
        <v>0.06976744186</v>
      </c>
      <c r="X356" s="27">
        <f>IFERROR(Points!W356/SUM(Points!$B356:$AG356),)*(1-$B356)</f>
        <v>0</v>
      </c>
      <c r="Y356" s="27">
        <f>IFERROR(Points!X356/SUM(Points!$B356:$AG356),)*(1-$B356)</f>
        <v>0</v>
      </c>
      <c r="Z356" s="27">
        <f>IFERROR(Points!Y356/SUM(Points!$B356:$AG356),)*(1-$B356)</f>
        <v>0</v>
      </c>
      <c r="AA356" s="27">
        <f>IFERROR(Points!Z356/SUM(Points!$B356:$AG356),)*(1-$B356)</f>
        <v>0</v>
      </c>
      <c r="AB356" s="27">
        <f>IFERROR(Points!AA356/SUM(Points!$B356:$AG356),)*(1-$B356)</f>
        <v>0</v>
      </c>
      <c r="AC356" s="27">
        <f>IFERROR(Points!AB356/SUM(Points!$B356:$AG356),)*(1-$B356)</f>
        <v>0</v>
      </c>
      <c r="AD356" s="27">
        <f>IFERROR(Points!AC356/SUM(Points!$B356:$AG356),)*(1-$B356)</f>
        <v>0</v>
      </c>
      <c r="AE356" s="27">
        <f>IFERROR(Points!AD356/SUM(Points!$B356:$AG356),)*(1-$B356)</f>
        <v>0</v>
      </c>
    </row>
    <row r="357" ht="22.5" customHeight="1">
      <c r="A357" s="25">
        <f t="shared" si="1"/>
        <v>45952</v>
      </c>
      <c r="B357" s="82">
        <v>0.0</v>
      </c>
      <c r="C357" s="27">
        <f>IFERROR(Points!B357/SUM(Points!$B357:$AG357),)*(1-$B357)</f>
        <v>0.0652173913</v>
      </c>
      <c r="D357" s="27">
        <f>IFERROR(Points!C357/SUM(Points!$B357:$AG357),)*(1-$B357)</f>
        <v>0.0652173913</v>
      </c>
      <c r="E357" s="27">
        <f>IFERROR(Points!D357/SUM(Points!$B357:$AG357),)*(1-$B357)</f>
        <v>0.08152173913</v>
      </c>
      <c r="F357" s="27">
        <f>IFERROR(Points!E357/SUM(Points!$B357:$AG357),)*(1-$B357)</f>
        <v>0.1902173913</v>
      </c>
      <c r="G357" s="27">
        <f>IFERROR(Points!F357/SUM(Points!$B357:$AG357),)*(1-$B357)</f>
        <v>0.1630434783</v>
      </c>
      <c r="H357" s="27">
        <f>IFERROR(Points!G357/SUM(Points!$B357:$AG357),)*(1-$B357)</f>
        <v>0</v>
      </c>
      <c r="I357" s="27">
        <f>IFERROR(Points!H357/SUM(Points!$B357:$AG357),)*(1-$B357)</f>
        <v>0</v>
      </c>
      <c r="J357" s="27">
        <f>IFERROR(Points!I357/SUM(Points!$B357:$AG357),)*(1-$B357)</f>
        <v>0</v>
      </c>
      <c r="K357" s="27">
        <f>IFERROR(Points!J357/SUM(Points!$B357:$AG357),)*(1-$B357)</f>
        <v>0</v>
      </c>
      <c r="L357" s="27">
        <f>IFERROR(Points!K357/SUM(Points!$B357:$AG357),)*(1-$B357)</f>
        <v>0.09782608696</v>
      </c>
      <c r="M357" s="27">
        <f>IFERROR(Points!L357/SUM(Points!$B357:$AG357),)*(1-$B357)</f>
        <v>0</v>
      </c>
      <c r="N357" s="27">
        <f>IFERROR(Points!M357/SUM(Points!$B357:$AG357),)*(1-$B357)</f>
        <v>0.1902173913</v>
      </c>
      <c r="O357" s="27">
        <f>IFERROR(Points!N357/SUM(Points!$B357:$AG357),)*(1-$B357)</f>
        <v>0</v>
      </c>
      <c r="P357" s="27">
        <f>IFERROR(Points!O357/SUM(Points!$B357:$AG357),)*(1-$B357)</f>
        <v>0</v>
      </c>
      <c r="Q357" s="27">
        <f>IFERROR(Points!P357/SUM(Points!$B357:$AG357),)*(1-$B357)</f>
        <v>0.08152173913</v>
      </c>
      <c r="R357" s="27">
        <f>IFERROR(Points!Q357/SUM(Points!$B357:$AG357),)*(1-$B357)</f>
        <v>0</v>
      </c>
      <c r="S357" s="27">
        <f>IFERROR(Points!R357/SUM(Points!$B357:$AG357),)*(1-$B357)</f>
        <v>0</v>
      </c>
      <c r="T357" s="27">
        <f>IFERROR(Points!S357/SUM(Points!$B357:$AG357),)*(1-$B357)</f>
        <v>0</v>
      </c>
      <c r="U357" s="27">
        <f>IFERROR(Points!T357/SUM(Points!$B357:$AG357),)*(1-$B357)</f>
        <v>0</v>
      </c>
      <c r="V357" s="27">
        <f>IFERROR(Points!U357/SUM(Points!$B357:$AG357),)*(1-$B357)</f>
        <v>0</v>
      </c>
      <c r="W357" s="27">
        <f>IFERROR(Points!V357/SUM(Points!$B357:$AG357),)*(1-$B357)</f>
        <v>0.0652173913</v>
      </c>
      <c r="X357" s="27">
        <f>IFERROR(Points!W357/SUM(Points!$B357:$AG357),)*(1-$B357)</f>
        <v>0</v>
      </c>
      <c r="Y357" s="27">
        <f>IFERROR(Points!X357/SUM(Points!$B357:$AG357),)*(1-$B357)</f>
        <v>0</v>
      </c>
      <c r="Z357" s="27">
        <f>IFERROR(Points!Y357/SUM(Points!$B357:$AG357),)*(1-$B357)</f>
        <v>0</v>
      </c>
      <c r="AA357" s="27">
        <f>IFERROR(Points!Z357/SUM(Points!$B357:$AG357),)*(1-$B357)</f>
        <v>0</v>
      </c>
      <c r="AB357" s="27">
        <f>IFERROR(Points!AA357/SUM(Points!$B357:$AG357),)*(1-$B357)</f>
        <v>0</v>
      </c>
      <c r="AC357" s="27">
        <f>IFERROR(Points!AB357/SUM(Points!$B357:$AG357),)*(1-$B357)</f>
        <v>0</v>
      </c>
      <c r="AD357" s="27">
        <f>IFERROR(Points!AC357/SUM(Points!$B357:$AG357),)*(1-$B357)</f>
        <v>0</v>
      </c>
      <c r="AE357" s="27">
        <f>IFERROR(Points!AD357/SUM(Points!$B357:$AG357),)*(1-$B357)</f>
        <v>0</v>
      </c>
    </row>
    <row r="358" ht="22.5" customHeight="1">
      <c r="A358" s="25">
        <f t="shared" si="1"/>
        <v>45953</v>
      </c>
      <c r="B358" s="82">
        <v>0.0</v>
      </c>
      <c r="C358" s="27">
        <f>IFERROR(Points!B358/SUM(Points!$B358:$AG358),)*(1-$B358)</f>
        <v>0.0652173913</v>
      </c>
      <c r="D358" s="27">
        <f>IFERROR(Points!C358/SUM(Points!$B358:$AG358),)*(1-$B358)</f>
        <v>0.0652173913</v>
      </c>
      <c r="E358" s="27">
        <f>IFERROR(Points!D358/SUM(Points!$B358:$AG358),)*(1-$B358)</f>
        <v>0.08152173913</v>
      </c>
      <c r="F358" s="27">
        <f>IFERROR(Points!E358/SUM(Points!$B358:$AG358),)*(1-$B358)</f>
        <v>0.1902173913</v>
      </c>
      <c r="G358" s="27">
        <f>IFERROR(Points!F358/SUM(Points!$B358:$AG358),)*(1-$B358)</f>
        <v>0.1630434783</v>
      </c>
      <c r="H358" s="27">
        <f>IFERROR(Points!G358/SUM(Points!$B358:$AG358),)*(1-$B358)</f>
        <v>0</v>
      </c>
      <c r="I358" s="27">
        <f>IFERROR(Points!H358/SUM(Points!$B358:$AG358),)*(1-$B358)</f>
        <v>0</v>
      </c>
      <c r="J358" s="27">
        <f>IFERROR(Points!I358/SUM(Points!$B358:$AG358),)*(1-$B358)</f>
        <v>0</v>
      </c>
      <c r="K358" s="27">
        <f>IFERROR(Points!J358/SUM(Points!$B358:$AG358),)*(1-$B358)</f>
        <v>0</v>
      </c>
      <c r="L358" s="27">
        <f>IFERROR(Points!K358/SUM(Points!$B358:$AG358),)*(1-$B358)</f>
        <v>0.09782608696</v>
      </c>
      <c r="M358" s="27">
        <f>IFERROR(Points!L358/SUM(Points!$B358:$AG358),)*(1-$B358)</f>
        <v>0</v>
      </c>
      <c r="N358" s="27">
        <f>IFERROR(Points!M358/SUM(Points!$B358:$AG358),)*(1-$B358)</f>
        <v>0.1902173913</v>
      </c>
      <c r="O358" s="27">
        <f>IFERROR(Points!N358/SUM(Points!$B358:$AG358),)*(1-$B358)</f>
        <v>0</v>
      </c>
      <c r="P358" s="27">
        <f>IFERROR(Points!O358/SUM(Points!$B358:$AG358),)*(1-$B358)</f>
        <v>0</v>
      </c>
      <c r="Q358" s="27">
        <f>IFERROR(Points!P358/SUM(Points!$B358:$AG358),)*(1-$B358)</f>
        <v>0.08152173913</v>
      </c>
      <c r="R358" s="27">
        <f>IFERROR(Points!Q358/SUM(Points!$B358:$AG358),)*(1-$B358)</f>
        <v>0</v>
      </c>
      <c r="S358" s="27">
        <f>IFERROR(Points!R358/SUM(Points!$B358:$AG358),)*(1-$B358)</f>
        <v>0</v>
      </c>
      <c r="T358" s="27">
        <f>IFERROR(Points!S358/SUM(Points!$B358:$AG358),)*(1-$B358)</f>
        <v>0</v>
      </c>
      <c r="U358" s="27">
        <f>IFERROR(Points!T358/SUM(Points!$B358:$AG358),)*(1-$B358)</f>
        <v>0</v>
      </c>
      <c r="V358" s="27">
        <f>IFERROR(Points!U358/SUM(Points!$B358:$AG358),)*(1-$B358)</f>
        <v>0</v>
      </c>
      <c r="W358" s="27">
        <f>IFERROR(Points!V358/SUM(Points!$B358:$AG358),)*(1-$B358)</f>
        <v>0.0652173913</v>
      </c>
      <c r="X358" s="27">
        <f>IFERROR(Points!W358/SUM(Points!$B358:$AG358),)*(1-$B358)</f>
        <v>0</v>
      </c>
      <c r="Y358" s="27">
        <f>IFERROR(Points!X358/SUM(Points!$B358:$AG358),)*(1-$B358)</f>
        <v>0</v>
      </c>
      <c r="Z358" s="27">
        <f>IFERROR(Points!Y358/SUM(Points!$B358:$AG358),)*(1-$B358)</f>
        <v>0</v>
      </c>
      <c r="AA358" s="27">
        <f>IFERROR(Points!Z358/SUM(Points!$B358:$AG358),)*(1-$B358)</f>
        <v>0</v>
      </c>
      <c r="AB358" s="27">
        <f>IFERROR(Points!AA358/SUM(Points!$B358:$AG358),)*(1-$B358)</f>
        <v>0</v>
      </c>
      <c r="AC358" s="27">
        <f>IFERROR(Points!AB358/SUM(Points!$B358:$AG358),)*(1-$B358)</f>
        <v>0</v>
      </c>
      <c r="AD358" s="27">
        <f>IFERROR(Points!AC358/SUM(Points!$B358:$AG358),)*(1-$B358)</f>
        <v>0</v>
      </c>
      <c r="AE358" s="27">
        <f>IFERROR(Points!AD358/SUM(Points!$B358:$AG358),)*(1-$B358)</f>
        <v>0</v>
      </c>
    </row>
    <row r="359" ht="22.5" customHeight="1">
      <c r="A359" s="25">
        <f t="shared" si="1"/>
        <v>45954</v>
      </c>
      <c r="B359" s="82">
        <v>0.0</v>
      </c>
      <c r="C359" s="27">
        <f>IFERROR(Points!B359/SUM(Points!$B359:$AG359),)*(1-$B359)</f>
        <v>0.06266318538</v>
      </c>
      <c r="D359" s="27">
        <f>IFERROR(Points!C359/SUM(Points!$B359:$AG359),)*(1-$B359)</f>
        <v>0.06266318538</v>
      </c>
      <c r="E359" s="27">
        <f>IFERROR(Points!D359/SUM(Points!$B359:$AG359),)*(1-$B359)</f>
        <v>0.07832898172</v>
      </c>
      <c r="F359" s="27">
        <f>IFERROR(Points!E359/SUM(Points!$B359:$AG359),)*(1-$B359)</f>
        <v>0.182767624</v>
      </c>
      <c r="G359" s="27">
        <f>IFERROR(Points!F359/SUM(Points!$B359:$AG359),)*(1-$B359)</f>
        <v>0.1566579634</v>
      </c>
      <c r="H359" s="27">
        <f>IFERROR(Points!G359/SUM(Points!$B359:$AG359),)*(1-$B359)</f>
        <v>0</v>
      </c>
      <c r="I359" s="27">
        <f>IFERROR(Points!H359/SUM(Points!$B359:$AG359),)*(1-$B359)</f>
        <v>0</v>
      </c>
      <c r="J359" s="27">
        <f>IFERROR(Points!I359/SUM(Points!$B359:$AG359),)*(1-$B359)</f>
        <v>0</v>
      </c>
      <c r="K359" s="27">
        <f>IFERROR(Points!J359/SUM(Points!$B359:$AG359),)*(1-$B359)</f>
        <v>0</v>
      </c>
      <c r="L359" s="27">
        <f>IFERROR(Points!K359/SUM(Points!$B359:$AG359),)*(1-$B359)</f>
        <v>0.09399477807</v>
      </c>
      <c r="M359" s="27">
        <f>IFERROR(Points!L359/SUM(Points!$B359:$AG359),)*(1-$B359)</f>
        <v>0</v>
      </c>
      <c r="N359" s="27">
        <f>IFERROR(Points!M359/SUM(Points!$B359:$AG359),)*(1-$B359)</f>
        <v>0.182767624</v>
      </c>
      <c r="O359" s="27">
        <f>IFERROR(Points!N359/SUM(Points!$B359:$AG359),)*(1-$B359)</f>
        <v>0</v>
      </c>
      <c r="P359" s="27">
        <f>IFERROR(Points!O359/SUM(Points!$B359:$AG359),)*(1-$B359)</f>
        <v>0.02349869452</v>
      </c>
      <c r="Q359" s="27">
        <f>IFERROR(Points!P359/SUM(Points!$B359:$AG359),)*(1-$B359)</f>
        <v>0.07832898172</v>
      </c>
      <c r="R359" s="27">
        <f>IFERROR(Points!Q359/SUM(Points!$B359:$AG359),)*(1-$B359)</f>
        <v>0</v>
      </c>
      <c r="S359" s="27">
        <f>IFERROR(Points!R359/SUM(Points!$B359:$AG359),)*(1-$B359)</f>
        <v>0</v>
      </c>
      <c r="T359" s="27">
        <f>IFERROR(Points!S359/SUM(Points!$B359:$AG359),)*(1-$B359)</f>
        <v>0</v>
      </c>
      <c r="U359" s="27">
        <f>IFERROR(Points!T359/SUM(Points!$B359:$AG359),)*(1-$B359)</f>
        <v>0</v>
      </c>
      <c r="V359" s="27">
        <f>IFERROR(Points!U359/SUM(Points!$B359:$AG359),)*(1-$B359)</f>
        <v>0</v>
      </c>
      <c r="W359" s="27">
        <f>IFERROR(Points!V359/SUM(Points!$B359:$AG359),)*(1-$B359)</f>
        <v>0.06266318538</v>
      </c>
      <c r="X359" s="27">
        <f>IFERROR(Points!W359/SUM(Points!$B359:$AG359),)*(1-$B359)</f>
        <v>0</v>
      </c>
      <c r="Y359" s="27">
        <f>IFERROR(Points!X359/SUM(Points!$B359:$AG359),)*(1-$B359)</f>
        <v>0</v>
      </c>
      <c r="Z359" s="27">
        <f>IFERROR(Points!Y359/SUM(Points!$B359:$AG359),)*(1-$B359)</f>
        <v>0</v>
      </c>
      <c r="AA359" s="27">
        <f>IFERROR(Points!Z359/SUM(Points!$B359:$AG359),)*(1-$B359)</f>
        <v>0</v>
      </c>
      <c r="AB359" s="27">
        <f>IFERROR(Points!AA359/SUM(Points!$B359:$AG359),)*(1-$B359)</f>
        <v>0.01566579634</v>
      </c>
      <c r="AC359" s="27">
        <f>IFERROR(Points!AB359/SUM(Points!$B359:$AG359),)*(1-$B359)</f>
        <v>0</v>
      </c>
      <c r="AD359" s="27">
        <f>IFERROR(Points!AC359/SUM(Points!$B359:$AG359),)*(1-$B359)</f>
        <v>0</v>
      </c>
      <c r="AE359" s="27">
        <f>IFERROR(Points!AD359/SUM(Points!$B359:$AG359),)*(1-$B359)</f>
        <v>0</v>
      </c>
    </row>
    <row r="360" ht="22.5" customHeight="1">
      <c r="A360" s="25">
        <f t="shared" si="1"/>
        <v>45955</v>
      </c>
      <c r="B360" s="82">
        <v>0.0</v>
      </c>
      <c r="C360" s="27">
        <f>IFERROR(Points!B360/SUM(Points!$B360:$AG360),)*(1-$B360)</f>
        <v>0.05633802817</v>
      </c>
      <c r="D360" s="27">
        <f>IFERROR(Points!C360/SUM(Points!$B360:$AG360),)*(1-$B360)</f>
        <v>0.05633802817</v>
      </c>
      <c r="E360" s="27">
        <f>IFERROR(Points!D360/SUM(Points!$B360:$AG360),)*(1-$B360)</f>
        <v>0.07042253521</v>
      </c>
      <c r="F360" s="27">
        <f>IFERROR(Points!E360/SUM(Points!$B360:$AG360),)*(1-$B360)</f>
        <v>0.1643192488</v>
      </c>
      <c r="G360" s="27">
        <f>IFERROR(Points!F360/SUM(Points!$B360:$AG360),)*(1-$B360)</f>
        <v>0.1408450704</v>
      </c>
      <c r="H360" s="27">
        <f>IFERROR(Points!G360/SUM(Points!$B360:$AG360),)*(1-$B360)</f>
        <v>0.09389671362</v>
      </c>
      <c r="I360" s="27">
        <f>IFERROR(Points!H360/SUM(Points!$B360:$AG360),)*(1-$B360)</f>
        <v>0</v>
      </c>
      <c r="J360" s="27">
        <f>IFERROR(Points!I360/SUM(Points!$B360:$AG360),)*(1-$B360)</f>
        <v>0</v>
      </c>
      <c r="K360" s="27">
        <f>IFERROR(Points!J360/SUM(Points!$B360:$AG360),)*(1-$B360)</f>
        <v>0</v>
      </c>
      <c r="L360" s="27">
        <f>IFERROR(Points!K360/SUM(Points!$B360:$AG360),)*(1-$B360)</f>
        <v>0.08450704225</v>
      </c>
      <c r="M360" s="27">
        <f>IFERROR(Points!L360/SUM(Points!$B360:$AG360),)*(1-$B360)</f>
        <v>0</v>
      </c>
      <c r="N360" s="27">
        <f>IFERROR(Points!M360/SUM(Points!$B360:$AG360),)*(1-$B360)</f>
        <v>0.1643192488</v>
      </c>
      <c r="O360" s="27">
        <f>IFERROR(Points!N360/SUM(Points!$B360:$AG360),)*(1-$B360)</f>
        <v>0</v>
      </c>
      <c r="P360" s="27">
        <f>IFERROR(Points!O360/SUM(Points!$B360:$AG360),)*(1-$B360)</f>
        <v>0</v>
      </c>
      <c r="Q360" s="27">
        <f>IFERROR(Points!P360/SUM(Points!$B360:$AG360),)*(1-$B360)</f>
        <v>0</v>
      </c>
      <c r="R360" s="27">
        <f>IFERROR(Points!Q360/SUM(Points!$B360:$AG360),)*(1-$B360)</f>
        <v>0</v>
      </c>
      <c r="S360" s="27">
        <f>IFERROR(Points!R360/SUM(Points!$B360:$AG360),)*(1-$B360)</f>
        <v>0</v>
      </c>
      <c r="T360" s="27">
        <f>IFERROR(Points!S360/SUM(Points!$B360:$AG360),)*(1-$B360)</f>
        <v>0</v>
      </c>
      <c r="U360" s="27">
        <f>IFERROR(Points!T360/SUM(Points!$B360:$AG360),)*(1-$B360)</f>
        <v>0</v>
      </c>
      <c r="V360" s="27">
        <f>IFERROR(Points!U360/SUM(Points!$B360:$AG360),)*(1-$B360)</f>
        <v>0</v>
      </c>
      <c r="W360" s="27">
        <f>IFERROR(Points!V360/SUM(Points!$B360:$AG360),)*(1-$B360)</f>
        <v>0.05633802817</v>
      </c>
      <c r="X360" s="27">
        <f>IFERROR(Points!W360/SUM(Points!$B360:$AG360),)*(1-$B360)</f>
        <v>0.05633802817</v>
      </c>
      <c r="Y360" s="27">
        <f>IFERROR(Points!X360/SUM(Points!$B360:$AG360),)*(1-$B360)</f>
        <v>0.05633802817</v>
      </c>
      <c r="Z360" s="27">
        <f>IFERROR(Points!Y360/SUM(Points!$B360:$AG360),)*(1-$B360)</f>
        <v>0</v>
      </c>
      <c r="AA360" s="27">
        <f>IFERROR(Points!Z360/SUM(Points!$B360:$AG360),)*(1-$B360)</f>
        <v>0</v>
      </c>
      <c r="AB360" s="27">
        <f>IFERROR(Points!AA360/SUM(Points!$B360:$AG360),)*(1-$B360)</f>
        <v>0</v>
      </c>
      <c r="AC360" s="27">
        <f>IFERROR(Points!AB360/SUM(Points!$B360:$AG360),)*(1-$B360)</f>
        <v>0</v>
      </c>
      <c r="AD360" s="27">
        <f>IFERROR(Points!AC360/SUM(Points!$B360:$AG360),)*(1-$B360)</f>
        <v>0</v>
      </c>
      <c r="AE360" s="27">
        <f>IFERROR(Points!AD360/SUM(Points!$B360:$AG360),)*(1-$B360)</f>
        <v>0</v>
      </c>
    </row>
    <row r="361" ht="22.5" customHeight="1">
      <c r="A361" s="25">
        <f t="shared" si="1"/>
        <v>45956</v>
      </c>
      <c r="B361" s="82">
        <v>0.0</v>
      </c>
      <c r="C361" s="27">
        <f>IFERROR(Points!B361/SUM(Points!$B361:$AG361),)*(1-$B361)</f>
        <v>0.05839416058</v>
      </c>
      <c r="D361" s="27">
        <f>IFERROR(Points!C361/SUM(Points!$B361:$AG361),)*(1-$B361)</f>
        <v>0.05839416058</v>
      </c>
      <c r="E361" s="27">
        <f>IFERROR(Points!D361/SUM(Points!$B361:$AG361),)*(1-$B361)</f>
        <v>0.07299270073</v>
      </c>
      <c r="F361" s="27">
        <f>IFERROR(Points!E361/SUM(Points!$B361:$AG361),)*(1-$B361)</f>
        <v>0.1703163017</v>
      </c>
      <c r="G361" s="27">
        <f>IFERROR(Points!F361/SUM(Points!$B361:$AG361),)*(1-$B361)</f>
        <v>0.1459854015</v>
      </c>
      <c r="H361" s="27">
        <f>IFERROR(Points!G361/SUM(Points!$B361:$AG361),)*(1-$B361)</f>
        <v>0.09732360097</v>
      </c>
      <c r="I361" s="27">
        <f>IFERROR(Points!H361/SUM(Points!$B361:$AG361),)*(1-$B361)</f>
        <v>0</v>
      </c>
      <c r="J361" s="27">
        <f>IFERROR(Points!I361/SUM(Points!$B361:$AG361),)*(1-$B361)</f>
        <v>0</v>
      </c>
      <c r="K361" s="27">
        <f>IFERROR(Points!J361/SUM(Points!$B361:$AG361),)*(1-$B361)</f>
        <v>0</v>
      </c>
      <c r="L361" s="27">
        <f>IFERROR(Points!K361/SUM(Points!$B361:$AG361),)*(1-$B361)</f>
        <v>0.08759124088</v>
      </c>
      <c r="M361" s="27">
        <f>IFERROR(Points!L361/SUM(Points!$B361:$AG361),)*(1-$B361)</f>
        <v>0</v>
      </c>
      <c r="N361" s="27">
        <f>IFERROR(Points!M361/SUM(Points!$B361:$AG361),)*(1-$B361)</f>
        <v>0.1703163017</v>
      </c>
      <c r="O361" s="27">
        <f>IFERROR(Points!N361/SUM(Points!$B361:$AG361),)*(1-$B361)</f>
        <v>0</v>
      </c>
      <c r="P361" s="27">
        <f>IFERROR(Points!O361/SUM(Points!$B361:$AG361),)*(1-$B361)</f>
        <v>0.02189781022</v>
      </c>
      <c r="Q361" s="27">
        <f>IFERROR(Points!P361/SUM(Points!$B361:$AG361),)*(1-$B361)</f>
        <v>0</v>
      </c>
      <c r="R361" s="27">
        <f>IFERROR(Points!Q361/SUM(Points!$B361:$AG361),)*(1-$B361)</f>
        <v>0</v>
      </c>
      <c r="S361" s="27">
        <f>IFERROR(Points!R361/SUM(Points!$B361:$AG361),)*(1-$B361)</f>
        <v>0</v>
      </c>
      <c r="T361" s="27">
        <f>IFERROR(Points!S361/SUM(Points!$B361:$AG361),)*(1-$B361)</f>
        <v>0</v>
      </c>
      <c r="U361" s="27">
        <f>IFERROR(Points!T361/SUM(Points!$B361:$AG361),)*(1-$B361)</f>
        <v>0</v>
      </c>
      <c r="V361" s="27">
        <f>IFERROR(Points!U361/SUM(Points!$B361:$AG361),)*(1-$B361)</f>
        <v>0</v>
      </c>
      <c r="W361" s="27">
        <f>IFERROR(Points!V361/SUM(Points!$B361:$AG361),)*(1-$B361)</f>
        <v>0.05839416058</v>
      </c>
      <c r="X361" s="27">
        <f>IFERROR(Points!W361/SUM(Points!$B361:$AG361),)*(1-$B361)</f>
        <v>0.05839416058</v>
      </c>
      <c r="Y361" s="27">
        <f>IFERROR(Points!X361/SUM(Points!$B361:$AG361),)*(1-$B361)</f>
        <v>0</v>
      </c>
      <c r="Z361" s="27">
        <f>IFERROR(Points!Y361/SUM(Points!$B361:$AG361),)*(1-$B361)</f>
        <v>0</v>
      </c>
      <c r="AA361" s="27">
        <f>IFERROR(Points!Z361/SUM(Points!$B361:$AG361),)*(1-$B361)</f>
        <v>0</v>
      </c>
      <c r="AB361" s="27">
        <f>IFERROR(Points!AA361/SUM(Points!$B361:$AG361),)*(1-$B361)</f>
        <v>0</v>
      </c>
      <c r="AC361" s="27">
        <f>IFERROR(Points!AB361/SUM(Points!$B361:$AG361),)*(1-$B361)</f>
        <v>0</v>
      </c>
      <c r="AD361" s="27">
        <f>IFERROR(Points!AC361/SUM(Points!$B361:$AG361),)*(1-$B361)</f>
        <v>0</v>
      </c>
      <c r="AE361" s="27">
        <f>IFERROR(Points!AD361/SUM(Points!$B361:$AG361),)*(1-$B361)</f>
        <v>0</v>
      </c>
    </row>
    <row r="362" ht="22.5" customHeight="1">
      <c r="A362" s="25">
        <f t="shared" si="1"/>
        <v>45957</v>
      </c>
      <c r="B362" s="82">
        <v>0.0</v>
      </c>
      <c r="C362" s="27">
        <f>IFERROR(Points!B362/SUM(Points!$B362:$AG362),)*(1-$B362)</f>
        <v>0</v>
      </c>
      <c r="D362" s="27">
        <f>IFERROR(Points!C362/SUM(Points!$B362:$AG362),)*(1-$B362)</f>
        <v>0</v>
      </c>
      <c r="E362" s="27">
        <f>IFERROR(Points!D362/SUM(Points!$B362:$AG362),)*(1-$B362)</f>
        <v>0</v>
      </c>
      <c r="F362" s="27">
        <f>IFERROR(Points!E362/SUM(Points!$B362:$AG362),)*(1-$B362)</f>
        <v>0</v>
      </c>
      <c r="G362" s="27">
        <f>IFERROR(Points!F362/SUM(Points!$B362:$AG362),)*(1-$B362)</f>
        <v>0</v>
      </c>
      <c r="H362" s="27">
        <f>IFERROR(Points!G362/SUM(Points!$B362:$AG362),)*(1-$B362)</f>
        <v>0</v>
      </c>
      <c r="I362" s="27">
        <f>IFERROR(Points!H362/SUM(Points!$B362:$AG362),)*(1-$B362)</f>
        <v>0</v>
      </c>
      <c r="J362" s="27">
        <f>IFERROR(Points!I362/SUM(Points!$B362:$AG362),)*(1-$B362)</f>
        <v>0</v>
      </c>
      <c r="K362" s="27">
        <f>IFERROR(Points!J362/SUM(Points!$B362:$AG362),)*(1-$B362)</f>
        <v>0</v>
      </c>
      <c r="L362" s="27">
        <f>IFERROR(Points!K362/SUM(Points!$B362:$AG362),)*(1-$B362)</f>
        <v>0</v>
      </c>
      <c r="M362" s="27">
        <f>IFERROR(Points!L362/SUM(Points!$B362:$AG362),)*(1-$B362)</f>
        <v>0</v>
      </c>
      <c r="N362" s="27">
        <f>IFERROR(Points!M362/SUM(Points!$B362:$AG362),)*(1-$B362)</f>
        <v>0</v>
      </c>
      <c r="O362" s="27">
        <f>IFERROR(Points!N362/SUM(Points!$B362:$AG362),)*(1-$B362)</f>
        <v>0</v>
      </c>
      <c r="P362" s="27">
        <f>IFERROR(Points!O362/SUM(Points!$B362:$AG362),)*(1-$B362)</f>
        <v>0</v>
      </c>
      <c r="Q362" s="27">
        <f>IFERROR(Points!P362/SUM(Points!$B362:$AG362),)*(1-$B362)</f>
        <v>0</v>
      </c>
      <c r="R362" s="27">
        <f>IFERROR(Points!Q362/SUM(Points!$B362:$AG362),)*(1-$B362)</f>
        <v>0</v>
      </c>
      <c r="S362" s="27">
        <f>IFERROR(Points!R362/SUM(Points!$B362:$AG362),)*(1-$B362)</f>
        <v>0</v>
      </c>
      <c r="T362" s="27">
        <f>IFERROR(Points!S362/SUM(Points!$B362:$AG362),)*(1-$B362)</f>
        <v>0</v>
      </c>
      <c r="U362" s="27">
        <f>IFERROR(Points!T362/SUM(Points!$B362:$AG362),)*(1-$B362)</f>
        <v>0</v>
      </c>
      <c r="V362" s="27">
        <f>IFERROR(Points!U362/SUM(Points!$B362:$AG362),)*(1-$B362)</f>
        <v>0</v>
      </c>
      <c r="W362" s="27">
        <f>IFERROR(Points!V362/SUM(Points!$B362:$AG362),)*(1-$B362)</f>
        <v>0</v>
      </c>
      <c r="X362" s="27">
        <f>IFERROR(Points!W362/SUM(Points!$B362:$AG362),)*(1-$B362)</f>
        <v>0</v>
      </c>
      <c r="Y362" s="27">
        <f>IFERROR(Points!X362/SUM(Points!$B362:$AG362),)*(1-$B362)</f>
        <v>0</v>
      </c>
      <c r="Z362" s="27">
        <f>IFERROR(Points!Y362/SUM(Points!$B362:$AG362),)*(1-$B362)</f>
        <v>0</v>
      </c>
      <c r="AA362" s="27">
        <f>IFERROR(Points!Z362/SUM(Points!$B362:$AG362),)*(1-$B362)</f>
        <v>0</v>
      </c>
      <c r="AB362" s="27">
        <f>IFERROR(Points!AA362/SUM(Points!$B362:$AG362),)*(1-$B362)</f>
        <v>0</v>
      </c>
      <c r="AC362" s="27">
        <f>IFERROR(Points!AB362/SUM(Points!$B362:$AG362),)*(1-$B362)</f>
        <v>0</v>
      </c>
      <c r="AD362" s="27">
        <f>IFERROR(Points!AC362/SUM(Points!$B362:$AG362),)*(1-$B362)</f>
        <v>0</v>
      </c>
      <c r="AE362" s="27">
        <f>IFERROR(Points!AD362/SUM(Points!$B362:$AG362),)*(1-$B362)</f>
        <v>0</v>
      </c>
    </row>
    <row r="363" ht="22.5" customHeight="1">
      <c r="A363" s="25">
        <f t="shared" si="1"/>
        <v>45958</v>
      </c>
      <c r="B363" s="82">
        <v>0.0</v>
      </c>
      <c r="C363" s="27">
        <f>IFERROR(Points!B363/SUM(Points!$B363:$AG363),)*(1-$B363)</f>
        <v>0</v>
      </c>
      <c r="D363" s="27">
        <f>IFERROR(Points!C363/SUM(Points!$B363:$AG363),)*(1-$B363)</f>
        <v>0</v>
      </c>
      <c r="E363" s="27">
        <f>IFERROR(Points!D363/SUM(Points!$B363:$AG363),)*(1-$B363)</f>
        <v>0</v>
      </c>
      <c r="F363" s="27">
        <f>IFERROR(Points!E363/SUM(Points!$B363:$AG363),)*(1-$B363)</f>
        <v>0</v>
      </c>
      <c r="G363" s="27">
        <f>IFERROR(Points!F363/SUM(Points!$B363:$AG363),)*(1-$B363)</f>
        <v>0</v>
      </c>
      <c r="H363" s="27">
        <f>IFERROR(Points!G363/SUM(Points!$B363:$AG363),)*(1-$B363)</f>
        <v>0</v>
      </c>
      <c r="I363" s="27">
        <f>IFERROR(Points!H363/SUM(Points!$B363:$AG363),)*(1-$B363)</f>
        <v>0</v>
      </c>
      <c r="J363" s="27">
        <f>IFERROR(Points!I363/SUM(Points!$B363:$AG363),)*(1-$B363)</f>
        <v>0</v>
      </c>
      <c r="K363" s="27">
        <f>IFERROR(Points!J363/SUM(Points!$B363:$AG363),)*(1-$B363)</f>
        <v>0</v>
      </c>
      <c r="L363" s="27">
        <f>IFERROR(Points!K363/SUM(Points!$B363:$AG363),)*(1-$B363)</f>
        <v>0</v>
      </c>
      <c r="M363" s="27">
        <f>IFERROR(Points!L363/SUM(Points!$B363:$AG363),)*(1-$B363)</f>
        <v>0</v>
      </c>
      <c r="N363" s="27">
        <f>IFERROR(Points!M363/SUM(Points!$B363:$AG363),)*(1-$B363)</f>
        <v>0</v>
      </c>
      <c r="O363" s="27">
        <f>IFERROR(Points!N363/SUM(Points!$B363:$AG363),)*(1-$B363)</f>
        <v>0</v>
      </c>
      <c r="P363" s="27">
        <f>IFERROR(Points!O363/SUM(Points!$B363:$AG363),)*(1-$B363)</f>
        <v>0</v>
      </c>
      <c r="Q363" s="27">
        <f>IFERROR(Points!P363/SUM(Points!$B363:$AG363),)*(1-$B363)</f>
        <v>0</v>
      </c>
      <c r="R363" s="27">
        <f>IFERROR(Points!Q363/SUM(Points!$B363:$AG363),)*(1-$B363)</f>
        <v>0</v>
      </c>
      <c r="S363" s="27">
        <f>IFERROR(Points!R363/SUM(Points!$B363:$AG363),)*(1-$B363)</f>
        <v>0</v>
      </c>
      <c r="T363" s="27">
        <f>IFERROR(Points!S363/SUM(Points!$B363:$AG363),)*(1-$B363)</f>
        <v>0</v>
      </c>
      <c r="U363" s="27">
        <f>IFERROR(Points!T363/SUM(Points!$B363:$AG363),)*(1-$B363)</f>
        <v>0</v>
      </c>
      <c r="V363" s="27">
        <f>IFERROR(Points!U363/SUM(Points!$B363:$AG363),)*(1-$B363)</f>
        <v>0</v>
      </c>
      <c r="W363" s="27">
        <f>IFERROR(Points!V363/SUM(Points!$B363:$AG363),)*(1-$B363)</f>
        <v>0</v>
      </c>
      <c r="X363" s="27">
        <f>IFERROR(Points!W363/SUM(Points!$B363:$AG363),)*(1-$B363)</f>
        <v>0</v>
      </c>
      <c r="Y363" s="27">
        <f>IFERROR(Points!X363/SUM(Points!$B363:$AG363),)*(1-$B363)</f>
        <v>0</v>
      </c>
      <c r="Z363" s="27">
        <f>IFERROR(Points!Y363/SUM(Points!$B363:$AG363),)*(1-$B363)</f>
        <v>0</v>
      </c>
      <c r="AA363" s="27">
        <f>IFERROR(Points!Z363/SUM(Points!$B363:$AG363),)*(1-$B363)</f>
        <v>0</v>
      </c>
      <c r="AB363" s="27">
        <f>IFERROR(Points!AA363/SUM(Points!$B363:$AG363),)*(1-$B363)</f>
        <v>0</v>
      </c>
      <c r="AC363" s="27">
        <f>IFERROR(Points!AB363/SUM(Points!$B363:$AG363),)*(1-$B363)</f>
        <v>0</v>
      </c>
      <c r="AD363" s="27">
        <f>IFERROR(Points!AC363/SUM(Points!$B363:$AG363),)*(1-$B363)</f>
        <v>0</v>
      </c>
      <c r="AE363" s="27">
        <f>IFERROR(Points!AD363/SUM(Points!$B363:$AG363),)*(1-$B363)</f>
        <v>0</v>
      </c>
    </row>
    <row r="364" ht="22.5" customHeight="1">
      <c r="A364" s="25">
        <f t="shared" si="1"/>
        <v>45959</v>
      </c>
      <c r="B364" s="82">
        <v>0.0</v>
      </c>
      <c r="C364" s="27">
        <f>IFERROR(Points!B364/SUM(Points!$B364:$AG364),)*(1-$B364)</f>
        <v>0.0616966581</v>
      </c>
      <c r="D364" s="27">
        <f>IFERROR(Points!C364/SUM(Points!$B364:$AG364),)*(1-$B364)</f>
        <v>0.0616966581</v>
      </c>
      <c r="E364" s="27">
        <f>IFERROR(Points!D364/SUM(Points!$B364:$AG364),)*(1-$B364)</f>
        <v>0.07712082262</v>
      </c>
      <c r="F364" s="27">
        <f>IFERROR(Points!E364/SUM(Points!$B364:$AG364),)*(1-$B364)</f>
        <v>0.1799485861</v>
      </c>
      <c r="G364" s="27">
        <f>IFERROR(Points!F364/SUM(Points!$B364:$AG364),)*(1-$B364)</f>
        <v>0.1542416452</v>
      </c>
      <c r="H364" s="27">
        <f>IFERROR(Points!G364/SUM(Points!$B364:$AG364),)*(1-$B364)</f>
        <v>0</v>
      </c>
      <c r="I364" s="27">
        <f>IFERROR(Points!H364/SUM(Points!$B364:$AG364),)*(1-$B364)</f>
        <v>0</v>
      </c>
      <c r="J364" s="27">
        <f>IFERROR(Points!I364/SUM(Points!$B364:$AG364),)*(1-$B364)</f>
        <v>0</v>
      </c>
      <c r="K364" s="27">
        <f>IFERROR(Points!J364/SUM(Points!$B364:$AG364),)*(1-$B364)</f>
        <v>0</v>
      </c>
      <c r="L364" s="27">
        <f>IFERROR(Points!K364/SUM(Points!$B364:$AG364),)*(1-$B364)</f>
        <v>0.09254498715</v>
      </c>
      <c r="M364" s="27">
        <f>IFERROR(Points!L364/SUM(Points!$B364:$AG364),)*(1-$B364)</f>
        <v>0</v>
      </c>
      <c r="N364" s="27">
        <f>IFERROR(Points!M364/SUM(Points!$B364:$AG364),)*(1-$B364)</f>
        <v>0.1799485861</v>
      </c>
      <c r="O364" s="27">
        <f>IFERROR(Points!N364/SUM(Points!$B364:$AG364),)*(1-$B364)</f>
        <v>0</v>
      </c>
      <c r="P364" s="27">
        <f>IFERROR(Points!O364/SUM(Points!$B364:$AG364),)*(1-$B364)</f>
        <v>0.02313624679</v>
      </c>
      <c r="Q364" s="27">
        <f>IFERROR(Points!P364/SUM(Points!$B364:$AG364),)*(1-$B364)</f>
        <v>0.07712082262</v>
      </c>
      <c r="R364" s="27">
        <f>IFERROR(Points!Q364/SUM(Points!$B364:$AG364),)*(1-$B364)</f>
        <v>0</v>
      </c>
      <c r="S364" s="27">
        <f>IFERROR(Points!R364/SUM(Points!$B364:$AG364),)*(1-$B364)</f>
        <v>0</v>
      </c>
      <c r="T364" s="27">
        <f>IFERROR(Points!S364/SUM(Points!$B364:$AG364),)*(1-$B364)</f>
        <v>0</v>
      </c>
      <c r="U364" s="27">
        <f>IFERROR(Points!T364/SUM(Points!$B364:$AG364),)*(1-$B364)</f>
        <v>0</v>
      </c>
      <c r="V364" s="27">
        <f>IFERROR(Points!U364/SUM(Points!$B364:$AG364),)*(1-$B364)</f>
        <v>0</v>
      </c>
      <c r="W364" s="27">
        <f>IFERROR(Points!V364/SUM(Points!$B364:$AG364),)*(1-$B364)</f>
        <v>0.0616966581</v>
      </c>
      <c r="X364" s="27">
        <f>IFERROR(Points!W364/SUM(Points!$B364:$AG364),)*(1-$B364)</f>
        <v>0</v>
      </c>
      <c r="Y364" s="27">
        <f>IFERROR(Points!X364/SUM(Points!$B364:$AG364),)*(1-$B364)</f>
        <v>0</v>
      </c>
      <c r="Z364" s="27">
        <f>IFERROR(Points!Y364/SUM(Points!$B364:$AG364),)*(1-$B364)</f>
        <v>0</v>
      </c>
      <c r="AA364" s="27">
        <f>IFERROR(Points!Z364/SUM(Points!$B364:$AG364),)*(1-$B364)</f>
        <v>0.03084832905</v>
      </c>
      <c r="AB364" s="27">
        <f>IFERROR(Points!AA364/SUM(Points!$B364:$AG364),)*(1-$B364)</f>
        <v>0</v>
      </c>
      <c r="AC364" s="27">
        <f>IFERROR(Points!AB364/SUM(Points!$B364:$AG364),)*(1-$B364)</f>
        <v>0</v>
      </c>
      <c r="AD364" s="27">
        <f>IFERROR(Points!AC364/SUM(Points!$B364:$AG364),)*(1-$B364)</f>
        <v>0</v>
      </c>
      <c r="AE364" s="27">
        <f>IFERROR(Points!AD364/SUM(Points!$B364:$AG364),)*(1-$B364)</f>
        <v>0</v>
      </c>
    </row>
    <row r="365" ht="22.5" customHeight="1">
      <c r="A365" s="25">
        <f t="shared" si="1"/>
        <v>45960</v>
      </c>
      <c r="B365" s="82">
        <v>0.0</v>
      </c>
      <c r="C365" s="27">
        <f>IFERROR(Points!B365/SUM(Points!$B365:$AG365),)*(1-$B365)</f>
        <v>0.07643312102</v>
      </c>
      <c r="D365" s="27">
        <f>IFERROR(Points!C365/SUM(Points!$B365:$AG365),)*(1-$B365)</f>
        <v>0</v>
      </c>
      <c r="E365" s="27">
        <f>IFERROR(Points!D365/SUM(Points!$B365:$AG365),)*(1-$B365)</f>
        <v>0.09554140127</v>
      </c>
      <c r="F365" s="27">
        <f>IFERROR(Points!E365/SUM(Points!$B365:$AG365),)*(1-$B365)</f>
        <v>0.2229299363</v>
      </c>
      <c r="G365" s="27">
        <f>IFERROR(Points!F365/SUM(Points!$B365:$AG365),)*(1-$B365)</f>
        <v>0</v>
      </c>
      <c r="H365" s="27">
        <f>IFERROR(Points!G365/SUM(Points!$B365:$AG365),)*(1-$B365)</f>
        <v>0</v>
      </c>
      <c r="I365" s="27">
        <f>IFERROR(Points!H365/SUM(Points!$B365:$AG365),)*(1-$B365)</f>
        <v>0</v>
      </c>
      <c r="J365" s="27">
        <f>IFERROR(Points!I365/SUM(Points!$B365:$AG365),)*(1-$B365)</f>
        <v>0</v>
      </c>
      <c r="K365" s="27">
        <f>IFERROR(Points!J365/SUM(Points!$B365:$AG365),)*(1-$B365)</f>
        <v>0</v>
      </c>
      <c r="L365" s="27">
        <f>IFERROR(Points!K365/SUM(Points!$B365:$AG365),)*(1-$B365)</f>
        <v>0.1146496815</v>
      </c>
      <c r="M365" s="27">
        <f>IFERROR(Points!L365/SUM(Points!$B365:$AG365),)*(1-$B365)</f>
        <v>0</v>
      </c>
      <c r="N365" s="27">
        <f>IFERROR(Points!M365/SUM(Points!$B365:$AG365),)*(1-$B365)</f>
        <v>0.2229299363</v>
      </c>
      <c r="O365" s="27">
        <f>IFERROR(Points!N365/SUM(Points!$B365:$AG365),)*(1-$B365)</f>
        <v>0</v>
      </c>
      <c r="P365" s="27">
        <f>IFERROR(Points!O365/SUM(Points!$B365:$AG365),)*(1-$B365)</f>
        <v>0</v>
      </c>
      <c r="Q365" s="27">
        <f>IFERROR(Points!P365/SUM(Points!$B365:$AG365),)*(1-$B365)</f>
        <v>0.09554140127</v>
      </c>
      <c r="R365" s="27">
        <f>IFERROR(Points!Q365/SUM(Points!$B365:$AG365),)*(1-$B365)</f>
        <v>0</v>
      </c>
      <c r="S365" s="27">
        <f>IFERROR(Points!R365/SUM(Points!$B365:$AG365),)*(1-$B365)</f>
        <v>0</v>
      </c>
      <c r="T365" s="27">
        <f>IFERROR(Points!S365/SUM(Points!$B365:$AG365),)*(1-$B365)</f>
        <v>0</v>
      </c>
      <c r="U365" s="27">
        <f>IFERROR(Points!T365/SUM(Points!$B365:$AG365),)*(1-$B365)</f>
        <v>0</v>
      </c>
      <c r="V365" s="27">
        <f>IFERROR(Points!U365/SUM(Points!$B365:$AG365),)*(1-$B365)</f>
        <v>0</v>
      </c>
      <c r="W365" s="27">
        <f>IFERROR(Points!V365/SUM(Points!$B365:$AG365),)*(1-$B365)</f>
        <v>0.07643312102</v>
      </c>
      <c r="X365" s="27">
        <f>IFERROR(Points!W365/SUM(Points!$B365:$AG365),)*(1-$B365)</f>
        <v>0</v>
      </c>
      <c r="Y365" s="27">
        <f>IFERROR(Points!X365/SUM(Points!$B365:$AG365),)*(1-$B365)</f>
        <v>0</v>
      </c>
      <c r="Z365" s="27">
        <f>IFERROR(Points!Y365/SUM(Points!$B365:$AG365),)*(1-$B365)</f>
        <v>0.03821656051</v>
      </c>
      <c r="AA365" s="27">
        <f>IFERROR(Points!Z365/SUM(Points!$B365:$AG365),)*(1-$B365)</f>
        <v>0.05732484076</v>
      </c>
      <c r="AB365" s="27">
        <f>IFERROR(Points!AA365/SUM(Points!$B365:$AG365),)*(1-$B365)</f>
        <v>0</v>
      </c>
      <c r="AC365" s="27">
        <f>IFERROR(Points!AB365/SUM(Points!$B365:$AG365),)*(1-$B365)</f>
        <v>0</v>
      </c>
      <c r="AD365" s="27">
        <f>IFERROR(Points!AC365/SUM(Points!$B365:$AG365),)*(1-$B365)</f>
        <v>0</v>
      </c>
      <c r="AE365" s="27">
        <f>IFERROR(Points!AD365/SUM(Points!$B365:$AG365),)*(1-$B365)</f>
        <v>0</v>
      </c>
    </row>
    <row r="366" ht="22.5" customHeight="1">
      <c r="A366" s="25">
        <f t="shared" si="1"/>
        <v>45961</v>
      </c>
      <c r="B366" s="82">
        <v>0.0</v>
      </c>
      <c r="C366" s="27">
        <f>IFERROR(Points!B366/SUM(Points!$B366:$AG366),)*(1-$B366)</f>
        <v>0</v>
      </c>
      <c r="D366" s="27">
        <f>IFERROR(Points!C366/SUM(Points!$B366:$AG366),)*(1-$B366)</f>
        <v>0.07228915663</v>
      </c>
      <c r="E366" s="27">
        <f>IFERROR(Points!D366/SUM(Points!$B366:$AG366),)*(1-$B366)</f>
        <v>0.09036144578</v>
      </c>
      <c r="F366" s="27">
        <f>IFERROR(Points!E366/SUM(Points!$B366:$AG366),)*(1-$B366)</f>
        <v>0.2108433735</v>
      </c>
      <c r="G366" s="27">
        <f>IFERROR(Points!F366/SUM(Points!$B366:$AG366),)*(1-$B366)</f>
        <v>0</v>
      </c>
      <c r="H366" s="27">
        <f>IFERROR(Points!G366/SUM(Points!$B366:$AG366),)*(1-$B366)</f>
        <v>0</v>
      </c>
      <c r="I366" s="27">
        <f>IFERROR(Points!H366/SUM(Points!$B366:$AG366),)*(1-$B366)</f>
        <v>0</v>
      </c>
      <c r="J366" s="27">
        <f>IFERROR(Points!I366/SUM(Points!$B366:$AG366),)*(1-$B366)</f>
        <v>0</v>
      </c>
      <c r="K366" s="27">
        <f>IFERROR(Points!J366/SUM(Points!$B366:$AG366),)*(1-$B366)</f>
        <v>0</v>
      </c>
      <c r="L366" s="27">
        <f>IFERROR(Points!K366/SUM(Points!$B366:$AG366),)*(1-$B366)</f>
        <v>0.1084337349</v>
      </c>
      <c r="M366" s="27">
        <f>IFERROR(Points!L366/SUM(Points!$B366:$AG366),)*(1-$B366)</f>
        <v>0</v>
      </c>
      <c r="N366" s="27">
        <f>IFERROR(Points!M366/SUM(Points!$B366:$AG366),)*(1-$B366)</f>
        <v>0.2108433735</v>
      </c>
      <c r="O366" s="27">
        <f>IFERROR(Points!N366/SUM(Points!$B366:$AG366),)*(1-$B366)</f>
        <v>0</v>
      </c>
      <c r="P366" s="27">
        <f>IFERROR(Points!O366/SUM(Points!$B366:$AG366),)*(1-$B366)</f>
        <v>0</v>
      </c>
      <c r="Q366" s="27">
        <f>IFERROR(Points!P366/SUM(Points!$B366:$AG366),)*(1-$B366)</f>
        <v>0.09036144578</v>
      </c>
      <c r="R366" s="27">
        <f>IFERROR(Points!Q366/SUM(Points!$B366:$AG366),)*(1-$B366)</f>
        <v>0</v>
      </c>
      <c r="S366" s="27">
        <f>IFERROR(Points!R366/SUM(Points!$B366:$AG366),)*(1-$B366)</f>
        <v>0</v>
      </c>
      <c r="T366" s="27">
        <f>IFERROR(Points!S366/SUM(Points!$B366:$AG366),)*(1-$B366)</f>
        <v>0.07228915663</v>
      </c>
      <c r="U366" s="27">
        <f>IFERROR(Points!T366/SUM(Points!$B366:$AG366),)*(1-$B366)</f>
        <v>0</v>
      </c>
      <c r="V366" s="27">
        <f>IFERROR(Points!U366/SUM(Points!$B366:$AG366),)*(1-$B366)</f>
        <v>0</v>
      </c>
      <c r="W366" s="27">
        <f>IFERROR(Points!V366/SUM(Points!$B366:$AG366),)*(1-$B366)</f>
        <v>0.07228915663</v>
      </c>
      <c r="X366" s="27">
        <f>IFERROR(Points!W366/SUM(Points!$B366:$AG366),)*(1-$B366)</f>
        <v>0</v>
      </c>
      <c r="Y366" s="27">
        <f>IFERROR(Points!X366/SUM(Points!$B366:$AG366),)*(1-$B366)</f>
        <v>0</v>
      </c>
      <c r="Z366" s="27">
        <f>IFERROR(Points!Y366/SUM(Points!$B366:$AG366),)*(1-$B366)</f>
        <v>0.01807228916</v>
      </c>
      <c r="AA366" s="27">
        <f>IFERROR(Points!Z366/SUM(Points!$B366:$AG366),)*(1-$B366)</f>
        <v>0.05421686747</v>
      </c>
      <c r="AB366" s="27">
        <f>IFERROR(Points!AA366/SUM(Points!$B366:$AG366),)*(1-$B366)</f>
        <v>0</v>
      </c>
      <c r="AC366" s="27">
        <f>IFERROR(Points!AB366/SUM(Points!$B366:$AG366),)*(1-$B366)</f>
        <v>0</v>
      </c>
      <c r="AD366" s="27">
        <f>IFERROR(Points!AC366/SUM(Points!$B366:$AG366),)*(1-$B366)</f>
        <v>0</v>
      </c>
      <c r="AE366" s="27">
        <f>IFERROR(Points!AD366/SUM(Points!$B366:$AG366),)*(1-$B366)</f>
        <v>0</v>
      </c>
    </row>
    <row r="367" ht="22.5" customHeight="1">
      <c r="A367" s="25">
        <f t="shared" si="1"/>
        <v>45962</v>
      </c>
      <c r="B367" s="82">
        <v>0.0</v>
      </c>
      <c r="C367" s="27">
        <f>IFERROR(Points!B367/SUM(Points!$B367:$AG367),)*(1-$B367)</f>
        <v>0.06349206349</v>
      </c>
      <c r="D367" s="27">
        <f>IFERROR(Points!C367/SUM(Points!$B367:$AG367),)*(1-$B367)</f>
        <v>0.06349206349</v>
      </c>
      <c r="E367" s="27">
        <f>IFERROR(Points!D367/SUM(Points!$B367:$AG367),)*(1-$B367)</f>
        <v>0.07936507937</v>
      </c>
      <c r="F367" s="27">
        <f>IFERROR(Points!E367/SUM(Points!$B367:$AG367),)*(1-$B367)</f>
        <v>0.1851851852</v>
      </c>
      <c r="G367" s="27">
        <f>IFERROR(Points!F367/SUM(Points!$B367:$AG367),)*(1-$B367)</f>
        <v>0</v>
      </c>
      <c r="H367" s="27">
        <f>IFERROR(Points!G367/SUM(Points!$B367:$AG367),)*(1-$B367)</f>
        <v>0.1058201058</v>
      </c>
      <c r="I367" s="27">
        <f>IFERROR(Points!H367/SUM(Points!$B367:$AG367),)*(1-$B367)</f>
        <v>0</v>
      </c>
      <c r="J367" s="27">
        <f>IFERROR(Points!I367/SUM(Points!$B367:$AG367),)*(1-$B367)</f>
        <v>0</v>
      </c>
      <c r="K367" s="27">
        <f>IFERROR(Points!J367/SUM(Points!$B367:$AG367),)*(1-$B367)</f>
        <v>0</v>
      </c>
      <c r="L367" s="27">
        <f>IFERROR(Points!K367/SUM(Points!$B367:$AG367),)*(1-$B367)</f>
        <v>0.09523809524</v>
      </c>
      <c r="M367" s="27">
        <f>IFERROR(Points!L367/SUM(Points!$B367:$AG367),)*(1-$B367)</f>
        <v>0</v>
      </c>
      <c r="N367" s="27">
        <f>IFERROR(Points!M367/SUM(Points!$B367:$AG367),)*(1-$B367)</f>
        <v>0.1851851852</v>
      </c>
      <c r="O367" s="27">
        <f>IFERROR(Points!N367/SUM(Points!$B367:$AG367),)*(1-$B367)</f>
        <v>0</v>
      </c>
      <c r="P367" s="27">
        <f>IFERROR(Points!O367/SUM(Points!$B367:$AG367),)*(1-$B367)</f>
        <v>0</v>
      </c>
      <c r="Q367" s="27">
        <f>IFERROR(Points!P367/SUM(Points!$B367:$AG367),)*(1-$B367)</f>
        <v>0</v>
      </c>
      <c r="R367" s="27">
        <f>IFERROR(Points!Q367/SUM(Points!$B367:$AG367),)*(1-$B367)</f>
        <v>0</v>
      </c>
      <c r="S367" s="27">
        <f>IFERROR(Points!R367/SUM(Points!$B367:$AG367),)*(1-$B367)</f>
        <v>0</v>
      </c>
      <c r="T367" s="27">
        <f>IFERROR(Points!S367/SUM(Points!$B367:$AG367),)*(1-$B367)</f>
        <v>0.09523809524</v>
      </c>
      <c r="U367" s="27">
        <f>IFERROR(Points!T367/SUM(Points!$B367:$AG367),)*(1-$B367)</f>
        <v>0</v>
      </c>
      <c r="V367" s="27">
        <f>IFERROR(Points!U367/SUM(Points!$B367:$AG367),)*(1-$B367)</f>
        <v>0</v>
      </c>
      <c r="W367" s="27">
        <f>IFERROR(Points!V367/SUM(Points!$B367:$AG367),)*(1-$B367)</f>
        <v>0.06349206349</v>
      </c>
      <c r="X367" s="27">
        <f>IFERROR(Points!W367/SUM(Points!$B367:$AG367),)*(1-$B367)</f>
        <v>0</v>
      </c>
      <c r="Y367" s="27">
        <f>IFERROR(Points!X367/SUM(Points!$B367:$AG367),)*(1-$B367)</f>
        <v>0.06349206349</v>
      </c>
      <c r="Z367" s="27">
        <f>IFERROR(Points!Y367/SUM(Points!$B367:$AG367),)*(1-$B367)</f>
        <v>0</v>
      </c>
      <c r="AA367" s="27">
        <f>IFERROR(Points!Z367/SUM(Points!$B367:$AG367),)*(1-$B367)</f>
        <v>0</v>
      </c>
      <c r="AB367" s="27">
        <f>IFERROR(Points!AA367/SUM(Points!$B367:$AG367),)*(1-$B367)</f>
        <v>0</v>
      </c>
      <c r="AC367" s="27">
        <f>IFERROR(Points!AB367/SUM(Points!$B367:$AG367),)*(1-$B367)</f>
        <v>0</v>
      </c>
      <c r="AD367" s="27">
        <f>IFERROR(Points!AC367/SUM(Points!$B367:$AG367),)*(1-$B367)</f>
        <v>0</v>
      </c>
      <c r="AE367" s="27">
        <f>IFERROR(Points!AD367/SUM(Points!$B367:$AG367),)*(1-$B367)</f>
        <v>0</v>
      </c>
    </row>
    <row r="368" ht="22.5" customHeight="1">
      <c r="A368" s="25">
        <f t="shared" si="1"/>
        <v>45963</v>
      </c>
      <c r="B368" s="82">
        <v>0.0</v>
      </c>
      <c r="C368" s="27">
        <f>IFERROR(Points!B368/SUM(Points!$B368:$AG368),)*(1-$B368)</f>
        <v>0.05633802817</v>
      </c>
      <c r="D368" s="27">
        <f>IFERROR(Points!C368/SUM(Points!$B368:$AG368),)*(1-$B368)</f>
        <v>0.05633802817</v>
      </c>
      <c r="E368" s="27">
        <f>IFERROR(Points!D368/SUM(Points!$B368:$AG368),)*(1-$B368)</f>
        <v>0.07042253521</v>
      </c>
      <c r="F368" s="27">
        <f>IFERROR(Points!E368/SUM(Points!$B368:$AG368),)*(1-$B368)</f>
        <v>0.1643192488</v>
      </c>
      <c r="G368" s="27">
        <f>IFERROR(Points!F368/SUM(Points!$B368:$AG368),)*(1-$B368)</f>
        <v>0</v>
      </c>
      <c r="H368" s="27">
        <f>IFERROR(Points!G368/SUM(Points!$B368:$AG368),)*(1-$B368)</f>
        <v>0.09389671362</v>
      </c>
      <c r="I368" s="27">
        <f>IFERROR(Points!H368/SUM(Points!$B368:$AG368),)*(1-$B368)</f>
        <v>0</v>
      </c>
      <c r="J368" s="27">
        <f>IFERROR(Points!I368/SUM(Points!$B368:$AG368),)*(1-$B368)</f>
        <v>0</v>
      </c>
      <c r="K368" s="27">
        <f>IFERROR(Points!J368/SUM(Points!$B368:$AG368),)*(1-$B368)</f>
        <v>0</v>
      </c>
      <c r="L368" s="27">
        <f>IFERROR(Points!K368/SUM(Points!$B368:$AG368),)*(1-$B368)</f>
        <v>0.08450704225</v>
      </c>
      <c r="M368" s="27">
        <f>IFERROR(Points!L368/SUM(Points!$B368:$AG368),)*(1-$B368)</f>
        <v>0</v>
      </c>
      <c r="N368" s="27">
        <f>IFERROR(Points!M368/SUM(Points!$B368:$AG368),)*(1-$B368)</f>
        <v>0.1643192488</v>
      </c>
      <c r="O368" s="27">
        <f>IFERROR(Points!N368/SUM(Points!$B368:$AG368),)*(1-$B368)</f>
        <v>0</v>
      </c>
      <c r="P368" s="27">
        <f>IFERROR(Points!O368/SUM(Points!$B368:$AG368),)*(1-$B368)</f>
        <v>0.04225352113</v>
      </c>
      <c r="Q368" s="27">
        <f>IFERROR(Points!P368/SUM(Points!$B368:$AG368),)*(1-$B368)</f>
        <v>0.07042253521</v>
      </c>
      <c r="R368" s="27">
        <f>IFERROR(Points!Q368/SUM(Points!$B368:$AG368),)*(1-$B368)</f>
        <v>0</v>
      </c>
      <c r="S368" s="27">
        <f>IFERROR(Points!R368/SUM(Points!$B368:$AG368),)*(1-$B368)</f>
        <v>0</v>
      </c>
      <c r="T368" s="27">
        <f>IFERROR(Points!S368/SUM(Points!$B368:$AG368),)*(1-$B368)</f>
        <v>0.08450704225</v>
      </c>
      <c r="U368" s="27">
        <f>IFERROR(Points!T368/SUM(Points!$B368:$AG368),)*(1-$B368)</f>
        <v>0</v>
      </c>
      <c r="V368" s="27">
        <f>IFERROR(Points!U368/SUM(Points!$B368:$AG368),)*(1-$B368)</f>
        <v>0</v>
      </c>
      <c r="W368" s="27">
        <f>IFERROR(Points!V368/SUM(Points!$B368:$AG368),)*(1-$B368)</f>
        <v>0.05633802817</v>
      </c>
      <c r="X368" s="27">
        <f>IFERROR(Points!W368/SUM(Points!$B368:$AG368),)*(1-$B368)</f>
        <v>0</v>
      </c>
      <c r="Y368" s="27">
        <f>IFERROR(Points!X368/SUM(Points!$B368:$AG368),)*(1-$B368)</f>
        <v>0.05633802817</v>
      </c>
      <c r="Z368" s="27">
        <f>IFERROR(Points!Y368/SUM(Points!$B368:$AG368),)*(1-$B368)</f>
        <v>0</v>
      </c>
      <c r="AA368" s="27">
        <f>IFERROR(Points!Z368/SUM(Points!$B368:$AG368),)*(1-$B368)</f>
        <v>0</v>
      </c>
      <c r="AB368" s="27">
        <f>IFERROR(Points!AA368/SUM(Points!$B368:$AG368),)*(1-$B368)</f>
        <v>0</v>
      </c>
      <c r="AC368" s="27">
        <f>IFERROR(Points!AB368/SUM(Points!$B368:$AG368),)*(1-$B368)</f>
        <v>0</v>
      </c>
      <c r="AD368" s="27">
        <f>IFERROR(Points!AC368/SUM(Points!$B368:$AG368),)*(1-$B368)</f>
        <v>0</v>
      </c>
      <c r="AE368" s="27">
        <f>IFERROR(Points!AD368/SUM(Points!$B368:$AG368),)*(1-$B368)</f>
        <v>0</v>
      </c>
    </row>
    <row r="369" ht="22.5" customHeight="1">
      <c r="A369" s="25">
        <f t="shared" si="1"/>
        <v>45964</v>
      </c>
      <c r="B369" s="82">
        <v>0.0</v>
      </c>
      <c r="C369" s="27">
        <f>IFERROR(Points!B369/SUM(Points!$B369:$AG369),)*(1-$B369)</f>
        <v>0</v>
      </c>
      <c r="D369" s="27">
        <f>IFERROR(Points!C369/SUM(Points!$B369:$AG369),)*(1-$B369)</f>
        <v>0</v>
      </c>
      <c r="E369" s="27">
        <f>IFERROR(Points!D369/SUM(Points!$B369:$AG369),)*(1-$B369)</f>
        <v>0</v>
      </c>
      <c r="F369" s="27">
        <f>IFERROR(Points!E369/SUM(Points!$B369:$AG369),)*(1-$B369)</f>
        <v>0</v>
      </c>
      <c r="G369" s="27">
        <f>IFERROR(Points!F369/SUM(Points!$B369:$AG369),)*(1-$B369)</f>
        <v>0</v>
      </c>
      <c r="H369" s="27">
        <f>IFERROR(Points!G369/SUM(Points!$B369:$AG369),)*(1-$B369)</f>
        <v>0</v>
      </c>
      <c r="I369" s="27">
        <f>IFERROR(Points!H369/SUM(Points!$B369:$AG369),)*(1-$B369)</f>
        <v>0</v>
      </c>
      <c r="J369" s="27">
        <f>IFERROR(Points!I369/SUM(Points!$B369:$AG369),)*(1-$B369)</f>
        <v>0</v>
      </c>
      <c r="K369" s="27">
        <f>IFERROR(Points!J369/SUM(Points!$B369:$AG369),)*(1-$B369)</f>
        <v>0</v>
      </c>
      <c r="L369" s="27">
        <f>IFERROR(Points!K369/SUM(Points!$B369:$AG369),)*(1-$B369)</f>
        <v>0</v>
      </c>
      <c r="M369" s="27">
        <f>IFERROR(Points!L369/SUM(Points!$B369:$AG369),)*(1-$B369)</f>
        <v>0</v>
      </c>
      <c r="N369" s="27">
        <f>IFERROR(Points!M369/SUM(Points!$B369:$AG369),)*(1-$B369)</f>
        <v>0</v>
      </c>
      <c r="O369" s="27">
        <f>IFERROR(Points!N369/SUM(Points!$B369:$AG369),)*(1-$B369)</f>
        <v>0</v>
      </c>
      <c r="P369" s="27">
        <f>IFERROR(Points!O369/SUM(Points!$B369:$AG369),)*(1-$B369)</f>
        <v>0</v>
      </c>
      <c r="Q369" s="27">
        <f>IFERROR(Points!P369/SUM(Points!$B369:$AG369),)*(1-$B369)</f>
        <v>0</v>
      </c>
      <c r="R369" s="27">
        <f>IFERROR(Points!Q369/SUM(Points!$B369:$AG369),)*(1-$B369)</f>
        <v>0</v>
      </c>
      <c r="S369" s="27">
        <f>IFERROR(Points!R369/SUM(Points!$B369:$AG369),)*(1-$B369)</f>
        <v>0</v>
      </c>
      <c r="T369" s="27">
        <f>IFERROR(Points!S369/SUM(Points!$B369:$AG369),)*(1-$B369)</f>
        <v>0</v>
      </c>
      <c r="U369" s="27">
        <f>IFERROR(Points!T369/SUM(Points!$B369:$AG369),)*(1-$B369)</f>
        <v>0</v>
      </c>
      <c r="V369" s="27">
        <f>IFERROR(Points!U369/SUM(Points!$B369:$AG369),)*(1-$B369)</f>
        <v>0</v>
      </c>
      <c r="W369" s="27">
        <f>IFERROR(Points!V369/SUM(Points!$B369:$AG369),)*(1-$B369)</f>
        <v>0</v>
      </c>
      <c r="X369" s="27">
        <f>IFERROR(Points!W369/SUM(Points!$B369:$AG369),)*(1-$B369)</f>
        <v>0</v>
      </c>
      <c r="Y369" s="27">
        <f>IFERROR(Points!X369/SUM(Points!$B369:$AG369),)*(1-$B369)</f>
        <v>0</v>
      </c>
      <c r="Z369" s="27">
        <f>IFERROR(Points!Y369/SUM(Points!$B369:$AG369),)*(1-$B369)</f>
        <v>0</v>
      </c>
      <c r="AA369" s="27">
        <f>IFERROR(Points!Z369/SUM(Points!$B369:$AG369),)*(1-$B369)</f>
        <v>0</v>
      </c>
      <c r="AB369" s="27">
        <f>IFERROR(Points!AA369/SUM(Points!$B369:$AG369),)*(1-$B369)</f>
        <v>0</v>
      </c>
      <c r="AC369" s="27">
        <f>IFERROR(Points!AB369/SUM(Points!$B369:$AG369),)*(1-$B369)</f>
        <v>0</v>
      </c>
      <c r="AD369" s="27">
        <f>IFERROR(Points!AC369/SUM(Points!$B369:$AG369),)*(1-$B369)</f>
        <v>0</v>
      </c>
      <c r="AE369" s="27">
        <f>IFERROR(Points!AD369/SUM(Points!$B369:$AG369),)*(1-$B369)</f>
        <v>0</v>
      </c>
    </row>
    <row r="370" ht="22.5" customHeight="1">
      <c r="A370" s="25">
        <f t="shared" si="1"/>
        <v>45965</v>
      </c>
      <c r="B370" s="82">
        <v>0.0</v>
      </c>
      <c r="C370" s="27">
        <f>IFERROR(Points!B370/SUM(Points!$B370:$AG370),)*(1-$B370)</f>
        <v>0</v>
      </c>
      <c r="D370" s="27">
        <f>IFERROR(Points!C370/SUM(Points!$B370:$AG370),)*(1-$B370)</f>
        <v>0.06629834254</v>
      </c>
      <c r="E370" s="27">
        <f>IFERROR(Points!D370/SUM(Points!$B370:$AG370),)*(1-$B370)</f>
        <v>0.08287292818</v>
      </c>
      <c r="F370" s="27">
        <f>IFERROR(Points!E370/SUM(Points!$B370:$AG370),)*(1-$B370)</f>
        <v>0.1933701657</v>
      </c>
      <c r="G370" s="27">
        <f>IFERROR(Points!F370/SUM(Points!$B370:$AG370),)*(1-$B370)</f>
        <v>0.1657458564</v>
      </c>
      <c r="H370" s="27">
        <f>IFERROR(Points!G370/SUM(Points!$B370:$AG370),)*(1-$B370)</f>
        <v>0</v>
      </c>
      <c r="I370" s="27">
        <f>IFERROR(Points!H370/SUM(Points!$B370:$AG370),)*(1-$B370)</f>
        <v>0</v>
      </c>
      <c r="J370" s="27">
        <f>IFERROR(Points!I370/SUM(Points!$B370:$AG370),)*(1-$B370)</f>
        <v>0</v>
      </c>
      <c r="K370" s="27">
        <f>IFERROR(Points!J370/SUM(Points!$B370:$AG370),)*(1-$B370)</f>
        <v>0</v>
      </c>
      <c r="L370" s="27">
        <f>IFERROR(Points!K370/SUM(Points!$B370:$AG370),)*(1-$B370)</f>
        <v>0.09944751381</v>
      </c>
      <c r="M370" s="27">
        <f>IFERROR(Points!L370/SUM(Points!$B370:$AG370),)*(1-$B370)</f>
        <v>0</v>
      </c>
      <c r="N370" s="27">
        <f>IFERROR(Points!M370/SUM(Points!$B370:$AG370),)*(1-$B370)</f>
        <v>0.1933701657</v>
      </c>
      <c r="O370" s="27">
        <f>IFERROR(Points!N370/SUM(Points!$B370:$AG370),)*(1-$B370)</f>
        <v>0</v>
      </c>
      <c r="P370" s="27">
        <f>IFERROR(Points!O370/SUM(Points!$B370:$AG370),)*(1-$B370)</f>
        <v>0</v>
      </c>
      <c r="Q370" s="27">
        <f>IFERROR(Points!P370/SUM(Points!$B370:$AG370),)*(1-$B370)</f>
        <v>0.08287292818</v>
      </c>
      <c r="R370" s="27">
        <f>IFERROR(Points!Q370/SUM(Points!$B370:$AG370),)*(1-$B370)</f>
        <v>0</v>
      </c>
      <c r="S370" s="27">
        <f>IFERROR(Points!R370/SUM(Points!$B370:$AG370),)*(1-$B370)</f>
        <v>0</v>
      </c>
      <c r="T370" s="27">
        <f>IFERROR(Points!S370/SUM(Points!$B370:$AG370),)*(1-$B370)</f>
        <v>0</v>
      </c>
      <c r="U370" s="27">
        <f>IFERROR(Points!T370/SUM(Points!$B370:$AG370),)*(1-$B370)</f>
        <v>0</v>
      </c>
      <c r="V370" s="27">
        <f>IFERROR(Points!U370/SUM(Points!$B370:$AG370),)*(1-$B370)</f>
        <v>0</v>
      </c>
      <c r="W370" s="27">
        <f>IFERROR(Points!V370/SUM(Points!$B370:$AG370),)*(1-$B370)</f>
        <v>0.06629834254</v>
      </c>
      <c r="X370" s="27">
        <f>IFERROR(Points!W370/SUM(Points!$B370:$AG370),)*(1-$B370)</f>
        <v>0</v>
      </c>
      <c r="Y370" s="27">
        <f>IFERROR(Points!X370/SUM(Points!$B370:$AG370),)*(1-$B370)</f>
        <v>0</v>
      </c>
      <c r="Z370" s="27">
        <f>IFERROR(Points!Y370/SUM(Points!$B370:$AG370),)*(1-$B370)</f>
        <v>0</v>
      </c>
      <c r="AA370" s="27">
        <f>IFERROR(Points!Z370/SUM(Points!$B370:$AG370),)*(1-$B370)</f>
        <v>0.04972375691</v>
      </c>
      <c r="AB370" s="27">
        <f>IFERROR(Points!AA370/SUM(Points!$B370:$AG370),)*(1-$B370)</f>
        <v>0</v>
      </c>
      <c r="AC370" s="27">
        <f>IFERROR(Points!AB370/SUM(Points!$B370:$AG370),)*(1-$B370)</f>
        <v>0</v>
      </c>
      <c r="AD370" s="27">
        <f>IFERROR(Points!AC370/SUM(Points!$B370:$AG370),)*(1-$B370)</f>
        <v>0</v>
      </c>
      <c r="AE370" s="27">
        <f>IFERROR(Points!AD370/SUM(Points!$B370:$AG370),)*(1-$B370)</f>
        <v>0</v>
      </c>
    </row>
    <row r="371" ht="22.5" customHeight="1">
      <c r="A371" s="25">
        <f t="shared" si="1"/>
        <v>45966</v>
      </c>
      <c r="B371" s="82">
        <v>0.0</v>
      </c>
      <c r="C371" s="27">
        <f>IFERROR(Points!B371/SUM(Points!$B371:$AG371),)*(1-$B371)</f>
        <v>0.05633802817</v>
      </c>
      <c r="D371" s="27">
        <f>IFERROR(Points!C371/SUM(Points!$B371:$AG371),)*(1-$B371)</f>
        <v>0.05633802817</v>
      </c>
      <c r="E371" s="27">
        <f>IFERROR(Points!D371/SUM(Points!$B371:$AG371),)*(1-$B371)</f>
        <v>0.07042253521</v>
      </c>
      <c r="F371" s="27">
        <f>IFERROR(Points!E371/SUM(Points!$B371:$AG371),)*(1-$B371)</f>
        <v>0.1643192488</v>
      </c>
      <c r="G371" s="27">
        <f>IFERROR(Points!F371/SUM(Points!$B371:$AG371),)*(1-$B371)</f>
        <v>0.1408450704</v>
      </c>
      <c r="H371" s="27">
        <f>IFERROR(Points!G371/SUM(Points!$B371:$AG371),)*(1-$B371)</f>
        <v>0.09389671362</v>
      </c>
      <c r="I371" s="27">
        <f>IFERROR(Points!H371/SUM(Points!$B371:$AG371),)*(1-$B371)</f>
        <v>0</v>
      </c>
      <c r="J371" s="27">
        <f>IFERROR(Points!I371/SUM(Points!$B371:$AG371),)*(1-$B371)</f>
        <v>0</v>
      </c>
      <c r="K371" s="27">
        <f>IFERROR(Points!J371/SUM(Points!$B371:$AG371),)*(1-$B371)</f>
        <v>0</v>
      </c>
      <c r="L371" s="27">
        <f>IFERROR(Points!K371/SUM(Points!$B371:$AG371),)*(1-$B371)</f>
        <v>0.08450704225</v>
      </c>
      <c r="M371" s="27">
        <f>IFERROR(Points!L371/SUM(Points!$B371:$AG371),)*(1-$B371)</f>
        <v>0</v>
      </c>
      <c r="N371" s="27">
        <f>IFERROR(Points!M371/SUM(Points!$B371:$AG371),)*(1-$B371)</f>
        <v>0.1643192488</v>
      </c>
      <c r="O371" s="27">
        <f>IFERROR(Points!N371/SUM(Points!$B371:$AG371),)*(1-$B371)</f>
        <v>0</v>
      </c>
      <c r="P371" s="27">
        <f>IFERROR(Points!O371/SUM(Points!$B371:$AG371),)*(1-$B371)</f>
        <v>0</v>
      </c>
      <c r="Q371" s="27">
        <f>IFERROR(Points!P371/SUM(Points!$B371:$AG371),)*(1-$B371)</f>
        <v>0.07042253521</v>
      </c>
      <c r="R371" s="27">
        <f>IFERROR(Points!Q371/SUM(Points!$B371:$AG371),)*(1-$B371)</f>
        <v>0</v>
      </c>
      <c r="S371" s="27">
        <f>IFERROR(Points!R371/SUM(Points!$B371:$AG371),)*(1-$B371)</f>
        <v>0</v>
      </c>
      <c r="T371" s="27">
        <f>IFERROR(Points!S371/SUM(Points!$B371:$AG371),)*(1-$B371)</f>
        <v>0</v>
      </c>
      <c r="U371" s="27">
        <f>IFERROR(Points!T371/SUM(Points!$B371:$AG371),)*(1-$B371)</f>
        <v>0</v>
      </c>
      <c r="V371" s="27">
        <f>IFERROR(Points!U371/SUM(Points!$B371:$AG371),)*(1-$B371)</f>
        <v>0</v>
      </c>
      <c r="W371" s="27">
        <f>IFERROR(Points!V371/SUM(Points!$B371:$AG371),)*(1-$B371)</f>
        <v>0.05633802817</v>
      </c>
      <c r="X371" s="27">
        <f>IFERROR(Points!W371/SUM(Points!$B371:$AG371),)*(1-$B371)</f>
        <v>0</v>
      </c>
      <c r="Y371" s="27">
        <f>IFERROR(Points!X371/SUM(Points!$B371:$AG371),)*(1-$B371)</f>
        <v>0</v>
      </c>
      <c r="Z371" s="27">
        <f>IFERROR(Points!Y371/SUM(Points!$B371:$AG371),)*(1-$B371)</f>
        <v>0</v>
      </c>
      <c r="AA371" s="27">
        <f>IFERROR(Points!Z371/SUM(Points!$B371:$AG371),)*(1-$B371)</f>
        <v>0.04225352113</v>
      </c>
      <c r="AB371" s="27">
        <f>IFERROR(Points!AA371/SUM(Points!$B371:$AG371),)*(1-$B371)</f>
        <v>0</v>
      </c>
      <c r="AC371" s="27">
        <f>IFERROR(Points!AB371/SUM(Points!$B371:$AG371),)*(1-$B371)</f>
        <v>0</v>
      </c>
      <c r="AD371" s="27">
        <f>IFERROR(Points!AC371/SUM(Points!$B371:$AG371),)*(1-$B371)</f>
        <v>0</v>
      </c>
      <c r="AE371" s="27">
        <f>IFERROR(Points!AD371/SUM(Points!$B371:$AG371),)*(1-$B371)</f>
        <v>0</v>
      </c>
    </row>
    <row r="372" ht="22.5" customHeight="1">
      <c r="A372" s="25">
        <f t="shared" si="1"/>
        <v>45967</v>
      </c>
      <c r="B372" s="82">
        <v>0.0</v>
      </c>
      <c r="C372" s="27">
        <f>IFERROR(Points!B372/SUM(Points!$B372:$AG372),)*(1-$B372)</f>
        <v>0.05298013245</v>
      </c>
      <c r="D372" s="27">
        <f>IFERROR(Points!C372/SUM(Points!$B372:$AG372),)*(1-$B372)</f>
        <v>0</v>
      </c>
      <c r="E372" s="27">
        <f>IFERROR(Points!D372/SUM(Points!$B372:$AG372),)*(1-$B372)</f>
        <v>0.06622516556</v>
      </c>
      <c r="F372" s="27">
        <f>IFERROR(Points!E372/SUM(Points!$B372:$AG372),)*(1-$B372)</f>
        <v>0.1545253863</v>
      </c>
      <c r="G372" s="27">
        <f>IFERROR(Points!F372/SUM(Points!$B372:$AG372),)*(1-$B372)</f>
        <v>0.1324503311</v>
      </c>
      <c r="H372" s="27">
        <f>IFERROR(Points!G372/SUM(Points!$B372:$AG372),)*(1-$B372)</f>
        <v>0.08830022075</v>
      </c>
      <c r="I372" s="27">
        <f>IFERROR(Points!H372/SUM(Points!$B372:$AG372),)*(1-$B372)</f>
        <v>0</v>
      </c>
      <c r="J372" s="27">
        <f>IFERROR(Points!I372/SUM(Points!$B372:$AG372),)*(1-$B372)</f>
        <v>0</v>
      </c>
      <c r="K372" s="27">
        <f>IFERROR(Points!J372/SUM(Points!$B372:$AG372),)*(1-$B372)</f>
        <v>0</v>
      </c>
      <c r="L372" s="27">
        <f>IFERROR(Points!K372/SUM(Points!$B372:$AG372),)*(1-$B372)</f>
        <v>0.07947019868</v>
      </c>
      <c r="M372" s="27">
        <f>IFERROR(Points!L372/SUM(Points!$B372:$AG372),)*(1-$B372)</f>
        <v>0</v>
      </c>
      <c r="N372" s="27">
        <f>IFERROR(Points!M372/SUM(Points!$B372:$AG372),)*(1-$B372)</f>
        <v>0.1545253863</v>
      </c>
      <c r="O372" s="27">
        <f>IFERROR(Points!N372/SUM(Points!$B372:$AG372),)*(1-$B372)</f>
        <v>0</v>
      </c>
      <c r="P372" s="27">
        <f>IFERROR(Points!O372/SUM(Points!$B372:$AG372),)*(1-$B372)</f>
        <v>0.05960264901</v>
      </c>
      <c r="Q372" s="27">
        <f>IFERROR(Points!P372/SUM(Points!$B372:$AG372),)*(1-$B372)</f>
        <v>0.06622516556</v>
      </c>
      <c r="R372" s="27">
        <f>IFERROR(Points!Q372/SUM(Points!$B372:$AG372),)*(1-$B372)</f>
        <v>0</v>
      </c>
      <c r="S372" s="27">
        <f>IFERROR(Points!R372/SUM(Points!$B372:$AG372),)*(1-$B372)</f>
        <v>0</v>
      </c>
      <c r="T372" s="27">
        <f>IFERROR(Points!S372/SUM(Points!$B372:$AG372),)*(1-$B372)</f>
        <v>0</v>
      </c>
      <c r="U372" s="27">
        <f>IFERROR(Points!T372/SUM(Points!$B372:$AG372),)*(1-$B372)</f>
        <v>0.05298013245</v>
      </c>
      <c r="V372" s="27">
        <f>IFERROR(Points!U372/SUM(Points!$B372:$AG372),)*(1-$B372)</f>
        <v>0</v>
      </c>
      <c r="W372" s="27">
        <f>IFERROR(Points!V372/SUM(Points!$B372:$AG372),)*(1-$B372)</f>
        <v>0.05298013245</v>
      </c>
      <c r="X372" s="27">
        <f>IFERROR(Points!W372/SUM(Points!$B372:$AG372),)*(1-$B372)</f>
        <v>0</v>
      </c>
      <c r="Y372" s="27">
        <f>IFERROR(Points!X372/SUM(Points!$B372:$AG372),)*(1-$B372)</f>
        <v>0</v>
      </c>
      <c r="Z372" s="27">
        <f>IFERROR(Points!Y372/SUM(Points!$B372:$AG372),)*(1-$B372)</f>
        <v>0</v>
      </c>
      <c r="AA372" s="27">
        <f>IFERROR(Points!Z372/SUM(Points!$B372:$AG372),)*(1-$B372)</f>
        <v>0.03973509934</v>
      </c>
      <c r="AB372" s="27">
        <f>IFERROR(Points!AA372/SUM(Points!$B372:$AG372),)*(1-$B372)</f>
        <v>0</v>
      </c>
      <c r="AC372" s="27">
        <f>IFERROR(Points!AB372/SUM(Points!$B372:$AG372),)*(1-$B372)</f>
        <v>0</v>
      </c>
      <c r="AD372" s="27">
        <f>IFERROR(Points!AC372/SUM(Points!$B372:$AG372),)*(1-$B372)</f>
        <v>0</v>
      </c>
      <c r="AE372" s="27">
        <f>IFERROR(Points!AD372/SUM(Points!$B372:$AG372),)*(1-$B372)</f>
        <v>0</v>
      </c>
    </row>
    <row r="373" ht="22.5" customHeight="1">
      <c r="A373" s="25">
        <f t="shared" si="1"/>
        <v>45968</v>
      </c>
      <c r="B373" s="82">
        <v>0.0</v>
      </c>
      <c r="C373" s="27">
        <f>IFERROR(Points!B373/SUM(Points!$B373:$AG373),)*(1-$B373)</f>
        <v>0.05633802817</v>
      </c>
      <c r="D373" s="27">
        <f>IFERROR(Points!C373/SUM(Points!$B373:$AG373),)*(1-$B373)</f>
        <v>0.05633802817</v>
      </c>
      <c r="E373" s="27">
        <f>IFERROR(Points!D373/SUM(Points!$B373:$AG373),)*(1-$B373)</f>
        <v>0.07042253521</v>
      </c>
      <c r="F373" s="27">
        <f>IFERROR(Points!E373/SUM(Points!$B373:$AG373),)*(1-$B373)</f>
        <v>0.1643192488</v>
      </c>
      <c r="G373" s="27">
        <f>IFERROR(Points!F373/SUM(Points!$B373:$AG373),)*(1-$B373)</f>
        <v>0.1408450704</v>
      </c>
      <c r="H373" s="27">
        <f>IFERROR(Points!G373/SUM(Points!$B373:$AG373),)*(1-$B373)</f>
        <v>0.09389671362</v>
      </c>
      <c r="I373" s="27">
        <f>IFERROR(Points!H373/SUM(Points!$B373:$AG373),)*(1-$B373)</f>
        <v>0</v>
      </c>
      <c r="J373" s="27">
        <f>IFERROR(Points!I373/SUM(Points!$B373:$AG373),)*(1-$B373)</f>
        <v>0</v>
      </c>
      <c r="K373" s="27">
        <f>IFERROR(Points!J373/SUM(Points!$B373:$AG373),)*(1-$B373)</f>
        <v>0</v>
      </c>
      <c r="L373" s="27">
        <f>IFERROR(Points!K373/SUM(Points!$B373:$AG373),)*(1-$B373)</f>
        <v>0.08450704225</v>
      </c>
      <c r="M373" s="27">
        <f>IFERROR(Points!L373/SUM(Points!$B373:$AG373),)*(1-$B373)</f>
        <v>0</v>
      </c>
      <c r="N373" s="27">
        <f>IFERROR(Points!M373/SUM(Points!$B373:$AG373),)*(1-$B373)</f>
        <v>0.1643192488</v>
      </c>
      <c r="O373" s="27">
        <f>IFERROR(Points!N373/SUM(Points!$B373:$AG373),)*(1-$B373)</f>
        <v>0</v>
      </c>
      <c r="P373" s="27">
        <f>IFERROR(Points!O373/SUM(Points!$B373:$AG373),)*(1-$B373)</f>
        <v>0</v>
      </c>
      <c r="Q373" s="27">
        <f>IFERROR(Points!P373/SUM(Points!$B373:$AG373),)*(1-$B373)</f>
        <v>0.07042253521</v>
      </c>
      <c r="R373" s="27">
        <f>IFERROR(Points!Q373/SUM(Points!$B373:$AG373),)*(1-$B373)</f>
        <v>0</v>
      </c>
      <c r="S373" s="27">
        <f>IFERROR(Points!R373/SUM(Points!$B373:$AG373),)*(1-$B373)</f>
        <v>0</v>
      </c>
      <c r="T373" s="27">
        <f>IFERROR(Points!S373/SUM(Points!$B373:$AG373),)*(1-$B373)</f>
        <v>0</v>
      </c>
      <c r="U373" s="27">
        <f>IFERROR(Points!T373/SUM(Points!$B373:$AG373),)*(1-$B373)</f>
        <v>0</v>
      </c>
      <c r="V373" s="27">
        <f>IFERROR(Points!U373/SUM(Points!$B373:$AG373),)*(1-$B373)</f>
        <v>0</v>
      </c>
      <c r="W373" s="27">
        <f>IFERROR(Points!V373/SUM(Points!$B373:$AG373),)*(1-$B373)</f>
        <v>0.05633802817</v>
      </c>
      <c r="X373" s="27">
        <f>IFERROR(Points!W373/SUM(Points!$B373:$AG373),)*(1-$B373)</f>
        <v>0</v>
      </c>
      <c r="Y373" s="27">
        <f>IFERROR(Points!X373/SUM(Points!$B373:$AG373),)*(1-$B373)</f>
        <v>0</v>
      </c>
      <c r="Z373" s="27">
        <f>IFERROR(Points!Y373/SUM(Points!$B373:$AG373),)*(1-$B373)</f>
        <v>0</v>
      </c>
      <c r="AA373" s="27">
        <f>IFERROR(Points!Z373/SUM(Points!$B373:$AG373),)*(1-$B373)</f>
        <v>0.04225352113</v>
      </c>
      <c r="AB373" s="27">
        <f>IFERROR(Points!AA373/SUM(Points!$B373:$AG373),)*(1-$B373)</f>
        <v>0</v>
      </c>
      <c r="AC373" s="27">
        <f>IFERROR(Points!AB373/SUM(Points!$B373:$AG373),)*(1-$B373)</f>
        <v>0</v>
      </c>
      <c r="AD373" s="27">
        <f>IFERROR(Points!AC373/SUM(Points!$B373:$AG373),)*(1-$B373)</f>
        <v>0</v>
      </c>
      <c r="AE373" s="27">
        <f>IFERROR(Points!AD373/SUM(Points!$B373:$AG373),)*(1-$B373)</f>
        <v>0</v>
      </c>
    </row>
    <row r="374" ht="22.5" customHeight="1">
      <c r="A374" s="25">
        <f t="shared" si="1"/>
        <v>45969</v>
      </c>
      <c r="B374" s="82">
        <v>0.0</v>
      </c>
      <c r="C374" s="27">
        <f>IFERROR(Points!B374/SUM(Points!$B374:$AG374),)*(1-$B374)</f>
        <v>0.0621761658</v>
      </c>
      <c r="D374" s="27">
        <f>IFERROR(Points!C374/SUM(Points!$B374:$AG374),)*(1-$B374)</f>
        <v>0.0621761658</v>
      </c>
      <c r="E374" s="27">
        <f>IFERROR(Points!D374/SUM(Points!$B374:$AG374),)*(1-$B374)</f>
        <v>0.07772020725</v>
      </c>
      <c r="F374" s="27">
        <f>IFERROR(Points!E374/SUM(Points!$B374:$AG374),)*(1-$B374)</f>
        <v>0.1813471503</v>
      </c>
      <c r="G374" s="27">
        <f>IFERROR(Points!F374/SUM(Points!$B374:$AG374),)*(1-$B374)</f>
        <v>0.1554404145</v>
      </c>
      <c r="H374" s="27">
        <f>IFERROR(Points!G374/SUM(Points!$B374:$AG374),)*(1-$B374)</f>
        <v>0</v>
      </c>
      <c r="I374" s="27">
        <f>IFERROR(Points!H374/SUM(Points!$B374:$AG374),)*(1-$B374)</f>
        <v>0</v>
      </c>
      <c r="J374" s="27">
        <f>IFERROR(Points!I374/SUM(Points!$B374:$AG374),)*(1-$B374)</f>
        <v>0</v>
      </c>
      <c r="K374" s="27">
        <f>IFERROR(Points!J374/SUM(Points!$B374:$AG374),)*(1-$B374)</f>
        <v>0</v>
      </c>
      <c r="L374" s="27">
        <f>IFERROR(Points!K374/SUM(Points!$B374:$AG374),)*(1-$B374)</f>
        <v>0.0932642487</v>
      </c>
      <c r="M374" s="27">
        <f>IFERROR(Points!L374/SUM(Points!$B374:$AG374),)*(1-$B374)</f>
        <v>0</v>
      </c>
      <c r="N374" s="27">
        <f>IFERROR(Points!M374/SUM(Points!$B374:$AG374),)*(1-$B374)</f>
        <v>0.1813471503</v>
      </c>
      <c r="O374" s="27">
        <f>IFERROR(Points!N374/SUM(Points!$B374:$AG374),)*(1-$B374)</f>
        <v>0</v>
      </c>
      <c r="P374" s="27">
        <f>IFERROR(Points!O374/SUM(Points!$B374:$AG374),)*(1-$B374)</f>
        <v>0</v>
      </c>
      <c r="Q374" s="27">
        <f>IFERROR(Points!P374/SUM(Points!$B374:$AG374),)*(1-$B374)</f>
        <v>0</v>
      </c>
      <c r="R374" s="27">
        <f>IFERROR(Points!Q374/SUM(Points!$B374:$AG374),)*(1-$B374)</f>
        <v>0</v>
      </c>
      <c r="S374" s="27">
        <f>IFERROR(Points!R374/SUM(Points!$B374:$AG374),)*(1-$B374)</f>
        <v>0</v>
      </c>
      <c r="T374" s="27">
        <f>IFERROR(Points!S374/SUM(Points!$B374:$AG374),)*(1-$B374)</f>
        <v>0</v>
      </c>
      <c r="U374" s="27">
        <f>IFERROR(Points!T374/SUM(Points!$B374:$AG374),)*(1-$B374)</f>
        <v>0.0621761658</v>
      </c>
      <c r="V374" s="27">
        <f>IFERROR(Points!U374/SUM(Points!$B374:$AG374),)*(1-$B374)</f>
        <v>0</v>
      </c>
      <c r="W374" s="27">
        <f>IFERROR(Points!V374/SUM(Points!$B374:$AG374),)*(1-$B374)</f>
        <v>0.0621761658</v>
      </c>
      <c r="X374" s="27">
        <f>IFERROR(Points!W374/SUM(Points!$B374:$AG374),)*(1-$B374)</f>
        <v>0</v>
      </c>
      <c r="Y374" s="27">
        <f>IFERROR(Points!X374/SUM(Points!$B374:$AG374),)*(1-$B374)</f>
        <v>0.0621761658</v>
      </c>
      <c r="Z374" s="27">
        <f>IFERROR(Points!Y374/SUM(Points!$B374:$AG374),)*(1-$B374)</f>
        <v>0</v>
      </c>
      <c r="AA374" s="27">
        <f>IFERROR(Points!Z374/SUM(Points!$B374:$AG374),)*(1-$B374)</f>
        <v>0</v>
      </c>
      <c r="AB374" s="27">
        <f>IFERROR(Points!AA374/SUM(Points!$B374:$AG374),)*(1-$B374)</f>
        <v>0</v>
      </c>
      <c r="AC374" s="27">
        <f>IFERROR(Points!AB374/SUM(Points!$B374:$AG374),)*(1-$B374)</f>
        <v>0</v>
      </c>
      <c r="AD374" s="27">
        <f>IFERROR(Points!AC374/SUM(Points!$B374:$AG374),)*(1-$B374)</f>
        <v>0</v>
      </c>
      <c r="AE374" s="27">
        <f>IFERROR(Points!AD374/SUM(Points!$B374:$AG374),)*(1-$B374)</f>
        <v>0</v>
      </c>
    </row>
    <row r="375" ht="22.5" customHeight="1">
      <c r="A375" s="25">
        <f t="shared" si="1"/>
        <v>45970</v>
      </c>
      <c r="B375" s="82">
        <v>0.0</v>
      </c>
      <c r="C375" s="27">
        <f>IFERROR(Points!B375/SUM(Points!$B375:$AG375),)*(1-$B375)</f>
        <v>0.05882352941</v>
      </c>
      <c r="D375" s="27">
        <f>IFERROR(Points!C375/SUM(Points!$B375:$AG375),)*(1-$B375)</f>
        <v>0.05882352941</v>
      </c>
      <c r="E375" s="27">
        <f>IFERROR(Points!D375/SUM(Points!$B375:$AG375),)*(1-$B375)</f>
        <v>0.07352941176</v>
      </c>
      <c r="F375" s="27">
        <f>IFERROR(Points!E375/SUM(Points!$B375:$AG375),)*(1-$B375)</f>
        <v>0.1715686275</v>
      </c>
      <c r="G375" s="27">
        <f>IFERROR(Points!F375/SUM(Points!$B375:$AG375),)*(1-$B375)</f>
        <v>0.1470588235</v>
      </c>
      <c r="H375" s="27">
        <f>IFERROR(Points!G375/SUM(Points!$B375:$AG375),)*(1-$B375)</f>
        <v>0.09803921569</v>
      </c>
      <c r="I375" s="27">
        <f>IFERROR(Points!H375/SUM(Points!$B375:$AG375),)*(1-$B375)</f>
        <v>0</v>
      </c>
      <c r="J375" s="27">
        <f>IFERROR(Points!I375/SUM(Points!$B375:$AG375),)*(1-$B375)</f>
        <v>0</v>
      </c>
      <c r="K375" s="27">
        <f>IFERROR(Points!J375/SUM(Points!$B375:$AG375),)*(1-$B375)</f>
        <v>0</v>
      </c>
      <c r="L375" s="27">
        <f>IFERROR(Points!K375/SUM(Points!$B375:$AG375),)*(1-$B375)</f>
        <v>0.08823529412</v>
      </c>
      <c r="M375" s="27">
        <f>IFERROR(Points!L375/SUM(Points!$B375:$AG375),)*(1-$B375)</f>
        <v>0</v>
      </c>
      <c r="N375" s="27">
        <f>IFERROR(Points!M375/SUM(Points!$B375:$AG375),)*(1-$B375)</f>
        <v>0.1715686275</v>
      </c>
      <c r="O375" s="27">
        <f>IFERROR(Points!N375/SUM(Points!$B375:$AG375),)*(1-$B375)</f>
        <v>0</v>
      </c>
      <c r="P375" s="27">
        <f>IFERROR(Points!O375/SUM(Points!$B375:$AG375),)*(1-$B375)</f>
        <v>0</v>
      </c>
      <c r="Q375" s="27">
        <f>IFERROR(Points!P375/SUM(Points!$B375:$AG375),)*(1-$B375)</f>
        <v>0.07352941176</v>
      </c>
      <c r="R375" s="27">
        <f>IFERROR(Points!Q375/SUM(Points!$B375:$AG375),)*(1-$B375)</f>
        <v>0</v>
      </c>
      <c r="S375" s="27">
        <f>IFERROR(Points!R375/SUM(Points!$B375:$AG375),)*(1-$B375)</f>
        <v>0</v>
      </c>
      <c r="T375" s="27">
        <f>IFERROR(Points!S375/SUM(Points!$B375:$AG375),)*(1-$B375)</f>
        <v>0</v>
      </c>
      <c r="U375" s="27">
        <f>IFERROR(Points!T375/SUM(Points!$B375:$AG375),)*(1-$B375)</f>
        <v>0</v>
      </c>
      <c r="V375" s="27">
        <f>IFERROR(Points!U375/SUM(Points!$B375:$AG375),)*(1-$B375)</f>
        <v>0</v>
      </c>
      <c r="W375" s="27">
        <f>IFERROR(Points!V375/SUM(Points!$B375:$AG375),)*(1-$B375)</f>
        <v>0</v>
      </c>
      <c r="X375" s="27">
        <f>IFERROR(Points!W375/SUM(Points!$B375:$AG375),)*(1-$B375)</f>
        <v>0</v>
      </c>
      <c r="Y375" s="27">
        <f>IFERROR(Points!X375/SUM(Points!$B375:$AG375),)*(1-$B375)</f>
        <v>0.05882352941</v>
      </c>
      <c r="Z375" s="27">
        <f>IFERROR(Points!Y375/SUM(Points!$B375:$AG375),)*(1-$B375)</f>
        <v>0</v>
      </c>
      <c r="AA375" s="27">
        <f>IFERROR(Points!Z375/SUM(Points!$B375:$AG375),)*(1-$B375)</f>
        <v>0</v>
      </c>
      <c r="AB375" s="27">
        <f>IFERROR(Points!AA375/SUM(Points!$B375:$AG375),)*(1-$B375)</f>
        <v>0</v>
      </c>
      <c r="AC375" s="27">
        <f>IFERROR(Points!AB375/SUM(Points!$B375:$AG375),)*(1-$B375)</f>
        <v>0</v>
      </c>
      <c r="AD375" s="27">
        <f>IFERROR(Points!AC375/SUM(Points!$B375:$AG375),)*(1-$B375)</f>
        <v>0</v>
      </c>
      <c r="AE375" s="27">
        <f>IFERROR(Points!AD375/SUM(Points!$B375:$AG375),)*(1-$B375)</f>
        <v>0</v>
      </c>
    </row>
    <row r="376" ht="22.5" customHeight="1">
      <c r="A376" s="25">
        <f t="shared" si="1"/>
        <v>45971</v>
      </c>
      <c r="B376" s="82">
        <v>0.0</v>
      </c>
      <c r="C376" s="27">
        <f>IFERROR(Points!B376/SUM(Points!$B376:$AG376),)*(1-$B376)</f>
        <v>0</v>
      </c>
      <c r="D376" s="27">
        <f>IFERROR(Points!C376/SUM(Points!$B376:$AG376),)*(1-$B376)</f>
        <v>0</v>
      </c>
      <c r="E376" s="27">
        <f>IFERROR(Points!D376/SUM(Points!$B376:$AG376),)*(1-$B376)</f>
        <v>0</v>
      </c>
      <c r="F376" s="27">
        <f>IFERROR(Points!E376/SUM(Points!$B376:$AG376),)*(1-$B376)</f>
        <v>0</v>
      </c>
      <c r="G376" s="27">
        <f>IFERROR(Points!F376/SUM(Points!$B376:$AG376),)*(1-$B376)</f>
        <v>0</v>
      </c>
      <c r="H376" s="27">
        <f>IFERROR(Points!G376/SUM(Points!$B376:$AG376),)*(1-$B376)</f>
        <v>0</v>
      </c>
      <c r="I376" s="27">
        <f>IFERROR(Points!H376/SUM(Points!$B376:$AG376),)*(1-$B376)</f>
        <v>0</v>
      </c>
      <c r="J376" s="27">
        <f>IFERROR(Points!I376/SUM(Points!$B376:$AG376),)*(1-$B376)</f>
        <v>0</v>
      </c>
      <c r="K376" s="27">
        <f>IFERROR(Points!J376/SUM(Points!$B376:$AG376),)*(1-$B376)</f>
        <v>0</v>
      </c>
      <c r="L376" s="27">
        <f>IFERROR(Points!K376/SUM(Points!$B376:$AG376),)*(1-$B376)</f>
        <v>0</v>
      </c>
      <c r="M376" s="27">
        <f>IFERROR(Points!L376/SUM(Points!$B376:$AG376),)*(1-$B376)</f>
        <v>0</v>
      </c>
      <c r="N376" s="27">
        <f>IFERROR(Points!M376/SUM(Points!$B376:$AG376),)*(1-$B376)</f>
        <v>0</v>
      </c>
      <c r="O376" s="27">
        <f>IFERROR(Points!N376/SUM(Points!$B376:$AG376),)*(1-$B376)</f>
        <v>0</v>
      </c>
      <c r="P376" s="27">
        <f>IFERROR(Points!O376/SUM(Points!$B376:$AG376),)*(1-$B376)</f>
        <v>0</v>
      </c>
      <c r="Q376" s="27">
        <f>IFERROR(Points!P376/SUM(Points!$B376:$AG376),)*(1-$B376)</f>
        <v>0</v>
      </c>
      <c r="R376" s="27">
        <f>IFERROR(Points!Q376/SUM(Points!$B376:$AG376),)*(1-$B376)</f>
        <v>0</v>
      </c>
      <c r="S376" s="27">
        <f>IFERROR(Points!R376/SUM(Points!$B376:$AG376),)*(1-$B376)</f>
        <v>0</v>
      </c>
      <c r="T376" s="27">
        <f>IFERROR(Points!S376/SUM(Points!$B376:$AG376),)*(1-$B376)</f>
        <v>0</v>
      </c>
      <c r="U376" s="27">
        <f>IFERROR(Points!T376/SUM(Points!$B376:$AG376),)*(1-$B376)</f>
        <v>0</v>
      </c>
      <c r="V376" s="27">
        <f>IFERROR(Points!U376/SUM(Points!$B376:$AG376),)*(1-$B376)</f>
        <v>0</v>
      </c>
      <c r="W376" s="27">
        <f>IFERROR(Points!V376/SUM(Points!$B376:$AG376),)*(1-$B376)</f>
        <v>0</v>
      </c>
      <c r="X376" s="27">
        <f>IFERROR(Points!W376/SUM(Points!$B376:$AG376),)*(1-$B376)</f>
        <v>0</v>
      </c>
      <c r="Y376" s="27">
        <f>IFERROR(Points!X376/SUM(Points!$B376:$AG376),)*(1-$B376)</f>
        <v>0</v>
      </c>
      <c r="Z376" s="27">
        <f>IFERROR(Points!Y376/SUM(Points!$B376:$AG376),)*(1-$B376)</f>
        <v>0</v>
      </c>
      <c r="AA376" s="27">
        <f>IFERROR(Points!Z376/SUM(Points!$B376:$AG376),)*(1-$B376)</f>
        <v>0</v>
      </c>
      <c r="AB376" s="27">
        <f>IFERROR(Points!AA376/SUM(Points!$B376:$AG376),)*(1-$B376)</f>
        <v>0</v>
      </c>
      <c r="AC376" s="27">
        <f>IFERROR(Points!AB376/SUM(Points!$B376:$AG376),)*(1-$B376)</f>
        <v>0</v>
      </c>
      <c r="AD376" s="27">
        <f>IFERROR(Points!AC376/SUM(Points!$B376:$AG376),)*(1-$B376)</f>
        <v>0</v>
      </c>
      <c r="AE376" s="27">
        <f>IFERROR(Points!AD376/SUM(Points!$B376:$AG376),)*(1-$B376)</f>
        <v>0</v>
      </c>
    </row>
    <row r="377" ht="22.5" customHeight="1">
      <c r="A377" s="25">
        <f t="shared" si="1"/>
        <v>45972</v>
      </c>
      <c r="B377" s="82">
        <v>0.0</v>
      </c>
      <c r="C377" s="27">
        <f>IFERROR(Points!B377/SUM(Points!$B377:$AG377),)*(1-$B377)</f>
        <v>0.05594405594</v>
      </c>
      <c r="D377" s="27">
        <f>IFERROR(Points!C377/SUM(Points!$B377:$AG377),)*(1-$B377)</f>
        <v>0.05594405594</v>
      </c>
      <c r="E377" s="27">
        <f>IFERROR(Points!D377/SUM(Points!$B377:$AG377),)*(1-$B377)</f>
        <v>0.06993006993</v>
      </c>
      <c r="F377" s="27">
        <f>IFERROR(Points!E377/SUM(Points!$B377:$AG377),)*(1-$B377)</f>
        <v>0.1631701632</v>
      </c>
      <c r="G377" s="27">
        <f>IFERROR(Points!F377/SUM(Points!$B377:$AG377),)*(1-$B377)</f>
        <v>0</v>
      </c>
      <c r="H377" s="27">
        <f>IFERROR(Points!G377/SUM(Points!$B377:$AG377),)*(1-$B377)</f>
        <v>0.09324009324</v>
      </c>
      <c r="I377" s="27">
        <f>IFERROR(Points!H377/SUM(Points!$B377:$AG377),)*(1-$B377)</f>
        <v>0</v>
      </c>
      <c r="J377" s="27">
        <f>IFERROR(Points!I377/SUM(Points!$B377:$AG377),)*(1-$B377)</f>
        <v>0</v>
      </c>
      <c r="K377" s="27">
        <f>IFERROR(Points!J377/SUM(Points!$B377:$AG377),)*(1-$B377)</f>
        <v>0</v>
      </c>
      <c r="L377" s="27">
        <f>IFERROR(Points!K377/SUM(Points!$B377:$AG377),)*(1-$B377)</f>
        <v>0.08391608392</v>
      </c>
      <c r="M377" s="27">
        <f>IFERROR(Points!L377/SUM(Points!$B377:$AG377),)*(1-$B377)</f>
        <v>0</v>
      </c>
      <c r="N377" s="27">
        <f>IFERROR(Points!M377/SUM(Points!$B377:$AG377),)*(1-$B377)</f>
        <v>0.1631701632</v>
      </c>
      <c r="O377" s="27">
        <f>IFERROR(Points!N377/SUM(Points!$B377:$AG377),)*(1-$B377)</f>
        <v>0</v>
      </c>
      <c r="P377" s="27">
        <f>IFERROR(Points!O377/SUM(Points!$B377:$AG377),)*(1-$B377)</f>
        <v>0.06293706294</v>
      </c>
      <c r="Q377" s="27">
        <f>IFERROR(Points!P377/SUM(Points!$B377:$AG377),)*(1-$B377)</f>
        <v>0.06993006993</v>
      </c>
      <c r="R377" s="27">
        <f>IFERROR(Points!Q377/SUM(Points!$B377:$AG377),)*(1-$B377)</f>
        <v>0</v>
      </c>
      <c r="S377" s="27">
        <f>IFERROR(Points!R377/SUM(Points!$B377:$AG377),)*(1-$B377)</f>
        <v>0</v>
      </c>
      <c r="T377" s="27">
        <f>IFERROR(Points!S377/SUM(Points!$B377:$AG377),)*(1-$B377)</f>
        <v>0</v>
      </c>
      <c r="U377" s="27">
        <f>IFERROR(Points!T377/SUM(Points!$B377:$AG377),)*(1-$B377)</f>
        <v>0</v>
      </c>
      <c r="V377" s="27">
        <f>IFERROR(Points!U377/SUM(Points!$B377:$AG377),)*(1-$B377)</f>
        <v>0</v>
      </c>
      <c r="W377" s="27">
        <f>IFERROR(Points!V377/SUM(Points!$B377:$AG377),)*(1-$B377)</f>
        <v>0</v>
      </c>
      <c r="X377" s="27">
        <f>IFERROR(Points!W377/SUM(Points!$B377:$AG377),)*(1-$B377)</f>
        <v>0</v>
      </c>
      <c r="Y377" s="27">
        <f>IFERROR(Points!X377/SUM(Points!$B377:$AG377),)*(1-$B377)</f>
        <v>0</v>
      </c>
      <c r="Z377" s="27">
        <f>IFERROR(Points!Y377/SUM(Points!$B377:$AG377),)*(1-$B377)</f>
        <v>0</v>
      </c>
      <c r="AA377" s="27">
        <f>IFERROR(Points!Z377/SUM(Points!$B377:$AG377),)*(1-$B377)</f>
        <v>0.04195804196</v>
      </c>
      <c r="AB377" s="27">
        <f>IFERROR(Points!AA377/SUM(Points!$B377:$AG377),)*(1-$B377)</f>
        <v>0</v>
      </c>
      <c r="AC377" s="27">
        <f>IFERROR(Points!AB377/SUM(Points!$B377:$AG377),)*(1-$B377)</f>
        <v>0.1398601399</v>
      </c>
      <c r="AD377" s="27">
        <f>IFERROR(Points!AC377/SUM(Points!$B377:$AG377),)*(1-$B377)</f>
        <v>0</v>
      </c>
      <c r="AE377" s="27">
        <f>IFERROR(Points!AD377/SUM(Points!$B377:$AG377),)*(1-$B377)</f>
        <v>0</v>
      </c>
    </row>
    <row r="378" ht="22.5" customHeight="1">
      <c r="A378" s="25">
        <f t="shared" si="1"/>
        <v>45973</v>
      </c>
      <c r="B378" s="82">
        <v>0.0</v>
      </c>
      <c r="C378" s="27">
        <f>IFERROR(Points!B378/SUM(Points!$B378:$AG378),)*(1-$B378)</f>
        <v>0.0612244898</v>
      </c>
      <c r="D378" s="27">
        <f>IFERROR(Points!C378/SUM(Points!$B378:$AG378),)*(1-$B378)</f>
        <v>0.0612244898</v>
      </c>
      <c r="E378" s="27">
        <f>IFERROR(Points!D378/SUM(Points!$B378:$AG378),)*(1-$B378)</f>
        <v>0.07653061224</v>
      </c>
      <c r="F378" s="27">
        <f>IFERROR(Points!E378/SUM(Points!$B378:$AG378),)*(1-$B378)</f>
        <v>0.1785714286</v>
      </c>
      <c r="G378" s="27">
        <f>IFERROR(Points!F378/SUM(Points!$B378:$AG378),)*(1-$B378)</f>
        <v>0</v>
      </c>
      <c r="H378" s="27">
        <f>IFERROR(Points!G378/SUM(Points!$B378:$AG378),)*(1-$B378)</f>
        <v>0</v>
      </c>
      <c r="I378" s="27">
        <f>IFERROR(Points!H378/SUM(Points!$B378:$AG378),)*(1-$B378)</f>
        <v>0</v>
      </c>
      <c r="J378" s="27">
        <f>IFERROR(Points!I378/SUM(Points!$B378:$AG378),)*(1-$B378)</f>
        <v>0</v>
      </c>
      <c r="K378" s="27">
        <f>IFERROR(Points!J378/SUM(Points!$B378:$AG378),)*(1-$B378)</f>
        <v>0</v>
      </c>
      <c r="L378" s="27">
        <f>IFERROR(Points!K378/SUM(Points!$B378:$AG378),)*(1-$B378)</f>
        <v>0.09183673469</v>
      </c>
      <c r="M378" s="27">
        <f>IFERROR(Points!L378/SUM(Points!$B378:$AG378),)*(1-$B378)</f>
        <v>0</v>
      </c>
      <c r="N378" s="27">
        <f>IFERROR(Points!M378/SUM(Points!$B378:$AG378),)*(1-$B378)</f>
        <v>0.1785714286</v>
      </c>
      <c r="O378" s="27">
        <f>IFERROR(Points!N378/SUM(Points!$B378:$AG378),)*(1-$B378)</f>
        <v>0</v>
      </c>
      <c r="P378" s="27">
        <f>IFERROR(Points!O378/SUM(Points!$B378:$AG378),)*(1-$B378)</f>
        <v>0.04591836735</v>
      </c>
      <c r="Q378" s="27">
        <f>IFERROR(Points!P378/SUM(Points!$B378:$AG378),)*(1-$B378)</f>
        <v>0.07653061224</v>
      </c>
      <c r="R378" s="27">
        <f>IFERROR(Points!Q378/SUM(Points!$B378:$AG378),)*(1-$B378)</f>
        <v>0</v>
      </c>
      <c r="S378" s="27">
        <f>IFERROR(Points!R378/SUM(Points!$B378:$AG378),)*(1-$B378)</f>
        <v>0</v>
      </c>
      <c r="T378" s="27">
        <f>IFERROR(Points!S378/SUM(Points!$B378:$AG378),)*(1-$B378)</f>
        <v>0</v>
      </c>
      <c r="U378" s="27">
        <f>IFERROR(Points!T378/SUM(Points!$B378:$AG378),)*(1-$B378)</f>
        <v>0.0306122449</v>
      </c>
      <c r="V378" s="27">
        <f>IFERROR(Points!U378/SUM(Points!$B378:$AG378),)*(1-$B378)</f>
        <v>0</v>
      </c>
      <c r="W378" s="27">
        <f>IFERROR(Points!V378/SUM(Points!$B378:$AG378),)*(1-$B378)</f>
        <v>0</v>
      </c>
      <c r="X378" s="27">
        <f>IFERROR(Points!W378/SUM(Points!$B378:$AG378),)*(1-$B378)</f>
        <v>0</v>
      </c>
      <c r="Y378" s="27">
        <f>IFERROR(Points!X378/SUM(Points!$B378:$AG378),)*(1-$B378)</f>
        <v>0</v>
      </c>
      <c r="Z378" s="27">
        <f>IFERROR(Points!Y378/SUM(Points!$B378:$AG378),)*(1-$B378)</f>
        <v>0</v>
      </c>
      <c r="AA378" s="27">
        <f>IFERROR(Points!Z378/SUM(Points!$B378:$AG378),)*(1-$B378)</f>
        <v>0.04591836735</v>
      </c>
      <c r="AB378" s="27">
        <f>IFERROR(Points!AA378/SUM(Points!$B378:$AG378),)*(1-$B378)</f>
        <v>0</v>
      </c>
      <c r="AC378" s="27">
        <f>IFERROR(Points!AB378/SUM(Points!$B378:$AG378),)*(1-$B378)</f>
        <v>0.1530612245</v>
      </c>
      <c r="AD378" s="27">
        <f>IFERROR(Points!AC378/SUM(Points!$B378:$AG378),)*(1-$B378)</f>
        <v>0</v>
      </c>
      <c r="AE378" s="27">
        <f>IFERROR(Points!AD378/SUM(Points!$B378:$AG378),)*(1-$B378)</f>
        <v>0</v>
      </c>
    </row>
    <row r="379" ht="22.5" customHeight="1">
      <c r="A379" s="25">
        <f t="shared" si="1"/>
        <v>45974</v>
      </c>
      <c r="B379" s="82">
        <v>0.0</v>
      </c>
      <c r="C379" s="27">
        <f>IFERROR(Points!B379/SUM(Points!$B379:$AG379),)*(1-$B379)</f>
        <v>0.05882352941</v>
      </c>
      <c r="D379" s="27">
        <f>IFERROR(Points!C379/SUM(Points!$B379:$AG379),)*(1-$B379)</f>
        <v>0</v>
      </c>
      <c r="E379" s="27">
        <f>IFERROR(Points!D379/SUM(Points!$B379:$AG379),)*(1-$B379)</f>
        <v>0.07352941176</v>
      </c>
      <c r="F379" s="27">
        <f>IFERROR(Points!E379/SUM(Points!$B379:$AG379),)*(1-$B379)</f>
        <v>0.1715686275</v>
      </c>
      <c r="G379" s="27">
        <f>IFERROR(Points!F379/SUM(Points!$B379:$AG379),)*(1-$B379)</f>
        <v>0</v>
      </c>
      <c r="H379" s="27">
        <f>IFERROR(Points!G379/SUM(Points!$B379:$AG379),)*(1-$B379)</f>
        <v>0.09803921569</v>
      </c>
      <c r="I379" s="27">
        <f>IFERROR(Points!H379/SUM(Points!$B379:$AG379),)*(1-$B379)</f>
        <v>0</v>
      </c>
      <c r="J379" s="27">
        <f>IFERROR(Points!I379/SUM(Points!$B379:$AG379),)*(1-$B379)</f>
        <v>0</v>
      </c>
      <c r="K379" s="27">
        <f>IFERROR(Points!J379/SUM(Points!$B379:$AG379),)*(1-$B379)</f>
        <v>0</v>
      </c>
      <c r="L379" s="27">
        <f>IFERROR(Points!K379/SUM(Points!$B379:$AG379),)*(1-$B379)</f>
        <v>0.08823529412</v>
      </c>
      <c r="M379" s="27">
        <f>IFERROR(Points!L379/SUM(Points!$B379:$AG379),)*(1-$B379)</f>
        <v>0</v>
      </c>
      <c r="N379" s="27">
        <f>IFERROR(Points!M379/SUM(Points!$B379:$AG379),)*(1-$B379)</f>
        <v>0.1715686275</v>
      </c>
      <c r="O379" s="27">
        <f>IFERROR(Points!N379/SUM(Points!$B379:$AG379),)*(1-$B379)</f>
        <v>0</v>
      </c>
      <c r="P379" s="27">
        <f>IFERROR(Points!O379/SUM(Points!$B379:$AG379),)*(1-$B379)</f>
        <v>0.04411764706</v>
      </c>
      <c r="Q379" s="27">
        <f>IFERROR(Points!P379/SUM(Points!$B379:$AG379),)*(1-$B379)</f>
        <v>0.07352941176</v>
      </c>
      <c r="R379" s="27">
        <f>IFERROR(Points!Q379/SUM(Points!$B379:$AG379),)*(1-$B379)</f>
        <v>0</v>
      </c>
      <c r="S379" s="27">
        <f>IFERROR(Points!R379/SUM(Points!$B379:$AG379),)*(1-$B379)</f>
        <v>0</v>
      </c>
      <c r="T379" s="27">
        <f>IFERROR(Points!S379/SUM(Points!$B379:$AG379),)*(1-$B379)</f>
        <v>0</v>
      </c>
      <c r="U379" s="27">
        <f>IFERROR(Points!T379/SUM(Points!$B379:$AG379),)*(1-$B379)</f>
        <v>0.02941176471</v>
      </c>
      <c r="V379" s="27">
        <f>IFERROR(Points!U379/SUM(Points!$B379:$AG379),)*(1-$B379)</f>
        <v>0</v>
      </c>
      <c r="W379" s="27">
        <f>IFERROR(Points!V379/SUM(Points!$B379:$AG379),)*(1-$B379)</f>
        <v>0</v>
      </c>
      <c r="X379" s="27">
        <f>IFERROR(Points!W379/SUM(Points!$B379:$AG379),)*(1-$B379)</f>
        <v>0</v>
      </c>
      <c r="Y379" s="27">
        <f>IFERROR(Points!X379/SUM(Points!$B379:$AG379),)*(1-$B379)</f>
        <v>0</v>
      </c>
      <c r="Z379" s="27">
        <f>IFERROR(Points!Y379/SUM(Points!$B379:$AG379),)*(1-$B379)</f>
        <v>0</v>
      </c>
      <c r="AA379" s="27">
        <f>IFERROR(Points!Z379/SUM(Points!$B379:$AG379),)*(1-$B379)</f>
        <v>0.04411764706</v>
      </c>
      <c r="AB379" s="27">
        <f>IFERROR(Points!AA379/SUM(Points!$B379:$AG379),)*(1-$B379)</f>
        <v>0</v>
      </c>
      <c r="AC379" s="27">
        <f>IFERROR(Points!AB379/SUM(Points!$B379:$AG379),)*(1-$B379)</f>
        <v>0.1470588235</v>
      </c>
      <c r="AD379" s="27">
        <f>IFERROR(Points!AC379/SUM(Points!$B379:$AG379),)*(1-$B379)</f>
        <v>0</v>
      </c>
      <c r="AE379" s="27">
        <f>IFERROR(Points!AD379/SUM(Points!$B379:$AG379),)*(1-$B379)</f>
        <v>0</v>
      </c>
    </row>
    <row r="380" ht="22.5" customHeight="1">
      <c r="A380" s="25">
        <f t="shared" si="1"/>
        <v>45975</v>
      </c>
      <c r="B380" s="82">
        <v>0.0</v>
      </c>
      <c r="C380" s="27">
        <f>IFERROR(Points!B380/SUM(Points!$B380:$AG380),)*(1-$B380)</f>
        <v>0.05853658537</v>
      </c>
      <c r="D380" s="27">
        <f>IFERROR(Points!C380/SUM(Points!$B380:$AG380),)*(1-$B380)</f>
        <v>0.05853658537</v>
      </c>
      <c r="E380" s="27">
        <f>IFERROR(Points!D380/SUM(Points!$B380:$AG380),)*(1-$B380)</f>
        <v>0.07317073171</v>
      </c>
      <c r="F380" s="27">
        <f>IFERROR(Points!E380/SUM(Points!$B380:$AG380),)*(1-$B380)</f>
        <v>0.1707317073</v>
      </c>
      <c r="G380" s="27">
        <f>IFERROR(Points!F380/SUM(Points!$B380:$AG380),)*(1-$B380)</f>
        <v>0</v>
      </c>
      <c r="H380" s="27">
        <f>IFERROR(Points!G380/SUM(Points!$B380:$AG380),)*(1-$B380)</f>
        <v>0.09756097561</v>
      </c>
      <c r="I380" s="27">
        <f>IFERROR(Points!H380/SUM(Points!$B380:$AG380),)*(1-$B380)</f>
        <v>0</v>
      </c>
      <c r="J380" s="27">
        <f>IFERROR(Points!I380/SUM(Points!$B380:$AG380),)*(1-$B380)</f>
        <v>0</v>
      </c>
      <c r="K380" s="27">
        <f>IFERROR(Points!J380/SUM(Points!$B380:$AG380),)*(1-$B380)</f>
        <v>0</v>
      </c>
      <c r="L380" s="27">
        <f>IFERROR(Points!K380/SUM(Points!$B380:$AG380),)*(1-$B380)</f>
        <v>0.08780487805</v>
      </c>
      <c r="M380" s="27">
        <f>IFERROR(Points!L380/SUM(Points!$B380:$AG380),)*(1-$B380)</f>
        <v>0</v>
      </c>
      <c r="N380" s="27">
        <f>IFERROR(Points!M380/SUM(Points!$B380:$AG380),)*(1-$B380)</f>
        <v>0.1707317073</v>
      </c>
      <c r="O380" s="27">
        <f>IFERROR(Points!N380/SUM(Points!$B380:$AG380),)*(1-$B380)</f>
        <v>0</v>
      </c>
      <c r="P380" s="27">
        <f>IFERROR(Points!O380/SUM(Points!$B380:$AG380),)*(1-$B380)</f>
        <v>0.04390243902</v>
      </c>
      <c r="Q380" s="27">
        <f>IFERROR(Points!P380/SUM(Points!$B380:$AG380),)*(1-$B380)</f>
        <v>0.0487804878</v>
      </c>
      <c r="R380" s="27">
        <f>IFERROR(Points!Q380/SUM(Points!$B380:$AG380),)*(1-$B380)</f>
        <v>0</v>
      </c>
      <c r="S380" s="27">
        <f>IFERROR(Points!R380/SUM(Points!$B380:$AG380),)*(1-$B380)</f>
        <v>0</v>
      </c>
      <c r="T380" s="27">
        <f>IFERROR(Points!S380/SUM(Points!$B380:$AG380),)*(1-$B380)</f>
        <v>0</v>
      </c>
      <c r="U380" s="27">
        <f>IFERROR(Points!T380/SUM(Points!$B380:$AG380),)*(1-$B380)</f>
        <v>0</v>
      </c>
      <c r="V380" s="27">
        <f>IFERROR(Points!U380/SUM(Points!$B380:$AG380),)*(1-$B380)</f>
        <v>0</v>
      </c>
      <c r="W380" s="27">
        <f>IFERROR(Points!V380/SUM(Points!$B380:$AG380),)*(1-$B380)</f>
        <v>0</v>
      </c>
      <c r="X380" s="27">
        <f>IFERROR(Points!W380/SUM(Points!$B380:$AG380),)*(1-$B380)</f>
        <v>0</v>
      </c>
      <c r="Y380" s="27">
        <f>IFERROR(Points!X380/SUM(Points!$B380:$AG380),)*(1-$B380)</f>
        <v>0</v>
      </c>
      <c r="Z380" s="27">
        <f>IFERROR(Points!Y380/SUM(Points!$B380:$AG380),)*(1-$B380)</f>
        <v>0</v>
      </c>
      <c r="AA380" s="27">
        <f>IFERROR(Points!Z380/SUM(Points!$B380:$AG380),)*(1-$B380)</f>
        <v>0.04390243902</v>
      </c>
      <c r="AB380" s="27">
        <f>IFERROR(Points!AA380/SUM(Points!$B380:$AG380),)*(1-$B380)</f>
        <v>0</v>
      </c>
      <c r="AC380" s="27">
        <f>IFERROR(Points!AB380/SUM(Points!$B380:$AG380),)*(1-$B380)</f>
        <v>0.1463414634</v>
      </c>
      <c r="AD380" s="27">
        <f>IFERROR(Points!AC380/SUM(Points!$B380:$AG380),)*(1-$B380)</f>
        <v>0</v>
      </c>
      <c r="AE380" s="27">
        <f>IFERROR(Points!AD380/SUM(Points!$B380:$AG380),)*(1-$B380)</f>
        <v>0</v>
      </c>
    </row>
    <row r="381" ht="22.5" customHeight="1">
      <c r="A381" s="25">
        <f t="shared" si="1"/>
        <v>45976</v>
      </c>
      <c r="B381" s="82">
        <v>0.0</v>
      </c>
      <c r="C381" s="27">
        <f>IFERROR(Points!B381/SUM(Points!$B381:$AG381),)*(1-$B381)</f>
        <v>0.05970149254</v>
      </c>
      <c r="D381" s="27">
        <f>IFERROR(Points!C381/SUM(Points!$B381:$AG381),)*(1-$B381)</f>
        <v>0.05970149254</v>
      </c>
      <c r="E381" s="27">
        <f>IFERROR(Points!D381/SUM(Points!$B381:$AG381),)*(1-$B381)</f>
        <v>0.07462686567</v>
      </c>
      <c r="F381" s="27">
        <f>IFERROR(Points!E381/SUM(Points!$B381:$AG381),)*(1-$B381)</f>
        <v>0.1741293532</v>
      </c>
      <c r="G381" s="27">
        <f>IFERROR(Points!F381/SUM(Points!$B381:$AG381),)*(1-$B381)</f>
        <v>0</v>
      </c>
      <c r="H381" s="27">
        <f>IFERROR(Points!G381/SUM(Points!$B381:$AG381),)*(1-$B381)</f>
        <v>0.09950248756</v>
      </c>
      <c r="I381" s="27">
        <f>IFERROR(Points!H381/SUM(Points!$B381:$AG381),)*(1-$B381)</f>
        <v>0</v>
      </c>
      <c r="J381" s="27">
        <f>IFERROR(Points!I381/SUM(Points!$B381:$AG381),)*(1-$B381)</f>
        <v>0</v>
      </c>
      <c r="K381" s="27">
        <f>IFERROR(Points!J381/SUM(Points!$B381:$AG381),)*(1-$B381)</f>
        <v>0</v>
      </c>
      <c r="L381" s="27">
        <f>IFERROR(Points!K381/SUM(Points!$B381:$AG381),)*(1-$B381)</f>
        <v>0.08955223881</v>
      </c>
      <c r="M381" s="27">
        <f>IFERROR(Points!L381/SUM(Points!$B381:$AG381),)*(1-$B381)</f>
        <v>0</v>
      </c>
      <c r="N381" s="27">
        <f>IFERROR(Points!M381/SUM(Points!$B381:$AG381),)*(1-$B381)</f>
        <v>0.1741293532</v>
      </c>
      <c r="O381" s="27">
        <f>IFERROR(Points!N381/SUM(Points!$B381:$AG381),)*(1-$B381)</f>
        <v>0</v>
      </c>
      <c r="P381" s="27">
        <f>IFERROR(Points!O381/SUM(Points!$B381:$AG381),)*(1-$B381)</f>
        <v>0.0447761194</v>
      </c>
      <c r="Q381" s="27">
        <f>IFERROR(Points!P381/SUM(Points!$B381:$AG381),)*(1-$B381)</f>
        <v>0</v>
      </c>
      <c r="R381" s="27">
        <f>IFERROR(Points!Q381/SUM(Points!$B381:$AG381),)*(1-$B381)</f>
        <v>0</v>
      </c>
      <c r="S381" s="27">
        <f>IFERROR(Points!R381/SUM(Points!$B381:$AG381),)*(1-$B381)</f>
        <v>0</v>
      </c>
      <c r="T381" s="27">
        <f>IFERROR(Points!S381/SUM(Points!$B381:$AG381),)*(1-$B381)</f>
        <v>0</v>
      </c>
      <c r="U381" s="27">
        <f>IFERROR(Points!T381/SUM(Points!$B381:$AG381),)*(1-$B381)</f>
        <v>0.01492537313</v>
      </c>
      <c r="V381" s="27">
        <f>IFERROR(Points!U381/SUM(Points!$B381:$AG381),)*(1-$B381)</f>
        <v>0</v>
      </c>
      <c r="W381" s="27">
        <f>IFERROR(Points!V381/SUM(Points!$B381:$AG381),)*(1-$B381)</f>
        <v>0</v>
      </c>
      <c r="X381" s="27">
        <f>IFERROR(Points!W381/SUM(Points!$B381:$AG381),)*(1-$B381)</f>
        <v>0</v>
      </c>
      <c r="Y381" s="27">
        <f>IFERROR(Points!X381/SUM(Points!$B381:$AG381),)*(1-$B381)</f>
        <v>0.05970149254</v>
      </c>
      <c r="Z381" s="27">
        <f>IFERROR(Points!Y381/SUM(Points!$B381:$AG381),)*(1-$B381)</f>
        <v>0</v>
      </c>
      <c r="AA381" s="27">
        <f>IFERROR(Points!Z381/SUM(Points!$B381:$AG381),)*(1-$B381)</f>
        <v>0</v>
      </c>
      <c r="AB381" s="27">
        <f>IFERROR(Points!AA381/SUM(Points!$B381:$AG381),)*(1-$B381)</f>
        <v>0</v>
      </c>
      <c r="AC381" s="27">
        <f>IFERROR(Points!AB381/SUM(Points!$B381:$AG381),)*(1-$B381)</f>
        <v>0.1492537313</v>
      </c>
      <c r="AD381" s="27">
        <f>IFERROR(Points!AC381/SUM(Points!$B381:$AG381),)*(1-$B381)</f>
        <v>0</v>
      </c>
      <c r="AE381" s="27">
        <f>IFERROR(Points!AD381/SUM(Points!$B381:$AG381),)*(1-$B381)</f>
        <v>0</v>
      </c>
    </row>
    <row r="382" ht="22.5" customHeight="1">
      <c r="A382" s="25">
        <f t="shared" si="1"/>
        <v>45977</v>
      </c>
      <c r="B382" s="82">
        <v>0.0</v>
      </c>
      <c r="C382" s="27">
        <f>IFERROR(Points!B382/SUM(Points!$B382:$AG382),)*(1-$B382)</f>
        <v>0.05853658537</v>
      </c>
      <c r="D382" s="27">
        <f>IFERROR(Points!C382/SUM(Points!$B382:$AG382),)*(1-$B382)</f>
        <v>0.05853658537</v>
      </c>
      <c r="E382" s="27">
        <f>IFERROR(Points!D382/SUM(Points!$B382:$AG382),)*(1-$B382)</f>
        <v>0.07317073171</v>
      </c>
      <c r="F382" s="27">
        <f>IFERROR(Points!E382/SUM(Points!$B382:$AG382),)*(1-$B382)</f>
        <v>0.1707317073</v>
      </c>
      <c r="G382" s="27">
        <f>IFERROR(Points!F382/SUM(Points!$B382:$AG382),)*(1-$B382)</f>
        <v>0</v>
      </c>
      <c r="H382" s="27">
        <f>IFERROR(Points!G382/SUM(Points!$B382:$AG382),)*(1-$B382)</f>
        <v>0</v>
      </c>
      <c r="I382" s="27">
        <f>IFERROR(Points!H382/SUM(Points!$B382:$AG382),)*(1-$B382)</f>
        <v>0</v>
      </c>
      <c r="J382" s="27">
        <f>IFERROR(Points!I382/SUM(Points!$B382:$AG382),)*(1-$B382)</f>
        <v>0</v>
      </c>
      <c r="K382" s="27">
        <f>IFERROR(Points!J382/SUM(Points!$B382:$AG382),)*(1-$B382)</f>
        <v>0</v>
      </c>
      <c r="L382" s="27">
        <f>IFERROR(Points!K382/SUM(Points!$B382:$AG382),)*(1-$B382)</f>
        <v>0.08780487805</v>
      </c>
      <c r="M382" s="27">
        <f>IFERROR(Points!L382/SUM(Points!$B382:$AG382),)*(1-$B382)</f>
        <v>0</v>
      </c>
      <c r="N382" s="27">
        <f>IFERROR(Points!M382/SUM(Points!$B382:$AG382),)*(1-$B382)</f>
        <v>0.1707317073</v>
      </c>
      <c r="O382" s="27">
        <f>IFERROR(Points!N382/SUM(Points!$B382:$AG382),)*(1-$B382)</f>
        <v>0</v>
      </c>
      <c r="P382" s="27">
        <f>IFERROR(Points!O382/SUM(Points!$B382:$AG382),)*(1-$B382)</f>
        <v>0.04390243902</v>
      </c>
      <c r="Q382" s="27">
        <f>IFERROR(Points!P382/SUM(Points!$B382:$AG382),)*(1-$B382)</f>
        <v>0.07317073171</v>
      </c>
      <c r="R382" s="27">
        <f>IFERROR(Points!Q382/SUM(Points!$B382:$AG382),)*(1-$B382)</f>
        <v>0</v>
      </c>
      <c r="S382" s="27">
        <f>IFERROR(Points!R382/SUM(Points!$B382:$AG382),)*(1-$B382)</f>
        <v>0</v>
      </c>
      <c r="T382" s="27">
        <f>IFERROR(Points!S382/SUM(Points!$B382:$AG382),)*(1-$B382)</f>
        <v>0</v>
      </c>
      <c r="U382" s="27">
        <f>IFERROR(Points!T382/SUM(Points!$B382:$AG382),)*(1-$B382)</f>
        <v>0.04390243902</v>
      </c>
      <c r="V382" s="27">
        <f>IFERROR(Points!U382/SUM(Points!$B382:$AG382),)*(1-$B382)</f>
        <v>0</v>
      </c>
      <c r="W382" s="27">
        <f>IFERROR(Points!V382/SUM(Points!$B382:$AG382),)*(1-$B382)</f>
        <v>0</v>
      </c>
      <c r="X382" s="27">
        <f>IFERROR(Points!W382/SUM(Points!$B382:$AG382),)*(1-$B382)</f>
        <v>0</v>
      </c>
      <c r="Y382" s="27">
        <f>IFERROR(Points!X382/SUM(Points!$B382:$AG382),)*(1-$B382)</f>
        <v>0.07317073171</v>
      </c>
      <c r="Z382" s="27">
        <f>IFERROR(Points!Y382/SUM(Points!$B382:$AG382),)*(1-$B382)</f>
        <v>0</v>
      </c>
      <c r="AA382" s="27">
        <f>IFERROR(Points!Z382/SUM(Points!$B382:$AG382),)*(1-$B382)</f>
        <v>0</v>
      </c>
      <c r="AB382" s="27">
        <f>IFERROR(Points!AA382/SUM(Points!$B382:$AG382),)*(1-$B382)</f>
        <v>0</v>
      </c>
      <c r="AC382" s="27">
        <f>IFERROR(Points!AB382/SUM(Points!$B382:$AG382),)*(1-$B382)</f>
        <v>0.1463414634</v>
      </c>
      <c r="AD382" s="27">
        <f>IFERROR(Points!AC382/SUM(Points!$B382:$AG382),)*(1-$B382)</f>
        <v>0</v>
      </c>
      <c r="AE382" s="27">
        <f>IFERROR(Points!AD382/SUM(Points!$B382:$AG382),)*(1-$B382)</f>
        <v>0</v>
      </c>
    </row>
    <row r="383" ht="22.5" customHeight="1">
      <c r="A383" s="25">
        <f t="shared" si="1"/>
        <v>45978</v>
      </c>
      <c r="B383" s="82">
        <v>0.0</v>
      </c>
      <c r="C383" s="27">
        <f>IFERROR(Points!B383/SUM(Points!$B383:$AG383),)*(1-$B383)</f>
        <v>0</v>
      </c>
      <c r="D383" s="27">
        <f>IFERROR(Points!C383/SUM(Points!$B383:$AG383),)*(1-$B383)</f>
        <v>0</v>
      </c>
      <c r="E383" s="27">
        <f>IFERROR(Points!D383/SUM(Points!$B383:$AG383),)*(1-$B383)</f>
        <v>0</v>
      </c>
      <c r="F383" s="27">
        <f>IFERROR(Points!E383/SUM(Points!$B383:$AG383),)*(1-$B383)</f>
        <v>0</v>
      </c>
      <c r="G383" s="27">
        <f>IFERROR(Points!F383/SUM(Points!$B383:$AG383),)*(1-$B383)</f>
        <v>0</v>
      </c>
      <c r="H383" s="27">
        <f>IFERROR(Points!G383/SUM(Points!$B383:$AG383),)*(1-$B383)</f>
        <v>0</v>
      </c>
      <c r="I383" s="27">
        <f>IFERROR(Points!H383/SUM(Points!$B383:$AG383),)*(1-$B383)</f>
        <v>0</v>
      </c>
      <c r="J383" s="27">
        <f>IFERROR(Points!I383/SUM(Points!$B383:$AG383),)*(1-$B383)</f>
        <v>0</v>
      </c>
      <c r="K383" s="27">
        <f>IFERROR(Points!J383/SUM(Points!$B383:$AG383),)*(1-$B383)</f>
        <v>0</v>
      </c>
      <c r="L383" s="27">
        <f>IFERROR(Points!K383/SUM(Points!$B383:$AG383),)*(1-$B383)</f>
        <v>0</v>
      </c>
      <c r="M383" s="27">
        <f>IFERROR(Points!L383/SUM(Points!$B383:$AG383),)*(1-$B383)</f>
        <v>0</v>
      </c>
      <c r="N383" s="27">
        <f>IFERROR(Points!M383/SUM(Points!$B383:$AG383),)*(1-$B383)</f>
        <v>0</v>
      </c>
      <c r="O383" s="27">
        <f>IFERROR(Points!N383/SUM(Points!$B383:$AG383),)*(1-$B383)</f>
        <v>0</v>
      </c>
      <c r="P383" s="27">
        <f>IFERROR(Points!O383/SUM(Points!$B383:$AG383),)*(1-$B383)</f>
        <v>0</v>
      </c>
      <c r="Q383" s="27">
        <f>IFERROR(Points!P383/SUM(Points!$B383:$AG383),)*(1-$B383)</f>
        <v>0</v>
      </c>
      <c r="R383" s="27">
        <f>IFERROR(Points!Q383/SUM(Points!$B383:$AG383),)*(1-$B383)</f>
        <v>0</v>
      </c>
      <c r="S383" s="27">
        <f>IFERROR(Points!R383/SUM(Points!$B383:$AG383),)*(1-$B383)</f>
        <v>0</v>
      </c>
      <c r="T383" s="27">
        <f>IFERROR(Points!S383/SUM(Points!$B383:$AG383),)*(1-$B383)</f>
        <v>0</v>
      </c>
      <c r="U383" s="27">
        <f>IFERROR(Points!T383/SUM(Points!$B383:$AG383),)*(1-$B383)</f>
        <v>0</v>
      </c>
      <c r="V383" s="27">
        <f>IFERROR(Points!U383/SUM(Points!$B383:$AG383),)*(1-$B383)</f>
        <v>0</v>
      </c>
      <c r="W383" s="27">
        <f>IFERROR(Points!V383/SUM(Points!$B383:$AG383),)*(1-$B383)</f>
        <v>0</v>
      </c>
      <c r="X383" s="27">
        <f>IFERROR(Points!W383/SUM(Points!$B383:$AG383),)*(1-$B383)</f>
        <v>0</v>
      </c>
      <c r="Y383" s="27">
        <f>IFERROR(Points!X383/SUM(Points!$B383:$AG383),)*(1-$B383)</f>
        <v>0</v>
      </c>
      <c r="Z383" s="27">
        <f>IFERROR(Points!Y383/SUM(Points!$B383:$AG383),)*(1-$B383)</f>
        <v>0</v>
      </c>
      <c r="AA383" s="27">
        <f>IFERROR(Points!Z383/SUM(Points!$B383:$AG383),)*(1-$B383)</f>
        <v>0</v>
      </c>
      <c r="AB383" s="27">
        <f>IFERROR(Points!AA383/SUM(Points!$B383:$AG383),)*(1-$B383)</f>
        <v>0</v>
      </c>
      <c r="AC383" s="27">
        <f>IFERROR(Points!AB383/SUM(Points!$B383:$AG383),)*(1-$B383)</f>
        <v>0</v>
      </c>
      <c r="AD383" s="27">
        <f>IFERROR(Points!AC383/SUM(Points!$B383:$AG383),)*(1-$B383)</f>
        <v>0</v>
      </c>
      <c r="AE383" s="27">
        <f>IFERROR(Points!AD383/SUM(Points!$B383:$AG383),)*(1-$B383)</f>
        <v>0</v>
      </c>
    </row>
    <row r="384" ht="22.5" customHeight="1">
      <c r="A384" s="25">
        <f t="shared" si="1"/>
        <v>45979</v>
      </c>
      <c r="B384" s="82">
        <v>0.0</v>
      </c>
      <c r="C384" s="27">
        <f>IFERROR(Points!B384/SUM(Points!$B384:$AG384),)*(1-$B384)</f>
        <v>0.05</v>
      </c>
      <c r="D384" s="27">
        <f>IFERROR(Points!C384/SUM(Points!$B384:$AG384),)*(1-$B384)</f>
        <v>0.05</v>
      </c>
      <c r="E384" s="27">
        <f>IFERROR(Points!D384/SUM(Points!$B384:$AG384),)*(1-$B384)</f>
        <v>0.0625</v>
      </c>
      <c r="F384" s="27">
        <f>IFERROR(Points!E384/SUM(Points!$B384:$AG384),)*(1-$B384)</f>
        <v>0.1458333333</v>
      </c>
      <c r="G384" s="27">
        <f>IFERROR(Points!F384/SUM(Points!$B384:$AG384),)*(1-$B384)</f>
        <v>0</v>
      </c>
      <c r="H384" s="27">
        <f>IFERROR(Points!G384/SUM(Points!$B384:$AG384),)*(1-$B384)</f>
        <v>0.08333333333</v>
      </c>
      <c r="I384" s="27">
        <f>IFERROR(Points!H384/SUM(Points!$B384:$AG384),)*(1-$B384)</f>
        <v>0</v>
      </c>
      <c r="J384" s="27">
        <f>IFERROR(Points!I384/SUM(Points!$B384:$AG384),)*(1-$B384)</f>
        <v>0</v>
      </c>
      <c r="K384" s="27">
        <f>IFERROR(Points!J384/SUM(Points!$B384:$AG384),)*(1-$B384)</f>
        <v>0</v>
      </c>
      <c r="L384" s="27">
        <f>IFERROR(Points!K384/SUM(Points!$B384:$AG384),)*(1-$B384)</f>
        <v>0.075</v>
      </c>
      <c r="M384" s="27">
        <f>IFERROR(Points!L384/SUM(Points!$B384:$AG384),)*(1-$B384)</f>
        <v>0</v>
      </c>
      <c r="N384" s="27">
        <f>IFERROR(Points!M384/SUM(Points!$B384:$AG384),)*(1-$B384)</f>
        <v>0.1458333333</v>
      </c>
      <c r="O384" s="27">
        <f>IFERROR(Points!N384/SUM(Points!$B384:$AG384),)*(1-$B384)</f>
        <v>0</v>
      </c>
      <c r="P384" s="27">
        <f>IFERROR(Points!O384/SUM(Points!$B384:$AG384),)*(1-$B384)</f>
        <v>0.0375</v>
      </c>
      <c r="Q384" s="27">
        <f>IFERROR(Points!P384/SUM(Points!$B384:$AG384),)*(1-$B384)</f>
        <v>0.0625</v>
      </c>
      <c r="R384" s="27">
        <f>IFERROR(Points!Q384/SUM(Points!$B384:$AG384),)*(1-$B384)</f>
        <v>0</v>
      </c>
      <c r="S384" s="27">
        <f>IFERROR(Points!R384/SUM(Points!$B384:$AG384),)*(1-$B384)</f>
        <v>0</v>
      </c>
      <c r="T384" s="27">
        <f>IFERROR(Points!S384/SUM(Points!$B384:$AG384),)*(1-$B384)</f>
        <v>0</v>
      </c>
      <c r="U384" s="27">
        <f>IFERROR(Points!T384/SUM(Points!$B384:$AG384),)*(1-$B384)</f>
        <v>0</v>
      </c>
      <c r="V384" s="27">
        <f>IFERROR(Points!U384/SUM(Points!$B384:$AG384),)*(1-$B384)</f>
        <v>0</v>
      </c>
      <c r="W384" s="27">
        <f>IFERROR(Points!V384/SUM(Points!$B384:$AG384),)*(1-$B384)</f>
        <v>0</v>
      </c>
      <c r="X384" s="27">
        <f>IFERROR(Points!W384/SUM(Points!$B384:$AG384),)*(1-$B384)</f>
        <v>0</v>
      </c>
      <c r="Y384" s="27">
        <f>IFERROR(Points!X384/SUM(Points!$B384:$AG384),)*(1-$B384)</f>
        <v>0</v>
      </c>
      <c r="Z384" s="27">
        <f>IFERROR(Points!Y384/SUM(Points!$B384:$AG384),)*(1-$B384)</f>
        <v>0</v>
      </c>
      <c r="AA384" s="27">
        <f>IFERROR(Points!Z384/SUM(Points!$B384:$AG384),)*(1-$B384)</f>
        <v>0.0375</v>
      </c>
      <c r="AB384" s="27">
        <f>IFERROR(Points!AA384/SUM(Points!$B384:$AG384),)*(1-$B384)</f>
        <v>0</v>
      </c>
      <c r="AC384" s="27">
        <f>IFERROR(Points!AB384/SUM(Points!$B384:$AG384),)*(1-$B384)</f>
        <v>0.125</v>
      </c>
      <c r="AD384" s="27">
        <f>IFERROR(Points!AC384/SUM(Points!$B384:$AG384),)*(1-$B384)</f>
        <v>0.05</v>
      </c>
      <c r="AE384" s="27">
        <f>IFERROR(Points!AD384/SUM(Points!$B384:$AG384),)*(1-$B384)</f>
        <v>0.075</v>
      </c>
    </row>
    <row r="385" ht="22.5" customHeight="1">
      <c r="A385" s="25">
        <f t="shared" si="1"/>
        <v>45980</v>
      </c>
      <c r="B385" s="82">
        <v>0.0</v>
      </c>
      <c r="C385" s="27">
        <f>IFERROR(Points!B385/SUM(Points!$B385:$AG385),)*(1-$B385)</f>
        <v>0.05263157895</v>
      </c>
      <c r="D385" s="27">
        <f>IFERROR(Points!C385/SUM(Points!$B385:$AG385),)*(1-$B385)</f>
        <v>0.05263157895</v>
      </c>
      <c r="E385" s="27">
        <f>IFERROR(Points!D385/SUM(Points!$B385:$AG385),)*(1-$B385)</f>
        <v>0.06578947368</v>
      </c>
      <c r="F385" s="27">
        <f>IFERROR(Points!E385/SUM(Points!$B385:$AG385),)*(1-$B385)</f>
        <v>0.1535087719</v>
      </c>
      <c r="G385" s="27">
        <f>IFERROR(Points!F385/SUM(Points!$B385:$AG385),)*(1-$B385)</f>
        <v>0</v>
      </c>
      <c r="H385" s="27">
        <f>IFERROR(Points!G385/SUM(Points!$B385:$AG385),)*(1-$B385)</f>
        <v>0.08771929825</v>
      </c>
      <c r="I385" s="27">
        <f>IFERROR(Points!H385/SUM(Points!$B385:$AG385),)*(1-$B385)</f>
        <v>0</v>
      </c>
      <c r="J385" s="27">
        <f>IFERROR(Points!I385/SUM(Points!$B385:$AG385),)*(1-$B385)</f>
        <v>0</v>
      </c>
      <c r="K385" s="27">
        <f>IFERROR(Points!J385/SUM(Points!$B385:$AG385),)*(1-$B385)</f>
        <v>0</v>
      </c>
      <c r="L385" s="27">
        <f>IFERROR(Points!K385/SUM(Points!$B385:$AG385),)*(1-$B385)</f>
        <v>0.07894736842</v>
      </c>
      <c r="M385" s="27">
        <f>IFERROR(Points!L385/SUM(Points!$B385:$AG385),)*(1-$B385)</f>
        <v>0</v>
      </c>
      <c r="N385" s="27">
        <f>IFERROR(Points!M385/SUM(Points!$B385:$AG385),)*(1-$B385)</f>
        <v>0.1535087719</v>
      </c>
      <c r="O385" s="27">
        <f>IFERROR(Points!N385/SUM(Points!$B385:$AG385),)*(1-$B385)</f>
        <v>0</v>
      </c>
      <c r="P385" s="27">
        <f>IFERROR(Points!O385/SUM(Points!$B385:$AG385),)*(1-$B385)</f>
        <v>0</v>
      </c>
      <c r="Q385" s="27">
        <f>IFERROR(Points!P385/SUM(Points!$B385:$AG385),)*(1-$B385)</f>
        <v>0.06578947368</v>
      </c>
      <c r="R385" s="27">
        <f>IFERROR(Points!Q385/SUM(Points!$B385:$AG385),)*(1-$B385)</f>
        <v>0</v>
      </c>
      <c r="S385" s="27">
        <f>IFERROR(Points!R385/SUM(Points!$B385:$AG385),)*(1-$B385)</f>
        <v>0</v>
      </c>
      <c r="T385" s="27">
        <f>IFERROR(Points!S385/SUM(Points!$B385:$AG385),)*(1-$B385)</f>
        <v>0</v>
      </c>
      <c r="U385" s="27">
        <f>IFERROR(Points!T385/SUM(Points!$B385:$AG385),)*(1-$B385)</f>
        <v>0</v>
      </c>
      <c r="V385" s="27">
        <f>IFERROR(Points!U385/SUM(Points!$B385:$AG385),)*(1-$B385)</f>
        <v>0</v>
      </c>
      <c r="W385" s="27">
        <f>IFERROR(Points!V385/SUM(Points!$B385:$AG385),)*(1-$B385)</f>
        <v>0</v>
      </c>
      <c r="X385" s="27">
        <f>IFERROR(Points!W385/SUM(Points!$B385:$AG385),)*(1-$B385)</f>
        <v>0</v>
      </c>
      <c r="Y385" s="27">
        <f>IFERROR(Points!X385/SUM(Points!$B385:$AG385),)*(1-$B385)</f>
        <v>0.05263157895</v>
      </c>
      <c r="Z385" s="27">
        <f>IFERROR(Points!Y385/SUM(Points!$B385:$AG385),)*(1-$B385)</f>
        <v>0</v>
      </c>
      <c r="AA385" s="27">
        <f>IFERROR(Points!Z385/SUM(Points!$B385:$AG385),)*(1-$B385)</f>
        <v>0</v>
      </c>
      <c r="AB385" s="27">
        <f>IFERROR(Points!AA385/SUM(Points!$B385:$AG385),)*(1-$B385)</f>
        <v>0</v>
      </c>
      <c r="AC385" s="27">
        <f>IFERROR(Points!AB385/SUM(Points!$B385:$AG385),)*(1-$B385)</f>
        <v>0.1315789474</v>
      </c>
      <c r="AD385" s="27">
        <f>IFERROR(Points!AC385/SUM(Points!$B385:$AG385),)*(1-$B385)</f>
        <v>0.05263157895</v>
      </c>
      <c r="AE385" s="27">
        <f>IFERROR(Points!AD385/SUM(Points!$B385:$AG385),)*(1-$B385)</f>
        <v>0.05263157895</v>
      </c>
    </row>
    <row r="386" ht="22.5" customHeight="1">
      <c r="A386" s="25">
        <f t="shared" si="1"/>
        <v>45981</v>
      </c>
      <c r="B386" s="82">
        <v>0.0</v>
      </c>
      <c r="C386" s="27">
        <f>IFERROR(Points!B386/SUM(Points!$B386:$AG386),)*(1-$B386)</f>
        <v>0.05405405405</v>
      </c>
      <c r="D386" s="27">
        <f>IFERROR(Points!C386/SUM(Points!$B386:$AG386),)*(1-$B386)</f>
        <v>0</v>
      </c>
      <c r="E386" s="27">
        <f>IFERROR(Points!D386/SUM(Points!$B386:$AG386),)*(1-$B386)</f>
        <v>0.06756756757</v>
      </c>
      <c r="F386" s="27">
        <f>IFERROR(Points!E386/SUM(Points!$B386:$AG386),)*(1-$B386)</f>
        <v>0.1576576577</v>
      </c>
      <c r="G386" s="27">
        <f>IFERROR(Points!F386/SUM(Points!$B386:$AG386),)*(1-$B386)</f>
        <v>0</v>
      </c>
      <c r="H386" s="27">
        <f>IFERROR(Points!G386/SUM(Points!$B386:$AG386),)*(1-$B386)</f>
        <v>0.09009009009</v>
      </c>
      <c r="I386" s="27">
        <f>IFERROR(Points!H386/SUM(Points!$B386:$AG386),)*(1-$B386)</f>
        <v>0</v>
      </c>
      <c r="J386" s="27">
        <f>IFERROR(Points!I386/SUM(Points!$B386:$AG386),)*(1-$B386)</f>
        <v>0</v>
      </c>
      <c r="K386" s="27">
        <f>IFERROR(Points!J386/SUM(Points!$B386:$AG386),)*(1-$B386)</f>
        <v>0</v>
      </c>
      <c r="L386" s="27">
        <f>IFERROR(Points!K386/SUM(Points!$B386:$AG386),)*(1-$B386)</f>
        <v>0.08108108108</v>
      </c>
      <c r="M386" s="27">
        <f>IFERROR(Points!L386/SUM(Points!$B386:$AG386),)*(1-$B386)</f>
        <v>0</v>
      </c>
      <c r="N386" s="27">
        <f>IFERROR(Points!M386/SUM(Points!$B386:$AG386),)*(1-$B386)</f>
        <v>0.1576576577</v>
      </c>
      <c r="O386" s="27">
        <f>IFERROR(Points!N386/SUM(Points!$B386:$AG386),)*(1-$B386)</f>
        <v>0</v>
      </c>
      <c r="P386" s="27">
        <f>IFERROR(Points!O386/SUM(Points!$B386:$AG386),)*(1-$B386)</f>
        <v>0.04054054054</v>
      </c>
      <c r="Q386" s="27">
        <f>IFERROR(Points!P386/SUM(Points!$B386:$AG386),)*(1-$B386)</f>
        <v>0.06756756757</v>
      </c>
      <c r="R386" s="27">
        <f>IFERROR(Points!Q386/SUM(Points!$B386:$AG386),)*(1-$B386)</f>
        <v>0</v>
      </c>
      <c r="S386" s="27">
        <f>IFERROR(Points!R386/SUM(Points!$B386:$AG386),)*(1-$B386)</f>
        <v>0</v>
      </c>
      <c r="T386" s="27">
        <f>IFERROR(Points!S386/SUM(Points!$B386:$AG386),)*(1-$B386)</f>
        <v>0</v>
      </c>
      <c r="U386" s="27">
        <f>IFERROR(Points!T386/SUM(Points!$B386:$AG386),)*(1-$B386)</f>
        <v>0</v>
      </c>
      <c r="V386" s="27">
        <f>IFERROR(Points!U386/SUM(Points!$B386:$AG386),)*(1-$B386)</f>
        <v>0</v>
      </c>
      <c r="W386" s="27">
        <f>IFERROR(Points!V386/SUM(Points!$B386:$AG386),)*(1-$B386)</f>
        <v>0</v>
      </c>
      <c r="X386" s="27">
        <f>IFERROR(Points!W386/SUM(Points!$B386:$AG386),)*(1-$B386)</f>
        <v>0</v>
      </c>
      <c r="Y386" s="27">
        <f>IFERROR(Points!X386/SUM(Points!$B386:$AG386),)*(1-$B386)</f>
        <v>0</v>
      </c>
      <c r="Z386" s="27">
        <f>IFERROR(Points!Y386/SUM(Points!$B386:$AG386),)*(1-$B386)</f>
        <v>0</v>
      </c>
      <c r="AA386" s="27">
        <f>IFERROR(Points!Z386/SUM(Points!$B386:$AG386),)*(1-$B386)</f>
        <v>0.04054054054</v>
      </c>
      <c r="AB386" s="27">
        <f>IFERROR(Points!AA386/SUM(Points!$B386:$AG386),)*(1-$B386)</f>
        <v>0</v>
      </c>
      <c r="AC386" s="27">
        <f>IFERROR(Points!AB386/SUM(Points!$B386:$AG386),)*(1-$B386)</f>
        <v>0.1351351351</v>
      </c>
      <c r="AD386" s="27">
        <f>IFERROR(Points!AC386/SUM(Points!$B386:$AG386),)*(1-$B386)</f>
        <v>0.05405405405</v>
      </c>
      <c r="AE386" s="27">
        <f>IFERROR(Points!AD386/SUM(Points!$B386:$AG386),)*(1-$B386)</f>
        <v>0.05405405405</v>
      </c>
    </row>
    <row r="387" ht="22.5" customHeight="1">
      <c r="A387" s="25">
        <f t="shared" si="1"/>
        <v>45982</v>
      </c>
      <c r="B387" s="82">
        <v>0.0</v>
      </c>
      <c r="C387" s="27">
        <f>IFERROR(Points!B387/SUM(Points!$B387:$AG387),)*(1-$B387)</f>
        <v>0.05633802817</v>
      </c>
      <c r="D387" s="27">
        <f>IFERROR(Points!C387/SUM(Points!$B387:$AG387),)*(1-$B387)</f>
        <v>0.05633802817</v>
      </c>
      <c r="E387" s="27">
        <f>IFERROR(Points!D387/SUM(Points!$B387:$AG387),)*(1-$B387)</f>
        <v>0.07042253521</v>
      </c>
      <c r="F387" s="27">
        <f>IFERROR(Points!E387/SUM(Points!$B387:$AG387),)*(1-$B387)</f>
        <v>0.1643192488</v>
      </c>
      <c r="G387" s="27">
        <f>IFERROR(Points!F387/SUM(Points!$B387:$AG387),)*(1-$B387)</f>
        <v>0</v>
      </c>
      <c r="H387" s="27">
        <f>IFERROR(Points!G387/SUM(Points!$B387:$AG387),)*(1-$B387)</f>
        <v>0.09389671362</v>
      </c>
      <c r="I387" s="27">
        <f>IFERROR(Points!H387/SUM(Points!$B387:$AG387),)*(1-$B387)</f>
        <v>0</v>
      </c>
      <c r="J387" s="27">
        <f>IFERROR(Points!I387/SUM(Points!$B387:$AG387),)*(1-$B387)</f>
        <v>0.01408450704</v>
      </c>
      <c r="K387" s="27">
        <f>IFERROR(Points!J387/SUM(Points!$B387:$AG387),)*(1-$B387)</f>
        <v>0</v>
      </c>
      <c r="L387" s="27">
        <f>IFERROR(Points!K387/SUM(Points!$B387:$AG387),)*(1-$B387)</f>
        <v>0.08450704225</v>
      </c>
      <c r="M387" s="27">
        <f>IFERROR(Points!L387/SUM(Points!$B387:$AG387),)*(1-$B387)</f>
        <v>0</v>
      </c>
      <c r="N387" s="27">
        <f>IFERROR(Points!M387/SUM(Points!$B387:$AG387),)*(1-$B387)</f>
        <v>0.1643192488</v>
      </c>
      <c r="O387" s="27">
        <f>IFERROR(Points!N387/SUM(Points!$B387:$AG387),)*(1-$B387)</f>
        <v>0</v>
      </c>
      <c r="P387" s="27">
        <f>IFERROR(Points!O387/SUM(Points!$B387:$AG387),)*(1-$B387)</f>
        <v>0</v>
      </c>
      <c r="Q387" s="27">
        <f>IFERROR(Points!P387/SUM(Points!$B387:$AG387),)*(1-$B387)</f>
        <v>0</v>
      </c>
      <c r="R387" s="27">
        <f>IFERROR(Points!Q387/SUM(Points!$B387:$AG387),)*(1-$B387)</f>
        <v>0</v>
      </c>
      <c r="S387" s="27">
        <f>IFERROR(Points!R387/SUM(Points!$B387:$AG387),)*(1-$B387)</f>
        <v>0</v>
      </c>
      <c r="T387" s="27">
        <f>IFERROR(Points!S387/SUM(Points!$B387:$AG387),)*(1-$B387)</f>
        <v>0</v>
      </c>
      <c r="U387" s="27">
        <f>IFERROR(Points!T387/SUM(Points!$B387:$AG387),)*(1-$B387)</f>
        <v>0</v>
      </c>
      <c r="V387" s="27">
        <f>IFERROR(Points!U387/SUM(Points!$B387:$AG387),)*(1-$B387)</f>
        <v>0</v>
      </c>
      <c r="W387" s="27">
        <f>IFERROR(Points!V387/SUM(Points!$B387:$AG387),)*(1-$B387)</f>
        <v>0</v>
      </c>
      <c r="X387" s="27">
        <f>IFERROR(Points!W387/SUM(Points!$B387:$AG387),)*(1-$B387)</f>
        <v>0</v>
      </c>
      <c r="Y387" s="27">
        <f>IFERROR(Points!X387/SUM(Points!$B387:$AG387),)*(1-$B387)</f>
        <v>0</v>
      </c>
      <c r="Z387" s="27">
        <f>IFERROR(Points!Y387/SUM(Points!$B387:$AG387),)*(1-$B387)</f>
        <v>0</v>
      </c>
      <c r="AA387" s="27">
        <f>IFERROR(Points!Z387/SUM(Points!$B387:$AG387),)*(1-$B387)</f>
        <v>0.04225352113</v>
      </c>
      <c r="AB387" s="27">
        <f>IFERROR(Points!AA387/SUM(Points!$B387:$AG387),)*(1-$B387)</f>
        <v>0</v>
      </c>
      <c r="AC387" s="27">
        <f>IFERROR(Points!AB387/SUM(Points!$B387:$AG387),)*(1-$B387)</f>
        <v>0.1408450704</v>
      </c>
      <c r="AD387" s="27">
        <f>IFERROR(Points!AC387/SUM(Points!$B387:$AG387),)*(1-$B387)</f>
        <v>0.05633802817</v>
      </c>
      <c r="AE387" s="27">
        <f>IFERROR(Points!AD387/SUM(Points!$B387:$AG387),)*(1-$B387)</f>
        <v>0.05633802817</v>
      </c>
    </row>
    <row r="388" ht="22.5" customHeight="1">
      <c r="A388" s="25">
        <f t="shared" si="1"/>
        <v>45983</v>
      </c>
      <c r="B388" s="82">
        <v>0.0</v>
      </c>
      <c r="C388" s="27">
        <f>IFERROR(Points!B388/SUM(Points!$B388:$AG388),)*(1-$B388)</f>
        <v>0.05714285714</v>
      </c>
      <c r="D388" s="27">
        <f>IFERROR(Points!C388/SUM(Points!$B388:$AG388),)*(1-$B388)</f>
        <v>0.05714285714</v>
      </c>
      <c r="E388" s="27">
        <f>IFERROR(Points!D388/SUM(Points!$B388:$AG388),)*(1-$B388)</f>
        <v>0.07142857143</v>
      </c>
      <c r="F388" s="27">
        <f>IFERROR(Points!E388/SUM(Points!$B388:$AG388),)*(1-$B388)</f>
        <v>0.1666666667</v>
      </c>
      <c r="G388" s="27">
        <f>IFERROR(Points!F388/SUM(Points!$B388:$AG388),)*(1-$B388)</f>
        <v>0</v>
      </c>
      <c r="H388" s="27">
        <f>IFERROR(Points!G388/SUM(Points!$B388:$AG388),)*(1-$B388)</f>
        <v>0.09523809524</v>
      </c>
      <c r="I388" s="27">
        <f>IFERROR(Points!H388/SUM(Points!$B388:$AG388),)*(1-$B388)</f>
        <v>0</v>
      </c>
      <c r="J388" s="27">
        <f>IFERROR(Points!I388/SUM(Points!$B388:$AG388),)*(1-$B388)</f>
        <v>0</v>
      </c>
      <c r="K388" s="27">
        <f>IFERROR(Points!J388/SUM(Points!$B388:$AG388),)*(1-$B388)</f>
        <v>0</v>
      </c>
      <c r="L388" s="27">
        <f>IFERROR(Points!K388/SUM(Points!$B388:$AG388),)*(1-$B388)</f>
        <v>0.08571428571</v>
      </c>
      <c r="M388" s="27">
        <f>IFERROR(Points!L388/SUM(Points!$B388:$AG388),)*(1-$B388)</f>
        <v>0</v>
      </c>
      <c r="N388" s="27">
        <f>IFERROR(Points!M388/SUM(Points!$B388:$AG388),)*(1-$B388)</f>
        <v>0.1666666667</v>
      </c>
      <c r="O388" s="27">
        <f>IFERROR(Points!N388/SUM(Points!$B388:$AG388),)*(1-$B388)</f>
        <v>0</v>
      </c>
      <c r="P388" s="27">
        <f>IFERROR(Points!O388/SUM(Points!$B388:$AG388),)*(1-$B388)</f>
        <v>0.04285714286</v>
      </c>
      <c r="Q388" s="27">
        <f>IFERROR(Points!P388/SUM(Points!$B388:$AG388),)*(1-$B388)</f>
        <v>0</v>
      </c>
      <c r="R388" s="27">
        <f>IFERROR(Points!Q388/SUM(Points!$B388:$AG388),)*(1-$B388)</f>
        <v>0</v>
      </c>
      <c r="S388" s="27">
        <f>IFERROR(Points!R388/SUM(Points!$B388:$AG388),)*(1-$B388)</f>
        <v>0</v>
      </c>
      <c r="T388" s="27">
        <f>IFERROR(Points!S388/SUM(Points!$B388:$AG388),)*(1-$B388)</f>
        <v>0</v>
      </c>
      <c r="U388" s="27">
        <f>IFERROR(Points!T388/SUM(Points!$B388:$AG388),)*(1-$B388)</f>
        <v>0</v>
      </c>
      <c r="V388" s="27">
        <f>IFERROR(Points!U388/SUM(Points!$B388:$AG388),)*(1-$B388)</f>
        <v>0</v>
      </c>
      <c r="W388" s="27">
        <f>IFERROR(Points!V388/SUM(Points!$B388:$AG388),)*(1-$B388)</f>
        <v>0</v>
      </c>
      <c r="X388" s="27">
        <f>IFERROR(Points!W388/SUM(Points!$B388:$AG388),)*(1-$B388)</f>
        <v>0</v>
      </c>
      <c r="Y388" s="27">
        <f>IFERROR(Points!X388/SUM(Points!$B388:$AG388),)*(1-$B388)</f>
        <v>0.05714285714</v>
      </c>
      <c r="Z388" s="27">
        <f>IFERROR(Points!Y388/SUM(Points!$B388:$AG388),)*(1-$B388)</f>
        <v>0</v>
      </c>
      <c r="AA388" s="27">
        <f>IFERROR(Points!Z388/SUM(Points!$B388:$AG388),)*(1-$B388)</f>
        <v>0</v>
      </c>
      <c r="AB388" s="27">
        <f>IFERROR(Points!AA388/SUM(Points!$B388:$AG388),)*(1-$B388)</f>
        <v>0</v>
      </c>
      <c r="AC388" s="27">
        <f>IFERROR(Points!AB388/SUM(Points!$B388:$AG388),)*(1-$B388)</f>
        <v>0.1428571429</v>
      </c>
      <c r="AD388" s="27">
        <f>IFERROR(Points!AC388/SUM(Points!$B388:$AG388),)*(1-$B388)</f>
        <v>0.05714285714</v>
      </c>
      <c r="AE388" s="27">
        <f>IFERROR(Points!AD388/SUM(Points!$B388:$AG388),)*(1-$B388)</f>
        <v>0</v>
      </c>
    </row>
    <row r="389" ht="22.5" customHeight="1">
      <c r="A389" s="25">
        <f t="shared" si="1"/>
        <v>45984</v>
      </c>
      <c r="B389" s="82">
        <v>0.0</v>
      </c>
      <c r="C389" s="27">
        <f>IFERROR(Points!B389/SUM(Points!$B389:$AG389),)*(1-$B389)</f>
        <v>0.05194805195</v>
      </c>
      <c r="D389" s="27">
        <f>IFERROR(Points!C389/SUM(Points!$B389:$AG389),)*(1-$B389)</f>
        <v>0.05194805195</v>
      </c>
      <c r="E389" s="27">
        <f>IFERROR(Points!D389/SUM(Points!$B389:$AG389),)*(1-$B389)</f>
        <v>0.06493506494</v>
      </c>
      <c r="F389" s="27">
        <f>IFERROR(Points!E389/SUM(Points!$B389:$AG389),)*(1-$B389)</f>
        <v>0.1515151515</v>
      </c>
      <c r="G389" s="27">
        <f>IFERROR(Points!F389/SUM(Points!$B389:$AG389),)*(1-$B389)</f>
        <v>0</v>
      </c>
      <c r="H389" s="27">
        <f>IFERROR(Points!G389/SUM(Points!$B389:$AG389),)*(1-$B389)</f>
        <v>0.08658008658</v>
      </c>
      <c r="I389" s="27">
        <f>IFERROR(Points!H389/SUM(Points!$B389:$AG389),)*(1-$B389)</f>
        <v>0</v>
      </c>
      <c r="J389" s="27">
        <f>IFERROR(Points!I389/SUM(Points!$B389:$AG389),)*(1-$B389)</f>
        <v>0.02597402597</v>
      </c>
      <c r="K389" s="27">
        <f>IFERROR(Points!J389/SUM(Points!$B389:$AG389),)*(1-$B389)</f>
        <v>0</v>
      </c>
      <c r="L389" s="27">
        <f>IFERROR(Points!K389/SUM(Points!$B389:$AG389),)*(1-$B389)</f>
        <v>0.07792207792</v>
      </c>
      <c r="M389" s="27">
        <f>IFERROR(Points!L389/SUM(Points!$B389:$AG389),)*(1-$B389)</f>
        <v>0</v>
      </c>
      <c r="N389" s="27">
        <f>IFERROR(Points!M389/SUM(Points!$B389:$AG389),)*(1-$B389)</f>
        <v>0.1515151515</v>
      </c>
      <c r="O389" s="27">
        <f>IFERROR(Points!N389/SUM(Points!$B389:$AG389),)*(1-$B389)</f>
        <v>0</v>
      </c>
      <c r="P389" s="27">
        <f>IFERROR(Points!O389/SUM(Points!$B389:$AG389),)*(1-$B389)</f>
        <v>0.03896103896</v>
      </c>
      <c r="Q389" s="27">
        <f>IFERROR(Points!P389/SUM(Points!$B389:$AG389),)*(1-$B389)</f>
        <v>0.06493506494</v>
      </c>
      <c r="R389" s="27">
        <f>IFERROR(Points!Q389/SUM(Points!$B389:$AG389),)*(1-$B389)</f>
        <v>0</v>
      </c>
      <c r="S389" s="27">
        <f>IFERROR(Points!R389/SUM(Points!$B389:$AG389),)*(1-$B389)</f>
        <v>0</v>
      </c>
      <c r="T389" s="27">
        <f>IFERROR(Points!S389/SUM(Points!$B389:$AG389),)*(1-$B389)</f>
        <v>0</v>
      </c>
      <c r="U389" s="27">
        <f>IFERROR(Points!T389/SUM(Points!$B389:$AG389),)*(1-$B389)</f>
        <v>0</v>
      </c>
      <c r="V389" s="27">
        <f>IFERROR(Points!U389/SUM(Points!$B389:$AG389),)*(1-$B389)</f>
        <v>0</v>
      </c>
      <c r="W389" s="27">
        <f>IFERROR(Points!V389/SUM(Points!$B389:$AG389),)*(1-$B389)</f>
        <v>0</v>
      </c>
      <c r="X389" s="27">
        <f>IFERROR(Points!W389/SUM(Points!$B389:$AG389),)*(1-$B389)</f>
        <v>0</v>
      </c>
      <c r="Y389" s="27">
        <f>IFERROR(Points!X389/SUM(Points!$B389:$AG389),)*(1-$B389)</f>
        <v>0</v>
      </c>
      <c r="Z389" s="27">
        <f>IFERROR(Points!Y389/SUM(Points!$B389:$AG389),)*(1-$B389)</f>
        <v>0</v>
      </c>
      <c r="AA389" s="27">
        <f>IFERROR(Points!Z389/SUM(Points!$B389:$AG389),)*(1-$B389)</f>
        <v>0</v>
      </c>
      <c r="AB389" s="27">
        <f>IFERROR(Points!AA389/SUM(Points!$B389:$AG389),)*(1-$B389)</f>
        <v>0</v>
      </c>
      <c r="AC389" s="27">
        <f>IFERROR(Points!AB389/SUM(Points!$B389:$AG389),)*(1-$B389)</f>
        <v>0.1298701299</v>
      </c>
      <c r="AD389" s="27">
        <f>IFERROR(Points!AC389/SUM(Points!$B389:$AG389),)*(1-$B389)</f>
        <v>0.05194805195</v>
      </c>
      <c r="AE389" s="27">
        <f>IFERROR(Points!AD389/SUM(Points!$B389:$AG389),)*(1-$B389)</f>
        <v>0.05194805195</v>
      </c>
    </row>
    <row r="390" ht="22.5" customHeight="1">
      <c r="A390" s="25">
        <f t="shared" si="1"/>
        <v>45985</v>
      </c>
      <c r="B390" s="82">
        <v>0.0</v>
      </c>
      <c r="C390" s="27">
        <f>IFERROR(Points!B390/SUM(Points!$B390:$AG390),)*(1-$B390)</f>
        <v>0</v>
      </c>
      <c r="D390" s="27">
        <f>IFERROR(Points!C390/SUM(Points!$B390:$AG390),)*(1-$B390)</f>
        <v>0</v>
      </c>
      <c r="E390" s="27">
        <f>IFERROR(Points!D390/SUM(Points!$B390:$AG390),)*(1-$B390)</f>
        <v>0</v>
      </c>
      <c r="F390" s="27">
        <f>IFERROR(Points!E390/SUM(Points!$B390:$AG390),)*(1-$B390)</f>
        <v>0</v>
      </c>
      <c r="G390" s="27">
        <f>IFERROR(Points!F390/SUM(Points!$B390:$AG390),)*(1-$B390)</f>
        <v>0</v>
      </c>
      <c r="H390" s="27">
        <f>IFERROR(Points!G390/SUM(Points!$B390:$AG390),)*(1-$B390)</f>
        <v>0</v>
      </c>
      <c r="I390" s="27">
        <f>IFERROR(Points!H390/SUM(Points!$B390:$AG390),)*(1-$B390)</f>
        <v>0</v>
      </c>
      <c r="J390" s="27">
        <f>IFERROR(Points!I390/SUM(Points!$B390:$AG390),)*(1-$B390)</f>
        <v>0</v>
      </c>
      <c r="K390" s="27">
        <f>IFERROR(Points!J390/SUM(Points!$B390:$AG390),)*(1-$B390)</f>
        <v>0</v>
      </c>
      <c r="L390" s="27">
        <f>IFERROR(Points!K390/SUM(Points!$B390:$AG390),)*(1-$B390)</f>
        <v>0</v>
      </c>
      <c r="M390" s="27">
        <f>IFERROR(Points!L390/SUM(Points!$B390:$AG390),)*(1-$B390)</f>
        <v>0</v>
      </c>
      <c r="N390" s="27">
        <f>IFERROR(Points!M390/SUM(Points!$B390:$AG390),)*(1-$B390)</f>
        <v>0</v>
      </c>
      <c r="O390" s="27">
        <f>IFERROR(Points!N390/SUM(Points!$B390:$AG390),)*(1-$B390)</f>
        <v>0</v>
      </c>
      <c r="P390" s="27">
        <f>IFERROR(Points!O390/SUM(Points!$B390:$AG390),)*(1-$B390)</f>
        <v>0</v>
      </c>
      <c r="Q390" s="27">
        <f>IFERROR(Points!P390/SUM(Points!$B390:$AG390),)*(1-$B390)</f>
        <v>0</v>
      </c>
      <c r="R390" s="27">
        <f>IFERROR(Points!Q390/SUM(Points!$B390:$AG390),)*(1-$B390)</f>
        <v>0</v>
      </c>
      <c r="S390" s="27">
        <f>IFERROR(Points!R390/SUM(Points!$B390:$AG390),)*(1-$B390)</f>
        <v>0</v>
      </c>
      <c r="T390" s="27">
        <f>IFERROR(Points!S390/SUM(Points!$B390:$AG390),)*(1-$B390)</f>
        <v>0</v>
      </c>
      <c r="U390" s="27">
        <f>IFERROR(Points!T390/SUM(Points!$B390:$AG390),)*(1-$B390)</f>
        <v>0</v>
      </c>
      <c r="V390" s="27">
        <f>IFERROR(Points!U390/SUM(Points!$B390:$AG390),)*(1-$B390)</f>
        <v>0</v>
      </c>
      <c r="W390" s="27">
        <f>IFERROR(Points!V390/SUM(Points!$B390:$AG390),)*(1-$B390)</f>
        <v>0</v>
      </c>
      <c r="X390" s="27">
        <f>IFERROR(Points!W390/SUM(Points!$B390:$AG390),)*(1-$B390)</f>
        <v>0</v>
      </c>
      <c r="Y390" s="27">
        <f>IFERROR(Points!X390/SUM(Points!$B390:$AG390),)*(1-$B390)</f>
        <v>0</v>
      </c>
      <c r="Z390" s="27">
        <f>IFERROR(Points!Y390/SUM(Points!$B390:$AG390),)*(1-$B390)</f>
        <v>0</v>
      </c>
      <c r="AA390" s="27">
        <f>IFERROR(Points!Z390/SUM(Points!$B390:$AG390),)*(1-$B390)</f>
        <v>0</v>
      </c>
      <c r="AB390" s="27">
        <f>IFERROR(Points!AA390/SUM(Points!$B390:$AG390),)*(1-$B390)</f>
        <v>0</v>
      </c>
      <c r="AC390" s="27">
        <f>IFERROR(Points!AB390/SUM(Points!$B390:$AG390),)*(1-$B390)</f>
        <v>0</v>
      </c>
      <c r="AD390" s="27">
        <f>IFERROR(Points!AC390/SUM(Points!$B390:$AG390),)*(1-$B390)</f>
        <v>0</v>
      </c>
      <c r="AE390" s="27">
        <f>IFERROR(Points!AD390/SUM(Points!$B390:$AG390),)*(1-$B390)</f>
        <v>0</v>
      </c>
    </row>
    <row r="391" ht="22.5" customHeight="1">
      <c r="A391" s="25">
        <f t="shared" si="1"/>
        <v>45986</v>
      </c>
      <c r="B391" s="82">
        <v>0.0</v>
      </c>
      <c r="C391" s="27">
        <f>IFERROR(Points!B391/SUM(Points!$B391:$AG391),)*(1-$B391)</f>
        <v>0.05333333333</v>
      </c>
      <c r="D391" s="27">
        <f>IFERROR(Points!C391/SUM(Points!$B391:$AG391),)*(1-$B391)</f>
        <v>0.05333333333</v>
      </c>
      <c r="E391" s="27">
        <f>IFERROR(Points!D391/SUM(Points!$B391:$AG391),)*(1-$B391)</f>
        <v>0.06666666667</v>
      </c>
      <c r="F391" s="27">
        <f>IFERROR(Points!E391/SUM(Points!$B391:$AG391),)*(1-$B391)</f>
        <v>0.1555555556</v>
      </c>
      <c r="G391" s="27">
        <f>IFERROR(Points!F391/SUM(Points!$B391:$AG391),)*(1-$B391)</f>
        <v>0</v>
      </c>
      <c r="H391" s="27">
        <f>IFERROR(Points!G391/SUM(Points!$B391:$AG391),)*(1-$B391)</f>
        <v>0.08888888889</v>
      </c>
      <c r="I391" s="27">
        <f>IFERROR(Points!H391/SUM(Points!$B391:$AG391),)*(1-$B391)</f>
        <v>0</v>
      </c>
      <c r="J391" s="27">
        <f>IFERROR(Points!I391/SUM(Points!$B391:$AG391),)*(1-$B391)</f>
        <v>0</v>
      </c>
      <c r="K391" s="27">
        <f>IFERROR(Points!J391/SUM(Points!$B391:$AG391),)*(1-$B391)</f>
        <v>0</v>
      </c>
      <c r="L391" s="27">
        <f>IFERROR(Points!K391/SUM(Points!$B391:$AG391),)*(1-$B391)</f>
        <v>0.08</v>
      </c>
      <c r="M391" s="27">
        <f>IFERROR(Points!L391/SUM(Points!$B391:$AG391),)*(1-$B391)</f>
        <v>0</v>
      </c>
      <c r="N391" s="27">
        <f>IFERROR(Points!M391/SUM(Points!$B391:$AG391),)*(1-$B391)</f>
        <v>0.1555555556</v>
      </c>
      <c r="O391" s="27">
        <f>IFERROR(Points!N391/SUM(Points!$B391:$AG391),)*(1-$B391)</f>
        <v>0</v>
      </c>
      <c r="P391" s="27">
        <f>IFERROR(Points!O391/SUM(Points!$B391:$AG391),)*(1-$B391)</f>
        <v>0</v>
      </c>
      <c r="Q391" s="27">
        <f>IFERROR(Points!P391/SUM(Points!$B391:$AG391),)*(1-$B391)</f>
        <v>0.06666666667</v>
      </c>
      <c r="R391" s="27">
        <f>IFERROR(Points!Q391/SUM(Points!$B391:$AG391),)*(1-$B391)</f>
        <v>0</v>
      </c>
      <c r="S391" s="27">
        <f>IFERROR(Points!R391/SUM(Points!$B391:$AG391),)*(1-$B391)</f>
        <v>0</v>
      </c>
      <c r="T391" s="27">
        <f>IFERROR(Points!S391/SUM(Points!$B391:$AG391),)*(1-$B391)</f>
        <v>0</v>
      </c>
      <c r="U391" s="27">
        <f>IFERROR(Points!T391/SUM(Points!$B391:$AG391),)*(1-$B391)</f>
        <v>0</v>
      </c>
      <c r="V391" s="27">
        <f>IFERROR(Points!U391/SUM(Points!$B391:$AG391),)*(1-$B391)</f>
        <v>0</v>
      </c>
      <c r="W391" s="27">
        <f>IFERROR(Points!V391/SUM(Points!$B391:$AG391),)*(1-$B391)</f>
        <v>0</v>
      </c>
      <c r="X391" s="27">
        <f>IFERROR(Points!W391/SUM(Points!$B391:$AG391),)*(1-$B391)</f>
        <v>0</v>
      </c>
      <c r="Y391" s="27">
        <f>IFERROR(Points!X391/SUM(Points!$B391:$AG391),)*(1-$B391)</f>
        <v>0</v>
      </c>
      <c r="Z391" s="27">
        <f>IFERROR(Points!Y391/SUM(Points!$B391:$AG391),)*(1-$B391)</f>
        <v>0</v>
      </c>
      <c r="AA391" s="27">
        <f>IFERROR(Points!Z391/SUM(Points!$B391:$AG391),)*(1-$B391)</f>
        <v>0.04</v>
      </c>
      <c r="AB391" s="27">
        <f>IFERROR(Points!AA391/SUM(Points!$B391:$AG391),)*(1-$B391)</f>
        <v>0</v>
      </c>
      <c r="AC391" s="27">
        <f>IFERROR(Points!AB391/SUM(Points!$B391:$AG391),)*(1-$B391)</f>
        <v>0.1333333333</v>
      </c>
      <c r="AD391" s="27">
        <f>IFERROR(Points!AC391/SUM(Points!$B391:$AG391),)*(1-$B391)</f>
        <v>0.05333333333</v>
      </c>
      <c r="AE391" s="27">
        <f>IFERROR(Points!AD391/SUM(Points!$B391:$AG391),)*(1-$B391)</f>
        <v>0.05333333333</v>
      </c>
    </row>
    <row r="392" ht="22.5" customHeight="1">
      <c r="A392" s="25">
        <f t="shared" si="1"/>
        <v>45987</v>
      </c>
      <c r="B392" s="82">
        <v>0.0</v>
      </c>
      <c r="C392" s="27">
        <f>IFERROR(Points!B392/SUM(Points!$B392:$AG392),)*(1-$B392)</f>
        <v>0.05333333333</v>
      </c>
      <c r="D392" s="27">
        <f>IFERROR(Points!C392/SUM(Points!$B392:$AG392),)*(1-$B392)</f>
        <v>0.05333333333</v>
      </c>
      <c r="E392" s="27">
        <f>IFERROR(Points!D392/SUM(Points!$B392:$AG392),)*(1-$B392)</f>
        <v>0.06666666667</v>
      </c>
      <c r="F392" s="27">
        <f>IFERROR(Points!E392/SUM(Points!$B392:$AG392),)*(1-$B392)</f>
        <v>0.1555555556</v>
      </c>
      <c r="G392" s="27">
        <f>IFERROR(Points!F392/SUM(Points!$B392:$AG392),)*(1-$B392)</f>
        <v>0</v>
      </c>
      <c r="H392" s="27">
        <f>IFERROR(Points!G392/SUM(Points!$B392:$AG392),)*(1-$B392)</f>
        <v>0.08888888889</v>
      </c>
      <c r="I392" s="27">
        <f>IFERROR(Points!H392/SUM(Points!$B392:$AG392),)*(1-$B392)</f>
        <v>0</v>
      </c>
      <c r="J392" s="27">
        <f>IFERROR(Points!I392/SUM(Points!$B392:$AG392),)*(1-$B392)</f>
        <v>0</v>
      </c>
      <c r="K392" s="27">
        <f>IFERROR(Points!J392/SUM(Points!$B392:$AG392),)*(1-$B392)</f>
        <v>0</v>
      </c>
      <c r="L392" s="27">
        <f>IFERROR(Points!K392/SUM(Points!$B392:$AG392),)*(1-$B392)</f>
        <v>0.08</v>
      </c>
      <c r="M392" s="27">
        <f>IFERROR(Points!L392/SUM(Points!$B392:$AG392),)*(1-$B392)</f>
        <v>0</v>
      </c>
      <c r="N392" s="27">
        <f>IFERROR(Points!M392/SUM(Points!$B392:$AG392),)*(1-$B392)</f>
        <v>0.1555555556</v>
      </c>
      <c r="O392" s="27">
        <f>IFERROR(Points!N392/SUM(Points!$B392:$AG392),)*(1-$B392)</f>
        <v>0</v>
      </c>
      <c r="P392" s="27">
        <f>IFERROR(Points!O392/SUM(Points!$B392:$AG392),)*(1-$B392)</f>
        <v>0</v>
      </c>
      <c r="Q392" s="27">
        <f>IFERROR(Points!P392/SUM(Points!$B392:$AG392),)*(1-$B392)</f>
        <v>0.06666666667</v>
      </c>
      <c r="R392" s="27">
        <f>IFERROR(Points!Q392/SUM(Points!$B392:$AG392),)*(1-$B392)</f>
        <v>0</v>
      </c>
      <c r="S392" s="27">
        <f>IFERROR(Points!R392/SUM(Points!$B392:$AG392),)*(1-$B392)</f>
        <v>0</v>
      </c>
      <c r="T392" s="27">
        <f>IFERROR(Points!S392/SUM(Points!$B392:$AG392),)*(1-$B392)</f>
        <v>0</v>
      </c>
      <c r="U392" s="27">
        <f>IFERROR(Points!T392/SUM(Points!$B392:$AG392),)*(1-$B392)</f>
        <v>0</v>
      </c>
      <c r="V392" s="27">
        <f>IFERROR(Points!U392/SUM(Points!$B392:$AG392),)*(1-$B392)</f>
        <v>0</v>
      </c>
      <c r="W392" s="27">
        <f>IFERROR(Points!V392/SUM(Points!$B392:$AG392),)*(1-$B392)</f>
        <v>0</v>
      </c>
      <c r="X392" s="27">
        <f>IFERROR(Points!W392/SUM(Points!$B392:$AG392),)*(1-$B392)</f>
        <v>0</v>
      </c>
      <c r="Y392" s="27">
        <f>IFERROR(Points!X392/SUM(Points!$B392:$AG392),)*(1-$B392)</f>
        <v>0</v>
      </c>
      <c r="Z392" s="27">
        <f>IFERROR(Points!Y392/SUM(Points!$B392:$AG392),)*(1-$B392)</f>
        <v>0</v>
      </c>
      <c r="AA392" s="27">
        <f>IFERROR(Points!Z392/SUM(Points!$B392:$AG392),)*(1-$B392)</f>
        <v>0.04</v>
      </c>
      <c r="AB392" s="27">
        <f>IFERROR(Points!AA392/SUM(Points!$B392:$AG392),)*(1-$B392)</f>
        <v>0</v>
      </c>
      <c r="AC392" s="27">
        <f>IFERROR(Points!AB392/SUM(Points!$B392:$AG392),)*(1-$B392)</f>
        <v>0.1333333333</v>
      </c>
      <c r="AD392" s="27">
        <f>IFERROR(Points!AC392/SUM(Points!$B392:$AG392),)*(1-$B392)</f>
        <v>0.05333333333</v>
      </c>
      <c r="AE392" s="27">
        <f>IFERROR(Points!AD392/SUM(Points!$B392:$AG392),)*(1-$B392)</f>
        <v>0.05333333333</v>
      </c>
    </row>
    <row r="393" ht="22.5" customHeight="1">
      <c r="A393" s="25">
        <f t="shared" si="1"/>
        <v>45988</v>
      </c>
      <c r="B393" s="82">
        <v>0.0</v>
      </c>
      <c r="C393" s="27">
        <f>IFERROR(Points!B393/SUM(Points!$B393:$AG393),)*(1-$B393)</f>
        <v>0.06030150754</v>
      </c>
      <c r="D393" s="27">
        <f>IFERROR(Points!C393/SUM(Points!$B393:$AG393),)*(1-$B393)</f>
        <v>0</v>
      </c>
      <c r="E393" s="27">
        <f>IFERROR(Points!D393/SUM(Points!$B393:$AG393),)*(1-$B393)</f>
        <v>0.07537688442</v>
      </c>
      <c r="F393" s="27">
        <f>IFERROR(Points!E393/SUM(Points!$B393:$AG393),)*(1-$B393)</f>
        <v>0.175879397</v>
      </c>
      <c r="G393" s="27">
        <f>IFERROR(Points!F393/SUM(Points!$B393:$AG393),)*(1-$B393)</f>
        <v>0</v>
      </c>
      <c r="H393" s="27">
        <f>IFERROR(Points!G393/SUM(Points!$B393:$AG393),)*(1-$B393)</f>
        <v>0</v>
      </c>
      <c r="I393" s="27">
        <f>IFERROR(Points!H393/SUM(Points!$B393:$AG393),)*(1-$B393)</f>
        <v>0</v>
      </c>
      <c r="J393" s="27">
        <f>IFERROR(Points!I393/SUM(Points!$B393:$AG393),)*(1-$B393)</f>
        <v>0.03015075377</v>
      </c>
      <c r="K393" s="27">
        <f>IFERROR(Points!J393/SUM(Points!$B393:$AG393),)*(1-$B393)</f>
        <v>0</v>
      </c>
      <c r="L393" s="27">
        <f>IFERROR(Points!K393/SUM(Points!$B393:$AG393),)*(1-$B393)</f>
        <v>0.09045226131</v>
      </c>
      <c r="M393" s="27">
        <f>IFERROR(Points!L393/SUM(Points!$B393:$AG393),)*(1-$B393)</f>
        <v>0</v>
      </c>
      <c r="N393" s="27">
        <f>IFERROR(Points!M393/SUM(Points!$B393:$AG393),)*(1-$B393)</f>
        <v>0.175879397</v>
      </c>
      <c r="O393" s="27">
        <f>IFERROR(Points!N393/SUM(Points!$B393:$AG393),)*(1-$B393)</f>
        <v>0</v>
      </c>
      <c r="P393" s="27">
        <f>IFERROR(Points!O393/SUM(Points!$B393:$AG393),)*(1-$B393)</f>
        <v>0</v>
      </c>
      <c r="Q393" s="27">
        <f>IFERROR(Points!P393/SUM(Points!$B393:$AG393),)*(1-$B393)</f>
        <v>0.07537688442</v>
      </c>
      <c r="R393" s="27">
        <f>IFERROR(Points!Q393/SUM(Points!$B393:$AG393),)*(1-$B393)</f>
        <v>0</v>
      </c>
      <c r="S393" s="27">
        <f>IFERROR(Points!R393/SUM(Points!$B393:$AG393),)*(1-$B393)</f>
        <v>0</v>
      </c>
      <c r="T393" s="27">
        <f>IFERROR(Points!S393/SUM(Points!$B393:$AG393),)*(1-$B393)</f>
        <v>0</v>
      </c>
      <c r="U393" s="27">
        <f>IFERROR(Points!T393/SUM(Points!$B393:$AG393),)*(1-$B393)</f>
        <v>0</v>
      </c>
      <c r="V393" s="27">
        <f>IFERROR(Points!U393/SUM(Points!$B393:$AG393),)*(1-$B393)</f>
        <v>0</v>
      </c>
      <c r="W393" s="27">
        <f>IFERROR(Points!V393/SUM(Points!$B393:$AG393),)*(1-$B393)</f>
        <v>0</v>
      </c>
      <c r="X393" s="27">
        <f>IFERROR(Points!W393/SUM(Points!$B393:$AG393),)*(1-$B393)</f>
        <v>0</v>
      </c>
      <c r="Y393" s="27">
        <f>IFERROR(Points!X393/SUM(Points!$B393:$AG393),)*(1-$B393)</f>
        <v>0</v>
      </c>
      <c r="Z393" s="27">
        <f>IFERROR(Points!Y393/SUM(Points!$B393:$AG393),)*(1-$B393)</f>
        <v>0</v>
      </c>
      <c r="AA393" s="27">
        <f>IFERROR(Points!Z393/SUM(Points!$B393:$AG393),)*(1-$B393)</f>
        <v>0.04522613065</v>
      </c>
      <c r="AB393" s="27">
        <f>IFERROR(Points!AA393/SUM(Points!$B393:$AG393),)*(1-$B393)</f>
        <v>0</v>
      </c>
      <c r="AC393" s="27">
        <f>IFERROR(Points!AB393/SUM(Points!$B393:$AG393),)*(1-$B393)</f>
        <v>0.1507537688</v>
      </c>
      <c r="AD393" s="27">
        <f>IFERROR(Points!AC393/SUM(Points!$B393:$AG393),)*(1-$B393)</f>
        <v>0.06030150754</v>
      </c>
      <c r="AE393" s="27">
        <f>IFERROR(Points!AD393/SUM(Points!$B393:$AG393),)*(1-$B393)</f>
        <v>0.06030150754</v>
      </c>
    </row>
    <row r="394" ht="22.5" customHeight="1">
      <c r="A394" s="25">
        <f t="shared" si="1"/>
        <v>45989</v>
      </c>
      <c r="B394" s="82">
        <v>0.0</v>
      </c>
      <c r="C394" s="27">
        <f>IFERROR(Points!B394/SUM(Points!$B394:$AG394),)*(1-$B394)</f>
        <v>0</v>
      </c>
      <c r="D394" s="27">
        <f>IFERROR(Points!C394/SUM(Points!$B394:$AG394),)*(1-$B394)</f>
        <v>0.05811138015</v>
      </c>
      <c r="E394" s="27">
        <f>IFERROR(Points!D394/SUM(Points!$B394:$AG394),)*(1-$B394)</f>
        <v>0.07263922518</v>
      </c>
      <c r="F394" s="27">
        <f>IFERROR(Points!E394/SUM(Points!$B394:$AG394),)*(1-$B394)</f>
        <v>0.1694915254</v>
      </c>
      <c r="G394" s="27">
        <f>IFERROR(Points!F394/SUM(Points!$B394:$AG394),)*(1-$B394)</f>
        <v>0</v>
      </c>
      <c r="H394" s="27">
        <f>IFERROR(Points!G394/SUM(Points!$B394:$AG394),)*(1-$B394)</f>
        <v>0</v>
      </c>
      <c r="I394" s="27">
        <f>IFERROR(Points!H394/SUM(Points!$B394:$AG394),)*(1-$B394)</f>
        <v>0</v>
      </c>
      <c r="J394" s="27">
        <f>IFERROR(Points!I394/SUM(Points!$B394:$AG394),)*(1-$B394)</f>
        <v>0</v>
      </c>
      <c r="K394" s="27">
        <f>IFERROR(Points!J394/SUM(Points!$B394:$AG394),)*(1-$B394)</f>
        <v>0</v>
      </c>
      <c r="L394" s="27">
        <f>IFERROR(Points!K394/SUM(Points!$B394:$AG394),)*(1-$B394)</f>
        <v>0.08716707022</v>
      </c>
      <c r="M394" s="27">
        <f>IFERROR(Points!L394/SUM(Points!$B394:$AG394),)*(1-$B394)</f>
        <v>0</v>
      </c>
      <c r="N394" s="27">
        <f>IFERROR(Points!M394/SUM(Points!$B394:$AG394),)*(1-$B394)</f>
        <v>0.1694915254</v>
      </c>
      <c r="O394" s="27">
        <f>IFERROR(Points!N394/SUM(Points!$B394:$AG394),)*(1-$B394)</f>
        <v>0</v>
      </c>
      <c r="P394" s="27">
        <f>IFERROR(Points!O394/SUM(Points!$B394:$AG394),)*(1-$B394)</f>
        <v>0.06537530266</v>
      </c>
      <c r="Q394" s="27">
        <f>IFERROR(Points!P394/SUM(Points!$B394:$AG394),)*(1-$B394)</f>
        <v>0.07263922518</v>
      </c>
      <c r="R394" s="27">
        <f>IFERROR(Points!Q394/SUM(Points!$B394:$AG394),)*(1-$B394)</f>
        <v>0</v>
      </c>
      <c r="S394" s="27">
        <f>IFERROR(Points!R394/SUM(Points!$B394:$AG394),)*(1-$B394)</f>
        <v>0</v>
      </c>
      <c r="T394" s="27">
        <f>IFERROR(Points!S394/SUM(Points!$B394:$AG394),)*(1-$B394)</f>
        <v>0</v>
      </c>
      <c r="U394" s="27">
        <f>IFERROR(Points!T394/SUM(Points!$B394:$AG394),)*(1-$B394)</f>
        <v>0</v>
      </c>
      <c r="V394" s="27">
        <f>IFERROR(Points!U394/SUM(Points!$B394:$AG394),)*(1-$B394)</f>
        <v>0</v>
      </c>
      <c r="W394" s="27">
        <f>IFERROR(Points!V394/SUM(Points!$B394:$AG394),)*(1-$B394)</f>
        <v>0</v>
      </c>
      <c r="X394" s="27">
        <f>IFERROR(Points!W394/SUM(Points!$B394:$AG394),)*(1-$B394)</f>
        <v>0</v>
      </c>
      <c r="Y394" s="27">
        <f>IFERROR(Points!X394/SUM(Points!$B394:$AG394),)*(1-$B394)</f>
        <v>0</v>
      </c>
      <c r="Z394" s="27">
        <f>IFERROR(Points!Y394/SUM(Points!$B394:$AG394),)*(1-$B394)</f>
        <v>0</v>
      </c>
      <c r="AA394" s="27">
        <f>IFERROR(Points!Z394/SUM(Points!$B394:$AG394),)*(1-$B394)</f>
        <v>0.04358353511</v>
      </c>
      <c r="AB394" s="27">
        <f>IFERROR(Points!AA394/SUM(Points!$B394:$AG394),)*(1-$B394)</f>
        <v>0</v>
      </c>
      <c r="AC394" s="27">
        <f>IFERROR(Points!AB394/SUM(Points!$B394:$AG394),)*(1-$B394)</f>
        <v>0.1452784504</v>
      </c>
      <c r="AD394" s="27">
        <f>IFERROR(Points!AC394/SUM(Points!$B394:$AG394),)*(1-$B394)</f>
        <v>0.05811138015</v>
      </c>
      <c r="AE394" s="27">
        <f>IFERROR(Points!AD394/SUM(Points!$B394:$AG394),)*(1-$B394)</f>
        <v>0.05811138015</v>
      </c>
    </row>
    <row r="395" ht="22.5" customHeight="1">
      <c r="A395" s="25">
        <f t="shared" si="1"/>
        <v>45990</v>
      </c>
      <c r="B395" s="82">
        <v>0.0</v>
      </c>
      <c r="C395" s="27">
        <f>IFERROR(Points!B395/SUM(Points!$B395:$AG395),)*(1-$B395)</f>
        <v>0.06060606061</v>
      </c>
      <c r="D395" s="27">
        <f>IFERROR(Points!C395/SUM(Points!$B395:$AG395),)*(1-$B395)</f>
        <v>0.06060606061</v>
      </c>
      <c r="E395" s="27">
        <f>IFERROR(Points!D395/SUM(Points!$B395:$AG395),)*(1-$B395)</f>
        <v>0.07575757576</v>
      </c>
      <c r="F395" s="27">
        <f>IFERROR(Points!E395/SUM(Points!$B395:$AG395),)*(1-$B395)</f>
        <v>0.1767676768</v>
      </c>
      <c r="G395" s="27">
        <f>IFERROR(Points!F395/SUM(Points!$B395:$AG395),)*(1-$B395)</f>
        <v>0</v>
      </c>
      <c r="H395" s="27">
        <f>IFERROR(Points!G395/SUM(Points!$B395:$AG395),)*(1-$B395)</f>
        <v>0.101010101</v>
      </c>
      <c r="I395" s="27">
        <f>IFERROR(Points!H395/SUM(Points!$B395:$AG395),)*(1-$B395)</f>
        <v>0</v>
      </c>
      <c r="J395" s="27">
        <f>IFERROR(Points!I395/SUM(Points!$B395:$AG395),)*(1-$B395)</f>
        <v>0</v>
      </c>
      <c r="K395" s="27">
        <f>IFERROR(Points!J395/SUM(Points!$B395:$AG395),)*(1-$B395)</f>
        <v>0</v>
      </c>
      <c r="L395" s="27">
        <f>IFERROR(Points!K395/SUM(Points!$B395:$AG395),)*(1-$B395)</f>
        <v>0.09090909091</v>
      </c>
      <c r="M395" s="27">
        <f>IFERROR(Points!L395/SUM(Points!$B395:$AG395),)*(1-$B395)</f>
        <v>0</v>
      </c>
      <c r="N395" s="27">
        <f>IFERROR(Points!M395/SUM(Points!$B395:$AG395),)*(1-$B395)</f>
        <v>0.1767676768</v>
      </c>
      <c r="O395" s="27">
        <f>IFERROR(Points!N395/SUM(Points!$B395:$AG395),)*(1-$B395)</f>
        <v>0</v>
      </c>
      <c r="P395" s="27">
        <f>IFERROR(Points!O395/SUM(Points!$B395:$AG395),)*(1-$B395)</f>
        <v>0</v>
      </c>
      <c r="Q395" s="27">
        <f>IFERROR(Points!P395/SUM(Points!$B395:$AG395),)*(1-$B395)</f>
        <v>0</v>
      </c>
      <c r="R395" s="27">
        <f>IFERROR(Points!Q395/SUM(Points!$B395:$AG395),)*(1-$B395)</f>
        <v>0</v>
      </c>
      <c r="S395" s="27">
        <f>IFERROR(Points!R395/SUM(Points!$B395:$AG395),)*(1-$B395)</f>
        <v>0</v>
      </c>
      <c r="T395" s="27">
        <f>IFERROR(Points!S395/SUM(Points!$B395:$AG395),)*(1-$B395)</f>
        <v>0</v>
      </c>
      <c r="U395" s="27">
        <f>IFERROR(Points!T395/SUM(Points!$B395:$AG395),)*(1-$B395)</f>
        <v>0.04545454545</v>
      </c>
      <c r="V395" s="27">
        <f>IFERROR(Points!U395/SUM(Points!$B395:$AG395),)*(1-$B395)</f>
        <v>0</v>
      </c>
      <c r="W395" s="27">
        <f>IFERROR(Points!V395/SUM(Points!$B395:$AG395),)*(1-$B395)</f>
        <v>0</v>
      </c>
      <c r="X395" s="27">
        <f>IFERROR(Points!W395/SUM(Points!$B395:$AG395),)*(1-$B395)</f>
        <v>0</v>
      </c>
      <c r="Y395" s="27">
        <f>IFERROR(Points!X395/SUM(Points!$B395:$AG395),)*(1-$B395)</f>
        <v>0</v>
      </c>
      <c r="Z395" s="27">
        <f>IFERROR(Points!Y395/SUM(Points!$B395:$AG395),)*(1-$B395)</f>
        <v>0</v>
      </c>
      <c r="AA395" s="27">
        <f>IFERROR(Points!Z395/SUM(Points!$B395:$AG395),)*(1-$B395)</f>
        <v>0</v>
      </c>
      <c r="AB395" s="27">
        <f>IFERROR(Points!AA395/SUM(Points!$B395:$AG395),)*(1-$B395)</f>
        <v>0</v>
      </c>
      <c r="AC395" s="27">
        <f>IFERROR(Points!AB395/SUM(Points!$B395:$AG395),)*(1-$B395)</f>
        <v>0.1515151515</v>
      </c>
      <c r="AD395" s="27">
        <f>IFERROR(Points!AC395/SUM(Points!$B395:$AG395),)*(1-$B395)</f>
        <v>0.06060606061</v>
      </c>
      <c r="AE395" s="27">
        <f>IFERROR(Points!AD395/SUM(Points!$B395:$AG395),)*(1-$B395)</f>
        <v>0</v>
      </c>
    </row>
    <row r="396" ht="22.5" customHeight="1">
      <c r="A396" s="25">
        <f t="shared" si="1"/>
        <v>45991</v>
      </c>
      <c r="B396" s="82">
        <v>0.0</v>
      </c>
      <c r="C396" s="27">
        <f>IFERROR(Points!B396/SUM(Points!$B396:$AG396),)*(1-$B396)</f>
        <v>0.05263157895</v>
      </c>
      <c r="D396" s="27">
        <f>IFERROR(Points!C396/SUM(Points!$B396:$AG396),)*(1-$B396)</f>
        <v>0.05263157895</v>
      </c>
      <c r="E396" s="27">
        <f>IFERROR(Points!D396/SUM(Points!$B396:$AG396),)*(1-$B396)</f>
        <v>0.06578947368</v>
      </c>
      <c r="F396" s="27">
        <f>IFERROR(Points!E396/SUM(Points!$B396:$AG396),)*(1-$B396)</f>
        <v>0.1535087719</v>
      </c>
      <c r="G396" s="27">
        <f>IFERROR(Points!F396/SUM(Points!$B396:$AG396),)*(1-$B396)</f>
        <v>0</v>
      </c>
      <c r="H396" s="27">
        <f>IFERROR(Points!G396/SUM(Points!$B396:$AG396),)*(1-$B396)</f>
        <v>0.08771929825</v>
      </c>
      <c r="I396" s="27">
        <f>IFERROR(Points!H396/SUM(Points!$B396:$AG396),)*(1-$B396)</f>
        <v>0</v>
      </c>
      <c r="J396" s="27">
        <f>IFERROR(Points!I396/SUM(Points!$B396:$AG396),)*(1-$B396)</f>
        <v>0.02631578947</v>
      </c>
      <c r="K396" s="27">
        <f>IFERROR(Points!J396/SUM(Points!$B396:$AG396),)*(1-$B396)</f>
        <v>0</v>
      </c>
      <c r="L396" s="27">
        <f>IFERROR(Points!K396/SUM(Points!$B396:$AG396),)*(1-$B396)</f>
        <v>0.07894736842</v>
      </c>
      <c r="M396" s="27">
        <f>IFERROR(Points!L396/SUM(Points!$B396:$AG396),)*(1-$B396)</f>
        <v>0</v>
      </c>
      <c r="N396" s="27">
        <f>IFERROR(Points!M396/SUM(Points!$B396:$AG396),)*(1-$B396)</f>
        <v>0.1535087719</v>
      </c>
      <c r="O396" s="27">
        <f>IFERROR(Points!N396/SUM(Points!$B396:$AG396),)*(1-$B396)</f>
        <v>0</v>
      </c>
      <c r="P396" s="27">
        <f>IFERROR(Points!O396/SUM(Points!$B396:$AG396),)*(1-$B396)</f>
        <v>0.03947368421</v>
      </c>
      <c r="Q396" s="27">
        <f>IFERROR(Points!P396/SUM(Points!$B396:$AG396),)*(1-$B396)</f>
        <v>0.06578947368</v>
      </c>
      <c r="R396" s="27">
        <f>IFERROR(Points!Q396/SUM(Points!$B396:$AG396),)*(1-$B396)</f>
        <v>0</v>
      </c>
      <c r="S396" s="27">
        <f>IFERROR(Points!R396/SUM(Points!$B396:$AG396),)*(1-$B396)</f>
        <v>0</v>
      </c>
      <c r="T396" s="27">
        <f>IFERROR(Points!S396/SUM(Points!$B396:$AG396),)*(1-$B396)</f>
        <v>0</v>
      </c>
      <c r="U396" s="27">
        <f>IFERROR(Points!T396/SUM(Points!$B396:$AG396),)*(1-$B396)</f>
        <v>0.03947368421</v>
      </c>
      <c r="V396" s="27">
        <f>IFERROR(Points!U396/SUM(Points!$B396:$AG396),)*(1-$B396)</f>
        <v>0</v>
      </c>
      <c r="W396" s="27">
        <f>IFERROR(Points!V396/SUM(Points!$B396:$AG396),)*(1-$B396)</f>
        <v>0</v>
      </c>
      <c r="X396" s="27">
        <f>IFERROR(Points!W396/SUM(Points!$B396:$AG396),)*(1-$B396)</f>
        <v>0</v>
      </c>
      <c r="Y396" s="27">
        <f>IFERROR(Points!X396/SUM(Points!$B396:$AG396),)*(1-$B396)</f>
        <v>0</v>
      </c>
      <c r="Z396" s="27">
        <f>IFERROR(Points!Y396/SUM(Points!$B396:$AG396),)*(1-$B396)</f>
        <v>0</v>
      </c>
      <c r="AA396" s="27">
        <f>IFERROR(Points!Z396/SUM(Points!$B396:$AG396),)*(1-$B396)</f>
        <v>0</v>
      </c>
      <c r="AB396" s="27">
        <f>IFERROR(Points!AA396/SUM(Points!$B396:$AG396),)*(1-$B396)</f>
        <v>0</v>
      </c>
      <c r="AC396" s="27">
        <f>IFERROR(Points!AB396/SUM(Points!$B396:$AG396),)*(1-$B396)</f>
        <v>0.1315789474</v>
      </c>
      <c r="AD396" s="27">
        <f>IFERROR(Points!AC396/SUM(Points!$B396:$AG396),)*(1-$B396)</f>
        <v>0.05263157895</v>
      </c>
      <c r="AE396" s="27">
        <f>IFERROR(Points!AD396/SUM(Points!$B396:$AG396),)*(1-$B396)</f>
        <v>0</v>
      </c>
    </row>
    <row r="397" ht="22.5" customHeight="1">
      <c r="A397" s="25">
        <f t="shared" si="1"/>
        <v>45992</v>
      </c>
      <c r="B397" s="82">
        <v>0.0</v>
      </c>
      <c r="C397" s="27">
        <f>IFERROR(Points!B397/SUM(Points!$B397:$AG397),)*(1-$B397)</f>
        <v>0</v>
      </c>
      <c r="D397" s="27">
        <f>IFERROR(Points!C397/SUM(Points!$B397:$AG397),)*(1-$B397)</f>
        <v>0</v>
      </c>
      <c r="E397" s="27">
        <f>IFERROR(Points!D397/SUM(Points!$B397:$AG397),)*(1-$B397)</f>
        <v>0</v>
      </c>
      <c r="F397" s="27">
        <f>IFERROR(Points!E397/SUM(Points!$B397:$AG397),)*(1-$B397)</f>
        <v>0</v>
      </c>
      <c r="G397" s="27">
        <f>IFERROR(Points!F397/SUM(Points!$B397:$AG397),)*(1-$B397)</f>
        <v>0</v>
      </c>
      <c r="H397" s="27">
        <f>IFERROR(Points!G397/SUM(Points!$B397:$AG397),)*(1-$B397)</f>
        <v>0</v>
      </c>
      <c r="I397" s="27">
        <f>IFERROR(Points!H397/SUM(Points!$B397:$AG397),)*(1-$B397)</f>
        <v>0</v>
      </c>
      <c r="J397" s="27">
        <f>IFERROR(Points!I397/SUM(Points!$B397:$AG397),)*(1-$B397)</f>
        <v>0</v>
      </c>
      <c r="K397" s="27">
        <f>IFERROR(Points!J397/SUM(Points!$B397:$AG397),)*(1-$B397)</f>
        <v>0</v>
      </c>
      <c r="L397" s="27">
        <f>IFERROR(Points!K397/SUM(Points!$B397:$AG397),)*(1-$B397)</f>
        <v>0</v>
      </c>
      <c r="M397" s="27">
        <f>IFERROR(Points!L397/SUM(Points!$B397:$AG397),)*(1-$B397)</f>
        <v>0</v>
      </c>
      <c r="N397" s="27">
        <f>IFERROR(Points!M397/SUM(Points!$B397:$AG397),)*(1-$B397)</f>
        <v>0</v>
      </c>
      <c r="O397" s="27">
        <f>IFERROR(Points!N397/SUM(Points!$B397:$AG397),)*(1-$B397)</f>
        <v>0</v>
      </c>
      <c r="P397" s="27">
        <f>IFERROR(Points!O397/SUM(Points!$B397:$AG397),)*(1-$B397)</f>
        <v>0</v>
      </c>
      <c r="Q397" s="27">
        <f>IFERROR(Points!P397/SUM(Points!$B397:$AG397),)*(1-$B397)</f>
        <v>0</v>
      </c>
      <c r="R397" s="27">
        <f>IFERROR(Points!Q397/SUM(Points!$B397:$AG397),)*(1-$B397)</f>
        <v>0</v>
      </c>
      <c r="S397" s="27">
        <f>IFERROR(Points!R397/SUM(Points!$B397:$AG397),)*(1-$B397)</f>
        <v>0</v>
      </c>
      <c r="T397" s="27">
        <f>IFERROR(Points!S397/SUM(Points!$B397:$AG397),)*(1-$B397)</f>
        <v>0</v>
      </c>
      <c r="U397" s="27">
        <f>IFERROR(Points!T397/SUM(Points!$B397:$AG397),)*(1-$B397)</f>
        <v>0</v>
      </c>
      <c r="V397" s="27">
        <f>IFERROR(Points!U397/SUM(Points!$B397:$AG397),)*(1-$B397)</f>
        <v>0</v>
      </c>
      <c r="W397" s="27">
        <f>IFERROR(Points!V397/SUM(Points!$B397:$AG397),)*(1-$B397)</f>
        <v>0</v>
      </c>
      <c r="X397" s="27">
        <f>IFERROR(Points!W397/SUM(Points!$B397:$AG397),)*(1-$B397)</f>
        <v>0</v>
      </c>
      <c r="Y397" s="27">
        <f>IFERROR(Points!X397/SUM(Points!$B397:$AG397),)*(1-$B397)</f>
        <v>0</v>
      </c>
      <c r="Z397" s="27">
        <f>IFERROR(Points!Y397/SUM(Points!$B397:$AG397),)*(1-$B397)</f>
        <v>0</v>
      </c>
      <c r="AA397" s="27">
        <f>IFERROR(Points!Z397/SUM(Points!$B397:$AG397),)*(1-$B397)</f>
        <v>0</v>
      </c>
      <c r="AB397" s="27">
        <f>IFERROR(Points!AA397/SUM(Points!$B397:$AG397),)*(1-$B397)</f>
        <v>0</v>
      </c>
      <c r="AC397" s="27">
        <f>IFERROR(Points!AB397/SUM(Points!$B397:$AG397),)*(1-$B397)</f>
        <v>0</v>
      </c>
      <c r="AD397" s="27">
        <f>IFERROR(Points!AC397/SUM(Points!$B397:$AG397),)*(1-$B397)</f>
        <v>0</v>
      </c>
      <c r="AE397" s="27">
        <f>IFERROR(Points!AD397/SUM(Points!$B397:$AG397),)*(1-$B397)</f>
        <v>0</v>
      </c>
    </row>
    <row r="398" ht="22.5" customHeight="1">
      <c r="A398" s="25">
        <f t="shared" si="1"/>
        <v>45993</v>
      </c>
      <c r="B398" s="82">
        <v>0.0</v>
      </c>
      <c r="C398" s="27">
        <f>IFERROR(Points!B398/SUM(Points!$B398:$AG398),)*(1-$B398)</f>
        <v>0.06030150754</v>
      </c>
      <c r="D398" s="27">
        <f>IFERROR(Points!C398/SUM(Points!$B398:$AG398),)*(1-$B398)</f>
        <v>0</v>
      </c>
      <c r="E398" s="27">
        <f>IFERROR(Points!D398/SUM(Points!$B398:$AG398),)*(1-$B398)</f>
        <v>0.07537688442</v>
      </c>
      <c r="F398" s="27">
        <f>IFERROR(Points!E398/SUM(Points!$B398:$AG398),)*(1-$B398)</f>
        <v>0.175879397</v>
      </c>
      <c r="G398" s="27">
        <f>IFERROR(Points!F398/SUM(Points!$B398:$AG398),)*(1-$B398)</f>
        <v>0</v>
      </c>
      <c r="H398" s="27">
        <f>IFERROR(Points!G398/SUM(Points!$B398:$AG398),)*(1-$B398)</f>
        <v>0</v>
      </c>
      <c r="I398" s="27">
        <f>IFERROR(Points!H398/SUM(Points!$B398:$AG398),)*(1-$B398)</f>
        <v>0</v>
      </c>
      <c r="J398" s="27">
        <f>IFERROR(Points!I398/SUM(Points!$B398:$AG398),)*(1-$B398)</f>
        <v>0</v>
      </c>
      <c r="K398" s="27">
        <f>IFERROR(Points!J398/SUM(Points!$B398:$AG398),)*(1-$B398)</f>
        <v>0</v>
      </c>
      <c r="L398" s="27">
        <f>IFERROR(Points!K398/SUM(Points!$B398:$AG398),)*(1-$B398)</f>
        <v>0.09045226131</v>
      </c>
      <c r="M398" s="27">
        <f>IFERROR(Points!L398/SUM(Points!$B398:$AG398),)*(1-$B398)</f>
        <v>0</v>
      </c>
      <c r="N398" s="27">
        <f>IFERROR(Points!M398/SUM(Points!$B398:$AG398),)*(1-$B398)</f>
        <v>0.175879397</v>
      </c>
      <c r="O398" s="27">
        <f>IFERROR(Points!N398/SUM(Points!$B398:$AG398),)*(1-$B398)</f>
        <v>0</v>
      </c>
      <c r="P398" s="27">
        <f>IFERROR(Points!O398/SUM(Points!$B398:$AG398),)*(1-$B398)</f>
        <v>0</v>
      </c>
      <c r="Q398" s="27">
        <f>IFERROR(Points!P398/SUM(Points!$B398:$AG398),)*(1-$B398)</f>
        <v>0.07537688442</v>
      </c>
      <c r="R398" s="27">
        <f>IFERROR(Points!Q398/SUM(Points!$B398:$AG398),)*(1-$B398)</f>
        <v>0</v>
      </c>
      <c r="S398" s="27">
        <f>IFERROR(Points!R398/SUM(Points!$B398:$AG398),)*(1-$B398)</f>
        <v>0</v>
      </c>
      <c r="T398" s="27">
        <f>IFERROR(Points!S398/SUM(Points!$B398:$AG398),)*(1-$B398)</f>
        <v>0</v>
      </c>
      <c r="U398" s="27">
        <f>IFERROR(Points!T398/SUM(Points!$B398:$AG398),)*(1-$B398)</f>
        <v>0.06783919598</v>
      </c>
      <c r="V398" s="27">
        <f>IFERROR(Points!U398/SUM(Points!$B398:$AG398),)*(1-$B398)</f>
        <v>0</v>
      </c>
      <c r="W398" s="27">
        <f>IFERROR(Points!V398/SUM(Points!$B398:$AG398),)*(1-$B398)</f>
        <v>0</v>
      </c>
      <c r="X398" s="27">
        <f>IFERROR(Points!W398/SUM(Points!$B398:$AG398),)*(1-$B398)</f>
        <v>0</v>
      </c>
      <c r="Y398" s="27">
        <f>IFERROR(Points!X398/SUM(Points!$B398:$AG398),)*(1-$B398)</f>
        <v>0</v>
      </c>
      <c r="Z398" s="27">
        <f>IFERROR(Points!Y398/SUM(Points!$B398:$AG398),)*(1-$B398)</f>
        <v>0</v>
      </c>
      <c r="AA398" s="27">
        <f>IFERROR(Points!Z398/SUM(Points!$B398:$AG398),)*(1-$B398)</f>
        <v>0.06783919598</v>
      </c>
      <c r="AB398" s="27">
        <f>IFERROR(Points!AA398/SUM(Points!$B398:$AG398),)*(1-$B398)</f>
        <v>0</v>
      </c>
      <c r="AC398" s="27">
        <f>IFERROR(Points!AB398/SUM(Points!$B398:$AG398),)*(1-$B398)</f>
        <v>0.1507537688</v>
      </c>
      <c r="AD398" s="27">
        <f>IFERROR(Points!AC398/SUM(Points!$B398:$AG398),)*(1-$B398)</f>
        <v>0.06030150754</v>
      </c>
      <c r="AE398" s="27">
        <f>IFERROR(Points!AD398/SUM(Points!$B398:$AG398),)*(1-$B398)</f>
        <v>0</v>
      </c>
    </row>
    <row r="399" ht="22.5" customHeight="1">
      <c r="A399" s="25">
        <f t="shared" si="1"/>
        <v>45994</v>
      </c>
      <c r="B399" s="82">
        <v>0.0</v>
      </c>
      <c r="C399" s="27">
        <f>IFERROR(Points!B399/SUM(Points!$B399:$AG399),)*(1-$B399)</f>
        <v>0.05369127517</v>
      </c>
      <c r="D399" s="27">
        <f>IFERROR(Points!C399/SUM(Points!$B399:$AG399),)*(1-$B399)</f>
        <v>0.05369127517</v>
      </c>
      <c r="E399" s="27">
        <f>IFERROR(Points!D399/SUM(Points!$B399:$AG399),)*(1-$B399)</f>
        <v>0.06711409396</v>
      </c>
      <c r="F399" s="27">
        <f>IFERROR(Points!E399/SUM(Points!$B399:$AG399),)*(1-$B399)</f>
        <v>0.1565995526</v>
      </c>
      <c r="G399" s="27">
        <f>IFERROR(Points!F399/SUM(Points!$B399:$AG399),)*(1-$B399)</f>
        <v>0</v>
      </c>
      <c r="H399" s="27">
        <f>IFERROR(Points!G399/SUM(Points!$B399:$AG399),)*(1-$B399)</f>
        <v>0.08948545861</v>
      </c>
      <c r="I399" s="27">
        <f>IFERROR(Points!H399/SUM(Points!$B399:$AG399),)*(1-$B399)</f>
        <v>0</v>
      </c>
      <c r="J399" s="27">
        <f>IFERROR(Points!I399/SUM(Points!$B399:$AG399),)*(1-$B399)</f>
        <v>0.02684563758</v>
      </c>
      <c r="K399" s="27">
        <f>IFERROR(Points!J399/SUM(Points!$B399:$AG399),)*(1-$B399)</f>
        <v>0</v>
      </c>
      <c r="L399" s="27">
        <f>IFERROR(Points!K399/SUM(Points!$B399:$AG399),)*(1-$B399)</f>
        <v>0.08053691275</v>
      </c>
      <c r="M399" s="27">
        <f>IFERROR(Points!L399/SUM(Points!$B399:$AG399),)*(1-$B399)</f>
        <v>0</v>
      </c>
      <c r="N399" s="27">
        <f>IFERROR(Points!M399/SUM(Points!$B399:$AG399),)*(1-$B399)</f>
        <v>0.1565995526</v>
      </c>
      <c r="O399" s="27">
        <f>IFERROR(Points!N399/SUM(Points!$B399:$AG399),)*(1-$B399)</f>
        <v>0</v>
      </c>
      <c r="P399" s="27">
        <f>IFERROR(Points!O399/SUM(Points!$B399:$AG399),)*(1-$B399)</f>
        <v>0</v>
      </c>
      <c r="Q399" s="27">
        <f>IFERROR(Points!P399/SUM(Points!$B399:$AG399),)*(1-$B399)</f>
        <v>0.06711409396</v>
      </c>
      <c r="R399" s="27">
        <f>IFERROR(Points!Q399/SUM(Points!$B399:$AG399),)*(1-$B399)</f>
        <v>0</v>
      </c>
      <c r="S399" s="27">
        <f>IFERROR(Points!R399/SUM(Points!$B399:$AG399),)*(1-$B399)</f>
        <v>0</v>
      </c>
      <c r="T399" s="27">
        <f>IFERROR(Points!S399/SUM(Points!$B399:$AG399),)*(1-$B399)</f>
        <v>0</v>
      </c>
      <c r="U399" s="27">
        <f>IFERROR(Points!T399/SUM(Points!$B399:$AG399),)*(1-$B399)</f>
        <v>0</v>
      </c>
      <c r="V399" s="27">
        <f>IFERROR(Points!U399/SUM(Points!$B399:$AG399),)*(1-$B399)</f>
        <v>0</v>
      </c>
      <c r="W399" s="27">
        <f>IFERROR(Points!V399/SUM(Points!$B399:$AG399),)*(1-$B399)</f>
        <v>0</v>
      </c>
      <c r="X399" s="27">
        <f>IFERROR(Points!W399/SUM(Points!$B399:$AG399),)*(1-$B399)</f>
        <v>0</v>
      </c>
      <c r="Y399" s="27">
        <f>IFERROR(Points!X399/SUM(Points!$B399:$AG399),)*(1-$B399)</f>
        <v>0</v>
      </c>
      <c r="Z399" s="27">
        <f>IFERROR(Points!Y399/SUM(Points!$B399:$AG399),)*(1-$B399)</f>
        <v>0</v>
      </c>
      <c r="AA399" s="27">
        <f>IFERROR(Points!Z399/SUM(Points!$B399:$AG399),)*(1-$B399)</f>
        <v>0.06040268456</v>
      </c>
      <c r="AB399" s="27">
        <f>IFERROR(Points!AA399/SUM(Points!$B399:$AG399),)*(1-$B399)</f>
        <v>0</v>
      </c>
      <c r="AC399" s="27">
        <f>IFERROR(Points!AB399/SUM(Points!$B399:$AG399),)*(1-$B399)</f>
        <v>0.1342281879</v>
      </c>
      <c r="AD399" s="27">
        <f>IFERROR(Points!AC399/SUM(Points!$B399:$AG399),)*(1-$B399)</f>
        <v>0.05369127517</v>
      </c>
      <c r="AE399" s="27">
        <f>IFERROR(Points!AD399/SUM(Points!$B399:$AG399),)*(1-$B399)</f>
        <v>0</v>
      </c>
    </row>
    <row r="400" ht="22.5" customHeight="1">
      <c r="A400" s="25">
        <f t="shared" si="1"/>
        <v>45995</v>
      </c>
      <c r="B400" s="82">
        <v>0.0</v>
      </c>
      <c r="C400" s="27">
        <f>IFERROR(Points!B400/SUM(Points!$B400:$AG400),)*(1-$B400)</f>
        <v>0.05673758865</v>
      </c>
      <c r="D400" s="27">
        <f>IFERROR(Points!C400/SUM(Points!$B400:$AG400),)*(1-$B400)</f>
        <v>0</v>
      </c>
      <c r="E400" s="27">
        <f>IFERROR(Points!D400/SUM(Points!$B400:$AG400),)*(1-$B400)</f>
        <v>0.07092198582</v>
      </c>
      <c r="F400" s="27">
        <f>IFERROR(Points!E400/SUM(Points!$B400:$AG400),)*(1-$B400)</f>
        <v>0.1654846336</v>
      </c>
      <c r="G400" s="27">
        <f>IFERROR(Points!F400/SUM(Points!$B400:$AG400),)*(1-$B400)</f>
        <v>0</v>
      </c>
      <c r="H400" s="27">
        <f>IFERROR(Points!G400/SUM(Points!$B400:$AG400),)*(1-$B400)</f>
        <v>0.09456264775</v>
      </c>
      <c r="I400" s="27">
        <f>IFERROR(Points!H400/SUM(Points!$B400:$AG400),)*(1-$B400)</f>
        <v>0</v>
      </c>
      <c r="J400" s="27">
        <f>IFERROR(Points!I400/SUM(Points!$B400:$AG400),)*(1-$B400)</f>
        <v>0.02836879433</v>
      </c>
      <c r="K400" s="27">
        <f>IFERROR(Points!J400/SUM(Points!$B400:$AG400),)*(1-$B400)</f>
        <v>0</v>
      </c>
      <c r="L400" s="27">
        <f>IFERROR(Points!K400/SUM(Points!$B400:$AG400),)*(1-$B400)</f>
        <v>0.08510638298</v>
      </c>
      <c r="M400" s="27">
        <f>IFERROR(Points!L400/SUM(Points!$B400:$AG400),)*(1-$B400)</f>
        <v>0</v>
      </c>
      <c r="N400" s="27">
        <f>IFERROR(Points!M400/SUM(Points!$B400:$AG400),)*(1-$B400)</f>
        <v>0.1654846336</v>
      </c>
      <c r="O400" s="27">
        <f>IFERROR(Points!N400/SUM(Points!$B400:$AG400),)*(1-$B400)</f>
        <v>0</v>
      </c>
      <c r="P400" s="27">
        <f>IFERROR(Points!O400/SUM(Points!$B400:$AG400),)*(1-$B400)</f>
        <v>0</v>
      </c>
      <c r="Q400" s="27">
        <f>IFERROR(Points!P400/SUM(Points!$B400:$AG400),)*(1-$B400)</f>
        <v>0.07092198582</v>
      </c>
      <c r="R400" s="27">
        <f>IFERROR(Points!Q400/SUM(Points!$B400:$AG400),)*(1-$B400)</f>
        <v>0</v>
      </c>
      <c r="S400" s="27">
        <f>IFERROR(Points!R400/SUM(Points!$B400:$AG400),)*(1-$B400)</f>
        <v>0</v>
      </c>
      <c r="T400" s="27">
        <f>IFERROR(Points!S400/SUM(Points!$B400:$AG400),)*(1-$B400)</f>
        <v>0</v>
      </c>
      <c r="U400" s="27">
        <f>IFERROR(Points!T400/SUM(Points!$B400:$AG400),)*(1-$B400)</f>
        <v>0</v>
      </c>
      <c r="V400" s="27">
        <f>IFERROR(Points!U400/SUM(Points!$B400:$AG400),)*(1-$B400)</f>
        <v>0</v>
      </c>
      <c r="W400" s="27">
        <f>IFERROR(Points!V400/SUM(Points!$B400:$AG400),)*(1-$B400)</f>
        <v>0</v>
      </c>
      <c r="X400" s="27">
        <f>IFERROR(Points!W400/SUM(Points!$B400:$AG400),)*(1-$B400)</f>
        <v>0</v>
      </c>
      <c r="Y400" s="27">
        <f>IFERROR(Points!X400/SUM(Points!$B400:$AG400),)*(1-$B400)</f>
        <v>0</v>
      </c>
      <c r="Z400" s="27">
        <f>IFERROR(Points!Y400/SUM(Points!$B400:$AG400),)*(1-$B400)</f>
        <v>0</v>
      </c>
      <c r="AA400" s="27">
        <f>IFERROR(Points!Z400/SUM(Points!$B400:$AG400),)*(1-$B400)</f>
        <v>0.06382978723</v>
      </c>
      <c r="AB400" s="27">
        <f>IFERROR(Points!AA400/SUM(Points!$B400:$AG400),)*(1-$B400)</f>
        <v>0</v>
      </c>
      <c r="AC400" s="27">
        <f>IFERROR(Points!AB400/SUM(Points!$B400:$AG400),)*(1-$B400)</f>
        <v>0.1418439716</v>
      </c>
      <c r="AD400" s="27">
        <f>IFERROR(Points!AC400/SUM(Points!$B400:$AG400),)*(1-$B400)</f>
        <v>0.05673758865</v>
      </c>
      <c r="AE400" s="27">
        <f>IFERROR(Points!AD400/SUM(Points!$B400:$AG400),)*(1-$B400)</f>
        <v>0</v>
      </c>
    </row>
    <row r="401" ht="22.5" customHeight="1">
      <c r="A401" s="25">
        <f t="shared" si="1"/>
        <v>45996</v>
      </c>
      <c r="B401" s="82">
        <v>0.0</v>
      </c>
      <c r="C401" s="27">
        <f>IFERROR(Points!B401/SUM(Points!$B401:$AG401),)*(1-$B401)</f>
        <v>0.05393258427</v>
      </c>
      <c r="D401" s="27">
        <f>IFERROR(Points!C401/SUM(Points!$B401:$AG401),)*(1-$B401)</f>
        <v>0.05393258427</v>
      </c>
      <c r="E401" s="27">
        <f>IFERROR(Points!D401/SUM(Points!$B401:$AG401),)*(1-$B401)</f>
        <v>0.06741573034</v>
      </c>
      <c r="F401" s="27">
        <f>IFERROR(Points!E401/SUM(Points!$B401:$AG401),)*(1-$B401)</f>
        <v>0.1573033708</v>
      </c>
      <c r="G401" s="27">
        <f>IFERROR(Points!F401/SUM(Points!$B401:$AG401),)*(1-$B401)</f>
        <v>0</v>
      </c>
      <c r="H401" s="27">
        <f>IFERROR(Points!G401/SUM(Points!$B401:$AG401),)*(1-$B401)</f>
        <v>0.08988764045</v>
      </c>
      <c r="I401" s="27">
        <f>IFERROR(Points!H401/SUM(Points!$B401:$AG401),)*(1-$B401)</f>
        <v>0</v>
      </c>
      <c r="J401" s="27">
        <f>IFERROR(Points!I401/SUM(Points!$B401:$AG401),)*(1-$B401)</f>
        <v>0.02696629213</v>
      </c>
      <c r="K401" s="27">
        <f>IFERROR(Points!J401/SUM(Points!$B401:$AG401),)*(1-$B401)</f>
        <v>0</v>
      </c>
      <c r="L401" s="27">
        <f>IFERROR(Points!K401/SUM(Points!$B401:$AG401),)*(1-$B401)</f>
        <v>0.0808988764</v>
      </c>
      <c r="M401" s="27">
        <f>IFERROR(Points!L401/SUM(Points!$B401:$AG401),)*(1-$B401)</f>
        <v>0</v>
      </c>
      <c r="N401" s="27">
        <f>IFERROR(Points!M401/SUM(Points!$B401:$AG401),)*(1-$B401)</f>
        <v>0.1573033708</v>
      </c>
      <c r="O401" s="27">
        <f>IFERROR(Points!N401/SUM(Points!$B401:$AG401),)*(1-$B401)</f>
        <v>0</v>
      </c>
      <c r="P401" s="27">
        <f>IFERROR(Points!O401/SUM(Points!$B401:$AG401),)*(1-$B401)</f>
        <v>0.0404494382</v>
      </c>
      <c r="Q401" s="27">
        <f>IFERROR(Points!P401/SUM(Points!$B401:$AG401),)*(1-$B401)</f>
        <v>0.02247191011</v>
      </c>
      <c r="R401" s="27">
        <f>IFERROR(Points!Q401/SUM(Points!$B401:$AG401),)*(1-$B401)</f>
        <v>0</v>
      </c>
      <c r="S401" s="27">
        <f>IFERROR(Points!R401/SUM(Points!$B401:$AG401),)*(1-$B401)</f>
        <v>0</v>
      </c>
      <c r="T401" s="27">
        <f>IFERROR(Points!S401/SUM(Points!$B401:$AG401),)*(1-$B401)</f>
        <v>0</v>
      </c>
      <c r="U401" s="27">
        <f>IFERROR(Points!T401/SUM(Points!$B401:$AG401),)*(1-$B401)</f>
        <v>0</v>
      </c>
      <c r="V401" s="27">
        <f>IFERROR(Points!U401/SUM(Points!$B401:$AG401),)*(1-$B401)</f>
        <v>0</v>
      </c>
      <c r="W401" s="27">
        <f>IFERROR(Points!V401/SUM(Points!$B401:$AG401),)*(1-$B401)</f>
        <v>0</v>
      </c>
      <c r="X401" s="27">
        <f>IFERROR(Points!W401/SUM(Points!$B401:$AG401),)*(1-$B401)</f>
        <v>0</v>
      </c>
      <c r="Y401" s="27">
        <f>IFERROR(Points!X401/SUM(Points!$B401:$AG401),)*(1-$B401)</f>
        <v>0</v>
      </c>
      <c r="Z401" s="27">
        <f>IFERROR(Points!Y401/SUM(Points!$B401:$AG401),)*(1-$B401)</f>
        <v>0</v>
      </c>
      <c r="AA401" s="27">
        <f>IFERROR(Points!Z401/SUM(Points!$B401:$AG401),)*(1-$B401)</f>
        <v>0.0606741573</v>
      </c>
      <c r="AB401" s="27">
        <f>IFERROR(Points!AA401/SUM(Points!$B401:$AG401),)*(1-$B401)</f>
        <v>0</v>
      </c>
      <c r="AC401" s="27">
        <f>IFERROR(Points!AB401/SUM(Points!$B401:$AG401),)*(1-$B401)</f>
        <v>0.1348314607</v>
      </c>
      <c r="AD401" s="27">
        <f>IFERROR(Points!AC401/SUM(Points!$B401:$AG401),)*(1-$B401)</f>
        <v>0.05393258427</v>
      </c>
      <c r="AE401" s="27">
        <f>IFERROR(Points!AD401/SUM(Points!$B401:$AG401),)*(1-$B401)</f>
        <v>0</v>
      </c>
    </row>
    <row r="402" ht="22.5" customHeight="1">
      <c r="A402" s="25">
        <f t="shared" si="1"/>
        <v>45997</v>
      </c>
      <c r="B402" s="82">
        <v>0.0</v>
      </c>
      <c r="C402" s="27">
        <f>IFERROR(Points!B402/SUM(Points!$B402:$AG402),)*(1-$B402)</f>
        <v>0.05940594059</v>
      </c>
      <c r="D402" s="27">
        <f>IFERROR(Points!C402/SUM(Points!$B402:$AG402),)*(1-$B402)</f>
        <v>0.05940594059</v>
      </c>
      <c r="E402" s="27">
        <f>IFERROR(Points!D402/SUM(Points!$B402:$AG402),)*(1-$B402)</f>
        <v>0.07425742574</v>
      </c>
      <c r="F402" s="27">
        <f>IFERROR(Points!E402/SUM(Points!$B402:$AG402),)*(1-$B402)</f>
        <v>0.1732673267</v>
      </c>
      <c r="G402" s="27">
        <f>IFERROR(Points!F402/SUM(Points!$B402:$AG402),)*(1-$B402)</f>
        <v>0</v>
      </c>
      <c r="H402" s="27">
        <f>IFERROR(Points!G402/SUM(Points!$B402:$AG402),)*(1-$B402)</f>
        <v>0</v>
      </c>
      <c r="I402" s="27">
        <f>IFERROR(Points!H402/SUM(Points!$B402:$AG402),)*(1-$B402)</f>
        <v>0</v>
      </c>
      <c r="J402" s="27">
        <f>IFERROR(Points!I402/SUM(Points!$B402:$AG402),)*(1-$B402)</f>
        <v>0</v>
      </c>
      <c r="K402" s="27">
        <f>IFERROR(Points!J402/SUM(Points!$B402:$AG402),)*(1-$B402)</f>
        <v>0</v>
      </c>
      <c r="L402" s="27">
        <f>IFERROR(Points!K402/SUM(Points!$B402:$AG402),)*(1-$B402)</f>
        <v>0.08910891089</v>
      </c>
      <c r="M402" s="27">
        <f>IFERROR(Points!L402/SUM(Points!$B402:$AG402),)*(1-$B402)</f>
        <v>0</v>
      </c>
      <c r="N402" s="27">
        <f>IFERROR(Points!M402/SUM(Points!$B402:$AG402),)*(1-$B402)</f>
        <v>0.1732673267</v>
      </c>
      <c r="O402" s="27">
        <f>IFERROR(Points!N402/SUM(Points!$B402:$AG402),)*(1-$B402)</f>
        <v>0</v>
      </c>
      <c r="P402" s="27">
        <f>IFERROR(Points!O402/SUM(Points!$B402:$AG402),)*(1-$B402)</f>
        <v>0.04455445545</v>
      </c>
      <c r="Q402" s="27">
        <f>IFERROR(Points!P402/SUM(Points!$B402:$AG402),)*(1-$B402)</f>
        <v>0</v>
      </c>
      <c r="R402" s="27">
        <f>IFERROR(Points!Q402/SUM(Points!$B402:$AG402),)*(1-$B402)</f>
        <v>0</v>
      </c>
      <c r="S402" s="27">
        <f>IFERROR(Points!R402/SUM(Points!$B402:$AG402),)*(1-$B402)</f>
        <v>0</v>
      </c>
      <c r="T402" s="27">
        <f>IFERROR(Points!S402/SUM(Points!$B402:$AG402),)*(1-$B402)</f>
        <v>0</v>
      </c>
      <c r="U402" s="27">
        <f>IFERROR(Points!T402/SUM(Points!$B402:$AG402),)*(1-$B402)</f>
        <v>0.0297029703</v>
      </c>
      <c r="V402" s="27">
        <f>IFERROR(Points!U402/SUM(Points!$B402:$AG402),)*(1-$B402)</f>
        <v>0</v>
      </c>
      <c r="W402" s="27">
        <f>IFERROR(Points!V402/SUM(Points!$B402:$AG402),)*(1-$B402)</f>
        <v>0</v>
      </c>
      <c r="X402" s="27">
        <f>IFERROR(Points!W402/SUM(Points!$B402:$AG402),)*(1-$B402)</f>
        <v>0</v>
      </c>
      <c r="Y402" s="27">
        <f>IFERROR(Points!X402/SUM(Points!$B402:$AG402),)*(1-$B402)</f>
        <v>0.05940594059</v>
      </c>
      <c r="Z402" s="27">
        <f>IFERROR(Points!Y402/SUM(Points!$B402:$AG402),)*(1-$B402)</f>
        <v>0</v>
      </c>
      <c r="AA402" s="27">
        <f>IFERROR(Points!Z402/SUM(Points!$B402:$AG402),)*(1-$B402)</f>
        <v>0</v>
      </c>
      <c r="AB402" s="27">
        <f>IFERROR(Points!AA402/SUM(Points!$B402:$AG402),)*(1-$B402)</f>
        <v>0.0297029703</v>
      </c>
      <c r="AC402" s="27">
        <f>IFERROR(Points!AB402/SUM(Points!$B402:$AG402),)*(1-$B402)</f>
        <v>0.1485148515</v>
      </c>
      <c r="AD402" s="27">
        <f>IFERROR(Points!AC402/SUM(Points!$B402:$AG402),)*(1-$B402)</f>
        <v>0.05940594059</v>
      </c>
      <c r="AE402" s="27">
        <f>IFERROR(Points!AD402/SUM(Points!$B402:$AG402),)*(1-$B402)</f>
        <v>0</v>
      </c>
    </row>
    <row r="403" ht="22.5" customHeight="1">
      <c r="A403" s="25">
        <f t="shared" si="1"/>
        <v>45998</v>
      </c>
      <c r="B403" s="82">
        <v>0.0</v>
      </c>
      <c r="C403" s="27">
        <f>IFERROR(Points!B403/SUM(Points!$B403:$AG403),)*(1-$B403)</f>
        <v>0.05128205128</v>
      </c>
      <c r="D403" s="27">
        <f>IFERROR(Points!C403/SUM(Points!$B403:$AG403),)*(1-$B403)</f>
        <v>0.05128205128</v>
      </c>
      <c r="E403" s="27">
        <f>IFERROR(Points!D403/SUM(Points!$B403:$AG403),)*(1-$B403)</f>
        <v>0.0641025641</v>
      </c>
      <c r="F403" s="27">
        <f>IFERROR(Points!E403/SUM(Points!$B403:$AG403),)*(1-$B403)</f>
        <v>0.1495726496</v>
      </c>
      <c r="G403" s="27">
        <f>IFERROR(Points!F403/SUM(Points!$B403:$AG403),)*(1-$B403)</f>
        <v>0</v>
      </c>
      <c r="H403" s="27">
        <f>IFERROR(Points!G403/SUM(Points!$B403:$AG403),)*(1-$B403)</f>
        <v>0.08547008547</v>
      </c>
      <c r="I403" s="27">
        <f>IFERROR(Points!H403/SUM(Points!$B403:$AG403),)*(1-$B403)</f>
        <v>0</v>
      </c>
      <c r="J403" s="27">
        <f>IFERROR(Points!I403/SUM(Points!$B403:$AG403),)*(1-$B403)</f>
        <v>0</v>
      </c>
      <c r="K403" s="27">
        <f>IFERROR(Points!J403/SUM(Points!$B403:$AG403),)*(1-$B403)</f>
        <v>0</v>
      </c>
      <c r="L403" s="27">
        <f>IFERROR(Points!K403/SUM(Points!$B403:$AG403),)*(1-$B403)</f>
        <v>0.07692307692</v>
      </c>
      <c r="M403" s="27">
        <f>IFERROR(Points!L403/SUM(Points!$B403:$AG403),)*(1-$B403)</f>
        <v>0</v>
      </c>
      <c r="N403" s="27">
        <f>IFERROR(Points!M403/SUM(Points!$B403:$AG403),)*(1-$B403)</f>
        <v>0.1495726496</v>
      </c>
      <c r="O403" s="27">
        <f>IFERROR(Points!N403/SUM(Points!$B403:$AG403),)*(1-$B403)</f>
        <v>0</v>
      </c>
      <c r="P403" s="27">
        <f>IFERROR(Points!O403/SUM(Points!$B403:$AG403),)*(1-$B403)</f>
        <v>0.03846153846</v>
      </c>
      <c r="Q403" s="27">
        <f>IFERROR(Points!P403/SUM(Points!$B403:$AG403),)*(1-$B403)</f>
        <v>0.0641025641</v>
      </c>
      <c r="R403" s="27">
        <f>IFERROR(Points!Q403/SUM(Points!$B403:$AG403),)*(1-$B403)</f>
        <v>0</v>
      </c>
      <c r="S403" s="27">
        <f>IFERROR(Points!R403/SUM(Points!$B403:$AG403),)*(1-$B403)</f>
        <v>0</v>
      </c>
      <c r="T403" s="27">
        <f>IFERROR(Points!S403/SUM(Points!$B403:$AG403),)*(1-$B403)</f>
        <v>0.03846153846</v>
      </c>
      <c r="U403" s="27">
        <f>IFERROR(Points!T403/SUM(Points!$B403:$AG403),)*(1-$B403)</f>
        <v>0</v>
      </c>
      <c r="V403" s="27">
        <f>IFERROR(Points!U403/SUM(Points!$B403:$AG403),)*(1-$B403)</f>
        <v>0</v>
      </c>
      <c r="W403" s="27">
        <f>IFERROR(Points!V403/SUM(Points!$B403:$AG403),)*(1-$B403)</f>
        <v>0</v>
      </c>
      <c r="X403" s="27">
        <f>IFERROR(Points!W403/SUM(Points!$B403:$AG403),)*(1-$B403)</f>
        <v>0</v>
      </c>
      <c r="Y403" s="27">
        <f>IFERROR(Points!X403/SUM(Points!$B403:$AG403),)*(1-$B403)</f>
        <v>0.05128205128</v>
      </c>
      <c r="Z403" s="27">
        <f>IFERROR(Points!Y403/SUM(Points!$B403:$AG403),)*(1-$B403)</f>
        <v>0</v>
      </c>
      <c r="AA403" s="27">
        <f>IFERROR(Points!Z403/SUM(Points!$B403:$AG403),)*(1-$B403)</f>
        <v>0</v>
      </c>
      <c r="AB403" s="27">
        <f>IFERROR(Points!AA403/SUM(Points!$B403:$AG403),)*(1-$B403)</f>
        <v>0</v>
      </c>
      <c r="AC403" s="27">
        <f>IFERROR(Points!AB403/SUM(Points!$B403:$AG403),)*(1-$B403)</f>
        <v>0.1282051282</v>
      </c>
      <c r="AD403" s="27">
        <f>IFERROR(Points!AC403/SUM(Points!$B403:$AG403),)*(1-$B403)</f>
        <v>0.05128205128</v>
      </c>
      <c r="AE403" s="27">
        <f>IFERROR(Points!AD403/SUM(Points!$B403:$AG403),)*(1-$B403)</f>
        <v>0</v>
      </c>
    </row>
    <row r="404" ht="22.5" customHeight="1">
      <c r="A404" s="25">
        <f t="shared" si="1"/>
        <v>45999</v>
      </c>
      <c r="B404" s="82">
        <v>0.0</v>
      </c>
      <c r="C404" s="27">
        <f>IFERROR(Points!B404/SUM(Points!$B404:$AG404),)*(1-$B404)</f>
        <v>0</v>
      </c>
      <c r="D404" s="27">
        <f>IFERROR(Points!C404/SUM(Points!$B404:$AG404),)*(1-$B404)</f>
        <v>0</v>
      </c>
      <c r="E404" s="27">
        <f>IFERROR(Points!D404/SUM(Points!$B404:$AG404),)*(1-$B404)</f>
        <v>0</v>
      </c>
      <c r="F404" s="27">
        <f>IFERROR(Points!E404/SUM(Points!$B404:$AG404),)*(1-$B404)</f>
        <v>0</v>
      </c>
      <c r="G404" s="27">
        <f>IFERROR(Points!F404/SUM(Points!$B404:$AG404),)*(1-$B404)</f>
        <v>0</v>
      </c>
      <c r="H404" s="27">
        <f>IFERROR(Points!G404/SUM(Points!$B404:$AG404),)*(1-$B404)</f>
        <v>0</v>
      </c>
      <c r="I404" s="27">
        <f>IFERROR(Points!H404/SUM(Points!$B404:$AG404),)*(1-$B404)</f>
        <v>0</v>
      </c>
      <c r="J404" s="27">
        <f>IFERROR(Points!I404/SUM(Points!$B404:$AG404),)*(1-$B404)</f>
        <v>0</v>
      </c>
      <c r="K404" s="27">
        <f>IFERROR(Points!J404/SUM(Points!$B404:$AG404),)*(1-$B404)</f>
        <v>0</v>
      </c>
      <c r="L404" s="27">
        <f>IFERROR(Points!K404/SUM(Points!$B404:$AG404),)*(1-$B404)</f>
        <v>0</v>
      </c>
      <c r="M404" s="27">
        <f>IFERROR(Points!L404/SUM(Points!$B404:$AG404),)*(1-$B404)</f>
        <v>0</v>
      </c>
      <c r="N404" s="27">
        <f>IFERROR(Points!M404/SUM(Points!$B404:$AG404),)*(1-$B404)</f>
        <v>0</v>
      </c>
      <c r="O404" s="27">
        <f>IFERROR(Points!N404/SUM(Points!$B404:$AG404),)*(1-$B404)</f>
        <v>0</v>
      </c>
      <c r="P404" s="27">
        <f>IFERROR(Points!O404/SUM(Points!$B404:$AG404),)*(1-$B404)</f>
        <v>0</v>
      </c>
      <c r="Q404" s="27">
        <f>IFERROR(Points!P404/SUM(Points!$B404:$AG404),)*(1-$B404)</f>
        <v>0</v>
      </c>
      <c r="R404" s="27">
        <f>IFERROR(Points!Q404/SUM(Points!$B404:$AG404),)*(1-$B404)</f>
        <v>0</v>
      </c>
      <c r="S404" s="27">
        <f>IFERROR(Points!R404/SUM(Points!$B404:$AG404),)*(1-$B404)</f>
        <v>0</v>
      </c>
      <c r="T404" s="27">
        <f>IFERROR(Points!S404/SUM(Points!$B404:$AG404),)*(1-$B404)</f>
        <v>0</v>
      </c>
      <c r="U404" s="27">
        <f>IFERROR(Points!T404/SUM(Points!$B404:$AG404),)*(1-$B404)</f>
        <v>0</v>
      </c>
      <c r="V404" s="27">
        <f>IFERROR(Points!U404/SUM(Points!$B404:$AG404),)*(1-$B404)</f>
        <v>0</v>
      </c>
      <c r="W404" s="27">
        <f>IFERROR(Points!V404/SUM(Points!$B404:$AG404),)*(1-$B404)</f>
        <v>0</v>
      </c>
      <c r="X404" s="27">
        <f>IFERROR(Points!W404/SUM(Points!$B404:$AG404),)*(1-$B404)</f>
        <v>0</v>
      </c>
      <c r="Y404" s="27">
        <f>IFERROR(Points!X404/SUM(Points!$B404:$AG404),)*(1-$B404)</f>
        <v>0</v>
      </c>
      <c r="Z404" s="27">
        <f>IFERROR(Points!Y404/SUM(Points!$B404:$AG404),)*(1-$B404)</f>
        <v>0</v>
      </c>
      <c r="AA404" s="27">
        <f>IFERROR(Points!Z404/SUM(Points!$B404:$AG404),)*(1-$B404)</f>
        <v>0</v>
      </c>
      <c r="AB404" s="27">
        <f>IFERROR(Points!AA404/SUM(Points!$B404:$AG404),)*(1-$B404)</f>
        <v>0</v>
      </c>
      <c r="AC404" s="27">
        <f>IFERROR(Points!AB404/SUM(Points!$B404:$AG404),)*(1-$B404)</f>
        <v>0</v>
      </c>
      <c r="AD404" s="27">
        <f>IFERROR(Points!AC404/SUM(Points!$B404:$AG404),)*(1-$B404)</f>
        <v>0</v>
      </c>
      <c r="AE404" s="27">
        <f>IFERROR(Points!AD404/SUM(Points!$B404:$AG404),)*(1-$B404)</f>
        <v>0</v>
      </c>
    </row>
    <row r="405" ht="22.5" customHeight="1">
      <c r="A405" s="25">
        <f t="shared" si="1"/>
        <v>46000</v>
      </c>
      <c r="B405" s="82">
        <v>0.0</v>
      </c>
      <c r="C405" s="27">
        <f>IFERROR(Points!B405/SUM(Points!$B405:$AG405),)*(1-$B405)</f>
        <v>0.07299270073</v>
      </c>
      <c r="D405" s="27">
        <f>IFERROR(Points!C405/SUM(Points!$B405:$AG405),)*(1-$B405)</f>
        <v>0.05839416058</v>
      </c>
      <c r="E405" s="27">
        <f>IFERROR(Points!D405/SUM(Points!$B405:$AG405),)*(1-$B405)</f>
        <v>0</v>
      </c>
      <c r="F405" s="27">
        <f>IFERROR(Points!E405/SUM(Points!$B405:$AG405),)*(1-$B405)</f>
        <v>0.1703163017</v>
      </c>
      <c r="G405" s="27">
        <f>IFERROR(Points!F405/SUM(Points!$B405:$AG405),)*(1-$B405)</f>
        <v>0</v>
      </c>
      <c r="H405" s="27">
        <f>IFERROR(Points!G405/SUM(Points!$B405:$AG405),)*(1-$B405)</f>
        <v>0.09732360097</v>
      </c>
      <c r="I405" s="27">
        <f>IFERROR(Points!H405/SUM(Points!$B405:$AG405),)*(1-$B405)</f>
        <v>0</v>
      </c>
      <c r="J405" s="27">
        <f>IFERROR(Points!I405/SUM(Points!$B405:$AG405),)*(1-$B405)</f>
        <v>0</v>
      </c>
      <c r="K405" s="27">
        <f>IFERROR(Points!J405/SUM(Points!$B405:$AG405),)*(1-$B405)</f>
        <v>0</v>
      </c>
      <c r="L405" s="27">
        <f>IFERROR(Points!K405/SUM(Points!$B405:$AG405),)*(1-$B405)</f>
        <v>0.08759124088</v>
      </c>
      <c r="M405" s="27">
        <f>IFERROR(Points!L405/SUM(Points!$B405:$AG405),)*(1-$B405)</f>
        <v>0</v>
      </c>
      <c r="N405" s="27">
        <f>IFERROR(Points!M405/SUM(Points!$B405:$AG405),)*(1-$B405)</f>
        <v>0.1703163017</v>
      </c>
      <c r="O405" s="27">
        <f>IFERROR(Points!N405/SUM(Points!$B405:$AG405),)*(1-$B405)</f>
        <v>0</v>
      </c>
      <c r="P405" s="27">
        <f>IFERROR(Points!O405/SUM(Points!$B405:$AG405),)*(1-$B405)</f>
        <v>0</v>
      </c>
      <c r="Q405" s="27">
        <f>IFERROR(Points!P405/SUM(Points!$B405:$AG405),)*(1-$B405)</f>
        <v>0.07299270073</v>
      </c>
      <c r="R405" s="27">
        <f>IFERROR(Points!Q405/SUM(Points!$B405:$AG405),)*(1-$B405)</f>
        <v>0</v>
      </c>
      <c r="S405" s="27">
        <f>IFERROR(Points!R405/SUM(Points!$B405:$AG405),)*(1-$B405)</f>
        <v>0</v>
      </c>
      <c r="T405" s="27">
        <f>IFERROR(Points!S405/SUM(Points!$B405:$AG405),)*(1-$B405)</f>
        <v>0</v>
      </c>
      <c r="U405" s="27">
        <f>IFERROR(Points!T405/SUM(Points!$B405:$AG405),)*(1-$B405)</f>
        <v>0</v>
      </c>
      <c r="V405" s="27">
        <f>IFERROR(Points!U405/SUM(Points!$B405:$AG405),)*(1-$B405)</f>
        <v>0</v>
      </c>
      <c r="W405" s="27">
        <f>IFERROR(Points!V405/SUM(Points!$B405:$AG405),)*(1-$B405)</f>
        <v>0</v>
      </c>
      <c r="X405" s="27">
        <f>IFERROR(Points!W405/SUM(Points!$B405:$AG405),)*(1-$B405)</f>
        <v>0</v>
      </c>
      <c r="Y405" s="27">
        <f>IFERROR(Points!X405/SUM(Points!$B405:$AG405),)*(1-$B405)</f>
        <v>0</v>
      </c>
      <c r="Z405" s="27">
        <f>IFERROR(Points!Y405/SUM(Points!$B405:$AG405),)*(1-$B405)</f>
        <v>0</v>
      </c>
      <c r="AA405" s="27">
        <f>IFERROR(Points!Z405/SUM(Points!$B405:$AG405),)*(1-$B405)</f>
        <v>0.06569343066</v>
      </c>
      <c r="AB405" s="27">
        <f>IFERROR(Points!AA405/SUM(Points!$B405:$AG405),)*(1-$B405)</f>
        <v>0</v>
      </c>
      <c r="AC405" s="27">
        <f>IFERROR(Points!AB405/SUM(Points!$B405:$AG405),)*(1-$B405)</f>
        <v>0.1459854015</v>
      </c>
      <c r="AD405" s="27">
        <f>IFERROR(Points!AC405/SUM(Points!$B405:$AG405),)*(1-$B405)</f>
        <v>0.05839416058</v>
      </c>
      <c r="AE405" s="27">
        <f>IFERROR(Points!AD405/SUM(Points!$B405:$AG405),)*(1-$B405)</f>
        <v>0</v>
      </c>
    </row>
    <row r="406" ht="22.5" customHeight="1">
      <c r="A406" s="25">
        <f t="shared" si="1"/>
        <v>46001</v>
      </c>
      <c r="B406" s="82">
        <v>0.0</v>
      </c>
      <c r="C406" s="27">
        <f>IFERROR(Points!B406/SUM(Points!$B406:$AG406),)*(1-$B406)</f>
        <v>0.05727923628</v>
      </c>
      <c r="D406" s="27">
        <f>IFERROR(Points!C406/SUM(Points!$B406:$AG406),)*(1-$B406)</f>
        <v>0.05727923628</v>
      </c>
      <c r="E406" s="27">
        <f>IFERROR(Points!D406/SUM(Points!$B406:$AG406),)*(1-$B406)</f>
        <v>0.07159904535</v>
      </c>
      <c r="F406" s="27">
        <f>IFERROR(Points!E406/SUM(Points!$B406:$AG406),)*(1-$B406)</f>
        <v>0.1670644391</v>
      </c>
      <c r="G406" s="27">
        <f>IFERROR(Points!F406/SUM(Points!$B406:$AG406),)*(1-$B406)</f>
        <v>0</v>
      </c>
      <c r="H406" s="27">
        <f>IFERROR(Points!G406/SUM(Points!$B406:$AG406),)*(1-$B406)</f>
        <v>0</v>
      </c>
      <c r="I406" s="27">
        <f>IFERROR(Points!H406/SUM(Points!$B406:$AG406),)*(1-$B406)</f>
        <v>0</v>
      </c>
      <c r="J406" s="27">
        <f>IFERROR(Points!I406/SUM(Points!$B406:$AG406),)*(1-$B406)</f>
        <v>0</v>
      </c>
      <c r="K406" s="27">
        <f>IFERROR(Points!J406/SUM(Points!$B406:$AG406),)*(1-$B406)</f>
        <v>0</v>
      </c>
      <c r="L406" s="27">
        <f>IFERROR(Points!K406/SUM(Points!$B406:$AG406),)*(1-$B406)</f>
        <v>0.08591885442</v>
      </c>
      <c r="M406" s="27">
        <f>IFERROR(Points!L406/SUM(Points!$B406:$AG406),)*(1-$B406)</f>
        <v>0</v>
      </c>
      <c r="N406" s="27">
        <f>IFERROR(Points!M406/SUM(Points!$B406:$AG406),)*(1-$B406)</f>
        <v>0.1670644391</v>
      </c>
      <c r="O406" s="27">
        <f>IFERROR(Points!N406/SUM(Points!$B406:$AG406),)*(1-$B406)</f>
        <v>0</v>
      </c>
      <c r="P406" s="27">
        <f>IFERROR(Points!O406/SUM(Points!$B406:$AG406),)*(1-$B406)</f>
        <v>0.04295942721</v>
      </c>
      <c r="Q406" s="27">
        <f>IFERROR(Points!P406/SUM(Points!$B406:$AG406),)*(1-$B406)</f>
        <v>0.07159904535</v>
      </c>
      <c r="R406" s="27">
        <f>IFERROR(Points!Q406/SUM(Points!$B406:$AG406),)*(1-$B406)</f>
        <v>0</v>
      </c>
      <c r="S406" s="27">
        <f>IFERROR(Points!R406/SUM(Points!$B406:$AG406),)*(1-$B406)</f>
        <v>0</v>
      </c>
      <c r="T406" s="27">
        <f>IFERROR(Points!S406/SUM(Points!$B406:$AG406),)*(1-$B406)</f>
        <v>0</v>
      </c>
      <c r="U406" s="27">
        <f>IFERROR(Points!T406/SUM(Points!$B406:$AG406),)*(1-$B406)</f>
        <v>0</v>
      </c>
      <c r="V406" s="27">
        <f>IFERROR(Points!U406/SUM(Points!$B406:$AG406),)*(1-$B406)</f>
        <v>0</v>
      </c>
      <c r="W406" s="27">
        <f>IFERROR(Points!V406/SUM(Points!$B406:$AG406),)*(1-$B406)</f>
        <v>0</v>
      </c>
      <c r="X406" s="27">
        <f>IFERROR(Points!W406/SUM(Points!$B406:$AG406),)*(1-$B406)</f>
        <v>0</v>
      </c>
      <c r="Y406" s="27">
        <f>IFERROR(Points!X406/SUM(Points!$B406:$AG406),)*(1-$B406)</f>
        <v>0</v>
      </c>
      <c r="Z406" s="27">
        <f>IFERROR(Points!Y406/SUM(Points!$B406:$AG406),)*(1-$B406)</f>
        <v>0</v>
      </c>
      <c r="AA406" s="27">
        <f>IFERROR(Points!Z406/SUM(Points!$B406:$AG406),)*(1-$B406)</f>
        <v>0.06443914081</v>
      </c>
      <c r="AB406" s="27">
        <f>IFERROR(Points!AA406/SUM(Points!$B406:$AG406),)*(1-$B406)</f>
        <v>0.01431980907</v>
      </c>
      <c r="AC406" s="27">
        <f>IFERROR(Points!AB406/SUM(Points!$B406:$AG406),)*(1-$B406)</f>
        <v>0.1431980907</v>
      </c>
      <c r="AD406" s="27">
        <f>IFERROR(Points!AC406/SUM(Points!$B406:$AG406),)*(1-$B406)</f>
        <v>0.05727923628</v>
      </c>
      <c r="AE406" s="27">
        <f>IFERROR(Points!AD406/SUM(Points!$B406:$AG406),)*(1-$B406)</f>
        <v>0</v>
      </c>
    </row>
    <row r="407" ht="22.5" customHeight="1">
      <c r="A407" s="25">
        <f t="shared" si="1"/>
        <v>46002</v>
      </c>
      <c r="B407" s="82">
        <v>0.0</v>
      </c>
      <c r="C407" s="27">
        <f>IFERROR(Points!B407/SUM(Points!$B407:$AG407),)*(1-$B407)</f>
        <v>0.05442176871</v>
      </c>
      <c r="D407" s="27">
        <f>IFERROR(Points!C407/SUM(Points!$B407:$AG407),)*(1-$B407)</f>
        <v>0</v>
      </c>
      <c r="E407" s="27">
        <f>IFERROR(Points!D407/SUM(Points!$B407:$AG407),)*(1-$B407)</f>
        <v>0.06802721088</v>
      </c>
      <c r="F407" s="27">
        <f>IFERROR(Points!E407/SUM(Points!$B407:$AG407),)*(1-$B407)</f>
        <v>0.1587301587</v>
      </c>
      <c r="G407" s="27">
        <f>IFERROR(Points!F407/SUM(Points!$B407:$AG407),)*(1-$B407)</f>
        <v>0</v>
      </c>
      <c r="H407" s="27">
        <f>IFERROR(Points!G407/SUM(Points!$B407:$AG407),)*(1-$B407)</f>
        <v>0.09070294785</v>
      </c>
      <c r="I407" s="27">
        <f>IFERROR(Points!H407/SUM(Points!$B407:$AG407),)*(1-$B407)</f>
        <v>0</v>
      </c>
      <c r="J407" s="27">
        <f>IFERROR(Points!I407/SUM(Points!$B407:$AG407),)*(1-$B407)</f>
        <v>0</v>
      </c>
      <c r="K407" s="27">
        <f>IFERROR(Points!J407/SUM(Points!$B407:$AG407),)*(1-$B407)</f>
        <v>0</v>
      </c>
      <c r="L407" s="27">
        <f>IFERROR(Points!K407/SUM(Points!$B407:$AG407),)*(1-$B407)</f>
        <v>0.08163265306</v>
      </c>
      <c r="M407" s="27">
        <f>IFERROR(Points!L407/SUM(Points!$B407:$AG407),)*(1-$B407)</f>
        <v>0</v>
      </c>
      <c r="N407" s="27">
        <f>IFERROR(Points!M407/SUM(Points!$B407:$AG407),)*(1-$B407)</f>
        <v>0.1587301587</v>
      </c>
      <c r="O407" s="27">
        <f>IFERROR(Points!N407/SUM(Points!$B407:$AG407),)*(1-$B407)</f>
        <v>0</v>
      </c>
      <c r="P407" s="27">
        <f>IFERROR(Points!O407/SUM(Points!$B407:$AG407),)*(1-$B407)</f>
        <v>0</v>
      </c>
      <c r="Q407" s="27">
        <f>IFERROR(Points!P407/SUM(Points!$B407:$AG407),)*(1-$B407)</f>
        <v>0.06802721088</v>
      </c>
      <c r="R407" s="27">
        <f>IFERROR(Points!Q407/SUM(Points!$B407:$AG407),)*(1-$B407)</f>
        <v>0</v>
      </c>
      <c r="S407" s="27">
        <f>IFERROR(Points!R407/SUM(Points!$B407:$AG407),)*(1-$B407)</f>
        <v>0</v>
      </c>
      <c r="T407" s="27">
        <f>IFERROR(Points!S407/SUM(Points!$B407:$AG407),)*(1-$B407)</f>
        <v>0</v>
      </c>
      <c r="U407" s="27">
        <f>IFERROR(Points!T407/SUM(Points!$B407:$AG407),)*(1-$B407)</f>
        <v>0</v>
      </c>
      <c r="V407" s="27">
        <f>IFERROR(Points!U407/SUM(Points!$B407:$AG407),)*(1-$B407)</f>
        <v>0</v>
      </c>
      <c r="W407" s="27">
        <f>IFERROR(Points!V407/SUM(Points!$B407:$AG407),)*(1-$B407)</f>
        <v>0</v>
      </c>
      <c r="X407" s="27">
        <f>IFERROR(Points!W407/SUM(Points!$B407:$AG407),)*(1-$B407)</f>
        <v>0</v>
      </c>
      <c r="Y407" s="27">
        <f>IFERROR(Points!X407/SUM(Points!$B407:$AG407),)*(1-$B407)</f>
        <v>0.05442176871</v>
      </c>
      <c r="Z407" s="27">
        <f>IFERROR(Points!Y407/SUM(Points!$B407:$AG407),)*(1-$B407)</f>
        <v>0</v>
      </c>
      <c r="AA407" s="27">
        <f>IFERROR(Points!Z407/SUM(Points!$B407:$AG407),)*(1-$B407)</f>
        <v>0.0612244898</v>
      </c>
      <c r="AB407" s="27">
        <f>IFERROR(Points!AA407/SUM(Points!$B407:$AG407),)*(1-$B407)</f>
        <v>0.01360544218</v>
      </c>
      <c r="AC407" s="27">
        <f>IFERROR(Points!AB407/SUM(Points!$B407:$AG407),)*(1-$B407)</f>
        <v>0.1360544218</v>
      </c>
      <c r="AD407" s="27">
        <f>IFERROR(Points!AC407/SUM(Points!$B407:$AG407),)*(1-$B407)</f>
        <v>0.05442176871</v>
      </c>
      <c r="AE407" s="27">
        <f>IFERROR(Points!AD407/SUM(Points!$B407:$AG407),)*(1-$B407)</f>
        <v>0</v>
      </c>
    </row>
    <row r="408" ht="22.5" customHeight="1">
      <c r="A408" s="25">
        <f t="shared" si="1"/>
        <v>46003</v>
      </c>
      <c r="B408" s="82">
        <v>0.0</v>
      </c>
      <c r="C408" s="27">
        <f>IFERROR(Points!B408/SUM(Points!$B408:$AG408),)*(1-$B408)</f>
        <v>0.05517241379</v>
      </c>
      <c r="D408" s="27">
        <f>IFERROR(Points!C408/SUM(Points!$B408:$AG408),)*(1-$B408)</f>
        <v>0.05517241379</v>
      </c>
      <c r="E408" s="27">
        <f>IFERROR(Points!D408/SUM(Points!$B408:$AG408),)*(1-$B408)</f>
        <v>0.06896551724</v>
      </c>
      <c r="F408" s="27">
        <f>IFERROR(Points!E408/SUM(Points!$B408:$AG408),)*(1-$B408)</f>
        <v>0.1609195402</v>
      </c>
      <c r="G408" s="27">
        <f>IFERROR(Points!F408/SUM(Points!$B408:$AG408),)*(1-$B408)</f>
        <v>0</v>
      </c>
      <c r="H408" s="27">
        <f>IFERROR(Points!G408/SUM(Points!$B408:$AG408),)*(1-$B408)</f>
        <v>0.09195402299</v>
      </c>
      <c r="I408" s="27">
        <f>IFERROR(Points!H408/SUM(Points!$B408:$AG408),)*(1-$B408)</f>
        <v>0</v>
      </c>
      <c r="J408" s="27">
        <f>IFERROR(Points!I408/SUM(Points!$B408:$AG408),)*(1-$B408)</f>
        <v>0</v>
      </c>
      <c r="K408" s="27">
        <f>IFERROR(Points!J408/SUM(Points!$B408:$AG408),)*(1-$B408)</f>
        <v>0</v>
      </c>
      <c r="L408" s="27">
        <f>IFERROR(Points!K408/SUM(Points!$B408:$AG408),)*(1-$B408)</f>
        <v>0.08275862069</v>
      </c>
      <c r="M408" s="27">
        <f>IFERROR(Points!L408/SUM(Points!$B408:$AG408),)*(1-$B408)</f>
        <v>0</v>
      </c>
      <c r="N408" s="27">
        <f>IFERROR(Points!M408/SUM(Points!$B408:$AG408),)*(1-$B408)</f>
        <v>0.1609195402</v>
      </c>
      <c r="O408" s="27">
        <f>IFERROR(Points!N408/SUM(Points!$B408:$AG408),)*(1-$B408)</f>
        <v>0</v>
      </c>
      <c r="P408" s="27">
        <f>IFERROR(Points!O408/SUM(Points!$B408:$AG408),)*(1-$B408)</f>
        <v>0</v>
      </c>
      <c r="Q408" s="27">
        <f>IFERROR(Points!P408/SUM(Points!$B408:$AG408),)*(1-$B408)</f>
        <v>0.06896551724</v>
      </c>
      <c r="R408" s="27">
        <f>IFERROR(Points!Q408/SUM(Points!$B408:$AG408),)*(1-$B408)</f>
        <v>0</v>
      </c>
      <c r="S408" s="27">
        <f>IFERROR(Points!R408/SUM(Points!$B408:$AG408),)*(1-$B408)</f>
        <v>0</v>
      </c>
      <c r="T408" s="27">
        <f>IFERROR(Points!S408/SUM(Points!$B408:$AG408),)*(1-$B408)</f>
        <v>0</v>
      </c>
      <c r="U408" s="27">
        <f>IFERROR(Points!T408/SUM(Points!$B408:$AG408),)*(1-$B408)</f>
        <v>0</v>
      </c>
      <c r="V408" s="27">
        <f>IFERROR(Points!U408/SUM(Points!$B408:$AG408),)*(1-$B408)</f>
        <v>0</v>
      </c>
      <c r="W408" s="27">
        <f>IFERROR(Points!V408/SUM(Points!$B408:$AG408),)*(1-$B408)</f>
        <v>0</v>
      </c>
      <c r="X408" s="27">
        <f>IFERROR(Points!W408/SUM(Points!$B408:$AG408),)*(1-$B408)</f>
        <v>0</v>
      </c>
      <c r="Y408" s="27">
        <f>IFERROR(Points!X408/SUM(Points!$B408:$AG408),)*(1-$B408)</f>
        <v>0</v>
      </c>
      <c r="Z408" s="27">
        <f>IFERROR(Points!Y408/SUM(Points!$B408:$AG408),)*(1-$B408)</f>
        <v>0</v>
      </c>
      <c r="AA408" s="27">
        <f>IFERROR(Points!Z408/SUM(Points!$B408:$AG408),)*(1-$B408)</f>
        <v>0.06206896552</v>
      </c>
      <c r="AB408" s="27">
        <f>IFERROR(Points!AA408/SUM(Points!$B408:$AG408),)*(1-$B408)</f>
        <v>0</v>
      </c>
      <c r="AC408" s="27">
        <f>IFERROR(Points!AB408/SUM(Points!$B408:$AG408),)*(1-$B408)</f>
        <v>0.1379310345</v>
      </c>
      <c r="AD408" s="27">
        <f>IFERROR(Points!AC408/SUM(Points!$B408:$AG408),)*(1-$B408)</f>
        <v>0.05517241379</v>
      </c>
      <c r="AE408" s="27">
        <f>IFERROR(Points!AD408/SUM(Points!$B408:$AG408),)*(1-$B408)</f>
        <v>0</v>
      </c>
    </row>
    <row r="409" ht="22.5" customHeight="1">
      <c r="A409" s="25">
        <f t="shared" si="1"/>
        <v>46004</v>
      </c>
      <c r="B409" s="82">
        <v>0.0</v>
      </c>
      <c r="C409" s="27">
        <f>IFERROR(Points!B409/SUM(Points!$B409:$AG409),)*(1-$B409)</f>
        <v>0.05970149254</v>
      </c>
      <c r="D409" s="27">
        <f>IFERROR(Points!C409/SUM(Points!$B409:$AG409),)*(1-$B409)</f>
        <v>0.05970149254</v>
      </c>
      <c r="E409" s="27">
        <f>IFERROR(Points!D409/SUM(Points!$B409:$AG409),)*(1-$B409)</f>
        <v>0.07462686567</v>
      </c>
      <c r="F409" s="27">
        <f>IFERROR(Points!E409/SUM(Points!$B409:$AG409),)*(1-$B409)</f>
        <v>0.1741293532</v>
      </c>
      <c r="G409" s="27">
        <f>IFERROR(Points!F409/SUM(Points!$B409:$AG409),)*(1-$B409)</f>
        <v>0</v>
      </c>
      <c r="H409" s="27">
        <f>IFERROR(Points!G409/SUM(Points!$B409:$AG409),)*(1-$B409)</f>
        <v>0.09950248756</v>
      </c>
      <c r="I409" s="27">
        <f>IFERROR(Points!H409/SUM(Points!$B409:$AG409),)*(1-$B409)</f>
        <v>0</v>
      </c>
      <c r="J409" s="27">
        <f>IFERROR(Points!I409/SUM(Points!$B409:$AG409),)*(1-$B409)</f>
        <v>0</v>
      </c>
      <c r="K409" s="27">
        <f>IFERROR(Points!J409/SUM(Points!$B409:$AG409),)*(1-$B409)</f>
        <v>0</v>
      </c>
      <c r="L409" s="27">
        <f>IFERROR(Points!K409/SUM(Points!$B409:$AG409),)*(1-$B409)</f>
        <v>0.08955223881</v>
      </c>
      <c r="M409" s="27">
        <f>IFERROR(Points!L409/SUM(Points!$B409:$AG409),)*(1-$B409)</f>
        <v>0</v>
      </c>
      <c r="N409" s="27">
        <f>IFERROR(Points!M409/SUM(Points!$B409:$AG409),)*(1-$B409)</f>
        <v>0.1741293532</v>
      </c>
      <c r="O409" s="27">
        <f>IFERROR(Points!N409/SUM(Points!$B409:$AG409),)*(1-$B409)</f>
        <v>0</v>
      </c>
      <c r="P409" s="27">
        <f>IFERROR(Points!O409/SUM(Points!$B409:$AG409),)*(1-$B409)</f>
        <v>0</v>
      </c>
      <c r="Q409" s="27">
        <f>IFERROR(Points!P409/SUM(Points!$B409:$AG409),)*(1-$B409)</f>
        <v>0</v>
      </c>
      <c r="R409" s="27">
        <f>IFERROR(Points!Q409/SUM(Points!$B409:$AG409),)*(1-$B409)</f>
        <v>0</v>
      </c>
      <c r="S409" s="27">
        <f>IFERROR(Points!R409/SUM(Points!$B409:$AG409),)*(1-$B409)</f>
        <v>0</v>
      </c>
      <c r="T409" s="27">
        <f>IFERROR(Points!S409/SUM(Points!$B409:$AG409),)*(1-$B409)</f>
        <v>0</v>
      </c>
      <c r="U409" s="27">
        <f>IFERROR(Points!T409/SUM(Points!$B409:$AG409),)*(1-$B409)</f>
        <v>0</v>
      </c>
      <c r="V409" s="27">
        <f>IFERROR(Points!U409/SUM(Points!$B409:$AG409),)*(1-$B409)</f>
        <v>0</v>
      </c>
      <c r="W409" s="27">
        <f>IFERROR(Points!V409/SUM(Points!$B409:$AG409),)*(1-$B409)</f>
        <v>0</v>
      </c>
      <c r="X409" s="27">
        <f>IFERROR(Points!W409/SUM(Points!$B409:$AG409),)*(1-$B409)</f>
        <v>0</v>
      </c>
      <c r="Y409" s="27">
        <f>IFERROR(Points!X409/SUM(Points!$B409:$AG409),)*(1-$B409)</f>
        <v>0.05970149254</v>
      </c>
      <c r="Z409" s="27">
        <f>IFERROR(Points!Y409/SUM(Points!$B409:$AG409),)*(1-$B409)</f>
        <v>0</v>
      </c>
      <c r="AA409" s="27">
        <f>IFERROR(Points!Z409/SUM(Points!$B409:$AG409),)*(1-$B409)</f>
        <v>0</v>
      </c>
      <c r="AB409" s="27">
        <f>IFERROR(Points!AA409/SUM(Points!$B409:$AG409),)*(1-$B409)</f>
        <v>0</v>
      </c>
      <c r="AC409" s="27">
        <f>IFERROR(Points!AB409/SUM(Points!$B409:$AG409),)*(1-$B409)</f>
        <v>0.1492537313</v>
      </c>
      <c r="AD409" s="27">
        <f>IFERROR(Points!AC409/SUM(Points!$B409:$AG409),)*(1-$B409)</f>
        <v>0.05970149254</v>
      </c>
      <c r="AE409" s="27">
        <f>IFERROR(Points!AD409/SUM(Points!$B409:$AG409),)*(1-$B409)</f>
        <v>0</v>
      </c>
    </row>
    <row r="410" ht="22.5" customHeight="1">
      <c r="A410" s="25">
        <f t="shared" si="1"/>
        <v>46005</v>
      </c>
      <c r="B410" s="82">
        <v>0.0</v>
      </c>
      <c r="C410" s="27">
        <f>IFERROR(Points!B410/SUM(Points!$B410:$AG410),)*(1-$B410)</f>
        <v>0.05811138015</v>
      </c>
      <c r="D410" s="27">
        <f>IFERROR(Points!C410/SUM(Points!$B410:$AG410),)*(1-$B410)</f>
        <v>0.05811138015</v>
      </c>
      <c r="E410" s="27">
        <f>IFERROR(Points!D410/SUM(Points!$B410:$AG410),)*(1-$B410)</f>
        <v>0.07263922518</v>
      </c>
      <c r="F410" s="27">
        <f>IFERROR(Points!E410/SUM(Points!$B410:$AG410),)*(1-$B410)</f>
        <v>0.1694915254</v>
      </c>
      <c r="G410" s="27">
        <f>IFERROR(Points!F410/SUM(Points!$B410:$AG410),)*(1-$B410)</f>
        <v>0</v>
      </c>
      <c r="H410" s="27">
        <f>IFERROR(Points!G410/SUM(Points!$B410:$AG410),)*(1-$B410)</f>
        <v>0</v>
      </c>
      <c r="I410" s="27">
        <f>IFERROR(Points!H410/SUM(Points!$B410:$AG410),)*(1-$B410)</f>
        <v>0</v>
      </c>
      <c r="J410" s="27">
        <f>IFERROR(Points!I410/SUM(Points!$B410:$AG410),)*(1-$B410)</f>
        <v>0</v>
      </c>
      <c r="K410" s="27">
        <f>IFERROR(Points!J410/SUM(Points!$B410:$AG410),)*(1-$B410)</f>
        <v>0</v>
      </c>
      <c r="L410" s="27">
        <f>IFERROR(Points!K410/SUM(Points!$B410:$AG410),)*(1-$B410)</f>
        <v>0.06537530266</v>
      </c>
      <c r="M410" s="27">
        <f>IFERROR(Points!L410/SUM(Points!$B410:$AG410),)*(1-$B410)</f>
        <v>0</v>
      </c>
      <c r="N410" s="27">
        <f>IFERROR(Points!M410/SUM(Points!$B410:$AG410),)*(1-$B410)</f>
        <v>0.1694915254</v>
      </c>
      <c r="O410" s="27">
        <f>IFERROR(Points!N410/SUM(Points!$B410:$AG410),)*(1-$B410)</f>
        <v>0</v>
      </c>
      <c r="P410" s="27">
        <f>IFERROR(Points!O410/SUM(Points!$B410:$AG410),)*(1-$B410)</f>
        <v>0.04358353511</v>
      </c>
      <c r="Q410" s="27">
        <f>IFERROR(Points!P410/SUM(Points!$B410:$AG410),)*(1-$B410)</f>
        <v>0.07263922518</v>
      </c>
      <c r="R410" s="27">
        <f>IFERROR(Points!Q410/SUM(Points!$B410:$AG410),)*(1-$B410)</f>
        <v>0</v>
      </c>
      <c r="S410" s="27">
        <f>IFERROR(Points!R410/SUM(Points!$B410:$AG410),)*(1-$B410)</f>
        <v>0</v>
      </c>
      <c r="T410" s="27">
        <f>IFERROR(Points!S410/SUM(Points!$B410:$AG410),)*(1-$B410)</f>
        <v>0</v>
      </c>
      <c r="U410" s="27">
        <f>IFERROR(Points!T410/SUM(Points!$B410:$AG410),)*(1-$B410)</f>
        <v>0.02905569007</v>
      </c>
      <c r="V410" s="27">
        <f>IFERROR(Points!U410/SUM(Points!$B410:$AG410),)*(1-$B410)</f>
        <v>0</v>
      </c>
      <c r="W410" s="27">
        <f>IFERROR(Points!V410/SUM(Points!$B410:$AG410),)*(1-$B410)</f>
        <v>0</v>
      </c>
      <c r="X410" s="27">
        <f>IFERROR(Points!W410/SUM(Points!$B410:$AG410),)*(1-$B410)</f>
        <v>0</v>
      </c>
      <c r="Y410" s="27">
        <f>IFERROR(Points!X410/SUM(Points!$B410:$AG410),)*(1-$B410)</f>
        <v>0.05811138015</v>
      </c>
      <c r="Z410" s="27">
        <f>IFERROR(Points!Y410/SUM(Points!$B410:$AG410),)*(1-$B410)</f>
        <v>0</v>
      </c>
      <c r="AA410" s="27">
        <f>IFERROR(Points!Z410/SUM(Points!$B410:$AG410),)*(1-$B410)</f>
        <v>0</v>
      </c>
      <c r="AB410" s="27">
        <f>IFERROR(Points!AA410/SUM(Points!$B410:$AG410),)*(1-$B410)</f>
        <v>0</v>
      </c>
      <c r="AC410" s="27">
        <f>IFERROR(Points!AB410/SUM(Points!$B410:$AG410),)*(1-$B410)</f>
        <v>0.1452784504</v>
      </c>
      <c r="AD410" s="27">
        <f>IFERROR(Points!AC410/SUM(Points!$B410:$AG410),)*(1-$B410)</f>
        <v>0.05811138015</v>
      </c>
      <c r="AE410" s="27">
        <f>IFERROR(Points!AD410/SUM(Points!$B410:$AG410),)*(1-$B410)</f>
        <v>0</v>
      </c>
    </row>
    <row r="411" ht="22.5" customHeight="1">
      <c r="A411" s="25">
        <f t="shared" si="1"/>
        <v>46006</v>
      </c>
      <c r="B411" s="82">
        <v>0.0</v>
      </c>
      <c r="C411" s="27">
        <f>IFERROR(Points!B411/SUM(Points!$B411:$AG411),)*(1-$B411)</f>
        <v>0</v>
      </c>
      <c r="D411" s="27">
        <f>IFERROR(Points!C411/SUM(Points!$B411:$AG411),)*(1-$B411)</f>
        <v>0</v>
      </c>
      <c r="E411" s="27">
        <f>IFERROR(Points!D411/SUM(Points!$B411:$AG411),)*(1-$B411)</f>
        <v>0</v>
      </c>
      <c r="F411" s="27">
        <f>IFERROR(Points!E411/SUM(Points!$B411:$AG411),)*(1-$B411)</f>
        <v>0</v>
      </c>
      <c r="G411" s="27">
        <f>IFERROR(Points!F411/SUM(Points!$B411:$AG411),)*(1-$B411)</f>
        <v>0</v>
      </c>
      <c r="H411" s="27">
        <f>IFERROR(Points!G411/SUM(Points!$B411:$AG411),)*(1-$B411)</f>
        <v>0</v>
      </c>
      <c r="I411" s="27">
        <f>IFERROR(Points!H411/SUM(Points!$B411:$AG411),)*(1-$B411)</f>
        <v>0</v>
      </c>
      <c r="J411" s="27">
        <f>IFERROR(Points!I411/SUM(Points!$B411:$AG411),)*(1-$B411)</f>
        <v>0</v>
      </c>
      <c r="K411" s="27">
        <f>IFERROR(Points!J411/SUM(Points!$B411:$AG411),)*(1-$B411)</f>
        <v>0</v>
      </c>
      <c r="L411" s="27">
        <f>IFERROR(Points!K411/SUM(Points!$B411:$AG411),)*(1-$B411)</f>
        <v>0</v>
      </c>
      <c r="M411" s="27">
        <f>IFERROR(Points!L411/SUM(Points!$B411:$AG411),)*(1-$B411)</f>
        <v>0</v>
      </c>
      <c r="N411" s="27">
        <f>IFERROR(Points!M411/SUM(Points!$B411:$AG411),)*(1-$B411)</f>
        <v>0</v>
      </c>
      <c r="O411" s="27">
        <f>IFERROR(Points!N411/SUM(Points!$B411:$AG411),)*(1-$B411)</f>
        <v>0</v>
      </c>
      <c r="P411" s="27">
        <f>IFERROR(Points!O411/SUM(Points!$B411:$AG411),)*(1-$B411)</f>
        <v>0</v>
      </c>
      <c r="Q411" s="27">
        <f>IFERROR(Points!P411/SUM(Points!$B411:$AG411),)*(1-$B411)</f>
        <v>0</v>
      </c>
      <c r="R411" s="27">
        <f>IFERROR(Points!Q411/SUM(Points!$B411:$AG411),)*(1-$B411)</f>
        <v>0</v>
      </c>
      <c r="S411" s="27">
        <f>IFERROR(Points!R411/SUM(Points!$B411:$AG411),)*(1-$B411)</f>
        <v>0</v>
      </c>
      <c r="T411" s="27">
        <f>IFERROR(Points!S411/SUM(Points!$B411:$AG411),)*(1-$B411)</f>
        <v>0</v>
      </c>
      <c r="U411" s="27">
        <f>IFERROR(Points!T411/SUM(Points!$B411:$AG411),)*(1-$B411)</f>
        <v>0</v>
      </c>
      <c r="V411" s="27">
        <f>IFERROR(Points!U411/SUM(Points!$B411:$AG411),)*(1-$B411)</f>
        <v>0</v>
      </c>
      <c r="W411" s="27">
        <f>IFERROR(Points!V411/SUM(Points!$B411:$AG411),)*(1-$B411)</f>
        <v>0</v>
      </c>
      <c r="X411" s="27">
        <f>IFERROR(Points!W411/SUM(Points!$B411:$AG411),)*(1-$B411)</f>
        <v>0</v>
      </c>
      <c r="Y411" s="27">
        <f>IFERROR(Points!X411/SUM(Points!$B411:$AG411),)*(1-$B411)</f>
        <v>0</v>
      </c>
      <c r="Z411" s="27">
        <f>IFERROR(Points!Y411/SUM(Points!$B411:$AG411),)*(1-$B411)</f>
        <v>0</v>
      </c>
      <c r="AA411" s="27">
        <f>IFERROR(Points!Z411/SUM(Points!$B411:$AG411),)*(1-$B411)</f>
        <v>0</v>
      </c>
      <c r="AB411" s="27">
        <f>IFERROR(Points!AA411/SUM(Points!$B411:$AG411),)*(1-$B411)</f>
        <v>0</v>
      </c>
      <c r="AC411" s="27">
        <f>IFERROR(Points!AB411/SUM(Points!$B411:$AG411),)*(1-$B411)</f>
        <v>0</v>
      </c>
      <c r="AD411" s="27">
        <f>IFERROR(Points!AC411/SUM(Points!$B411:$AG411),)*(1-$B411)</f>
        <v>0</v>
      </c>
      <c r="AE411" s="27">
        <f>IFERROR(Points!AD411/SUM(Points!$B411:$AG411),)*(1-$B411)</f>
        <v>0</v>
      </c>
    </row>
    <row r="412" ht="22.5" customHeight="1">
      <c r="A412" s="25">
        <f t="shared" si="1"/>
        <v>46007</v>
      </c>
      <c r="B412" s="82">
        <v>0.0</v>
      </c>
      <c r="C412" s="27">
        <f>IFERROR(Points!B412/SUM(Points!$B412:$AG412),)*(1-$B412)</f>
        <v>0.05491990847</v>
      </c>
      <c r="D412" s="27">
        <f>IFERROR(Points!C412/SUM(Points!$B412:$AG412),)*(1-$B412)</f>
        <v>0.05491990847</v>
      </c>
      <c r="E412" s="27">
        <f>IFERROR(Points!D412/SUM(Points!$B412:$AG412),)*(1-$B412)</f>
        <v>0.06864988558</v>
      </c>
      <c r="F412" s="27">
        <f>IFERROR(Points!E412/SUM(Points!$B412:$AG412),)*(1-$B412)</f>
        <v>0.1601830664</v>
      </c>
      <c r="G412" s="27">
        <f>IFERROR(Points!F412/SUM(Points!$B412:$AG412),)*(1-$B412)</f>
        <v>0</v>
      </c>
      <c r="H412" s="27">
        <f>IFERROR(Points!G412/SUM(Points!$B412:$AG412),)*(1-$B412)</f>
        <v>0</v>
      </c>
      <c r="I412" s="27">
        <f>IFERROR(Points!H412/SUM(Points!$B412:$AG412),)*(1-$B412)</f>
        <v>0</v>
      </c>
      <c r="J412" s="27">
        <f>IFERROR(Points!I412/SUM(Points!$B412:$AG412),)*(1-$B412)</f>
        <v>0.02745995423</v>
      </c>
      <c r="K412" s="27">
        <f>IFERROR(Points!J412/SUM(Points!$B412:$AG412),)*(1-$B412)</f>
        <v>0</v>
      </c>
      <c r="L412" s="27">
        <f>IFERROR(Points!K412/SUM(Points!$B412:$AG412),)*(1-$B412)</f>
        <v>0.0823798627</v>
      </c>
      <c r="M412" s="27">
        <f>IFERROR(Points!L412/SUM(Points!$B412:$AG412),)*(1-$B412)</f>
        <v>0</v>
      </c>
      <c r="N412" s="27">
        <f>IFERROR(Points!M412/SUM(Points!$B412:$AG412),)*(1-$B412)</f>
        <v>0.1601830664</v>
      </c>
      <c r="O412" s="27">
        <f>IFERROR(Points!N412/SUM(Points!$B412:$AG412),)*(1-$B412)</f>
        <v>0</v>
      </c>
      <c r="P412" s="27">
        <f>IFERROR(Points!O412/SUM(Points!$B412:$AG412),)*(1-$B412)</f>
        <v>0.04118993135</v>
      </c>
      <c r="Q412" s="27">
        <f>IFERROR(Points!P412/SUM(Points!$B412:$AG412),)*(1-$B412)</f>
        <v>0.06864988558</v>
      </c>
      <c r="R412" s="27">
        <f>IFERROR(Points!Q412/SUM(Points!$B412:$AG412),)*(1-$B412)</f>
        <v>0</v>
      </c>
      <c r="S412" s="27">
        <f>IFERROR(Points!R412/SUM(Points!$B412:$AG412),)*(1-$B412)</f>
        <v>0</v>
      </c>
      <c r="T412" s="27">
        <f>IFERROR(Points!S412/SUM(Points!$B412:$AG412),)*(1-$B412)</f>
        <v>0</v>
      </c>
      <c r="U412" s="27">
        <f>IFERROR(Points!T412/SUM(Points!$B412:$AG412),)*(1-$B412)</f>
        <v>0.02745995423</v>
      </c>
      <c r="V412" s="27">
        <f>IFERROR(Points!U412/SUM(Points!$B412:$AG412),)*(1-$B412)</f>
        <v>0</v>
      </c>
      <c r="W412" s="27">
        <f>IFERROR(Points!V412/SUM(Points!$B412:$AG412),)*(1-$B412)</f>
        <v>0</v>
      </c>
      <c r="X412" s="27">
        <f>IFERROR(Points!W412/SUM(Points!$B412:$AG412),)*(1-$B412)</f>
        <v>0</v>
      </c>
      <c r="Y412" s="27">
        <f>IFERROR(Points!X412/SUM(Points!$B412:$AG412),)*(1-$B412)</f>
        <v>0</v>
      </c>
      <c r="Z412" s="27">
        <f>IFERROR(Points!Y412/SUM(Points!$B412:$AG412),)*(1-$B412)</f>
        <v>0</v>
      </c>
      <c r="AA412" s="27">
        <f>IFERROR(Points!Z412/SUM(Points!$B412:$AG412),)*(1-$B412)</f>
        <v>0.06178489703</v>
      </c>
      <c r="AB412" s="27">
        <f>IFERROR(Points!AA412/SUM(Points!$B412:$AG412),)*(1-$B412)</f>
        <v>0</v>
      </c>
      <c r="AC412" s="27">
        <f>IFERROR(Points!AB412/SUM(Points!$B412:$AG412),)*(1-$B412)</f>
        <v>0.1372997712</v>
      </c>
      <c r="AD412" s="27">
        <f>IFERROR(Points!AC412/SUM(Points!$B412:$AG412),)*(1-$B412)</f>
        <v>0.05491990847</v>
      </c>
      <c r="AE412" s="27">
        <f>IFERROR(Points!AD412/SUM(Points!$B412:$AG412),)*(1-$B412)</f>
        <v>0</v>
      </c>
    </row>
    <row r="413" ht="22.5" customHeight="1">
      <c r="A413" s="25">
        <f t="shared" si="1"/>
        <v>46008</v>
      </c>
      <c r="B413" s="82">
        <v>0.0</v>
      </c>
      <c r="C413" s="27">
        <f>IFERROR(Points!B413/SUM(Points!$B413:$AG413),)*(1-$B413)</f>
        <v>0.05517241379</v>
      </c>
      <c r="D413" s="27">
        <f>IFERROR(Points!C413/SUM(Points!$B413:$AG413),)*(1-$B413)</f>
        <v>0.05517241379</v>
      </c>
      <c r="E413" s="27">
        <f>IFERROR(Points!D413/SUM(Points!$B413:$AG413),)*(1-$B413)</f>
        <v>0.06896551724</v>
      </c>
      <c r="F413" s="27">
        <f>IFERROR(Points!E413/SUM(Points!$B413:$AG413),)*(1-$B413)</f>
        <v>0.1609195402</v>
      </c>
      <c r="G413" s="27">
        <f>IFERROR(Points!F413/SUM(Points!$B413:$AG413),)*(1-$B413)</f>
        <v>0</v>
      </c>
      <c r="H413" s="27">
        <f>IFERROR(Points!G413/SUM(Points!$B413:$AG413),)*(1-$B413)</f>
        <v>0.09195402299</v>
      </c>
      <c r="I413" s="27">
        <f>IFERROR(Points!H413/SUM(Points!$B413:$AG413),)*(1-$B413)</f>
        <v>0</v>
      </c>
      <c r="J413" s="27">
        <f>IFERROR(Points!I413/SUM(Points!$B413:$AG413),)*(1-$B413)</f>
        <v>0</v>
      </c>
      <c r="K413" s="27">
        <f>IFERROR(Points!J413/SUM(Points!$B413:$AG413),)*(1-$B413)</f>
        <v>0</v>
      </c>
      <c r="L413" s="27">
        <f>IFERROR(Points!K413/SUM(Points!$B413:$AG413),)*(1-$B413)</f>
        <v>0.08275862069</v>
      </c>
      <c r="M413" s="27">
        <f>IFERROR(Points!L413/SUM(Points!$B413:$AG413),)*(1-$B413)</f>
        <v>0</v>
      </c>
      <c r="N413" s="27">
        <f>IFERROR(Points!M413/SUM(Points!$B413:$AG413),)*(1-$B413)</f>
        <v>0.1609195402</v>
      </c>
      <c r="O413" s="27">
        <f>IFERROR(Points!N413/SUM(Points!$B413:$AG413),)*(1-$B413)</f>
        <v>0</v>
      </c>
      <c r="P413" s="27">
        <f>IFERROR(Points!O413/SUM(Points!$B413:$AG413),)*(1-$B413)</f>
        <v>0</v>
      </c>
      <c r="Q413" s="27">
        <f>IFERROR(Points!P413/SUM(Points!$B413:$AG413),)*(1-$B413)</f>
        <v>0.06896551724</v>
      </c>
      <c r="R413" s="27">
        <f>IFERROR(Points!Q413/SUM(Points!$B413:$AG413),)*(1-$B413)</f>
        <v>0</v>
      </c>
      <c r="S413" s="27">
        <f>IFERROR(Points!R413/SUM(Points!$B413:$AG413),)*(1-$B413)</f>
        <v>0</v>
      </c>
      <c r="T413" s="27">
        <f>IFERROR(Points!S413/SUM(Points!$B413:$AG413),)*(1-$B413)</f>
        <v>0</v>
      </c>
      <c r="U413" s="27">
        <f>IFERROR(Points!T413/SUM(Points!$B413:$AG413),)*(1-$B413)</f>
        <v>0</v>
      </c>
      <c r="V413" s="27">
        <f>IFERROR(Points!U413/SUM(Points!$B413:$AG413),)*(1-$B413)</f>
        <v>0</v>
      </c>
      <c r="W413" s="27">
        <f>IFERROR(Points!V413/SUM(Points!$B413:$AG413),)*(1-$B413)</f>
        <v>0</v>
      </c>
      <c r="X413" s="27">
        <f>IFERROR(Points!W413/SUM(Points!$B413:$AG413),)*(1-$B413)</f>
        <v>0</v>
      </c>
      <c r="Y413" s="27">
        <f>IFERROR(Points!X413/SUM(Points!$B413:$AG413),)*(1-$B413)</f>
        <v>0</v>
      </c>
      <c r="Z413" s="27">
        <f>IFERROR(Points!Y413/SUM(Points!$B413:$AG413),)*(1-$B413)</f>
        <v>0</v>
      </c>
      <c r="AA413" s="27">
        <f>IFERROR(Points!Z413/SUM(Points!$B413:$AG413),)*(1-$B413)</f>
        <v>0.06206896552</v>
      </c>
      <c r="AB413" s="27">
        <f>IFERROR(Points!AA413/SUM(Points!$B413:$AG413),)*(1-$B413)</f>
        <v>0</v>
      </c>
      <c r="AC413" s="27">
        <f>IFERROR(Points!AB413/SUM(Points!$B413:$AG413),)*(1-$B413)</f>
        <v>0.1379310345</v>
      </c>
      <c r="AD413" s="27">
        <f>IFERROR(Points!AC413/SUM(Points!$B413:$AG413),)*(1-$B413)</f>
        <v>0.05517241379</v>
      </c>
      <c r="AE413" s="27">
        <f>IFERROR(Points!AD413/SUM(Points!$B413:$AG413),)*(1-$B413)</f>
        <v>0</v>
      </c>
    </row>
    <row r="414" ht="22.5" customHeight="1">
      <c r="A414" s="25">
        <f t="shared" si="1"/>
        <v>46009</v>
      </c>
      <c r="B414" s="82">
        <v>0.0</v>
      </c>
      <c r="C414" s="27">
        <f>IFERROR(Points!B414/SUM(Points!$B414:$AG414),)*(1-$B414)</f>
        <v>0</v>
      </c>
      <c r="D414" s="27">
        <f>IFERROR(Points!C414/SUM(Points!$B414:$AG414),)*(1-$B414)</f>
        <v>0</v>
      </c>
      <c r="E414" s="27">
        <f>IFERROR(Points!D414/SUM(Points!$B414:$AG414),)*(1-$B414)</f>
        <v>0</v>
      </c>
      <c r="F414" s="27">
        <f>IFERROR(Points!E414/SUM(Points!$B414:$AG414),)*(1-$B414)</f>
        <v>0</v>
      </c>
      <c r="G414" s="27">
        <f>IFERROR(Points!F414/SUM(Points!$B414:$AG414),)*(1-$B414)</f>
        <v>0</v>
      </c>
      <c r="H414" s="27">
        <f>IFERROR(Points!G414/SUM(Points!$B414:$AG414),)*(1-$B414)</f>
        <v>0</v>
      </c>
      <c r="I414" s="27">
        <f>IFERROR(Points!H414/SUM(Points!$B414:$AG414),)*(1-$B414)</f>
        <v>0</v>
      </c>
      <c r="J414" s="27">
        <f>IFERROR(Points!I414/SUM(Points!$B414:$AG414),)*(1-$B414)</f>
        <v>0</v>
      </c>
      <c r="K414" s="27">
        <f>IFERROR(Points!J414/SUM(Points!$B414:$AG414),)*(1-$B414)</f>
        <v>0</v>
      </c>
      <c r="L414" s="27">
        <f>IFERROR(Points!K414/SUM(Points!$B414:$AG414),)*(1-$B414)</f>
        <v>0</v>
      </c>
      <c r="M414" s="27">
        <f>IFERROR(Points!L414/SUM(Points!$B414:$AG414),)*(1-$B414)</f>
        <v>0</v>
      </c>
      <c r="N414" s="27">
        <f>IFERROR(Points!M414/SUM(Points!$B414:$AG414),)*(1-$B414)</f>
        <v>0</v>
      </c>
      <c r="O414" s="27">
        <f>IFERROR(Points!N414/SUM(Points!$B414:$AG414),)*(1-$B414)</f>
        <v>0</v>
      </c>
      <c r="P414" s="27">
        <f>IFERROR(Points!O414/SUM(Points!$B414:$AG414),)*(1-$B414)</f>
        <v>0</v>
      </c>
      <c r="Q414" s="27">
        <f>IFERROR(Points!P414/SUM(Points!$B414:$AG414),)*(1-$B414)</f>
        <v>0</v>
      </c>
      <c r="R414" s="27">
        <f>IFERROR(Points!Q414/SUM(Points!$B414:$AG414),)*(1-$B414)</f>
        <v>0</v>
      </c>
      <c r="S414" s="27">
        <f>IFERROR(Points!R414/SUM(Points!$B414:$AG414),)*(1-$B414)</f>
        <v>0</v>
      </c>
      <c r="T414" s="27">
        <f>IFERROR(Points!S414/SUM(Points!$B414:$AG414),)*(1-$B414)</f>
        <v>0</v>
      </c>
      <c r="U414" s="27">
        <f>IFERROR(Points!T414/SUM(Points!$B414:$AG414),)*(1-$B414)</f>
        <v>0</v>
      </c>
      <c r="V414" s="27">
        <f>IFERROR(Points!U414/SUM(Points!$B414:$AG414),)*(1-$B414)</f>
        <v>0</v>
      </c>
      <c r="W414" s="27">
        <f>IFERROR(Points!V414/SUM(Points!$B414:$AG414),)*(1-$B414)</f>
        <v>0</v>
      </c>
      <c r="X414" s="27">
        <f>IFERROR(Points!W414/SUM(Points!$B414:$AG414),)*(1-$B414)</f>
        <v>0</v>
      </c>
      <c r="Y414" s="27">
        <f>IFERROR(Points!X414/SUM(Points!$B414:$AG414),)*(1-$B414)</f>
        <v>0</v>
      </c>
      <c r="Z414" s="27">
        <f>IFERROR(Points!Y414/SUM(Points!$B414:$AG414),)*(1-$B414)</f>
        <v>0</v>
      </c>
      <c r="AA414" s="27">
        <f>IFERROR(Points!Z414/SUM(Points!$B414:$AG414),)*(1-$B414)</f>
        <v>0</v>
      </c>
      <c r="AB414" s="27">
        <f>IFERROR(Points!AA414/SUM(Points!$B414:$AG414),)*(1-$B414)</f>
        <v>0</v>
      </c>
      <c r="AC414" s="27">
        <f>IFERROR(Points!AB414/SUM(Points!$B414:$AG414),)*(1-$B414)</f>
        <v>0</v>
      </c>
      <c r="AD414" s="27">
        <f>IFERROR(Points!AC414/SUM(Points!$B414:$AG414),)*(1-$B414)</f>
        <v>0</v>
      </c>
      <c r="AE414" s="27">
        <f>IFERROR(Points!AD414/SUM(Points!$B414:$AG414),)*(1-$B414)</f>
        <v>0</v>
      </c>
    </row>
    <row r="415" ht="22.5" customHeight="1">
      <c r="A415" s="25">
        <f t="shared" si="1"/>
        <v>46010</v>
      </c>
      <c r="B415" s="82">
        <v>0.0</v>
      </c>
      <c r="C415" s="27">
        <f>IFERROR(Points!B415/SUM(Points!$B415:$AG415),)*(1-$B415)</f>
        <v>0</v>
      </c>
      <c r="D415" s="27">
        <f>IFERROR(Points!C415/SUM(Points!$B415:$AG415),)*(1-$B415)</f>
        <v>0</v>
      </c>
      <c r="E415" s="27">
        <f>IFERROR(Points!D415/SUM(Points!$B415:$AG415),)*(1-$B415)</f>
        <v>0</v>
      </c>
      <c r="F415" s="27">
        <f>IFERROR(Points!E415/SUM(Points!$B415:$AG415),)*(1-$B415)</f>
        <v>0</v>
      </c>
      <c r="G415" s="27">
        <f>IFERROR(Points!F415/SUM(Points!$B415:$AG415),)*(1-$B415)</f>
        <v>0</v>
      </c>
      <c r="H415" s="27">
        <f>IFERROR(Points!G415/SUM(Points!$B415:$AG415),)*(1-$B415)</f>
        <v>0</v>
      </c>
      <c r="I415" s="27">
        <f>IFERROR(Points!H415/SUM(Points!$B415:$AG415),)*(1-$B415)</f>
        <v>0</v>
      </c>
      <c r="J415" s="27">
        <f>IFERROR(Points!I415/SUM(Points!$B415:$AG415),)*(1-$B415)</f>
        <v>0</v>
      </c>
      <c r="K415" s="27">
        <f>IFERROR(Points!J415/SUM(Points!$B415:$AG415),)*(1-$B415)</f>
        <v>0</v>
      </c>
      <c r="L415" s="27">
        <f>IFERROR(Points!K415/SUM(Points!$B415:$AG415),)*(1-$B415)</f>
        <v>0</v>
      </c>
      <c r="M415" s="27">
        <f>IFERROR(Points!L415/SUM(Points!$B415:$AG415),)*(1-$B415)</f>
        <v>0</v>
      </c>
      <c r="N415" s="27">
        <f>IFERROR(Points!M415/SUM(Points!$B415:$AG415),)*(1-$B415)</f>
        <v>0</v>
      </c>
      <c r="O415" s="27">
        <f>IFERROR(Points!N415/SUM(Points!$B415:$AG415),)*(1-$B415)</f>
        <v>0</v>
      </c>
      <c r="P415" s="27">
        <f>IFERROR(Points!O415/SUM(Points!$B415:$AG415),)*(1-$B415)</f>
        <v>0</v>
      </c>
      <c r="Q415" s="27">
        <f>IFERROR(Points!P415/SUM(Points!$B415:$AG415),)*(1-$B415)</f>
        <v>0</v>
      </c>
      <c r="R415" s="27">
        <f>IFERROR(Points!Q415/SUM(Points!$B415:$AG415),)*(1-$B415)</f>
        <v>0</v>
      </c>
      <c r="S415" s="27">
        <f>IFERROR(Points!R415/SUM(Points!$B415:$AG415),)*(1-$B415)</f>
        <v>0</v>
      </c>
      <c r="T415" s="27">
        <f>IFERROR(Points!S415/SUM(Points!$B415:$AG415),)*(1-$B415)</f>
        <v>0</v>
      </c>
      <c r="U415" s="27">
        <f>IFERROR(Points!T415/SUM(Points!$B415:$AG415),)*(1-$B415)</f>
        <v>0</v>
      </c>
      <c r="V415" s="27">
        <f>IFERROR(Points!U415/SUM(Points!$B415:$AG415),)*(1-$B415)</f>
        <v>0</v>
      </c>
      <c r="W415" s="27">
        <f>IFERROR(Points!V415/SUM(Points!$B415:$AG415),)*(1-$B415)</f>
        <v>0</v>
      </c>
      <c r="X415" s="27">
        <f>IFERROR(Points!W415/SUM(Points!$B415:$AG415),)*(1-$B415)</f>
        <v>0</v>
      </c>
      <c r="Y415" s="27">
        <f>IFERROR(Points!X415/SUM(Points!$B415:$AG415),)*(1-$B415)</f>
        <v>0</v>
      </c>
      <c r="Z415" s="27">
        <f>IFERROR(Points!Y415/SUM(Points!$B415:$AG415),)*(1-$B415)</f>
        <v>0</v>
      </c>
      <c r="AA415" s="27">
        <f>IFERROR(Points!Z415/SUM(Points!$B415:$AG415),)*(1-$B415)</f>
        <v>0</v>
      </c>
      <c r="AB415" s="27">
        <f>IFERROR(Points!AA415/SUM(Points!$B415:$AG415),)*(1-$B415)</f>
        <v>0</v>
      </c>
      <c r="AC415" s="27">
        <f>IFERROR(Points!AB415/SUM(Points!$B415:$AG415),)*(1-$B415)</f>
        <v>0</v>
      </c>
      <c r="AD415" s="27">
        <f>IFERROR(Points!AC415/SUM(Points!$B415:$AG415),)*(1-$B415)</f>
        <v>0</v>
      </c>
      <c r="AE415" s="27">
        <f>IFERROR(Points!AD415/SUM(Points!$B415:$AG415),)*(1-$B415)</f>
        <v>0</v>
      </c>
    </row>
    <row r="416" ht="22.5" customHeight="1">
      <c r="A416" s="25">
        <f t="shared" si="1"/>
        <v>46011</v>
      </c>
      <c r="B416" s="82">
        <v>0.0</v>
      </c>
      <c r="C416" s="27">
        <f>IFERROR(Points!B416/SUM(Points!$B416:$AG416),)*(1-$B416)</f>
        <v>0</v>
      </c>
      <c r="D416" s="27">
        <f>IFERROR(Points!C416/SUM(Points!$B416:$AG416),)*(1-$B416)</f>
        <v>0</v>
      </c>
      <c r="E416" s="27">
        <f>IFERROR(Points!D416/SUM(Points!$B416:$AG416),)*(1-$B416)</f>
        <v>0</v>
      </c>
      <c r="F416" s="27">
        <f>IFERROR(Points!E416/SUM(Points!$B416:$AG416),)*(1-$B416)</f>
        <v>0</v>
      </c>
      <c r="G416" s="27">
        <f>IFERROR(Points!F416/SUM(Points!$B416:$AG416),)*(1-$B416)</f>
        <v>0</v>
      </c>
      <c r="H416" s="27">
        <f>IFERROR(Points!G416/SUM(Points!$B416:$AG416),)*(1-$B416)</f>
        <v>0</v>
      </c>
      <c r="I416" s="27">
        <f>IFERROR(Points!H416/SUM(Points!$B416:$AG416),)*(1-$B416)</f>
        <v>0</v>
      </c>
      <c r="J416" s="27">
        <f>IFERROR(Points!I416/SUM(Points!$B416:$AG416),)*(1-$B416)</f>
        <v>0</v>
      </c>
      <c r="K416" s="27">
        <f>IFERROR(Points!J416/SUM(Points!$B416:$AG416),)*(1-$B416)</f>
        <v>0</v>
      </c>
      <c r="L416" s="27">
        <f>IFERROR(Points!K416/SUM(Points!$B416:$AG416),)*(1-$B416)</f>
        <v>0</v>
      </c>
      <c r="M416" s="27">
        <f>IFERROR(Points!L416/SUM(Points!$B416:$AG416),)*(1-$B416)</f>
        <v>0</v>
      </c>
      <c r="N416" s="27">
        <f>IFERROR(Points!M416/SUM(Points!$B416:$AG416),)*(1-$B416)</f>
        <v>0</v>
      </c>
      <c r="O416" s="27">
        <f>IFERROR(Points!N416/SUM(Points!$B416:$AG416),)*(1-$B416)</f>
        <v>0</v>
      </c>
      <c r="P416" s="27">
        <f>IFERROR(Points!O416/SUM(Points!$B416:$AG416),)*(1-$B416)</f>
        <v>0</v>
      </c>
      <c r="Q416" s="27">
        <f>IFERROR(Points!P416/SUM(Points!$B416:$AG416),)*(1-$B416)</f>
        <v>0</v>
      </c>
      <c r="R416" s="27">
        <f>IFERROR(Points!Q416/SUM(Points!$B416:$AG416),)*(1-$B416)</f>
        <v>0</v>
      </c>
      <c r="S416" s="27">
        <f>IFERROR(Points!R416/SUM(Points!$B416:$AG416),)*(1-$B416)</f>
        <v>0</v>
      </c>
      <c r="T416" s="27">
        <f>IFERROR(Points!S416/SUM(Points!$B416:$AG416),)*(1-$B416)</f>
        <v>0</v>
      </c>
      <c r="U416" s="27">
        <f>IFERROR(Points!T416/SUM(Points!$B416:$AG416),)*(1-$B416)</f>
        <v>0</v>
      </c>
      <c r="V416" s="27">
        <f>IFERROR(Points!U416/SUM(Points!$B416:$AG416),)*(1-$B416)</f>
        <v>0</v>
      </c>
      <c r="W416" s="27">
        <f>IFERROR(Points!V416/SUM(Points!$B416:$AG416),)*(1-$B416)</f>
        <v>0</v>
      </c>
      <c r="X416" s="27">
        <f>IFERROR(Points!W416/SUM(Points!$B416:$AG416),)*(1-$B416)</f>
        <v>0</v>
      </c>
      <c r="Y416" s="27">
        <f>IFERROR(Points!X416/SUM(Points!$B416:$AG416),)*(1-$B416)</f>
        <v>0</v>
      </c>
      <c r="Z416" s="27">
        <f>IFERROR(Points!Y416/SUM(Points!$B416:$AG416),)*(1-$B416)</f>
        <v>0</v>
      </c>
      <c r="AA416" s="27">
        <f>IFERROR(Points!Z416/SUM(Points!$B416:$AG416),)*(1-$B416)</f>
        <v>0</v>
      </c>
      <c r="AB416" s="27">
        <f>IFERROR(Points!AA416/SUM(Points!$B416:$AG416),)*(1-$B416)</f>
        <v>0</v>
      </c>
      <c r="AC416" s="27">
        <f>IFERROR(Points!AB416/SUM(Points!$B416:$AG416),)*(1-$B416)</f>
        <v>0</v>
      </c>
      <c r="AD416" s="27">
        <f>IFERROR(Points!AC416/SUM(Points!$B416:$AG416),)*(1-$B416)</f>
        <v>0</v>
      </c>
      <c r="AE416" s="27">
        <f>IFERROR(Points!AD416/SUM(Points!$B416:$AG416),)*(1-$B416)</f>
        <v>0</v>
      </c>
    </row>
    <row r="417" ht="22.5" customHeight="1">
      <c r="A417" s="25">
        <f t="shared" si="1"/>
        <v>46012</v>
      </c>
      <c r="B417" s="82">
        <v>0.0</v>
      </c>
      <c r="C417" s="27">
        <f>IFERROR(Points!B417/SUM(Points!$B417:$AG417),)*(1-$B417)</f>
        <v>0</v>
      </c>
      <c r="D417" s="27">
        <f>IFERROR(Points!C417/SUM(Points!$B417:$AG417),)*(1-$B417)</f>
        <v>0</v>
      </c>
      <c r="E417" s="27">
        <f>IFERROR(Points!D417/SUM(Points!$B417:$AG417),)*(1-$B417)</f>
        <v>0</v>
      </c>
      <c r="F417" s="27">
        <f>IFERROR(Points!E417/SUM(Points!$B417:$AG417),)*(1-$B417)</f>
        <v>0</v>
      </c>
      <c r="G417" s="27">
        <f>IFERROR(Points!F417/SUM(Points!$B417:$AG417),)*(1-$B417)</f>
        <v>0</v>
      </c>
      <c r="H417" s="27">
        <f>IFERROR(Points!G417/SUM(Points!$B417:$AG417),)*(1-$B417)</f>
        <v>0</v>
      </c>
      <c r="I417" s="27">
        <f>IFERROR(Points!H417/SUM(Points!$B417:$AG417),)*(1-$B417)</f>
        <v>0</v>
      </c>
      <c r="J417" s="27">
        <f>IFERROR(Points!I417/SUM(Points!$B417:$AG417),)*(1-$B417)</f>
        <v>0</v>
      </c>
      <c r="K417" s="27">
        <f>IFERROR(Points!J417/SUM(Points!$B417:$AG417),)*(1-$B417)</f>
        <v>0</v>
      </c>
      <c r="L417" s="27">
        <f>IFERROR(Points!K417/SUM(Points!$B417:$AG417),)*(1-$B417)</f>
        <v>0</v>
      </c>
      <c r="M417" s="27">
        <f>IFERROR(Points!L417/SUM(Points!$B417:$AG417),)*(1-$B417)</f>
        <v>0</v>
      </c>
      <c r="N417" s="27">
        <f>IFERROR(Points!M417/SUM(Points!$B417:$AG417),)*(1-$B417)</f>
        <v>0</v>
      </c>
      <c r="O417" s="27">
        <f>IFERROR(Points!N417/SUM(Points!$B417:$AG417),)*(1-$B417)</f>
        <v>0</v>
      </c>
      <c r="P417" s="27">
        <f>IFERROR(Points!O417/SUM(Points!$B417:$AG417),)*(1-$B417)</f>
        <v>0</v>
      </c>
      <c r="Q417" s="27">
        <f>IFERROR(Points!P417/SUM(Points!$B417:$AG417),)*(1-$B417)</f>
        <v>0</v>
      </c>
      <c r="R417" s="27">
        <f>IFERROR(Points!Q417/SUM(Points!$B417:$AG417),)*(1-$B417)</f>
        <v>0</v>
      </c>
      <c r="S417" s="27">
        <f>IFERROR(Points!R417/SUM(Points!$B417:$AG417),)*(1-$B417)</f>
        <v>0</v>
      </c>
      <c r="T417" s="27">
        <f>IFERROR(Points!S417/SUM(Points!$B417:$AG417),)*(1-$B417)</f>
        <v>0</v>
      </c>
      <c r="U417" s="27">
        <f>IFERROR(Points!T417/SUM(Points!$B417:$AG417),)*(1-$B417)</f>
        <v>0</v>
      </c>
      <c r="V417" s="27">
        <f>IFERROR(Points!U417/SUM(Points!$B417:$AG417),)*(1-$B417)</f>
        <v>0</v>
      </c>
      <c r="W417" s="27">
        <f>IFERROR(Points!V417/SUM(Points!$B417:$AG417),)*(1-$B417)</f>
        <v>0</v>
      </c>
      <c r="X417" s="27">
        <f>IFERROR(Points!W417/SUM(Points!$B417:$AG417),)*(1-$B417)</f>
        <v>0</v>
      </c>
      <c r="Y417" s="27">
        <f>IFERROR(Points!X417/SUM(Points!$B417:$AG417),)*(1-$B417)</f>
        <v>0</v>
      </c>
      <c r="Z417" s="27">
        <f>IFERROR(Points!Y417/SUM(Points!$B417:$AG417),)*(1-$B417)</f>
        <v>0</v>
      </c>
      <c r="AA417" s="27">
        <f>IFERROR(Points!Z417/SUM(Points!$B417:$AG417),)*(1-$B417)</f>
        <v>0</v>
      </c>
      <c r="AB417" s="27">
        <f>IFERROR(Points!AA417/SUM(Points!$B417:$AG417),)*(1-$B417)</f>
        <v>0</v>
      </c>
      <c r="AC417" s="27">
        <f>IFERROR(Points!AB417/SUM(Points!$B417:$AG417),)*(1-$B417)</f>
        <v>0</v>
      </c>
      <c r="AD417" s="27">
        <f>IFERROR(Points!AC417/SUM(Points!$B417:$AG417),)*(1-$B417)</f>
        <v>0</v>
      </c>
      <c r="AE417" s="27">
        <f>IFERROR(Points!AD417/SUM(Points!$B417:$AG417),)*(1-$B417)</f>
        <v>0</v>
      </c>
    </row>
    <row r="418" ht="22.5" customHeight="1">
      <c r="A418" s="25">
        <f t="shared" si="1"/>
        <v>46013</v>
      </c>
      <c r="B418" s="82">
        <v>0.0</v>
      </c>
      <c r="C418" s="27">
        <f>IFERROR(Points!B418/SUM(Points!$B418:$AG418),)*(1-$B418)</f>
        <v>0</v>
      </c>
      <c r="D418" s="27">
        <f>IFERROR(Points!C418/SUM(Points!$B418:$AG418),)*(1-$B418)</f>
        <v>0</v>
      </c>
      <c r="E418" s="27">
        <f>IFERROR(Points!D418/SUM(Points!$B418:$AG418),)*(1-$B418)</f>
        <v>0</v>
      </c>
      <c r="F418" s="27">
        <f>IFERROR(Points!E418/SUM(Points!$B418:$AG418),)*(1-$B418)</f>
        <v>0</v>
      </c>
      <c r="G418" s="27">
        <f>IFERROR(Points!F418/SUM(Points!$B418:$AG418),)*(1-$B418)</f>
        <v>0</v>
      </c>
      <c r="H418" s="27">
        <f>IFERROR(Points!G418/SUM(Points!$B418:$AG418),)*(1-$B418)</f>
        <v>0</v>
      </c>
      <c r="I418" s="27">
        <f>IFERROR(Points!H418/SUM(Points!$B418:$AG418),)*(1-$B418)</f>
        <v>0</v>
      </c>
      <c r="J418" s="27">
        <f>IFERROR(Points!I418/SUM(Points!$B418:$AG418),)*(1-$B418)</f>
        <v>0</v>
      </c>
      <c r="K418" s="27">
        <f>IFERROR(Points!J418/SUM(Points!$B418:$AG418),)*(1-$B418)</f>
        <v>0</v>
      </c>
      <c r="L418" s="27">
        <f>IFERROR(Points!K418/SUM(Points!$B418:$AG418),)*(1-$B418)</f>
        <v>0</v>
      </c>
      <c r="M418" s="27">
        <f>IFERROR(Points!L418/SUM(Points!$B418:$AG418),)*(1-$B418)</f>
        <v>0</v>
      </c>
      <c r="N418" s="27">
        <f>IFERROR(Points!M418/SUM(Points!$B418:$AG418),)*(1-$B418)</f>
        <v>0</v>
      </c>
      <c r="O418" s="27">
        <f>IFERROR(Points!N418/SUM(Points!$B418:$AG418),)*(1-$B418)</f>
        <v>0</v>
      </c>
      <c r="P418" s="27">
        <f>IFERROR(Points!O418/SUM(Points!$B418:$AG418),)*(1-$B418)</f>
        <v>0</v>
      </c>
      <c r="Q418" s="27">
        <f>IFERROR(Points!P418/SUM(Points!$B418:$AG418),)*(1-$B418)</f>
        <v>0</v>
      </c>
      <c r="R418" s="27">
        <f>IFERROR(Points!Q418/SUM(Points!$B418:$AG418),)*(1-$B418)</f>
        <v>0</v>
      </c>
      <c r="S418" s="27">
        <f>IFERROR(Points!R418/SUM(Points!$B418:$AG418),)*(1-$B418)</f>
        <v>0</v>
      </c>
      <c r="T418" s="27">
        <f>IFERROR(Points!S418/SUM(Points!$B418:$AG418),)*(1-$B418)</f>
        <v>0</v>
      </c>
      <c r="U418" s="27">
        <f>IFERROR(Points!T418/SUM(Points!$B418:$AG418),)*(1-$B418)</f>
        <v>0</v>
      </c>
      <c r="V418" s="27">
        <f>IFERROR(Points!U418/SUM(Points!$B418:$AG418),)*(1-$B418)</f>
        <v>0</v>
      </c>
      <c r="W418" s="27">
        <f>IFERROR(Points!V418/SUM(Points!$B418:$AG418),)*(1-$B418)</f>
        <v>0</v>
      </c>
      <c r="X418" s="27">
        <f>IFERROR(Points!W418/SUM(Points!$B418:$AG418),)*(1-$B418)</f>
        <v>0</v>
      </c>
      <c r="Y418" s="27">
        <f>IFERROR(Points!X418/SUM(Points!$B418:$AG418),)*(1-$B418)</f>
        <v>0</v>
      </c>
      <c r="Z418" s="27">
        <f>IFERROR(Points!Y418/SUM(Points!$B418:$AG418),)*(1-$B418)</f>
        <v>0</v>
      </c>
      <c r="AA418" s="27">
        <f>IFERROR(Points!Z418/SUM(Points!$B418:$AG418),)*(1-$B418)</f>
        <v>0</v>
      </c>
      <c r="AB418" s="27">
        <f>IFERROR(Points!AA418/SUM(Points!$B418:$AG418),)*(1-$B418)</f>
        <v>0</v>
      </c>
      <c r="AC418" s="27">
        <f>IFERROR(Points!AB418/SUM(Points!$B418:$AG418),)*(1-$B418)</f>
        <v>0</v>
      </c>
      <c r="AD418" s="27">
        <f>IFERROR(Points!AC418/SUM(Points!$B418:$AG418),)*(1-$B418)</f>
        <v>0</v>
      </c>
      <c r="AE418" s="27">
        <f>IFERROR(Points!AD418/SUM(Points!$B418:$AG418),)*(1-$B418)</f>
        <v>0</v>
      </c>
    </row>
    <row r="419" ht="22.5" customHeight="1">
      <c r="A419" s="25">
        <f t="shared" si="1"/>
        <v>46014</v>
      </c>
      <c r="B419" s="82">
        <v>0.0</v>
      </c>
      <c r="C419" s="27">
        <f>IFERROR(Points!B419/SUM(Points!$B419:$AG419),)*(1-$B419)</f>
        <v>0</v>
      </c>
      <c r="D419" s="27">
        <f>IFERROR(Points!C419/SUM(Points!$B419:$AG419),)*(1-$B419)</f>
        <v>0</v>
      </c>
      <c r="E419" s="27">
        <f>IFERROR(Points!D419/SUM(Points!$B419:$AG419),)*(1-$B419)</f>
        <v>0</v>
      </c>
      <c r="F419" s="27">
        <f>IFERROR(Points!E419/SUM(Points!$B419:$AG419),)*(1-$B419)</f>
        <v>0</v>
      </c>
      <c r="G419" s="27">
        <f>IFERROR(Points!F419/SUM(Points!$B419:$AG419),)*(1-$B419)</f>
        <v>0</v>
      </c>
      <c r="H419" s="27">
        <f>IFERROR(Points!G419/SUM(Points!$B419:$AG419),)*(1-$B419)</f>
        <v>0</v>
      </c>
      <c r="I419" s="27">
        <f>IFERROR(Points!H419/SUM(Points!$B419:$AG419),)*(1-$B419)</f>
        <v>0</v>
      </c>
      <c r="J419" s="27">
        <f>IFERROR(Points!I419/SUM(Points!$B419:$AG419),)*(1-$B419)</f>
        <v>0</v>
      </c>
      <c r="K419" s="27">
        <f>IFERROR(Points!J419/SUM(Points!$B419:$AG419),)*(1-$B419)</f>
        <v>0</v>
      </c>
      <c r="L419" s="27">
        <f>IFERROR(Points!K419/SUM(Points!$B419:$AG419),)*(1-$B419)</f>
        <v>0</v>
      </c>
      <c r="M419" s="27">
        <f>IFERROR(Points!L419/SUM(Points!$B419:$AG419),)*(1-$B419)</f>
        <v>0</v>
      </c>
      <c r="N419" s="27">
        <f>IFERROR(Points!M419/SUM(Points!$B419:$AG419),)*(1-$B419)</f>
        <v>0</v>
      </c>
      <c r="O419" s="27">
        <f>IFERROR(Points!N419/SUM(Points!$B419:$AG419),)*(1-$B419)</f>
        <v>0</v>
      </c>
      <c r="P419" s="27">
        <f>IFERROR(Points!O419/SUM(Points!$B419:$AG419),)*(1-$B419)</f>
        <v>0</v>
      </c>
      <c r="Q419" s="27">
        <f>IFERROR(Points!P419/SUM(Points!$B419:$AG419),)*(1-$B419)</f>
        <v>0</v>
      </c>
      <c r="R419" s="27">
        <f>IFERROR(Points!Q419/SUM(Points!$B419:$AG419),)*(1-$B419)</f>
        <v>0</v>
      </c>
      <c r="S419" s="27">
        <f>IFERROR(Points!R419/SUM(Points!$B419:$AG419),)*(1-$B419)</f>
        <v>0</v>
      </c>
      <c r="T419" s="27">
        <f>IFERROR(Points!S419/SUM(Points!$B419:$AG419),)*(1-$B419)</f>
        <v>0</v>
      </c>
      <c r="U419" s="27">
        <f>IFERROR(Points!T419/SUM(Points!$B419:$AG419),)*(1-$B419)</f>
        <v>0</v>
      </c>
      <c r="V419" s="27">
        <f>IFERROR(Points!U419/SUM(Points!$B419:$AG419),)*(1-$B419)</f>
        <v>0</v>
      </c>
      <c r="W419" s="27">
        <f>IFERROR(Points!V419/SUM(Points!$B419:$AG419),)*(1-$B419)</f>
        <v>0</v>
      </c>
      <c r="X419" s="27">
        <f>IFERROR(Points!W419/SUM(Points!$B419:$AG419),)*(1-$B419)</f>
        <v>0</v>
      </c>
      <c r="Y419" s="27">
        <f>IFERROR(Points!X419/SUM(Points!$B419:$AG419),)*(1-$B419)</f>
        <v>0</v>
      </c>
      <c r="Z419" s="27">
        <f>IFERROR(Points!Y419/SUM(Points!$B419:$AG419),)*(1-$B419)</f>
        <v>0</v>
      </c>
      <c r="AA419" s="27">
        <f>IFERROR(Points!Z419/SUM(Points!$B419:$AG419),)*(1-$B419)</f>
        <v>0</v>
      </c>
      <c r="AB419" s="27">
        <f>IFERROR(Points!AA419/SUM(Points!$B419:$AG419),)*(1-$B419)</f>
        <v>0</v>
      </c>
      <c r="AC419" s="27">
        <f>IFERROR(Points!AB419/SUM(Points!$B419:$AG419),)*(1-$B419)</f>
        <v>0</v>
      </c>
      <c r="AD419" s="27">
        <f>IFERROR(Points!AC419/SUM(Points!$B419:$AG419),)*(1-$B419)</f>
        <v>0</v>
      </c>
      <c r="AE419" s="27">
        <f>IFERROR(Points!AD419/SUM(Points!$B419:$AG419),)*(1-$B419)</f>
        <v>0</v>
      </c>
    </row>
    <row r="420" ht="22.5" customHeight="1">
      <c r="A420" s="25">
        <f t="shared" si="1"/>
        <v>46015</v>
      </c>
      <c r="B420" s="82">
        <v>0.0</v>
      </c>
      <c r="C420" s="27">
        <f>IFERROR(Points!B420/SUM(Points!$B420:$AG420),)*(1-$B420)</f>
        <v>0</v>
      </c>
      <c r="D420" s="27">
        <f>IFERROR(Points!C420/SUM(Points!$B420:$AG420),)*(1-$B420)</f>
        <v>0</v>
      </c>
      <c r="E420" s="27">
        <f>IFERROR(Points!D420/SUM(Points!$B420:$AG420),)*(1-$B420)</f>
        <v>0</v>
      </c>
      <c r="F420" s="27">
        <f>IFERROR(Points!E420/SUM(Points!$B420:$AG420),)*(1-$B420)</f>
        <v>0</v>
      </c>
      <c r="G420" s="27">
        <f>IFERROR(Points!F420/SUM(Points!$B420:$AG420),)*(1-$B420)</f>
        <v>0</v>
      </c>
      <c r="H420" s="27">
        <f>IFERROR(Points!G420/SUM(Points!$B420:$AG420),)*(1-$B420)</f>
        <v>0</v>
      </c>
      <c r="I420" s="27">
        <f>IFERROR(Points!H420/SUM(Points!$B420:$AG420),)*(1-$B420)</f>
        <v>0</v>
      </c>
      <c r="J420" s="27">
        <f>IFERROR(Points!I420/SUM(Points!$B420:$AG420),)*(1-$B420)</f>
        <v>0</v>
      </c>
      <c r="K420" s="27">
        <f>IFERROR(Points!J420/SUM(Points!$B420:$AG420),)*(1-$B420)</f>
        <v>0</v>
      </c>
      <c r="L420" s="27">
        <f>IFERROR(Points!K420/SUM(Points!$B420:$AG420),)*(1-$B420)</f>
        <v>0</v>
      </c>
      <c r="M420" s="27">
        <f>IFERROR(Points!L420/SUM(Points!$B420:$AG420),)*(1-$B420)</f>
        <v>0</v>
      </c>
      <c r="N420" s="27">
        <f>IFERROR(Points!M420/SUM(Points!$B420:$AG420),)*(1-$B420)</f>
        <v>0</v>
      </c>
      <c r="O420" s="27">
        <f>IFERROR(Points!N420/SUM(Points!$B420:$AG420),)*(1-$B420)</f>
        <v>0</v>
      </c>
      <c r="P420" s="27">
        <f>IFERROR(Points!O420/SUM(Points!$B420:$AG420),)*(1-$B420)</f>
        <v>0</v>
      </c>
      <c r="Q420" s="27">
        <f>IFERROR(Points!P420/SUM(Points!$B420:$AG420),)*(1-$B420)</f>
        <v>0</v>
      </c>
      <c r="R420" s="27">
        <f>IFERROR(Points!Q420/SUM(Points!$B420:$AG420),)*(1-$B420)</f>
        <v>0</v>
      </c>
      <c r="S420" s="27">
        <f>IFERROR(Points!R420/SUM(Points!$B420:$AG420),)*(1-$B420)</f>
        <v>0</v>
      </c>
      <c r="T420" s="27">
        <f>IFERROR(Points!S420/SUM(Points!$B420:$AG420),)*(1-$B420)</f>
        <v>0</v>
      </c>
      <c r="U420" s="27">
        <f>IFERROR(Points!T420/SUM(Points!$B420:$AG420),)*(1-$B420)</f>
        <v>0</v>
      </c>
      <c r="V420" s="27">
        <f>IFERROR(Points!U420/SUM(Points!$B420:$AG420),)*(1-$B420)</f>
        <v>0</v>
      </c>
      <c r="W420" s="27">
        <f>IFERROR(Points!V420/SUM(Points!$B420:$AG420),)*(1-$B420)</f>
        <v>0</v>
      </c>
      <c r="X420" s="27">
        <f>IFERROR(Points!W420/SUM(Points!$B420:$AG420),)*(1-$B420)</f>
        <v>0</v>
      </c>
      <c r="Y420" s="27">
        <f>IFERROR(Points!X420/SUM(Points!$B420:$AG420),)*(1-$B420)</f>
        <v>0</v>
      </c>
      <c r="Z420" s="27">
        <f>IFERROR(Points!Y420/SUM(Points!$B420:$AG420),)*(1-$B420)</f>
        <v>0</v>
      </c>
      <c r="AA420" s="27">
        <f>IFERROR(Points!Z420/SUM(Points!$B420:$AG420),)*(1-$B420)</f>
        <v>0</v>
      </c>
      <c r="AB420" s="27">
        <f>IFERROR(Points!AA420/SUM(Points!$B420:$AG420),)*(1-$B420)</f>
        <v>0</v>
      </c>
      <c r="AC420" s="27">
        <f>IFERROR(Points!AB420/SUM(Points!$B420:$AG420),)*(1-$B420)</f>
        <v>0</v>
      </c>
      <c r="AD420" s="27">
        <f>IFERROR(Points!AC420/SUM(Points!$B420:$AG420),)*(1-$B420)</f>
        <v>0</v>
      </c>
      <c r="AE420" s="27">
        <f>IFERROR(Points!AD420/SUM(Points!$B420:$AG420),)*(1-$B420)</f>
        <v>0</v>
      </c>
    </row>
    <row r="421" ht="22.5" customHeight="1">
      <c r="A421" s="25">
        <f t="shared" si="1"/>
        <v>46016</v>
      </c>
      <c r="B421" s="82">
        <v>0.04</v>
      </c>
      <c r="C421" s="27">
        <f>IFERROR(Points!B421/SUM(Points!$B421:$AG421),)*(1-$B421)</f>
        <v>0</v>
      </c>
      <c r="D421" s="27">
        <f>IFERROR(Points!C421/SUM(Points!$B421:$AG421),)*(1-$B421)</f>
        <v>0</v>
      </c>
      <c r="E421" s="27">
        <f>IFERROR(Points!D421/SUM(Points!$B421:$AG421),)*(1-$B421)</f>
        <v>0</v>
      </c>
      <c r="F421" s="27">
        <f>IFERROR(Points!E421/SUM(Points!$B421:$AG421),)*(1-$B421)</f>
        <v>0</v>
      </c>
      <c r="G421" s="27">
        <f>IFERROR(Points!F421/SUM(Points!$B421:$AG421),)*(1-$B421)</f>
        <v>0</v>
      </c>
      <c r="H421" s="27">
        <f>IFERROR(Points!G421/SUM(Points!$B421:$AG421),)*(1-$B421)</f>
        <v>0</v>
      </c>
      <c r="I421" s="27">
        <f>IFERROR(Points!H421/SUM(Points!$B421:$AG421),)*(1-$B421)</f>
        <v>0</v>
      </c>
      <c r="J421" s="27">
        <f>IFERROR(Points!I421/SUM(Points!$B421:$AG421),)*(1-$B421)</f>
        <v>0</v>
      </c>
      <c r="K421" s="27">
        <f>IFERROR(Points!J421/SUM(Points!$B421:$AG421),)*(1-$B421)</f>
        <v>0</v>
      </c>
      <c r="L421" s="27">
        <f>IFERROR(Points!K421/SUM(Points!$B421:$AG421),)*(1-$B421)</f>
        <v>0</v>
      </c>
      <c r="M421" s="27">
        <f>IFERROR(Points!L421/SUM(Points!$B421:$AG421),)*(1-$B421)</f>
        <v>0</v>
      </c>
      <c r="N421" s="27">
        <f>IFERROR(Points!M421/SUM(Points!$B421:$AG421),)*(1-$B421)</f>
        <v>0</v>
      </c>
      <c r="O421" s="27">
        <f>IFERROR(Points!N421/SUM(Points!$B421:$AG421),)*(1-$B421)</f>
        <v>0</v>
      </c>
      <c r="P421" s="27">
        <f>IFERROR(Points!O421/SUM(Points!$B421:$AG421),)*(1-$B421)</f>
        <v>0</v>
      </c>
      <c r="Q421" s="27">
        <f>IFERROR(Points!P421/SUM(Points!$B421:$AG421),)*(1-$B421)</f>
        <v>0</v>
      </c>
      <c r="R421" s="27">
        <f>IFERROR(Points!Q421/SUM(Points!$B421:$AG421),)*(1-$B421)</f>
        <v>0</v>
      </c>
      <c r="S421" s="27">
        <f>IFERROR(Points!R421/SUM(Points!$B421:$AG421),)*(1-$B421)</f>
        <v>0</v>
      </c>
      <c r="T421" s="27">
        <f>IFERROR(Points!S421/SUM(Points!$B421:$AG421),)*(1-$B421)</f>
        <v>0</v>
      </c>
      <c r="U421" s="27">
        <f>IFERROR(Points!T421/SUM(Points!$B421:$AG421),)*(1-$B421)</f>
        <v>0</v>
      </c>
      <c r="V421" s="27">
        <f>IFERROR(Points!U421/SUM(Points!$B421:$AG421),)*(1-$B421)</f>
        <v>0</v>
      </c>
      <c r="W421" s="27">
        <f>IFERROR(Points!V421/SUM(Points!$B421:$AG421),)*(1-$B421)</f>
        <v>0</v>
      </c>
      <c r="X421" s="27">
        <f>IFERROR(Points!W421/SUM(Points!$B421:$AG421),)*(1-$B421)</f>
        <v>0</v>
      </c>
      <c r="Y421" s="27">
        <f>IFERROR(Points!X421/SUM(Points!$B421:$AG421),)*(1-$B421)</f>
        <v>0</v>
      </c>
      <c r="Z421" s="27">
        <f>IFERROR(Points!Y421/SUM(Points!$B421:$AG421),)*(1-$B421)</f>
        <v>0</v>
      </c>
      <c r="AA421" s="27">
        <f>IFERROR(Points!Z421/SUM(Points!$B421:$AG421),)*(1-$B421)</f>
        <v>0</v>
      </c>
      <c r="AB421" s="27">
        <f>IFERROR(Points!AA421/SUM(Points!$B421:$AG421),)*(1-$B421)</f>
        <v>0</v>
      </c>
      <c r="AC421" s="27">
        <f>IFERROR(Points!AB421/SUM(Points!$B421:$AG421),)*(1-$B421)</f>
        <v>0</v>
      </c>
      <c r="AD421" s="27">
        <f>IFERROR(Points!AC421/SUM(Points!$B421:$AG421),)*(1-$B421)</f>
        <v>0</v>
      </c>
      <c r="AE421" s="27">
        <f>IFERROR(Points!AD421/SUM(Points!$B421:$AG421),)*(1-$B421)</f>
        <v>0</v>
      </c>
    </row>
    <row r="422" ht="22.5" customHeight="1">
      <c r="A422" s="25">
        <f t="shared" si="1"/>
        <v>46017</v>
      </c>
      <c r="B422" s="82">
        <v>0.04</v>
      </c>
      <c r="C422" s="27">
        <f>IFERROR(Points!B422/SUM(Points!$B422:$AG422),)*(1-$B422)</f>
        <v>0</v>
      </c>
      <c r="D422" s="27">
        <f>IFERROR(Points!C422/SUM(Points!$B422:$AG422),)*(1-$B422)</f>
        <v>0</v>
      </c>
      <c r="E422" s="27">
        <f>IFERROR(Points!D422/SUM(Points!$B422:$AG422),)*(1-$B422)</f>
        <v>0</v>
      </c>
      <c r="F422" s="27">
        <f>IFERROR(Points!E422/SUM(Points!$B422:$AG422),)*(1-$B422)</f>
        <v>0</v>
      </c>
      <c r="G422" s="27">
        <f>IFERROR(Points!F422/SUM(Points!$B422:$AG422),)*(1-$B422)</f>
        <v>0</v>
      </c>
      <c r="H422" s="27">
        <f>IFERROR(Points!G422/SUM(Points!$B422:$AG422),)*(1-$B422)</f>
        <v>0</v>
      </c>
      <c r="I422" s="27">
        <f>IFERROR(Points!H422/SUM(Points!$B422:$AG422),)*(1-$B422)</f>
        <v>0</v>
      </c>
      <c r="J422" s="27">
        <f>IFERROR(Points!I422/SUM(Points!$B422:$AG422),)*(1-$B422)</f>
        <v>0</v>
      </c>
      <c r="K422" s="27">
        <f>IFERROR(Points!J422/SUM(Points!$B422:$AG422),)*(1-$B422)</f>
        <v>0</v>
      </c>
      <c r="L422" s="27">
        <f>IFERROR(Points!K422/SUM(Points!$B422:$AG422),)*(1-$B422)</f>
        <v>0</v>
      </c>
      <c r="M422" s="27">
        <f>IFERROR(Points!L422/SUM(Points!$B422:$AG422),)*(1-$B422)</f>
        <v>0</v>
      </c>
      <c r="N422" s="27">
        <f>IFERROR(Points!M422/SUM(Points!$B422:$AG422),)*(1-$B422)</f>
        <v>0</v>
      </c>
      <c r="O422" s="27">
        <f>IFERROR(Points!N422/SUM(Points!$B422:$AG422),)*(1-$B422)</f>
        <v>0</v>
      </c>
      <c r="P422" s="27">
        <f>IFERROR(Points!O422/SUM(Points!$B422:$AG422),)*(1-$B422)</f>
        <v>0</v>
      </c>
      <c r="Q422" s="27">
        <f>IFERROR(Points!P422/SUM(Points!$B422:$AG422),)*(1-$B422)</f>
        <v>0</v>
      </c>
      <c r="R422" s="27">
        <f>IFERROR(Points!Q422/SUM(Points!$B422:$AG422),)*(1-$B422)</f>
        <v>0</v>
      </c>
      <c r="S422" s="27">
        <f>IFERROR(Points!R422/SUM(Points!$B422:$AG422),)*(1-$B422)</f>
        <v>0</v>
      </c>
      <c r="T422" s="27">
        <f>IFERROR(Points!S422/SUM(Points!$B422:$AG422),)*(1-$B422)</f>
        <v>0</v>
      </c>
      <c r="U422" s="27">
        <f>IFERROR(Points!T422/SUM(Points!$B422:$AG422),)*(1-$B422)</f>
        <v>0</v>
      </c>
      <c r="V422" s="27">
        <f>IFERROR(Points!U422/SUM(Points!$B422:$AG422),)*(1-$B422)</f>
        <v>0</v>
      </c>
      <c r="W422" s="27">
        <f>IFERROR(Points!V422/SUM(Points!$B422:$AG422),)*(1-$B422)</f>
        <v>0</v>
      </c>
      <c r="X422" s="27">
        <f>IFERROR(Points!W422/SUM(Points!$B422:$AG422),)*(1-$B422)</f>
        <v>0</v>
      </c>
      <c r="Y422" s="27">
        <f>IFERROR(Points!X422/SUM(Points!$B422:$AG422),)*(1-$B422)</f>
        <v>0</v>
      </c>
      <c r="Z422" s="27">
        <f>IFERROR(Points!Y422/SUM(Points!$B422:$AG422),)*(1-$B422)</f>
        <v>0</v>
      </c>
      <c r="AA422" s="27">
        <f>IFERROR(Points!Z422/SUM(Points!$B422:$AG422),)*(1-$B422)</f>
        <v>0</v>
      </c>
      <c r="AB422" s="27">
        <f>IFERROR(Points!AA422/SUM(Points!$B422:$AG422),)*(1-$B422)</f>
        <v>0</v>
      </c>
      <c r="AC422" s="27">
        <f>IFERROR(Points!AB422/SUM(Points!$B422:$AG422),)*(1-$B422)</f>
        <v>0</v>
      </c>
      <c r="AD422" s="27">
        <f>IFERROR(Points!AC422/SUM(Points!$B422:$AG422),)*(1-$B422)</f>
        <v>0</v>
      </c>
      <c r="AE422" s="27">
        <f>IFERROR(Points!AD422/SUM(Points!$B422:$AG422),)*(1-$B422)</f>
        <v>0</v>
      </c>
    </row>
    <row r="423" ht="22.5" customHeight="1">
      <c r="A423" s="25">
        <f t="shared" si="1"/>
        <v>46018</v>
      </c>
      <c r="B423" s="82">
        <v>0.04</v>
      </c>
      <c r="C423" s="27">
        <f>IFERROR(Points!B423/SUM(Points!$B423:$AG423),)*(1-$B423)</f>
        <v>0</v>
      </c>
      <c r="D423" s="27">
        <f>IFERROR(Points!C423/SUM(Points!$B423:$AG423),)*(1-$B423)</f>
        <v>0</v>
      </c>
      <c r="E423" s="27">
        <f>IFERROR(Points!D423/SUM(Points!$B423:$AG423),)*(1-$B423)</f>
        <v>0</v>
      </c>
      <c r="F423" s="27">
        <f>IFERROR(Points!E423/SUM(Points!$B423:$AG423),)*(1-$B423)</f>
        <v>0</v>
      </c>
      <c r="G423" s="27">
        <f>IFERROR(Points!F423/SUM(Points!$B423:$AG423),)*(1-$B423)</f>
        <v>0</v>
      </c>
      <c r="H423" s="27">
        <f>IFERROR(Points!G423/SUM(Points!$B423:$AG423),)*(1-$B423)</f>
        <v>0</v>
      </c>
      <c r="I423" s="27">
        <f>IFERROR(Points!H423/SUM(Points!$B423:$AG423),)*(1-$B423)</f>
        <v>0</v>
      </c>
      <c r="J423" s="27">
        <f>IFERROR(Points!I423/SUM(Points!$B423:$AG423),)*(1-$B423)</f>
        <v>0</v>
      </c>
      <c r="K423" s="27">
        <f>IFERROR(Points!J423/SUM(Points!$B423:$AG423),)*(1-$B423)</f>
        <v>0</v>
      </c>
      <c r="L423" s="27">
        <f>IFERROR(Points!K423/SUM(Points!$B423:$AG423),)*(1-$B423)</f>
        <v>0</v>
      </c>
      <c r="M423" s="27">
        <f>IFERROR(Points!L423/SUM(Points!$B423:$AG423),)*(1-$B423)</f>
        <v>0</v>
      </c>
      <c r="N423" s="27">
        <f>IFERROR(Points!M423/SUM(Points!$B423:$AG423),)*(1-$B423)</f>
        <v>0</v>
      </c>
      <c r="O423" s="27">
        <f>IFERROR(Points!N423/SUM(Points!$B423:$AG423),)*(1-$B423)</f>
        <v>0</v>
      </c>
      <c r="P423" s="27">
        <f>IFERROR(Points!O423/SUM(Points!$B423:$AG423),)*(1-$B423)</f>
        <v>0</v>
      </c>
      <c r="Q423" s="27">
        <f>IFERROR(Points!P423/SUM(Points!$B423:$AG423),)*(1-$B423)</f>
        <v>0</v>
      </c>
      <c r="R423" s="27">
        <f>IFERROR(Points!Q423/SUM(Points!$B423:$AG423),)*(1-$B423)</f>
        <v>0</v>
      </c>
      <c r="S423" s="27">
        <f>IFERROR(Points!R423/SUM(Points!$B423:$AG423),)*(1-$B423)</f>
        <v>0</v>
      </c>
      <c r="T423" s="27">
        <f>IFERROR(Points!S423/SUM(Points!$B423:$AG423),)*(1-$B423)</f>
        <v>0</v>
      </c>
      <c r="U423" s="27">
        <f>IFERROR(Points!T423/SUM(Points!$B423:$AG423),)*(1-$B423)</f>
        <v>0</v>
      </c>
      <c r="V423" s="27">
        <f>IFERROR(Points!U423/SUM(Points!$B423:$AG423),)*(1-$B423)</f>
        <v>0</v>
      </c>
      <c r="W423" s="27">
        <f>IFERROR(Points!V423/SUM(Points!$B423:$AG423),)*(1-$B423)</f>
        <v>0</v>
      </c>
      <c r="X423" s="27">
        <f>IFERROR(Points!W423/SUM(Points!$B423:$AG423),)*(1-$B423)</f>
        <v>0</v>
      </c>
      <c r="Y423" s="27">
        <f>IFERROR(Points!X423/SUM(Points!$B423:$AG423),)*(1-$B423)</f>
        <v>0</v>
      </c>
      <c r="Z423" s="27">
        <f>IFERROR(Points!Y423/SUM(Points!$B423:$AG423),)*(1-$B423)</f>
        <v>0</v>
      </c>
      <c r="AA423" s="27">
        <f>IFERROR(Points!Z423/SUM(Points!$B423:$AG423),)*(1-$B423)</f>
        <v>0</v>
      </c>
      <c r="AB423" s="27">
        <f>IFERROR(Points!AA423/SUM(Points!$B423:$AG423),)*(1-$B423)</f>
        <v>0</v>
      </c>
      <c r="AC423" s="27">
        <f>IFERROR(Points!AB423/SUM(Points!$B423:$AG423),)*(1-$B423)</f>
        <v>0</v>
      </c>
      <c r="AD423" s="27">
        <f>IFERROR(Points!AC423/SUM(Points!$B423:$AG423),)*(1-$B423)</f>
        <v>0</v>
      </c>
      <c r="AE423" s="27">
        <f>IFERROR(Points!AD423/SUM(Points!$B423:$AG423),)*(1-$B423)</f>
        <v>0</v>
      </c>
    </row>
    <row r="424" ht="22.5" customHeight="1">
      <c r="A424" s="25">
        <f t="shared" si="1"/>
        <v>46019</v>
      </c>
      <c r="B424" s="82">
        <v>0.04</v>
      </c>
      <c r="C424" s="27">
        <f>IFERROR(Points!B424/SUM(Points!$B424:$AG424),)*(1-$B424)</f>
        <v>0</v>
      </c>
      <c r="D424" s="27">
        <f>IFERROR(Points!C424/SUM(Points!$B424:$AG424),)*(1-$B424)</f>
        <v>0</v>
      </c>
      <c r="E424" s="27">
        <f>IFERROR(Points!D424/SUM(Points!$B424:$AG424),)*(1-$B424)</f>
        <v>0</v>
      </c>
      <c r="F424" s="27">
        <f>IFERROR(Points!E424/SUM(Points!$B424:$AG424),)*(1-$B424)</f>
        <v>0</v>
      </c>
      <c r="G424" s="27">
        <f>IFERROR(Points!F424/SUM(Points!$B424:$AG424),)*(1-$B424)</f>
        <v>0</v>
      </c>
      <c r="H424" s="27">
        <f>IFERROR(Points!G424/SUM(Points!$B424:$AG424),)*(1-$B424)</f>
        <v>0</v>
      </c>
      <c r="I424" s="27">
        <f>IFERROR(Points!H424/SUM(Points!$B424:$AG424),)*(1-$B424)</f>
        <v>0</v>
      </c>
      <c r="J424" s="27">
        <f>IFERROR(Points!I424/SUM(Points!$B424:$AG424),)*(1-$B424)</f>
        <v>0</v>
      </c>
      <c r="K424" s="27">
        <f>IFERROR(Points!J424/SUM(Points!$B424:$AG424),)*(1-$B424)</f>
        <v>0</v>
      </c>
      <c r="L424" s="27">
        <f>IFERROR(Points!K424/SUM(Points!$B424:$AG424),)*(1-$B424)</f>
        <v>0</v>
      </c>
      <c r="M424" s="27">
        <f>IFERROR(Points!L424/SUM(Points!$B424:$AG424),)*(1-$B424)</f>
        <v>0</v>
      </c>
      <c r="N424" s="27">
        <f>IFERROR(Points!M424/SUM(Points!$B424:$AG424),)*(1-$B424)</f>
        <v>0</v>
      </c>
      <c r="O424" s="27">
        <f>IFERROR(Points!N424/SUM(Points!$B424:$AG424),)*(1-$B424)</f>
        <v>0</v>
      </c>
      <c r="P424" s="27">
        <f>IFERROR(Points!O424/SUM(Points!$B424:$AG424),)*(1-$B424)</f>
        <v>0</v>
      </c>
      <c r="Q424" s="27">
        <f>IFERROR(Points!P424/SUM(Points!$B424:$AG424),)*(1-$B424)</f>
        <v>0</v>
      </c>
      <c r="R424" s="27">
        <f>IFERROR(Points!Q424/SUM(Points!$B424:$AG424),)*(1-$B424)</f>
        <v>0</v>
      </c>
      <c r="S424" s="27">
        <f>IFERROR(Points!R424/SUM(Points!$B424:$AG424),)*(1-$B424)</f>
        <v>0</v>
      </c>
      <c r="T424" s="27">
        <f>IFERROR(Points!S424/SUM(Points!$B424:$AG424),)*(1-$B424)</f>
        <v>0</v>
      </c>
      <c r="U424" s="27">
        <f>IFERROR(Points!T424/SUM(Points!$B424:$AG424),)*(1-$B424)</f>
        <v>0</v>
      </c>
      <c r="V424" s="27">
        <f>IFERROR(Points!U424/SUM(Points!$B424:$AG424),)*(1-$B424)</f>
        <v>0</v>
      </c>
      <c r="W424" s="27">
        <f>IFERROR(Points!V424/SUM(Points!$B424:$AG424),)*(1-$B424)</f>
        <v>0</v>
      </c>
      <c r="X424" s="27">
        <f>IFERROR(Points!W424/SUM(Points!$B424:$AG424),)*(1-$B424)</f>
        <v>0</v>
      </c>
      <c r="Y424" s="27">
        <f>IFERROR(Points!X424/SUM(Points!$B424:$AG424),)*(1-$B424)</f>
        <v>0</v>
      </c>
      <c r="Z424" s="27">
        <f>IFERROR(Points!Y424/SUM(Points!$B424:$AG424),)*(1-$B424)</f>
        <v>0</v>
      </c>
      <c r="AA424" s="27">
        <f>IFERROR(Points!Z424/SUM(Points!$B424:$AG424),)*(1-$B424)</f>
        <v>0</v>
      </c>
      <c r="AB424" s="27">
        <f>IFERROR(Points!AA424/SUM(Points!$B424:$AG424),)*(1-$B424)</f>
        <v>0</v>
      </c>
      <c r="AC424" s="27">
        <f>IFERROR(Points!AB424/SUM(Points!$B424:$AG424),)*(1-$B424)</f>
        <v>0</v>
      </c>
      <c r="AD424" s="27">
        <f>IFERROR(Points!AC424/SUM(Points!$B424:$AG424),)*(1-$B424)</f>
        <v>0</v>
      </c>
      <c r="AE424" s="27">
        <f>IFERROR(Points!AD424/SUM(Points!$B424:$AG424),)*(1-$B424)</f>
        <v>0</v>
      </c>
    </row>
    <row r="425" ht="22.5" customHeight="1">
      <c r="A425" s="25">
        <f t="shared" si="1"/>
        <v>46020</v>
      </c>
      <c r="B425" s="82">
        <v>0.04</v>
      </c>
      <c r="C425" s="27">
        <f>IFERROR(Points!B425/SUM(Points!$B425:$AG425),)*(1-$B425)</f>
        <v>0</v>
      </c>
      <c r="D425" s="27">
        <f>IFERROR(Points!C425/SUM(Points!$B425:$AG425),)*(1-$B425)</f>
        <v>0</v>
      </c>
      <c r="E425" s="27">
        <f>IFERROR(Points!D425/SUM(Points!$B425:$AG425),)*(1-$B425)</f>
        <v>0</v>
      </c>
      <c r="F425" s="27">
        <f>IFERROR(Points!E425/SUM(Points!$B425:$AG425),)*(1-$B425)</f>
        <v>0</v>
      </c>
      <c r="G425" s="27">
        <f>IFERROR(Points!F425/SUM(Points!$B425:$AG425),)*(1-$B425)</f>
        <v>0</v>
      </c>
      <c r="H425" s="27">
        <f>IFERROR(Points!G425/SUM(Points!$B425:$AG425),)*(1-$B425)</f>
        <v>0</v>
      </c>
      <c r="I425" s="27">
        <f>IFERROR(Points!H425/SUM(Points!$B425:$AG425),)*(1-$B425)</f>
        <v>0</v>
      </c>
      <c r="J425" s="27">
        <f>IFERROR(Points!I425/SUM(Points!$B425:$AG425),)*(1-$B425)</f>
        <v>0</v>
      </c>
      <c r="K425" s="27">
        <f>IFERROR(Points!J425/SUM(Points!$B425:$AG425),)*(1-$B425)</f>
        <v>0</v>
      </c>
      <c r="L425" s="27">
        <f>IFERROR(Points!K425/SUM(Points!$B425:$AG425),)*(1-$B425)</f>
        <v>0</v>
      </c>
      <c r="M425" s="27">
        <f>IFERROR(Points!L425/SUM(Points!$B425:$AG425),)*(1-$B425)</f>
        <v>0</v>
      </c>
      <c r="N425" s="27">
        <f>IFERROR(Points!M425/SUM(Points!$B425:$AG425),)*(1-$B425)</f>
        <v>0</v>
      </c>
      <c r="O425" s="27">
        <f>IFERROR(Points!N425/SUM(Points!$B425:$AG425),)*(1-$B425)</f>
        <v>0</v>
      </c>
      <c r="P425" s="27">
        <f>IFERROR(Points!O425/SUM(Points!$B425:$AG425),)*(1-$B425)</f>
        <v>0</v>
      </c>
      <c r="Q425" s="27">
        <f>IFERROR(Points!P425/SUM(Points!$B425:$AG425),)*(1-$B425)</f>
        <v>0</v>
      </c>
      <c r="R425" s="27">
        <f>IFERROR(Points!Q425/SUM(Points!$B425:$AG425),)*(1-$B425)</f>
        <v>0</v>
      </c>
      <c r="S425" s="27">
        <f>IFERROR(Points!R425/SUM(Points!$B425:$AG425),)*(1-$B425)</f>
        <v>0</v>
      </c>
      <c r="T425" s="27">
        <f>IFERROR(Points!S425/SUM(Points!$B425:$AG425),)*(1-$B425)</f>
        <v>0</v>
      </c>
      <c r="U425" s="27">
        <f>IFERROR(Points!T425/SUM(Points!$B425:$AG425),)*(1-$B425)</f>
        <v>0</v>
      </c>
      <c r="V425" s="27">
        <f>IFERROR(Points!U425/SUM(Points!$B425:$AG425),)*(1-$B425)</f>
        <v>0</v>
      </c>
      <c r="W425" s="27">
        <f>IFERROR(Points!V425/SUM(Points!$B425:$AG425),)*(1-$B425)</f>
        <v>0</v>
      </c>
      <c r="X425" s="27">
        <f>IFERROR(Points!W425/SUM(Points!$B425:$AG425),)*(1-$B425)</f>
        <v>0</v>
      </c>
      <c r="Y425" s="27">
        <f>IFERROR(Points!X425/SUM(Points!$B425:$AG425),)*(1-$B425)</f>
        <v>0</v>
      </c>
      <c r="Z425" s="27">
        <f>IFERROR(Points!Y425/SUM(Points!$B425:$AG425),)*(1-$B425)</f>
        <v>0</v>
      </c>
      <c r="AA425" s="27">
        <f>IFERROR(Points!Z425/SUM(Points!$B425:$AG425),)*(1-$B425)</f>
        <v>0</v>
      </c>
      <c r="AB425" s="27">
        <f>IFERROR(Points!AA425/SUM(Points!$B425:$AG425),)*(1-$B425)</f>
        <v>0</v>
      </c>
      <c r="AC425" s="27">
        <f>IFERROR(Points!AB425/SUM(Points!$B425:$AG425),)*(1-$B425)</f>
        <v>0</v>
      </c>
      <c r="AD425" s="27">
        <f>IFERROR(Points!AC425/SUM(Points!$B425:$AG425),)*(1-$B425)</f>
        <v>0</v>
      </c>
      <c r="AE425" s="27">
        <f>IFERROR(Points!AD425/SUM(Points!$B425:$AG425),)*(1-$B425)</f>
        <v>0</v>
      </c>
    </row>
    <row r="426" ht="22.5" customHeight="1">
      <c r="A426" s="25">
        <f t="shared" si="1"/>
        <v>46021</v>
      </c>
      <c r="B426" s="82">
        <v>0.04</v>
      </c>
      <c r="C426" s="27">
        <f>IFERROR(Points!B426/SUM(Points!$B426:$AG426),)*(1-$B426)</f>
        <v>0</v>
      </c>
      <c r="D426" s="27">
        <f>IFERROR(Points!C426/SUM(Points!$B426:$AG426),)*(1-$B426)</f>
        <v>0</v>
      </c>
      <c r="E426" s="27">
        <f>IFERROR(Points!D426/SUM(Points!$B426:$AG426),)*(1-$B426)</f>
        <v>0</v>
      </c>
      <c r="F426" s="27">
        <f>IFERROR(Points!E426/SUM(Points!$B426:$AG426),)*(1-$B426)</f>
        <v>0</v>
      </c>
      <c r="G426" s="27">
        <f>IFERROR(Points!F426/SUM(Points!$B426:$AG426),)*(1-$B426)</f>
        <v>0</v>
      </c>
      <c r="H426" s="27">
        <f>IFERROR(Points!G426/SUM(Points!$B426:$AG426),)*(1-$B426)</f>
        <v>0</v>
      </c>
      <c r="I426" s="27">
        <f>IFERROR(Points!H426/SUM(Points!$B426:$AG426),)*(1-$B426)</f>
        <v>0</v>
      </c>
      <c r="J426" s="27">
        <f>IFERROR(Points!I426/SUM(Points!$B426:$AG426),)*(1-$B426)</f>
        <v>0</v>
      </c>
      <c r="K426" s="27">
        <f>IFERROR(Points!J426/SUM(Points!$B426:$AG426),)*(1-$B426)</f>
        <v>0</v>
      </c>
      <c r="L426" s="27">
        <f>IFERROR(Points!K426/SUM(Points!$B426:$AG426),)*(1-$B426)</f>
        <v>0</v>
      </c>
      <c r="M426" s="27">
        <f>IFERROR(Points!L426/SUM(Points!$B426:$AG426),)*(1-$B426)</f>
        <v>0</v>
      </c>
      <c r="N426" s="27">
        <f>IFERROR(Points!M426/SUM(Points!$B426:$AG426),)*(1-$B426)</f>
        <v>0</v>
      </c>
      <c r="O426" s="27">
        <f>IFERROR(Points!N426/SUM(Points!$B426:$AG426),)*(1-$B426)</f>
        <v>0</v>
      </c>
      <c r="P426" s="27">
        <f>IFERROR(Points!O426/SUM(Points!$B426:$AG426),)*(1-$B426)</f>
        <v>0</v>
      </c>
      <c r="Q426" s="27">
        <f>IFERROR(Points!P426/SUM(Points!$B426:$AG426),)*(1-$B426)</f>
        <v>0</v>
      </c>
      <c r="R426" s="27">
        <f>IFERROR(Points!Q426/SUM(Points!$B426:$AG426),)*(1-$B426)</f>
        <v>0</v>
      </c>
      <c r="S426" s="27">
        <f>IFERROR(Points!R426/SUM(Points!$B426:$AG426),)*(1-$B426)</f>
        <v>0</v>
      </c>
      <c r="T426" s="27">
        <f>IFERROR(Points!S426/SUM(Points!$B426:$AG426),)*(1-$B426)</f>
        <v>0</v>
      </c>
      <c r="U426" s="27">
        <f>IFERROR(Points!T426/SUM(Points!$B426:$AG426),)*(1-$B426)</f>
        <v>0</v>
      </c>
      <c r="V426" s="27">
        <f>IFERROR(Points!U426/SUM(Points!$B426:$AG426),)*(1-$B426)</f>
        <v>0</v>
      </c>
      <c r="W426" s="27">
        <f>IFERROR(Points!V426/SUM(Points!$B426:$AG426),)*(1-$B426)</f>
        <v>0</v>
      </c>
      <c r="X426" s="27">
        <f>IFERROR(Points!W426/SUM(Points!$B426:$AG426),)*(1-$B426)</f>
        <v>0</v>
      </c>
      <c r="Y426" s="27">
        <f>IFERROR(Points!X426/SUM(Points!$B426:$AG426),)*(1-$B426)</f>
        <v>0</v>
      </c>
      <c r="Z426" s="27">
        <f>IFERROR(Points!Y426/SUM(Points!$B426:$AG426),)*(1-$B426)</f>
        <v>0</v>
      </c>
      <c r="AA426" s="27">
        <f>IFERROR(Points!Z426/SUM(Points!$B426:$AG426),)*(1-$B426)</f>
        <v>0</v>
      </c>
      <c r="AB426" s="27">
        <f>IFERROR(Points!AA426/SUM(Points!$B426:$AG426),)*(1-$B426)</f>
        <v>0</v>
      </c>
      <c r="AC426" s="27">
        <f>IFERROR(Points!AB426/SUM(Points!$B426:$AG426),)*(1-$B426)</f>
        <v>0</v>
      </c>
      <c r="AD426" s="27">
        <f>IFERROR(Points!AC426/SUM(Points!$B426:$AG426),)*(1-$B426)</f>
        <v>0</v>
      </c>
      <c r="AE426" s="27">
        <f>IFERROR(Points!AD426/SUM(Points!$B426:$AG426),)*(1-$B426)</f>
        <v>0</v>
      </c>
    </row>
    <row r="427" ht="22.5" customHeight="1">
      <c r="A427" s="25">
        <f t="shared" si="1"/>
        <v>46022</v>
      </c>
      <c r="B427" s="82">
        <v>0.04</v>
      </c>
      <c r="C427" s="27">
        <f>IFERROR(Points!B427/SUM(Points!$B427:$AG427),)*(1-$B427)</f>
        <v>0</v>
      </c>
      <c r="D427" s="27">
        <f>IFERROR(Points!C427/SUM(Points!$B427:$AG427),)*(1-$B427)</f>
        <v>0</v>
      </c>
      <c r="E427" s="27">
        <f>IFERROR(Points!D427/SUM(Points!$B427:$AG427),)*(1-$B427)</f>
        <v>0</v>
      </c>
      <c r="F427" s="27">
        <f>IFERROR(Points!E427/SUM(Points!$B427:$AG427),)*(1-$B427)</f>
        <v>0</v>
      </c>
      <c r="G427" s="27">
        <f>IFERROR(Points!F427/SUM(Points!$B427:$AG427),)*(1-$B427)</f>
        <v>0</v>
      </c>
      <c r="H427" s="27">
        <f>IFERROR(Points!G427/SUM(Points!$B427:$AG427),)*(1-$B427)</f>
        <v>0</v>
      </c>
      <c r="I427" s="27">
        <f>IFERROR(Points!H427/SUM(Points!$B427:$AG427),)*(1-$B427)</f>
        <v>0</v>
      </c>
      <c r="J427" s="27">
        <f>IFERROR(Points!I427/SUM(Points!$B427:$AG427),)*(1-$B427)</f>
        <v>0</v>
      </c>
      <c r="K427" s="27">
        <f>IFERROR(Points!J427/SUM(Points!$B427:$AG427),)*(1-$B427)</f>
        <v>0</v>
      </c>
      <c r="L427" s="27">
        <f>IFERROR(Points!K427/SUM(Points!$B427:$AG427),)*(1-$B427)</f>
        <v>0</v>
      </c>
      <c r="M427" s="27">
        <f>IFERROR(Points!L427/SUM(Points!$B427:$AG427),)*(1-$B427)</f>
        <v>0</v>
      </c>
      <c r="N427" s="27">
        <f>IFERROR(Points!M427/SUM(Points!$B427:$AG427),)*(1-$B427)</f>
        <v>0</v>
      </c>
      <c r="O427" s="27">
        <f>IFERROR(Points!N427/SUM(Points!$B427:$AG427),)*(1-$B427)</f>
        <v>0</v>
      </c>
      <c r="P427" s="27">
        <f>IFERROR(Points!O427/SUM(Points!$B427:$AG427),)*(1-$B427)</f>
        <v>0</v>
      </c>
      <c r="Q427" s="27">
        <f>IFERROR(Points!P427/SUM(Points!$B427:$AG427),)*(1-$B427)</f>
        <v>0</v>
      </c>
      <c r="R427" s="27">
        <f>IFERROR(Points!Q427/SUM(Points!$B427:$AG427),)*(1-$B427)</f>
        <v>0</v>
      </c>
      <c r="S427" s="27">
        <f>IFERROR(Points!R427/SUM(Points!$B427:$AG427),)*(1-$B427)</f>
        <v>0</v>
      </c>
      <c r="T427" s="27">
        <f>IFERROR(Points!S427/SUM(Points!$B427:$AG427),)*(1-$B427)</f>
        <v>0</v>
      </c>
      <c r="U427" s="27">
        <f>IFERROR(Points!T427/SUM(Points!$B427:$AG427),)*(1-$B427)</f>
        <v>0</v>
      </c>
      <c r="V427" s="27">
        <f>IFERROR(Points!U427/SUM(Points!$B427:$AG427),)*(1-$B427)</f>
        <v>0</v>
      </c>
      <c r="W427" s="27">
        <f>IFERROR(Points!V427/SUM(Points!$B427:$AG427),)*(1-$B427)</f>
        <v>0</v>
      </c>
      <c r="X427" s="27">
        <f>IFERROR(Points!W427/SUM(Points!$B427:$AG427),)*(1-$B427)</f>
        <v>0</v>
      </c>
      <c r="Y427" s="27">
        <f>IFERROR(Points!X427/SUM(Points!$B427:$AG427),)*(1-$B427)</f>
        <v>0</v>
      </c>
      <c r="Z427" s="27">
        <f>IFERROR(Points!Y427/SUM(Points!$B427:$AG427),)*(1-$B427)</f>
        <v>0</v>
      </c>
      <c r="AA427" s="27">
        <f>IFERROR(Points!Z427/SUM(Points!$B427:$AG427),)*(1-$B427)</f>
        <v>0</v>
      </c>
      <c r="AB427" s="27">
        <f>IFERROR(Points!AA427/SUM(Points!$B427:$AG427),)*(1-$B427)</f>
        <v>0</v>
      </c>
      <c r="AC427" s="27">
        <f>IFERROR(Points!AB427/SUM(Points!$B427:$AG427),)*(1-$B427)</f>
        <v>0</v>
      </c>
      <c r="AD427" s="27">
        <f>IFERROR(Points!AC427/SUM(Points!$B427:$AG427),)*(1-$B427)</f>
        <v>0</v>
      </c>
      <c r="AE427" s="27">
        <f>IFERROR(Points!AD427/SUM(Points!$B427:$AG427),)*(1-$B427)</f>
        <v>0</v>
      </c>
    </row>
    <row r="428" ht="22.5" customHeight="1">
      <c r="A428" s="25">
        <f t="shared" si="1"/>
        <v>46023</v>
      </c>
      <c r="B428" s="82">
        <v>0.04</v>
      </c>
      <c r="C428" s="27">
        <f>IFERROR(Points!B428/SUM(Points!$B428:$AG428),)*(1-$B428)</f>
        <v>0</v>
      </c>
      <c r="D428" s="27">
        <f>IFERROR(Points!C428/SUM(Points!$B428:$AG428),)*(1-$B428)</f>
        <v>0</v>
      </c>
      <c r="E428" s="27">
        <f>IFERROR(Points!D428/SUM(Points!$B428:$AG428),)*(1-$B428)</f>
        <v>0</v>
      </c>
      <c r="F428" s="27">
        <f>IFERROR(Points!E428/SUM(Points!$B428:$AG428),)*(1-$B428)</f>
        <v>0</v>
      </c>
      <c r="G428" s="27">
        <f>IFERROR(Points!F428/SUM(Points!$B428:$AG428),)*(1-$B428)</f>
        <v>0</v>
      </c>
      <c r="H428" s="27">
        <f>IFERROR(Points!G428/SUM(Points!$B428:$AG428),)*(1-$B428)</f>
        <v>0</v>
      </c>
      <c r="I428" s="27">
        <f>IFERROR(Points!H428/SUM(Points!$B428:$AG428),)*(1-$B428)</f>
        <v>0</v>
      </c>
      <c r="J428" s="27">
        <f>IFERROR(Points!I428/SUM(Points!$B428:$AG428),)*(1-$B428)</f>
        <v>0</v>
      </c>
      <c r="K428" s="27">
        <f>IFERROR(Points!J428/SUM(Points!$B428:$AG428),)*(1-$B428)</f>
        <v>0</v>
      </c>
      <c r="L428" s="27">
        <f>IFERROR(Points!K428/SUM(Points!$B428:$AG428),)*(1-$B428)</f>
        <v>0</v>
      </c>
      <c r="M428" s="27">
        <f>IFERROR(Points!L428/SUM(Points!$B428:$AG428),)*(1-$B428)</f>
        <v>0</v>
      </c>
      <c r="N428" s="27">
        <f>IFERROR(Points!M428/SUM(Points!$B428:$AG428),)*(1-$B428)</f>
        <v>0</v>
      </c>
      <c r="O428" s="27">
        <f>IFERROR(Points!N428/SUM(Points!$B428:$AG428),)*(1-$B428)</f>
        <v>0</v>
      </c>
      <c r="P428" s="27">
        <f>IFERROR(Points!O428/SUM(Points!$B428:$AG428),)*(1-$B428)</f>
        <v>0</v>
      </c>
      <c r="Q428" s="27">
        <f>IFERROR(Points!P428/SUM(Points!$B428:$AG428),)*(1-$B428)</f>
        <v>0</v>
      </c>
      <c r="R428" s="27">
        <f>IFERROR(Points!Q428/SUM(Points!$B428:$AG428),)*(1-$B428)</f>
        <v>0</v>
      </c>
      <c r="S428" s="27">
        <f>IFERROR(Points!R428/SUM(Points!$B428:$AG428),)*(1-$B428)</f>
        <v>0</v>
      </c>
      <c r="T428" s="27">
        <f>IFERROR(Points!S428/SUM(Points!$B428:$AG428),)*(1-$B428)</f>
        <v>0</v>
      </c>
      <c r="U428" s="27">
        <f>IFERROR(Points!T428/SUM(Points!$B428:$AG428),)*(1-$B428)</f>
        <v>0</v>
      </c>
      <c r="V428" s="27">
        <f>IFERROR(Points!U428/SUM(Points!$B428:$AG428),)*(1-$B428)</f>
        <v>0</v>
      </c>
      <c r="W428" s="27">
        <f>IFERROR(Points!V428/SUM(Points!$B428:$AG428),)*(1-$B428)</f>
        <v>0</v>
      </c>
      <c r="X428" s="27">
        <f>IFERROR(Points!W428/SUM(Points!$B428:$AG428),)*(1-$B428)</f>
        <v>0</v>
      </c>
      <c r="Y428" s="27">
        <f>IFERROR(Points!X428/SUM(Points!$B428:$AG428),)*(1-$B428)</f>
        <v>0</v>
      </c>
      <c r="Z428" s="27">
        <f>IFERROR(Points!Y428/SUM(Points!$B428:$AG428),)*(1-$B428)</f>
        <v>0</v>
      </c>
      <c r="AA428" s="27">
        <f>IFERROR(Points!Z428/SUM(Points!$B428:$AG428),)*(1-$B428)</f>
        <v>0</v>
      </c>
      <c r="AB428" s="27">
        <f>IFERROR(Points!AA428/SUM(Points!$B428:$AG428),)*(1-$B428)</f>
        <v>0</v>
      </c>
      <c r="AC428" s="27">
        <f>IFERROR(Points!AB428/SUM(Points!$B428:$AG428),)*(1-$B428)</f>
        <v>0</v>
      </c>
      <c r="AD428" s="27">
        <f>IFERROR(Points!AC428/SUM(Points!$B428:$AG428),)*(1-$B428)</f>
        <v>0</v>
      </c>
      <c r="AE428" s="27">
        <f>IFERROR(Points!AD428/SUM(Points!$B428:$AG428),)*(1-$B428)</f>
        <v>0</v>
      </c>
    </row>
    <row r="429" ht="22.5" customHeight="1">
      <c r="A429" s="25">
        <f t="shared" si="1"/>
        <v>46024</v>
      </c>
      <c r="B429" s="82">
        <v>0.04</v>
      </c>
      <c r="C429" s="27">
        <f>IFERROR(Points!B429/SUM(Points!$B429:$AG429),)*(1-$B429)</f>
        <v>0</v>
      </c>
      <c r="D429" s="27">
        <f>IFERROR(Points!C429/SUM(Points!$B429:$AG429),)*(1-$B429)</f>
        <v>0</v>
      </c>
      <c r="E429" s="27">
        <f>IFERROR(Points!D429/SUM(Points!$B429:$AG429),)*(1-$B429)</f>
        <v>0</v>
      </c>
      <c r="F429" s="27">
        <f>IFERROR(Points!E429/SUM(Points!$B429:$AG429),)*(1-$B429)</f>
        <v>0</v>
      </c>
      <c r="G429" s="27">
        <f>IFERROR(Points!F429/SUM(Points!$B429:$AG429),)*(1-$B429)</f>
        <v>0</v>
      </c>
      <c r="H429" s="27">
        <f>IFERROR(Points!G429/SUM(Points!$B429:$AG429),)*(1-$B429)</f>
        <v>0</v>
      </c>
      <c r="I429" s="27">
        <f>IFERROR(Points!H429/SUM(Points!$B429:$AG429),)*(1-$B429)</f>
        <v>0</v>
      </c>
      <c r="J429" s="27">
        <f>IFERROR(Points!I429/SUM(Points!$B429:$AG429),)*(1-$B429)</f>
        <v>0</v>
      </c>
      <c r="K429" s="27">
        <f>IFERROR(Points!J429/SUM(Points!$B429:$AG429),)*(1-$B429)</f>
        <v>0</v>
      </c>
      <c r="L429" s="27">
        <f>IFERROR(Points!K429/SUM(Points!$B429:$AG429),)*(1-$B429)</f>
        <v>0</v>
      </c>
      <c r="M429" s="27">
        <f>IFERROR(Points!L429/SUM(Points!$B429:$AG429),)*(1-$B429)</f>
        <v>0</v>
      </c>
      <c r="N429" s="27">
        <f>IFERROR(Points!M429/SUM(Points!$B429:$AG429),)*(1-$B429)</f>
        <v>0</v>
      </c>
      <c r="O429" s="27">
        <f>IFERROR(Points!N429/SUM(Points!$B429:$AG429),)*(1-$B429)</f>
        <v>0</v>
      </c>
      <c r="P429" s="27">
        <f>IFERROR(Points!O429/SUM(Points!$B429:$AG429),)*(1-$B429)</f>
        <v>0</v>
      </c>
      <c r="Q429" s="27">
        <f>IFERROR(Points!P429/SUM(Points!$B429:$AG429),)*(1-$B429)</f>
        <v>0</v>
      </c>
      <c r="R429" s="27">
        <f>IFERROR(Points!Q429/SUM(Points!$B429:$AG429),)*(1-$B429)</f>
        <v>0</v>
      </c>
      <c r="S429" s="27">
        <f>IFERROR(Points!R429/SUM(Points!$B429:$AG429),)*(1-$B429)</f>
        <v>0</v>
      </c>
      <c r="T429" s="27">
        <f>IFERROR(Points!S429/SUM(Points!$B429:$AG429),)*(1-$B429)</f>
        <v>0</v>
      </c>
      <c r="U429" s="27">
        <f>IFERROR(Points!T429/SUM(Points!$B429:$AG429),)*(1-$B429)</f>
        <v>0</v>
      </c>
      <c r="V429" s="27">
        <f>IFERROR(Points!U429/SUM(Points!$B429:$AG429),)*(1-$B429)</f>
        <v>0</v>
      </c>
      <c r="W429" s="27">
        <f>IFERROR(Points!V429/SUM(Points!$B429:$AG429),)*(1-$B429)</f>
        <v>0</v>
      </c>
      <c r="X429" s="27">
        <f>IFERROR(Points!W429/SUM(Points!$B429:$AG429),)*(1-$B429)</f>
        <v>0</v>
      </c>
      <c r="Y429" s="27">
        <f>IFERROR(Points!X429/SUM(Points!$B429:$AG429),)*(1-$B429)</f>
        <v>0</v>
      </c>
      <c r="Z429" s="27">
        <f>IFERROR(Points!Y429/SUM(Points!$B429:$AG429),)*(1-$B429)</f>
        <v>0</v>
      </c>
      <c r="AA429" s="27">
        <f>IFERROR(Points!Z429/SUM(Points!$B429:$AG429),)*(1-$B429)</f>
        <v>0</v>
      </c>
      <c r="AB429" s="27">
        <f>IFERROR(Points!AA429/SUM(Points!$B429:$AG429),)*(1-$B429)</f>
        <v>0</v>
      </c>
      <c r="AC429" s="27">
        <f>IFERROR(Points!AB429/SUM(Points!$B429:$AG429),)*(1-$B429)</f>
        <v>0</v>
      </c>
      <c r="AD429" s="27">
        <f>IFERROR(Points!AC429/SUM(Points!$B429:$AG429),)*(1-$B429)</f>
        <v>0</v>
      </c>
      <c r="AE429" s="27">
        <f>IFERROR(Points!AD429/SUM(Points!$B429:$AG429),)*(1-$B429)</f>
        <v>0</v>
      </c>
    </row>
    <row r="430" ht="22.5" customHeight="1">
      <c r="A430" s="25">
        <f t="shared" si="1"/>
        <v>46025</v>
      </c>
      <c r="B430" s="82">
        <v>0.04</v>
      </c>
      <c r="C430" s="27">
        <f>IFERROR(Points!B430/SUM(Points!$B430:$AG430),)*(1-$B430)</f>
        <v>0</v>
      </c>
      <c r="D430" s="27">
        <f>IFERROR(Points!C430/SUM(Points!$B430:$AG430),)*(1-$B430)</f>
        <v>0</v>
      </c>
      <c r="E430" s="27">
        <f>IFERROR(Points!D430/SUM(Points!$B430:$AG430),)*(1-$B430)</f>
        <v>0</v>
      </c>
      <c r="F430" s="27">
        <f>IFERROR(Points!E430/SUM(Points!$B430:$AG430),)*(1-$B430)</f>
        <v>0</v>
      </c>
      <c r="G430" s="27">
        <f>IFERROR(Points!F430/SUM(Points!$B430:$AG430),)*(1-$B430)</f>
        <v>0</v>
      </c>
      <c r="H430" s="27">
        <f>IFERROR(Points!G430/SUM(Points!$B430:$AG430),)*(1-$B430)</f>
        <v>0</v>
      </c>
      <c r="I430" s="27">
        <f>IFERROR(Points!H430/SUM(Points!$B430:$AG430),)*(1-$B430)</f>
        <v>0</v>
      </c>
      <c r="J430" s="27">
        <f>IFERROR(Points!I430/SUM(Points!$B430:$AG430),)*(1-$B430)</f>
        <v>0</v>
      </c>
      <c r="K430" s="27">
        <f>IFERROR(Points!J430/SUM(Points!$B430:$AG430),)*(1-$B430)</f>
        <v>0</v>
      </c>
      <c r="L430" s="27">
        <f>IFERROR(Points!K430/SUM(Points!$B430:$AG430),)*(1-$B430)</f>
        <v>0</v>
      </c>
      <c r="M430" s="27">
        <f>IFERROR(Points!L430/SUM(Points!$B430:$AG430),)*(1-$B430)</f>
        <v>0</v>
      </c>
      <c r="N430" s="27">
        <f>IFERROR(Points!M430/SUM(Points!$B430:$AG430),)*(1-$B430)</f>
        <v>0</v>
      </c>
      <c r="O430" s="27">
        <f>IFERROR(Points!N430/SUM(Points!$B430:$AG430),)*(1-$B430)</f>
        <v>0</v>
      </c>
      <c r="P430" s="27">
        <f>IFERROR(Points!O430/SUM(Points!$B430:$AG430),)*(1-$B430)</f>
        <v>0</v>
      </c>
      <c r="Q430" s="27">
        <f>IFERROR(Points!P430/SUM(Points!$B430:$AG430),)*(1-$B430)</f>
        <v>0</v>
      </c>
      <c r="R430" s="27">
        <f>IFERROR(Points!Q430/SUM(Points!$B430:$AG430),)*(1-$B430)</f>
        <v>0</v>
      </c>
      <c r="S430" s="27">
        <f>IFERROR(Points!R430/SUM(Points!$B430:$AG430),)*(1-$B430)</f>
        <v>0</v>
      </c>
      <c r="T430" s="27">
        <f>IFERROR(Points!S430/SUM(Points!$B430:$AG430),)*(1-$B430)</f>
        <v>0</v>
      </c>
      <c r="U430" s="27">
        <f>IFERROR(Points!T430/SUM(Points!$B430:$AG430),)*(1-$B430)</f>
        <v>0</v>
      </c>
      <c r="V430" s="27">
        <f>IFERROR(Points!U430/SUM(Points!$B430:$AG430),)*(1-$B430)</f>
        <v>0</v>
      </c>
      <c r="W430" s="27">
        <f>IFERROR(Points!V430/SUM(Points!$B430:$AG430),)*(1-$B430)</f>
        <v>0</v>
      </c>
      <c r="X430" s="27">
        <f>IFERROR(Points!W430/SUM(Points!$B430:$AG430),)*(1-$B430)</f>
        <v>0</v>
      </c>
      <c r="Y430" s="27">
        <f>IFERROR(Points!X430/SUM(Points!$B430:$AG430),)*(1-$B430)</f>
        <v>0</v>
      </c>
      <c r="Z430" s="27">
        <f>IFERROR(Points!Y430/SUM(Points!$B430:$AG430),)*(1-$B430)</f>
        <v>0</v>
      </c>
      <c r="AA430" s="27">
        <f>IFERROR(Points!Z430/SUM(Points!$B430:$AG430),)*(1-$B430)</f>
        <v>0</v>
      </c>
      <c r="AB430" s="27">
        <f>IFERROR(Points!AA430/SUM(Points!$B430:$AG430),)*(1-$B430)</f>
        <v>0</v>
      </c>
      <c r="AC430" s="27">
        <f>IFERROR(Points!AB430/SUM(Points!$B430:$AG430),)*(1-$B430)</f>
        <v>0</v>
      </c>
      <c r="AD430" s="27">
        <f>IFERROR(Points!AC430/SUM(Points!$B430:$AG430),)*(1-$B430)</f>
        <v>0</v>
      </c>
      <c r="AE430" s="27">
        <f>IFERROR(Points!AD430/SUM(Points!$B430:$AG430),)*(1-$B430)</f>
        <v>0</v>
      </c>
    </row>
    <row r="431" ht="22.5" customHeight="1">
      <c r="A431" s="25">
        <f t="shared" si="1"/>
        <v>46026</v>
      </c>
      <c r="B431" s="82">
        <v>0.04</v>
      </c>
      <c r="C431" s="27">
        <f>IFERROR(Points!B431/SUM(Points!$B431:$AG431),)*(1-$B431)</f>
        <v>0</v>
      </c>
      <c r="D431" s="27">
        <f>IFERROR(Points!C431/SUM(Points!$B431:$AG431),)*(1-$B431)</f>
        <v>0</v>
      </c>
      <c r="E431" s="27">
        <f>IFERROR(Points!D431/SUM(Points!$B431:$AG431),)*(1-$B431)</f>
        <v>0</v>
      </c>
      <c r="F431" s="27">
        <f>IFERROR(Points!E431/SUM(Points!$B431:$AG431),)*(1-$B431)</f>
        <v>0</v>
      </c>
      <c r="G431" s="27">
        <f>IFERROR(Points!F431/SUM(Points!$B431:$AG431),)*(1-$B431)</f>
        <v>0</v>
      </c>
      <c r="H431" s="27">
        <f>IFERROR(Points!G431/SUM(Points!$B431:$AG431),)*(1-$B431)</f>
        <v>0</v>
      </c>
      <c r="I431" s="27">
        <f>IFERROR(Points!H431/SUM(Points!$B431:$AG431),)*(1-$B431)</f>
        <v>0</v>
      </c>
      <c r="J431" s="27">
        <f>IFERROR(Points!I431/SUM(Points!$B431:$AG431),)*(1-$B431)</f>
        <v>0</v>
      </c>
      <c r="K431" s="27">
        <f>IFERROR(Points!J431/SUM(Points!$B431:$AG431),)*(1-$B431)</f>
        <v>0</v>
      </c>
      <c r="L431" s="27">
        <f>IFERROR(Points!K431/SUM(Points!$B431:$AG431),)*(1-$B431)</f>
        <v>0</v>
      </c>
      <c r="M431" s="27">
        <f>IFERROR(Points!L431/SUM(Points!$B431:$AG431),)*(1-$B431)</f>
        <v>0</v>
      </c>
      <c r="N431" s="27">
        <f>IFERROR(Points!M431/SUM(Points!$B431:$AG431),)*(1-$B431)</f>
        <v>0</v>
      </c>
      <c r="O431" s="27">
        <f>IFERROR(Points!N431/SUM(Points!$B431:$AG431),)*(1-$B431)</f>
        <v>0</v>
      </c>
      <c r="P431" s="27">
        <f>IFERROR(Points!O431/SUM(Points!$B431:$AG431),)*(1-$B431)</f>
        <v>0</v>
      </c>
      <c r="Q431" s="27">
        <f>IFERROR(Points!P431/SUM(Points!$B431:$AG431),)*(1-$B431)</f>
        <v>0</v>
      </c>
      <c r="R431" s="27">
        <f>IFERROR(Points!Q431/SUM(Points!$B431:$AG431),)*(1-$B431)</f>
        <v>0</v>
      </c>
      <c r="S431" s="27">
        <f>IFERROR(Points!R431/SUM(Points!$B431:$AG431),)*(1-$B431)</f>
        <v>0</v>
      </c>
      <c r="T431" s="27">
        <f>IFERROR(Points!S431/SUM(Points!$B431:$AG431),)*(1-$B431)</f>
        <v>0</v>
      </c>
      <c r="U431" s="27">
        <f>IFERROR(Points!T431/SUM(Points!$B431:$AG431),)*(1-$B431)</f>
        <v>0</v>
      </c>
      <c r="V431" s="27">
        <f>IFERROR(Points!U431/SUM(Points!$B431:$AG431),)*(1-$B431)</f>
        <v>0</v>
      </c>
      <c r="W431" s="27">
        <f>IFERROR(Points!V431/SUM(Points!$B431:$AG431),)*(1-$B431)</f>
        <v>0</v>
      </c>
      <c r="X431" s="27">
        <f>IFERROR(Points!W431/SUM(Points!$B431:$AG431),)*(1-$B431)</f>
        <v>0</v>
      </c>
      <c r="Y431" s="27">
        <f>IFERROR(Points!X431/SUM(Points!$B431:$AG431),)*(1-$B431)</f>
        <v>0</v>
      </c>
      <c r="Z431" s="27">
        <f>IFERROR(Points!Y431/SUM(Points!$B431:$AG431),)*(1-$B431)</f>
        <v>0</v>
      </c>
      <c r="AA431" s="27">
        <f>IFERROR(Points!Z431/SUM(Points!$B431:$AG431),)*(1-$B431)</f>
        <v>0</v>
      </c>
      <c r="AB431" s="27">
        <f>IFERROR(Points!AA431/SUM(Points!$B431:$AG431),)*(1-$B431)</f>
        <v>0</v>
      </c>
      <c r="AC431" s="27">
        <f>IFERROR(Points!AB431/SUM(Points!$B431:$AG431),)*(1-$B431)</f>
        <v>0</v>
      </c>
      <c r="AD431" s="27">
        <f>IFERROR(Points!AC431/SUM(Points!$B431:$AG431),)*(1-$B431)</f>
        <v>0</v>
      </c>
      <c r="AE431" s="27">
        <f>IFERROR(Points!AD431/SUM(Points!$B431:$AG431),)*(1-$B431)</f>
        <v>0</v>
      </c>
    </row>
    <row r="432" ht="22.5" customHeight="1">
      <c r="A432" s="25">
        <f t="shared" si="1"/>
        <v>46027</v>
      </c>
      <c r="B432" s="82">
        <v>0.04</v>
      </c>
      <c r="C432" s="27">
        <f>IFERROR(Points!B432/SUM(Points!$B432:$AG432),)*(1-$B432)</f>
        <v>0</v>
      </c>
      <c r="D432" s="27">
        <f>IFERROR(Points!C432/SUM(Points!$B432:$AG432),)*(1-$B432)</f>
        <v>0</v>
      </c>
      <c r="E432" s="27">
        <f>IFERROR(Points!D432/SUM(Points!$B432:$AG432),)*(1-$B432)</f>
        <v>0</v>
      </c>
      <c r="F432" s="27">
        <f>IFERROR(Points!E432/SUM(Points!$B432:$AG432),)*(1-$B432)</f>
        <v>0</v>
      </c>
      <c r="G432" s="27">
        <f>IFERROR(Points!F432/SUM(Points!$B432:$AG432),)*(1-$B432)</f>
        <v>0</v>
      </c>
      <c r="H432" s="27">
        <f>IFERROR(Points!G432/SUM(Points!$B432:$AG432),)*(1-$B432)</f>
        <v>0</v>
      </c>
      <c r="I432" s="27">
        <f>IFERROR(Points!H432/SUM(Points!$B432:$AG432),)*(1-$B432)</f>
        <v>0</v>
      </c>
      <c r="J432" s="27">
        <f>IFERROR(Points!I432/SUM(Points!$B432:$AG432),)*(1-$B432)</f>
        <v>0</v>
      </c>
      <c r="K432" s="27">
        <f>IFERROR(Points!J432/SUM(Points!$B432:$AG432),)*(1-$B432)</f>
        <v>0</v>
      </c>
      <c r="L432" s="27">
        <f>IFERROR(Points!K432/SUM(Points!$B432:$AG432),)*(1-$B432)</f>
        <v>0</v>
      </c>
      <c r="M432" s="27">
        <f>IFERROR(Points!L432/SUM(Points!$B432:$AG432),)*(1-$B432)</f>
        <v>0</v>
      </c>
      <c r="N432" s="27">
        <f>IFERROR(Points!M432/SUM(Points!$B432:$AG432),)*(1-$B432)</f>
        <v>0</v>
      </c>
      <c r="O432" s="27">
        <f>IFERROR(Points!N432/SUM(Points!$B432:$AG432),)*(1-$B432)</f>
        <v>0</v>
      </c>
      <c r="P432" s="27">
        <f>IFERROR(Points!O432/SUM(Points!$B432:$AG432),)*(1-$B432)</f>
        <v>0</v>
      </c>
      <c r="Q432" s="27">
        <f>IFERROR(Points!P432/SUM(Points!$B432:$AG432),)*(1-$B432)</f>
        <v>0</v>
      </c>
      <c r="R432" s="27">
        <f>IFERROR(Points!Q432/SUM(Points!$B432:$AG432),)*(1-$B432)</f>
        <v>0</v>
      </c>
      <c r="S432" s="27">
        <f>IFERROR(Points!R432/SUM(Points!$B432:$AG432),)*(1-$B432)</f>
        <v>0</v>
      </c>
      <c r="T432" s="27">
        <f>IFERROR(Points!S432/SUM(Points!$B432:$AG432),)*(1-$B432)</f>
        <v>0</v>
      </c>
      <c r="U432" s="27">
        <f>IFERROR(Points!T432/SUM(Points!$B432:$AG432),)*(1-$B432)</f>
        <v>0</v>
      </c>
      <c r="V432" s="27">
        <f>IFERROR(Points!U432/SUM(Points!$B432:$AG432),)*(1-$B432)</f>
        <v>0</v>
      </c>
      <c r="W432" s="27">
        <f>IFERROR(Points!V432/SUM(Points!$B432:$AG432),)*(1-$B432)</f>
        <v>0</v>
      </c>
      <c r="X432" s="27">
        <f>IFERROR(Points!W432/SUM(Points!$B432:$AG432),)*(1-$B432)</f>
        <v>0</v>
      </c>
      <c r="Y432" s="27">
        <f>IFERROR(Points!X432/SUM(Points!$B432:$AG432),)*(1-$B432)</f>
        <v>0</v>
      </c>
      <c r="Z432" s="27">
        <f>IFERROR(Points!Y432/SUM(Points!$B432:$AG432),)*(1-$B432)</f>
        <v>0</v>
      </c>
      <c r="AA432" s="27">
        <f>IFERROR(Points!Z432/SUM(Points!$B432:$AG432),)*(1-$B432)</f>
        <v>0</v>
      </c>
      <c r="AB432" s="27">
        <f>IFERROR(Points!AA432/SUM(Points!$B432:$AG432),)*(1-$B432)</f>
        <v>0</v>
      </c>
      <c r="AC432" s="27">
        <f>IFERROR(Points!AB432/SUM(Points!$B432:$AG432),)*(1-$B432)</f>
        <v>0</v>
      </c>
      <c r="AD432" s="27">
        <f>IFERROR(Points!AC432/SUM(Points!$B432:$AG432),)*(1-$B432)</f>
        <v>0</v>
      </c>
      <c r="AE432" s="27">
        <f>IFERROR(Points!AD432/SUM(Points!$B432:$AG432),)*(1-$B432)</f>
        <v>0</v>
      </c>
    </row>
    <row r="433" ht="22.5" customHeight="1">
      <c r="A433" s="25">
        <f t="shared" si="1"/>
        <v>46028</v>
      </c>
      <c r="B433" s="82">
        <v>0.04</v>
      </c>
      <c r="C433" s="27">
        <f>IFERROR(Points!B433/SUM(Points!$B433:$AG433),)*(1-$B433)</f>
        <v>0</v>
      </c>
      <c r="D433" s="27">
        <f>IFERROR(Points!C433/SUM(Points!$B433:$AG433),)*(1-$B433)</f>
        <v>0</v>
      </c>
      <c r="E433" s="27">
        <f>IFERROR(Points!D433/SUM(Points!$B433:$AG433),)*(1-$B433)</f>
        <v>0</v>
      </c>
      <c r="F433" s="27">
        <f>IFERROR(Points!E433/SUM(Points!$B433:$AG433),)*(1-$B433)</f>
        <v>0</v>
      </c>
      <c r="G433" s="27">
        <f>IFERROR(Points!F433/SUM(Points!$B433:$AG433),)*(1-$B433)</f>
        <v>0</v>
      </c>
      <c r="H433" s="27">
        <f>IFERROR(Points!G433/SUM(Points!$B433:$AG433),)*(1-$B433)</f>
        <v>0</v>
      </c>
      <c r="I433" s="27">
        <f>IFERROR(Points!H433/SUM(Points!$B433:$AG433),)*(1-$B433)</f>
        <v>0</v>
      </c>
      <c r="J433" s="27">
        <f>IFERROR(Points!I433/SUM(Points!$B433:$AG433),)*(1-$B433)</f>
        <v>0</v>
      </c>
      <c r="K433" s="27">
        <f>IFERROR(Points!J433/SUM(Points!$B433:$AG433),)*(1-$B433)</f>
        <v>0</v>
      </c>
      <c r="L433" s="27">
        <f>IFERROR(Points!K433/SUM(Points!$B433:$AG433),)*(1-$B433)</f>
        <v>0</v>
      </c>
      <c r="M433" s="27">
        <f>IFERROR(Points!L433/SUM(Points!$B433:$AG433),)*(1-$B433)</f>
        <v>0</v>
      </c>
      <c r="N433" s="27">
        <f>IFERROR(Points!M433/SUM(Points!$B433:$AG433),)*(1-$B433)</f>
        <v>0</v>
      </c>
      <c r="O433" s="27">
        <f>IFERROR(Points!N433/SUM(Points!$B433:$AG433),)*(1-$B433)</f>
        <v>0</v>
      </c>
      <c r="P433" s="27">
        <f>IFERROR(Points!O433/SUM(Points!$B433:$AG433),)*(1-$B433)</f>
        <v>0</v>
      </c>
      <c r="Q433" s="27">
        <f>IFERROR(Points!P433/SUM(Points!$B433:$AG433),)*(1-$B433)</f>
        <v>0</v>
      </c>
      <c r="R433" s="27">
        <f>IFERROR(Points!Q433/SUM(Points!$B433:$AG433),)*(1-$B433)</f>
        <v>0</v>
      </c>
      <c r="S433" s="27">
        <f>IFERROR(Points!R433/SUM(Points!$B433:$AG433),)*(1-$B433)</f>
        <v>0</v>
      </c>
      <c r="T433" s="27">
        <f>IFERROR(Points!S433/SUM(Points!$B433:$AG433),)*(1-$B433)</f>
        <v>0</v>
      </c>
      <c r="U433" s="27">
        <f>IFERROR(Points!T433/SUM(Points!$B433:$AG433),)*(1-$B433)</f>
        <v>0</v>
      </c>
      <c r="V433" s="27">
        <f>IFERROR(Points!U433/SUM(Points!$B433:$AG433),)*(1-$B433)</f>
        <v>0</v>
      </c>
      <c r="W433" s="27">
        <f>IFERROR(Points!V433/SUM(Points!$B433:$AG433),)*(1-$B433)</f>
        <v>0</v>
      </c>
      <c r="X433" s="27">
        <f>IFERROR(Points!W433/SUM(Points!$B433:$AG433),)*(1-$B433)</f>
        <v>0</v>
      </c>
      <c r="Y433" s="27">
        <f>IFERROR(Points!X433/SUM(Points!$B433:$AG433),)*(1-$B433)</f>
        <v>0</v>
      </c>
      <c r="Z433" s="27">
        <f>IFERROR(Points!Y433/SUM(Points!$B433:$AG433),)*(1-$B433)</f>
        <v>0</v>
      </c>
      <c r="AA433" s="27">
        <f>IFERROR(Points!Z433/SUM(Points!$B433:$AG433),)*(1-$B433)</f>
        <v>0</v>
      </c>
      <c r="AB433" s="27">
        <f>IFERROR(Points!AA433/SUM(Points!$B433:$AG433),)*(1-$B433)</f>
        <v>0</v>
      </c>
      <c r="AC433" s="27">
        <f>IFERROR(Points!AB433/SUM(Points!$B433:$AG433),)*(1-$B433)</f>
        <v>0</v>
      </c>
      <c r="AD433" s="27">
        <f>IFERROR(Points!AC433/SUM(Points!$B433:$AG433),)*(1-$B433)</f>
        <v>0</v>
      </c>
      <c r="AE433" s="27">
        <f>IFERROR(Points!AD433/SUM(Points!$B433:$AG433),)*(1-$B433)</f>
        <v>0</v>
      </c>
    </row>
    <row r="434" ht="22.5" customHeight="1">
      <c r="A434" s="25">
        <f t="shared" si="1"/>
        <v>46029</v>
      </c>
      <c r="B434" s="82">
        <v>0.04</v>
      </c>
      <c r="C434" s="27">
        <f>IFERROR(Points!B434/SUM(Points!$B434:$AG434),)*(1-$B434)</f>
        <v>0</v>
      </c>
      <c r="D434" s="27">
        <f>IFERROR(Points!C434/SUM(Points!$B434:$AG434),)*(1-$B434)</f>
        <v>0</v>
      </c>
      <c r="E434" s="27">
        <f>IFERROR(Points!D434/SUM(Points!$B434:$AG434),)*(1-$B434)</f>
        <v>0</v>
      </c>
      <c r="F434" s="27">
        <f>IFERROR(Points!E434/SUM(Points!$B434:$AG434),)*(1-$B434)</f>
        <v>0</v>
      </c>
      <c r="G434" s="27">
        <f>IFERROR(Points!F434/SUM(Points!$B434:$AG434),)*(1-$B434)</f>
        <v>0</v>
      </c>
      <c r="H434" s="27">
        <f>IFERROR(Points!G434/SUM(Points!$B434:$AG434),)*(1-$B434)</f>
        <v>0</v>
      </c>
      <c r="I434" s="27">
        <f>IFERROR(Points!H434/SUM(Points!$B434:$AG434),)*(1-$B434)</f>
        <v>0</v>
      </c>
      <c r="J434" s="27">
        <f>IFERROR(Points!I434/SUM(Points!$B434:$AG434),)*(1-$B434)</f>
        <v>0</v>
      </c>
      <c r="K434" s="27">
        <f>IFERROR(Points!J434/SUM(Points!$B434:$AG434),)*(1-$B434)</f>
        <v>0</v>
      </c>
      <c r="L434" s="27">
        <f>IFERROR(Points!K434/SUM(Points!$B434:$AG434),)*(1-$B434)</f>
        <v>0</v>
      </c>
      <c r="M434" s="27">
        <f>IFERROR(Points!L434/SUM(Points!$B434:$AG434),)*(1-$B434)</f>
        <v>0</v>
      </c>
      <c r="N434" s="27">
        <f>IFERROR(Points!M434/SUM(Points!$B434:$AG434),)*(1-$B434)</f>
        <v>0</v>
      </c>
      <c r="O434" s="27">
        <f>IFERROR(Points!N434/SUM(Points!$B434:$AG434),)*(1-$B434)</f>
        <v>0</v>
      </c>
      <c r="P434" s="27">
        <f>IFERROR(Points!O434/SUM(Points!$B434:$AG434),)*(1-$B434)</f>
        <v>0</v>
      </c>
      <c r="Q434" s="27">
        <f>IFERROR(Points!P434/SUM(Points!$B434:$AG434),)*(1-$B434)</f>
        <v>0</v>
      </c>
      <c r="R434" s="27">
        <f>IFERROR(Points!Q434/SUM(Points!$B434:$AG434),)*(1-$B434)</f>
        <v>0</v>
      </c>
      <c r="S434" s="27">
        <f>IFERROR(Points!R434/SUM(Points!$B434:$AG434),)*(1-$B434)</f>
        <v>0</v>
      </c>
      <c r="T434" s="27">
        <f>IFERROR(Points!S434/SUM(Points!$B434:$AG434),)*(1-$B434)</f>
        <v>0</v>
      </c>
      <c r="U434" s="27">
        <f>IFERROR(Points!T434/SUM(Points!$B434:$AG434),)*(1-$B434)</f>
        <v>0</v>
      </c>
      <c r="V434" s="27">
        <f>IFERROR(Points!U434/SUM(Points!$B434:$AG434),)*(1-$B434)</f>
        <v>0</v>
      </c>
      <c r="W434" s="27">
        <f>IFERROR(Points!V434/SUM(Points!$B434:$AG434),)*(1-$B434)</f>
        <v>0</v>
      </c>
      <c r="X434" s="27">
        <f>IFERROR(Points!W434/SUM(Points!$B434:$AG434),)*(1-$B434)</f>
        <v>0</v>
      </c>
      <c r="Y434" s="27">
        <f>IFERROR(Points!X434/SUM(Points!$B434:$AG434),)*(1-$B434)</f>
        <v>0</v>
      </c>
      <c r="Z434" s="27">
        <f>IFERROR(Points!Y434/SUM(Points!$B434:$AG434),)*(1-$B434)</f>
        <v>0</v>
      </c>
      <c r="AA434" s="27">
        <f>IFERROR(Points!Z434/SUM(Points!$B434:$AG434),)*(1-$B434)</f>
        <v>0</v>
      </c>
      <c r="AB434" s="27">
        <f>IFERROR(Points!AA434/SUM(Points!$B434:$AG434),)*(1-$B434)</f>
        <v>0</v>
      </c>
      <c r="AC434" s="27">
        <f>IFERROR(Points!AB434/SUM(Points!$B434:$AG434),)*(1-$B434)</f>
        <v>0</v>
      </c>
      <c r="AD434" s="27">
        <f>IFERROR(Points!AC434/SUM(Points!$B434:$AG434),)*(1-$B434)</f>
        <v>0</v>
      </c>
      <c r="AE434" s="27">
        <f>IFERROR(Points!AD434/SUM(Points!$B434:$AG434),)*(1-$B434)</f>
        <v>0</v>
      </c>
    </row>
    <row r="435" ht="22.5" customHeight="1">
      <c r="A435" s="25">
        <f t="shared" si="1"/>
        <v>46030</v>
      </c>
      <c r="B435" s="82">
        <v>0.04</v>
      </c>
      <c r="C435" s="27">
        <f>IFERROR(Points!B435/SUM(Points!$B435:$AG435),)*(1-$B435)</f>
        <v>0</v>
      </c>
      <c r="D435" s="27">
        <f>IFERROR(Points!C435/SUM(Points!$B435:$AG435),)*(1-$B435)</f>
        <v>0</v>
      </c>
      <c r="E435" s="27">
        <f>IFERROR(Points!D435/SUM(Points!$B435:$AG435),)*(1-$B435)</f>
        <v>0</v>
      </c>
      <c r="F435" s="27">
        <f>IFERROR(Points!E435/SUM(Points!$B435:$AG435),)*(1-$B435)</f>
        <v>0</v>
      </c>
      <c r="G435" s="27">
        <f>IFERROR(Points!F435/SUM(Points!$B435:$AG435),)*(1-$B435)</f>
        <v>0</v>
      </c>
      <c r="H435" s="27">
        <f>IFERROR(Points!G435/SUM(Points!$B435:$AG435),)*(1-$B435)</f>
        <v>0</v>
      </c>
      <c r="I435" s="27">
        <f>IFERROR(Points!H435/SUM(Points!$B435:$AG435),)*(1-$B435)</f>
        <v>0</v>
      </c>
      <c r="J435" s="27">
        <f>IFERROR(Points!I435/SUM(Points!$B435:$AG435),)*(1-$B435)</f>
        <v>0</v>
      </c>
      <c r="K435" s="27">
        <f>IFERROR(Points!J435/SUM(Points!$B435:$AG435),)*(1-$B435)</f>
        <v>0</v>
      </c>
      <c r="L435" s="27">
        <f>IFERROR(Points!K435/SUM(Points!$B435:$AG435),)*(1-$B435)</f>
        <v>0</v>
      </c>
      <c r="M435" s="27">
        <f>IFERROR(Points!L435/SUM(Points!$B435:$AG435),)*(1-$B435)</f>
        <v>0</v>
      </c>
      <c r="N435" s="27">
        <f>IFERROR(Points!M435/SUM(Points!$B435:$AG435),)*(1-$B435)</f>
        <v>0</v>
      </c>
      <c r="O435" s="27">
        <f>IFERROR(Points!N435/SUM(Points!$B435:$AG435),)*(1-$B435)</f>
        <v>0</v>
      </c>
      <c r="P435" s="27">
        <f>IFERROR(Points!O435/SUM(Points!$B435:$AG435),)*(1-$B435)</f>
        <v>0</v>
      </c>
      <c r="Q435" s="27">
        <f>IFERROR(Points!P435/SUM(Points!$B435:$AG435),)*(1-$B435)</f>
        <v>0</v>
      </c>
      <c r="R435" s="27">
        <f>IFERROR(Points!Q435/SUM(Points!$B435:$AG435),)*(1-$B435)</f>
        <v>0</v>
      </c>
      <c r="S435" s="27">
        <f>IFERROR(Points!R435/SUM(Points!$B435:$AG435),)*(1-$B435)</f>
        <v>0</v>
      </c>
      <c r="T435" s="27">
        <f>IFERROR(Points!S435/SUM(Points!$B435:$AG435),)*(1-$B435)</f>
        <v>0</v>
      </c>
      <c r="U435" s="27">
        <f>IFERROR(Points!T435/SUM(Points!$B435:$AG435),)*(1-$B435)</f>
        <v>0</v>
      </c>
      <c r="V435" s="27">
        <f>IFERROR(Points!U435/SUM(Points!$B435:$AG435),)*(1-$B435)</f>
        <v>0</v>
      </c>
      <c r="W435" s="27">
        <f>IFERROR(Points!V435/SUM(Points!$B435:$AG435),)*(1-$B435)</f>
        <v>0</v>
      </c>
      <c r="X435" s="27">
        <f>IFERROR(Points!W435/SUM(Points!$B435:$AG435),)*(1-$B435)</f>
        <v>0</v>
      </c>
      <c r="Y435" s="27">
        <f>IFERROR(Points!X435/SUM(Points!$B435:$AG435),)*(1-$B435)</f>
        <v>0</v>
      </c>
      <c r="Z435" s="27">
        <f>IFERROR(Points!Y435/SUM(Points!$B435:$AG435),)*(1-$B435)</f>
        <v>0</v>
      </c>
      <c r="AA435" s="27">
        <f>IFERROR(Points!Z435/SUM(Points!$B435:$AG435),)*(1-$B435)</f>
        <v>0</v>
      </c>
      <c r="AB435" s="27">
        <f>IFERROR(Points!AA435/SUM(Points!$B435:$AG435),)*(1-$B435)</f>
        <v>0</v>
      </c>
      <c r="AC435" s="27">
        <f>IFERROR(Points!AB435/SUM(Points!$B435:$AG435),)*(1-$B435)</f>
        <v>0</v>
      </c>
      <c r="AD435" s="27">
        <f>IFERROR(Points!AC435/SUM(Points!$B435:$AG435),)*(1-$B435)</f>
        <v>0</v>
      </c>
      <c r="AE435" s="27">
        <f>IFERROR(Points!AD435/SUM(Points!$B435:$AG435),)*(1-$B435)</f>
        <v>0</v>
      </c>
    </row>
    <row r="436" ht="22.5" customHeight="1">
      <c r="A436" s="25">
        <f t="shared" si="1"/>
        <v>46031</v>
      </c>
      <c r="B436" s="82">
        <v>0.04</v>
      </c>
      <c r="C436" s="27">
        <f>IFERROR(Points!B436/SUM(Points!$B436:$AG436),)*(1-$B436)</f>
        <v>0</v>
      </c>
      <c r="D436" s="27">
        <f>IFERROR(Points!C436/SUM(Points!$B436:$AG436),)*(1-$B436)</f>
        <v>0</v>
      </c>
      <c r="E436" s="27">
        <f>IFERROR(Points!D436/SUM(Points!$B436:$AG436),)*(1-$B436)</f>
        <v>0</v>
      </c>
      <c r="F436" s="27">
        <f>IFERROR(Points!E436/SUM(Points!$B436:$AG436),)*(1-$B436)</f>
        <v>0</v>
      </c>
      <c r="G436" s="27">
        <f>IFERROR(Points!F436/SUM(Points!$B436:$AG436),)*(1-$B436)</f>
        <v>0</v>
      </c>
      <c r="H436" s="27">
        <f>IFERROR(Points!G436/SUM(Points!$B436:$AG436),)*(1-$B436)</f>
        <v>0</v>
      </c>
      <c r="I436" s="27">
        <f>IFERROR(Points!H436/SUM(Points!$B436:$AG436),)*(1-$B436)</f>
        <v>0</v>
      </c>
      <c r="J436" s="27">
        <f>IFERROR(Points!I436/SUM(Points!$B436:$AG436),)*(1-$B436)</f>
        <v>0</v>
      </c>
      <c r="K436" s="27">
        <f>IFERROR(Points!J436/SUM(Points!$B436:$AG436),)*(1-$B436)</f>
        <v>0</v>
      </c>
      <c r="L436" s="27">
        <f>IFERROR(Points!K436/SUM(Points!$B436:$AG436),)*(1-$B436)</f>
        <v>0</v>
      </c>
      <c r="M436" s="27">
        <f>IFERROR(Points!L436/SUM(Points!$B436:$AG436),)*(1-$B436)</f>
        <v>0</v>
      </c>
      <c r="N436" s="27">
        <f>IFERROR(Points!M436/SUM(Points!$B436:$AG436),)*(1-$B436)</f>
        <v>0</v>
      </c>
      <c r="O436" s="27">
        <f>IFERROR(Points!N436/SUM(Points!$B436:$AG436),)*(1-$B436)</f>
        <v>0</v>
      </c>
      <c r="P436" s="27">
        <f>IFERROR(Points!O436/SUM(Points!$B436:$AG436),)*(1-$B436)</f>
        <v>0</v>
      </c>
      <c r="Q436" s="27">
        <f>IFERROR(Points!P436/SUM(Points!$B436:$AG436),)*(1-$B436)</f>
        <v>0</v>
      </c>
      <c r="R436" s="27">
        <f>IFERROR(Points!Q436/SUM(Points!$B436:$AG436),)*(1-$B436)</f>
        <v>0</v>
      </c>
      <c r="S436" s="27">
        <f>IFERROR(Points!R436/SUM(Points!$B436:$AG436),)*(1-$B436)</f>
        <v>0</v>
      </c>
      <c r="T436" s="27">
        <f>IFERROR(Points!S436/SUM(Points!$B436:$AG436),)*(1-$B436)</f>
        <v>0</v>
      </c>
      <c r="U436" s="27">
        <f>IFERROR(Points!T436/SUM(Points!$B436:$AG436),)*(1-$B436)</f>
        <v>0</v>
      </c>
      <c r="V436" s="27">
        <f>IFERROR(Points!U436/SUM(Points!$B436:$AG436),)*(1-$B436)</f>
        <v>0</v>
      </c>
      <c r="W436" s="27">
        <f>IFERROR(Points!V436/SUM(Points!$B436:$AG436),)*(1-$B436)</f>
        <v>0</v>
      </c>
      <c r="X436" s="27">
        <f>IFERROR(Points!W436/SUM(Points!$B436:$AG436),)*(1-$B436)</f>
        <v>0</v>
      </c>
      <c r="Y436" s="27">
        <f>IFERROR(Points!X436/SUM(Points!$B436:$AG436),)*(1-$B436)</f>
        <v>0</v>
      </c>
      <c r="Z436" s="27">
        <f>IFERROR(Points!Y436/SUM(Points!$B436:$AG436),)*(1-$B436)</f>
        <v>0</v>
      </c>
      <c r="AA436" s="27">
        <f>IFERROR(Points!Z436/SUM(Points!$B436:$AG436),)*(1-$B436)</f>
        <v>0</v>
      </c>
      <c r="AB436" s="27">
        <f>IFERROR(Points!AA436/SUM(Points!$B436:$AG436),)*(1-$B436)</f>
        <v>0</v>
      </c>
      <c r="AC436" s="27">
        <f>IFERROR(Points!AB436/SUM(Points!$B436:$AG436),)*(1-$B436)</f>
        <v>0</v>
      </c>
      <c r="AD436" s="27">
        <f>IFERROR(Points!AC436/SUM(Points!$B436:$AG436),)*(1-$B436)</f>
        <v>0</v>
      </c>
      <c r="AE436" s="27">
        <f>IFERROR(Points!AD436/SUM(Points!$B436:$AG436),)*(1-$B436)</f>
        <v>0</v>
      </c>
    </row>
    <row r="437" ht="22.5" customHeight="1">
      <c r="A437" s="25">
        <f t="shared" si="1"/>
        <v>46032</v>
      </c>
      <c r="B437" s="82">
        <v>0.04</v>
      </c>
      <c r="C437" s="27">
        <f>IFERROR(Points!B437/SUM(Points!$B437:$AG437),)*(1-$B437)</f>
        <v>0</v>
      </c>
      <c r="D437" s="27">
        <f>IFERROR(Points!C437/SUM(Points!$B437:$AG437),)*(1-$B437)</f>
        <v>0</v>
      </c>
      <c r="E437" s="27">
        <f>IFERROR(Points!D437/SUM(Points!$B437:$AG437),)*(1-$B437)</f>
        <v>0</v>
      </c>
      <c r="F437" s="27">
        <f>IFERROR(Points!E437/SUM(Points!$B437:$AG437),)*(1-$B437)</f>
        <v>0</v>
      </c>
      <c r="G437" s="27">
        <f>IFERROR(Points!F437/SUM(Points!$B437:$AG437),)*(1-$B437)</f>
        <v>0</v>
      </c>
      <c r="H437" s="27">
        <f>IFERROR(Points!G437/SUM(Points!$B437:$AG437),)*(1-$B437)</f>
        <v>0</v>
      </c>
      <c r="I437" s="27">
        <f>IFERROR(Points!H437/SUM(Points!$B437:$AG437),)*(1-$B437)</f>
        <v>0</v>
      </c>
      <c r="J437" s="27">
        <f>IFERROR(Points!I437/SUM(Points!$B437:$AG437),)*(1-$B437)</f>
        <v>0</v>
      </c>
      <c r="K437" s="27">
        <f>IFERROR(Points!J437/SUM(Points!$B437:$AG437),)*(1-$B437)</f>
        <v>0</v>
      </c>
      <c r="L437" s="27">
        <f>IFERROR(Points!K437/SUM(Points!$B437:$AG437),)*(1-$B437)</f>
        <v>0</v>
      </c>
      <c r="M437" s="27">
        <f>IFERROR(Points!L437/SUM(Points!$B437:$AG437),)*(1-$B437)</f>
        <v>0</v>
      </c>
      <c r="N437" s="27">
        <f>IFERROR(Points!M437/SUM(Points!$B437:$AG437),)*(1-$B437)</f>
        <v>0</v>
      </c>
      <c r="O437" s="27">
        <f>IFERROR(Points!N437/SUM(Points!$B437:$AG437),)*(1-$B437)</f>
        <v>0</v>
      </c>
      <c r="P437" s="27">
        <f>IFERROR(Points!O437/SUM(Points!$B437:$AG437),)*(1-$B437)</f>
        <v>0</v>
      </c>
      <c r="Q437" s="27">
        <f>IFERROR(Points!P437/SUM(Points!$B437:$AG437),)*(1-$B437)</f>
        <v>0</v>
      </c>
      <c r="R437" s="27">
        <f>IFERROR(Points!Q437/SUM(Points!$B437:$AG437),)*(1-$B437)</f>
        <v>0</v>
      </c>
      <c r="S437" s="27">
        <f>IFERROR(Points!R437/SUM(Points!$B437:$AG437),)*(1-$B437)</f>
        <v>0</v>
      </c>
      <c r="T437" s="27">
        <f>IFERROR(Points!S437/SUM(Points!$B437:$AG437),)*(1-$B437)</f>
        <v>0</v>
      </c>
      <c r="U437" s="27">
        <f>IFERROR(Points!T437/SUM(Points!$B437:$AG437),)*(1-$B437)</f>
        <v>0</v>
      </c>
      <c r="V437" s="27">
        <f>IFERROR(Points!U437/SUM(Points!$B437:$AG437),)*(1-$B437)</f>
        <v>0</v>
      </c>
      <c r="W437" s="27">
        <f>IFERROR(Points!V437/SUM(Points!$B437:$AG437),)*(1-$B437)</f>
        <v>0</v>
      </c>
      <c r="X437" s="27">
        <f>IFERROR(Points!W437/SUM(Points!$B437:$AG437),)*(1-$B437)</f>
        <v>0</v>
      </c>
      <c r="Y437" s="27">
        <f>IFERROR(Points!X437/SUM(Points!$B437:$AG437),)*(1-$B437)</f>
        <v>0</v>
      </c>
      <c r="Z437" s="27">
        <f>IFERROR(Points!Y437/SUM(Points!$B437:$AG437),)*(1-$B437)</f>
        <v>0</v>
      </c>
      <c r="AA437" s="27">
        <f>IFERROR(Points!Z437/SUM(Points!$B437:$AG437),)*(1-$B437)</f>
        <v>0</v>
      </c>
      <c r="AB437" s="27">
        <f>IFERROR(Points!AA437/SUM(Points!$B437:$AG437),)*(1-$B437)</f>
        <v>0</v>
      </c>
      <c r="AC437" s="27">
        <f>IFERROR(Points!AB437/SUM(Points!$B437:$AG437),)*(1-$B437)</f>
        <v>0</v>
      </c>
      <c r="AD437" s="27">
        <f>IFERROR(Points!AC437/SUM(Points!$B437:$AG437),)*(1-$B437)</f>
        <v>0</v>
      </c>
      <c r="AE437" s="27">
        <f>IFERROR(Points!AD437/SUM(Points!$B437:$AG437),)*(1-$B437)</f>
        <v>0</v>
      </c>
    </row>
    <row r="438" ht="22.5" customHeight="1">
      <c r="A438" s="25">
        <f t="shared" si="1"/>
        <v>46033</v>
      </c>
      <c r="B438" s="82">
        <v>0.04</v>
      </c>
      <c r="C438" s="27">
        <f>IFERROR(Points!B438/SUM(Points!$B438:$AG438),)*(1-$B438)</f>
        <v>0</v>
      </c>
      <c r="D438" s="27">
        <f>IFERROR(Points!C438/SUM(Points!$B438:$AG438),)*(1-$B438)</f>
        <v>0</v>
      </c>
      <c r="E438" s="27">
        <f>IFERROR(Points!D438/SUM(Points!$B438:$AG438),)*(1-$B438)</f>
        <v>0</v>
      </c>
      <c r="F438" s="27">
        <f>IFERROR(Points!E438/SUM(Points!$B438:$AG438),)*(1-$B438)</f>
        <v>0</v>
      </c>
      <c r="G438" s="27">
        <f>IFERROR(Points!F438/SUM(Points!$B438:$AG438),)*(1-$B438)</f>
        <v>0</v>
      </c>
      <c r="H438" s="27">
        <f>IFERROR(Points!G438/SUM(Points!$B438:$AG438),)*(1-$B438)</f>
        <v>0</v>
      </c>
      <c r="I438" s="27">
        <f>IFERROR(Points!H438/SUM(Points!$B438:$AG438),)*(1-$B438)</f>
        <v>0</v>
      </c>
      <c r="J438" s="27">
        <f>IFERROR(Points!I438/SUM(Points!$B438:$AG438),)*(1-$B438)</f>
        <v>0</v>
      </c>
      <c r="K438" s="27">
        <f>IFERROR(Points!J438/SUM(Points!$B438:$AG438),)*(1-$B438)</f>
        <v>0</v>
      </c>
      <c r="L438" s="27">
        <f>IFERROR(Points!K438/SUM(Points!$B438:$AG438),)*(1-$B438)</f>
        <v>0</v>
      </c>
      <c r="M438" s="27">
        <f>IFERROR(Points!L438/SUM(Points!$B438:$AG438),)*(1-$B438)</f>
        <v>0</v>
      </c>
      <c r="N438" s="27">
        <f>IFERROR(Points!M438/SUM(Points!$B438:$AG438),)*(1-$B438)</f>
        <v>0</v>
      </c>
      <c r="O438" s="27">
        <f>IFERROR(Points!N438/SUM(Points!$B438:$AG438),)*(1-$B438)</f>
        <v>0</v>
      </c>
      <c r="P438" s="27">
        <f>IFERROR(Points!O438/SUM(Points!$B438:$AG438),)*(1-$B438)</f>
        <v>0</v>
      </c>
      <c r="Q438" s="27">
        <f>IFERROR(Points!P438/SUM(Points!$B438:$AG438),)*(1-$B438)</f>
        <v>0</v>
      </c>
      <c r="R438" s="27">
        <f>IFERROR(Points!Q438/SUM(Points!$B438:$AG438),)*(1-$B438)</f>
        <v>0</v>
      </c>
      <c r="S438" s="27">
        <f>IFERROR(Points!R438/SUM(Points!$B438:$AG438),)*(1-$B438)</f>
        <v>0</v>
      </c>
      <c r="T438" s="27">
        <f>IFERROR(Points!S438/SUM(Points!$B438:$AG438),)*(1-$B438)</f>
        <v>0</v>
      </c>
      <c r="U438" s="27">
        <f>IFERROR(Points!T438/SUM(Points!$B438:$AG438),)*(1-$B438)</f>
        <v>0</v>
      </c>
      <c r="V438" s="27">
        <f>IFERROR(Points!U438/SUM(Points!$B438:$AG438),)*(1-$B438)</f>
        <v>0</v>
      </c>
      <c r="W438" s="27">
        <f>IFERROR(Points!V438/SUM(Points!$B438:$AG438),)*(1-$B438)</f>
        <v>0</v>
      </c>
      <c r="X438" s="27">
        <f>IFERROR(Points!W438/SUM(Points!$B438:$AG438),)*(1-$B438)</f>
        <v>0</v>
      </c>
      <c r="Y438" s="27">
        <f>IFERROR(Points!X438/SUM(Points!$B438:$AG438),)*(1-$B438)</f>
        <v>0</v>
      </c>
      <c r="Z438" s="27">
        <f>IFERROR(Points!Y438/SUM(Points!$B438:$AG438),)*(1-$B438)</f>
        <v>0</v>
      </c>
      <c r="AA438" s="27">
        <f>IFERROR(Points!Z438/SUM(Points!$B438:$AG438),)*(1-$B438)</f>
        <v>0</v>
      </c>
      <c r="AB438" s="27">
        <f>IFERROR(Points!AA438/SUM(Points!$B438:$AG438),)*(1-$B438)</f>
        <v>0</v>
      </c>
      <c r="AC438" s="27">
        <f>IFERROR(Points!AB438/SUM(Points!$B438:$AG438),)*(1-$B438)</f>
        <v>0</v>
      </c>
      <c r="AD438" s="27">
        <f>IFERROR(Points!AC438/SUM(Points!$B438:$AG438),)*(1-$B438)</f>
        <v>0</v>
      </c>
      <c r="AE438" s="27">
        <f>IFERROR(Points!AD438/SUM(Points!$B438:$AG438),)*(1-$B438)</f>
        <v>0</v>
      </c>
    </row>
    <row r="439" ht="22.5" customHeight="1">
      <c r="A439" s="25">
        <f t="shared" si="1"/>
        <v>46034</v>
      </c>
      <c r="B439" s="82">
        <v>0.04</v>
      </c>
      <c r="C439" s="27">
        <f>IFERROR(Points!B439/SUM(Points!$B439:$AG439),)*(1-$B439)</f>
        <v>0</v>
      </c>
      <c r="D439" s="27">
        <f>IFERROR(Points!C439/SUM(Points!$B439:$AG439),)*(1-$B439)</f>
        <v>0</v>
      </c>
      <c r="E439" s="27">
        <f>IFERROR(Points!D439/SUM(Points!$B439:$AG439),)*(1-$B439)</f>
        <v>0</v>
      </c>
      <c r="F439" s="27">
        <f>IFERROR(Points!E439/SUM(Points!$B439:$AG439),)*(1-$B439)</f>
        <v>0</v>
      </c>
      <c r="G439" s="27">
        <f>IFERROR(Points!F439/SUM(Points!$B439:$AG439),)*(1-$B439)</f>
        <v>0</v>
      </c>
      <c r="H439" s="27">
        <f>IFERROR(Points!G439/SUM(Points!$B439:$AG439),)*(1-$B439)</f>
        <v>0</v>
      </c>
      <c r="I439" s="27">
        <f>IFERROR(Points!H439/SUM(Points!$B439:$AG439),)*(1-$B439)</f>
        <v>0</v>
      </c>
      <c r="J439" s="27">
        <f>IFERROR(Points!I439/SUM(Points!$B439:$AG439),)*(1-$B439)</f>
        <v>0</v>
      </c>
      <c r="K439" s="27">
        <f>IFERROR(Points!J439/SUM(Points!$B439:$AG439),)*(1-$B439)</f>
        <v>0</v>
      </c>
      <c r="L439" s="27">
        <f>IFERROR(Points!K439/SUM(Points!$B439:$AG439),)*(1-$B439)</f>
        <v>0</v>
      </c>
      <c r="M439" s="27">
        <f>IFERROR(Points!L439/SUM(Points!$B439:$AG439),)*(1-$B439)</f>
        <v>0</v>
      </c>
      <c r="N439" s="27">
        <f>IFERROR(Points!M439/SUM(Points!$B439:$AG439),)*(1-$B439)</f>
        <v>0</v>
      </c>
      <c r="O439" s="27">
        <f>IFERROR(Points!N439/SUM(Points!$B439:$AG439),)*(1-$B439)</f>
        <v>0</v>
      </c>
      <c r="P439" s="27">
        <f>IFERROR(Points!O439/SUM(Points!$B439:$AG439),)*(1-$B439)</f>
        <v>0</v>
      </c>
      <c r="Q439" s="27">
        <f>IFERROR(Points!P439/SUM(Points!$B439:$AG439),)*(1-$B439)</f>
        <v>0</v>
      </c>
      <c r="R439" s="27">
        <f>IFERROR(Points!Q439/SUM(Points!$B439:$AG439),)*(1-$B439)</f>
        <v>0</v>
      </c>
      <c r="S439" s="27">
        <f>IFERROR(Points!R439/SUM(Points!$B439:$AG439),)*(1-$B439)</f>
        <v>0</v>
      </c>
      <c r="T439" s="27">
        <f>IFERROR(Points!S439/SUM(Points!$B439:$AG439),)*(1-$B439)</f>
        <v>0</v>
      </c>
      <c r="U439" s="27">
        <f>IFERROR(Points!T439/SUM(Points!$B439:$AG439),)*(1-$B439)</f>
        <v>0</v>
      </c>
      <c r="V439" s="27">
        <f>IFERROR(Points!U439/SUM(Points!$B439:$AG439),)*(1-$B439)</f>
        <v>0</v>
      </c>
      <c r="W439" s="27">
        <f>IFERROR(Points!V439/SUM(Points!$B439:$AG439),)*(1-$B439)</f>
        <v>0</v>
      </c>
      <c r="X439" s="27">
        <f>IFERROR(Points!W439/SUM(Points!$B439:$AG439),)*(1-$B439)</f>
        <v>0</v>
      </c>
      <c r="Y439" s="27">
        <f>IFERROR(Points!X439/SUM(Points!$B439:$AG439),)*(1-$B439)</f>
        <v>0</v>
      </c>
      <c r="Z439" s="27">
        <f>IFERROR(Points!Y439/SUM(Points!$B439:$AG439),)*(1-$B439)</f>
        <v>0</v>
      </c>
      <c r="AA439" s="27">
        <f>IFERROR(Points!Z439/SUM(Points!$B439:$AG439),)*(1-$B439)</f>
        <v>0</v>
      </c>
      <c r="AB439" s="27">
        <f>IFERROR(Points!AA439/SUM(Points!$B439:$AG439),)*(1-$B439)</f>
        <v>0</v>
      </c>
      <c r="AC439" s="27">
        <f>IFERROR(Points!AB439/SUM(Points!$B439:$AG439),)*(1-$B439)</f>
        <v>0</v>
      </c>
      <c r="AD439" s="27">
        <f>IFERROR(Points!AC439/SUM(Points!$B439:$AG439),)*(1-$B439)</f>
        <v>0</v>
      </c>
      <c r="AE439" s="27">
        <f>IFERROR(Points!AD439/SUM(Points!$B439:$AG439),)*(1-$B439)</f>
        <v>0</v>
      </c>
    </row>
    <row r="440" ht="22.5" customHeight="1">
      <c r="A440" s="25">
        <f t="shared" si="1"/>
        <v>46035</v>
      </c>
      <c r="B440" s="82">
        <v>0.04</v>
      </c>
      <c r="C440" s="27">
        <f>IFERROR(Points!B440/SUM(Points!$B440:$AG440),)*(1-$B440)</f>
        <v>0</v>
      </c>
      <c r="D440" s="27">
        <f>IFERROR(Points!C440/SUM(Points!$B440:$AG440),)*(1-$B440)</f>
        <v>0</v>
      </c>
      <c r="E440" s="27">
        <f>IFERROR(Points!D440/SUM(Points!$B440:$AG440),)*(1-$B440)</f>
        <v>0</v>
      </c>
      <c r="F440" s="27">
        <f>IFERROR(Points!E440/SUM(Points!$B440:$AG440),)*(1-$B440)</f>
        <v>0</v>
      </c>
      <c r="G440" s="27">
        <f>IFERROR(Points!F440/SUM(Points!$B440:$AG440),)*(1-$B440)</f>
        <v>0</v>
      </c>
      <c r="H440" s="27">
        <f>IFERROR(Points!G440/SUM(Points!$B440:$AG440),)*(1-$B440)</f>
        <v>0</v>
      </c>
      <c r="I440" s="27">
        <f>IFERROR(Points!H440/SUM(Points!$B440:$AG440),)*(1-$B440)</f>
        <v>0</v>
      </c>
      <c r="J440" s="27">
        <f>IFERROR(Points!I440/SUM(Points!$B440:$AG440),)*(1-$B440)</f>
        <v>0</v>
      </c>
      <c r="K440" s="27">
        <f>IFERROR(Points!J440/SUM(Points!$B440:$AG440),)*(1-$B440)</f>
        <v>0</v>
      </c>
      <c r="L440" s="27">
        <f>IFERROR(Points!K440/SUM(Points!$B440:$AG440),)*(1-$B440)</f>
        <v>0</v>
      </c>
      <c r="M440" s="27">
        <f>IFERROR(Points!L440/SUM(Points!$B440:$AG440),)*(1-$B440)</f>
        <v>0</v>
      </c>
      <c r="N440" s="27">
        <f>IFERROR(Points!M440/SUM(Points!$B440:$AG440),)*(1-$B440)</f>
        <v>0</v>
      </c>
      <c r="O440" s="27">
        <f>IFERROR(Points!N440/SUM(Points!$B440:$AG440),)*(1-$B440)</f>
        <v>0</v>
      </c>
      <c r="P440" s="27">
        <f>IFERROR(Points!O440/SUM(Points!$B440:$AG440),)*(1-$B440)</f>
        <v>0</v>
      </c>
      <c r="Q440" s="27">
        <f>IFERROR(Points!P440/SUM(Points!$B440:$AG440),)*(1-$B440)</f>
        <v>0</v>
      </c>
      <c r="R440" s="27">
        <f>IFERROR(Points!Q440/SUM(Points!$B440:$AG440),)*(1-$B440)</f>
        <v>0</v>
      </c>
      <c r="S440" s="27">
        <f>IFERROR(Points!R440/SUM(Points!$B440:$AG440),)*(1-$B440)</f>
        <v>0</v>
      </c>
      <c r="T440" s="27">
        <f>IFERROR(Points!S440/SUM(Points!$B440:$AG440),)*(1-$B440)</f>
        <v>0</v>
      </c>
      <c r="U440" s="27">
        <f>IFERROR(Points!T440/SUM(Points!$B440:$AG440),)*(1-$B440)</f>
        <v>0</v>
      </c>
      <c r="V440" s="27">
        <f>IFERROR(Points!U440/SUM(Points!$B440:$AG440),)*(1-$B440)</f>
        <v>0</v>
      </c>
      <c r="W440" s="27">
        <f>IFERROR(Points!V440/SUM(Points!$B440:$AG440),)*(1-$B440)</f>
        <v>0</v>
      </c>
      <c r="X440" s="27">
        <f>IFERROR(Points!W440/SUM(Points!$B440:$AG440),)*(1-$B440)</f>
        <v>0</v>
      </c>
      <c r="Y440" s="27">
        <f>IFERROR(Points!X440/SUM(Points!$B440:$AG440),)*(1-$B440)</f>
        <v>0</v>
      </c>
      <c r="Z440" s="27">
        <f>IFERROR(Points!Y440/SUM(Points!$B440:$AG440),)*(1-$B440)</f>
        <v>0</v>
      </c>
      <c r="AA440" s="27">
        <f>IFERROR(Points!Z440/SUM(Points!$B440:$AG440),)*(1-$B440)</f>
        <v>0</v>
      </c>
      <c r="AB440" s="27">
        <f>IFERROR(Points!AA440/SUM(Points!$B440:$AG440),)*(1-$B440)</f>
        <v>0</v>
      </c>
      <c r="AC440" s="27">
        <f>IFERROR(Points!AB440/SUM(Points!$B440:$AG440),)*(1-$B440)</f>
        <v>0</v>
      </c>
      <c r="AD440" s="27">
        <f>IFERROR(Points!AC440/SUM(Points!$B440:$AG440),)*(1-$B440)</f>
        <v>0</v>
      </c>
      <c r="AE440" s="27">
        <f>IFERROR(Points!AD440/SUM(Points!$B440:$AG440),)*(1-$B440)</f>
        <v>0</v>
      </c>
    </row>
    <row r="441" ht="22.5" customHeight="1">
      <c r="A441" s="25">
        <f t="shared" si="1"/>
        <v>46036</v>
      </c>
      <c r="B441" s="82">
        <v>0.04</v>
      </c>
      <c r="C441" s="27">
        <f>IFERROR(Points!B441/SUM(Points!$B441:$AG441),)*(1-$B441)</f>
        <v>0</v>
      </c>
      <c r="D441" s="27">
        <f>IFERROR(Points!C441/SUM(Points!$B441:$AG441),)*(1-$B441)</f>
        <v>0</v>
      </c>
      <c r="E441" s="27">
        <f>IFERROR(Points!D441/SUM(Points!$B441:$AG441),)*(1-$B441)</f>
        <v>0</v>
      </c>
      <c r="F441" s="27">
        <f>IFERROR(Points!E441/SUM(Points!$B441:$AG441),)*(1-$B441)</f>
        <v>0</v>
      </c>
      <c r="G441" s="27">
        <f>IFERROR(Points!F441/SUM(Points!$B441:$AG441),)*(1-$B441)</f>
        <v>0</v>
      </c>
      <c r="H441" s="27">
        <f>IFERROR(Points!G441/SUM(Points!$B441:$AG441),)*(1-$B441)</f>
        <v>0</v>
      </c>
      <c r="I441" s="27">
        <f>IFERROR(Points!H441/SUM(Points!$B441:$AG441),)*(1-$B441)</f>
        <v>0</v>
      </c>
      <c r="J441" s="27">
        <f>IFERROR(Points!I441/SUM(Points!$B441:$AG441),)*(1-$B441)</f>
        <v>0</v>
      </c>
      <c r="K441" s="27">
        <f>IFERROR(Points!J441/SUM(Points!$B441:$AG441),)*(1-$B441)</f>
        <v>0</v>
      </c>
      <c r="L441" s="27">
        <f>IFERROR(Points!K441/SUM(Points!$B441:$AG441),)*(1-$B441)</f>
        <v>0</v>
      </c>
      <c r="M441" s="27">
        <f>IFERROR(Points!L441/SUM(Points!$B441:$AG441),)*(1-$B441)</f>
        <v>0</v>
      </c>
      <c r="N441" s="27">
        <f>IFERROR(Points!M441/SUM(Points!$B441:$AG441),)*(1-$B441)</f>
        <v>0</v>
      </c>
      <c r="O441" s="27">
        <f>IFERROR(Points!N441/SUM(Points!$B441:$AG441),)*(1-$B441)</f>
        <v>0</v>
      </c>
      <c r="P441" s="27">
        <f>IFERROR(Points!O441/SUM(Points!$B441:$AG441),)*(1-$B441)</f>
        <v>0</v>
      </c>
      <c r="Q441" s="27">
        <f>IFERROR(Points!P441/SUM(Points!$B441:$AG441),)*(1-$B441)</f>
        <v>0</v>
      </c>
      <c r="R441" s="27">
        <f>IFERROR(Points!Q441/SUM(Points!$B441:$AG441),)*(1-$B441)</f>
        <v>0</v>
      </c>
      <c r="S441" s="27">
        <f>IFERROR(Points!R441/SUM(Points!$B441:$AG441),)*(1-$B441)</f>
        <v>0</v>
      </c>
      <c r="T441" s="27">
        <f>IFERROR(Points!S441/SUM(Points!$B441:$AG441),)*(1-$B441)</f>
        <v>0</v>
      </c>
      <c r="U441" s="27">
        <f>IFERROR(Points!T441/SUM(Points!$B441:$AG441),)*(1-$B441)</f>
        <v>0</v>
      </c>
      <c r="V441" s="27">
        <f>IFERROR(Points!U441/SUM(Points!$B441:$AG441),)*(1-$B441)</f>
        <v>0</v>
      </c>
      <c r="W441" s="27">
        <f>IFERROR(Points!V441/SUM(Points!$B441:$AG441),)*(1-$B441)</f>
        <v>0</v>
      </c>
      <c r="X441" s="27">
        <f>IFERROR(Points!W441/SUM(Points!$B441:$AG441),)*(1-$B441)</f>
        <v>0</v>
      </c>
      <c r="Y441" s="27">
        <f>IFERROR(Points!X441/SUM(Points!$B441:$AG441),)*(1-$B441)</f>
        <v>0</v>
      </c>
      <c r="Z441" s="27">
        <f>IFERROR(Points!Y441/SUM(Points!$B441:$AG441),)*(1-$B441)</f>
        <v>0</v>
      </c>
      <c r="AA441" s="27">
        <f>IFERROR(Points!Z441/SUM(Points!$B441:$AG441),)*(1-$B441)</f>
        <v>0</v>
      </c>
      <c r="AB441" s="27">
        <f>IFERROR(Points!AA441/SUM(Points!$B441:$AG441),)*(1-$B441)</f>
        <v>0</v>
      </c>
      <c r="AC441" s="27">
        <f>IFERROR(Points!AB441/SUM(Points!$B441:$AG441),)*(1-$B441)</f>
        <v>0</v>
      </c>
      <c r="AD441" s="27">
        <f>IFERROR(Points!AC441/SUM(Points!$B441:$AG441),)*(1-$B441)</f>
        <v>0</v>
      </c>
      <c r="AE441" s="27">
        <f>IFERROR(Points!AD441/SUM(Points!$B441:$AG441),)*(1-$B441)</f>
        <v>0</v>
      </c>
    </row>
    <row r="442" ht="22.5" customHeight="1">
      <c r="A442" s="25">
        <f t="shared" si="1"/>
        <v>46037</v>
      </c>
      <c r="B442" s="82">
        <v>0.04</v>
      </c>
      <c r="C442" s="27">
        <f>IFERROR(Points!B442/SUM(Points!$B442:$AG442),)*(1-$B442)</f>
        <v>0</v>
      </c>
      <c r="D442" s="27">
        <f>IFERROR(Points!C442/SUM(Points!$B442:$AG442),)*(1-$B442)</f>
        <v>0</v>
      </c>
      <c r="E442" s="27">
        <f>IFERROR(Points!D442/SUM(Points!$B442:$AG442),)*(1-$B442)</f>
        <v>0</v>
      </c>
      <c r="F442" s="27">
        <f>IFERROR(Points!E442/SUM(Points!$B442:$AG442),)*(1-$B442)</f>
        <v>0</v>
      </c>
      <c r="G442" s="27">
        <f>IFERROR(Points!F442/SUM(Points!$B442:$AG442),)*(1-$B442)</f>
        <v>0</v>
      </c>
      <c r="H442" s="27">
        <f>IFERROR(Points!G442/SUM(Points!$B442:$AG442),)*(1-$B442)</f>
        <v>0</v>
      </c>
      <c r="I442" s="27">
        <f>IFERROR(Points!H442/SUM(Points!$B442:$AG442),)*(1-$B442)</f>
        <v>0</v>
      </c>
      <c r="J442" s="27">
        <f>IFERROR(Points!I442/SUM(Points!$B442:$AG442),)*(1-$B442)</f>
        <v>0</v>
      </c>
      <c r="K442" s="27">
        <f>IFERROR(Points!J442/SUM(Points!$B442:$AG442),)*(1-$B442)</f>
        <v>0</v>
      </c>
      <c r="L442" s="27">
        <f>IFERROR(Points!K442/SUM(Points!$B442:$AG442),)*(1-$B442)</f>
        <v>0</v>
      </c>
      <c r="M442" s="27">
        <f>IFERROR(Points!L442/SUM(Points!$B442:$AG442),)*(1-$B442)</f>
        <v>0</v>
      </c>
      <c r="N442" s="27">
        <f>IFERROR(Points!M442/SUM(Points!$B442:$AG442),)*(1-$B442)</f>
        <v>0</v>
      </c>
      <c r="O442" s="27">
        <f>IFERROR(Points!N442/SUM(Points!$B442:$AG442),)*(1-$B442)</f>
        <v>0</v>
      </c>
      <c r="P442" s="27">
        <f>IFERROR(Points!O442/SUM(Points!$B442:$AG442),)*(1-$B442)</f>
        <v>0</v>
      </c>
      <c r="Q442" s="27">
        <f>IFERROR(Points!P442/SUM(Points!$B442:$AG442),)*(1-$B442)</f>
        <v>0</v>
      </c>
      <c r="R442" s="27">
        <f>IFERROR(Points!Q442/SUM(Points!$B442:$AG442),)*(1-$B442)</f>
        <v>0</v>
      </c>
      <c r="S442" s="27">
        <f>IFERROR(Points!R442/SUM(Points!$B442:$AG442),)*(1-$B442)</f>
        <v>0</v>
      </c>
      <c r="T442" s="27">
        <f>IFERROR(Points!S442/SUM(Points!$B442:$AG442),)*(1-$B442)</f>
        <v>0</v>
      </c>
      <c r="U442" s="27">
        <f>IFERROR(Points!T442/SUM(Points!$B442:$AG442),)*(1-$B442)</f>
        <v>0</v>
      </c>
      <c r="V442" s="27">
        <f>IFERROR(Points!U442/SUM(Points!$B442:$AG442),)*(1-$B442)</f>
        <v>0</v>
      </c>
      <c r="W442" s="27">
        <f>IFERROR(Points!V442/SUM(Points!$B442:$AG442),)*(1-$B442)</f>
        <v>0</v>
      </c>
      <c r="X442" s="27">
        <f>IFERROR(Points!W442/SUM(Points!$B442:$AG442),)*(1-$B442)</f>
        <v>0</v>
      </c>
      <c r="Y442" s="27">
        <f>IFERROR(Points!X442/SUM(Points!$B442:$AG442),)*(1-$B442)</f>
        <v>0</v>
      </c>
      <c r="Z442" s="27">
        <f>IFERROR(Points!Y442/SUM(Points!$B442:$AG442),)*(1-$B442)</f>
        <v>0</v>
      </c>
      <c r="AA442" s="27">
        <f>IFERROR(Points!Z442/SUM(Points!$B442:$AG442),)*(1-$B442)</f>
        <v>0</v>
      </c>
      <c r="AB442" s="27">
        <f>IFERROR(Points!AA442/SUM(Points!$B442:$AG442),)*(1-$B442)</f>
        <v>0</v>
      </c>
      <c r="AC442" s="27">
        <f>IFERROR(Points!AB442/SUM(Points!$B442:$AG442),)*(1-$B442)</f>
        <v>0</v>
      </c>
      <c r="AD442" s="27">
        <f>IFERROR(Points!AC442/SUM(Points!$B442:$AG442),)*(1-$B442)</f>
        <v>0</v>
      </c>
      <c r="AE442" s="27">
        <f>IFERROR(Points!AD442/SUM(Points!$B442:$AG442),)*(1-$B442)</f>
        <v>0</v>
      </c>
    </row>
    <row r="443" ht="22.5" customHeight="1">
      <c r="A443" s="25">
        <f t="shared" si="1"/>
        <v>46038</v>
      </c>
      <c r="B443" s="82">
        <v>0.04</v>
      </c>
      <c r="C443" s="27">
        <f>IFERROR(Points!B443/SUM(Points!$B443:$AG443),)*(1-$B443)</f>
        <v>0</v>
      </c>
      <c r="D443" s="27">
        <f>IFERROR(Points!C443/SUM(Points!$B443:$AG443),)*(1-$B443)</f>
        <v>0</v>
      </c>
      <c r="E443" s="27">
        <f>IFERROR(Points!D443/SUM(Points!$B443:$AG443),)*(1-$B443)</f>
        <v>0</v>
      </c>
      <c r="F443" s="27">
        <f>IFERROR(Points!E443/SUM(Points!$B443:$AG443),)*(1-$B443)</f>
        <v>0</v>
      </c>
      <c r="G443" s="27">
        <f>IFERROR(Points!F443/SUM(Points!$B443:$AG443),)*(1-$B443)</f>
        <v>0</v>
      </c>
      <c r="H443" s="27">
        <f>IFERROR(Points!G443/SUM(Points!$B443:$AG443),)*(1-$B443)</f>
        <v>0</v>
      </c>
      <c r="I443" s="27">
        <f>IFERROR(Points!H443/SUM(Points!$B443:$AG443),)*(1-$B443)</f>
        <v>0</v>
      </c>
      <c r="J443" s="27">
        <f>IFERROR(Points!I443/SUM(Points!$B443:$AG443),)*(1-$B443)</f>
        <v>0</v>
      </c>
      <c r="K443" s="27">
        <f>IFERROR(Points!J443/SUM(Points!$B443:$AG443),)*(1-$B443)</f>
        <v>0</v>
      </c>
      <c r="L443" s="27">
        <f>IFERROR(Points!K443/SUM(Points!$B443:$AG443),)*(1-$B443)</f>
        <v>0</v>
      </c>
      <c r="M443" s="27">
        <f>IFERROR(Points!L443/SUM(Points!$B443:$AG443),)*(1-$B443)</f>
        <v>0</v>
      </c>
      <c r="N443" s="27">
        <f>IFERROR(Points!M443/SUM(Points!$B443:$AG443),)*(1-$B443)</f>
        <v>0</v>
      </c>
      <c r="O443" s="27">
        <f>IFERROR(Points!N443/SUM(Points!$B443:$AG443),)*(1-$B443)</f>
        <v>0</v>
      </c>
      <c r="P443" s="27">
        <f>IFERROR(Points!O443/SUM(Points!$B443:$AG443),)*(1-$B443)</f>
        <v>0</v>
      </c>
      <c r="Q443" s="27">
        <f>IFERROR(Points!P443/SUM(Points!$B443:$AG443),)*(1-$B443)</f>
        <v>0</v>
      </c>
      <c r="R443" s="27">
        <f>IFERROR(Points!Q443/SUM(Points!$B443:$AG443),)*(1-$B443)</f>
        <v>0</v>
      </c>
      <c r="S443" s="27">
        <f>IFERROR(Points!R443/SUM(Points!$B443:$AG443),)*(1-$B443)</f>
        <v>0</v>
      </c>
      <c r="T443" s="27">
        <f>IFERROR(Points!S443/SUM(Points!$B443:$AG443),)*(1-$B443)</f>
        <v>0</v>
      </c>
      <c r="U443" s="27">
        <f>IFERROR(Points!T443/SUM(Points!$B443:$AG443),)*(1-$B443)</f>
        <v>0</v>
      </c>
      <c r="V443" s="27">
        <f>IFERROR(Points!U443/SUM(Points!$B443:$AG443),)*(1-$B443)</f>
        <v>0</v>
      </c>
      <c r="W443" s="27">
        <f>IFERROR(Points!V443/SUM(Points!$B443:$AG443),)*(1-$B443)</f>
        <v>0</v>
      </c>
      <c r="X443" s="27">
        <f>IFERROR(Points!W443/SUM(Points!$B443:$AG443),)*(1-$B443)</f>
        <v>0</v>
      </c>
      <c r="Y443" s="27">
        <f>IFERROR(Points!X443/SUM(Points!$B443:$AG443),)*(1-$B443)</f>
        <v>0</v>
      </c>
      <c r="Z443" s="27">
        <f>IFERROR(Points!Y443/SUM(Points!$B443:$AG443),)*(1-$B443)</f>
        <v>0</v>
      </c>
      <c r="AA443" s="27">
        <f>IFERROR(Points!Z443/SUM(Points!$B443:$AG443),)*(1-$B443)</f>
        <v>0</v>
      </c>
      <c r="AB443" s="27">
        <f>IFERROR(Points!AA443/SUM(Points!$B443:$AG443),)*(1-$B443)</f>
        <v>0</v>
      </c>
      <c r="AC443" s="27">
        <f>IFERROR(Points!AB443/SUM(Points!$B443:$AG443),)*(1-$B443)</f>
        <v>0</v>
      </c>
      <c r="AD443" s="27">
        <f>IFERROR(Points!AC443/SUM(Points!$B443:$AG443),)*(1-$B443)</f>
        <v>0</v>
      </c>
      <c r="AE443" s="27">
        <f>IFERROR(Points!AD443/SUM(Points!$B443:$AG443),)*(1-$B443)</f>
        <v>0</v>
      </c>
    </row>
    <row r="444" ht="22.5" customHeight="1">
      <c r="A444" s="25">
        <f t="shared" si="1"/>
        <v>46039</v>
      </c>
      <c r="B444" s="82">
        <v>0.04</v>
      </c>
      <c r="C444" s="27">
        <f>IFERROR(Points!B444/SUM(Points!$B444:$AG444),)*(1-$B444)</f>
        <v>0</v>
      </c>
      <c r="D444" s="27">
        <f>IFERROR(Points!C444/SUM(Points!$B444:$AG444),)*(1-$B444)</f>
        <v>0</v>
      </c>
      <c r="E444" s="27">
        <f>IFERROR(Points!D444/SUM(Points!$B444:$AG444),)*(1-$B444)</f>
        <v>0</v>
      </c>
      <c r="F444" s="27">
        <f>IFERROR(Points!E444/SUM(Points!$B444:$AG444),)*(1-$B444)</f>
        <v>0</v>
      </c>
      <c r="G444" s="27">
        <f>IFERROR(Points!F444/SUM(Points!$B444:$AG444),)*(1-$B444)</f>
        <v>0</v>
      </c>
      <c r="H444" s="27">
        <f>IFERROR(Points!G444/SUM(Points!$B444:$AG444),)*(1-$B444)</f>
        <v>0</v>
      </c>
      <c r="I444" s="27">
        <f>IFERROR(Points!H444/SUM(Points!$B444:$AG444),)*(1-$B444)</f>
        <v>0</v>
      </c>
      <c r="J444" s="27">
        <f>IFERROR(Points!I444/SUM(Points!$B444:$AG444),)*(1-$B444)</f>
        <v>0</v>
      </c>
      <c r="K444" s="27">
        <f>IFERROR(Points!J444/SUM(Points!$B444:$AG444),)*(1-$B444)</f>
        <v>0</v>
      </c>
      <c r="L444" s="27">
        <f>IFERROR(Points!K444/SUM(Points!$B444:$AG444),)*(1-$B444)</f>
        <v>0</v>
      </c>
      <c r="M444" s="27">
        <f>IFERROR(Points!L444/SUM(Points!$B444:$AG444),)*(1-$B444)</f>
        <v>0</v>
      </c>
      <c r="N444" s="27">
        <f>IFERROR(Points!M444/SUM(Points!$B444:$AG444),)*(1-$B444)</f>
        <v>0</v>
      </c>
      <c r="O444" s="27">
        <f>IFERROR(Points!N444/SUM(Points!$B444:$AG444),)*(1-$B444)</f>
        <v>0</v>
      </c>
      <c r="P444" s="27">
        <f>IFERROR(Points!O444/SUM(Points!$B444:$AG444),)*(1-$B444)</f>
        <v>0</v>
      </c>
      <c r="Q444" s="27">
        <f>IFERROR(Points!P444/SUM(Points!$B444:$AG444),)*(1-$B444)</f>
        <v>0</v>
      </c>
      <c r="R444" s="27">
        <f>IFERROR(Points!Q444/SUM(Points!$B444:$AG444),)*(1-$B444)</f>
        <v>0</v>
      </c>
      <c r="S444" s="27">
        <f>IFERROR(Points!R444/SUM(Points!$B444:$AG444),)*(1-$B444)</f>
        <v>0</v>
      </c>
      <c r="T444" s="27">
        <f>IFERROR(Points!S444/SUM(Points!$B444:$AG444),)*(1-$B444)</f>
        <v>0</v>
      </c>
      <c r="U444" s="27">
        <f>IFERROR(Points!T444/SUM(Points!$B444:$AG444),)*(1-$B444)</f>
        <v>0</v>
      </c>
      <c r="V444" s="27">
        <f>IFERROR(Points!U444/SUM(Points!$B444:$AG444),)*(1-$B444)</f>
        <v>0</v>
      </c>
      <c r="W444" s="27">
        <f>IFERROR(Points!V444/SUM(Points!$B444:$AG444),)*(1-$B444)</f>
        <v>0</v>
      </c>
      <c r="X444" s="27">
        <f>IFERROR(Points!W444/SUM(Points!$B444:$AG444),)*(1-$B444)</f>
        <v>0</v>
      </c>
      <c r="Y444" s="27">
        <f>IFERROR(Points!X444/SUM(Points!$B444:$AG444),)*(1-$B444)</f>
        <v>0</v>
      </c>
      <c r="Z444" s="27">
        <f>IFERROR(Points!Y444/SUM(Points!$B444:$AG444),)*(1-$B444)</f>
        <v>0</v>
      </c>
      <c r="AA444" s="27">
        <f>IFERROR(Points!Z444/SUM(Points!$B444:$AG444),)*(1-$B444)</f>
        <v>0</v>
      </c>
      <c r="AB444" s="27">
        <f>IFERROR(Points!AA444/SUM(Points!$B444:$AG444),)*(1-$B444)</f>
        <v>0</v>
      </c>
      <c r="AC444" s="27">
        <f>IFERROR(Points!AB444/SUM(Points!$B444:$AG444),)*(1-$B444)</f>
        <v>0</v>
      </c>
      <c r="AD444" s="27">
        <f>IFERROR(Points!AC444/SUM(Points!$B444:$AG444),)*(1-$B444)</f>
        <v>0</v>
      </c>
      <c r="AE444" s="27">
        <f>IFERROR(Points!AD444/SUM(Points!$B444:$AG444),)*(1-$B444)</f>
        <v>0</v>
      </c>
    </row>
    <row r="445" ht="22.5" customHeight="1">
      <c r="A445" s="25">
        <f t="shared" si="1"/>
        <v>46040</v>
      </c>
      <c r="B445" s="82">
        <v>0.04</v>
      </c>
      <c r="C445" s="27">
        <f>IFERROR(Points!B445/SUM(Points!$B445:$AG445),)*(1-$B445)</f>
        <v>0</v>
      </c>
      <c r="D445" s="27">
        <f>IFERROR(Points!C445/SUM(Points!$B445:$AG445),)*(1-$B445)</f>
        <v>0</v>
      </c>
      <c r="E445" s="27">
        <f>IFERROR(Points!D445/SUM(Points!$B445:$AG445),)*(1-$B445)</f>
        <v>0</v>
      </c>
      <c r="F445" s="27">
        <f>IFERROR(Points!E445/SUM(Points!$B445:$AG445),)*(1-$B445)</f>
        <v>0</v>
      </c>
      <c r="G445" s="27">
        <f>IFERROR(Points!F445/SUM(Points!$B445:$AG445),)*(1-$B445)</f>
        <v>0</v>
      </c>
      <c r="H445" s="27">
        <f>IFERROR(Points!G445/SUM(Points!$B445:$AG445),)*(1-$B445)</f>
        <v>0</v>
      </c>
      <c r="I445" s="27">
        <f>IFERROR(Points!H445/SUM(Points!$B445:$AG445),)*(1-$B445)</f>
        <v>0</v>
      </c>
      <c r="J445" s="27">
        <f>IFERROR(Points!I445/SUM(Points!$B445:$AG445),)*(1-$B445)</f>
        <v>0</v>
      </c>
      <c r="K445" s="27">
        <f>IFERROR(Points!J445/SUM(Points!$B445:$AG445),)*(1-$B445)</f>
        <v>0</v>
      </c>
      <c r="L445" s="27">
        <f>IFERROR(Points!K445/SUM(Points!$B445:$AG445),)*(1-$B445)</f>
        <v>0</v>
      </c>
      <c r="M445" s="27">
        <f>IFERROR(Points!L445/SUM(Points!$B445:$AG445),)*(1-$B445)</f>
        <v>0</v>
      </c>
      <c r="N445" s="27">
        <f>IFERROR(Points!M445/SUM(Points!$B445:$AG445),)*(1-$B445)</f>
        <v>0</v>
      </c>
      <c r="O445" s="27">
        <f>IFERROR(Points!N445/SUM(Points!$B445:$AG445),)*(1-$B445)</f>
        <v>0</v>
      </c>
      <c r="P445" s="27">
        <f>IFERROR(Points!O445/SUM(Points!$B445:$AG445),)*(1-$B445)</f>
        <v>0</v>
      </c>
      <c r="Q445" s="27">
        <f>IFERROR(Points!P445/SUM(Points!$B445:$AG445),)*(1-$B445)</f>
        <v>0</v>
      </c>
      <c r="R445" s="27">
        <f>IFERROR(Points!Q445/SUM(Points!$B445:$AG445),)*(1-$B445)</f>
        <v>0</v>
      </c>
      <c r="S445" s="27">
        <f>IFERROR(Points!R445/SUM(Points!$B445:$AG445),)*(1-$B445)</f>
        <v>0</v>
      </c>
      <c r="T445" s="27">
        <f>IFERROR(Points!S445/SUM(Points!$B445:$AG445),)*(1-$B445)</f>
        <v>0</v>
      </c>
      <c r="U445" s="27">
        <f>IFERROR(Points!T445/SUM(Points!$B445:$AG445),)*(1-$B445)</f>
        <v>0</v>
      </c>
      <c r="V445" s="27">
        <f>IFERROR(Points!U445/SUM(Points!$B445:$AG445),)*(1-$B445)</f>
        <v>0</v>
      </c>
      <c r="W445" s="27">
        <f>IFERROR(Points!V445/SUM(Points!$B445:$AG445),)*(1-$B445)</f>
        <v>0</v>
      </c>
      <c r="X445" s="27">
        <f>IFERROR(Points!W445/SUM(Points!$B445:$AG445),)*(1-$B445)</f>
        <v>0</v>
      </c>
      <c r="Y445" s="27">
        <f>IFERROR(Points!X445/SUM(Points!$B445:$AG445),)*(1-$B445)</f>
        <v>0</v>
      </c>
      <c r="Z445" s="27">
        <f>IFERROR(Points!Y445/SUM(Points!$B445:$AG445),)*(1-$B445)</f>
        <v>0</v>
      </c>
      <c r="AA445" s="27">
        <f>IFERROR(Points!Z445/SUM(Points!$B445:$AG445),)*(1-$B445)</f>
        <v>0</v>
      </c>
      <c r="AB445" s="27">
        <f>IFERROR(Points!AA445/SUM(Points!$B445:$AG445),)*(1-$B445)</f>
        <v>0</v>
      </c>
      <c r="AC445" s="27">
        <f>IFERROR(Points!AB445/SUM(Points!$B445:$AG445),)*(1-$B445)</f>
        <v>0</v>
      </c>
      <c r="AD445" s="27">
        <f>IFERROR(Points!AC445/SUM(Points!$B445:$AG445),)*(1-$B445)</f>
        <v>0</v>
      </c>
      <c r="AE445" s="27">
        <f>IFERROR(Points!AD445/SUM(Points!$B445:$AG445),)*(1-$B445)</f>
        <v>0</v>
      </c>
    </row>
    <row r="446" ht="22.5" customHeight="1">
      <c r="A446" s="25">
        <f t="shared" si="1"/>
        <v>46041</v>
      </c>
      <c r="B446" s="82">
        <v>0.04</v>
      </c>
      <c r="C446" s="27">
        <f>IFERROR(Points!B446/SUM(Points!$B446:$AG446),)*(1-$B446)</f>
        <v>0</v>
      </c>
      <c r="D446" s="27">
        <f>IFERROR(Points!C446/SUM(Points!$B446:$AG446),)*(1-$B446)</f>
        <v>0</v>
      </c>
      <c r="E446" s="27">
        <f>IFERROR(Points!D446/SUM(Points!$B446:$AG446),)*(1-$B446)</f>
        <v>0</v>
      </c>
      <c r="F446" s="27">
        <f>IFERROR(Points!E446/SUM(Points!$B446:$AG446),)*(1-$B446)</f>
        <v>0</v>
      </c>
      <c r="G446" s="27">
        <f>IFERROR(Points!F446/SUM(Points!$B446:$AG446),)*(1-$B446)</f>
        <v>0</v>
      </c>
      <c r="H446" s="27">
        <f>IFERROR(Points!G446/SUM(Points!$B446:$AG446),)*(1-$B446)</f>
        <v>0</v>
      </c>
      <c r="I446" s="27">
        <f>IFERROR(Points!H446/SUM(Points!$B446:$AG446),)*(1-$B446)</f>
        <v>0</v>
      </c>
      <c r="J446" s="27">
        <f>IFERROR(Points!I446/SUM(Points!$B446:$AG446),)*(1-$B446)</f>
        <v>0</v>
      </c>
      <c r="K446" s="27">
        <f>IFERROR(Points!J446/SUM(Points!$B446:$AG446),)*(1-$B446)</f>
        <v>0</v>
      </c>
      <c r="L446" s="27">
        <f>IFERROR(Points!K446/SUM(Points!$B446:$AG446),)*(1-$B446)</f>
        <v>0</v>
      </c>
      <c r="M446" s="27">
        <f>IFERROR(Points!L446/SUM(Points!$B446:$AG446),)*(1-$B446)</f>
        <v>0</v>
      </c>
      <c r="N446" s="27">
        <f>IFERROR(Points!M446/SUM(Points!$B446:$AG446),)*(1-$B446)</f>
        <v>0</v>
      </c>
      <c r="O446" s="27">
        <f>IFERROR(Points!N446/SUM(Points!$B446:$AG446),)*(1-$B446)</f>
        <v>0</v>
      </c>
      <c r="P446" s="27">
        <f>IFERROR(Points!O446/SUM(Points!$B446:$AG446),)*(1-$B446)</f>
        <v>0</v>
      </c>
      <c r="Q446" s="27">
        <f>IFERROR(Points!P446/SUM(Points!$B446:$AG446),)*(1-$B446)</f>
        <v>0</v>
      </c>
      <c r="R446" s="27">
        <f>IFERROR(Points!Q446/SUM(Points!$B446:$AG446),)*(1-$B446)</f>
        <v>0</v>
      </c>
      <c r="S446" s="27">
        <f>IFERROR(Points!R446/SUM(Points!$B446:$AG446),)*(1-$B446)</f>
        <v>0</v>
      </c>
      <c r="T446" s="27">
        <f>IFERROR(Points!S446/SUM(Points!$B446:$AG446),)*(1-$B446)</f>
        <v>0</v>
      </c>
      <c r="U446" s="27">
        <f>IFERROR(Points!T446/SUM(Points!$B446:$AG446),)*(1-$B446)</f>
        <v>0</v>
      </c>
      <c r="V446" s="27">
        <f>IFERROR(Points!U446/SUM(Points!$B446:$AG446),)*(1-$B446)</f>
        <v>0</v>
      </c>
      <c r="W446" s="27">
        <f>IFERROR(Points!V446/SUM(Points!$B446:$AG446),)*(1-$B446)</f>
        <v>0</v>
      </c>
      <c r="X446" s="27">
        <f>IFERROR(Points!W446/SUM(Points!$B446:$AG446),)*(1-$B446)</f>
        <v>0</v>
      </c>
      <c r="Y446" s="27">
        <f>IFERROR(Points!X446/SUM(Points!$B446:$AG446),)*(1-$B446)</f>
        <v>0</v>
      </c>
      <c r="Z446" s="27">
        <f>IFERROR(Points!Y446/SUM(Points!$B446:$AG446),)*(1-$B446)</f>
        <v>0</v>
      </c>
      <c r="AA446" s="27">
        <f>IFERROR(Points!Z446/SUM(Points!$B446:$AG446),)*(1-$B446)</f>
        <v>0</v>
      </c>
      <c r="AB446" s="27">
        <f>IFERROR(Points!AA446/SUM(Points!$B446:$AG446),)*(1-$B446)</f>
        <v>0</v>
      </c>
      <c r="AC446" s="27">
        <f>IFERROR(Points!AB446/SUM(Points!$B446:$AG446),)*(1-$B446)</f>
        <v>0</v>
      </c>
      <c r="AD446" s="27">
        <f>IFERROR(Points!AC446/SUM(Points!$B446:$AG446),)*(1-$B446)</f>
        <v>0</v>
      </c>
      <c r="AE446" s="27">
        <f>IFERROR(Points!AD446/SUM(Points!$B446:$AG446),)*(1-$B446)</f>
        <v>0</v>
      </c>
    </row>
    <row r="447" ht="22.5" customHeight="1">
      <c r="A447" s="25">
        <f t="shared" si="1"/>
        <v>46042</v>
      </c>
      <c r="B447" s="82">
        <v>0.04</v>
      </c>
      <c r="C447" s="27">
        <f>IFERROR(Points!B447/SUM(Points!$B447:$AG447),)*(1-$B447)</f>
        <v>0</v>
      </c>
      <c r="D447" s="27">
        <f>IFERROR(Points!C447/SUM(Points!$B447:$AG447),)*(1-$B447)</f>
        <v>0</v>
      </c>
      <c r="E447" s="27">
        <f>IFERROR(Points!D447/SUM(Points!$B447:$AG447),)*(1-$B447)</f>
        <v>0</v>
      </c>
      <c r="F447" s="27">
        <f>IFERROR(Points!E447/SUM(Points!$B447:$AG447),)*(1-$B447)</f>
        <v>0</v>
      </c>
      <c r="G447" s="27">
        <f>IFERROR(Points!F447/SUM(Points!$B447:$AG447),)*(1-$B447)</f>
        <v>0</v>
      </c>
      <c r="H447" s="27">
        <f>IFERROR(Points!G447/SUM(Points!$B447:$AG447),)*(1-$B447)</f>
        <v>0</v>
      </c>
      <c r="I447" s="27">
        <f>IFERROR(Points!H447/SUM(Points!$B447:$AG447),)*(1-$B447)</f>
        <v>0</v>
      </c>
      <c r="J447" s="27">
        <f>IFERROR(Points!I447/SUM(Points!$B447:$AG447),)*(1-$B447)</f>
        <v>0</v>
      </c>
      <c r="K447" s="27">
        <f>IFERROR(Points!J447/SUM(Points!$B447:$AG447),)*(1-$B447)</f>
        <v>0</v>
      </c>
      <c r="L447" s="27">
        <f>IFERROR(Points!K447/SUM(Points!$B447:$AG447),)*(1-$B447)</f>
        <v>0</v>
      </c>
      <c r="M447" s="27">
        <f>IFERROR(Points!L447/SUM(Points!$B447:$AG447),)*(1-$B447)</f>
        <v>0</v>
      </c>
      <c r="N447" s="27">
        <f>IFERROR(Points!M447/SUM(Points!$B447:$AG447),)*(1-$B447)</f>
        <v>0</v>
      </c>
      <c r="O447" s="27">
        <f>IFERROR(Points!N447/SUM(Points!$B447:$AG447),)*(1-$B447)</f>
        <v>0</v>
      </c>
      <c r="P447" s="27">
        <f>IFERROR(Points!O447/SUM(Points!$B447:$AG447),)*(1-$B447)</f>
        <v>0</v>
      </c>
      <c r="Q447" s="27">
        <f>IFERROR(Points!P447/SUM(Points!$B447:$AG447),)*(1-$B447)</f>
        <v>0</v>
      </c>
      <c r="R447" s="27">
        <f>IFERROR(Points!Q447/SUM(Points!$B447:$AG447),)*(1-$B447)</f>
        <v>0</v>
      </c>
      <c r="S447" s="27">
        <f>IFERROR(Points!R447/SUM(Points!$B447:$AG447),)*(1-$B447)</f>
        <v>0</v>
      </c>
      <c r="T447" s="27">
        <f>IFERROR(Points!S447/SUM(Points!$B447:$AG447),)*(1-$B447)</f>
        <v>0</v>
      </c>
      <c r="U447" s="27">
        <f>IFERROR(Points!T447/SUM(Points!$B447:$AG447),)*(1-$B447)</f>
        <v>0</v>
      </c>
      <c r="V447" s="27">
        <f>IFERROR(Points!U447/SUM(Points!$B447:$AG447),)*(1-$B447)</f>
        <v>0</v>
      </c>
      <c r="W447" s="27">
        <f>IFERROR(Points!V447/SUM(Points!$B447:$AG447),)*(1-$B447)</f>
        <v>0</v>
      </c>
      <c r="X447" s="27">
        <f>IFERROR(Points!W447/SUM(Points!$B447:$AG447),)*(1-$B447)</f>
        <v>0</v>
      </c>
      <c r="Y447" s="27">
        <f>IFERROR(Points!X447/SUM(Points!$B447:$AG447),)*(1-$B447)</f>
        <v>0</v>
      </c>
      <c r="Z447" s="27">
        <f>IFERROR(Points!Y447/SUM(Points!$B447:$AG447),)*(1-$B447)</f>
        <v>0</v>
      </c>
      <c r="AA447" s="27">
        <f>IFERROR(Points!Z447/SUM(Points!$B447:$AG447),)*(1-$B447)</f>
        <v>0</v>
      </c>
      <c r="AB447" s="27">
        <f>IFERROR(Points!AA447/SUM(Points!$B447:$AG447),)*(1-$B447)</f>
        <v>0</v>
      </c>
      <c r="AC447" s="27">
        <f>IFERROR(Points!AB447/SUM(Points!$B447:$AG447),)*(1-$B447)</f>
        <v>0</v>
      </c>
      <c r="AD447" s="27">
        <f>IFERROR(Points!AC447/SUM(Points!$B447:$AG447),)*(1-$B447)</f>
        <v>0</v>
      </c>
      <c r="AE447" s="27">
        <f>IFERROR(Points!AD447/SUM(Points!$B447:$AG447),)*(1-$B447)</f>
        <v>0</v>
      </c>
    </row>
    <row r="448" ht="22.5" customHeight="1">
      <c r="A448" s="25">
        <f t="shared" si="1"/>
        <v>46043</v>
      </c>
      <c r="B448" s="82">
        <v>0.04</v>
      </c>
      <c r="C448" s="27">
        <f>IFERROR(Points!B448/SUM(Points!$B448:$AG448),)*(1-$B448)</f>
        <v>0</v>
      </c>
      <c r="D448" s="27">
        <f>IFERROR(Points!C448/SUM(Points!$B448:$AG448),)*(1-$B448)</f>
        <v>0</v>
      </c>
      <c r="E448" s="27">
        <f>IFERROR(Points!D448/SUM(Points!$B448:$AG448),)*(1-$B448)</f>
        <v>0</v>
      </c>
      <c r="F448" s="27">
        <f>IFERROR(Points!E448/SUM(Points!$B448:$AG448),)*(1-$B448)</f>
        <v>0</v>
      </c>
      <c r="G448" s="27">
        <f>IFERROR(Points!F448/SUM(Points!$B448:$AG448),)*(1-$B448)</f>
        <v>0</v>
      </c>
      <c r="H448" s="27">
        <f>IFERROR(Points!G448/SUM(Points!$B448:$AG448),)*(1-$B448)</f>
        <v>0</v>
      </c>
      <c r="I448" s="27">
        <f>IFERROR(Points!H448/SUM(Points!$B448:$AG448),)*(1-$B448)</f>
        <v>0</v>
      </c>
      <c r="J448" s="27">
        <f>IFERROR(Points!I448/SUM(Points!$B448:$AG448),)*(1-$B448)</f>
        <v>0</v>
      </c>
      <c r="K448" s="27">
        <f>IFERROR(Points!J448/SUM(Points!$B448:$AG448),)*(1-$B448)</f>
        <v>0</v>
      </c>
      <c r="L448" s="27">
        <f>IFERROR(Points!K448/SUM(Points!$B448:$AG448),)*(1-$B448)</f>
        <v>0</v>
      </c>
      <c r="M448" s="27">
        <f>IFERROR(Points!L448/SUM(Points!$B448:$AG448),)*(1-$B448)</f>
        <v>0</v>
      </c>
      <c r="N448" s="27">
        <f>IFERROR(Points!M448/SUM(Points!$B448:$AG448),)*(1-$B448)</f>
        <v>0</v>
      </c>
      <c r="O448" s="27">
        <f>IFERROR(Points!N448/SUM(Points!$B448:$AG448),)*(1-$B448)</f>
        <v>0</v>
      </c>
      <c r="P448" s="27">
        <f>IFERROR(Points!O448/SUM(Points!$B448:$AG448),)*(1-$B448)</f>
        <v>0</v>
      </c>
      <c r="Q448" s="27">
        <f>IFERROR(Points!P448/SUM(Points!$B448:$AG448),)*(1-$B448)</f>
        <v>0</v>
      </c>
      <c r="R448" s="27">
        <f>IFERROR(Points!Q448/SUM(Points!$B448:$AG448),)*(1-$B448)</f>
        <v>0</v>
      </c>
      <c r="S448" s="27">
        <f>IFERROR(Points!R448/SUM(Points!$B448:$AG448),)*(1-$B448)</f>
        <v>0</v>
      </c>
      <c r="T448" s="27">
        <f>IFERROR(Points!S448/SUM(Points!$B448:$AG448),)*(1-$B448)</f>
        <v>0</v>
      </c>
      <c r="U448" s="27">
        <f>IFERROR(Points!T448/SUM(Points!$B448:$AG448),)*(1-$B448)</f>
        <v>0</v>
      </c>
      <c r="V448" s="27">
        <f>IFERROR(Points!U448/SUM(Points!$B448:$AG448),)*(1-$B448)</f>
        <v>0</v>
      </c>
      <c r="W448" s="27">
        <f>IFERROR(Points!V448/SUM(Points!$B448:$AG448),)*(1-$B448)</f>
        <v>0</v>
      </c>
      <c r="X448" s="27">
        <f>IFERROR(Points!W448/SUM(Points!$B448:$AG448),)*(1-$B448)</f>
        <v>0</v>
      </c>
      <c r="Y448" s="27">
        <f>IFERROR(Points!X448/SUM(Points!$B448:$AG448),)*(1-$B448)</f>
        <v>0</v>
      </c>
      <c r="Z448" s="27">
        <f>IFERROR(Points!Y448/SUM(Points!$B448:$AG448),)*(1-$B448)</f>
        <v>0</v>
      </c>
      <c r="AA448" s="27">
        <f>IFERROR(Points!Z448/SUM(Points!$B448:$AG448),)*(1-$B448)</f>
        <v>0</v>
      </c>
      <c r="AB448" s="27">
        <f>IFERROR(Points!AA448/SUM(Points!$B448:$AG448),)*(1-$B448)</f>
        <v>0</v>
      </c>
      <c r="AC448" s="27">
        <f>IFERROR(Points!AB448/SUM(Points!$B448:$AG448),)*(1-$B448)</f>
        <v>0</v>
      </c>
      <c r="AD448" s="27">
        <f>IFERROR(Points!AC448/SUM(Points!$B448:$AG448),)*(1-$B448)</f>
        <v>0</v>
      </c>
      <c r="AE448" s="27">
        <f>IFERROR(Points!AD448/SUM(Points!$B448:$AG448),)*(1-$B448)</f>
        <v>0</v>
      </c>
    </row>
    <row r="449" ht="22.5" customHeight="1">
      <c r="A449" s="25">
        <f t="shared" si="1"/>
        <v>46044</v>
      </c>
      <c r="B449" s="82">
        <v>0.04</v>
      </c>
      <c r="C449" s="27">
        <f>IFERROR(Points!B449/SUM(Points!$B449:$AG449),)*(1-$B449)</f>
        <v>0</v>
      </c>
      <c r="D449" s="27">
        <f>IFERROR(Points!C449/SUM(Points!$B449:$AG449),)*(1-$B449)</f>
        <v>0</v>
      </c>
      <c r="E449" s="27">
        <f>IFERROR(Points!D449/SUM(Points!$B449:$AG449),)*(1-$B449)</f>
        <v>0</v>
      </c>
      <c r="F449" s="27">
        <f>IFERROR(Points!E449/SUM(Points!$B449:$AG449),)*(1-$B449)</f>
        <v>0</v>
      </c>
      <c r="G449" s="27">
        <f>IFERROR(Points!F449/SUM(Points!$B449:$AG449),)*(1-$B449)</f>
        <v>0</v>
      </c>
      <c r="H449" s="27">
        <f>IFERROR(Points!G449/SUM(Points!$B449:$AG449),)*(1-$B449)</f>
        <v>0</v>
      </c>
      <c r="I449" s="27">
        <f>IFERROR(Points!H449/SUM(Points!$B449:$AG449),)*(1-$B449)</f>
        <v>0</v>
      </c>
      <c r="J449" s="27">
        <f>IFERROR(Points!I449/SUM(Points!$B449:$AG449),)*(1-$B449)</f>
        <v>0</v>
      </c>
      <c r="K449" s="27">
        <f>IFERROR(Points!J449/SUM(Points!$B449:$AG449),)*(1-$B449)</f>
        <v>0</v>
      </c>
      <c r="L449" s="27">
        <f>IFERROR(Points!K449/SUM(Points!$B449:$AG449),)*(1-$B449)</f>
        <v>0</v>
      </c>
      <c r="M449" s="27">
        <f>IFERROR(Points!L449/SUM(Points!$B449:$AG449),)*(1-$B449)</f>
        <v>0</v>
      </c>
      <c r="N449" s="27">
        <f>IFERROR(Points!M449/SUM(Points!$B449:$AG449),)*(1-$B449)</f>
        <v>0</v>
      </c>
      <c r="O449" s="27">
        <f>IFERROR(Points!N449/SUM(Points!$B449:$AG449),)*(1-$B449)</f>
        <v>0</v>
      </c>
      <c r="P449" s="27">
        <f>IFERROR(Points!O449/SUM(Points!$B449:$AG449),)*(1-$B449)</f>
        <v>0</v>
      </c>
      <c r="Q449" s="27">
        <f>IFERROR(Points!P449/SUM(Points!$B449:$AG449),)*(1-$B449)</f>
        <v>0</v>
      </c>
      <c r="R449" s="27">
        <f>IFERROR(Points!Q449/SUM(Points!$B449:$AG449),)*(1-$B449)</f>
        <v>0</v>
      </c>
      <c r="S449" s="27">
        <f>IFERROR(Points!R449/SUM(Points!$B449:$AG449),)*(1-$B449)</f>
        <v>0</v>
      </c>
      <c r="T449" s="27">
        <f>IFERROR(Points!S449/SUM(Points!$B449:$AG449),)*(1-$B449)</f>
        <v>0</v>
      </c>
      <c r="U449" s="27">
        <f>IFERROR(Points!T449/SUM(Points!$B449:$AG449),)*(1-$B449)</f>
        <v>0</v>
      </c>
      <c r="V449" s="27">
        <f>IFERROR(Points!U449/SUM(Points!$B449:$AG449),)*(1-$B449)</f>
        <v>0</v>
      </c>
      <c r="W449" s="27">
        <f>IFERROR(Points!V449/SUM(Points!$B449:$AG449),)*(1-$B449)</f>
        <v>0</v>
      </c>
      <c r="X449" s="27">
        <f>IFERROR(Points!W449/SUM(Points!$B449:$AG449),)*(1-$B449)</f>
        <v>0</v>
      </c>
      <c r="Y449" s="27">
        <f>IFERROR(Points!X449/SUM(Points!$B449:$AG449),)*(1-$B449)</f>
        <v>0</v>
      </c>
      <c r="Z449" s="27">
        <f>IFERROR(Points!Y449/SUM(Points!$B449:$AG449),)*(1-$B449)</f>
        <v>0</v>
      </c>
      <c r="AA449" s="27">
        <f>IFERROR(Points!Z449/SUM(Points!$B449:$AG449),)*(1-$B449)</f>
        <v>0</v>
      </c>
      <c r="AB449" s="27">
        <f>IFERROR(Points!AA449/SUM(Points!$B449:$AG449),)*(1-$B449)</f>
        <v>0</v>
      </c>
      <c r="AC449" s="27">
        <f>IFERROR(Points!AB449/SUM(Points!$B449:$AG449),)*(1-$B449)</f>
        <v>0</v>
      </c>
      <c r="AD449" s="27">
        <f>IFERROR(Points!AC449/SUM(Points!$B449:$AG449),)*(1-$B449)</f>
        <v>0</v>
      </c>
      <c r="AE449" s="27">
        <f>IFERROR(Points!AD449/SUM(Points!$B449:$AG449),)*(1-$B449)</f>
        <v>0</v>
      </c>
    </row>
    <row r="450" ht="22.5" customHeight="1">
      <c r="A450" s="25">
        <f t="shared" si="1"/>
        <v>46045</v>
      </c>
      <c r="B450" s="82">
        <v>0.04</v>
      </c>
      <c r="C450" s="27">
        <f>IFERROR(Points!B450/SUM(Points!$B450:$AG450),)*(1-$B450)</f>
        <v>0</v>
      </c>
      <c r="D450" s="27">
        <f>IFERROR(Points!C450/SUM(Points!$B450:$AG450),)*(1-$B450)</f>
        <v>0</v>
      </c>
      <c r="E450" s="27">
        <f>IFERROR(Points!D450/SUM(Points!$B450:$AG450),)*(1-$B450)</f>
        <v>0</v>
      </c>
      <c r="F450" s="27">
        <f>IFERROR(Points!E450/SUM(Points!$B450:$AG450),)*(1-$B450)</f>
        <v>0</v>
      </c>
      <c r="G450" s="27">
        <f>IFERROR(Points!F450/SUM(Points!$B450:$AG450),)*(1-$B450)</f>
        <v>0</v>
      </c>
      <c r="H450" s="27">
        <f>IFERROR(Points!G450/SUM(Points!$B450:$AG450),)*(1-$B450)</f>
        <v>0</v>
      </c>
      <c r="I450" s="27">
        <f>IFERROR(Points!H450/SUM(Points!$B450:$AG450),)*(1-$B450)</f>
        <v>0</v>
      </c>
      <c r="J450" s="27">
        <f>IFERROR(Points!I450/SUM(Points!$B450:$AG450),)*(1-$B450)</f>
        <v>0</v>
      </c>
      <c r="K450" s="27">
        <f>IFERROR(Points!J450/SUM(Points!$B450:$AG450),)*(1-$B450)</f>
        <v>0</v>
      </c>
      <c r="L450" s="27">
        <f>IFERROR(Points!K450/SUM(Points!$B450:$AG450),)*(1-$B450)</f>
        <v>0</v>
      </c>
      <c r="M450" s="27">
        <f>IFERROR(Points!L450/SUM(Points!$B450:$AG450),)*(1-$B450)</f>
        <v>0</v>
      </c>
      <c r="N450" s="27">
        <f>IFERROR(Points!M450/SUM(Points!$B450:$AG450),)*(1-$B450)</f>
        <v>0</v>
      </c>
      <c r="O450" s="27">
        <f>IFERROR(Points!N450/SUM(Points!$B450:$AG450),)*(1-$B450)</f>
        <v>0</v>
      </c>
      <c r="P450" s="27">
        <f>IFERROR(Points!O450/SUM(Points!$B450:$AG450),)*(1-$B450)</f>
        <v>0</v>
      </c>
      <c r="Q450" s="27">
        <f>IFERROR(Points!P450/SUM(Points!$B450:$AG450),)*(1-$B450)</f>
        <v>0</v>
      </c>
      <c r="R450" s="27">
        <f>IFERROR(Points!Q450/SUM(Points!$B450:$AG450),)*(1-$B450)</f>
        <v>0</v>
      </c>
      <c r="S450" s="27">
        <f>IFERROR(Points!R450/SUM(Points!$B450:$AG450),)*(1-$B450)</f>
        <v>0</v>
      </c>
      <c r="T450" s="27">
        <f>IFERROR(Points!S450/SUM(Points!$B450:$AG450),)*(1-$B450)</f>
        <v>0</v>
      </c>
      <c r="U450" s="27">
        <f>IFERROR(Points!T450/SUM(Points!$B450:$AG450),)*(1-$B450)</f>
        <v>0</v>
      </c>
      <c r="V450" s="27">
        <f>IFERROR(Points!U450/SUM(Points!$B450:$AG450),)*(1-$B450)</f>
        <v>0</v>
      </c>
      <c r="W450" s="27">
        <f>IFERROR(Points!V450/SUM(Points!$B450:$AG450),)*(1-$B450)</f>
        <v>0</v>
      </c>
      <c r="X450" s="27">
        <f>IFERROR(Points!W450/SUM(Points!$B450:$AG450),)*(1-$B450)</f>
        <v>0</v>
      </c>
      <c r="Y450" s="27">
        <f>IFERROR(Points!X450/SUM(Points!$B450:$AG450),)*(1-$B450)</f>
        <v>0</v>
      </c>
      <c r="Z450" s="27">
        <f>IFERROR(Points!Y450/SUM(Points!$B450:$AG450),)*(1-$B450)</f>
        <v>0</v>
      </c>
      <c r="AA450" s="27">
        <f>IFERROR(Points!Z450/SUM(Points!$B450:$AG450),)*(1-$B450)</f>
        <v>0</v>
      </c>
      <c r="AB450" s="27">
        <f>IFERROR(Points!AA450/SUM(Points!$B450:$AG450),)*(1-$B450)</f>
        <v>0</v>
      </c>
      <c r="AC450" s="27">
        <f>IFERROR(Points!AB450/SUM(Points!$B450:$AG450),)*(1-$B450)</f>
        <v>0</v>
      </c>
      <c r="AD450" s="27">
        <f>IFERROR(Points!AC450/SUM(Points!$B450:$AG450),)*(1-$B450)</f>
        <v>0</v>
      </c>
      <c r="AE450" s="27">
        <f>IFERROR(Points!AD450/SUM(Points!$B450:$AG450),)*(1-$B450)</f>
        <v>0</v>
      </c>
    </row>
    <row r="451" ht="22.5" customHeight="1">
      <c r="A451" s="25">
        <f t="shared" si="1"/>
        <v>46046</v>
      </c>
      <c r="B451" s="82">
        <v>0.04</v>
      </c>
      <c r="C451" s="27">
        <f>IFERROR(Points!B451/SUM(Points!$B451:$AG451),)*(1-$B451)</f>
        <v>0</v>
      </c>
      <c r="D451" s="27">
        <f>IFERROR(Points!C451/SUM(Points!$B451:$AG451),)*(1-$B451)</f>
        <v>0</v>
      </c>
      <c r="E451" s="27">
        <f>IFERROR(Points!D451/SUM(Points!$B451:$AG451),)*(1-$B451)</f>
        <v>0</v>
      </c>
      <c r="F451" s="27">
        <f>IFERROR(Points!E451/SUM(Points!$B451:$AG451),)*(1-$B451)</f>
        <v>0</v>
      </c>
      <c r="G451" s="27">
        <f>IFERROR(Points!F451/SUM(Points!$B451:$AG451),)*(1-$B451)</f>
        <v>0</v>
      </c>
      <c r="H451" s="27">
        <f>IFERROR(Points!G451/SUM(Points!$B451:$AG451),)*(1-$B451)</f>
        <v>0</v>
      </c>
      <c r="I451" s="27">
        <f>IFERROR(Points!H451/SUM(Points!$B451:$AG451),)*(1-$B451)</f>
        <v>0</v>
      </c>
      <c r="J451" s="27">
        <f>IFERROR(Points!I451/SUM(Points!$B451:$AG451),)*(1-$B451)</f>
        <v>0</v>
      </c>
      <c r="K451" s="27">
        <f>IFERROR(Points!J451/SUM(Points!$B451:$AG451),)*(1-$B451)</f>
        <v>0</v>
      </c>
      <c r="L451" s="27">
        <f>IFERROR(Points!K451/SUM(Points!$B451:$AG451),)*(1-$B451)</f>
        <v>0</v>
      </c>
      <c r="M451" s="27">
        <f>IFERROR(Points!L451/SUM(Points!$B451:$AG451),)*(1-$B451)</f>
        <v>0</v>
      </c>
      <c r="N451" s="27">
        <f>IFERROR(Points!M451/SUM(Points!$B451:$AG451),)*(1-$B451)</f>
        <v>0</v>
      </c>
      <c r="O451" s="27">
        <f>IFERROR(Points!N451/SUM(Points!$B451:$AG451),)*(1-$B451)</f>
        <v>0</v>
      </c>
      <c r="P451" s="27">
        <f>IFERROR(Points!O451/SUM(Points!$B451:$AG451),)*(1-$B451)</f>
        <v>0</v>
      </c>
      <c r="Q451" s="27">
        <f>IFERROR(Points!P451/SUM(Points!$B451:$AG451),)*(1-$B451)</f>
        <v>0</v>
      </c>
      <c r="R451" s="27">
        <f>IFERROR(Points!Q451/SUM(Points!$B451:$AG451),)*(1-$B451)</f>
        <v>0</v>
      </c>
      <c r="S451" s="27">
        <f>IFERROR(Points!R451/SUM(Points!$B451:$AG451),)*(1-$B451)</f>
        <v>0</v>
      </c>
      <c r="T451" s="27">
        <f>IFERROR(Points!S451/SUM(Points!$B451:$AG451),)*(1-$B451)</f>
        <v>0</v>
      </c>
      <c r="U451" s="27">
        <f>IFERROR(Points!T451/SUM(Points!$B451:$AG451),)*(1-$B451)</f>
        <v>0</v>
      </c>
      <c r="V451" s="27">
        <f>IFERROR(Points!U451/SUM(Points!$B451:$AG451),)*(1-$B451)</f>
        <v>0</v>
      </c>
      <c r="W451" s="27">
        <f>IFERROR(Points!V451/SUM(Points!$B451:$AG451),)*(1-$B451)</f>
        <v>0</v>
      </c>
      <c r="X451" s="27">
        <f>IFERROR(Points!W451/SUM(Points!$B451:$AG451),)*(1-$B451)</f>
        <v>0</v>
      </c>
      <c r="Y451" s="27">
        <f>IFERROR(Points!X451/SUM(Points!$B451:$AG451),)*(1-$B451)</f>
        <v>0</v>
      </c>
      <c r="Z451" s="27">
        <f>IFERROR(Points!Y451/SUM(Points!$B451:$AG451),)*(1-$B451)</f>
        <v>0</v>
      </c>
      <c r="AA451" s="27">
        <f>IFERROR(Points!Z451/SUM(Points!$B451:$AG451),)*(1-$B451)</f>
        <v>0</v>
      </c>
      <c r="AB451" s="27">
        <f>IFERROR(Points!AA451/SUM(Points!$B451:$AG451),)*(1-$B451)</f>
        <v>0</v>
      </c>
      <c r="AC451" s="27">
        <f>IFERROR(Points!AB451/SUM(Points!$B451:$AG451),)*(1-$B451)</f>
        <v>0</v>
      </c>
      <c r="AD451" s="27">
        <f>IFERROR(Points!AC451/SUM(Points!$B451:$AG451),)*(1-$B451)</f>
        <v>0</v>
      </c>
      <c r="AE451" s="27">
        <f>IFERROR(Points!AD451/SUM(Points!$B451:$AG451),)*(1-$B451)</f>
        <v>0</v>
      </c>
    </row>
    <row r="452" ht="22.5" customHeight="1">
      <c r="A452" s="25">
        <f t="shared" si="1"/>
        <v>46047</v>
      </c>
      <c r="B452" s="82">
        <v>0.04</v>
      </c>
      <c r="C452" s="27">
        <f>IFERROR(Points!B452/SUM(Points!$B452:$AG452),)*(1-$B452)</f>
        <v>0</v>
      </c>
      <c r="D452" s="27">
        <f>IFERROR(Points!C452/SUM(Points!$B452:$AG452),)*(1-$B452)</f>
        <v>0</v>
      </c>
      <c r="E452" s="27">
        <f>IFERROR(Points!D452/SUM(Points!$B452:$AG452),)*(1-$B452)</f>
        <v>0</v>
      </c>
      <c r="F452" s="27">
        <f>IFERROR(Points!E452/SUM(Points!$B452:$AG452),)*(1-$B452)</f>
        <v>0</v>
      </c>
      <c r="G452" s="27">
        <f>IFERROR(Points!F452/SUM(Points!$B452:$AG452),)*(1-$B452)</f>
        <v>0</v>
      </c>
      <c r="H452" s="27">
        <f>IFERROR(Points!G452/SUM(Points!$B452:$AG452),)*(1-$B452)</f>
        <v>0</v>
      </c>
      <c r="I452" s="27">
        <f>IFERROR(Points!H452/SUM(Points!$B452:$AG452),)*(1-$B452)</f>
        <v>0</v>
      </c>
      <c r="J452" s="27">
        <f>IFERROR(Points!I452/SUM(Points!$B452:$AG452),)*(1-$B452)</f>
        <v>0</v>
      </c>
      <c r="K452" s="27">
        <f>IFERROR(Points!J452/SUM(Points!$B452:$AG452),)*(1-$B452)</f>
        <v>0</v>
      </c>
      <c r="L452" s="27">
        <f>IFERROR(Points!K452/SUM(Points!$B452:$AG452),)*(1-$B452)</f>
        <v>0</v>
      </c>
      <c r="M452" s="27">
        <f>IFERROR(Points!L452/SUM(Points!$B452:$AG452),)*(1-$B452)</f>
        <v>0</v>
      </c>
      <c r="N452" s="27">
        <f>IFERROR(Points!M452/SUM(Points!$B452:$AG452),)*(1-$B452)</f>
        <v>0</v>
      </c>
      <c r="O452" s="27">
        <f>IFERROR(Points!N452/SUM(Points!$B452:$AG452),)*(1-$B452)</f>
        <v>0</v>
      </c>
      <c r="P452" s="27">
        <f>IFERROR(Points!O452/SUM(Points!$B452:$AG452),)*(1-$B452)</f>
        <v>0</v>
      </c>
      <c r="Q452" s="27">
        <f>IFERROR(Points!P452/SUM(Points!$B452:$AG452),)*(1-$B452)</f>
        <v>0</v>
      </c>
      <c r="R452" s="27">
        <f>IFERROR(Points!Q452/SUM(Points!$B452:$AG452),)*(1-$B452)</f>
        <v>0</v>
      </c>
      <c r="S452" s="27">
        <f>IFERROR(Points!R452/SUM(Points!$B452:$AG452),)*(1-$B452)</f>
        <v>0</v>
      </c>
      <c r="T452" s="27">
        <f>IFERROR(Points!S452/SUM(Points!$B452:$AG452),)*(1-$B452)</f>
        <v>0</v>
      </c>
      <c r="U452" s="27">
        <f>IFERROR(Points!T452/SUM(Points!$B452:$AG452),)*(1-$B452)</f>
        <v>0</v>
      </c>
      <c r="V452" s="27">
        <f>IFERROR(Points!U452/SUM(Points!$B452:$AG452),)*(1-$B452)</f>
        <v>0</v>
      </c>
      <c r="W452" s="27">
        <f>IFERROR(Points!V452/SUM(Points!$B452:$AG452),)*(1-$B452)</f>
        <v>0</v>
      </c>
      <c r="X452" s="27">
        <f>IFERROR(Points!W452/SUM(Points!$B452:$AG452),)*(1-$B452)</f>
        <v>0</v>
      </c>
      <c r="Y452" s="27">
        <f>IFERROR(Points!X452/SUM(Points!$B452:$AG452),)*(1-$B452)</f>
        <v>0</v>
      </c>
      <c r="Z452" s="27">
        <f>IFERROR(Points!Y452/SUM(Points!$B452:$AG452),)*(1-$B452)</f>
        <v>0</v>
      </c>
      <c r="AA452" s="27">
        <f>IFERROR(Points!Z452/SUM(Points!$B452:$AG452),)*(1-$B452)</f>
        <v>0</v>
      </c>
      <c r="AB452" s="27">
        <f>IFERROR(Points!AA452/SUM(Points!$B452:$AG452),)*(1-$B452)</f>
        <v>0</v>
      </c>
      <c r="AC452" s="27">
        <f>IFERROR(Points!AB452/SUM(Points!$B452:$AG452),)*(1-$B452)</f>
        <v>0</v>
      </c>
      <c r="AD452" s="27">
        <f>IFERROR(Points!AC452/SUM(Points!$B452:$AG452),)*(1-$B452)</f>
        <v>0</v>
      </c>
      <c r="AE452" s="27">
        <f>IFERROR(Points!AD452/SUM(Points!$B452:$AG452),)*(1-$B452)</f>
        <v>0</v>
      </c>
    </row>
    <row r="453" ht="22.5" customHeight="1">
      <c r="A453" s="25">
        <f t="shared" si="1"/>
        <v>46048</v>
      </c>
      <c r="B453" s="82">
        <v>0.04</v>
      </c>
      <c r="C453" s="27">
        <f>IFERROR(Points!B453/SUM(Points!$B453:$AG453),)*(1-$B453)</f>
        <v>0</v>
      </c>
      <c r="D453" s="27">
        <f>IFERROR(Points!C453/SUM(Points!$B453:$AG453),)*(1-$B453)</f>
        <v>0</v>
      </c>
      <c r="E453" s="27">
        <f>IFERROR(Points!D453/SUM(Points!$B453:$AG453),)*(1-$B453)</f>
        <v>0</v>
      </c>
      <c r="F453" s="27">
        <f>IFERROR(Points!E453/SUM(Points!$B453:$AG453),)*(1-$B453)</f>
        <v>0</v>
      </c>
      <c r="G453" s="27">
        <f>IFERROR(Points!F453/SUM(Points!$B453:$AG453),)*(1-$B453)</f>
        <v>0</v>
      </c>
      <c r="H453" s="27">
        <f>IFERROR(Points!G453/SUM(Points!$B453:$AG453),)*(1-$B453)</f>
        <v>0</v>
      </c>
      <c r="I453" s="27">
        <f>IFERROR(Points!H453/SUM(Points!$B453:$AG453),)*(1-$B453)</f>
        <v>0</v>
      </c>
      <c r="J453" s="27">
        <f>IFERROR(Points!I453/SUM(Points!$B453:$AG453),)*(1-$B453)</f>
        <v>0</v>
      </c>
      <c r="K453" s="27">
        <f>IFERROR(Points!J453/SUM(Points!$B453:$AG453),)*(1-$B453)</f>
        <v>0</v>
      </c>
      <c r="L453" s="27">
        <f>IFERROR(Points!K453/SUM(Points!$B453:$AG453),)*(1-$B453)</f>
        <v>0</v>
      </c>
      <c r="M453" s="27">
        <f>IFERROR(Points!L453/SUM(Points!$B453:$AG453),)*(1-$B453)</f>
        <v>0</v>
      </c>
      <c r="N453" s="27">
        <f>IFERROR(Points!M453/SUM(Points!$B453:$AG453),)*(1-$B453)</f>
        <v>0</v>
      </c>
      <c r="O453" s="27">
        <f>IFERROR(Points!N453/SUM(Points!$B453:$AG453),)*(1-$B453)</f>
        <v>0</v>
      </c>
      <c r="P453" s="27">
        <f>IFERROR(Points!O453/SUM(Points!$B453:$AG453),)*(1-$B453)</f>
        <v>0</v>
      </c>
      <c r="Q453" s="27">
        <f>IFERROR(Points!P453/SUM(Points!$B453:$AG453),)*(1-$B453)</f>
        <v>0</v>
      </c>
      <c r="R453" s="27">
        <f>IFERROR(Points!Q453/SUM(Points!$B453:$AG453),)*(1-$B453)</f>
        <v>0</v>
      </c>
      <c r="S453" s="27">
        <f>IFERROR(Points!R453/SUM(Points!$B453:$AG453),)*(1-$B453)</f>
        <v>0</v>
      </c>
      <c r="T453" s="27">
        <f>IFERROR(Points!S453/SUM(Points!$B453:$AG453),)*(1-$B453)</f>
        <v>0</v>
      </c>
      <c r="U453" s="27">
        <f>IFERROR(Points!T453/SUM(Points!$B453:$AG453),)*(1-$B453)</f>
        <v>0</v>
      </c>
      <c r="V453" s="27">
        <f>IFERROR(Points!U453/SUM(Points!$B453:$AG453),)*(1-$B453)</f>
        <v>0</v>
      </c>
      <c r="W453" s="27">
        <f>IFERROR(Points!V453/SUM(Points!$B453:$AG453),)*(1-$B453)</f>
        <v>0</v>
      </c>
      <c r="X453" s="27">
        <f>IFERROR(Points!W453/SUM(Points!$B453:$AG453),)*(1-$B453)</f>
        <v>0</v>
      </c>
      <c r="Y453" s="27">
        <f>IFERROR(Points!X453/SUM(Points!$B453:$AG453),)*(1-$B453)</f>
        <v>0</v>
      </c>
      <c r="Z453" s="27">
        <f>IFERROR(Points!Y453/SUM(Points!$B453:$AG453),)*(1-$B453)</f>
        <v>0</v>
      </c>
      <c r="AA453" s="27">
        <f>IFERROR(Points!Z453/SUM(Points!$B453:$AG453),)*(1-$B453)</f>
        <v>0</v>
      </c>
      <c r="AB453" s="27">
        <f>IFERROR(Points!AA453/SUM(Points!$B453:$AG453),)*(1-$B453)</f>
        <v>0</v>
      </c>
      <c r="AC453" s="27">
        <f>IFERROR(Points!AB453/SUM(Points!$B453:$AG453),)*(1-$B453)</f>
        <v>0</v>
      </c>
      <c r="AD453" s="27">
        <f>IFERROR(Points!AC453/SUM(Points!$B453:$AG453),)*(1-$B453)</f>
        <v>0</v>
      </c>
      <c r="AE453" s="27">
        <f>IFERROR(Points!AD453/SUM(Points!$B453:$AG453),)*(1-$B453)</f>
        <v>0</v>
      </c>
    </row>
    <row r="454" ht="22.5" customHeight="1">
      <c r="A454" s="25">
        <f t="shared" si="1"/>
        <v>46049</v>
      </c>
      <c r="B454" s="82">
        <v>0.04</v>
      </c>
      <c r="C454" s="27">
        <f>IFERROR(Points!B454/SUM(Points!$B454:$AG454),)*(1-$B454)</f>
        <v>0</v>
      </c>
      <c r="D454" s="27">
        <f>IFERROR(Points!C454/SUM(Points!$B454:$AG454),)*(1-$B454)</f>
        <v>0</v>
      </c>
      <c r="E454" s="27">
        <f>IFERROR(Points!D454/SUM(Points!$B454:$AG454),)*(1-$B454)</f>
        <v>0</v>
      </c>
      <c r="F454" s="27">
        <f>IFERROR(Points!E454/SUM(Points!$B454:$AG454),)*(1-$B454)</f>
        <v>0</v>
      </c>
      <c r="G454" s="27">
        <f>IFERROR(Points!F454/SUM(Points!$B454:$AG454),)*(1-$B454)</f>
        <v>0</v>
      </c>
      <c r="H454" s="27">
        <f>IFERROR(Points!G454/SUM(Points!$B454:$AG454),)*(1-$B454)</f>
        <v>0</v>
      </c>
      <c r="I454" s="27">
        <f>IFERROR(Points!H454/SUM(Points!$B454:$AG454),)*(1-$B454)</f>
        <v>0</v>
      </c>
      <c r="J454" s="27">
        <f>IFERROR(Points!I454/SUM(Points!$B454:$AG454),)*(1-$B454)</f>
        <v>0</v>
      </c>
      <c r="K454" s="27">
        <f>IFERROR(Points!J454/SUM(Points!$B454:$AG454),)*(1-$B454)</f>
        <v>0</v>
      </c>
      <c r="L454" s="27">
        <f>IFERROR(Points!K454/SUM(Points!$B454:$AG454),)*(1-$B454)</f>
        <v>0</v>
      </c>
      <c r="M454" s="27">
        <f>IFERROR(Points!L454/SUM(Points!$B454:$AG454),)*(1-$B454)</f>
        <v>0</v>
      </c>
      <c r="N454" s="27">
        <f>IFERROR(Points!M454/SUM(Points!$B454:$AG454),)*(1-$B454)</f>
        <v>0</v>
      </c>
      <c r="O454" s="27">
        <f>IFERROR(Points!N454/SUM(Points!$B454:$AG454),)*(1-$B454)</f>
        <v>0</v>
      </c>
      <c r="P454" s="27">
        <f>IFERROR(Points!O454/SUM(Points!$B454:$AG454),)*(1-$B454)</f>
        <v>0</v>
      </c>
      <c r="Q454" s="27">
        <f>IFERROR(Points!P454/SUM(Points!$B454:$AG454),)*(1-$B454)</f>
        <v>0</v>
      </c>
      <c r="R454" s="27">
        <f>IFERROR(Points!Q454/SUM(Points!$B454:$AG454),)*(1-$B454)</f>
        <v>0</v>
      </c>
      <c r="S454" s="27">
        <f>IFERROR(Points!R454/SUM(Points!$B454:$AG454),)*(1-$B454)</f>
        <v>0</v>
      </c>
      <c r="T454" s="27">
        <f>IFERROR(Points!S454/SUM(Points!$B454:$AG454),)*(1-$B454)</f>
        <v>0</v>
      </c>
      <c r="U454" s="27">
        <f>IFERROR(Points!T454/SUM(Points!$B454:$AG454),)*(1-$B454)</f>
        <v>0</v>
      </c>
      <c r="V454" s="27">
        <f>IFERROR(Points!U454/SUM(Points!$B454:$AG454),)*(1-$B454)</f>
        <v>0</v>
      </c>
      <c r="W454" s="27">
        <f>IFERROR(Points!V454/SUM(Points!$B454:$AG454),)*(1-$B454)</f>
        <v>0</v>
      </c>
      <c r="X454" s="27">
        <f>IFERROR(Points!W454/SUM(Points!$B454:$AG454),)*(1-$B454)</f>
        <v>0</v>
      </c>
      <c r="Y454" s="27">
        <f>IFERROR(Points!X454/SUM(Points!$B454:$AG454),)*(1-$B454)</f>
        <v>0</v>
      </c>
      <c r="Z454" s="27">
        <f>IFERROR(Points!Y454/SUM(Points!$B454:$AG454),)*(1-$B454)</f>
        <v>0</v>
      </c>
      <c r="AA454" s="27">
        <f>IFERROR(Points!Z454/SUM(Points!$B454:$AG454),)*(1-$B454)</f>
        <v>0</v>
      </c>
      <c r="AB454" s="27">
        <f>IFERROR(Points!AA454/SUM(Points!$B454:$AG454),)*(1-$B454)</f>
        <v>0</v>
      </c>
      <c r="AC454" s="27">
        <f>IFERROR(Points!AB454/SUM(Points!$B454:$AG454),)*(1-$B454)</f>
        <v>0</v>
      </c>
      <c r="AD454" s="27">
        <f>IFERROR(Points!AC454/SUM(Points!$B454:$AG454),)*(1-$B454)</f>
        <v>0</v>
      </c>
      <c r="AE454" s="27">
        <f>IFERROR(Points!AD454/SUM(Points!$B454:$AG454),)*(1-$B454)</f>
        <v>0</v>
      </c>
    </row>
    <row r="455" ht="22.5" customHeight="1">
      <c r="A455" s="25">
        <f t="shared" si="1"/>
        <v>46050</v>
      </c>
      <c r="B455" s="82">
        <v>0.04</v>
      </c>
      <c r="C455" s="27">
        <f>IFERROR(Points!B455/SUM(Points!$B455:$AG455),)*(1-$B455)</f>
        <v>0</v>
      </c>
      <c r="D455" s="27">
        <f>IFERROR(Points!C455/SUM(Points!$B455:$AG455),)*(1-$B455)</f>
        <v>0</v>
      </c>
      <c r="E455" s="27">
        <f>IFERROR(Points!D455/SUM(Points!$B455:$AG455),)*(1-$B455)</f>
        <v>0</v>
      </c>
      <c r="F455" s="27">
        <f>IFERROR(Points!E455/SUM(Points!$B455:$AG455),)*(1-$B455)</f>
        <v>0</v>
      </c>
      <c r="G455" s="27">
        <f>IFERROR(Points!F455/SUM(Points!$B455:$AG455),)*(1-$B455)</f>
        <v>0</v>
      </c>
      <c r="H455" s="27">
        <f>IFERROR(Points!G455/SUM(Points!$B455:$AG455),)*(1-$B455)</f>
        <v>0</v>
      </c>
      <c r="I455" s="27">
        <f>IFERROR(Points!H455/SUM(Points!$B455:$AG455),)*(1-$B455)</f>
        <v>0</v>
      </c>
      <c r="J455" s="27">
        <f>IFERROR(Points!I455/SUM(Points!$B455:$AG455),)*(1-$B455)</f>
        <v>0</v>
      </c>
      <c r="K455" s="27">
        <f>IFERROR(Points!J455/SUM(Points!$B455:$AG455),)*(1-$B455)</f>
        <v>0</v>
      </c>
      <c r="L455" s="27">
        <f>IFERROR(Points!K455/SUM(Points!$B455:$AG455),)*(1-$B455)</f>
        <v>0</v>
      </c>
      <c r="M455" s="27">
        <f>IFERROR(Points!L455/SUM(Points!$B455:$AG455),)*(1-$B455)</f>
        <v>0</v>
      </c>
      <c r="N455" s="27">
        <f>IFERROR(Points!M455/SUM(Points!$B455:$AG455),)*(1-$B455)</f>
        <v>0</v>
      </c>
      <c r="O455" s="27">
        <f>IFERROR(Points!N455/SUM(Points!$B455:$AG455),)*(1-$B455)</f>
        <v>0</v>
      </c>
      <c r="P455" s="27">
        <f>IFERROR(Points!O455/SUM(Points!$B455:$AG455),)*(1-$B455)</f>
        <v>0</v>
      </c>
      <c r="Q455" s="27">
        <f>IFERROR(Points!P455/SUM(Points!$B455:$AG455),)*(1-$B455)</f>
        <v>0</v>
      </c>
      <c r="R455" s="27">
        <f>IFERROR(Points!Q455/SUM(Points!$B455:$AG455),)*(1-$B455)</f>
        <v>0</v>
      </c>
      <c r="S455" s="27">
        <f>IFERROR(Points!R455/SUM(Points!$B455:$AG455),)*(1-$B455)</f>
        <v>0</v>
      </c>
      <c r="T455" s="27">
        <f>IFERROR(Points!S455/SUM(Points!$B455:$AG455),)*(1-$B455)</f>
        <v>0</v>
      </c>
      <c r="U455" s="27">
        <f>IFERROR(Points!T455/SUM(Points!$B455:$AG455),)*(1-$B455)</f>
        <v>0</v>
      </c>
      <c r="V455" s="27">
        <f>IFERROR(Points!U455/SUM(Points!$B455:$AG455),)*(1-$B455)</f>
        <v>0</v>
      </c>
      <c r="W455" s="27">
        <f>IFERROR(Points!V455/SUM(Points!$B455:$AG455),)*(1-$B455)</f>
        <v>0</v>
      </c>
      <c r="X455" s="27">
        <f>IFERROR(Points!W455/SUM(Points!$B455:$AG455),)*(1-$B455)</f>
        <v>0</v>
      </c>
      <c r="Y455" s="27">
        <f>IFERROR(Points!X455/SUM(Points!$B455:$AG455),)*(1-$B455)</f>
        <v>0</v>
      </c>
      <c r="Z455" s="27">
        <f>IFERROR(Points!Y455/SUM(Points!$B455:$AG455),)*(1-$B455)</f>
        <v>0</v>
      </c>
      <c r="AA455" s="27">
        <f>IFERROR(Points!Z455/SUM(Points!$B455:$AG455),)*(1-$B455)</f>
        <v>0</v>
      </c>
      <c r="AB455" s="27">
        <f>IFERROR(Points!AA455/SUM(Points!$B455:$AG455),)*(1-$B455)</f>
        <v>0</v>
      </c>
      <c r="AC455" s="27">
        <f>IFERROR(Points!AB455/SUM(Points!$B455:$AG455),)*(1-$B455)</f>
        <v>0</v>
      </c>
      <c r="AD455" s="27">
        <f>IFERROR(Points!AC455/SUM(Points!$B455:$AG455),)*(1-$B455)</f>
        <v>0</v>
      </c>
      <c r="AE455" s="27">
        <f>IFERROR(Points!AD455/SUM(Points!$B455:$AG455),)*(1-$B455)</f>
        <v>0</v>
      </c>
    </row>
    <row r="456" ht="22.5" customHeight="1">
      <c r="A456" s="25">
        <f t="shared" si="1"/>
        <v>46051</v>
      </c>
      <c r="B456" s="82">
        <v>0.04</v>
      </c>
      <c r="C456" s="27">
        <f>IFERROR(Points!B456/SUM(Points!$B456:$AG456),)*(1-$B456)</f>
        <v>0</v>
      </c>
      <c r="D456" s="27">
        <f>IFERROR(Points!C456/SUM(Points!$B456:$AG456),)*(1-$B456)</f>
        <v>0</v>
      </c>
      <c r="E456" s="27">
        <f>IFERROR(Points!D456/SUM(Points!$B456:$AG456),)*(1-$B456)</f>
        <v>0</v>
      </c>
      <c r="F456" s="27">
        <f>IFERROR(Points!E456/SUM(Points!$B456:$AG456),)*(1-$B456)</f>
        <v>0</v>
      </c>
      <c r="G456" s="27">
        <f>IFERROR(Points!F456/SUM(Points!$B456:$AG456),)*(1-$B456)</f>
        <v>0</v>
      </c>
      <c r="H456" s="27">
        <f>IFERROR(Points!G456/SUM(Points!$B456:$AG456),)*(1-$B456)</f>
        <v>0</v>
      </c>
      <c r="I456" s="27">
        <f>IFERROR(Points!H456/SUM(Points!$B456:$AG456),)*(1-$B456)</f>
        <v>0</v>
      </c>
      <c r="J456" s="27">
        <f>IFERROR(Points!I456/SUM(Points!$B456:$AG456),)*(1-$B456)</f>
        <v>0</v>
      </c>
      <c r="K456" s="27">
        <f>IFERROR(Points!J456/SUM(Points!$B456:$AG456),)*(1-$B456)</f>
        <v>0</v>
      </c>
      <c r="L456" s="27">
        <f>IFERROR(Points!K456/SUM(Points!$B456:$AG456),)*(1-$B456)</f>
        <v>0</v>
      </c>
      <c r="M456" s="27">
        <f>IFERROR(Points!L456/SUM(Points!$B456:$AG456),)*(1-$B456)</f>
        <v>0</v>
      </c>
      <c r="N456" s="27">
        <f>IFERROR(Points!M456/SUM(Points!$B456:$AG456),)*(1-$B456)</f>
        <v>0</v>
      </c>
      <c r="O456" s="27">
        <f>IFERROR(Points!N456/SUM(Points!$B456:$AG456),)*(1-$B456)</f>
        <v>0</v>
      </c>
      <c r="P456" s="27">
        <f>IFERROR(Points!O456/SUM(Points!$B456:$AG456),)*(1-$B456)</f>
        <v>0</v>
      </c>
      <c r="Q456" s="27">
        <f>IFERROR(Points!P456/SUM(Points!$B456:$AG456),)*(1-$B456)</f>
        <v>0</v>
      </c>
      <c r="R456" s="27">
        <f>IFERROR(Points!Q456/SUM(Points!$B456:$AG456),)*(1-$B456)</f>
        <v>0</v>
      </c>
      <c r="S456" s="27">
        <f>IFERROR(Points!R456/SUM(Points!$B456:$AG456),)*(1-$B456)</f>
        <v>0</v>
      </c>
      <c r="T456" s="27">
        <f>IFERROR(Points!S456/SUM(Points!$B456:$AG456),)*(1-$B456)</f>
        <v>0</v>
      </c>
      <c r="U456" s="27">
        <f>IFERROR(Points!T456/SUM(Points!$B456:$AG456),)*(1-$B456)</f>
        <v>0</v>
      </c>
      <c r="V456" s="27">
        <f>IFERROR(Points!U456/SUM(Points!$B456:$AG456),)*(1-$B456)</f>
        <v>0</v>
      </c>
      <c r="W456" s="27">
        <f>IFERROR(Points!V456/SUM(Points!$B456:$AG456),)*(1-$B456)</f>
        <v>0</v>
      </c>
      <c r="X456" s="27">
        <f>IFERROR(Points!W456/SUM(Points!$B456:$AG456),)*(1-$B456)</f>
        <v>0</v>
      </c>
      <c r="Y456" s="27">
        <f>IFERROR(Points!X456/SUM(Points!$B456:$AG456),)*(1-$B456)</f>
        <v>0</v>
      </c>
      <c r="Z456" s="27">
        <f>IFERROR(Points!Y456/SUM(Points!$B456:$AG456),)*(1-$B456)</f>
        <v>0</v>
      </c>
      <c r="AA456" s="27">
        <f>IFERROR(Points!Z456/SUM(Points!$B456:$AG456),)*(1-$B456)</f>
        <v>0</v>
      </c>
      <c r="AB456" s="27">
        <f>IFERROR(Points!AA456/SUM(Points!$B456:$AG456),)*(1-$B456)</f>
        <v>0</v>
      </c>
      <c r="AC456" s="27">
        <f>IFERROR(Points!AB456/SUM(Points!$B456:$AG456),)*(1-$B456)</f>
        <v>0</v>
      </c>
      <c r="AD456" s="27">
        <f>IFERROR(Points!AC456/SUM(Points!$B456:$AG456),)*(1-$B456)</f>
        <v>0</v>
      </c>
      <c r="AE456" s="27">
        <f>IFERROR(Points!AD456/SUM(Points!$B456:$AG456),)*(1-$B456)</f>
        <v>0</v>
      </c>
    </row>
    <row r="457" ht="22.5" customHeight="1">
      <c r="A457" s="25">
        <f t="shared" si="1"/>
        <v>46052</v>
      </c>
      <c r="B457" s="82">
        <v>0.04</v>
      </c>
      <c r="C457" s="27">
        <f>IFERROR(Points!B457/SUM(Points!$B457:$AG457),)*(1-$B457)</f>
        <v>0</v>
      </c>
      <c r="D457" s="27">
        <f>IFERROR(Points!C457/SUM(Points!$B457:$AG457),)*(1-$B457)</f>
        <v>0</v>
      </c>
      <c r="E457" s="27">
        <f>IFERROR(Points!D457/SUM(Points!$B457:$AG457),)*(1-$B457)</f>
        <v>0</v>
      </c>
      <c r="F457" s="27">
        <f>IFERROR(Points!E457/SUM(Points!$B457:$AG457),)*(1-$B457)</f>
        <v>0</v>
      </c>
      <c r="G457" s="27">
        <f>IFERROR(Points!F457/SUM(Points!$B457:$AG457),)*(1-$B457)</f>
        <v>0</v>
      </c>
      <c r="H457" s="27">
        <f>IFERROR(Points!G457/SUM(Points!$B457:$AG457),)*(1-$B457)</f>
        <v>0</v>
      </c>
      <c r="I457" s="27">
        <f>IFERROR(Points!H457/SUM(Points!$B457:$AG457),)*(1-$B457)</f>
        <v>0</v>
      </c>
      <c r="J457" s="27">
        <f>IFERROR(Points!I457/SUM(Points!$B457:$AG457),)*(1-$B457)</f>
        <v>0</v>
      </c>
      <c r="K457" s="27">
        <f>IFERROR(Points!J457/SUM(Points!$B457:$AG457),)*(1-$B457)</f>
        <v>0</v>
      </c>
      <c r="L457" s="27">
        <f>IFERROR(Points!K457/SUM(Points!$B457:$AG457),)*(1-$B457)</f>
        <v>0</v>
      </c>
      <c r="M457" s="27">
        <f>IFERROR(Points!L457/SUM(Points!$B457:$AG457),)*(1-$B457)</f>
        <v>0</v>
      </c>
      <c r="N457" s="27">
        <f>IFERROR(Points!M457/SUM(Points!$B457:$AG457),)*(1-$B457)</f>
        <v>0</v>
      </c>
      <c r="O457" s="27">
        <f>IFERROR(Points!N457/SUM(Points!$B457:$AG457),)*(1-$B457)</f>
        <v>0</v>
      </c>
      <c r="P457" s="27">
        <f>IFERROR(Points!O457/SUM(Points!$B457:$AG457),)*(1-$B457)</f>
        <v>0</v>
      </c>
      <c r="Q457" s="27">
        <f>IFERROR(Points!P457/SUM(Points!$B457:$AG457),)*(1-$B457)</f>
        <v>0</v>
      </c>
      <c r="R457" s="27">
        <f>IFERROR(Points!Q457/SUM(Points!$B457:$AG457),)*(1-$B457)</f>
        <v>0</v>
      </c>
      <c r="S457" s="27">
        <f>IFERROR(Points!R457/SUM(Points!$B457:$AG457),)*(1-$B457)</f>
        <v>0</v>
      </c>
      <c r="T457" s="27">
        <f>IFERROR(Points!S457/SUM(Points!$B457:$AG457),)*(1-$B457)</f>
        <v>0</v>
      </c>
      <c r="U457" s="27">
        <f>IFERROR(Points!T457/SUM(Points!$B457:$AG457),)*(1-$B457)</f>
        <v>0</v>
      </c>
      <c r="V457" s="27">
        <f>IFERROR(Points!U457/SUM(Points!$B457:$AG457),)*(1-$B457)</f>
        <v>0</v>
      </c>
      <c r="W457" s="27">
        <f>IFERROR(Points!V457/SUM(Points!$B457:$AG457),)*(1-$B457)</f>
        <v>0</v>
      </c>
      <c r="X457" s="27">
        <f>IFERROR(Points!W457/SUM(Points!$B457:$AG457),)*(1-$B457)</f>
        <v>0</v>
      </c>
      <c r="Y457" s="27">
        <f>IFERROR(Points!X457/SUM(Points!$B457:$AG457),)*(1-$B457)</f>
        <v>0</v>
      </c>
      <c r="Z457" s="27">
        <f>IFERROR(Points!Y457/SUM(Points!$B457:$AG457),)*(1-$B457)</f>
        <v>0</v>
      </c>
      <c r="AA457" s="27">
        <f>IFERROR(Points!Z457/SUM(Points!$B457:$AG457),)*(1-$B457)</f>
        <v>0</v>
      </c>
      <c r="AB457" s="27">
        <f>IFERROR(Points!AA457/SUM(Points!$B457:$AG457),)*(1-$B457)</f>
        <v>0</v>
      </c>
      <c r="AC457" s="27">
        <f>IFERROR(Points!AB457/SUM(Points!$B457:$AG457),)*(1-$B457)</f>
        <v>0</v>
      </c>
      <c r="AD457" s="27">
        <f>IFERROR(Points!AC457/SUM(Points!$B457:$AG457),)*(1-$B457)</f>
        <v>0</v>
      </c>
      <c r="AE457" s="27">
        <f>IFERROR(Points!AD457/SUM(Points!$B457:$AG457),)*(1-$B457)</f>
        <v>0</v>
      </c>
    </row>
    <row r="458" ht="22.5" customHeight="1">
      <c r="A458" s="25">
        <f t="shared" si="1"/>
        <v>46053</v>
      </c>
      <c r="B458" s="82">
        <v>0.04</v>
      </c>
      <c r="C458" s="27">
        <f>IFERROR(Points!B458/SUM(Points!$B458:$AG458),)*(1-$B458)</f>
        <v>0</v>
      </c>
      <c r="D458" s="27">
        <f>IFERROR(Points!C458/SUM(Points!$B458:$AG458),)*(1-$B458)</f>
        <v>0</v>
      </c>
      <c r="E458" s="27">
        <f>IFERROR(Points!D458/SUM(Points!$B458:$AG458),)*(1-$B458)</f>
        <v>0</v>
      </c>
      <c r="F458" s="27">
        <f>IFERROR(Points!E458/SUM(Points!$B458:$AG458),)*(1-$B458)</f>
        <v>0</v>
      </c>
      <c r="G458" s="27">
        <f>IFERROR(Points!F458/SUM(Points!$B458:$AG458),)*(1-$B458)</f>
        <v>0</v>
      </c>
      <c r="H458" s="27">
        <f>IFERROR(Points!G458/SUM(Points!$B458:$AG458),)*(1-$B458)</f>
        <v>0</v>
      </c>
      <c r="I458" s="27">
        <f>IFERROR(Points!H458/SUM(Points!$B458:$AG458),)*(1-$B458)</f>
        <v>0</v>
      </c>
      <c r="J458" s="27">
        <f>IFERROR(Points!I458/SUM(Points!$B458:$AG458),)*(1-$B458)</f>
        <v>0</v>
      </c>
      <c r="K458" s="27">
        <f>IFERROR(Points!J458/SUM(Points!$B458:$AG458),)*(1-$B458)</f>
        <v>0</v>
      </c>
      <c r="L458" s="27">
        <f>IFERROR(Points!K458/SUM(Points!$B458:$AG458),)*(1-$B458)</f>
        <v>0</v>
      </c>
      <c r="M458" s="27">
        <f>IFERROR(Points!L458/SUM(Points!$B458:$AG458),)*(1-$B458)</f>
        <v>0</v>
      </c>
      <c r="N458" s="27">
        <f>IFERROR(Points!M458/SUM(Points!$B458:$AG458),)*(1-$B458)</f>
        <v>0</v>
      </c>
      <c r="O458" s="27">
        <f>IFERROR(Points!N458/SUM(Points!$B458:$AG458),)*(1-$B458)</f>
        <v>0</v>
      </c>
      <c r="P458" s="27">
        <f>IFERROR(Points!O458/SUM(Points!$B458:$AG458),)*(1-$B458)</f>
        <v>0</v>
      </c>
      <c r="Q458" s="27">
        <f>IFERROR(Points!P458/SUM(Points!$B458:$AG458),)*(1-$B458)</f>
        <v>0</v>
      </c>
      <c r="R458" s="27">
        <f>IFERROR(Points!Q458/SUM(Points!$B458:$AG458),)*(1-$B458)</f>
        <v>0</v>
      </c>
      <c r="S458" s="27">
        <f>IFERROR(Points!R458/SUM(Points!$B458:$AG458),)*(1-$B458)</f>
        <v>0</v>
      </c>
      <c r="T458" s="27">
        <f>IFERROR(Points!S458/SUM(Points!$B458:$AG458),)*(1-$B458)</f>
        <v>0</v>
      </c>
      <c r="U458" s="27">
        <f>IFERROR(Points!T458/SUM(Points!$B458:$AG458),)*(1-$B458)</f>
        <v>0</v>
      </c>
      <c r="V458" s="27">
        <f>IFERROR(Points!U458/SUM(Points!$B458:$AG458),)*(1-$B458)</f>
        <v>0</v>
      </c>
      <c r="W458" s="27">
        <f>IFERROR(Points!V458/SUM(Points!$B458:$AG458),)*(1-$B458)</f>
        <v>0</v>
      </c>
      <c r="X458" s="27">
        <f>IFERROR(Points!W458/SUM(Points!$B458:$AG458),)*(1-$B458)</f>
        <v>0</v>
      </c>
      <c r="Y458" s="27">
        <f>IFERROR(Points!X458/SUM(Points!$B458:$AG458),)*(1-$B458)</f>
        <v>0</v>
      </c>
      <c r="Z458" s="27">
        <f>IFERROR(Points!Y458/SUM(Points!$B458:$AG458),)*(1-$B458)</f>
        <v>0</v>
      </c>
      <c r="AA458" s="27">
        <f>IFERROR(Points!Z458/SUM(Points!$B458:$AG458),)*(1-$B458)</f>
        <v>0</v>
      </c>
      <c r="AB458" s="27">
        <f>IFERROR(Points!AA458/SUM(Points!$B458:$AG458),)*(1-$B458)</f>
        <v>0</v>
      </c>
      <c r="AC458" s="27">
        <f>IFERROR(Points!AB458/SUM(Points!$B458:$AG458),)*(1-$B458)</f>
        <v>0</v>
      </c>
      <c r="AD458" s="27">
        <f>IFERROR(Points!AC458/SUM(Points!$B458:$AG458),)*(1-$B458)</f>
        <v>0</v>
      </c>
      <c r="AE458" s="27">
        <f>IFERROR(Points!AD458/SUM(Points!$B458:$AG458),)*(1-$B458)</f>
        <v>0</v>
      </c>
    </row>
    <row r="459" ht="22.5" customHeight="1">
      <c r="A459" s="25">
        <f t="shared" si="1"/>
        <v>46054</v>
      </c>
      <c r="B459" s="82">
        <v>0.04</v>
      </c>
      <c r="C459" s="27">
        <f>IFERROR(Points!B459/SUM(Points!$B459:$AG459),)*(1-$B459)</f>
        <v>0</v>
      </c>
      <c r="D459" s="27">
        <f>IFERROR(Points!C459/SUM(Points!$B459:$AG459),)*(1-$B459)</f>
        <v>0</v>
      </c>
      <c r="E459" s="27">
        <f>IFERROR(Points!D459/SUM(Points!$B459:$AG459),)*(1-$B459)</f>
        <v>0</v>
      </c>
      <c r="F459" s="27">
        <f>IFERROR(Points!E459/SUM(Points!$B459:$AG459),)*(1-$B459)</f>
        <v>0</v>
      </c>
      <c r="G459" s="27">
        <f>IFERROR(Points!F459/SUM(Points!$B459:$AG459),)*(1-$B459)</f>
        <v>0</v>
      </c>
      <c r="H459" s="27">
        <f>IFERROR(Points!G459/SUM(Points!$B459:$AG459),)*(1-$B459)</f>
        <v>0</v>
      </c>
      <c r="I459" s="27">
        <f>IFERROR(Points!H459/SUM(Points!$B459:$AG459),)*(1-$B459)</f>
        <v>0</v>
      </c>
      <c r="J459" s="27">
        <f>IFERROR(Points!I459/SUM(Points!$B459:$AG459),)*(1-$B459)</f>
        <v>0</v>
      </c>
      <c r="K459" s="27">
        <f>IFERROR(Points!J459/SUM(Points!$B459:$AG459),)*(1-$B459)</f>
        <v>0</v>
      </c>
      <c r="L459" s="27">
        <f>IFERROR(Points!K459/SUM(Points!$B459:$AG459),)*(1-$B459)</f>
        <v>0</v>
      </c>
      <c r="M459" s="27">
        <f>IFERROR(Points!L459/SUM(Points!$B459:$AG459),)*(1-$B459)</f>
        <v>0</v>
      </c>
      <c r="N459" s="27">
        <f>IFERROR(Points!M459/SUM(Points!$B459:$AG459),)*(1-$B459)</f>
        <v>0</v>
      </c>
      <c r="O459" s="27">
        <f>IFERROR(Points!N459/SUM(Points!$B459:$AG459),)*(1-$B459)</f>
        <v>0</v>
      </c>
      <c r="P459" s="27">
        <f>IFERROR(Points!O459/SUM(Points!$B459:$AG459),)*(1-$B459)</f>
        <v>0</v>
      </c>
      <c r="Q459" s="27">
        <f>IFERROR(Points!P459/SUM(Points!$B459:$AG459),)*(1-$B459)</f>
        <v>0</v>
      </c>
      <c r="R459" s="27">
        <f>IFERROR(Points!Q459/SUM(Points!$B459:$AG459),)*(1-$B459)</f>
        <v>0</v>
      </c>
      <c r="S459" s="27">
        <f>IFERROR(Points!R459/SUM(Points!$B459:$AG459),)*(1-$B459)</f>
        <v>0</v>
      </c>
      <c r="T459" s="27">
        <f>IFERROR(Points!S459/SUM(Points!$B459:$AG459),)*(1-$B459)</f>
        <v>0</v>
      </c>
      <c r="U459" s="27">
        <f>IFERROR(Points!T459/SUM(Points!$B459:$AG459),)*(1-$B459)</f>
        <v>0</v>
      </c>
      <c r="V459" s="27">
        <f>IFERROR(Points!U459/SUM(Points!$B459:$AG459),)*(1-$B459)</f>
        <v>0</v>
      </c>
      <c r="W459" s="27">
        <f>IFERROR(Points!V459/SUM(Points!$B459:$AG459),)*(1-$B459)</f>
        <v>0</v>
      </c>
      <c r="X459" s="27">
        <f>IFERROR(Points!W459/SUM(Points!$B459:$AG459),)*(1-$B459)</f>
        <v>0</v>
      </c>
      <c r="Y459" s="27">
        <f>IFERROR(Points!X459/SUM(Points!$B459:$AG459),)*(1-$B459)</f>
        <v>0</v>
      </c>
      <c r="Z459" s="27">
        <f>IFERROR(Points!Y459/SUM(Points!$B459:$AG459),)*(1-$B459)</f>
        <v>0</v>
      </c>
      <c r="AA459" s="27">
        <f>IFERROR(Points!Z459/SUM(Points!$B459:$AG459),)*(1-$B459)</f>
        <v>0</v>
      </c>
      <c r="AB459" s="27">
        <f>IFERROR(Points!AA459/SUM(Points!$B459:$AG459),)*(1-$B459)</f>
        <v>0</v>
      </c>
      <c r="AC459" s="27">
        <f>IFERROR(Points!AB459/SUM(Points!$B459:$AG459),)*(1-$B459)</f>
        <v>0</v>
      </c>
      <c r="AD459" s="27">
        <f>IFERROR(Points!AC459/SUM(Points!$B459:$AG459),)*(1-$B459)</f>
        <v>0</v>
      </c>
      <c r="AE459" s="27">
        <f>IFERROR(Points!AD459/SUM(Points!$B459:$AG459),)*(1-$B459)</f>
        <v>0</v>
      </c>
    </row>
    <row r="460" ht="22.5" customHeight="1">
      <c r="A460" s="25">
        <f t="shared" si="1"/>
        <v>46055</v>
      </c>
      <c r="B460" s="82">
        <v>0.04</v>
      </c>
      <c r="C460" s="27">
        <f>IFERROR(Points!B460/SUM(Points!$B460:$AG460),)*(1-$B460)</f>
        <v>0</v>
      </c>
      <c r="D460" s="27">
        <f>IFERROR(Points!C460/SUM(Points!$B460:$AG460),)*(1-$B460)</f>
        <v>0</v>
      </c>
      <c r="E460" s="27">
        <f>IFERROR(Points!D460/SUM(Points!$B460:$AG460),)*(1-$B460)</f>
        <v>0</v>
      </c>
      <c r="F460" s="27">
        <f>IFERROR(Points!E460/SUM(Points!$B460:$AG460),)*(1-$B460)</f>
        <v>0</v>
      </c>
      <c r="G460" s="27">
        <f>IFERROR(Points!F460/SUM(Points!$B460:$AG460),)*(1-$B460)</f>
        <v>0</v>
      </c>
      <c r="H460" s="27">
        <f>IFERROR(Points!G460/SUM(Points!$B460:$AG460),)*(1-$B460)</f>
        <v>0</v>
      </c>
      <c r="I460" s="27">
        <f>IFERROR(Points!H460/SUM(Points!$B460:$AG460),)*(1-$B460)</f>
        <v>0</v>
      </c>
      <c r="J460" s="27">
        <f>IFERROR(Points!I460/SUM(Points!$B460:$AG460),)*(1-$B460)</f>
        <v>0</v>
      </c>
      <c r="K460" s="27">
        <f>IFERROR(Points!J460/SUM(Points!$B460:$AG460),)*(1-$B460)</f>
        <v>0</v>
      </c>
      <c r="L460" s="27">
        <f>IFERROR(Points!K460/SUM(Points!$B460:$AG460),)*(1-$B460)</f>
        <v>0</v>
      </c>
      <c r="M460" s="27">
        <f>IFERROR(Points!L460/SUM(Points!$B460:$AG460),)*(1-$B460)</f>
        <v>0</v>
      </c>
      <c r="N460" s="27">
        <f>IFERROR(Points!M460/SUM(Points!$B460:$AG460),)*(1-$B460)</f>
        <v>0</v>
      </c>
      <c r="O460" s="27">
        <f>IFERROR(Points!N460/SUM(Points!$B460:$AG460),)*(1-$B460)</f>
        <v>0</v>
      </c>
      <c r="P460" s="27">
        <f>IFERROR(Points!O460/SUM(Points!$B460:$AG460),)*(1-$B460)</f>
        <v>0</v>
      </c>
      <c r="Q460" s="27">
        <f>IFERROR(Points!P460/SUM(Points!$B460:$AG460),)*(1-$B460)</f>
        <v>0</v>
      </c>
      <c r="R460" s="27">
        <f>IFERROR(Points!Q460/SUM(Points!$B460:$AG460),)*(1-$B460)</f>
        <v>0</v>
      </c>
      <c r="S460" s="27">
        <f>IFERROR(Points!R460/SUM(Points!$B460:$AG460),)*(1-$B460)</f>
        <v>0</v>
      </c>
      <c r="T460" s="27">
        <f>IFERROR(Points!S460/SUM(Points!$B460:$AG460),)*(1-$B460)</f>
        <v>0</v>
      </c>
      <c r="U460" s="27">
        <f>IFERROR(Points!T460/SUM(Points!$B460:$AG460),)*(1-$B460)</f>
        <v>0</v>
      </c>
      <c r="V460" s="27">
        <f>IFERROR(Points!U460/SUM(Points!$B460:$AG460),)*(1-$B460)</f>
        <v>0</v>
      </c>
      <c r="W460" s="27">
        <f>IFERROR(Points!V460/SUM(Points!$B460:$AG460),)*(1-$B460)</f>
        <v>0</v>
      </c>
      <c r="X460" s="27">
        <f>IFERROR(Points!W460/SUM(Points!$B460:$AG460),)*(1-$B460)</f>
        <v>0</v>
      </c>
      <c r="Y460" s="27">
        <f>IFERROR(Points!X460/SUM(Points!$B460:$AG460),)*(1-$B460)</f>
        <v>0</v>
      </c>
      <c r="Z460" s="27">
        <f>IFERROR(Points!Y460/SUM(Points!$B460:$AG460),)*(1-$B460)</f>
        <v>0</v>
      </c>
      <c r="AA460" s="27">
        <f>IFERROR(Points!Z460/SUM(Points!$B460:$AG460),)*(1-$B460)</f>
        <v>0</v>
      </c>
      <c r="AB460" s="27">
        <f>IFERROR(Points!AA460/SUM(Points!$B460:$AG460),)*(1-$B460)</f>
        <v>0</v>
      </c>
      <c r="AC460" s="27">
        <f>IFERROR(Points!AB460/SUM(Points!$B460:$AG460),)*(1-$B460)</f>
        <v>0</v>
      </c>
      <c r="AD460" s="27">
        <f>IFERROR(Points!AC460/SUM(Points!$B460:$AG460),)*(1-$B460)</f>
        <v>0</v>
      </c>
      <c r="AE460" s="27">
        <f>IFERROR(Points!AD460/SUM(Points!$B460:$AG460),)*(1-$B460)</f>
        <v>0</v>
      </c>
    </row>
    <row r="461" ht="22.5" customHeight="1">
      <c r="A461" s="25">
        <f t="shared" si="1"/>
        <v>46056</v>
      </c>
      <c r="B461" s="82">
        <v>0.04</v>
      </c>
      <c r="C461" s="27">
        <f>IFERROR(Points!B461/SUM(Points!$B461:$AG461),)*(1-$B461)</f>
        <v>0</v>
      </c>
      <c r="D461" s="27">
        <f>IFERROR(Points!C461/SUM(Points!$B461:$AG461),)*(1-$B461)</f>
        <v>0</v>
      </c>
      <c r="E461" s="27">
        <f>IFERROR(Points!D461/SUM(Points!$B461:$AG461),)*(1-$B461)</f>
        <v>0</v>
      </c>
      <c r="F461" s="27">
        <f>IFERROR(Points!E461/SUM(Points!$B461:$AG461),)*(1-$B461)</f>
        <v>0</v>
      </c>
      <c r="G461" s="27">
        <f>IFERROR(Points!F461/SUM(Points!$B461:$AG461),)*(1-$B461)</f>
        <v>0</v>
      </c>
      <c r="H461" s="27">
        <f>IFERROR(Points!G461/SUM(Points!$B461:$AG461),)*(1-$B461)</f>
        <v>0</v>
      </c>
      <c r="I461" s="27">
        <f>IFERROR(Points!H461/SUM(Points!$B461:$AG461),)*(1-$B461)</f>
        <v>0</v>
      </c>
      <c r="J461" s="27">
        <f>IFERROR(Points!I461/SUM(Points!$B461:$AG461),)*(1-$B461)</f>
        <v>0</v>
      </c>
      <c r="K461" s="27">
        <f>IFERROR(Points!J461/SUM(Points!$B461:$AG461),)*(1-$B461)</f>
        <v>0</v>
      </c>
      <c r="L461" s="27">
        <f>IFERROR(Points!K461/SUM(Points!$B461:$AG461),)*(1-$B461)</f>
        <v>0</v>
      </c>
      <c r="M461" s="27">
        <f>IFERROR(Points!L461/SUM(Points!$B461:$AG461),)*(1-$B461)</f>
        <v>0</v>
      </c>
      <c r="N461" s="27">
        <f>IFERROR(Points!M461/SUM(Points!$B461:$AG461),)*(1-$B461)</f>
        <v>0</v>
      </c>
      <c r="O461" s="27">
        <f>IFERROR(Points!N461/SUM(Points!$B461:$AG461),)*(1-$B461)</f>
        <v>0</v>
      </c>
      <c r="P461" s="27">
        <f>IFERROR(Points!O461/SUM(Points!$B461:$AG461),)*(1-$B461)</f>
        <v>0</v>
      </c>
      <c r="Q461" s="27">
        <f>IFERROR(Points!P461/SUM(Points!$B461:$AG461),)*(1-$B461)</f>
        <v>0</v>
      </c>
      <c r="R461" s="27">
        <f>IFERROR(Points!Q461/SUM(Points!$B461:$AG461),)*(1-$B461)</f>
        <v>0</v>
      </c>
      <c r="S461" s="27">
        <f>IFERROR(Points!R461/SUM(Points!$B461:$AG461),)*(1-$B461)</f>
        <v>0</v>
      </c>
      <c r="T461" s="27">
        <f>IFERROR(Points!S461/SUM(Points!$B461:$AG461),)*(1-$B461)</f>
        <v>0</v>
      </c>
      <c r="U461" s="27">
        <f>IFERROR(Points!T461/SUM(Points!$B461:$AG461),)*(1-$B461)</f>
        <v>0</v>
      </c>
      <c r="V461" s="27">
        <f>IFERROR(Points!U461/SUM(Points!$B461:$AG461),)*(1-$B461)</f>
        <v>0</v>
      </c>
      <c r="W461" s="27">
        <f>IFERROR(Points!V461/SUM(Points!$B461:$AG461),)*(1-$B461)</f>
        <v>0</v>
      </c>
      <c r="X461" s="27">
        <f>IFERROR(Points!W461/SUM(Points!$B461:$AG461),)*(1-$B461)</f>
        <v>0</v>
      </c>
      <c r="Y461" s="27">
        <f>IFERROR(Points!X461/SUM(Points!$B461:$AG461),)*(1-$B461)</f>
        <v>0</v>
      </c>
      <c r="Z461" s="27">
        <f>IFERROR(Points!Y461/SUM(Points!$B461:$AG461),)*(1-$B461)</f>
        <v>0</v>
      </c>
      <c r="AA461" s="27">
        <f>IFERROR(Points!Z461/SUM(Points!$B461:$AG461),)*(1-$B461)</f>
        <v>0</v>
      </c>
      <c r="AB461" s="27">
        <f>IFERROR(Points!AA461/SUM(Points!$B461:$AG461),)*(1-$B461)</f>
        <v>0</v>
      </c>
      <c r="AC461" s="27">
        <f>IFERROR(Points!AB461/SUM(Points!$B461:$AG461),)*(1-$B461)</f>
        <v>0</v>
      </c>
      <c r="AD461" s="27">
        <f>IFERROR(Points!AC461/SUM(Points!$B461:$AG461),)*(1-$B461)</f>
        <v>0</v>
      </c>
      <c r="AE461" s="27">
        <f>IFERROR(Points!AD461/SUM(Points!$B461:$AG461),)*(1-$B461)</f>
        <v>0</v>
      </c>
    </row>
    <row r="462" ht="22.5" customHeight="1">
      <c r="A462" s="25">
        <f t="shared" si="1"/>
        <v>46057</v>
      </c>
      <c r="B462" s="82">
        <v>0.04</v>
      </c>
      <c r="C462" s="27">
        <f>IFERROR(Points!B462/SUM(Points!$B462:$AG462),)*(1-$B462)</f>
        <v>0</v>
      </c>
      <c r="D462" s="27">
        <f>IFERROR(Points!C462/SUM(Points!$B462:$AG462),)*(1-$B462)</f>
        <v>0</v>
      </c>
      <c r="E462" s="27">
        <f>IFERROR(Points!D462/SUM(Points!$B462:$AG462),)*(1-$B462)</f>
        <v>0</v>
      </c>
      <c r="F462" s="27">
        <f>IFERROR(Points!E462/SUM(Points!$B462:$AG462),)*(1-$B462)</f>
        <v>0</v>
      </c>
      <c r="G462" s="27">
        <f>IFERROR(Points!F462/SUM(Points!$B462:$AG462),)*(1-$B462)</f>
        <v>0</v>
      </c>
      <c r="H462" s="27">
        <f>IFERROR(Points!G462/SUM(Points!$B462:$AG462),)*(1-$B462)</f>
        <v>0</v>
      </c>
      <c r="I462" s="27">
        <f>IFERROR(Points!H462/SUM(Points!$B462:$AG462),)*(1-$B462)</f>
        <v>0</v>
      </c>
      <c r="J462" s="27">
        <f>IFERROR(Points!I462/SUM(Points!$B462:$AG462),)*(1-$B462)</f>
        <v>0</v>
      </c>
      <c r="K462" s="27">
        <f>IFERROR(Points!J462/SUM(Points!$B462:$AG462),)*(1-$B462)</f>
        <v>0</v>
      </c>
      <c r="L462" s="27">
        <f>IFERROR(Points!K462/SUM(Points!$B462:$AG462),)*(1-$B462)</f>
        <v>0</v>
      </c>
      <c r="M462" s="27">
        <f>IFERROR(Points!L462/SUM(Points!$B462:$AG462),)*(1-$B462)</f>
        <v>0</v>
      </c>
      <c r="N462" s="27">
        <f>IFERROR(Points!M462/SUM(Points!$B462:$AG462),)*(1-$B462)</f>
        <v>0</v>
      </c>
      <c r="O462" s="27">
        <f>IFERROR(Points!N462/SUM(Points!$B462:$AG462),)*(1-$B462)</f>
        <v>0</v>
      </c>
      <c r="P462" s="27">
        <f>IFERROR(Points!O462/SUM(Points!$B462:$AG462),)*(1-$B462)</f>
        <v>0</v>
      </c>
      <c r="Q462" s="27">
        <f>IFERROR(Points!P462/SUM(Points!$B462:$AG462),)*(1-$B462)</f>
        <v>0</v>
      </c>
      <c r="R462" s="27">
        <f>IFERROR(Points!Q462/SUM(Points!$B462:$AG462),)*(1-$B462)</f>
        <v>0</v>
      </c>
      <c r="S462" s="27">
        <f>IFERROR(Points!R462/SUM(Points!$B462:$AG462),)*(1-$B462)</f>
        <v>0</v>
      </c>
      <c r="T462" s="27">
        <f>IFERROR(Points!S462/SUM(Points!$B462:$AG462),)*(1-$B462)</f>
        <v>0</v>
      </c>
      <c r="U462" s="27">
        <f>IFERROR(Points!T462/SUM(Points!$B462:$AG462),)*(1-$B462)</f>
        <v>0</v>
      </c>
      <c r="V462" s="27">
        <f>IFERROR(Points!U462/SUM(Points!$B462:$AG462),)*(1-$B462)</f>
        <v>0</v>
      </c>
      <c r="W462" s="27">
        <f>IFERROR(Points!V462/SUM(Points!$B462:$AG462),)*(1-$B462)</f>
        <v>0</v>
      </c>
      <c r="X462" s="27">
        <f>IFERROR(Points!W462/SUM(Points!$B462:$AG462),)*(1-$B462)</f>
        <v>0</v>
      </c>
      <c r="Y462" s="27">
        <f>IFERROR(Points!X462/SUM(Points!$B462:$AG462),)*(1-$B462)</f>
        <v>0</v>
      </c>
      <c r="Z462" s="27">
        <f>IFERROR(Points!Y462/SUM(Points!$B462:$AG462),)*(1-$B462)</f>
        <v>0</v>
      </c>
      <c r="AA462" s="27">
        <f>IFERROR(Points!Z462/SUM(Points!$B462:$AG462),)*(1-$B462)</f>
        <v>0</v>
      </c>
      <c r="AB462" s="27">
        <f>IFERROR(Points!AA462/SUM(Points!$B462:$AG462),)*(1-$B462)</f>
        <v>0</v>
      </c>
      <c r="AC462" s="27">
        <f>IFERROR(Points!AB462/SUM(Points!$B462:$AG462),)*(1-$B462)</f>
        <v>0</v>
      </c>
      <c r="AD462" s="27">
        <f>IFERROR(Points!AC462/SUM(Points!$B462:$AG462),)*(1-$B462)</f>
        <v>0</v>
      </c>
      <c r="AE462" s="27">
        <f>IFERROR(Points!AD462/SUM(Points!$B462:$AG462),)*(1-$B462)</f>
        <v>0</v>
      </c>
    </row>
    <row r="463" ht="22.5" customHeight="1">
      <c r="A463" s="25">
        <f t="shared" si="1"/>
        <v>46058</v>
      </c>
      <c r="B463" s="82">
        <v>0.04</v>
      </c>
      <c r="C463" s="27">
        <f>IFERROR(Points!B463/SUM(Points!$B463:$AG463),)*(1-$B463)</f>
        <v>0</v>
      </c>
      <c r="D463" s="27">
        <f>IFERROR(Points!C463/SUM(Points!$B463:$AG463),)*(1-$B463)</f>
        <v>0</v>
      </c>
      <c r="E463" s="27">
        <f>IFERROR(Points!D463/SUM(Points!$B463:$AG463),)*(1-$B463)</f>
        <v>0</v>
      </c>
      <c r="F463" s="27">
        <f>IFERROR(Points!E463/SUM(Points!$B463:$AG463),)*(1-$B463)</f>
        <v>0</v>
      </c>
      <c r="G463" s="27">
        <f>IFERROR(Points!F463/SUM(Points!$B463:$AG463),)*(1-$B463)</f>
        <v>0</v>
      </c>
      <c r="H463" s="27">
        <f>IFERROR(Points!G463/SUM(Points!$B463:$AG463),)*(1-$B463)</f>
        <v>0</v>
      </c>
      <c r="I463" s="27">
        <f>IFERROR(Points!H463/SUM(Points!$B463:$AG463),)*(1-$B463)</f>
        <v>0</v>
      </c>
      <c r="J463" s="27">
        <f>IFERROR(Points!I463/SUM(Points!$B463:$AG463),)*(1-$B463)</f>
        <v>0</v>
      </c>
      <c r="K463" s="27">
        <f>IFERROR(Points!J463/SUM(Points!$B463:$AG463),)*(1-$B463)</f>
        <v>0</v>
      </c>
      <c r="L463" s="27">
        <f>IFERROR(Points!K463/SUM(Points!$B463:$AG463),)*(1-$B463)</f>
        <v>0</v>
      </c>
      <c r="M463" s="27">
        <f>IFERROR(Points!L463/SUM(Points!$B463:$AG463),)*(1-$B463)</f>
        <v>0</v>
      </c>
      <c r="N463" s="27">
        <f>IFERROR(Points!M463/SUM(Points!$B463:$AG463),)*(1-$B463)</f>
        <v>0</v>
      </c>
      <c r="O463" s="27">
        <f>IFERROR(Points!N463/SUM(Points!$B463:$AG463),)*(1-$B463)</f>
        <v>0</v>
      </c>
      <c r="P463" s="27">
        <f>IFERROR(Points!O463/SUM(Points!$B463:$AG463),)*(1-$B463)</f>
        <v>0</v>
      </c>
      <c r="Q463" s="27">
        <f>IFERROR(Points!P463/SUM(Points!$B463:$AG463),)*(1-$B463)</f>
        <v>0</v>
      </c>
      <c r="R463" s="27">
        <f>IFERROR(Points!Q463/SUM(Points!$B463:$AG463),)*(1-$B463)</f>
        <v>0</v>
      </c>
      <c r="S463" s="27">
        <f>IFERROR(Points!R463/SUM(Points!$B463:$AG463),)*(1-$B463)</f>
        <v>0</v>
      </c>
      <c r="T463" s="27">
        <f>IFERROR(Points!S463/SUM(Points!$B463:$AG463),)*(1-$B463)</f>
        <v>0</v>
      </c>
      <c r="U463" s="27">
        <f>IFERROR(Points!T463/SUM(Points!$B463:$AG463),)*(1-$B463)</f>
        <v>0</v>
      </c>
      <c r="V463" s="27">
        <f>IFERROR(Points!U463/SUM(Points!$B463:$AG463),)*(1-$B463)</f>
        <v>0</v>
      </c>
      <c r="W463" s="27">
        <f>IFERROR(Points!V463/SUM(Points!$B463:$AG463),)*(1-$B463)</f>
        <v>0</v>
      </c>
      <c r="X463" s="27">
        <f>IFERROR(Points!W463/SUM(Points!$B463:$AG463),)*(1-$B463)</f>
        <v>0</v>
      </c>
      <c r="Y463" s="27">
        <f>IFERROR(Points!X463/SUM(Points!$B463:$AG463),)*(1-$B463)</f>
        <v>0</v>
      </c>
      <c r="Z463" s="27">
        <f>IFERROR(Points!Y463/SUM(Points!$B463:$AG463),)*(1-$B463)</f>
        <v>0</v>
      </c>
      <c r="AA463" s="27">
        <f>IFERROR(Points!Z463/SUM(Points!$B463:$AG463),)*(1-$B463)</f>
        <v>0</v>
      </c>
      <c r="AB463" s="27">
        <f>IFERROR(Points!AA463/SUM(Points!$B463:$AG463),)*(1-$B463)</f>
        <v>0</v>
      </c>
      <c r="AC463" s="27">
        <f>IFERROR(Points!AB463/SUM(Points!$B463:$AG463),)*(1-$B463)</f>
        <v>0</v>
      </c>
      <c r="AD463" s="27">
        <f>IFERROR(Points!AC463/SUM(Points!$B463:$AG463),)*(1-$B463)</f>
        <v>0</v>
      </c>
      <c r="AE463" s="27">
        <f>IFERROR(Points!AD463/SUM(Points!$B463:$AG463),)*(1-$B463)</f>
        <v>0</v>
      </c>
    </row>
    <row r="464" ht="22.5" customHeight="1">
      <c r="A464" s="25">
        <f t="shared" si="1"/>
        <v>46059</v>
      </c>
      <c r="B464" s="82">
        <v>0.04</v>
      </c>
      <c r="C464" s="27">
        <f>IFERROR(Points!B464/SUM(Points!$B464:$AG464),)*(1-$B464)</f>
        <v>0</v>
      </c>
      <c r="D464" s="27">
        <f>IFERROR(Points!C464/SUM(Points!$B464:$AG464),)*(1-$B464)</f>
        <v>0</v>
      </c>
      <c r="E464" s="27">
        <f>IFERROR(Points!D464/SUM(Points!$B464:$AG464),)*(1-$B464)</f>
        <v>0</v>
      </c>
      <c r="F464" s="27">
        <f>IFERROR(Points!E464/SUM(Points!$B464:$AG464),)*(1-$B464)</f>
        <v>0</v>
      </c>
      <c r="G464" s="27">
        <f>IFERROR(Points!F464/SUM(Points!$B464:$AG464),)*(1-$B464)</f>
        <v>0</v>
      </c>
      <c r="H464" s="27">
        <f>IFERROR(Points!G464/SUM(Points!$B464:$AG464),)*(1-$B464)</f>
        <v>0</v>
      </c>
      <c r="I464" s="27">
        <f>IFERROR(Points!H464/SUM(Points!$B464:$AG464),)*(1-$B464)</f>
        <v>0</v>
      </c>
      <c r="J464" s="27">
        <f>IFERROR(Points!I464/SUM(Points!$B464:$AG464),)*(1-$B464)</f>
        <v>0</v>
      </c>
      <c r="K464" s="27">
        <f>IFERROR(Points!J464/SUM(Points!$B464:$AG464),)*(1-$B464)</f>
        <v>0</v>
      </c>
      <c r="L464" s="27">
        <f>IFERROR(Points!K464/SUM(Points!$B464:$AG464),)*(1-$B464)</f>
        <v>0</v>
      </c>
      <c r="M464" s="27">
        <f>IFERROR(Points!L464/SUM(Points!$B464:$AG464),)*(1-$B464)</f>
        <v>0</v>
      </c>
      <c r="N464" s="27">
        <f>IFERROR(Points!M464/SUM(Points!$B464:$AG464),)*(1-$B464)</f>
        <v>0</v>
      </c>
      <c r="O464" s="27">
        <f>IFERROR(Points!N464/SUM(Points!$B464:$AG464),)*(1-$B464)</f>
        <v>0</v>
      </c>
      <c r="P464" s="27">
        <f>IFERROR(Points!O464/SUM(Points!$B464:$AG464),)*(1-$B464)</f>
        <v>0</v>
      </c>
      <c r="Q464" s="27">
        <f>IFERROR(Points!P464/SUM(Points!$B464:$AG464),)*(1-$B464)</f>
        <v>0</v>
      </c>
      <c r="R464" s="27">
        <f>IFERROR(Points!Q464/SUM(Points!$B464:$AG464),)*(1-$B464)</f>
        <v>0</v>
      </c>
      <c r="S464" s="27">
        <f>IFERROR(Points!R464/SUM(Points!$B464:$AG464),)*(1-$B464)</f>
        <v>0</v>
      </c>
      <c r="T464" s="27">
        <f>IFERROR(Points!S464/SUM(Points!$B464:$AG464),)*(1-$B464)</f>
        <v>0</v>
      </c>
      <c r="U464" s="27">
        <f>IFERROR(Points!T464/SUM(Points!$B464:$AG464),)*(1-$B464)</f>
        <v>0</v>
      </c>
      <c r="V464" s="27">
        <f>IFERROR(Points!U464/SUM(Points!$B464:$AG464),)*(1-$B464)</f>
        <v>0</v>
      </c>
      <c r="W464" s="27">
        <f>IFERROR(Points!V464/SUM(Points!$B464:$AG464),)*(1-$B464)</f>
        <v>0</v>
      </c>
      <c r="X464" s="27">
        <f>IFERROR(Points!W464/SUM(Points!$B464:$AG464),)*(1-$B464)</f>
        <v>0</v>
      </c>
      <c r="Y464" s="27">
        <f>IFERROR(Points!X464/SUM(Points!$B464:$AG464),)*(1-$B464)</f>
        <v>0</v>
      </c>
      <c r="Z464" s="27">
        <f>IFERROR(Points!Y464/SUM(Points!$B464:$AG464),)*(1-$B464)</f>
        <v>0</v>
      </c>
      <c r="AA464" s="27">
        <f>IFERROR(Points!Z464/SUM(Points!$B464:$AG464),)*(1-$B464)</f>
        <v>0</v>
      </c>
      <c r="AB464" s="27">
        <f>IFERROR(Points!AA464/SUM(Points!$B464:$AG464),)*(1-$B464)</f>
        <v>0</v>
      </c>
      <c r="AC464" s="27">
        <f>IFERROR(Points!AB464/SUM(Points!$B464:$AG464),)*(1-$B464)</f>
        <v>0</v>
      </c>
      <c r="AD464" s="27">
        <f>IFERROR(Points!AC464/SUM(Points!$B464:$AG464),)*(1-$B464)</f>
        <v>0</v>
      </c>
      <c r="AE464" s="27">
        <f>IFERROR(Points!AD464/SUM(Points!$B464:$AG464),)*(1-$B464)</f>
        <v>0</v>
      </c>
    </row>
    <row r="465" ht="22.5" customHeight="1">
      <c r="A465" s="25">
        <f t="shared" si="1"/>
        <v>46060</v>
      </c>
      <c r="B465" s="82">
        <v>0.04</v>
      </c>
      <c r="C465" s="27">
        <f>IFERROR(Points!B465/SUM(Points!$B465:$AG465),)*(1-$B465)</f>
        <v>0</v>
      </c>
      <c r="D465" s="27">
        <f>IFERROR(Points!C465/SUM(Points!$B465:$AG465),)*(1-$B465)</f>
        <v>0</v>
      </c>
      <c r="E465" s="27">
        <f>IFERROR(Points!D465/SUM(Points!$B465:$AG465),)*(1-$B465)</f>
        <v>0</v>
      </c>
      <c r="F465" s="27">
        <f>IFERROR(Points!E465/SUM(Points!$B465:$AG465),)*(1-$B465)</f>
        <v>0</v>
      </c>
      <c r="G465" s="27">
        <f>IFERROR(Points!F465/SUM(Points!$B465:$AG465),)*(1-$B465)</f>
        <v>0</v>
      </c>
      <c r="H465" s="27">
        <f>IFERROR(Points!G465/SUM(Points!$B465:$AG465),)*(1-$B465)</f>
        <v>0</v>
      </c>
      <c r="I465" s="27">
        <f>IFERROR(Points!H465/SUM(Points!$B465:$AG465),)*(1-$B465)</f>
        <v>0</v>
      </c>
      <c r="J465" s="27">
        <f>IFERROR(Points!I465/SUM(Points!$B465:$AG465),)*(1-$B465)</f>
        <v>0</v>
      </c>
      <c r="K465" s="27">
        <f>IFERROR(Points!J465/SUM(Points!$B465:$AG465),)*(1-$B465)</f>
        <v>0</v>
      </c>
      <c r="L465" s="27">
        <f>IFERROR(Points!K465/SUM(Points!$B465:$AG465),)*(1-$B465)</f>
        <v>0</v>
      </c>
      <c r="M465" s="27">
        <f>IFERROR(Points!L465/SUM(Points!$B465:$AG465),)*(1-$B465)</f>
        <v>0</v>
      </c>
      <c r="N465" s="27">
        <f>IFERROR(Points!M465/SUM(Points!$B465:$AG465),)*(1-$B465)</f>
        <v>0</v>
      </c>
      <c r="O465" s="27">
        <f>IFERROR(Points!N465/SUM(Points!$B465:$AG465),)*(1-$B465)</f>
        <v>0</v>
      </c>
      <c r="P465" s="27">
        <f>IFERROR(Points!O465/SUM(Points!$B465:$AG465),)*(1-$B465)</f>
        <v>0</v>
      </c>
      <c r="Q465" s="27">
        <f>IFERROR(Points!P465/SUM(Points!$B465:$AG465),)*(1-$B465)</f>
        <v>0</v>
      </c>
      <c r="R465" s="27">
        <f>IFERROR(Points!Q465/SUM(Points!$B465:$AG465),)*(1-$B465)</f>
        <v>0</v>
      </c>
      <c r="S465" s="27">
        <f>IFERROR(Points!R465/SUM(Points!$B465:$AG465),)*(1-$B465)</f>
        <v>0</v>
      </c>
      <c r="T465" s="27">
        <f>IFERROR(Points!S465/SUM(Points!$B465:$AG465),)*(1-$B465)</f>
        <v>0</v>
      </c>
      <c r="U465" s="27">
        <f>IFERROR(Points!T465/SUM(Points!$B465:$AG465),)*(1-$B465)</f>
        <v>0</v>
      </c>
      <c r="V465" s="27">
        <f>IFERROR(Points!U465/SUM(Points!$B465:$AG465),)*(1-$B465)</f>
        <v>0</v>
      </c>
      <c r="W465" s="27">
        <f>IFERROR(Points!V465/SUM(Points!$B465:$AG465),)*(1-$B465)</f>
        <v>0</v>
      </c>
      <c r="X465" s="27">
        <f>IFERROR(Points!W465/SUM(Points!$B465:$AG465),)*(1-$B465)</f>
        <v>0</v>
      </c>
      <c r="Y465" s="27">
        <f>IFERROR(Points!X465/SUM(Points!$B465:$AG465),)*(1-$B465)</f>
        <v>0</v>
      </c>
      <c r="Z465" s="27">
        <f>IFERROR(Points!Y465/SUM(Points!$B465:$AG465),)*(1-$B465)</f>
        <v>0</v>
      </c>
      <c r="AA465" s="27">
        <f>IFERROR(Points!Z465/SUM(Points!$B465:$AG465),)*(1-$B465)</f>
        <v>0</v>
      </c>
      <c r="AB465" s="27">
        <f>IFERROR(Points!AA465/SUM(Points!$B465:$AG465),)*(1-$B465)</f>
        <v>0</v>
      </c>
      <c r="AC465" s="27">
        <f>IFERROR(Points!AB465/SUM(Points!$B465:$AG465),)*(1-$B465)</f>
        <v>0</v>
      </c>
      <c r="AD465" s="27">
        <f>IFERROR(Points!AC465/SUM(Points!$B465:$AG465),)*(1-$B465)</f>
        <v>0</v>
      </c>
      <c r="AE465" s="27">
        <f>IFERROR(Points!AD465/SUM(Points!$B465:$AG465),)*(1-$B465)</f>
        <v>0</v>
      </c>
    </row>
    <row r="466" ht="22.5" customHeight="1">
      <c r="A466" s="25">
        <f t="shared" si="1"/>
        <v>46061</v>
      </c>
      <c r="B466" s="82">
        <v>0.04</v>
      </c>
      <c r="C466" s="27">
        <f>IFERROR(Points!B466/SUM(Points!$B466:$AG466),)*(1-$B466)</f>
        <v>0</v>
      </c>
      <c r="D466" s="27">
        <f>IFERROR(Points!C466/SUM(Points!$B466:$AG466),)*(1-$B466)</f>
        <v>0</v>
      </c>
      <c r="E466" s="27">
        <f>IFERROR(Points!D466/SUM(Points!$B466:$AG466),)*(1-$B466)</f>
        <v>0</v>
      </c>
      <c r="F466" s="27">
        <f>IFERROR(Points!E466/SUM(Points!$B466:$AG466),)*(1-$B466)</f>
        <v>0</v>
      </c>
      <c r="G466" s="27">
        <f>IFERROR(Points!F466/SUM(Points!$B466:$AG466),)*(1-$B466)</f>
        <v>0</v>
      </c>
      <c r="H466" s="27">
        <f>IFERROR(Points!G466/SUM(Points!$B466:$AG466),)*(1-$B466)</f>
        <v>0</v>
      </c>
      <c r="I466" s="27">
        <f>IFERROR(Points!H466/SUM(Points!$B466:$AG466),)*(1-$B466)</f>
        <v>0</v>
      </c>
      <c r="J466" s="27">
        <f>IFERROR(Points!I466/SUM(Points!$B466:$AG466),)*(1-$B466)</f>
        <v>0</v>
      </c>
      <c r="K466" s="27">
        <f>IFERROR(Points!J466/SUM(Points!$B466:$AG466),)*(1-$B466)</f>
        <v>0</v>
      </c>
      <c r="L466" s="27">
        <f>IFERROR(Points!K466/SUM(Points!$B466:$AG466),)*(1-$B466)</f>
        <v>0</v>
      </c>
      <c r="M466" s="27">
        <f>IFERROR(Points!L466/SUM(Points!$B466:$AG466),)*(1-$B466)</f>
        <v>0</v>
      </c>
      <c r="N466" s="27">
        <f>IFERROR(Points!M466/SUM(Points!$B466:$AG466),)*(1-$B466)</f>
        <v>0</v>
      </c>
      <c r="O466" s="27">
        <f>IFERROR(Points!N466/SUM(Points!$B466:$AG466),)*(1-$B466)</f>
        <v>0</v>
      </c>
      <c r="P466" s="27">
        <f>IFERROR(Points!O466/SUM(Points!$B466:$AG466),)*(1-$B466)</f>
        <v>0</v>
      </c>
      <c r="Q466" s="27">
        <f>IFERROR(Points!P466/SUM(Points!$B466:$AG466),)*(1-$B466)</f>
        <v>0</v>
      </c>
      <c r="R466" s="27">
        <f>IFERROR(Points!Q466/SUM(Points!$B466:$AG466),)*(1-$B466)</f>
        <v>0</v>
      </c>
      <c r="S466" s="27">
        <f>IFERROR(Points!R466/SUM(Points!$B466:$AG466),)*(1-$B466)</f>
        <v>0</v>
      </c>
      <c r="T466" s="27">
        <f>IFERROR(Points!S466/SUM(Points!$B466:$AG466),)*(1-$B466)</f>
        <v>0</v>
      </c>
      <c r="U466" s="27">
        <f>IFERROR(Points!T466/SUM(Points!$B466:$AG466),)*(1-$B466)</f>
        <v>0</v>
      </c>
      <c r="V466" s="27">
        <f>IFERROR(Points!U466/SUM(Points!$B466:$AG466),)*(1-$B466)</f>
        <v>0</v>
      </c>
      <c r="W466" s="27">
        <f>IFERROR(Points!V466/SUM(Points!$B466:$AG466),)*(1-$B466)</f>
        <v>0</v>
      </c>
      <c r="X466" s="27">
        <f>IFERROR(Points!W466/SUM(Points!$B466:$AG466),)*(1-$B466)</f>
        <v>0</v>
      </c>
      <c r="Y466" s="27">
        <f>IFERROR(Points!X466/SUM(Points!$B466:$AG466),)*(1-$B466)</f>
        <v>0</v>
      </c>
      <c r="Z466" s="27">
        <f>IFERROR(Points!Y466/SUM(Points!$B466:$AG466),)*(1-$B466)</f>
        <v>0</v>
      </c>
      <c r="AA466" s="27">
        <f>IFERROR(Points!Z466/SUM(Points!$B466:$AG466),)*(1-$B466)</f>
        <v>0</v>
      </c>
      <c r="AB466" s="27">
        <f>IFERROR(Points!AA466/SUM(Points!$B466:$AG466),)*(1-$B466)</f>
        <v>0</v>
      </c>
      <c r="AC466" s="27">
        <f>IFERROR(Points!AB466/SUM(Points!$B466:$AG466),)*(1-$B466)</f>
        <v>0</v>
      </c>
      <c r="AD466" s="27">
        <f>IFERROR(Points!AC466/SUM(Points!$B466:$AG466),)*(1-$B466)</f>
        <v>0</v>
      </c>
      <c r="AE466" s="27">
        <f>IFERROR(Points!AD466/SUM(Points!$B466:$AG466),)*(1-$B466)</f>
        <v>0</v>
      </c>
    </row>
    <row r="467" ht="22.5" customHeight="1">
      <c r="A467" s="25">
        <f t="shared" si="1"/>
        <v>46062</v>
      </c>
      <c r="B467" s="82">
        <v>0.04</v>
      </c>
      <c r="C467" s="27">
        <f>IFERROR(Points!B467/SUM(Points!$B467:$AG467),)*(1-$B467)</f>
        <v>0</v>
      </c>
      <c r="D467" s="27">
        <f>IFERROR(Points!C467/SUM(Points!$B467:$AG467),)*(1-$B467)</f>
        <v>0</v>
      </c>
      <c r="E467" s="27">
        <f>IFERROR(Points!D467/SUM(Points!$B467:$AG467),)*(1-$B467)</f>
        <v>0</v>
      </c>
      <c r="F467" s="27">
        <f>IFERROR(Points!E467/SUM(Points!$B467:$AG467),)*(1-$B467)</f>
        <v>0</v>
      </c>
      <c r="G467" s="27">
        <f>IFERROR(Points!F467/SUM(Points!$B467:$AG467),)*(1-$B467)</f>
        <v>0</v>
      </c>
      <c r="H467" s="27">
        <f>IFERROR(Points!G467/SUM(Points!$B467:$AG467),)*(1-$B467)</f>
        <v>0</v>
      </c>
      <c r="I467" s="27">
        <f>IFERROR(Points!H467/SUM(Points!$B467:$AG467),)*(1-$B467)</f>
        <v>0</v>
      </c>
      <c r="J467" s="27">
        <f>IFERROR(Points!I467/SUM(Points!$B467:$AG467),)*(1-$B467)</f>
        <v>0</v>
      </c>
      <c r="K467" s="27">
        <f>IFERROR(Points!J467/SUM(Points!$B467:$AG467),)*(1-$B467)</f>
        <v>0</v>
      </c>
      <c r="L467" s="27">
        <f>IFERROR(Points!K467/SUM(Points!$B467:$AG467),)*(1-$B467)</f>
        <v>0</v>
      </c>
      <c r="M467" s="27">
        <f>IFERROR(Points!L467/SUM(Points!$B467:$AG467),)*(1-$B467)</f>
        <v>0</v>
      </c>
      <c r="N467" s="27">
        <f>IFERROR(Points!M467/SUM(Points!$B467:$AG467),)*(1-$B467)</f>
        <v>0</v>
      </c>
      <c r="O467" s="27">
        <f>IFERROR(Points!N467/SUM(Points!$B467:$AG467),)*(1-$B467)</f>
        <v>0</v>
      </c>
      <c r="P467" s="27">
        <f>IFERROR(Points!O467/SUM(Points!$B467:$AG467),)*(1-$B467)</f>
        <v>0</v>
      </c>
      <c r="Q467" s="27">
        <f>IFERROR(Points!P467/SUM(Points!$B467:$AG467),)*(1-$B467)</f>
        <v>0</v>
      </c>
      <c r="R467" s="27">
        <f>IFERROR(Points!Q467/SUM(Points!$B467:$AG467),)*(1-$B467)</f>
        <v>0</v>
      </c>
      <c r="S467" s="27">
        <f>IFERROR(Points!R467/SUM(Points!$B467:$AG467),)*(1-$B467)</f>
        <v>0</v>
      </c>
      <c r="T467" s="27">
        <f>IFERROR(Points!S467/SUM(Points!$B467:$AG467),)*(1-$B467)</f>
        <v>0</v>
      </c>
      <c r="U467" s="27">
        <f>IFERROR(Points!T467/SUM(Points!$B467:$AG467),)*(1-$B467)</f>
        <v>0</v>
      </c>
      <c r="V467" s="27">
        <f>IFERROR(Points!U467/SUM(Points!$B467:$AG467),)*(1-$B467)</f>
        <v>0</v>
      </c>
      <c r="W467" s="27">
        <f>IFERROR(Points!V467/SUM(Points!$B467:$AG467),)*(1-$B467)</f>
        <v>0</v>
      </c>
      <c r="X467" s="27">
        <f>IFERROR(Points!W467/SUM(Points!$B467:$AG467),)*(1-$B467)</f>
        <v>0</v>
      </c>
      <c r="Y467" s="27">
        <f>IFERROR(Points!X467/SUM(Points!$B467:$AG467),)*(1-$B467)</f>
        <v>0</v>
      </c>
      <c r="Z467" s="27">
        <f>IFERROR(Points!Y467/SUM(Points!$B467:$AG467),)*(1-$B467)</f>
        <v>0</v>
      </c>
      <c r="AA467" s="27">
        <f>IFERROR(Points!Z467/SUM(Points!$B467:$AG467),)*(1-$B467)</f>
        <v>0</v>
      </c>
      <c r="AB467" s="27">
        <f>IFERROR(Points!AA467/SUM(Points!$B467:$AG467),)*(1-$B467)</f>
        <v>0</v>
      </c>
      <c r="AC467" s="27">
        <f>IFERROR(Points!AB467/SUM(Points!$B467:$AG467),)*(1-$B467)</f>
        <v>0</v>
      </c>
      <c r="AD467" s="27">
        <f>IFERROR(Points!AC467/SUM(Points!$B467:$AG467),)*(1-$B467)</f>
        <v>0</v>
      </c>
      <c r="AE467" s="27">
        <f>IFERROR(Points!AD467/SUM(Points!$B467:$AG467),)*(1-$B467)</f>
        <v>0</v>
      </c>
    </row>
    <row r="468" ht="22.5" customHeight="1">
      <c r="A468" s="25">
        <f t="shared" si="1"/>
        <v>46063</v>
      </c>
      <c r="B468" s="82">
        <v>0.04</v>
      </c>
      <c r="C468" s="27">
        <f>IFERROR(Points!B468/SUM(Points!$B468:$AG468),)*(1-$B468)</f>
        <v>0</v>
      </c>
      <c r="D468" s="27">
        <f>IFERROR(Points!C468/SUM(Points!$B468:$AG468),)*(1-$B468)</f>
        <v>0</v>
      </c>
      <c r="E468" s="27">
        <f>IFERROR(Points!D468/SUM(Points!$B468:$AG468),)*(1-$B468)</f>
        <v>0</v>
      </c>
      <c r="F468" s="27">
        <f>IFERROR(Points!E468/SUM(Points!$B468:$AG468),)*(1-$B468)</f>
        <v>0</v>
      </c>
      <c r="G468" s="27">
        <f>IFERROR(Points!F468/SUM(Points!$B468:$AG468),)*(1-$B468)</f>
        <v>0</v>
      </c>
      <c r="H468" s="27">
        <f>IFERROR(Points!G468/SUM(Points!$B468:$AG468),)*(1-$B468)</f>
        <v>0</v>
      </c>
      <c r="I468" s="27">
        <f>IFERROR(Points!H468/SUM(Points!$B468:$AG468),)*(1-$B468)</f>
        <v>0</v>
      </c>
      <c r="J468" s="27">
        <f>IFERROR(Points!I468/SUM(Points!$B468:$AG468),)*(1-$B468)</f>
        <v>0</v>
      </c>
      <c r="K468" s="27">
        <f>IFERROR(Points!J468/SUM(Points!$B468:$AG468),)*(1-$B468)</f>
        <v>0</v>
      </c>
      <c r="L468" s="27">
        <f>IFERROR(Points!K468/SUM(Points!$B468:$AG468),)*(1-$B468)</f>
        <v>0</v>
      </c>
      <c r="M468" s="27">
        <f>IFERROR(Points!L468/SUM(Points!$B468:$AG468),)*(1-$B468)</f>
        <v>0</v>
      </c>
      <c r="N468" s="27">
        <f>IFERROR(Points!M468/SUM(Points!$B468:$AG468),)*(1-$B468)</f>
        <v>0</v>
      </c>
      <c r="O468" s="27">
        <f>IFERROR(Points!N468/SUM(Points!$B468:$AG468),)*(1-$B468)</f>
        <v>0</v>
      </c>
      <c r="P468" s="27">
        <f>IFERROR(Points!O468/SUM(Points!$B468:$AG468),)*(1-$B468)</f>
        <v>0</v>
      </c>
      <c r="Q468" s="27">
        <f>IFERROR(Points!P468/SUM(Points!$B468:$AG468),)*(1-$B468)</f>
        <v>0</v>
      </c>
      <c r="R468" s="27">
        <f>IFERROR(Points!Q468/SUM(Points!$B468:$AG468),)*(1-$B468)</f>
        <v>0</v>
      </c>
      <c r="S468" s="27">
        <f>IFERROR(Points!R468/SUM(Points!$B468:$AG468),)*(1-$B468)</f>
        <v>0</v>
      </c>
      <c r="T468" s="27">
        <f>IFERROR(Points!S468/SUM(Points!$B468:$AG468),)*(1-$B468)</f>
        <v>0</v>
      </c>
      <c r="U468" s="27">
        <f>IFERROR(Points!T468/SUM(Points!$B468:$AG468),)*(1-$B468)</f>
        <v>0</v>
      </c>
      <c r="V468" s="27">
        <f>IFERROR(Points!U468/SUM(Points!$B468:$AG468),)*(1-$B468)</f>
        <v>0</v>
      </c>
      <c r="W468" s="27">
        <f>IFERROR(Points!V468/SUM(Points!$B468:$AG468),)*(1-$B468)</f>
        <v>0</v>
      </c>
      <c r="X468" s="27">
        <f>IFERROR(Points!W468/SUM(Points!$B468:$AG468),)*(1-$B468)</f>
        <v>0</v>
      </c>
      <c r="Y468" s="27">
        <f>IFERROR(Points!X468/SUM(Points!$B468:$AG468),)*(1-$B468)</f>
        <v>0</v>
      </c>
      <c r="Z468" s="27">
        <f>IFERROR(Points!Y468/SUM(Points!$B468:$AG468),)*(1-$B468)</f>
        <v>0</v>
      </c>
      <c r="AA468" s="27">
        <f>IFERROR(Points!Z468/SUM(Points!$B468:$AG468),)*(1-$B468)</f>
        <v>0</v>
      </c>
      <c r="AB468" s="27">
        <f>IFERROR(Points!AA468/SUM(Points!$B468:$AG468),)*(1-$B468)</f>
        <v>0</v>
      </c>
      <c r="AC468" s="27">
        <f>IFERROR(Points!AB468/SUM(Points!$B468:$AG468),)*(1-$B468)</f>
        <v>0</v>
      </c>
      <c r="AD468" s="27">
        <f>IFERROR(Points!AC468/SUM(Points!$B468:$AG468),)*(1-$B468)</f>
        <v>0</v>
      </c>
      <c r="AE468" s="27">
        <f>IFERROR(Points!AD468/SUM(Points!$B468:$AG468),)*(1-$B468)</f>
        <v>0</v>
      </c>
    </row>
    <row r="469" ht="22.5" customHeight="1">
      <c r="A469" s="25">
        <f t="shared" si="1"/>
        <v>46064</v>
      </c>
      <c r="B469" s="82">
        <v>0.04</v>
      </c>
      <c r="C469" s="27">
        <f>IFERROR(Points!B469/SUM(Points!$B469:$AG469),)*(1-$B469)</f>
        <v>0</v>
      </c>
      <c r="D469" s="27">
        <f>IFERROR(Points!C469/SUM(Points!$B469:$AG469),)*(1-$B469)</f>
        <v>0</v>
      </c>
      <c r="E469" s="27">
        <f>IFERROR(Points!D469/SUM(Points!$B469:$AG469),)*(1-$B469)</f>
        <v>0</v>
      </c>
      <c r="F469" s="27">
        <f>IFERROR(Points!E469/SUM(Points!$B469:$AG469),)*(1-$B469)</f>
        <v>0</v>
      </c>
      <c r="G469" s="27">
        <f>IFERROR(Points!F469/SUM(Points!$B469:$AG469),)*(1-$B469)</f>
        <v>0</v>
      </c>
      <c r="H469" s="27">
        <f>IFERROR(Points!G469/SUM(Points!$B469:$AG469),)*(1-$B469)</f>
        <v>0</v>
      </c>
      <c r="I469" s="27">
        <f>IFERROR(Points!H469/SUM(Points!$B469:$AG469),)*(1-$B469)</f>
        <v>0</v>
      </c>
      <c r="J469" s="27">
        <f>IFERROR(Points!I469/SUM(Points!$B469:$AG469),)*(1-$B469)</f>
        <v>0</v>
      </c>
      <c r="K469" s="27">
        <f>IFERROR(Points!J469/SUM(Points!$B469:$AG469),)*(1-$B469)</f>
        <v>0</v>
      </c>
      <c r="L469" s="27">
        <f>IFERROR(Points!K469/SUM(Points!$B469:$AG469),)*(1-$B469)</f>
        <v>0</v>
      </c>
      <c r="M469" s="27">
        <f>IFERROR(Points!L469/SUM(Points!$B469:$AG469),)*(1-$B469)</f>
        <v>0</v>
      </c>
      <c r="N469" s="27">
        <f>IFERROR(Points!M469/SUM(Points!$B469:$AG469),)*(1-$B469)</f>
        <v>0</v>
      </c>
      <c r="O469" s="27">
        <f>IFERROR(Points!N469/SUM(Points!$B469:$AG469),)*(1-$B469)</f>
        <v>0</v>
      </c>
      <c r="P469" s="27">
        <f>IFERROR(Points!O469/SUM(Points!$B469:$AG469),)*(1-$B469)</f>
        <v>0</v>
      </c>
      <c r="Q469" s="27">
        <f>IFERROR(Points!P469/SUM(Points!$B469:$AG469),)*(1-$B469)</f>
        <v>0</v>
      </c>
      <c r="R469" s="27">
        <f>IFERROR(Points!Q469/SUM(Points!$B469:$AG469),)*(1-$B469)</f>
        <v>0</v>
      </c>
      <c r="S469" s="27">
        <f>IFERROR(Points!R469/SUM(Points!$B469:$AG469),)*(1-$B469)</f>
        <v>0</v>
      </c>
      <c r="T469" s="27">
        <f>IFERROR(Points!S469/SUM(Points!$B469:$AG469),)*(1-$B469)</f>
        <v>0</v>
      </c>
      <c r="U469" s="27">
        <f>IFERROR(Points!T469/SUM(Points!$B469:$AG469),)*(1-$B469)</f>
        <v>0</v>
      </c>
      <c r="V469" s="27">
        <f>IFERROR(Points!U469/SUM(Points!$B469:$AG469),)*(1-$B469)</f>
        <v>0</v>
      </c>
      <c r="W469" s="27">
        <f>IFERROR(Points!V469/SUM(Points!$B469:$AG469),)*(1-$B469)</f>
        <v>0</v>
      </c>
      <c r="X469" s="27">
        <f>IFERROR(Points!W469/SUM(Points!$B469:$AG469),)*(1-$B469)</f>
        <v>0</v>
      </c>
      <c r="Y469" s="27">
        <f>IFERROR(Points!X469/SUM(Points!$B469:$AG469),)*(1-$B469)</f>
        <v>0</v>
      </c>
      <c r="Z469" s="27">
        <f>IFERROR(Points!Y469/SUM(Points!$B469:$AG469),)*(1-$B469)</f>
        <v>0</v>
      </c>
      <c r="AA469" s="27">
        <f>IFERROR(Points!Z469/SUM(Points!$B469:$AG469),)*(1-$B469)</f>
        <v>0</v>
      </c>
      <c r="AB469" s="27">
        <f>IFERROR(Points!AA469/SUM(Points!$B469:$AG469),)*(1-$B469)</f>
        <v>0</v>
      </c>
      <c r="AC469" s="27">
        <f>IFERROR(Points!AB469/SUM(Points!$B469:$AG469),)*(1-$B469)</f>
        <v>0</v>
      </c>
      <c r="AD469" s="27">
        <f>IFERROR(Points!AC469/SUM(Points!$B469:$AG469),)*(1-$B469)</f>
        <v>0</v>
      </c>
      <c r="AE469" s="27">
        <f>IFERROR(Points!AD469/SUM(Points!$B469:$AG469),)*(1-$B469)</f>
        <v>0</v>
      </c>
    </row>
    <row r="470" ht="22.5" customHeight="1">
      <c r="A470" s="25">
        <f t="shared" si="1"/>
        <v>46065</v>
      </c>
      <c r="B470" s="82">
        <v>0.04</v>
      </c>
      <c r="C470" s="27">
        <f>IFERROR(Points!B470/SUM(Points!$B470:$AG470),)*(1-$B470)</f>
        <v>0</v>
      </c>
      <c r="D470" s="27">
        <f>IFERROR(Points!C470/SUM(Points!$B470:$AG470),)*(1-$B470)</f>
        <v>0</v>
      </c>
      <c r="E470" s="27">
        <f>IFERROR(Points!D470/SUM(Points!$B470:$AG470),)*(1-$B470)</f>
        <v>0</v>
      </c>
      <c r="F470" s="27">
        <f>IFERROR(Points!E470/SUM(Points!$B470:$AG470),)*(1-$B470)</f>
        <v>0</v>
      </c>
      <c r="G470" s="27">
        <f>IFERROR(Points!F470/SUM(Points!$B470:$AG470),)*(1-$B470)</f>
        <v>0</v>
      </c>
      <c r="H470" s="27">
        <f>IFERROR(Points!G470/SUM(Points!$B470:$AG470),)*(1-$B470)</f>
        <v>0</v>
      </c>
      <c r="I470" s="27">
        <f>IFERROR(Points!H470/SUM(Points!$B470:$AG470),)*(1-$B470)</f>
        <v>0</v>
      </c>
      <c r="J470" s="27">
        <f>IFERROR(Points!I470/SUM(Points!$B470:$AG470),)*(1-$B470)</f>
        <v>0</v>
      </c>
      <c r="K470" s="27">
        <f>IFERROR(Points!J470/SUM(Points!$B470:$AG470),)*(1-$B470)</f>
        <v>0</v>
      </c>
      <c r="L470" s="27">
        <f>IFERROR(Points!K470/SUM(Points!$B470:$AG470),)*(1-$B470)</f>
        <v>0</v>
      </c>
      <c r="M470" s="27">
        <f>IFERROR(Points!L470/SUM(Points!$B470:$AG470),)*(1-$B470)</f>
        <v>0</v>
      </c>
      <c r="N470" s="27">
        <f>IFERROR(Points!M470/SUM(Points!$B470:$AG470),)*(1-$B470)</f>
        <v>0</v>
      </c>
      <c r="O470" s="27">
        <f>IFERROR(Points!N470/SUM(Points!$B470:$AG470),)*(1-$B470)</f>
        <v>0</v>
      </c>
      <c r="P470" s="27">
        <f>IFERROR(Points!O470/SUM(Points!$B470:$AG470),)*(1-$B470)</f>
        <v>0</v>
      </c>
      <c r="Q470" s="27">
        <f>IFERROR(Points!P470/SUM(Points!$B470:$AG470),)*(1-$B470)</f>
        <v>0</v>
      </c>
      <c r="R470" s="27">
        <f>IFERROR(Points!Q470/SUM(Points!$B470:$AG470),)*(1-$B470)</f>
        <v>0</v>
      </c>
      <c r="S470" s="27">
        <f>IFERROR(Points!R470/SUM(Points!$B470:$AG470),)*(1-$B470)</f>
        <v>0</v>
      </c>
      <c r="T470" s="27">
        <f>IFERROR(Points!S470/SUM(Points!$B470:$AG470),)*(1-$B470)</f>
        <v>0</v>
      </c>
      <c r="U470" s="27">
        <f>IFERROR(Points!T470/SUM(Points!$B470:$AG470),)*(1-$B470)</f>
        <v>0</v>
      </c>
      <c r="V470" s="27">
        <f>IFERROR(Points!U470/SUM(Points!$B470:$AG470),)*(1-$B470)</f>
        <v>0</v>
      </c>
      <c r="W470" s="27">
        <f>IFERROR(Points!V470/SUM(Points!$B470:$AG470),)*(1-$B470)</f>
        <v>0</v>
      </c>
      <c r="X470" s="27">
        <f>IFERROR(Points!W470/SUM(Points!$B470:$AG470),)*(1-$B470)</f>
        <v>0</v>
      </c>
      <c r="Y470" s="27">
        <f>IFERROR(Points!X470/SUM(Points!$B470:$AG470),)*(1-$B470)</f>
        <v>0</v>
      </c>
      <c r="Z470" s="27">
        <f>IFERROR(Points!Y470/SUM(Points!$B470:$AG470),)*(1-$B470)</f>
        <v>0</v>
      </c>
      <c r="AA470" s="27">
        <f>IFERROR(Points!Z470/SUM(Points!$B470:$AG470),)*(1-$B470)</f>
        <v>0</v>
      </c>
      <c r="AB470" s="27">
        <f>IFERROR(Points!AA470/SUM(Points!$B470:$AG470),)*(1-$B470)</f>
        <v>0</v>
      </c>
      <c r="AC470" s="27">
        <f>IFERROR(Points!AB470/SUM(Points!$B470:$AG470),)*(1-$B470)</f>
        <v>0</v>
      </c>
      <c r="AD470" s="27">
        <f>IFERROR(Points!AC470/SUM(Points!$B470:$AG470),)*(1-$B470)</f>
        <v>0</v>
      </c>
      <c r="AE470" s="27">
        <f>IFERROR(Points!AD470/SUM(Points!$B470:$AG470),)*(1-$B470)</f>
        <v>0</v>
      </c>
    </row>
    <row r="471" ht="22.5" customHeight="1">
      <c r="A471" s="25">
        <f t="shared" si="1"/>
        <v>46066</v>
      </c>
      <c r="B471" s="82">
        <v>0.04</v>
      </c>
      <c r="C471" s="27">
        <f>IFERROR(Points!B471/SUM(Points!$B471:$AG471),)*(1-$B471)</f>
        <v>0</v>
      </c>
      <c r="D471" s="27">
        <f>IFERROR(Points!C471/SUM(Points!$B471:$AG471),)*(1-$B471)</f>
        <v>0</v>
      </c>
      <c r="E471" s="27">
        <f>IFERROR(Points!D471/SUM(Points!$B471:$AG471),)*(1-$B471)</f>
        <v>0</v>
      </c>
      <c r="F471" s="27">
        <f>IFERROR(Points!E471/SUM(Points!$B471:$AG471),)*(1-$B471)</f>
        <v>0</v>
      </c>
      <c r="G471" s="27">
        <f>IFERROR(Points!F471/SUM(Points!$B471:$AG471),)*(1-$B471)</f>
        <v>0</v>
      </c>
      <c r="H471" s="27">
        <f>IFERROR(Points!G471/SUM(Points!$B471:$AG471),)*(1-$B471)</f>
        <v>0</v>
      </c>
      <c r="I471" s="27">
        <f>IFERROR(Points!H471/SUM(Points!$B471:$AG471),)*(1-$B471)</f>
        <v>0</v>
      </c>
      <c r="J471" s="27">
        <f>IFERROR(Points!I471/SUM(Points!$B471:$AG471),)*(1-$B471)</f>
        <v>0</v>
      </c>
      <c r="K471" s="27">
        <f>IFERROR(Points!J471/SUM(Points!$B471:$AG471),)*(1-$B471)</f>
        <v>0</v>
      </c>
      <c r="L471" s="27">
        <f>IFERROR(Points!K471/SUM(Points!$B471:$AG471),)*(1-$B471)</f>
        <v>0</v>
      </c>
      <c r="M471" s="27">
        <f>IFERROR(Points!L471/SUM(Points!$B471:$AG471),)*(1-$B471)</f>
        <v>0</v>
      </c>
      <c r="N471" s="27">
        <f>IFERROR(Points!M471/SUM(Points!$B471:$AG471),)*(1-$B471)</f>
        <v>0</v>
      </c>
      <c r="O471" s="27">
        <f>IFERROR(Points!N471/SUM(Points!$B471:$AG471),)*(1-$B471)</f>
        <v>0</v>
      </c>
      <c r="P471" s="27">
        <f>IFERROR(Points!O471/SUM(Points!$B471:$AG471),)*(1-$B471)</f>
        <v>0</v>
      </c>
      <c r="Q471" s="27">
        <f>IFERROR(Points!P471/SUM(Points!$B471:$AG471),)*(1-$B471)</f>
        <v>0</v>
      </c>
      <c r="R471" s="27">
        <f>IFERROR(Points!Q471/SUM(Points!$B471:$AG471),)*(1-$B471)</f>
        <v>0</v>
      </c>
      <c r="S471" s="27">
        <f>IFERROR(Points!R471/SUM(Points!$B471:$AG471),)*(1-$B471)</f>
        <v>0</v>
      </c>
      <c r="T471" s="27">
        <f>IFERROR(Points!S471/SUM(Points!$B471:$AG471),)*(1-$B471)</f>
        <v>0</v>
      </c>
      <c r="U471" s="27">
        <f>IFERROR(Points!T471/SUM(Points!$B471:$AG471),)*(1-$B471)</f>
        <v>0</v>
      </c>
      <c r="V471" s="27">
        <f>IFERROR(Points!U471/SUM(Points!$B471:$AG471),)*(1-$B471)</f>
        <v>0</v>
      </c>
      <c r="W471" s="27">
        <f>IFERROR(Points!V471/SUM(Points!$B471:$AG471),)*(1-$B471)</f>
        <v>0</v>
      </c>
      <c r="X471" s="27">
        <f>IFERROR(Points!W471/SUM(Points!$B471:$AG471),)*(1-$B471)</f>
        <v>0</v>
      </c>
      <c r="Y471" s="27">
        <f>IFERROR(Points!X471/SUM(Points!$B471:$AG471),)*(1-$B471)</f>
        <v>0</v>
      </c>
      <c r="Z471" s="27">
        <f>IFERROR(Points!Y471/SUM(Points!$B471:$AG471),)*(1-$B471)</f>
        <v>0</v>
      </c>
      <c r="AA471" s="27">
        <f>IFERROR(Points!Z471/SUM(Points!$B471:$AG471),)*(1-$B471)</f>
        <v>0</v>
      </c>
      <c r="AB471" s="27">
        <f>IFERROR(Points!AA471/SUM(Points!$B471:$AG471),)*(1-$B471)</f>
        <v>0</v>
      </c>
      <c r="AC471" s="27">
        <f>IFERROR(Points!AB471/SUM(Points!$B471:$AG471),)*(1-$B471)</f>
        <v>0</v>
      </c>
      <c r="AD471" s="27">
        <f>IFERROR(Points!AC471/SUM(Points!$B471:$AG471),)*(1-$B471)</f>
        <v>0</v>
      </c>
      <c r="AE471" s="27">
        <f>IFERROR(Points!AD471/SUM(Points!$B471:$AG471),)*(1-$B471)</f>
        <v>0</v>
      </c>
    </row>
    <row r="472" ht="22.5" customHeight="1">
      <c r="A472" s="25">
        <f t="shared" si="1"/>
        <v>46067</v>
      </c>
      <c r="B472" s="82">
        <v>0.04</v>
      </c>
      <c r="C472" s="27">
        <f>IFERROR(Points!B472/SUM(Points!$B472:$AG472),)*(1-$B472)</f>
        <v>0</v>
      </c>
      <c r="D472" s="27">
        <f>IFERROR(Points!C472/SUM(Points!$B472:$AG472),)*(1-$B472)</f>
        <v>0</v>
      </c>
      <c r="E472" s="27">
        <f>IFERROR(Points!D472/SUM(Points!$B472:$AG472),)*(1-$B472)</f>
        <v>0</v>
      </c>
      <c r="F472" s="27">
        <f>IFERROR(Points!E472/SUM(Points!$B472:$AG472),)*(1-$B472)</f>
        <v>0</v>
      </c>
      <c r="G472" s="27">
        <f>IFERROR(Points!F472/SUM(Points!$B472:$AG472),)*(1-$B472)</f>
        <v>0</v>
      </c>
      <c r="H472" s="27">
        <f>IFERROR(Points!G472/SUM(Points!$B472:$AG472),)*(1-$B472)</f>
        <v>0</v>
      </c>
      <c r="I472" s="27">
        <f>IFERROR(Points!H472/SUM(Points!$B472:$AG472),)*(1-$B472)</f>
        <v>0</v>
      </c>
      <c r="J472" s="27">
        <f>IFERROR(Points!I472/SUM(Points!$B472:$AG472),)*(1-$B472)</f>
        <v>0</v>
      </c>
      <c r="K472" s="27">
        <f>IFERROR(Points!J472/SUM(Points!$B472:$AG472),)*(1-$B472)</f>
        <v>0</v>
      </c>
      <c r="L472" s="27">
        <f>IFERROR(Points!K472/SUM(Points!$B472:$AG472),)*(1-$B472)</f>
        <v>0</v>
      </c>
      <c r="M472" s="27">
        <f>IFERROR(Points!L472/SUM(Points!$B472:$AG472),)*(1-$B472)</f>
        <v>0</v>
      </c>
      <c r="N472" s="27">
        <f>IFERROR(Points!M472/SUM(Points!$B472:$AG472),)*(1-$B472)</f>
        <v>0</v>
      </c>
      <c r="O472" s="27">
        <f>IFERROR(Points!N472/SUM(Points!$B472:$AG472),)*(1-$B472)</f>
        <v>0</v>
      </c>
      <c r="P472" s="27">
        <f>IFERROR(Points!O472/SUM(Points!$B472:$AG472),)*(1-$B472)</f>
        <v>0</v>
      </c>
      <c r="Q472" s="27">
        <f>IFERROR(Points!P472/SUM(Points!$B472:$AG472),)*(1-$B472)</f>
        <v>0</v>
      </c>
      <c r="R472" s="27">
        <f>IFERROR(Points!Q472/SUM(Points!$B472:$AG472),)*(1-$B472)</f>
        <v>0</v>
      </c>
      <c r="S472" s="27">
        <f>IFERROR(Points!R472/SUM(Points!$B472:$AG472),)*(1-$B472)</f>
        <v>0</v>
      </c>
      <c r="T472" s="27">
        <f>IFERROR(Points!S472/SUM(Points!$B472:$AG472),)*(1-$B472)</f>
        <v>0</v>
      </c>
      <c r="U472" s="27">
        <f>IFERROR(Points!T472/SUM(Points!$B472:$AG472),)*(1-$B472)</f>
        <v>0</v>
      </c>
      <c r="V472" s="27">
        <f>IFERROR(Points!U472/SUM(Points!$B472:$AG472),)*(1-$B472)</f>
        <v>0</v>
      </c>
      <c r="W472" s="27">
        <f>IFERROR(Points!V472/SUM(Points!$B472:$AG472),)*(1-$B472)</f>
        <v>0</v>
      </c>
      <c r="X472" s="27">
        <f>IFERROR(Points!W472/SUM(Points!$B472:$AG472),)*(1-$B472)</f>
        <v>0</v>
      </c>
      <c r="Y472" s="27">
        <f>IFERROR(Points!X472/SUM(Points!$B472:$AG472),)*(1-$B472)</f>
        <v>0</v>
      </c>
      <c r="Z472" s="27">
        <f>IFERROR(Points!Y472/SUM(Points!$B472:$AG472),)*(1-$B472)</f>
        <v>0</v>
      </c>
      <c r="AA472" s="27">
        <f>IFERROR(Points!Z472/SUM(Points!$B472:$AG472),)*(1-$B472)</f>
        <v>0</v>
      </c>
      <c r="AB472" s="27">
        <f>IFERROR(Points!AA472/SUM(Points!$B472:$AG472),)*(1-$B472)</f>
        <v>0</v>
      </c>
      <c r="AC472" s="27">
        <f>IFERROR(Points!AB472/SUM(Points!$B472:$AG472),)*(1-$B472)</f>
        <v>0</v>
      </c>
      <c r="AD472" s="27">
        <f>IFERROR(Points!AC472/SUM(Points!$B472:$AG472),)*(1-$B472)</f>
        <v>0</v>
      </c>
      <c r="AE472" s="27">
        <f>IFERROR(Points!AD472/SUM(Points!$B472:$AG472),)*(1-$B472)</f>
        <v>0</v>
      </c>
    </row>
    <row r="473" ht="22.5" customHeight="1">
      <c r="A473" s="25">
        <f t="shared" si="1"/>
        <v>46068</v>
      </c>
      <c r="B473" s="82">
        <v>0.04</v>
      </c>
      <c r="C473" s="27">
        <f>IFERROR(Points!B473/SUM(Points!$B473:$AG473),)*(1-$B473)</f>
        <v>0</v>
      </c>
      <c r="D473" s="27">
        <f>IFERROR(Points!C473/SUM(Points!$B473:$AG473),)*(1-$B473)</f>
        <v>0</v>
      </c>
      <c r="E473" s="27">
        <f>IFERROR(Points!D473/SUM(Points!$B473:$AG473),)*(1-$B473)</f>
        <v>0</v>
      </c>
      <c r="F473" s="27">
        <f>IFERROR(Points!E473/SUM(Points!$B473:$AG473),)*(1-$B473)</f>
        <v>0</v>
      </c>
      <c r="G473" s="27">
        <f>IFERROR(Points!F473/SUM(Points!$B473:$AG473),)*(1-$B473)</f>
        <v>0</v>
      </c>
      <c r="H473" s="27">
        <f>IFERROR(Points!G473/SUM(Points!$B473:$AG473),)*(1-$B473)</f>
        <v>0</v>
      </c>
      <c r="I473" s="27">
        <f>IFERROR(Points!H473/SUM(Points!$B473:$AG473),)*(1-$B473)</f>
        <v>0</v>
      </c>
      <c r="J473" s="27">
        <f>IFERROR(Points!I473/SUM(Points!$B473:$AG473),)*(1-$B473)</f>
        <v>0</v>
      </c>
      <c r="K473" s="27">
        <f>IFERROR(Points!J473/SUM(Points!$B473:$AG473),)*(1-$B473)</f>
        <v>0</v>
      </c>
      <c r="L473" s="27">
        <f>IFERROR(Points!K473/SUM(Points!$B473:$AG473),)*(1-$B473)</f>
        <v>0</v>
      </c>
      <c r="M473" s="27">
        <f>IFERROR(Points!L473/SUM(Points!$B473:$AG473),)*(1-$B473)</f>
        <v>0</v>
      </c>
      <c r="N473" s="27">
        <f>IFERROR(Points!M473/SUM(Points!$B473:$AG473),)*(1-$B473)</f>
        <v>0</v>
      </c>
      <c r="O473" s="27">
        <f>IFERROR(Points!N473/SUM(Points!$B473:$AG473),)*(1-$B473)</f>
        <v>0</v>
      </c>
      <c r="P473" s="27">
        <f>IFERROR(Points!O473/SUM(Points!$B473:$AG473),)*(1-$B473)</f>
        <v>0</v>
      </c>
      <c r="Q473" s="27">
        <f>IFERROR(Points!P473/SUM(Points!$B473:$AG473),)*(1-$B473)</f>
        <v>0</v>
      </c>
      <c r="R473" s="27">
        <f>IFERROR(Points!Q473/SUM(Points!$B473:$AG473),)*(1-$B473)</f>
        <v>0</v>
      </c>
      <c r="S473" s="27">
        <f>IFERROR(Points!R473/SUM(Points!$B473:$AG473),)*(1-$B473)</f>
        <v>0</v>
      </c>
      <c r="T473" s="27">
        <f>IFERROR(Points!S473/SUM(Points!$B473:$AG473),)*(1-$B473)</f>
        <v>0</v>
      </c>
      <c r="U473" s="27">
        <f>IFERROR(Points!T473/SUM(Points!$B473:$AG473),)*(1-$B473)</f>
        <v>0</v>
      </c>
      <c r="V473" s="27">
        <f>IFERROR(Points!U473/SUM(Points!$B473:$AG473),)*(1-$B473)</f>
        <v>0</v>
      </c>
      <c r="W473" s="27">
        <f>IFERROR(Points!V473/SUM(Points!$B473:$AG473),)*(1-$B473)</f>
        <v>0</v>
      </c>
      <c r="X473" s="27">
        <f>IFERROR(Points!W473/SUM(Points!$B473:$AG473),)*(1-$B473)</f>
        <v>0</v>
      </c>
      <c r="Y473" s="27">
        <f>IFERROR(Points!X473/SUM(Points!$B473:$AG473),)*(1-$B473)</f>
        <v>0</v>
      </c>
      <c r="Z473" s="27">
        <f>IFERROR(Points!Y473/SUM(Points!$B473:$AG473),)*(1-$B473)</f>
        <v>0</v>
      </c>
      <c r="AA473" s="27">
        <f>IFERROR(Points!Z473/SUM(Points!$B473:$AG473),)*(1-$B473)</f>
        <v>0</v>
      </c>
      <c r="AB473" s="27">
        <f>IFERROR(Points!AA473/SUM(Points!$B473:$AG473),)*(1-$B473)</f>
        <v>0</v>
      </c>
      <c r="AC473" s="27">
        <f>IFERROR(Points!AB473/SUM(Points!$B473:$AG473),)*(1-$B473)</f>
        <v>0</v>
      </c>
      <c r="AD473" s="27">
        <f>IFERROR(Points!AC473/SUM(Points!$B473:$AG473),)*(1-$B473)</f>
        <v>0</v>
      </c>
      <c r="AE473" s="27">
        <f>IFERROR(Points!AD473/SUM(Points!$B473:$AG473),)*(1-$B473)</f>
        <v>0</v>
      </c>
    </row>
    <row r="474" ht="22.5" customHeight="1">
      <c r="A474" s="25">
        <f t="shared" si="1"/>
        <v>46069</v>
      </c>
      <c r="B474" s="82">
        <v>0.04</v>
      </c>
      <c r="C474" s="27">
        <f>IFERROR(Points!B474/SUM(Points!$B474:$AG474),)*(1-$B474)</f>
        <v>0</v>
      </c>
      <c r="D474" s="27">
        <f>IFERROR(Points!C474/SUM(Points!$B474:$AG474),)*(1-$B474)</f>
        <v>0</v>
      </c>
      <c r="E474" s="27">
        <f>IFERROR(Points!D474/SUM(Points!$B474:$AG474),)*(1-$B474)</f>
        <v>0</v>
      </c>
      <c r="F474" s="27">
        <f>IFERROR(Points!E474/SUM(Points!$B474:$AG474),)*(1-$B474)</f>
        <v>0</v>
      </c>
      <c r="G474" s="27">
        <f>IFERROR(Points!F474/SUM(Points!$B474:$AG474),)*(1-$B474)</f>
        <v>0</v>
      </c>
      <c r="H474" s="27">
        <f>IFERROR(Points!G474/SUM(Points!$B474:$AG474),)*(1-$B474)</f>
        <v>0</v>
      </c>
      <c r="I474" s="27">
        <f>IFERROR(Points!H474/SUM(Points!$B474:$AG474),)*(1-$B474)</f>
        <v>0</v>
      </c>
      <c r="J474" s="27">
        <f>IFERROR(Points!I474/SUM(Points!$B474:$AG474),)*(1-$B474)</f>
        <v>0</v>
      </c>
      <c r="K474" s="27">
        <f>IFERROR(Points!J474/SUM(Points!$B474:$AG474),)*(1-$B474)</f>
        <v>0</v>
      </c>
      <c r="L474" s="27">
        <f>IFERROR(Points!K474/SUM(Points!$B474:$AG474),)*(1-$B474)</f>
        <v>0</v>
      </c>
      <c r="M474" s="27">
        <f>IFERROR(Points!L474/SUM(Points!$B474:$AG474),)*(1-$B474)</f>
        <v>0</v>
      </c>
      <c r="N474" s="27">
        <f>IFERROR(Points!M474/SUM(Points!$B474:$AG474),)*(1-$B474)</f>
        <v>0</v>
      </c>
      <c r="O474" s="27">
        <f>IFERROR(Points!N474/SUM(Points!$B474:$AG474),)*(1-$B474)</f>
        <v>0</v>
      </c>
      <c r="P474" s="27">
        <f>IFERROR(Points!O474/SUM(Points!$B474:$AG474),)*(1-$B474)</f>
        <v>0</v>
      </c>
      <c r="Q474" s="27">
        <f>IFERROR(Points!P474/SUM(Points!$B474:$AG474),)*(1-$B474)</f>
        <v>0</v>
      </c>
      <c r="R474" s="27">
        <f>IFERROR(Points!Q474/SUM(Points!$B474:$AG474),)*(1-$B474)</f>
        <v>0</v>
      </c>
      <c r="S474" s="27">
        <f>IFERROR(Points!R474/SUM(Points!$B474:$AG474),)*(1-$B474)</f>
        <v>0</v>
      </c>
      <c r="T474" s="27">
        <f>IFERROR(Points!S474/SUM(Points!$B474:$AG474),)*(1-$B474)</f>
        <v>0</v>
      </c>
      <c r="U474" s="27">
        <f>IFERROR(Points!T474/SUM(Points!$B474:$AG474),)*(1-$B474)</f>
        <v>0</v>
      </c>
      <c r="V474" s="27">
        <f>IFERROR(Points!U474/SUM(Points!$B474:$AG474),)*(1-$B474)</f>
        <v>0</v>
      </c>
      <c r="W474" s="27">
        <f>IFERROR(Points!V474/SUM(Points!$B474:$AG474),)*(1-$B474)</f>
        <v>0</v>
      </c>
      <c r="X474" s="27">
        <f>IFERROR(Points!W474/SUM(Points!$B474:$AG474),)*(1-$B474)</f>
        <v>0</v>
      </c>
      <c r="Y474" s="27">
        <f>IFERROR(Points!X474/SUM(Points!$B474:$AG474),)*(1-$B474)</f>
        <v>0</v>
      </c>
      <c r="Z474" s="27">
        <f>IFERROR(Points!Y474/SUM(Points!$B474:$AG474),)*(1-$B474)</f>
        <v>0</v>
      </c>
      <c r="AA474" s="27">
        <f>IFERROR(Points!Z474/SUM(Points!$B474:$AG474),)*(1-$B474)</f>
        <v>0</v>
      </c>
      <c r="AB474" s="27">
        <f>IFERROR(Points!AA474/SUM(Points!$B474:$AG474),)*(1-$B474)</f>
        <v>0</v>
      </c>
      <c r="AC474" s="27">
        <f>IFERROR(Points!AB474/SUM(Points!$B474:$AG474),)*(1-$B474)</f>
        <v>0</v>
      </c>
      <c r="AD474" s="27">
        <f>IFERROR(Points!AC474/SUM(Points!$B474:$AG474),)*(1-$B474)</f>
        <v>0</v>
      </c>
      <c r="AE474" s="27">
        <f>IFERROR(Points!AD474/SUM(Points!$B474:$AG474),)*(1-$B474)</f>
        <v>0</v>
      </c>
    </row>
    <row r="475" ht="22.5" customHeight="1">
      <c r="A475" s="25">
        <f t="shared" si="1"/>
        <v>46070</v>
      </c>
      <c r="B475" s="82">
        <v>0.04</v>
      </c>
      <c r="C475" s="27">
        <f>IFERROR(Points!B475/SUM(Points!$B475:$AG475),)*(1-$B475)</f>
        <v>0</v>
      </c>
      <c r="D475" s="27">
        <f>IFERROR(Points!C475/SUM(Points!$B475:$AG475),)*(1-$B475)</f>
        <v>0</v>
      </c>
      <c r="E475" s="27">
        <f>IFERROR(Points!D475/SUM(Points!$B475:$AG475),)*(1-$B475)</f>
        <v>0</v>
      </c>
      <c r="F475" s="27">
        <f>IFERROR(Points!E475/SUM(Points!$B475:$AG475),)*(1-$B475)</f>
        <v>0</v>
      </c>
      <c r="G475" s="27">
        <f>IFERROR(Points!F475/SUM(Points!$B475:$AG475),)*(1-$B475)</f>
        <v>0</v>
      </c>
      <c r="H475" s="27">
        <f>IFERROR(Points!G475/SUM(Points!$B475:$AG475),)*(1-$B475)</f>
        <v>0</v>
      </c>
      <c r="I475" s="27">
        <f>IFERROR(Points!H475/SUM(Points!$B475:$AG475),)*(1-$B475)</f>
        <v>0</v>
      </c>
      <c r="J475" s="27">
        <f>IFERROR(Points!I475/SUM(Points!$B475:$AG475),)*(1-$B475)</f>
        <v>0</v>
      </c>
      <c r="K475" s="27">
        <f>IFERROR(Points!J475/SUM(Points!$B475:$AG475),)*(1-$B475)</f>
        <v>0</v>
      </c>
      <c r="L475" s="27">
        <f>IFERROR(Points!K475/SUM(Points!$B475:$AG475),)*(1-$B475)</f>
        <v>0</v>
      </c>
      <c r="M475" s="27">
        <f>IFERROR(Points!L475/SUM(Points!$B475:$AG475),)*(1-$B475)</f>
        <v>0</v>
      </c>
      <c r="N475" s="27">
        <f>IFERROR(Points!M475/SUM(Points!$B475:$AG475),)*(1-$B475)</f>
        <v>0</v>
      </c>
      <c r="O475" s="27">
        <f>IFERROR(Points!N475/SUM(Points!$B475:$AG475),)*(1-$B475)</f>
        <v>0</v>
      </c>
      <c r="P475" s="27">
        <f>IFERROR(Points!O475/SUM(Points!$B475:$AG475),)*(1-$B475)</f>
        <v>0</v>
      </c>
      <c r="Q475" s="27">
        <f>IFERROR(Points!P475/SUM(Points!$B475:$AG475),)*(1-$B475)</f>
        <v>0</v>
      </c>
      <c r="R475" s="27">
        <f>IFERROR(Points!Q475/SUM(Points!$B475:$AG475),)*(1-$B475)</f>
        <v>0</v>
      </c>
      <c r="S475" s="27">
        <f>IFERROR(Points!R475/SUM(Points!$B475:$AG475),)*(1-$B475)</f>
        <v>0</v>
      </c>
      <c r="T475" s="27">
        <f>IFERROR(Points!S475/SUM(Points!$B475:$AG475),)*(1-$B475)</f>
        <v>0</v>
      </c>
      <c r="U475" s="27">
        <f>IFERROR(Points!T475/SUM(Points!$B475:$AG475),)*(1-$B475)</f>
        <v>0</v>
      </c>
      <c r="V475" s="27">
        <f>IFERROR(Points!U475/SUM(Points!$B475:$AG475),)*(1-$B475)</f>
        <v>0</v>
      </c>
      <c r="W475" s="27">
        <f>IFERROR(Points!V475/SUM(Points!$B475:$AG475),)*(1-$B475)</f>
        <v>0</v>
      </c>
      <c r="X475" s="27">
        <f>IFERROR(Points!W475/SUM(Points!$B475:$AG475),)*(1-$B475)</f>
        <v>0</v>
      </c>
      <c r="Y475" s="27">
        <f>IFERROR(Points!X475/SUM(Points!$B475:$AG475),)*(1-$B475)</f>
        <v>0</v>
      </c>
      <c r="Z475" s="27">
        <f>IFERROR(Points!Y475/SUM(Points!$B475:$AG475),)*(1-$B475)</f>
        <v>0</v>
      </c>
      <c r="AA475" s="27">
        <f>IFERROR(Points!Z475/SUM(Points!$B475:$AG475),)*(1-$B475)</f>
        <v>0</v>
      </c>
      <c r="AB475" s="27">
        <f>IFERROR(Points!AA475/SUM(Points!$B475:$AG475),)*(1-$B475)</f>
        <v>0</v>
      </c>
      <c r="AC475" s="27">
        <f>IFERROR(Points!AB475/SUM(Points!$B475:$AG475),)*(1-$B475)</f>
        <v>0</v>
      </c>
      <c r="AD475" s="27">
        <f>IFERROR(Points!AC475/SUM(Points!$B475:$AG475),)*(1-$B475)</f>
        <v>0</v>
      </c>
      <c r="AE475" s="27">
        <f>IFERROR(Points!AD475/SUM(Points!$B475:$AG475),)*(1-$B475)</f>
        <v>0</v>
      </c>
    </row>
    <row r="476" ht="22.5" customHeight="1">
      <c r="A476" s="25">
        <f t="shared" si="1"/>
        <v>46071</v>
      </c>
      <c r="B476" s="82">
        <v>0.04</v>
      </c>
      <c r="C476" s="27">
        <f>IFERROR(Points!B476/SUM(Points!$B476:$AG476),)*(1-$B476)</f>
        <v>0</v>
      </c>
      <c r="D476" s="27">
        <f>IFERROR(Points!C476/SUM(Points!$B476:$AG476),)*(1-$B476)</f>
        <v>0</v>
      </c>
      <c r="E476" s="27">
        <f>IFERROR(Points!D476/SUM(Points!$B476:$AG476),)*(1-$B476)</f>
        <v>0</v>
      </c>
      <c r="F476" s="27">
        <f>IFERROR(Points!E476/SUM(Points!$B476:$AG476),)*(1-$B476)</f>
        <v>0</v>
      </c>
      <c r="G476" s="27">
        <f>IFERROR(Points!F476/SUM(Points!$B476:$AG476),)*(1-$B476)</f>
        <v>0</v>
      </c>
      <c r="H476" s="27">
        <f>IFERROR(Points!G476/SUM(Points!$B476:$AG476),)*(1-$B476)</f>
        <v>0</v>
      </c>
      <c r="I476" s="27">
        <f>IFERROR(Points!H476/SUM(Points!$B476:$AG476),)*(1-$B476)</f>
        <v>0</v>
      </c>
      <c r="J476" s="27">
        <f>IFERROR(Points!I476/SUM(Points!$B476:$AG476),)*(1-$B476)</f>
        <v>0</v>
      </c>
      <c r="K476" s="27">
        <f>IFERROR(Points!J476/SUM(Points!$B476:$AG476),)*(1-$B476)</f>
        <v>0</v>
      </c>
      <c r="L476" s="27">
        <f>IFERROR(Points!K476/SUM(Points!$B476:$AG476),)*(1-$B476)</f>
        <v>0</v>
      </c>
      <c r="M476" s="27">
        <f>IFERROR(Points!L476/SUM(Points!$B476:$AG476),)*(1-$B476)</f>
        <v>0</v>
      </c>
      <c r="N476" s="27">
        <f>IFERROR(Points!M476/SUM(Points!$B476:$AG476),)*(1-$B476)</f>
        <v>0</v>
      </c>
      <c r="O476" s="27">
        <f>IFERROR(Points!N476/SUM(Points!$B476:$AG476),)*(1-$B476)</f>
        <v>0</v>
      </c>
      <c r="P476" s="27">
        <f>IFERROR(Points!O476/SUM(Points!$B476:$AG476),)*(1-$B476)</f>
        <v>0</v>
      </c>
      <c r="Q476" s="27">
        <f>IFERROR(Points!P476/SUM(Points!$B476:$AG476),)*(1-$B476)</f>
        <v>0</v>
      </c>
      <c r="R476" s="27">
        <f>IFERROR(Points!Q476/SUM(Points!$B476:$AG476),)*(1-$B476)</f>
        <v>0</v>
      </c>
      <c r="S476" s="27">
        <f>IFERROR(Points!R476/SUM(Points!$B476:$AG476),)*(1-$B476)</f>
        <v>0</v>
      </c>
      <c r="T476" s="27">
        <f>IFERROR(Points!S476/SUM(Points!$B476:$AG476),)*(1-$B476)</f>
        <v>0</v>
      </c>
      <c r="U476" s="27">
        <f>IFERROR(Points!T476/SUM(Points!$B476:$AG476),)*(1-$B476)</f>
        <v>0</v>
      </c>
      <c r="V476" s="27">
        <f>IFERROR(Points!U476/SUM(Points!$B476:$AG476),)*(1-$B476)</f>
        <v>0</v>
      </c>
      <c r="W476" s="27">
        <f>IFERROR(Points!V476/SUM(Points!$B476:$AG476),)*(1-$B476)</f>
        <v>0</v>
      </c>
      <c r="X476" s="27">
        <f>IFERROR(Points!W476/SUM(Points!$B476:$AG476),)*(1-$B476)</f>
        <v>0</v>
      </c>
      <c r="Y476" s="27">
        <f>IFERROR(Points!X476/SUM(Points!$B476:$AG476),)*(1-$B476)</f>
        <v>0</v>
      </c>
      <c r="Z476" s="27">
        <f>IFERROR(Points!Y476/SUM(Points!$B476:$AG476),)*(1-$B476)</f>
        <v>0</v>
      </c>
      <c r="AA476" s="27">
        <f>IFERROR(Points!Z476/SUM(Points!$B476:$AG476),)*(1-$B476)</f>
        <v>0</v>
      </c>
      <c r="AB476" s="27">
        <f>IFERROR(Points!AA476/SUM(Points!$B476:$AG476),)*(1-$B476)</f>
        <v>0</v>
      </c>
      <c r="AC476" s="27">
        <f>IFERROR(Points!AB476/SUM(Points!$B476:$AG476),)*(1-$B476)</f>
        <v>0</v>
      </c>
      <c r="AD476" s="27">
        <f>IFERROR(Points!AC476/SUM(Points!$B476:$AG476),)*(1-$B476)</f>
        <v>0</v>
      </c>
      <c r="AE476" s="27">
        <f>IFERROR(Points!AD476/SUM(Points!$B476:$AG476),)*(1-$B476)</f>
        <v>0</v>
      </c>
    </row>
    <row r="477" ht="22.5" customHeight="1">
      <c r="A477" s="25">
        <f t="shared" si="1"/>
        <v>46072</v>
      </c>
      <c r="B477" s="82">
        <v>0.04</v>
      </c>
      <c r="C477" s="27">
        <f>IFERROR(Points!B477/SUM(Points!$B477:$AG477),)*(1-$B477)</f>
        <v>0</v>
      </c>
      <c r="D477" s="27">
        <f>IFERROR(Points!C477/SUM(Points!$B477:$AG477),)*(1-$B477)</f>
        <v>0</v>
      </c>
      <c r="E477" s="27">
        <f>IFERROR(Points!D477/SUM(Points!$B477:$AG477),)*(1-$B477)</f>
        <v>0</v>
      </c>
      <c r="F477" s="27">
        <f>IFERROR(Points!E477/SUM(Points!$B477:$AG477),)*(1-$B477)</f>
        <v>0</v>
      </c>
      <c r="G477" s="27">
        <f>IFERROR(Points!F477/SUM(Points!$B477:$AG477),)*(1-$B477)</f>
        <v>0</v>
      </c>
      <c r="H477" s="27">
        <f>IFERROR(Points!G477/SUM(Points!$B477:$AG477),)*(1-$B477)</f>
        <v>0</v>
      </c>
      <c r="I477" s="27">
        <f>IFERROR(Points!H477/SUM(Points!$B477:$AG477),)*(1-$B477)</f>
        <v>0</v>
      </c>
      <c r="J477" s="27">
        <f>IFERROR(Points!I477/SUM(Points!$B477:$AG477),)*(1-$B477)</f>
        <v>0</v>
      </c>
      <c r="K477" s="27">
        <f>IFERROR(Points!J477/SUM(Points!$B477:$AG477),)*(1-$B477)</f>
        <v>0</v>
      </c>
      <c r="L477" s="27">
        <f>IFERROR(Points!K477/SUM(Points!$B477:$AG477),)*(1-$B477)</f>
        <v>0</v>
      </c>
      <c r="M477" s="27">
        <f>IFERROR(Points!L477/SUM(Points!$B477:$AG477),)*(1-$B477)</f>
        <v>0</v>
      </c>
      <c r="N477" s="27">
        <f>IFERROR(Points!M477/SUM(Points!$B477:$AG477),)*(1-$B477)</f>
        <v>0</v>
      </c>
      <c r="O477" s="27">
        <f>IFERROR(Points!N477/SUM(Points!$B477:$AG477),)*(1-$B477)</f>
        <v>0</v>
      </c>
      <c r="P477" s="27">
        <f>IFERROR(Points!O477/SUM(Points!$B477:$AG477),)*(1-$B477)</f>
        <v>0</v>
      </c>
      <c r="Q477" s="27">
        <f>IFERROR(Points!P477/SUM(Points!$B477:$AG477),)*(1-$B477)</f>
        <v>0</v>
      </c>
      <c r="R477" s="27">
        <f>IFERROR(Points!Q477/SUM(Points!$B477:$AG477),)*(1-$B477)</f>
        <v>0</v>
      </c>
      <c r="S477" s="27">
        <f>IFERROR(Points!R477/SUM(Points!$B477:$AG477),)*(1-$B477)</f>
        <v>0</v>
      </c>
      <c r="T477" s="27">
        <f>IFERROR(Points!S477/SUM(Points!$B477:$AG477),)*(1-$B477)</f>
        <v>0</v>
      </c>
      <c r="U477" s="27">
        <f>IFERROR(Points!T477/SUM(Points!$B477:$AG477),)*(1-$B477)</f>
        <v>0</v>
      </c>
      <c r="V477" s="27">
        <f>IFERROR(Points!U477/SUM(Points!$B477:$AG477),)*(1-$B477)</f>
        <v>0</v>
      </c>
      <c r="W477" s="27">
        <f>IFERROR(Points!V477/SUM(Points!$B477:$AG477),)*(1-$B477)</f>
        <v>0</v>
      </c>
      <c r="X477" s="27">
        <f>IFERROR(Points!W477/SUM(Points!$B477:$AG477),)*(1-$B477)</f>
        <v>0</v>
      </c>
      <c r="Y477" s="27">
        <f>IFERROR(Points!X477/SUM(Points!$B477:$AG477),)*(1-$B477)</f>
        <v>0</v>
      </c>
      <c r="Z477" s="27">
        <f>IFERROR(Points!Y477/SUM(Points!$B477:$AG477),)*(1-$B477)</f>
        <v>0</v>
      </c>
      <c r="AA477" s="27">
        <f>IFERROR(Points!Z477/SUM(Points!$B477:$AG477),)*(1-$B477)</f>
        <v>0</v>
      </c>
      <c r="AB477" s="27">
        <f>IFERROR(Points!AA477/SUM(Points!$B477:$AG477),)*(1-$B477)</f>
        <v>0</v>
      </c>
      <c r="AC477" s="27">
        <f>IFERROR(Points!AB477/SUM(Points!$B477:$AG477),)*(1-$B477)</f>
        <v>0</v>
      </c>
      <c r="AD477" s="27">
        <f>IFERROR(Points!AC477/SUM(Points!$B477:$AG477),)*(1-$B477)</f>
        <v>0</v>
      </c>
      <c r="AE477" s="27">
        <f>IFERROR(Points!AD477/SUM(Points!$B477:$AG477),)*(1-$B477)</f>
        <v>0</v>
      </c>
    </row>
    <row r="478" ht="22.5" customHeight="1">
      <c r="A478" s="25">
        <f t="shared" si="1"/>
        <v>46073</v>
      </c>
      <c r="B478" s="82">
        <v>0.04</v>
      </c>
      <c r="C478" s="27">
        <f>IFERROR(Points!B478/SUM(Points!$B478:$AG478),)*(1-$B478)</f>
        <v>0</v>
      </c>
      <c r="D478" s="27">
        <f>IFERROR(Points!C478/SUM(Points!$B478:$AG478),)*(1-$B478)</f>
        <v>0</v>
      </c>
      <c r="E478" s="27">
        <f>IFERROR(Points!D478/SUM(Points!$B478:$AG478),)*(1-$B478)</f>
        <v>0</v>
      </c>
      <c r="F478" s="27">
        <f>IFERROR(Points!E478/SUM(Points!$B478:$AG478),)*(1-$B478)</f>
        <v>0</v>
      </c>
      <c r="G478" s="27">
        <f>IFERROR(Points!F478/SUM(Points!$B478:$AG478),)*(1-$B478)</f>
        <v>0</v>
      </c>
      <c r="H478" s="27">
        <f>IFERROR(Points!G478/SUM(Points!$B478:$AG478),)*(1-$B478)</f>
        <v>0</v>
      </c>
      <c r="I478" s="27">
        <f>IFERROR(Points!H478/SUM(Points!$B478:$AG478),)*(1-$B478)</f>
        <v>0</v>
      </c>
      <c r="J478" s="27">
        <f>IFERROR(Points!I478/SUM(Points!$B478:$AG478),)*(1-$B478)</f>
        <v>0</v>
      </c>
      <c r="K478" s="27">
        <f>IFERROR(Points!J478/SUM(Points!$B478:$AG478),)*(1-$B478)</f>
        <v>0</v>
      </c>
      <c r="L478" s="27">
        <f>IFERROR(Points!K478/SUM(Points!$B478:$AG478),)*(1-$B478)</f>
        <v>0</v>
      </c>
      <c r="M478" s="27">
        <f>IFERROR(Points!L478/SUM(Points!$B478:$AG478),)*(1-$B478)</f>
        <v>0</v>
      </c>
      <c r="N478" s="27">
        <f>IFERROR(Points!M478/SUM(Points!$B478:$AG478),)*(1-$B478)</f>
        <v>0</v>
      </c>
      <c r="O478" s="27">
        <f>IFERROR(Points!N478/SUM(Points!$B478:$AG478),)*(1-$B478)</f>
        <v>0</v>
      </c>
      <c r="P478" s="27">
        <f>IFERROR(Points!O478/SUM(Points!$B478:$AG478),)*(1-$B478)</f>
        <v>0</v>
      </c>
      <c r="Q478" s="27">
        <f>IFERROR(Points!P478/SUM(Points!$B478:$AG478),)*(1-$B478)</f>
        <v>0</v>
      </c>
      <c r="R478" s="27">
        <f>IFERROR(Points!Q478/SUM(Points!$B478:$AG478),)*(1-$B478)</f>
        <v>0</v>
      </c>
      <c r="S478" s="27">
        <f>IFERROR(Points!R478/SUM(Points!$B478:$AG478),)*(1-$B478)</f>
        <v>0</v>
      </c>
      <c r="T478" s="27">
        <f>IFERROR(Points!S478/SUM(Points!$B478:$AG478),)*(1-$B478)</f>
        <v>0</v>
      </c>
      <c r="U478" s="27">
        <f>IFERROR(Points!T478/SUM(Points!$B478:$AG478),)*(1-$B478)</f>
        <v>0</v>
      </c>
      <c r="V478" s="27">
        <f>IFERROR(Points!U478/SUM(Points!$B478:$AG478),)*(1-$B478)</f>
        <v>0</v>
      </c>
      <c r="W478" s="27">
        <f>IFERROR(Points!V478/SUM(Points!$B478:$AG478),)*(1-$B478)</f>
        <v>0</v>
      </c>
      <c r="X478" s="27">
        <f>IFERROR(Points!W478/SUM(Points!$B478:$AG478),)*(1-$B478)</f>
        <v>0</v>
      </c>
      <c r="Y478" s="27">
        <f>IFERROR(Points!X478/SUM(Points!$B478:$AG478),)*(1-$B478)</f>
        <v>0</v>
      </c>
      <c r="Z478" s="27">
        <f>IFERROR(Points!Y478/SUM(Points!$B478:$AG478),)*(1-$B478)</f>
        <v>0</v>
      </c>
      <c r="AA478" s="27">
        <f>IFERROR(Points!Z478/SUM(Points!$B478:$AG478),)*(1-$B478)</f>
        <v>0</v>
      </c>
      <c r="AB478" s="27">
        <f>IFERROR(Points!AA478/SUM(Points!$B478:$AG478),)*(1-$B478)</f>
        <v>0</v>
      </c>
      <c r="AC478" s="27">
        <f>IFERROR(Points!AB478/SUM(Points!$B478:$AG478),)*(1-$B478)</f>
        <v>0</v>
      </c>
      <c r="AD478" s="27">
        <f>IFERROR(Points!AC478/SUM(Points!$B478:$AG478),)*(1-$B478)</f>
        <v>0</v>
      </c>
      <c r="AE478" s="27">
        <f>IFERROR(Points!AD478/SUM(Points!$B478:$AG478),)*(1-$B478)</f>
        <v>0</v>
      </c>
    </row>
    <row r="479" ht="22.5" customHeight="1">
      <c r="A479" s="25">
        <f t="shared" si="1"/>
        <v>46074</v>
      </c>
      <c r="B479" s="82">
        <v>0.04</v>
      </c>
      <c r="C479" s="27">
        <f>IFERROR(Points!B479/SUM(Points!$B479:$AG479),)*(1-$B479)</f>
        <v>0</v>
      </c>
      <c r="D479" s="27">
        <f>IFERROR(Points!C479/SUM(Points!$B479:$AG479),)*(1-$B479)</f>
        <v>0</v>
      </c>
      <c r="E479" s="27">
        <f>IFERROR(Points!D479/SUM(Points!$B479:$AG479),)*(1-$B479)</f>
        <v>0</v>
      </c>
      <c r="F479" s="27">
        <f>IFERROR(Points!E479/SUM(Points!$B479:$AG479),)*(1-$B479)</f>
        <v>0</v>
      </c>
      <c r="G479" s="27">
        <f>IFERROR(Points!F479/SUM(Points!$B479:$AG479),)*(1-$B479)</f>
        <v>0</v>
      </c>
      <c r="H479" s="27">
        <f>IFERROR(Points!G479/SUM(Points!$B479:$AG479),)*(1-$B479)</f>
        <v>0</v>
      </c>
      <c r="I479" s="27">
        <f>IFERROR(Points!H479/SUM(Points!$B479:$AG479),)*(1-$B479)</f>
        <v>0</v>
      </c>
      <c r="J479" s="27">
        <f>IFERROR(Points!I479/SUM(Points!$B479:$AG479),)*(1-$B479)</f>
        <v>0</v>
      </c>
      <c r="K479" s="27">
        <f>IFERROR(Points!J479/SUM(Points!$B479:$AG479),)*(1-$B479)</f>
        <v>0</v>
      </c>
      <c r="L479" s="27">
        <f>IFERROR(Points!K479/SUM(Points!$B479:$AG479),)*(1-$B479)</f>
        <v>0</v>
      </c>
      <c r="M479" s="27">
        <f>IFERROR(Points!L479/SUM(Points!$B479:$AG479),)*(1-$B479)</f>
        <v>0</v>
      </c>
      <c r="N479" s="27">
        <f>IFERROR(Points!M479/SUM(Points!$B479:$AG479),)*(1-$B479)</f>
        <v>0</v>
      </c>
      <c r="O479" s="27">
        <f>IFERROR(Points!N479/SUM(Points!$B479:$AG479),)*(1-$B479)</f>
        <v>0</v>
      </c>
      <c r="P479" s="27">
        <f>IFERROR(Points!O479/SUM(Points!$B479:$AG479),)*(1-$B479)</f>
        <v>0</v>
      </c>
      <c r="Q479" s="27">
        <f>IFERROR(Points!P479/SUM(Points!$B479:$AG479),)*(1-$B479)</f>
        <v>0</v>
      </c>
      <c r="R479" s="27">
        <f>IFERROR(Points!Q479/SUM(Points!$B479:$AG479),)*(1-$B479)</f>
        <v>0</v>
      </c>
      <c r="S479" s="27">
        <f>IFERROR(Points!R479/SUM(Points!$B479:$AG479),)*(1-$B479)</f>
        <v>0</v>
      </c>
      <c r="T479" s="27">
        <f>IFERROR(Points!S479/SUM(Points!$B479:$AG479),)*(1-$B479)</f>
        <v>0</v>
      </c>
      <c r="U479" s="27">
        <f>IFERROR(Points!T479/SUM(Points!$B479:$AG479),)*(1-$B479)</f>
        <v>0</v>
      </c>
      <c r="V479" s="27">
        <f>IFERROR(Points!U479/SUM(Points!$B479:$AG479),)*(1-$B479)</f>
        <v>0</v>
      </c>
      <c r="W479" s="27">
        <f>IFERROR(Points!V479/SUM(Points!$B479:$AG479),)*(1-$B479)</f>
        <v>0</v>
      </c>
      <c r="X479" s="27">
        <f>IFERROR(Points!W479/SUM(Points!$B479:$AG479),)*(1-$B479)</f>
        <v>0</v>
      </c>
      <c r="Y479" s="27">
        <f>IFERROR(Points!X479/SUM(Points!$B479:$AG479),)*(1-$B479)</f>
        <v>0</v>
      </c>
      <c r="Z479" s="27">
        <f>IFERROR(Points!Y479/SUM(Points!$B479:$AG479),)*(1-$B479)</f>
        <v>0</v>
      </c>
      <c r="AA479" s="27">
        <f>IFERROR(Points!Z479/SUM(Points!$B479:$AG479),)*(1-$B479)</f>
        <v>0</v>
      </c>
      <c r="AB479" s="27">
        <f>IFERROR(Points!AA479/SUM(Points!$B479:$AG479),)*(1-$B479)</f>
        <v>0</v>
      </c>
      <c r="AC479" s="27">
        <f>IFERROR(Points!AB479/SUM(Points!$B479:$AG479),)*(1-$B479)</f>
        <v>0</v>
      </c>
      <c r="AD479" s="27">
        <f>IFERROR(Points!AC479/SUM(Points!$B479:$AG479),)*(1-$B479)</f>
        <v>0</v>
      </c>
      <c r="AE479" s="27">
        <f>IFERROR(Points!AD479/SUM(Points!$B479:$AG479),)*(1-$B479)</f>
        <v>0</v>
      </c>
    </row>
    <row r="480" ht="22.5" customHeight="1">
      <c r="A480" s="25">
        <f t="shared" si="1"/>
        <v>46075</v>
      </c>
      <c r="B480" s="82">
        <v>0.04</v>
      </c>
      <c r="C480" s="27">
        <f>IFERROR(Points!B480/SUM(Points!$B480:$AG480),)*(1-$B480)</f>
        <v>0</v>
      </c>
      <c r="D480" s="27">
        <f>IFERROR(Points!C480/SUM(Points!$B480:$AG480),)*(1-$B480)</f>
        <v>0</v>
      </c>
      <c r="E480" s="27">
        <f>IFERROR(Points!D480/SUM(Points!$B480:$AG480),)*(1-$B480)</f>
        <v>0</v>
      </c>
      <c r="F480" s="27">
        <f>IFERROR(Points!E480/SUM(Points!$B480:$AG480),)*(1-$B480)</f>
        <v>0</v>
      </c>
      <c r="G480" s="27">
        <f>IFERROR(Points!F480/SUM(Points!$B480:$AG480),)*(1-$B480)</f>
        <v>0</v>
      </c>
      <c r="H480" s="27">
        <f>IFERROR(Points!G480/SUM(Points!$B480:$AG480),)*(1-$B480)</f>
        <v>0</v>
      </c>
      <c r="I480" s="27">
        <f>IFERROR(Points!H480/SUM(Points!$B480:$AG480),)*(1-$B480)</f>
        <v>0</v>
      </c>
      <c r="J480" s="27">
        <f>IFERROR(Points!I480/SUM(Points!$B480:$AG480),)*(1-$B480)</f>
        <v>0</v>
      </c>
      <c r="K480" s="27">
        <f>IFERROR(Points!J480/SUM(Points!$B480:$AG480),)*(1-$B480)</f>
        <v>0</v>
      </c>
      <c r="L480" s="27">
        <f>IFERROR(Points!K480/SUM(Points!$B480:$AG480),)*(1-$B480)</f>
        <v>0</v>
      </c>
      <c r="M480" s="27">
        <f>IFERROR(Points!L480/SUM(Points!$B480:$AG480),)*(1-$B480)</f>
        <v>0</v>
      </c>
      <c r="N480" s="27">
        <f>IFERROR(Points!M480/SUM(Points!$B480:$AG480),)*(1-$B480)</f>
        <v>0</v>
      </c>
      <c r="O480" s="27">
        <f>IFERROR(Points!N480/SUM(Points!$B480:$AG480),)*(1-$B480)</f>
        <v>0</v>
      </c>
      <c r="P480" s="27">
        <f>IFERROR(Points!O480/SUM(Points!$B480:$AG480),)*(1-$B480)</f>
        <v>0</v>
      </c>
      <c r="Q480" s="27">
        <f>IFERROR(Points!P480/SUM(Points!$B480:$AG480),)*(1-$B480)</f>
        <v>0</v>
      </c>
      <c r="R480" s="27">
        <f>IFERROR(Points!Q480/SUM(Points!$B480:$AG480),)*(1-$B480)</f>
        <v>0</v>
      </c>
      <c r="S480" s="27">
        <f>IFERROR(Points!R480/SUM(Points!$B480:$AG480),)*(1-$B480)</f>
        <v>0</v>
      </c>
      <c r="T480" s="27">
        <f>IFERROR(Points!S480/SUM(Points!$B480:$AG480),)*(1-$B480)</f>
        <v>0</v>
      </c>
      <c r="U480" s="27">
        <f>IFERROR(Points!T480/SUM(Points!$B480:$AG480),)*(1-$B480)</f>
        <v>0</v>
      </c>
      <c r="V480" s="27">
        <f>IFERROR(Points!U480/SUM(Points!$B480:$AG480),)*(1-$B480)</f>
        <v>0</v>
      </c>
      <c r="W480" s="27">
        <f>IFERROR(Points!V480/SUM(Points!$B480:$AG480),)*(1-$B480)</f>
        <v>0</v>
      </c>
      <c r="X480" s="27">
        <f>IFERROR(Points!W480/SUM(Points!$B480:$AG480),)*(1-$B480)</f>
        <v>0</v>
      </c>
      <c r="Y480" s="27">
        <f>IFERROR(Points!X480/SUM(Points!$B480:$AG480),)*(1-$B480)</f>
        <v>0</v>
      </c>
      <c r="Z480" s="27">
        <f>IFERROR(Points!Y480/SUM(Points!$B480:$AG480),)*(1-$B480)</f>
        <v>0</v>
      </c>
      <c r="AA480" s="27">
        <f>IFERROR(Points!Z480/SUM(Points!$B480:$AG480),)*(1-$B480)</f>
        <v>0</v>
      </c>
      <c r="AB480" s="27">
        <f>IFERROR(Points!AA480/SUM(Points!$B480:$AG480),)*(1-$B480)</f>
        <v>0</v>
      </c>
      <c r="AC480" s="27">
        <f>IFERROR(Points!AB480/SUM(Points!$B480:$AG480),)*(1-$B480)</f>
        <v>0</v>
      </c>
      <c r="AD480" s="27">
        <f>IFERROR(Points!AC480/SUM(Points!$B480:$AG480),)*(1-$B480)</f>
        <v>0</v>
      </c>
      <c r="AE480" s="27">
        <f>IFERROR(Points!AD480/SUM(Points!$B480:$AG480),)*(1-$B480)</f>
        <v>0</v>
      </c>
    </row>
    <row r="481" ht="22.5" customHeight="1">
      <c r="A481" s="25">
        <f t="shared" si="1"/>
        <v>46076</v>
      </c>
      <c r="B481" s="82">
        <v>0.04</v>
      </c>
      <c r="C481" s="27">
        <f>IFERROR(Points!B481/SUM(Points!$B481:$AG481),)*(1-$B481)</f>
        <v>0</v>
      </c>
      <c r="D481" s="27">
        <f>IFERROR(Points!C481/SUM(Points!$B481:$AG481),)*(1-$B481)</f>
        <v>0</v>
      </c>
      <c r="E481" s="27">
        <f>IFERROR(Points!D481/SUM(Points!$B481:$AG481),)*(1-$B481)</f>
        <v>0</v>
      </c>
      <c r="F481" s="27">
        <f>IFERROR(Points!E481/SUM(Points!$B481:$AG481),)*(1-$B481)</f>
        <v>0</v>
      </c>
      <c r="G481" s="27">
        <f>IFERROR(Points!F481/SUM(Points!$B481:$AG481),)*(1-$B481)</f>
        <v>0</v>
      </c>
      <c r="H481" s="27">
        <f>IFERROR(Points!G481/SUM(Points!$B481:$AG481),)*(1-$B481)</f>
        <v>0</v>
      </c>
      <c r="I481" s="27">
        <f>IFERROR(Points!H481/SUM(Points!$B481:$AG481),)*(1-$B481)</f>
        <v>0</v>
      </c>
      <c r="J481" s="27">
        <f>IFERROR(Points!I481/SUM(Points!$B481:$AG481),)*(1-$B481)</f>
        <v>0</v>
      </c>
      <c r="K481" s="27">
        <f>IFERROR(Points!J481/SUM(Points!$B481:$AG481),)*(1-$B481)</f>
        <v>0</v>
      </c>
      <c r="L481" s="27">
        <f>IFERROR(Points!K481/SUM(Points!$B481:$AG481),)*(1-$B481)</f>
        <v>0</v>
      </c>
      <c r="M481" s="27">
        <f>IFERROR(Points!L481/SUM(Points!$B481:$AG481),)*(1-$B481)</f>
        <v>0</v>
      </c>
      <c r="N481" s="27">
        <f>IFERROR(Points!M481/SUM(Points!$B481:$AG481),)*(1-$B481)</f>
        <v>0</v>
      </c>
      <c r="O481" s="27">
        <f>IFERROR(Points!N481/SUM(Points!$B481:$AG481),)*(1-$B481)</f>
        <v>0</v>
      </c>
      <c r="P481" s="27">
        <f>IFERROR(Points!O481/SUM(Points!$B481:$AG481),)*(1-$B481)</f>
        <v>0</v>
      </c>
      <c r="Q481" s="27">
        <f>IFERROR(Points!P481/SUM(Points!$B481:$AG481),)*(1-$B481)</f>
        <v>0</v>
      </c>
      <c r="R481" s="27">
        <f>IFERROR(Points!Q481/SUM(Points!$B481:$AG481),)*(1-$B481)</f>
        <v>0</v>
      </c>
      <c r="S481" s="27">
        <f>IFERROR(Points!R481/SUM(Points!$B481:$AG481),)*(1-$B481)</f>
        <v>0</v>
      </c>
      <c r="T481" s="27">
        <f>IFERROR(Points!S481/SUM(Points!$B481:$AG481),)*(1-$B481)</f>
        <v>0</v>
      </c>
      <c r="U481" s="27">
        <f>IFERROR(Points!T481/SUM(Points!$B481:$AG481),)*(1-$B481)</f>
        <v>0</v>
      </c>
      <c r="V481" s="27">
        <f>IFERROR(Points!U481/SUM(Points!$B481:$AG481),)*(1-$B481)</f>
        <v>0</v>
      </c>
      <c r="W481" s="27">
        <f>IFERROR(Points!V481/SUM(Points!$B481:$AG481),)*(1-$B481)</f>
        <v>0</v>
      </c>
      <c r="X481" s="27">
        <f>IFERROR(Points!W481/SUM(Points!$B481:$AG481),)*(1-$B481)</f>
        <v>0</v>
      </c>
      <c r="Y481" s="27">
        <f>IFERROR(Points!X481/SUM(Points!$B481:$AG481),)*(1-$B481)</f>
        <v>0</v>
      </c>
      <c r="Z481" s="27">
        <f>IFERROR(Points!Y481/SUM(Points!$B481:$AG481),)*(1-$B481)</f>
        <v>0</v>
      </c>
      <c r="AA481" s="27">
        <f>IFERROR(Points!Z481/SUM(Points!$B481:$AG481),)*(1-$B481)</f>
        <v>0</v>
      </c>
      <c r="AB481" s="27">
        <f>IFERROR(Points!AA481/SUM(Points!$B481:$AG481),)*(1-$B481)</f>
        <v>0</v>
      </c>
      <c r="AC481" s="27">
        <f>IFERROR(Points!AB481/SUM(Points!$B481:$AG481),)*(1-$B481)</f>
        <v>0</v>
      </c>
      <c r="AD481" s="27">
        <f>IFERROR(Points!AC481/SUM(Points!$B481:$AG481),)*(1-$B481)</f>
        <v>0</v>
      </c>
      <c r="AE481" s="27">
        <f>IFERROR(Points!AD481/SUM(Points!$B481:$AG481),)*(1-$B481)</f>
        <v>0</v>
      </c>
    </row>
    <row r="482" ht="22.5" customHeight="1">
      <c r="A482" s="25">
        <f t="shared" si="1"/>
        <v>46077</v>
      </c>
      <c r="B482" s="82">
        <v>0.04</v>
      </c>
      <c r="C482" s="27">
        <f>IFERROR(Points!B482/SUM(Points!$B482:$AG482),)*(1-$B482)</f>
        <v>0</v>
      </c>
      <c r="D482" s="27">
        <f>IFERROR(Points!C482/SUM(Points!$B482:$AG482),)*(1-$B482)</f>
        <v>0</v>
      </c>
      <c r="E482" s="27">
        <f>IFERROR(Points!D482/SUM(Points!$B482:$AG482),)*(1-$B482)</f>
        <v>0</v>
      </c>
      <c r="F482" s="27">
        <f>IFERROR(Points!E482/SUM(Points!$B482:$AG482),)*(1-$B482)</f>
        <v>0</v>
      </c>
      <c r="G482" s="27">
        <f>IFERROR(Points!F482/SUM(Points!$B482:$AG482),)*(1-$B482)</f>
        <v>0</v>
      </c>
      <c r="H482" s="27">
        <f>IFERROR(Points!G482/SUM(Points!$B482:$AG482),)*(1-$B482)</f>
        <v>0</v>
      </c>
      <c r="I482" s="27">
        <f>IFERROR(Points!H482/SUM(Points!$B482:$AG482),)*(1-$B482)</f>
        <v>0</v>
      </c>
      <c r="J482" s="27">
        <f>IFERROR(Points!I482/SUM(Points!$B482:$AG482),)*(1-$B482)</f>
        <v>0</v>
      </c>
      <c r="K482" s="27">
        <f>IFERROR(Points!J482/SUM(Points!$B482:$AG482),)*(1-$B482)</f>
        <v>0</v>
      </c>
      <c r="L482" s="27">
        <f>IFERROR(Points!K482/SUM(Points!$B482:$AG482),)*(1-$B482)</f>
        <v>0</v>
      </c>
      <c r="M482" s="27">
        <f>IFERROR(Points!L482/SUM(Points!$B482:$AG482),)*(1-$B482)</f>
        <v>0</v>
      </c>
      <c r="N482" s="27">
        <f>IFERROR(Points!M482/SUM(Points!$B482:$AG482),)*(1-$B482)</f>
        <v>0</v>
      </c>
      <c r="O482" s="27">
        <f>IFERROR(Points!N482/SUM(Points!$B482:$AG482),)*(1-$B482)</f>
        <v>0</v>
      </c>
      <c r="P482" s="27">
        <f>IFERROR(Points!O482/SUM(Points!$B482:$AG482),)*(1-$B482)</f>
        <v>0</v>
      </c>
      <c r="Q482" s="27">
        <f>IFERROR(Points!P482/SUM(Points!$B482:$AG482),)*(1-$B482)</f>
        <v>0</v>
      </c>
      <c r="R482" s="27">
        <f>IFERROR(Points!Q482/SUM(Points!$B482:$AG482),)*(1-$B482)</f>
        <v>0</v>
      </c>
      <c r="S482" s="27">
        <f>IFERROR(Points!R482/SUM(Points!$B482:$AG482),)*(1-$B482)</f>
        <v>0</v>
      </c>
      <c r="T482" s="27">
        <f>IFERROR(Points!S482/SUM(Points!$B482:$AG482),)*(1-$B482)</f>
        <v>0</v>
      </c>
      <c r="U482" s="27">
        <f>IFERROR(Points!T482/SUM(Points!$B482:$AG482),)*(1-$B482)</f>
        <v>0</v>
      </c>
      <c r="V482" s="27">
        <f>IFERROR(Points!U482/SUM(Points!$B482:$AG482),)*(1-$B482)</f>
        <v>0</v>
      </c>
      <c r="W482" s="27">
        <f>IFERROR(Points!V482/SUM(Points!$B482:$AG482),)*(1-$B482)</f>
        <v>0</v>
      </c>
      <c r="X482" s="27">
        <f>IFERROR(Points!W482/SUM(Points!$B482:$AG482),)*(1-$B482)</f>
        <v>0</v>
      </c>
      <c r="Y482" s="27">
        <f>IFERROR(Points!X482/SUM(Points!$B482:$AG482),)*(1-$B482)</f>
        <v>0</v>
      </c>
      <c r="Z482" s="27">
        <f>IFERROR(Points!Y482/SUM(Points!$B482:$AG482),)*(1-$B482)</f>
        <v>0</v>
      </c>
      <c r="AA482" s="27">
        <f>IFERROR(Points!Z482/SUM(Points!$B482:$AG482),)*(1-$B482)</f>
        <v>0</v>
      </c>
      <c r="AB482" s="27">
        <f>IFERROR(Points!AA482/SUM(Points!$B482:$AG482),)*(1-$B482)</f>
        <v>0</v>
      </c>
      <c r="AC482" s="27">
        <f>IFERROR(Points!AB482/SUM(Points!$B482:$AG482),)*(1-$B482)</f>
        <v>0</v>
      </c>
      <c r="AD482" s="27">
        <f>IFERROR(Points!AC482/SUM(Points!$B482:$AG482),)*(1-$B482)</f>
        <v>0</v>
      </c>
      <c r="AE482" s="27">
        <f>IFERROR(Points!AD482/SUM(Points!$B482:$AG482),)*(1-$B482)</f>
        <v>0</v>
      </c>
    </row>
    <row r="483" ht="22.5" customHeight="1">
      <c r="A483" s="25">
        <f t="shared" si="1"/>
        <v>46078</v>
      </c>
      <c r="B483" s="82">
        <v>0.04</v>
      </c>
      <c r="C483" s="27">
        <f>IFERROR(Points!B483/SUM(Points!$B483:$AG483),)*(1-$B483)</f>
        <v>0</v>
      </c>
      <c r="D483" s="27">
        <f>IFERROR(Points!C483/SUM(Points!$B483:$AG483),)*(1-$B483)</f>
        <v>0</v>
      </c>
      <c r="E483" s="27">
        <f>IFERROR(Points!D483/SUM(Points!$B483:$AG483),)*(1-$B483)</f>
        <v>0</v>
      </c>
      <c r="F483" s="27">
        <f>IFERROR(Points!E483/SUM(Points!$B483:$AG483),)*(1-$B483)</f>
        <v>0</v>
      </c>
      <c r="G483" s="27">
        <f>IFERROR(Points!F483/SUM(Points!$B483:$AG483),)*(1-$B483)</f>
        <v>0</v>
      </c>
      <c r="H483" s="27">
        <f>IFERROR(Points!G483/SUM(Points!$B483:$AG483),)*(1-$B483)</f>
        <v>0</v>
      </c>
      <c r="I483" s="27">
        <f>IFERROR(Points!H483/SUM(Points!$B483:$AG483),)*(1-$B483)</f>
        <v>0</v>
      </c>
      <c r="J483" s="27">
        <f>IFERROR(Points!I483/SUM(Points!$B483:$AG483),)*(1-$B483)</f>
        <v>0</v>
      </c>
      <c r="K483" s="27">
        <f>IFERROR(Points!J483/SUM(Points!$B483:$AG483),)*(1-$B483)</f>
        <v>0</v>
      </c>
      <c r="L483" s="27">
        <f>IFERROR(Points!K483/SUM(Points!$B483:$AG483),)*(1-$B483)</f>
        <v>0</v>
      </c>
      <c r="M483" s="27">
        <f>IFERROR(Points!L483/SUM(Points!$B483:$AG483),)*(1-$B483)</f>
        <v>0</v>
      </c>
      <c r="N483" s="27">
        <f>IFERROR(Points!M483/SUM(Points!$B483:$AG483),)*(1-$B483)</f>
        <v>0</v>
      </c>
      <c r="O483" s="27">
        <f>IFERROR(Points!N483/SUM(Points!$B483:$AG483),)*(1-$B483)</f>
        <v>0</v>
      </c>
      <c r="P483" s="27">
        <f>IFERROR(Points!O483/SUM(Points!$B483:$AG483),)*(1-$B483)</f>
        <v>0</v>
      </c>
      <c r="Q483" s="27">
        <f>IFERROR(Points!P483/SUM(Points!$B483:$AG483),)*(1-$B483)</f>
        <v>0</v>
      </c>
      <c r="R483" s="27">
        <f>IFERROR(Points!Q483/SUM(Points!$B483:$AG483),)*(1-$B483)</f>
        <v>0</v>
      </c>
      <c r="S483" s="27">
        <f>IFERROR(Points!R483/SUM(Points!$B483:$AG483),)*(1-$B483)</f>
        <v>0</v>
      </c>
      <c r="T483" s="27">
        <f>IFERROR(Points!S483/SUM(Points!$B483:$AG483),)*(1-$B483)</f>
        <v>0</v>
      </c>
      <c r="U483" s="27">
        <f>IFERROR(Points!T483/SUM(Points!$B483:$AG483),)*(1-$B483)</f>
        <v>0</v>
      </c>
      <c r="V483" s="27">
        <f>IFERROR(Points!U483/SUM(Points!$B483:$AG483),)*(1-$B483)</f>
        <v>0</v>
      </c>
      <c r="W483" s="27">
        <f>IFERROR(Points!V483/SUM(Points!$B483:$AG483),)*(1-$B483)</f>
        <v>0</v>
      </c>
      <c r="X483" s="27">
        <f>IFERROR(Points!W483/SUM(Points!$B483:$AG483),)*(1-$B483)</f>
        <v>0</v>
      </c>
      <c r="Y483" s="27">
        <f>IFERROR(Points!X483/SUM(Points!$B483:$AG483),)*(1-$B483)</f>
        <v>0</v>
      </c>
      <c r="Z483" s="27">
        <f>IFERROR(Points!Y483/SUM(Points!$B483:$AG483),)*(1-$B483)</f>
        <v>0</v>
      </c>
      <c r="AA483" s="27">
        <f>IFERROR(Points!Z483/SUM(Points!$B483:$AG483),)*(1-$B483)</f>
        <v>0</v>
      </c>
      <c r="AB483" s="27">
        <f>IFERROR(Points!AA483/SUM(Points!$B483:$AG483),)*(1-$B483)</f>
        <v>0</v>
      </c>
      <c r="AC483" s="27">
        <f>IFERROR(Points!AB483/SUM(Points!$B483:$AG483),)*(1-$B483)</f>
        <v>0</v>
      </c>
      <c r="AD483" s="27">
        <f>IFERROR(Points!AC483/SUM(Points!$B483:$AG483),)*(1-$B483)</f>
        <v>0</v>
      </c>
      <c r="AE483" s="27">
        <f>IFERROR(Points!AD483/SUM(Points!$B483:$AG483),)*(1-$B483)</f>
        <v>0</v>
      </c>
    </row>
    <row r="484" ht="22.5" customHeight="1">
      <c r="A484" s="25">
        <f t="shared" si="1"/>
        <v>46079</v>
      </c>
      <c r="B484" s="82">
        <v>0.04</v>
      </c>
      <c r="C484" s="27">
        <f>IFERROR(Points!B484/SUM(Points!$B484:$AG484),)*(1-$B484)</f>
        <v>0</v>
      </c>
      <c r="D484" s="27">
        <f>IFERROR(Points!C484/SUM(Points!$B484:$AG484),)*(1-$B484)</f>
        <v>0</v>
      </c>
      <c r="E484" s="27">
        <f>IFERROR(Points!D484/SUM(Points!$B484:$AG484),)*(1-$B484)</f>
        <v>0</v>
      </c>
      <c r="F484" s="27">
        <f>IFERROR(Points!E484/SUM(Points!$B484:$AG484),)*(1-$B484)</f>
        <v>0</v>
      </c>
      <c r="G484" s="27">
        <f>IFERROR(Points!F484/SUM(Points!$B484:$AG484),)*(1-$B484)</f>
        <v>0</v>
      </c>
      <c r="H484" s="27">
        <f>IFERROR(Points!G484/SUM(Points!$B484:$AG484),)*(1-$B484)</f>
        <v>0</v>
      </c>
      <c r="I484" s="27">
        <f>IFERROR(Points!H484/SUM(Points!$B484:$AG484),)*(1-$B484)</f>
        <v>0</v>
      </c>
      <c r="J484" s="27">
        <f>IFERROR(Points!I484/SUM(Points!$B484:$AG484),)*(1-$B484)</f>
        <v>0</v>
      </c>
      <c r="K484" s="27">
        <f>IFERROR(Points!J484/SUM(Points!$B484:$AG484),)*(1-$B484)</f>
        <v>0</v>
      </c>
      <c r="L484" s="27">
        <f>IFERROR(Points!K484/SUM(Points!$B484:$AG484),)*(1-$B484)</f>
        <v>0</v>
      </c>
      <c r="M484" s="27">
        <f>IFERROR(Points!L484/SUM(Points!$B484:$AG484),)*(1-$B484)</f>
        <v>0</v>
      </c>
      <c r="N484" s="27">
        <f>IFERROR(Points!M484/SUM(Points!$B484:$AG484),)*(1-$B484)</f>
        <v>0</v>
      </c>
      <c r="O484" s="27">
        <f>IFERROR(Points!N484/SUM(Points!$B484:$AG484),)*(1-$B484)</f>
        <v>0</v>
      </c>
      <c r="P484" s="27">
        <f>IFERROR(Points!O484/SUM(Points!$B484:$AG484),)*(1-$B484)</f>
        <v>0</v>
      </c>
      <c r="Q484" s="27">
        <f>IFERROR(Points!P484/SUM(Points!$B484:$AG484),)*(1-$B484)</f>
        <v>0</v>
      </c>
      <c r="R484" s="27">
        <f>IFERROR(Points!Q484/SUM(Points!$B484:$AG484),)*(1-$B484)</f>
        <v>0</v>
      </c>
      <c r="S484" s="27">
        <f>IFERROR(Points!R484/SUM(Points!$B484:$AG484),)*(1-$B484)</f>
        <v>0</v>
      </c>
      <c r="T484" s="27">
        <f>IFERROR(Points!S484/SUM(Points!$B484:$AG484),)*(1-$B484)</f>
        <v>0</v>
      </c>
      <c r="U484" s="27">
        <f>IFERROR(Points!T484/SUM(Points!$B484:$AG484),)*(1-$B484)</f>
        <v>0</v>
      </c>
      <c r="V484" s="27">
        <f>IFERROR(Points!U484/SUM(Points!$B484:$AG484),)*(1-$B484)</f>
        <v>0</v>
      </c>
      <c r="W484" s="27">
        <f>IFERROR(Points!V484/SUM(Points!$B484:$AG484),)*(1-$B484)</f>
        <v>0</v>
      </c>
      <c r="X484" s="27">
        <f>IFERROR(Points!W484/SUM(Points!$B484:$AG484),)*(1-$B484)</f>
        <v>0</v>
      </c>
      <c r="Y484" s="27">
        <f>IFERROR(Points!X484/SUM(Points!$B484:$AG484),)*(1-$B484)</f>
        <v>0</v>
      </c>
      <c r="Z484" s="27">
        <f>IFERROR(Points!Y484/SUM(Points!$B484:$AG484),)*(1-$B484)</f>
        <v>0</v>
      </c>
      <c r="AA484" s="27">
        <f>IFERROR(Points!Z484/SUM(Points!$B484:$AG484),)*(1-$B484)</f>
        <v>0</v>
      </c>
      <c r="AB484" s="27">
        <f>IFERROR(Points!AA484/SUM(Points!$B484:$AG484),)*(1-$B484)</f>
        <v>0</v>
      </c>
      <c r="AC484" s="27">
        <f>IFERROR(Points!AB484/SUM(Points!$B484:$AG484),)*(1-$B484)</f>
        <v>0</v>
      </c>
      <c r="AD484" s="27">
        <f>IFERROR(Points!AC484/SUM(Points!$B484:$AG484),)*(1-$B484)</f>
        <v>0</v>
      </c>
      <c r="AE484" s="27">
        <f>IFERROR(Points!AD484/SUM(Points!$B484:$AG484),)*(1-$B484)</f>
        <v>0</v>
      </c>
    </row>
    <row r="485" ht="22.5" customHeight="1">
      <c r="A485" s="25">
        <f t="shared" si="1"/>
        <v>46080</v>
      </c>
      <c r="B485" s="82">
        <v>0.04</v>
      </c>
      <c r="C485" s="27">
        <f>IFERROR(Points!B485/SUM(Points!$B485:$AG485),)*(1-$B485)</f>
        <v>0</v>
      </c>
      <c r="D485" s="27">
        <f>IFERROR(Points!C485/SUM(Points!$B485:$AG485),)*(1-$B485)</f>
        <v>0</v>
      </c>
      <c r="E485" s="27">
        <f>IFERROR(Points!D485/SUM(Points!$B485:$AG485),)*(1-$B485)</f>
        <v>0</v>
      </c>
      <c r="F485" s="27">
        <f>IFERROR(Points!E485/SUM(Points!$B485:$AG485),)*(1-$B485)</f>
        <v>0</v>
      </c>
      <c r="G485" s="27">
        <f>IFERROR(Points!F485/SUM(Points!$B485:$AG485),)*(1-$B485)</f>
        <v>0</v>
      </c>
      <c r="H485" s="27">
        <f>IFERROR(Points!G485/SUM(Points!$B485:$AG485),)*(1-$B485)</f>
        <v>0</v>
      </c>
      <c r="I485" s="27">
        <f>IFERROR(Points!H485/SUM(Points!$B485:$AG485),)*(1-$B485)</f>
        <v>0</v>
      </c>
      <c r="J485" s="27">
        <f>IFERROR(Points!I485/SUM(Points!$B485:$AG485),)*(1-$B485)</f>
        <v>0</v>
      </c>
      <c r="K485" s="27">
        <f>IFERROR(Points!J485/SUM(Points!$B485:$AG485),)*(1-$B485)</f>
        <v>0</v>
      </c>
      <c r="L485" s="27">
        <f>IFERROR(Points!K485/SUM(Points!$B485:$AG485),)*(1-$B485)</f>
        <v>0</v>
      </c>
      <c r="M485" s="27">
        <f>IFERROR(Points!L485/SUM(Points!$B485:$AG485),)*(1-$B485)</f>
        <v>0</v>
      </c>
      <c r="N485" s="27">
        <f>IFERROR(Points!M485/SUM(Points!$B485:$AG485),)*(1-$B485)</f>
        <v>0</v>
      </c>
      <c r="O485" s="27">
        <f>IFERROR(Points!N485/SUM(Points!$B485:$AG485),)*(1-$B485)</f>
        <v>0</v>
      </c>
      <c r="P485" s="27">
        <f>IFERROR(Points!O485/SUM(Points!$B485:$AG485),)*(1-$B485)</f>
        <v>0</v>
      </c>
      <c r="Q485" s="27">
        <f>IFERROR(Points!P485/SUM(Points!$B485:$AG485),)*(1-$B485)</f>
        <v>0</v>
      </c>
      <c r="R485" s="27">
        <f>IFERROR(Points!Q485/SUM(Points!$B485:$AG485),)*(1-$B485)</f>
        <v>0</v>
      </c>
      <c r="S485" s="27">
        <f>IFERROR(Points!R485/SUM(Points!$B485:$AG485),)*(1-$B485)</f>
        <v>0</v>
      </c>
      <c r="T485" s="27">
        <f>IFERROR(Points!S485/SUM(Points!$B485:$AG485),)*(1-$B485)</f>
        <v>0</v>
      </c>
      <c r="U485" s="27">
        <f>IFERROR(Points!T485/SUM(Points!$B485:$AG485),)*(1-$B485)</f>
        <v>0</v>
      </c>
      <c r="V485" s="27">
        <f>IFERROR(Points!U485/SUM(Points!$B485:$AG485),)*(1-$B485)</f>
        <v>0</v>
      </c>
      <c r="W485" s="27">
        <f>IFERROR(Points!V485/SUM(Points!$B485:$AG485),)*(1-$B485)</f>
        <v>0</v>
      </c>
      <c r="X485" s="27">
        <f>IFERROR(Points!W485/SUM(Points!$B485:$AG485),)*(1-$B485)</f>
        <v>0</v>
      </c>
      <c r="Y485" s="27">
        <f>IFERROR(Points!X485/SUM(Points!$B485:$AG485),)*(1-$B485)</f>
        <v>0</v>
      </c>
      <c r="Z485" s="27">
        <f>IFERROR(Points!Y485/SUM(Points!$B485:$AG485),)*(1-$B485)</f>
        <v>0</v>
      </c>
      <c r="AA485" s="27">
        <f>IFERROR(Points!Z485/SUM(Points!$B485:$AG485),)*(1-$B485)</f>
        <v>0</v>
      </c>
      <c r="AB485" s="27">
        <f>IFERROR(Points!AA485/SUM(Points!$B485:$AG485),)*(1-$B485)</f>
        <v>0</v>
      </c>
      <c r="AC485" s="27">
        <f>IFERROR(Points!AB485/SUM(Points!$B485:$AG485),)*(1-$B485)</f>
        <v>0</v>
      </c>
      <c r="AD485" s="27">
        <f>IFERROR(Points!AC485/SUM(Points!$B485:$AG485),)*(1-$B485)</f>
        <v>0</v>
      </c>
      <c r="AE485" s="27">
        <f>IFERROR(Points!AD485/SUM(Points!$B485:$AG485),)*(1-$B485)</f>
        <v>0</v>
      </c>
    </row>
    <row r="486" ht="22.5" customHeight="1">
      <c r="A486" s="25">
        <f t="shared" si="1"/>
        <v>46081</v>
      </c>
      <c r="B486" s="82">
        <v>0.04</v>
      </c>
      <c r="C486" s="27">
        <f>IFERROR(Points!B486/SUM(Points!$B486:$AG486),)*(1-$B486)</f>
        <v>0</v>
      </c>
      <c r="D486" s="27">
        <f>IFERROR(Points!C486/SUM(Points!$B486:$AG486),)*(1-$B486)</f>
        <v>0</v>
      </c>
      <c r="E486" s="27">
        <f>IFERROR(Points!D486/SUM(Points!$B486:$AG486),)*(1-$B486)</f>
        <v>0</v>
      </c>
      <c r="F486" s="27">
        <f>IFERROR(Points!E486/SUM(Points!$B486:$AG486),)*(1-$B486)</f>
        <v>0</v>
      </c>
      <c r="G486" s="27">
        <f>IFERROR(Points!F486/SUM(Points!$B486:$AG486),)*(1-$B486)</f>
        <v>0</v>
      </c>
      <c r="H486" s="27">
        <f>IFERROR(Points!G486/SUM(Points!$B486:$AG486),)*(1-$B486)</f>
        <v>0</v>
      </c>
      <c r="I486" s="27">
        <f>IFERROR(Points!H486/SUM(Points!$B486:$AG486),)*(1-$B486)</f>
        <v>0</v>
      </c>
      <c r="J486" s="27">
        <f>IFERROR(Points!I486/SUM(Points!$B486:$AG486),)*(1-$B486)</f>
        <v>0</v>
      </c>
      <c r="K486" s="27">
        <f>IFERROR(Points!J486/SUM(Points!$B486:$AG486),)*(1-$B486)</f>
        <v>0</v>
      </c>
      <c r="L486" s="27">
        <f>IFERROR(Points!K486/SUM(Points!$B486:$AG486),)*(1-$B486)</f>
        <v>0</v>
      </c>
      <c r="M486" s="27">
        <f>IFERROR(Points!L486/SUM(Points!$B486:$AG486),)*(1-$B486)</f>
        <v>0</v>
      </c>
      <c r="N486" s="27">
        <f>IFERROR(Points!M486/SUM(Points!$B486:$AG486),)*(1-$B486)</f>
        <v>0</v>
      </c>
      <c r="O486" s="27">
        <f>IFERROR(Points!N486/SUM(Points!$B486:$AG486),)*(1-$B486)</f>
        <v>0</v>
      </c>
      <c r="P486" s="27">
        <f>IFERROR(Points!O486/SUM(Points!$B486:$AG486),)*(1-$B486)</f>
        <v>0</v>
      </c>
      <c r="Q486" s="27">
        <f>IFERROR(Points!P486/SUM(Points!$B486:$AG486),)*(1-$B486)</f>
        <v>0</v>
      </c>
      <c r="R486" s="27">
        <f>IFERROR(Points!Q486/SUM(Points!$B486:$AG486),)*(1-$B486)</f>
        <v>0</v>
      </c>
      <c r="S486" s="27">
        <f>IFERROR(Points!R486/SUM(Points!$B486:$AG486),)*(1-$B486)</f>
        <v>0</v>
      </c>
      <c r="T486" s="27">
        <f>IFERROR(Points!S486/SUM(Points!$B486:$AG486),)*(1-$B486)</f>
        <v>0</v>
      </c>
      <c r="U486" s="27">
        <f>IFERROR(Points!T486/SUM(Points!$B486:$AG486),)*(1-$B486)</f>
        <v>0</v>
      </c>
      <c r="V486" s="27">
        <f>IFERROR(Points!U486/SUM(Points!$B486:$AG486),)*(1-$B486)</f>
        <v>0</v>
      </c>
      <c r="W486" s="27">
        <f>IFERROR(Points!V486/SUM(Points!$B486:$AG486),)*(1-$B486)</f>
        <v>0</v>
      </c>
      <c r="X486" s="27">
        <f>IFERROR(Points!W486/SUM(Points!$B486:$AG486),)*(1-$B486)</f>
        <v>0</v>
      </c>
      <c r="Y486" s="27">
        <f>IFERROR(Points!X486/SUM(Points!$B486:$AG486),)*(1-$B486)</f>
        <v>0</v>
      </c>
      <c r="Z486" s="27">
        <f>IFERROR(Points!Y486/SUM(Points!$B486:$AG486),)*(1-$B486)</f>
        <v>0</v>
      </c>
      <c r="AA486" s="27">
        <f>IFERROR(Points!Z486/SUM(Points!$B486:$AG486),)*(1-$B486)</f>
        <v>0</v>
      </c>
      <c r="AB486" s="27">
        <f>IFERROR(Points!AA486/SUM(Points!$B486:$AG486),)*(1-$B486)</f>
        <v>0</v>
      </c>
      <c r="AC486" s="27">
        <f>IFERROR(Points!AB486/SUM(Points!$B486:$AG486),)*(1-$B486)</f>
        <v>0</v>
      </c>
      <c r="AD486" s="27">
        <f>IFERROR(Points!AC486/SUM(Points!$B486:$AG486),)*(1-$B486)</f>
        <v>0</v>
      </c>
      <c r="AE486" s="27">
        <f>IFERROR(Points!AD486/SUM(Points!$B486:$AG486),)*(1-$B486)</f>
        <v>0</v>
      </c>
    </row>
    <row r="487" ht="22.5" customHeight="1">
      <c r="A487" s="25">
        <f t="shared" si="1"/>
        <v>46082</v>
      </c>
      <c r="B487" s="82">
        <v>0.04</v>
      </c>
      <c r="C487" s="27">
        <f>IFERROR(Points!B487/SUM(Points!$B487:$AG487),)*(1-$B487)</f>
        <v>0</v>
      </c>
      <c r="D487" s="27">
        <f>IFERROR(Points!C487/SUM(Points!$B487:$AG487),)*(1-$B487)</f>
        <v>0</v>
      </c>
      <c r="E487" s="27">
        <f>IFERROR(Points!D487/SUM(Points!$B487:$AG487),)*(1-$B487)</f>
        <v>0</v>
      </c>
      <c r="F487" s="27">
        <f>IFERROR(Points!E487/SUM(Points!$B487:$AG487),)*(1-$B487)</f>
        <v>0</v>
      </c>
      <c r="G487" s="27">
        <f>IFERROR(Points!F487/SUM(Points!$B487:$AG487),)*(1-$B487)</f>
        <v>0</v>
      </c>
      <c r="H487" s="27">
        <f>IFERROR(Points!G487/SUM(Points!$B487:$AG487),)*(1-$B487)</f>
        <v>0</v>
      </c>
      <c r="I487" s="27">
        <f>IFERROR(Points!H487/SUM(Points!$B487:$AG487),)*(1-$B487)</f>
        <v>0</v>
      </c>
      <c r="J487" s="27">
        <f>IFERROR(Points!I487/SUM(Points!$B487:$AG487),)*(1-$B487)</f>
        <v>0</v>
      </c>
      <c r="K487" s="27">
        <f>IFERROR(Points!J487/SUM(Points!$B487:$AG487),)*(1-$B487)</f>
        <v>0</v>
      </c>
      <c r="L487" s="27">
        <f>IFERROR(Points!K487/SUM(Points!$B487:$AG487),)*(1-$B487)</f>
        <v>0</v>
      </c>
      <c r="M487" s="27">
        <f>IFERROR(Points!L487/SUM(Points!$B487:$AG487),)*(1-$B487)</f>
        <v>0</v>
      </c>
      <c r="N487" s="27">
        <f>IFERROR(Points!M487/SUM(Points!$B487:$AG487),)*(1-$B487)</f>
        <v>0</v>
      </c>
      <c r="O487" s="27">
        <f>IFERROR(Points!N487/SUM(Points!$B487:$AG487),)*(1-$B487)</f>
        <v>0</v>
      </c>
      <c r="P487" s="27">
        <f>IFERROR(Points!O487/SUM(Points!$B487:$AG487),)*(1-$B487)</f>
        <v>0</v>
      </c>
      <c r="Q487" s="27">
        <f>IFERROR(Points!P487/SUM(Points!$B487:$AG487),)*(1-$B487)</f>
        <v>0</v>
      </c>
      <c r="R487" s="27">
        <f>IFERROR(Points!Q487/SUM(Points!$B487:$AG487),)*(1-$B487)</f>
        <v>0</v>
      </c>
      <c r="S487" s="27">
        <f>IFERROR(Points!R487/SUM(Points!$B487:$AG487),)*(1-$B487)</f>
        <v>0</v>
      </c>
      <c r="T487" s="27">
        <f>IFERROR(Points!S487/SUM(Points!$B487:$AG487),)*(1-$B487)</f>
        <v>0</v>
      </c>
      <c r="U487" s="27">
        <f>IFERROR(Points!T487/SUM(Points!$B487:$AG487),)*(1-$B487)</f>
        <v>0</v>
      </c>
      <c r="V487" s="27">
        <f>IFERROR(Points!U487/SUM(Points!$B487:$AG487),)*(1-$B487)</f>
        <v>0</v>
      </c>
      <c r="W487" s="27">
        <f>IFERROR(Points!V487/SUM(Points!$B487:$AG487),)*(1-$B487)</f>
        <v>0</v>
      </c>
      <c r="X487" s="27">
        <f>IFERROR(Points!W487/SUM(Points!$B487:$AG487),)*(1-$B487)</f>
        <v>0</v>
      </c>
      <c r="Y487" s="27">
        <f>IFERROR(Points!X487/SUM(Points!$B487:$AG487),)*(1-$B487)</f>
        <v>0</v>
      </c>
      <c r="Z487" s="27">
        <f>IFERROR(Points!Y487/SUM(Points!$B487:$AG487),)*(1-$B487)</f>
        <v>0</v>
      </c>
      <c r="AA487" s="27">
        <f>IFERROR(Points!Z487/SUM(Points!$B487:$AG487),)*(1-$B487)</f>
        <v>0</v>
      </c>
      <c r="AB487" s="27">
        <f>IFERROR(Points!AA487/SUM(Points!$B487:$AG487),)*(1-$B487)</f>
        <v>0</v>
      </c>
      <c r="AC487" s="27">
        <f>IFERROR(Points!AB487/SUM(Points!$B487:$AG487),)*(1-$B487)</f>
        <v>0</v>
      </c>
      <c r="AD487" s="27">
        <f>IFERROR(Points!AC487/SUM(Points!$B487:$AG487),)*(1-$B487)</f>
        <v>0</v>
      </c>
      <c r="AE487" s="27">
        <f>IFERROR(Points!AD487/SUM(Points!$B487:$AG487),)*(1-$B487)</f>
        <v>0</v>
      </c>
    </row>
    <row r="488" ht="22.5" customHeight="1">
      <c r="A488" s="25">
        <f t="shared" si="1"/>
        <v>46083</v>
      </c>
      <c r="B488" s="82">
        <v>0.04</v>
      </c>
      <c r="C488" s="27">
        <f>IFERROR(Points!B488/SUM(Points!$B488:$AG488),)*(1-$B488)</f>
        <v>0</v>
      </c>
      <c r="D488" s="27">
        <f>IFERROR(Points!C488/SUM(Points!$B488:$AG488),)*(1-$B488)</f>
        <v>0</v>
      </c>
      <c r="E488" s="27">
        <f>IFERROR(Points!D488/SUM(Points!$B488:$AG488),)*(1-$B488)</f>
        <v>0</v>
      </c>
      <c r="F488" s="27">
        <f>IFERROR(Points!E488/SUM(Points!$B488:$AG488),)*(1-$B488)</f>
        <v>0</v>
      </c>
      <c r="G488" s="27">
        <f>IFERROR(Points!F488/SUM(Points!$B488:$AG488),)*(1-$B488)</f>
        <v>0</v>
      </c>
      <c r="H488" s="27">
        <f>IFERROR(Points!G488/SUM(Points!$B488:$AG488),)*(1-$B488)</f>
        <v>0</v>
      </c>
      <c r="I488" s="27">
        <f>IFERROR(Points!H488/SUM(Points!$B488:$AG488),)*(1-$B488)</f>
        <v>0</v>
      </c>
      <c r="J488" s="27">
        <f>IFERROR(Points!I488/SUM(Points!$B488:$AG488),)*(1-$B488)</f>
        <v>0</v>
      </c>
      <c r="K488" s="27">
        <f>IFERROR(Points!J488/SUM(Points!$B488:$AG488),)*(1-$B488)</f>
        <v>0</v>
      </c>
      <c r="L488" s="27">
        <f>IFERROR(Points!K488/SUM(Points!$B488:$AG488),)*(1-$B488)</f>
        <v>0</v>
      </c>
      <c r="M488" s="27">
        <f>IFERROR(Points!L488/SUM(Points!$B488:$AG488),)*(1-$B488)</f>
        <v>0</v>
      </c>
      <c r="N488" s="27">
        <f>IFERROR(Points!M488/SUM(Points!$B488:$AG488),)*(1-$B488)</f>
        <v>0</v>
      </c>
      <c r="O488" s="27">
        <f>IFERROR(Points!N488/SUM(Points!$B488:$AG488),)*(1-$B488)</f>
        <v>0</v>
      </c>
      <c r="P488" s="27">
        <f>IFERROR(Points!O488/SUM(Points!$B488:$AG488),)*(1-$B488)</f>
        <v>0</v>
      </c>
      <c r="Q488" s="27">
        <f>IFERROR(Points!P488/SUM(Points!$B488:$AG488),)*(1-$B488)</f>
        <v>0</v>
      </c>
      <c r="R488" s="27">
        <f>IFERROR(Points!Q488/SUM(Points!$B488:$AG488),)*(1-$B488)</f>
        <v>0</v>
      </c>
      <c r="S488" s="27">
        <f>IFERROR(Points!R488/SUM(Points!$B488:$AG488),)*(1-$B488)</f>
        <v>0</v>
      </c>
      <c r="T488" s="27">
        <f>IFERROR(Points!S488/SUM(Points!$B488:$AG488),)*(1-$B488)</f>
        <v>0</v>
      </c>
      <c r="U488" s="27">
        <f>IFERROR(Points!T488/SUM(Points!$B488:$AG488),)*(1-$B488)</f>
        <v>0</v>
      </c>
      <c r="V488" s="27">
        <f>IFERROR(Points!U488/SUM(Points!$B488:$AG488),)*(1-$B488)</f>
        <v>0</v>
      </c>
      <c r="W488" s="27">
        <f>IFERROR(Points!V488/SUM(Points!$B488:$AG488),)*(1-$B488)</f>
        <v>0</v>
      </c>
      <c r="X488" s="27">
        <f>IFERROR(Points!W488/SUM(Points!$B488:$AG488),)*(1-$B488)</f>
        <v>0</v>
      </c>
      <c r="Y488" s="27">
        <f>IFERROR(Points!X488/SUM(Points!$B488:$AG488),)*(1-$B488)</f>
        <v>0</v>
      </c>
      <c r="Z488" s="27">
        <f>IFERROR(Points!Y488/SUM(Points!$B488:$AG488),)*(1-$B488)</f>
        <v>0</v>
      </c>
      <c r="AA488" s="27">
        <f>IFERROR(Points!Z488/SUM(Points!$B488:$AG488),)*(1-$B488)</f>
        <v>0</v>
      </c>
      <c r="AB488" s="27">
        <f>IFERROR(Points!AA488/SUM(Points!$B488:$AG488),)*(1-$B488)</f>
        <v>0</v>
      </c>
      <c r="AC488" s="27">
        <f>IFERROR(Points!AB488/SUM(Points!$B488:$AG488),)*(1-$B488)</f>
        <v>0</v>
      </c>
      <c r="AD488" s="27">
        <f>IFERROR(Points!AC488/SUM(Points!$B488:$AG488),)*(1-$B488)</f>
        <v>0</v>
      </c>
      <c r="AE488" s="27">
        <f>IFERROR(Points!AD488/SUM(Points!$B488:$AG488),)*(1-$B488)</f>
        <v>0</v>
      </c>
    </row>
    <row r="489" ht="22.5" customHeight="1">
      <c r="A489" s="25">
        <f t="shared" si="1"/>
        <v>46084</v>
      </c>
      <c r="B489" s="82">
        <v>0.04</v>
      </c>
      <c r="C489" s="27">
        <f>IFERROR(Points!B489/SUM(Points!$B489:$AG489),)*(1-$B489)</f>
        <v>0</v>
      </c>
      <c r="D489" s="27">
        <f>IFERROR(Points!C489/SUM(Points!$B489:$AG489),)*(1-$B489)</f>
        <v>0</v>
      </c>
      <c r="E489" s="27">
        <f>IFERROR(Points!D489/SUM(Points!$B489:$AG489),)*(1-$B489)</f>
        <v>0</v>
      </c>
      <c r="F489" s="27">
        <f>IFERROR(Points!E489/SUM(Points!$B489:$AG489),)*(1-$B489)</f>
        <v>0</v>
      </c>
      <c r="G489" s="27">
        <f>IFERROR(Points!F489/SUM(Points!$B489:$AG489),)*(1-$B489)</f>
        <v>0</v>
      </c>
      <c r="H489" s="27">
        <f>IFERROR(Points!G489/SUM(Points!$B489:$AG489),)*(1-$B489)</f>
        <v>0</v>
      </c>
      <c r="I489" s="27">
        <f>IFERROR(Points!H489/SUM(Points!$B489:$AG489),)*(1-$B489)</f>
        <v>0</v>
      </c>
      <c r="J489" s="27">
        <f>IFERROR(Points!I489/SUM(Points!$B489:$AG489),)*(1-$B489)</f>
        <v>0</v>
      </c>
      <c r="K489" s="27">
        <f>IFERROR(Points!J489/SUM(Points!$B489:$AG489),)*(1-$B489)</f>
        <v>0</v>
      </c>
      <c r="L489" s="27">
        <f>IFERROR(Points!K489/SUM(Points!$B489:$AG489),)*(1-$B489)</f>
        <v>0</v>
      </c>
      <c r="M489" s="27">
        <f>IFERROR(Points!L489/SUM(Points!$B489:$AG489),)*(1-$B489)</f>
        <v>0</v>
      </c>
      <c r="N489" s="27">
        <f>IFERROR(Points!M489/SUM(Points!$B489:$AG489),)*(1-$B489)</f>
        <v>0</v>
      </c>
      <c r="O489" s="27">
        <f>IFERROR(Points!N489/SUM(Points!$B489:$AG489),)*(1-$B489)</f>
        <v>0</v>
      </c>
      <c r="P489" s="27">
        <f>IFERROR(Points!O489/SUM(Points!$B489:$AG489),)*(1-$B489)</f>
        <v>0</v>
      </c>
      <c r="Q489" s="27">
        <f>IFERROR(Points!P489/SUM(Points!$B489:$AG489),)*(1-$B489)</f>
        <v>0</v>
      </c>
      <c r="R489" s="27">
        <f>IFERROR(Points!Q489/SUM(Points!$B489:$AG489),)*(1-$B489)</f>
        <v>0</v>
      </c>
      <c r="S489" s="27">
        <f>IFERROR(Points!R489/SUM(Points!$B489:$AG489),)*(1-$B489)</f>
        <v>0</v>
      </c>
      <c r="T489" s="27">
        <f>IFERROR(Points!S489/SUM(Points!$B489:$AG489),)*(1-$B489)</f>
        <v>0</v>
      </c>
      <c r="U489" s="27">
        <f>IFERROR(Points!T489/SUM(Points!$B489:$AG489),)*(1-$B489)</f>
        <v>0</v>
      </c>
      <c r="V489" s="27">
        <f>IFERROR(Points!U489/SUM(Points!$B489:$AG489),)*(1-$B489)</f>
        <v>0</v>
      </c>
      <c r="W489" s="27">
        <f>IFERROR(Points!V489/SUM(Points!$B489:$AG489),)*(1-$B489)</f>
        <v>0</v>
      </c>
      <c r="X489" s="27">
        <f>IFERROR(Points!W489/SUM(Points!$B489:$AG489),)*(1-$B489)</f>
        <v>0</v>
      </c>
      <c r="Y489" s="27">
        <f>IFERROR(Points!X489/SUM(Points!$B489:$AG489),)*(1-$B489)</f>
        <v>0</v>
      </c>
      <c r="Z489" s="27">
        <f>IFERROR(Points!Y489/SUM(Points!$B489:$AG489),)*(1-$B489)</f>
        <v>0</v>
      </c>
      <c r="AA489" s="27">
        <f>IFERROR(Points!Z489/SUM(Points!$B489:$AG489),)*(1-$B489)</f>
        <v>0</v>
      </c>
      <c r="AB489" s="27">
        <f>IFERROR(Points!AA489/SUM(Points!$B489:$AG489),)*(1-$B489)</f>
        <v>0</v>
      </c>
      <c r="AC489" s="27">
        <f>IFERROR(Points!AB489/SUM(Points!$B489:$AG489),)*(1-$B489)</f>
        <v>0</v>
      </c>
      <c r="AD489" s="27">
        <f>IFERROR(Points!AC489/SUM(Points!$B489:$AG489),)*(1-$B489)</f>
        <v>0</v>
      </c>
      <c r="AE489" s="27">
        <f>IFERROR(Points!AD489/SUM(Points!$B489:$AG489),)*(1-$B489)</f>
        <v>0</v>
      </c>
    </row>
    <row r="490" ht="22.5" customHeight="1">
      <c r="A490" s="25">
        <f t="shared" si="1"/>
        <v>46085</v>
      </c>
      <c r="B490" s="82">
        <v>0.04</v>
      </c>
      <c r="C490" s="27">
        <f>IFERROR(Points!B490/SUM(Points!$B490:$AG490),)*(1-$B490)</f>
        <v>0</v>
      </c>
      <c r="D490" s="27">
        <f>IFERROR(Points!C490/SUM(Points!$B490:$AG490),)*(1-$B490)</f>
        <v>0</v>
      </c>
      <c r="E490" s="27">
        <f>IFERROR(Points!D490/SUM(Points!$B490:$AG490),)*(1-$B490)</f>
        <v>0</v>
      </c>
      <c r="F490" s="27">
        <f>IFERROR(Points!E490/SUM(Points!$B490:$AG490),)*(1-$B490)</f>
        <v>0</v>
      </c>
      <c r="G490" s="27">
        <f>IFERROR(Points!F490/SUM(Points!$B490:$AG490),)*(1-$B490)</f>
        <v>0</v>
      </c>
      <c r="H490" s="27">
        <f>IFERROR(Points!G490/SUM(Points!$B490:$AG490),)*(1-$B490)</f>
        <v>0</v>
      </c>
      <c r="I490" s="27">
        <f>IFERROR(Points!H490/SUM(Points!$B490:$AG490),)*(1-$B490)</f>
        <v>0</v>
      </c>
      <c r="J490" s="27">
        <f>IFERROR(Points!I490/SUM(Points!$B490:$AG490),)*(1-$B490)</f>
        <v>0</v>
      </c>
      <c r="K490" s="27">
        <f>IFERROR(Points!J490/SUM(Points!$B490:$AG490),)*(1-$B490)</f>
        <v>0</v>
      </c>
      <c r="L490" s="27">
        <f>IFERROR(Points!K490/SUM(Points!$B490:$AG490),)*(1-$B490)</f>
        <v>0</v>
      </c>
      <c r="M490" s="27">
        <f>IFERROR(Points!L490/SUM(Points!$B490:$AG490),)*(1-$B490)</f>
        <v>0</v>
      </c>
      <c r="N490" s="27">
        <f>IFERROR(Points!M490/SUM(Points!$B490:$AG490),)*(1-$B490)</f>
        <v>0</v>
      </c>
      <c r="O490" s="27">
        <f>IFERROR(Points!N490/SUM(Points!$B490:$AG490),)*(1-$B490)</f>
        <v>0</v>
      </c>
      <c r="P490" s="27">
        <f>IFERROR(Points!O490/SUM(Points!$B490:$AG490),)*(1-$B490)</f>
        <v>0</v>
      </c>
      <c r="Q490" s="27">
        <f>IFERROR(Points!P490/SUM(Points!$B490:$AG490),)*(1-$B490)</f>
        <v>0</v>
      </c>
      <c r="R490" s="27">
        <f>IFERROR(Points!Q490/SUM(Points!$B490:$AG490),)*(1-$B490)</f>
        <v>0</v>
      </c>
      <c r="S490" s="27">
        <f>IFERROR(Points!R490/SUM(Points!$B490:$AG490),)*(1-$B490)</f>
        <v>0</v>
      </c>
      <c r="T490" s="27">
        <f>IFERROR(Points!S490/SUM(Points!$B490:$AG490),)*(1-$B490)</f>
        <v>0</v>
      </c>
      <c r="U490" s="27">
        <f>IFERROR(Points!T490/SUM(Points!$B490:$AG490),)*(1-$B490)</f>
        <v>0</v>
      </c>
      <c r="V490" s="27">
        <f>IFERROR(Points!U490/SUM(Points!$B490:$AG490),)*(1-$B490)</f>
        <v>0</v>
      </c>
      <c r="W490" s="27">
        <f>IFERROR(Points!V490/SUM(Points!$B490:$AG490),)*(1-$B490)</f>
        <v>0</v>
      </c>
      <c r="X490" s="27">
        <f>IFERROR(Points!W490/SUM(Points!$B490:$AG490),)*(1-$B490)</f>
        <v>0</v>
      </c>
      <c r="Y490" s="27">
        <f>IFERROR(Points!X490/SUM(Points!$B490:$AG490),)*(1-$B490)</f>
        <v>0</v>
      </c>
      <c r="Z490" s="27">
        <f>IFERROR(Points!Y490/SUM(Points!$B490:$AG490),)*(1-$B490)</f>
        <v>0</v>
      </c>
      <c r="AA490" s="27">
        <f>IFERROR(Points!Z490/SUM(Points!$B490:$AG490),)*(1-$B490)</f>
        <v>0</v>
      </c>
      <c r="AB490" s="27">
        <f>IFERROR(Points!AA490/SUM(Points!$B490:$AG490),)*(1-$B490)</f>
        <v>0</v>
      </c>
      <c r="AC490" s="27">
        <f>IFERROR(Points!AB490/SUM(Points!$B490:$AG490),)*(1-$B490)</f>
        <v>0</v>
      </c>
      <c r="AD490" s="27">
        <f>IFERROR(Points!AC490/SUM(Points!$B490:$AG490),)*(1-$B490)</f>
        <v>0</v>
      </c>
      <c r="AE490" s="27">
        <f>IFERROR(Points!AD490/SUM(Points!$B490:$AG490),)*(1-$B490)</f>
        <v>0</v>
      </c>
    </row>
    <row r="491" ht="22.5" customHeight="1">
      <c r="A491" s="25">
        <f t="shared" si="1"/>
        <v>46086</v>
      </c>
      <c r="B491" s="82">
        <v>0.04</v>
      </c>
      <c r="C491" s="27">
        <f>IFERROR(Points!B491/SUM(Points!$B491:$AG491),)*(1-$B491)</f>
        <v>0</v>
      </c>
      <c r="D491" s="27">
        <f>IFERROR(Points!C491/SUM(Points!$B491:$AG491),)*(1-$B491)</f>
        <v>0</v>
      </c>
      <c r="E491" s="27">
        <f>IFERROR(Points!D491/SUM(Points!$B491:$AG491),)*(1-$B491)</f>
        <v>0</v>
      </c>
      <c r="F491" s="27">
        <f>IFERROR(Points!E491/SUM(Points!$B491:$AG491),)*(1-$B491)</f>
        <v>0</v>
      </c>
      <c r="G491" s="27">
        <f>IFERROR(Points!F491/SUM(Points!$B491:$AG491),)*(1-$B491)</f>
        <v>0</v>
      </c>
      <c r="H491" s="27">
        <f>IFERROR(Points!G491/SUM(Points!$B491:$AG491),)*(1-$B491)</f>
        <v>0</v>
      </c>
      <c r="I491" s="27">
        <f>IFERROR(Points!H491/SUM(Points!$B491:$AG491),)*(1-$B491)</f>
        <v>0</v>
      </c>
      <c r="J491" s="27">
        <f>IFERROR(Points!I491/SUM(Points!$B491:$AG491),)*(1-$B491)</f>
        <v>0</v>
      </c>
      <c r="K491" s="27">
        <f>IFERROR(Points!J491/SUM(Points!$B491:$AG491),)*(1-$B491)</f>
        <v>0</v>
      </c>
      <c r="L491" s="27">
        <f>IFERROR(Points!K491/SUM(Points!$B491:$AG491),)*(1-$B491)</f>
        <v>0</v>
      </c>
      <c r="M491" s="27">
        <f>IFERROR(Points!L491/SUM(Points!$B491:$AG491),)*(1-$B491)</f>
        <v>0</v>
      </c>
      <c r="N491" s="27">
        <f>IFERROR(Points!M491/SUM(Points!$B491:$AG491),)*(1-$B491)</f>
        <v>0</v>
      </c>
      <c r="O491" s="27">
        <f>IFERROR(Points!N491/SUM(Points!$B491:$AG491),)*(1-$B491)</f>
        <v>0</v>
      </c>
      <c r="P491" s="27">
        <f>IFERROR(Points!O491/SUM(Points!$B491:$AG491),)*(1-$B491)</f>
        <v>0</v>
      </c>
      <c r="Q491" s="27">
        <f>IFERROR(Points!P491/SUM(Points!$B491:$AG491),)*(1-$B491)</f>
        <v>0</v>
      </c>
      <c r="R491" s="27">
        <f>IFERROR(Points!Q491/SUM(Points!$B491:$AG491),)*(1-$B491)</f>
        <v>0</v>
      </c>
      <c r="S491" s="27">
        <f>IFERROR(Points!R491/SUM(Points!$B491:$AG491),)*(1-$B491)</f>
        <v>0</v>
      </c>
      <c r="T491" s="27">
        <f>IFERROR(Points!S491/SUM(Points!$B491:$AG491),)*(1-$B491)</f>
        <v>0</v>
      </c>
      <c r="U491" s="27">
        <f>IFERROR(Points!T491/SUM(Points!$B491:$AG491),)*(1-$B491)</f>
        <v>0</v>
      </c>
      <c r="V491" s="27">
        <f>IFERROR(Points!U491/SUM(Points!$B491:$AG491),)*(1-$B491)</f>
        <v>0</v>
      </c>
      <c r="W491" s="27">
        <f>IFERROR(Points!V491/SUM(Points!$B491:$AG491),)*(1-$B491)</f>
        <v>0</v>
      </c>
      <c r="X491" s="27">
        <f>IFERROR(Points!W491/SUM(Points!$B491:$AG491),)*(1-$B491)</f>
        <v>0</v>
      </c>
      <c r="Y491" s="27">
        <f>IFERROR(Points!X491/SUM(Points!$B491:$AG491),)*(1-$B491)</f>
        <v>0</v>
      </c>
      <c r="Z491" s="27">
        <f>IFERROR(Points!Y491/SUM(Points!$B491:$AG491),)*(1-$B491)</f>
        <v>0</v>
      </c>
      <c r="AA491" s="27">
        <f>IFERROR(Points!Z491/SUM(Points!$B491:$AG491),)*(1-$B491)</f>
        <v>0</v>
      </c>
      <c r="AB491" s="27">
        <f>IFERROR(Points!AA491/SUM(Points!$B491:$AG491),)*(1-$B491)</f>
        <v>0</v>
      </c>
      <c r="AC491" s="27">
        <f>IFERROR(Points!AB491/SUM(Points!$B491:$AG491),)*(1-$B491)</f>
        <v>0</v>
      </c>
      <c r="AD491" s="27">
        <f>IFERROR(Points!AC491/SUM(Points!$B491:$AG491),)*(1-$B491)</f>
        <v>0</v>
      </c>
      <c r="AE491" s="27">
        <f>IFERROR(Points!AD491/SUM(Points!$B491:$AG491),)*(1-$B491)</f>
        <v>0</v>
      </c>
    </row>
    <row r="492" ht="22.5" customHeight="1">
      <c r="A492" s="25">
        <f t="shared" si="1"/>
        <v>46087</v>
      </c>
      <c r="B492" s="82">
        <v>0.04</v>
      </c>
      <c r="C492" s="27">
        <f>IFERROR(Points!B492/SUM(Points!$B492:$AG492),)*(1-$B492)</f>
        <v>0</v>
      </c>
      <c r="D492" s="27">
        <f>IFERROR(Points!C492/SUM(Points!$B492:$AG492),)*(1-$B492)</f>
        <v>0</v>
      </c>
      <c r="E492" s="27">
        <f>IFERROR(Points!D492/SUM(Points!$B492:$AG492),)*(1-$B492)</f>
        <v>0</v>
      </c>
      <c r="F492" s="27">
        <f>IFERROR(Points!E492/SUM(Points!$B492:$AG492),)*(1-$B492)</f>
        <v>0</v>
      </c>
      <c r="G492" s="27">
        <f>IFERROR(Points!F492/SUM(Points!$B492:$AG492),)*(1-$B492)</f>
        <v>0</v>
      </c>
      <c r="H492" s="27">
        <f>IFERROR(Points!G492/SUM(Points!$B492:$AG492),)*(1-$B492)</f>
        <v>0</v>
      </c>
      <c r="I492" s="27">
        <f>IFERROR(Points!H492/SUM(Points!$B492:$AG492),)*(1-$B492)</f>
        <v>0</v>
      </c>
      <c r="J492" s="27">
        <f>IFERROR(Points!I492/SUM(Points!$B492:$AG492),)*(1-$B492)</f>
        <v>0</v>
      </c>
      <c r="K492" s="27">
        <f>IFERROR(Points!J492/SUM(Points!$B492:$AG492),)*(1-$B492)</f>
        <v>0</v>
      </c>
      <c r="L492" s="27">
        <f>IFERROR(Points!K492/SUM(Points!$B492:$AG492),)*(1-$B492)</f>
        <v>0</v>
      </c>
      <c r="M492" s="27">
        <f>IFERROR(Points!L492/SUM(Points!$B492:$AG492),)*(1-$B492)</f>
        <v>0</v>
      </c>
      <c r="N492" s="27">
        <f>IFERROR(Points!M492/SUM(Points!$B492:$AG492),)*(1-$B492)</f>
        <v>0</v>
      </c>
      <c r="O492" s="27">
        <f>IFERROR(Points!N492/SUM(Points!$B492:$AG492),)*(1-$B492)</f>
        <v>0</v>
      </c>
      <c r="P492" s="27">
        <f>IFERROR(Points!O492/SUM(Points!$B492:$AG492),)*(1-$B492)</f>
        <v>0</v>
      </c>
      <c r="Q492" s="27">
        <f>IFERROR(Points!P492/SUM(Points!$B492:$AG492),)*(1-$B492)</f>
        <v>0</v>
      </c>
      <c r="R492" s="27">
        <f>IFERROR(Points!Q492/SUM(Points!$B492:$AG492),)*(1-$B492)</f>
        <v>0</v>
      </c>
      <c r="S492" s="27">
        <f>IFERROR(Points!R492/SUM(Points!$B492:$AG492),)*(1-$B492)</f>
        <v>0</v>
      </c>
      <c r="T492" s="27">
        <f>IFERROR(Points!S492/SUM(Points!$B492:$AG492),)*(1-$B492)</f>
        <v>0</v>
      </c>
      <c r="U492" s="27">
        <f>IFERROR(Points!T492/SUM(Points!$B492:$AG492),)*(1-$B492)</f>
        <v>0</v>
      </c>
      <c r="V492" s="27">
        <f>IFERROR(Points!U492/SUM(Points!$B492:$AG492),)*(1-$B492)</f>
        <v>0</v>
      </c>
      <c r="W492" s="27">
        <f>IFERROR(Points!V492/SUM(Points!$B492:$AG492),)*(1-$B492)</f>
        <v>0</v>
      </c>
      <c r="X492" s="27">
        <f>IFERROR(Points!W492/SUM(Points!$B492:$AG492),)*(1-$B492)</f>
        <v>0</v>
      </c>
      <c r="Y492" s="27">
        <f>IFERROR(Points!X492/SUM(Points!$B492:$AG492),)*(1-$B492)</f>
        <v>0</v>
      </c>
      <c r="Z492" s="27">
        <f>IFERROR(Points!Y492/SUM(Points!$B492:$AG492),)*(1-$B492)</f>
        <v>0</v>
      </c>
      <c r="AA492" s="27">
        <f>IFERROR(Points!Z492/SUM(Points!$B492:$AG492),)*(1-$B492)</f>
        <v>0</v>
      </c>
      <c r="AB492" s="27">
        <f>IFERROR(Points!AA492/SUM(Points!$B492:$AG492),)*(1-$B492)</f>
        <v>0</v>
      </c>
      <c r="AC492" s="27">
        <f>IFERROR(Points!AB492/SUM(Points!$B492:$AG492),)*(1-$B492)</f>
        <v>0</v>
      </c>
      <c r="AD492" s="27">
        <f>IFERROR(Points!AC492/SUM(Points!$B492:$AG492),)*(1-$B492)</f>
        <v>0</v>
      </c>
      <c r="AE492" s="27">
        <f>IFERROR(Points!AD492/SUM(Points!$B492:$AG492),)*(1-$B492)</f>
        <v>0</v>
      </c>
    </row>
    <row r="493" ht="22.5" customHeight="1">
      <c r="A493" s="25">
        <f t="shared" si="1"/>
        <v>46088</v>
      </c>
      <c r="B493" s="82">
        <v>0.04</v>
      </c>
      <c r="C493" s="27">
        <f>IFERROR(Points!B493/SUM(Points!$B493:$AG493),)*(1-$B493)</f>
        <v>0</v>
      </c>
      <c r="D493" s="27">
        <f>IFERROR(Points!C493/SUM(Points!$B493:$AG493),)*(1-$B493)</f>
        <v>0</v>
      </c>
      <c r="E493" s="27">
        <f>IFERROR(Points!D493/SUM(Points!$B493:$AG493),)*(1-$B493)</f>
        <v>0</v>
      </c>
      <c r="F493" s="27">
        <f>IFERROR(Points!E493/SUM(Points!$B493:$AG493),)*(1-$B493)</f>
        <v>0</v>
      </c>
      <c r="G493" s="27">
        <f>IFERROR(Points!F493/SUM(Points!$B493:$AG493),)*(1-$B493)</f>
        <v>0</v>
      </c>
      <c r="H493" s="27">
        <f>IFERROR(Points!G493/SUM(Points!$B493:$AG493),)*(1-$B493)</f>
        <v>0</v>
      </c>
      <c r="I493" s="27">
        <f>IFERROR(Points!H493/SUM(Points!$B493:$AG493),)*(1-$B493)</f>
        <v>0</v>
      </c>
      <c r="J493" s="27">
        <f>IFERROR(Points!I493/SUM(Points!$B493:$AG493),)*(1-$B493)</f>
        <v>0</v>
      </c>
      <c r="K493" s="27">
        <f>IFERROR(Points!J493/SUM(Points!$B493:$AG493),)*(1-$B493)</f>
        <v>0</v>
      </c>
      <c r="L493" s="27">
        <f>IFERROR(Points!K493/SUM(Points!$B493:$AG493),)*(1-$B493)</f>
        <v>0</v>
      </c>
      <c r="M493" s="27">
        <f>IFERROR(Points!L493/SUM(Points!$B493:$AG493),)*(1-$B493)</f>
        <v>0</v>
      </c>
      <c r="N493" s="27">
        <f>IFERROR(Points!M493/SUM(Points!$B493:$AG493),)*(1-$B493)</f>
        <v>0</v>
      </c>
      <c r="O493" s="27">
        <f>IFERROR(Points!N493/SUM(Points!$B493:$AG493),)*(1-$B493)</f>
        <v>0</v>
      </c>
      <c r="P493" s="27">
        <f>IFERROR(Points!O493/SUM(Points!$B493:$AG493),)*(1-$B493)</f>
        <v>0</v>
      </c>
      <c r="Q493" s="27">
        <f>IFERROR(Points!P493/SUM(Points!$B493:$AG493),)*(1-$B493)</f>
        <v>0</v>
      </c>
      <c r="R493" s="27">
        <f>IFERROR(Points!Q493/SUM(Points!$B493:$AG493),)*(1-$B493)</f>
        <v>0</v>
      </c>
      <c r="S493" s="27">
        <f>IFERROR(Points!R493/SUM(Points!$B493:$AG493),)*(1-$B493)</f>
        <v>0</v>
      </c>
      <c r="T493" s="27">
        <f>IFERROR(Points!S493/SUM(Points!$B493:$AG493),)*(1-$B493)</f>
        <v>0</v>
      </c>
      <c r="U493" s="27">
        <f>IFERROR(Points!T493/SUM(Points!$B493:$AG493),)*(1-$B493)</f>
        <v>0</v>
      </c>
      <c r="V493" s="27">
        <f>IFERROR(Points!U493/SUM(Points!$B493:$AG493),)*(1-$B493)</f>
        <v>0</v>
      </c>
      <c r="W493" s="27">
        <f>IFERROR(Points!V493/SUM(Points!$B493:$AG493),)*(1-$B493)</f>
        <v>0</v>
      </c>
      <c r="X493" s="27">
        <f>IFERROR(Points!W493/SUM(Points!$B493:$AG493),)*(1-$B493)</f>
        <v>0</v>
      </c>
      <c r="Y493" s="27">
        <f>IFERROR(Points!X493/SUM(Points!$B493:$AG493),)*(1-$B493)</f>
        <v>0</v>
      </c>
      <c r="Z493" s="27">
        <f>IFERROR(Points!Y493/SUM(Points!$B493:$AG493),)*(1-$B493)</f>
        <v>0</v>
      </c>
      <c r="AA493" s="27">
        <f>IFERROR(Points!Z493/SUM(Points!$B493:$AG493),)*(1-$B493)</f>
        <v>0</v>
      </c>
      <c r="AB493" s="27">
        <f>IFERROR(Points!AA493/SUM(Points!$B493:$AG493),)*(1-$B493)</f>
        <v>0</v>
      </c>
      <c r="AC493" s="27">
        <f>IFERROR(Points!AB493/SUM(Points!$B493:$AG493),)*(1-$B493)</f>
        <v>0</v>
      </c>
      <c r="AD493" s="27">
        <f>IFERROR(Points!AC493/SUM(Points!$B493:$AG493),)*(1-$B493)</f>
        <v>0</v>
      </c>
      <c r="AE493" s="27">
        <f>IFERROR(Points!AD493/SUM(Points!$B493:$AG493),)*(1-$B493)</f>
        <v>0</v>
      </c>
    </row>
    <row r="494" ht="22.5" customHeight="1">
      <c r="A494" s="25">
        <f t="shared" si="1"/>
        <v>46089</v>
      </c>
      <c r="B494" s="82">
        <v>0.04</v>
      </c>
      <c r="C494" s="27">
        <f>IFERROR(Points!B494/SUM(Points!$B494:$AG494),)*(1-$B494)</f>
        <v>0</v>
      </c>
      <c r="D494" s="27">
        <f>IFERROR(Points!C494/SUM(Points!$B494:$AG494),)*(1-$B494)</f>
        <v>0</v>
      </c>
      <c r="E494" s="27">
        <f>IFERROR(Points!D494/SUM(Points!$B494:$AG494),)*(1-$B494)</f>
        <v>0</v>
      </c>
      <c r="F494" s="27">
        <f>IFERROR(Points!E494/SUM(Points!$B494:$AG494),)*(1-$B494)</f>
        <v>0</v>
      </c>
      <c r="G494" s="27">
        <f>IFERROR(Points!F494/SUM(Points!$B494:$AG494),)*(1-$B494)</f>
        <v>0</v>
      </c>
      <c r="H494" s="27">
        <f>IFERROR(Points!G494/SUM(Points!$B494:$AG494),)*(1-$B494)</f>
        <v>0</v>
      </c>
      <c r="I494" s="27">
        <f>IFERROR(Points!H494/SUM(Points!$B494:$AG494),)*(1-$B494)</f>
        <v>0</v>
      </c>
      <c r="J494" s="27">
        <f>IFERROR(Points!I494/SUM(Points!$B494:$AG494),)*(1-$B494)</f>
        <v>0</v>
      </c>
      <c r="K494" s="27">
        <f>IFERROR(Points!J494/SUM(Points!$B494:$AG494),)*(1-$B494)</f>
        <v>0</v>
      </c>
      <c r="L494" s="27">
        <f>IFERROR(Points!K494/SUM(Points!$B494:$AG494),)*(1-$B494)</f>
        <v>0</v>
      </c>
      <c r="M494" s="27">
        <f>IFERROR(Points!L494/SUM(Points!$B494:$AG494),)*(1-$B494)</f>
        <v>0</v>
      </c>
      <c r="N494" s="27">
        <f>IFERROR(Points!M494/SUM(Points!$B494:$AG494),)*(1-$B494)</f>
        <v>0</v>
      </c>
      <c r="O494" s="27">
        <f>IFERROR(Points!N494/SUM(Points!$B494:$AG494),)*(1-$B494)</f>
        <v>0</v>
      </c>
      <c r="P494" s="27">
        <f>IFERROR(Points!O494/SUM(Points!$B494:$AG494),)*(1-$B494)</f>
        <v>0</v>
      </c>
      <c r="Q494" s="27">
        <f>IFERROR(Points!P494/SUM(Points!$B494:$AG494),)*(1-$B494)</f>
        <v>0</v>
      </c>
      <c r="R494" s="27">
        <f>IFERROR(Points!Q494/SUM(Points!$B494:$AG494),)*(1-$B494)</f>
        <v>0</v>
      </c>
      <c r="S494" s="27">
        <f>IFERROR(Points!R494/SUM(Points!$B494:$AG494),)*(1-$B494)</f>
        <v>0</v>
      </c>
      <c r="T494" s="27">
        <f>IFERROR(Points!S494/SUM(Points!$B494:$AG494),)*(1-$B494)</f>
        <v>0</v>
      </c>
      <c r="U494" s="27">
        <f>IFERROR(Points!T494/SUM(Points!$B494:$AG494),)*(1-$B494)</f>
        <v>0</v>
      </c>
      <c r="V494" s="27">
        <f>IFERROR(Points!U494/SUM(Points!$B494:$AG494),)*(1-$B494)</f>
        <v>0</v>
      </c>
      <c r="W494" s="27">
        <f>IFERROR(Points!V494/SUM(Points!$B494:$AG494),)*(1-$B494)</f>
        <v>0</v>
      </c>
      <c r="X494" s="27">
        <f>IFERROR(Points!W494/SUM(Points!$B494:$AG494),)*(1-$B494)</f>
        <v>0</v>
      </c>
      <c r="Y494" s="27">
        <f>IFERROR(Points!X494/SUM(Points!$B494:$AG494),)*(1-$B494)</f>
        <v>0</v>
      </c>
      <c r="Z494" s="27">
        <f>IFERROR(Points!Y494/SUM(Points!$B494:$AG494),)*(1-$B494)</f>
        <v>0</v>
      </c>
      <c r="AA494" s="27">
        <f>IFERROR(Points!Z494/SUM(Points!$B494:$AG494),)*(1-$B494)</f>
        <v>0</v>
      </c>
      <c r="AB494" s="27">
        <f>IFERROR(Points!AA494/SUM(Points!$B494:$AG494),)*(1-$B494)</f>
        <v>0</v>
      </c>
      <c r="AC494" s="27">
        <f>IFERROR(Points!AB494/SUM(Points!$B494:$AG494),)*(1-$B494)</f>
        <v>0</v>
      </c>
      <c r="AD494" s="27">
        <f>IFERROR(Points!AC494/SUM(Points!$B494:$AG494),)*(1-$B494)</f>
        <v>0</v>
      </c>
      <c r="AE494" s="27">
        <f>IFERROR(Points!AD494/SUM(Points!$B494:$AG494),)*(1-$B494)</f>
        <v>0</v>
      </c>
    </row>
    <row r="495" ht="22.5" customHeight="1">
      <c r="A495" s="25">
        <f t="shared" si="1"/>
        <v>46090</v>
      </c>
      <c r="B495" s="82">
        <v>0.04</v>
      </c>
      <c r="C495" s="27">
        <f>IFERROR(Points!B495/SUM(Points!$B495:$AG495),)*(1-$B495)</f>
        <v>0</v>
      </c>
      <c r="D495" s="27">
        <f>IFERROR(Points!C495/SUM(Points!$B495:$AG495),)*(1-$B495)</f>
        <v>0</v>
      </c>
      <c r="E495" s="27">
        <f>IFERROR(Points!D495/SUM(Points!$B495:$AG495),)*(1-$B495)</f>
        <v>0</v>
      </c>
      <c r="F495" s="27">
        <f>IFERROR(Points!E495/SUM(Points!$B495:$AG495),)*(1-$B495)</f>
        <v>0</v>
      </c>
      <c r="G495" s="27">
        <f>IFERROR(Points!F495/SUM(Points!$B495:$AG495),)*(1-$B495)</f>
        <v>0</v>
      </c>
      <c r="H495" s="27">
        <f>IFERROR(Points!G495/SUM(Points!$B495:$AG495),)*(1-$B495)</f>
        <v>0</v>
      </c>
      <c r="I495" s="27">
        <f>IFERROR(Points!H495/SUM(Points!$B495:$AG495),)*(1-$B495)</f>
        <v>0</v>
      </c>
      <c r="J495" s="27">
        <f>IFERROR(Points!I495/SUM(Points!$B495:$AG495),)*(1-$B495)</f>
        <v>0</v>
      </c>
      <c r="K495" s="27">
        <f>IFERROR(Points!J495/SUM(Points!$B495:$AG495),)*(1-$B495)</f>
        <v>0</v>
      </c>
      <c r="L495" s="27">
        <f>IFERROR(Points!K495/SUM(Points!$B495:$AG495),)*(1-$B495)</f>
        <v>0</v>
      </c>
      <c r="M495" s="27">
        <f>IFERROR(Points!L495/SUM(Points!$B495:$AG495),)*(1-$B495)</f>
        <v>0</v>
      </c>
      <c r="N495" s="27">
        <f>IFERROR(Points!M495/SUM(Points!$B495:$AG495),)*(1-$B495)</f>
        <v>0</v>
      </c>
      <c r="O495" s="27">
        <f>IFERROR(Points!N495/SUM(Points!$B495:$AG495),)*(1-$B495)</f>
        <v>0</v>
      </c>
      <c r="P495" s="27">
        <f>IFERROR(Points!O495/SUM(Points!$B495:$AG495),)*(1-$B495)</f>
        <v>0</v>
      </c>
      <c r="Q495" s="27">
        <f>IFERROR(Points!P495/SUM(Points!$B495:$AG495),)*(1-$B495)</f>
        <v>0</v>
      </c>
      <c r="R495" s="27">
        <f>IFERROR(Points!Q495/SUM(Points!$B495:$AG495),)*(1-$B495)</f>
        <v>0</v>
      </c>
      <c r="S495" s="27">
        <f>IFERROR(Points!R495/SUM(Points!$B495:$AG495),)*(1-$B495)</f>
        <v>0</v>
      </c>
      <c r="T495" s="27">
        <f>IFERROR(Points!S495/SUM(Points!$B495:$AG495),)*(1-$B495)</f>
        <v>0</v>
      </c>
      <c r="U495" s="27">
        <f>IFERROR(Points!T495/SUM(Points!$B495:$AG495),)*(1-$B495)</f>
        <v>0</v>
      </c>
      <c r="V495" s="27">
        <f>IFERROR(Points!U495/SUM(Points!$B495:$AG495),)*(1-$B495)</f>
        <v>0</v>
      </c>
      <c r="W495" s="27">
        <f>IFERROR(Points!V495/SUM(Points!$B495:$AG495),)*(1-$B495)</f>
        <v>0</v>
      </c>
      <c r="X495" s="27">
        <f>IFERROR(Points!W495/SUM(Points!$B495:$AG495),)*(1-$B495)</f>
        <v>0</v>
      </c>
      <c r="Y495" s="27">
        <f>IFERROR(Points!X495/SUM(Points!$B495:$AG495),)*(1-$B495)</f>
        <v>0</v>
      </c>
      <c r="Z495" s="27">
        <f>IFERROR(Points!Y495/SUM(Points!$B495:$AG495),)*(1-$B495)</f>
        <v>0</v>
      </c>
      <c r="AA495" s="27">
        <f>IFERROR(Points!Z495/SUM(Points!$B495:$AG495),)*(1-$B495)</f>
        <v>0</v>
      </c>
      <c r="AB495" s="27">
        <f>IFERROR(Points!AA495/SUM(Points!$B495:$AG495),)*(1-$B495)</f>
        <v>0</v>
      </c>
      <c r="AC495" s="27">
        <f>IFERROR(Points!AB495/SUM(Points!$B495:$AG495),)*(1-$B495)</f>
        <v>0</v>
      </c>
      <c r="AD495" s="27">
        <f>IFERROR(Points!AC495/SUM(Points!$B495:$AG495),)*(1-$B495)</f>
        <v>0</v>
      </c>
      <c r="AE495" s="27">
        <f>IFERROR(Points!AD495/SUM(Points!$B495:$AG495),)*(1-$B495)</f>
        <v>0</v>
      </c>
    </row>
    <row r="496" ht="22.5" customHeight="1">
      <c r="A496" s="25">
        <f t="shared" si="1"/>
        <v>46091</v>
      </c>
      <c r="B496" s="82">
        <v>0.04</v>
      </c>
      <c r="C496" s="27">
        <f>IFERROR(Points!B496/SUM(Points!$B496:$AG496),)*(1-$B496)</f>
        <v>0</v>
      </c>
      <c r="D496" s="27">
        <f>IFERROR(Points!C496/SUM(Points!$B496:$AG496),)*(1-$B496)</f>
        <v>0</v>
      </c>
      <c r="E496" s="27">
        <f>IFERROR(Points!D496/SUM(Points!$B496:$AG496),)*(1-$B496)</f>
        <v>0</v>
      </c>
      <c r="F496" s="27">
        <f>IFERROR(Points!E496/SUM(Points!$B496:$AG496),)*(1-$B496)</f>
        <v>0</v>
      </c>
      <c r="G496" s="27">
        <f>IFERROR(Points!F496/SUM(Points!$B496:$AG496),)*(1-$B496)</f>
        <v>0</v>
      </c>
      <c r="H496" s="27">
        <f>IFERROR(Points!G496/SUM(Points!$B496:$AG496),)*(1-$B496)</f>
        <v>0</v>
      </c>
      <c r="I496" s="27">
        <f>IFERROR(Points!H496/SUM(Points!$B496:$AG496),)*(1-$B496)</f>
        <v>0</v>
      </c>
      <c r="J496" s="27">
        <f>IFERROR(Points!I496/SUM(Points!$B496:$AG496),)*(1-$B496)</f>
        <v>0</v>
      </c>
      <c r="K496" s="27">
        <f>IFERROR(Points!J496/SUM(Points!$B496:$AG496),)*(1-$B496)</f>
        <v>0</v>
      </c>
      <c r="L496" s="27">
        <f>IFERROR(Points!K496/SUM(Points!$B496:$AG496),)*(1-$B496)</f>
        <v>0</v>
      </c>
      <c r="M496" s="27">
        <f>IFERROR(Points!L496/SUM(Points!$B496:$AG496),)*(1-$B496)</f>
        <v>0</v>
      </c>
      <c r="N496" s="27">
        <f>IFERROR(Points!M496/SUM(Points!$B496:$AG496),)*(1-$B496)</f>
        <v>0</v>
      </c>
      <c r="O496" s="27">
        <f>IFERROR(Points!N496/SUM(Points!$B496:$AG496),)*(1-$B496)</f>
        <v>0</v>
      </c>
      <c r="P496" s="27">
        <f>IFERROR(Points!O496/SUM(Points!$B496:$AG496),)*(1-$B496)</f>
        <v>0</v>
      </c>
      <c r="Q496" s="27">
        <f>IFERROR(Points!P496/SUM(Points!$B496:$AG496),)*(1-$B496)</f>
        <v>0</v>
      </c>
      <c r="R496" s="27">
        <f>IFERROR(Points!Q496/SUM(Points!$B496:$AG496),)*(1-$B496)</f>
        <v>0</v>
      </c>
      <c r="S496" s="27">
        <f>IFERROR(Points!R496/SUM(Points!$B496:$AG496),)*(1-$B496)</f>
        <v>0</v>
      </c>
      <c r="T496" s="27">
        <f>IFERROR(Points!S496/SUM(Points!$B496:$AG496),)*(1-$B496)</f>
        <v>0</v>
      </c>
      <c r="U496" s="27">
        <f>IFERROR(Points!T496/SUM(Points!$B496:$AG496),)*(1-$B496)</f>
        <v>0</v>
      </c>
      <c r="V496" s="27">
        <f>IFERROR(Points!U496/SUM(Points!$B496:$AG496),)*(1-$B496)</f>
        <v>0</v>
      </c>
      <c r="W496" s="27">
        <f>IFERROR(Points!V496/SUM(Points!$B496:$AG496),)*(1-$B496)</f>
        <v>0</v>
      </c>
      <c r="X496" s="27">
        <f>IFERROR(Points!W496/SUM(Points!$B496:$AG496),)*(1-$B496)</f>
        <v>0</v>
      </c>
      <c r="Y496" s="27">
        <f>IFERROR(Points!X496/SUM(Points!$B496:$AG496),)*(1-$B496)</f>
        <v>0</v>
      </c>
      <c r="Z496" s="27">
        <f>IFERROR(Points!Y496/SUM(Points!$B496:$AG496),)*(1-$B496)</f>
        <v>0</v>
      </c>
      <c r="AA496" s="27">
        <f>IFERROR(Points!Z496/SUM(Points!$B496:$AG496),)*(1-$B496)</f>
        <v>0</v>
      </c>
      <c r="AB496" s="27">
        <f>IFERROR(Points!AA496/SUM(Points!$B496:$AG496),)*(1-$B496)</f>
        <v>0</v>
      </c>
      <c r="AC496" s="27">
        <f>IFERROR(Points!AB496/SUM(Points!$B496:$AG496),)*(1-$B496)</f>
        <v>0</v>
      </c>
      <c r="AD496" s="27">
        <f>IFERROR(Points!AC496/SUM(Points!$B496:$AG496),)*(1-$B496)</f>
        <v>0</v>
      </c>
      <c r="AE496" s="27">
        <f>IFERROR(Points!AD496/SUM(Points!$B496:$AG496),)*(1-$B496)</f>
        <v>0</v>
      </c>
    </row>
    <row r="497" ht="22.5" customHeight="1">
      <c r="A497" s="25">
        <f t="shared" si="1"/>
        <v>46092</v>
      </c>
      <c r="B497" s="82">
        <v>0.04</v>
      </c>
      <c r="C497" s="27">
        <f>IFERROR(Points!B497/SUM(Points!$B497:$AG497),)*(1-$B497)</f>
        <v>0</v>
      </c>
      <c r="D497" s="27">
        <f>IFERROR(Points!C497/SUM(Points!$B497:$AG497),)*(1-$B497)</f>
        <v>0</v>
      </c>
      <c r="E497" s="27">
        <f>IFERROR(Points!D497/SUM(Points!$B497:$AG497),)*(1-$B497)</f>
        <v>0</v>
      </c>
      <c r="F497" s="27">
        <f>IFERROR(Points!E497/SUM(Points!$B497:$AG497),)*(1-$B497)</f>
        <v>0</v>
      </c>
      <c r="G497" s="27">
        <f>IFERROR(Points!F497/SUM(Points!$B497:$AG497),)*(1-$B497)</f>
        <v>0</v>
      </c>
      <c r="H497" s="27">
        <f>IFERROR(Points!G497/SUM(Points!$B497:$AG497),)*(1-$B497)</f>
        <v>0</v>
      </c>
      <c r="I497" s="27">
        <f>IFERROR(Points!H497/SUM(Points!$B497:$AG497),)*(1-$B497)</f>
        <v>0</v>
      </c>
      <c r="J497" s="27">
        <f>IFERROR(Points!I497/SUM(Points!$B497:$AG497),)*(1-$B497)</f>
        <v>0</v>
      </c>
      <c r="K497" s="27">
        <f>IFERROR(Points!J497/SUM(Points!$B497:$AG497),)*(1-$B497)</f>
        <v>0</v>
      </c>
      <c r="L497" s="27">
        <f>IFERROR(Points!K497/SUM(Points!$B497:$AG497),)*(1-$B497)</f>
        <v>0</v>
      </c>
      <c r="M497" s="27">
        <f>IFERROR(Points!L497/SUM(Points!$B497:$AG497),)*(1-$B497)</f>
        <v>0</v>
      </c>
      <c r="N497" s="27">
        <f>IFERROR(Points!M497/SUM(Points!$B497:$AG497),)*(1-$B497)</f>
        <v>0</v>
      </c>
      <c r="O497" s="27">
        <f>IFERROR(Points!N497/SUM(Points!$B497:$AG497),)*(1-$B497)</f>
        <v>0</v>
      </c>
      <c r="P497" s="27">
        <f>IFERROR(Points!O497/SUM(Points!$B497:$AG497),)*(1-$B497)</f>
        <v>0</v>
      </c>
      <c r="Q497" s="27">
        <f>IFERROR(Points!P497/SUM(Points!$B497:$AG497),)*(1-$B497)</f>
        <v>0</v>
      </c>
      <c r="R497" s="27">
        <f>IFERROR(Points!Q497/SUM(Points!$B497:$AG497),)*(1-$B497)</f>
        <v>0</v>
      </c>
      <c r="S497" s="27">
        <f>IFERROR(Points!R497/SUM(Points!$B497:$AG497),)*(1-$B497)</f>
        <v>0</v>
      </c>
      <c r="T497" s="27">
        <f>IFERROR(Points!S497/SUM(Points!$B497:$AG497),)*(1-$B497)</f>
        <v>0</v>
      </c>
      <c r="U497" s="27">
        <f>IFERROR(Points!T497/SUM(Points!$B497:$AG497),)*(1-$B497)</f>
        <v>0</v>
      </c>
      <c r="V497" s="27">
        <f>IFERROR(Points!U497/SUM(Points!$B497:$AG497),)*(1-$B497)</f>
        <v>0</v>
      </c>
      <c r="W497" s="27">
        <f>IFERROR(Points!V497/SUM(Points!$B497:$AG497),)*(1-$B497)</f>
        <v>0</v>
      </c>
      <c r="X497" s="27">
        <f>IFERROR(Points!W497/SUM(Points!$B497:$AG497),)*(1-$B497)</f>
        <v>0</v>
      </c>
      <c r="Y497" s="27">
        <f>IFERROR(Points!X497/SUM(Points!$B497:$AG497),)*(1-$B497)</f>
        <v>0</v>
      </c>
      <c r="Z497" s="27">
        <f>IFERROR(Points!Y497/SUM(Points!$B497:$AG497),)*(1-$B497)</f>
        <v>0</v>
      </c>
      <c r="AA497" s="27">
        <f>IFERROR(Points!Z497/SUM(Points!$B497:$AG497),)*(1-$B497)</f>
        <v>0</v>
      </c>
      <c r="AB497" s="27">
        <f>IFERROR(Points!AA497/SUM(Points!$B497:$AG497),)*(1-$B497)</f>
        <v>0</v>
      </c>
      <c r="AC497" s="27">
        <f>IFERROR(Points!AB497/SUM(Points!$B497:$AG497),)*(1-$B497)</f>
        <v>0</v>
      </c>
      <c r="AD497" s="27">
        <f>IFERROR(Points!AC497/SUM(Points!$B497:$AG497),)*(1-$B497)</f>
        <v>0</v>
      </c>
      <c r="AE497" s="27">
        <f>IFERROR(Points!AD497/SUM(Points!$B497:$AG497),)*(1-$B497)</f>
        <v>0</v>
      </c>
    </row>
    <row r="498" ht="22.5" customHeight="1">
      <c r="A498" s="25">
        <f t="shared" si="1"/>
        <v>46093</v>
      </c>
      <c r="B498" s="82">
        <v>0.04</v>
      </c>
      <c r="C498" s="27">
        <f>IFERROR(Points!B498/SUM(Points!$B498:$AG498),)*(1-$B498)</f>
        <v>0</v>
      </c>
      <c r="D498" s="27">
        <f>IFERROR(Points!C498/SUM(Points!$B498:$AG498),)*(1-$B498)</f>
        <v>0</v>
      </c>
      <c r="E498" s="27">
        <f>IFERROR(Points!D498/SUM(Points!$B498:$AG498),)*(1-$B498)</f>
        <v>0</v>
      </c>
      <c r="F498" s="27">
        <f>IFERROR(Points!E498/SUM(Points!$B498:$AG498),)*(1-$B498)</f>
        <v>0</v>
      </c>
      <c r="G498" s="27">
        <f>IFERROR(Points!F498/SUM(Points!$B498:$AG498),)*(1-$B498)</f>
        <v>0</v>
      </c>
      <c r="H498" s="27">
        <f>IFERROR(Points!G498/SUM(Points!$B498:$AG498),)*(1-$B498)</f>
        <v>0</v>
      </c>
      <c r="I498" s="27">
        <f>IFERROR(Points!H498/SUM(Points!$B498:$AG498),)*(1-$B498)</f>
        <v>0</v>
      </c>
      <c r="J498" s="27">
        <f>IFERROR(Points!I498/SUM(Points!$B498:$AG498),)*(1-$B498)</f>
        <v>0</v>
      </c>
      <c r="K498" s="27">
        <f>IFERROR(Points!J498/SUM(Points!$B498:$AG498),)*(1-$B498)</f>
        <v>0</v>
      </c>
      <c r="L498" s="27">
        <f>IFERROR(Points!K498/SUM(Points!$B498:$AG498),)*(1-$B498)</f>
        <v>0</v>
      </c>
      <c r="M498" s="27">
        <f>IFERROR(Points!L498/SUM(Points!$B498:$AG498),)*(1-$B498)</f>
        <v>0</v>
      </c>
      <c r="N498" s="27">
        <f>IFERROR(Points!M498/SUM(Points!$B498:$AG498),)*(1-$B498)</f>
        <v>0</v>
      </c>
      <c r="O498" s="27">
        <f>IFERROR(Points!N498/SUM(Points!$B498:$AG498),)*(1-$B498)</f>
        <v>0</v>
      </c>
      <c r="P498" s="27">
        <f>IFERROR(Points!O498/SUM(Points!$B498:$AG498),)*(1-$B498)</f>
        <v>0</v>
      </c>
      <c r="Q498" s="27">
        <f>IFERROR(Points!P498/SUM(Points!$B498:$AG498),)*(1-$B498)</f>
        <v>0</v>
      </c>
      <c r="R498" s="27">
        <f>IFERROR(Points!Q498/SUM(Points!$B498:$AG498),)*(1-$B498)</f>
        <v>0</v>
      </c>
      <c r="S498" s="27">
        <f>IFERROR(Points!R498/SUM(Points!$B498:$AG498),)*(1-$B498)</f>
        <v>0</v>
      </c>
      <c r="T498" s="27">
        <f>IFERROR(Points!S498/SUM(Points!$B498:$AG498),)*(1-$B498)</f>
        <v>0</v>
      </c>
      <c r="U498" s="27">
        <f>IFERROR(Points!T498/SUM(Points!$B498:$AG498),)*(1-$B498)</f>
        <v>0</v>
      </c>
      <c r="V498" s="27">
        <f>IFERROR(Points!U498/SUM(Points!$B498:$AG498),)*(1-$B498)</f>
        <v>0</v>
      </c>
      <c r="W498" s="27">
        <f>IFERROR(Points!V498/SUM(Points!$B498:$AG498),)*(1-$B498)</f>
        <v>0</v>
      </c>
      <c r="X498" s="27">
        <f>IFERROR(Points!W498/SUM(Points!$B498:$AG498),)*(1-$B498)</f>
        <v>0</v>
      </c>
      <c r="Y498" s="27">
        <f>IFERROR(Points!X498/SUM(Points!$B498:$AG498),)*(1-$B498)</f>
        <v>0</v>
      </c>
      <c r="Z498" s="27">
        <f>IFERROR(Points!Y498/SUM(Points!$B498:$AG498),)*(1-$B498)</f>
        <v>0</v>
      </c>
      <c r="AA498" s="27">
        <f>IFERROR(Points!Z498/SUM(Points!$B498:$AG498),)*(1-$B498)</f>
        <v>0</v>
      </c>
      <c r="AB498" s="27">
        <f>IFERROR(Points!AA498/SUM(Points!$B498:$AG498),)*(1-$B498)</f>
        <v>0</v>
      </c>
      <c r="AC498" s="27">
        <f>IFERROR(Points!AB498/SUM(Points!$B498:$AG498),)*(1-$B498)</f>
        <v>0</v>
      </c>
      <c r="AD498" s="27">
        <f>IFERROR(Points!AC498/SUM(Points!$B498:$AG498),)*(1-$B498)</f>
        <v>0</v>
      </c>
      <c r="AE498" s="27">
        <f>IFERROR(Points!AD498/SUM(Points!$B498:$AG498),)*(1-$B498)</f>
        <v>0</v>
      </c>
    </row>
    <row r="499" ht="22.5" customHeight="1">
      <c r="A499" s="25">
        <f t="shared" si="1"/>
        <v>46094</v>
      </c>
      <c r="B499" s="82">
        <v>0.04</v>
      </c>
      <c r="C499" s="27">
        <f>IFERROR(Points!B499/SUM(Points!$B499:$AG499),)*(1-$B499)</f>
        <v>0</v>
      </c>
      <c r="D499" s="27">
        <f>IFERROR(Points!C499/SUM(Points!$B499:$AG499),)*(1-$B499)</f>
        <v>0</v>
      </c>
      <c r="E499" s="27">
        <f>IFERROR(Points!D499/SUM(Points!$B499:$AG499),)*(1-$B499)</f>
        <v>0</v>
      </c>
      <c r="F499" s="27">
        <f>IFERROR(Points!E499/SUM(Points!$B499:$AG499),)*(1-$B499)</f>
        <v>0</v>
      </c>
      <c r="G499" s="27">
        <f>IFERROR(Points!F499/SUM(Points!$B499:$AG499),)*(1-$B499)</f>
        <v>0</v>
      </c>
      <c r="H499" s="27">
        <f>IFERROR(Points!G499/SUM(Points!$B499:$AG499),)*(1-$B499)</f>
        <v>0</v>
      </c>
      <c r="I499" s="27">
        <f>IFERROR(Points!H499/SUM(Points!$B499:$AG499),)*(1-$B499)</f>
        <v>0</v>
      </c>
      <c r="J499" s="27">
        <f>IFERROR(Points!I499/SUM(Points!$B499:$AG499),)*(1-$B499)</f>
        <v>0</v>
      </c>
      <c r="K499" s="27">
        <f>IFERROR(Points!J499/SUM(Points!$B499:$AG499),)*(1-$B499)</f>
        <v>0</v>
      </c>
      <c r="L499" s="27">
        <f>IFERROR(Points!K499/SUM(Points!$B499:$AG499),)*(1-$B499)</f>
        <v>0</v>
      </c>
      <c r="M499" s="27">
        <f>IFERROR(Points!L499/SUM(Points!$B499:$AG499),)*(1-$B499)</f>
        <v>0</v>
      </c>
      <c r="N499" s="27">
        <f>IFERROR(Points!M499/SUM(Points!$B499:$AG499),)*(1-$B499)</f>
        <v>0</v>
      </c>
      <c r="O499" s="27">
        <f>IFERROR(Points!N499/SUM(Points!$B499:$AG499),)*(1-$B499)</f>
        <v>0</v>
      </c>
      <c r="P499" s="27">
        <f>IFERROR(Points!O499/SUM(Points!$B499:$AG499),)*(1-$B499)</f>
        <v>0</v>
      </c>
      <c r="Q499" s="27">
        <f>IFERROR(Points!P499/SUM(Points!$B499:$AG499),)*(1-$B499)</f>
        <v>0</v>
      </c>
      <c r="R499" s="27">
        <f>IFERROR(Points!Q499/SUM(Points!$B499:$AG499),)*(1-$B499)</f>
        <v>0</v>
      </c>
      <c r="S499" s="27">
        <f>IFERROR(Points!R499/SUM(Points!$B499:$AG499),)*(1-$B499)</f>
        <v>0</v>
      </c>
      <c r="T499" s="27">
        <f>IFERROR(Points!S499/SUM(Points!$B499:$AG499),)*(1-$B499)</f>
        <v>0</v>
      </c>
      <c r="U499" s="27">
        <f>IFERROR(Points!T499/SUM(Points!$B499:$AG499),)*(1-$B499)</f>
        <v>0</v>
      </c>
      <c r="V499" s="27">
        <f>IFERROR(Points!U499/SUM(Points!$B499:$AG499),)*(1-$B499)</f>
        <v>0</v>
      </c>
      <c r="W499" s="27">
        <f>IFERROR(Points!V499/SUM(Points!$B499:$AG499),)*(1-$B499)</f>
        <v>0</v>
      </c>
      <c r="X499" s="27">
        <f>IFERROR(Points!W499/SUM(Points!$B499:$AG499),)*(1-$B499)</f>
        <v>0</v>
      </c>
      <c r="Y499" s="27">
        <f>IFERROR(Points!X499/SUM(Points!$B499:$AG499),)*(1-$B499)</f>
        <v>0</v>
      </c>
      <c r="Z499" s="27">
        <f>IFERROR(Points!Y499/SUM(Points!$B499:$AG499),)*(1-$B499)</f>
        <v>0</v>
      </c>
      <c r="AA499" s="27">
        <f>IFERROR(Points!Z499/SUM(Points!$B499:$AG499),)*(1-$B499)</f>
        <v>0</v>
      </c>
      <c r="AB499" s="27">
        <f>IFERROR(Points!AA499/SUM(Points!$B499:$AG499),)*(1-$B499)</f>
        <v>0</v>
      </c>
      <c r="AC499" s="27">
        <f>IFERROR(Points!AB499/SUM(Points!$B499:$AG499),)*(1-$B499)</f>
        <v>0</v>
      </c>
      <c r="AD499" s="27">
        <f>IFERROR(Points!AC499/SUM(Points!$B499:$AG499),)*(1-$B499)</f>
        <v>0</v>
      </c>
      <c r="AE499" s="27">
        <f>IFERROR(Points!AD499/SUM(Points!$B499:$AG499),)*(1-$B499)</f>
        <v>0</v>
      </c>
    </row>
    <row r="500" ht="22.5" customHeight="1">
      <c r="A500" s="25">
        <f t="shared" si="1"/>
        <v>46095</v>
      </c>
      <c r="B500" s="82">
        <v>0.04</v>
      </c>
      <c r="C500" s="27">
        <f>IFERROR(Points!B500/SUM(Points!$B500:$AG500),)*(1-$B500)</f>
        <v>0</v>
      </c>
      <c r="D500" s="27">
        <f>IFERROR(Points!C500/SUM(Points!$B500:$AG500),)*(1-$B500)</f>
        <v>0</v>
      </c>
      <c r="E500" s="27">
        <f>IFERROR(Points!D500/SUM(Points!$B500:$AG500),)*(1-$B500)</f>
        <v>0</v>
      </c>
      <c r="F500" s="27">
        <f>IFERROR(Points!E500/SUM(Points!$B500:$AG500),)*(1-$B500)</f>
        <v>0</v>
      </c>
      <c r="G500" s="27">
        <f>IFERROR(Points!F500/SUM(Points!$B500:$AG500),)*(1-$B500)</f>
        <v>0</v>
      </c>
      <c r="H500" s="27">
        <f>IFERROR(Points!G500/SUM(Points!$B500:$AG500),)*(1-$B500)</f>
        <v>0</v>
      </c>
      <c r="I500" s="27">
        <f>IFERROR(Points!H500/SUM(Points!$B500:$AG500),)*(1-$B500)</f>
        <v>0</v>
      </c>
      <c r="J500" s="27">
        <f>IFERROR(Points!I500/SUM(Points!$B500:$AG500),)*(1-$B500)</f>
        <v>0</v>
      </c>
      <c r="K500" s="27">
        <f>IFERROR(Points!J500/SUM(Points!$B500:$AG500),)*(1-$B500)</f>
        <v>0</v>
      </c>
      <c r="L500" s="27">
        <f>IFERROR(Points!K500/SUM(Points!$B500:$AG500),)*(1-$B500)</f>
        <v>0</v>
      </c>
      <c r="M500" s="27">
        <f>IFERROR(Points!L500/SUM(Points!$B500:$AG500),)*(1-$B500)</f>
        <v>0</v>
      </c>
      <c r="N500" s="27">
        <f>IFERROR(Points!M500/SUM(Points!$B500:$AG500),)*(1-$B500)</f>
        <v>0</v>
      </c>
      <c r="O500" s="27">
        <f>IFERROR(Points!N500/SUM(Points!$B500:$AG500),)*(1-$B500)</f>
        <v>0</v>
      </c>
      <c r="P500" s="27">
        <f>IFERROR(Points!O500/SUM(Points!$B500:$AG500),)*(1-$B500)</f>
        <v>0</v>
      </c>
      <c r="Q500" s="27">
        <f>IFERROR(Points!P500/SUM(Points!$B500:$AG500),)*(1-$B500)</f>
        <v>0</v>
      </c>
      <c r="R500" s="27">
        <f>IFERROR(Points!Q500/SUM(Points!$B500:$AG500),)*(1-$B500)</f>
        <v>0</v>
      </c>
      <c r="S500" s="27">
        <f>IFERROR(Points!R500/SUM(Points!$B500:$AG500),)*(1-$B500)</f>
        <v>0</v>
      </c>
      <c r="T500" s="27">
        <f>IFERROR(Points!S500/SUM(Points!$B500:$AG500),)*(1-$B500)</f>
        <v>0</v>
      </c>
      <c r="U500" s="27">
        <f>IFERROR(Points!T500/SUM(Points!$B500:$AG500),)*(1-$B500)</f>
        <v>0</v>
      </c>
      <c r="V500" s="27">
        <f>IFERROR(Points!U500/SUM(Points!$B500:$AG500),)*(1-$B500)</f>
        <v>0</v>
      </c>
      <c r="W500" s="27">
        <f>IFERROR(Points!V500/SUM(Points!$B500:$AG500),)*(1-$B500)</f>
        <v>0</v>
      </c>
      <c r="X500" s="27">
        <f>IFERROR(Points!W500/SUM(Points!$B500:$AG500),)*(1-$B500)</f>
        <v>0</v>
      </c>
      <c r="Y500" s="27">
        <f>IFERROR(Points!X500/SUM(Points!$B500:$AG500),)*(1-$B500)</f>
        <v>0</v>
      </c>
      <c r="Z500" s="27">
        <f>IFERROR(Points!Y500/SUM(Points!$B500:$AG500),)*(1-$B500)</f>
        <v>0</v>
      </c>
      <c r="AA500" s="27">
        <f>IFERROR(Points!Z500/SUM(Points!$B500:$AG500),)*(1-$B500)</f>
        <v>0</v>
      </c>
      <c r="AB500" s="27">
        <f>IFERROR(Points!AA500/SUM(Points!$B500:$AG500),)*(1-$B500)</f>
        <v>0</v>
      </c>
      <c r="AC500" s="27">
        <f>IFERROR(Points!AB500/SUM(Points!$B500:$AG500),)*(1-$B500)</f>
        <v>0</v>
      </c>
      <c r="AD500" s="27">
        <f>IFERROR(Points!AC500/SUM(Points!$B500:$AG500),)*(1-$B500)</f>
        <v>0</v>
      </c>
      <c r="AE500" s="27">
        <f>IFERROR(Points!AD500/SUM(Points!$B500:$AG500),)*(1-$B500)</f>
        <v>0</v>
      </c>
    </row>
    <row r="501" ht="22.5" customHeight="1">
      <c r="A501" s="25">
        <f t="shared" si="1"/>
        <v>46096</v>
      </c>
      <c r="B501" s="82">
        <v>0.04</v>
      </c>
      <c r="C501" s="27">
        <f>IFERROR(Points!B501/SUM(Points!$B501:$AG501),)*(1-$B501)</f>
        <v>0</v>
      </c>
      <c r="D501" s="27">
        <f>IFERROR(Points!C501/SUM(Points!$B501:$AG501),)*(1-$B501)</f>
        <v>0</v>
      </c>
      <c r="E501" s="27">
        <f>IFERROR(Points!D501/SUM(Points!$B501:$AG501),)*(1-$B501)</f>
        <v>0</v>
      </c>
      <c r="F501" s="27">
        <f>IFERROR(Points!E501/SUM(Points!$B501:$AG501),)*(1-$B501)</f>
        <v>0</v>
      </c>
      <c r="G501" s="27">
        <f>IFERROR(Points!F501/SUM(Points!$B501:$AG501),)*(1-$B501)</f>
        <v>0</v>
      </c>
      <c r="H501" s="27">
        <f>IFERROR(Points!G501/SUM(Points!$B501:$AG501),)*(1-$B501)</f>
        <v>0</v>
      </c>
      <c r="I501" s="27">
        <f>IFERROR(Points!H501/SUM(Points!$B501:$AG501),)*(1-$B501)</f>
        <v>0</v>
      </c>
      <c r="J501" s="27">
        <f>IFERROR(Points!I501/SUM(Points!$B501:$AG501),)*(1-$B501)</f>
        <v>0</v>
      </c>
      <c r="K501" s="27">
        <f>IFERROR(Points!J501/SUM(Points!$B501:$AG501),)*(1-$B501)</f>
        <v>0</v>
      </c>
      <c r="L501" s="27">
        <f>IFERROR(Points!K501/SUM(Points!$B501:$AG501),)*(1-$B501)</f>
        <v>0</v>
      </c>
      <c r="M501" s="27">
        <f>IFERROR(Points!L501/SUM(Points!$B501:$AG501),)*(1-$B501)</f>
        <v>0</v>
      </c>
      <c r="N501" s="27">
        <f>IFERROR(Points!M501/SUM(Points!$B501:$AG501),)*(1-$B501)</f>
        <v>0</v>
      </c>
      <c r="O501" s="27">
        <f>IFERROR(Points!N501/SUM(Points!$B501:$AG501),)*(1-$B501)</f>
        <v>0</v>
      </c>
      <c r="P501" s="27">
        <f>IFERROR(Points!O501/SUM(Points!$B501:$AG501),)*(1-$B501)</f>
        <v>0</v>
      </c>
      <c r="Q501" s="27">
        <f>IFERROR(Points!P501/SUM(Points!$B501:$AG501),)*(1-$B501)</f>
        <v>0</v>
      </c>
      <c r="R501" s="27">
        <f>IFERROR(Points!Q501/SUM(Points!$B501:$AG501),)*(1-$B501)</f>
        <v>0</v>
      </c>
      <c r="S501" s="27">
        <f>IFERROR(Points!R501/SUM(Points!$B501:$AG501),)*(1-$B501)</f>
        <v>0</v>
      </c>
      <c r="T501" s="27">
        <f>IFERROR(Points!S501/SUM(Points!$B501:$AG501),)*(1-$B501)</f>
        <v>0</v>
      </c>
      <c r="U501" s="27">
        <f>IFERROR(Points!T501/SUM(Points!$B501:$AG501),)*(1-$B501)</f>
        <v>0</v>
      </c>
      <c r="V501" s="27">
        <f>IFERROR(Points!U501/SUM(Points!$B501:$AG501),)*(1-$B501)</f>
        <v>0</v>
      </c>
      <c r="W501" s="27">
        <f>IFERROR(Points!V501/SUM(Points!$B501:$AG501),)*(1-$B501)</f>
        <v>0</v>
      </c>
      <c r="X501" s="27">
        <f>IFERROR(Points!W501/SUM(Points!$B501:$AG501),)*(1-$B501)</f>
        <v>0</v>
      </c>
      <c r="Y501" s="27">
        <f>IFERROR(Points!X501/SUM(Points!$B501:$AG501),)*(1-$B501)</f>
        <v>0</v>
      </c>
      <c r="Z501" s="27">
        <f>IFERROR(Points!Y501/SUM(Points!$B501:$AG501),)*(1-$B501)</f>
        <v>0</v>
      </c>
      <c r="AA501" s="27">
        <f>IFERROR(Points!Z501/SUM(Points!$B501:$AG501),)*(1-$B501)</f>
        <v>0</v>
      </c>
      <c r="AB501" s="27">
        <f>IFERROR(Points!AA501/SUM(Points!$B501:$AG501),)*(1-$B501)</f>
        <v>0</v>
      </c>
      <c r="AC501" s="27">
        <f>IFERROR(Points!AB501/SUM(Points!$B501:$AG501),)*(1-$B501)</f>
        <v>0</v>
      </c>
      <c r="AD501" s="27">
        <f>IFERROR(Points!AC501/SUM(Points!$B501:$AG501),)*(1-$B501)</f>
        <v>0</v>
      </c>
      <c r="AE501" s="27">
        <f>IFERROR(Points!AD501/SUM(Points!$B501:$AG501),)*(1-$B501)</f>
        <v>0</v>
      </c>
    </row>
    <row r="502" ht="22.5" customHeight="1">
      <c r="A502" s="25">
        <f t="shared" si="1"/>
        <v>46097</v>
      </c>
      <c r="B502" s="82">
        <v>0.04</v>
      </c>
      <c r="C502" s="27">
        <f>IFERROR(Points!B502/SUM(Points!$B502:$AG502),)*(1-$B502)</f>
        <v>0</v>
      </c>
      <c r="D502" s="27">
        <f>IFERROR(Points!C502/SUM(Points!$B502:$AG502),)*(1-$B502)</f>
        <v>0</v>
      </c>
      <c r="E502" s="27">
        <f>IFERROR(Points!D502/SUM(Points!$B502:$AG502),)*(1-$B502)</f>
        <v>0</v>
      </c>
      <c r="F502" s="27">
        <f>IFERROR(Points!E502/SUM(Points!$B502:$AG502),)*(1-$B502)</f>
        <v>0</v>
      </c>
      <c r="G502" s="27">
        <f>IFERROR(Points!F502/SUM(Points!$B502:$AG502),)*(1-$B502)</f>
        <v>0</v>
      </c>
      <c r="H502" s="27">
        <f>IFERROR(Points!G502/SUM(Points!$B502:$AG502),)*(1-$B502)</f>
        <v>0</v>
      </c>
      <c r="I502" s="27">
        <f>IFERROR(Points!H502/SUM(Points!$B502:$AG502),)*(1-$B502)</f>
        <v>0</v>
      </c>
      <c r="J502" s="27">
        <f>IFERROR(Points!I502/SUM(Points!$B502:$AG502),)*(1-$B502)</f>
        <v>0</v>
      </c>
      <c r="K502" s="27">
        <f>IFERROR(Points!J502/SUM(Points!$B502:$AG502),)*(1-$B502)</f>
        <v>0</v>
      </c>
      <c r="L502" s="27">
        <f>IFERROR(Points!K502/SUM(Points!$B502:$AG502),)*(1-$B502)</f>
        <v>0</v>
      </c>
      <c r="M502" s="27">
        <f>IFERROR(Points!L502/SUM(Points!$B502:$AG502),)*(1-$B502)</f>
        <v>0</v>
      </c>
      <c r="N502" s="27">
        <f>IFERROR(Points!M502/SUM(Points!$B502:$AG502),)*(1-$B502)</f>
        <v>0</v>
      </c>
      <c r="O502" s="27">
        <f>IFERROR(Points!N502/SUM(Points!$B502:$AG502),)*(1-$B502)</f>
        <v>0</v>
      </c>
      <c r="P502" s="27">
        <f>IFERROR(Points!O502/SUM(Points!$B502:$AG502),)*(1-$B502)</f>
        <v>0</v>
      </c>
      <c r="Q502" s="27">
        <f>IFERROR(Points!P502/SUM(Points!$B502:$AG502),)*(1-$B502)</f>
        <v>0</v>
      </c>
      <c r="R502" s="27">
        <f>IFERROR(Points!Q502/SUM(Points!$B502:$AG502),)*(1-$B502)</f>
        <v>0</v>
      </c>
      <c r="S502" s="27">
        <f>IFERROR(Points!R502/SUM(Points!$B502:$AG502),)*(1-$B502)</f>
        <v>0</v>
      </c>
      <c r="T502" s="27">
        <f>IFERROR(Points!S502/SUM(Points!$B502:$AG502),)*(1-$B502)</f>
        <v>0</v>
      </c>
      <c r="U502" s="27">
        <f>IFERROR(Points!T502/SUM(Points!$B502:$AG502),)*(1-$B502)</f>
        <v>0</v>
      </c>
      <c r="V502" s="27">
        <f>IFERROR(Points!U502/SUM(Points!$B502:$AG502),)*(1-$B502)</f>
        <v>0</v>
      </c>
      <c r="W502" s="27">
        <f>IFERROR(Points!V502/SUM(Points!$B502:$AG502),)*(1-$B502)</f>
        <v>0</v>
      </c>
      <c r="X502" s="27">
        <f>IFERROR(Points!W502/SUM(Points!$B502:$AG502),)*(1-$B502)</f>
        <v>0</v>
      </c>
      <c r="Y502" s="27">
        <f>IFERROR(Points!X502/SUM(Points!$B502:$AG502),)*(1-$B502)</f>
        <v>0</v>
      </c>
      <c r="Z502" s="27">
        <f>IFERROR(Points!Y502/SUM(Points!$B502:$AG502),)*(1-$B502)</f>
        <v>0</v>
      </c>
      <c r="AA502" s="27">
        <f>IFERROR(Points!Z502/SUM(Points!$B502:$AG502),)*(1-$B502)</f>
        <v>0</v>
      </c>
      <c r="AB502" s="27">
        <f>IFERROR(Points!AA502/SUM(Points!$B502:$AG502),)*(1-$B502)</f>
        <v>0</v>
      </c>
      <c r="AC502" s="27">
        <f>IFERROR(Points!AB502/SUM(Points!$B502:$AG502),)*(1-$B502)</f>
        <v>0</v>
      </c>
      <c r="AD502" s="27">
        <f>IFERROR(Points!AC502/SUM(Points!$B502:$AG502),)*(1-$B502)</f>
        <v>0</v>
      </c>
      <c r="AE502" s="27">
        <f>IFERROR(Points!AD502/SUM(Points!$B502:$AG502),)*(1-$B502)</f>
        <v>0</v>
      </c>
    </row>
    <row r="503" ht="22.5" customHeight="1">
      <c r="A503" s="25">
        <f t="shared" si="1"/>
        <v>46098</v>
      </c>
      <c r="B503" s="82">
        <v>0.04</v>
      </c>
      <c r="C503" s="27">
        <f>IFERROR(Points!B503/SUM(Points!$B503:$AG503),)*(1-$B503)</f>
        <v>0</v>
      </c>
      <c r="D503" s="27">
        <f>IFERROR(Points!C503/SUM(Points!$B503:$AG503),)*(1-$B503)</f>
        <v>0</v>
      </c>
      <c r="E503" s="27">
        <f>IFERROR(Points!D503/SUM(Points!$B503:$AG503),)*(1-$B503)</f>
        <v>0</v>
      </c>
      <c r="F503" s="27">
        <f>IFERROR(Points!E503/SUM(Points!$B503:$AG503),)*(1-$B503)</f>
        <v>0</v>
      </c>
      <c r="G503" s="27">
        <f>IFERROR(Points!F503/SUM(Points!$B503:$AG503),)*(1-$B503)</f>
        <v>0</v>
      </c>
      <c r="H503" s="27">
        <f>IFERROR(Points!G503/SUM(Points!$B503:$AG503),)*(1-$B503)</f>
        <v>0</v>
      </c>
      <c r="I503" s="27">
        <f>IFERROR(Points!H503/SUM(Points!$B503:$AG503),)*(1-$B503)</f>
        <v>0</v>
      </c>
      <c r="J503" s="27">
        <f>IFERROR(Points!I503/SUM(Points!$B503:$AG503),)*(1-$B503)</f>
        <v>0</v>
      </c>
      <c r="K503" s="27">
        <f>IFERROR(Points!J503/SUM(Points!$B503:$AG503),)*(1-$B503)</f>
        <v>0</v>
      </c>
      <c r="L503" s="27">
        <f>IFERROR(Points!K503/SUM(Points!$B503:$AG503),)*(1-$B503)</f>
        <v>0</v>
      </c>
      <c r="M503" s="27">
        <f>IFERROR(Points!L503/SUM(Points!$B503:$AG503),)*(1-$B503)</f>
        <v>0</v>
      </c>
      <c r="N503" s="27">
        <f>IFERROR(Points!M503/SUM(Points!$B503:$AG503),)*(1-$B503)</f>
        <v>0</v>
      </c>
      <c r="O503" s="27">
        <f>IFERROR(Points!N503/SUM(Points!$B503:$AG503),)*(1-$B503)</f>
        <v>0</v>
      </c>
      <c r="P503" s="27">
        <f>IFERROR(Points!O503/SUM(Points!$B503:$AG503),)*(1-$B503)</f>
        <v>0</v>
      </c>
      <c r="Q503" s="27">
        <f>IFERROR(Points!P503/SUM(Points!$B503:$AG503),)*(1-$B503)</f>
        <v>0</v>
      </c>
      <c r="R503" s="27">
        <f>IFERROR(Points!Q503/SUM(Points!$B503:$AG503),)*(1-$B503)</f>
        <v>0</v>
      </c>
      <c r="S503" s="27">
        <f>IFERROR(Points!R503/SUM(Points!$B503:$AG503),)*(1-$B503)</f>
        <v>0</v>
      </c>
      <c r="T503" s="27">
        <f>IFERROR(Points!S503/SUM(Points!$B503:$AG503),)*(1-$B503)</f>
        <v>0</v>
      </c>
      <c r="U503" s="27">
        <f>IFERROR(Points!T503/SUM(Points!$B503:$AG503),)*(1-$B503)</f>
        <v>0</v>
      </c>
      <c r="V503" s="27">
        <f>IFERROR(Points!U503/SUM(Points!$B503:$AG503),)*(1-$B503)</f>
        <v>0</v>
      </c>
      <c r="W503" s="27">
        <f>IFERROR(Points!V503/SUM(Points!$B503:$AG503),)*(1-$B503)</f>
        <v>0</v>
      </c>
      <c r="X503" s="27">
        <f>IFERROR(Points!W503/SUM(Points!$B503:$AG503),)*(1-$B503)</f>
        <v>0</v>
      </c>
      <c r="Y503" s="27">
        <f>IFERROR(Points!X503/SUM(Points!$B503:$AG503),)*(1-$B503)</f>
        <v>0</v>
      </c>
      <c r="Z503" s="27">
        <f>IFERROR(Points!Y503/SUM(Points!$B503:$AG503),)*(1-$B503)</f>
        <v>0</v>
      </c>
      <c r="AA503" s="27">
        <f>IFERROR(Points!Z503/SUM(Points!$B503:$AG503),)*(1-$B503)</f>
        <v>0</v>
      </c>
      <c r="AB503" s="27">
        <f>IFERROR(Points!AA503/SUM(Points!$B503:$AG503),)*(1-$B503)</f>
        <v>0</v>
      </c>
      <c r="AC503" s="27">
        <f>IFERROR(Points!AB503/SUM(Points!$B503:$AG503),)*(1-$B503)</f>
        <v>0</v>
      </c>
      <c r="AD503" s="27">
        <f>IFERROR(Points!AC503/SUM(Points!$B503:$AG503),)*(1-$B503)</f>
        <v>0</v>
      </c>
      <c r="AE503" s="27">
        <f>IFERROR(Points!AD503/SUM(Points!$B503:$AG503),)*(1-$B503)</f>
        <v>0</v>
      </c>
    </row>
    <row r="504" ht="22.5" customHeight="1">
      <c r="A504" s="25">
        <f t="shared" si="1"/>
        <v>46099</v>
      </c>
      <c r="B504" s="82">
        <v>0.04</v>
      </c>
      <c r="C504" s="27">
        <f>IFERROR(Points!B504/SUM(Points!$B504:$AG504),)*(1-$B504)</f>
        <v>0</v>
      </c>
      <c r="D504" s="27">
        <f>IFERROR(Points!C504/SUM(Points!$B504:$AG504),)*(1-$B504)</f>
        <v>0</v>
      </c>
      <c r="E504" s="27">
        <f>IFERROR(Points!D504/SUM(Points!$B504:$AG504),)*(1-$B504)</f>
        <v>0</v>
      </c>
      <c r="F504" s="27">
        <f>IFERROR(Points!E504/SUM(Points!$B504:$AG504),)*(1-$B504)</f>
        <v>0</v>
      </c>
      <c r="G504" s="27">
        <f>IFERROR(Points!F504/SUM(Points!$B504:$AG504),)*(1-$B504)</f>
        <v>0</v>
      </c>
      <c r="H504" s="27">
        <f>IFERROR(Points!G504/SUM(Points!$B504:$AG504),)*(1-$B504)</f>
        <v>0</v>
      </c>
      <c r="I504" s="27">
        <f>IFERROR(Points!H504/SUM(Points!$B504:$AG504),)*(1-$B504)</f>
        <v>0</v>
      </c>
      <c r="J504" s="27">
        <f>IFERROR(Points!I504/SUM(Points!$B504:$AG504),)*(1-$B504)</f>
        <v>0</v>
      </c>
      <c r="K504" s="27">
        <f>IFERROR(Points!J504/SUM(Points!$B504:$AG504),)*(1-$B504)</f>
        <v>0</v>
      </c>
      <c r="L504" s="27">
        <f>IFERROR(Points!K504/SUM(Points!$B504:$AG504),)*(1-$B504)</f>
        <v>0</v>
      </c>
      <c r="M504" s="27">
        <f>IFERROR(Points!L504/SUM(Points!$B504:$AG504),)*(1-$B504)</f>
        <v>0</v>
      </c>
      <c r="N504" s="27">
        <f>IFERROR(Points!M504/SUM(Points!$B504:$AG504),)*(1-$B504)</f>
        <v>0</v>
      </c>
      <c r="O504" s="27">
        <f>IFERROR(Points!N504/SUM(Points!$B504:$AG504),)*(1-$B504)</f>
        <v>0</v>
      </c>
      <c r="P504" s="27">
        <f>IFERROR(Points!O504/SUM(Points!$B504:$AG504),)*(1-$B504)</f>
        <v>0</v>
      </c>
      <c r="Q504" s="27">
        <f>IFERROR(Points!P504/SUM(Points!$B504:$AG504),)*(1-$B504)</f>
        <v>0</v>
      </c>
      <c r="R504" s="27">
        <f>IFERROR(Points!Q504/SUM(Points!$B504:$AG504),)*(1-$B504)</f>
        <v>0</v>
      </c>
      <c r="S504" s="27">
        <f>IFERROR(Points!R504/SUM(Points!$B504:$AG504),)*(1-$B504)</f>
        <v>0</v>
      </c>
      <c r="T504" s="27">
        <f>IFERROR(Points!S504/SUM(Points!$B504:$AG504),)*(1-$B504)</f>
        <v>0</v>
      </c>
      <c r="U504" s="27">
        <f>IFERROR(Points!T504/SUM(Points!$B504:$AG504),)*(1-$B504)</f>
        <v>0</v>
      </c>
      <c r="V504" s="27">
        <f>IFERROR(Points!U504/SUM(Points!$B504:$AG504),)*(1-$B504)</f>
        <v>0</v>
      </c>
      <c r="W504" s="27">
        <f>IFERROR(Points!V504/SUM(Points!$B504:$AG504),)*(1-$B504)</f>
        <v>0</v>
      </c>
      <c r="X504" s="27">
        <f>IFERROR(Points!W504/SUM(Points!$B504:$AG504),)*(1-$B504)</f>
        <v>0</v>
      </c>
      <c r="Y504" s="27">
        <f>IFERROR(Points!X504/SUM(Points!$B504:$AG504),)*(1-$B504)</f>
        <v>0</v>
      </c>
      <c r="Z504" s="27">
        <f>IFERROR(Points!Y504/SUM(Points!$B504:$AG504),)*(1-$B504)</f>
        <v>0</v>
      </c>
      <c r="AA504" s="27">
        <f>IFERROR(Points!Z504/SUM(Points!$B504:$AG504),)*(1-$B504)</f>
        <v>0</v>
      </c>
      <c r="AB504" s="27">
        <f>IFERROR(Points!AA504/SUM(Points!$B504:$AG504),)*(1-$B504)</f>
        <v>0</v>
      </c>
      <c r="AC504" s="27">
        <f>IFERROR(Points!AB504/SUM(Points!$B504:$AG504),)*(1-$B504)</f>
        <v>0</v>
      </c>
      <c r="AD504" s="27">
        <f>IFERROR(Points!AC504/SUM(Points!$B504:$AG504),)*(1-$B504)</f>
        <v>0</v>
      </c>
      <c r="AE504" s="27">
        <f>IFERROR(Points!AD504/SUM(Points!$B504:$AG504),)*(1-$B504)</f>
        <v>0</v>
      </c>
    </row>
    <row r="505" ht="22.5" customHeight="1">
      <c r="A505" s="25">
        <f t="shared" si="1"/>
        <v>46100</v>
      </c>
      <c r="B505" s="82">
        <v>0.04</v>
      </c>
      <c r="C505" s="27">
        <f>IFERROR(Points!B505/SUM(Points!$B505:$AG505),)*(1-$B505)</f>
        <v>0</v>
      </c>
      <c r="D505" s="27">
        <f>IFERROR(Points!C505/SUM(Points!$B505:$AG505),)*(1-$B505)</f>
        <v>0</v>
      </c>
      <c r="E505" s="27">
        <f>IFERROR(Points!D505/SUM(Points!$B505:$AG505),)*(1-$B505)</f>
        <v>0</v>
      </c>
      <c r="F505" s="27">
        <f>IFERROR(Points!E505/SUM(Points!$B505:$AG505),)*(1-$B505)</f>
        <v>0</v>
      </c>
      <c r="G505" s="27">
        <f>IFERROR(Points!F505/SUM(Points!$B505:$AG505),)*(1-$B505)</f>
        <v>0</v>
      </c>
      <c r="H505" s="27">
        <f>IFERROR(Points!G505/SUM(Points!$B505:$AG505),)*(1-$B505)</f>
        <v>0</v>
      </c>
      <c r="I505" s="27">
        <f>IFERROR(Points!H505/SUM(Points!$B505:$AG505),)*(1-$B505)</f>
        <v>0</v>
      </c>
      <c r="J505" s="27">
        <f>IFERROR(Points!I505/SUM(Points!$B505:$AG505),)*(1-$B505)</f>
        <v>0</v>
      </c>
      <c r="K505" s="27">
        <f>IFERROR(Points!J505/SUM(Points!$B505:$AG505),)*(1-$B505)</f>
        <v>0</v>
      </c>
      <c r="L505" s="27">
        <f>IFERROR(Points!K505/SUM(Points!$B505:$AG505),)*(1-$B505)</f>
        <v>0</v>
      </c>
      <c r="M505" s="27">
        <f>IFERROR(Points!L505/SUM(Points!$B505:$AG505),)*(1-$B505)</f>
        <v>0</v>
      </c>
      <c r="N505" s="27">
        <f>IFERROR(Points!M505/SUM(Points!$B505:$AG505),)*(1-$B505)</f>
        <v>0</v>
      </c>
      <c r="O505" s="27">
        <f>IFERROR(Points!N505/SUM(Points!$B505:$AG505),)*(1-$B505)</f>
        <v>0</v>
      </c>
      <c r="P505" s="27">
        <f>IFERROR(Points!O505/SUM(Points!$B505:$AG505),)*(1-$B505)</f>
        <v>0</v>
      </c>
      <c r="Q505" s="27">
        <f>IFERROR(Points!P505/SUM(Points!$B505:$AG505),)*(1-$B505)</f>
        <v>0</v>
      </c>
      <c r="R505" s="27">
        <f>IFERROR(Points!Q505/SUM(Points!$B505:$AG505),)*(1-$B505)</f>
        <v>0</v>
      </c>
      <c r="S505" s="27">
        <f>IFERROR(Points!R505/SUM(Points!$B505:$AG505),)*(1-$B505)</f>
        <v>0</v>
      </c>
      <c r="T505" s="27">
        <f>IFERROR(Points!S505/SUM(Points!$B505:$AG505),)*(1-$B505)</f>
        <v>0</v>
      </c>
      <c r="U505" s="27">
        <f>IFERROR(Points!T505/SUM(Points!$B505:$AG505),)*(1-$B505)</f>
        <v>0</v>
      </c>
      <c r="V505" s="27">
        <f>IFERROR(Points!U505/SUM(Points!$B505:$AG505),)*(1-$B505)</f>
        <v>0</v>
      </c>
      <c r="W505" s="27">
        <f>IFERROR(Points!V505/SUM(Points!$B505:$AG505),)*(1-$B505)</f>
        <v>0</v>
      </c>
      <c r="X505" s="27">
        <f>IFERROR(Points!W505/SUM(Points!$B505:$AG505),)*(1-$B505)</f>
        <v>0</v>
      </c>
      <c r="Y505" s="27">
        <f>IFERROR(Points!X505/SUM(Points!$B505:$AG505),)*(1-$B505)</f>
        <v>0</v>
      </c>
      <c r="Z505" s="27">
        <f>IFERROR(Points!Y505/SUM(Points!$B505:$AG505),)*(1-$B505)</f>
        <v>0</v>
      </c>
      <c r="AA505" s="27">
        <f>IFERROR(Points!Z505/SUM(Points!$B505:$AG505),)*(1-$B505)</f>
        <v>0</v>
      </c>
      <c r="AB505" s="27">
        <f>IFERROR(Points!AA505/SUM(Points!$B505:$AG505),)*(1-$B505)</f>
        <v>0</v>
      </c>
      <c r="AC505" s="27">
        <f>IFERROR(Points!AB505/SUM(Points!$B505:$AG505),)*(1-$B505)</f>
        <v>0</v>
      </c>
      <c r="AD505" s="27">
        <f>IFERROR(Points!AC505/SUM(Points!$B505:$AG505),)*(1-$B505)</f>
        <v>0</v>
      </c>
      <c r="AE505" s="27">
        <f>IFERROR(Points!AD505/SUM(Points!$B505:$AG505),)*(1-$B505)</f>
        <v>0</v>
      </c>
    </row>
    <row r="506" ht="22.5" customHeight="1">
      <c r="A506" s="25">
        <f t="shared" si="1"/>
        <v>46101</v>
      </c>
      <c r="B506" s="82">
        <v>0.04</v>
      </c>
      <c r="C506" s="27">
        <f>IFERROR(Points!B506/SUM(Points!$B506:$AG506),)*(1-$B506)</f>
        <v>0</v>
      </c>
      <c r="D506" s="27">
        <f>IFERROR(Points!C506/SUM(Points!$B506:$AG506),)*(1-$B506)</f>
        <v>0</v>
      </c>
      <c r="E506" s="27">
        <f>IFERROR(Points!D506/SUM(Points!$B506:$AG506),)*(1-$B506)</f>
        <v>0</v>
      </c>
      <c r="F506" s="27">
        <f>IFERROR(Points!E506/SUM(Points!$B506:$AG506),)*(1-$B506)</f>
        <v>0</v>
      </c>
      <c r="G506" s="27">
        <f>IFERROR(Points!F506/SUM(Points!$B506:$AG506),)*(1-$B506)</f>
        <v>0</v>
      </c>
      <c r="H506" s="27">
        <f>IFERROR(Points!G506/SUM(Points!$B506:$AG506),)*(1-$B506)</f>
        <v>0</v>
      </c>
      <c r="I506" s="27">
        <f>IFERROR(Points!H506/SUM(Points!$B506:$AG506),)*(1-$B506)</f>
        <v>0</v>
      </c>
      <c r="J506" s="27">
        <f>IFERROR(Points!I506/SUM(Points!$B506:$AG506),)*(1-$B506)</f>
        <v>0</v>
      </c>
      <c r="K506" s="27">
        <f>IFERROR(Points!J506/SUM(Points!$B506:$AG506),)*(1-$B506)</f>
        <v>0</v>
      </c>
      <c r="L506" s="27">
        <f>IFERROR(Points!K506/SUM(Points!$B506:$AG506),)*(1-$B506)</f>
        <v>0</v>
      </c>
      <c r="M506" s="27">
        <f>IFERROR(Points!L506/SUM(Points!$B506:$AG506),)*(1-$B506)</f>
        <v>0</v>
      </c>
      <c r="N506" s="27">
        <f>IFERROR(Points!M506/SUM(Points!$B506:$AG506),)*(1-$B506)</f>
        <v>0</v>
      </c>
      <c r="O506" s="27">
        <f>IFERROR(Points!N506/SUM(Points!$B506:$AG506),)*(1-$B506)</f>
        <v>0</v>
      </c>
      <c r="P506" s="27">
        <f>IFERROR(Points!O506/SUM(Points!$B506:$AG506),)*(1-$B506)</f>
        <v>0</v>
      </c>
      <c r="Q506" s="27">
        <f>IFERROR(Points!P506/SUM(Points!$B506:$AG506),)*(1-$B506)</f>
        <v>0</v>
      </c>
      <c r="R506" s="27">
        <f>IFERROR(Points!Q506/SUM(Points!$B506:$AG506),)*(1-$B506)</f>
        <v>0</v>
      </c>
      <c r="S506" s="27">
        <f>IFERROR(Points!R506/SUM(Points!$B506:$AG506),)*(1-$B506)</f>
        <v>0</v>
      </c>
      <c r="T506" s="27">
        <f>IFERROR(Points!S506/SUM(Points!$B506:$AG506),)*(1-$B506)</f>
        <v>0</v>
      </c>
      <c r="U506" s="27">
        <f>IFERROR(Points!T506/SUM(Points!$B506:$AG506),)*(1-$B506)</f>
        <v>0</v>
      </c>
      <c r="V506" s="27">
        <f>IFERROR(Points!U506/SUM(Points!$B506:$AG506),)*(1-$B506)</f>
        <v>0</v>
      </c>
      <c r="W506" s="27">
        <f>IFERROR(Points!V506/SUM(Points!$B506:$AG506),)*(1-$B506)</f>
        <v>0</v>
      </c>
      <c r="X506" s="27">
        <f>IFERROR(Points!W506/SUM(Points!$B506:$AG506),)*(1-$B506)</f>
        <v>0</v>
      </c>
      <c r="Y506" s="27">
        <f>IFERROR(Points!X506/SUM(Points!$B506:$AG506),)*(1-$B506)</f>
        <v>0</v>
      </c>
      <c r="Z506" s="27">
        <f>IFERROR(Points!Y506/SUM(Points!$B506:$AG506),)*(1-$B506)</f>
        <v>0</v>
      </c>
      <c r="AA506" s="27">
        <f>IFERROR(Points!Z506/SUM(Points!$B506:$AG506),)*(1-$B506)</f>
        <v>0</v>
      </c>
      <c r="AB506" s="27">
        <f>IFERROR(Points!AA506/SUM(Points!$B506:$AG506),)*(1-$B506)</f>
        <v>0</v>
      </c>
      <c r="AC506" s="27">
        <f>IFERROR(Points!AB506/SUM(Points!$B506:$AG506),)*(1-$B506)</f>
        <v>0</v>
      </c>
      <c r="AD506" s="27">
        <f>IFERROR(Points!AC506/SUM(Points!$B506:$AG506),)*(1-$B506)</f>
        <v>0</v>
      </c>
      <c r="AE506" s="27">
        <f>IFERROR(Points!AD506/SUM(Points!$B506:$AG506),)*(1-$B506)</f>
        <v>0</v>
      </c>
    </row>
    <row r="507" ht="22.5" customHeight="1">
      <c r="A507" s="25">
        <f t="shared" si="1"/>
        <v>46102</v>
      </c>
      <c r="B507" s="82">
        <v>0.04</v>
      </c>
      <c r="C507" s="27">
        <f>IFERROR(Points!B507/SUM(Points!$B507:$AG507),)*(1-$B507)</f>
        <v>0</v>
      </c>
      <c r="D507" s="27">
        <f>IFERROR(Points!C507/SUM(Points!$B507:$AG507),)*(1-$B507)</f>
        <v>0</v>
      </c>
      <c r="E507" s="27">
        <f>IFERROR(Points!D507/SUM(Points!$B507:$AG507),)*(1-$B507)</f>
        <v>0</v>
      </c>
      <c r="F507" s="27">
        <f>IFERROR(Points!E507/SUM(Points!$B507:$AG507),)*(1-$B507)</f>
        <v>0</v>
      </c>
      <c r="G507" s="27">
        <f>IFERROR(Points!F507/SUM(Points!$B507:$AG507),)*(1-$B507)</f>
        <v>0</v>
      </c>
      <c r="H507" s="27">
        <f>IFERROR(Points!G507/SUM(Points!$B507:$AG507),)*(1-$B507)</f>
        <v>0</v>
      </c>
      <c r="I507" s="27">
        <f>IFERROR(Points!H507/SUM(Points!$B507:$AG507),)*(1-$B507)</f>
        <v>0</v>
      </c>
      <c r="J507" s="27">
        <f>IFERROR(Points!I507/SUM(Points!$B507:$AG507),)*(1-$B507)</f>
        <v>0</v>
      </c>
      <c r="K507" s="27">
        <f>IFERROR(Points!J507/SUM(Points!$B507:$AG507),)*(1-$B507)</f>
        <v>0</v>
      </c>
      <c r="L507" s="27">
        <f>IFERROR(Points!K507/SUM(Points!$B507:$AG507),)*(1-$B507)</f>
        <v>0</v>
      </c>
      <c r="M507" s="27">
        <f>IFERROR(Points!L507/SUM(Points!$B507:$AG507),)*(1-$B507)</f>
        <v>0</v>
      </c>
      <c r="N507" s="27">
        <f>IFERROR(Points!M507/SUM(Points!$B507:$AG507),)*(1-$B507)</f>
        <v>0</v>
      </c>
      <c r="O507" s="27">
        <f>IFERROR(Points!N507/SUM(Points!$B507:$AG507),)*(1-$B507)</f>
        <v>0</v>
      </c>
      <c r="P507" s="27">
        <f>IFERROR(Points!O507/SUM(Points!$B507:$AG507),)*(1-$B507)</f>
        <v>0</v>
      </c>
      <c r="Q507" s="27">
        <f>IFERROR(Points!P507/SUM(Points!$B507:$AG507),)*(1-$B507)</f>
        <v>0</v>
      </c>
      <c r="R507" s="27">
        <f>IFERROR(Points!Q507/SUM(Points!$B507:$AG507),)*(1-$B507)</f>
        <v>0</v>
      </c>
      <c r="S507" s="27">
        <f>IFERROR(Points!R507/SUM(Points!$B507:$AG507),)*(1-$B507)</f>
        <v>0</v>
      </c>
      <c r="T507" s="27">
        <f>IFERROR(Points!S507/SUM(Points!$B507:$AG507),)*(1-$B507)</f>
        <v>0</v>
      </c>
      <c r="U507" s="27">
        <f>IFERROR(Points!T507/SUM(Points!$B507:$AG507),)*(1-$B507)</f>
        <v>0</v>
      </c>
      <c r="V507" s="27">
        <f>IFERROR(Points!U507/SUM(Points!$B507:$AG507),)*(1-$B507)</f>
        <v>0</v>
      </c>
      <c r="W507" s="27">
        <f>IFERROR(Points!V507/SUM(Points!$B507:$AG507),)*(1-$B507)</f>
        <v>0</v>
      </c>
      <c r="X507" s="27">
        <f>IFERROR(Points!W507/SUM(Points!$B507:$AG507),)*(1-$B507)</f>
        <v>0</v>
      </c>
      <c r="Y507" s="27">
        <f>IFERROR(Points!X507/SUM(Points!$B507:$AG507),)*(1-$B507)</f>
        <v>0</v>
      </c>
      <c r="Z507" s="27">
        <f>IFERROR(Points!Y507/SUM(Points!$B507:$AG507),)*(1-$B507)</f>
        <v>0</v>
      </c>
      <c r="AA507" s="27">
        <f>IFERROR(Points!Z507/SUM(Points!$B507:$AG507),)*(1-$B507)</f>
        <v>0</v>
      </c>
      <c r="AB507" s="27">
        <f>IFERROR(Points!AA507/SUM(Points!$B507:$AG507),)*(1-$B507)</f>
        <v>0</v>
      </c>
      <c r="AC507" s="27">
        <f>IFERROR(Points!AB507/SUM(Points!$B507:$AG507),)*(1-$B507)</f>
        <v>0</v>
      </c>
      <c r="AD507" s="27">
        <f>IFERROR(Points!AC507/SUM(Points!$B507:$AG507),)*(1-$B507)</f>
        <v>0</v>
      </c>
      <c r="AE507" s="27">
        <f>IFERROR(Points!AD507/SUM(Points!$B507:$AG507),)*(1-$B507)</f>
        <v>0</v>
      </c>
    </row>
    <row r="508" ht="22.5" customHeight="1">
      <c r="A508" s="25">
        <f t="shared" si="1"/>
        <v>46103</v>
      </c>
      <c r="B508" s="82">
        <v>0.04</v>
      </c>
      <c r="C508" s="27">
        <f>IFERROR(Points!B508/SUM(Points!$B508:$AG508),)*(1-$B508)</f>
        <v>0</v>
      </c>
      <c r="D508" s="27">
        <f>IFERROR(Points!C508/SUM(Points!$B508:$AG508),)*(1-$B508)</f>
        <v>0</v>
      </c>
      <c r="E508" s="27">
        <f>IFERROR(Points!D508/SUM(Points!$B508:$AG508),)*(1-$B508)</f>
        <v>0</v>
      </c>
      <c r="F508" s="27">
        <f>IFERROR(Points!E508/SUM(Points!$B508:$AG508),)*(1-$B508)</f>
        <v>0</v>
      </c>
      <c r="G508" s="27">
        <f>IFERROR(Points!F508/SUM(Points!$B508:$AG508),)*(1-$B508)</f>
        <v>0</v>
      </c>
      <c r="H508" s="27">
        <f>IFERROR(Points!G508/SUM(Points!$B508:$AG508),)*(1-$B508)</f>
        <v>0</v>
      </c>
      <c r="I508" s="27">
        <f>IFERROR(Points!H508/SUM(Points!$B508:$AG508),)*(1-$B508)</f>
        <v>0</v>
      </c>
      <c r="J508" s="27">
        <f>IFERROR(Points!I508/SUM(Points!$B508:$AG508),)*(1-$B508)</f>
        <v>0</v>
      </c>
      <c r="K508" s="27">
        <f>IFERROR(Points!J508/SUM(Points!$B508:$AG508),)*(1-$B508)</f>
        <v>0</v>
      </c>
      <c r="L508" s="27">
        <f>IFERROR(Points!K508/SUM(Points!$B508:$AG508),)*(1-$B508)</f>
        <v>0</v>
      </c>
      <c r="M508" s="27">
        <f>IFERROR(Points!L508/SUM(Points!$B508:$AG508),)*(1-$B508)</f>
        <v>0</v>
      </c>
      <c r="N508" s="27">
        <f>IFERROR(Points!M508/SUM(Points!$B508:$AG508),)*(1-$B508)</f>
        <v>0</v>
      </c>
      <c r="O508" s="27">
        <f>IFERROR(Points!N508/SUM(Points!$B508:$AG508),)*(1-$B508)</f>
        <v>0</v>
      </c>
      <c r="P508" s="27">
        <f>IFERROR(Points!O508/SUM(Points!$B508:$AG508),)*(1-$B508)</f>
        <v>0</v>
      </c>
      <c r="Q508" s="27">
        <f>IFERROR(Points!P508/SUM(Points!$B508:$AG508),)*(1-$B508)</f>
        <v>0</v>
      </c>
      <c r="R508" s="27">
        <f>IFERROR(Points!Q508/SUM(Points!$B508:$AG508),)*(1-$B508)</f>
        <v>0</v>
      </c>
      <c r="S508" s="27">
        <f>IFERROR(Points!R508/SUM(Points!$B508:$AG508),)*(1-$B508)</f>
        <v>0</v>
      </c>
      <c r="T508" s="27">
        <f>IFERROR(Points!S508/SUM(Points!$B508:$AG508),)*(1-$B508)</f>
        <v>0</v>
      </c>
      <c r="U508" s="27">
        <f>IFERROR(Points!T508/SUM(Points!$B508:$AG508),)*(1-$B508)</f>
        <v>0</v>
      </c>
      <c r="V508" s="27">
        <f>IFERROR(Points!U508/SUM(Points!$B508:$AG508),)*(1-$B508)</f>
        <v>0</v>
      </c>
      <c r="W508" s="27">
        <f>IFERROR(Points!V508/SUM(Points!$B508:$AG508),)*(1-$B508)</f>
        <v>0</v>
      </c>
      <c r="X508" s="27">
        <f>IFERROR(Points!W508/SUM(Points!$B508:$AG508),)*(1-$B508)</f>
        <v>0</v>
      </c>
      <c r="Y508" s="27">
        <f>IFERROR(Points!X508/SUM(Points!$B508:$AG508),)*(1-$B508)</f>
        <v>0</v>
      </c>
      <c r="Z508" s="27">
        <f>IFERROR(Points!Y508/SUM(Points!$B508:$AG508),)*(1-$B508)</f>
        <v>0</v>
      </c>
      <c r="AA508" s="27">
        <f>IFERROR(Points!Z508/SUM(Points!$B508:$AG508),)*(1-$B508)</f>
        <v>0</v>
      </c>
      <c r="AB508" s="27">
        <f>IFERROR(Points!AA508/SUM(Points!$B508:$AG508),)*(1-$B508)</f>
        <v>0</v>
      </c>
      <c r="AC508" s="27">
        <f>IFERROR(Points!AB508/SUM(Points!$B508:$AG508),)*(1-$B508)</f>
        <v>0</v>
      </c>
      <c r="AD508" s="27">
        <f>IFERROR(Points!AC508/SUM(Points!$B508:$AG508),)*(1-$B508)</f>
        <v>0</v>
      </c>
      <c r="AE508" s="27">
        <f>IFERROR(Points!AD508/SUM(Points!$B508:$AG508),)*(1-$B508)</f>
        <v>0</v>
      </c>
    </row>
    <row r="509" ht="22.5" customHeight="1">
      <c r="A509" s="25">
        <f t="shared" si="1"/>
        <v>46104</v>
      </c>
      <c r="B509" s="82">
        <v>0.04</v>
      </c>
      <c r="C509" s="27">
        <f>IFERROR(Points!B509/SUM(Points!$B509:$AG509),)*(1-$B509)</f>
        <v>0</v>
      </c>
      <c r="D509" s="27">
        <f>IFERROR(Points!C509/SUM(Points!$B509:$AG509),)*(1-$B509)</f>
        <v>0</v>
      </c>
      <c r="E509" s="27">
        <f>IFERROR(Points!D509/SUM(Points!$B509:$AG509),)*(1-$B509)</f>
        <v>0</v>
      </c>
      <c r="F509" s="27">
        <f>IFERROR(Points!E509/SUM(Points!$B509:$AG509),)*(1-$B509)</f>
        <v>0</v>
      </c>
      <c r="G509" s="27">
        <f>IFERROR(Points!F509/SUM(Points!$B509:$AG509),)*(1-$B509)</f>
        <v>0</v>
      </c>
      <c r="H509" s="27">
        <f>IFERROR(Points!G509/SUM(Points!$B509:$AG509),)*(1-$B509)</f>
        <v>0</v>
      </c>
      <c r="I509" s="27">
        <f>IFERROR(Points!H509/SUM(Points!$B509:$AG509),)*(1-$B509)</f>
        <v>0</v>
      </c>
      <c r="J509" s="27">
        <f>IFERROR(Points!I509/SUM(Points!$B509:$AG509),)*(1-$B509)</f>
        <v>0</v>
      </c>
      <c r="K509" s="27">
        <f>IFERROR(Points!J509/SUM(Points!$B509:$AG509),)*(1-$B509)</f>
        <v>0</v>
      </c>
      <c r="L509" s="27">
        <f>IFERROR(Points!K509/SUM(Points!$B509:$AG509),)*(1-$B509)</f>
        <v>0</v>
      </c>
      <c r="M509" s="27">
        <f>IFERROR(Points!L509/SUM(Points!$B509:$AG509),)*(1-$B509)</f>
        <v>0</v>
      </c>
      <c r="N509" s="27">
        <f>IFERROR(Points!M509/SUM(Points!$B509:$AG509),)*(1-$B509)</f>
        <v>0</v>
      </c>
      <c r="O509" s="27">
        <f>IFERROR(Points!N509/SUM(Points!$B509:$AG509),)*(1-$B509)</f>
        <v>0</v>
      </c>
      <c r="P509" s="27">
        <f>IFERROR(Points!O509/SUM(Points!$B509:$AG509),)*(1-$B509)</f>
        <v>0</v>
      </c>
      <c r="Q509" s="27">
        <f>IFERROR(Points!P509/SUM(Points!$B509:$AG509),)*(1-$B509)</f>
        <v>0</v>
      </c>
      <c r="R509" s="27">
        <f>IFERROR(Points!Q509/SUM(Points!$B509:$AG509),)*(1-$B509)</f>
        <v>0</v>
      </c>
      <c r="S509" s="27">
        <f>IFERROR(Points!R509/SUM(Points!$B509:$AG509),)*(1-$B509)</f>
        <v>0</v>
      </c>
      <c r="T509" s="27">
        <f>IFERROR(Points!S509/SUM(Points!$B509:$AG509),)*(1-$B509)</f>
        <v>0</v>
      </c>
      <c r="U509" s="27">
        <f>IFERROR(Points!T509/SUM(Points!$B509:$AG509),)*(1-$B509)</f>
        <v>0</v>
      </c>
      <c r="V509" s="27">
        <f>IFERROR(Points!U509/SUM(Points!$B509:$AG509),)*(1-$B509)</f>
        <v>0</v>
      </c>
      <c r="W509" s="27">
        <f>IFERROR(Points!V509/SUM(Points!$B509:$AG509),)*(1-$B509)</f>
        <v>0</v>
      </c>
      <c r="X509" s="27">
        <f>IFERROR(Points!W509/SUM(Points!$B509:$AG509),)*(1-$B509)</f>
        <v>0</v>
      </c>
      <c r="Y509" s="27">
        <f>IFERROR(Points!X509/SUM(Points!$B509:$AG509),)*(1-$B509)</f>
        <v>0</v>
      </c>
      <c r="Z509" s="27">
        <f>IFERROR(Points!Y509/SUM(Points!$B509:$AG509),)*(1-$B509)</f>
        <v>0</v>
      </c>
      <c r="AA509" s="27">
        <f>IFERROR(Points!Z509/SUM(Points!$B509:$AG509),)*(1-$B509)</f>
        <v>0</v>
      </c>
      <c r="AB509" s="27">
        <f>IFERROR(Points!AA509/SUM(Points!$B509:$AG509),)*(1-$B509)</f>
        <v>0</v>
      </c>
      <c r="AC509" s="27">
        <f>IFERROR(Points!AB509/SUM(Points!$B509:$AG509),)*(1-$B509)</f>
        <v>0</v>
      </c>
      <c r="AD509" s="27">
        <f>IFERROR(Points!AC509/SUM(Points!$B509:$AG509),)*(1-$B509)</f>
        <v>0</v>
      </c>
      <c r="AE509" s="27">
        <f>IFERROR(Points!AD509/SUM(Points!$B509:$AG509),)*(1-$B509)</f>
        <v>0</v>
      </c>
    </row>
    <row r="510" ht="22.5" customHeight="1">
      <c r="A510" s="25">
        <f t="shared" si="1"/>
        <v>46105</v>
      </c>
      <c r="B510" s="82">
        <v>0.04</v>
      </c>
      <c r="C510" s="27">
        <f>IFERROR(Points!B510/SUM(Points!$B510:$AG510),)*(1-$B510)</f>
        <v>0</v>
      </c>
      <c r="D510" s="27">
        <f>IFERROR(Points!C510/SUM(Points!$B510:$AG510),)*(1-$B510)</f>
        <v>0</v>
      </c>
      <c r="E510" s="27">
        <f>IFERROR(Points!D510/SUM(Points!$B510:$AG510),)*(1-$B510)</f>
        <v>0</v>
      </c>
      <c r="F510" s="27">
        <f>IFERROR(Points!E510/SUM(Points!$B510:$AG510),)*(1-$B510)</f>
        <v>0</v>
      </c>
      <c r="G510" s="27">
        <f>IFERROR(Points!F510/SUM(Points!$B510:$AG510),)*(1-$B510)</f>
        <v>0</v>
      </c>
      <c r="H510" s="27">
        <f>IFERROR(Points!G510/SUM(Points!$B510:$AG510),)*(1-$B510)</f>
        <v>0</v>
      </c>
      <c r="I510" s="27">
        <f>IFERROR(Points!H510/SUM(Points!$B510:$AG510),)*(1-$B510)</f>
        <v>0</v>
      </c>
      <c r="J510" s="27">
        <f>IFERROR(Points!I510/SUM(Points!$B510:$AG510),)*(1-$B510)</f>
        <v>0</v>
      </c>
      <c r="K510" s="27">
        <f>IFERROR(Points!J510/SUM(Points!$B510:$AG510),)*(1-$B510)</f>
        <v>0</v>
      </c>
      <c r="L510" s="27">
        <f>IFERROR(Points!K510/SUM(Points!$B510:$AG510),)*(1-$B510)</f>
        <v>0</v>
      </c>
      <c r="M510" s="27">
        <f>IFERROR(Points!L510/SUM(Points!$B510:$AG510),)*(1-$B510)</f>
        <v>0</v>
      </c>
      <c r="N510" s="27">
        <f>IFERROR(Points!M510/SUM(Points!$B510:$AG510),)*(1-$B510)</f>
        <v>0</v>
      </c>
      <c r="O510" s="27">
        <f>IFERROR(Points!N510/SUM(Points!$B510:$AG510),)*(1-$B510)</f>
        <v>0</v>
      </c>
      <c r="P510" s="27">
        <f>IFERROR(Points!O510/SUM(Points!$B510:$AG510),)*(1-$B510)</f>
        <v>0</v>
      </c>
      <c r="Q510" s="27">
        <f>IFERROR(Points!P510/SUM(Points!$B510:$AG510),)*(1-$B510)</f>
        <v>0</v>
      </c>
      <c r="R510" s="27">
        <f>IFERROR(Points!Q510/SUM(Points!$B510:$AG510),)*(1-$B510)</f>
        <v>0</v>
      </c>
      <c r="S510" s="27">
        <f>IFERROR(Points!R510/SUM(Points!$B510:$AG510),)*(1-$B510)</f>
        <v>0</v>
      </c>
      <c r="T510" s="27">
        <f>IFERROR(Points!S510/SUM(Points!$B510:$AG510),)*(1-$B510)</f>
        <v>0</v>
      </c>
      <c r="U510" s="27">
        <f>IFERROR(Points!T510/SUM(Points!$B510:$AG510),)*(1-$B510)</f>
        <v>0</v>
      </c>
      <c r="V510" s="27">
        <f>IFERROR(Points!U510/SUM(Points!$B510:$AG510),)*(1-$B510)</f>
        <v>0</v>
      </c>
      <c r="W510" s="27">
        <f>IFERROR(Points!V510/SUM(Points!$B510:$AG510),)*(1-$B510)</f>
        <v>0</v>
      </c>
      <c r="X510" s="27">
        <f>IFERROR(Points!W510/SUM(Points!$B510:$AG510),)*(1-$B510)</f>
        <v>0</v>
      </c>
      <c r="Y510" s="27">
        <f>IFERROR(Points!X510/SUM(Points!$B510:$AG510),)*(1-$B510)</f>
        <v>0</v>
      </c>
      <c r="Z510" s="27">
        <f>IFERROR(Points!Y510/SUM(Points!$B510:$AG510),)*(1-$B510)</f>
        <v>0</v>
      </c>
      <c r="AA510" s="27">
        <f>IFERROR(Points!Z510/SUM(Points!$B510:$AG510),)*(1-$B510)</f>
        <v>0</v>
      </c>
      <c r="AB510" s="27">
        <f>IFERROR(Points!AA510/SUM(Points!$B510:$AG510),)*(1-$B510)</f>
        <v>0</v>
      </c>
      <c r="AC510" s="27">
        <f>IFERROR(Points!AB510/SUM(Points!$B510:$AG510),)*(1-$B510)</f>
        <v>0</v>
      </c>
      <c r="AD510" s="27">
        <f>IFERROR(Points!AC510/SUM(Points!$B510:$AG510),)*(1-$B510)</f>
        <v>0</v>
      </c>
      <c r="AE510" s="27">
        <f>IFERROR(Points!AD510/SUM(Points!$B510:$AG510),)*(1-$B510)</f>
        <v>0</v>
      </c>
    </row>
    <row r="511" ht="22.5" customHeight="1">
      <c r="A511" s="25">
        <f t="shared" si="1"/>
        <v>46106</v>
      </c>
      <c r="B511" s="82">
        <v>0.04</v>
      </c>
      <c r="C511" s="27">
        <f>IFERROR(Points!B511/SUM(Points!$B511:$AG511),)*(1-$B511)</f>
        <v>0</v>
      </c>
      <c r="D511" s="27">
        <f>IFERROR(Points!C511/SUM(Points!$B511:$AG511),)*(1-$B511)</f>
        <v>0</v>
      </c>
      <c r="E511" s="27">
        <f>IFERROR(Points!D511/SUM(Points!$B511:$AG511),)*(1-$B511)</f>
        <v>0</v>
      </c>
      <c r="F511" s="27">
        <f>IFERROR(Points!E511/SUM(Points!$B511:$AG511),)*(1-$B511)</f>
        <v>0</v>
      </c>
      <c r="G511" s="27">
        <f>IFERROR(Points!F511/SUM(Points!$B511:$AG511),)*(1-$B511)</f>
        <v>0</v>
      </c>
      <c r="H511" s="27">
        <f>IFERROR(Points!G511/SUM(Points!$B511:$AG511),)*(1-$B511)</f>
        <v>0</v>
      </c>
      <c r="I511" s="27">
        <f>IFERROR(Points!H511/SUM(Points!$B511:$AG511),)*(1-$B511)</f>
        <v>0</v>
      </c>
      <c r="J511" s="27">
        <f>IFERROR(Points!I511/SUM(Points!$B511:$AG511),)*(1-$B511)</f>
        <v>0</v>
      </c>
      <c r="K511" s="27">
        <f>IFERROR(Points!J511/SUM(Points!$B511:$AG511),)*(1-$B511)</f>
        <v>0</v>
      </c>
      <c r="L511" s="27">
        <f>IFERROR(Points!K511/SUM(Points!$B511:$AG511),)*(1-$B511)</f>
        <v>0</v>
      </c>
      <c r="M511" s="27">
        <f>IFERROR(Points!L511/SUM(Points!$B511:$AG511),)*(1-$B511)</f>
        <v>0</v>
      </c>
      <c r="N511" s="27">
        <f>IFERROR(Points!M511/SUM(Points!$B511:$AG511),)*(1-$B511)</f>
        <v>0</v>
      </c>
      <c r="O511" s="27">
        <f>IFERROR(Points!N511/SUM(Points!$B511:$AG511),)*(1-$B511)</f>
        <v>0</v>
      </c>
      <c r="P511" s="27">
        <f>IFERROR(Points!O511/SUM(Points!$B511:$AG511),)*(1-$B511)</f>
        <v>0</v>
      </c>
      <c r="Q511" s="27">
        <f>IFERROR(Points!P511/SUM(Points!$B511:$AG511),)*(1-$B511)</f>
        <v>0</v>
      </c>
      <c r="R511" s="27">
        <f>IFERROR(Points!Q511/SUM(Points!$B511:$AG511),)*(1-$B511)</f>
        <v>0</v>
      </c>
      <c r="S511" s="27">
        <f>IFERROR(Points!R511/SUM(Points!$B511:$AG511),)*(1-$B511)</f>
        <v>0</v>
      </c>
      <c r="T511" s="27">
        <f>IFERROR(Points!S511/SUM(Points!$B511:$AG511),)*(1-$B511)</f>
        <v>0</v>
      </c>
      <c r="U511" s="27">
        <f>IFERROR(Points!T511/SUM(Points!$B511:$AG511),)*(1-$B511)</f>
        <v>0</v>
      </c>
      <c r="V511" s="27">
        <f>IFERROR(Points!U511/SUM(Points!$B511:$AG511),)*(1-$B511)</f>
        <v>0</v>
      </c>
      <c r="W511" s="27">
        <f>IFERROR(Points!V511/SUM(Points!$B511:$AG511),)*(1-$B511)</f>
        <v>0</v>
      </c>
      <c r="X511" s="27">
        <f>IFERROR(Points!W511/SUM(Points!$B511:$AG511),)*(1-$B511)</f>
        <v>0</v>
      </c>
      <c r="Y511" s="27">
        <f>IFERROR(Points!X511/SUM(Points!$B511:$AG511),)*(1-$B511)</f>
        <v>0</v>
      </c>
      <c r="Z511" s="27">
        <f>IFERROR(Points!Y511/SUM(Points!$B511:$AG511),)*(1-$B511)</f>
        <v>0</v>
      </c>
      <c r="AA511" s="27">
        <f>IFERROR(Points!Z511/SUM(Points!$B511:$AG511),)*(1-$B511)</f>
        <v>0</v>
      </c>
      <c r="AB511" s="27">
        <f>IFERROR(Points!AA511/SUM(Points!$B511:$AG511),)*(1-$B511)</f>
        <v>0</v>
      </c>
      <c r="AC511" s="27">
        <f>IFERROR(Points!AB511/SUM(Points!$B511:$AG511),)*(1-$B511)</f>
        <v>0</v>
      </c>
      <c r="AD511" s="27">
        <f>IFERROR(Points!AC511/SUM(Points!$B511:$AG511),)*(1-$B511)</f>
        <v>0</v>
      </c>
      <c r="AE511" s="27">
        <f>IFERROR(Points!AD511/SUM(Points!$B511:$AG511),)*(1-$B511)</f>
        <v>0</v>
      </c>
    </row>
    <row r="512" ht="22.5" customHeight="1">
      <c r="A512" s="25">
        <f t="shared" si="1"/>
        <v>46107</v>
      </c>
      <c r="B512" s="82">
        <v>0.04</v>
      </c>
      <c r="C512" s="27">
        <f>IFERROR(Points!B512/SUM(Points!$B512:$AG512),)*(1-$B512)</f>
        <v>0</v>
      </c>
      <c r="D512" s="27">
        <f>IFERROR(Points!C512/SUM(Points!$B512:$AG512),)*(1-$B512)</f>
        <v>0</v>
      </c>
      <c r="E512" s="27">
        <f>IFERROR(Points!D512/SUM(Points!$B512:$AG512),)*(1-$B512)</f>
        <v>0</v>
      </c>
      <c r="F512" s="27">
        <f>IFERROR(Points!E512/SUM(Points!$B512:$AG512),)*(1-$B512)</f>
        <v>0</v>
      </c>
      <c r="G512" s="27">
        <f>IFERROR(Points!F512/SUM(Points!$B512:$AG512),)*(1-$B512)</f>
        <v>0</v>
      </c>
      <c r="H512" s="27">
        <f>IFERROR(Points!G512/SUM(Points!$B512:$AG512),)*(1-$B512)</f>
        <v>0</v>
      </c>
      <c r="I512" s="27">
        <f>IFERROR(Points!H512/SUM(Points!$B512:$AG512),)*(1-$B512)</f>
        <v>0</v>
      </c>
      <c r="J512" s="27">
        <f>IFERROR(Points!I512/SUM(Points!$B512:$AG512),)*(1-$B512)</f>
        <v>0</v>
      </c>
      <c r="K512" s="27">
        <f>IFERROR(Points!J512/SUM(Points!$B512:$AG512),)*(1-$B512)</f>
        <v>0</v>
      </c>
      <c r="L512" s="27">
        <f>IFERROR(Points!K512/SUM(Points!$B512:$AG512),)*(1-$B512)</f>
        <v>0</v>
      </c>
      <c r="M512" s="27">
        <f>IFERROR(Points!L512/SUM(Points!$B512:$AG512),)*(1-$B512)</f>
        <v>0</v>
      </c>
      <c r="N512" s="27">
        <f>IFERROR(Points!M512/SUM(Points!$B512:$AG512),)*(1-$B512)</f>
        <v>0</v>
      </c>
      <c r="O512" s="27">
        <f>IFERROR(Points!N512/SUM(Points!$B512:$AG512),)*(1-$B512)</f>
        <v>0</v>
      </c>
      <c r="P512" s="27">
        <f>IFERROR(Points!O512/SUM(Points!$B512:$AG512),)*(1-$B512)</f>
        <v>0</v>
      </c>
      <c r="Q512" s="27">
        <f>IFERROR(Points!P512/SUM(Points!$B512:$AG512),)*(1-$B512)</f>
        <v>0</v>
      </c>
      <c r="R512" s="27">
        <f>IFERROR(Points!Q512/SUM(Points!$B512:$AG512),)*(1-$B512)</f>
        <v>0</v>
      </c>
      <c r="S512" s="27">
        <f>IFERROR(Points!R512/SUM(Points!$B512:$AG512),)*(1-$B512)</f>
        <v>0</v>
      </c>
      <c r="T512" s="27">
        <f>IFERROR(Points!S512/SUM(Points!$B512:$AG512),)*(1-$B512)</f>
        <v>0</v>
      </c>
      <c r="U512" s="27">
        <f>IFERROR(Points!T512/SUM(Points!$B512:$AG512),)*(1-$B512)</f>
        <v>0</v>
      </c>
      <c r="V512" s="27">
        <f>IFERROR(Points!U512/SUM(Points!$B512:$AG512),)*(1-$B512)</f>
        <v>0</v>
      </c>
      <c r="W512" s="27">
        <f>IFERROR(Points!V512/SUM(Points!$B512:$AG512),)*(1-$B512)</f>
        <v>0</v>
      </c>
      <c r="X512" s="27">
        <f>IFERROR(Points!W512/SUM(Points!$B512:$AG512),)*(1-$B512)</f>
        <v>0</v>
      </c>
      <c r="Y512" s="27">
        <f>IFERROR(Points!X512/SUM(Points!$B512:$AG512),)*(1-$B512)</f>
        <v>0</v>
      </c>
      <c r="Z512" s="27">
        <f>IFERROR(Points!Y512/SUM(Points!$B512:$AG512),)*(1-$B512)</f>
        <v>0</v>
      </c>
      <c r="AA512" s="27">
        <f>IFERROR(Points!Z512/SUM(Points!$B512:$AG512),)*(1-$B512)</f>
        <v>0</v>
      </c>
      <c r="AB512" s="27">
        <f>IFERROR(Points!AA512/SUM(Points!$B512:$AG512),)*(1-$B512)</f>
        <v>0</v>
      </c>
      <c r="AC512" s="27">
        <f>IFERROR(Points!AB512/SUM(Points!$B512:$AG512),)*(1-$B512)</f>
        <v>0</v>
      </c>
      <c r="AD512" s="27">
        <f>IFERROR(Points!AC512/SUM(Points!$B512:$AG512),)*(1-$B512)</f>
        <v>0</v>
      </c>
      <c r="AE512" s="27">
        <f>IFERROR(Points!AD512/SUM(Points!$B512:$AG512),)*(1-$B512)</f>
        <v>0</v>
      </c>
    </row>
    <row r="513" ht="22.5" customHeight="1">
      <c r="A513" s="25">
        <f t="shared" si="1"/>
        <v>46108</v>
      </c>
      <c r="B513" s="82">
        <v>0.04</v>
      </c>
      <c r="C513" s="27">
        <f>IFERROR(Points!B513/SUM(Points!$B513:$AG513),)*(1-$B513)</f>
        <v>0</v>
      </c>
      <c r="D513" s="27">
        <f>IFERROR(Points!C513/SUM(Points!$B513:$AG513),)*(1-$B513)</f>
        <v>0</v>
      </c>
      <c r="E513" s="27">
        <f>IFERROR(Points!D513/SUM(Points!$B513:$AG513),)*(1-$B513)</f>
        <v>0</v>
      </c>
      <c r="F513" s="27">
        <f>IFERROR(Points!E513/SUM(Points!$B513:$AG513),)*(1-$B513)</f>
        <v>0</v>
      </c>
      <c r="G513" s="27">
        <f>IFERROR(Points!F513/SUM(Points!$B513:$AG513),)*(1-$B513)</f>
        <v>0</v>
      </c>
      <c r="H513" s="27">
        <f>IFERROR(Points!G513/SUM(Points!$B513:$AG513),)*(1-$B513)</f>
        <v>0</v>
      </c>
      <c r="I513" s="27">
        <f>IFERROR(Points!H513/SUM(Points!$B513:$AG513),)*(1-$B513)</f>
        <v>0</v>
      </c>
      <c r="J513" s="27">
        <f>IFERROR(Points!I513/SUM(Points!$B513:$AG513),)*(1-$B513)</f>
        <v>0</v>
      </c>
      <c r="K513" s="27">
        <f>IFERROR(Points!J513/SUM(Points!$B513:$AG513),)*(1-$B513)</f>
        <v>0</v>
      </c>
      <c r="L513" s="27">
        <f>IFERROR(Points!K513/SUM(Points!$B513:$AG513),)*(1-$B513)</f>
        <v>0</v>
      </c>
      <c r="M513" s="27">
        <f>IFERROR(Points!L513/SUM(Points!$B513:$AG513),)*(1-$B513)</f>
        <v>0</v>
      </c>
      <c r="N513" s="27">
        <f>IFERROR(Points!M513/SUM(Points!$B513:$AG513),)*(1-$B513)</f>
        <v>0</v>
      </c>
      <c r="O513" s="27">
        <f>IFERROR(Points!N513/SUM(Points!$B513:$AG513),)*(1-$B513)</f>
        <v>0</v>
      </c>
      <c r="P513" s="27">
        <f>IFERROR(Points!O513/SUM(Points!$B513:$AG513),)*(1-$B513)</f>
        <v>0</v>
      </c>
      <c r="Q513" s="27">
        <f>IFERROR(Points!P513/SUM(Points!$B513:$AG513),)*(1-$B513)</f>
        <v>0</v>
      </c>
      <c r="R513" s="27">
        <f>IFERROR(Points!Q513/SUM(Points!$B513:$AG513),)*(1-$B513)</f>
        <v>0</v>
      </c>
      <c r="S513" s="27">
        <f>IFERROR(Points!R513/SUM(Points!$B513:$AG513),)*(1-$B513)</f>
        <v>0</v>
      </c>
      <c r="T513" s="27">
        <f>IFERROR(Points!S513/SUM(Points!$B513:$AG513),)*(1-$B513)</f>
        <v>0</v>
      </c>
      <c r="U513" s="27">
        <f>IFERROR(Points!T513/SUM(Points!$B513:$AG513),)*(1-$B513)</f>
        <v>0</v>
      </c>
      <c r="V513" s="27">
        <f>IFERROR(Points!U513/SUM(Points!$B513:$AG513),)*(1-$B513)</f>
        <v>0</v>
      </c>
      <c r="W513" s="27">
        <f>IFERROR(Points!V513/SUM(Points!$B513:$AG513),)*(1-$B513)</f>
        <v>0</v>
      </c>
      <c r="X513" s="27">
        <f>IFERROR(Points!W513/SUM(Points!$B513:$AG513),)*(1-$B513)</f>
        <v>0</v>
      </c>
      <c r="Y513" s="27">
        <f>IFERROR(Points!X513/SUM(Points!$B513:$AG513),)*(1-$B513)</f>
        <v>0</v>
      </c>
      <c r="Z513" s="27">
        <f>IFERROR(Points!Y513/SUM(Points!$B513:$AG513),)*(1-$B513)</f>
        <v>0</v>
      </c>
      <c r="AA513" s="27">
        <f>IFERROR(Points!Z513/SUM(Points!$B513:$AG513),)*(1-$B513)</f>
        <v>0</v>
      </c>
      <c r="AB513" s="27">
        <f>IFERROR(Points!AA513/SUM(Points!$B513:$AG513),)*(1-$B513)</f>
        <v>0</v>
      </c>
      <c r="AC513" s="27">
        <f>IFERROR(Points!AB513/SUM(Points!$B513:$AG513),)*(1-$B513)</f>
        <v>0</v>
      </c>
      <c r="AD513" s="27">
        <f>IFERROR(Points!AC513/SUM(Points!$B513:$AG513),)*(1-$B513)</f>
        <v>0</v>
      </c>
      <c r="AE513" s="27">
        <f>IFERROR(Points!AD513/SUM(Points!$B513:$AG513),)*(1-$B513)</f>
        <v>0</v>
      </c>
    </row>
    <row r="514" ht="22.5" customHeight="1">
      <c r="A514" s="25">
        <f t="shared" si="1"/>
        <v>46109</v>
      </c>
      <c r="B514" s="82">
        <v>0.04</v>
      </c>
      <c r="C514" s="27">
        <f>IFERROR(Points!B514/SUM(Points!$B514:$AG514),)*(1-$B514)</f>
        <v>0</v>
      </c>
      <c r="D514" s="27">
        <f>IFERROR(Points!C514/SUM(Points!$B514:$AG514),)*(1-$B514)</f>
        <v>0</v>
      </c>
      <c r="E514" s="27">
        <f>IFERROR(Points!D514/SUM(Points!$B514:$AG514),)*(1-$B514)</f>
        <v>0</v>
      </c>
      <c r="F514" s="27">
        <f>IFERROR(Points!E514/SUM(Points!$B514:$AG514),)*(1-$B514)</f>
        <v>0</v>
      </c>
      <c r="G514" s="27">
        <f>IFERROR(Points!F514/SUM(Points!$B514:$AG514),)*(1-$B514)</f>
        <v>0</v>
      </c>
      <c r="H514" s="27">
        <f>IFERROR(Points!G514/SUM(Points!$B514:$AG514),)*(1-$B514)</f>
        <v>0</v>
      </c>
      <c r="I514" s="27">
        <f>IFERROR(Points!H514/SUM(Points!$B514:$AG514),)*(1-$B514)</f>
        <v>0</v>
      </c>
      <c r="J514" s="27">
        <f>IFERROR(Points!I514/SUM(Points!$B514:$AG514),)*(1-$B514)</f>
        <v>0</v>
      </c>
      <c r="K514" s="27">
        <f>IFERROR(Points!J514/SUM(Points!$B514:$AG514),)*(1-$B514)</f>
        <v>0</v>
      </c>
      <c r="L514" s="27">
        <f>IFERROR(Points!K514/SUM(Points!$B514:$AG514),)*(1-$B514)</f>
        <v>0</v>
      </c>
      <c r="M514" s="27">
        <f>IFERROR(Points!L514/SUM(Points!$B514:$AG514),)*(1-$B514)</f>
        <v>0</v>
      </c>
      <c r="N514" s="27">
        <f>IFERROR(Points!M514/SUM(Points!$B514:$AG514),)*(1-$B514)</f>
        <v>0</v>
      </c>
      <c r="O514" s="27">
        <f>IFERROR(Points!N514/SUM(Points!$B514:$AG514),)*(1-$B514)</f>
        <v>0</v>
      </c>
      <c r="P514" s="27">
        <f>IFERROR(Points!O514/SUM(Points!$B514:$AG514),)*(1-$B514)</f>
        <v>0</v>
      </c>
      <c r="Q514" s="27">
        <f>IFERROR(Points!P514/SUM(Points!$B514:$AG514),)*(1-$B514)</f>
        <v>0</v>
      </c>
      <c r="R514" s="27">
        <f>IFERROR(Points!Q514/SUM(Points!$B514:$AG514),)*(1-$B514)</f>
        <v>0</v>
      </c>
      <c r="S514" s="27">
        <f>IFERROR(Points!R514/SUM(Points!$B514:$AG514),)*(1-$B514)</f>
        <v>0</v>
      </c>
      <c r="T514" s="27">
        <f>IFERROR(Points!S514/SUM(Points!$B514:$AG514),)*(1-$B514)</f>
        <v>0</v>
      </c>
      <c r="U514" s="27">
        <f>IFERROR(Points!T514/SUM(Points!$B514:$AG514),)*(1-$B514)</f>
        <v>0</v>
      </c>
      <c r="V514" s="27">
        <f>IFERROR(Points!U514/SUM(Points!$B514:$AG514),)*(1-$B514)</f>
        <v>0</v>
      </c>
      <c r="W514" s="27">
        <f>IFERROR(Points!V514/SUM(Points!$B514:$AG514),)*(1-$B514)</f>
        <v>0</v>
      </c>
      <c r="X514" s="27">
        <f>IFERROR(Points!W514/SUM(Points!$B514:$AG514),)*(1-$B514)</f>
        <v>0</v>
      </c>
      <c r="Y514" s="27">
        <f>IFERROR(Points!X514/SUM(Points!$B514:$AG514),)*(1-$B514)</f>
        <v>0</v>
      </c>
      <c r="Z514" s="27">
        <f>IFERROR(Points!Y514/SUM(Points!$B514:$AG514),)*(1-$B514)</f>
        <v>0</v>
      </c>
      <c r="AA514" s="27">
        <f>IFERROR(Points!Z514/SUM(Points!$B514:$AG514),)*(1-$B514)</f>
        <v>0</v>
      </c>
      <c r="AB514" s="27">
        <f>IFERROR(Points!AA514/SUM(Points!$B514:$AG514),)*(1-$B514)</f>
        <v>0</v>
      </c>
      <c r="AC514" s="27">
        <f>IFERROR(Points!AB514/SUM(Points!$B514:$AG514),)*(1-$B514)</f>
        <v>0</v>
      </c>
      <c r="AD514" s="27">
        <f>IFERROR(Points!AC514/SUM(Points!$B514:$AG514),)*(1-$B514)</f>
        <v>0</v>
      </c>
      <c r="AE514" s="27">
        <f>IFERROR(Points!AD514/SUM(Points!$B514:$AG514),)*(1-$B514)</f>
        <v>0</v>
      </c>
    </row>
    <row r="515" ht="22.5" customHeight="1">
      <c r="A515" s="25">
        <f t="shared" si="1"/>
        <v>46110</v>
      </c>
      <c r="B515" s="82">
        <v>0.04</v>
      </c>
      <c r="C515" s="27">
        <f>IFERROR(Points!B515/SUM(Points!$B515:$AG515),)*(1-$B515)</f>
        <v>0</v>
      </c>
      <c r="D515" s="27">
        <f>IFERROR(Points!C515/SUM(Points!$B515:$AG515),)*(1-$B515)</f>
        <v>0</v>
      </c>
      <c r="E515" s="27">
        <f>IFERROR(Points!D515/SUM(Points!$B515:$AG515),)*(1-$B515)</f>
        <v>0</v>
      </c>
      <c r="F515" s="27">
        <f>IFERROR(Points!E515/SUM(Points!$B515:$AG515),)*(1-$B515)</f>
        <v>0</v>
      </c>
      <c r="G515" s="27">
        <f>IFERROR(Points!F515/SUM(Points!$B515:$AG515),)*(1-$B515)</f>
        <v>0</v>
      </c>
      <c r="H515" s="27">
        <f>IFERROR(Points!G515/SUM(Points!$B515:$AG515),)*(1-$B515)</f>
        <v>0</v>
      </c>
      <c r="I515" s="27">
        <f>IFERROR(Points!H515/SUM(Points!$B515:$AG515),)*(1-$B515)</f>
        <v>0</v>
      </c>
      <c r="J515" s="27">
        <f>IFERROR(Points!I515/SUM(Points!$B515:$AG515),)*(1-$B515)</f>
        <v>0</v>
      </c>
      <c r="K515" s="27">
        <f>IFERROR(Points!J515/SUM(Points!$B515:$AG515),)*(1-$B515)</f>
        <v>0</v>
      </c>
      <c r="L515" s="27">
        <f>IFERROR(Points!K515/SUM(Points!$B515:$AG515),)*(1-$B515)</f>
        <v>0</v>
      </c>
      <c r="M515" s="27">
        <f>IFERROR(Points!L515/SUM(Points!$B515:$AG515),)*(1-$B515)</f>
        <v>0</v>
      </c>
      <c r="N515" s="27">
        <f>IFERROR(Points!M515/SUM(Points!$B515:$AG515),)*(1-$B515)</f>
        <v>0</v>
      </c>
      <c r="O515" s="27">
        <f>IFERROR(Points!N515/SUM(Points!$B515:$AG515),)*(1-$B515)</f>
        <v>0</v>
      </c>
      <c r="P515" s="27">
        <f>IFERROR(Points!O515/SUM(Points!$B515:$AG515),)*(1-$B515)</f>
        <v>0</v>
      </c>
      <c r="Q515" s="27">
        <f>IFERROR(Points!P515/SUM(Points!$B515:$AG515),)*(1-$B515)</f>
        <v>0</v>
      </c>
      <c r="R515" s="27">
        <f>IFERROR(Points!Q515/SUM(Points!$B515:$AG515),)*(1-$B515)</f>
        <v>0</v>
      </c>
      <c r="S515" s="27">
        <f>IFERROR(Points!R515/SUM(Points!$B515:$AG515),)*(1-$B515)</f>
        <v>0</v>
      </c>
      <c r="T515" s="27">
        <f>IFERROR(Points!S515/SUM(Points!$B515:$AG515),)*(1-$B515)</f>
        <v>0</v>
      </c>
      <c r="U515" s="27">
        <f>IFERROR(Points!T515/SUM(Points!$B515:$AG515),)*(1-$B515)</f>
        <v>0</v>
      </c>
      <c r="V515" s="27">
        <f>IFERROR(Points!U515/SUM(Points!$B515:$AG515),)*(1-$B515)</f>
        <v>0</v>
      </c>
      <c r="W515" s="27">
        <f>IFERROR(Points!V515/SUM(Points!$B515:$AG515),)*(1-$B515)</f>
        <v>0</v>
      </c>
      <c r="X515" s="27">
        <f>IFERROR(Points!W515/SUM(Points!$B515:$AG515),)*(1-$B515)</f>
        <v>0</v>
      </c>
      <c r="Y515" s="27">
        <f>IFERROR(Points!X515/SUM(Points!$B515:$AG515),)*(1-$B515)</f>
        <v>0</v>
      </c>
      <c r="Z515" s="27">
        <f>IFERROR(Points!Y515/SUM(Points!$B515:$AG515),)*(1-$B515)</f>
        <v>0</v>
      </c>
      <c r="AA515" s="27">
        <f>IFERROR(Points!Z515/SUM(Points!$B515:$AG515),)*(1-$B515)</f>
        <v>0</v>
      </c>
      <c r="AB515" s="27">
        <f>IFERROR(Points!AA515/SUM(Points!$B515:$AG515),)*(1-$B515)</f>
        <v>0</v>
      </c>
      <c r="AC515" s="27">
        <f>IFERROR(Points!AB515/SUM(Points!$B515:$AG515),)*(1-$B515)</f>
        <v>0</v>
      </c>
      <c r="AD515" s="27">
        <f>IFERROR(Points!AC515/SUM(Points!$B515:$AG515),)*(1-$B515)</f>
        <v>0</v>
      </c>
      <c r="AE515" s="27">
        <f>IFERROR(Points!AD515/SUM(Points!$B515:$AG515),)*(1-$B515)</f>
        <v>0</v>
      </c>
    </row>
    <row r="516" ht="22.5" customHeight="1">
      <c r="A516" s="25">
        <f t="shared" si="1"/>
        <v>46111</v>
      </c>
      <c r="B516" s="82">
        <v>0.04</v>
      </c>
      <c r="C516" s="27">
        <f>IFERROR(Points!B516/SUM(Points!$B516:$AG516),)*(1-$B516)</f>
        <v>0</v>
      </c>
      <c r="D516" s="27">
        <f>IFERROR(Points!C516/SUM(Points!$B516:$AG516),)*(1-$B516)</f>
        <v>0</v>
      </c>
      <c r="E516" s="27">
        <f>IFERROR(Points!D516/SUM(Points!$B516:$AG516),)*(1-$B516)</f>
        <v>0</v>
      </c>
      <c r="F516" s="27">
        <f>IFERROR(Points!E516/SUM(Points!$B516:$AG516),)*(1-$B516)</f>
        <v>0</v>
      </c>
      <c r="G516" s="27">
        <f>IFERROR(Points!F516/SUM(Points!$B516:$AG516),)*(1-$B516)</f>
        <v>0</v>
      </c>
      <c r="H516" s="27">
        <f>IFERROR(Points!G516/SUM(Points!$B516:$AG516),)*(1-$B516)</f>
        <v>0</v>
      </c>
      <c r="I516" s="27">
        <f>IFERROR(Points!H516/SUM(Points!$B516:$AG516),)*(1-$B516)</f>
        <v>0</v>
      </c>
      <c r="J516" s="27">
        <f>IFERROR(Points!I516/SUM(Points!$B516:$AG516),)*(1-$B516)</f>
        <v>0</v>
      </c>
      <c r="K516" s="27">
        <f>IFERROR(Points!J516/SUM(Points!$B516:$AG516),)*(1-$B516)</f>
        <v>0</v>
      </c>
      <c r="L516" s="27">
        <f>IFERROR(Points!K516/SUM(Points!$B516:$AG516),)*(1-$B516)</f>
        <v>0</v>
      </c>
      <c r="M516" s="27">
        <f>IFERROR(Points!L516/SUM(Points!$B516:$AG516),)*(1-$B516)</f>
        <v>0</v>
      </c>
      <c r="N516" s="27">
        <f>IFERROR(Points!M516/SUM(Points!$B516:$AG516),)*(1-$B516)</f>
        <v>0</v>
      </c>
      <c r="O516" s="27">
        <f>IFERROR(Points!N516/SUM(Points!$B516:$AG516),)*(1-$B516)</f>
        <v>0</v>
      </c>
      <c r="P516" s="27">
        <f>IFERROR(Points!O516/SUM(Points!$B516:$AG516),)*(1-$B516)</f>
        <v>0</v>
      </c>
      <c r="Q516" s="27">
        <f>IFERROR(Points!P516/SUM(Points!$B516:$AG516),)*(1-$B516)</f>
        <v>0</v>
      </c>
      <c r="R516" s="27">
        <f>IFERROR(Points!Q516/SUM(Points!$B516:$AG516),)*(1-$B516)</f>
        <v>0</v>
      </c>
      <c r="S516" s="27">
        <f>IFERROR(Points!R516/SUM(Points!$B516:$AG516),)*(1-$B516)</f>
        <v>0</v>
      </c>
      <c r="T516" s="27">
        <f>IFERROR(Points!S516/SUM(Points!$B516:$AG516),)*(1-$B516)</f>
        <v>0</v>
      </c>
      <c r="U516" s="27">
        <f>IFERROR(Points!T516/SUM(Points!$B516:$AG516),)*(1-$B516)</f>
        <v>0</v>
      </c>
      <c r="V516" s="27">
        <f>IFERROR(Points!U516/SUM(Points!$B516:$AG516),)*(1-$B516)</f>
        <v>0</v>
      </c>
      <c r="W516" s="27">
        <f>IFERROR(Points!V516/SUM(Points!$B516:$AG516),)*(1-$B516)</f>
        <v>0</v>
      </c>
      <c r="X516" s="27">
        <f>IFERROR(Points!W516/SUM(Points!$B516:$AG516),)*(1-$B516)</f>
        <v>0</v>
      </c>
      <c r="Y516" s="27">
        <f>IFERROR(Points!X516/SUM(Points!$B516:$AG516),)*(1-$B516)</f>
        <v>0</v>
      </c>
      <c r="Z516" s="27">
        <f>IFERROR(Points!Y516/SUM(Points!$B516:$AG516),)*(1-$B516)</f>
        <v>0</v>
      </c>
      <c r="AA516" s="27">
        <f>IFERROR(Points!Z516/SUM(Points!$B516:$AG516),)*(1-$B516)</f>
        <v>0</v>
      </c>
      <c r="AB516" s="27">
        <f>IFERROR(Points!AA516/SUM(Points!$B516:$AG516),)*(1-$B516)</f>
        <v>0</v>
      </c>
      <c r="AC516" s="27">
        <f>IFERROR(Points!AB516/SUM(Points!$B516:$AG516),)*(1-$B516)</f>
        <v>0</v>
      </c>
      <c r="AD516" s="27">
        <f>IFERROR(Points!AC516/SUM(Points!$B516:$AG516),)*(1-$B516)</f>
        <v>0</v>
      </c>
      <c r="AE516" s="27">
        <f>IFERROR(Points!AD516/SUM(Points!$B516:$AG516),)*(1-$B516)</f>
        <v>0</v>
      </c>
    </row>
    <row r="517" ht="22.5" customHeight="1">
      <c r="A517" s="25">
        <f t="shared" si="1"/>
        <v>46112</v>
      </c>
      <c r="B517" s="82">
        <v>0.04</v>
      </c>
      <c r="C517" s="27">
        <f>IFERROR(Points!B517/SUM(Points!$B517:$AG517),)*(1-$B517)</f>
        <v>0</v>
      </c>
      <c r="D517" s="27">
        <f>IFERROR(Points!C517/SUM(Points!$B517:$AG517),)*(1-$B517)</f>
        <v>0</v>
      </c>
      <c r="E517" s="27">
        <f>IFERROR(Points!D517/SUM(Points!$B517:$AG517),)*(1-$B517)</f>
        <v>0</v>
      </c>
      <c r="F517" s="27">
        <f>IFERROR(Points!E517/SUM(Points!$B517:$AG517),)*(1-$B517)</f>
        <v>0</v>
      </c>
      <c r="G517" s="27">
        <f>IFERROR(Points!F517/SUM(Points!$B517:$AG517),)*(1-$B517)</f>
        <v>0</v>
      </c>
      <c r="H517" s="27">
        <f>IFERROR(Points!G517/SUM(Points!$B517:$AG517),)*(1-$B517)</f>
        <v>0</v>
      </c>
      <c r="I517" s="27">
        <f>IFERROR(Points!H517/SUM(Points!$B517:$AG517),)*(1-$B517)</f>
        <v>0</v>
      </c>
      <c r="J517" s="27">
        <f>IFERROR(Points!I517/SUM(Points!$B517:$AG517),)*(1-$B517)</f>
        <v>0</v>
      </c>
      <c r="K517" s="27">
        <f>IFERROR(Points!J517/SUM(Points!$B517:$AG517),)*(1-$B517)</f>
        <v>0</v>
      </c>
      <c r="L517" s="27">
        <f>IFERROR(Points!K517/SUM(Points!$B517:$AG517),)*(1-$B517)</f>
        <v>0</v>
      </c>
      <c r="M517" s="27">
        <f>IFERROR(Points!L517/SUM(Points!$B517:$AG517),)*(1-$B517)</f>
        <v>0</v>
      </c>
      <c r="N517" s="27">
        <f>IFERROR(Points!M517/SUM(Points!$B517:$AG517),)*(1-$B517)</f>
        <v>0</v>
      </c>
      <c r="O517" s="27">
        <f>IFERROR(Points!N517/SUM(Points!$B517:$AG517),)*(1-$B517)</f>
        <v>0</v>
      </c>
      <c r="P517" s="27">
        <f>IFERROR(Points!O517/SUM(Points!$B517:$AG517),)*(1-$B517)</f>
        <v>0</v>
      </c>
      <c r="Q517" s="27">
        <f>IFERROR(Points!P517/SUM(Points!$B517:$AG517),)*(1-$B517)</f>
        <v>0</v>
      </c>
      <c r="R517" s="27">
        <f>IFERROR(Points!Q517/SUM(Points!$B517:$AG517),)*(1-$B517)</f>
        <v>0</v>
      </c>
      <c r="S517" s="27">
        <f>IFERROR(Points!R517/SUM(Points!$B517:$AG517),)*(1-$B517)</f>
        <v>0</v>
      </c>
      <c r="T517" s="27">
        <f>IFERROR(Points!S517/SUM(Points!$B517:$AG517),)*(1-$B517)</f>
        <v>0</v>
      </c>
      <c r="U517" s="27">
        <f>IFERROR(Points!T517/SUM(Points!$B517:$AG517),)*(1-$B517)</f>
        <v>0</v>
      </c>
      <c r="V517" s="27">
        <f>IFERROR(Points!U517/SUM(Points!$B517:$AG517),)*(1-$B517)</f>
        <v>0</v>
      </c>
      <c r="W517" s="27">
        <f>IFERROR(Points!V517/SUM(Points!$B517:$AG517),)*(1-$B517)</f>
        <v>0</v>
      </c>
      <c r="X517" s="27">
        <f>IFERROR(Points!W517/SUM(Points!$B517:$AG517),)*(1-$B517)</f>
        <v>0</v>
      </c>
      <c r="Y517" s="27">
        <f>IFERROR(Points!X517/SUM(Points!$B517:$AG517),)*(1-$B517)</f>
        <v>0</v>
      </c>
      <c r="Z517" s="27">
        <f>IFERROR(Points!Y517/SUM(Points!$B517:$AG517),)*(1-$B517)</f>
        <v>0</v>
      </c>
      <c r="AA517" s="27">
        <f>IFERROR(Points!Z517/SUM(Points!$B517:$AG517),)*(1-$B517)</f>
        <v>0</v>
      </c>
      <c r="AB517" s="27">
        <f>IFERROR(Points!AA517/SUM(Points!$B517:$AG517),)*(1-$B517)</f>
        <v>0</v>
      </c>
      <c r="AC517" s="27">
        <f>IFERROR(Points!AB517/SUM(Points!$B517:$AG517),)*(1-$B517)</f>
        <v>0</v>
      </c>
      <c r="AD517" s="27">
        <f>IFERROR(Points!AC517/SUM(Points!$B517:$AG517),)*(1-$B517)</f>
        <v>0</v>
      </c>
      <c r="AE517" s="27">
        <f>IFERROR(Points!AD517/SUM(Points!$B517:$AG517),)*(1-$B517)</f>
        <v>0</v>
      </c>
    </row>
    <row r="518" ht="22.5" customHeight="1">
      <c r="A518" s="25">
        <f t="shared" si="1"/>
        <v>46113</v>
      </c>
      <c r="B518" s="82">
        <v>0.04</v>
      </c>
      <c r="C518" s="27">
        <f>IFERROR(Points!B518/SUM(Points!$B518:$AG518),)*(1-$B518)</f>
        <v>0</v>
      </c>
      <c r="D518" s="27">
        <f>IFERROR(Points!C518/SUM(Points!$B518:$AG518),)*(1-$B518)</f>
        <v>0</v>
      </c>
      <c r="E518" s="27">
        <f>IFERROR(Points!D518/SUM(Points!$B518:$AG518),)*(1-$B518)</f>
        <v>0</v>
      </c>
      <c r="F518" s="27">
        <f>IFERROR(Points!E518/SUM(Points!$B518:$AG518),)*(1-$B518)</f>
        <v>0</v>
      </c>
      <c r="G518" s="27">
        <f>IFERROR(Points!F518/SUM(Points!$B518:$AG518),)*(1-$B518)</f>
        <v>0</v>
      </c>
      <c r="H518" s="27">
        <f>IFERROR(Points!G518/SUM(Points!$B518:$AG518),)*(1-$B518)</f>
        <v>0</v>
      </c>
      <c r="I518" s="27">
        <f>IFERROR(Points!H518/SUM(Points!$B518:$AG518),)*(1-$B518)</f>
        <v>0</v>
      </c>
      <c r="J518" s="27">
        <f>IFERROR(Points!I518/SUM(Points!$B518:$AG518),)*(1-$B518)</f>
        <v>0</v>
      </c>
      <c r="K518" s="27">
        <f>IFERROR(Points!J518/SUM(Points!$B518:$AG518),)*(1-$B518)</f>
        <v>0</v>
      </c>
      <c r="L518" s="27">
        <f>IFERROR(Points!K518/SUM(Points!$B518:$AG518),)*(1-$B518)</f>
        <v>0</v>
      </c>
      <c r="M518" s="27">
        <f>IFERROR(Points!L518/SUM(Points!$B518:$AG518),)*(1-$B518)</f>
        <v>0</v>
      </c>
      <c r="N518" s="27">
        <f>IFERROR(Points!M518/SUM(Points!$B518:$AG518),)*(1-$B518)</f>
        <v>0</v>
      </c>
      <c r="O518" s="27">
        <f>IFERROR(Points!N518/SUM(Points!$B518:$AG518),)*(1-$B518)</f>
        <v>0</v>
      </c>
      <c r="P518" s="27">
        <f>IFERROR(Points!O518/SUM(Points!$B518:$AG518),)*(1-$B518)</f>
        <v>0</v>
      </c>
      <c r="Q518" s="27">
        <f>IFERROR(Points!P518/SUM(Points!$B518:$AG518),)*(1-$B518)</f>
        <v>0</v>
      </c>
      <c r="R518" s="27">
        <f>IFERROR(Points!Q518/SUM(Points!$B518:$AG518),)*(1-$B518)</f>
        <v>0</v>
      </c>
      <c r="S518" s="27">
        <f>IFERROR(Points!R518/SUM(Points!$B518:$AG518),)*(1-$B518)</f>
        <v>0</v>
      </c>
      <c r="T518" s="27">
        <f>IFERROR(Points!S518/SUM(Points!$B518:$AG518),)*(1-$B518)</f>
        <v>0</v>
      </c>
      <c r="U518" s="27">
        <f>IFERROR(Points!T518/SUM(Points!$B518:$AG518),)*(1-$B518)</f>
        <v>0</v>
      </c>
      <c r="V518" s="27">
        <f>IFERROR(Points!U518/SUM(Points!$B518:$AG518),)*(1-$B518)</f>
        <v>0</v>
      </c>
      <c r="W518" s="27">
        <f>IFERROR(Points!V518/SUM(Points!$B518:$AG518),)*(1-$B518)</f>
        <v>0</v>
      </c>
      <c r="X518" s="27">
        <f>IFERROR(Points!W518/SUM(Points!$B518:$AG518),)*(1-$B518)</f>
        <v>0</v>
      </c>
      <c r="Y518" s="27">
        <f>IFERROR(Points!X518/SUM(Points!$B518:$AG518),)*(1-$B518)</f>
        <v>0</v>
      </c>
      <c r="Z518" s="27">
        <f>IFERROR(Points!Y518/SUM(Points!$B518:$AG518),)*(1-$B518)</f>
        <v>0</v>
      </c>
      <c r="AA518" s="27">
        <f>IFERROR(Points!Z518/SUM(Points!$B518:$AG518),)*(1-$B518)</f>
        <v>0</v>
      </c>
      <c r="AB518" s="27">
        <f>IFERROR(Points!AA518/SUM(Points!$B518:$AG518),)*(1-$B518)</f>
        <v>0</v>
      </c>
      <c r="AC518" s="27">
        <f>IFERROR(Points!AB518/SUM(Points!$B518:$AG518),)*(1-$B518)</f>
        <v>0</v>
      </c>
      <c r="AD518" s="27">
        <f>IFERROR(Points!AC518/SUM(Points!$B518:$AG518),)*(1-$B518)</f>
        <v>0</v>
      </c>
      <c r="AE518" s="27">
        <f>IFERROR(Points!AD518/SUM(Points!$B518:$AG518),)*(1-$B518)</f>
        <v>0</v>
      </c>
    </row>
    <row r="519" ht="22.5" customHeight="1">
      <c r="A519" s="25">
        <f t="shared" si="1"/>
        <v>46114</v>
      </c>
      <c r="B519" s="82">
        <v>0.04</v>
      </c>
      <c r="C519" s="27">
        <f>IFERROR(Points!B519/SUM(Points!$B519:$AG519),)*(1-$B519)</f>
        <v>0</v>
      </c>
      <c r="D519" s="27">
        <f>IFERROR(Points!C519/SUM(Points!$B519:$AG519),)*(1-$B519)</f>
        <v>0</v>
      </c>
      <c r="E519" s="27">
        <f>IFERROR(Points!D519/SUM(Points!$B519:$AG519),)*(1-$B519)</f>
        <v>0</v>
      </c>
      <c r="F519" s="27">
        <f>IFERROR(Points!E519/SUM(Points!$B519:$AG519),)*(1-$B519)</f>
        <v>0</v>
      </c>
      <c r="G519" s="27">
        <f>IFERROR(Points!F519/SUM(Points!$B519:$AG519),)*(1-$B519)</f>
        <v>0</v>
      </c>
      <c r="H519" s="27">
        <f>IFERROR(Points!G519/SUM(Points!$B519:$AG519),)*(1-$B519)</f>
        <v>0</v>
      </c>
      <c r="I519" s="27">
        <f>IFERROR(Points!H519/SUM(Points!$B519:$AG519),)*(1-$B519)</f>
        <v>0</v>
      </c>
      <c r="J519" s="27">
        <f>IFERROR(Points!I519/SUM(Points!$B519:$AG519),)*(1-$B519)</f>
        <v>0</v>
      </c>
      <c r="K519" s="27">
        <f>IFERROR(Points!J519/SUM(Points!$B519:$AG519),)*(1-$B519)</f>
        <v>0</v>
      </c>
      <c r="L519" s="27">
        <f>IFERROR(Points!K519/SUM(Points!$B519:$AG519),)*(1-$B519)</f>
        <v>0</v>
      </c>
      <c r="M519" s="27">
        <f>IFERROR(Points!L519/SUM(Points!$B519:$AG519),)*(1-$B519)</f>
        <v>0</v>
      </c>
      <c r="N519" s="27">
        <f>IFERROR(Points!M519/SUM(Points!$B519:$AG519),)*(1-$B519)</f>
        <v>0</v>
      </c>
      <c r="O519" s="27">
        <f>IFERROR(Points!N519/SUM(Points!$B519:$AG519),)*(1-$B519)</f>
        <v>0</v>
      </c>
      <c r="P519" s="27">
        <f>IFERROR(Points!O519/SUM(Points!$B519:$AG519),)*(1-$B519)</f>
        <v>0</v>
      </c>
      <c r="Q519" s="27">
        <f>IFERROR(Points!P519/SUM(Points!$B519:$AG519),)*(1-$B519)</f>
        <v>0</v>
      </c>
      <c r="R519" s="27">
        <f>IFERROR(Points!Q519/SUM(Points!$B519:$AG519),)*(1-$B519)</f>
        <v>0</v>
      </c>
      <c r="S519" s="27">
        <f>IFERROR(Points!R519/SUM(Points!$B519:$AG519),)*(1-$B519)</f>
        <v>0</v>
      </c>
      <c r="T519" s="27">
        <f>IFERROR(Points!S519/SUM(Points!$B519:$AG519),)*(1-$B519)</f>
        <v>0</v>
      </c>
      <c r="U519" s="27">
        <f>IFERROR(Points!T519/SUM(Points!$B519:$AG519),)*(1-$B519)</f>
        <v>0</v>
      </c>
      <c r="V519" s="27">
        <f>IFERROR(Points!U519/SUM(Points!$B519:$AG519),)*(1-$B519)</f>
        <v>0</v>
      </c>
      <c r="W519" s="27">
        <f>IFERROR(Points!V519/SUM(Points!$B519:$AG519),)*(1-$B519)</f>
        <v>0</v>
      </c>
      <c r="X519" s="27">
        <f>IFERROR(Points!W519/SUM(Points!$B519:$AG519),)*(1-$B519)</f>
        <v>0</v>
      </c>
      <c r="Y519" s="27">
        <f>IFERROR(Points!X519/SUM(Points!$B519:$AG519),)*(1-$B519)</f>
        <v>0</v>
      </c>
      <c r="Z519" s="27">
        <f>IFERROR(Points!Y519/SUM(Points!$B519:$AG519),)*(1-$B519)</f>
        <v>0</v>
      </c>
      <c r="AA519" s="27">
        <f>IFERROR(Points!Z519/SUM(Points!$B519:$AG519),)*(1-$B519)</f>
        <v>0</v>
      </c>
      <c r="AB519" s="27">
        <f>IFERROR(Points!AA519/SUM(Points!$B519:$AG519),)*(1-$B519)</f>
        <v>0</v>
      </c>
      <c r="AC519" s="27">
        <f>IFERROR(Points!AB519/SUM(Points!$B519:$AG519),)*(1-$B519)</f>
        <v>0</v>
      </c>
      <c r="AD519" s="27">
        <f>IFERROR(Points!AC519/SUM(Points!$B519:$AG519),)*(1-$B519)</f>
        <v>0</v>
      </c>
      <c r="AE519" s="27">
        <f>IFERROR(Points!AD519/SUM(Points!$B519:$AG519),)*(1-$B519)</f>
        <v>0</v>
      </c>
    </row>
    <row r="520" ht="22.5" customHeight="1">
      <c r="A520" s="25">
        <f t="shared" si="1"/>
        <v>46115</v>
      </c>
      <c r="B520" s="82">
        <v>0.04</v>
      </c>
      <c r="C520" s="27">
        <f>IFERROR(Points!B520/SUM(Points!$B520:$AG520),)*(1-$B520)</f>
        <v>0</v>
      </c>
      <c r="D520" s="27">
        <f>IFERROR(Points!C520/SUM(Points!$B520:$AG520),)*(1-$B520)</f>
        <v>0</v>
      </c>
      <c r="E520" s="27">
        <f>IFERROR(Points!D520/SUM(Points!$B520:$AG520),)*(1-$B520)</f>
        <v>0</v>
      </c>
      <c r="F520" s="27">
        <f>IFERROR(Points!E520/SUM(Points!$B520:$AG520),)*(1-$B520)</f>
        <v>0</v>
      </c>
      <c r="G520" s="27">
        <f>IFERROR(Points!F520/SUM(Points!$B520:$AG520),)*(1-$B520)</f>
        <v>0</v>
      </c>
      <c r="H520" s="27">
        <f>IFERROR(Points!G520/SUM(Points!$B520:$AG520),)*(1-$B520)</f>
        <v>0</v>
      </c>
      <c r="I520" s="27">
        <f>IFERROR(Points!H520/SUM(Points!$B520:$AG520),)*(1-$B520)</f>
        <v>0</v>
      </c>
      <c r="J520" s="27">
        <f>IFERROR(Points!I520/SUM(Points!$B520:$AG520),)*(1-$B520)</f>
        <v>0</v>
      </c>
      <c r="K520" s="27">
        <f>IFERROR(Points!J520/SUM(Points!$B520:$AG520),)*(1-$B520)</f>
        <v>0</v>
      </c>
      <c r="L520" s="27">
        <f>IFERROR(Points!K520/SUM(Points!$B520:$AG520),)*(1-$B520)</f>
        <v>0</v>
      </c>
      <c r="M520" s="27">
        <f>IFERROR(Points!L520/SUM(Points!$B520:$AG520),)*(1-$B520)</f>
        <v>0</v>
      </c>
      <c r="N520" s="27">
        <f>IFERROR(Points!M520/SUM(Points!$B520:$AG520),)*(1-$B520)</f>
        <v>0</v>
      </c>
      <c r="O520" s="27">
        <f>IFERROR(Points!N520/SUM(Points!$B520:$AG520),)*(1-$B520)</f>
        <v>0</v>
      </c>
      <c r="P520" s="27">
        <f>IFERROR(Points!O520/SUM(Points!$B520:$AG520),)*(1-$B520)</f>
        <v>0</v>
      </c>
      <c r="Q520" s="27">
        <f>IFERROR(Points!P520/SUM(Points!$B520:$AG520),)*(1-$B520)</f>
        <v>0</v>
      </c>
      <c r="R520" s="27">
        <f>IFERROR(Points!Q520/SUM(Points!$B520:$AG520),)*(1-$B520)</f>
        <v>0</v>
      </c>
      <c r="S520" s="27">
        <f>IFERROR(Points!R520/SUM(Points!$B520:$AG520),)*(1-$B520)</f>
        <v>0</v>
      </c>
      <c r="T520" s="27">
        <f>IFERROR(Points!S520/SUM(Points!$B520:$AG520),)*(1-$B520)</f>
        <v>0</v>
      </c>
      <c r="U520" s="27">
        <f>IFERROR(Points!T520/SUM(Points!$B520:$AG520),)*(1-$B520)</f>
        <v>0</v>
      </c>
      <c r="V520" s="27">
        <f>IFERROR(Points!U520/SUM(Points!$B520:$AG520),)*(1-$B520)</f>
        <v>0</v>
      </c>
      <c r="W520" s="27">
        <f>IFERROR(Points!V520/SUM(Points!$B520:$AG520),)*(1-$B520)</f>
        <v>0</v>
      </c>
      <c r="X520" s="27">
        <f>IFERROR(Points!W520/SUM(Points!$B520:$AG520),)*(1-$B520)</f>
        <v>0</v>
      </c>
      <c r="Y520" s="27">
        <f>IFERROR(Points!X520/SUM(Points!$B520:$AG520),)*(1-$B520)</f>
        <v>0</v>
      </c>
      <c r="Z520" s="27">
        <f>IFERROR(Points!Y520/SUM(Points!$B520:$AG520),)*(1-$B520)</f>
        <v>0</v>
      </c>
      <c r="AA520" s="27">
        <f>IFERROR(Points!Z520/SUM(Points!$B520:$AG520),)*(1-$B520)</f>
        <v>0</v>
      </c>
      <c r="AB520" s="27">
        <f>IFERROR(Points!AA520/SUM(Points!$B520:$AG520),)*(1-$B520)</f>
        <v>0</v>
      </c>
      <c r="AC520" s="27">
        <f>IFERROR(Points!AB520/SUM(Points!$B520:$AG520),)*(1-$B520)</f>
        <v>0</v>
      </c>
      <c r="AD520" s="27">
        <f>IFERROR(Points!AC520/SUM(Points!$B520:$AG520),)*(1-$B520)</f>
        <v>0</v>
      </c>
      <c r="AE520" s="27">
        <f>IFERROR(Points!AD520/SUM(Points!$B520:$AG520),)*(1-$B520)</f>
        <v>0</v>
      </c>
    </row>
    <row r="521" ht="22.5" customHeight="1">
      <c r="A521" s="25">
        <f t="shared" si="1"/>
        <v>46116</v>
      </c>
      <c r="B521" s="82">
        <v>0.04</v>
      </c>
      <c r="C521" s="27">
        <f>IFERROR(Points!B521/SUM(Points!$B521:$AG521),)*(1-$B521)</f>
        <v>0</v>
      </c>
      <c r="D521" s="27">
        <f>IFERROR(Points!C521/SUM(Points!$B521:$AG521),)*(1-$B521)</f>
        <v>0</v>
      </c>
      <c r="E521" s="27">
        <f>IFERROR(Points!D521/SUM(Points!$B521:$AG521),)*(1-$B521)</f>
        <v>0</v>
      </c>
      <c r="F521" s="27">
        <f>IFERROR(Points!E521/SUM(Points!$B521:$AG521),)*(1-$B521)</f>
        <v>0</v>
      </c>
      <c r="G521" s="27">
        <f>IFERROR(Points!F521/SUM(Points!$B521:$AG521),)*(1-$B521)</f>
        <v>0</v>
      </c>
      <c r="H521" s="27">
        <f>IFERROR(Points!G521/SUM(Points!$B521:$AG521),)*(1-$B521)</f>
        <v>0</v>
      </c>
      <c r="I521" s="27">
        <f>IFERROR(Points!H521/SUM(Points!$B521:$AG521),)*(1-$B521)</f>
        <v>0</v>
      </c>
      <c r="J521" s="27">
        <f>IFERROR(Points!I521/SUM(Points!$B521:$AG521),)*(1-$B521)</f>
        <v>0</v>
      </c>
      <c r="K521" s="27">
        <f>IFERROR(Points!J521/SUM(Points!$B521:$AG521),)*(1-$B521)</f>
        <v>0</v>
      </c>
      <c r="L521" s="27">
        <f>IFERROR(Points!K521/SUM(Points!$B521:$AG521),)*(1-$B521)</f>
        <v>0</v>
      </c>
      <c r="M521" s="27">
        <f>IFERROR(Points!L521/SUM(Points!$B521:$AG521),)*(1-$B521)</f>
        <v>0</v>
      </c>
      <c r="N521" s="27">
        <f>IFERROR(Points!M521/SUM(Points!$B521:$AG521),)*(1-$B521)</f>
        <v>0</v>
      </c>
      <c r="O521" s="27">
        <f>IFERROR(Points!N521/SUM(Points!$B521:$AG521),)*(1-$B521)</f>
        <v>0</v>
      </c>
      <c r="P521" s="27">
        <f>IFERROR(Points!O521/SUM(Points!$B521:$AG521),)*(1-$B521)</f>
        <v>0</v>
      </c>
      <c r="Q521" s="27">
        <f>IFERROR(Points!P521/SUM(Points!$B521:$AG521),)*(1-$B521)</f>
        <v>0</v>
      </c>
      <c r="R521" s="27">
        <f>IFERROR(Points!Q521/SUM(Points!$B521:$AG521),)*(1-$B521)</f>
        <v>0</v>
      </c>
      <c r="S521" s="27">
        <f>IFERROR(Points!R521/SUM(Points!$B521:$AG521),)*(1-$B521)</f>
        <v>0</v>
      </c>
      <c r="T521" s="27">
        <f>IFERROR(Points!S521/SUM(Points!$B521:$AG521),)*(1-$B521)</f>
        <v>0</v>
      </c>
      <c r="U521" s="27">
        <f>IFERROR(Points!T521/SUM(Points!$B521:$AG521),)*(1-$B521)</f>
        <v>0</v>
      </c>
      <c r="V521" s="27">
        <f>IFERROR(Points!U521/SUM(Points!$B521:$AG521),)*(1-$B521)</f>
        <v>0</v>
      </c>
      <c r="W521" s="27">
        <f>IFERROR(Points!V521/SUM(Points!$B521:$AG521),)*(1-$B521)</f>
        <v>0</v>
      </c>
      <c r="X521" s="27">
        <f>IFERROR(Points!W521/SUM(Points!$B521:$AG521),)*(1-$B521)</f>
        <v>0</v>
      </c>
      <c r="Y521" s="27">
        <f>IFERROR(Points!X521/SUM(Points!$B521:$AG521),)*(1-$B521)</f>
        <v>0</v>
      </c>
      <c r="Z521" s="27">
        <f>IFERROR(Points!Y521/SUM(Points!$B521:$AG521),)*(1-$B521)</f>
        <v>0</v>
      </c>
      <c r="AA521" s="27">
        <f>IFERROR(Points!Z521/SUM(Points!$B521:$AG521),)*(1-$B521)</f>
        <v>0</v>
      </c>
      <c r="AB521" s="27">
        <f>IFERROR(Points!AA521/SUM(Points!$B521:$AG521),)*(1-$B521)</f>
        <v>0</v>
      </c>
      <c r="AC521" s="27">
        <f>IFERROR(Points!AB521/SUM(Points!$B521:$AG521),)*(1-$B521)</f>
        <v>0</v>
      </c>
      <c r="AD521" s="27">
        <f>IFERROR(Points!AC521/SUM(Points!$B521:$AG521),)*(1-$B521)</f>
        <v>0</v>
      </c>
      <c r="AE521" s="27">
        <f>IFERROR(Points!AD521/SUM(Points!$B521:$AG521),)*(1-$B521)</f>
        <v>0</v>
      </c>
    </row>
    <row r="522" ht="22.5" customHeight="1">
      <c r="A522" s="25">
        <f t="shared" si="1"/>
        <v>46117</v>
      </c>
      <c r="B522" s="82">
        <v>0.04</v>
      </c>
      <c r="C522" s="27">
        <f>IFERROR(Points!B522/SUM(Points!$B522:$AG522),)*(1-$B522)</f>
        <v>0</v>
      </c>
      <c r="D522" s="27">
        <f>IFERROR(Points!C522/SUM(Points!$B522:$AG522),)*(1-$B522)</f>
        <v>0</v>
      </c>
      <c r="E522" s="27">
        <f>IFERROR(Points!D522/SUM(Points!$B522:$AG522),)*(1-$B522)</f>
        <v>0</v>
      </c>
      <c r="F522" s="27">
        <f>IFERROR(Points!E522/SUM(Points!$B522:$AG522),)*(1-$B522)</f>
        <v>0</v>
      </c>
      <c r="G522" s="27">
        <f>IFERROR(Points!F522/SUM(Points!$B522:$AG522),)*(1-$B522)</f>
        <v>0</v>
      </c>
      <c r="H522" s="27">
        <f>IFERROR(Points!G522/SUM(Points!$B522:$AG522),)*(1-$B522)</f>
        <v>0</v>
      </c>
      <c r="I522" s="27">
        <f>IFERROR(Points!H522/SUM(Points!$B522:$AG522),)*(1-$B522)</f>
        <v>0</v>
      </c>
      <c r="J522" s="27">
        <f>IFERROR(Points!I522/SUM(Points!$B522:$AG522),)*(1-$B522)</f>
        <v>0</v>
      </c>
      <c r="K522" s="27">
        <f>IFERROR(Points!J522/SUM(Points!$B522:$AG522),)*(1-$B522)</f>
        <v>0</v>
      </c>
      <c r="L522" s="27">
        <f>IFERROR(Points!K522/SUM(Points!$B522:$AG522),)*(1-$B522)</f>
        <v>0</v>
      </c>
      <c r="M522" s="27">
        <f>IFERROR(Points!L522/SUM(Points!$B522:$AG522),)*(1-$B522)</f>
        <v>0</v>
      </c>
      <c r="N522" s="27">
        <f>IFERROR(Points!M522/SUM(Points!$B522:$AG522),)*(1-$B522)</f>
        <v>0</v>
      </c>
      <c r="O522" s="27">
        <f>IFERROR(Points!N522/SUM(Points!$B522:$AG522),)*(1-$B522)</f>
        <v>0</v>
      </c>
      <c r="P522" s="27">
        <f>IFERROR(Points!O522/SUM(Points!$B522:$AG522),)*(1-$B522)</f>
        <v>0</v>
      </c>
      <c r="Q522" s="27">
        <f>IFERROR(Points!P522/SUM(Points!$B522:$AG522),)*(1-$B522)</f>
        <v>0</v>
      </c>
      <c r="R522" s="27">
        <f>IFERROR(Points!Q522/SUM(Points!$B522:$AG522),)*(1-$B522)</f>
        <v>0</v>
      </c>
      <c r="S522" s="27">
        <f>IFERROR(Points!R522/SUM(Points!$B522:$AG522),)*(1-$B522)</f>
        <v>0</v>
      </c>
      <c r="T522" s="27">
        <f>IFERROR(Points!S522/SUM(Points!$B522:$AG522),)*(1-$B522)</f>
        <v>0</v>
      </c>
      <c r="U522" s="27">
        <f>IFERROR(Points!T522/SUM(Points!$B522:$AG522),)*(1-$B522)</f>
        <v>0</v>
      </c>
      <c r="V522" s="27">
        <f>IFERROR(Points!U522/SUM(Points!$B522:$AG522),)*(1-$B522)</f>
        <v>0</v>
      </c>
      <c r="W522" s="27">
        <f>IFERROR(Points!V522/SUM(Points!$B522:$AG522),)*(1-$B522)</f>
        <v>0</v>
      </c>
      <c r="X522" s="27">
        <f>IFERROR(Points!W522/SUM(Points!$B522:$AG522),)*(1-$B522)</f>
        <v>0</v>
      </c>
      <c r="Y522" s="27">
        <f>IFERROR(Points!X522/SUM(Points!$B522:$AG522),)*(1-$B522)</f>
        <v>0</v>
      </c>
      <c r="Z522" s="27">
        <f>IFERROR(Points!Y522/SUM(Points!$B522:$AG522),)*(1-$B522)</f>
        <v>0</v>
      </c>
      <c r="AA522" s="27">
        <f>IFERROR(Points!Z522/SUM(Points!$B522:$AG522),)*(1-$B522)</f>
        <v>0</v>
      </c>
      <c r="AB522" s="27">
        <f>IFERROR(Points!AA522/SUM(Points!$B522:$AG522),)*(1-$B522)</f>
        <v>0</v>
      </c>
      <c r="AC522" s="27">
        <f>IFERROR(Points!AB522/SUM(Points!$B522:$AG522),)*(1-$B522)</f>
        <v>0</v>
      </c>
      <c r="AD522" s="27">
        <f>IFERROR(Points!AC522/SUM(Points!$B522:$AG522),)*(1-$B522)</f>
        <v>0</v>
      </c>
      <c r="AE522" s="27">
        <f>IFERROR(Points!AD522/SUM(Points!$B522:$AG522),)*(1-$B522)</f>
        <v>0</v>
      </c>
    </row>
    <row r="523" ht="22.5" customHeight="1">
      <c r="A523" s="25">
        <f t="shared" si="1"/>
        <v>46118</v>
      </c>
      <c r="B523" s="82">
        <v>0.04</v>
      </c>
      <c r="C523" s="27">
        <f>IFERROR(Points!B523/SUM(Points!$B523:$AG523),)*(1-$B523)</f>
        <v>0</v>
      </c>
      <c r="D523" s="27">
        <f>IFERROR(Points!C523/SUM(Points!$B523:$AG523),)*(1-$B523)</f>
        <v>0</v>
      </c>
      <c r="E523" s="27">
        <f>IFERROR(Points!D523/SUM(Points!$B523:$AG523),)*(1-$B523)</f>
        <v>0</v>
      </c>
      <c r="F523" s="27">
        <f>IFERROR(Points!E523/SUM(Points!$B523:$AG523),)*(1-$B523)</f>
        <v>0</v>
      </c>
      <c r="G523" s="27">
        <f>IFERROR(Points!F523/SUM(Points!$B523:$AG523),)*(1-$B523)</f>
        <v>0</v>
      </c>
      <c r="H523" s="27">
        <f>IFERROR(Points!G523/SUM(Points!$B523:$AG523),)*(1-$B523)</f>
        <v>0</v>
      </c>
      <c r="I523" s="27">
        <f>IFERROR(Points!H523/SUM(Points!$B523:$AG523),)*(1-$B523)</f>
        <v>0</v>
      </c>
      <c r="J523" s="27">
        <f>IFERROR(Points!I523/SUM(Points!$B523:$AG523),)*(1-$B523)</f>
        <v>0</v>
      </c>
      <c r="K523" s="27">
        <f>IFERROR(Points!J523/SUM(Points!$B523:$AG523),)*(1-$B523)</f>
        <v>0</v>
      </c>
      <c r="L523" s="27">
        <f>IFERROR(Points!K523/SUM(Points!$B523:$AG523),)*(1-$B523)</f>
        <v>0</v>
      </c>
      <c r="M523" s="27">
        <f>IFERROR(Points!L523/SUM(Points!$B523:$AG523),)*(1-$B523)</f>
        <v>0</v>
      </c>
      <c r="N523" s="27">
        <f>IFERROR(Points!M523/SUM(Points!$B523:$AG523),)*(1-$B523)</f>
        <v>0</v>
      </c>
      <c r="O523" s="27">
        <f>IFERROR(Points!N523/SUM(Points!$B523:$AG523),)*(1-$B523)</f>
        <v>0</v>
      </c>
      <c r="P523" s="27">
        <f>IFERROR(Points!O523/SUM(Points!$B523:$AG523),)*(1-$B523)</f>
        <v>0</v>
      </c>
      <c r="Q523" s="27">
        <f>IFERROR(Points!P523/SUM(Points!$B523:$AG523),)*(1-$B523)</f>
        <v>0</v>
      </c>
      <c r="R523" s="27">
        <f>IFERROR(Points!Q523/SUM(Points!$B523:$AG523),)*(1-$B523)</f>
        <v>0</v>
      </c>
      <c r="S523" s="27">
        <f>IFERROR(Points!R523/SUM(Points!$B523:$AG523),)*(1-$B523)</f>
        <v>0</v>
      </c>
      <c r="T523" s="27">
        <f>IFERROR(Points!S523/SUM(Points!$B523:$AG523),)*(1-$B523)</f>
        <v>0</v>
      </c>
      <c r="U523" s="27">
        <f>IFERROR(Points!T523/SUM(Points!$B523:$AG523),)*(1-$B523)</f>
        <v>0</v>
      </c>
      <c r="V523" s="27">
        <f>IFERROR(Points!U523/SUM(Points!$B523:$AG523),)*(1-$B523)</f>
        <v>0</v>
      </c>
      <c r="W523" s="27">
        <f>IFERROR(Points!V523/SUM(Points!$B523:$AG523),)*(1-$B523)</f>
        <v>0</v>
      </c>
      <c r="X523" s="27">
        <f>IFERROR(Points!W523/SUM(Points!$B523:$AG523),)*(1-$B523)</f>
        <v>0</v>
      </c>
      <c r="Y523" s="27">
        <f>IFERROR(Points!X523/SUM(Points!$B523:$AG523),)*(1-$B523)</f>
        <v>0</v>
      </c>
      <c r="Z523" s="27">
        <f>IFERROR(Points!Y523/SUM(Points!$B523:$AG523),)*(1-$B523)</f>
        <v>0</v>
      </c>
      <c r="AA523" s="27">
        <f>IFERROR(Points!Z523/SUM(Points!$B523:$AG523),)*(1-$B523)</f>
        <v>0</v>
      </c>
      <c r="AB523" s="27">
        <f>IFERROR(Points!AA523/SUM(Points!$B523:$AG523),)*(1-$B523)</f>
        <v>0</v>
      </c>
      <c r="AC523" s="27">
        <f>IFERROR(Points!AB523/SUM(Points!$B523:$AG523),)*(1-$B523)</f>
        <v>0</v>
      </c>
      <c r="AD523" s="27">
        <f>IFERROR(Points!AC523/SUM(Points!$B523:$AG523),)*(1-$B523)</f>
        <v>0</v>
      </c>
      <c r="AE523" s="27">
        <f>IFERROR(Points!AD523/SUM(Points!$B523:$AG523),)*(1-$B523)</f>
        <v>0</v>
      </c>
    </row>
    <row r="524" ht="22.5" customHeight="1">
      <c r="A524" s="25">
        <f t="shared" si="1"/>
        <v>46119</v>
      </c>
      <c r="B524" s="82">
        <v>0.04</v>
      </c>
      <c r="C524" s="27">
        <f>IFERROR(Points!B524/SUM(Points!$B524:$AG524),)*(1-$B524)</f>
        <v>0</v>
      </c>
      <c r="D524" s="27">
        <f>IFERROR(Points!C524/SUM(Points!$B524:$AG524),)*(1-$B524)</f>
        <v>0</v>
      </c>
      <c r="E524" s="27">
        <f>IFERROR(Points!D524/SUM(Points!$B524:$AG524),)*(1-$B524)</f>
        <v>0</v>
      </c>
      <c r="F524" s="27">
        <f>IFERROR(Points!E524/SUM(Points!$B524:$AG524),)*(1-$B524)</f>
        <v>0</v>
      </c>
      <c r="G524" s="27">
        <f>IFERROR(Points!F524/SUM(Points!$B524:$AG524),)*(1-$B524)</f>
        <v>0</v>
      </c>
      <c r="H524" s="27">
        <f>IFERROR(Points!G524/SUM(Points!$B524:$AG524),)*(1-$B524)</f>
        <v>0</v>
      </c>
      <c r="I524" s="27">
        <f>IFERROR(Points!H524/SUM(Points!$B524:$AG524),)*(1-$B524)</f>
        <v>0</v>
      </c>
      <c r="J524" s="27">
        <f>IFERROR(Points!I524/SUM(Points!$B524:$AG524),)*(1-$B524)</f>
        <v>0</v>
      </c>
      <c r="K524" s="27">
        <f>IFERROR(Points!J524/SUM(Points!$B524:$AG524),)*(1-$B524)</f>
        <v>0</v>
      </c>
      <c r="L524" s="27">
        <f>IFERROR(Points!K524/SUM(Points!$B524:$AG524),)*(1-$B524)</f>
        <v>0</v>
      </c>
      <c r="M524" s="27">
        <f>IFERROR(Points!L524/SUM(Points!$B524:$AG524),)*(1-$B524)</f>
        <v>0</v>
      </c>
      <c r="N524" s="27">
        <f>IFERROR(Points!M524/SUM(Points!$B524:$AG524),)*(1-$B524)</f>
        <v>0</v>
      </c>
      <c r="O524" s="27">
        <f>IFERROR(Points!N524/SUM(Points!$B524:$AG524),)*(1-$B524)</f>
        <v>0</v>
      </c>
      <c r="P524" s="27">
        <f>IFERROR(Points!O524/SUM(Points!$B524:$AG524),)*(1-$B524)</f>
        <v>0</v>
      </c>
      <c r="Q524" s="27">
        <f>IFERROR(Points!P524/SUM(Points!$B524:$AG524),)*(1-$B524)</f>
        <v>0</v>
      </c>
      <c r="R524" s="27">
        <f>IFERROR(Points!Q524/SUM(Points!$B524:$AG524),)*(1-$B524)</f>
        <v>0</v>
      </c>
      <c r="S524" s="27">
        <f>IFERROR(Points!R524/SUM(Points!$B524:$AG524),)*(1-$B524)</f>
        <v>0</v>
      </c>
      <c r="T524" s="27">
        <f>IFERROR(Points!S524/SUM(Points!$B524:$AG524),)*(1-$B524)</f>
        <v>0</v>
      </c>
      <c r="U524" s="27">
        <f>IFERROR(Points!T524/SUM(Points!$B524:$AG524),)*(1-$B524)</f>
        <v>0</v>
      </c>
      <c r="V524" s="27">
        <f>IFERROR(Points!U524/SUM(Points!$B524:$AG524),)*(1-$B524)</f>
        <v>0</v>
      </c>
      <c r="W524" s="27">
        <f>IFERROR(Points!V524/SUM(Points!$B524:$AG524),)*(1-$B524)</f>
        <v>0</v>
      </c>
      <c r="X524" s="27">
        <f>IFERROR(Points!W524/SUM(Points!$B524:$AG524),)*(1-$B524)</f>
        <v>0</v>
      </c>
      <c r="Y524" s="27">
        <f>IFERROR(Points!X524/SUM(Points!$B524:$AG524),)*(1-$B524)</f>
        <v>0</v>
      </c>
      <c r="Z524" s="27">
        <f>IFERROR(Points!Y524/SUM(Points!$B524:$AG524),)*(1-$B524)</f>
        <v>0</v>
      </c>
      <c r="AA524" s="27">
        <f>IFERROR(Points!Z524/SUM(Points!$B524:$AG524),)*(1-$B524)</f>
        <v>0</v>
      </c>
      <c r="AB524" s="27">
        <f>IFERROR(Points!AA524/SUM(Points!$B524:$AG524),)*(1-$B524)</f>
        <v>0</v>
      </c>
      <c r="AC524" s="27">
        <f>IFERROR(Points!AB524/SUM(Points!$B524:$AG524),)*(1-$B524)</f>
        <v>0</v>
      </c>
      <c r="AD524" s="27">
        <f>IFERROR(Points!AC524/SUM(Points!$B524:$AG524),)*(1-$B524)</f>
        <v>0</v>
      </c>
      <c r="AE524" s="27">
        <f>IFERROR(Points!AD524/SUM(Points!$B524:$AG524),)*(1-$B524)</f>
        <v>0</v>
      </c>
    </row>
    <row r="525" ht="22.5" customHeight="1">
      <c r="A525" s="25">
        <f t="shared" si="1"/>
        <v>46120</v>
      </c>
      <c r="B525" s="82">
        <v>0.04</v>
      </c>
      <c r="C525" s="27">
        <f>IFERROR(Points!B525/SUM(Points!$B525:$AG525),)*(1-$B525)</f>
        <v>0</v>
      </c>
      <c r="D525" s="27">
        <f>IFERROR(Points!C525/SUM(Points!$B525:$AG525),)*(1-$B525)</f>
        <v>0</v>
      </c>
      <c r="E525" s="27">
        <f>IFERROR(Points!D525/SUM(Points!$B525:$AG525),)*(1-$B525)</f>
        <v>0</v>
      </c>
      <c r="F525" s="27">
        <f>IFERROR(Points!E525/SUM(Points!$B525:$AG525),)*(1-$B525)</f>
        <v>0</v>
      </c>
      <c r="G525" s="27">
        <f>IFERROR(Points!F525/SUM(Points!$B525:$AG525),)*(1-$B525)</f>
        <v>0</v>
      </c>
      <c r="H525" s="27">
        <f>IFERROR(Points!G525/SUM(Points!$B525:$AG525),)*(1-$B525)</f>
        <v>0</v>
      </c>
      <c r="I525" s="27">
        <f>IFERROR(Points!H525/SUM(Points!$B525:$AG525),)*(1-$B525)</f>
        <v>0</v>
      </c>
      <c r="J525" s="27">
        <f>IFERROR(Points!I525/SUM(Points!$B525:$AG525),)*(1-$B525)</f>
        <v>0</v>
      </c>
      <c r="K525" s="27">
        <f>IFERROR(Points!J525/SUM(Points!$B525:$AG525),)*(1-$B525)</f>
        <v>0</v>
      </c>
      <c r="L525" s="27">
        <f>IFERROR(Points!K525/SUM(Points!$B525:$AG525),)*(1-$B525)</f>
        <v>0</v>
      </c>
      <c r="M525" s="27">
        <f>IFERROR(Points!L525/SUM(Points!$B525:$AG525),)*(1-$B525)</f>
        <v>0</v>
      </c>
      <c r="N525" s="27">
        <f>IFERROR(Points!M525/SUM(Points!$B525:$AG525),)*(1-$B525)</f>
        <v>0</v>
      </c>
      <c r="O525" s="27">
        <f>IFERROR(Points!N525/SUM(Points!$B525:$AG525),)*(1-$B525)</f>
        <v>0</v>
      </c>
      <c r="P525" s="27">
        <f>IFERROR(Points!O525/SUM(Points!$B525:$AG525),)*(1-$B525)</f>
        <v>0</v>
      </c>
      <c r="Q525" s="27">
        <f>IFERROR(Points!P525/SUM(Points!$B525:$AG525),)*(1-$B525)</f>
        <v>0</v>
      </c>
      <c r="R525" s="27">
        <f>IFERROR(Points!Q525/SUM(Points!$B525:$AG525),)*(1-$B525)</f>
        <v>0</v>
      </c>
      <c r="S525" s="27">
        <f>IFERROR(Points!R525/SUM(Points!$B525:$AG525),)*(1-$B525)</f>
        <v>0</v>
      </c>
      <c r="T525" s="27">
        <f>IFERROR(Points!S525/SUM(Points!$B525:$AG525),)*(1-$B525)</f>
        <v>0</v>
      </c>
      <c r="U525" s="27">
        <f>IFERROR(Points!T525/SUM(Points!$B525:$AG525),)*(1-$B525)</f>
        <v>0</v>
      </c>
      <c r="V525" s="27">
        <f>IFERROR(Points!U525/SUM(Points!$B525:$AG525),)*(1-$B525)</f>
        <v>0</v>
      </c>
      <c r="W525" s="27">
        <f>IFERROR(Points!V525/SUM(Points!$B525:$AG525),)*(1-$B525)</f>
        <v>0</v>
      </c>
      <c r="X525" s="27">
        <f>IFERROR(Points!W525/SUM(Points!$B525:$AG525),)*(1-$B525)</f>
        <v>0</v>
      </c>
      <c r="Y525" s="27">
        <f>IFERROR(Points!X525/SUM(Points!$B525:$AG525),)*(1-$B525)</f>
        <v>0</v>
      </c>
      <c r="Z525" s="27">
        <f>IFERROR(Points!Y525/SUM(Points!$B525:$AG525),)*(1-$B525)</f>
        <v>0</v>
      </c>
      <c r="AA525" s="27">
        <f>IFERROR(Points!Z525/SUM(Points!$B525:$AG525),)*(1-$B525)</f>
        <v>0</v>
      </c>
      <c r="AB525" s="27">
        <f>IFERROR(Points!AA525/SUM(Points!$B525:$AG525),)*(1-$B525)</f>
        <v>0</v>
      </c>
      <c r="AC525" s="27">
        <f>IFERROR(Points!AB525/SUM(Points!$B525:$AG525),)*(1-$B525)</f>
        <v>0</v>
      </c>
      <c r="AD525" s="27">
        <f>IFERROR(Points!AC525/SUM(Points!$B525:$AG525),)*(1-$B525)</f>
        <v>0</v>
      </c>
      <c r="AE525" s="27">
        <f>IFERROR(Points!AD525/SUM(Points!$B525:$AG525),)*(1-$B525)</f>
        <v>0</v>
      </c>
    </row>
    <row r="526" ht="22.5" customHeight="1">
      <c r="A526" s="25">
        <f t="shared" si="1"/>
        <v>46121</v>
      </c>
      <c r="B526" s="82">
        <v>0.04</v>
      </c>
      <c r="C526" s="27">
        <f>IFERROR(Points!B526/SUM(Points!$B526:$AG526),)*(1-$B526)</f>
        <v>0</v>
      </c>
      <c r="D526" s="27">
        <f>IFERROR(Points!C526/SUM(Points!$B526:$AG526),)*(1-$B526)</f>
        <v>0</v>
      </c>
      <c r="E526" s="27">
        <f>IFERROR(Points!D526/SUM(Points!$B526:$AG526),)*(1-$B526)</f>
        <v>0</v>
      </c>
      <c r="F526" s="27">
        <f>IFERROR(Points!E526/SUM(Points!$B526:$AG526),)*(1-$B526)</f>
        <v>0</v>
      </c>
      <c r="G526" s="27">
        <f>IFERROR(Points!F526/SUM(Points!$B526:$AG526),)*(1-$B526)</f>
        <v>0</v>
      </c>
      <c r="H526" s="27">
        <f>IFERROR(Points!G526/SUM(Points!$B526:$AG526),)*(1-$B526)</f>
        <v>0</v>
      </c>
      <c r="I526" s="27">
        <f>IFERROR(Points!H526/SUM(Points!$B526:$AG526),)*(1-$B526)</f>
        <v>0</v>
      </c>
      <c r="J526" s="27">
        <f>IFERROR(Points!I526/SUM(Points!$B526:$AG526),)*(1-$B526)</f>
        <v>0</v>
      </c>
      <c r="K526" s="27">
        <f>IFERROR(Points!J526/SUM(Points!$B526:$AG526),)*(1-$B526)</f>
        <v>0</v>
      </c>
      <c r="L526" s="27">
        <f>IFERROR(Points!K526/SUM(Points!$B526:$AG526),)*(1-$B526)</f>
        <v>0</v>
      </c>
      <c r="M526" s="27">
        <f>IFERROR(Points!L526/SUM(Points!$B526:$AG526),)*(1-$B526)</f>
        <v>0</v>
      </c>
      <c r="N526" s="27">
        <f>IFERROR(Points!M526/SUM(Points!$B526:$AG526),)*(1-$B526)</f>
        <v>0</v>
      </c>
      <c r="O526" s="27">
        <f>IFERROR(Points!N526/SUM(Points!$B526:$AG526),)*(1-$B526)</f>
        <v>0</v>
      </c>
      <c r="P526" s="27">
        <f>IFERROR(Points!O526/SUM(Points!$B526:$AG526),)*(1-$B526)</f>
        <v>0</v>
      </c>
      <c r="Q526" s="27">
        <f>IFERROR(Points!P526/SUM(Points!$B526:$AG526),)*(1-$B526)</f>
        <v>0</v>
      </c>
      <c r="R526" s="27">
        <f>IFERROR(Points!Q526/SUM(Points!$B526:$AG526),)*(1-$B526)</f>
        <v>0</v>
      </c>
      <c r="S526" s="27">
        <f>IFERROR(Points!R526/SUM(Points!$B526:$AG526),)*(1-$B526)</f>
        <v>0</v>
      </c>
      <c r="T526" s="27">
        <f>IFERROR(Points!S526/SUM(Points!$B526:$AG526),)*(1-$B526)</f>
        <v>0</v>
      </c>
      <c r="U526" s="27">
        <f>IFERROR(Points!T526/SUM(Points!$B526:$AG526),)*(1-$B526)</f>
        <v>0</v>
      </c>
      <c r="V526" s="27">
        <f>IFERROR(Points!U526/SUM(Points!$B526:$AG526),)*(1-$B526)</f>
        <v>0</v>
      </c>
      <c r="W526" s="27">
        <f>IFERROR(Points!V526/SUM(Points!$B526:$AG526),)*(1-$B526)</f>
        <v>0</v>
      </c>
      <c r="X526" s="27">
        <f>IFERROR(Points!W526/SUM(Points!$B526:$AG526),)*(1-$B526)</f>
        <v>0</v>
      </c>
      <c r="Y526" s="27">
        <f>IFERROR(Points!X526/SUM(Points!$B526:$AG526),)*(1-$B526)</f>
        <v>0</v>
      </c>
      <c r="Z526" s="27">
        <f>IFERROR(Points!Y526/SUM(Points!$B526:$AG526),)*(1-$B526)</f>
        <v>0</v>
      </c>
      <c r="AA526" s="27">
        <f>IFERROR(Points!Z526/SUM(Points!$B526:$AG526),)*(1-$B526)</f>
        <v>0</v>
      </c>
      <c r="AB526" s="27">
        <f>IFERROR(Points!AA526/SUM(Points!$B526:$AG526),)*(1-$B526)</f>
        <v>0</v>
      </c>
      <c r="AC526" s="27">
        <f>IFERROR(Points!AB526/SUM(Points!$B526:$AG526),)*(1-$B526)</f>
        <v>0</v>
      </c>
      <c r="AD526" s="27">
        <f>IFERROR(Points!AC526/SUM(Points!$B526:$AG526),)*(1-$B526)</f>
        <v>0</v>
      </c>
      <c r="AE526" s="27">
        <f>IFERROR(Points!AD526/SUM(Points!$B526:$AG526),)*(1-$B526)</f>
        <v>0</v>
      </c>
    </row>
    <row r="527" ht="22.5" customHeight="1">
      <c r="A527" s="25">
        <f t="shared" si="1"/>
        <v>46122</v>
      </c>
      <c r="B527" s="82">
        <v>0.04</v>
      </c>
      <c r="C527" s="27">
        <f>IFERROR(Points!B527/SUM(Points!$B527:$AG527),)*(1-$B527)</f>
        <v>0</v>
      </c>
      <c r="D527" s="27">
        <f>IFERROR(Points!C527/SUM(Points!$B527:$AG527),)*(1-$B527)</f>
        <v>0</v>
      </c>
      <c r="E527" s="27">
        <f>IFERROR(Points!D527/SUM(Points!$B527:$AG527),)*(1-$B527)</f>
        <v>0</v>
      </c>
      <c r="F527" s="27">
        <f>IFERROR(Points!E527/SUM(Points!$B527:$AG527),)*(1-$B527)</f>
        <v>0</v>
      </c>
      <c r="G527" s="27">
        <f>IFERROR(Points!F527/SUM(Points!$B527:$AG527),)*(1-$B527)</f>
        <v>0</v>
      </c>
      <c r="H527" s="27">
        <f>IFERROR(Points!G527/SUM(Points!$B527:$AG527),)*(1-$B527)</f>
        <v>0</v>
      </c>
      <c r="I527" s="27">
        <f>IFERROR(Points!H527/SUM(Points!$B527:$AG527),)*(1-$B527)</f>
        <v>0</v>
      </c>
      <c r="J527" s="27">
        <f>IFERROR(Points!I527/SUM(Points!$B527:$AG527),)*(1-$B527)</f>
        <v>0</v>
      </c>
      <c r="K527" s="27">
        <f>IFERROR(Points!J527/SUM(Points!$B527:$AG527),)*(1-$B527)</f>
        <v>0</v>
      </c>
      <c r="L527" s="27">
        <f>IFERROR(Points!K527/SUM(Points!$B527:$AG527),)*(1-$B527)</f>
        <v>0</v>
      </c>
      <c r="M527" s="27">
        <f>IFERROR(Points!L527/SUM(Points!$B527:$AG527),)*(1-$B527)</f>
        <v>0</v>
      </c>
      <c r="N527" s="27">
        <f>IFERROR(Points!M527/SUM(Points!$B527:$AG527),)*(1-$B527)</f>
        <v>0</v>
      </c>
      <c r="O527" s="27">
        <f>IFERROR(Points!N527/SUM(Points!$B527:$AG527),)*(1-$B527)</f>
        <v>0</v>
      </c>
      <c r="P527" s="27">
        <f>IFERROR(Points!O527/SUM(Points!$B527:$AG527),)*(1-$B527)</f>
        <v>0</v>
      </c>
      <c r="Q527" s="27">
        <f>IFERROR(Points!P527/SUM(Points!$B527:$AG527),)*(1-$B527)</f>
        <v>0</v>
      </c>
      <c r="R527" s="27">
        <f>IFERROR(Points!Q527/SUM(Points!$B527:$AG527),)*(1-$B527)</f>
        <v>0</v>
      </c>
      <c r="S527" s="27">
        <f>IFERROR(Points!R527/SUM(Points!$B527:$AG527),)*(1-$B527)</f>
        <v>0</v>
      </c>
      <c r="T527" s="27">
        <f>IFERROR(Points!S527/SUM(Points!$B527:$AG527),)*(1-$B527)</f>
        <v>0</v>
      </c>
      <c r="U527" s="27">
        <f>IFERROR(Points!T527/SUM(Points!$B527:$AG527),)*(1-$B527)</f>
        <v>0</v>
      </c>
      <c r="V527" s="27">
        <f>IFERROR(Points!U527/SUM(Points!$B527:$AG527),)*(1-$B527)</f>
        <v>0</v>
      </c>
      <c r="W527" s="27">
        <f>IFERROR(Points!V527/SUM(Points!$B527:$AG527),)*(1-$B527)</f>
        <v>0</v>
      </c>
      <c r="X527" s="27">
        <f>IFERROR(Points!W527/SUM(Points!$B527:$AG527),)*(1-$B527)</f>
        <v>0</v>
      </c>
      <c r="Y527" s="27">
        <f>IFERROR(Points!X527/SUM(Points!$B527:$AG527),)*(1-$B527)</f>
        <v>0</v>
      </c>
      <c r="Z527" s="27">
        <f>IFERROR(Points!Y527/SUM(Points!$B527:$AG527),)*(1-$B527)</f>
        <v>0</v>
      </c>
      <c r="AA527" s="27">
        <f>IFERROR(Points!Z527/SUM(Points!$B527:$AG527),)*(1-$B527)</f>
        <v>0</v>
      </c>
      <c r="AB527" s="27">
        <f>IFERROR(Points!AA527/SUM(Points!$B527:$AG527),)*(1-$B527)</f>
        <v>0</v>
      </c>
      <c r="AC527" s="27">
        <f>IFERROR(Points!AB527/SUM(Points!$B527:$AG527),)*(1-$B527)</f>
        <v>0</v>
      </c>
      <c r="AD527" s="27">
        <f>IFERROR(Points!AC527/SUM(Points!$B527:$AG527),)*(1-$B527)</f>
        <v>0</v>
      </c>
      <c r="AE527" s="27">
        <f>IFERROR(Points!AD527/SUM(Points!$B527:$AG527),)*(1-$B527)</f>
        <v>0</v>
      </c>
    </row>
    <row r="528" ht="22.5" customHeight="1">
      <c r="A528" s="25">
        <f t="shared" si="1"/>
        <v>46123</v>
      </c>
      <c r="B528" s="82">
        <v>0.04</v>
      </c>
      <c r="C528" s="27">
        <f>IFERROR(Points!B528/SUM(Points!$B528:$AG528),)*(1-$B528)</f>
        <v>0</v>
      </c>
      <c r="D528" s="27">
        <f>IFERROR(Points!C528/SUM(Points!$B528:$AG528),)*(1-$B528)</f>
        <v>0</v>
      </c>
      <c r="E528" s="27">
        <f>IFERROR(Points!D528/SUM(Points!$B528:$AG528),)*(1-$B528)</f>
        <v>0</v>
      </c>
      <c r="F528" s="27">
        <f>IFERROR(Points!E528/SUM(Points!$B528:$AG528),)*(1-$B528)</f>
        <v>0</v>
      </c>
      <c r="G528" s="27">
        <f>IFERROR(Points!F528/SUM(Points!$B528:$AG528),)*(1-$B528)</f>
        <v>0</v>
      </c>
      <c r="H528" s="27">
        <f>IFERROR(Points!G528/SUM(Points!$B528:$AG528),)*(1-$B528)</f>
        <v>0</v>
      </c>
      <c r="I528" s="27">
        <f>IFERROR(Points!H528/SUM(Points!$B528:$AG528),)*(1-$B528)</f>
        <v>0</v>
      </c>
      <c r="J528" s="27">
        <f>IFERROR(Points!I528/SUM(Points!$B528:$AG528),)*(1-$B528)</f>
        <v>0</v>
      </c>
      <c r="K528" s="27">
        <f>IFERROR(Points!J528/SUM(Points!$B528:$AG528),)*(1-$B528)</f>
        <v>0</v>
      </c>
      <c r="L528" s="27">
        <f>IFERROR(Points!K528/SUM(Points!$B528:$AG528),)*(1-$B528)</f>
        <v>0</v>
      </c>
      <c r="M528" s="27">
        <f>IFERROR(Points!L528/SUM(Points!$B528:$AG528),)*(1-$B528)</f>
        <v>0</v>
      </c>
      <c r="N528" s="27">
        <f>IFERROR(Points!M528/SUM(Points!$B528:$AG528),)*(1-$B528)</f>
        <v>0</v>
      </c>
      <c r="O528" s="27">
        <f>IFERROR(Points!N528/SUM(Points!$B528:$AG528),)*(1-$B528)</f>
        <v>0</v>
      </c>
      <c r="P528" s="27">
        <f>IFERROR(Points!O528/SUM(Points!$B528:$AG528),)*(1-$B528)</f>
        <v>0</v>
      </c>
      <c r="Q528" s="27">
        <f>IFERROR(Points!P528/SUM(Points!$B528:$AG528),)*(1-$B528)</f>
        <v>0</v>
      </c>
      <c r="R528" s="27">
        <f>IFERROR(Points!Q528/SUM(Points!$B528:$AG528),)*(1-$B528)</f>
        <v>0</v>
      </c>
      <c r="S528" s="27">
        <f>IFERROR(Points!R528/SUM(Points!$B528:$AG528),)*(1-$B528)</f>
        <v>0</v>
      </c>
      <c r="T528" s="27">
        <f>IFERROR(Points!S528/SUM(Points!$B528:$AG528),)*(1-$B528)</f>
        <v>0</v>
      </c>
      <c r="U528" s="27">
        <f>IFERROR(Points!T528/SUM(Points!$B528:$AG528),)*(1-$B528)</f>
        <v>0</v>
      </c>
      <c r="V528" s="27">
        <f>IFERROR(Points!U528/SUM(Points!$B528:$AG528),)*(1-$B528)</f>
        <v>0</v>
      </c>
      <c r="W528" s="27">
        <f>IFERROR(Points!V528/SUM(Points!$B528:$AG528),)*(1-$B528)</f>
        <v>0</v>
      </c>
      <c r="X528" s="27">
        <f>IFERROR(Points!W528/SUM(Points!$B528:$AG528),)*(1-$B528)</f>
        <v>0</v>
      </c>
      <c r="Y528" s="27">
        <f>IFERROR(Points!X528/SUM(Points!$B528:$AG528),)*(1-$B528)</f>
        <v>0</v>
      </c>
      <c r="Z528" s="27">
        <f>IFERROR(Points!Y528/SUM(Points!$B528:$AG528),)*(1-$B528)</f>
        <v>0</v>
      </c>
      <c r="AA528" s="27">
        <f>IFERROR(Points!Z528/SUM(Points!$B528:$AG528),)*(1-$B528)</f>
        <v>0</v>
      </c>
      <c r="AB528" s="27">
        <f>IFERROR(Points!AA528/SUM(Points!$B528:$AG528),)*(1-$B528)</f>
        <v>0</v>
      </c>
      <c r="AC528" s="27">
        <f>IFERROR(Points!AB528/SUM(Points!$B528:$AG528),)*(1-$B528)</f>
        <v>0</v>
      </c>
      <c r="AD528" s="27">
        <f>IFERROR(Points!AC528/SUM(Points!$B528:$AG528),)*(1-$B528)</f>
        <v>0</v>
      </c>
      <c r="AE528" s="27">
        <f>IFERROR(Points!AD528/SUM(Points!$B528:$AG528),)*(1-$B528)</f>
        <v>0</v>
      </c>
    </row>
    <row r="529" ht="22.5" customHeight="1">
      <c r="A529" s="25">
        <f t="shared" si="1"/>
        <v>46124</v>
      </c>
      <c r="B529" s="82">
        <v>0.04</v>
      </c>
      <c r="C529" s="27">
        <f>IFERROR(Points!B529/SUM(Points!$B529:$AG529),)*(1-$B529)</f>
        <v>0</v>
      </c>
      <c r="D529" s="27">
        <f>IFERROR(Points!C529/SUM(Points!$B529:$AG529),)*(1-$B529)</f>
        <v>0</v>
      </c>
      <c r="E529" s="27">
        <f>IFERROR(Points!D529/SUM(Points!$B529:$AG529),)*(1-$B529)</f>
        <v>0</v>
      </c>
      <c r="F529" s="27">
        <f>IFERROR(Points!E529/SUM(Points!$B529:$AG529),)*(1-$B529)</f>
        <v>0</v>
      </c>
      <c r="G529" s="27">
        <f>IFERROR(Points!F529/SUM(Points!$B529:$AG529),)*(1-$B529)</f>
        <v>0</v>
      </c>
      <c r="H529" s="27">
        <f>IFERROR(Points!G529/SUM(Points!$B529:$AG529),)*(1-$B529)</f>
        <v>0</v>
      </c>
      <c r="I529" s="27">
        <f>IFERROR(Points!H529/SUM(Points!$B529:$AG529),)*(1-$B529)</f>
        <v>0</v>
      </c>
      <c r="J529" s="27">
        <f>IFERROR(Points!I529/SUM(Points!$B529:$AG529),)*(1-$B529)</f>
        <v>0</v>
      </c>
      <c r="K529" s="27">
        <f>IFERROR(Points!J529/SUM(Points!$B529:$AG529),)*(1-$B529)</f>
        <v>0</v>
      </c>
      <c r="L529" s="27">
        <f>IFERROR(Points!K529/SUM(Points!$B529:$AG529),)*(1-$B529)</f>
        <v>0</v>
      </c>
      <c r="M529" s="27">
        <f>IFERROR(Points!L529/SUM(Points!$B529:$AG529),)*(1-$B529)</f>
        <v>0</v>
      </c>
      <c r="N529" s="27">
        <f>IFERROR(Points!M529/SUM(Points!$B529:$AG529),)*(1-$B529)</f>
        <v>0</v>
      </c>
      <c r="O529" s="27">
        <f>IFERROR(Points!N529/SUM(Points!$B529:$AG529),)*(1-$B529)</f>
        <v>0</v>
      </c>
      <c r="P529" s="27">
        <f>IFERROR(Points!O529/SUM(Points!$B529:$AG529),)*(1-$B529)</f>
        <v>0</v>
      </c>
      <c r="Q529" s="27">
        <f>IFERROR(Points!P529/SUM(Points!$B529:$AG529),)*(1-$B529)</f>
        <v>0</v>
      </c>
      <c r="R529" s="27">
        <f>IFERROR(Points!Q529/SUM(Points!$B529:$AG529),)*(1-$B529)</f>
        <v>0</v>
      </c>
      <c r="S529" s="27">
        <f>IFERROR(Points!R529/SUM(Points!$B529:$AG529),)*(1-$B529)</f>
        <v>0</v>
      </c>
      <c r="T529" s="27">
        <f>IFERROR(Points!S529/SUM(Points!$B529:$AG529),)*(1-$B529)</f>
        <v>0</v>
      </c>
      <c r="U529" s="27">
        <f>IFERROR(Points!T529/SUM(Points!$B529:$AG529),)*(1-$B529)</f>
        <v>0</v>
      </c>
      <c r="V529" s="27">
        <f>IFERROR(Points!U529/SUM(Points!$B529:$AG529),)*(1-$B529)</f>
        <v>0</v>
      </c>
      <c r="W529" s="27">
        <f>IFERROR(Points!V529/SUM(Points!$B529:$AG529),)*(1-$B529)</f>
        <v>0</v>
      </c>
      <c r="X529" s="27">
        <f>IFERROR(Points!W529/SUM(Points!$B529:$AG529),)*(1-$B529)</f>
        <v>0</v>
      </c>
      <c r="Y529" s="27">
        <f>IFERROR(Points!X529/SUM(Points!$B529:$AG529),)*(1-$B529)</f>
        <v>0</v>
      </c>
      <c r="Z529" s="27">
        <f>IFERROR(Points!Y529/SUM(Points!$B529:$AG529),)*(1-$B529)</f>
        <v>0</v>
      </c>
      <c r="AA529" s="27">
        <f>IFERROR(Points!Z529/SUM(Points!$B529:$AG529),)*(1-$B529)</f>
        <v>0</v>
      </c>
      <c r="AB529" s="27">
        <f>IFERROR(Points!AA529/SUM(Points!$B529:$AG529),)*(1-$B529)</f>
        <v>0</v>
      </c>
      <c r="AC529" s="27">
        <f>IFERROR(Points!AB529/SUM(Points!$B529:$AG529),)*(1-$B529)</f>
        <v>0</v>
      </c>
      <c r="AD529" s="27">
        <f>IFERROR(Points!AC529/SUM(Points!$B529:$AG529),)*(1-$B529)</f>
        <v>0</v>
      </c>
      <c r="AE529" s="27">
        <f>IFERROR(Points!AD529/SUM(Points!$B529:$AG529),)*(1-$B529)</f>
        <v>0</v>
      </c>
    </row>
    <row r="530" ht="22.5" customHeight="1">
      <c r="A530" s="25">
        <f t="shared" si="1"/>
        <v>46125</v>
      </c>
      <c r="B530" s="82">
        <v>0.04</v>
      </c>
      <c r="C530" s="27">
        <f>IFERROR(Points!B530/SUM(Points!$B530:$AG530),)*(1-$B530)</f>
        <v>0</v>
      </c>
      <c r="D530" s="27">
        <f>IFERROR(Points!C530/SUM(Points!$B530:$AG530),)*(1-$B530)</f>
        <v>0</v>
      </c>
      <c r="E530" s="27">
        <f>IFERROR(Points!D530/SUM(Points!$B530:$AG530),)*(1-$B530)</f>
        <v>0</v>
      </c>
      <c r="F530" s="27">
        <f>IFERROR(Points!E530/SUM(Points!$B530:$AG530),)*(1-$B530)</f>
        <v>0</v>
      </c>
      <c r="G530" s="27">
        <f>IFERROR(Points!F530/SUM(Points!$B530:$AG530),)*(1-$B530)</f>
        <v>0</v>
      </c>
      <c r="H530" s="27">
        <f>IFERROR(Points!G530/SUM(Points!$B530:$AG530),)*(1-$B530)</f>
        <v>0</v>
      </c>
      <c r="I530" s="27">
        <f>IFERROR(Points!H530/SUM(Points!$B530:$AG530),)*(1-$B530)</f>
        <v>0</v>
      </c>
      <c r="J530" s="27">
        <f>IFERROR(Points!I530/SUM(Points!$B530:$AG530),)*(1-$B530)</f>
        <v>0</v>
      </c>
      <c r="K530" s="27">
        <f>IFERROR(Points!J530/SUM(Points!$B530:$AG530),)*(1-$B530)</f>
        <v>0</v>
      </c>
      <c r="L530" s="27">
        <f>IFERROR(Points!K530/SUM(Points!$B530:$AG530),)*(1-$B530)</f>
        <v>0</v>
      </c>
      <c r="M530" s="27">
        <f>IFERROR(Points!L530/SUM(Points!$B530:$AG530),)*(1-$B530)</f>
        <v>0</v>
      </c>
      <c r="N530" s="27">
        <f>IFERROR(Points!M530/SUM(Points!$B530:$AG530),)*(1-$B530)</f>
        <v>0</v>
      </c>
      <c r="O530" s="27">
        <f>IFERROR(Points!N530/SUM(Points!$B530:$AG530),)*(1-$B530)</f>
        <v>0</v>
      </c>
      <c r="P530" s="27">
        <f>IFERROR(Points!O530/SUM(Points!$B530:$AG530),)*(1-$B530)</f>
        <v>0</v>
      </c>
      <c r="Q530" s="27">
        <f>IFERROR(Points!P530/SUM(Points!$B530:$AG530),)*(1-$B530)</f>
        <v>0</v>
      </c>
      <c r="R530" s="27">
        <f>IFERROR(Points!Q530/SUM(Points!$B530:$AG530),)*(1-$B530)</f>
        <v>0</v>
      </c>
      <c r="S530" s="27">
        <f>IFERROR(Points!R530/SUM(Points!$B530:$AG530),)*(1-$B530)</f>
        <v>0</v>
      </c>
      <c r="T530" s="27">
        <f>IFERROR(Points!S530/SUM(Points!$B530:$AG530),)*(1-$B530)</f>
        <v>0</v>
      </c>
      <c r="U530" s="27">
        <f>IFERROR(Points!T530/SUM(Points!$B530:$AG530),)*(1-$B530)</f>
        <v>0</v>
      </c>
      <c r="V530" s="27">
        <f>IFERROR(Points!U530/SUM(Points!$B530:$AG530),)*(1-$B530)</f>
        <v>0</v>
      </c>
      <c r="W530" s="27">
        <f>IFERROR(Points!V530/SUM(Points!$B530:$AG530),)*(1-$B530)</f>
        <v>0</v>
      </c>
      <c r="X530" s="27">
        <f>IFERROR(Points!W530/SUM(Points!$B530:$AG530),)*(1-$B530)</f>
        <v>0</v>
      </c>
      <c r="Y530" s="27">
        <f>IFERROR(Points!X530/SUM(Points!$B530:$AG530),)*(1-$B530)</f>
        <v>0</v>
      </c>
      <c r="Z530" s="27">
        <f>IFERROR(Points!Y530/SUM(Points!$B530:$AG530),)*(1-$B530)</f>
        <v>0</v>
      </c>
      <c r="AA530" s="27">
        <f>IFERROR(Points!Z530/SUM(Points!$B530:$AG530),)*(1-$B530)</f>
        <v>0</v>
      </c>
      <c r="AB530" s="27">
        <f>IFERROR(Points!AA530/SUM(Points!$B530:$AG530),)*(1-$B530)</f>
        <v>0</v>
      </c>
      <c r="AC530" s="27">
        <f>IFERROR(Points!AB530/SUM(Points!$B530:$AG530),)*(1-$B530)</f>
        <v>0</v>
      </c>
      <c r="AD530" s="27">
        <f>IFERROR(Points!AC530/SUM(Points!$B530:$AG530),)*(1-$B530)</f>
        <v>0</v>
      </c>
      <c r="AE530" s="27">
        <f>IFERROR(Points!AD530/SUM(Points!$B530:$AG530),)*(1-$B530)</f>
        <v>0</v>
      </c>
    </row>
    <row r="531" ht="22.5" customHeight="1">
      <c r="A531" s="25">
        <f t="shared" si="1"/>
        <v>46126</v>
      </c>
      <c r="B531" s="82">
        <v>0.04</v>
      </c>
      <c r="C531" s="27">
        <f>IFERROR(Points!B531/SUM(Points!$B531:$AG531),)*(1-$B531)</f>
        <v>0</v>
      </c>
      <c r="D531" s="27">
        <f>IFERROR(Points!C531/SUM(Points!$B531:$AG531),)*(1-$B531)</f>
        <v>0</v>
      </c>
      <c r="E531" s="27">
        <f>IFERROR(Points!D531/SUM(Points!$B531:$AG531),)*(1-$B531)</f>
        <v>0</v>
      </c>
      <c r="F531" s="27">
        <f>IFERROR(Points!E531/SUM(Points!$B531:$AG531),)*(1-$B531)</f>
        <v>0</v>
      </c>
      <c r="G531" s="27">
        <f>IFERROR(Points!F531/SUM(Points!$B531:$AG531),)*(1-$B531)</f>
        <v>0</v>
      </c>
      <c r="H531" s="27">
        <f>IFERROR(Points!G531/SUM(Points!$B531:$AG531),)*(1-$B531)</f>
        <v>0</v>
      </c>
      <c r="I531" s="27">
        <f>IFERROR(Points!H531/SUM(Points!$B531:$AG531),)*(1-$B531)</f>
        <v>0</v>
      </c>
      <c r="J531" s="27">
        <f>IFERROR(Points!I531/SUM(Points!$B531:$AG531),)*(1-$B531)</f>
        <v>0</v>
      </c>
      <c r="K531" s="27">
        <f>IFERROR(Points!J531/SUM(Points!$B531:$AG531),)*(1-$B531)</f>
        <v>0</v>
      </c>
      <c r="L531" s="27">
        <f>IFERROR(Points!K531/SUM(Points!$B531:$AG531),)*(1-$B531)</f>
        <v>0</v>
      </c>
      <c r="M531" s="27">
        <f>IFERROR(Points!L531/SUM(Points!$B531:$AG531),)*(1-$B531)</f>
        <v>0</v>
      </c>
      <c r="N531" s="27">
        <f>IFERROR(Points!M531/SUM(Points!$B531:$AG531),)*(1-$B531)</f>
        <v>0</v>
      </c>
      <c r="O531" s="27">
        <f>IFERROR(Points!N531/SUM(Points!$B531:$AG531),)*(1-$B531)</f>
        <v>0</v>
      </c>
      <c r="P531" s="27">
        <f>IFERROR(Points!O531/SUM(Points!$B531:$AG531),)*(1-$B531)</f>
        <v>0</v>
      </c>
      <c r="Q531" s="27">
        <f>IFERROR(Points!P531/SUM(Points!$B531:$AG531),)*(1-$B531)</f>
        <v>0</v>
      </c>
      <c r="R531" s="27">
        <f>IFERROR(Points!Q531/SUM(Points!$B531:$AG531),)*(1-$B531)</f>
        <v>0</v>
      </c>
      <c r="S531" s="27">
        <f>IFERROR(Points!R531/SUM(Points!$B531:$AG531),)*(1-$B531)</f>
        <v>0</v>
      </c>
      <c r="T531" s="27">
        <f>IFERROR(Points!S531/SUM(Points!$B531:$AG531),)*(1-$B531)</f>
        <v>0</v>
      </c>
      <c r="U531" s="27">
        <f>IFERROR(Points!T531/SUM(Points!$B531:$AG531),)*(1-$B531)</f>
        <v>0</v>
      </c>
      <c r="V531" s="27">
        <f>IFERROR(Points!U531/SUM(Points!$B531:$AG531),)*(1-$B531)</f>
        <v>0</v>
      </c>
      <c r="W531" s="27">
        <f>IFERROR(Points!V531/SUM(Points!$B531:$AG531),)*(1-$B531)</f>
        <v>0</v>
      </c>
      <c r="X531" s="27">
        <f>IFERROR(Points!W531/SUM(Points!$B531:$AG531),)*(1-$B531)</f>
        <v>0</v>
      </c>
      <c r="Y531" s="27">
        <f>IFERROR(Points!X531/SUM(Points!$B531:$AG531),)*(1-$B531)</f>
        <v>0</v>
      </c>
      <c r="Z531" s="27">
        <f>IFERROR(Points!Y531/SUM(Points!$B531:$AG531),)*(1-$B531)</f>
        <v>0</v>
      </c>
      <c r="AA531" s="27">
        <f>IFERROR(Points!Z531/SUM(Points!$B531:$AG531),)*(1-$B531)</f>
        <v>0</v>
      </c>
      <c r="AB531" s="27">
        <f>IFERROR(Points!AA531/SUM(Points!$B531:$AG531),)*(1-$B531)</f>
        <v>0</v>
      </c>
      <c r="AC531" s="27">
        <f>IFERROR(Points!AB531/SUM(Points!$B531:$AG531),)*(1-$B531)</f>
        <v>0</v>
      </c>
      <c r="AD531" s="27">
        <f>IFERROR(Points!AC531/SUM(Points!$B531:$AG531),)*(1-$B531)</f>
        <v>0</v>
      </c>
      <c r="AE531" s="27">
        <f>IFERROR(Points!AD531/SUM(Points!$B531:$AG531),)*(1-$B531)</f>
        <v>0</v>
      </c>
    </row>
    <row r="532" ht="22.5" customHeight="1">
      <c r="A532" s="25">
        <f t="shared" si="1"/>
        <v>46127</v>
      </c>
      <c r="B532" s="82">
        <v>0.04</v>
      </c>
      <c r="C532" s="27">
        <f>IFERROR(Points!B532/SUM(Points!$B532:$AG532),)*(1-$B532)</f>
        <v>0</v>
      </c>
      <c r="D532" s="27">
        <f>IFERROR(Points!C532/SUM(Points!$B532:$AG532),)*(1-$B532)</f>
        <v>0</v>
      </c>
      <c r="E532" s="27">
        <f>IFERROR(Points!D532/SUM(Points!$B532:$AG532),)*(1-$B532)</f>
        <v>0</v>
      </c>
      <c r="F532" s="27">
        <f>IFERROR(Points!E532/SUM(Points!$B532:$AG532),)*(1-$B532)</f>
        <v>0</v>
      </c>
      <c r="G532" s="27">
        <f>IFERROR(Points!F532/SUM(Points!$B532:$AG532),)*(1-$B532)</f>
        <v>0</v>
      </c>
      <c r="H532" s="27">
        <f>IFERROR(Points!G532/SUM(Points!$B532:$AG532),)*(1-$B532)</f>
        <v>0</v>
      </c>
      <c r="I532" s="27">
        <f>IFERROR(Points!H532/SUM(Points!$B532:$AG532),)*(1-$B532)</f>
        <v>0</v>
      </c>
      <c r="J532" s="27">
        <f>IFERROR(Points!I532/SUM(Points!$B532:$AG532),)*(1-$B532)</f>
        <v>0</v>
      </c>
      <c r="K532" s="27">
        <f>IFERROR(Points!J532/SUM(Points!$B532:$AG532),)*(1-$B532)</f>
        <v>0</v>
      </c>
      <c r="L532" s="27">
        <f>IFERROR(Points!K532/SUM(Points!$B532:$AG532),)*(1-$B532)</f>
        <v>0</v>
      </c>
      <c r="M532" s="27">
        <f>IFERROR(Points!L532/SUM(Points!$B532:$AG532),)*(1-$B532)</f>
        <v>0</v>
      </c>
      <c r="N532" s="27">
        <f>IFERROR(Points!M532/SUM(Points!$B532:$AG532),)*(1-$B532)</f>
        <v>0</v>
      </c>
      <c r="O532" s="27">
        <f>IFERROR(Points!N532/SUM(Points!$B532:$AG532),)*(1-$B532)</f>
        <v>0</v>
      </c>
      <c r="P532" s="27">
        <f>IFERROR(Points!O532/SUM(Points!$B532:$AG532),)*(1-$B532)</f>
        <v>0</v>
      </c>
      <c r="Q532" s="27">
        <f>IFERROR(Points!P532/SUM(Points!$B532:$AG532),)*(1-$B532)</f>
        <v>0</v>
      </c>
      <c r="R532" s="27">
        <f>IFERROR(Points!Q532/SUM(Points!$B532:$AG532),)*(1-$B532)</f>
        <v>0</v>
      </c>
      <c r="S532" s="27">
        <f>IFERROR(Points!R532/SUM(Points!$B532:$AG532),)*(1-$B532)</f>
        <v>0</v>
      </c>
      <c r="T532" s="27">
        <f>IFERROR(Points!S532/SUM(Points!$B532:$AG532),)*(1-$B532)</f>
        <v>0</v>
      </c>
      <c r="U532" s="27">
        <f>IFERROR(Points!T532/SUM(Points!$B532:$AG532),)*(1-$B532)</f>
        <v>0</v>
      </c>
      <c r="V532" s="27">
        <f>IFERROR(Points!U532/SUM(Points!$B532:$AG532),)*(1-$B532)</f>
        <v>0</v>
      </c>
      <c r="W532" s="27">
        <f>IFERROR(Points!V532/SUM(Points!$B532:$AG532),)*(1-$B532)</f>
        <v>0</v>
      </c>
      <c r="X532" s="27">
        <f>IFERROR(Points!W532/SUM(Points!$B532:$AG532),)*(1-$B532)</f>
        <v>0</v>
      </c>
      <c r="Y532" s="27">
        <f>IFERROR(Points!X532/SUM(Points!$B532:$AG532),)*(1-$B532)</f>
        <v>0</v>
      </c>
      <c r="Z532" s="27">
        <f>IFERROR(Points!Y532/SUM(Points!$B532:$AG532),)*(1-$B532)</f>
        <v>0</v>
      </c>
      <c r="AA532" s="27">
        <f>IFERROR(Points!Z532/SUM(Points!$B532:$AG532),)*(1-$B532)</f>
        <v>0</v>
      </c>
      <c r="AB532" s="27">
        <f>IFERROR(Points!AA532/SUM(Points!$B532:$AG532),)*(1-$B532)</f>
        <v>0</v>
      </c>
      <c r="AC532" s="27">
        <f>IFERROR(Points!AB532/SUM(Points!$B532:$AG532),)*(1-$B532)</f>
        <v>0</v>
      </c>
      <c r="AD532" s="27">
        <f>IFERROR(Points!AC532/SUM(Points!$B532:$AG532),)*(1-$B532)</f>
        <v>0</v>
      </c>
      <c r="AE532" s="27">
        <f>IFERROR(Points!AD532/SUM(Points!$B532:$AG532),)*(1-$B532)</f>
        <v>0</v>
      </c>
    </row>
    <row r="533" ht="22.5" customHeight="1">
      <c r="A533" s="25">
        <f t="shared" si="1"/>
        <v>46128</v>
      </c>
      <c r="B533" s="82">
        <v>0.04</v>
      </c>
      <c r="C533" s="27">
        <f>IFERROR(Points!B533/SUM(Points!$B533:$AG533),)*(1-$B533)</f>
        <v>0</v>
      </c>
      <c r="D533" s="27">
        <f>IFERROR(Points!C533/SUM(Points!$B533:$AG533),)*(1-$B533)</f>
        <v>0</v>
      </c>
      <c r="E533" s="27">
        <f>IFERROR(Points!D533/SUM(Points!$B533:$AG533),)*(1-$B533)</f>
        <v>0</v>
      </c>
      <c r="F533" s="27">
        <f>IFERROR(Points!E533/SUM(Points!$B533:$AG533),)*(1-$B533)</f>
        <v>0</v>
      </c>
      <c r="G533" s="27">
        <f>IFERROR(Points!F533/SUM(Points!$B533:$AG533),)*(1-$B533)</f>
        <v>0</v>
      </c>
      <c r="H533" s="27">
        <f>IFERROR(Points!G533/SUM(Points!$B533:$AG533),)*(1-$B533)</f>
        <v>0</v>
      </c>
      <c r="I533" s="27">
        <f>IFERROR(Points!H533/SUM(Points!$B533:$AG533),)*(1-$B533)</f>
        <v>0</v>
      </c>
      <c r="J533" s="27">
        <f>IFERROR(Points!I533/SUM(Points!$B533:$AG533),)*(1-$B533)</f>
        <v>0</v>
      </c>
      <c r="K533" s="27">
        <f>IFERROR(Points!J533/SUM(Points!$B533:$AG533),)*(1-$B533)</f>
        <v>0</v>
      </c>
      <c r="L533" s="27">
        <f>IFERROR(Points!K533/SUM(Points!$B533:$AG533),)*(1-$B533)</f>
        <v>0</v>
      </c>
      <c r="M533" s="27">
        <f>IFERROR(Points!L533/SUM(Points!$B533:$AG533),)*(1-$B533)</f>
        <v>0</v>
      </c>
      <c r="N533" s="27">
        <f>IFERROR(Points!M533/SUM(Points!$B533:$AG533),)*(1-$B533)</f>
        <v>0</v>
      </c>
      <c r="O533" s="27">
        <f>IFERROR(Points!N533/SUM(Points!$B533:$AG533),)*(1-$B533)</f>
        <v>0</v>
      </c>
      <c r="P533" s="27">
        <f>IFERROR(Points!O533/SUM(Points!$B533:$AG533),)*(1-$B533)</f>
        <v>0</v>
      </c>
      <c r="Q533" s="27">
        <f>IFERROR(Points!P533/SUM(Points!$B533:$AG533),)*(1-$B533)</f>
        <v>0</v>
      </c>
      <c r="R533" s="27">
        <f>IFERROR(Points!Q533/SUM(Points!$B533:$AG533),)*(1-$B533)</f>
        <v>0</v>
      </c>
      <c r="S533" s="27">
        <f>IFERROR(Points!R533/SUM(Points!$B533:$AG533),)*(1-$B533)</f>
        <v>0</v>
      </c>
      <c r="T533" s="27">
        <f>IFERROR(Points!S533/SUM(Points!$B533:$AG533),)*(1-$B533)</f>
        <v>0</v>
      </c>
      <c r="U533" s="27">
        <f>IFERROR(Points!T533/SUM(Points!$B533:$AG533),)*(1-$B533)</f>
        <v>0</v>
      </c>
      <c r="V533" s="27">
        <f>IFERROR(Points!U533/SUM(Points!$B533:$AG533),)*(1-$B533)</f>
        <v>0</v>
      </c>
      <c r="W533" s="27">
        <f>IFERROR(Points!V533/SUM(Points!$B533:$AG533),)*(1-$B533)</f>
        <v>0</v>
      </c>
      <c r="X533" s="27">
        <f>IFERROR(Points!W533/SUM(Points!$B533:$AG533),)*(1-$B533)</f>
        <v>0</v>
      </c>
      <c r="Y533" s="27">
        <f>IFERROR(Points!X533/SUM(Points!$B533:$AG533),)*(1-$B533)</f>
        <v>0</v>
      </c>
      <c r="Z533" s="27">
        <f>IFERROR(Points!Y533/SUM(Points!$B533:$AG533),)*(1-$B533)</f>
        <v>0</v>
      </c>
      <c r="AA533" s="27">
        <f>IFERROR(Points!Z533/SUM(Points!$B533:$AG533),)*(1-$B533)</f>
        <v>0</v>
      </c>
      <c r="AB533" s="27">
        <f>IFERROR(Points!AA533/SUM(Points!$B533:$AG533),)*(1-$B533)</f>
        <v>0</v>
      </c>
      <c r="AC533" s="27">
        <f>IFERROR(Points!AB533/SUM(Points!$B533:$AG533),)*(1-$B533)</f>
        <v>0</v>
      </c>
      <c r="AD533" s="27">
        <f>IFERROR(Points!AC533/SUM(Points!$B533:$AG533),)*(1-$B533)</f>
        <v>0</v>
      </c>
      <c r="AE533" s="27">
        <f>IFERROR(Points!AD533/SUM(Points!$B533:$AG533),)*(1-$B533)</f>
        <v>0</v>
      </c>
    </row>
    <row r="534" ht="22.5" customHeight="1">
      <c r="A534" s="25">
        <f t="shared" si="1"/>
        <v>46129</v>
      </c>
      <c r="B534" s="82">
        <v>0.04</v>
      </c>
      <c r="C534" s="27">
        <f>IFERROR(Points!B534/SUM(Points!$B534:$AG534),)*(1-$B534)</f>
        <v>0</v>
      </c>
      <c r="D534" s="27">
        <f>IFERROR(Points!C534/SUM(Points!$B534:$AG534),)*(1-$B534)</f>
        <v>0</v>
      </c>
      <c r="E534" s="27">
        <f>IFERROR(Points!D534/SUM(Points!$B534:$AG534),)*(1-$B534)</f>
        <v>0</v>
      </c>
      <c r="F534" s="27">
        <f>IFERROR(Points!E534/SUM(Points!$B534:$AG534),)*(1-$B534)</f>
        <v>0</v>
      </c>
      <c r="G534" s="27">
        <f>IFERROR(Points!F534/SUM(Points!$B534:$AG534),)*(1-$B534)</f>
        <v>0</v>
      </c>
      <c r="H534" s="27">
        <f>IFERROR(Points!G534/SUM(Points!$B534:$AG534),)*(1-$B534)</f>
        <v>0</v>
      </c>
      <c r="I534" s="27">
        <f>IFERROR(Points!H534/SUM(Points!$B534:$AG534),)*(1-$B534)</f>
        <v>0</v>
      </c>
      <c r="J534" s="27">
        <f>IFERROR(Points!I534/SUM(Points!$B534:$AG534),)*(1-$B534)</f>
        <v>0</v>
      </c>
      <c r="K534" s="27">
        <f>IFERROR(Points!J534/SUM(Points!$B534:$AG534),)*(1-$B534)</f>
        <v>0</v>
      </c>
      <c r="L534" s="27">
        <f>IFERROR(Points!K534/SUM(Points!$B534:$AG534),)*(1-$B534)</f>
        <v>0</v>
      </c>
      <c r="M534" s="27">
        <f>IFERROR(Points!L534/SUM(Points!$B534:$AG534),)*(1-$B534)</f>
        <v>0</v>
      </c>
      <c r="N534" s="27">
        <f>IFERROR(Points!M534/SUM(Points!$B534:$AG534),)*(1-$B534)</f>
        <v>0</v>
      </c>
      <c r="O534" s="27">
        <f>IFERROR(Points!N534/SUM(Points!$B534:$AG534),)*(1-$B534)</f>
        <v>0</v>
      </c>
      <c r="P534" s="27">
        <f>IFERROR(Points!O534/SUM(Points!$B534:$AG534),)*(1-$B534)</f>
        <v>0</v>
      </c>
      <c r="Q534" s="27">
        <f>IFERROR(Points!P534/SUM(Points!$B534:$AG534),)*(1-$B534)</f>
        <v>0</v>
      </c>
      <c r="R534" s="27">
        <f>IFERROR(Points!Q534/SUM(Points!$B534:$AG534),)*(1-$B534)</f>
        <v>0</v>
      </c>
      <c r="S534" s="27">
        <f>IFERROR(Points!R534/SUM(Points!$B534:$AG534),)*(1-$B534)</f>
        <v>0</v>
      </c>
      <c r="T534" s="27">
        <f>IFERROR(Points!S534/SUM(Points!$B534:$AG534),)*(1-$B534)</f>
        <v>0</v>
      </c>
      <c r="U534" s="27">
        <f>IFERROR(Points!T534/SUM(Points!$B534:$AG534),)*(1-$B534)</f>
        <v>0</v>
      </c>
      <c r="V534" s="27">
        <f>IFERROR(Points!U534/SUM(Points!$B534:$AG534),)*(1-$B534)</f>
        <v>0</v>
      </c>
      <c r="W534" s="27">
        <f>IFERROR(Points!V534/SUM(Points!$B534:$AG534),)*(1-$B534)</f>
        <v>0</v>
      </c>
      <c r="X534" s="27">
        <f>IFERROR(Points!W534/SUM(Points!$B534:$AG534),)*(1-$B534)</f>
        <v>0</v>
      </c>
      <c r="Y534" s="27">
        <f>IFERROR(Points!X534/SUM(Points!$B534:$AG534),)*(1-$B534)</f>
        <v>0</v>
      </c>
      <c r="Z534" s="27">
        <f>IFERROR(Points!Y534/SUM(Points!$B534:$AG534),)*(1-$B534)</f>
        <v>0</v>
      </c>
      <c r="AA534" s="27">
        <f>IFERROR(Points!Z534/SUM(Points!$B534:$AG534),)*(1-$B534)</f>
        <v>0</v>
      </c>
      <c r="AB534" s="27">
        <f>IFERROR(Points!AA534/SUM(Points!$B534:$AG534),)*(1-$B534)</f>
        <v>0</v>
      </c>
      <c r="AC534" s="27">
        <f>IFERROR(Points!AB534/SUM(Points!$B534:$AG534),)*(1-$B534)</f>
        <v>0</v>
      </c>
      <c r="AD534" s="27">
        <f>IFERROR(Points!AC534/SUM(Points!$B534:$AG534),)*(1-$B534)</f>
        <v>0</v>
      </c>
      <c r="AE534" s="27">
        <f>IFERROR(Points!AD534/SUM(Points!$B534:$AG534),)*(1-$B534)</f>
        <v>0</v>
      </c>
    </row>
    <row r="535" ht="22.5" customHeight="1">
      <c r="A535" s="25">
        <f t="shared" si="1"/>
        <v>46130</v>
      </c>
      <c r="B535" s="82">
        <v>0.04</v>
      </c>
      <c r="C535" s="27">
        <f>IFERROR(Points!B535/SUM(Points!$B535:$AG535),)*(1-$B535)</f>
        <v>0</v>
      </c>
      <c r="D535" s="27">
        <f>IFERROR(Points!C535/SUM(Points!$B535:$AG535),)*(1-$B535)</f>
        <v>0</v>
      </c>
      <c r="E535" s="27">
        <f>IFERROR(Points!D535/SUM(Points!$B535:$AG535),)*(1-$B535)</f>
        <v>0</v>
      </c>
      <c r="F535" s="27">
        <f>IFERROR(Points!E535/SUM(Points!$B535:$AG535),)*(1-$B535)</f>
        <v>0</v>
      </c>
      <c r="G535" s="27">
        <f>IFERROR(Points!F535/SUM(Points!$B535:$AG535),)*(1-$B535)</f>
        <v>0</v>
      </c>
      <c r="H535" s="27">
        <f>IFERROR(Points!G535/SUM(Points!$B535:$AG535),)*(1-$B535)</f>
        <v>0</v>
      </c>
      <c r="I535" s="27">
        <f>IFERROR(Points!H535/SUM(Points!$B535:$AG535),)*(1-$B535)</f>
        <v>0</v>
      </c>
      <c r="J535" s="27">
        <f>IFERROR(Points!I535/SUM(Points!$B535:$AG535),)*(1-$B535)</f>
        <v>0</v>
      </c>
      <c r="K535" s="27">
        <f>IFERROR(Points!J535/SUM(Points!$B535:$AG535),)*(1-$B535)</f>
        <v>0</v>
      </c>
      <c r="L535" s="27">
        <f>IFERROR(Points!K535/SUM(Points!$B535:$AG535),)*(1-$B535)</f>
        <v>0</v>
      </c>
      <c r="M535" s="27">
        <f>IFERROR(Points!L535/SUM(Points!$B535:$AG535),)*(1-$B535)</f>
        <v>0</v>
      </c>
      <c r="N535" s="27">
        <f>IFERROR(Points!M535/SUM(Points!$B535:$AG535),)*(1-$B535)</f>
        <v>0</v>
      </c>
      <c r="O535" s="27">
        <f>IFERROR(Points!N535/SUM(Points!$B535:$AG535),)*(1-$B535)</f>
        <v>0</v>
      </c>
      <c r="P535" s="27">
        <f>IFERROR(Points!O535/SUM(Points!$B535:$AG535),)*(1-$B535)</f>
        <v>0</v>
      </c>
      <c r="Q535" s="27">
        <f>IFERROR(Points!P535/SUM(Points!$B535:$AG535),)*(1-$B535)</f>
        <v>0</v>
      </c>
      <c r="R535" s="27">
        <f>IFERROR(Points!Q535/SUM(Points!$B535:$AG535),)*(1-$B535)</f>
        <v>0</v>
      </c>
      <c r="S535" s="27">
        <f>IFERROR(Points!R535/SUM(Points!$B535:$AG535),)*(1-$B535)</f>
        <v>0</v>
      </c>
      <c r="T535" s="27">
        <f>IFERROR(Points!S535/SUM(Points!$B535:$AG535),)*(1-$B535)</f>
        <v>0</v>
      </c>
      <c r="U535" s="27">
        <f>IFERROR(Points!T535/SUM(Points!$B535:$AG535),)*(1-$B535)</f>
        <v>0</v>
      </c>
      <c r="V535" s="27">
        <f>IFERROR(Points!U535/SUM(Points!$B535:$AG535),)*(1-$B535)</f>
        <v>0</v>
      </c>
      <c r="W535" s="27">
        <f>IFERROR(Points!V535/SUM(Points!$B535:$AG535),)*(1-$B535)</f>
        <v>0</v>
      </c>
      <c r="X535" s="27">
        <f>IFERROR(Points!W535/SUM(Points!$B535:$AG535),)*(1-$B535)</f>
        <v>0</v>
      </c>
      <c r="Y535" s="27">
        <f>IFERROR(Points!X535/SUM(Points!$B535:$AG535),)*(1-$B535)</f>
        <v>0</v>
      </c>
      <c r="Z535" s="27">
        <f>IFERROR(Points!Y535/SUM(Points!$B535:$AG535),)*(1-$B535)</f>
        <v>0</v>
      </c>
      <c r="AA535" s="27">
        <f>IFERROR(Points!Z535/SUM(Points!$B535:$AG535),)*(1-$B535)</f>
        <v>0</v>
      </c>
      <c r="AB535" s="27">
        <f>IFERROR(Points!AA535/SUM(Points!$B535:$AG535),)*(1-$B535)</f>
        <v>0</v>
      </c>
      <c r="AC535" s="27">
        <f>IFERROR(Points!AB535/SUM(Points!$B535:$AG535),)*(1-$B535)</f>
        <v>0</v>
      </c>
      <c r="AD535" s="27">
        <f>IFERROR(Points!AC535/SUM(Points!$B535:$AG535),)*(1-$B535)</f>
        <v>0</v>
      </c>
      <c r="AE535" s="27">
        <f>IFERROR(Points!AD535/SUM(Points!$B535:$AG535),)*(1-$B535)</f>
        <v>0</v>
      </c>
    </row>
    <row r="536" ht="22.5" customHeight="1">
      <c r="A536" s="25">
        <f t="shared" si="1"/>
        <v>46131</v>
      </c>
      <c r="B536" s="82">
        <v>0.04</v>
      </c>
      <c r="C536" s="27">
        <f>IFERROR(Points!B536/SUM(Points!$B536:$AG536),)*(1-$B536)</f>
        <v>0</v>
      </c>
      <c r="D536" s="27">
        <f>IFERROR(Points!C536/SUM(Points!$B536:$AG536),)*(1-$B536)</f>
        <v>0</v>
      </c>
      <c r="E536" s="27">
        <f>IFERROR(Points!D536/SUM(Points!$B536:$AG536),)*(1-$B536)</f>
        <v>0</v>
      </c>
      <c r="F536" s="27">
        <f>IFERROR(Points!E536/SUM(Points!$B536:$AG536),)*(1-$B536)</f>
        <v>0</v>
      </c>
      <c r="G536" s="27">
        <f>IFERROR(Points!F536/SUM(Points!$B536:$AG536),)*(1-$B536)</f>
        <v>0</v>
      </c>
      <c r="H536" s="27">
        <f>IFERROR(Points!G536/SUM(Points!$B536:$AG536),)*(1-$B536)</f>
        <v>0</v>
      </c>
      <c r="I536" s="27">
        <f>IFERROR(Points!H536/SUM(Points!$B536:$AG536),)*(1-$B536)</f>
        <v>0</v>
      </c>
      <c r="J536" s="27">
        <f>IFERROR(Points!I536/SUM(Points!$B536:$AG536),)*(1-$B536)</f>
        <v>0</v>
      </c>
      <c r="K536" s="27">
        <f>IFERROR(Points!J536/SUM(Points!$B536:$AG536),)*(1-$B536)</f>
        <v>0</v>
      </c>
      <c r="L536" s="27">
        <f>IFERROR(Points!K536/SUM(Points!$B536:$AG536),)*(1-$B536)</f>
        <v>0</v>
      </c>
      <c r="M536" s="27">
        <f>IFERROR(Points!L536/SUM(Points!$B536:$AG536),)*(1-$B536)</f>
        <v>0</v>
      </c>
      <c r="N536" s="27">
        <f>IFERROR(Points!M536/SUM(Points!$B536:$AG536),)*(1-$B536)</f>
        <v>0</v>
      </c>
      <c r="O536" s="27">
        <f>IFERROR(Points!N536/SUM(Points!$B536:$AG536),)*(1-$B536)</f>
        <v>0</v>
      </c>
      <c r="P536" s="27">
        <f>IFERROR(Points!O536/SUM(Points!$B536:$AG536),)*(1-$B536)</f>
        <v>0</v>
      </c>
      <c r="Q536" s="27">
        <f>IFERROR(Points!P536/SUM(Points!$B536:$AG536),)*(1-$B536)</f>
        <v>0</v>
      </c>
      <c r="R536" s="27">
        <f>IFERROR(Points!Q536/SUM(Points!$B536:$AG536),)*(1-$B536)</f>
        <v>0</v>
      </c>
      <c r="S536" s="27">
        <f>IFERROR(Points!R536/SUM(Points!$B536:$AG536),)*(1-$B536)</f>
        <v>0</v>
      </c>
      <c r="T536" s="27">
        <f>IFERROR(Points!S536/SUM(Points!$B536:$AG536),)*(1-$B536)</f>
        <v>0</v>
      </c>
      <c r="U536" s="27">
        <f>IFERROR(Points!T536/SUM(Points!$B536:$AG536),)*(1-$B536)</f>
        <v>0</v>
      </c>
      <c r="V536" s="27">
        <f>IFERROR(Points!U536/SUM(Points!$B536:$AG536),)*(1-$B536)</f>
        <v>0</v>
      </c>
      <c r="W536" s="27">
        <f>IFERROR(Points!V536/SUM(Points!$B536:$AG536),)*(1-$B536)</f>
        <v>0</v>
      </c>
      <c r="X536" s="27">
        <f>IFERROR(Points!W536/SUM(Points!$B536:$AG536),)*(1-$B536)</f>
        <v>0</v>
      </c>
      <c r="Y536" s="27">
        <f>IFERROR(Points!X536/SUM(Points!$B536:$AG536),)*(1-$B536)</f>
        <v>0</v>
      </c>
      <c r="Z536" s="27">
        <f>IFERROR(Points!Y536/SUM(Points!$B536:$AG536),)*(1-$B536)</f>
        <v>0</v>
      </c>
      <c r="AA536" s="27">
        <f>IFERROR(Points!Z536/SUM(Points!$B536:$AG536),)*(1-$B536)</f>
        <v>0</v>
      </c>
      <c r="AB536" s="27">
        <f>IFERROR(Points!AA536/SUM(Points!$B536:$AG536),)*(1-$B536)</f>
        <v>0</v>
      </c>
      <c r="AC536" s="27">
        <f>IFERROR(Points!AB536/SUM(Points!$B536:$AG536),)*(1-$B536)</f>
        <v>0</v>
      </c>
      <c r="AD536" s="27">
        <f>IFERROR(Points!AC536/SUM(Points!$B536:$AG536),)*(1-$B536)</f>
        <v>0</v>
      </c>
      <c r="AE536" s="27">
        <f>IFERROR(Points!AD536/SUM(Points!$B536:$AG536),)*(1-$B536)</f>
        <v>0</v>
      </c>
    </row>
    <row r="537" ht="22.5" customHeight="1">
      <c r="A537" s="25">
        <f t="shared" si="1"/>
        <v>46132</v>
      </c>
      <c r="B537" s="82">
        <v>0.04</v>
      </c>
      <c r="C537" s="27">
        <f>IFERROR(Points!B537/SUM(Points!$B537:$AG537),)*(1-$B537)</f>
        <v>0</v>
      </c>
      <c r="D537" s="27">
        <f>IFERROR(Points!C537/SUM(Points!$B537:$AG537),)*(1-$B537)</f>
        <v>0</v>
      </c>
      <c r="E537" s="27">
        <f>IFERROR(Points!D537/SUM(Points!$B537:$AG537),)*(1-$B537)</f>
        <v>0</v>
      </c>
      <c r="F537" s="27">
        <f>IFERROR(Points!E537/SUM(Points!$B537:$AG537),)*(1-$B537)</f>
        <v>0</v>
      </c>
      <c r="G537" s="27">
        <f>IFERROR(Points!F537/SUM(Points!$B537:$AG537),)*(1-$B537)</f>
        <v>0</v>
      </c>
      <c r="H537" s="27">
        <f>IFERROR(Points!G537/SUM(Points!$B537:$AG537),)*(1-$B537)</f>
        <v>0</v>
      </c>
      <c r="I537" s="27">
        <f>IFERROR(Points!H537/SUM(Points!$B537:$AG537),)*(1-$B537)</f>
        <v>0</v>
      </c>
      <c r="J537" s="27">
        <f>IFERROR(Points!I537/SUM(Points!$B537:$AG537),)*(1-$B537)</f>
        <v>0</v>
      </c>
      <c r="K537" s="27">
        <f>IFERROR(Points!J537/SUM(Points!$B537:$AG537),)*(1-$B537)</f>
        <v>0</v>
      </c>
      <c r="L537" s="27">
        <f>IFERROR(Points!K537/SUM(Points!$B537:$AG537),)*(1-$B537)</f>
        <v>0</v>
      </c>
      <c r="M537" s="27">
        <f>IFERROR(Points!L537/SUM(Points!$B537:$AG537),)*(1-$B537)</f>
        <v>0</v>
      </c>
      <c r="N537" s="27">
        <f>IFERROR(Points!M537/SUM(Points!$B537:$AG537),)*(1-$B537)</f>
        <v>0</v>
      </c>
      <c r="O537" s="27">
        <f>IFERROR(Points!N537/SUM(Points!$B537:$AG537),)*(1-$B537)</f>
        <v>0</v>
      </c>
      <c r="P537" s="27">
        <f>IFERROR(Points!O537/SUM(Points!$B537:$AG537),)*(1-$B537)</f>
        <v>0</v>
      </c>
      <c r="Q537" s="27">
        <f>IFERROR(Points!P537/SUM(Points!$B537:$AG537),)*(1-$B537)</f>
        <v>0</v>
      </c>
      <c r="R537" s="27">
        <f>IFERROR(Points!Q537/SUM(Points!$B537:$AG537),)*(1-$B537)</f>
        <v>0</v>
      </c>
      <c r="S537" s="27">
        <f>IFERROR(Points!R537/SUM(Points!$B537:$AG537),)*(1-$B537)</f>
        <v>0</v>
      </c>
      <c r="T537" s="27">
        <f>IFERROR(Points!S537/SUM(Points!$B537:$AG537),)*(1-$B537)</f>
        <v>0</v>
      </c>
      <c r="U537" s="27">
        <f>IFERROR(Points!T537/SUM(Points!$B537:$AG537),)*(1-$B537)</f>
        <v>0</v>
      </c>
      <c r="V537" s="27">
        <f>IFERROR(Points!U537/SUM(Points!$B537:$AG537),)*(1-$B537)</f>
        <v>0</v>
      </c>
      <c r="W537" s="27">
        <f>IFERROR(Points!V537/SUM(Points!$B537:$AG537),)*(1-$B537)</f>
        <v>0</v>
      </c>
      <c r="X537" s="27">
        <f>IFERROR(Points!W537/SUM(Points!$B537:$AG537),)*(1-$B537)</f>
        <v>0</v>
      </c>
      <c r="Y537" s="27">
        <f>IFERROR(Points!X537/SUM(Points!$B537:$AG537),)*(1-$B537)</f>
        <v>0</v>
      </c>
      <c r="Z537" s="27">
        <f>IFERROR(Points!Y537/SUM(Points!$B537:$AG537),)*(1-$B537)</f>
        <v>0</v>
      </c>
      <c r="AA537" s="27">
        <f>IFERROR(Points!Z537/SUM(Points!$B537:$AG537),)*(1-$B537)</f>
        <v>0</v>
      </c>
      <c r="AB537" s="27">
        <f>IFERROR(Points!AA537/SUM(Points!$B537:$AG537),)*(1-$B537)</f>
        <v>0</v>
      </c>
      <c r="AC537" s="27">
        <f>IFERROR(Points!AB537/SUM(Points!$B537:$AG537),)*(1-$B537)</f>
        <v>0</v>
      </c>
      <c r="AD537" s="27">
        <f>IFERROR(Points!AC537/SUM(Points!$B537:$AG537),)*(1-$B537)</f>
        <v>0</v>
      </c>
      <c r="AE537" s="27">
        <f>IFERROR(Points!AD537/SUM(Points!$B537:$AG537),)*(1-$B537)</f>
        <v>0</v>
      </c>
    </row>
    <row r="538" ht="22.5" customHeight="1">
      <c r="A538" s="25">
        <f t="shared" si="1"/>
        <v>46133</v>
      </c>
      <c r="B538" s="82">
        <v>0.04</v>
      </c>
      <c r="C538" s="27">
        <f>IFERROR(Points!B538/SUM(Points!$B538:$AG538),)*(1-$B538)</f>
        <v>0</v>
      </c>
      <c r="D538" s="27">
        <f>IFERROR(Points!C538/SUM(Points!$B538:$AG538),)*(1-$B538)</f>
        <v>0</v>
      </c>
      <c r="E538" s="27">
        <f>IFERROR(Points!D538/SUM(Points!$B538:$AG538),)*(1-$B538)</f>
        <v>0</v>
      </c>
      <c r="F538" s="27">
        <f>IFERROR(Points!E538/SUM(Points!$B538:$AG538),)*(1-$B538)</f>
        <v>0</v>
      </c>
      <c r="G538" s="27">
        <f>IFERROR(Points!F538/SUM(Points!$B538:$AG538),)*(1-$B538)</f>
        <v>0</v>
      </c>
      <c r="H538" s="27">
        <f>IFERROR(Points!G538/SUM(Points!$B538:$AG538),)*(1-$B538)</f>
        <v>0</v>
      </c>
      <c r="I538" s="27">
        <f>IFERROR(Points!H538/SUM(Points!$B538:$AG538),)*(1-$B538)</f>
        <v>0</v>
      </c>
      <c r="J538" s="27">
        <f>IFERROR(Points!I538/SUM(Points!$B538:$AG538),)*(1-$B538)</f>
        <v>0</v>
      </c>
      <c r="K538" s="27">
        <f>IFERROR(Points!J538/SUM(Points!$B538:$AG538),)*(1-$B538)</f>
        <v>0</v>
      </c>
      <c r="L538" s="27">
        <f>IFERROR(Points!K538/SUM(Points!$B538:$AG538),)*(1-$B538)</f>
        <v>0</v>
      </c>
      <c r="M538" s="27">
        <f>IFERROR(Points!L538/SUM(Points!$B538:$AG538),)*(1-$B538)</f>
        <v>0</v>
      </c>
      <c r="N538" s="27">
        <f>IFERROR(Points!M538/SUM(Points!$B538:$AG538),)*(1-$B538)</f>
        <v>0</v>
      </c>
      <c r="O538" s="27">
        <f>IFERROR(Points!N538/SUM(Points!$B538:$AG538),)*(1-$B538)</f>
        <v>0</v>
      </c>
      <c r="P538" s="27">
        <f>IFERROR(Points!O538/SUM(Points!$B538:$AG538),)*(1-$B538)</f>
        <v>0</v>
      </c>
      <c r="Q538" s="27">
        <f>IFERROR(Points!P538/SUM(Points!$B538:$AG538),)*(1-$B538)</f>
        <v>0</v>
      </c>
      <c r="R538" s="27">
        <f>IFERROR(Points!Q538/SUM(Points!$B538:$AG538),)*(1-$B538)</f>
        <v>0</v>
      </c>
      <c r="S538" s="27">
        <f>IFERROR(Points!R538/SUM(Points!$B538:$AG538),)*(1-$B538)</f>
        <v>0</v>
      </c>
      <c r="T538" s="27">
        <f>IFERROR(Points!S538/SUM(Points!$B538:$AG538),)*(1-$B538)</f>
        <v>0</v>
      </c>
      <c r="U538" s="27">
        <f>IFERROR(Points!T538/SUM(Points!$B538:$AG538),)*(1-$B538)</f>
        <v>0</v>
      </c>
      <c r="V538" s="27">
        <f>IFERROR(Points!U538/SUM(Points!$B538:$AG538),)*(1-$B538)</f>
        <v>0</v>
      </c>
      <c r="W538" s="27">
        <f>IFERROR(Points!V538/SUM(Points!$B538:$AG538),)*(1-$B538)</f>
        <v>0</v>
      </c>
      <c r="X538" s="27">
        <f>IFERROR(Points!W538/SUM(Points!$B538:$AG538),)*(1-$B538)</f>
        <v>0</v>
      </c>
      <c r="Y538" s="27">
        <f>IFERROR(Points!X538/SUM(Points!$B538:$AG538),)*(1-$B538)</f>
        <v>0</v>
      </c>
      <c r="Z538" s="27">
        <f>IFERROR(Points!Y538/SUM(Points!$B538:$AG538),)*(1-$B538)</f>
        <v>0</v>
      </c>
      <c r="AA538" s="27">
        <f>IFERROR(Points!Z538/SUM(Points!$B538:$AG538),)*(1-$B538)</f>
        <v>0</v>
      </c>
      <c r="AB538" s="27">
        <f>IFERROR(Points!AA538/SUM(Points!$B538:$AG538),)*(1-$B538)</f>
        <v>0</v>
      </c>
      <c r="AC538" s="27">
        <f>IFERROR(Points!AB538/SUM(Points!$B538:$AG538),)*(1-$B538)</f>
        <v>0</v>
      </c>
      <c r="AD538" s="27">
        <f>IFERROR(Points!AC538/SUM(Points!$B538:$AG538),)*(1-$B538)</f>
        <v>0</v>
      </c>
      <c r="AE538" s="27">
        <f>IFERROR(Points!AD538/SUM(Points!$B538:$AG538),)*(1-$B538)</f>
        <v>0</v>
      </c>
    </row>
    <row r="539" ht="22.5" customHeight="1">
      <c r="A539" s="25">
        <f t="shared" si="1"/>
        <v>46134</v>
      </c>
      <c r="B539" s="82">
        <v>0.04</v>
      </c>
      <c r="C539" s="27">
        <f>IFERROR(Points!B539/SUM(Points!$B539:$AG539),)*(1-$B539)</f>
        <v>0</v>
      </c>
      <c r="D539" s="27">
        <f>IFERROR(Points!C539/SUM(Points!$B539:$AG539),)*(1-$B539)</f>
        <v>0</v>
      </c>
      <c r="E539" s="27">
        <f>IFERROR(Points!D539/SUM(Points!$B539:$AG539),)*(1-$B539)</f>
        <v>0</v>
      </c>
      <c r="F539" s="27">
        <f>IFERROR(Points!E539/SUM(Points!$B539:$AG539),)*(1-$B539)</f>
        <v>0</v>
      </c>
      <c r="G539" s="27">
        <f>IFERROR(Points!F539/SUM(Points!$B539:$AG539),)*(1-$B539)</f>
        <v>0</v>
      </c>
      <c r="H539" s="27">
        <f>IFERROR(Points!G539/SUM(Points!$B539:$AG539),)*(1-$B539)</f>
        <v>0</v>
      </c>
      <c r="I539" s="27">
        <f>IFERROR(Points!H539/SUM(Points!$B539:$AG539),)*(1-$B539)</f>
        <v>0</v>
      </c>
      <c r="J539" s="27">
        <f>IFERROR(Points!I539/SUM(Points!$B539:$AG539),)*(1-$B539)</f>
        <v>0</v>
      </c>
      <c r="K539" s="27">
        <f>IFERROR(Points!J539/SUM(Points!$B539:$AG539),)*(1-$B539)</f>
        <v>0</v>
      </c>
      <c r="L539" s="27">
        <f>IFERROR(Points!K539/SUM(Points!$B539:$AG539),)*(1-$B539)</f>
        <v>0</v>
      </c>
      <c r="M539" s="27">
        <f>IFERROR(Points!L539/SUM(Points!$B539:$AG539),)*(1-$B539)</f>
        <v>0</v>
      </c>
      <c r="N539" s="27">
        <f>IFERROR(Points!M539/SUM(Points!$B539:$AG539),)*(1-$B539)</f>
        <v>0</v>
      </c>
      <c r="O539" s="27">
        <f>IFERROR(Points!N539/SUM(Points!$B539:$AG539),)*(1-$B539)</f>
        <v>0</v>
      </c>
      <c r="P539" s="27">
        <f>IFERROR(Points!O539/SUM(Points!$B539:$AG539),)*(1-$B539)</f>
        <v>0</v>
      </c>
      <c r="Q539" s="27">
        <f>IFERROR(Points!P539/SUM(Points!$B539:$AG539),)*(1-$B539)</f>
        <v>0</v>
      </c>
      <c r="R539" s="27">
        <f>IFERROR(Points!Q539/SUM(Points!$B539:$AG539),)*(1-$B539)</f>
        <v>0</v>
      </c>
      <c r="S539" s="27">
        <f>IFERROR(Points!R539/SUM(Points!$B539:$AG539),)*(1-$B539)</f>
        <v>0</v>
      </c>
      <c r="T539" s="27">
        <f>IFERROR(Points!S539/SUM(Points!$B539:$AG539),)*(1-$B539)</f>
        <v>0</v>
      </c>
      <c r="U539" s="27">
        <f>IFERROR(Points!T539/SUM(Points!$B539:$AG539),)*(1-$B539)</f>
        <v>0</v>
      </c>
      <c r="V539" s="27">
        <f>IFERROR(Points!U539/SUM(Points!$B539:$AG539),)*(1-$B539)</f>
        <v>0</v>
      </c>
      <c r="W539" s="27">
        <f>IFERROR(Points!V539/SUM(Points!$B539:$AG539),)*(1-$B539)</f>
        <v>0</v>
      </c>
      <c r="X539" s="27">
        <f>IFERROR(Points!W539/SUM(Points!$B539:$AG539),)*(1-$B539)</f>
        <v>0</v>
      </c>
      <c r="Y539" s="27">
        <f>IFERROR(Points!X539/SUM(Points!$B539:$AG539),)*(1-$B539)</f>
        <v>0</v>
      </c>
      <c r="Z539" s="27">
        <f>IFERROR(Points!Y539/SUM(Points!$B539:$AG539),)*(1-$B539)</f>
        <v>0</v>
      </c>
      <c r="AA539" s="27">
        <f>IFERROR(Points!Z539/SUM(Points!$B539:$AG539),)*(1-$B539)</f>
        <v>0</v>
      </c>
      <c r="AB539" s="27">
        <f>IFERROR(Points!AA539/SUM(Points!$B539:$AG539),)*(1-$B539)</f>
        <v>0</v>
      </c>
      <c r="AC539" s="27">
        <f>IFERROR(Points!AB539/SUM(Points!$B539:$AG539),)*(1-$B539)</f>
        <v>0</v>
      </c>
      <c r="AD539" s="27">
        <f>IFERROR(Points!AC539/SUM(Points!$B539:$AG539),)*(1-$B539)</f>
        <v>0</v>
      </c>
      <c r="AE539" s="27">
        <f>IFERROR(Points!AD539/SUM(Points!$B539:$AG539),)*(1-$B539)</f>
        <v>0</v>
      </c>
    </row>
    <row r="540" ht="22.5" customHeight="1">
      <c r="A540" s="25">
        <f t="shared" si="1"/>
        <v>46135</v>
      </c>
      <c r="B540" s="82">
        <v>0.04</v>
      </c>
      <c r="C540" s="27">
        <f>IFERROR(Points!B540/SUM(Points!$B540:$AG540),)*(1-$B540)</f>
        <v>0</v>
      </c>
      <c r="D540" s="27">
        <f>IFERROR(Points!C540/SUM(Points!$B540:$AG540),)*(1-$B540)</f>
        <v>0</v>
      </c>
      <c r="E540" s="27">
        <f>IFERROR(Points!D540/SUM(Points!$B540:$AG540),)*(1-$B540)</f>
        <v>0</v>
      </c>
      <c r="F540" s="27">
        <f>IFERROR(Points!E540/SUM(Points!$B540:$AG540),)*(1-$B540)</f>
        <v>0</v>
      </c>
      <c r="G540" s="27">
        <f>IFERROR(Points!F540/SUM(Points!$B540:$AG540),)*(1-$B540)</f>
        <v>0</v>
      </c>
      <c r="H540" s="27">
        <f>IFERROR(Points!G540/SUM(Points!$B540:$AG540),)*(1-$B540)</f>
        <v>0</v>
      </c>
      <c r="I540" s="27">
        <f>IFERROR(Points!H540/SUM(Points!$B540:$AG540),)*(1-$B540)</f>
        <v>0</v>
      </c>
      <c r="J540" s="27">
        <f>IFERROR(Points!I540/SUM(Points!$B540:$AG540),)*(1-$B540)</f>
        <v>0</v>
      </c>
      <c r="K540" s="27">
        <f>IFERROR(Points!J540/SUM(Points!$B540:$AG540),)*(1-$B540)</f>
        <v>0</v>
      </c>
      <c r="L540" s="27">
        <f>IFERROR(Points!K540/SUM(Points!$B540:$AG540),)*(1-$B540)</f>
        <v>0</v>
      </c>
      <c r="M540" s="27">
        <f>IFERROR(Points!L540/SUM(Points!$B540:$AG540),)*(1-$B540)</f>
        <v>0</v>
      </c>
      <c r="N540" s="27">
        <f>IFERROR(Points!M540/SUM(Points!$B540:$AG540),)*(1-$B540)</f>
        <v>0</v>
      </c>
      <c r="O540" s="27">
        <f>IFERROR(Points!N540/SUM(Points!$B540:$AG540),)*(1-$B540)</f>
        <v>0</v>
      </c>
      <c r="P540" s="27">
        <f>IFERROR(Points!O540/SUM(Points!$B540:$AG540),)*(1-$B540)</f>
        <v>0</v>
      </c>
      <c r="Q540" s="27">
        <f>IFERROR(Points!P540/SUM(Points!$B540:$AG540),)*(1-$B540)</f>
        <v>0</v>
      </c>
      <c r="R540" s="27">
        <f>IFERROR(Points!Q540/SUM(Points!$B540:$AG540),)*(1-$B540)</f>
        <v>0</v>
      </c>
      <c r="S540" s="27">
        <f>IFERROR(Points!R540/SUM(Points!$B540:$AG540),)*(1-$B540)</f>
        <v>0</v>
      </c>
      <c r="T540" s="27">
        <f>IFERROR(Points!S540/SUM(Points!$B540:$AG540),)*(1-$B540)</f>
        <v>0</v>
      </c>
      <c r="U540" s="27">
        <f>IFERROR(Points!T540/SUM(Points!$B540:$AG540),)*(1-$B540)</f>
        <v>0</v>
      </c>
      <c r="V540" s="27">
        <f>IFERROR(Points!U540/SUM(Points!$B540:$AG540),)*(1-$B540)</f>
        <v>0</v>
      </c>
      <c r="W540" s="27">
        <f>IFERROR(Points!V540/SUM(Points!$B540:$AG540),)*(1-$B540)</f>
        <v>0</v>
      </c>
      <c r="X540" s="27">
        <f>IFERROR(Points!W540/SUM(Points!$B540:$AG540),)*(1-$B540)</f>
        <v>0</v>
      </c>
      <c r="Y540" s="27">
        <f>IFERROR(Points!X540/SUM(Points!$B540:$AG540),)*(1-$B540)</f>
        <v>0</v>
      </c>
      <c r="Z540" s="27">
        <f>IFERROR(Points!Y540/SUM(Points!$B540:$AG540),)*(1-$B540)</f>
        <v>0</v>
      </c>
      <c r="AA540" s="27">
        <f>IFERROR(Points!Z540/SUM(Points!$B540:$AG540),)*(1-$B540)</f>
        <v>0</v>
      </c>
      <c r="AB540" s="27">
        <f>IFERROR(Points!AA540/SUM(Points!$B540:$AG540),)*(1-$B540)</f>
        <v>0</v>
      </c>
      <c r="AC540" s="27">
        <f>IFERROR(Points!AB540/SUM(Points!$B540:$AG540),)*(1-$B540)</f>
        <v>0</v>
      </c>
      <c r="AD540" s="27">
        <f>IFERROR(Points!AC540/SUM(Points!$B540:$AG540),)*(1-$B540)</f>
        <v>0</v>
      </c>
      <c r="AE540" s="27">
        <f>IFERROR(Points!AD540/SUM(Points!$B540:$AG540),)*(1-$B540)</f>
        <v>0</v>
      </c>
    </row>
    <row r="541" ht="22.5" customHeight="1">
      <c r="A541" s="25">
        <f t="shared" si="1"/>
        <v>46136</v>
      </c>
      <c r="B541" s="82">
        <v>0.04</v>
      </c>
      <c r="C541" s="27">
        <f>IFERROR(Points!B541/SUM(Points!$B541:$AG541),)*(1-$B541)</f>
        <v>0</v>
      </c>
      <c r="D541" s="27">
        <f>IFERROR(Points!C541/SUM(Points!$B541:$AG541),)*(1-$B541)</f>
        <v>0</v>
      </c>
      <c r="E541" s="27">
        <f>IFERROR(Points!D541/SUM(Points!$B541:$AG541),)*(1-$B541)</f>
        <v>0</v>
      </c>
      <c r="F541" s="27">
        <f>IFERROR(Points!E541/SUM(Points!$B541:$AG541),)*(1-$B541)</f>
        <v>0</v>
      </c>
      <c r="G541" s="27">
        <f>IFERROR(Points!F541/SUM(Points!$B541:$AG541),)*(1-$B541)</f>
        <v>0</v>
      </c>
      <c r="H541" s="27">
        <f>IFERROR(Points!G541/SUM(Points!$B541:$AG541),)*(1-$B541)</f>
        <v>0</v>
      </c>
      <c r="I541" s="27">
        <f>IFERROR(Points!H541/SUM(Points!$B541:$AG541),)*(1-$B541)</f>
        <v>0</v>
      </c>
      <c r="J541" s="27">
        <f>IFERROR(Points!I541/SUM(Points!$B541:$AG541),)*(1-$B541)</f>
        <v>0</v>
      </c>
      <c r="K541" s="27">
        <f>IFERROR(Points!J541/SUM(Points!$B541:$AG541),)*(1-$B541)</f>
        <v>0</v>
      </c>
      <c r="L541" s="27">
        <f>IFERROR(Points!K541/SUM(Points!$B541:$AG541),)*(1-$B541)</f>
        <v>0</v>
      </c>
      <c r="M541" s="27">
        <f>IFERROR(Points!L541/SUM(Points!$B541:$AG541),)*(1-$B541)</f>
        <v>0</v>
      </c>
      <c r="N541" s="27">
        <f>IFERROR(Points!M541/SUM(Points!$B541:$AG541),)*(1-$B541)</f>
        <v>0</v>
      </c>
      <c r="O541" s="27">
        <f>IFERROR(Points!N541/SUM(Points!$B541:$AG541),)*(1-$B541)</f>
        <v>0</v>
      </c>
      <c r="P541" s="27">
        <f>IFERROR(Points!O541/SUM(Points!$B541:$AG541),)*(1-$B541)</f>
        <v>0</v>
      </c>
      <c r="Q541" s="27">
        <f>IFERROR(Points!P541/SUM(Points!$B541:$AG541),)*(1-$B541)</f>
        <v>0</v>
      </c>
      <c r="R541" s="27">
        <f>IFERROR(Points!Q541/SUM(Points!$B541:$AG541),)*(1-$B541)</f>
        <v>0</v>
      </c>
      <c r="S541" s="27">
        <f>IFERROR(Points!R541/SUM(Points!$B541:$AG541),)*(1-$B541)</f>
        <v>0</v>
      </c>
      <c r="T541" s="27">
        <f>IFERROR(Points!S541/SUM(Points!$B541:$AG541),)*(1-$B541)</f>
        <v>0</v>
      </c>
      <c r="U541" s="27">
        <f>IFERROR(Points!T541/SUM(Points!$B541:$AG541),)*(1-$B541)</f>
        <v>0</v>
      </c>
      <c r="V541" s="27">
        <f>IFERROR(Points!U541/SUM(Points!$B541:$AG541),)*(1-$B541)</f>
        <v>0</v>
      </c>
      <c r="W541" s="27">
        <f>IFERROR(Points!V541/SUM(Points!$B541:$AG541),)*(1-$B541)</f>
        <v>0</v>
      </c>
      <c r="X541" s="27">
        <f>IFERROR(Points!W541/SUM(Points!$B541:$AG541),)*(1-$B541)</f>
        <v>0</v>
      </c>
      <c r="Y541" s="27">
        <f>IFERROR(Points!X541/SUM(Points!$B541:$AG541),)*(1-$B541)</f>
        <v>0</v>
      </c>
      <c r="Z541" s="27">
        <f>IFERROR(Points!Y541/SUM(Points!$B541:$AG541),)*(1-$B541)</f>
        <v>0</v>
      </c>
      <c r="AA541" s="27">
        <f>IFERROR(Points!Z541/SUM(Points!$B541:$AG541),)*(1-$B541)</f>
        <v>0</v>
      </c>
      <c r="AB541" s="27">
        <f>IFERROR(Points!AA541/SUM(Points!$B541:$AG541),)*(1-$B541)</f>
        <v>0</v>
      </c>
      <c r="AC541" s="27">
        <f>IFERROR(Points!AB541/SUM(Points!$B541:$AG541),)*(1-$B541)</f>
        <v>0</v>
      </c>
      <c r="AD541" s="27">
        <f>IFERROR(Points!AC541/SUM(Points!$B541:$AG541),)*(1-$B541)</f>
        <v>0</v>
      </c>
      <c r="AE541" s="27">
        <f>IFERROR(Points!AD541/SUM(Points!$B541:$AG541),)*(1-$B541)</f>
        <v>0</v>
      </c>
    </row>
    <row r="542" ht="22.5" customHeight="1">
      <c r="A542" s="25">
        <f t="shared" si="1"/>
        <v>46137</v>
      </c>
      <c r="B542" s="82">
        <v>0.04</v>
      </c>
      <c r="C542" s="27">
        <f>IFERROR(Points!B542/SUM(Points!$B542:$AG542),)*(1-$B542)</f>
        <v>0</v>
      </c>
      <c r="D542" s="27">
        <f>IFERROR(Points!C542/SUM(Points!$B542:$AG542),)*(1-$B542)</f>
        <v>0</v>
      </c>
      <c r="E542" s="27">
        <f>IFERROR(Points!D542/SUM(Points!$B542:$AG542),)*(1-$B542)</f>
        <v>0</v>
      </c>
      <c r="F542" s="27">
        <f>IFERROR(Points!E542/SUM(Points!$B542:$AG542),)*(1-$B542)</f>
        <v>0</v>
      </c>
      <c r="G542" s="27">
        <f>IFERROR(Points!F542/SUM(Points!$B542:$AG542),)*(1-$B542)</f>
        <v>0</v>
      </c>
      <c r="H542" s="27">
        <f>IFERROR(Points!G542/SUM(Points!$B542:$AG542),)*(1-$B542)</f>
        <v>0</v>
      </c>
      <c r="I542" s="27">
        <f>IFERROR(Points!H542/SUM(Points!$B542:$AG542),)*(1-$B542)</f>
        <v>0</v>
      </c>
      <c r="J542" s="27">
        <f>IFERROR(Points!I542/SUM(Points!$B542:$AG542),)*(1-$B542)</f>
        <v>0</v>
      </c>
      <c r="K542" s="27">
        <f>IFERROR(Points!J542/SUM(Points!$B542:$AG542),)*(1-$B542)</f>
        <v>0</v>
      </c>
      <c r="L542" s="27">
        <f>IFERROR(Points!K542/SUM(Points!$B542:$AG542),)*(1-$B542)</f>
        <v>0</v>
      </c>
      <c r="M542" s="27">
        <f>IFERROR(Points!L542/SUM(Points!$B542:$AG542),)*(1-$B542)</f>
        <v>0</v>
      </c>
      <c r="N542" s="27">
        <f>IFERROR(Points!M542/SUM(Points!$B542:$AG542),)*(1-$B542)</f>
        <v>0</v>
      </c>
      <c r="O542" s="27">
        <f>IFERROR(Points!N542/SUM(Points!$B542:$AG542),)*(1-$B542)</f>
        <v>0</v>
      </c>
      <c r="P542" s="27">
        <f>IFERROR(Points!O542/SUM(Points!$B542:$AG542),)*(1-$B542)</f>
        <v>0</v>
      </c>
      <c r="Q542" s="27">
        <f>IFERROR(Points!P542/SUM(Points!$B542:$AG542),)*(1-$B542)</f>
        <v>0</v>
      </c>
      <c r="R542" s="27">
        <f>IFERROR(Points!Q542/SUM(Points!$B542:$AG542),)*(1-$B542)</f>
        <v>0</v>
      </c>
      <c r="S542" s="27">
        <f>IFERROR(Points!R542/SUM(Points!$B542:$AG542),)*(1-$B542)</f>
        <v>0</v>
      </c>
      <c r="T542" s="27">
        <f>IFERROR(Points!S542/SUM(Points!$B542:$AG542),)*(1-$B542)</f>
        <v>0</v>
      </c>
      <c r="U542" s="27">
        <f>IFERROR(Points!T542/SUM(Points!$B542:$AG542),)*(1-$B542)</f>
        <v>0</v>
      </c>
      <c r="V542" s="27">
        <f>IFERROR(Points!U542/SUM(Points!$B542:$AG542),)*(1-$B542)</f>
        <v>0</v>
      </c>
      <c r="W542" s="27">
        <f>IFERROR(Points!V542/SUM(Points!$B542:$AG542),)*(1-$B542)</f>
        <v>0</v>
      </c>
      <c r="X542" s="27">
        <f>IFERROR(Points!W542/SUM(Points!$B542:$AG542),)*(1-$B542)</f>
        <v>0</v>
      </c>
      <c r="Y542" s="27">
        <f>IFERROR(Points!X542/SUM(Points!$B542:$AG542),)*(1-$B542)</f>
        <v>0</v>
      </c>
      <c r="Z542" s="27">
        <f>IFERROR(Points!Y542/SUM(Points!$B542:$AG542),)*(1-$B542)</f>
        <v>0</v>
      </c>
      <c r="AA542" s="27">
        <f>IFERROR(Points!Z542/SUM(Points!$B542:$AG542),)*(1-$B542)</f>
        <v>0</v>
      </c>
      <c r="AB542" s="27">
        <f>IFERROR(Points!AA542/SUM(Points!$B542:$AG542),)*(1-$B542)</f>
        <v>0</v>
      </c>
      <c r="AC542" s="27">
        <f>IFERROR(Points!AB542/SUM(Points!$B542:$AG542),)*(1-$B542)</f>
        <v>0</v>
      </c>
      <c r="AD542" s="27">
        <f>IFERROR(Points!AC542/SUM(Points!$B542:$AG542),)*(1-$B542)</f>
        <v>0</v>
      </c>
      <c r="AE542" s="27">
        <f>IFERROR(Points!AD542/SUM(Points!$B542:$AG542),)*(1-$B542)</f>
        <v>0</v>
      </c>
    </row>
    <row r="543" ht="22.5" customHeight="1">
      <c r="A543" s="25">
        <f t="shared" si="1"/>
        <v>46138</v>
      </c>
      <c r="B543" s="82">
        <v>0.04</v>
      </c>
      <c r="C543" s="27">
        <f>IFERROR(Points!B543/SUM(Points!$B543:$AG543),)*(1-$B543)</f>
        <v>0</v>
      </c>
      <c r="D543" s="27">
        <f>IFERROR(Points!C543/SUM(Points!$B543:$AG543),)*(1-$B543)</f>
        <v>0</v>
      </c>
      <c r="E543" s="27">
        <f>IFERROR(Points!D543/SUM(Points!$B543:$AG543),)*(1-$B543)</f>
        <v>0</v>
      </c>
      <c r="F543" s="27">
        <f>IFERROR(Points!E543/SUM(Points!$B543:$AG543),)*(1-$B543)</f>
        <v>0</v>
      </c>
      <c r="G543" s="27">
        <f>IFERROR(Points!F543/SUM(Points!$B543:$AG543),)*(1-$B543)</f>
        <v>0</v>
      </c>
      <c r="H543" s="27">
        <f>IFERROR(Points!G543/SUM(Points!$B543:$AG543),)*(1-$B543)</f>
        <v>0</v>
      </c>
      <c r="I543" s="27">
        <f>IFERROR(Points!H543/SUM(Points!$B543:$AG543),)*(1-$B543)</f>
        <v>0</v>
      </c>
      <c r="J543" s="27">
        <f>IFERROR(Points!I543/SUM(Points!$B543:$AG543),)*(1-$B543)</f>
        <v>0</v>
      </c>
      <c r="K543" s="27">
        <f>IFERROR(Points!J543/SUM(Points!$B543:$AG543),)*(1-$B543)</f>
        <v>0</v>
      </c>
      <c r="L543" s="27">
        <f>IFERROR(Points!K543/SUM(Points!$B543:$AG543),)*(1-$B543)</f>
        <v>0</v>
      </c>
      <c r="M543" s="27">
        <f>IFERROR(Points!L543/SUM(Points!$B543:$AG543),)*(1-$B543)</f>
        <v>0</v>
      </c>
      <c r="N543" s="27">
        <f>IFERROR(Points!M543/SUM(Points!$B543:$AG543),)*(1-$B543)</f>
        <v>0</v>
      </c>
      <c r="O543" s="27">
        <f>IFERROR(Points!N543/SUM(Points!$B543:$AG543),)*(1-$B543)</f>
        <v>0</v>
      </c>
      <c r="P543" s="27">
        <f>IFERROR(Points!O543/SUM(Points!$B543:$AG543),)*(1-$B543)</f>
        <v>0</v>
      </c>
      <c r="Q543" s="27">
        <f>IFERROR(Points!P543/SUM(Points!$B543:$AG543),)*(1-$B543)</f>
        <v>0</v>
      </c>
      <c r="R543" s="27">
        <f>IFERROR(Points!Q543/SUM(Points!$B543:$AG543),)*(1-$B543)</f>
        <v>0</v>
      </c>
      <c r="S543" s="27">
        <f>IFERROR(Points!R543/SUM(Points!$B543:$AG543),)*(1-$B543)</f>
        <v>0</v>
      </c>
      <c r="T543" s="27">
        <f>IFERROR(Points!S543/SUM(Points!$B543:$AG543),)*(1-$B543)</f>
        <v>0</v>
      </c>
      <c r="U543" s="27">
        <f>IFERROR(Points!T543/SUM(Points!$B543:$AG543),)*(1-$B543)</f>
        <v>0</v>
      </c>
      <c r="V543" s="27">
        <f>IFERROR(Points!U543/SUM(Points!$B543:$AG543),)*(1-$B543)</f>
        <v>0</v>
      </c>
      <c r="W543" s="27">
        <f>IFERROR(Points!V543/SUM(Points!$B543:$AG543),)*(1-$B543)</f>
        <v>0</v>
      </c>
      <c r="X543" s="27">
        <f>IFERROR(Points!W543/SUM(Points!$B543:$AG543),)*(1-$B543)</f>
        <v>0</v>
      </c>
      <c r="Y543" s="27">
        <f>IFERROR(Points!X543/SUM(Points!$B543:$AG543),)*(1-$B543)</f>
        <v>0</v>
      </c>
      <c r="Z543" s="27">
        <f>IFERROR(Points!Y543/SUM(Points!$B543:$AG543),)*(1-$B543)</f>
        <v>0</v>
      </c>
      <c r="AA543" s="27">
        <f>IFERROR(Points!Z543/SUM(Points!$B543:$AG543),)*(1-$B543)</f>
        <v>0</v>
      </c>
      <c r="AB543" s="27">
        <f>IFERROR(Points!AA543/SUM(Points!$B543:$AG543),)*(1-$B543)</f>
        <v>0</v>
      </c>
      <c r="AC543" s="27">
        <f>IFERROR(Points!AB543/SUM(Points!$B543:$AG543),)*(1-$B543)</f>
        <v>0</v>
      </c>
      <c r="AD543" s="27">
        <f>IFERROR(Points!AC543/SUM(Points!$B543:$AG543),)*(1-$B543)</f>
        <v>0</v>
      </c>
      <c r="AE543" s="27">
        <f>IFERROR(Points!AD543/SUM(Points!$B543:$AG543),)*(1-$B543)</f>
        <v>0</v>
      </c>
    </row>
    <row r="544" ht="22.5" customHeight="1">
      <c r="A544" s="25">
        <f t="shared" si="1"/>
        <v>46139</v>
      </c>
      <c r="B544" s="82">
        <v>0.04</v>
      </c>
      <c r="C544" s="27">
        <f>IFERROR(Points!B544/SUM(Points!$B544:$AG544),)*(1-$B544)</f>
        <v>0</v>
      </c>
      <c r="D544" s="27">
        <f>IFERROR(Points!C544/SUM(Points!$B544:$AG544),)*(1-$B544)</f>
        <v>0</v>
      </c>
      <c r="E544" s="27">
        <f>IFERROR(Points!D544/SUM(Points!$B544:$AG544),)*(1-$B544)</f>
        <v>0</v>
      </c>
      <c r="F544" s="27">
        <f>IFERROR(Points!E544/SUM(Points!$B544:$AG544),)*(1-$B544)</f>
        <v>0</v>
      </c>
      <c r="G544" s="27">
        <f>IFERROR(Points!F544/SUM(Points!$B544:$AG544),)*(1-$B544)</f>
        <v>0</v>
      </c>
      <c r="H544" s="27">
        <f>IFERROR(Points!G544/SUM(Points!$B544:$AG544),)*(1-$B544)</f>
        <v>0</v>
      </c>
      <c r="I544" s="27">
        <f>IFERROR(Points!H544/SUM(Points!$B544:$AG544),)*(1-$B544)</f>
        <v>0</v>
      </c>
      <c r="J544" s="27">
        <f>IFERROR(Points!I544/SUM(Points!$B544:$AG544),)*(1-$B544)</f>
        <v>0</v>
      </c>
      <c r="K544" s="27">
        <f>IFERROR(Points!J544/SUM(Points!$B544:$AG544),)*(1-$B544)</f>
        <v>0</v>
      </c>
      <c r="L544" s="27">
        <f>IFERROR(Points!K544/SUM(Points!$B544:$AG544),)*(1-$B544)</f>
        <v>0</v>
      </c>
      <c r="M544" s="27">
        <f>IFERROR(Points!L544/SUM(Points!$B544:$AG544),)*(1-$B544)</f>
        <v>0</v>
      </c>
      <c r="N544" s="27">
        <f>IFERROR(Points!M544/SUM(Points!$B544:$AG544),)*(1-$B544)</f>
        <v>0</v>
      </c>
      <c r="O544" s="27">
        <f>IFERROR(Points!N544/SUM(Points!$B544:$AG544),)*(1-$B544)</f>
        <v>0</v>
      </c>
      <c r="P544" s="27">
        <f>IFERROR(Points!O544/SUM(Points!$B544:$AG544),)*(1-$B544)</f>
        <v>0</v>
      </c>
      <c r="Q544" s="27">
        <f>IFERROR(Points!P544/SUM(Points!$B544:$AG544),)*(1-$B544)</f>
        <v>0</v>
      </c>
      <c r="R544" s="27">
        <f>IFERROR(Points!Q544/SUM(Points!$B544:$AG544),)*(1-$B544)</f>
        <v>0</v>
      </c>
      <c r="S544" s="27">
        <f>IFERROR(Points!R544/SUM(Points!$B544:$AG544),)*(1-$B544)</f>
        <v>0</v>
      </c>
      <c r="T544" s="27">
        <f>IFERROR(Points!S544/SUM(Points!$B544:$AG544),)*(1-$B544)</f>
        <v>0</v>
      </c>
      <c r="U544" s="27">
        <f>IFERROR(Points!T544/SUM(Points!$B544:$AG544),)*(1-$B544)</f>
        <v>0</v>
      </c>
      <c r="V544" s="27">
        <f>IFERROR(Points!U544/SUM(Points!$B544:$AG544),)*(1-$B544)</f>
        <v>0</v>
      </c>
      <c r="W544" s="27">
        <f>IFERROR(Points!V544/SUM(Points!$B544:$AG544),)*(1-$B544)</f>
        <v>0</v>
      </c>
      <c r="X544" s="27">
        <f>IFERROR(Points!W544/SUM(Points!$B544:$AG544),)*(1-$B544)</f>
        <v>0</v>
      </c>
      <c r="Y544" s="27">
        <f>IFERROR(Points!X544/SUM(Points!$B544:$AG544),)*(1-$B544)</f>
        <v>0</v>
      </c>
      <c r="Z544" s="27">
        <f>IFERROR(Points!Y544/SUM(Points!$B544:$AG544),)*(1-$B544)</f>
        <v>0</v>
      </c>
      <c r="AA544" s="27">
        <f>IFERROR(Points!Z544/SUM(Points!$B544:$AG544),)*(1-$B544)</f>
        <v>0</v>
      </c>
      <c r="AB544" s="27">
        <f>IFERROR(Points!AA544/SUM(Points!$B544:$AG544),)*(1-$B544)</f>
        <v>0</v>
      </c>
      <c r="AC544" s="27">
        <f>IFERROR(Points!AB544/SUM(Points!$B544:$AG544),)*(1-$B544)</f>
        <v>0</v>
      </c>
      <c r="AD544" s="27">
        <f>IFERROR(Points!AC544/SUM(Points!$B544:$AG544),)*(1-$B544)</f>
        <v>0</v>
      </c>
      <c r="AE544" s="27">
        <f>IFERROR(Points!AD544/SUM(Points!$B544:$AG544),)*(1-$B544)</f>
        <v>0</v>
      </c>
    </row>
    <row r="545" ht="22.5" customHeight="1">
      <c r="A545" s="25">
        <f t="shared" si="1"/>
        <v>46140</v>
      </c>
      <c r="B545" s="82">
        <v>0.04</v>
      </c>
      <c r="C545" s="27">
        <f>IFERROR(Points!B545/SUM(Points!$B545:$AG545),)*(1-$B545)</f>
        <v>0</v>
      </c>
      <c r="D545" s="27">
        <f>IFERROR(Points!C545/SUM(Points!$B545:$AG545),)*(1-$B545)</f>
        <v>0</v>
      </c>
      <c r="E545" s="27">
        <f>IFERROR(Points!D545/SUM(Points!$B545:$AG545),)*(1-$B545)</f>
        <v>0</v>
      </c>
      <c r="F545" s="27">
        <f>IFERROR(Points!E545/SUM(Points!$B545:$AG545),)*(1-$B545)</f>
        <v>0</v>
      </c>
      <c r="G545" s="27">
        <f>IFERROR(Points!F545/SUM(Points!$B545:$AG545),)*(1-$B545)</f>
        <v>0</v>
      </c>
      <c r="H545" s="27">
        <f>IFERROR(Points!G545/SUM(Points!$B545:$AG545),)*(1-$B545)</f>
        <v>0</v>
      </c>
      <c r="I545" s="27">
        <f>IFERROR(Points!H545/SUM(Points!$B545:$AG545),)*(1-$B545)</f>
        <v>0</v>
      </c>
      <c r="J545" s="27">
        <f>IFERROR(Points!I545/SUM(Points!$B545:$AG545),)*(1-$B545)</f>
        <v>0</v>
      </c>
      <c r="K545" s="27">
        <f>IFERROR(Points!J545/SUM(Points!$B545:$AG545),)*(1-$B545)</f>
        <v>0</v>
      </c>
      <c r="L545" s="27">
        <f>IFERROR(Points!K545/SUM(Points!$B545:$AG545),)*(1-$B545)</f>
        <v>0</v>
      </c>
      <c r="M545" s="27">
        <f>IFERROR(Points!L545/SUM(Points!$B545:$AG545),)*(1-$B545)</f>
        <v>0</v>
      </c>
      <c r="N545" s="27">
        <f>IFERROR(Points!M545/SUM(Points!$B545:$AG545),)*(1-$B545)</f>
        <v>0</v>
      </c>
      <c r="O545" s="27">
        <f>IFERROR(Points!N545/SUM(Points!$B545:$AG545),)*(1-$B545)</f>
        <v>0</v>
      </c>
      <c r="P545" s="27">
        <f>IFERROR(Points!O545/SUM(Points!$B545:$AG545),)*(1-$B545)</f>
        <v>0</v>
      </c>
      <c r="Q545" s="27">
        <f>IFERROR(Points!P545/SUM(Points!$B545:$AG545),)*(1-$B545)</f>
        <v>0</v>
      </c>
      <c r="R545" s="27">
        <f>IFERROR(Points!Q545/SUM(Points!$B545:$AG545),)*(1-$B545)</f>
        <v>0</v>
      </c>
      <c r="S545" s="27">
        <f>IFERROR(Points!R545/SUM(Points!$B545:$AG545),)*(1-$B545)</f>
        <v>0</v>
      </c>
      <c r="T545" s="27">
        <f>IFERROR(Points!S545/SUM(Points!$B545:$AG545),)*(1-$B545)</f>
        <v>0</v>
      </c>
      <c r="U545" s="27">
        <f>IFERROR(Points!T545/SUM(Points!$B545:$AG545),)*(1-$B545)</f>
        <v>0</v>
      </c>
      <c r="V545" s="27">
        <f>IFERROR(Points!U545/SUM(Points!$B545:$AG545),)*(1-$B545)</f>
        <v>0</v>
      </c>
      <c r="W545" s="27">
        <f>IFERROR(Points!V545/SUM(Points!$B545:$AG545),)*(1-$B545)</f>
        <v>0</v>
      </c>
      <c r="X545" s="27">
        <f>IFERROR(Points!W545/SUM(Points!$B545:$AG545),)*(1-$B545)</f>
        <v>0</v>
      </c>
      <c r="Y545" s="27">
        <f>IFERROR(Points!X545/SUM(Points!$B545:$AG545),)*(1-$B545)</f>
        <v>0</v>
      </c>
      <c r="Z545" s="27">
        <f>IFERROR(Points!Y545/SUM(Points!$B545:$AG545),)*(1-$B545)</f>
        <v>0</v>
      </c>
      <c r="AA545" s="27">
        <f>IFERROR(Points!Z545/SUM(Points!$B545:$AG545),)*(1-$B545)</f>
        <v>0</v>
      </c>
      <c r="AB545" s="27">
        <f>IFERROR(Points!AA545/SUM(Points!$B545:$AG545),)*(1-$B545)</f>
        <v>0</v>
      </c>
      <c r="AC545" s="27">
        <f>IFERROR(Points!AB545/SUM(Points!$B545:$AG545),)*(1-$B545)</f>
        <v>0</v>
      </c>
      <c r="AD545" s="27">
        <f>IFERROR(Points!AC545/SUM(Points!$B545:$AG545),)*(1-$B545)</f>
        <v>0</v>
      </c>
      <c r="AE545" s="27">
        <f>IFERROR(Points!AD545/SUM(Points!$B545:$AG545),)*(1-$B545)</f>
        <v>0</v>
      </c>
    </row>
    <row r="546" ht="22.5" customHeight="1">
      <c r="A546" s="25">
        <f t="shared" si="1"/>
        <v>46141</v>
      </c>
      <c r="B546" s="82">
        <v>0.04</v>
      </c>
      <c r="C546" s="27">
        <f>IFERROR(Points!B546/SUM(Points!$B546:$AG546),)*(1-$B546)</f>
        <v>0</v>
      </c>
      <c r="D546" s="27">
        <f>IFERROR(Points!C546/SUM(Points!$B546:$AG546),)*(1-$B546)</f>
        <v>0</v>
      </c>
      <c r="E546" s="27">
        <f>IFERROR(Points!D546/SUM(Points!$B546:$AG546),)*(1-$B546)</f>
        <v>0</v>
      </c>
      <c r="F546" s="27">
        <f>IFERROR(Points!E546/SUM(Points!$B546:$AG546),)*(1-$B546)</f>
        <v>0</v>
      </c>
      <c r="G546" s="27">
        <f>IFERROR(Points!F546/SUM(Points!$B546:$AG546),)*(1-$B546)</f>
        <v>0</v>
      </c>
      <c r="H546" s="27">
        <f>IFERROR(Points!G546/SUM(Points!$B546:$AG546),)*(1-$B546)</f>
        <v>0</v>
      </c>
      <c r="I546" s="27">
        <f>IFERROR(Points!H546/SUM(Points!$B546:$AG546),)*(1-$B546)</f>
        <v>0</v>
      </c>
      <c r="J546" s="27">
        <f>IFERROR(Points!I546/SUM(Points!$B546:$AG546),)*(1-$B546)</f>
        <v>0</v>
      </c>
      <c r="K546" s="27">
        <f>IFERROR(Points!J546/SUM(Points!$B546:$AG546),)*(1-$B546)</f>
        <v>0</v>
      </c>
      <c r="L546" s="27">
        <f>IFERROR(Points!K546/SUM(Points!$B546:$AG546),)*(1-$B546)</f>
        <v>0</v>
      </c>
      <c r="M546" s="27">
        <f>IFERROR(Points!L546/SUM(Points!$B546:$AG546),)*(1-$B546)</f>
        <v>0</v>
      </c>
      <c r="N546" s="27">
        <f>IFERROR(Points!M546/SUM(Points!$B546:$AG546),)*(1-$B546)</f>
        <v>0</v>
      </c>
      <c r="O546" s="27">
        <f>IFERROR(Points!N546/SUM(Points!$B546:$AG546),)*(1-$B546)</f>
        <v>0</v>
      </c>
      <c r="P546" s="27">
        <f>IFERROR(Points!O546/SUM(Points!$B546:$AG546),)*(1-$B546)</f>
        <v>0</v>
      </c>
      <c r="Q546" s="27">
        <f>IFERROR(Points!P546/SUM(Points!$B546:$AG546),)*(1-$B546)</f>
        <v>0</v>
      </c>
      <c r="R546" s="27">
        <f>IFERROR(Points!Q546/SUM(Points!$B546:$AG546),)*(1-$B546)</f>
        <v>0</v>
      </c>
      <c r="S546" s="27">
        <f>IFERROR(Points!R546/SUM(Points!$B546:$AG546),)*(1-$B546)</f>
        <v>0</v>
      </c>
      <c r="T546" s="27">
        <f>IFERROR(Points!S546/SUM(Points!$B546:$AG546),)*(1-$B546)</f>
        <v>0</v>
      </c>
      <c r="U546" s="27">
        <f>IFERROR(Points!T546/SUM(Points!$B546:$AG546),)*(1-$B546)</f>
        <v>0</v>
      </c>
      <c r="V546" s="27">
        <f>IFERROR(Points!U546/SUM(Points!$B546:$AG546),)*(1-$B546)</f>
        <v>0</v>
      </c>
      <c r="W546" s="27">
        <f>IFERROR(Points!V546/SUM(Points!$B546:$AG546),)*(1-$B546)</f>
        <v>0</v>
      </c>
      <c r="X546" s="27">
        <f>IFERROR(Points!W546/SUM(Points!$B546:$AG546),)*(1-$B546)</f>
        <v>0</v>
      </c>
      <c r="Y546" s="27">
        <f>IFERROR(Points!X546/SUM(Points!$B546:$AG546),)*(1-$B546)</f>
        <v>0</v>
      </c>
      <c r="Z546" s="27">
        <f>IFERROR(Points!Y546/SUM(Points!$B546:$AG546),)*(1-$B546)</f>
        <v>0</v>
      </c>
      <c r="AA546" s="27">
        <f>IFERROR(Points!Z546/SUM(Points!$B546:$AG546),)*(1-$B546)</f>
        <v>0</v>
      </c>
      <c r="AB546" s="27">
        <f>IFERROR(Points!AA546/SUM(Points!$B546:$AG546),)*(1-$B546)</f>
        <v>0</v>
      </c>
      <c r="AC546" s="27">
        <f>IFERROR(Points!AB546/SUM(Points!$B546:$AG546),)*(1-$B546)</f>
        <v>0</v>
      </c>
      <c r="AD546" s="27">
        <f>IFERROR(Points!AC546/SUM(Points!$B546:$AG546),)*(1-$B546)</f>
        <v>0</v>
      </c>
      <c r="AE546" s="27">
        <f>IFERROR(Points!AD546/SUM(Points!$B546:$AG546),)*(1-$B546)</f>
        <v>0</v>
      </c>
    </row>
    <row r="547" ht="22.5" customHeight="1">
      <c r="A547" s="25">
        <f t="shared" si="1"/>
        <v>46142</v>
      </c>
      <c r="B547" s="82">
        <v>0.04</v>
      </c>
      <c r="C547" s="27">
        <f>IFERROR(Points!B547/SUM(Points!$B547:$AG547),)*(1-$B547)</f>
        <v>0</v>
      </c>
      <c r="D547" s="27">
        <f>IFERROR(Points!C547/SUM(Points!$B547:$AG547),)*(1-$B547)</f>
        <v>0</v>
      </c>
      <c r="E547" s="27">
        <f>IFERROR(Points!D547/SUM(Points!$B547:$AG547),)*(1-$B547)</f>
        <v>0</v>
      </c>
      <c r="F547" s="27">
        <f>IFERROR(Points!E547/SUM(Points!$B547:$AG547),)*(1-$B547)</f>
        <v>0</v>
      </c>
      <c r="G547" s="27">
        <f>IFERROR(Points!F547/SUM(Points!$B547:$AG547),)*(1-$B547)</f>
        <v>0</v>
      </c>
      <c r="H547" s="27">
        <f>IFERROR(Points!G547/SUM(Points!$B547:$AG547),)*(1-$B547)</f>
        <v>0</v>
      </c>
      <c r="I547" s="27">
        <f>IFERROR(Points!H547/SUM(Points!$B547:$AG547),)*(1-$B547)</f>
        <v>0</v>
      </c>
      <c r="J547" s="27">
        <f>IFERROR(Points!I547/SUM(Points!$B547:$AG547),)*(1-$B547)</f>
        <v>0</v>
      </c>
      <c r="K547" s="27">
        <f>IFERROR(Points!J547/SUM(Points!$B547:$AG547),)*(1-$B547)</f>
        <v>0</v>
      </c>
      <c r="L547" s="27">
        <f>IFERROR(Points!K547/SUM(Points!$B547:$AG547),)*(1-$B547)</f>
        <v>0</v>
      </c>
      <c r="M547" s="27">
        <f>IFERROR(Points!L547/SUM(Points!$B547:$AG547),)*(1-$B547)</f>
        <v>0</v>
      </c>
      <c r="N547" s="27">
        <f>IFERROR(Points!M547/SUM(Points!$B547:$AG547),)*(1-$B547)</f>
        <v>0</v>
      </c>
      <c r="O547" s="27">
        <f>IFERROR(Points!N547/SUM(Points!$B547:$AG547),)*(1-$B547)</f>
        <v>0</v>
      </c>
      <c r="P547" s="27">
        <f>IFERROR(Points!O547/SUM(Points!$B547:$AG547),)*(1-$B547)</f>
        <v>0</v>
      </c>
      <c r="Q547" s="27">
        <f>IFERROR(Points!P547/SUM(Points!$B547:$AG547),)*(1-$B547)</f>
        <v>0</v>
      </c>
      <c r="R547" s="27">
        <f>IFERROR(Points!Q547/SUM(Points!$B547:$AG547),)*(1-$B547)</f>
        <v>0</v>
      </c>
      <c r="S547" s="27">
        <f>IFERROR(Points!R547/SUM(Points!$B547:$AG547),)*(1-$B547)</f>
        <v>0</v>
      </c>
      <c r="T547" s="27">
        <f>IFERROR(Points!S547/SUM(Points!$B547:$AG547),)*(1-$B547)</f>
        <v>0</v>
      </c>
      <c r="U547" s="27">
        <f>IFERROR(Points!T547/SUM(Points!$B547:$AG547),)*(1-$B547)</f>
        <v>0</v>
      </c>
      <c r="V547" s="27">
        <f>IFERROR(Points!U547/SUM(Points!$B547:$AG547),)*(1-$B547)</f>
        <v>0</v>
      </c>
      <c r="W547" s="27">
        <f>IFERROR(Points!V547/SUM(Points!$B547:$AG547),)*(1-$B547)</f>
        <v>0</v>
      </c>
      <c r="X547" s="27">
        <f>IFERROR(Points!W547/SUM(Points!$B547:$AG547),)*(1-$B547)</f>
        <v>0</v>
      </c>
      <c r="Y547" s="27">
        <f>IFERROR(Points!X547/SUM(Points!$B547:$AG547),)*(1-$B547)</f>
        <v>0</v>
      </c>
      <c r="Z547" s="27">
        <f>IFERROR(Points!Y547/SUM(Points!$B547:$AG547),)*(1-$B547)</f>
        <v>0</v>
      </c>
      <c r="AA547" s="27">
        <f>IFERROR(Points!Z547/SUM(Points!$B547:$AG547),)*(1-$B547)</f>
        <v>0</v>
      </c>
      <c r="AB547" s="27">
        <f>IFERROR(Points!AA547/SUM(Points!$B547:$AG547),)*(1-$B547)</f>
        <v>0</v>
      </c>
      <c r="AC547" s="27">
        <f>IFERROR(Points!AB547/SUM(Points!$B547:$AG547),)*(1-$B547)</f>
        <v>0</v>
      </c>
      <c r="AD547" s="27">
        <f>IFERROR(Points!AC547/SUM(Points!$B547:$AG547),)*(1-$B547)</f>
        <v>0</v>
      </c>
      <c r="AE547" s="27">
        <f>IFERROR(Points!AD547/SUM(Points!$B547:$AG547),)*(1-$B547)</f>
        <v>0</v>
      </c>
    </row>
    <row r="548" ht="22.5" customHeight="1">
      <c r="A548" s="25">
        <f t="shared" si="1"/>
        <v>46143</v>
      </c>
      <c r="B548" s="82">
        <v>0.04</v>
      </c>
      <c r="C548" s="27">
        <f>IFERROR(Points!B548/SUM(Points!$B548:$AG548),)*(1-$B548)</f>
        <v>0</v>
      </c>
      <c r="D548" s="27">
        <f>IFERROR(Points!C548/SUM(Points!$B548:$AG548),)*(1-$B548)</f>
        <v>0</v>
      </c>
      <c r="E548" s="27">
        <f>IFERROR(Points!D548/SUM(Points!$B548:$AG548),)*(1-$B548)</f>
        <v>0</v>
      </c>
      <c r="F548" s="27">
        <f>IFERROR(Points!E548/SUM(Points!$B548:$AG548),)*(1-$B548)</f>
        <v>0</v>
      </c>
      <c r="G548" s="27">
        <f>IFERROR(Points!F548/SUM(Points!$B548:$AG548),)*(1-$B548)</f>
        <v>0</v>
      </c>
      <c r="H548" s="27">
        <f>IFERROR(Points!G548/SUM(Points!$B548:$AG548),)*(1-$B548)</f>
        <v>0</v>
      </c>
      <c r="I548" s="27">
        <f>IFERROR(Points!H548/SUM(Points!$B548:$AG548),)*(1-$B548)</f>
        <v>0</v>
      </c>
      <c r="J548" s="27">
        <f>IFERROR(Points!I548/SUM(Points!$B548:$AG548),)*(1-$B548)</f>
        <v>0</v>
      </c>
      <c r="K548" s="27">
        <f>IFERROR(Points!J548/SUM(Points!$B548:$AG548),)*(1-$B548)</f>
        <v>0</v>
      </c>
      <c r="L548" s="27">
        <f>IFERROR(Points!K548/SUM(Points!$B548:$AG548),)*(1-$B548)</f>
        <v>0</v>
      </c>
      <c r="M548" s="27">
        <f>IFERROR(Points!L548/SUM(Points!$B548:$AG548),)*(1-$B548)</f>
        <v>0</v>
      </c>
      <c r="N548" s="27">
        <f>IFERROR(Points!M548/SUM(Points!$B548:$AG548),)*(1-$B548)</f>
        <v>0</v>
      </c>
      <c r="O548" s="27">
        <f>IFERROR(Points!N548/SUM(Points!$B548:$AG548),)*(1-$B548)</f>
        <v>0</v>
      </c>
      <c r="P548" s="27">
        <f>IFERROR(Points!O548/SUM(Points!$B548:$AG548),)*(1-$B548)</f>
        <v>0</v>
      </c>
      <c r="Q548" s="27">
        <f>IFERROR(Points!P548/SUM(Points!$B548:$AG548),)*(1-$B548)</f>
        <v>0</v>
      </c>
      <c r="R548" s="27">
        <f>IFERROR(Points!Q548/SUM(Points!$B548:$AG548),)*(1-$B548)</f>
        <v>0</v>
      </c>
      <c r="S548" s="27">
        <f>IFERROR(Points!R548/SUM(Points!$B548:$AG548),)*(1-$B548)</f>
        <v>0</v>
      </c>
      <c r="T548" s="27">
        <f>IFERROR(Points!S548/SUM(Points!$B548:$AG548),)*(1-$B548)</f>
        <v>0</v>
      </c>
      <c r="U548" s="27">
        <f>IFERROR(Points!T548/SUM(Points!$B548:$AG548),)*(1-$B548)</f>
        <v>0</v>
      </c>
      <c r="V548" s="27">
        <f>IFERROR(Points!U548/SUM(Points!$B548:$AG548),)*(1-$B548)</f>
        <v>0</v>
      </c>
      <c r="W548" s="27">
        <f>IFERROR(Points!V548/SUM(Points!$B548:$AG548),)*(1-$B548)</f>
        <v>0</v>
      </c>
      <c r="X548" s="27">
        <f>IFERROR(Points!W548/SUM(Points!$B548:$AG548),)*(1-$B548)</f>
        <v>0</v>
      </c>
      <c r="Y548" s="27">
        <f>IFERROR(Points!X548/SUM(Points!$B548:$AG548),)*(1-$B548)</f>
        <v>0</v>
      </c>
      <c r="Z548" s="27">
        <f>IFERROR(Points!Y548/SUM(Points!$B548:$AG548),)*(1-$B548)</f>
        <v>0</v>
      </c>
      <c r="AA548" s="27">
        <f>IFERROR(Points!Z548/SUM(Points!$B548:$AG548),)*(1-$B548)</f>
        <v>0</v>
      </c>
      <c r="AB548" s="27">
        <f>IFERROR(Points!AA548/SUM(Points!$B548:$AG548),)*(1-$B548)</f>
        <v>0</v>
      </c>
      <c r="AC548" s="27">
        <f>IFERROR(Points!AB548/SUM(Points!$B548:$AG548),)*(1-$B548)</f>
        <v>0</v>
      </c>
      <c r="AD548" s="27">
        <f>IFERROR(Points!AC548/SUM(Points!$B548:$AG548),)*(1-$B548)</f>
        <v>0</v>
      </c>
      <c r="AE548" s="27">
        <f>IFERROR(Points!AD548/SUM(Points!$B548:$AG548),)*(1-$B548)</f>
        <v>0</v>
      </c>
    </row>
    <row r="549" ht="22.5" customHeight="1">
      <c r="A549" s="25">
        <f t="shared" si="1"/>
        <v>46144</v>
      </c>
      <c r="B549" s="82">
        <v>0.04</v>
      </c>
      <c r="C549" s="27">
        <f>IFERROR(Points!B549/SUM(Points!$B549:$AG549),)*(1-$B549)</f>
        <v>0</v>
      </c>
      <c r="D549" s="27">
        <f>IFERROR(Points!C549/SUM(Points!$B549:$AG549),)*(1-$B549)</f>
        <v>0</v>
      </c>
      <c r="E549" s="27">
        <f>IFERROR(Points!D549/SUM(Points!$B549:$AG549),)*(1-$B549)</f>
        <v>0</v>
      </c>
      <c r="F549" s="27">
        <f>IFERROR(Points!E549/SUM(Points!$B549:$AG549),)*(1-$B549)</f>
        <v>0</v>
      </c>
      <c r="G549" s="27">
        <f>IFERROR(Points!F549/SUM(Points!$B549:$AG549),)*(1-$B549)</f>
        <v>0</v>
      </c>
      <c r="H549" s="27">
        <f>IFERROR(Points!G549/SUM(Points!$B549:$AG549),)*(1-$B549)</f>
        <v>0</v>
      </c>
      <c r="I549" s="27">
        <f>IFERROR(Points!H549/SUM(Points!$B549:$AG549),)*(1-$B549)</f>
        <v>0</v>
      </c>
      <c r="J549" s="27">
        <f>IFERROR(Points!I549/SUM(Points!$B549:$AG549),)*(1-$B549)</f>
        <v>0</v>
      </c>
      <c r="K549" s="27">
        <f>IFERROR(Points!J549/SUM(Points!$B549:$AG549),)*(1-$B549)</f>
        <v>0</v>
      </c>
      <c r="L549" s="27">
        <f>IFERROR(Points!K549/SUM(Points!$B549:$AG549),)*(1-$B549)</f>
        <v>0</v>
      </c>
      <c r="M549" s="27">
        <f>IFERROR(Points!L549/SUM(Points!$B549:$AG549),)*(1-$B549)</f>
        <v>0</v>
      </c>
      <c r="N549" s="27">
        <f>IFERROR(Points!M549/SUM(Points!$B549:$AG549),)*(1-$B549)</f>
        <v>0</v>
      </c>
      <c r="O549" s="27">
        <f>IFERROR(Points!N549/SUM(Points!$B549:$AG549),)*(1-$B549)</f>
        <v>0</v>
      </c>
      <c r="P549" s="27">
        <f>IFERROR(Points!O549/SUM(Points!$B549:$AG549),)*(1-$B549)</f>
        <v>0</v>
      </c>
      <c r="Q549" s="27">
        <f>IFERROR(Points!P549/SUM(Points!$B549:$AG549),)*(1-$B549)</f>
        <v>0</v>
      </c>
      <c r="R549" s="27">
        <f>IFERROR(Points!Q549/SUM(Points!$B549:$AG549),)*(1-$B549)</f>
        <v>0</v>
      </c>
      <c r="S549" s="27">
        <f>IFERROR(Points!R549/SUM(Points!$B549:$AG549),)*(1-$B549)</f>
        <v>0</v>
      </c>
      <c r="T549" s="27">
        <f>IFERROR(Points!S549/SUM(Points!$B549:$AG549),)*(1-$B549)</f>
        <v>0</v>
      </c>
      <c r="U549" s="27">
        <f>IFERROR(Points!T549/SUM(Points!$B549:$AG549),)*(1-$B549)</f>
        <v>0</v>
      </c>
      <c r="V549" s="27">
        <f>IFERROR(Points!U549/SUM(Points!$B549:$AG549),)*(1-$B549)</f>
        <v>0</v>
      </c>
      <c r="W549" s="27">
        <f>IFERROR(Points!V549/SUM(Points!$B549:$AG549),)*(1-$B549)</f>
        <v>0</v>
      </c>
      <c r="X549" s="27">
        <f>IFERROR(Points!W549/SUM(Points!$B549:$AG549),)*(1-$B549)</f>
        <v>0</v>
      </c>
      <c r="Y549" s="27">
        <f>IFERROR(Points!X549/SUM(Points!$B549:$AG549),)*(1-$B549)</f>
        <v>0</v>
      </c>
      <c r="Z549" s="27">
        <f>IFERROR(Points!Y549/SUM(Points!$B549:$AG549),)*(1-$B549)</f>
        <v>0</v>
      </c>
      <c r="AA549" s="27">
        <f>IFERROR(Points!Z549/SUM(Points!$B549:$AG549),)*(1-$B549)</f>
        <v>0</v>
      </c>
      <c r="AB549" s="27">
        <f>IFERROR(Points!AA549/SUM(Points!$B549:$AG549),)*(1-$B549)</f>
        <v>0</v>
      </c>
      <c r="AC549" s="27">
        <f>IFERROR(Points!AB549/SUM(Points!$B549:$AG549),)*(1-$B549)</f>
        <v>0</v>
      </c>
      <c r="AD549" s="27">
        <f>IFERROR(Points!AC549/SUM(Points!$B549:$AG549),)*(1-$B549)</f>
        <v>0</v>
      </c>
      <c r="AE549" s="27">
        <f>IFERROR(Points!AD549/SUM(Points!$B549:$AG549),)*(1-$B549)</f>
        <v>0</v>
      </c>
    </row>
    <row r="550" ht="22.5" customHeight="1">
      <c r="A550" s="25">
        <f t="shared" si="1"/>
        <v>46145</v>
      </c>
      <c r="B550" s="82">
        <v>0.04</v>
      </c>
      <c r="C550" s="27">
        <f>IFERROR(Points!B550/SUM(Points!$B550:$AG550),)*(1-$B550)</f>
        <v>0</v>
      </c>
      <c r="D550" s="27">
        <f>IFERROR(Points!C550/SUM(Points!$B550:$AG550),)*(1-$B550)</f>
        <v>0</v>
      </c>
      <c r="E550" s="27">
        <f>IFERROR(Points!D550/SUM(Points!$B550:$AG550),)*(1-$B550)</f>
        <v>0</v>
      </c>
      <c r="F550" s="27">
        <f>IFERROR(Points!E550/SUM(Points!$B550:$AG550),)*(1-$B550)</f>
        <v>0</v>
      </c>
      <c r="G550" s="27">
        <f>IFERROR(Points!F550/SUM(Points!$B550:$AG550),)*(1-$B550)</f>
        <v>0</v>
      </c>
      <c r="H550" s="27">
        <f>IFERROR(Points!G550/SUM(Points!$B550:$AG550),)*(1-$B550)</f>
        <v>0</v>
      </c>
      <c r="I550" s="27">
        <f>IFERROR(Points!H550/SUM(Points!$B550:$AG550),)*(1-$B550)</f>
        <v>0</v>
      </c>
      <c r="J550" s="27">
        <f>IFERROR(Points!I550/SUM(Points!$B550:$AG550),)*(1-$B550)</f>
        <v>0</v>
      </c>
      <c r="K550" s="27">
        <f>IFERROR(Points!J550/SUM(Points!$B550:$AG550),)*(1-$B550)</f>
        <v>0</v>
      </c>
      <c r="L550" s="27">
        <f>IFERROR(Points!K550/SUM(Points!$B550:$AG550),)*(1-$B550)</f>
        <v>0</v>
      </c>
      <c r="M550" s="27">
        <f>IFERROR(Points!L550/SUM(Points!$B550:$AG550),)*(1-$B550)</f>
        <v>0</v>
      </c>
      <c r="N550" s="27">
        <f>IFERROR(Points!M550/SUM(Points!$B550:$AG550),)*(1-$B550)</f>
        <v>0</v>
      </c>
      <c r="O550" s="27">
        <f>IFERROR(Points!N550/SUM(Points!$B550:$AG550),)*(1-$B550)</f>
        <v>0</v>
      </c>
      <c r="P550" s="27">
        <f>IFERROR(Points!O550/SUM(Points!$B550:$AG550),)*(1-$B550)</f>
        <v>0</v>
      </c>
      <c r="Q550" s="27">
        <f>IFERROR(Points!P550/SUM(Points!$B550:$AG550),)*(1-$B550)</f>
        <v>0</v>
      </c>
      <c r="R550" s="27">
        <f>IFERROR(Points!Q550/SUM(Points!$B550:$AG550),)*(1-$B550)</f>
        <v>0</v>
      </c>
      <c r="S550" s="27">
        <f>IFERROR(Points!R550/SUM(Points!$B550:$AG550),)*(1-$B550)</f>
        <v>0</v>
      </c>
      <c r="T550" s="27">
        <f>IFERROR(Points!S550/SUM(Points!$B550:$AG550),)*(1-$B550)</f>
        <v>0</v>
      </c>
      <c r="U550" s="27">
        <f>IFERROR(Points!T550/SUM(Points!$B550:$AG550),)*(1-$B550)</f>
        <v>0</v>
      </c>
      <c r="V550" s="27">
        <f>IFERROR(Points!U550/SUM(Points!$B550:$AG550),)*(1-$B550)</f>
        <v>0</v>
      </c>
      <c r="W550" s="27">
        <f>IFERROR(Points!V550/SUM(Points!$B550:$AG550),)*(1-$B550)</f>
        <v>0</v>
      </c>
      <c r="X550" s="27">
        <f>IFERROR(Points!W550/SUM(Points!$B550:$AG550),)*(1-$B550)</f>
        <v>0</v>
      </c>
      <c r="Y550" s="27">
        <f>IFERROR(Points!X550/SUM(Points!$B550:$AG550),)*(1-$B550)</f>
        <v>0</v>
      </c>
      <c r="Z550" s="27">
        <f>IFERROR(Points!Y550/SUM(Points!$B550:$AG550),)*(1-$B550)</f>
        <v>0</v>
      </c>
      <c r="AA550" s="27">
        <f>IFERROR(Points!Z550/SUM(Points!$B550:$AG550),)*(1-$B550)</f>
        <v>0</v>
      </c>
      <c r="AB550" s="27">
        <f>IFERROR(Points!AA550/SUM(Points!$B550:$AG550),)*(1-$B550)</f>
        <v>0</v>
      </c>
      <c r="AC550" s="27">
        <f>IFERROR(Points!AB550/SUM(Points!$B550:$AG550),)*(1-$B550)</f>
        <v>0</v>
      </c>
      <c r="AD550" s="27">
        <f>IFERROR(Points!AC550/SUM(Points!$B550:$AG550),)*(1-$B550)</f>
        <v>0</v>
      </c>
      <c r="AE550" s="27">
        <f>IFERROR(Points!AD550/SUM(Points!$B550:$AG550),)*(1-$B550)</f>
        <v>0</v>
      </c>
    </row>
    <row r="551" ht="22.5" customHeight="1">
      <c r="A551" s="25">
        <f t="shared" si="1"/>
        <v>46146</v>
      </c>
      <c r="B551" s="82">
        <v>0.04</v>
      </c>
      <c r="C551" s="27">
        <f>IFERROR(Points!B551/SUM(Points!$B551:$AG551),)*(1-$B551)</f>
        <v>0</v>
      </c>
      <c r="D551" s="27">
        <f>IFERROR(Points!C551/SUM(Points!$B551:$AG551),)*(1-$B551)</f>
        <v>0</v>
      </c>
      <c r="E551" s="27">
        <f>IFERROR(Points!D551/SUM(Points!$B551:$AG551),)*(1-$B551)</f>
        <v>0</v>
      </c>
      <c r="F551" s="27">
        <f>IFERROR(Points!E551/SUM(Points!$B551:$AG551),)*(1-$B551)</f>
        <v>0</v>
      </c>
      <c r="G551" s="27">
        <f>IFERROR(Points!F551/SUM(Points!$B551:$AG551),)*(1-$B551)</f>
        <v>0</v>
      </c>
      <c r="H551" s="27">
        <f>IFERROR(Points!G551/SUM(Points!$B551:$AG551),)*(1-$B551)</f>
        <v>0</v>
      </c>
      <c r="I551" s="27">
        <f>IFERROR(Points!H551/SUM(Points!$B551:$AG551),)*(1-$B551)</f>
        <v>0</v>
      </c>
      <c r="J551" s="27">
        <f>IFERROR(Points!I551/SUM(Points!$B551:$AG551),)*(1-$B551)</f>
        <v>0</v>
      </c>
      <c r="K551" s="27">
        <f>IFERROR(Points!J551/SUM(Points!$B551:$AG551),)*(1-$B551)</f>
        <v>0</v>
      </c>
      <c r="L551" s="27">
        <f>IFERROR(Points!K551/SUM(Points!$B551:$AG551),)*(1-$B551)</f>
        <v>0</v>
      </c>
      <c r="M551" s="27">
        <f>IFERROR(Points!L551/SUM(Points!$B551:$AG551),)*(1-$B551)</f>
        <v>0</v>
      </c>
      <c r="N551" s="27">
        <f>IFERROR(Points!M551/SUM(Points!$B551:$AG551),)*(1-$B551)</f>
        <v>0</v>
      </c>
      <c r="O551" s="27">
        <f>IFERROR(Points!N551/SUM(Points!$B551:$AG551),)*(1-$B551)</f>
        <v>0</v>
      </c>
      <c r="P551" s="27">
        <f>IFERROR(Points!O551/SUM(Points!$B551:$AG551),)*(1-$B551)</f>
        <v>0</v>
      </c>
      <c r="Q551" s="27">
        <f>IFERROR(Points!P551/SUM(Points!$B551:$AG551),)*(1-$B551)</f>
        <v>0</v>
      </c>
      <c r="R551" s="27">
        <f>IFERROR(Points!Q551/SUM(Points!$B551:$AG551),)*(1-$B551)</f>
        <v>0</v>
      </c>
      <c r="S551" s="27">
        <f>IFERROR(Points!R551/SUM(Points!$B551:$AG551),)*(1-$B551)</f>
        <v>0</v>
      </c>
      <c r="T551" s="27">
        <f>IFERROR(Points!S551/SUM(Points!$B551:$AG551),)*(1-$B551)</f>
        <v>0</v>
      </c>
      <c r="U551" s="27">
        <f>IFERROR(Points!T551/SUM(Points!$B551:$AG551),)*(1-$B551)</f>
        <v>0</v>
      </c>
      <c r="V551" s="27">
        <f>IFERROR(Points!U551/SUM(Points!$B551:$AG551),)*(1-$B551)</f>
        <v>0</v>
      </c>
      <c r="W551" s="27">
        <f>IFERROR(Points!V551/SUM(Points!$B551:$AG551),)*(1-$B551)</f>
        <v>0</v>
      </c>
      <c r="X551" s="27">
        <f>IFERROR(Points!W551/SUM(Points!$B551:$AG551),)*(1-$B551)</f>
        <v>0</v>
      </c>
      <c r="Y551" s="27">
        <f>IFERROR(Points!X551/SUM(Points!$B551:$AG551),)*(1-$B551)</f>
        <v>0</v>
      </c>
      <c r="Z551" s="27">
        <f>IFERROR(Points!Y551/SUM(Points!$B551:$AG551),)*(1-$B551)</f>
        <v>0</v>
      </c>
      <c r="AA551" s="27">
        <f>IFERROR(Points!Z551/SUM(Points!$B551:$AG551),)*(1-$B551)</f>
        <v>0</v>
      </c>
      <c r="AB551" s="27">
        <f>IFERROR(Points!AA551/SUM(Points!$B551:$AG551),)*(1-$B551)</f>
        <v>0</v>
      </c>
      <c r="AC551" s="27">
        <f>IFERROR(Points!AB551/SUM(Points!$B551:$AG551),)*(1-$B551)</f>
        <v>0</v>
      </c>
      <c r="AD551" s="27">
        <f>IFERROR(Points!AC551/SUM(Points!$B551:$AG551),)*(1-$B551)</f>
        <v>0</v>
      </c>
      <c r="AE551" s="27">
        <f>IFERROR(Points!AD551/SUM(Points!$B551:$AG551),)*(1-$B551)</f>
        <v>0</v>
      </c>
    </row>
    <row r="552" ht="22.5" customHeight="1">
      <c r="A552" s="25">
        <f t="shared" si="1"/>
        <v>46147</v>
      </c>
      <c r="B552" s="82">
        <v>0.04</v>
      </c>
      <c r="C552" s="27">
        <f>IFERROR(Points!B552/SUM(Points!$B552:$AG552),)*(1-$B552)</f>
        <v>0</v>
      </c>
      <c r="D552" s="27">
        <f>IFERROR(Points!C552/SUM(Points!$B552:$AG552),)*(1-$B552)</f>
        <v>0</v>
      </c>
      <c r="E552" s="27">
        <f>IFERROR(Points!D552/SUM(Points!$B552:$AG552),)*(1-$B552)</f>
        <v>0</v>
      </c>
      <c r="F552" s="27">
        <f>IFERROR(Points!E552/SUM(Points!$B552:$AG552),)*(1-$B552)</f>
        <v>0</v>
      </c>
      <c r="G552" s="27">
        <f>IFERROR(Points!F552/SUM(Points!$B552:$AG552),)*(1-$B552)</f>
        <v>0</v>
      </c>
      <c r="H552" s="27">
        <f>IFERROR(Points!G552/SUM(Points!$B552:$AG552),)*(1-$B552)</f>
        <v>0</v>
      </c>
      <c r="I552" s="27">
        <f>IFERROR(Points!H552/SUM(Points!$B552:$AG552),)*(1-$B552)</f>
        <v>0</v>
      </c>
      <c r="J552" s="27">
        <f>IFERROR(Points!I552/SUM(Points!$B552:$AG552),)*(1-$B552)</f>
        <v>0</v>
      </c>
      <c r="K552" s="27">
        <f>IFERROR(Points!J552/SUM(Points!$B552:$AG552),)*(1-$B552)</f>
        <v>0</v>
      </c>
      <c r="L552" s="27">
        <f>IFERROR(Points!K552/SUM(Points!$B552:$AG552),)*(1-$B552)</f>
        <v>0</v>
      </c>
      <c r="M552" s="27">
        <f>IFERROR(Points!L552/SUM(Points!$B552:$AG552),)*(1-$B552)</f>
        <v>0</v>
      </c>
      <c r="N552" s="27">
        <f>IFERROR(Points!M552/SUM(Points!$B552:$AG552),)*(1-$B552)</f>
        <v>0</v>
      </c>
      <c r="O552" s="27">
        <f>IFERROR(Points!N552/SUM(Points!$B552:$AG552),)*(1-$B552)</f>
        <v>0</v>
      </c>
      <c r="P552" s="27">
        <f>IFERROR(Points!O552/SUM(Points!$B552:$AG552),)*(1-$B552)</f>
        <v>0</v>
      </c>
      <c r="Q552" s="27">
        <f>IFERROR(Points!P552/SUM(Points!$B552:$AG552),)*(1-$B552)</f>
        <v>0</v>
      </c>
      <c r="R552" s="27">
        <f>IFERROR(Points!Q552/SUM(Points!$B552:$AG552),)*(1-$B552)</f>
        <v>0</v>
      </c>
      <c r="S552" s="27">
        <f>IFERROR(Points!R552/SUM(Points!$B552:$AG552),)*(1-$B552)</f>
        <v>0</v>
      </c>
      <c r="T552" s="27">
        <f>IFERROR(Points!S552/SUM(Points!$B552:$AG552),)*(1-$B552)</f>
        <v>0</v>
      </c>
      <c r="U552" s="27">
        <f>IFERROR(Points!T552/SUM(Points!$B552:$AG552),)*(1-$B552)</f>
        <v>0</v>
      </c>
      <c r="V552" s="27">
        <f>IFERROR(Points!U552/SUM(Points!$B552:$AG552),)*(1-$B552)</f>
        <v>0</v>
      </c>
      <c r="W552" s="27">
        <f>IFERROR(Points!V552/SUM(Points!$B552:$AG552),)*(1-$B552)</f>
        <v>0</v>
      </c>
      <c r="X552" s="27">
        <f>IFERROR(Points!W552/SUM(Points!$B552:$AG552),)*(1-$B552)</f>
        <v>0</v>
      </c>
      <c r="Y552" s="27">
        <f>IFERROR(Points!X552/SUM(Points!$B552:$AG552),)*(1-$B552)</f>
        <v>0</v>
      </c>
      <c r="Z552" s="27">
        <f>IFERROR(Points!Y552/SUM(Points!$B552:$AG552),)*(1-$B552)</f>
        <v>0</v>
      </c>
      <c r="AA552" s="27">
        <f>IFERROR(Points!Z552/SUM(Points!$B552:$AG552),)*(1-$B552)</f>
        <v>0</v>
      </c>
      <c r="AB552" s="27">
        <f>IFERROR(Points!AA552/SUM(Points!$B552:$AG552),)*(1-$B552)</f>
        <v>0</v>
      </c>
      <c r="AC552" s="27">
        <f>IFERROR(Points!AB552/SUM(Points!$B552:$AG552),)*(1-$B552)</f>
        <v>0</v>
      </c>
      <c r="AD552" s="27">
        <f>IFERROR(Points!AC552/SUM(Points!$B552:$AG552),)*(1-$B552)</f>
        <v>0</v>
      </c>
      <c r="AE552" s="27">
        <f>IFERROR(Points!AD552/SUM(Points!$B552:$AG552),)*(1-$B552)</f>
        <v>0</v>
      </c>
    </row>
    <row r="553" ht="22.5" customHeight="1">
      <c r="A553" s="25">
        <f t="shared" si="1"/>
        <v>46148</v>
      </c>
      <c r="B553" s="82">
        <v>0.04</v>
      </c>
      <c r="C553" s="27">
        <f>IFERROR(Points!B553/SUM(Points!$B553:$AG553),)*(1-$B553)</f>
        <v>0</v>
      </c>
      <c r="D553" s="27">
        <f>IFERROR(Points!C553/SUM(Points!$B553:$AG553),)*(1-$B553)</f>
        <v>0</v>
      </c>
      <c r="E553" s="27">
        <f>IFERROR(Points!D553/SUM(Points!$B553:$AG553),)*(1-$B553)</f>
        <v>0</v>
      </c>
      <c r="F553" s="27">
        <f>IFERROR(Points!E553/SUM(Points!$B553:$AG553),)*(1-$B553)</f>
        <v>0</v>
      </c>
      <c r="G553" s="27">
        <f>IFERROR(Points!F553/SUM(Points!$B553:$AG553),)*(1-$B553)</f>
        <v>0</v>
      </c>
      <c r="H553" s="27">
        <f>IFERROR(Points!G553/SUM(Points!$B553:$AG553),)*(1-$B553)</f>
        <v>0</v>
      </c>
      <c r="I553" s="27">
        <f>IFERROR(Points!H553/SUM(Points!$B553:$AG553),)*(1-$B553)</f>
        <v>0</v>
      </c>
      <c r="J553" s="27">
        <f>IFERROR(Points!I553/SUM(Points!$B553:$AG553),)*(1-$B553)</f>
        <v>0</v>
      </c>
      <c r="K553" s="27">
        <f>IFERROR(Points!J553/SUM(Points!$B553:$AG553),)*(1-$B553)</f>
        <v>0</v>
      </c>
      <c r="L553" s="27">
        <f>IFERROR(Points!K553/SUM(Points!$B553:$AG553),)*(1-$B553)</f>
        <v>0</v>
      </c>
      <c r="M553" s="27">
        <f>IFERROR(Points!L553/SUM(Points!$B553:$AG553),)*(1-$B553)</f>
        <v>0</v>
      </c>
      <c r="N553" s="27">
        <f>IFERROR(Points!M553/SUM(Points!$B553:$AG553),)*(1-$B553)</f>
        <v>0</v>
      </c>
      <c r="O553" s="27">
        <f>IFERROR(Points!N553/SUM(Points!$B553:$AG553),)*(1-$B553)</f>
        <v>0</v>
      </c>
      <c r="P553" s="27">
        <f>IFERROR(Points!O553/SUM(Points!$B553:$AG553),)*(1-$B553)</f>
        <v>0</v>
      </c>
      <c r="Q553" s="27">
        <f>IFERROR(Points!P553/SUM(Points!$B553:$AG553),)*(1-$B553)</f>
        <v>0</v>
      </c>
      <c r="R553" s="27">
        <f>IFERROR(Points!Q553/SUM(Points!$B553:$AG553),)*(1-$B553)</f>
        <v>0</v>
      </c>
      <c r="S553" s="27">
        <f>IFERROR(Points!R553/SUM(Points!$B553:$AG553),)*(1-$B553)</f>
        <v>0</v>
      </c>
      <c r="T553" s="27">
        <f>IFERROR(Points!S553/SUM(Points!$B553:$AG553),)*(1-$B553)</f>
        <v>0</v>
      </c>
      <c r="U553" s="27">
        <f>IFERROR(Points!T553/SUM(Points!$B553:$AG553),)*(1-$B553)</f>
        <v>0</v>
      </c>
      <c r="V553" s="27">
        <f>IFERROR(Points!U553/SUM(Points!$B553:$AG553),)*(1-$B553)</f>
        <v>0</v>
      </c>
      <c r="W553" s="27">
        <f>IFERROR(Points!V553/SUM(Points!$B553:$AG553),)*(1-$B553)</f>
        <v>0</v>
      </c>
      <c r="X553" s="27">
        <f>IFERROR(Points!W553/SUM(Points!$B553:$AG553),)*(1-$B553)</f>
        <v>0</v>
      </c>
      <c r="Y553" s="27">
        <f>IFERROR(Points!X553/SUM(Points!$B553:$AG553),)*(1-$B553)</f>
        <v>0</v>
      </c>
      <c r="Z553" s="27">
        <f>IFERROR(Points!Y553/SUM(Points!$B553:$AG553),)*(1-$B553)</f>
        <v>0</v>
      </c>
      <c r="AA553" s="27">
        <f>IFERROR(Points!Z553/SUM(Points!$B553:$AG553),)*(1-$B553)</f>
        <v>0</v>
      </c>
      <c r="AB553" s="27">
        <f>IFERROR(Points!AA553/SUM(Points!$B553:$AG553),)*(1-$B553)</f>
        <v>0</v>
      </c>
      <c r="AC553" s="27">
        <f>IFERROR(Points!AB553/SUM(Points!$B553:$AG553),)*(1-$B553)</f>
        <v>0</v>
      </c>
      <c r="AD553" s="27">
        <f>IFERROR(Points!AC553/SUM(Points!$B553:$AG553),)*(1-$B553)</f>
        <v>0</v>
      </c>
      <c r="AE553" s="27">
        <f>IFERROR(Points!AD553/SUM(Points!$B553:$AG553),)*(1-$B553)</f>
        <v>0</v>
      </c>
    </row>
    <row r="554" ht="22.5" customHeight="1">
      <c r="A554" s="25">
        <f t="shared" si="1"/>
        <v>46149</v>
      </c>
      <c r="B554" s="82">
        <v>0.04</v>
      </c>
      <c r="C554" s="27">
        <f>IFERROR(Points!B554/SUM(Points!$B554:$AG554),)*(1-$B554)</f>
        <v>0</v>
      </c>
      <c r="D554" s="27">
        <f>IFERROR(Points!C554/SUM(Points!$B554:$AG554),)*(1-$B554)</f>
        <v>0</v>
      </c>
      <c r="E554" s="27">
        <f>IFERROR(Points!D554/SUM(Points!$B554:$AG554),)*(1-$B554)</f>
        <v>0</v>
      </c>
      <c r="F554" s="27">
        <f>IFERROR(Points!E554/SUM(Points!$B554:$AG554),)*(1-$B554)</f>
        <v>0</v>
      </c>
      <c r="G554" s="27">
        <f>IFERROR(Points!F554/SUM(Points!$B554:$AG554),)*(1-$B554)</f>
        <v>0</v>
      </c>
      <c r="H554" s="27">
        <f>IFERROR(Points!G554/SUM(Points!$B554:$AG554),)*(1-$B554)</f>
        <v>0</v>
      </c>
      <c r="I554" s="27">
        <f>IFERROR(Points!H554/SUM(Points!$B554:$AG554),)*(1-$B554)</f>
        <v>0</v>
      </c>
      <c r="J554" s="27">
        <f>IFERROR(Points!I554/SUM(Points!$B554:$AG554),)*(1-$B554)</f>
        <v>0</v>
      </c>
      <c r="K554" s="27">
        <f>IFERROR(Points!J554/SUM(Points!$B554:$AG554),)*(1-$B554)</f>
        <v>0</v>
      </c>
      <c r="L554" s="27">
        <f>IFERROR(Points!K554/SUM(Points!$B554:$AG554),)*(1-$B554)</f>
        <v>0</v>
      </c>
      <c r="M554" s="27">
        <f>IFERROR(Points!L554/SUM(Points!$B554:$AG554),)*(1-$B554)</f>
        <v>0</v>
      </c>
      <c r="N554" s="27">
        <f>IFERROR(Points!M554/SUM(Points!$B554:$AG554),)*(1-$B554)</f>
        <v>0</v>
      </c>
      <c r="O554" s="27">
        <f>IFERROR(Points!N554/SUM(Points!$B554:$AG554),)*(1-$B554)</f>
        <v>0</v>
      </c>
      <c r="P554" s="27">
        <f>IFERROR(Points!O554/SUM(Points!$B554:$AG554),)*(1-$B554)</f>
        <v>0</v>
      </c>
      <c r="Q554" s="27">
        <f>IFERROR(Points!P554/SUM(Points!$B554:$AG554),)*(1-$B554)</f>
        <v>0</v>
      </c>
      <c r="R554" s="27">
        <f>IFERROR(Points!Q554/SUM(Points!$B554:$AG554),)*(1-$B554)</f>
        <v>0</v>
      </c>
      <c r="S554" s="27">
        <f>IFERROR(Points!R554/SUM(Points!$B554:$AG554),)*(1-$B554)</f>
        <v>0</v>
      </c>
      <c r="T554" s="27">
        <f>IFERROR(Points!S554/SUM(Points!$B554:$AG554),)*(1-$B554)</f>
        <v>0</v>
      </c>
      <c r="U554" s="27">
        <f>IFERROR(Points!T554/SUM(Points!$B554:$AG554),)*(1-$B554)</f>
        <v>0</v>
      </c>
      <c r="V554" s="27">
        <f>IFERROR(Points!U554/SUM(Points!$B554:$AG554),)*(1-$B554)</f>
        <v>0</v>
      </c>
      <c r="W554" s="27">
        <f>IFERROR(Points!V554/SUM(Points!$B554:$AG554),)*(1-$B554)</f>
        <v>0</v>
      </c>
      <c r="X554" s="27">
        <f>IFERROR(Points!W554/SUM(Points!$B554:$AG554),)*(1-$B554)</f>
        <v>0</v>
      </c>
      <c r="Y554" s="27">
        <f>IFERROR(Points!X554/SUM(Points!$B554:$AG554),)*(1-$B554)</f>
        <v>0</v>
      </c>
      <c r="Z554" s="27">
        <f>IFERROR(Points!Y554/SUM(Points!$B554:$AG554),)*(1-$B554)</f>
        <v>0</v>
      </c>
      <c r="AA554" s="27">
        <f>IFERROR(Points!Z554/SUM(Points!$B554:$AG554),)*(1-$B554)</f>
        <v>0</v>
      </c>
      <c r="AB554" s="27">
        <f>IFERROR(Points!AA554/SUM(Points!$B554:$AG554),)*(1-$B554)</f>
        <v>0</v>
      </c>
      <c r="AC554" s="27">
        <f>IFERROR(Points!AB554/SUM(Points!$B554:$AG554),)*(1-$B554)</f>
        <v>0</v>
      </c>
      <c r="AD554" s="27">
        <f>IFERROR(Points!AC554/SUM(Points!$B554:$AG554),)*(1-$B554)</f>
        <v>0</v>
      </c>
      <c r="AE554" s="27">
        <f>IFERROR(Points!AD554/SUM(Points!$B554:$AG554),)*(1-$B554)</f>
        <v>0</v>
      </c>
    </row>
    <row r="555" ht="22.5" customHeight="1">
      <c r="A555" s="25">
        <f t="shared" si="1"/>
        <v>46150</v>
      </c>
      <c r="B555" s="82">
        <v>0.04</v>
      </c>
      <c r="C555" s="27">
        <f>IFERROR(Points!B555/SUM(Points!$B555:$AG555),)*(1-$B555)</f>
        <v>0</v>
      </c>
      <c r="D555" s="27">
        <f>IFERROR(Points!C555/SUM(Points!$B555:$AG555),)*(1-$B555)</f>
        <v>0</v>
      </c>
      <c r="E555" s="27">
        <f>IFERROR(Points!D555/SUM(Points!$B555:$AG555),)*(1-$B555)</f>
        <v>0</v>
      </c>
      <c r="F555" s="27">
        <f>IFERROR(Points!E555/SUM(Points!$B555:$AG555),)*(1-$B555)</f>
        <v>0</v>
      </c>
      <c r="G555" s="27">
        <f>IFERROR(Points!F555/SUM(Points!$B555:$AG555),)*(1-$B555)</f>
        <v>0</v>
      </c>
      <c r="H555" s="27">
        <f>IFERROR(Points!G555/SUM(Points!$B555:$AG555),)*(1-$B555)</f>
        <v>0</v>
      </c>
      <c r="I555" s="27">
        <f>IFERROR(Points!H555/SUM(Points!$B555:$AG555),)*(1-$B555)</f>
        <v>0</v>
      </c>
      <c r="J555" s="27">
        <f>IFERROR(Points!I555/SUM(Points!$B555:$AG555),)*(1-$B555)</f>
        <v>0</v>
      </c>
      <c r="K555" s="27">
        <f>IFERROR(Points!J555/SUM(Points!$B555:$AG555),)*(1-$B555)</f>
        <v>0</v>
      </c>
      <c r="L555" s="27">
        <f>IFERROR(Points!K555/SUM(Points!$B555:$AG555),)*(1-$B555)</f>
        <v>0</v>
      </c>
      <c r="M555" s="27">
        <f>IFERROR(Points!L555/SUM(Points!$B555:$AG555),)*(1-$B555)</f>
        <v>0</v>
      </c>
      <c r="N555" s="27">
        <f>IFERROR(Points!M555/SUM(Points!$B555:$AG555),)*(1-$B555)</f>
        <v>0</v>
      </c>
      <c r="O555" s="27">
        <f>IFERROR(Points!N555/SUM(Points!$B555:$AG555),)*(1-$B555)</f>
        <v>0</v>
      </c>
      <c r="P555" s="27">
        <f>IFERROR(Points!O555/SUM(Points!$B555:$AG555),)*(1-$B555)</f>
        <v>0</v>
      </c>
      <c r="Q555" s="27">
        <f>IFERROR(Points!P555/SUM(Points!$B555:$AG555),)*(1-$B555)</f>
        <v>0</v>
      </c>
      <c r="R555" s="27">
        <f>IFERROR(Points!Q555/SUM(Points!$B555:$AG555),)*(1-$B555)</f>
        <v>0</v>
      </c>
      <c r="S555" s="27">
        <f>IFERROR(Points!R555/SUM(Points!$B555:$AG555),)*(1-$B555)</f>
        <v>0</v>
      </c>
      <c r="T555" s="27">
        <f>IFERROR(Points!S555/SUM(Points!$B555:$AG555),)*(1-$B555)</f>
        <v>0</v>
      </c>
      <c r="U555" s="27">
        <f>IFERROR(Points!T555/SUM(Points!$B555:$AG555),)*(1-$B555)</f>
        <v>0</v>
      </c>
      <c r="V555" s="27">
        <f>IFERROR(Points!U555/SUM(Points!$B555:$AG555),)*(1-$B555)</f>
        <v>0</v>
      </c>
      <c r="W555" s="27">
        <f>IFERROR(Points!V555/SUM(Points!$B555:$AG555),)*(1-$B555)</f>
        <v>0</v>
      </c>
      <c r="X555" s="27">
        <f>IFERROR(Points!W555/SUM(Points!$B555:$AG555),)*(1-$B555)</f>
        <v>0</v>
      </c>
      <c r="Y555" s="27">
        <f>IFERROR(Points!X555/SUM(Points!$B555:$AG555),)*(1-$B555)</f>
        <v>0</v>
      </c>
      <c r="Z555" s="27">
        <f>IFERROR(Points!Y555/SUM(Points!$B555:$AG555),)*(1-$B555)</f>
        <v>0</v>
      </c>
      <c r="AA555" s="27">
        <f>IFERROR(Points!Z555/SUM(Points!$B555:$AG555),)*(1-$B555)</f>
        <v>0</v>
      </c>
      <c r="AB555" s="27">
        <f>IFERROR(Points!AA555/SUM(Points!$B555:$AG555),)*(1-$B555)</f>
        <v>0</v>
      </c>
      <c r="AC555" s="27">
        <f>IFERROR(Points!AB555/SUM(Points!$B555:$AG555),)*(1-$B555)</f>
        <v>0</v>
      </c>
      <c r="AD555" s="27">
        <f>IFERROR(Points!AC555/SUM(Points!$B555:$AG555),)*(1-$B555)</f>
        <v>0</v>
      </c>
      <c r="AE555" s="27">
        <f>IFERROR(Points!AD555/SUM(Points!$B555:$AG555),)*(1-$B555)</f>
        <v>0</v>
      </c>
    </row>
    <row r="556" ht="22.5" customHeight="1">
      <c r="A556" s="25">
        <f t="shared" si="1"/>
        <v>46151</v>
      </c>
      <c r="B556" s="82">
        <v>0.04</v>
      </c>
      <c r="C556" s="27">
        <f>IFERROR(Points!B556/SUM(Points!$B556:$AG556),)*(1-$B556)</f>
        <v>0</v>
      </c>
      <c r="D556" s="27">
        <f>IFERROR(Points!C556/SUM(Points!$B556:$AG556),)*(1-$B556)</f>
        <v>0</v>
      </c>
      <c r="E556" s="27">
        <f>IFERROR(Points!D556/SUM(Points!$B556:$AG556),)*(1-$B556)</f>
        <v>0</v>
      </c>
      <c r="F556" s="27">
        <f>IFERROR(Points!E556/SUM(Points!$B556:$AG556),)*(1-$B556)</f>
        <v>0</v>
      </c>
      <c r="G556" s="27">
        <f>IFERROR(Points!F556/SUM(Points!$B556:$AG556),)*(1-$B556)</f>
        <v>0</v>
      </c>
      <c r="H556" s="27">
        <f>IFERROR(Points!G556/SUM(Points!$B556:$AG556),)*(1-$B556)</f>
        <v>0</v>
      </c>
      <c r="I556" s="27">
        <f>IFERROR(Points!H556/SUM(Points!$B556:$AG556),)*(1-$B556)</f>
        <v>0</v>
      </c>
      <c r="J556" s="27">
        <f>IFERROR(Points!I556/SUM(Points!$B556:$AG556),)*(1-$B556)</f>
        <v>0</v>
      </c>
      <c r="K556" s="27">
        <f>IFERROR(Points!J556/SUM(Points!$B556:$AG556),)*(1-$B556)</f>
        <v>0</v>
      </c>
      <c r="L556" s="27">
        <f>IFERROR(Points!K556/SUM(Points!$B556:$AG556),)*(1-$B556)</f>
        <v>0</v>
      </c>
      <c r="M556" s="27">
        <f>IFERROR(Points!L556/SUM(Points!$B556:$AG556),)*(1-$B556)</f>
        <v>0</v>
      </c>
      <c r="N556" s="27">
        <f>IFERROR(Points!M556/SUM(Points!$B556:$AG556),)*(1-$B556)</f>
        <v>0</v>
      </c>
      <c r="O556" s="27">
        <f>IFERROR(Points!N556/SUM(Points!$B556:$AG556),)*(1-$B556)</f>
        <v>0</v>
      </c>
      <c r="P556" s="27">
        <f>IFERROR(Points!O556/SUM(Points!$B556:$AG556),)*(1-$B556)</f>
        <v>0</v>
      </c>
      <c r="Q556" s="27">
        <f>IFERROR(Points!P556/SUM(Points!$B556:$AG556),)*(1-$B556)</f>
        <v>0</v>
      </c>
      <c r="R556" s="27">
        <f>IFERROR(Points!Q556/SUM(Points!$B556:$AG556),)*(1-$B556)</f>
        <v>0</v>
      </c>
      <c r="S556" s="27">
        <f>IFERROR(Points!R556/SUM(Points!$B556:$AG556),)*(1-$B556)</f>
        <v>0</v>
      </c>
      <c r="T556" s="27">
        <f>IFERROR(Points!S556/SUM(Points!$B556:$AG556),)*(1-$B556)</f>
        <v>0</v>
      </c>
      <c r="U556" s="27">
        <f>IFERROR(Points!T556/SUM(Points!$B556:$AG556),)*(1-$B556)</f>
        <v>0</v>
      </c>
      <c r="V556" s="27">
        <f>IFERROR(Points!U556/SUM(Points!$B556:$AG556),)*(1-$B556)</f>
        <v>0</v>
      </c>
      <c r="W556" s="27">
        <f>IFERROR(Points!V556/SUM(Points!$B556:$AG556),)*(1-$B556)</f>
        <v>0</v>
      </c>
      <c r="X556" s="27">
        <f>IFERROR(Points!W556/SUM(Points!$B556:$AG556),)*(1-$B556)</f>
        <v>0</v>
      </c>
      <c r="Y556" s="27">
        <f>IFERROR(Points!X556/SUM(Points!$B556:$AG556),)*(1-$B556)</f>
        <v>0</v>
      </c>
      <c r="Z556" s="27">
        <f>IFERROR(Points!Y556/SUM(Points!$B556:$AG556),)*(1-$B556)</f>
        <v>0</v>
      </c>
      <c r="AA556" s="27">
        <f>IFERROR(Points!Z556/SUM(Points!$B556:$AG556),)*(1-$B556)</f>
        <v>0</v>
      </c>
      <c r="AB556" s="27">
        <f>IFERROR(Points!AA556/SUM(Points!$B556:$AG556),)*(1-$B556)</f>
        <v>0</v>
      </c>
      <c r="AC556" s="27">
        <f>IFERROR(Points!AB556/SUM(Points!$B556:$AG556),)*(1-$B556)</f>
        <v>0</v>
      </c>
      <c r="AD556" s="27">
        <f>IFERROR(Points!AC556/SUM(Points!$B556:$AG556),)*(1-$B556)</f>
        <v>0</v>
      </c>
      <c r="AE556" s="27">
        <f>IFERROR(Points!AD556/SUM(Points!$B556:$AG556),)*(1-$B556)</f>
        <v>0</v>
      </c>
    </row>
    <row r="557" ht="22.5" customHeight="1">
      <c r="A557" s="25">
        <f t="shared" si="1"/>
        <v>46152</v>
      </c>
      <c r="B557" s="82">
        <v>0.04</v>
      </c>
      <c r="C557" s="27">
        <f>IFERROR(Points!B557/SUM(Points!$B557:$AG557),)*(1-$B557)</f>
        <v>0</v>
      </c>
      <c r="D557" s="27">
        <f>IFERROR(Points!C557/SUM(Points!$B557:$AG557),)*(1-$B557)</f>
        <v>0</v>
      </c>
      <c r="E557" s="27">
        <f>IFERROR(Points!D557/SUM(Points!$B557:$AG557),)*(1-$B557)</f>
        <v>0</v>
      </c>
      <c r="F557" s="27">
        <f>IFERROR(Points!E557/SUM(Points!$B557:$AG557),)*(1-$B557)</f>
        <v>0</v>
      </c>
      <c r="G557" s="27">
        <f>IFERROR(Points!F557/SUM(Points!$B557:$AG557),)*(1-$B557)</f>
        <v>0</v>
      </c>
      <c r="H557" s="27">
        <f>IFERROR(Points!G557/SUM(Points!$B557:$AG557),)*(1-$B557)</f>
        <v>0</v>
      </c>
      <c r="I557" s="27">
        <f>IFERROR(Points!H557/SUM(Points!$B557:$AG557),)*(1-$B557)</f>
        <v>0</v>
      </c>
      <c r="J557" s="27">
        <f>IFERROR(Points!I557/SUM(Points!$B557:$AG557),)*(1-$B557)</f>
        <v>0</v>
      </c>
      <c r="K557" s="27">
        <f>IFERROR(Points!J557/SUM(Points!$B557:$AG557),)*(1-$B557)</f>
        <v>0</v>
      </c>
      <c r="L557" s="27">
        <f>IFERROR(Points!K557/SUM(Points!$B557:$AG557),)*(1-$B557)</f>
        <v>0</v>
      </c>
      <c r="M557" s="27">
        <f>IFERROR(Points!L557/SUM(Points!$B557:$AG557),)*(1-$B557)</f>
        <v>0</v>
      </c>
      <c r="N557" s="27">
        <f>IFERROR(Points!M557/SUM(Points!$B557:$AG557),)*(1-$B557)</f>
        <v>0</v>
      </c>
      <c r="O557" s="27">
        <f>IFERROR(Points!N557/SUM(Points!$B557:$AG557),)*(1-$B557)</f>
        <v>0</v>
      </c>
      <c r="P557" s="27">
        <f>IFERROR(Points!O557/SUM(Points!$B557:$AG557),)*(1-$B557)</f>
        <v>0</v>
      </c>
      <c r="Q557" s="27">
        <f>IFERROR(Points!P557/SUM(Points!$B557:$AG557),)*(1-$B557)</f>
        <v>0</v>
      </c>
      <c r="R557" s="27">
        <f>IFERROR(Points!Q557/SUM(Points!$B557:$AG557),)*(1-$B557)</f>
        <v>0</v>
      </c>
      <c r="S557" s="27">
        <f>IFERROR(Points!R557/SUM(Points!$B557:$AG557),)*(1-$B557)</f>
        <v>0</v>
      </c>
      <c r="T557" s="27">
        <f>IFERROR(Points!S557/SUM(Points!$B557:$AG557),)*(1-$B557)</f>
        <v>0</v>
      </c>
      <c r="U557" s="27">
        <f>IFERROR(Points!T557/SUM(Points!$B557:$AG557),)*(1-$B557)</f>
        <v>0</v>
      </c>
      <c r="V557" s="27">
        <f>IFERROR(Points!U557/SUM(Points!$B557:$AG557),)*(1-$B557)</f>
        <v>0</v>
      </c>
      <c r="W557" s="27">
        <f>IFERROR(Points!V557/SUM(Points!$B557:$AG557),)*(1-$B557)</f>
        <v>0</v>
      </c>
      <c r="X557" s="27">
        <f>IFERROR(Points!W557/SUM(Points!$B557:$AG557),)*(1-$B557)</f>
        <v>0</v>
      </c>
      <c r="Y557" s="27">
        <f>IFERROR(Points!X557/SUM(Points!$B557:$AG557),)*(1-$B557)</f>
        <v>0</v>
      </c>
      <c r="Z557" s="27">
        <f>IFERROR(Points!Y557/SUM(Points!$B557:$AG557),)*(1-$B557)</f>
        <v>0</v>
      </c>
      <c r="AA557" s="27">
        <f>IFERROR(Points!Z557/SUM(Points!$B557:$AG557),)*(1-$B557)</f>
        <v>0</v>
      </c>
      <c r="AB557" s="27">
        <f>IFERROR(Points!AA557/SUM(Points!$B557:$AG557),)*(1-$B557)</f>
        <v>0</v>
      </c>
      <c r="AC557" s="27">
        <f>IFERROR(Points!AB557/SUM(Points!$B557:$AG557),)*(1-$B557)</f>
        <v>0</v>
      </c>
      <c r="AD557" s="27">
        <f>IFERROR(Points!AC557/SUM(Points!$B557:$AG557),)*(1-$B557)</f>
        <v>0</v>
      </c>
      <c r="AE557" s="27">
        <f>IFERROR(Points!AD557/SUM(Points!$B557:$AG557),)*(1-$B557)</f>
        <v>0</v>
      </c>
    </row>
    <row r="558" ht="22.5" customHeight="1">
      <c r="A558" s="25">
        <f t="shared" si="1"/>
        <v>46153</v>
      </c>
      <c r="B558" s="82">
        <v>0.04</v>
      </c>
      <c r="C558" s="27">
        <f>IFERROR(Points!B558/SUM(Points!$B558:$AG558),)*(1-$B558)</f>
        <v>0</v>
      </c>
      <c r="D558" s="27">
        <f>IFERROR(Points!C558/SUM(Points!$B558:$AG558),)*(1-$B558)</f>
        <v>0</v>
      </c>
      <c r="E558" s="27">
        <f>IFERROR(Points!D558/SUM(Points!$B558:$AG558),)*(1-$B558)</f>
        <v>0</v>
      </c>
      <c r="F558" s="27">
        <f>IFERROR(Points!E558/SUM(Points!$B558:$AG558),)*(1-$B558)</f>
        <v>0</v>
      </c>
      <c r="G558" s="27">
        <f>IFERROR(Points!F558/SUM(Points!$B558:$AG558),)*(1-$B558)</f>
        <v>0</v>
      </c>
      <c r="H558" s="27">
        <f>IFERROR(Points!G558/SUM(Points!$B558:$AG558),)*(1-$B558)</f>
        <v>0</v>
      </c>
      <c r="I558" s="27">
        <f>IFERROR(Points!H558/SUM(Points!$B558:$AG558),)*(1-$B558)</f>
        <v>0</v>
      </c>
      <c r="J558" s="27">
        <f>IFERROR(Points!I558/SUM(Points!$B558:$AG558),)*(1-$B558)</f>
        <v>0</v>
      </c>
      <c r="K558" s="27">
        <f>IFERROR(Points!J558/SUM(Points!$B558:$AG558),)*(1-$B558)</f>
        <v>0</v>
      </c>
      <c r="L558" s="27">
        <f>IFERROR(Points!K558/SUM(Points!$B558:$AG558),)*(1-$B558)</f>
        <v>0</v>
      </c>
      <c r="M558" s="27">
        <f>IFERROR(Points!L558/SUM(Points!$B558:$AG558),)*(1-$B558)</f>
        <v>0</v>
      </c>
      <c r="N558" s="27">
        <f>IFERROR(Points!M558/SUM(Points!$B558:$AG558),)*(1-$B558)</f>
        <v>0</v>
      </c>
      <c r="O558" s="27">
        <f>IFERROR(Points!N558/SUM(Points!$B558:$AG558),)*(1-$B558)</f>
        <v>0</v>
      </c>
      <c r="P558" s="27">
        <f>IFERROR(Points!O558/SUM(Points!$B558:$AG558),)*(1-$B558)</f>
        <v>0</v>
      </c>
      <c r="Q558" s="27">
        <f>IFERROR(Points!P558/SUM(Points!$B558:$AG558),)*(1-$B558)</f>
        <v>0</v>
      </c>
      <c r="R558" s="27">
        <f>IFERROR(Points!Q558/SUM(Points!$B558:$AG558),)*(1-$B558)</f>
        <v>0</v>
      </c>
      <c r="S558" s="27">
        <f>IFERROR(Points!R558/SUM(Points!$B558:$AG558),)*(1-$B558)</f>
        <v>0</v>
      </c>
      <c r="T558" s="27">
        <f>IFERROR(Points!S558/SUM(Points!$B558:$AG558),)*(1-$B558)</f>
        <v>0</v>
      </c>
      <c r="U558" s="27">
        <f>IFERROR(Points!T558/SUM(Points!$B558:$AG558),)*(1-$B558)</f>
        <v>0</v>
      </c>
      <c r="V558" s="27">
        <f>IFERROR(Points!U558/SUM(Points!$B558:$AG558),)*(1-$B558)</f>
        <v>0</v>
      </c>
      <c r="W558" s="27">
        <f>IFERROR(Points!V558/SUM(Points!$B558:$AG558),)*(1-$B558)</f>
        <v>0</v>
      </c>
      <c r="X558" s="27">
        <f>IFERROR(Points!W558/SUM(Points!$B558:$AG558),)*(1-$B558)</f>
        <v>0</v>
      </c>
      <c r="Y558" s="27">
        <f>IFERROR(Points!X558/SUM(Points!$B558:$AG558),)*(1-$B558)</f>
        <v>0</v>
      </c>
      <c r="Z558" s="27">
        <f>IFERROR(Points!Y558/SUM(Points!$B558:$AG558),)*(1-$B558)</f>
        <v>0</v>
      </c>
      <c r="AA558" s="27">
        <f>IFERROR(Points!Z558/SUM(Points!$B558:$AG558),)*(1-$B558)</f>
        <v>0</v>
      </c>
      <c r="AB558" s="27">
        <f>IFERROR(Points!AA558/SUM(Points!$B558:$AG558),)*(1-$B558)</f>
        <v>0</v>
      </c>
      <c r="AC558" s="27">
        <f>IFERROR(Points!AB558/SUM(Points!$B558:$AG558),)*(1-$B558)</f>
        <v>0</v>
      </c>
      <c r="AD558" s="27">
        <f>IFERROR(Points!AC558/SUM(Points!$B558:$AG558),)*(1-$B558)</f>
        <v>0</v>
      </c>
      <c r="AE558" s="27">
        <f>IFERROR(Points!AD558/SUM(Points!$B558:$AG558),)*(1-$B558)</f>
        <v>0</v>
      </c>
    </row>
    <row r="559" ht="22.5" customHeight="1">
      <c r="A559" s="25">
        <f t="shared" si="1"/>
        <v>46154</v>
      </c>
      <c r="B559" s="82">
        <v>0.04</v>
      </c>
      <c r="C559" s="27">
        <f>IFERROR(Points!B559/SUM(Points!$B559:$AG559),)*(1-$B559)</f>
        <v>0</v>
      </c>
      <c r="D559" s="27">
        <f>IFERROR(Points!C559/SUM(Points!$B559:$AG559),)*(1-$B559)</f>
        <v>0</v>
      </c>
      <c r="E559" s="27">
        <f>IFERROR(Points!D559/SUM(Points!$B559:$AG559),)*(1-$B559)</f>
        <v>0</v>
      </c>
      <c r="F559" s="27">
        <f>IFERROR(Points!E559/SUM(Points!$B559:$AG559),)*(1-$B559)</f>
        <v>0</v>
      </c>
      <c r="G559" s="27">
        <f>IFERROR(Points!F559/SUM(Points!$B559:$AG559),)*(1-$B559)</f>
        <v>0</v>
      </c>
      <c r="H559" s="27">
        <f>IFERROR(Points!G559/SUM(Points!$B559:$AG559),)*(1-$B559)</f>
        <v>0</v>
      </c>
      <c r="I559" s="27">
        <f>IFERROR(Points!H559/SUM(Points!$B559:$AG559),)*(1-$B559)</f>
        <v>0</v>
      </c>
      <c r="J559" s="27">
        <f>IFERROR(Points!I559/SUM(Points!$B559:$AG559),)*(1-$B559)</f>
        <v>0</v>
      </c>
      <c r="K559" s="27">
        <f>IFERROR(Points!J559/SUM(Points!$B559:$AG559),)*(1-$B559)</f>
        <v>0</v>
      </c>
      <c r="L559" s="27">
        <f>IFERROR(Points!K559/SUM(Points!$B559:$AG559),)*(1-$B559)</f>
        <v>0</v>
      </c>
      <c r="M559" s="27">
        <f>IFERROR(Points!L559/SUM(Points!$B559:$AG559),)*(1-$B559)</f>
        <v>0</v>
      </c>
      <c r="N559" s="27">
        <f>IFERROR(Points!M559/SUM(Points!$B559:$AG559),)*(1-$B559)</f>
        <v>0</v>
      </c>
      <c r="O559" s="27">
        <f>IFERROR(Points!N559/SUM(Points!$B559:$AG559),)*(1-$B559)</f>
        <v>0</v>
      </c>
      <c r="P559" s="27">
        <f>IFERROR(Points!O559/SUM(Points!$B559:$AG559),)*(1-$B559)</f>
        <v>0</v>
      </c>
      <c r="Q559" s="27">
        <f>IFERROR(Points!P559/SUM(Points!$B559:$AG559),)*(1-$B559)</f>
        <v>0</v>
      </c>
      <c r="R559" s="27">
        <f>IFERROR(Points!Q559/SUM(Points!$B559:$AG559),)*(1-$B559)</f>
        <v>0</v>
      </c>
      <c r="S559" s="27">
        <f>IFERROR(Points!R559/SUM(Points!$B559:$AG559),)*(1-$B559)</f>
        <v>0</v>
      </c>
      <c r="T559" s="27">
        <f>IFERROR(Points!S559/SUM(Points!$B559:$AG559),)*(1-$B559)</f>
        <v>0</v>
      </c>
      <c r="U559" s="27">
        <f>IFERROR(Points!T559/SUM(Points!$B559:$AG559),)*(1-$B559)</f>
        <v>0</v>
      </c>
      <c r="V559" s="27">
        <f>IFERROR(Points!U559/SUM(Points!$B559:$AG559),)*(1-$B559)</f>
        <v>0</v>
      </c>
      <c r="W559" s="27">
        <f>IFERROR(Points!V559/SUM(Points!$B559:$AG559),)*(1-$B559)</f>
        <v>0</v>
      </c>
      <c r="X559" s="27">
        <f>IFERROR(Points!W559/SUM(Points!$B559:$AG559),)*(1-$B559)</f>
        <v>0</v>
      </c>
      <c r="Y559" s="27">
        <f>IFERROR(Points!X559/SUM(Points!$B559:$AG559),)*(1-$B559)</f>
        <v>0</v>
      </c>
      <c r="Z559" s="27">
        <f>IFERROR(Points!Y559/SUM(Points!$B559:$AG559),)*(1-$B559)</f>
        <v>0</v>
      </c>
      <c r="AA559" s="27">
        <f>IFERROR(Points!Z559/SUM(Points!$B559:$AG559),)*(1-$B559)</f>
        <v>0</v>
      </c>
      <c r="AB559" s="27">
        <f>IFERROR(Points!AA559/SUM(Points!$B559:$AG559),)*(1-$B559)</f>
        <v>0</v>
      </c>
      <c r="AC559" s="27">
        <f>IFERROR(Points!AB559/SUM(Points!$B559:$AG559),)*(1-$B559)</f>
        <v>0</v>
      </c>
      <c r="AD559" s="27">
        <f>IFERROR(Points!AC559/SUM(Points!$B559:$AG559),)*(1-$B559)</f>
        <v>0</v>
      </c>
      <c r="AE559" s="27">
        <f>IFERROR(Points!AD559/SUM(Points!$B559:$AG559),)*(1-$B559)</f>
        <v>0</v>
      </c>
    </row>
    <row r="560" ht="22.5" customHeight="1">
      <c r="A560" s="25">
        <f t="shared" si="1"/>
        <v>46155</v>
      </c>
      <c r="B560" s="82">
        <v>0.03</v>
      </c>
      <c r="C560" s="27">
        <f>IFERROR(Points!B560/SUM(Points!$B560:$AG560),)*(1-$B560)</f>
        <v>0</v>
      </c>
      <c r="D560" s="27">
        <f>IFERROR(Points!C560/SUM(Points!$B560:$AG560),)*(1-$B560)</f>
        <v>0</v>
      </c>
      <c r="E560" s="27">
        <f>IFERROR(Points!D560/SUM(Points!$B560:$AG560),)*(1-$B560)</f>
        <v>0</v>
      </c>
      <c r="F560" s="27">
        <f>IFERROR(Points!E560/SUM(Points!$B560:$AG560),)*(1-$B560)</f>
        <v>0</v>
      </c>
      <c r="G560" s="27">
        <f>IFERROR(Points!F560/SUM(Points!$B560:$AG560),)*(1-$B560)</f>
        <v>0</v>
      </c>
      <c r="H560" s="27">
        <f>IFERROR(Points!G560/SUM(Points!$B560:$AG560),)*(1-$B560)</f>
        <v>0</v>
      </c>
      <c r="I560" s="27">
        <f>IFERROR(Points!H560/SUM(Points!$B560:$AG560),)*(1-$B560)</f>
        <v>0</v>
      </c>
      <c r="J560" s="27">
        <f>IFERROR(Points!I560/SUM(Points!$B560:$AG560),)*(1-$B560)</f>
        <v>0</v>
      </c>
      <c r="K560" s="27">
        <f>IFERROR(Points!J560/SUM(Points!$B560:$AG560),)*(1-$B560)</f>
        <v>0</v>
      </c>
      <c r="L560" s="27">
        <f>IFERROR(Points!K560/SUM(Points!$B560:$AG560),)*(1-$B560)</f>
        <v>0</v>
      </c>
      <c r="M560" s="27">
        <f>IFERROR(Points!L560/SUM(Points!$B560:$AG560),)*(1-$B560)</f>
        <v>0</v>
      </c>
      <c r="N560" s="27">
        <f>IFERROR(Points!M560/SUM(Points!$B560:$AG560),)*(1-$B560)</f>
        <v>0</v>
      </c>
      <c r="O560" s="27">
        <f>IFERROR(Points!N560/SUM(Points!$B560:$AG560),)*(1-$B560)</f>
        <v>0</v>
      </c>
      <c r="P560" s="27">
        <f>IFERROR(Points!O560/SUM(Points!$B560:$AG560),)*(1-$B560)</f>
        <v>0</v>
      </c>
      <c r="Q560" s="27">
        <f>IFERROR(Points!P560/SUM(Points!$B560:$AG560),)*(1-$B560)</f>
        <v>0</v>
      </c>
      <c r="R560" s="27">
        <f>IFERROR(Points!Q560/SUM(Points!$B560:$AG560),)*(1-$B560)</f>
        <v>0</v>
      </c>
      <c r="S560" s="27">
        <f>IFERROR(Points!R560/SUM(Points!$B560:$AG560),)*(1-$B560)</f>
        <v>0</v>
      </c>
      <c r="T560" s="27">
        <f>IFERROR(Points!S560/SUM(Points!$B560:$AG560),)*(1-$B560)</f>
        <v>0</v>
      </c>
      <c r="U560" s="27">
        <f>IFERROR(Points!T560/SUM(Points!$B560:$AG560),)*(1-$B560)</f>
        <v>0</v>
      </c>
      <c r="V560" s="27">
        <f>IFERROR(Points!U560/SUM(Points!$B560:$AG560),)*(1-$B560)</f>
        <v>0</v>
      </c>
      <c r="W560" s="27">
        <f>IFERROR(Points!V560/SUM(Points!$B560:$AG560),)*(1-$B560)</f>
        <v>0</v>
      </c>
      <c r="X560" s="27">
        <f>IFERROR(Points!W560/SUM(Points!$B560:$AG560),)*(1-$B560)</f>
        <v>0</v>
      </c>
      <c r="Y560" s="27">
        <f>IFERROR(Points!X560/SUM(Points!$B560:$AG560),)*(1-$B560)</f>
        <v>0</v>
      </c>
      <c r="Z560" s="27">
        <f>IFERROR(Points!Y560/SUM(Points!$B560:$AG560),)*(1-$B560)</f>
        <v>0</v>
      </c>
      <c r="AA560" s="27">
        <f>IFERROR(Points!Z560/SUM(Points!$B560:$AG560),)*(1-$B560)</f>
        <v>0</v>
      </c>
      <c r="AB560" s="27">
        <f>IFERROR(Points!AA560/SUM(Points!$B560:$AG560),)*(1-$B560)</f>
        <v>0</v>
      </c>
      <c r="AC560" s="27">
        <f>IFERROR(Points!AB560/SUM(Points!$B560:$AG560),)*(1-$B560)</f>
        <v>0</v>
      </c>
      <c r="AD560" s="27">
        <f>IFERROR(Points!AC560/SUM(Points!$B560:$AG560),)*(1-$B560)</f>
        <v>0</v>
      </c>
      <c r="AE560" s="27">
        <f>IFERROR(Points!AD560/SUM(Points!$B560:$AG560),)*(1-$B560)</f>
        <v>0</v>
      </c>
    </row>
    <row r="561" ht="22.5" customHeight="1">
      <c r="A561" s="25">
        <f t="shared" si="1"/>
        <v>46156</v>
      </c>
      <c r="B561" s="82">
        <v>0.03</v>
      </c>
      <c r="C561" s="27">
        <f>IFERROR(Points!B561/SUM(Points!$B561:$AG561),)*(1-$B561)</f>
        <v>0</v>
      </c>
      <c r="D561" s="27">
        <f>IFERROR(Points!C561/SUM(Points!$B561:$AG561),)*(1-$B561)</f>
        <v>0</v>
      </c>
      <c r="E561" s="27">
        <f>IFERROR(Points!D561/SUM(Points!$B561:$AG561),)*(1-$B561)</f>
        <v>0</v>
      </c>
      <c r="F561" s="27">
        <f>IFERROR(Points!E561/SUM(Points!$B561:$AG561),)*(1-$B561)</f>
        <v>0</v>
      </c>
      <c r="G561" s="27">
        <f>IFERROR(Points!F561/SUM(Points!$B561:$AG561),)*(1-$B561)</f>
        <v>0</v>
      </c>
      <c r="H561" s="27">
        <f>IFERROR(Points!G561/SUM(Points!$B561:$AG561),)*(1-$B561)</f>
        <v>0</v>
      </c>
      <c r="I561" s="27">
        <f>IFERROR(Points!H561/SUM(Points!$B561:$AG561),)*(1-$B561)</f>
        <v>0</v>
      </c>
      <c r="J561" s="27">
        <f>IFERROR(Points!I561/SUM(Points!$B561:$AG561),)*(1-$B561)</f>
        <v>0</v>
      </c>
      <c r="K561" s="27">
        <f>IFERROR(Points!J561/SUM(Points!$B561:$AG561),)*(1-$B561)</f>
        <v>0</v>
      </c>
      <c r="L561" s="27">
        <f>IFERROR(Points!K561/SUM(Points!$B561:$AG561),)*(1-$B561)</f>
        <v>0</v>
      </c>
      <c r="M561" s="27">
        <f>IFERROR(Points!L561/SUM(Points!$B561:$AG561),)*(1-$B561)</f>
        <v>0</v>
      </c>
      <c r="N561" s="27">
        <f>IFERROR(Points!M561/SUM(Points!$B561:$AG561),)*(1-$B561)</f>
        <v>0</v>
      </c>
      <c r="O561" s="27">
        <f>IFERROR(Points!N561/SUM(Points!$B561:$AG561),)*(1-$B561)</f>
        <v>0</v>
      </c>
      <c r="P561" s="27">
        <f>IFERROR(Points!O561/SUM(Points!$B561:$AG561),)*(1-$B561)</f>
        <v>0</v>
      </c>
      <c r="Q561" s="27">
        <f>IFERROR(Points!P561/SUM(Points!$B561:$AG561),)*(1-$B561)</f>
        <v>0</v>
      </c>
      <c r="R561" s="27">
        <f>IFERROR(Points!Q561/SUM(Points!$B561:$AG561),)*(1-$B561)</f>
        <v>0</v>
      </c>
      <c r="S561" s="27">
        <f>IFERROR(Points!R561/SUM(Points!$B561:$AG561),)*(1-$B561)</f>
        <v>0</v>
      </c>
      <c r="T561" s="27">
        <f>IFERROR(Points!S561/SUM(Points!$B561:$AG561),)*(1-$B561)</f>
        <v>0</v>
      </c>
      <c r="U561" s="27">
        <f>IFERROR(Points!T561/SUM(Points!$B561:$AG561),)*(1-$B561)</f>
        <v>0</v>
      </c>
      <c r="V561" s="27">
        <f>IFERROR(Points!U561/SUM(Points!$B561:$AG561),)*(1-$B561)</f>
        <v>0</v>
      </c>
      <c r="W561" s="27">
        <f>IFERROR(Points!V561/SUM(Points!$B561:$AG561),)*(1-$B561)</f>
        <v>0</v>
      </c>
      <c r="X561" s="27">
        <f>IFERROR(Points!W561/SUM(Points!$B561:$AG561),)*(1-$B561)</f>
        <v>0</v>
      </c>
      <c r="Y561" s="27">
        <f>IFERROR(Points!X561/SUM(Points!$B561:$AG561),)*(1-$B561)</f>
        <v>0</v>
      </c>
      <c r="Z561" s="27">
        <f>IFERROR(Points!Y561/SUM(Points!$B561:$AG561),)*(1-$B561)</f>
        <v>0</v>
      </c>
      <c r="AA561" s="27">
        <f>IFERROR(Points!Z561/SUM(Points!$B561:$AG561),)*(1-$B561)</f>
        <v>0</v>
      </c>
      <c r="AB561" s="27">
        <f>IFERROR(Points!AA561/SUM(Points!$B561:$AG561),)*(1-$B561)</f>
        <v>0</v>
      </c>
      <c r="AC561" s="27">
        <f>IFERROR(Points!AB561/SUM(Points!$B561:$AG561),)*(1-$B561)</f>
        <v>0</v>
      </c>
      <c r="AD561" s="27">
        <f>IFERROR(Points!AC561/SUM(Points!$B561:$AG561),)*(1-$B561)</f>
        <v>0</v>
      </c>
      <c r="AE561" s="27">
        <f>IFERROR(Points!AD561/SUM(Points!$B561:$AG561),)*(1-$B561)</f>
        <v>0</v>
      </c>
    </row>
    <row r="562" ht="22.5" customHeight="1">
      <c r="A562" s="25">
        <f t="shared" si="1"/>
        <v>46157</v>
      </c>
      <c r="B562" s="82">
        <v>0.04</v>
      </c>
      <c r="C562" s="27">
        <f>IFERROR(Points!B562/SUM(Points!$B562:$AG562),)*(1-$B562)</f>
        <v>0</v>
      </c>
      <c r="D562" s="27">
        <f>IFERROR(Points!C562/SUM(Points!$B562:$AG562),)*(1-$B562)</f>
        <v>0</v>
      </c>
      <c r="E562" s="27">
        <f>IFERROR(Points!D562/SUM(Points!$B562:$AG562),)*(1-$B562)</f>
        <v>0</v>
      </c>
      <c r="F562" s="27">
        <f>IFERROR(Points!E562/SUM(Points!$B562:$AG562),)*(1-$B562)</f>
        <v>0</v>
      </c>
      <c r="G562" s="27">
        <f>IFERROR(Points!F562/SUM(Points!$B562:$AG562),)*(1-$B562)</f>
        <v>0</v>
      </c>
      <c r="H562" s="27">
        <f>IFERROR(Points!G562/SUM(Points!$B562:$AG562),)*(1-$B562)</f>
        <v>0</v>
      </c>
      <c r="I562" s="27">
        <f>IFERROR(Points!H562/SUM(Points!$B562:$AG562),)*(1-$B562)</f>
        <v>0</v>
      </c>
      <c r="J562" s="27">
        <f>IFERROR(Points!I562/SUM(Points!$B562:$AG562),)*(1-$B562)</f>
        <v>0</v>
      </c>
      <c r="K562" s="27">
        <f>IFERROR(Points!J562/SUM(Points!$B562:$AG562),)*(1-$B562)</f>
        <v>0</v>
      </c>
      <c r="L562" s="27">
        <f>IFERROR(Points!K562/SUM(Points!$B562:$AG562),)*(1-$B562)</f>
        <v>0</v>
      </c>
      <c r="M562" s="27">
        <f>IFERROR(Points!L562/SUM(Points!$B562:$AG562),)*(1-$B562)</f>
        <v>0</v>
      </c>
      <c r="N562" s="27">
        <f>IFERROR(Points!M562/SUM(Points!$B562:$AG562),)*(1-$B562)</f>
        <v>0</v>
      </c>
      <c r="O562" s="27">
        <f>IFERROR(Points!N562/SUM(Points!$B562:$AG562),)*(1-$B562)</f>
        <v>0</v>
      </c>
      <c r="P562" s="27">
        <f>IFERROR(Points!O562/SUM(Points!$B562:$AG562),)*(1-$B562)</f>
        <v>0</v>
      </c>
      <c r="Q562" s="27">
        <f>IFERROR(Points!P562/SUM(Points!$B562:$AG562),)*(1-$B562)</f>
        <v>0</v>
      </c>
      <c r="R562" s="27">
        <f>IFERROR(Points!Q562/SUM(Points!$B562:$AG562),)*(1-$B562)</f>
        <v>0</v>
      </c>
      <c r="S562" s="27">
        <f>IFERROR(Points!R562/SUM(Points!$B562:$AG562),)*(1-$B562)</f>
        <v>0</v>
      </c>
      <c r="T562" s="27">
        <f>IFERROR(Points!S562/SUM(Points!$B562:$AG562),)*(1-$B562)</f>
        <v>0</v>
      </c>
      <c r="U562" s="27">
        <f>IFERROR(Points!T562/SUM(Points!$B562:$AG562),)*(1-$B562)</f>
        <v>0</v>
      </c>
      <c r="V562" s="27">
        <f>IFERROR(Points!U562/SUM(Points!$B562:$AG562),)*(1-$B562)</f>
        <v>0</v>
      </c>
      <c r="W562" s="27">
        <f>IFERROR(Points!V562/SUM(Points!$B562:$AG562),)*(1-$B562)</f>
        <v>0</v>
      </c>
      <c r="X562" s="27">
        <f>IFERROR(Points!W562/SUM(Points!$B562:$AG562),)*(1-$B562)</f>
        <v>0</v>
      </c>
      <c r="Y562" s="27">
        <f>IFERROR(Points!X562/SUM(Points!$B562:$AG562),)*(1-$B562)</f>
        <v>0</v>
      </c>
      <c r="Z562" s="27">
        <f>IFERROR(Points!Y562/SUM(Points!$B562:$AG562),)*(1-$B562)</f>
        <v>0</v>
      </c>
      <c r="AA562" s="27">
        <f>IFERROR(Points!Z562/SUM(Points!$B562:$AG562),)*(1-$B562)</f>
        <v>0</v>
      </c>
      <c r="AB562" s="27">
        <f>IFERROR(Points!AA562/SUM(Points!$B562:$AG562),)*(1-$B562)</f>
        <v>0</v>
      </c>
      <c r="AC562" s="27">
        <f>IFERROR(Points!AB562/SUM(Points!$B562:$AG562),)*(1-$B562)</f>
        <v>0</v>
      </c>
      <c r="AD562" s="27">
        <f>IFERROR(Points!AC562/SUM(Points!$B562:$AG562),)*(1-$B562)</f>
        <v>0</v>
      </c>
      <c r="AE562" s="27">
        <f>IFERROR(Points!AD562/SUM(Points!$B562:$AG562),)*(1-$B562)</f>
        <v>0</v>
      </c>
    </row>
    <row r="563" ht="22.5" customHeight="1">
      <c r="A563" s="25">
        <f t="shared" si="1"/>
        <v>46158</v>
      </c>
      <c r="B563" s="82">
        <v>0.03</v>
      </c>
      <c r="C563" s="27">
        <f>IFERROR(Points!B563/SUM(Points!$B563:$AG563),)*(1-$B563)</f>
        <v>0</v>
      </c>
      <c r="D563" s="27">
        <f>IFERROR(Points!C563/SUM(Points!$B563:$AG563),)*(1-$B563)</f>
        <v>0</v>
      </c>
      <c r="E563" s="27">
        <f>IFERROR(Points!D563/SUM(Points!$B563:$AG563),)*(1-$B563)</f>
        <v>0</v>
      </c>
      <c r="F563" s="27">
        <f>IFERROR(Points!E563/SUM(Points!$B563:$AG563),)*(1-$B563)</f>
        <v>0</v>
      </c>
      <c r="G563" s="27">
        <f>IFERROR(Points!F563/SUM(Points!$B563:$AG563),)*(1-$B563)</f>
        <v>0</v>
      </c>
      <c r="H563" s="27">
        <f>IFERROR(Points!G563/SUM(Points!$B563:$AG563),)*(1-$B563)</f>
        <v>0</v>
      </c>
      <c r="I563" s="27">
        <f>IFERROR(Points!H563/SUM(Points!$B563:$AG563),)*(1-$B563)</f>
        <v>0</v>
      </c>
      <c r="J563" s="27">
        <f>IFERROR(Points!I563/SUM(Points!$B563:$AG563),)*(1-$B563)</f>
        <v>0</v>
      </c>
      <c r="K563" s="27">
        <f>IFERROR(Points!J563/SUM(Points!$B563:$AG563),)*(1-$B563)</f>
        <v>0</v>
      </c>
      <c r="L563" s="27">
        <f>IFERROR(Points!K563/SUM(Points!$B563:$AG563),)*(1-$B563)</f>
        <v>0</v>
      </c>
      <c r="M563" s="27">
        <f>IFERROR(Points!L563/SUM(Points!$B563:$AG563),)*(1-$B563)</f>
        <v>0</v>
      </c>
      <c r="N563" s="27">
        <f>IFERROR(Points!M563/SUM(Points!$B563:$AG563),)*(1-$B563)</f>
        <v>0</v>
      </c>
      <c r="O563" s="27">
        <f>IFERROR(Points!N563/SUM(Points!$B563:$AG563),)*(1-$B563)</f>
        <v>0</v>
      </c>
      <c r="P563" s="27">
        <f>IFERROR(Points!O563/SUM(Points!$B563:$AG563),)*(1-$B563)</f>
        <v>0</v>
      </c>
      <c r="Q563" s="27">
        <f>IFERROR(Points!P563/SUM(Points!$B563:$AG563),)*(1-$B563)</f>
        <v>0</v>
      </c>
      <c r="R563" s="27">
        <f>IFERROR(Points!Q563/SUM(Points!$B563:$AG563),)*(1-$B563)</f>
        <v>0</v>
      </c>
      <c r="S563" s="27">
        <f>IFERROR(Points!R563/SUM(Points!$B563:$AG563),)*(1-$B563)</f>
        <v>0</v>
      </c>
      <c r="T563" s="27">
        <f>IFERROR(Points!S563/SUM(Points!$B563:$AG563),)*(1-$B563)</f>
        <v>0</v>
      </c>
      <c r="U563" s="27">
        <f>IFERROR(Points!T563/SUM(Points!$B563:$AG563),)*(1-$B563)</f>
        <v>0</v>
      </c>
      <c r="V563" s="27">
        <f>IFERROR(Points!U563/SUM(Points!$B563:$AG563),)*(1-$B563)</f>
        <v>0</v>
      </c>
      <c r="W563" s="27">
        <f>IFERROR(Points!V563/SUM(Points!$B563:$AG563),)*(1-$B563)</f>
        <v>0</v>
      </c>
      <c r="X563" s="27">
        <f>IFERROR(Points!W563/SUM(Points!$B563:$AG563),)*(1-$B563)</f>
        <v>0</v>
      </c>
      <c r="Y563" s="27">
        <f>IFERROR(Points!X563/SUM(Points!$B563:$AG563),)*(1-$B563)</f>
        <v>0</v>
      </c>
      <c r="Z563" s="27">
        <f>IFERROR(Points!Y563/SUM(Points!$B563:$AG563),)*(1-$B563)</f>
        <v>0</v>
      </c>
      <c r="AA563" s="27">
        <f>IFERROR(Points!Z563/SUM(Points!$B563:$AG563),)*(1-$B563)</f>
        <v>0</v>
      </c>
      <c r="AB563" s="27">
        <f>IFERROR(Points!AA563/SUM(Points!$B563:$AG563),)*(1-$B563)</f>
        <v>0</v>
      </c>
      <c r="AC563" s="27">
        <f>IFERROR(Points!AB563/SUM(Points!$B563:$AG563),)*(1-$B563)</f>
        <v>0</v>
      </c>
      <c r="AD563" s="27">
        <f>IFERROR(Points!AC563/SUM(Points!$B563:$AG563),)*(1-$B563)</f>
        <v>0</v>
      </c>
      <c r="AE563" s="27">
        <f>IFERROR(Points!AD563/SUM(Points!$B563:$AG563),)*(1-$B563)</f>
        <v>0</v>
      </c>
    </row>
    <row r="564" ht="22.5" customHeight="1">
      <c r="A564" s="25">
        <f t="shared" si="1"/>
        <v>46159</v>
      </c>
      <c r="B564" s="82">
        <v>0.04</v>
      </c>
      <c r="C564" s="27">
        <f>IFERROR(Points!B564/SUM(Points!$B564:$AG564),)*(1-$B564)</f>
        <v>0</v>
      </c>
      <c r="D564" s="27">
        <f>IFERROR(Points!C564/SUM(Points!$B564:$AG564),)*(1-$B564)</f>
        <v>0</v>
      </c>
      <c r="E564" s="27">
        <f>IFERROR(Points!D564/SUM(Points!$B564:$AG564),)*(1-$B564)</f>
        <v>0</v>
      </c>
      <c r="F564" s="27">
        <f>IFERROR(Points!E564/SUM(Points!$B564:$AG564),)*(1-$B564)</f>
        <v>0</v>
      </c>
      <c r="G564" s="27">
        <f>IFERROR(Points!F564/SUM(Points!$B564:$AG564),)*(1-$B564)</f>
        <v>0</v>
      </c>
      <c r="H564" s="27">
        <f>IFERROR(Points!G564/SUM(Points!$B564:$AG564),)*(1-$B564)</f>
        <v>0</v>
      </c>
      <c r="I564" s="27">
        <f>IFERROR(Points!H564/SUM(Points!$B564:$AG564),)*(1-$B564)</f>
        <v>0</v>
      </c>
      <c r="J564" s="27">
        <f>IFERROR(Points!I564/SUM(Points!$B564:$AG564),)*(1-$B564)</f>
        <v>0</v>
      </c>
      <c r="K564" s="27">
        <f>IFERROR(Points!J564/SUM(Points!$B564:$AG564),)*(1-$B564)</f>
        <v>0</v>
      </c>
      <c r="L564" s="27">
        <f>IFERROR(Points!K564/SUM(Points!$B564:$AG564),)*(1-$B564)</f>
        <v>0</v>
      </c>
      <c r="M564" s="27">
        <f>IFERROR(Points!L564/SUM(Points!$B564:$AG564),)*(1-$B564)</f>
        <v>0</v>
      </c>
      <c r="N564" s="27">
        <f>IFERROR(Points!M564/SUM(Points!$B564:$AG564),)*(1-$B564)</f>
        <v>0</v>
      </c>
      <c r="O564" s="27">
        <f>IFERROR(Points!N564/SUM(Points!$B564:$AG564),)*(1-$B564)</f>
        <v>0</v>
      </c>
      <c r="P564" s="27">
        <f>IFERROR(Points!O564/SUM(Points!$B564:$AG564),)*(1-$B564)</f>
        <v>0</v>
      </c>
      <c r="Q564" s="27">
        <f>IFERROR(Points!P564/SUM(Points!$B564:$AG564),)*(1-$B564)</f>
        <v>0</v>
      </c>
      <c r="R564" s="27">
        <f>IFERROR(Points!Q564/SUM(Points!$B564:$AG564),)*(1-$B564)</f>
        <v>0</v>
      </c>
      <c r="S564" s="27">
        <f>IFERROR(Points!R564/SUM(Points!$B564:$AG564),)*(1-$B564)</f>
        <v>0</v>
      </c>
      <c r="T564" s="27">
        <f>IFERROR(Points!S564/SUM(Points!$B564:$AG564),)*(1-$B564)</f>
        <v>0</v>
      </c>
      <c r="U564" s="27">
        <f>IFERROR(Points!T564/SUM(Points!$B564:$AG564),)*(1-$B564)</f>
        <v>0</v>
      </c>
      <c r="V564" s="27">
        <f>IFERROR(Points!U564/SUM(Points!$B564:$AG564),)*(1-$B564)</f>
        <v>0</v>
      </c>
      <c r="W564" s="27">
        <f>IFERROR(Points!V564/SUM(Points!$B564:$AG564),)*(1-$B564)</f>
        <v>0</v>
      </c>
      <c r="X564" s="27">
        <f>IFERROR(Points!W564/SUM(Points!$B564:$AG564),)*(1-$B564)</f>
        <v>0</v>
      </c>
      <c r="Y564" s="27">
        <f>IFERROR(Points!X564/SUM(Points!$B564:$AG564),)*(1-$B564)</f>
        <v>0</v>
      </c>
      <c r="Z564" s="27">
        <f>IFERROR(Points!Y564/SUM(Points!$B564:$AG564),)*(1-$B564)</f>
        <v>0</v>
      </c>
      <c r="AA564" s="27">
        <f>IFERROR(Points!Z564/SUM(Points!$B564:$AG564),)*(1-$B564)</f>
        <v>0</v>
      </c>
      <c r="AB564" s="27">
        <f>IFERROR(Points!AA564/SUM(Points!$B564:$AG564),)*(1-$B564)</f>
        <v>0</v>
      </c>
      <c r="AC564" s="27">
        <f>IFERROR(Points!AB564/SUM(Points!$B564:$AG564),)*(1-$B564)</f>
        <v>0</v>
      </c>
      <c r="AD564" s="27">
        <f>IFERROR(Points!AC564/SUM(Points!$B564:$AG564),)*(1-$B564)</f>
        <v>0</v>
      </c>
      <c r="AE564" s="27">
        <f>IFERROR(Points!AD564/SUM(Points!$B564:$AG564),)*(1-$B564)</f>
        <v>0</v>
      </c>
    </row>
    <row r="565" ht="22.5" customHeight="1">
      <c r="A565" s="25">
        <f t="shared" si="1"/>
        <v>46160</v>
      </c>
      <c r="B565" s="82">
        <v>0.02</v>
      </c>
      <c r="C565" s="27">
        <f>IFERROR(Points!B565/SUM(Points!$B565:$AG565),)*(1-$B565)</f>
        <v>0</v>
      </c>
      <c r="D565" s="27">
        <f>IFERROR(Points!C565/SUM(Points!$B565:$AG565),)*(1-$B565)</f>
        <v>0</v>
      </c>
      <c r="E565" s="27">
        <f>IFERROR(Points!D565/SUM(Points!$B565:$AG565),)*(1-$B565)</f>
        <v>0</v>
      </c>
      <c r="F565" s="27">
        <f>IFERROR(Points!E565/SUM(Points!$B565:$AG565),)*(1-$B565)</f>
        <v>0</v>
      </c>
      <c r="G565" s="27">
        <f>IFERROR(Points!F565/SUM(Points!$B565:$AG565),)*(1-$B565)</f>
        <v>0</v>
      </c>
      <c r="H565" s="27">
        <f>IFERROR(Points!G565/SUM(Points!$B565:$AG565),)*(1-$B565)</f>
        <v>0</v>
      </c>
      <c r="I565" s="27">
        <f>IFERROR(Points!H565/SUM(Points!$B565:$AG565),)*(1-$B565)</f>
        <v>0</v>
      </c>
      <c r="J565" s="27">
        <f>IFERROR(Points!I565/SUM(Points!$B565:$AG565),)*(1-$B565)</f>
        <v>0</v>
      </c>
      <c r="K565" s="27">
        <f>IFERROR(Points!J565/SUM(Points!$B565:$AG565),)*(1-$B565)</f>
        <v>0</v>
      </c>
      <c r="L565" s="27">
        <f>IFERROR(Points!K565/SUM(Points!$B565:$AG565),)*(1-$B565)</f>
        <v>0</v>
      </c>
      <c r="M565" s="27">
        <f>IFERROR(Points!L565/SUM(Points!$B565:$AG565),)*(1-$B565)</f>
        <v>0</v>
      </c>
      <c r="N565" s="27">
        <f>IFERROR(Points!M565/SUM(Points!$B565:$AG565),)*(1-$B565)</f>
        <v>0</v>
      </c>
      <c r="O565" s="27">
        <f>IFERROR(Points!N565/SUM(Points!$B565:$AG565),)*(1-$B565)</f>
        <v>0</v>
      </c>
      <c r="P565" s="27">
        <f>IFERROR(Points!O565/SUM(Points!$B565:$AG565),)*(1-$B565)</f>
        <v>0</v>
      </c>
      <c r="Q565" s="27">
        <f>IFERROR(Points!P565/SUM(Points!$B565:$AG565),)*(1-$B565)</f>
        <v>0</v>
      </c>
      <c r="R565" s="27">
        <f>IFERROR(Points!Q565/SUM(Points!$B565:$AG565),)*(1-$B565)</f>
        <v>0</v>
      </c>
      <c r="S565" s="27">
        <f>IFERROR(Points!R565/SUM(Points!$B565:$AG565),)*(1-$B565)</f>
        <v>0</v>
      </c>
      <c r="T565" s="27">
        <f>IFERROR(Points!S565/SUM(Points!$B565:$AG565),)*(1-$B565)</f>
        <v>0</v>
      </c>
      <c r="U565" s="27">
        <f>IFERROR(Points!T565/SUM(Points!$B565:$AG565),)*(1-$B565)</f>
        <v>0</v>
      </c>
      <c r="V565" s="27">
        <f>IFERROR(Points!U565/SUM(Points!$B565:$AG565),)*(1-$B565)</f>
        <v>0</v>
      </c>
      <c r="W565" s="27">
        <f>IFERROR(Points!V565/SUM(Points!$B565:$AG565),)*(1-$B565)</f>
        <v>0</v>
      </c>
      <c r="X565" s="27">
        <f>IFERROR(Points!W565/SUM(Points!$B565:$AG565),)*(1-$B565)</f>
        <v>0</v>
      </c>
      <c r="Y565" s="27">
        <f>IFERROR(Points!X565/SUM(Points!$B565:$AG565),)*(1-$B565)</f>
        <v>0</v>
      </c>
      <c r="Z565" s="27">
        <f>IFERROR(Points!Y565/SUM(Points!$B565:$AG565),)*(1-$B565)</f>
        <v>0</v>
      </c>
      <c r="AA565" s="27">
        <f>IFERROR(Points!Z565/SUM(Points!$B565:$AG565),)*(1-$B565)</f>
        <v>0</v>
      </c>
      <c r="AB565" s="27">
        <f>IFERROR(Points!AA565/SUM(Points!$B565:$AG565),)*(1-$B565)</f>
        <v>0</v>
      </c>
      <c r="AC565" s="27">
        <f>IFERROR(Points!AB565/SUM(Points!$B565:$AG565),)*(1-$B565)</f>
        <v>0</v>
      </c>
      <c r="AD565" s="27">
        <f>IFERROR(Points!AC565/SUM(Points!$B565:$AG565),)*(1-$B565)</f>
        <v>0</v>
      </c>
      <c r="AE565" s="27">
        <f>IFERROR(Points!AD565/SUM(Points!$B565:$AG565),)*(1-$B565)</f>
        <v>0</v>
      </c>
    </row>
    <row r="566" ht="22.5" customHeight="1">
      <c r="A566" s="25">
        <f t="shared" si="1"/>
        <v>46161</v>
      </c>
      <c r="B566" s="82">
        <v>0.02</v>
      </c>
      <c r="C566" s="27">
        <f>IFERROR(Points!B566/SUM(Points!$B566:$AG566),)*(1-$B566)</f>
        <v>0</v>
      </c>
      <c r="D566" s="27">
        <f>IFERROR(Points!C566/SUM(Points!$B566:$AG566),)*(1-$B566)</f>
        <v>0</v>
      </c>
      <c r="E566" s="27">
        <f>IFERROR(Points!D566/SUM(Points!$B566:$AG566),)*(1-$B566)</f>
        <v>0</v>
      </c>
      <c r="F566" s="27">
        <f>IFERROR(Points!E566/SUM(Points!$B566:$AG566),)*(1-$B566)</f>
        <v>0</v>
      </c>
      <c r="G566" s="27">
        <f>IFERROR(Points!F566/SUM(Points!$B566:$AG566),)*(1-$B566)</f>
        <v>0</v>
      </c>
      <c r="H566" s="27">
        <f>IFERROR(Points!G566/SUM(Points!$B566:$AG566),)*(1-$B566)</f>
        <v>0</v>
      </c>
      <c r="I566" s="27">
        <f>IFERROR(Points!H566/SUM(Points!$B566:$AG566),)*(1-$B566)</f>
        <v>0</v>
      </c>
      <c r="J566" s="27">
        <f>IFERROR(Points!I566/SUM(Points!$B566:$AG566),)*(1-$B566)</f>
        <v>0</v>
      </c>
      <c r="K566" s="27">
        <f>IFERROR(Points!J566/SUM(Points!$B566:$AG566),)*(1-$B566)</f>
        <v>0</v>
      </c>
      <c r="L566" s="27">
        <f>IFERROR(Points!K566/SUM(Points!$B566:$AG566),)*(1-$B566)</f>
        <v>0</v>
      </c>
      <c r="M566" s="27">
        <f>IFERROR(Points!L566/SUM(Points!$B566:$AG566),)*(1-$B566)</f>
        <v>0</v>
      </c>
      <c r="N566" s="27">
        <f>IFERROR(Points!M566/SUM(Points!$B566:$AG566),)*(1-$B566)</f>
        <v>0</v>
      </c>
      <c r="O566" s="27">
        <f>IFERROR(Points!N566/SUM(Points!$B566:$AG566),)*(1-$B566)</f>
        <v>0</v>
      </c>
      <c r="P566" s="27">
        <f>IFERROR(Points!O566/SUM(Points!$B566:$AG566),)*(1-$B566)</f>
        <v>0</v>
      </c>
      <c r="Q566" s="27">
        <f>IFERROR(Points!P566/SUM(Points!$B566:$AG566),)*(1-$B566)</f>
        <v>0</v>
      </c>
      <c r="R566" s="27">
        <f>IFERROR(Points!Q566/SUM(Points!$B566:$AG566),)*(1-$B566)</f>
        <v>0</v>
      </c>
      <c r="S566" s="27">
        <f>IFERROR(Points!R566/SUM(Points!$B566:$AG566),)*(1-$B566)</f>
        <v>0</v>
      </c>
      <c r="T566" s="27">
        <f>IFERROR(Points!S566/SUM(Points!$B566:$AG566),)*(1-$B566)</f>
        <v>0</v>
      </c>
      <c r="U566" s="27">
        <f>IFERROR(Points!T566/SUM(Points!$B566:$AG566),)*(1-$B566)</f>
        <v>0</v>
      </c>
      <c r="V566" s="27">
        <f>IFERROR(Points!U566/SUM(Points!$B566:$AG566),)*(1-$B566)</f>
        <v>0</v>
      </c>
      <c r="W566" s="27">
        <f>IFERROR(Points!V566/SUM(Points!$B566:$AG566),)*(1-$B566)</f>
        <v>0</v>
      </c>
      <c r="X566" s="27">
        <f>IFERROR(Points!W566/SUM(Points!$B566:$AG566),)*(1-$B566)</f>
        <v>0</v>
      </c>
      <c r="Y566" s="27">
        <f>IFERROR(Points!X566/SUM(Points!$B566:$AG566),)*(1-$B566)</f>
        <v>0</v>
      </c>
      <c r="Z566" s="27">
        <f>IFERROR(Points!Y566/SUM(Points!$B566:$AG566),)*(1-$B566)</f>
        <v>0</v>
      </c>
      <c r="AA566" s="27">
        <f>IFERROR(Points!Z566/SUM(Points!$B566:$AG566),)*(1-$B566)</f>
        <v>0</v>
      </c>
      <c r="AB566" s="27">
        <f>IFERROR(Points!AA566/SUM(Points!$B566:$AG566),)*(1-$B566)</f>
        <v>0</v>
      </c>
      <c r="AC566" s="27">
        <f>IFERROR(Points!AB566/SUM(Points!$B566:$AG566),)*(1-$B566)</f>
        <v>0</v>
      </c>
      <c r="AD566" s="27">
        <f>IFERROR(Points!AC566/SUM(Points!$B566:$AG566),)*(1-$B566)</f>
        <v>0</v>
      </c>
      <c r="AE566" s="27">
        <f>IFERROR(Points!AD566/SUM(Points!$B566:$AG566),)*(1-$B566)</f>
        <v>0</v>
      </c>
    </row>
    <row r="567" ht="22.5" customHeight="1">
      <c r="A567" s="25">
        <f t="shared" si="1"/>
        <v>46162</v>
      </c>
      <c r="B567" s="82">
        <v>0.01</v>
      </c>
      <c r="C567" s="27">
        <f>IFERROR(Points!B567/SUM(Points!$B567:$AG567),)*(1-$B567)</f>
        <v>0</v>
      </c>
      <c r="D567" s="27">
        <f>IFERROR(Points!C567/SUM(Points!$B567:$AG567),)*(1-$B567)</f>
        <v>0</v>
      </c>
      <c r="E567" s="27">
        <f>IFERROR(Points!D567/SUM(Points!$B567:$AG567),)*(1-$B567)</f>
        <v>0</v>
      </c>
      <c r="F567" s="27">
        <f>IFERROR(Points!E567/SUM(Points!$B567:$AG567),)*(1-$B567)</f>
        <v>0</v>
      </c>
      <c r="G567" s="27">
        <f>IFERROR(Points!F567/SUM(Points!$B567:$AG567),)*(1-$B567)</f>
        <v>0</v>
      </c>
      <c r="H567" s="27">
        <f>IFERROR(Points!G567/SUM(Points!$B567:$AG567),)*(1-$B567)</f>
        <v>0</v>
      </c>
      <c r="I567" s="27">
        <f>IFERROR(Points!H567/SUM(Points!$B567:$AG567),)*(1-$B567)</f>
        <v>0</v>
      </c>
      <c r="J567" s="27">
        <f>IFERROR(Points!I567/SUM(Points!$B567:$AG567),)*(1-$B567)</f>
        <v>0</v>
      </c>
      <c r="K567" s="27">
        <f>IFERROR(Points!J567/SUM(Points!$B567:$AG567),)*(1-$B567)</f>
        <v>0</v>
      </c>
      <c r="L567" s="27">
        <f>IFERROR(Points!K567/SUM(Points!$B567:$AG567),)*(1-$B567)</f>
        <v>0</v>
      </c>
      <c r="M567" s="27">
        <f>IFERROR(Points!L567/SUM(Points!$B567:$AG567),)*(1-$B567)</f>
        <v>0</v>
      </c>
      <c r="N567" s="27">
        <f>IFERROR(Points!M567/SUM(Points!$B567:$AG567),)*(1-$B567)</f>
        <v>0</v>
      </c>
      <c r="O567" s="27">
        <f>IFERROR(Points!N567/SUM(Points!$B567:$AG567),)*(1-$B567)</f>
        <v>0</v>
      </c>
      <c r="P567" s="27">
        <f>IFERROR(Points!O567/SUM(Points!$B567:$AG567),)*(1-$B567)</f>
        <v>0</v>
      </c>
      <c r="Q567" s="27">
        <f>IFERROR(Points!P567/SUM(Points!$B567:$AG567),)*(1-$B567)</f>
        <v>0</v>
      </c>
      <c r="R567" s="27">
        <f>IFERROR(Points!Q567/SUM(Points!$B567:$AG567),)*(1-$B567)</f>
        <v>0</v>
      </c>
      <c r="S567" s="27">
        <f>IFERROR(Points!R567/SUM(Points!$B567:$AG567),)*(1-$B567)</f>
        <v>0</v>
      </c>
      <c r="T567" s="27">
        <f>IFERROR(Points!S567/SUM(Points!$B567:$AG567),)*(1-$B567)</f>
        <v>0</v>
      </c>
      <c r="U567" s="27">
        <f>IFERROR(Points!T567/SUM(Points!$B567:$AG567),)*(1-$B567)</f>
        <v>0</v>
      </c>
      <c r="V567" s="27">
        <f>IFERROR(Points!U567/SUM(Points!$B567:$AG567),)*(1-$B567)</f>
        <v>0</v>
      </c>
      <c r="W567" s="27">
        <f>IFERROR(Points!V567/SUM(Points!$B567:$AG567),)*(1-$B567)</f>
        <v>0</v>
      </c>
      <c r="X567" s="27">
        <f>IFERROR(Points!W567/SUM(Points!$B567:$AG567),)*(1-$B567)</f>
        <v>0</v>
      </c>
      <c r="Y567" s="27">
        <f>IFERROR(Points!X567/SUM(Points!$B567:$AG567),)*(1-$B567)</f>
        <v>0</v>
      </c>
      <c r="Z567" s="27">
        <f>IFERROR(Points!Y567/SUM(Points!$B567:$AG567),)*(1-$B567)</f>
        <v>0</v>
      </c>
      <c r="AA567" s="27">
        <f>IFERROR(Points!Z567/SUM(Points!$B567:$AG567),)*(1-$B567)</f>
        <v>0</v>
      </c>
      <c r="AB567" s="27">
        <f>IFERROR(Points!AA567/SUM(Points!$B567:$AG567),)*(1-$B567)</f>
        <v>0</v>
      </c>
      <c r="AC567" s="27">
        <f>IFERROR(Points!AB567/SUM(Points!$B567:$AG567),)*(1-$B567)</f>
        <v>0</v>
      </c>
      <c r="AD567" s="27">
        <f>IFERROR(Points!AC567/SUM(Points!$B567:$AG567),)*(1-$B567)</f>
        <v>0</v>
      </c>
      <c r="AE567" s="27">
        <f>IFERROR(Points!AD567/SUM(Points!$B567:$AG567),)*(1-$B567)</f>
        <v>0</v>
      </c>
    </row>
    <row r="568" ht="22.5" customHeight="1">
      <c r="A568" s="25">
        <f t="shared" si="1"/>
        <v>46163</v>
      </c>
      <c r="B568" s="82">
        <v>0.02</v>
      </c>
      <c r="C568" s="27">
        <f>IFERROR(Points!B568/SUM(Points!$B568:$AG568),)*(1-$B568)</f>
        <v>0</v>
      </c>
      <c r="D568" s="27">
        <f>IFERROR(Points!C568/SUM(Points!$B568:$AG568),)*(1-$B568)</f>
        <v>0</v>
      </c>
      <c r="E568" s="27">
        <f>IFERROR(Points!D568/SUM(Points!$B568:$AG568),)*(1-$B568)</f>
        <v>0</v>
      </c>
      <c r="F568" s="27">
        <f>IFERROR(Points!E568/SUM(Points!$B568:$AG568),)*(1-$B568)</f>
        <v>0</v>
      </c>
      <c r="G568" s="27">
        <f>IFERROR(Points!F568/SUM(Points!$B568:$AG568),)*(1-$B568)</f>
        <v>0</v>
      </c>
      <c r="H568" s="27">
        <f>IFERROR(Points!G568/SUM(Points!$B568:$AG568),)*(1-$B568)</f>
        <v>0</v>
      </c>
      <c r="I568" s="27">
        <f>IFERROR(Points!H568/SUM(Points!$B568:$AG568),)*(1-$B568)</f>
        <v>0</v>
      </c>
      <c r="J568" s="27">
        <f>IFERROR(Points!I568/SUM(Points!$B568:$AG568),)*(1-$B568)</f>
        <v>0</v>
      </c>
      <c r="K568" s="27">
        <f>IFERROR(Points!J568/SUM(Points!$B568:$AG568),)*(1-$B568)</f>
        <v>0</v>
      </c>
      <c r="L568" s="27">
        <f>IFERROR(Points!K568/SUM(Points!$B568:$AG568),)*(1-$B568)</f>
        <v>0</v>
      </c>
      <c r="M568" s="27">
        <f>IFERROR(Points!L568/SUM(Points!$B568:$AG568),)*(1-$B568)</f>
        <v>0</v>
      </c>
      <c r="N568" s="27">
        <f>IFERROR(Points!M568/SUM(Points!$B568:$AG568),)*(1-$B568)</f>
        <v>0</v>
      </c>
      <c r="O568" s="27">
        <f>IFERROR(Points!N568/SUM(Points!$B568:$AG568),)*(1-$B568)</f>
        <v>0</v>
      </c>
      <c r="P568" s="27">
        <f>IFERROR(Points!O568/SUM(Points!$B568:$AG568),)*(1-$B568)</f>
        <v>0</v>
      </c>
      <c r="Q568" s="27">
        <f>IFERROR(Points!P568/SUM(Points!$B568:$AG568),)*(1-$B568)</f>
        <v>0</v>
      </c>
      <c r="R568" s="27">
        <f>IFERROR(Points!Q568/SUM(Points!$B568:$AG568),)*(1-$B568)</f>
        <v>0</v>
      </c>
      <c r="S568" s="27">
        <f>IFERROR(Points!R568/SUM(Points!$B568:$AG568),)*(1-$B568)</f>
        <v>0</v>
      </c>
      <c r="T568" s="27">
        <f>IFERROR(Points!S568/SUM(Points!$B568:$AG568),)*(1-$B568)</f>
        <v>0</v>
      </c>
      <c r="U568" s="27">
        <f>IFERROR(Points!T568/SUM(Points!$B568:$AG568),)*(1-$B568)</f>
        <v>0</v>
      </c>
      <c r="V568" s="27">
        <f>IFERROR(Points!U568/SUM(Points!$B568:$AG568),)*(1-$B568)</f>
        <v>0</v>
      </c>
      <c r="W568" s="27">
        <f>IFERROR(Points!V568/SUM(Points!$B568:$AG568),)*(1-$B568)</f>
        <v>0</v>
      </c>
      <c r="X568" s="27">
        <f>IFERROR(Points!W568/SUM(Points!$B568:$AG568),)*(1-$B568)</f>
        <v>0</v>
      </c>
      <c r="Y568" s="27">
        <f>IFERROR(Points!X568/SUM(Points!$B568:$AG568),)*(1-$B568)</f>
        <v>0</v>
      </c>
      <c r="Z568" s="27">
        <f>IFERROR(Points!Y568/SUM(Points!$B568:$AG568),)*(1-$B568)</f>
        <v>0</v>
      </c>
      <c r="AA568" s="27">
        <f>IFERROR(Points!Z568/SUM(Points!$B568:$AG568),)*(1-$B568)</f>
        <v>0</v>
      </c>
      <c r="AB568" s="27">
        <f>IFERROR(Points!AA568/SUM(Points!$B568:$AG568),)*(1-$B568)</f>
        <v>0</v>
      </c>
      <c r="AC568" s="27">
        <f>IFERROR(Points!AB568/SUM(Points!$B568:$AG568),)*(1-$B568)</f>
        <v>0</v>
      </c>
      <c r="AD568" s="27">
        <f>IFERROR(Points!AC568/SUM(Points!$B568:$AG568),)*(1-$B568)</f>
        <v>0</v>
      </c>
      <c r="AE568" s="27">
        <f>IFERROR(Points!AD568/SUM(Points!$B568:$AG568),)*(1-$B568)</f>
        <v>0</v>
      </c>
    </row>
    <row r="569" ht="22.5" customHeight="1">
      <c r="A569" s="25">
        <f t="shared" si="1"/>
        <v>46164</v>
      </c>
      <c r="B569" s="82">
        <v>0.02</v>
      </c>
      <c r="C569" s="27">
        <f>IFERROR(Points!B569/SUM(Points!$B569:$AG569),)*(1-$B569)</f>
        <v>0</v>
      </c>
      <c r="D569" s="27">
        <f>IFERROR(Points!C569/SUM(Points!$B569:$AG569),)*(1-$B569)</f>
        <v>0</v>
      </c>
      <c r="E569" s="27">
        <f>IFERROR(Points!D569/SUM(Points!$B569:$AG569),)*(1-$B569)</f>
        <v>0</v>
      </c>
      <c r="F569" s="27">
        <f>IFERROR(Points!E569/SUM(Points!$B569:$AG569),)*(1-$B569)</f>
        <v>0</v>
      </c>
      <c r="G569" s="27">
        <f>IFERROR(Points!F569/SUM(Points!$B569:$AG569),)*(1-$B569)</f>
        <v>0</v>
      </c>
      <c r="H569" s="27">
        <f>IFERROR(Points!G569/SUM(Points!$B569:$AG569),)*(1-$B569)</f>
        <v>0</v>
      </c>
      <c r="I569" s="27">
        <f>IFERROR(Points!H569/SUM(Points!$B569:$AG569),)*(1-$B569)</f>
        <v>0</v>
      </c>
      <c r="J569" s="27">
        <f>IFERROR(Points!I569/SUM(Points!$B569:$AG569),)*(1-$B569)</f>
        <v>0</v>
      </c>
      <c r="K569" s="27">
        <f>IFERROR(Points!J569/SUM(Points!$B569:$AG569),)*(1-$B569)</f>
        <v>0</v>
      </c>
      <c r="L569" s="27">
        <f>IFERROR(Points!K569/SUM(Points!$B569:$AG569),)*(1-$B569)</f>
        <v>0</v>
      </c>
      <c r="M569" s="27">
        <f>IFERROR(Points!L569/SUM(Points!$B569:$AG569),)*(1-$B569)</f>
        <v>0</v>
      </c>
      <c r="N569" s="27">
        <f>IFERROR(Points!M569/SUM(Points!$B569:$AG569),)*(1-$B569)</f>
        <v>0</v>
      </c>
      <c r="O569" s="27">
        <f>IFERROR(Points!N569/SUM(Points!$B569:$AG569),)*(1-$B569)</f>
        <v>0</v>
      </c>
      <c r="P569" s="27">
        <f>IFERROR(Points!O569/SUM(Points!$B569:$AG569),)*(1-$B569)</f>
        <v>0</v>
      </c>
      <c r="Q569" s="27">
        <f>IFERROR(Points!P569/SUM(Points!$B569:$AG569),)*(1-$B569)</f>
        <v>0</v>
      </c>
      <c r="R569" s="27">
        <f>IFERROR(Points!Q569/SUM(Points!$B569:$AG569),)*(1-$B569)</f>
        <v>0</v>
      </c>
      <c r="S569" s="27">
        <f>IFERROR(Points!R569/SUM(Points!$B569:$AG569),)*(1-$B569)</f>
        <v>0</v>
      </c>
      <c r="T569" s="27">
        <f>IFERROR(Points!S569/SUM(Points!$B569:$AG569),)*(1-$B569)</f>
        <v>0</v>
      </c>
      <c r="U569" s="27">
        <f>IFERROR(Points!T569/SUM(Points!$B569:$AG569),)*(1-$B569)</f>
        <v>0</v>
      </c>
      <c r="V569" s="27">
        <f>IFERROR(Points!U569/SUM(Points!$B569:$AG569),)*(1-$B569)</f>
        <v>0</v>
      </c>
      <c r="W569" s="27">
        <f>IFERROR(Points!V569/SUM(Points!$B569:$AG569),)*(1-$B569)</f>
        <v>0</v>
      </c>
      <c r="X569" s="27">
        <f>IFERROR(Points!W569/SUM(Points!$B569:$AG569),)*(1-$B569)</f>
        <v>0</v>
      </c>
      <c r="Y569" s="27">
        <f>IFERROR(Points!X569/SUM(Points!$B569:$AG569),)*(1-$B569)</f>
        <v>0</v>
      </c>
      <c r="Z569" s="27">
        <f>IFERROR(Points!Y569/SUM(Points!$B569:$AG569),)*(1-$B569)</f>
        <v>0</v>
      </c>
      <c r="AA569" s="27">
        <f>IFERROR(Points!Z569/SUM(Points!$B569:$AG569),)*(1-$B569)</f>
        <v>0</v>
      </c>
      <c r="AB569" s="27">
        <f>IFERROR(Points!AA569/SUM(Points!$B569:$AG569),)*(1-$B569)</f>
        <v>0</v>
      </c>
      <c r="AC569" s="27">
        <f>IFERROR(Points!AB569/SUM(Points!$B569:$AG569),)*(1-$B569)</f>
        <v>0</v>
      </c>
      <c r="AD569" s="27">
        <f>IFERROR(Points!AC569/SUM(Points!$B569:$AG569),)*(1-$B569)</f>
        <v>0</v>
      </c>
      <c r="AE569" s="27">
        <f>IFERROR(Points!AD569/SUM(Points!$B569:$AG569),)*(1-$B569)</f>
        <v>0</v>
      </c>
    </row>
    <row r="570" ht="22.5" customHeight="1">
      <c r="A570" s="25">
        <f t="shared" si="1"/>
        <v>46165</v>
      </c>
      <c r="B570" s="82">
        <v>0.02</v>
      </c>
      <c r="C570" s="27">
        <f>IFERROR(Points!B570/SUM(Points!$B570:$AG570),)*(1-$B570)</f>
        <v>0</v>
      </c>
      <c r="D570" s="27">
        <f>IFERROR(Points!C570/SUM(Points!$B570:$AG570),)*(1-$B570)</f>
        <v>0</v>
      </c>
      <c r="E570" s="27">
        <f>IFERROR(Points!D570/SUM(Points!$B570:$AG570),)*(1-$B570)</f>
        <v>0</v>
      </c>
      <c r="F570" s="27">
        <f>IFERROR(Points!E570/SUM(Points!$B570:$AG570),)*(1-$B570)</f>
        <v>0</v>
      </c>
      <c r="G570" s="27">
        <f>IFERROR(Points!F570/SUM(Points!$B570:$AG570),)*(1-$B570)</f>
        <v>0</v>
      </c>
      <c r="H570" s="27">
        <f>IFERROR(Points!G570/SUM(Points!$B570:$AG570),)*(1-$B570)</f>
        <v>0</v>
      </c>
      <c r="I570" s="27">
        <f>IFERROR(Points!H570/SUM(Points!$B570:$AG570),)*(1-$B570)</f>
        <v>0</v>
      </c>
      <c r="J570" s="27">
        <f>IFERROR(Points!I570/SUM(Points!$B570:$AG570),)*(1-$B570)</f>
        <v>0</v>
      </c>
      <c r="K570" s="27">
        <f>IFERROR(Points!J570/SUM(Points!$B570:$AG570),)*(1-$B570)</f>
        <v>0</v>
      </c>
      <c r="L570" s="27">
        <f>IFERROR(Points!K570/SUM(Points!$B570:$AG570),)*(1-$B570)</f>
        <v>0</v>
      </c>
      <c r="M570" s="27">
        <f>IFERROR(Points!L570/SUM(Points!$B570:$AG570),)*(1-$B570)</f>
        <v>0</v>
      </c>
      <c r="N570" s="27">
        <f>IFERROR(Points!M570/SUM(Points!$B570:$AG570),)*(1-$B570)</f>
        <v>0</v>
      </c>
      <c r="O570" s="27">
        <f>IFERROR(Points!N570/SUM(Points!$B570:$AG570),)*(1-$B570)</f>
        <v>0</v>
      </c>
      <c r="P570" s="27">
        <f>IFERROR(Points!O570/SUM(Points!$B570:$AG570),)*(1-$B570)</f>
        <v>0</v>
      </c>
      <c r="Q570" s="27">
        <f>IFERROR(Points!P570/SUM(Points!$B570:$AG570),)*(1-$B570)</f>
        <v>0</v>
      </c>
      <c r="R570" s="27">
        <f>IFERROR(Points!Q570/SUM(Points!$B570:$AG570),)*(1-$B570)</f>
        <v>0</v>
      </c>
      <c r="S570" s="27">
        <f>IFERROR(Points!R570/SUM(Points!$B570:$AG570),)*(1-$B570)</f>
        <v>0</v>
      </c>
      <c r="T570" s="27">
        <f>IFERROR(Points!S570/SUM(Points!$B570:$AG570),)*(1-$B570)</f>
        <v>0</v>
      </c>
      <c r="U570" s="27">
        <f>IFERROR(Points!T570/SUM(Points!$B570:$AG570),)*(1-$B570)</f>
        <v>0</v>
      </c>
      <c r="V570" s="27">
        <f>IFERROR(Points!U570/SUM(Points!$B570:$AG570),)*(1-$B570)</f>
        <v>0</v>
      </c>
      <c r="W570" s="27">
        <f>IFERROR(Points!V570/SUM(Points!$B570:$AG570),)*(1-$B570)</f>
        <v>0</v>
      </c>
      <c r="X570" s="27">
        <f>IFERROR(Points!W570/SUM(Points!$B570:$AG570),)*(1-$B570)</f>
        <v>0</v>
      </c>
      <c r="Y570" s="27">
        <f>IFERROR(Points!X570/SUM(Points!$B570:$AG570),)*(1-$B570)</f>
        <v>0</v>
      </c>
      <c r="Z570" s="27">
        <f>IFERROR(Points!Y570/SUM(Points!$B570:$AG570),)*(1-$B570)</f>
        <v>0</v>
      </c>
      <c r="AA570" s="27">
        <f>IFERROR(Points!Z570/SUM(Points!$B570:$AG570),)*(1-$B570)</f>
        <v>0</v>
      </c>
      <c r="AB570" s="27">
        <f>IFERROR(Points!AA570/SUM(Points!$B570:$AG570),)*(1-$B570)</f>
        <v>0</v>
      </c>
      <c r="AC570" s="27">
        <f>IFERROR(Points!AB570/SUM(Points!$B570:$AG570),)*(1-$B570)</f>
        <v>0</v>
      </c>
      <c r="AD570" s="27">
        <f>IFERROR(Points!AC570/SUM(Points!$B570:$AG570),)*(1-$B570)</f>
        <v>0</v>
      </c>
      <c r="AE570" s="27">
        <f>IFERROR(Points!AD570/SUM(Points!$B570:$AG570),)*(1-$B570)</f>
        <v>0</v>
      </c>
    </row>
    <row r="571" ht="22.5" customHeight="1">
      <c r="A571" s="25">
        <f t="shared" si="1"/>
        <v>46166</v>
      </c>
      <c r="B571" s="82">
        <v>0.02</v>
      </c>
      <c r="C571" s="27">
        <f>IFERROR(Points!B571/SUM(Points!$B571:$AG571),)*(1-$B571)</f>
        <v>0</v>
      </c>
      <c r="D571" s="27">
        <f>IFERROR(Points!C571/SUM(Points!$B571:$AG571),)*(1-$B571)</f>
        <v>0</v>
      </c>
      <c r="E571" s="27">
        <f>IFERROR(Points!D571/SUM(Points!$B571:$AG571),)*(1-$B571)</f>
        <v>0</v>
      </c>
      <c r="F571" s="27">
        <f>IFERROR(Points!E571/SUM(Points!$B571:$AG571),)*(1-$B571)</f>
        <v>0</v>
      </c>
      <c r="G571" s="27">
        <f>IFERROR(Points!F571/SUM(Points!$B571:$AG571),)*(1-$B571)</f>
        <v>0</v>
      </c>
      <c r="H571" s="27">
        <f>IFERROR(Points!G571/SUM(Points!$B571:$AG571),)*(1-$B571)</f>
        <v>0</v>
      </c>
      <c r="I571" s="27">
        <f>IFERROR(Points!H571/SUM(Points!$B571:$AG571),)*(1-$B571)</f>
        <v>0</v>
      </c>
      <c r="J571" s="27">
        <f>IFERROR(Points!I571/SUM(Points!$B571:$AG571),)*(1-$B571)</f>
        <v>0</v>
      </c>
      <c r="K571" s="27">
        <f>IFERROR(Points!J571/SUM(Points!$B571:$AG571),)*(1-$B571)</f>
        <v>0</v>
      </c>
      <c r="L571" s="27">
        <f>IFERROR(Points!K571/SUM(Points!$B571:$AG571),)*(1-$B571)</f>
        <v>0</v>
      </c>
      <c r="M571" s="27">
        <f>IFERROR(Points!L571/SUM(Points!$B571:$AG571),)*(1-$B571)</f>
        <v>0</v>
      </c>
      <c r="N571" s="27">
        <f>IFERROR(Points!M571/SUM(Points!$B571:$AG571),)*(1-$B571)</f>
        <v>0</v>
      </c>
      <c r="O571" s="27">
        <f>IFERROR(Points!N571/SUM(Points!$B571:$AG571),)*(1-$B571)</f>
        <v>0</v>
      </c>
      <c r="P571" s="27">
        <f>IFERROR(Points!O571/SUM(Points!$B571:$AG571),)*(1-$B571)</f>
        <v>0</v>
      </c>
      <c r="Q571" s="27">
        <f>IFERROR(Points!P571/SUM(Points!$B571:$AG571),)*(1-$B571)</f>
        <v>0</v>
      </c>
      <c r="R571" s="27">
        <f>IFERROR(Points!Q571/SUM(Points!$B571:$AG571),)*(1-$B571)</f>
        <v>0</v>
      </c>
      <c r="S571" s="27">
        <f>IFERROR(Points!R571/SUM(Points!$B571:$AG571),)*(1-$B571)</f>
        <v>0</v>
      </c>
      <c r="T571" s="27">
        <f>IFERROR(Points!S571/SUM(Points!$B571:$AG571),)*(1-$B571)</f>
        <v>0</v>
      </c>
      <c r="U571" s="27">
        <f>IFERROR(Points!T571/SUM(Points!$B571:$AG571),)*(1-$B571)</f>
        <v>0</v>
      </c>
      <c r="V571" s="27">
        <f>IFERROR(Points!U571/SUM(Points!$B571:$AG571),)*(1-$B571)</f>
        <v>0</v>
      </c>
      <c r="W571" s="27">
        <f>IFERROR(Points!V571/SUM(Points!$B571:$AG571),)*(1-$B571)</f>
        <v>0</v>
      </c>
      <c r="X571" s="27">
        <f>IFERROR(Points!W571/SUM(Points!$B571:$AG571),)*(1-$B571)</f>
        <v>0</v>
      </c>
      <c r="Y571" s="27">
        <f>IFERROR(Points!X571/SUM(Points!$B571:$AG571),)*(1-$B571)</f>
        <v>0</v>
      </c>
      <c r="Z571" s="27">
        <f>IFERROR(Points!Y571/SUM(Points!$B571:$AG571),)*(1-$B571)</f>
        <v>0</v>
      </c>
      <c r="AA571" s="27">
        <f>IFERROR(Points!Z571/SUM(Points!$B571:$AG571),)*(1-$B571)</f>
        <v>0</v>
      </c>
      <c r="AB571" s="27">
        <f>IFERROR(Points!AA571/SUM(Points!$B571:$AG571),)*(1-$B571)</f>
        <v>0</v>
      </c>
      <c r="AC571" s="27">
        <f>IFERROR(Points!AB571/SUM(Points!$B571:$AG571),)*(1-$B571)</f>
        <v>0</v>
      </c>
      <c r="AD571" s="27">
        <f>IFERROR(Points!AC571/SUM(Points!$B571:$AG571),)*(1-$B571)</f>
        <v>0</v>
      </c>
      <c r="AE571" s="27">
        <f>IFERROR(Points!AD571/SUM(Points!$B571:$AG571),)*(1-$B571)</f>
        <v>0</v>
      </c>
    </row>
    <row r="572" ht="22.5" customHeight="1">
      <c r="A572" s="25">
        <f t="shared" si="1"/>
        <v>46167</v>
      </c>
      <c r="B572" s="82">
        <v>0.02</v>
      </c>
      <c r="C572" s="27">
        <f>IFERROR(Points!B572/SUM(Points!$B572:$AG572),)*(1-$B572)</f>
        <v>0</v>
      </c>
      <c r="D572" s="27">
        <f>IFERROR(Points!C572/SUM(Points!$B572:$AG572),)*(1-$B572)</f>
        <v>0</v>
      </c>
      <c r="E572" s="27">
        <f>IFERROR(Points!D572/SUM(Points!$B572:$AG572),)*(1-$B572)</f>
        <v>0</v>
      </c>
      <c r="F572" s="27">
        <f>IFERROR(Points!E572/SUM(Points!$B572:$AG572),)*(1-$B572)</f>
        <v>0</v>
      </c>
      <c r="G572" s="27">
        <f>IFERROR(Points!F572/SUM(Points!$B572:$AG572),)*(1-$B572)</f>
        <v>0</v>
      </c>
      <c r="H572" s="27">
        <f>IFERROR(Points!G572/SUM(Points!$B572:$AG572),)*(1-$B572)</f>
        <v>0</v>
      </c>
      <c r="I572" s="27">
        <f>IFERROR(Points!H572/SUM(Points!$B572:$AG572),)*(1-$B572)</f>
        <v>0</v>
      </c>
      <c r="J572" s="27">
        <f>IFERROR(Points!I572/SUM(Points!$B572:$AG572),)*(1-$B572)</f>
        <v>0</v>
      </c>
      <c r="K572" s="27">
        <f>IFERROR(Points!J572/SUM(Points!$B572:$AG572),)*(1-$B572)</f>
        <v>0</v>
      </c>
      <c r="L572" s="27">
        <f>IFERROR(Points!K572/SUM(Points!$B572:$AG572),)*(1-$B572)</f>
        <v>0</v>
      </c>
      <c r="M572" s="27">
        <f>IFERROR(Points!L572/SUM(Points!$B572:$AG572),)*(1-$B572)</f>
        <v>0</v>
      </c>
      <c r="N572" s="27">
        <f>IFERROR(Points!M572/SUM(Points!$B572:$AG572),)*(1-$B572)</f>
        <v>0</v>
      </c>
      <c r="O572" s="27">
        <f>IFERROR(Points!N572/SUM(Points!$B572:$AG572),)*(1-$B572)</f>
        <v>0</v>
      </c>
      <c r="P572" s="27">
        <f>IFERROR(Points!O572/SUM(Points!$B572:$AG572),)*(1-$B572)</f>
        <v>0</v>
      </c>
      <c r="Q572" s="27">
        <f>IFERROR(Points!P572/SUM(Points!$B572:$AG572),)*(1-$B572)</f>
        <v>0</v>
      </c>
      <c r="R572" s="27">
        <f>IFERROR(Points!Q572/SUM(Points!$B572:$AG572),)*(1-$B572)</f>
        <v>0</v>
      </c>
      <c r="S572" s="27">
        <f>IFERROR(Points!R572/SUM(Points!$B572:$AG572),)*(1-$B572)</f>
        <v>0</v>
      </c>
      <c r="T572" s="27">
        <f>IFERROR(Points!S572/SUM(Points!$B572:$AG572),)*(1-$B572)</f>
        <v>0</v>
      </c>
      <c r="U572" s="27">
        <f>IFERROR(Points!T572/SUM(Points!$B572:$AG572),)*(1-$B572)</f>
        <v>0</v>
      </c>
      <c r="V572" s="27">
        <f>IFERROR(Points!U572/SUM(Points!$B572:$AG572),)*(1-$B572)</f>
        <v>0</v>
      </c>
      <c r="W572" s="27">
        <f>IFERROR(Points!V572/SUM(Points!$B572:$AG572),)*(1-$B572)</f>
        <v>0</v>
      </c>
      <c r="X572" s="27">
        <f>IFERROR(Points!W572/SUM(Points!$B572:$AG572),)*(1-$B572)</f>
        <v>0</v>
      </c>
      <c r="Y572" s="27">
        <f>IFERROR(Points!X572/SUM(Points!$B572:$AG572),)*(1-$B572)</f>
        <v>0</v>
      </c>
      <c r="Z572" s="27">
        <f>IFERROR(Points!Y572/SUM(Points!$B572:$AG572),)*(1-$B572)</f>
        <v>0</v>
      </c>
      <c r="AA572" s="27">
        <f>IFERROR(Points!Z572/SUM(Points!$B572:$AG572),)*(1-$B572)</f>
        <v>0</v>
      </c>
      <c r="AB572" s="27">
        <f>IFERROR(Points!AA572/SUM(Points!$B572:$AG572),)*(1-$B572)</f>
        <v>0</v>
      </c>
      <c r="AC572" s="27">
        <f>IFERROR(Points!AB572/SUM(Points!$B572:$AG572),)*(1-$B572)</f>
        <v>0</v>
      </c>
      <c r="AD572" s="27">
        <f>IFERROR(Points!AC572/SUM(Points!$B572:$AG572),)*(1-$B572)</f>
        <v>0</v>
      </c>
      <c r="AE572" s="27">
        <f>IFERROR(Points!AD572/SUM(Points!$B572:$AG572),)*(1-$B572)</f>
        <v>0</v>
      </c>
    </row>
    <row r="573" ht="22.5" customHeight="1">
      <c r="A573" s="25">
        <f t="shared" si="1"/>
        <v>46168</v>
      </c>
      <c r="B573" s="82">
        <v>0.03</v>
      </c>
      <c r="C573" s="27">
        <f>IFERROR(Points!B573/SUM(Points!$B573:$AG573),)*(1-$B573)</f>
        <v>0</v>
      </c>
      <c r="D573" s="27">
        <f>IFERROR(Points!C573/SUM(Points!$B573:$AG573),)*(1-$B573)</f>
        <v>0</v>
      </c>
      <c r="E573" s="27">
        <f>IFERROR(Points!D573/SUM(Points!$B573:$AG573),)*(1-$B573)</f>
        <v>0</v>
      </c>
      <c r="F573" s="27">
        <f>IFERROR(Points!E573/SUM(Points!$B573:$AG573),)*(1-$B573)</f>
        <v>0</v>
      </c>
      <c r="G573" s="27">
        <f>IFERROR(Points!F573/SUM(Points!$B573:$AG573),)*(1-$B573)</f>
        <v>0</v>
      </c>
      <c r="H573" s="27">
        <f>IFERROR(Points!G573/SUM(Points!$B573:$AG573),)*(1-$B573)</f>
        <v>0</v>
      </c>
      <c r="I573" s="27">
        <f>IFERROR(Points!H573/SUM(Points!$B573:$AG573),)*(1-$B573)</f>
        <v>0</v>
      </c>
      <c r="J573" s="27">
        <f>IFERROR(Points!I573/SUM(Points!$B573:$AG573),)*(1-$B573)</f>
        <v>0</v>
      </c>
      <c r="K573" s="27">
        <f>IFERROR(Points!J573/SUM(Points!$B573:$AG573),)*(1-$B573)</f>
        <v>0</v>
      </c>
      <c r="L573" s="27">
        <f>IFERROR(Points!K573/SUM(Points!$B573:$AG573),)*(1-$B573)</f>
        <v>0</v>
      </c>
      <c r="M573" s="27">
        <f>IFERROR(Points!L573/SUM(Points!$B573:$AG573),)*(1-$B573)</f>
        <v>0</v>
      </c>
      <c r="N573" s="27">
        <f>IFERROR(Points!M573/SUM(Points!$B573:$AG573),)*(1-$B573)</f>
        <v>0</v>
      </c>
      <c r="O573" s="27">
        <f>IFERROR(Points!N573/SUM(Points!$B573:$AG573),)*(1-$B573)</f>
        <v>0</v>
      </c>
      <c r="P573" s="27">
        <f>IFERROR(Points!O573/SUM(Points!$B573:$AG573),)*(1-$B573)</f>
        <v>0</v>
      </c>
      <c r="Q573" s="27">
        <f>IFERROR(Points!P573/SUM(Points!$B573:$AG573),)*(1-$B573)</f>
        <v>0</v>
      </c>
      <c r="R573" s="27">
        <f>IFERROR(Points!Q573/SUM(Points!$B573:$AG573),)*(1-$B573)</f>
        <v>0</v>
      </c>
      <c r="S573" s="27">
        <f>IFERROR(Points!R573/SUM(Points!$B573:$AG573),)*(1-$B573)</f>
        <v>0</v>
      </c>
      <c r="T573" s="27">
        <f>IFERROR(Points!S573/SUM(Points!$B573:$AG573),)*(1-$B573)</f>
        <v>0</v>
      </c>
      <c r="U573" s="27">
        <f>IFERROR(Points!T573/SUM(Points!$B573:$AG573),)*(1-$B573)</f>
        <v>0</v>
      </c>
      <c r="V573" s="27">
        <f>IFERROR(Points!U573/SUM(Points!$B573:$AG573),)*(1-$B573)</f>
        <v>0</v>
      </c>
      <c r="W573" s="27">
        <f>IFERROR(Points!V573/SUM(Points!$B573:$AG573),)*(1-$B573)</f>
        <v>0</v>
      </c>
      <c r="X573" s="27">
        <f>IFERROR(Points!W573/SUM(Points!$B573:$AG573),)*(1-$B573)</f>
        <v>0</v>
      </c>
      <c r="Y573" s="27">
        <f>IFERROR(Points!X573/SUM(Points!$B573:$AG573),)*(1-$B573)</f>
        <v>0</v>
      </c>
      <c r="Z573" s="27">
        <f>IFERROR(Points!Y573/SUM(Points!$B573:$AG573),)*(1-$B573)</f>
        <v>0</v>
      </c>
      <c r="AA573" s="27">
        <f>IFERROR(Points!Z573/SUM(Points!$B573:$AG573),)*(1-$B573)</f>
        <v>0</v>
      </c>
      <c r="AB573" s="27">
        <f>IFERROR(Points!AA573/SUM(Points!$B573:$AG573),)*(1-$B573)</f>
        <v>0</v>
      </c>
      <c r="AC573" s="27">
        <f>IFERROR(Points!AB573/SUM(Points!$B573:$AG573),)*(1-$B573)</f>
        <v>0</v>
      </c>
      <c r="AD573" s="27">
        <f>IFERROR(Points!AC573/SUM(Points!$B573:$AG573),)*(1-$B573)</f>
        <v>0</v>
      </c>
      <c r="AE573" s="27">
        <f>IFERROR(Points!AD573/SUM(Points!$B573:$AG573),)*(1-$B573)</f>
        <v>0</v>
      </c>
    </row>
    <row r="574" ht="22.5" customHeight="1">
      <c r="A574" s="25">
        <f t="shared" si="1"/>
        <v>46169</v>
      </c>
      <c r="B574" s="82">
        <v>0.03</v>
      </c>
      <c r="C574" s="27">
        <f>IFERROR(Points!B574/SUM(Points!$B574:$AG574),)*(1-$B574)</f>
        <v>0</v>
      </c>
      <c r="D574" s="27">
        <f>IFERROR(Points!C574/SUM(Points!$B574:$AG574),)*(1-$B574)</f>
        <v>0</v>
      </c>
      <c r="E574" s="27">
        <f>IFERROR(Points!D574/SUM(Points!$B574:$AG574),)*(1-$B574)</f>
        <v>0</v>
      </c>
      <c r="F574" s="27">
        <f>IFERROR(Points!E574/SUM(Points!$B574:$AG574),)*(1-$B574)</f>
        <v>0</v>
      </c>
      <c r="G574" s="27">
        <f>IFERROR(Points!F574/SUM(Points!$B574:$AG574),)*(1-$B574)</f>
        <v>0</v>
      </c>
      <c r="H574" s="27">
        <f>IFERROR(Points!G574/SUM(Points!$B574:$AG574),)*(1-$B574)</f>
        <v>0</v>
      </c>
      <c r="I574" s="27">
        <f>IFERROR(Points!H574/SUM(Points!$B574:$AG574),)*(1-$B574)</f>
        <v>0</v>
      </c>
      <c r="J574" s="27">
        <f>IFERROR(Points!I574/SUM(Points!$B574:$AG574),)*(1-$B574)</f>
        <v>0</v>
      </c>
      <c r="K574" s="27">
        <f>IFERROR(Points!J574/SUM(Points!$B574:$AG574),)*(1-$B574)</f>
        <v>0</v>
      </c>
      <c r="L574" s="27">
        <f>IFERROR(Points!K574/SUM(Points!$B574:$AG574),)*(1-$B574)</f>
        <v>0</v>
      </c>
      <c r="M574" s="27">
        <f>IFERROR(Points!L574/SUM(Points!$B574:$AG574),)*(1-$B574)</f>
        <v>0</v>
      </c>
      <c r="N574" s="27">
        <f>IFERROR(Points!M574/SUM(Points!$B574:$AG574),)*(1-$B574)</f>
        <v>0</v>
      </c>
      <c r="O574" s="27">
        <f>IFERROR(Points!N574/SUM(Points!$B574:$AG574),)*(1-$B574)</f>
        <v>0</v>
      </c>
      <c r="P574" s="27">
        <f>IFERROR(Points!O574/SUM(Points!$B574:$AG574),)*(1-$B574)</f>
        <v>0</v>
      </c>
      <c r="Q574" s="27">
        <f>IFERROR(Points!P574/SUM(Points!$B574:$AG574),)*(1-$B574)</f>
        <v>0</v>
      </c>
      <c r="R574" s="27">
        <f>IFERROR(Points!Q574/SUM(Points!$B574:$AG574),)*(1-$B574)</f>
        <v>0</v>
      </c>
      <c r="S574" s="27">
        <f>IFERROR(Points!R574/SUM(Points!$B574:$AG574),)*(1-$B574)</f>
        <v>0</v>
      </c>
      <c r="T574" s="27">
        <f>IFERROR(Points!S574/SUM(Points!$B574:$AG574),)*(1-$B574)</f>
        <v>0</v>
      </c>
      <c r="U574" s="27">
        <f>IFERROR(Points!T574/SUM(Points!$B574:$AG574),)*(1-$B574)</f>
        <v>0</v>
      </c>
      <c r="V574" s="27">
        <f>IFERROR(Points!U574/SUM(Points!$B574:$AG574),)*(1-$B574)</f>
        <v>0</v>
      </c>
      <c r="W574" s="27">
        <f>IFERROR(Points!V574/SUM(Points!$B574:$AG574),)*(1-$B574)</f>
        <v>0</v>
      </c>
      <c r="X574" s="27">
        <f>IFERROR(Points!W574/SUM(Points!$B574:$AG574),)*(1-$B574)</f>
        <v>0</v>
      </c>
      <c r="Y574" s="27">
        <f>IFERROR(Points!X574/SUM(Points!$B574:$AG574),)*(1-$B574)</f>
        <v>0</v>
      </c>
      <c r="Z574" s="27">
        <f>IFERROR(Points!Y574/SUM(Points!$B574:$AG574),)*(1-$B574)</f>
        <v>0</v>
      </c>
      <c r="AA574" s="27">
        <f>IFERROR(Points!Z574/SUM(Points!$B574:$AG574),)*(1-$B574)</f>
        <v>0</v>
      </c>
      <c r="AB574" s="27">
        <f>IFERROR(Points!AA574/SUM(Points!$B574:$AG574),)*(1-$B574)</f>
        <v>0</v>
      </c>
      <c r="AC574" s="27">
        <f>IFERROR(Points!AB574/SUM(Points!$B574:$AG574),)*(1-$B574)</f>
        <v>0</v>
      </c>
      <c r="AD574" s="27">
        <f>IFERROR(Points!AC574/SUM(Points!$B574:$AG574),)*(1-$B574)</f>
        <v>0</v>
      </c>
      <c r="AE574" s="27">
        <f>IFERROR(Points!AD574/SUM(Points!$B574:$AG574),)*(1-$B574)</f>
        <v>0</v>
      </c>
    </row>
    <row r="575" ht="22.5" customHeight="1">
      <c r="A575" s="25">
        <f t="shared" si="1"/>
        <v>46170</v>
      </c>
      <c r="B575" s="82">
        <v>0.03</v>
      </c>
      <c r="C575" s="27">
        <f>IFERROR(Points!B575/SUM(Points!$B575:$AG575),)*(1-$B575)</f>
        <v>0</v>
      </c>
      <c r="D575" s="27">
        <f>IFERROR(Points!C575/SUM(Points!$B575:$AG575),)*(1-$B575)</f>
        <v>0</v>
      </c>
      <c r="E575" s="27">
        <f>IFERROR(Points!D575/SUM(Points!$B575:$AG575),)*(1-$B575)</f>
        <v>0</v>
      </c>
      <c r="F575" s="27">
        <f>IFERROR(Points!E575/SUM(Points!$B575:$AG575),)*(1-$B575)</f>
        <v>0</v>
      </c>
      <c r="G575" s="27">
        <f>IFERROR(Points!F575/SUM(Points!$B575:$AG575),)*(1-$B575)</f>
        <v>0</v>
      </c>
      <c r="H575" s="27">
        <f>IFERROR(Points!G575/SUM(Points!$B575:$AG575),)*(1-$B575)</f>
        <v>0</v>
      </c>
      <c r="I575" s="27">
        <f>IFERROR(Points!H575/SUM(Points!$B575:$AG575),)*(1-$B575)</f>
        <v>0</v>
      </c>
      <c r="J575" s="27">
        <f>IFERROR(Points!I575/SUM(Points!$B575:$AG575),)*(1-$B575)</f>
        <v>0</v>
      </c>
      <c r="K575" s="27">
        <f>IFERROR(Points!J575/SUM(Points!$B575:$AG575),)*(1-$B575)</f>
        <v>0</v>
      </c>
      <c r="L575" s="27">
        <f>IFERROR(Points!K575/SUM(Points!$B575:$AG575),)*(1-$B575)</f>
        <v>0</v>
      </c>
      <c r="M575" s="27">
        <f>IFERROR(Points!L575/SUM(Points!$B575:$AG575),)*(1-$B575)</f>
        <v>0</v>
      </c>
      <c r="N575" s="27">
        <f>IFERROR(Points!M575/SUM(Points!$B575:$AG575),)*(1-$B575)</f>
        <v>0</v>
      </c>
      <c r="O575" s="27">
        <f>IFERROR(Points!N575/SUM(Points!$B575:$AG575),)*(1-$B575)</f>
        <v>0</v>
      </c>
      <c r="P575" s="27">
        <f>IFERROR(Points!O575/SUM(Points!$B575:$AG575),)*(1-$B575)</f>
        <v>0</v>
      </c>
      <c r="Q575" s="27">
        <f>IFERROR(Points!P575/SUM(Points!$B575:$AG575),)*(1-$B575)</f>
        <v>0</v>
      </c>
      <c r="R575" s="27">
        <f>IFERROR(Points!Q575/SUM(Points!$B575:$AG575),)*(1-$B575)</f>
        <v>0</v>
      </c>
      <c r="S575" s="27">
        <f>IFERROR(Points!R575/SUM(Points!$B575:$AG575),)*(1-$B575)</f>
        <v>0</v>
      </c>
      <c r="T575" s="27">
        <f>IFERROR(Points!S575/SUM(Points!$B575:$AG575),)*(1-$B575)</f>
        <v>0</v>
      </c>
      <c r="U575" s="27">
        <f>IFERROR(Points!T575/SUM(Points!$B575:$AG575),)*(1-$B575)</f>
        <v>0</v>
      </c>
      <c r="V575" s="27">
        <f>IFERROR(Points!U575/SUM(Points!$B575:$AG575),)*(1-$B575)</f>
        <v>0</v>
      </c>
      <c r="W575" s="27">
        <f>IFERROR(Points!V575/SUM(Points!$B575:$AG575),)*(1-$B575)</f>
        <v>0</v>
      </c>
      <c r="X575" s="27">
        <f>IFERROR(Points!W575/SUM(Points!$B575:$AG575),)*(1-$B575)</f>
        <v>0</v>
      </c>
      <c r="Y575" s="27">
        <f>IFERROR(Points!X575/SUM(Points!$B575:$AG575),)*(1-$B575)</f>
        <v>0</v>
      </c>
      <c r="Z575" s="27">
        <f>IFERROR(Points!Y575/SUM(Points!$B575:$AG575),)*(1-$B575)</f>
        <v>0</v>
      </c>
      <c r="AA575" s="27">
        <f>IFERROR(Points!Z575/SUM(Points!$B575:$AG575),)*(1-$B575)</f>
        <v>0</v>
      </c>
      <c r="AB575" s="27">
        <f>IFERROR(Points!AA575/SUM(Points!$B575:$AG575),)*(1-$B575)</f>
        <v>0</v>
      </c>
      <c r="AC575" s="27">
        <f>IFERROR(Points!AB575/SUM(Points!$B575:$AG575),)*(1-$B575)</f>
        <v>0</v>
      </c>
      <c r="AD575" s="27">
        <f>IFERROR(Points!AC575/SUM(Points!$B575:$AG575),)*(1-$B575)</f>
        <v>0</v>
      </c>
      <c r="AE575" s="27">
        <f>IFERROR(Points!AD575/SUM(Points!$B575:$AG575),)*(1-$B575)</f>
        <v>0</v>
      </c>
    </row>
    <row r="576" ht="22.5" customHeight="1">
      <c r="A576" s="25">
        <f t="shared" si="1"/>
        <v>46171</v>
      </c>
      <c r="B576" s="82">
        <v>0.03</v>
      </c>
      <c r="C576" s="27">
        <f>IFERROR(Points!B576/SUM(Points!$B576:$AG576),)*(1-$B576)</f>
        <v>0</v>
      </c>
      <c r="D576" s="27">
        <f>IFERROR(Points!C576/SUM(Points!$B576:$AG576),)*(1-$B576)</f>
        <v>0</v>
      </c>
      <c r="E576" s="27">
        <f>IFERROR(Points!D576/SUM(Points!$B576:$AG576),)*(1-$B576)</f>
        <v>0</v>
      </c>
      <c r="F576" s="27">
        <f>IFERROR(Points!E576/SUM(Points!$B576:$AG576),)*(1-$B576)</f>
        <v>0</v>
      </c>
      <c r="G576" s="27">
        <f>IFERROR(Points!F576/SUM(Points!$B576:$AG576),)*(1-$B576)</f>
        <v>0</v>
      </c>
      <c r="H576" s="27">
        <f>IFERROR(Points!G576/SUM(Points!$B576:$AG576),)*(1-$B576)</f>
        <v>0</v>
      </c>
      <c r="I576" s="27">
        <f>IFERROR(Points!H576/SUM(Points!$B576:$AG576),)*(1-$B576)</f>
        <v>0</v>
      </c>
      <c r="J576" s="27">
        <f>IFERROR(Points!I576/SUM(Points!$B576:$AG576),)*(1-$B576)</f>
        <v>0</v>
      </c>
      <c r="K576" s="27">
        <f>IFERROR(Points!J576/SUM(Points!$B576:$AG576),)*(1-$B576)</f>
        <v>0</v>
      </c>
      <c r="L576" s="27">
        <f>IFERROR(Points!K576/SUM(Points!$B576:$AG576),)*(1-$B576)</f>
        <v>0</v>
      </c>
      <c r="M576" s="27">
        <f>IFERROR(Points!L576/SUM(Points!$B576:$AG576),)*(1-$B576)</f>
        <v>0</v>
      </c>
      <c r="N576" s="27">
        <f>IFERROR(Points!M576/SUM(Points!$B576:$AG576),)*(1-$B576)</f>
        <v>0</v>
      </c>
      <c r="O576" s="27">
        <f>IFERROR(Points!N576/SUM(Points!$B576:$AG576),)*(1-$B576)</f>
        <v>0</v>
      </c>
      <c r="P576" s="27">
        <f>IFERROR(Points!O576/SUM(Points!$B576:$AG576),)*(1-$B576)</f>
        <v>0</v>
      </c>
      <c r="Q576" s="27">
        <f>IFERROR(Points!P576/SUM(Points!$B576:$AG576),)*(1-$B576)</f>
        <v>0</v>
      </c>
      <c r="R576" s="27">
        <f>IFERROR(Points!Q576/SUM(Points!$B576:$AG576),)*(1-$B576)</f>
        <v>0</v>
      </c>
      <c r="S576" s="27">
        <f>IFERROR(Points!R576/SUM(Points!$B576:$AG576),)*(1-$B576)</f>
        <v>0</v>
      </c>
      <c r="T576" s="27">
        <f>IFERROR(Points!S576/SUM(Points!$B576:$AG576),)*(1-$B576)</f>
        <v>0</v>
      </c>
      <c r="U576" s="27">
        <f>IFERROR(Points!T576/SUM(Points!$B576:$AG576),)*(1-$B576)</f>
        <v>0</v>
      </c>
      <c r="V576" s="27">
        <f>IFERROR(Points!U576/SUM(Points!$B576:$AG576),)*(1-$B576)</f>
        <v>0</v>
      </c>
      <c r="W576" s="27">
        <f>IFERROR(Points!V576/SUM(Points!$B576:$AG576),)*(1-$B576)</f>
        <v>0</v>
      </c>
      <c r="X576" s="27">
        <f>IFERROR(Points!W576/SUM(Points!$B576:$AG576),)*(1-$B576)</f>
        <v>0</v>
      </c>
      <c r="Y576" s="27">
        <f>IFERROR(Points!X576/SUM(Points!$B576:$AG576),)*(1-$B576)</f>
        <v>0</v>
      </c>
      <c r="Z576" s="27">
        <f>IFERROR(Points!Y576/SUM(Points!$B576:$AG576),)*(1-$B576)</f>
        <v>0</v>
      </c>
      <c r="AA576" s="27">
        <f>IFERROR(Points!Z576/SUM(Points!$B576:$AG576),)*(1-$B576)</f>
        <v>0</v>
      </c>
      <c r="AB576" s="27">
        <f>IFERROR(Points!AA576/SUM(Points!$B576:$AG576),)*(1-$B576)</f>
        <v>0</v>
      </c>
      <c r="AC576" s="27">
        <f>IFERROR(Points!AB576/SUM(Points!$B576:$AG576),)*(1-$B576)</f>
        <v>0</v>
      </c>
      <c r="AD576" s="27">
        <f>IFERROR(Points!AC576/SUM(Points!$B576:$AG576),)*(1-$B576)</f>
        <v>0</v>
      </c>
      <c r="AE576" s="27">
        <f>IFERROR(Points!AD576/SUM(Points!$B576:$AG576),)*(1-$B576)</f>
        <v>0</v>
      </c>
    </row>
    <row r="577" ht="22.5" customHeight="1">
      <c r="A577" s="25">
        <f t="shared" si="1"/>
        <v>46172</v>
      </c>
      <c r="B577" s="82">
        <v>0.03</v>
      </c>
      <c r="C577" s="27">
        <f>IFERROR(Points!B577/SUM(Points!$B577:$AG577),)*(1-$B577)</f>
        <v>0</v>
      </c>
      <c r="D577" s="27">
        <f>IFERROR(Points!C577/SUM(Points!$B577:$AG577),)*(1-$B577)</f>
        <v>0</v>
      </c>
      <c r="E577" s="27">
        <f>IFERROR(Points!D577/SUM(Points!$B577:$AG577),)*(1-$B577)</f>
        <v>0</v>
      </c>
      <c r="F577" s="27">
        <f>IFERROR(Points!E577/SUM(Points!$B577:$AG577),)*(1-$B577)</f>
        <v>0</v>
      </c>
      <c r="G577" s="27">
        <f>IFERROR(Points!F577/SUM(Points!$B577:$AG577),)*(1-$B577)</f>
        <v>0</v>
      </c>
      <c r="H577" s="27">
        <f>IFERROR(Points!G577/SUM(Points!$B577:$AG577),)*(1-$B577)</f>
        <v>0</v>
      </c>
      <c r="I577" s="27">
        <f>IFERROR(Points!H577/SUM(Points!$B577:$AG577),)*(1-$B577)</f>
        <v>0</v>
      </c>
      <c r="J577" s="27">
        <f>IFERROR(Points!I577/SUM(Points!$B577:$AG577),)*(1-$B577)</f>
        <v>0</v>
      </c>
      <c r="K577" s="27">
        <f>IFERROR(Points!J577/SUM(Points!$B577:$AG577),)*(1-$B577)</f>
        <v>0</v>
      </c>
      <c r="L577" s="27">
        <f>IFERROR(Points!K577/SUM(Points!$B577:$AG577),)*(1-$B577)</f>
        <v>0</v>
      </c>
      <c r="M577" s="27">
        <f>IFERROR(Points!L577/SUM(Points!$B577:$AG577),)*(1-$B577)</f>
        <v>0</v>
      </c>
      <c r="N577" s="27">
        <f>IFERROR(Points!M577/SUM(Points!$B577:$AG577),)*(1-$B577)</f>
        <v>0</v>
      </c>
      <c r="O577" s="27">
        <f>IFERROR(Points!N577/SUM(Points!$B577:$AG577),)*(1-$B577)</f>
        <v>0</v>
      </c>
      <c r="P577" s="27">
        <f>IFERROR(Points!O577/SUM(Points!$B577:$AG577),)*(1-$B577)</f>
        <v>0</v>
      </c>
      <c r="Q577" s="27">
        <f>IFERROR(Points!P577/SUM(Points!$B577:$AG577),)*(1-$B577)</f>
        <v>0</v>
      </c>
      <c r="R577" s="27">
        <f>IFERROR(Points!Q577/SUM(Points!$B577:$AG577),)*(1-$B577)</f>
        <v>0</v>
      </c>
      <c r="S577" s="27">
        <f>IFERROR(Points!R577/SUM(Points!$B577:$AG577),)*(1-$B577)</f>
        <v>0</v>
      </c>
      <c r="T577" s="27">
        <f>IFERROR(Points!S577/SUM(Points!$B577:$AG577),)*(1-$B577)</f>
        <v>0</v>
      </c>
      <c r="U577" s="27">
        <f>IFERROR(Points!T577/SUM(Points!$B577:$AG577),)*(1-$B577)</f>
        <v>0</v>
      </c>
      <c r="V577" s="27">
        <f>IFERROR(Points!U577/SUM(Points!$B577:$AG577),)*(1-$B577)</f>
        <v>0</v>
      </c>
      <c r="W577" s="27">
        <f>IFERROR(Points!V577/SUM(Points!$B577:$AG577),)*(1-$B577)</f>
        <v>0</v>
      </c>
      <c r="X577" s="27">
        <f>IFERROR(Points!W577/SUM(Points!$B577:$AG577),)*(1-$B577)</f>
        <v>0</v>
      </c>
      <c r="Y577" s="27">
        <f>IFERROR(Points!X577/SUM(Points!$B577:$AG577),)*(1-$B577)</f>
        <v>0</v>
      </c>
      <c r="Z577" s="27">
        <f>IFERROR(Points!Y577/SUM(Points!$B577:$AG577),)*(1-$B577)</f>
        <v>0</v>
      </c>
      <c r="AA577" s="27">
        <f>IFERROR(Points!Z577/SUM(Points!$B577:$AG577),)*(1-$B577)</f>
        <v>0</v>
      </c>
      <c r="AB577" s="27">
        <f>IFERROR(Points!AA577/SUM(Points!$B577:$AG577),)*(1-$B577)</f>
        <v>0</v>
      </c>
      <c r="AC577" s="27">
        <f>IFERROR(Points!AB577/SUM(Points!$B577:$AG577),)*(1-$B577)</f>
        <v>0</v>
      </c>
      <c r="AD577" s="27">
        <f>IFERROR(Points!AC577/SUM(Points!$B577:$AG577),)*(1-$B577)</f>
        <v>0</v>
      </c>
      <c r="AE577" s="27">
        <f>IFERROR(Points!AD577/SUM(Points!$B577:$AG577),)*(1-$B577)</f>
        <v>0</v>
      </c>
    </row>
    <row r="578" ht="22.5" customHeight="1">
      <c r="A578" s="25">
        <f t="shared" si="1"/>
        <v>46173</v>
      </c>
      <c r="B578" s="82">
        <v>0.03</v>
      </c>
      <c r="C578" s="27">
        <f>IFERROR(Points!B578/SUM(Points!$B578:$AG578),)*(1-$B578)</f>
        <v>0</v>
      </c>
      <c r="D578" s="27">
        <f>IFERROR(Points!C578/SUM(Points!$B578:$AG578),)*(1-$B578)</f>
        <v>0</v>
      </c>
      <c r="E578" s="27">
        <f>IFERROR(Points!D578/SUM(Points!$B578:$AG578),)*(1-$B578)</f>
        <v>0</v>
      </c>
      <c r="F578" s="27">
        <f>IFERROR(Points!E578/SUM(Points!$B578:$AG578),)*(1-$B578)</f>
        <v>0</v>
      </c>
      <c r="G578" s="27">
        <f>IFERROR(Points!F578/SUM(Points!$B578:$AG578),)*(1-$B578)</f>
        <v>0</v>
      </c>
      <c r="H578" s="27">
        <f>IFERROR(Points!G578/SUM(Points!$B578:$AG578),)*(1-$B578)</f>
        <v>0</v>
      </c>
      <c r="I578" s="27">
        <f>IFERROR(Points!H578/SUM(Points!$B578:$AG578),)*(1-$B578)</f>
        <v>0</v>
      </c>
      <c r="J578" s="27">
        <f>IFERROR(Points!I578/SUM(Points!$B578:$AG578),)*(1-$B578)</f>
        <v>0</v>
      </c>
      <c r="K578" s="27">
        <f>IFERROR(Points!J578/SUM(Points!$B578:$AG578),)*(1-$B578)</f>
        <v>0</v>
      </c>
      <c r="L578" s="27">
        <f>IFERROR(Points!K578/SUM(Points!$B578:$AG578),)*(1-$B578)</f>
        <v>0</v>
      </c>
      <c r="M578" s="27">
        <f>IFERROR(Points!L578/SUM(Points!$B578:$AG578),)*(1-$B578)</f>
        <v>0</v>
      </c>
      <c r="N578" s="27">
        <f>IFERROR(Points!M578/SUM(Points!$B578:$AG578),)*(1-$B578)</f>
        <v>0</v>
      </c>
      <c r="O578" s="27">
        <f>IFERROR(Points!N578/SUM(Points!$B578:$AG578),)*(1-$B578)</f>
        <v>0</v>
      </c>
      <c r="P578" s="27">
        <f>IFERROR(Points!O578/SUM(Points!$B578:$AG578),)*(1-$B578)</f>
        <v>0</v>
      </c>
      <c r="Q578" s="27">
        <f>IFERROR(Points!P578/SUM(Points!$B578:$AG578),)*(1-$B578)</f>
        <v>0</v>
      </c>
      <c r="R578" s="27">
        <f>IFERROR(Points!Q578/SUM(Points!$B578:$AG578),)*(1-$B578)</f>
        <v>0</v>
      </c>
      <c r="S578" s="27">
        <f>IFERROR(Points!R578/SUM(Points!$B578:$AG578),)*(1-$B578)</f>
        <v>0</v>
      </c>
      <c r="T578" s="27">
        <f>IFERROR(Points!S578/SUM(Points!$B578:$AG578),)*(1-$B578)</f>
        <v>0</v>
      </c>
      <c r="U578" s="27">
        <f>IFERROR(Points!T578/SUM(Points!$B578:$AG578),)*(1-$B578)</f>
        <v>0</v>
      </c>
      <c r="V578" s="27">
        <f>IFERROR(Points!U578/SUM(Points!$B578:$AG578),)*(1-$B578)</f>
        <v>0</v>
      </c>
      <c r="W578" s="27">
        <f>IFERROR(Points!V578/SUM(Points!$B578:$AG578),)*(1-$B578)</f>
        <v>0</v>
      </c>
      <c r="X578" s="27">
        <f>IFERROR(Points!W578/SUM(Points!$B578:$AG578),)*(1-$B578)</f>
        <v>0</v>
      </c>
      <c r="Y578" s="27">
        <f>IFERROR(Points!X578/SUM(Points!$B578:$AG578),)*(1-$B578)</f>
        <v>0</v>
      </c>
      <c r="Z578" s="27">
        <f>IFERROR(Points!Y578/SUM(Points!$B578:$AG578),)*(1-$B578)</f>
        <v>0</v>
      </c>
      <c r="AA578" s="27">
        <f>IFERROR(Points!Z578/SUM(Points!$B578:$AG578),)*(1-$B578)</f>
        <v>0</v>
      </c>
      <c r="AB578" s="27">
        <f>IFERROR(Points!AA578/SUM(Points!$B578:$AG578),)*(1-$B578)</f>
        <v>0</v>
      </c>
      <c r="AC578" s="27">
        <f>IFERROR(Points!AB578/SUM(Points!$B578:$AG578),)*(1-$B578)</f>
        <v>0</v>
      </c>
      <c r="AD578" s="27">
        <f>IFERROR(Points!AC578/SUM(Points!$B578:$AG578),)*(1-$B578)</f>
        <v>0</v>
      </c>
      <c r="AE578" s="27">
        <f>IFERROR(Points!AD578/SUM(Points!$B578:$AG578),)*(1-$B578)</f>
        <v>0</v>
      </c>
    </row>
    <row r="579" ht="22.5" customHeight="1">
      <c r="A579" s="25">
        <f t="shared" si="1"/>
        <v>46174</v>
      </c>
      <c r="B579" s="82">
        <v>0.04</v>
      </c>
      <c r="C579" s="27">
        <f>IFERROR(Points!B579/SUM(Points!$B579:$AG579),)*(1-$B579)</f>
        <v>0</v>
      </c>
      <c r="D579" s="27">
        <f>IFERROR(Points!C579/SUM(Points!$B579:$AG579),)*(1-$B579)</f>
        <v>0</v>
      </c>
      <c r="E579" s="27">
        <f>IFERROR(Points!D579/SUM(Points!$B579:$AG579),)*(1-$B579)</f>
        <v>0</v>
      </c>
      <c r="F579" s="27">
        <f>IFERROR(Points!E579/SUM(Points!$B579:$AG579),)*(1-$B579)</f>
        <v>0</v>
      </c>
      <c r="G579" s="27">
        <f>IFERROR(Points!F579/SUM(Points!$B579:$AG579),)*(1-$B579)</f>
        <v>0</v>
      </c>
      <c r="H579" s="27">
        <f>IFERROR(Points!G579/SUM(Points!$B579:$AG579),)*(1-$B579)</f>
        <v>0</v>
      </c>
      <c r="I579" s="27">
        <f>IFERROR(Points!H579/SUM(Points!$B579:$AG579),)*(1-$B579)</f>
        <v>0</v>
      </c>
      <c r="J579" s="27">
        <f>IFERROR(Points!I579/SUM(Points!$B579:$AG579),)*(1-$B579)</f>
        <v>0</v>
      </c>
      <c r="K579" s="27">
        <f>IFERROR(Points!J579/SUM(Points!$B579:$AG579),)*(1-$B579)</f>
        <v>0</v>
      </c>
      <c r="L579" s="27">
        <f>IFERROR(Points!K579/SUM(Points!$B579:$AG579),)*(1-$B579)</f>
        <v>0</v>
      </c>
      <c r="M579" s="27">
        <f>IFERROR(Points!L579/SUM(Points!$B579:$AG579),)*(1-$B579)</f>
        <v>0</v>
      </c>
      <c r="N579" s="27">
        <f>IFERROR(Points!M579/SUM(Points!$B579:$AG579),)*(1-$B579)</f>
        <v>0</v>
      </c>
      <c r="O579" s="27">
        <f>IFERROR(Points!N579/SUM(Points!$B579:$AG579),)*(1-$B579)</f>
        <v>0</v>
      </c>
      <c r="P579" s="27">
        <f>IFERROR(Points!O579/SUM(Points!$B579:$AG579),)*(1-$B579)</f>
        <v>0</v>
      </c>
      <c r="Q579" s="27">
        <f>IFERROR(Points!P579/SUM(Points!$B579:$AG579),)*(1-$B579)</f>
        <v>0</v>
      </c>
      <c r="R579" s="27">
        <f>IFERROR(Points!Q579/SUM(Points!$B579:$AG579),)*(1-$B579)</f>
        <v>0</v>
      </c>
      <c r="S579" s="27">
        <f>IFERROR(Points!R579/SUM(Points!$B579:$AG579),)*(1-$B579)</f>
        <v>0</v>
      </c>
      <c r="T579" s="27">
        <f>IFERROR(Points!S579/SUM(Points!$B579:$AG579),)*(1-$B579)</f>
        <v>0</v>
      </c>
      <c r="U579" s="27">
        <f>IFERROR(Points!T579/SUM(Points!$B579:$AG579),)*(1-$B579)</f>
        <v>0</v>
      </c>
      <c r="V579" s="27">
        <f>IFERROR(Points!U579/SUM(Points!$B579:$AG579),)*(1-$B579)</f>
        <v>0</v>
      </c>
      <c r="W579" s="27">
        <f>IFERROR(Points!V579/SUM(Points!$B579:$AG579),)*(1-$B579)</f>
        <v>0</v>
      </c>
      <c r="X579" s="27">
        <f>IFERROR(Points!W579/SUM(Points!$B579:$AG579),)*(1-$B579)</f>
        <v>0</v>
      </c>
      <c r="Y579" s="27">
        <f>IFERROR(Points!X579/SUM(Points!$B579:$AG579),)*(1-$B579)</f>
        <v>0</v>
      </c>
      <c r="Z579" s="27">
        <f>IFERROR(Points!Y579/SUM(Points!$B579:$AG579),)*(1-$B579)</f>
        <v>0</v>
      </c>
      <c r="AA579" s="27">
        <f>IFERROR(Points!Z579/SUM(Points!$B579:$AG579),)*(1-$B579)</f>
        <v>0</v>
      </c>
      <c r="AB579" s="27">
        <f>IFERROR(Points!AA579/SUM(Points!$B579:$AG579),)*(1-$B579)</f>
        <v>0</v>
      </c>
      <c r="AC579" s="27">
        <f>IFERROR(Points!AB579/SUM(Points!$B579:$AG579),)*(1-$B579)</f>
        <v>0</v>
      </c>
      <c r="AD579" s="27">
        <f>IFERROR(Points!AC579/SUM(Points!$B579:$AG579),)*(1-$B579)</f>
        <v>0</v>
      </c>
      <c r="AE579" s="27">
        <f>IFERROR(Points!AD579/SUM(Points!$B579:$AG579),)*(1-$B579)</f>
        <v>0</v>
      </c>
    </row>
    <row r="580" ht="22.5" customHeight="1">
      <c r="A580" s="25">
        <f t="shared" si="1"/>
        <v>46175</v>
      </c>
      <c r="B580" s="82">
        <v>0.04</v>
      </c>
      <c r="C580" s="27">
        <f>IFERROR(Points!B580/SUM(Points!$B580:$AG580),)*(1-$B580)</f>
        <v>0</v>
      </c>
      <c r="D580" s="27">
        <f>IFERROR(Points!C580/SUM(Points!$B580:$AG580),)*(1-$B580)</f>
        <v>0</v>
      </c>
      <c r="E580" s="27">
        <f>IFERROR(Points!D580/SUM(Points!$B580:$AG580),)*(1-$B580)</f>
        <v>0</v>
      </c>
      <c r="F580" s="27">
        <f>IFERROR(Points!E580/SUM(Points!$B580:$AG580),)*(1-$B580)</f>
        <v>0</v>
      </c>
      <c r="G580" s="27">
        <f>IFERROR(Points!F580/SUM(Points!$B580:$AG580),)*(1-$B580)</f>
        <v>0</v>
      </c>
      <c r="H580" s="27">
        <f>IFERROR(Points!G580/SUM(Points!$B580:$AG580),)*(1-$B580)</f>
        <v>0</v>
      </c>
      <c r="I580" s="27">
        <f>IFERROR(Points!H580/SUM(Points!$B580:$AG580),)*(1-$B580)</f>
        <v>0</v>
      </c>
      <c r="J580" s="27">
        <f>IFERROR(Points!I580/SUM(Points!$B580:$AG580),)*(1-$B580)</f>
        <v>0</v>
      </c>
      <c r="K580" s="27">
        <f>IFERROR(Points!J580/SUM(Points!$B580:$AG580),)*(1-$B580)</f>
        <v>0</v>
      </c>
      <c r="L580" s="27">
        <f>IFERROR(Points!K580/SUM(Points!$B580:$AG580),)*(1-$B580)</f>
        <v>0</v>
      </c>
      <c r="M580" s="27">
        <f>IFERROR(Points!L580/SUM(Points!$B580:$AG580),)*(1-$B580)</f>
        <v>0</v>
      </c>
      <c r="N580" s="27">
        <f>IFERROR(Points!M580/SUM(Points!$B580:$AG580),)*(1-$B580)</f>
        <v>0</v>
      </c>
      <c r="O580" s="27">
        <f>IFERROR(Points!N580/SUM(Points!$B580:$AG580),)*(1-$B580)</f>
        <v>0</v>
      </c>
      <c r="P580" s="27">
        <f>IFERROR(Points!O580/SUM(Points!$B580:$AG580),)*(1-$B580)</f>
        <v>0</v>
      </c>
      <c r="Q580" s="27">
        <f>IFERROR(Points!P580/SUM(Points!$B580:$AG580),)*(1-$B580)</f>
        <v>0</v>
      </c>
      <c r="R580" s="27">
        <f>IFERROR(Points!Q580/SUM(Points!$B580:$AG580),)*(1-$B580)</f>
        <v>0</v>
      </c>
      <c r="S580" s="27">
        <f>IFERROR(Points!R580/SUM(Points!$B580:$AG580),)*(1-$B580)</f>
        <v>0</v>
      </c>
      <c r="T580" s="27">
        <f>IFERROR(Points!S580/SUM(Points!$B580:$AG580),)*(1-$B580)</f>
        <v>0</v>
      </c>
      <c r="U580" s="27">
        <f>IFERROR(Points!T580/SUM(Points!$B580:$AG580),)*(1-$B580)</f>
        <v>0</v>
      </c>
      <c r="V580" s="27">
        <f>IFERROR(Points!U580/SUM(Points!$B580:$AG580),)*(1-$B580)</f>
        <v>0</v>
      </c>
      <c r="W580" s="27">
        <f>IFERROR(Points!V580/SUM(Points!$B580:$AG580),)*(1-$B580)</f>
        <v>0</v>
      </c>
      <c r="X580" s="27">
        <f>IFERROR(Points!W580/SUM(Points!$B580:$AG580),)*(1-$B580)</f>
        <v>0</v>
      </c>
      <c r="Y580" s="27">
        <f>IFERROR(Points!X580/SUM(Points!$B580:$AG580),)*(1-$B580)</f>
        <v>0</v>
      </c>
      <c r="Z580" s="27">
        <f>IFERROR(Points!Y580/SUM(Points!$B580:$AG580),)*(1-$B580)</f>
        <v>0</v>
      </c>
      <c r="AA580" s="27">
        <f>IFERROR(Points!Z580/SUM(Points!$B580:$AG580),)*(1-$B580)</f>
        <v>0</v>
      </c>
      <c r="AB580" s="27">
        <f>IFERROR(Points!AA580/SUM(Points!$B580:$AG580),)*(1-$B580)</f>
        <v>0</v>
      </c>
      <c r="AC580" s="27">
        <f>IFERROR(Points!AB580/SUM(Points!$B580:$AG580),)*(1-$B580)</f>
        <v>0</v>
      </c>
      <c r="AD580" s="27">
        <f>IFERROR(Points!AC580/SUM(Points!$B580:$AG580),)*(1-$B580)</f>
        <v>0</v>
      </c>
      <c r="AE580" s="27">
        <f>IFERROR(Points!AD580/SUM(Points!$B580:$AG580),)*(1-$B580)</f>
        <v>0</v>
      </c>
    </row>
    <row r="581" ht="22.5" customHeight="1">
      <c r="A581" s="25">
        <f t="shared" si="1"/>
        <v>46176</v>
      </c>
      <c r="B581" s="82">
        <v>0.04</v>
      </c>
      <c r="C581" s="27">
        <f>IFERROR(Points!B581/SUM(Points!$B581:$AG581),)*(1-$B581)</f>
        <v>0</v>
      </c>
      <c r="D581" s="27">
        <f>IFERROR(Points!C581/SUM(Points!$B581:$AG581),)*(1-$B581)</f>
        <v>0</v>
      </c>
      <c r="E581" s="27">
        <f>IFERROR(Points!D581/SUM(Points!$B581:$AG581),)*(1-$B581)</f>
        <v>0</v>
      </c>
      <c r="F581" s="27">
        <f>IFERROR(Points!E581/SUM(Points!$B581:$AG581),)*(1-$B581)</f>
        <v>0</v>
      </c>
      <c r="G581" s="27">
        <f>IFERROR(Points!F581/SUM(Points!$B581:$AG581),)*(1-$B581)</f>
        <v>0</v>
      </c>
      <c r="H581" s="27">
        <f>IFERROR(Points!G581/SUM(Points!$B581:$AG581),)*(1-$B581)</f>
        <v>0</v>
      </c>
      <c r="I581" s="27">
        <f>IFERROR(Points!H581/SUM(Points!$B581:$AG581),)*(1-$B581)</f>
        <v>0</v>
      </c>
      <c r="J581" s="27">
        <f>IFERROR(Points!I581/SUM(Points!$B581:$AG581),)*(1-$B581)</f>
        <v>0</v>
      </c>
      <c r="K581" s="27">
        <f>IFERROR(Points!J581/SUM(Points!$B581:$AG581),)*(1-$B581)</f>
        <v>0</v>
      </c>
      <c r="L581" s="27">
        <f>IFERROR(Points!K581/SUM(Points!$B581:$AG581),)*(1-$B581)</f>
        <v>0</v>
      </c>
      <c r="M581" s="27">
        <f>IFERROR(Points!L581/SUM(Points!$B581:$AG581),)*(1-$B581)</f>
        <v>0</v>
      </c>
      <c r="N581" s="27">
        <f>IFERROR(Points!M581/SUM(Points!$B581:$AG581),)*(1-$B581)</f>
        <v>0</v>
      </c>
      <c r="O581" s="27">
        <f>IFERROR(Points!N581/SUM(Points!$B581:$AG581),)*(1-$B581)</f>
        <v>0</v>
      </c>
      <c r="P581" s="27">
        <f>IFERROR(Points!O581/SUM(Points!$B581:$AG581),)*(1-$B581)</f>
        <v>0</v>
      </c>
      <c r="Q581" s="27">
        <f>IFERROR(Points!P581/SUM(Points!$B581:$AG581),)*(1-$B581)</f>
        <v>0</v>
      </c>
      <c r="R581" s="27">
        <f>IFERROR(Points!Q581/SUM(Points!$B581:$AG581),)*(1-$B581)</f>
        <v>0</v>
      </c>
      <c r="S581" s="27">
        <f>IFERROR(Points!R581/SUM(Points!$B581:$AG581),)*(1-$B581)</f>
        <v>0</v>
      </c>
      <c r="T581" s="27">
        <f>IFERROR(Points!S581/SUM(Points!$B581:$AG581),)*(1-$B581)</f>
        <v>0</v>
      </c>
      <c r="U581" s="27">
        <f>IFERROR(Points!T581/SUM(Points!$B581:$AG581),)*(1-$B581)</f>
        <v>0</v>
      </c>
      <c r="V581" s="27">
        <f>IFERROR(Points!U581/SUM(Points!$B581:$AG581),)*(1-$B581)</f>
        <v>0</v>
      </c>
      <c r="W581" s="27">
        <f>IFERROR(Points!V581/SUM(Points!$B581:$AG581),)*(1-$B581)</f>
        <v>0</v>
      </c>
      <c r="X581" s="27">
        <f>IFERROR(Points!W581/SUM(Points!$B581:$AG581),)*(1-$B581)</f>
        <v>0</v>
      </c>
      <c r="Y581" s="27">
        <f>IFERROR(Points!X581/SUM(Points!$B581:$AG581),)*(1-$B581)</f>
        <v>0</v>
      </c>
      <c r="Z581" s="27">
        <f>IFERROR(Points!Y581/SUM(Points!$B581:$AG581),)*(1-$B581)</f>
        <v>0</v>
      </c>
      <c r="AA581" s="27">
        <f>IFERROR(Points!Z581/SUM(Points!$B581:$AG581),)*(1-$B581)</f>
        <v>0</v>
      </c>
      <c r="AB581" s="27">
        <f>IFERROR(Points!AA581/SUM(Points!$B581:$AG581),)*(1-$B581)</f>
        <v>0</v>
      </c>
      <c r="AC581" s="27">
        <f>IFERROR(Points!AB581/SUM(Points!$B581:$AG581),)*(1-$B581)</f>
        <v>0</v>
      </c>
      <c r="AD581" s="27">
        <f>IFERROR(Points!AC581/SUM(Points!$B581:$AG581),)*(1-$B581)</f>
        <v>0</v>
      </c>
      <c r="AE581" s="27">
        <f>IFERROR(Points!AD581/SUM(Points!$B581:$AG581),)*(1-$B581)</f>
        <v>0</v>
      </c>
    </row>
    <row r="582" ht="22.5" customHeight="1">
      <c r="A582" s="25">
        <f t="shared" si="1"/>
        <v>46177</v>
      </c>
      <c r="B582" s="82">
        <v>0.04</v>
      </c>
      <c r="C582" s="27">
        <f>IFERROR(Points!B582/SUM(Points!$B582:$AG582),)*(1-$B582)</f>
        <v>0</v>
      </c>
      <c r="D582" s="27">
        <f>IFERROR(Points!C582/SUM(Points!$B582:$AG582),)*(1-$B582)</f>
        <v>0</v>
      </c>
      <c r="E582" s="27">
        <f>IFERROR(Points!D582/SUM(Points!$B582:$AG582),)*(1-$B582)</f>
        <v>0</v>
      </c>
      <c r="F582" s="27">
        <f>IFERROR(Points!E582/SUM(Points!$B582:$AG582),)*(1-$B582)</f>
        <v>0</v>
      </c>
      <c r="G582" s="27">
        <f>IFERROR(Points!F582/SUM(Points!$B582:$AG582),)*(1-$B582)</f>
        <v>0</v>
      </c>
      <c r="H582" s="27">
        <f>IFERROR(Points!G582/SUM(Points!$B582:$AG582),)*(1-$B582)</f>
        <v>0</v>
      </c>
      <c r="I582" s="27">
        <f>IFERROR(Points!H582/SUM(Points!$B582:$AG582),)*(1-$B582)</f>
        <v>0</v>
      </c>
      <c r="J582" s="27">
        <f>IFERROR(Points!I582/SUM(Points!$B582:$AG582),)*(1-$B582)</f>
        <v>0</v>
      </c>
      <c r="K582" s="27">
        <f>IFERROR(Points!J582/SUM(Points!$B582:$AG582),)*(1-$B582)</f>
        <v>0</v>
      </c>
      <c r="L582" s="27">
        <f>IFERROR(Points!K582/SUM(Points!$B582:$AG582),)*(1-$B582)</f>
        <v>0</v>
      </c>
      <c r="M582" s="27">
        <f>IFERROR(Points!L582/SUM(Points!$B582:$AG582),)*(1-$B582)</f>
        <v>0</v>
      </c>
      <c r="N582" s="27">
        <f>IFERROR(Points!M582/SUM(Points!$B582:$AG582),)*(1-$B582)</f>
        <v>0</v>
      </c>
      <c r="O582" s="27">
        <f>IFERROR(Points!N582/SUM(Points!$B582:$AG582),)*(1-$B582)</f>
        <v>0</v>
      </c>
      <c r="P582" s="27">
        <f>IFERROR(Points!O582/SUM(Points!$B582:$AG582),)*(1-$B582)</f>
        <v>0</v>
      </c>
      <c r="Q582" s="27">
        <f>IFERROR(Points!P582/SUM(Points!$B582:$AG582),)*(1-$B582)</f>
        <v>0</v>
      </c>
      <c r="R582" s="27">
        <f>IFERROR(Points!Q582/SUM(Points!$B582:$AG582),)*(1-$B582)</f>
        <v>0</v>
      </c>
      <c r="S582" s="27">
        <f>IFERROR(Points!R582/SUM(Points!$B582:$AG582),)*(1-$B582)</f>
        <v>0</v>
      </c>
      <c r="T582" s="27">
        <f>IFERROR(Points!S582/SUM(Points!$B582:$AG582),)*(1-$B582)</f>
        <v>0</v>
      </c>
      <c r="U582" s="27">
        <f>IFERROR(Points!T582/SUM(Points!$B582:$AG582),)*(1-$B582)</f>
        <v>0</v>
      </c>
      <c r="V582" s="27">
        <f>IFERROR(Points!U582/SUM(Points!$B582:$AG582),)*(1-$B582)</f>
        <v>0</v>
      </c>
      <c r="W582" s="27">
        <f>IFERROR(Points!V582/SUM(Points!$B582:$AG582),)*(1-$B582)</f>
        <v>0</v>
      </c>
      <c r="X582" s="27">
        <f>IFERROR(Points!W582/SUM(Points!$B582:$AG582),)*(1-$B582)</f>
        <v>0</v>
      </c>
      <c r="Y582" s="27">
        <f>IFERROR(Points!X582/SUM(Points!$B582:$AG582),)*(1-$B582)</f>
        <v>0</v>
      </c>
      <c r="Z582" s="27">
        <f>IFERROR(Points!Y582/SUM(Points!$B582:$AG582),)*(1-$B582)</f>
        <v>0</v>
      </c>
      <c r="AA582" s="27">
        <f>IFERROR(Points!Z582/SUM(Points!$B582:$AG582),)*(1-$B582)</f>
        <v>0</v>
      </c>
      <c r="AB582" s="27">
        <f>IFERROR(Points!AA582/SUM(Points!$B582:$AG582),)*(1-$B582)</f>
        <v>0</v>
      </c>
      <c r="AC582" s="27">
        <f>IFERROR(Points!AB582/SUM(Points!$B582:$AG582),)*(1-$B582)</f>
        <v>0</v>
      </c>
      <c r="AD582" s="27">
        <f>IFERROR(Points!AC582/SUM(Points!$B582:$AG582),)*(1-$B582)</f>
        <v>0</v>
      </c>
      <c r="AE582" s="27">
        <f>IFERROR(Points!AD582/SUM(Points!$B582:$AG582),)*(1-$B582)</f>
        <v>0</v>
      </c>
    </row>
    <row r="583" ht="22.5" customHeight="1">
      <c r="A583" s="25">
        <f t="shared" si="1"/>
        <v>46178</v>
      </c>
      <c r="B583" s="82">
        <v>0.04</v>
      </c>
      <c r="C583" s="27">
        <f>IFERROR(Points!B583/SUM(Points!$B583:$AG583),)*(1-$B583)</f>
        <v>0</v>
      </c>
      <c r="D583" s="27">
        <f>IFERROR(Points!C583/SUM(Points!$B583:$AG583),)*(1-$B583)</f>
        <v>0</v>
      </c>
      <c r="E583" s="27">
        <f>IFERROR(Points!D583/SUM(Points!$B583:$AG583),)*(1-$B583)</f>
        <v>0</v>
      </c>
      <c r="F583" s="27">
        <f>IFERROR(Points!E583/SUM(Points!$B583:$AG583),)*(1-$B583)</f>
        <v>0</v>
      </c>
      <c r="G583" s="27">
        <f>IFERROR(Points!F583/SUM(Points!$B583:$AG583),)*(1-$B583)</f>
        <v>0</v>
      </c>
      <c r="H583" s="27">
        <f>IFERROR(Points!G583/SUM(Points!$B583:$AG583),)*(1-$B583)</f>
        <v>0</v>
      </c>
      <c r="I583" s="27">
        <f>IFERROR(Points!H583/SUM(Points!$B583:$AG583),)*(1-$B583)</f>
        <v>0</v>
      </c>
      <c r="J583" s="27">
        <f>IFERROR(Points!I583/SUM(Points!$B583:$AG583),)*(1-$B583)</f>
        <v>0</v>
      </c>
      <c r="K583" s="27">
        <f>IFERROR(Points!J583/SUM(Points!$B583:$AG583),)*(1-$B583)</f>
        <v>0</v>
      </c>
      <c r="L583" s="27">
        <f>IFERROR(Points!K583/SUM(Points!$B583:$AG583),)*(1-$B583)</f>
        <v>0</v>
      </c>
      <c r="M583" s="27">
        <f>IFERROR(Points!L583/SUM(Points!$B583:$AG583),)*(1-$B583)</f>
        <v>0</v>
      </c>
      <c r="N583" s="27">
        <f>IFERROR(Points!M583/SUM(Points!$B583:$AG583),)*(1-$B583)</f>
        <v>0</v>
      </c>
      <c r="O583" s="27">
        <f>IFERROR(Points!N583/SUM(Points!$B583:$AG583),)*(1-$B583)</f>
        <v>0</v>
      </c>
      <c r="P583" s="27">
        <f>IFERROR(Points!O583/SUM(Points!$B583:$AG583),)*(1-$B583)</f>
        <v>0</v>
      </c>
      <c r="Q583" s="27">
        <f>IFERROR(Points!P583/SUM(Points!$B583:$AG583),)*(1-$B583)</f>
        <v>0</v>
      </c>
      <c r="R583" s="27">
        <f>IFERROR(Points!Q583/SUM(Points!$B583:$AG583),)*(1-$B583)</f>
        <v>0</v>
      </c>
      <c r="S583" s="27">
        <f>IFERROR(Points!R583/SUM(Points!$B583:$AG583),)*(1-$B583)</f>
        <v>0</v>
      </c>
      <c r="T583" s="27">
        <f>IFERROR(Points!S583/SUM(Points!$B583:$AG583),)*(1-$B583)</f>
        <v>0</v>
      </c>
      <c r="U583" s="27">
        <f>IFERROR(Points!T583/SUM(Points!$B583:$AG583),)*(1-$B583)</f>
        <v>0</v>
      </c>
      <c r="V583" s="27">
        <f>IFERROR(Points!U583/SUM(Points!$B583:$AG583),)*(1-$B583)</f>
        <v>0</v>
      </c>
      <c r="W583" s="27">
        <f>IFERROR(Points!V583/SUM(Points!$B583:$AG583),)*(1-$B583)</f>
        <v>0</v>
      </c>
      <c r="X583" s="27">
        <f>IFERROR(Points!W583/SUM(Points!$B583:$AG583),)*(1-$B583)</f>
        <v>0</v>
      </c>
      <c r="Y583" s="27">
        <f>IFERROR(Points!X583/SUM(Points!$B583:$AG583),)*(1-$B583)</f>
        <v>0</v>
      </c>
      <c r="Z583" s="27">
        <f>IFERROR(Points!Y583/SUM(Points!$B583:$AG583),)*(1-$B583)</f>
        <v>0</v>
      </c>
      <c r="AA583" s="27">
        <f>IFERROR(Points!Z583/SUM(Points!$B583:$AG583),)*(1-$B583)</f>
        <v>0</v>
      </c>
      <c r="AB583" s="27">
        <f>IFERROR(Points!AA583/SUM(Points!$B583:$AG583),)*(1-$B583)</f>
        <v>0</v>
      </c>
      <c r="AC583" s="27">
        <f>IFERROR(Points!AB583/SUM(Points!$B583:$AG583),)*(1-$B583)</f>
        <v>0</v>
      </c>
      <c r="AD583" s="27">
        <f>IFERROR(Points!AC583/SUM(Points!$B583:$AG583),)*(1-$B583)</f>
        <v>0</v>
      </c>
      <c r="AE583" s="27">
        <f>IFERROR(Points!AD583/SUM(Points!$B583:$AG583),)*(1-$B583)</f>
        <v>0</v>
      </c>
    </row>
    <row r="584" ht="22.5" customHeight="1">
      <c r="A584" s="25">
        <f t="shared" si="1"/>
        <v>46179</v>
      </c>
      <c r="B584" s="82">
        <v>0.04</v>
      </c>
      <c r="C584" s="27">
        <f>IFERROR(Points!B584/SUM(Points!$B584:$AG584),)*(1-$B584)</f>
        <v>0</v>
      </c>
      <c r="D584" s="27">
        <f>IFERROR(Points!C584/SUM(Points!$B584:$AG584),)*(1-$B584)</f>
        <v>0</v>
      </c>
      <c r="E584" s="27">
        <f>IFERROR(Points!D584/SUM(Points!$B584:$AG584),)*(1-$B584)</f>
        <v>0</v>
      </c>
      <c r="F584" s="27">
        <f>IFERROR(Points!E584/SUM(Points!$B584:$AG584),)*(1-$B584)</f>
        <v>0</v>
      </c>
      <c r="G584" s="27">
        <f>IFERROR(Points!F584/SUM(Points!$B584:$AG584),)*(1-$B584)</f>
        <v>0</v>
      </c>
      <c r="H584" s="27">
        <f>IFERROR(Points!G584/SUM(Points!$B584:$AG584),)*(1-$B584)</f>
        <v>0</v>
      </c>
      <c r="I584" s="27">
        <f>IFERROR(Points!H584/SUM(Points!$B584:$AG584),)*(1-$B584)</f>
        <v>0</v>
      </c>
      <c r="J584" s="27">
        <f>IFERROR(Points!I584/SUM(Points!$B584:$AG584),)*(1-$B584)</f>
        <v>0</v>
      </c>
      <c r="K584" s="27">
        <f>IFERROR(Points!J584/SUM(Points!$B584:$AG584),)*(1-$B584)</f>
        <v>0</v>
      </c>
      <c r="L584" s="27">
        <f>IFERROR(Points!K584/SUM(Points!$B584:$AG584),)*(1-$B584)</f>
        <v>0</v>
      </c>
      <c r="M584" s="27">
        <f>IFERROR(Points!L584/SUM(Points!$B584:$AG584),)*(1-$B584)</f>
        <v>0</v>
      </c>
      <c r="N584" s="27">
        <f>IFERROR(Points!M584/SUM(Points!$B584:$AG584),)*(1-$B584)</f>
        <v>0</v>
      </c>
      <c r="O584" s="27">
        <f>IFERROR(Points!N584/SUM(Points!$B584:$AG584),)*(1-$B584)</f>
        <v>0</v>
      </c>
      <c r="P584" s="27">
        <f>IFERROR(Points!O584/SUM(Points!$B584:$AG584),)*(1-$B584)</f>
        <v>0</v>
      </c>
      <c r="Q584" s="27">
        <f>IFERROR(Points!P584/SUM(Points!$B584:$AG584),)*(1-$B584)</f>
        <v>0</v>
      </c>
      <c r="R584" s="27">
        <f>IFERROR(Points!Q584/SUM(Points!$B584:$AG584),)*(1-$B584)</f>
        <v>0</v>
      </c>
      <c r="S584" s="27">
        <f>IFERROR(Points!R584/SUM(Points!$B584:$AG584),)*(1-$B584)</f>
        <v>0</v>
      </c>
      <c r="T584" s="27">
        <f>IFERROR(Points!S584/SUM(Points!$B584:$AG584),)*(1-$B584)</f>
        <v>0</v>
      </c>
      <c r="U584" s="27">
        <f>IFERROR(Points!T584/SUM(Points!$B584:$AG584),)*(1-$B584)</f>
        <v>0</v>
      </c>
      <c r="V584" s="27">
        <f>IFERROR(Points!U584/SUM(Points!$B584:$AG584),)*(1-$B584)</f>
        <v>0</v>
      </c>
      <c r="W584" s="27">
        <f>IFERROR(Points!V584/SUM(Points!$B584:$AG584),)*(1-$B584)</f>
        <v>0</v>
      </c>
      <c r="X584" s="27">
        <f>IFERROR(Points!W584/SUM(Points!$B584:$AG584),)*(1-$B584)</f>
        <v>0</v>
      </c>
      <c r="Y584" s="27">
        <f>IFERROR(Points!X584/SUM(Points!$B584:$AG584),)*(1-$B584)</f>
        <v>0</v>
      </c>
      <c r="Z584" s="27">
        <f>IFERROR(Points!Y584/SUM(Points!$B584:$AG584),)*(1-$B584)</f>
        <v>0</v>
      </c>
      <c r="AA584" s="27">
        <f>IFERROR(Points!Z584/SUM(Points!$B584:$AG584),)*(1-$B584)</f>
        <v>0</v>
      </c>
      <c r="AB584" s="27">
        <f>IFERROR(Points!AA584/SUM(Points!$B584:$AG584),)*(1-$B584)</f>
        <v>0</v>
      </c>
      <c r="AC584" s="27">
        <f>IFERROR(Points!AB584/SUM(Points!$B584:$AG584),)*(1-$B584)</f>
        <v>0</v>
      </c>
      <c r="AD584" s="27">
        <f>IFERROR(Points!AC584/SUM(Points!$B584:$AG584),)*(1-$B584)</f>
        <v>0</v>
      </c>
      <c r="AE584" s="27">
        <f>IFERROR(Points!AD584/SUM(Points!$B584:$AG584),)*(1-$B584)</f>
        <v>0</v>
      </c>
    </row>
    <row r="585" ht="22.5" customHeight="1">
      <c r="A585" s="25">
        <f t="shared" si="1"/>
        <v>46180</v>
      </c>
      <c r="B585" s="82">
        <v>0.04</v>
      </c>
      <c r="C585" s="27">
        <f>IFERROR(Points!B585/SUM(Points!$B585:$AG585),)*(1-$B585)</f>
        <v>0</v>
      </c>
      <c r="D585" s="27">
        <f>IFERROR(Points!C585/SUM(Points!$B585:$AG585),)*(1-$B585)</f>
        <v>0</v>
      </c>
      <c r="E585" s="27">
        <f>IFERROR(Points!D585/SUM(Points!$B585:$AG585),)*(1-$B585)</f>
        <v>0</v>
      </c>
      <c r="F585" s="27">
        <f>IFERROR(Points!E585/SUM(Points!$B585:$AG585),)*(1-$B585)</f>
        <v>0</v>
      </c>
      <c r="G585" s="27">
        <f>IFERROR(Points!F585/SUM(Points!$B585:$AG585),)*(1-$B585)</f>
        <v>0</v>
      </c>
      <c r="H585" s="27">
        <f>IFERROR(Points!G585/SUM(Points!$B585:$AG585),)*(1-$B585)</f>
        <v>0</v>
      </c>
      <c r="I585" s="27">
        <f>IFERROR(Points!H585/SUM(Points!$B585:$AG585),)*(1-$B585)</f>
        <v>0</v>
      </c>
      <c r="J585" s="27">
        <f>IFERROR(Points!I585/SUM(Points!$B585:$AG585),)*(1-$B585)</f>
        <v>0</v>
      </c>
      <c r="K585" s="27">
        <f>IFERROR(Points!J585/SUM(Points!$B585:$AG585),)*(1-$B585)</f>
        <v>0</v>
      </c>
      <c r="L585" s="27">
        <f>IFERROR(Points!K585/SUM(Points!$B585:$AG585),)*(1-$B585)</f>
        <v>0</v>
      </c>
      <c r="M585" s="27">
        <f>IFERROR(Points!L585/SUM(Points!$B585:$AG585),)*(1-$B585)</f>
        <v>0</v>
      </c>
      <c r="N585" s="27">
        <f>IFERROR(Points!M585/SUM(Points!$B585:$AG585),)*(1-$B585)</f>
        <v>0</v>
      </c>
      <c r="O585" s="27">
        <f>IFERROR(Points!N585/SUM(Points!$B585:$AG585),)*(1-$B585)</f>
        <v>0</v>
      </c>
      <c r="P585" s="27">
        <f>IFERROR(Points!O585/SUM(Points!$B585:$AG585),)*(1-$B585)</f>
        <v>0</v>
      </c>
      <c r="Q585" s="27">
        <f>IFERROR(Points!P585/SUM(Points!$B585:$AG585),)*(1-$B585)</f>
        <v>0</v>
      </c>
      <c r="R585" s="27">
        <f>IFERROR(Points!Q585/SUM(Points!$B585:$AG585),)*(1-$B585)</f>
        <v>0</v>
      </c>
      <c r="S585" s="27">
        <f>IFERROR(Points!R585/SUM(Points!$B585:$AG585),)*(1-$B585)</f>
        <v>0</v>
      </c>
      <c r="T585" s="27">
        <f>IFERROR(Points!S585/SUM(Points!$B585:$AG585),)*(1-$B585)</f>
        <v>0</v>
      </c>
      <c r="U585" s="27">
        <f>IFERROR(Points!T585/SUM(Points!$B585:$AG585),)*(1-$B585)</f>
        <v>0</v>
      </c>
      <c r="V585" s="27">
        <f>IFERROR(Points!U585/SUM(Points!$B585:$AG585),)*(1-$B585)</f>
        <v>0</v>
      </c>
      <c r="W585" s="27">
        <f>IFERROR(Points!V585/SUM(Points!$B585:$AG585),)*(1-$B585)</f>
        <v>0</v>
      </c>
      <c r="X585" s="27">
        <f>IFERROR(Points!W585/SUM(Points!$B585:$AG585),)*(1-$B585)</f>
        <v>0</v>
      </c>
      <c r="Y585" s="27">
        <f>IFERROR(Points!X585/SUM(Points!$B585:$AG585),)*(1-$B585)</f>
        <v>0</v>
      </c>
      <c r="Z585" s="27">
        <f>IFERROR(Points!Y585/SUM(Points!$B585:$AG585),)*(1-$B585)</f>
        <v>0</v>
      </c>
      <c r="AA585" s="27">
        <f>IFERROR(Points!Z585/SUM(Points!$B585:$AG585),)*(1-$B585)</f>
        <v>0</v>
      </c>
      <c r="AB585" s="27">
        <f>IFERROR(Points!AA585/SUM(Points!$B585:$AG585),)*(1-$B585)</f>
        <v>0</v>
      </c>
      <c r="AC585" s="27">
        <f>IFERROR(Points!AB585/SUM(Points!$B585:$AG585),)*(1-$B585)</f>
        <v>0</v>
      </c>
      <c r="AD585" s="27">
        <f>IFERROR(Points!AC585/SUM(Points!$B585:$AG585),)*(1-$B585)</f>
        <v>0</v>
      </c>
      <c r="AE585" s="27">
        <f>IFERROR(Points!AD585/SUM(Points!$B585:$AG585),)*(1-$B585)</f>
        <v>0</v>
      </c>
    </row>
    <row r="586" ht="22.5" customHeight="1">
      <c r="A586" s="25">
        <f t="shared" si="1"/>
        <v>46181</v>
      </c>
      <c r="B586" s="82">
        <v>0.04</v>
      </c>
      <c r="C586" s="27">
        <f>IFERROR(Points!B586/SUM(Points!$B586:$AG586),)*(1-$B586)</f>
        <v>0</v>
      </c>
      <c r="D586" s="27">
        <f>IFERROR(Points!C586/SUM(Points!$B586:$AG586),)*(1-$B586)</f>
        <v>0</v>
      </c>
      <c r="E586" s="27">
        <f>IFERROR(Points!D586/SUM(Points!$B586:$AG586),)*(1-$B586)</f>
        <v>0</v>
      </c>
      <c r="F586" s="27">
        <f>IFERROR(Points!E586/SUM(Points!$B586:$AG586),)*(1-$B586)</f>
        <v>0</v>
      </c>
      <c r="G586" s="27">
        <f>IFERROR(Points!F586/SUM(Points!$B586:$AG586),)*(1-$B586)</f>
        <v>0</v>
      </c>
      <c r="H586" s="27">
        <f>IFERROR(Points!G586/SUM(Points!$B586:$AG586),)*(1-$B586)</f>
        <v>0</v>
      </c>
      <c r="I586" s="27">
        <f>IFERROR(Points!H586/SUM(Points!$B586:$AG586),)*(1-$B586)</f>
        <v>0</v>
      </c>
      <c r="J586" s="27">
        <f>IFERROR(Points!I586/SUM(Points!$B586:$AG586),)*(1-$B586)</f>
        <v>0</v>
      </c>
      <c r="K586" s="27">
        <f>IFERROR(Points!J586/SUM(Points!$B586:$AG586),)*(1-$B586)</f>
        <v>0</v>
      </c>
      <c r="L586" s="27">
        <f>IFERROR(Points!K586/SUM(Points!$B586:$AG586),)*(1-$B586)</f>
        <v>0</v>
      </c>
      <c r="M586" s="27">
        <f>IFERROR(Points!L586/SUM(Points!$B586:$AG586),)*(1-$B586)</f>
        <v>0</v>
      </c>
      <c r="N586" s="27">
        <f>IFERROR(Points!M586/SUM(Points!$B586:$AG586),)*(1-$B586)</f>
        <v>0</v>
      </c>
      <c r="O586" s="27">
        <f>IFERROR(Points!N586/SUM(Points!$B586:$AG586),)*(1-$B586)</f>
        <v>0</v>
      </c>
      <c r="P586" s="27">
        <f>IFERROR(Points!O586/SUM(Points!$B586:$AG586),)*(1-$B586)</f>
        <v>0</v>
      </c>
      <c r="Q586" s="27">
        <f>IFERROR(Points!P586/SUM(Points!$B586:$AG586),)*(1-$B586)</f>
        <v>0</v>
      </c>
      <c r="R586" s="27">
        <f>IFERROR(Points!Q586/SUM(Points!$B586:$AG586),)*(1-$B586)</f>
        <v>0</v>
      </c>
      <c r="S586" s="27">
        <f>IFERROR(Points!R586/SUM(Points!$B586:$AG586),)*(1-$B586)</f>
        <v>0</v>
      </c>
      <c r="T586" s="27">
        <f>IFERROR(Points!S586/SUM(Points!$B586:$AG586),)*(1-$B586)</f>
        <v>0</v>
      </c>
      <c r="U586" s="27">
        <f>IFERROR(Points!T586/SUM(Points!$B586:$AG586),)*(1-$B586)</f>
        <v>0</v>
      </c>
      <c r="V586" s="27">
        <f>IFERROR(Points!U586/SUM(Points!$B586:$AG586),)*(1-$B586)</f>
        <v>0</v>
      </c>
      <c r="W586" s="27">
        <f>IFERROR(Points!V586/SUM(Points!$B586:$AG586),)*(1-$B586)</f>
        <v>0</v>
      </c>
      <c r="X586" s="27">
        <f>IFERROR(Points!W586/SUM(Points!$B586:$AG586),)*(1-$B586)</f>
        <v>0</v>
      </c>
      <c r="Y586" s="27">
        <f>IFERROR(Points!X586/SUM(Points!$B586:$AG586),)*(1-$B586)</f>
        <v>0</v>
      </c>
      <c r="Z586" s="27">
        <f>IFERROR(Points!Y586/SUM(Points!$B586:$AG586),)*(1-$B586)</f>
        <v>0</v>
      </c>
      <c r="AA586" s="27">
        <f>IFERROR(Points!Z586/SUM(Points!$B586:$AG586),)*(1-$B586)</f>
        <v>0</v>
      </c>
      <c r="AB586" s="27">
        <f>IFERROR(Points!AA586/SUM(Points!$B586:$AG586),)*(1-$B586)</f>
        <v>0</v>
      </c>
      <c r="AC586" s="27">
        <f>IFERROR(Points!AB586/SUM(Points!$B586:$AG586),)*(1-$B586)</f>
        <v>0</v>
      </c>
      <c r="AD586" s="27">
        <f>IFERROR(Points!AC586/SUM(Points!$B586:$AG586),)*(1-$B586)</f>
        <v>0</v>
      </c>
      <c r="AE586" s="27">
        <f>IFERROR(Points!AD586/SUM(Points!$B586:$AG586),)*(1-$B586)</f>
        <v>0</v>
      </c>
    </row>
    <row r="587" ht="22.5" customHeight="1">
      <c r="A587" s="25">
        <f t="shared" si="1"/>
        <v>46182</v>
      </c>
      <c r="B587" s="82">
        <v>0.04</v>
      </c>
      <c r="C587" s="27">
        <f>IFERROR(Points!B587/SUM(Points!$B587:$AG587),)*(1-$B587)</f>
        <v>0</v>
      </c>
      <c r="D587" s="27">
        <f>IFERROR(Points!C587/SUM(Points!$B587:$AG587),)*(1-$B587)</f>
        <v>0</v>
      </c>
      <c r="E587" s="27">
        <f>IFERROR(Points!D587/SUM(Points!$B587:$AG587),)*(1-$B587)</f>
        <v>0</v>
      </c>
      <c r="F587" s="27">
        <f>IFERROR(Points!E587/SUM(Points!$B587:$AG587),)*(1-$B587)</f>
        <v>0</v>
      </c>
      <c r="G587" s="27">
        <f>IFERROR(Points!F587/SUM(Points!$B587:$AG587),)*(1-$B587)</f>
        <v>0</v>
      </c>
      <c r="H587" s="27">
        <f>IFERROR(Points!G587/SUM(Points!$B587:$AG587),)*(1-$B587)</f>
        <v>0</v>
      </c>
      <c r="I587" s="27">
        <f>IFERROR(Points!H587/SUM(Points!$B587:$AG587),)*(1-$B587)</f>
        <v>0</v>
      </c>
      <c r="J587" s="27">
        <f>IFERROR(Points!I587/SUM(Points!$B587:$AG587),)*(1-$B587)</f>
        <v>0</v>
      </c>
      <c r="K587" s="27">
        <f>IFERROR(Points!J587/SUM(Points!$B587:$AG587),)*(1-$B587)</f>
        <v>0</v>
      </c>
      <c r="L587" s="27">
        <f>IFERROR(Points!K587/SUM(Points!$B587:$AG587),)*(1-$B587)</f>
        <v>0</v>
      </c>
      <c r="M587" s="27">
        <f>IFERROR(Points!L587/SUM(Points!$B587:$AG587),)*(1-$B587)</f>
        <v>0</v>
      </c>
      <c r="N587" s="27">
        <f>IFERROR(Points!M587/SUM(Points!$B587:$AG587),)*(1-$B587)</f>
        <v>0</v>
      </c>
      <c r="O587" s="27">
        <f>IFERROR(Points!N587/SUM(Points!$B587:$AG587),)*(1-$B587)</f>
        <v>0</v>
      </c>
      <c r="P587" s="27">
        <f>IFERROR(Points!O587/SUM(Points!$B587:$AG587),)*(1-$B587)</f>
        <v>0</v>
      </c>
      <c r="Q587" s="27">
        <f>IFERROR(Points!P587/SUM(Points!$B587:$AG587),)*(1-$B587)</f>
        <v>0</v>
      </c>
      <c r="R587" s="27">
        <f>IFERROR(Points!Q587/SUM(Points!$B587:$AG587),)*(1-$B587)</f>
        <v>0</v>
      </c>
      <c r="S587" s="27">
        <f>IFERROR(Points!R587/SUM(Points!$B587:$AG587),)*(1-$B587)</f>
        <v>0</v>
      </c>
      <c r="T587" s="27">
        <f>IFERROR(Points!S587/SUM(Points!$B587:$AG587),)*(1-$B587)</f>
        <v>0</v>
      </c>
      <c r="U587" s="27">
        <f>IFERROR(Points!T587/SUM(Points!$B587:$AG587),)*(1-$B587)</f>
        <v>0</v>
      </c>
      <c r="V587" s="27">
        <f>IFERROR(Points!U587/SUM(Points!$B587:$AG587),)*(1-$B587)</f>
        <v>0</v>
      </c>
      <c r="W587" s="27">
        <f>IFERROR(Points!V587/SUM(Points!$B587:$AG587),)*(1-$B587)</f>
        <v>0</v>
      </c>
      <c r="X587" s="27">
        <f>IFERROR(Points!W587/SUM(Points!$B587:$AG587),)*(1-$B587)</f>
        <v>0</v>
      </c>
      <c r="Y587" s="27">
        <f>IFERROR(Points!X587/SUM(Points!$B587:$AG587),)*(1-$B587)</f>
        <v>0</v>
      </c>
      <c r="Z587" s="27">
        <f>IFERROR(Points!Y587/SUM(Points!$B587:$AG587),)*(1-$B587)</f>
        <v>0</v>
      </c>
      <c r="AA587" s="27">
        <f>IFERROR(Points!Z587/SUM(Points!$B587:$AG587),)*(1-$B587)</f>
        <v>0</v>
      </c>
      <c r="AB587" s="27">
        <f>IFERROR(Points!AA587/SUM(Points!$B587:$AG587),)*(1-$B587)</f>
        <v>0</v>
      </c>
      <c r="AC587" s="27">
        <f>IFERROR(Points!AB587/SUM(Points!$B587:$AG587),)*(1-$B587)</f>
        <v>0</v>
      </c>
      <c r="AD587" s="27">
        <f>IFERROR(Points!AC587/SUM(Points!$B587:$AG587),)*(1-$B587)</f>
        <v>0</v>
      </c>
      <c r="AE587" s="27">
        <f>IFERROR(Points!AD587/SUM(Points!$B587:$AG587),)*(1-$B587)</f>
        <v>0</v>
      </c>
    </row>
    <row r="588" ht="22.5" customHeight="1">
      <c r="A588" s="25">
        <f t="shared" si="1"/>
        <v>46183</v>
      </c>
      <c r="B588" s="82">
        <v>0.04</v>
      </c>
      <c r="C588" s="27">
        <f>IFERROR(Points!B588/SUM(Points!$B588:$AG588),)*(1-$B588)</f>
        <v>0</v>
      </c>
      <c r="D588" s="27">
        <f>IFERROR(Points!C588/SUM(Points!$B588:$AG588),)*(1-$B588)</f>
        <v>0</v>
      </c>
      <c r="E588" s="27">
        <f>IFERROR(Points!D588/SUM(Points!$B588:$AG588),)*(1-$B588)</f>
        <v>0</v>
      </c>
      <c r="F588" s="27">
        <f>IFERROR(Points!E588/SUM(Points!$B588:$AG588),)*(1-$B588)</f>
        <v>0</v>
      </c>
      <c r="G588" s="27">
        <f>IFERROR(Points!F588/SUM(Points!$B588:$AG588),)*(1-$B588)</f>
        <v>0</v>
      </c>
      <c r="H588" s="27">
        <f>IFERROR(Points!G588/SUM(Points!$B588:$AG588),)*(1-$B588)</f>
        <v>0</v>
      </c>
      <c r="I588" s="27">
        <f>IFERROR(Points!H588/SUM(Points!$B588:$AG588),)*(1-$B588)</f>
        <v>0</v>
      </c>
      <c r="J588" s="27">
        <f>IFERROR(Points!I588/SUM(Points!$B588:$AG588),)*(1-$B588)</f>
        <v>0</v>
      </c>
      <c r="K588" s="27">
        <f>IFERROR(Points!J588/SUM(Points!$B588:$AG588),)*(1-$B588)</f>
        <v>0</v>
      </c>
      <c r="L588" s="27">
        <f>IFERROR(Points!K588/SUM(Points!$B588:$AG588),)*(1-$B588)</f>
        <v>0</v>
      </c>
      <c r="M588" s="27">
        <f>IFERROR(Points!L588/SUM(Points!$B588:$AG588),)*(1-$B588)</f>
        <v>0</v>
      </c>
      <c r="N588" s="27">
        <f>IFERROR(Points!M588/SUM(Points!$B588:$AG588),)*(1-$B588)</f>
        <v>0</v>
      </c>
      <c r="O588" s="27">
        <f>IFERROR(Points!N588/SUM(Points!$B588:$AG588),)*(1-$B588)</f>
        <v>0</v>
      </c>
      <c r="P588" s="27">
        <f>IFERROR(Points!O588/SUM(Points!$B588:$AG588),)*(1-$B588)</f>
        <v>0</v>
      </c>
      <c r="Q588" s="27">
        <f>IFERROR(Points!P588/SUM(Points!$B588:$AG588),)*(1-$B588)</f>
        <v>0</v>
      </c>
      <c r="R588" s="27">
        <f>IFERROR(Points!Q588/SUM(Points!$B588:$AG588),)*(1-$B588)</f>
        <v>0</v>
      </c>
      <c r="S588" s="27">
        <f>IFERROR(Points!R588/SUM(Points!$B588:$AG588),)*(1-$B588)</f>
        <v>0</v>
      </c>
      <c r="T588" s="27">
        <f>IFERROR(Points!S588/SUM(Points!$B588:$AG588),)*(1-$B588)</f>
        <v>0</v>
      </c>
      <c r="U588" s="27">
        <f>IFERROR(Points!T588/SUM(Points!$B588:$AG588),)*(1-$B588)</f>
        <v>0</v>
      </c>
      <c r="V588" s="27">
        <f>IFERROR(Points!U588/SUM(Points!$B588:$AG588),)*(1-$B588)</f>
        <v>0</v>
      </c>
      <c r="W588" s="27">
        <f>IFERROR(Points!V588/SUM(Points!$B588:$AG588),)*(1-$B588)</f>
        <v>0</v>
      </c>
      <c r="X588" s="27">
        <f>IFERROR(Points!W588/SUM(Points!$B588:$AG588),)*(1-$B588)</f>
        <v>0</v>
      </c>
      <c r="Y588" s="27">
        <f>IFERROR(Points!X588/SUM(Points!$B588:$AG588),)*(1-$B588)</f>
        <v>0</v>
      </c>
      <c r="Z588" s="27">
        <f>IFERROR(Points!Y588/SUM(Points!$B588:$AG588),)*(1-$B588)</f>
        <v>0</v>
      </c>
      <c r="AA588" s="27">
        <f>IFERROR(Points!Z588/SUM(Points!$B588:$AG588),)*(1-$B588)</f>
        <v>0</v>
      </c>
      <c r="AB588" s="27">
        <f>IFERROR(Points!AA588/SUM(Points!$B588:$AG588),)*(1-$B588)</f>
        <v>0</v>
      </c>
      <c r="AC588" s="27">
        <f>IFERROR(Points!AB588/SUM(Points!$B588:$AG588),)*(1-$B588)</f>
        <v>0</v>
      </c>
      <c r="AD588" s="27">
        <f>IFERROR(Points!AC588/SUM(Points!$B588:$AG588),)*(1-$B588)</f>
        <v>0</v>
      </c>
      <c r="AE588" s="27">
        <f>IFERROR(Points!AD588/SUM(Points!$B588:$AG588),)*(1-$B588)</f>
        <v>0</v>
      </c>
    </row>
    <row r="589" ht="22.5" customHeight="1">
      <c r="A589" s="25">
        <f t="shared" si="1"/>
        <v>46184</v>
      </c>
      <c r="B589" s="82">
        <v>0.04</v>
      </c>
      <c r="C589" s="27">
        <f>IFERROR(Points!B589/SUM(Points!$B589:$AG589),)*(1-$B589)</f>
        <v>0</v>
      </c>
      <c r="D589" s="27">
        <f>IFERROR(Points!C589/SUM(Points!$B589:$AG589),)*(1-$B589)</f>
        <v>0</v>
      </c>
      <c r="E589" s="27">
        <f>IFERROR(Points!D589/SUM(Points!$B589:$AG589),)*(1-$B589)</f>
        <v>0</v>
      </c>
      <c r="F589" s="27">
        <f>IFERROR(Points!E589/SUM(Points!$B589:$AG589),)*(1-$B589)</f>
        <v>0</v>
      </c>
      <c r="G589" s="27">
        <f>IFERROR(Points!F589/SUM(Points!$B589:$AG589),)*(1-$B589)</f>
        <v>0</v>
      </c>
      <c r="H589" s="27">
        <f>IFERROR(Points!G589/SUM(Points!$B589:$AG589),)*(1-$B589)</f>
        <v>0</v>
      </c>
      <c r="I589" s="27">
        <f>IFERROR(Points!H589/SUM(Points!$B589:$AG589),)*(1-$B589)</f>
        <v>0</v>
      </c>
      <c r="J589" s="27">
        <f>IFERROR(Points!I589/SUM(Points!$B589:$AG589),)*(1-$B589)</f>
        <v>0</v>
      </c>
      <c r="K589" s="27">
        <f>IFERROR(Points!J589/SUM(Points!$B589:$AG589),)*(1-$B589)</f>
        <v>0</v>
      </c>
      <c r="L589" s="27">
        <f>IFERROR(Points!K589/SUM(Points!$B589:$AG589),)*(1-$B589)</f>
        <v>0</v>
      </c>
      <c r="M589" s="27">
        <f>IFERROR(Points!L589/SUM(Points!$B589:$AG589),)*(1-$B589)</f>
        <v>0</v>
      </c>
      <c r="N589" s="27">
        <f>IFERROR(Points!M589/SUM(Points!$B589:$AG589),)*(1-$B589)</f>
        <v>0</v>
      </c>
      <c r="O589" s="27">
        <f>IFERROR(Points!N589/SUM(Points!$B589:$AG589),)*(1-$B589)</f>
        <v>0</v>
      </c>
      <c r="P589" s="27">
        <f>IFERROR(Points!O589/SUM(Points!$B589:$AG589),)*(1-$B589)</f>
        <v>0</v>
      </c>
      <c r="Q589" s="27">
        <f>IFERROR(Points!P589/SUM(Points!$B589:$AG589),)*(1-$B589)</f>
        <v>0</v>
      </c>
      <c r="R589" s="27">
        <f>IFERROR(Points!Q589/SUM(Points!$B589:$AG589),)*(1-$B589)</f>
        <v>0</v>
      </c>
      <c r="S589" s="27">
        <f>IFERROR(Points!R589/SUM(Points!$B589:$AG589),)*(1-$B589)</f>
        <v>0</v>
      </c>
      <c r="T589" s="27">
        <f>IFERROR(Points!S589/SUM(Points!$B589:$AG589),)*(1-$B589)</f>
        <v>0</v>
      </c>
      <c r="U589" s="27">
        <f>IFERROR(Points!T589/SUM(Points!$B589:$AG589),)*(1-$B589)</f>
        <v>0</v>
      </c>
      <c r="V589" s="27">
        <f>IFERROR(Points!U589/SUM(Points!$B589:$AG589),)*(1-$B589)</f>
        <v>0</v>
      </c>
      <c r="W589" s="27">
        <f>IFERROR(Points!V589/SUM(Points!$B589:$AG589),)*(1-$B589)</f>
        <v>0</v>
      </c>
      <c r="X589" s="27">
        <f>IFERROR(Points!W589/SUM(Points!$B589:$AG589),)*(1-$B589)</f>
        <v>0</v>
      </c>
      <c r="Y589" s="27">
        <f>IFERROR(Points!X589/SUM(Points!$B589:$AG589),)*(1-$B589)</f>
        <v>0</v>
      </c>
      <c r="Z589" s="27">
        <f>IFERROR(Points!Y589/SUM(Points!$B589:$AG589),)*(1-$B589)</f>
        <v>0</v>
      </c>
      <c r="AA589" s="27">
        <f>IFERROR(Points!Z589/SUM(Points!$B589:$AG589),)*(1-$B589)</f>
        <v>0</v>
      </c>
      <c r="AB589" s="27">
        <f>IFERROR(Points!AA589/SUM(Points!$B589:$AG589),)*(1-$B589)</f>
        <v>0</v>
      </c>
      <c r="AC589" s="27">
        <f>IFERROR(Points!AB589/SUM(Points!$B589:$AG589),)*(1-$B589)</f>
        <v>0</v>
      </c>
      <c r="AD589" s="27">
        <f>IFERROR(Points!AC589/SUM(Points!$B589:$AG589),)*(1-$B589)</f>
        <v>0</v>
      </c>
      <c r="AE589" s="27">
        <f>IFERROR(Points!AD589/SUM(Points!$B589:$AG589),)*(1-$B589)</f>
        <v>0</v>
      </c>
    </row>
    <row r="590" ht="22.5" customHeight="1">
      <c r="A590" s="25">
        <f t="shared" si="1"/>
        <v>46185</v>
      </c>
      <c r="B590" s="82">
        <v>0.04</v>
      </c>
      <c r="C590" s="27">
        <f>IFERROR(Points!B590/SUM(Points!$B590:$AG590),)*(1-$B590)</f>
        <v>0</v>
      </c>
      <c r="D590" s="27">
        <f>IFERROR(Points!C590/SUM(Points!$B590:$AG590),)*(1-$B590)</f>
        <v>0</v>
      </c>
      <c r="E590" s="27">
        <f>IFERROR(Points!D590/SUM(Points!$B590:$AG590),)*(1-$B590)</f>
        <v>0</v>
      </c>
      <c r="F590" s="27">
        <f>IFERROR(Points!E590/SUM(Points!$B590:$AG590),)*(1-$B590)</f>
        <v>0</v>
      </c>
      <c r="G590" s="27">
        <f>IFERROR(Points!F590/SUM(Points!$B590:$AG590),)*(1-$B590)</f>
        <v>0</v>
      </c>
      <c r="H590" s="27">
        <f>IFERROR(Points!G590/SUM(Points!$B590:$AG590),)*(1-$B590)</f>
        <v>0</v>
      </c>
      <c r="I590" s="27">
        <f>IFERROR(Points!H590/SUM(Points!$B590:$AG590),)*(1-$B590)</f>
        <v>0</v>
      </c>
      <c r="J590" s="27">
        <f>IFERROR(Points!I590/SUM(Points!$B590:$AG590),)*(1-$B590)</f>
        <v>0</v>
      </c>
      <c r="K590" s="27">
        <f>IFERROR(Points!J590/SUM(Points!$B590:$AG590),)*(1-$B590)</f>
        <v>0</v>
      </c>
      <c r="L590" s="27">
        <f>IFERROR(Points!K590/SUM(Points!$B590:$AG590),)*(1-$B590)</f>
        <v>0</v>
      </c>
      <c r="M590" s="27">
        <f>IFERROR(Points!L590/SUM(Points!$B590:$AG590),)*(1-$B590)</f>
        <v>0</v>
      </c>
      <c r="N590" s="27">
        <f>IFERROR(Points!M590/SUM(Points!$B590:$AG590),)*(1-$B590)</f>
        <v>0</v>
      </c>
      <c r="O590" s="27">
        <f>IFERROR(Points!N590/SUM(Points!$B590:$AG590),)*(1-$B590)</f>
        <v>0</v>
      </c>
      <c r="P590" s="27">
        <f>IFERROR(Points!O590/SUM(Points!$B590:$AG590),)*(1-$B590)</f>
        <v>0</v>
      </c>
      <c r="Q590" s="27">
        <f>IFERROR(Points!P590/SUM(Points!$B590:$AG590),)*(1-$B590)</f>
        <v>0</v>
      </c>
      <c r="R590" s="27">
        <f>IFERROR(Points!Q590/SUM(Points!$B590:$AG590),)*(1-$B590)</f>
        <v>0</v>
      </c>
      <c r="S590" s="27">
        <f>IFERROR(Points!R590/SUM(Points!$B590:$AG590),)*(1-$B590)</f>
        <v>0</v>
      </c>
      <c r="T590" s="27">
        <f>IFERROR(Points!S590/SUM(Points!$B590:$AG590),)*(1-$B590)</f>
        <v>0</v>
      </c>
      <c r="U590" s="27">
        <f>IFERROR(Points!T590/SUM(Points!$B590:$AG590),)*(1-$B590)</f>
        <v>0</v>
      </c>
      <c r="V590" s="27">
        <f>IFERROR(Points!U590/SUM(Points!$B590:$AG590),)*(1-$B590)</f>
        <v>0</v>
      </c>
      <c r="W590" s="27">
        <f>IFERROR(Points!V590/SUM(Points!$B590:$AG590),)*(1-$B590)</f>
        <v>0</v>
      </c>
      <c r="X590" s="27">
        <f>IFERROR(Points!W590/SUM(Points!$B590:$AG590),)*(1-$B590)</f>
        <v>0</v>
      </c>
      <c r="Y590" s="27">
        <f>IFERROR(Points!X590/SUM(Points!$B590:$AG590),)*(1-$B590)</f>
        <v>0</v>
      </c>
      <c r="Z590" s="27">
        <f>IFERROR(Points!Y590/SUM(Points!$B590:$AG590),)*(1-$B590)</f>
        <v>0</v>
      </c>
      <c r="AA590" s="27">
        <f>IFERROR(Points!Z590/SUM(Points!$B590:$AG590),)*(1-$B590)</f>
        <v>0</v>
      </c>
      <c r="AB590" s="27">
        <f>IFERROR(Points!AA590/SUM(Points!$B590:$AG590),)*(1-$B590)</f>
        <v>0</v>
      </c>
      <c r="AC590" s="27">
        <f>IFERROR(Points!AB590/SUM(Points!$B590:$AG590),)*(1-$B590)</f>
        <v>0</v>
      </c>
      <c r="AD590" s="27">
        <f>IFERROR(Points!AC590/SUM(Points!$B590:$AG590),)*(1-$B590)</f>
        <v>0</v>
      </c>
      <c r="AE590" s="27">
        <f>IFERROR(Points!AD590/SUM(Points!$B590:$AG590),)*(1-$B590)</f>
        <v>0</v>
      </c>
    </row>
    <row r="591" ht="22.5" customHeight="1">
      <c r="A591" s="25">
        <f t="shared" si="1"/>
        <v>46186</v>
      </c>
      <c r="B591" s="82">
        <v>0.04</v>
      </c>
      <c r="C591" s="27">
        <f>IFERROR(Points!B591/SUM(Points!$B591:$AG591),)*(1-$B591)</f>
        <v>0</v>
      </c>
      <c r="D591" s="27">
        <f>IFERROR(Points!C591/SUM(Points!$B591:$AG591),)*(1-$B591)</f>
        <v>0</v>
      </c>
      <c r="E591" s="27">
        <f>IFERROR(Points!D591/SUM(Points!$B591:$AG591),)*(1-$B591)</f>
        <v>0</v>
      </c>
      <c r="F591" s="27">
        <f>IFERROR(Points!E591/SUM(Points!$B591:$AG591),)*(1-$B591)</f>
        <v>0</v>
      </c>
      <c r="G591" s="27">
        <f>IFERROR(Points!F591/SUM(Points!$B591:$AG591),)*(1-$B591)</f>
        <v>0</v>
      </c>
      <c r="H591" s="27">
        <f>IFERROR(Points!G591/SUM(Points!$B591:$AG591),)*(1-$B591)</f>
        <v>0</v>
      </c>
      <c r="I591" s="27">
        <f>IFERROR(Points!H591/SUM(Points!$B591:$AG591),)*(1-$B591)</f>
        <v>0</v>
      </c>
      <c r="J591" s="27">
        <f>IFERROR(Points!I591/SUM(Points!$B591:$AG591),)*(1-$B591)</f>
        <v>0</v>
      </c>
      <c r="K591" s="27">
        <f>IFERROR(Points!J591/SUM(Points!$B591:$AG591),)*(1-$B591)</f>
        <v>0</v>
      </c>
      <c r="L591" s="27">
        <f>IFERROR(Points!K591/SUM(Points!$B591:$AG591),)*(1-$B591)</f>
        <v>0</v>
      </c>
      <c r="M591" s="27">
        <f>IFERROR(Points!L591/SUM(Points!$B591:$AG591),)*(1-$B591)</f>
        <v>0</v>
      </c>
      <c r="N591" s="27">
        <f>IFERROR(Points!M591/SUM(Points!$B591:$AG591),)*(1-$B591)</f>
        <v>0</v>
      </c>
      <c r="O591" s="27">
        <f>IFERROR(Points!N591/SUM(Points!$B591:$AG591),)*(1-$B591)</f>
        <v>0</v>
      </c>
      <c r="P591" s="27">
        <f>IFERROR(Points!O591/SUM(Points!$B591:$AG591),)*(1-$B591)</f>
        <v>0</v>
      </c>
      <c r="Q591" s="27">
        <f>IFERROR(Points!P591/SUM(Points!$B591:$AG591),)*(1-$B591)</f>
        <v>0</v>
      </c>
      <c r="R591" s="27">
        <f>IFERROR(Points!Q591/SUM(Points!$B591:$AG591),)*(1-$B591)</f>
        <v>0</v>
      </c>
      <c r="S591" s="27">
        <f>IFERROR(Points!R591/SUM(Points!$B591:$AG591),)*(1-$B591)</f>
        <v>0</v>
      </c>
      <c r="T591" s="27">
        <f>IFERROR(Points!S591/SUM(Points!$B591:$AG591),)*(1-$B591)</f>
        <v>0</v>
      </c>
      <c r="U591" s="27">
        <f>IFERROR(Points!T591/SUM(Points!$B591:$AG591),)*(1-$B591)</f>
        <v>0</v>
      </c>
      <c r="V591" s="27">
        <f>IFERROR(Points!U591/SUM(Points!$B591:$AG591),)*(1-$B591)</f>
        <v>0</v>
      </c>
      <c r="W591" s="27">
        <f>IFERROR(Points!V591/SUM(Points!$B591:$AG591),)*(1-$B591)</f>
        <v>0</v>
      </c>
      <c r="X591" s="27">
        <f>IFERROR(Points!W591/SUM(Points!$B591:$AG591),)*(1-$B591)</f>
        <v>0</v>
      </c>
      <c r="Y591" s="27">
        <f>IFERROR(Points!X591/SUM(Points!$B591:$AG591),)*(1-$B591)</f>
        <v>0</v>
      </c>
      <c r="Z591" s="27">
        <f>IFERROR(Points!Y591/SUM(Points!$B591:$AG591),)*(1-$B591)</f>
        <v>0</v>
      </c>
      <c r="AA591" s="27">
        <f>IFERROR(Points!Z591/SUM(Points!$B591:$AG591),)*(1-$B591)</f>
        <v>0</v>
      </c>
      <c r="AB591" s="27">
        <f>IFERROR(Points!AA591/SUM(Points!$B591:$AG591),)*(1-$B591)</f>
        <v>0</v>
      </c>
      <c r="AC591" s="27">
        <f>IFERROR(Points!AB591/SUM(Points!$B591:$AG591),)*(1-$B591)</f>
        <v>0</v>
      </c>
      <c r="AD591" s="27">
        <f>IFERROR(Points!AC591/SUM(Points!$B591:$AG591),)*(1-$B591)</f>
        <v>0</v>
      </c>
      <c r="AE591" s="27">
        <f>IFERROR(Points!AD591/SUM(Points!$B591:$AG591),)*(1-$B591)</f>
        <v>0</v>
      </c>
    </row>
    <row r="592" ht="22.5" customHeight="1">
      <c r="A592" s="25">
        <f t="shared" si="1"/>
        <v>46187</v>
      </c>
      <c r="B592" s="82">
        <v>0.04</v>
      </c>
      <c r="C592" s="27">
        <f>IFERROR(Points!B592/SUM(Points!$B592:$AG592),)*(1-$B592)</f>
        <v>0</v>
      </c>
      <c r="D592" s="27">
        <f>IFERROR(Points!C592/SUM(Points!$B592:$AG592),)*(1-$B592)</f>
        <v>0</v>
      </c>
      <c r="E592" s="27">
        <f>IFERROR(Points!D592/SUM(Points!$B592:$AG592),)*(1-$B592)</f>
        <v>0</v>
      </c>
      <c r="F592" s="27">
        <f>IFERROR(Points!E592/SUM(Points!$B592:$AG592),)*(1-$B592)</f>
        <v>0</v>
      </c>
      <c r="G592" s="27">
        <f>IFERROR(Points!F592/SUM(Points!$B592:$AG592),)*(1-$B592)</f>
        <v>0</v>
      </c>
      <c r="H592" s="27">
        <f>IFERROR(Points!G592/SUM(Points!$B592:$AG592),)*(1-$B592)</f>
        <v>0</v>
      </c>
      <c r="I592" s="27">
        <f>IFERROR(Points!H592/SUM(Points!$B592:$AG592),)*(1-$B592)</f>
        <v>0</v>
      </c>
      <c r="J592" s="27">
        <f>IFERROR(Points!I592/SUM(Points!$B592:$AG592),)*(1-$B592)</f>
        <v>0</v>
      </c>
      <c r="K592" s="27">
        <f>IFERROR(Points!J592/SUM(Points!$B592:$AG592),)*(1-$B592)</f>
        <v>0</v>
      </c>
      <c r="L592" s="27">
        <f>IFERROR(Points!K592/SUM(Points!$B592:$AG592),)*(1-$B592)</f>
        <v>0</v>
      </c>
      <c r="M592" s="27">
        <f>IFERROR(Points!L592/SUM(Points!$B592:$AG592),)*(1-$B592)</f>
        <v>0</v>
      </c>
      <c r="N592" s="27">
        <f>IFERROR(Points!M592/SUM(Points!$B592:$AG592),)*(1-$B592)</f>
        <v>0</v>
      </c>
      <c r="O592" s="27">
        <f>IFERROR(Points!N592/SUM(Points!$B592:$AG592),)*(1-$B592)</f>
        <v>0</v>
      </c>
      <c r="P592" s="27">
        <f>IFERROR(Points!O592/SUM(Points!$B592:$AG592),)*(1-$B592)</f>
        <v>0</v>
      </c>
      <c r="Q592" s="27">
        <f>IFERROR(Points!P592/SUM(Points!$B592:$AG592),)*(1-$B592)</f>
        <v>0</v>
      </c>
      <c r="R592" s="27">
        <f>IFERROR(Points!Q592/SUM(Points!$B592:$AG592),)*(1-$B592)</f>
        <v>0</v>
      </c>
      <c r="S592" s="27">
        <f>IFERROR(Points!R592/SUM(Points!$B592:$AG592),)*(1-$B592)</f>
        <v>0</v>
      </c>
      <c r="T592" s="27">
        <f>IFERROR(Points!S592/SUM(Points!$B592:$AG592),)*(1-$B592)</f>
        <v>0</v>
      </c>
      <c r="U592" s="27">
        <f>IFERROR(Points!T592/SUM(Points!$B592:$AG592),)*(1-$B592)</f>
        <v>0</v>
      </c>
      <c r="V592" s="27">
        <f>IFERROR(Points!U592/SUM(Points!$B592:$AG592),)*(1-$B592)</f>
        <v>0</v>
      </c>
      <c r="W592" s="27">
        <f>IFERROR(Points!V592/SUM(Points!$B592:$AG592),)*(1-$B592)</f>
        <v>0</v>
      </c>
      <c r="X592" s="27">
        <f>IFERROR(Points!W592/SUM(Points!$B592:$AG592),)*(1-$B592)</f>
        <v>0</v>
      </c>
      <c r="Y592" s="27">
        <f>IFERROR(Points!X592/SUM(Points!$B592:$AG592),)*(1-$B592)</f>
        <v>0</v>
      </c>
      <c r="Z592" s="27">
        <f>IFERROR(Points!Y592/SUM(Points!$B592:$AG592),)*(1-$B592)</f>
        <v>0</v>
      </c>
      <c r="AA592" s="27">
        <f>IFERROR(Points!Z592/SUM(Points!$B592:$AG592),)*(1-$B592)</f>
        <v>0</v>
      </c>
      <c r="AB592" s="27">
        <f>IFERROR(Points!AA592/SUM(Points!$B592:$AG592),)*(1-$B592)</f>
        <v>0</v>
      </c>
      <c r="AC592" s="27">
        <f>IFERROR(Points!AB592/SUM(Points!$B592:$AG592),)*(1-$B592)</f>
        <v>0</v>
      </c>
      <c r="AD592" s="27">
        <f>IFERROR(Points!AC592/SUM(Points!$B592:$AG592),)*(1-$B592)</f>
        <v>0</v>
      </c>
      <c r="AE592" s="27">
        <f>IFERROR(Points!AD592/SUM(Points!$B592:$AG592),)*(1-$B592)</f>
        <v>0</v>
      </c>
    </row>
    <row r="593" ht="22.5" customHeight="1">
      <c r="A593" s="25">
        <f t="shared" si="1"/>
        <v>46188</v>
      </c>
      <c r="B593" s="82">
        <v>0.04</v>
      </c>
      <c r="C593" s="27">
        <f>IFERROR(Points!B593/SUM(Points!$B593:$AG593),)*(1-$B593)</f>
        <v>0</v>
      </c>
      <c r="D593" s="27">
        <f>IFERROR(Points!C593/SUM(Points!$B593:$AG593),)*(1-$B593)</f>
        <v>0</v>
      </c>
      <c r="E593" s="27">
        <f>IFERROR(Points!D593/SUM(Points!$B593:$AG593),)*(1-$B593)</f>
        <v>0</v>
      </c>
      <c r="F593" s="27">
        <f>IFERROR(Points!E593/SUM(Points!$B593:$AG593),)*(1-$B593)</f>
        <v>0</v>
      </c>
      <c r="G593" s="27">
        <f>IFERROR(Points!F593/SUM(Points!$B593:$AG593),)*(1-$B593)</f>
        <v>0</v>
      </c>
      <c r="H593" s="27">
        <f>IFERROR(Points!G593/SUM(Points!$B593:$AG593),)*(1-$B593)</f>
        <v>0</v>
      </c>
      <c r="I593" s="27">
        <f>IFERROR(Points!H593/SUM(Points!$B593:$AG593),)*(1-$B593)</f>
        <v>0</v>
      </c>
      <c r="J593" s="27">
        <f>IFERROR(Points!I593/SUM(Points!$B593:$AG593),)*(1-$B593)</f>
        <v>0</v>
      </c>
      <c r="K593" s="27">
        <f>IFERROR(Points!J593/SUM(Points!$B593:$AG593),)*(1-$B593)</f>
        <v>0</v>
      </c>
      <c r="L593" s="27">
        <f>IFERROR(Points!K593/SUM(Points!$B593:$AG593),)*(1-$B593)</f>
        <v>0</v>
      </c>
      <c r="M593" s="27">
        <f>IFERROR(Points!L593/SUM(Points!$B593:$AG593),)*(1-$B593)</f>
        <v>0</v>
      </c>
      <c r="N593" s="27">
        <f>IFERROR(Points!M593/SUM(Points!$B593:$AG593),)*(1-$B593)</f>
        <v>0</v>
      </c>
      <c r="O593" s="27">
        <f>IFERROR(Points!N593/SUM(Points!$B593:$AG593),)*(1-$B593)</f>
        <v>0</v>
      </c>
      <c r="P593" s="27">
        <f>IFERROR(Points!O593/SUM(Points!$B593:$AG593),)*(1-$B593)</f>
        <v>0</v>
      </c>
      <c r="Q593" s="27">
        <f>IFERROR(Points!P593/SUM(Points!$B593:$AG593),)*(1-$B593)</f>
        <v>0</v>
      </c>
      <c r="R593" s="27">
        <f>IFERROR(Points!Q593/SUM(Points!$B593:$AG593),)*(1-$B593)</f>
        <v>0</v>
      </c>
      <c r="S593" s="27">
        <f>IFERROR(Points!R593/SUM(Points!$B593:$AG593),)*(1-$B593)</f>
        <v>0</v>
      </c>
      <c r="T593" s="27">
        <f>IFERROR(Points!S593/SUM(Points!$B593:$AG593),)*(1-$B593)</f>
        <v>0</v>
      </c>
      <c r="U593" s="27">
        <f>IFERROR(Points!T593/SUM(Points!$B593:$AG593),)*(1-$B593)</f>
        <v>0</v>
      </c>
      <c r="V593" s="27">
        <f>IFERROR(Points!U593/SUM(Points!$B593:$AG593),)*(1-$B593)</f>
        <v>0</v>
      </c>
      <c r="W593" s="27">
        <f>IFERROR(Points!V593/SUM(Points!$B593:$AG593),)*(1-$B593)</f>
        <v>0</v>
      </c>
      <c r="X593" s="27">
        <f>IFERROR(Points!W593/SUM(Points!$B593:$AG593),)*(1-$B593)</f>
        <v>0</v>
      </c>
      <c r="Y593" s="27">
        <f>IFERROR(Points!X593/SUM(Points!$B593:$AG593),)*(1-$B593)</f>
        <v>0</v>
      </c>
      <c r="Z593" s="27">
        <f>IFERROR(Points!Y593/SUM(Points!$B593:$AG593),)*(1-$B593)</f>
        <v>0</v>
      </c>
      <c r="AA593" s="27">
        <f>IFERROR(Points!Z593/SUM(Points!$B593:$AG593),)*(1-$B593)</f>
        <v>0</v>
      </c>
      <c r="AB593" s="27">
        <f>IFERROR(Points!AA593/SUM(Points!$B593:$AG593),)*(1-$B593)</f>
        <v>0</v>
      </c>
      <c r="AC593" s="27">
        <f>IFERROR(Points!AB593/SUM(Points!$B593:$AG593),)*(1-$B593)</f>
        <v>0</v>
      </c>
      <c r="AD593" s="27">
        <f>IFERROR(Points!AC593/SUM(Points!$B593:$AG593),)*(1-$B593)</f>
        <v>0</v>
      </c>
      <c r="AE593" s="27">
        <f>IFERROR(Points!AD593/SUM(Points!$B593:$AG593),)*(1-$B593)</f>
        <v>0</v>
      </c>
    </row>
    <row r="594" ht="22.5" customHeight="1">
      <c r="A594" s="25">
        <f t="shared" si="1"/>
        <v>46189</v>
      </c>
      <c r="B594" s="82">
        <v>0.04</v>
      </c>
      <c r="C594" s="27">
        <f>IFERROR(Points!B594/SUM(Points!$B594:$AG594),)*(1-$B594)</f>
        <v>0</v>
      </c>
      <c r="D594" s="27">
        <f>IFERROR(Points!C594/SUM(Points!$B594:$AG594),)*(1-$B594)</f>
        <v>0</v>
      </c>
      <c r="E594" s="27">
        <f>IFERROR(Points!D594/SUM(Points!$B594:$AG594),)*(1-$B594)</f>
        <v>0</v>
      </c>
      <c r="F594" s="27">
        <f>IFERROR(Points!E594/SUM(Points!$B594:$AG594),)*(1-$B594)</f>
        <v>0</v>
      </c>
      <c r="G594" s="27">
        <f>IFERROR(Points!F594/SUM(Points!$B594:$AG594),)*(1-$B594)</f>
        <v>0</v>
      </c>
      <c r="H594" s="27">
        <f>IFERROR(Points!G594/SUM(Points!$B594:$AG594),)*(1-$B594)</f>
        <v>0</v>
      </c>
      <c r="I594" s="27">
        <f>IFERROR(Points!H594/SUM(Points!$B594:$AG594),)*(1-$B594)</f>
        <v>0</v>
      </c>
      <c r="J594" s="27">
        <f>IFERROR(Points!I594/SUM(Points!$B594:$AG594),)*(1-$B594)</f>
        <v>0</v>
      </c>
      <c r="K594" s="27">
        <f>IFERROR(Points!J594/SUM(Points!$B594:$AG594),)*(1-$B594)</f>
        <v>0</v>
      </c>
      <c r="L594" s="27">
        <f>IFERROR(Points!K594/SUM(Points!$B594:$AG594),)*(1-$B594)</f>
        <v>0</v>
      </c>
      <c r="M594" s="27">
        <f>IFERROR(Points!L594/SUM(Points!$B594:$AG594),)*(1-$B594)</f>
        <v>0</v>
      </c>
      <c r="N594" s="27">
        <f>IFERROR(Points!M594/SUM(Points!$B594:$AG594),)*(1-$B594)</f>
        <v>0</v>
      </c>
      <c r="O594" s="27">
        <f>IFERROR(Points!N594/SUM(Points!$B594:$AG594),)*(1-$B594)</f>
        <v>0</v>
      </c>
      <c r="P594" s="27">
        <f>IFERROR(Points!O594/SUM(Points!$B594:$AG594),)*(1-$B594)</f>
        <v>0</v>
      </c>
      <c r="Q594" s="27">
        <f>IFERROR(Points!P594/SUM(Points!$B594:$AG594),)*(1-$B594)</f>
        <v>0</v>
      </c>
      <c r="R594" s="27">
        <f>IFERROR(Points!Q594/SUM(Points!$B594:$AG594),)*(1-$B594)</f>
        <v>0</v>
      </c>
      <c r="S594" s="27">
        <f>IFERROR(Points!R594/SUM(Points!$B594:$AG594),)*(1-$B594)</f>
        <v>0</v>
      </c>
      <c r="T594" s="27">
        <f>IFERROR(Points!S594/SUM(Points!$B594:$AG594),)*(1-$B594)</f>
        <v>0</v>
      </c>
      <c r="U594" s="27">
        <f>IFERROR(Points!T594/SUM(Points!$B594:$AG594),)*(1-$B594)</f>
        <v>0</v>
      </c>
      <c r="V594" s="27">
        <f>IFERROR(Points!U594/SUM(Points!$B594:$AG594),)*(1-$B594)</f>
        <v>0</v>
      </c>
      <c r="W594" s="27">
        <f>IFERROR(Points!V594/SUM(Points!$B594:$AG594),)*(1-$B594)</f>
        <v>0</v>
      </c>
      <c r="X594" s="27">
        <f>IFERROR(Points!W594/SUM(Points!$B594:$AG594),)*(1-$B594)</f>
        <v>0</v>
      </c>
      <c r="Y594" s="27">
        <f>IFERROR(Points!X594/SUM(Points!$B594:$AG594),)*(1-$B594)</f>
        <v>0</v>
      </c>
      <c r="Z594" s="27">
        <f>IFERROR(Points!Y594/SUM(Points!$B594:$AG594),)*(1-$B594)</f>
        <v>0</v>
      </c>
      <c r="AA594" s="27">
        <f>IFERROR(Points!Z594/SUM(Points!$B594:$AG594),)*(1-$B594)</f>
        <v>0</v>
      </c>
      <c r="AB594" s="27">
        <f>IFERROR(Points!AA594/SUM(Points!$B594:$AG594),)*(1-$B594)</f>
        <v>0</v>
      </c>
      <c r="AC594" s="27">
        <f>IFERROR(Points!AB594/SUM(Points!$B594:$AG594),)*(1-$B594)</f>
        <v>0</v>
      </c>
      <c r="AD594" s="27">
        <f>IFERROR(Points!AC594/SUM(Points!$B594:$AG594),)*(1-$B594)</f>
        <v>0</v>
      </c>
      <c r="AE594" s="27">
        <f>IFERROR(Points!AD594/SUM(Points!$B594:$AG594),)*(1-$B594)</f>
        <v>0</v>
      </c>
    </row>
    <row r="595" ht="22.5" customHeight="1">
      <c r="A595" s="25">
        <f t="shared" si="1"/>
        <v>46190</v>
      </c>
      <c r="B595" s="82">
        <v>0.04</v>
      </c>
      <c r="C595" s="27">
        <f>IFERROR(Points!B595/SUM(Points!$B595:$AG595),)*(1-$B595)</f>
        <v>0</v>
      </c>
      <c r="D595" s="27">
        <f>IFERROR(Points!C595/SUM(Points!$B595:$AG595),)*(1-$B595)</f>
        <v>0</v>
      </c>
      <c r="E595" s="27">
        <f>IFERROR(Points!D595/SUM(Points!$B595:$AG595),)*(1-$B595)</f>
        <v>0</v>
      </c>
      <c r="F595" s="27">
        <f>IFERROR(Points!E595/SUM(Points!$B595:$AG595),)*(1-$B595)</f>
        <v>0</v>
      </c>
      <c r="G595" s="27">
        <f>IFERROR(Points!F595/SUM(Points!$B595:$AG595),)*(1-$B595)</f>
        <v>0</v>
      </c>
      <c r="H595" s="27">
        <f>IFERROR(Points!G595/SUM(Points!$B595:$AG595),)*(1-$B595)</f>
        <v>0</v>
      </c>
      <c r="I595" s="27">
        <f>IFERROR(Points!H595/SUM(Points!$B595:$AG595),)*(1-$B595)</f>
        <v>0</v>
      </c>
      <c r="J595" s="27">
        <f>IFERROR(Points!I595/SUM(Points!$B595:$AG595),)*(1-$B595)</f>
        <v>0</v>
      </c>
      <c r="K595" s="27">
        <f>IFERROR(Points!J595/SUM(Points!$B595:$AG595),)*(1-$B595)</f>
        <v>0</v>
      </c>
      <c r="L595" s="27">
        <f>IFERROR(Points!K595/SUM(Points!$B595:$AG595),)*(1-$B595)</f>
        <v>0</v>
      </c>
      <c r="M595" s="27">
        <f>IFERROR(Points!L595/SUM(Points!$B595:$AG595),)*(1-$B595)</f>
        <v>0</v>
      </c>
      <c r="N595" s="27">
        <f>IFERROR(Points!M595/SUM(Points!$B595:$AG595),)*(1-$B595)</f>
        <v>0</v>
      </c>
      <c r="O595" s="27">
        <f>IFERROR(Points!N595/SUM(Points!$B595:$AG595),)*(1-$B595)</f>
        <v>0</v>
      </c>
      <c r="P595" s="27">
        <f>IFERROR(Points!O595/SUM(Points!$B595:$AG595),)*(1-$B595)</f>
        <v>0</v>
      </c>
      <c r="Q595" s="27">
        <f>IFERROR(Points!P595/SUM(Points!$B595:$AG595),)*(1-$B595)</f>
        <v>0</v>
      </c>
      <c r="R595" s="27">
        <f>IFERROR(Points!Q595/SUM(Points!$B595:$AG595),)*(1-$B595)</f>
        <v>0</v>
      </c>
      <c r="S595" s="27">
        <f>IFERROR(Points!R595/SUM(Points!$B595:$AG595),)*(1-$B595)</f>
        <v>0</v>
      </c>
      <c r="T595" s="27">
        <f>IFERROR(Points!S595/SUM(Points!$B595:$AG595),)*(1-$B595)</f>
        <v>0</v>
      </c>
      <c r="U595" s="27">
        <f>IFERROR(Points!T595/SUM(Points!$B595:$AG595),)*(1-$B595)</f>
        <v>0</v>
      </c>
      <c r="V595" s="27">
        <f>IFERROR(Points!U595/SUM(Points!$B595:$AG595),)*(1-$B595)</f>
        <v>0</v>
      </c>
      <c r="W595" s="27">
        <f>IFERROR(Points!V595/SUM(Points!$B595:$AG595),)*(1-$B595)</f>
        <v>0</v>
      </c>
      <c r="X595" s="27">
        <f>IFERROR(Points!W595/SUM(Points!$B595:$AG595),)*(1-$B595)</f>
        <v>0</v>
      </c>
      <c r="Y595" s="27">
        <f>IFERROR(Points!X595/SUM(Points!$B595:$AG595),)*(1-$B595)</f>
        <v>0</v>
      </c>
      <c r="Z595" s="27">
        <f>IFERROR(Points!Y595/SUM(Points!$B595:$AG595),)*(1-$B595)</f>
        <v>0</v>
      </c>
      <c r="AA595" s="27">
        <f>IFERROR(Points!Z595/SUM(Points!$B595:$AG595),)*(1-$B595)</f>
        <v>0</v>
      </c>
      <c r="AB595" s="27">
        <f>IFERROR(Points!AA595/SUM(Points!$B595:$AG595),)*(1-$B595)</f>
        <v>0</v>
      </c>
      <c r="AC595" s="27">
        <f>IFERROR(Points!AB595/SUM(Points!$B595:$AG595),)*(1-$B595)</f>
        <v>0</v>
      </c>
      <c r="AD595" s="27">
        <f>IFERROR(Points!AC595/SUM(Points!$B595:$AG595),)*(1-$B595)</f>
        <v>0</v>
      </c>
      <c r="AE595" s="27">
        <f>IFERROR(Points!AD595/SUM(Points!$B595:$AG595),)*(1-$B595)</f>
        <v>0</v>
      </c>
    </row>
    <row r="596" ht="22.5" customHeight="1">
      <c r="A596" s="25">
        <f t="shared" si="1"/>
        <v>46191</v>
      </c>
      <c r="B596" s="82">
        <v>0.04</v>
      </c>
      <c r="C596" s="27">
        <f>IFERROR(Points!B596/SUM(Points!$B596:$AG596),)*(1-$B596)</f>
        <v>0</v>
      </c>
      <c r="D596" s="27">
        <f>IFERROR(Points!C596/SUM(Points!$B596:$AG596),)*(1-$B596)</f>
        <v>0</v>
      </c>
      <c r="E596" s="27">
        <f>IFERROR(Points!D596/SUM(Points!$B596:$AG596),)*(1-$B596)</f>
        <v>0</v>
      </c>
      <c r="F596" s="27">
        <f>IFERROR(Points!E596/SUM(Points!$B596:$AG596),)*(1-$B596)</f>
        <v>0</v>
      </c>
      <c r="G596" s="27">
        <f>IFERROR(Points!F596/SUM(Points!$B596:$AG596),)*(1-$B596)</f>
        <v>0</v>
      </c>
      <c r="H596" s="27">
        <f>IFERROR(Points!G596/SUM(Points!$B596:$AG596),)*(1-$B596)</f>
        <v>0</v>
      </c>
      <c r="I596" s="27">
        <f>IFERROR(Points!H596/SUM(Points!$B596:$AG596),)*(1-$B596)</f>
        <v>0</v>
      </c>
      <c r="J596" s="27">
        <f>IFERROR(Points!I596/SUM(Points!$B596:$AG596),)*(1-$B596)</f>
        <v>0</v>
      </c>
      <c r="K596" s="27">
        <f>IFERROR(Points!J596/SUM(Points!$B596:$AG596),)*(1-$B596)</f>
        <v>0</v>
      </c>
      <c r="L596" s="27">
        <f>IFERROR(Points!K596/SUM(Points!$B596:$AG596),)*(1-$B596)</f>
        <v>0</v>
      </c>
      <c r="M596" s="27">
        <f>IFERROR(Points!L596/SUM(Points!$B596:$AG596),)*(1-$B596)</f>
        <v>0</v>
      </c>
      <c r="N596" s="27">
        <f>IFERROR(Points!M596/SUM(Points!$B596:$AG596),)*(1-$B596)</f>
        <v>0</v>
      </c>
      <c r="O596" s="27">
        <f>IFERROR(Points!N596/SUM(Points!$B596:$AG596),)*(1-$B596)</f>
        <v>0</v>
      </c>
      <c r="P596" s="27">
        <f>IFERROR(Points!O596/SUM(Points!$B596:$AG596),)*(1-$B596)</f>
        <v>0</v>
      </c>
      <c r="Q596" s="27">
        <f>IFERROR(Points!P596/SUM(Points!$B596:$AG596),)*(1-$B596)</f>
        <v>0</v>
      </c>
      <c r="R596" s="27">
        <f>IFERROR(Points!Q596/SUM(Points!$B596:$AG596),)*(1-$B596)</f>
        <v>0</v>
      </c>
      <c r="S596" s="27">
        <f>IFERROR(Points!R596/SUM(Points!$B596:$AG596),)*(1-$B596)</f>
        <v>0</v>
      </c>
      <c r="T596" s="27">
        <f>IFERROR(Points!S596/SUM(Points!$B596:$AG596),)*(1-$B596)</f>
        <v>0</v>
      </c>
      <c r="U596" s="27">
        <f>IFERROR(Points!T596/SUM(Points!$B596:$AG596),)*(1-$B596)</f>
        <v>0</v>
      </c>
      <c r="V596" s="27">
        <f>IFERROR(Points!U596/SUM(Points!$B596:$AG596),)*(1-$B596)</f>
        <v>0</v>
      </c>
      <c r="W596" s="27">
        <f>IFERROR(Points!V596/SUM(Points!$B596:$AG596),)*(1-$B596)</f>
        <v>0</v>
      </c>
      <c r="X596" s="27">
        <f>IFERROR(Points!W596/SUM(Points!$B596:$AG596),)*(1-$B596)</f>
        <v>0</v>
      </c>
      <c r="Y596" s="27">
        <f>IFERROR(Points!X596/SUM(Points!$B596:$AG596),)*(1-$B596)</f>
        <v>0</v>
      </c>
      <c r="Z596" s="27">
        <f>IFERROR(Points!Y596/SUM(Points!$B596:$AG596),)*(1-$B596)</f>
        <v>0</v>
      </c>
      <c r="AA596" s="27">
        <f>IFERROR(Points!Z596/SUM(Points!$B596:$AG596),)*(1-$B596)</f>
        <v>0</v>
      </c>
      <c r="AB596" s="27">
        <f>IFERROR(Points!AA596/SUM(Points!$B596:$AG596),)*(1-$B596)</f>
        <v>0</v>
      </c>
      <c r="AC596" s="27">
        <f>IFERROR(Points!AB596/SUM(Points!$B596:$AG596),)*(1-$B596)</f>
        <v>0</v>
      </c>
      <c r="AD596" s="27">
        <f>IFERROR(Points!AC596/SUM(Points!$B596:$AG596),)*(1-$B596)</f>
        <v>0</v>
      </c>
      <c r="AE596" s="27">
        <f>IFERROR(Points!AD596/SUM(Points!$B596:$AG596),)*(1-$B596)</f>
        <v>0</v>
      </c>
    </row>
    <row r="597" ht="22.5" customHeight="1">
      <c r="A597" s="25">
        <f t="shared" si="1"/>
        <v>46192</v>
      </c>
      <c r="B597" s="82">
        <v>0.04</v>
      </c>
      <c r="C597" s="27">
        <f>IFERROR(Points!B597/SUM(Points!$B597:$AG597),)*(1-$B597)</f>
        <v>0</v>
      </c>
      <c r="D597" s="27">
        <f>IFERROR(Points!C597/SUM(Points!$B597:$AG597),)*(1-$B597)</f>
        <v>0</v>
      </c>
      <c r="E597" s="27">
        <f>IFERROR(Points!D597/SUM(Points!$B597:$AG597),)*(1-$B597)</f>
        <v>0</v>
      </c>
      <c r="F597" s="27">
        <f>IFERROR(Points!E597/SUM(Points!$B597:$AG597),)*(1-$B597)</f>
        <v>0</v>
      </c>
      <c r="G597" s="27">
        <f>IFERROR(Points!F597/SUM(Points!$B597:$AG597),)*(1-$B597)</f>
        <v>0</v>
      </c>
      <c r="H597" s="27">
        <f>IFERROR(Points!G597/SUM(Points!$B597:$AG597),)*(1-$B597)</f>
        <v>0</v>
      </c>
      <c r="I597" s="27">
        <f>IFERROR(Points!H597/SUM(Points!$B597:$AG597),)*(1-$B597)</f>
        <v>0</v>
      </c>
      <c r="J597" s="27">
        <f>IFERROR(Points!I597/SUM(Points!$B597:$AG597),)*(1-$B597)</f>
        <v>0</v>
      </c>
      <c r="K597" s="27">
        <f>IFERROR(Points!J597/SUM(Points!$B597:$AG597),)*(1-$B597)</f>
        <v>0</v>
      </c>
      <c r="L597" s="27">
        <f>IFERROR(Points!K597/SUM(Points!$B597:$AG597),)*(1-$B597)</f>
        <v>0</v>
      </c>
      <c r="M597" s="27">
        <f>IFERROR(Points!L597/SUM(Points!$B597:$AG597),)*(1-$B597)</f>
        <v>0</v>
      </c>
      <c r="N597" s="27">
        <f>IFERROR(Points!M597/SUM(Points!$B597:$AG597),)*(1-$B597)</f>
        <v>0</v>
      </c>
      <c r="O597" s="27">
        <f>IFERROR(Points!N597/SUM(Points!$B597:$AG597),)*(1-$B597)</f>
        <v>0</v>
      </c>
      <c r="P597" s="27">
        <f>IFERROR(Points!O597/SUM(Points!$B597:$AG597),)*(1-$B597)</f>
        <v>0</v>
      </c>
      <c r="Q597" s="27">
        <f>IFERROR(Points!P597/SUM(Points!$B597:$AG597),)*(1-$B597)</f>
        <v>0</v>
      </c>
      <c r="R597" s="27">
        <f>IFERROR(Points!Q597/SUM(Points!$B597:$AG597),)*(1-$B597)</f>
        <v>0</v>
      </c>
      <c r="S597" s="27">
        <f>IFERROR(Points!R597/SUM(Points!$B597:$AG597),)*(1-$B597)</f>
        <v>0</v>
      </c>
      <c r="T597" s="27">
        <f>IFERROR(Points!S597/SUM(Points!$B597:$AG597),)*(1-$B597)</f>
        <v>0</v>
      </c>
      <c r="U597" s="27">
        <f>IFERROR(Points!T597/SUM(Points!$B597:$AG597),)*(1-$B597)</f>
        <v>0</v>
      </c>
      <c r="V597" s="27">
        <f>IFERROR(Points!U597/SUM(Points!$B597:$AG597),)*(1-$B597)</f>
        <v>0</v>
      </c>
      <c r="W597" s="27">
        <f>IFERROR(Points!V597/SUM(Points!$B597:$AG597),)*(1-$B597)</f>
        <v>0</v>
      </c>
      <c r="X597" s="27">
        <f>IFERROR(Points!W597/SUM(Points!$B597:$AG597),)*(1-$B597)</f>
        <v>0</v>
      </c>
      <c r="Y597" s="27">
        <f>IFERROR(Points!X597/SUM(Points!$B597:$AG597),)*(1-$B597)</f>
        <v>0</v>
      </c>
      <c r="Z597" s="27">
        <f>IFERROR(Points!Y597/SUM(Points!$B597:$AG597),)*(1-$B597)</f>
        <v>0</v>
      </c>
      <c r="AA597" s="27">
        <f>IFERROR(Points!Z597/SUM(Points!$B597:$AG597),)*(1-$B597)</f>
        <v>0</v>
      </c>
      <c r="AB597" s="27">
        <f>IFERROR(Points!AA597/SUM(Points!$B597:$AG597),)*(1-$B597)</f>
        <v>0</v>
      </c>
      <c r="AC597" s="27">
        <f>IFERROR(Points!AB597/SUM(Points!$B597:$AG597),)*(1-$B597)</f>
        <v>0</v>
      </c>
      <c r="AD597" s="27">
        <f>IFERROR(Points!AC597/SUM(Points!$B597:$AG597),)*(1-$B597)</f>
        <v>0</v>
      </c>
      <c r="AE597" s="27">
        <f>IFERROR(Points!AD597/SUM(Points!$B597:$AG597),)*(1-$B597)</f>
        <v>0</v>
      </c>
    </row>
    <row r="598" ht="22.5" customHeight="1">
      <c r="A598" s="25">
        <f t="shared" si="1"/>
        <v>46193</v>
      </c>
      <c r="B598" s="82">
        <v>0.04</v>
      </c>
      <c r="C598" s="27">
        <f>IFERROR(Points!B598/SUM(Points!$B598:$AG598),)*(1-$B598)</f>
        <v>0</v>
      </c>
      <c r="D598" s="27">
        <f>IFERROR(Points!C598/SUM(Points!$B598:$AG598),)*(1-$B598)</f>
        <v>0</v>
      </c>
      <c r="E598" s="27">
        <f>IFERROR(Points!D598/SUM(Points!$B598:$AG598),)*(1-$B598)</f>
        <v>0</v>
      </c>
      <c r="F598" s="27">
        <f>IFERROR(Points!E598/SUM(Points!$B598:$AG598),)*(1-$B598)</f>
        <v>0</v>
      </c>
      <c r="G598" s="27">
        <f>IFERROR(Points!F598/SUM(Points!$B598:$AG598),)*(1-$B598)</f>
        <v>0</v>
      </c>
      <c r="H598" s="27">
        <f>IFERROR(Points!G598/SUM(Points!$B598:$AG598),)*(1-$B598)</f>
        <v>0</v>
      </c>
      <c r="I598" s="27">
        <f>IFERROR(Points!H598/SUM(Points!$B598:$AG598),)*(1-$B598)</f>
        <v>0</v>
      </c>
      <c r="J598" s="27">
        <f>IFERROR(Points!I598/SUM(Points!$B598:$AG598),)*(1-$B598)</f>
        <v>0</v>
      </c>
      <c r="K598" s="27">
        <f>IFERROR(Points!J598/SUM(Points!$B598:$AG598),)*(1-$B598)</f>
        <v>0</v>
      </c>
      <c r="L598" s="27">
        <f>IFERROR(Points!K598/SUM(Points!$B598:$AG598),)*(1-$B598)</f>
        <v>0</v>
      </c>
      <c r="M598" s="27">
        <f>IFERROR(Points!L598/SUM(Points!$B598:$AG598),)*(1-$B598)</f>
        <v>0</v>
      </c>
      <c r="N598" s="27">
        <f>IFERROR(Points!M598/SUM(Points!$B598:$AG598),)*(1-$B598)</f>
        <v>0</v>
      </c>
      <c r="O598" s="27">
        <f>IFERROR(Points!N598/SUM(Points!$B598:$AG598),)*(1-$B598)</f>
        <v>0</v>
      </c>
      <c r="P598" s="27">
        <f>IFERROR(Points!O598/SUM(Points!$B598:$AG598),)*(1-$B598)</f>
        <v>0</v>
      </c>
      <c r="Q598" s="27">
        <f>IFERROR(Points!P598/SUM(Points!$B598:$AG598),)*(1-$B598)</f>
        <v>0</v>
      </c>
      <c r="R598" s="27">
        <f>IFERROR(Points!Q598/SUM(Points!$B598:$AG598),)*(1-$B598)</f>
        <v>0</v>
      </c>
      <c r="S598" s="27">
        <f>IFERROR(Points!R598/SUM(Points!$B598:$AG598),)*(1-$B598)</f>
        <v>0</v>
      </c>
      <c r="T598" s="27">
        <f>IFERROR(Points!S598/SUM(Points!$B598:$AG598),)*(1-$B598)</f>
        <v>0</v>
      </c>
      <c r="U598" s="27">
        <f>IFERROR(Points!T598/SUM(Points!$B598:$AG598),)*(1-$B598)</f>
        <v>0</v>
      </c>
      <c r="V598" s="27">
        <f>IFERROR(Points!U598/SUM(Points!$B598:$AG598),)*(1-$B598)</f>
        <v>0</v>
      </c>
      <c r="W598" s="27">
        <f>IFERROR(Points!V598/SUM(Points!$B598:$AG598),)*(1-$B598)</f>
        <v>0</v>
      </c>
      <c r="X598" s="27">
        <f>IFERROR(Points!W598/SUM(Points!$B598:$AG598),)*(1-$B598)</f>
        <v>0</v>
      </c>
      <c r="Y598" s="27">
        <f>IFERROR(Points!X598/SUM(Points!$B598:$AG598),)*(1-$B598)</f>
        <v>0</v>
      </c>
      <c r="Z598" s="27">
        <f>IFERROR(Points!Y598/SUM(Points!$B598:$AG598),)*(1-$B598)</f>
        <v>0</v>
      </c>
      <c r="AA598" s="27">
        <f>IFERROR(Points!Z598/SUM(Points!$B598:$AG598),)*(1-$B598)</f>
        <v>0</v>
      </c>
      <c r="AB598" s="27">
        <f>IFERROR(Points!AA598/SUM(Points!$B598:$AG598),)*(1-$B598)</f>
        <v>0</v>
      </c>
      <c r="AC598" s="27">
        <f>IFERROR(Points!AB598/SUM(Points!$B598:$AG598),)*(1-$B598)</f>
        <v>0</v>
      </c>
      <c r="AD598" s="27">
        <f>IFERROR(Points!AC598/SUM(Points!$B598:$AG598),)*(1-$B598)</f>
        <v>0</v>
      </c>
      <c r="AE598" s="27">
        <f>IFERROR(Points!AD598/SUM(Points!$B598:$AG598),)*(1-$B598)</f>
        <v>0</v>
      </c>
    </row>
    <row r="599" ht="22.5" customHeight="1">
      <c r="A599" s="25">
        <f t="shared" si="1"/>
        <v>46194</v>
      </c>
      <c r="B599" s="82">
        <v>0.04</v>
      </c>
      <c r="C599" s="27">
        <f>IFERROR(Points!B599/SUM(Points!$B599:$AG599),)*(1-$B599)</f>
        <v>0</v>
      </c>
      <c r="D599" s="27">
        <f>IFERROR(Points!C599/SUM(Points!$B599:$AG599),)*(1-$B599)</f>
        <v>0</v>
      </c>
      <c r="E599" s="27">
        <f>IFERROR(Points!D599/SUM(Points!$B599:$AG599),)*(1-$B599)</f>
        <v>0</v>
      </c>
      <c r="F599" s="27">
        <f>IFERROR(Points!E599/SUM(Points!$B599:$AG599),)*(1-$B599)</f>
        <v>0</v>
      </c>
      <c r="G599" s="27">
        <f>IFERROR(Points!F599/SUM(Points!$B599:$AG599),)*(1-$B599)</f>
        <v>0</v>
      </c>
      <c r="H599" s="27">
        <f>IFERROR(Points!G599/SUM(Points!$B599:$AG599),)*(1-$B599)</f>
        <v>0</v>
      </c>
      <c r="I599" s="27">
        <f>IFERROR(Points!H599/SUM(Points!$B599:$AG599),)*(1-$B599)</f>
        <v>0</v>
      </c>
      <c r="J599" s="27">
        <f>IFERROR(Points!I599/SUM(Points!$B599:$AG599),)*(1-$B599)</f>
        <v>0</v>
      </c>
      <c r="K599" s="27">
        <f>IFERROR(Points!J599/SUM(Points!$B599:$AG599),)*(1-$B599)</f>
        <v>0</v>
      </c>
      <c r="L599" s="27">
        <f>IFERROR(Points!K599/SUM(Points!$B599:$AG599),)*(1-$B599)</f>
        <v>0</v>
      </c>
      <c r="M599" s="27">
        <f>IFERROR(Points!L599/SUM(Points!$B599:$AG599),)*(1-$B599)</f>
        <v>0</v>
      </c>
      <c r="N599" s="27">
        <f>IFERROR(Points!M599/SUM(Points!$B599:$AG599),)*(1-$B599)</f>
        <v>0</v>
      </c>
      <c r="O599" s="27">
        <f>IFERROR(Points!N599/SUM(Points!$B599:$AG599),)*(1-$B599)</f>
        <v>0</v>
      </c>
      <c r="P599" s="27">
        <f>IFERROR(Points!O599/SUM(Points!$B599:$AG599),)*(1-$B599)</f>
        <v>0</v>
      </c>
      <c r="Q599" s="27">
        <f>IFERROR(Points!P599/SUM(Points!$B599:$AG599),)*(1-$B599)</f>
        <v>0</v>
      </c>
      <c r="R599" s="27">
        <f>IFERROR(Points!Q599/SUM(Points!$B599:$AG599),)*(1-$B599)</f>
        <v>0</v>
      </c>
      <c r="S599" s="27">
        <f>IFERROR(Points!R599/SUM(Points!$B599:$AG599),)*(1-$B599)</f>
        <v>0</v>
      </c>
      <c r="T599" s="27">
        <f>IFERROR(Points!S599/SUM(Points!$B599:$AG599),)*(1-$B599)</f>
        <v>0</v>
      </c>
      <c r="U599" s="27">
        <f>IFERROR(Points!T599/SUM(Points!$B599:$AG599),)*(1-$B599)</f>
        <v>0</v>
      </c>
      <c r="V599" s="27">
        <f>IFERROR(Points!U599/SUM(Points!$B599:$AG599),)*(1-$B599)</f>
        <v>0</v>
      </c>
      <c r="W599" s="27">
        <f>IFERROR(Points!V599/SUM(Points!$B599:$AG599),)*(1-$B599)</f>
        <v>0</v>
      </c>
      <c r="X599" s="27">
        <f>IFERROR(Points!W599/SUM(Points!$B599:$AG599),)*(1-$B599)</f>
        <v>0</v>
      </c>
      <c r="Y599" s="27">
        <f>IFERROR(Points!X599/SUM(Points!$B599:$AG599),)*(1-$B599)</f>
        <v>0</v>
      </c>
      <c r="Z599" s="27">
        <f>IFERROR(Points!Y599/SUM(Points!$B599:$AG599),)*(1-$B599)</f>
        <v>0</v>
      </c>
      <c r="AA599" s="27">
        <f>IFERROR(Points!Z599/SUM(Points!$B599:$AG599),)*(1-$B599)</f>
        <v>0</v>
      </c>
      <c r="AB599" s="27">
        <f>IFERROR(Points!AA599/SUM(Points!$B599:$AG599),)*(1-$B599)</f>
        <v>0</v>
      </c>
      <c r="AC599" s="27">
        <f>IFERROR(Points!AB599/SUM(Points!$B599:$AG599),)*(1-$B599)</f>
        <v>0</v>
      </c>
      <c r="AD599" s="27">
        <f>IFERROR(Points!AC599/SUM(Points!$B599:$AG599),)*(1-$B599)</f>
        <v>0</v>
      </c>
      <c r="AE599" s="27">
        <f>IFERROR(Points!AD599/SUM(Points!$B599:$AG599),)*(1-$B599)</f>
        <v>0</v>
      </c>
    </row>
    <row r="600" ht="22.5" customHeight="1">
      <c r="A600" s="25">
        <f t="shared" si="1"/>
        <v>46195</v>
      </c>
      <c r="B600" s="82">
        <v>0.04</v>
      </c>
      <c r="C600" s="27">
        <f>IFERROR(Points!B600/SUM(Points!$B600:$AG600),)*(1-$B600)</f>
        <v>0</v>
      </c>
      <c r="D600" s="27">
        <f>IFERROR(Points!C600/SUM(Points!$B600:$AG600),)*(1-$B600)</f>
        <v>0</v>
      </c>
      <c r="E600" s="27">
        <f>IFERROR(Points!D600/SUM(Points!$B600:$AG600),)*(1-$B600)</f>
        <v>0</v>
      </c>
      <c r="F600" s="27">
        <f>IFERROR(Points!E600/SUM(Points!$B600:$AG600),)*(1-$B600)</f>
        <v>0</v>
      </c>
      <c r="G600" s="27">
        <f>IFERROR(Points!F600/SUM(Points!$B600:$AG600),)*(1-$B600)</f>
        <v>0</v>
      </c>
      <c r="H600" s="27">
        <f>IFERROR(Points!G600/SUM(Points!$B600:$AG600),)*(1-$B600)</f>
        <v>0</v>
      </c>
      <c r="I600" s="27">
        <f>IFERROR(Points!H600/SUM(Points!$B600:$AG600),)*(1-$B600)</f>
        <v>0</v>
      </c>
      <c r="J600" s="27">
        <f>IFERROR(Points!I600/SUM(Points!$B600:$AG600),)*(1-$B600)</f>
        <v>0</v>
      </c>
      <c r="K600" s="27">
        <f>IFERROR(Points!J600/SUM(Points!$B600:$AG600),)*(1-$B600)</f>
        <v>0</v>
      </c>
      <c r="L600" s="27">
        <f>IFERROR(Points!K600/SUM(Points!$B600:$AG600),)*(1-$B600)</f>
        <v>0</v>
      </c>
      <c r="M600" s="27">
        <f>IFERROR(Points!L600/SUM(Points!$B600:$AG600),)*(1-$B600)</f>
        <v>0</v>
      </c>
      <c r="N600" s="27">
        <f>IFERROR(Points!M600/SUM(Points!$B600:$AG600),)*(1-$B600)</f>
        <v>0</v>
      </c>
      <c r="O600" s="27">
        <f>IFERROR(Points!N600/SUM(Points!$B600:$AG600),)*(1-$B600)</f>
        <v>0</v>
      </c>
      <c r="P600" s="27">
        <f>IFERROR(Points!O600/SUM(Points!$B600:$AG600),)*(1-$B600)</f>
        <v>0</v>
      </c>
      <c r="Q600" s="27">
        <f>IFERROR(Points!P600/SUM(Points!$B600:$AG600),)*(1-$B600)</f>
        <v>0</v>
      </c>
      <c r="R600" s="27">
        <f>IFERROR(Points!Q600/SUM(Points!$B600:$AG600),)*(1-$B600)</f>
        <v>0</v>
      </c>
      <c r="S600" s="27">
        <f>IFERROR(Points!R600/SUM(Points!$B600:$AG600),)*(1-$B600)</f>
        <v>0</v>
      </c>
      <c r="T600" s="27">
        <f>IFERROR(Points!S600/SUM(Points!$B600:$AG600),)*(1-$B600)</f>
        <v>0</v>
      </c>
      <c r="U600" s="27">
        <f>IFERROR(Points!T600/SUM(Points!$B600:$AG600),)*(1-$B600)</f>
        <v>0</v>
      </c>
      <c r="V600" s="27">
        <f>IFERROR(Points!U600/SUM(Points!$B600:$AG600),)*(1-$B600)</f>
        <v>0</v>
      </c>
      <c r="W600" s="27">
        <f>IFERROR(Points!V600/SUM(Points!$B600:$AG600),)*(1-$B600)</f>
        <v>0</v>
      </c>
      <c r="X600" s="27">
        <f>IFERROR(Points!W600/SUM(Points!$B600:$AG600),)*(1-$B600)</f>
        <v>0</v>
      </c>
      <c r="Y600" s="27">
        <f>IFERROR(Points!X600/SUM(Points!$B600:$AG600),)*(1-$B600)</f>
        <v>0</v>
      </c>
      <c r="Z600" s="27">
        <f>IFERROR(Points!Y600/SUM(Points!$B600:$AG600),)*(1-$B600)</f>
        <v>0</v>
      </c>
      <c r="AA600" s="27">
        <f>IFERROR(Points!Z600/SUM(Points!$B600:$AG600),)*(1-$B600)</f>
        <v>0</v>
      </c>
      <c r="AB600" s="27">
        <f>IFERROR(Points!AA600/SUM(Points!$B600:$AG600),)*(1-$B600)</f>
        <v>0</v>
      </c>
      <c r="AC600" s="27">
        <f>IFERROR(Points!AB600/SUM(Points!$B600:$AG600),)*(1-$B600)</f>
        <v>0</v>
      </c>
      <c r="AD600" s="27">
        <f>IFERROR(Points!AC600/SUM(Points!$B600:$AG600),)*(1-$B600)</f>
        <v>0</v>
      </c>
      <c r="AE600" s="27">
        <f>IFERROR(Points!AD600/SUM(Points!$B600:$AG600),)*(1-$B600)</f>
        <v>0</v>
      </c>
    </row>
    <row r="601" ht="22.5" customHeight="1">
      <c r="A601" s="25">
        <f t="shared" si="1"/>
        <v>46196</v>
      </c>
      <c r="B601" s="82">
        <v>0.04</v>
      </c>
      <c r="C601" s="27">
        <f>IFERROR(Points!B601/SUM(Points!$B601:$AG601),)*(1-$B601)</f>
        <v>0</v>
      </c>
      <c r="D601" s="27">
        <f>IFERROR(Points!C601/SUM(Points!$B601:$AG601),)*(1-$B601)</f>
        <v>0</v>
      </c>
      <c r="E601" s="27">
        <f>IFERROR(Points!D601/SUM(Points!$B601:$AG601),)*(1-$B601)</f>
        <v>0</v>
      </c>
      <c r="F601" s="27">
        <f>IFERROR(Points!E601/SUM(Points!$B601:$AG601),)*(1-$B601)</f>
        <v>0</v>
      </c>
      <c r="G601" s="27">
        <f>IFERROR(Points!F601/SUM(Points!$B601:$AG601),)*(1-$B601)</f>
        <v>0</v>
      </c>
      <c r="H601" s="27">
        <f>IFERROR(Points!G601/SUM(Points!$B601:$AG601),)*(1-$B601)</f>
        <v>0</v>
      </c>
      <c r="I601" s="27">
        <f>IFERROR(Points!H601/SUM(Points!$B601:$AG601),)*(1-$B601)</f>
        <v>0</v>
      </c>
      <c r="J601" s="27">
        <f>IFERROR(Points!I601/SUM(Points!$B601:$AG601),)*(1-$B601)</f>
        <v>0</v>
      </c>
      <c r="K601" s="27">
        <f>IFERROR(Points!J601/SUM(Points!$B601:$AG601),)*(1-$B601)</f>
        <v>0</v>
      </c>
      <c r="L601" s="27">
        <f>IFERROR(Points!K601/SUM(Points!$B601:$AG601),)*(1-$B601)</f>
        <v>0</v>
      </c>
      <c r="M601" s="27">
        <f>IFERROR(Points!L601/SUM(Points!$B601:$AG601),)*(1-$B601)</f>
        <v>0</v>
      </c>
      <c r="N601" s="27">
        <f>IFERROR(Points!M601/SUM(Points!$B601:$AG601),)*(1-$B601)</f>
        <v>0</v>
      </c>
      <c r="O601" s="27">
        <f>IFERROR(Points!N601/SUM(Points!$B601:$AG601),)*(1-$B601)</f>
        <v>0</v>
      </c>
      <c r="P601" s="27">
        <f>IFERROR(Points!O601/SUM(Points!$B601:$AG601),)*(1-$B601)</f>
        <v>0</v>
      </c>
      <c r="Q601" s="27">
        <f>IFERROR(Points!P601/SUM(Points!$B601:$AG601),)*(1-$B601)</f>
        <v>0</v>
      </c>
      <c r="R601" s="27">
        <f>IFERROR(Points!Q601/SUM(Points!$B601:$AG601),)*(1-$B601)</f>
        <v>0</v>
      </c>
      <c r="S601" s="27">
        <f>IFERROR(Points!R601/SUM(Points!$B601:$AG601),)*(1-$B601)</f>
        <v>0</v>
      </c>
      <c r="T601" s="27">
        <f>IFERROR(Points!S601/SUM(Points!$B601:$AG601),)*(1-$B601)</f>
        <v>0</v>
      </c>
      <c r="U601" s="27">
        <f>IFERROR(Points!T601/SUM(Points!$B601:$AG601),)*(1-$B601)</f>
        <v>0</v>
      </c>
      <c r="V601" s="27">
        <f>IFERROR(Points!U601/SUM(Points!$B601:$AG601),)*(1-$B601)</f>
        <v>0</v>
      </c>
      <c r="W601" s="27">
        <f>IFERROR(Points!V601/SUM(Points!$B601:$AG601),)*(1-$B601)</f>
        <v>0</v>
      </c>
      <c r="X601" s="27">
        <f>IFERROR(Points!W601/SUM(Points!$B601:$AG601),)*(1-$B601)</f>
        <v>0</v>
      </c>
      <c r="Y601" s="27">
        <f>IFERROR(Points!X601/SUM(Points!$B601:$AG601),)*(1-$B601)</f>
        <v>0</v>
      </c>
      <c r="Z601" s="27">
        <f>IFERROR(Points!Y601/SUM(Points!$B601:$AG601),)*(1-$B601)</f>
        <v>0</v>
      </c>
      <c r="AA601" s="27">
        <f>IFERROR(Points!Z601/SUM(Points!$B601:$AG601),)*(1-$B601)</f>
        <v>0</v>
      </c>
      <c r="AB601" s="27">
        <f>IFERROR(Points!AA601/SUM(Points!$B601:$AG601),)*(1-$B601)</f>
        <v>0</v>
      </c>
      <c r="AC601" s="27">
        <f>IFERROR(Points!AB601/SUM(Points!$B601:$AG601),)*(1-$B601)</f>
        <v>0</v>
      </c>
      <c r="AD601" s="27">
        <f>IFERROR(Points!AC601/SUM(Points!$B601:$AG601),)*(1-$B601)</f>
        <v>0</v>
      </c>
      <c r="AE601" s="27">
        <f>IFERROR(Points!AD601/SUM(Points!$B601:$AG601),)*(1-$B601)</f>
        <v>0</v>
      </c>
    </row>
    <row r="602" ht="22.5" customHeight="1">
      <c r="A602" s="25">
        <f t="shared" si="1"/>
        <v>46197</v>
      </c>
      <c r="B602" s="82">
        <v>0.04</v>
      </c>
      <c r="C602" s="27">
        <f>IFERROR(Points!B602/SUM(Points!$B602:$AG602),)*(1-$B602)</f>
        <v>0</v>
      </c>
      <c r="D602" s="27">
        <f>IFERROR(Points!C602/SUM(Points!$B602:$AG602),)*(1-$B602)</f>
        <v>0</v>
      </c>
      <c r="E602" s="27">
        <f>IFERROR(Points!D602/SUM(Points!$B602:$AG602),)*(1-$B602)</f>
        <v>0</v>
      </c>
      <c r="F602" s="27">
        <f>IFERROR(Points!E602/SUM(Points!$B602:$AG602),)*(1-$B602)</f>
        <v>0</v>
      </c>
      <c r="G602" s="27">
        <f>IFERROR(Points!F602/SUM(Points!$B602:$AG602),)*(1-$B602)</f>
        <v>0</v>
      </c>
      <c r="H602" s="27">
        <f>IFERROR(Points!G602/SUM(Points!$B602:$AG602),)*(1-$B602)</f>
        <v>0</v>
      </c>
      <c r="I602" s="27">
        <f>IFERROR(Points!H602/SUM(Points!$B602:$AG602),)*(1-$B602)</f>
        <v>0</v>
      </c>
      <c r="J602" s="27">
        <f>IFERROR(Points!I602/SUM(Points!$B602:$AG602),)*(1-$B602)</f>
        <v>0</v>
      </c>
      <c r="K602" s="27">
        <f>IFERROR(Points!J602/SUM(Points!$B602:$AG602),)*(1-$B602)</f>
        <v>0</v>
      </c>
      <c r="L602" s="27">
        <f>IFERROR(Points!K602/SUM(Points!$B602:$AG602),)*(1-$B602)</f>
        <v>0</v>
      </c>
      <c r="M602" s="27">
        <f>IFERROR(Points!L602/SUM(Points!$B602:$AG602),)*(1-$B602)</f>
        <v>0</v>
      </c>
      <c r="N602" s="27">
        <f>IFERROR(Points!M602/SUM(Points!$B602:$AG602),)*(1-$B602)</f>
        <v>0</v>
      </c>
      <c r="O602" s="27">
        <f>IFERROR(Points!N602/SUM(Points!$B602:$AG602),)*(1-$B602)</f>
        <v>0</v>
      </c>
      <c r="P602" s="27">
        <f>IFERROR(Points!O602/SUM(Points!$B602:$AG602),)*(1-$B602)</f>
        <v>0</v>
      </c>
      <c r="Q602" s="27">
        <f>IFERROR(Points!P602/SUM(Points!$B602:$AG602),)*(1-$B602)</f>
        <v>0</v>
      </c>
      <c r="R602" s="27">
        <f>IFERROR(Points!Q602/SUM(Points!$B602:$AG602),)*(1-$B602)</f>
        <v>0</v>
      </c>
      <c r="S602" s="27">
        <f>IFERROR(Points!R602/SUM(Points!$B602:$AG602),)*(1-$B602)</f>
        <v>0</v>
      </c>
      <c r="T602" s="27">
        <f>IFERROR(Points!S602/SUM(Points!$B602:$AG602),)*(1-$B602)</f>
        <v>0</v>
      </c>
      <c r="U602" s="27">
        <f>IFERROR(Points!T602/SUM(Points!$B602:$AG602),)*(1-$B602)</f>
        <v>0</v>
      </c>
      <c r="V602" s="27">
        <f>IFERROR(Points!U602/SUM(Points!$B602:$AG602),)*(1-$B602)</f>
        <v>0</v>
      </c>
      <c r="W602" s="27">
        <f>IFERROR(Points!V602/SUM(Points!$B602:$AG602),)*(1-$B602)</f>
        <v>0</v>
      </c>
      <c r="X602" s="27">
        <f>IFERROR(Points!W602/SUM(Points!$B602:$AG602),)*(1-$B602)</f>
        <v>0</v>
      </c>
      <c r="Y602" s="27">
        <f>IFERROR(Points!X602/SUM(Points!$B602:$AG602),)*(1-$B602)</f>
        <v>0</v>
      </c>
      <c r="Z602" s="27">
        <f>IFERROR(Points!Y602/SUM(Points!$B602:$AG602),)*(1-$B602)</f>
        <v>0</v>
      </c>
      <c r="AA602" s="27">
        <f>IFERROR(Points!Z602/SUM(Points!$B602:$AG602),)*(1-$B602)</f>
        <v>0</v>
      </c>
      <c r="AB602" s="27">
        <f>IFERROR(Points!AA602/SUM(Points!$B602:$AG602),)*(1-$B602)</f>
        <v>0</v>
      </c>
      <c r="AC602" s="27">
        <f>IFERROR(Points!AB602/SUM(Points!$B602:$AG602),)*(1-$B602)</f>
        <v>0</v>
      </c>
      <c r="AD602" s="27">
        <f>IFERROR(Points!AC602/SUM(Points!$B602:$AG602),)*(1-$B602)</f>
        <v>0</v>
      </c>
      <c r="AE602" s="27">
        <f>IFERROR(Points!AD602/SUM(Points!$B602:$AG602),)*(1-$B602)</f>
        <v>0</v>
      </c>
    </row>
    <row r="603" ht="22.5" customHeight="1">
      <c r="A603" s="25">
        <f t="shared" si="1"/>
        <v>46198</v>
      </c>
      <c r="B603" s="82">
        <v>0.04</v>
      </c>
      <c r="C603" s="27">
        <f>IFERROR(Points!B603/SUM(Points!$B603:$AG603),)*(1-$B603)</f>
        <v>0</v>
      </c>
      <c r="D603" s="27">
        <f>IFERROR(Points!C603/SUM(Points!$B603:$AG603),)*(1-$B603)</f>
        <v>0</v>
      </c>
      <c r="E603" s="27">
        <f>IFERROR(Points!D603/SUM(Points!$B603:$AG603),)*(1-$B603)</f>
        <v>0</v>
      </c>
      <c r="F603" s="27">
        <f>IFERROR(Points!E603/SUM(Points!$B603:$AG603),)*(1-$B603)</f>
        <v>0</v>
      </c>
      <c r="G603" s="27">
        <f>IFERROR(Points!F603/SUM(Points!$B603:$AG603),)*(1-$B603)</f>
        <v>0</v>
      </c>
      <c r="H603" s="27">
        <f>IFERROR(Points!G603/SUM(Points!$B603:$AG603),)*(1-$B603)</f>
        <v>0</v>
      </c>
      <c r="I603" s="27">
        <f>IFERROR(Points!H603/SUM(Points!$B603:$AG603),)*(1-$B603)</f>
        <v>0</v>
      </c>
      <c r="J603" s="27">
        <f>IFERROR(Points!I603/SUM(Points!$B603:$AG603),)*(1-$B603)</f>
        <v>0</v>
      </c>
      <c r="K603" s="27">
        <f>IFERROR(Points!J603/SUM(Points!$B603:$AG603),)*(1-$B603)</f>
        <v>0</v>
      </c>
      <c r="L603" s="27">
        <f>IFERROR(Points!K603/SUM(Points!$B603:$AG603),)*(1-$B603)</f>
        <v>0</v>
      </c>
      <c r="M603" s="27">
        <f>IFERROR(Points!L603/SUM(Points!$B603:$AG603),)*(1-$B603)</f>
        <v>0</v>
      </c>
      <c r="N603" s="27">
        <f>IFERROR(Points!M603/SUM(Points!$B603:$AG603),)*(1-$B603)</f>
        <v>0</v>
      </c>
      <c r="O603" s="27">
        <f>IFERROR(Points!N603/SUM(Points!$B603:$AG603),)*(1-$B603)</f>
        <v>0</v>
      </c>
      <c r="P603" s="27">
        <f>IFERROR(Points!O603/SUM(Points!$B603:$AG603),)*(1-$B603)</f>
        <v>0</v>
      </c>
      <c r="Q603" s="27">
        <f>IFERROR(Points!P603/SUM(Points!$B603:$AG603),)*(1-$B603)</f>
        <v>0</v>
      </c>
      <c r="R603" s="27">
        <f>IFERROR(Points!Q603/SUM(Points!$B603:$AG603),)*(1-$B603)</f>
        <v>0</v>
      </c>
      <c r="S603" s="27">
        <f>IFERROR(Points!R603/SUM(Points!$B603:$AG603),)*(1-$B603)</f>
        <v>0</v>
      </c>
      <c r="T603" s="27">
        <f>IFERROR(Points!S603/SUM(Points!$B603:$AG603),)*(1-$B603)</f>
        <v>0</v>
      </c>
      <c r="U603" s="27">
        <f>IFERROR(Points!T603/SUM(Points!$B603:$AG603),)*(1-$B603)</f>
        <v>0</v>
      </c>
      <c r="V603" s="27">
        <f>IFERROR(Points!U603/SUM(Points!$B603:$AG603),)*(1-$B603)</f>
        <v>0</v>
      </c>
      <c r="W603" s="27">
        <f>IFERROR(Points!V603/SUM(Points!$B603:$AG603),)*(1-$B603)</f>
        <v>0</v>
      </c>
      <c r="X603" s="27">
        <f>IFERROR(Points!W603/SUM(Points!$B603:$AG603),)*(1-$B603)</f>
        <v>0</v>
      </c>
      <c r="Y603" s="27">
        <f>IFERROR(Points!X603/SUM(Points!$B603:$AG603),)*(1-$B603)</f>
        <v>0</v>
      </c>
      <c r="Z603" s="27">
        <f>IFERROR(Points!Y603/SUM(Points!$B603:$AG603),)*(1-$B603)</f>
        <v>0</v>
      </c>
      <c r="AA603" s="27">
        <f>IFERROR(Points!Z603/SUM(Points!$B603:$AG603),)*(1-$B603)</f>
        <v>0</v>
      </c>
      <c r="AB603" s="27">
        <f>IFERROR(Points!AA603/SUM(Points!$B603:$AG603),)*(1-$B603)</f>
        <v>0</v>
      </c>
      <c r="AC603" s="27">
        <f>IFERROR(Points!AB603/SUM(Points!$B603:$AG603),)*(1-$B603)</f>
        <v>0</v>
      </c>
      <c r="AD603" s="27">
        <f>IFERROR(Points!AC603/SUM(Points!$B603:$AG603),)*(1-$B603)</f>
        <v>0</v>
      </c>
      <c r="AE603" s="27">
        <f>IFERROR(Points!AD603/SUM(Points!$B603:$AG603),)*(1-$B603)</f>
        <v>0</v>
      </c>
    </row>
    <row r="604" ht="22.5" customHeight="1">
      <c r="A604" s="25">
        <f t="shared" si="1"/>
        <v>46199</v>
      </c>
      <c r="B604" s="82">
        <v>0.04</v>
      </c>
      <c r="C604" s="27">
        <f>IFERROR(Points!B604/SUM(Points!$B604:$AG604),)*(1-$B604)</f>
        <v>0</v>
      </c>
      <c r="D604" s="27">
        <f>IFERROR(Points!C604/SUM(Points!$B604:$AG604),)*(1-$B604)</f>
        <v>0</v>
      </c>
      <c r="E604" s="27">
        <f>IFERROR(Points!D604/SUM(Points!$B604:$AG604),)*(1-$B604)</f>
        <v>0</v>
      </c>
      <c r="F604" s="27">
        <f>IFERROR(Points!E604/SUM(Points!$B604:$AG604),)*(1-$B604)</f>
        <v>0</v>
      </c>
      <c r="G604" s="27">
        <f>IFERROR(Points!F604/SUM(Points!$B604:$AG604),)*(1-$B604)</f>
        <v>0</v>
      </c>
      <c r="H604" s="27">
        <f>IFERROR(Points!G604/SUM(Points!$B604:$AG604),)*(1-$B604)</f>
        <v>0</v>
      </c>
      <c r="I604" s="27">
        <f>IFERROR(Points!H604/SUM(Points!$B604:$AG604),)*(1-$B604)</f>
        <v>0</v>
      </c>
      <c r="J604" s="27">
        <f>IFERROR(Points!I604/SUM(Points!$B604:$AG604),)*(1-$B604)</f>
        <v>0</v>
      </c>
      <c r="K604" s="27">
        <f>IFERROR(Points!J604/SUM(Points!$B604:$AG604),)*(1-$B604)</f>
        <v>0</v>
      </c>
      <c r="L604" s="27">
        <f>IFERROR(Points!K604/SUM(Points!$B604:$AG604),)*(1-$B604)</f>
        <v>0</v>
      </c>
      <c r="M604" s="27">
        <f>IFERROR(Points!L604/SUM(Points!$B604:$AG604),)*(1-$B604)</f>
        <v>0</v>
      </c>
      <c r="N604" s="27">
        <f>IFERROR(Points!M604/SUM(Points!$B604:$AG604),)*(1-$B604)</f>
        <v>0</v>
      </c>
      <c r="O604" s="27">
        <f>IFERROR(Points!N604/SUM(Points!$B604:$AG604),)*(1-$B604)</f>
        <v>0</v>
      </c>
      <c r="P604" s="27">
        <f>IFERROR(Points!O604/SUM(Points!$B604:$AG604),)*(1-$B604)</f>
        <v>0</v>
      </c>
      <c r="Q604" s="27">
        <f>IFERROR(Points!P604/SUM(Points!$B604:$AG604),)*(1-$B604)</f>
        <v>0</v>
      </c>
      <c r="R604" s="27">
        <f>IFERROR(Points!Q604/SUM(Points!$B604:$AG604),)*(1-$B604)</f>
        <v>0</v>
      </c>
      <c r="S604" s="27">
        <f>IFERROR(Points!R604/SUM(Points!$B604:$AG604),)*(1-$B604)</f>
        <v>0</v>
      </c>
      <c r="T604" s="27">
        <f>IFERROR(Points!S604/SUM(Points!$B604:$AG604),)*(1-$B604)</f>
        <v>0</v>
      </c>
      <c r="U604" s="27">
        <f>IFERROR(Points!T604/SUM(Points!$B604:$AG604),)*(1-$B604)</f>
        <v>0</v>
      </c>
      <c r="V604" s="27">
        <f>IFERROR(Points!U604/SUM(Points!$B604:$AG604),)*(1-$B604)</f>
        <v>0</v>
      </c>
      <c r="W604" s="27">
        <f>IFERROR(Points!V604/SUM(Points!$B604:$AG604),)*(1-$B604)</f>
        <v>0</v>
      </c>
      <c r="X604" s="27">
        <f>IFERROR(Points!W604/SUM(Points!$B604:$AG604),)*(1-$B604)</f>
        <v>0</v>
      </c>
      <c r="Y604" s="27">
        <f>IFERROR(Points!X604/SUM(Points!$B604:$AG604),)*(1-$B604)</f>
        <v>0</v>
      </c>
      <c r="Z604" s="27">
        <f>IFERROR(Points!Y604/SUM(Points!$B604:$AG604),)*(1-$B604)</f>
        <v>0</v>
      </c>
      <c r="AA604" s="27">
        <f>IFERROR(Points!Z604/SUM(Points!$B604:$AG604),)*(1-$B604)</f>
        <v>0</v>
      </c>
      <c r="AB604" s="27">
        <f>IFERROR(Points!AA604/SUM(Points!$B604:$AG604),)*(1-$B604)</f>
        <v>0</v>
      </c>
      <c r="AC604" s="27">
        <f>IFERROR(Points!AB604/SUM(Points!$B604:$AG604),)*(1-$B604)</f>
        <v>0</v>
      </c>
      <c r="AD604" s="27">
        <f>IFERROR(Points!AC604/SUM(Points!$B604:$AG604),)*(1-$B604)</f>
        <v>0</v>
      </c>
      <c r="AE604" s="27">
        <f>IFERROR(Points!AD604/SUM(Points!$B604:$AG604),)*(1-$B604)</f>
        <v>0</v>
      </c>
    </row>
    <row r="605" ht="22.5" customHeight="1">
      <c r="A605" s="25">
        <f t="shared" si="1"/>
        <v>46200</v>
      </c>
      <c r="B605" s="82">
        <v>0.04</v>
      </c>
      <c r="C605" s="27">
        <f>IFERROR(Points!B605/SUM(Points!$B605:$AG605),)*(1-$B605)</f>
        <v>0</v>
      </c>
      <c r="D605" s="27">
        <f>IFERROR(Points!C605/SUM(Points!$B605:$AG605),)*(1-$B605)</f>
        <v>0</v>
      </c>
      <c r="E605" s="27">
        <f>IFERROR(Points!D605/SUM(Points!$B605:$AG605),)*(1-$B605)</f>
        <v>0</v>
      </c>
      <c r="F605" s="27">
        <f>IFERROR(Points!E605/SUM(Points!$B605:$AG605),)*(1-$B605)</f>
        <v>0</v>
      </c>
      <c r="G605" s="27">
        <f>IFERROR(Points!F605/SUM(Points!$B605:$AG605),)*(1-$B605)</f>
        <v>0</v>
      </c>
      <c r="H605" s="27">
        <f>IFERROR(Points!G605/SUM(Points!$B605:$AG605),)*(1-$B605)</f>
        <v>0</v>
      </c>
      <c r="I605" s="27">
        <f>IFERROR(Points!H605/SUM(Points!$B605:$AG605),)*(1-$B605)</f>
        <v>0</v>
      </c>
      <c r="J605" s="27">
        <f>IFERROR(Points!I605/SUM(Points!$B605:$AG605),)*(1-$B605)</f>
        <v>0</v>
      </c>
      <c r="K605" s="27">
        <f>IFERROR(Points!J605/SUM(Points!$B605:$AG605),)*(1-$B605)</f>
        <v>0</v>
      </c>
      <c r="L605" s="27">
        <f>IFERROR(Points!K605/SUM(Points!$B605:$AG605),)*(1-$B605)</f>
        <v>0</v>
      </c>
      <c r="M605" s="27">
        <f>IFERROR(Points!L605/SUM(Points!$B605:$AG605),)*(1-$B605)</f>
        <v>0</v>
      </c>
      <c r="N605" s="27">
        <f>IFERROR(Points!M605/SUM(Points!$B605:$AG605),)*(1-$B605)</f>
        <v>0</v>
      </c>
      <c r="O605" s="27">
        <f>IFERROR(Points!N605/SUM(Points!$B605:$AG605),)*(1-$B605)</f>
        <v>0</v>
      </c>
      <c r="P605" s="27">
        <f>IFERROR(Points!O605/SUM(Points!$B605:$AG605),)*(1-$B605)</f>
        <v>0</v>
      </c>
      <c r="Q605" s="27">
        <f>IFERROR(Points!P605/SUM(Points!$B605:$AG605),)*(1-$B605)</f>
        <v>0</v>
      </c>
      <c r="R605" s="27">
        <f>IFERROR(Points!Q605/SUM(Points!$B605:$AG605),)*(1-$B605)</f>
        <v>0</v>
      </c>
      <c r="S605" s="27">
        <f>IFERROR(Points!R605/SUM(Points!$B605:$AG605),)*(1-$B605)</f>
        <v>0</v>
      </c>
      <c r="T605" s="27">
        <f>IFERROR(Points!S605/SUM(Points!$B605:$AG605),)*(1-$B605)</f>
        <v>0</v>
      </c>
      <c r="U605" s="27">
        <f>IFERROR(Points!T605/SUM(Points!$B605:$AG605),)*(1-$B605)</f>
        <v>0</v>
      </c>
      <c r="V605" s="27">
        <f>IFERROR(Points!U605/SUM(Points!$B605:$AG605),)*(1-$B605)</f>
        <v>0</v>
      </c>
      <c r="W605" s="27">
        <f>IFERROR(Points!V605/SUM(Points!$B605:$AG605),)*(1-$B605)</f>
        <v>0</v>
      </c>
      <c r="X605" s="27">
        <f>IFERROR(Points!W605/SUM(Points!$B605:$AG605),)*(1-$B605)</f>
        <v>0</v>
      </c>
      <c r="Y605" s="27">
        <f>IFERROR(Points!X605/SUM(Points!$B605:$AG605),)*(1-$B605)</f>
        <v>0</v>
      </c>
      <c r="Z605" s="27">
        <f>IFERROR(Points!Y605/SUM(Points!$B605:$AG605),)*(1-$B605)</f>
        <v>0</v>
      </c>
      <c r="AA605" s="27">
        <f>IFERROR(Points!Z605/SUM(Points!$B605:$AG605),)*(1-$B605)</f>
        <v>0</v>
      </c>
      <c r="AB605" s="27">
        <f>IFERROR(Points!AA605/SUM(Points!$B605:$AG605),)*(1-$B605)</f>
        <v>0</v>
      </c>
      <c r="AC605" s="27">
        <f>IFERROR(Points!AB605/SUM(Points!$B605:$AG605),)*(1-$B605)</f>
        <v>0</v>
      </c>
      <c r="AD605" s="27">
        <f>IFERROR(Points!AC605/SUM(Points!$B605:$AG605),)*(1-$B605)</f>
        <v>0</v>
      </c>
      <c r="AE605" s="27">
        <f>IFERROR(Points!AD605/SUM(Points!$B605:$AG605),)*(1-$B605)</f>
        <v>0</v>
      </c>
    </row>
    <row r="606" ht="22.5" customHeight="1">
      <c r="A606" s="25">
        <f t="shared" si="1"/>
        <v>46201</v>
      </c>
      <c r="B606" s="82">
        <v>0.04</v>
      </c>
      <c r="C606" s="27">
        <f>IFERROR(Points!B606/SUM(Points!$B606:$AG606),)*(1-$B606)</f>
        <v>0</v>
      </c>
      <c r="D606" s="27">
        <f>IFERROR(Points!C606/SUM(Points!$B606:$AG606),)*(1-$B606)</f>
        <v>0</v>
      </c>
      <c r="E606" s="27">
        <f>IFERROR(Points!D606/SUM(Points!$B606:$AG606),)*(1-$B606)</f>
        <v>0</v>
      </c>
      <c r="F606" s="27">
        <f>IFERROR(Points!E606/SUM(Points!$B606:$AG606),)*(1-$B606)</f>
        <v>0</v>
      </c>
      <c r="G606" s="27">
        <f>IFERROR(Points!F606/SUM(Points!$B606:$AG606),)*(1-$B606)</f>
        <v>0</v>
      </c>
      <c r="H606" s="27">
        <f>IFERROR(Points!G606/SUM(Points!$B606:$AG606),)*(1-$B606)</f>
        <v>0</v>
      </c>
      <c r="I606" s="27">
        <f>IFERROR(Points!H606/SUM(Points!$B606:$AG606),)*(1-$B606)</f>
        <v>0</v>
      </c>
      <c r="J606" s="27">
        <f>IFERROR(Points!I606/SUM(Points!$B606:$AG606),)*(1-$B606)</f>
        <v>0</v>
      </c>
      <c r="K606" s="27">
        <f>IFERROR(Points!J606/SUM(Points!$B606:$AG606),)*(1-$B606)</f>
        <v>0</v>
      </c>
      <c r="L606" s="27">
        <f>IFERROR(Points!K606/SUM(Points!$B606:$AG606),)*(1-$B606)</f>
        <v>0</v>
      </c>
      <c r="M606" s="27">
        <f>IFERROR(Points!L606/SUM(Points!$B606:$AG606),)*(1-$B606)</f>
        <v>0</v>
      </c>
      <c r="N606" s="27">
        <f>IFERROR(Points!M606/SUM(Points!$B606:$AG606),)*(1-$B606)</f>
        <v>0</v>
      </c>
      <c r="O606" s="27">
        <f>IFERROR(Points!N606/SUM(Points!$B606:$AG606),)*(1-$B606)</f>
        <v>0</v>
      </c>
      <c r="P606" s="27">
        <f>IFERROR(Points!O606/SUM(Points!$B606:$AG606),)*(1-$B606)</f>
        <v>0</v>
      </c>
      <c r="Q606" s="27">
        <f>IFERROR(Points!P606/SUM(Points!$B606:$AG606),)*(1-$B606)</f>
        <v>0</v>
      </c>
      <c r="R606" s="27">
        <f>IFERROR(Points!Q606/SUM(Points!$B606:$AG606),)*(1-$B606)</f>
        <v>0</v>
      </c>
      <c r="S606" s="27">
        <f>IFERROR(Points!R606/SUM(Points!$B606:$AG606),)*(1-$B606)</f>
        <v>0</v>
      </c>
      <c r="T606" s="27">
        <f>IFERROR(Points!S606/SUM(Points!$B606:$AG606),)*(1-$B606)</f>
        <v>0</v>
      </c>
      <c r="U606" s="27">
        <f>IFERROR(Points!T606/SUM(Points!$B606:$AG606),)*(1-$B606)</f>
        <v>0</v>
      </c>
      <c r="V606" s="27">
        <f>IFERROR(Points!U606/SUM(Points!$B606:$AG606),)*(1-$B606)</f>
        <v>0</v>
      </c>
      <c r="W606" s="27">
        <f>IFERROR(Points!V606/SUM(Points!$B606:$AG606),)*(1-$B606)</f>
        <v>0</v>
      </c>
      <c r="X606" s="27">
        <f>IFERROR(Points!W606/SUM(Points!$B606:$AG606),)*(1-$B606)</f>
        <v>0</v>
      </c>
      <c r="Y606" s="27">
        <f>IFERROR(Points!X606/SUM(Points!$B606:$AG606),)*(1-$B606)</f>
        <v>0</v>
      </c>
      <c r="Z606" s="27">
        <f>IFERROR(Points!Y606/SUM(Points!$B606:$AG606),)*(1-$B606)</f>
        <v>0</v>
      </c>
      <c r="AA606" s="27">
        <f>IFERROR(Points!Z606/SUM(Points!$B606:$AG606),)*(1-$B606)</f>
        <v>0</v>
      </c>
      <c r="AB606" s="27">
        <f>IFERROR(Points!AA606/SUM(Points!$B606:$AG606),)*(1-$B606)</f>
        <v>0</v>
      </c>
      <c r="AC606" s="27">
        <f>IFERROR(Points!AB606/SUM(Points!$B606:$AG606),)*(1-$B606)</f>
        <v>0</v>
      </c>
      <c r="AD606" s="27">
        <f>IFERROR(Points!AC606/SUM(Points!$B606:$AG606),)*(1-$B606)</f>
        <v>0</v>
      </c>
      <c r="AE606" s="27">
        <f>IFERROR(Points!AD606/SUM(Points!$B606:$AG606),)*(1-$B606)</f>
        <v>0</v>
      </c>
    </row>
    <row r="607" ht="22.5" customHeight="1">
      <c r="A607" s="25">
        <f t="shared" si="1"/>
        <v>46202</v>
      </c>
      <c r="B607" s="82">
        <v>0.04</v>
      </c>
      <c r="C607" s="27">
        <f>IFERROR(Points!B607/SUM(Points!$B607:$AG607),)*(1-$B607)</f>
        <v>0</v>
      </c>
      <c r="D607" s="27">
        <f>IFERROR(Points!C607/SUM(Points!$B607:$AG607),)*(1-$B607)</f>
        <v>0</v>
      </c>
      <c r="E607" s="27">
        <f>IFERROR(Points!D607/SUM(Points!$B607:$AG607),)*(1-$B607)</f>
        <v>0</v>
      </c>
      <c r="F607" s="27">
        <f>IFERROR(Points!E607/SUM(Points!$B607:$AG607),)*(1-$B607)</f>
        <v>0</v>
      </c>
      <c r="G607" s="27">
        <f>IFERROR(Points!F607/SUM(Points!$B607:$AG607),)*(1-$B607)</f>
        <v>0</v>
      </c>
      <c r="H607" s="27">
        <f>IFERROR(Points!G607/SUM(Points!$B607:$AG607),)*(1-$B607)</f>
        <v>0</v>
      </c>
      <c r="I607" s="27">
        <f>IFERROR(Points!H607/SUM(Points!$B607:$AG607),)*(1-$B607)</f>
        <v>0</v>
      </c>
      <c r="J607" s="27">
        <f>IFERROR(Points!I607/SUM(Points!$B607:$AG607),)*(1-$B607)</f>
        <v>0</v>
      </c>
      <c r="K607" s="27">
        <f>IFERROR(Points!J607/SUM(Points!$B607:$AG607),)*(1-$B607)</f>
        <v>0</v>
      </c>
      <c r="L607" s="27">
        <f>IFERROR(Points!K607/SUM(Points!$B607:$AG607),)*(1-$B607)</f>
        <v>0</v>
      </c>
      <c r="M607" s="27">
        <f>IFERROR(Points!L607/SUM(Points!$B607:$AG607),)*(1-$B607)</f>
        <v>0</v>
      </c>
      <c r="N607" s="27">
        <f>IFERROR(Points!M607/SUM(Points!$B607:$AG607),)*(1-$B607)</f>
        <v>0</v>
      </c>
      <c r="O607" s="27">
        <f>IFERROR(Points!N607/SUM(Points!$B607:$AG607),)*(1-$B607)</f>
        <v>0</v>
      </c>
      <c r="P607" s="27">
        <f>IFERROR(Points!O607/SUM(Points!$B607:$AG607),)*(1-$B607)</f>
        <v>0</v>
      </c>
      <c r="Q607" s="27">
        <f>IFERROR(Points!P607/SUM(Points!$B607:$AG607),)*(1-$B607)</f>
        <v>0</v>
      </c>
      <c r="R607" s="27">
        <f>IFERROR(Points!Q607/SUM(Points!$B607:$AG607),)*(1-$B607)</f>
        <v>0</v>
      </c>
      <c r="S607" s="27">
        <f>IFERROR(Points!R607/SUM(Points!$B607:$AG607),)*(1-$B607)</f>
        <v>0</v>
      </c>
      <c r="T607" s="27">
        <f>IFERROR(Points!S607/SUM(Points!$B607:$AG607),)*(1-$B607)</f>
        <v>0</v>
      </c>
      <c r="U607" s="27">
        <f>IFERROR(Points!T607/SUM(Points!$B607:$AG607),)*(1-$B607)</f>
        <v>0</v>
      </c>
      <c r="V607" s="27">
        <f>IFERROR(Points!U607/SUM(Points!$B607:$AG607),)*(1-$B607)</f>
        <v>0</v>
      </c>
      <c r="W607" s="27">
        <f>IFERROR(Points!V607/SUM(Points!$B607:$AG607),)*(1-$B607)</f>
        <v>0</v>
      </c>
      <c r="X607" s="27">
        <f>IFERROR(Points!W607/SUM(Points!$B607:$AG607),)*(1-$B607)</f>
        <v>0</v>
      </c>
      <c r="Y607" s="27">
        <f>IFERROR(Points!X607/SUM(Points!$B607:$AG607),)*(1-$B607)</f>
        <v>0</v>
      </c>
      <c r="Z607" s="27">
        <f>IFERROR(Points!Y607/SUM(Points!$B607:$AG607),)*(1-$B607)</f>
        <v>0</v>
      </c>
      <c r="AA607" s="27">
        <f>IFERROR(Points!Z607/SUM(Points!$B607:$AG607),)*(1-$B607)</f>
        <v>0</v>
      </c>
      <c r="AB607" s="27">
        <f>IFERROR(Points!AA607/SUM(Points!$B607:$AG607),)*(1-$B607)</f>
        <v>0</v>
      </c>
      <c r="AC607" s="27">
        <f>IFERROR(Points!AB607/SUM(Points!$B607:$AG607),)*(1-$B607)</f>
        <v>0</v>
      </c>
      <c r="AD607" s="27">
        <f>IFERROR(Points!AC607/SUM(Points!$B607:$AG607),)*(1-$B607)</f>
        <v>0</v>
      </c>
      <c r="AE607" s="27">
        <f>IFERROR(Points!AD607/SUM(Points!$B607:$AG607),)*(1-$B607)</f>
        <v>0</v>
      </c>
    </row>
    <row r="608" ht="22.5" customHeight="1">
      <c r="A608" s="25">
        <f t="shared" si="1"/>
        <v>46203</v>
      </c>
      <c r="B608" s="82">
        <v>0.04</v>
      </c>
      <c r="C608" s="27">
        <f>IFERROR(Points!B608/SUM(Points!$B608:$AG608),)*(1-$B608)</f>
        <v>0</v>
      </c>
      <c r="D608" s="27">
        <f>IFERROR(Points!C608/SUM(Points!$B608:$AG608),)*(1-$B608)</f>
        <v>0</v>
      </c>
      <c r="E608" s="27">
        <f>IFERROR(Points!D608/SUM(Points!$B608:$AG608),)*(1-$B608)</f>
        <v>0</v>
      </c>
      <c r="F608" s="27">
        <f>IFERROR(Points!E608/SUM(Points!$B608:$AG608),)*(1-$B608)</f>
        <v>0</v>
      </c>
      <c r="G608" s="27">
        <f>IFERROR(Points!F608/SUM(Points!$B608:$AG608),)*(1-$B608)</f>
        <v>0</v>
      </c>
      <c r="H608" s="27">
        <f>IFERROR(Points!G608/SUM(Points!$B608:$AG608),)*(1-$B608)</f>
        <v>0</v>
      </c>
      <c r="I608" s="27">
        <f>IFERROR(Points!H608/SUM(Points!$B608:$AG608),)*(1-$B608)</f>
        <v>0</v>
      </c>
      <c r="J608" s="27">
        <f>IFERROR(Points!I608/SUM(Points!$B608:$AG608),)*(1-$B608)</f>
        <v>0</v>
      </c>
      <c r="K608" s="27">
        <f>IFERROR(Points!J608/SUM(Points!$B608:$AG608),)*(1-$B608)</f>
        <v>0</v>
      </c>
      <c r="L608" s="27">
        <f>IFERROR(Points!K608/SUM(Points!$B608:$AG608),)*(1-$B608)</f>
        <v>0</v>
      </c>
      <c r="M608" s="27">
        <f>IFERROR(Points!L608/SUM(Points!$B608:$AG608),)*(1-$B608)</f>
        <v>0</v>
      </c>
      <c r="N608" s="27">
        <f>IFERROR(Points!M608/SUM(Points!$B608:$AG608),)*(1-$B608)</f>
        <v>0</v>
      </c>
      <c r="O608" s="27">
        <f>IFERROR(Points!N608/SUM(Points!$B608:$AG608),)*(1-$B608)</f>
        <v>0</v>
      </c>
      <c r="P608" s="27">
        <f>IFERROR(Points!O608/SUM(Points!$B608:$AG608),)*(1-$B608)</f>
        <v>0</v>
      </c>
      <c r="Q608" s="27">
        <f>IFERROR(Points!P608/SUM(Points!$B608:$AG608),)*(1-$B608)</f>
        <v>0</v>
      </c>
      <c r="R608" s="27">
        <f>IFERROR(Points!Q608/SUM(Points!$B608:$AG608),)*(1-$B608)</f>
        <v>0</v>
      </c>
      <c r="S608" s="27">
        <f>IFERROR(Points!R608/SUM(Points!$B608:$AG608),)*(1-$B608)</f>
        <v>0</v>
      </c>
      <c r="T608" s="27">
        <f>IFERROR(Points!S608/SUM(Points!$B608:$AG608),)*(1-$B608)</f>
        <v>0</v>
      </c>
      <c r="U608" s="27">
        <f>IFERROR(Points!T608/SUM(Points!$B608:$AG608),)*(1-$B608)</f>
        <v>0</v>
      </c>
      <c r="V608" s="27">
        <f>IFERROR(Points!U608/SUM(Points!$B608:$AG608),)*(1-$B608)</f>
        <v>0</v>
      </c>
      <c r="W608" s="27">
        <f>IFERROR(Points!V608/SUM(Points!$B608:$AG608),)*(1-$B608)</f>
        <v>0</v>
      </c>
      <c r="X608" s="27">
        <f>IFERROR(Points!W608/SUM(Points!$B608:$AG608),)*(1-$B608)</f>
        <v>0</v>
      </c>
      <c r="Y608" s="27">
        <f>IFERROR(Points!X608/SUM(Points!$B608:$AG608),)*(1-$B608)</f>
        <v>0</v>
      </c>
      <c r="Z608" s="27">
        <f>IFERROR(Points!Y608/SUM(Points!$B608:$AG608),)*(1-$B608)</f>
        <v>0</v>
      </c>
      <c r="AA608" s="27">
        <f>IFERROR(Points!Z608/SUM(Points!$B608:$AG608),)*(1-$B608)</f>
        <v>0</v>
      </c>
      <c r="AB608" s="27">
        <f>IFERROR(Points!AA608/SUM(Points!$B608:$AG608),)*(1-$B608)</f>
        <v>0</v>
      </c>
      <c r="AC608" s="27">
        <f>IFERROR(Points!AB608/SUM(Points!$B608:$AG608),)*(1-$B608)</f>
        <v>0</v>
      </c>
      <c r="AD608" s="27">
        <f>IFERROR(Points!AC608/SUM(Points!$B608:$AG608),)*(1-$B608)</f>
        <v>0</v>
      </c>
      <c r="AE608" s="27">
        <f>IFERROR(Points!AD608/SUM(Points!$B608:$AG608),)*(1-$B608)</f>
        <v>0</v>
      </c>
    </row>
    <row r="609" ht="22.5" customHeight="1">
      <c r="A609" s="25">
        <f t="shared" si="1"/>
        <v>46204</v>
      </c>
      <c r="B609" s="82">
        <v>0.04</v>
      </c>
      <c r="C609" s="27">
        <f>IFERROR(Points!B609/SUM(Points!$B609:$AG609),)*(1-$B609)</f>
        <v>0</v>
      </c>
      <c r="D609" s="27">
        <f>IFERROR(Points!C609/SUM(Points!$B609:$AG609),)*(1-$B609)</f>
        <v>0</v>
      </c>
      <c r="E609" s="27">
        <f>IFERROR(Points!D609/SUM(Points!$B609:$AG609),)*(1-$B609)</f>
        <v>0</v>
      </c>
      <c r="F609" s="27">
        <f>IFERROR(Points!E609/SUM(Points!$B609:$AG609),)*(1-$B609)</f>
        <v>0</v>
      </c>
      <c r="G609" s="27">
        <f>IFERROR(Points!F609/SUM(Points!$B609:$AG609),)*(1-$B609)</f>
        <v>0</v>
      </c>
      <c r="H609" s="27">
        <f>IFERROR(Points!G609/SUM(Points!$B609:$AG609),)*(1-$B609)</f>
        <v>0</v>
      </c>
      <c r="I609" s="27">
        <f>IFERROR(Points!H609/SUM(Points!$B609:$AG609),)*(1-$B609)</f>
        <v>0</v>
      </c>
      <c r="J609" s="27">
        <f>IFERROR(Points!I609/SUM(Points!$B609:$AG609),)*(1-$B609)</f>
        <v>0</v>
      </c>
      <c r="K609" s="27">
        <f>IFERROR(Points!J609/SUM(Points!$B609:$AG609),)*(1-$B609)</f>
        <v>0</v>
      </c>
      <c r="L609" s="27">
        <f>IFERROR(Points!K609/SUM(Points!$B609:$AG609),)*(1-$B609)</f>
        <v>0</v>
      </c>
      <c r="M609" s="27">
        <f>IFERROR(Points!L609/SUM(Points!$B609:$AG609),)*(1-$B609)</f>
        <v>0</v>
      </c>
      <c r="N609" s="27">
        <f>IFERROR(Points!M609/SUM(Points!$B609:$AG609),)*(1-$B609)</f>
        <v>0</v>
      </c>
      <c r="O609" s="27">
        <f>IFERROR(Points!N609/SUM(Points!$B609:$AG609),)*(1-$B609)</f>
        <v>0</v>
      </c>
      <c r="P609" s="27">
        <f>IFERROR(Points!O609/SUM(Points!$B609:$AG609),)*(1-$B609)</f>
        <v>0</v>
      </c>
      <c r="Q609" s="27">
        <f>IFERROR(Points!P609/SUM(Points!$B609:$AG609),)*(1-$B609)</f>
        <v>0</v>
      </c>
      <c r="R609" s="27">
        <f>IFERROR(Points!Q609/SUM(Points!$B609:$AG609),)*(1-$B609)</f>
        <v>0</v>
      </c>
      <c r="S609" s="27">
        <f>IFERROR(Points!R609/SUM(Points!$B609:$AG609),)*(1-$B609)</f>
        <v>0</v>
      </c>
      <c r="T609" s="27">
        <f>IFERROR(Points!S609/SUM(Points!$B609:$AG609),)*(1-$B609)</f>
        <v>0</v>
      </c>
      <c r="U609" s="27">
        <f>IFERROR(Points!T609/SUM(Points!$B609:$AG609),)*(1-$B609)</f>
        <v>0</v>
      </c>
      <c r="V609" s="27">
        <f>IFERROR(Points!U609/SUM(Points!$B609:$AG609),)*(1-$B609)</f>
        <v>0</v>
      </c>
      <c r="W609" s="27">
        <f>IFERROR(Points!V609/SUM(Points!$B609:$AG609),)*(1-$B609)</f>
        <v>0</v>
      </c>
      <c r="X609" s="27">
        <f>IFERROR(Points!W609/SUM(Points!$B609:$AG609),)*(1-$B609)</f>
        <v>0</v>
      </c>
      <c r="Y609" s="27">
        <f>IFERROR(Points!X609/SUM(Points!$B609:$AG609),)*(1-$B609)</f>
        <v>0</v>
      </c>
      <c r="Z609" s="27">
        <f>IFERROR(Points!Y609/SUM(Points!$B609:$AG609),)*(1-$B609)</f>
        <v>0</v>
      </c>
      <c r="AA609" s="27">
        <f>IFERROR(Points!Z609/SUM(Points!$B609:$AG609),)*(1-$B609)</f>
        <v>0</v>
      </c>
      <c r="AB609" s="27">
        <f>IFERROR(Points!AA609/SUM(Points!$B609:$AG609),)*(1-$B609)</f>
        <v>0</v>
      </c>
      <c r="AC609" s="27">
        <f>IFERROR(Points!AB609/SUM(Points!$B609:$AG609),)*(1-$B609)</f>
        <v>0</v>
      </c>
      <c r="AD609" s="27">
        <f>IFERROR(Points!AC609/SUM(Points!$B609:$AG609),)*(1-$B609)</f>
        <v>0</v>
      </c>
      <c r="AE609" s="27">
        <f>IFERROR(Points!AD609/SUM(Points!$B609:$AG609),)*(1-$B609)</f>
        <v>0</v>
      </c>
    </row>
    <row r="610" ht="22.5" customHeight="1">
      <c r="A610" s="25">
        <f t="shared" si="1"/>
        <v>46205</v>
      </c>
      <c r="B610" s="82">
        <v>0.04</v>
      </c>
      <c r="C610" s="27">
        <f>IFERROR(Points!B610/SUM(Points!$B610:$AG610),)*(1-$B610)</f>
        <v>0</v>
      </c>
      <c r="D610" s="27">
        <f>IFERROR(Points!C610/SUM(Points!$B610:$AG610),)*(1-$B610)</f>
        <v>0</v>
      </c>
      <c r="E610" s="27">
        <f>IFERROR(Points!D610/SUM(Points!$B610:$AG610),)*(1-$B610)</f>
        <v>0</v>
      </c>
      <c r="F610" s="27">
        <f>IFERROR(Points!E610/SUM(Points!$B610:$AG610),)*(1-$B610)</f>
        <v>0</v>
      </c>
      <c r="G610" s="27">
        <f>IFERROR(Points!F610/SUM(Points!$B610:$AG610),)*(1-$B610)</f>
        <v>0</v>
      </c>
      <c r="H610" s="27">
        <f>IFERROR(Points!G610/SUM(Points!$B610:$AG610),)*(1-$B610)</f>
        <v>0</v>
      </c>
      <c r="I610" s="27">
        <f>IFERROR(Points!H610/SUM(Points!$B610:$AG610),)*(1-$B610)</f>
        <v>0</v>
      </c>
      <c r="J610" s="27">
        <f>IFERROR(Points!I610/SUM(Points!$B610:$AG610),)*(1-$B610)</f>
        <v>0</v>
      </c>
      <c r="K610" s="27">
        <f>IFERROR(Points!J610/SUM(Points!$B610:$AG610),)*(1-$B610)</f>
        <v>0</v>
      </c>
      <c r="L610" s="27">
        <f>IFERROR(Points!K610/SUM(Points!$B610:$AG610),)*(1-$B610)</f>
        <v>0</v>
      </c>
      <c r="M610" s="27">
        <f>IFERROR(Points!L610/SUM(Points!$B610:$AG610),)*(1-$B610)</f>
        <v>0</v>
      </c>
      <c r="N610" s="27">
        <f>IFERROR(Points!M610/SUM(Points!$B610:$AG610),)*(1-$B610)</f>
        <v>0</v>
      </c>
      <c r="O610" s="27">
        <f>IFERROR(Points!N610/SUM(Points!$B610:$AG610),)*(1-$B610)</f>
        <v>0</v>
      </c>
      <c r="P610" s="27">
        <f>IFERROR(Points!O610/SUM(Points!$B610:$AG610),)*(1-$B610)</f>
        <v>0</v>
      </c>
      <c r="Q610" s="27">
        <f>IFERROR(Points!P610/SUM(Points!$B610:$AG610),)*(1-$B610)</f>
        <v>0</v>
      </c>
      <c r="R610" s="27">
        <f>IFERROR(Points!Q610/SUM(Points!$B610:$AG610),)*(1-$B610)</f>
        <v>0</v>
      </c>
      <c r="S610" s="27">
        <f>IFERROR(Points!R610/SUM(Points!$B610:$AG610),)*(1-$B610)</f>
        <v>0</v>
      </c>
      <c r="T610" s="27">
        <f>IFERROR(Points!S610/SUM(Points!$B610:$AG610),)*(1-$B610)</f>
        <v>0</v>
      </c>
      <c r="U610" s="27">
        <f>IFERROR(Points!T610/SUM(Points!$B610:$AG610),)*(1-$B610)</f>
        <v>0</v>
      </c>
      <c r="V610" s="27">
        <f>IFERROR(Points!U610/SUM(Points!$B610:$AG610),)*(1-$B610)</f>
        <v>0</v>
      </c>
      <c r="W610" s="27">
        <f>IFERROR(Points!V610/SUM(Points!$B610:$AG610),)*(1-$B610)</f>
        <v>0</v>
      </c>
      <c r="X610" s="27">
        <f>IFERROR(Points!W610/SUM(Points!$B610:$AG610),)*(1-$B610)</f>
        <v>0</v>
      </c>
      <c r="Y610" s="27">
        <f>IFERROR(Points!X610/SUM(Points!$B610:$AG610),)*(1-$B610)</f>
        <v>0</v>
      </c>
      <c r="Z610" s="27">
        <f>IFERROR(Points!Y610/SUM(Points!$B610:$AG610),)*(1-$B610)</f>
        <v>0</v>
      </c>
      <c r="AA610" s="27">
        <f>IFERROR(Points!Z610/SUM(Points!$B610:$AG610),)*(1-$B610)</f>
        <v>0</v>
      </c>
      <c r="AB610" s="27">
        <f>IFERROR(Points!AA610/SUM(Points!$B610:$AG610),)*(1-$B610)</f>
        <v>0</v>
      </c>
      <c r="AC610" s="27">
        <f>IFERROR(Points!AB610/SUM(Points!$B610:$AG610),)*(1-$B610)</f>
        <v>0</v>
      </c>
      <c r="AD610" s="27">
        <f>IFERROR(Points!AC610/SUM(Points!$B610:$AG610),)*(1-$B610)</f>
        <v>0</v>
      </c>
      <c r="AE610" s="27">
        <f>IFERROR(Points!AD610/SUM(Points!$B610:$AG610),)*(1-$B610)</f>
        <v>0</v>
      </c>
    </row>
    <row r="611" ht="22.5" customHeight="1">
      <c r="A611" s="25">
        <f t="shared" si="1"/>
        <v>46206</v>
      </c>
      <c r="B611" s="82">
        <v>0.04</v>
      </c>
      <c r="C611" s="27">
        <f>IFERROR(Points!B611/SUM(Points!$B611:$AG611),)*(1-$B611)</f>
        <v>0</v>
      </c>
      <c r="D611" s="27">
        <f>IFERROR(Points!C611/SUM(Points!$B611:$AG611),)*(1-$B611)</f>
        <v>0</v>
      </c>
      <c r="E611" s="27">
        <f>IFERROR(Points!D611/SUM(Points!$B611:$AG611),)*(1-$B611)</f>
        <v>0</v>
      </c>
      <c r="F611" s="27">
        <f>IFERROR(Points!E611/SUM(Points!$B611:$AG611),)*(1-$B611)</f>
        <v>0</v>
      </c>
      <c r="G611" s="27">
        <f>IFERROR(Points!F611/SUM(Points!$B611:$AG611),)*(1-$B611)</f>
        <v>0</v>
      </c>
      <c r="H611" s="27">
        <f>IFERROR(Points!G611/SUM(Points!$B611:$AG611),)*(1-$B611)</f>
        <v>0</v>
      </c>
      <c r="I611" s="27">
        <f>IFERROR(Points!H611/SUM(Points!$B611:$AG611),)*(1-$B611)</f>
        <v>0</v>
      </c>
      <c r="J611" s="27">
        <f>IFERROR(Points!I611/SUM(Points!$B611:$AG611),)*(1-$B611)</f>
        <v>0</v>
      </c>
      <c r="K611" s="27">
        <f>IFERROR(Points!J611/SUM(Points!$B611:$AG611),)*(1-$B611)</f>
        <v>0</v>
      </c>
      <c r="L611" s="27">
        <f>IFERROR(Points!K611/SUM(Points!$B611:$AG611),)*(1-$B611)</f>
        <v>0</v>
      </c>
      <c r="M611" s="27">
        <f>IFERROR(Points!L611/SUM(Points!$B611:$AG611),)*(1-$B611)</f>
        <v>0</v>
      </c>
      <c r="N611" s="27">
        <f>IFERROR(Points!M611/SUM(Points!$B611:$AG611),)*(1-$B611)</f>
        <v>0</v>
      </c>
      <c r="O611" s="27">
        <f>IFERROR(Points!N611/SUM(Points!$B611:$AG611),)*(1-$B611)</f>
        <v>0</v>
      </c>
      <c r="P611" s="27">
        <f>IFERROR(Points!O611/SUM(Points!$B611:$AG611),)*(1-$B611)</f>
        <v>0</v>
      </c>
      <c r="Q611" s="27">
        <f>IFERROR(Points!P611/SUM(Points!$B611:$AG611),)*(1-$B611)</f>
        <v>0</v>
      </c>
      <c r="R611" s="27">
        <f>IFERROR(Points!Q611/SUM(Points!$B611:$AG611),)*(1-$B611)</f>
        <v>0</v>
      </c>
      <c r="S611" s="27">
        <f>IFERROR(Points!R611/SUM(Points!$B611:$AG611),)*(1-$B611)</f>
        <v>0</v>
      </c>
      <c r="T611" s="27">
        <f>IFERROR(Points!S611/SUM(Points!$B611:$AG611),)*(1-$B611)</f>
        <v>0</v>
      </c>
      <c r="U611" s="27">
        <f>IFERROR(Points!T611/SUM(Points!$B611:$AG611),)*(1-$B611)</f>
        <v>0</v>
      </c>
      <c r="V611" s="27">
        <f>IFERROR(Points!U611/SUM(Points!$B611:$AG611),)*(1-$B611)</f>
        <v>0</v>
      </c>
      <c r="W611" s="27">
        <f>IFERROR(Points!V611/SUM(Points!$B611:$AG611),)*(1-$B611)</f>
        <v>0</v>
      </c>
      <c r="X611" s="27">
        <f>IFERROR(Points!W611/SUM(Points!$B611:$AG611),)*(1-$B611)</f>
        <v>0</v>
      </c>
      <c r="Y611" s="27">
        <f>IFERROR(Points!X611/SUM(Points!$B611:$AG611),)*(1-$B611)</f>
        <v>0</v>
      </c>
      <c r="Z611" s="27">
        <f>IFERROR(Points!Y611/SUM(Points!$B611:$AG611),)*(1-$B611)</f>
        <v>0</v>
      </c>
      <c r="AA611" s="27">
        <f>IFERROR(Points!Z611/SUM(Points!$B611:$AG611),)*(1-$B611)</f>
        <v>0</v>
      </c>
      <c r="AB611" s="27">
        <f>IFERROR(Points!AA611/SUM(Points!$B611:$AG611),)*(1-$B611)</f>
        <v>0</v>
      </c>
      <c r="AC611" s="27">
        <f>IFERROR(Points!AB611/SUM(Points!$B611:$AG611),)*(1-$B611)</f>
        <v>0</v>
      </c>
      <c r="AD611" s="27">
        <f>IFERROR(Points!AC611/SUM(Points!$B611:$AG611),)*(1-$B611)</f>
        <v>0</v>
      </c>
      <c r="AE611" s="27">
        <f>IFERROR(Points!AD611/SUM(Points!$B611:$AG611),)*(1-$B611)</f>
        <v>0</v>
      </c>
    </row>
    <row r="612" ht="22.5" customHeight="1">
      <c r="A612" s="25">
        <f t="shared" si="1"/>
        <v>46207</v>
      </c>
      <c r="B612" s="82">
        <v>0.04</v>
      </c>
      <c r="C612" s="27">
        <f>IFERROR(Points!B612/SUM(Points!$B612:$AG612),)*(1-$B612)</f>
        <v>0</v>
      </c>
      <c r="D612" s="27">
        <f>IFERROR(Points!C612/SUM(Points!$B612:$AG612),)*(1-$B612)</f>
        <v>0</v>
      </c>
      <c r="E612" s="27">
        <f>IFERROR(Points!D612/SUM(Points!$B612:$AG612),)*(1-$B612)</f>
        <v>0</v>
      </c>
      <c r="F612" s="27">
        <f>IFERROR(Points!E612/SUM(Points!$B612:$AG612),)*(1-$B612)</f>
        <v>0</v>
      </c>
      <c r="G612" s="27">
        <f>IFERROR(Points!F612/SUM(Points!$B612:$AG612),)*(1-$B612)</f>
        <v>0</v>
      </c>
      <c r="H612" s="27">
        <f>IFERROR(Points!G612/SUM(Points!$B612:$AG612),)*(1-$B612)</f>
        <v>0</v>
      </c>
      <c r="I612" s="27">
        <f>IFERROR(Points!H612/SUM(Points!$B612:$AG612),)*(1-$B612)</f>
        <v>0</v>
      </c>
      <c r="J612" s="27">
        <f>IFERROR(Points!I612/SUM(Points!$B612:$AG612),)*(1-$B612)</f>
        <v>0</v>
      </c>
      <c r="K612" s="27">
        <f>IFERROR(Points!J612/SUM(Points!$B612:$AG612),)*(1-$B612)</f>
        <v>0</v>
      </c>
      <c r="L612" s="27">
        <f>IFERROR(Points!K612/SUM(Points!$B612:$AG612),)*(1-$B612)</f>
        <v>0</v>
      </c>
      <c r="M612" s="27">
        <f>IFERROR(Points!L612/SUM(Points!$B612:$AG612),)*(1-$B612)</f>
        <v>0</v>
      </c>
      <c r="N612" s="27">
        <f>IFERROR(Points!M612/SUM(Points!$B612:$AG612),)*(1-$B612)</f>
        <v>0</v>
      </c>
      <c r="O612" s="27">
        <f>IFERROR(Points!N612/SUM(Points!$B612:$AG612),)*(1-$B612)</f>
        <v>0</v>
      </c>
      <c r="P612" s="27">
        <f>IFERROR(Points!O612/SUM(Points!$B612:$AG612),)*(1-$B612)</f>
        <v>0</v>
      </c>
      <c r="Q612" s="27">
        <f>IFERROR(Points!P612/SUM(Points!$B612:$AG612),)*(1-$B612)</f>
        <v>0</v>
      </c>
      <c r="R612" s="27">
        <f>IFERROR(Points!Q612/SUM(Points!$B612:$AG612),)*(1-$B612)</f>
        <v>0</v>
      </c>
      <c r="S612" s="27">
        <f>IFERROR(Points!R612/SUM(Points!$B612:$AG612),)*(1-$B612)</f>
        <v>0</v>
      </c>
      <c r="T612" s="27">
        <f>IFERROR(Points!S612/SUM(Points!$B612:$AG612),)*(1-$B612)</f>
        <v>0</v>
      </c>
      <c r="U612" s="27">
        <f>IFERROR(Points!T612/SUM(Points!$B612:$AG612),)*(1-$B612)</f>
        <v>0</v>
      </c>
      <c r="V612" s="27">
        <f>IFERROR(Points!U612/SUM(Points!$B612:$AG612),)*(1-$B612)</f>
        <v>0</v>
      </c>
      <c r="W612" s="27">
        <f>IFERROR(Points!V612/SUM(Points!$B612:$AG612),)*(1-$B612)</f>
        <v>0</v>
      </c>
      <c r="X612" s="27">
        <f>IFERROR(Points!W612/SUM(Points!$B612:$AG612),)*(1-$B612)</f>
        <v>0</v>
      </c>
      <c r="Y612" s="27">
        <f>IFERROR(Points!X612/SUM(Points!$B612:$AG612),)*(1-$B612)</f>
        <v>0</v>
      </c>
      <c r="Z612" s="27">
        <f>IFERROR(Points!Y612/SUM(Points!$B612:$AG612),)*(1-$B612)</f>
        <v>0</v>
      </c>
      <c r="AA612" s="27">
        <f>IFERROR(Points!Z612/SUM(Points!$B612:$AG612),)*(1-$B612)</f>
        <v>0</v>
      </c>
      <c r="AB612" s="27">
        <f>IFERROR(Points!AA612/SUM(Points!$B612:$AG612),)*(1-$B612)</f>
        <v>0</v>
      </c>
      <c r="AC612" s="27">
        <f>IFERROR(Points!AB612/SUM(Points!$B612:$AG612),)*(1-$B612)</f>
        <v>0</v>
      </c>
      <c r="AD612" s="27">
        <f>IFERROR(Points!AC612/SUM(Points!$B612:$AG612),)*(1-$B612)</f>
        <v>0</v>
      </c>
      <c r="AE612" s="27">
        <f>IFERROR(Points!AD612/SUM(Points!$B612:$AG612),)*(1-$B612)</f>
        <v>0</v>
      </c>
    </row>
    <row r="613" ht="22.5" customHeight="1">
      <c r="A613" s="25">
        <f t="shared" si="1"/>
        <v>46208</v>
      </c>
      <c r="B613" s="82">
        <v>0.04</v>
      </c>
      <c r="C613" s="27">
        <f>IFERROR(Points!B613/SUM(Points!$B613:$AG613),)*(1-$B613)</f>
        <v>0</v>
      </c>
      <c r="D613" s="27">
        <f>IFERROR(Points!C613/SUM(Points!$B613:$AG613),)*(1-$B613)</f>
        <v>0</v>
      </c>
      <c r="E613" s="27">
        <f>IFERROR(Points!D613/SUM(Points!$B613:$AG613),)*(1-$B613)</f>
        <v>0</v>
      </c>
      <c r="F613" s="27">
        <f>IFERROR(Points!E613/SUM(Points!$B613:$AG613),)*(1-$B613)</f>
        <v>0</v>
      </c>
      <c r="G613" s="27">
        <f>IFERROR(Points!F613/SUM(Points!$B613:$AG613),)*(1-$B613)</f>
        <v>0</v>
      </c>
      <c r="H613" s="27">
        <f>IFERROR(Points!G613/SUM(Points!$B613:$AG613),)*(1-$B613)</f>
        <v>0</v>
      </c>
      <c r="I613" s="27">
        <f>IFERROR(Points!H613/SUM(Points!$B613:$AG613),)*(1-$B613)</f>
        <v>0</v>
      </c>
      <c r="J613" s="27">
        <f>IFERROR(Points!I613/SUM(Points!$B613:$AG613),)*(1-$B613)</f>
        <v>0</v>
      </c>
      <c r="K613" s="27">
        <f>IFERROR(Points!J613/SUM(Points!$B613:$AG613),)*(1-$B613)</f>
        <v>0</v>
      </c>
      <c r="L613" s="27">
        <f>IFERROR(Points!K613/SUM(Points!$B613:$AG613),)*(1-$B613)</f>
        <v>0</v>
      </c>
      <c r="M613" s="27">
        <f>IFERROR(Points!L613/SUM(Points!$B613:$AG613),)*(1-$B613)</f>
        <v>0</v>
      </c>
      <c r="N613" s="27">
        <f>IFERROR(Points!M613/SUM(Points!$B613:$AG613),)*(1-$B613)</f>
        <v>0</v>
      </c>
      <c r="O613" s="27">
        <f>IFERROR(Points!N613/SUM(Points!$B613:$AG613),)*(1-$B613)</f>
        <v>0</v>
      </c>
      <c r="P613" s="27">
        <f>IFERROR(Points!O613/SUM(Points!$B613:$AG613),)*(1-$B613)</f>
        <v>0</v>
      </c>
      <c r="Q613" s="27">
        <f>IFERROR(Points!P613/SUM(Points!$B613:$AG613),)*(1-$B613)</f>
        <v>0</v>
      </c>
      <c r="R613" s="27">
        <f>IFERROR(Points!Q613/SUM(Points!$B613:$AG613),)*(1-$B613)</f>
        <v>0</v>
      </c>
      <c r="S613" s="27">
        <f>IFERROR(Points!R613/SUM(Points!$B613:$AG613),)*(1-$B613)</f>
        <v>0</v>
      </c>
      <c r="T613" s="27">
        <f>IFERROR(Points!S613/SUM(Points!$B613:$AG613),)*(1-$B613)</f>
        <v>0</v>
      </c>
      <c r="U613" s="27">
        <f>IFERROR(Points!T613/SUM(Points!$B613:$AG613),)*(1-$B613)</f>
        <v>0</v>
      </c>
      <c r="V613" s="27">
        <f>IFERROR(Points!U613/SUM(Points!$B613:$AG613),)*(1-$B613)</f>
        <v>0</v>
      </c>
      <c r="W613" s="27">
        <f>IFERROR(Points!V613/SUM(Points!$B613:$AG613),)*(1-$B613)</f>
        <v>0</v>
      </c>
      <c r="X613" s="27">
        <f>IFERROR(Points!W613/SUM(Points!$B613:$AG613),)*(1-$B613)</f>
        <v>0</v>
      </c>
      <c r="Y613" s="27">
        <f>IFERROR(Points!X613/SUM(Points!$B613:$AG613),)*(1-$B613)</f>
        <v>0</v>
      </c>
      <c r="Z613" s="27">
        <f>IFERROR(Points!Y613/SUM(Points!$B613:$AG613),)*(1-$B613)</f>
        <v>0</v>
      </c>
      <c r="AA613" s="27">
        <f>IFERROR(Points!Z613/SUM(Points!$B613:$AG613),)*(1-$B613)</f>
        <v>0</v>
      </c>
      <c r="AB613" s="27">
        <f>IFERROR(Points!AA613/SUM(Points!$B613:$AG613),)*(1-$B613)</f>
        <v>0</v>
      </c>
      <c r="AC613" s="27">
        <f>IFERROR(Points!AB613/SUM(Points!$B613:$AG613),)*(1-$B613)</f>
        <v>0</v>
      </c>
      <c r="AD613" s="27">
        <f>IFERROR(Points!AC613/SUM(Points!$B613:$AG613),)*(1-$B613)</f>
        <v>0</v>
      </c>
      <c r="AE613" s="27">
        <f>IFERROR(Points!AD613/SUM(Points!$B613:$AG613),)*(1-$B613)</f>
        <v>0</v>
      </c>
    </row>
    <row r="614" ht="22.5" customHeight="1">
      <c r="A614" s="25">
        <f t="shared" si="1"/>
        <v>46209</v>
      </c>
      <c r="B614" s="82">
        <v>0.04</v>
      </c>
      <c r="C614" s="27">
        <f>IFERROR(Points!B614/SUM(Points!$B614:$AG614),)*(1-$B614)</f>
        <v>0</v>
      </c>
      <c r="D614" s="27">
        <f>IFERROR(Points!C614/SUM(Points!$B614:$AG614),)*(1-$B614)</f>
        <v>0</v>
      </c>
      <c r="E614" s="27">
        <f>IFERROR(Points!D614/SUM(Points!$B614:$AG614),)*(1-$B614)</f>
        <v>0</v>
      </c>
      <c r="F614" s="27">
        <f>IFERROR(Points!E614/SUM(Points!$B614:$AG614),)*(1-$B614)</f>
        <v>0</v>
      </c>
      <c r="G614" s="27">
        <f>IFERROR(Points!F614/SUM(Points!$B614:$AG614),)*(1-$B614)</f>
        <v>0</v>
      </c>
      <c r="H614" s="27">
        <f>IFERROR(Points!G614/SUM(Points!$B614:$AG614),)*(1-$B614)</f>
        <v>0</v>
      </c>
      <c r="I614" s="27">
        <f>IFERROR(Points!H614/SUM(Points!$B614:$AG614),)*(1-$B614)</f>
        <v>0</v>
      </c>
      <c r="J614" s="27">
        <f>IFERROR(Points!I614/SUM(Points!$B614:$AG614),)*(1-$B614)</f>
        <v>0</v>
      </c>
      <c r="K614" s="27">
        <f>IFERROR(Points!J614/SUM(Points!$B614:$AG614),)*(1-$B614)</f>
        <v>0</v>
      </c>
      <c r="L614" s="27">
        <f>IFERROR(Points!K614/SUM(Points!$B614:$AG614),)*(1-$B614)</f>
        <v>0</v>
      </c>
      <c r="M614" s="27">
        <f>IFERROR(Points!L614/SUM(Points!$B614:$AG614),)*(1-$B614)</f>
        <v>0</v>
      </c>
      <c r="N614" s="27">
        <f>IFERROR(Points!M614/SUM(Points!$B614:$AG614),)*(1-$B614)</f>
        <v>0</v>
      </c>
      <c r="O614" s="27">
        <f>IFERROR(Points!N614/SUM(Points!$B614:$AG614),)*(1-$B614)</f>
        <v>0</v>
      </c>
      <c r="P614" s="27">
        <f>IFERROR(Points!O614/SUM(Points!$B614:$AG614),)*(1-$B614)</f>
        <v>0</v>
      </c>
      <c r="Q614" s="27">
        <f>IFERROR(Points!P614/SUM(Points!$B614:$AG614),)*(1-$B614)</f>
        <v>0</v>
      </c>
      <c r="R614" s="27">
        <f>IFERROR(Points!Q614/SUM(Points!$B614:$AG614),)*(1-$B614)</f>
        <v>0</v>
      </c>
      <c r="S614" s="27">
        <f>IFERROR(Points!R614/SUM(Points!$B614:$AG614),)*(1-$B614)</f>
        <v>0</v>
      </c>
      <c r="T614" s="27">
        <f>IFERROR(Points!S614/SUM(Points!$B614:$AG614),)*(1-$B614)</f>
        <v>0</v>
      </c>
      <c r="U614" s="27">
        <f>IFERROR(Points!T614/SUM(Points!$B614:$AG614),)*(1-$B614)</f>
        <v>0</v>
      </c>
      <c r="V614" s="27">
        <f>IFERROR(Points!U614/SUM(Points!$B614:$AG614),)*(1-$B614)</f>
        <v>0</v>
      </c>
      <c r="W614" s="27">
        <f>IFERROR(Points!V614/SUM(Points!$B614:$AG614),)*(1-$B614)</f>
        <v>0</v>
      </c>
      <c r="X614" s="27">
        <f>IFERROR(Points!W614/SUM(Points!$B614:$AG614),)*(1-$B614)</f>
        <v>0</v>
      </c>
      <c r="Y614" s="27">
        <f>IFERROR(Points!X614/SUM(Points!$B614:$AG614),)*(1-$B614)</f>
        <v>0</v>
      </c>
      <c r="Z614" s="27">
        <f>IFERROR(Points!Y614/SUM(Points!$B614:$AG614),)*(1-$B614)</f>
        <v>0</v>
      </c>
      <c r="AA614" s="27">
        <f>IFERROR(Points!Z614/SUM(Points!$B614:$AG614),)*(1-$B614)</f>
        <v>0</v>
      </c>
      <c r="AB614" s="27">
        <f>IFERROR(Points!AA614/SUM(Points!$B614:$AG614),)*(1-$B614)</f>
        <v>0</v>
      </c>
      <c r="AC614" s="27">
        <f>IFERROR(Points!AB614/SUM(Points!$B614:$AG614),)*(1-$B614)</f>
        <v>0</v>
      </c>
      <c r="AD614" s="27">
        <f>IFERROR(Points!AC614/SUM(Points!$B614:$AG614),)*(1-$B614)</f>
        <v>0</v>
      </c>
      <c r="AE614" s="27">
        <f>IFERROR(Points!AD614/SUM(Points!$B614:$AG614),)*(1-$B614)</f>
        <v>0</v>
      </c>
    </row>
    <row r="615" ht="22.5" customHeight="1">
      <c r="A615" s="25">
        <f t="shared" si="1"/>
        <v>46210</v>
      </c>
      <c r="B615" s="82">
        <v>0.04</v>
      </c>
      <c r="C615" s="27">
        <f>IFERROR(Points!B615/SUM(Points!$B615:$AG615),)*(1-$B615)</f>
        <v>0</v>
      </c>
      <c r="D615" s="27">
        <f>IFERROR(Points!C615/SUM(Points!$B615:$AG615),)*(1-$B615)</f>
        <v>0</v>
      </c>
      <c r="E615" s="27">
        <f>IFERROR(Points!D615/SUM(Points!$B615:$AG615),)*(1-$B615)</f>
        <v>0</v>
      </c>
      <c r="F615" s="27">
        <f>IFERROR(Points!E615/SUM(Points!$B615:$AG615),)*(1-$B615)</f>
        <v>0</v>
      </c>
      <c r="G615" s="27">
        <f>IFERROR(Points!F615/SUM(Points!$B615:$AG615),)*(1-$B615)</f>
        <v>0</v>
      </c>
      <c r="H615" s="27">
        <f>IFERROR(Points!G615/SUM(Points!$B615:$AG615),)*(1-$B615)</f>
        <v>0</v>
      </c>
      <c r="I615" s="27">
        <f>IFERROR(Points!H615/SUM(Points!$B615:$AG615),)*(1-$B615)</f>
        <v>0</v>
      </c>
      <c r="J615" s="27">
        <f>IFERROR(Points!I615/SUM(Points!$B615:$AG615),)*(1-$B615)</f>
        <v>0</v>
      </c>
      <c r="K615" s="27">
        <f>IFERROR(Points!J615/SUM(Points!$B615:$AG615),)*(1-$B615)</f>
        <v>0</v>
      </c>
      <c r="L615" s="27">
        <f>IFERROR(Points!K615/SUM(Points!$B615:$AG615),)*(1-$B615)</f>
        <v>0</v>
      </c>
      <c r="M615" s="27">
        <f>IFERROR(Points!L615/SUM(Points!$B615:$AG615),)*(1-$B615)</f>
        <v>0</v>
      </c>
      <c r="N615" s="27">
        <f>IFERROR(Points!M615/SUM(Points!$B615:$AG615),)*(1-$B615)</f>
        <v>0</v>
      </c>
      <c r="O615" s="27">
        <f>IFERROR(Points!N615/SUM(Points!$B615:$AG615),)*(1-$B615)</f>
        <v>0</v>
      </c>
      <c r="P615" s="27">
        <f>IFERROR(Points!O615/SUM(Points!$B615:$AG615),)*(1-$B615)</f>
        <v>0</v>
      </c>
      <c r="Q615" s="27">
        <f>IFERROR(Points!P615/SUM(Points!$B615:$AG615),)*(1-$B615)</f>
        <v>0</v>
      </c>
      <c r="R615" s="27">
        <f>IFERROR(Points!Q615/SUM(Points!$B615:$AG615),)*(1-$B615)</f>
        <v>0</v>
      </c>
      <c r="S615" s="27">
        <f>IFERROR(Points!R615/SUM(Points!$B615:$AG615),)*(1-$B615)</f>
        <v>0</v>
      </c>
      <c r="T615" s="27">
        <f>IFERROR(Points!S615/SUM(Points!$B615:$AG615),)*(1-$B615)</f>
        <v>0</v>
      </c>
      <c r="U615" s="27">
        <f>IFERROR(Points!T615/SUM(Points!$B615:$AG615),)*(1-$B615)</f>
        <v>0</v>
      </c>
      <c r="V615" s="27">
        <f>IFERROR(Points!U615/SUM(Points!$B615:$AG615),)*(1-$B615)</f>
        <v>0</v>
      </c>
      <c r="W615" s="27">
        <f>IFERROR(Points!V615/SUM(Points!$B615:$AG615),)*(1-$B615)</f>
        <v>0</v>
      </c>
      <c r="X615" s="27">
        <f>IFERROR(Points!W615/SUM(Points!$B615:$AG615),)*(1-$B615)</f>
        <v>0</v>
      </c>
      <c r="Y615" s="27">
        <f>IFERROR(Points!X615/SUM(Points!$B615:$AG615),)*(1-$B615)</f>
        <v>0</v>
      </c>
      <c r="Z615" s="27">
        <f>IFERROR(Points!Y615/SUM(Points!$B615:$AG615),)*(1-$B615)</f>
        <v>0</v>
      </c>
      <c r="AA615" s="27">
        <f>IFERROR(Points!Z615/SUM(Points!$B615:$AG615),)*(1-$B615)</f>
        <v>0</v>
      </c>
      <c r="AB615" s="27">
        <f>IFERROR(Points!AA615/SUM(Points!$B615:$AG615),)*(1-$B615)</f>
        <v>0</v>
      </c>
      <c r="AC615" s="27">
        <f>IFERROR(Points!AB615/SUM(Points!$B615:$AG615),)*(1-$B615)</f>
        <v>0</v>
      </c>
      <c r="AD615" s="27">
        <f>IFERROR(Points!AC615/SUM(Points!$B615:$AG615),)*(1-$B615)</f>
        <v>0</v>
      </c>
      <c r="AE615" s="27">
        <f>IFERROR(Points!AD615/SUM(Points!$B615:$AG615),)*(1-$B615)</f>
        <v>0</v>
      </c>
    </row>
    <row r="616" ht="22.5" customHeight="1">
      <c r="A616" s="25">
        <f t="shared" si="1"/>
        <v>46211</v>
      </c>
      <c r="B616" s="82">
        <v>0.04</v>
      </c>
      <c r="C616" s="27">
        <f>IFERROR(Points!B616/SUM(Points!$B616:$AG616),)*(1-$B616)</f>
        <v>0</v>
      </c>
      <c r="D616" s="27">
        <f>IFERROR(Points!C616/SUM(Points!$B616:$AG616),)*(1-$B616)</f>
        <v>0</v>
      </c>
      <c r="E616" s="27">
        <f>IFERROR(Points!D616/SUM(Points!$B616:$AG616),)*(1-$B616)</f>
        <v>0</v>
      </c>
      <c r="F616" s="27">
        <f>IFERROR(Points!E616/SUM(Points!$B616:$AG616),)*(1-$B616)</f>
        <v>0</v>
      </c>
      <c r="G616" s="27">
        <f>IFERROR(Points!F616/SUM(Points!$B616:$AG616),)*(1-$B616)</f>
        <v>0</v>
      </c>
      <c r="H616" s="27">
        <f>IFERROR(Points!G616/SUM(Points!$B616:$AG616),)*(1-$B616)</f>
        <v>0</v>
      </c>
      <c r="I616" s="27">
        <f>IFERROR(Points!H616/SUM(Points!$B616:$AG616),)*(1-$B616)</f>
        <v>0</v>
      </c>
      <c r="J616" s="27">
        <f>IFERROR(Points!I616/SUM(Points!$B616:$AG616),)*(1-$B616)</f>
        <v>0</v>
      </c>
      <c r="K616" s="27">
        <f>IFERROR(Points!J616/SUM(Points!$B616:$AG616),)*(1-$B616)</f>
        <v>0</v>
      </c>
      <c r="L616" s="27">
        <f>IFERROR(Points!K616/SUM(Points!$B616:$AG616),)*(1-$B616)</f>
        <v>0</v>
      </c>
      <c r="M616" s="27">
        <f>IFERROR(Points!L616/SUM(Points!$B616:$AG616),)*(1-$B616)</f>
        <v>0</v>
      </c>
      <c r="N616" s="27">
        <f>IFERROR(Points!M616/SUM(Points!$B616:$AG616),)*(1-$B616)</f>
        <v>0</v>
      </c>
      <c r="O616" s="27">
        <f>IFERROR(Points!N616/SUM(Points!$B616:$AG616),)*(1-$B616)</f>
        <v>0</v>
      </c>
      <c r="P616" s="27">
        <f>IFERROR(Points!O616/SUM(Points!$B616:$AG616),)*(1-$B616)</f>
        <v>0</v>
      </c>
      <c r="Q616" s="27">
        <f>IFERROR(Points!P616/SUM(Points!$B616:$AG616),)*(1-$B616)</f>
        <v>0</v>
      </c>
      <c r="R616" s="27">
        <f>IFERROR(Points!Q616/SUM(Points!$B616:$AG616),)*(1-$B616)</f>
        <v>0</v>
      </c>
      <c r="S616" s="27">
        <f>IFERROR(Points!R616/SUM(Points!$B616:$AG616),)*(1-$B616)</f>
        <v>0</v>
      </c>
      <c r="T616" s="27">
        <f>IFERROR(Points!S616/SUM(Points!$B616:$AG616),)*(1-$B616)</f>
        <v>0</v>
      </c>
      <c r="U616" s="27">
        <f>IFERROR(Points!T616/SUM(Points!$B616:$AG616),)*(1-$B616)</f>
        <v>0</v>
      </c>
      <c r="V616" s="27">
        <f>IFERROR(Points!U616/SUM(Points!$B616:$AG616),)*(1-$B616)</f>
        <v>0</v>
      </c>
      <c r="W616" s="27">
        <f>IFERROR(Points!V616/SUM(Points!$B616:$AG616),)*(1-$B616)</f>
        <v>0</v>
      </c>
      <c r="X616" s="27">
        <f>IFERROR(Points!W616/SUM(Points!$B616:$AG616),)*(1-$B616)</f>
        <v>0</v>
      </c>
      <c r="Y616" s="27">
        <f>IFERROR(Points!X616/SUM(Points!$B616:$AG616),)*(1-$B616)</f>
        <v>0</v>
      </c>
      <c r="Z616" s="27">
        <f>IFERROR(Points!Y616/SUM(Points!$B616:$AG616),)*(1-$B616)</f>
        <v>0</v>
      </c>
      <c r="AA616" s="27">
        <f>IFERROR(Points!Z616/SUM(Points!$B616:$AG616),)*(1-$B616)</f>
        <v>0</v>
      </c>
      <c r="AB616" s="27">
        <f>IFERROR(Points!AA616/SUM(Points!$B616:$AG616),)*(1-$B616)</f>
        <v>0</v>
      </c>
      <c r="AC616" s="27">
        <f>IFERROR(Points!AB616/SUM(Points!$B616:$AG616),)*(1-$B616)</f>
        <v>0</v>
      </c>
      <c r="AD616" s="27">
        <f>IFERROR(Points!AC616/SUM(Points!$B616:$AG616),)*(1-$B616)</f>
        <v>0</v>
      </c>
      <c r="AE616" s="27">
        <f>IFERROR(Points!AD616/SUM(Points!$B616:$AG616),)*(1-$B616)</f>
        <v>0</v>
      </c>
    </row>
    <row r="617" ht="22.5" customHeight="1">
      <c r="A617" s="25">
        <f t="shared" si="1"/>
        <v>46212</v>
      </c>
      <c r="B617" s="82">
        <v>0.04</v>
      </c>
      <c r="C617" s="27">
        <f>IFERROR(Points!B617/SUM(Points!$B617:$AG617),)*(1-$B617)</f>
        <v>0</v>
      </c>
      <c r="D617" s="27">
        <f>IFERROR(Points!C617/SUM(Points!$B617:$AG617),)*(1-$B617)</f>
        <v>0</v>
      </c>
      <c r="E617" s="27">
        <f>IFERROR(Points!D617/SUM(Points!$B617:$AG617),)*(1-$B617)</f>
        <v>0</v>
      </c>
      <c r="F617" s="27">
        <f>IFERROR(Points!E617/SUM(Points!$B617:$AG617),)*(1-$B617)</f>
        <v>0</v>
      </c>
      <c r="G617" s="27">
        <f>IFERROR(Points!F617/SUM(Points!$B617:$AG617),)*(1-$B617)</f>
        <v>0</v>
      </c>
      <c r="H617" s="27">
        <f>IFERROR(Points!G617/SUM(Points!$B617:$AG617),)*(1-$B617)</f>
        <v>0</v>
      </c>
      <c r="I617" s="27">
        <f>IFERROR(Points!H617/SUM(Points!$B617:$AG617),)*(1-$B617)</f>
        <v>0</v>
      </c>
      <c r="J617" s="27">
        <f>IFERROR(Points!I617/SUM(Points!$B617:$AG617),)*(1-$B617)</f>
        <v>0</v>
      </c>
      <c r="K617" s="27">
        <f>IFERROR(Points!J617/SUM(Points!$B617:$AG617),)*(1-$B617)</f>
        <v>0</v>
      </c>
      <c r="L617" s="27">
        <f>IFERROR(Points!K617/SUM(Points!$B617:$AG617),)*(1-$B617)</f>
        <v>0</v>
      </c>
      <c r="M617" s="27">
        <f>IFERROR(Points!L617/SUM(Points!$B617:$AG617),)*(1-$B617)</f>
        <v>0</v>
      </c>
      <c r="N617" s="27">
        <f>IFERROR(Points!M617/SUM(Points!$B617:$AG617),)*(1-$B617)</f>
        <v>0</v>
      </c>
      <c r="O617" s="27">
        <f>IFERROR(Points!N617/SUM(Points!$B617:$AG617),)*(1-$B617)</f>
        <v>0</v>
      </c>
      <c r="P617" s="27">
        <f>IFERROR(Points!O617/SUM(Points!$B617:$AG617),)*(1-$B617)</f>
        <v>0</v>
      </c>
      <c r="Q617" s="27">
        <f>IFERROR(Points!P617/SUM(Points!$B617:$AG617),)*(1-$B617)</f>
        <v>0</v>
      </c>
      <c r="R617" s="27">
        <f>IFERROR(Points!Q617/SUM(Points!$B617:$AG617),)*(1-$B617)</f>
        <v>0</v>
      </c>
      <c r="S617" s="27">
        <f>IFERROR(Points!R617/SUM(Points!$B617:$AG617),)*(1-$B617)</f>
        <v>0</v>
      </c>
      <c r="T617" s="27">
        <f>IFERROR(Points!S617/SUM(Points!$B617:$AG617),)*(1-$B617)</f>
        <v>0</v>
      </c>
      <c r="U617" s="27">
        <f>IFERROR(Points!T617/SUM(Points!$B617:$AG617),)*(1-$B617)</f>
        <v>0</v>
      </c>
      <c r="V617" s="27">
        <f>IFERROR(Points!U617/SUM(Points!$B617:$AG617),)*(1-$B617)</f>
        <v>0</v>
      </c>
      <c r="W617" s="27">
        <f>IFERROR(Points!V617/SUM(Points!$B617:$AG617),)*(1-$B617)</f>
        <v>0</v>
      </c>
      <c r="X617" s="27">
        <f>IFERROR(Points!W617/SUM(Points!$B617:$AG617),)*(1-$B617)</f>
        <v>0</v>
      </c>
      <c r="Y617" s="27">
        <f>IFERROR(Points!X617/SUM(Points!$B617:$AG617),)*(1-$B617)</f>
        <v>0</v>
      </c>
      <c r="Z617" s="27">
        <f>IFERROR(Points!Y617/SUM(Points!$B617:$AG617),)*(1-$B617)</f>
        <v>0</v>
      </c>
      <c r="AA617" s="27">
        <f>IFERROR(Points!Z617/SUM(Points!$B617:$AG617),)*(1-$B617)</f>
        <v>0</v>
      </c>
      <c r="AB617" s="27">
        <f>IFERROR(Points!AA617/SUM(Points!$B617:$AG617),)*(1-$B617)</f>
        <v>0</v>
      </c>
      <c r="AC617" s="27">
        <f>IFERROR(Points!AB617/SUM(Points!$B617:$AG617),)*(1-$B617)</f>
        <v>0</v>
      </c>
      <c r="AD617" s="27">
        <f>IFERROR(Points!AC617/SUM(Points!$B617:$AG617),)*(1-$B617)</f>
        <v>0</v>
      </c>
      <c r="AE617" s="27">
        <f>IFERROR(Points!AD617/SUM(Points!$B617:$AG617),)*(1-$B617)</f>
        <v>0</v>
      </c>
    </row>
    <row r="618" ht="22.5" customHeight="1">
      <c r="A618" s="25">
        <f t="shared" si="1"/>
        <v>46213</v>
      </c>
      <c r="B618" s="82">
        <v>0.04</v>
      </c>
      <c r="C618" s="27">
        <f>IFERROR(Points!B618/SUM(Points!$B618:$AG618),)*(1-$B618)</f>
        <v>0</v>
      </c>
      <c r="D618" s="27">
        <f>IFERROR(Points!C618/SUM(Points!$B618:$AG618),)*(1-$B618)</f>
        <v>0</v>
      </c>
      <c r="E618" s="27">
        <f>IFERROR(Points!D618/SUM(Points!$B618:$AG618),)*(1-$B618)</f>
        <v>0</v>
      </c>
      <c r="F618" s="27">
        <f>IFERROR(Points!E618/SUM(Points!$B618:$AG618),)*(1-$B618)</f>
        <v>0</v>
      </c>
      <c r="G618" s="27">
        <f>IFERROR(Points!F618/SUM(Points!$B618:$AG618),)*(1-$B618)</f>
        <v>0</v>
      </c>
      <c r="H618" s="27">
        <f>IFERROR(Points!G618/SUM(Points!$B618:$AG618),)*(1-$B618)</f>
        <v>0</v>
      </c>
      <c r="I618" s="27">
        <f>IFERROR(Points!H618/SUM(Points!$B618:$AG618),)*(1-$B618)</f>
        <v>0</v>
      </c>
      <c r="J618" s="27">
        <f>IFERROR(Points!I618/SUM(Points!$B618:$AG618),)*(1-$B618)</f>
        <v>0</v>
      </c>
      <c r="K618" s="27">
        <f>IFERROR(Points!J618/SUM(Points!$B618:$AG618),)*(1-$B618)</f>
        <v>0</v>
      </c>
      <c r="L618" s="27">
        <f>IFERROR(Points!K618/SUM(Points!$B618:$AG618),)*(1-$B618)</f>
        <v>0</v>
      </c>
      <c r="M618" s="27">
        <f>IFERROR(Points!L618/SUM(Points!$B618:$AG618),)*(1-$B618)</f>
        <v>0</v>
      </c>
      <c r="N618" s="27">
        <f>IFERROR(Points!M618/SUM(Points!$B618:$AG618),)*(1-$B618)</f>
        <v>0</v>
      </c>
      <c r="O618" s="27">
        <f>IFERROR(Points!N618/SUM(Points!$B618:$AG618),)*(1-$B618)</f>
        <v>0</v>
      </c>
      <c r="P618" s="27">
        <f>IFERROR(Points!O618/SUM(Points!$B618:$AG618),)*(1-$B618)</f>
        <v>0</v>
      </c>
      <c r="Q618" s="27">
        <f>IFERROR(Points!P618/SUM(Points!$B618:$AG618),)*(1-$B618)</f>
        <v>0</v>
      </c>
      <c r="R618" s="27">
        <f>IFERROR(Points!Q618/SUM(Points!$B618:$AG618),)*(1-$B618)</f>
        <v>0</v>
      </c>
      <c r="S618" s="27">
        <f>IFERROR(Points!R618/SUM(Points!$B618:$AG618),)*(1-$B618)</f>
        <v>0</v>
      </c>
      <c r="T618" s="27">
        <f>IFERROR(Points!S618/SUM(Points!$B618:$AG618),)*(1-$B618)</f>
        <v>0</v>
      </c>
      <c r="U618" s="27">
        <f>IFERROR(Points!T618/SUM(Points!$B618:$AG618),)*(1-$B618)</f>
        <v>0</v>
      </c>
      <c r="V618" s="27">
        <f>IFERROR(Points!U618/SUM(Points!$B618:$AG618),)*(1-$B618)</f>
        <v>0</v>
      </c>
      <c r="W618" s="27">
        <f>IFERROR(Points!V618/SUM(Points!$B618:$AG618),)*(1-$B618)</f>
        <v>0</v>
      </c>
      <c r="X618" s="27">
        <f>IFERROR(Points!W618/SUM(Points!$B618:$AG618),)*(1-$B618)</f>
        <v>0</v>
      </c>
      <c r="Y618" s="27">
        <f>IFERROR(Points!X618/SUM(Points!$B618:$AG618),)*(1-$B618)</f>
        <v>0</v>
      </c>
      <c r="Z618" s="27">
        <f>IFERROR(Points!Y618/SUM(Points!$B618:$AG618),)*(1-$B618)</f>
        <v>0</v>
      </c>
      <c r="AA618" s="27">
        <f>IFERROR(Points!Z618/SUM(Points!$B618:$AG618),)*(1-$B618)</f>
        <v>0</v>
      </c>
      <c r="AB618" s="27">
        <f>IFERROR(Points!AA618/SUM(Points!$B618:$AG618),)*(1-$B618)</f>
        <v>0</v>
      </c>
      <c r="AC618" s="27">
        <f>IFERROR(Points!AB618/SUM(Points!$B618:$AG618),)*(1-$B618)</f>
        <v>0</v>
      </c>
      <c r="AD618" s="27">
        <f>IFERROR(Points!AC618/SUM(Points!$B618:$AG618),)*(1-$B618)</f>
        <v>0</v>
      </c>
      <c r="AE618" s="27">
        <f>IFERROR(Points!AD618/SUM(Points!$B618:$AG618),)*(1-$B618)</f>
        <v>0</v>
      </c>
    </row>
    <row r="619" ht="22.5" customHeight="1">
      <c r="A619" s="25">
        <f t="shared" si="1"/>
        <v>46214</v>
      </c>
      <c r="B619" s="82">
        <v>0.04</v>
      </c>
      <c r="C619" s="27">
        <f>IFERROR(Points!B619/SUM(Points!$B619:$AG619),)*(1-$B619)</f>
        <v>0</v>
      </c>
      <c r="D619" s="27">
        <f>IFERROR(Points!C619/SUM(Points!$B619:$AG619),)*(1-$B619)</f>
        <v>0</v>
      </c>
      <c r="E619" s="27">
        <f>IFERROR(Points!D619/SUM(Points!$B619:$AG619),)*(1-$B619)</f>
        <v>0</v>
      </c>
      <c r="F619" s="27">
        <f>IFERROR(Points!E619/SUM(Points!$B619:$AG619),)*(1-$B619)</f>
        <v>0</v>
      </c>
      <c r="G619" s="27">
        <f>IFERROR(Points!F619/SUM(Points!$B619:$AG619),)*(1-$B619)</f>
        <v>0</v>
      </c>
      <c r="H619" s="27">
        <f>IFERROR(Points!G619/SUM(Points!$B619:$AG619),)*(1-$B619)</f>
        <v>0</v>
      </c>
      <c r="I619" s="27">
        <f>IFERROR(Points!H619/SUM(Points!$B619:$AG619),)*(1-$B619)</f>
        <v>0</v>
      </c>
      <c r="J619" s="27">
        <f>IFERROR(Points!I619/SUM(Points!$B619:$AG619),)*(1-$B619)</f>
        <v>0</v>
      </c>
      <c r="K619" s="27">
        <f>IFERROR(Points!J619/SUM(Points!$B619:$AG619),)*(1-$B619)</f>
        <v>0</v>
      </c>
      <c r="L619" s="27">
        <f>IFERROR(Points!K619/SUM(Points!$B619:$AG619),)*(1-$B619)</f>
        <v>0</v>
      </c>
      <c r="M619" s="27">
        <f>IFERROR(Points!L619/SUM(Points!$B619:$AG619),)*(1-$B619)</f>
        <v>0</v>
      </c>
      <c r="N619" s="27">
        <f>IFERROR(Points!M619/SUM(Points!$B619:$AG619),)*(1-$B619)</f>
        <v>0</v>
      </c>
      <c r="O619" s="27">
        <f>IFERROR(Points!N619/SUM(Points!$B619:$AG619),)*(1-$B619)</f>
        <v>0</v>
      </c>
      <c r="P619" s="27">
        <f>IFERROR(Points!O619/SUM(Points!$B619:$AG619),)*(1-$B619)</f>
        <v>0</v>
      </c>
      <c r="Q619" s="27">
        <f>IFERROR(Points!P619/SUM(Points!$B619:$AG619),)*(1-$B619)</f>
        <v>0</v>
      </c>
      <c r="R619" s="27">
        <f>IFERROR(Points!Q619/SUM(Points!$B619:$AG619),)*(1-$B619)</f>
        <v>0</v>
      </c>
      <c r="S619" s="27">
        <f>IFERROR(Points!R619/SUM(Points!$B619:$AG619),)*(1-$B619)</f>
        <v>0</v>
      </c>
      <c r="T619" s="27">
        <f>IFERROR(Points!S619/SUM(Points!$B619:$AG619),)*(1-$B619)</f>
        <v>0</v>
      </c>
      <c r="U619" s="27">
        <f>IFERROR(Points!T619/SUM(Points!$B619:$AG619),)*(1-$B619)</f>
        <v>0</v>
      </c>
      <c r="V619" s="27">
        <f>IFERROR(Points!U619/SUM(Points!$B619:$AG619),)*(1-$B619)</f>
        <v>0</v>
      </c>
      <c r="W619" s="27">
        <f>IFERROR(Points!V619/SUM(Points!$B619:$AG619),)*(1-$B619)</f>
        <v>0</v>
      </c>
      <c r="X619" s="27">
        <f>IFERROR(Points!W619/SUM(Points!$B619:$AG619),)*(1-$B619)</f>
        <v>0</v>
      </c>
      <c r="Y619" s="27">
        <f>IFERROR(Points!X619/SUM(Points!$B619:$AG619),)*(1-$B619)</f>
        <v>0</v>
      </c>
      <c r="Z619" s="27">
        <f>IFERROR(Points!Y619/SUM(Points!$B619:$AG619),)*(1-$B619)</f>
        <v>0</v>
      </c>
      <c r="AA619" s="27">
        <f>IFERROR(Points!Z619/SUM(Points!$B619:$AG619),)*(1-$B619)</f>
        <v>0</v>
      </c>
      <c r="AB619" s="27">
        <f>IFERROR(Points!AA619/SUM(Points!$B619:$AG619),)*(1-$B619)</f>
        <v>0</v>
      </c>
      <c r="AC619" s="27">
        <f>IFERROR(Points!AB619/SUM(Points!$B619:$AG619),)*(1-$B619)</f>
        <v>0</v>
      </c>
      <c r="AD619" s="27">
        <f>IFERROR(Points!AC619/SUM(Points!$B619:$AG619),)*(1-$B619)</f>
        <v>0</v>
      </c>
      <c r="AE619" s="27">
        <f>IFERROR(Points!AD619/SUM(Points!$B619:$AG619),)*(1-$B619)</f>
        <v>0</v>
      </c>
    </row>
    <row r="620" ht="22.5" customHeight="1">
      <c r="A620" s="25">
        <f t="shared" si="1"/>
        <v>46215</v>
      </c>
      <c r="B620" s="82">
        <v>0.04</v>
      </c>
      <c r="C620" s="27">
        <f>IFERROR(Points!B620/SUM(Points!$B620:$AG620),)*(1-$B620)</f>
        <v>0</v>
      </c>
      <c r="D620" s="27">
        <f>IFERROR(Points!C620/SUM(Points!$B620:$AG620),)*(1-$B620)</f>
        <v>0</v>
      </c>
      <c r="E620" s="27">
        <f>IFERROR(Points!D620/SUM(Points!$B620:$AG620),)*(1-$B620)</f>
        <v>0</v>
      </c>
      <c r="F620" s="27">
        <f>IFERROR(Points!E620/SUM(Points!$B620:$AG620),)*(1-$B620)</f>
        <v>0</v>
      </c>
      <c r="G620" s="27">
        <f>IFERROR(Points!F620/SUM(Points!$B620:$AG620),)*(1-$B620)</f>
        <v>0</v>
      </c>
      <c r="H620" s="27">
        <f>IFERROR(Points!G620/SUM(Points!$B620:$AG620),)*(1-$B620)</f>
        <v>0</v>
      </c>
      <c r="I620" s="27">
        <f>IFERROR(Points!H620/SUM(Points!$B620:$AG620),)*(1-$B620)</f>
        <v>0</v>
      </c>
      <c r="J620" s="27">
        <f>IFERROR(Points!I620/SUM(Points!$B620:$AG620),)*(1-$B620)</f>
        <v>0</v>
      </c>
      <c r="K620" s="27">
        <f>IFERROR(Points!J620/SUM(Points!$B620:$AG620),)*(1-$B620)</f>
        <v>0</v>
      </c>
      <c r="L620" s="27">
        <f>IFERROR(Points!K620/SUM(Points!$B620:$AG620),)*(1-$B620)</f>
        <v>0</v>
      </c>
      <c r="M620" s="27">
        <f>IFERROR(Points!L620/SUM(Points!$B620:$AG620),)*(1-$B620)</f>
        <v>0</v>
      </c>
      <c r="N620" s="27">
        <f>IFERROR(Points!M620/SUM(Points!$B620:$AG620),)*(1-$B620)</f>
        <v>0</v>
      </c>
      <c r="O620" s="27">
        <f>IFERROR(Points!N620/SUM(Points!$B620:$AG620),)*(1-$B620)</f>
        <v>0</v>
      </c>
      <c r="P620" s="27">
        <f>IFERROR(Points!O620/SUM(Points!$B620:$AG620),)*(1-$B620)</f>
        <v>0</v>
      </c>
      <c r="Q620" s="27">
        <f>IFERROR(Points!P620/SUM(Points!$B620:$AG620),)*(1-$B620)</f>
        <v>0</v>
      </c>
      <c r="R620" s="27">
        <f>IFERROR(Points!Q620/SUM(Points!$B620:$AG620),)*(1-$B620)</f>
        <v>0</v>
      </c>
      <c r="S620" s="27">
        <f>IFERROR(Points!R620/SUM(Points!$B620:$AG620),)*(1-$B620)</f>
        <v>0</v>
      </c>
      <c r="T620" s="27">
        <f>IFERROR(Points!S620/SUM(Points!$B620:$AG620),)*(1-$B620)</f>
        <v>0</v>
      </c>
      <c r="U620" s="27">
        <f>IFERROR(Points!T620/SUM(Points!$B620:$AG620),)*(1-$B620)</f>
        <v>0</v>
      </c>
      <c r="V620" s="27">
        <f>IFERROR(Points!U620/SUM(Points!$B620:$AG620),)*(1-$B620)</f>
        <v>0</v>
      </c>
      <c r="W620" s="27">
        <f>IFERROR(Points!V620/SUM(Points!$B620:$AG620),)*(1-$B620)</f>
        <v>0</v>
      </c>
      <c r="X620" s="27">
        <f>IFERROR(Points!W620/SUM(Points!$B620:$AG620),)*(1-$B620)</f>
        <v>0</v>
      </c>
      <c r="Y620" s="27">
        <f>IFERROR(Points!X620/SUM(Points!$B620:$AG620),)*(1-$B620)</f>
        <v>0</v>
      </c>
      <c r="Z620" s="27">
        <f>IFERROR(Points!Y620/SUM(Points!$B620:$AG620),)*(1-$B620)</f>
        <v>0</v>
      </c>
      <c r="AA620" s="27">
        <f>IFERROR(Points!Z620/SUM(Points!$B620:$AG620),)*(1-$B620)</f>
        <v>0</v>
      </c>
      <c r="AB620" s="27">
        <f>IFERROR(Points!AA620/SUM(Points!$B620:$AG620),)*(1-$B620)</f>
        <v>0</v>
      </c>
      <c r="AC620" s="27">
        <f>IFERROR(Points!AB620/SUM(Points!$B620:$AG620),)*(1-$B620)</f>
        <v>0</v>
      </c>
      <c r="AD620" s="27">
        <f>IFERROR(Points!AC620/SUM(Points!$B620:$AG620),)*(1-$B620)</f>
        <v>0</v>
      </c>
      <c r="AE620" s="27">
        <f>IFERROR(Points!AD620/SUM(Points!$B620:$AG620),)*(1-$B620)</f>
        <v>0</v>
      </c>
    </row>
    <row r="621" ht="22.5" customHeight="1">
      <c r="A621" s="25">
        <f t="shared" si="1"/>
        <v>46216</v>
      </c>
      <c r="B621" s="82">
        <v>0.04</v>
      </c>
      <c r="C621" s="27">
        <f>IFERROR(Points!B621/SUM(Points!$B621:$AG621),)*(1-$B621)</f>
        <v>0</v>
      </c>
      <c r="D621" s="27">
        <f>IFERROR(Points!C621/SUM(Points!$B621:$AG621),)*(1-$B621)</f>
        <v>0</v>
      </c>
      <c r="E621" s="27">
        <f>IFERROR(Points!D621/SUM(Points!$B621:$AG621),)*(1-$B621)</f>
        <v>0</v>
      </c>
      <c r="F621" s="27">
        <f>IFERROR(Points!E621/SUM(Points!$B621:$AG621),)*(1-$B621)</f>
        <v>0</v>
      </c>
      <c r="G621" s="27">
        <f>IFERROR(Points!F621/SUM(Points!$B621:$AG621),)*(1-$B621)</f>
        <v>0</v>
      </c>
      <c r="H621" s="27">
        <f>IFERROR(Points!G621/SUM(Points!$B621:$AG621),)*(1-$B621)</f>
        <v>0</v>
      </c>
      <c r="I621" s="27">
        <f>IFERROR(Points!H621/SUM(Points!$B621:$AG621),)*(1-$B621)</f>
        <v>0</v>
      </c>
      <c r="J621" s="27">
        <f>IFERROR(Points!I621/SUM(Points!$B621:$AG621),)*(1-$B621)</f>
        <v>0</v>
      </c>
      <c r="K621" s="27">
        <f>IFERROR(Points!J621/SUM(Points!$B621:$AG621),)*(1-$B621)</f>
        <v>0</v>
      </c>
      <c r="L621" s="27">
        <f>IFERROR(Points!K621/SUM(Points!$B621:$AG621),)*(1-$B621)</f>
        <v>0</v>
      </c>
      <c r="M621" s="27">
        <f>IFERROR(Points!L621/SUM(Points!$B621:$AG621),)*(1-$B621)</f>
        <v>0</v>
      </c>
      <c r="N621" s="27">
        <f>IFERROR(Points!M621/SUM(Points!$B621:$AG621),)*(1-$B621)</f>
        <v>0</v>
      </c>
      <c r="O621" s="27">
        <f>IFERROR(Points!N621/SUM(Points!$B621:$AG621),)*(1-$B621)</f>
        <v>0</v>
      </c>
      <c r="P621" s="27">
        <f>IFERROR(Points!O621/SUM(Points!$B621:$AG621),)*(1-$B621)</f>
        <v>0</v>
      </c>
      <c r="Q621" s="27">
        <f>IFERROR(Points!P621/SUM(Points!$B621:$AG621),)*(1-$B621)</f>
        <v>0</v>
      </c>
      <c r="R621" s="27">
        <f>IFERROR(Points!Q621/SUM(Points!$B621:$AG621),)*(1-$B621)</f>
        <v>0</v>
      </c>
      <c r="S621" s="27">
        <f>IFERROR(Points!R621/SUM(Points!$B621:$AG621),)*(1-$B621)</f>
        <v>0</v>
      </c>
      <c r="T621" s="27">
        <f>IFERROR(Points!S621/SUM(Points!$B621:$AG621),)*(1-$B621)</f>
        <v>0</v>
      </c>
      <c r="U621" s="27">
        <f>IFERROR(Points!T621/SUM(Points!$B621:$AG621),)*(1-$B621)</f>
        <v>0</v>
      </c>
      <c r="V621" s="27">
        <f>IFERROR(Points!U621/SUM(Points!$B621:$AG621),)*(1-$B621)</f>
        <v>0</v>
      </c>
      <c r="W621" s="27">
        <f>IFERROR(Points!V621/SUM(Points!$B621:$AG621),)*(1-$B621)</f>
        <v>0</v>
      </c>
      <c r="X621" s="27">
        <f>IFERROR(Points!W621/SUM(Points!$B621:$AG621),)*(1-$B621)</f>
        <v>0</v>
      </c>
      <c r="Y621" s="27">
        <f>IFERROR(Points!X621/SUM(Points!$B621:$AG621),)*(1-$B621)</f>
        <v>0</v>
      </c>
      <c r="Z621" s="27">
        <f>IFERROR(Points!Y621/SUM(Points!$B621:$AG621),)*(1-$B621)</f>
        <v>0</v>
      </c>
      <c r="AA621" s="27">
        <f>IFERROR(Points!Z621/SUM(Points!$B621:$AG621),)*(1-$B621)</f>
        <v>0</v>
      </c>
      <c r="AB621" s="27">
        <f>IFERROR(Points!AA621/SUM(Points!$B621:$AG621),)*(1-$B621)</f>
        <v>0</v>
      </c>
      <c r="AC621" s="27">
        <f>IFERROR(Points!AB621/SUM(Points!$B621:$AG621),)*(1-$B621)</f>
        <v>0</v>
      </c>
      <c r="AD621" s="27">
        <f>IFERROR(Points!AC621/SUM(Points!$B621:$AG621),)*(1-$B621)</f>
        <v>0</v>
      </c>
      <c r="AE621" s="27">
        <f>IFERROR(Points!AD621/SUM(Points!$B621:$AG621),)*(1-$B621)</f>
        <v>0</v>
      </c>
    </row>
    <row r="622" ht="22.5" customHeight="1">
      <c r="A622" s="25">
        <f t="shared" si="1"/>
        <v>46217</v>
      </c>
      <c r="B622" s="82">
        <v>0.04</v>
      </c>
      <c r="C622" s="27">
        <f>IFERROR(Points!B622/SUM(Points!$B622:$AG622),)*(1-$B622)</f>
        <v>0</v>
      </c>
      <c r="D622" s="27">
        <f>IFERROR(Points!C622/SUM(Points!$B622:$AG622),)*(1-$B622)</f>
        <v>0</v>
      </c>
      <c r="E622" s="27">
        <f>IFERROR(Points!D622/SUM(Points!$B622:$AG622),)*(1-$B622)</f>
        <v>0</v>
      </c>
      <c r="F622" s="27">
        <f>IFERROR(Points!E622/SUM(Points!$B622:$AG622),)*(1-$B622)</f>
        <v>0</v>
      </c>
      <c r="G622" s="27">
        <f>IFERROR(Points!F622/SUM(Points!$B622:$AG622),)*(1-$B622)</f>
        <v>0</v>
      </c>
      <c r="H622" s="27">
        <f>IFERROR(Points!G622/SUM(Points!$B622:$AG622),)*(1-$B622)</f>
        <v>0</v>
      </c>
      <c r="I622" s="27">
        <f>IFERROR(Points!H622/SUM(Points!$B622:$AG622),)*(1-$B622)</f>
        <v>0</v>
      </c>
      <c r="J622" s="27">
        <f>IFERROR(Points!I622/SUM(Points!$B622:$AG622),)*(1-$B622)</f>
        <v>0</v>
      </c>
      <c r="K622" s="27">
        <f>IFERROR(Points!J622/SUM(Points!$B622:$AG622),)*(1-$B622)</f>
        <v>0</v>
      </c>
      <c r="L622" s="27">
        <f>IFERROR(Points!K622/SUM(Points!$B622:$AG622),)*(1-$B622)</f>
        <v>0</v>
      </c>
      <c r="M622" s="27">
        <f>IFERROR(Points!L622/SUM(Points!$B622:$AG622),)*(1-$B622)</f>
        <v>0</v>
      </c>
      <c r="N622" s="27">
        <f>IFERROR(Points!M622/SUM(Points!$B622:$AG622),)*(1-$B622)</f>
        <v>0</v>
      </c>
      <c r="O622" s="27">
        <f>IFERROR(Points!N622/SUM(Points!$B622:$AG622),)*(1-$B622)</f>
        <v>0</v>
      </c>
      <c r="P622" s="27">
        <f>IFERROR(Points!O622/SUM(Points!$B622:$AG622),)*(1-$B622)</f>
        <v>0</v>
      </c>
      <c r="Q622" s="27">
        <f>IFERROR(Points!P622/SUM(Points!$B622:$AG622),)*(1-$B622)</f>
        <v>0</v>
      </c>
      <c r="R622" s="27">
        <f>IFERROR(Points!Q622/SUM(Points!$B622:$AG622),)*(1-$B622)</f>
        <v>0</v>
      </c>
      <c r="S622" s="27">
        <f>IFERROR(Points!R622/SUM(Points!$B622:$AG622),)*(1-$B622)</f>
        <v>0</v>
      </c>
      <c r="T622" s="27">
        <f>IFERROR(Points!S622/SUM(Points!$B622:$AG622),)*(1-$B622)</f>
        <v>0</v>
      </c>
      <c r="U622" s="27">
        <f>IFERROR(Points!T622/SUM(Points!$B622:$AG622),)*(1-$B622)</f>
        <v>0</v>
      </c>
      <c r="V622" s="27">
        <f>IFERROR(Points!U622/SUM(Points!$B622:$AG622),)*(1-$B622)</f>
        <v>0</v>
      </c>
      <c r="W622" s="27">
        <f>IFERROR(Points!V622/SUM(Points!$B622:$AG622),)*(1-$B622)</f>
        <v>0</v>
      </c>
      <c r="X622" s="27">
        <f>IFERROR(Points!W622/SUM(Points!$B622:$AG622),)*(1-$B622)</f>
        <v>0</v>
      </c>
      <c r="Y622" s="27">
        <f>IFERROR(Points!X622/SUM(Points!$B622:$AG622),)*(1-$B622)</f>
        <v>0</v>
      </c>
      <c r="Z622" s="27">
        <f>IFERROR(Points!Y622/SUM(Points!$B622:$AG622),)*(1-$B622)</f>
        <v>0</v>
      </c>
      <c r="AA622" s="27">
        <f>IFERROR(Points!Z622/SUM(Points!$B622:$AG622),)*(1-$B622)</f>
        <v>0</v>
      </c>
      <c r="AB622" s="27">
        <f>IFERROR(Points!AA622/SUM(Points!$B622:$AG622),)*(1-$B622)</f>
        <v>0</v>
      </c>
      <c r="AC622" s="27">
        <f>IFERROR(Points!AB622/SUM(Points!$B622:$AG622),)*(1-$B622)</f>
        <v>0</v>
      </c>
      <c r="AD622" s="27">
        <f>IFERROR(Points!AC622/SUM(Points!$B622:$AG622),)*(1-$B622)</f>
        <v>0</v>
      </c>
      <c r="AE622" s="27">
        <f>IFERROR(Points!AD622/SUM(Points!$B622:$AG622),)*(1-$B622)</f>
        <v>0</v>
      </c>
    </row>
    <row r="623" ht="22.5" customHeight="1">
      <c r="A623" s="25">
        <f t="shared" si="1"/>
        <v>46218</v>
      </c>
      <c r="B623" s="82">
        <v>0.04</v>
      </c>
      <c r="C623" s="27">
        <f>IFERROR(Points!B623/SUM(Points!$B623:$AG623),)*(1-$B623)</f>
        <v>0</v>
      </c>
      <c r="D623" s="27">
        <f>IFERROR(Points!C623/SUM(Points!$B623:$AG623),)*(1-$B623)</f>
        <v>0</v>
      </c>
      <c r="E623" s="27">
        <f>IFERROR(Points!D623/SUM(Points!$B623:$AG623),)*(1-$B623)</f>
        <v>0</v>
      </c>
      <c r="F623" s="27">
        <f>IFERROR(Points!E623/SUM(Points!$B623:$AG623),)*(1-$B623)</f>
        <v>0</v>
      </c>
      <c r="G623" s="27">
        <f>IFERROR(Points!F623/SUM(Points!$B623:$AG623),)*(1-$B623)</f>
        <v>0</v>
      </c>
      <c r="H623" s="27">
        <f>IFERROR(Points!G623/SUM(Points!$B623:$AG623),)*(1-$B623)</f>
        <v>0</v>
      </c>
      <c r="I623" s="27">
        <f>IFERROR(Points!H623/SUM(Points!$B623:$AG623),)*(1-$B623)</f>
        <v>0</v>
      </c>
      <c r="J623" s="27">
        <f>IFERROR(Points!I623/SUM(Points!$B623:$AG623),)*(1-$B623)</f>
        <v>0</v>
      </c>
      <c r="K623" s="27">
        <f>IFERROR(Points!J623/SUM(Points!$B623:$AG623),)*(1-$B623)</f>
        <v>0</v>
      </c>
      <c r="L623" s="27">
        <f>IFERROR(Points!K623/SUM(Points!$B623:$AG623),)*(1-$B623)</f>
        <v>0</v>
      </c>
      <c r="M623" s="27">
        <f>IFERROR(Points!L623/SUM(Points!$B623:$AG623),)*(1-$B623)</f>
        <v>0</v>
      </c>
      <c r="N623" s="27">
        <f>IFERROR(Points!M623/SUM(Points!$B623:$AG623),)*(1-$B623)</f>
        <v>0</v>
      </c>
      <c r="O623" s="27">
        <f>IFERROR(Points!N623/SUM(Points!$B623:$AG623),)*(1-$B623)</f>
        <v>0</v>
      </c>
      <c r="P623" s="27">
        <f>IFERROR(Points!O623/SUM(Points!$B623:$AG623),)*(1-$B623)</f>
        <v>0</v>
      </c>
      <c r="Q623" s="27">
        <f>IFERROR(Points!P623/SUM(Points!$B623:$AG623),)*(1-$B623)</f>
        <v>0</v>
      </c>
      <c r="R623" s="27">
        <f>IFERROR(Points!Q623/SUM(Points!$B623:$AG623),)*(1-$B623)</f>
        <v>0</v>
      </c>
      <c r="S623" s="27">
        <f>IFERROR(Points!R623/SUM(Points!$B623:$AG623),)*(1-$B623)</f>
        <v>0</v>
      </c>
      <c r="T623" s="27">
        <f>IFERROR(Points!S623/SUM(Points!$B623:$AG623),)*(1-$B623)</f>
        <v>0</v>
      </c>
      <c r="U623" s="27">
        <f>IFERROR(Points!T623/SUM(Points!$B623:$AG623),)*(1-$B623)</f>
        <v>0</v>
      </c>
      <c r="V623" s="27">
        <f>IFERROR(Points!U623/SUM(Points!$B623:$AG623),)*(1-$B623)</f>
        <v>0</v>
      </c>
      <c r="W623" s="27">
        <f>IFERROR(Points!V623/SUM(Points!$B623:$AG623),)*(1-$B623)</f>
        <v>0</v>
      </c>
      <c r="X623" s="27">
        <f>IFERROR(Points!W623/SUM(Points!$B623:$AG623),)*(1-$B623)</f>
        <v>0</v>
      </c>
      <c r="Y623" s="27">
        <f>IFERROR(Points!X623/SUM(Points!$B623:$AG623),)*(1-$B623)</f>
        <v>0</v>
      </c>
      <c r="Z623" s="27">
        <f>IFERROR(Points!Y623/SUM(Points!$B623:$AG623),)*(1-$B623)</f>
        <v>0</v>
      </c>
      <c r="AA623" s="27">
        <f>IFERROR(Points!Z623/SUM(Points!$B623:$AG623),)*(1-$B623)</f>
        <v>0</v>
      </c>
      <c r="AB623" s="27">
        <f>IFERROR(Points!AA623/SUM(Points!$B623:$AG623),)*(1-$B623)</f>
        <v>0</v>
      </c>
      <c r="AC623" s="27">
        <f>IFERROR(Points!AB623/SUM(Points!$B623:$AG623),)*(1-$B623)</f>
        <v>0</v>
      </c>
      <c r="AD623" s="27">
        <f>IFERROR(Points!AC623/SUM(Points!$B623:$AG623),)*(1-$B623)</f>
        <v>0</v>
      </c>
      <c r="AE623" s="27">
        <f>IFERROR(Points!AD623/SUM(Points!$B623:$AG623),)*(1-$B623)</f>
        <v>0</v>
      </c>
    </row>
    <row r="624" ht="22.5" customHeight="1">
      <c r="A624" s="25">
        <f t="shared" si="1"/>
        <v>46219</v>
      </c>
      <c r="B624" s="82">
        <v>0.04</v>
      </c>
      <c r="C624" s="27">
        <f>IFERROR(Points!B624/SUM(Points!$B624:$AG624),)*(1-$B624)</f>
        <v>0</v>
      </c>
      <c r="D624" s="27">
        <f>IFERROR(Points!C624/SUM(Points!$B624:$AG624),)*(1-$B624)</f>
        <v>0</v>
      </c>
      <c r="E624" s="27">
        <f>IFERROR(Points!D624/SUM(Points!$B624:$AG624),)*(1-$B624)</f>
        <v>0</v>
      </c>
      <c r="F624" s="27">
        <f>IFERROR(Points!E624/SUM(Points!$B624:$AG624),)*(1-$B624)</f>
        <v>0</v>
      </c>
      <c r="G624" s="27">
        <f>IFERROR(Points!F624/SUM(Points!$B624:$AG624),)*(1-$B624)</f>
        <v>0</v>
      </c>
      <c r="H624" s="27">
        <f>IFERROR(Points!G624/SUM(Points!$B624:$AG624),)*(1-$B624)</f>
        <v>0</v>
      </c>
      <c r="I624" s="27">
        <f>IFERROR(Points!H624/SUM(Points!$B624:$AG624),)*(1-$B624)</f>
        <v>0</v>
      </c>
      <c r="J624" s="27">
        <f>IFERROR(Points!I624/SUM(Points!$B624:$AG624),)*(1-$B624)</f>
        <v>0</v>
      </c>
      <c r="K624" s="27">
        <f>IFERROR(Points!J624/SUM(Points!$B624:$AG624),)*(1-$B624)</f>
        <v>0</v>
      </c>
      <c r="L624" s="27">
        <f>IFERROR(Points!K624/SUM(Points!$B624:$AG624),)*(1-$B624)</f>
        <v>0</v>
      </c>
      <c r="M624" s="27">
        <f>IFERROR(Points!L624/SUM(Points!$B624:$AG624),)*(1-$B624)</f>
        <v>0</v>
      </c>
      <c r="N624" s="27">
        <f>IFERROR(Points!M624/SUM(Points!$B624:$AG624),)*(1-$B624)</f>
        <v>0</v>
      </c>
      <c r="O624" s="27">
        <f>IFERROR(Points!N624/SUM(Points!$B624:$AG624),)*(1-$B624)</f>
        <v>0</v>
      </c>
      <c r="P624" s="27">
        <f>IFERROR(Points!O624/SUM(Points!$B624:$AG624),)*(1-$B624)</f>
        <v>0</v>
      </c>
      <c r="Q624" s="27">
        <f>IFERROR(Points!P624/SUM(Points!$B624:$AG624),)*(1-$B624)</f>
        <v>0</v>
      </c>
      <c r="R624" s="27">
        <f>IFERROR(Points!Q624/SUM(Points!$B624:$AG624),)*(1-$B624)</f>
        <v>0</v>
      </c>
      <c r="S624" s="27">
        <f>IFERROR(Points!R624/SUM(Points!$B624:$AG624),)*(1-$B624)</f>
        <v>0</v>
      </c>
      <c r="T624" s="27">
        <f>IFERROR(Points!S624/SUM(Points!$B624:$AG624),)*(1-$B624)</f>
        <v>0</v>
      </c>
      <c r="U624" s="27">
        <f>IFERROR(Points!T624/SUM(Points!$B624:$AG624),)*(1-$B624)</f>
        <v>0</v>
      </c>
      <c r="V624" s="27">
        <f>IFERROR(Points!U624/SUM(Points!$B624:$AG624),)*(1-$B624)</f>
        <v>0</v>
      </c>
      <c r="W624" s="27">
        <f>IFERROR(Points!V624/SUM(Points!$B624:$AG624),)*(1-$B624)</f>
        <v>0</v>
      </c>
      <c r="X624" s="27">
        <f>IFERROR(Points!W624/SUM(Points!$B624:$AG624),)*(1-$B624)</f>
        <v>0</v>
      </c>
      <c r="Y624" s="27">
        <f>IFERROR(Points!X624/SUM(Points!$B624:$AG624),)*(1-$B624)</f>
        <v>0</v>
      </c>
      <c r="Z624" s="27">
        <f>IFERROR(Points!Y624/SUM(Points!$B624:$AG624),)*(1-$B624)</f>
        <v>0</v>
      </c>
      <c r="AA624" s="27">
        <f>IFERROR(Points!Z624/SUM(Points!$B624:$AG624),)*(1-$B624)</f>
        <v>0</v>
      </c>
      <c r="AB624" s="27">
        <f>IFERROR(Points!AA624/SUM(Points!$B624:$AG624),)*(1-$B624)</f>
        <v>0</v>
      </c>
      <c r="AC624" s="27">
        <f>IFERROR(Points!AB624/SUM(Points!$B624:$AG624),)*(1-$B624)</f>
        <v>0</v>
      </c>
      <c r="AD624" s="27">
        <f>IFERROR(Points!AC624/SUM(Points!$B624:$AG624),)*(1-$B624)</f>
        <v>0</v>
      </c>
      <c r="AE624" s="27">
        <f>IFERROR(Points!AD624/SUM(Points!$B624:$AG624),)*(1-$B624)</f>
        <v>0</v>
      </c>
    </row>
    <row r="625" ht="22.5" customHeight="1">
      <c r="A625" s="25">
        <f t="shared" si="1"/>
        <v>46220</v>
      </c>
      <c r="B625" s="82">
        <v>0.04</v>
      </c>
      <c r="C625" s="27">
        <f>IFERROR(Points!B625/SUM(Points!$B625:$AG625),)*(1-$B625)</f>
        <v>0</v>
      </c>
      <c r="D625" s="27">
        <f>IFERROR(Points!C625/SUM(Points!$B625:$AG625),)*(1-$B625)</f>
        <v>0</v>
      </c>
      <c r="E625" s="27">
        <f>IFERROR(Points!D625/SUM(Points!$B625:$AG625),)*(1-$B625)</f>
        <v>0</v>
      </c>
      <c r="F625" s="27">
        <f>IFERROR(Points!E625/SUM(Points!$B625:$AG625),)*(1-$B625)</f>
        <v>0</v>
      </c>
      <c r="G625" s="27">
        <f>IFERROR(Points!F625/SUM(Points!$B625:$AG625),)*(1-$B625)</f>
        <v>0</v>
      </c>
      <c r="H625" s="27">
        <f>IFERROR(Points!G625/SUM(Points!$B625:$AG625),)*(1-$B625)</f>
        <v>0</v>
      </c>
      <c r="I625" s="27">
        <f>IFERROR(Points!H625/SUM(Points!$B625:$AG625),)*(1-$B625)</f>
        <v>0</v>
      </c>
      <c r="J625" s="27">
        <f>IFERROR(Points!I625/SUM(Points!$B625:$AG625),)*(1-$B625)</f>
        <v>0</v>
      </c>
      <c r="K625" s="27">
        <f>IFERROR(Points!J625/SUM(Points!$B625:$AG625),)*(1-$B625)</f>
        <v>0</v>
      </c>
      <c r="L625" s="27">
        <f>IFERROR(Points!K625/SUM(Points!$B625:$AG625),)*(1-$B625)</f>
        <v>0</v>
      </c>
      <c r="M625" s="27">
        <f>IFERROR(Points!L625/SUM(Points!$B625:$AG625),)*(1-$B625)</f>
        <v>0</v>
      </c>
      <c r="N625" s="27">
        <f>IFERROR(Points!M625/SUM(Points!$B625:$AG625),)*(1-$B625)</f>
        <v>0</v>
      </c>
      <c r="O625" s="27">
        <f>IFERROR(Points!N625/SUM(Points!$B625:$AG625),)*(1-$B625)</f>
        <v>0</v>
      </c>
      <c r="P625" s="27">
        <f>IFERROR(Points!O625/SUM(Points!$B625:$AG625),)*(1-$B625)</f>
        <v>0</v>
      </c>
      <c r="Q625" s="27">
        <f>IFERROR(Points!P625/SUM(Points!$B625:$AG625),)*(1-$B625)</f>
        <v>0</v>
      </c>
      <c r="R625" s="27">
        <f>IFERROR(Points!Q625/SUM(Points!$B625:$AG625),)*(1-$B625)</f>
        <v>0</v>
      </c>
      <c r="S625" s="27">
        <f>IFERROR(Points!R625/SUM(Points!$B625:$AG625),)*(1-$B625)</f>
        <v>0</v>
      </c>
      <c r="T625" s="27">
        <f>IFERROR(Points!S625/SUM(Points!$B625:$AG625),)*(1-$B625)</f>
        <v>0</v>
      </c>
      <c r="U625" s="27">
        <f>IFERROR(Points!T625/SUM(Points!$B625:$AG625),)*(1-$B625)</f>
        <v>0</v>
      </c>
      <c r="V625" s="27">
        <f>IFERROR(Points!U625/SUM(Points!$B625:$AG625),)*(1-$B625)</f>
        <v>0</v>
      </c>
      <c r="W625" s="27">
        <f>IFERROR(Points!V625/SUM(Points!$B625:$AG625),)*(1-$B625)</f>
        <v>0</v>
      </c>
      <c r="X625" s="27">
        <f>IFERROR(Points!W625/SUM(Points!$B625:$AG625),)*(1-$B625)</f>
        <v>0</v>
      </c>
      <c r="Y625" s="27">
        <f>IFERROR(Points!X625/SUM(Points!$B625:$AG625),)*(1-$B625)</f>
        <v>0</v>
      </c>
      <c r="Z625" s="27">
        <f>IFERROR(Points!Y625/SUM(Points!$B625:$AG625),)*(1-$B625)</f>
        <v>0</v>
      </c>
      <c r="AA625" s="27">
        <f>IFERROR(Points!Z625/SUM(Points!$B625:$AG625),)*(1-$B625)</f>
        <v>0</v>
      </c>
      <c r="AB625" s="27">
        <f>IFERROR(Points!AA625/SUM(Points!$B625:$AG625),)*(1-$B625)</f>
        <v>0</v>
      </c>
      <c r="AC625" s="27">
        <f>IFERROR(Points!AB625/SUM(Points!$B625:$AG625),)*(1-$B625)</f>
        <v>0</v>
      </c>
      <c r="AD625" s="27">
        <f>IFERROR(Points!AC625/SUM(Points!$B625:$AG625),)*(1-$B625)</f>
        <v>0</v>
      </c>
      <c r="AE625" s="27">
        <f>IFERROR(Points!AD625/SUM(Points!$B625:$AG625),)*(1-$B625)</f>
        <v>0</v>
      </c>
    </row>
    <row r="626" ht="22.5" customHeight="1">
      <c r="A626" s="25">
        <f t="shared" si="1"/>
        <v>46221</v>
      </c>
      <c r="B626" s="82">
        <v>0.04</v>
      </c>
      <c r="C626" s="27">
        <f>IFERROR(Points!B626/SUM(Points!$B626:$AG626),)*(1-$B626)</f>
        <v>0</v>
      </c>
      <c r="D626" s="27">
        <f>IFERROR(Points!C626/SUM(Points!$B626:$AG626),)*(1-$B626)</f>
        <v>0</v>
      </c>
      <c r="E626" s="27">
        <f>IFERROR(Points!D626/SUM(Points!$B626:$AG626),)*(1-$B626)</f>
        <v>0</v>
      </c>
      <c r="F626" s="27">
        <f>IFERROR(Points!E626/SUM(Points!$B626:$AG626),)*(1-$B626)</f>
        <v>0</v>
      </c>
      <c r="G626" s="27">
        <f>IFERROR(Points!F626/SUM(Points!$B626:$AG626),)*(1-$B626)</f>
        <v>0</v>
      </c>
      <c r="H626" s="27">
        <f>IFERROR(Points!G626/SUM(Points!$B626:$AG626),)*(1-$B626)</f>
        <v>0</v>
      </c>
      <c r="I626" s="27">
        <f>IFERROR(Points!H626/SUM(Points!$B626:$AG626),)*(1-$B626)</f>
        <v>0</v>
      </c>
      <c r="J626" s="27">
        <f>IFERROR(Points!I626/SUM(Points!$B626:$AG626),)*(1-$B626)</f>
        <v>0</v>
      </c>
      <c r="K626" s="27">
        <f>IFERROR(Points!J626/SUM(Points!$B626:$AG626),)*(1-$B626)</f>
        <v>0</v>
      </c>
      <c r="L626" s="27">
        <f>IFERROR(Points!K626/SUM(Points!$B626:$AG626),)*(1-$B626)</f>
        <v>0</v>
      </c>
      <c r="M626" s="27">
        <f>IFERROR(Points!L626/SUM(Points!$B626:$AG626),)*(1-$B626)</f>
        <v>0</v>
      </c>
      <c r="N626" s="27">
        <f>IFERROR(Points!M626/SUM(Points!$B626:$AG626),)*(1-$B626)</f>
        <v>0</v>
      </c>
      <c r="O626" s="27">
        <f>IFERROR(Points!N626/SUM(Points!$B626:$AG626),)*(1-$B626)</f>
        <v>0</v>
      </c>
      <c r="P626" s="27">
        <f>IFERROR(Points!O626/SUM(Points!$B626:$AG626),)*(1-$B626)</f>
        <v>0</v>
      </c>
      <c r="Q626" s="27">
        <f>IFERROR(Points!P626/SUM(Points!$B626:$AG626),)*(1-$B626)</f>
        <v>0</v>
      </c>
      <c r="R626" s="27">
        <f>IFERROR(Points!Q626/SUM(Points!$B626:$AG626),)*(1-$B626)</f>
        <v>0</v>
      </c>
      <c r="S626" s="27">
        <f>IFERROR(Points!R626/SUM(Points!$B626:$AG626),)*(1-$B626)</f>
        <v>0</v>
      </c>
      <c r="T626" s="27">
        <f>IFERROR(Points!S626/SUM(Points!$B626:$AG626),)*(1-$B626)</f>
        <v>0</v>
      </c>
      <c r="U626" s="27">
        <f>IFERROR(Points!T626/SUM(Points!$B626:$AG626),)*(1-$B626)</f>
        <v>0</v>
      </c>
      <c r="V626" s="27">
        <f>IFERROR(Points!U626/SUM(Points!$B626:$AG626),)*(1-$B626)</f>
        <v>0</v>
      </c>
      <c r="W626" s="27">
        <f>IFERROR(Points!V626/SUM(Points!$B626:$AG626),)*(1-$B626)</f>
        <v>0</v>
      </c>
      <c r="X626" s="27">
        <f>IFERROR(Points!W626/SUM(Points!$B626:$AG626),)*(1-$B626)</f>
        <v>0</v>
      </c>
      <c r="Y626" s="27">
        <f>IFERROR(Points!X626/SUM(Points!$B626:$AG626),)*(1-$B626)</f>
        <v>0</v>
      </c>
      <c r="Z626" s="27">
        <f>IFERROR(Points!Y626/SUM(Points!$B626:$AG626),)*(1-$B626)</f>
        <v>0</v>
      </c>
      <c r="AA626" s="27">
        <f>IFERROR(Points!Z626/SUM(Points!$B626:$AG626),)*(1-$B626)</f>
        <v>0</v>
      </c>
      <c r="AB626" s="27">
        <f>IFERROR(Points!AA626/SUM(Points!$B626:$AG626),)*(1-$B626)</f>
        <v>0</v>
      </c>
      <c r="AC626" s="27">
        <f>IFERROR(Points!AB626/SUM(Points!$B626:$AG626),)*(1-$B626)</f>
        <v>0</v>
      </c>
      <c r="AD626" s="27">
        <f>IFERROR(Points!AC626/SUM(Points!$B626:$AG626),)*(1-$B626)</f>
        <v>0</v>
      </c>
      <c r="AE626" s="27">
        <f>IFERROR(Points!AD626/SUM(Points!$B626:$AG626),)*(1-$B626)</f>
        <v>0</v>
      </c>
    </row>
    <row r="627" ht="22.5" customHeight="1">
      <c r="A627" s="25">
        <f t="shared" si="1"/>
        <v>46222</v>
      </c>
      <c r="B627" s="82">
        <v>0.04</v>
      </c>
      <c r="C627" s="27">
        <f>IFERROR(Points!B627/SUM(Points!$B627:$AG627),)*(1-$B627)</f>
        <v>0</v>
      </c>
      <c r="D627" s="27">
        <f>IFERROR(Points!C627/SUM(Points!$B627:$AG627),)*(1-$B627)</f>
        <v>0</v>
      </c>
      <c r="E627" s="27">
        <f>IFERROR(Points!D627/SUM(Points!$B627:$AG627),)*(1-$B627)</f>
        <v>0</v>
      </c>
      <c r="F627" s="27">
        <f>IFERROR(Points!E627/SUM(Points!$B627:$AG627),)*(1-$B627)</f>
        <v>0</v>
      </c>
      <c r="G627" s="27">
        <f>IFERROR(Points!F627/SUM(Points!$B627:$AG627),)*(1-$B627)</f>
        <v>0</v>
      </c>
      <c r="H627" s="27">
        <f>IFERROR(Points!G627/SUM(Points!$B627:$AG627),)*(1-$B627)</f>
        <v>0</v>
      </c>
      <c r="I627" s="27">
        <f>IFERROR(Points!H627/SUM(Points!$B627:$AG627),)*(1-$B627)</f>
        <v>0</v>
      </c>
      <c r="J627" s="27">
        <f>IFERROR(Points!I627/SUM(Points!$B627:$AG627),)*(1-$B627)</f>
        <v>0</v>
      </c>
      <c r="K627" s="27">
        <f>IFERROR(Points!J627/SUM(Points!$B627:$AG627),)*(1-$B627)</f>
        <v>0</v>
      </c>
      <c r="L627" s="27">
        <f>IFERROR(Points!K627/SUM(Points!$B627:$AG627),)*(1-$B627)</f>
        <v>0</v>
      </c>
      <c r="M627" s="27">
        <f>IFERROR(Points!L627/SUM(Points!$B627:$AG627),)*(1-$B627)</f>
        <v>0</v>
      </c>
      <c r="N627" s="27">
        <f>IFERROR(Points!M627/SUM(Points!$B627:$AG627),)*(1-$B627)</f>
        <v>0</v>
      </c>
      <c r="O627" s="27">
        <f>IFERROR(Points!N627/SUM(Points!$B627:$AG627),)*(1-$B627)</f>
        <v>0</v>
      </c>
      <c r="P627" s="27">
        <f>IFERROR(Points!O627/SUM(Points!$B627:$AG627),)*(1-$B627)</f>
        <v>0</v>
      </c>
      <c r="Q627" s="27">
        <f>IFERROR(Points!P627/SUM(Points!$B627:$AG627),)*(1-$B627)</f>
        <v>0</v>
      </c>
      <c r="R627" s="27">
        <f>IFERROR(Points!Q627/SUM(Points!$B627:$AG627),)*(1-$B627)</f>
        <v>0</v>
      </c>
      <c r="S627" s="27">
        <f>IFERROR(Points!R627/SUM(Points!$B627:$AG627),)*(1-$B627)</f>
        <v>0</v>
      </c>
      <c r="T627" s="27">
        <f>IFERROR(Points!S627/SUM(Points!$B627:$AG627),)*(1-$B627)</f>
        <v>0</v>
      </c>
      <c r="U627" s="27">
        <f>IFERROR(Points!T627/SUM(Points!$B627:$AG627),)*(1-$B627)</f>
        <v>0</v>
      </c>
      <c r="V627" s="27">
        <f>IFERROR(Points!U627/SUM(Points!$B627:$AG627),)*(1-$B627)</f>
        <v>0</v>
      </c>
      <c r="W627" s="27">
        <f>IFERROR(Points!V627/SUM(Points!$B627:$AG627),)*(1-$B627)</f>
        <v>0</v>
      </c>
      <c r="X627" s="27">
        <f>IFERROR(Points!W627/SUM(Points!$B627:$AG627),)*(1-$B627)</f>
        <v>0</v>
      </c>
      <c r="Y627" s="27">
        <f>IFERROR(Points!X627/SUM(Points!$B627:$AG627),)*(1-$B627)</f>
        <v>0</v>
      </c>
      <c r="Z627" s="27">
        <f>IFERROR(Points!Y627/SUM(Points!$B627:$AG627),)*(1-$B627)</f>
        <v>0</v>
      </c>
      <c r="AA627" s="27">
        <f>IFERROR(Points!Z627/SUM(Points!$B627:$AG627),)*(1-$B627)</f>
        <v>0</v>
      </c>
      <c r="AB627" s="27">
        <f>IFERROR(Points!AA627/SUM(Points!$B627:$AG627),)*(1-$B627)</f>
        <v>0</v>
      </c>
      <c r="AC627" s="27">
        <f>IFERROR(Points!AB627/SUM(Points!$B627:$AG627),)*(1-$B627)</f>
        <v>0</v>
      </c>
      <c r="AD627" s="27">
        <f>IFERROR(Points!AC627/SUM(Points!$B627:$AG627),)*(1-$B627)</f>
        <v>0</v>
      </c>
      <c r="AE627" s="27">
        <f>IFERROR(Points!AD627/SUM(Points!$B627:$AG627),)*(1-$B627)</f>
        <v>0</v>
      </c>
    </row>
    <row r="628" ht="22.5" customHeight="1">
      <c r="A628" s="25">
        <f t="shared" si="1"/>
        <v>46223</v>
      </c>
      <c r="B628" s="82">
        <v>0.04</v>
      </c>
      <c r="C628" s="27">
        <f>IFERROR(Points!B628/SUM(Points!$B628:$AG628),)*(1-$B628)</f>
        <v>0</v>
      </c>
      <c r="D628" s="27">
        <f>IFERROR(Points!C628/SUM(Points!$B628:$AG628),)*(1-$B628)</f>
        <v>0</v>
      </c>
      <c r="E628" s="27">
        <f>IFERROR(Points!D628/SUM(Points!$B628:$AG628),)*(1-$B628)</f>
        <v>0</v>
      </c>
      <c r="F628" s="27">
        <f>IFERROR(Points!E628/SUM(Points!$B628:$AG628),)*(1-$B628)</f>
        <v>0</v>
      </c>
      <c r="G628" s="27">
        <f>IFERROR(Points!F628/SUM(Points!$B628:$AG628),)*(1-$B628)</f>
        <v>0</v>
      </c>
      <c r="H628" s="27">
        <f>IFERROR(Points!G628/SUM(Points!$B628:$AG628),)*(1-$B628)</f>
        <v>0</v>
      </c>
      <c r="I628" s="27">
        <f>IFERROR(Points!H628/SUM(Points!$B628:$AG628),)*(1-$B628)</f>
        <v>0</v>
      </c>
      <c r="J628" s="27">
        <f>IFERROR(Points!I628/SUM(Points!$B628:$AG628),)*(1-$B628)</f>
        <v>0</v>
      </c>
      <c r="K628" s="27">
        <f>IFERROR(Points!J628/SUM(Points!$B628:$AG628),)*(1-$B628)</f>
        <v>0</v>
      </c>
      <c r="L628" s="27">
        <f>IFERROR(Points!K628/SUM(Points!$B628:$AG628),)*(1-$B628)</f>
        <v>0</v>
      </c>
      <c r="M628" s="27">
        <f>IFERROR(Points!L628/SUM(Points!$B628:$AG628),)*(1-$B628)</f>
        <v>0</v>
      </c>
      <c r="N628" s="27">
        <f>IFERROR(Points!M628/SUM(Points!$B628:$AG628),)*(1-$B628)</f>
        <v>0</v>
      </c>
      <c r="O628" s="27">
        <f>IFERROR(Points!N628/SUM(Points!$B628:$AG628),)*(1-$B628)</f>
        <v>0</v>
      </c>
      <c r="P628" s="27">
        <f>IFERROR(Points!O628/SUM(Points!$B628:$AG628),)*(1-$B628)</f>
        <v>0</v>
      </c>
      <c r="Q628" s="27">
        <f>IFERROR(Points!P628/SUM(Points!$B628:$AG628),)*(1-$B628)</f>
        <v>0</v>
      </c>
      <c r="R628" s="27">
        <f>IFERROR(Points!Q628/SUM(Points!$B628:$AG628),)*(1-$B628)</f>
        <v>0</v>
      </c>
      <c r="S628" s="27">
        <f>IFERROR(Points!R628/SUM(Points!$B628:$AG628),)*(1-$B628)</f>
        <v>0</v>
      </c>
      <c r="T628" s="27">
        <f>IFERROR(Points!S628/SUM(Points!$B628:$AG628),)*(1-$B628)</f>
        <v>0</v>
      </c>
      <c r="U628" s="27">
        <f>IFERROR(Points!T628/SUM(Points!$B628:$AG628),)*(1-$B628)</f>
        <v>0</v>
      </c>
      <c r="V628" s="27">
        <f>IFERROR(Points!U628/SUM(Points!$B628:$AG628),)*(1-$B628)</f>
        <v>0</v>
      </c>
      <c r="W628" s="27">
        <f>IFERROR(Points!V628/SUM(Points!$B628:$AG628),)*(1-$B628)</f>
        <v>0</v>
      </c>
      <c r="X628" s="27">
        <f>IFERROR(Points!W628/SUM(Points!$B628:$AG628),)*(1-$B628)</f>
        <v>0</v>
      </c>
      <c r="Y628" s="27">
        <f>IFERROR(Points!X628/SUM(Points!$B628:$AG628),)*(1-$B628)</f>
        <v>0</v>
      </c>
      <c r="Z628" s="27">
        <f>IFERROR(Points!Y628/SUM(Points!$B628:$AG628),)*(1-$B628)</f>
        <v>0</v>
      </c>
      <c r="AA628" s="27">
        <f>IFERROR(Points!Z628/SUM(Points!$B628:$AG628),)*(1-$B628)</f>
        <v>0</v>
      </c>
      <c r="AB628" s="27">
        <f>IFERROR(Points!AA628/SUM(Points!$B628:$AG628),)*(1-$B628)</f>
        <v>0</v>
      </c>
      <c r="AC628" s="27">
        <f>IFERROR(Points!AB628/SUM(Points!$B628:$AG628),)*(1-$B628)</f>
        <v>0</v>
      </c>
      <c r="AD628" s="27">
        <f>IFERROR(Points!AC628/SUM(Points!$B628:$AG628),)*(1-$B628)</f>
        <v>0</v>
      </c>
      <c r="AE628" s="27">
        <f>IFERROR(Points!AD628/SUM(Points!$B628:$AG628),)*(1-$B628)</f>
        <v>0</v>
      </c>
    </row>
    <row r="629" ht="22.5" customHeight="1">
      <c r="A629" s="25">
        <f t="shared" si="1"/>
        <v>46224</v>
      </c>
      <c r="B629" s="82">
        <v>0.04</v>
      </c>
      <c r="C629" s="27">
        <f>IFERROR(Points!B629/SUM(Points!$B629:$AG629),)*(1-$B629)</f>
        <v>0</v>
      </c>
      <c r="D629" s="27">
        <f>IFERROR(Points!C629/SUM(Points!$B629:$AG629),)*(1-$B629)</f>
        <v>0</v>
      </c>
      <c r="E629" s="27">
        <f>IFERROR(Points!D629/SUM(Points!$B629:$AG629),)*(1-$B629)</f>
        <v>0</v>
      </c>
      <c r="F629" s="27">
        <f>IFERROR(Points!E629/SUM(Points!$B629:$AG629),)*(1-$B629)</f>
        <v>0</v>
      </c>
      <c r="G629" s="27">
        <f>IFERROR(Points!F629/SUM(Points!$B629:$AG629),)*(1-$B629)</f>
        <v>0</v>
      </c>
      <c r="H629" s="27">
        <f>IFERROR(Points!G629/SUM(Points!$B629:$AG629),)*(1-$B629)</f>
        <v>0</v>
      </c>
      <c r="I629" s="27">
        <f>IFERROR(Points!H629/SUM(Points!$B629:$AG629),)*(1-$B629)</f>
        <v>0</v>
      </c>
      <c r="J629" s="27">
        <f>IFERROR(Points!I629/SUM(Points!$B629:$AG629),)*(1-$B629)</f>
        <v>0</v>
      </c>
      <c r="K629" s="27">
        <f>IFERROR(Points!J629/SUM(Points!$B629:$AG629),)*(1-$B629)</f>
        <v>0</v>
      </c>
      <c r="L629" s="27">
        <f>IFERROR(Points!K629/SUM(Points!$B629:$AG629),)*(1-$B629)</f>
        <v>0</v>
      </c>
      <c r="M629" s="27">
        <f>IFERROR(Points!L629/SUM(Points!$B629:$AG629),)*(1-$B629)</f>
        <v>0</v>
      </c>
      <c r="N629" s="27">
        <f>IFERROR(Points!M629/SUM(Points!$B629:$AG629),)*(1-$B629)</f>
        <v>0</v>
      </c>
      <c r="O629" s="27">
        <f>IFERROR(Points!N629/SUM(Points!$B629:$AG629),)*(1-$B629)</f>
        <v>0</v>
      </c>
      <c r="P629" s="27">
        <f>IFERROR(Points!O629/SUM(Points!$B629:$AG629),)*(1-$B629)</f>
        <v>0</v>
      </c>
      <c r="Q629" s="27">
        <f>IFERROR(Points!P629/SUM(Points!$B629:$AG629),)*(1-$B629)</f>
        <v>0</v>
      </c>
      <c r="R629" s="27">
        <f>IFERROR(Points!Q629/SUM(Points!$B629:$AG629),)*(1-$B629)</f>
        <v>0</v>
      </c>
      <c r="S629" s="27">
        <f>IFERROR(Points!R629/SUM(Points!$B629:$AG629),)*(1-$B629)</f>
        <v>0</v>
      </c>
      <c r="T629" s="27">
        <f>IFERROR(Points!S629/SUM(Points!$B629:$AG629),)*(1-$B629)</f>
        <v>0</v>
      </c>
      <c r="U629" s="27">
        <f>IFERROR(Points!T629/SUM(Points!$B629:$AG629),)*(1-$B629)</f>
        <v>0</v>
      </c>
      <c r="V629" s="27">
        <f>IFERROR(Points!U629/SUM(Points!$B629:$AG629),)*(1-$B629)</f>
        <v>0</v>
      </c>
      <c r="W629" s="27">
        <f>IFERROR(Points!V629/SUM(Points!$B629:$AG629),)*(1-$B629)</f>
        <v>0</v>
      </c>
      <c r="X629" s="27">
        <f>IFERROR(Points!W629/SUM(Points!$B629:$AG629),)*(1-$B629)</f>
        <v>0</v>
      </c>
      <c r="Y629" s="27">
        <f>IFERROR(Points!X629/SUM(Points!$B629:$AG629),)*(1-$B629)</f>
        <v>0</v>
      </c>
      <c r="Z629" s="27">
        <f>IFERROR(Points!Y629/SUM(Points!$B629:$AG629),)*(1-$B629)</f>
        <v>0</v>
      </c>
      <c r="AA629" s="27">
        <f>IFERROR(Points!Z629/SUM(Points!$B629:$AG629),)*(1-$B629)</f>
        <v>0</v>
      </c>
      <c r="AB629" s="27">
        <f>IFERROR(Points!AA629/SUM(Points!$B629:$AG629),)*(1-$B629)</f>
        <v>0</v>
      </c>
      <c r="AC629" s="27">
        <f>IFERROR(Points!AB629/SUM(Points!$B629:$AG629),)*(1-$B629)</f>
        <v>0</v>
      </c>
      <c r="AD629" s="27">
        <f>IFERROR(Points!AC629/SUM(Points!$B629:$AG629),)*(1-$B629)</f>
        <v>0</v>
      </c>
      <c r="AE629" s="27">
        <f>IFERROR(Points!AD629/SUM(Points!$B629:$AG629),)*(1-$B629)</f>
        <v>0</v>
      </c>
    </row>
    <row r="630" ht="22.5" customHeight="1">
      <c r="A630" s="25">
        <f t="shared" si="1"/>
        <v>46225</v>
      </c>
      <c r="B630" s="82">
        <v>0.04</v>
      </c>
      <c r="C630" s="27">
        <f>IFERROR(Points!B630/SUM(Points!$B630:$AG630),)*(1-$B630)</f>
        <v>0</v>
      </c>
      <c r="D630" s="27">
        <f>IFERROR(Points!C630/SUM(Points!$B630:$AG630),)*(1-$B630)</f>
        <v>0</v>
      </c>
      <c r="E630" s="27">
        <f>IFERROR(Points!D630/SUM(Points!$B630:$AG630),)*(1-$B630)</f>
        <v>0</v>
      </c>
      <c r="F630" s="27">
        <f>IFERROR(Points!E630/SUM(Points!$B630:$AG630),)*(1-$B630)</f>
        <v>0</v>
      </c>
      <c r="G630" s="27">
        <f>IFERROR(Points!F630/SUM(Points!$B630:$AG630),)*(1-$B630)</f>
        <v>0</v>
      </c>
      <c r="H630" s="27">
        <f>IFERROR(Points!G630/SUM(Points!$B630:$AG630),)*(1-$B630)</f>
        <v>0</v>
      </c>
      <c r="I630" s="27">
        <f>IFERROR(Points!H630/SUM(Points!$B630:$AG630),)*(1-$B630)</f>
        <v>0</v>
      </c>
      <c r="J630" s="27">
        <f>IFERROR(Points!I630/SUM(Points!$B630:$AG630),)*(1-$B630)</f>
        <v>0</v>
      </c>
      <c r="K630" s="27">
        <f>IFERROR(Points!J630/SUM(Points!$B630:$AG630),)*(1-$B630)</f>
        <v>0</v>
      </c>
      <c r="L630" s="27">
        <f>IFERROR(Points!K630/SUM(Points!$B630:$AG630),)*(1-$B630)</f>
        <v>0</v>
      </c>
      <c r="M630" s="27">
        <f>IFERROR(Points!L630/SUM(Points!$B630:$AG630),)*(1-$B630)</f>
        <v>0</v>
      </c>
      <c r="N630" s="27">
        <f>IFERROR(Points!M630/SUM(Points!$B630:$AG630),)*(1-$B630)</f>
        <v>0</v>
      </c>
      <c r="O630" s="27">
        <f>IFERROR(Points!N630/SUM(Points!$B630:$AG630),)*(1-$B630)</f>
        <v>0</v>
      </c>
      <c r="P630" s="27">
        <f>IFERROR(Points!O630/SUM(Points!$B630:$AG630),)*(1-$B630)</f>
        <v>0</v>
      </c>
      <c r="Q630" s="27">
        <f>IFERROR(Points!P630/SUM(Points!$B630:$AG630),)*(1-$B630)</f>
        <v>0</v>
      </c>
      <c r="R630" s="27">
        <f>IFERROR(Points!Q630/SUM(Points!$B630:$AG630),)*(1-$B630)</f>
        <v>0</v>
      </c>
      <c r="S630" s="27">
        <f>IFERROR(Points!R630/SUM(Points!$B630:$AG630),)*(1-$B630)</f>
        <v>0</v>
      </c>
      <c r="T630" s="27">
        <f>IFERROR(Points!S630/SUM(Points!$B630:$AG630),)*(1-$B630)</f>
        <v>0</v>
      </c>
      <c r="U630" s="27">
        <f>IFERROR(Points!T630/SUM(Points!$B630:$AG630),)*(1-$B630)</f>
        <v>0</v>
      </c>
      <c r="V630" s="27">
        <f>IFERROR(Points!U630/SUM(Points!$B630:$AG630),)*(1-$B630)</f>
        <v>0</v>
      </c>
      <c r="W630" s="27">
        <f>IFERROR(Points!V630/SUM(Points!$B630:$AG630),)*(1-$B630)</f>
        <v>0</v>
      </c>
      <c r="X630" s="27">
        <f>IFERROR(Points!W630/SUM(Points!$B630:$AG630),)*(1-$B630)</f>
        <v>0</v>
      </c>
      <c r="Y630" s="27">
        <f>IFERROR(Points!X630/SUM(Points!$B630:$AG630),)*(1-$B630)</f>
        <v>0</v>
      </c>
      <c r="Z630" s="27">
        <f>IFERROR(Points!Y630/SUM(Points!$B630:$AG630),)*(1-$B630)</f>
        <v>0</v>
      </c>
      <c r="AA630" s="27">
        <f>IFERROR(Points!Z630/SUM(Points!$B630:$AG630),)*(1-$B630)</f>
        <v>0</v>
      </c>
      <c r="AB630" s="27">
        <f>IFERROR(Points!AA630/SUM(Points!$B630:$AG630),)*(1-$B630)</f>
        <v>0</v>
      </c>
      <c r="AC630" s="27">
        <f>IFERROR(Points!AB630/SUM(Points!$B630:$AG630),)*(1-$B630)</f>
        <v>0</v>
      </c>
      <c r="AD630" s="27">
        <f>IFERROR(Points!AC630/SUM(Points!$B630:$AG630),)*(1-$B630)</f>
        <v>0</v>
      </c>
      <c r="AE630" s="27">
        <f>IFERROR(Points!AD630/SUM(Points!$B630:$AG630),)*(1-$B630)</f>
        <v>0</v>
      </c>
    </row>
    <row r="631" ht="22.5" customHeight="1">
      <c r="A631" s="25">
        <f t="shared" si="1"/>
        <v>46226</v>
      </c>
      <c r="B631" s="82">
        <v>0.04</v>
      </c>
      <c r="C631" s="27">
        <f>IFERROR(Points!B631/SUM(Points!$B631:$AG631),)*(1-$B631)</f>
        <v>0</v>
      </c>
      <c r="D631" s="27">
        <f>IFERROR(Points!C631/SUM(Points!$B631:$AG631),)*(1-$B631)</f>
        <v>0</v>
      </c>
      <c r="E631" s="27">
        <f>IFERROR(Points!D631/SUM(Points!$B631:$AG631),)*(1-$B631)</f>
        <v>0</v>
      </c>
      <c r="F631" s="27">
        <f>IFERROR(Points!E631/SUM(Points!$B631:$AG631),)*(1-$B631)</f>
        <v>0</v>
      </c>
      <c r="G631" s="27">
        <f>IFERROR(Points!F631/SUM(Points!$B631:$AG631),)*(1-$B631)</f>
        <v>0</v>
      </c>
      <c r="H631" s="27">
        <f>IFERROR(Points!G631/SUM(Points!$B631:$AG631),)*(1-$B631)</f>
        <v>0</v>
      </c>
      <c r="I631" s="27">
        <f>IFERROR(Points!H631/SUM(Points!$B631:$AG631),)*(1-$B631)</f>
        <v>0</v>
      </c>
      <c r="J631" s="27">
        <f>IFERROR(Points!I631/SUM(Points!$B631:$AG631),)*(1-$B631)</f>
        <v>0</v>
      </c>
      <c r="K631" s="27">
        <f>IFERROR(Points!J631/SUM(Points!$B631:$AG631),)*(1-$B631)</f>
        <v>0</v>
      </c>
      <c r="L631" s="27">
        <f>IFERROR(Points!K631/SUM(Points!$B631:$AG631),)*(1-$B631)</f>
        <v>0</v>
      </c>
      <c r="M631" s="27">
        <f>IFERROR(Points!L631/SUM(Points!$B631:$AG631),)*(1-$B631)</f>
        <v>0</v>
      </c>
      <c r="N631" s="27">
        <f>IFERROR(Points!M631/SUM(Points!$B631:$AG631),)*(1-$B631)</f>
        <v>0</v>
      </c>
      <c r="O631" s="27">
        <f>IFERROR(Points!N631/SUM(Points!$B631:$AG631),)*(1-$B631)</f>
        <v>0</v>
      </c>
      <c r="P631" s="27">
        <f>IFERROR(Points!O631/SUM(Points!$B631:$AG631),)*(1-$B631)</f>
        <v>0</v>
      </c>
      <c r="Q631" s="27">
        <f>IFERROR(Points!P631/SUM(Points!$B631:$AG631),)*(1-$B631)</f>
        <v>0</v>
      </c>
      <c r="R631" s="27">
        <f>IFERROR(Points!Q631/SUM(Points!$B631:$AG631),)*(1-$B631)</f>
        <v>0</v>
      </c>
      <c r="S631" s="27">
        <f>IFERROR(Points!R631/SUM(Points!$B631:$AG631),)*(1-$B631)</f>
        <v>0</v>
      </c>
      <c r="T631" s="27">
        <f>IFERROR(Points!S631/SUM(Points!$B631:$AG631),)*(1-$B631)</f>
        <v>0</v>
      </c>
      <c r="U631" s="27">
        <f>IFERROR(Points!T631/SUM(Points!$B631:$AG631),)*(1-$B631)</f>
        <v>0</v>
      </c>
      <c r="V631" s="27">
        <f>IFERROR(Points!U631/SUM(Points!$B631:$AG631),)*(1-$B631)</f>
        <v>0</v>
      </c>
      <c r="W631" s="27">
        <f>IFERROR(Points!V631/SUM(Points!$B631:$AG631),)*(1-$B631)</f>
        <v>0</v>
      </c>
      <c r="X631" s="27">
        <f>IFERROR(Points!W631/SUM(Points!$B631:$AG631),)*(1-$B631)</f>
        <v>0</v>
      </c>
      <c r="Y631" s="27">
        <f>IFERROR(Points!X631/SUM(Points!$B631:$AG631),)*(1-$B631)</f>
        <v>0</v>
      </c>
      <c r="Z631" s="27">
        <f>IFERROR(Points!Y631/SUM(Points!$B631:$AG631),)*(1-$B631)</f>
        <v>0</v>
      </c>
      <c r="AA631" s="27">
        <f>IFERROR(Points!Z631/SUM(Points!$B631:$AG631),)*(1-$B631)</f>
        <v>0</v>
      </c>
      <c r="AB631" s="27">
        <f>IFERROR(Points!AA631/SUM(Points!$B631:$AG631),)*(1-$B631)</f>
        <v>0</v>
      </c>
      <c r="AC631" s="27">
        <f>IFERROR(Points!AB631/SUM(Points!$B631:$AG631),)*(1-$B631)</f>
        <v>0</v>
      </c>
      <c r="AD631" s="27">
        <f>IFERROR(Points!AC631/SUM(Points!$B631:$AG631),)*(1-$B631)</f>
        <v>0</v>
      </c>
      <c r="AE631" s="27">
        <f>IFERROR(Points!AD631/SUM(Points!$B631:$AG631),)*(1-$B631)</f>
        <v>0</v>
      </c>
    </row>
    <row r="632" ht="22.5" customHeight="1">
      <c r="A632" s="25">
        <f t="shared" si="1"/>
        <v>46227</v>
      </c>
      <c r="B632" s="82">
        <v>0.04</v>
      </c>
      <c r="C632" s="27">
        <f>IFERROR(Points!B632/SUM(Points!$B632:$AG632),)*(1-$B632)</f>
        <v>0</v>
      </c>
      <c r="D632" s="27">
        <f>IFERROR(Points!C632/SUM(Points!$B632:$AG632),)*(1-$B632)</f>
        <v>0</v>
      </c>
      <c r="E632" s="27">
        <f>IFERROR(Points!D632/SUM(Points!$B632:$AG632),)*(1-$B632)</f>
        <v>0</v>
      </c>
      <c r="F632" s="27">
        <f>IFERROR(Points!E632/SUM(Points!$B632:$AG632),)*(1-$B632)</f>
        <v>0</v>
      </c>
      <c r="G632" s="27">
        <f>IFERROR(Points!F632/SUM(Points!$B632:$AG632),)*(1-$B632)</f>
        <v>0</v>
      </c>
      <c r="H632" s="27">
        <f>IFERROR(Points!G632/SUM(Points!$B632:$AG632),)*(1-$B632)</f>
        <v>0</v>
      </c>
      <c r="I632" s="27">
        <f>IFERROR(Points!H632/SUM(Points!$B632:$AG632),)*(1-$B632)</f>
        <v>0</v>
      </c>
      <c r="J632" s="27">
        <f>IFERROR(Points!I632/SUM(Points!$B632:$AG632),)*(1-$B632)</f>
        <v>0</v>
      </c>
      <c r="K632" s="27">
        <f>IFERROR(Points!J632/SUM(Points!$B632:$AG632),)*(1-$B632)</f>
        <v>0</v>
      </c>
      <c r="L632" s="27">
        <f>IFERROR(Points!K632/SUM(Points!$B632:$AG632),)*(1-$B632)</f>
        <v>0</v>
      </c>
      <c r="M632" s="27">
        <f>IFERROR(Points!L632/SUM(Points!$B632:$AG632),)*(1-$B632)</f>
        <v>0</v>
      </c>
      <c r="N632" s="27">
        <f>IFERROR(Points!M632/SUM(Points!$B632:$AG632),)*(1-$B632)</f>
        <v>0</v>
      </c>
      <c r="O632" s="27">
        <f>IFERROR(Points!N632/SUM(Points!$B632:$AG632),)*(1-$B632)</f>
        <v>0</v>
      </c>
      <c r="P632" s="27">
        <f>IFERROR(Points!O632/SUM(Points!$B632:$AG632),)*(1-$B632)</f>
        <v>0</v>
      </c>
      <c r="Q632" s="27">
        <f>IFERROR(Points!P632/SUM(Points!$B632:$AG632),)*(1-$B632)</f>
        <v>0</v>
      </c>
      <c r="R632" s="27">
        <f>IFERROR(Points!Q632/SUM(Points!$B632:$AG632),)*(1-$B632)</f>
        <v>0</v>
      </c>
      <c r="S632" s="27">
        <f>IFERROR(Points!R632/SUM(Points!$B632:$AG632),)*(1-$B632)</f>
        <v>0</v>
      </c>
      <c r="T632" s="27">
        <f>IFERROR(Points!S632/SUM(Points!$B632:$AG632),)*(1-$B632)</f>
        <v>0</v>
      </c>
      <c r="U632" s="27">
        <f>IFERROR(Points!T632/SUM(Points!$B632:$AG632),)*(1-$B632)</f>
        <v>0</v>
      </c>
      <c r="V632" s="27">
        <f>IFERROR(Points!U632/SUM(Points!$B632:$AG632),)*(1-$B632)</f>
        <v>0</v>
      </c>
      <c r="W632" s="27">
        <f>IFERROR(Points!V632/SUM(Points!$B632:$AG632),)*(1-$B632)</f>
        <v>0</v>
      </c>
      <c r="X632" s="27">
        <f>IFERROR(Points!W632/SUM(Points!$B632:$AG632),)*(1-$B632)</f>
        <v>0</v>
      </c>
      <c r="Y632" s="27">
        <f>IFERROR(Points!X632/SUM(Points!$B632:$AG632),)*(1-$B632)</f>
        <v>0</v>
      </c>
      <c r="Z632" s="27">
        <f>IFERROR(Points!Y632/SUM(Points!$B632:$AG632),)*(1-$B632)</f>
        <v>0</v>
      </c>
      <c r="AA632" s="27">
        <f>IFERROR(Points!Z632/SUM(Points!$B632:$AG632),)*(1-$B632)</f>
        <v>0</v>
      </c>
      <c r="AB632" s="27">
        <f>IFERROR(Points!AA632/SUM(Points!$B632:$AG632),)*(1-$B632)</f>
        <v>0</v>
      </c>
      <c r="AC632" s="27">
        <f>IFERROR(Points!AB632/SUM(Points!$B632:$AG632),)*(1-$B632)</f>
        <v>0</v>
      </c>
      <c r="AD632" s="27">
        <f>IFERROR(Points!AC632/SUM(Points!$B632:$AG632),)*(1-$B632)</f>
        <v>0</v>
      </c>
      <c r="AE632" s="27">
        <f>IFERROR(Points!AD632/SUM(Points!$B632:$AG632),)*(1-$B632)</f>
        <v>0</v>
      </c>
    </row>
    <row r="633" ht="22.5" customHeight="1">
      <c r="A633" s="25">
        <f t="shared" si="1"/>
        <v>46228</v>
      </c>
      <c r="B633" s="82">
        <v>0.04</v>
      </c>
      <c r="C633" s="27">
        <f>IFERROR(Points!B633/SUM(Points!$B633:$AG633),)*(1-$B633)</f>
        <v>0</v>
      </c>
      <c r="D633" s="27">
        <f>IFERROR(Points!C633/SUM(Points!$B633:$AG633),)*(1-$B633)</f>
        <v>0</v>
      </c>
      <c r="E633" s="27">
        <f>IFERROR(Points!D633/SUM(Points!$B633:$AG633),)*(1-$B633)</f>
        <v>0</v>
      </c>
      <c r="F633" s="27">
        <f>IFERROR(Points!E633/SUM(Points!$B633:$AG633),)*(1-$B633)</f>
        <v>0</v>
      </c>
      <c r="G633" s="27">
        <f>IFERROR(Points!F633/SUM(Points!$B633:$AG633),)*(1-$B633)</f>
        <v>0</v>
      </c>
      <c r="H633" s="27">
        <f>IFERROR(Points!G633/SUM(Points!$B633:$AG633),)*(1-$B633)</f>
        <v>0</v>
      </c>
      <c r="I633" s="27">
        <f>IFERROR(Points!H633/SUM(Points!$B633:$AG633),)*(1-$B633)</f>
        <v>0</v>
      </c>
      <c r="J633" s="27">
        <f>IFERROR(Points!I633/SUM(Points!$B633:$AG633),)*(1-$B633)</f>
        <v>0</v>
      </c>
      <c r="K633" s="27">
        <f>IFERROR(Points!J633/SUM(Points!$B633:$AG633),)*(1-$B633)</f>
        <v>0</v>
      </c>
      <c r="L633" s="27">
        <f>IFERROR(Points!K633/SUM(Points!$B633:$AG633),)*(1-$B633)</f>
        <v>0</v>
      </c>
      <c r="M633" s="27">
        <f>IFERROR(Points!L633/SUM(Points!$B633:$AG633),)*(1-$B633)</f>
        <v>0</v>
      </c>
      <c r="N633" s="27">
        <f>IFERROR(Points!M633/SUM(Points!$B633:$AG633),)*(1-$B633)</f>
        <v>0</v>
      </c>
      <c r="O633" s="27">
        <f>IFERROR(Points!N633/SUM(Points!$B633:$AG633),)*(1-$B633)</f>
        <v>0</v>
      </c>
      <c r="P633" s="27">
        <f>IFERROR(Points!O633/SUM(Points!$B633:$AG633),)*(1-$B633)</f>
        <v>0</v>
      </c>
      <c r="Q633" s="27">
        <f>IFERROR(Points!P633/SUM(Points!$B633:$AG633),)*(1-$B633)</f>
        <v>0</v>
      </c>
      <c r="R633" s="27">
        <f>IFERROR(Points!Q633/SUM(Points!$B633:$AG633),)*(1-$B633)</f>
        <v>0</v>
      </c>
      <c r="S633" s="27">
        <f>IFERROR(Points!R633/SUM(Points!$B633:$AG633),)*(1-$B633)</f>
        <v>0</v>
      </c>
      <c r="T633" s="27">
        <f>IFERROR(Points!S633/SUM(Points!$B633:$AG633),)*(1-$B633)</f>
        <v>0</v>
      </c>
      <c r="U633" s="27">
        <f>IFERROR(Points!T633/SUM(Points!$B633:$AG633),)*(1-$B633)</f>
        <v>0</v>
      </c>
      <c r="V633" s="27">
        <f>IFERROR(Points!U633/SUM(Points!$B633:$AG633),)*(1-$B633)</f>
        <v>0</v>
      </c>
      <c r="W633" s="27">
        <f>IFERROR(Points!V633/SUM(Points!$B633:$AG633),)*(1-$B633)</f>
        <v>0</v>
      </c>
      <c r="X633" s="27">
        <f>IFERROR(Points!W633/SUM(Points!$B633:$AG633),)*(1-$B633)</f>
        <v>0</v>
      </c>
      <c r="Y633" s="27">
        <f>IFERROR(Points!X633/SUM(Points!$B633:$AG633),)*(1-$B633)</f>
        <v>0</v>
      </c>
      <c r="Z633" s="27">
        <f>IFERROR(Points!Y633/SUM(Points!$B633:$AG633),)*(1-$B633)</f>
        <v>0</v>
      </c>
      <c r="AA633" s="27">
        <f>IFERROR(Points!Z633/SUM(Points!$B633:$AG633),)*(1-$B633)</f>
        <v>0</v>
      </c>
      <c r="AB633" s="27">
        <f>IFERROR(Points!AA633/SUM(Points!$B633:$AG633),)*(1-$B633)</f>
        <v>0</v>
      </c>
      <c r="AC633" s="27">
        <f>IFERROR(Points!AB633/SUM(Points!$B633:$AG633),)*(1-$B633)</f>
        <v>0</v>
      </c>
      <c r="AD633" s="27">
        <f>IFERROR(Points!AC633/SUM(Points!$B633:$AG633),)*(1-$B633)</f>
        <v>0</v>
      </c>
      <c r="AE633" s="27">
        <f>IFERROR(Points!AD633/SUM(Points!$B633:$AG633),)*(1-$B633)</f>
        <v>0</v>
      </c>
    </row>
    <row r="634" ht="22.5" customHeight="1">
      <c r="A634" s="25">
        <f t="shared" si="1"/>
        <v>46229</v>
      </c>
      <c r="B634" s="82">
        <v>0.04</v>
      </c>
      <c r="C634" s="27">
        <f>IFERROR(Points!B634/SUM(Points!$B634:$AG634),)*(1-$B634)</f>
        <v>0</v>
      </c>
      <c r="D634" s="27">
        <f>IFERROR(Points!C634/SUM(Points!$B634:$AG634),)*(1-$B634)</f>
        <v>0</v>
      </c>
      <c r="E634" s="27">
        <f>IFERROR(Points!D634/SUM(Points!$B634:$AG634),)*(1-$B634)</f>
        <v>0</v>
      </c>
      <c r="F634" s="27">
        <f>IFERROR(Points!E634/SUM(Points!$B634:$AG634),)*(1-$B634)</f>
        <v>0</v>
      </c>
      <c r="G634" s="27">
        <f>IFERROR(Points!F634/SUM(Points!$B634:$AG634),)*(1-$B634)</f>
        <v>0</v>
      </c>
      <c r="H634" s="27">
        <f>IFERROR(Points!G634/SUM(Points!$B634:$AG634),)*(1-$B634)</f>
        <v>0</v>
      </c>
      <c r="I634" s="27">
        <f>IFERROR(Points!H634/SUM(Points!$B634:$AG634),)*(1-$B634)</f>
        <v>0</v>
      </c>
      <c r="J634" s="27">
        <f>IFERROR(Points!I634/SUM(Points!$B634:$AG634),)*(1-$B634)</f>
        <v>0</v>
      </c>
      <c r="K634" s="27">
        <f>IFERROR(Points!J634/SUM(Points!$B634:$AG634),)*(1-$B634)</f>
        <v>0</v>
      </c>
      <c r="L634" s="27">
        <f>IFERROR(Points!K634/SUM(Points!$B634:$AG634),)*(1-$B634)</f>
        <v>0</v>
      </c>
      <c r="M634" s="27">
        <f>IFERROR(Points!L634/SUM(Points!$B634:$AG634),)*(1-$B634)</f>
        <v>0</v>
      </c>
      <c r="N634" s="27">
        <f>IFERROR(Points!M634/SUM(Points!$B634:$AG634),)*(1-$B634)</f>
        <v>0</v>
      </c>
      <c r="O634" s="27">
        <f>IFERROR(Points!N634/SUM(Points!$B634:$AG634),)*(1-$B634)</f>
        <v>0</v>
      </c>
      <c r="P634" s="27">
        <f>IFERROR(Points!O634/SUM(Points!$B634:$AG634),)*(1-$B634)</f>
        <v>0</v>
      </c>
      <c r="Q634" s="27">
        <f>IFERROR(Points!P634/SUM(Points!$B634:$AG634),)*(1-$B634)</f>
        <v>0</v>
      </c>
      <c r="R634" s="27">
        <f>IFERROR(Points!Q634/SUM(Points!$B634:$AG634),)*(1-$B634)</f>
        <v>0</v>
      </c>
      <c r="S634" s="27">
        <f>IFERROR(Points!R634/SUM(Points!$B634:$AG634),)*(1-$B634)</f>
        <v>0</v>
      </c>
      <c r="T634" s="27">
        <f>IFERROR(Points!S634/SUM(Points!$B634:$AG634),)*(1-$B634)</f>
        <v>0</v>
      </c>
      <c r="U634" s="27">
        <f>IFERROR(Points!T634/SUM(Points!$B634:$AG634),)*(1-$B634)</f>
        <v>0</v>
      </c>
      <c r="V634" s="27">
        <f>IFERROR(Points!U634/SUM(Points!$B634:$AG634),)*(1-$B634)</f>
        <v>0</v>
      </c>
      <c r="W634" s="27">
        <f>IFERROR(Points!V634/SUM(Points!$B634:$AG634),)*(1-$B634)</f>
        <v>0</v>
      </c>
      <c r="X634" s="27">
        <f>IFERROR(Points!W634/SUM(Points!$B634:$AG634),)*(1-$B634)</f>
        <v>0</v>
      </c>
      <c r="Y634" s="27">
        <f>IFERROR(Points!X634/SUM(Points!$B634:$AG634),)*(1-$B634)</f>
        <v>0</v>
      </c>
      <c r="Z634" s="27">
        <f>IFERROR(Points!Y634/SUM(Points!$B634:$AG634),)*(1-$B634)</f>
        <v>0</v>
      </c>
      <c r="AA634" s="27">
        <f>IFERROR(Points!Z634/SUM(Points!$B634:$AG634),)*(1-$B634)</f>
        <v>0</v>
      </c>
      <c r="AB634" s="27">
        <f>IFERROR(Points!AA634/SUM(Points!$B634:$AG634),)*(1-$B634)</f>
        <v>0</v>
      </c>
      <c r="AC634" s="27">
        <f>IFERROR(Points!AB634/SUM(Points!$B634:$AG634),)*(1-$B634)</f>
        <v>0</v>
      </c>
      <c r="AD634" s="27">
        <f>IFERROR(Points!AC634/SUM(Points!$B634:$AG634),)*(1-$B634)</f>
        <v>0</v>
      </c>
      <c r="AE634" s="27">
        <f>IFERROR(Points!AD634/SUM(Points!$B634:$AG634),)*(1-$B634)</f>
        <v>0</v>
      </c>
    </row>
    <row r="635" ht="22.5" customHeight="1">
      <c r="A635" s="25">
        <f t="shared" si="1"/>
        <v>46230</v>
      </c>
      <c r="B635" s="82">
        <v>0.04</v>
      </c>
      <c r="C635" s="27">
        <f>IFERROR(Points!B635/SUM(Points!$B635:$AG635),)*(1-$B635)</f>
        <v>0</v>
      </c>
      <c r="D635" s="27">
        <f>IFERROR(Points!C635/SUM(Points!$B635:$AG635),)*(1-$B635)</f>
        <v>0</v>
      </c>
      <c r="E635" s="27">
        <f>IFERROR(Points!D635/SUM(Points!$B635:$AG635),)*(1-$B635)</f>
        <v>0</v>
      </c>
      <c r="F635" s="27">
        <f>IFERROR(Points!E635/SUM(Points!$B635:$AG635),)*(1-$B635)</f>
        <v>0</v>
      </c>
      <c r="G635" s="27">
        <f>IFERROR(Points!F635/SUM(Points!$B635:$AG635),)*(1-$B635)</f>
        <v>0</v>
      </c>
      <c r="H635" s="27">
        <f>IFERROR(Points!G635/SUM(Points!$B635:$AG635),)*(1-$B635)</f>
        <v>0</v>
      </c>
      <c r="I635" s="27">
        <f>IFERROR(Points!H635/SUM(Points!$B635:$AG635),)*(1-$B635)</f>
        <v>0</v>
      </c>
      <c r="J635" s="27">
        <f>IFERROR(Points!I635/SUM(Points!$B635:$AG635),)*(1-$B635)</f>
        <v>0</v>
      </c>
      <c r="K635" s="27">
        <f>IFERROR(Points!J635/SUM(Points!$B635:$AG635),)*(1-$B635)</f>
        <v>0</v>
      </c>
      <c r="L635" s="27">
        <f>IFERROR(Points!K635/SUM(Points!$B635:$AG635),)*(1-$B635)</f>
        <v>0</v>
      </c>
      <c r="M635" s="27">
        <f>IFERROR(Points!L635/SUM(Points!$B635:$AG635),)*(1-$B635)</f>
        <v>0</v>
      </c>
      <c r="N635" s="27">
        <f>IFERROR(Points!M635/SUM(Points!$B635:$AG635),)*(1-$B635)</f>
        <v>0</v>
      </c>
      <c r="O635" s="27">
        <f>IFERROR(Points!N635/SUM(Points!$B635:$AG635),)*(1-$B635)</f>
        <v>0</v>
      </c>
      <c r="P635" s="27">
        <f>IFERROR(Points!O635/SUM(Points!$B635:$AG635),)*(1-$B635)</f>
        <v>0</v>
      </c>
      <c r="Q635" s="27">
        <f>IFERROR(Points!P635/SUM(Points!$B635:$AG635),)*(1-$B635)</f>
        <v>0</v>
      </c>
      <c r="R635" s="27">
        <f>IFERROR(Points!Q635/SUM(Points!$B635:$AG635),)*(1-$B635)</f>
        <v>0</v>
      </c>
      <c r="S635" s="27">
        <f>IFERROR(Points!R635/SUM(Points!$B635:$AG635),)*(1-$B635)</f>
        <v>0</v>
      </c>
      <c r="T635" s="27">
        <f>IFERROR(Points!S635/SUM(Points!$B635:$AG635),)*(1-$B635)</f>
        <v>0</v>
      </c>
      <c r="U635" s="27">
        <f>IFERROR(Points!T635/SUM(Points!$B635:$AG635),)*(1-$B635)</f>
        <v>0</v>
      </c>
      <c r="V635" s="27">
        <f>IFERROR(Points!U635/SUM(Points!$B635:$AG635),)*(1-$B635)</f>
        <v>0</v>
      </c>
      <c r="W635" s="27">
        <f>IFERROR(Points!V635/SUM(Points!$B635:$AG635),)*(1-$B635)</f>
        <v>0</v>
      </c>
      <c r="X635" s="27">
        <f>IFERROR(Points!W635/SUM(Points!$B635:$AG635),)*(1-$B635)</f>
        <v>0</v>
      </c>
      <c r="Y635" s="27">
        <f>IFERROR(Points!X635/SUM(Points!$B635:$AG635),)*(1-$B635)</f>
        <v>0</v>
      </c>
      <c r="Z635" s="27">
        <f>IFERROR(Points!Y635/SUM(Points!$B635:$AG635),)*(1-$B635)</f>
        <v>0</v>
      </c>
      <c r="AA635" s="27">
        <f>IFERROR(Points!Z635/SUM(Points!$B635:$AG635),)*(1-$B635)</f>
        <v>0</v>
      </c>
      <c r="AB635" s="27">
        <f>IFERROR(Points!AA635/SUM(Points!$B635:$AG635),)*(1-$B635)</f>
        <v>0</v>
      </c>
      <c r="AC635" s="27">
        <f>IFERROR(Points!AB635/SUM(Points!$B635:$AG635),)*(1-$B635)</f>
        <v>0</v>
      </c>
      <c r="AD635" s="27">
        <f>IFERROR(Points!AC635/SUM(Points!$B635:$AG635),)*(1-$B635)</f>
        <v>0</v>
      </c>
      <c r="AE635" s="27">
        <f>IFERROR(Points!AD635/SUM(Points!$B635:$AG635),)*(1-$B635)</f>
        <v>0</v>
      </c>
    </row>
    <row r="636" ht="22.5" customHeight="1">
      <c r="A636" s="25">
        <f t="shared" si="1"/>
        <v>46231</v>
      </c>
      <c r="B636" s="82">
        <v>0.04</v>
      </c>
      <c r="C636" s="27">
        <f>IFERROR(Points!B636/SUM(Points!$B636:$AG636),)*(1-$B636)</f>
        <v>0</v>
      </c>
      <c r="D636" s="27">
        <f>IFERROR(Points!C636/SUM(Points!$B636:$AG636),)*(1-$B636)</f>
        <v>0</v>
      </c>
      <c r="E636" s="27">
        <f>IFERROR(Points!D636/SUM(Points!$B636:$AG636),)*(1-$B636)</f>
        <v>0</v>
      </c>
      <c r="F636" s="27">
        <f>IFERROR(Points!E636/SUM(Points!$B636:$AG636),)*(1-$B636)</f>
        <v>0</v>
      </c>
      <c r="G636" s="27">
        <f>IFERROR(Points!F636/SUM(Points!$B636:$AG636),)*(1-$B636)</f>
        <v>0</v>
      </c>
      <c r="H636" s="27">
        <f>IFERROR(Points!G636/SUM(Points!$B636:$AG636),)*(1-$B636)</f>
        <v>0</v>
      </c>
      <c r="I636" s="27">
        <f>IFERROR(Points!H636/SUM(Points!$B636:$AG636),)*(1-$B636)</f>
        <v>0</v>
      </c>
      <c r="J636" s="27">
        <f>IFERROR(Points!I636/SUM(Points!$B636:$AG636),)*(1-$B636)</f>
        <v>0</v>
      </c>
      <c r="K636" s="27">
        <f>IFERROR(Points!J636/SUM(Points!$B636:$AG636),)*(1-$B636)</f>
        <v>0</v>
      </c>
      <c r="L636" s="27">
        <f>IFERROR(Points!K636/SUM(Points!$B636:$AG636),)*(1-$B636)</f>
        <v>0</v>
      </c>
      <c r="M636" s="27">
        <f>IFERROR(Points!L636/SUM(Points!$B636:$AG636),)*(1-$B636)</f>
        <v>0</v>
      </c>
      <c r="N636" s="27">
        <f>IFERROR(Points!M636/SUM(Points!$B636:$AG636),)*(1-$B636)</f>
        <v>0</v>
      </c>
      <c r="O636" s="27">
        <f>IFERROR(Points!N636/SUM(Points!$B636:$AG636),)*(1-$B636)</f>
        <v>0</v>
      </c>
      <c r="P636" s="27">
        <f>IFERROR(Points!O636/SUM(Points!$B636:$AG636),)*(1-$B636)</f>
        <v>0</v>
      </c>
      <c r="Q636" s="27">
        <f>IFERROR(Points!P636/SUM(Points!$B636:$AG636),)*(1-$B636)</f>
        <v>0</v>
      </c>
      <c r="R636" s="27">
        <f>IFERROR(Points!Q636/SUM(Points!$B636:$AG636),)*(1-$B636)</f>
        <v>0</v>
      </c>
      <c r="S636" s="27">
        <f>IFERROR(Points!R636/SUM(Points!$B636:$AG636),)*(1-$B636)</f>
        <v>0</v>
      </c>
      <c r="T636" s="27">
        <f>IFERROR(Points!S636/SUM(Points!$B636:$AG636),)*(1-$B636)</f>
        <v>0</v>
      </c>
      <c r="U636" s="27">
        <f>IFERROR(Points!T636/SUM(Points!$B636:$AG636),)*(1-$B636)</f>
        <v>0</v>
      </c>
      <c r="V636" s="27">
        <f>IFERROR(Points!U636/SUM(Points!$B636:$AG636),)*(1-$B636)</f>
        <v>0</v>
      </c>
      <c r="W636" s="27">
        <f>IFERROR(Points!V636/SUM(Points!$B636:$AG636),)*(1-$B636)</f>
        <v>0</v>
      </c>
      <c r="X636" s="27">
        <f>IFERROR(Points!W636/SUM(Points!$B636:$AG636),)*(1-$B636)</f>
        <v>0</v>
      </c>
      <c r="Y636" s="27">
        <f>IFERROR(Points!X636/SUM(Points!$B636:$AG636),)*(1-$B636)</f>
        <v>0</v>
      </c>
      <c r="Z636" s="27">
        <f>IFERROR(Points!Y636/SUM(Points!$B636:$AG636),)*(1-$B636)</f>
        <v>0</v>
      </c>
      <c r="AA636" s="27">
        <f>IFERROR(Points!Z636/SUM(Points!$B636:$AG636),)*(1-$B636)</f>
        <v>0</v>
      </c>
      <c r="AB636" s="27">
        <f>IFERROR(Points!AA636/SUM(Points!$B636:$AG636),)*(1-$B636)</f>
        <v>0</v>
      </c>
      <c r="AC636" s="27">
        <f>IFERROR(Points!AB636/SUM(Points!$B636:$AG636),)*(1-$B636)</f>
        <v>0</v>
      </c>
      <c r="AD636" s="27">
        <f>IFERROR(Points!AC636/SUM(Points!$B636:$AG636),)*(1-$B636)</f>
        <v>0</v>
      </c>
      <c r="AE636" s="27">
        <f>IFERROR(Points!AD636/SUM(Points!$B636:$AG636),)*(1-$B636)</f>
        <v>0</v>
      </c>
    </row>
    <row r="637" ht="22.5" customHeight="1">
      <c r="A637" s="25">
        <f t="shared" si="1"/>
        <v>46232</v>
      </c>
      <c r="B637" s="82">
        <v>0.04</v>
      </c>
      <c r="C637" s="27">
        <f>IFERROR(Points!B637/SUM(Points!$B637:$AG637),)*(1-$B637)</f>
        <v>0</v>
      </c>
      <c r="D637" s="27">
        <f>IFERROR(Points!C637/SUM(Points!$B637:$AG637),)*(1-$B637)</f>
        <v>0</v>
      </c>
      <c r="E637" s="27">
        <f>IFERROR(Points!D637/SUM(Points!$B637:$AG637),)*(1-$B637)</f>
        <v>0</v>
      </c>
      <c r="F637" s="27">
        <f>IFERROR(Points!E637/SUM(Points!$B637:$AG637),)*(1-$B637)</f>
        <v>0</v>
      </c>
      <c r="G637" s="27">
        <f>IFERROR(Points!F637/SUM(Points!$B637:$AG637),)*(1-$B637)</f>
        <v>0</v>
      </c>
      <c r="H637" s="27">
        <f>IFERROR(Points!G637/SUM(Points!$B637:$AG637),)*(1-$B637)</f>
        <v>0</v>
      </c>
      <c r="I637" s="27">
        <f>IFERROR(Points!H637/SUM(Points!$B637:$AG637),)*(1-$B637)</f>
        <v>0</v>
      </c>
      <c r="J637" s="27">
        <f>IFERROR(Points!I637/SUM(Points!$B637:$AG637),)*(1-$B637)</f>
        <v>0</v>
      </c>
      <c r="K637" s="27">
        <f>IFERROR(Points!J637/SUM(Points!$B637:$AG637),)*(1-$B637)</f>
        <v>0</v>
      </c>
      <c r="L637" s="27">
        <f>IFERROR(Points!K637/SUM(Points!$B637:$AG637),)*(1-$B637)</f>
        <v>0</v>
      </c>
      <c r="M637" s="27">
        <f>IFERROR(Points!L637/SUM(Points!$B637:$AG637),)*(1-$B637)</f>
        <v>0</v>
      </c>
      <c r="N637" s="27">
        <f>IFERROR(Points!M637/SUM(Points!$B637:$AG637),)*(1-$B637)</f>
        <v>0</v>
      </c>
      <c r="O637" s="27">
        <f>IFERROR(Points!N637/SUM(Points!$B637:$AG637),)*(1-$B637)</f>
        <v>0</v>
      </c>
      <c r="P637" s="27">
        <f>IFERROR(Points!O637/SUM(Points!$B637:$AG637),)*(1-$B637)</f>
        <v>0</v>
      </c>
      <c r="Q637" s="27">
        <f>IFERROR(Points!P637/SUM(Points!$B637:$AG637),)*(1-$B637)</f>
        <v>0</v>
      </c>
      <c r="R637" s="27">
        <f>IFERROR(Points!Q637/SUM(Points!$B637:$AG637),)*(1-$B637)</f>
        <v>0</v>
      </c>
      <c r="S637" s="27">
        <f>IFERROR(Points!R637/SUM(Points!$B637:$AG637),)*(1-$B637)</f>
        <v>0</v>
      </c>
      <c r="T637" s="27">
        <f>IFERROR(Points!S637/SUM(Points!$B637:$AG637),)*(1-$B637)</f>
        <v>0</v>
      </c>
      <c r="U637" s="27">
        <f>IFERROR(Points!T637/SUM(Points!$B637:$AG637),)*(1-$B637)</f>
        <v>0</v>
      </c>
      <c r="V637" s="27">
        <f>IFERROR(Points!U637/SUM(Points!$B637:$AG637),)*(1-$B637)</f>
        <v>0</v>
      </c>
      <c r="W637" s="27">
        <f>IFERROR(Points!V637/SUM(Points!$B637:$AG637),)*(1-$B637)</f>
        <v>0</v>
      </c>
      <c r="X637" s="27">
        <f>IFERROR(Points!W637/SUM(Points!$B637:$AG637),)*(1-$B637)</f>
        <v>0</v>
      </c>
      <c r="Y637" s="27">
        <f>IFERROR(Points!X637/SUM(Points!$B637:$AG637),)*(1-$B637)</f>
        <v>0</v>
      </c>
      <c r="Z637" s="27">
        <f>IFERROR(Points!Y637/SUM(Points!$B637:$AG637),)*(1-$B637)</f>
        <v>0</v>
      </c>
      <c r="AA637" s="27">
        <f>IFERROR(Points!Z637/SUM(Points!$B637:$AG637),)*(1-$B637)</f>
        <v>0</v>
      </c>
      <c r="AB637" s="27">
        <f>IFERROR(Points!AA637/SUM(Points!$B637:$AG637),)*(1-$B637)</f>
        <v>0</v>
      </c>
      <c r="AC637" s="27">
        <f>IFERROR(Points!AB637/SUM(Points!$B637:$AG637),)*(1-$B637)</f>
        <v>0</v>
      </c>
      <c r="AD637" s="27">
        <f>IFERROR(Points!AC637/SUM(Points!$B637:$AG637),)*(1-$B637)</f>
        <v>0</v>
      </c>
      <c r="AE637" s="27">
        <f>IFERROR(Points!AD637/SUM(Points!$B637:$AG637),)*(1-$B637)</f>
        <v>0</v>
      </c>
    </row>
    <row r="638" ht="22.5" customHeight="1">
      <c r="A638" s="25">
        <f t="shared" si="1"/>
        <v>46233</v>
      </c>
      <c r="B638" s="82">
        <v>0.04</v>
      </c>
      <c r="C638" s="27">
        <f>IFERROR(Points!B638/SUM(Points!$B638:$AG638),)*(1-$B638)</f>
        <v>0</v>
      </c>
      <c r="D638" s="27">
        <f>IFERROR(Points!C638/SUM(Points!$B638:$AG638),)*(1-$B638)</f>
        <v>0</v>
      </c>
      <c r="E638" s="27">
        <f>IFERROR(Points!D638/SUM(Points!$B638:$AG638),)*(1-$B638)</f>
        <v>0</v>
      </c>
      <c r="F638" s="27">
        <f>IFERROR(Points!E638/SUM(Points!$B638:$AG638),)*(1-$B638)</f>
        <v>0</v>
      </c>
      <c r="G638" s="27">
        <f>IFERROR(Points!F638/SUM(Points!$B638:$AG638),)*(1-$B638)</f>
        <v>0</v>
      </c>
      <c r="H638" s="27">
        <f>IFERROR(Points!G638/SUM(Points!$B638:$AG638),)*(1-$B638)</f>
        <v>0</v>
      </c>
      <c r="I638" s="27">
        <f>IFERROR(Points!H638/SUM(Points!$B638:$AG638),)*(1-$B638)</f>
        <v>0</v>
      </c>
      <c r="J638" s="27">
        <f>IFERROR(Points!I638/SUM(Points!$B638:$AG638),)*(1-$B638)</f>
        <v>0</v>
      </c>
      <c r="K638" s="27">
        <f>IFERROR(Points!J638/SUM(Points!$B638:$AG638),)*(1-$B638)</f>
        <v>0</v>
      </c>
      <c r="L638" s="27">
        <f>IFERROR(Points!K638/SUM(Points!$B638:$AG638),)*(1-$B638)</f>
        <v>0</v>
      </c>
      <c r="M638" s="27">
        <f>IFERROR(Points!L638/SUM(Points!$B638:$AG638),)*(1-$B638)</f>
        <v>0</v>
      </c>
      <c r="N638" s="27">
        <f>IFERROR(Points!M638/SUM(Points!$B638:$AG638),)*(1-$B638)</f>
        <v>0</v>
      </c>
      <c r="O638" s="27">
        <f>IFERROR(Points!N638/SUM(Points!$B638:$AG638),)*(1-$B638)</f>
        <v>0</v>
      </c>
      <c r="P638" s="27">
        <f>IFERROR(Points!O638/SUM(Points!$B638:$AG638),)*(1-$B638)</f>
        <v>0</v>
      </c>
      <c r="Q638" s="27">
        <f>IFERROR(Points!P638/SUM(Points!$B638:$AG638),)*(1-$B638)</f>
        <v>0</v>
      </c>
      <c r="R638" s="27">
        <f>IFERROR(Points!Q638/SUM(Points!$B638:$AG638),)*(1-$B638)</f>
        <v>0</v>
      </c>
      <c r="S638" s="27">
        <f>IFERROR(Points!R638/SUM(Points!$B638:$AG638),)*(1-$B638)</f>
        <v>0</v>
      </c>
      <c r="T638" s="27">
        <f>IFERROR(Points!S638/SUM(Points!$B638:$AG638),)*(1-$B638)</f>
        <v>0</v>
      </c>
      <c r="U638" s="27">
        <f>IFERROR(Points!T638/SUM(Points!$B638:$AG638),)*(1-$B638)</f>
        <v>0</v>
      </c>
      <c r="V638" s="27">
        <f>IFERROR(Points!U638/SUM(Points!$B638:$AG638),)*(1-$B638)</f>
        <v>0</v>
      </c>
      <c r="W638" s="27">
        <f>IFERROR(Points!V638/SUM(Points!$B638:$AG638),)*(1-$B638)</f>
        <v>0</v>
      </c>
      <c r="X638" s="27">
        <f>IFERROR(Points!W638/SUM(Points!$B638:$AG638),)*(1-$B638)</f>
        <v>0</v>
      </c>
      <c r="Y638" s="27">
        <f>IFERROR(Points!X638/SUM(Points!$B638:$AG638),)*(1-$B638)</f>
        <v>0</v>
      </c>
      <c r="Z638" s="27">
        <f>IFERROR(Points!Y638/SUM(Points!$B638:$AG638),)*(1-$B638)</f>
        <v>0</v>
      </c>
      <c r="AA638" s="27">
        <f>IFERROR(Points!Z638/SUM(Points!$B638:$AG638),)*(1-$B638)</f>
        <v>0</v>
      </c>
      <c r="AB638" s="27">
        <f>IFERROR(Points!AA638/SUM(Points!$B638:$AG638),)*(1-$B638)</f>
        <v>0</v>
      </c>
      <c r="AC638" s="27">
        <f>IFERROR(Points!AB638/SUM(Points!$B638:$AG638),)*(1-$B638)</f>
        <v>0</v>
      </c>
      <c r="AD638" s="27">
        <f>IFERROR(Points!AC638/SUM(Points!$B638:$AG638),)*(1-$B638)</f>
        <v>0</v>
      </c>
      <c r="AE638" s="27">
        <f>IFERROR(Points!AD638/SUM(Points!$B638:$AG638),)*(1-$B638)</f>
        <v>0</v>
      </c>
    </row>
    <row r="639" ht="22.5" customHeight="1">
      <c r="A639" s="25">
        <f t="shared" si="1"/>
        <v>46234</v>
      </c>
      <c r="B639" s="82">
        <v>0.04</v>
      </c>
      <c r="C639" s="27">
        <f>IFERROR(Points!B639/SUM(Points!$B639:$AG639),)*(1-$B639)</f>
        <v>0</v>
      </c>
      <c r="D639" s="27">
        <f>IFERROR(Points!C639/SUM(Points!$B639:$AG639),)*(1-$B639)</f>
        <v>0</v>
      </c>
      <c r="E639" s="27">
        <f>IFERROR(Points!D639/SUM(Points!$B639:$AG639),)*(1-$B639)</f>
        <v>0</v>
      </c>
      <c r="F639" s="27">
        <f>IFERROR(Points!E639/SUM(Points!$B639:$AG639),)*(1-$B639)</f>
        <v>0</v>
      </c>
      <c r="G639" s="27">
        <f>IFERROR(Points!F639/SUM(Points!$B639:$AG639),)*(1-$B639)</f>
        <v>0</v>
      </c>
      <c r="H639" s="27">
        <f>IFERROR(Points!G639/SUM(Points!$B639:$AG639),)*(1-$B639)</f>
        <v>0</v>
      </c>
      <c r="I639" s="27">
        <f>IFERROR(Points!H639/SUM(Points!$B639:$AG639),)*(1-$B639)</f>
        <v>0</v>
      </c>
      <c r="J639" s="27">
        <f>IFERROR(Points!I639/SUM(Points!$B639:$AG639),)*(1-$B639)</f>
        <v>0</v>
      </c>
      <c r="K639" s="27">
        <f>IFERROR(Points!J639/SUM(Points!$B639:$AG639),)*(1-$B639)</f>
        <v>0</v>
      </c>
      <c r="L639" s="27">
        <f>IFERROR(Points!K639/SUM(Points!$B639:$AG639),)*(1-$B639)</f>
        <v>0</v>
      </c>
      <c r="M639" s="27">
        <f>IFERROR(Points!L639/SUM(Points!$B639:$AG639),)*(1-$B639)</f>
        <v>0</v>
      </c>
      <c r="N639" s="27">
        <f>IFERROR(Points!M639/SUM(Points!$B639:$AG639),)*(1-$B639)</f>
        <v>0</v>
      </c>
      <c r="O639" s="27">
        <f>IFERROR(Points!N639/SUM(Points!$B639:$AG639),)*(1-$B639)</f>
        <v>0</v>
      </c>
      <c r="P639" s="27">
        <f>IFERROR(Points!O639/SUM(Points!$B639:$AG639),)*(1-$B639)</f>
        <v>0</v>
      </c>
      <c r="Q639" s="27">
        <f>IFERROR(Points!P639/SUM(Points!$B639:$AG639),)*(1-$B639)</f>
        <v>0</v>
      </c>
      <c r="R639" s="27">
        <f>IFERROR(Points!Q639/SUM(Points!$B639:$AG639),)*(1-$B639)</f>
        <v>0</v>
      </c>
      <c r="S639" s="27">
        <f>IFERROR(Points!R639/SUM(Points!$B639:$AG639),)*(1-$B639)</f>
        <v>0</v>
      </c>
      <c r="T639" s="27">
        <f>IFERROR(Points!S639/SUM(Points!$B639:$AG639),)*(1-$B639)</f>
        <v>0</v>
      </c>
      <c r="U639" s="27">
        <f>IFERROR(Points!T639/SUM(Points!$B639:$AG639),)*(1-$B639)</f>
        <v>0</v>
      </c>
      <c r="V639" s="27">
        <f>IFERROR(Points!U639/SUM(Points!$B639:$AG639),)*(1-$B639)</f>
        <v>0</v>
      </c>
      <c r="W639" s="27">
        <f>IFERROR(Points!V639/SUM(Points!$B639:$AG639),)*(1-$B639)</f>
        <v>0</v>
      </c>
      <c r="X639" s="27">
        <f>IFERROR(Points!W639/SUM(Points!$B639:$AG639),)*(1-$B639)</f>
        <v>0</v>
      </c>
      <c r="Y639" s="27">
        <f>IFERROR(Points!X639/SUM(Points!$B639:$AG639),)*(1-$B639)</f>
        <v>0</v>
      </c>
      <c r="Z639" s="27">
        <f>IFERROR(Points!Y639/SUM(Points!$B639:$AG639),)*(1-$B639)</f>
        <v>0</v>
      </c>
      <c r="AA639" s="27">
        <f>IFERROR(Points!Z639/SUM(Points!$B639:$AG639),)*(1-$B639)</f>
        <v>0</v>
      </c>
      <c r="AB639" s="27">
        <f>IFERROR(Points!AA639/SUM(Points!$B639:$AG639),)*(1-$B639)</f>
        <v>0</v>
      </c>
      <c r="AC639" s="27">
        <f>IFERROR(Points!AB639/SUM(Points!$B639:$AG639),)*(1-$B639)</f>
        <v>0</v>
      </c>
      <c r="AD639" s="27">
        <f>IFERROR(Points!AC639/SUM(Points!$B639:$AG639),)*(1-$B639)</f>
        <v>0</v>
      </c>
      <c r="AE639" s="27">
        <f>IFERROR(Points!AD639/SUM(Points!$B639:$AG639),)*(1-$B639)</f>
        <v>0</v>
      </c>
    </row>
    <row r="640" ht="22.5" customHeight="1">
      <c r="A640" s="25">
        <f t="shared" si="1"/>
        <v>46235</v>
      </c>
      <c r="B640" s="82">
        <v>0.04</v>
      </c>
      <c r="C640" s="27">
        <f>IFERROR(Points!B640/SUM(Points!$B640:$AG640),)*(1-$B640)</f>
        <v>0</v>
      </c>
      <c r="D640" s="27">
        <f>IFERROR(Points!C640/SUM(Points!$B640:$AG640),)*(1-$B640)</f>
        <v>0</v>
      </c>
      <c r="E640" s="27">
        <f>IFERROR(Points!D640/SUM(Points!$B640:$AG640),)*(1-$B640)</f>
        <v>0</v>
      </c>
      <c r="F640" s="27">
        <f>IFERROR(Points!E640/SUM(Points!$B640:$AG640),)*(1-$B640)</f>
        <v>0</v>
      </c>
      <c r="G640" s="27">
        <f>IFERROR(Points!F640/SUM(Points!$B640:$AG640),)*(1-$B640)</f>
        <v>0</v>
      </c>
      <c r="H640" s="27">
        <f>IFERROR(Points!G640/SUM(Points!$B640:$AG640),)*(1-$B640)</f>
        <v>0</v>
      </c>
      <c r="I640" s="27">
        <f>IFERROR(Points!H640/SUM(Points!$B640:$AG640),)*(1-$B640)</f>
        <v>0</v>
      </c>
      <c r="J640" s="27">
        <f>IFERROR(Points!I640/SUM(Points!$B640:$AG640),)*(1-$B640)</f>
        <v>0</v>
      </c>
      <c r="K640" s="27">
        <f>IFERROR(Points!J640/SUM(Points!$B640:$AG640),)*(1-$B640)</f>
        <v>0</v>
      </c>
      <c r="L640" s="27">
        <f>IFERROR(Points!K640/SUM(Points!$B640:$AG640),)*(1-$B640)</f>
        <v>0</v>
      </c>
      <c r="M640" s="27">
        <f>IFERROR(Points!L640/SUM(Points!$B640:$AG640),)*(1-$B640)</f>
        <v>0</v>
      </c>
      <c r="N640" s="27">
        <f>IFERROR(Points!M640/SUM(Points!$B640:$AG640),)*(1-$B640)</f>
        <v>0</v>
      </c>
      <c r="O640" s="27">
        <f>IFERROR(Points!N640/SUM(Points!$B640:$AG640),)*(1-$B640)</f>
        <v>0</v>
      </c>
      <c r="P640" s="27">
        <f>IFERROR(Points!O640/SUM(Points!$B640:$AG640),)*(1-$B640)</f>
        <v>0</v>
      </c>
      <c r="Q640" s="27">
        <f>IFERROR(Points!P640/SUM(Points!$B640:$AG640),)*(1-$B640)</f>
        <v>0</v>
      </c>
      <c r="R640" s="27">
        <f>IFERROR(Points!Q640/SUM(Points!$B640:$AG640),)*(1-$B640)</f>
        <v>0</v>
      </c>
      <c r="S640" s="27">
        <f>IFERROR(Points!R640/SUM(Points!$B640:$AG640),)*(1-$B640)</f>
        <v>0</v>
      </c>
      <c r="T640" s="27">
        <f>IFERROR(Points!S640/SUM(Points!$B640:$AG640),)*(1-$B640)</f>
        <v>0</v>
      </c>
      <c r="U640" s="27">
        <f>IFERROR(Points!T640/SUM(Points!$B640:$AG640),)*(1-$B640)</f>
        <v>0</v>
      </c>
      <c r="V640" s="27">
        <f>IFERROR(Points!U640/SUM(Points!$B640:$AG640),)*(1-$B640)</f>
        <v>0</v>
      </c>
      <c r="W640" s="27">
        <f>IFERROR(Points!V640/SUM(Points!$B640:$AG640),)*(1-$B640)</f>
        <v>0</v>
      </c>
      <c r="X640" s="27">
        <f>IFERROR(Points!W640/SUM(Points!$B640:$AG640),)*(1-$B640)</f>
        <v>0</v>
      </c>
      <c r="Y640" s="27">
        <f>IFERROR(Points!X640/SUM(Points!$B640:$AG640),)*(1-$B640)</f>
        <v>0</v>
      </c>
      <c r="Z640" s="27">
        <f>IFERROR(Points!Y640/SUM(Points!$B640:$AG640),)*(1-$B640)</f>
        <v>0</v>
      </c>
      <c r="AA640" s="27">
        <f>IFERROR(Points!Z640/SUM(Points!$B640:$AG640),)*(1-$B640)</f>
        <v>0</v>
      </c>
      <c r="AB640" s="27">
        <f>IFERROR(Points!AA640/SUM(Points!$B640:$AG640),)*(1-$B640)</f>
        <v>0</v>
      </c>
      <c r="AC640" s="27">
        <f>IFERROR(Points!AB640/SUM(Points!$B640:$AG640),)*(1-$B640)</f>
        <v>0</v>
      </c>
      <c r="AD640" s="27">
        <f>IFERROR(Points!AC640/SUM(Points!$B640:$AG640),)*(1-$B640)</f>
        <v>0</v>
      </c>
      <c r="AE640" s="27">
        <f>IFERROR(Points!AD640/SUM(Points!$B640:$AG640),)*(1-$B640)</f>
        <v>0</v>
      </c>
    </row>
    <row r="641" ht="22.5" customHeight="1">
      <c r="A641" s="25">
        <f t="shared" si="1"/>
        <v>46236</v>
      </c>
      <c r="B641" s="82">
        <v>0.04</v>
      </c>
      <c r="C641" s="27">
        <f>IFERROR(Points!B641/SUM(Points!$B641:$AG641),)*(1-$B641)</f>
        <v>0</v>
      </c>
      <c r="D641" s="27">
        <f>IFERROR(Points!C641/SUM(Points!$B641:$AG641),)*(1-$B641)</f>
        <v>0</v>
      </c>
      <c r="E641" s="27">
        <f>IFERROR(Points!D641/SUM(Points!$B641:$AG641),)*(1-$B641)</f>
        <v>0</v>
      </c>
      <c r="F641" s="27">
        <f>IFERROR(Points!E641/SUM(Points!$B641:$AG641),)*(1-$B641)</f>
        <v>0</v>
      </c>
      <c r="G641" s="27">
        <f>IFERROR(Points!F641/SUM(Points!$B641:$AG641),)*(1-$B641)</f>
        <v>0</v>
      </c>
      <c r="H641" s="27">
        <f>IFERROR(Points!G641/SUM(Points!$B641:$AG641),)*(1-$B641)</f>
        <v>0</v>
      </c>
      <c r="I641" s="27">
        <f>IFERROR(Points!H641/SUM(Points!$B641:$AG641),)*(1-$B641)</f>
        <v>0</v>
      </c>
      <c r="J641" s="27">
        <f>IFERROR(Points!I641/SUM(Points!$B641:$AG641),)*(1-$B641)</f>
        <v>0</v>
      </c>
      <c r="K641" s="27">
        <f>IFERROR(Points!J641/SUM(Points!$B641:$AG641),)*(1-$B641)</f>
        <v>0</v>
      </c>
      <c r="L641" s="27">
        <f>IFERROR(Points!K641/SUM(Points!$B641:$AG641),)*(1-$B641)</f>
        <v>0</v>
      </c>
      <c r="M641" s="27">
        <f>IFERROR(Points!L641/SUM(Points!$B641:$AG641),)*(1-$B641)</f>
        <v>0</v>
      </c>
      <c r="N641" s="27">
        <f>IFERROR(Points!M641/SUM(Points!$B641:$AG641),)*(1-$B641)</f>
        <v>0</v>
      </c>
      <c r="O641" s="27">
        <f>IFERROR(Points!N641/SUM(Points!$B641:$AG641),)*(1-$B641)</f>
        <v>0</v>
      </c>
      <c r="P641" s="27">
        <f>IFERROR(Points!O641/SUM(Points!$B641:$AG641),)*(1-$B641)</f>
        <v>0</v>
      </c>
      <c r="Q641" s="27">
        <f>IFERROR(Points!P641/SUM(Points!$B641:$AG641),)*(1-$B641)</f>
        <v>0</v>
      </c>
      <c r="R641" s="27">
        <f>IFERROR(Points!Q641/SUM(Points!$B641:$AG641),)*(1-$B641)</f>
        <v>0</v>
      </c>
      <c r="S641" s="27">
        <f>IFERROR(Points!R641/SUM(Points!$B641:$AG641),)*(1-$B641)</f>
        <v>0</v>
      </c>
      <c r="T641" s="27">
        <f>IFERROR(Points!S641/SUM(Points!$B641:$AG641),)*(1-$B641)</f>
        <v>0</v>
      </c>
      <c r="U641" s="27">
        <f>IFERROR(Points!T641/SUM(Points!$B641:$AG641),)*(1-$B641)</f>
        <v>0</v>
      </c>
      <c r="V641" s="27">
        <f>IFERROR(Points!U641/SUM(Points!$B641:$AG641),)*(1-$B641)</f>
        <v>0</v>
      </c>
      <c r="W641" s="27">
        <f>IFERROR(Points!V641/SUM(Points!$B641:$AG641),)*(1-$B641)</f>
        <v>0</v>
      </c>
      <c r="X641" s="27">
        <f>IFERROR(Points!W641/SUM(Points!$B641:$AG641),)*(1-$B641)</f>
        <v>0</v>
      </c>
      <c r="Y641" s="27">
        <f>IFERROR(Points!X641/SUM(Points!$B641:$AG641),)*(1-$B641)</f>
        <v>0</v>
      </c>
      <c r="Z641" s="27">
        <f>IFERROR(Points!Y641/SUM(Points!$B641:$AG641),)*(1-$B641)</f>
        <v>0</v>
      </c>
      <c r="AA641" s="27">
        <f>IFERROR(Points!Z641/SUM(Points!$B641:$AG641),)*(1-$B641)</f>
        <v>0</v>
      </c>
      <c r="AB641" s="27">
        <f>IFERROR(Points!AA641/SUM(Points!$B641:$AG641),)*(1-$B641)</f>
        <v>0</v>
      </c>
      <c r="AC641" s="27">
        <f>IFERROR(Points!AB641/SUM(Points!$B641:$AG641),)*(1-$B641)</f>
        <v>0</v>
      </c>
      <c r="AD641" s="27">
        <f>IFERROR(Points!AC641/SUM(Points!$B641:$AG641),)*(1-$B641)</f>
        <v>0</v>
      </c>
      <c r="AE641" s="27">
        <f>IFERROR(Points!AD641/SUM(Points!$B641:$AG641),)*(1-$B641)</f>
        <v>0</v>
      </c>
    </row>
    <row r="642" ht="22.5" customHeight="1">
      <c r="A642" s="25">
        <f t="shared" si="1"/>
        <v>46237</v>
      </c>
      <c r="B642" s="82">
        <v>0.04</v>
      </c>
      <c r="C642" s="27">
        <f>IFERROR(Points!B642/SUM(Points!$B642:$AG642),)*(1-$B642)</f>
        <v>0</v>
      </c>
      <c r="D642" s="27">
        <f>IFERROR(Points!C642/SUM(Points!$B642:$AG642),)*(1-$B642)</f>
        <v>0</v>
      </c>
      <c r="E642" s="27">
        <f>IFERROR(Points!D642/SUM(Points!$B642:$AG642),)*(1-$B642)</f>
        <v>0</v>
      </c>
      <c r="F642" s="27">
        <f>IFERROR(Points!E642/SUM(Points!$B642:$AG642),)*(1-$B642)</f>
        <v>0</v>
      </c>
      <c r="G642" s="27">
        <f>IFERROR(Points!F642/SUM(Points!$B642:$AG642),)*(1-$B642)</f>
        <v>0</v>
      </c>
      <c r="H642" s="27">
        <f>IFERROR(Points!G642/SUM(Points!$B642:$AG642),)*(1-$B642)</f>
        <v>0</v>
      </c>
      <c r="I642" s="27">
        <f>IFERROR(Points!H642/SUM(Points!$B642:$AG642),)*(1-$B642)</f>
        <v>0</v>
      </c>
      <c r="J642" s="27">
        <f>IFERROR(Points!I642/SUM(Points!$B642:$AG642),)*(1-$B642)</f>
        <v>0</v>
      </c>
      <c r="K642" s="27">
        <f>IFERROR(Points!J642/SUM(Points!$B642:$AG642),)*(1-$B642)</f>
        <v>0</v>
      </c>
      <c r="L642" s="27">
        <f>IFERROR(Points!K642/SUM(Points!$B642:$AG642),)*(1-$B642)</f>
        <v>0</v>
      </c>
      <c r="M642" s="27">
        <f>IFERROR(Points!L642/SUM(Points!$B642:$AG642),)*(1-$B642)</f>
        <v>0</v>
      </c>
      <c r="N642" s="27">
        <f>IFERROR(Points!M642/SUM(Points!$B642:$AG642),)*(1-$B642)</f>
        <v>0</v>
      </c>
      <c r="O642" s="27">
        <f>IFERROR(Points!N642/SUM(Points!$B642:$AG642),)*(1-$B642)</f>
        <v>0</v>
      </c>
      <c r="P642" s="27">
        <f>IFERROR(Points!O642/SUM(Points!$B642:$AG642),)*(1-$B642)</f>
        <v>0</v>
      </c>
      <c r="Q642" s="27">
        <f>IFERROR(Points!P642/SUM(Points!$B642:$AG642),)*(1-$B642)</f>
        <v>0</v>
      </c>
      <c r="R642" s="27">
        <f>IFERROR(Points!Q642/SUM(Points!$B642:$AG642),)*(1-$B642)</f>
        <v>0</v>
      </c>
      <c r="S642" s="27">
        <f>IFERROR(Points!R642/SUM(Points!$B642:$AG642),)*(1-$B642)</f>
        <v>0</v>
      </c>
      <c r="T642" s="27">
        <f>IFERROR(Points!S642/SUM(Points!$B642:$AG642),)*(1-$B642)</f>
        <v>0</v>
      </c>
      <c r="U642" s="27">
        <f>IFERROR(Points!T642/SUM(Points!$B642:$AG642),)*(1-$B642)</f>
        <v>0</v>
      </c>
      <c r="V642" s="27">
        <f>IFERROR(Points!U642/SUM(Points!$B642:$AG642),)*(1-$B642)</f>
        <v>0</v>
      </c>
      <c r="W642" s="27">
        <f>IFERROR(Points!V642/SUM(Points!$B642:$AG642),)*(1-$B642)</f>
        <v>0</v>
      </c>
      <c r="X642" s="27">
        <f>IFERROR(Points!W642/SUM(Points!$B642:$AG642),)*(1-$B642)</f>
        <v>0</v>
      </c>
      <c r="Y642" s="27">
        <f>IFERROR(Points!X642/SUM(Points!$B642:$AG642),)*(1-$B642)</f>
        <v>0</v>
      </c>
      <c r="Z642" s="27">
        <f>IFERROR(Points!Y642/SUM(Points!$B642:$AG642),)*(1-$B642)</f>
        <v>0</v>
      </c>
      <c r="AA642" s="27">
        <f>IFERROR(Points!Z642/SUM(Points!$B642:$AG642),)*(1-$B642)</f>
        <v>0</v>
      </c>
      <c r="AB642" s="27">
        <f>IFERROR(Points!AA642/SUM(Points!$B642:$AG642),)*(1-$B642)</f>
        <v>0</v>
      </c>
      <c r="AC642" s="27">
        <f>IFERROR(Points!AB642/SUM(Points!$B642:$AG642),)*(1-$B642)</f>
        <v>0</v>
      </c>
      <c r="AD642" s="27">
        <f>IFERROR(Points!AC642/SUM(Points!$B642:$AG642),)*(1-$B642)</f>
        <v>0</v>
      </c>
      <c r="AE642" s="27">
        <f>IFERROR(Points!AD642/SUM(Points!$B642:$AG642),)*(1-$B642)</f>
        <v>0</v>
      </c>
    </row>
    <row r="643" ht="22.5" customHeight="1">
      <c r="A643" s="25">
        <f t="shared" si="1"/>
        <v>46238</v>
      </c>
      <c r="B643" s="82">
        <v>0.04</v>
      </c>
      <c r="C643" s="27">
        <f>IFERROR(Points!B643/SUM(Points!$B643:$AG643),)*(1-$B643)</f>
        <v>0</v>
      </c>
      <c r="D643" s="27">
        <f>IFERROR(Points!C643/SUM(Points!$B643:$AG643),)*(1-$B643)</f>
        <v>0</v>
      </c>
      <c r="E643" s="27">
        <f>IFERROR(Points!D643/SUM(Points!$B643:$AG643),)*(1-$B643)</f>
        <v>0</v>
      </c>
      <c r="F643" s="27">
        <f>IFERROR(Points!E643/SUM(Points!$B643:$AG643),)*(1-$B643)</f>
        <v>0</v>
      </c>
      <c r="G643" s="27">
        <f>IFERROR(Points!F643/SUM(Points!$B643:$AG643),)*(1-$B643)</f>
        <v>0</v>
      </c>
      <c r="H643" s="27">
        <f>IFERROR(Points!G643/SUM(Points!$B643:$AG643),)*(1-$B643)</f>
        <v>0</v>
      </c>
      <c r="I643" s="27">
        <f>IFERROR(Points!H643/SUM(Points!$B643:$AG643),)*(1-$B643)</f>
        <v>0</v>
      </c>
      <c r="J643" s="27">
        <f>IFERROR(Points!I643/SUM(Points!$B643:$AG643),)*(1-$B643)</f>
        <v>0</v>
      </c>
      <c r="K643" s="27">
        <f>IFERROR(Points!J643/SUM(Points!$B643:$AG643),)*(1-$B643)</f>
        <v>0</v>
      </c>
      <c r="L643" s="27">
        <f>IFERROR(Points!K643/SUM(Points!$B643:$AG643),)*(1-$B643)</f>
        <v>0</v>
      </c>
      <c r="M643" s="27">
        <f>IFERROR(Points!L643/SUM(Points!$B643:$AG643),)*(1-$B643)</f>
        <v>0</v>
      </c>
      <c r="N643" s="27">
        <f>IFERROR(Points!M643/SUM(Points!$B643:$AG643),)*(1-$B643)</f>
        <v>0</v>
      </c>
      <c r="O643" s="27">
        <f>IFERROR(Points!N643/SUM(Points!$B643:$AG643),)*(1-$B643)</f>
        <v>0</v>
      </c>
      <c r="P643" s="27">
        <f>IFERROR(Points!O643/SUM(Points!$B643:$AG643),)*(1-$B643)</f>
        <v>0</v>
      </c>
      <c r="Q643" s="27">
        <f>IFERROR(Points!P643/SUM(Points!$B643:$AG643),)*(1-$B643)</f>
        <v>0</v>
      </c>
      <c r="R643" s="27">
        <f>IFERROR(Points!Q643/SUM(Points!$B643:$AG643),)*(1-$B643)</f>
        <v>0</v>
      </c>
      <c r="S643" s="27">
        <f>IFERROR(Points!R643/SUM(Points!$B643:$AG643),)*(1-$B643)</f>
        <v>0</v>
      </c>
      <c r="T643" s="27">
        <f>IFERROR(Points!S643/SUM(Points!$B643:$AG643),)*(1-$B643)</f>
        <v>0</v>
      </c>
      <c r="U643" s="27">
        <f>IFERROR(Points!T643/SUM(Points!$B643:$AG643),)*(1-$B643)</f>
        <v>0</v>
      </c>
      <c r="V643" s="27">
        <f>IFERROR(Points!U643/SUM(Points!$B643:$AG643),)*(1-$B643)</f>
        <v>0</v>
      </c>
      <c r="W643" s="27">
        <f>IFERROR(Points!V643/SUM(Points!$B643:$AG643),)*(1-$B643)</f>
        <v>0</v>
      </c>
      <c r="X643" s="27">
        <f>IFERROR(Points!W643/SUM(Points!$B643:$AG643),)*(1-$B643)</f>
        <v>0</v>
      </c>
      <c r="Y643" s="27">
        <f>IFERROR(Points!X643/SUM(Points!$B643:$AG643),)*(1-$B643)</f>
        <v>0</v>
      </c>
      <c r="Z643" s="27">
        <f>IFERROR(Points!Y643/SUM(Points!$B643:$AG643),)*(1-$B643)</f>
        <v>0</v>
      </c>
      <c r="AA643" s="27">
        <f>IFERROR(Points!Z643/SUM(Points!$B643:$AG643),)*(1-$B643)</f>
        <v>0</v>
      </c>
      <c r="AB643" s="27">
        <f>IFERROR(Points!AA643/SUM(Points!$B643:$AG643),)*(1-$B643)</f>
        <v>0</v>
      </c>
      <c r="AC643" s="27">
        <f>IFERROR(Points!AB643/SUM(Points!$B643:$AG643),)*(1-$B643)</f>
        <v>0</v>
      </c>
      <c r="AD643" s="27">
        <f>IFERROR(Points!AC643/SUM(Points!$B643:$AG643),)*(1-$B643)</f>
        <v>0</v>
      </c>
      <c r="AE643" s="27">
        <f>IFERROR(Points!AD643/SUM(Points!$B643:$AG643),)*(1-$B643)</f>
        <v>0</v>
      </c>
    </row>
    <row r="644" ht="22.5" customHeight="1">
      <c r="A644" s="25">
        <f t="shared" si="1"/>
        <v>46239</v>
      </c>
      <c r="B644" s="82">
        <v>0.04</v>
      </c>
      <c r="C644" s="27">
        <f>IFERROR(Points!B644/SUM(Points!$B644:$AG644),)*(1-$B644)</f>
        <v>0</v>
      </c>
      <c r="D644" s="27">
        <f>IFERROR(Points!C644/SUM(Points!$B644:$AG644),)*(1-$B644)</f>
        <v>0</v>
      </c>
      <c r="E644" s="27">
        <f>IFERROR(Points!D644/SUM(Points!$B644:$AG644),)*(1-$B644)</f>
        <v>0</v>
      </c>
      <c r="F644" s="27">
        <f>IFERROR(Points!E644/SUM(Points!$B644:$AG644),)*(1-$B644)</f>
        <v>0</v>
      </c>
      <c r="G644" s="27">
        <f>IFERROR(Points!F644/SUM(Points!$B644:$AG644),)*(1-$B644)</f>
        <v>0</v>
      </c>
      <c r="H644" s="27">
        <f>IFERROR(Points!G644/SUM(Points!$B644:$AG644),)*(1-$B644)</f>
        <v>0</v>
      </c>
      <c r="I644" s="27">
        <f>IFERROR(Points!H644/SUM(Points!$B644:$AG644),)*(1-$B644)</f>
        <v>0</v>
      </c>
      <c r="J644" s="27">
        <f>IFERROR(Points!I644/SUM(Points!$B644:$AG644),)*(1-$B644)</f>
        <v>0</v>
      </c>
      <c r="K644" s="27">
        <f>IFERROR(Points!J644/SUM(Points!$B644:$AG644),)*(1-$B644)</f>
        <v>0</v>
      </c>
      <c r="L644" s="27">
        <f>IFERROR(Points!K644/SUM(Points!$B644:$AG644),)*(1-$B644)</f>
        <v>0</v>
      </c>
      <c r="M644" s="27">
        <f>IFERROR(Points!L644/SUM(Points!$B644:$AG644),)*(1-$B644)</f>
        <v>0</v>
      </c>
      <c r="N644" s="27">
        <f>IFERROR(Points!M644/SUM(Points!$B644:$AG644),)*(1-$B644)</f>
        <v>0</v>
      </c>
      <c r="O644" s="27">
        <f>IFERROR(Points!N644/SUM(Points!$B644:$AG644),)*(1-$B644)</f>
        <v>0</v>
      </c>
      <c r="P644" s="27">
        <f>IFERROR(Points!O644/SUM(Points!$B644:$AG644),)*(1-$B644)</f>
        <v>0</v>
      </c>
      <c r="Q644" s="27">
        <f>IFERROR(Points!P644/SUM(Points!$B644:$AG644),)*(1-$B644)</f>
        <v>0</v>
      </c>
      <c r="R644" s="27">
        <f>IFERROR(Points!Q644/SUM(Points!$B644:$AG644),)*(1-$B644)</f>
        <v>0</v>
      </c>
      <c r="S644" s="27">
        <f>IFERROR(Points!R644/SUM(Points!$B644:$AG644),)*(1-$B644)</f>
        <v>0</v>
      </c>
      <c r="T644" s="27">
        <f>IFERROR(Points!S644/SUM(Points!$B644:$AG644),)*(1-$B644)</f>
        <v>0</v>
      </c>
      <c r="U644" s="27">
        <f>IFERROR(Points!T644/SUM(Points!$B644:$AG644),)*(1-$B644)</f>
        <v>0</v>
      </c>
      <c r="V644" s="27">
        <f>IFERROR(Points!U644/SUM(Points!$B644:$AG644),)*(1-$B644)</f>
        <v>0</v>
      </c>
      <c r="W644" s="27">
        <f>IFERROR(Points!V644/SUM(Points!$B644:$AG644),)*(1-$B644)</f>
        <v>0</v>
      </c>
      <c r="X644" s="27">
        <f>IFERROR(Points!W644/SUM(Points!$B644:$AG644),)*(1-$B644)</f>
        <v>0</v>
      </c>
      <c r="Y644" s="27">
        <f>IFERROR(Points!X644/SUM(Points!$B644:$AG644),)*(1-$B644)</f>
        <v>0</v>
      </c>
      <c r="Z644" s="27">
        <f>IFERROR(Points!Y644/SUM(Points!$B644:$AG644),)*(1-$B644)</f>
        <v>0</v>
      </c>
      <c r="AA644" s="27">
        <f>IFERROR(Points!Z644/SUM(Points!$B644:$AG644),)*(1-$B644)</f>
        <v>0</v>
      </c>
      <c r="AB644" s="27">
        <f>IFERROR(Points!AA644/SUM(Points!$B644:$AG644),)*(1-$B644)</f>
        <v>0</v>
      </c>
      <c r="AC644" s="27">
        <f>IFERROR(Points!AB644/SUM(Points!$B644:$AG644),)*(1-$B644)</f>
        <v>0</v>
      </c>
      <c r="AD644" s="27">
        <f>IFERROR(Points!AC644/SUM(Points!$B644:$AG644),)*(1-$B644)</f>
        <v>0</v>
      </c>
      <c r="AE644" s="27">
        <f>IFERROR(Points!AD644/SUM(Points!$B644:$AG644),)*(1-$B644)</f>
        <v>0</v>
      </c>
    </row>
    <row r="645" ht="22.5" customHeight="1">
      <c r="A645" s="25">
        <f t="shared" si="1"/>
        <v>46240</v>
      </c>
      <c r="B645" s="82">
        <v>0.04</v>
      </c>
      <c r="C645" s="27">
        <f>IFERROR(Points!B645/SUM(Points!$B645:$AG645),)*(1-$B645)</f>
        <v>0</v>
      </c>
      <c r="D645" s="27">
        <f>IFERROR(Points!C645/SUM(Points!$B645:$AG645),)*(1-$B645)</f>
        <v>0</v>
      </c>
      <c r="E645" s="27">
        <f>IFERROR(Points!D645/SUM(Points!$B645:$AG645),)*(1-$B645)</f>
        <v>0</v>
      </c>
      <c r="F645" s="27">
        <f>IFERROR(Points!E645/SUM(Points!$B645:$AG645),)*(1-$B645)</f>
        <v>0</v>
      </c>
      <c r="G645" s="27">
        <f>IFERROR(Points!F645/SUM(Points!$B645:$AG645),)*(1-$B645)</f>
        <v>0</v>
      </c>
      <c r="H645" s="27">
        <f>IFERROR(Points!G645/SUM(Points!$B645:$AG645),)*(1-$B645)</f>
        <v>0</v>
      </c>
      <c r="I645" s="27">
        <f>IFERROR(Points!H645/SUM(Points!$B645:$AG645),)*(1-$B645)</f>
        <v>0</v>
      </c>
      <c r="J645" s="27">
        <f>IFERROR(Points!I645/SUM(Points!$B645:$AG645),)*(1-$B645)</f>
        <v>0</v>
      </c>
      <c r="K645" s="27">
        <f>IFERROR(Points!J645/SUM(Points!$B645:$AG645),)*(1-$B645)</f>
        <v>0</v>
      </c>
      <c r="L645" s="27">
        <f>IFERROR(Points!K645/SUM(Points!$B645:$AG645),)*(1-$B645)</f>
        <v>0</v>
      </c>
      <c r="M645" s="27">
        <f>IFERROR(Points!L645/SUM(Points!$B645:$AG645),)*(1-$B645)</f>
        <v>0</v>
      </c>
      <c r="N645" s="27">
        <f>IFERROR(Points!M645/SUM(Points!$B645:$AG645),)*(1-$B645)</f>
        <v>0</v>
      </c>
      <c r="O645" s="27">
        <f>IFERROR(Points!N645/SUM(Points!$B645:$AG645),)*(1-$B645)</f>
        <v>0</v>
      </c>
      <c r="P645" s="27">
        <f>IFERROR(Points!O645/SUM(Points!$B645:$AG645),)*(1-$B645)</f>
        <v>0</v>
      </c>
      <c r="Q645" s="27">
        <f>IFERROR(Points!P645/SUM(Points!$B645:$AG645),)*(1-$B645)</f>
        <v>0</v>
      </c>
      <c r="R645" s="27">
        <f>IFERROR(Points!Q645/SUM(Points!$B645:$AG645),)*(1-$B645)</f>
        <v>0</v>
      </c>
      <c r="S645" s="27">
        <f>IFERROR(Points!R645/SUM(Points!$B645:$AG645),)*(1-$B645)</f>
        <v>0</v>
      </c>
      <c r="T645" s="27">
        <f>IFERROR(Points!S645/SUM(Points!$B645:$AG645),)*(1-$B645)</f>
        <v>0</v>
      </c>
      <c r="U645" s="27">
        <f>IFERROR(Points!T645/SUM(Points!$B645:$AG645),)*(1-$B645)</f>
        <v>0</v>
      </c>
      <c r="V645" s="27">
        <f>IFERROR(Points!U645/SUM(Points!$B645:$AG645),)*(1-$B645)</f>
        <v>0</v>
      </c>
      <c r="W645" s="27">
        <f>IFERROR(Points!V645/SUM(Points!$B645:$AG645),)*(1-$B645)</f>
        <v>0</v>
      </c>
      <c r="X645" s="27">
        <f>IFERROR(Points!W645/SUM(Points!$B645:$AG645),)*(1-$B645)</f>
        <v>0</v>
      </c>
      <c r="Y645" s="27">
        <f>IFERROR(Points!X645/SUM(Points!$B645:$AG645),)*(1-$B645)</f>
        <v>0</v>
      </c>
      <c r="Z645" s="27">
        <f>IFERROR(Points!Y645/SUM(Points!$B645:$AG645),)*(1-$B645)</f>
        <v>0</v>
      </c>
      <c r="AA645" s="27">
        <f>IFERROR(Points!Z645/SUM(Points!$B645:$AG645),)*(1-$B645)</f>
        <v>0</v>
      </c>
      <c r="AB645" s="27">
        <f>IFERROR(Points!AA645/SUM(Points!$B645:$AG645),)*(1-$B645)</f>
        <v>0</v>
      </c>
      <c r="AC645" s="27">
        <f>IFERROR(Points!AB645/SUM(Points!$B645:$AG645),)*(1-$B645)</f>
        <v>0</v>
      </c>
      <c r="AD645" s="27">
        <f>IFERROR(Points!AC645/SUM(Points!$B645:$AG645),)*(1-$B645)</f>
        <v>0</v>
      </c>
      <c r="AE645" s="27">
        <f>IFERROR(Points!AD645/SUM(Points!$B645:$AG645),)*(1-$B645)</f>
        <v>0</v>
      </c>
    </row>
    <row r="646" ht="22.5" customHeight="1">
      <c r="A646" s="25">
        <f t="shared" si="1"/>
        <v>46241</v>
      </c>
      <c r="B646" s="82">
        <v>0.04</v>
      </c>
      <c r="C646" s="27">
        <f>IFERROR(Points!B646/SUM(Points!$B646:$AG646),)*(1-$B646)</f>
        <v>0</v>
      </c>
      <c r="D646" s="27">
        <f>IFERROR(Points!C646/SUM(Points!$B646:$AG646),)*(1-$B646)</f>
        <v>0</v>
      </c>
      <c r="E646" s="27">
        <f>IFERROR(Points!D646/SUM(Points!$B646:$AG646),)*(1-$B646)</f>
        <v>0</v>
      </c>
      <c r="F646" s="27">
        <f>IFERROR(Points!E646/SUM(Points!$B646:$AG646),)*(1-$B646)</f>
        <v>0</v>
      </c>
      <c r="G646" s="27">
        <f>IFERROR(Points!F646/SUM(Points!$B646:$AG646),)*(1-$B646)</f>
        <v>0</v>
      </c>
      <c r="H646" s="27">
        <f>IFERROR(Points!G646/SUM(Points!$B646:$AG646),)*(1-$B646)</f>
        <v>0</v>
      </c>
      <c r="I646" s="27">
        <f>IFERROR(Points!H646/SUM(Points!$B646:$AG646),)*(1-$B646)</f>
        <v>0</v>
      </c>
      <c r="J646" s="27">
        <f>IFERROR(Points!I646/SUM(Points!$B646:$AG646),)*(1-$B646)</f>
        <v>0</v>
      </c>
      <c r="K646" s="27">
        <f>IFERROR(Points!J646/SUM(Points!$B646:$AG646),)*(1-$B646)</f>
        <v>0</v>
      </c>
      <c r="L646" s="27">
        <f>IFERROR(Points!K646/SUM(Points!$B646:$AG646),)*(1-$B646)</f>
        <v>0</v>
      </c>
      <c r="M646" s="27">
        <f>IFERROR(Points!L646/SUM(Points!$B646:$AG646),)*(1-$B646)</f>
        <v>0</v>
      </c>
      <c r="N646" s="27">
        <f>IFERROR(Points!M646/SUM(Points!$B646:$AG646),)*(1-$B646)</f>
        <v>0</v>
      </c>
      <c r="O646" s="27">
        <f>IFERROR(Points!N646/SUM(Points!$B646:$AG646),)*(1-$B646)</f>
        <v>0</v>
      </c>
      <c r="P646" s="27">
        <f>IFERROR(Points!O646/SUM(Points!$B646:$AG646),)*(1-$B646)</f>
        <v>0</v>
      </c>
      <c r="Q646" s="27">
        <f>IFERROR(Points!P646/SUM(Points!$B646:$AG646),)*(1-$B646)</f>
        <v>0</v>
      </c>
      <c r="R646" s="27">
        <f>IFERROR(Points!Q646/SUM(Points!$B646:$AG646),)*(1-$B646)</f>
        <v>0</v>
      </c>
      <c r="S646" s="27">
        <f>IFERROR(Points!R646/SUM(Points!$B646:$AG646),)*(1-$B646)</f>
        <v>0</v>
      </c>
      <c r="T646" s="27">
        <f>IFERROR(Points!S646/SUM(Points!$B646:$AG646),)*(1-$B646)</f>
        <v>0</v>
      </c>
      <c r="U646" s="27">
        <f>IFERROR(Points!T646/SUM(Points!$B646:$AG646),)*(1-$B646)</f>
        <v>0</v>
      </c>
      <c r="V646" s="27">
        <f>IFERROR(Points!U646/SUM(Points!$B646:$AG646),)*(1-$B646)</f>
        <v>0</v>
      </c>
      <c r="W646" s="27">
        <f>IFERROR(Points!V646/SUM(Points!$B646:$AG646),)*(1-$B646)</f>
        <v>0</v>
      </c>
      <c r="X646" s="27">
        <f>IFERROR(Points!W646/SUM(Points!$B646:$AG646),)*(1-$B646)</f>
        <v>0</v>
      </c>
      <c r="Y646" s="27">
        <f>IFERROR(Points!X646/SUM(Points!$B646:$AG646),)*(1-$B646)</f>
        <v>0</v>
      </c>
      <c r="Z646" s="27">
        <f>IFERROR(Points!Y646/SUM(Points!$B646:$AG646),)*(1-$B646)</f>
        <v>0</v>
      </c>
      <c r="AA646" s="27">
        <f>IFERROR(Points!Z646/SUM(Points!$B646:$AG646),)*(1-$B646)</f>
        <v>0</v>
      </c>
      <c r="AB646" s="27">
        <f>IFERROR(Points!AA646/SUM(Points!$B646:$AG646),)*(1-$B646)</f>
        <v>0</v>
      </c>
      <c r="AC646" s="27">
        <f>IFERROR(Points!AB646/SUM(Points!$B646:$AG646),)*(1-$B646)</f>
        <v>0</v>
      </c>
      <c r="AD646" s="27">
        <f>IFERROR(Points!AC646/SUM(Points!$B646:$AG646),)*(1-$B646)</f>
        <v>0</v>
      </c>
      <c r="AE646" s="27">
        <f>IFERROR(Points!AD646/SUM(Points!$B646:$AG646),)*(1-$B646)</f>
        <v>0</v>
      </c>
    </row>
    <row r="647" ht="22.5" customHeight="1">
      <c r="A647" s="25">
        <f t="shared" si="1"/>
        <v>46242</v>
      </c>
      <c r="B647" s="82">
        <v>0.04</v>
      </c>
      <c r="C647" s="27">
        <f>IFERROR(Points!B647/SUM(Points!$B647:$AG647),)*(1-$B647)</f>
        <v>0</v>
      </c>
      <c r="D647" s="27">
        <f>IFERROR(Points!C647/SUM(Points!$B647:$AG647),)*(1-$B647)</f>
        <v>0</v>
      </c>
      <c r="E647" s="27">
        <f>IFERROR(Points!D647/SUM(Points!$B647:$AG647),)*(1-$B647)</f>
        <v>0</v>
      </c>
      <c r="F647" s="27">
        <f>IFERROR(Points!E647/SUM(Points!$B647:$AG647),)*(1-$B647)</f>
        <v>0</v>
      </c>
      <c r="G647" s="27">
        <f>IFERROR(Points!F647/SUM(Points!$B647:$AG647),)*(1-$B647)</f>
        <v>0</v>
      </c>
      <c r="H647" s="27">
        <f>IFERROR(Points!G647/SUM(Points!$B647:$AG647),)*(1-$B647)</f>
        <v>0</v>
      </c>
      <c r="I647" s="27">
        <f>IFERROR(Points!H647/SUM(Points!$B647:$AG647),)*(1-$B647)</f>
        <v>0</v>
      </c>
      <c r="J647" s="27">
        <f>IFERROR(Points!I647/SUM(Points!$B647:$AG647),)*(1-$B647)</f>
        <v>0</v>
      </c>
      <c r="K647" s="27">
        <f>IFERROR(Points!J647/SUM(Points!$B647:$AG647),)*(1-$B647)</f>
        <v>0</v>
      </c>
      <c r="L647" s="27">
        <f>IFERROR(Points!K647/SUM(Points!$B647:$AG647),)*(1-$B647)</f>
        <v>0</v>
      </c>
      <c r="M647" s="27">
        <f>IFERROR(Points!L647/SUM(Points!$B647:$AG647),)*(1-$B647)</f>
        <v>0</v>
      </c>
      <c r="N647" s="27">
        <f>IFERROR(Points!M647/SUM(Points!$B647:$AG647),)*(1-$B647)</f>
        <v>0</v>
      </c>
      <c r="O647" s="27">
        <f>IFERROR(Points!N647/SUM(Points!$B647:$AG647),)*(1-$B647)</f>
        <v>0</v>
      </c>
      <c r="P647" s="27">
        <f>IFERROR(Points!O647/SUM(Points!$B647:$AG647),)*(1-$B647)</f>
        <v>0</v>
      </c>
      <c r="Q647" s="27">
        <f>IFERROR(Points!P647/SUM(Points!$B647:$AG647),)*(1-$B647)</f>
        <v>0</v>
      </c>
      <c r="R647" s="27">
        <f>IFERROR(Points!Q647/SUM(Points!$B647:$AG647),)*(1-$B647)</f>
        <v>0</v>
      </c>
      <c r="S647" s="27">
        <f>IFERROR(Points!R647/SUM(Points!$B647:$AG647),)*(1-$B647)</f>
        <v>0</v>
      </c>
      <c r="T647" s="27">
        <f>IFERROR(Points!S647/SUM(Points!$B647:$AG647),)*(1-$B647)</f>
        <v>0</v>
      </c>
      <c r="U647" s="27">
        <f>IFERROR(Points!T647/SUM(Points!$B647:$AG647),)*(1-$B647)</f>
        <v>0</v>
      </c>
      <c r="V647" s="27">
        <f>IFERROR(Points!U647/SUM(Points!$B647:$AG647),)*(1-$B647)</f>
        <v>0</v>
      </c>
      <c r="W647" s="27">
        <f>IFERROR(Points!V647/SUM(Points!$B647:$AG647),)*(1-$B647)</f>
        <v>0</v>
      </c>
      <c r="X647" s="27">
        <f>IFERROR(Points!W647/SUM(Points!$B647:$AG647),)*(1-$B647)</f>
        <v>0</v>
      </c>
      <c r="Y647" s="27">
        <f>IFERROR(Points!X647/SUM(Points!$B647:$AG647),)*(1-$B647)</f>
        <v>0</v>
      </c>
      <c r="Z647" s="27">
        <f>IFERROR(Points!Y647/SUM(Points!$B647:$AG647),)*(1-$B647)</f>
        <v>0</v>
      </c>
      <c r="AA647" s="27">
        <f>IFERROR(Points!Z647/SUM(Points!$B647:$AG647),)*(1-$B647)</f>
        <v>0</v>
      </c>
      <c r="AB647" s="27">
        <f>IFERROR(Points!AA647/SUM(Points!$B647:$AG647),)*(1-$B647)</f>
        <v>0</v>
      </c>
      <c r="AC647" s="27">
        <f>IFERROR(Points!AB647/SUM(Points!$B647:$AG647),)*(1-$B647)</f>
        <v>0</v>
      </c>
      <c r="AD647" s="27">
        <f>IFERROR(Points!AC647/SUM(Points!$B647:$AG647),)*(1-$B647)</f>
        <v>0</v>
      </c>
      <c r="AE647" s="27">
        <f>IFERROR(Points!AD647/SUM(Points!$B647:$AG647),)*(1-$B647)</f>
        <v>0</v>
      </c>
    </row>
    <row r="648" ht="22.5" customHeight="1">
      <c r="A648" s="25">
        <f t="shared" si="1"/>
        <v>46243</v>
      </c>
      <c r="B648" s="82">
        <v>0.04</v>
      </c>
      <c r="C648" s="27">
        <f>IFERROR(Points!B648/SUM(Points!$B648:$AG648),)*(1-$B648)</f>
        <v>0</v>
      </c>
      <c r="D648" s="27">
        <f>IFERROR(Points!C648/SUM(Points!$B648:$AG648),)*(1-$B648)</f>
        <v>0</v>
      </c>
      <c r="E648" s="27">
        <f>IFERROR(Points!D648/SUM(Points!$B648:$AG648),)*(1-$B648)</f>
        <v>0</v>
      </c>
      <c r="F648" s="27">
        <f>IFERROR(Points!E648/SUM(Points!$B648:$AG648),)*(1-$B648)</f>
        <v>0</v>
      </c>
      <c r="G648" s="27">
        <f>IFERROR(Points!F648/SUM(Points!$B648:$AG648),)*(1-$B648)</f>
        <v>0</v>
      </c>
      <c r="H648" s="27">
        <f>IFERROR(Points!G648/SUM(Points!$B648:$AG648),)*(1-$B648)</f>
        <v>0</v>
      </c>
      <c r="I648" s="27">
        <f>IFERROR(Points!H648/SUM(Points!$B648:$AG648),)*(1-$B648)</f>
        <v>0</v>
      </c>
      <c r="J648" s="27">
        <f>IFERROR(Points!I648/SUM(Points!$B648:$AG648),)*(1-$B648)</f>
        <v>0</v>
      </c>
      <c r="K648" s="27">
        <f>IFERROR(Points!J648/SUM(Points!$B648:$AG648),)*(1-$B648)</f>
        <v>0</v>
      </c>
      <c r="L648" s="27">
        <f>IFERROR(Points!K648/SUM(Points!$B648:$AG648),)*(1-$B648)</f>
        <v>0</v>
      </c>
      <c r="M648" s="27">
        <f>IFERROR(Points!L648/SUM(Points!$B648:$AG648),)*(1-$B648)</f>
        <v>0</v>
      </c>
      <c r="N648" s="27">
        <f>IFERROR(Points!M648/SUM(Points!$B648:$AG648),)*(1-$B648)</f>
        <v>0</v>
      </c>
      <c r="O648" s="27">
        <f>IFERROR(Points!N648/SUM(Points!$B648:$AG648),)*(1-$B648)</f>
        <v>0</v>
      </c>
      <c r="P648" s="27">
        <f>IFERROR(Points!O648/SUM(Points!$B648:$AG648),)*(1-$B648)</f>
        <v>0</v>
      </c>
      <c r="Q648" s="27">
        <f>IFERROR(Points!P648/SUM(Points!$B648:$AG648),)*(1-$B648)</f>
        <v>0</v>
      </c>
      <c r="R648" s="27">
        <f>IFERROR(Points!Q648/SUM(Points!$B648:$AG648),)*(1-$B648)</f>
        <v>0</v>
      </c>
      <c r="S648" s="27">
        <f>IFERROR(Points!R648/SUM(Points!$B648:$AG648),)*(1-$B648)</f>
        <v>0</v>
      </c>
      <c r="T648" s="27">
        <f>IFERROR(Points!S648/SUM(Points!$B648:$AG648),)*(1-$B648)</f>
        <v>0</v>
      </c>
      <c r="U648" s="27">
        <f>IFERROR(Points!T648/SUM(Points!$B648:$AG648),)*(1-$B648)</f>
        <v>0</v>
      </c>
      <c r="V648" s="27">
        <f>IFERROR(Points!U648/SUM(Points!$B648:$AG648),)*(1-$B648)</f>
        <v>0</v>
      </c>
      <c r="W648" s="27">
        <f>IFERROR(Points!V648/SUM(Points!$B648:$AG648),)*(1-$B648)</f>
        <v>0</v>
      </c>
      <c r="X648" s="27">
        <f>IFERROR(Points!W648/SUM(Points!$B648:$AG648),)*(1-$B648)</f>
        <v>0</v>
      </c>
      <c r="Y648" s="27">
        <f>IFERROR(Points!X648/SUM(Points!$B648:$AG648),)*(1-$B648)</f>
        <v>0</v>
      </c>
      <c r="Z648" s="27">
        <f>IFERROR(Points!Y648/SUM(Points!$B648:$AG648),)*(1-$B648)</f>
        <v>0</v>
      </c>
      <c r="AA648" s="27">
        <f>IFERROR(Points!Z648/SUM(Points!$B648:$AG648),)*(1-$B648)</f>
        <v>0</v>
      </c>
      <c r="AB648" s="27">
        <f>IFERROR(Points!AA648/SUM(Points!$B648:$AG648),)*(1-$B648)</f>
        <v>0</v>
      </c>
      <c r="AC648" s="27">
        <f>IFERROR(Points!AB648/SUM(Points!$B648:$AG648),)*(1-$B648)</f>
        <v>0</v>
      </c>
      <c r="AD648" s="27">
        <f>IFERROR(Points!AC648/SUM(Points!$B648:$AG648),)*(1-$B648)</f>
        <v>0</v>
      </c>
      <c r="AE648" s="27">
        <f>IFERROR(Points!AD648/SUM(Points!$B648:$AG648),)*(1-$B648)</f>
        <v>0</v>
      </c>
    </row>
    <row r="649" ht="22.5" customHeight="1">
      <c r="A649" s="25">
        <f t="shared" si="1"/>
        <v>46244</v>
      </c>
      <c r="B649" s="82">
        <v>0.04</v>
      </c>
      <c r="C649" s="27">
        <f>IFERROR(Points!B649/SUM(Points!$B649:$AG649),)*(1-$B649)</f>
        <v>0</v>
      </c>
      <c r="D649" s="27">
        <f>IFERROR(Points!C649/SUM(Points!$B649:$AG649),)*(1-$B649)</f>
        <v>0</v>
      </c>
      <c r="E649" s="27">
        <f>IFERROR(Points!D649/SUM(Points!$B649:$AG649),)*(1-$B649)</f>
        <v>0</v>
      </c>
      <c r="F649" s="27">
        <f>IFERROR(Points!E649/SUM(Points!$B649:$AG649),)*(1-$B649)</f>
        <v>0</v>
      </c>
      <c r="G649" s="27">
        <f>IFERROR(Points!F649/SUM(Points!$B649:$AG649),)*(1-$B649)</f>
        <v>0</v>
      </c>
      <c r="H649" s="27">
        <f>IFERROR(Points!G649/SUM(Points!$B649:$AG649),)*(1-$B649)</f>
        <v>0</v>
      </c>
      <c r="I649" s="27">
        <f>IFERROR(Points!H649/SUM(Points!$B649:$AG649),)*(1-$B649)</f>
        <v>0</v>
      </c>
      <c r="J649" s="27">
        <f>IFERROR(Points!I649/SUM(Points!$B649:$AG649),)*(1-$B649)</f>
        <v>0</v>
      </c>
      <c r="K649" s="27">
        <f>IFERROR(Points!J649/SUM(Points!$B649:$AG649),)*(1-$B649)</f>
        <v>0</v>
      </c>
      <c r="L649" s="27">
        <f>IFERROR(Points!K649/SUM(Points!$B649:$AG649),)*(1-$B649)</f>
        <v>0</v>
      </c>
      <c r="M649" s="27">
        <f>IFERROR(Points!L649/SUM(Points!$B649:$AG649),)*(1-$B649)</f>
        <v>0</v>
      </c>
      <c r="N649" s="27">
        <f>IFERROR(Points!M649/SUM(Points!$B649:$AG649),)*(1-$B649)</f>
        <v>0</v>
      </c>
      <c r="O649" s="27">
        <f>IFERROR(Points!N649/SUM(Points!$B649:$AG649),)*(1-$B649)</f>
        <v>0</v>
      </c>
      <c r="P649" s="27">
        <f>IFERROR(Points!O649/SUM(Points!$B649:$AG649),)*(1-$B649)</f>
        <v>0</v>
      </c>
      <c r="Q649" s="27">
        <f>IFERROR(Points!P649/SUM(Points!$B649:$AG649),)*(1-$B649)</f>
        <v>0</v>
      </c>
      <c r="R649" s="27">
        <f>IFERROR(Points!Q649/SUM(Points!$B649:$AG649),)*(1-$B649)</f>
        <v>0</v>
      </c>
      <c r="S649" s="27">
        <f>IFERROR(Points!R649/SUM(Points!$B649:$AG649),)*(1-$B649)</f>
        <v>0</v>
      </c>
      <c r="T649" s="27">
        <f>IFERROR(Points!S649/SUM(Points!$B649:$AG649),)*(1-$B649)</f>
        <v>0</v>
      </c>
      <c r="U649" s="27">
        <f>IFERROR(Points!T649/SUM(Points!$B649:$AG649),)*(1-$B649)</f>
        <v>0</v>
      </c>
      <c r="V649" s="27">
        <f>IFERROR(Points!U649/SUM(Points!$B649:$AG649),)*(1-$B649)</f>
        <v>0</v>
      </c>
      <c r="W649" s="27">
        <f>IFERROR(Points!V649/SUM(Points!$B649:$AG649),)*(1-$B649)</f>
        <v>0</v>
      </c>
      <c r="X649" s="27">
        <f>IFERROR(Points!W649/SUM(Points!$B649:$AG649),)*(1-$B649)</f>
        <v>0</v>
      </c>
      <c r="Y649" s="27">
        <f>IFERROR(Points!X649/SUM(Points!$B649:$AG649),)*(1-$B649)</f>
        <v>0</v>
      </c>
      <c r="Z649" s="27">
        <f>IFERROR(Points!Y649/SUM(Points!$B649:$AG649),)*(1-$B649)</f>
        <v>0</v>
      </c>
      <c r="AA649" s="27">
        <f>IFERROR(Points!Z649/SUM(Points!$B649:$AG649),)*(1-$B649)</f>
        <v>0</v>
      </c>
      <c r="AB649" s="27">
        <f>IFERROR(Points!AA649/SUM(Points!$B649:$AG649),)*(1-$B649)</f>
        <v>0</v>
      </c>
      <c r="AC649" s="27">
        <f>IFERROR(Points!AB649/SUM(Points!$B649:$AG649),)*(1-$B649)</f>
        <v>0</v>
      </c>
      <c r="AD649" s="27">
        <f>IFERROR(Points!AC649/SUM(Points!$B649:$AG649),)*(1-$B649)</f>
        <v>0</v>
      </c>
      <c r="AE649" s="27">
        <f>IFERROR(Points!AD649/SUM(Points!$B649:$AG649),)*(1-$B649)</f>
        <v>0</v>
      </c>
    </row>
    <row r="650" ht="22.5" customHeight="1">
      <c r="A650" s="25">
        <f t="shared" si="1"/>
        <v>46245</v>
      </c>
      <c r="B650" s="82">
        <v>0.04</v>
      </c>
      <c r="C650" s="27">
        <f>IFERROR(Points!B650/SUM(Points!$B650:$AG650),)*(1-$B650)</f>
        <v>0</v>
      </c>
      <c r="D650" s="27">
        <f>IFERROR(Points!C650/SUM(Points!$B650:$AG650),)*(1-$B650)</f>
        <v>0</v>
      </c>
      <c r="E650" s="27">
        <f>IFERROR(Points!D650/SUM(Points!$B650:$AG650),)*(1-$B650)</f>
        <v>0</v>
      </c>
      <c r="F650" s="27">
        <f>IFERROR(Points!E650/SUM(Points!$B650:$AG650),)*(1-$B650)</f>
        <v>0</v>
      </c>
      <c r="G650" s="27">
        <f>IFERROR(Points!F650/SUM(Points!$B650:$AG650),)*(1-$B650)</f>
        <v>0</v>
      </c>
      <c r="H650" s="27">
        <f>IFERROR(Points!G650/SUM(Points!$B650:$AG650),)*(1-$B650)</f>
        <v>0</v>
      </c>
      <c r="I650" s="27">
        <f>IFERROR(Points!H650/SUM(Points!$B650:$AG650),)*(1-$B650)</f>
        <v>0</v>
      </c>
      <c r="J650" s="27">
        <f>IFERROR(Points!I650/SUM(Points!$B650:$AG650),)*(1-$B650)</f>
        <v>0</v>
      </c>
      <c r="K650" s="27">
        <f>IFERROR(Points!J650/SUM(Points!$B650:$AG650),)*(1-$B650)</f>
        <v>0</v>
      </c>
      <c r="L650" s="27">
        <f>IFERROR(Points!K650/SUM(Points!$B650:$AG650),)*(1-$B650)</f>
        <v>0</v>
      </c>
      <c r="M650" s="27">
        <f>IFERROR(Points!L650/SUM(Points!$B650:$AG650),)*(1-$B650)</f>
        <v>0</v>
      </c>
      <c r="N650" s="27">
        <f>IFERROR(Points!M650/SUM(Points!$B650:$AG650),)*(1-$B650)</f>
        <v>0</v>
      </c>
      <c r="O650" s="27">
        <f>IFERROR(Points!N650/SUM(Points!$B650:$AG650),)*(1-$B650)</f>
        <v>0</v>
      </c>
      <c r="P650" s="27">
        <f>IFERROR(Points!O650/SUM(Points!$B650:$AG650),)*(1-$B650)</f>
        <v>0</v>
      </c>
      <c r="Q650" s="27">
        <f>IFERROR(Points!P650/SUM(Points!$B650:$AG650),)*(1-$B650)</f>
        <v>0</v>
      </c>
      <c r="R650" s="27">
        <f>IFERROR(Points!Q650/SUM(Points!$B650:$AG650),)*(1-$B650)</f>
        <v>0</v>
      </c>
      <c r="S650" s="27">
        <f>IFERROR(Points!R650/SUM(Points!$B650:$AG650),)*(1-$B650)</f>
        <v>0</v>
      </c>
      <c r="T650" s="27">
        <f>IFERROR(Points!S650/SUM(Points!$B650:$AG650),)*(1-$B650)</f>
        <v>0</v>
      </c>
      <c r="U650" s="27">
        <f>IFERROR(Points!T650/SUM(Points!$B650:$AG650),)*(1-$B650)</f>
        <v>0</v>
      </c>
      <c r="V650" s="27">
        <f>IFERROR(Points!U650/SUM(Points!$B650:$AG650),)*(1-$B650)</f>
        <v>0</v>
      </c>
      <c r="W650" s="27">
        <f>IFERROR(Points!V650/SUM(Points!$B650:$AG650),)*(1-$B650)</f>
        <v>0</v>
      </c>
      <c r="X650" s="27">
        <f>IFERROR(Points!W650/SUM(Points!$B650:$AG650),)*(1-$B650)</f>
        <v>0</v>
      </c>
      <c r="Y650" s="27">
        <f>IFERROR(Points!X650/SUM(Points!$B650:$AG650),)*(1-$B650)</f>
        <v>0</v>
      </c>
      <c r="Z650" s="27">
        <f>IFERROR(Points!Y650/SUM(Points!$B650:$AG650),)*(1-$B650)</f>
        <v>0</v>
      </c>
      <c r="AA650" s="27">
        <f>IFERROR(Points!Z650/SUM(Points!$B650:$AG650),)*(1-$B650)</f>
        <v>0</v>
      </c>
      <c r="AB650" s="27">
        <f>IFERROR(Points!AA650/SUM(Points!$B650:$AG650),)*(1-$B650)</f>
        <v>0</v>
      </c>
      <c r="AC650" s="27">
        <f>IFERROR(Points!AB650/SUM(Points!$B650:$AG650),)*(1-$B650)</f>
        <v>0</v>
      </c>
      <c r="AD650" s="27">
        <f>IFERROR(Points!AC650/SUM(Points!$B650:$AG650),)*(1-$B650)</f>
        <v>0</v>
      </c>
      <c r="AE650" s="27">
        <f>IFERROR(Points!AD650/SUM(Points!$B650:$AG650),)*(1-$B650)</f>
        <v>0</v>
      </c>
    </row>
    <row r="651" ht="22.5" customHeight="1">
      <c r="A651" s="25">
        <f t="shared" si="1"/>
        <v>46246</v>
      </c>
      <c r="B651" s="82">
        <v>0.04</v>
      </c>
      <c r="C651" s="27">
        <f>IFERROR(Points!B651/SUM(Points!$B651:$AG651),)*(1-$B651)</f>
        <v>0</v>
      </c>
      <c r="D651" s="27">
        <f>IFERROR(Points!C651/SUM(Points!$B651:$AG651),)*(1-$B651)</f>
        <v>0</v>
      </c>
      <c r="E651" s="27">
        <f>IFERROR(Points!D651/SUM(Points!$B651:$AG651),)*(1-$B651)</f>
        <v>0</v>
      </c>
      <c r="F651" s="27">
        <f>IFERROR(Points!E651/SUM(Points!$B651:$AG651),)*(1-$B651)</f>
        <v>0</v>
      </c>
      <c r="G651" s="27">
        <f>IFERROR(Points!F651/SUM(Points!$B651:$AG651),)*(1-$B651)</f>
        <v>0</v>
      </c>
      <c r="H651" s="27">
        <f>IFERROR(Points!G651/SUM(Points!$B651:$AG651),)*(1-$B651)</f>
        <v>0</v>
      </c>
      <c r="I651" s="27">
        <f>IFERROR(Points!H651/SUM(Points!$B651:$AG651),)*(1-$B651)</f>
        <v>0</v>
      </c>
      <c r="J651" s="27">
        <f>IFERROR(Points!I651/SUM(Points!$B651:$AG651),)*(1-$B651)</f>
        <v>0</v>
      </c>
      <c r="K651" s="27">
        <f>IFERROR(Points!J651/SUM(Points!$B651:$AG651),)*(1-$B651)</f>
        <v>0</v>
      </c>
      <c r="L651" s="27">
        <f>IFERROR(Points!K651/SUM(Points!$B651:$AG651),)*(1-$B651)</f>
        <v>0</v>
      </c>
      <c r="M651" s="27">
        <f>IFERROR(Points!L651/SUM(Points!$B651:$AG651),)*(1-$B651)</f>
        <v>0</v>
      </c>
      <c r="N651" s="27">
        <f>IFERROR(Points!M651/SUM(Points!$B651:$AG651),)*(1-$B651)</f>
        <v>0</v>
      </c>
      <c r="O651" s="27">
        <f>IFERROR(Points!N651/SUM(Points!$B651:$AG651),)*(1-$B651)</f>
        <v>0</v>
      </c>
      <c r="P651" s="27">
        <f>IFERROR(Points!O651/SUM(Points!$B651:$AG651),)*(1-$B651)</f>
        <v>0</v>
      </c>
      <c r="Q651" s="27">
        <f>IFERROR(Points!P651/SUM(Points!$B651:$AG651),)*(1-$B651)</f>
        <v>0</v>
      </c>
      <c r="R651" s="27">
        <f>IFERROR(Points!Q651/SUM(Points!$B651:$AG651),)*(1-$B651)</f>
        <v>0</v>
      </c>
      <c r="S651" s="27">
        <f>IFERROR(Points!R651/SUM(Points!$B651:$AG651),)*(1-$B651)</f>
        <v>0</v>
      </c>
      <c r="T651" s="27">
        <f>IFERROR(Points!S651/SUM(Points!$B651:$AG651),)*(1-$B651)</f>
        <v>0</v>
      </c>
      <c r="U651" s="27">
        <f>IFERROR(Points!T651/SUM(Points!$B651:$AG651),)*(1-$B651)</f>
        <v>0</v>
      </c>
      <c r="V651" s="27">
        <f>IFERROR(Points!U651/SUM(Points!$B651:$AG651),)*(1-$B651)</f>
        <v>0</v>
      </c>
      <c r="W651" s="27">
        <f>IFERROR(Points!V651/SUM(Points!$B651:$AG651),)*(1-$B651)</f>
        <v>0</v>
      </c>
      <c r="X651" s="27">
        <f>IFERROR(Points!W651/SUM(Points!$B651:$AG651),)*(1-$B651)</f>
        <v>0</v>
      </c>
      <c r="Y651" s="27">
        <f>IFERROR(Points!X651/SUM(Points!$B651:$AG651),)*(1-$B651)</f>
        <v>0</v>
      </c>
      <c r="Z651" s="27">
        <f>IFERROR(Points!Y651/SUM(Points!$B651:$AG651),)*(1-$B651)</f>
        <v>0</v>
      </c>
      <c r="AA651" s="27">
        <f>IFERROR(Points!Z651/SUM(Points!$B651:$AG651),)*(1-$B651)</f>
        <v>0</v>
      </c>
      <c r="AB651" s="27">
        <f>IFERROR(Points!AA651/SUM(Points!$B651:$AG651),)*(1-$B651)</f>
        <v>0</v>
      </c>
      <c r="AC651" s="27">
        <f>IFERROR(Points!AB651/SUM(Points!$B651:$AG651),)*(1-$B651)</f>
        <v>0</v>
      </c>
      <c r="AD651" s="27">
        <f>IFERROR(Points!AC651/SUM(Points!$B651:$AG651),)*(1-$B651)</f>
        <v>0</v>
      </c>
      <c r="AE651" s="27">
        <f>IFERROR(Points!AD651/SUM(Points!$B651:$AG651),)*(1-$B651)</f>
        <v>0</v>
      </c>
    </row>
    <row r="652" ht="22.5" customHeight="1">
      <c r="A652" s="25">
        <f t="shared" si="1"/>
        <v>46247</v>
      </c>
      <c r="B652" s="82">
        <v>0.04</v>
      </c>
      <c r="C652" s="27">
        <f>IFERROR(Points!B652/SUM(Points!$B652:$AG652),)*(1-$B652)</f>
        <v>0</v>
      </c>
      <c r="D652" s="27">
        <f>IFERROR(Points!C652/SUM(Points!$B652:$AG652),)*(1-$B652)</f>
        <v>0</v>
      </c>
      <c r="E652" s="27">
        <f>IFERROR(Points!D652/SUM(Points!$B652:$AG652),)*(1-$B652)</f>
        <v>0</v>
      </c>
      <c r="F652" s="27">
        <f>IFERROR(Points!E652/SUM(Points!$B652:$AG652),)*(1-$B652)</f>
        <v>0</v>
      </c>
      <c r="G652" s="27">
        <f>IFERROR(Points!F652/SUM(Points!$B652:$AG652),)*(1-$B652)</f>
        <v>0</v>
      </c>
      <c r="H652" s="27">
        <f>IFERROR(Points!G652/SUM(Points!$B652:$AG652),)*(1-$B652)</f>
        <v>0</v>
      </c>
      <c r="I652" s="27">
        <f>IFERROR(Points!H652/SUM(Points!$B652:$AG652),)*(1-$B652)</f>
        <v>0</v>
      </c>
      <c r="J652" s="27">
        <f>IFERROR(Points!I652/SUM(Points!$B652:$AG652),)*(1-$B652)</f>
        <v>0</v>
      </c>
      <c r="K652" s="27">
        <f>IFERROR(Points!J652/SUM(Points!$B652:$AG652),)*(1-$B652)</f>
        <v>0</v>
      </c>
      <c r="L652" s="27">
        <f>IFERROR(Points!K652/SUM(Points!$B652:$AG652),)*(1-$B652)</f>
        <v>0</v>
      </c>
      <c r="M652" s="27">
        <f>IFERROR(Points!L652/SUM(Points!$B652:$AG652),)*(1-$B652)</f>
        <v>0</v>
      </c>
      <c r="N652" s="27">
        <f>IFERROR(Points!M652/SUM(Points!$B652:$AG652),)*(1-$B652)</f>
        <v>0</v>
      </c>
      <c r="O652" s="27">
        <f>IFERROR(Points!N652/SUM(Points!$B652:$AG652),)*(1-$B652)</f>
        <v>0</v>
      </c>
      <c r="P652" s="27">
        <f>IFERROR(Points!O652/SUM(Points!$B652:$AG652),)*(1-$B652)</f>
        <v>0</v>
      </c>
      <c r="Q652" s="27">
        <f>IFERROR(Points!P652/SUM(Points!$B652:$AG652),)*(1-$B652)</f>
        <v>0</v>
      </c>
      <c r="R652" s="27">
        <f>IFERROR(Points!Q652/SUM(Points!$B652:$AG652),)*(1-$B652)</f>
        <v>0</v>
      </c>
      <c r="S652" s="27">
        <f>IFERROR(Points!R652/SUM(Points!$B652:$AG652),)*(1-$B652)</f>
        <v>0</v>
      </c>
      <c r="T652" s="27">
        <f>IFERROR(Points!S652/SUM(Points!$B652:$AG652),)*(1-$B652)</f>
        <v>0</v>
      </c>
      <c r="U652" s="27">
        <f>IFERROR(Points!T652/SUM(Points!$B652:$AG652),)*(1-$B652)</f>
        <v>0</v>
      </c>
      <c r="V652" s="27">
        <f>IFERROR(Points!U652/SUM(Points!$B652:$AG652),)*(1-$B652)</f>
        <v>0</v>
      </c>
      <c r="W652" s="27">
        <f>IFERROR(Points!V652/SUM(Points!$B652:$AG652),)*(1-$B652)</f>
        <v>0</v>
      </c>
      <c r="X652" s="27">
        <f>IFERROR(Points!W652/SUM(Points!$B652:$AG652),)*(1-$B652)</f>
        <v>0</v>
      </c>
      <c r="Y652" s="27">
        <f>IFERROR(Points!X652/SUM(Points!$B652:$AG652),)*(1-$B652)</f>
        <v>0</v>
      </c>
      <c r="Z652" s="27">
        <f>IFERROR(Points!Y652/SUM(Points!$B652:$AG652),)*(1-$B652)</f>
        <v>0</v>
      </c>
      <c r="AA652" s="27">
        <f>IFERROR(Points!Z652/SUM(Points!$B652:$AG652),)*(1-$B652)</f>
        <v>0</v>
      </c>
      <c r="AB652" s="27">
        <f>IFERROR(Points!AA652/SUM(Points!$B652:$AG652),)*(1-$B652)</f>
        <v>0</v>
      </c>
      <c r="AC652" s="27">
        <f>IFERROR(Points!AB652/SUM(Points!$B652:$AG652),)*(1-$B652)</f>
        <v>0</v>
      </c>
      <c r="AD652" s="27">
        <f>IFERROR(Points!AC652/SUM(Points!$B652:$AG652),)*(1-$B652)</f>
        <v>0</v>
      </c>
      <c r="AE652" s="27">
        <f>IFERROR(Points!AD652/SUM(Points!$B652:$AG652),)*(1-$B652)</f>
        <v>0</v>
      </c>
    </row>
    <row r="653" ht="22.5" customHeight="1">
      <c r="A653" s="25">
        <f t="shared" si="1"/>
        <v>46248</v>
      </c>
      <c r="B653" s="82">
        <v>0.04</v>
      </c>
      <c r="C653" s="27">
        <f>IFERROR(Points!B653/SUM(Points!$B653:$AG653),)*(1-$B653)</f>
        <v>0</v>
      </c>
      <c r="D653" s="27">
        <f>IFERROR(Points!C653/SUM(Points!$B653:$AG653),)*(1-$B653)</f>
        <v>0</v>
      </c>
      <c r="E653" s="27">
        <f>IFERROR(Points!D653/SUM(Points!$B653:$AG653),)*(1-$B653)</f>
        <v>0</v>
      </c>
      <c r="F653" s="27">
        <f>IFERROR(Points!E653/SUM(Points!$B653:$AG653),)*(1-$B653)</f>
        <v>0</v>
      </c>
      <c r="G653" s="27">
        <f>IFERROR(Points!F653/SUM(Points!$B653:$AG653),)*(1-$B653)</f>
        <v>0</v>
      </c>
      <c r="H653" s="27">
        <f>IFERROR(Points!G653/SUM(Points!$B653:$AG653),)*(1-$B653)</f>
        <v>0</v>
      </c>
      <c r="I653" s="27">
        <f>IFERROR(Points!H653/SUM(Points!$B653:$AG653),)*(1-$B653)</f>
        <v>0</v>
      </c>
      <c r="J653" s="27">
        <f>IFERROR(Points!I653/SUM(Points!$B653:$AG653),)*(1-$B653)</f>
        <v>0</v>
      </c>
      <c r="K653" s="27">
        <f>IFERROR(Points!J653/SUM(Points!$B653:$AG653),)*(1-$B653)</f>
        <v>0</v>
      </c>
      <c r="L653" s="27">
        <f>IFERROR(Points!K653/SUM(Points!$B653:$AG653),)*(1-$B653)</f>
        <v>0</v>
      </c>
      <c r="M653" s="27">
        <f>IFERROR(Points!L653/SUM(Points!$B653:$AG653),)*(1-$B653)</f>
        <v>0</v>
      </c>
      <c r="N653" s="27">
        <f>IFERROR(Points!M653/SUM(Points!$B653:$AG653),)*(1-$B653)</f>
        <v>0</v>
      </c>
      <c r="O653" s="27">
        <f>IFERROR(Points!N653/SUM(Points!$B653:$AG653),)*(1-$B653)</f>
        <v>0</v>
      </c>
      <c r="P653" s="27">
        <f>IFERROR(Points!O653/SUM(Points!$B653:$AG653),)*(1-$B653)</f>
        <v>0</v>
      </c>
      <c r="Q653" s="27">
        <f>IFERROR(Points!P653/SUM(Points!$B653:$AG653),)*(1-$B653)</f>
        <v>0</v>
      </c>
      <c r="R653" s="27">
        <f>IFERROR(Points!Q653/SUM(Points!$B653:$AG653),)*(1-$B653)</f>
        <v>0</v>
      </c>
      <c r="S653" s="27">
        <f>IFERROR(Points!R653/SUM(Points!$B653:$AG653),)*(1-$B653)</f>
        <v>0</v>
      </c>
      <c r="T653" s="27">
        <f>IFERROR(Points!S653/SUM(Points!$B653:$AG653),)*(1-$B653)</f>
        <v>0</v>
      </c>
      <c r="U653" s="27">
        <f>IFERROR(Points!T653/SUM(Points!$B653:$AG653),)*(1-$B653)</f>
        <v>0</v>
      </c>
      <c r="V653" s="27">
        <f>IFERROR(Points!U653/SUM(Points!$B653:$AG653),)*(1-$B653)</f>
        <v>0</v>
      </c>
      <c r="W653" s="27">
        <f>IFERROR(Points!V653/SUM(Points!$B653:$AG653),)*(1-$B653)</f>
        <v>0</v>
      </c>
      <c r="X653" s="27">
        <f>IFERROR(Points!W653/SUM(Points!$B653:$AG653),)*(1-$B653)</f>
        <v>0</v>
      </c>
      <c r="Y653" s="27">
        <f>IFERROR(Points!X653/SUM(Points!$B653:$AG653),)*(1-$B653)</f>
        <v>0</v>
      </c>
      <c r="Z653" s="27">
        <f>IFERROR(Points!Y653/SUM(Points!$B653:$AG653),)*(1-$B653)</f>
        <v>0</v>
      </c>
      <c r="AA653" s="27">
        <f>IFERROR(Points!Z653/SUM(Points!$B653:$AG653),)*(1-$B653)</f>
        <v>0</v>
      </c>
      <c r="AB653" s="27">
        <f>IFERROR(Points!AA653/SUM(Points!$B653:$AG653),)*(1-$B653)</f>
        <v>0</v>
      </c>
      <c r="AC653" s="27">
        <f>IFERROR(Points!AB653/SUM(Points!$B653:$AG653),)*(1-$B653)</f>
        <v>0</v>
      </c>
      <c r="AD653" s="27">
        <f>IFERROR(Points!AC653/SUM(Points!$B653:$AG653),)*(1-$B653)</f>
        <v>0</v>
      </c>
      <c r="AE653" s="27">
        <f>IFERROR(Points!AD653/SUM(Points!$B653:$AG653),)*(1-$B653)</f>
        <v>0</v>
      </c>
    </row>
    <row r="654" ht="22.5" customHeight="1">
      <c r="A654" s="25">
        <f t="shared" si="1"/>
        <v>46249</v>
      </c>
      <c r="B654" s="82">
        <v>0.04</v>
      </c>
      <c r="C654" s="27">
        <f>IFERROR(Points!B654/SUM(Points!$B654:$AG654),)*(1-$B654)</f>
        <v>0</v>
      </c>
      <c r="D654" s="27">
        <f>IFERROR(Points!C654/SUM(Points!$B654:$AG654),)*(1-$B654)</f>
        <v>0</v>
      </c>
      <c r="E654" s="27">
        <f>IFERROR(Points!D654/SUM(Points!$B654:$AG654),)*(1-$B654)</f>
        <v>0</v>
      </c>
      <c r="F654" s="27">
        <f>IFERROR(Points!E654/SUM(Points!$B654:$AG654),)*(1-$B654)</f>
        <v>0</v>
      </c>
      <c r="G654" s="27">
        <f>IFERROR(Points!F654/SUM(Points!$B654:$AG654),)*(1-$B654)</f>
        <v>0</v>
      </c>
      <c r="H654" s="27">
        <f>IFERROR(Points!G654/SUM(Points!$B654:$AG654),)*(1-$B654)</f>
        <v>0</v>
      </c>
      <c r="I654" s="27">
        <f>IFERROR(Points!H654/SUM(Points!$B654:$AG654),)*(1-$B654)</f>
        <v>0</v>
      </c>
      <c r="J654" s="27">
        <f>IFERROR(Points!I654/SUM(Points!$B654:$AG654),)*(1-$B654)</f>
        <v>0</v>
      </c>
      <c r="K654" s="27">
        <f>IFERROR(Points!J654/SUM(Points!$B654:$AG654),)*(1-$B654)</f>
        <v>0</v>
      </c>
      <c r="L654" s="27">
        <f>IFERROR(Points!K654/SUM(Points!$B654:$AG654),)*(1-$B654)</f>
        <v>0</v>
      </c>
      <c r="M654" s="27">
        <f>IFERROR(Points!L654/SUM(Points!$B654:$AG654),)*(1-$B654)</f>
        <v>0</v>
      </c>
      <c r="N654" s="27">
        <f>IFERROR(Points!M654/SUM(Points!$B654:$AG654),)*(1-$B654)</f>
        <v>0</v>
      </c>
      <c r="O654" s="27">
        <f>IFERROR(Points!N654/SUM(Points!$B654:$AG654),)*(1-$B654)</f>
        <v>0</v>
      </c>
      <c r="P654" s="27">
        <f>IFERROR(Points!O654/SUM(Points!$B654:$AG654),)*(1-$B654)</f>
        <v>0</v>
      </c>
      <c r="Q654" s="27">
        <f>IFERROR(Points!P654/SUM(Points!$B654:$AG654),)*(1-$B654)</f>
        <v>0</v>
      </c>
      <c r="R654" s="27">
        <f>IFERROR(Points!Q654/SUM(Points!$B654:$AG654),)*(1-$B654)</f>
        <v>0</v>
      </c>
      <c r="S654" s="27">
        <f>IFERROR(Points!R654/SUM(Points!$B654:$AG654),)*(1-$B654)</f>
        <v>0</v>
      </c>
      <c r="T654" s="27">
        <f>IFERROR(Points!S654/SUM(Points!$B654:$AG654),)*(1-$B654)</f>
        <v>0</v>
      </c>
      <c r="U654" s="27">
        <f>IFERROR(Points!T654/SUM(Points!$B654:$AG654),)*(1-$B654)</f>
        <v>0</v>
      </c>
      <c r="V654" s="27">
        <f>IFERROR(Points!U654/SUM(Points!$B654:$AG654),)*(1-$B654)</f>
        <v>0</v>
      </c>
      <c r="W654" s="27">
        <f>IFERROR(Points!V654/SUM(Points!$B654:$AG654),)*(1-$B654)</f>
        <v>0</v>
      </c>
      <c r="X654" s="27">
        <f>IFERROR(Points!W654/SUM(Points!$B654:$AG654),)*(1-$B654)</f>
        <v>0</v>
      </c>
      <c r="Y654" s="27">
        <f>IFERROR(Points!X654/SUM(Points!$B654:$AG654),)*(1-$B654)</f>
        <v>0</v>
      </c>
      <c r="Z654" s="27">
        <f>IFERROR(Points!Y654/SUM(Points!$B654:$AG654),)*(1-$B654)</f>
        <v>0</v>
      </c>
      <c r="AA654" s="27">
        <f>IFERROR(Points!Z654/SUM(Points!$B654:$AG654),)*(1-$B654)</f>
        <v>0</v>
      </c>
      <c r="AB654" s="27">
        <f>IFERROR(Points!AA654/SUM(Points!$B654:$AG654),)*(1-$B654)</f>
        <v>0</v>
      </c>
      <c r="AC654" s="27">
        <f>IFERROR(Points!AB654/SUM(Points!$B654:$AG654),)*(1-$B654)</f>
        <v>0</v>
      </c>
      <c r="AD654" s="27">
        <f>IFERROR(Points!AC654/SUM(Points!$B654:$AG654),)*(1-$B654)</f>
        <v>0</v>
      </c>
      <c r="AE654" s="27">
        <f>IFERROR(Points!AD654/SUM(Points!$B654:$AG654),)*(1-$B654)</f>
        <v>0</v>
      </c>
    </row>
    <row r="655" ht="22.5" customHeight="1">
      <c r="A655" s="25">
        <f t="shared" si="1"/>
        <v>46250</v>
      </c>
      <c r="B655" s="82">
        <v>0.04</v>
      </c>
      <c r="C655" s="27">
        <f>IFERROR(Points!B655/SUM(Points!$B655:$AG655),)*(1-$B655)</f>
        <v>0</v>
      </c>
      <c r="D655" s="27">
        <f>IFERROR(Points!C655/SUM(Points!$B655:$AG655),)*(1-$B655)</f>
        <v>0</v>
      </c>
      <c r="E655" s="27">
        <f>IFERROR(Points!D655/SUM(Points!$B655:$AG655),)*(1-$B655)</f>
        <v>0</v>
      </c>
      <c r="F655" s="27">
        <f>IFERROR(Points!E655/SUM(Points!$B655:$AG655),)*(1-$B655)</f>
        <v>0</v>
      </c>
      <c r="G655" s="27">
        <f>IFERROR(Points!F655/SUM(Points!$B655:$AG655),)*(1-$B655)</f>
        <v>0</v>
      </c>
      <c r="H655" s="27">
        <f>IFERROR(Points!G655/SUM(Points!$B655:$AG655),)*(1-$B655)</f>
        <v>0</v>
      </c>
      <c r="I655" s="27">
        <f>IFERROR(Points!H655/SUM(Points!$B655:$AG655),)*(1-$B655)</f>
        <v>0</v>
      </c>
      <c r="J655" s="27">
        <f>IFERROR(Points!I655/SUM(Points!$B655:$AG655),)*(1-$B655)</f>
        <v>0</v>
      </c>
      <c r="K655" s="27">
        <f>IFERROR(Points!J655/SUM(Points!$B655:$AG655),)*(1-$B655)</f>
        <v>0</v>
      </c>
      <c r="L655" s="27">
        <f>IFERROR(Points!K655/SUM(Points!$B655:$AG655),)*(1-$B655)</f>
        <v>0</v>
      </c>
      <c r="M655" s="27">
        <f>IFERROR(Points!L655/SUM(Points!$B655:$AG655),)*(1-$B655)</f>
        <v>0</v>
      </c>
      <c r="N655" s="27">
        <f>IFERROR(Points!M655/SUM(Points!$B655:$AG655),)*(1-$B655)</f>
        <v>0</v>
      </c>
      <c r="O655" s="27">
        <f>IFERROR(Points!N655/SUM(Points!$B655:$AG655),)*(1-$B655)</f>
        <v>0</v>
      </c>
      <c r="P655" s="27">
        <f>IFERROR(Points!O655/SUM(Points!$B655:$AG655),)*(1-$B655)</f>
        <v>0</v>
      </c>
      <c r="Q655" s="27">
        <f>IFERROR(Points!P655/SUM(Points!$B655:$AG655),)*(1-$B655)</f>
        <v>0</v>
      </c>
      <c r="R655" s="27">
        <f>IFERROR(Points!Q655/SUM(Points!$B655:$AG655),)*(1-$B655)</f>
        <v>0</v>
      </c>
      <c r="S655" s="27">
        <f>IFERROR(Points!R655/SUM(Points!$B655:$AG655),)*(1-$B655)</f>
        <v>0</v>
      </c>
      <c r="T655" s="27">
        <f>IFERROR(Points!S655/SUM(Points!$B655:$AG655),)*(1-$B655)</f>
        <v>0</v>
      </c>
      <c r="U655" s="27">
        <f>IFERROR(Points!T655/SUM(Points!$B655:$AG655),)*(1-$B655)</f>
        <v>0</v>
      </c>
      <c r="V655" s="27">
        <f>IFERROR(Points!U655/SUM(Points!$B655:$AG655),)*(1-$B655)</f>
        <v>0</v>
      </c>
      <c r="W655" s="27">
        <f>IFERROR(Points!V655/SUM(Points!$B655:$AG655),)*(1-$B655)</f>
        <v>0</v>
      </c>
      <c r="X655" s="27">
        <f>IFERROR(Points!W655/SUM(Points!$B655:$AG655),)*(1-$B655)</f>
        <v>0</v>
      </c>
      <c r="Y655" s="27">
        <f>IFERROR(Points!X655/SUM(Points!$B655:$AG655),)*(1-$B655)</f>
        <v>0</v>
      </c>
      <c r="Z655" s="27">
        <f>IFERROR(Points!Y655/SUM(Points!$B655:$AG655),)*(1-$B655)</f>
        <v>0</v>
      </c>
      <c r="AA655" s="27">
        <f>IFERROR(Points!Z655/SUM(Points!$B655:$AG655),)*(1-$B655)</f>
        <v>0</v>
      </c>
      <c r="AB655" s="27">
        <f>IFERROR(Points!AA655/SUM(Points!$B655:$AG655),)*(1-$B655)</f>
        <v>0</v>
      </c>
      <c r="AC655" s="27">
        <f>IFERROR(Points!AB655/SUM(Points!$B655:$AG655),)*(1-$B655)</f>
        <v>0</v>
      </c>
      <c r="AD655" s="27">
        <f>IFERROR(Points!AC655/SUM(Points!$B655:$AG655),)*(1-$B655)</f>
        <v>0</v>
      </c>
      <c r="AE655" s="27">
        <f>IFERROR(Points!AD655/SUM(Points!$B655:$AG655),)*(1-$B655)</f>
        <v>0</v>
      </c>
    </row>
    <row r="656" ht="22.5" customHeight="1">
      <c r="A656" s="25">
        <f t="shared" si="1"/>
        <v>46251</v>
      </c>
      <c r="B656" s="82">
        <v>0.04</v>
      </c>
      <c r="C656" s="27">
        <f>IFERROR(Points!B656/SUM(Points!$B656:$AG656),)*(1-$B656)</f>
        <v>0</v>
      </c>
      <c r="D656" s="27">
        <f>IFERROR(Points!C656/SUM(Points!$B656:$AG656),)*(1-$B656)</f>
        <v>0</v>
      </c>
      <c r="E656" s="27">
        <f>IFERROR(Points!D656/SUM(Points!$B656:$AG656),)*(1-$B656)</f>
        <v>0</v>
      </c>
      <c r="F656" s="27">
        <f>IFERROR(Points!E656/SUM(Points!$B656:$AG656),)*(1-$B656)</f>
        <v>0</v>
      </c>
      <c r="G656" s="27">
        <f>IFERROR(Points!F656/SUM(Points!$B656:$AG656),)*(1-$B656)</f>
        <v>0</v>
      </c>
      <c r="H656" s="27">
        <f>IFERROR(Points!G656/SUM(Points!$B656:$AG656),)*(1-$B656)</f>
        <v>0</v>
      </c>
      <c r="I656" s="27">
        <f>IFERROR(Points!H656/SUM(Points!$B656:$AG656),)*(1-$B656)</f>
        <v>0</v>
      </c>
      <c r="J656" s="27">
        <f>IFERROR(Points!I656/SUM(Points!$B656:$AG656),)*(1-$B656)</f>
        <v>0</v>
      </c>
      <c r="K656" s="27">
        <f>IFERROR(Points!J656/SUM(Points!$B656:$AG656),)*(1-$B656)</f>
        <v>0</v>
      </c>
      <c r="L656" s="27">
        <f>IFERROR(Points!K656/SUM(Points!$B656:$AG656),)*(1-$B656)</f>
        <v>0</v>
      </c>
      <c r="M656" s="27">
        <f>IFERROR(Points!L656/SUM(Points!$B656:$AG656),)*(1-$B656)</f>
        <v>0</v>
      </c>
      <c r="N656" s="27">
        <f>IFERROR(Points!M656/SUM(Points!$B656:$AG656),)*(1-$B656)</f>
        <v>0</v>
      </c>
      <c r="O656" s="27">
        <f>IFERROR(Points!N656/SUM(Points!$B656:$AG656),)*(1-$B656)</f>
        <v>0</v>
      </c>
      <c r="P656" s="27">
        <f>IFERROR(Points!O656/SUM(Points!$B656:$AG656),)*(1-$B656)</f>
        <v>0</v>
      </c>
      <c r="Q656" s="27">
        <f>IFERROR(Points!P656/SUM(Points!$B656:$AG656),)*(1-$B656)</f>
        <v>0</v>
      </c>
      <c r="R656" s="27">
        <f>IFERROR(Points!Q656/SUM(Points!$B656:$AG656),)*(1-$B656)</f>
        <v>0</v>
      </c>
      <c r="S656" s="27">
        <f>IFERROR(Points!R656/SUM(Points!$B656:$AG656),)*(1-$B656)</f>
        <v>0</v>
      </c>
      <c r="T656" s="27">
        <f>IFERROR(Points!S656/SUM(Points!$B656:$AG656),)*(1-$B656)</f>
        <v>0</v>
      </c>
      <c r="U656" s="27">
        <f>IFERROR(Points!T656/SUM(Points!$B656:$AG656),)*(1-$B656)</f>
        <v>0</v>
      </c>
      <c r="V656" s="27">
        <f>IFERROR(Points!U656/SUM(Points!$B656:$AG656),)*(1-$B656)</f>
        <v>0</v>
      </c>
      <c r="W656" s="27">
        <f>IFERROR(Points!V656/SUM(Points!$B656:$AG656),)*(1-$B656)</f>
        <v>0</v>
      </c>
      <c r="X656" s="27">
        <f>IFERROR(Points!W656/SUM(Points!$B656:$AG656),)*(1-$B656)</f>
        <v>0</v>
      </c>
      <c r="Y656" s="27">
        <f>IFERROR(Points!X656/SUM(Points!$B656:$AG656),)*(1-$B656)</f>
        <v>0</v>
      </c>
      <c r="Z656" s="27">
        <f>IFERROR(Points!Y656/SUM(Points!$B656:$AG656),)*(1-$B656)</f>
        <v>0</v>
      </c>
      <c r="AA656" s="27">
        <f>IFERROR(Points!Z656/SUM(Points!$B656:$AG656),)*(1-$B656)</f>
        <v>0</v>
      </c>
      <c r="AB656" s="27">
        <f>IFERROR(Points!AA656/SUM(Points!$B656:$AG656),)*(1-$B656)</f>
        <v>0</v>
      </c>
      <c r="AC656" s="27">
        <f>IFERROR(Points!AB656/SUM(Points!$B656:$AG656),)*(1-$B656)</f>
        <v>0</v>
      </c>
      <c r="AD656" s="27">
        <f>IFERROR(Points!AC656/SUM(Points!$B656:$AG656),)*(1-$B656)</f>
        <v>0</v>
      </c>
      <c r="AE656" s="27">
        <f>IFERROR(Points!AD656/SUM(Points!$B656:$AG656),)*(1-$B656)</f>
        <v>0</v>
      </c>
    </row>
    <row r="657" ht="22.5" customHeight="1">
      <c r="A657" s="25">
        <f t="shared" si="1"/>
        <v>46252</v>
      </c>
      <c r="B657" s="82">
        <v>0.04</v>
      </c>
      <c r="C657" s="27">
        <f>IFERROR(Points!B657/SUM(Points!$B657:$AG657),)*(1-$B657)</f>
        <v>0</v>
      </c>
      <c r="D657" s="27">
        <f>IFERROR(Points!C657/SUM(Points!$B657:$AG657),)*(1-$B657)</f>
        <v>0</v>
      </c>
      <c r="E657" s="27">
        <f>IFERROR(Points!D657/SUM(Points!$B657:$AG657),)*(1-$B657)</f>
        <v>0</v>
      </c>
      <c r="F657" s="27">
        <f>IFERROR(Points!E657/SUM(Points!$B657:$AG657),)*(1-$B657)</f>
        <v>0</v>
      </c>
      <c r="G657" s="27">
        <f>IFERROR(Points!F657/SUM(Points!$B657:$AG657),)*(1-$B657)</f>
        <v>0</v>
      </c>
      <c r="H657" s="27">
        <f>IFERROR(Points!G657/SUM(Points!$B657:$AG657),)*(1-$B657)</f>
        <v>0</v>
      </c>
      <c r="I657" s="27">
        <f>IFERROR(Points!H657/SUM(Points!$B657:$AG657),)*(1-$B657)</f>
        <v>0</v>
      </c>
      <c r="J657" s="27">
        <f>IFERROR(Points!I657/SUM(Points!$B657:$AG657),)*(1-$B657)</f>
        <v>0</v>
      </c>
      <c r="K657" s="27">
        <f>IFERROR(Points!J657/SUM(Points!$B657:$AG657),)*(1-$B657)</f>
        <v>0</v>
      </c>
      <c r="L657" s="27">
        <f>IFERROR(Points!K657/SUM(Points!$B657:$AG657),)*(1-$B657)</f>
        <v>0</v>
      </c>
      <c r="M657" s="27">
        <f>IFERROR(Points!L657/SUM(Points!$B657:$AG657),)*(1-$B657)</f>
        <v>0</v>
      </c>
      <c r="N657" s="27">
        <f>IFERROR(Points!M657/SUM(Points!$B657:$AG657),)*(1-$B657)</f>
        <v>0</v>
      </c>
      <c r="O657" s="27">
        <f>IFERROR(Points!N657/SUM(Points!$B657:$AG657),)*(1-$B657)</f>
        <v>0</v>
      </c>
      <c r="P657" s="27">
        <f>IFERROR(Points!O657/SUM(Points!$B657:$AG657),)*(1-$B657)</f>
        <v>0</v>
      </c>
      <c r="Q657" s="27">
        <f>IFERROR(Points!P657/SUM(Points!$B657:$AG657),)*(1-$B657)</f>
        <v>0</v>
      </c>
      <c r="R657" s="27">
        <f>IFERROR(Points!Q657/SUM(Points!$B657:$AG657),)*(1-$B657)</f>
        <v>0</v>
      </c>
      <c r="S657" s="27">
        <f>IFERROR(Points!R657/SUM(Points!$B657:$AG657),)*(1-$B657)</f>
        <v>0</v>
      </c>
      <c r="T657" s="27">
        <f>IFERROR(Points!S657/SUM(Points!$B657:$AG657),)*(1-$B657)</f>
        <v>0</v>
      </c>
      <c r="U657" s="27">
        <f>IFERROR(Points!T657/SUM(Points!$B657:$AG657),)*(1-$B657)</f>
        <v>0</v>
      </c>
      <c r="V657" s="27">
        <f>IFERROR(Points!U657/SUM(Points!$B657:$AG657),)*(1-$B657)</f>
        <v>0</v>
      </c>
      <c r="W657" s="27">
        <f>IFERROR(Points!V657/SUM(Points!$B657:$AG657),)*(1-$B657)</f>
        <v>0</v>
      </c>
      <c r="X657" s="27">
        <f>IFERROR(Points!W657/SUM(Points!$B657:$AG657),)*(1-$B657)</f>
        <v>0</v>
      </c>
      <c r="Y657" s="27">
        <f>IFERROR(Points!X657/SUM(Points!$B657:$AG657),)*(1-$B657)</f>
        <v>0</v>
      </c>
      <c r="Z657" s="27">
        <f>IFERROR(Points!Y657/SUM(Points!$B657:$AG657),)*(1-$B657)</f>
        <v>0</v>
      </c>
      <c r="AA657" s="27">
        <f>IFERROR(Points!Z657/SUM(Points!$B657:$AG657),)*(1-$B657)</f>
        <v>0</v>
      </c>
      <c r="AB657" s="27">
        <f>IFERROR(Points!AA657/SUM(Points!$B657:$AG657),)*(1-$B657)</f>
        <v>0</v>
      </c>
      <c r="AC657" s="27">
        <f>IFERROR(Points!AB657/SUM(Points!$B657:$AG657),)*(1-$B657)</f>
        <v>0</v>
      </c>
      <c r="AD657" s="27">
        <f>IFERROR(Points!AC657/SUM(Points!$B657:$AG657),)*(1-$B657)</f>
        <v>0</v>
      </c>
      <c r="AE657" s="27">
        <f>IFERROR(Points!AD657/SUM(Points!$B657:$AG657),)*(1-$B657)</f>
        <v>0</v>
      </c>
    </row>
    <row r="658" ht="22.5" customHeight="1">
      <c r="A658" s="25">
        <f t="shared" si="1"/>
        <v>46253</v>
      </c>
      <c r="B658" s="82">
        <v>0.04</v>
      </c>
      <c r="C658" s="27">
        <f>IFERROR(Points!B658/SUM(Points!$B658:$AG658),)*(1-$B658)</f>
        <v>0</v>
      </c>
      <c r="D658" s="27">
        <f>IFERROR(Points!C658/SUM(Points!$B658:$AG658),)*(1-$B658)</f>
        <v>0</v>
      </c>
      <c r="E658" s="27">
        <f>IFERROR(Points!D658/SUM(Points!$B658:$AG658),)*(1-$B658)</f>
        <v>0</v>
      </c>
      <c r="F658" s="27">
        <f>IFERROR(Points!E658/SUM(Points!$B658:$AG658),)*(1-$B658)</f>
        <v>0</v>
      </c>
      <c r="G658" s="27">
        <f>IFERROR(Points!F658/SUM(Points!$B658:$AG658),)*(1-$B658)</f>
        <v>0</v>
      </c>
      <c r="H658" s="27">
        <f>IFERROR(Points!G658/SUM(Points!$B658:$AG658),)*(1-$B658)</f>
        <v>0</v>
      </c>
      <c r="I658" s="27">
        <f>IFERROR(Points!H658/SUM(Points!$B658:$AG658),)*(1-$B658)</f>
        <v>0</v>
      </c>
      <c r="J658" s="27">
        <f>IFERROR(Points!I658/SUM(Points!$B658:$AG658),)*(1-$B658)</f>
        <v>0</v>
      </c>
      <c r="K658" s="27">
        <f>IFERROR(Points!J658/SUM(Points!$B658:$AG658),)*(1-$B658)</f>
        <v>0</v>
      </c>
      <c r="L658" s="27">
        <f>IFERROR(Points!K658/SUM(Points!$B658:$AG658),)*(1-$B658)</f>
        <v>0</v>
      </c>
      <c r="M658" s="27">
        <f>IFERROR(Points!L658/SUM(Points!$B658:$AG658),)*(1-$B658)</f>
        <v>0</v>
      </c>
      <c r="N658" s="27">
        <f>IFERROR(Points!M658/SUM(Points!$B658:$AG658),)*(1-$B658)</f>
        <v>0</v>
      </c>
      <c r="O658" s="27">
        <f>IFERROR(Points!N658/SUM(Points!$B658:$AG658),)*(1-$B658)</f>
        <v>0</v>
      </c>
      <c r="P658" s="27">
        <f>IFERROR(Points!O658/SUM(Points!$B658:$AG658),)*(1-$B658)</f>
        <v>0</v>
      </c>
      <c r="Q658" s="27">
        <f>IFERROR(Points!P658/SUM(Points!$B658:$AG658),)*(1-$B658)</f>
        <v>0</v>
      </c>
      <c r="R658" s="27">
        <f>IFERROR(Points!Q658/SUM(Points!$B658:$AG658),)*(1-$B658)</f>
        <v>0</v>
      </c>
      <c r="S658" s="27">
        <f>IFERROR(Points!R658/SUM(Points!$B658:$AG658),)*(1-$B658)</f>
        <v>0</v>
      </c>
      <c r="T658" s="27">
        <f>IFERROR(Points!S658/SUM(Points!$B658:$AG658),)*(1-$B658)</f>
        <v>0</v>
      </c>
      <c r="U658" s="27">
        <f>IFERROR(Points!T658/SUM(Points!$B658:$AG658),)*(1-$B658)</f>
        <v>0</v>
      </c>
      <c r="V658" s="27">
        <f>IFERROR(Points!U658/SUM(Points!$B658:$AG658),)*(1-$B658)</f>
        <v>0</v>
      </c>
      <c r="W658" s="27">
        <f>IFERROR(Points!V658/SUM(Points!$B658:$AG658),)*(1-$B658)</f>
        <v>0</v>
      </c>
      <c r="X658" s="27">
        <f>IFERROR(Points!W658/SUM(Points!$B658:$AG658),)*(1-$B658)</f>
        <v>0</v>
      </c>
      <c r="Y658" s="27">
        <f>IFERROR(Points!X658/SUM(Points!$B658:$AG658),)*(1-$B658)</f>
        <v>0</v>
      </c>
      <c r="Z658" s="27">
        <f>IFERROR(Points!Y658/SUM(Points!$B658:$AG658),)*(1-$B658)</f>
        <v>0</v>
      </c>
      <c r="AA658" s="27">
        <f>IFERROR(Points!Z658/SUM(Points!$B658:$AG658),)*(1-$B658)</f>
        <v>0</v>
      </c>
      <c r="AB658" s="27">
        <f>IFERROR(Points!AA658/SUM(Points!$B658:$AG658),)*(1-$B658)</f>
        <v>0</v>
      </c>
      <c r="AC658" s="27">
        <f>IFERROR(Points!AB658/SUM(Points!$B658:$AG658),)*(1-$B658)</f>
        <v>0</v>
      </c>
      <c r="AD658" s="27">
        <f>IFERROR(Points!AC658/SUM(Points!$B658:$AG658),)*(1-$B658)</f>
        <v>0</v>
      </c>
      <c r="AE658" s="27">
        <f>IFERROR(Points!AD658/SUM(Points!$B658:$AG658),)*(1-$B658)</f>
        <v>0</v>
      </c>
    </row>
    <row r="659" ht="22.5" customHeight="1">
      <c r="A659" s="25">
        <f t="shared" si="1"/>
        <v>46254</v>
      </c>
      <c r="B659" s="82">
        <v>0.04</v>
      </c>
      <c r="C659" s="27">
        <f>IFERROR(Points!B659/SUM(Points!$B659:$AG659),)*(1-$B659)</f>
        <v>0</v>
      </c>
      <c r="D659" s="27">
        <f>IFERROR(Points!C659/SUM(Points!$B659:$AG659),)*(1-$B659)</f>
        <v>0</v>
      </c>
      <c r="E659" s="27">
        <f>IFERROR(Points!D659/SUM(Points!$B659:$AG659),)*(1-$B659)</f>
        <v>0</v>
      </c>
      <c r="F659" s="27">
        <f>IFERROR(Points!E659/SUM(Points!$B659:$AG659),)*(1-$B659)</f>
        <v>0</v>
      </c>
      <c r="G659" s="27">
        <f>IFERROR(Points!F659/SUM(Points!$B659:$AG659),)*(1-$B659)</f>
        <v>0</v>
      </c>
      <c r="H659" s="27">
        <f>IFERROR(Points!G659/SUM(Points!$B659:$AG659),)*(1-$B659)</f>
        <v>0</v>
      </c>
      <c r="I659" s="27">
        <f>IFERROR(Points!H659/SUM(Points!$B659:$AG659),)*(1-$B659)</f>
        <v>0</v>
      </c>
      <c r="J659" s="27">
        <f>IFERROR(Points!I659/SUM(Points!$B659:$AG659),)*(1-$B659)</f>
        <v>0</v>
      </c>
      <c r="K659" s="27">
        <f>IFERROR(Points!J659/SUM(Points!$B659:$AG659),)*(1-$B659)</f>
        <v>0</v>
      </c>
      <c r="L659" s="27">
        <f>IFERROR(Points!K659/SUM(Points!$B659:$AG659),)*(1-$B659)</f>
        <v>0</v>
      </c>
      <c r="M659" s="27">
        <f>IFERROR(Points!L659/SUM(Points!$B659:$AG659),)*(1-$B659)</f>
        <v>0</v>
      </c>
      <c r="N659" s="27">
        <f>IFERROR(Points!M659/SUM(Points!$B659:$AG659),)*(1-$B659)</f>
        <v>0</v>
      </c>
      <c r="O659" s="27">
        <f>IFERROR(Points!N659/SUM(Points!$B659:$AG659),)*(1-$B659)</f>
        <v>0</v>
      </c>
      <c r="P659" s="27">
        <f>IFERROR(Points!O659/SUM(Points!$B659:$AG659),)*(1-$B659)</f>
        <v>0</v>
      </c>
      <c r="Q659" s="27">
        <f>IFERROR(Points!P659/SUM(Points!$B659:$AG659),)*(1-$B659)</f>
        <v>0</v>
      </c>
      <c r="R659" s="27">
        <f>IFERROR(Points!Q659/SUM(Points!$B659:$AG659),)*(1-$B659)</f>
        <v>0</v>
      </c>
      <c r="S659" s="27">
        <f>IFERROR(Points!R659/SUM(Points!$B659:$AG659),)*(1-$B659)</f>
        <v>0</v>
      </c>
      <c r="T659" s="27">
        <f>IFERROR(Points!S659/SUM(Points!$B659:$AG659),)*(1-$B659)</f>
        <v>0</v>
      </c>
      <c r="U659" s="27">
        <f>IFERROR(Points!T659/SUM(Points!$B659:$AG659),)*(1-$B659)</f>
        <v>0</v>
      </c>
      <c r="V659" s="27">
        <f>IFERROR(Points!U659/SUM(Points!$B659:$AG659),)*(1-$B659)</f>
        <v>0</v>
      </c>
      <c r="W659" s="27">
        <f>IFERROR(Points!V659/SUM(Points!$B659:$AG659),)*(1-$B659)</f>
        <v>0</v>
      </c>
      <c r="X659" s="27">
        <f>IFERROR(Points!W659/SUM(Points!$B659:$AG659),)*(1-$B659)</f>
        <v>0</v>
      </c>
      <c r="Y659" s="27">
        <f>IFERROR(Points!X659/SUM(Points!$B659:$AG659),)*(1-$B659)</f>
        <v>0</v>
      </c>
      <c r="Z659" s="27">
        <f>IFERROR(Points!Y659/SUM(Points!$B659:$AG659),)*(1-$B659)</f>
        <v>0</v>
      </c>
      <c r="AA659" s="27">
        <f>IFERROR(Points!Z659/SUM(Points!$B659:$AG659),)*(1-$B659)</f>
        <v>0</v>
      </c>
      <c r="AB659" s="27">
        <f>IFERROR(Points!AA659/SUM(Points!$B659:$AG659),)*(1-$B659)</f>
        <v>0</v>
      </c>
      <c r="AC659" s="27">
        <f>IFERROR(Points!AB659/SUM(Points!$B659:$AG659),)*(1-$B659)</f>
        <v>0</v>
      </c>
      <c r="AD659" s="27">
        <f>IFERROR(Points!AC659/SUM(Points!$B659:$AG659),)*(1-$B659)</f>
        <v>0</v>
      </c>
      <c r="AE659" s="27">
        <f>IFERROR(Points!AD659/SUM(Points!$B659:$AG659),)*(1-$B659)</f>
        <v>0</v>
      </c>
    </row>
    <row r="660" ht="22.5" customHeight="1">
      <c r="A660" s="25">
        <f t="shared" si="1"/>
        <v>46255</v>
      </c>
      <c r="B660" s="82">
        <v>0.04</v>
      </c>
      <c r="C660" s="27">
        <f>IFERROR(Points!B660/SUM(Points!$B660:$AG660),)*(1-$B660)</f>
        <v>0</v>
      </c>
      <c r="D660" s="27">
        <f>IFERROR(Points!C660/SUM(Points!$B660:$AG660),)*(1-$B660)</f>
        <v>0</v>
      </c>
      <c r="E660" s="27">
        <f>IFERROR(Points!D660/SUM(Points!$B660:$AG660),)*(1-$B660)</f>
        <v>0</v>
      </c>
      <c r="F660" s="27">
        <f>IFERROR(Points!E660/SUM(Points!$B660:$AG660),)*(1-$B660)</f>
        <v>0</v>
      </c>
      <c r="G660" s="27">
        <f>IFERROR(Points!F660/SUM(Points!$B660:$AG660),)*(1-$B660)</f>
        <v>0</v>
      </c>
      <c r="H660" s="27">
        <f>IFERROR(Points!G660/SUM(Points!$B660:$AG660),)*(1-$B660)</f>
        <v>0</v>
      </c>
      <c r="I660" s="27">
        <f>IFERROR(Points!H660/SUM(Points!$B660:$AG660),)*(1-$B660)</f>
        <v>0</v>
      </c>
      <c r="J660" s="27">
        <f>IFERROR(Points!I660/SUM(Points!$B660:$AG660),)*(1-$B660)</f>
        <v>0</v>
      </c>
      <c r="K660" s="27">
        <f>IFERROR(Points!J660/SUM(Points!$B660:$AG660),)*(1-$B660)</f>
        <v>0</v>
      </c>
      <c r="L660" s="27">
        <f>IFERROR(Points!K660/SUM(Points!$B660:$AG660),)*(1-$B660)</f>
        <v>0</v>
      </c>
      <c r="M660" s="27">
        <f>IFERROR(Points!L660/SUM(Points!$B660:$AG660),)*(1-$B660)</f>
        <v>0</v>
      </c>
      <c r="N660" s="27">
        <f>IFERROR(Points!M660/SUM(Points!$B660:$AG660),)*(1-$B660)</f>
        <v>0</v>
      </c>
      <c r="O660" s="27">
        <f>IFERROR(Points!N660/SUM(Points!$B660:$AG660),)*(1-$B660)</f>
        <v>0</v>
      </c>
      <c r="P660" s="27">
        <f>IFERROR(Points!O660/SUM(Points!$B660:$AG660),)*(1-$B660)</f>
        <v>0</v>
      </c>
      <c r="Q660" s="27">
        <f>IFERROR(Points!P660/SUM(Points!$B660:$AG660),)*(1-$B660)</f>
        <v>0</v>
      </c>
      <c r="R660" s="27">
        <f>IFERROR(Points!Q660/SUM(Points!$B660:$AG660),)*(1-$B660)</f>
        <v>0</v>
      </c>
      <c r="S660" s="27">
        <f>IFERROR(Points!R660/SUM(Points!$B660:$AG660),)*(1-$B660)</f>
        <v>0</v>
      </c>
      <c r="T660" s="27">
        <f>IFERROR(Points!S660/SUM(Points!$B660:$AG660),)*(1-$B660)</f>
        <v>0</v>
      </c>
      <c r="U660" s="27">
        <f>IFERROR(Points!T660/SUM(Points!$B660:$AG660),)*(1-$B660)</f>
        <v>0</v>
      </c>
      <c r="V660" s="27">
        <f>IFERROR(Points!U660/SUM(Points!$B660:$AG660),)*(1-$B660)</f>
        <v>0</v>
      </c>
      <c r="W660" s="27">
        <f>IFERROR(Points!V660/SUM(Points!$B660:$AG660),)*(1-$B660)</f>
        <v>0</v>
      </c>
      <c r="X660" s="27">
        <f>IFERROR(Points!W660/SUM(Points!$B660:$AG660),)*(1-$B660)</f>
        <v>0</v>
      </c>
      <c r="Y660" s="27">
        <f>IFERROR(Points!X660/SUM(Points!$B660:$AG660),)*(1-$B660)</f>
        <v>0</v>
      </c>
      <c r="Z660" s="27">
        <f>IFERROR(Points!Y660/SUM(Points!$B660:$AG660),)*(1-$B660)</f>
        <v>0</v>
      </c>
      <c r="AA660" s="27">
        <f>IFERROR(Points!Z660/SUM(Points!$B660:$AG660),)*(1-$B660)</f>
        <v>0</v>
      </c>
      <c r="AB660" s="27">
        <f>IFERROR(Points!AA660/SUM(Points!$B660:$AG660),)*(1-$B660)</f>
        <v>0</v>
      </c>
      <c r="AC660" s="27">
        <f>IFERROR(Points!AB660/SUM(Points!$B660:$AG660),)*(1-$B660)</f>
        <v>0</v>
      </c>
      <c r="AD660" s="27">
        <f>IFERROR(Points!AC660/SUM(Points!$B660:$AG660),)*(1-$B660)</f>
        <v>0</v>
      </c>
      <c r="AE660" s="27">
        <f>IFERROR(Points!AD660/SUM(Points!$B660:$AG660),)*(1-$B660)</f>
        <v>0</v>
      </c>
    </row>
    <row r="661" ht="22.5" customHeight="1">
      <c r="A661" s="25">
        <f t="shared" si="1"/>
        <v>46256</v>
      </c>
      <c r="B661" s="82">
        <v>0.04</v>
      </c>
      <c r="C661" s="27">
        <f>IFERROR(Points!B661/SUM(Points!$B661:$AG661),)*(1-$B661)</f>
        <v>0</v>
      </c>
      <c r="D661" s="27">
        <f>IFERROR(Points!C661/SUM(Points!$B661:$AG661),)*(1-$B661)</f>
        <v>0</v>
      </c>
      <c r="E661" s="27">
        <f>IFERROR(Points!D661/SUM(Points!$B661:$AG661),)*(1-$B661)</f>
        <v>0</v>
      </c>
      <c r="F661" s="27">
        <f>IFERROR(Points!E661/SUM(Points!$B661:$AG661),)*(1-$B661)</f>
        <v>0</v>
      </c>
      <c r="G661" s="27">
        <f>IFERROR(Points!F661/SUM(Points!$B661:$AG661),)*(1-$B661)</f>
        <v>0</v>
      </c>
      <c r="H661" s="27">
        <f>IFERROR(Points!G661/SUM(Points!$B661:$AG661),)*(1-$B661)</f>
        <v>0</v>
      </c>
      <c r="I661" s="27">
        <f>IFERROR(Points!H661/SUM(Points!$B661:$AG661),)*(1-$B661)</f>
        <v>0</v>
      </c>
      <c r="J661" s="27">
        <f>IFERROR(Points!I661/SUM(Points!$B661:$AG661),)*(1-$B661)</f>
        <v>0</v>
      </c>
      <c r="K661" s="27">
        <f>IFERROR(Points!J661/SUM(Points!$B661:$AG661),)*(1-$B661)</f>
        <v>0</v>
      </c>
      <c r="L661" s="27">
        <f>IFERROR(Points!K661/SUM(Points!$B661:$AG661),)*(1-$B661)</f>
        <v>0</v>
      </c>
      <c r="M661" s="27">
        <f>IFERROR(Points!L661/SUM(Points!$B661:$AG661),)*(1-$B661)</f>
        <v>0</v>
      </c>
      <c r="N661" s="27">
        <f>IFERROR(Points!M661/SUM(Points!$B661:$AG661),)*(1-$B661)</f>
        <v>0</v>
      </c>
      <c r="O661" s="27">
        <f>IFERROR(Points!N661/SUM(Points!$B661:$AG661),)*(1-$B661)</f>
        <v>0</v>
      </c>
      <c r="P661" s="27">
        <f>IFERROR(Points!O661/SUM(Points!$B661:$AG661),)*(1-$B661)</f>
        <v>0</v>
      </c>
      <c r="Q661" s="27">
        <f>IFERROR(Points!P661/SUM(Points!$B661:$AG661),)*(1-$B661)</f>
        <v>0</v>
      </c>
      <c r="R661" s="27">
        <f>IFERROR(Points!Q661/SUM(Points!$B661:$AG661),)*(1-$B661)</f>
        <v>0</v>
      </c>
      <c r="S661" s="27">
        <f>IFERROR(Points!R661/SUM(Points!$B661:$AG661),)*(1-$B661)</f>
        <v>0</v>
      </c>
      <c r="T661" s="27">
        <f>IFERROR(Points!S661/SUM(Points!$B661:$AG661),)*(1-$B661)</f>
        <v>0</v>
      </c>
      <c r="U661" s="27">
        <f>IFERROR(Points!T661/SUM(Points!$B661:$AG661),)*(1-$B661)</f>
        <v>0</v>
      </c>
      <c r="V661" s="27">
        <f>IFERROR(Points!U661/SUM(Points!$B661:$AG661),)*(1-$B661)</f>
        <v>0</v>
      </c>
      <c r="W661" s="27">
        <f>IFERROR(Points!V661/SUM(Points!$B661:$AG661),)*(1-$B661)</f>
        <v>0</v>
      </c>
      <c r="X661" s="27">
        <f>IFERROR(Points!W661/SUM(Points!$B661:$AG661),)*(1-$B661)</f>
        <v>0</v>
      </c>
      <c r="Y661" s="27">
        <f>IFERROR(Points!X661/SUM(Points!$B661:$AG661),)*(1-$B661)</f>
        <v>0</v>
      </c>
      <c r="Z661" s="27">
        <f>IFERROR(Points!Y661/SUM(Points!$B661:$AG661),)*(1-$B661)</f>
        <v>0</v>
      </c>
      <c r="AA661" s="27">
        <f>IFERROR(Points!Z661/SUM(Points!$B661:$AG661),)*(1-$B661)</f>
        <v>0</v>
      </c>
      <c r="AB661" s="27">
        <f>IFERROR(Points!AA661/SUM(Points!$B661:$AG661),)*(1-$B661)</f>
        <v>0</v>
      </c>
      <c r="AC661" s="27">
        <f>IFERROR(Points!AB661/SUM(Points!$B661:$AG661),)*(1-$B661)</f>
        <v>0</v>
      </c>
      <c r="AD661" s="27">
        <f>IFERROR(Points!AC661/SUM(Points!$B661:$AG661),)*(1-$B661)</f>
        <v>0</v>
      </c>
      <c r="AE661" s="27">
        <f>IFERROR(Points!AD661/SUM(Points!$B661:$AG661),)*(1-$B661)</f>
        <v>0</v>
      </c>
    </row>
    <row r="662" ht="22.5" customHeight="1">
      <c r="A662" s="25">
        <f t="shared" si="1"/>
        <v>46257</v>
      </c>
      <c r="B662" s="82">
        <v>0.04</v>
      </c>
      <c r="C662" s="27">
        <f>IFERROR(Points!B662/SUM(Points!$B662:$AG662),)*(1-$B662)</f>
        <v>0</v>
      </c>
      <c r="D662" s="27">
        <f>IFERROR(Points!C662/SUM(Points!$B662:$AG662),)*(1-$B662)</f>
        <v>0</v>
      </c>
      <c r="E662" s="27">
        <f>IFERROR(Points!D662/SUM(Points!$B662:$AG662),)*(1-$B662)</f>
        <v>0</v>
      </c>
      <c r="F662" s="27">
        <f>IFERROR(Points!E662/SUM(Points!$B662:$AG662),)*(1-$B662)</f>
        <v>0</v>
      </c>
      <c r="G662" s="27">
        <f>IFERROR(Points!F662/SUM(Points!$B662:$AG662),)*(1-$B662)</f>
        <v>0</v>
      </c>
      <c r="H662" s="27">
        <f>IFERROR(Points!G662/SUM(Points!$B662:$AG662),)*(1-$B662)</f>
        <v>0</v>
      </c>
      <c r="I662" s="27">
        <f>IFERROR(Points!H662/SUM(Points!$B662:$AG662),)*(1-$B662)</f>
        <v>0</v>
      </c>
      <c r="J662" s="27">
        <f>IFERROR(Points!I662/SUM(Points!$B662:$AG662),)*(1-$B662)</f>
        <v>0</v>
      </c>
      <c r="K662" s="27">
        <f>IFERROR(Points!J662/SUM(Points!$B662:$AG662),)*(1-$B662)</f>
        <v>0</v>
      </c>
      <c r="L662" s="27">
        <f>IFERROR(Points!K662/SUM(Points!$B662:$AG662),)*(1-$B662)</f>
        <v>0</v>
      </c>
      <c r="M662" s="27">
        <f>IFERROR(Points!L662/SUM(Points!$B662:$AG662),)*(1-$B662)</f>
        <v>0</v>
      </c>
      <c r="N662" s="27">
        <f>IFERROR(Points!M662/SUM(Points!$B662:$AG662),)*(1-$B662)</f>
        <v>0</v>
      </c>
      <c r="O662" s="27">
        <f>IFERROR(Points!N662/SUM(Points!$B662:$AG662),)*(1-$B662)</f>
        <v>0</v>
      </c>
      <c r="P662" s="27">
        <f>IFERROR(Points!O662/SUM(Points!$B662:$AG662),)*(1-$B662)</f>
        <v>0</v>
      </c>
      <c r="Q662" s="27">
        <f>IFERROR(Points!P662/SUM(Points!$B662:$AG662),)*(1-$B662)</f>
        <v>0</v>
      </c>
      <c r="R662" s="27">
        <f>IFERROR(Points!Q662/SUM(Points!$B662:$AG662),)*(1-$B662)</f>
        <v>0</v>
      </c>
      <c r="S662" s="27">
        <f>IFERROR(Points!R662/SUM(Points!$B662:$AG662),)*(1-$B662)</f>
        <v>0</v>
      </c>
      <c r="T662" s="27">
        <f>IFERROR(Points!S662/SUM(Points!$B662:$AG662),)*(1-$B662)</f>
        <v>0</v>
      </c>
      <c r="U662" s="27">
        <f>IFERROR(Points!T662/SUM(Points!$B662:$AG662),)*(1-$B662)</f>
        <v>0</v>
      </c>
      <c r="V662" s="27">
        <f>IFERROR(Points!U662/SUM(Points!$B662:$AG662),)*(1-$B662)</f>
        <v>0</v>
      </c>
      <c r="W662" s="27">
        <f>IFERROR(Points!V662/SUM(Points!$B662:$AG662),)*(1-$B662)</f>
        <v>0</v>
      </c>
      <c r="X662" s="27">
        <f>IFERROR(Points!W662/SUM(Points!$B662:$AG662),)*(1-$B662)</f>
        <v>0</v>
      </c>
      <c r="Y662" s="27">
        <f>IFERROR(Points!X662/SUM(Points!$B662:$AG662),)*(1-$B662)</f>
        <v>0</v>
      </c>
      <c r="Z662" s="27">
        <f>IFERROR(Points!Y662/SUM(Points!$B662:$AG662),)*(1-$B662)</f>
        <v>0</v>
      </c>
      <c r="AA662" s="27">
        <f>IFERROR(Points!Z662/SUM(Points!$B662:$AG662),)*(1-$B662)</f>
        <v>0</v>
      </c>
      <c r="AB662" s="27">
        <f>IFERROR(Points!AA662/SUM(Points!$B662:$AG662),)*(1-$B662)</f>
        <v>0</v>
      </c>
      <c r="AC662" s="27">
        <f>IFERROR(Points!AB662/SUM(Points!$B662:$AG662),)*(1-$B662)</f>
        <v>0</v>
      </c>
      <c r="AD662" s="27">
        <f>IFERROR(Points!AC662/SUM(Points!$B662:$AG662),)*(1-$B662)</f>
        <v>0</v>
      </c>
      <c r="AE662" s="27">
        <f>IFERROR(Points!AD662/SUM(Points!$B662:$AG662),)*(1-$B662)</f>
        <v>0</v>
      </c>
    </row>
    <row r="663" ht="22.5" customHeight="1">
      <c r="A663" s="25">
        <f t="shared" si="1"/>
        <v>46258</v>
      </c>
      <c r="B663" s="82">
        <v>0.04</v>
      </c>
      <c r="C663" s="27">
        <f>IFERROR(Points!B663/SUM(Points!$B663:$AG663),)*(1-$B663)</f>
        <v>0</v>
      </c>
      <c r="D663" s="27">
        <f>IFERROR(Points!C663/SUM(Points!$B663:$AG663),)*(1-$B663)</f>
        <v>0</v>
      </c>
      <c r="E663" s="27">
        <f>IFERROR(Points!D663/SUM(Points!$B663:$AG663),)*(1-$B663)</f>
        <v>0</v>
      </c>
      <c r="F663" s="27">
        <f>IFERROR(Points!E663/SUM(Points!$B663:$AG663),)*(1-$B663)</f>
        <v>0</v>
      </c>
      <c r="G663" s="27">
        <f>IFERROR(Points!F663/SUM(Points!$B663:$AG663),)*(1-$B663)</f>
        <v>0</v>
      </c>
      <c r="H663" s="27">
        <f>IFERROR(Points!G663/SUM(Points!$B663:$AG663),)*(1-$B663)</f>
        <v>0</v>
      </c>
      <c r="I663" s="27">
        <f>IFERROR(Points!H663/SUM(Points!$B663:$AG663),)*(1-$B663)</f>
        <v>0</v>
      </c>
      <c r="J663" s="27">
        <f>IFERROR(Points!I663/SUM(Points!$B663:$AG663),)*(1-$B663)</f>
        <v>0</v>
      </c>
      <c r="K663" s="27">
        <f>IFERROR(Points!J663/SUM(Points!$B663:$AG663),)*(1-$B663)</f>
        <v>0</v>
      </c>
      <c r="L663" s="27">
        <f>IFERROR(Points!K663/SUM(Points!$B663:$AG663),)*(1-$B663)</f>
        <v>0</v>
      </c>
      <c r="M663" s="27">
        <f>IFERROR(Points!L663/SUM(Points!$B663:$AG663),)*(1-$B663)</f>
        <v>0</v>
      </c>
      <c r="N663" s="27">
        <f>IFERROR(Points!M663/SUM(Points!$B663:$AG663),)*(1-$B663)</f>
        <v>0</v>
      </c>
      <c r="O663" s="27">
        <f>IFERROR(Points!N663/SUM(Points!$B663:$AG663),)*(1-$B663)</f>
        <v>0</v>
      </c>
      <c r="P663" s="27">
        <f>IFERROR(Points!O663/SUM(Points!$B663:$AG663),)*(1-$B663)</f>
        <v>0</v>
      </c>
      <c r="Q663" s="27">
        <f>IFERROR(Points!P663/SUM(Points!$B663:$AG663),)*(1-$B663)</f>
        <v>0</v>
      </c>
      <c r="R663" s="27">
        <f>IFERROR(Points!Q663/SUM(Points!$B663:$AG663),)*(1-$B663)</f>
        <v>0</v>
      </c>
      <c r="S663" s="27">
        <f>IFERROR(Points!R663/SUM(Points!$B663:$AG663),)*(1-$B663)</f>
        <v>0</v>
      </c>
      <c r="T663" s="27">
        <f>IFERROR(Points!S663/SUM(Points!$B663:$AG663),)*(1-$B663)</f>
        <v>0</v>
      </c>
      <c r="U663" s="27">
        <f>IFERROR(Points!T663/SUM(Points!$B663:$AG663),)*(1-$B663)</f>
        <v>0</v>
      </c>
      <c r="V663" s="27">
        <f>IFERROR(Points!U663/SUM(Points!$B663:$AG663),)*(1-$B663)</f>
        <v>0</v>
      </c>
      <c r="W663" s="27">
        <f>IFERROR(Points!V663/SUM(Points!$B663:$AG663),)*(1-$B663)</f>
        <v>0</v>
      </c>
      <c r="X663" s="27">
        <f>IFERROR(Points!W663/SUM(Points!$B663:$AG663),)*(1-$B663)</f>
        <v>0</v>
      </c>
      <c r="Y663" s="27">
        <f>IFERROR(Points!X663/SUM(Points!$B663:$AG663),)*(1-$B663)</f>
        <v>0</v>
      </c>
      <c r="Z663" s="27">
        <f>IFERROR(Points!Y663/SUM(Points!$B663:$AG663),)*(1-$B663)</f>
        <v>0</v>
      </c>
      <c r="AA663" s="27">
        <f>IFERROR(Points!Z663/SUM(Points!$B663:$AG663),)*(1-$B663)</f>
        <v>0</v>
      </c>
      <c r="AB663" s="27">
        <f>IFERROR(Points!AA663/SUM(Points!$B663:$AG663),)*(1-$B663)</f>
        <v>0</v>
      </c>
      <c r="AC663" s="27">
        <f>IFERROR(Points!AB663/SUM(Points!$B663:$AG663),)*(1-$B663)</f>
        <v>0</v>
      </c>
      <c r="AD663" s="27">
        <f>IFERROR(Points!AC663/SUM(Points!$B663:$AG663),)*(1-$B663)</f>
        <v>0</v>
      </c>
      <c r="AE663" s="27">
        <f>IFERROR(Points!AD663/SUM(Points!$B663:$AG663),)*(1-$B663)</f>
        <v>0</v>
      </c>
    </row>
    <row r="664" ht="22.5" customHeight="1">
      <c r="A664" s="25">
        <f t="shared" si="1"/>
        <v>46259</v>
      </c>
      <c r="B664" s="82">
        <v>0.04</v>
      </c>
      <c r="C664" s="27">
        <f>IFERROR(Points!B664/SUM(Points!$B664:$AG664),)*(1-$B664)</f>
        <v>0</v>
      </c>
      <c r="D664" s="27">
        <f>IFERROR(Points!C664/SUM(Points!$B664:$AG664),)*(1-$B664)</f>
        <v>0</v>
      </c>
      <c r="E664" s="27">
        <f>IFERROR(Points!D664/SUM(Points!$B664:$AG664),)*(1-$B664)</f>
        <v>0</v>
      </c>
      <c r="F664" s="27">
        <f>IFERROR(Points!E664/SUM(Points!$B664:$AG664),)*(1-$B664)</f>
        <v>0</v>
      </c>
      <c r="G664" s="27">
        <f>IFERROR(Points!F664/SUM(Points!$B664:$AG664),)*(1-$B664)</f>
        <v>0</v>
      </c>
      <c r="H664" s="27">
        <f>IFERROR(Points!G664/SUM(Points!$B664:$AG664),)*(1-$B664)</f>
        <v>0</v>
      </c>
      <c r="I664" s="27">
        <f>IFERROR(Points!H664/SUM(Points!$B664:$AG664),)*(1-$B664)</f>
        <v>0</v>
      </c>
      <c r="J664" s="27">
        <f>IFERROR(Points!I664/SUM(Points!$B664:$AG664),)*(1-$B664)</f>
        <v>0</v>
      </c>
      <c r="K664" s="27">
        <f>IFERROR(Points!J664/SUM(Points!$B664:$AG664),)*(1-$B664)</f>
        <v>0</v>
      </c>
      <c r="L664" s="27">
        <f>IFERROR(Points!K664/SUM(Points!$B664:$AG664),)*(1-$B664)</f>
        <v>0</v>
      </c>
      <c r="M664" s="27">
        <f>IFERROR(Points!L664/SUM(Points!$B664:$AG664),)*(1-$B664)</f>
        <v>0</v>
      </c>
      <c r="N664" s="27">
        <f>IFERROR(Points!M664/SUM(Points!$B664:$AG664),)*(1-$B664)</f>
        <v>0</v>
      </c>
      <c r="O664" s="27">
        <f>IFERROR(Points!N664/SUM(Points!$B664:$AG664),)*(1-$B664)</f>
        <v>0</v>
      </c>
      <c r="P664" s="27">
        <f>IFERROR(Points!O664/SUM(Points!$B664:$AG664),)*(1-$B664)</f>
        <v>0</v>
      </c>
      <c r="Q664" s="27">
        <f>IFERROR(Points!P664/SUM(Points!$B664:$AG664),)*(1-$B664)</f>
        <v>0</v>
      </c>
      <c r="R664" s="27">
        <f>IFERROR(Points!Q664/SUM(Points!$B664:$AG664),)*(1-$B664)</f>
        <v>0</v>
      </c>
      <c r="S664" s="27">
        <f>IFERROR(Points!R664/SUM(Points!$B664:$AG664),)*(1-$B664)</f>
        <v>0</v>
      </c>
      <c r="T664" s="27">
        <f>IFERROR(Points!S664/SUM(Points!$B664:$AG664),)*(1-$B664)</f>
        <v>0</v>
      </c>
      <c r="U664" s="27">
        <f>IFERROR(Points!T664/SUM(Points!$B664:$AG664),)*(1-$B664)</f>
        <v>0</v>
      </c>
      <c r="V664" s="27">
        <f>IFERROR(Points!U664/SUM(Points!$B664:$AG664),)*(1-$B664)</f>
        <v>0</v>
      </c>
      <c r="W664" s="27">
        <f>IFERROR(Points!V664/SUM(Points!$B664:$AG664),)*(1-$B664)</f>
        <v>0</v>
      </c>
      <c r="X664" s="27">
        <f>IFERROR(Points!W664/SUM(Points!$B664:$AG664),)*(1-$B664)</f>
        <v>0</v>
      </c>
      <c r="Y664" s="27">
        <f>IFERROR(Points!X664/SUM(Points!$B664:$AG664),)*(1-$B664)</f>
        <v>0</v>
      </c>
      <c r="Z664" s="27">
        <f>IFERROR(Points!Y664/SUM(Points!$B664:$AG664),)*(1-$B664)</f>
        <v>0</v>
      </c>
      <c r="AA664" s="27">
        <f>IFERROR(Points!Z664/SUM(Points!$B664:$AG664),)*(1-$B664)</f>
        <v>0</v>
      </c>
      <c r="AB664" s="27">
        <f>IFERROR(Points!AA664/SUM(Points!$B664:$AG664),)*(1-$B664)</f>
        <v>0</v>
      </c>
      <c r="AC664" s="27">
        <f>IFERROR(Points!AB664/SUM(Points!$B664:$AG664),)*(1-$B664)</f>
        <v>0</v>
      </c>
      <c r="AD664" s="27">
        <f>IFERROR(Points!AC664/SUM(Points!$B664:$AG664),)*(1-$B664)</f>
        <v>0</v>
      </c>
      <c r="AE664" s="27">
        <f>IFERROR(Points!AD664/SUM(Points!$B664:$AG664),)*(1-$B664)</f>
        <v>0</v>
      </c>
    </row>
    <row r="665" ht="22.5" customHeight="1">
      <c r="A665" s="25">
        <f t="shared" si="1"/>
        <v>46260</v>
      </c>
      <c r="B665" s="82">
        <v>0.04</v>
      </c>
      <c r="C665" s="27">
        <f>IFERROR(Points!B665/SUM(Points!$B665:$AG665),)*(1-$B665)</f>
        <v>0</v>
      </c>
      <c r="D665" s="27">
        <f>IFERROR(Points!C665/SUM(Points!$B665:$AG665),)*(1-$B665)</f>
        <v>0</v>
      </c>
      <c r="E665" s="27">
        <f>IFERROR(Points!D665/SUM(Points!$B665:$AG665),)*(1-$B665)</f>
        <v>0</v>
      </c>
      <c r="F665" s="27">
        <f>IFERROR(Points!E665/SUM(Points!$B665:$AG665),)*(1-$B665)</f>
        <v>0</v>
      </c>
      <c r="G665" s="27">
        <f>IFERROR(Points!F665/SUM(Points!$B665:$AG665),)*(1-$B665)</f>
        <v>0</v>
      </c>
      <c r="H665" s="27">
        <f>IFERROR(Points!G665/SUM(Points!$B665:$AG665),)*(1-$B665)</f>
        <v>0</v>
      </c>
      <c r="I665" s="27">
        <f>IFERROR(Points!H665/SUM(Points!$B665:$AG665),)*(1-$B665)</f>
        <v>0</v>
      </c>
      <c r="J665" s="27">
        <f>IFERROR(Points!I665/SUM(Points!$B665:$AG665),)*(1-$B665)</f>
        <v>0</v>
      </c>
      <c r="K665" s="27">
        <f>IFERROR(Points!J665/SUM(Points!$B665:$AG665),)*(1-$B665)</f>
        <v>0</v>
      </c>
      <c r="L665" s="27">
        <f>IFERROR(Points!K665/SUM(Points!$B665:$AG665),)*(1-$B665)</f>
        <v>0</v>
      </c>
      <c r="M665" s="27">
        <f>IFERROR(Points!L665/SUM(Points!$B665:$AG665),)*(1-$B665)</f>
        <v>0</v>
      </c>
      <c r="N665" s="27">
        <f>IFERROR(Points!M665/SUM(Points!$B665:$AG665),)*(1-$B665)</f>
        <v>0</v>
      </c>
      <c r="O665" s="27">
        <f>IFERROR(Points!N665/SUM(Points!$B665:$AG665),)*(1-$B665)</f>
        <v>0</v>
      </c>
      <c r="P665" s="27">
        <f>IFERROR(Points!O665/SUM(Points!$B665:$AG665),)*(1-$B665)</f>
        <v>0</v>
      </c>
      <c r="Q665" s="27">
        <f>IFERROR(Points!P665/SUM(Points!$B665:$AG665),)*(1-$B665)</f>
        <v>0</v>
      </c>
      <c r="R665" s="27">
        <f>IFERROR(Points!Q665/SUM(Points!$B665:$AG665),)*(1-$B665)</f>
        <v>0</v>
      </c>
      <c r="S665" s="27">
        <f>IFERROR(Points!R665/SUM(Points!$B665:$AG665),)*(1-$B665)</f>
        <v>0</v>
      </c>
      <c r="T665" s="27">
        <f>IFERROR(Points!S665/SUM(Points!$B665:$AG665),)*(1-$B665)</f>
        <v>0</v>
      </c>
      <c r="U665" s="27">
        <f>IFERROR(Points!T665/SUM(Points!$B665:$AG665),)*(1-$B665)</f>
        <v>0</v>
      </c>
      <c r="V665" s="27">
        <f>IFERROR(Points!U665/SUM(Points!$B665:$AG665),)*(1-$B665)</f>
        <v>0</v>
      </c>
      <c r="W665" s="27">
        <f>IFERROR(Points!V665/SUM(Points!$B665:$AG665),)*(1-$B665)</f>
        <v>0</v>
      </c>
      <c r="X665" s="27">
        <f>IFERROR(Points!W665/SUM(Points!$B665:$AG665),)*(1-$B665)</f>
        <v>0</v>
      </c>
      <c r="Y665" s="27">
        <f>IFERROR(Points!X665/SUM(Points!$B665:$AG665),)*(1-$B665)</f>
        <v>0</v>
      </c>
      <c r="Z665" s="27">
        <f>IFERROR(Points!Y665/SUM(Points!$B665:$AG665),)*(1-$B665)</f>
        <v>0</v>
      </c>
      <c r="AA665" s="27">
        <f>IFERROR(Points!Z665/SUM(Points!$B665:$AG665),)*(1-$B665)</f>
        <v>0</v>
      </c>
      <c r="AB665" s="27">
        <f>IFERROR(Points!AA665/SUM(Points!$B665:$AG665),)*(1-$B665)</f>
        <v>0</v>
      </c>
      <c r="AC665" s="27">
        <f>IFERROR(Points!AB665/SUM(Points!$B665:$AG665),)*(1-$B665)</f>
        <v>0</v>
      </c>
      <c r="AD665" s="27">
        <f>IFERROR(Points!AC665/SUM(Points!$B665:$AG665),)*(1-$B665)</f>
        <v>0</v>
      </c>
      <c r="AE665" s="27">
        <f>IFERROR(Points!AD665/SUM(Points!$B665:$AG665),)*(1-$B665)</f>
        <v>0</v>
      </c>
    </row>
    <row r="666" ht="22.5" customHeight="1">
      <c r="A666" s="25">
        <f t="shared" si="1"/>
        <v>46261</v>
      </c>
      <c r="B666" s="82">
        <v>0.04</v>
      </c>
      <c r="C666" s="27">
        <f>IFERROR(Points!B666/SUM(Points!$B666:$AG666),)*(1-$B666)</f>
        <v>0</v>
      </c>
      <c r="D666" s="27">
        <f>IFERROR(Points!C666/SUM(Points!$B666:$AG666),)*(1-$B666)</f>
        <v>0</v>
      </c>
      <c r="E666" s="27">
        <f>IFERROR(Points!D666/SUM(Points!$B666:$AG666),)*(1-$B666)</f>
        <v>0</v>
      </c>
      <c r="F666" s="27">
        <f>IFERROR(Points!E666/SUM(Points!$B666:$AG666),)*(1-$B666)</f>
        <v>0</v>
      </c>
      <c r="G666" s="27">
        <f>IFERROR(Points!F666/SUM(Points!$B666:$AG666),)*(1-$B666)</f>
        <v>0</v>
      </c>
      <c r="H666" s="27">
        <f>IFERROR(Points!G666/SUM(Points!$B666:$AG666),)*(1-$B666)</f>
        <v>0</v>
      </c>
      <c r="I666" s="27">
        <f>IFERROR(Points!H666/SUM(Points!$B666:$AG666),)*(1-$B666)</f>
        <v>0</v>
      </c>
      <c r="J666" s="27">
        <f>IFERROR(Points!I666/SUM(Points!$B666:$AG666),)*(1-$B666)</f>
        <v>0</v>
      </c>
      <c r="K666" s="27">
        <f>IFERROR(Points!J666/SUM(Points!$B666:$AG666),)*(1-$B666)</f>
        <v>0</v>
      </c>
      <c r="L666" s="27">
        <f>IFERROR(Points!K666/SUM(Points!$B666:$AG666),)*(1-$B666)</f>
        <v>0</v>
      </c>
      <c r="M666" s="27">
        <f>IFERROR(Points!L666/SUM(Points!$B666:$AG666),)*(1-$B666)</f>
        <v>0</v>
      </c>
      <c r="N666" s="27">
        <f>IFERROR(Points!M666/SUM(Points!$B666:$AG666),)*(1-$B666)</f>
        <v>0</v>
      </c>
      <c r="O666" s="27">
        <f>IFERROR(Points!N666/SUM(Points!$B666:$AG666),)*(1-$B666)</f>
        <v>0</v>
      </c>
      <c r="P666" s="27">
        <f>IFERROR(Points!O666/SUM(Points!$B666:$AG666),)*(1-$B666)</f>
        <v>0</v>
      </c>
      <c r="Q666" s="27">
        <f>IFERROR(Points!P666/SUM(Points!$B666:$AG666),)*(1-$B666)</f>
        <v>0</v>
      </c>
      <c r="R666" s="27">
        <f>IFERROR(Points!Q666/SUM(Points!$B666:$AG666),)*(1-$B666)</f>
        <v>0</v>
      </c>
      <c r="S666" s="27">
        <f>IFERROR(Points!R666/SUM(Points!$B666:$AG666),)*(1-$B666)</f>
        <v>0</v>
      </c>
      <c r="T666" s="27">
        <f>IFERROR(Points!S666/SUM(Points!$B666:$AG666),)*(1-$B666)</f>
        <v>0</v>
      </c>
      <c r="U666" s="27">
        <f>IFERROR(Points!T666/SUM(Points!$B666:$AG666),)*(1-$B666)</f>
        <v>0</v>
      </c>
      <c r="V666" s="27">
        <f>IFERROR(Points!U666/SUM(Points!$B666:$AG666),)*(1-$B666)</f>
        <v>0</v>
      </c>
      <c r="W666" s="27">
        <f>IFERROR(Points!V666/SUM(Points!$B666:$AG666),)*(1-$B666)</f>
        <v>0</v>
      </c>
      <c r="X666" s="27">
        <f>IFERROR(Points!W666/SUM(Points!$B666:$AG666),)*(1-$B666)</f>
        <v>0</v>
      </c>
      <c r="Y666" s="27">
        <f>IFERROR(Points!X666/SUM(Points!$B666:$AG666),)*(1-$B666)</f>
        <v>0</v>
      </c>
      <c r="Z666" s="27">
        <f>IFERROR(Points!Y666/SUM(Points!$B666:$AG666),)*(1-$B666)</f>
        <v>0</v>
      </c>
      <c r="AA666" s="27">
        <f>IFERROR(Points!Z666/SUM(Points!$B666:$AG666),)*(1-$B666)</f>
        <v>0</v>
      </c>
      <c r="AB666" s="27">
        <f>IFERROR(Points!AA666/SUM(Points!$B666:$AG666),)*(1-$B666)</f>
        <v>0</v>
      </c>
      <c r="AC666" s="27">
        <f>IFERROR(Points!AB666/SUM(Points!$B666:$AG666),)*(1-$B666)</f>
        <v>0</v>
      </c>
      <c r="AD666" s="27">
        <f>IFERROR(Points!AC666/SUM(Points!$B666:$AG666),)*(1-$B666)</f>
        <v>0</v>
      </c>
      <c r="AE666" s="27">
        <f>IFERROR(Points!AD666/SUM(Points!$B666:$AG666),)*(1-$B666)</f>
        <v>0</v>
      </c>
    </row>
    <row r="667" ht="22.5" customHeight="1">
      <c r="A667" s="25">
        <f t="shared" si="1"/>
        <v>46262</v>
      </c>
      <c r="B667" s="82">
        <v>0.04</v>
      </c>
      <c r="C667" s="27">
        <f>IFERROR(Points!B667/SUM(Points!$B667:$AG667),)*(1-$B667)</f>
        <v>0</v>
      </c>
      <c r="D667" s="27">
        <f>IFERROR(Points!C667/SUM(Points!$B667:$AG667),)*(1-$B667)</f>
        <v>0</v>
      </c>
      <c r="E667" s="27">
        <f>IFERROR(Points!D667/SUM(Points!$B667:$AG667),)*(1-$B667)</f>
        <v>0</v>
      </c>
      <c r="F667" s="27">
        <f>IFERROR(Points!E667/SUM(Points!$B667:$AG667),)*(1-$B667)</f>
        <v>0</v>
      </c>
      <c r="G667" s="27">
        <f>IFERROR(Points!F667/SUM(Points!$B667:$AG667),)*(1-$B667)</f>
        <v>0</v>
      </c>
      <c r="H667" s="27">
        <f>IFERROR(Points!G667/SUM(Points!$B667:$AG667),)*(1-$B667)</f>
        <v>0</v>
      </c>
      <c r="I667" s="27">
        <f>IFERROR(Points!H667/SUM(Points!$B667:$AG667),)*(1-$B667)</f>
        <v>0</v>
      </c>
      <c r="J667" s="27">
        <f>IFERROR(Points!I667/SUM(Points!$B667:$AG667),)*(1-$B667)</f>
        <v>0</v>
      </c>
      <c r="K667" s="27">
        <f>IFERROR(Points!J667/SUM(Points!$B667:$AG667),)*(1-$B667)</f>
        <v>0</v>
      </c>
      <c r="L667" s="27">
        <f>IFERROR(Points!K667/SUM(Points!$B667:$AG667),)*(1-$B667)</f>
        <v>0</v>
      </c>
      <c r="M667" s="27">
        <f>IFERROR(Points!L667/SUM(Points!$B667:$AG667),)*(1-$B667)</f>
        <v>0</v>
      </c>
      <c r="N667" s="27">
        <f>IFERROR(Points!M667/SUM(Points!$B667:$AG667),)*(1-$B667)</f>
        <v>0</v>
      </c>
      <c r="O667" s="27">
        <f>IFERROR(Points!N667/SUM(Points!$B667:$AG667),)*(1-$B667)</f>
        <v>0</v>
      </c>
      <c r="P667" s="27">
        <f>IFERROR(Points!O667/SUM(Points!$B667:$AG667),)*(1-$B667)</f>
        <v>0</v>
      </c>
      <c r="Q667" s="27">
        <f>IFERROR(Points!P667/SUM(Points!$B667:$AG667),)*(1-$B667)</f>
        <v>0</v>
      </c>
      <c r="R667" s="27">
        <f>IFERROR(Points!Q667/SUM(Points!$B667:$AG667),)*(1-$B667)</f>
        <v>0</v>
      </c>
      <c r="S667" s="27">
        <f>IFERROR(Points!R667/SUM(Points!$B667:$AG667),)*(1-$B667)</f>
        <v>0</v>
      </c>
      <c r="T667" s="27">
        <f>IFERROR(Points!S667/SUM(Points!$B667:$AG667),)*(1-$B667)</f>
        <v>0</v>
      </c>
      <c r="U667" s="27">
        <f>IFERROR(Points!T667/SUM(Points!$B667:$AG667),)*(1-$B667)</f>
        <v>0</v>
      </c>
      <c r="V667" s="27">
        <f>IFERROR(Points!U667/SUM(Points!$B667:$AG667),)*(1-$B667)</f>
        <v>0</v>
      </c>
      <c r="W667" s="27">
        <f>IFERROR(Points!V667/SUM(Points!$B667:$AG667),)*(1-$B667)</f>
        <v>0</v>
      </c>
      <c r="X667" s="27">
        <f>IFERROR(Points!W667/SUM(Points!$B667:$AG667),)*(1-$B667)</f>
        <v>0</v>
      </c>
      <c r="Y667" s="27">
        <f>IFERROR(Points!X667/SUM(Points!$B667:$AG667),)*(1-$B667)</f>
        <v>0</v>
      </c>
      <c r="Z667" s="27">
        <f>IFERROR(Points!Y667/SUM(Points!$B667:$AG667),)*(1-$B667)</f>
        <v>0</v>
      </c>
      <c r="AA667" s="27">
        <f>IFERROR(Points!Z667/SUM(Points!$B667:$AG667),)*(1-$B667)</f>
        <v>0</v>
      </c>
      <c r="AB667" s="27">
        <f>IFERROR(Points!AA667/SUM(Points!$B667:$AG667),)*(1-$B667)</f>
        <v>0</v>
      </c>
      <c r="AC667" s="27">
        <f>IFERROR(Points!AB667/SUM(Points!$B667:$AG667),)*(1-$B667)</f>
        <v>0</v>
      </c>
      <c r="AD667" s="27">
        <f>IFERROR(Points!AC667/SUM(Points!$B667:$AG667),)*(1-$B667)</f>
        <v>0</v>
      </c>
      <c r="AE667" s="27">
        <f>IFERROR(Points!AD667/SUM(Points!$B667:$AG667),)*(1-$B667)</f>
        <v>0</v>
      </c>
    </row>
    <row r="668" ht="22.5" customHeight="1">
      <c r="A668" s="25">
        <f t="shared" si="1"/>
        <v>46263</v>
      </c>
      <c r="B668" s="82">
        <v>0.04</v>
      </c>
      <c r="C668" s="27" t="str">
        <f>IFERROR(Points!B668/SUM(Points!B668:Z668),)</f>
        <v/>
      </c>
      <c r="D668" s="27" t="str">
        <f>IFERROR(Points!C668/SUM(Points!C668:AE668),)</f>
        <v/>
      </c>
      <c r="E668" s="27" t="str">
        <f>IFERROR(Points!D668/SUM(Points!D668:AF668),)</f>
        <v/>
      </c>
      <c r="F668" s="27" t="str">
        <f>IFERROR(Points!E668/SUM(Points!E668:AG668),)</f>
        <v/>
      </c>
      <c r="G668" s="27" t="str">
        <f>IFERROR(Points!F668/SUM(Points!F668:AH668),)</f>
        <v/>
      </c>
      <c r="H668" s="27" t="str">
        <f>IFERROR(Points!G668/SUM(Points!G668:AI668),)</f>
        <v/>
      </c>
      <c r="I668" s="27" t="str">
        <f>IFERROR(Points!H668/SUM(Points!H668:AJ668),)</f>
        <v/>
      </c>
      <c r="J668" s="27" t="str">
        <f>IFERROR(Points!I668/SUM(Points!I668:AK668),)</f>
        <v/>
      </c>
      <c r="K668" s="27" t="str">
        <f>IFERROR(Points!J668/SUM(Points!J668:AL668),)</f>
        <v/>
      </c>
      <c r="L668" s="27" t="str">
        <f>IFERROR(Points!K668/SUM(Points!K668:AM668),)</f>
        <v/>
      </c>
      <c r="M668" s="27" t="str">
        <f>IFERROR(Points!L668/SUM(Points!L668:AN668),)</f>
        <v/>
      </c>
      <c r="N668" s="27" t="str">
        <f>IFERROR(Points!M668/SUM(Points!M668:AO668),)</f>
        <v/>
      </c>
      <c r="O668" s="27" t="str">
        <f>IFERROR(Points!N668/SUM(Points!N668:AP668),)</f>
        <v/>
      </c>
      <c r="P668" s="27" t="str">
        <f>IFERROR(Points!O668/SUM(Points!O668:AQ668),)</f>
        <v/>
      </c>
      <c r="Q668" s="27" t="str">
        <f>IFERROR(Points!P668/SUM(Points!P668:AR668),)</f>
        <v/>
      </c>
      <c r="R668" s="27" t="str">
        <f>IFERROR(Points!Q668/SUM(Points!Q668:AS668),)</f>
        <v/>
      </c>
      <c r="S668" s="27" t="str">
        <f>IFERROR(Points!R668/SUM(Points!R668:AT668),)</f>
        <v/>
      </c>
      <c r="T668" s="27" t="str">
        <f>IFERROR(Points!S668/SUM(Points!S668:AU668),)</f>
        <v/>
      </c>
      <c r="U668" s="76"/>
      <c r="V668" s="76"/>
      <c r="W668" s="76"/>
      <c r="X668" s="76"/>
      <c r="Y668" s="76"/>
      <c r="Z668" s="76"/>
      <c r="AA668" s="85">
        <f>$B668*'Points_%'!Z668</f>
        <v>0</v>
      </c>
      <c r="AB668" s="27">
        <f>IFERROR(Points!AA668/SUM(Points!$B668:$AG668),)*(1-$B668)</f>
        <v>0</v>
      </c>
      <c r="AC668" s="27">
        <f>IFERROR(Points!AB668/SUM(Points!$B668:$AG668),)*(1-$B668)</f>
        <v>0</v>
      </c>
      <c r="AD668" s="27">
        <f>IFERROR(Points!AC668/SUM(Points!$B668:$AG668),)*(1-$B668)</f>
        <v>0</v>
      </c>
      <c r="AE668" s="27">
        <f>IFERROR(Points!AD668/SUM(Points!$B668:$AG668),)*(1-$B668)</f>
        <v>0</v>
      </c>
    </row>
    <row r="669" ht="22.5" customHeight="1">
      <c r="A669" s="25">
        <f t="shared" si="1"/>
        <v>46264</v>
      </c>
      <c r="B669" s="82">
        <v>0.04</v>
      </c>
      <c r="C669" s="27" t="str">
        <f>IFERROR(Points!B669/SUM(Points!B669:Z669),)</f>
        <v/>
      </c>
      <c r="D669" s="27" t="str">
        <f>IFERROR(Points!C669/SUM(Points!C669:AE669),)</f>
        <v/>
      </c>
      <c r="E669" s="27" t="str">
        <f>IFERROR(Points!D669/SUM(Points!D669:AF669),)</f>
        <v/>
      </c>
      <c r="F669" s="27" t="str">
        <f>IFERROR(Points!E669/SUM(Points!E669:AG669),)</f>
        <v/>
      </c>
      <c r="G669" s="27" t="str">
        <f>IFERROR(Points!F669/SUM(Points!F669:AH669),)</f>
        <v/>
      </c>
      <c r="H669" s="27" t="str">
        <f>IFERROR(Points!G669/SUM(Points!G669:AI669),)</f>
        <v/>
      </c>
      <c r="I669" s="27" t="str">
        <f>IFERROR(Points!H669/SUM(Points!H669:AJ669),)</f>
        <v/>
      </c>
      <c r="J669" s="27" t="str">
        <f>IFERROR(Points!I669/SUM(Points!I669:AK669),)</f>
        <v/>
      </c>
      <c r="K669" s="27" t="str">
        <f>IFERROR(Points!J669/SUM(Points!J669:AL669),)</f>
        <v/>
      </c>
      <c r="L669" s="27" t="str">
        <f>IFERROR(Points!K669/SUM(Points!K669:AM669),)</f>
        <v/>
      </c>
      <c r="M669" s="27" t="str">
        <f>IFERROR(Points!L669/SUM(Points!L669:AN669),)</f>
        <v/>
      </c>
      <c r="N669" s="27" t="str">
        <f>IFERROR(Points!M669/SUM(Points!M669:AO669),)</f>
        <v/>
      </c>
      <c r="O669" s="27" t="str">
        <f>IFERROR(Points!N669/SUM(Points!N669:AP669),)</f>
        <v/>
      </c>
      <c r="P669" s="27" t="str">
        <f>IFERROR(Points!O669/SUM(Points!O669:AQ669),)</f>
        <v/>
      </c>
      <c r="Q669" s="27" t="str">
        <f>IFERROR(Points!P669/SUM(Points!P669:AR669),)</f>
        <v/>
      </c>
      <c r="R669" s="27" t="str">
        <f>IFERROR(Points!Q669/SUM(Points!Q669:AS669),)</f>
        <v/>
      </c>
      <c r="S669" s="27" t="str">
        <f>IFERROR(Points!R669/SUM(Points!R669:AT669),)</f>
        <v/>
      </c>
      <c r="T669" s="27" t="str">
        <f>IFERROR(Points!S669/SUM(Points!S669:AU669),)</f>
        <v/>
      </c>
      <c r="U669" s="76"/>
      <c r="V669" s="76"/>
      <c r="W669" s="76"/>
      <c r="X669" s="76"/>
      <c r="Y669" s="76"/>
      <c r="Z669" s="76"/>
      <c r="AA669" s="86">
        <f>$B669*'Points_%'!Z669</f>
        <v>0</v>
      </c>
      <c r="AB669" s="27">
        <f>IFERROR(Points!AA669/SUM(Points!$B669:$AG669),)*(1-$B669)</f>
        <v>0</v>
      </c>
      <c r="AC669" s="27">
        <f>IFERROR(Points!AB669/SUM(Points!$B669:$AG669),)*(1-$B669)</f>
        <v>0</v>
      </c>
      <c r="AD669" s="27">
        <f>IFERROR(Points!AC669/SUM(Points!$B669:$AG669),)*(1-$B669)</f>
        <v>0</v>
      </c>
      <c r="AE669" s="27">
        <f>IFERROR(Points!AD669/SUM(Points!$B669:$AG669),)*(1-$B669)</f>
        <v>0</v>
      </c>
    </row>
    <row r="670" ht="22.5" customHeight="1">
      <c r="A670" s="25">
        <f t="shared" si="1"/>
        <v>46265</v>
      </c>
      <c r="B670" s="82">
        <v>0.04</v>
      </c>
      <c r="C670" s="27" t="str">
        <f>IFERROR(Points!B670/SUM(Points!B670:Z670),)</f>
        <v/>
      </c>
      <c r="D670" s="27" t="str">
        <f>IFERROR(Points!C670/SUM(Points!C670:AE670),)</f>
        <v/>
      </c>
      <c r="E670" s="27" t="str">
        <f>IFERROR(Points!D670/SUM(Points!D670:AF670),)</f>
        <v/>
      </c>
      <c r="F670" s="27" t="str">
        <f>IFERROR(Points!E670/SUM(Points!E670:AG670),)</f>
        <v/>
      </c>
      <c r="G670" s="27" t="str">
        <f>IFERROR(Points!F670/SUM(Points!F670:AH670),)</f>
        <v/>
      </c>
      <c r="H670" s="27" t="str">
        <f>IFERROR(Points!G670/SUM(Points!G670:AI670),)</f>
        <v/>
      </c>
      <c r="I670" s="27" t="str">
        <f>IFERROR(Points!H670/SUM(Points!H670:AJ670),)</f>
        <v/>
      </c>
      <c r="J670" s="27" t="str">
        <f>IFERROR(Points!I670/SUM(Points!I670:AK670),)</f>
        <v/>
      </c>
      <c r="K670" s="27" t="str">
        <f>IFERROR(Points!J670/SUM(Points!J670:AL670),)</f>
        <v/>
      </c>
      <c r="L670" s="27" t="str">
        <f>IFERROR(Points!K670/SUM(Points!K670:AM670),)</f>
        <v/>
      </c>
      <c r="M670" s="27" t="str">
        <f>IFERROR(Points!L670/SUM(Points!L670:AN670),)</f>
        <v/>
      </c>
      <c r="N670" s="27" t="str">
        <f>IFERROR(Points!M670/SUM(Points!M670:AO670),)</f>
        <v/>
      </c>
      <c r="O670" s="27" t="str">
        <f>IFERROR(Points!N670/SUM(Points!N670:AP670),)</f>
        <v/>
      </c>
      <c r="P670" s="27" t="str">
        <f>IFERROR(Points!O670/SUM(Points!O670:AQ670),)</f>
        <v/>
      </c>
      <c r="Q670" s="27" t="str">
        <f>IFERROR(Points!P670/SUM(Points!P670:AR670),)</f>
        <v/>
      </c>
      <c r="R670" s="27" t="str">
        <f>IFERROR(Points!Q670/SUM(Points!Q670:AS670),)</f>
        <v/>
      </c>
      <c r="S670" s="27" t="str">
        <f>IFERROR(Points!R670/SUM(Points!R670:AT670),)</f>
        <v/>
      </c>
      <c r="T670" s="27" t="str">
        <f>IFERROR(Points!S670/SUM(Points!S670:AU670),)</f>
        <v/>
      </c>
      <c r="U670" s="76"/>
      <c r="V670" s="76"/>
      <c r="W670" s="76"/>
      <c r="X670" s="76"/>
      <c r="Y670" s="76"/>
      <c r="Z670" s="76"/>
      <c r="AA670" s="85">
        <f>$B670*'Points_%'!Z670</f>
        <v>0</v>
      </c>
      <c r="AB670" s="27">
        <f>IFERROR(Points!AA670/SUM(Points!$B670:$AG670),)*(1-$B670)</f>
        <v>0</v>
      </c>
      <c r="AC670" s="27">
        <f>IFERROR(Points!AB670/SUM(Points!$B670:$AG670),)*(1-$B670)</f>
        <v>0</v>
      </c>
      <c r="AD670" s="27">
        <f>IFERROR(Points!AC670/SUM(Points!$B670:$AG670),)*(1-$B670)</f>
        <v>0</v>
      </c>
      <c r="AE670" s="27">
        <f>IFERROR(Points!AD670/SUM(Points!$B670:$AG670),)*(1-$B670)</f>
        <v>0</v>
      </c>
    </row>
    <row r="671" ht="22.5" customHeight="1">
      <c r="A671" s="25">
        <f t="shared" si="1"/>
        <v>46266</v>
      </c>
      <c r="B671" s="82">
        <v>0.04</v>
      </c>
      <c r="C671" s="27" t="str">
        <f>IFERROR(Points!B671/SUM(Points!B671:Z671),)</f>
        <v/>
      </c>
      <c r="D671" s="27" t="str">
        <f>IFERROR(Points!C671/SUM(Points!C671:AE671),)</f>
        <v/>
      </c>
      <c r="E671" s="27" t="str">
        <f>IFERROR(Points!D671/SUM(Points!D671:AF671),)</f>
        <v/>
      </c>
      <c r="F671" s="27" t="str">
        <f>IFERROR(Points!E671/SUM(Points!E671:AG671),)</f>
        <v/>
      </c>
      <c r="G671" s="27" t="str">
        <f>IFERROR(Points!F671/SUM(Points!F671:AH671),)</f>
        <v/>
      </c>
      <c r="H671" s="27" t="str">
        <f>IFERROR(Points!G671/SUM(Points!G671:AI671),)</f>
        <v/>
      </c>
      <c r="I671" s="27" t="str">
        <f>IFERROR(Points!H671/SUM(Points!H671:AJ671),)</f>
        <v/>
      </c>
      <c r="J671" s="27" t="str">
        <f>IFERROR(Points!I671/SUM(Points!I671:AK671),)</f>
        <v/>
      </c>
      <c r="K671" s="27" t="str">
        <f>IFERROR(Points!J671/SUM(Points!J671:AL671),)</f>
        <v/>
      </c>
      <c r="L671" s="27" t="str">
        <f>IFERROR(Points!K671/SUM(Points!K671:AM671),)</f>
        <v/>
      </c>
      <c r="M671" s="27" t="str">
        <f>IFERROR(Points!L671/SUM(Points!L671:AN671),)</f>
        <v/>
      </c>
      <c r="N671" s="27" t="str">
        <f>IFERROR(Points!M671/SUM(Points!M671:AO671),)</f>
        <v/>
      </c>
      <c r="O671" s="27" t="str">
        <f>IFERROR(Points!N671/SUM(Points!N671:AP671),)</f>
        <v/>
      </c>
      <c r="P671" s="27" t="str">
        <f>IFERROR(Points!O671/SUM(Points!O671:AQ671),)</f>
        <v/>
      </c>
      <c r="Q671" s="27" t="str">
        <f>IFERROR(Points!P671/SUM(Points!P671:AR671),)</f>
        <v/>
      </c>
      <c r="R671" s="27" t="str">
        <f>IFERROR(Points!Q671/SUM(Points!Q671:AS671),)</f>
        <v/>
      </c>
      <c r="S671" s="27" t="str">
        <f>IFERROR(Points!R671/SUM(Points!R671:AT671),)</f>
        <v/>
      </c>
      <c r="T671" s="27" t="str">
        <f>IFERROR(Points!S671/SUM(Points!S671:AU671),)</f>
        <v/>
      </c>
      <c r="U671" s="76"/>
      <c r="V671" s="76"/>
      <c r="W671" s="76"/>
      <c r="X671" s="76"/>
      <c r="Y671" s="76"/>
      <c r="Z671" s="76"/>
      <c r="AA671" s="86">
        <f>$B671*'Points_%'!Z671</f>
        <v>0</v>
      </c>
      <c r="AB671" s="27">
        <f>IFERROR(Points!AA671/SUM(Points!$B671:$AG671),)*(1-$B671)</f>
        <v>0</v>
      </c>
      <c r="AC671" s="27">
        <f>IFERROR(Points!AB671/SUM(Points!$B671:$AG671),)*(1-$B671)</f>
        <v>0</v>
      </c>
      <c r="AD671" s="27">
        <f>IFERROR(Points!AC671/SUM(Points!$B671:$AG671),)*(1-$B671)</f>
        <v>0</v>
      </c>
      <c r="AE671" s="27">
        <f>IFERROR(Points!AD671/SUM(Points!$B671:$AG671),)*(1-$B671)</f>
        <v>0</v>
      </c>
    </row>
    <row r="672" ht="22.5" customHeight="1">
      <c r="A672" s="25">
        <f t="shared" si="1"/>
        <v>46267</v>
      </c>
      <c r="B672" s="82">
        <v>0.04</v>
      </c>
      <c r="C672" s="27" t="str">
        <f>IFERROR(Points!B672/SUM(Points!B672:Z672),)</f>
        <v/>
      </c>
      <c r="D672" s="27" t="str">
        <f>IFERROR(Points!C672/SUM(Points!C672:AE672),)</f>
        <v/>
      </c>
      <c r="E672" s="27" t="str">
        <f>IFERROR(Points!D672/SUM(Points!D672:AF672),)</f>
        <v/>
      </c>
      <c r="F672" s="27" t="str">
        <f>IFERROR(Points!E672/SUM(Points!E672:AG672),)</f>
        <v/>
      </c>
      <c r="G672" s="27" t="str">
        <f>IFERROR(Points!F672/SUM(Points!F672:AH672),)</f>
        <v/>
      </c>
      <c r="H672" s="27" t="str">
        <f>IFERROR(Points!G672/SUM(Points!G672:AI672),)</f>
        <v/>
      </c>
      <c r="I672" s="27" t="str">
        <f>IFERROR(Points!H672/SUM(Points!H672:AJ672),)</f>
        <v/>
      </c>
      <c r="J672" s="27" t="str">
        <f>IFERROR(Points!I672/SUM(Points!I672:AK672),)</f>
        <v/>
      </c>
      <c r="K672" s="27" t="str">
        <f>IFERROR(Points!J672/SUM(Points!J672:AL672),)</f>
        <v/>
      </c>
      <c r="L672" s="27" t="str">
        <f>IFERROR(Points!K672/SUM(Points!K672:AM672),)</f>
        <v/>
      </c>
      <c r="M672" s="27" t="str">
        <f>IFERROR(Points!L672/SUM(Points!L672:AN672),)</f>
        <v/>
      </c>
      <c r="N672" s="27" t="str">
        <f>IFERROR(Points!M672/SUM(Points!M672:AO672),)</f>
        <v/>
      </c>
      <c r="O672" s="27" t="str">
        <f>IFERROR(Points!N672/SUM(Points!N672:AP672),)</f>
        <v/>
      </c>
      <c r="P672" s="27" t="str">
        <f>IFERROR(Points!O672/SUM(Points!O672:AQ672),)</f>
        <v/>
      </c>
      <c r="Q672" s="27" t="str">
        <f>IFERROR(Points!P672/SUM(Points!P672:AR672),)</f>
        <v/>
      </c>
      <c r="R672" s="27" t="str">
        <f>IFERROR(Points!Q672/SUM(Points!Q672:AS672),)</f>
        <v/>
      </c>
      <c r="S672" s="27" t="str">
        <f>IFERROR(Points!R672/SUM(Points!R672:AT672),)</f>
        <v/>
      </c>
      <c r="T672" s="27" t="str">
        <f>IFERROR(Points!S672/SUM(Points!S672:AU672),)</f>
        <v/>
      </c>
      <c r="U672" s="76"/>
      <c r="V672" s="76"/>
      <c r="W672" s="76"/>
      <c r="X672" s="76"/>
      <c r="Y672" s="76"/>
      <c r="Z672" s="76"/>
      <c r="AA672" s="85">
        <f>$B672*'Points_%'!Z672</f>
        <v>0</v>
      </c>
      <c r="AB672" s="27">
        <f>IFERROR(Points!AA672/SUM(Points!$B672:$AG672),)*(1-$B672)</f>
        <v>0</v>
      </c>
      <c r="AC672" s="27">
        <f>IFERROR(Points!AB672/SUM(Points!$B672:$AG672),)*(1-$B672)</f>
        <v>0</v>
      </c>
      <c r="AD672" s="27">
        <f>IFERROR(Points!AC672/SUM(Points!$B672:$AG672),)*(1-$B672)</f>
        <v>0</v>
      </c>
      <c r="AE672" s="27">
        <f>IFERROR(Points!AD672/SUM(Points!$B672:$AG672),)*(1-$B672)</f>
        <v>0</v>
      </c>
    </row>
    <row r="673" ht="22.5" customHeight="1">
      <c r="A673" s="25">
        <f t="shared" si="1"/>
        <v>46268</v>
      </c>
      <c r="B673" s="82">
        <v>0.04</v>
      </c>
      <c r="C673" s="27" t="str">
        <f>IFERROR(Points!B673/SUM(Points!B673:Z673),)</f>
        <v/>
      </c>
      <c r="D673" s="27" t="str">
        <f>IFERROR(Points!C673/SUM(Points!C673:AE673),)</f>
        <v/>
      </c>
      <c r="E673" s="27" t="str">
        <f>IFERROR(Points!D673/SUM(Points!D673:AF673),)</f>
        <v/>
      </c>
      <c r="F673" s="27" t="str">
        <f>IFERROR(Points!E673/SUM(Points!E673:AG673),)</f>
        <v/>
      </c>
      <c r="G673" s="27" t="str">
        <f>IFERROR(Points!F673/SUM(Points!F673:AH673),)</f>
        <v/>
      </c>
      <c r="H673" s="27" t="str">
        <f>IFERROR(Points!G673/SUM(Points!G673:AI673),)</f>
        <v/>
      </c>
      <c r="I673" s="27" t="str">
        <f>IFERROR(Points!H673/SUM(Points!H673:AJ673),)</f>
        <v/>
      </c>
      <c r="J673" s="27" t="str">
        <f>IFERROR(Points!I673/SUM(Points!I673:AK673),)</f>
        <v/>
      </c>
      <c r="K673" s="27" t="str">
        <f>IFERROR(Points!J673/SUM(Points!J673:AL673),)</f>
        <v/>
      </c>
      <c r="L673" s="27" t="str">
        <f>IFERROR(Points!K673/SUM(Points!K673:AM673),)</f>
        <v/>
      </c>
      <c r="M673" s="27" t="str">
        <f>IFERROR(Points!L673/SUM(Points!L673:AN673),)</f>
        <v/>
      </c>
      <c r="N673" s="27" t="str">
        <f>IFERROR(Points!M673/SUM(Points!M673:AO673),)</f>
        <v/>
      </c>
      <c r="O673" s="27" t="str">
        <f>IFERROR(Points!N673/SUM(Points!N673:AP673),)</f>
        <v/>
      </c>
      <c r="P673" s="27" t="str">
        <f>IFERROR(Points!O673/SUM(Points!O673:AQ673),)</f>
        <v/>
      </c>
      <c r="Q673" s="27" t="str">
        <f>IFERROR(Points!P673/SUM(Points!P673:AR673),)</f>
        <v/>
      </c>
      <c r="R673" s="27" t="str">
        <f>IFERROR(Points!Q673/SUM(Points!Q673:AS673),)</f>
        <v/>
      </c>
      <c r="S673" s="27" t="str">
        <f>IFERROR(Points!R673/SUM(Points!R673:AT673),)</f>
        <v/>
      </c>
      <c r="T673" s="27" t="str">
        <f>IFERROR(Points!S673/SUM(Points!S673:AU673),)</f>
        <v/>
      </c>
      <c r="U673" s="76"/>
      <c r="V673" s="76"/>
      <c r="W673" s="76"/>
      <c r="X673" s="76"/>
      <c r="Y673" s="76"/>
      <c r="Z673" s="76"/>
      <c r="AA673" s="86">
        <f>$B673*'Points_%'!Z673</f>
        <v>0</v>
      </c>
      <c r="AB673" s="27">
        <f>IFERROR(Points!AA673/SUM(Points!$B673:$AG673),)*(1-$B673)</f>
        <v>0</v>
      </c>
      <c r="AC673" s="27">
        <f>IFERROR(Points!AB673/SUM(Points!$B673:$AG673),)*(1-$B673)</f>
        <v>0</v>
      </c>
      <c r="AD673" s="27">
        <f>IFERROR(Points!AC673/SUM(Points!$B673:$AG673),)*(1-$B673)</f>
        <v>0</v>
      </c>
      <c r="AE673" s="27">
        <f>IFERROR(Points!AD673/SUM(Points!$B673:$AG673),)*(1-$B673)</f>
        <v>0</v>
      </c>
    </row>
    <row r="674" ht="22.5" customHeight="1">
      <c r="A674" s="25">
        <f t="shared" si="1"/>
        <v>46269</v>
      </c>
      <c r="B674" s="82">
        <v>0.04</v>
      </c>
      <c r="C674" s="27" t="str">
        <f>IFERROR(Points!B674/SUM(Points!B674:Z674),)</f>
        <v/>
      </c>
      <c r="D674" s="27" t="str">
        <f>IFERROR(Points!C674/SUM(Points!C674:AE674),)</f>
        <v/>
      </c>
      <c r="E674" s="27" t="str">
        <f>IFERROR(Points!D674/SUM(Points!D674:AF674),)</f>
        <v/>
      </c>
      <c r="F674" s="27" t="str">
        <f>IFERROR(Points!E674/SUM(Points!E674:AG674),)</f>
        <v/>
      </c>
      <c r="G674" s="27" t="str">
        <f>IFERROR(Points!F674/SUM(Points!F674:AH674),)</f>
        <v/>
      </c>
      <c r="H674" s="27" t="str">
        <f>IFERROR(Points!G674/SUM(Points!G674:AI674),)</f>
        <v/>
      </c>
      <c r="I674" s="27" t="str">
        <f>IFERROR(Points!H674/SUM(Points!H674:AJ674),)</f>
        <v/>
      </c>
      <c r="J674" s="27" t="str">
        <f>IFERROR(Points!I674/SUM(Points!I674:AK674),)</f>
        <v/>
      </c>
      <c r="K674" s="27" t="str">
        <f>IFERROR(Points!J674/SUM(Points!J674:AL674),)</f>
        <v/>
      </c>
      <c r="L674" s="27" t="str">
        <f>IFERROR(Points!K674/SUM(Points!K674:AM674),)</f>
        <v/>
      </c>
      <c r="M674" s="27" t="str">
        <f>IFERROR(Points!L674/SUM(Points!L674:AN674),)</f>
        <v/>
      </c>
      <c r="N674" s="27" t="str">
        <f>IFERROR(Points!M674/SUM(Points!M674:AO674),)</f>
        <v/>
      </c>
      <c r="O674" s="27" t="str">
        <f>IFERROR(Points!N674/SUM(Points!N674:AP674),)</f>
        <v/>
      </c>
      <c r="P674" s="27" t="str">
        <f>IFERROR(Points!O674/SUM(Points!O674:AQ674),)</f>
        <v/>
      </c>
      <c r="Q674" s="27" t="str">
        <f>IFERROR(Points!P674/SUM(Points!P674:AR674),)</f>
        <v/>
      </c>
      <c r="R674" s="27" t="str">
        <f>IFERROR(Points!Q674/SUM(Points!Q674:AS674),)</f>
        <v/>
      </c>
      <c r="S674" s="27" t="str">
        <f>IFERROR(Points!R674/SUM(Points!R674:AT674),)</f>
        <v/>
      </c>
      <c r="T674" s="27" t="str">
        <f>IFERROR(Points!S674/SUM(Points!S674:AU674),)</f>
        <v/>
      </c>
      <c r="U674" s="76"/>
      <c r="V674" s="76"/>
      <c r="W674" s="76"/>
      <c r="X674" s="76"/>
      <c r="Y674" s="76"/>
      <c r="Z674" s="76"/>
      <c r="AA674" s="85">
        <f>$B674*'Points_%'!Z674</f>
        <v>0</v>
      </c>
      <c r="AB674" s="27">
        <f>IFERROR(Points!AA674/SUM(Points!$B674:$AG674),)*(1-$B674)</f>
        <v>0</v>
      </c>
      <c r="AC674" s="27">
        <f>IFERROR(Points!AB674/SUM(Points!$B674:$AG674),)*(1-$B674)</f>
        <v>0</v>
      </c>
      <c r="AD674" s="27">
        <f>IFERROR(Points!AC674/SUM(Points!$B674:$AG674),)*(1-$B674)</f>
        <v>0</v>
      </c>
      <c r="AE674" s="27">
        <f>IFERROR(Points!AD674/SUM(Points!$B674:$AG674),)*(1-$B674)</f>
        <v>0</v>
      </c>
    </row>
    <row r="675" ht="22.5" customHeight="1">
      <c r="A675" s="25">
        <f t="shared" si="1"/>
        <v>46270</v>
      </c>
      <c r="B675" s="82">
        <v>0.04</v>
      </c>
      <c r="C675" s="27" t="str">
        <f>IFERROR(Points!B675/SUM(Points!B675:Z675),)</f>
        <v/>
      </c>
      <c r="D675" s="27" t="str">
        <f>IFERROR(Points!C675/SUM(Points!C675:AE675),)</f>
        <v/>
      </c>
      <c r="E675" s="27" t="str">
        <f>IFERROR(Points!D675/SUM(Points!D675:AF675),)</f>
        <v/>
      </c>
      <c r="F675" s="27" t="str">
        <f>IFERROR(Points!E675/SUM(Points!E675:AG675),)</f>
        <v/>
      </c>
      <c r="G675" s="27" t="str">
        <f>IFERROR(Points!F675/SUM(Points!F675:AH675),)</f>
        <v/>
      </c>
      <c r="H675" s="27" t="str">
        <f>IFERROR(Points!G675/SUM(Points!G675:AI675),)</f>
        <v/>
      </c>
      <c r="I675" s="27" t="str">
        <f>IFERROR(Points!H675/SUM(Points!H675:AJ675),)</f>
        <v/>
      </c>
      <c r="J675" s="27" t="str">
        <f>IFERROR(Points!I675/SUM(Points!I675:AK675),)</f>
        <v/>
      </c>
      <c r="K675" s="27" t="str">
        <f>IFERROR(Points!J675/SUM(Points!J675:AL675),)</f>
        <v/>
      </c>
      <c r="L675" s="27" t="str">
        <f>IFERROR(Points!K675/SUM(Points!K675:AM675),)</f>
        <v/>
      </c>
      <c r="M675" s="27" t="str">
        <f>IFERROR(Points!L675/SUM(Points!L675:AN675),)</f>
        <v/>
      </c>
      <c r="N675" s="27" t="str">
        <f>IFERROR(Points!M675/SUM(Points!M675:AO675),)</f>
        <v/>
      </c>
      <c r="O675" s="27" t="str">
        <f>IFERROR(Points!N675/SUM(Points!N675:AP675),)</f>
        <v/>
      </c>
      <c r="P675" s="27" t="str">
        <f>IFERROR(Points!O675/SUM(Points!O675:AQ675),)</f>
        <v/>
      </c>
      <c r="Q675" s="27" t="str">
        <f>IFERROR(Points!P675/SUM(Points!P675:AR675),)</f>
        <v/>
      </c>
      <c r="R675" s="27" t="str">
        <f>IFERROR(Points!Q675/SUM(Points!Q675:AS675),)</f>
        <v/>
      </c>
      <c r="S675" s="27" t="str">
        <f>IFERROR(Points!R675/SUM(Points!R675:AT675),)</f>
        <v/>
      </c>
      <c r="T675" s="27" t="str">
        <f>IFERROR(Points!S675/SUM(Points!S675:AU675),)</f>
        <v/>
      </c>
      <c r="U675" s="76"/>
      <c r="V675" s="76"/>
      <c r="W675" s="76"/>
      <c r="X675" s="76"/>
      <c r="Y675" s="76"/>
      <c r="Z675" s="76"/>
      <c r="AA675" s="86">
        <f>$B675*'Points_%'!Z675</f>
        <v>0</v>
      </c>
      <c r="AB675" s="27">
        <f>IFERROR(Points!AA675/SUM(Points!$B675:$AG675),)*(1-$B675)</f>
        <v>0</v>
      </c>
      <c r="AC675" s="27">
        <f>IFERROR(Points!AB675/SUM(Points!$B675:$AG675),)*(1-$B675)</f>
        <v>0</v>
      </c>
      <c r="AD675" s="27">
        <f>IFERROR(Points!AC675/SUM(Points!$B675:$AG675),)*(1-$B675)</f>
        <v>0</v>
      </c>
      <c r="AE675" s="27">
        <f>IFERROR(Points!AD675/SUM(Points!$B675:$AG675),)*(1-$B675)</f>
        <v>0</v>
      </c>
    </row>
    <row r="676" ht="22.5" customHeight="1">
      <c r="A676" s="25">
        <f t="shared" si="1"/>
        <v>46271</v>
      </c>
      <c r="B676" s="82">
        <v>0.04</v>
      </c>
      <c r="C676" s="27" t="str">
        <f>IFERROR(Points!B676/SUM(Points!B676:Z676),)</f>
        <v/>
      </c>
      <c r="D676" s="27" t="str">
        <f>IFERROR(Points!C676/SUM(Points!C676:AE676),)</f>
        <v/>
      </c>
      <c r="E676" s="27" t="str">
        <f>IFERROR(Points!D676/SUM(Points!D676:AF676),)</f>
        <v/>
      </c>
      <c r="F676" s="27" t="str">
        <f>IFERROR(Points!E676/SUM(Points!E676:AG676),)</f>
        <v/>
      </c>
      <c r="G676" s="27" t="str">
        <f>IFERROR(Points!F676/SUM(Points!F676:AH676),)</f>
        <v/>
      </c>
      <c r="H676" s="27" t="str">
        <f>IFERROR(Points!G676/SUM(Points!G676:AI676),)</f>
        <v/>
      </c>
      <c r="I676" s="27" t="str">
        <f>IFERROR(Points!H676/SUM(Points!H676:AJ676),)</f>
        <v/>
      </c>
      <c r="J676" s="27" t="str">
        <f>IFERROR(Points!I676/SUM(Points!I676:AK676),)</f>
        <v/>
      </c>
      <c r="K676" s="27" t="str">
        <f>IFERROR(Points!J676/SUM(Points!J676:AL676),)</f>
        <v/>
      </c>
      <c r="L676" s="27" t="str">
        <f>IFERROR(Points!K676/SUM(Points!K676:AM676),)</f>
        <v/>
      </c>
      <c r="M676" s="27" t="str">
        <f>IFERROR(Points!L676/SUM(Points!L676:AN676),)</f>
        <v/>
      </c>
      <c r="N676" s="27" t="str">
        <f>IFERROR(Points!M676/SUM(Points!M676:AO676),)</f>
        <v/>
      </c>
      <c r="O676" s="27" t="str">
        <f>IFERROR(Points!N676/SUM(Points!N676:AP676),)</f>
        <v/>
      </c>
      <c r="P676" s="27" t="str">
        <f>IFERROR(Points!O676/SUM(Points!O676:AQ676),)</f>
        <v/>
      </c>
      <c r="Q676" s="27" t="str">
        <f>IFERROR(Points!P676/SUM(Points!P676:AR676),)</f>
        <v/>
      </c>
      <c r="R676" s="27" t="str">
        <f>IFERROR(Points!Q676/SUM(Points!Q676:AS676),)</f>
        <v/>
      </c>
      <c r="S676" s="27" t="str">
        <f>IFERROR(Points!R676/SUM(Points!R676:AT676),)</f>
        <v/>
      </c>
      <c r="T676" s="27" t="str">
        <f>IFERROR(Points!S676/SUM(Points!S676:AU676),)</f>
        <v/>
      </c>
      <c r="U676" s="76"/>
      <c r="V676" s="76"/>
      <c r="W676" s="76"/>
      <c r="X676" s="76"/>
      <c r="Y676" s="76"/>
      <c r="Z676" s="76"/>
      <c r="AA676" s="85">
        <f>$B676*'Points_%'!Z676</f>
        <v>0</v>
      </c>
      <c r="AB676" s="27">
        <f>IFERROR(Points!AA676/SUM(Points!$B676:$AG676),)*(1-$B676)</f>
        <v>0</v>
      </c>
      <c r="AC676" s="27">
        <f>IFERROR(Points!AB676/SUM(Points!$B676:$AG676),)*(1-$B676)</f>
        <v>0</v>
      </c>
      <c r="AD676" s="27">
        <f>IFERROR(Points!AC676/SUM(Points!$B676:$AG676),)*(1-$B676)</f>
        <v>0</v>
      </c>
      <c r="AE676" s="27">
        <f>IFERROR(Points!AD676/SUM(Points!$B676:$AG676),)*(1-$B676)</f>
        <v>0</v>
      </c>
    </row>
    <row r="677" ht="22.5" customHeight="1">
      <c r="A677" s="25">
        <f t="shared" si="1"/>
        <v>46272</v>
      </c>
      <c r="B677" s="82">
        <v>0.04</v>
      </c>
      <c r="C677" s="27" t="str">
        <f>IFERROR(Points!B677/SUM(Points!B677:Z677),)</f>
        <v/>
      </c>
      <c r="D677" s="27" t="str">
        <f>IFERROR(Points!C677/SUM(Points!C677:AE677),)</f>
        <v/>
      </c>
      <c r="E677" s="27" t="str">
        <f>IFERROR(Points!D677/SUM(Points!D677:AF677),)</f>
        <v/>
      </c>
      <c r="F677" s="27" t="str">
        <f>IFERROR(Points!E677/SUM(Points!E677:AG677),)</f>
        <v/>
      </c>
      <c r="G677" s="27" t="str">
        <f>IFERROR(Points!F677/SUM(Points!F677:AH677),)</f>
        <v/>
      </c>
      <c r="H677" s="27" t="str">
        <f>IFERROR(Points!G677/SUM(Points!G677:AI677),)</f>
        <v/>
      </c>
      <c r="I677" s="27" t="str">
        <f>IFERROR(Points!H677/SUM(Points!H677:AJ677),)</f>
        <v/>
      </c>
      <c r="J677" s="27" t="str">
        <f>IFERROR(Points!I677/SUM(Points!I677:AK677),)</f>
        <v/>
      </c>
      <c r="K677" s="27" t="str">
        <f>IFERROR(Points!J677/SUM(Points!J677:AL677),)</f>
        <v/>
      </c>
      <c r="L677" s="27" t="str">
        <f>IFERROR(Points!K677/SUM(Points!K677:AM677),)</f>
        <v/>
      </c>
      <c r="M677" s="27" t="str">
        <f>IFERROR(Points!L677/SUM(Points!L677:AN677),)</f>
        <v/>
      </c>
      <c r="N677" s="27" t="str">
        <f>IFERROR(Points!M677/SUM(Points!M677:AO677),)</f>
        <v/>
      </c>
      <c r="O677" s="27" t="str">
        <f>IFERROR(Points!N677/SUM(Points!N677:AP677),)</f>
        <v/>
      </c>
      <c r="P677" s="27" t="str">
        <f>IFERROR(Points!O677/SUM(Points!O677:AQ677),)</f>
        <v/>
      </c>
      <c r="Q677" s="27" t="str">
        <f>IFERROR(Points!P677/SUM(Points!P677:AR677),)</f>
        <v/>
      </c>
      <c r="R677" s="27" t="str">
        <f>IFERROR(Points!Q677/SUM(Points!Q677:AS677),)</f>
        <v/>
      </c>
      <c r="S677" s="27" t="str">
        <f>IFERROR(Points!R677/SUM(Points!R677:AT677),)</f>
        <v/>
      </c>
      <c r="T677" s="27" t="str">
        <f>IFERROR(Points!S677/SUM(Points!S677:AU677),)</f>
        <v/>
      </c>
      <c r="U677" s="76"/>
      <c r="V677" s="76"/>
      <c r="W677" s="76"/>
      <c r="X677" s="76"/>
      <c r="Y677" s="76"/>
      <c r="Z677" s="76"/>
      <c r="AA677" s="86">
        <f>$B677*'Points_%'!Z677</f>
        <v>0</v>
      </c>
      <c r="AB677" s="27">
        <f>IFERROR(Points!AA677/SUM(Points!$B677:$AG677),)*(1-$B677)</f>
        <v>0</v>
      </c>
      <c r="AC677" s="27">
        <f>IFERROR(Points!AB677/SUM(Points!$B677:$AG677),)*(1-$B677)</f>
        <v>0</v>
      </c>
      <c r="AD677" s="27">
        <f>IFERROR(Points!AC677/SUM(Points!$B677:$AG677),)*(1-$B677)</f>
        <v>0</v>
      </c>
      <c r="AE677" s="27">
        <f>IFERROR(Points!AD677/SUM(Points!$B677:$AG677),)*(1-$B677)</f>
        <v>0</v>
      </c>
    </row>
    <row r="678" ht="22.5" customHeight="1">
      <c r="A678" s="25">
        <f t="shared" si="1"/>
        <v>46273</v>
      </c>
      <c r="B678" s="82">
        <v>0.04</v>
      </c>
      <c r="C678" s="27" t="str">
        <f>IFERROR(Points!B678/SUM(Points!B678:Z678),)</f>
        <v/>
      </c>
      <c r="D678" s="27" t="str">
        <f>IFERROR(Points!C678/SUM(Points!C678:AE678),)</f>
        <v/>
      </c>
      <c r="E678" s="27" t="str">
        <f>IFERROR(Points!D678/SUM(Points!D678:AF678),)</f>
        <v/>
      </c>
      <c r="F678" s="27" t="str">
        <f>IFERROR(Points!E678/SUM(Points!E678:AG678),)</f>
        <v/>
      </c>
      <c r="G678" s="27" t="str">
        <f>IFERROR(Points!F678/SUM(Points!F678:AH678),)</f>
        <v/>
      </c>
      <c r="H678" s="27" t="str">
        <f>IFERROR(Points!G678/SUM(Points!G678:AI678),)</f>
        <v/>
      </c>
      <c r="I678" s="27" t="str">
        <f>IFERROR(Points!H678/SUM(Points!H678:AJ678),)</f>
        <v/>
      </c>
      <c r="J678" s="27" t="str">
        <f>IFERROR(Points!I678/SUM(Points!I678:AK678),)</f>
        <v/>
      </c>
      <c r="K678" s="27" t="str">
        <f>IFERROR(Points!J678/SUM(Points!J678:AL678),)</f>
        <v/>
      </c>
      <c r="L678" s="27" t="str">
        <f>IFERROR(Points!K678/SUM(Points!K678:AM678),)</f>
        <v/>
      </c>
      <c r="M678" s="27" t="str">
        <f>IFERROR(Points!L678/SUM(Points!L678:AN678),)</f>
        <v/>
      </c>
      <c r="N678" s="27" t="str">
        <f>IFERROR(Points!M678/SUM(Points!M678:AO678),)</f>
        <v/>
      </c>
      <c r="O678" s="27" t="str">
        <f>IFERROR(Points!N678/SUM(Points!N678:AP678),)</f>
        <v/>
      </c>
      <c r="P678" s="27" t="str">
        <f>IFERROR(Points!O678/SUM(Points!O678:AQ678),)</f>
        <v/>
      </c>
      <c r="Q678" s="27" t="str">
        <f>IFERROR(Points!P678/SUM(Points!P678:AR678),)</f>
        <v/>
      </c>
      <c r="R678" s="27" t="str">
        <f>IFERROR(Points!Q678/SUM(Points!Q678:AS678),)</f>
        <v/>
      </c>
      <c r="S678" s="27" t="str">
        <f>IFERROR(Points!R678/SUM(Points!R678:AT678),)</f>
        <v/>
      </c>
      <c r="T678" s="27" t="str">
        <f>IFERROR(Points!S678/SUM(Points!S678:AU678),)</f>
        <v/>
      </c>
      <c r="U678" s="76"/>
      <c r="V678" s="76"/>
      <c r="W678" s="76"/>
      <c r="X678" s="76"/>
      <c r="Y678" s="76"/>
      <c r="Z678" s="76"/>
      <c r="AA678" s="85">
        <f>$B678*'Points_%'!Z678</f>
        <v>0</v>
      </c>
      <c r="AB678" s="27">
        <f>IFERROR(Points!AA678/SUM(Points!$B678:$AG678),)*(1-$B678)</f>
        <v>0</v>
      </c>
      <c r="AC678" s="27">
        <f>IFERROR(Points!AB678/SUM(Points!$B678:$AG678),)*(1-$B678)</f>
        <v>0</v>
      </c>
      <c r="AD678" s="27">
        <f>IFERROR(Points!AC678/SUM(Points!$B678:$AG678),)*(1-$B678)</f>
        <v>0</v>
      </c>
      <c r="AE678" s="27">
        <f>IFERROR(Points!AD678/SUM(Points!$B678:$AG678),)*(1-$B678)</f>
        <v>0</v>
      </c>
    </row>
    <row r="679" ht="22.5" customHeight="1">
      <c r="A679" s="25">
        <f t="shared" si="1"/>
        <v>46274</v>
      </c>
      <c r="B679" s="82">
        <v>0.04</v>
      </c>
      <c r="C679" s="27" t="str">
        <f>IFERROR(Points!B679/SUM(Points!B679:Z679),)</f>
        <v/>
      </c>
      <c r="D679" s="27" t="str">
        <f>IFERROR(Points!C679/SUM(Points!C679:AE679),)</f>
        <v/>
      </c>
      <c r="E679" s="27" t="str">
        <f>IFERROR(Points!D679/SUM(Points!D679:AF679),)</f>
        <v/>
      </c>
      <c r="F679" s="27" t="str">
        <f>IFERROR(Points!E679/SUM(Points!E679:AG679),)</f>
        <v/>
      </c>
      <c r="G679" s="27" t="str">
        <f>IFERROR(Points!F679/SUM(Points!F679:AH679),)</f>
        <v/>
      </c>
      <c r="H679" s="27" t="str">
        <f>IFERROR(Points!G679/SUM(Points!G679:AI679),)</f>
        <v/>
      </c>
      <c r="I679" s="27" t="str">
        <f>IFERROR(Points!H679/SUM(Points!H679:AJ679),)</f>
        <v/>
      </c>
      <c r="J679" s="27" t="str">
        <f>IFERROR(Points!I679/SUM(Points!I679:AK679),)</f>
        <v/>
      </c>
      <c r="K679" s="27" t="str">
        <f>IFERROR(Points!J679/SUM(Points!J679:AL679),)</f>
        <v/>
      </c>
      <c r="L679" s="27" t="str">
        <f>IFERROR(Points!K679/SUM(Points!K679:AM679),)</f>
        <v/>
      </c>
      <c r="M679" s="27" t="str">
        <f>IFERROR(Points!L679/SUM(Points!L679:AN679),)</f>
        <v/>
      </c>
      <c r="N679" s="27" t="str">
        <f>IFERROR(Points!M679/SUM(Points!M679:AO679),)</f>
        <v/>
      </c>
      <c r="O679" s="27" t="str">
        <f>IFERROR(Points!N679/SUM(Points!N679:AP679),)</f>
        <v/>
      </c>
      <c r="P679" s="27" t="str">
        <f>IFERROR(Points!O679/SUM(Points!O679:AQ679),)</f>
        <v/>
      </c>
      <c r="Q679" s="27" t="str">
        <f>IFERROR(Points!P679/SUM(Points!P679:AR679),)</f>
        <v/>
      </c>
      <c r="R679" s="27" t="str">
        <f>IFERROR(Points!Q679/SUM(Points!Q679:AS679),)</f>
        <v/>
      </c>
      <c r="S679" s="27" t="str">
        <f>IFERROR(Points!R679/SUM(Points!R679:AT679),)</f>
        <v/>
      </c>
      <c r="T679" s="27" t="str">
        <f>IFERROR(Points!S679/SUM(Points!S679:AU679),)</f>
        <v/>
      </c>
      <c r="U679" s="76"/>
      <c r="V679" s="76"/>
      <c r="W679" s="76"/>
      <c r="X679" s="76"/>
      <c r="Y679" s="76"/>
      <c r="Z679" s="76"/>
      <c r="AA679" s="86">
        <f>$B679*'Points_%'!Z679</f>
        <v>0</v>
      </c>
      <c r="AB679" s="27">
        <f>IFERROR(Points!AA679/SUM(Points!$B679:$AG679),)*(1-$B679)</f>
        <v>0</v>
      </c>
      <c r="AC679" s="27">
        <f>IFERROR(Points!AB679/SUM(Points!$B679:$AG679),)*(1-$B679)</f>
        <v>0</v>
      </c>
      <c r="AD679" s="27">
        <f>IFERROR(Points!AC679/SUM(Points!$B679:$AG679),)*(1-$B679)</f>
        <v>0</v>
      </c>
      <c r="AE679" s="27">
        <f>IFERROR(Points!AD679/SUM(Points!$B679:$AG679),)*(1-$B679)</f>
        <v>0</v>
      </c>
    </row>
    <row r="680" ht="22.5" customHeight="1">
      <c r="A680" s="25">
        <f t="shared" si="1"/>
        <v>46275</v>
      </c>
      <c r="B680" s="82">
        <v>0.04</v>
      </c>
      <c r="C680" s="27" t="str">
        <f>IFERROR(Points!B680/SUM(Points!B680:Z680),)</f>
        <v/>
      </c>
      <c r="D680" s="27" t="str">
        <f>IFERROR(Points!C680/SUM(Points!C680:AE680),)</f>
        <v/>
      </c>
      <c r="E680" s="27" t="str">
        <f>IFERROR(Points!D680/SUM(Points!D680:AF680),)</f>
        <v/>
      </c>
      <c r="F680" s="27" t="str">
        <f>IFERROR(Points!E680/SUM(Points!E680:AG680),)</f>
        <v/>
      </c>
      <c r="G680" s="27" t="str">
        <f>IFERROR(Points!F680/SUM(Points!F680:AH680),)</f>
        <v/>
      </c>
      <c r="H680" s="27" t="str">
        <f>IFERROR(Points!G680/SUM(Points!G680:AI680),)</f>
        <v/>
      </c>
      <c r="I680" s="27" t="str">
        <f>IFERROR(Points!H680/SUM(Points!H680:AJ680),)</f>
        <v/>
      </c>
      <c r="J680" s="27" t="str">
        <f>IFERROR(Points!I680/SUM(Points!I680:AK680),)</f>
        <v/>
      </c>
      <c r="K680" s="27" t="str">
        <f>IFERROR(Points!J680/SUM(Points!J680:AL680),)</f>
        <v/>
      </c>
      <c r="L680" s="27" t="str">
        <f>IFERROR(Points!K680/SUM(Points!K680:AM680),)</f>
        <v/>
      </c>
      <c r="M680" s="27" t="str">
        <f>IFERROR(Points!L680/SUM(Points!L680:AN680),)</f>
        <v/>
      </c>
      <c r="N680" s="27" t="str">
        <f>IFERROR(Points!M680/SUM(Points!M680:AO680),)</f>
        <v/>
      </c>
      <c r="O680" s="27" t="str">
        <f>IFERROR(Points!N680/SUM(Points!N680:AP680),)</f>
        <v/>
      </c>
      <c r="P680" s="27" t="str">
        <f>IFERROR(Points!O680/SUM(Points!O680:AQ680),)</f>
        <v/>
      </c>
      <c r="Q680" s="27" t="str">
        <f>IFERROR(Points!P680/SUM(Points!P680:AR680),)</f>
        <v/>
      </c>
      <c r="R680" s="27" t="str">
        <f>IFERROR(Points!Q680/SUM(Points!Q680:AS680),)</f>
        <v/>
      </c>
      <c r="S680" s="27" t="str">
        <f>IFERROR(Points!R680/SUM(Points!R680:AT680),)</f>
        <v/>
      </c>
      <c r="T680" s="27" t="str">
        <f>IFERROR(Points!S680/SUM(Points!S680:AU680),)</f>
        <v/>
      </c>
      <c r="U680" s="76"/>
      <c r="V680" s="76"/>
      <c r="W680" s="76"/>
      <c r="X680" s="76"/>
      <c r="Y680" s="76"/>
      <c r="Z680" s="76"/>
      <c r="AA680" s="85">
        <f>$B680*'Points_%'!Z680</f>
        <v>0</v>
      </c>
      <c r="AB680" s="27">
        <f>IFERROR(Points!AA680/SUM(Points!$B680:$AG680),)*(1-$B680)</f>
        <v>0</v>
      </c>
      <c r="AC680" s="27">
        <f>IFERROR(Points!AB680/SUM(Points!$B680:$AG680),)*(1-$B680)</f>
        <v>0</v>
      </c>
      <c r="AD680" s="27">
        <f>IFERROR(Points!AC680/SUM(Points!$B680:$AG680),)*(1-$B680)</f>
        <v>0</v>
      </c>
      <c r="AE680" s="27">
        <f>IFERROR(Points!AD680/SUM(Points!$B680:$AG680),)*(1-$B680)</f>
        <v>0</v>
      </c>
    </row>
    <row r="681" ht="22.5" customHeight="1">
      <c r="A681" s="25">
        <f t="shared" si="1"/>
        <v>46276</v>
      </c>
      <c r="B681" s="82">
        <v>0.04</v>
      </c>
      <c r="C681" s="27" t="str">
        <f>IFERROR(Points!B681/SUM(Points!B681:Z681),)</f>
        <v/>
      </c>
      <c r="D681" s="27" t="str">
        <f>IFERROR(Points!C681/SUM(Points!C681:AE681),)</f>
        <v/>
      </c>
      <c r="E681" s="27" t="str">
        <f>IFERROR(Points!D681/SUM(Points!D681:AF681),)</f>
        <v/>
      </c>
      <c r="F681" s="27" t="str">
        <f>IFERROR(Points!E681/SUM(Points!E681:AG681),)</f>
        <v/>
      </c>
      <c r="G681" s="27" t="str">
        <f>IFERROR(Points!F681/SUM(Points!F681:AH681),)</f>
        <v/>
      </c>
      <c r="H681" s="27" t="str">
        <f>IFERROR(Points!G681/SUM(Points!G681:AI681),)</f>
        <v/>
      </c>
      <c r="I681" s="27" t="str">
        <f>IFERROR(Points!H681/SUM(Points!H681:AJ681),)</f>
        <v/>
      </c>
      <c r="J681" s="27" t="str">
        <f>IFERROR(Points!I681/SUM(Points!I681:AK681),)</f>
        <v/>
      </c>
      <c r="K681" s="27" t="str">
        <f>IFERROR(Points!J681/SUM(Points!J681:AL681),)</f>
        <v/>
      </c>
      <c r="L681" s="27" t="str">
        <f>IFERROR(Points!K681/SUM(Points!K681:AM681),)</f>
        <v/>
      </c>
      <c r="M681" s="27" t="str">
        <f>IFERROR(Points!L681/SUM(Points!L681:AN681),)</f>
        <v/>
      </c>
      <c r="N681" s="27" t="str">
        <f>IFERROR(Points!M681/SUM(Points!M681:AO681),)</f>
        <v/>
      </c>
      <c r="O681" s="27" t="str">
        <f>IFERROR(Points!N681/SUM(Points!N681:AP681),)</f>
        <v/>
      </c>
      <c r="P681" s="27" t="str">
        <f>IFERROR(Points!O681/SUM(Points!O681:AQ681),)</f>
        <v/>
      </c>
      <c r="Q681" s="27" t="str">
        <f>IFERROR(Points!P681/SUM(Points!P681:AR681),)</f>
        <v/>
      </c>
      <c r="R681" s="27" t="str">
        <f>IFERROR(Points!Q681/SUM(Points!Q681:AS681),)</f>
        <v/>
      </c>
      <c r="S681" s="27" t="str">
        <f>IFERROR(Points!R681/SUM(Points!R681:AT681),)</f>
        <v/>
      </c>
      <c r="T681" s="27" t="str">
        <f>IFERROR(Points!S681/SUM(Points!S681:AU681),)</f>
        <v/>
      </c>
      <c r="U681" s="76"/>
      <c r="V681" s="76"/>
      <c r="W681" s="76"/>
      <c r="X681" s="76"/>
      <c r="Y681" s="76"/>
      <c r="Z681" s="76"/>
      <c r="AA681" s="86">
        <f>$B681*'Points_%'!Z681</f>
        <v>0</v>
      </c>
      <c r="AB681" s="27">
        <f>IFERROR(Points!AA681/SUM(Points!$B681:$AG681),)*(1-$B681)</f>
        <v>0</v>
      </c>
      <c r="AC681" s="27">
        <f>IFERROR(Points!AB681/SUM(Points!$B681:$AG681),)*(1-$B681)</f>
        <v>0</v>
      </c>
      <c r="AD681" s="27">
        <f>IFERROR(Points!AC681/SUM(Points!$B681:$AG681),)*(1-$B681)</f>
        <v>0</v>
      </c>
      <c r="AE681" s="27">
        <f>IFERROR(Points!AD681/SUM(Points!$B681:$AG681),)*(1-$B681)</f>
        <v>0</v>
      </c>
    </row>
    <row r="682" ht="22.5" customHeight="1">
      <c r="A682" s="25">
        <f t="shared" si="1"/>
        <v>46277</v>
      </c>
      <c r="B682" s="82">
        <v>0.04</v>
      </c>
      <c r="C682" s="27" t="str">
        <f>IFERROR(Points!B682/SUM(Points!B682:Z682),)</f>
        <v/>
      </c>
      <c r="D682" s="27" t="str">
        <f>IFERROR(Points!C682/SUM(Points!C682:AE682),)</f>
        <v/>
      </c>
      <c r="E682" s="27" t="str">
        <f>IFERROR(Points!D682/SUM(Points!D682:AF682),)</f>
        <v/>
      </c>
      <c r="F682" s="27" t="str">
        <f>IFERROR(Points!E682/SUM(Points!E682:AG682),)</f>
        <v/>
      </c>
      <c r="G682" s="27" t="str">
        <f>IFERROR(Points!F682/SUM(Points!F682:AH682),)</f>
        <v/>
      </c>
      <c r="H682" s="27" t="str">
        <f>IFERROR(Points!G682/SUM(Points!G682:AI682),)</f>
        <v/>
      </c>
      <c r="I682" s="27" t="str">
        <f>IFERROR(Points!H682/SUM(Points!H682:AJ682),)</f>
        <v/>
      </c>
      <c r="J682" s="27" t="str">
        <f>IFERROR(Points!I682/SUM(Points!I682:AK682),)</f>
        <v/>
      </c>
      <c r="K682" s="27" t="str">
        <f>IFERROR(Points!J682/SUM(Points!J682:AL682),)</f>
        <v/>
      </c>
      <c r="L682" s="27" t="str">
        <f>IFERROR(Points!K682/SUM(Points!K682:AM682),)</f>
        <v/>
      </c>
      <c r="M682" s="27" t="str">
        <f>IFERROR(Points!L682/SUM(Points!L682:AN682),)</f>
        <v/>
      </c>
      <c r="N682" s="27" t="str">
        <f>IFERROR(Points!M682/SUM(Points!M682:AO682),)</f>
        <v/>
      </c>
      <c r="O682" s="27" t="str">
        <f>IFERROR(Points!N682/SUM(Points!N682:AP682),)</f>
        <v/>
      </c>
      <c r="P682" s="27" t="str">
        <f>IFERROR(Points!O682/SUM(Points!O682:AQ682),)</f>
        <v/>
      </c>
      <c r="Q682" s="27" t="str">
        <f>IFERROR(Points!P682/SUM(Points!P682:AR682),)</f>
        <v/>
      </c>
      <c r="R682" s="27" t="str">
        <f>IFERROR(Points!Q682/SUM(Points!Q682:AS682),)</f>
        <v/>
      </c>
      <c r="S682" s="27" t="str">
        <f>IFERROR(Points!R682/SUM(Points!R682:AT682),)</f>
        <v/>
      </c>
      <c r="T682" s="27" t="str">
        <f>IFERROR(Points!S682/SUM(Points!S682:AU682),)</f>
        <v/>
      </c>
      <c r="U682" s="76"/>
      <c r="V682" s="76"/>
      <c r="W682" s="76"/>
      <c r="X682" s="76"/>
      <c r="Y682" s="76"/>
      <c r="Z682" s="76"/>
      <c r="AA682" s="85">
        <f>$B682*'Points_%'!Z682</f>
        <v>0</v>
      </c>
      <c r="AB682" s="27">
        <f>IFERROR(Points!AA682/SUM(Points!$B682:$AG682),)*(1-$B682)</f>
        <v>0</v>
      </c>
      <c r="AC682" s="27">
        <f>IFERROR(Points!AB682/SUM(Points!$B682:$AG682),)*(1-$B682)</f>
        <v>0</v>
      </c>
      <c r="AD682" s="27">
        <f>IFERROR(Points!AC682/SUM(Points!$B682:$AG682),)*(1-$B682)</f>
        <v>0</v>
      </c>
      <c r="AE682" s="27">
        <f>IFERROR(Points!AD682/SUM(Points!$B682:$AG682),)*(1-$B682)</f>
        <v>0</v>
      </c>
    </row>
    <row r="683" ht="22.5" customHeight="1">
      <c r="A683" s="25">
        <f t="shared" si="1"/>
        <v>46278</v>
      </c>
      <c r="B683" s="82">
        <v>0.04</v>
      </c>
      <c r="C683" s="27" t="str">
        <f>IFERROR(Points!B683/SUM(Points!B683:Z683),)</f>
        <v/>
      </c>
      <c r="D683" s="27" t="str">
        <f>IFERROR(Points!C683/SUM(Points!C683:AE683),)</f>
        <v/>
      </c>
      <c r="E683" s="27" t="str">
        <f>IFERROR(Points!D683/SUM(Points!D683:AF683),)</f>
        <v/>
      </c>
      <c r="F683" s="27" t="str">
        <f>IFERROR(Points!E683/SUM(Points!E683:AG683),)</f>
        <v/>
      </c>
      <c r="G683" s="27" t="str">
        <f>IFERROR(Points!F683/SUM(Points!F683:AH683),)</f>
        <v/>
      </c>
      <c r="H683" s="27" t="str">
        <f>IFERROR(Points!G683/SUM(Points!G683:AI683),)</f>
        <v/>
      </c>
      <c r="I683" s="27" t="str">
        <f>IFERROR(Points!H683/SUM(Points!H683:AJ683),)</f>
        <v/>
      </c>
      <c r="J683" s="27" t="str">
        <f>IFERROR(Points!I683/SUM(Points!I683:AK683),)</f>
        <v/>
      </c>
      <c r="K683" s="27" t="str">
        <f>IFERROR(Points!J683/SUM(Points!J683:AL683),)</f>
        <v/>
      </c>
      <c r="L683" s="27" t="str">
        <f>IFERROR(Points!K683/SUM(Points!K683:AM683),)</f>
        <v/>
      </c>
      <c r="M683" s="27" t="str">
        <f>IFERROR(Points!L683/SUM(Points!L683:AN683),)</f>
        <v/>
      </c>
      <c r="N683" s="27" t="str">
        <f>IFERROR(Points!M683/SUM(Points!M683:AO683),)</f>
        <v/>
      </c>
      <c r="O683" s="27" t="str">
        <f>IFERROR(Points!N683/SUM(Points!N683:AP683),)</f>
        <v/>
      </c>
      <c r="P683" s="27" t="str">
        <f>IFERROR(Points!O683/SUM(Points!O683:AQ683),)</f>
        <v/>
      </c>
      <c r="Q683" s="27" t="str">
        <f>IFERROR(Points!P683/SUM(Points!P683:AR683),)</f>
        <v/>
      </c>
      <c r="R683" s="27" t="str">
        <f>IFERROR(Points!Q683/SUM(Points!Q683:AS683),)</f>
        <v/>
      </c>
      <c r="S683" s="27" t="str">
        <f>IFERROR(Points!R683/SUM(Points!R683:AT683),)</f>
        <v/>
      </c>
      <c r="T683" s="27" t="str">
        <f>IFERROR(Points!S683/SUM(Points!S683:AU683),)</f>
        <v/>
      </c>
      <c r="U683" s="76"/>
      <c r="V683" s="76"/>
      <c r="W683" s="76"/>
      <c r="X683" s="76"/>
      <c r="Y683" s="76"/>
      <c r="Z683" s="76"/>
      <c r="AA683" s="86">
        <f>$B683*'Points_%'!Z683</f>
        <v>0</v>
      </c>
      <c r="AB683" s="27">
        <f>IFERROR(Points!AA683/SUM(Points!$B683:$AG683),)*(1-$B683)</f>
        <v>0</v>
      </c>
      <c r="AC683" s="27">
        <f>IFERROR(Points!AB683/SUM(Points!$B683:$AG683),)*(1-$B683)</f>
        <v>0</v>
      </c>
      <c r="AD683" s="27">
        <f>IFERROR(Points!AC683/SUM(Points!$B683:$AG683),)*(1-$B683)</f>
        <v>0</v>
      </c>
      <c r="AE683" s="27">
        <f>IFERROR(Points!AD683/SUM(Points!$B683:$AG683),)*(1-$B683)</f>
        <v>0</v>
      </c>
    </row>
    <row r="684" ht="22.5" customHeight="1">
      <c r="A684" s="25">
        <f t="shared" si="1"/>
        <v>46279</v>
      </c>
      <c r="B684" s="82">
        <v>0.04</v>
      </c>
      <c r="C684" s="27" t="str">
        <f>IFERROR(Points!B684/SUM(Points!B684:Z684),)</f>
        <v/>
      </c>
      <c r="D684" s="27" t="str">
        <f>IFERROR(Points!C684/SUM(Points!C684:AE684),)</f>
        <v/>
      </c>
      <c r="E684" s="27" t="str">
        <f>IFERROR(Points!D684/SUM(Points!D684:AF684),)</f>
        <v/>
      </c>
      <c r="F684" s="27" t="str">
        <f>IFERROR(Points!E684/SUM(Points!E684:AG684),)</f>
        <v/>
      </c>
      <c r="G684" s="27" t="str">
        <f>IFERROR(Points!F684/SUM(Points!F684:AH684),)</f>
        <v/>
      </c>
      <c r="H684" s="27" t="str">
        <f>IFERROR(Points!G684/SUM(Points!G684:AI684),)</f>
        <v/>
      </c>
      <c r="I684" s="27" t="str">
        <f>IFERROR(Points!H684/SUM(Points!H684:AJ684),)</f>
        <v/>
      </c>
      <c r="J684" s="27" t="str">
        <f>IFERROR(Points!I684/SUM(Points!I684:AK684),)</f>
        <v/>
      </c>
      <c r="K684" s="27" t="str">
        <f>IFERROR(Points!J684/SUM(Points!J684:AL684),)</f>
        <v/>
      </c>
      <c r="L684" s="27" t="str">
        <f>IFERROR(Points!K684/SUM(Points!K684:AM684),)</f>
        <v/>
      </c>
      <c r="M684" s="27" t="str">
        <f>IFERROR(Points!L684/SUM(Points!L684:AN684),)</f>
        <v/>
      </c>
      <c r="N684" s="27" t="str">
        <f>IFERROR(Points!M684/SUM(Points!M684:AO684),)</f>
        <v/>
      </c>
      <c r="O684" s="27" t="str">
        <f>IFERROR(Points!N684/SUM(Points!N684:AP684),)</f>
        <v/>
      </c>
      <c r="P684" s="27" t="str">
        <f>IFERROR(Points!O684/SUM(Points!O684:AQ684),)</f>
        <v/>
      </c>
      <c r="Q684" s="27" t="str">
        <f>IFERROR(Points!P684/SUM(Points!P684:AR684),)</f>
        <v/>
      </c>
      <c r="R684" s="27" t="str">
        <f>IFERROR(Points!Q684/SUM(Points!Q684:AS684),)</f>
        <v/>
      </c>
      <c r="S684" s="27" t="str">
        <f>IFERROR(Points!R684/SUM(Points!R684:AT684),)</f>
        <v/>
      </c>
      <c r="T684" s="27" t="str">
        <f>IFERROR(Points!S684/SUM(Points!S684:AU684),)</f>
        <v/>
      </c>
      <c r="U684" s="76"/>
      <c r="V684" s="76"/>
      <c r="W684" s="76"/>
      <c r="X684" s="76"/>
      <c r="Y684" s="76"/>
      <c r="Z684" s="76"/>
      <c r="AA684" s="85">
        <f>$B684*'Points_%'!Z684</f>
        <v>0</v>
      </c>
      <c r="AB684" s="27">
        <f>IFERROR(Points!AA684/SUM(Points!$B684:$AG684),)*(1-$B684)</f>
        <v>0</v>
      </c>
      <c r="AC684" s="27">
        <f>IFERROR(Points!AB684/SUM(Points!$B684:$AG684),)*(1-$B684)</f>
        <v>0</v>
      </c>
      <c r="AD684" s="27">
        <f>IFERROR(Points!AC684/SUM(Points!$B684:$AG684),)*(1-$B684)</f>
        <v>0</v>
      </c>
      <c r="AE684" s="27">
        <f>IFERROR(Points!AD684/SUM(Points!$B684:$AG684),)*(1-$B684)</f>
        <v>0</v>
      </c>
    </row>
    <row r="685" ht="22.5" customHeight="1">
      <c r="A685" s="25">
        <f t="shared" si="1"/>
        <v>46280</v>
      </c>
      <c r="B685" s="82">
        <v>0.04</v>
      </c>
      <c r="C685" s="27" t="str">
        <f>IFERROR(Points!B685/SUM(Points!B685:Z685),)</f>
        <v/>
      </c>
      <c r="D685" s="27" t="str">
        <f>IFERROR(Points!C685/SUM(Points!C685:AE685),)</f>
        <v/>
      </c>
      <c r="E685" s="27" t="str">
        <f>IFERROR(Points!D685/SUM(Points!D685:AF685),)</f>
        <v/>
      </c>
      <c r="F685" s="27" t="str">
        <f>IFERROR(Points!E685/SUM(Points!E685:AG685),)</f>
        <v/>
      </c>
      <c r="G685" s="27" t="str">
        <f>IFERROR(Points!F685/SUM(Points!F685:AH685),)</f>
        <v/>
      </c>
      <c r="H685" s="27" t="str">
        <f>IFERROR(Points!G685/SUM(Points!G685:AI685),)</f>
        <v/>
      </c>
      <c r="I685" s="27" t="str">
        <f>IFERROR(Points!H685/SUM(Points!H685:AJ685),)</f>
        <v/>
      </c>
      <c r="J685" s="27" t="str">
        <f>IFERROR(Points!I685/SUM(Points!I685:AK685),)</f>
        <v/>
      </c>
      <c r="K685" s="27" t="str">
        <f>IFERROR(Points!J685/SUM(Points!J685:AL685),)</f>
        <v/>
      </c>
      <c r="L685" s="27" t="str">
        <f>IFERROR(Points!K685/SUM(Points!K685:AM685),)</f>
        <v/>
      </c>
      <c r="M685" s="27" t="str">
        <f>IFERROR(Points!L685/SUM(Points!L685:AN685),)</f>
        <v/>
      </c>
      <c r="N685" s="27" t="str">
        <f>IFERROR(Points!M685/SUM(Points!M685:AO685),)</f>
        <v/>
      </c>
      <c r="O685" s="27" t="str">
        <f>IFERROR(Points!N685/SUM(Points!N685:AP685),)</f>
        <v/>
      </c>
      <c r="P685" s="27" t="str">
        <f>IFERROR(Points!O685/SUM(Points!O685:AQ685),)</f>
        <v/>
      </c>
      <c r="Q685" s="27" t="str">
        <f>IFERROR(Points!P685/SUM(Points!P685:AR685),)</f>
        <v/>
      </c>
      <c r="R685" s="27" t="str">
        <f>IFERROR(Points!Q685/SUM(Points!Q685:AS685),)</f>
        <v/>
      </c>
      <c r="S685" s="27" t="str">
        <f>IFERROR(Points!R685/SUM(Points!R685:AT685),)</f>
        <v/>
      </c>
      <c r="T685" s="27" t="str">
        <f>IFERROR(Points!S685/SUM(Points!S685:AU685),)</f>
        <v/>
      </c>
      <c r="U685" s="76"/>
      <c r="V685" s="76"/>
      <c r="W685" s="76"/>
      <c r="X685" s="76"/>
      <c r="Y685" s="76"/>
      <c r="Z685" s="76"/>
      <c r="AA685" s="86">
        <f>$B685*'Points_%'!Z685</f>
        <v>0</v>
      </c>
      <c r="AB685" s="27">
        <f>IFERROR(Points!AA685/SUM(Points!$B685:$AG685),)*(1-$B685)</f>
        <v>0</v>
      </c>
      <c r="AC685" s="27">
        <f>IFERROR(Points!AB685/SUM(Points!$B685:$AG685),)*(1-$B685)</f>
        <v>0</v>
      </c>
      <c r="AD685" s="27">
        <f>IFERROR(Points!AC685/SUM(Points!$B685:$AG685),)*(1-$B685)</f>
        <v>0</v>
      </c>
      <c r="AE685" s="27">
        <f>IFERROR(Points!AD685/SUM(Points!$B685:$AG685),)*(1-$B685)</f>
        <v>0</v>
      </c>
    </row>
    <row r="686" ht="22.5" customHeight="1">
      <c r="A686" s="25">
        <f t="shared" si="1"/>
        <v>46281</v>
      </c>
      <c r="B686" s="82">
        <v>0.04</v>
      </c>
      <c r="C686" s="27" t="str">
        <f>IFERROR(Points!B686/SUM(Points!B686:Z686),)</f>
        <v/>
      </c>
      <c r="D686" s="27" t="str">
        <f>IFERROR(Points!C686/SUM(Points!C686:AE686),)</f>
        <v/>
      </c>
      <c r="E686" s="27" t="str">
        <f>IFERROR(Points!D686/SUM(Points!D686:AF686),)</f>
        <v/>
      </c>
      <c r="F686" s="27" t="str">
        <f>IFERROR(Points!E686/SUM(Points!E686:AG686),)</f>
        <v/>
      </c>
      <c r="G686" s="27" t="str">
        <f>IFERROR(Points!F686/SUM(Points!F686:AH686),)</f>
        <v/>
      </c>
      <c r="H686" s="27" t="str">
        <f>IFERROR(Points!G686/SUM(Points!G686:AI686),)</f>
        <v/>
      </c>
      <c r="I686" s="27" t="str">
        <f>IFERROR(Points!H686/SUM(Points!H686:AJ686),)</f>
        <v/>
      </c>
      <c r="J686" s="27" t="str">
        <f>IFERROR(Points!I686/SUM(Points!I686:AK686),)</f>
        <v/>
      </c>
      <c r="K686" s="27" t="str">
        <f>IFERROR(Points!J686/SUM(Points!J686:AL686),)</f>
        <v/>
      </c>
      <c r="L686" s="27" t="str">
        <f>IFERROR(Points!K686/SUM(Points!K686:AM686),)</f>
        <v/>
      </c>
      <c r="M686" s="27" t="str">
        <f>IFERROR(Points!L686/SUM(Points!L686:AN686),)</f>
        <v/>
      </c>
      <c r="N686" s="27" t="str">
        <f>IFERROR(Points!M686/SUM(Points!M686:AO686),)</f>
        <v/>
      </c>
      <c r="O686" s="27" t="str">
        <f>IFERROR(Points!N686/SUM(Points!N686:AP686),)</f>
        <v/>
      </c>
      <c r="P686" s="27" t="str">
        <f>IFERROR(Points!O686/SUM(Points!O686:AQ686),)</f>
        <v/>
      </c>
      <c r="Q686" s="27" t="str">
        <f>IFERROR(Points!P686/SUM(Points!P686:AR686),)</f>
        <v/>
      </c>
      <c r="R686" s="27" t="str">
        <f>IFERROR(Points!Q686/SUM(Points!Q686:AS686),)</f>
        <v/>
      </c>
      <c r="S686" s="27" t="str">
        <f>IFERROR(Points!R686/SUM(Points!R686:AT686),)</f>
        <v/>
      </c>
      <c r="T686" s="27" t="str">
        <f>IFERROR(Points!S686/SUM(Points!S686:AU686),)</f>
        <v/>
      </c>
      <c r="U686" s="76"/>
      <c r="V686" s="76"/>
      <c r="W686" s="76"/>
      <c r="X686" s="76"/>
      <c r="Y686" s="76"/>
      <c r="Z686" s="76"/>
      <c r="AA686" s="85">
        <f>$B686*'Points_%'!Z686</f>
        <v>0</v>
      </c>
      <c r="AB686" s="27">
        <f>IFERROR(Points!AA686/SUM(Points!$B686:$AG686),)*(1-$B686)</f>
        <v>0</v>
      </c>
      <c r="AC686" s="27">
        <f>IFERROR(Points!AB686/SUM(Points!$B686:$AG686),)*(1-$B686)</f>
        <v>0</v>
      </c>
      <c r="AD686" s="27">
        <f>IFERROR(Points!AC686/SUM(Points!$B686:$AG686),)*(1-$B686)</f>
        <v>0</v>
      </c>
      <c r="AE686" s="27">
        <f>IFERROR(Points!AD686/SUM(Points!$B686:$AG686),)*(1-$B686)</f>
        <v>0</v>
      </c>
    </row>
    <row r="687" ht="22.5" customHeight="1">
      <c r="A687" s="25">
        <f t="shared" si="1"/>
        <v>46282</v>
      </c>
      <c r="B687" s="82">
        <v>0.04</v>
      </c>
      <c r="C687" s="27" t="str">
        <f>IFERROR(Points!B687/SUM(Points!B687:Z687),)</f>
        <v/>
      </c>
      <c r="D687" s="27" t="str">
        <f>IFERROR(Points!C687/SUM(Points!C687:AE687),)</f>
        <v/>
      </c>
      <c r="E687" s="27" t="str">
        <f>IFERROR(Points!D687/SUM(Points!D687:AF687),)</f>
        <v/>
      </c>
      <c r="F687" s="27" t="str">
        <f>IFERROR(Points!E687/SUM(Points!E687:AG687),)</f>
        <v/>
      </c>
      <c r="G687" s="27" t="str">
        <f>IFERROR(Points!F687/SUM(Points!F687:AH687),)</f>
        <v/>
      </c>
      <c r="H687" s="27" t="str">
        <f>IFERROR(Points!G687/SUM(Points!G687:AI687),)</f>
        <v/>
      </c>
      <c r="I687" s="27" t="str">
        <f>IFERROR(Points!H687/SUM(Points!H687:AJ687),)</f>
        <v/>
      </c>
      <c r="J687" s="27" t="str">
        <f>IFERROR(Points!I687/SUM(Points!I687:AK687),)</f>
        <v/>
      </c>
      <c r="K687" s="27" t="str">
        <f>IFERROR(Points!J687/SUM(Points!J687:AL687),)</f>
        <v/>
      </c>
      <c r="L687" s="27" t="str">
        <f>IFERROR(Points!K687/SUM(Points!K687:AM687),)</f>
        <v/>
      </c>
      <c r="M687" s="27" t="str">
        <f>IFERROR(Points!L687/SUM(Points!L687:AN687),)</f>
        <v/>
      </c>
      <c r="N687" s="27" t="str">
        <f>IFERROR(Points!M687/SUM(Points!M687:AO687),)</f>
        <v/>
      </c>
      <c r="O687" s="27" t="str">
        <f>IFERROR(Points!N687/SUM(Points!N687:AP687),)</f>
        <v/>
      </c>
      <c r="P687" s="27" t="str">
        <f>IFERROR(Points!O687/SUM(Points!O687:AQ687),)</f>
        <v/>
      </c>
      <c r="Q687" s="27" t="str">
        <f>IFERROR(Points!P687/SUM(Points!P687:AR687),)</f>
        <v/>
      </c>
      <c r="R687" s="27" t="str">
        <f>IFERROR(Points!Q687/SUM(Points!Q687:AS687),)</f>
        <v/>
      </c>
      <c r="S687" s="27" t="str">
        <f>IFERROR(Points!R687/SUM(Points!R687:AT687),)</f>
        <v/>
      </c>
      <c r="T687" s="27" t="str">
        <f>IFERROR(Points!S687/SUM(Points!S687:AU687),)</f>
        <v/>
      </c>
      <c r="U687" s="76"/>
      <c r="V687" s="76"/>
      <c r="W687" s="76"/>
      <c r="X687" s="76"/>
      <c r="Y687" s="76"/>
      <c r="Z687" s="76"/>
      <c r="AA687" s="86">
        <f>$B687*'Points_%'!Z687</f>
        <v>0</v>
      </c>
      <c r="AB687" s="27">
        <f>IFERROR(Points!AA687/SUM(Points!$B687:$AG687),)*(1-$B687)</f>
        <v>0</v>
      </c>
      <c r="AC687" s="27">
        <f>IFERROR(Points!AB687/SUM(Points!$B687:$AG687),)*(1-$B687)</f>
        <v>0</v>
      </c>
      <c r="AD687" s="27">
        <f>IFERROR(Points!AC687/SUM(Points!$B687:$AG687),)*(1-$B687)</f>
        <v>0</v>
      </c>
      <c r="AE687" s="27">
        <f>IFERROR(Points!AD687/SUM(Points!$B687:$AG687),)*(1-$B687)</f>
        <v>0</v>
      </c>
    </row>
    <row r="688" ht="22.5" customHeight="1">
      <c r="A688" s="25">
        <f t="shared" si="1"/>
        <v>46283</v>
      </c>
      <c r="B688" s="82">
        <v>0.04</v>
      </c>
      <c r="C688" s="27" t="str">
        <f>IFERROR(Points!B688/SUM(Points!B688:Z688),)</f>
        <v/>
      </c>
      <c r="D688" s="27" t="str">
        <f>IFERROR(Points!C688/SUM(Points!C688:AE688),)</f>
        <v/>
      </c>
      <c r="E688" s="27" t="str">
        <f>IFERROR(Points!D688/SUM(Points!D688:AF688),)</f>
        <v/>
      </c>
      <c r="F688" s="27" t="str">
        <f>IFERROR(Points!E688/SUM(Points!E688:AG688),)</f>
        <v/>
      </c>
      <c r="G688" s="27" t="str">
        <f>IFERROR(Points!F688/SUM(Points!F688:AH688),)</f>
        <v/>
      </c>
      <c r="H688" s="27" t="str">
        <f>IFERROR(Points!G688/SUM(Points!G688:AI688),)</f>
        <v/>
      </c>
      <c r="I688" s="27" t="str">
        <f>IFERROR(Points!H688/SUM(Points!H688:AJ688),)</f>
        <v/>
      </c>
      <c r="J688" s="27" t="str">
        <f>IFERROR(Points!I688/SUM(Points!I688:AK688),)</f>
        <v/>
      </c>
      <c r="K688" s="27" t="str">
        <f>IFERROR(Points!J688/SUM(Points!J688:AL688),)</f>
        <v/>
      </c>
      <c r="L688" s="27" t="str">
        <f>IFERROR(Points!K688/SUM(Points!K688:AM688),)</f>
        <v/>
      </c>
      <c r="M688" s="27" t="str">
        <f>IFERROR(Points!L688/SUM(Points!L688:AN688),)</f>
        <v/>
      </c>
      <c r="N688" s="27" t="str">
        <f>IFERROR(Points!M688/SUM(Points!M688:AO688),)</f>
        <v/>
      </c>
      <c r="O688" s="27" t="str">
        <f>IFERROR(Points!N688/SUM(Points!N688:AP688),)</f>
        <v/>
      </c>
      <c r="P688" s="27" t="str">
        <f>IFERROR(Points!O688/SUM(Points!O688:AQ688),)</f>
        <v/>
      </c>
      <c r="Q688" s="27" t="str">
        <f>IFERROR(Points!P688/SUM(Points!P688:AR688),)</f>
        <v/>
      </c>
      <c r="R688" s="27" t="str">
        <f>IFERROR(Points!Q688/SUM(Points!Q688:AS688),)</f>
        <v/>
      </c>
      <c r="S688" s="27" t="str">
        <f>IFERROR(Points!R688/SUM(Points!R688:AT688),)</f>
        <v/>
      </c>
      <c r="T688" s="27" t="str">
        <f>IFERROR(Points!S688/SUM(Points!S688:AU688),)</f>
        <v/>
      </c>
      <c r="U688" s="76"/>
      <c r="V688" s="76"/>
      <c r="W688" s="76"/>
      <c r="X688" s="76"/>
      <c r="Y688" s="76"/>
      <c r="Z688" s="76"/>
      <c r="AA688" s="85">
        <f>$B688*'Points_%'!Z688</f>
        <v>0</v>
      </c>
      <c r="AB688" s="27">
        <f>IFERROR(Points!AA688/SUM(Points!$B688:$AG688),)*(1-$B688)</f>
        <v>0</v>
      </c>
      <c r="AC688" s="27">
        <f>IFERROR(Points!AB688/SUM(Points!$B688:$AG688),)*(1-$B688)</f>
        <v>0</v>
      </c>
      <c r="AD688" s="27">
        <f>IFERROR(Points!AC688/SUM(Points!$B688:$AG688),)*(1-$B688)</f>
        <v>0</v>
      </c>
      <c r="AE688" s="27">
        <f>IFERROR(Points!AD688/SUM(Points!$B688:$AG688),)*(1-$B688)</f>
        <v>0</v>
      </c>
    </row>
    <row r="689" ht="22.5" customHeight="1">
      <c r="A689" s="25">
        <f t="shared" si="1"/>
        <v>46284</v>
      </c>
      <c r="B689" s="82">
        <v>0.04</v>
      </c>
      <c r="C689" s="27" t="str">
        <f>IFERROR(Points!B689/SUM(Points!B689:Z689),)</f>
        <v/>
      </c>
      <c r="D689" s="27" t="str">
        <f>IFERROR(Points!C689/SUM(Points!C689:AE689),)</f>
        <v/>
      </c>
      <c r="E689" s="27" t="str">
        <f>IFERROR(Points!D689/SUM(Points!D689:AF689),)</f>
        <v/>
      </c>
      <c r="F689" s="27" t="str">
        <f>IFERROR(Points!E689/SUM(Points!E689:AG689),)</f>
        <v/>
      </c>
      <c r="G689" s="27" t="str">
        <f>IFERROR(Points!F689/SUM(Points!F689:AH689),)</f>
        <v/>
      </c>
      <c r="H689" s="27" t="str">
        <f>IFERROR(Points!G689/SUM(Points!G689:AI689),)</f>
        <v/>
      </c>
      <c r="I689" s="27" t="str">
        <f>IFERROR(Points!H689/SUM(Points!H689:AJ689),)</f>
        <v/>
      </c>
      <c r="J689" s="27" t="str">
        <f>IFERROR(Points!I689/SUM(Points!I689:AK689),)</f>
        <v/>
      </c>
      <c r="K689" s="27" t="str">
        <f>IFERROR(Points!J689/SUM(Points!J689:AL689),)</f>
        <v/>
      </c>
      <c r="L689" s="27" t="str">
        <f>IFERROR(Points!K689/SUM(Points!K689:AM689),)</f>
        <v/>
      </c>
      <c r="M689" s="27" t="str">
        <f>IFERROR(Points!L689/SUM(Points!L689:AN689),)</f>
        <v/>
      </c>
      <c r="N689" s="27" t="str">
        <f>IFERROR(Points!M689/SUM(Points!M689:AO689),)</f>
        <v/>
      </c>
      <c r="O689" s="27" t="str">
        <f>IFERROR(Points!N689/SUM(Points!N689:AP689),)</f>
        <v/>
      </c>
      <c r="P689" s="27" t="str">
        <f>IFERROR(Points!O689/SUM(Points!O689:AQ689),)</f>
        <v/>
      </c>
      <c r="Q689" s="27" t="str">
        <f>IFERROR(Points!P689/SUM(Points!P689:AR689),)</f>
        <v/>
      </c>
      <c r="R689" s="27" t="str">
        <f>IFERROR(Points!Q689/SUM(Points!Q689:AS689),)</f>
        <v/>
      </c>
      <c r="S689" s="27" t="str">
        <f>IFERROR(Points!R689/SUM(Points!R689:AT689),)</f>
        <v/>
      </c>
      <c r="T689" s="27" t="str">
        <f>IFERROR(Points!S689/SUM(Points!S689:AU689),)</f>
        <v/>
      </c>
      <c r="U689" s="76"/>
      <c r="V689" s="76"/>
      <c r="W689" s="76"/>
      <c r="X689" s="76"/>
      <c r="Y689" s="76"/>
      <c r="Z689" s="76"/>
      <c r="AA689" s="86">
        <f>$B689*'Points_%'!Z689</f>
        <v>0</v>
      </c>
      <c r="AB689" s="27">
        <f>IFERROR(Points!AA689/SUM(Points!$B689:$AG689),)*(1-$B689)</f>
        <v>0</v>
      </c>
      <c r="AC689" s="27">
        <f>IFERROR(Points!AB689/SUM(Points!$B689:$AG689),)*(1-$B689)</f>
        <v>0</v>
      </c>
      <c r="AD689" s="27">
        <f>IFERROR(Points!AC689/SUM(Points!$B689:$AG689),)*(1-$B689)</f>
        <v>0</v>
      </c>
      <c r="AE689" s="27">
        <f>IFERROR(Points!AD689/SUM(Points!$B689:$AG689),)*(1-$B689)</f>
        <v>0</v>
      </c>
    </row>
    <row r="690" ht="22.5" customHeight="1">
      <c r="A690" s="25">
        <f t="shared" si="1"/>
        <v>46285</v>
      </c>
      <c r="B690" s="82">
        <v>0.04</v>
      </c>
      <c r="C690" s="27" t="str">
        <f>IFERROR(Points!B690/SUM(Points!B690:Z690),)</f>
        <v/>
      </c>
      <c r="D690" s="27" t="str">
        <f>IFERROR(Points!C690/SUM(Points!C690:AE690),)</f>
        <v/>
      </c>
      <c r="E690" s="27" t="str">
        <f>IFERROR(Points!D690/SUM(Points!D690:AF690),)</f>
        <v/>
      </c>
      <c r="F690" s="27" t="str">
        <f>IFERROR(Points!E690/SUM(Points!E690:AG690),)</f>
        <v/>
      </c>
      <c r="G690" s="27" t="str">
        <f>IFERROR(Points!F690/SUM(Points!F690:AH690),)</f>
        <v/>
      </c>
      <c r="H690" s="27" t="str">
        <f>IFERROR(Points!G690/SUM(Points!G690:AI690),)</f>
        <v/>
      </c>
      <c r="I690" s="27" t="str">
        <f>IFERROR(Points!H690/SUM(Points!H690:AJ690),)</f>
        <v/>
      </c>
      <c r="J690" s="27" t="str">
        <f>IFERROR(Points!I690/SUM(Points!I690:AK690),)</f>
        <v/>
      </c>
      <c r="K690" s="27" t="str">
        <f>IFERROR(Points!J690/SUM(Points!J690:AL690),)</f>
        <v/>
      </c>
      <c r="L690" s="27" t="str">
        <f>IFERROR(Points!K690/SUM(Points!K690:AM690),)</f>
        <v/>
      </c>
      <c r="M690" s="27" t="str">
        <f>IFERROR(Points!L690/SUM(Points!L690:AN690),)</f>
        <v/>
      </c>
      <c r="N690" s="27" t="str">
        <f>IFERROR(Points!M690/SUM(Points!M690:AO690),)</f>
        <v/>
      </c>
      <c r="O690" s="27" t="str">
        <f>IFERROR(Points!N690/SUM(Points!N690:AP690),)</f>
        <v/>
      </c>
      <c r="P690" s="27" t="str">
        <f>IFERROR(Points!O690/SUM(Points!O690:AQ690),)</f>
        <v/>
      </c>
      <c r="Q690" s="27" t="str">
        <f>IFERROR(Points!P690/SUM(Points!P690:AR690),)</f>
        <v/>
      </c>
      <c r="R690" s="27" t="str">
        <f>IFERROR(Points!Q690/SUM(Points!Q690:AS690),)</f>
        <v/>
      </c>
      <c r="S690" s="27" t="str">
        <f>IFERROR(Points!R690/SUM(Points!R690:AT690),)</f>
        <v/>
      </c>
      <c r="T690" s="27" t="str">
        <f>IFERROR(Points!S690/SUM(Points!S690:AU690),)</f>
        <v/>
      </c>
      <c r="U690" s="76"/>
      <c r="V690" s="76"/>
      <c r="W690" s="76"/>
      <c r="X690" s="76"/>
      <c r="Y690" s="76"/>
      <c r="Z690" s="76"/>
      <c r="AA690" s="85">
        <f>$B690*'Points_%'!Z690</f>
        <v>0</v>
      </c>
      <c r="AB690" s="27">
        <f>IFERROR(Points!AA690/SUM(Points!$B690:$AG690),)*(1-$B690)</f>
        <v>0</v>
      </c>
      <c r="AC690" s="27">
        <f>IFERROR(Points!AB690/SUM(Points!$B690:$AG690),)*(1-$B690)</f>
        <v>0</v>
      </c>
      <c r="AD690" s="27">
        <f>IFERROR(Points!AC690/SUM(Points!$B690:$AG690),)*(1-$B690)</f>
        <v>0</v>
      </c>
      <c r="AE690" s="27">
        <f>IFERROR(Points!AD690/SUM(Points!$B690:$AG690),)*(1-$B690)</f>
        <v>0</v>
      </c>
    </row>
    <row r="691" ht="22.5" customHeight="1">
      <c r="A691" s="25">
        <f t="shared" si="1"/>
        <v>46286</v>
      </c>
      <c r="B691" s="82">
        <v>0.04</v>
      </c>
      <c r="C691" s="27" t="str">
        <f>IFERROR(Points!B691/SUM(Points!B691:Z691),)</f>
        <v/>
      </c>
      <c r="D691" s="27" t="str">
        <f>IFERROR(Points!C691/SUM(Points!C691:AE691),)</f>
        <v/>
      </c>
      <c r="E691" s="27" t="str">
        <f>IFERROR(Points!D691/SUM(Points!D691:AF691),)</f>
        <v/>
      </c>
      <c r="F691" s="27" t="str">
        <f>IFERROR(Points!E691/SUM(Points!E691:AG691),)</f>
        <v/>
      </c>
      <c r="G691" s="27" t="str">
        <f>IFERROR(Points!F691/SUM(Points!F691:AH691),)</f>
        <v/>
      </c>
      <c r="H691" s="27" t="str">
        <f>IFERROR(Points!G691/SUM(Points!G691:AI691),)</f>
        <v/>
      </c>
      <c r="I691" s="27" t="str">
        <f>IFERROR(Points!H691/SUM(Points!H691:AJ691),)</f>
        <v/>
      </c>
      <c r="J691" s="27" t="str">
        <f>IFERROR(Points!I691/SUM(Points!I691:AK691),)</f>
        <v/>
      </c>
      <c r="K691" s="27" t="str">
        <f>IFERROR(Points!J691/SUM(Points!J691:AL691),)</f>
        <v/>
      </c>
      <c r="L691" s="27" t="str">
        <f>IFERROR(Points!K691/SUM(Points!K691:AM691),)</f>
        <v/>
      </c>
      <c r="M691" s="27" t="str">
        <f>IFERROR(Points!L691/SUM(Points!L691:AN691),)</f>
        <v/>
      </c>
      <c r="N691" s="27" t="str">
        <f>IFERROR(Points!M691/SUM(Points!M691:AO691),)</f>
        <v/>
      </c>
      <c r="O691" s="27" t="str">
        <f>IFERROR(Points!N691/SUM(Points!N691:AP691),)</f>
        <v/>
      </c>
      <c r="P691" s="27" t="str">
        <f>IFERROR(Points!O691/SUM(Points!O691:AQ691),)</f>
        <v/>
      </c>
      <c r="Q691" s="27" t="str">
        <f>IFERROR(Points!P691/SUM(Points!P691:AR691),)</f>
        <v/>
      </c>
      <c r="R691" s="27" t="str">
        <f>IFERROR(Points!Q691/SUM(Points!Q691:AS691),)</f>
        <v/>
      </c>
      <c r="S691" s="27" t="str">
        <f>IFERROR(Points!R691/SUM(Points!R691:AT691),)</f>
        <v/>
      </c>
      <c r="T691" s="27" t="str">
        <f>IFERROR(Points!S691/SUM(Points!S691:AU691),)</f>
        <v/>
      </c>
      <c r="U691" s="76"/>
      <c r="V691" s="76"/>
      <c r="W691" s="76"/>
      <c r="X691" s="76"/>
      <c r="Y691" s="76"/>
      <c r="Z691" s="76"/>
      <c r="AA691" s="86">
        <f>$B691*'Points_%'!Z691</f>
        <v>0</v>
      </c>
      <c r="AB691" s="27">
        <f>IFERROR(Points!AA691/SUM(Points!$B691:$AG691),)*(1-$B691)</f>
        <v>0</v>
      </c>
      <c r="AC691" s="27">
        <f>IFERROR(Points!AB691/SUM(Points!$B691:$AG691),)*(1-$B691)</f>
        <v>0</v>
      </c>
      <c r="AD691" s="27">
        <f>IFERROR(Points!AC691/SUM(Points!$B691:$AG691),)*(1-$B691)</f>
        <v>0</v>
      </c>
      <c r="AE691" s="27">
        <f>IFERROR(Points!AD691/SUM(Points!$B691:$AG691),)*(1-$B691)</f>
        <v>0</v>
      </c>
    </row>
    <row r="692" ht="22.5" customHeight="1">
      <c r="A692" s="25">
        <f t="shared" si="1"/>
        <v>46287</v>
      </c>
      <c r="B692" s="82">
        <v>0.04</v>
      </c>
      <c r="C692" s="27" t="str">
        <f>IFERROR(Points!B692/SUM(Points!B692:Z692),)</f>
        <v/>
      </c>
      <c r="D692" s="27" t="str">
        <f>IFERROR(Points!C692/SUM(Points!C692:AE692),)</f>
        <v/>
      </c>
      <c r="E692" s="27" t="str">
        <f>IFERROR(Points!D692/SUM(Points!D692:AF692),)</f>
        <v/>
      </c>
      <c r="F692" s="27" t="str">
        <f>IFERROR(Points!E692/SUM(Points!E692:AG692),)</f>
        <v/>
      </c>
      <c r="G692" s="27" t="str">
        <f>IFERROR(Points!F692/SUM(Points!F692:AH692),)</f>
        <v/>
      </c>
      <c r="H692" s="27" t="str">
        <f>IFERROR(Points!G692/SUM(Points!G692:AI692),)</f>
        <v/>
      </c>
      <c r="I692" s="27" t="str">
        <f>IFERROR(Points!H692/SUM(Points!H692:AJ692),)</f>
        <v/>
      </c>
      <c r="J692" s="27" t="str">
        <f>IFERROR(Points!I692/SUM(Points!I692:AK692),)</f>
        <v/>
      </c>
      <c r="K692" s="27" t="str">
        <f>IFERROR(Points!J692/SUM(Points!J692:AL692),)</f>
        <v/>
      </c>
      <c r="L692" s="27" t="str">
        <f>IFERROR(Points!K692/SUM(Points!K692:AM692),)</f>
        <v/>
      </c>
      <c r="M692" s="27" t="str">
        <f>IFERROR(Points!L692/SUM(Points!L692:AN692),)</f>
        <v/>
      </c>
      <c r="N692" s="27" t="str">
        <f>IFERROR(Points!M692/SUM(Points!M692:AO692),)</f>
        <v/>
      </c>
      <c r="O692" s="27" t="str">
        <f>IFERROR(Points!N692/SUM(Points!N692:AP692),)</f>
        <v/>
      </c>
      <c r="P692" s="27" t="str">
        <f>IFERROR(Points!O692/SUM(Points!O692:AQ692),)</f>
        <v/>
      </c>
      <c r="Q692" s="27" t="str">
        <f>IFERROR(Points!P692/SUM(Points!P692:AR692),)</f>
        <v/>
      </c>
      <c r="R692" s="27" t="str">
        <f>IFERROR(Points!Q692/SUM(Points!Q692:AS692),)</f>
        <v/>
      </c>
      <c r="S692" s="27" t="str">
        <f>IFERROR(Points!R692/SUM(Points!R692:AT692),)</f>
        <v/>
      </c>
      <c r="T692" s="27" t="str">
        <f>IFERROR(Points!S692/SUM(Points!S692:AU692),)</f>
        <v/>
      </c>
      <c r="U692" s="76"/>
      <c r="V692" s="76"/>
      <c r="W692" s="76"/>
      <c r="X692" s="76"/>
      <c r="Y692" s="76"/>
      <c r="Z692" s="76"/>
      <c r="AA692" s="85">
        <f>$B692*'Points_%'!Z692</f>
        <v>0</v>
      </c>
      <c r="AB692" s="27">
        <f>IFERROR(Points!AA692/SUM(Points!$B692:$AG692),)*(1-$B692)</f>
        <v>0</v>
      </c>
      <c r="AC692" s="27">
        <f>IFERROR(Points!AB692/SUM(Points!$B692:$AG692),)*(1-$B692)</f>
        <v>0</v>
      </c>
      <c r="AD692" s="27">
        <f>IFERROR(Points!AC692/SUM(Points!$B692:$AG692),)*(1-$B692)</f>
        <v>0</v>
      </c>
      <c r="AE692" s="27">
        <f>IFERROR(Points!AD692/SUM(Points!$B692:$AG692),)*(1-$B692)</f>
        <v>0</v>
      </c>
    </row>
    <row r="693" ht="22.5" customHeight="1">
      <c r="A693" s="25">
        <f t="shared" si="1"/>
        <v>46288</v>
      </c>
      <c r="B693" s="82">
        <v>0.04</v>
      </c>
      <c r="C693" s="27" t="str">
        <f>IFERROR(Points!B693/SUM(Points!B693:Z693),)</f>
        <v/>
      </c>
      <c r="D693" s="27" t="str">
        <f>IFERROR(Points!C693/SUM(Points!C693:AE693),)</f>
        <v/>
      </c>
      <c r="E693" s="27" t="str">
        <f>IFERROR(Points!D693/SUM(Points!D693:AF693),)</f>
        <v/>
      </c>
      <c r="F693" s="27" t="str">
        <f>IFERROR(Points!E693/SUM(Points!E693:AG693),)</f>
        <v/>
      </c>
      <c r="G693" s="27" t="str">
        <f>IFERROR(Points!F693/SUM(Points!F693:AH693),)</f>
        <v/>
      </c>
      <c r="H693" s="27" t="str">
        <f>IFERROR(Points!G693/SUM(Points!G693:AI693),)</f>
        <v/>
      </c>
      <c r="I693" s="27" t="str">
        <f>IFERROR(Points!H693/SUM(Points!H693:AJ693),)</f>
        <v/>
      </c>
      <c r="J693" s="27" t="str">
        <f>IFERROR(Points!I693/SUM(Points!I693:AK693),)</f>
        <v/>
      </c>
      <c r="K693" s="27" t="str">
        <f>IFERROR(Points!J693/SUM(Points!J693:AL693),)</f>
        <v/>
      </c>
      <c r="L693" s="27" t="str">
        <f>IFERROR(Points!K693/SUM(Points!K693:AM693),)</f>
        <v/>
      </c>
      <c r="M693" s="27" t="str">
        <f>IFERROR(Points!L693/SUM(Points!L693:AN693),)</f>
        <v/>
      </c>
      <c r="N693" s="27" t="str">
        <f>IFERROR(Points!M693/SUM(Points!M693:AO693),)</f>
        <v/>
      </c>
      <c r="O693" s="27" t="str">
        <f>IFERROR(Points!N693/SUM(Points!N693:AP693),)</f>
        <v/>
      </c>
      <c r="P693" s="27" t="str">
        <f>IFERROR(Points!O693/SUM(Points!O693:AQ693),)</f>
        <v/>
      </c>
      <c r="Q693" s="27" t="str">
        <f>IFERROR(Points!P693/SUM(Points!P693:AR693),)</f>
        <v/>
      </c>
      <c r="R693" s="27" t="str">
        <f>IFERROR(Points!Q693/SUM(Points!Q693:AS693),)</f>
        <v/>
      </c>
      <c r="S693" s="27" t="str">
        <f>IFERROR(Points!R693/SUM(Points!R693:AT693),)</f>
        <v/>
      </c>
      <c r="T693" s="27" t="str">
        <f>IFERROR(Points!S693/SUM(Points!S693:AU693),)</f>
        <v/>
      </c>
      <c r="U693" s="76"/>
      <c r="V693" s="76"/>
      <c r="W693" s="76"/>
      <c r="X693" s="76"/>
      <c r="Y693" s="76"/>
      <c r="Z693" s="76"/>
      <c r="AA693" s="86">
        <f>$B693*'Points_%'!Z693</f>
        <v>0</v>
      </c>
      <c r="AB693" s="27">
        <f>IFERROR(Points!AA693/SUM(Points!$B693:$AG693),)*(1-$B693)</f>
        <v>0</v>
      </c>
      <c r="AC693" s="27">
        <f>IFERROR(Points!AB693/SUM(Points!$B693:$AG693),)*(1-$B693)</f>
        <v>0</v>
      </c>
      <c r="AD693" s="27">
        <f>IFERROR(Points!AC693/SUM(Points!$B693:$AG693),)*(1-$B693)</f>
        <v>0</v>
      </c>
      <c r="AE693" s="27">
        <f>IFERROR(Points!AD693/SUM(Points!$B693:$AG693),)*(1-$B693)</f>
        <v>0</v>
      </c>
    </row>
    <row r="694" ht="22.5" customHeight="1">
      <c r="A694" s="25">
        <f t="shared" si="1"/>
        <v>46289</v>
      </c>
      <c r="B694" s="82">
        <v>0.04</v>
      </c>
      <c r="C694" s="27" t="str">
        <f>IFERROR(Points!B694/SUM(Points!B694:Z694),)</f>
        <v/>
      </c>
      <c r="D694" s="27" t="str">
        <f>IFERROR(Points!C694/SUM(Points!C694:AE694),)</f>
        <v/>
      </c>
      <c r="E694" s="27" t="str">
        <f>IFERROR(Points!D694/SUM(Points!D694:AF694),)</f>
        <v/>
      </c>
      <c r="F694" s="27" t="str">
        <f>IFERROR(Points!E694/SUM(Points!E694:AG694),)</f>
        <v/>
      </c>
      <c r="G694" s="27" t="str">
        <f>IFERROR(Points!F694/SUM(Points!F694:AH694),)</f>
        <v/>
      </c>
      <c r="H694" s="27" t="str">
        <f>IFERROR(Points!G694/SUM(Points!G694:AI694),)</f>
        <v/>
      </c>
      <c r="I694" s="27" t="str">
        <f>IFERROR(Points!H694/SUM(Points!H694:AJ694),)</f>
        <v/>
      </c>
      <c r="J694" s="27" t="str">
        <f>IFERROR(Points!I694/SUM(Points!I694:AK694),)</f>
        <v/>
      </c>
      <c r="K694" s="27" t="str">
        <f>IFERROR(Points!J694/SUM(Points!J694:AL694),)</f>
        <v/>
      </c>
      <c r="L694" s="27" t="str">
        <f>IFERROR(Points!K694/SUM(Points!K694:AM694),)</f>
        <v/>
      </c>
      <c r="M694" s="27" t="str">
        <f>IFERROR(Points!L694/SUM(Points!L694:AN694),)</f>
        <v/>
      </c>
      <c r="N694" s="27" t="str">
        <f>IFERROR(Points!M694/SUM(Points!M694:AO694),)</f>
        <v/>
      </c>
      <c r="O694" s="27" t="str">
        <f>IFERROR(Points!N694/SUM(Points!N694:AP694),)</f>
        <v/>
      </c>
      <c r="P694" s="27" t="str">
        <f>IFERROR(Points!O694/SUM(Points!O694:AQ694),)</f>
        <v/>
      </c>
      <c r="Q694" s="27" t="str">
        <f>IFERROR(Points!P694/SUM(Points!P694:AR694),)</f>
        <v/>
      </c>
      <c r="R694" s="27" t="str">
        <f>IFERROR(Points!Q694/SUM(Points!Q694:AS694),)</f>
        <v/>
      </c>
      <c r="S694" s="27" t="str">
        <f>IFERROR(Points!R694/SUM(Points!R694:AT694),)</f>
        <v/>
      </c>
      <c r="T694" s="27" t="str">
        <f>IFERROR(Points!S694/SUM(Points!S694:AU694),)</f>
        <v/>
      </c>
      <c r="U694" s="76"/>
      <c r="V694" s="76"/>
      <c r="W694" s="76"/>
      <c r="X694" s="76"/>
      <c r="Y694" s="76"/>
      <c r="Z694" s="76"/>
      <c r="AA694" s="85">
        <f>$B694*'Points_%'!Z694</f>
        <v>0</v>
      </c>
      <c r="AB694" s="27">
        <f>IFERROR(Points!AA694/SUM(Points!$B694:$AG694),)*(1-$B694)</f>
        <v>0</v>
      </c>
      <c r="AC694" s="27">
        <f>IFERROR(Points!AB694/SUM(Points!$B694:$AG694),)*(1-$B694)</f>
        <v>0</v>
      </c>
      <c r="AD694" s="27">
        <f>IFERROR(Points!AC694/SUM(Points!$B694:$AG694),)*(1-$B694)</f>
        <v>0</v>
      </c>
      <c r="AE694" s="27">
        <f>IFERROR(Points!AD694/SUM(Points!$B694:$AG694),)*(1-$B694)</f>
        <v>0</v>
      </c>
    </row>
    <row r="695" ht="22.5" customHeight="1">
      <c r="A695" s="25">
        <f t="shared" si="1"/>
        <v>46290</v>
      </c>
      <c r="B695" s="82">
        <v>0.04</v>
      </c>
      <c r="C695" s="27" t="str">
        <f>IFERROR(Points!B695/SUM(Points!B695:Z695),)</f>
        <v/>
      </c>
      <c r="D695" s="27" t="str">
        <f>IFERROR(Points!C695/SUM(Points!C695:AE695),)</f>
        <v/>
      </c>
      <c r="E695" s="27" t="str">
        <f>IFERROR(Points!D695/SUM(Points!D695:AF695),)</f>
        <v/>
      </c>
      <c r="F695" s="27" t="str">
        <f>IFERROR(Points!E695/SUM(Points!E695:AG695),)</f>
        <v/>
      </c>
      <c r="G695" s="27" t="str">
        <f>IFERROR(Points!F695/SUM(Points!F695:AH695),)</f>
        <v/>
      </c>
      <c r="H695" s="27" t="str">
        <f>IFERROR(Points!G695/SUM(Points!G695:AI695),)</f>
        <v/>
      </c>
      <c r="I695" s="27" t="str">
        <f>IFERROR(Points!H695/SUM(Points!H695:AJ695),)</f>
        <v/>
      </c>
      <c r="J695" s="27" t="str">
        <f>IFERROR(Points!I695/SUM(Points!I695:AK695),)</f>
        <v/>
      </c>
      <c r="K695" s="27" t="str">
        <f>IFERROR(Points!J695/SUM(Points!J695:AL695),)</f>
        <v/>
      </c>
      <c r="L695" s="27" t="str">
        <f>IFERROR(Points!K695/SUM(Points!K695:AM695),)</f>
        <v/>
      </c>
      <c r="M695" s="27" t="str">
        <f>IFERROR(Points!L695/SUM(Points!L695:AN695),)</f>
        <v/>
      </c>
      <c r="N695" s="27" t="str">
        <f>IFERROR(Points!M695/SUM(Points!M695:AO695),)</f>
        <v/>
      </c>
      <c r="O695" s="27" t="str">
        <f>IFERROR(Points!N695/SUM(Points!N695:AP695),)</f>
        <v/>
      </c>
      <c r="P695" s="27" t="str">
        <f>IFERROR(Points!O695/SUM(Points!O695:AQ695),)</f>
        <v/>
      </c>
      <c r="Q695" s="27" t="str">
        <f>IFERROR(Points!P695/SUM(Points!P695:AR695),)</f>
        <v/>
      </c>
      <c r="R695" s="27" t="str">
        <f>IFERROR(Points!Q695/SUM(Points!Q695:AS695),)</f>
        <v/>
      </c>
      <c r="S695" s="27" t="str">
        <f>IFERROR(Points!R695/SUM(Points!R695:AT695),)</f>
        <v/>
      </c>
      <c r="T695" s="27" t="str">
        <f>IFERROR(Points!S695/SUM(Points!S695:AU695),)</f>
        <v/>
      </c>
      <c r="U695" s="76"/>
      <c r="V695" s="76"/>
      <c r="W695" s="76"/>
      <c r="X695" s="76"/>
      <c r="Y695" s="76"/>
      <c r="Z695" s="76"/>
      <c r="AA695" s="86">
        <f>$B695*'Points_%'!Z695</f>
        <v>0</v>
      </c>
      <c r="AB695" s="27">
        <f>IFERROR(Points!AA695/SUM(Points!$B695:$AG695),)*(1-$B695)</f>
        <v>0</v>
      </c>
      <c r="AC695" s="27">
        <f>IFERROR(Points!AB695/SUM(Points!$B695:$AG695),)*(1-$B695)</f>
        <v>0</v>
      </c>
      <c r="AD695" s="27">
        <f>IFERROR(Points!AC695/SUM(Points!$B695:$AG695),)*(1-$B695)</f>
        <v>0</v>
      </c>
      <c r="AE695" s="27">
        <f>IFERROR(Points!AD695/SUM(Points!$B695:$AG695),)*(1-$B695)</f>
        <v>0</v>
      </c>
    </row>
    <row r="696" ht="22.5" customHeight="1">
      <c r="A696" s="25">
        <f t="shared" si="1"/>
        <v>46291</v>
      </c>
      <c r="B696" s="82">
        <v>0.04</v>
      </c>
      <c r="C696" s="27" t="str">
        <f>IFERROR(Points!B696/SUM(Points!B696:Z696),)</f>
        <v/>
      </c>
      <c r="D696" s="27" t="str">
        <f>IFERROR(Points!C696/SUM(Points!C696:AE696),)</f>
        <v/>
      </c>
      <c r="E696" s="27" t="str">
        <f>IFERROR(Points!D696/SUM(Points!D696:AF696),)</f>
        <v/>
      </c>
      <c r="F696" s="27" t="str">
        <f>IFERROR(Points!E696/SUM(Points!E696:AG696),)</f>
        <v/>
      </c>
      <c r="G696" s="27" t="str">
        <f>IFERROR(Points!F696/SUM(Points!F696:AH696),)</f>
        <v/>
      </c>
      <c r="H696" s="27" t="str">
        <f>IFERROR(Points!G696/SUM(Points!G696:AI696),)</f>
        <v/>
      </c>
      <c r="I696" s="27" t="str">
        <f>IFERROR(Points!H696/SUM(Points!H696:AJ696),)</f>
        <v/>
      </c>
      <c r="J696" s="27" t="str">
        <f>IFERROR(Points!I696/SUM(Points!I696:AK696),)</f>
        <v/>
      </c>
      <c r="K696" s="27" t="str">
        <f>IFERROR(Points!J696/SUM(Points!J696:AL696),)</f>
        <v/>
      </c>
      <c r="L696" s="27" t="str">
        <f>IFERROR(Points!K696/SUM(Points!K696:AM696),)</f>
        <v/>
      </c>
      <c r="M696" s="27" t="str">
        <f>IFERROR(Points!L696/SUM(Points!L696:AN696),)</f>
        <v/>
      </c>
      <c r="N696" s="27" t="str">
        <f>IFERROR(Points!M696/SUM(Points!M696:AO696),)</f>
        <v/>
      </c>
      <c r="O696" s="27" t="str">
        <f>IFERROR(Points!N696/SUM(Points!N696:AP696),)</f>
        <v/>
      </c>
      <c r="P696" s="27" t="str">
        <f>IFERROR(Points!O696/SUM(Points!O696:AQ696),)</f>
        <v/>
      </c>
      <c r="Q696" s="27" t="str">
        <f>IFERROR(Points!P696/SUM(Points!P696:AR696),)</f>
        <v/>
      </c>
      <c r="R696" s="27" t="str">
        <f>IFERROR(Points!Q696/SUM(Points!Q696:AS696),)</f>
        <v/>
      </c>
      <c r="S696" s="27" t="str">
        <f>IFERROR(Points!R696/SUM(Points!R696:AT696),)</f>
        <v/>
      </c>
      <c r="T696" s="27" t="str">
        <f>IFERROR(Points!S696/SUM(Points!S696:AU696),)</f>
        <v/>
      </c>
      <c r="U696" s="76"/>
      <c r="V696" s="76"/>
      <c r="W696" s="76"/>
      <c r="X696" s="76"/>
      <c r="Y696" s="76"/>
      <c r="Z696" s="76"/>
      <c r="AA696" s="85">
        <f>$B696*'Points_%'!Z696</f>
        <v>0</v>
      </c>
      <c r="AB696" s="27">
        <f>IFERROR(Points!AA696/SUM(Points!$B696:$AG696),)*(1-$B696)</f>
        <v>0</v>
      </c>
      <c r="AC696" s="27">
        <f>IFERROR(Points!AB696/SUM(Points!$B696:$AG696),)*(1-$B696)</f>
        <v>0</v>
      </c>
      <c r="AD696" s="27">
        <f>IFERROR(Points!AC696/SUM(Points!$B696:$AG696),)*(1-$B696)</f>
        <v>0</v>
      </c>
      <c r="AE696" s="27">
        <f>IFERROR(Points!AD696/SUM(Points!$B696:$AG696),)*(1-$B696)</f>
        <v>0</v>
      </c>
    </row>
    <row r="697" ht="22.5" customHeight="1">
      <c r="A697" s="25">
        <f t="shared" si="1"/>
        <v>46292</v>
      </c>
      <c r="B697" s="82">
        <v>0.04</v>
      </c>
      <c r="C697" s="27" t="str">
        <f>IFERROR(Points!B697/SUM(Points!B697:Z697),)</f>
        <v/>
      </c>
      <c r="D697" s="27" t="str">
        <f>IFERROR(Points!C697/SUM(Points!C697:AE697),)</f>
        <v/>
      </c>
      <c r="E697" s="27" t="str">
        <f>IFERROR(Points!D697/SUM(Points!D697:AF697),)</f>
        <v/>
      </c>
      <c r="F697" s="27" t="str">
        <f>IFERROR(Points!E697/SUM(Points!E697:AG697),)</f>
        <v/>
      </c>
      <c r="G697" s="27" t="str">
        <f>IFERROR(Points!F697/SUM(Points!F697:AH697),)</f>
        <v/>
      </c>
      <c r="H697" s="27" t="str">
        <f>IFERROR(Points!G697/SUM(Points!G697:AI697),)</f>
        <v/>
      </c>
      <c r="I697" s="27" t="str">
        <f>IFERROR(Points!H697/SUM(Points!H697:AJ697),)</f>
        <v/>
      </c>
      <c r="J697" s="27" t="str">
        <f>IFERROR(Points!I697/SUM(Points!I697:AK697),)</f>
        <v/>
      </c>
      <c r="K697" s="27" t="str">
        <f>IFERROR(Points!J697/SUM(Points!J697:AL697),)</f>
        <v/>
      </c>
      <c r="L697" s="27" t="str">
        <f>IFERROR(Points!K697/SUM(Points!K697:AM697),)</f>
        <v/>
      </c>
      <c r="M697" s="27" t="str">
        <f>IFERROR(Points!L697/SUM(Points!L697:AN697),)</f>
        <v/>
      </c>
      <c r="N697" s="27" t="str">
        <f>IFERROR(Points!M697/SUM(Points!M697:AO697),)</f>
        <v/>
      </c>
      <c r="O697" s="27" t="str">
        <f>IFERROR(Points!N697/SUM(Points!N697:AP697),)</f>
        <v/>
      </c>
      <c r="P697" s="27" t="str">
        <f>IFERROR(Points!O697/SUM(Points!O697:AQ697),)</f>
        <v/>
      </c>
      <c r="Q697" s="27" t="str">
        <f>IFERROR(Points!P697/SUM(Points!P697:AR697),)</f>
        <v/>
      </c>
      <c r="R697" s="27" t="str">
        <f>IFERROR(Points!Q697/SUM(Points!Q697:AS697),)</f>
        <v/>
      </c>
      <c r="S697" s="27" t="str">
        <f>IFERROR(Points!R697/SUM(Points!R697:AT697),)</f>
        <v/>
      </c>
      <c r="T697" s="27" t="str">
        <f>IFERROR(Points!S697/SUM(Points!S697:AU697),)</f>
        <v/>
      </c>
      <c r="U697" s="76"/>
      <c r="V697" s="76"/>
      <c r="W697" s="76"/>
      <c r="X697" s="76"/>
      <c r="Y697" s="76"/>
      <c r="Z697" s="76"/>
      <c r="AA697" s="87"/>
      <c r="AB697" s="88"/>
      <c r="AC697" s="88"/>
      <c r="AD697" s="88"/>
      <c r="AE697" s="88"/>
    </row>
    <row r="698" ht="22.5" customHeight="1">
      <c r="A698" s="25">
        <f t="shared" si="1"/>
        <v>46293</v>
      </c>
      <c r="B698" s="82">
        <v>0.04</v>
      </c>
      <c r="C698" s="27" t="str">
        <f>IFERROR(Points!B698/SUM(Points!B698:Z698),)</f>
        <v/>
      </c>
      <c r="D698" s="27" t="str">
        <f>IFERROR(Points!C698/SUM(Points!C698:AE698),)</f>
        <v/>
      </c>
      <c r="E698" s="27" t="str">
        <f>IFERROR(Points!D698/SUM(Points!D698:AF698),)</f>
        <v/>
      </c>
      <c r="F698" s="27" t="str">
        <f>IFERROR(Points!E698/SUM(Points!E698:AG698),)</f>
        <v/>
      </c>
      <c r="G698" s="27" t="str">
        <f>IFERROR(Points!F698/SUM(Points!F698:AH698),)</f>
        <v/>
      </c>
      <c r="H698" s="27" t="str">
        <f>IFERROR(Points!G698/SUM(Points!G698:AI698),)</f>
        <v/>
      </c>
      <c r="I698" s="27" t="str">
        <f>IFERROR(Points!H698/SUM(Points!H698:AJ698),)</f>
        <v/>
      </c>
      <c r="J698" s="27" t="str">
        <f>IFERROR(Points!I698/SUM(Points!I698:AK698),)</f>
        <v/>
      </c>
      <c r="K698" s="27" t="str">
        <f>IFERROR(Points!J698/SUM(Points!J698:AL698),)</f>
        <v/>
      </c>
      <c r="L698" s="27" t="str">
        <f>IFERROR(Points!K698/SUM(Points!K698:AM698),)</f>
        <v/>
      </c>
      <c r="M698" s="27" t="str">
        <f>IFERROR(Points!L698/SUM(Points!L698:AN698),)</f>
        <v/>
      </c>
      <c r="N698" s="27" t="str">
        <f>IFERROR(Points!M698/SUM(Points!M698:AO698),)</f>
        <v/>
      </c>
      <c r="O698" s="27" t="str">
        <f>IFERROR(Points!N698/SUM(Points!N698:AP698),)</f>
        <v/>
      </c>
      <c r="P698" s="27" t="str">
        <f>IFERROR(Points!O698/SUM(Points!O698:AQ698),)</f>
        <v/>
      </c>
      <c r="Q698" s="27" t="str">
        <f>IFERROR(Points!P698/SUM(Points!P698:AR698),)</f>
        <v/>
      </c>
      <c r="R698" s="27" t="str">
        <f>IFERROR(Points!Q698/SUM(Points!Q698:AS698),)</f>
        <v/>
      </c>
      <c r="S698" s="27" t="str">
        <f>IFERROR(Points!R698/SUM(Points!R698:AT698),)</f>
        <v/>
      </c>
      <c r="T698" s="27" t="str">
        <f>IFERROR(Points!S698/SUM(Points!S698:AU698),)</f>
        <v/>
      </c>
      <c r="U698" s="76"/>
      <c r="V698" s="76"/>
      <c r="W698" s="76"/>
      <c r="X698" s="76"/>
      <c r="Y698" s="76"/>
      <c r="Z698" s="76"/>
      <c r="AA698" s="89"/>
      <c r="AB698" s="90"/>
      <c r="AC698" s="90"/>
      <c r="AD698" s="90"/>
      <c r="AE698" s="90"/>
    </row>
    <row r="699" ht="22.5" customHeight="1">
      <c r="A699" s="25">
        <f t="shared" si="1"/>
        <v>46294</v>
      </c>
      <c r="B699" s="82">
        <v>0.04</v>
      </c>
      <c r="C699" s="27" t="str">
        <f>IFERROR(Points!B699/SUM(Points!B699:Z699),)</f>
        <v/>
      </c>
      <c r="D699" s="27" t="str">
        <f>IFERROR(Points!C699/SUM(Points!C699:AE699),)</f>
        <v/>
      </c>
      <c r="E699" s="27" t="str">
        <f>IFERROR(Points!D699/SUM(Points!D699:AF699),)</f>
        <v/>
      </c>
      <c r="F699" s="27" t="str">
        <f>IFERROR(Points!E699/SUM(Points!E699:AG699),)</f>
        <v/>
      </c>
      <c r="G699" s="27" t="str">
        <f>IFERROR(Points!F699/SUM(Points!F699:AH699),)</f>
        <v/>
      </c>
      <c r="H699" s="27" t="str">
        <f>IFERROR(Points!G699/SUM(Points!G699:AI699),)</f>
        <v/>
      </c>
      <c r="I699" s="27" t="str">
        <f>IFERROR(Points!H699/SUM(Points!H699:AJ699),)</f>
        <v/>
      </c>
      <c r="J699" s="27" t="str">
        <f>IFERROR(Points!I699/SUM(Points!I699:AK699),)</f>
        <v/>
      </c>
      <c r="K699" s="27" t="str">
        <f>IFERROR(Points!J699/SUM(Points!J699:AL699),)</f>
        <v/>
      </c>
      <c r="L699" s="27" t="str">
        <f>IFERROR(Points!K699/SUM(Points!K699:AM699),)</f>
        <v/>
      </c>
      <c r="M699" s="27" t="str">
        <f>IFERROR(Points!L699/SUM(Points!L699:AN699),)</f>
        <v/>
      </c>
      <c r="N699" s="27" t="str">
        <f>IFERROR(Points!M699/SUM(Points!M699:AO699),)</f>
        <v/>
      </c>
      <c r="O699" s="27" t="str">
        <f>IFERROR(Points!N699/SUM(Points!N699:AP699),)</f>
        <v/>
      </c>
      <c r="P699" s="27" t="str">
        <f>IFERROR(Points!O699/SUM(Points!O699:AQ699),)</f>
        <v/>
      </c>
      <c r="Q699" s="27" t="str">
        <f>IFERROR(Points!P699/SUM(Points!P699:AR699),)</f>
        <v/>
      </c>
      <c r="R699" s="27" t="str">
        <f>IFERROR(Points!Q699/SUM(Points!Q699:AS699),)</f>
        <v/>
      </c>
      <c r="S699" s="27" t="str">
        <f>IFERROR(Points!R699/SUM(Points!R699:AT699),)</f>
        <v/>
      </c>
      <c r="T699" s="27" t="str">
        <f>IFERROR(Points!S699/SUM(Points!S699:AU699),)</f>
        <v/>
      </c>
      <c r="U699" s="76"/>
      <c r="V699" s="76"/>
      <c r="W699" s="76"/>
      <c r="X699" s="76"/>
      <c r="Y699" s="76"/>
      <c r="Z699" s="76"/>
      <c r="AA699" s="87"/>
      <c r="AB699" s="88"/>
      <c r="AC699" s="88"/>
      <c r="AD699" s="88"/>
      <c r="AE699" s="88"/>
    </row>
    <row r="700" ht="22.5" customHeight="1">
      <c r="A700" s="25">
        <f t="shared" si="1"/>
        <v>46295</v>
      </c>
      <c r="B700" s="82">
        <v>0.04</v>
      </c>
      <c r="C700" s="27" t="str">
        <f>IFERROR(Points!B700/SUM(Points!B700:Z700),)</f>
        <v/>
      </c>
      <c r="D700" s="27" t="str">
        <f>IFERROR(Points!C700/SUM(Points!C700:AE700),)</f>
        <v/>
      </c>
      <c r="E700" s="27" t="str">
        <f>IFERROR(Points!D700/SUM(Points!D700:AF700),)</f>
        <v/>
      </c>
      <c r="F700" s="27" t="str">
        <f>IFERROR(Points!E700/SUM(Points!E700:AG700),)</f>
        <v/>
      </c>
      <c r="G700" s="27" t="str">
        <f>IFERROR(Points!F700/SUM(Points!F700:AH700),)</f>
        <v/>
      </c>
      <c r="H700" s="27" t="str">
        <f>IFERROR(Points!G700/SUM(Points!G700:AI700),)</f>
        <v/>
      </c>
      <c r="I700" s="27" t="str">
        <f>IFERROR(Points!H700/SUM(Points!H700:AJ700),)</f>
        <v/>
      </c>
      <c r="J700" s="27" t="str">
        <f>IFERROR(Points!I700/SUM(Points!I700:AK700),)</f>
        <v/>
      </c>
      <c r="K700" s="27" t="str">
        <f>IFERROR(Points!J700/SUM(Points!J700:AL700),)</f>
        <v/>
      </c>
      <c r="L700" s="27" t="str">
        <f>IFERROR(Points!K700/SUM(Points!K700:AM700),)</f>
        <v/>
      </c>
      <c r="M700" s="27" t="str">
        <f>IFERROR(Points!L700/SUM(Points!L700:AN700),)</f>
        <v/>
      </c>
      <c r="N700" s="27" t="str">
        <f>IFERROR(Points!M700/SUM(Points!M700:AO700),)</f>
        <v/>
      </c>
      <c r="O700" s="27" t="str">
        <f>IFERROR(Points!N700/SUM(Points!N700:AP700),)</f>
        <v/>
      </c>
      <c r="P700" s="27" t="str">
        <f>IFERROR(Points!O700/SUM(Points!O700:AQ700),)</f>
        <v/>
      </c>
      <c r="Q700" s="27" t="str">
        <f>IFERROR(Points!P700/SUM(Points!P700:AR700),)</f>
        <v/>
      </c>
      <c r="R700" s="27" t="str">
        <f>IFERROR(Points!Q700/SUM(Points!Q700:AS700),)</f>
        <v/>
      </c>
      <c r="S700" s="27" t="str">
        <f>IFERROR(Points!R700/SUM(Points!R700:AT700),)</f>
        <v/>
      </c>
      <c r="T700" s="27" t="str">
        <f>IFERROR(Points!S700/SUM(Points!S700:AU700),)</f>
        <v/>
      </c>
      <c r="U700" s="76"/>
      <c r="V700" s="76"/>
      <c r="W700" s="76"/>
      <c r="X700" s="76"/>
      <c r="Y700" s="76"/>
      <c r="Z700" s="76"/>
      <c r="AA700" s="89"/>
      <c r="AB700" s="90"/>
      <c r="AC700" s="90"/>
      <c r="AD700" s="90"/>
      <c r="AE700" s="90"/>
    </row>
    <row r="701" ht="22.5" customHeight="1">
      <c r="A701" s="25">
        <f t="shared" si="1"/>
        <v>46296</v>
      </c>
      <c r="B701" s="82">
        <v>0.04</v>
      </c>
      <c r="C701" s="27" t="str">
        <f>IFERROR(Points!B701/SUM(Points!B701:Z701),)</f>
        <v/>
      </c>
      <c r="D701" s="27" t="str">
        <f>IFERROR(Points!C701/SUM(Points!C701:AE701),)</f>
        <v/>
      </c>
      <c r="E701" s="27" t="str">
        <f>IFERROR(Points!D701/SUM(Points!D701:AF701),)</f>
        <v/>
      </c>
      <c r="F701" s="27" t="str">
        <f>IFERROR(Points!E701/SUM(Points!E701:AG701),)</f>
        <v/>
      </c>
      <c r="G701" s="27" t="str">
        <f>IFERROR(Points!F701/SUM(Points!F701:AH701),)</f>
        <v/>
      </c>
      <c r="H701" s="27" t="str">
        <f>IFERROR(Points!G701/SUM(Points!G701:AI701),)</f>
        <v/>
      </c>
      <c r="I701" s="27" t="str">
        <f>IFERROR(Points!H701/SUM(Points!H701:AJ701),)</f>
        <v/>
      </c>
      <c r="J701" s="27" t="str">
        <f>IFERROR(Points!I701/SUM(Points!I701:AK701),)</f>
        <v/>
      </c>
      <c r="K701" s="27" t="str">
        <f>IFERROR(Points!J701/SUM(Points!J701:AL701),)</f>
        <v/>
      </c>
      <c r="L701" s="27" t="str">
        <f>IFERROR(Points!K701/SUM(Points!K701:AM701),)</f>
        <v/>
      </c>
      <c r="M701" s="27" t="str">
        <f>IFERROR(Points!L701/SUM(Points!L701:AN701),)</f>
        <v/>
      </c>
      <c r="N701" s="27" t="str">
        <f>IFERROR(Points!M701/SUM(Points!M701:AO701),)</f>
        <v/>
      </c>
      <c r="O701" s="27" t="str">
        <f>IFERROR(Points!N701/SUM(Points!N701:AP701),)</f>
        <v/>
      </c>
      <c r="P701" s="27" t="str">
        <f>IFERROR(Points!O701/SUM(Points!O701:AQ701),)</f>
        <v/>
      </c>
      <c r="Q701" s="27" t="str">
        <f>IFERROR(Points!P701/SUM(Points!P701:AR701),)</f>
        <v/>
      </c>
      <c r="R701" s="27" t="str">
        <f>IFERROR(Points!Q701/SUM(Points!Q701:AS701),)</f>
        <v/>
      </c>
      <c r="S701" s="27" t="str">
        <f>IFERROR(Points!R701/SUM(Points!R701:AT701),)</f>
        <v/>
      </c>
      <c r="T701" s="27" t="str">
        <f>IFERROR(Points!S701/SUM(Points!S701:AU701),)</f>
        <v/>
      </c>
      <c r="U701" s="76"/>
      <c r="V701" s="76"/>
      <c r="W701" s="76"/>
      <c r="X701" s="76"/>
      <c r="Y701" s="76"/>
      <c r="Z701" s="76"/>
      <c r="AA701" s="87"/>
      <c r="AB701" s="88"/>
      <c r="AC701" s="88"/>
      <c r="AD701" s="88"/>
      <c r="AE701" s="88"/>
    </row>
    <row r="702" ht="22.5" customHeight="1">
      <c r="A702" s="25">
        <f t="shared" si="1"/>
        <v>46297</v>
      </c>
      <c r="B702" s="82">
        <v>0.04</v>
      </c>
      <c r="C702" s="27" t="str">
        <f>IFERROR(Points!B702/SUM(Points!B702:Z702),)</f>
        <v/>
      </c>
      <c r="D702" s="27" t="str">
        <f>IFERROR(Points!C702/SUM(Points!C702:AE702),)</f>
        <v/>
      </c>
      <c r="E702" s="27" t="str">
        <f>IFERROR(Points!D702/SUM(Points!D702:AF702),)</f>
        <v/>
      </c>
      <c r="F702" s="27" t="str">
        <f>IFERROR(Points!E702/SUM(Points!E702:AG702),)</f>
        <v/>
      </c>
      <c r="G702" s="27" t="str">
        <f>IFERROR(Points!F702/SUM(Points!F702:AH702),)</f>
        <v/>
      </c>
      <c r="H702" s="27" t="str">
        <f>IFERROR(Points!G702/SUM(Points!G702:AI702),)</f>
        <v/>
      </c>
      <c r="I702" s="27" t="str">
        <f>IFERROR(Points!H702/SUM(Points!H702:AJ702),)</f>
        <v/>
      </c>
      <c r="J702" s="27" t="str">
        <f>IFERROR(Points!I702/SUM(Points!I702:AK702),)</f>
        <v/>
      </c>
      <c r="K702" s="27" t="str">
        <f>IFERROR(Points!J702/SUM(Points!J702:AL702),)</f>
        <v/>
      </c>
      <c r="L702" s="27" t="str">
        <f>IFERROR(Points!K702/SUM(Points!K702:AM702),)</f>
        <v/>
      </c>
      <c r="M702" s="27" t="str">
        <f>IFERROR(Points!L702/SUM(Points!L702:AN702),)</f>
        <v/>
      </c>
      <c r="N702" s="27" t="str">
        <f>IFERROR(Points!M702/SUM(Points!M702:AO702),)</f>
        <v/>
      </c>
      <c r="O702" s="27" t="str">
        <f>IFERROR(Points!N702/SUM(Points!N702:AP702),)</f>
        <v/>
      </c>
      <c r="P702" s="27" t="str">
        <f>IFERROR(Points!O702/SUM(Points!O702:AQ702),)</f>
        <v/>
      </c>
      <c r="Q702" s="27" t="str">
        <f>IFERROR(Points!P702/SUM(Points!P702:AR702),)</f>
        <v/>
      </c>
      <c r="R702" s="27" t="str">
        <f>IFERROR(Points!Q702/SUM(Points!Q702:AS702),)</f>
        <v/>
      </c>
      <c r="S702" s="27" t="str">
        <f>IFERROR(Points!R702/SUM(Points!R702:AT702),)</f>
        <v/>
      </c>
      <c r="T702" s="27" t="str">
        <f>IFERROR(Points!S702/SUM(Points!S702:AU702),)</f>
        <v/>
      </c>
      <c r="U702" s="76"/>
      <c r="V702" s="76"/>
      <c r="W702" s="76"/>
      <c r="X702" s="76"/>
      <c r="Y702" s="76"/>
      <c r="Z702" s="76"/>
      <c r="AA702" s="89"/>
      <c r="AB702" s="90"/>
      <c r="AC702" s="90"/>
      <c r="AD702" s="90"/>
      <c r="AE702" s="90"/>
    </row>
    <row r="703" ht="22.5" customHeight="1">
      <c r="A703" s="25">
        <f t="shared" si="1"/>
        <v>46298</v>
      </c>
      <c r="B703" s="82">
        <v>0.04</v>
      </c>
      <c r="C703" s="27" t="str">
        <f>IFERROR(Points!B703/SUM(Points!B703:Z703),)</f>
        <v/>
      </c>
      <c r="D703" s="27" t="str">
        <f>IFERROR(Points!C703/SUM(Points!C703:AE703),)</f>
        <v/>
      </c>
      <c r="E703" s="27" t="str">
        <f>IFERROR(Points!D703/SUM(Points!D703:AF703),)</f>
        <v/>
      </c>
      <c r="F703" s="27" t="str">
        <f>IFERROR(Points!E703/SUM(Points!E703:AG703),)</f>
        <v/>
      </c>
      <c r="G703" s="27" t="str">
        <f>IFERROR(Points!F703/SUM(Points!F703:AH703),)</f>
        <v/>
      </c>
      <c r="H703" s="27" t="str">
        <f>IFERROR(Points!G703/SUM(Points!G703:AI703),)</f>
        <v/>
      </c>
      <c r="I703" s="27" t="str">
        <f>IFERROR(Points!H703/SUM(Points!H703:AJ703),)</f>
        <v/>
      </c>
      <c r="J703" s="27" t="str">
        <f>IFERROR(Points!I703/SUM(Points!I703:AK703),)</f>
        <v/>
      </c>
      <c r="K703" s="27" t="str">
        <f>IFERROR(Points!J703/SUM(Points!J703:AL703),)</f>
        <v/>
      </c>
      <c r="L703" s="27" t="str">
        <f>IFERROR(Points!K703/SUM(Points!K703:AM703),)</f>
        <v/>
      </c>
      <c r="M703" s="27" t="str">
        <f>IFERROR(Points!L703/SUM(Points!L703:AN703),)</f>
        <v/>
      </c>
      <c r="N703" s="27" t="str">
        <f>IFERROR(Points!M703/SUM(Points!M703:AO703),)</f>
        <v/>
      </c>
      <c r="O703" s="27" t="str">
        <f>IFERROR(Points!N703/SUM(Points!N703:AP703),)</f>
        <v/>
      </c>
      <c r="P703" s="27" t="str">
        <f>IFERROR(Points!O703/SUM(Points!O703:AQ703),)</f>
        <v/>
      </c>
      <c r="Q703" s="27" t="str">
        <f>IFERROR(Points!P703/SUM(Points!P703:AR703),)</f>
        <v/>
      </c>
      <c r="R703" s="27" t="str">
        <f>IFERROR(Points!Q703/SUM(Points!Q703:AS703),)</f>
        <v/>
      </c>
      <c r="S703" s="27" t="str">
        <f>IFERROR(Points!R703/SUM(Points!R703:AT703),)</f>
        <v/>
      </c>
      <c r="T703" s="27" t="str">
        <f>IFERROR(Points!S703/SUM(Points!S703:AU703),)</f>
        <v/>
      </c>
      <c r="U703" s="76"/>
      <c r="V703" s="76"/>
      <c r="W703" s="76"/>
      <c r="X703" s="76"/>
      <c r="Y703" s="76"/>
      <c r="Z703" s="76"/>
      <c r="AA703" s="87"/>
      <c r="AB703" s="88"/>
      <c r="AC703" s="88"/>
      <c r="AD703" s="88"/>
      <c r="AE703" s="88"/>
    </row>
    <row r="704" ht="22.5" customHeight="1">
      <c r="A704" s="25">
        <f t="shared" si="1"/>
        <v>46299</v>
      </c>
      <c r="B704" s="82">
        <v>0.04</v>
      </c>
      <c r="C704" s="27" t="str">
        <f>IFERROR(Points!B704/SUM(Points!B704:Z704),)</f>
        <v/>
      </c>
      <c r="D704" s="27" t="str">
        <f>IFERROR(Points!C704/SUM(Points!C704:AE704),)</f>
        <v/>
      </c>
      <c r="E704" s="27" t="str">
        <f>IFERROR(Points!D704/SUM(Points!D704:AF704),)</f>
        <v/>
      </c>
      <c r="F704" s="27" t="str">
        <f>IFERROR(Points!E704/SUM(Points!E704:AG704),)</f>
        <v/>
      </c>
      <c r="G704" s="27" t="str">
        <f>IFERROR(Points!F704/SUM(Points!F704:AH704),)</f>
        <v/>
      </c>
      <c r="H704" s="27" t="str">
        <f>IFERROR(Points!G704/SUM(Points!G704:AI704),)</f>
        <v/>
      </c>
      <c r="I704" s="27" t="str">
        <f>IFERROR(Points!H704/SUM(Points!H704:AJ704),)</f>
        <v/>
      </c>
      <c r="J704" s="27" t="str">
        <f>IFERROR(Points!I704/SUM(Points!I704:AK704),)</f>
        <v/>
      </c>
      <c r="K704" s="27" t="str">
        <f>IFERROR(Points!J704/SUM(Points!J704:AL704),)</f>
        <v/>
      </c>
      <c r="L704" s="27" t="str">
        <f>IFERROR(Points!K704/SUM(Points!K704:AM704),)</f>
        <v/>
      </c>
      <c r="M704" s="27" t="str">
        <f>IFERROR(Points!L704/SUM(Points!L704:AN704),)</f>
        <v/>
      </c>
      <c r="N704" s="27" t="str">
        <f>IFERROR(Points!M704/SUM(Points!M704:AO704),)</f>
        <v/>
      </c>
      <c r="O704" s="27" t="str">
        <f>IFERROR(Points!N704/SUM(Points!N704:AP704),)</f>
        <v/>
      </c>
      <c r="P704" s="27" t="str">
        <f>IFERROR(Points!O704/SUM(Points!O704:AQ704),)</f>
        <v/>
      </c>
      <c r="Q704" s="27" t="str">
        <f>IFERROR(Points!P704/SUM(Points!P704:AR704),)</f>
        <v/>
      </c>
      <c r="R704" s="27" t="str">
        <f>IFERROR(Points!Q704/SUM(Points!Q704:AS704),)</f>
        <v/>
      </c>
      <c r="S704" s="27" t="str">
        <f>IFERROR(Points!R704/SUM(Points!R704:AT704),)</f>
        <v/>
      </c>
      <c r="T704" s="27" t="str">
        <f>IFERROR(Points!S704/SUM(Points!S704:AU704),)</f>
        <v/>
      </c>
      <c r="U704" s="76"/>
      <c r="V704" s="76"/>
      <c r="W704" s="76"/>
      <c r="X704" s="76"/>
      <c r="Y704" s="76"/>
      <c r="Z704" s="76"/>
      <c r="AA704" s="89"/>
      <c r="AB704" s="90"/>
      <c r="AC704" s="90"/>
      <c r="AD704" s="90"/>
      <c r="AE704" s="90"/>
    </row>
    <row r="705" ht="22.5" customHeight="1">
      <c r="A705" s="25">
        <f t="shared" si="1"/>
        <v>46300</v>
      </c>
      <c r="B705" s="82">
        <v>0.04</v>
      </c>
      <c r="C705" s="27" t="str">
        <f>IFERROR(Points!B705/SUM(Points!B705:Z705),)</f>
        <v/>
      </c>
      <c r="D705" s="27" t="str">
        <f>IFERROR(Points!C705/SUM(Points!C705:AE705),)</f>
        <v/>
      </c>
      <c r="E705" s="27" t="str">
        <f>IFERROR(Points!D705/SUM(Points!D705:AF705),)</f>
        <v/>
      </c>
      <c r="F705" s="27" t="str">
        <f>IFERROR(Points!E705/SUM(Points!E705:AG705),)</f>
        <v/>
      </c>
      <c r="G705" s="27" t="str">
        <f>IFERROR(Points!F705/SUM(Points!F705:AH705),)</f>
        <v/>
      </c>
      <c r="H705" s="27" t="str">
        <f>IFERROR(Points!G705/SUM(Points!G705:AI705),)</f>
        <v/>
      </c>
      <c r="I705" s="27" t="str">
        <f>IFERROR(Points!H705/SUM(Points!H705:AJ705),)</f>
        <v/>
      </c>
      <c r="J705" s="27" t="str">
        <f>IFERROR(Points!I705/SUM(Points!I705:AK705),)</f>
        <v/>
      </c>
      <c r="K705" s="27" t="str">
        <f>IFERROR(Points!J705/SUM(Points!J705:AL705),)</f>
        <v/>
      </c>
      <c r="L705" s="27" t="str">
        <f>IFERROR(Points!K705/SUM(Points!K705:AM705),)</f>
        <v/>
      </c>
      <c r="M705" s="27" t="str">
        <f>IFERROR(Points!L705/SUM(Points!L705:AN705),)</f>
        <v/>
      </c>
      <c r="N705" s="27" t="str">
        <f>IFERROR(Points!M705/SUM(Points!M705:AO705),)</f>
        <v/>
      </c>
      <c r="O705" s="27" t="str">
        <f>IFERROR(Points!N705/SUM(Points!N705:AP705),)</f>
        <v/>
      </c>
      <c r="P705" s="27" t="str">
        <f>IFERROR(Points!O705/SUM(Points!O705:AQ705),)</f>
        <v/>
      </c>
      <c r="Q705" s="27" t="str">
        <f>IFERROR(Points!P705/SUM(Points!P705:AR705),)</f>
        <v/>
      </c>
      <c r="R705" s="27" t="str">
        <f>IFERROR(Points!Q705/SUM(Points!Q705:AS705),)</f>
        <v/>
      </c>
      <c r="S705" s="27" t="str">
        <f>IFERROR(Points!R705/SUM(Points!R705:AT705),)</f>
        <v/>
      </c>
      <c r="T705" s="27" t="str">
        <f>IFERROR(Points!S705/SUM(Points!S705:AU705),)</f>
        <v/>
      </c>
      <c r="U705" s="76"/>
      <c r="V705" s="76"/>
      <c r="W705" s="76"/>
      <c r="X705" s="76"/>
      <c r="Y705" s="76"/>
      <c r="Z705" s="76"/>
      <c r="AA705" s="87"/>
      <c r="AB705" s="88"/>
      <c r="AC705" s="88"/>
      <c r="AD705" s="88"/>
      <c r="AE705" s="88"/>
    </row>
    <row r="706" ht="22.5" customHeight="1">
      <c r="A706" s="25">
        <f t="shared" si="1"/>
        <v>46301</v>
      </c>
      <c r="B706" s="82">
        <v>0.04</v>
      </c>
      <c r="C706" s="27" t="str">
        <f>IFERROR(Points!B706/SUM(Points!B706:Z706),)</f>
        <v/>
      </c>
      <c r="D706" s="27" t="str">
        <f>IFERROR(Points!C706/SUM(Points!C706:AE706),)</f>
        <v/>
      </c>
      <c r="E706" s="27" t="str">
        <f>IFERROR(Points!D706/SUM(Points!D706:AF706),)</f>
        <v/>
      </c>
      <c r="F706" s="27" t="str">
        <f>IFERROR(Points!E706/SUM(Points!E706:AG706),)</f>
        <v/>
      </c>
      <c r="G706" s="27" t="str">
        <f>IFERROR(Points!F706/SUM(Points!F706:AH706),)</f>
        <v/>
      </c>
      <c r="H706" s="27" t="str">
        <f>IFERROR(Points!G706/SUM(Points!G706:AI706),)</f>
        <v/>
      </c>
      <c r="I706" s="27" t="str">
        <f>IFERROR(Points!H706/SUM(Points!H706:AJ706),)</f>
        <v/>
      </c>
      <c r="J706" s="27" t="str">
        <f>IFERROR(Points!I706/SUM(Points!I706:AK706),)</f>
        <v/>
      </c>
      <c r="K706" s="27" t="str">
        <f>IFERROR(Points!J706/SUM(Points!J706:AL706),)</f>
        <v/>
      </c>
      <c r="L706" s="27" t="str">
        <f>IFERROR(Points!K706/SUM(Points!K706:AM706),)</f>
        <v/>
      </c>
      <c r="M706" s="27" t="str">
        <f>IFERROR(Points!L706/SUM(Points!L706:AN706),)</f>
        <v/>
      </c>
      <c r="N706" s="27" t="str">
        <f>IFERROR(Points!M706/SUM(Points!M706:AO706),)</f>
        <v/>
      </c>
      <c r="O706" s="27" t="str">
        <f>IFERROR(Points!N706/SUM(Points!N706:AP706),)</f>
        <v/>
      </c>
      <c r="P706" s="27" t="str">
        <f>IFERROR(Points!O706/SUM(Points!O706:AQ706),)</f>
        <v/>
      </c>
      <c r="Q706" s="27" t="str">
        <f>IFERROR(Points!P706/SUM(Points!P706:AR706),)</f>
        <v/>
      </c>
      <c r="R706" s="27" t="str">
        <f>IFERROR(Points!Q706/SUM(Points!Q706:AS706),)</f>
        <v/>
      </c>
      <c r="S706" s="27" t="str">
        <f>IFERROR(Points!R706/SUM(Points!R706:AT706),)</f>
        <v/>
      </c>
      <c r="T706" s="27" t="str">
        <f>IFERROR(Points!S706/SUM(Points!S706:AU706),)</f>
        <v/>
      </c>
      <c r="U706" s="76"/>
      <c r="V706" s="76"/>
      <c r="W706" s="76"/>
      <c r="X706" s="76"/>
      <c r="Y706" s="76"/>
      <c r="Z706" s="76"/>
      <c r="AA706" s="89"/>
      <c r="AB706" s="90"/>
      <c r="AC706" s="90"/>
      <c r="AD706" s="90"/>
      <c r="AE706" s="90"/>
    </row>
    <row r="707" ht="22.5" customHeight="1">
      <c r="A707" s="25">
        <f t="shared" si="1"/>
        <v>46302</v>
      </c>
      <c r="B707" s="82">
        <v>0.04</v>
      </c>
      <c r="C707" s="27" t="str">
        <f>IFERROR(Points!B707/SUM(Points!B707:Z707),)</f>
        <v/>
      </c>
      <c r="D707" s="27" t="str">
        <f>IFERROR(Points!C707/SUM(Points!C707:AE707),)</f>
        <v/>
      </c>
      <c r="E707" s="27" t="str">
        <f>IFERROR(Points!D707/SUM(Points!D707:AF707),)</f>
        <v/>
      </c>
      <c r="F707" s="27" t="str">
        <f>IFERROR(Points!E707/SUM(Points!E707:AG707),)</f>
        <v/>
      </c>
      <c r="G707" s="27" t="str">
        <f>IFERROR(Points!F707/SUM(Points!F707:AH707),)</f>
        <v/>
      </c>
      <c r="H707" s="27" t="str">
        <f>IFERROR(Points!G707/SUM(Points!G707:AI707),)</f>
        <v/>
      </c>
      <c r="I707" s="27" t="str">
        <f>IFERROR(Points!H707/SUM(Points!H707:AJ707),)</f>
        <v/>
      </c>
      <c r="J707" s="27" t="str">
        <f>IFERROR(Points!I707/SUM(Points!I707:AK707),)</f>
        <v/>
      </c>
      <c r="K707" s="27" t="str">
        <f>IFERROR(Points!J707/SUM(Points!J707:AL707),)</f>
        <v/>
      </c>
      <c r="L707" s="27" t="str">
        <f>IFERROR(Points!K707/SUM(Points!K707:AM707),)</f>
        <v/>
      </c>
      <c r="M707" s="27" t="str">
        <f>IFERROR(Points!L707/SUM(Points!L707:AN707),)</f>
        <v/>
      </c>
      <c r="N707" s="27" t="str">
        <f>IFERROR(Points!M707/SUM(Points!M707:AO707),)</f>
        <v/>
      </c>
      <c r="O707" s="27" t="str">
        <f>IFERROR(Points!N707/SUM(Points!N707:AP707),)</f>
        <v/>
      </c>
      <c r="P707" s="27" t="str">
        <f>IFERROR(Points!O707/SUM(Points!O707:AQ707),)</f>
        <v/>
      </c>
      <c r="Q707" s="27" t="str">
        <f>IFERROR(Points!P707/SUM(Points!P707:AR707),)</f>
        <v/>
      </c>
      <c r="R707" s="27" t="str">
        <f>IFERROR(Points!Q707/SUM(Points!Q707:AS707),)</f>
        <v/>
      </c>
      <c r="S707" s="27" t="str">
        <f>IFERROR(Points!R707/SUM(Points!R707:AT707),)</f>
        <v/>
      </c>
      <c r="T707" s="27" t="str">
        <f>IFERROR(Points!S707/SUM(Points!S707:AU707),)</f>
        <v/>
      </c>
      <c r="U707" s="76"/>
      <c r="V707" s="76"/>
      <c r="W707" s="76"/>
      <c r="X707" s="76"/>
      <c r="Y707" s="76"/>
      <c r="Z707" s="76"/>
      <c r="AA707" s="87"/>
      <c r="AB707" s="88"/>
      <c r="AC707" s="88"/>
      <c r="AD707" s="88"/>
      <c r="AE707" s="88"/>
    </row>
    <row r="708" ht="22.5" customHeight="1">
      <c r="A708" s="25">
        <f t="shared" si="1"/>
        <v>46303</v>
      </c>
      <c r="B708" s="82">
        <v>0.04</v>
      </c>
      <c r="C708" s="27" t="str">
        <f>IFERROR(Points!B708/SUM(Points!B708:Z708),)</f>
        <v/>
      </c>
      <c r="D708" s="27" t="str">
        <f>IFERROR(Points!C708/SUM(Points!C708:AE708),)</f>
        <v/>
      </c>
      <c r="E708" s="27" t="str">
        <f>IFERROR(Points!D708/SUM(Points!D708:AF708),)</f>
        <v/>
      </c>
      <c r="F708" s="27" t="str">
        <f>IFERROR(Points!E708/SUM(Points!E708:AG708),)</f>
        <v/>
      </c>
      <c r="G708" s="27" t="str">
        <f>IFERROR(Points!F708/SUM(Points!F708:AH708),)</f>
        <v/>
      </c>
      <c r="H708" s="27" t="str">
        <f>IFERROR(Points!G708/SUM(Points!G708:AI708),)</f>
        <v/>
      </c>
      <c r="I708" s="27" t="str">
        <f>IFERROR(Points!H708/SUM(Points!H708:AJ708),)</f>
        <v/>
      </c>
      <c r="J708" s="27" t="str">
        <f>IFERROR(Points!I708/SUM(Points!I708:AK708),)</f>
        <v/>
      </c>
      <c r="K708" s="27" t="str">
        <f>IFERROR(Points!J708/SUM(Points!J708:AL708),)</f>
        <v/>
      </c>
      <c r="L708" s="27" t="str">
        <f>IFERROR(Points!K708/SUM(Points!K708:AM708),)</f>
        <v/>
      </c>
      <c r="M708" s="27" t="str">
        <f>IFERROR(Points!L708/SUM(Points!L708:AN708),)</f>
        <v/>
      </c>
      <c r="N708" s="27" t="str">
        <f>IFERROR(Points!M708/SUM(Points!M708:AO708),)</f>
        <v/>
      </c>
      <c r="O708" s="27" t="str">
        <f>IFERROR(Points!N708/SUM(Points!N708:AP708),)</f>
        <v/>
      </c>
      <c r="P708" s="27" t="str">
        <f>IFERROR(Points!O708/SUM(Points!O708:AQ708),)</f>
        <v/>
      </c>
      <c r="Q708" s="27" t="str">
        <f>IFERROR(Points!P708/SUM(Points!P708:AR708),)</f>
        <v/>
      </c>
      <c r="R708" s="27" t="str">
        <f>IFERROR(Points!Q708/SUM(Points!Q708:AS708),)</f>
        <v/>
      </c>
      <c r="S708" s="27" t="str">
        <f>IFERROR(Points!R708/SUM(Points!R708:AT708),)</f>
        <v/>
      </c>
      <c r="T708" s="27" t="str">
        <f>IFERROR(Points!S708/SUM(Points!S708:AU708),)</f>
        <v/>
      </c>
      <c r="U708" s="76"/>
      <c r="V708" s="76"/>
      <c r="W708" s="76"/>
      <c r="X708" s="76"/>
      <c r="Y708" s="76"/>
      <c r="Z708" s="76"/>
      <c r="AA708" s="89"/>
      <c r="AB708" s="90"/>
      <c r="AC708" s="90"/>
      <c r="AD708" s="90"/>
      <c r="AE708" s="90"/>
    </row>
    <row r="709" ht="22.5" customHeight="1">
      <c r="A709" s="25">
        <f t="shared" si="1"/>
        <v>46304</v>
      </c>
      <c r="B709" s="82">
        <v>0.04</v>
      </c>
      <c r="C709" s="27" t="str">
        <f>IFERROR(Points!B709/SUM(Points!B709:Z709),)</f>
        <v/>
      </c>
      <c r="D709" s="27" t="str">
        <f>IFERROR(Points!C709/SUM(Points!C709:AE709),)</f>
        <v/>
      </c>
      <c r="E709" s="27" t="str">
        <f>IFERROR(Points!D709/SUM(Points!D709:AF709),)</f>
        <v/>
      </c>
      <c r="F709" s="27" t="str">
        <f>IFERROR(Points!E709/SUM(Points!E709:AG709),)</f>
        <v/>
      </c>
      <c r="G709" s="27" t="str">
        <f>IFERROR(Points!F709/SUM(Points!F709:AH709),)</f>
        <v/>
      </c>
      <c r="H709" s="27" t="str">
        <f>IFERROR(Points!G709/SUM(Points!G709:AI709),)</f>
        <v/>
      </c>
      <c r="I709" s="27" t="str">
        <f>IFERROR(Points!H709/SUM(Points!H709:AJ709),)</f>
        <v/>
      </c>
      <c r="J709" s="27" t="str">
        <f>IFERROR(Points!I709/SUM(Points!I709:AK709),)</f>
        <v/>
      </c>
      <c r="K709" s="27" t="str">
        <f>IFERROR(Points!J709/SUM(Points!J709:AL709),)</f>
        <v/>
      </c>
      <c r="L709" s="27" t="str">
        <f>IFERROR(Points!K709/SUM(Points!K709:AM709),)</f>
        <v/>
      </c>
      <c r="M709" s="27" t="str">
        <f>IFERROR(Points!L709/SUM(Points!L709:AN709),)</f>
        <v/>
      </c>
      <c r="N709" s="27" t="str">
        <f>IFERROR(Points!M709/SUM(Points!M709:AO709),)</f>
        <v/>
      </c>
      <c r="O709" s="27" t="str">
        <f>IFERROR(Points!N709/SUM(Points!N709:AP709),)</f>
        <v/>
      </c>
      <c r="P709" s="27" t="str">
        <f>IFERROR(Points!O709/SUM(Points!O709:AQ709),)</f>
        <v/>
      </c>
      <c r="Q709" s="27" t="str">
        <f>IFERROR(Points!P709/SUM(Points!P709:AR709),)</f>
        <v/>
      </c>
      <c r="R709" s="27" t="str">
        <f>IFERROR(Points!Q709/SUM(Points!Q709:AS709),)</f>
        <v/>
      </c>
      <c r="S709" s="27" t="str">
        <f>IFERROR(Points!R709/SUM(Points!R709:AT709),)</f>
        <v/>
      </c>
      <c r="T709" s="27" t="str">
        <f>IFERROR(Points!S709/SUM(Points!S709:AU709),)</f>
        <v/>
      </c>
      <c r="U709" s="76"/>
      <c r="V709" s="76"/>
      <c r="W709" s="76"/>
      <c r="X709" s="76"/>
      <c r="Y709" s="76"/>
      <c r="Z709" s="76"/>
      <c r="AA709" s="87"/>
      <c r="AB709" s="88"/>
      <c r="AC709" s="88"/>
      <c r="AD709" s="88"/>
      <c r="AE709" s="88"/>
    </row>
    <row r="710" ht="22.5" customHeight="1">
      <c r="A710" s="25">
        <f t="shared" si="1"/>
        <v>46305</v>
      </c>
      <c r="B710" s="82">
        <v>0.04</v>
      </c>
      <c r="C710" s="27" t="str">
        <f>IFERROR(Points!B710/SUM(Points!B710:Z710),)</f>
        <v/>
      </c>
      <c r="D710" s="27" t="str">
        <f>IFERROR(Points!C710/SUM(Points!C710:AE710),)</f>
        <v/>
      </c>
      <c r="E710" s="27" t="str">
        <f>IFERROR(Points!D710/SUM(Points!D710:AF710),)</f>
        <v/>
      </c>
      <c r="F710" s="27" t="str">
        <f>IFERROR(Points!E710/SUM(Points!E710:AG710),)</f>
        <v/>
      </c>
      <c r="G710" s="27" t="str">
        <f>IFERROR(Points!F710/SUM(Points!F710:AH710),)</f>
        <v/>
      </c>
      <c r="H710" s="27" t="str">
        <f>IFERROR(Points!G710/SUM(Points!G710:AI710),)</f>
        <v/>
      </c>
      <c r="I710" s="27" t="str">
        <f>IFERROR(Points!H710/SUM(Points!H710:AJ710),)</f>
        <v/>
      </c>
      <c r="J710" s="27" t="str">
        <f>IFERROR(Points!I710/SUM(Points!I710:AK710),)</f>
        <v/>
      </c>
      <c r="K710" s="27" t="str">
        <f>IFERROR(Points!J710/SUM(Points!J710:AL710),)</f>
        <v/>
      </c>
      <c r="L710" s="27" t="str">
        <f>IFERROR(Points!K710/SUM(Points!K710:AM710),)</f>
        <v/>
      </c>
      <c r="M710" s="27" t="str">
        <f>IFERROR(Points!L710/SUM(Points!L710:AN710),)</f>
        <v/>
      </c>
      <c r="N710" s="27" t="str">
        <f>IFERROR(Points!M710/SUM(Points!M710:AO710),)</f>
        <v/>
      </c>
      <c r="O710" s="27" t="str">
        <f>IFERROR(Points!N710/SUM(Points!N710:AP710),)</f>
        <v/>
      </c>
      <c r="P710" s="27" t="str">
        <f>IFERROR(Points!O710/SUM(Points!O710:AQ710),)</f>
        <v/>
      </c>
      <c r="Q710" s="27" t="str">
        <f>IFERROR(Points!P710/SUM(Points!P710:AR710),)</f>
        <v/>
      </c>
      <c r="R710" s="27" t="str">
        <f>IFERROR(Points!Q710/SUM(Points!Q710:AS710),)</f>
        <v/>
      </c>
      <c r="S710" s="27" t="str">
        <f>IFERROR(Points!R710/SUM(Points!R710:AT710),)</f>
        <v/>
      </c>
      <c r="T710" s="27" t="str">
        <f>IFERROR(Points!S710/SUM(Points!S710:AU710),)</f>
        <v/>
      </c>
      <c r="U710" s="76"/>
      <c r="V710" s="76"/>
      <c r="W710" s="76"/>
      <c r="X710" s="76"/>
      <c r="Y710" s="76"/>
      <c r="Z710" s="76"/>
      <c r="AA710" s="89"/>
      <c r="AB710" s="90"/>
      <c r="AC710" s="90"/>
      <c r="AD710" s="90"/>
      <c r="AE710" s="90"/>
    </row>
    <row r="711" ht="22.5" customHeight="1">
      <c r="A711" s="25">
        <f t="shared" si="1"/>
        <v>46306</v>
      </c>
      <c r="B711" s="82">
        <v>0.04</v>
      </c>
      <c r="C711" s="27" t="str">
        <f>IFERROR(Points!B711/SUM(Points!B711:Z711),)</f>
        <v/>
      </c>
      <c r="D711" s="27" t="str">
        <f>IFERROR(Points!C711/SUM(Points!C711:AE711),)</f>
        <v/>
      </c>
      <c r="E711" s="27" t="str">
        <f>IFERROR(Points!D711/SUM(Points!D711:AF711),)</f>
        <v/>
      </c>
      <c r="F711" s="27" t="str">
        <f>IFERROR(Points!E711/SUM(Points!E711:AG711),)</f>
        <v/>
      </c>
      <c r="G711" s="27" t="str">
        <f>IFERROR(Points!F711/SUM(Points!F711:AH711),)</f>
        <v/>
      </c>
      <c r="H711" s="27" t="str">
        <f>IFERROR(Points!G711/SUM(Points!G711:AI711),)</f>
        <v/>
      </c>
      <c r="I711" s="27" t="str">
        <f>IFERROR(Points!H711/SUM(Points!H711:AJ711),)</f>
        <v/>
      </c>
      <c r="J711" s="27" t="str">
        <f>IFERROR(Points!I711/SUM(Points!I711:AK711),)</f>
        <v/>
      </c>
      <c r="K711" s="27" t="str">
        <f>IFERROR(Points!J711/SUM(Points!J711:AL711),)</f>
        <v/>
      </c>
      <c r="L711" s="27" t="str">
        <f>IFERROR(Points!K711/SUM(Points!K711:AM711),)</f>
        <v/>
      </c>
      <c r="M711" s="27" t="str">
        <f>IFERROR(Points!L711/SUM(Points!L711:AN711),)</f>
        <v/>
      </c>
      <c r="N711" s="27" t="str">
        <f>IFERROR(Points!M711/SUM(Points!M711:AO711),)</f>
        <v/>
      </c>
      <c r="O711" s="27" t="str">
        <f>IFERROR(Points!N711/SUM(Points!N711:AP711),)</f>
        <v/>
      </c>
      <c r="P711" s="27" t="str">
        <f>IFERROR(Points!O711/SUM(Points!O711:AQ711),)</f>
        <v/>
      </c>
      <c r="Q711" s="27" t="str">
        <f>IFERROR(Points!P711/SUM(Points!P711:AR711),)</f>
        <v/>
      </c>
      <c r="R711" s="27" t="str">
        <f>IFERROR(Points!Q711/SUM(Points!Q711:AS711),)</f>
        <v/>
      </c>
      <c r="S711" s="27" t="str">
        <f>IFERROR(Points!R711/SUM(Points!R711:AT711),)</f>
        <v/>
      </c>
      <c r="T711" s="27" t="str">
        <f>IFERROR(Points!S711/SUM(Points!S711:AU711),)</f>
        <v/>
      </c>
      <c r="U711" s="76"/>
      <c r="V711" s="76"/>
      <c r="W711" s="76"/>
      <c r="X711" s="76"/>
      <c r="Y711" s="76"/>
      <c r="Z711" s="76"/>
      <c r="AA711" s="87"/>
      <c r="AB711" s="88"/>
      <c r="AC711" s="88"/>
      <c r="AD711" s="88"/>
      <c r="AE711" s="88"/>
    </row>
    <row r="712" ht="22.5" customHeight="1">
      <c r="A712" s="25">
        <f t="shared" si="1"/>
        <v>46307</v>
      </c>
      <c r="B712" s="82">
        <v>0.04</v>
      </c>
      <c r="C712" s="27" t="str">
        <f>IFERROR(Points!B712/SUM(Points!B712:Z712),)</f>
        <v/>
      </c>
      <c r="D712" s="27" t="str">
        <f>IFERROR(Points!C712/SUM(Points!C712:AE712),)</f>
        <v/>
      </c>
      <c r="E712" s="27" t="str">
        <f>IFERROR(Points!D712/SUM(Points!D712:AF712),)</f>
        <v/>
      </c>
      <c r="F712" s="27" t="str">
        <f>IFERROR(Points!E712/SUM(Points!E712:AG712),)</f>
        <v/>
      </c>
      <c r="G712" s="27" t="str">
        <f>IFERROR(Points!F712/SUM(Points!F712:AH712),)</f>
        <v/>
      </c>
      <c r="H712" s="27" t="str">
        <f>IFERROR(Points!G712/SUM(Points!G712:AI712),)</f>
        <v/>
      </c>
      <c r="I712" s="27" t="str">
        <f>IFERROR(Points!H712/SUM(Points!H712:AJ712),)</f>
        <v/>
      </c>
      <c r="J712" s="27" t="str">
        <f>IFERROR(Points!I712/SUM(Points!I712:AK712),)</f>
        <v/>
      </c>
      <c r="K712" s="27" t="str">
        <f>IFERROR(Points!J712/SUM(Points!J712:AL712),)</f>
        <v/>
      </c>
      <c r="L712" s="27" t="str">
        <f>IFERROR(Points!K712/SUM(Points!K712:AM712),)</f>
        <v/>
      </c>
      <c r="M712" s="27" t="str">
        <f>IFERROR(Points!L712/SUM(Points!L712:AN712),)</f>
        <v/>
      </c>
      <c r="N712" s="27" t="str">
        <f>IFERROR(Points!M712/SUM(Points!M712:AO712),)</f>
        <v/>
      </c>
      <c r="O712" s="27" t="str">
        <f>IFERROR(Points!N712/SUM(Points!N712:AP712),)</f>
        <v/>
      </c>
      <c r="P712" s="27" t="str">
        <f>IFERROR(Points!O712/SUM(Points!O712:AQ712),)</f>
        <v/>
      </c>
      <c r="Q712" s="27" t="str">
        <f>IFERROR(Points!P712/SUM(Points!P712:AR712),)</f>
        <v/>
      </c>
      <c r="R712" s="27" t="str">
        <f>IFERROR(Points!Q712/SUM(Points!Q712:AS712),)</f>
        <v/>
      </c>
      <c r="S712" s="27" t="str">
        <f>IFERROR(Points!R712/SUM(Points!R712:AT712),)</f>
        <v/>
      </c>
      <c r="T712" s="27" t="str">
        <f>IFERROR(Points!S712/SUM(Points!S712:AU712),)</f>
        <v/>
      </c>
      <c r="U712" s="76"/>
      <c r="V712" s="76"/>
      <c r="W712" s="76"/>
      <c r="X712" s="76"/>
      <c r="Y712" s="76"/>
      <c r="Z712" s="76"/>
      <c r="AA712" s="89"/>
      <c r="AB712" s="90"/>
      <c r="AC712" s="90"/>
      <c r="AD712" s="90"/>
      <c r="AE712" s="90"/>
    </row>
    <row r="713" ht="22.5" customHeight="1">
      <c r="A713" s="25">
        <f t="shared" si="1"/>
        <v>46308</v>
      </c>
      <c r="B713" s="82">
        <v>0.04</v>
      </c>
      <c r="C713" s="27" t="str">
        <f>IFERROR(Points!B713/SUM(Points!B713:Z713),)</f>
        <v/>
      </c>
      <c r="D713" s="27" t="str">
        <f>IFERROR(Points!C713/SUM(Points!C713:AE713),)</f>
        <v/>
      </c>
      <c r="E713" s="27" t="str">
        <f>IFERROR(Points!D713/SUM(Points!D713:AF713),)</f>
        <v/>
      </c>
      <c r="F713" s="27" t="str">
        <f>IFERROR(Points!E713/SUM(Points!E713:AG713),)</f>
        <v/>
      </c>
      <c r="G713" s="27" t="str">
        <f>IFERROR(Points!F713/SUM(Points!F713:AH713),)</f>
        <v/>
      </c>
      <c r="H713" s="27" t="str">
        <f>IFERROR(Points!G713/SUM(Points!G713:AI713),)</f>
        <v/>
      </c>
      <c r="I713" s="27" t="str">
        <f>IFERROR(Points!H713/SUM(Points!H713:AJ713),)</f>
        <v/>
      </c>
      <c r="J713" s="27" t="str">
        <f>IFERROR(Points!I713/SUM(Points!I713:AK713),)</f>
        <v/>
      </c>
      <c r="K713" s="27" t="str">
        <f>IFERROR(Points!J713/SUM(Points!J713:AL713),)</f>
        <v/>
      </c>
      <c r="L713" s="27" t="str">
        <f>IFERROR(Points!K713/SUM(Points!K713:AM713),)</f>
        <v/>
      </c>
      <c r="M713" s="27" t="str">
        <f>IFERROR(Points!L713/SUM(Points!L713:AN713),)</f>
        <v/>
      </c>
      <c r="N713" s="27" t="str">
        <f>IFERROR(Points!M713/SUM(Points!M713:AO713),)</f>
        <v/>
      </c>
      <c r="O713" s="27" t="str">
        <f>IFERROR(Points!N713/SUM(Points!N713:AP713),)</f>
        <v/>
      </c>
      <c r="P713" s="27" t="str">
        <f>IFERROR(Points!O713/SUM(Points!O713:AQ713),)</f>
        <v/>
      </c>
      <c r="Q713" s="27" t="str">
        <f>IFERROR(Points!P713/SUM(Points!P713:AR713),)</f>
        <v/>
      </c>
      <c r="R713" s="27" t="str">
        <f>IFERROR(Points!Q713/SUM(Points!Q713:AS713),)</f>
        <v/>
      </c>
      <c r="S713" s="27" t="str">
        <f>IFERROR(Points!R713/SUM(Points!R713:AT713),)</f>
        <v/>
      </c>
      <c r="T713" s="27" t="str">
        <f>IFERROR(Points!S713/SUM(Points!S713:AU713),)</f>
        <v/>
      </c>
      <c r="U713" s="76"/>
      <c r="V713" s="76"/>
      <c r="W713" s="76"/>
      <c r="X713" s="76"/>
      <c r="Y713" s="76"/>
      <c r="Z713" s="76"/>
      <c r="AA713" s="87"/>
      <c r="AB713" s="88"/>
      <c r="AC713" s="88"/>
      <c r="AD713" s="88"/>
      <c r="AE713" s="88"/>
    </row>
    <row r="714" ht="22.5" customHeight="1">
      <c r="A714" s="25">
        <f t="shared" si="1"/>
        <v>46309</v>
      </c>
      <c r="B714" s="82">
        <v>0.04</v>
      </c>
      <c r="C714" s="27" t="str">
        <f>IFERROR(Points!B714/SUM(Points!B714:Z714),)</f>
        <v/>
      </c>
      <c r="D714" s="27" t="str">
        <f>IFERROR(Points!C714/SUM(Points!C714:AE714),)</f>
        <v/>
      </c>
      <c r="E714" s="27" t="str">
        <f>IFERROR(Points!D714/SUM(Points!D714:AF714),)</f>
        <v/>
      </c>
      <c r="F714" s="27" t="str">
        <f>IFERROR(Points!E714/SUM(Points!E714:AG714),)</f>
        <v/>
      </c>
      <c r="G714" s="27" t="str">
        <f>IFERROR(Points!F714/SUM(Points!F714:AH714),)</f>
        <v/>
      </c>
      <c r="H714" s="27" t="str">
        <f>IFERROR(Points!G714/SUM(Points!G714:AI714),)</f>
        <v/>
      </c>
      <c r="I714" s="27" t="str">
        <f>IFERROR(Points!H714/SUM(Points!H714:AJ714),)</f>
        <v/>
      </c>
      <c r="J714" s="27" t="str">
        <f>IFERROR(Points!I714/SUM(Points!I714:AK714),)</f>
        <v/>
      </c>
      <c r="K714" s="27" t="str">
        <f>IFERROR(Points!J714/SUM(Points!J714:AL714),)</f>
        <v/>
      </c>
      <c r="L714" s="27" t="str">
        <f>IFERROR(Points!K714/SUM(Points!K714:AM714),)</f>
        <v/>
      </c>
      <c r="M714" s="27" t="str">
        <f>IFERROR(Points!L714/SUM(Points!L714:AN714),)</f>
        <v/>
      </c>
      <c r="N714" s="27" t="str">
        <f>IFERROR(Points!M714/SUM(Points!M714:AO714),)</f>
        <v/>
      </c>
      <c r="O714" s="27" t="str">
        <f>IFERROR(Points!N714/SUM(Points!N714:AP714),)</f>
        <v/>
      </c>
      <c r="P714" s="27" t="str">
        <f>IFERROR(Points!O714/SUM(Points!O714:AQ714),)</f>
        <v/>
      </c>
      <c r="Q714" s="27" t="str">
        <f>IFERROR(Points!P714/SUM(Points!P714:AR714),)</f>
        <v/>
      </c>
      <c r="R714" s="27" t="str">
        <f>IFERROR(Points!Q714/SUM(Points!Q714:AS714),)</f>
        <v/>
      </c>
      <c r="S714" s="27" t="str">
        <f>IFERROR(Points!R714/SUM(Points!R714:AT714),)</f>
        <v/>
      </c>
      <c r="T714" s="27" t="str">
        <f>IFERROR(Points!S714/SUM(Points!S714:AU714),)</f>
        <v/>
      </c>
      <c r="U714" s="76"/>
      <c r="V714" s="76"/>
      <c r="W714" s="76"/>
      <c r="X714" s="76"/>
      <c r="Y714" s="76"/>
      <c r="Z714" s="76"/>
      <c r="AA714" s="89"/>
      <c r="AB714" s="90"/>
      <c r="AC714" s="90"/>
      <c r="AD714" s="90"/>
      <c r="AE714" s="90"/>
    </row>
    <row r="715" ht="22.5" customHeight="1">
      <c r="A715" s="25">
        <f t="shared" si="1"/>
        <v>46310</v>
      </c>
      <c r="B715" s="82">
        <v>0.04</v>
      </c>
      <c r="C715" s="27" t="str">
        <f>IFERROR(Points!B715/SUM(Points!B715:Z715),)</f>
        <v/>
      </c>
      <c r="D715" s="27" t="str">
        <f>IFERROR(Points!C715/SUM(Points!C715:AE715),)</f>
        <v/>
      </c>
      <c r="E715" s="27" t="str">
        <f>IFERROR(Points!D715/SUM(Points!D715:AF715),)</f>
        <v/>
      </c>
      <c r="F715" s="27" t="str">
        <f>IFERROR(Points!E715/SUM(Points!E715:AG715),)</f>
        <v/>
      </c>
      <c r="G715" s="27" t="str">
        <f>IFERROR(Points!F715/SUM(Points!F715:AH715),)</f>
        <v/>
      </c>
      <c r="H715" s="27" t="str">
        <f>IFERROR(Points!G715/SUM(Points!G715:AI715),)</f>
        <v/>
      </c>
      <c r="I715" s="27" t="str">
        <f>IFERROR(Points!H715/SUM(Points!H715:AJ715),)</f>
        <v/>
      </c>
      <c r="J715" s="27" t="str">
        <f>IFERROR(Points!I715/SUM(Points!I715:AK715),)</f>
        <v/>
      </c>
      <c r="K715" s="27" t="str">
        <f>IFERROR(Points!J715/SUM(Points!J715:AL715),)</f>
        <v/>
      </c>
      <c r="L715" s="27" t="str">
        <f>IFERROR(Points!K715/SUM(Points!K715:AM715),)</f>
        <v/>
      </c>
      <c r="M715" s="27" t="str">
        <f>IFERROR(Points!L715/SUM(Points!L715:AN715),)</f>
        <v/>
      </c>
      <c r="N715" s="27" t="str">
        <f>IFERROR(Points!M715/SUM(Points!M715:AO715),)</f>
        <v/>
      </c>
      <c r="O715" s="27" t="str">
        <f>IFERROR(Points!N715/SUM(Points!N715:AP715),)</f>
        <v/>
      </c>
      <c r="P715" s="27" t="str">
        <f>IFERROR(Points!O715/SUM(Points!O715:AQ715),)</f>
        <v/>
      </c>
      <c r="Q715" s="27" t="str">
        <f>IFERROR(Points!P715/SUM(Points!P715:AR715),)</f>
        <v/>
      </c>
      <c r="R715" s="27" t="str">
        <f>IFERROR(Points!Q715/SUM(Points!Q715:AS715),)</f>
        <v/>
      </c>
      <c r="S715" s="27" t="str">
        <f>IFERROR(Points!R715/SUM(Points!R715:AT715),)</f>
        <v/>
      </c>
      <c r="T715" s="27" t="str">
        <f>IFERROR(Points!S715/SUM(Points!S715:AU715),)</f>
        <v/>
      </c>
      <c r="U715" s="76"/>
      <c r="V715" s="76"/>
      <c r="W715" s="76"/>
      <c r="X715" s="76"/>
      <c r="Y715" s="76"/>
      <c r="Z715" s="76"/>
      <c r="AA715" s="87"/>
      <c r="AB715" s="88"/>
      <c r="AC715" s="88"/>
      <c r="AD715" s="88"/>
      <c r="AE715" s="88"/>
    </row>
    <row r="716" ht="22.5" customHeight="1">
      <c r="A716" s="25">
        <f t="shared" si="1"/>
        <v>46311</v>
      </c>
      <c r="B716" s="82">
        <v>0.04</v>
      </c>
      <c r="C716" s="27" t="str">
        <f>IFERROR(Points!B716/SUM(Points!B716:Z716),)</f>
        <v/>
      </c>
      <c r="D716" s="27" t="str">
        <f>IFERROR(Points!C716/SUM(Points!C716:AE716),)</f>
        <v/>
      </c>
      <c r="E716" s="27" t="str">
        <f>IFERROR(Points!D716/SUM(Points!D716:AF716),)</f>
        <v/>
      </c>
      <c r="F716" s="27" t="str">
        <f>IFERROR(Points!E716/SUM(Points!E716:AG716),)</f>
        <v/>
      </c>
      <c r="G716" s="27" t="str">
        <f>IFERROR(Points!F716/SUM(Points!F716:AH716),)</f>
        <v/>
      </c>
      <c r="H716" s="27" t="str">
        <f>IFERROR(Points!G716/SUM(Points!G716:AI716),)</f>
        <v/>
      </c>
      <c r="I716" s="27" t="str">
        <f>IFERROR(Points!H716/SUM(Points!H716:AJ716),)</f>
        <v/>
      </c>
      <c r="J716" s="27" t="str">
        <f>IFERROR(Points!I716/SUM(Points!I716:AK716),)</f>
        <v/>
      </c>
      <c r="K716" s="27" t="str">
        <f>IFERROR(Points!J716/SUM(Points!J716:AL716),)</f>
        <v/>
      </c>
      <c r="L716" s="27" t="str">
        <f>IFERROR(Points!K716/SUM(Points!K716:AM716),)</f>
        <v/>
      </c>
      <c r="M716" s="27" t="str">
        <f>IFERROR(Points!L716/SUM(Points!L716:AN716),)</f>
        <v/>
      </c>
      <c r="N716" s="27" t="str">
        <f>IFERROR(Points!M716/SUM(Points!M716:AO716),)</f>
        <v/>
      </c>
      <c r="O716" s="27" t="str">
        <f>IFERROR(Points!N716/SUM(Points!N716:AP716),)</f>
        <v/>
      </c>
      <c r="P716" s="27" t="str">
        <f>IFERROR(Points!O716/SUM(Points!O716:AQ716),)</f>
        <v/>
      </c>
      <c r="Q716" s="27" t="str">
        <f>IFERROR(Points!P716/SUM(Points!P716:AR716),)</f>
        <v/>
      </c>
      <c r="R716" s="27" t="str">
        <f>IFERROR(Points!Q716/SUM(Points!Q716:AS716),)</f>
        <v/>
      </c>
      <c r="S716" s="27" t="str">
        <f>IFERROR(Points!R716/SUM(Points!R716:AT716),)</f>
        <v/>
      </c>
      <c r="T716" s="27" t="str">
        <f>IFERROR(Points!S716/SUM(Points!S716:AU716),)</f>
        <v/>
      </c>
      <c r="U716" s="76"/>
      <c r="V716" s="76"/>
      <c r="W716" s="76"/>
      <c r="X716" s="76"/>
      <c r="Y716" s="76"/>
      <c r="Z716" s="76"/>
      <c r="AA716" s="89"/>
      <c r="AB716" s="90"/>
      <c r="AC716" s="90"/>
      <c r="AD716" s="90"/>
      <c r="AE716" s="90"/>
    </row>
    <row r="717" ht="22.5" customHeight="1">
      <c r="A717" s="25">
        <f t="shared" si="1"/>
        <v>46312</v>
      </c>
      <c r="B717" s="82">
        <v>0.04</v>
      </c>
      <c r="C717" s="27" t="str">
        <f>IFERROR(Points!B717/SUM(Points!B717:Z717),)</f>
        <v/>
      </c>
      <c r="D717" s="27" t="str">
        <f>IFERROR(Points!C717/SUM(Points!C717:AE717),)</f>
        <v/>
      </c>
      <c r="E717" s="27" t="str">
        <f>IFERROR(Points!D717/SUM(Points!D717:AF717),)</f>
        <v/>
      </c>
      <c r="F717" s="27" t="str">
        <f>IFERROR(Points!E717/SUM(Points!E717:AG717),)</f>
        <v/>
      </c>
      <c r="G717" s="27" t="str">
        <f>IFERROR(Points!F717/SUM(Points!F717:AH717),)</f>
        <v/>
      </c>
      <c r="H717" s="27" t="str">
        <f>IFERROR(Points!G717/SUM(Points!G717:AI717),)</f>
        <v/>
      </c>
      <c r="I717" s="27" t="str">
        <f>IFERROR(Points!H717/SUM(Points!H717:AJ717),)</f>
        <v/>
      </c>
      <c r="J717" s="27" t="str">
        <f>IFERROR(Points!I717/SUM(Points!I717:AK717),)</f>
        <v/>
      </c>
      <c r="K717" s="27" t="str">
        <f>IFERROR(Points!J717/SUM(Points!J717:AL717),)</f>
        <v/>
      </c>
      <c r="L717" s="27" t="str">
        <f>IFERROR(Points!K717/SUM(Points!K717:AM717),)</f>
        <v/>
      </c>
      <c r="M717" s="27" t="str">
        <f>IFERROR(Points!L717/SUM(Points!L717:AN717),)</f>
        <v/>
      </c>
      <c r="N717" s="27" t="str">
        <f>IFERROR(Points!M717/SUM(Points!M717:AO717),)</f>
        <v/>
      </c>
      <c r="O717" s="27" t="str">
        <f>IFERROR(Points!N717/SUM(Points!N717:AP717),)</f>
        <v/>
      </c>
      <c r="P717" s="27" t="str">
        <f>IFERROR(Points!O717/SUM(Points!O717:AQ717),)</f>
        <v/>
      </c>
      <c r="Q717" s="27" t="str">
        <f>IFERROR(Points!P717/SUM(Points!P717:AR717),)</f>
        <v/>
      </c>
      <c r="R717" s="27" t="str">
        <f>IFERROR(Points!Q717/SUM(Points!Q717:AS717),)</f>
        <v/>
      </c>
      <c r="S717" s="27" t="str">
        <f>IFERROR(Points!R717/SUM(Points!R717:AT717),)</f>
        <v/>
      </c>
      <c r="T717" s="27" t="str">
        <f>IFERROR(Points!S717/SUM(Points!S717:AU717),)</f>
        <v/>
      </c>
      <c r="U717" s="76"/>
      <c r="V717" s="76"/>
      <c r="W717" s="76"/>
      <c r="X717" s="76"/>
      <c r="Y717" s="76"/>
      <c r="Z717" s="76"/>
      <c r="AA717" s="87"/>
      <c r="AB717" s="88"/>
      <c r="AC717" s="88"/>
      <c r="AD717" s="88"/>
      <c r="AE717" s="88"/>
    </row>
    <row r="718" ht="22.5" customHeight="1">
      <c r="A718" s="25">
        <f t="shared" si="1"/>
        <v>46313</v>
      </c>
      <c r="B718" s="82">
        <v>0.04</v>
      </c>
      <c r="C718" s="27" t="str">
        <f>IFERROR(Points!B718/SUM(Points!B718:Z718),)</f>
        <v/>
      </c>
      <c r="D718" s="27" t="str">
        <f>IFERROR(Points!C718/SUM(Points!C718:AE718),)</f>
        <v/>
      </c>
      <c r="E718" s="27" t="str">
        <f>IFERROR(Points!D718/SUM(Points!D718:AF718),)</f>
        <v/>
      </c>
      <c r="F718" s="27" t="str">
        <f>IFERROR(Points!E718/SUM(Points!E718:AG718),)</f>
        <v/>
      </c>
      <c r="G718" s="27" t="str">
        <f>IFERROR(Points!F718/SUM(Points!F718:AH718),)</f>
        <v/>
      </c>
      <c r="H718" s="27" t="str">
        <f>IFERROR(Points!G718/SUM(Points!G718:AI718),)</f>
        <v/>
      </c>
      <c r="I718" s="27" t="str">
        <f>IFERROR(Points!H718/SUM(Points!H718:AJ718),)</f>
        <v/>
      </c>
      <c r="J718" s="27" t="str">
        <f>IFERROR(Points!I718/SUM(Points!I718:AK718),)</f>
        <v/>
      </c>
      <c r="K718" s="27" t="str">
        <f>IFERROR(Points!J718/SUM(Points!J718:AL718),)</f>
        <v/>
      </c>
      <c r="L718" s="27" t="str">
        <f>IFERROR(Points!K718/SUM(Points!K718:AM718),)</f>
        <v/>
      </c>
      <c r="M718" s="27" t="str">
        <f>IFERROR(Points!L718/SUM(Points!L718:AN718),)</f>
        <v/>
      </c>
      <c r="N718" s="27" t="str">
        <f>IFERROR(Points!M718/SUM(Points!M718:AO718),)</f>
        <v/>
      </c>
      <c r="O718" s="27" t="str">
        <f>IFERROR(Points!N718/SUM(Points!N718:AP718),)</f>
        <v/>
      </c>
      <c r="P718" s="27" t="str">
        <f>IFERROR(Points!O718/SUM(Points!O718:AQ718),)</f>
        <v/>
      </c>
      <c r="Q718" s="27" t="str">
        <f>IFERROR(Points!P718/SUM(Points!P718:AR718),)</f>
        <v/>
      </c>
      <c r="R718" s="27" t="str">
        <f>IFERROR(Points!Q718/SUM(Points!Q718:AS718),)</f>
        <v/>
      </c>
      <c r="S718" s="27" t="str">
        <f>IFERROR(Points!R718/SUM(Points!R718:AT718),)</f>
        <v/>
      </c>
      <c r="T718" s="27" t="str">
        <f>IFERROR(Points!S718/SUM(Points!S718:AU718),)</f>
        <v/>
      </c>
      <c r="U718" s="76"/>
      <c r="V718" s="76"/>
      <c r="W718" s="76"/>
      <c r="X718" s="76"/>
      <c r="Y718" s="76"/>
      <c r="Z718" s="76"/>
      <c r="AA718" s="89"/>
      <c r="AB718" s="90"/>
      <c r="AC718" s="90"/>
      <c r="AD718" s="90"/>
      <c r="AE718" s="90"/>
    </row>
    <row r="719" ht="22.5" customHeight="1">
      <c r="A719" s="25">
        <f t="shared" si="1"/>
        <v>46314</v>
      </c>
      <c r="B719" s="82">
        <v>0.04</v>
      </c>
      <c r="C719" s="27" t="str">
        <f>IFERROR(Points!B719/SUM(Points!B719:Z719),)</f>
        <v/>
      </c>
      <c r="D719" s="27" t="str">
        <f>IFERROR(Points!C719/SUM(Points!C719:AE719),)</f>
        <v/>
      </c>
      <c r="E719" s="27" t="str">
        <f>IFERROR(Points!D719/SUM(Points!D719:AF719),)</f>
        <v/>
      </c>
      <c r="F719" s="27" t="str">
        <f>IFERROR(Points!E719/SUM(Points!E719:AG719),)</f>
        <v/>
      </c>
      <c r="G719" s="27" t="str">
        <f>IFERROR(Points!F719/SUM(Points!F719:AH719),)</f>
        <v/>
      </c>
      <c r="H719" s="27" t="str">
        <f>IFERROR(Points!G719/SUM(Points!G719:AI719),)</f>
        <v/>
      </c>
      <c r="I719" s="27" t="str">
        <f>IFERROR(Points!H719/SUM(Points!H719:AJ719),)</f>
        <v/>
      </c>
      <c r="J719" s="27" t="str">
        <f>IFERROR(Points!I719/SUM(Points!I719:AK719),)</f>
        <v/>
      </c>
      <c r="K719" s="27" t="str">
        <f>IFERROR(Points!J719/SUM(Points!J719:AL719),)</f>
        <v/>
      </c>
      <c r="L719" s="27" t="str">
        <f>IFERROR(Points!K719/SUM(Points!K719:AM719),)</f>
        <v/>
      </c>
      <c r="M719" s="27" t="str">
        <f>IFERROR(Points!L719/SUM(Points!L719:AN719),)</f>
        <v/>
      </c>
      <c r="N719" s="27" t="str">
        <f>IFERROR(Points!M719/SUM(Points!M719:AO719),)</f>
        <v/>
      </c>
      <c r="O719" s="27" t="str">
        <f>IFERROR(Points!N719/SUM(Points!N719:AP719),)</f>
        <v/>
      </c>
      <c r="P719" s="27" t="str">
        <f>IFERROR(Points!O719/SUM(Points!O719:AQ719),)</f>
        <v/>
      </c>
      <c r="Q719" s="27" t="str">
        <f>IFERROR(Points!P719/SUM(Points!P719:AR719),)</f>
        <v/>
      </c>
      <c r="R719" s="27" t="str">
        <f>IFERROR(Points!Q719/SUM(Points!Q719:AS719),)</f>
        <v/>
      </c>
      <c r="S719" s="27" t="str">
        <f>IFERROR(Points!R719/SUM(Points!R719:AT719),)</f>
        <v/>
      </c>
      <c r="T719" s="27" t="str">
        <f>IFERROR(Points!S719/SUM(Points!S719:AU719),)</f>
        <v/>
      </c>
      <c r="U719" s="76"/>
      <c r="V719" s="76"/>
      <c r="W719" s="76"/>
      <c r="X719" s="76"/>
      <c r="Y719" s="76"/>
      <c r="Z719" s="76"/>
      <c r="AA719" s="87"/>
      <c r="AB719" s="88"/>
      <c r="AC719" s="88"/>
      <c r="AD719" s="88"/>
      <c r="AE719" s="88"/>
    </row>
    <row r="720" ht="22.5" customHeight="1">
      <c r="A720" s="25">
        <f t="shared" si="1"/>
        <v>46315</v>
      </c>
      <c r="B720" s="82">
        <v>0.04</v>
      </c>
      <c r="C720" s="27" t="str">
        <f>IFERROR(Points!B720/SUM(Points!B720:Z720),)</f>
        <v/>
      </c>
      <c r="D720" s="27" t="str">
        <f>IFERROR(Points!C720/SUM(Points!C720:AE720),)</f>
        <v/>
      </c>
      <c r="E720" s="27" t="str">
        <f>IFERROR(Points!D720/SUM(Points!D720:AF720),)</f>
        <v/>
      </c>
      <c r="F720" s="27" t="str">
        <f>IFERROR(Points!E720/SUM(Points!E720:AG720),)</f>
        <v/>
      </c>
      <c r="G720" s="27" t="str">
        <f>IFERROR(Points!F720/SUM(Points!F720:AH720),)</f>
        <v/>
      </c>
      <c r="H720" s="27" t="str">
        <f>IFERROR(Points!G720/SUM(Points!G720:AI720),)</f>
        <v/>
      </c>
      <c r="I720" s="27" t="str">
        <f>IFERROR(Points!H720/SUM(Points!H720:AJ720),)</f>
        <v/>
      </c>
      <c r="J720" s="27" t="str">
        <f>IFERROR(Points!I720/SUM(Points!I720:AK720),)</f>
        <v/>
      </c>
      <c r="K720" s="27" t="str">
        <f>IFERROR(Points!J720/SUM(Points!J720:AL720),)</f>
        <v/>
      </c>
      <c r="L720" s="27" t="str">
        <f>IFERROR(Points!K720/SUM(Points!K720:AM720),)</f>
        <v/>
      </c>
      <c r="M720" s="27" t="str">
        <f>IFERROR(Points!L720/SUM(Points!L720:AN720),)</f>
        <v/>
      </c>
      <c r="N720" s="27" t="str">
        <f>IFERROR(Points!M720/SUM(Points!M720:AO720),)</f>
        <v/>
      </c>
      <c r="O720" s="27" t="str">
        <f>IFERROR(Points!N720/SUM(Points!N720:AP720),)</f>
        <v/>
      </c>
      <c r="P720" s="27" t="str">
        <f>IFERROR(Points!O720/SUM(Points!O720:AQ720),)</f>
        <v/>
      </c>
      <c r="Q720" s="27" t="str">
        <f>IFERROR(Points!P720/SUM(Points!P720:AR720),)</f>
        <v/>
      </c>
      <c r="R720" s="27" t="str">
        <f>IFERROR(Points!Q720/SUM(Points!Q720:AS720),)</f>
        <v/>
      </c>
      <c r="S720" s="27" t="str">
        <f>IFERROR(Points!R720/SUM(Points!R720:AT720),)</f>
        <v/>
      </c>
      <c r="T720" s="27" t="str">
        <f>IFERROR(Points!S720/SUM(Points!S720:AU720),)</f>
        <v/>
      </c>
      <c r="U720" s="76"/>
      <c r="V720" s="76"/>
      <c r="W720" s="76"/>
      <c r="X720" s="76"/>
      <c r="Y720" s="76"/>
      <c r="Z720" s="76"/>
      <c r="AA720" s="89"/>
      <c r="AB720" s="90"/>
      <c r="AC720" s="90"/>
      <c r="AD720" s="90"/>
      <c r="AE720" s="90"/>
    </row>
    <row r="721" ht="22.5" customHeight="1">
      <c r="A721" s="25">
        <f t="shared" si="1"/>
        <v>46316</v>
      </c>
      <c r="B721" s="82">
        <v>0.04</v>
      </c>
      <c r="C721" s="27" t="str">
        <f>IFERROR(Points!B721/SUM(Points!B721:Z721),)</f>
        <v/>
      </c>
      <c r="D721" s="27" t="str">
        <f>IFERROR(Points!C721/SUM(Points!C721:AE721),)</f>
        <v/>
      </c>
      <c r="E721" s="27" t="str">
        <f>IFERROR(Points!D721/SUM(Points!D721:AF721),)</f>
        <v/>
      </c>
      <c r="F721" s="27" t="str">
        <f>IFERROR(Points!E721/SUM(Points!E721:AG721),)</f>
        <v/>
      </c>
      <c r="G721" s="27" t="str">
        <f>IFERROR(Points!F721/SUM(Points!F721:AH721),)</f>
        <v/>
      </c>
      <c r="H721" s="27" t="str">
        <f>IFERROR(Points!G721/SUM(Points!G721:AI721),)</f>
        <v/>
      </c>
      <c r="I721" s="27" t="str">
        <f>IFERROR(Points!H721/SUM(Points!H721:AJ721),)</f>
        <v/>
      </c>
      <c r="J721" s="27" t="str">
        <f>IFERROR(Points!I721/SUM(Points!I721:AK721),)</f>
        <v/>
      </c>
      <c r="K721" s="27" t="str">
        <f>IFERROR(Points!J721/SUM(Points!J721:AL721),)</f>
        <v/>
      </c>
      <c r="L721" s="27" t="str">
        <f>IFERROR(Points!K721/SUM(Points!K721:AM721),)</f>
        <v/>
      </c>
      <c r="M721" s="27" t="str">
        <f>IFERROR(Points!L721/SUM(Points!L721:AN721),)</f>
        <v/>
      </c>
      <c r="N721" s="27" t="str">
        <f>IFERROR(Points!M721/SUM(Points!M721:AO721),)</f>
        <v/>
      </c>
      <c r="O721" s="27" t="str">
        <f>IFERROR(Points!N721/SUM(Points!N721:AP721),)</f>
        <v/>
      </c>
      <c r="P721" s="27" t="str">
        <f>IFERROR(Points!O721/SUM(Points!O721:AQ721),)</f>
        <v/>
      </c>
      <c r="Q721" s="27" t="str">
        <f>IFERROR(Points!P721/SUM(Points!P721:AR721),)</f>
        <v/>
      </c>
      <c r="R721" s="27" t="str">
        <f>IFERROR(Points!Q721/SUM(Points!Q721:AS721),)</f>
        <v/>
      </c>
      <c r="S721" s="27" t="str">
        <f>IFERROR(Points!R721/SUM(Points!R721:AT721),)</f>
        <v/>
      </c>
      <c r="T721" s="27" t="str">
        <f>IFERROR(Points!S721/SUM(Points!S721:AU721),)</f>
        <v/>
      </c>
      <c r="U721" s="76"/>
      <c r="V721" s="76"/>
      <c r="W721" s="76"/>
      <c r="X721" s="76"/>
      <c r="Y721" s="76"/>
      <c r="Z721" s="76"/>
      <c r="AA721" s="87"/>
      <c r="AB721" s="88"/>
      <c r="AC721" s="88"/>
      <c r="AD721" s="88"/>
      <c r="AE721" s="88"/>
    </row>
    <row r="722" ht="22.5" customHeight="1">
      <c r="A722" s="25">
        <f t="shared" si="1"/>
        <v>46317</v>
      </c>
      <c r="B722" s="82">
        <v>0.04</v>
      </c>
      <c r="C722" s="27" t="str">
        <f>IFERROR(Points!B722/SUM(Points!B722:Z722),)</f>
        <v/>
      </c>
      <c r="D722" s="27" t="str">
        <f>IFERROR(Points!C722/SUM(Points!C722:AE722),)</f>
        <v/>
      </c>
      <c r="E722" s="27" t="str">
        <f>IFERROR(Points!D722/SUM(Points!D722:AF722),)</f>
        <v/>
      </c>
      <c r="F722" s="27" t="str">
        <f>IFERROR(Points!E722/SUM(Points!E722:AG722),)</f>
        <v/>
      </c>
      <c r="G722" s="27" t="str">
        <f>IFERROR(Points!F722/SUM(Points!F722:AH722),)</f>
        <v/>
      </c>
      <c r="H722" s="27" t="str">
        <f>IFERROR(Points!G722/SUM(Points!G722:AI722),)</f>
        <v/>
      </c>
      <c r="I722" s="27" t="str">
        <f>IFERROR(Points!H722/SUM(Points!H722:AJ722),)</f>
        <v/>
      </c>
      <c r="J722" s="27" t="str">
        <f>IFERROR(Points!I722/SUM(Points!I722:AK722),)</f>
        <v/>
      </c>
      <c r="K722" s="27" t="str">
        <f>IFERROR(Points!J722/SUM(Points!J722:AL722),)</f>
        <v/>
      </c>
      <c r="L722" s="27" t="str">
        <f>IFERROR(Points!K722/SUM(Points!K722:AM722),)</f>
        <v/>
      </c>
      <c r="M722" s="27" t="str">
        <f>IFERROR(Points!L722/SUM(Points!L722:AN722),)</f>
        <v/>
      </c>
      <c r="N722" s="27" t="str">
        <f>IFERROR(Points!M722/SUM(Points!M722:AO722),)</f>
        <v/>
      </c>
      <c r="O722" s="27" t="str">
        <f>IFERROR(Points!N722/SUM(Points!N722:AP722),)</f>
        <v/>
      </c>
      <c r="P722" s="27" t="str">
        <f>IFERROR(Points!O722/SUM(Points!O722:AQ722),)</f>
        <v/>
      </c>
      <c r="Q722" s="27" t="str">
        <f>IFERROR(Points!P722/SUM(Points!P722:AR722),)</f>
        <v/>
      </c>
      <c r="R722" s="27" t="str">
        <f>IFERROR(Points!Q722/SUM(Points!Q722:AS722),)</f>
        <v/>
      </c>
      <c r="S722" s="27" t="str">
        <f>IFERROR(Points!R722/SUM(Points!R722:AT722),)</f>
        <v/>
      </c>
      <c r="T722" s="27" t="str">
        <f>IFERROR(Points!S722/SUM(Points!S722:AU722),)</f>
        <v/>
      </c>
      <c r="U722" s="76"/>
      <c r="V722" s="76"/>
      <c r="W722" s="76"/>
      <c r="X722" s="76"/>
      <c r="Y722" s="76"/>
      <c r="Z722" s="76"/>
      <c r="AA722" s="89"/>
      <c r="AB722" s="90"/>
      <c r="AC722" s="90"/>
      <c r="AD722" s="90"/>
      <c r="AE722" s="90"/>
    </row>
    <row r="723" ht="22.5" customHeight="1">
      <c r="A723" s="25">
        <f t="shared" si="1"/>
        <v>46318</v>
      </c>
      <c r="B723" s="82">
        <v>0.04</v>
      </c>
      <c r="C723" s="27" t="str">
        <f>IFERROR(Points!B723/SUM(Points!B723:Z723),)</f>
        <v/>
      </c>
      <c r="D723" s="27" t="str">
        <f>IFERROR(Points!C723/SUM(Points!C723:AE723),)</f>
        <v/>
      </c>
      <c r="E723" s="27" t="str">
        <f>IFERROR(Points!D723/SUM(Points!D723:AF723),)</f>
        <v/>
      </c>
      <c r="F723" s="27" t="str">
        <f>IFERROR(Points!E723/SUM(Points!E723:AG723),)</f>
        <v/>
      </c>
      <c r="G723" s="27" t="str">
        <f>IFERROR(Points!F723/SUM(Points!F723:AH723),)</f>
        <v/>
      </c>
      <c r="H723" s="27" t="str">
        <f>IFERROR(Points!G723/SUM(Points!G723:AI723),)</f>
        <v/>
      </c>
      <c r="I723" s="27" t="str">
        <f>IFERROR(Points!H723/SUM(Points!H723:AJ723),)</f>
        <v/>
      </c>
      <c r="J723" s="27" t="str">
        <f>IFERROR(Points!I723/SUM(Points!I723:AK723),)</f>
        <v/>
      </c>
      <c r="K723" s="27" t="str">
        <f>IFERROR(Points!J723/SUM(Points!J723:AL723),)</f>
        <v/>
      </c>
      <c r="L723" s="27" t="str">
        <f>IFERROR(Points!K723/SUM(Points!K723:AM723),)</f>
        <v/>
      </c>
      <c r="M723" s="27" t="str">
        <f>IFERROR(Points!L723/SUM(Points!L723:AN723),)</f>
        <v/>
      </c>
      <c r="N723" s="27" t="str">
        <f>IFERROR(Points!M723/SUM(Points!M723:AO723),)</f>
        <v/>
      </c>
      <c r="O723" s="27" t="str">
        <f>IFERROR(Points!N723/SUM(Points!N723:AP723),)</f>
        <v/>
      </c>
      <c r="P723" s="27" t="str">
        <f>IFERROR(Points!O723/SUM(Points!O723:AQ723),)</f>
        <v/>
      </c>
      <c r="Q723" s="27" t="str">
        <f>IFERROR(Points!P723/SUM(Points!P723:AR723),)</f>
        <v/>
      </c>
      <c r="R723" s="27" t="str">
        <f>IFERROR(Points!Q723/SUM(Points!Q723:AS723),)</f>
        <v/>
      </c>
      <c r="S723" s="27" t="str">
        <f>IFERROR(Points!R723/SUM(Points!R723:AT723),)</f>
        <v/>
      </c>
      <c r="T723" s="27" t="str">
        <f>IFERROR(Points!S723/SUM(Points!S723:AU723),)</f>
        <v/>
      </c>
      <c r="U723" s="76"/>
      <c r="V723" s="76"/>
      <c r="W723" s="76"/>
      <c r="X723" s="76"/>
      <c r="Y723" s="76"/>
      <c r="Z723" s="76"/>
      <c r="AA723" s="87"/>
      <c r="AB723" s="88"/>
      <c r="AC723" s="88"/>
      <c r="AD723" s="88"/>
      <c r="AE723" s="88"/>
    </row>
    <row r="724" ht="22.5" customHeight="1">
      <c r="A724" s="25">
        <f t="shared" si="1"/>
        <v>46319</v>
      </c>
      <c r="B724" s="82">
        <v>0.04</v>
      </c>
      <c r="C724" s="27" t="str">
        <f>IFERROR(Points!B724/SUM(Points!B724:Z724),)</f>
        <v/>
      </c>
      <c r="D724" s="27" t="str">
        <f>IFERROR(Points!C724/SUM(Points!C724:AE724),)</f>
        <v/>
      </c>
      <c r="E724" s="27" t="str">
        <f>IFERROR(Points!D724/SUM(Points!D724:AF724),)</f>
        <v/>
      </c>
      <c r="F724" s="27" t="str">
        <f>IFERROR(Points!E724/SUM(Points!E724:AG724),)</f>
        <v/>
      </c>
      <c r="G724" s="27" t="str">
        <f>IFERROR(Points!F724/SUM(Points!F724:AH724),)</f>
        <v/>
      </c>
      <c r="H724" s="27" t="str">
        <f>IFERROR(Points!G724/SUM(Points!G724:AI724),)</f>
        <v/>
      </c>
      <c r="I724" s="27" t="str">
        <f>IFERROR(Points!H724/SUM(Points!H724:AJ724),)</f>
        <v/>
      </c>
      <c r="J724" s="27" t="str">
        <f>IFERROR(Points!I724/SUM(Points!I724:AK724),)</f>
        <v/>
      </c>
      <c r="K724" s="27" t="str">
        <f>IFERROR(Points!J724/SUM(Points!J724:AL724),)</f>
        <v/>
      </c>
      <c r="L724" s="27" t="str">
        <f>IFERROR(Points!K724/SUM(Points!K724:AM724),)</f>
        <v/>
      </c>
      <c r="M724" s="27" t="str">
        <f>IFERROR(Points!L724/SUM(Points!L724:AN724),)</f>
        <v/>
      </c>
      <c r="N724" s="27" t="str">
        <f>IFERROR(Points!M724/SUM(Points!M724:AO724),)</f>
        <v/>
      </c>
      <c r="O724" s="27" t="str">
        <f>IFERROR(Points!N724/SUM(Points!N724:AP724),)</f>
        <v/>
      </c>
      <c r="P724" s="27" t="str">
        <f>IFERROR(Points!O724/SUM(Points!O724:AQ724),)</f>
        <v/>
      </c>
      <c r="Q724" s="27" t="str">
        <f>IFERROR(Points!P724/SUM(Points!P724:AR724),)</f>
        <v/>
      </c>
      <c r="R724" s="27" t="str">
        <f>IFERROR(Points!Q724/SUM(Points!Q724:AS724),)</f>
        <v/>
      </c>
      <c r="S724" s="27" t="str">
        <f>IFERROR(Points!R724/SUM(Points!R724:AT724),)</f>
        <v/>
      </c>
      <c r="T724" s="27" t="str">
        <f>IFERROR(Points!S724/SUM(Points!S724:AU724),)</f>
        <v/>
      </c>
      <c r="U724" s="76"/>
      <c r="V724" s="76"/>
      <c r="W724" s="76"/>
      <c r="X724" s="76"/>
      <c r="Y724" s="76"/>
      <c r="Z724" s="76"/>
      <c r="AA724" s="89"/>
      <c r="AB724" s="90"/>
      <c r="AC724" s="90"/>
      <c r="AD724" s="90"/>
      <c r="AE724" s="90"/>
    </row>
    <row r="725" ht="22.5" customHeight="1">
      <c r="A725" s="25">
        <f t="shared" si="1"/>
        <v>46320</v>
      </c>
      <c r="B725" s="82">
        <v>0.04</v>
      </c>
      <c r="C725" s="27" t="str">
        <f>IFERROR(Points!B725/SUM(Points!B725:Z725),)</f>
        <v/>
      </c>
      <c r="D725" s="27" t="str">
        <f>IFERROR(Points!C725/SUM(Points!C725:AE725),)</f>
        <v/>
      </c>
      <c r="E725" s="27" t="str">
        <f>IFERROR(Points!D725/SUM(Points!D725:AF725),)</f>
        <v/>
      </c>
      <c r="F725" s="27" t="str">
        <f>IFERROR(Points!E725/SUM(Points!E725:AG725),)</f>
        <v/>
      </c>
      <c r="G725" s="27" t="str">
        <f>IFERROR(Points!F725/SUM(Points!F725:AH725),)</f>
        <v/>
      </c>
      <c r="H725" s="27" t="str">
        <f>IFERROR(Points!G725/SUM(Points!G725:AI725),)</f>
        <v/>
      </c>
      <c r="I725" s="27" t="str">
        <f>IFERROR(Points!H725/SUM(Points!H725:AJ725),)</f>
        <v/>
      </c>
      <c r="J725" s="27" t="str">
        <f>IFERROR(Points!I725/SUM(Points!I725:AK725),)</f>
        <v/>
      </c>
      <c r="K725" s="27" t="str">
        <f>IFERROR(Points!J725/SUM(Points!J725:AL725),)</f>
        <v/>
      </c>
      <c r="L725" s="27" t="str">
        <f>IFERROR(Points!K725/SUM(Points!K725:AM725),)</f>
        <v/>
      </c>
      <c r="M725" s="27" t="str">
        <f>IFERROR(Points!L725/SUM(Points!L725:AN725),)</f>
        <v/>
      </c>
      <c r="N725" s="27" t="str">
        <f>IFERROR(Points!M725/SUM(Points!M725:AO725),)</f>
        <v/>
      </c>
      <c r="O725" s="27" t="str">
        <f>IFERROR(Points!N725/SUM(Points!N725:AP725),)</f>
        <v/>
      </c>
      <c r="P725" s="27" t="str">
        <f>IFERROR(Points!O725/SUM(Points!O725:AQ725),)</f>
        <v/>
      </c>
      <c r="Q725" s="27" t="str">
        <f>IFERROR(Points!P725/SUM(Points!P725:AR725),)</f>
        <v/>
      </c>
      <c r="R725" s="27" t="str">
        <f>IFERROR(Points!Q725/SUM(Points!Q725:AS725),)</f>
        <v/>
      </c>
      <c r="S725" s="27" t="str">
        <f>IFERROR(Points!R725/SUM(Points!R725:AT725),)</f>
        <v/>
      </c>
      <c r="T725" s="27" t="str">
        <f>IFERROR(Points!S725/SUM(Points!S725:AU725),)</f>
        <v/>
      </c>
      <c r="U725" s="76"/>
      <c r="V725" s="76"/>
      <c r="W725" s="76"/>
      <c r="X725" s="76"/>
      <c r="Y725" s="76"/>
      <c r="Z725" s="76"/>
      <c r="AA725" s="87"/>
      <c r="AB725" s="88"/>
      <c r="AC725" s="88"/>
      <c r="AD725" s="88"/>
      <c r="AE725" s="88"/>
    </row>
    <row r="726" ht="22.5" customHeight="1">
      <c r="A726" s="25">
        <f t="shared" si="1"/>
        <v>46321</v>
      </c>
      <c r="B726" s="82">
        <v>0.04</v>
      </c>
      <c r="C726" s="27" t="str">
        <f>IFERROR(Points!B726/SUM(Points!B726:Z726),)</f>
        <v/>
      </c>
      <c r="D726" s="27" t="str">
        <f>IFERROR(Points!C726/SUM(Points!C726:AE726),)</f>
        <v/>
      </c>
      <c r="E726" s="27" t="str">
        <f>IFERROR(Points!D726/SUM(Points!D726:AF726),)</f>
        <v/>
      </c>
      <c r="F726" s="27" t="str">
        <f>IFERROR(Points!E726/SUM(Points!E726:AG726),)</f>
        <v/>
      </c>
      <c r="G726" s="27" t="str">
        <f>IFERROR(Points!F726/SUM(Points!F726:AH726),)</f>
        <v/>
      </c>
      <c r="H726" s="27" t="str">
        <f>IFERROR(Points!G726/SUM(Points!G726:AI726),)</f>
        <v/>
      </c>
      <c r="I726" s="27" t="str">
        <f>IFERROR(Points!H726/SUM(Points!H726:AJ726),)</f>
        <v/>
      </c>
      <c r="J726" s="27" t="str">
        <f>IFERROR(Points!I726/SUM(Points!I726:AK726),)</f>
        <v/>
      </c>
      <c r="K726" s="27" t="str">
        <f>IFERROR(Points!J726/SUM(Points!J726:AL726),)</f>
        <v/>
      </c>
      <c r="L726" s="27" t="str">
        <f>IFERROR(Points!K726/SUM(Points!K726:AM726),)</f>
        <v/>
      </c>
      <c r="M726" s="27" t="str">
        <f>IFERROR(Points!L726/SUM(Points!L726:AN726),)</f>
        <v/>
      </c>
      <c r="N726" s="27" t="str">
        <f>IFERROR(Points!M726/SUM(Points!M726:AO726),)</f>
        <v/>
      </c>
      <c r="O726" s="27" t="str">
        <f>IFERROR(Points!N726/SUM(Points!N726:AP726),)</f>
        <v/>
      </c>
      <c r="P726" s="27" t="str">
        <f>IFERROR(Points!O726/SUM(Points!O726:AQ726),)</f>
        <v/>
      </c>
      <c r="Q726" s="27" t="str">
        <f>IFERROR(Points!P726/SUM(Points!P726:AR726),)</f>
        <v/>
      </c>
      <c r="R726" s="27" t="str">
        <f>IFERROR(Points!Q726/SUM(Points!Q726:AS726),)</f>
        <v/>
      </c>
      <c r="S726" s="27" t="str">
        <f>IFERROR(Points!R726/SUM(Points!R726:AT726),)</f>
        <v/>
      </c>
      <c r="T726" s="27" t="str">
        <f>IFERROR(Points!S726/SUM(Points!S726:AU726),)</f>
        <v/>
      </c>
      <c r="U726" s="76"/>
      <c r="V726" s="76"/>
      <c r="W726" s="76"/>
      <c r="X726" s="76"/>
      <c r="Y726" s="76"/>
      <c r="Z726" s="76"/>
      <c r="AA726" s="89"/>
      <c r="AB726" s="90"/>
      <c r="AC726" s="90"/>
      <c r="AD726" s="90"/>
      <c r="AE726" s="90"/>
    </row>
    <row r="727" ht="22.5" customHeight="1">
      <c r="A727" s="25">
        <f t="shared" si="1"/>
        <v>46322</v>
      </c>
      <c r="B727" s="82">
        <v>0.04</v>
      </c>
      <c r="C727" s="27" t="str">
        <f>IFERROR(Points!B727/SUM(Points!B727:Z727),)</f>
        <v/>
      </c>
      <c r="D727" s="27" t="str">
        <f>IFERROR(Points!C727/SUM(Points!C727:AE727),)</f>
        <v/>
      </c>
      <c r="E727" s="27" t="str">
        <f>IFERROR(Points!D727/SUM(Points!D727:AF727),)</f>
        <v/>
      </c>
      <c r="F727" s="27" t="str">
        <f>IFERROR(Points!E727/SUM(Points!E727:AG727),)</f>
        <v/>
      </c>
      <c r="G727" s="27" t="str">
        <f>IFERROR(Points!F727/SUM(Points!F727:AH727),)</f>
        <v/>
      </c>
      <c r="H727" s="27" t="str">
        <f>IFERROR(Points!G727/SUM(Points!G727:AI727),)</f>
        <v/>
      </c>
      <c r="I727" s="27" t="str">
        <f>IFERROR(Points!H727/SUM(Points!H727:AJ727),)</f>
        <v/>
      </c>
      <c r="J727" s="27" t="str">
        <f>IFERROR(Points!I727/SUM(Points!I727:AK727),)</f>
        <v/>
      </c>
      <c r="K727" s="27" t="str">
        <f>IFERROR(Points!J727/SUM(Points!J727:AL727),)</f>
        <v/>
      </c>
      <c r="L727" s="27" t="str">
        <f>IFERROR(Points!K727/SUM(Points!K727:AM727),)</f>
        <v/>
      </c>
      <c r="M727" s="27" t="str">
        <f>IFERROR(Points!L727/SUM(Points!L727:AN727),)</f>
        <v/>
      </c>
      <c r="N727" s="27" t="str">
        <f>IFERROR(Points!M727/SUM(Points!M727:AO727),)</f>
        <v/>
      </c>
      <c r="O727" s="27" t="str">
        <f>IFERROR(Points!N727/SUM(Points!N727:AP727),)</f>
        <v/>
      </c>
      <c r="P727" s="27" t="str">
        <f>IFERROR(Points!O727/SUM(Points!O727:AQ727),)</f>
        <v/>
      </c>
      <c r="Q727" s="27" t="str">
        <f>IFERROR(Points!P727/SUM(Points!P727:AR727),)</f>
        <v/>
      </c>
      <c r="R727" s="27" t="str">
        <f>IFERROR(Points!Q727/SUM(Points!Q727:AS727),)</f>
        <v/>
      </c>
      <c r="S727" s="27" t="str">
        <f>IFERROR(Points!R727/SUM(Points!R727:AT727),)</f>
        <v/>
      </c>
      <c r="T727" s="27" t="str">
        <f>IFERROR(Points!S727/SUM(Points!S727:AU727),)</f>
        <v/>
      </c>
      <c r="U727" s="76"/>
      <c r="V727" s="76"/>
      <c r="W727" s="76"/>
      <c r="X727" s="76"/>
      <c r="Y727" s="76"/>
      <c r="Z727" s="76"/>
      <c r="AA727" s="87"/>
      <c r="AB727" s="88"/>
      <c r="AC727" s="88"/>
      <c r="AD727" s="88"/>
      <c r="AE727" s="88"/>
    </row>
    <row r="728" ht="22.5" customHeight="1">
      <c r="A728" s="25">
        <f t="shared" si="1"/>
        <v>46323</v>
      </c>
      <c r="B728" s="82">
        <v>0.04</v>
      </c>
      <c r="C728" s="27" t="str">
        <f>IFERROR(Points!B728/SUM(Points!B728:Z728),)</f>
        <v/>
      </c>
      <c r="D728" s="27" t="str">
        <f>IFERROR(Points!C728/SUM(Points!C728:AE728),)</f>
        <v/>
      </c>
      <c r="E728" s="27" t="str">
        <f>IFERROR(Points!D728/SUM(Points!D728:AF728),)</f>
        <v/>
      </c>
      <c r="F728" s="27" t="str">
        <f>IFERROR(Points!E728/SUM(Points!E728:AG728),)</f>
        <v/>
      </c>
      <c r="G728" s="27" t="str">
        <f>IFERROR(Points!F728/SUM(Points!F728:AH728),)</f>
        <v/>
      </c>
      <c r="H728" s="27" t="str">
        <f>IFERROR(Points!G728/SUM(Points!G728:AI728),)</f>
        <v/>
      </c>
      <c r="I728" s="27" t="str">
        <f>IFERROR(Points!H728/SUM(Points!H728:AJ728),)</f>
        <v/>
      </c>
      <c r="J728" s="27" t="str">
        <f>IFERROR(Points!I728/SUM(Points!I728:AK728),)</f>
        <v/>
      </c>
      <c r="K728" s="27" t="str">
        <f>IFERROR(Points!J728/SUM(Points!J728:AL728),)</f>
        <v/>
      </c>
      <c r="L728" s="27" t="str">
        <f>IFERROR(Points!K728/SUM(Points!K728:AM728),)</f>
        <v/>
      </c>
      <c r="M728" s="27" t="str">
        <f>IFERROR(Points!L728/SUM(Points!L728:AN728),)</f>
        <v/>
      </c>
      <c r="N728" s="27" t="str">
        <f>IFERROR(Points!M728/SUM(Points!M728:AO728),)</f>
        <v/>
      </c>
      <c r="O728" s="27" t="str">
        <f>IFERROR(Points!N728/SUM(Points!N728:AP728),)</f>
        <v/>
      </c>
      <c r="P728" s="27" t="str">
        <f>IFERROR(Points!O728/SUM(Points!O728:AQ728),)</f>
        <v/>
      </c>
      <c r="Q728" s="27" t="str">
        <f>IFERROR(Points!P728/SUM(Points!P728:AR728),)</f>
        <v/>
      </c>
      <c r="R728" s="27" t="str">
        <f>IFERROR(Points!Q728/SUM(Points!Q728:AS728),)</f>
        <v/>
      </c>
      <c r="S728" s="27" t="str">
        <f>IFERROR(Points!R728/SUM(Points!R728:AT728),)</f>
        <v/>
      </c>
      <c r="T728" s="27" t="str">
        <f>IFERROR(Points!S728/SUM(Points!S728:AU728),)</f>
        <v/>
      </c>
      <c r="U728" s="76"/>
      <c r="V728" s="76"/>
      <c r="W728" s="76"/>
      <c r="X728" s="76"/>
      <c r="Y728" s="76"/>
      <c r="Z728" s="76"/>
      <c r="AA728" s="89"/>
      <c r="AB728" s="90"/>
      <c r="AC728" s="90"/>
      <c r="AD728" s="90"/>
      <c r="AE728" s="90"/>
    </row>
    <row r="729" ht="22.5" customHeight="1">
      <c r="A729" s="25">
        <f t="shared" si="1"/>
        <v>46324</v>
      </c>
      <c r="B729" s="82">
        <v>0.04</v>
      </c>
      <c r="C729" s="27" t="str">
        <f>IFERROR(Points!B729/SUM(Points!B729:Z729),)</f>
        <v/>
      </c>
      <c r="D729" s="27" t="str">
        <f>IFERROR(Points!C729/SUM(Points!C729:AE729),)</f>
        <v/>
      </c>
      <c r="E729" s="27" t="str">
        <f>IFERROR(Points!D729/SUM(Points!D729:AF729),)</f>
        <v/>
      </c>
      <c r="F729" s="27" t="str">
        <f>IFERROR(Points!E729/SUM(Points!E729:AG729),)</f>
        <v/>
      </c>
      <c r="G729" s="27" t="str">
        <f>IFERROR(Points!F729/SUM(Points!F729:AH729),)</f>
        <v/>
      </c>
      <c r="H729" s="27" t="str">
        <f>IFERROR(Points!G729/SUM(Points!G729:AI729),)</f>
        <v/>
      </c>
      <c r="I729" s="27" t="str">
        <f>IFERROR(Points!H729/SUM(Points!H729:AJ729),)</f>
        <v/>
      </c>
      <c r="J729" s="27" t="str">
        <f>IFERROR(Points!I729/SUM(Points!I729:AK729),)</f>
        <v/>
      </c>
      <c r="K729" s="27" t="str">
        <f>IFERROR(Points!J729/SUM(Points!J729:AL729),)</f>
        <v/>
      </c>
      <c r="L729" s="27" t="str">
        <f>IFERROR(Points!K729/SUM(Points!K729:AM729),)</f>
        <v/>
      </c>
      <c r="M729" s="27" t="str">
        <f>IFERROR(Points!L729/SUM(Points!L729:AN729),)</f>
        <v/>
      </c>
      <c r="N729" s="27" t="str">
        <f>IFERROR(Points!M729/SUM(Points!M729:AO729),)</f>
        <v/>
      </c>
      <c r="O729" s="27" t="str">
        <f>IFERROR(Points!N729/SUM(Points!N729:AP729),)</f>
        <v/>
      </c>
      <c r="P729" s="27" t="str">
        <f>IFERROR(Points!O729/SUM(Points!O729:AQ729),)</f>
        <v/>
      </c>
      <c r="Q729" s="27" t="str">
        <f>IFERROR(Points!P729/SUM(Points!P729:AR729),)</f>
        <v/>
      </c>
      <c r="R729" s="27" t="str">
        <f>IFERROR(Points!Q729/SUM(Points!Q729:AS729),)</f>
        <v/>
      </c>
      <c r="S729" s="27" t="str">
        <f>IFERROR(Points!R729/SUM(Points!R729:AT729),)</f>
        <v/>
      </c>
      <c r="T729" s="27" t="str">
        <f>IFERROR(Points!S729/SUM(Points!S729:AU729),)</f>
        <v/>
      </c>
      <c r="U729" s="76"/>
      <c r="V729" s="76"/>
      <c r="W729" s="76"/>
      <c r="X729" s="76"/>
      <c r="Y729" s="76"/>
      <c r="Z729" s="76"/>
      <c r="AA729" s="87"/>
      <c r="AB729" s="88"/>
      <c r="AC729" s="88"/>
      <c r="AD729" s="88"/>
      <c r="AE729" s="88"/>
    </row>
    <row r="730" ht="22.5" customHeight="1">
      <c r="A730" s="25">
        <f t="shared" si="1"/>
        <v>46325</v>
      </c>
      <c r="B730" s="82">
        <v>0.04</v>
      </c>
      <c r="C730" s="27" t="str">
        <f>IFERROR(Points!B730/SUM(Points!B730:Z730),)</f>
        <v/>
      </c>
      <c r="D730" s="27" t="str">
        <f>IFERROR(Points!C730/SUM(Points!C730:AE730),)</f>
        <v/>
      </c>
      <c r="E730" s="27" t="str">
        <f>IFERROR(Points!D730/SUM(Points!D730:AF730),)</f>
        <v/>
      </c>
      <c r="F730" s="27" t="str">
        <f>IFERROR(Points!E730/SUM(Points!E730:AG730),)</f>
        <v/>
      </c>
      <c r="G730" s="27" t="str">
        <f>IFERROR(Points!F730/SUM(Points!F730:AH730),)</f>
        <v/>
      </c>
      <c r="H730" s="27" t="str">
        <f>IFERROR(Points!G730/SUM(Points!G730:AI730),)</f>
        <v/>
      </c>
      <c r="I730" s="27" t="str">
        <f>IFERROR(Points!H730/SUM(Points!H730:AJ730),)</f>
        <v/>
      </c>
      <c r="J730" s="27" t="str">
        <f>IFERROR(Points!I730/SUM(Points!I730:AK730),)</f>
        <v/>
      </c>
      <c r="K730" s="27" t="str">
        <f>IFERROR(Points!J730/SUM(Points!J730:AL730),)</f>
        <v/>
      </c>
      <c r="L730" s="27" t="str">
        <f>IFERROR(Points!K730/SUM(Points!K730:AM730),)</f>
        <v/>
      </c>
      <c r="M730" s="27" t="str">
        <f>IFERROR(Points!L730/SUM(Points!L730:AN730),)</f>
        <v/>
      </c>
      <c r="N730" s="27" t="str">
        <f>IFERROR(Points!M730/SUM(Points!M730:AO730),)</f>
        <v/>
      </c>
      <c r="O730" s="27" t="str">
        <f>IFERROR(Points!N730/SUM(Points!N730:AP730),)</f>
        <v/>
      </c>
      <c r="P730" s="27" t="str">
        <f>IFERROR(Points!O730/SUM(Points!O730:AQ730),)</f>
        <v/>
      </c>
      <c r="Q730" s="27" t="str">
        <f>IFERROR(Points!P730/SUM(Points!P730:AR730),)</f>
        <v/>
      </c>
      <c r="R730" s="27" t="str">
        <f>IFERROR(Points!Q730/SUM(Points!Q730:AS730),)</f>
        <v/>
      </c>
      <c r="S730" s="27" t="str">
        <f>IFERROR(Points!R730/SUM(Points!R730:AT730),)</f>
        <v/>
      </c>
      <c r="T730" s="27" t="str">
        <f>IFERROR(Points!S730/SUM(Points!S730:AU730),)</f>
        <v/>
      </c>
      <c r="U730" s="76"/>
      <c r="V730" s="76"/>
      <c r="W730" s="76"/>
      <c r="X730" s="76"/>
      <c r="Y730" s="76"/>
      <c r="Z730" s="76"/>
      <c r="AA730" s="89"/>
      <c r="AB730" s="90"/>
      <c r="AC730" s="90"/>
      <c r="AD730" s="90"/>
      <c r="AE730" s="90"/>
    </row>
    <row r="731" ht="22.5" customHeight="1">
      <c r="A731" s="25">
        <f t="shared" si="1"/>
        <v>46326</v>
      </c>
      <c r="B731" s="82">
        <v>0.04</v>
      </c>
      <c r="C731" s="27" t="str">
        <f>IFERROR(Points!B731/SUM(Points!B731:Z731),)</f>
        <v/>
      </c>
      <c r="D731" s="27" t="str">
        <f>IFERROR(Points!C731/SUM(Points!C731:AE731),)</f>
        <v/>
      </c>
      <c r="E731" s="27" t="str">
        <f>IFERROR(Points!D731/SUM(Points!D731:AF731),)</f>
        <v/>
      </c>
      <c r="F731" s="27" t="str">
        <f>IFERROR(Points!E731/SUM(Points!E731:AG731),)</f>
        <v/>
      </c>
      <c r="G731" s="27" t="str">
        <f>IFERROR(Points!F731/SUM(Points!F731:AH731),)</f>
        <v/>
      </c>
      <c r="H731" s="27" t="str">
        <f>IFERROR(Points!G731/SUM(Points!G731:AI731),)</f>
        <v/>
      </c>
      <c r="I731" s="27" t="str">
        <f>IFERROR(Points!H731/SUM(Points!H731:AJ731),)</f>
        <v/>
      </c>
      <c r="J731" s="27" t="str">
        <f>IFERROR(Points!I731/SUM(Points!I731:AK731),)</f>
        <v/>
      </c>
      <c r="K731" s="27" t="str">
        <f>IFERROR(Points!J731/SUM(Points!J731:AL731),)</f>
        <v/>
      </c>
      <c r="L731" s="27" t="str">
        <f>IFERROR(Points!K731/SUM(Points!K731:AM731),)</f>
        <v/>
      </c>
      <c r="M731" s="27" t="str">
        <f>IFERROR(Points!L731/SUM(Points!L731:AN731),)</f>
        <v/>
      </c>
      <c r="N731" s="27" t="str">
        <f>IFERROR(Points!M731/SUM(Points!M731:AO731),)</f>
        <v/>
      </c>
      <c r="O731" s="27" t="str">
        <f>IFERROR(Points!N731/SUM(Points!N731:AP731),)</f>
        <v/>
      </c>
      <c r="P731" s="27" t="str">
        <f>IFERROR(Points!O731/SUM(Points!O731:AQ731),)</f>
        <v/>
      </c>
      <c r="Q731" s="27" t="str">
        <f>IFERROR(Points!P731/SUM(Points!P731:AR731),)</f>
        <v/>
      </c>
      <c r="R731" s="27" t="str">
        <f>IFERROR(Points!Q731/SUM(Points!Q731:AS731),)</f>
        <v/>
      </c>
      <c r="S731" s="27" t="str">
        <f>IFERROR(Points!R731/SUM(Points!R731:AT731),)</f>
        <v/>
      </c>
      <c r="T731" s="27" t="str">
        <f>IFERROR(Points!S731/SUM(Points!S731:AU731),)</f>
        <v/>
      </c>
      <c r="U731" s="76"/>
      <c r="V731" s="76"/>
      <c r="W731" s="76"/>
      <c r="X731" s="76"/>
      <c r="Y731" s="76"/>
      <c r="Z731" s="76"/>
      <c r="AA731" s="87"/>
      <c r="AB731" s="88"/>
      <c r="AC731" s="88"/>
      <c r="AD731" s="88"/>
      <c r="AE731" s="88"/>
    </row>
    <row r="732" ht="22.5" customHeight="1">
      <c r="A732" s="25">
        <f t="shared" si="1"/>
        <v>46327</v>
      </c>
      <c r="B732" s="82">
        <v>0.04</v>
      </c>
      <c r="C732" s="27" t="str">
        <f>IFERROR(Points!B732/SUM(Points!B732:Z732),)</f>
        <v/>
      </c>
      <c r="D732" s="27" t="str">
        <f>IFERROR(Points!C732/SUM(Points!C732:AE732),)</f>
        <v/>
      </c>
      <c r="E732" s="27" t="str">
        <f>IFERROR(Points!D732/SUM(Points!D732:AF732),)</f>
        <v/>
      </c>
      <c r="F732" s="27" t="str">
        <f>IFERROR(Points!E732/SUM(Points!E732:AG732),)</f>
        <v/>
      </c>
      <c r="G732" s="27" t="str">
        <f>IFERROR(Points!F732/SUM(Points!F732:AH732),)</f>
        <v/>
      </c>
      <c r="H732" s="27" t="str">
        <f>IFERROR(Points!G732/SUM(Points!G732:AI732),)</f>
        <v/>
      </c>
      <c r="I732" s="27" t="str">
        <f>IFERROR(Points!H732/SUM(Points!H732:AJ732),)</f>
        <v/>
      </c>
      <c r="J732" s="27" t="str">
        <f>IFERROR(Points!I732/SUM(Points!I732:AK732),)</f>
        <v/>
      </c>
      <c r="K732" s="27" t="str">
        <f>IFERROR(Points!J732/SUM(Points!J732:AL732),)</f>
        <v/>
      </c>
      <c r="L732" s="27" t="str">
        <f>IFERROR(Points!K732/SUM(Points!K732:AM732),)</f>
        <v/>
      </c>
      <c r="M732" s="27" t="str">
        <f>IFERROR(Points!L732/SUM(Points!L732:AN732),)</f>
        <v/>
      </c>
      <c r="N732" s="27" t="str">
        <f>IFERROR(Points!M732/SUM(Points!M732:AO732),)</f>
        <v/>
      </c>
      <c r="O732" s="27" t="str">
        <f>IFERROR(Points!N732/SUM(Points!N732:AP732),)</f>
        <v/>
      </c>
      <c r="P732" s="27" t="str">
        <f>IFERROR(Points!O732/SUM(Points!O732:AQ732),)</f>
        <v/>
      </c>
      <c r="Q732" s="27" t="str">
        <f>IFERROR(Points!P732/SUM(Points!P732:AR732),)</f>
        <v/>
      </c>
      <c r="R732" s="27" t="str">
        <f>IFERROR(Points!Q732/SUM(Points!Q732:AS732),)</f>
        <v/>
      </c>
      <c r="S732" s="27" t="str">
        <f>IFERROR(Points!R732/SUM(Points!R732:AT732),)</f>
        <v/>
      </c>
      <c r="T732" s="27" t="str">
        <f>IFERROR(Points!S732/SUM(Points!S732:AU732),)</f>
        <v/>
      </c>
      <c r="U732" s="76"/>
      <c r="V732" s="76"/>
      <c r="W732" s="76"/>
      <c r="X732" s="76"/>
      <c r="Y732" s="76"/>
      <c r="Z732" s="76"/>
      <c r="AA732" s="89"/>
      <c r="AB732" s="90"/>
      <c r="AC732" s="90"/>
      <c r="AD732" s="90"/>
      <c r="AE732" s="90"/>
    </row>
    <row r="733" ht="22.5" customHeight="1">
      <c r="A733" s="25">
        <f t="shared" si="1"/>
        <v>46328</v>
      </c>
      <c r="B733" s="82">
        <v>0.04</v>
      </c>
      <c r="C733" s="27" t="str">
        <f>IFERROR(Points!B733/SUM(Points!B733:Z733),)</f>
        <v/>
      </c>
      <c r="D733" s="27" t="str">
        <f>IFERROR(Points!C733/SUM(Points!C733:AE733),)</f>
        <v/>
      </c>
      <c r="E733" s="27" t="str">
        <f>IFERROR(Points!D733/SUM(Points!D733:AF733),)</f>
        <v/>
      </c>
      <c r="F733" s="27" t="str">
        <f>IFERROR(Points!E733/SUM(Points!E733:AG733),)</f>
        <v/>
      </c>
      <c r="G733" s="27" t="str">
        <f>IFERROR(Points!F733/SUM(Points!F733:AH733),)</f>
        <v/>
      </c>
      <c r="H733" s="27" t="str">
        <f>IFERROR(Points!G733/SUM(Points!G733:AI733),)</f>
        <v/>
      </c>
      <c r="I733" s="27" t="str">
        <f>IFERROR(Points!H733/SUM(Points!H733:AJ733),)</f>
        <v/>
      </c>
      <c r="J733" s="27" t="str">
        <f>IFERROR(Points!I733/SUM(Points!I733:AK733),)</f>
        <v/>
      </c>
      <c r="K733" s="27" t="str">
        <f>IFERROR(Points!J733/SUM(Points!J733:AL733),)</f>
        <v/>
      </c>
      <c r="L733" s="27" t="str">
        <f>IFERROR(Points!K733/SUM(Points!K733:AM733),)</f>
        <v/>
      </c>
      <c r="M733" s="27" t="str">
        <f>IFERROR(Points!L733/SUM(Points!L733:AN733),)</f>
        <v/>
      </c>
      <c r="N733" s="27" t="str">
        <f>IFERROR(Points!M733/SUM(Points!M733:AO733),)</f>
        <v/>
      </c>
      <c r="O733" s="27" t="str">
        <f>IFERROR(Points!N733/SUM(Points!N733:AP733),)</f>
        <v/>
      </c>
      <c r="P733" s="27" t="str">
        <f>IFERROR(Points!O733/SUM(Points!O733:AQ733),)</f>
        <v/>
      </c>
      <c r="Q733" s="27" t="str">
        <f>IFERROR(Points!P733/SUM(Points!P733:AR733),)</f>
        <v/>
      </c>
      <c r="R733" s="27" t="str">
        <f>IFERROR(Points!Q733/SUM(Points!Q733:AS733),)</f>
        <v/>
      </c>
      <c r="S733" s="27" t="str">
        <f>IFERROR(Points!R733/SUM(Points!R733:AT733),)</f>
        <v/>
      </c>
      <c r="T733" s="27" t="str">
        <f>IFERROR(Points!S733/SUM(Points!S733:AU733),)</f>
        <v/>
      </c>
      <c r="U733" s="76"/>
      <c r="V733" s="76"/>
      <c r="W733" s="76"/>
      <c r="X733" s="76"/>
      <c r="Y733" s="76"/>
      <c r="Z733" s="76"/>
      <c r="AA733" s="87"/>
      <c r="AB733" s="88"/>
      <c r="AC733" s="88"/>
      <c r="AD733" s="88"/>
      <c r="AE733" s="88"/>
    </row>
    <row r="734" ht="22.5" customHeight="1">
      <c r="A734" s="25">
        <f t="shared" si="1"/>
        <v>46329</v>
      </c>
      <c r="B734" s="82">
        <v>0.04</v>
      </c>
      <c r="C734" s="27" t="str">
        <f>IFERROR(Points!B734/SUM(Points!B734:Z734),)</f>
        <v/>
      </c>
      <c r="D734" s="27" t="str">
        <f>IFERROR(Points!C734/SUM(Points!C734:AE734),)</f>
        <v/>
      </c>
      <c r="E734" s="27" t="str">
        <f>IFERROR(Points!D734/SUM(Points!D734:AF734),)</f>
        <v/>
      </c>
      <c r="F734" s="27" t="str">
        <f>IFERROR(Points!E734/SUM(Points!E734:AG734),)</f>
        <v/>
      </c>
      <c r="G734" s="27" t="str">
        <f>IFERROR(Points!F734/SUM(Points!F734:AH734),)</f>
        <v/>
      </c>
      <c r="H734" s="27" t="str">
        <f>IFERROR(Points!G734/SUM(Points!G734:AI734),)</f>
        <v/>
      </c>
      <c r="I734" s="27" t="str">
        <f>IFERROR(Points!H734/SUM(Points!H734:AJ734),)</f>
        <v/>
      </c>
      <c r="J734" s="27" t="str">
        <f>IFERROR(Points!I734/SUM(Points!I734:AK734),)</f>
        <v/>
      </c>
      <c r="K734" s="27" t="str">
        <f>IFERROR(Points!J734/SUM(Points!J734:AL734),)</f>
        <v/>
      </c>
      <c r="L734" s="27" t="str">
        <f>IFERROR(Points!K734/SUM(Points!K734:AM734),)</f>
        <v/>
      </c>
      <c r="M734" s="27" t="str">
        <f>IFERROR(Points!L734/SUM(Points!L734:AN734),)</f>
        <v/>
      </c>
      <c r="N734" s="27" t="str">
        <f>IFERROR(Points!M734/SUM(Points!M734:AO734),)</f>
        <v/>
      </c>
      <c r="O734" s="27" t="str">
        <f>IFERROR(Points!N734/SUM(Points!N734:AP734),)</f>
        <v/>
      </c>
      <c r="P734" s="27" t="str">
        <f>IFERROR(Points!O734/SUM(Points!O734:AQ734),)</f>
        <v/>
      </c>
      <c r="Q734" s="27" t="str">
        <f>IFERROR(Points!P734/SUM(Points!P734:AR734),)</f>
        <v/>
      </c>
      <c r="R734" s="27" t="str">
        <f>IFERROR(Points!Q734/SUM(Points!Q734:AS734),)</f>
        <v/>
      </c>
      <c r="S734" s="27" t="str">
        <f>IFERROR(Points!R734/SUM(Points!R734:AT734),)</f>
        <v/>
      </c>
      <c r="T734" s="27" t="str">
        <f>IFERROR(Points!S734/SUM(Points!S734:AU734),)</f>
        <v/>
      </c>
      <c r="U734" s="76"/>
      <c r="V734" s="76"/>
      <c r="W734" s="76"/>
      <c r="X734" s="76"/>
      <c r="Y734" s="76"/>
      <c r="Z734" s="76"/>
      <c r="AA734" s="89"/>
      <c r="AB734" s="90"/>
      <c r="AC734" s="90"/>
      <c r="AD734" s="90"/>
      <c r="AE734" s="90"/>
    </row>
    <row r="735" ht="22.5" customHeight="1">
      <c r="A735" s="25">
        <f t="shared" si="1"/>
        <v>46330</v>
      </c>
      <c r="B735" s="82">
        <v>0.04</v>
      </c>
      <c r="C735" s="27" t="str">
        <f>IFERROR(Points!B735/SUM(Points!B735:Z735),)</f>
        <v/>
      </c>
      <c r="D735" s="27" t="str">
        <f>IFERROR(Points!C735/SUM(Points!C735:AE735),)</f>
        <v/>
      </c>
      <c r="E735" s="27" t="str">
        <f>IFERROR(Points!D735/SUM(Points!D735:AF735),)</f>
        <v/>
      </c>
      <c r="F735" s="27" t="str">
        <f>IFERROR(Points!E735/SUM(Points!E735:AG735),)</f>
        <v/>
      </c>
      <c r="G735" s="27" t="str">
        <f>IFERROR(Points!F735/SUM(Points!F735:AH735),)</f>
        <v/>
      </c>
      <c r="H735" s="27" t="str">
        <f>IFERROR(Points!G735/SUM(Points!G735:AI735),)</f>
        <v/>
      </c>
      <c r="I735" s="27" t="str">
        <f>IFERROR(Points!H735/SUM(Points!H735:AJ735),)</f>
        <v/>
      </c>
      <c r="J735" s="27" t="str">
        <f>IFERROR(Points!I735/SUM(Points!I735:AK735),)</f>
        <v/>
      </c>
      <c r="K735" s="27" t="str">
        <f>IFERROR(Points!J735/SUM(Points!J735:AL735),)</f>
        <v/>
      </c>
      <c r="L735" s="27" t="str">
        <f>IFERROR(Points!K735/SUM(Points!K735:AM735),)</f>
        <v/>
      </c>
      <c r="M735" s="27" t="str">
        <f>IFERROR(Points!L735/SUM(Points!L735:AN735),)</f>
        <v/>
      </c>
      <c r="N735" s="27" t="str">
        <f>IFERROR(Points!M735/SUM(Points!M735:AO735),)</f>
        <v/>
      </c>
      <c r="O735" s="27" t="str">
        <f>IFERROR(Points!N735/SUM(Points!N735:AP735),)</f>
        <v/>
      </c>
      <c r="P735" s="27" t="str">
        <f>IFERROR(Points!O735/SUM(Points!O735:AQ735),)</f>
        <v/>
      </c>
      <c r="Q735" s="27" t="str">
        <f>IFERROR(Points!P735/SUM(Points!P735:AR735),)</f>
        <v/>
      </c>
      <c r="R735" s="27" t="str">
        <f>IFERROR(Points!Q735/SUM(Points!Q735:AS735),)</f>
        <v/>
      </c>
      <c r="S735" s="27" t="str">
        <f>IFERROR(Points!R735/SUM(Points!R735:AT735),)</f>
        <v/>
      </c>
      <c r="T735" s="27" t="str">
        <f>IFERROR(Points!S735/SUM(Points!S735:AU735),)</f>
        <v/>
      </c>
      <c r="U735" s="76"/>
      <c r="V735" s="76"/>
      <c r="W735" s="76"/>
      <c r="X735" s="76"/>
      <c r="Y735" s="76"/>
      <c r="Z735" s="76"/>
      <c r="AA735" s="87"/>
      <c r="AB735" s="88"/>
      <c r="AC735" s="88"/>
      <c r="AD735" s="88"/>
      <c r="AE735" s="88"/>
    </row>
    <row r="736" ht="22.5" customHeight="1">
      <c r="A736" s="25">
        <f t="shared" si="1"/>
        <v>46331</v>
      </c>
      <c r="B736" s="82">
        <v>0.04</v>
      </c>
      <c r="C736" s="27" t="str">
        <f>IFERROR(Points!B736/SUM(Points!B736:Z736),)</f>
        <v/>
      </c>
      <c r="D736" s="27" t="str">
        <f>IFERROR(Points!C736/SUM(Points!C736:AE736),)</f>
        <v/>
      </c>
      <c r="E736" s="27" t="str">
        <f>IFERROR(Points!D736/SUM(Points!D736:AF736),)</f>
        <v/>
      </c>
      <c r="F736" s="27" t="str">
        <f>IFERROR(Points!E736/SUM(Points!E736:AG736),)</f>
        <v/>
      </c>
      <c r="G736" s="27" t="str">
        <f>IFERROR(Points!F736/SUM(Points!F736:AH736),)</f>
        <v/>
      </c>
      <c r="H736" s="27" t="str">
        <f>IFERROR(Points!G736/SUM(Points!G736:AI736),)</f>
        <v/>
      </c>
      <c r="I736" s="27" t="str">
        <f>IFERROR(Points!H736/SUM(Points!H736:AJ736),)</f>
        <v/>
      </c>
      <c r="J736" s="27" t="str">
        <f>IFERROR(Points!I736/SUM(Points!I736:AK736),)</f>
        <v/>
      </c>
      <c r="K736" s="27" t="str">
        <f>IFERROR(Points!J736/SUM(Points!J736:AL736),)</f>
        <v/>
      </c>
      <c r="L736" s="27" t="str">
        <f>IFERROR(Points!K736/SUM(Points!K736:AM736),)</f>
        <v/>
      </c>
      <c r="M736" s="27" t="str">
        <f>IFERROR(Points!L736/SUM(Points!L736:AN736),)</f>
        <v/>
      </c>
      <c r="N736" s="27" t="str">
        <f>IFERROR(Points!M736/SUM(Points!M736:AO736),)</f>
        <v/>
      </c>
      <c r="O736" s="27" t="str">
        <f>IFERROR(Points!N736/SUM(Points!N736:AP736),)</f>
        <v/>
      </c>
      <c r="P736" s="27" t="str">
        <f>IFERROR(Points!O736/SUM(Points!O736:AQ736),)</f>
        <v/>
      </c>
      <c r="Q736" s="27" t="str">
        <f>IFERROR(Points!P736/SUM(Points!P736:AR736),)</f>
        <v/>
      </c>
      <c r="R736" s="27" t="str">
        <f>IFERROR(Points!Q736/SUM(Points!Q736:AS736),)</f>
        <v/>
      </c>
      <c r="S736" s="27" t="str">
        <f>IFERROR(Points!R736/SUM(Points!R736:AT736),)</f>
        <v/>
      </c>
      <c r="T736" s="27" t="str">
        <f>IFERROR(Points!S736/SUM(Points!S736:AU736),)</f>
        <v/>
      </c>
      <c r="U736" s="76"/>
      <c r="V736" s="76"/>
      <c r="W736" s="76"/>
      <c r="X736" s="76"/>
      <c r="Y736" s="76"/>
      <c r="Z736" s="76"/>
      <c r="AA736" s="89"/>
      <c r="AB736" s="90"/>
      <c r="AC736" s="90"/>
      <c r="AD736" s="90"/>
      <c r="AE736" s="90"/>
    </row>
    <row r="737" ht="22.5" customHeight="1">
      <c r="A737" s="25">
        <f t="shared" si="1"/>
        <v>46332</v>
      </c>
      <c r="B737" s="82">
        <v>0.04</v>
      </c>
      <c r="C737" s="27" t="str">
        <f>IFERROR(Points!B737/SUM(Points!B737:Z737),)</f>
        <v/>
      </c>
      <c r="D737" s="27" t="str">
        <f>IFERROR(Points!C737/SUM(Points!C737:AE737),)</f>
        <v/>
      </c>
      <c r="E737" s="27" t="str">
        <f>IFERROR(Points!D737/SUM(Points!D737:AF737),)</f>
        <v/>
      </c>
      <c r="F737" s="27" t="str">
        <f>IFERROR(Points!E737/SUM(Points!E737:AG737),)</f>
        <v/>
      </c>
      <c r="G737" s="27" t="str">
        <f>IFERROR(Points!F737/SUM(Points!F737:AH737),)</f>
        <v/>
      </c>
      <c r="H737" s="27" t="str">
        <f>IFERROR(Points!G737/SUM(Points!G737:AI737),)</f>
        <v/>
      </c>
      <c r="I737" s="27" t="str">
        <f>IFERROR(Points!H737/SUM(Points!H737:AJ737),)</f>
        <v/>
      </c>
      <c r="J737" s="27" t="str">
        <f>IFERROR(Points!I737/SUM(Points!I737:AK737),)</f>
        <v/>
      </c>
      <c r="K737" s="27" t="str">
        <f>IFERROR(Points!J737/SUM(Points!J737:AL737),)</f>
        <v/>
      </c>
      <c r="L737" s="27" t="str">
        <f>IFERROR(Points!K737/SUM(Points!K737:AM737),)</f>
        <v/>
      </c>
      <c r="M737" s="27" t="str">
        <f>IFERROR(Points!L737/SUM(Points!L737:AN737),)</f>
        <v/>
      </c>
      <c r="N737" s="27" t="str">
        <f>IFERROR(Points!M737/SUM(Points!M737:AO737),)</f>
        <v/>
      </c>
      <c r="O737" s="27" t="str">
        <f>IFERROR(Points!N737/SUM(Points!N737:AP737),)</f>
        <v/>
      </c>
      <c r="P737" s="27" t="str">
        <f>IFERROR(Points!O737/SUM(Points!O737:AQ737),)</f>
        <v/>
      </c>
      <c r="Q737" s="27" t="str">
        <f>IFERROR(Points!P737/SUM(Points!P737:AR737),)</f>
        <v/>
      </c>
      <c r="R737" s="27" t="str">
        <f>IFERROR(Points!Q737/SUM(Points!Q737:AS737),)</f>
        <v/>
      </c>
      <c r="S737" s="27" t="str">
        <f>IFERROR(Points!R737/SUM(Points!R737:AT737),)</f>
        <v/>
      </c>
      <c r="T737" s="27" t="str">
        <f>IFERROR(Points!S737/SUM(Points!S737:AU737),)</f>
        <v/>
      </c>
      <c r="U737" s="76"/>
      <c r="V737" s="76"/>
      <c r="W737" s="76"/>
      <c r="X737" s="76"/>
      <c r="Y737" s="76"/>
      <c r="Z737" s="76"/>
      <c r="AA737" s="87"/>
      <c r="AB737" s="88"/>
      <c r="AC737" s="88"/>
      <c r="AD737" s="88"/>
      <c r="AE737" s="88"/>
    </row>
    <row r="738" ht="22.5" customHeight="1">
      <c r="A738" s="25">
        <f t="shared" si="1"/>
        <v>46333</v>
      </c>
      <c r="B738" s="82">
        <v>0.04</v>
      </c>
      <c r="C738" s="27" t="str">
        <f>IFERROR(Points!B738/SUM(Points!B738:Z738),)</f>
        <v/>
      </c>
      <c r="D738" s="27" t="str">
        <f>IFERROR(Points!C738/SUM(Points!C738:AE738),)</f>
        <v/>
      </c>
      <c r="E738" s="27" t="str">
        <f>IFERROR(Points!D738/SUM(Points!D738:AF738),)</f>
        <v/>
      </c>
      <c r="F738" s="27" t="str">
        <f>IFERROR(Points!E738/SUM(Points!E738:AG738),)</f>
        <v/>
      </c>
      <c r="G738" s="27" t="str">
        <f>IFERROR(Points!F738/SUM(Points!F738:AH738),)</f>
        <v/>
      </c>
      <c r="H738" s="27" t="str">
        <f>IFERROR(Points!G738/SUM(Points!G738:AI738),)</f>
        <v/>
      </c>
      <c r="I738" s="27" t="str">
        <f>IFERROR(Points!H738/SUM(Points!H738:AJ738),)</f>
        <v/>
      </c>
      <c r="J738" s="27" t="str">
        <f>IFERROR(Points!I738/SUM(Points!I738:AK738),)</f>
        <v/>
      </c>
      <c r="K738" s="27" t="str">
        <f>IFERROR(Points!J738/SUM(Points!J738:AL738),)</f>
        <v/>
      </c>
      <c r="L738" s="27" t="str">
        <f>IFERROR(Points!K738/SUM(Points!K738:AM738),)</f>
        <v/>
      </c>
      <c r="M738" s="27" t="str">
        <f>IFERROR(Points!L738/SUM(Points!L738:AN738),)</f>
        <v/>
      </c>
      <c r="N738" s="27" t="str">
        <f>IFERROR(Points!M738/SUM(Points!M738:AO738),)</f>
        <v/>
      </c>
      <c r="O738" s="27" t="str">
        <f>IFERROR(Points!N738/SUM(Points!N738:AP738),)</f>
        <v/>
      </c>
      <c r="P738" s="27" t="str">
        <f>IFERROR(Points!O738/SUM(Points!O738:AQ738),)</f>
        <v/>
      </c>
      <c r="Q738" s="27" t="str">
        <f>IFERROR(Points!P738/SUM(Points!P738:AR738),)</f>
        <v/>
      </c>
      <c r="R738" s="27" t="str">
        <f>IFERROR(Points!Q738/SUM(Points!Q738:AS738),)</f>
        <v/>
      </c>
      <c r="S738" s="27" t="str">
        <f>IFERROR(Points!R738/SUM(Points!R738:AT738),)</f>
        <v/>
      </c>
      <c r="T738" s="27" t="str">
        <f>IFERROR(Points!S738/SUM(Points!S738:AU738),)</f>
        <v/>
      </c>
      <c r="U738" s="76"/>
      <c r="V738" s="76"/>
      <c r="W738" s="76"/>
      <c r="X738" s="76"/>
      <c r="Y738" s="76"/>
      <c r="Z738" s="76"/>
      <c r="AA738" s="89"/>
      <c r="AB738" s="90"/>
      <c r="AC738" s="90"/>
      <c r="AD738" s="90"/>
      <c r="AE738" s="90"/>
    </row>
    <row r="739" ht="22.5" customHeight="1">
      <c r="A739" s="25">
        <f t="shared" si="1"/>
        <v>46334</v>
      </c>
      <c r="B739" s="82">
        <v>0.04</v>
      </c>
      <c r="C739" s="27" t="str">
        <f>IFERROR(Points!B739/SUM(Points!B739:Z739),)</f>
        <v/>
      </c>
      <c r="D739" s="27" t="str">
        <f>IFERROR(Points!C739/SUM(Points!C739:AE739),)</f>
        <v/>
      </c>
      <c r="E739" s="27" t="str">
        <f>IFERROR(Points!D739/SUM(Points!D739:AF739),)</f>
        <v/>
      </c>
      <c r="F739" s="27" t="str">
        <f>IFERROR(Points!E739/SUM(Points!E739:AG739),)</f>
        <v/>
      </c>
      <c r="G739" s="27" t="str">
        <f>IFERROR(Points!F739/SUM(Points!F739:AH739),)</f>
        <v/>
      </c>
      <c r="H739" s="27" t="str">
        <f>IFERROR(Points!G739/SUM(Points!G739:AI739),)</f>
        <v/>
      </c>
      <c r="I739" s="27" t="str">
        <f>IFERROR(Points!H739/SUM(Points!H739:AJ739),)</f>
        <v/>
      </c>
      <c r="J739" s="27" t="str">
        <f>IFERROR(Points!I739/SUM(Points!I739:AK739),)</f>
        <v/>
      </c>
      <c r="K739" s="27" t="str">
        <f>IFERROR(Points!J739/SUM(Points!J739:AL739),)</f>
        <v/>
      </c>
      <c r="L739" s="27" t="str">
        <f>IFERROR(Points!K739/SUM(Points!K739:AM739),)</f>
        <v/>
      </c>
      <c r="M739" s="27" t="str">
        <f>IFERROR(Points!L739/SUM(Points!L739:AN739),)</f>
        <v/>
      </c>
      <c r="N739" s="27" t="str">
        <f>IFERROR(Points!M739/SUM(Points!M739:AO739),)</f>
        <v/>
      </c>
      <c r="O739" s="27" t="str">
        <f>IFERROR(Points!N739/SUM(Points!N739:AP739),)</f>
        <v/>
      </c>
      <c r="P739" s="27" t="str">
        <f>IFERROR(Points!O739/SUM(Points!O739:AQ739),)</f>
        <v/>
      </c>
      <c r="Q739" s="27" t="str">
        <f>IFERROR(Points!P739/SUM(Points!P739:AR739),)</f>
        <v/>
      </c>
      <c r="R739" s="27" t="str">
        <f>IFERROR(Points!Q739/SUM(Points!Q739:AS739),)</f>
        <v/>
      </c>
      <c r="S739" s="27" t="str">
        <f>IFERROR(Points!R739/SUM(Points!R739:AT739),)</f>
        <v/>
      </c>
      <c r="T739" s="27" t="str">
        <f>IFERROR(Points!S739/SUM(Points!S739:AU739),)</f>
        <v/>
      </c>
      <c r="U739" s="76"/>
      <c r="V739" s="76"/>
      <c r="W739" s="76"/>
      <c r="X739" s="76"/>
      <c r="Y739" s="76"/>
      <c r="Z739" s="76"/>
      <c r="AA739" s="87"/>
      <c r="AB739" s="88"/>
      <c r="AC739" s="88"/>
      <c r="AD739" s="88"/>
      <c r="AE739" s="88"/>
    </row>
    <row r="740" ht="22.5" customHeight="1">
      <c r="A740" s="25">
        <f t="shared" si="1"/>
        <v>46335</v>
      </c>
      <c r="B740" s="82">
        <v>0.04</v>
      </c>
      <c r="C740" s="27" t="str">
        <f>IFERROR(Points!B740/SUM(Points!B740:Z740),)</f>
        <v/>
      </c>
      <c r="D740" s="27" t="str">
        <f>IFERROR(Points!C740/SUM(Points!C740:AE740),)</f>
        <v/>
      </c>
      <c r="E740" s="27" t="str">
        <f>IFERROR(Points!D740/SUM(Points!D740:AF740),)</f>
        <v/>
      </c>
      <c r="F740" s="27" t="str">
        <f>IFERROR(Points!E740/SUM(Points!E740:AG740),)</f>
        <v/>
      </c>
      <c r="G740" s="27" t="str">
        <f>IFERROR(Points!F740/SUM(Points!F740:AH740),)</f>
        <v/>
      </c>
      <c r="H740" s="27" t="str">
        <f>IFERROR(Points!G740/SUM(Points!G740:AI740),)</f>
        <v/>
      </c>
      <c r="I740" s="27" t="str">
        <f>IFERROR(Points!H740/SUM(Points!H740:AJ740),)</f>
        <v/>
      </c>
      <c r="J740" s="27" t="str">
        <f>IFERROR(Points!I740/SUM(Points!I740:AK740),)</f>
        <v/>
      </c>
      <c r="K740" s="27" t="str">
        <f>IFERROR(Points!J740/SUM(Points!J740:AL740),)</f>
        <v/>
      </c>
      <c r="L740" s="27" t="str">
        <f>IFERROR(Points!K740/SUM(Points!K740:AM740),)</f>
        <v/>
      </c>
      <c r="M740" s="27" t="str">
        <f>IFERROR(Points!L740/SUM(Points!L740:AN740),)</f>
        <v/>
      </c>
      <c r="N740" s="27" t="str">
        <f>IFERROR(Points!M740/SUM(Points!M740:AO740),)</f>
        <v/>
      </c>
      <c r="O740" s="27" t="str">
        <f>IFERROR(Points!N740/SUM(Points!N740:AP740),)</f>
        <v/>
      </c>
      <c r="P740" s="27" t="str">
        <f>IFERROR(Points!O740/SUM(Points!O740:AQ740),)</f>
        <v/>
      </c>
      <c r="Q740" s="27" t="str">
        <f>IFERROR(Points!P740/SUM(Points!P740:AR740),)</f>
        <v/>
      </c>
      <c r="R740" s="27" t="str">
        <f>IFERROR(Points!Q740/SUM(Points!Q740:AS740),)</f>
        <v/>
      </c>
      <c r="S740" s="27" t="str">
        <f>IFERROR(Points!R740/SUM(Points!R740:AT740),)</f>
        <v/>
      </c>
      <c r="T740" s="27" t="str">
        <f>IFERROR(Points!S740/SUM(Points!S740:AU740),)</f>
        <v/>
      </c>
      <c r="U740" s="76"/>
      <c r="V740" s="76"/>
      <c r="W740" s="76"/>
      <c r="X740" s="76"/>
      <c r="Y740" s="76"/>
      <c r="Z740" s="76"/>
      <c r="AA740" s="89"/>
      <c r="AB740" s="90"/>
      <c r="AC740" s="90"/>
      <c r="AD740" s="90"/>
      <c r="AE740" s="90"/>
    </row>
    <row r="741" ht="22.5" customHeight="1">
      <c r="A741" s="25">
        <f t="shared" si="1"/>
        <v>46336</v>
      </c>
      <c r="B741" s="82">
        <v>0.04</v>
      </c>
      <c r="C741" s="27" t="str">
        <f>IFERROR(Points!B741/SUM(Points!B741:Z741),)</f>
        <v/>
      </c>
      <c r="D741" s="27" t="str">
        <f>IFERROR(Points!C741/SUM(Points!C741:AE741),)</f>
        <v/>
      </c>
      <c r="E741" s="27" t="str">
        <f>IFERROR(Points!D741/SUM(Points!D741:AF741),)</f>
        <v/>
      </c>
      <c r="F741" s="27" t="str">
        <f>IFERROR(Points!E741/SUM(Points!E741:AG741),)</f>
        <v/>
      </c>
      <c r="G741" s="27" t="str">
        <f>IFERROR(Points!F741/SUM(Points!F741:AH741),)</f>
        <v/>
      </c>
      <c r="H741" s="27" t="str">
        <f>IFERROR(Points!G741/SUM(Points!G741:AI741),)</f>
        <v/>
      </c>
      <c r="I741" s="27" t="str">
        <f>IFERROR(Points!H741/SUM(Points!H741:AJ741),)</f>
        <v/>
      </c>
      <c r="J741" s="27" t="str">
        <f>IFERROR(Points!I741/SUM(Points!I741:AK741),)</f>
        <v/>
      </c>
      <c r="K741" s="27" t="str">
        <f>IFERROR(Points!J741/SUM(Points!J741:AL741),)</f>
        <v/>
      </c>
      <c r="L741" s="27" t="str">
        <f>IFERROR(Points!K741/SUM(Points!K741:AM741),)</f>
        <v/>
      </c>
      <c r="M741" s="27" t="str">
        <f>IFERROR(Points!L741/SUM(Points!L741:AN741),)</f>
        <v/>
      </c>
      <c r="N741" s="27" t="str">
        <f>IFERROR(Points!M741/SUM(Points!M741:AO741),)</f>
        <v/>
      </c>
      <c r="O741" s="27" t="str">
        <f>IFERROR(Points!N741/SUM(Points!N741:AP741),)</f>
        <v/>
      </c>
      <c r="P741" s="27" t="str">
        <f>IFERROR(Points!O741/SUM(Points!O741:AQ741),)</f>
        <v/>
      </c>
      <c r="Q741" s="27" t="str">
        <f>IFERROR(Points!P741/SUM(Points!P741:AR741),)</f>
        <v/>
      </c>
      <c r="R741" s="27" t="str">
        <f>IFERROR(Points!Q741/SUM(Points!Q741:AS741),)</f>
        <v/>
      </c>
      <c r="S741" s="27" t="str">
        <f>IFERROR(Points!R741/SUM(Points!R741:AT741),)</f>
        <v/>
      </c>
      <c r="T741" s="27" t="str">
        <f>IFERROR(Points!S741/SUM(Points!S741:AU741),)</f>
        <v/>
      </c>
      <c r="U741" s="76"/>
      <c r="V741" s="76"/>
      <c r="W741" s="76"/>
      <c r="X741" s="76"/>
      <c r="Y741" s="76"/>
      <c r="Z741" s="76"/>
      <c r="AA741" s="87"/>
      <c r="AB741" s="88"/>
      <c r="AC741" s="88"/>
      <c r="AD741" s="88"/>
      <c r="AE741" s="88"/>
    </row>
    <row r="742" ht="22.5" customHeight="1">
      <c r="A742" s="25">
        <f t="shared" si="1"/>
        <v>46337</v>
      </c>
      <c r="B742" s="82">
        <v>0.04</v>
      </c>
      <c r="C742" s="27" t="str">
        <f>IFERROR(Points!B742/SUM(Points!B742:Z742),)</f>
        <v/>
      </c>
      <c r="D742" s="27" t="str">
        <f>IFERROR(Points!C742/SUM(Points!C742:AE742),)</f>
        <v/>
      </c>
      <c r="E742" s="27" t="str">
        <f>IFERROR(Points!D742/SUM(Points!D742:AF742),)</f>
        <v/>
      </c>
      <c r="F742" s="27" t="str">
        <f>IFERROR(Points!E742/SUM(Points!E742:AG742),)</f>
        <v/>
      </c>
      <c r="G742" s="27" t="str">
        <f>IFERROR(Points!F742/SUM(Points!F742:AH742),)</f>
        <v/>
      </c>
      <c r="H742" s="27" t="str">
        <f>IFERROR(Points!G742/SUM(Points!G742:AI742),)</f>
        <v/>
      </c>
      <c r="I742" s="27" t="str">
        <f>IFERROR(Points!H742/SUM(Points!H742:AJ742),)</f>
        <v/>
      </c>
      <c r="J742" s="27" t="str">
        <f>IFERROR(Points!I742/SUM(Points!I742:AK742),)</f>
        <v/>
      </c>
      <c r="K742" s="27" t="str">
        <f>IFERROR(Points!J742/SUM(Points!J742:AL742),)</f>
        <v/>
      </c>
      <c r="L742" s="27" t="str">
        <f>IFERROR(Points!K742/SUM(Points!K742:AM742),)</f>
        <v/>
      </c>
      <c r="M742" s="27" t="str">
        <f>IFERROR(Points!L742/SUM(Points!L742:AN742),)</f>
        <v/>
      </c>
      <c r="N742" s="27" t="str">
        <f>IFERROR(Points!M742/SUM(Points!M742:AO742),)</f>
        <v/>
      </c>
      <c r="O742" s="27" t="str">
        <f>IFERROR(Points!N742/SUM(Points!N742:AP742),)</f>
        <v/>
      </c>
      <c r="P742" s="27" t="str">
        <f>IFERROR(Points!O742/SUM(Points!O742:AQ742),)</f>
        <v/>
      </c>
      <c r="Q742" s="27" t="str">
        <f>IFERROR(Points!P742/SUM(Points!P742:AR742),)</f>
        <v/>
      </c>
      <c r="R742" s="27" t="str">
        <f>IFERROR(Points!Q742/SUM(Points!Q742:AS742),)</f>
        <v/>
      </c>
      <c r="S742" s="27" t="str">
        <f>IFERROR(Points!R742/SUM(Points!R742:AT742),)</f>
        <v/>
      </c>
      <c r="T742" s="27" t="str">
        <f>IFERROR(Points!S742/SUM(Points!S742:AU742),)</f>
        <v/>
      </c>
      <c r="U742" s="76"/>
      <c r="V742" s="76"/>
      <c r="W742" s="76"/>
      <c r="X742" s="76"/>
      <c r="Y742" s="76"/>
      <c r="Z742" s="76"/>
      <c r="AA742" s="89"/>
      <c r="AB742" s="90"/>
      <c r="AC742" s="90"/>
      <c r="AD742" s="90"/>
      <c r="AE742" s="90"/>
    </row>
    <row r="743" ht="22.5" customHeight="1">
      <c r="A743" s="25">
        <f t="shared" si="1"/>
        <v>46338</v>
      </c>
      <c r="B743" s="82">
        <v>0.04</v>
      </c>
      <c r="C743" s="27" t="str">
        <f>IFERROR(Points!B743/SUM(Points!B743:Z743),)</f>
        <v/>
      </c>
      <c r="D743" s="27" t="str">
        <f>IFERROR(Points!C743/SUM(Points!C743:AE743),)</f>
        <v/>
      </c>
      <c r="E743" s="27" t="str">
        <f>IFERROR(Points!D743/SUM(Points!D743:AF743),)</f>
        <v/>
      </c>
      <c r="F743" s="27" t="str">
        <f>IFERROR(Points!E743/SUM(Points!E743:AG743),)</f>
        <v/>
      </c>
      <c r="G743" s="27" t="str">
        <f>IFERROR(Points!F743/SUM(Points!F743:AH743),)</f>
        <v/>
      </c>
      <c r="H743" s="27" t="str">
        <f>IFERROR(Points!G743/SUM(Points!G743:AI743),)</f>
        <v/>
      </c>
      <c r="I743" s="27" t="str">
        <f>IFERROR(Points!H743/SUM(Points!H743:AJ743),)</f>
        <v/>
      </c>
      <c r="J743" s="27" t="str">
        <f>IFERROR(Points!I743/SUM(Points!I743:AK743),)</f>
        <v/>
      </c>
      <c r="K743" s="27" t="str">
        <f>IFERROR(Points!J743/SUM(Points!J743:AL743),)</f>
        <v/>
      </c>
      <c r="L743" s="27" t="str">
        <f>IFERROR(Points!K743/SUM(Points!K743:AM743),)</f>
        <v/>
      </c>
      <c r="M743" s="27" t="str">
        <f>IFERROR(Points!L743/SUM(Points!L743:AN743),)</f>
        <v/>
      </c>
      <c r="N743" s="27" t="str">
        <f>IFERROR(Points!M743/SUM(Points!M743:AO743),)</f>
        <v/>
      </c>
      <c r="O743" s="27" t="str">
        <f>IFERROR(Points!N743/SUM(Points!N743:AP743),)</f>
        <v/>
      </c>
      <c r="P743" s="27" t="str">
        <f>IFERROR(Points!O743/SUM(Points!O743:AQ743),)</f>
        <v/>
      </c>
      <c r="Q743" s="27" t="str">
        <f>IFERROR(Points!P743/SUM(Points!P743:AR743),)</f>
        <v/>
      </c>
      <c r="R743" s="27" t="str">
        <f>IFERROR(Points!Q743/SUM(Points!Q743:AS743),)</f>
        <v/>
      </c>
      <c r="S743" s="27" t="str">
        <f>IFERROR(Points!R743/SUM(Points!R743:AT743),)</f>
        <v/>
      </c>
      <c r="T743" s="27" t="str">
        <f>IFERROR(Points!S743/SUM(Points!S743:AU743),)</f>
        <v/>
      </c>
      <c r="U743" s="76"/>
      <c r="V743" s="76"/>
      <c r="W743" s="76"/>
      <c r="X743" s="76"/>
      <c r="Y743" s="76"/>
      <c r="Z743" s="76"/>
      <c r="AA743" s="87"/>
      <c r="AB743" s="88"/>
      <c r="AC743" s="88"/>
      <c r="AD743" s="88"/>
      <c r="AE743" s="88"/>
    </row>
    <row r="744" ht="22.5" customHeight="1">
      <c r="A744" s="25">
        <f t="shared" si="1"/>
        <v>46339</v>
      </c>
      <c r="B744" s="82">
        <v>0.04</v>
      </c>
      <c r="C744" s="27" t="str">
        <f>IFERROR(Points!B744/SUM(Points!B744:Z744),)</f>
        <v/>
      </c>
      <c r="D744" s="27" t="str">
        <f>IFERROR(Points!C744/SUM(Points!C744:AE744),)</f>
        <v/>
      </c>
      <c r="E744" s="27" t="str">
        <f>IFERROR(Points!D744/SUM(Points!D744:AF744),)</f>
        <v/>
      </c>
      <c r="F744" s="27" t="str">
        <f>IFERROR(Points!E744/SUM(Points!E744:AG744),)</f>
        <v/>
      </c>
      <c r="G744" s="27" t="str">
        <f>IFERROR(Points!F744/SUM(Points!F744:AH744),)</f>
        <v/>
      </c>
      <c r="H744" s="27" t="str">
        <f>IFERROR(Points!G744/SUM(Points!G744:AI744),)</f>
        <v/>
      </c>
      <c r="I744" s="27" t="str">
        <f>IFERROR(Points!H744/SUM(Points!H744:AJ744),)</f>
        <v/>
      </c>
      <c r="J744" s="27" t="str">
        <f>IFERROR(Points!I744/SUM(Points!I744:AK744),)</f>
        <v/>
      </c>
      <c r="K744" s="27" t="str">
        <f>IFERROR(Points!J744/SUM(Points!J744:AL744),)</f>
        <v/>
      </c>
      <c r="L744" s="27" t="str">
        <f>IFERROR(Points!K744/SUM(Points!K744:AM744),)</f>
        <v/>
      </c>
      <c r="M744" s="27" t="str">
        <f>IFERROR(Points!L744/SUM(Points!L744:AN744),)</f>
        <v/>
      </c>
      <c r="N744" s="27" t="str">
        <f>IFERROR(Points!M744/SUM(Points!M744:AO744),)</f>
        <v/>
      </c>
      <c r="O744" s="27" t="str">
        <f>IFERROR(Points!N744/SUM(Points!N744:AP744),)</f>
        <v/>
      </c>
      <c r="P744" s="27" t="str">
        <f>IFERROR(Points!O744/SUM(Points!O744:AQ744),)</f>
        <v/>
      </c>
      <c r="Q744" s="27" t="str">
        <f>IFERROR(Points!P744/SUM(Points!P744:AR744),)</f>
        <v/>
      </c>
      <c r="R744" s="27" t="str">
        <f>IFERROR(Points!Q744/SUM(Points!Q744:AS744),)</f>
        <v/>
      </c>
      <c r="S744" s="27" t="str">
        <f>IFERROR(Points!R744/SUM(Points!R744:AT744),)</f>
        <v/>
      </c>
      <c r="T744" s="27" t="str">
        <f>IFERROR(Points!S744/SUM(Points!S744:AU744),)</f>
        <v/>
      </c>
      <c r="U744" s="76"/>
      <c r="V744" s="76"/>
      <c r="W744" s="76"/>
      <c r="X744" s="76"/>
      <c r="Y744" s="76"/>
      <c r="Z744" s="76"/>
      <c r="AA744" s="89"/>
      <c r="AB744" s="90"/>
      <c r="AC744" s="90"/>
      <c r="AD744" s="90"/>
      <c r="AE744" s="90"/>
    </row>
    <row r="745" ht="22.5" customHeight="1">
      <c r="A745" s="25">
        <f t="shared" si="1"/>
        <v>46340</v>
      </c>
      <c r="B745" s="82">
        <v>0.04</v>
      </c>
      <c r="C745" s="27" t="str">
        <f>IFERROR(Points!B745/SUM(Points!B745:Z745),)</f>
        <v/>
      </c>
      <c r="D745" s="27" t="str">
        <f>IFERROR(Points!C745/SUM(Points!C745:AE745),)</f>
        <v/>
      </c>
      <c r="E745" s="27" t="str">
        <f>IFERROR(Points!D745/SUM(Points!D745:AF745),)</f>
        <v/>
      </c>
      <c r="F745" s="27" t="str">
        <f>IFERROR(Points!E745/SUM(Points!E745:AG745),)</f>
        <v/>
      </c>
      <c r="G745" s="27" t="str">
        <f>IFERROR(Points!F745/SUM(Points!F745:AH745),)</f>
        <v/>
      </c>
      <c r="H745" s="27" t="str">
        <f>IFERROR(Points!G745/SUM(Points!G745:AI745),)</f>
        <v/>
      </c>
      <c r="I745" s="27" t="str">
        <f>IFERROR(Points!H745/SUM(Points!H745:AJ745),)</f>
        <v/>
      </c>
      <c r="J745" s="27" t="str">
        <f>IFERROR(Points!I745/SUM(Points!I745:AK745),)</f>
        <v/>
      </c>
      <c r="K745" s="27" t="str">
        <f>IFERROR(Points!J745/SUM(Points!J745:AL745),)</f>
        <v/>
      </c>
      <c r="L745" s="27" t="str">
        <f>IFERROR(Points!K745/SUM(Points!K745:AM745),)</f>
        <v/>
      </c>
      <c r="M745" s="27" t="str">
        <f>IFERROR(Points!L745/SUM(Points!L745:AN745),)</f>
        <v/>
      </c>
      <c r="N745" s="27" t="str">
        <f>IFERROR(Points!M745/SUM(Points!M745:AO745),)</f>
        <v/>
      </c>
      <c r="O745" s="27" t="str">
        <f>IFERROR(Points!N745/SUM(Points!N745:AP745),)</f>
        <v/>
      </c>
      <c r="P745" s="27" t="str">
        <f>IFERROR(Points!O745/SUM(Points!O745:AQ745),)</f>
        <v/>
      </c>
      <c r="Q745" s="27" t="str">
        <f>IFERROR(Points!P745/SUM(Points!P745:AR745),)</f>
        <v/>
      </c>
      <c r="R745" s="27" t="str">
        <f>IFERROR(Points!Q745/SUM(Points!Q745:AS745),)</f>
        <v/>
      </c>
      <c r="S745" s="27" t="str">
        <f>IFERROR(Points!R745/SUM(Points!R745:AT745),)</f>
        <v/>
      </c>
      <c r="T745" s="27" t="str">
        <f>IFERROR(Points!S745/SUM(Points!S745:AU745),)</f>
        <v/>
      </c>
      <c r="U745" s="76"/>
      <c r="V745" s="76"/>
      <c r="W745" s="76"/>
      <c r="X745" s="76"/>
      <c r="Y745" s="76"/>
      <c r="Z745" s="76"/>
      <c r="AA745" s="87"/>
      <c r="AB745" s="88"/>
      <c r="AC745" s="88"/>
      <c r="AD745" s="88"/>
      <c r="AE745" s="88"/>
    </row>
    <row r="746" ht="22.5" customHeight="1">
      <c r="A746" s="25">
        <f t="shared" si="1"/>
        <v>46341</v>
      </c>
      <c r="B746" s="82">
        <v>0.04</v>
      </c>
      <c r="C746" s="27" t="str">
        <f>IFERROR(Points!B746/SUM(Points!B746:Z746),)</f>
        <v/>
      </c>
      <c r="D746" s="27" t="str">
        <f>IFERROR(Points!C746/SUM(Points!C746:AE746),)</f>
        <v/>
      </c>
      <c r="E746" s="27" t="str">
        <f>IFERROR(Points!D746/SUM(Points!D746:AF746),)</f>
        <v/>
      </c>
      <c r="F746" s="27" t="str">
        <f>IFERROR(Points!E746/SUM(Points!E746:AG746),)</f>
        <v/>
      </c>
      <c r="G746" s="27" t="str">
        <f>IFERROR(Points!F746/SUM(Points!F746:AH746),)</f>
        <v/>
      </c>
      <c r="H746" s="27" t="str">
        <f>IFERROR(Points!G746/SUM(Points!G746:AI746),)</f>
        <v/>
      </c>
      <c r="I746" s="27" t="str">
        <f>IFERROR(Points!H746/SUM(Points!H746:AJ746),)</f>
        <v/>
      </c>
      <c r="J746" s="27" t="str">
        <f>IFERROR(Points!I746/SUM(Points!I746:AK746),)</f>
        <v/>
      </c>
      <c r="K746" s="27" t="str">
        <f>IFERROR(Points!J746/SUM(Points!J746:AL746),)</f>
        <v/>
      </c>
      <c r="L746" s="27" t="str">
        <f>IFERROR(Points!K746/SUM(Points!K746:AM746),)</f>
        <v/>
      </c>
      <c r="M746" s="27" t="str">
        <f>IFERROR(Points!L746/SUM(Points!L746:AN746),)</f>
        <v/>
      </c>
      <c r="N746" s="27" t="str">
        <f>IFERROR(Points!M746/SUM(Points!M746:AO746),)</f>
        <v/>
      </c>
      <c r="O746" s="27" t="str">
        <f>IFERROR(Points!N746/SUM(Points!N746:AP746),)</f>
        <v/>
      </c>
      <c r="P746" s="27" t="str">
        <f>IFERROR(Points!O746/SUM(Points!O746:AQ746),)</f>
        <v/>
      </c>
      <c r="Q746" s="27" t="str">
        <f>IFERROR(Points!P746/SUM(Points!P746:AR746),)</f>
        <v/>
      </c>
      <c r="R746" s="27" t="str">
        <f>IFERROR(Points!Q746/SUM(Points!Q746:AS746),)</f>
        <v/>
      </c>
      <c r="S746" s="27" t="str">
        <f>IFERROR(Points!R746/SUM(Points!R746:AT746),)</f>
        <v/>
      </c>
      <c r="T746" s="27" t="str">
        <f>IFERROR(Points!S746/SUM(Points!S746:AU746),)</f>
        <v/>
      </c>
      <c r="U746" s="76"/>
      <c r="V746" s="76"/>
      <c r="W746" s="76"/>
      <c r="X746" s="76"/>
      <c r="Y746" s="76"/>
      <c r="Z746" s="76"/>
      <c r="AA746" s="89"/>
      <c r="AB746" s="90"/>
      <c r="AC746" s="90"/>
      <c r="AD746" s="90"/>
      <c r="AE746" s="90"/>
    </row>
    <row r="747" ht="22.5" customHeight="1">
      <c r="A747" s="25">
        <f t="shared" si="1"/>
        <v>46342</v>
      </c>
      <c r="B747" s="82">
        <v>0.04</v>
      </c>
      <c r="C747" s="27" t="str">
        <f>IFERROR(Points!B747/SUM(Points!B747:Z747),)</f>
        <v/>
      </c>
      <c r="D747" s="27" t="str">
        <f>IFERROR(Points!C747/SUM(Points!C747:AE747),)</f>
        <v/>
      </c>
      <c r="E747" s="27" t="str">
        <f>IFERROR(Points!D747/SUM(Points!D747:AF747),)</f>
        <v/>
      </c>
      <c r="F747" s="27" t="str">
        <f>IFERROR(Points!E747/SUM(Points!E747:AG747),)</f>
        <v/>
      </c>
      <c r="G747" s="27" t="str">
        <f>IFERROR(Points!F747/SUM(Points!F747:AH747),)</f>
        <v/>
      </c>
      <c r="H747" s="27" t="str">
        <f>IFERROR(Points!G747/SUM(Points!G747:AI747),)</f>
        <v/>
      </c>
      <c r="I747" s="27" t="str">
        <f>IFERROR(Points!H747/SUM(Points!H747:AJ747),)</f>
        <v/>
      </c>
      <c r="J747" s="27" t="str">
        <f>IFERROR(Points!I747/SUM(Points!I747:AK747),)</f>
        <v/>
      </c>
      <c r="K747" s="27" t="str">
        <f>IFERROR(Points!J747/SUM(Points!J747:AL747),)</f>
        <v/>
      </c>
      <c r="L747" s="27" t="str">
        <f>IFERROR(Points!K747/SUM(Points!K747:AM747),)</f>
        <v/>
      </c>
      <c r="M747" s="27" t="str">
        <f>IFERROR(Points!L747/SUM(Points!L747:AN747),)</f>
        <v/>
      </c>
      <c r="N747" s="27" t="str">
        <f>IFERROR(Points!M747/SUM(Points!M747:AO747),)</f>
        <v/>
      </c>
      <c r="O747" s="27" t="str">
        <f>IFERROR(Points!N747/SUM(Points!N747:AP747),)</f>
        <v/>
      </c>
      <c r="P747" s="27" t="str">
        <f>IFERROR(Points!O747/SUM(Points!O747:AQ747),)</f>
        <v/>
      </c>
      <c r="Q747" s="27" t="str">
        <f>IFERROR(Points!P747/SUM(Points!P747:AR747),)</f>
        <v/>
      </c>
      <c r="R747" s="27" t="str">
        <f>IFERROR(Points!Q747/SUM(Points!Q747:AS747),)</f>
        <v/>
      </c>
      <c r="S747" s="27" t="str">
        <f>IFERROR(Points!R747/SUM(Points!R747:AT747),)</f>
        <v/>
      </c>
      <c r="T747" s="27" t="str">
        <f>IFERROR(Points!S747/SUM(Points!S747:AU747),)</f>
        <v/>
      </c>
      <c r="U747" s="76"/>
      <c r="V747" s="76"/>
      <c r="W747" s="76"/>
      <c r="X747" s="76"/>
      <c r="Y747" s="76"/>
      <c r="Z747" s="76"/>
      <c r="AA747" s="87"/>
      <c r="AB747" s="88"/>
      <c r="AC747" s="88"/>
      <c r="AD747" s="88"/>
      <c r="AE747" s="88"/>
    </row>
    <row r="748" ht="22.5" customHeight="1">
      <c r="A748" s="25">
        <f t="shared" si="1"/>
        <v>46343</v>
      </c>
      <c r="B748" s="82">
        <v>0.04</v>
      </c>
      <c r="C748" s="27" t="str">
        <f>IFERROR(Points!B748/SUM(Points!B748:Z748),)</f>
        <v/>
      </c>
      <c r="D748" s="27" t="str">
        <f>IFERROR(Points!C748/SUM(Points!C748:AE748),)</f>
        <v/>
      </c>
      <c r="E748" s="27" t="str">
        <f>IFERROR(Points!D748/SUM(Points!D748:AF748),)</f>
        <v/>
      </c>
      <c r="F748" s="27" t="str">
        <f>IFERROR(Points!E748/SUM(Points!E748:AG748),)</f>
        <v/>
      </c>
      <c r="G748" s="27" t="str">
        <f>IFERROR(Points!F748/SUM(Points!F748:AH748),)</f>
        <v/>
      </c>
      <c r="H748" s="27" t="str">
        <f>IFERROR(Points!G748/SUM(Points!G748:AI748),)</f>
        <v/>
      </c>
      <c r="I748" s="27" t="str">
        <f>IFERROR(Points!H748/SUM(Points!H748:AJ748),)</f>
        <v/>
      </c>
      <c r="J748" s="27" t="str">
        <f>IFERROR(Points!I748/SUM(Points!I748:AK748),)</f>
        <v/>
      </c>
      <c r="K748" s="27" t="str">
        <f>IFERROR(Points!J748/SUM(Points!J748:AL748),)</f>
        <v/>
      </c>
      <c r="L748" s="27" t="str">
        <f>IFERROR(Points!K748/SUM(Points!K748:AM748),)</f>
        <v/>
      </c>
      <c r="M748" s="27" t="str">
        <f>IFERROR(Points!L748/SUM(Points!L748:AN748),)</f>
        <v/>
      </c>
      <c r="N748" s="27" t="str">
        <f>IFERROR(Points!M748/SUM(Points!M748:AO748),)</f>
        <v/>
      </c>
      <c r="O748" s="27" t="str">
        <f>IFERROR(Points!N748/SUM(Points!N748:AP748),)</f>
        <v/>
      </c>
      <c r="P748" s="27" t="str">
        <f>IFERROR(Points!O748/SUM(Points!O748:AQ748),)</f>
        <v/>
      </c>
      <c r="Q748" s="27" t="str">
        <f>IFERROR(Points!P748/SUM(Points!P748:AR748),)</f>
        <v/>
      </c>
      <c r="R748" s="27" t="str">
        <f>IFERROR(Points!Q748/SUM(Points!Q748:AS748),)</f>
        <v/>
      </c>
      <c r="S748" s="27" t="str">
        <f>IFERROR(Points!R748/SUM(Points!R748:AT748),)</f>
        <v/>
      </c>
      <c r="T748" s="27" t="str">
        <f>IFERROR(Points!S748/SUM(Points!S748:AU748),)</f>
        <v/>
      </c>
      <c r="U748" s="76"/>
      <c r="V748" s="76"/>
      <c r="W748" s="76"/>
      <c r="X748" s="76"/>
      <c r="Y748" s="76"/>
      <c r="Z748" s="76"/>
      <c r="AA748" s="89"/>
      <c r="AB748" s="90"/>
      <c r="AC748" s="90"/>
      <c r="AD748" s="90"/>
      <c r="AE748" s="90"/>
    </row>
    <row r="749" ht="22.5" customHeight="1">
      <c r="A749" s="25">
        <f t="shared" si="1"/>
        <v>46344</v>
      </c>
      <c r="B749" s="82">
        <v>0.04</v>
      </c>
      <c r="C749" s="27" t="str">
        <f>IFERROR(Points!B749/SUM(Points!B749:Z749),)</f>
        <v/>
      </c>
      <c r="D749" s="27" t="str">
        <f>IFERROR(Points!C749/SUM(Points!C749:AE749),)</f>
        <v/>
      </c>
      <c r="E749" s="27" t="str">
        <f>IFERROR(Points!D749/SUM(Points!D749:AF749),)</f>
        <v/>
      </c>
      <c r="F749" s="27" t="str">
        <f>IFERROR(Points!E749/SUM(Points!E749:AG749),)</f>
        <v/>
      </c>
      <c r="G749" s="27" t="str">
        <f>IFERROR(Points!F749/SUM(Points!F749:AH749),)</f>
        <v/>
      </c>
      <c r="H749" s="27" t="str">
        <f>IFERROR(Points!G749/SUM(Points!G749:AI749),)</f>
        <v/>
      </c>
      <c r="I749" s="27" t="str">
        <f>IFERROR(Points!H749/SUM(Points!H749:AJ749),)</f>
        <v/>
      </c>
      <c r="J749" s="27" t="str">
        <f>IFERROR(Points!I749/SUM(Points!I749:AK749),)</f>
        <v/>
      </c>
      <c r="K749" s="27" t="str">
        <f>IFERROR(Points!J749/SUM(Points!J749:AL749),)</f>
        <v/>
      </c>
      <c r="L749" s="27" t="str">
        <f>IFERROR(Points!K749/SUM(Points!K749:AM749),)</f>
        <v/>
      </c>
      <c r="M749" s="27" t="str">
        <f>IFERROR(Points!L749/SUM(Points!L749:AN749),)</f>
        <v/>
      </c>
      <c r="N749" s="27" t="str">
        <f>IFERROR(Points!M749/SUM(Points!M749:AO749),)</f>
        <v/>
      </c>
      <c r="O749" s="27" t="str">
        <f>IFERROR(Points!N749/SUM(Points!N749:AP749),)</f>
        <v/>
      </c>
      <c r="P749" s="27" t="str">
        <f>IFERROR(Points!O749/SUM(Points!O749:AQ749),)</f>
        <v/>
      </c>
      <c r="Q749" s="27" t="str">
        <f>IFERROR(Points!P749/SUM(Points!P749:AR749),)</f>
        <v/>
      </c>
      <c r="R749" s="27" t="str">
        <f>IFERROR(Points!Q749/SUM(Points!Q749:AS749),)</f>
        <v/>
      </c>
      <c r="S749" s="27" t="str">
        <f>IFERROR(Points!R749/SUM(Points!R749:AT749),)</f>
        <v/>
      </c>
      <c r="T749" s="27" t="str">
        <f>IFERROR(Points!S749/SUM(Points!S749:AU749),)</f>
        <v/>
      </c>
      <c r="U749" s="76"/>
      <c r="V749" s="76"/>
      <c r="W749" s="76"/>
      <c r="X749" s="76"/>
      <c r="Y749" s="76"/>
      <c r="Z749" s="76"/>
      <c r="AA749" s="87"/>
      <c r="AB749" s="88"/>
      <c r="AC749" s="88"/>
      <c r="AD749" s="88"/>
      <c r="AE749" s="88"/>
    </row>
    <row r="750" ht="22.5" customHeight="1">
      <c r="A750" s="25">
        <f t="shared" si="1"/>
        <v>46345</v>
      </c>
      <c r="B750" s="82">
        <v>0.04</v>
      </c>
      <c r="C750" s="27" t="str">
        <f>IFERROR(Points!B750/SUM(Points!B750:Z750),)</f>
        <v/>
      </c>
      <c r="D750" s="27" t="str">
        <f>IFERROR(Points!C750/SUM(Points!C750:AE750),)</f>
        <v/>
      </c>
      <c r="E750" s="27" t="str">
        <f>IFERROR(Points!D750/SUM(Points!D750:AF750),)</f>
        <v/>
      </c>
      <c r="F750" s="27" t="str">
        <f>IFERROR(Points!E750/SUM(Points!E750:AG750),)</f>
        <v/>
      </c>
      <c r="G750" s="27" t="str">
        <f>IFERROR(Points!F750/SUM(Points!F750:AH750),)</f>
        <v/>
      </c>
      <c r="H750" s="27" t="str">
        <f>IFERROR(Points!G750/SUM(Points!G750:AI750),)</f>
        <v/>
      </c>
      <c r="I750" s="27" t="str">
        <f>IFERROR(Points!H750/SUM(Points!H750:AJ750),)</f>
        <v/>
      </c>
      <c r="J750" s="27" t="str">
        <f>IFERROR(Points!I750/SUM(Points!I750:AK750),)</f>
        <v/>
      </c>
      <c r="K750" s="27" t="str">
        <f>IFERROR(Points!J750/SUM(Points!J750:AL750),)</f>
        <v/>
      </c>
      <c r="L750" s="27" t="str">
        <f>IFERROR(Points!K750/SUM(Points!K750:AM750),)</f>
        <v/>
      </c>
      <c r="M750" s="27" t="str">
        <f>IFERROR(Points!L750/SUM(Points!L750:AN750),)</f>
        <v/>
      </c>
      <c r="N750" s="27" t="str">
        <f>IFERROR(Points!M750/SUM(Points!M750:AO750),)</f>
        <v/>
      </c>
      <c r="O750" s="27" t="str">
        <f>IFERROR(Points!N750/SUM(Points!N750:AP750),)</f>
        <v/>
      </c>
      <c r="P750" s="27" t="str">
        <f>IFERROR(Points!O750/SUM(Points!O750:AQ750),)</f>
        <v/>
      </c>
      <c r="Q750" s="27" t="str">
        <f>IFERROR(Points!P750/SUM(Points!P750:AR750),)</f>
        <v/>
      </c>
      <c r="R750" s="27" t="str">
        <f>IFERROR(Points!Q750/SUM(Points!Q750:AS750),)</f>
        <v/>
      </c>
      <c r="S750" s="27" t="str">
        <f>IFERROR(Points!R750/SUM(Points!R750:AT750),)</f>
        <v/>
      </c>
      <c r="T750" s="27" t="str">
        <f>IFERROR(Points!S750/SUM(Points!S750:AU750),)</f>
        <v/>
      </c>
      <c r="U750" s="76"/>
      <c r="V750" s="76"/>
      <c r="W750" s="76"/>
      <c r="X750" s="76"/>
      <c r="Y750" s="76"/>
      <c r="Z750" s="76"/>
      <c r="AA750" s="89"/>
      <c r="AB750" s="90"/>
      <c r="AC750" s="90"/>
      <c r="AD750" s="90"/>
      <c r="AE750" s="90"/>
    </row>
    <row r="751" ht="22.5" customHeight="1">
      <c r="A751" s="25">
        <f t="shared" si="1"/>
        <v>46346</v>
      </c>
      <c r="B751" s="82">
        <v>0.04</v>
      </c>
      <c r="C751" s="27" t="str">
        <f>IFERROR(Points!B751/SUM(Points!B751:Z751),)</f>
        <v/>
      </c>
      <c r="D751" s="27" t="str">
        <f>IFERROR(Points!C751/SUM(Points!C751:AE751),)</f>
        <v/>
      </c>
      <c r="E751" s="27" t="str">
        <f>IFERROR(Points!D751/SUM(Points!D751:AF751),)</f>
        <v/>
      </c>
      <c r="F751" s="27" t="str">
        <f>IFERROR(Points!E751/SUM(Points!E751:AG751),)</f>
        <v/>
      </c>
      <c r="G751" s="27" t="str">
        <f>IFERROR(Points!F751/SUM(Points!F751:AH751),)</f>
        <v/>
      </c>
      <c r="H751" s="27" t="str">
        <f>IFERROR(Points!G751/SUM(Points!G751:AI751),)</f>
        <v/>
      </c>
      <c r="I751" s="27" t="str">
        <f>IFERROR(Points!H751/SUM(Points!H751:AJ751),)</f>
        <v/>
      </c>
      <c r="J751" s="27" t="str">
        <f>IFERROR(Points!I751/SUM(Points!I751:AK751),)</f>
        <v/>
      </c>
      <c r="K751" s="27" t="str">
        <f>IFERROR(Points!J751/SUM(Points!J751:AL751),)</f>
        <v/>
      </c>
      <c r="L751" s="27" t="str">
        <f>IFERROR(Points!K751/SUM(Points!K751:AM751),)</f>
        <v/>
      </c>
      <c r="M751" s="27" t="str">
        <f>IFERROR(Points!L751/SUM(Points!L751:AN751),)</f>
        <v/>
      </c>
      <c r="N751" s="27" t="str">
        <f>IFERROR(Points!M751/SUM(Points!M751:AO751),)</f>
        <v/>
      </c>
      <c r="O751" s="27" t="str">
        <f>IFERROR(Points!N751/SUM(Points!N751:AP751),)</f>
        <v/>
      </c>
      <c r="P751" s="27" t="str">
        <f>IFERROR(Points!O751/SUM(Points!O751:AQ751),)</f>
        <v/>
      </c>
      <c r="Q751" s="27" t="str">
        <f>IFERROR(Points!P751/SUM(Points!P751:AR751),)</f>
        <v/>
      </c>
      <c r="R751" s="27" t="str">
        <f>IFERROR(Points!Q751/SUM(Points!Q751:AS751),)</f>
        <v/>
      </c>
      <c r="S751" s="27" t="str">
        <f>IFERROR(Points!R751/SUM(Points!R751:AT751),)</f>
        <v/>
      </c>
      <c r="T751" s="27" t="str">
        <f>IFERROR(Points!S751/SUM(Points!S751:AU751),)</f>
        <v/>
      </c>
      <c r="U751" s="76"/>
      <c r="V751" s="76"/>
      <c r="W751" s="76"/>
      <c r="X751" s="76"/>
      <c r="Y751" s="76"/>
      <c r="Z751" s="76"/>
      <c r="AA751" s="87"/>
      <c r="AB751" s="88"/>
      <c r="AC751" s="88"/>
      <c r="AD751" s="88"/>
      <c r="AE751" s="88"/>
    </row>
    <row r="752" ht="22.5" customHeight="1">
      <c r="A752" s="25">
        <f t="shared" si="1"/>
        <v>46347</v>
      </c>
      <c r="B752" s="82">
        <v>0.04</v>
      </c>
      <c r="C752" s="27" t="str">
        <f>IFERROR(Points!B752/SUM(Points!B752:Z752),)</f>
        <v/>
      </c>
      <c r="D752" s="27" t="str">
        <f>IFERROR(Points!C752/SUM(Points!C752:AE752),)</f>
        <v/>
      </c>
      <c r="E752" s="27" t="str">
        <f>IFERROR(Points!D752/SUM(Points!D752:AF752),)</f>
        <v/>
      </c>
      <c r="F752" s="27" t="str">
        <f>IFERROR(Points!E752/SUM(Points!E752:AG752),)</f>
        <v/>
      </c>
      <c r="G752" s="27" t="str">
        <f>IFERROR(Points!F752/SUM(Points!F752:AH752),)</f>
        <v/>
      </c>
      <c r="H752" s="27" t="str">
        <f>IFERROR(Points!G752/SUM(Points!G752:AI752),)</f>
        <v/>
      </c>
      <c r="I752" s="27" t="str">
        <f>IFERROR(Points!H752/SUM(Points!H752:AJ752),)</f>
        <v/>
      </c>
      <c r="J752" s="27" t="str">
        <f>IFERROR(Points!I752/SUM(Points!I752:AK752),)</f>
        <v/>
      </c>
      <c r="K752" s="27" t="str">
        <f>IFERROR(Points!J752/SUM(Points!J752:AL752),)</f>
        <v/>
      </c>
      <c r="L752" s="27" t="str">
        <f>IFERROR(Points!K752/SUM(Points!K752:AM752),)</f>
        <v/>
      </c>
      <c r="M752" s="27" t="str">
        <f>IFERROR(Points!L752/SUM(Points!L752:AN752),)</f>
        <v/>
      </c>
      <c r="N752" s="27" t="str">
        <f>IFERROR(Points!M752/SUM(Points!M752:AO752),)</f>
        <v/>
      </c>
      <c r="O752" s="27" t="str">
        <f>IFERROR(Points!N752/SUM(Points!N752:AP752),)</f>
        <v/>
      </c>
      <c r="P752" s="27" t="str">
        <f>IFERROR(Points!O752/SUM(Points!O752:AQ752),)</f>
        <v/>
      </c>
      <c r="Q752" s="27" t="str">
        <f>IFERROR(Points!P752/SUM(Points!P752:AR752),)</f>
        <v/>
      </c>
      <c r="R752" s="27" t="str">
        <f>IFERROR(Points!Q752/SUM(Points!Q752:AS752),)</f>
        <v/>
      </c>
      <c r="S752" s="27" t="str">
        <f>IFERROR(Points!R752/SUM(Points!R752:AT752),)</f>
        <v/>
      </c>
      <c r="T752" s="27" t="str">
        <f>IFERROR(Points!S752/SUM(Points!S752:AU752),)</f>
        <v/>
      </c>
      <c r="U752" s="76"/>
      <c r="V752" s="76"/>
      <c r="W752" s="76"/>
      <c r="X752" s="76"/>
      <c r="Y752" s="76"/>
      <c r="Z752" s="76"/>
      <c r="AA752" s="89"/>
      <c r="AB752" s="90"/>
      <c r="AC752" s="90"/>
      <c r="AD752" s="90"/>
      <c r="AE752" s="90"/>
    </row>
    <row r="753" ht="22.5" customHeight="1">
      <c r="A753" s="25">
        <f t="shared" si="1"/>
        <v>46348</v>
      </c>
      <c r="B753" s="82">
        <v>0.04</v>
      </c>
      <c r="C753" s="27" t="str">
        <f>IFERROR(Points!B753/SUM(Points!B753:Z753),)</f>
        <v/>
      </c>
      <c r="D753" s="27" t="str">
        <f>IFERROR(Points!C753/SUM(Points!C753:AE753),)</f>
        <v/>
      </c>
      <c r="E753" s="27" t="str">
        <f>IFERROR(Points!D753/SUM(Points!D753:AF753),)</f>
        <v/>
      </c>
      <c r="F753" s="27" t="str">
        <f>IFERROR(Points!E753/SUM(Points!E753:AG753),)</f>
        <v/>
      </c>
      <c r="G753" s="27" t="str">
        <f>IFERROR(Points!F753/SUM(Points!F753:AH753),)</f>
        <v/>
      </c>
      <c r="H753" s="27" t="str">
        <f>IFERROR(Points!G753/SUM(Points!G753:AI753),)</f>
        <v/>
      </c>
      <c r="I753" s="27" t="str">
        <f>IFERROR(Points!H753/SUM(Points!H753:AJ753),)</f>
        <v/>
      </c>
      <c r="J753" s="27" t="str">
        <f>IFERROR(Points!I753/SUM(Points!I753:AK753),)</f>
        <v/>
      </c>
      <c r="K753" s="27" t="str">
        <f>IFERROR(Points!J753/SUM(Points!J753:AL753),)</f>
        <v/>
      </c>
      <c r="L753" s="27" t="str">
        <f>IFERROR(Points!K753/SUM(Points!K753:AM753),)</f>
        <v/>
      </c>
      <c r="M753" s="27" t="str">
        <f>IFERROR(Points!L753/SUM(Points!L753:AN753),)</f>
        <v/>
      </c>
      <c r="N753" s="27" t="str">
        <f>IFERROR(Points!M753/SUM(Points!M753:AO753),)</f>
        <v/>
      </c>
      <c r="O753" s="27" t="str">
        <f>IFERROR(Points!N753/SUM(Points!N753:AP753),)</f>
        <v/>
      </c>
      <c r="P753" s="27" t="str">
        <f>IFERROR(Points!O753/SUM(Points!O753:AQ753),)</f>
        <v/>
      </c>
      <c r="Q753" s="27" t="str">
        <f>IFERROR(Points!P753/SUM(Points!P753:AR753),)</f>
        <v/>
      </c>
      <c r="R753" s="27" t="str">
        <f>IFERROR(Points!Q753/SUM(Points!Q753:AS753),)</f>
        <v/>
      </c>
      <c r="S753" s="27" t="str">
        <f>IFERROR(Points!R753/SUM(Points!R753:AT753),)</f>
        <v/>
      </c>
      <c r="T753" s="27" t="str">
        <f>IFERROR(Points!S753/SUM(Points!S753:AU753),)</f>
        <v/>
      </c>
      <c r="U753" s="76"/>
      <c r="V753" s="76"/>
      <c r="W753" s="76"/>
      <c r="X753" s="76"/>
      <c r="Y753" s="76"/>
      <c r="Z753" s="76"/>
      <c r="AA753" s="87"/>
      <c r="AB753" s="88"/>
      <c r="AC753" s="88"/>
      <c r="AD753" s="88"/>
      <c r="AE753" s="88"/>
    </row>
    <row r="754" ht="22.5" customHeight="1">
      <c r="A754" s="25">
        <f t="shared" si="1"/>
        <v>46349</v>
      </c>
      <c r="B754" s="82">
        <v>0.04</v>
      </c>
      <c r="C754" s="27" t="str">
        <f>IFERROR(Points!B754/SUM(Points!B754:Z754),)</f>
        <v/>
      </c>
      <c r="D754" s="27" t="str">
        <f>IFERROR(Points!C754/SUM(Points!C754:AE754),)</f>
        <v/>
      </c>
      <c r="E754" s="27" t="str">
        <f>IFERROR(Points!D754/SUM(Points!D754:AF754),)</f>
        <v/>
      </c>
      <c r="F754" s="27" t="str">
        <f>IFERROR(Points!E754/SUM(Points!E754:AG754),)</f>
        <v/>
      </c>
      <c r="G754" s="27" t="str">
        <f>IFERROR(Points!F754/SUM(Points!F754:AH754),)</f>
        <v/>
      </c>
      <c r="H754" s="27" t="str">
        <f>IFERROR(Points!G754/SUM(Points!G754:AI754),)</f>
        <v/>
      </c>
      <c r="I754" s="27" t="str">
        <f>IFERROR(Points!H754/SUM(Points!H754:AJ754),)</f>
        <v/>
      </c>
      <c r="J754" s="27" t="str">
        <f>IFERROR(Points!I754/SUM(Points!I754:AK754),)</f>
        <v/>
      </c>
      <c r="K754" s="27" t="str">
        <f>IFERROR(Points!J754/SUM(Points!J754:AL754),)</f>
        <v/>
      </c>
      <c r="L754" s="27" t="str">
        <f>IFERROR(Points!K754/SUM(Points!K754:AM754),)</f>
        <v/>
      </c>
      <c r="M754" s="27" t="str">
        <f>IFERROR(Points!L754/SUM(Points!L754:AN754),)</f>
        <v/>
      </c>
      <c r="N754" s="27" t="str">
        <f>IFERROR(Points!M754/SUM(Points!M754:AO754),)</f>
        <v/>
      </c>
      <c r="O754" s="27" t="str">
        <f>IFERROR(Points!N754/SUM(Points!N754:AP754),)</f>
        <v/>
      </c>
      <c r="P754" s="27" t="str">
        <f>IFERROR(Points!O754/SUM(Points!O754:AQ754),)</f>
        <v/>
      </c>
      <c r="Q754" s="27" t="str">
        <f>IFERROR(Points!P754/SUM(Points!P754:AR754),)</f>
        <v/>
      </c>
      <c r="R754" s="27" t="str">
        <f>IFERROR(Points!Q754/SUM(Points!Q754:AS754),)</f>
        <v/>
      </c>
      <c r="S754" s="27" t="str">
        <f>IFERROR(Points!R754/SUM(Points!R754:AT754),)</f>
        <v/>
      </c>
      <c r="T754" s="27" t="str">
        <f>IFERROR(Points!S754/SUM(Points!S754:AU754),)</f>
        <v/>
      </c>
      <c r="U754" s="76"/>
      <c r="V754" s="76"/>
      <c r="W754" s="76"/>
      <c r="X754" s="76"/>
      <c r="Y754" s="76"/>
      <c r="Z754" s="76"/>
      <c r="AA754" s="89"/>
      <c r="AB754" s="90"/>
      <c r="AC754" s="90"/>
      <c r="AD754" s="90"/>
      <c r="AE754" s="90"/>
    </row>
    <row r="755" ht="22.5" customHeight="1">
      <c r="A755" s="25">
        <f t="shared" si="1"/>
        <v>46350</v>
      </c>
      <c r="B755" s="82">
        <v>0.04</v>
      </c>
      <c r="C755" s="27" t="str">
        <f>IFERROR(Points!B755/SUM(Points!B755:Z755),)</f>
        <v/>
      </c>
      <c r="D755" s="27" t="str">
        <f>IFERROR(Points!C755/SUM(Points!C755:AE755),)</f>
        <v/>
      </c>
      <c r="E755" s="27" t="str">
        <f>IFERROR(Points!D755/SUM(Points!D755:AF755),)</f>
        <v/>
      </c>
      <c r="F755" s="27" t="str">
        <f>IFERROR(Points!E755/SUM(Points!E755:AG755),)</f>
        <v/>
      </c>
      <c r="G755" s="27" t="str">
        <f>IFERROR(Points!F755/SUM(Points!F755:AH755),)</f>
        <v/>
      </c>
      <c r="H755" s="27" t="str">
        <f>IFERROR(Points!G755/SUM(Points!G755:AI755),)</f>
        <v/>
      </c>
      <c r="I755" s="27" t="str">
        <f>IFERROR(Points!H755/SUM(Points!H755:AJ755),)</f>
        <v/>
      </c>
      <c r="J755" s="27" t="str">
        <f>IFERROR(Points!I755/SUM(Points!I755:AK755),)</f>
        <v/>
      </c>
      <c r="K755" s="27" t="str">
        <f>IFERROR(Points!J755/SUM(Points!J755:AL755),)</f>
        <v/>
      </c>
      <c r="L755" s="27" t="str">
        <f>IFERROR(Points!K755/SUM(Points!K755:AM755),)</f>
        <v/>
      </c>
      <c r="M755" s="27" t="str">
        <f>IFERROR(Points!L755/SUM(Points!L755:AN755),)</f>
        <v/>
      </c>
      <c r="N755" s="27" t="str">
        <f>IFERROR(Points!M755/SUM(Points!M755:AO755),)</f>
        <v/>
      </c>
      <c r="O755" s="27" t="str">
        <f>IFERROR(Points!N755/SUM(Points!N755:AP755),)</f>
        <v/>
      </c>
      <c r="P755" s="27" t="str">
        <f>IFERROR(Points!O755/SUM(Points!O755:AQ755),)</f>
        <v/>
      </c>
      <c r="Q755" s="27" t="str">
        <f>IFERROR(Points!P755/SUM(Points!P755:AR755),)</f>
        <v/>
      </c>
      <c r="R755" s="27" t="str">
        <f>IFERROR(Points!Q755/SUM(Points!Q755:AS755),)</f>
        <v/>
      </c>
      <c r="S755" s="27" t="str">
        <f>IFERROR(Points!R755/SUM(Points!R755:AT755),)</f>
        <v/>
      </c>
      <c r="T755" s="27" t="str">
        <f>IFERROR(Points!S755/SUM(Points!S755:AU755),)</f>
        <v/>
      </c>
      <c r="U755" s="76"/>
      <c r="V755" s="76"/>
      <c r="W755" s="76"/>
      <c r="X755" s="76"/>
      <c r="Y755" s="76"/>
      <c r="Z755" s="76"/>
      <c r="AA755" s="87"/>
      <c r="AB755" s="88"/>
      <c r="AC755" s="88"/>
      <c r="AD755" s="88"/>
      <c r="AE755" s="88"/>
    </row>
    <row r="756" ht="22.5" customHeight="1">
      <c r="A756" s="25">
        <f t="shared" si="1"/>
        <v>46351</v>
      </c>
      <c r="B756" s="82">
        <v>0.04</v>
      </c>
      <c r="C756" s="27" t="str">
        <f>IFERROR(Points!B756/SUM(Points!B756:Z756),)</f>
        <v/>
      </c>
      <c r="D756" s="27" t="str">
        <f>IFERROR(Points!C756/SUM(Points!C756:AE756),)</f>
        <v/>
      </c>
      <c r="E756" s="27" t="str">
        <f>IFERROR(Points!D756/SUM(Points!D756:AF756),)</f>
        <v/>
      </c>
      <c r="F756" s="27" t="str">
        <f>IFERROR(Points!E756/SUM(Points!E756:AG756),)</f>
        <v/>
      </c>
      <c r="G756" s="27" t="str">
        <f>IFERROR(Points!F756/SUM(Points!F756:AH756),)</f>
        <v/>
      </c>
      <c r="H756" s="27" t="str">
        <f>IFERROR(Points!G756/SUM(Points!G756:AI756),)</f>
        <v/>
      </c>
      <c r="I756" s="27" t="str">
        <f>IFERROR(Points!H756/SUM(Points!H756:AJ756),)</f>
        <v/>
      </c>
      <c r="J756" s="27" t="str">
        <f>IFERROR(Points!I756/SUM(Points!I756:AK756),)</f>
        <v/>
      </c>
      <c r="K756" s="27" t="str">
        <f>IFERROR(Points!J756/SUM(Points!J756:AL756),)</f>
        <v/>
      </c>
      <c r="L756" s="27" t="str">
        <f>IFERROR(Points!K756/SUM(Points!K756:AM756),)</f>
        <v/>
      </c>
      <c r="M756" s="27" t="str">
        <f>IFERROR(Points!L756/SUM(Points!L756:AN756),)</f>
        <v/>
      </c>
      <c r="N756" s="27" t="str">
        <f>IFERROR(Points!M756/SUM(Points!M756:AO756),)</f>
        <v/>
      </c>
      <c r="O756" s="27" t="str">
        <f>IFERROR(Points!N756/SUM(Points!N756:AP756),)</f>
        <v/>
      </c>
      <c r="P756" s="27" t="str">
        <f>IFERROR(Points!O756/SUM(Points!O756:AQ756),)</f>
        <v/>
      </c>
      <c r="Q756" s="27" t="str">
        <f>IFERROR(Points!P756/SUM(Points!P756:AR756),)</f>
        <v/>
      </c>
      <c r="R756" s="27" t="str">
        <f>IFERROR(Points!Q756/SUM(Points!Q756:AS756),)</f>
        <v/>
      </c>
      <c r="S756" s="27" t="str">
        <f>IFERROR(Points!R756/SUM(Points!R756:AT756),)</f>
        <v/>
      </c>
      <c r="T756" s="27" t="str">
        <f>IFERROR(Points!S756/SUM(Points!S756:AU756),)</f>
        <v/>
      </c>
      <c r="U756" s="76"/>
      <c r="V756" s="76"/>
      <c r="W756" s="76"/>
      <c r="X756" s="76"/>
      <c r="Y756" s="76"/>
      <c r="Z756" s="76"/>
      <c r="AA756" s="89"/>
      <c r="AB756" s="90"/>
      <c r="AC756" s="90"/>
      <c r="AD756" s="90"/>
      <c r="AE756" s="90"/>
    </row>
    <row r="757" ht="22.5" customHeight="1">
      <c r="A757" s="25">
        <f t="shared" si="1"/>
        <v>46352</v>
      </c>
      <c r="B757" s="82">
        <v>0.04</v>
      </c>
      <c r="C757" s="27" t="str">
        <f>IFERROR(Points!B757/SUM(Points!B757:Z757),)</f>
        <v/>
      </c>
      <c r="D757" s="27" t="str">
        <f>IFERROR(Points!C757/SUM(Points!C757:AE757),)</f>
        <v/>
      </c>
      <c r="E757" s="27" t="str">
        <f>IFERROR(Points!D757/SUM(Points!D757:AF757),)</f>
        <v/>
      </c>
      <c r="F757" s="27" t="str">
        <f>IFERROR(Points!E757/SUM(Points!E757:AG757),)</f>
        <v/>
      </c>
      <c r="G757" s="27" t="str">
        <f>IFERROR(Points!F757/SUM(Points!F757:AH757),)</f>
        <v/>
      </c>
      <c r="H757" s="27" t="str">
        <f>IFERROR(Points!G757/SUM(Points!G757:AI757),)</f>
        <v/>
      </c>
      <c r="I757" s="27" t="str">
        <f>IFERROR(Points!H757/SUM(Points!H757:AJ757),)</f>
        <v/>
      </c>
      <c r="J757" s="27" t="str">
        <f>IFERROR(Points!I757/SUM(Points!I757:AK757),)</f>
        <v/>
      </c>
      <c r="K757" s="27" t="str">
        <f>IFERROR(Points!J757/SUM(Points!J757:AL757),)</f>
        <v/>
      </c>
      <c r="L757" s="27" t="str">
        <f>IFERROR(Points!K757/SUM(Points!K757:AM757),)</f>
        <v/>
      </c>
      <c r="M757" s="27" t="str">
        <f>IFERROR(Points!L757/SUM(Points!L757:AN757),)</f>
        <v/>
      </c>
      <c r="N757" s="27" t="str">
        <f>IFERROR(Points!M757/SUM(Points!M757:AO757),)</f>
        <v/>
      </c>
      <c r="O757" s="27" t="str">
        <f>IFERROR(Points!N757/SUM(Points!N757:AP757),)</f>
        <v/>
      </c>
      <c r="P757" s="27" t="str">
        <f>IFERROR(Points!O757/SUM(Points!O757:AQ757),)</f>
        <v/>
      </c>
      <c r="Q757" s="27" t="str">
        <f>IFERROR(Points!P757/SUM(Points!P757:AR757),)</f>
        <v/>
      </c>
      <c r="R757" s="27" t="str">
        <f>IFERROR(Points!Q757/SUM(Points!Q757:AS757),)</f>
        <v/>
      </c>
      <c r="S757" s="27" t="str">
        <f>IFERROR(Points!R757/SUM(Points!R757:AT757),)</f>
        <v/>
      </c>
      <c r="T757" s="27" t="str">
        <f>IFERROR(Points!S757/SUM(Points!S757:AU757),)</f>
        <v/>
      </c>
      <c r="U757" s="76"/>
      <c r="V757" s="76"/>
      <c r="W757" s="76"/>
      <c r="X757" s="76"/>
      <c r="Y757" s="76"/>
      <c r="Z757" s="76"/>
      <c r="AA757" s="87"/>
      <c r="AB757" s="88"/>
      <c r="AC757" s="88"/>
      <c r="AD757" s="88"/>
      <c r="AE757" s="88"/>
    </row>
    <row r="758" ht="22.5" customHeight="1">
      <c r="A758" s="25">
        <f t="shared" si="1"/>
        <v>46353</v>
      </c>
      <c r="B758" s="82">
        <v>0.04</v>
      </c>
      <c r="C758" s="27" t="str">
        <f>IFERROR(Points!B758/SUM(Points!B758:Z758),)</f>
        <v/>
      </c>
      <c r="D758" s="27" t="str">
        <f>IFERROR(Points!C758/SUM(Points!C758:AE758),)</f>
        <v/>
      </c>
      <c r="E758" s="27" t="str">
        <f>IFERROR(Points!D758/SUM(Points!D758:AF758),)</f>
        <v/>
      </c>
      <c r="F758" s="27" t="str">
        <f>IFERROR(Points!E758/SUM(Points!E758:AG758),)</f>
        <v/>
      </c>
      <c r="G758" s="27" t="str">
        <f>IFERROR(Points!F758/SUM(Points!F758:AH758),)</f>
        <v/>
      </c>
      <c r="H758" s="27" t="str">
        <f>IFERROR(Points!G758/SUM(Points!G758:AI758),)</f>
        <v/>
      </c>
      <c r="I758" s="27" t="str">
        <f>IFERROR(Points!H758/SUM(Points!H758:AJ758),)</f>
        <v/>
      </c>
      <c r="J758" s="27" t="str">
        <f>IFERROR(Points!I758/SUM(Points!I758:AK758),)</f>
        <v/>
      </c>
      <c r="K758" s="27" t="str">
        <f>IFERROR(Points!J758/SUM(Points!J758:AL758),)</f>
        <v/>
      </c>
      <c r="L758" s="27" t="str">
        <f>IFERROR(Points!K758/SUM(Points!K758:AM758),)</f>
        <v/>
      </c>
      <c r="M758" s="27" t="str">
        <f>IFERROR(Points!L758/SUM(Points!L758:AN758),)</f>
        <v/>
      </c>
      <c r="N758" s="27" t="str">
        <f>IFERROR(Points!M758/SUM(Points!M758:AO758),)</f>
        <v/>
      </c>
      <c r="O758" s="27" t="str">
        <f>IFERROR(Points!N758/SUM(Points!N758:AP758),)</f>
        <v/>
      </c>
      <c r="P758" s="27" t="str">
        <f>IFERROR(Points!O758/SUM(Points!O758:AQ758),)</f>
        <v/>
      </c>
      <c r="Q758" s="27" t="str">
        <f>IFERROR(Points!P758/SUM(Points!P758:AR758),)</f>
        <v/>
      </c>
      <c r="R758" s="27" t="str">
        <f>IFERROR(Points!Q758/SUM(Points!Q758:AS758),)</f>
        <v/>
      </c>
      <c r="S758" s="27" t="str">
        <f>IFERROR(Points!R758/SUM(Points!R758:AT758),)</f>
        <v/>
      </c>
      <c r="T758" s="27" t="str">
        <f>IFERROR(Points!S758/SUM(Points!S758:AU758),)</f>
        <v/>
      </c>
      <c r="U758" s="76"/>
      <c r="V758" s="76"/>
      <c r="W758" s="76"/>
      <c r="X758" s="76"/>
      <c r="Y758" s="76"/>
      <c r="Z758" s="76"/>
      <c r="AA758" s="89"/>
      <c r="AB758" s="90"/>
      <c r="AC758" s="90"/>
      <c r="AD758" s="90"/>
      <c r="AE758" s="90"/>
    </row>
    <row r="759" ht="22.5" customHeight="1">
      <c r="A759" s="25">
        <f t="shared" si="1"/>
        <v>46354</v>
      </c>
      <c r="B759" s="82">
        <v>0.04</v>
      </c>
      <c r="C759" s="27" t="str">
        <f>IFERROR(Points!B759/SUM(Points!B759:Z759),)</f>
        <v/>
      </c>
      <c r="D759" s="27" t="str">
        <f>IFERROR(Points!C759/SUM(Points!C759:AE759),)</f>
        <v/>
      </c>
      <c r="E759" s="27" t="str">
        <f>IFERROR(Points!D759/SUM(Points!D759:AF759),)</f>
        <v/>
      </c>
      <c r="F759" s="27" t="str">
        <f>IFERROR(Points!E759/SUM(Points!E759:AG759),)</f>
        <v/>
      </c>
      <c r="G759" s="27" t="str">
        <f>IFERROR(Points!F759/SUM(Points!F759:AH759),)</f>
        <v/>
      </c>
      <c r="H759" s="27" t="str">
        <f>IFERROR(Points!G759/SUM(Points!G759:AI759),)</f>
        <v/>
      </c>
      <c r="I759" s="27" t="str">
        <f>IFERROR(Points!H759/SUM(Points!H759:AJ759),)</f>
        <v/>
      </c>
      <c r="J759" s="27" t="str">
        <f>IFERROR(Points!I759/SUM(Points!I759:AK759),)</f>
        <v/>
      </c>
      <c r="K759" s="27" t="str">
        <f>IFERROR(Points!J759/SUM(Points!J759:AL759),)</f>
        <v/>
      </c>
      <c r="L759" s="27" t="str">
        <f>IFERROR(Points!K759/SUM(Points!K759:AM759),)</f>
        <v/>
      </c>
      <c r="M759" s="27" t="str">
        <f>IFERROR(Points!L759/SUM(Points!L759:AN759),)</f>
        <v/>
      </c>
      <c r="N759" s="27" t="str">
        <f>IFERROR(Points!M759/SUM(Points!M759:AO759),)</f>
        <v/>
      </c>
      <c r="O759" s="27" t="str">
        <f>IFERROR(Points!N759/SUM(Points!N759:AP759),)</f>
        <v/>
      </c>
      <c r="P759" s="27" t="str">
        <f>IFERROR(Points!O759/SUM(Points!O759:AQ759),)</f>
        <v/>
      </c>
      <c r="Q759" s="27" t="str">
        <f>IFERROR(Points!P759/SUM(Points!P759:AR759),)</f>
        <v/>
      </c>
      <c r="R759" s="27" t="str">
        <f>IFERROR(Points!Q759/SUM(Points!Q759:AS759),)</f>
        <v/>
      </c>
      <c r="S759" s="27" t="str">
        <f>IFERROR(Points!R759/SUM(Points!R759:AT759),)</f>
        <v/>
      </c>
      <c r="T759" s="27" t="str">
        <f>IFERROR(Points!S759/SUM(Points!S759:AU759),)</f>
        <v/>
      </c>
      <c r="U759" s="76"/>
      <c r="V759" s="76"/>
      <c r="W759" s="76"/>
      <c r="X759" s="76"/>
      <c r="Y759" s="76"/>
      <c r="Z759" s="76"/>
      <c r="AA759" s="87"/>
      <c r="AB759" s="88"/>
      <c r="AC759" s="88"/>
      <c r="AD759" s="88"/>
      <c r="AE759" s="88"/>
    </row>
    <row r="760" ht="22.5" customHeight="1">
      <c r="A760" s="25">
        <f t="shared" si="1"/>
        <v>46355</v>
      </c>
      <c r="B760" s="82">
        <v>0.04</v>
      </c>
      <c r="C760" s="27" t="str">
        <f>IFERROR(Points!B760/SUM(Points!B760:Z760),)</f>
        <v/>
      </c>
      <c r="D760" s="27" t="str">
        <f>IFERROR(Points!C760/SUM(Points!C760:AE760),)</f>
        <v/>
      </c>
      <c r="E760" s="27" t="str">
        <f>IFERROR(Points!D760/SUM(Points!D760:AF760),)</f>
        <v/>
      </c>
      <c r="F760" s="27" t="str">
        <f>IFERROR(Points!E760/SUM(Points!E760:AG760),)</f>
        <v/>
      </c>
      <c r="G760" s="27" t="str">
        <f>IFERROR(Points!F760/SUM(Points!F760:AH760),)</f>
        <v/>
      </c>
      <c r="H760" s="27" t="str">
        <f>IFERROR(Points!G760/SUM(Points!G760:AI760),)</f>
        <v/>
      </c>
      <c r="I760" s="27" t="str">
        <f>IFERROR(Points!H760/SUM(Points!H760:AJ760),)</f>
        <v/>
      </c>
      <c r="J760" s="27" t="str">
        <f>IFERROR(Points!I760/SUM(Points!I760:AK760),)</f>
        <v/>
      </c>
      <c r="K760" s="27" t="str">
        <f>IFERROR(Points!J760/SUM(Points!J760:AL760),)</f>
        <v/>
      </c>
      <c r="L760" s="27" t="str">
        <f>IFERROR(Points!K760/SUM(Points!K760:AM760),)</f>
        <v/>
      </c>
      <c r="M760" s="27" t="str">
        <f>IFERROR(Points!L760/SUM(Points!L760:AN760),)</f>
        <v/>
      </c>
      <c r="N760" s="27" t="str">
        <f>IFERROR(Points!M760/SUM(Points!M760:AO760),)</f>
        <v/>
      </c>
      <c r="O760" s="27" t="str">
        <f>IFERROR(Points!N760/SUM(Points!N760:AP760),)</f>
        <v/>
      </c>
      <c r="P760" s="27" t="str">
        <f>IFERROR(Points!O760/SUM(Points!O760:AQ760),)</f>
        <v/>
      </c>
      <c r="Q760" s="27" t="str">
        <f>IFERROR(Points!P760/SUM(Points!P760:AR760),)</f>
        <v/>
      </c>
      <c r="R760" s="27" t="str">
        <f>IFERROR(Points!Q760/SUM(Points!Q760:AS760),)</f>
        <v/>
      </c>
      <c r="S760" s="27" t="str">
        <f>IFERROR(Points!R760/SUM(Points!R760:AT760),)</f>
        <v/>
      </c>
      <c r="T760" s="27" t="str">
        <f>IFERROR(Points!S760/SUM(Points!S760:AU760),)</f>
        <v/>
      </c>
      <c r="U760" s="76"/>
      <c r="V760" s="76"/>
      <c r="W760" s="76"/>
      <c r="X760" s="76"/>
      <c r="Y760" s="76"/>
      <c r="Z760" s="76"/>
      <c r="AA760" s="89"/>
      <c r="AB760" s="90"/>
      <c r="AC760" s="90"/>
      <c r="AD760" s="90"/>
      <c r="AE760" s="90"/>
    </row>
    <row r="761" ht="22.5" customHeight="1">
      <c r="A761" s="25">
        <f t="shared" si="1"/>
        <v>46356</v>
      </c>
      <c r="B761" s="82">
        <v>0.04</v>
      </c>
      <c r="C761" s="27" t="str">
        <f>IFERROR(Points!B761/SUM(Points!B761:Z761),)</f>
        <v/>
      </c>
      <c r="D761" s="27" t="str">
        <f>IFERROR(Points!C761/SUM(Points!C761:AE761),)</f>
        <v/>
      </c>
      <c r="E761" s="27" t="str">
        <f>IFERROR(Points!D761/SUM(Points!D761:AF761),)</f>
        <v/>
      </c>
      <c r="F761" s="27" t="str">
        <f>IFERROR(Points!E761/SUM(Points!E761:AG761),)</f>
        <v/>
      </c>
      <c r="G761" s="27" t="str">
        <f>IFERROR(Points!F761/SUM(Points!F761:AH761),)</f>
        <v/>
      </c>
      <c r="H761" s="27" t="str">
        <f>IFERROR(Points!G761/SUM(Points!G761:AI761),)</f>
        <v/>
      </c>
      <c r="I761" s="27" t="str">
        <f>IFERROR(Points!H761/SUM(Points!H761:AJ761),)</f>
        <v/>
      </c>
      <c r="J761" s="27" t="str">
        <f>IFERROR(Points!I761/SUM(Points!I761:AK761),)</f>
        <v/>
      </c>
      <c r="K761" s="27" t="str">
        <f>IFERROR(Points!J761/SUM(Points!J761:AL761),)</f>
        <v/>
      </c>
      <c r="L761" s="27" t="str">
        <f>IFERROR(Points!K761/SUM(Points!K761:AM761),)</f>
        <v/>
      </c>
      <c r="M761" s="27" t="str">
        <f>IFERROR(Points!L761/SUM(Points!L761:AN761),)</f>
        <v/>
      </c>
      <c r="N761" s="27" t="str">
        <f>IFERROR(Points!M761/SUM(Points!M761:AO761),)</f>
        <v/>
      </c>
      <c r="O761" s="27" t="str">
        <f>IFERROR(Points!N761/SUM(Points!N761:AP761),)</f>
        <v/>
      </c>
      <c r="P761" s="27" t="str">
        <f>IFERROR(Points!O761/SUM(Points!O761:AQ761),)</f>
        <v/>
      </c>
      <c r="Q761" s="27" t="str">
        <f>IFERROR(Points!P761/SUM(Points!P761:AR761),)</f>
        <v/>
      </c>
      <c r="R761" s="27" t="str">
        <f>IFERROR(Points!Q761/SUM(Points!Q761:AS761),)</f>
        <v/>
      </c>
      <c r="S761" s="27" t="str">
        <f>IFERROR(Points!R761/SUM(Points!R761:AT761),)</f>
        <v/>
      </c>
      <c r="T761" s="27" t="str">
        <f>IFERROR(Points!S761/SUM(Points!S761:AU761),)</f>
        <v/>
      </c>
      <c r="U761" s="76"/>
      <c r="V761" s="76"/>
      <c r="W761" s="76"/>
      <c r="X761" s="76"/>
      <c r="Y761" s="76"/>
      <c r="Z761" s="76"/>
      <c r="AA761" s="87"/>
      <c r="AB761" s="88"/>
      <c r="AC761" s="88"/>
      <c r="AD761" s="88"/>
      <c r="AE761" s="88"/>
    </row>
    <row r="762" ht="22.5" customHeight="1">
      <c r="A762" s="25">
        <f t="shared" si="1"/>
        <v>46357</v>
      </c>
      <c r="B762" s="82">
        <v>0.04</v>
      </c>
      <c r="C762" s="27" t="str">
        <f>IFERROR(Points!B762/SUM(Points!B762:Z762),)</f>
        <v/>
      </c>
      <c r="D762" s="27" t="str">
        <f>IFERROR(Points!C762/SUM(Points!C762:AE762),)</f>
        <v/>
      </c>
      <c r="E762" s="27" t="str">
        <f>IFERROR(Points!D762/SUM(Points!D762:AF762),)</f>
        <v/>
      </c>
      <c r="F762" s="27" t="str">
        <f>IFERROR(Points!E762/SUM(Points!E762:AG762),)</f>
        <v/>
      </c>
      <c r="G762" s="27" t="str">
        <f>IFERROR(Points!F762/SUM(Points!F762:AH762),)</f>
        <v/>
      </c>
      <c r="H762" s="27" t="str">
        <f>IFERROR(Points!G762/SUM(Points!G762:AI762),)</f>
        <v/>
      </c>
      <c r="I762" s="27" t="str">
        <f>IFERROR(Points!H762/SUM(Points!H762:AJ762),)</f>
        <v/>
      </c>
      <c r="J762" s="27" t="str">
        <f>IFERROR(Points!I762/SUM(Points!I762:AK762),)</f>
        <v/>
      </c>
      <c r="K762" s="27" t="str">
        <f>IFERROR(Points!J762/SUM(Points!J762:AL762),)</f>
        <v/>
      </c>
      <c r="L762" s="27" t="str">
        <f>IFERROR(Points!K762/SUM(Points!K762:AM762),)</f>
        <v/>
      </c>
      <c r="M762" s="27" t="str">
        <f>IFERROR(Points!L762/SUM(Points!L762:AN762),)</f>
        <v/>
      </c>
      <c r="N762" s="27" t="str">
        <f>IFERROR(Points!M762/SUM(Points!M762:AO762),)</f>
        <v/>
      </c>
      <c r="O762" s="27" t="str">
        <f>IFERROR(Points!N762/SUM(Points!N762:AP762),)</f>
        <v/>
      </c>
      <c r="P762" s="27" t="str">
        <f>IFERROR(Points!O762/SUM(Points!O762:AQ762),)</f>
        <v/>
      </c>
      <c r="Q762" s="27" t="str">
        <f>IFERROR(Points!P762/SUM(Points!P762:AR762),)</f>
        <v/>
      </c>
      <c r="R762" s="27" t="str">
        <f>IFERROR(Points!Q762/SUM(Points!Q762:AS762),)</f>
        <v/>
      </c>
      <c r="S762" s="27" t="str">
        <f>IFERROR(Points!R762/SUM(Points!R762:AT762),)</f>
        <v/>
      </c>
      <c r="T762" s="27" t="str">
        <f>IFERROR(Points!S762/SUM(Points!S762:AU762),)</f>
        <v/>
      </c>
      <c r="U762" s="76"/>
      <c r="V762" s="76"/>
      <c r="W762" s="76"/>
      <c r="X762" s="76"/>
      <c r="Y762" s="76"/>
      <c r="Z762" s="76"/>
      <c r="AA762" s="89"/>
      <c r="AB762" s="90"/>
      <c r="AC762" s="90"/>
      <c r="AD762" s="90"/>
      <c r="AE762" s="90"/>
    </row>
    <row r="763" ht="22.5" customHeight="1">
      <c r="A763" s="25">
        <f t="shared" si="1"/>
        <v>46358</v>
      </c>
      <c r="B763" s="82">
        <v>0.04</v>
      </c>
      <c r="C763" s="27" t="str">
        <f>IFERROR(Points!B763/SUM(Points!B763:Z763),)</f>
        <v/>
      </c>
      <c r="D763" s="27" t="str">
        <f>IFERROR(Points!C763/SUM(Points!C763:AE763),)</f>
        <v/>
      </c>
      <c r="E763" s="27" t="str">
        <f>IFERROR(Points!D763/SUM(Points!D763:AF763),)</f>
        <v/>
      </c>
      <c r="F763" s="27" t="str">
        <f>IFERROR(Points!E763/SUM(Points!E763:AG763),)</f>
        <v/>
      </c>
      <c r="G763" s="27" t="str">
        <f>IFERROR(Points!F763/SUM(Points!F763:AH763),)</f>
        <v/>
      </c>
      <c r="H763" s="27" t="str">
        <f>IFERROR(Points!G763/SUM(Points!G763:AI763),)</f>
        <v/>
      </c>
      <c r="I763" s="27" t="str">
        <f>IFERROR(Points!H763/SUM(Points!H763:AJ763),)</f>
        <v/>
      </c>
      <c r="J763" s="27" t="str">
        <f>IFERROR(Points!I763/SUM(Points!I763:AK763),)</f>
        <v/>
      </c>
      <c r="K763" s="27" t="str">
        <f>IFERROR(Points!J763/SUM(Points!J763:AL763),)</f>
        <v/>
      </c>
      <c r="L763" s="27" t="str">
        <f>IFERROR(Points!K763/SUM(Points!K763:AM763),)</f>
        <v/>
      </c>
      <c r="M763" s="27" t="str">
        <f>IFERROR(Points!L763/SUM(Points!L763:AN763),)</f>
        <v/>
      </c>
      <c r="N763" s="27" t="str">
        <f>IFERROR(Points!M763/SUM(Points!M763:AO763),)</f>
        <v/>
      </c>
      <c r="O763" s="27" t="str">
        <f>IFERROR(Points!N763/SUM(Points!N763:AP763),)</f>
        <v/>
      </c>
      <c r="P763" s="27" t="str">
        <f>IFERROR(Points!O763/SUM(Points!O763:AQ763),)</f>
        <v/>
      </c>
      <c r="Q763" s="27" t="str">
        <f>IFERROR(Points!P763/SUM(Points!P763:AR763),)</f>
        <v/>
      </c>
      <c r="R763" s="27" t="str">
        <f>IFERROR(Points!Q763/SUM(Points!Q763:AS763),)</f>
        <v/>
      </c>
      <c r="S763" s="27" t="str">
        <f>IFERROR(Points!R763/SUM(Points!R763:AT763),)</f>
        <v/>
      </c>
      <c r="T763" s="27" t="str">
        <f>IFERROR(Points!S763/SUM(Points!S763:AU763),)</f>
        <v/>
      </c>
      <c r="U763" s="76"/>
      <c r="V763" s="76"/>
      <c r="W763" s="76"/>
      <c r="X763" s="76"/>
      <c r="Y763" s="76"/>
      <c r="Z763" s="76"/>
      <c r="AA763" s="87"/>
      <c r="AB763" s="88"/>
      <c r="AC763" s="88"/>
      <c r="AD763" s="88"/>
      <c r="AE763" s="88"/>
    </row>
    <row r="764" ht="22.5" customHeight="1">
      <c r="A764" s="25">
        <f t="shared" si="1"/>
        <v>46359</v>
      </c>
      <c r="B764" s="82">
        <v>0.04</v>
      </c>
      <c r="C764" s="27" t="str">
        <f>IFERROR(Points!B764/SUM(Points!B764:Z764),)</f>
        <v/>
      </c>
      <c r="D764" s="27" t="str">
        <f>IFERROR(Points!C764/SUM(Points!C764:AE764),)</f>
        <v/>
      </c>
      <c r="E764" s="27" t="str">
        <f>IFERROR(Points!D764/SUM(Points!D764:AF764),)</f>
        <v/>
      </c>
      <c r="F764" s="27" t="str">
        <f>IFERROR(Points!E764/SUM(Points!E764:AG764),)</f>
        <v/>
      </c>
      <c r="G764" s="27" t="str">
        <f>IFERROR(Points!F764/SUM(Points!F764:AH764),)</f>
        <v/>
      </c>
      <c r="H764" s="27" t="str">
        <f>IFERROR(Points!G764/SUM(Points!G764:AI764),)</f>
        <v/>
      </c>
      <c r="I764" s="27" t="str">
        <f>IFERROR(Points!H764/SUM(Points!H764:AJ764),)</f>
        <v/>
      </c>
      <c r="J764" s="27" t="str">
        <f>IFERROR(Points!I764/SUM(Points!I764:AK764),)</f>
        <v/>
      </c>
      <c r="K764" s="27" t="str">
        <f>IFERROR(Points!J764/SUM(Points!J764:AL764),)</f>
        <v/>
      </c>
      <c r="L764" s="27" t="str">
        <f>IFERROR(Points!K764/SUM(Points!K764:AM764),)</f>
        <v/>
      </c>
      <c r="M764" s="27" t="str">
        <f>IFERROR(Points!L764/SUM(Points!L764:AN764),)</f>
        <v/>
      </c>
      <c r="N764" s="27" t="str">
        <f>IFERROR(Points!M764/SUM(Points!M764:AO764),)</f>
        <v/>
      </c>
      <c r="O764" s="27" t="str">
        <f>IFERROR(Points!N764/SUM(Points!N764:AP764),)</f>
        <v/>
      </c>
      <c r="P764" s="27" t="str">
        <f>IFERROR(Points!O764/SUM(Points!O764:AQ764),)</f>
        <v/>
      </c>
      <c r="Q764" s="27" t="str">
        <f>IFERROR(Points!P764/SUM(Points!P764:AR764),)</f>
        <v/>
      </c>
      <c r="R764" s="27" t="str">
        <f>IFERROR(Points!Q764/SUM(Points!Q764:AS764),)</f>
        <v/>
      </c>
      <c r="S764" s="27" t="str">
        <f>IFERROR(Points!R764/SUM(Points!R764:AT764),)</f>
        <v/>
      </c>
      <c r="T764" s="27" t="str">
        <f>IFERROR(Points!S764/SUM(Points!S764:AU764),)</f>
        <v/>
      </c>
      <c r="U764" s="76"/>
      <c r="V764" s="76"/>
      <c r="W764" s="76"/>
      <c r="X764" s="76"/>
      <c r="Y764" s="76"/>
      <c r="Z764" s="76"/>
      <c r="AA764" s="89"/>
      <c r="AB764" s="90"/>
      <c r="AC764" s="90"/>
      <c r="AD764" s="90"/>
      <c r="AE764" s="90"/>
    </row>
    <row r="765" ht="22.5" customHeight="1">
      <c r="A765" s="25">
        <f t="shared" si="1"/>
        <v>46360</v>
      </c>
      <c r="B765" s="82">
        <v>0.04</v>
      </c>
      <c r="C765" s="27" t="str">
        <f>IFERROR(Points!B765/SUM(Points!B765:Z765),)</f>
        <v/>
      </c>
      <c r="D765" s="27" t="str">
        <f>IFERROR(Points!C765/SUM(Points!C765:AE765),)</f>
        <v/>
      </c>
      <c r="E765" s="27" t="str">
        <f>IFERROR(Points!D765/SUM(Points!D765:AF765),)</f>
        <v/>
      </c>
      <c r="F765" s="27" t="str">
        <f>IFERROR(Points!E765/SUM(Points!E765:AG765),)</f>
        <v/>
      </c>
      <c r="G765" s="27" t="str">
        <f>IFERROR(Points!F765/SUM(Points!F765:AH765),)</f>
        <v/>
      </c>
      <c r="H765" s="27" t="str">
        <f>IFERROR(Points!G765/SUM(Points!G765:AI765),)</f>
        <v/>
      </c>
      <c r="I765" s="27" t="str">
        <f>IFERROR(Points!H765/SUM(Points!H765:AJ765),)</f>
        <v/>
      </c>
      <c r="J765" s="27" t="str">
        <f>IFERROR(Points!I765/SUM(Points!I765:AK765),)</f>
        <v/>
      </c>
      <c r="K765" s="27" t="str">
        <f>IFERROR(Points!J765/SUM(Points!J765:AL765),)</f>
        <v/>
      </c>
      <c r="L765" s="27" t="str">
        <f>IFERROR(Points!K765/SUM(Points!K765:AM765),)</f>
        <v/>
      </c>
      <c r="M765" s="27" t="str">
        <f>IFERROR(Points!L765/SUM(Points!L765:AN765),)</f>
        <v/>
      </c>
      <c r="N765" s="27" t="str">
        <f>IFERROR(Points!M765/SUM(Points!M765:AO765),)</f>
        <v/>
      </c>
      <c r="O765" s="27" t="str">
        <f>IFERROR(Points!N765/SUM(Points!N765:AP765),)</f>
        <v/>
      </c>
      <c r="P765" s="27" t="str">
        <f>IFERROR(Points!O765/SUM(Points!O765:AQ765),)</f>
        <v/>
      </c>
      <c r="Q765" s="27" t="str">
        <f>IFERROR(Points!P765/SUM(Points!P765:AR765),)</f>
        <v/>
      </c>
      <c r="R765" s="27" t="str">
        <f>IFERROR(Points!Q765/SUM(Points!Q765:AS765),)</f>
        <v/>
      </c>
      <c r="S765" s="27" t="str">
        <f>IFERROR(Points!R765/SUM(Points!R765:AT765),)</f>
        <v/>
      </c>
      <c r="T765" s="27" t="str">
        <f>IFERROR(Points!S765/SUM(Points!S765:AU765),)</f>
        <v/>
      </c>
      <c r="U765" s="76"/>
      <c r="V765" s="76"/>
      <c r="W765" s="76"/>
      <c r="X765" s="76"/>
      <c r="Y765" s="76"/>
      <c r="Z765" s="76"/>
      <c r="AA765" s="87"/>
      <c r="AB765" s="88"/>
      <c r="AC765" s="88"/>
      <c r="AD765" s="88"/>
      <c r="AE765" s="88"/>
    </row>
    <row r="766" ht="22.5" customHeight="1">
      <c r="A766" s="25">
        <f t="shared" si="1"/>
        <v>46361</v>
      </c>
      <c r="B766" s="82">
        <v>0.04</v>
      </c>
      <c r="C766" s="27" t="str">
        <f>IFERROR(Points!B766/SUM(Points!B766:Z766),)</f>
        <v/>
      </c>
      <c r="D766" s="27" t="str">
        <f>IFERROR(Points!C766/SUM(Points!C766:AE766),)</f>
        <v/>
      </c>
      <c r="E766" s="27" t="str">
        <f>IFERROR(Points!D766/SUM(Points!D766:AF766),)</f>
        <v/>
      </c>
      <c r="F766" s="27" t="str">
        <f>IFERROR(Points!E766/SUM(Points!E766:AG766),)</f>
        <v/>
      </c>
      <c r="G766" s="27" t="str">
        <f>IFERROR(Points!F766/SUM(Points!F766:AH766),)</f>
        <v/>
      </c>
      <c r="H766" s="27" t="str">
        <f>IFERROR(Points!G766/SUM(Points!G766:AI766),)</f>
        <v/>
      </c>
      <c r="I766" s="27" t="str">
        <f>IFERROR(Points!H766/SUM(Points!H766:AJ766),)</f>
        <v/>
      </c>
      <c r="J766" s="27" t="str">
        <f>IFERROR(Points!I766/SUM(Points!I766:AK766),)</f>
        <v/>
      </c>
      <c r="K766" s="27" t="str">
        <f>IFERROR(Points!J766/SUM(Points!J766:AL766),)</f>
        <v/>
      </c>
      <c r="L766" s="27" t="str">
        <f>IFERROR(Points!K766/SUM(Points!K766:AM766),)</f>
        <v/>
      </c>
      <c r="M766" s="27" t="str">
        <f>IFERROR(Points!L766/SUM(Points!L766:AN766),)</f>
        <v/>
      </c>
      <c r="N766" s="27" t="str">
        <f>IFERROR(Points!M766/SUM(Points!M766:AO766),)</f>
        <v/>
      </c>
      <c r="O766" s="27" t="str">
        <f>IFERROR(Points!N766/SUM(Points!N766:AP766),)</f>
        <v/>
      </c>
      <c r="P766" s="27" t="str">
        <f>IFERROR(Points!O766/SUM(Points!O766:AQ766),)</f>
        <v/>
      </c>
      <c r="Q766" s="27" t="str">
        <f>IFERROR(Points!P766/SUM(Points!P766:AR766),)</f>
        <v/>
      </c>
      <c r="R766" s="27" t="str">
        <f>IFERROR(Points!Q766/SUM(Points!Q766:AS766),)</f>
        <v/>
      </c>
      <c r="S766" s="27" t="str">
        <f>IFERROR(Points!R766/SUM(Points!R766:AT766),)</f>
        <v/>
      </c>
      <c r="T766" s="27" t="str">
        <f>IFERROR(Points!S766/SUM(Points!S766:AU766),)</f>
        <v/>
      </c>
      <c r="U766" s="76"/>
      <c r="V766" s="76"/>
      <c r="W766" s="76"/>
      <c r="X766" s="76"/>
      <c r="Y766" s="76"/>
      <c r="Z766" s="76"/>
      <c r="AA766" s="89"/>
      <c r="AB766" s="90"/>
      <c r="AC766" s="90"/>
      <c r="AD766" s="90"/>
      <c r="AE766" s="90"/>
    </row>
    <row r="767" ht="22.5" customHeight="1">
      <c r="A767" s="25">
        <f t="shared" si="1"/>
        <v>46362</v>
      </c>
      <c r="B767" s="82">
        <v>0.04</v>
      </c>
      <c r="C767" s="27" t="str">
        <f>IFERROR(Points!B767/SUM(Points!B767:Z767),)</f>
        <v/>
      </c>
      <c r="D767" s="27" t="str">
        <f>IFERROR(Points!C767/SUM(Points!C767:AE767),)</f>
        <v/>
      </c>
      <c r="E767" s="27" t="str">
        <f>IFERROR(Points!D767/SUM(Points!D767:AF767),)</f>
        <v/>
      </c>
      <c r="F767" s="27" t="str">
        <f>IFERROR(Points!E767/SUM(Points!E767:AG767),)</f>
        <v/>
      </c>
      <c r="G767" s="27" t="str">
        <f>IFERROR(Points!F767/SUM(Points!F767:AH767),)</f>
        <v/>
      </c>
      <c r="H767" s="27" t="str">
        <f>IFERROR(Points!G767/SUM(Points!G767:AI767),)</f>
        <v/>
      </c>
      <c r="I767" s="27" t="str">
        <f>IFERROR(Points!H767/SUM(Points!H767:AJ767),)</f>
        <v/>
      </c>
      <c r="J767" s="27" t="str">
        <f>IFERROR(Points!I767/SUM(Points!I767:AK767),)</f>
        <v/>
      </c>
      <c r="K767" s="27" t="str">
        <f>IFERROR(Points!J767/SUM(Points!J767:AL767),)</f>
        <v/>
      </c>
      <c r="L767" s="27" t="str">
        <f>IFERROR(Points!K767/SUM(Points!K767:AM767),)</f>
        <v/>
      </c>
      <c r="M767" s="27" t="str">
        <f>IFERROR(Points!L767/SUM(Points!L767:AN767),)</f>
        <v/>
      </c>
      <c r="N767" s="27" t="str">
        <f>IFERROR(Points!M767/SUM(Points!M767:AO767),)</f>
        <v/>
      </c>
      <c r="O767" s="27" t="str">
        <f>IFERROR(Points!N767/SUM(Points!N767:AP767),)</f>
        <v/>
      </c>
      <c r="P767" s="27" t="str">
        <f>IFERROR(Points!O767/SUM(Points!O767:AQ767),)</f>
        <v/>
      </c>
      <c r="Q767" s="27" t="str">
        <f>IFERROR(Points!P767/SUM(Points!P767:AR767),)</f>
        <v/>
      </c>
      <c r="R767" s="27" t="str">
        <f>IFERROR(Points!Q767/SUM(Points!Q767:AS767),)</f>
        <v/>
      </c>
      <c r="S767" s="27" t="str">
        <f>IFERROR(Points!R767/SUM(Points!R767:AT767),)</f>
        <v/>
      </c>
      <c r="T767" s="27" t="str">
        <f>IFERROR(Points!S767/SUM(Points!S767:AU767),)</f>
        <v/>
      </c>
      <c r="U767" s="76"/>
      <c r="V767" s="76"/>
      <c r="W767" s="76"/>
      <c r="X767" s="76"/>
      <c r="Y767" s="76"/>
      <c r="Z767" s="76"/>
      <c r="AA767" s="87"/>
      <c r="AB767" s="88"/>
      <c r="AC767" s="88"/>
      <c r="AD767" s="88"/>
      <c r="AE767" s="88"/>
    </row>
    <row r="768" ht="22.5" customHeight="1">
      <c r="A768" s="25">
        <f t="shared" si="1"/>
        <v>46363</v>
      </c>
      <c r="B768" s="82">
        <v>0.04</v>
      </c>
      <c r="C768" s="27" t="str">
        <f>IFERROR(Points!B768/SUM(Points!B768:Z768),)</f>
        <v/>
      </c>
      <c r="D768" s="27" t="str">
        <f>IFERROR(Points!C768/SUM(Points!C768:AE768),)</f>
        <v/>
      </c>
      <c r="E768" s="27" t="str">
        <f>IFERROR(Points!D768/SUM(Points!D768:AF768),)</f>
        <v/>
      </c>
      <c r="F768" s="27" t="str">
        <f>IFERROR(Points!E768/SUM(Points!E768:AG768),)</f>
        <v/>
      </c>
      <c r="G768" s="27" t="str">
        <f>IFERROR(Points!F768/SUM(Points!F768:AH768),)</f>
        <v/>
      </c>
      <c r="H768" s="27" t="str">
        <f>IFERROR(Points!G768/SUM(Points!G768:AI768),)</f>
        <v/>
      </c>
      <c r="I768" s="27" t="str">
        <f>IFERROR(Points!H768/SUM(Points!H768:AJ768),)</f>
        <v/>
      </c>
      <c r="J768" s="27" t="str">
        <f>IFERROR(Points!I768/SUM(Points!I768:AK768),)</f>
        <v/>
      </c>
      <c r="K768" s="27" t="str">
        <f>IFERROR(Points!J768/SUM(Points!J768:AL768),)</f>
        <v/>
      </c>
      <c r="L768" s="27" t="str">
        <f>IFERROR(Points!K768/SUM(Points!K768:AM768),)</f>
        <v/>
      </c>
      <c r="M768" s="27" t="str">
        <f>IFERROR(Points!L768/SUM(Points!L768:AN768),)</f>
        <v/>
      </c>
      <c r="N768" s="27" t="str">
        <f>IFERROR(Points!M768/SUM(Points!M768:AO768),)</f>
        <v/>
      </c>
      <c r="O768" s="27" t="str">
        <f>IFERROR(Points!N768/SUM(Points!N768:AP768),)</f>
        <v/>
      </c>
      <c r="P768" s="27" t="str">
        <f>IFERROR(Points!O768/SUM(Points!O768:AQ768),)</f>
        <v/>
      </c>
      <c r="Q768" s="27" t="str">
        <f>IFERROR(Points!P768/SUM(Points!P768:AR768),)</f>
        <v/>
      </c>
      <c r="R768" s="27" t="str">
        <f>IFERROR(Points!Q768/SUM(Points!Q768:AS768),)</f>
        <v/>
      </c>
      <c r="S768" s="27" t="str">
        <f>IFERROR(Points!R768/SUM(Points!R768:AT768),)</f>
        <v/>
      </c>
      <c r="T768" s="27" t="str">
        <f>IFERROR(Points!S768/SUM(Points!S768:AU768),)</f>
        <v/>
      </c>
      <c r="U768" s="76"/>
      <c r="V768" s="76"/>
      <c r="W768" s="76"/>
      <c r="X768" s="76"/>
      <c r="Y768" s="76"/>
      <c r="Z768" s="76"/>
      <c r="AA768" s="89"/>
      <c r="AB768" s="90"/>
      <c r="AC768" s="90"/>
      <c r="AD768" s="90"/>
      <c r="AE768" s="90"/>
    </row>
    <row r="769" ht="22.5" customHeight="1">
      <c r="A769" s="25">
        <f t="shared" si="1"/>
        <v>46364</v>
      </c>
      <c r="B769" s="82">
        <v>0.04</v>
      </c>
      <c r="C769" s="27" t="str">
        <f>IFERROR(Points!B769/SUM(Points!B769:Z769),)</f>
        <v/>
      </c>
      <c r="D769" s="27" t="str">
        <f>IFERROR(Points!C769/SUM(Points!C769:AE769),)</f>
        <v/>
      </c>
      <c r="E769" s="27" t="str">
        <f>IFERROR(Points!D769/SUM(Points!D769:AF769),)</f>
        <v/>
      </c>
      <c r="F769" s="27" t="str">
        <f>IFERROR(Points!E769/SUM(Points!E769:AG769),)</f>
        <v/>
      </c>
      <c r="G769" s="27" t="str">
        <f>IFERROR(Points!F769/SUM(Points!F769:AH769),)</f>
        <v/>
      </c>
      <c r="H769" s="27" t="str">
        <f>IFERROR(Points!G769/SUM(Points!G769:AI769),)</f>
        <v/>
      </c>
      <c r="I769" s="27" t="str">
        <f>IFERROR(Points!H769/SUM(Points!H769:AJ769),)</f>
        <v/>
      </c>
      <c r="J769" s="27" t="str">
        <f>IFERROR(Points!I769/SUM(Points!I769:AK769),)</f>
        <v/>
      </c>
      <c r="K769" s="27" t="str">
        <f>IFERROR(Points!J769/SUM(Points!J769:AL769),)</f>
        <v/>
      </c>
      <c r="L769" s="27" t="str">
        <f>IFERROR(Points!K769/SUM(Points!K769:AM769),)</f>
        <v/>
      </c>
      <c r="M769" s="27" t="str">
        <f>IFERROR(Points!L769/SUM(Points!L769:AN769),)</f>
        <v/>
      </c>
      <c r="N769" s="27" t="str">
        <f>IFERROR(Points!M769/SUM(Points!M769:AO769),)</f>
        <v/>
      </c>
      <c r="O769" s="27" t="str">
        <f>IFERROR(Points!N769/SUM(Points!N769:AP769),)</f>
        <v/>
      </c>
      <c r="P769" s="27" t="str">
        <f>IFERROR(Points!O769/SUM(Points!O769:AQ769),)</f>
        <v/>
      </c>
      <c r="Q769" s="27" t="str">
        <f>IFERROR(Points!P769/SUM(Points!P769:AR769),)</f>
        <v/>
      </c>
      <c r="R769" s="27" t="str">
        <f>IFERROR(Points!Q769/SUM(Points!Q769:AS769),)</f>
        <v/>
      </c>
      <c r="S769" s="27" t="str">
        <f>IFERROR(Points!R769/SUM(Points!R769:AT769),)</f>
        <v/>
      </c>
      <c r="T769" s="27" t="str">
        <f>IFERROR(Points!S769/SUM(Points!S769:AU769),)</f>
        <v/>
      </c>
      <c r="U769" s="76"/>
      <c r="V769" s="76"/>
      <c r="W769" s="76"/>
      <c r="X769" s="76"/>
      <c r="Y769" s="76"/>
      <c r="Z769" s="76"/>
      <c r="AA769" s="87"/>
      <c r="AB769" s="88"/>
      <c r="AC769" s="88"/>
      <c r="AD769" s="88"/>
      <c r="AE769" s="88"/>
    </row>
    <row r="770" ht="22.5" customHeight="1">
      <c r="A770" s="25">
        <f t="shared" si="1"/>
        <v>46365</v>
      </c>
      <c r="B770" s="82">
        <v>0.04</v>
      </c>
      <c r="C770" s="27" t="str">
        <f>IFERROR(Points!B770/SUM(Points!B770:Z770),)</f>
        <v/>
      </c>
      <c r="D770" s="27" t="str">
        <f>IFERROR(Points!C770/SUM(Points!C770:AE770),)</f>
        <v/>
      </c>
      <c r="E770" s="27" t="str">
        <f>IFERROR(Points!D770/SUM(Points!D770:AF770),)</f>
        <v/>
      </c>
      <c r="F770" s="27" t="str">
        <f>IFERROR(Points!E770/SUM(Points!E770:AG770),)</f>
        <v/>
      </c>
      <c r="G770" s="27" t="str">
        <f>IFERROR(Points!F770/SUM(Points!F770:AH770),)</f>
        <v/>
      </c>
      <c r="H770" s="27" t="str">
        <f>IFERROR(Points!G770/SUM(Points!G770:AI770),)</f>
        <v/>
      </c>
      <c r="I770" s="27" t="str">
        <f>IFERROR(Points!H770/SUM(Points!H770:AJ770),)</f>
        <v/>
      </c>
      <c r="J770" s="27" t="str">
        <f>IFERROR(Points!I770/SUM(Points!I770:AK770),)</f>
        <v/>
      </c>
      <c r="K770" s="27" t="str">
        <f>IFERROR(Points!J770/SUM(Points!J770:AL770),)</f>
        <v/>
      </c>
      <c r="L770" s="27" t="str">
        <f>IFERROR(Points!K770/SUM(Points!K770:AM770),)</f>
        <v/>
      </c>
      <c r="M770" s="27" t="str">
        <f>IFERROR(Points!L770/SUM(Points!L770:AN770),)</f>
        <v/>
      </c>
      <c r="N770" s="27" t="str">
        <f>IFERROR(Points!M770/SUM(Points!M770:AO770),)</f>
        <v/>
      </c>
      <c r="O770" s="27" t="str">
        <f>IFERROR(Points!N770/SUM(Points!N770:AP770),)</f>
        <v/>
      </c>
      <c r="P770" s="27" t="str">
        <f>IFERROR(Points!O770/SUM(Points!O770:AQ770),)</f>
        <v/>
      </c>
      <c r="Q770" s="27" t="str">
        <f>IFERROR(Points!P770/SUM(Points!P770:AR770),)</f>
        <v/>
      </c>
      <c r="R770" s="27" t="str">
        <f>IFERROR(Points!Q770/SUM(Points!Q770:AS770),)</f>
        <v/>
      </c>
      <c r="S770" s="27" t="str">
        <f>IFERROR(Points!R770/SUM(Points!R770:AT770),)</f>
        <v/>
      </c>
      <c r="T770" s="27" t="str">
        <f>IFERROR(Points!S770/SUM(Points!S770:AU770),)</f>
        <v/>
      </c>
      <c r="U770" s="76"/>
      <c r="V770" s="76"/>
      <c r="W770" s="76"/>
      <c r="X770" s="76"/>
      <c r="Y770" s="76"/>
      <c r="Z770" s="76"/>
      <c r="AA770" s="89"/>
      <c r="AB770" s="90"/>
      <c r="AC770" s="90"/>
      <c r="AD770" s="90"/>
      <c r="AE770" s="90"/>
    </row>
    <row r="771" ht="22.5" customHeight="1">
      <c r="A771" s="25">
        <f t="shared" si="1"/>
        <v>46366</v>
      </c>
      <c r="B771" s="82">
        <v>0.04</v>
      </c>
      <c r="C771" s="27" t="str">
        <f>IFERROR(Points!B771/SUM(Points!B771:Z771),)</f>
        <v/>
      </c>
      <c r="D771" s="27" t="str">
        <f>IFERROR(Points!C771/SUM(Points!C771:AE771),)</f>
        <v/>
      </c>
      <c r="E771" s="27" t="str">
        <f>IFERROR(Points!D771/SUM(Points!D771:AF771),)</f>
        <v/>
      </c>
      <c r="F771" s="27" t="str">
        <f>IFERROR(Points!E771/SUM(Points!E771:AG771),)</f>
        <v/>
      </c>
      <c r="G771" s="27" t="str">
        <f>IFERROR(Points!F771/SUM(Points!F771:AH771),)</f>
        <v/>
      </c>
      <c r="H771" s="27" t="str">
        <f>IFERROR(Points!G771/SUM(Points!G771:AI771),)</f>
        <v/>
      </c>
      <c r="I771" s="27" t="str">
        <f>IFERROR(Points!H771/SUM(Points!H771:AJ771),)</f>
        <v/>
      </c>
      <c r="J771" s="27" t="str">
        <f>IFERROR(Points!I771/SUM(Points!I771:AK771),)</f>
        <v/>
      </c>
      <c r="K771" s="27" t="str">
        <f>IFERROR(Points!J771/SUM(Points!J771:AL771),)</f>
        <v/>
      </c>
      <c r="L771" s="27" t="str">
        <f>IFERROR(Points!K771/SUM(Points!K771:AM771),)</f>
        <v/>
      </c>
      <c r="M771" s="27" t="str">
        <f>IFERROR(Points!L771/SUM(Points!L771:AN771),)</f>
        <v/>
      </c>
      <c r="N771" s="27" t="str">
        <f>IFERROR(Points!M771/SUM(Points!M771:AO771),)</f>
        <v/>
      </c>
      <c r="O771" s="27" t="str">
        <f>IFERROR(Points!N771/SUM(Points!N771:AP771),)</f>
        <v/>
      </c>
      <c r="P771" s="27" t="str">
        <f>IFERROR(Points!O771/SUM(Points!O771:AQ771),)</f>
        <v/>
      </c>
      <c r="Q771" s="27" t="str">
        <f>IFERROR(Points!P771/SUM(Points!P771:AR771),)</f>
        <v/>
      </c>
      <c r="R771" s="27" t="str">
        <f>IFERROR(Points!Q771/SUM(Points!Q771:AS771),)</f>
        <v/>
      </c>
      <c r="S771" s="27" t="str">
        <f>IFERROR(Points!R771/SUM(Points!R771:AT771),)</f>
        <v/>
      </c>
      <c r="T771" s="27" t="str">
        <f>IFERROR(Points!S771/SUM(Points!S771:AU771),)</f>
        <v/>
      </c>
      <c r="U771" s="76"/>
      <c r="V771" s="76"/>
      <c r="W771" s="76"/>
      <c r="X771" s="76"/>
      <c r="Y771" s="76"/>
      <c r="Z771" s="76"/>
      <c r="AA771" s="87"/>
      <c r="AB771" s="88"/>
      <c r="AC771" s="88"/>
      <c r="AD771" s="88"/>
      <c r="AE771" s="88"/>
    </row>
    <row r="772" ht="22.5" customHeight="1">
      <c r="A772" s="25">
        <f t="shared" si="1"/>
        <v>46367</v>
      </c>
      <c r="B772" s="82">
        <v>0.04</v>
      </c>
      <c r="C772" s="27" t="str">
        <f>IFERROR(Points!B772/SUM(Points!B772:Z772),)</f>
        <v/>
      </c>
      <c r="D772" s="27" t="str">
        <f>IFERROR(Points!C772/SUM(Points!C772:AE772),)</f>
        <v/>
      </c>
      <c r="E772" s="27" t="str">
        <f>IFERROR(Points!D772/SUM(Points!D772:AF772),)</f>
        <v/>
      </c>
      <c r="F772" s="27" t="str">
        <f>IFERROR(Points!E772/SUM(Points!E772:AG772),)</f>
        <v/>
      </c>
      <c r="G772" s="27" t="str">
        <f>IFERROR(Points!F772/SUM(Points!F772:AH772),)</f>
        <v/>
      </c>
      <c r="H772" s="27" t="str">
        <f>IFERROR(Points!G772/SUM(Points!G772:AI772),)</f>
        <v/>
      </c>
      <c r="I772" s="27" t="str">
        <f>IFERROR(Points!H772/SUM(Points!H772:AJ772),)</f>
        <v/>
      </c>
      <c r="J772" s="27" t="str">
        <f>IFERROR(Points!I772/SUM(Points!I772:AK772),)</f>
        <v/>
      </c>
      <c r="K772" s="27" t="str">
        <f>IFERROR(Points!J772/SUM(Points!J772:AL772),)</f>
        <v/>
      </c>
      <c r="L772" s="27" t="str">
        <f>IFERROR(Points!K772/SUM(Points!K772:AM772),)</f>
        <v/>
      </c>
      <c r="M772" s="27" t="str">
        <f>IFERROR(Points!L772/SUM(Points!L772:AN772),)</f>
        <v/>
      </c>
      <c r="N772" s="27" t="str">
        <f>IFERROR(Points!M772/SUM(Points!M772:AO772),)</f>
        <v/>
      </c>
      <c r="O772" s="27" t="str">
        <f>IFERROR(Points!N772/SUM(Points!N772:AP772),)</f>
        <v/>
      </c>
      <c r="P772" s="27" t="str">
        <f>IFERROR(Points!O772/SUM(Points!O772:AQ772),)</f>
        <v/>
      </c>
      <c r="Q772" s="27" t="str">
        <f>IFERROR(Points!P772/SUM(Points!P772:AR772),)</f>
        <v/>
      </c>
      <c r="R772" s="27" t="str">
        <f>IFERROR(Points!Q772/SUM(Points!Q772:AS772),)</f>
        <v/>
      </c>
      <c r="S772" s="27" t="str">
        <f>IFERROR(Points!R772/SUM(Points!R772:AT772),)</f>
        <v/>
      </c>
      <c r="T772" s="27" t="str">
        <f>IFERROR(Points!S772/SUM(Points!S772:AU772),)</f>
        <v/>
      </c>
      <c r="U772" s="76"/>
      <c r="V772" s="76"/>
      <c r="W772" s="76"/>
      <c r="X772" s="76"/>
      <c r="Y772" s="76"/>
      <c r="Z772" s="76"/>
      <c r="AA772" s="89"/>
      <c r="AB772" s="90"/>
      <c r="AC772" s="90"/>
      <c r="AD772" s="90"/>
      <c r="AE772" s="90"/>
    </row>
    <row r="773" ht="22.5" customHeight="1">
      <c r="A773" s="25">
        <f t="shared" si="1"/>
        <v>46368</v>
      </c>
      <c r="B773" s="82">
        <v>0.04</v>
      </c>
      <c r="C773" s="27" t="str">
        <f>IFERROR(Points!B773/SUM(Points!B773:Z773),)</f>
        <v/>
      </c>
      <c r="D773" s="27" t="str">
        <f>IFERROR(Points!C773/SUM(Points!C773:AE773),)</f>
        <v/>
      </c>
      <c r="E773" s="27" t="str">
        <f>IFERROR(Points!D773/SUM(Points!D773:AF773),)</f>
        <v/>
      </c>
      <c r="F773" s="27" t="str">
        <f>IFERROR(Points!E773/SUM(Points!E773:AG773),)</f>
        <v/>
      </c>
      <c r="G773" s="27" t="str">
        <f>IFERROR(Points!F773/SUM(Points!F773:AH773),)</f>
        <v/>
      </c>
      <c r="H773" s="27" t="str">
        <f>IFERROR(Points!G773/SUM(Points!G773:AI773),)</f>
        <v/>
      </c>
      <c r="I773" s="27" t="str">
        <f>IFERROR(Points!H773/SUM(Points!H773:AJ773),)</f>
        <v/>
      </c>
      <c r="J773" s="27" t="str">
        <f>IFERROR(Points!I773/SUM(Points!I773:AK773),)</f>
        <v/>
      </c>
      <c r="K773" s="27" t="str">
        <f>IFERROR(Points!J773/SUM(Points!J773:AL773),)</f>
        <v/>
      </c>
      <c r="L773" s="27" t="str">
        <f>IFERROR(Points!K773/SUM(Points!K773:AM773),)</f>
        <v/>
      </c>
      <c r="M773" s="27" t="str">
        <f>IFERROR(Points!L773/SUM(Points!L773:AN773),)</f>
        <v/>
      </c>
      <c r="N773" s="27" t="str">
        <f>IFERROR(Points!M773/SUM(Points!M773:AO773),)</f>
        <v/>
      </c>
      <c r="O773" s="27" t="str">
        <f>IFERROR(Points!N773/SUM(Points!N773:AP773),)</f>
        <v/>
      </c>
      <c r="P773" s="27" t="str">
        <f>IFERROR(Points!O773/SUM(Points!O773:AQ773),)</f>
        <v/>
      </c>
      <c r="Q773" s="27" t="str">
        <f>IFERROR(Points!P773/SUM(Points!P773:AR773),)</f>
        <v/>
      </c>
      <c r="R773" s="27" t="str">
        <f>IFERROR(Points!Q773/SUM(Points!Q773:AS773),)</f>
        <v/>
      </c>
      <c r="S773" s="27" t="str">
        <f>IFERROR(Points!R773/SUM(Points!R773:AT773),)</f>
        <v/>
      </c>
      <c r="T773" s="27" t="str">
        <f>IFERROR(Points!S773/SUM(Points!S773:AU773),)</f>
        <v/>
      </c>
      <c r="U773" s="76"/>
      <c r="V773" s="76"/>
      <c r="W773" s="76"/>
      <c r="X773" s="76"/>
      <c r="Y773" s="76"/>
      <c r="Z773" s="76"/>
      <c r="AA773" s="87"/>
      <c r="AB773" s="88"/>
      <c r="AC773" s="88"/>
      <c r="AD773" s="88"/>
      <c r="AE773" s="88"/>
    </row>
    <row r="774" ht="22.5" customHeight="1">
      <c r="A774" s="25">
        <f t="shared" si="1"/>
        <v>46369</v>
      </c>
      <c r="B774" s="82">
        <v>0.04</v>
      </c>
      <c r="C774" s="27" t="str">
        <f>IFERROR(Points!B774/SUM(Points!B774:Z774),)</f>
        <v/>
      </c>
      <c r="D774" s="27" t="str">
        <f>IFERROR(Points!C774/SUM(Points!C774:AE774),)</f>
        <v/>
      </c>
      <c r="E774" s="27" t="str">
        <f>IFERROR(Points!D774/SUM(Points!D774:AF774),)</f>
        <v/>
      </c>
      <c r="F774" s="27" t="str">
        <f>IFERROR(Points!E774/SUM(Points!E774:AG774),)</f>
        <v/>
      </c>
      <c r="G774" s="27" t="str">
        <f>IFERROR(Points!F774/SUM(Points!F774:AH774),)</f>
        <v/>
      </c>
      <c r="H774" s="27" t="str">
        <f>IFERROR(Points!G774/SUM(Points!G774:AI774),)</f>
        <v/>
      </c>
      <c r="I774" s="27" t="str">
        <f>IFERROR(Points!H774/SUM(Points!H774:AJ774),)</f>
        <v/>
      </c>
      <c r="J774" s="27" t="str">
        <f>IFERROR(Points!I774/SUM(Points!I774:AK774),)</f>
        <v/>
      </c>
      <c r="K774" s="27" t="str">
        <f>IFERROR(Points!J774/SUM(Points!J774:AL774),)</f>
        <v/>
      </c>
      <c r="L774" s="27" t="str">
        <f>IFERROR(Points!K774/SUM(Points!K774:AM774),)</f>
        <v/>
      </c>
      <c r="M774" s="27" t="str">
        <f>IFERROR(Points!L774/SUM(Points!L774:AN774),)</f>
        <v/>
      </c>
      <c r="N774" s="27" t="str">
        <f>IFERROR(Points!M774/SUM(Points!M774:AO774),)</f>
        <v/>
      </c>
      <c r="O774" s="27" t="str">
        <f>IFERROR(Points!N774/SUM(Points!N774:AP774),)</f>
        <v/>
      </c>
      <c r="P774" s="27" t="str">
        <f>IFERROR(Points!O774/SUM(Points!O774:AQ774),)</f>
        <v/>
      </c>
      <c r="Q774" s="27" t="str">
        <f>IFERROR(Points!P774/SUM(Points!P774:AR774),)</f>
        <v/>
      </c>
      <c r="R774" s="27" t="str">
        <f>IFERROR(Points!Q774/SUM(Points!Q774:AS774),)</f>
        <v/>
      </c>
      <c r="S774" s="27" t="str">
        <f>IFERROR(Points!R774/SUM(Points!R774:AT774),)</f>
        <v/>
      </c>
      <c r="T774" s="27" t="str">
        <f>IFERROR(Points!S774/SUM(Points!S774:AU774),)</f>
        <v/>
      </c>
      <c r="U774" s="76"/>
      <c r="V774" s="76"/>
      <c r="W774" s="76"/>
      <c r="X774" s="76"/>
      <c r="Y774" s="76"/>
      <c r="Z774" s="76"/>
      <c r="AA774" s="89"/>
      <c r="AB774" s="90"/>
      <c r="AC774" s="90"/>
      <c r="AD774" s="90"/>
      <c r="AE774" s="90"/>
    </row>
    <row r="775" ht="22.5" customHeight="1">
      <c r="A775" s="25">
        <f t="shared" si="1"/>
        <v>46370</v>
      </c>
      <c r="B775" s="82">
        <v>0.04</v>
      </c>
      <c r="C775" s="27" t="str">
        <f>IFERROR(Points!B775/SUM(Points!B775:Z775),)</f>
        <v/>
      </c>
      <c r="D775" s="27" t="str">
        <f>IFERROR(Points!C775/SUM(Points!C775:AE775),)</f>
        <v/>
      </c>
      <c r="E775" s="27" t="str">
        <f>IFERROR(Points!D775/SUM(Points!D775:AF775),)</f>
        <v/>
      </c>
      <c r="F775" s="27" t="str">
        <f>IFERROR(Points!E775/SUM(Points!E775:AG775),)</f>
        <v/>
      </c>
      <c r="G775" s="27" t="str">
        <f>IFERROR(Points!F775/SUM(Points!F775:AH775),)</f>
        <v/>
      </c>
      <c r="H775" s="27" t="str">
        <f>IFERROR(Points!G775/SUM(Points!G775:AI775),)</f>
        <v/>
      </c>
      <c r="I775" s="27" t="str">
        <f>IFERROR(Points!H775/SUM(Points!H775:AJ775),)</f>
        <v/>
      </c>
      <c r="J775" s="27" t="str">
        <f>IFERROR(Points!I775/SUM(Points!I775:AK775),)</f>
        <v/>
      </c>
      <c r="K775" s="27" t="str">
        <f>IFERROR(Points!J775/SUM(Points!J775:AL775),)</f>
        <v/>
      </c>
      <c r="L775" s="27" t="str">
        <f>IFERROR(Points!K775/SUM(Points!K775:AM775),)</f>
        <v/>
      </c>
      <c r="M775" s="27" t="str">
        <f>IFERROR(Points!L775/SUM(Points!L775:AN775),)</f>
        <v/>
      </c>
      <c r="N775" s="27" t="str">
        <f>IFERROR(Points!M775/SUM(Points!M775:AO775),)</f>
        <v/>
      </c>
      <c r="O775" s="27" t="str">
        <f>IFERROR(Points!N775/SUM(Points!N775:AP775),)</f>
        <v/>
      </c>
      <c r="P775" s="27" t="str">
        <f>IFERROR(Points!O775/SUM(Points!O775:AQ775),)</f>
        <v/>
      </c>
      <c r="Q775" s="27" t="str">
        <f>IFERROR(Points!P775/SUM(Points!P775:AR775),)</f>
        <v/>
      </c>
      <c r="R775" s="27" t="str">
        <f>IFERROR(Points!Q775/SUM(Points!Q775:AS775),)</f>
        <v/>
      </c>
      <c r="S775" s="27" t="str">
        <f>IFERROR(Points!R775/SUM(Points!R775:AT775),)</f>
        <v/>
      </c>
      <c r="T775" s="27" t="str">
        <f>IFERROR(Points!S775/SUM(Points!S775:AU775),)</f>
        <v/>
      </c>
      <c r="U775" s="76"/>
      <c r="V775" s="76"/>
      <c r="W775" s="76"/>
      <c r="X775" s="76"/>
      <c r="Y775" s="76"/>
      <c r="Z775" s="76"/>
      <c r="AA775" s="87"/>
      <c r="AB775" s="88"/>
      <c r="AC775" s="88"/>
      <c r="AD775" s="88"/>
      <c r="AE775" s="88"/>
    </row>
    <row r="776" ht="22.5" customHeight="1">
      <c r="A776" s="25">
        <f t="shared" si="1"/>
        <v>46371</v>
      </c>
      <c r="B776" s="82">
        <v>0.04</v>
      </c>
      <c r="C776" s="27" t="str">
        <f>IFERROR(Points!B776/SUM(Points!B776:Z776),)</f>
        <v/>
      </c>
      <c r="D776" s="27" t="str">
        <f>IFERROR(Points!C776/SUM(Points!C776:AE776),)</f>
        <v/>
      </c>
      <c r="E776" s="27" t="str">
        <f>IFERROR(Points!D776/SUM(Points!D776:AF776),)</f>
        <v/>
      </c>
      <c r="F776" s="27" t="str">
        <f>IFERROR(Points!E776/SUM(Points!E776:AG776),)</f>
        <v/>
      </c>
      <c r="G776" s="27" t="str">
        <f>IFERROR(Points!F776/SUM(Points!F776:AH776),)</f>
        <v/>
      </c>
      <c r="H776" s="27" t="str">
        <f>IFERROR(Points!G776/SUM(Points!G776:AI776),)</f>
        <v/>
      </c>
      <c r="I776" s="27" t="str">
        <f>IFERROR(Points!H776/SUM(Points!H776:AJ776),)</f>
        <v/>
      </c>
      <c r="J776" s="27" t="str">
        <f>IFERROR(Points!I776/SUM(Points!I776:AK776),)</f>
        <v/>
      </c>
      <c r="K776" s="27" t="str">
        <f>IFERROR(Points!J776/SUM(Points!J776:AL776),)</f>
        <v/>
      </c>
      <c r="L776" s="27" t="str">
        <f>IFERROR(Points!K776/SUM(Points!K776:AM776),)</f>
        <v/>
      </c>
      <c r="M776" s="27" t="str">
        <f>IFERROR(Points!L776/SUM(Points!L776:AN776),)</f>
        <v/>
      </c>
      <c r="N776" s="27" t="str">
        <f>IFERROR(Points!M776/SUM(Points!M776:AO776),)</f>
        <v/>
      </c>
      <c r="O776" s="27" t="str">
        <f>IFERROR(Points!N776/SUM(Points!N776:AP776),)</f>
        <v/>
      </c>
      <c r="P776" s="27" t="str">
        <f>IFERROR(Points!O776/SUM(Points!O776:AQ776),)</f>
        <v/>
      </c>
      <c r="Q776" s="27" t="str">
        <f>IFERROR(Points!P776/SUM(Points!P776:AR776),)</f>
        <v/>
      </c>
      <c r="R776" s="27" t="str">
        <f>IFERROR(Points!Q776/SUM(Points!Q776:AS776),)</f>
        <v/>
      </c>
      <c r="S776" s="27" t="str">
        <f>IFERROR(Points!R776/SUM(Points!R776:AT776),)</f>
        <v/>
      </c>
      <c r="T776" s="27" t="str">
        <f>IFERROR(Points!S776/SUM(Points!S776:AU776),)</f>
        <v/>
      </c>
      <c r="U776" s="76"/>
      <c r="V776" s="76"/>
      <c r="W776" s="76"/>
      <c r="X776" s="76"/>
      <c r="Y776" s="76"/>
      <c r="Z776" s="76"/>
      <c r="AA776" s="89"/>
      <c r="AB776" s="90"/>
      <c r="AC776" s="90"/>
      <c r="AD776" s="90"/>
      <c r="AE776" s="90"/>
    </row>
    <row r="777" ht="22.5" customHeight="1">
      <c r="A777" s="25">
        <f t="shared" si="1"/>
        <v>46372</v>
      </c>
      <c r="B777" s="82">
        <v>0.04</v>
      </c>
      <c r="C777" s="27" t="str">
        <f>IFERROR(Points!B777/SUM(Points!B777:Z777),)</f>
        <v/>
      </c>
      <c r="D777" s="27" t="str">
        <f>IFERROR(Points!C777/SUM(Points!C777:AE777),)</f>
        <v/>
      </c>
      <c r="E777" s="27" t="str">
        <f>IFERROR(Points!D777/SUM(Points!D777:AF777),)</f>
        <v/>
      </c>
      <c r="F777" s="27" t="str">
        <f>IFERROR(Points!E777/SUM(Points!E777:AG777),)</f>
        <v/>
      </c>
      <c r="G777" s="27" t="str">
        <f>IFERROR(Points!F777/SUM(Points!F777:AH777),)</f>
        <v/>
      </c>
      <c r="H777" s="27" t="str">
        <f>IFERROR(Points!G777/SUM(Points!G777:AI777),)</f>
        <v/>
      </c>
      <c r="I777" s="27" t="str">
        <f>IFERROR(Points!H777/SUM(Points!H777:AJ777),)</f>
        <v/>
      </c>
      <c r="J777" s="27" t="str">
        <f>IFERROR(Points!I777/SUM(Points!I777:AK777),)</f>
        <v/>
      </c>
      <c r="K777" s="27" t="str">
        <f>IFERROR(Points!J777/SUM(Points!J777:AL777),)</f>
        <v/>
      </c>
      <c r="L777" s="27" t="str">
        <f>IFERROR(Points!K777/SUM(Points!K777:AM777),)</f>
        <v/>
      </c>
      <c r="M777" s="27" t="str">
        <f>IFERROR(Points!L777/SUM(Points!L777:AN777),)</f>
        <v/>
      </c>
      <c r="N777" s="27" t="str">
        <f>IFERROR(Points!M777/SUM(Points!M777:AO777),)</f>
        <v/>
      </c>
      <c r="O777" s="27" t="str">
        <f>IFERROR(Points!N777/SUM(Points!N777:AP777),)</f>
        <v/>
      </c>
      <c r="P777" s="27" t="str">
        <f>IFERROR(Points!O777/SUM(Points!O777:AQ777),)</f>
        <v/>
      </c>
      <c r="Q777" s="27" t="str">
        <f>IFERROR(Points!P777/SUM(Points!P777:AR777),)</f>
        <v/>
      </c>
      <c r="R777" s="27" t="str">
        <f>IFERROR(Points!Q777/SUM(Points!Q777:AS777),)</f>
        <v/>
      </c>
      <c r="S777" s="27" t="str">
        <f>IFERROR(Points!R777/SUM(Points!R777:AT777),)</f>
        <v/>
      </c>
      <c r="T777" s="27" t="str">
        <f>IFERROR(Points!S777/SUM(Points!S777:AU777),)</f>
        <v/>
      </c>
      <c r="U777" s="76"/>
      <c r="V777" s="76"/>
      <c r="W777" s="76"/>
      <c r="X777" s="76"/>
      <c r="Y777" s="76"/>
      <c r="Z777" s="76"/>
      <c r="AA777" s="87"/>
      <c r="AB777" s="88"/>
      <c r="AC777" s="88"/>
      <c r="AD777" s="88"/>
      <c r="AE777" s="88"/>
    </row>
    <row r="778" ht="22.5" customHeight="1">
      <c r="A778" s="25">
        <f t="shared" si="1"/>
        <v>46373</v>
      </c>
      <c r="B778" s="82">
        <v>0.04</v>
      </c>
      <c r="C778" s="27" t="str">
        <f>IFERROR(Points!B778/SUM(Points!B778:Z778),)</f>
        <v/>
      </c>
      <c r="D778" s="27" t="str">
        <f>IFERROR(Points!C778/SUM(Points!C778:AE778),)</f>
        <v/>
      </c>
      <c r="E778" s="27" t="str">
        <f>IFERROR(Points!D778/SUM(Points!D778:AF778),)</f>
        <v/>
      </c>
      <c r="F778" s="27" t="str">
        <f>IFERROR(Points!E778/SUM(Points!E778:AG778),)</f>
        <v/>
      </c>
      <c r="G778" s="27" t="str">
        <f>IFERROR(Points!F778/SUM(Points!F778:AH778),)</f>
        <v/>
      </c>
      <c r="H778" s="27" t="str">
        <f>IFERROR(Points!G778/SUM(Points!G778:AI778),)</f>
        <v/>
      </c>
      <c r="I778" s="27" t="str">
        <f>IFERROR(Points!H778/SUM(Points!H778:AJ778),)</f>
        <v/>
      </c>
      <c r="J778" s="27" t="str">
        <f>IFERROR(Points!I778/SUM(Points!I778:AK778),)</f>
        <v/>
      </c>
      <c r="K778" s="27" t="str">
        <f>IFERROR(Points!J778/SUM(Points!J778:AL778),)</f>
        <v/>
      </c>
      <c r="L778" s="27" t="str">
        <f>IFERROR(Points!K778/SUM(Points!K778:AM778),)</f>
        <v/>
      </c>
      <c r="M778" s="27" t="str">
        <f>IFERROR(Points!L778/SUM(Points!L778:AN778),)</f>
        <v/>
      </c>
      <c r="N778" s="27" t="str">
        <f>IFERROR(Points!M778/SUM(Points!M778:AO778),)</f>
        <v/>
      </c>
      <c r="O778" s="27" t="str">
        <f>IFERROR(Points!N778/SUM(Points!N778:AP778),)</f>
        <v/>
      </c>
      <c r="P778" s="27" t="str">
        <f>IFERROR(Points!O778/SUM(Points!O778:AQ778),)</f>
        <v/>
      </c>
      <c r="Q778" s="27" t="str">
        <f>IFERROR(Points!P778/SUM(Points!P778:AR778),)</f>
        <v/>
      </c>
      <c r="R778" s="27" t="str">
        <f>IFERROR(Points!Q778/SUM(Points!Q778:AS778),)</f>
        <v/>
      </c>
      <c r="S778" s="27" t="str">
        <f>IFERROR(Points!R778/SUM(Points!R778:AT778),)</f>
        <v/>
      </c>
      <c r="T778" s="27" t="str">
        <f>IFERROR(Points!S778/SUM(Points!S778:AU778),)</f>
        <v/>
      </c>
      <c r="U778" s="76"/>
      <c r="V778" s="76"/>
      <c r="W778" s="76"/>
      <c r="X778" s="76"/>
      <c r="Y778" s="76"/>
      <c r="Z778" s="76"/>
      <c r="AA778" s="89"/>
      <c r="AB778" s="90"/>
      <c r="AC778" s="90"/>
      <c r="AD778" s="90"/>
      <c r="AE778" s="90"/>
    </row>
    <row r="779" ht="22.5" customHeight="1">
      <c r="A779" s="25">
        <f t="shared" si="1"/>
        <v>46374</v>
      </c>
      <c r="B779" s="82">
        <v>0.04</v>
      </c>
      <c r="C779" s="27" t="str">
        <f>IFERROR(Points!B779/SUM(Points!B779:Z779),)</f>
        <v/>
      </c>
      <c r="D779" s="27" t="str">
        <f>IFERROR(Points!C779/SUM(Points!C779:AE779),)</f>
        <v/>
      </c>
      <c r="E779" s="27" t="str">
        <f>IFERROR(Points!D779/SUM(Points!D779:AF779),)</f>
        <v/>
      </c>
      <c r="F779" s="27" t="str">
        <f>IFERROR(Points!E779/SUM(Points!E779:AG779),)</f>
        <v/>
      </c>
      <c r="G779" s="27" t="str">
        <f>IFERROR(Points!F779/SUM(Points!F779:AH779),)</f>
        <v/>
      </c>
      <c r="H779" s="27" t="str">
        <f>IFERROR(Points!G779/SUM(Points!G779:AI779),)</f>
        <v/>
      </c>
      <c r="I779" s="27" t="str">
        <f>IFERROR(Points!H779/SUM(Points!H779:AJ779),)</f>
        <v/>
      </c>
      <c r="J779" s="27" t="str">
        <f>IFERROR(Points!I779/SUM(Points!I779:AK779),)</f>
        <v/>
      </c>
      <c r="K779" s="27" t="str">
        <f>IFERROR(Points!J779/SUM(Points!J779:AL779),)</f>
        <v/>
      </c>
      <c r="L779" s="27" t="str">
        <f>IFERROR(Points!K779/SUM(Points!K779:AM779),)</f>
        <v/>
      </c>
      <c r="M779" s="27" t="str">
        <f>IFERROR(Points!L779/SUM(Points!L779:AN779),)</f>
        <v/>
      </c>
      <c r="N779" s="27" t="str">
        <f>IFERROR(Points!M779/SUM(Points!M779:AO779),)</f>
        <v/>
      </c>
      <c r="O779" s="27" t="str">
        <f>IFERROR(Points!N779/SUM(Points!N779:AP779),)</f>
        <v/>
      </c>
      <c r="P779" s="27" t="str">
        <f>IFERROR(Points!O779/SUM(Points!O779:AQ779),)</f>
        <v/>
      </c>
      <c r="Q779" s="27" t="str">
        <f>IFERROR(Points!P779/SUM(Points!P779:AR779),)</f>
        <v/>
      </c>
      <c r="R779" s="27" t="str">
        <f>IFERROR(Points!Q779/SUM(Points!Q779:AS779),)</f>
        <v/>
      </c>
      <c r="S779" s="27" t="str">
        <f>IFERROR(Points!R779/SUM(Points!R779:AT779),)</f>
        <v/>
      </c>
      <c r="T779" s="27" t="str">
        <f>IFERROR(Points!S779/SUM(Points!S779:AU779),)</f>
        <v/>
      </c>
      <c r="U779" s="76"/>
      <c r="V779" s="76"/>
      <c r="W779" s="76"/>
      <c r="X779" s="76"/>
      <c r="Y779" s="76"/>
      <c r="Z779" s="76"/>
      <c r="AA779" s="87"/>
      <c r="AB779" s="88"/>
      <c r="AC779" s="88"/>
      <c r="AD779" s="88"/>
      <c r="AE779" s="88"/>
    </row>
    <row r="780" ht="22.5" customHeight="1">
      <c r="A780" s="25">
        <f t="shared" si="1"/>
        <v>46375</v>
      </c>
      <c r="B780" s="82">
        <v>0.04</v>
      </c>
      <c r="C780" s="27" t="str">
        <f>IFERROR(Points!B780/SUM(Points!B780:Z780),)</f>
        <v/>
      </c>
      <c r="D780" s="27" t="str">
        <f>IFERROR(Points!C780/SUM(Points!C780:AE780),)</f>
        <v/>
      </c>
      <c r="E780" s="27" t="str">
        <f>IFERROR(Points!D780/SUM(Points!D780:AF780),)</f>
        <v/>
      </c>
      <c r="F780" s="27" t="str">
        <f>IFERROR(Points!E780/SUM(Points!E780:AG780),)</f>
        <v/>
      </c>
      <c r="G780" s="27" t="str">
        <f>IFERROR(Points!F780/SUM(Points!F780:AH780),)</f>
        <v/>
      </c>
      <c r="H780" s="27" t="str">
        <f>IFERROR(Points!G780/SUM(Points!G780:AI780),)</f>
        <v/>
      </c>
      <c r="I780" s="27" t="str">
        <f>IFERROR(Points!H780/SUM(Points!H780:AJ780),)</f>
        <v/>
      </c>
      <c r="J780" s="27" t="str">
        <f>IFERROR(Points!I780/SUM(Points!I780:AK780),)</f>
        <v/>
      </c>
      <c r="K780" s="27" t="str">
        <f>IFERROR(Points!J780/SUM(Points!J780:AL780),)</f>
        <v/>
      </c>
      <c r="L780" s="27" t="str">
        <f>IFERROR(Points!K780/SUM(Points!K780:AM780),)</f>
        <v/>
      </c>
      <c r="M780" s="27" t="str">
        <f>IFERROR(Points!L780/SUM(Points!L780:AN780),)</f>
        <v/>
      </c>
      <c r="N780" s="27" t="str">
        <f>IFERROR(Points!M780/SUM(Points!M780:AO780),)</f>
        <v/>
      </c>
      <c r="O780" s="27" t="str">
        <f>IFERROR(Points!N780/SUM(Points!N780:AP780),)</f>
        <v/>
      </c>
      <c r="P780" s="27" t="str">
        <f>IFERROR(Points!O780/SUM(Points!O780:AQ780),)</f>
        <v/>
      </c>
      <c r="Q780" s="27" t="str">
        <f>IFERROR(Points!P780/SUM(Points!P780:AR780),)</f>
        <v/>
      </c>
      <c r="R780" s="27" t="str">
        <f>IFERROR(Points!Q780/SUM(Points!Q780:AS780),)</f>
        <v/>
      </c>
      <c r="S780" s="27" t="str">
        <f>IFERROR(Points!R780/SUM(Points!R780:AT780),)</f>
        <v/>
      </c>
      <c r="T780" s="27" t="str">
        <f>IFERROR(Points!S780/SUM(Points!S780:AU780),)</f>
        <v/>
      </c>
      <c r="U780" s="76"/>
      <c r="V780" s="76"/>
      <c r="W780" s="76"/>
      <c r="X780" s="76"/>
      <c r="Y780" s="76"/>
      <c r="Z780" s="76"/>
      <c r="AA780" s="89"/>
      <c r="AB780" s="90"/>
      <c r="AC780" s="90"/>
      <c r="AD780" s="90"/>
      <c r="AE780" s="90"/>
    </row>
    <row r="781" ht="22.5" customHeight="1">
      <c r="A781" s="25">
        <f t="shared" si="1"/>
        <v>46376</v>
      </c>
      <c r="B781" s="82">
        <v>0.04</v>
      </c>
      <c r="C781" s="27" t="str">
        <f>IFERROR(Points!B781/SUM(Points!B781:Z781),)</f>
        <v/>
      </c>
      <c r="D781" s="27" t="str">
        <f>IFERROR(Points!C781/SUM(Points!C781:AE781),)</f>
        <v/>
      </c>
      <c r="E781" s="27" t="str">
        <f>IFERROR(Points!D781/SUM(Points!D781:AF781),)</f>
        <v/>
      </c>
      <c r="F781" s="27" t="str">
        <f>IFERROR(Points!E781/SUM(Points!E781:AG781),)</f>
        <v/>
      </c>
      <c r="G781" s="27" t="str">
        <f>IFERROR(Points!F781/SUM(Points!F781:AH781),)</f>
        <v/>
      </c>
      <c r="H781" s="27" t="str">
        <f>IFERROR(Points!G781/SUM(Points!G781:AI781),)</f>
        <v/>
      </c>
      <c r="I781" s="27" t="str">
        <f>IFERROR(Points!H781/SUM(Points!H781:AJ781),)</f>
        <v/>
      </c>
      <c r="J781" s="27" t="str">
        <f>IFERROR(Points!I781/SUM(Points!I781:AK781),)</f>
        <v/>
      </c>
      <c r="K781" s="27" t="str">
        <f>IFERROR(Points!J781/SUM(Points!J781:AL781),)</f>
        <v/>
      </c>
      <c r="L781" s="27" t="str">
        <f>IFERROR(Points!K781/SUM(Points!K781:AM781),)</f>
        <v/>
      </c>
      <c r="M781" s="27" t="str">
        <f>IFERROR(Points!L781/SUM(Points!L781:AN781),)</f>
        <v/>
      </c>
      <c r="N781" s="27" t="str">
        <f>IFERROR(Points!M781/SUM(Points!M781:AO781),)</f>
        <v/>
      </c>
      <c r="O781" s="27" t="str">
        <f>IFERROR(Points!N781/SUM(Points!N781:AP781),)</f>
        <v/>
      </c>
      <c r="P781" s="27" t="str">
        <f>IFERROR(Points!O781/SUM(Points!O781:AQ781),)</f>
        <v/>
      </c>
      <c r="Q781" s="27" t="str">
        <f>IFERROR(Points!P781/SUM(Points!P781:AR781),)</f>
        <v/>
      </c>
      <c r="R781" s="27" t="str">
        <f>IFERROR(Points!Q781/SUM(Points!Q781:AS781),)</f>
        <v/>
      </c>
      <c r="S781" s="27" t="str">
        <f>IFERROR(Points!R781/SUM(Points!R781:AT781),)</f>
        <v/>
      </c>
      <c r="T781" s="27" t="str">
        <f>IFERROR(Points!S781/SUM(Points!S781:AU781),)</f>
        <v/>
      </c>
      <c r="U781" s="76"/>
      <c r="V781" s="76"/>
      <c r="W781" s="76"/>
      <c r="X781" s="76"/>
      <c r="Y781" s="76"/>
      <c r="Z781" s="76"/>
      <c r="AA781" s="87"/>
      <c r="AB781" s="88"/>
      <c r="AC781" s="88"/>
      <c r="AD781" s="88"/>
      <c r="AE781" s="88"/>
    </row>
    <row r="782" ht="22.5" customHeight="1">
      <c r="A782" s="25">
        <f t="shared" si="1"/>
        <v>46377</v>
      </c>
      <c r="B782" s="82">
        <v>0.04</v>
      </c>
      <c r="C782" s="27" t="str">
        <f>IFERROR(Points!B782/SUM(Points!B782:Z782),)</f>
        <v/>
      </c>
      <c r="D782" s="27" t="str">
        <f>IFERROR(Points!C782/SUM(Points!C782:AE782),)</f>
        <v/>
      </c>
      <c r="E782" s="27" t="str">
        <f>IFERROR(Points!D782/SUM(Points!D782:AF782),)</f>
        <v/>
      </c>
      <c r="F782" s="27" t="str">
        <f>IFERROR(Points!E782/SUM(Points!E782:AG782),)</f>
        <v/>
      </c>
      <c r="G782" s="27" t="str">
        <f>IFERROR(Points!F782/SUM(Points!F782:AH782),)</f>
        <v/>
      </c>
      <c r="H782" s="27" t="str">
        <f>IFERROR(Points!G782/SUM(Points!G782:AI782),)</f>
        <v/>
      </c>
      <c r="I782" s="27" t="str">
        <f>IFERROR(Points!H782/SUM(Points!H782:AJ782),)</f>
        <v/>
      </c>
      <c r="J782" s="27" t="str">
        <f>IFERROR(Points!I782/SUM(Points!I782:AK782),)</f>
        <v/>
      </c>
      <c r="K782" s="27" t="str">
        <f>IFERROR(Points!J782/SUM(Points!J782:AL782),)</f>
        <v/>
      </c>
      <c r="L782" s="27" t="str">
        <f>IFERROR(Points!K782/SUM(Points!K782:AM782),)</f>
        <v/>
      </c>
      <c r="M782" s="27" t="str">
        <f>IFERROR(Points!L782/SUM(Points!L782:AN782),)</f>
        <v/>
      </c>
      <c r="N782" s="27" t="str">
        <f>IFERROR(Points!M782/SUM(Points!M782:AO782),)</f>
        <v/>
      </c>
      <c r="O782" s="27" t="str">
        <f>IFERROR(Points!N782/SUM(Points!N782:AP782),)</f>
        <v/>
      </c>
      <c r="P782" s="27" t="str">
        <f>IFERROR(Points!O782/SUM(Points!O782:AQ782),)</f>
        <v/>
      </c>
      <c r="Q782" s="27" t="str">
        <f>IFERROR(Points!P782/SUM(Points!P782:AR782),)</f>
        <v/>
      </c>
      <c r="R782" s="27" t="str">
        <f>IFERROR(Points!Q782/SUM(Points!Q782:AS782),)</f>
        <v/>
      </c>
      <c r="S782" s="27" t="str">
        <f>IFERROR(Points!R782/SUM(Points!R782:AT782),)</f>
        <v/>
      </c>
      <c r="T782" s="27" t="str">
        <f>IFERROR(Points!S782/SUM(Points!S782:AU782),)</f>
        <v/>
      </c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</row>
    <row r="783" ht="22.5" customHeight="1">
      <c r="A783" s="25">
        <f t="shared" si="1"/>
        <v>46378</v>
      </c>
      <c r="B783" s="82">
        <v>0.04</v>
      </c>
      <c r="C783" s="27" t="str">
        <f>IFERROR(Points!B783/SUM(Points!B783:Z783),)</f>
        <v/>
      </c>
      <c r="D783" s="27" t="str">
        <f>IFERROR(Points!C783/SUM(Points!C783:AE783),)</f>
        <v/>
      </c>
      <c r="E783" s="27" t="str">
        <f>IFERROR(Points!D783/SUM(Points!D783:AF783),)</f>
        <v/>
      </c>
      <c r="F783" s="27" t="str">
        <f>IFERROR(Points!E783/SUM(Points!E783:AG783),)</f>
        <v/>
      </c>
      <c r="G783" s="27" t="str">
        <f>IFERROR(Points!F783/SUM(Points!F783:AH783),)</f>
        <v/>
      </c>
      <c r="H783" s="27" t="str">
        <f>IFERROR(Points!G783/SUM(Points!G783:AI783),)</f>
        <v/>
      </c>
      <c r="I783" s="27" t="str">
        <f>IFERROR(Points!H783/SUM(Points!H783:AJ783),)</f>
        <v/>
      </c>
      <c r="J783" s="27" t="str">
        <f>IFERROR(Points!I783/SUM(Points!I783:AK783),)</f>
        <v/>
      </c>
      <c r="K783" s="27" t="str">
        <f>IFERROR(Points!J783/SUM(Points!J783:AL783),)</f>
        <v/>
      </c>
      <c r="L783" s="27" t="str">
        <f>IFERROR(Points!K783/SUM(Points!K783:AM783),)</f>
        <v/>
      </c>
      <c r="M783" s="27" t="str">
        <f>IFERROR(Points!L783/SUM(Points!L783:AN783),)</f>
        <v/>
      </c>
      <c r="N783" s="27" t="str">
        <f>IFERROR(Points!M783/SUM(Points!M783:AO783),)</f>
        <v/>
      </c>
      <c r="O783" s="27" t="str">
        <f>IFERROR(Points!N783/SUM(Points!N783:AP783),)</f>
        <v/>
      </c>
      <c r="P783" s="27" t="str">
        <f>IFERROR(Points!O783/SUM(Points!O783:AQ783),)</f>
        <v/>
      </c>
      <c r="Q783" s="27" t="str">
        <f>IFERROR(Points!P783/SUM(Points!P783:AR783),)</f>
        <v/>
      </c>
      <c r="R783" s="27" t="str">
        <f>IFERROR(Points!Q783/SUM(Points!Q783:AS783),)</f>
        <v/>
      </c>
      <c r="S783" s="27" t="str">
        <f>IFERROR(Points!R783/SUM(Points!R783:AT783),)</f>
        <v/>
      </c>
      <c r="T783" s="27" t="str">
        <f>IFERROR(Points!S783/SUM(Points!S783:AU783),)</f>
        <v/>
      </c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</row>
    <row r="784" ht="22.5" customHeight="1">
      <c r="A784" s="25">
        <f t="shared" si="1"/>
        <v>46379</v>
      </c>
      <c r="B784" s="82">
        <v>0.04</v>
      </c>
      <c r="C784" s="27" t="str">
        <f>IFERROR(Points!B784/SUM(Points!B784:Z784),)</f>
        <v/>
      </c>
      <c r="D784" s="27" t="str">
        <f>IFERROR(Points!C784/SUM(Points!C784:AE784),)</f>
        <v/>
      </c>
      <c r="E784" s="27" t="str">
        <f>IFERROR(Points!D784/SUM(Points!D784:AF784),)</f>
        <v/>
      </c>
      <c r="F784" s="27" t="str">
        <f>IFERROR(Points!E784/SUM(Points!E784:AG784),)</f>
        <v/>
      </c>
      <c r="G784" s="27" t="str">
        <f>IFERROR(Points!F784/SUM(Points!F784:AH784),)</f>
        <v/>
      </c>
      <c r="H784" s="27" t="str">
        <f>IFERROR(Points!G784/SUM(Points!G784:AI784),)</f>
        <v/>
      </c>
      <c r="I784" s="27" t="str">
        <f>IFERROR(Points!H784/SUM(Points!H784:AJ784),)</f>
        <v/>
      </c>
      <c r="J784" s="27" t="str">
        <f>IFERROR(Points!I784/SUM(Points!I784:AK784),)</f>
        <v/>
      </c>
      <c r="K784" s="27" t="str">
        <f>IFERROR(Points!J784/SUM(Points!J784:AL784),)</f>
        <v/>
      </c>
      <c r="L784" s="27" t="str">
        <f>IFERROR(Points!K784/SUM(Points!K784:AM784),)</f>
        <v/>
      </c>
      <c r="M784" s="27" t="str">
        <f>IFERROR(Points!L784/SUM(Points!L784:AN784),)</f>
        <v/>
      </c>
      <c r="N784" s="27" t="str">
        <f>IFERROR(Points!M784/SUM(Points!M784:AO784),)</f>
        <v/>
      </c>
      <c r="O784" s="27" t="str">
        <f>IFERROR(Points!N784/SUM(Points!N784:AP784),)</f>
        <v/>
      </c>
      <c r="P784" s="27" t="str">
        <f>IFERROR(Points!O784/SUM(Points!O784:AQ784),)</f>
        <v/>
      </c>
      <c r="Q784" s="27" t="str">
        <f>IFERROR(Points!P784/SUM(Points!P784:AR784),)</f>
        <v/>
      </c>
      <c r="R784" s="27" t="str">
        <f>IFERROR(Points!Q784/SUM(Points!Q784:AS784),)</f>
        <v/>
      </c>
      <c r="S784" s="27" t="str">
        <f>IFERROR(Points!R784/SUM(Points!R784:AT784),)</f>
        <v/>
      </c>
      <c r="T784" s="27" t="str">
        <f>IFERROR(Points!S784/SUM(Points!S784:AU784),)</f>
        <v/>
      </c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</row>
    <row r="785" ht="22.5" customHeight="1">
      <c r="A785" s="25">
        <f t="shared" si="1"/>
        <v>46380</v>
      </c>
      <c r="B785" s="82">
        <v>0.04</v>
      </c>
      <c r="C785" s="27" t="str">
        <f>IFERROR(Points!B785/SUM(Points!B785:Z785),)</f>
        <v/>
      </c>
      <c r="D785" s="27" t="str">
        <f>IFERROR(Points!C785/SUM(Points!C785:AE785),)</f>
        <v/>
      </c>
      <c r="E785" s="27" t="str">
        <f>IFERROR(Points!D785/SUM(Points!D785:AF785),)</f>
        <v/>
      </c>
      <c r="F785" s="27" t="str">
        <f>IFERROR(Points!E785/SUM(Points!E785:AG785),)</f>
        <v/>
      </c>
      <c r="G785" s="27" t="str">
        <f>IFERROR(Points!F785/SUM(Points!F785:AH785),)</f>
        <v/>
      </c>
      <c r="H785" s="27" t="str">
        <f>IFERROR(Points!G785/SUM(Points!G785:AI785),)</f>
        <v/>
      </c>
      <c r="I785" s="27" t="str">
        <f>IFERROR(Points!H785/SUM(Points!H785:AJ785),)</f>
        <v/>
      </c>
      <c r="J785" s="27" t="str">
        <f>IFERROR(Points!I785/SUM(Points!I785:AK785),)</f>
        <v/>
      </c>
      <c r="K785" s="27" t="str">
        <f>IFERROR(Points!J785/SUM(Points!J785:AL785),)</f>
        <v/>
      </c>
      <c r="L785" s="27" t="str">
        <f>IFERROR(Points!K785/SUM(Points!K785:AM785),)</f>
        <v/>
      </c>
      <c r="M785" s="27" t="str">
        <f>IFERROR(Points!L785/SUM(Points!L785:AN785),)</f>
        <v/>
      </c>
      <c r="N785" s="27" t="str">
        <f>IFERROR(Points!M785/SUM(Points!M785:AO785),)</f>
        <v/>
      </c>
      <c r="O785" s="27" t="str">
        <f>IFERROR(Points!N785/SUM(Points!N785:AP785),)</f>
        <v/>
      </c>
      <c r="P785" s="27" t="str">
        <f>IFERROR(Points!O785/SUM(Points!O785:AQ785),)</f>
        <v/>
      </c>
      <c r="Q785" s="27" t="str">
        <f>IFERROR(Points!P785/SUM(Points!P785:AR785),)</f>
        <v/>
      </c>
      <c r="R785" s="27" t="str">
        <f>IFERROR(Points!Q785/SUM(Points!Q785:AS785),)</f>
        <v/>
      </c>
      <c r="S785" s="27" t="str">
        <f>IFERROR(Points!R785/SUM(Points!R785:AT785),)</f>
        <v/>
      </c>
      <c r="T785" s="27" t="str">
        <f>IFERROR(Points!S785/SUM(Points!S785:AU785),)</f>
        <v/>
      </c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</row>
    <row r="786" ht="22.5" customHeight="1">
      <c r="A786" s="25">
        <f t="shared" si="1"/>
        <v>46381</v>
      </c>
      <c r="B786" s="82">
        <v>0.04</v>
      </c>
      <c r="C786" s="27" t="str">
        <f>IFERROR(Points!B786/SUM(Points!B786:Z786),)</f>
        <v/>
      </c>
      <c r="D786" s="27" t="str">
        <f>IFERROR(Points!C786/SUM(Points!C786:AE786),)</f>
        <v/>
      </c>
      <c r="E786" s="27" t="str">
        <f>IFERROR(Points!D786/SUM(Points!D786:AF786),)</f>
        <v/>
      </c>
      <c r="F786" s="27" t="str">
        <f>IFERROR(Points!E786/SUM(Points!E786:AG786),)</f>
        <v/>
      </c>
      <c r="G786" s="27" t="str">
        <f>IFERROR(Points!F786/SUM(Points!F786:AH786),)</f>
        <v/>
      </c>
      <c r="H786" s="27" t="str">
        <f>IFERROR(Points!G786/SUM(Points!G786:AI786),)</f>
        <v/>
      </c>
      <c r="I786" s="27" t="str">
        <f>IFERROR(Points!H786/SUM(Points!H786:AJ786),)</f>
        <v/>
      </c>
      <c r="J786" s="27" t="str">
        <f>IFERROR(Points!I786/SUM(Points!I786:AK786),)</f>
        <v/>
      </c>
      <c r="K786" s="27" t="str">
        <f>IFERROR(Points!J786/SUM(Points!J786:AL786),)</f>
        <v/>
      </c>
      <c r="L786" s="27" t="str">
        <f>IFERROR(Points!K786/SUM(Points!K786:AM786),)</f>
        <v/>
      </c>
      <c r="M786" s="27" t="str">
        <f>IFERROR(Points!L786/SUM(Points!L786:AN786),)</f>
        <v/>
      </c>
      <c r="N786" s="27" t="str">
        <f>IFERROR(Points!M786/SUM(Points!M786:AO786),)</f>
        <v/>
      </c>
      <c r="O786" s="27" t="str">
        <f>IFERROR(Points!N786/SUM(Points!N786:AP786),)</f>
        <v/>
      </c>
      <c r="P786" s="27" t="str">
        <f>IFERROR(Points!O786/SUM(Points!O786:AQ786),)</f>
        <v/>
      </c>
      <c r="Q786" s="27" t="str">
        <f>IFERROR(Points!P786/SUM(Points!P786:AR786),)</f>
        <v/>
      </c>
      <c r="R786" s="27" t="str">
        <f>IFERROR(Points!Q786/SUM(Points!Q786:AS786),)</f>
        <v/>
      </c>
      <c r="S786" s="27" t="str">
        <f>IFERROR(Points!R786/SUM(Points!R786:AT786),)</f>
        <v/>
      </c>
      <c r="T786" s="27" t="str">
        <f>IFERROR(Points!S786/SUM(Points!S786:AU786),)</f>
        <v/>
      </c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</row>
    <row r="787" ht="22.5" customHeight="1">
      <c r="A787" s="25">
        <f t="shared" si="1"/>
        <v>46382</v>
      </c>
      <c r="B787" s="82">
        <v>0.04</v>
      </c>
      <c r="C787" s="27" t="str">
        <f>IFERROR(Points!B787/SUM(Points!B787:Z787),)</f>
        <v/>
      </c>
      <c r="D787" s="27" t="str">
        <f>IFERROR(Points!C787/SUM(Points!C787:AE787),)</f>
        <v/>
      </c>
      <c r="E787" s="27" t="str">
        <f>IFERROR(Points!D787/SUM(Points!D787:AF787),)</f>
        <v/>
      </c>
      <c r="F787" s="27" t="str">
        <f>IFERROR(Points!E787/SUM(Points!E787:AG787),)</f>
        <v/>
      </c>
      <c r="G787" s="27" t="str">
        <f>IFERROR(Points!F787/SUM(Points!F787:AH787),)</f>
        <v/>
      </c>
      <c r="H787" s="27" t="str">
        <f>IFERROR(Points!G787/SUM(Points!G787:AI787),)</f>
        <v/>
      </c>
      <c r="I787" s="27" t="str">
        <f>IFERROR(Points!H787/SUM(Points!H787:AJ787),)</f>
        <v/>
      </c>
      <c r="J787" s="27" t="str">
        <f>IFERROR(Points!I787/SUM(Points!I787:AK787),)</f>
        <v/>
      </c>
      <c r="K787" s="27" t="str">
        <f>IFERROR(Points!J787/SUM(Points!J787:AL787),)</f>
        <v/>
      </c>
      <c r="L787" s="27" t="str">
        <f>IFERROR(Points!K787/SUM(Points!K787:AM787),)</f>
        <v/>
      </c>
      <c r="M787" s="27" t="str">
        <f>IFERROR(Points!L787/SUM(Points!L787:AN787),)</f>
        <v/>
      </c>
      <c r="N787" s="27" t="str">
        <f>IFERROR(Points!M787/SUM(Points!M787:AO787),)</f>
        <v/>
      </c>
      <c r="O787" s="27" t="str">
        <f>IFERROR(Points!N787/SUM(Points!N787:AP787),)</f>
        <v/>
      </c>
      <c r="P787" s="27" t="str">
        <f>IFERROR(Points!O787/SUM(Points!O787:AQ787),)</f>
        <v/>
      </c>
      <c r="Q787" s="27" t="str">
        <f>IFERROR(Points!P787/SUM(Points!P787:AR787),)</f>
        <v/>
      </c>
      <c r="R787" s="27" t="str">
        <f>IFERROR(Points!Q787/SUM(Points!Q787:AS787),)</f>
        <v/>
      </c>
      <c r="S787" s="27" t="str">
        <f>IFERROR(Points!R787/SUM(Points!R787:AT787),)</f>
        <v/>
      </c>
      <c r="T787" s="27" t="str">
        <f>IFERROR(Points!S787/SUM(Points!S787:AU787),)</f>
        <v/>
      </c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</row>
    <row r="788" ht="22.5" customHeight="1">
      <c r="A788" s="25">
        <f t="shared" si="1"/>
        <v>46383</v>
      </c>
      <c r="B788" s="82">
        <v>0.04</v>
      </c>
      <c r="C788" s="27" t="str">
        <f>IFERROR(Points!B788/SUM(Points!B788:Z788),)</f>
        <v/>
      </c>
      <c r="D788" s="27" t="str">
        <f>IFERROR(Points!C788/SUM(Points!C788:AE788),)</f>
        <v/>
      </c>
      <c r="E788" s="27" t="str">
        <f>IFERROR(Points!D788/SUM(Points!D788:AF788),)</f>
        <v/>
      </c>
      <c r="F788" s="27" t="str">
        <f>IFERROR(Points!E788/SUM(Points!E788:AG788),)</f>
        <v/>
      </c>
      <c r="G788" s="27" t="str">
        <f>IFERROR(Points!F788/SUM(Points!F788:AH788),)</f>
        <v/>
      </c>
      <c r="H788" s="27" t="str">
        <f>IFERROR(Points!G788/SUM(Points!G788:AI788),)</f>
        <v/>
      </c>
      <c r="I788" s="27" t="str">
        <f>IFERROR(Points!H788/SUM(Points!H788:AJ788),)</f>
        <v/>
      </c>
      <c r="J788" s="27" t="str">
        <f>IFERROR(Points!I788/SUM(Points!I788:AK788),)</f>
        <v/>
      </c>
      <c r="K788" s="27" t="str">
        <f>IFERROR(Points!J788/SUM(Points!J788:AL788),)</f>
        <v/>
      </c>
      <c r="L788" s="27" t="str">
        <f>IFERROR(Points!K788/SUM(Points!K788:AM788),)</f>
        <v/>
      </c>
      <c r="M788" s="27" t="str">
        <f>IFERROR(Points!L788/SUM(Points!L788:AN788),)</f>
        <v/>
      </c>
      <c r="N788" s="27" t="str">
        <f>IFERROR(Points!M788/SUM(Points!M788:AO788),)</f>
        <v/>
      </c>
      <c r="O788" s="27" t="str">
        <f>IFERROR(Points!N788/SUM(Points!N788:AP788),)</f>
        <v/>
      </c>
      <c r="P788" s="27" t="str">
        <f>IFERROR(Points!O788/SUM(Points!O788:AQ788),)</f>
        <v/>
      </c>
      <c r="Q788" s="27" t="str">
        <f>IFERROR(Points!P788/SUM(Points!P788:AR788),)</f>
        <v/>
      </c>
      <c r="R788" s="27" t="str">
        <f>IFERROR(Points!Q788/SUM(Points!Q788:AS788),)</f>
        <v/>
      </c>
      <c r="S788" s="27" t="str">
        <f>IFERROR(Points!R788/SUM(Points!R788:AT788),)</f>
        <v/>
      </c>
      <c r="T788" s="27" t="str">
        <f>IFERROR(Points!S788/SUM(Points!S788:AU788),)</f>
        <v/>
      </c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</row>
    <row r="789" ht="22.5" customHeight="1">
      <c r="A789" s="25">
        <f t="shared" si="1"/>
        <v>46384</v>
      </c>
      <c r="B789" s="82">
        <v>0.04</v>
      </c>
      <c r="C789" s="27" t="str">
        <f>IFERROR(Points!B789/SUM(Points!B789:Z789),)</f>
        <v/>
      </c>
      <c r="D789" s="27" t="str">
        <f>IFERROR(Points!C789/SUM(Points!C789:AE789),)</f>
        <v/>
      </c>
      <c r="E789" s="27" t="str">
        <f>IFERROR(Points!D789/SUM(Points!D789:AF789),)</f>
        <v/>
      </c>
      <c r="F789" s="27" t="str">
        <f>IFERROR(Points!E789/SUM(Points!E789:AG789),)</f>
        <v/>
      </c>
      <c r="G789" s="27" t="str">
        <f>IFERROR(Points!F789/SUM(Points!F789:AH789),)</f>
        <v/>
      </c>
      <c r="H789" s="27" t="str">
        <f>IFERROR(Points!G789/SUM(Points!G789:AI789),)</f>
        <v/>
      </c>
      <c r="I789" s="27" t="str">
        <f>IFERROR(Points!H789/SUM(Points!H789:AJ789),)</f>
        <v/>
      </c>
      <c r="J789" s="27" t="str">
        <f>IFERROR(Points!I789/SUM(Points!I789:AK789),)</f>
        <v/>
      </c>
      <c r="K789" s="27" t="str">
        <f>IFERROR(Points!J789/SUM(Points!J789:AL789),)</f>
        <v/>
      </c>
      <c r="L789" s="27" t="str">
        <f>IFERROR(Points!K789/SUM(Points!K789:AM789),)</f>
        <v/>
      </c>
      <c r="M789" s="27" t="str">
        <f>IFERROR(Points!L789/SUM(Points!L789:AN789),)</f>
        <v/>
      </c>
      <c r="N789" s="27" t="str">
        <f>IFERROR(Points!M789/SUM(Points!M789:AO789),)</f>
        <v/>
      </c>
      <c r="O789" s="27" t="str">
        <f>IFERROR(Points!N789/SUM(Points!N789:AP789),)</f>
        <v/>
      </c>
      <c r="P789" s="27" t="str">
        <f>IFERROR(Points!O789/SUM(Points!O789:AQ789),)</f>
        <v/>
      </c>
      <c r="Q789" s="27" t="str">
        <f>IFERROR(Points!P789/SUM(Points!P789:AR789),)</f>
        <v/>
      </c>
      <c r="R789" s="27" t="str">
        <f>IFERROR(Points!Q789/SUM(Points!Q789:AS789),)</f>
        <v/>
      </c>
      <c r="S789" s="27" t="str">
        <f>IFERROR(Points!R789/SUM(Points!R789:AT789),)</f>
        <v/>
      </c>
      <c r="T789" s="27" t="str">
        <f>IFERROR(Points!S789/SUM(Points!S789:AU789),)</f>
        <v/>
      </c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</row>
    <row r="790" ht="22.5" customHeight="1">
      <c r="A790" s="25">
        <f t="shared" si="1"/>
        <v>46385</v>
      </c>
      <c r="B790" s="82">
        <v>0.04</v>
      </c>
      <c r="C790" s="27" t="str">
        <f>IFERROR(Points!B790/SUM(Points!B790:Z790),)</f>
        <v/>
      </c>
      <c r="D790" s="27" t="str">
        <f>IFERROR(Points!C790/SUM(Points!C790:AE790),)</f>
        <v/>
      </c>
      <c r="E790" s="27" t="str">
        <f>IFERROR(Points!D790/SUM(Points!D790:AF790),)</f>
        <v/>
      </c>
      <c r="F790" s="27" t="str">
        <f>IFERROR(Points!E790/SUM(Points!E790:AG790),)</f>
        <v/>
      </c>
      <c r="G790" s="27" t="str">
        <f>IFERROR(Points!F790/SUM(Points!F790:AH790),)</f>
        <v/>
      </c>
      <c r="H790" s="27" t="str">
        <f>IFERROR(Points!G790/SUM(Points!G790:AI790),)</f>
        <v/>
      </c>
      <c r="I790" s="27" t="str">
        <f>IFERROR(Points!H790/SUM(Points!H790:AJ790),)</f>
        <v/>
      </c>
      <c r="J790" s="27" t="str">
        <f>IFERROR(Points!I790/SUM(Points!I790:AK790),)</f>
        <v/>
      </c>
      <c r="K790" s="27" t="str">
        <f>IFERROR(Points!J790/SUM(Points!J790:AL790),)</f>
        <v/>
      </c>
      <c r="L790" s="27" t="str">
        <f>IFERROR(Points!K790/SUM(Points!K790:AM790),)</f>
        <v/>
      </c>
      <c r="M790" s="27" t="str">
        <f>IFERROR(Points!L790/SUM(Points!L790:AN790),)</f>
        <v/>
      </c>
      <c r="N790" s="27" t="str">
        <f>IFERROR(Points!M790/SUM(Points!M790:AO790),)</f>
        <v/>
      </c>
      <c r="O790" s="27" t="str">
        <f>IFERROR(Points!N790/SUM(Points!N790:AP790),)</f>
        <v/>
      </c>
      <c r="P790" s="27" t="str">
        <f>IFERROR(Points!O790/SUM(Points!O790:AQ790),)</f>
        <v/>
      </c>
      <c r="Q790" s="27" t="str">
        <f>IFERROR(Points!P790/SUM(Points!P790:AR790),)</f>
        <v/>
      </c>
      <c r="R790" s="27" t="str">
        <f>IFERROR(Points!Q790/SUM(Points!Q790:AS790),)</f>
        <v/>
      </c>
      <c r="S790" s="27" t="str">
        <f>IFERROR(Points!R790/SUM(Points!R790:AT790),)</f>
        <v/>
      </c>
      <c r="T790" s="27" t="str">
        <f>IFERROR(Points!S790/SUM(Points!S790:AU790),)</f>
        <v/>
      </c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</row>
    <row r="791" ht="22.5" customHeight="1">
      <c r="A791" s="25">
        <f t="shared" si="1"/>
        <v>46386</v>
      </c>
      <c r="B791" s="82">
        <v>0.04</v>
      </c>
      <c r="C791" s="27" t="str">
        <f>IFERROR(Points!B791/SUM(Points!B791:Z791),)</f>
        <v/>
      </c>
      <c r="D791" s="27" t="str">
        <f>IFERROR(Points!C791/SUM(Points!C791:AE791),)</f>
        <v/>
      </c>
      <c r="E791" s="27" t="str">
        <f>IFERROR(Points!D791/SUM(Points!D791:AF791),)</f>
        <v/>
      </c>
      <c r="F791" s="27" t="str">
        <f>IFERROR(Points!E791/SUM(Points!E791:AG791),)</f>
        <v/>
      </c>
      <c r="G791" s="27" t="str">
        <f>IFERROR(Points!F791/SUM(Points!F791:AH791),)</f>
        <v/>
      </c>
      <c r="H791" s="27" t="str">
        <f>IFERROR(Points!G791/SUM(Points!G791:AI791),)</f>
        <v/>
      </c>
      <c r="I791" s="27" t="str">
        <f>IFERROR(Points!H791/SUM(Points!H791:AJ791),)</f>
        <v/>
      </c>
      <c r="J791" s="27" t="str">
        <f>IFERROR(Points!I791/SUM(Points!I791:AK791),)</f>
        <v/>
      </c>
      <c r="K791" s="27" t="str">
        <f>IFERROR(Points!J791/SUM(Points!J791:AL791),)</f>
        <v/>
      </c>
      <c r="L791" s="27" t="str">
        <f>IFERROR(Points!K791/SUM(Points!K791:AM791),)</f>
        <v/>
      </c>
      <c r="M791" s="27" t="str">
        <f>IFERROR(Points!L791/SUM(Points!L791:AN791),)</f>
        <v/>
      </c>
      <c r="N791" s="27" t="str">
        <f>IFERROR(Points!M791/SUM(Points!M791:AO791),)</f>
        <v/>
      </c>
      <c r="O791" s="27" t="str">
        <f>IFERROR(Points!N791/SUM(Points!N791:AP791),)</f>
        <v/>
      </c>
      <c r="P791" s="27" t="str">
        <f>IFERROR(Points!O791/SUM(Points!O791:AQ791),)</f>
        <v/>
      </c>
      <c r="Q791" s="27" t="str">
        <f>IFERROR(Points!P791/SUM(Points!P791:AR791),)</f>
        <v/>
      </c>
      <c r="R791" s="27" t="str">
        <f>IFERROR(Points!Q791/SUM(Points!Q791:AS791),)</f>
        <v/>
      </c>
      <c r="S791" s="27" t="str">
        <f>IFERROR(Points!R791/SUM(Points!R791:AT791),)</f>
        <v/>
      </c>
      <c r="T791" s="27" t="str">
        <f>IFERROR(Points!S791/SUM(Points!S791:AU791),)</f>
        <v/>
      </c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</row>
    <row r="792" ht="22.5" customHeight="1">
      <c r="A792" s="25">
        <f t="shared" si="1"/>
        <v>46387</v>
      </c>
      <c r="B792" s="82">
        <v>0.04</v>
      </c>
      <c r="C792" s="27" t="str">
        <f>IFERROR(Points!B792/SUM(Points!B792:Z792),)</f>
        <v/>
      </c>
      <c r="D792" s="27" t="str">
        <f>IFERROR(Points!C792/SUM(Points!C792:AE792),)</f>
        <v/>
      </c>
      <c r="E792" s="27" t="str">
        <f>IFERROR(Points!D792/SUM(Points!D792:AF792),)</f>
        <v/>
      </c>
      <c r="F792" s="27" t="str">
        <f>IFERROR(Points!E792/SUM(Points!E792:AG792),)</f>
        <v/>
      </c>
      <c r="G792" s="27" t="str">
        <f>IFERROR(Points!F792/SUM(Points!F792:AH792),)</f>
        <v/>
      </c>
      <c r="H792" s="27" t="str">
        <f>IFERROR(Points!G792/SUM(Points!G792:AI792),)</f>
        <v/>
      </c>
      <c r="I792" s="27" t="str">
        <f>IFERROR(Points!H792/SUM(Points!H792:AJ792),)</f>
        <v/>
      </c>
      <c r="J792" s="27" t="str">
        <f>IFERROR(Points!I792/SUM(Points!I792:AK792),)</f>
        <v/>
      </c>
      <c r="K792" s="27" t="str">
        <f>IFERROR(Points!J792/SUM(Points!J792:AL792),)</f>
        <v/>
      </c>
      <c r="L792" s="27" t="str">
        <f>IFERROR(Points!K792/SUM(Points!K792:AM792),)</f>
        <v/>
      </c>
      <c r="M792" s="27" t="str">
        <f>IFERROR(Points!L792/SUM(Points!L792:AN792),)</f>
        <v/>
      </c>
      <c r="N792" s="27" t="str">
        <f>IFERROR(Points!M792/SUM(Points!M792:AO792),)</f>
        <v/>
      </c>
      <c r="O792" s="27" t="str">
        <f>IFERROR(Points!N792/SUM(Points!N792:AP792),)</f>
        <v/>
      </c>
      <c r="P792" s="27" t="str">
        <f>IFERROR(Points!O792/SUM(Points!O792:AQ792),)</f>
        <v/>
      </c>
      <c r="Q792" s="27" t="str">
        <f>IFERROR(Points!P792/SUM(Points!P792:AR792),)</f>
        <v/>
      </c>
      <c r="R792" s="27" t="str">
        <f>IFERROR(Points!Q792/SUM(Points!Q792:AS792),)</f>
        <v/>
      </c>
      <c r="S792" s="27" t="str">
        <f>IFERROR(Points!R792/SUM(Points!R792:AT792),)</f>
        <v/>
      </c>
      <c r="T792" s="27" t="str">
        <f>IFERROR(Points!S792/SUM(Points!S792:AU792),)</f>
        <v/>
      </c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</row>
    <row r="793" ht="22.5" customHeight="1">
      <c r="A793" s="25">
        <f t="shared" si="1"/>
        <v>46388</v>
      </c>
      <c r="B793" s="82">
        <v>0.04</v>
      </c>
      <c r="C793" s="27" t="str">
        <f>IFERROR(Points!B793/SUM(Points!B793:Z793),)</f>
        <v/>
      </c>
      <c r="D793" s="27" t="str">
        <f>IFERROR(Points!C793/SUM(Points!C793:AE793),)</f>
        <v/>
      </c>
      <c r="E793" s="27" t="str">
        <f>IFERROR(Points!D793/SUM(Points!D793:AF793),)</f>
        <v/>
      </c>
      <c r="F793" s="27" t="str">
        <f>IFERROR(Points!E793/SUM(Points!E793:AG793),)</f>
        <v/>
      </c>
      <c r="G793" s="27" t="str">
        <f>IFERROR(Points!F793/SUM(Points!F793:AH793),)</f>
        <v/>
      </c>
      <c r="H793" s="27" t="str">
        <f>IFERROR(Points!G793/SUM(Points!G793:AI793),)</f>
        <v/>
      </c>
      <c r="I793" s="27" t="str">
        <f>IFERROR(Points!H793/SUM(Points!H793:AJ793),)</f>
        <v/>
      </c>
      <c r="J793" s="27" t="str">
        <f>IFERROR(Points!I793/SUM(Points!I793:AK793),)</f>
        <v/>
      </c>
      <c r="K793" s="27" t="str">
        <f>IFERROR(Points!J793/SUM(Points!J793:AL793),)</f>
        <v/>
      </c>
      <c r="L793" s="27" t="str">
        <f>IFERROR(Points!K793/SUM(Points!K793:AM793),)</f>
        <v/>
      </c>
      <c r="M793" s="27" t="str">
        <f>IFERROR(Points!L793/SUM(Points!L793:AN793),)</f>
        <v/>
      </c>
      <c r="N793" s="27" t="str">
        <f>IFERROR(Points!M793/SUM(Points!M793:AO793),)</f>
        <v/>
      </c>
      <c r="O793" s="27" t="str">
        <f>IFERROR(Points!N793/SUM(Points!N793:AP793),)</f>
        <v/>
      </c>
      <c r="P793" s="27" t="str">
        <f>IFERROR(Points!O793/SUM(Points!O793:AQ793),)</f>
        <v/>
      </c>
      <c r="Q793" s="27" t="str">
        <f>IFERROR(Points!P793/SUM(Points!P793:AR793),)</f>
        <v/>
      </c>
      <c r="R793" s="27" t="str">
        <f>IFERROR(Points!Q793/SUM(Points!Q793:AS793),)</f>
        <v/>
      </c>
      <c r="S793" s="27" t="str">
        <f>IFERROR(Points!R793/SUM(Points!R793:AT793),)</f>
        <v/>
      </c>
      <c r="T793" s="27" t="str">
        <f>IFERROR(Points!S793/SUM(Points!S793:AU793),)</f>
        <v/>
      </c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</row>
    <row r="794" ht="22.5" customHeight="1">
      <c r="A794" s="25">
        <f t="shared" si="1"/>
        <v>46389</v>
      </c>
      <c r="B794" s="82">
        <v>0.04</v>
      </c>
      <c r="C794" s="27" t="str">
        <f>IFERROR(Points!B794/SUM(Points!B794:Z794),)</f>
        <v/>
      </c>
      <c r="D794" s="27" t="str">
        <f>IFERROR(Points!C794/SUM(Points!C794:AE794),)</f>
        <v/>
      </c>
      <c r="E794" s="27" t="str">
        <f>IFERROR(Points!D794/SUM(Points!D794:AF794),)</f>
        <v/>
      </c>
      <c r="F794" s="27" t="str">
        <f>IFERROR(Points!E794/SUM(Points!E794:AG794),)</f>
        <v/>
      </c>
      <c r="G794" s="27" t="str">
        <f>IFERROR(Points!F794/SUM(Points!F794:AH794),)</f>
        <v/>
      </c>
      <c r="H794" s="27" t="str">
        <f>IFERROR(Points!G794/SUM(Points!G794:AI794),)</f>
        <v/>
      </c>
      <c r="I794" s="27" t="str">
        <f>IFERROR(Points!H794/SUM(Points!H794:AJ794),)</f>
        <v/>
      </c>
      <c r="J794" s="27" t="str">
        <f>IFERROR(Points!I794/SUM(Points!I794:AK794),)</f>
        <v/>
      </c>
      <c r="K794" s="27" t="str">
        <f>IFERROR(Points!J794/SUM(Points!J794:AL794),)</f>
        <v/>
      </c>
      <c r="L794" s="27" t="str">
        <f>IFERROR(Points!K794/SUM(Points!K794:AM794),)</f>
        <v/>
      </c>
      <c r="M794" s="27" t="str">
        <f>IFERROR(Points!L794/SUM(Points!L794:AN794),)</f>
        <v/>
      </c>
      <c r="N794" s="27" t="str">
        <f>IFERROR(Points!M794/SUM(Points!M794:AO794),)</f>
        <v/>
      </c>
      <c r="O794" s="27" t="str">
        <f>IFERROR(Points!N794/SUM(Points!N794:AP794),)</f>
        <v/>
      </c>
      <c r="P794" s="27" t="str">
        <f>IFERROR(Points!O794/SUM(Points!O794:AQ794),)</f>
        <v/>
      </c>
      <c r="Q794" s="27" t="str">
        <f>IFERROR(Points!P794/SUM(Points!P794:AR794),)</f>
        <v/>
      </c>
      <c r="R794" s="27" t="str">
        <f>IFERROR(Points!Q794/SUM(Points!Q794:AS794),)</f>
        <v/>
      </c>
      <c r="S794" s="27" t="str">
        <f>IFERROR(Points!R794/SUM(Points!R794:AT794),)</f>
        <v/>
      </c>
      <c r="T794" s="27" t="str">
        <f>IFERROR(Points!S794/SUM(Points!S794:AU794),)</f>
        <v/>
      </c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</row>
    <row r="795" ht="22.5" customHeight="1">
      <c r="A795" s="25">
        <f t="shared" si="1"/>
        <v>46390</v>
      </c>
      <c r="B795" s="82">
        <v>0.04</v>
      </c>
      <c r="C795" s="27" t="str">
        <f>IFERROR(Points!B795/SUM(Points!B795:Z795),)</f>
        <v/>
      </c>
      <c r="D795" s="27" t="str">
        <f>IFERROR(Points!C795/SUM(Points!C795:AE795),)</f>
        <v/>
      </c>
      <c r="E795" s="27" t="str">
        <f>IFERROR(Points!D795/SUM(Points!D795:AF795),)</f>
        <v/>
      </c>
      <c r="F795" s="27" t="str">
        <f>IFERROR(Points!E795/SUM(Points!E795:AG795),)</f>
        <v/>
      </c>
      <c r="G795" s="27" t="str">
        <f>IFERROR(Points!F795/SUM(Points!F795:AH795),)</f>
        <v/>
      </c>
      <c r="H795" s="27" t="str">
        <f>IFERROR(Points!G795/SUM(Points!G795:AI795),)</f>
        <v/>
      </c>
      <c r="I795" s="27" t="str">
        <f>IFERROR(Points!H795/SUM(Points!H795:AJ795),)</f>
        <v/>
      </c>
      <c r="J795" s="27" t="str">
        <f>IFERROR(Points!I795/SUM(Points!I795:AK795),)</f>
        <v/>
      </c>
      <c r="K795" s="27" t="str">
        <f>IFERROR(Points!J795/SUM(Points!J795:AL795),)</f>
        <v/>
      </c>
      <c r="L795" s="27" t="str">
        <f>IFERROR(Points!K795/SUM(Points!K795:AM795),)</f>
        <v/>
      </c>
      <c r="M795" s="27" t="str">
        <f>IFERROR(Points!L795/SUM(Points!L795:AN795),)</f>
        <v/>
      </c>
      <c r="N795" s="27" t="str">
        <f>IFERROR(Points!M795/SUM(Points!M795:AO795),)</f>
        <v/>
      </c>
      <c r="O795" s="27" t="str">
        <f>IFERROR(Points!N795/SUM(Points!N795:AP795),)</f>
        <v/>
      </c>
      <c r="P795" s="27" t="str">
        <f>IFERROR(Points!O795/SUM(Points!O795:AQ795),)</f>
        <v/>
      </c>
      <c r="Q795" s="27" t="str">
        <f>IFERROR(Points!P795/SUM(Points!P795:AR795),)</f>
        <v/>
      </c>
      <c r="R795" s="27" t="str">
        <f>IFERROR(Points!Q795/SUM(Points!Q795:AS795),)</f>
        <v/>
      </c>
      <c r="S795" s="27" t="str">
        <f>IFERROR(Points!R795/SUM(Points!R795:AT795),)</f>
        <v/>
      </c>
      <c r="T795" s="27" t="str">
        <f>IFERROR(Points!S795/SUM(Points!S795:AU795),)</f>
        <v/>
      </c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</row>
    <row r="796" ht="22.5" customHeight="1">
      <c r="A796" s="25">
        <f t="shared" si="1"/>
        <v>46391</v>
      </c>
      <c r="B796" s="82">
        <v>0.04</v>
      </c>
      <c r="C796" s="27" t="str">
        <f>IFERROR(Points!B796/SUM(Points!B796:Z796),)</f>
        <v/>
      </c>
      <c r="D796" s="27" t="str">
        <f>IFERROR(Points!C796/SUM(Points!C796:AE796),)</f>
        <v/>
      </c>
      <c r="E796" s="27" t="str">
        <f>IFERROR(Points!D796/SUM(Points!D796:AF796),)</f>
        <v/>
      </c>
      <c r="F796" s="27" t="str">
        <f>IFERROR(Points!E796/SUM(Points!E796:AG796),)</f>
        <v/>
      </c>
      <c r="G796" s="27" t="str">
        <f>IFERROR(Points!F796/SUM(Points!F796:AH796),)</f>
        <v/>
      </c>
      <c r="H796" s="27" t="str">
        <f>IFERROR(Points!G796/SUM(Points!G796:AI796),)</f>
        <v/>
      </c>
      <c r="I796" s="27" t="str">
        <f>IFERROR(Points!H796/SUM(Points!H796:AJ796),)</f>
        <v/>
      </c>
      <c r="J796" s="27" t="str">
        <f>IFERROR(Points!I796/SUM(Points!I796:AK796),)</f>
        <v/>
      </c>
      <c r="K796" s="27" t="str">
        <f>IFERROR(Points!J796/SUM(Points!J796:AL796),)</f>
        <v/>
      </c>
      <c r="L796" s="27" t="str">
        <f>IFERROR(Points!K796/SUM(Points!K796:AM796),)</f>
        <v/>
      </c>
      <c r="M796" s="27" t="str">
        <f>IFERROR(Points!L796/SUM(Points!L796:AN796),)</f>
        <v/>
      </c>
      <c r="N796" s="27" t="str">
        <f>IFERROR(Points!M796/SUM(Points!M796:AO796),)</f>
        <v/>
      </c>
      <c r="O796" s="27" t="str">
        <f>IFERROR(Points!N796/SUM(Points!N796:AP796),)</f>
        <v/>
      </c>
      <c r="P796" s="27" t="str">
        <f>IFERROR(Points!O796/SUM(Points!O796:AQ796),)</f>
        <v/>
      </c>
      <c r="Q796" s="27" t="str">
        <f>IFERROR(Points!P796/SUM(Points!P796:AR796),)</f>
        <v/>
      </c>
      <c r="R796" s="27" t="str">
        <f>IFERROR(Points!Q796/SUM(Points!Q796:AS796),)</f>
        <v/>
      </c>
      <c r="S796" s="27" t="str">
        <f>IFERROR(Points!R796/SUM(Points!R796:AT796),)</f>
        <v/>
      </c>
      <c r="T796" s="27" t="str">
        <f>IFERROR(Points!S796/SUM(Points!S796:AU796),)</f>
        <v/>
      </c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</row>
    <row r="797" ht="22.5" customHeight="1">
      <c r="A797" s="25">
        <f t="shared" si="1"/>
        <v>46392</v>
      </c>
      <c r="B797" s="82">
        <v>0.04</v>
      </c>
      <c r="C797" s="27" t="str">
        <f>IFERROR(Points!B797/SUM(Points!B797:Z797),)</f>
        <v/>
      </c>
      <c r="D797" s="27" t="str">
        <f>IFERROR(Points!C797/SUM(Points!C797:AE797),)</f>
        <v/>
      </c>
      <c r="E797" s="27" t="str">
        <f>IFERROR(Points!D797/SUM(Points!D797:AF797),)</f>
        <v/>
      </c>
      <c r="F797" s="27" t="str">
        <f>IFERROR(Points!E797/SUM(Points!E797:AG797),)</f>
        <v/>
      </c>
      <c r="G797" s="27" t="str">
        <f>IFERROR(Points!F797/SUM(Points!F797:AH797),)</f>
        <v/>
      </c>
      <c r="H797" s="27" t="str">
        <f>IFERROR(Points!G797/SUM(Points!G797:AI797),)</f>
        <v/>
      </c>
      <c r="I797" s="27" t="str">
        <f>IFERROR(Points!H797/SUM(Points!H797:AJ797),)</f>
        <v/>
      </c>
      <c r="J797" s="27" t="str">
        <f>IFERROR(Points!I797/SUM(Points!I797:AK797),)</f>
        <v/>
      </c>
      <c r="K797" s="27" t="str">
        <f>IFERROR(Points!J797/SUM(Points!J797:AL797),)</f>
        <v/>
      </c>
      <c r="L797" s="27" t="str">
        <f>IFERROR(Points!K797/SUM(Points!K797:AM797),)</f>
        <v/>
      </c>
      <c r="M797" s="27" t="str">
        <f>IFERROR(Points!L797/SUM(Points!L797:AN797),)</f>
        <v/>
      </c>
      <c r="N797" s="27" t="str">
        <f>IFERROR(Points!M797/SUM(Points!M797:AO797),)</f>
        <v/>
      </c>
      <c r="O797" s="27" t="str">
        <f>IFERROR(Points!N797/SUM(Points!N797:AP797),)</f>
        <v/>
      </c>
      <c r="P797" s="27" t="str">
        <f>IFERROR(Points!O797/SUM(Points!O797:AQ797),)</f>
        <v/>
      </c>
      <c r="Q797" s="27" t="str">
        <f>IFERROR(Points!P797/SUM(Points!P797:AR797),)</f>
        <v/>
      </c>
      <c r="R797" s="27" t="str">
        <f>IFERROR(Points!Q797/SUM(Points!Q797:AS797),)</f>
        <v/>
      </c>
      <c r="S797" s="27" t="str">
        <f>IFERROR(Points!R797/SUM(Points!R797:AT797),)</f>
        <v/>
      </c>
      <c r="T797" s="27" t="str">
        <f>IFERROR(Points!S797/SUM(Points!S797:AU797),)</f>
        <v/>
      </c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</row>
    <row r="798" ht="22.5" customHeight="1">
      <c r="A798" s="25">
        <f t="shared" si="1"/>
        <v>46393</v>
      </c>
      <c r="B798" s="82">
        <v>0.04</v>
      </c>
      <c r="C798" s="27" t="str">
        <f>IFERROR(Points!B798/SUM(Points!B798:Z798),)</f>
        <v/>
      </c>
      <c r="D798" s="27" t="str">
        <f>IFERROR(Points!C798/SUM(Points!C798:AE798),)</f>
        <v/>
      </c>
      <c r="E798" s="27" t="str">
        <f>IFERROR(Points!D798/SUM(Points!D798:AF798),)</f>
        <v/>
      </c>
      <c r="F798" s="27" t="str">
        <f>IFERROR(Points!E798/SUM(Points!E798:AG798),)</f>
        <v/>
      </c>
      <c r="G798" s="27" t="str">
        <f>IFERROR(Points!F798/SUM(Points!F798:AH798),)</f>
        <v/>
      </c>
      <c r="H798" s="27" t="str">
        <f>IFERROR(Points!G798/SUM(Points!G798:AI798),)</f>
        <v/>
      </c>
      <c r="I798" s="27" t="str">
        <f>IFERROR(Points!H798/SUM(Points!H798:AJ798),)</f>
        <v/>
      </c>
      <c r="J798" s="27" t="str">
        <f>IFERROR(Points!I798/SUM(Points!I798:AK798),)</f>
        <v/>
      </c>
      <c r="K798" s="27" t="str">
        <f>IFERROR(Points!J798/SUM(Points!J798:AL798),)</f>
        <v/>
      </c>
      <c r="L798" s="27" t="str">
        <f>IFERROR(Points!K798/SUM(Points!K798:AM798),)</f>
        <v/>
      </c>
      <c r="M798" s="27" t="str">
        <f>IFERROR(Points!L798/SUM(Points!L798:AN798),)</f>
        <v/>
      </c>
      <c r="N798" s="27" t="str">
        <f>IFERROR(Points!M798/SUM(Points!M798:AO798),)</f>
        <v/>
      </c>
      <c r="O798" s="27" t="str">
        <f>IFERROR(Points!N798/SUM(Points!N798:AP798),)</f>
        <v/>
      </c>
      <c r="P798" s="27" t="str">
        <f>IFERROR(Points!O798/SUM(Points!O798:AQ798),)</f>
        <v/>
      </c>
      <c r="Q798" s="27" t="str">
        <f>IFERROR(Points!P798/SUM(Points!P798:AR798),)</f>
        <v/>
      </c>
      <c r="R798" s="27" t="str">
        <f>IFERROR(Points!Q798/SUM(Points!Q798:AS798),)</f>
        <v/>
      </c>
      <c r="S798" s="27" t="str">
        <f>IFERROR(Points!R798/SUM(Points!R798:AT798),)</f>
        <v/>
      </c>
      <c r="T798" s="27" t="str">
        <f>IFERROR(Points!S798/SUM(Points!S798:AU798),)</f>
        <v/>
      </c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</row>
    <row r="799" ht="22.5" customHeight="1">
      <c r="A799" s="25">
        <f t="shared" si="1"/>
        <v>46394</v>
      </c>
      <c r="B799" s="82">
        <v>0.04</v>
      </c>
      <c r="C799" s="27" t="str">
        <f>IFERROR(Points!B799/SUM(Points!B799:Z799),)</f>
        <v/>
      </c>
      <c r="D799" s="27" t="str">
        <f>IFERROR(Points!C799/SUM(Points!C799:AE799),)</f>
        <v/>
      </c>
      <c r="E799" s="27" t="str">
        <f>IFERROR(Points!D799/SUM(Points!D799:AF799),)</f>
        <v/>
      </c>
      <c r="F799" s="27" t="str">
        <f>IFERROR(Points!E799/SUM(Points!E799:AG799),)</f>
        <v/>
      </c>
      <c r="G799" s="27" t="str">
        <f>IFERROR(Points!F799/SUM(Points!F799:AH799),)</f>
        <v/>
      </c>
      <c r="H799" s="27" t="str">
        <f>IFERROR(Points!G799/SUM(Points!G799:AI799),)</f>
        <v/>
      </c>
      <c r="I799" s="27" t="str">
        <f>IFERROR(Points!H799/SUM(Points!H799:AJ799),)</f>
        <v/>
      </c>
      <c r="J799" s="27" t="str">
        <f>IFERROR(Points!I799/SUM(Points!I799:AK799),)</f>
        <v/>
      </c>
      <c r="K799" s="27" t="str">
        <f>IFERROR(Points!J799/SUM(Points!J799:AL799),)</f>
        <v/>
      </c>
      <c r="L799" s="27" t="str">
        <f>IFERROR(Points!K799/SUM(Points!K799:AM799),)</f>
        <v/>
      </c>
      <c r="M799" s="27" t="str">
        <f>IFERROR(Points!L799/SUM(Points!L799:AN799),)</f>
        <v/>
      </c>
      <c r="N799" s="27" t="str">
        <f>IFERROR(Points!M799/SUM(Points!M799:AO799),)</f>
        <v/>
      </c>
      <c r="O799" s="27" t="str">
        <f>IFERROR(Points!N799/SUM(Points!N799:AP799),)</f>
        <v/>
      </c>
      <c r="P799" s="27" t="str">
        <f>IFERROR(Points!O799/SUM(Points!O799:AQ799),)</f>
        <v/>
      </c>
      <c r="Q799" s="27" t="str">
        <f>IFERROR(Points!P799/SUM(Points!P799:AR799),)</f>
        <v/>
      </c>
      <c r="R799" s="27" t="str">
        <f>IFERROR(Points!Q799/SUM(Points!Q799:AS799),)</f>
        <v/>
      </c>
      <c r="S799" s="27" t="str">
        <f>IFERROR(Points!R799/SUM(Points!R799:AT799),)</f>
        <v/>
      </c>
      <c r="T799" s="27" t="str">
        <f>IFERROR(Points!S799/SUM(Points!S799:AU799),)</f>
        <v/>
      </c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</row>
    <row r="800" ht="22.5" customHeight="1">
      <c r="A800" s="25">
        <f t="shared" si="1"/>
        <v>46395</v>
      </c>
      <c r="B800" s="82">
        <v>0.04</v>
      </c>
      <c r="C800" s="27" t="str">
        <f>IFERROR(Points!B800/SUM(Points!B800:Z800),)</f>
        <v/>
      </c>
      <c r="D800" s="27" t="str">
        <f>IFERROR(Points!C800/SUM(Points!C800:AE800),)</f>
        <v/>
      </c>
      <c r="E800" s="27" t="str">
        <f>IFERROR(Points!D800/SUM(Points!D800:AF800),)</f>
        <v/>
      </c>
      <c r="F800" s="27" t="str">
        <f>IFERROR(Points!E800/SUM(Points!E800:AG800),)</f>
        <v/>
      </c>
      <c r="G800" s="27" t="str">
        <f>IFERROR(Points!F800/SUM(Points!F800:AH800),)</f>
        <v/>
      </c>
      <c r="H800" s="27" t="str">
        <f>IFERROR(Points!G800/SUM(Points!G800:AI800),)</f>
        <v/>
      </c>
      <c r="I800" s="27" t="str">
        <f>IFERROR(Points!H800/SUM(Points!H800:AJ800),)</f>
        <v/>
      </c>
      <c r="J800" s="27" t="str">
        <f>IFERROR(Points!I800/SUM(Points!I800:AK800),)</f>
        <v/>
      </c>
      <c r="K800" s="27" t="str">
        <f>IFERROR(Points!J800/SUM(Points!J800:AL800),)</f>
        <v/>
      </c>
      <c r="L800" s="27" t="str">
        <f>IFERROR(Points!K800/SUM(Points!K800:AM800),)</f>
        <v/>
      </c>
      <c r="M800" s="27" t="str">
        <f>IFERROR(Points!L800/SUM(Points!L800:AN800),)</f>
        <v/>
      </c>
      <c r="N800" s="27" t="str">
        <f>IFERROR(Points!M800/SUM(Points!M800:AO800),)</f>
        <v/>
      </c>
      <c r="O800" s="27" t="str">
        <f>IFERROR(Points!N800/SUM(Points!N800:AP800),)</f>
        <v/>
      </c>
      <c r="P800" s="27" t="str">
        <f>IFERROR(Points!O800/SUM(Points!O800:AQ800),)</f>
        <v/>
      </c>
      <c r="Q800" s="27" t="str">
        <f>IFERROR(Points!P800/SUM(Points!P800:AR800),)</f>
        <v/>
      </c>
      <c r="R800" s="27" t="str">
        <f>IFERROR(Points!Q800/SUM(Points!Q800:AS800),)</f>
        <v/>
      </c>
      <c r="S800" s="27" t="str">
        <f>IFERROR(Points!R800/SUM(Points!R800:AT800),)</f>
        <v/>
      </c>
      <c r="T800" s="27" t="str">
        <f>IFERROR(Points!S800/SUM(Points!S800:AU800),)</f>
        <v/>
      </c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</row>
    <row r="801" ht="22.5" customHeight="1">
      <c r="A801" s="25">
        <f t="shared" si="1"/>
        <v>46396</v>
      </c>
      <c r="B801" s="82">
        <v>0.04</v>
      </c>
      <c r="C801" s="27" t="str">
        <f>IFERROR(Points!B801/SUM(Points!B801:Z801),)</f>
        <v/>
      </c>
      <c r="D801" s="27" t="str">
        <f>IFERROR(Points!C801/SUM(Points!C801:AE801),)</f>
        <v/>
      </c>
      <c r="E801" s="27" t="str">
        <f>IFERROR(Points!D801/SUM(Points!D801:AF801),)</f>
        <v/>
      </c>
      <c r="F801" s="27" t="str">
        <f>IFERROR(Points!E801/SUM(Points!E801:AG801),)</f>
        <v/>
      </c>
      <c r="G801" s="27" t="str">
        <f>IFERROR(Points!F801/SUM(Points!F801:AH801),)</f>
        <v/>
      </c>
      <c r="H801" s="27" t="str">
        <f>IFERROR(Points!G801/SUM(Points!G801:AI801),)</f>
        <v/>
      </c>
      <c r="I801" s="27" t="str">
        <f>IFERROR(Points!H801/SUM(Points!H801:AJ801),)</f>
        <v/>
      </c>
      <c r="J801" s="27" t="str">
        <f>IFERROR(Points!I801/SUM(Points!I801:AK801),)</f>
        <v/>
      </c>
      <c r="K801" s="27" t="str">
        <f>IFERROR(Points!J801/SUM(Points!J801:AL801),)</f>
        <v/>
      </c>
      <c r="L801" s="27" t="str">
        <f>IFERROR(Points!K801/SUM(Points!K801:AM801),)</f>
        <v/>
      </c>
      <c r="M801" s="27" t="str">
        <f>IFERROR(Points!L801/SUM(Points!L801:AN801),)</f>
        <v/>
      </c>
      <c r="N801" s="27" t="str">
        <f>IFERROR(Points!M801/SUM(Points!M801:AO801),)</f>
        <v/>
      </c>
      <c r="O801" s="27" t="str">
        <f>IFERROR(Points!N801/SUM(Points!N801:AP801),)</f>
        <v/>
      </c>
      <c r="P801" s="27" t="str">
        <f>IFERROR(Points!O801/SUM(Points!O801:AQ801),)</f>
        <v/>
      </c>
      <c r="Q801" s="27" t="str">
        <f>IFERROR(Points!P801/SUM(Points!P801:AR801),)</f>
        <v/>
      </c>
      <c r="R801" s="27" t="str">
        <f>IFERROR(Points!Q801/SUM(Points!Q801:AS801),)</f>
        <v/>
      </c>
      <c r="S801" s="27" t="str">
        <f>IFERROR(Points!R801/SUM(Points!R801:AT801),)</f>
        <v/>
      </c>
      <c r="T801" s="27" t="str">
        <f>IFERROR(Points!S801/SUM(Points!S801:AU801),)</f>
        <v/>
      </c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</row>
    <row r="802" ht="22.5" customHeight="1">
      <c r="A802" s="25">
        <f t="shared" si="1"/>
        <v>46397</v>
      </c>
      <c r="B802" s="82">
        <v>0.04</v>
      </c>
      <c r="C802" s="27" t="str">
        <f>IFERROR(Points!B802/SUM(Points!B802:Z802),)</f>
        <v/>
      </c>
      <c r="D802" s="27" t="str">
        <f>IFERROR(Points!C802/SUM(Points!C802:AE802),)</f>
        <v/>
      </c>
      <c r="E802" s="27" t="str">
        <f>IFERROR(Points!D802/SUM(Points!D802:AF802),)</f>
        <v/>
      </c>
      <c r="F802" s="27" t="str">
        <f>IFERROR(Points!E802/SUM(Points!E802:AG802),)</f>
        <v/>
      </c>
      <c r="G802" s="27" t="str">
        <f>IFERROR(Points!F802/SUM(Points!F802:AH802),)</f>
        <v/>
      </c>
      <c r="H802" s="27" t="str">
        <f>IFERROR(Points!G802/SUM(Points!G802:AI802),)</f>
        <v/>
      </c>
      <c r="I802" s="27" t="str">
        <f>IFERROR(Points!H802/SUM(Points!H802:AJ802),)</f>
        <v/>
      </c>
      <c r="J802" s="27" t="str">
        <f>IFERROR(Points!I802/SUM(Points!I802:AK802),)</f>
        <v/>
      </c>
      <c r="K802" s="27" t="str">
        <f>IFERROR(Points!J802/SUM(Points!J802:AL802),)</f>
        <v/>
      </c>
      <c r="L802" s="27" t="str">
        <f>IFERROR(Points!K802/SUM(Points!K802:AM802),)</f>
        <v/>
      </c>
      <c r="M802" s="27" t="str">
        <f>IFERROR(Points!L802/SUM(Points!L802:AN802),)</f>
        <v/>
      </c>
      <c r="N802" s="27" t="str">
        <f>IFERROR(Points!M802/SUM(Points!M802:AO802),)</f>
        <v/>
      </c>
      <c r="O802" s="27" t="str">
        <f>IFERROR(Points!N802/SUM(Points!N802:AP802),)</f>
        <v/>
      </c>
      <c r="P802" s="27" t="str">
        <f>IFERROR(Points!O802/SUM(Points!O802:AQ802),)</f>
        <v/>
      </c>
      <c r="Q802" s="27" t="str">
        <f>IFERROR(Points!P802/SUM(Points!P802:AR802),)</f>
        <v/>
      </c>
      <c r="R802" s="27" t="str">
        <f>IFERROR(Points!Q802/SUM(Points!Q802:AS802),)</f>
        <v/>
      </c>
      <c r="S802" s="27" t="str">
        <f>IFERROR(Points!R802/SUM(Points!R802:AT802),)</f>
        <v/>
      </c>
      <c r="T802" s="27" t="str">
        <f>IFERROR(Points!S802/SUM(Points!S802:AU802),)</f>
        <v/>
      </c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</row>
    <row r="803" ht="22.5" customHeight="1">
      <c r="A803" s="25">
        <f t="shared" si="1"/>
        <v>46398</v>
      </c>
      <c r="B803" s="82">
        <v>0.04</v>
      </c>
      <c r="C803" s="27" t="str">
        <f>IFERROR(Points!B803/SUM(Points!B803:Z803),)</f>
        <v/>
      </c>
      <c r="D803" s="27" t="str">
        <f>IFERROR(Points!C803/SUM(Points!C803:AE803),)</f>
        <v/>
      </c>
      <c r="E803" s="27" t="str">
        <f>IFERROR(Points!D803/SUM(Points!D803:AF803),)</f>
        <v/>
      </c>
      <c r="F803" s="27" t="str">
        <f>IFERROR(Points!E803/SUM(Points!E803:AG803),)</f>
        <v/>
      </c>
      <c r="G803" s="27" t="str">
        <f>IFERROR(Points!F803/SUM(Points!F803:AH803),)</f>
        <v/>
      </c>
      <c r="H803" s="27" t="str">
        <f>IFERROR(Points!G803/SUM(Points!G803:AI803),)</f>
        <v/>
      </c>
      <c r="I803" s="27" t="str">
        <f>IFERROR(Points!H803/SUM(Points!H803:AJ803),)</f>
        <v/>
      </c>
      <c r="J803" s="27" t="str">
        <f>IFERROR(Points!I803/SUM(Points!I803:AK803),)</f>
        <v/>
      </c>
      <c r="K803" s="27" t="str">
        <f>IFERROR(Points!J803/SUM(Points!J803:AL803),)</f>
        <v/>
      </c>
      <c r="L803" s="27" t="str">
        <f>IFERROR(Points!K803/SUM(Points!K803:AM803),)</f>
        <v/>
      </c>
      <c r="M803" s="27" t="str">
        <f>IFERROR(Points!L803/SUM(Points!L803:AN803),)</f>
        <v/>
      </c>
      <c r="N803" s="27" t="str">
        <f>IFERROR(Points!M803/SUM(Points!M803:AO803),)</f>
        <v/>
      </c>
      <c r="O803" s="27" t="str">
        <f>IFERROR(Points!N803/SUM(Points!N803:AP803),)</f>
        <v/>
      </c>
      <c r="P803" s="27" t="str">
        <f>IFERROR(Points!O803/SUM(Points!O803:AQ803),)</f>
        <v/>
      </c>
      <c r="Q803" s="27" t="str">
        <f>IFERROR(Points!P803/SUM(Points!P803:AR803),)</f>
        <v/>
      </c>
      <c r="R803" s="27" t="str">
        <f>IFERROR(Points!Q803/SUM(Points!Q803:AS803),)</f>
        <v/>
      </c>
      <c r="S803" s="27" t="str">
        <f>IFERROR(Points!R803/SUM(Points!R803:AT803),)</f>
        <v/>
      </c>
      <c r="T803" s="27" t="str">
        <f>IFERROR(Points!S803/SUM(Points!S803:AU803),)</f>
        <v/>
      </c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</row>
    <row r="804" ht="22.5" customHeight="1">
      <c r="A804" s="25">
        <f t="shared" si="1"/>
        <v>46399</v>
      </c>
      <c r="B804" s="82">
        <v>0.04</v>
      </c>
      <c r="C804" s="27" t="str">
        <f>IFERROR(Points!B804/SUM(Points!B804:Z804),)</f>
        <v/>
      </c>
      <c r="D804" s="27" t="str">
        <f>IFERROR(Points!C804/SUM(Points!C804:AE804),)</f>
        <v/>
      </c>
      <c r="E804" s="27" t="str">
        <f>IFERROR(Points!D804/SUM(Points!D804:AF804),)</f>
        <v/>
      </c>
      <c r="F804" s="27" t="str">
        <f>IFERROR(Points!E804/SUM(Points!E804:AG804),)</f>
        <v/>
      </c>
      <c r="G804" s="27" t="str">
        <f>IFERROR(Points!F804/SUM(Points!F804:AH804),)</f>
        <v/>
      </c>
      <c r="H804" s="27" t="str">
        <f>IFERROR(Points!G804/SUM(Points!G804:AI804),)</f>
        <v/>
      </c>
      <c r="I804" s="27" t="str">
        <f>IFERROR(Points!H804/SUM(Points!H804:AJ804),)</f>
        <v/>
      </c>
      <c r="J804" s="27" t="str">
        <f>IFERROR(Points!I804/SUM(Points!I804:AK804),)</f>
        <v/>
      </c>
      <c r="K804" s="27" t="str">
        <f>IFERROR(Points!J804/SUM(Points!J804:AL804),)</f>
        <v/>
      </c>
      <c r="L804" s="27" t="str">
        <f>IFERROR(Points!K804/SUM(Points!K804:AM804),)</f>
        <v/>
      </c>
      <c r="M804" s="27" t="str">
        <f>IFERROR(Points!L804/SUM(Points!L804:AN804),)</f>
        <v/>
      </c>
      <c r="N804" s="27" t="str">
        <f>IFERROR(Points!M804/SUM(Points!M804:AO804),)</f>
        <v/>
      </c>
      <c r="O804" s="27" t="str">
        <f>IFERROR(Points!N804/SUM(Points!N804:AP804),)</f>
        <v/>
      </c>
      <c r="P804" s="27" t="str">
        <f>IFERROR(Points!O804/SUM(Points!O804:AQ804),)</f>
        <v/>
      </c>
      <c r="Q804" s="27" t="str">
        <f>IFERROR(Points!P804/SUM(Points!P804:AR804),)</f>
        <v/>
      </c>
      <c r="R804" s="27" t="str">
        <f>IFERROR(Points!Q804/SUM(Points!Q804:AS804),)</f>
        <v/>
      </c>
      <c r="S804" s="27" t="str">
        <f>IFERROR(Points!R804/SUM(Points!R804:AT804),)</f>
        <v/>
      </c>
      <c r="T804" s="27" t="str">
        <f>IFERROR(Points!S804/SUM(Points!S804:AU804),)</f>
        <v/>
      </c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</row>
    <row r="805" ht="22.5" customHeight="1">
      <c r="A805" s="25">
        <f t="shared" si="1"/>
        <v>46400</v>
      </c>
      <c r="B805" s="82">
        <v>0.04</v>
      </c>
      <c r="C805" s="27" t="str">
        <f>IFERROR(Points!B805/SUM(Points!B805:Z805),)</f>
        <v/>
      </c>
      <c r="D805" s="27" t="str">
        <f>IFERROR(Points!C805/SUM(Points!C805:AE805),)</f>
        <v/>
      </c>
      <c r="E805" s="27" t="str">
        <f>IFERROR(Points!D805/SUM(Points!D805:AF805),)</f>
        <v/>
      </c>
      <c r="F805" s="27" t="str">
        <f>IFERROR(Points!E805/SUM(Points!E805:AG805),)</f>
        <v/>
      </c>
      <c r="G805" s="27" t="str">
        <f>IFERROR(Points!F805/SUM(Points!F805:AH805),)</f>
        <v/>
      </c>
      <c r="H805" s="27" t="str">
        <f>IFERROR(Points!G805/SUM(Points!G805:AI805),)</f>
        <v/>
      </c>
      <c r="I805" s="27" t="str">
        <f>IFERROR(Points!H805/SUM(Points!H805:AJ805),)</f>
        <v/>
      </c>
      <c r="J805" s="27" t="str">
        <f>IFERROR(Points!I805/SUM(Points!I805:AK805),)</f>
        <v/>
      </c>
      <c r="K805" s="27" t="str">
        <f>IFERROR(Points!J805/SUM(Points!J805:AL805),)</f>
        <v/>
      </c>
      <c r="L805" s="27" t="str">
        <f>IFERROR(Points!K805/SUM(Points!K805:AM805),)</f>
        <v/>
      </c>
      <c r="M805" s="27" t="str">
        <f>IFERROR(Points!L805/SUM(Points!L805:AN805),)</f>
        <v/>
      </c>
      <c r="N805" s="27" t="str">
        <f>IFERROR(Points!M805/SUM(Points!M805:AO805),)</f>
        <v/>
      </c>
      <c r="O805" s="27" t="str">
        <f>IFERROR(Points!N805/SUM(Points!N805:AP805),)</f>
        <v/>
      </c>
      <c r="P805" s="27" t="str">
        <f>IFERROR(Points!O805/SUM(Points!O805:AQ805),)</f>
        <v/>
      </c>
      <c r="Q805" s="27" t="str">
        <f>IFERROR(Points!P805/SUM(Points!P805:AR805),)</f>
        <v/>
      </c>
      <c r="R805" s="27" t="str">
        <f>IFERROR(Points!Q805/SUM(Points!Q805:AS805),)</f>
        <v/>
      </c>
      <c r="S805" s="27" t="str">
        <f>IFERROR(Points!R805/SUM(Points!R805:AT805),)</f>
        <v/>
      </c>
      <c r="T805" s="27" t="str">
        <f>IFERROR(Points!S805/SUM(Points!S805:AU805),)</f>
        <v/>
      </c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</row>
    <row r="806" ht="22.5" customHeight="1">
      <c r="A806" s="25">
        <f t="shared" si="1"/>
        <v>46401</v>
      </c>
      <c r="B806" s="82">
        <v>0.04</v>
      </c>
      <c r="C806" s="27" t="str">
        <f>IFERROR(Points!B806/SUM(Points!B806:Z806),)</f>
        <v/>
      </c>
      <c r="D806" s="27" t="str">
        <f>IFERROR(Points!C806/SUM(Points!C806:AE806),)</f>
        <v/>
      </c>
      <c r="E806" s="27" t="str">
        <f>IFERROR(Points!D806/SUM(Points!D806:AF806),)</f>
        <v/>
      </c>
      <c r="F806" s="27" t="str">
        <f>IFERROR(Points!E806/SUM(Points!E806:AG806),)</f>
        <v/>
      </c>
      <c r="G806" s="27" t="str">
        <f>IFERROR(Points!F806/SUM(Points!F806:AH806),)</f>
        <v/>
      </c>
      <c r="H806" s="27" t="str">
        <f>IFERROR(Points!G806/SUM(Points!G806:AI806),)</f>
        <v/>
      </c>
      <c r="I806" s="27" t="str">
        <f>IFERROR(Points!H806/SUM(Points!H806:AJ806),)</f>
        <v/>
      </c>
      <c r="J806" s="27" t="str">
        <f>IFERROR(Points!I806/SUM(Points!I806:AK806),)</f>
        <v/>
      </c>
      <c r="K806" s="27" t="str">
        <f>IFERROR(Points!J806/SUM(Points!J806:AL806),)</f>
        <v/>
      </c>
      <c r="L806" s="27" t="str">
        <f>IFERROR(Points!K806/SUM(Points!K806:AM806),)</f>
        <v/>
      </c>
      <c r="M806" s="27" t="str">
        <f>IFERROR(Points!L806/SUM(Points!L806:AN806),)</f>
        <v/>
      </c>
      <c r="N806" s="27" t="str">
        <f>IFERROR(Points!M806/SUM(Points!M806:AO806),)</f>
        <v/>
      </c>
      <c r="O806" s="27" t="str">
        <f>IFERROR(Points!N806/SUM(Points!N806:AP806),)</f>
        <v/>
      </c>
      <c r="P806" s="27" t="str">
        <f>IFERROR(Points!O806/SUM(Points!O806:AQ806),)</f>
        <v/>
      </c>
      <c r="Q806" s="27" t="str">
        <f>IFERROR(Points!P806/SUM(Points!P806:AR806),)</f>
        <v/>
      </c>
      <c r="R806" s="27" t="str">
        <f>IFERROR(Points!Q806/SUM(Points!Q806:AS806),)</f>
        <v/>
      </c>
      <c r="S806" s="27" t="str">
        <f>IFERROR(Points!R806/SUM(Points!R806:AT806),)</f>
        <v/>
      </c>
      <c r="T806" s="27" t="str">
        <f>IFERROR(Points!S806/SUM(Points!S806:AU806),)</f>
        <v/>
      </c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</row>
    <row r="807" ht="22.5" customHeight="1">
      <c r="A807" s="25">
        <f t="shared" si="1"/>
        <v>46402</v>
      </c>
      <c r="B807" s="82">
        <v>0.04</v>
      </c>
      <c r="C807" s="27" t="str">
        <f>IFERROR(Points!B807/SUM(Points!B807:Z807),)</f>
        <v/>
      </c>
      <c r="D807" s="27" t="str">
        <f>IFERROR(Points!C807/SUM(Points!C807:AE807),)</f>
        <v/>
      </c>
      <c r="E807" s="27" t="str">
        <f>IFERROR(Points!D807/SUM(Points!D807:AF807),)</f>
        <v/>
      </c>
      <c r="F807" s="27" t="str">
        <f>IFERROR(Points!E807/SUM(Points!E807:AG807),)</f>
        <v/>
      </c>
      <c r="G807" s="27" t="str">
        <f>IFERROR(Points!F807/SUM(Points!F807:AH807),)</f>
        <v/>
      </c>
      <c r="H807" s="27" t="str">
        <f>IFERROR(Points!G807/SUM(Points!G807:AI807),)</f>
        <v/>
      </c>
      <c r="I807" s="27" t="str">
        <f>IFERROR(Points!H807/SUM(Points!H807:AJ807),)</f>
        <v/>
      </c>
      <c r="J807" s="27" t="str">
        <f>IFERROR(Points!I807/SUM(Points!I807:AK807),)</f>
        <v/>
      </c>
      <c r="K807" s="27" t="str">
        <f>IFERROR(Points!J807/SUM(Points!J807:AL807),)</f>
        <v/>
      </c>
      <c r="L807" s="27" t="str">
        <f>IFERROR(Points!K807/SUM(Points!K807:AM807),)</f>
        <v/>
      </c>
      <c r="M807" s="27" t="str">
        <f>IFERROR(Points!L807/SUM(Points!L807:AN807),)</f>
        <v/>
      </c>
      <c r="N807" s="27" t="str">
        <f>IFERROR(Points!M807/SUM(Points!M807:AO807),)</f>
        <v/>
      </c>
      <c r="O807" s="27" t="str">
        <f>IFERROR(Points!N807/SUM(Points!N807:AP807),)</f>
        <v/>
      </c>
      <c r="P807" s="27" t="str">
        <f>IFERROR(Points!O807/SUM(Points!O807:AQ807),)</f>
        <v/>
      </c>
      <c r="Q807" s="27" t="str">
        <f>IFERROR(Points!P807/SUM(Points!P807:AR807),)</f>
        <v/>
      </c>
      <c r="R807" s="27" t="str">
        <f>IFERROR(Points!Q807/SUM(Points!Q807:AS807),)</f>
        <v/>
      </c>
      <c r="S807" s="27" t="str">
        <f>IFERROR(Points!R807/SUM(Points!R807:AT807),)</f>
        <v/>
      </c>
      <c r="T807" s="27" t="str">
        <f>IFERROR(Points!S807/SUM(Points!S807:AU807),)</f>
        <v/>
      </c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</row>
    <row r="808" ht="22.5" customHeight="1">
      <c r="A808" s="25">
        <f t="shared" si="1"/>
        <v>46403</v>
      </c>
      <c r="B808" s="82">
        <v>0.04</v>
      </c>
      <c r="C808" s="27" t="str">
        <f>IFERROR(Points!B808/SUM(Points!B808:Z808),)</f>
        <v/>
      </c>
      <c r="D808" s="27" t="str">
        <f>IFERROR(Points!C808/SUM(Points!C808:AE808),)</f>
        <v/>
      </c>
      <c r="E808" s="27" t="str">
        <f>IFERROR(Points!D808/SUM(Points!D808:AF808),)</f>
        <v/>
      </c>
      <c r="F808" s="27" t="str">
        <f>IFERROR(Points!E808/SUM(Points!E808:AG808),)</f>
        <v/>
      </c>
      <c r="G808" s="27" t="str">
        <f>IFERROR(Points!F808/SUM(Points!F808:AH808),)</f>
        <v/>
      </c>
      <c r="H808" s="27" t="str">
        <f>IFERROR(Points!G808/SUM(Points!G808:AI808),)</f>
        <v/>
      </c>
      <c r="I808" s="27" t="str">
        <f>IFERROR(Points!H808/SUM(Points!H808:AJ808),)</f>
        <v/>
      </c>
      <c r="J808" s="27" t="str">
        <f>IFERROR(Points!I808/SUM(Points!I808:AK808),)</f>
        <v/>
      </c>
      <c r="K808" s="27" t="str">
        <f>IFERROR(Points!J808/SUM(Points!J808:AL808),)</f>
        <v/>
      </c>
      <c r="L808" s="27" t="str">
        <f>IFERROR(Points!K808/SUM(Points!K808:AM808),)</f>
        <v/>
      </c>
      <c r="M808" s="27" t="str">
        <f>IFERROR(Points!L808/SUM(Points!L808:AN808),)</f>
        <v/>
      </c>
      <c r="N808" s="27" t="str">
        <f>IFERROR(Points!M808/SUM(Points!M808:AO808),)</f>
        <v/>
      </c>
      <c r="O808" s="27" t="str">
        <f>IFERROR(Points!N808/SUM(Points!N808:AP808),)</f>
        <v/>
      </c>
      <c r="P808" s="27" t="str">
        <f>IFERROR(Points!O808/SUM(Points!O808:AQ808),)</f>
        <v/>
      </c>
      <c r="Q808" s="27" t="str">
        <f>IFERROR(Points!P808/SUM(Points!P808:AR808),)</f>
        <v/>
      </c>
      <c r="R808" s="27" t="str">
        <f>IFERROR(Points!Q808/SUM(Points!Q808:AS808),)</f>
        <v/>
      </c>
      <c r="S808" s="27" t="str">
        <f>IFERROR(Points!R808/SUM(Points!R808:AT808),)</f>
        <v/>
      </c>
      <c r="T808" s="27" t="str">
        <f>IFERROR(Points!S808/SUM(Points!S808:AU808),)</f>
        <v/>
      </c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</row>
    <row r="809" ht="22.5" customHeight="1">
      <c r="A809" s="25">
        <f t="shared" si="1"/>
        <v>46404</v>
      </c>
      <c r="B809" s="82">
        <v>0.04</v>
      </c>
      <c r="C809" s="27" t="str">
        <f>IFERROR(Points!B809/SUM(Points!B809:Z809),)</f>
        <v/>
      </c>
      <c r="D809" s="27" t="str">
        <f>IFERROR(Points!C809/SUM(Points!C809:AE809),)</f>
        <v/>
      </c>
      <c r="E809" s="27" t="str">
        <f>IFERROR(Points!D809/SUM(Points!D809:AF809),)</f>
        <v/>
      </c>
      <c r="F809" s="27" t="str">
        <f>IFERROR(Points!E809/SUM(Points!E809:AG809),)</f>
        <v/>
      </c>
      <c r="G809" s="27" t="str">
        <f>IFERROR(Points!F809/SUM(Points!F809:AH809),)</f>
        <v/>
      </c>
      <c r="H809" s="27" t="str">
        <f>IFERROR(Points!G809/SUM(Points!G809:AI809),)</f>
        <v/>
      </c>
      <c r="I809" s="27" t="str">
        <f>IFERROR(Points!H809/SUM(Points!H809:AJ809),)</f>
        <v/>
      </c>
      <c r="J809" s="27" t="str">
        <f>IFERROR(Points!I809/SUM(Points!I809:AK809),)</f>
        <v/>
      </c>
      <c r="K809" s="27" t="str">
        <f>IFERROR(Points!J809/SUM(Points!J809:AL809),)</f>
        <v/>
      </c>
      <c r="L809" s="27" t="str">
        <f>IFERROR(Points!K809/SUM(Points!K809:AM809),)</f>
        <v/>
      </c>
      <c r="M809" s="27" t="str">
        <f>IFERROR(Points!L809/SUM(Points!L809:AN809),)</f>
        <v/>
      </c>
      <c r="N809" s="27" t="str">
        <f>IFERROR(Points!M809/SUM(Points!M809:AO809),)</f>
        <v/>
      </c>
      <c r="O809" s="27" t="str">
        <f>IFERROR(Points!N809/SUM(Points!N809:AP809),)</f>
        <v/>
      </c>
      <c r="P809" s="27" t="str">
        <f>IFERROR(Points!O809/SUM(Points!O809:AQ809),)</f>
        <v/>
      </c>
      <c r="Q809" s="27" t="str">
        <f>IFERROR(Points!P809/SUM(Points!P809:AR809),)</f>
        <v/>
      </c>
      <c r="R809" s="27" t="str">
        <f>IFERROR(Points!Q809/SUM(Points!Q809:AS809),)</f>
        <v/>
      </c>
      <c r="S809" s="27" t="str">
        <f>IFERROR(Points!R809/SUM(Points!R809:AT809),)</f>
        <v/>
      </c>
      <c r="T809" s="27" t="str">
        <f>IFERROR(Points!S809/SUM(Points!S809:AU809),)</f>
        <v/>
      </c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</row>
    <row r="810" ht="22.5" customHeight="1">
      <c r="A810" s="25">
        <f t="shared" si="1"/>
        <v>46405</v>
      </c>
      <c r="B810" s="82">
        <v>0.04</v>
      </c>
      <c r="C810" s="27" t="str">
        <f>IFERROR(Points!B810/SUM(Points!B810:Z810),)</f>
        <v/>
      </c>
      <c r="D810" s="27" t="str">
        <f>IFERROR(Points!C810/SUM(Points!C810:AE810),)</f>
        <v/>
      </c>
      <c r="E810" s="27" t="str">
        <f>IFERROR(Points!D810/SUM(Points!D810:AF810),)</f>
        <v/>
      </c>
      <c r="F810" s="27" t="str">
        <f>IFERROR(Points!E810/SUM(Points!E810:AG810),)</f>
        <v/>
      </c>
      <c r="G810" s="27" t="str">
        <f>IFERROR(Points!F810/SUM(Points!F810:AH810),)</f>
        <v/>
      </c>
      <c r="H810" s="27" t="str">
        <f>IFERROR(Points!G810/SUM(Points!G810:AI810),)</f>
        <v/>
      </c>
      <c r="I810" s="27" t="str">
        <f>IFERROR(Points!H810/SUM(Points!H810:AJ810),)</f>
        <v/>
      </c>
      <c r="J810" s="27" t="str">
        <f>IFERROR(Points!I810/SUM(Points!I810:AK810),)</f>
        <v/>
      </c>
      <c r="K810" s="27" t="str">
        <f>IFERROR(Points!J810/SUM(Points!J810:AL810),)</f>
        <v/>
      </c>
      <c r="L810" s="27" t="str">
        <f>IFERROR(Points!K810/SUM(Points!K810:AM810),)</f>
        <v/>
      </c>
      <c r="M810" s="27" t="str">
        <f>IFERROR(Points!L810/SUM(Points!L810:AN810),)</f>
        <v/>
      </c>
      <c r="N810" s="27" t="str">
        <f>IFERROR(Points!M810/SUM(Points!M810:AO810),)</f>
        <v/>
      </c>
      <c r="O810" s="27" t="str">
        <f>IFERROR(Points!N810/SUM(Points!N810:AP810),)</f>
        <v/>
      </c>
      <c r="P810" s="27" t="str">
        <f>IFERROR(Points!O810/SUM(Points!O810:AQ810),)</f>
        <v/>
      </c>
      <c r="Q810" s="27" t="str">
        <f>IFERROR(Points!P810/SUM(Points!P810:AR810),)</f>
        <v/>
      </c>
      <c r="R810" s="27" t="str">
        <f>IFERROR(Points!Q810/SUM(Points!Q810:AS810),)</f>
        <v/>
      </c>
      <c r="S810" s="27" t="str">
        <f>IFERROR(Points!R810/SUM(Points!R810:AT810),)</f>
        <v/>
      </c>
      <c r="T810" s="27" t="str">
        <f>IFERROR(Points!S810/SUM(Points!S810:AU810),)</f>
        <v/>
      </c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</row>
    <row r="811" ht="22.5" customHeight="1">
      <c r="A811" s="25">
        <f t="shared" si="1"/>
        <v>46406</v>
      </c>
      <c r="B811" s="82">
        <v>0.04</v>
      </c>
      <c r="C811" s="27" t="str">
        <f>IFERROR(Points!B811/SUM(Points!B811:Z811),)</f>
        <v/>
      </c>
      <c r="D811" s="27" t="str">
        <f>IFERROR(Points!C811/SUM(Points!C811:AE811),)</f>
        <v/>
      </c>
      <c r="E811" s="27" t="str">
        <f>IFERROR(Points!D811/SUM(Points!D811:AF811),)</f>
        <v/>
      </c>
      <c r="F811" s="27" t="str">
        <f>IFERROR(Points!E811/SUM(Points!E811:AG811),)</f>
        <v/>
      </c>
      <c r="G811" s="27" t="str">
        <f>IFERROR(Points!F811/SUM(Points!F811:AH811),)</f>
        <v/>
      </c>
      <c r="H811" s="27" t="str">
        <f>IFERROR(Points!G811/SUM(Points!G811:AI811),)</f>
        <v/>
      </c>
      <c r="I811" s="27" t="str">
        <f>IFERROR(Points!H811/SUM(Points!H811:AJ811),)</f>
        <v/>
      </c>
      <c r="J811" s="27" t="str">
        <f>IFERROR(Points!I811/SUM(Points!I811:AK811),)</f>
        <v/>
      </c>
      <c r="K811" s="27" t="str">
        <f>IFERROR(Points!J811/SUM(Points!J811:AL811),)</f>
        <v/>
      </c>
      <c r="L811" s="27" t="str">
        <f>IFERROR(Points!K811/SUM(Points!K811:AM811),)</f>
        <v/>
      </c>
      <c r="M811" s="27" t="str">
        <f>IFERROR(Points!L811/SUM(Points!L811:AN811),)</f>
        <v/>
      </c>
      <c r="N811" s="27" t="str">
        <f>IFERROR(Points!M811/SUM(Points!M811:AO811),)</f>
        <v/>
      </c>
      <c r="O811" s="27" t="str">
        <f>IFERROR(Points!N811/SUM(Points!N811:AP811),)</f>
        <v/>
      </c>
      <c r="P811" s="27" t="str">
        <f>IFERROR(Points!O811/SUM(Points!O811:AQ811),)</f>
        <v/>
      </c>
      <c r="Q811" s="27" t="str">
        <f>IFERROR(Points!P811/SUM(Points!P811:AR811),)</f>
        <v/>
      </c>
      <c r="R811" s="27" t="str">
        <f>IFERROR(Points!Q811/SUM(Points!Q811:AS811),)</f>
        <v/>
      </c>
      <c r="S811" s="27" t="str">
        <f>IFERROR(Points!R811/SUM(Points!R811:AT811),)</f>
        <v/>
      </c>
      <c r="T811" s="27" t="str">
        <f>IFERROR(Points!S811/SUM(Points!S811:AU811),)</f>
        <v/>
      </c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</row>
    <row r="812" ht="22.5" customHeight="1">
      <c r="A812" s="25">
        <f t="shared" si="1"/>
        <v>46407</v>
      </c>
      <c r="B812" s="82">
        <v>0.04</v>
      </c>
      <c r="C812" s="27" t="str">
        <f>IFERROR(Points!B812/SUM(Points!B812:Z812),)</f>
        <v/>
      </c>
      <c r="D812" s="27" t="str">
        <f>IFERROR(Points!C812/SUM(Points!C812:AE812),)</f>
        <v/>
      </c>
      <c r="E812" s="27" t="str">
        <f>IFERROR(Points!D812/SUM(Points!D812:AF812),)</f>
        <v/>
      </c>
      <c r="F812" s="27" t="str">
        <f>IFERROR(Points!E812/SUM(Points!E812:AG812),)</f>
        <v/>
      </c>
      <c r="G812" s="27" t="str">
        <f>IFERROR(Points!F812/SUM(Points!F812:AH812),)</f>
        <v/>
      </c>
      <c r="H812" s="27" t="str">
        <f>IFERROR(Points!G812/SUM(Points!G812:AI812),)</f>
        <v/>
      </c>
      <c r="I812" s="27" t="str">
        <f>IFERROR(Points!H812/SUM(Points!H812:AJ812),)</f>
        <v/>
      </c>
      <c r="J812" s="27" t="str">
        <f>IFERROR(Points!I812/SUM(Points!I812:AK812),)</f>
        <v/>
      </c>
      <c r="K812" s="27" t="str">
        <f>IFERROR(Points!J812/SUM(Points!J812:AL812),)</f>
        <v/>
      </c>
      <c r="L812" s="27" t="str">
        <f>IFERROR(Points!K812/SUM(Points!K812:AM812),)</f>
        <v/>
      </c>
      <c r="M812" s="27" t="str">
        <f>IFERROR(Points!L812/SUM(Points!L812:AN812),)</f>
        <v/>
      </c>
      <c r="N812" s="27" t="str">
        <f>IFERROR(Points!M812/SUM(Points!M812:AO812),)</f>
        <v/>
      </c>
      <c r="O812" s="27" t="str">
        <f>IFERROR(Points!N812/SUM(Points!N812:AP812),)</f>
        <v/>
      </c>
      <c r="P812" s="27" t="str">
        <f>IFERROR(Points!O812/SUM(Points!O812:AQ812),)</f>
        <v/>
      </c>
      <c r="Q812" s="27" t="str">
        <f>IFERROR(Points!P812/SUM(Points!P812:AR812),)</f>
        <v/>
      </c>
      <c r="R812" s="27" t="str">
        <f>IFERROR(Points!Q812/SUM(Points!Q812:AS812),)</f>
        <v/>
      </c>
      <c r="S812" s="27" t="str">
        <f>IFERROR(Points!R812/SUM(Points!R812:AT812),)</f>
        <v/>
      </c>
      <c r="T812" s="27" t="str">
        <f>IFERROR(Points!S812/SUM(Points!S812:AU812),)</f>
        <v/>
      </c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</row>
    <row r="813" ht="22.5" customHeight="1">
      <c r="A813" s="25">
        <f t="shared" si="1"/>
        <v>46408</v>
      </c>
      <c r="B813" s="82">
        <v>0.04</v>
      </c>
      <c r="C813" s="27" t="str">
        <f>IFERROR(Points!B813/SUM(Points!B813:Z813),)</f>
        <v/>
      </c>
      <c r="D813" s="27" t="str">
        <f>IFERROR(Points!C813/SUM(Points!C813:AE813),)</f>
        <v/>
      </c>
      <c r="E813" s="27" t="str">
        <f>IFERROR(Points!D813/SUM(Points!D813:AF813),)</f>
        <v/>
      </c>
      <c r="F813" s="27" t="str">
        <f>IFERROR(Points!E813/SUM(Points!E813:AG813),)</f>
        <v/>
      </c>
      <c r="G813" s="27" t="str">
        <f>IFERROR(Points!F813/SUM(Points!F813:AH813),)</f>
        <v/>
      </c>
      <c r="H813" s="27" t="str">
        <f>IFERROR(Points!G813/SUM(Points!G813:AI813),)</f>
        <v/>
      </c>
      <c r="I813" s="27" t="str">
        <f>IFERROR(Points!H813/SUM(Points!H813:AJ813),)</f>
        <v/>
      </c>
      <c r="J813" s="27" t="str">
        <f>IFERROR(Points!I813/SUM(Points!I813:AK813),)</f>
        <v/>
      </c>
      <c r="K813" s="27" t="str">
        <f>IFERROR(Points!J813/SUM(Points!J813:AL813),)</f>
        <v/>
      </c>
      <c r="L813" s="27" t="str">
        <f>IFERROR(Points!K813/SUM(Points!K813:AM813),)</f>
        <v/>
      </c>
      <c r="M813" s="27" t="str">
        <f>IFERROR(Points!L813/SUM(Points!L813:AN813),)</f>
        <v/>
      </c>
      <c r="N813" s="27" t="str">
        <f>IFERROR(Points!M813/SUM(Points!M813:AO813),)</f>
        <v/>
      </c>
      <c r="O813" s="27" t="str">
        <f>IFERROR(Points!N813/SUM(Points!N813:AP813),)</f>
        <v/>
      </c>
      <c r="P813" s="27" t="str">
        <f>IFERROR(Points!O813/SUM(Points!O813:AQ813),)</f>
        <v/>
      </c>
      <c r="Q813" s="27" t="str">
        <f>IFERROR(Points!P813/SUM(Points!P813:AR813),)</f>
        <v/>
      </c>
      <c r="R813" s="27" t="str">
        <f>IFERROR(Points!Q813/SUM(Points!Q813:AS813),)</f>
        <v/>
      </c>
      <c r="S813" s="27" t="str">
        <f>IFERROR(Points!R813/SUM(Points!R813:AT813),)</f>
        <v/>
      </c>
      <c r="T813" s="27" t="str">
        <f>IFERROR(Points!S813/SUM(Points!S813:AU813),)</f>
        <v/>
      </c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</row>
    <row r="814" ht="22.5" customHeight="1">
      <c r="A814" s="25">
        <f t="shared" si="1"/>
        <v>46409</v>
      </c>
      <c r="B814" s="82">
        <v>0.04</v>
      </c>
      <c r="C814" s="27" t="str">
        <f>IFERROR(Points!B814/SUM(Points!B814:Z814),)</f>
        <v/>
      </c>
      <c r="D814" s="27" t="str">
        <f>IFERROR(Points!C814/SUM(Points!C814:AE814),)</f>
        <v/>
      </c>
      <c r="E814" s="27" t="str">
        <f>IFERROR(Points!D814/SUM(Points!D814:AF814),)</f>
        <v/>
      </c>
      <c r="F814" s="27" t="str">
        <f>IFERROR(Points!E814/SUM(Points!E814:AG814),)</f>
        <v/>
      </c>
      <c r="G814" s="27" t="str">
        <f>IFERROR(Points!F814/SUM(Points!F814:AH814),)</f>
        <v/>
      </c>
      <c r="H814" s="27" t="str">
        <f>IFERROR(Points!G814/SUM(Points!G814:AI814),)</f>
        <v/>
      </c>
      <c r="I814" s="27" t="str">
        <f>IFERROR(Points!H814/SUM(Points!H814:AJ814),)</f>
        <v/>
      </c>
      <c r="J814" s="27" t="str">
        <f>IFERROR(Points!I814/SUM(Points!I814:AK814),)</f>
        <v/>
      </c>
      <c r="K814" s="27" t="str">
        <f>IFERROR(Points!J814/SUM(Points!J814:AL814),)</f>
        <v/>
      </c>
      <c r="L814" s="27" t="str">
        <f>IFERROR(Points!K814/SUM(Points!K814:AM814),)</f>
        <v/>
      </c>
      <c r="M814" s="27" t="str">
        <f>IFERROR(Points!L814/SUM(Points!L814:AN814),)</f>
        <v/>
      </c>
      <c r="N814" s="27" t="str">
        <f>IFERROR(Points!M814/SUM(Points!M814:AO814),)</f>
        <v/>
      </c>
      <c r="O814" s="27" t="str">
        <f>IFERROR(Points!N814/SUM(Points!N814:AP814),)</f>
        <v/>
      </c>
      <c r="P814" s="27" t="str">
        <f>IFERROR(Points!O814/SUM(Points!O814:AQ814),)</f>
        <v/>
      </c>
      <c r="Q814" s="27" t="str">
        <f>IFERROR(Points!P814/SUM(Points!P814:AR814),)</f>
        <v/>
      </c>
      <c r="R814" s="27" t="str">
        <f>IFERROR(Points!Q814/SUM(Points!Q814:AS814),)</f>
        <v/>
      </c>
      <c r="S814" s="27" t="str">
        <f>IFERROR(Points!R814/SUM(Points!R814:AT814),)</f>
        <v/>
      </c>
      <c r="T814" s="27" t="str">
        <f>IFERROR(Points!S814/SUM(Points!S814:AU814),)</f>
        <v/>
      </c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</row>
    <row r="815" ht="22.5" customHeight="1">
      <c r="A815" s="25">
        <f t="shared" si="1"/>
        <v>46410</v>
      </c>
      <c r="B815" s="82">
        <v>0.04</v>
      </c>
      <c r="C815" s="27" t="str">
        <f>IFERROR(Points!B815/SUM(Points!B815:Z815),)</f>
        <v/>
      </c>
      <c r="D815" s="27" t="str">
        <f>IFERROR(Points!C815/SUM(Points!C815:AE815),)</f>
        <v/>
      </c>
      <c r="E815" s="27" t="str">
        <f>IFERROR(Points!D815/SUM(Points!D815:AF815),)</f>
        <v/>
      </c>
      <c r="F815" s="27" t="str">
        <f>IFERROR(Points!E815/SUM(Points!E815:AG815),)</f>
        <v/>
      </c>
      <c r="G815" s="27" t="str">
        <f>IFERROR(Points!F815/SUM(Points!F815:AH815),)</f>
        <v/>
      </c>
      <c r="H815" s="27" t="str">
        <f>IFERROR(Points!G815/SUM(Points!G815:AI815),)</f>
        <v/>
      </c>
      <c r="I815" s="27" t="str">
        <f>IFERROR(Points!H815/SUM(Points!H815:AJ815),)</f>
        <v/>
      </c>
      <c r="J815" s="27" t="str">
        <f>IFERROR(Points!I815/SUM(Points!I815:AK815),)</f>
        <v/>
      </c>
      <c r="K815" s="27" t="str">
        <f>IFERROR(Points!J815/SUM(Points!J815:AL815),)</f>
        <v/>
      </c>
      <c r="L815" s="27" t="str">
        <f>IFERROR(Points!K815/SUM(Points!K815:AM815),)</f>
        <v/>
      </c>
      <c r="M815" s="27" t="str">
        <f>IFERROR(Points!L815/SUM(Points!L815:AN815),)</f>
        <v/>
      </c>
      <c r="N815" s="27" t="str">
        <f>IFERROR(Points!M815/SUM(Points!M815:AO815),)</f>
        <v/>
      </c>
      <c r="O815" s="27" t="str">
        <f>IFERROR(Points!N815/SUM(Points!N815:AP815),)</f>
        <v/>
      </c>
      <c r="P815" s="27" t="str">
        <f>IFERROR(Points!O815/SUM(Points!O815:AQ815),)</f>
        <v/>
      </c>
      <c r="Q815" s="27" t="str">
        <f>IFERROR(Points!P815/SUM(Points!P815:AR815),)</f>
        <v/>
      </c>
      <c r="R815" s="27" t="str">
        <f>IFERROR(Points!Q815/SUM(Points!Q815:AS815),)</f>
        <v/>
      </c>
      <c r="S815" s="27" t="str">
        <f>IFERROR(Points!R815/SUM(Points!R815:AT815),)</f>
        <v/>
      </c>
      <c r="T815" s="27" t="str">
        <f>IFERROR(Points!S815/SUM(Points!S815:AU815),)</f>
        <v/>
      </c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</row>
    <row r="816" ht="22.5" customHeight="1">
      <c r="A816" s="25">
        <f t="shared" si="1"/>
        <v>46411</v>
      </c>
      <c r="B816" s="82">
        <v>0.04</v>
      </c>
      <c r="C816" s="27" t="str">
        <f>IFERROR(Points!B816/SUM(Points!B816:Z816),)</f>
        <v/>
      </c>
      <c r="D816" s="27" t="str">
        <f>IFERROR(Points!C816/SUM(Points!C816:AE816),)</f>
        <v/>
      </c>
      <c r="E816" s="27" t="str">
        <f>IFERROR(Points!D816/SUM(Points!D816:AF816),)</f>
        <v/>
      </c>
      <c r="F816" s="27" t="str">
        <f>IFERROR(Points!E816/SUM(Points!E816:AG816),)</f>
        <v/>
      </c>
      <c r="G816" s="27" t="str">
        <f>IFERROR(Points!F816/SUM(Points!F816:AH816),)</f>
        <v/>
      </c>
      <c r="H816" s="27" t="str">
        <f>IFERROR(Points!G816/SUM(Points!G816:AI816),)</f>
        <v/>
      </c>
      <c r="I816" s="27" t="str">
        <f>IFERROR(Points!H816/SUM(Points!H816:AJ816),)</f>
        <v/>
      </c>
      <c r="J816" s="27" t="str">
        <f>IFERROR(Points!I816/SUM(Points!I816:AK816),)</f>
        <v/>
      </c>
      <c r="K816" s="27" t="str">
        <f>IFERROR(Points!J816/SUM(Points!J816:AL816),)</f>
        <v/>
      </c>
      <c r="L816" s="27" t="str">
        <f>IFERROR(Points!K816/SUM(Points!K816:AM816),)</f>
        <v/>
      </c>
      <c r="M816" s="27" t="str">
        <f>IFERROR(Points!L816/SUM(Points!L816:AN816),)</f>
        <v/>
      </c>
      <c r="N816" s="27" t="str">
        <f>IFERROR(Points!M816/SUM(Points!M816:AO816),)</f>
        <v/>
      </c>
      <c r="O816" s="27" t="str">
        <f>IFERROR(Points!N816/SUM(Points!N816:AP816),)</f>
        <v/>
      </c>
      <c r="P816" s="27" t="str">
        <f>IFERROR(Points!O816/SUM(Points!O816:AQ816),)</f>
        <v/>
      </c>
      <c r="Q816" s="27" t="str">
        <f>IFERROR(Points!P816/SUM(Points!P816:AR816),)</f>
        <v/>
      </c>
      <c r="R816" s="27" t="str">
        <f>IFERROR(Points!Q816/SUM(Points!Q816:AS816),)</f>
        <v/>
      </c>
      <c r="S816" s="27" t="str">
        <f>IFERROR(Points!R816/SUM(Points!R816:AT816),)</f>
        <v/>
      </c>
      <c r="T816" s="27" t="str">
        <f>IFERROR(Points!S816/SUM(Points!S816:AU816),)</f>
        <v/>
      </c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</row>
    <row r="817" ht="22.5" customHeight="1">
      <c r="A817" s="25">
        <f t="shared" si="1"/>
        <v>46412</v>
      </c>
      <c r="B817" s="82">
        <v>0.04</v>
      </c>
      <c r="C817" s="27" t="str">
        <f>IFERROR(Points!B817/SUM(Points!B817:Z817),)</f>
        <v/>
      </c>
      <c r="D817" s="27" t="str">
        <f>IFERROR(Points!C817/SUM(Points!C817:AE817),)</f>
        <v/>
      </c>
      <c r="E817" s="27" t="str">
        <f>IFERROR(Points!D817/SUM(Points!D817:AF817),)</f>
        <v/>
      </c>
      <c r="F817" s="27" t="str">
        <f>IFERROR(Points!E817/SUM(Points!E817:AG817),)</f>
        <v/>
      </c>
      <c r="G817" s="27" t="str">
        <f>IFERROR(Points!F817/SUM(Points!F817:AH817),)</f>
        <v/>
      </c>
      <c r="H817" s="27" t="str">
        <f>IFERROR(Points!G817/SUM(Points!G817:AI817),)</f>
        <v/>
      </c>
      <c r="I817" s="27" t="str">
        <f>IFERROR(Points!H817/SUM(Points!H817:AJ817),)</f>
        <v/>
      </c>
      <c r="J817" s="27" t="str">
        <f>IFERROR(Points!I817/SUM(Points!I817:AK817),)</f>
        <v/>
      </c>
      <c r="K817" s="27" t="str">
        <f>IFERROR(Points!J817/SUM(Points!J817:AL817),)</f>
        <v/>
      </c>
      <c r="L817" s="27" t="str">
        <f>IFERROR(Points!K817/SUM(Points!K817:AM817),)</f>
        <v/>
      </c>
      <c r="M817" s="27" t="str">
        <f>IFERROR(Points!L817/SUM(Points!L817:AN817),)</f>
        <v/>
      </c>
      <c r="N817" s="27" t="str">
        <f>IFERROR(Points!M817/SUM(Points!M817:AO817),)</f>
        <v/>
      </c>
      <c r="O817" s="27" t="str">
        <f>IFERROR(Points!N817/SUM(Points!N817:AP817),)</f>
        <v/>
      </c>
      <c r="P817" s="27" t="str">
        <f>IFERROR(Points!O817/SUM(Points!O817:AQ817),)</f>
        <v/>
      </c>
      <c r="Q817" s="27" t="str">
        <f>IFERROR(Points!P817/SUM(Points!P817:AR817),)</f>
        <v/>
      </c>
      <c r="R817" s="27" t="str">
        <f>IFERROR(Points!Q817/SUM(Points!Q817:AS817),)</f>
        <v/>
      </c>
      <c r="S817" s="27" t="str">
        <f>IFERROR(Points!R817/SUM(Points!R817:AT817),)</f>
        <v/>
      </c>
      <c r="T817" s="27" t="str">
        <f>IFERROR(Points!S817/SUM(Points!S817:AU817),)</f>
        <v/>
      </c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</row>
    <row r="818" ht="22.5" customHeight="1">
      <c r="A818" s="25">
        <f t="shared" si="1"/>
        <v>46413</v>
      </c>
      <c r="B818" s="82">
        <v>0.04</v>
      </c>
      <c r="C818" s="27" t="str">
        <f>IFERROR(Points!B818/SUM(Points!B818:Z818),)</f>
        <v/>
      </c>
      <c r="D818" s="27" t="str">
        <f>IFERROR(Points!C818/SUM(Points!C818:AE818),)</f>
        <v/>
      </c>
      <c r="E818" s="27" t="str">
        <f>IFERROR(Points!D818/SUM(Points!D818:AF818),)</f>
        <v/>
      </c>
      <c r="F818" s="27" t="str">
        <f>IFERROR(Points!E818/SUM(Points!E818:AG818),)</f>
        <v/>
      </c>
      <c r="G818" s="27" t="str">
        <f>IFERROR(Points!F818/SUM(Points!F818:AH818),)</f>
        <v/>
      </c>
      <c r="H818" s="27" t="str">
        <f>IFERROR(Points!G818/SUM(Points!G818:AI818),)</f>
        <v/>
      </c>
      <c r="I818" s="27" t="str">
        <f>IFERROR(Points!H818/SUM(Points!H818:AJ818),)</f>
        <v/>
      </c>
      <c r="J818" s="27" t="str">
        <f>IFERROR(Points!I818/SUM(Points!I818:AK818),)</f>
        <v/>
      </c>
      <c r="K818" s="27" t="str">
        <f>IFERROR(Points!J818/SUM(Points!J818:AL818),)</f>
        <v/>
      </c>
      <c r="L818" s="27" t="str">
        <f>IFERROR(Points!K818/SUM(Points!K818:AM818),)</f>
        <v/>
      </c>
      <c r="M818" s="27" t="str">
        <f>IFERROR(Points!L818/SUM(Points!L818:AN818),)</f>
        <v/>
      </c>
      <c r="N818" s="27" t="str">
        <f>IFERROR(Points!M818/SUM(Points!M818:AO818),)</f>
        <v/>
      </c>
      <c r="O818" s="27" t="str">
        <f>IFERROR(Points!N818/SUM(Points!N818:AP818),)</f>
        <v/>
      </c>
      <c r="P818" s="27" t="str">
        <f>IFERROR(Points!O818/SUM(Points!O818:AQ818),)</f>
        <v/>
      </c>
      <c r="Q818" s="27" t="str">
        <f>IFERROR(Points!P818/SUM(Points!P818:AR818),)</f>
        <v/>
      </c>
      <c r="R818" s="27" t="str">
        <f>IFERROR(Points!Q818/SUM(Points!Q818:AS818),)</f>
        <v/>
      </c>
      <c r="S818" s="27" t="str">
        <f>IFERROR(Points!R818/SUM(Points!R818:AT818),)</f>
        <v/>
      </c>
      <c r="T818" s="27" t="str">
        <f>IFERROR(Points!S818/SUM(Points!S818:AU818),)</f>
        <v/>
      </c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</row>
    <row r="819" ht="22.5" customHeight="1">
      <c r="A819" s="25">
        <f t="shared" si="1"/>
        <v>46414</v>
      </c>
      <c r="B819" s="82">
        <v>0.04</v>
      </c>
      <c r="C819" s="27" t="str">
        <f>IFERROR(Points!B819/SUM(Points!B819:Z819),)</f>
        <v/>
      </c>
      <c r="D819" s="27" t="str">
        <f>IFERROR(Points!C819/SUM(Points!C819:AE819),)</f>
        <v/>
      </c>
      <c r="E819" s="27" t="str">
        <f>IFERROR(Points!D819/SUM(Points!D819:AF819),)</f>
        <v/>
      </c>
      <c r="F819" s="27" t="str">
        <f>IFERROR(Points!E819/SUM(Points!E819:AG819),)</f>
        <v/>
      </c>
      <c r="G819" s="27" t="str">
        <f>IFERROR(Points!F819/SUM(Points!F819:AH819),)</f>
        <v/>
      </c>
      <c r="H819" s="27" t="str">
        <f>IFERROR(Points!G819/SUM(Points!G819:AI819),)</f>
        <v/>
      </c>
      <c r="I819" s="27" t="str">
        <f>IFERROR(Points!H819/SUM(Points!H819:AJ819),)</f>
        <v/>
      </c>
      <c r="J819" s="27" t="str">
        <f>IFERROR(Points!I819/SUM(Points!I819:AK819),)</f>
        <v/>
      </c>
      <c r="K819" s="27" t="str">
        <f>IFERROR(Points!J819/SUM(Points!J819:AL819),)</f>
        <v/>
      </c>
      <c r="L819" s="27" t="str">
        <f>IFERROR(Points!K819/SUM(Points!K819:AM819),)</f>
        <v/>
      </c>
      <c r="M819" s="27" t="str">
        <f>IFERROR(Points!L819/SUM(Points!L819:AN819),)</f>
        <v/>
      </c>
      <c r="N819" s="27" t="str">
        <f>IFERROR(Points!M819/SUM(Points!M819:AO819),)</f>
        <v/>
      </c>
      <c r="O819" s="27" t="str">
        <f>IFERROR(Points!N819/SUM(Points!N819:AP819),)</f>
        <v/>
      </c>
      <c r="P819" s="27" t="str">
        <f>IFERROR(Points!O819/SUM(Points!O819:AQ819),)</f>
        <v/>
      </c>
      <c r="Q819" s="27" t="str">
        <f>IFERROR(Points!P819/SUM(Points!P819:AR819),)</f>
        <v/>
      </c>
      <c r="R819" s="27" t="str">
        <f>IFERROR(Points!Q819/SUM(Points!Q819:AS819),)</f>
        <v/>
      </c>
      <c r="S819" s="27" t="str">
        <f>IFERROR(Points!R819/SUM(Points!R819:AT819),)</f>
        <v/>
      </c>
      <c r="T819" s="27" t="str">
        <f>IFERROR(Points!S819/SUM(Points!S819:AU819),)</f>
        <v/>
      </c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</row>
    <row r="820" ht="22.5" customHeight="1">
      <c r="A820" s="25">
        <f t="shared" si="1"/>
        <v>46415</v>
      </c>
      <c r="B820" s="82">
        <v>0.04</v>
      </c>
      <c r="C820" s="27" t="str">
        <f>IFERROR(Points!B820/SUM(Points!B820:Z820),)</f>
        <v/>
      </c>
      <c r="D820" s="27" t="str">
        <f>IFERROR(Points!C820/SUM(Points!C820:AE820),)</f>
        <v/>
      </c>
      <c r="E820" s="27" t="str">
        <f>IFERROR(Points!D820/SUM(Points!D820:AF820),)</f>
        <v/>
      </c>
      <c r="F820" s="27" t="str">
        <f>IFERROR(Points!E820/SUM(Points!E820:AG820),)</f>
        <v/>
      </c>
      <c r="G820" s="27" t="str">
        <f>IFERROR(Points!F820/SUM(Points!F820:AH820),)</f>
        <v/>
      </c>
      <c r="H820" s="27" t="str">
        <f>IFERROR(Points!G820/SUM(Points!G820:AI820),)</f>
        <v/>
      </c>
      <c r="I820" s="27" t="str">
        <f>IFERROR(Points!H820/SUM(Points!H820:AJ820),)</f>
        <v/>
      </c>
      <c r="J820" s="27" t="str">
        <f>IFERROR(Points!I820/SUM(Points!I820:AK820),)</f>
        <v/>
      </c>
      <c r="K820" s="27" t="str">
        <f>IFERROR(Points!J820/SUM(Points!J820:AL820),)</f>
        <v/>
      </c>
      <c r="L820" s="27" t="str">
        <f>IFERROR(Points!K820/SUM(Points!K820:AM820),)</f>
        <v/>
      </c>
      <c r="M820" s="27" t="str">
        <f>IFERROR(Points!L820/SUM(Points!L820:AN820),)</f>
        <v/>
      </c>
      <c r="N820" s="27" t="str">
        <f>IFERROR(Points!M820/SUM(Points!M820:AO820),)</f>
        <v/>
      </c>
      <c r="O820" s="27" t="str">
        <f>IFERROR(Points!N820/SUM(Points!N820:AP820),)</f>
        <v/>
      </c>
      <c r="P820" s="27" t="str">
        <f>IFERROR(Points!O820/SUM(Points!O820:AQ820),)</f>
        <v/>
      </c>
      <c r="Q820" s="27" t="str">
        <f>IFERROR(Points!P820/SUM(Points!P820:AR820),)</f>
        <v/>
      </c>
      <c r="R820" s="27" t="str">
        <f>IFERROR(Points!Q820/SUM(Points!Q820:AS820),)</f>
        <v/>
      </c>
      <c r="S820" s="27" t="str">
        <f>IFERROR(Points!R820/SUM(Points!R820:AT820),)</f>
        <v/>
      </c>
      <c r="T820" s="27" t="str">
        <f>IFERROR(Points!S820/SUM(Points!S820:AU820),)</f>
        <v/>
      </c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</row>
    <row r="821" ht="22.5" customHeight="1">
      <c r="A821" s="25">
        <f t="shared" si="1"/>
        <v>46416</v>
      </c>
      <c r="B821" s="82">
        <v>0.04</v>
      </c>
      <c r="C821" s="27" t="str">
        <f>IFERROR(Points!B821/SUM(Points!B821:Z821),)</f>
        <v/>
      </c>
      <c r="D821" s="27" t="str">
        <f>IFERROR(Points!C821/SUM(Points!C821:AE821),)</f>
        <v/>
      </c>
      <c r="E821" s="27" t="str">
        <f>IFERROR(Points!D821/SUM(Points!D821:AF821),)</f>
        <v/>
      </c>
      <c r="F821" s="27" t="str">
        <f>IFERROR(Points!E821/SUM(Points!E821:AG821),)</f>
        <v/>
      </c>
      <c r="G821" s="27" t="str">
        <f>IFERROR(Points!F821/SUM(Points!F821:AH821),)</f>
        <v/>
      </c>
      <c r="H821" s="27" t="str">
        <f>IFERROR(Points!G821/SUM(Points!G821:AI821),)</f>
        <v/>
      </c>
      <c r="I821" s="27" t="str">
        <f>IFERROR(Points!H821/SUM(Points!H821:AJ821),)</f>
        <v/>
      </c>
      <c r="J821" s="27" t="str">
        <f>IFERROR(Points!I821/SUM(Points!I821:AK821),)</f>
        <v/>
      </c>
      <c r="K821" s="27" t="str">
        <f>IFERROR(Points!J821/SUM(Points!J821:AL821),)</f>
        <v/>
      </c>
      <c r="L821" s="27" t="str">
        <f>IFERROR(Points!K821/SUM(Points!K821:AM821),)</f>
        <v/>
      </c>
      <c r="M821" s="27" t="str">
        <f>IFERROR(Points!L821/SUM(Points!L821:AN821),)</f>
        <v/>
      </c>
      <c r="N821" s="27" t="str">
        <f>IFERROR(Points!M821/SUM(Points!M821:AO821),)</f>
        <v/>
      </c>
      <c r="O821" s="27" t="str">
        <f>IFERROR(Points!N821/SUM(Points!N821:AP821),)</f>
        <v/>
      </c>
      <c r="P821" s="27" t="str">
        <f>IFERROR(Points!O821/SUM(Points!O821:AQ821),)</f>
        <v/>
      </c>
      <c r="Q821" s="27" t="str">
        <f>IFERROR(Points!P821/SUM(Points!P821:AR821),)</f>
        <v/>
      </c>
      <c r="R821" s="27" t="str">
        <f>IFERROR(Points!Q821/SUM(Points!Q821:AS821),)</f>
        <v/>
      </c>
      <c r="S821" s="27" t="str">
        <f>IFERROR(Points!R821/SUM(Points!R821:AT821),)</f>
        <v/>
      </c>
      <c r="T821" s="27" t="str">
        <f>IFERROR(Points!S821/SUM(Points!S821:AU821),)</f>
        <v/>
      </c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</row>
    <row r="822" ht="22.5" customHeight="1">
      <c r="A822" s="25">
        <f t="shared" si="1"/>
        <v>46417</v>
      </c>
      <c r="B822" s="82">
        <v>0.04</v>
      </c>
      <c r="C822" s="27" t="str">
        <f>IFERROR(Points!B822/SUM(Points!B822:Z822),)</f>
        <v/>
      </c>
      <c r="D822" s="27" t="str">
        <f>IFERROR(Points!C822/SUM(Points!C822:AE822),)</f>
        <v/>
      </c>
      <c r="E822" s="27" t="str">
        <f>IFERROR(Points!D822/SUM(Points!D822:AF822),)</f>
        <v/>
      </c>
      <c r="F822" s="27" t="str">
        <f>IFERROR(Points!E822/SUM(Points!E822:AG822),)</f>
        <v/>
      </c>
      <c r="G822" s="27" t="str">
        <f>IFERROR(Points!F822/SUM(Points!F822:AH822),)</f>
        <v/>
      </c>
      <c r="H822" s="27" t="str">
        <f>IFERROR(Points!G822/SUM(Points!G822:AI822),)</f>
        <v/>
      </c>
      <c r="I822" s="27" t="str">
        <f>IFERROR(Points!H822/SUM(Points!H822:AJ822),)</f>
        <v/>
      </c>
      <c r="J822" s="27" t="str">
        <f>IFERROR(Points!I822/SUM(Points!I822:AK822),)</f>
        <v/>
      </c>
      <c r="K822" s="27" t="str">
        <f>IFERROR(Points!J822/SUM(Points!J822:AL822),)</f>
        <v/>
      </c>
      <c r="L822" s="27" t="str">
        <f>IFERROR(Points!K822/SUM(Points!K822:AM822),)</f>
        <v/>
      </c>
      <c r="M822" s="27" t="str">
        <f>IFERROR(Points!L822/SUM(Points!L822:AN822),)</f>
        <v/>
      </c>
      <c r="N822" s="27" t="str">
        <f>IFERROR(Points!M822/SUM(Points!M822:AO822),)</f>
        <v/>
      </c>
      <c r="O822" s="27" t="str">
        <f>IFERROR(Points!N822/SUM(Points!N822:AP822),)</f>
        <v/>
      </c>
      <c r="P822" s="27" t="str">
        <f>IFERROR(Points!O822/SUM(Points!O822:AQ822),)</f>
        <v/>
      </c>
      <c r="Q822" s="27" t="str">
        <f>IFERROR(Points!P822/SUM(Points!P822:AR822),)</f>
        <v/>
      </c>
      <c r="R822" s="27" t="str">
        <f>IFERROR(Points!Q822/SUM(Points!Q822:AS822),)</f>
        <v/>
      </c>
      <c r="S822" s="27" t="str">
        <f>IFERROR(Points!R822/SUM(Points!R822:AT822),)</f>
        <v/>
      </c>
      <c r="T822" s="27" t="str">
        <f>IFERROR(Points!S822/SUM(Points!S822:AU822),)</f>
        <v/>
      </c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</row>
    <row r="823" ht="22.5" customHeight="1">
      <c r="A823" s="25">
        <f t="shared" si="1"/>
        <v>46418</v>
      </c>
      <c r="B823" s="82">
        <v>0.04</v>
      </c>
      <c r="C823" s="27" t="str">
        <f>IFERROR(Points!B823/SUM(Points!B823:Z823),)</f>
        <v/>
      </c>
      <c r="D823" s="27" t="str">
        <f>IFERROR(Points!C823/SUM(Points!C823:AE823),)</f>
        <v/>
      </c>
      <c r="E823" s="27" t="str">
        <f>IFERROR(Points!D823/SUM(Points!D823:AF823),)</f>
        <v/>
      </c>
      <c r="F823" s="27" t="str">
        <f>IFERROR(Points!E823/SUM(Points!E823:AG823),)</f>
        <v/>
      </c>
      <c r="G823" s="27" t="str">
        <f>IFERROR(Points!F823/SUM(Points!F823:AH823),)</f>
        <v/>
      </c>
      <c r="H823" s="27" t="str">
        <f>IFERROR(Points!G823/SUM(Points!G823:AI823),)</f>
        <v/>
      </c>
      <c r="I823" s="27" t="str">
        <f>IFERROR(Points!H823/SUM(Points!H823:AJ823),)</f>
        <v/>
      </c>
      <c r="J823" s="27" t="str">
        <f>IFERROR(Points!I823/SUM(Points!I823:AK823),)</f>
        <v/>
      </c>
      <c r="K823" s="27" t="str">
        <f>IFERROR(Points!J823/SUM(Points!J823:AL823),)</f>
        <v/>
      </c>
      <c r="L823" s="27" t="str">
        <f>IFERROR(Points!K823/SUM(Points!K823:AM823),)</f>
        <v/>
      </c>
      <c r="M823" s="27" t="str">
        <f>IFERROR(Points!L823/SUM(Points!L823:AN823),)</f>
        <v/>
      </c>
      <c r="N823" s="27" t="str">
        <f>IFERROR(Points!M823/SUM(Points!M823:AO823),)</f>
        <v/>
      </c>
      <c r="O823" s="27" t="str">
        <f>IFERROR(Points!N823/SUM(Points!N823:AP823),)</f>
        <v/>
      </c>
      <c r="P823" s="27" t="str">
        <f>IFERROR(Points!O823/SUM(Points!O823:AQ823),)</f>
        <v/>
      </c>
      <c r="Q823" s="27" t="str">
        <f>IFERROR(Points!P823/SUM(Points!P823:AR823),)</f>
        <v/>
      </c>
      <c r="R823" s="27" t="str">
        <f>IFERROR(Points!Q823/SUM(Points!Q823:AS823),)</f>
        <v/>
      </c>
      <c r="S823" s="27" t="str">
        <f>IFERROR(Points!R823/SUM(Points!R823:AT823),)</f>
        <v/>
      </c>
      <c r="T823" s="27" t="str">
        <f>IFERROR(Points!S823/SUM(Points!S823:AU823),)</f>
        <v/>
      </c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</row>
    <row r="824" ht="22.5" customHeight="1">
      <c r="A824" s="25">
        <f t="shared" si="1"/>
        <v>46419</v>
      </c>
      <c r="B824" s="82">
        <v>0.04</v>
      </c>
      <c r="C824" s="27" t="str">
        <f>IFERROR(Points!B824/SUM(Points!B824:Z824),)</f>
        <v/>
      </c>
      <c r="D824" s="27" t="str">
        <f>IFERROR(Points!C824/SUM(Points!C824:AE824),)</f>
        <v/>
      </c>
      <c r="E824" s="27" t="str">
        <f>IFERROR(Points!D824/SUM(Points!D824:AF824),)</f>
        <v/>
      </c>
      <c r="F824" s="27" t="str">
        <f>IFERROR(Points!E824/SUM(Points!E824:AG824),)</f>
        <v/>
      </c>
      <c r="G824" s="27" t="str">
        <f>IFERROR(Points!F824/SUM(Points!F824:AH824),)</f>
        <v/>
      </c>
      <c r="H824" s="27" t="str">
        <f>IFERROR(Points!G824/SUM(Points!G824:AI824),)</f>
        <v/>
      </c>
      <c r="I824" s="27" t="str">
        <f>IFERROR(Points!H824/SUM(Points!H824:AJ824),)</f>
        <v/>
      </c>
      <c r="J824" s="27" t="str">
        <f>IFERROR(Points!I824/SUM(Points!I824:AK824),)</f>
        <v/>
      </c>
      <c r="K824" s="27" t="str">
        <f>IFERROR(Points!J824/SUM(Points!J824:AL824),)</f>
        <v/>
      </c>
      <c r="L824" s="27" t="str">
        <f>IFERROR(Points!K824/SUM(Points!K824:AM824),)</f>
        <v/>
      </c>
      <c r="M824" s="27" t="str">
        <f>IFERROR(Points!L824/SUM(Points!L824:AN824),)</f>
        <v/>
      </c>
      <c r="N824" s="27" t="str">
        <f>IFERROR(Points!M824/SUM(Points!M824:AO824),)</f>
        <v/>
      </c>
      <c r="O824" s="27" t="str">
        <f>IFERROR(Points!N824/SUM(Points!N824:AP824),)</f>
        <v/>
      </c>
      <c r="P824" s="27" t="str">
        <f>IFERROR(Points!O824/SUM(Points!O824:AQ824),)</f>
        <v/>
      </c>
      <c r="Q824" s="27" t="str">
        <f>IFERROR(Points!P824/SUM(Points!P824:AR824),)</f>
        <v/>
      </c>
      <c r="R824" s="27" t="str">
        <f>IFERROR(Points!Q824/SUM(Points!Q824:AS824),)</f>
        <v/>
      </c>
      <c r="S824" s="27" t="str">
        <f>IFERROR(Points!R824/SUM(Points!R824:AT824),)</f>
        <v/>
      </c>
      <c r="T824" s="27" t="str">
        <f>IFERROR(Points!S824/SUM(Points!S824:AU824),)</f>
        <v/>
      </c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</row>
    <row r="825" ht="22.5" customHeight="1">
      <c r="A825" s="25">
        <f t="shared" si="1"/>
        <v>46420</v>
      </c>
      <c r="B825" s="82">
        <v>0.04</v>
      </c>
      <c r="C825" s="27" t="str">
        <f>IFERROR(Points!B825/SUM(Points!B825:Z825),)</f>
        <v/>
      </c>
      <c r="D825" s="27" t="str">
        <f>IFERROR(Points!C825/SUM(Points!C825:AE825),)</f>
        <v/>
      </c>
      <c r="E825" s="27" t="str">
        <f>IFERROR(Points!D825/SUM(Points!D825:AF825),)</f>
        <v/>
      </c>
      <c r="F825" s="27" t="str">
        <f>IFERROR(Points!E825/SUM(Points!E825:AG825),)</f>
        <v/>
      </c>
      <c r="G825" s="27" t="str">
        <f>IFERROR(Points!F825/SUM(Points!F825:AH825),)</f>
        <v/>
      </c>
      <c r="H825" s="27" t="str">
        <f>IFERROR(Points!G825/SUM(Points!G825:AI825),)</f>
        <v/>
      </c>
      <c r="I825" s="27" t="str">
        <f>IFERROR(Points!H825/SUM(Points!H825:AJ825),)</f>
        <v/>
      </c>
      <c r="J825" s="27" t="str">
        <f>IFERROR(Points!I825/SUM(Points!I825:AK825),)</f>
        <v/>
      </c>
      <c r="K825" s="27" t="str">
        <f>IFERROR(Points!J825/SUM(Points!J825:AL825),)</f>
        <v/>
      </c>
      <c r="L825" s="27" t="str">
        <f>IFERROR(Points!K825/SUM(Points!K825:AM825),)</f>
        <v/>
      </c>
      <c r="M825" s="27" t="str">
        <f>IFERROR(Points!L825/SUM(Points!L825:AN825),)</f>
        <v/>
      </c>
      <c r="N825" s="27" t="str">
        <f>IFERROR(Points!M825/SUM(Points!M825:AO825),)</f>
        <v/>
      </c>
      <c r="O825" s="27" t="str">
        <f>IFERROR(Points!N825/SUM(Points!N825:AP825),)</f>
        <v/>
      </c>
      <c r="P825" s="27" t="str">
        <f>IFERROR(Points!O825/SUM(Points!O825:AQ825),)</f>
        <v/>
      </c>
      <c r="Q825" s="27" t="str">
        <f>IFERROR(Points!P825/SUM(Points!P825:AR825),)</f>
        <v/>
      </c>
      <c r="R825" s="27" t="str">
        <f>IFERROR(Points!Q825/SUM(Points!Q825:AS825),)</f>
        <v/>
      </c>
      <c r="S825" s="27" t="str">
        <f>IFERROR(Points!R825/SUM(Points!R825:AT825),)</f>
        <v/>
      </c>
      <c r="T825" s="27" t="str">
        <f>IFERROR(Points!S825/SUM(Points!S825:AU825),)</f>
        <v/>
      </c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</row>
    <row r="826" ht="22.5" customHeight="1">
      <c r="A826" s="25">
        <f t="shared" si="1"/>
        <v>46421</v>
      </c>
      <c r="B826" s="82">
        <v>0.04</v>
      </c>
      <c r="C826" s="27" t="str">
        <f>IFERROR(Points!B826/SUM(Points!B826:Z826),)</f>
        <v/>
      </c>
      <c r="D826" s="27" t="str">
        <f>IFERROR(Points!C826/SUM(Points!C826:AE826),)</f>
        <v/>
      </c>
      <c r="E826" s="27" t="str">
        <f>IFERROR(Points!D826/SUM(Points!D826:AF826),)</f>
        <v/>
      </c>
      <c r="F826" s="27" t="str">
        <f>IFERROR(Points!E826/SUM(Points!E826:AG826),)</f>
        <v/>
      </c>
      <c r="G826" s="27" t="str">
        <f>IFERROR(Points!F826/SUM(Points!F826:AH826),)</f>
        <v/>
      </c>
      <c r="H826" s="27" t="str">
        <f>IFERROR(Points!G826/SUM(Points!G826:AI826),)</f>
        <v/>
      </c>
      <c r="I826" s="27" t="str">
        <f>IFERROR(Points!H826/SUM(Points!H826:AJ826),)</f>
        <v/>
      </c>
      <c r="J826" s="27" t="str">
        <f>IFERROR(Points!I826/SUM(Points!I826:AK826),)</f>
        <v/>
      </c>
      <c r="K826" s="27" t="str">
        <f>IFERROR(Points!J826/SUM(Points!J826:AL826),)</f>
        <v/>
      </c>
      <c r="L826" s="27" t="str">
        <f>IFERROR(Points!K826/SUM(Points!K826:AM826),)</f>
        <v/>
      </c>
      <c r="M826" s="27" t="str">
        <f>IFERROR(Points!L826/SUM(Points!L826:AN826),)</f>
        <v/>
      </c>
      <c r="N826" s="27" t="str">
        <f>IFERROR(Points!M826/SUM(Points!M826:AO826),)</f>
        <v/>
      </c>
      <c r="O826" s="27" t="str">
        <f>IFERROR(Points!N826/SUM(Points!N826:AP826),)</f>
        <v/>
      </c>
      <c r="P826" s="27" t="str">
        <f>IFERROR(Points!O826/SUM(Points!O826:AQ826),)</f>
        <v/>
      </c>
      <c r="Q826" s="27" t="str">
        <f>IFERROR(Points!P826/SUM(Points!P826:AR826),)</f>
        <v/>
      </c>
      <c r="R826" s="27" t="str">
        <f>IFERROR(Points!Q826/SUM(Points!Q826:AS826),)</f>
        <v/>
      </c>
      <c r="S826" s="27" t="str">
        <f>IFERROR(Points!R826/SUM(Points!R826:AT826),)</f>
        <v/>
      </c>
      <c r="T826" s="27" t="str">
        <f>IFERROR(Points!S826/SUM(Points!S826:AU826),)</f>
        <v/>
      </c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</row>
    <row r="827" ht="22.5" customHeight="1">
      <c r="A827" s="25">
        <f t="shared" si="1"/>
        <v>46422</v>
      </c>
      <c r="B827" s="82">
        <v>0.04</v>
      </c>
      <c r="C827" s="27" t="str">
        <f>IFERROR(Points!B827/SUM(Points!B827:Z827),)</f>
        <v/>
      </c>
      <c r="D827" s="27" t="str">
        <f>IFERROR(Points!C827/SUM(Points!C827:AE827),)</f>
        <v/>
      </c>
      <c r="E827" s="27" t="str">
        <f>IFERROR(Points!D827/SUM(Points!D827:AF827),)</f>
        <v/>
      </c>
      <c r="F827" s="27" t="str">
        <f>IFERROR(Points!E827/SUM(Points!E827:AG827),)</f>
        <v/>
      </c>
      <c r="G827" s="27" t="str">
        <f>IFERROR(Points!F827/SUM(Points!F827:AH827),)</f>
        <v/>
      </c>
      <c r="H827" s="27" t="str">
        <f>IFERROR(Points!G827/SUM(Points!G827:AI827),)</f>
        <v/>
      </c>
      <c r="I827" s="27" t="str">
        <f>IFERROR(Points!H827/SUM(Points!H827:AJ827),)</f>
        <v/>
      </c>
      <c r="J827" s="27" t="str">
        <f>IFERROR(Points!I827/SUM(Points!I827:AK827),)</f>
        <v/>
      </c>
      <c r="K827" s="27" t="str">
        <f>IFERROR(Points!J827/SUM(Points!J827:AL827),)</f>
        <v/>
      </c>
      <c r="L827" s="27" t="str">
        <f>IFERROR(Points!K827/SUM(Points!K827:AM827),)</f>
        <v/>
      </c>
      <c r="M827" s="27" t="str">
        <f>IFERROR(Points!L827/SUM(Points!L827:AN827),)</f>
        <v/>
      </c>
      <c r="N827" s="27" t="str">
        <f>IFERROR(Points!M827/SUM(Points!M827:AO827),)</f>
        <v/>
      </c>
      <c r="O827" s="27" t="str">
        <f>IFERROR(Points!N827/SUM(Points!N827:AP827),)</f>
        <v/>
      </c>
      <c r="P827" s="27" t="str">
        <f>IFERROR(Points!O827/SUM(Points!O827:AQ827),)</f>
        <v/>
      </c>
      <c r="Q827" s="27" t="str">
        <f>IFERROR(Points!P827/SUM(Points!P827:AR827),)</f>
        <v/>
      </c>
      <c r="R827" s="27" t="str">
        <f>IFERROR(Points!Q827/SUM(Points!Q827:AS827),)</f>
        <v/>
      </c>
      <c r="S827" s="27" t="str">
        <f>IFERROR(Points!R827/SUM(Points!R827:AT827),)</f>
        <v/>
      </c>
      <c r="T827" s="27" t="str">
        <f>IFERROR(Points!S827/SUM(Points!S827:AU827),)</f>
        <v/>
      </c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</row>
    <row r="828" ht="22.5" customHeight="1">
      <c r="A828" s="25">
        <f t="shared" si="1"/>
        <v>46423</v>
      </c>
      <c r="B828" s="82">
        <v>0.04</v>
      </c>
      <c r="C828" s="27" t="str">
        <f>IFERROR(Points!B828/SUM(Points!B828:Z828),)</f>
        <v/>
      </c>
      <c r="D828" s="27" t="str">
        <f>IFERROR(Points!C828/SUM(Points!C828:AE828),)</f>
        <v/>
      </c>
      <c r="E828" s="27" t="str">
        <f>IFERROR(Points!D828/SUM(Points!D828:AF828),)</f>
        <v/>
      </c>
      <c r="F828" s="27" t="str">
        <f>IFERROR(Points!E828/SUM(Points!E828:AG828),)</f>
        <v/>
      </c>
      <c r="G828" s="27" t="str">
        <f>IFERROR(Points!F828/SUM(Points!F828:AH828),)</f>
        <v/>
      </c>
      <c r="H828" s="27" t="str">
        <f>IFERROR(Points!G828/SUM(Points!G828:AI828),)</f>
        <v/>
      </c>
      <c r="I828" s="27" t="str">
        <f>IFERROR(Points!H828/SUM(Points!H828:AJ828),)</f>
        <v/>
      </c>
      <c r="J828" s="27" t="str">
        <f>IFERROR(Points!I828/SUM(Points!I828:AK828),)</f>
        <v/>
      </c>
      <c r="K828" s="27" t="str">
        <f>IFERROR(Points!J828/SUM(Points!J828:AL828),)</f>
        <v/>
      </c>
      <c r="L828" s="27" t="str">
        <f>IFERROR(Points!K828/SUM(Points!K828:AM828),)</f>
        <v/>
      </c>
      <c r="M828" s="27" t="str">
        <f>IFERROR(Points!L828/SUM(Points!L828:AN828),)</f>
        <v/>
      </c>
      <c r="N828" s="27" t="str">
        <f>IFERROR(Points!M828/SUM(Points!M828:AO828),)</f>
        <v/>
      </c>
      <c r="O828" s="27" t="str">
        <f>IFERROR(Points!N828/SUM(Points!N828:AP828),)</f>
        <v/>
      </c>
      <c r="P828" s="27" t="str">
        <f>IFERROR(Points!O828/SUM(Points!O828:AQ828),)</f>
        <v/>
      </c>
      <c r="Q828" s="27" t="str">
        <f>IFERROR(Points!P828/SUM(Points!P828:AR828),)</f>
        <v/>
      </c>
      <c r="R828" s="27" t="str">
        <f>IFERROR(Points!Q828/SUM(Points!Q828:AS828),)</f>
        <v/>
      </c>
      <c r="S828" s="27" t="str">
        <f>IFERROR(Points!R828/SUM(Points!R828:AT828),)</f>
        <v/>
      </c>
      <c r="T828" s="27" t="str">
        <f>IFERROR(Points!S828/SUM(Points!S828:AU828),)</f>
        <v/>
      </c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</row>
    <row r="829" ht="22.5" customHeight="1">
      <c r="A829" s="25">
        <f t="shared" si="1"/>
        <v>46424</v>
      </c>
      <c r="B829" s="82">
        <v>0.04</v>
      </c>
      <c r="C829" s="27" t="str">
        <f>IFERROR(Points!B829/SUM(Points!B829:Z829),)</f>
        <v/>
      </c>
      <c r="D829" s="27" t="str">
        <f>IFERROR(Points!C829/SUM(Points!C829:AE829),)</f>
        <v/>
      </c>
      <c r="E829" s="27" t="str">
        <f>IFERROR(Points!D829/SUM(Points!D829:AF829),)</f>
        <v/>
      </c>
      <c r="F829" s="27" t="str">
        <f>IFERROR(Points!E829/SUM(Points!E829:AG829),)</f>
        <v/>
      </c>
      <c r="G829" s="27" t="str">
        <f>IFERROR(Points!F829/SUM(Points!F829:AH829),)</f>
        <v/>
      </c>
      <c r="H829" s="27" t="str">
        <f>IFERROR(Points!G829/SUM(Points!G829:AI829),)</f>
        <v/>
      </c>
      <c r="I829" s="27" t="str">
        <f>IFERROR(Points!H829/SUM(Points!H829:AJ829),)</f>
        <v/>
      </c>
      <c r="J829" s="27" t="str">
        <f>IFERROR(Points!I829/SUM(Points!I829:AK829),)</f>
        <v/>
      </c>
      <c r="K829" s="27" t="str">
        <f>IFERROR(Points!J829/SUM(Points!J829:AL829),)</f>
        <v/>
      </c>
      <c r="L829" s="27" t="str">
        <f>IFERROR(Points!K829/SUM(Points!K829:AM829),)</f>
        <v/>
      </c>
      <c r="M829" s="27" t="str">
        <f>IFERROR(Points!L829/SUM(Points!L829:AN829),)</f>
        <v/>
      </c>
      <c r="N829" s="27" t="str">
        <f>IFERROR(Points!M829/SUM(Points!M829:AO829),)</f>
        <v/>
      </c>
      <c r="O829" s="27" t="str">
        <f>IFERROR(Points!N829/SUM(Points!N829:AP829),)</f>
        <v/>
      </c>
      <c r="P829" s="27" t="str">
        <f>IFERROR(Points!O829/SUM(Points!O829:AQ829),)</f>
        <v/>
      </c>
      <c r="Q829" s="27" t="str">
        <f>IFERROR(Points!P829/SUM(Points!P829:AR829),)</f>
        <v/>
      </c>
      <c r="R829" s="27" t="str">
        <f>IFERROR(Points!Q829/SUM(Points!Q829:AS829),)</f>
        <v/>
      </c>
      <c r="S829" s="27" t="str">
        <f>IFERROR(Points!R829/SUM(Points!R829:AT829),)</f>
        <v/>
      </c>
      <c r="T829" s="27" t="str">
        <f>IFERROR(Points!S829/SUM(Points!S829:AU829),)</f>
        <v/>
      </c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</row>
    <row r="830" ht="22.5" customHeight="1">
      <c r="A830" s="25">
        <f t="shared" si="1"/>
        <v>46425</v>
      </c>
      <c r="B830" s="82">
        <v>0.04</v>
      </c>
      <c r="C830" s="27" t="str">
        <f>IFERROR(Points!B830/SUM(Points!B830:Z830),)</f>
        <v/>
      </c>
      <c r="D830" s="27" t="str">
        <f>IFERROR(Points!C830/SUM(Points!C830:AE830),)</f>
        <v/>
      </c>
      <c r="E830" s="27" t="str">
        <f>IFERROR(Points!D830/SUM(Points!D830:AF830),)</f>
        <v/>
      </c>
      <c r="F830" s="27" t="str">
        <f>IFERROR(Points!E830/SUM(Points!E830:AG830),)</f>
        <v/>
      </c>
      <c r="G830" s="27" t="str">
        <f>IFERROR(Points!F830/SUM(Points!F830:AH830),)</f>
        <v/>
      </c>
      <c r="H830" s="27" t="str">
        <f>IFERROR(Points!G830/SUM(Points!G830:AI830),)</f>
        <v/>
      </c>
      <c r="I830" s="27" t="str">
        <f>IFERROR(Points!H830/SUM(Points!H830:AJ830),)</f>
        <v/>
      </c>
      <c r="J830" s="27" t="str">
        <f>IFERROR(Points!I830/SUM(Points!I830:AK830),)</f>
        <v/>
      </c>
      <c r="K830" s="27" t="str">
        <f>IFERROR(Points!J830/SUM(Points!J830:AL830),)</f>
        <v/>
      </c>
      <c r="L830" s="27" t="str">
        <f>IFERROR(Points!K830/SUM(Points!K830:AM830),)</f>
        <v/>
      </c>
      <c r="M830" s="27" t="str">
        <f>IFERROR(Points!L830/SUM(Points!L830:AN830),)</f>
        <v/>
      </c>
      <c r="N830" s="27" t="str">
        <f>IFERROR(Points!M830/SUM(Points!M830:AO830),)</f>
        <v/>
      </c>
      <c r="O830" s="27" t="str">
        <f>IFERROR(Points!N830/SUM(Points!N830:AP830),)</f>
        <v/>
      </c>
      <c r="P830" s="27" t="str">
        <f>IFERROR(Points!O830/SUM(Points!O830:AQ830),)</f>
        <v/>
      </c>
      <c r="Q830" s="27" t="str">
        <f>IFERROR(Points!P830/SUM(Points!P830:AR830),)</f>
        <v/>
      </c>
      <c r="R830" s="27" t="str">
        <f>IFERROR(Points!Q830/SUM(Points!Q830:AS830),)</f>
        <v/>
      </c>
      <c r="S830" s="27" t="str">
        <f>IFERROR(Points!R830/SUM(Points!R830:AT830),)</f>
        <v/>
      </c>
      <c r="T830" s="27" t="str">
        <f>IFERROR(Points!S830/SUM(Points!S830:AU830),)</f>
        <v/>
      </c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</row>
    <row r="831" ht="22.5" customHeight="1">
      <c r="A831" s="25">
        <f t="shared" si="1"/>
        <v>46426</v>
      </c>
      <c r="B831" s="82">
        <v>0.04</v>
      </c>
      <c r="C831" s="27" t="str">
        <f>IFERROR(Points!B831/SUM(Points!B831:Z831),)</f>
        <v/>
      </c>
      <c r="D831" s="27" t="str">
        <f>IFERROR(Points!C831/SUM(Points!C831:AE831),)</f>
        <v/>
      </c>
      <c r="E831" s="27" t="str">
        <f>IFERROR(Points!D831/SUM(Points!D831:AF831),)</f>
        <v/>
      </c>
      <c r="F831" s="27" t="str">
        <f>IFERROR(Points!E831/SUM(Points!E831:AG831),)</f>
        <v/>
      </c>
      <c r="G831" s="27" t="str">
        <f>IFERROR(Points!F831/SUM(Points!F831:AH831),)</f>
        <v/>
      </c>
      <c r="H831" s="27" t="str">
        <f>IFERROR(Points!G831/SUM(Points!G831:AI831),)</f>
        <v/>
      </c>
      <c r="I831" s="27" t="str">
        <f>IFERROR(Points!H831/SUM(Points!H831:AJ831),)</f>
        <v/>
      </c>
      <c r="J831" s="27" t="str">
        <f>IFERROR(Points!I831/SUM(Points!I831:AK831),)</f>
        <v/>
      </c>
      <c r="K831" s="27" t="str">
        <f>IFERROR(Points!J831/SUM(Points!J831:AL831),)</f>
        <v/>
      </c>
      <c r="L831" s="27" t="str">
        <f>IFERROR(Points!K831/SUM(Points!K831:AM831),)</f>
        <v/>
      </c>
      <c r="M831" s="27" t="str">
        <f>IFERROR(Points!L831/SUM(Points!L831:AN831),)</f>
        <v/>
      </c>
      <c r="N831" s="27" t="str">
        <f>IFERROR(Points!M831/SUM(Points!M831:AO831),)</f>
        <v/>
      </c>
      <c r="O831" s="27" t="str">
        <f>IFERROR(Points!N831/SUM(Points!N831:AP831),)</f>
        <v/>
      </c>
      <c r="P831" s="27" t="str">
        <f>IFERROR(Points!O831/SUM(Points!O831:AQ831),)</f>
        <v/>
      </c>
      <c r="Q831" s="27" t="str">
        <f>IFERROR(Points!P831/SUM(Points!P831:AR831),)</f>
        <v/>
      </c>
      <c r="R831" s="27" t="str">
        <f>IFERROR(Points!Q831/SUM(Points!Q831:AS831),)</f>
        <v/>
      </c>
      <c r="S831" s="27" t="str">
        <f>IFERROR(Points!R831/SUM(Points!R831:AT831),)</f>
        <v/>
      </c>
      <c r="T831" s="27" t="str">
        <f>IFERROR(Points!S831/SUM(Points!S831:AU831),)</f>
        <v/>
      </c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</row>
    <row r="832" ht="22.5" customHeight="1">
      <c r="A832" s="25">
        <f t="shared" si="1"/>
        <v>46427</v>
      </c>
      <c r="B832" s="82">
        <v>0.04</v>
      </c>
      <c r="C832" s="27" t="str">
        <f>IFERROR(Points!B832/SUM(Points!B832:Z832),)</f>
        <v/>
      </c>
      <c r="D832" s="27" t="str">
        <f>IFERROR(Points!C832/SUM(Points!C832:AE832),)</f>
        <v/>
      </c>
      <c r="E832" s="27" t="str">
        <f>IFERROR(Points!D832/SUM(Points!D832:AF832),)</f>
        <v/>
      </c>
      <c r="F832" s="27" t="str">
        <f>IFERROR(Points!E832/SUM(Points!E832:AG832),)</f>
        <v/>
      </c>
      <c r="G832" s="27" t="str">
        <f>IFERROR(Points!F832/SUM(Points!F832:AH832),)</f>
        <v/>
      </c>
      <c r="H832" s="27" t="str">
        <f>IFERROR(Points!G832/SUM(Points!G832:AI832),)</f>
        <v/>
      </c>
      <c r="I832" s="27" t="str">
        <f>IFERROR(Points!H832/SUM(Points!H832:AJ832),)</f>
        <v/>
      </c>
      <c r="J832" s="27" t="str">
        <f>IFERROR(Points!I832/SUM(Points!I832:AK832),)</f>
        <v/>
      </c>
      <c r="K832" s="27" t="str">
        <f>IFERROR(Points!J832/SUM(Points!J832:AL832),)</f>
        <v/>
      </c>
      <c r="L832" s="27" t="str">
        <f>IFERROR(Points!K832/SUM(Points!K832:AM832),)</f>
        <v/>
      </c>
      <c r="M832" s="27" t="str">
        <f>IFERROR(Points!L832/SUM(Points!L832:AN832),)</f>
        <v/>
      </c>
      <c r="N832" s="27" t="str">
        <f>IFERROR(Points!M832/SUM(Points!M832:AO832),)</f>
        <v/>
      </c>
      <c r="O832" s="27" t="str">
        <f>IFERROR(Points!N832/SUM(Points!N832:AP832),)</f>
        <v/>
      </c>
      <c r="P832" s="27" t="str">
        <f>IFERROR(Points!O832/SUM(Points!O832:AQ832),)</f>
        <v/>
      </c>
      <c r="Q832" s="27" t="str">
        <f>IFERROR(Points!P832/SUM(Points!P832:AR832),)</f>
        <v/>
      </c>
      <c r="R832" s="27" t="str">
        <f>IFERROR(Points!Q832/SUM(Points!Q832:AS832),)</f>
        <v/>
      </c>
      <c r="S832" s="27" t="str">
        <f>IFERROR(Points!R832/SUM(Points!R832:AT832),)</f>
        <v/>
      </c>
      <c r="T832" s="27" t="str">
        <f>IFERROR(Points!S832/SUM(Points!S832:AU832),)</f>
        <v/>
      </c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</row>
    <row r="833" ht="22.5" customHeight="1">
      <c r="A833" s="25">
        <f t="shared" si="1"/>
        <v>46428</v>
      </c>
      <c r="B833" s="82">
        <v>0.04</v>
      </c>
      <c r="C833" s="27" t="str">
        <f>IFERROR(Points!B833/SUM(Points!B833:Z833),)</f>
        <v/>
      </c>
      <c r="D833" s="27" t="str">
        <f>IFERROR(Points!C833/SUM(Points!C833:AE833),)</f>
        <v/>
      </c>
      <c r="E833" s="27" t="str">
        <f>IFERROR(Points!D833/SUM(Points!D833:AF833),)</f>
        <v/>
      </c>
      <c r="F833" s="27" t="str">
        <f>IFERROR(Points!E833/SUM(Points!E833:AG833),)</f>
        <v/>
      </c>
      <c r="G833" s="27" t="str">
        <f>IFERROR(Points!F833/SUM(Points!F833:AH833),)</f>
        <v/>
      </c>
      <c r="H833" s="27" t="str">
        <f>IFERROR(Points!G833/SUM(Points!G833:AI833),)</f>
        <v/>
      </c>
      <c r="I833" s="27" t="str">
        <f>IFERROR(Points!H833/SUM(Points!H833:AJ833),)</f>
        <v/>
      </c>
      <c r="J833" s="27" t="str">
        <f>IFERROR(Points!I833/SUM(Points!I833:AK833),)</f>
        <v/>
      </c>
      <c r="K833" s="27" t="str">
        <f>IFERROR(Points!J833/SUM(Points!J833:AL833),)</f>
        <v/>
      </c>
      <c r="L833" s="27" t="str">
        <f>IFERROR(Points!K833/SUM(Points!K833:AM833),)</f>
        <v/>
      </c>
      <c r="M833" s="27" t="str">
        <f>IFERROR(Points!L833/SUM(Points!L833:AN833),)</f>
        <v/>
      </c>
      <c r="N833" s="27" t="str">
        <f>IFERROR(Points!M833/SUM(Points!M833:AO833),)</f>
        <v/>
      </c>
      <c r="O833" s="27" t="str">
        <f>IFERROR(Points!N833/SUM(Points!N833:AP833),)</f>
        <v/>
      </c>
      <c r="P833" s="27" t="str">
        <f>IFERROR(Points!O833/SUM(Points!O833:AQ833),)</f>
        <v/>
      </c>
      <c r="Q833" s="27" t="str">
        <f>IFERROR(Points!P833/SUM(Points!P833:AR833),)</f>
        <v/>
      </c>
      <c r="R833" s="27" t="str">
        <f>IFERROR(Points!Q833/SUM(Points!Q833:AS833),)</f>
        <v/>
      </c>
      <c r="S833" s="27" t="str">
        <f>IFERROR(Points!R833/SUM(Points!R833:AT833),)</f>
        <v/>
      </c>
      <c r="T833" s="27" t="str">
        <f>IFERROR(Points!S833/SUM(Points!S833:AU833),)</f>
        <v/>
      </c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</row>
    <row r="834" ht="22.5" customHeight="1">
      <c r="A834" s="25">
        <f t="shared" si="1"/>
        <v>46429</v>
      </c>
      <c r="B834" s="82">
        <v>0.04</v>
      </c>
      <c r="C834" s="27" t="str">
        <f>IFERROR(Points!B834/SUM(Points!B834:Z834),)</f>
        <v/>
      </c>
      <c r="D834" s="27" t="str">
        <f>IFERROR(Points!C834/SUM(Points!C834:AE834),)</f>
        <v/>
      </c>
      <c r="E834" s="27" t="str">
        <f>IFERROR(Points!D834/SUM(Points!D834:AF834),)</f>
        <v/>
      </c>
      <c r="F834" s="27" t="str">
        <f>IFERROR(Points!E834/SUM(Points!E834:AG834),)</f>
        <v/>
      </c>
      <c r="G834" s="27" t="str">
        <f>IFERROR(Points!F834/SUM(Points!F834:AH834),)</f>
        <v/>
      </c>
      <c r="H834" s="27" t="str">
        <f>IFERROR(Points!G834/SUM(Points!G834:AI834),)</f>
        <v/>
      </c>
      <c r="I834" s="27" t="str">
        <f>IFERROR(Points!H834/SUM(Points!H834:AJ834),)</f>
        <v/>
      </c>
      <c r="J834" s="27" t="str">
        <f>IFERROR(Points!I834/SUM(Points!I834:AK834),)</f>
        <v/>
      </c>
      <c r="K834" s="27" t="str">
        <f>IFERROR(Points!J834/SUM(Points!J834:AL834),)</f>
        <v/>
      </c>
      <c r="L834" s="27" t="str">
        <f>IFERROR(Points!K834/SUM(Points!K834:AM834),)</f>
        <v/>
      </c>
      <c r="M834" s="27" t="str">
        <f>IFERROR(Points!L834/SUM(Points!L834:AN834),)</f>
        <v/>
      </c>
      <c r="N834" s="27" t="str">
        <f>IFERROR(Points!M834/SUM(Points!M834:AO834),)</f>
        <v/>
      </c>
      <c r="O834" s="27" t="str">
        <f>IFERROR(Points!N834/SUM(Points!N834:AP834),)</f>
        <v/>
      </c>
      <c r="P834" s="27" t="str">
        <f>IFERROR(Points!O834/SUM(Points!O834:AQ834),)</f>
        <v/>
      </c>
      <c r="Q834" s="27" t="str">
        <f>IFERROR(Points!P834/SUM(Points!P834:AR834),)</f>
        <v/>
      </c>
      <c r="R834" s="27" t="str">
        <f>IFERROR(Points!Q834/SUM(Points!Q834:AS834),)</f>
        <v/>
      </c>
      <c r="S834" s="27" t="str">
        <f>IFERROR(Points!R834/SUM(Points!R834:AT834),)</f>
        <v/>
      </c>
      <c r="T834" s="27" t="str">
        <f>IFERROR(Points!S834/SUM(Points!S834:AU834),)</f>
        <v/>
      </c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</row>
    <row r="835" ht="22.5" customHeight="1">
      <c r="A835" s="25">
        <f t="shared" si="1"/>
        <v>46430</v>
      </c>
      <c r="B835" s="82">
        <v>0.04</v>
      </c>
      <c r="C835" s="27" t="str">
        <f>IFERROR(Points!B835/SUM(Points!B835:Z835),)</f>
        <v/>
      </c>
      <c r="D835" s="27" t="str">
        <f>IFERROR(Points!C835/SUM(Points!C835:AE835),)</f>
        <v/>
      </c>
      <c r="E835" s="27" t="str">
        <f>IFERROR(Points!D835/SUM(Points!D835:AF835),)</f>
        <v/>
      </c>
      <c r="F835" s="27" t="str">
        <f>IFERROR(Points!E835/SUM(Points!E835:AG835),)</f>
        <v/>
      </c>
      <c r="G835" s="27" t="str">
        <f>IFERROR(Points!F835/SUM(Points!F835:AH835),)</f>
        <v/>
      </c>
      <c r="H835" s="27" t="str">
        <f>IFERROR(Points!G835/SUM(Points!G835:AI835),)</f>
        <v/>
      </c>
      <c r="I835" s="27" t="str">
        <f>IFERROR(Points!H835/SUM(Points!H835:AJ835),)</f>
        <v/>
      </c>
      <c r="J835" s="27" t="str">
        <f>IFERROR(Points!I835/SUM(Points!I835:AK835),)</f>
        <v/>
      </c>
      <c r="K835" s="27" t="str">
        <f>IFERROR(Points!J835/SUM(Points!J835:AL835),)</f>
        <v/>
      </c>
      <c r="L835" s="27" t="str">
        <f>IFERROR(Points!K835/SUM(Points!K835:AM835),)</f>
        <v/>
      </c>
      <c r="M835" s="27" t="str">
        <f>IFERROR(Points!L835/SUM(Points!L835:AN835),)</f>
        <v/>
      </c>
      <c r="N835" s="27" t="str">
        <f>IFERROR(Points!M835/SUM(Points!M835:AO835),)</f>
        <v/>
      </c>
      <c r="O835" s="27" t="str">
        <f>IFERROR(Points!N835/SUM(Points!N835:AP835),)</f>
        <v/>
      </c>
      <c r="P835" s="27" t="str">
        <f>IFERROR(Points!O835/SUM(Points!O835:AQ835),)</f>
        <v/>
      </c>
      <c r="Q835" s="27" t="str">
        <f>IFERROR(Points!P835/SUM(Points!P835:AR835),)</f>
        <v/>
      </c>
      <c r="R835" s="27" t="str">
        <f>IFERROR(Points!Q835/SUM(Points!Q835:AS835),)</f>
        <v/>
      </c>
      <c r="S835" s="27" t="str">
        <f>IFERROR(Points!R835/SUM(Points!R835:AT835),)</f>
        <v/>
      </c>
      <c r="T835" s="27" t="str">
        <f>IFERROR(Points!S835/SUM(Points!S835:AU835),)</f>
        <v/>
      </c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</row>
    <row r="836" ht="22.5" customHeight="1">
      <c r="A836" s="25">
        <f t="shared" si="1"/>
        <v>46431</v>
      </c>
      <c r="B836" s="82">
        <v>0.04</v>
      </c>
      <c r="C836" s="27" t="str">
        <f>IFERROR(Points!B836/SUM(Points!B836:Z836),)</f>
        <v/>
      </c>
      <c r="D836" s="27" t="str">
        <f>IFERROR(Points!C836/SUM(Points!C836:AE836),)</f>
        <v/>
      </c>
      <c r="E836" s="27" t="str">
        <f>IFERROR(Points!D836/SUM(Points!D836:AF836),)</f>
        <v/>
      </c>
      <c r="F836" s="27" t="str">
        <f>IFERROR(Points!E836/SUM(Points!E836:AG836),)</f>
        <v/>
      </c>
      <c r="G836" s="27" t="str">
        <f>IFERROR(Points!F836/SUM(Points!F836:AH836),)</f>
        <v/>
      </c>
      <c r="H836" s="27" t="str">
        <f>IFERROR(Points!G836/SUM(Points!G836:AI836),)</f>
        <v/>
      </c>
      <c r="I836" s="27" t="str">
        <f>IFERROR(Points!H836/SUM(Points!H836:AJ836),)</f>
        <v/>
      </c>
      <c r="J836" s="27" t="str">
        <f>IFERROR(Points!I836/SUM(Points!I836:AK836),)</f>
        <v/>
      </c>
      <c r="K836" s="27" t="str">
        <f>IFERROR(Points!J836/SUM(Points!J836:AL836),)</f>
        <v/>
      </c>
      <c r="L836" s="27" t="str">
        <f>IFERROR(Points!K836/SUM(Points!K836:AM836),)</f>
        <v/>
      </c>
      <c r="M836" s="27" t="str">
        <f>IFERROR(Points!L836/SUM(Points!L836:AN836),)</f>
        <v/>
      </c>
      <c r="N836" s="27" t="str">
        <f>IFERROR(Points!M836/SUM(Points!M836:AO836),)</f>
        <v/>
      </c>
      <c r="O836" s="27" t="str">
        <f>IFERROR(Points!N836/SUM(Points!N836:AP836),)</f>
        <v/>
      </c>
      <c r="P836" s="27" t="str">
        <f>IFERROR(Points!O836/SUM(Points!O836:AQ836),)</f>
        <v/>
      </c>
      <c r="Q836" s="27" t="str">
        <f>IFERROR(Points!P836/SUM(Points!P836:AR836),)</f>
        <v/>
      </c>
      <c r="R836" s="27" t="str">
        <f>IFERROR(Points!Q836/SUM(Points!Q836:AS836),)</f>
        <v/>
      </c>
      <c r="S836" s="27" t="str">
        <f>IFERROR(Points!R836/SUM(Points!R836:AT836),)</f>
        <v/>
      </c>
      <c r="T836" s="27" t="str">
        <f>IFERROR(Points!S836/SUM(Points!S836:AU836),)</f>
        <v/>
      </c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</row>
    <row r="837" ht="22.5" customHeight="1">
      <c r="A837" s="25">
        <f t="shared" si="1"/>
        <v>46432</v>
      </c>
      <c r="B837" s="82">
        <v>0.04</v>
      </c>
      <c r="C837" s="27" t="str">
        <f>IFERROR(Points!B837/SUM(Points!B837:Z837),)</f>
        <v/>
      </c>
      <c r="D837" s="27" t="str">
        <f>IFERROR(Points!C837/SUM(Points!C837:AE837),)</f>
        <v/>
      </c>
      <c r="E837" s="27" t="str">
        <f>IFERROR(Points!D837/SUM(Points!D837:AF837),)</f>
        <v/>
      </c>
      <c r="F837" s="27" t="str">
        <f>IFERROR(Points!E837/SUM(Points!E837:AG837),)</f>
        <v/>
      </c>
      <c r="G837" s="27" t="str">
        <f>IFERROR(Points!F837/SUM(Points!F837:AH837),)</f>
        <v/>
      </c>
      <c r="H837" s="27" t="str">
        <f>IFERROR(Points!G837/SUM(Points!G837:AI837),)</f>
        <v/>
      </c>
      <c r="I837" s="27" t="str">
        <f>IFERROR(Points!H837/SUM(Points!H837:AJ837),)</f>
        <v/>
      </c>
      <c r="J837" s="27" t="str">
        <f>IFERROR(Points!I837/SUM(Points!I837:AK837),)</f>
        <v/>
      </c>
      <c r="K837" s="27" t="str">
        <f>IFERROR(Points!J837/SUM(Points!J837:AL837),)</f>
        <v/>
      </c>
      <c r="L837" s="27" t="str">
        <f>IFERROR(Points!K837/SUM(Points!K837:AM837),)</f>
        <v/>
      </c>
      <c r="M837" s="27" t="str">
        <f>IFERROR(Points!L837/SUM(Points!L837:AN837),)</f>
        <v/>
      </c>
      <c r="N837" s="27" t="str">
        <f>IFERROR(Points!M837/SUM(Points!M837:AO837),)</f>
        <v/>
      </c>
      <c r="O837" s="27" t="str">
        <f>IFERROR(Points!N837/SUM(Points!N837:AP837),)</f>
        <v/>
      </c>
      <c r="P837" s="27" t="str">
        <f>IFERROR(Points!O837/SUM(Points!O837:AQ837),)</f>
        <v/>
      </c>
      <c r="Q837" s="27" t="str">
        <f>IFERROR(Points!P837/SUM(Points!P837:AR837),)</f>
        <v/>
      </c>
      <c r="R837" s="27" t="str">
        <f>IFERROR(Points!Q837/SUM(Points!Q837:AS837),)</f>
        <v/>
      </c>
      <c r="S837" s="27" t="str">
        <f>IFERROR(Points!R837/SUM(Points!R837:AT837),)</f>
        <v/>
      </c>
      <c r="T837" s="27" t="str">
        <f>IFERROR(Points!S837/SUM(Points!S837:AU837),)</f>
        <v/>
      </c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</row>
    <row r="838" ht="22.5" customHeight="1">
      <c r="A838" s="25">
        <f t="shared" si="1"/>
        <v>46433</v>
      </c>
      <c r="B838" s="82">
        <v>0.04</v>
      </c>
      <c r="C838" s="27" t="str">
        <f>IFERROR(Points!B838/SUM(Points!B838:Z838),)</f>
        <v/>
      </c>
      <c r="D838" s="27" t="str">
        <f>IFERROR(Points!C838/SUM(Points!C838:AE838),)</f>
        <v/>
      </c>
      <c r="E838" s="27" t="str">
        <f>IFERROR(Points!D838/SUM(Points!D838:AF838),)</f>
        <v/>
      </c>
      <c r="F838" s="27" t="str">
        <f>IFERROR(Points!E838/SUM(Points!E838:AG838),)</f>
        <v/>
      </c>
      <c r="G838" s="27" t="str">
        <f>IFERROR(Points!F838/SUM(Points!F838:AH838),)</f>
        <v/>
      </c>
      <c r="H838" s="27" t="str">
        <f>IFERROR(Points!G838/SUM(Points!G838:AI838),)</f>
        <v/>
      </c>
      <c r="I838" s="27" t="str">
        <f>IFERROR(Points!H838/SUM(Points!H838:AJ838),)</f>
        <v/>
      </c>
      <c r="J838" s="27" t="str">
        <f>IFERROR(Points!I838/SUM(Points!I838:AK838),)</f>
        <v/>
      </c>
      <c r="K838" s="27" t="str">
        <f>IFERROR(Points!J838/SUM(Points!J838:AL838),)</f>
        <v/>
      </c>
      <c r="L838" s="27" t="str">
        <f>IFERROR(Points!K838/SUM(Points!K838:AM838),)</f>
        <v/>
      </c>
      <c r="M838" s="27" t="str">
        <f>IFERROR(Points!L838/SUM(Points!L838:AN838),)</f>
        <v/>
      </c>
      <c r="N838" s="27" t="str">
        <f>IFERROR(Points!M838/SUM(Points!M838:AO838),)</f>
        <v/>
      </c>
      <c r="O838" s="27" t="str">
        <f>IFERROR(Points!N838/SUM(Points!N838:AP838),)</f>
        <v/>
      </c>
      <c r="P838" s="27" t="str">
        <f>IFERROR(Points!O838/SUM(Points!O838:AQ838),)</f>
        <v/>
      </c>
      <c r="Q838" s="27" t="str">
        <f>IFERROR(Points!P838/SUM(Points!P838:AR838),)</f>
        <v/>
      </c>
      <c r="R838" s="27" t="str">
        <f>IFERROR(Points!Q838/SUM(Points!Q838:AS838),)</f>
        <v/>
      </c>
      <c r="S838" s="27" t="str">
        <f>IFERROR(Points!R838/SUM(Points!R838:AT838),)</f>
        <v/>
      </c>
      <c r="T838" s="27" t="str">
        <f>IFERROR(Points!S838/SUM(Points!S838:AU838),)</f>
        <v/>
      </c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</row>
    <row r="839" ht="22.5" customHeight="1">
      <c r="A839" s="25">
        <f t="shared" si="1"/>
        <v>46434</v>
      </c>
      <c r="B839" s="82">
        <v>0.04</v>
      </c>
      <c r="C839" s="27" t="str">
        <f>IFERROR(Points!B839/SUM(Points!B839:Z839),)</f>
        <v/>
      </c>
      <c r="D839" s="27" t="str">
        <f>IFERROR(Points!C839/SUM(Points!C839:AE839),)</f>
        <v/>
      </c>
      <c r="E839" s="27" t="str">
        <f>IFERROR(Points!D839/SUM(Points!D839:AF839),)</f>
        <v/>
      </c>
      <c r="F839" s="27" t="str">
        <f>IFERROR(Points!E839/SUM(Points!E839:AG839),)</f>
        <v/>
      </c>
      <c r="G839" s="27" t="str">
        <f>IFERROR(Points!F839/SUM(Points!F839:AH839),)</f>
        <v/>
      </c>
      <c r="H839" s="27" t="str">
        <f>IFERROR(Points!G839/SUM(Points!G839:AI839),)</f>
        <v/>
      </c>
      <c r="I839" s="27" t="str">
        <f>IFERROR(Points!H839/SUM(Points!H839:AJ839),)</f>
        <v/>
      </c>
      <c r="J839" s="27" t="str">
        <f>IFERROR(Points!I839/SUM(Points!I839:AK839),)</f>
        <v/>
      </c>
      <c r="K839" s="27" t="str">
        <f>IFERROR(Points!J839/SUM(Points!J839:AL839),)</f>
        <v/>
      </c>
      <c r="L839" s="27" t="str">
        <f>IFERROR(Points!K839/SUM(Points!K839:AM839),)</f>
        <v/>
      </c>
      <c r="M839" s="27" t="str">
        <f>IFERROR(Points!L839/SUM(Points!L839:AN839),)</f>
        <v/>
      </c>
      <c r="N839" s="27" t="str">
        <f>IFERROR(Points!M839/SUM(Points!M839:AO839),)</f>
        <v/>
      </c>
      <c r="O839" s="27" t="str">
        <f>IFERROR(Points!N839/SUM(Points!N839:AP839),)</f>
        <v/>
      </c>
      <c r="P839" s="27" t="str">
        <f>IFERROR(Points!O839/SUM(Points!O839:AQ839),)</f>
        <v/>
      </c>
      <c r="Q839" s="27" t="str">
        <f>IFERROR(Points!P839/SUM(Points!P839:AR839),)</f>
        <v/>
      </c>
      <c r="R839" s="27" t="str">
        <f>IFERROR(Points!Q839/SUM(Points!Q839:AS839),)</f>
        <v/>
      </c>
      <c r="S839" s="27" t="str">
        <f>IFERROR(Points!R839/SUM(Points!R839:AT839),)</f>
        <v/>
      </c>
      <c r="T839" s="27" t="str">
        <f>IFERROR(Points!S839/SUM(Points!S839:AU839),)</f>
        <v/>
      </c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</row>
    <row r="840" ht="22.5" customHeight="1">
      <c r="A840" s="25">
        <f t="shared" si="1"/>
        <v>46435</v>
      </c>
      <c r="B840" s="82">
        <v>0.04</v>
      </c>
      <c r="C840" s="27" t="str">
        <f>IFERROR(Points!B840/SUM(Points!B840:Z840),)</f>
        <v/>
      </c>
      <c r="D840" s="27" t="str">
        <f>IFERROR(Points!C840/SUM(Points!C840:AE840),)</f>
        <v/>
      </c>
      <c r="E840" s="27" t="str">
        <f>IFERROR(Points!D840/SUM(Points!D840:AF840),)</f>
        <v/>
      </c>
      <c r="F840" s="27" t="str">
        <f>IFERROR(Points!E840/SUM(Points!E840:AG840),)</f>
        <v/>
      </c>
      <c r="G840" s="27" t="str">
        <f>IFERROR(Points!F840/SUM(Points!F840:AH840),)</f>
        <v/>
      </c>
      <c r="H840" s="27" t="str">
        <f>IFERROR(Points!G840/SUM(Points!G840:AI840),)</f>
        <v/>
      </c>
      <c r="I840" s="27" t="str">
        <f>IFERROR(Points!H840/SUM(Points!H840:AJ840),)</f>
        <v/>
      </c>
      <c r="J840" s="27" t="str">
        <f>IFERROR(Points!I840/SUM(Points!I840:AK840),)</f>
        <v/>
      </c>
      <c r="K840" s="27" t="str">
        <f>IFERROR(Points!J840/SUM(Points!J840:AL840),)</f>
        <v/>
      </c>
      <c r="L840" s="27" t="str">
        <f>IFERROR(Points!K840/SUM(Points!K840:AM840),)</f>
        <v/>
      </c>
      <c r="M840" s="27" t="str">
        <f>IFERROR(Points!L840/SUM(Points!L840:AN840),)</f>
        <v/>
      </c>
      <c r="N840" s="27" t="str">
        <f>IFERROR(Points!M840/SUM(Points!M840:AO840),)</f>
        <v/>
      </c>
      <c r="O840" s="27" t="str">
        <f>IFERROR(Points!N840/SUM(Points!N840:AP840),)</f>
        <v/>
      </c>
      <c r="P840" s="27" t="str">
        <f>IFERROR(Points!O840/SUM(Points!O840:AQ840),)</f>
        <v/>
      </c>
      <c r="Q840" s="27" t="str">
        <f>IFERROR(Points!P840/SUM(Points!P840:AR840),)</f>
        <v/>
      </c>
      <c r="R840" s="27" t="str">
        <f>IFERROR(Points!Q840/SUM(Points!Q840:AS840),)</f>
        <v/>
      </c>
      <c r="S840" s="27" t="str">
        <f>IFERROR(Points!R840/SUM(Points!R840:AT840),)</f>
        <v/>
      </c>
      <c r="T840" s="27" t="str">
        <f>IFERROR(Points!S840/SUM(Points!S840:AU840),)</f>
        <v/>
      </c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</row>
    <row r="841" ht="22.5" customHeight="1">
      <c r="A841" s="25">
        <f t="shared" si="1"/>
        <v>46436</v>
      </c>
      <c r="B841" s="82">
        <v>0.04</v>
      </c>
      <c r="C841" s="27" t="str">
        <f>IFERROR(Points!B841/SUM(Points!B841:Z841),)</f>
        <v/>
      </c>
      <c r="D841" s="27" t="str">
        <f>IFERROR(Points!C841/SUM(Points!C841:AE841),)</f>
        <v/>
      </c>
      <c r="E841" s="27" t="str">
        <f>IFERROR(Points!D841/SUM(Points!D841:AF841),)</f>
        <v/>
      </c>
      <c r="F841" s="27" t="str">
        <f>IFERROR(Points!E841/SUM(Points!E841:AG841),)</f>
        <v/>
      </c>
      <c r="G841" s="27" t="str">
        <f>IFERROR(Points!F841/SUM(Points!F841:AH841),)</f>
        <v/>
      </c>
      <c r="H841" s="27" t="str">
        <f>IFERROR(Points!G841/SUM(Points!G841:AI841),)</f>
        <v/>
      </c>
      <c r="I841" s="27" t="str">
        <f>IFERROR(Points!H841/SUM(Points!H841:AJ841),)</f>
        <v/>
      </c>
      <c r="J841" s="27" t="str">
        <f>IFERROR(Points!I841/SUM(Points!I841:AK841),)</f>
        <v/>
      </c>
      <c r="K841" s="27" t="str">
        <f>IFERROR(Points!J841/SUM(Points!J841:AL841),)</f>
        <v/>
      </c>
      <c r="L841" s="27" t="str">
        <f>IFERROR(Points!K841/SUM(Points!K841:AM841),)</f>
        <v/>
      </c>
      <c r="M841" s="27" t="str">
        <f>IFERROR(Points!L841/SUM(Points!L841:AN841),)</f>
        <v/>
      </c>
      <c r="N841" s="27" t="str">
        <f>IFERROR(Points!M841/SUM(Points!M841:AO841),)</f>
        <v/>
      </c>
      <c r="O841" s="27" t="str">
        <f>IFERROR(Points!N841/SUM(Points!N841:AP841),)</f>
        <v/>
      </c>
      <c r="P841" s="27" t="str">
        <f>IFERROR(Points!O841/SUM(Points!O841:AQ841),)</f>
        <v/>
      </c>
      <c r="Q841" s="27" t="str">
        <f>IFERROR(Points!P841/SUM(Points!P841:AR841),)</f>
        <v/>
      </c>
      <c r="R841" s="27" t="str">
        <f>IFERROR(Points!Q841/SUM(Points!Q841:AS841),)</f>
        <v/>
      </c>
      <c r="S841" s="27" t="str">
        <f>IFERROR(Points!R841/SUM(Points!R841:AT841),)</f>
        <v/>
      </c>
      <c r="T841" s="27" t="str">
        <f>IFERROR(Points!S841/SUM(Points!S841:AU841),)</f>
        <v/>
      </c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</row>
    <row r="842" ht="22.5" customHeight="1">
      <c r="A842" s="25">
        <f t="shared" si="1"/>
        <v>46437</v>
      </c>
      <c r="B842" s="82">
        <v>0.04</v>
      </c>
      <c r="C842" s="27" t="str">
        <f>IFERROR(Points!B842/SUM(Points!B842:Z842),)</f>
        <v/>
      </c>
      <c r="D842" s="27" t="str">
        <f>IFERROR(Points!C842/SUM(Points!C842:AE842),)</f>
        <v/>
      </c>
      <c r="E842" s="27" t="str">
        <f>IFERROR(Points!D842/SUM(Points!D842:AF842),)</f>
        <v/>
      </c>
      <c r="F842" s="27" t="str">
        <f>IFERROR(Points!E842/SUM(Points!E842:AG842),)</f>
        <v/>
      </c>
      <c r="G842" s="27" t="str">
        <f>IFERROR(Points!F842/SUM(Points!F842:AH842),)</f>
        <v/>
      </c>
      <c r="H842" s="27" t="str">
        <f>IFERROR(Points!G842/SUM(Points!G842:AI842),)</f>
        <v/>
      </c>
      <c r="I842" s="27" t="str">
        <f>IFERROR(Points!H842/SUM(Points!H842:AJ842),)</f>
        <v/>
      </c>
      <c r="J842" s="27" t="str">
        <f>IFERROR(Points!I842/SUM(Points!I842:AK842),)</f>
        <v/>
      </c>
      <c r="K842" s="27" t="str">
        <f>IFERROR(Points!J842/SUM(Points!J842:AL842),)</f>
        <v/>
      </c>
      <c r="L842" s="27" t="str">
        <f>IFERROR(Points!K842/SUM(Points!K842:AM842),)</f>
        <v/>
      </c>
      <c r="M842" s="27" t="str">
        <f>IFERROR(Points!L842/SUM(Points!L842:AN842),)</f>
        <v/>
      </c>
      <c r="N842" s="27" t="str">
        <f>IFERROR(Points!M842/SUM(Points!M842:AO842),)</f>
        <v/>
      </c>
      <c r="O842" s="27" t="str">
        <f>IFERROR(Points!N842/SUM(Points!N842:AP842),)</f>
        <v/>
      </c>
      <c r="P842" s="27" t="str">
        <f>IFERROR(Points!O842/SUM(Points!O842:AQ842),)</f>
        <v/>
      </c>
      <c r="Q842" s="27" t="str">
        <f>IFERROR(Points!P842/SUM(Points!P842:AR842),)</f>
        <v/>
      </c>
      <c r="R842" s="27" t="str">
        <f>IFERROR(Points!Q842/SUM(Points!Q842:AS842),)</f>
        <v/>
      </c>
      <c r="S842" s="27" t="str">
        <f>IFERROR(Points!R842/SUM(Points!R842:AT842),)</f>
        <v/>
      </c>
      <c r="T842" s="27" t="str">
        <f>IFERROR(Points!S842/SUM(Points!S842:AU842),)</f>
        <v/>
      </c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</row>
    <row r="843" ht="22.5" customHeight="1">
      <c r="A843" s="25">
        <f t="shared" si="1"/>
        <v>46438</v>
      </c>
      <c r="B843" s="82">
        <v>0.04</v>
      </c>
      <c r="C843" s="27" t="str">
        <f>IFERROR(Points!B843/SUM(Points!B843:Z843),)</f>
        <v/>
      </c>
      <c r="D843" s="27" t="str">
        <f>IFERROR(Points!C843/SUM(Points!C843:AE843),)</f>
        <v/>
      </c>
      <c r="E843" s="27" t="str">
        <f>IFERROR(Points!D843/SUM(Points!D843:AF843),)</f>
        <v/>
      </c>
      <c r="F843" s="27" t="str">
        <f>IFERROR(Points!E843/SUM(Points!E843:AG843),)</f>
        <v/>
      </c>
      <c r="G843" s="27" t="str">
        <f>IFERROR(Points!F843/SUM(Points!F843:AH843),)</f>
        <v/>
      </c>
      <c r="H843" s="27" t="str">
        <f>IFERROR(Points!G843/SUM(Points!G843:AI843),)</f>
        <v/>
      </c>
      <c r="I843" s="27" t="str">
        <f>IFERROR(Points!H843/SUM(Points!H843:AJ843),)</f>
        <v/>
      </c>
      <c r="J843" s="27" t="str">
        <f>IFERROR(Points!I843/SUM(Points!I843:AK843),)</f>
        <v/>
      </c>
      <c r="K843" s="27" t="str">
        <f>IFERROR(Points!J843/SUM(Points!J843:AL843),)</f>
        <v/>
      </c>
      <c r="L843" s="27" t="str">
        <f>IFERROR(Points!K843/SUM(Points!K843:AM843),)</f>
        <v/>
      </c>
      <c r="M843" s="27" t="str">
        <f>IFERROR(Points!L843/SUM(Points!L843:AN843),)</f>
        <v/>
      </c>
      <c r="N843" s="27" t="str">
        <f>IFERROR(Points!M843/SUM(Points!M843:AO843),)</f>
        <v/>
      </c>
      <c r="O843" s="27" t="str">
        <f>IFERROR(Points!N843/SUM(Points!N843:AP843),)</f>
        <v/>
      </c>
      <c r="P843" s="27" t="str">
        <f>IFERROR(Points!O843/SUM(Points!O843:AQ843),)</f>
        <v/>
      </c>
      <c r="Q843" s="27" t="str">
        <f>IFERROR(Points!P843/SUM(Points!P843:AR843),)</f>
        <v/>
      </c>
      <c r="R843" s="27" t="str">
        <f>IFERROR(Points!Q843/SUM(Points!Q843:AS843),)</f>
        <v/>
      </c>
      <c r="S843" s="27" t="str">
        <f>IFERROR(Points!R843/SUM(Points!R843:AT843),)</f>
        <v/>
      </c>
      <c r="T843" s="27" t="str">
        <f>IFERROR(Points!S843/SUM(Points!S843:AU843),)</f>
        <v/>
      </c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</row>
    <row r="844" ht="22.5" customHeight="1">
      <c r="A844" s="25">
        <f t="shared" si="1"/>
        <v>46439</v>
      </c>
      <c r="B844" s="82">
        <v>0.04</v>
      </c>
      <c r="C844" s="27" t="str">
        <f>IFERROR(Points!B844/SUM(Points!B844:Z844),)</f>
        <v/>
      </c>
      <c r="D844" s="27" t="str">
        <f>IFERROR(Points!C844/SUM(Points!C844:AE844),)</f>
        <v/>
      </c>
      <c r="E844" s="27" t="str">
        <f>IFERROR(Points!D844/SUM(Points!D844:AF844),)</f>
        <v/>
      </c>
      <c r="F844" s="27" t="str">
        <f>IFERROR(Points!E844/SUM(Points!E844:AG844),)</f>
        <v/>
      </c>
      <c r="G844" s="27" t="str">
        <f>IFERROR(Points!F844/SUM(Points!F844:AH844),)</f>
        <v/>
      </c>
      <c r="H844" s="27" t="str">
        <f>IFERROR(Points!G844/SUM(Points!G844:AI844),)</f>
        <v/>
      </c>
      <c r="I844" s="27" t="str">
        <f>IFERROR(Points!H844/SUM(Points!H844:AJ844),)</f>
        <v/>
      </c>
      <c r="J844" s="27" t="str">
        <f>IFERROR(Points!I844/SUM(Points!I844:AK844),)</f>
        <v/>
      </c>
      <c r="K844" s="27" t="str">
        <f>IFERROR(Points!J844/SUM(Points!J844:AL844),)</f>
        <v/>
      </c>
      <c r="L844" s="27" t="str">
        <f>IFERROR(Points!K844/SUM(Points!K844:AM844),)</f>
        <v/>
      </c>
      <c r="M844" s="27" t="str">
        <f>IFERROR(Points!L844/SUM(Points!L844:AN844),)</f>
        <v/>
      </c>
      <c r="N844" s="27" t="str">
        <f>IFERROR(Points!M844/SUM(Points!M844:AO844),)</f>
        <v/>
      </c>
      <c r="O844" s="27" t="str">
        <f>IFERROR(Points!N844/SUM(Points!N844:AP844),)</f>
        <v/>
      </c>
      <c r="P844" s="27" t="str">
        <f>IFERROR(Points!O844/SUM(Points!O844:AQ844),)</f>
        <v/>
      </c>
      <c r="Q844" s="27" t="str">
        <f>IFERROR(Points!P844/SUM(Points!P844:AR844),)</f>
        <v/>
      </c>
      <c r="R844" s="27" t="str">
        <f>IFERROR(Points!Q844/SUM(Points!Q844:AS844),)</f>
        <v/>
      </c>
      <c r="S844" s="27" t="str">
        <f>IFERROR(Points!R844/SUM(Points!R844:AT844),)</f>
        <v/>
      </c>
      <c r="T844" s="27" t="str">
        <f>IFERROR(Points!S844/SUM(Points!S844:AU844),)</f>
        <v/>
      </c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</row>
    <row r="845" ht="22.5" customHeight="1">
      <c r="A845" s="25">
        <f t="shared" si="1"/>
        <v>46440</v>
      </c>
      <c r="B845" s="82">
        <v>0.04</v>
      </c>
      <c r="C845" s="27" t="str">
        <f>IFERROR(Points!B845/SUM(Points!B845:Z845),)</f>
        <v/>
      </c>
      <c r="D845" s="27" t="str">
        <f>IFERROR(Points!C845/SUM(Points!C845:AE845),)</f>
        <v/>
      </c>
      <c r="E845" s="27" t="str">
        <f>IFERROR(Points!D845/SUM(Points!D845:AF845),)</f>
        <v/>
      </c>
      <c r="F845" s="27" t="str">
        <f>IFERROR(Points!E845/SUM(Points!E845:AG845),)</f>
        <v/>
      </c>
      <c r="G845" s="27" t="str">
        <f>IFERROR(Points!F845/SUM(Points!F845:AH845),)</f>
        <v/>
      </c>
      <c r="H845" s="27" t="str">
        <f>IFERROR(Points!G845/SUM(Points!G845:AI845),)</f>
        <v/>
      </c>
      <c r="I845" s="27" t="str">
        <f>IFERROR(Points!H845/SUM(Points!H845:AJ845),)</f>
        <v/>
      </c>
      <c r="J845" s="27" t="str">
        <f>IFERROR(Points!I845/SUM(Points!I845:AK845),)</f>
        <v/>
      </c>
      <c r="K845" s="27" t="str">
        <f>IFERROR(Points!J845/SUM(Points!J845:AL845),)</f>
        <v/>
      </c>
      <c r="L845" s="27" t="str">
        <f>IFERROR(Points!K845/SUM(Points!K845:AM845),)</f>
        <v/>
      </c>
      <c r="M845" s="27" t="str">
        <f>IFERROR(Points!L845/SUM(Points!L845:AN845),)</f>
        <v/>
      </c>
      <c r="N845" s="27" t="str">
        <f>IFERROR(Points!M845/SUM(Points!M845:AO845),)</f>
        <v/>
      </c>
      <c r="O845" s="27" t="str">
        <f>IFERROR(Points!N845/SUM(Points!N845:AP845),)</f>
        <v/>
      </c>
      <c r="P845" s="27" t="str">
        <f>IFERROR(Points!O845/SUM(Points!O845:AQ845),)</f>
        <v/>
      </c>
      <c r="Q845" s="27" t="str">
        <f>IFERROR(Points!P845/SUM(Points!P845:AR845),)</f>
        <v/>
      </c>
      <c r="R845" s="27" t="str">
        <f>IFERROR(Points!Q845/SUM(Points!Q845:AS845),)</f>
        <v/>
      </c>
      <c r="S845" s="27" t="str">
        <f>IFERROR(Points!R845/SUM(Points!R845:AT845),)</f>
        <v/>
      </c>
      <c r="T845" s="27" t="str">
        <f>IFERROR(Points!S845/SUM(Points!S845:AU845),)</f>
        <v/>
      </c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</row>
    <row r="846" ht="22.5" customHeight="1">
      <c r="A846" s="25">
        <f t="shared" si="1"/>
        <v>46441</v>
      </c>
      <c r="B846" s="82">
        <v>0.04</v>
      </c>
      <c r="C846" s="27" t="str">
        <f>IFERROR(Points!B846/SUM(Points!B846:Z846),)</f>
        <v/>
      </c>
      <c r="D846" s="27" t="str">
        <f>IFERROR(Points!C846/SUM(Points!C846:AE846),)</f>
        <v/>
      </c>
      <c r="E846" s="27" t="str">
        <f>IFERROR(Points!D846/SUM(Points!D846:AF846),)</f>
        <v/>
      </c>
      <c r="F846" s="27" t="str">
        <f>IFERROR(Points!E846/SUM(Points!E846:AG846),)</f>
        <v/>
      </c>
      <c r="G846" s="27" t="str">
        <f>IFERROR(Points!F846/SUM(Points!F846:AH846),)</f>
        <v/>
      </c>
      <c r="H846" s="27" t="str">
        <f>IFERROR(Points!G846/SUM(Points!G846:AI846),)</f>
        <v/>
      </c>
      <c r="I846" s="27" t="str">
        <f>IFERROR(Points!H846/SUM(Points!H846:AJ846),)</f>
        <v/>
      </c>
      <c r="J846" s="27" t="str">
        <f>IFERROR(Points!I846/SUM(Points!I846:AK846),)</f>
        <v/>
      </c>
      <c r="K846" s="27" t="str">
        <f>IFERROR(Points!J846/SUM(Points!J846:AL846),)</f>
        <v/>
      </c>
      <c r="L846" s="27" t="str">
        <f>IFERROR(Points!K846/SUM(Points!K846:AM846),)</f>
        <v/>
      </c>
      <c r="M846" s="27" t="str">
        <f>IFERROR(Points!L846/SUM(Points!L846:AN846),)</f>
        <v/>
      </c>
      <c r="N846" s="27" t="str">
        <f>IFERROR(Points!M846/SUM(Points!M846:AO846),)</f>
        <v/>
      </c>
      <c r="O846" s="27" t="str">
        <f>IFERROR(Points!N846/SUM(Points!N846:AP846),)</f>
        <v/>
      </c>
      <c r="P846" s="27" t="str">
        <f>IFERROR(Points!O846/SUM(Points!O846:AQ846),)</f>
        <v/>
      </c>
      <c r="Q846" s="27" t="str">
        <f>IFERROR(Points!P846/SUM(Points!P846:AR846),)</f>
        <v/>
      </c>
      <c r="R846" s="27" t="str">
        <f>IFERROR(Points!Q846/SUM(Points!Q846:AS846),)</f>
        <v/>
      </c>
      <c r="S846" s="27" t="str">
        <f>IFERROR(Points!R846/SUM(Points!R846:AT846),)</f>
        <v/>
      </c>
      <c r="T846" s="27" t="str">
        <f>IFERROR(Points!S846/SUM(Points!S846:AU846),)</f>
        <v/>
      </c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</row>
    <row r="847" ht="22.5" customHeight="1">
      <c r="A847" s="25">
        <f t="shared" si="1"/>
        <v>46442</v>
      </c>
      <c r="B847" s="82">
        <v>0.04</v>
      </c>
      <c r="C847" s="27" t="str">
        <f>IFERROR(Points!B847/SUM(Points!B847:Z847),)</f>
        <v/>
      </c>
      <c r="D847" s="27" t="str">
        <f>IFERROR(Points!C847/SUM(Points!C847:AE847),)</f>
        <v/>
      </c>
      <c r="E847" s="27" t="str">
        <f>IFERROR(Points!D847/SUM(Points!D847:AF847),)</f>
        <v/>
      </c>
      <c r="F847" s="27" t="str">
        <f>IFERROR(Points!E847/SUM(Points!E847:AG847),)</f>
        <v/>
      </c>
      <c r="G847" s="27" t="str">
        <f>IFERROR(Points!F847/SUM(Points!F847:AH847),)</f>
        <v/>
      </c>
      <c r="H847" s="27" t="str">
        <f>IFERROR(Points!G847/SUM(Points!G847:AI847),)</f>
        <v/>
      </c>
      <c r="I847" s="27" t="str">
        <f>IFERROR(Points!H847/SUM(Points!H847:AJ847),)</f>
        <v/>
      </c>
      <c r="J847" s="27" t="str">
        <f>IFERROR(Points!I847/SUM(Points!I847:AK847),)</f>
        <v/>
      </c>
      <c r="K847" s="27" t="str">
        <f>IFERROR(Points!J847/SUM(Points!J847:AL847),)</f>
        <v/>
      </c>
      <c r="L847" s="27" t="str">
        <f>IFERROR(Points!K847/SUM(Points!K847:AM847),)</f>
        <v/>
      </c>
      <c r="M847" s="27" t="str">
        <f>IFERROR(Points!L847/SUM(Points!L847:AN847),)</f>
        <v/>
      </c>
      <c r="N847" s="27" t="str">
        <f>IFERROR(Points!M847/SUM(Points!M847:AO847),)</f>
        <v/>
      </c>
      <c r="O847" s="27" t="str">
        <f>IFERROR(Points!N847/SUM(Points!N847:AP847),)</f>
        <v/>
      </c>
      <c r="P847" s="27" t="str">
        <f>IFERROR(Points!O847/SUM(Points!O847:AQ847),)</f>
        <v/>
      </c>
      <c r="Q847" s="27" t="str">
        <f>IFERROR(Points!P847/SUM(Points!P847:AR847),)</f>
        <v/>
      </c>
      <c r="R847" s="27" t="str">
        <f>IFERROR(Points!Q847/SUM(Points!Q847:AS847),)</f>
        <v/>
      </c>
      <c r="S847" s="27" t="str">
        <f>IFERROR(Points!R847/SUM(Points!R847:AT847),)</f>
        <v/>
      </c>
      <c r="T847" s="27" t="str">
        <f>IFERROR(Points!S847/SUM(Points!S847:AU847),)</f>
        <v/>
      </c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</row>
    <row r="848" ht="22.5" customHeight="1">
      <c r="A848" s="25">
        <f t="shared" si="1"/>
        <v>46443</v>
      </c>
      <c r="B848" s="82">
        <v>0.04</v>
      </c>
      <c r="C848" s="27" t="str">
        <f>IFERROR(Points!B848/SUM(Points!B848:Z848),)</f>
        <v/>
      </c>
      <c r="D848" s="27" t="str">
        <f>IFERROR(Points!C848/SUM(Points!C848:AE848),)</f>
        <v/>
      </c>
      <c r="E848" s="27" t="str">
        <f>IFERROR(Points!D848/SUM(Points!D848:AF848),)</f>
        <v/>
      </c>
      <c r="F848" s="27" t="str">
        <f>IFERROR(Points!E848/SUM(Points!E848:AG848),)</f>
        <v/>
      </c>
      <c r="G848" s="27" t="str">
        <f>IFERROR(Points!F848/SUM(Points!F848:AH848),)</f>
        <v/>
      </c>
      <c r="H848" s="27" t="str">
        <f>IFERROR(Points!G848/SUM(Points!G848:AI848),)</f>
        <v/>
      </c>
      <c r="I848" s="27" t="str">
        <f>IFERROR(Points!H848/SUM(Points!H848:AJ848),)</f>
        <v/>
      </c>
      <c r="J848" s="27" t="str">
        <f>IFERROR(Points!I848/SUM(Points!I848:AK848),)</f>
        <v/>
      </c>
      <c r="K848" s="27" t="str">
        <f>IFERROR(Points!J848/SUM(Points!J848:AL848),)</f>
        <v/>
      </c>
      <c r="L848" s="27" t="str">
        <f>IFERROR(Points!K848/SUM(Points!K848:AM848),)</f>
        <v/>
      </c>
      <c r="M848" s="27" t="str">
        <f>IFERROR(Points!L848/SUM(Points!L848:AN848),)</f>
        <v/>
      </c>
      <c r="N848" s="27" t="str">
        <f>IFERROR(Points!M848/SUM(Points!M848:AO848),)</f>
        <v/>
      </c>
      <c r="O848" s="27" t="str">
        <f>IFERROR(Points!N848/SUM(Points!N848:AP848),)</f>
        <v/>
      </c>
      <c r="P848" s="27" t="str">
        <f>IFERROR(Points!O848/SUM(Points!O848:AQ848),)</f>
        <v/>
      </c>
      <c r="Q848" s="27" t="str">
        <f>IFERROR(Points!P848/SUM(Points!P848:AR848),)</f>
        <v/>
      </c>
      <c r="R848" s="27" t="str">
        <f>IFERROR(Points!Q848/SUM(Points!Q848:AS848),)</f>
        <v/>
      </c>
      <c r="S848" s="27" t="str">
        <f>IFERROR(Points!R848/SUM(Points!R848:AT848),)</f>
        <v/>
      </c>
      <c r="T848" s="27" t="str">
        <f>IFERROR(Points!S848/SUM(Points!S848:AU848),)</f>
        <v/>
      </c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</row>
    <row r="849" ht="22.5" customHeight="1">
      <c r="A849" s="25">
        <f t="shared" si="1"/>
        <v>46444</v>
      </c>
      <c r="B849" s="82">
        <v>0.04</v>
      </c>
      <c r="C849" s="27" t="str">
        <f>IFERROR(Points!B849/SUM(Points!B849:Z849),)</f>
        <v/>
      </c>
      <c r="D849" s="27" t="str">
        <f>IFERROR(Points!C849/SUM(Points!C849:AE849),)</f>
        <v/>
      </c>
      <c r="E849" s="27" t="str">
        <f>IFERROR(Points!D849/SUM(Points!D849:AF849),)</f>
        <v/>
      </c>
      <c r="F849" s="27" t="str">
        <f>IFERROR(Points!E849/SUM(Points!E849:AG849),)</f>
        <v/>
      </c>
      <c r="G849" s="27" t="str">
        <f>IFERROR(Points!F849/SUM(Points!F849:AH849),)</f>
        <v/>
      </c>
      <c r="H849" s="27" t="str">
        <f>IFERROR(Points!G849/SUM(Points!G849:AI849),)</f>
        <v/>
      </c>
      <c r="I849" s="27" t="str">
        <f>IFERROR(Points!H849/SUM(Points!H849:AJ849),)</f>
        <v/>
      </c>
      <c r="J849" s="27" t="str">
        <f>IFERROR(Points!I849/SUM(Points!I849:AK849),)</f>
        <v/>
      </c>
      <c r="K849" s="27" t="str">
        <f>IFERROR(Points!J849/SUM(Points!J849:AL849),)</f>
        <v/>
      </c>
      <c r="L849" s="27" t="str">
        <f>IFERROR(Points!K849/SUM(Points!K849:AM849),)</f>
        <v/>
      </c>
      <c r="M849" s="27" t="str">
        <f>IFERROR(Points!L849/SUM(Points!L849:AN849),)</f>
        <v/>
      </c>
      <c r="N849" s="27" t="str">
        <f>IFERROR(Points!M849/SUM(Points!M849:AO849),)</f>
        <v/>
      </c>
      <c r="O849" s="27" t="str">
        <f>IFERROR(Points!N849/SUM(Points!N849:AP849),)</f>
        <v/>
      </c>
      <c r="P849" s="27" t="str">
        <f>IFERROR(Points!O849/SUM(Points!O849:AQ849),)</f>
        <v/>
      </c>
      <c r="Q849" s="27" t="str">
        <f>IFERROR(Points!P849/SUM(Points!P849:AR849),)</f>
        <v/>
      </c>
      <c r="R849" s="27" t="str">
        <f>IFERROR(Points!Q849/SUM(Points!Q849:AS849),)</f>
        <v/>
      </c>
      <c r="S849" s="27" t="str">
        <f>IFERROR(Points!R849/SUM(Points!R849:AT849),)</f>
        <v/>
      </c>
      <c r="T849" s="27" t="str">
        <f>IFERROR(Points!S849/SUM(Points!S849:AU849),)</f>
        <v/>
      </c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</row>
    <row r="850" ht="22.5" customHeight="1">
      <c r="A850" s="25">
        <f t="shared" si="1"/>
        <v>46445</v>
      </c>
      <c r="B850" s="82">
        <v>0.04</v>
      </c>
      <c r="C850" s="27" t="str">
        <f>IFERROR(Points!B850/SUM(Points!B850:Z850),)</f>
        <v/>
      </c>
      <c r="D850" s="27" t="str">
        <f>IFERROR(Points!C850/SUM(Points!C850:AE850),)</f>
        <v/>
      </c>
      <c r="E850" s="27" t="str">
        <f>IFERROR(Points!D850/SUM(Points!D850:AF850),)</f>
        <v/>
      </c>
      <c r="F850" s="27" t="str">
        <f>IFERROR(Points!E850/SUM(Points!E850:AG850),)</f>
        <v/>
      </c>
      <c r="G850" s="27" t="str">
        <f>IFERROR(Points!F850/SUM(Points!F850:AH850),)</f>
        <v/>
      </c>
      <c r="H850" s="27" t="str">
        <f>IFERROR(Points!G850/SUM(Points!G850:AI850),)</f>
        <v/>
      </c>
      <c r="I850" s="27" t="str">
        <f>IFERROR(Points!H850/SUM(Points!H850:AJ850),)</f>
        <v/>
      </c>
      <c r="J850" s="27" t="str">
        <f>IFERROR(Points!I850/SUM(Points!I850:AK850),)</f>
        <v/>
      </c>
      <c r="K850" s="27" t="str">
        <f>IFERROR(Points!J850/SUM(Points!J850:AL850),)</f>
        <v/>
      </c>
      <c r="L850" s="27" t="str">
        <f>IFERROR(Points!K850/SUM(Points!K850:AM850),)</f>
        <v/>
      </c>
      <c r="M850" s="27" t="str">
        <f>IFERROR(Points!L850/SUM(Points!L850:AN850),)</f>
        <v/>
      </c>
      <c r="N850" s="27" t="str">
        <f>IFERROR(Points!M850/SUM(Points!M850:AO850),)</f>
        <v/>
      </c>
      <c r="O850" s="27" t="str">
        <f>IFERROR(Points!N850/SUM(Points!N850:AP850),)</f>
        <v/>
      </c>
      <c r="P850" s="27" t="str">
        <f>IFERROR(Points!O850/SUM(Points!O850:AQ850),)</f>
        <v/>
      </c>
      <c r="Q850" s="27" t="str">
        <f>IFERROR(Points!P850/SUM(Points!P850:AR850),)</f>
        <v/>
      </c>
      <c r="R850" s="27" t="str">
        <f>IFERROR(Points!Q850/SUM(Points!Q850:AS850),)</f>
        <v/>
      </c>
      <c r="S850" s="27" t="str">
        <f>IFERROR(Points!R850/SUM(Points!R850:AT850),)</f>
        <v/>
      </c>
      <c r="T850" s="27" t="str">
        <f>IFERROR(Points!S850/SUM(Points!S850:AU850),)</f>
        <v/>
      </c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</row>
    <row r="851" ht="22.5" customHeight="1">
      <c r="A851" s="25">
        <f t="shared" si="1"/>
        <v>46446</v>
      </c>
      <c r="B851" s="82">
        <v>0.04</v>
      </c>
      <c r="C851" s="27" t="str">
        <f>IFERROR(Points!B851/SUM(Points!B851:Z851),)</f>
        <v/>
      </c>
      <c r="D851" s="27" t="str">
        <f>IFERROR(Points!C851/SUM(Points!C851:AE851),)</f>
        <v/>
      </c>
      <c r="E851" s="27" t="str">
        <f>IFERROR(Points!D851/SUM(Points!D851:AF851),)</f>
        <v/>
      </c>
      <c r="F851" s="27" t="str">
        <f>IFERROR(Points!E851/SUM(Points!E851:AG851),)</f>
        <v/>
      </c>
      <c r="G851" s="27" t="str">
        <f>IFERROR(Points!F851/SUM(Points!F851:AH851),)</f>
        <v/>
      </c>
      <c r="H851" s="27" t="str">
        <f>IFERROR(Points!G851/SUM(Points!G851:AI851),)</f>
        <v/>
      </c>
      <c r="I851" s="27" t="str">
        <f>IFERROR(Points!H851/SUM(Points!H851:AJ851),)</f>
        <v/>
      </c>
      <c r="J851" s="27" t="str">
        <f>IFERROR(Points!I851/SUM(Points!I851:AK851),)</f>
        <v/>
      </c>
      <c r="K851" s="27" t="str">
        <f>IFERROR(Points!J851/SUM(Points!J851:AL851),)</f>
        <v/>
      </c>
      <c r="L851" s="27" t="str">
        <f>IFERROR(Points!K851/SUM(Points!K851:AM851),)</f>
        <v/>
      </c>
      <c r="M851" s="27" t="str">
        <f>IFERROR(Points!L851/SUM(Points!L851:AN851),)</f>
        <v/>
      </c>
      <c r="N851" s="27" t="str">
        <f>IFERROR(Points!M851/SUM(Points!M851:AO851),)</f>
        <v/>
      </c>
      <c r="O851" s="27" t="str">
        <f>IFERROR(Points!N851/SUM(Points!N851:AP851),)</f>
        <v/>
      </c>
      <c r="P851" s="27" t="str">
        <f>IFERROR(Points!O851/SUM(Points!O851:AQ851),)</f>
        <v/>
      </c>
      <c r="Q851" s="27" t="str">
        <f>IFERROR(Points!P851/SUM(Points!P851:AR851),)</f>
        <v/>
      </c>
      <c r="R851" s="27" t="str">
        <f>IFERROR(Points!Q851/SUM(Points!Q851:AS851),)</f>
        <v/>
      </c>
      <c r="S851" s="27" t="str">
        <f>IFERROR(Points!R851/SUM(Points!R851:AT851),)</f>
        <v/>
      </c>
      <c r="T851" s="27" t="str">
        <f>IFERROR(Points!S851/SUM(Points!S851:AU851),)</f>
        <v/>
      </c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</row>
    <row r="852" ht="22.5" customHeight="1">
      <c r="A852" s="25">
        <f t="shared" si="1"/>
        <v>46447</v>
      </c>
      <c r="B852" s="82">
        <v>0.04</v>
      </c>
      <c r="C852" s="27" t="str">
        <f>IFERROR(Points!B852/SUM(Points!B852:Z852),)</f>
        <v/>
      </c>
      <c r="D852" s="27" t="str">
        <f>IFERROR(Points!C852/SUM(Points!C852:AE852),)</f>
        <v/>
      </c>
      <c r="E852" s="27" t="str">
        <f>IFERROR(Points!D852/SUM(Points!D852:AF852),)</f>
        <v/>
      </c>
      <c r="F852" s="27" t="str">
        <f>IFERROR(Points!E852/SUM(Points!E852:AG852),)</f>
        <v/>
      </c>
      <c r="G852" s="27" t="str">
        <f>IFERROR(Points!F852/SUM(Points!F852:AH852),)</f>
        <v/>
      </c>
      <c r="H852" s="27" t="str">
        <f>IFERROR(Points!G852/SUM(Points!G852:AI852),)</f>
        <v/>
      </c>
      <c r="I852" s="27" t="str">
        <f>IFERROR(Points!H852/SUM(Points!H852:AJ852),)</f>
        <v/>
      </c>
      <c r="J852" s="27" t="str">
        <f>IFERROR(Points!I852/SUM(Points!I852:AK852),)</f>
        <v/>
      </c>
      <c r="K852" s="27" t="str">
        <f>IFERROR(Points!J852/SUM(Points!J852:AL852),)</f>
        <v/>
      </c>
      <c r="L852" s="27" t="str">
        <f>IFERROR(Points!K852/SUM(Points!K852:AM852),)</f>
        <v/>
      </c>
      <c r="M852" s="27" t="str">
        <f>IFERROR(Points!L852/SUM(Points!L852:AN852),)</f>
        <v/>
      </c>
      <c r="N852" s="27" t="str">
        <f>IFERROR(Points!M852/SUM(Points!M852:AO852),)</f>
        <v/>
      </c>
      <c r="O852" s="27" t="str">
        <f>IFERROR(Points!N852/SUM(Points!N852:AP852),)</f>
        <v/>
      </c>
      <c r="P852" s="27" t="str">
        <f>IFERROR(Points!O852/SUM(Points!O852:AQ852),)</f>
        <v/>
      </c>
      <c r="Q852" s="27" t="str">
        <f>IFERROR(Points!P852/SUM(Points!P852:AR852),)</f>
        <v/>
      </c>
      <c r="R852" s="27" t="str">
        <f>IFERROR(Points!Q852/SUM(Points!Q852:AS852),)</f>
        <v/>
      </c>
      <c r="S852" s="27" t="str">
        <f>IFERROR(Points!R852/SUM(Points!R852:AT852),)</f>
        <v/>
      </c>
      <c r="T852" s="27" t="str">
        <f>IFERROR(Points!S852/SUM(Points!S852:AU852),)</f>
        <v/>
      </c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</row>
    <row r="853" ht="22.5" customHeight="1">
      <c r="A853" s="25">
        <f t="shared" si="1"/>
        <v>46448</v>
      </c>
      <c r="B853" s="82">
        <v>0.04</v>
      </c>
      <c r="C853" s="27" t="str">
        <f>IFERROR(Points!B853/SUM(Points!B853:Z853),)</f>
        <v/>
      </c>
      <c r="D853" s="27" t="str">
        <f>IFERROR(Points!C853/SUM(Points!C853:AE853),)</f>
        <v/>
      </c>
      <c r="E853" s="27" t="str">
        <f>IFERROR(Points!D853/SUM(Points!D853:AF853),)</f>
        <v/>
      </c>
      <c r="F853" s="27" t="str">
        <f>IFERROR(Points!E853/SUM(Points!E853:AG853),)</f>
        <v/>
      </c>
      <c r="G853" s="27" t="str">
        <f>IFERROR(Points!F853/SUM(Points!F853:AH853),)</f>
        <v/>
      </c>
      <c r="H853" s="27" t="str">
        <f>IFERROR(Points!G853/SUM(Points!G853:AI853),)</f>
        <v/>
      </c>
      <c r="I853" s="27" t="str">
        <f>IFERROR(Points!H853/SUM(Points!H853:AJ853),)</f>
        <v/>
      </c>
      <c r="J853" s="27" t="str">
        <f>IFERROR(Points!I853/SUM(Points!I853:AK853),)</f>
        <v/>
      </c>
      <c r="K853" s="27" t="str">
        <f>IFERROR(Points!J853/SUM(Points!J853:AL853),)</f>
        <v/>
      </c>
      <c r="L853" s="27" t="str">
        <f>IFERROR(Points!K853/SUM(Points!K853:AM853),)</f>
        <v/>
      </c>
      <c r="M853" s="27" t="str">
        <f>IFERROR(Points!L853/SUM(Points!L853:AN853),)</f>
        <v/>
      </c>
      <c r="N853" s="27" t="str">
        <f>IFERROR(Points!M853/SUM(Points!M853:AO853),)</f>
        <v/>
      </c>
      <c r="O853" s="27" t="str">
        <f>IFERROR(Points!N853/SUM(Points!N853:AP853),)</f>
        <v/>
      </c>
      <c r="P853" s="27" t="str">
        <f>IFERROR(Points!O853/SUM(Points!O853:AQ853),)</f>
        <v/>
      </c>
      <c r="Q853" s="27" t="str">
        <f>IFERROR(Points!P853/SUM(Points!P853:AR853),)</f>
        <v/>
      </c>
      <c r="R853" s="27" t="str">
        <f>IFERROR(Points!Q853/SUM(Points!Q853:AS853),)</f>
        <v/>
      </c>
      <c r="S853" s="27" t="str">
        <f>IFERROR(Points!R853/SUM(Points!R853:AT853),)</f>
        <v/>
      </c>
      <c r="T853" s="27" t="str">
        <f>IFERROR(Points!S853/SUM(Points!S853:AU853),)</f>
        <v/>
      </c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</row>
    <row r="854" ht="22.5" customHeight="1">
      <c r="A854" s="25">
        <f t="shared" si="1"/>
        <v>46449</v>
      </c>
      <c r="B854" s="82">
        <v>0.04</v>
      </c>
      <c r="C854" s="27" t="str">
        <f>IFERROR(Points!B854/SUM(Points!B854:Z854),)</f>
        <v/>
      </c>
      <c r="D854" s="27" t="str">
        <f>IFERROR(Points!C854/SUM(Points!C854:AE854),)</f>
        <v/>
      </c>
      <c r="E854" s="27" t="str">
        <f>IFERROR(Points!D854/SUM(Points!D854:AF854),)</f>
        <v/>
      </c>
      <c r="F854" s="27" t="str">
        <f>IFERROR(Points!E854/SUM(Points!E854:AG854),)</f>
        <v/>
      </c>
      <c r="G854" s="27" t="str">
        <f>IFERROR(Points!F854/SUM(Points!F854:AH854),)</f>
        <v/>
      </c>
      <c r="H854" s="27" t="str">
        <f>IFERROR(Points!G854/SUM(Points!G854:AI854),)</f>
        <v/>
      </c>
      <c r="I854" s="27" t="str">
        <f>IFERROR(Points!H854/SUM(Points!H854:AJ854),)</f>
        <v/>
      </c>
      <c r="J854" s="27" t="str">
        <f>IFERROR(Points!I854/SUM(Points!I854:AK854),)</f>
        <v/>
      </c>
      <c r="K854" s="27" t="str">
        <f>IFERROR(Points!J854/SUM(Points!J854:AL854),)</f>
        <v/>
      </c>
      <c r="L854" s="27" t="str">
        <f>IFERROR(Points!K854/SUM(Points!K854:AM854),)</f>
        <v/>
      </c>
      <c r="M854" s="27" t="str">
        <f>IFERROR(Points!L854/SUM(Points!L854:AN854),)</f>
        <v/>
      </c>
      <c r="N854" s="27" t="str">
        <f>IFERROR(Points!M854/SUM(Points!M854:AO854),)</f>
        <v/>
      </c>
      <c r="O854" s="27" t="str">
        <f>IFERROR(Points!N854/SUM(Points!N854:AP854),)</f>
        <v/>
      </c>
      <c r="P854" s="27" t="str">
        <f>IFERROR(Points!O854/SUM(Points!O854:AQ854),)</f>
        <v/>
      </c>
      <c r="Q854" s="27" t="str">
        <f>IFERROR(Points!P854/SUM(Points!P854:AR854),)</f>
        <v/>
      </c>
      <c r="R854" s="27" t="str">
        <f>IFERROR(Points!Q854/SUM(Points!Q854:AS854),)</f>
        <v/>
      </c>
      <c r="S854" s="27" t="str">
        <f>IFERROR(Points!R854/SUM(Points!R854:AT854),)</f>
        <v/>
      </c>
      <c r="T854" s="27" t="str">
        <f>IFERROR(Points!S854/SUM(Points!S854:AU854),)</f>
        <v/>
      </c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</row>
    <row r="855" ht="22.5" customHeight="1">
      <c r="A855" s="25">
        <f t="shared" si="1"/>
        <v>46450</v>
      </c>
      <c r="B855" s="82">
        <v>0.04</v>
      </c>
      <c r="C855" s="27" t="str">
        <f>IFERROR(Points!B855/SUM(Points!B855:Z855),)</f>
        <v/>
      </c>
      <c r="D855" s="27" t="str">
        <f>IFERROR(Points!C855/SUM(Points!C855:AE855),)</f>
        <v/>
      </c>
      <c r="E855" s="27" t="str">
        <f>IFERROR(Points!D855/SUM(Points!D855:AF855),)</f>
        <v/>
      </c>
      <c r="F855" s="27" t="str">
        <f>IFERROR(Points!E855/SUM(Points!E855:AG855),)</f>
        <v/>
      </c>
      <c r="G855" s="27" t="str">
        <f>IFERROR(Points!F855/SUM(Points!F855:AH855),)</f>
        <v/>
      </c>
      <c r="H855" s="27" t="str">
        <f>IFERROR(Points!G855/SUM(Points!G855:AI855),)</f>
        <v/>
      </c>
      <c r="I855" s="27" t="str">
        <f>IFERROR(Points!H855/SUM(Points!H855:AJ855),)</f>
        <v/>
      </c>
      <c r="J855" s="27" t="str">
        <f>IFERROR(Points!I855/SUM(Points!I855:AK855),)</f>
        <v/>
      </c>
      <c r="K855" s="27" t="str">
        <f>IFERROR(Points!J855/SUM(Points!J855:AL855),)</f>
        <v/>
      </c>
      <c r="L855" s="27" t="str">
        <f>IFERROR(Points!K855/SUM(Points!K855:AM855),)</f>
        <v/>
      </c>
      <c r="M855" s="27" t="str">
        <f>IFERROR(Points!L855/SUM(Points!L855:AN855),)</f>
        <v/>
      </c>
      <c r="N855" s="27" t="str">
        <f>IFERROR(Points!M855/SUM(Points!M855:AO855),)</f>
        <v/>
      </c>
      <c r="O855" s="27" t="str">
        <f>IFERROR(Points!N855/SUM(Points!N855:AP855),)</f>
        <v/>
      </c>
      <c r="P855" s="27" t="str">
        <f>IFERROR(Points!O855/SUM(Points!O855:AQ855),)</f>
        <v/>
      </c>
      <c r="Q855" s="27" t="str">
        <f>IFERROR(Points!P855/SUM(Points!P855:AR855),)</f>
        <v/>
      </c>
      <c r="R855" s="27" t="str">
        <f>IFERROR(Points!Q855/SUM(Points!Q855:AS855),)</f>
        <v/>
      </c>
      <c r="S855" s="27" t="str">
        <f>IFERROR(Points!R855/SUM(Points!R855:AT855),)</f>
        <v/>
      </c>
      <c r="T855" s="27" t="str">
        <f>IFERROR(Points!S855/SUM(Points!S855:AU855),)</f>
        <v/>
      </c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</row>
    <row r="856" ht="22.5" customHeight="1">
      <c r="A856" s="25">
        <f t="shared" si="1"/>
        <v>46451</v>
      </c>
      <c r="B856" s="82">
        <v>0.04</v>
      </c>
      <c r="C856" s="27" t="str">
        <f>IFERROR(Points!B856/SUM(Points!B856:Z856),)</f>
        <v/>
      </c>
      <c r="D856" s="27" t="str">
        <f>IFERROR(Points!C856/SUM(Points!C856:AE856),)</f>
        <v/>
      </c>
      <c r="E856" s="27" t="str">
        <f>IFERROR(Points!D856/SUM(Points!D856:AF856),)</f>
        <v/>
      </c>
      <c r="F856" s="27" t="str">
        <f>IFERROR(Points!E856/SUM(Points!E856:AG856),)</f>
        <v/>
      </c>
      <c r="G856" s="27" t="str">
        <f>IFERROR(Points!F856/SUM(Points!F856:AH856),)</f>
        <v/>
      </c>
      <c r="H856" s="27" t="str">
        <f>IFERROR(Points!G856/SUM(Points!G856:AI856),)</f>
        <v/>
      </c>
      <c r="I856" s="27" t="str">
        <f>IFERROR(Points!H856/SUM(Points!H856:AJ856),)</f>
        <v/>
      </c>
      <c r="J856" s="27" t="str">
        <f>IFERROR(Points!I856/SUM(Points!I856:AK856),)</f>
        <v/>
      </c>
      <c r="K856" s="27" t="str">
        <f>IFERROR(Points!J856/SUM(Points!J856:AL856),)</f>
        <v/>
      </c>
      <c r="L856" s="27" t="str">
        <f>IFERROR(Points!K856/SUM(Points!K856:AM856),)</f>
        <v/>
      </c>
      <c r="M856" s="27" t="str">
        <f>IFERROR(Points!L856/SUM(Points!L856:AN856),)</f>
        <v/>
      </c>
      <c r="N856" s="27" t="str">
        <f>IFERROR(Points!M856/SUM(Points!M856:AO856),)</f>
        <v/>
      </c>
      <c r="O856" s="27" t="str">
        <f>IFERROR(Points!N856/SUM(Points!N856:AP856),)</f>
        <v/>
      </c>
      <c r="P856" s="27" t="str">
        <f>IFERROR(Points!O856/SUM(Points!O856:AQ856),)</f>
        <v/>
      </c>
      <c r="Q856" s="27" t="str">
        <f>IFERROR(Points!P856/SUM(Points!P856:AR856),)</f>
        <v/>
      </c>
      <c r="R856" s="27" t="str">
        <f>IFERROR(Points!Q856/SUM(Points!Q856:AS856),)</f>
        <v/>
      </c>
      <c r="S856" s="27" t="str">
        <f>IFERROR(Points!R856/SUM(Points!R856:AT856),)</f>
        <v/>
      </c>
      <c r="T856" s="27" t="str">
        <f>IFERROR(Points!S856/SUM(Points!S856:AU856),)</f>
        <v/>
      </c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</row>
    <row r="857" ht="22.5" customHeight="1">
      <c r="A857" s="25">
        <f t="shared" si="1"/>
        <v>46452</v>
      </c>
      <c r="B857" s="82">
        <v>0.04</v>
      </c>
      <c r="C857" s="27" t="str">
        <f>IFERROR(Points!B857/SUM(Points!B857:Z857),)</f>
        <v/>
      </c>
      <c r="D857" s="27" t="str">
        <f>IFERROR(Points!C857/SUM(Points!C857:AE857),)</f>
        <v/>
      </c>
      <c r="E857" s="27" t="str">
        <f>IFERROR(Points!D857/SUM(Points!D857:AF857),)</f>
        <v/>
      </c>
      <c r="F857" s="27" t="str">
        <f>IFERROR(Points!E857/SUM(Points!E857:AG857),)</f>
        <v/>
      </c>
      <c r="G857" s="27" t="str">
        <f>IFERROR(Points!F857/SUM(Points!F857:AH857),)</f>
        <v/>
      </c>
      <c r="H857" s="27" t="str">
        <f>IFERROR(Points!G857/SUM(Points!G857:AI857),)</f>
        <v/>
      </c>
      <c r="I857" s="27" t="str">
        <f>IFERROR(Points!H857/SUM(Points!H857:AJ857),)</f>
        <v/>
      </c>
      <c r="J857" s="27" t="str">
        <f>IFERROR(Points!I857/SUM(Points!I857:AK857),)</f>
        <v/>
      </c>
      <c r="K857" s="27" t="str">
        <f>IFERROR(Points!J857/SUM(Points!J857:AL857),)</f>
        <v/>
      </c>
      <c r="L857" s="27" t="str">
        <f>IFERROR(Points!K857/SUM(Points!K857:AM857),)</f>
        <v/>
      </c>
      <c r="M857" s="27" t="str">
        <f>IFERROR(Points!L857/SUM(Points!L857:AN857),)</f>
        <v/>
      </c>
      <c r="N857" s="27" t="str">
        <f>IFERROR(Points!M857/SUM(Points!M857:AO857),)</f>
        <v/>
      </c>
      <c r="O857" s="27" t="str">
        <f>IFERROR(Points!N857/SUM(Points!N857:AP857),)</f>
        <v/>
      </c>
      <c r="P857" s="27" t="str">
        <f>IFERROR(Points!O857/SUM(Points!O857:AQ857),)</f>
        <v/>
      </c>
      <c r="Q857" s="27" t="str">
        <f>IFERROR(Points!P857/SUM(Points!P857:AR857),)</f>
        <v/>
      </c>
      <c r="R857" s="27" t="str">
        <f>IFERROR(Points!Q857/SUM(Points!Q857:AS857),)</f>
        <v/>
      </c>
      <c r="S857" s="27" t="str">
        <f>IFERROR(Points!R857/SUM(Points!R857:AT857),)</f>
        <v/>
      </c>
      <c r="T857" s="27" t="str">
        <f>IFERROR(Points!S857/SUM(Points!S857:AU857),)</f>
        <v/>
      </c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</row>
    <row r="858" ht="22.5" customHeight="1">
      <c r="A858" s="25">
        <f t="shared" si="1"/>
        <v>46453</v>
      </c>
      <c r="B858" s="82">
        <v>0.04</v>
      </c>
      <c r="C858" s="27" t="str">
        <f>IFERROR(Points!B858/SUM(Points!B858:Z858),)</f>
        <v/>
      </c>
      <c r="D858" s="27" t="str">
        <f>IFERROR(Points!C858/SUM(Points!C858:AE858),)</f>
        <v/>
      </c>
      <c r="E858" s="27" t="str">
        <f>IFERROR(Points!D858/SUM(Points!D858:AF858),)</f>
        <v/>
      </c>
      <c r="F858" s="27" t="str">
        <f>IFERROR(Points!E858/SUM(Points!E858:AG858),)</f>
        <v/>
      </c>
      <c r="G858" s="27" t="str">
        <f>IFERROR(Points!F858/SUM(Points!F858:AH858),)</f>
        <v/>
      </c>
      <c r="H858" s="27" t="str">
        <f>IFERROR(Points!G858/SUM(Points!G858:AI858),)</f>
        <v/>
      </c>
      <c r="I858" s="27" t="str">
        <f>IFERROR(Points!H858/SUM(Points!H858:AJ858),)</f>
        <v/>
      </c>
      <c r="J858" s="27" t="str">
        <f>IFERROR(Points!I858/SUM(Points!I858:AK858),)</f>
        <v/>
      </c>
      <c r="K858" s="27" t="str">
        <f>IFERROR(Points!J858/SUM(Points!J858:AL858),)</f>
        <v/>
      </c>
      <c r="L858" s="27" t="str">
        <f>IFERROR(Points!K858/SUM(Points!K858:AM858),)</f>
        <v/>
      </c>
      <c r="M858" s="27" t="str">
        <f>IFERROR(Points!L858/SUM(Points!L858:AN858),)</f>
        <v/>
      </c>
      <c r="N858" s="27" t="str">
        <f>IFERROR(Points!M858/SUM(Points!M858:AO858),)</f>
        <v/>
      </c>
      <c r="O858" s="27" t="str">
        <f>IFERROR(Points!N858/SUM(Points!N858:AP858),)</f>
        <v/>
      </c>
      <c r="P858" s="27" t="str">
        <f>IFERROR(Points!O858/SUM(Points!O858:AQ858),)</f>
        <v/>
      </c>
      <c r="Q858" s="27" t="str">
        <f>IFERROR(Points!P858/SUM(Points!P858:AR858),)</f>
        <v/>
      </c>
      <c r="R858" s="27" t="str">
        <f>IFERROR(Points!Q858/SUM(Points!Q858:AS858),)</f>
        <v/>
      </c>
      <c r="S858" s="27" t="str">
        <f>IFERROR(Points!R858/SUM(Points!R858:AT858),)</f>
        <v/>
      </c>
      <c r="T858" s="27" t="str">
        <f>IFERROR(Points!S858/SUM(Points!S858:AU858),)</f>
        <v/>
      </c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</row>
    <row r="859" ht="22.5" customHeight="1">
      <c r="A859" s="25">
        <f t="shared" si="1"/>
        <v>46454</v>
      </c>
      <c r="B859" s="82">
        <v>0.04</v>
      </c>
      <c r="C859" s="27" t="str">
        <f>IFERROR(Points!B859/SUM(Points!B859:Z859),)</f>
        <v/>
      </c>
      <c r="D859" s="27" t="str">
        <f>IFERROR(Points!C859/SUM(Points!C859:AE859),)</f>
        <v/>
      </c>
      <c r="E859" s="27" t="str">
        <f>IFERROR(Points!D859/SUM(Points!D859:AF859),)</f>
        <v/>
      </c>
      <c r="F859" s="27" t="str">
        <f>IFERROR(Points!E859/SUM(Points!E859:AG859),)</f>
        <v/>
      </c>
      <c r="G859" s="27" t="str">
        <f>IFERROR(Points!F859/SUM(Points!F859:AH859),)</f>
        <v/>
      </c>
      <c r="H859" s="27" t="str">
        <f>IFERROR(Points!G859/SUM(Points!G859:AI859),)</f>
        <v/>
      </c>
      <c r="I859" s="27" t="str">
        <f>IFERROR(Points!H859/SUM(Points!H859:AJ859),)</f>
        <v/>
      </c>
      <c r="J859" s="27" t="str">
        <f>IFERROR(Points!I859/SUM(Points!I859:AK859),)</f>
        <v/>
      </c>
      <c r="K859" s="27" t="str">
        <f>IFERROR(Points!J859/SUM(Points!J859:AL859),)</f>
        <v/>
      </c>
      <c r="L859" s="27" t="str">
        <f>IFERROR(Points!K859/SUM(Points!K859:AM859),)</f>
        <v/>
      </c>
      <c r="M859" s="27" t="str">
        <f>IFERROR(Points!L859/SUM(Points!L859:AN859),)</f>
        <v/>
      </c>
      <c r="N859" s="27" t="str">
        <f>IFERROR(Points!M859/SUM(Points!M859:AO859),)</f>
        <v/>
      </c>
      <c r="O859" s="27" t="str">
        <f>IFERROR(Points!N859/SUM(Points!N859:AP859),)</f>
        <v/>
      </c>
      <c r="P859" s="27" t="str">
        <f>IFERROR(Points!O859/SUM(Points!O859:AQ859),)</f>
        <v/>
      </c>
      <c r="Q859" s="27" t="str">
        <f>IFERROR(Points!P859/SUM(Points!P859:AR859),)</f>
        <v/>
      </c>
      <c r="R859" s="27" t="str">
        <f>IFERROR(Points!Q859/SUM(Points!Q859:AS859),)</f>
        <v/>
      </c>
      <c r="S859" s="27" t="str">
        <f>IFERROR(Points!R859/SUM(Points!R859:AT859),)</f>
        <v/>
      </c>
      <c r="T859" s="27" t="str">
        <f>IFERROR(Points!S859/SUM(Points!S859:AU859),)</f>
        <v/>
      </c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</row>
    <row r="860" ht="22.5" customHeight="1">
      <c r="A860" s="25">
        <f t="shared" si="1"/>
        <v>46455</v>
      </c>
      <c r="B860" s="82">
        <v>0.04</v>
      </c>
      <c r="C860" s="27" t="str">
        <f>IFERROR(Points!B860/SUM(Points!B860:Z860),)</f>
        <v/>
      </c>
      <c r="D860" s="27" t="str">
        <f>IFERROR(Points!C860/SUM(Points!C860:AE860),)</f>
        <v/>
      </c>
      <c r="E860" s="27" t="str">
        <f>IFERROR(Points!D860/SUM(Points!D860:AF860),)</f>
        <v/>
      </c>
      <c r="F860" s="27" t="str">
        <f>IFERROR(Points!E860/SUM(Points!E860:AG860),)</f>
        <v/>
      </c>
      <c r="G860" s="27" t="str">
        <f>IFERROR(Points!F860/SUM(Points!F860:AH860),)</f>
        <v/>
      </c>
      <c r="H860" s="27" t="str">
        <f>IFERROR(Points!G860/SUM(Points!G860:AI860),)</f>
        <v/>
      </c>
      <c r="I860" s="27" t="str">
        <f>IFERROR(Points!H860/SUM(Points!H860:AJ860),)</f>
        <v/>
      </c>
      <c r="J860" s="27" t="str">
        <f>IFERROR(Points!I860/SUM(Points!I860:AK860),)</f>
        <v/>
      </c>
      <c r="K860" s="27" t="str">
        <f>IFERROR(Points!J860/SUM(Points!J860:AL860),)</f>
        <v/>
      </c>
      <c r="L860" s="27" t="str">
        <f>IFERROR(Points!K860/SUM(Points!K860:AM860),)</f>
        <v/>
      </c>
      <c r="M860" s="27" t="str">
        <f>IFERROR(Points!L860/SUM(Points!L860:AN860),)</f>
        <v/>
      </c>
      <c r="N860" s="27" t="str">
        <f>IFERROR(Points!M860/SUM(Points!M860:AO860),)</f>
        <v/>
      </c>
      <c r="O860" s="27" t="str">
        <f>IFERROR(Points!N860/SUM(Points!N860:AP860),)</f>
        <v/>
      </c>
      <c r="P860" s="27" t="str">
        <f>IFERROR(Points!O860/SUM(Points!O860:AQ860),)</f>
        <v/>
      </c>
      <c r="Q860" s="27" t="str">
        <f>IFERROR(Points!P860/SUM(Points!P860:AR860),)</f>
        <v/>
      </c>
      <c r="R860" s="27" t="str">
        <f>IFERROR(Points!Q860/SUM(Points!Q860:AS860),)</f>
        <v/>
      </c>
      <c r="S860" s="27" t="str">
        <f>IFERROR(Points!R860/SUM(Points!R860:AT860),)</f>
        <v/>
      </c>
      <c r="T860" s="27" t="str">
        <f>IFERROR(Points!S860/SUM(Points!S860:AU860),)</f>
        <v/>
      </c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</row>
    <row r="861" ht="22.5" customHeight="1">
      <c r="A861" s="25">
        <f t="shared" si="1"/>
        <v>46456</v>
      </c>
      <c r="B861" s="82">
        <v>0.04</v>
      </c>
      <c r="C861" s="27" t="str">
        <f>IFERROR(Points!B861/SUM(Points!B861:Z861),)</f>
        <v/>
      </c>
      <c r="D861" s="27" t="str">
        <f>IFERROR(Points!C861/SUM(Points!C861:AE861),)</f>
        <v/>
      </c>
      <c r="E861" s="27" t="str">
        <f>IFERROR(Points!D861/SUM(Points!D861:AF861),)</f>
        <v/>
      </c>
      <c r="F861" s="27" t="str">
        <f>IFERROR(Points!E861/SUM(Points!E861:AG861),)</f>
        <v/>
      </c>
      <c r="G861" s="27" t="str">
        <f>IFERROR(Points!F861/SUM(Points!F861:AH861),)</f>
        <v/>
      </c>
      <c r="H861" s="27" t="str">
        <f>IFERROR(Points!G861/SUM(Points!G861:AI861),)</f>
        <v/>
      </c>
      <c r="I861" s="27" t="str">
        <f>IFERROR(Points!H861/SUM(Points!H861:AJ861),)</f>
        <v/>
      </c>
      <c r="J861" s="27" t="str">
        <f>IFERROR(Points!I861/SUM(Points!I861:AK861),)</f>
        <v/>
      </c>
      <c r="K861" s="27" t="str">
        <f>IFERROR(Points!J861/SUM(Points!J861:AL861),)</f>
        <v/>
      </c>
      <c r="L861" s="27" t="str">
        <f>IFERROR(Points!K861/SUM(Points!K861:AM861),)</f>
        <v/>
      </c>
      <c r="M861" s="27" t="str">
        <f>IFERROR(Points!L861/SUM(Points!L861:AN861),)</f>
        <v/>
      </c>
      <c r="N861" s="27" t="str">
        <f>IFERROR(Points!M861/SUM(Points!M861:AO861),)</f>
        <v/>
      </c>
      <c r="O861" s="27" t="str">
        <f>IFERROR(Points!N861/SUM(Points!N861:AP861),)</f>
        <v/>
      </c>
      <c r="P861" s="27" t="str">
        <f>IFERROR(Points!O861/SUM(Points!O861:AQ861),)</f>
        <v/>
      </c>
      <c r="Q861" s="27" t="str">
        <f>IFERROR(Points!P861/SUM(Points!P861:AR861),)</f>
        <v/>
      </c>
      <c r="R861" s="27" t="str">
        <f>IFERROR(Points!Q861/SUM(Points!Q861:AS861),)</f>
        <v/>
      </c>
      <c r="S861" s="27" t="str">
        <f>IFERROR(Points!R861/SUM(Points!R861:AT861),)</f>
        <v/>
      </c>
      <c r="T861" s="27" t="str">
        <f>IFERROR(Points!S861/SUM(Points!S861:AU861),)</f>
        <v/>
      </c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</row>
    <row r="862" ht="22.5" customHeight="1">
      <c r="A862" s="25">
        <f t="shared" si="1"/>
        <v>46457</v>
      </c>
      <c r="B862" s="82">
        <v>0.04</v>
      </c>
      <c r="C862" s="27" t="str">
        <f>IFERROR(Points!B862/SUM(Points!B862:Z862),)</f>
        <v/>
      </c>
      <c r="D862" s="27" t="str">
        <f>IFERROR(Points!C862/SUM(Points!C862:AE862),)</f>
        <v/>
      </c>
      <c r="E862" s="27" t="str">
        <f>IFERROR(Points!D862/SUM(Points!D862:AF862),)</f>
        <v/>
      </c>
      <c r="F862" s="27" t="str">
        <f>IFERROR(Points!E862/SUM(Points!E862:AG862),)</f>
        <v/>
      </c>
      <c r="G862" s="27" t="str">
        <f>IFERROR(Points!F862/SUM(Points!F862:AH862),)</f>
        <v/>
      </c>
      <c r="H862" s="27" t="str">
        <f>IFERROR(Points!G862/SUM(Points!G862:AI862),)</f>
        <v/>
      </c>
      <c r="I862" s="27" t="str">
        <f>IFERROR(Points!H862/SUM(Points!H862:AJ862),)</f>
        <v/>
      </c>
      <c r="J862" s="27" t="str">
        <f>IFERROR(Points!I862/SUM(Points!I862:AK862),)</f>
        <v/>
      </c>
      <c r="K862" s="27" t="str">
        <f>IFERROR(Points!J862/SUM(Points!J862:AL862),)</f>
        <v/>
      </c>
      <c r="L862" s="27" t="str">
        <f>IFERROR(Points!K862/SUM(Points!K862:AM862),)</f>
        <v/>
      </c>
      <c r="M862" s="27" t="str">
        <f>IFERROR(Points!L862/SUM(Points!L862:AN862),)</f>
        <v/>
      </c>
      <c r="N862" s="27" t="str">
        <f>IFERROR(Points!M862/SUM(Points!M862:AO862),)</f>
        <v/>
      </c>
      <c r="O862" s="27" t="str">
        <f>IFERROR(Points!N862/SUM(Points!N862:AP862),)</f>
        <v/>
      </c>
      <c r="P862" s="27" t="str">
        <f>IFERROR(Points!O862/SUM(Points!O862:AQ862),)</f>
        <v/>
      </c>
      <c r="Q862" s="27" t="str">
        <f>IFERROR(Points!P862/SUM(Points!P862:AR862),)</f>
        <v/>
      </c>
      <c r="R862" s="27" t="str">
        <f>IFERROR(Points!Q862/SUM(Points!Q862:AS862),)</f>
        <v/>
      </c>
      <c r="S862" s="27" t="str">
        <f>IFERROR(Points!R862/SUM(Points!R862:AT862),)</f>
        <v/>
      </c>
      <c r="T862" s="27" t="str">
        <f>IFERROR(Points!S862/SUM(Points!S862:AU862),)</f>
        <v/>
      </c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</row>
    <row r="863" ht="22.5" customHeight="1">
      <c r="A863" s="25">
        <f t="shared" si="1"/>
        <v>46458</v>
      </c>
      <c r="B863" s="82">
        <v>0.04</v>
      </c>
      <c r="C863" s="27" t="str">
        <f>IFERROR(Points!B863/SUM(Points!B863:Z863),)</f>
        <v/>
      </c>
      <c r="D863" s="27" t="str">
        <f>IFERROR(Points!C863/SUM(Points!C863:AE863),)</f>
        <v/>
      </c>
      <c r="E863" s="27" t="str">
        <f>IFERROR(Points!D863/SUM(Points!D863:AF863),)</f>
        <v/>
      </c>
      <c r="F863" s="27" t="str">
        <f>IFERROR(Points!E863/SUM(Points!E863:AG863),)</f>
        <v/>
      </c>
      <c r="G863" s="27" t="str">
        <f>IFERROR(Points!F863/SUM(Points!F863:AH863),)</f>
        <v/>
      </c>
      <c r="H863" s="27" t="str">
        <f>IFERROR(Points!G863/SUM(Points!G863:AI863),)</f>
        <v/>
      </c>
      <c r="I863" s="27" t="str">
        <f>IFERROR(Points!H863/SUM(Points!H863:AJ863),)</f>
        <v/>
      </c>
      <c r="J863" s="27" t="str">
        <f>IFERROR(Points!I863/SUM(Points!I863:AK863),)</f>
        <v/>
      </c>
      <c r="K863" s="27" t="str">
        <f>IFERROR(Points!J863/SUM(Points!J863:AL863),)</f>
        <v/>
      </c>
      <c r="L863" s="27" t="str">
        <f>IFERROR(Points!K863/SUM(Points!K863:AM863),)</f>
        <v/>
      </c>
      <c r="M863" s="27" t="str">
        <f>IFERROR(Points!L863/SUM(Points!L863:AN863),)</f>
        <v/>
      </c>
      <c r="N863" s="27" t="str">
        <f>IFERROR(Points!M863/SUM(Points!M863:AO863),)</f>
        <v/>
      </c>
      <c r="O863" s="27" t="str">
        <f>IFERROR(Points!N863/SUM(Points!N863:AP863),)</f>
        <v/>
      </c>
      <c r="P863" s="27" t="str">
        <f>IFERROR(Points!O863/SUM(Points!O863:AQ863),)</f>
        <v/>
      </c>
      <c r="Q863" s="27" t="str">
        <f>IFERROR(Points!P863/SUM(Points!P863:AR863),)</f>
        <v/>
      </c>
      <c r="R863" s="27" t="str">
        <f>IFERROR(Points!Q863/SUM(Points!Q863:AS863),)</f>
        <v/>
      </c>
      <c r="S863" s="27" t="str">
        <f>IFERROR(Points!R863/SUM(Points!R863:AT863),)</f>
        <v/>
      </c>
      <c r="T863" s="27" t="str">
        <f>IFERROR(Points!S863/SUM(Points!S863:AU863),)</f>
        <v/>
      </c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</row>
    <row r="864" ht="22.5" customHeight="1">
      <c r="A864" s="25">
        <f t="shared" si="1"/>
        <v>46459</v>
      </c>
      <c r="B864" s="82">
        <v>0.04</v>
      </c>
      <c r="C864" s="27" t="str">
        <f>IFERROR(Points!B864/SUM(Points!B864:Z864),)</f>
        <v/>
      </c>
      <c r="D864" s="27" t="str">
        <f>IFERROR(Points!C864/SUM(Points!C864:AE864),)</f>
        <v/>
      </c>
      <c r="E864" s="27" t="str">
        <f>IFERROR(Points!D864/SUM(Points!D864:AF864),)</f>
        <v/>
      </c>
      <c r="F864" s="27" t="str">
        <f>IFERROR(Points!E864/SUM(Points!E864:AG864),)</f>
        <v/>
      </c>
      <c r="G864" s="27" t="str">
        <f>IFERROR(Points!F864/SUM(Points!F864:AH864),)</f>
        <v/>
      </c>
      <c r="H864" s="27" t="str">
        <f>IFERROR(Points!G864/SUM(Points!G864:AI864),)</f>
        <v/>
      </c>
      <c r="I864" s="27" t="str">
        <f>IFERROR(Points!H864/SUM(Points!H864:AJ864),)</f>
        <v/>
      </c>
      <c r="J864" s="27" t="str">
        <f>IFERROR(Points!I864/SUM(Points!I864:AK864),)</f>
        <v/>
      </c>
      <c r="K864" s="27" t="str">
        <f>IFERROR(Points!J864/SUM(Points!J864:AL864),)</f>
        <v/>
      </c>
      <c r="L864" s="27" t="str">
        <f>IFERROR(Points!K864/SUM(Points!K864:AM864),)</f>
        <v/>
      </c>
      <c r="M864" s="27" t="str">
        <f>IFERROR(Points!L864/SUM(Points!L864:AN864),)</f>
        <v/>
      </c>
      <c r="N864" s="27" t="str">
        <f>IFERROR(Points!M864/SUM(Points!M864:AO864),)</f>
        <v/>
      </c>
      <c r="O864" s="27" t="str">
        <f>IFERROR(Points!N864/SUM(Points!N864:AP864),)</f>
        <v/>
      </c>
      <c r="P864" s="27" t="str">
        <f>IFERROR(Points!O864/SUM(Points!O864:AQ864),)</f>
        <v/>
      </c>
      <c r="Q864" s="27" t="str">
        <f>IFERROR(Points!P864/SUM(Points!P864:AR864),)</f>
        <v/>
      </c>
      <c r="R864" s="27" t="str">
        <f>IFERROR(Points!Q864/SUM(Points!Q864:AS864),)</f>
        <v/>
      </c>
      <c r="S864" s="27" t="str">
        <f>IFERROR(Points!R864/SUM(Points!R864:AT864),)</f>
        <v/>
      </c>
      <c r="T864" s="27" t="str">
        <f>IFERROR(Points!S864/SUM(Points!S864:AU864),)</f>
        <v/>
      </c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</row>
    <row r="865" ht="22.5" customHeight="1">
      <c r="A865" s="25">
        <f t="shared" si="1"/>
        <v>46460</v>
      </c>
      <c r="B865" s="82">
        <v>0.04</v>
      </c>
      <c r="C865" s="27" t="str">
        <f>IFERROR(Points!B865/SUM(Points!B865:Z865),)</f>
        <v/>
      </c>
      <c r="D865" s="27" t="str">
        <f>IFERROR(Points!C865/SUM(Points!C865:AE865),)</f>
        <v/>
      </c>
      <c r="E865" s="27" t="str">
        <f>IFERROR(Points!D865/SUM(Points!D865:AF865),)</f>
        <v/>
      </c>
      <c r="F865" s="27" t="str">
        <f>IFERROR(Points!E865/SUM(Points!E865:AG865),)</f>
        <v/>
      </c>
      <c r="G865" s="27" t="str">
        <f>IFERROR(Points!F865/SUM(Points!F865:AH865),)</f>
        <v/>
      </c>
      <c r="H865" s="27" t="str">
        <f>IFERROR(Points!G865/SUM(Points!G865:AI865),)</f>
        <v/>
      </c>
      <c r="I865" s="27" t="str">
        <f>IFERROR(Points!H865/SUM(Points!H865:AJ865),)</f>
        <v/>
      </c>
      <c r="J865" s="27" t="str">
        <f>IFERROR(Points!I865/SUM(Points!I865:AK865),)</f>
        <v/>
      </c>
      <c r="K865" s="27" t="str">
        <f>IFERROR(Points!J865/SUM(Points!J865:AL865),)</f>
        <v/>
      </c>
      <c r="L865" s="27" t="str">
        <f>IFERROR(Points!K865/SUM(Points!K865:AM865),)</f>
        <v/>
      </c>
      <c r="M865" s="27" t="str">
        <f>IFERROR(Points!L865/SUM(Points!L865:AN865),)</f>
        <v/>
      </c>
      <c r="N865" s="27" t="str">
        <f>IFERROR(Points!M865/SUM(Points!M865:AO865),)</f>
        <v/>
      </c>
      <c r="O865" s="27" t="str">
        <f>IFERROR(Points!N865/SUM(Points!N865:AP865),)</f>
        <v/>
      </c>
      <c r="P865" s="27" t="str">
        <f>IFERROR(Points!O865/SUM(Points!O865:AQ865),)</f>
        <v/>
      </c>
      <c r="Q865" s="27" t="str">
        <f>IFERROR(Points!P865/SUM(Points!P865:AR865),)</f>
        <v/>
      </c>
      <c r="R865" s="27" t="str">
        <f>IFERROR(Points!Q865/SUM(Points!Q865:AS865),)</f>
        <v/>
      </c>
      <c r="S865" s="27" t="str">
        <f>IFERROR(Points!R865/SUM(Points!R865:AT865),)</f>
        <v/>
      </c>
      <c r="T865" s="27" t="str">
        <f>IFERROR(Points!S865/SUM(Points!S865:AU865),)</f>
        <v/>
      </c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</row>
    <row r="866" ht="22.5" customHeight="1">
      <c r="A866" s="25">
        <f t="shared" si="1"/>
        <v>46461</v>
      </c>
      <c r="B866" s="82">
        <v>0.04</v>
      </c>
      <c r="C866" s="27" t="str">
        <f>IFERROR(Points!B866/SUM(Points!B866:Z866),)</f>
        <v/>
      </c>
      <c r="D866" s="27" t="str">
        <f>IFERROR(Points!C866/SUM(Points!C866:AE866),)</f>
        <v/>
      </c>
      <c r="E866" s="27" t="str">
        <f>IFERROR(Points!D866/SUM(Points!D866:AF866),)</f>
        <v/>
      </c>
      <c r="F866" s="27" t="str">
        <f>IFERROR(Points!E866/SUM(Points!E866:AG866),)</f>
        <v/>
      </c>
      <c r="G866" s="27" t="str">
        <f>IFERROR(Points!F866/SUM(Points!F866:AH866),)</f>
        <v/>
      </c>
      <c r="H866" s="27" t="str">
        <f>IFERROR(Points!G866/SUM(Points!G866:AI866),)</f>
        <v/>
      </c>
      <c r="I866" s="27" t="str">
        <f>IFERROR(Points!H866/SUM(Points!H866:AJ866),)</f>
        <v/>
      </c>
      <c r="J866" s="27" t="str">
        <f>IFERROR(Points!I866/SUM(Points!I866:AK866),)</f>
        <v/>
      </c>
      <c r="K866" s="27" t="str">
        <f>IFERROR(Points!J866/SUM(Points!J866:AL866),)</f>
        <v/>
      </c>
      <c r="L866" s="27" t="str">
        <f>IFERROR(Points!K866/SUM(Points!K866:AM866),)</f>
        <v/>
      </c>
      <c r="M866" s="27" t="str">
        <f>IFERROR(Points!L866/SUM(Points!L866:AN866),)</f>
        <v/>
      </c>
      <c r="N866" s="27" t="str">
        <f>IFERROR(Points!M866/SUM(Points!M866:AO866),)</f>
        <v/>
      </c>
      <c r="O866" s="27" t="str">
        <f>IFERROR(Points!N866/SUM(Points!N866:AP866),)</f>
        <v/>
      </c>
      <c r="P866" s="27" t="str">
        <f>IFERROR(Points!O866/SUM(Points!O866:AQ866),)</f>
        <v/>
      </c>
      <c r="Q866" s="27" t="str">
        <f>IFERROR(Points!P866/SUM(Points!P866:AR866),)</f>
        <v/>
      </c>
      <c r="R866" s="27" t="str">
        <f>IFERROR(Points!Q866/SUM(Points!Q866:AS866),)</f>
        <v/>
      </c>
      <c r="S866" s="27" t="str">
        <f>IFERROR(Points!R866/SUM(Points!R866:AT866),)</f>
        <v/>
      </c>
      <c r="T866" s="27" t="str">
        <f>IFERROR(Points!S866/SUM(Points!S866:AU866),)</f>
        <v/>
      </c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</row>
    <row r="867" ht="22.5" customHeight="1">
      <c r="A867" s="25">
        <f t="shared" si="1"/>
        <v>46462</v>
      </c>
      <c r="B867" s="82">
        <v>0.04</v>
      </c>
      <c r="C867" s="27" t="str">
        <f>IFERROR(Points!B867/SUM(Points!B867:Z867),)</f>
        <v/>
      </c>
      <c r="D867" s="27" t="str">
        <f>IFERROR(Points!C867/SUM(Points!C867:AE867),)</f>
        <v/>
      </c>
      <c r="E867" s="27" t="str">
        <f>IFERROR(Points!D867/SUM(Points!D867:AF867),)</f>
        <v/>
      </c>
      <c r="F867" s="27" t="str">
        <f>IFERROR(Points!E867/SUM(Points!E867:AG867),)</f>
        <v/>
      </c>
      <c r="G867" s="27" t="str">
        <f>IFERROR(Points!F867/SUM(Points!F867:AH867),)</f>
        <v/>
      </c>
      <c r="H867" s="27" t="str">
        <f>IFERROR(Points!G867/SUM(Points!G867:AI867),)</f>
        <v/>
      </c>
      <c r="I867" s="27" t="str">
        <f>IFERROR(Points!H867/SUM(Points!H867:AJ867),)</f>
        <v/>
      </c>
      <c r="J867" s="27" t="str">
        <f>IFERROR(Points!I867/SUM(Points!I867:AK867),)</f>
        <v/>
      </c>
      <c r="K867" s="27" t="str">
        <f>IFERROR(Points!J867/SUM(Points!J867:AL867),)</f>
        <v/>
      </c>
      <c r="L867" s="27" t="str">
        <f>IFERROR(Points!K867/SUM(Points!K867:AM867),)</f>
        <v/>
      </c>
      <c r="M867" s="27" t="str">
        <f>IFERROR(Points!L867/SUM(Points!L867:AN867),)</f>
        <v/>
      </c>
      <c r="N867" s="27" t="str">
        <f>IFERROR(Points!M867/SUM(Points!M867:AO867),)</f>
        <v/>
      </c>
      <c r="O867" s="27" t="str">
        <f>IFERROR(Points!N867/SUM(Points!N867:AP867),)</f>
        <v/>
      </c>
      <c r="P867" s="27" t="str">
        <f>IFERROR(Points!O867/SUM(Points!O867:AQ867),)</f>
        <v/>
      </c>
      <c r="Q867" s="27" t="str">
        <f>IFERROR(Points!P867/SUM(Points!P867:AR867),)</f>
        <v/>
      </c>
      <c r="R867" s="27" t="str">
        <f>IFERROR(Points!Q867/SUM(Points!Q867:AS867),)</f>
        <v/>
      </c>
      <c r="S867" s="27" t="str">
        <f>IFERROR(Points!R867/SUM(Points!R867:AT867),)</f>
        <v/>
      </c>
      <c r="T867" s="27" t="str">
        <f>IFERROR(Points!S867/SUM(Points!S867:AU867),)</f>
        <v/>
      </c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</row>
    <row r="868" ht="22.5" customHeight="1">
      <c r="A868" s="25">
        <f t="shared" si="1"/>
        <v>46463</v>
      </c>
      <c r="B868" s="82">
        <v>0.04</v>
      </c>
      <c r="C868" s="27" t="str">
        <f>IFERROR(Points!B868/SUM(Points!B868:Z868),)</f>
        <v/>
      </c>
      <c r="D868" s="27" t="str">
        <f>IFERROR(Points!C868/SUM(Points!C868:AE868),)</f>
        <v/>
      </c>
      <c r="E868" s="27" t="str">
        <f>IFERROR(Points!D868/SUM(Points!D868:AF868),)</f>
        <v/>
      </c>
      <c r="F868" s="27" t="str">
        <f>IFERROR(Points!E868/SUM(Points!E868:AG868),)</f>
        <v/>
      </c>
      <c r="G868" s="27" t="str">
        <f>IFERROR(Points!F868/SUM(Points!F868:AH868),)</f>
        <v/>
      </c>
      <c r="H868" s="27" t="str">
        <f>IFERROR(Points!G868/SUM(Points!G868:AI868),)</f>
        <v/>
      </c>
      <c r="I868" s="27" t="str">
        <f>IFERROR(Points!H868/SUM(Points!H868:AJ868),)</f>
        <v/>
      </c>
      <c r="J868" s="27" t="str">
        <f>IFERROR(Points!I868/SUM(Points!I868:AK868),)</f>
        <v/>
      </c>
      <c r="K868" s="27" t="str">
        <f>IFERROR(Points!J868/SUM(Points!J868:AL868),)</f>
        <v/>
      </c>
      <c r="L868" s="27" t="str">
        <f>IFERROR(Points!K868/SUM(Points!K868:AM868),)</f>
        <v/>
      </c>
      <c r="M868" s="27" t="str">
        <f>IFERROR(Points!L868/SUM(Points!L868:AN868),)</f>
        <v/>
      </c>
      <c r="N868" s="27" t="str">
        <f>IFERROR(Points!M868/SUM(Points!M868:AO868),)</f>
        <v/>
      </c>
      <c r="O868" s="27" t="str">
        <f>IFERROR(Points!N868/SUM(Points!N868:AP868),)</f>
        <v/>
      </c>
      <c r="P868" s="27" t="str">
        <f>IFERROR(Points!O868/SUM(Points!O868:AQ868),)</f>
        <v/>
      </c>
      <c r="Q868" s="27" t="str">
        <f>IFERROR(Points!P868/SUM(Points!P868:AR868),)</f>
        <v/>
      </c>
      <c r="R868" s="27" t="str">
        <f>IFERROR(Points!Q868/SUM(Points!Q868:AS868),)</f>
        <v/>
      </c>
      <c r="S868" s="27" t="str">
        <f>IFERROR(Points!R868/SUM(Points!R868:AT868),)</f>
        <v/>
      </c>
      <c r="T868" s="27" t="str">
        <f>IFERROR(Points!S868/SUM(Points!S868:AU868),)</f>
        <v/>
      </c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</row>
    <row r="869" ht="22.5" customHeight="1">
      <c r="A869" s="25">
        <f t="shared" si="1"/>
        <v>46464</v>
      </c>
      <c r="B869" s="82">
        <v>0.04</v>
      </c>
      <c r="C869" s="27" t="str">
        <f>IFERROR(Points!B869/SUM(Points!B869:Z869),)</f>
        <v/>
      </c>
      <c r="D869" s="27" t="str">
        <f>IFERROR(Points!C869/SUM(Points!C869:AE869),)</f>
        <v/>
      </c>
      <c r="E869" s="27" t="str">
        <f>IFERROR(Points!D869/SUM(Points!D869:AF869),)</f>
        <v/>
      </c>
      <c r="F869" s="27" t="str">
        <f>IFERROR(Points!E869/SUM(Points!E869:AG869),)</f>
        <v/>
      </c>
      <c r="G869" s="27" t="str">
        <f>IFERROR(Points!F869/SUM(Points!F869:AH869),)</f>
        <v/>
      </c>
      <c r="H869" s="27" t="str">
        <f>IFERROR(Points!G869/SUM(Points!G869:AI869),)</f>
        <v/>
      </c>
      <c r="I869" s="27" t="str">
        <f>IFERROR(Points!H869/SUM(Points!H869:AJ869),)</f>
        <v/>
      </c>
      <c r="J869" s="27" t="str">
        <f>IFERROR(Points!I869/SUM(Points!I869:AK869),)</f>
        <v/>
      </c>
      <c r="K869" s="27" t="str">
        <f>IFERROR(Points!J869/SUM(Points!J869:AL869),)</f>
        <v/>
      </c>
      <c r="L869" s="27" t="str">
        <f>IFERROR(Points!K869/SUM(Points!K869:AM869),)</f>
        <v/>
      </c>
      <c r="M869" s="27" t="str">
        <f>IFERROR(Points!L869/SUM(Points!L869:AN869),)</f>
        <v/>
      </c>
      <c r="N869" s="27" t="str">
        <f>IFERROR(Points!M869/SUM(Points!M869:AO869),)</f>
        <v/>
      </c>
      <c r="O869" s="27" t="str">
        <f>IFERROR(Points!N869/SUM(Points!N869:AP869),)</f>
        <v/>
      </c>
      <c r="P869" s="27" t="str">
        <f>IFERROR(Points!O869/SUM(Points!O869:AQ869),)</f>
        <v/>
      </c>
      <c r="Q869" s="27" t="str">
        <f>IFERROR(Points!P869/SUM(Points!P869:AR869),)</f>
        <v/>
      </c>
      <c r="R869" s="27" t="str">
        <f>IFERROR(Points!Q869/SUM(Points!Q869:AS869),)</f>
        <v/>
      </c>
      <c r="S869" s="27" t="str">
        <f>IFERROR(Points!R869/SUM(Points!R869:AT869),)</f>
        <v/>
      </c>
      <c r="T869" s="27" t="str">
        <f>IFERROR(Points!S869/SUM(Points!S869:AU869),)</f>
        <v/>
      </c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</row>
    <row r="870" ht="22.5" customHeight="1">
      <c r="A870" s="25">
        <f t="shared" si="1"/>
        <v>46465</v>
      </c>
      <c r="B870" s="82">
        <v>0.04</v>
      </c>
      <c r="C870" s="27" t="str">
        <f>IFERROR(Points!B870/SUM(Points!B870:Z870),)</f>
        <v/>
      </c>
      <c r="D870" s="27" t="str">
        <f>IFERROR(Points!C870/SUM(Points!C870:AE870),)</f>
        <v/>
      </c>
      <c r="E870" s="27" t="str">
        <f>IFERROR(Points!D870/SUM(Points!D870:AF870),)</f>
        <v/>
      </c>
      <c r="F870" s="27" t="str">
        <f>IFERROR(Points!E870/SUM(Points!E870:AG870),)</f>
        <v/>
      </c>
      <c r="G870" s="27" t="str">
        <f>IFERROR(Points!F870/SUM(Points!F870:AH870),)</f>
        <v/>
      </c>
      <c r="H870" s="27" t="str">
        <f>IFERROR(Points!G870/SUM(Points!G870:AI870),)</f>
        <v/>
      </c>
      <c r="I870" s="27" t="str">
        <f>IFERROR(Points!H870/SUM(Points!H870:AJ870),)</f>
        <v/>
      </c>
      <c r="J870" s="27" t="str">
        <f>IFERROR(Points!I870/SUM(Points!I870:AK870),)</f>
        <v/>
      </c>
      <c r="K870" s="27" t="str">
        <f>IFERROR(Points!J870/SUM(Points!J870:AL870),)</f>
        <v/>
      </c>
      <c r="L870" s="27" t="str">
        <f>IFERROR(Points!K870/SUM(Points!K870:AM870),)</f>
        <v/>
      </c>
      <c r="M870" s="27" t="str">
        <f>IFERROR(Points!L870/SUM(Points!L870:AN870),)</f>
        <v/>
      </c>
      <c r="N870" s="27" t="str">
        <f>IFERROR(Points!M870/SUM(Points!M870:AO870),)</f>
        <v/>
      </c>
      <c r="O870" s="27" t="str">
        <f>IFERROR(Points!N870/SUM(Points!N870:AP870),)</f>
        <v/>
      </c>
      <c r="P870" s="27" t="str">
        <f>IFERROR(Points!O870/SUM(Points!O870:AQ870),)</f>
        <v/>
      </c>
      <c r="Q870" s="27" t="str">
        <f>IFERROR(Points!P870/SUM(Points!P870:AR870),)</f>
        <v/>
      </c>
      <c r="R870" s="27" t="str">
        <f>IFERROR(Points!Q870/SUM(Points!Q870:AS870),)</f>
        <v/>
      </c>
      <c r="S870" s="27" t="str">
        <f>IFERROR(Points!R870/SUM(Points!R870:AT870),)</f>
        <v/>
      </c>
      <c r="T870" s="27" t="str">
        <f>IFERROR(Points!S870/SUM(Points!S870:AU870),)</f>
        <v/>
      </c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</row>
    <row r="871" ht="22.5" customHeight="1">
      <c r="A871" s="25">
        <f t="shared" si="1"/>
        <v>46466</v>
      </c>
      <c r="B871" s="82">
        <v>0.04</v>
      </c>
      <c r="C871" s="27" t="str">
        <f>IFERROR(Points!B871/SUM(Points!B871:Z871),)</f>
        <v/>
      </c>
      <c r="D871" s="27" t="str">
        <f>IFERROR(Points!C871/SUM(Points!C871:AE871),)</f>
        <v/>
      </c>
      <c r="E871" s="27" t="str">
        <f>IFERROR(Points!D871/SUM(Points!D871:AF871),)</f>
        <v/>
      </c>
      <c r="F871" s="27" t="str">
        <f>IFERROR(Points!E871/SUM(Points!E871:AG871),)</f>
        <v/>
      </c>
      <c r="G871" s="27" t="str">
        <f>IFERROR(Points!F871/SUM(Points!F871:AH871),)</f>
        <v/>
      </c>
      <c r="H871" s="27" t="str">
        <f>IFERROR(Points!G871/SUM(Points!G871:AI871),)</f>
        <v/>
      </c>
      <c r="I871" s="27" t="str">
        <f>IFERROR(Points!H871/SUM(Points!H871:AJ871),)</f>
        <v/>
      </c>
      <c r="J871" s="27" t="str">
        <f>IFERROR(Points!I871/SUM(Points!I871:AK871),)</f>
        <v/>
      </c>
      <c r="K871" s="27" t="str">
        <f>IFERROR(Points!J871/SUM(Points!J871:AL871),)</f>
        <v/>
      </c>
      <c r="L871" s="27" t="str">
        <f>IFERROR(Points!K871/SUM(Points!K871:AM871),)</f>
        <v/>
      </c>
      <c r="M871" s="27" t="str">
        <f>IFERROR(Points!L871/SUM(Points!L871:AN871),)</f>
        <v/>
      </c>
      <c r="N871" s="27" t="str">
        <f>IFERROR(Points!M871/SUM(Points!M871:AO871),)</f>
        <v/>
      </c>
      <c r="O871" s="27" t="str">
        <f>IFERROR(Points!N871/SUM(Points!N871:AP871),)</f>
        <v/>
      </c>
      <c r="P871" s="27" t="str">
        <f>IFERROR(Points!O871/SUM(Points!O871:AQ871),)</f>
        <v/>
      </c>
      <c r="Q871" s="27" t="str">
        <f>IFERROR(Points!P871/SUM(Points!P871:AR871),)</f>
        <v/>
      </c>
      <c r="R871" s="27" t="str">
        <f>IFERROR(Points!Q871/SUM(Points!Q871:AS871),)</f>
        <v/>
      </c>
      <c r="S871" s="27" t="str">
        <f>IFERROR(Points!R871/SUM(Points!R871:AT871),)</f>
        <v/>
      </c>
      <c r="T871" s="27" t="str">
        <f>IFERROR(Points!S871/SUM(Points!S871:AU871),)</f>
        <v/>
      </c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</row>
    <row r="872" ht="22.5" customHeight="1">
      <c r="A872" s="25">
        <f t="shared" si="1"/>
        <v>46467</v>
      </c>
      <c r="B872" s="82">
        <v>0.04</v>
      </c>
      <c r="C872" s="27" t="str">
        <f>IFERROR(Points!B872/SUM(Points!B872:Z872),)</f>
        <v/>
      </c>
      <c r="D872" s="27" t="str">
        <f>IFERROR(Points!C872/SUM(Points!C872:AE872),)</f>
        <v/>
      </c>
      <c r="E872" s="27" t="str">
        <f>IFERROR(Points!D872/SUM(Points!D872:AF872),)</f>
        <v/>
      </c>
      <c r="F872" s="27" t="str">
        <f>IFERROR(Points!E872/SUM(Points!E872:AG872),)</f>
        <v/>
      </c>
      <c r="G872" s="27" t="str">
        <f>IFERROR(Points!F872/SUM(Points!F872:AH872),)</f>
        <v/>
      </c>
      <c r="H872" s="27" t="str">
        <f>IFERROR(Points!G872/SUM(Points!G872:AI872),)</f>
        <v/>
      </c>
      <c r="I872" s="27" t="str">
        <f>IFERROR(Points!H872/SUM(Points!H872:AJ872),)</f>
        <v/>
      </c>
      <c r="J872" s="27" t="str">
        <f>IFERROR(Points!I872/SUM(Points!I872:AK872),)</f>
        <v/>
      </c>
      <c r="K872" s="27" t="str">
        <f>IFERROR(Points!J872/SUM(Points!J872:AL872),)</f>
        <v/>
      </c>
      <c r="L872" s="27" t="str">
        <f>IFERROR(Points!K872/SUM(Points!K872:AM872),)</f>
        <v/>
      </c>
      <c r="M872" s="27" t="str">
        <f>IFERROR(Points!L872/SUM(Points!L872:AN872),)</f>
        <v/>
      </c>
      <c r="N872" s="27" t="str">
        <f>IFERROR(Points!M872/SUM(Points!M872:AO872),)</f>
        <v/>
      </c>
      <c r="O872" s="27" t="str">
        <f>IFERROR(Points!N872/SUM(Points!N872:AP872),)</f>
        <v/>
      </c>
      <c r="P872" s="27" t="str">
        <f>IFERROR(Points!O872/SUM(Points!O872:AQ872),)</f>
        <v/>
      </c>
      <c r="Q872" s="27" t="str">
        <f>IFERROR(Points!P872/SUM(Points!P872:AR872),)</f>
        <v/>
      </c>
      <c r="R872" s="27" t="str">
        <f>IFERROR(Points!Q872/SUM(Points!Q872:AS872),)</f>
        <v/>
      </c>
      <c r="S872" s="27" t="str">
        <f>IFERROR(Points!R872/SUM(Points!R872:AT872),)</f>
        <v/>
      </c>
      <c r="T872" s="27" t="str">
        <f>IFERROR(Points!S872/SUM(Points!S872:AU872),)</f>
        <v/>
      </c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</row>
    <row r="873" ht="22.5" customHeight="1">
      <c r="A873" s="25">
        <f t="shared" si="1"/>
        <v>46468</v>
      </c>
      <c r="B873" s="82">
        <v>0.04</v>
      </c>
      <c r="C873" s="27" t="str">
        <f>IFERROR(Points!B873/SUM(Points!B873:Z873),)</f>
        <v/>
      </c>
      <c r="D873" s="27" t="str">
        <f>IFERROR(Points!C873/SUM(Points!C873:AE873),)</f>
        <v/>
      </c>
      <c r="E873" s="27" t="str">
        <f>IFERROR(Points!D873/SUM(Points!D873:AF873),)</f>
        <v/>
      </c>
      <c r="F873" s="27" t="str">
        <f>IFERROR(Points!E873/SUM(Points!E873:AG873),)</f>
        <v/>
      </c>
      <c r="G873" s="27" t="str">
        <f>IFERROR(Points!F873/SUM(Points!F873:AH873),)</f>
        <v/>
      </c>
      <c r="H873" s="27" t="str">
        <f>IFERROR(Points!G873/SUM(Points!G873:AI873),)</f>
        <v/>
      </c>
      <c r="I873" s="27" t="str">
        <f>IFERROR(Points!H873/SUM(Points!H873:AJ873),)</f>
        <v/>
      </c>
      <c r="J873" s="27" t="str">
        <f>IFERROR(Points!I873/SUM(Points!I873:AK873),)</f>
        <v/>
      </c>
      <c r="K873" s="27" t="str">
        <f>IFERROR(Points!J873/SUM(Points!J873:AL873),)</f>
        <v/>
      </c>
      <c r="L873" s="27" t="str">
        <f>IFERROR(Points!K873/SUM(Points!K873:AM873),)</f>
        <v/>
      </c>
      <c r="M873" s="27" t="str">
        <f>IFERROR(Points!L873/SUM(Points!L873:AN873),)</f>
        <v/>
      </c>
      <c r="N873" s="27" t="str">
        <f>IFERROR(Points!M873/SUM(Points!M873:AO873),)</f>
        <v/>
      </c>
      <c r="O873" s="27" t="str">
        <f>IFERROR(Points!N873/SUM(Points!N873:AP873),)</f>
        <v/>
      </c>
      <c r="P873" s="27" t="str">
        <f>IFERROR(Points!O873/SUM(Points!O873:AQ873),)</f>
        <v/>
      </c>
      <c r="Q873" s="27" t="str">
        <f>IFERROR(Points!P873/SUM(Points!P873:AR873),)</f>
        <v/>
      </c>
      <c r="R873" s="27" t="str">
        <f>IFERROR(Points!Q873/SUM(Points!Q873:AS873),)</f>
        <v/>
      </c>
      <c r="S873" s="27" t="str">
        <f>IFERROR(Points!R873/SUM(Points!R873:AT873),)</f>
        <v/>
      </c>
      <c r="T873" s="27" t="str">
        <f>IFERROR(Points!S873/SUM(Points!S873:AU873),)</f>
        <v/>
      </c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</row>
    <row r="874" ht="22.5" customHeight="1">
      <c r="A874" s="25">
        <f t="shared" si="1"/>
        <v>46469</v>
      </c>
      <c r="B874" s="82">
        <v>0.04</v>
      </c>
      <c r="C874" s="27" t="str">
        <f>IFERROR(Points!B874/SUM(Points!B874:Z874),)</f>
        <v/>
      </c>
      <c r="D874" s="27" t="str">
        <f>IFERROR(Points!C874/SUM(Points!C874:AE874),)</f>
        <v/>
      </c>
      <c r="E874" s="27" t="str">
        <f>IFERROR(Points!D874/SUM(Points!D874:AF874),)</f>
        <v/>
      </c>
      <c r="F874" s="27" t="str">
        <f>IFERROR(Points!E874/SUM(Points!E874:AG874),)</f>
        <v/>
      </c>
      <c r="G874" s="27" t="str">
        <f>IFERROR(Points!F874/SUM(Points!F874:AH874),)</f>
        <v/>
      </c>
      <c r="H874" s="27" t="str">
        <f>IFERROR(Points!G874/SUM(Points!G874:AI874),)</f>
        <v/>
      </c>
      <c r="I874" s="27" t="str">
        <f>IFERROR(Points!H874/SUM(Points!H874:AJ874),)</f>
        <v/>
      </c>
      <c r="J874" s="27" t="str">
        <f>IFERROR(Points!I874/SUM(Points!I874:AK874),)</f>
        <v/>
      </c>
      <c r="K874" s="27" t="str">
        <f>IFERROR(Points!J874/SUM(Points!J874:AL874),)</f>
        <v/>
      </c>
      <c r="L874" s="27" t="str">
        <f>IFERROR(Points!K874/SUM(Points!K874:AM874),)</f>
        <v/>
      </c>
      <c r="M874" s="27" t="str">
        <f>IFERROR(Points!L874/SUM(Points!L874:AN874),)</f>
        <v/>
      </c>
      <c r="N874" s="27" t="str">
        <f>IFERROR(Points!M874/SUM(Points!M874:AO874),)</f>
        <v/>
      </c>
      <c r="O874" s="27" t="str">
        <f>IFERROR(Points!N874/SUM(Points!N874:AP874),)</f>
        <v/>
      </c>
      <c r="P874" s="27" t="str">
        <f>IFERROR(Points!O874/SUM(Points!O874:AQ874),)</f>
        <v/>
      </c>
      <c r="Q874" s="27" t="str">
        <f>IFERROR(Points!P874/SUM(Points!P874:AR874),)</f>
        <v/>
      </c>
      <c r="R874" s="27" t="str">
        <f>IFERROR(Points!Q874/SUM(Points!Q874:AS874),)</f>
        <v/>
      </c>
      <c r="S874" s="27" t="str">
        <f>IFERROR(Points!R874/SUM(Points!R874:AT874),)</f>
        <v/>
      </c>
      <c r="T874" s="27" t="str">
        <f>IFERROR(Points!S874/SUM(Points!S874:AU874),)</f>
        <v/>
      </c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</row>
    <row r="875" ht="22.5" customHeight="1">
      <c r="A875" s="25">
        <f t="shared" si="1"/>
        <v>46470</v>
      </c>
      <c r="B875" s="82">
        <v>0.04</v>
      </c>
      <c r="C875" s="27" t="str">
        <f>IFERROR(Points!B875/SUM(Points!B875:Z875),)</f>
        <v/>
      </c>
      <c r="D875" s="27" t="str">
        <f>IFERROR(Points!C875/SUM(Points!C875:AE875),)</f>
        <v/>
      </c>
      <c r="E875" s="27" t="str">
        <f>IFERROR(Points!D875/SUM(Points!D875:AF875),)</f>
        <v/>
      </c>
      <c r="F875" s="27" t="str">
        <f>IFERROR(Points!E875/SUM(Points!E875:AG875),)</f>
        <v/>
      </c>
      <c r="G875" s="27" t="str">
        <f>IFERROR(Points!F875/SUM(Points!F875:AH875),)</f>
        <v/>
      </c>
      <c r="H875" s="27" t="str">
        <f>IFERROR(Points!G875/SUM(Points!G875:AI875),)</f>
        <v/>
      </c>
      <c r="I875" s="27" t="str">
        <f>IFERROR(Points!H875/SUM(Points!H875:AJ875),)</f>
        <v/>
      </c>
      <c r="J875" s="27" t="str">
        <f>IFERROR(Points!I875/SUM(Points!I875:AK875),)</f>
        <v/>
      </c>
      <c r="K875" s="27" t="str">
        <f>IFERROR(Points!J875/SUM(Points!J875:AL875),)</f>
        <v/>
      </c>
      <c r="L875" s="27" t="str">
        <f>IFERROR(Points!K875/SUM(Points!K875:AM875),)</f>
        <v/>
      </c>
      <c r="M875" s="27" t="str">
        <f>IFERROR(Points!L875/SUM(Points!L875:AN875),)</f>
        <v/>
      </c>
      <c r="N875" s="27" t="str">
        <f>IFERROR(Points!M875/SUM(Points!M875:AO875),)</f>
        <v/>
      </c>
      <c r="O875" s="27" t="str">
        <f>IFERROR(Points!N875/SUM(Points!N875:AP875),)</f>
        <v/>
      </c>
      <c r="P875" s="27" t="str">
        <f>IFERROR(Points!O875/SUM(Points!O875:AQ875),)</f>
        <v/>
      </c>
      <c r="Q875" s="27" t="str">
        <f>IFERROR(Points!P875/SUM(Points!P875:AR875),)</f>
        <v/>
      </c>
      <c r="R875" s="27" t="str">
        <f>IFERROR(Points!Q875/SUM(Points!Q875:AS875),)</f>
        <v/>
      </c>
      <c r="S875" s="27" t="str">
        <f>IFERROR(Points!R875/SUM(Points!R875:AT875),)</f>
        <v/>
      </c>
      <c r="T875" s="27" t="str">
        <f>IFERROR(Points!S875/SUM(Points!S875:AU875),)</f>
        <v/>
      </c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</row>
    <row r="876" ht="22.5" customHeight="1">
      <c r="A876" s="25">
        <f t="shared" si="1"/>
        <v>46471</v>
      </c>
      <c r="B876" s="82">
        <v>0.04</v>
      </c>
      <c r="C876" s="27" t="str">
        <f>IFERROR(Points!B876/SUM(Points!B876:Z876),)</f>
        <v/>
      </c>
      <c r="D876" s="27" t="str">
        <f>IFERROR(Points!C876/SUM(Points!C876:AE876),)</f>
        <v/>
      </c>
      <c r="E876" s="27" t="str">
        <f>IFERROR(Points!D876/SUM(Points!D876:AF876),)</f>
        <v/>
      </c>
      <c r="F876" s="27" t="str">
        <f>IFERROR(Points!E876/SUM(Points!E876:AG876),)</f>
        <v/>
      </c>
      <c r="G876" s="27" t="str">
        <f>IFERROR(Points!F876/SUM(Points!F876:AH876),)</f>
        <v/>
      </c>
      <c r="H876" s="27" t="str">
        <f>IFERROR(Points!G876/SUM(Points!G876:AI876),)</f>
        <v/>
      </c>
      <c r="I876" s="27" t="str">
        <f>IFERROR(Points!H876/SUM(Points!H876:AJ876),)</f>
        <v/>
      </c>
      <c r="J876" s="27" t="str">
        <f>IFERROR(Points!I876/SUM(Points!I876:AK876),)</f>
        <v/>
      </c>
      <c r="K876" s="27" t="str">
        <f>IFERROR(Points!J876/SUM(Points!J876:AL876),)</f>
        <v/>
      </c>
      <c r="L876" s="27" t="str">
        <f>IFERROR(Points!K876/SUM(Points!K876:AM876),)</f>
        <v/>
      </c>
      <c r="M876" s="27" t="str">
        <f>IFERROR(Points!L876/SUM(Points!L876:AN876),)</f>
        <v/>
      </c>
      <c r="N876" s="27" t="str">
        <f>IFERROR(Points!M876/SUM(Points!M876:AO876),)</f>
        <v/>
      </c>
      <c r="O876" s="27" t="str">
        <f>IFERROR(Points!N876/SUM(Points!N876:AP876),)</f>
        <v/>
      </c>
      <c r="P876" s="27" t="str">
        <f>IFERROR(Points!O876/SUM(Points!O876:AQ876),)</f>
        <v/>
      </c>
      <c r="Q876" s="27" t="str">
        <f>IFERROR(Points!P876/SUM(Points!P876:AR876),)</f>
        <v/>
      </c>
      <c r="R876" s="27" t="str">
        <f>IFERROR(Points!Q876/SUM(Points!Q876:AS876),)</f>
        <v/>
      </c>
      <c r="S876" s="27" t="str">
        <f>IFERROR(Points!R876/SUM(Points!R876:AT876),)</f>
        <v/>
      </c>
      <c r="T876" s="27" t="str">
        <f>IFERROR(Points!S876/SUM(Points!S876:AU876),)</f>
        <v/>
      </c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</row>
    <row r="877" ht="22.5" hidden="1" customHeight="1">
      <c r="A877" s="28"/>
      <c r="B877" s="27"/>
      <c r="C877" s="27" t="str">
        <f>VLOOKUP($A877,'2025'!$C:$Z,MATCH(C$1,'2025'!$C$1:$Z$1,0))</f>
        <v>#N/A</v>
      </c>
      <c r="D877" s="27" t="str">
        <f>VLOOKUP($A877,'2025'!$C:$Z,MATCH(D$1,'2025'!$C$1:$Z$1,0))</f>
        <v>#N/A</v>
      </c>
      <c r="E877" s="27" t="str">
        <f>VLOOKUP($A877,'2025'!$C:$Z,MATCH(E$1,'2025'!$C$1:$Z$1,0))</f>
        <v>#N/A</v>
      </c>
      <c r="F877" s="27" t="str">
        <f>VLOOKUP($A877,'2025'!$C:$Z,MATCH(F$1,'2025'!$C$1:$Z$1,0))</f>
        <v>#N/A</v>
      </c>
      <c r="G877" s="27" t="str">
        <f>VLOOKUP($A877,'2025'!$C:$Z,MATCH(G$1,'2025'!$C$1:$Z$1,0))</f>
        <v>#N/A</v>
      </c>
      <c r="H877" s="27" t="str">
        <f>VLOOKUP($A877,'2025'!$C:$Z,MATCH(H$1,'2025'!$C$1:$Z$1,0))</f>
        <v>#N/A</v>
      </c>
      <c r="I877" s="27" t="str">
        <f>VLOOKUP($A877,'2025'!$C:$Z,MATCH(I$1,'2025'!$C$1:$Z$1,0))</f>
        <v>#N/A</v>
      </c>
      <c r="J877" s="27" t="str">
        <f>VLOOKUP($A877,'2025'!$C:$Z,MATCH(J$1,'2025'!$C$1:$Z$1,0))</f>
        <v>#N/A</v>
      </c>
      <c r="K877" s="27" t="str">
        <f>VLOOKUP($A877,'2025'!$C:$Z,MATCH(K$1,'2025'!$C$1:$Z$1,0))</f>
        <v>#N/A</v>
      </c>
      <c r="L877" s="27" t="str">
        <f>VLOOKUP($A877,'2025'!$C:$Z,MATCH(L$1,'2025'!$C$1:$Z$1,0))</f>
        <v>#N/A</v>
      </c>
      <c r="M877" s="27" t="str">
        <f>VLOOKUP($A877,'2025'!$C:$Z,MATCH(M$1,'2025'!$C$1:$Z$1,0))</f>
        <v>#N/A</v>
      </c>
      <c r="N877" s="27" t="str">
        <f>VLOOKUP($A877,'2025'!$C:$Z,MATCH(N$1,'2025'!$C$1:$Z$1,0))</f>
        <v>#N/A</v>
      </c>
      <c r="O877" s="27" t="str">
        <f>VLOOKUP($A877,'2025'!$C:$Z,MATCH(O$1,'2025'!$C$1:$Z$1,0))</f>
        <v>#N/A</v>
      </c>
      <c r="P877" s="27" t="str">
        <f>VLOOKUP($A877,'2025'!$C:$Z,MATCH(P$1,'2025'!$C$1:$Z$1,0))</f>
        <v>#N/A</v>
      </c>
      <c r="Q877" s="31"/>
      <c r="R877" s="31"/>
      <c r="S877" s="31"/>
      <c r="T877" s="31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</row>
    <row r="878" ht="22.5" hidden="1" customHeight="1">
      <c r="A878" s="28"/>
      <c r="B878" s="27"/>
      <c r="C878" s="27" t="str">
        <f>VLOOKUP($A878,'2025'!$C:$Z,MATCH(C$1,'2025'!$C$1:$Z$1,0))</f>
        <v>#N/A</v>
      </c>
      <c r="D878" s="27" t="str">
        <f>VLOOKUP($A878,'2025'!$C:$Z,MATCH(D$1,'2025'!$C$1:$Z$1,0))</f>
        <v>#N/A</v>
      </c>
      <c r="E878" s="27" t="str">
        <f>VLOOKUP($A878,'2025'!$C:$Z,MATCH(E$1,'2025'!$C$1:$Z$1,0))</f>
        <v>#N/A</v>
      </c>
      <c r="F878" s="27" t="str">
        <f>VLOOKUP($A878,'2025'!$C:$Z,MATCH(F$1,'2025'!$C$1:$Z$1,0))</f>
        <v>#N/A</v>
      </c>
      <c r="G878" s="27" t="str">
        <f>VLOOKUP($A878,'2025'!$C:$Z,MATCH(G$1,'2025'!$C$1:$Z$1,0))</f>
        <v>#N/A</v>
      </c>
      <c r="H878" s="27" t="str">
        <f>VLOOKUP($A878,'2025'!$C:$Z,MATCH(H$1,'2025'!$C$1:$Z$1,0))</f>
        <v>#N/A</v>
      </c>
      <c r="I878" s="27" t="str">
        <f>VLOOKUP($A878,'2025'!$C:$Z,MATCH(I$1,'2025'!$C$1:$Z$1,0))</f>
        <v>#N/A</v>
      </c>
      <c r="J878" s="27" t="str">
        <f>VLOOKUP($A878,'2025'!$C:$Z,MATCH(J$1,'2025'!$C$1:$Z$1,0))</f>
        <v>#N/A</v>
      </c>
      <c r="K878" s="27" t="str">
        <f>VLOOKUP($A878,'2025'!$C:$Z,MATCH(K$1,'2025'!$C$1:$Z$1,0))</f>
        <v>#N/A</v>
      </c>
      <c r="L878" s="27" t="str">
        <f>VLOOKUP($A878,'2025'!$C:$Z,MATCH(L$1,'2025'!$C$1:$Z$1,0))</f>
        <v>#N/A</v>
      </c>
      <c r="M878" s="27" t="str">
        <f>VLOOKUP($A878,'2025'!$C:$Z,MATCH(M$1,'2025'!$C$1:$Z$1,0))</f>
        <v>#N/A</v>
      </c>
      <c r="N878" s="27" t="str">
        <f>VLOOKUP($A878,'2025'!$C:$Z,MATCH(N$1,'2025'!$C$1:$Z$1,0))</f>
        <v>#N/A</v>
      </c>
      <c r="O878" s="27" t="str">
        <f>VLOOKUP($A878,'2025'!$C:$Z,MATCH(O$1,'2025'!$C$1:$Z$1,0))</f>
        <v>#N/A</v>
      </c>
      <c r="P878" s="27" t="str">
        <f>VLOOKUP($A878,'2025'!$C:$Z,MATCH(P$1,'2025'!$C$1:$Z$1,0))</f>
        <v>#N/A</v>
      </c>
      <c r="Q878" s="31"/>
      <c r="R878" s="31"/>
      <c r="S878" s="31"/>
      <c r="T878" s="31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</row>
    <row r="879" ht="22.5" hidden="1" customHeight="1">
      <c r="A879" s="28"/>
      <c r="B879" s="27"/>
      <c r="C879" s="27" t="str">
        <f>VLOOKUP($A879,'2025'!$C:$Z,MATCH(C$1,'2025'!$C$1:$Z$1,0))</f>
        <v>#N/A</v>
      </c>
      <c r="D879" s="27" t="str">
        <f>VLOOKUP($A879,'2025'!$C:$Z,MATCH(D$1,'2025'!$C$1:$Z$1,0))</f>
        <v>#N/A</v>
      </c>
      <c r="E879" s="27" t="str">
        <f>VLOOKUP($A879,'2025'!$C:$Z,MATCH(E$1,'2025'!$C$1:$Z$1,0))</f>
        <v>#N/A</v>
      </c>
      <c r="F879" s="27" t="str">
        <f>VLOOKUP($A879,'2025'!$C:$Z,MATCH(F$1,'2025'!$C$1:$Z$1,0))</f>
        <v>#N/A</v>
      </c>
      <c r="G879" s="27" t="str">
        <f>VLOOKUP($A879,'2025'!$C:$Z,MATCH(G$1,'2025'!$C$1:$Z$1,0))</f>
        <v>#N/A</v>
      </c>
      <c r="H879" s="27" t="str">
        <f>VLOOKUP($A879,'2025'!$C:$Z,MATCH(H$1,'2025'!$C$1:$Z$1,0))</f>
        <v>#N/A</v>
      </c>
      <c r="I879" s="27" t="str">
        <f>VLOOKUP($A879,'2025'!$C:$Z,MATCH(I$1,'2025'!$C$1:$Z$1,0))</f>
        <v>#N/A</v>
      </c>
      <c r="J879" s="27" t="str">
        <f>VLOOKUP($A879,'2025'!$C:$Z,MATCH(J$1,'2025'!$C$1:$Z$1,0))</f>
        <v>#N/A</v>
      </c>
      <c r="K879" s="27" t="str">
        <f>VLOOKUP($A879,'2025'!$C:$Z,MATCH(K$1,'2025'!$C$1:$Z$1,0))</f>
        <v>#N/A</v>
      </c>
      <c r="L879" s="27" t="str">
        <f>VLOOKUP($A879,'2025'!$C:$Z,MATCH(L$1,'2025'!$C$1:$Z$1,0))</f>
        <v>#N/A</v>
      </c>
      <c r="M879" s="27" t="str">
        <f>VLOOKUP($A879,'2025'!$C:$Z,MATCH(M$1,'2025'!$C$1:$Z$1,0))</f>
        <v>#N/A</v>
      </c>
      <c r="N879" s="27" t="str">
        <f>VLOOKUP($A879,'2025'!$C:$Z,MATCH(N$1,'2025'!$C$1:$Z$1,0))</f>
        <v>#N/A</v>
      </c>
      <c r="O879" s="27" t="str">
        <f>VLOOKUP($A879,'2025'!$C:$Z,MATCH(O$1,'2025'!$C$1:$Z$1,0))</f>
        <v>#N/A</v>
      </c>
      <c r="P879" s="27" t="str">
        <f>VLOOKUP($A879,'2025'!$C:$Z,MATCH(P$1,'2025'!$C$1:$Z$1,0))</f>
        <v>#N/A</v>
      </c>
      <c r="Q879" s="31"/>
      <c r="R879" s="31"/>
      <c r="S879" s="31"/>
      <c r="T879" s="31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</row>
    <row r="880" ht="22.5" hidden="1" customHeight="1">
      <c r="A880" s="28"/>
      <c r="B880" s="27"/>
      <c r="C880" s="27" t="str">
        <f>VLOOKUP($A880,'2025'!$C:$Z,MATCH(C$1,'2025'!$C$1:$Z$1,0))</f>
        <v>#N/A</v>
      </c>
      <c r="D880" s="27" t="str">
        <f>VLOOKUP($A880,'2025'!$C:$Z,MATCH(D$1,'2025'!$C$1:$Z$1,0))</f>
        <v>#N/A</v>
      </c>
      <c r="E880" s="27" t="str">
        <f>VLOOKUP($A880,'2025'!$C:$Z,MATCH(E$1,'2025'!$C$1:$Z$1,0))</f>
        <v>#N/A</v>
      </c>
      <c r="F880" s="27" t="str">
        <f>VLOOKUP($A880,'2025'!$C:$Z,MATCH(F$1,'2025'!$C$1:$Z$1,0))</f>
        <v>#N/A</v>
      </c>
      <c r="G880" s="27" t="str">
        <f>VLOOKUP($A880,'2025'!$C:$Z,MATCH(G$1,'2025'!$C$1:$Z$1,0))</f>
        <v>#N/A</v>
      </c>
      <c r="H880" s="27" t="str">
        <f>VLOOKUP($A880,'2025'!$C:$Z,MATCH(H$1,'2025'!$C$1:$Z$1,0))</f>
        <v>#N/A</v>
      </c>
      <c r="I880" s="27" t="str">
        <f>VLOOKUP($A880,'2025'!$C:$Z,MATCH(I$1,'2025'!$C$1:$Z$1,0))</f>
        <v>#N/A</v>
      </c>
      <c r="J880" s="27" t="str">
        <f>VLOOKUP($A880,'2025'!$C:$Z,MATCH(J$1,'2025'!$C$1:$Z$1,0))</f>
        <v>#N/A</v>
      </c>
      <c r="K880" s="27" t="str">
        <f>VLOOKUP($A880,'2025'!$C:$Z,MATCH(K$1,'2025'!$C$1:$Z$1,0))</f>
        <v>#N/A</v>
      </c>
      <c r="L880" s="27" t="str">
        <f>VLOOKUP($A880,'2025'!$C:$Z,MATCH(L$1,'2025'!$C$1:$Z$1,0))</f>
        <v>#N/A</v>
      </c>
      <c r="M880" s="27" t="str">
        <f>VLOOKUP($A880,'2025'!$C:$Z,MATCH(M$1,'2025'!$C$1:$Z$1,0))</f>
        <v>#N/A</v>
      </c>
      <c r="N880" s="27" t="str">
        <f>VLOOKUP($A880,'2025'!$C:$Z,MATCH(N$1,'2025'!$C$1:$Z$1,0))</f>
        <v>#N/A</v>
      </c>
      <c r="O880" s="27" t="str">
        <f>VLOOKUP($A880,'2025'!$C:$Z,MATCH(O$1,'2025'!$C$1:$Z$1,0))</f>
        <v>#N/A</v>
      </c>
      <c r="P880" s="27" t="str">
        <f>VLOOKUP($A880,'2025'!$C:$Z,MATCH(P$1,'2025'!$C$1:$Z$1,0))</f>
        <v>#N/A</v>
      </c>
      <c r="Q880" s="31"/>
      <c r="R880" s="31"/>
      <c r="S880" s="31"/>
      <c r="T880" s="31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</row>
    <row r="881" ht="22.5" hidden="1" customHeight="1">
      <c r="A881" s="28"/>
      <c r="B881" s="27"/>
      <c r="C881" s="27" t="str">
        <f>VLOOKUP($A881,'2025'!$C:$Z,MATCH(C$1,'2025'!$C$1:$Z$1,0))</f>
        <v>#N/A</v>
      </c>
      <c r="D881" s="27" t="str">
        <f>VLOOKUP($A881,'2025'!$C:$Z,MATCH(D$1,'2025'!$C$1:$Z$1,0))</f>
        <v>#N/A</v>
      </c>
      <c r="E881" s="27" t="str">
        <f>VLOOKUP($A881,'2025'!$C:$Z,MATCH(E$1,'2025'!$C$1:$Z$1,0))</f>
        <v>#N/A</v>
      </c>
      <c r="F881" s="27" t="str">
        <f>VLOOKUP($A881,'2025'!$C:$Z,MATCH(F$1,'2025'!$C$1:$Z$1,0))</f>
        <v>#N/A</v>
      </c>
      <c r="G881" s="27" t="str">
        <f>VLOOKUP($A881,'2025'!$C:$Z,MATCH(G$1,'2025'!$C$1:$Z$1,0))</f>
        <v>#N/A</v>
      </c>
      <c r="H881" s="27" t="str">
        <f>VLOOKUP($A881,'2025'!$C:$Z,MATCH(H$1,'2025'!$C$1:$Z$1,0))</f>
        <v>#N/A</v>
      </c>
      <c r="I881" s="27" t="str">
        <f>VLOOKUP($A881,'2025'!$C:$Z,MATCH(I$1,'2025'!$C$1:$Z$1,0))</f>
        <v>#N/A</v>
      </c>
      <c r="J881" s="27" t="str">
        <f>VLOOKUP($A881,'2025'!$C:$Z,MATCH(J$1,'2025'!$C$1:$Z$1,0))</f>
        <v>#N/A</v>
      </c>
      <c r="K881" s="27" t="str">
        <f>VLOOKUP($A881,'2025'!$C:$Z,MATCH(K$1,'2025'!$C$1:$Z$1,0))</f>
        <v>#N/A</v>
      </c>
      <c r="L881" s="27" t="str">
        <f>VLOOKUP($A881,'2025'!$C:$Z,MATCH(L$1,'2025'!$C$1:$Z$1,0))</f>
        <v>#N/A</v>
      </c>
      <c r="M881" s="27" t="str">
        <f>VLOOKUP($A881,'2025'!$C:$Z,MATCH(M$1,'2025'!$C$1:$Z$1,0))</f>
        <v>#N/A</v>
      </c>
      <c r="N881" s="27" t="str">
        <f>VLOOKUP($A881,'2025'!$C:$Z,MATCH(N$1,'2025'!$C$1:$Z$1,0))</f>
        <v>#N/A</v>
      </c>
      <c r="O881" s="27" t="str">
        <f>VLOOKUP($A881,'2025'!$C:$Z,MATCH(O$1,'2025'!$C$1:$Z$1,0))</f>
        <v>#N/A</v>
      </c>
      <c r="P881" s="27" t="str">
        <f>VLOOKUP($A881,'2025'!$C:$Z,MATCH(P$1,'2025'!$C$1:$Z$1,0))</f>
        <v>#N/A</v>
      </c>
      <c r="Q881" s="31"/>
      <c r="R881" s="31"/>
      <c r="S881" s="31"/>
      <c r="T881" s="31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</row>
    <row r="882" ht="22.5" hidden="1" customHeight="1">
      <c r="A882" s="28"/>
      <c r="B882" s="27"/>
      <c r="C882" s="27" t="str">
        <f>VLOOKUP($A882,'2025'!$C:$Z,MATCH(C$1,'2025'!$C$1:$Z$1,0))</f>
        <v>#N/A</v>
      </c>
      <c r="D882" s="27" t="str">
        <f>VLOOKUP($A882,'2025'!$C:$Z,MATCH(D$1,'2025'!$C$1:$Z$1,0))</f>
        <v>#N/A</v>
      </c>
      <c r="E882" s="27" t="str">
        <f>VLOOKUP($A882,'2025'!$C:$Z,MATCH(E$1,'2025'!$C$1:$Z$1,0))</f>
        <v>#N/A</v>
      </c>
      <c r="F882" s="27" t="str">
        <f>VLOOKUP($A882,'2025'!$C:$Z,MATCH(F$1,'2025'!$C$1:$Z$1,0))</f>
        <v>#N/A</v>
      </c>
      <c r="G882" s="27" t="str">
        <f>VLOOKUP($A882,'2025'!$C:$Z,MATCH(G$1,'2025'!$C$1:$Z$1,0))</f>
        <v>#N/A</v>
      </c>
      <c r="H882" s="27" t="str">
        <f>VLOOKUP($A882,'2025'!$C:$Z,MATCH(H$1,'2025'!$C$1:$Z$1,0))</f>
        <v>#N/A</v>
      </c>
      <c r="I882" s="27" t="str">
        <f>VLOOKUP($A882,'2025'!$C:$Z,MATCH(I$1,'2025'!$C$1:$Z$1,0))</f>
        <v>#N/A</v>
      </c>
      <c r="J882" s="27" t="str">
        <f>VLOOKUP($A882,'2025'!$C:$Z,MATCH(J$1,'2025'!$C$1:$Z$1,0))</f>
        <v>#N/A</v>
      </c>
      <c r="K882" s="27" t="str">
        <f>VLOOKUP($A882,'2025'!$C:$Z,MATCH(K$1,'2025'!$C$1:$Z$1,0))</f>
        <v>#N/A</v>
      </c>
      <c r="L882" s="27" t="str">
        <f>VLOOKUP($A882,'2025'!$C:$Z,MATCH(L$1,'2025'!$C$1:$Z$1,0))</f>
        <v>#N/A</v>
      </c>
      <c r="M882" s="27" t="str">
        <f>VLOOKUP($A882,'2025'!$C:$Z,MATCH(M$1,'2025'!$C$1:$Z$1,0))</f>
        <v>#N/A</v>
      </c>
      <c r="N882" s="27" t="str">
        <f>VLOOKUP($A882,'2025'!$C:$Z,MATCH(N$1,'2025'!$C$1:$Z$1,0))</f>
        <v>#N/A</v>
      </c>
      <c r="O882" s="27" t="str">
        <f>VLOOKUP($A882,'2025'!$C:$Z,MATCH(O$1,'2025'!$C$1:$Z$1,0))</f>
        <v>#N/A</v>
      </c>
      <c r="P882" s="27" t="str">
        <f>VLOOKUP($A882,'2025'!$C:$Z,MATCH(P$1,'2025'!$C$1:$Z$1,0))</f>
        <v>#N/A</v>
      </c>
      <c r="Q882" s="31"/>
      <c r="R882" s="31"/>
      <c r="S882" s="31"/>
      <c r="T882" s="31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</row>
    <row r="883" ht="22.5" hidden="1" customHeight="1">
      <c r="A883" s="28"/>
      <c r="B883" s="27"/>
      <c r="C883" s="27" t="str">
        <f>VLOOKUP($A883,'2025'!$C:$Z,MATCH(C$1,'2025'!$C$1:$Z$1,0))</f>
        <v>#N/A</v>
      </c>
      <c r="D883" s="27" t="str">
        <f>VLOOKUP($A883,'2025'!$C:$Z,MATCH(D$1,'2025'!$C$1:$Z$1,0))</f>
        <v>#N/A</v>
      </c>
      <c r="E883" s="27" t="str">
        <f>VLOOKUP($A883,'2025'!$C:$Z,MATCH(E$1,'2025'!$C$1:$Z$1,0))</f>
        <v>#N/A</v>
      </c>
      <c r="F883" s="27" t="str">
        <f>VLOOKUP($A883,'2025'!$C:$Z,MATCH(F$1,'2025'!$C$1:$Z$1,0))</f>
        <v>#N/A</v>
      </c>
      <c r="G883" s="27" t="str">
        <f>VLOOKUP($A883,'2025'!$C:$Z,MATCH(G$1,'2025'!$C$1:$Z$1,0))</f>
        <v>#N/A</v>
      </c>
      <c r="H883" s="27" t="str">
        <f>VLOOKUP($A883,'2025'!$C:$Z,MATCH(H$1,'2025'!$C$1:$Z$1,0))</f>
        <v>#N/A</v>
      </c>
      <c r="I883" s="27" t="str">
        <f>VLOOKUP($A883,'2025'!$C:$Z,MATCH(I$1,'2025'!$C$1:$Z$1,0))</f>
        <v>#N/A</v>
      </c>
      <c r="J883" s="27" t="str">
        <f>VLOOKUP($A883,'2025'!$C:$Z,MATCH(J$1,'2025'!$C$1:$Z$1,0))</f>
        <v>#N/A</v>
      </c>
      <c r="K883" s="27" t="str">
        <f>VLOOKUP($A883,'2025'!$C:$Z,MATCH(K$1,'2025'!$C$1:$Z$1,0))</f>
        <v>#N/A</v>
      </c>
      <c r="L883" s="27" t="str">
        <f>VLOOKUP($A883,'2025'!$C:$Z,MATCH(L$1,'2025'!$C$1:$Z$1,0))</f>
        <v>#N/A</v>
      </c>
      <c r="M883" s="27" t="str">
        <f>VLOOKUP($A883,'2025'!$C:$Z,MATCH(M$1,'2025'!$C$1:$Z$1,0))</f>
        <v>#N/A</v>
      </c>
      <c r="N883" s="27" t="str">
        <f>VLOOKUP($A883,'2025'!$C:$Z,MATCH(N$1,'2025'!$C$1:$Z$1,0))</f>
        <v>#N/A</v>
      </c>
      <c r="O883" s="27" t="str">
        <f>VLOOKUP($A883,'2025'!$C:$Z,MATCH(O$1,'2025'!$C$1:$Z$1,0))</f>
        <v>#N/A</v>
      </c>
      <c r="P883" s="27" t="str">
        <f>VLOOKUP($A883,'2025'!$C:$Z,MATCH(P$1,'2025'!$C$1:$Z$1,0))</f>
        <v>#N/A</v>
      </c>
      <c r="Q883" s="31"/>
      <c r="R883" s="31"/>
      <c r="S883" s="31"/>
      <c r="T883" s="31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</row>
    <row r="884" ht="22.5" hidden="1" customHeight="1">
      <c r="A884" s="28"/>
      <c r="B884" s="27"/>
      <c r="C884" s="27" t="str">
        <f>VLOOKUP($A884,'2025'!$C:$Z,MATCH(C$1,'2025'!$C$1:$Z$1,0))</f>
        <v>#N/A</v>
      </c>
      <c r="D884" s="27" t="str">
        <f>VLOOKUP($A884,'2025'!$C:$Z,MATCH(D$1,'2025'!$C$1:$Z$1,0))</f>
        <v>#N/A</v>
      </c>
      <c r="E884" s="27" t="str">
        <f>VLOOKUP($A884,'2025'!$C:$Z,MATCH(E$1,'2025'!$C$1:$Z$1,0))</f>
        <v>#N/A</v>
      </c>
      <c r="F884" s="27" t="str">
        <f>VLOOKUP($A884,'2025'!$C:$Z,MATCH(F$1,'2025'!$C$1:$Z$1,0))</f>
        <v>#N/A</v>
      </c>
      <c r="G884" s="27" t="str">
        <f>VLOOKUP($A884,'2025'!$C:$Z,MATCH(G$1,'2025'!$C$1:$Z$1,0))</f>
        <v>#N/A</v>
      </c>
      <c r="H884" s="27" t="str">
        <f>VLOOKUP($A884,'2025'!$C:$Z,MATCH(H$1,'2025'!$C$1:$Z$1,0))</f>
        <v>#N/A</v>
      </c>
      <c r="I884" s="27" t="str">
        <f>VLOOKUP($A884,'2025'!$C:$Z,MATCH(I$1,'2025'!$C$1:$Z$1,0))</f>
        <v>#N/A</v>
      </c>
      <c r="J884" s="27" t="str">
        <f>VLOOKUP($A884,'2025'!$C:$Z,MATCH(J$1,'2025'!$C$1:$Z$1,0))</f>
        <v>#N/A</v>
      </c>
      <c r="K884" s="27" t="str">
        <f>VLOOKUP($A884,'2025'!$C:$Z,MATCH(K$1,'2025'!$C$1:$Z$1,0))</f>
        <v>#N/A</v>
      </c>
      <c r="L884" s="27" t="str">
        <f>VLOOKUP($A884,'2025'!$C:$Z,MATCH(L$1,'2025'!$C$1:$Z$1,0))</f>
        <v>#N/A</v>
      </c>
      <c r="M884" s="27" t="str">
        <f>VLOOKUP($A884,'2025'!$C:$Z,MATCH(M$1,'2025'!$C$1:$Z$1,0))</f>
        <v>#N/A</v>
      </c>
      <c r="N884" s="27" t="str">
        <f>VLOOKUP($A884,'2025'!$C:$Z,MATCH(N$1,'2025'!$C$1:$Z$1,0))</f>
        <v>#N/A</v>
      </c>
      <c r="O884" s="27" t="str">
        <f>VLOOKUP($A884,'2025'!$C:$Z,MATCH(O$1,'2025'!$C$1:$Z$1,0))</f>
        <v>#N/A</v>
      </c>
      <c r="P884" s="27" t="str">
        <f>VLOOKUP($A884,'2025'!$C:$Z,MATCH(P$1,'2025'!$C$1:$Z$1,0))</f>
        <v>#N/A</v>
      </c>
      <c r="Q884" s="31"/>
      <c r="R884" s="31"/>
      <c r="S884" s="31"/>
      <c r="T884" s="31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</row>
    <row r="885" ht="22.5" hidden="1" customHeight="1">
      <c r="A885" s="28"/>
      <c r="B885" s="27"/>
      <c r="C885" s="27" t="str">
        <f>VLOOKUP($A885,'2025'!$C:$Z,MATCH(C$1,'2025'!$C$1:$Z$1,0))</f>
        <v>#N/A</v>
      </c>
      <c r="D885" s="27" t="str">
        <f>VLOOKUP($A885,'2025'!$C:$Z,MATCH(D$1,'2025'!$C$1:$Z$1,0))</f>
        <v>#N/A</v>
      </c>
      <c r="E885" s="27" t="str">
        <f>VLOOKUP($A885,'2025'!$C:$Z,MATCH(E$1,'2025'!$C$1:$Z$1,0))</f>
        <v>#N/A</v>
      </c>
      <c r="F885" s="27" t="str">
        <f>VLOOKUP($A885,'2025'!$C:$Z,MATCH(F$1,'2025'!$C$1:$Z$1,0))</f>
        <v>#N/A</v>
      </c>
      <c r="G885" s="27" t="str">
        <f>VLOOKUP($A885,'2025'!$C:$Z,MATCH(G$1,'2025'!$C$1:$Z$1,0))</f>
        <v>#N/A</v>
      </c>
      <c r="H885" s="27" t="str">
        <f>VLOOKUP($A885,'2025'!$C:$Z,MATCH(H$1,'2025'!$C$1:$Z$1,0))</f>
        <v>#N/A</v>
      </c>
      <c r="I885" s="27" t="str">
        <f>VLOOKUP($A885,'2025'!$C:$Z,MATCH(I$1,'2025'!$C$1:$Z$1,0))</f>
        <v>#N/A</v>
      </c>
      <c r="J885" s="27" t="str">
        <f>VLOOKUP($A885,'2025'!$C:$Z,MATCH(J$1,'2025'!$C$1:$Z$1,0))</f>
        <v>#N/A</v>
      </c>
      <c r="K885" s="27" t="str">
        <f>VLOOKUP($A885,'2025'!$C:$Z,MATCH(K$1,'2025'!$C$1:$Z$1,0))</f>
        <v>#N/A</v>
      </c>
      <c r="L885" s="27" t="str">
        <f>VLOOKUP($A885,'2025'!$C:$Z,MATCH(L$1,'2025'!$C$1:$Z$1,0))</f>
        <v>#N/A</v>
      </c>
      <c r="M885" s="27" t="str">
        <f>VLOOKUP($A885,'2025'!$C:$Z,MATCH(M$1,'2025'!$C$1:$Z$1,0))</f>
        <v>#N/A</v>
      </c>
      <c r="N885" s="27" t="str">
        <f>VLOOKUP($A885,'2025'!$C:$Z,MATCH(N$1,'2025'!$C$1:$Z$1,0))</f>
        <v>#N/A</v>
      </c>
      <c r="O885" s="27" t="str">
        <f>VLOOKUP($A885,'2025'!$C:$Z,MATCH(O$1,'2025'!$C$1:$Z$1,0))</f>
        <v>#N/A</v>
      </c>
      <c r="P885" s="27" t="str">
        <f>VLOOKUP($A885,'2025'!$C:$Z,MATCH(P$1,'2025'!$C$1:$Z$1,0))</f>
        <v>#N/A</v>
      </c>
      <c r="Q885" s="31"/>
      <c r="R885" s="31"/>
      <c r="S885" s="31"/>
      <c r="T885" s="31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</row>
    <row r="886" ht="22.5" hidden="1" customHeight="1">
      <c r="A886" s="28"/>
      <c r="B886" s="27"/>
      <c r="C886" s="27" t="str">
        <f>VLOOKUP($A886,'2025'!$C:$Z,MATCH(C$1,'2025'!$C$1:$Z$1,0))</f>
        <v>#N/A</v>
      </c>
      <c r="D886" s="27" t="str">
        <f>VLOOKUP($A886,'2025'!$C:$Z,MATCH(D$1,'2025'!$C$1:$Z$1,0))</f>
        <v>#N/A</v>
      </c>
      <c r="E886" s="27" t="str">
        <f>VLOOKUP($A886,'2025'!$C:$Z,MATCH(E$1,'2025'!$C$1:$Z$1,0))</f>
        <v>#N/A</v>
      </c>
      <c r="F886" s="27" t="str">
        <f>VLOOKUP($A886,'2025'!$C:$Z,MATCH(F$1,'2025'!$C$1:$Z$1,0))</f>
        <v>#N/A</v>
      </c>
      <c r="G886" s="27" t="str">
        <f>VLOOKUP($A886,'2025'!$C:$Z,MATCH(G$1,'2025'!$C$1:$Z$1,0))</f>
        <v>#N/A</v>
      </c>
      <c r="H886" s="27" t="str">
        <f>VLOOKUP($A886,'2025'!$C:$Z,MATCH(H$1,'2025'!$C$1:$Z$1,0))</f>
        <v>#N/A</v>
      </c>
      <c r="I886" s="27" t="str">
        <f>VLOOKUP($A886,'2025'!$C:$Z,MATCH(I$1,'2025'!$C$1:$Z$1,0))</f>
        <v>#N/A</v>
      </c>
      <c r="J886" s="27" t="str">
        <f>VLOOKUP($A886,'2025'!$C:$Z,MATCH(J$1,'2025'!$C$1:$Z$1,0))</f>
        <v>#N/A</v>
      </c>
      <c r="K886" s="27" t="str">
        <f>VLOOKUP($A886,'2025'!$C:$Z,MATCH(K$1,'2025'!$C$1:$Z$1,0))</f>
        <v>#N/A</v>
      </c>
      <c r="L886" s="27" t="str">
        <f>VLOOKUP($A886,'2025'!$C:$Z,MATCH(L$1,'2025'!$C$1:$Z$1,0))</f>
        <v>#N/A</v>
      </c>
      <c r="M886" s="27" t="str">
        <f>VLOOKUP($A886,'2025'!$C:$Z,MATCH(M$1,'2025'!$C$1:$Z$1,0))</f>
        <v>#N/A</v>
      </c>
      <c r="N886" s="27" t="str">
        <f>VLOOKUP($A886,'2025'!$C:$Z,MATCH(N$1,'2025'!$C$1:$Z$1,0))</f>
        <v>#N/A</v>
      </c>
      <c r="O886" s="27" t="str">
        <f>VLOOKUP($A886,'2025'!$C:$Z,MATCH(O$1,'2025'!$C$1:$Z$1,0))</f>
        <v>#N/A</v>
      </c>
      <c r="P886" s="27" t="str">
        <f>VLOOKUP($A886,'2025'!$C:$Z,MATCH(P$1,'2025'!$C$1:$Z$1,0))</f>
        <v>#N/A</v>
      </c>
      <c r="Q886" s="31"/>
      <c r="R886" s="31"/>
      <c r="S886" s="31"/>
      <c r="T886" s="31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</row>
    <row r="887" ht="22.5" hidden="1" customHeight="1">
      <c r="A887" s="28"/>
      <c r="B887" s="27"/>
      <c r="C887" s="27" t="str">
        <f>VLOOKUP($A887,'2025'!$C:$Z,MATCH(C$1,'2025'!$C$1:$Z$1,0))</f>
        <v>#N/A</v>
      </c>
      <c r="D887" s="27" t="str">
        <f>VLOOKUP($A887,'2025'!$C:$Z,MATCH(D$1,'2025'!$C$1:$Z$1,0))</f>
        <v>#N/A</v>
      </c>
      <c r="E887" s="27" t="str">
        <f>VLOOKUP($A887,'2025'!$C:$Z,MATCH(E$1,'2025'!$C$1:$Z$1,0))</f>
        <v>#N/A</v>
      </c>
      <c r="F887" s="27" t="str">
        <f>VLOOKUP($A887,'2025'!$C:$Z,MATCH(F$1,'2025'!$C$1:$Z$1,0))</f>
        <v>#N/A</v>
      </c>
      <c r="G887" s="27" t="str">
        <f>VLOOKUP($A887,'2025'!$C:$Z,MATCH(G$1,'2025'!$C$1:$Z$1,0))</f>
        <v>#N/A</v>
      </c>
      <c r="H887" s="27" t="str">
        <f>VLOOKUP($A887,'2025'!$C:$Z,MATCH(H$1,'2025'!$C$1:$Z$1,0))</f>
        <v>#N/A</v>
      </c>
      <c r="I887" s="27" t="str">
        <f>VLOOKUP($A887,'2025'!$C:$Z,MATCH(I$1,'2025'!$C$1:$Z$1,0))</f>
        <v>#N/A</v>
      </c>
      <c r="J887" s="27" t="str">
        <f>VLOOKUP($A887,'2025'!$C:$Z,MATCH(J$1,'2025'!$C$1:$Z$1,0))</f>
        <v>#N/A</v>
      </c>
      <c r="K887" s="27" t="str">
        <f>VLOOKUP($A887,'2025'!$C:$Z,MATCH(K$1,'2025'!$C$1:$Z$1,0))</f>
        <v>#N/A</v>
      </c>
      <c r="L887" s="27" t="str">
        <f>VLOOKUP($A887,'2025'!$C:$Z,MATCH(L$1,'2025'!$C$1:$Z$1,0))</f>
        <v>#N/A</v>
      </c>
      <c r="M887" s="27" t="str">
        <f>VLOOKUP($A887,'2025'!$C:$Z,MATCH(M$1,'2025'!$C$1:$Z$1,0))</f>
        <v>#N/A</v>
      </c>
      <c r="N887" s="27" t="str">
        <f>VLOOKUP($A887,'2025'!$C:$Z,MATCH(N$1,'2025'!$C$1:$Z$1,0))</f>
        <v>#N/A</v>
      </c>
      <c r="O887" s="27" t="str">
        <f>VLOOKUP($A887,'2025'!$C:$Z,MATCH(O$1,'2025'!$C$1:$Z$1,0))</f>
        <v>#N/A</v>
      </c>
      <c r="P887" s="27" t="str">
        <f>VLOOKUP($A887,'2025'!$C:$Z,MATCH(P$1,'2025'!$C$1:$Z$1,0))</f>
        <v>#N/A</v>
      </c>
      <c r="Q887" s="31"/>
      <c r="R887" s="31"/>
      <c r="S887" s="31"/>
      <c r="T887" s="31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</row>
    <row r="888" ht="22.5" hidden="1" customHeight="1">
      <c r="A888" s="28"/>
      <c r="B888" s="27"/>
      <c r="C888" s="27" t="str">
        <f>VLOOKUP($A888,'2025'!$C:$Z,MATCH(C$1,'2025'!$C$1:$Z$1,0))</f>
        <v>#N/A</v>
      </c>
      <c r="D888" s="27" t="str">
        <f>VLOOKUP($A888,'2025'!$C:$Z,MATCH(D$1,'2025'!$C$1:$Z$1,0))</f>
        <v>#N/A</v>
      </c>
      <c r="E888" s="27" t="str">
        <f>VLOOKUP($A888,'2025'!$C:$Z,MATCH(E$1,'2025'!$C$1:$Z$1,0))</f>
        <v>#N/A</v>
      </c>
      <c r="F888" s="27" t="str">
        <f>VLOOKUP($A888,'2025'!$C:$Z,MATCH(F$1,'2025'!$C$1:$Z$1,0))</f>
        <v>#N/A</v>
      </c>
      <c r="G888" s="27" t="str">
        <f>VLOOKUP($A888,'2025'!$C:$Z,MATCH(G$1,'2025'!$C$1:$Z$1,0))</f>
        <v>#N/A</v>
      </c>
      <c r="H888" s="27" t="str">
        <f>VLOOKUP($A888,'2025'!$C:$Z,MATCH(H$1,'2025'!$C$1:$Z$1,0))</f>
        <v>#N/A</v>
      </c>
      <c r="I888" s="27" t="str">
        <f>VLOOKUP($A888,'2025'!$C:$Z,MATCH(I$1,'2025'!$C$1:$Z$1,0))</f>
        <v>#N/A</v>
      </c>
      <c r="J888" s="27" t="str">
        <f>VLOOKUP($A888,'2025'!$C:$Z,MATCH(J$1,'2025'!$C$1:$Z$1,0))</f>
        <v>#N/A</v>
      </c>
      <c r="K888" s="27" t="str">
        <f>VLOOKUP($A888,'2025'!$C:$Z,MATCH(K$1,'2025'!$C$1:$Z$1,0))</f>
        <v>#N/A</v>
      </c>
      <c r="L888" s="27" t="str">
        <f>VLOOKUP($A888,'2025'!$C:$Z,MATCH(L$1,'2025'!$C$1:$Z$1,0))</f>
        <v>#N/A</v>
      </c>
      <c r="M888" s="27" t="str">
        <f>VLOOKUP($A888,'2025'!$C:$Z,MATCH(M$1,'2025'!$C$1:$Z$1,0))</f>
        <v>#N/A</v>
      </c>
      <c r="N888" s="27" t="str">
        <f>VLOOKUP($A888,'2025'!$C:$Z,MATCH(N$1,'2025'!$C$1:$Z$1,0))</f>
        <v>#N/A</v>
      </c>
      <c r="O888" s="27" t="str">
        <f>VLOOKUP($A888,'2025'!$C:$Z,MATCH(O$1,'2025'!$C$1:$Z$1,0))</f>
        <v>#N/A</v>
      </c>
      <c r="P888" s="27" t="str">
        <f>VLOOKUP($A888,'2025'!$C:$Z,MATCH(P$1,'2025'!$C$1:$Z$1,0))</f>
        <v>#N/A</v>
      </c>
      <c r="Q888" s="31"/>
      <c r="R888" s="31"/>
      <c r="S888" s="31"/>
      <c r="T888" s="31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</row>
    <row r="889" ht="22.5" hidden="1" customHeight="1">
      <c r="A889" s="28"/>
      <c r="B889" s="27"/>
      <c r="C889" s="27" t="str">
        <f>VLOOKUP($A889,'2025'!$C:$Z,MATCH(C$1,'2025'!$C$1:$Z$1,0))</f>
        <v>#N/A</v>
      </c>
      <c r="D889" s="27" t="str">
        <f>VLOOKUP($A889,'2025'!$C:$Z,MATCH(D$1,'2025'!$C$1:$Z$1,0))</f>
        <v>#N/A</v>
      </c>
      <c r="E889" s="27" t="str">
        <f>VLOOKUP($A889,'2025'!$C:$Z,MATCH(E$1,'2025'!$C$1:$Z$1,0))</f>
        <v>#N/A</v>
      </c>
      <c r="F889" s="27" t="str">
        <f>VLOOKUP($A889,'2025'!$C:$Z,MATCH(F$1,'2025'!$C$1:$Z$1,0))</f>
        <v>#N/A</v>
      </c>
      <c r="G889" s="27" t="str">
        <f>VLOOKUP($A889,'2025'!$C:$Z,MATCH(G$1,'2025'!$C$1:$Z$1,0))</f>
        <v>#N/A</v>
      </c>
      <c r="H889" s="27" t="str">
        <f>VLOOKUP($A889,'2025'!$C:$Z,MATCH(H$1,'2025'!$C$1:$Z$1,0))</f>
        <v>#N/A</v>
      </c>
      <c r="I889" s="27" t="str">
        <f>VLOOKUP($A889,'2025'!$C:$Z,MATCH(I$1,'2025'!$C$1:$Z$1,0))</f>
        <v>#N/A</v>
      </c>
      <c r="J889" s="27" t="str">
        <f>VLOOKUP($A889,'2025'!$C:$Z,MATCH(J$1,'2025'!$C$1:$Z$1,0))</f>
        <v>#N/A</v>
      </c>
      <c r="K889" s="27" t="str">
        <f>VLOOKUP($A889,'2025'!$C:$Z,MATCH(K$1,'2025'!$C$1:$Z$1,0))</f>
        <v>#N/A</v>
      </c>
      <c r="L889" s="27" t="str">
        <f>VLOOKUP($A889,'2025'!$C:$Z,MATCH(L$1,'2025'!$C$1:$Z$1,0))</f>
        <v>#N/A</v>
      </c>
      <c r="M889" s="27" t="str">
        <f>VLOOKUP($A889,'2025'!$C:$Z,MATCH(M$1,'2025'!$C$1:$Z$1,0))</f>
        <v>#N/A</v>
      </c>
      <c r="N889" s="27" t="str">
        <f>VLOOKUP($A889,'2025'!$C:$Z,MATCH(N$1,'2025'!$C$1:$Z$1,0))</f>
        <v>#N/A</v>
      </c>
      <c r="O889" s="27" t="str">
        <f>VLOOKUP($A889,'2025'!$C:$Z,MATCH(O$1,'2025'!$C$1:$Z$1,0))</f>
        <v>#N/A</v>
      </c>
      <c r="P889" s="27" t="str">
        <f>VLOOKUP($A889,'2025'!$C:$Z,MATCH(P$1,'2025'!$C$1:$Z$1,0))</f>
        <v>#N/A</v>
      </c>
      <c r="Q889" s="31"/>
      <c r="R889" s="31"/>
      <c r="S889" s="31"/>
      <c r="T889" s="31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</row>
    <row r="890" ht="22.5" hidden="1" customHeight="1">
      <c r="A890" s="28"/>
      <c r="B890" s="27"/>
      <c r="C890" s="27" t="str">
        <f>VLOOKUP($A890,'2025'!$C:$Z,MATCH(C$1,'2025'!$C$1:$Z$1,0))</f>
        <v>#N/A</v>
      </c>
      <c r="D890" s="27" t="str">
        <f>VLOOKUP($A890,'2025'!$C:$Z,MATCH(D$1,'2025'!$C$1:$Z$1,0))</f>
        <v>#N/A</v>
      </c>
      <c r="E890" s="27" t="str">
        <f>VLOOKUP($A890,'2025'!$C:$Z,MATCH(E$1,'2025'!$C$1:$Z$1,0))</f>
        <v>#N/A</v>
      </c>
      <c r="F890" s="27" t="str">
        <f>VLOOKUP($A890,'2025'!$C:$Z,MATCH(F$1,'2025'!$C$1:$Z$1,0))</f>
        <v>#N/A</v>
      </c>
      <c r="G890" s="27" t="str">
        <f>VLOOKUP($A890,'2025'!$C:$Z,MATCH(G$1,'2025'!$C$1:$Z$1,0))</f>
        <v>#N/A</v>
      </c>
      <c r="H890" s="27" t="str">
        <f>VLOOKUP($A890,'2025'!$C:$Z,MATCH(H$1,'2025'!$C$1:$Z$1,0))</f>
        <v>#N/A</v>
      </c>
      <c r="I890" s="27" t="str">
        <f>VLOOKUP($A890,'2025'!$C:$Z,MATCH(I$1,'2025'!$C$1:$Z$1,0))</f>
        <v>#N/A</v>
      </c>
      <c r="J890" s="27" t="str">
        <f>VLOOKUP($A890,'2025'!$C:$Z,MATCH(J$1,'2025'!$C$1:$Z$1,0))</f>
        <v>#N/A</v>
      </c>
      <c r="K890" s="27" t="str">
        <f>VLOOKUP($A890,'2025'!$C:$Z,MATCH(K$1,'2025'!$C$1:$Z$1,0))</f>
        <v>#N/A</v>
      </c>
      <c r="L890" s="27" t="str">
        <f>VLOOKUP($A890,'2025'!$C:$Z,MATCH(L$1,'2025'!$C$1:$Z$1,0))</f>
        <v>#N/A</v>
      </c>
      <c r="M890" s="27" t="str">
        <f>VLOOKUP($A890,'2025'!$C:$Z,MATCH(M$1,'2025'!$C$1:$Z$1,0))</f>
        <v>#N/A</v>
      </c>
      <c r="N890" s="27" t="str">
        <f>VLOOKUP($A890,'2025'!$C:$Z,MATCH(N$1,'2025'!$C$1:$Z$1,0))</f>
        <v>#N/A</v>
      </c>
      <c r="O890" s="27" t="str">
        <f>VLOOKUP($A890,'2025'!$C:$Z,MATCH(O$1,'2025'!$C$1:$Z$1,0))</f>
        <v>#N/A</v>
      </c>
      <c r="P890" s="27" t="str">
        <f>VLOOKUP($A890,'2025'!$C:$Z,MATCH(P$1,'2025'!$C$1:$Z$1,0))</f>
        <v>#N/A</v>
      </c>
      <c r="Q890" s="31"/>
      <c r="R890" s="31"/>
      <c r="S890" s="31"/>
      <c r="T890" s="31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</row>
    <row r="891" ht="22.5" hidden="1" customHeight="1">
      <c r="A891" s="28"/>
      <c r="B891" s="27"/>
      <c r="C891" s="27" t="str">
        <f>VLOOKUP($A891,'2025'!$C:$Z,MATCH(C$1,'2025'!$C$1:$Z$1,0))</f>
        <v>#N/A</v>
      </c>
      <c r="D891" s="27" t="str">
        <f>VLOOKUP($A891,'2025'!$C:$Z,MATCH(D$1,'2025'!$C$1:$Z$1,0))</f>
        <v>#N/A</v>
      </c>
      <c r="E891" s="27" t="str">
        <f>VLOOKUP($A891,'2025'!$C:$Z,MATCH(E$1,'2025'!$C$1:$Z$1,0))</f>
        <v>#N/A</v>
      </c>
      <c r="F891" s="27" t="str">
        <f>VLOOKUP($A891,'2025'!$C:$Z,MATCH(F$1,'2025'!$C$1:$Z$1,0))</f>
        <v>#N/A</v>
      </c>
      <c r="G891" s="27" t="str">
        <f>VLOOKUP($A891,'2025'!$C:$Z,MATCH(G$1,'2025'!$C$1:$Z$1,0))</f>
        <v>#N/A</v>
      </c>
      <c r="H891" s="27" t="str">
        <f>VLOOKUP($A891,'2025'!$C:$Z,MATCH(H$1,'2025'!$C$1:$Z$1,0))</f>
        <v>#N/A</v>
      </c>
      <c r="I891" s="27" t="str">
        <f>VLOOKUP($A891,'2025'!$C:$Z,MATCH(I$1,'2025'!$C$1:$Z$1,0))</f>
        <v>#N/A</v>
      </c>
      <c r="J891" s="27" t="str">
        <f>VLOOKUP($A891,'2025'!$C:$Z,MATCH(J$1,'2025'!$C$1:$Z$1,0))</f>
        <v>#N/A</v>
      </c>
      <c r="K891" s="27" t="str">
        <f>VLOOKUP($A891,'2025'!$C:$Z,MATCH(K$1,'2025'!$C$1:$Z$1,0))</f>
        <v>#N/A</v>
      </c>
      <c r="L891" s="27" t="str">
        <f>VLOOKUP($A891,'2025'!$C:$Z,MATCH(L$1,'2025'!$C$1:$Z$1,0))</f>
        <v>#N/A</v>
      </c>
      <c r="M891" s="27" t="str">
        <f>VLOOKUP($A891,'2025'!$C:$Z,MATCH(M$1,'2025'!$C$1:$Z$1,0))</f>
        <v>#N/A</v>
      </c>
      <c r="N891" s="27" t="str">
        <f>VLOOKUP($A891,'2025'!$C:$Z,MATCH(N$1,'2025'!$C$1:$Z$1,0))</f>
        <v>#N/A</v>
      </c>
      <c r="O891" s="27" t="str">
        <f>VLOOKUP($A891,'2025'!$C:$Z,MATCH(O$1,'2025'!$C$1:$Z$1,0))</f>
        <v>#N/A</v>
      </c>
      <c r="P891" s="27" t="str">
        <f>VLOOKUP($A891,'2025'!$C:$Z,MATCH(P$1,'2025'!$C$1:$Z$1,0))</f>
        <v>#N/A</v>
      </c>
      <c r="Q891" s="31"/>
      <c r="R891" s="31"/>
      <c r="S891" s="31"/>
      <c r="T891" s="31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</row>
    <row r="892" ht="22.5" hidden="1" customHeight="1">
      <c r="A892" s="28"/>
      <c r="B892" s="27"/>
      <c r="C892" s="27" t="str">
        <f>VLOOKUP($A892,'2025'!$C:$Z,MATCH(C$1,'2025'!$C$1:$Z$1,0))</f>
        <v>#N/A</v>
      </c>
      <c r="D892" s="27" t="str">
        <f>VLOOKUP($A892,'2025'!$C:$Z,MATCH(D$1,'2025'!$C$1:$Z$1,0))</f>
        <v>#N/A</v>
      </c>
      <c r="E892" s="27" t="str">
        <f>VLOOKUP($A892,'2025'!$C:$Z,MATCH(E$1,'2025'!$C$1:$Z$1,0))</f>
        <v>#N/A</v>
      </c>
      <c r="F892" s="27" t="str">
        <f>VLOOKUP($A892,'2025'!$C:$Z,MATCH(F$1,'2025'!$C$1:$Z$1,0))</f>
        <v>#N/A</v>
      </c>
      <c r="G892" s="27" t="str">
        <f>VLOOKUP($A892,'2025'!$C:$Z,MATCH(G$1,'2025'!$C$1:$Z$1,0))</f>
        <v>#N/A</v>
      </c>
      <c r="H892" s="27" t="str">
        <f>VLOOKUP($A892,'2025'!$C:$Z,MATCH(H$1,'2025'!$C$1:$Z$1,0))</f>
        <v>#N/A</v>
      </c>
      <c r="I892" s="27" t="str">
        <f>VLOOKUP($A892,'2025'!$C:$Z,MATCH(I$1,'2025'!$C$1:$Z$1,0))</f>
        <v>#N/A</v>
      </c>
      <c r="J892" s="27" t="str">
        <f>VLOOKUP($A892,'2025'!$C:$Z,MATCH(J$1,'2025'!$C$1:$Z$1,0))</f>
        <v>#N/A</v>
      </c>
      <c r="K892" s="27" t="str">
        <f>VLOOKUP($A892,'2025'!$C:$Z,MATCH(K$1,'2025'!$C$1:$Z$1,0))</f>
        <v>#N/A</v>
      </c>
      <c r="L892" s="27" t="str">
        <f>VLOOKUP($A892,'2025'!$C:$Z,MATCH(L$1,'2025'!$C$1:$Z$1,0))</f>
        <v>#N/A</v>
      </c>
      <c r="M892" s="27" t="str">
        <f>VLOOKUP($A892,'2025'!$C:$Z,MATCH(M$1,'2025'!$C$1:$Z$1,0))</f>
        <v>#N/A</v>
      </c>
      <c r="N892" s="27" t="str">
        <f>VLOOKUP($A892,'2025'!$C:$Z,MATCH(N$1,'2025'!$C$1:$Z$1,0))</f>
        <v>#N/A</v>
      </c>
      <c r="O892" s="27" t="str">
        <f>VLOOKUP($A892,'2025'!$C:$Z,MATCH(O$1,'2025'!$C$1:$Z$1,0))</f>
        <v>#N/A</v>
      </c>
      <c r="P892" s="27" t="str">
        <f>VLOOKUP($A892,'2025'!$C:$Z,MATCH(P$1,'2025'!$C$1:$Z$1,0))</f>
        <v>#N/A</v>
      </c>
      <c r="Q892" s="31"/>
      <c r="R892" s="31"/>
      <c r="S892" s="31"/>
      <c r="T892" s="31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</row>
    <row r="893" ht="22.5" hidden="1" customHeight="1">
      <c r="A893" s="28"/>
      <c r="B893" s="27"/>
      <c r="C893" s="27" t="str">
        <f>VLOOKUP($A893,'2025'!$C:$Z,MATCH(C$1,'2025'!$C$1:$Z$1,0))</f>
        <v>#N/A</v>
      </c>
      <c r="D893" s="27" t="str">
        <f>VLOOKUP($A893,'2025'!$C:$Z,MATCH(D$1,'2025'!$C$1:$Z$1,0))</f>
        <v>#N/A</v>
      </c>
      <c r="E893" s="27" t="str">
        <f>VLOOKUP($A893,'2025'!$C:$Z,MATCH(E$1,'2025'!$C$1:$Z$1,0))</f>
        <v>#N/A</v>
      </c>
      <c r="F893" s="27" t="str">
        <f>VLOOKUP($A893,'2025'!$C:$Z,MATCH(F$1,'2025'!$C$1:$Z$1,0))</f>
        <v>#N/A</v>
      </c>
      <c r="G893" s="27" t="str">
        <f>VLOOKUP($A893,'2025'!$C:$Z,MATCH(G$1,'2025'!$C$1:$Z$1,0))</f>
        <v>#N/A</v>
      </c>
      <c r="H893" s="27" t="str">
        <f>VLOOKUP($A893,'2025'!$C:$Z,MATCH(H$1,'2025'!$C$1:$Z$1,0))</f>
        <v>#N/A</v>
      </c>
      <c r="I893" s="27" t="str">
        <f>VLOOKUP($A893,'2025'!$C:$Z,MATCH(I$1,'2025'!$C$1:$Z$1,0))</f>
        <v>#N/A</v>
      </c>
      <c r="J893" s="27" t="str">
        <f>VLOOKUP($A893,'2025'!$C:$Z,MATCH(J$1,'2025'!$C$1:$Z$1,0))</f>
        <v>#N/A</v>
      </c>
      <c r="K893" s="27" t="str">
        <f>VLOOKUP($A893,'2025'!$C:$Z,MATCH(K$1,'2025'!$C$1:$Z$1,0))</f>
        <v>#N/A</v>
      </c>
      <c r="L893" s="27" t="str">
        <f>VLOOKUP($A893,'2025'!$C:$Z,MATCH(L$1,'2025'!$C$1:$Z$1,0))</f>
        <v>#N/A</v>
      </c>
      <c r="M893" s="27" t="str">
        <f>VLOOKUP($A893,'2025'!$C:$Z,MATCH(M$1,'2025'!$C$1:$Z$1,0))</f>
        <v>#N/A</v>
      </c>
      <c r="N893" s="27" t="str">
        <f>VLOOKUP($A893,'2025'!$C:$Z,MATCH(N$1,'2025'!$C$1:$Z$1,0))</f>
        <v>#N/A</v>
      </c>
      <c r="O893" s="27" t="str">
        <f>VLOOKUP($A893,'2025'!$C:$Z,MATCH(O$1,'2025'!$C$1:$Z$1,0))</f>
        <v>#N/A</v>
      </c>
      <c r="P893" s="27" t="str">
        <f>VLOOKUP($A893,'2025'!$C:$Z,MATCH(P$1,'2025'!$C$1:$Z$1,0))</f>
        <v>#N/A</v>
      </c>
      <c r="Q893" s="31"/>
      <c r="R893" s="31"/>
      <c r="S893" s="31"/>
      <c r="T893" s="31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</row>
    <row r="894" ht="22.5" hidden="1" customHeight="1">
      <c r="A894" s="28"/>
      <c r="B894" s="27"/>
      <c r="C894" s="27" t="str">
        <f>VLOOKUP($A894,'2025'!$C:$Z,MATCH(C$1,'2025'!$C$1:$Z$1,0))</f>
        <v>#N/A</v>
      </c>
      <c r="D894" s="27" t="str">
        <f>VLOOKUP($A894,'2025'!$C:$Z,MATCH(D$1,'2025'!$C$1:$Z$1,0))</f>
        <v>#N/A</v>
      </c>
      <c r="E894" s="27" t="str">
        <f>VLOOKUP($A894,'2025'!$C:$Z,MATCH(E$1,'2025'!$C$1:$Z$1,0))</f>
        <v>#N/A</v>
      </c>
      <c r="F894" s="27" t="str">
        <f>VLOOKUP($A894,'2025'!$C:$Z,MATCH(F$1,'2025'!$C$1:$Z$1,0))</f>
        <v>#N/A</v>
      </c>
      <c r="G894" s="27" t="str">
        <f>VLOOKUP($A894,'2025'!$C:$Z,MATCH(G$1,'2025'!$C$1:$Z$1,0))</f>
        <v>#N/A</v>
      </c>
      <c r="H894" s="27" t="str">
        <f>VLOOKUP($A894,'2025'!$C:$Z,MATCH(H$1,'2025'!$C$1:$Z$1,0))</f>
        <v>#N/A</v>
      </c>
      <c r="I894" s="27" t="str">
        <f>VLOOKUP($A894,'2025'!$C:$Z,MATCH(I$1,'2025'!$C$1:$Z$1,0))</f>
        <v>#N/A</v>
      </c>
      <c r="J894" s="27" t="str">
        <f>VLOOKUP($A894,'2025'!$C:$Z,MATCH(J$1,'2025'!$C$1:$Z$1,0))</f>
        <v>#N/A</v>
      </c>
      <c r="K894" s="27" t="str">
        <f>VLOOKUP($A894,'2025'!$C:$Z,MATCH(K$1,'2025'!$C$1:$Z$1,0))</f>
        <v>#N/A</v>
      </c>
      <c r="L894" s="27" t="str">
        <f>VLOOKUP($A894,'2025'!$C:$Z,MATCH(L$1,'2025'!$C$1:$Z$1,0))</f>
        <v>#N/A</v>
      </c>
      <c r="M894" s="27" t="str">
        <f>VLOOKUP($A894,'2025'!$C:$Z,MATCH(M$1,'2025'!$C$1:$Z$1,0))</f>
        <v>#N/A</v>
      </c>
      <c r="N894" s="27" t="str">
        <f>VLOOKUP($A894,'2025'!$C:$Z,MATCH(N$1,'2025'!$C$1:$Z$1,0))</f>
        <v>#N/A</v>
      </c>
      <c r="O894" s="27" t="str">
        <f>VLOOKUP($A894,'2025'!$C:$Z,MATCH(O$1,'2025'!$C$1:$Z$1,0))</f>
        <v>#N/A</v>
      </c>
      <c r="P894" s="27" t="str">
        <f>VLOOKUP($A894,'2025'!$C:$Z,MATCH(P$1,'2025'!$C$1:$Z$1,0))</f>
        <v>#N/A</v>
      </c>
      <c r="Q894" s="31"/>
      <c r="R894" s="31"/>
      <c r="S894" s="31"/>
      <c r="T894" s="31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</row>
    <row r="895" ht="22.5" hidden="1" customHeight="1">
      <c r="A895" s="28"/>
      <c r="B895" s="27"/>
      <c r="C895" s="27" t="str">
        <f>VLOOKUP($A895,'2025'!$C:$Z,MATCH(C$1,'2025'!$C$1:$Z$1,0))</f>
        <v>#N/A</v>
      </c>
      <c r="D895" s="27" t="str">
        <f>VLOOKUP($A895,'2025'!$C:$Z,MATCH(D$1,'2025'!$C$1:$Z$1,0))</f>
        <v>#N/A</v>
      </c>
      <c r="E895" s="27" t="str">
        <f>VLOOKUP($A895,'2025'!$C:$Z,MATCH(E$1,'2025'!$C$1:$Z$1,0))</f>
        <v>#N/A</v>
      </c>
      <c r="F895" s="27" t="str">
        <f>VLOOKUP($A895,'2025'!$C:$Z,MATCH(F$1,'2025'!$C$1:$Z$1,0))</f>
        <v>#N/A</v>
      </c>
      <c r="G895" s="27" t="str">
        <f>VLOOKUP($A895,'2025'!$C:$Z,MATCH(G$1,'2025'!$C$1:$Z$1,0))</f>
        <v>#N/A</v>
      </c>
      <c r="H895" s="27" t="str">
        <f>VLOOKUP($A895,'2025'!$C:$Z,MATCH(H$1,'2025'!$C$1:$Z$1,0))</f>
        <v>#N/A</v>
      </c>
      <c r="I895" s="27" t="str">
        <f>VLOOKUP($A895,'2025'!$C:$Z,MATCH(I$1,'2025'!$C$1:$Z$1,0))</f>
        <v>#N/A</v>
      </c>
      <c r="J895" s="27" t="str">
        <f>VLOOKUP($A895,'2025'!$C:$Z,MATCH(J$1,'2025'!$C$1:$Z$1,0))</f>
        <v>#N/A</v>
      </c>
      <c r="K895" s="27" t="str">
        <f>VLOOKUP($A895,'2025'!$C:$Z,MATCH(K$1,'2025'!$C$1:$Z$1,0))</f>
        <v>#N/A</v>
      </c>
      <c r="L895" s="27" t="str">
        <f>VLOOKUP($A895,'2025'!$C:$Z,MATCH(L$1,'2025'!$C$1:$Z$1,0))</f>
        <v>#N/A</v>
      </c>
      <c r="M895" s="27" t="str">
        <f>VLOOKUP($A895,'2025'!$C:$Z,MATCH(M$1,'2025'!$C$1:$Z$1,0))</f>
        <v>#N/A</v>
      </c>
      <c r="N895" s="27" t="str">
        <f>VLOOKUP($A895,'2025'!$C:$Z,MATCH(N$1,'2025'!$C$1:$Z$1,0))</f>
        <v>#N/A</v>
      </c>
      <c r="O895" s="27" t="str">
        <f>VLOOKUP($A895,'2025'!$C:$Z,MATCH(O$1,'2025'!$C$1:$Z$1,0))</f>
        <v>#N/A</v>
      </c>
      <c r="P895" s="27" t="str">
        <f>VLOOKUP($A895,'2025'!$C:$Z,MATCH(P$1,'2025'!$C$1:$Z$1,0))</f>
        <v>#N/A</v>
      </c>
      <c r="Q895" s="31"/>
      <c r="R895" s="31"/>
      <c r="S895" s="31"/>
      <c r="T895" s="31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</row>
    <row r="896" ht="22.5" hidden="1" customHeight="1">
      <c r="A896" s="28"/>
      <c r="B896" s="27"/>
      <c r="C896" s="27" t="str">
        <f>VLOOKUP($A896,'2025'!$C:$Z,MATCH(C$1,'2025'!$C$1:$Z$1,0))</f>
        <v>#N/A</v>
      </c>
      <c r="D896" s="27" t="str">
        <f>VLOOKUP($A896,'2025'!$C:$Z,MATCH(D$1,'2025'!$C$1:$Z$1,0))</f>
        <v>#N/A</v>
      </c>
      <c r="E896" s="27" t="str">
        <f>VLOOKUP($A896,'2025'!$C:$Z,MATCH(E$1,'2025'!$C$1:$Z$1,0))</f>
        <v>#N/A</v>
      </c>
      <c r="F896" s="27" t="str">
        <f>VLOOKUP($A896,'2025'!$C:$Z,MATCH(F$1,'2025'!$C$1:$Z$1,0))</f>
        <v>#N/A</v>
      </c>
      <c r="G896" s="27" t="str">
        <f>VLOOKUP($A896,'2025'!$C:$Z,MATCH(G$1,'2025'!$C$1:$Z$1,0))</f>
        <v>#N/A</v>
      </c>
      <c r="H896" s="27" t="str">
        <f>VLOOKUP($A896,'2025'!$C:$Z,MATCH(H$1,'2025'!$C$1:$Z$1,0))</f>
        <v>#N/A</v>
      </c>
      <c r="I896" s="27" t="str">
        <f>VLOOKUP($A896,'2025'!$C:$Z,MATCH(I$1,'2025'!$C$1:$Z$1,0))</f>
        <v>#N/A</v>
      </c>
      <c r="J896" s="27" t="str">
        <f>VLOOKUP($A896,'2025'!$C:$Z,MATCH(J$1,'2025'!$C$1:$Z$1,0))</f>
        <v>#N/A</v>
      </c>
      <c r="K896" s="27" t="str">
        <f>VLOOKUP($A896,'2025'!$C:$Z,MATCH(K$1,'2025'!$C$1:$Z$1,0))</f>
        <v>#N/A</v>
      </c>
      <c r="L896" s="27" t="str">
        <f>VLOOKUP($A896,'2025'!$C:$Z,MATCH(L$1,'2025'!$C$1:$Z$1,0))</f>
        <v>#N/A</v>
      </c>
      <c r="M896" s="27" t="str">
        <f>VLOOKUP($A896,'2025'!$C:$Z,MATCH(M$1,'2025'!$C$1:$Z$1,0))</f>
        <v>#N/A</v>
      </c>
      <c r="N896" s="27" t="str">
        <f>VLOOKUP($A896,'2025'!$C:$Z,MATCH(N$1,'2025'!$C$1:$Z$1,0))</f>
        <v>#N/A</v>
      </c>
      <c r="O896" s="27" t="str">
        <f>VLOOKUP($A896,'2025'!$C:$Z,MATCH(O$1,'2025'!$C$1:$Z$1,0))</f>
        <v>#N/A</v>
      </c>
      <c r="P896" s="27" t="str">
        <f>VLOOKUP($A896,'2025'!$C:$Z,MATCH(P$1,'2025'!$C$1:$Z$1,0))</f>
        <v>#N/A</v>
      </c>
      <c r="Q896" s="31"/>
      <c r="R896" s="31"/>
      <c r="S896" s="31"/>
      <c r="T896" s="31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</row>
    <row r="897" ht="22.5" hidden="1" customHeight="1">
      <c r="A897" s="28"/>
      <c r="B897" s="27"/>
      <c r="C897" s="27" t="str">
        <f>VLOOKUP($A897,'2025'!$C:$Z,MATCH(C$1,'2025'!$C$1:$Z$1,0))</f>
        <v>#N/A</v>
      </c>
      <c r="D897" s="27" t="str">
        <f>VLOOKUP($A897,'2025'!$C:$Z,MATCH(D$1,'2025'!$C$1:$Z$1,0))</f>
        <v>#N/A</v>
      </c>
      <c r="E897" s="27" t="str">
        <f>VLOOKUP($A897,'2025'!$C:$Z,MATCH(E$1,'2025'!$C$1:$Z$1,0))</f>
        <v>#N/A</v>
      </c>
      <c r="F897" s="27" t="str">
        <f>VLOOKUP($A897,'2025'!$C:$Z,MATCH(F$1,'2025'!$C$1:$Z$1,0))</f>
        <v>#N/A</v>
      </c>
      <c r="G897" s="27" t="str">
        <f>VLOOKUP($A897,'2025'!$C:$Z,MATCH(G$1,'2025'!$C$1:$Z$1,0))</f>
        <v>#N/A</v>
      </c>
      <c r="H897" s="27" t="str">
        <f>VLOOKUP($A897,'2025'!$C:$Z,MATCH(H$1,'2025'!$C$1:$Z$1,0))</f>
        <v>#N/A</v>
      </c>
      <c r="I897" s="27" t="str">
        <f>VLOOKUP($A897,'2025'!$C:$Z,MATCH(I$1,'2025'!$C$1:$Z$1,0))</f>
        <v>#N/A</v>
      </c>
      <c r="J897" s="27" t="str">
        <f>VLOOKUP($A897,'2025'!$C:$Z,MATCH(J$1,'2025'!$C$1:$Z$1,0))</f>
        <v>#N/A</v>
      </c>
      <c r="K897" s="27" t="str">
        <f>VLOOKUP($A897,'2025'!$C:$Z,MATCH(K$1,'2025'!$C$1:$Z$1,0))</f>
        <v>#N/A</v>
      </c>
      <c r="L897" s="27" t="str">
        <f>VLOOKUP($A897,'2025'!$C:$Z,MATCH(L$1,'2025'!$C$1:$Z$1,0))</f>
        <v>#N/A</v>
      </c>
      <c r="M897" s="27" t="str">
        <f>VLOOKUP($A897,'2025'!$C:$Z,MATCH(M$1,'2025'!$C$1:$Z$1,0))</f>
        <v>#N/A</v>
      </c>
      <c r="N897" s="27" t="str">
        <f>VLOOKUP($A897,'2025'!$C:$Z,MATCH(N$1,'2025'!$C$1:$Z$1,0))</f>
        <v>#N/A</v>
      </c>
      <c r="O897" s="27" t="str">
        <f>VLOOKUP($A897,'2025'!$C:$Z,MATCH(O$1,'2025'!$C$1:$Z$1,0))</f>
        <v>#N/A</v>
      </c>
      <c r="P897" s="27" t="str">
        <f>VLOOKUP($A897,'2025'!$C:$Z,MATCH(P$1,'2025'!$C$1:$Z$1,0))</f>
        <v>#N/A</v>
      </c>
      <c r="Q897" s="31"/>
      <c r="R897" s="31"/>
      <c r="S897" s="31"/>
      <c r="T897" s="31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</row>
    <row r="898" ht="22.5" hidden="1" customHeight="1">
      <c r="A898" s="28"/>
      <c r="B898" s="27"/>
      <c r="C898" s="27" t="str">
        <f>VLOOKUP($A898,'2025'!$C:$Z,MATCH(C$1,'2025'!$C$1:$Z$1,0))</f>
        <v>#N/A</v>
      </c>
      <c r="D898" s="27" t="str">
        <f>VLOOKUP($A898,'2025'!$C:$Z,MATCH(D$1,'2025'!$C$1:$Z$1,0))</f>
        <v>#N/A</v>
      </c>
      <c r="E898" s="27" t="str">
        <f>VLOOKUP($A898,'2025'!$C:$Z,MATCH(E$1,'2025'!$C$1:$Z$1,0))</f>
        <v>#N/A</v>
      </c>
      <c r="F898" s="27" t="str">
        <f>VLOOKUP($A898,'2025'!$C:$Z,MATCH(F$1,'2025'!$C$1:$Z$1,0))</f>
        <v>#N/A</v>
      </c>
      <c r="G898" s="27" t="str">
        <f>VLOOKUP($A898,'2025'!$C:$Z,MATCH(G$1,'2025'!$C$1:$Z$1,0))</f>
        <v>#N/A</v>
      </c>
      <c r="H898" s="27" t="str">
        <f>VLOOKUP($A898,'2025'!$C:$Z,MATCH(H$1,'2025'!$C$1:$Z$1,0))</f>
        <v>#N/A</v>
      </c>
      <c r="I898" s="27" t="str">
        <f>VLOOKUP($A898,'2025'!$C:$Z,MATCH(I$1,'2025'!$C$1:$Z$1,0))</f>
        <v>#N/A</v>
      </c>
      <c r="J898" s="27" t="str">
        <f>VLOOKUP($A898,'2025'!$C:$Z,MATCH(J$1,'2025'!$C$1:$Z$1,0))</f>
        <v>#N/A</v>
      </c>
      <c r="K898" s="27" t="str">
        <f>VLOOKUP($A898,'2025'!$C:$Z,MATCH(K$1,'2025'!$C$1:$Z$1,0))</f>
        <v>#N/A</v>
      </c>
      <c r="L898" s="27" t="str">
        <f>VLOOKUP($A898,'2025'!$C:$Z,MATCH(L$1,'2025'!$C$1:$Z$1,0))</f>
        <v>#N/A</v>
      </c>
      <c r="M898" s="27" t="str">
        <f>VLOOKUP($A898,'2025'!$C:$Z,MATCH(M$1,'2025'!$C$1:$Z$1,0))</f>
        <v>#N/A</v>
      </c>
      <c r="N898" s="27" t="str">
        <f>VLOOKUP($A898,'2025'!$C:$Z,MATCH(N$1,'2025'!$C$1:$Z$1,0))</f>
        <v>#N/A</v>
      </c>
      <c r="O898" s="27" t="str">
        <f>VLOOKUP($A898,'2025'!$C:$Z,MATCH(O$1,'2025'!$C$1:$Z$1,0))</f>
        <v>#N/A</v>
      </c>
      <c r="P898" s="27" t="str">
        <f>VLOOKUP($A898,'2025'!$C:$Z,MATCH(P$1,'2025'!$C$1:$Z$1,0))</f>
        <v>#N/A</v>
      </c>
      <c r="Q898" s="31"/>
      <c r="R898" s="31"/>
      <c r="S898" s="31"/>
      <c r="T898" s="31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</row>
    <row r="899" ht="22.5" hidden="1" customHeight="1">
      <c r="A899" s="28"/>
      <c r="B899" s="27"/>
      <c r="C899" s="27" t="str">
        <f>VLOOKUP($A899,'2025'!$C:$Z,MATCH(C$1,'2025'!$C$1:$Z$1,0))</f>
        <v>#N/A</v>
      </c>
      <c r="D899" s="27" t="str">
        <f>VLOOKUP($A899,'2025'!$C:$Z,MATCH(D$1,'2025'!$C$1:$Z$1,0))</f>
        <v>#N/A</v>
      </c>
      <c r="E899" s="27" t="str">
        <f>VLOOKUP($A899,'2025'!$C:$Z,MATCH(E$1,'2025'!$C$1:$Z$1,0))</f>
        <v>#N/A</v>
      </c>
      <c r="F899" s="27" t="str">
        <f>VLOOKUP($A899,'2025'!$C:$Z,MATCH(F$1,'2025'!$C$1:$Z$1,0))</f>
        <v>#N/A</v>
      </c>
      <c r="G899" s="27" t="str">
        <f>VLOOKUP($A899,'2025'!$C:$Z,MATCH(G$1,'2025'!$C$1:$Z$1,0))</f>
        <v>#N/A</v>
      </c>
      <c r="H899" s="27" t="str">
        <f>VLOOKUP($A899,'2025'!$C:$Z,MATCH(H$1,'2025'!$C$1:$Z$1,0))</f>
        <v>#N/A</v>
      </c>
      <c r="I899" s="27" t="str">
        <f>VLOOKUP($A899,'2025'!$C:$Z,MATCH(I$1,'2025'!$C$1:$Z$1,0))</f>
        <v>#N/A</v>
      </c>
      <c r="J899" s="27" t="str">
        <f>VLOOKUP($A899,'2025'!$C:$Z,MATCH(J$1,'2025'!$C$1:$Z$1,0))</f>
        <v>#N/A</v>
      </c>
      <c r="K899" s="27" t="str">
        <f>VLOOKUP($A899,'2025'!$C:$Z,MATCH(K$1,'2025'!$C$1:$Z$1,0))</f>
        <v>#N/A</v>
      </c>
      <c r="L899" s="27" t="str">
        <f>VLOOKUP($A899,'2025'!$C:$Z,MATCH(L$1,'2025'!$C$1:$Z$1,0))</f>
        <v>#N/A</v>
      </c>
      <c r="M899" s="27" t="str">
        <f>VLOOKUP($A899,'2025'!$C:$Z,MATCH(M$1,'2025'!$C$1:$Z$1,0))</f>
        <v>#N/A</v>
      </c>
      <c r="N899" s="27" t="str">
        <f>VLOOKUP($A899,'2025'!$C:$Z,MATCH(N$1,'2025'!$C$1:$Z$1,0))</f>
        <v>#N/A</v>
      </c>
      <c r="O899" s="27" t="str">
        <f>VLOOKUP($A899,'2025'!$C:$Z,MATCH(O$1,'2025'!$C$1:$Z$1,0))</f>
        <v>#N/A</v>
      </c>
      <c r="P899" s="27" t="str">
        <f>VLOOKUP($A899,'2025'!$C:$Z,MATCH(P$1,'2025'!$C$1:$Z$1,0))</f>
        <v>#N/A</v>
      </c>
      <c r="Q899" s="31"/>
      <c r="R899" s="31"/>
      <c r="S899" s="31"/>
      <c r="T899" s="31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</row>
    <row r="900" ht="22.5" hidden="1" customHeight="1">
      <c r="A900" s="28"/>
      <c r="B900" s="27"/>
      <c r="C900" s="27" t="str">
        <f>VLOOKUP($A900,'2025'!$C:$Z,MATCH(C$1,'2025'!$C$1:$Z$1,0))</f>
        <v>#N/A</v>
      </c>
      <c r="D900" s="27" t="str">
        <f>VLOOKUP($A900,'2025'!$C:$Z,MATCH(D$1,'2025'!$C$1:$Z$1,0))</f>
        <v>#N/A</v>
      </c>
      <c r="E900" s="27" t="str">
        <f>VLOOKUP($A900,'2025'!$C:$Z,MATCH(E$1,'2025'!$C$1:$Z$1,0))</f>
        <v>#N/A</v>
      </c>
      <c r="F900" s="27" t="str">
        <f>VLOOKUP($A900,'2025'!$C:$Z,MATCH(F$1,'2025'!$C$1:$Z$1,0))</f>
        <v>#N/A</v>
      </c>
      <c r="G900" s="27" t="str">
        <f>VLOOKUP($A900,'2025'!$C:$Z,MATCH(G$1,'2025'!$C$1:$Z$1,0))</f>
        <v>#N/A</v>
      </c>
      <c r="H900" s="27" t="str">
        <f>VLOOKUP($A900,'2025'!$C:$Z,MATCH(H$1,'2025'!$C$1:$Z$1,0))</f>
        <v>#N/A</v>
      </c>
      <c r="I900" s="27" t="str">
        <f>VLOOKUP($A900,'2025'!$C:$Z,MATCH(I$1,'2025'!$C$1:$Z$1,0))</f>
        <v>#N/A</v>
      </c>
      <c r="J900" s="27" t="str">
        <f>VLOOKUP($A900,'2025'!$C:$Z,MATCH(J$1,'2025'!$C$1:$Z$1,0))</f>
        <v>#N/A</v>
      </c>
      <c r="K900" s="27" t="str">
        <f>VLOOKUP($A900,'2025'!$C:$Z,MATCH(K$1,'2025'!$C$1:$Z$1,0))</f>
        <v>#N/A</v>
      </c>
      <c r="L900" s="27" t="str">
        <f>VLOOKUP($A900,'2025'!$C:$Z,MATCH(L$1,'2025'!$C$1:$Z$1,0))</f>
        <v>#N/A</v>
      </c>
      <c r="M900" s="27" t="str">
        <f>VLOOKUP($A900,'2025'!$C:$Z,MATCH(M$1,'2025'!$C$1:$Z$1,0))</f>
        <v>#N/A</v>
      </c>
      <c r="N900" s="27" t="str">
        <f>VLOOKUP($A900,'2025'!$C:$Z,MATCH(N$1,'2025'!$C$1:$Z$1,0))</f>
        <v>#N/A</v>
      </c>
      <c r="O900" s="27" t="str">
        <f>VLOOKUP($A900,'2025'!$C:$Z,MATCH(O$1,'2025'!$C$1:$Z$1,0))</f>
        <v>#N/A</v>
      </c>
      <c r="P900" s="27" t="str">
        <f>VLOOKUP($A900,'2025'!$C:$Z,MATCH(P$1,'2025'!$C$1:$Z$1,0))</f>
        <v>#N/A</v>
      </c>
      <c r="Q900" s="31"/>
      <c r="R900" s="31"/>
      <c r="S900" s="31"/>
      <c r="T900" s="31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</row>
    <row r="901" ht="22.5" hidden="1" customHeight="1">
      <c r="A901" s="28"/>
      <c r="B901" s="27"/>
      <c r="C901" s="27" t="str">
        <f>VLOOKUP($A901,'2025'!$C:$Z,MATCH(C$1,'2025'!$C$1:$Z$1,0))</f>
        <v>#N/A</v>
      </c>
      <c r="D901" s="27" t="str">
        <f>VLOOKUP($A901,'2025'!$C:$Z,MATCH(D$1,'2025'!$C$1:$Z$1,0))</f>
        <v>#N/A</v>
      </c>
      <c r="E901" s="27" t="str">
        <f>VLOOKUP($A901,'2025'!$C:$Z,MATCH(E$1,'2025'!$C$1:$Z$1,0))</f>
        <v>#N/A</v>
      </c>
      <c r="F901" s="27" t="str">
        <f>VLOOKUP($A901,'2025'!$C:$Z,MATCH(F$1,'2025'!$C$1:$Z$1,0))</f>
        <v>#N/A</v>
      </c>
      <c r="G901" s="27" t="str">
        <f>VLOOKUP($A901,'2025'!$C:$Z,MATCH(G$1,'2025'!$C$1:$Z$1,0))</f>
        <v>#N/A</v>
      </c>
      <c r="H901" s="27" t="str">
        <f>VLOOKUP($A901,'2025'!$C:$Z,MATCH(H$1,'2025'!$C$1:$Z$1,0))</f>
        <v>#N/A</v>
      </c>
      <c r="I901" s="27" t="str">
        <f>VLOOKUP($A901,'2025'!$C:$Z,MATCH(I$1,'2025'!$C$1:$Z$1,0))</f>
        <v>#N/A</v>
      </c>
      <c r="J901" s="27" t="str">
        <f>VLOOKUP($A901,'2025'!$C:$Z,MATCH(J$1,'2025'!$C$1:$Z$1,0))</f>
        <v>#N/A</v>
      </c>
      <c r="K901" s="27" t="str">
        <f>VLOOKUP($A901,'2025'!$C:$Z,MATCH(K$1,'2025'!$C$1:$Z$1,0))</f>
        <v>#N/A</v>
      </c>
      <c r="L901" s="27" t="str">
        <f>VLOOKUP($A901,'2025'!$C:$Z,MATCH(L$1,'2025'!$C$1:$Z$1,0))</f>
        <v>#N/A</v>
      </c>
      <c r="M901" s="27" t="str">
        <f>VLOOKUP($A901,'2025'!$C:$Z,MATCH(M$1,'2025'!$C$1:$Z$1,0))</f>
        <v>#N/A</v>
      </c>
      <c r="N901" s="27" t="str">
        <f>VLOOKUP($A901,'2025'!$C:$Z,MATCH(N$1,'2025'!$C$1:$Z$1,0))</f>
        <v>#N/A</v>
      </c>
      <c r="O901" s="27" t="str">
        <f>VLOOKUP($A901,'2025'!$C:$Z,MATCH(O$1,'2025'!$C$1:$Z$1,0))</f>
        <v>#N/A</v>
      </c>
      <c r="P901" s="27" t="str">
        <f>VLOOKUP($A901,'2025'!$C:$Z,MATCH(P$1,'2025'!$C$1:$Z$1,0))</f>
        <v>#N/A</v>
      </c>
      <c r="Q901" s="31"/>
      <c r="R901" s="31"/>
      <c r="S901" s="31"/>
      <c r="T901" s="31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</row>
    <row r="902" ht="22.5" hidden="1" customHeight="1">
      <c r="A902" s="28"/>
      <c r="B902" s="27"/>
      <c r="C902" s="27" t="str">
        <f>VLOOKUP($A902,'2025'!$C:$Z,MATCH(C$1,'2025'!$C$1:$Z$1,0))</f>
        <v>#N/A</v>
      </c>
      <c r="D902" s="27" t="str">
        <f>VLOOKUP($A902,'2025'!$C:$Z,MATCH(D$1,'2025'!$C$1:$Z$1,0))</f>
        <v>#N/A</v>
      </c>
      <c r="E902" s="27" t="str">
        <f>VLOOKUP($A902,'2025'!$C:$Z,MATCH(E$1,'2025'!$C$1:$Z$1,0))</f>
        <v>#N/A</v>
      </c>
      <c r="F902" s="27" t="str">
        <f>VLOOKUP($A902,'2025'!$C:$Z,MATCH(F$1,'2025'!$C$1:$Z$1,0))</f>
        <v>#N/A</v>
      </c>
      <c r="G902" s="27" t="str">
        <f>VLOOKUP($A902,'2025'!$C:$Z,MATCH(G$1,'2025'!$C$1:$Z$1,0))</f>
        <v>#N/A</v>
      </c>
      <c r="H902" s="27" t="str">
        <f>VLOOKUP($A902,'2025'!$C:$Z,MATCH(H$1,'2025'!$C$1:$Z$1,0))</f>
        <v>#N/A</v>
      </c>
      <c r="I902" s="27" t="str">
        <f>VLOOKUP($A902,'2025'!$C:$Z,MATCH(I$1,'2025'!$C$1:$Z$1,0))</f>
        <v>#N/A</v>
      </c>
      <c r="J902" s="27" t="str">
        <f>VLOOKUP($A902,'2025'!$C:$Z,MATCH(J$1,'2025'!$C$1:$Z$1,0))</f>
        <v>#N/A</v>
      </c>
      <c r="K902" s="27" t="str">
        <f>VLOOKUP($A902,'2025'!$C:$Z,MATCH(K$1,'2025'!$C$1:$Z$1,0))</f>
        <v>#N/A</v>
      </c>
      <c r="L902" s="27" t="str">
        <f>VLOOKUP($A902,'2025'!$C:$Z,MATCH(L$1,'2025'!$C$1:$Z$1,0))</f>
        <v>#N/A</v>
      </c>
      <c r="M902" s="27" t="str">
        <f>VLOOKUP($A902,'2025'!$C:$Z,MATCH(M$1,'2025'!$C$1:$Z$1,0))</f>
        <v>#N/A</v>
      </c>
      <c r="N902" s="27" t="str">
        <f>VLOOKUP($A902,'2025'!$C:$Z,MATCH(N$1,'2025'!$C$1:$Z$1,0))</f>
        <v>#N/A</v>
      </c>
      <c r="O902" s="27" t="str">
        <f>VLOOKUP($A902,'2025'!$C:$Z,MATCH(O$1,'2025'!$C$1:$Z$1,0))</f>
        <v>#N/A</v>
      </c>
      <c r="P902" s="27" t="str">
        <f>VLOOKUP($A902,'2025'!$C:$Z,MATCH(P$1,'2025'!$C$1:$Z$1,0))</f>
        <v>#N/A</v>
      </c>
      <c r="Q902" s="31"/>
      <c r="R902" s="31"/>
      <c r="S902" s="31"/>
      <c r="T902" s="31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</row>
    <row r="903" ht="22.5" hidden="1" customHeight="1">
      <c r="A903" s="28"/>
      <c r="B903" s="27"/>
      <c r="C903" s="27" t="str">
        <f>VLOOKUP($A903,'2025'!$C:$Z,MATCH(C$1,'2025'!$C$1:$Z$1,0))</f>
        <v>#N/A</v>
      </c>
      <c r="D903" s="27" t="str">
        <f>VLOOKUP($A903,'2025'!$C:$Z,MATCH(D$1,'2025'!$C$1:$Z$1,0))</f>
        <v>#N/A</v>
      </c>
      <c r="E903" s="27" t="str">
        <f>VLOOKUP($A903,'2025'!$C:$Z,MATCH(E$1,'2025'!$C$1:$Z$1,0))</f>
        <v>#N/A</v>
      </c>
      <c r="F903" s="27" t="str">
        <f>VLOOKUP($A903,'2025'!$C:$Z,MATCH(F$1,'2025'!$C$1:$Z$1,0))</f>
        <v>#N/A</v>
      </c>
      <c r="G903" s="27" t="str">
        <f>VLOOKUP($A903,'2025'!$C:$Z,MATCH(G$1,'2025'!$C$1:$Z$1,0))</f>
        <v>#N/A</v>
      </c>
      <c r="H903" s="27" t="str">
        <f>VLOOKUP($A903,'2025'!$C:$Z,MATCH(H$1,'2025'!$C$1:$Z$1,0))</f>
        <v>#N/A</v>
      </c>
      <c r="I903" s="27" t="str">
        <f>VLOOKUP($A903,'2025'!$C:$Z,MATCH(I$1,'2025'!$C$1:$Z$1,0))</f>
        <v>#N/A</v>
      </c>
      <c r="J903" s="27" t="str">
        <f>VLOOKUP($A903,'2025'!$C:$Z,MATCH(J$1,'2025'!$C$1:$Z$1,0))</f>
        <v>#N/A</v>
      </c>
      <c r="K903" s="27" t="str">
        <f>VLOOKUP($A903,'2025'!$C:$Z,MATCH(K$1,'2025'!$C$1:$Z$1,0))</f>
        <v>#N/A</v>
      </c>
      <c r="L903" s="27" t="str">
        <f>VLOOKUP($A903,'2025'!$C:$Z,MATCH(L$1,'2025'!$C$1:$Z$1,0))</f>
        <v>#N/A</v>
      </c>
      <c r="M903" s="27" t="str">
        <f>VLOOKUP($A903,'2025'!$C:$Z,MATCH(M$1,'2025'!$C$1:$Z$1,0))</f>
        <v>#N/A</v>
      </c>
      <c r="N903" s="27" t="str">
        <f>VLOOKUP($A903,'2025'!$C:$Z,MATCH(N$1,'2025'!$C$1:$Z$1,0))</f>
        <v>#N/A</v>
      </c>
      <c r="O903" s="27" t="str">
        <f>VLOOKUP($A903,'2025'!$C:$Z,MATCH(O$1,'2025'!$C$1:$Z$1,0))</f>
        <v>#N/A</v>
      </c>
      <c r="P903" s="27" t="str">
        <f>VLOOKUP($A903,'2025'!$C:$Z,MATCH(P$1,'2025'!$C$1:$Z$1,0))</f>
        <v>#N/A</v>
      </c>
      <c r="Q903" s="31"/>
      <c r="R903" s="31"/>
      <c r="S903" s="31"/>
      <c r="T903" s="31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</row>
    <row r="904" ht="22.5" hidden="1" customHeight="1">
      <c r="A904" s="28"/>
      <c r="B904" s="27"/>
      <c r="C904" s="27" t="str">
        <f>VLOOKUP($A904,'2025'!$C:$Z,MATCH(C$1,'2025'!$C$1:$Z$1,0))</f>
        <v>#N/A</v>
      </c>
      <c r="D904" s="27" t="str">
        <f>VLOOKUP($A904,'2025'!$C:$Z,MATCH(D$1,'2025'!$C$1:$Z$1,0))</f>
        <v>#N/A</v>
      </c>
      <c r="E904" s="27" t="str">
        <f>VLOOKUP($A904,'2025'!$C:$Z,MATCH(E$1,'2025'!$C$1:$Z$1,0))</f>
        <v>#N/A</v>
      </c>
      <c r="F904" s="27" t="str">
        <f>VLOOKUP($A904,'2025'!$C:$Z,MATCH(F$1,'2025'!$C$1:$Z$1,0))</f>
        <v>#N/A</v>
      </c>
      <c r="G904" s="27" t="str">
        <f>VLOOKUP($A904,'2025'!$C:$Z,MATCH(G$1,'2025'!$C$1:$Z$1,0))</f>
        <v>#N/A</v>
      </c>
      <c r="H904" s="27" t="str">
        <f>VLOOKUP($A904,'2025'!$C:$Z,MATCH(H$1,'2025'!$C$1:$Z$1,0))</f>
        <v>#N/A</v>
      </c>
      <c r="I904" s="27" t="str">
        <f>VLOOKUP($A904,'2025'!$C:$Z,MATCH(I$1,'2025'!$C$1:$Z$1,0))</f>
        <v>#N/A</v>
      </c>
      <c r="J904" s="27" t="str">
        <f>VLOOKUP($A904,'2025'!$C:$Z,MATCH(J$1,'2025'!$C$1:$Z$1,0))</f>
        <v>#N/A</v>
      </c>
      <c r="K904" s="27" t="str">
        <f>VLOOKUP($A904,'2025'!$C:$Z,MATCH(K$1,'2025'!$C$1:$Z$1,0))</f>
        <v>#N/A</v>
      </c>
      <c r="L904" s="27" t="str">
        <f>VLOOKUP($A904,'2025'!$C:$Z,MATCH(L$1,'2025'!$C$1:$Z$1,0))</f>
        <v>#N/A</v>
      </c>
      <c r="M904" s="27" t="str">
        <f>VLOOKUP($A904,'2025'!$C:$Z,MATCH(M$1,'2025'!$C$1:$Z$1,0))</f>
        <v>#N/A</v>
      </c>
      <c r="N904" s="27" t="str">
        <f>VLOOKUP($A904,'2025'!$C:$Z,MATCH(N$1,'2025'!$C$1:$Z$1,0))</f>
        <v>#N/A</v>
      </c>
      <c r="O904" s="27" t="str">
        <f>VLOOKUP($A904,'2025'!$C:$Z,MATCH(O$1,'2025'!$C$1:$Z$1,0))</f>
        <v>#N/A</v>
      </c>
      <c r="P904" s="27" t="str">
        <f>VLOOKUP($A904,'2025'!$C:$Z,MATCH(P$1,'2025'!$C$1:$Z$1,0))</f>
        <v>#N/A</v>
      </c>
      <c r="Q904" s="31"/>
      <c r="R904" s="31"/>
      <c r="S904" s="31"/>
      <c r="T904" s="31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</row>
    <row r="905" ht="22.5" hidden="1" customHeight="1">
      <c r="A905" s="28"/>
      <c r="B905" s="27"/>
      <c r="C905" s="27" t="str">
        <f>VLOOKUP($A905,'2025'!$C:$Z,MATCH(C$1,'2025'!$C$1:$Z$1,0))</f>
        <v>#N/A</v>
      </c>
      <c r="D905" s="27" t="str">
        <f>VLOOKUP($A905,'2025'!$C:$Z,MATCH(D$1,'2025'!$C$1:$Z$1,0))</f>
        <v>#N/A</v>
      </c>
      <c r="E905" s="27" t="str">
        <f>VLOOKUP($A905,'2025'!$C:$Z,MATCH(E$1,'2025'!$C$1:$Z$1,0))</f>
        <v>#N/A</v>
      </c>
      <c r="F905" s="27" t="str">
        <f>VLOOKUP($A905,'2025'!$C:$Z,MATCH(F$1,'2025'!$C$1:$Z$1,0))</f>
        <v>#N/A</v>
      </c>
      <c r="G905" s="27" t="str">
        <f>VLOOKUP($A905,'2025'!$C:$Z,MATCH(G$1,'2025'!$C$1:$Z$1,0))</f>
        <v>#N/A</v>
      </c>
      <c r="H905" s="27" t="str">
        <f>VLOOKUP($A905,'2025'!$C:$Z,MATCH(H$1,'2025'!$C$1:$Z$1,0))</f>
        <v>#N/A</v>
      </c>
      <c r="I905" s="27" t="str">
        <f>VLOOKUP($A905,'2025'!$C:$Z,MATCH(I$1,'2025'!$C$1:$Z$1,0))</f>
        <v>#N/A</v>
      </c>
      <c r="J905" s="27" t="str">
        <f>VLOOKUP($A905,'2025'!$C:$Z,MATCH(J$1,'2025'!$C$1:$Z$1,0))</f>
        <v>#N/A</v>
      </c>
      <c r="K905" s="27" t="str">
        <f>VLOOKUP($A905,'2025'!$C:$Z,MATCH(K$1,'2025'!$C$1:$Z$1,0))</f>
        <v>#N/A</v>
      </c>
      <c r="L905" s="27" t="str">
        <f>VLOOKUP($A905,'2025'!$C:$Z,MATCH(L$1,'2025'!$C$1:$Z$1,0))</f>
        <v>#N/A</v>
      </c>
      <c r="M905" s="27" t="str">
        <f>VLOOKUP($A905,'2025'!$C:$Z,MATCH(M$1,'2025'!$C$1:$Z$1,0))</f>
        <v>#N/A</v>
      </c>
      <c r="N905" s="27" t="str">
        <f>VLOOKUP($A905,'2025'!$C:$Z,MATCH(N$1,'2025'!$C$1:$Z$1,0))</f>
        <v>#N/A</v>
      </c>
      <c r="O905" s="27" t="str">
        <f>VLOOKUP($A905,'2025'!$C:$Z,MATCH(O$1,'2025'!$C$1:$Z$1,0))</f>
        <v>#N/A</v>
      </c>
      <c r="P905" s="27" t="str">
        <f>VLOOKUP($A905,'2025'!$C:$Z,MATCH(P$1,'2025'!$C$1:$Z$1,0))</f>
        <v>#N/A</v>
      </c>
      <c r="Q905" s="31"/>
      <c r="R905" s="31"/>
      <c r="S905" s="31"/>
      <c r="T905" s="31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</row>
    <row r="906" ht="22.5" hidden="1" customHeight="1">
      <c r="A906" s="28"/>
      <c r="B906" s="27"/>
      <c r="C906" s="27" t="str">
        <f>VLOOKUP($A906,'2025'!$C:$Z,MATCH(C$1,'2025'!$C$1:$Z$1,0))</f>
        <v>#N/A</v>
      </c>
      <c r="D906" s="27" t="str">
        <f>VLOOKUP($A906,'2025'!$C:$Z,MATCH(D$1,'2025'!$C$1:$Z$1,0))</f>
        <v>#N/A</v>
      </c>
      <c r="E906" s="27" t="str">
        <f>VLOOKUP($A906,'2025'!$C:$Z,MATCH(E$1,'2025'!$C$1:$Z$1,0))</f>
        <v>#N/A</v>
      </c>
      <c r="F906" s="27" t="str">
        <f>VLOOKUP($A906,'2025'!$C:$Z,MATCH(F$1,'2025'!$C$1:$Z$1,0))</f>
        <v>#N/A</v>
      </c>
      <c r="G906" s="27" t="str">
        <f>VLOOKUP($A906,'2025'!$C:$Z,MATCH(G$1,'2025'!$C$1:$Z$1,0))</f>
        <v>#N/A</v>
      </c>
      <c r="H906" s="27" t="str">
        <f>VLOOKUP($A906,'2025'!$C:$Z,MATCH(H$1,'2025'!$C$1:$Z$1,0))</f>
        <v>#N/A</v>
      </c>
      <c r="I906" s="27" t="str">
        <f>VLOOKUP($A906,'2025'!$C:$Z,MATCH(I$1,'2025'!$C$1:$Z$1,0))</f>
        <v>#N/A</v>
      </c>
      <c r="J906" s="27" t="str">
        <f>VLOOKUP($A906,'2025'!$C:$Z,MATCH(J$1,'2025'!$C$1:$Z$1,0))</f>
        <v>#N/A</v>
      </c>
      <c r="K906" s="27" t="str">
        <f>VLOOKUP($A906,'2025'!$C:$Z,MATCH(K$1,'2025'!$C$1:$Z$1,0))</f>
        <v>#N/A</v>
      </c>
      <c r="L906" s="27" t="str">
        <f>VLOOKUP($A906,'2025'!$C:$Z,MATCH(L$1,'2025'!$C$1:$Z$1,0))</f>
        <v>#N/A</v>
      </c>
      <c r="M906" s="27" t="str">
        <f>VLOOKUP($A906,'2025'!$C:$Z,MATCH(M$1,'2025'!$C$1:$Z$1,0))</f>
        <v>#N/A</v>
      </c>
      <c r="N906" s="27" t="str">
        <f>VLOOKUP($A906,'2025'!$C:$Z,MATCH(N$1,'2025'!$C$1:$Z$1,0))</f>
        <v>#N/A</v>
      </c>
      <c r="O906" s="27" t="str">
        <f>VLOOKUP($A906,'2025'!$C:$Z,MATCH(O$1,'2025'!$C$1:$Z$1,0))</f>
        <v>#N/A</v>
      </c>
      <c r="P906" s="27" t="str">
        <f>VLOOKUP($A906,'2025'!$C:$Z,MATCH(P$1,'2025'!$C$1:$Z$1,0))</f>
        <v>#N/A</v>
      </c>
      <c r="Q906" s="31"/>
      <c r="R906" s="31"/>
      <c r="S906" s="31"/>
      <c r="T906" s="31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</row>
    <row r="907" ht="22.5" hidden="1" customHeight="1">
      <c r="A907" s="28"/>
      <c r="B907" s="27"/>
      <c r="C907" s="27" t="str">
        <f>VLOOKUP($A907,'2025'!$C:$Z,MATCH(C$1,'2025'!$C$1:$Z$1,0))</f>
        <v>#N/A</v>
      </c>
      <c r="D907" s="27" t="str">
        <f>VLOOKUP($A907,'2025'!$C:$Z,MATCH(D$1,'2025'!$C$1:$Z$1,0))</f>
        <v>#N/A</v>
      </c>
      <c r="E907" s="27" t="str">
        <f>VLOOKUP($A907,'2025'!$C:$Z,MATCH(E$1,'2025'!$C$1:$Z$1,0))</f>
        <v>#N/A</v>
      </c>
      <c r="F907" s="27" t="str">
        <f>VLOOKUP($A907,'2025'!$C:$Z,MATCH(F$1,'2025'!$C$1:$Z$1,0))</f>
        <v>#N/A</v>
      </c>
      <c r="G907" s="27" t="str">
        <f>VLOOKUP($A907,'2025'!$C:$Z,MATCH(G$1,'2025'!$C$1:$Z$1,0))</f>
        <v>#N/A</v>
      </c>
      <c r="H907" s="27" t="str">
        <f>VLOOKUP($A907,'2025'!$C:$Z,MATCH(H$1,'2025'!$C$1:$Z$1,0))</f>
        <v>#N/A</v>
      </c>
      <c r="I907" s="27" t="str">
        <f>VLOOKUP($A907,'2025'!$C:$Z,MATCH(I$1,'2025'!$C$1:$Z$1,0))</f>
        <v>#N/A</v>
      </c>
      <c r="J907" s="27" t="str">
        <f>VLOOKUP($A907,'2025'!$C:$Z,MATCH(J$1,'2025'!$C$1:$Z$1,0))</f>
        <v>#N/A</v>
      </c>
      <c r="K907" s="27" t="str">
        <f>VLOOKUP($A907,'2025'!$C:$Z,MATCH(K$1,'2025'!$C$1:$Z$1,0))</f>
        <v>#N/A</v>
      </c>
      <c r="L907" s="27" t="str">
        <f>VLOOKUP($A907,'2025'!$C:$Z,MATCH(L$1,'2025'!$C$1:$Z$1,0))</f>
        <v>#N/A</v>
      </c>
      <c r="M907" s="27" t="str">
        <f>VLOOKUP($A907,'2025'!$C:$Z,MATCH(M$1,'2025'!$C$1:$Z$1,0))</f>
        <v>#N/A</v>
      </c>
      <c r="N907" s="27" t="str">
        <f>VLOOKUP($A907,'2025'!$C:$Z,MATCH(N$1,'2025'!$C$1:$Z$1,0))</f>
        <v>#N/A</v>
      </c>
      <c r="O907" s="27" t="str">
        <f>VLOOKUP($A907,'2025'!$C:$Z,MATCH(O$1,'2025'!$C$1:$Z$1,0))</f>
        <v>#N/A</v>
      </c>
      <c r="P907" s="27" t="str">
        <f>VLOOKUP($A907,'2025'!$C:$Z,MATCH(P$1,'2025'!$C$1:$Z$1,0))</f>
        <v>#N/A</v>
      </c>
      <c r="Q907" s="31"/>
      <c r="R907" s="31"/>
      <c r="S907" s="31"/>
      <c r="T907" s="31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</row>
    <row r="908" ht="22.5" hidden="1" customHeight="1">
      <c r="A908" s="28"/>
      <c r="B908" s="27"/>
      <c r="C908" s="27" t="str">
        <f>VLOOKUP($A908,'2025'!$C:$Z,MATCH(C$1,'2025'!$C$1:$Z$1,0))</f>
        <v>#N/A</v>
      </c>
      <c r="D908" s="27" t="str">
        <f>VLOOKUP($A908,'2025'!$C:$Z,MATCH(D$1,'2025'!$C$1:$Z$1,0))</f>
        <v>#N/A</v>
      </c>
      <c r="E908" s="27" t="str">
        <f>VLOOKUP($A908,'2025'!$C:$Z,MATCH(E$1,'2025'!$C$1:$Z$1,0))</f>
        <v>#N/A</v>
      </c>
      <c r="F908" s="27" t="str">
        <f>VLOOKUP($A908,'2025'!$C:$Z,MATCH(F$1,'2025'!$C$1:$Z$1,0))</f>
        <v>#N/A</v>
      </c>
      <c r="G908" s="27" t="str">
        <f>VLOOKUP($A908,'2025'!$C:$Z,MATCH(G$1,'2025'!$C$1:$Z$1,0))</f>
        <v>#N/A</v>
      </c>
      <c r="H908" s="27" t="str">
        <f>VLOOKUP($A908,'2025'!$C:$Z,MATCH(H$1,'2025'!$C$1:$Z$1,0))</f>
        <v>#N/A</v>
      </c>
      <c r="I908" s="27" t="str">
        <f>VLOOKUP($A908,'2025'!$C:$Z,MATCH(I$1,'2025'!$C$1:$Z$1,0))</f>
        <v>#N/A</v>
      </c>
      <c r="J908" s="27" t="str">
        <f>VLOOKUP($A908,'2025'!$C:$Z,MATCH(J$1,'2025'!$C$1:$Z$1,0))</f>
        <v>#N/A</v>
      </c>
      <c r="K908" s="27" t="str">
        <f>VLOOKUP($A908,'2025'!$C:$Z,MATCH(K$1,'2025'!$C$1:$Z$1,0))</f>
        <v>#N/A</v>
      </c>
      <c r="L908" s="27" t="str">
        <f>VLOOKUP($A908,'2025'!$C:$Z,MATCH(L$1,'2025'!$C$1:$Z$1,0))</f>
        <v>#N/A</v>
      </c>
      <c r="M908" s="27" t="str">
        <f>VLOOKUP($A908,'2025'!$C:$Z,MATCH(M$1,'2025'!$C$1:$Z$1,0))</f>
        <v>#N/A</v>
      </c>
      <c r="N908" s="27" t="str">
        <f>VLOOKUP($A908,'2025'!$C:$Z,MATCH(N$1,'2025'!$C$1:$Z$1,0))</f>
        <v>#N/A</v>
      </c>
      <c r="O908" s="27" t="str">
        <f>VLOOKUP($A908,'2025'!$C:$Z,MATCH(O$1,'2025'!$C$1:$Z$1,0))</f>
        <v>#N/A</v>
      </c>
      <c r="P908" s="27" t="str">
        <f>VLOOKUP($A908,'2025'!$C:$Z,MATCH(P$1,'2025'!$C$1:$Z$1,0))</f>
        <v>#N/A</v>
      </c>
      <c r="Q908" s="31"/>
      <c r="R908" s="31"/>
      <c r="S908" s="31"/>
      <c r="T908" s="31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</row>
    <row r="909" ht="22.5" hidden="1" customHeight="1">
      <c r="A909" s="28"/>
      <c r="B909" s="27"/>
      <c r="C909" s="27" t="str">
        <f>VLOOKUP($A909,'2025'!$C:$Z,MATCH(C$1,'2025'!$C$1:$Z$1,0))</f>
        <v>#N/A</v>
      </c>
      <c r="D909" s="27" t="str">
        <f>VLOOKUP($A909,'2025'!$C:$Z,MATCH(D$1,'2025'!$C$1:$Z$1,0))</f>
        <v>#N/A</v>
      </c>
      <c r="E909" s="27" t="str">
        <f>VLOOKUP($A909,'2025'!$C:$Z,MATCH(E$1,'2025'!$C$1:$Z$1,0))</f>
        <v>#N/A</v>
      </c>
      <c r="F909" s="27" t="str">
        <f>VLOOKUP($A909,'2025'!$C:$Z,MATCH(F$1,'2025'!$C$1:$Z$1,0))</f>
        <v>#N/A</v>
      </c>
      <c r="G909" s="27" t="str">
        <f>VLOOKUP($A909,'2025'!$C:$Z,MATCH(G$1,'2025'!$C$1:$Z$1,0))</f>
        <v>#N/A</v>
      </c>
      <c r="H909" s="27" t="str">
        <f>VLOOKUP($A909,'2025'!$C:$Z,MATCH(H$1,'2025'!$C$1:$Z$1,0))</f>
        <v>#N/A</v>
      </c>
      <c r="I909" s="27" t="str">
        <f>VLOOKUP($A909,'2025'!$C:$Z,MATCH(I$1,'2025'!$C$1:$Z$1,0))</f>
        <v>#N/A</v>
      </c>
      <c r="J909" s="27" t="str">
        <f>VLOOKUP($A909,'2025'!$C:$Z,MATCH(J$1,'2025'!$C$1:$Z$1,0))</f>
        <v>#N/A</v>
      </c>
      <c r="K909" s="27" t="str">
        <f>VLOOKUP($A909,'2025'!$C:$Z,MATCH(K$1,'2025'!$C$1:$Z$1,0))</f>
        <v>#N/A</v>
      </c>
      <c r="L909" s="27" t="str">
        <f>VLOOKUP($A909,'2025'!$C:$Z,MATCH(L$1,'2025'!$C$1:$Z$1,0))</f>
        <v>#N/A</v>
      </c>
      <c r="M909" s="27" t="str">
        <f>VLOOKUP($A909,'2025'!$C:$Z,MATCH(M$1,'2025'!$C$1:$Z$1,0))</f>
        <v>#N/A</v>
      </c>
      <c r="N909" s="27" t="str">
        <f>VLOOKUP($A909,'2025'!$C:$Z,MATCH(N$1,'2025'!$C$1:$Z$1,0))</f>
        <v>#N/A</v>
      </c>
      <c r="O909" s="27" t="str">
        <f>VLOOKUP($A909,'2025'!$C:$Z,MATCH(O$1,'2025'!$C$1:$Z$1,0))</f>
        <v>#N/A</v>
      </c>
      <c r="P909" s="27" t="str">
        <f>VLOOKUP($A909,'2025'!$C:$Z,MATCH(P$1,'2025'!$C$1:$Z$1,0))</f>
        <v>#N/A</v>
      </c>
      <c r="Q909" s="31"/>
      <c r="R909" s="31"/>
      <c r="S909" s="31"/>
      <c r="T909" s="31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</row>
    <row r="910" ht="22.5" hidden="1" customHeight="1">
      <c r="A910" s="28"/>
      <c r="B910" s="27"/>
      <c r="C910" s="27" t="str">
        <f>VLOOKUP($A910,'2025'!$C:$Z,MATCH(C$1,'2025'!$C$1:$Z$1,0))</f>
        <v>#N/A</v>
      </c>
      <c r="D910" s="27" t="str">
        <f>VLOOKUP($A910,'2025'!$C:$Z,MATCH(D$1,'2025'!$C$1:$Z$1,0))</f>
        <v>#N/A</v>
      </c>
      <c r="E910" s="27" t="str">
        <f>VLOOKUP($A910,'2025'!$C:$Z,MATCH(E$1,'2025'!$C$1:$Z$1,0))</f>
        <v>#N/A</v>
      </c>
      <c r="F910" s="27" t="str">
        <f>VLOOKUP($A910,'2025'!$C:$Z,MATCH(F$1,'2025'!$C$1:$Z$1,0))</f>
        <v>#N/A</v>
      </c>
      <c r="G910" s="27" t="str">
        <f>VLOOKUP($A910,'2025'!$C:$Z,MATCH(G$1,'2025'!$C$1:$Z$1,0))</f>
        <v>#N/A</v>
      </c>
      <c r="H910" s="27" t="str">
        <f>VLOOKUP($A910,'2025'!$C:$Z,MATCH(H$1,'2025'!$C$1:$Z$1,0))</f>
        <v>#N/A</v>
      </c>
      <c r="I910" s="27" t="str">
        <f>VLOOKUP($A910,'2025'!$C:$Z,MATCH(I$1,'2025'!$C$1:$Z$1,0))</f>
        <v>#N/A</v>
      </c>
      <c r="J910" s="27" t="str">
        <f>VLOOKUP($A910,'2025'!$C:$Z,MATCH(J$1,'2025'!$C$1:$Z$1,0))</f>
        <v>#N/A</v>
      </c>
      <c r="K910" s="27" t="str">
        <f>VLOOKUP($A910,'2025'!$C:$Z,MATCH(K$1,'2025'!$C$1:$Z$1,0))</f>
        <v>#N/A</v>
      </c>
      <c r="L910" s="27" t="str">
        <f>VLOOKUP($A910,'2025'!$C:$Z,MATCH(L$1,'2025'!$C$1:$Z$1,0))</f>
        <v>#N/A</v>
      </c>
      <c r="M910" s="27" t="str">
        <f>VLOOKUP($A910,'2025'!$C:$Z,MATCH(M$1,'2025'!$C$1:$Z$1,0))</f>
        <v>#N/A</v>
      </c>
      <c r="N910" s="27" t="str">
        <f>VLOOKUP($A910,'2025'!$C:$Z,MATCH(N$1,'2025'!$C$1:$Z$1,0))</f>
        <v>#N/A</v>
      </c>
      <c r="O910" s="27" t="str">
        <f>VLOOKUP($A910,'2025'!$C:$Z,MATCH(O$1,'2025'!$C$1:$Z$1,0))</f>
        <v>#N/A</v>
      </c>
      <c r="P910" s="27" t="str">
        <f>VLOOKUP($A910,'2025'!$C:$Z,MATCH(P$1,'2025'!$C$1:$Z$1,0))</f>
        <v>#N/A</v>
      </c>
      <c r="Q910" s="31"/>
      <c r="R910" s="31"/>
      <c r="S910" s="31"/>
      <c r="T910" s="31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</row>
    <row r="911" ht="22.5" hidden="1" customHeight="1">
      <c r="A911" s="28"/>
      <c r="B911" s="27"/>
      <c r="C911" s="27" t="str">
        <f>VLOOKUP($A911,'2025'!$C:$Z,MATCH(C$1,'2025'!$C$1:$Z$1,0))</f>
        <v>#N/A</v>
      </c>
      <c r="D911" s="27" t="str">
        <f>VLOOKUP($A911,'2025'!$C:$Z,MATCH(D$1,'2025'!$C$1:$Z$1,0))</f>
        <v>#N/A</v>
      </c>
      <c r="E911" s="27" t="str">
        <f>VLOOKUP($A911,'2025'!$C:$Z,MATCH(E$1,'2025'!$C$1:$Z$1,0))</f>
        <v>#N/A</v>
      </c>
      <c r="F911" s="27" t="str">
        <f>VLOOKUP($A911,'2025'!$C:$Z,MATCH(F$1,'2025'!$C$1:$Z$1,0))</f>
        <v>#N/A</v>
      </c>
      <c r="G911" s="27" t="str">
        <f>VLOOKUP($A911,'2025'!$C:$Z,MATCH(G$1,'2025'!$C$1:$Z$1,0))</f>
        <v>#N/A</v>
      </c>
      <c r="H911" s="27" t="str">
        <f>VLOOKUP($A911,'2025'!$C:$Z,MATCH(H$1,'2025'!$C$1:$Z$1,0))</f>
        <v>#N/A</v>
      </c>
      <c r="I911" s="27" t="str">
        <f>VLOOKUP($A911,'2025'!$C:$Z,MATCH(I$1,'2025'!$C$1:$Z$1,0))</f>
        <v>#N/A</v>
      </c>
      <c r="J911" s="27" t="str">
        <f>VLOOKUP($A911,'2025'!$C:$Z,MATCH(J$1,'2025'!$C$1:$Z$1,0))</f>
        <v>#N/A</v>
      </c>
      <c r="K911" s="27" t="str">
        <f>VLOOKUP($A911,'2025'!$C:$Z,MATCH(K$1,'2025'!$C$1:$Z$1,0))</f>
        <v>#N/A</v>
      </c>
      <c r="L911" s="27" t="str">
        <f>VLOOKUP($A911,'2025'!$C:$Z,MATCH(L$1,'2025'!$C$1:$Z$1,0))</f>
        <v>#N/A</v>
      </c>
      <c r="M911" s="27" t="str">
        <f>VLOOKUP($A911,'2025'!$C:$Z,MATCH(M$1,'2025'!$C$1:$Z$1,0))</f>
        <v>#N/A</v>
      </c>
      <c r="N911" s="27" t="str">
        <f>VLOOKUP($A911,'2025'!$C:$Z,MATCH(N$1,'2025'!$C$1:$Z$1,0))</f>
        <v>#N/A</v>
      </c>
      <c r="O911" s="27" t="str">
        <f>VLOOKUP($A911,'2025'!$C:$Z,MATCH(O$1,'2025'!$C$1:$Z$1,0))</f>
        <v>#N/A</v>
      </c>
      <c r="P911" s="27" t="str">
        <f>VLOOKUP($A911,'2025'!$C:$Z,MATCH(P$1,'2025'!$C$1:$Z$1,0))</f>
        <v>#N/A</v>
      </c>
      <c r="Q911" s="31"/>
      <c r="R911" s="31"/>
      <c r="S911" s="31"/>
      <c r="T911" s="31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</row>
    <row r="912" ht="22.5" hidden="1" customHeight="1">
      <c r="A912" s="28"/>
      <c r="B912" s="27"/>
      <c r="C912" s="27" t="str">
        <f>VLOOKUP($A912,'2025'!$C:$Z,MATCH(C$1,'2025'!$C$1:$Z$1,0))</f>
        <v>#N/A</v>
      </c>
      <c r="D912" s="27" t="str">
        <f>VLOOKUP($A912,'2025'!$C:$Z,MATCH(D$1,'2025'!$C$1:$Z$1,0))</f>
        <v>#N/A</v>
      </c>
      <c r="E912" s="27" t="str">
        <f>VLOOKUP($A912,'2025'!$C:$Z,MATCH(E$1,'2025'!$C$1:$Z$1,0))</f>
        <v>#N/A</v>
      </c>
      <c r="F912" s="27" t="str">
        <f>VLOOKUP($A912,'2025'!$C:$Z,MATCH(F$1,'2025'!$C$1:$Z$1,0))</f>
        <v>#N/A</v>
      </c>
      <c r="G912" s="27" t="str">
        <f>VLOOKUP($A912,'2025'!$C:$Z,MATCH(G$1,'2025'!$C$1:$Z$1,0))</f>
        <v>#N/A</v>
      </c>
      <c r="H912" s="27" t="str">
        <f>VLOOKUP($A912,'2025'!$C:$Z,MATCH(H$1,'2025'!$C$1:$Z$1,0))</f>
        <v>#N/A</v>
      </c>
      <c r="I912" s="27" t="str">
        <f>VLOOKUP($A912,'2025'!$C:$Z,MATCH(I$1,'2025'!$C$1:$Z$1,0))</f>
        <v>#N/A</v>
      </c>
      <c r="J912" s="27" t="str">
        <f>VLOOKUP($A912,'2025'!$C:$Z,MATCH(J$1,'2025'!$C$1:$Z$1,0))</f>
        <v>#N/A</v>
      </c>
      <c r="K912" s="27" t="str">
        <f>VLOOKUP($A912,'2025'!$C:$Z,MATCH(K$1,'2025'!$C$1:$Z$1,0))</f>
        <v>#N/A</v>
      </c>
      <c r="L912" s="27" t="str">
        <f>VLOOKUP($A912,'2025'!$C:$Z,MATCH(L$1,'2025'!$C$1:$Z$1,0))</f>
        <v>#N/A</v>
      </c>
      <c r="M912" s="27" t="str">
        <f>VLOOKUP($A912,'2025'!$C:$Z,MATCH(M$1,'2025'!$C$1:$Z$1,0))</f>
        <v>#N/A</v>
      </c>
      <c r="N912" s="27" t="str">
        <f>VLOOKUP($A912,'2025'!$C:$Z,MATCH(N$1,'2025'!$C$1:$Z$1,0))</f>
        <v>#N/A</v>
      </c>
      <c r="O912" s="27" t="str">
        <f>VLOOKUP($A912,'2025'!$C:$Z,MATCH(O$1,'2025'!$C$1:$Z$1,0))</f>
        <v>#N/A</v>
      </c>
      <c r="P912" s="27" t="str">
        <f>VLOOKUP($A912,'2025'!$C:$Z,MATCH(P$1,'2025'!$C$1:$Z$1,0))</f>
        <v>#N/A</v>
      </c>
      <c r="Q912" s="31"/>
      <c r="R912" s="31"/>
      <c r="S912" s="31"/>
      <c r="T912" s="31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</row>
    <row r="913" ht="22.5" hidden="1" customHeight="1">
      <c r="A913" s="28"/>
      <c r="B913" s="27"/>
      <c r="C913" s="27" t="str">
        <f>VLOOKUP($A913,'2025'!$C:$Z,MATCH(C$1,'2025'!$C$1:$Z$1,0))</f>
        <v>#N/A</v>
      </c>
      <c r="D913" s="27" t="str">
        <f>VLOOKUP($A913,'2025'!$C:$Z,MATCH(D$1,'2025'!$C$1:$Z$1,0))</f>
        <v>#N/A</v>
      </c>
      <c r="E913" s="27" t="str">
        <f>VLOOKUP($A913,'2025'!$C:$Z,MATCH(E$1,'2025'!$C$1:$Z$1,0))</f>
        <v>#N/A</v>
      </c>
      <c r="F913" s="27" t="str">
        <f>VLOOKUP($A913,'2025'!$C:$Z,MATCH(F$1,'2025'!$C$1:$Z$1,0))</f>
        <v>#N/A</v>
      </c>
      <c r="G913" s="27" t="str">
        <f>VLOOKUP($A913,'2025'!$C:$Z,MATCH(G$1,'2025'!$C$1:$Z$1,0))</f>
        <v>#N/A</v>
      </c>
      <c r="H913" s="27" t="str">
        <f>VLOOKUP($A913,'2025'!$C:$Z,MATCH(H$1,'2025'!$C$1:$Z$1,0))</f>
        <v>#N/A</v>
      </c>
      <c r="I913" s="27" t="str">
        <f>VLOOKUP($A913,'2025'!$C:$Z,MATCH(I$1,'2025'!$C$1:$Z$1,0))</f>
        <v>#N/A</v>
      </c>
      <c r="J913" s="27" t="str">
        <f>VLOOKUP($A913,'2025'!$C:$Z,MATCH(J$1,'2025'!$C$1:$Z$1,0))</f>
        <v>#N/A</v>
      </c>
      <c r="K913" s="27" t="str">
        <f>VLOOKUP($A913,'2025'!$C:$Z,MATCH(K$1,'2025'!$C$1:$Z$1,0))</f>
        <v>#N/A</v>
      </c>
      <c r="L913" s="27" t="str">
        <f>VLOOKUP($A913,'2025'!$C:$Z,MATCH(L$1,'2025'!$C$1:$Z$1,0))</f>
        <v>#N/A</v>
      </c>
      <c r="M913" s="27" t="str">
        <f>VLOOKUP($A913,'2025'!$C:$Z,MATCH(M$1,'2025'!$C$1:$Z$1,0))</f>
        <v>#N/A</v>
      </c>
      <c r="N913" s="27" t="str">
        <f>VLOOKUP($A913,'2025'!$C:$Z,MATCH(N$1,'2025'!$C$1:$Z$1,0))</f>
        <v>#N/A</v>
      </c>
      <c r="O913" s="27" t="str">
        <f>VLOOKUP($A913,'2025'!$C:$Z,MATCH(O$1,'2025'!$C$1:$Z$1,0))</f>
        <v>#N/A</v>
      </c>
      <c r="P913" s="27" t="str">
        <f>VLOOKUP($A913,'2025'!$C:$Z,MATCH(P$1,'2025'!$C$1:$Z$1,0))</f>
        <v>#N/A</v>
      </c>
      <c r="Q913" s="31"/>
      <c r="R913" s="31"/>
      <c r="S913" s="31"/>
      <c r="T913" s="31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</row>
    <row r="914" ht="22.5" hidden="1" customHeight="1">
      <c r="A914" s="28"/>
      <c r="B914" s="27"/>
      <c r="C914" s="27" t="str">
        <f>VLOOKUP($A914,'2025'!$C:$Z,MATCH(C$1,'2025'!$C$1:$Z$1,0))</f>
        <v>#N/A</v>
      </c>
      <c r="D914" s="27" t="str">
        <f>VLOOKUP($A914,'2025'!$C:$Z,MATCH(D$1,'2025'!$C$1:$Z$1,0))</f>
        <v>#N/A</v>
      </c>
      <c r="E914" s="27" t="str">
        <f>VLOOKUP($A914,'2025'!$C:$Z,MATCH(E$1,'2025'!$C$1:$Z$1,0))</f>
        <v>#N/A</v>
      </c>
      <c r="F914" s="27" t="str">
        <f>VLOOKUP($A914,'2025'!$C:$Z,MATCH(F$1,'2025'!$C$1:$Z$1,0))</f>
        <v>#N/A</v>
      </c>
      <c r="G914" s="27" t="str">
        <f>VLOOKUP($A914,'2025'!$C:$Z,MATCH(G$1,'2025'!$C$1:$Z$1,0))</f>
        <v>#N/A</v>
      </c>
      <c r="H914" s="27" t="str">
        <f>VLOOKUP($A914,'2025'!$C:$Z,MATCH(H$1,'2025'!$C$1:$Z$1,0))</f>
        <v>#N/A</v>
      </c>
      <c r="I914" s="27" t="str">
        <f>VLOOKUP($A914,'2025'!$C:$Z,MATCH(I$1,'2025'!$C$1:$Z$1,0))</f>
        <v>#N/A</v>
      </c>
      <c r="J914" s="27" t="str">
        <f>VLOOKUP($A914,'2025'!$C:$Z,MATCH(J$1,'2025'!$C$1:$Z$1,0))</f>
        <v>#N/A</v>
      </c>
      <c r="K914" s="27" t="str">
        <f>VLOOKUP($A914,'2025'!$C:$Z,MATCH(K$1,'2025'!$C$1:$Z$1,0))</f>
        <v>#N/A</v>
      </c>
      <c r="L914" s="27" t="str">
        <f>VLOOKUP($A914,'2025'!$C:$Z,MATCH(L$1,'2025'!$C$1:$Z$1,0))</f>
        <v>#N/A</v>
      </c>
      <c r="M914" s="27" t="str">
        <f>VLOOKUP($A914,'2025'!$C:$Z,MATCH(M$1,'2025'!$C$1:$Z$1,0))</f>
        <v>#N/A</v>
      </c>
      <c r="N914" s="27" t="str">
        <f>VLOOKUP($A914,'2025'!$C:$Z,MATCH(N$1,'2025'!$C$1:$Z$1,0))</f>
        <v>#N/A</v>
      </c>
      <c r="O914" s="27" t="str">
        <f>VLOOKUP($A914,'2025'!$C:$Z,MATCH(O$1,'2025'!$C$1:$Z$1,0))</f>
        <v>#N/A</v>
      </c>
      <c r="P914" s="27" t="str">
        <f>VLOOKUP($A914,'2025'!$C:$Z,MATCH(P$1,'2025'!$C$1:$Z$1,0))</f>
        <v>#N/A</v>
      </c>
      <c r="Q914" s="31"/>
      <c r="R914" s="31"/>
      <c r="S914" s="31"/>
      <c r="T914" s="31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</row>
    <row r="915" ht="22.5" hidden="1" customHeight="1">
      <c r="A915" s="28"/>
      <c r="B915" s="27"/>
      <c r="C915" s="27" t="str">
        <f>VLOOKUP($A915,'2025'!$C:$Z,MATCH(C$1,'2025'!$C$1:$Z$1,0))</f>
        <v>#N/A</v>
      </c>
      <c r="D915" s="27" t="str">
        <f>VLOOKUP($A915,'2025'!$C:$Z,MATCH(D$1,'2025'!$C$1:$Z$1,0))</f>
        <v>#N/A</v>
      </c>
      <c r="E915" s="27" t="str">
        <f>VLOOKUP($A915,'2025'!$C:$Z,MATCH(E$1,'2025'!$C$1:$Z$1,0))</f>
        <v>#N/A</v>
      </c>
      <c r="F915" s="27" t="str">
        <f>VLOOKUP($A915,'2025'!$C:$Z,MATCH(F$1,'2025'!$C$1:$Z$1,0))</f>
        <v>#N/A</v>
      </c>
      <c r="G915" s="27" t="str">
        <f>VLOOKUP($A915,'2025'!$C:$Z,MATCH(G$1,'2025'!$C$1:$Z$1,0))</f>
        <v>#N/A</v>
      </c>
      <c r="H915" s="27" t="str">
        <f>VLOOKUP($A915,'2025'!$C:$Z,MATCH(H$1,'2025'!$C$1:$Z$1,0))</f>
        <v>#N/A</v>
      </c>
      <c r="I915" s="27" t="str">
        <f>VLOOKUP($A915,'2025'!$C:$Z,MATCH(I$1,'2025'!$C$1:$Z$1,0))</f>
        <v>#N/A</v>
      </c>
      <c r="J915" s="27" t="str">
        <f>VLOOKUP($A915,'2025'!$C:$Z,MATCH(J$1,'2025'!$C$1:$Z$1,0))</f>
        <v>#N/A</v>
      </c>
      <c r="K915" s="27" t="str">
        <f>VLOOKUP($A915,'2025'!$C:$Z,MATCH(K$1,'2025'!$C$1:$Z$1,0))</f>
        <v>#N/A</v>
      </c>
      <c r="L915" s="27" t="str">
        <f>VLOOKUP($A915,'2025'!$C:$Z,MATCH(L$1,'2025'!$C$1:$Z$1,0))</f>
        <v>#N/A</v>
      </c>
      <c r="M915" s="27" t="str">
        <f>VLOOKUP($A915,'2025'!$C:$Z,MATCH(M$1,'2025'!$C$1:$Z$1,0))</f>
        <v>#N/A</v>
      </c>
      <c r="N915" s="27" t="str">
        <f>VLOOKUP($A915,'2025'!$C:$Z,MATCH(N$1,'2025'!$C$1:$Z$1,0))</f>
        <v>#N/A</v>
      </c>
      <c r="O915" s="27" t="str">
        <f>VLOOKUP($A915,'2025'!$C:$Z,MATCH(O$1,'2025'!$C$1:$Z$1,0))</f>
        <v>#N/A</v>
      </c>
      <c r="P915" s="27" t="str">
        <f>VLOOKUP($A915,'2025'!$C:$Z,MATCH(P$1,'2025'!$C$1:$Z$1,0))</f>
        <v>#N/A</v>
      </c>
      <c r="Q915" s="31"/>
      <c r="R915" s="31"/>
      <c r="S915" s="31"/>
      <c r="T915" s="31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</row>
    <row r="916" ht="22.5" hidden="1" customHeight="1">
      <c r="A916" s="28"/>
      <c r="B916" s="27"/>
      <c r="C916" s="27" t="str">
        <f>VLOOKUP($A916,'2025'!$C:$Z,MATCH(C$1,'2025'!$C$1:$Z$1,0))</f>
        <v>#N/A</v>
      </c>
      <c r="D916" s="27" t="str">
        <f>VLOOKUP($A916,'2025'!$C:$Z,MATCH(D$1,'2025'!$C$1:$Z$1,0))</f>
        <v>#N/A</v>
      </c>
      <c r="E916" s="27" t="str">
        <f>VLOOKUP($A916,'2025'!$C:$Z,MATCH(E$1,'2025'!$C$1:$Z$1,0))</f>
        <v>#N/A</v>
      </c>
      <c r="F916" s="27" t="str">
        <f>VLOOKUP($A916,'2025'!$C:$Z,MATCH(F$1,'2025'!$C$1:$Z$1,0))</f>
        <v>#N/A</v>
      </c>
      <c r="G916" s="27" t="str">
        <f>VLOOKUP($A916,'2025'!$C:$Z,MATCH(G$1,'2025'!$C$1:$Z$1,0))</f>
        <v>#N/A</v>
      </c>
      <c r="H916" s="27" t="str">
        <f>VLOOKUP($A916,'2025'!$C:$Z,MATCH(H$1,'2025'!$C$1:$Z$1,0))</f>
        <v>#N/A</v>
      </c>
      <c r="I916" s="27" t="str">
        <f>VLOOKUP($A916,'2025'!$C:$Z,MATCH(I$1,'2025'!$C$1:$Z$1,0))</f>
        <v>#N/A</v>
      </c>
      <c r="J916" s="27" t="str">
        <f>VLOOKUP($A916,'2025'!$C:$Z,MATCH(J$1,'2025'!$C$1:$Z$1,0))</f>
        <v>#N/A</v>
      </c>
      <c r="K916" s="27" t="str">
        <f>VLOOKUP($A916,'2025'!$C:$Z,MATCH(K$1,'2025'!$C$1:$Z$1,0))</f>
        <v>#N/A</v>
      </c>
      <c r="L916" s="27" t="str">
        <f>VLOOKUP($A916,'2025'!$C:$Z,MATCH(L$1,'2025'!$C$1:$Z$1,0))</f>
        <v>#N/A</v>
      </c>
      <c r="M916" s="27" t="str">
        <f>VLOOKUP($A916,'2025'!$C:$Z,MATCH(M$1,'2025'!$C$1:$Z$1,0))</f>
        <v>#N/A</v>
      </c>
      <c r="N916" s="27" t="str">
        <f>VLOOKUP($A916,'2025'!$C:$Z,MATCH(N$1,'2025'!$C$1:$Z$1,0))</f>
        <v>#N/A</v>
      </c>
      <c r="O916" s="27" t="str">
        <f>VLOOKUP($A916,'2025'!$C:$Z,MATCH(O$1,'2025'!$C$1:$Z$1,0))</f>
        <v>#N/A</v>
      </c>
      <c r="P916" s="27" t="str">
        <f>VLOOKUP($A916,'2025'!$C:$Z,MATCH(P$1,'2025'!$C$1:$Z$1,0))</f>
        <v>#N/A</v>
      </c>
      <c r="Q916" s="31"/>
      <c r="R916" s="31"/>
      <c r="S916" s="31"/>
      <c r="T916" s="31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</row>
    <row r="917" ht="22.5" hidden="1" customHeight="1">
      <c r="A917" s="28"/>
      <c r="B917" s="27"/>
      <c r="C917" s="27" t="str">
        <f>VLOOKUP($A917,'2025'!$C:$Z,MATCH(C$1,'2025'!$C$1:$Z$1,0))</f>
        <v>#N/A</v>
      </c>
      <c r="D917" s="27" t="str">
        <f>VLOOKUP($A917,'2025'!$C:$Z,MATCH(D$1,'2025'!$C$1:$Z$1,0))</f>
        <v>#N/A</v>
      </c>
      <c r="E917" s="27" t="str">
        <f>VLOOKUP($A917,'2025'!$C:$Z,MATCH(E$1,'2025'!$C$1:$Z$1,0))</f>
        <v>#N/A</v>
      </c>
      <c r="F917" s="27" t="str">
        <f>VLOOKUP($A917,'2025'!$C:$Z,MATCH(F$1,'2025'!$C$1:$Z$1,0))</f>
        <v>#N/A</v>
      </c>
      <c r="G917" s="27" t="str">
        <f>VLOOKUP($A917,'2025'!$C:$Z,MATCH(G$1,'2025'!$C$1:$Z$1,0))</f>
        <v>#N/A</v>
      </c>
      <c r="H917" s="27" t="str">
        <f>VLOOKUP($A917,'2025'!$C:$Z,MATCH(H$1,'2025'!$C$1:$Z$1,0))</f>
        <v>#N/A</v>
      </c>
      <c r="I917" s="27" t="str">
        <f>VLOOKUP($A917,'2025'!$C:$Z,MATCH(I$1,'2025'!$C$1:$Z$1,0))</f>
        <v>#N/A</v>
      </c>
      <c r="J917" s="27" t="str">
        <f>VLOOKUP($A917,'2025'!$C:$Z,MATCH(J$1,'2025'!$C$1:$Z$1,0))</f>
        <v>#N/A</v>
      </c>
      <c r="K917" s="27" t="str">
        <f>VLOOKUP($A917,'2025'!$C:$Z,MATCH(K$1,'2025'!$C$1:$Z$1,0))</f>
        <v>#N/A</v>
      </c>
      <c r="L917" s="27" t="str">
        <f>VLOOKUP($A917,'2025'!$C:$Z,MATCH(L$1,'2025'!$C$1:$Z$1,0))</f>
        <v>#N/A</v>
      </c>
      <c r="M917" s="27" t="str">
        <f>VLOOKUP($A917,'2025'!$C:$Z,MATCH(M$1,'2025'!$C$1:$Z$1,0))</f>
        <v>#N/A</v>
      </c>
      <c r="N917" s="27" t="str">
        <f>VLOOKUP($A917,'2025'!$C:$Z,MATCH(N$1,'2025'!$C$1:$Z$1,0))</f>
        <v>#N/A</v>
      </c>
      <c r="O917" s="27" t="str">
        <f>VLOOKUP($A917,'2025'!$C:$Z,MATCH(O$1,'2025'!$C$1:$Z$1,0))</f>
        <v>#N/A</v>
      </c>
      <c r="P917" s="27" t="str">
        <f>VLOOKUP($A917,'2025'!$C:$Z,MATCH(P$1,'2025'!$C$1:$Z$1,0))</f>
        <v>#N/A</v>
      </c>
      <c r="Q917" s="31"/>
      <c r="R917" s="31"/>
      <c r="S917" s="31"/>
      <c r="T917" s="31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</row>
    <row r="918" ht="22.5" hidden="1" customHeight="1">
      <c r="A918" s="28"/>
      <c r="B918" s="27"/>
      <c r="C918" s="27" t="str">
        <f>VLOOKUP($A918,'2025'!$C:$Z,MATCH(C$1,'2025'!$C$1:$Z$1,0))</f>
        <v>#N/A</v>
      </c>
      <c r="D918" s="27" t="str">
        <f>VLOOKUP($A918,'2025'!$C:$Z,MATCH(D$1,'2025'!$C$1:$Z$1,0))</f>
        <v>#N/A</v>
      </c>
      <c r="E918" s="27" t="str">
        <f>VLOOKUP($A918,'2025'!$C:$Z,MATCH(E$1,'2025'!$C$1:$Z$1,0))</f>
        <v>#N/A</v>
      </c>
      <c r="F918" s="27" t="str">
        <f>VLOOKUP($A918,'2025'!$C:$Z,MATCH(F$1,'2025'!$C$1:$Z$1,0))</f>
        <v>#N/A</v>
      </c>
      <c r="G918" s="27" t="str">
        <f>VLOOKUP($A918,'2025'!$C:$Z,MATCH(G$1,'2025'!$C$1:$Z$1,0))</f>
        <v>#N/A</v>
      </c>
      <c r="H918" s="27" t="str">
        <f>VLOOKUP($A918,'2025'!$C:$Z,MATCH(H$1,'2025'!$C$1:$Z$1,0))</f>
        <v>#N/A</v>
      </c>
      <c r="I918" s="27" t="str">
        <f>VLOOKUP($A918,'2025'!$C:$Z,MATCH(I$1,'2025'!$C$1:$Z$1,0))</f>
        <v>#N/A</v>
      </c>
      <c r="J918" s="27" t="str">
        <f>VLOOKUP($A918,'2025'!$C:$Z,MATCH(J$1,'2025'!$C$1:$Z$1,0))</f>
        <v>#N/A</v>
      </c>
      <c r="K918" s="27" t="str">
        <f>VLOOKUP($A918,'2025'!$C:$Z,MATCH(K$1,'2025'!$C$1:$Z$1,0))</f>
        <v>#N/A</v>
      </c>
      <c r="L918" s="27" t="str">
        <f>VLOOKUP($A918,'2025'!$C:$Z,MATCH(L$1,'2025'!$C$1:$Z$1,0))</f>
        <v>#N/A</v>
      </c>
      <c r="M918" s="27" t="str">
        <f>VLOOKUP($A918,'2025'!$C:$Z,MATCH(M$1,'2025'!$C$1:$Z$1,0))</f>
        <v>#N/A</v>
      </c>
      <c r="N918" s="27" t="str">
        <f>VLOOKUP($A918,'2025'!$C:$Z,MATCH(N$1,'2025'!$C$1:$Z$1,0))</f>
        <v>#N/A</v>
      </c>
      <c r="O918" s="27" t="str">
        <f>VLOOKUP($A918,'2025'!$C:$Z,MATCH(O$1,'2025'!$C$1:$Z$1,0))</f>
        <v>#N/A</v>
      </c>
      <c r="P918" s="27" t="str">
        <f>VLOOKUP($A918,'2025'!$C:$Z,MATCH(P$1,'2025'!$C$1:$Z$1,0))</f>
        <v>#N/A</v>
      </c>
      <c r="Q918" s="31"/>
      <c r="R918" s="31"/>
      <c r="S918" s="31"/>
      <c r="T918" s="31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</row>
    <row r="919" ht="22.5" hidden="1" customHeight="1">
      <c r="A919" s="28"/>
      <c r="B919" s="27"/>
      <c r="C919" s="27" t="str">
        <f>VLOOKUP($A919,'2025'!$C:$Z,MATCH(C$1,'2025'!$C$1:$Z$1,0))</f>
        <v>#N/A</v>
      </c>
      <c r="D919" s="27" t="str">
        <f>VLOOKUP($A919,'2025'!$C:$Z,MATCH(D$1,'2025'!$C$1:$Z$1,0))</f>
        <v>#N/A</v>
      </c>
      <c r="E919" s="27" t="str">
        <f>VLOOKUP($A919,'2025'!$C:$Z,MATCH(E$1,'2025'!$C$1:$Z$1,0))</f>
        <v>#N/A</v>
      </c>
      <c r="F919" s="27" t="str">
        <f>VLOOKUP($A919,'2025'!$C:$Z,MATCH(F$1,'2025'!$C$1:$Z$1,0))</f>
        <v>#N/A</v>
      </c>
      <c r="G919" s="27" t="str">
        <f>VLOOKUP($A919,'2025'!$C:$Z,MATCH(G$1,'2025'!$C$1:$Z$1,0))</f>
        <v>#N/A</v>
      </c>
      <c r="H919" s="27" t="str">
        <f>VLOOKUP($A919,'2025'!$C:$Z,MATCH(H$1,'2025'!$C$1:$Z$1,0))</f>
        <v>#N/A</v>
      </c>
      <c r="I919" s="27" t="str">
        <f>VLOOKUP($A919,'2025'!$C:$Z,MATCH(I$1,'2025'!$C$1:$Z$1,0))</f>
        <v>#N/A</v>
      </c>
      <c r="J919" s="27" t="str">
        <f>VLOOKUP($A919,'2025'!$C:$Z,MATCH(J$1,'2025'!$C$1:$Z$1,0))</f>
        <v>#N/A</v>
      </c>
      <c r="K919" s="27" t="str">
        <f>VLOOKUP($A919,'2025'!$C:$Z,MATCH(K$1,'2025'!$C$1:$Z$1,0))</f>
        <v>#N/A</v>
      </c>
      <c r="L919" s="27" t="str">
        <f>VLOOKUP($A919,'2025'!$C:$Z,MATCH(L$1,'2025'!$C$1:$Z$1,0))</f>
        <v>#N/A</v>
      </c>
      <c r="M919" s="27" t="str">
        <f>VLOOKUP($A919,'2025'!$C:$Z,MATCH(M$1,'2025'!$C$1:$Z$1,0))</f>
        <v>#N/A</v>
      </c>
      <c r="N919" s="27" t="str">
        <f>VLOOKUP($A919,'2025'!$C:$Z,MATCH(N$1,'2025'!$C$1:$Z$1,0))</f>
        <v>#N/A</v>
      </c>
      <c r="O919" s="27" t="str">
        <f>VLOOKUP($A919,'2025'!$C:$Z,MATCH(O$1,'2025'!$C$1:$Z$1,0))</f>
        <v>#N/A</v>
      </c>
      <c r="P919" s="27" t="str">
        <f>VLOOKUP($A919,'2025'!$C:$Z,MATCH(P$1,'2025'!$C$1:$Z$1,0))</f>
        <v>#N/A</v>
      </c>
      <c r="Q919" s="31"/>
      <c r="R919" s="31"/>
      <c r="S919" s="31"/>
      <c r="T919" s="31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</row>
    <row r="920" ht="22.5" hidden="1" customHeight="1">
      <c r="A920" s="28"/>
      <c r="B920" s="27"/>
      <c r="C920" s="27" t="str">
        <f>VLOOKUP($A920,'2025'!$C:$Z,MATCH(C$1,'2025'!$C$1:$Z$1,0))</f>
        <v>#N/A</v>
      </c>
      <c r="D920" s="27" t="str">
        <f>VLOOKUP($A920,'2025'!$C:$Z,MATCH(D$1,'2025'!$C$1:$Z$1,0))</f>
        <v>#N/A</v>
      </c>
      <c r="E920" s="27" t="str">
        <f>VLOOKUP($A920,'2025'!$C:$Z,MATCH(E$1,'2025'!$C$1:$Z$1,0))</f>
        <v>#N/A</v>
      </c>
      <c r="F920" s="27" t="str">
        <f>VLOOKUP($A920,'2025'!$C:$Z,MATCH(F$1,'2025'!$C$1:$Z$1,0))</f>
        <v>#N/A</v>
      </c>
      <c r="G920" s="27" t="str">
        <f>VLOOKUP($A920,'2025'!$C:$Z,MATCH(G$1,'2025'!$C$1:$Z$1,0))</f>
        <v>#N/A</v>
      </c>
      <c r="H920" s="27" t="str">
        <f>VLOOKUP($A920,'2025'!$C:$Z,MATCH(H$1,'2025'!$C$1:$Z$1,0))</f>
        <v>#N/A</v>
      </c>
      <c r="I920" s="27" t="str">
        <f>VLOOKUP($A920,'2025'!$C:$Z,MATCH(I$1,'2025'!$C$1:$Z$1,0))</f>
        <v>#N/A</v>
      </c>
      <c r="J920" s="27" t="str">
        <f>VLOOKUP($A920,'2025'!$C:$Z,MATCH(J$1,'2025'!$C$1:$Z$1,0))</f>
        <v>#N/A</v>
      </c>
      <c r="K920" s="27" t="str">
        <f>VLOOKUP($A920,'2025'!$C:$Z,MATCH(K$1,'2025'!$C$1:$Z$1,0))</f>
        <v>#N/A</v>
      </c>
      <c r="L920" s="27" t="str">
        <f>VLOOKUP($A920,'2025'!$C:$Z,MATCH(L$1,'2025'!$C$1:$Z$1,0))</f>
        <v>#N/A</v>
      </c>
      <c r="M920" s="27" t="str">
        <f>VLOOKUP($A920,'2025'!$C:$Z,MATCH(M$1,'2025'!$C$1:$Z$1,0))</f>
        <v>#N/A</v>
      </c>
      <c r="N920" s="27" t="str">
        <f>VLOOKUP($A920,'2025'!$C:$Z,MATCH(N$1,'2025'!$C$1:$Z$1,0))</f>
        <v>#N/A</v>
      </c>
      <c r="O920" s="27" t="str">
        <f>VLOOKUP($A920,'2025'!$C:$Z,MATCH(O$1,'2025'!$C$1:$Z$1,0))</f>
        <v>#N/A</v>
      </c>
      <c r="P920" s="27" t="str">
        <f>VLOOKUP($A920,'2025'!$C:$Z,MATCH(P$1,'2025'!$C$1:$Z$1,0))</f>
        <v>#N/A</v>
      </c>
      <c r="Q920" s="31"/>
      <c r="R920" s="31"/>
      <c r="S920" s="31"/>
      <c r="T920" s="31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</row>
    <row r="921" ht="22.5" hidden="1" customHeight="1">
      <c r="A921" s="28"/>
      <c r="B921" s="27"/>
      <c r="C921" s="27" t="str">
        <f>VLOOKUP($A921,'2025'!$C:$Z,MATCH(C$1,'2025'!$C$1:$Z$1,0))</f>
        <v>#N/A</v>
      </c>
      <c r="D921" s="27" t="str">
        <f>VLOOKUP($A921,'2025'!$C:$Z,MATCH(D$1,'2025'!$C$1:$Z$1,0))</f>
        <v>#N/A</v>
      </c>
      <c r="E921" s="27" t="str">
        <f>VLOOKUP($A921,'2025'!$C:$Z,MATCH(E$1,'2025'!$C$1:$Z$1,0))</f>
        <v>#N/A</v>
      </c>
      <c r="F921" s="27" t="str">
        <f>VLOOKUP($A921,'2025'!$C:$Z,MATCH(F$1,'2025'!$C$1:$Z$1,0))</f>
        <v>#N/A</v>
      </c>
      <c r="G921" s="27" t="str">
        <f>VLOOKUP($A921,'2025'!$C:$Z,MATCH(G$1,'2025'!$C$1:$Z$1,0))</f>
        <v>#N/A</v>
      </c>
      <c r="H921" s="27" t="str">
        <f>VLOOKUP($A921,'2025'!$C:$Z,MATCH(H$1,'2025'!$C$1:$Z$1,0))</f>
        <v>#N/A</v>
      </c>
      <c r="I921" s="27" t="str">
        <f>VLOOKUP($A921,'2025'!$C:$Z,MATCH(I$1,'2025'!$C$1:$Z$1,0))</f>
        <v>#N/A</v>
      </c>
      <c r="J921" s="27" t="str">
        <f>VLOOKUP($A921,'2025'!$C:$Z,MATCH(J$1,'2025'!$C$1:$Z$1,0))</f>
        <v>#N/A</v>
      </c>
      <c r="K921" s="27" t="str">
        <f>VLOOKUP($A921,'2025'!$C:$Z,MATCH(K$1,'2025'!$C$1:$Z$1,0))</f>
        <v>#N/A</v>
      </c>
      <c r="L921" s="27" t="str">
        <f>VLOOKUP($A921,'2025'!$C:$Z,MATCH(L$1,'2025'!$C$1:$Z$1,0))</f>
        <v>#N/A</v>
      </c>
      <c r="M921" s="27" t="str">
        <f>VLOOKUP($A921,'2025'!$C:$Z,MATCH(M$1,'2025'!$C$1:$Z$1,0))</f>
        <v>#N/A</v>
      </c>
      <c r="N921" s="27" t="str">
        <f>VLOOKUP($A921,'2025'!$C:$Z,MATCH(N$1,'2025'!$C$1:$Z$1,0))</f>
        <v>#N/A</v>
      </c>
      <c r="O921" s="27" t="str">
        <f>VLOOKUP($A921,'2025'!$C:$Z,MATCH(O$1,'2025'!$C$1:$Z$1,0))</f>
        <v>#N/A</v>
      </c>
      <c r="P921" s="27" t="str">
        <f>VLOOKUP($A921,'2025'!$C:$Z,MATCH(P$1,'2025'!$C$1:$Z$1,0))</f>
        <v>#N/A</v>
      </c>
      <c r="Q921" s="31"/>
      <c r="R921" s="31"/>
      <c r="S921" s="31"/>
      <c r="T921" s="31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</row>
    <row r="922" ht="22.5" hidden="1" customHeight="1">
      <c r="A922" s="28"/>
      <c r="B922" s="27"/>
      <c r="C922" s="27" t="str">
        <f>VLOOKUP($A922,'2025'!$C:$Z,MATCH(C$1,'2025'!$C$1:$Z$1,0))</f>
        <v>#N/A</v>
      </c>
      <c r="D922" s="27" t="str">
        <f>VLOOKUP($A922,'2025'!$C:$Z,MATCH(D$1,'2025'!$C$1:$Z$1,0))</f>
        <v>#N/A</v>
      </c>
      <c r="E922" s="27" t="str">
        <f>VLOOKUP($A922,'2025'!$C:$Z,MATCH(E$1,'2025'!$C$1:$Z$1,0))</f>
        <v>#N/A</v>
      </c>
      <c r="F922" s="27" t="str">
        <f>VLOOKUP($A922,'2025'!$C:$Z,MATCH(F$1,'2025'!$C$1:$Z$1,0))</f>
        <v>#N/A</v>
      </c>
      <c r="G922" s="27" t="str">
        <f>VLOOKUP($A922,'2025'!$C:$Z,MATCH(G$1,'2025'!$C$1:$Z$1,0))</f>
        <v>#N/A</v>
      </c>
      <c r="H922" s="27" t="str">
        <f>VLOOKUP($A922,'2025'!$C:$Z,MATCH(H$1,'2025'!$C$1:$Z$1,0))</f>
        <v>#N/A</v>
      </c>
      <c r="I922" s="27" t="str">
        <f>VLOOKUP($A922,'2025'!$C:$Z,MATCH(I$1,'2025'!$C$1:$Z$1,0))</f>
        <v>#N/A</v>
      </c>
      <c r="J922" s="27" t="str">
        <f>VLOOKUP($A922,'2025'!$C:$Z,MATCH(J$1,'2025'!$C$1:$Z$1,0))</f>
        <v>#N/A</v>
      </c>
      <c r="K922" s="27" t="str">
        <f>VLOOKUP($A922,'2025'!$C:$Z,MATCH(K$1,'2025'!$C$1:$Z$1,0))</f>
        <v>#N/A</v>
      </c>
      <c r="L922" s="27" t="str">
        <f>VLOOKUP($A922,'2025'!$C:$Z,MATCH(L$1,'2025'!$C$1:$Z$1,0))</f>
        <v>#N/A</v>
      </c>
      <c r="M922" s="27" t="str">
        <f>VLOOKUP($A922,'2025'!$C:$Z,MATCH(M$1,'2025'!$C$1:$Z$1,0))</f>
        <v>#N/A</v>
      </c>
      <c r="N922" s="27" t="str">
        <f>VLOOKUP($A922,'2025'!$C:$Z,MATCH(N$1,'2025'!$C$1:$Z$1,0))</f>
        <v>#N/A</v>
      </c>
      <c r="O922" s="27" t="str">
        <f>VLOOKUP($A922,'2025'!$C:$Z,MATCH(O$1,'2025'!$C$1:$Z$1,0))</f>
        <v>#N/A</v>
      </c>
      <c r="P922" s="27" t="str">
        <f>VLOOKUP($A922,'2025'!$C:$Z,MATCH(P$1,'2025'!$C$1:$Z$1,0))</f>
        <v>#N/A</v>
      </c>
      <c r="Q922" s="31"/>
      <c r="R922" s="31"/>
      <c r="S922" s="31"/>
      <c r="T922" s="31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</row>
    <row r="923" ht="22.5" hidden="1" customHeight="1">
      <c r="A923" s="28"/>
      <c r="B923" s="27"/>
      <c r="C923" s="27" t="str">
        <f>VLOOKUP($A923,'2025'!$C:$Z,MATCH(C$1,'2025'!$C$1:$Z$1,0))</f>
        <v>#N/A</v>
      </c>
      <c r="D923" s="27" t="str">
        <f>VLOOKUP($A923,'2025'!$C:$Z,MATCH(D$1,'2025'!$C$1:$Z$1,0))</f>
        <v>#N/A</v>
      </c>
      <c r="E923" s="27" t="str">
        <f>VLOOKUP($A923,'2025'!$C:$Z,MATCH(E$1,'2025'!$C$1:$Z$1,0))</f>
        <v>#N/A</v>
      </c>
      <c r="F923" s="27" t="str">
        <f>VLOOKUP($A923,'2025'!$C:$Z,MATCH(F$1,'2025'!$C$1:$Z$1,0))</f>
        <v>#N/A</v>
      </c>
      <c r="G923" s="27" t="str">
        <f>VLOOKUP($A923,'2025'!$C:$Z,MATCH(G$1,'2025'!$C$1:$Z$1,0))</f>
        <v>#N/A</v>
      </c>
      <c r="H923" s="27" t="str">
        <f>VLOOKUP($A923,'2025'!$C:$Z,MATCH(H$1,'2025'!$C$1:$Z$1,0))</f>
        <v>#N/A</v>
      </c>
      <c r="I923" s="27" t="str">
        <f>VLOOKUP($A923,'2025'!$C:$Z,MATCH(I$1,'2025'!$C$1:$Z$1,0))</f>
        <v>#N/A</v>
      </c>
      <c r="J923" s="27" t="str">
        <f>VLOOKUP($A923,'2025'!$C:$Z,MATCH(J$1,'2025'!$C$1:$Z$1,0))</f>
        <v>#N/A</v>
      </c>
      <c r="K923" s="27" t="str">
        <f>VLOOKUP($A923,'2025'!$C:$Z,MATCH(K$1,'2025'!$C$1:$Z$1,0))</f>
        <v>#N/A</v>
      </c>
      <c r="L923" s="27" t="str">
        <f>VLOOKUP($A923,'2025'!$C:$Z,MATCH(L$1,'2025'!$C$1:$Z$1,0))</f>
        <v>#N/A</v>
      </c>
      <c r="M923" s="27" t="str">
        <f>VLOOKUP($A923,'2025'!$C:$Z,MATCH(M$1,'2025'!$C$1:$Z$1,0))</f>
        <v>#N/A</v>
      </c>
      <c r="N923" s="27" t="str">
        <f>VLOOKUP($A923,'2025'!$C:$Z,MATCH(N$1,'2025'!$C$1:$Z$1,0))</f>
        <v>#N/A</v>
      </c>
      <c r="O923" s="27" t="str">
        <f>VLOOKUP($A923,'2025'!$C:$Z,MATCH(O$1,'2025'!$C$1:$Z$1,0))</f>
        <v>#N/A</v>
      </c>
      <c r="P923" s="27" t="str">
        <f>VLOOKUP($A923,'2025'!$C:$Z,MATCH(P$1,'2025'!$C$1:$Z$1,0))</f>
        <v>#N/A</v>
      </c>
      <c r="Q923" s="31"/>
      <c r="R923" s="31"/>
      <c r="S923" s="31"/>
      <c r="T923" s="31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</row>
    <row r="924" ht="22.5" hidden="1" customHeight="1">
      <c r="A924" s="28"/>
      <c r="B924" s="27"/>
      <c r="C924" s="27" t="str">
        <f>VLOOKUP($A924,'2025'!$C:$Z,MATCH(C$1,'2025'!$C$1:$Z$1,0))</f>
        <v>#N/A</v>
      </c>
      <c r="D924" s="27" t="str">
        <f>VLOOKUP($A924,'2025'!$C:$Z,MATCH(D$1,'2025'!$C$1:$Z$1,0))</f>
        <v>#N/A</v>
      </c>
      <c r="E924" s="27" t="str">
        <f>VLOOKUP($A924,'2025'!$C:$Z,MATCH(E$1,'2025'!$C$1:$Z$1,0))</f>
        <v>#N/A</v>
      </c>
      <c r="F924" s="27" t="str">
        <f>VLOOKUP($A924,'2025'!$C:$Z,MATCH(F$1,'2025'!$C$1:$Z$1,0))</f>
        <v>#N/A</v>
      </c>
      <c r="G924" s="27" t="str">
        <f>VLOOKUP($A924,'2025'!$C:$Z,MATCH(G$1,'2025'!$C$1:$Z$1,0))</f>
        <v>#N/A</v>
      </c>
      <c r="H924" s="27" t="str">
        <f>VLOOKUP($A924,'2025'!$C:$Z,MATCH(H$1,'2025'!$C$1:$Z$1,0))</f>
        <v>#N/A</v>
      </c>
      <c r="I924" s="27" t="str">
        <f>VLOOKUP($A924,'2025'!$C:$Z,MATCH(I$1,'2025'!$C$1:$Z$1,0))</f>
        <v>#N/A</v>
      </c>
      <c r="J924" s="27" t="str">
        <f>VLOOKUP($A924,'2025'!$C:$Z,MATCH(J$1,'2025'!$C$1:$Z$1,0))</f>
        <v>#N/A</v>
      </c>
      <c r="K924" s="27" t="str">
        <f>VLOOKUP($A924,'2025'!$C:$Z,MATCH(K$1,'2025'!$C$1:$Z$1,0))</f>
        <v>#N/A</v>
      </c>
      <c r="L924" s="27" t="str">
        <f>VLOOKUP($A924,'2025'!$C:$Z,MATCH(L$1,'2025'!$C$1:$Z$1,0))</f>
        <v>#N/A</v>
      </c>
      <c r="M924" s="27" t="str">
        <f>VLOOKUP($A924,'2025'!$C:$Z,MATCH(M$1,'2025'!$C$1:$Z$1,0))</f>
        <v>#N/A</v>
      </c>
      <c r="N924" s="27" t="str">
        <f>VLOOKUP($A924,'2025'!$C:$Z,MATCH(N$1,'2025'!$C$1:$Z$1,0))</f>
        <v>#N/A</v>
      </c>
      <c r="O924" s="27" t="str">
        <f>VLOOKUP($A924,'2025'!$C:$Z,MATCH(O$1,'2025'!$C$1:$Z$1,0))</f>
        <v>#N/A</v>
      </c>
      <c r="P924" s="27" t="str">
        <f>VLOOKUP($A924,'2025'!$C:$Z,MATCH(P$1,'2025'!$C$1:$Z$1,0))</f>
        <v>#N/A</v>
      </c>
      <c r="Q924" s="31"/>
      <c r="R924" s="31"/>
      <c r="S924" s="31"/>
      <c r="T924" s="31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</row>
    <row r="925" ht="22.5" hidden="1" customHeight="1">
      <c r="A925" s="28"/>
      <c r="B925" s="27"/>
      <c r="C925" s="27" t="str">
        <f>VLOOKUP($A925,'2025'!$C:$Z,MATCH(C$1,'2025'!$C$1:$Z$1,0))</f>
        <v>#N/A</v>
      </c>
      <c r="D925" s="27" t="str">
        <f>VLOOKUP($A925,'2025'!$C:$Z,MATCH(D$1,'2025'!$C$1:$Z$1,0))</f>
        <v>#N/A</v>
      </c>
      <c r="E925" s="27" t="str">
        <f>VLOOKUP($A925,'2025'!$C:$Z,MATCH(E$1,'2025'!$C$1:$Z$1,0))</f>
        <v>#N/A</v>
      </c>
      <c r="F925" s="27" t="str">
        <f>VLOOKUP($A925,'2025'!$C:$Z,MATCH(F$1,'2025'!$C$1:$Z$1,0))</f>
        <v>#N/A</v>
      </c>
      <c r="G925" s="27" t="str">
        <f>VLOOKUP($A925,'2025'!$C:$Z,MATCH(G$1,'2025'!$C$1:$Z$1,0))</f>
        <v>#N/A</v>
      </c>
      <c r="H925" s="27" t="str">
        <f>VLOOKUP($A925,'2025'!$C:$Z,MATCH(H$1,'2025'!$C$1:$Z$1,0))</f>
        <v>#N/A</v>
      </c>
      <c r="I925" s="27" t="str">
        <f>VLOOKUP($A925,'2025'!$C:$Z,MATCH(I$1,'2025'!$C$1:$Z$1,0))</f>
        <v>#N/A</v>
      </c>
      <c r="J925" s="27" t="str">
        <f>VLOOKUP($A925,'2025'!$C:$Z,MATCH(J$1,'2025'!$C$1:$Z$1,0))</f>
        <v>#N/A</v>
      </c>
      <c r="K925" s="27" t="str">
        <f>VLOOKUP($A925,'2025'!$C:$Z,MATCH(K$1,'2025'!$C$1:$Z$1,0))</f>
        <v>#N/A</v>
      </c>
      <c r="L925" s="27" t="str">
        <f>VLOOKUP($A925,'2025'!$C:$Z,MATCH(L$1,'2025'!$C$1:$Z$1,0))</f>
        <v>#N/A</v>
      </c>
      <c r="M925" s="27" t="str">
        <f>VLOOKUP($A925,'2025'!$C:$Z,MATCH(M$1,'2025'!$C$1:$Z$1,0))</f>
        <v>#N/A</v>
      </c>
      <c r="N925" s="27" t="str">
        <f>VLOOKUP($A925,'2025'!$C:$Z,MATCH(N$1,'2025'!$C$1:$Z$1,0))</f>
        <v>#N/A</v>
      </c>
      <c r="O925" s="27" t="str">
        <f>VLOOKUP($A925,'2025'!$C:$Z,MATCH(O$1,'2025'!$C$1:$Z$1,0))</f>
        <v>#N/A</v>
      </c>
      <c r="P925" s="27" t="str">
        <f>VLOOKUP($A925,'2025'!$C:$Z,MATCH(P$1,'2025'!$C$1:$Z$1,0))</f>
        <v>#N/A</v>
      </c>
      <c r="Q925" s="31"/>
      <c r="R925" s="31"/>
      <c r="S925" s="31"/>
      <c r="T925" s="31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</row>
    <row r="926" ht="22.5" hidden="1" customHeight="1">
      <c r="A926" s="28"/>
      <c r="B926" s="27"/>
      <c r="C926" s="27" t="str">
        <f>VLOOKUP($A926,'2025'!$C:$Z,MATCH(C$1,'2025'!$C$1:$Z$1,0))</f>
        <v>#N/A</v>
      </c>
      <c r="D926" s="27" t="str">
        <f>VLOOKUP($A926,'2025'!$C:$Z,MATCH(D$1,'2025'!$C$1:$Z$1,0))</f>
        <v>#N/A</v>
      </c>
      <c r="E926" s="27" t="str">
        <f>VLOOKUP($A926,'2025'!$C:$Z,MATCH(E$1,'2025'!$C$1:$Z$1,0))</f>
        <v>#N/A</v>
      </c>
      <c r="F926" s="27" t="str">
        <f>VLOOKUP($A926,'2025'!$C:$Z,MATCH(F$1,'2025'!$C$1:$Z$1,0))</f>
        <v>#N/A</v>
      </c>
      <c r="G926" s="27" t="str">
        <f>VLOOKUP($A926,'2025'!$C:$Z,MATCH(G$1,'2025'!$C$1:$Z$1,0))</f>
        <v>#N/A</v>
      </c>
      <c r="H926" s="27" t="str">
        <f>VLOOKUP($A926,'2025'!$C:$Z,MATCH(H$1,'2025'!$C$1:$Z$1,0))</f>
        <v>#N/A</v>
      </c>
      <c r="I926" s="27" t="str">
        <f>VLOOKUP($A926,'2025'!$C:$Z,MATCH(I$1,'2025'!$C$1:$Z$1,0))</f>
        <v>#N/A</v>
      </c>
      <c r="J926" s="27" t="str">
        <f>VLOOKUP($A926,'2025'!$C:$Z,MATCH(J$1,'2025'!$C$1:$Z$1,0))</f>
        <v>#N/A</v>
      </c>
      <c r="K926" s="27" t="str">
        <f>VLOOKUP($A926,'2025'!$C:$Z,MATCH(K$1,'2025'!$C$1:$Z$1,0))</f>
        <v>#N/A</v>
      </c>
      <c r="L926" s="27" t="str">
        <f>VLOOKUP($A926,'2025'!$C:$Z,MATCH(L$1,'2025'!$C$1:$Z$1,0))</f>
        <v>#N/A</v>
      </c>
      <c r="M926" s="27" t="str">
        <f>VLOOKUP($A926,'2025'!$C:$Z,MATCH(M$1,'2025'!$C$1:$Z$1,0))</f>
        <v>#N/A</v>
      </c>
      <c r="N926" s="27" t="str">
        <f>VLOOKUP($A926,'2025'!$C:$Z,MATCH(N$1,'2025'!$C$1:$Z$1,0))</f>
        <v>#N/A</v>
      </c>
      <c r="O926" s="27" t="str">
        <f>VLOOKUP($A926,'2025'!$C:$Z,MATCH(O$1,'2025'!$C$1:$Z$1,0))</f>
        <v>#N/A</v>
      </c>
      <c r="P926" s="27" t="str">
        <f>VLOOKUP($A926,'2025'!$C:$Z,MATCH(P$1,'2025'!$C$1:$Z$1,0))</f>
        <v>#N/A</v>
      </c>
      <c r="Q926" s="31"/>
      <c r="R926" s="31"/>
      <c r="S926" s="31"/>
      <c r="T926" s="31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</row>
    <row r="927" ht="22.5" hidden="1" customHeight="1">
      <c r="A927" s="28"/>
      <c r="B927" s="27"/>
      <c r="C927" s="27" t="str">
        <f>VLOOKUP($A927,'2025'!$C:$Z,MATCH(C$1,'2025'!$C$1:$Z$1,0))</f>
        <v>#N/A</v>
      </c>
      <c r="D927" s="27" t="str">
        <f>VLOOKUP($A927,'2025'!$C:$Z,MATCH(D$1,'2025'!$C$1:$Z$1,0))</f>
        <v>#N/A</v>
      </c>
      <c r="E927" s="27" t="str">
        <f>VLOOKUP($A927,'2025'!$C:$Z,MATCH(E$1,'2025'!$C$1:$Z$1,0))</f>
        <v>#N/A</v>
      </c>
      <c r="F927" s="27" t="str">
        <f>VLOOKUP($A927,'2025'!$C:$Z,MATCH(F$1,'2025'!$C$1:$Z$1,0))</f>
        <v>#N/A</v>
      </c>
      <c r="G927" s="27" t="str">
        <f>VLOOKUP($A927,'2025'!$C:$Z,MATCH(G$1,'2025'!$C$1:$Z$1,0))</f>
        <v>#N/A</v>
      </c>
      <c r="H927" s="27" t="str">
        <f>VLOOKUP($A927,'2025'!$C:$Z,MATCH(H$1,'2025'!$C$1:$Z$1,0))</f>
        <v>#N/A</v>
      </c>
      <c r="I927" s="27" t="str">
        <f>VLOOKUP($A927,'2025'!$C:$Z,MATCH(I$1,'2025'!$C$1:$Z$1,0))</f>
        <v>#N/A</v>
      </c>
      <c r="J927" s="27" t="str">
        <f>VLOOKUP($A927,'2025'!$C:$Z,MATCH(J$1,'2025'!$C$1:$Z$1,0))</f>
        <v>#N/A</v>
      </c>
      <c r="K927" s="27" t="str">
        <f>VLOOKUP($A927,'2025'!$C:$Z,MATCH(K$1,'2025'!$C$1:$Z$1,0))</f>
        <v>#N/A</v>
      </c>
      <c r="L927" s="27" t="str">
        <f>VLOOKUP($A927,'2025'!$C:$Z,MATCH(L$1,'2025'!$C$1:$Z$1,0))</f>
        <v>#N/A</v>
      </c>
      <c r="M927" s="27" t="str">
        <f>VLOOKUP($A927,'2025'!$C:$Z,MATCH(M$1,'2025'!$C$1:$Z$1,0))</f>
        <v>#N/A</v>
      </c>
      <c r="N927" s="27" t="str">
        <f>VLOOKUP($A927,'2025'!$C:$Z,MATCH(N$1,'2025'!$C$1:$Z$1,0))</f>
        <v>#N/A</v>
      </c>
      <c r="O927" s="27" t="str">
        <f>VLOOKUP($A927,'2025'!$C:$Z,MATCH(O$1,'2025'!$C$1:$Z$1,0))</f>
        <v>#N/A</v>
      </c>
      <c r="P927" s="27" t="str">
        <f>VLOOKUP($A927,'2025'!$C:$Z,MATCH(P$1,'2025'!$C$1:$Z$1,0))</f>
        <v>#N/A</v>
      </c>
      <c r="Q927" s="31"/>
      <c r="R927" s="31"/>
      <c r="S927" s="31"/>
      <c r="T927" s="31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</row>
    <row r="928" ht="22.5" hidden="1" customHeight="1">
      <c r="A928" s="28"/>
      <c r="B928" s="27"/>
      <c r="C928" s="27" t="str">
        <f>VLOOKUP($A928,'2025'!$C:$Z,MATCH(C$1,'2025'!$C$1:$Z$1,0))</f>
        <v>#N/A</v>
      </c>
      <c r="D928" s="27" t="str">
        <f>VLOOKUP($A928,'2025'!$C:$Z,MATCH(D$1,'2025'!$C$1:$Z$1,0))</f>
        <v>#N/A</v>
      </c>
      <c r="E928" s="27" t="str">
        <f>VLOOKUP($A928,'2025'!$C:$Z,MATCH(E$1,'2025'!$C$1:$Z$1,0))</f>
        <v>#N/A</v>
      </c>
      <c r="F928" s="27" t="str">
        <f>VLOOKUP($A928,'2025'!$C:$Z,MATCH(F$1,'2025'!$C$1:$Z$1,0))</f>
        <v>#N/A</v>
      </c>
      <c r="G928" s="27" t="str">
        <f>VLOOKUP($A928,'2025'!$C:$Z,MATCH(G$1,'2025'!$C$1:$Z$1,0))</f>
        <v>#N/A</v>
      </c>
      <c r="H928" s="27" t="str">
        <f>VLOOKUP($A928,'2025'!$C:$Z,MATCH(H$1,'2025'!$C$1:$Z$1,0))</f>
        <v>#N/A</v>
      </c>
      <c r="I928" s="27" t="str">
        <f>VLOOKUP($A928,'2025'!$C:$Z,MATCH(I$1,'2025'!$C$1:$Z$1,0))</f>
        <v>#N/A</v>
      </c>
      <c r="J928" s="27" t="str">
        <f>VLOOKUP($A928,'2025'!$C:$Z,MATCH(J$1,'2025'!$C$1:$Z$1,0))</f>
        <v>#N/A</v>
      </c>
      <c r="K928" s="27" t="str">
        <f>VLOOKUP($A928,'2025'!$C:$Z,MATCH(K$1,'2025'!$C$1:$Z$1,0))</f>
        <v>#N/A</v>
      </c>
      <c r="L928" s="27" t="str">
        <f>VLOOKUP($A928,'2025'!$C:$Z,MATCH(L$1,'2025'!$C$1:$Z$1,0))</f>
        <v>#N/A</v>
      </c>
      <c r="M928" s="27" t="str">
        <f>VLOOKUP($A928,'2025'!$C:$Z,MATCH(M$1,'2025'!$C$1:$Z$1,0))</f>
        <v>#N/A</v>
      </c>
      <c r="N928" s="27" t="str">
        <f>VLOOKUP($A928,'2025'!$C:$Z,MATCH(N$1,'2025'!$C$1:$Z$1,0))</f>
        <v>#N/A</v>
      </c>
      <c r="O928" s="27" t="str">
        <f>VLOOKUP($A928,'2025'!$C:$Z,MATCH(O$1,'2025'!$C$1:$Z$1,0))</f>
        <v>#N/A</v>
      </c>
      <c r="P928" s="27" t="str">
        <f>VLOOKUP($A928,'2025'!$C:$Z,MATCH(P$1,'2025'!$C$1:$Z$1,0))</f>
        <v>#N/A</v>
      </c>
      <c r="Q928" s="31"/>
      <c r="R928" s="31"/>
      <c r="S928" s="31"/>
      <c r="T928" s="31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</row>
    <row r="929" ht="22.5" hidden="1" customHeight="1">
      <c r="A929" s="28"/>
      <c r="B929" s="27"/>
      <c r="C929" s="27" t="str">
        <f>VLOOKUP($A929,'2025'!$C:$Z,MATCH(C$1,'2025'!$C$1:$Z$1,0))</f>
        <v>#N/A</v>
      </c>
      <c r="D929" s="27" t="str">
        <f>VLOOKUP($A929,'2025'!$C:$Z,MATCH(D$1,'2025'!$C$1:$Z$1,0))</f>
        <v>#N/A</v>
      </c>
      <c r="E929" s="27" t="str">
        <f>VLOOKUP($A929,'2025'!$C:$Z,MATCH(E$1,'2025'!$C$1:$Z$1,0))</f>
        <v>#N/A</v>
      </c>
      <c r="F929" s="27" t="str">
        <f>VLOOKUP($A929,'2025'!$C:$Z,MATCH(F$1,'2025'!$C$1:$Z$1,0))</f>
        <v>#N/A</v>
      </c>
      <c r="G929" s="27" t="str">
        <f>VLOOKUP($A929,'2025'!$C:$Z,MATCH(G$1,'2025'!$C$1:$Z$1,0))</f>
        <v>#N/A</v>
      </c>
      <c r="H929" s="27" t="str">
        <f>VLOOKUP($A929,'2025'!$C:$Z,MATCH(H$1,'2025'!$C$1:$Z$1,0))</f>
        <v>#N/A</v>
      </c>
      <c r="I929" s="27" t="str">
        <f>VLOOKUP($A929,'2025'!$C:$Z,MATCH(I$1,'2025'!$C$1:$Z$1,0))</f>
        <v>#N/A</v>
      </c>
      <c r="J929" s="27" t="str">
        <f>VLOOKUP($A929,'2025'!$C:$Z,MATCH(J$1,'2025'!$C$1:$Z$1,0))</f>
        <v>#N/A</v>
      </c>
      <c r="K929" s="27" t="str">
        <f>VLOOKUP($A929,'2025'!$C:$Z,MATCH(K$1,'2025'!$C$1:$Z$1,0))</f>
        <v>#N/A</v>
      </c>
      <c r="L929" s="27" t="str">
        <f>VLOOKUP($A929,'2025'!$C:$Z,MATCH(L$1,'2025'!$C$1:$Z$1,0))</f>
        <v>#N/A</v>
      </c>
      <c r="M929" s="27" t="str">
        <f>VLOOKUP($A929,'2025'!$C:$Z,MATCH(M$1,'2025'!$C$1:$Z$1,0))</f>
        <v>#N/A</v>
      </c>
      <c r="N929" s="27" t="str">
        <f>VLOOKUP($A929,'2025'!$C:$Z,MATCH(N$1,'2025'!$C$1:$Z$1,0))</f>
        <v>#N/A</v>
      </c>
      <c r="O929" s="27" t="str">
        <f>VLOOKUP($A929,'2025'!$C:$Z,MATCH(O$1,'2025'!$C$1:$Z$1,0))</f>
        <v>#N/A</v>
      </c>
      <c r="P929" s="27" t="str">
        <f>VLOOKUP($A929,'2025'!$C:$Z,MATCH(P$1,'2025'!$C$1:$Z$1,0))</f>
        <v>#N/A</v>
      </c>
      <c r="Q929" s="31"/>
      <c r="R929" s="31"/>
      <c r="S929" s="31"/>
      <c r="T929" s="31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</row>
    <row r="930" ht="22.5" hidden="1" customHeight="1">
      <c r="A930" s="28"/>
      <c r="B930" s="27"/>
      <c r="C930" s="27" t="str">
        <f>VLOOKUP($A930,'2025'!$C:$Z,MATCH(C$1,'2025'!$C$1:$Z$1,0))</f>
        <v>#N/A</v>
      </c>
      <c r="D930" s="27" t="str">
        <f>VLOOKUP($A930,'2025'!$C:$Z,MATCH(D$1,'2025'!$C$1:$Z$1,0))</f>
        <v>#N/A</v>
      </c>
      <c r="E930" s="27" t="str">
        <f>VLOOKUP($A930,'2025'!$C:$Z,MATCH(E$1,'2025'!$C$1:$Z$1,0))</f>
        <v>#N/A</v>
      </c>
      <c r="F930" s="27" t="str">
        <f>VLOOKUP($A930,'2025'!$C:$Z,MATCH(F$1,'2025'!$C$1:$Z$1,0))</f>
        <v>#N/A</v>
      </c>
      <c r="G930" s="27" t="str">
        <f>VLOOKUP($A930,'2025'!$C:$Z,MATCH(G$1,'2025'!$C$1:$Z$1,0))</f>
        <v>#N/A</v>
      </c>
      <c r="H930" s="27" t="str">
        <f>VLOOKUP($A930,'2025'!$C:$Z,MATCH(H$1,'2025'!$C$1:$Z$1,0))</f>
        <v>#N/A</v>
      </c>
      <c r="I930" s="27" t="str">
        <f>VLOOKUP($A930,'2025'!$C:$Z,MATCH(I$1,'2025'!$C$1:$Z$1,0))</f>
        <v>#N/A</v>
      </c>
      <c r="J930" s="27" t="str">
        <f>VLOOKUP($A930,'2025'!$C:$Z,MATCH(J$1,'2025'!$C$1:$Z$1,0))</f>
        <v>#N/A</v>
      </c>
      <c r="K930" s="27" t="str">
        <f>VLOOKUP($A930,'2025'!$C:$Z,MATCH(K$1,'2025'!$C$1:$Z$1,0))</f>
        <v>#N/A</v>
      </c>
      <c r="L930" s="27" t="str">
        <f>VLOOKUP($A930,'2025'!$C:$Z,MATCH(L$1,'2025'!$C$1:$Z$1,0))</f>
        <v>#N/A</v>
      </c>
      <c r="M930" s="27" t="str">
        <f>VLOOKUP($A930,'2025'!$C:$Z,MATCH(M$1,'2025'!$C$1:$Z$1,0))</f>
        <v>#N/A</v>
      </c>
      <c r="N930" s="27" t="str">
        <f>VLOOKUP($A930,'2025'!$C:$Z,MATCH(N$1,'2025'!$C$1:$Z$1,0))</f>
        <v>#N/A</v>
      </c>
      <c r="O930" s="27" t="str">
        <f>VLOOKUP($A930,'2025'!$C:$Z,MATCH(O$1,'2025'!$C$1:$Z$1,0))</f>
        <v>#N/A</v>
      </c>
      <c r="P930" s="27" t="str">
        <f>VLOOKUP($A930,'2025'!$C:$Z,MATCH(P$1,'2025'!$C$1:$Z$1,0))</f>
        <v>#N/A</v>
      </c>
      <c r="Q930" s="31"/>
      <c r="R930" s="31"/>
      <c r="S930" s="31"/>
      <c r="T930" s="31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</row>
    <row r="931" ht="22.5" hidden="1" customHeight="1">
      <c r="A931" s="28"/>
      <c r="B931" s="27"/>
      <c r="C931" s="27" t="str">
        <f>VLOOKUP($A931,'2025'!$C:$Z,MATCH(C$1,'2025'!$C$1:$Z$1,0))</f>
        <v>#N/A</v>
      </c>
      <c r="D931" s="27" t="str">
        <f>VLOOKUP($A931,'2025'!$C:$Z,MATCH(D$1,'2025'!$C$1:$Z$1,0))</f>
        <v>#N/A</v>
      </c>
      <c r="E931" s="27" t="str">
        <f>VLOOKUP($A931,'2025'!$C:$Z,MATCH(E$1,'2025'!$C$1:$Z$1,0))</f>
        <v>#N/A</v>
      </c>
      <c r="F931" s="27" t="str">
        <f>VLOOKUP($A931,'2025'!$C:$Z,MATCH(F$1,'2025'!$C$1:$Z$1,0))</f>
        <v>#N/A</v>
      </c>
      <c r="G931" s="27" t="str">
        <f>VLOOKUP($A931,'2025'!$C:$Z,MATCH(G$1,'2025'!$C$1:$Z$1,0))</f>
        <v>#N/A</v>
      </c>
      <c r="H931" s="27" t="str">
        <f>VLOOKUP($A931,'2025'!$C:$Z,MATCH(H$1,'2025'!$C$1:$Z$1,0))</f>
        <v>#N/A</v>
      </c>
      <c r="I931" s="27" t="str">
        <f>VLOOKUP($A931,'2025'!$C:$Z,MATCH(I$1,'2025'!$C$1:$Z$1,0))</f>
        <v>#N/A</v>
      </c>
      <c r="J931" s="27" t="str">
        <f>VLOOKUP($A931,'2025'!$C:$Z,MATCH(J$1,'2025'!$C$1:$Z$1,0))</f>
        <v>#N/A</v>
      </c>
      <c r="K931" s="27" t="str">
        <f>VLOOKUP($A931,'2025'!$C:$Z,MATCH(K$1,'2025'!$C$1:$Z$1,0))</f>
        <v>#N/A</v>
      </c>
      <c r="L931" s="27" t="str">
        <f>VLOOKUP($A931,'2025'!$C:$Z,MATCH(L$1,'2025'!$C$1:$Z$1,0))</f>
        <v>#N/A</v>
      </c>
      <c r="M931" s="27" t="str">
        <f>VLOOKUP($A931,'2025'!$C:$Z,MATCH(M$1,'2025'!$C$1:$Z$1,0))</f>
        <v>#N/A</v>
      </c>
      <c r="N931" s="27" t="str">
        <f>VLOOKUP($A931,'2025'!$C:$Z,MATCH(N$1,'2025'!$C$1:$Z$1,0))</f>
        <v>#N/A</v>
      </c>
      <c r="O931" s="27" t="str">
        <f>VLOOKUP($A931,'2025'!$C:$Z,MATCH(O$1,'2025'!$C$1:$Z$1,0))</f>
        <v>#N/A</v>
      </c>
      <c r="P931" s="27" t="str">
        <f>VLOOKUP($A931,'2025'!$C:$Z,MATCH(P$1,'2025'!$C$1:$Z$1,0))</f>
        <v>#N/A</v>
      </c>
      <c r="Q931" s="31"/>
      <c r="R931" s="31"/>
      <c r="S931" s="31"/>
      <c r="T931" s="31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</row>
    <row r="932" ht="22.5" hidden="1" customHeight="1">
      <c r="A932" s="28"/>
      <c r="B932" s="27"/>
      <c r="C932" s="27" t="str">
        <f>VLOOKUP($A932,'2025'!$C:$Z,MATCH(C$1,'2025'!$C$1:$Z$1,0))</f>
        <v>#N/A</v>
      </c>
      <c r="D932" s="27" t="str">
        <f>VLOOKUP($A932,'2025'!$C:$Z,MATCH(D$1,'2025'!$C$1:$Z$1,0))</f>
        <v>#N/A</v>
      </c>
      <c r="E932" s="27" t="str">
        <f>VLOOKUP($A932,'2025'!$C:$Z,MATCH(E$1,'2025'!$C$1:$Z$1,0))</f>
        <v>#N/A</v>
      </c>
      <c r="F932" s="27" t="str">
        <f>VLOOKUP($A932,'2025'!$C:$Z,MATCH(F$1,'2025'!$C$1:$Z$1,0))</f>
        <v>#N/A</v>
      </c>
      <c r="G932" s="27" t="str">
        <f>VLOOKUP($A932,'2025'!$C:$Z,MATCH(G$1,'2025'!$C$1:$Z$1,0))</f>
        <v>#N/A</v>
      </c>
      <c r="H932" s="27" t="str">
        <f>VLOOKUP($A932,'2025'!$C:$Z,MATCH(H$1,'2025'!$C$1:$Z$1,0))</f>
        <v>#N/A</v>
      </c>
      <c r="I932" s="27" t="str">
        <f>VLOOKUP($A932,'2025'!$C:$Z,MATCH(I$1,'2025'!$C$1:$Z$1,0))</f>
        <v>#N/A</v>
      </c>
      <c r="J932" s="27" t="str">
        <f>VLOOKUP($A932,'2025'!$C:$Z,MATCH(J$1,'2025'!$C$1:$Z$1,0))</f>
        <v>#N/A</v>
      </c>
      <c r="K932" s="27" t="str">
        <f>VLOOKUP($A932,'2025'!$C:$Z,MATCH(K$1,'2025'!$C$1:$Z$1,0))</f>
        <v>#N/A</v>
      </c>
      <c r="L932" s="27" t="str">
        <f>VLOOKUP($A932,'2025'!$C:$Z,MATCH(L$1,'2025'!$C$1:$Z$1,0))</f>
        <v>#N/A</v>
      </c>
      <c r="M932" s="27" t="str">
        <f>VLOOKUP($A932,'2025'!$C:$Z,MATCH(M$1,'2025'!$C$1:$Z$1,0))</f>
        <v>#N/A</v>
      </c>
      <c r="N932" s="27" t="str">
        <f>VLOOKUP($A932,'2025'!$C:$Z,MATCH(N$1,'2025'!$C$1:$Z$1,0))</f>
        <v>#N/A</v>
      </c>
      <c r="O932" s="27" t="str">
        <f>VLOOKUP($A932,'2025'!$C:$Z,MATCH(O$1,'2025'!$C$1:$Z$1,0))</f>
        <v>#N/A</v>
      </c>
      <c r="P932" s="27" t="str">
        <f>VLOOKUP($A932,'2025'!$C:$Z,MATCH(P$1,'2025'!$C$1:$Z$1,0))</f>
        <v>#N/A</v>
      </c>
      <c r="Q932" s="31"/>
      <c r="R932" s="31"/>
      <c r="S932" s="31"/>
      <c r="T932" s="31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</row>
    <row r="933" ht="22.5" hidden="1" customHeight="1">
      <c r="A933" s="28"/>
      <c r="B933" s="27"/>
      <c r="C933" s="27" t="str">
        <f>VLOOKUP($A933,'2025'!$C:$Z,MATCH(C$1,'2025'!$C$1:$Z$1,0))</f>
        <v>#N/A</v>
      </c>
      <c r="D933" s="27" t="str">
        <f>VLOOKUP($A933,'2025'!$C:$Z,MATCH(D$1,'2025'!$C$1:$Z$1,0))</f>
        <v>#N/A</v>
      </c>
      <c r="E933" s="27" t="str">
        <f>VLOOKUP($A933,'2025'!$C:$Z,MATCH(E$1,'2025'!$C$1:$Z$1,0))</f>
        <v>#N/A</v>
      </c>
      <c r="F933" s="27" t="str">
        <f>VLOOKUP($A933,'2025'!$C:$Z,MATCH(F$1,'2025'!$C$1:$Z$1,0))</f>
        <v>#N/A</v>
      </c>
      <c r="G933" s="27" t="str">
        <f>VLOOKUP($A933,'2025'!$C:$Z,MATCH(G$1,'2025'!$C$1:$Z$1,0))</f>
        <v>#N/A</v>
      </c>
      <c r="H933" s="27" t="str">
        <f>VLOOKUP($A933,'2025'!$C:$Z,MATCH(H$1,'2025'!$C$1:$Z$1,0))</f>
        <v>#N/A</v>
      </c>
      <c r="I933" s="27" t="str">
        <f>VLOOKUP($A933,'2025'!$C:$Z,MATCH(I$1,'2025'!$C$1:$Z$1,0))</f>
        <v>#N/A</v>
      </c>
      <c r="J933" s="27" t="str">
        <f>VLOOKUP($A933,'2025'!$C:$Z,MATCH(J$1,'2025'!$C$1:$Z$1,0))</f>
        <v>#N/A</v>
      </c>
      <c r="K933" s="27" t="str">
        <f>VLOOKUP($A933,'2025'!$C:$Z,MATCH(K$1,'2025'!$C$1:$Z$1,0))</f>
        <v>#N/A</v>
      </c>
      <c r="L933" s="27" t="str">
        <f>VLOOKUP($A933,'2025'!$C:$Z,MATCH(L$1,'2025'!$C$1:$Z$1,0))</f>
        <v>#N/A</v>
      </c>
      <c r="M933" s="27" t="str">
        <f>VLOOKUP($A933,'2025'!$C:$Z,MATCH(M$1,'2025'!$C$1:$Z$1,0))</f>
        <v>#N/A</v>
      </c>
      <c r="N933" s="27" t="str">
        <f>VLOOKUP($A933,'2025'!$C:$Z,MATCH(N$1,'2025'!$C$1:$Z$1,0))</f>
        <v>#N/A</v>
      </c>
      <c r="O933" s="27" t="str">
        <f>VLOOKUP($A933,'2025'!$C:$Z,MATCH(O$1,'2025'!$C$1:$Z$1,0))</f>
        <v>#N/A</v>
      </c>
      <c r="P933" s="27" t="str">
        <f>VLOOKUP($A933,'2025'!$C:$Z,MATCH(P$1,'2025'!$C$1:$Z$1,0))</f>
        <v>#N/A</v>
      </c>
      <c r="Q933" s="31"/>
      <c r="R933" s="31"/>
      <c r="S933" s="31"/>
      <c r="T933" s="31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</row>
    <row r="934" ht="22.5" hidden="1" customHeight="1">
      <c r="A934" s="28"/>
      <c r="B934" s="27"/>
      <c r="C934" s="27" t="str">
        <f>VLOOKUP($A934,'2025'!$C:$Z,MATCH(C$1,'2025'!$C$1:$Z$1,0))</f>
        <v>#N/A</v>
      </c>
      <c r="D934" s="27" t="str">
        <f>VLOOKUP($A934,'2025'!$C:$Z,MATCH(D$1,'2025'!$C$1:$Z$1,0))</f>
        <v>#N/A</v>
      </c>
      <c r="E934" s="27" t="str">
        <f>VLOOKUP($A934,'2025'!$C:$Z,MATCH(E$1,'2025'!$C$1:$Z$1,0))</f>
        <v>#N/A</v>
      </c>
      <c r="F934" s="27" t="str">
        <f>VLOOKUP($A934,'2025'!$C:$Z,MATCH(F$1,'2025'!$C$1:$Z$1,0))</f>
        <v>#N/A</v>
      </c>
      <c r="G934" s="27" t="str">
        <f>VLOOKUP($A934,'2025'!$C:$Z,MATCH(G$1,'2025'!$C$1:$Z$1,0))</f>
        <v>#N/A</v>
      </c>
      <c r="H934" s="27" t="str">
        <f>VLOOKUP($A934,'2025'!$C:$Z,MATCH(H$1,'2025'!$C$1:$Z$1,0))</f>
        <v>#N/A</v>
      </c>
      <c r="I934" s="27" t="str">
        <f>VLOOKUP($A934,'2025'!$C:$Z,MATCH(I$1,'2025'!$C$1:$Z$1,0))</f>
        <v>#N/A</v>
      </c>
      <c r="J934" s="27" t="str">
        <f>VLOOKUP($A934,'2025'!$C:$Z,MATCH(J$1,'2025'!$C$1:$Z$1,0))</f>
        <v>#N/A</v>
      </c>
      <c r="K934" s="27" t="str">
        <f>VLOOKUP($A934,'2025'!$C:$Z,MATCH(K$1,'2025'!$C$1:$Z$1,0))</f>
        <v>#N/A</v>
      </c>
      <c r="L934" s="27" t="str">
        <f>VLOOKUP($A934,'2025'!$C:$Z,MATCH(L$1,'2025'!$C$1:$Z$1,0))</f>
        <v>#N/A</v>
      </c>
      <c r="M934" s="27" t="str">
        <f>VLOOKUP($A934,'2025'!$C:$Z,MATCH(M$1,'2025'!$C$1:$Z$1,0))</f>
        <v>#N/A</v>
      </c>
      <c r="N934" s="27" t="str">
        <f>VLOOKUP($A934,'2025'!$C:$Z,MATCH(N$1,'2025'!$C$1:$Z$1,0))</f>
        <v>#N/A</v>
      </c>
      <c r="O934" s="27" t="str">
        <f>VLOOKUP($A934,'2025'!$C:$Z,MATCH(O$1,'2025'!$C$1:$Z$1,0))</f>
        <v>#N/A</v>
      </c>
      <c r="P934" s="27" t="str">
        <f>VLOOKUP($A934,'2025'!$C:$Z,MATCH(P$1,'2025'!$C$1:$Z$1,0))</f>
        <v>#N/A</v>
      </c>
      <c r="Q934" s="31"/>
      <c r="R934" s="31"/>
      <c r="S934" s="31"/>
      <c r="T934" s="31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</row>
    <row r="935" ht="22.5" hidden="1" customHeight="1">
      <c r="A935" s="28"/>
      <c r="B935" s="27"/>
      <c r="C935" s="27" t="str">
        <f>VLOOKUP($A935,'2025'!$C:$Z,MATCH(C$1,'2025'!$C$1:$Z$1,0))</f>
        <v>#N/A</v>
      </c>
      <c r="D935" s="27" t="str">
        <f>VLOOKUP($A935,'2025'!$C:$Z,MATCH(D$1,'2025'!$C$1:$Z$1,0))</f>
        <v>#N/A</v>
      </c>
      <c r="E935" s="27" t="str">
        <f>VLOOKUP($A935,'2025'!$C:$Z,MATCH(E$1,'2025'!$C$1:$Z$1,0))</f>
        <v>#N/A</v>
      </c>
      <c r="F935" s="27" t="str">
        <f>VLOOKUP($A935,'2025'!$C:$Z,MATCH(F$1,'2025'!$C$1:$Z$1,0))</f>
        <v>#N/A</v>
      </c>
      <c r="G935" s="27" t="str">
        <f>VLOOKUP($A935,'2025'!$C:$Z,MATCH(G$1,'2025'!$C$1:$Z$1,0))</f>
        <v>#N/A</v>
      </c>
      <c r="H935" s="27" t="str">
        <f>VLOOKUP($A935,'2025'!$C:$Z,MATCH(H$1,'2025'!$C$1:$Z$1,0))</f>
        <v>#N/A</v>
      </c>
      <c r="I935" s="27" t="str">
        <f>VLOOKUP($A935,'2025'!$C:$Z,MATCH(I$1,'2025'!$C$1:$Z$1,0))</f>
        <v>#N/A</v>
      </c>
      <c r="J935" s="27" t="str">
        <f>VLOOKUP($A935,'2025'!$C:$Z,MATCH(J$1,'2025'!$C$1:$Z$1,0))</f>
        <v>#N/A</v>
      </c>
      <c r="K935" s="27" t="str">
        <f>VLOOKUP($A935,'2025'!$C:$Z,MATCH(K$1,'2025'!$C$1:$Z$1,0))</f>
        <v>#N/A</v>
      </c>
      <c r="L935" s="27" t="str">
        <f>VLOOKUP($A935,'2025'!$C:$Z,MATCH(L$1,'2025'!$C$1:$Z$1,0))</f>
        <v>#N/A</v>
      </c>
      <c r="M935" s="27" t="str">
        <f>VLOOKUP($A935,'2025'!$C:$Z,MATCH(M$1,'2025'!$C$1:$Z$1,0))</f>
        <v>#N/A</v>
      </c>
      <c r="N935" s="27" t="str">
        <f>VLOOKUP($A935,'2025'!$C:$Z,MATCH(N$1,'2025'!$C$1:$Z$1,0))</f>
        <v>#N/A</v>
      </c>
      <c r="O935" s="27" t="str">
        <f>VLOOKUP($A935,'2025'!$C:$Z,MATCH(O$1,'2025'!$C$1:$Z$1,0))</f>
        <v>#N/A</v>
      </c>
      <c r="P935" s="27" t="str">
        <f>VLOOKUP($A935,'2025'!$C:$Z,MATCH(P$1,'2025'!$C$1:$Z$1,0))</f>
        <v>#N/A</v>
      </c>
      <c r="Q935" s="31"/>
      <c r="R935" s="31"/>
      <c r="S935" s="31"/>
      <c r="T935" s="31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</row>
    <row r="936" ht="22.5" hidden="1" customHeight="1">
      <c r="A936" s="28"/>
      <c r="B936" s="27"/>
      <c r="C936" s="27" t="str">
        <f>VLOOKUP($A936,'2025'!$C:$Z,MATCH(C$1,'2025'!$C$1:$Z$1,0))</f>
        <v>#N/A</v>
      </c>
      <c r="D936" s="27" t="str">
        <f>VLOOKUP($A936,'2025'!$C:$Z,MATCH(D$1,'2025'!$C$1:$Z$1,0))</f>
        <v>#N/A</v>
      </c>
      <c r="E936" s="27" t="str">
        <f>VLOOKUP($A936,'2025'!$C:$Z,MATCH(E$1,'2025'!$C$1:$Z$1,0))</f>
        <v>#N/A</v>
      </c>
      <c r="F936" s="27" t="str">
        <f>VLOOKUP($A936,'2025'!$C:$Z,MATCH(F$1,'2025'!$C$1:$Z$1,0))</f>
        <v>#N/A</v>
      </c>
      <c r="G936" s="27" t="str">
        <f>VLOOKUP($A936,'2025'!$C:$Z,MATCH(G$1,'2025'!$C$1:$Z$1,0))</f>
        <v>#N/A</v>
      </c>
      <c r="H936" s="27" t="str">
        <f>VLOOKUP($A936,'2025'!$C:$Z,MATCH(H$1,'2025'!$C$1:$Z$1,0))</f>
        <v>#N/A</v>
      </c>
      <c r="I936" s="27" t="str">
        <f>VLOOKUP($A936,'2025'!$C:$Z,MATCH(I$1,'2025'!$C$1:$Z$1,0))</f>
        <v>#N/A</v>
      </c>
      <c r="J936" s="27" t="str">
        <f>VLOOKUP($A936,'2025'!$C:$Z,MATCH(J$1,'2025'!$C$1:$Z$1,0))</f>
        <v>#N/A</v>
      </c>
      <c r="K936" s="27" t="str">
        <f>VLOOKUP($A936,'2025'!$C:$Z,MATCH(K$1,'2025'!$C$1:$Z$1,0))</f>
        <v>#N/A</v>
      </c>
      <c r="L936" s="27" t="str">
        <f>VLOOKUP($A936,'2025'!$C:$Z,MATCH(L$1,'2025'!$C$1:$Z$1,0))</f>
        <v>#N/A</v>
      </c>
      <c r="M936" s="27" t="str">
        <f>VLOOKUP($A936,'2025'!$C:$Z,MATCH(M$1,'2025'!$C$1:$Z$1,0))</f>
        <v>#N/A</v>
      </c>
      <c r="N936" s="27" t="str">
        <f>VLOOKUP($A936,'2025'!$C:$Z,MATCH(N$1,'2025'!$C$1:$Z$1,0))</f>
        <v>#N/A</v>
      </c>
      <c r="O936" s="27" t="str">
        <f>VLOOKUP($A936,'2025'!$C:$Z,MATCH(O$1,'2025'!$C$1:$Z$1,0))</f>
        <v>#N/A</v>
      </c>
      <c r="P936" s="27" t="str">
        <f>VLOOKUP($A936,'2025'!$C:$Z,MATCH(P$1,'2025'!$C$1:$Z$1,0))</f>
        <v>#N/A</v>
      </c>
      <c r="Q936" s="31"/>
      <c r="R936" s="31"/>
      <c r="S936" s="31"/>
      <c r="T936" s="31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</row>
    <row r="937" ht="22.5" hidden="1" customHeight="1">
      <c r="A937" s="28"/>
      <c r="B937" s="27"/>
      <c r="C937" s="27" t="str">
        <f>VLOOKUP($A937,'2025'!$C:$Z,MATCH(C$1,'2025'!$C$1:$Z$1,0))</f>
        <v>#N/A</v>
      </c>
      <c r="D937" s="27" t="str">
        <f>VLOOKUP($A937,'2025'!$C:$Z,MATCH(D$1,'2025'!$C$1:$Z$1,0))</f>
        <v>#N/A</v>
      </c>
      <c r="E937" s="27" t="str">
        <f>VLOOKUP($A937,'2025'!$C:$Z,MATCH(E$1,'2025'!$C$1:$Z$1,0))</f>
        <v>#N/A</v>
      </c>
      <c r="F937" s="27" t="str">
        <f>VLOOKUP($A937,'2025'!$C:$Z,MATCH(F$1,'2025'!$C$1:$Z$1,0))</f>
        <v>#N/A</v>
      </c>
      <c r="G937" s="27" t="str">
        <f>VLOOKUP($A937,'2025'!$C:$Z,MATCH(G$1,'2025'!$C$1:$Z$1,0))</f>
        <v>#N/A</v>
      </c>
      <c r="H937" s="27" t="str">
        <f>VLOOKUP($A937,'2025'!$C:$Z,MATCH(H$1,'2025'!$C$1:$Z$1,0))</f>
        <v>#N/A</v>
      </c>
      <c r="I937" s="27" t="str">
        <f>VLOOKUP($A937,'2025'!$C:$Z,MATCH(I$1,'2025'!$C$1:$Z$1,0))</f>
        <v>#N/A</v>
      </c>
      <c r="J937" s="27" t="str">
        <f>VLOOKUP($A937,'2025'!$C:$Z,MATCH(J$1,'2025'!$C$1:$Z$1,0))</f>
        <v>#N/A</v>
      </c>
      <c r="K937" s="27" t="str">
        <f>VLOOKUP($A937,'2025'!$C:$Z,MATCH(K$1,'2025'!$C$1:$Z$1,0))</f>
        <v>#N/A</v>
      </c>
      <c r="L937" s="27" t="str">
        <f>VLOOKUP($A937,'2025'!$C:$Z,MATCH(L$1,'2025'!$C$1:$Z$1,0))</f>
        <v>#N/A</v>
      </c>
      <c r="M937" s="27" t="str">
        <f>VLOOKUP($A937,'2025'!$C:$Z,MATCH(M$1,'2025'!$C$1:$Z$1,0))</f>
        <v>#N/A</v>
      </c>
      <c r="N937" s="27" t="str">
        <f>VLOOKUP($A937,'2025'!$C:$Z,MATCH(N$1,'2025'!$C$1:$Z$1,0))</f>
        <v>#N/A</v>
      </c>
      <c r="O937" s="27" t="str">
        <f>VLOOKUP($A937,'2025'!$C:$Z,MATCH(O$1,'2025'!$C$1:$Z$1,0))</f>
        <v>#N/A</v>
      </c>
      <c r="P937" s="27" t="str">
        <f>VLOOKUP($A937,'2025'!$C:$Z,MATCH(P$1,'2025'!$C$1:$Z$1,0))</f>
        <v>#N/A</v>
      </c>
      <c r="Q937" s="31"/>
      <c r="R937" s="31"/>
      <c r="S937" s="31"/>
      <c r="T937" s="31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</row>
    <row r="938" ht="22.5" hidden="1" customHeight="1">
      <c r="A938" s="28"/>
      <c r="B938" s="27"/>
      <c r="C938" s="27" t="str">
        <f>VLOOKUP($A938,'2025'!$C:$Z,MATCH(C$1,'2025'!$C$1:$Z$1,0))</f>
        <v>#N/A</v>
      </c>
      <c r="D938" s="27" t="str">
        <f>VLOOKUP($A938,'2025'!$C:$Z,MATCH(D$1,'2025'!$C$1:$Z$1,0))</f>
        <v>#N/A</v>
      </c>
      <c r="E938" s="27" t="str">
        <f>VLOOKUP($A938,'2025'!$C:$Z,MATCH(E$1,'2025'!$C$1:$Z$1,0))</f>
        <v>#N/A</v>
      </c>
      <c r="F938" s="27" t="str">
        <f>VLOOKUP($A938,'2025'!$C:$Z,MATCH(F$1,'2025'!$C$1:$Z$1,0))</f>
        <v>#N/A</v>
      </c>
      <c r="G938" s="27" t="str">
        <f>VLOOKUP($A938,'2025'!$C:$Z,MATCH(G$1,'2025'!$C$1:$Z$1,0))</f>
        <v>#N/A</v>
      </c>
      <c r="H938" s="27" t="str">
        <f>VLOOKUP($A938,'2025'!$C:$Z,MATCH(H$1,'2025'!$C$1:$Z$1,0))</f>
        <v>#N/A</v>
      </c>
      <c r="I938" s="27" t="str">
        <f>VLOOKUP($A938,'2025'!$C:$Z,MATCH(I$1,'2025'!$C$1:$Z$1,0))</f>
        <v>#N/A</v>
      </c>
      <c r="J938" s="27" t="str">
        <f>VLOOKUP($A938,'2025'!$C:$Z,MATCH(J$1,'2025'!$C$1:$Z$1,0))</f>
        <v>#N/A</v>
      </c>
      <c r="K938" s="27" t="str">
        <f>VLOOKUP($A938,'2025'!$C:$Z,MATCH(K$1,'2025'!$C$1:$Z$1,0))</f>
        <v>#N/A</v>
      </c>
      <c r="L938" s="27" t="str">
        <f>VLOOKUP($A938,'2025'!$C:$Z,MATCH(L$1,'2025'!$C$1:$Z$1,0))</f>
        <v>#N/A</v>
      </c>
      <c r="M938" s="27" t="str">
        <f>VLOOKUP($A938,'2025'!$C:$Z,MATCH(M$1,'2025'!$C$1:$Z$1,0))</f>
        <v>#N/A</v>
      </c>
      <c r="N938" s="27" t="str">
        <f>VLOOKUP($A938,'2025'!$C:$Z,MATCH(N$1,'2025'!$C$1:$Z$1,0))</f>
        <v>#N/A</v>
      </c>
      <c r="O938" s="27" t="str">
        <f>VLOOKUP($A938,'2025'!$C:$Z,MATCH(O$1,'2025'!$C$1:$Z$1,0))</f>
        <v>#N/A</v>
      </c>
      <c r="P938" s="27" t="str">
        <f>VLOOKUP($A938,'2025'!$C:$Z,MATCH(P$1,'2025'!$C$1:$Z$1,0))</f>
        <v>#N/A</v>
      </c>
      <c r="Q938" s="31"/>
      <c r="R938" s="31"/>
      <c r="S938" s="31"/>
      <c r="T938" s="31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</row>
    <row r="939" ht="22.5" hidden="1" customHeight="1">
      <c r="A939" s="28"/>
      <c r="B939" s="27"/>
      <c r="C939" s="27" t="str">
        <f>VLOOKUP($A939,'2025'!$C:$Z,MATCH(C$1,'2025'!$C$1:$Z$1,0))</f>
        <v>#N/A</v>
      </c>
      <c r="D939" s="27" t="str">
        <f>VLOOKUP($A939,'2025'!$C:$Z,MATCH(D$1,'2025'!$C$1:$Z$1,0))</f>
        <v>#N/A</v>
      </c>
      <c r="E939" s="27" t="str">
        <f>VLOOKUP($A939,'2025'!$C:$Z,MATCH(E$1,'2025'!$C$1:$Z$1,0))</f>
        <v>#N/A</v>
      </c>
      <c r="F939" s="27" t="str">
        <f>VLOOKUP($A939,'2025'!$C:$Z,MATCH(F$1,'2025'!$C$1:$Z$1,0))</f>
        <v>#N/A</v>
      </c>
      <c r="G939" s="27" t="str">
        <f>VLOOKUP($A939,'2025'!$C:$Z,MATCH(G$1,'2025'!$C$1:$Z$1,0))</f>
        <v>#N/A</v>
      </c>
      <c r="H939" s="27" t="str">
        <f>VLOOKUP($A939,'2025'!$C:$Z,MATCH(H$1,'2025'!$C$1:$Z$1,0))</f>
        <v>#N/A</v>
      </c>
      <c r="I939" s="27" t="str">
        <f>VLOOKUP($A939,'2025'!$C:$Z,MATCH(I$1,'2025'!$C$1:$Z$1,0))</f>
        <v>#N/A</v>
      </c>
      <c r="J939" s="27" t="str">
        <f>VLOOKUP($A939,'2025'!$C:$Z,MATCH(J$1,'2025'!$C$1:$Z$1,0))</f>
        <v>#N/A</v>
      </c>
      <c r="K939" s="27" t="str">
        <f>VLOOKUP($A939,'2025'!$C:$Z,MATCH(K$1,'2025'!$C$1:$Z$1,0))</f>
        <v>#N/A</v>
      </c>
      <c r="L939" s="27" t="str">
        <f>VLOOKUP($A939,'2025'!$C:$Z,MATCH(L$1,'2025'!$C$1:$Z$1,0))</f>
        <v>#N/A</v>
      </c>
      <c r="M939" s="27" t="str">
        <f>VLOOKUP($A939,'2025'!$C:$Z,MATCH(M$1,'2025'!$C$1:$Z$1,0))</f>
        <v>#N/A</v>
      </c>
      <c r="N939" s="27" t="str">
        <f>VLOOKUP($A939,'2025'!$C:$Z,MATCH(N$1,'2025'!$C$1:$Z$1,0))</f>
        <v>#N/A</v>
      </c>
      <c r="O939" s="27" t="str">
        <f>VLOOKUP($A939,'2025'!$C:$Z,MATCH(O$1,'2025'!$C$1:$Z$1,0))</f>
        <v>#N/A</v>
      </c>
      <c r="P939" s="27" t="str">
        <f>VLOOKUP($A939,'2025'!$C:$Z,MATCH(P$1,'2025'!$C$1:$Z$1,0))</f>
        <v>#N/A</v>
      </c>
      <c r="Q939" s="31"/>
      <c r="R939" s="31"/>
      <c r="S939" s="31"/>
      <c r="T939" s="31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</row>
    <row r="940" ht="22.5" hidden="1" customHeight="1">
      <c r="A940" s="28"/>
      <c r="B940" s="27"/>
      <c r="C940" s="27" t="str">
        <f>VLOOKUP($A940,'2025'!$C:$Z,MATCH(C$1,'2025'!$C$1:$Z$1,0))</f>
        <v>#N/A</v>
      </c>
      <c r="D940" s="27" t="str">
        <f>VLOOKUP($A940,'2025'!$C:$Z,MATCH(D$1,'2025'!$C$1:$Z$1,0))</f>
        <v>#N/A</v>
      </c>
      <c r="E940" s="27" t="str">
        <f>VLOOKUP($A940,'2025'!$C:$Z,MATCH(E$1,'2025'!$C$1:$Z$1,0))</f>
        <v>#N/A</v>
      </c>
      <c r="F940" s="27" t="str">
        <f>VLOOKUP($A940,'2025'!$C:$Z,MATCH(F$1,'2025'!$C$1:$Z$1,0))</f>
        <v>#N/A</v>
      </c>
      <c r="G940" s="27" t="str">
        <f>VLOOKUP($A940,'2025'!$C:$Z,MATCH(G$1,'2025'!$C$1:$Z$1,0))</f>
        <v>#N/A</v>
      </c>
      <c r="H940" s="27" t="str">
        <f>VLOOKUP($A940,'2025'!$C:$Z,MATCH(H$1,'2025'!$C$1:$Z$1,0))</f>
        <v>#N/A</v>
      </c>
      <c r="I940" s="27" t="str">
        <f>VLOOKUP($A940,'2025'!$C:$Z,MATCH(I$1,'2025'!$C$1:$Z$1,0))</f>
        <v>#N/A</v>
      </c>
      <c r="J940" s="27" t="str">
        <f>VLOOKUP($A940,'2025'!$C:$Z,MATCH(J$1,'2025'!$C$1:$Z$1,0))</f>
        <v>#N/A</v>
      </c>
      <c r="K940" s="27" t="str">
        <f>VLOOKUP($A940,'2025'!$C:$Z,MATCH(K$1,'2025'!$C$1:$Z$1,0))</f>
        <v>#N/A</v>
      </c>
      <c r="L940" s="27" t="str">
        <f>VLOOKUP($A940,'2025'!$C:$Z,MATCH(L$1,'2025'!$C$1:$Z$1,0))</f>
        <v>#N/A</v>
      </c>
      <c r="M940" s="27" t="str">
        <f>VLOOKUP($A940,'2025'!$C:$Z,MATCH(M$1,'2025'!$C$1:$Z$1,0))</f>
        <v>#N/A</v>
      </c>
      <c r="N940" s="27" t="str">
        <f>VLOOKUP($A940,'2025'!$C:$Z,MATCH(N$1,'2025'!$C$1:$Z$1,0))</f>
        <v>#N/A</v>
      </c>
      <c r="O940" s="27" t="str">
        <f>VLOOKUP($A940,'2025'!$C:$Z,MATCH(O$1,'2025'!$C$1:$Z$1,0))</f>
        <v>#N/A</v>
      </c>
      <c r="P940" s="27" t="str">
        <f>VLOOKUP($A940,'2025'!$C:$Z,MATCH(P$1,'2025'!$C$1:$Z$1,0))</f>
        <v>#N/A</v>
      </c>
      <c r="Q940" s="31"/>
      <c r="R940" s="31"/>
      <c r="S940" s="31"/>
      <c r="T940" s="31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</row>
    <row r="941" ht="22.5" hidden="1" customHeight="1">
      <c r="A941" s="28"/>
      <c r="B941" s="27"/>
      <c r="C941" s="27" t="str">
        <f>VLOOKUP($A941,'2025'!$C:$Z,MATCH(C$1,'2025'!$C$1:$Z$1,0))</f>
        <v>#N/A</v>
      </c>
      <c r="D941" s="27" t="str">
        <f>VLOOKUP($A941,'2025'!$C:$Z,MATCH(D$1,'2025'!$C$1:$Z$1,0))</f>
        <v>#N/A</v>
      </c>
      <c r="E941" s="27" t="str">
        <f>VLOOKUP($A941,'2025'!$C:$Z,MATCH(E$1,'2025'!$C$1:$Z$1,0))</f>
        <v>#N/A</v>
      </c>
      <c r="F941" s="27" t="str">
        <f>VLOOKUP($A941,'2025'!$C:$Z,MATCH(F$1,'2025'!$C$1:$Z$1,0))</f>
        <v>#N/A</v>
      </c>
      <c r="G941" s="27" t="str">
        <f>VLOOKUP($A941,'2025'!$C:$Z,MATCH(G$1,'2025'!$C$1:$Z$1,0))</f>
        <v>#N/A</v>
      </c>
      <c r="H941" s="27" t="str">
        <f>VLOOKUP($A941,'2025'!$C:$Z,MATCH(H$1,'2025'!$C$1:$Z$1,0))</f>
        <v>#N/A</v>
      </c>
      <c r="I941" s="27" t="str">
        <f>VLOOKUP($A941,'2025'!$C:$Z,MATCH(I$1,'2025'!$C$1:$Z$1,0))</f>
        <v>#N/A</v>
      </c>
      <c r="J941" s="27" t="str">
        <f>VLOOKUP($A941,'2025'!$C:$Z,MATCH(J$1,'2025'!$C$1:$Z$1,0))</f>
        <v>#N/A</v>
      </c>
      <c r="K941" s="27" t="str">
        <f>VLOOKUP($A941,'2025'!$C:$Z,MATCH(K$1,'2025'!$C$1:$Z$1,0))</f>
        <v>#N/A</v>
      </c>
      <c r="L941" s="27" t="str">
        <f>VLOOKUP($A941,'2025'!$C:$Z,MATCH(L$1,'2025'!$C$1:$Z$1,0))</f>
        <v>#N/A</v>
      </c>
      <c r="M941" s="27" t="str">
        <f>VLOOKUP($A941,'2025'!$C:$Z,MATCH(M$1,'2025'!$C$1:$Z$1,0))</f>
        <v>#N/A</v>
      </c>
      <c r="N941" s="27" t="str">
        <f>VLOOKUP($A941,'2025'!$C:$Z,MATCH(N$1,'2025'!$C$1:$Z$1,0))</f>
        <v>#N/A</v>
      </c>
      <c r="O941" s="27" t="str">
        <f>VLOOKUP($A941,'2025'!$C:$Z,MATCH(O$1,'2025'!$C$1:$Z$1,0))</f>
        <v>#N/A</v>
      </c>
      <c r="P941" s="27" t="str">
        <f>VLOOKUP($A941,'2025'!$C:$Z,MATCH(P$1,'2025'!$C$1:$Z$1,0))</f>
        <v>#N/A</v>
      </c>
      <c r="Q941" s="31"/>
      <c r="R941" s="31"/>
      <c r="S941" s="31"/>
      <c r="T941" s="31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</row>
    <row r="942" ht="22.5" hidden="1" customHeight="1">
      <c r="A942" s="28"/>
      <c r="B942" s="27"/>
      <c r="C942" s="27" t="str">
        <f>VLOOKUP($A942,'2025'!$C:$Z,MATCH(C$1,'2025'!$C$1:$Z$1,0))</f>
        <v>#N/A</v>
      </c>
      <c r="D942" s="27" t="str">
        <f>VLOOKUP($A942,'2025'!$C:$Z,MATCH(D$1,'2025'!$C$1:$Z$1,0))</f>
        <v>#N/A</v>
      </c>
      <c r="E942" s="27" t="str">
        <f>VLOOKUP($A942,'2025'!$C:$Z,MATCH(E$1,'2025'!$C$1:$Z$1,0))</f>
        <v>#N/A</v>
      </c>
      <c r="F942" s="27" t="str">
        <f>VLOOKUP($A942,'2025'!$C:$Z,MATCH(F$1,'2025'!$C$1:$Z$1,0))</f>
        <v>#N/A</v>
      </c>
      <c r="G942" s="27" t="str">
        <f>VLOOKUP($A942,'2025'!$C:$Z,MATCH(G$1,'2025'!$C$1:$Z$1,0))</f>
        <v>#N/A</v>
      </c>
      <c r="H942" s="27" t="str">
        <f>VLOOKUP($A942,'2025'!$C:$Z,MATCH(H$1,'2025'!$C$1:$Z$1,0))</f>
        <v>#N/A</v>
      </c>
      <c r="I942" s="27" t="str">
        <f>VLOOKUP($A942,'2025'!$C:$Z,MATCH(I$1,'2025'!$C$1:$Z$1,0))</f>
        <v>#N/A</v>
      </c>
      <c r="J942" s="27" t="str">
        <f>VLOOKUP($A942,'2025'!$C:$Z,MATCH(J$1,'2025'!$C$1:$Z$1,0))</f>
        <v>#N/A</v>
      </c>
      <c r="K942" s="27" t="str">
        <f>VLOOKUP($A942,'2025'!$C:$Z,MATCH(K$1,'2025'!$C$1:$Z$1,0))</f>
        <v>#N/A</v>
      </c>
      <c r="L942" s="27" t="str">
        <f>VLOOKUP($A942,'2025'!$C:$Z,MATCH(L$1,'2025'!$C$1:$Z$1,0))</f>
        <v>#N/A</v>
      </c>
      <c r="M942" s="27" t="str">
        <f>VLOOKUP($A942,'2025'!$C:$Z,MATCH(M$1,'2025'!$C$1:$Z$1,0))</f>
        <v>#N/A</v>
      </c>
      <c r="N942" s="27" t="str">
        <f>VLOOKUP($A942,'2025'!$C:$Z,MATCH(N$1,'2025'!$C$1:$Z$1,0))</f>
        <v>#N/A</v>
      </c>
      <c r="O942" s="27" t="str">
        <f>VLOOKUP($A942,'2025'!$C:$Z,MATCH(O$1,'2025'!$C$1:$Z$1,0))</f>
        <v>#N/A</v>
      </c>
      <c r="P942" s="27" t="str">
        <f>VLOOKUP($A942,'2025'!$C:$Z,MATCH(P$1,'2025'!$C$1:$Z$1,0))</f>
        <v>#N/A</v>
      </c>
      <c r="Q942" s="31"/>
      <c r="R942" s="31"/>
      <c r="S942" s="31"/>
      <c r="T942" s="31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</row>
    <row r="943" ht="22.5" hidden="1" customHeight="1">
      <c r="A943" s="28"/>
      <c r="B943" s="27"/>
      <c r="C943" s="27" t="str">
        <f>VLOOKUP($A943,'2025'!$C:$Z,MATCH(C$1,'2025'!$C$1:$Z$1,0))</f>
        <v>#N/A</v>
      </c>
      <c r="D943" s="27" t="str">
        <f>VLOOKUP($A943,'2025'!$C:$Z,MATCH(D$1,'2025'!$C$1:$Z$1,0))</f>
        <v>#N/A</v>
      </c>
      <c r="E943" s="27" t="str">
        <f>VLOOKUP($A943,'2025'!$C:$Z,MATCH(E$1,'2025'!$C$1:$Z$1,0))</f>
        <v>#N/A</v>
      </c>
      <c r="F943" s="27" t="str">
        <f>VLOOKUP($A943,'2025'!$C:$Z,MATCH(F$1,'2025'!$C$1:$Z$1,0))</f>
        <v>#N/A</v>
      </c>
      <c r="G943" s="27" t="str">
        <f>VLOOKUP($A943,'2025'!$C:$Z,MATCH(G$1,'2025'!$C$1:$Z$1,0))</f>
        <v>#N/A</v>
      </c>
      <c r="H943" s="27" t="str">
        <f>VLOOKUP($A943,'2025'!$C:$Z,MATCH(H$1,'2025'!$C$1:$Z$1,0))</f>
        <v>#N/A</v>
      </c>
      <c r="I943" s="27" t="str">
        <f>VLOOKUP($A943,'2025'!$C:$Z,MATCH(I$1,'2025'!$C$1:$Z$1,0))</f>
        <v>#N/A</v>
      </c>
      <c r="J943" s="27" t="str">
        <f>VLOOKUP($A943,'2025'!$C:$Z,MATCH(J$1,'2025'!$C$1:$Z$1,0))</f>
        <v>#N/A</v>
      </c>
      <c r="K943" s="27" t="str">
        <f>VLOOKUP($A943,'2025'!$C:$Z,MATCH(K$1,'2025'!$C$1:$Z$1,0))</f>
        <v>#N/A</v>
      </c>
      <c r="L943" s="27" t="str">
        <f>VLOOKUP($A943,'2025'!$C:$Z,MATCH(L$1,'2025'!$C$1:$Z$1,0))</f>
        <v>#N/A</v>
      </c>
      <c r="M943" s="27" t="str">
        <f>VLOOKUP($A943,'2025'!$C:$Z,MATCH(M$1,'2025'!$C$1:$Z$1,0))</f>
        <v>#N/A</v>
      </c>
      <c r="N943" s="27" t="str">
        <f>VLOOKUP($A943,'2025'!$C:$Z,MATCH(N$1,'2025'!$C$1:$Z$1,0))</f>
        <v>#N/A</v>
      </c>
      <c r="O943" s="27" t="str">
        <f>VLOOKUP($A943,'2025'!$C:$Z,MATCH(O$1,'2025'!$C$1:$Z$1,0))</f>
        <v>#N/A</v>
      </c>
      <c r="P943" s="27" t="str">
        <f>VLOOKUP($A943,'2025'!$C:$Z,MATCH(P$1,'2025'!$C$1:$Z$1,0))</f>
        <v>#N/A</v>
      </c>
      <c r="Q943" s="31"/>
      <c r="R943" s="31"/>
      <c r="S943" s="31"/>
      <c r="T943" s="31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</row>
    <row r="944" ht="22.5" hidden="1" customHeight="1">
      <c r="A944" s="28"/>
      <c r="B944" s="27"/>
      <c r="C944" s="27" t="str">
        <f>VLOOKUP($A944,'2025'!$C:$Z,MATCH(C$1,'2025'!$C$1:$Z$1,0))</f>
        <v>#N/A</v>
      </c>
      <c r="D944" s="27" t="str">
        <f>VLOOKUP($A944,'2025'!$C:$Z,MATCH(D$1,'2025'!$C$1:$Z$1,0))</f>
        <v>#N/A</v>
      </c>
      <c r="E944" s="27" t="str">
        <f>VLOOKUP($A944,'2025'!$C:$Z,MATCH(E$1,'2025'!$C$1:$Z$1,0))</f>
        <v>#N/A</v>
      </c>
      <c r="F944" s="27" t="str">
        <f>VLOOKUP($A944,'2025'!$C:$Z,MATCH(F$1,'2025'!$C$1:$Z$1,0))</f>
        <v>#N/A</v>
      </c>
      <c r="G944" s="27" t="str">
        <f>VLOOKUP($A944,'2025'!$C:$Z,MATCH(G$1,'2025'!$C$1:$Z$1,0))</f>
        <v>#N/A</v>
      </c>
      <c r="H944" s="27" t="str">
        <f>VLOOKUP($A944,'2025'!$C:$Z,MATCH(H$1,'2025'!$C$1:$Z$1,0))</f>
        <v>#N/A</v>
      </c>
      <c r="I944" s="27" t="str">
        <f>VLOOKUP($A944,'2025'!$C:$Z,MATCH(I$1,'2025'!$C$1:$Z$1,0))</f>
        <v>#N/A</v>
      </c>
      <c r="J944" s="27" t="str">
        <f>VLOOKUP($A944,'2025'!$C:$Z,MATCH(J$1,'2025'!$C$1:$Z$1,0))</f>
        <v>#N/A</v>
      </c>
      <c r="K944" s="27" t="str">
        <f>VLOOKUP($A944,'2025'!$C:$Z,MATCH(K$1,'2025'!$C$1:$Z$1,0))</f>
        <v>#N/A</v>
      </c>
      <c r="L944" s="27" t="str">
        <f>VLOOKUP($A944,'2025'!$C:$Z,MATCH(L$1,'2025'!$C$1:$Z$1,0))</f>
        <v>#N/A</v>
      </c>
      <c r="M944" s="27" t="str">
        <f>VLOOKUP($A944,'2025'!$C:$Z,MATCH(M$1,'2025'!$C$1:$Z$1,0))</f>
        <v>#N/A</v>
      </c>
      <c r="N944" s="27" t="str">
        <f>VLOOKUP($A944,'2025'!$C:$Z,MATCH(N$1,'2025'!$C$1:$Z$1,0))</f>
        <v>#N/A</v>
      </c>
      <c r="O944" s="27" t="str">
        <f>VLOOKUP($A944,'2025'!$C:$Z,MATCH(O$1,'2025'!$C$1:$Z$1,0))</f>
        <v>#N/A</v>
      </c>
      <c r="P944" s="27" t="str">
        <f>VLOOKUP($A944,'2025'!$C:$Z,MATCH(P$1,'2025'!$C$1:$Z$1,0))</f>
        <v>#N/A</v>
      </c>
      <c r="Q944" s="31"/>
      <c r="R944" s="31"/>
      <c r="S944" s="31"/>
      <c r="T944" s="31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</row>
    <row r="945" ht="22.5" hidden="1" customHeight="1">
      <c r="A945" s="28"/>
      <c r="B945" s="27"/>
      <c r="C945" s="27" t="str">
        <f>VLOOKUP($A945,'2025'!$C:$Z,MATCH(C$1,'2025'!$C$1:$Z$1,0))</f>
        <v>#N/A</v>
      </c>
      <c r="D945" s="27" t="str">
        <f>VLOOKUP($A945,'2025'!$C:$Z,MATCH(D$1,'2025'!$C$1:$Z$1,0))</f>
        <v>#N/A</v>
      </c>
      <c r="E945" s="27" t="str">
        <f>VLOOKUP($A945,'2025'!$C:$Z,MATCH(E$1,'2025'!$C$1:$Z$1,0))</f>
        <v>#N/A</v>
      </c>
      <c r="F945" s="27" t="str">
        <f>VLOOKUP($A945,'2025'!$C:$Z,MATCH(F$1,'2025'!$C$1:$Z$1,0))</f>
        <v>#N/A</v>
      </c>
      <c r="G945" s="27" t="str">
        <f>VLOOKUP($A945,'2025'!$C:$Z,MATCH(G$1,'2025'!$C$1:$Z$1,0))</f>
        <v>#N/A</v>
      </c>
      <c r="H945" s="27" t="str">
        <f>VLOOKUP($A945,'2025'!$C:$Z,MATCH(H$1,'2025'!$C$1:$Z$1,0))</f>
        <v>#N/A</v>
      </c>
      <c r="I945" s="27" t="str">
        <f>VLOOKUP($A945,'2025'!$C:$Z,MATCH(I$1,'2025'!$C$1:$Z$1,0))</f>
        <v>#N/A</v>
      </c>
      <c r="J945" s="27" t="str">
        <f>VLOOKUP($A945,'2025'!$C:$Z,MATCH(J$1,'2025'!$C$1:$Z$1,0))</f>
        <v>#N/A</v>
      </c>
      <c r="K945" s="27" t="str">
        <f>VLOOKUP($A945,'2025'!$C:$Z,MATCH(K$1,'2025'!$C$1:$Z$1,0))</f>
        <v>#N/A</v>
      </c>
      <c r="L945" s="27" t="str">
        <f>VLOOKUP($A945,'2025'!$C:$Z,MATCH(L$1,'2025'!$C$1:$Z$1,0))</f>
        <v>#N/A</v>
      </c>
      <c r="M945" s="27" t="str">
        <f>VLOOKUP($A945,'2025'!$C:$Z,MATCH(M$1,'2025'!$C$1:$Z$1,0))</f>
        <v>#N/A</v>
      </c>
      <c r="N945" s="27" t="str">
        <f>VLOOKUP($A945,'2025'!$C:$Z,MATCH(N$1,'2025'!$C$1:$Z$1,0))</f>
        <v>#N/A</v>
      </c>
      <c r="O945" s="27" t="str">
        <f>VLOOKUP($A945,'2025'!$C:$Z,MATCH(O$1,'2025'!$C$1:$Z$1,0))</f>
        <v>#N/A</v>
      </c>
      <c r="P945" s="27" t="str">
        <f>VLOOKUP($A945,'2025'!$C:$Z,MATCH(P$1,'2025'!$C$1:$Z$1,0))</f>
        <v>#N/A</v>
      </c>
      <c r="Q945" s="31"/>
      <c r="R945" s="31"/>
      <c r="S945" s="31"/>
      <c r="T945" s="31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</row>
    <row r="946" ht="22.5" hidden="1" customHeight="1">
      <c r="A946" s="28"/>
      <c r="B946" s="27"/>
      <c r="C946" s="27" t="str">
        <f>VLOOKUP($A946,'2025'!$C:$Z,MATCH(C$1,'2025'!$C$1:$Z$1,0))</f>
        <v>#N/A</v>
      </c>
      <c r="D946" s="27" t="str">
        <f>VLOOKUP($A946,'2025'!$C:$Z,MATCH(D$1,'2025'!$C$1:$Z$1,0))</f>
        <v>#N/A</v>
      </c>
      <c r="E946" s="27" t="str">
        <f>VLOOKUP($A946,'2025'!$C:$Z,MATCH(E$1,'2025'!$C$1:$Z$1,0))</f>
        <v>#N/A</v>
      </c>
      <c r="F946" s="27" t="str">
        <f>VLOOKUP($A946,'2025'!$C:$Z,MATCH(F$1,'2025'!$C$1:$Z$1,0))</f>
        <v>#N/A</v>
      </c>
      <c r="G946" s="27" t="str">
        <f>VLOOKUP($A946,'2025'!$C:$Z,MATCH(G$1,'2025'!$C$1:$Z$1,0))</f>
        <v>#N/A</v>
      </c>
      <c r="H946" s="27" t="str">
        <f>VLOOKUP($A946,'2025'!$C:$Z,MATCH(H$1,'2025'!$C$1:$Z$1,0))</f>
        <v>#N/A</v>
      </c>
      <c r="I946" s="27" t="str">
        <f>VLOOKUP($A946,'2025'!$C:$Z,MATCH(I$1,'2025'!$C$1:$Z$1,0))</f>
        <v>#N/A</v>
      </c>
      <c r="J946" s="27" t="str">
        <f>VLOOKUP($A946,'2025'!$C:$Z,MATCH(J$1,'2025'!$C$1:$Z$1,0))</f>
        <v>#N/A</v>
      </c>
      <c r="K946" s="27" t="str">
        <f>VLOOKUP($A946,'2025'!$C:$Z,MATCH(K$1,'2025'!$C$1:$Z$1,0))</f>
        <v>#N/A</v>
      </c>
      <c r="L946" s="27" t="str">
        <f>VLOOKUP($A946,'2025'!$C:$Z,MATCH(L$1,'2025'!$C$1:$Z$1,0))</f>
        <v>#N/A</v>
      </c>
      <c r="M946" s="27" t="str">
        <f>VLOOKUP($A946,'2025'!$C:$Z,MATCH(M$1,'2025'!$C$1:$Z$1,0))</f>
        <v>#N/A</v>
      </c>
      <c r="N946" s="27" t="str">
        <f>VLOOKUP($A946,'2025'!$C:$Z,MATCH(N$1,'2025'!$C$1:$Z$1,0))</f>
        <v>#N/A</v>
      </c>
      <c r="O946" s="27" t="str">
        <f>VLOOKUP($A946,'2025'!$C:$Z,MATCH(O$1,'2025'!$C$1:$Z$1,0))</f>
        <v>#N/A</v>
      </c>
      <c r="P946" s="27" t="str">
        <f>VLOOKUP($A946,'2025'!$C:$Z,MATCH(P$1,'2025'!$C$1:$Z$1,0))</f>
        <v>#N/A</v>
      </c>
      <c r="Q946" s="31"/>
      <c r="R946" s="31"/>
      <c r="S946" s="31"/>
      <c r="T946" s="31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</row>
    <row r="947" ht="22.5" hidden="1" customHeight="1">
      <c r="A947" s="28"/>
      <c r="B947" s="27"/>
      <c r="C947" s="27" t="str">
        <f>VLOOKUP($A947,'2025'!$C:$Z,MATCH(C$1,'2025'!$C$1:$Z$1,0))</f>
        <v>#N/A</v>
      </c>
      <c r="D947" s="27" t="str">
        <f>VLOOKUP($A947,'2025'!$C:$Z,MATCH(D$1,'2025'!$C$1:$Z$1,0))</f>
        <v>#N/A</v>
      </c>
      <c r="E947" s="27" t="str">
        <f>VLOOKUP($A947,'2025'!$C:$Z,MATCH(E$1,'2025'!$C$1:$Z$1,0))</f>
        <v>#N/A</v>
      </c>
      <c r="F947" s="27" t="str">
        <f>VLOOKUP($A947,'2025'!$C:$Z,MATCH(F$1,'2025'!$C$1:$Z$1,0))</f>
        <v>#N/A</v>
      </c>
      <c r="G947" s="27" t="str">
        <f>VLOOKUP($A947,'2025'!$C:$Z,MATCH(G$1,'2025'!$C$1:$Z$1,0))</f>
        <v>#N/A</v>
      </c>
      <c r="H947" s="27" t="str">
        <f>VLOOKUP($A947,'2025'!$C:$Z,MATCH(H$1,'2025'!$C$1:$Z$1,0))</f>
        <v>#N/A</v>
      </c>
      <c r="I947" s="27" t="str">
        <f>VLOOKUP($A947,'2025'!$C:$Z,MATCH(I$1,'2025'!$C$1:$Z$1,0))</f>
        <v>#N/A</v>
      </c>
      <c r="J947" s="27" t="str">
        <f>VLOOKUP($A947,'2025'!$C:$Z,MATCH(J$1,'2025'!$C$1:$Z$1,0))</f>
        <v>#N/A</v>
      </c>
      <c r="K947" s="27" t="str">
        <f>VLOOKUP($A947,'2025'!$C:$Z,MATCH(K$1,'2025'!$C$1:$Z$1,0))</f>
        <v>#N/A</v>
      </c>
      <c r="L947" s="27" t="str">
        <f>VLOOKUP($A947,'2025'!$C:$Z,MATCH(L$1,'2025'!$C$1:$Z$1,0))</f>
        <v>#N/A</v>
      </c>
      <c r="M947" s="27" t="str">
        <f>VLOOKUP($A947,'2025'!$C:$Z,MATCH(M$1,'2025'!$C$1:$Z$1,0))</f>
        <v>#N/A</v>
      </c>
      <c r="N947" s="27" t="str">
        <f>VLOOKUP($A947,'2025'!$C:$Z,MATCH(N$1,'2025'!$C$1:$Z$1,0))</f>
        <v>#N/A</v>
      </c>
      <c r="O947" s="27" t="str">
        <f>VLOOKUP($A947,'2025'!$C:$Z,MATCH(O$1,'2025'!$C$1:$Z$1,0))</f>
        <v>#N/A</v>
      </c>
      <c r="P947" s="27" t="str">
        <f>VLOOKUP($A947,'2025'!$C:$Z,MATCH(P$1,'2025'!$C$1:$Z$1,0))</f>
        <v>#N/A</v>
      </c>
      <c r="Q947" s="31"/>
      <c r="R947" s="31"/>
      <c r="S947" s="31"/>
      <c r="T947" s="31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</row>
    <row r="948" ht="22.5" hidden="1" customHeight="1">
      <c r="A948" s="28"/>
      <c r="B948" s="27"/>
      <c r="C948" s="27" t="str">
        <f>VLOOKUP($A948,'2025'!$C:$Z,MATCH(C$1,'2025'!$C$1:$Z$1,0))</f>
        <v>#N/A</v>
      </c>
      <c r="D948" s="27" t="str">
        <f>VLOOKUP($A948,'2025'!$C:$Z,MATCH(D$1,'2025'!$C$1:$Z$1,0))</f>
        <v>#N/A</v>
      </c>
      <c r="E948" s="27" t="str">
        <f>VLOOKUP($A948,'2025'!$C:$Z,MATCH(E$1,'2025'!$C$1:$Z$1,0))</f>
        <v>#N/A</v>
      </c>
      <c r="F948" s="27" t="str">
        <f>VLOOKUP($A948,'2025'!$C:$Z,MATCH(F$1,'2025'!$C$1:$Z$1,0))</f>
        <v>#N/A</v>
      </c>
      <c r="G948" s="27" t="str">
        <f>VLOOKUP($A948,'2025'!$C:$Z,MATCH(G$1,'2025'!$C$1:$Z$1,0))</f>
        <v>#N/A</v>
      </c>
      <c r="H948" s="27" t="str">
        <f>VLOOKUP($A948,'2025'!$C:$Z,MATCH(H$1,'2025'!$C$1:$Z$1,0))</f>
        <v>#N/A</v>
      </c>
      <c r="I948" s="27" t="str">
        <f>VLOOKUP($A948,'2025'!$C:$Z,MATCH(I$1,'2025'!$C$1:$Z$1,0))</f>
        <v>#N/A</v>
      </c>
      <c r="J948" s="27" t="str">
        <f>VLOOKUP($A948,'2025'!$C:$Z,MATCH(J$1,'2025'!$C$1:$Z$1,0))</f>
        <v>#N/A</v>
      </c>
      <c r="K948" s="27" t="str">
        <f>VLOOKUP($A948,'2025'!$C:$Z,MATCH(K$1,'2025'!$C$1:$Z$1,0))</f>
        <v>#N/A</v>
      </c>
      <c r="L948" s="27" t="str">
        <f>VLOOKUP($A948,'2025'!$C:$Z,MATCH(L$1,'2025'!$C$1:$Z$1,0))</f>
        <v>#N/A</v>
      </c>
      <c r="M948" s="27" t="str">
        <f>VLOOKUP($A948,'2025'!$C:$Z,MATCH(M$1,'2025'!$C$1:$Z$1,0))</f>
        <v>#N/A</v>
      </c>
      <c r="N948" s="27" t="str">
        <f>VLOOKUP($A948,'2025'!$C:$Z,MATCH(N$1,'2025'!$C$1:$Z$1,0))</f>
        <v>#N/A</v>
      </c>
      <c r="O948" s="27" t="str">
        <f>VLOOKUP($A948,'2025'!$C:$Z,MATCH(O$1,'2025'!$C$1:$Z$1,0))</f>
        <v>#N/A</v>
      </c>
      <c r="P948" s="27" t="str">
        <f>VLOOKUP($A948,'2025'!$C:$Z,MATCH(P$1,'2025'!$C$1:$Z$1,0))</f>
        <v>#N/A</v>
      </c>
      <c r="Q948" s="31"/>
      <c r="R948" s="31"/>
      <c r="S948" s="31"/>
      <c r="T948" s="31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</row>
    <row r="949" ht="22.5" hidden="1" customHeight="1">
      <c r="A949" s="28"/>
      <c r="B949" s="27"/>
      <c r="C949" s="27" t="str">
        <f>VLOOKUP($A949,'2025'!$C:$Z,MATCH(C$1,'2025'!$C$1:$Z$1,0))</f>
        <v>#N/A</v>
      </c>
      <c r="D949" s="27" t="str">
        <f>VLOOKUP($A949,'2025'!$C:$Z,MATCH(D$1,'2025'!$C$1:$Z$1,0))</f>
        <v>#N/A</v>
      </c>
      <c r="E949" s="27" t="str">
        <f>VLOOKUP($A949,'2025'!$C:$Z,MATCH(E$1,'2025'!$C$1:$Z$1,0))</f>
        <v>#N/A</v>
      </c>
      <c r="F949" s="27" t="str">
        <f>VLOOKUP($A949,'2025'!$C:$Z,MATCH(F$1,'2025'!$C$1:$Z$1,0))</f>
        <v>#N/A</v>
      </c>
      <c r="G949" s="27" t="str">
        <f>VLOOKUP($A949,'2025'!$C:$Z,MATCH(G$1,'2025'!$C$1:$Z$1,0))</f>
        <v>#N/A</v>
      </c>
      <c r="H949" s="27" t="str">
        <f>VLOOKUP($A949,'2025'!$C:$Z,MATCH(H$1,'2025'!$C$1:$Z$1,0))</f>
        <v>#N/A</v>
      </c>
      <c r="I949" s="27" t="str">
        <f>VLOOKUP($A949,'2025'!$C:$Z,MATCH(I$1,'2025'!$C$1:$Z$1,0))</f>
        <v>#N/A</v>
      </c>
      <c r="J949" s="27" t="str">
        <f>VLOOKUP($A949,'2025'!$C:$Z,MATCH(J$1,'2025'!$C$1:$Z$1,0))</f>
        <v>#N/A</v>
      </c>
      <c r="K949" s="27" t="str">
        <f>VLOOKUP($A949,'2025'!$C:$Z,MATCH(K$1,'2025'!$C$1:$Z$1,0))</f>
        <v>#N/A</v>
      </c>
      <c r="L949" s="27" t="str">
        <f>VLOOKUP($A949,'2025'!$C:$Z,MATCH(L$1,'2025'!$C$1:$Z$1,0))</f>
        <v>#N/A</v>
      </c>
      <c r="M949" s="27" t="str">
        <f>VLOOKUP($A949,'2025'!$C:$Z,MATCH(M$1,'2025'!$C$1:$Z$1,0))</f>
        <v>#N/A</v>
      </c>
      <c r="N949" s="27" t="str">
        <f>VLOOKUP($A949,'2025'!$C:$Z,MATCH(N$1,'2025'!$C$1:$Z$1,0))</f>
        <v>#N/A</v>
      </c>
      <c r="O949" s="27" t="str">
        <f>VLOOKUP($A949,'2025'!$C:$Z,MATCH(O$1,'2025'!$C$1:$Z$1,0))</f>
        <v>#N/A</v>
      </c>
      <c r="P949" s="27" t="str">
        <f>VLOOKUP($A949,'2025'!$C:$Z,MATCH(P$1,'2025'!$C$1:$Z$1,0))</f>
        <v>#N/A</v>
      </c>
      <c r="Q949" s="31"/>
      <c r="R949" s="31"/>
      <c r="S949" s="31"/>
      <c r="T949" s="31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</row>
    <row r="950" ht="22.5" hidden="1" customHeight="1">
      <c r="A950" s="28"/>
      <c r="B950" s="27"/>
      <c r="C950" s="27" t="str">
        <f>VLOOKUP($A950,'2025'!$C:$Z,MATCH(C$1,'2025'!$C$1:$Z$1,0))</f>
        <v>#N/A</v>
      </c>
      <c r="D950" s="27" t="str">
        <f>VLOOKUP($A950,'2025'!$C:$Z,MATCH(D$1,'2025'!$C$1:$Z$1,0))</f>
        <v>#N/A</v>
      </c>
      <c r="E950" s="27" t="str">
        <f>VLOOKUP($A950,'2025'!$C:$Z,MATCH(E$1,'2025'!$C$1:$Z$1,0))</f>
        <v>#N/A</v>
      </c>
      <c r="F950" s="27" t="str">
        <f>VLOOKUP($A950,'2025'!$C:$Z,MATCH(F$1,'2025'!$C$1:$Z$1,0))</f>
        <v>#N/A</v>
      </c>
      <c r="G950" s="27" t="str">
        <f>VLOOKUP($A950,'2025'!$C:$Z,MATCH(G$1,'2025'!$C$1:$Z$1,0))</f>
        <v>#N/A</v>
      </c>
      <c r="H950" s="27" t="str">
        <f>VLOOKUP($A950,'2025'!$C:$Z,MATCH(H$1,'2025'!$C$1:$Z$1,0))</f>
        <v>#N/A</v>
      </c>
      <c r="I950" s="27" t="str">
        <f>VLOOKUP($A950,'2025'!$C:$Z,MATCH(I$1,'2025'!$C$1:$Z$1,0))</f>
        <v>#N/A</v>
      </c>
      <c r="J950" s="27" t="str">
        <f>VLOOKUP($A950,'2025'!$C:$Z,MATCH(J$1,'2025'!$C$1:$Z$1,0))</f>
        <v>#N/A</v>
      </c>
      <c r="K950" s="27" t="str">
        <f>VLOOKUP($A950,'2025'!$C:$Z,MATCH(K$1,'2025'!$C$1:$Z$1,0))</f>
        <v>#N/A</v>
      </c>
      <c r="L950" s="27" t="str">
        <f>VLOOKUP($A950,'2025'!$C:$Z,MATCH(L$1,'2025'!$C$1:$Z$1,0))</f>
        <v>#N/A</v>
      </c>
      <c r="M950" s="27" t="str">
        <f>VLOOKUP($A950,'2025'!$C:$Z,MATCH(M$1,'2025'!$C$1:$Z$1,0))</f>
        <v>#N/A</v>
      </c>
      <c r="N950" s="27" t="str">
        <f>VLOOKUP($A950,'2025'!$C:$Z,MATCH(N$1,'2025'!$C$1:$Z$1,0))</f>
        <v>#N/A</v>
      </c>
      <c r="O950" s="27" t="str">
        <f>VLOOKUP($A950,'2025'!$C:$Z,MATCH(O$1,'2025'!$C$1:$Z$1,0))</f>
        <v>#N/A</v>
      </c>
      <c r="P950" s="27" t="str">
        <f>VLOOKUP($A950,'2025'!$C:$Z,MATCH(P$1,'2025'!$C$1:$Z$1,0))</f>
        <v>#N/A</v>
      </c>
      <c r="Q950" s="31"/>
      <c r="R950" s="31"/>
      <c r="S950" s="31"/>
      <c r="T950" s="31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</row>
    <row r="951" ht="22.5" hidden="1" customHeight="1">
      <c r="A951" s="28"/>
      <c r="B951" s="27"/>
      <c r="C951" s="27" t="str">
        <f>VLOOKUP($A951,'2025'!$C:$Z,MATCH(C$1,'2025'!$C$1:$Z$1,0))</f>
        <v>#N/A</v>
      </c>
      <c r="D951" s="27" t="str">
        <f>VLOOKUP($A951,'2025'!$C:$Z,MATCH(D$1,'2025'!$C$1:$Z$1,0))</f>
        <v>#N/A</v>
      </c>
      <c r="E951" s="27" t="str">
        <f>VLOOKUP($A951,'2025'!$C:$Z,MATCH(E$1,'2025'!$C$1:$Z$1,0))</f>
        <v>#N/A</v>
      </c>
      <c r="F951" s="27" t="str">
        <f>VLOOKUP($A951,'2025'!$C:$Z,MATCH(F$1,'2025'!$C$1:$Z$1,0))</f>
        <v>#N/A</v>
      </c>
      <c r="G951" s="27" t="str">
        <f>VLOOKUP($A951,'2025'!$C:$Z,MATCH(G$1,'2025'!$C$1:$Z$1,0))</f>
        <v>#N/A</v>
      </c>
      <c r="H951" s="27" t="str">
        <f>VLOOKUP($A951,'2025'!$C:$Z,MATCH(H$1,'2025'!$C$1:$Z$1,0))</f>
        <v>#N/A</v>
      </c>
      <c r="I951" s="27" t="str">
        <f>VLOOKUP($A951,'2025'!$C:$Z,MATCH(I$1,'2025'!$C$1:$Z$1,0))</f>
        <v>#N/A</v>
      </c>
      <c r="J951" s="27" t="str">
        <f>VLOOKUP($A951,'2025'!$C:$Z,MATCH(J$1,'2025'!$C$1:$Z$1,0))</f>
        <v>#N/A</v>
      </c>
      <c r="K951" s="27" t="str">
        <f>VLOOKUP($A951,'2025'!$C:$Z,MATCH(K$1,'2025'!$C$1:$Z$1,0))</f>
        <v>#N/A</v>
      </c>
      <c r="L951" s="27" t="str">
        <f>VLOOKUP($A951,'2025'!$C:$Z,MATCH(L$1,'2025'!$C$1:$Z$1,0))</f>
        <v>#N/A</v>
      </c>
      <c r="M951" s="27" t="str">
        <f>VLOOKUP($A951,'2025'!$C:$Z,MATCH(M$1,'2025'!$C$1:$Z$1,0))</f>
        <v>#N/A</v>
      </c>
      <c r="N951" s="27" t="str">
        <f>VLOOKUP($A951,'2025'!$C:$Z,MATCH(N$1,'2025'!$C$1:$Z$1,0))</f>
        <v>#N/A</v>
      </c>
      <c r="O951" s="27" t="str">
        <f>VLOOKUP($A951,'2025'!$C:$Z,MATCH(O$1,'2025'!$C$1:$Z$1,0))</f>
        <v>#N/A</v>
      </c>
      <c r="P951" s="27" t="str">
        <f>VLOOKUP($A951,'2025'!$C:$Z,MATCH(P$1,'2025'!$C$1:$Z$1,0))</f>
        <v>#N/A</v>
      </c>
      <c r="Q951" s="31"/>
      <c r="R951" s="31"/>
      <c r="S951" s="31"/>
      <c r="T951" s="31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</row>
    <row r="952" ht="22.5" hidden="1" customHeight="1">
      <c r="A952" s="28"/>
      <c r="B952" s="27"/>
      <c r="C952" s="27" t="str">
        <f>VLOOKUP($A952,'2025'!$C:$Z,MATCH(C$1,'2025'!$C$1:$Z$1,0))</f>
        <v>#N/A</v>
      </c>
      <c r="D952" s="27" t="str">
        <f>VLOOKUP($A952,'2025'!$C:$Z,MATCH(D$1,'2025'!$C$1:$Z$1,0))</f>
        <v>#N/A</v>
      </c>
      <c r="E952" s="27" t="str">
        <f>VLOOKUP($A952,'2025'!$C:$Z,MATCH(E$1,'2025'!$C$1:$Z$1,0))</f>
        <v>#N/A</v>
      </c>
      <c r="F952" s="27" t="str">
        <f>VLOOKUP($A952,'2025'!$C:$Z,MATCH(F$1,'2025'!$C$1:$Z$1,0))</f>
        <v>#N/A</v>
      </c>
      <c r="G952" s="27" t="str">
        <f>VLOOKUP($A952,'2025'!$C:$Z,MATCH(G$1,'2025'!$C$1:$Z$1,0))</f>
        <v>#N/A</v>
      </c>
      <c r="H952" s="27" t="str">
        <f>VLOOKUP($A952,'2025'!$C:$Z,MATCH(H$1,'2025'!$C$1:$Z$1,0))</f>
        <v>#N/A</v>
      </c>
      <c r="I952" s="27" t="str">
        <f>VLOOKUP($A952,'2025'!$C:$Z,MATCH(I$1,'2025'!$C$1:$Z$1,0))</f>
        <v>#N/A</v>
      </c>
      <c r="J952" s="27" t="str">
        <f>VLOOKUP($A952,'2025'!$C:$Z,MATCH(J$1,'2025'!$C$1:$Z$1,0))</f>
        <v>#N/A</v>
      </c>
      <c r="K952" s="27" t="str">
        <f>VLOOKUP($A952,'2025'!$C:$Z,MATCH(K$1,'2025'!$C$1:$Z$1,0))</f>
        <v>#N/A</v>
      </c>
      <c r="L952" s="27" t="str">
        <f>VLOOKUP($A952,'2025'!$C:$Z,MATCH(L$1,'2025'!$C$1:$Z$1,0))</f>
        <v>#N/A</v>
      </c>
      <c r="M952" s="27" t="str">
        <f>VLOOKUP($A952,'2025'!$C:$Z,MATCH(M$1,'2025'!$C$1:$Z$1,0))</f>
        <v>#N/A</v>
      </c>
      <c r="N952" s="27" t="str">
        <f>VLOOKUP($A952,'2025'!$C:$Z,MATCH(N$1,'2025'!$C$1:$Z$1,0))</f>
        <v>#N/A</v>
      </c>
      <c r="O952" s="27" t="str">
        <f>VLOOKUP($A952,'2025'!$C:$Z,MATCH(O$1,'2025'!$C$1:$Z$1,0))</f>
        <v>#N/A</v>
      </c>
      <c r="P952" s="27" t="str">
        <f>VLOOKUP($A952,'2025'!$C:$Z,MATCH(P$1,'2025'!$C$1:$Z$1,0))</f>
        <v>#N/A</v>
      </c>
      <c r="Q952" s="31"/>
      <c r="R952" s="31"/>
      <c r="S952" s="31"/>
      <c r="T952" s="31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</row>
    <row r="953" ht="22.5" hidden="1" customHeight="1">
      <c r="A953" s="28"/>
      <c r="B953" s="27"/>
      <c r="C953" s="27" t="str">
        <f>VLOOKUP($A953,'2025'!$C:$Z,MATCH(C$1,'2025'!$C$1:$Z$1,0))</f>
        <v>#N/A</v>
      </c>
      <c r="D953" s="27" t="str">
        <f>VLOOKUP($A953,'2025'!$C:$Z,MATCH(D$1,'2025'!$C$1:$Z$1,0))</f>
        <v>#N/A</v>
      </c>
      <c r="E953" s="27" t="str">
        <f>VLOOKUP($A953,'2025'!$C:$Z,MATCH(E$1,'2025'!$C$1:$Z$1,0))</f>
        <v>#N/A</v>
      </c>
      <c r="F953" s="27" t="str">
        <f>VLOOKUP($A953,'2025'!$C:$Z,MATCH(F$1,'2025'!$C$1:$Z$1,0))</f>
        <v>#N/A</v>
      </c>
      <c r="G953" s="27" t="str">
        <f>VLOOKUP($A953,'2025'!$C:$Z,MATCH(G$1,'2025'!$C$1:$Z$1,0))</f>
        <v>#N/A</v>
      </c>
      <c r="H953" s="27" t="str">
        <f>VLOOKUP($A953,'2025'!$C:$Z,MATCH(H$1,'2025'!$C$1:$Z$1,0))</f>
        <v>#N/A</v>
      </c>
      <c r="I953" s="27" t="str">
        <f>VLOOKUP($A953,'2025'!$C:$Z,MATCH(I$1,'2025'!$C$1:$Z$1,0))</f>
        <v>#N/A</v>
      </c>
      <c r="J953" s="27" t="str">
        <f>VLOOKUP($A953,'2025'!$C:$Z,MATCH(J$1,'2025'!$C$1:$Z$1,0))</f>
        <v>#N/A</v>
      </c>
      <c r="K953" s="27" t="str">
        <f>VLOOKUP($A953,'2025'!$C:$Z,MATCH(K$1,'2025'!$C$1:$Z$1,0))</f>
        <v>#N/A</v>
      </c>
      <c r="L953" s="27" t="str">
        <f>VLOOKUP($A953,'2025'!$C:$Z,MATCH(L$1,'2025'!$C$1:$Z$1,0))</f>
        <v>#N/A</v>
      </c>
      <c r="M953" s="27" t="str">
        <f>VLOOKUP($A953,'2025'!$C:$Z,MATCH(M$1,'2025'!$C$1:$Z$1,0))</f>
        <v>#N/A</v>
      </c>
      <c r="N953" s="27" t="str">
        <f>VLOOKUP($A953,'2025'!$C:$Z,MATCH(N$1,'2025'!$C$1:$Z$1,0))</f>
        <v>#N/A</v>
      </c>
      <c r="O953" s="27" t="str">
        <f>VLOOKUP($A953,'2025'!$C:$Z,MATCH(O$1,'2025'!$C$1:$Z$1,0))</f>
        <v>#N/A</v>
      </c>
      <c r="P953" s="27" t="str">
        <f>VLOOKUP($A953,'2025'!$C:$Z,MATCH(P$1,'2025'!$C$1:$Z$1,0))</f>
        <v>#N/A</v>
      </c>
      <c r="Q953" s="31"/>
      <c r="R953" s="31"/>
      <c r="S953" s="31"/>
      <c r="T953" s="31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</row>
    <row r="954" ht="22.5" hidden="1" customHeight="1">
      <c r="A954" s="28"/>
      <c r="B954" s="27"/>
      <c r="C954" s="27" t="str">
        <f>VLOOKUP($A954,'2025'!$C:$Z,MATCH(C$1,'2025'!$C$1:$Z$1,0))</f>
        <v>#N/A</v>
      </c>
      <c r="D954" s="27" t="str">
        <f>VLOOKUP($A954,'2025'!$C:$Z,MATCH(D$1,'2025'!$C$1:$Z$1,0))</f>
        <v>#N/A</v>
      </c>
      <c r="E954" s="27" t="str">
        <f>VLOOKUP($A954,'2025'!$C:$Z,MATCH(E$1,'2025'!$C$1:$Z$1,0))</f>
        <v>#N/A</v>
      </c>
      <c r="F954" s="27" t="str">
        <f>VLOOKUP($A954,'2025'!$C:$Z,MATCH(F$1,'2025'!$C$1:$Z$1,0))</f>
        <v>#N/A</v>
      </c>
      <c r="G954" s="27" t="str">
        <f>VLOOKUP($A954,'2025'!$C:$Z,MATCH(G$1,'2025'!$C$1:$Z$1,0))</f>
        <v>#N/A</v>
      </c>
      <c r="H954" s="27" t="str">
        <f>VLOOKUP($A954,'2025'!$C:$Z,MATCH(H$1,'2025'!$C$1:$Z$1,0))</f>
        <v>#N/A</v>
      </c>
      <c r="I954" s="27" t="str">
        <f>VLOOKUP($A954,'2025'!$C:$Z,MATCH(I$1,'2025'!$C$1:$Z$1,0))</f>
        <v>#N/A</v>
      </c>
      <c r="J954" s="27" t="str">
        <f>VLOOKUP($A954,'2025'!$C:$Z,MATCH(J$1,'2025'!$C$1:$Z$1,0))</f>
        <v>#N/A</v>
      </c>
      <c r="K954" s="27" t="str">
        <f>VLOOKUP($A954,'2025'!$C:$Z,MATCH(K$1,'2025'!$C$1:$Z$1,0))</f>
        <v>#N/A</v>
      </c>
      <c r="L954" s="27" t="str">
        <f>VLOOKUP($A954,'2025'!$C:$Z,MATCH(L$1,'2025'!$C$1:$Z$1,0))</f>
        <v>#N/A</v>
      </c>
      <c r="M954" s="27" t="str">
        <f>VLOOKUP($A954,'2025'!$C:$Z,MATCH(M$1,'2025'!$C$1:$Z$1,0))</f>
        <v>#N/A</v>
      </c>
      <c r="N954" s="27" t="str">
        <f>VLOOKUP($A954,'2025'!$C:$Z,MATCH(N$1,'2025'!$C$1:$Z$1,0))</f>
        <v>#N/A</v>
      </c>
      <c r="O954" s="27" t="str">
        <f>VLOOKUP($A954,'2025'!$C:$Z,MATCH(O$1,'2025'!$C$1:$Z$1,0))</f>
        <v>#N/A</v>
      </c>
      <c r="P954" s="27" t="str">
        <f>VLOOKUP($A954,'2025'!$C:$Z,MATCH(P$1,'2025'!$C$1:$Z$1,0))</f>
        <v>#N/A</v>
      </c>
      <c r="Q954" s="31"/>
      <c r="R954" s="31"/>
      <c r="S954" s="31"/>
      <c r="T954" s="31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</row>
    <row r="955" ht="22.5" hidden="1" customHeight="1">
      <c r="A955" s="28"/>
      <c r="B955" s="27"/>
      <c r="C955" s="27" t="str">
        <f>VLOOKUP($A955,'2025'!$C:$Z,MATCH(C$1,'2025'!$C$1:$Z$1,0))</f>
        <v>#N/A</v>
      </c>
      <c r="D955" s="27" t="str">
        <f>VLOOKUP($A955,'2025'!$C:$Z,MATCH(D$1,'2025'!$C$1:$Z$1,0))</f>
        <v>#N/A</v>
      </c>
      <c r="E955" s="27" t="str">
        <f>VLOOKUP($A955,'2025'!$C:$Z,MATCH(E$1,'2025'!$C$1:$Z$1,0))</f>
        <v>#N/A</v>
      </c>
      <c r="F955" s="27" t="str">
        <f>VLOOKUP($A955,'2025'!$C:$Z,MATCH(F$1,'2025'!$C$1:$Z$1,0))</f>
        <v>#N/A</v>
      </c>
      <c r="G955" s="27" t="str">
        <f>VLOOKUP($A955,'2025'!$C:$Z,MATCH(G$1,'2025'!$C$1:$Z$1,0))</f>
        <v>#N/A</v>
      </c>
      <c r="H955" s="27" t="str">
        <f>VLOOKUP($A955,'2025'!$C:$Z,MATCH(H$1,'2025'!$C$1:$Z$1,0))</f>
        <v>#N/A</v>
      </c>
      <c r="I955" s="27" t="str">
        <f>VLOOKUP($A955,'2025'!$C:$Z,MATCH(I$1,'2025'!$C$1:$Z$1,0))</f>
        <v>#N/A</v>
      </c>
      <c r="J955" s="27" t="str">
        <f>VLOOKUP($A955,'2025'!$C:$Z,MATCH(J$1,'2025'!$C$1:$Z$1,0))</f>
        <v>#N/A</v>
      </c>
      <c r="K955" s="27" t="str">
        <f>VLOOKUP($A955,'2025'!$C:$Z,MATCH(K$1,'2025'!$C$1:$Z$1,0))</f>
        <v>#N/A</v>
      </c>
      <c r="L955" s="27" t="str">
        <f>VLOOKUP($A955,'2025'!$C:$Z,MATCH(L$1,'2025'!$C$1:$Z$1,0))</f>
        <v>#N/A</v>
      </c>
      <c r="M955" s="27" t="str">
        <f>VLOOKUP($A955,'2025'!$C:$Z,MATCH(M$1,'2025'!$C$1:$Z$1,0))</f>
        <v>#N/A</v>
      </c>
      <c r="N955" s="27" t="str">
        <f>VLOOKUP($A955,'2025'!$C:$Z,MATCH(N$1,'2025'!$C$1:$Z$1,0))</f>
        <v>#N/A</v>
      </c>
      <c r="O955" s="27" t="str">
        <f>VLOOKUP($A955,'2025'!$C:$Z,MATCH(O$1,'2025'!$C$1:$Z$1,0))</f>
        <v>#N/A</v>
      </c>
      <c r="P955" s="27" t="str">
        <f>VLOOKUP($A955,'2025'!$C:$Z,MATCH(P$1,'2025'!$C$1:$Z$1,0))</f>
        <v>#N/A</v>
      </c>
      <c r="Q955" s="31"/>
      <c r="R955" s="31"/>
      <c r="S955" s="31"/>
      <c r="T955" s="31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</row>
    <row r="956" ht="22.5" hidden="1" customHeight="1">
      <c r="A956" s="28"/>
      <c r="B956" s="27"/>
      <c r="C956" s="27" t="str">
        <f>VLOOKUP($A956,'2025'!$C:$Z,MATCH(C$1,'2025'!$C$1:$Z$1,0))</f>
        <v>#N/A</v>
      </c>
      <c r="D956" s="27" t="str">
        <f>VLOOKUP($A956,'2025'!$C:$Z,MATCH(D$1,'2025'!$C$1:$Z$1,0))</f>
        <v>#N/A</v>
      </c>
      <c r="E956" s="27" t="str">
        <f>VLOOKUP($A956,'2025'!$C:$Z,MATCH(E$1,'2025'!$C$1:$Z$1,0))</f>
        <v>#N/A</v>
      </c>
      <c r="F956" s="27" t="str">
        <f>VLOOKUP($A956,'2025'!$C:$Z,MATCH(F$1,'2025'!$C$1:$Z$1,0))</f>
        <v>#N/A</v>
      </c>
      <c r="G956" s="27" t="str">
        <f>VLOOKUP($A956,'2025'!$C:$Z,MATCH(G$1,'2025'!$C$1:$Z$1,0))</f>
        <v>#N/A</v>
      </c>
      <c r="H956" s="27" t="str">
        <f>VLOOKUP($A956,'2025'!$C:$Z,MATCH(H$1,'2025'!$C$1:$Z$1,0))</f>
        <v>#N/A</v>
      </c>
      <c r="I956" s="27" t="str">
        <f>VLOOKUP($A956,'2025'!$C:$Z,MATCH(I$1,'2025'!$C$1:$Z$1,0))</f>
        <v>#N/A</v>
      </c>
      <c r="J956" s="27" t="str">
        <f>VLOOKUP($A956,'2025'!$C:$Z,MATCH(J$1,'2025'!$C$1:$Z$1,0))</f>
        <v>#N/A</v>
      </c>
      <c r="K956" s="27" t="str">
        <f>VLOOKUP($A956,'2025'!$C:$Z,MATCH(K$1,'2025'!$C$1:$Z$1,0))</f>
        <v>#N/A</v>
      </c>
      <c r="L956" s="27" t="str">
        <f>VLOOKUP($A956,'2025'!$C:$Z,MATCH(L$1,'2025'!$C$1:$Z$1,0))</f>
        <v>#N/A</v>
      </c>
      <c r="M956" s="27" t="str">
        <f>VLOOKUP($A956,'2025'!$C:$Z,MATCH(M$1,'2025'!$C$1:$Z$1,0))</f>
        <v>#N/A</v>
      </c>
      <c r="N956" s="27" t="str">
        <f>VLOOKUP($A956,'2025'!$C:$Z,MATCH(N$1,'2025'!$C$1:$Z$1,0))</f>
        <v>#N/A</v>
      </c>
      <c r="O956" s="27" t="str">
        <f>VLOOKUP($A956,'2025'!$C:$Z,MATCH(O$1,'2025'!$C$1:$Z$1,0))</f>
        <v>#N/A</v>
      </c>
      <c r="P956" s="27" t="str">
        <f>VLOOKUP($A956,'2025'!$C:$Z,MATCH(P$1,'2025'!$C$1:$Z$1,0))</f>
        <v>#N/A</v>
      </c>
      <c r="Q956" s="31"/>
      <c r="R956" s="31"/>
      <c r="S956" s="31"/>
      <c r="T956" s="31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</row>
    <row r="957" ht="22.5" hidden="1" customHeight="1">
      <c r="A957" s="28"/>
      <c r="B957" s="27"/>
      <c r="C957" s="27" t="str">
        <f>VLOOKUP($A957,'2025'!$C:$Z,MATCH(C$1,'2025'!$C$1:$Z$1,0))</f>
        <v>#N/A</v>
      </c>
      <c r="D957" s="27" t="str">
        <f>VLOOKUP($A957,'2025'!$C:$Z,MATCH(D$1,'2025'!$C$1:$Z$1,0))</f>
        <v>#N/A</v>
      </c>
      <c r="E957" s="27" t="str">
        <f>VLOOKUP($A957,'2025'!$C:$Z,MATCH(E$1,'2025'!$C$1:$Z$1,0))</f>
        <v>#N/A</v>
      </c>
      <c r="F957" s="27" t="str">
        <f>VLOOKUP($A957,'2025'!$C:$Z,MATCH(F$1,'2025'!$C$1:$Z$1,0))</f>
        <v>#N/A</v>
      </c>
      <c r="G957" s="27" t="str">
        <f>VLOOKUP($A957,'2025'!$C:$Z,MATCH(G$1,'2025'!$C$1:$Z$1,0))</f>
        <v>#N/A</v>
      </c>
      <c r="H957" s="27" t="str">
        <f>VLOOKUP($A957,'2025'!$C:$Z,MATCH(H$1,'2025'!$C$1:$Z$1,0))</f>
        <v>#N/A</v>
      </c>
      <c r="I957" s="27" t="str">
        <f>VLOOKUP($A957,'2025'!$C:$Z,MATCH(I$1,'2025'!$C$1:$Z$1,0))</f>
        <v>#N/A</v>
      </c>
      <c r="J957" s="27" t="str">
        <f>VLOOKUP($A957,'2025'!$C:$Z,MATCH(J$1,'2025'!$C$1:$Z$1,0))</f>
        <v>#N/A</v>
      </c>
      <c r="K957" s="27" t="str">
        <f>VLOOKUP($A957,'2025'!$C:$Z,MATCH(K$1,'2025'!$C$1:$Z$1,0))</f>
        <v>#N/A</v>
      </c>
      <c r="L957" s="27" t="str">
        <f>VLOOKUP($A957,'2025'!$C:$Z,MATCH(L$1,'2025'!$C$1:$Z$1,0))</f>
        <v>#N/A</v>
      </c>
      <c r="M957" s="27" t="str">
        <f>VLOOKUP($A957,'2025'!$C:$Z,MATCH(M$1,'2025'!$C$1:$Z$1,0))</f>
        <v>#N/A</v>
      </c>
      <c r="N957" s="27" t="str">
        <f>VLOOKUP($A957,'2025'!$C:$Z,MATCH(N$1,'2025'!$C$1:$Z$1,0))</f>
        <v>#N/A</v>
      </c>
      <c r="O957" s="27" t="str">
        <f>VLOOKUP($A957,'2025'!$C:$Z,MATCH(O$1,'2025'!$C$1:$Z$1,0))</f>
        <v>#N/A</v>
      </c>
      <c r="P957" s="27" t="str">
        <f>VLOOKUP($A957,'2025'!$C:$Z,MATCH(P$1,'2025'!$C$1:$Z$1,0))</f>
        <v>#N/A</v>
      </c>
      <c r="Q957" s="31"/>
      <c r="R957" s="31"/>
      <c r="S957" s="31"/>
      <c r="T957" s="31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</row>
    <row r="958" ht="22.5" hidden="1" customHeight="1">
      <c r="A958" s="28"/>
      <c r="B958" s="27"/>
      <c r="C958" s="27" t="str">
        <f>VLOOKUP($A958,'2025'!$C:$Z,MATCH(C$1,'2025'!$C$1:$Z$1,0))</f>
        <v>#N/A</v>
      </c>
      <c r="D958" s="27" t="str">
        <f>VLOOKUP($A958,'2025'!$C:$Z,MATCH(D$1,'2025'!$C$1:$Z$1,0))</f>
        <v>#N/A</v>
      </c>
      <c r="E958" s="27" t="str">
        <f>VLOOKUP($A958,'2025'!$C:$Z,MATCH(E$1,'2025'!$C$1:$Z$1,0))</f>
        <v>#N/A</v>
      </c>
      <c r="F958" s="27" t="str">
        <f>VLOOKUP($A958,'2025'!$C:$Z,MATCH(F$1,'2025'!$C$1:$Z$1,0))</f>
        <v>#N/A</v>
      </c>
      <c r="G958" s="27" t="str">
        <f>VLOOKUP($A958,'2025'!$C:$Z,MATCH(G$1,'2025'!$C$1:$Z$1,0))</f>
        <v>#N/A</v>
      </c>
      <c r="H958" s="27" t="str">
        <f>VLOOKUP($A958,'2025'!$C:$Z,MATCH(H$1,'2025'!$C$1:$Z$1,0))</f>
        <v>#N/A</v>
      </c>
      <c r="I958" s="27" t="str">
        <f>VLOOKUP($A958,'2025'!$C:$Z,MATCH(I$1,'2025'!$C$1:$Z$1,0))</f>
        <v>#N/A</v>
      </c>
      <c r="J958" s="27" t="str">
        <f>VLOOKUP($A958,'2025'!$C:$Z,MATCH(J$1,'2025'!$C$1:$Z$1,0))</f>
        <v>#N/A</v>
      </c>
      <c r="K958" s="27" t="str">
        <f>VLOOKUP($A958,'2025'!$C:$Z,MATCH(K$1,'2025'!$C$1:$Z$1,0))</f>
        <v>#N/A</v>
      </c>
      <c r="L958" s="27" t="str">
        <f>VLOOKUP($A958,'2025'!$C:$Z,MATCH(L$1,'2025'!$C$1:$Z$1,0))</f>
        <v>#N/A</v>
      </c>
      <c r="M958" s="27" t="str">
        <f>VLOOKUP($A958,'2025'!$C:$Z,MATCH(M$1,'2025'!$C$1:$Z$1,0))</f>
        <v>#N/A</v>
      </c>
      <c r="N958" s="27" t="str">
        <f>VLOOKUP($A958,'2025'!$C:$Z,MATCH(N$1,'2025'!$C$1:$Z$1,0))</f>
        <v>#N/A</v>
      </c>
      <c r="O958" s="27" t="str">
        <f>VLOOKUP($A958,'2025'!$C:$Z,MATCH(O$1,'2025'!$C$1:$Z$1,0))</f>
        <v>#N/A</v>
      </c>
      <c r="P958" s="27" t="str">
        <f>VLOOKUP($A958,'2025'!$C:$Z,MATCH(P$1,'2025'!$C$1:$Z$1,0))</f>
        <v>#N/A</v>
      </c>
      <c r="Q958" s="31"/>
      <c r="R958" s="31"/>
      <c r="S958" s="31"/>
      <c r="T958" s="31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</row>
    <row r="959" ht="22.5" hidden="1" customHeight="1">
      <c r="A959" s="28"/>
      <c r="B959" s="27"/>
      <c r="C959" s="27" t="str">
        <f>VLOOKUP($A959,'2025'!$C:$Z,MATCH(C$1,'2025'!$C$1:$Z$1,0))</f>
        <v>#N/A</v>
      </c>
      <c r="D959" s="27" t="str">
        <f>VLOOKUP($A959,'2025'!$C:$Z,MATCH(D$1,'2025'!$C$1:$Z$1,0))</f>
        <v>#N/A</v>
      </c>
      <c r="E959" s="27" t="str">
        <f>VLOOKUP($A959,'2025'!$C:$Z,MATCH(E$1,'2025'!$C$1:$Z$1,0))</f>
        <v>#N/A</v>
      </c>
      <c r="F959" s="27" t="str">
        <f>VLOOKUP($A959,'2025'!$C:$Z,MATCH(F$1,'2025'!$C$1:$Z$1,0))</f>
        <v>#N/A</v>
      </c>
      <c r="G959" s="27" t="str">
        <f>VLOOKUP($A959,'2025'!$C:$Z,MATCH(G$1,'2025'!$C$1:$Z$1,0))</f>
        <v>#N/A</v>
      </c>
      <c r="H959" s="27" t="str">
        <f>VLOOKUP($A959,'2025'!$C:$Z,MATCH(H$1,'2025'!$C$1:$Z$1,0))</f>
        <v>#N/A</v>
      </c>
      <c r="I959" s="27" t="str">
        <f>VLOOKUP($A959,'2025'!$C:$Z,MATCH(I$1,'2025'!$C$1:$Z$1,0))</f>
        <v>#N/A</v>
      </c>
      <c r="J959" s="27" t="str">
        <f>VLOOKUP($A959,'2025'!$C:$Z,MATCH(J$1,'2025'!$C$1:$Z$1,0))</f>
        <v>#N/A</v>
      </c>
      <c r="K959" s="27" t="str">
        <f>VLOOKUP($A959,'2025'!$C:$Z,MATCH(K$1,'2025'!$C$1:$Z$1,0))</f>
        <v>#N/A</v>
      </c>
      <c r="L959" s="27" t="str">
        <f>VLOOKUP($A959,'2025'!$C:$Z,MATCH(L$1,'2025'!$C$1:$Z$1,0))</f>
        <v>#N/A</v>
      </c>
      <c r="M959" s="27" t="str">
        <f>VLOOKUP($A959,'2025'!$C:$Z,MATCH(M$1,'2025'!$C$1:$Z$1,0))</f>
        <v>#N/A</v>
      </c>
      <c r="N959" s="27" t="str">
        <f>VLOOKUP($A959,'2025'!$C:$Z,MATCH(N$1,'2025'!$C$1:$Z$1,0))</f>
        <v>#N/A</v>
      </c>
      <c r="O959" s="27" t="str">
        <f>VLOOKUP($A959,'2025'!$C:$Z,MATCH(O$1,'2025'!$C$1:$Z$1,0))</f>
        <v>#N/A</v>
      </c>
      <c r="P959" s="27" t="str">
        <f>VLOOKUP($A959,'2025'!$C:$Z,MATCH(P$1,'2025'!$C$1:$Z$1,0))</f>
        <v>#N/A</v>
      </c>
      <c r="Q959" s="31"/>
      <c r="R959" s="31"/>
      <c r="S959" s="31"/>
      <c r="T959" s="31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</row>
    <row r="960" ht="22.5" hidden="1" customHeight="1">
      <c r="A960" s="28"/>
      <c r="B960" s="27"/>
      <c r="C960" s="27" t="str">
        <f>VLOOKUP($A960,'2025'!$C:$Z,MATCH(C$1,'2025'!$C$1:$Z$1,0))</f>
        <v>#N/A</v>
      </c>
      <c r="D960" s="27" t="str">
        <f>VLOOKUP($A960,'2025'!$C:$Z,MATCH(D$1,'2025'!$C$1:$Z$1,0))</f>
        <v>#N/A</v>
      </c>
      <c r="E960" s="27" t="str">
        <f>VLOOKUP($A960,'2025'!$C:$Z,MATCH(E$1,'2025'!$C$1:$Z$1,0))</f>
        <v>#N/A</v>
      </c>
      <c r="F960" s="27" t="str">
        <f>VLOOKUP($A960,'2025'!$C:$Z,MATCH(F$1,'2025'!$C$1:$Z$1,0))</f>
        <v>#N/A</v>
      </c>
      <c r="G960" s="27" t="str">
        <f>VLOOKUP($A960,'2025'!$C:$Z,MATCH(G$1,'2025'!$C$1:$Z$1,0))</f>
        <v>#N/A</v>
      </c>
      <c r="H960" s="27" t="str">
        <f>VLOOKUP($A960,'2025'!$C:$Z,MATCH(H$1,'2025'!$C$1:$Z$1,0))</f>
        <v>#N/A</v>
      </c>
      <c r="I960" s="27" t="str">
        <f>VLOOKUP($A960,'2025'!$C:$Z,MATCH(I$1,'2025'!$C$1:$Z$1,0))</f>
        <v>#N/A</v>
      </c>
      <c r="J960" s="27" t="str">
        <f>VLOOKUP($A960,'2025'!$C:$Z,MATCH(J$1,'2025'!$C$1:$Z$1,0))</f>
        <v>#N/A</v>
      </c>
      <c r="K960" s="27" t="str">
        <f>VLOOKUP($A960,'2025'!$C:$Z,MATCH(K$1,'2025'!$C$1:$Z$1,0))</f>
        <v>#N/A</v>
      </c>
      <c r="L960" s="27" t="str">
        <f>VLOOKUP($A960,'2025'!$C:$Z,MATCH(L$1,'2025'!$C$1:$Z$1,0))</f>
        <v>#N/A</v>
      </c>
      <c r="M960" s="27" t="str">
        <f>VLOOKUP($A960,'2025'!$C:$Z,MATCH(M$1,'2025'!$C$1:$Z$1,0))</f>
        <v>#N/A</v>
      </c>
      <c r="N960" s="27" t="str">
        <f>VLOOKUP($A960,'2025'!$C:$Z,MATCH(N$1,'2025'!$C$1:$Z$1,0))</f>
        <v>#N/A</v>
      </c>
      <c r="O960" s="27" t="str">
        <f>VLOOKUP($A960,'2025'!$C:$Z,MATCH(O$1,'2025'!$C$1:$Z$1,0))</f>
        <v>#N/A</v>
      </c>
      <c r="P960" s="27" t="str">
        <f>VLOOKUP($A960,'2025'!$C:$Z,MATCH(P$1,'2025'!$C$1:$Z$1,0))</f>
        <v>#N/A</v>
      </c>
      <c r="Q960" s="31"/>
      <c r="R960" s="31"/>
      <c r="S960" s="31"/>
      <c r="T960" s="31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</row>
    <row r="961" ht="22.5" hidden="1" customHeight="1">
      <c r="A961" s="28"/>
      <c r="B961" s="27"/>
      <c r="C961" s="27" t="str">
        <f>VLOOKUP($A961,'2025'!$C:$Z,MATCH(C$1,'2025'!$C$1:$Z$1,0))</f>
        <v>#N/A</v>
      </c>
      <c r="D961" s="27" t="str">
        <f>VLOOKUP($A961,'2025'!$C:$Z,MATCH(D$1,'2025'!$C$1:$Z$1,0))</f>
        <v>#N/A</v>
      </c>
      <c r="E961" s="27" t="str">
        <f>VLOOKUP($A961,'2025'!$C:$Z,MATCH(E$1,'2025'!$C$1:$Z$1,0))</f>
        <v>#N/A</v>
      </c>
      <c r="F961" s="27" t="str">
        <f>VLOOKUP($A961,'2025'!$C:$Z,MATCH(F$1,'2025'!$C$1:$Z$1,0))</f>
        <v>#N/A</v>
      </c>
      <c r="G961" s="27" t="str">
        <f>VLOOKUP($A961,'2025'!$C:$Z,MATCH(G$1,'2025'!$C$1:$Z$1,0))</f>
        <v>#N/A</v>
      </c>
      <c r="H961" s="27" t="str">
        <f>VLOOKUP($A961,'2025'!$C:$Z,MATCH(H$1,'2025'!$C$1:$Z$1,0))</f>
        <v>#N/A</v>
      </c>
      <c r="I961" s="27" t="str">
        <f>VLOOKUP($A961,'2025'!$C:$Z,MATCH(I$1,'2025'!$C$1:$Z$1,0))</f>
        <v>#N/A</v>
      </c>
      <c r="J961" s="27" t="str">
        <f>VLOOKUP($A961,'2025'!$C:$Z,MATCH(J$1,'2025'!$C$1:$Z$1,0))</f>
        <v>#N/A</v>
      </c>
      <c r="K961" s="27" t="str">
        <f>VLOOKUP($A961,'2025'!$C:$Z,MATCH(K$1,'2025'!$C$1:$Z$1,0))</f>
        <v>#N/A</v>
      </c>
      <c r="L961" s="27" t="str">
        <f>VLOOKUP($A961,'2025'!$C:$Z,MATCH(L$1,'2025'!$C$1:$Z$1,0))</f>
        <v>#N/A</v>
      </c>
      <c r="M961" s="27" t="str">
        <f>VLOOKUP($A961,'2025'!$C:$Z,MATCH(M$1,'2025'!$C$1:$Z$1,0))</f>
        <v>#N/A</v>
      </c>
      <c r="N961" s="27" t="str">
        <f>VLOOKUP($A961,'2025'!$C:$Z,MATCH(N$1,'2025'!$C$1:$Z$1,0))</f>
        <v>#N/A</v>
      </c>
      <c r="O961" s="27" t="str">
        <f>VLOOKUP($A961,'2025'!$C:$Z,MATCH(O$1,'2025'!$C$1:$Z$1,0))</f>
        <v>#N/A</v>
      </c>
      <c r="P961" s="27" t="str">
        <f>VLOOKUP($A961,'2025'!$C:$Z,MATCH(P$1,'2025'!$C$1:$Z$1,0))</f>
        <v>#N/A</v>
      </c>
      <c r="Q961" s="31"/>
      <c r="R961" s="31"/>
      <c r="S961" s="31"/>
      <c r="T961" s="31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</row>
    <row r="962" ht="22.5" hidden="1" customHeight="1">
      <c r="A962" s="28"/>
      <c r="B962" s="27"/>
      <c r="C962" s="27" t="str">
        <f>VLOOKUP($A962,'2025'!$C:$Z,MATCH(C$1,'2025'!$C$1:$Z$1,0))</f>
        <v>#N/A</v>
      </c>
      <c r="D962" s="27" t="str">
        <f>VLOOKUP($A962,'2025'!$C:$Z,MATCH(D$1,'2025'!$C$1:$Z$1,0))</f>
        <v>#N/A</v>
      </c>
      <c r="E962" s="27" t="str">
        <f>VLOOKUP($A962,'2025'!$C:$Z,MATCH(E$1,'2025'!$C$1:$Z$1,0))</f>
        <v>#N/A</v>
      </c>
      <c r="F962" s="27" t="str">
        <f>VLOOKUP($A962,'2025'!$C:$Z,MATCH(F$1,'2025'!$C$1:$Z$1,0))</f>
        <v>#N/A</v>
      </c>
      <c r="G962" s="27" t="str">
        <f>VLOOKUP($A962,'2025'!$C:$Z,MATCH(G$1,'2025'!$C$1:$Z$1,0))</f>
        <v>#N/A</v>
      </c>
      <c r="H962" s="27" t="str">
        <f>VLOOKUP($A962,'2025'!$C:$Z,MATCH(H$1,'2025'!$C$1:$Z$1,0))</f>
        <v>#N/A</v>
      </c>
      <c r="I962" s="27" t="str">
        <f>VLOOKUP($A962,'2025'!$C:$Z,MATCH(I$1,'2025'!$C$1:$Z$1,0))</f>
        <v>#N/A</v>
      </c>
      <c r="J962" s="27" t="str">
        <f>VLOOKUP($A962,'2025'!$C:$Z,MATCH(J$1,'2025'!$C$1:$Z$1,0))</f>
        <v>#N/A</v>
      </c>
      <c r="K962" s="27" t="str">
        <f>VLOOKUP($A962,'2025'!$C:$Z,MATCH(K$1,'2025'!$C$1:$Z$1,0))</f>
        <v>#N/A</v>
      </c>
      <c r="L962" s="27" t="str">
        <f>VLOOKUP($A962,'2025'!$C:$Z,MATCH(L$1,'2025'!$C$1:$Z$1,0))</f>
        <v>#N/A</v>
      </c>
      <c r="M962" s="27" t="str">
        <f>VLOOKUP($A962,'2025'!$C:$Z,MATCH(M$1,'2025'!$C$1:$Z$1,0))</f>
        <v>#N/A</v>
      </c>
      <c r="N962" s="27" t="str">
        <f>VLOOKUP($A962,'2025'!$C:$Z,MATCH(N$1,'2025'!$C$1:$Z$1,0))</f>
        <v>#N/A</v>
      </c>
      <c r="O962" s="27" t="str">
        <f>VLOOKUP($A962,'2025'!$C:$Z,MATCH(O$1,'2025'!$C$1:$Z$1,0))</f>
        <v>#N/A</v>
      </c>
      <c r="P962" s="27" t="str">
        <f>VLOOKUP($A962,'2025'!$C:$Z,MATCH(P$1,'2025'!$C$1:$Z$1,0))</f>
        <v>#N/A</v>
      </c>
      <c r="Q962" s="31"/>
      <c r="R962" s="31"/>
      <c r="S962" s="31"/>
      <c r="T962" s="31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</row>
    <row r="963" ht="22.5" hidden="1" customHeight="1">
      <c r="A963" s="28"/>
      <c r="B963" s="27"/>
      <c r="C963" s="27" t="str">
        <f>VLOOKUP($A963,'2025'!$C:$Z,MATCH(C$1,'2025'!$C$1:$Z$1,0))</f>
        <v>#N/A</v>
      </c>
      <c r="D963" s="27" t="str">
        <f>VLOOKUP($A963,'2025'!$C:$Z,MATCH(D$1,'2025'!$C$1:$Z$1,0))</f>
        <v>#N/A</v>
      </c>
      <c r="E963" s="27" t="str">
        <f>VLOOKUP($A963,'2025'!$C:$Z,MATCH(E$1,'2025'!$C$1:$Z$1,0))</f>
        <v>#N/A</v>
      </c>
      <c r="F963" s="27" t="str">
        <f>VLOOKUP($A963,'2025'!$C:$Z,MATCH(F$1,'2025'!$C$1:$Z$1,0))</f>
        <v>#N/A</v>
      </c>
      <c r="G963" s="27" t="str">
        <f>VLOOKUP($A963,'2025'!$C:$Z,MATCH(G$1,'2025'!$C$1:$Z$1,0))</f>
        <v>#N/A</v>
      </c>
      <c r="H963" s="27" t="str">
        <f>VLOOKUP($A963,'2025'!$C:$Z,MATCH(H$1,'2025'!$C$1:$Z$1,0))</f>
        <v>#N/A</v>
      </c>
      <c r="I963" s="27" t="str">
        <f>VLOOKUP($A963,'2025'!$C:$Z,MATCH(I$1,'2025'!$C$1:$Z$1,0))</f>
        <v>#N/A</v>
      </c>
      <c r="J963" s="27" t="str">
        <f>VLOOKUP($A963,'2025'!$C:$Z,MATCH(J$1,'2025'!$C$1:$Z$1,0))</f>
        <v>#N/A</v>
      </c>
      <c r="K963" s="27" t="str">
        <f>VLOOKUP($A963,'2025'!$C:$Z,MATCH(K$1,'2025'!$C$1:$Z$1,0))</f>
        <v>#N/A</v>
      </c>
      <c r="L963" s="27" t="str">
        <f>VLOOKUP($A963,'2025'!$C:$Z,MATCH(L$1,'2025'!$C$1:$Z$1,0))</f>
        <v>#N/A</v>
      </c>
      <c r="M963" s="27" t="str">
        <f>VLOOKUP($A963,'2025'!$C:$Z,MATCH(M$1,'2025'!$C$1:$Z$1,0))</f>
        <v>#N/A</v>
      </c>
      <c r="N963" s="27" t="str">
        <f>VLOOKUP($A963,'2025'!$C:$Z,MATCH(N$1,'2025'!$C$1:$Z$1,0))</f>
        <v>#N/A</v>
      </c>
      <c r="O963" s="27" t="str">
        <f>VLOOKUP($A963,'2025'!$C:$Z,MATCH(O$1,'2025'!$C$1:$Z$1,0))</f>
        <v>#N/A</v>
      </c>
      <c r="P963" s="27" t="str">
        <f>VLOOKUP($A963,'2025'!$C:$Z,MATCH(P$1,'2025'!$C$1:$Z$1,0))</f>
        <v>#N/A</v>
      </c>
      <c r="Q963" s="31"/>
      <c r="R963" s="31"/>
      <c r="S963" s="31"/>
      <c r="T963" s="31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</row>
    <row r="964" ht="22.5" hidden="1" customHeight="1">
      <c r="A964" s="28"/>
      <c r="B964" s="27"/>
      <c r="C964" s="27" t="str">
        <f>VLOOKUP($A964,'2025'!$C:$Z,MATCH(C$1,'2025'!$C$1:$Z$1,0))</f>
        <v>#N/A</v>
      </c>
      <c r="D964" s="27" t="str">
        <f>VLOOKUP($A964,'2025'!$C:$Z,MATCH(D$1,'2025'!$C$1:$Z$1,0))</f>
        <v>#N/A</v>
      </c>
      <c r="E964" s="27" t="str">
        <f>VLOOKUP($A964,'2025'!$C:$Z,MATCH(E$1,'2025'!$C$1:$Z$1,0))</f>
        <v>#N/A</v>
      </c>
      <c r="F964" s="27" t="str">
        <f>VLOOKUP($A964,'2025'!$C:$Z,MATCH(F$1,'2025'!$C$1:$Z$1,0))</f>
        <v>#N/A</v>
      </c>
      <c r="G964" s="27" t="str">
        <f>VLOOKUP($A964,'2025'!$C:$Z,MATCH(G$1,'2025'!$C$1:$Z$1,0))</f>
        <v>#N/A</v>
      </c>
      <c r="H964" s="27" t="str">
        <f>VLOOKUP($A964,'2025'!$C:$Z,MATCH(H$1,'2025'!$C$1:$Z$1,0))</f>
        <v>#N/A</v>
      </c>
      <c r="I964" s="27" t="str">
        <f>VLOOKUP($A964,'2025'!$C:$Z,MATCH(I$1,'2025'!$C$1:$Z$1,0))</f>
        <v>#N/A</v>
      </c>
      <c r="J964" s="27" t="str">
        <f>VLOOKUP($A964,'2025'!$C:$Z,MATCH(J$1,'2025'!$C$1:$Z$1,0))</f>
        <v>#N/A</v>
      </c>
      <c r="K964" s="27" t="str">
        <f>VLOOKUP($A964,'2025'!$C:$Z,MATCH(K$1,'2025'!$C$1:$Z$1,0))</f>
        <v>#N/A</v>
      </c>
      <c r="L964" s="27" t="str">
        <f>VLOOKUP($A964,'2025'!$C:$Z,MATCH(L$1,'2025'!$C$1:$Z$1,0))</f>
        <v>#N/A</v>
      </c>
      <c r="M964" s="27" t="str">
        <f>VLOOKUP($A964,'2025'!$C:$Z,MATCH(M$1,'2025'!$C$1:$Z$1,0))</f>
        <v>#N/A</v>
      </c>
      <c r="N964" s="27" t="str">
        <f>VLOOKUP($A964,'2025'!$C:$Z,MATCH(N$1,'2025'!$C$1:$Z$1,0))</f>
        <v>#N/A</v>
      </c>
      <c r="O964" s="27" t="str">
        <f>VLOOKUP($A964,'2025'!$C:$Z,MATCH(O$1,'2025'!$C$1:$Z$1,0))</f>
        <v>#N/A</v>
      </c>
      <c r="P964" s="27" t="str">
        <f>VLOOKUP($A964,'2025'!$C:$Z,MATCH(P$1,'2025'!$C$1:$Z$1,0))</f>
        <v>#N/A</v>
      </c>
      <c r="Q964" s="31"/>
      <c r="R964" s="31"/>
      <c r="S964" s="31"/>
      <c r="T964" s="31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</row>
    <row r="965" ht="22.5" hidden="1" customHeight="1">
      <c r="A965" s="28"/>
      <c r="B965" s="27"/>
      <c r="C965" s="27" t="str">
        <f>VLOOKUP($A965,'2025'!$C:$Z,MATCH(C$1,'2025'!$C$1:$Z$1,0))</f>
        <v>#N/A</v>
      </c>
      <c r="D965" s="27" t="str">
        <f>VLOOKUP($A965,'2025'!$C:$Z,MATCH(D$1,'2025'!$C$1:$Z$1,0))</f>
        <v>#N/A</v>
      </c>
      <c r="E965" s="27" t="str">
        <f>VLOOKUP($A965,'2025'!$C:$Z,MATCH(E$1,'2025'!$C$1:$Z$1,0))</f>
        <v>#N/A</v>
      </c>
      <c r="F965" s="27" t="str">
        <f>VLOOKUP($A965,'2025'!$C:$Z,MATCH(F$1,'2025'!$C$1:$Z$1,0))</f>
        <v>#N/A</v>
      </c>
      <c r="G965" s="27" t="str">
        <f>VLOOKUP($A965,'2025'!$C:$Z,MATCH(G$1,'2025'!$C$1:$Z$1,0))</f>
        <v>#N/A</v>
      </c>
      <c r="H965" s="27" t="str">
        <f>VLOOKUP($A965,'2025'!$C:$Z,MATCH(H$1,'2025'!$C$1:$Z$1,0))</f>
        <v>#N/A</v>
      </c>
      <c r="I965" s="27" t="str">
        <f>VLOOKUP($A965,'2025'!$C:$Z,MATCH(I$1,'2025'!$C$1:$Z$1,0))</f>
        <v>#N/A</v>
      </c>
      <c r="J965" s="27" t="str">
        <f>VLOOKUP($A965,'2025'!$C:$Z,MATCH(J$1,'2025'!$C$1:$Z$1,0))</f>
        <v>#N/A</v>
      </c>
      <c r="K965" s="27" t="str">
        <f>VLOOKUP($A965,'2025'!$C:$Z,MATCH(K$1,'2025'!$C$1:$Z$1,0))</f>
        <v>#N/A</v>
      </c>
      <c r="L965" s="27" t="str">
        <f>VLOOKUP($A965,'2025'!$C:$Z,MATCH(L$1,'2025'!$C$1:$Z$1,0))</f>
        <v>#N/A</v>
      </c>
      <c r="M965" s="27" t="str">
        <f>VLOOKUP($A965,'2025'!$C:$Z,MATCH(M$1,'2025'!$C$1:$Z$1,0))</f>
        <v>#N/A</v>
      </c>
      <c r="N965" s="27" t="str">
        <f>VLOOKUP($A965,'2025'!$C:$Z,MATCH(N$1,'2025'!$C$1:$Z$1,0))</f>
        <v>#N/A</v>
      </c>
      <c r="O965" s="27" t="str">
        <f>VLOOKUP($A965,'2025'!$C:$Z,MATCH(O$1,'2025'!$C$1:$Z$1,0))</f>
        <v>#N/A</v>
      </c>
      <c r="P965" s="27" t="str">
        <f>VLOOKUP($A965,'2025'!$C:$Z,MATCH(P$1,'2025'!$C$1:$Z$1,0))</f>
        <v>#N/A</v>
      </c>
      <c r="Q965" s="31"/>
      <c r="R965" s="31"/>
      <c r="S965" s="31"/>
      <c r="T965" s="31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</row>
    <row r="966" ht="22.5" hidden="1" customHeight="1">
      <c r="A966" s="28"/>
      <c r="B966" s="27"/>
      <c r="C966" s="27" t="str">
        <f>VLOOKUP($A966,'2025'!$C:$Z,MATCH(C$1,'2025'!$C$1:$Z$1,0))</f>
        <v>#N/A</v>
      </c>
      <c r="D966" s="27" t="str">
        <f>VLOOKUP($A966,'2025'!$C:$Z,MATCH(D$1,'2025'!$C$1:$Z$1,0))</f>
        <v>#N/A</v>
      </c>
      <c r="E966" s="27" t="str">
        <f>VLOOKUP($A966,'2025'!$C:$Z,MATCH(E$1,'2025'!$C$1:$Z$1,0))</f>
        <v>#N/A</v>
      </c>
      <c r="F966" s="27" t="str">
        <f>VLOOKUP($A966,'2025'!$C:$Z,MATCH(F$1,'2025'!$C$1:$Z$1,0))</f>
        <v>#N/A</v>
      </c>
      <c r="G966" s="27" t="str">
        <f>VLOOKUP($A966,'2025'!$C:$Z,MATCH(G$1,'2025'!$C$1:$Z$1,0))</f>
        <v>#N/A</v>
      </c>
      <c r="H966" s="27" t="str">
        <f>VLOOKUP($A966,'2025'!$C:$Z,MATCH(H$1,'2025'!$C$1:$Z$1,0))</f>
        <v>#N/A</v>
      </c>
      <c r="I966" s="27" t="str">
        <f>VLOOKUP($A966,'2025'!$C:$Z,MATCH(I$1,'2025'!$C$1:$Z$1,0))</f>
        <v>#N/A</v>
      </c>
      <c r="J966" s="27" t="str">
        <f>VLOOKUP($A966,'2025'!$C:$Z,MATCH(J$1,'2025'!$C$1:$Z$1,0))</f>
        <v>#N/A</v>
      </c>
      <c r="K966" s="27" t="str">
        <f>VLOOKUP($A966,'2025'!$C:$Z,MATCH(K$1,'2025'!$C$1:$Z$1,0))</f>
        <v>#N/A</v>
      </c>
      <c r="L966" s="27" t="str">
        <f>VLOOKUP($A966,'2025'!$C:$Z,MATCH(L$1,'2025'!$C$1:$Z$1,0))</f>
        <v>#N/A</v>
      </c>
      <c r="M966" s="27" t="str">
        <f>VLOOKUP($A966,'2025'!$C:$Z,MATCH(M$1,'2025'!$C$1:$Z$1,0))</f>
        <v>#N/A</v>
      </c>
      <c r="N966" s="27" t="str">
        <f>VLOOKUP($A966,'2025'!$C:$Z,MATCH(N$1,'2025'!$C$1:$Z$1,0))</f>
        <v>#N/A</v>
      </c>
      <c r="O966" s="27" t="str">
        <f>VLOOKUP($A966,'2025'!$C:$Z,MATCH(O$1,'2025'!$C$1:$Z$1,0))</f>
        <v>#N/A</v>
      </c>
      <c r="P966" s="27" t="str">
        <f>VLOOKUP($A966,'2025'!$C:$Z,MATCH(P$1,'2025'!$C$1:$Z$1,0))</f>
        <v>#N/A</v>
      </c>
      <c r="Q966" s="31"/>
      <c r="R966" s="31"/>
      <c r="S966" s="31"/>
      <c r="T966" s="31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</row>
    <row r="967" ht="22.5" hidden="1" customHeight="1">
      <c r="A967" s="28"/>
      <c r="B967" s="27"/>
      <c r="C967" s="27" t="str">
        <f>VLOOKUP($A967,'2025'!$C:$Z,MATCH(C$1,'2025'!$C$1:$Z$1,0))</f>
        <v>#N/A</v>
      </c>
      <c r="D967" s="27" t="str">
        <f>VLOOKUP($A967,'2025'!$C:$Z,MATCH(D$1,'2025'!$C$1:$Z$1,0))</f>
        <v>#N/A</v>
      </c>
      <c r="E967" s="27" t="str">
        <f>VLOOKUP($A967,'2025'!$C:$Z,MATCH(E$1,'2025'!$C$1:$Z$1,0))</f>
        <v>#N/A</v>
      </c>
      <c r="F967" s="27" t="str">
        <f>VLOOKUP($A967,'2025'!$C:$Z,MATCH(F$1,'2025'!$C$1:$Z$1,0))</f>
        <v>#N/A</v>
      </c>
      <c r="G967" s="27" t="str">
        <f>VLOOKUP($A967,'2025'!$C:$Z,MATCH(G$1,'2025'!$C$1:$Z$1,0))</f>
        <v>#N/A</v>
      </c>
      <c r="H967" s="27" t="str">
        <f>VLOOKUP($A967,'2025'!$C:$Z,MATCH(H$1,'2025'!$C$1:$Z$1,0))</f>
        <v>#N/A</v>
      </c>
      <c r="I967" s="27" t="str">
        <f>VLOOKUP($A967,'2025'!$C:$Z,MATCH(I$1,'2025'!$C$1:$Z$1,0))</f>
        <v>#N/A</v>
      </c>
      <c r="J967" s="27" t="str">
        <f>VLOOKUP($A967,'2025'!$C:$Z,MATCH(J$1,'2025'!$C$1:$Z$1,0))</f>
        <v>#N/A</v>
      </c>
      <c r="K967" s="27" t="str">
        <f>VLOOKUP($A967,'2025'!$C:$Z,MATCH(K$1,'2025'!$C$1:$Z$1,0))</f>
        <v>#N/A</v>
      </c>
      <c r="L967" s="27" t="str">
        <f>VLOOKUP($A967,'2025'!$C:$Z,MATCH(L$1,'2025'!$C$1:$Z$1,0))</f>
        <v>#N/A</v>
      </c>
      <c r="M967" s="27" t="str">
        <f>VLOOKUP($A967,'2025'!$C:$Z,MATCH(M$1,'2025'!$C$1:$Z$1,0))</f>
        <v>#N/A</v>
      </c>
      <c r="N967" s="27" t="str">
        <f>VLOOKUP($A967,'2025'!$C:$Z,MATCH(N$1,'2025'!$C$1:$Z$1,0))</f>
        <v>#N/A</v>
      </c>
      <c r="O967" s="27" t="str">
        <f>VLOOKUP($A967,'2025'!$C:$Z,MATCH(O$1,'2025'!$C$1:$Z$1,0))</f>
        <v>#N/A</v>
      </c>
      <c r="P967" s="27" t="str">
        <f>VLOOKUP($A967,'2025'!$C:$Z,MATCH(P$1,'2025'!$C$1:$Z$1,0))</f>
        <v>#N/A</v>
      </c>
      <c r="Q967" s="31"/>
      <c r="R967" s="31"/>
      <c r="S967" s="31"/>
      <c r="T967" s="31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</row>
    <row r="968" ht="22.5" hidden="1" customHeight="1">
      <c r="A968" s="28"/>
      <c r="B968" s="27"/>
      <c r="C968" s="27" t="str">
        <f>VLOOKUP($A968,'2025'!$C:$Z,MATCH(C$1,'2025'!$C$1:$Z$1,0))</f>
        <v>#N/A</v>
      </c>
      <c r="D968" s="27" t="str">
        <f>VLOOKUP($A968,'2025'!$C:$Z,MATCH(D$1,'2025'!$C$1:$Z$1,0))</f>
        <v>#N/A</v>
      </c>
      <c r="E968" s="27" t="str">
        <f>VLOOKUP($A968,'2025'!$C:$Z,MATCH(E$1,'2025'!$C$1:$Z$1,0))</f>
        <v>#N/A</v>
      </c>
      <c r="F968" s="27" t="str">
        <f>VLOOKUP($A968,'2025'!$C:$Z,MATCH(F$1,'2025'!$C$1:$Z$1,0))</f>
        <v>#N/A</v>
      </c>
      <c r="G968" s="27" t="str">
        <f>VLOOKUP($A968,'2025'!$C:$Z,MATCH(G$1,'2025'!$C$1:$Z$1,0))</f>
        <v>#N/A</v>
      </c>
      <c r="H968" s="27" t="str">
        <f>VLOOKUP($A968,'2025'!$C:$Z,MATCH(H$1,'2025'!$C$1:$Z$1,0))</f>
        <v>#N/A</v>
      </c>
      <c r="I968" s="27" t="str">
        <f>VLOOKUP($A968,'2025'!$C:$Z,MATCH(I$1,'2025'!$C$1:$Z$1,0))</f>
        <v>#N/A</v>
      </c>
      <c r="J968" s="27" t="str">
        <f>VLOOKUP($A968,'2025'!$C:$Z,MATCH(J$1,'2025'!$C$1:$Z$1,0))</f>
        <v>#N/A</v>
      </c>
      <c r="K968" s="27" t="str">
        <f>VLOOKUP($A968,'2025'!$C:$Z,MATCH(K$1,'2025'!$C$1:$Z$1,0))</f>
        <v>#N/A</v>
      </c>
      <c r="L968" s="27" t="str">
        <f>VLOOKUP($A968,'2025'!$C:$Z,MATCH(L$1,'2025'!$C$1:$Z$1,0))</f>
        <v>#N/A</v>
      </c>
      <c r="M968" s="27" t="str">
        <f>VLOOKUP($A968,'2025'!$C:$Z,MATCH(M$1,'2025'!$C$1:$Z$1,0))</f>
        <v>#N/A</v>
      </c>
      <c r="N968" s="27" t="str">
        <f>VLOOKUP($A968,'2025'!$C:$Z,MATCH(N$1,'2025'!$C$1:$Z$1,0))</f>
        <v>#N/A</v>
      </c>
      <c r="O968" s="27" t="str">
        <f>VLOOKUP($A968,'2025'!$C:$Z,MATCH(O$1,'2025'!$C$1:$Z$1,0))</f>
        <v>#N/A</v>
      </c>
      <c r="P968" s="27" t="str">
        <f>VLOOKUP($A968,'2025'!$C:$Z,MATCH(P$1,'2025'!$C$1:$Z$1,0))</f>
        <v>#N/A</v>
      </c>
      <c r="Q968" s="31"/>
      <c r="R968" s="31"/>
      <c r="S968" s="31"/>
      <c r="T968" s="31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</row>
    <row r="969" ht="22.5" hidden="1" customHeight="1">
      <c r="A969" s="28"/>
      <c r="B969" s="27"/>
      <c r="C969" s="27" t="str">
        <f>VLOOKUP($A969,'2025'!$C:$Z,MATCH(C$1,'2025'!$C$1:$Z$1,0))</f>
        <v>#N/A</v>
      </c>
      <c r="D969" s="27" t="str">
        <f>VLOOKUP($A969,'2025'!$C:$Z,MATCH(D$1,'2025'!$C$1:$Z$1,0))</f>
        <v>#N/A</v>
      </c>
      <c r="E969" s="27" t="str">
        <f>VLOOKUP($A969,'2025'!$C:$Z,MATCH(E$1,'2025'!$C$1:$Z$1,0))</f>
        <v>#N/A</v>
      </c>
      <c r="F969" s="27" t="str">
        <f>VLOOKUP($A969,'2025'!$C:$Z,MATCH(F$1,'2025'!$C$1:$Z$1,0))</f>
        <v>#N/A</v>
      </c>
      <c r="G969" s="27" t="str">
        <f>VLOOKUP($A969,'2025'!$C:$Z,MATCH(G$1,'2025'!$C$1:$Z$1,0))</f>
        <v>#N/A</v>
      </c>
      <c r="H969" s="27" t="str">
        <f>VLOOKUP($A969,'2025'!$C:$Z,MATCH(H$1,'2025'!$C$1:$Z$1,0))</f>
        <v>#N/A</v>
      </c>
      <c r="I969" s="27" t="str">
        <f>VLOOKUP($A969,'2025'!$C:$Z,MATCH(I$1,'2025'!$C$1:$Z$1,0))</f>
        <v>#N/A</v>
      </c>
      <c r="J969" s="27" t="str">
        <f>VLOOKUP($A969,'2025'!$C:$Z,MATCH(J$1,'2025'!$C$1:$Z$1,0))</f>
        <v>#N/A</v>
      </c>
      <c r="K969" s="27" t="str">
        <f>VLOOKUP($A969,'2025'!$C:$Z,MATCH(K$1,'2025'!$C$1:$Z$1,0))</f>
        <v>#N/A</v>
      </c>
      <c r="L969" s="27" t="str">
        <f>VLOOKUP($A969,'2025'!$C:$Z,MATCH(L$1,'2025'!$C$1:$Z$1,0))</f>
        <v>#N/A</v>
      </c>
      <c r="M969" s="27" t="str">
        <f>VLOOKUP($A969,'2025'!$C:$Z,MATCH(M$1,'2025'!$C$1:$Z$1,0))</f>
        <v>#N/A</v>
      </c>
      <c r="N969" s="27" t="str">
        <f>VLOOKUP($A969,'2025'!$C:$Z,MATCH(N$1,'2025'!$C$1:$Z$1,0))</f>
        <v>#N/A</v>
      </c>
      <c r="O969" s="27" t="str">
        <f>VLOOKUP($A969,'2025'!$C:$Z,MATCH(O$1,'2025'!$C$1:$Z$1,0))</f>
        <v>#N/A</v>
      </c>
      <c r="P969" s="27" t="str">
        <f>VLOOKUP($A969,'2025'!$C:$Z,MATCH(P$1,'2025'!$C$1:$Z$1,0))</f>
        <v>#N/A</v>
      </c>
      <c r="Q969" s="31"/>
      <c r="R969" s="31"/>
      <c r="S969" s="31"/>
      <c r="T969" s="31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</row>
    <row r="970" ht="22.5" hidden="1" customHeight="1">
      <c r="A970" s="28"/>
      <c r="B970" s="27"/>
      <c r="C970" s="27" t="str">
        <f>VLOOKUP($A970,'2025'!$C:$Z,MATCH(C$1,'2025'!$C$1:$Z$1,0))</f>
        <v>#N/A</v>
      </c>
      <c r="D970" s="27" t="str">
        <f>VLOOKUP($A970,'2025'!$C:$Z,MATCH(D$1,'2025'!$C$1:$Z$1,0))</f>
        <v>#N/A</v>
      </c>
      <c r="E970" s="27" t="str">
        <f>VLOOKUP($A970,'2025'!$C:$Z,MATCH(E$1,'2025'!$C$1:$Z$1,0))</f>
        <v>#N/A</v>
      </c>
      <c r="F970" s="27" t="str">
        <f>VLOOKUP($A970,'2025'!$C:$Z,MATCH(F$1,'2025'!$C$1:$Z$1,0))</f>
        <v>#N/A</v>
      </c>
      <c r="G970" s="27" t="str">
        <f>VLOOKUP($A970,'2025'!$C:$Z,MATCH(G$1,'2025'!$C$1:$Z$1,0))</f>
        <v>#N/A</v>
      </c>
      <c r="H970" s="27" t="str">
        <f>VLOOKUP($A970,'2025'!$C:$Z,MATCH(H$1,'2025'!$C$1:$Z$1,0))</f>
        <v>#N/A</v>
      </c>
      <c r="I970" s="27" t="str">
        <f>VLOOKUP($A970,'2025'!$C:$Z,MATCH(I$1,'2025'!$C$1:$Z$1,0))</f>
        <v>#N/A</v>
      </c>
      <c r="J970" s="27" t="str">
        <f>VLOOKUP($A970,'2025'!$C:$Z,MATCH(J$1,'2025'!$C$1:$Z$1,0))</f>
        <v>#N/A</v>
      </c>
      <c r="K970" s="27" t="str">
        <f>VLOOKUP($A970,'2025'!$C:$Z,MATCH(K$1,'2025'!$C$1:$Z$1,0))</f>
        <v>#N/A</v>
      </c>
      <c r="L970" s="27" t="str">
        <f>VLOOKUP($A970,'2025'!$C:$Z,MATCH(L$1,'2025'!$C$1:$Z$1,0))</f>
        <v>#N/A</v>
      </c>
      <c r="M970" s="27" t="str">
        <f>VLOOKUP($A970,'2025'!$C:$Z,MATCH(M$1,'2025'!$C$1:$Z$1,0))</f>
        <v>#N/A</v>
      </c>
      <c r="N970" s="27" t="str">
        <f>VLOOKUP($A970,'2025'!$C:$Z,MATCH(N$1,'2025'!$C$1:$Z$1,0))</f>
        <v>#N/A</v>
      </c>
      <c r="O970" s="27" t="str">
        <f>VLOOKUP($A970,'2025'!$C:$Z,MATCH(O$1,'2025'!$C$1:$Z$1,0))</f>
        <v>#N/A</v>
      </c>
      <c r="P970" s="27" t="str">
        <f>VLOOKUP($A970,'2025'!$C:$Z,MATCH(P$1,'2025'!$C$1:$Z$1,0))</f>
        <v>#N/A</v>
      </c>
      <c r="Q970" s="31"/>
      <c r="R970" s="31"/>
      <c r="S970" s="31"/>
      <c r="T970" s="31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</row>
    <row r="971" ht="22.5" hidden="1" customHeight="1">
      <c r="A971" s="28"/>
      <c r="B971" s="27"/>
      <c r="C971" s="27" t="str">
        <f>VLOOKUP($A971,'2025'!$C:$Z,MATCH(C$1,'2025'!$C$1:$Z$1,0))</f>
        <v>#N/A</v>
      </c>
      <c r="D971" s="27" t="str">
        <f>VLOOKUP($A971,'2025'!$C:$Z,MATCH(D$1,'2025'!$C$1:$Z$1,0))</f>
        <v>#N/A</v>
      </c>
      <c r="E971" s="27" t="str">
        <f>VLOOKUP($A971,'2025'!$C:$Z,MATCH(E$1,'2025'!$C$1:$Z$1,0))</f>
        <v>#N/A</v>
      </c>
      <c r="F971" s="27" t="str">
        <f>VLOOKUP($A971,'2025'!$C:$Z,MATCH(F$1,'2025'!$C$1:$Z$1,0))</f>
        <v>#N/A</v>
      </c>
      <c r="G971" s="27" t="str">
        <f>VLOOKUP($A971,'2025'!$C:$Z,MATCH(G$1,'2025'!$C$1:$Z$1,0))</f>
        <v>#N/A</v>
      </c>
      <c r="H971" s="27" t="str">
        <f>VLOOKUP($A971,'2025'!$C:$Z,MATCH(H$1,'2025'!$C$1:$Z$1,0))</f>
        <v>#N/A</v>
      </c>
      <c r="I971" s="27" t="str">
        <f>VLOOKUP($A971,'2025'!$C:$Z,MATCH(I$1,'2025'!$C$1:$Z$1,0))</f>
        <v>#N/A</v>
      </c>
      <c r="J971" s="27" t="str">
        <f>VLOOKUP($A971,'2025'!$C:$Z,MATCH(J$1,'2025'!$C$1:$Z$1,0))</f>
        <v>#N/A</v>
      </c>
      <c r="K971" s="27" t="str">
        <f>VLOOKUP($A971,'2025'!$C:$Z,MATCH(K$1,'2025'!$C$1:$Z$1,0))</f>
        <v>#N/A</v>
      </c>
      <c r="L971" s="27" t="str">
        <f>VLOOKUP($A971,'2025'!$C:$Z,MATCH(L$1,'2025'!$C$1:$Z$1,0))</f>
        <v>#N/A</v>
      </c>
      <c r="M971" s="27" t="str">
        <f>VLOOKUP($A971,'2025'!$C:$Z,MATCH(M$1,'2025'!$C$1:$Z$1,0))</f>
        <v>#N/A</v>
      </c>
      <c r="N971" s="27" t="str">
        <f>VLOOKUP($A971,'2025'!$C:$Z,MATCH(N$1,'2025'!$C$1:$Z$1,0))</f>
        <v>#N/A</v>
      </c>
      <c r="O971" s="27" t="str">
        <f>VLOOKUP($A971,'2025'!$C:$Z,MATCH(O$1,'2025'!$C$1:$Z$1,0))</f>
        <v>#N/A</v>
      </c>
      <c r="P971" s="27" t="str">
        <f>VLOOKUP($A971,'2025'!$C:$Z,MATCH(P$1,'2025'!$C$1:$Z$1,0))</f>
        <v>#N/A</v>
      </c>
      <c r="Q971" s="31"/>
      <c r="R971" s="31"/>
      <c r="S971" s="31"/>
      <c r="T971" s="31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</row>
    <row r="972" ht="22.5" hidden="1" customHeight="1">
      <c r="A972" s="28"/>
      <c r="B972" s="27"/>
      <c r="C972" s="27" t="str">
        <f>VLOOKUP($A972,'2025'!$C:$Z,MATCH(C$1,'2025'!$C$1:$Z$1,0))</f>
        <v>#N/A</v>
      </c>
      <c r="D972" s="27" t="str">
        <f>VLOOKUP($A972,'2025'!$C:$Z,MATCH(D$1,'2025'!$C$1:$Z$1,0))</f>
        <v>#N/A</v>
      </c>
      <c r="E972" s="27" t="str">
        <f>VLOOKUP($A972,'2025'!$C:$Z,MATCH(E$1,'2025'!$C$1:$Z$1,0))</f>
        <v>#N/A</v>
      </c>
      <c r="F972" s="27" t="str">
        <f>VLOOKUP($A972,'2025'!$C:$Z,MATCH(F$1,'2025'!$C$1:$Z$1,0))</f>
        <v>#N/A</v>
      </c>
      <c r="G972" s="27" t="str">
        <f>VLOOKUP($A972,'2025'!$C:$Z,MATCH(G$1,'2025'!$C$1:$Z$1,0))</f>
        <v>#N/A</v>
      </c>
      <c r="H972" s="27" t="str">
        <f>VLOOKUP($A972,'2025'!$C:$Z,MATCH(H$1,'2025'!$C$1:$Z$1,0))</f>
        <v>#N/A</v>
      </c>
      <c r="I972" s="27" t="str">
        <f>VLOOKUP($A972,'2025'!$C:$Z,MATCH(I$1,'2025'!$C$1:$Z$1,0))</f>
        <v>#N/A</v>
      </c>
      <c r="J972" s="27" t="str">
        <f>VLOOKUP($A972,'2025'!$C:$Z,MATCH(J$1,'2025'!$C$1:$Z$1,0))</f>
        <v>#N/A</v>
      </c>
      <c r="K972" s="27" t="str">
        <f>VLOOKUP($A972,'2025'!$C:$Z,MATCH(K$1,'2025'!$C$1:$Z$1,0))</f>
        <v>#N/A</v>
      </c>
      <c r="L972" s="27" t="str">
        <f>VLOOKUP($A972,'2025'!$C:$Z,MATCH(L$1,'2025'!$C$1:$Z$1,0))</f>
        <v>#N/A</v>
      </c>
      <c r="M972" s="27" t="str">
        <f>VLOOKUP($A972,'2025'!$C:$Z,MATCH(M$1,'2025'!$C$1:$Z$1,0))</f>
        <v>#N/A</v>
      </c>
      <c r="N972" s="27" t="str">
        <f>VLOOKUP($A972,'2025'!$C:$Z,MATCH(N$1,'2025'!$C$1:$Z$1,0))</f>
        <v>#N/A</v>
      </c>
      <c r="O972" s="27" t="str">
        <f>VLOOKUP($A972,'2025'!$C:$Z,MATCH(O$1,'2025'!$C$1:$Z$1,0))</f>
        <v>#N/A</v>
      </c>
      <c r="P972" s="27" t="str">
        <f>VLOOKUP($A972,'2025'!$C:$Z,MATCH(P$1,'2025'!$C$1:$Z$1,0))</f>
        <v>#N/A</v>
      </c>
      <c r="Q972" s="31"/>
      <c r="R972" s="31"/>
      <c r="S972" s="31"/>
      <c r="T972" s="31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</row>
    <row r="973" ht="22.5" hidden="1" customHeight="1">
      <c r="A973" s="28"/>
      <c r="B973" s="27"/>
      <c r="C973" s="27" t="str">
        <f>VLOOKUP($A973,'2025'!$C:$Z,MATCH(C$1,'2025'!$C$1:$Z$1,0))</f>
        <v>#N/A</v>
      </c>
      <c r="D973" s="27" t="str">
        <f>VLOOKUP($A973,'2025'!$C:$Z,MATCH(D$1,'2025'!$C$1:$Z$1,0))</f>
        <v>#N/A</v>
      </c>
      <c r="E973" s="27" t="str">
        <f>VLOOKUP($A973,'2025'!$C:$Z,MATCH(E$1,'2025'!$C$1:$Z$1,0))</f>
        <v>#N/A</v>
      </c>
      <c r="F973" s="27" t="str">
        <f>VLOOKUP($A973,'2025'!$C:$Z,MATCH(F$1,'2025'!$C$1:$Z$1,0))</f>
        <v>#N/A</v>
      </c>
      <c r="G973" s="27" t="str">
        <f>VLOOKUP($A973,'2025'!$C:$Z,MATCH(G$1,'2025'!$C$1:$Z$1,0))</f>
        <v>#N/A</v>
      </c>
      <c r="H973" s="27" t="str">
        <f>VLOOKUP($A973,'2025'!$C:$Z,MATCH(H$1,'2025'!$C$1:$Z$1,0))</f>
        <v>#N/A</v>
      </c>
      <c r="I973" s="27" t="str">
        <f>VLOOKUP($A973,'2025'!$C:$Z,MATCH(I$1,'2025'!$C$1:$Z$1,0))</f>
        <v>#N/A</v>
      </c>
      <c r="J973" s="27" t="str">
        <f>VLOOKUP($A973,'2025'!$C:$Z,MATCH(J$1,'2025'!$C$1:$Z$1,0))</f>
        <v>#N/A</v>
      </c>
      <c r="K973" s="27" t="str">
        <f>VLOOKUP($A973,'2025'!$C:$Z,MATCH(K$1,'2025'!$C$1:$Z$1,0))</f>
        <v>#N/A</v>
      </c>
      <c r="L973" s="27" t="str">
        <f>VLOOKUP($A973,'2025'!$C:$Z,MATCH(L$1,'2025'!$C$1:$Z$1,0))</f>
        <v>#N/A</v>
      </c>
      <c r="M973" s="27" t="str">
        <f>VLOOKUP($A973,'2025'!$C:$Z,MATCH(M$1,'2025'!$C$1:$Z$1,0))</f>
        <v>#N/A</v>
      </c>
      <c r="N973" s="27" t="str">
        <f>VLOOKUP($A973,'2025'!$C:$Z,MATCH(N$1,'2025'!$C$1:$Z$1,0))</f>
        <v>#N/A</v>
      </c>
      <c r="O973" s="27" t="str">
        <f>VLOOKUP($A973,'2025'!$C:$Z,MATCH(O$1,'2025'!$C$1:$Z$1,0))</f>
        <v>#N/A</v>
      </c>
      <c r="P973" s="27" t="str">
        <f>VLOOKUP($A973,'2025'!$C:$Z,MATCH(P$1,'2025'!$C$1:$Z$1,0))</f>
        <v>#N/A</v>
      </c>
      <c r="Q973" s="31"/>
      <c r="R973" s="31"/>
      <c r="S973" s="31"/>
      <c r="T973" s="31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</row>
    <row r="974" ht="22.5" hidden="1" customHeight="1">
      <c r="A974" s="28"/>
      <c r="B974" s="27"/>
      <c r="C974" s="27" t="str">
        <f>VLOOKUP($A974,'2025'!$C:$Z,MATCH(C$1,'2025'!$C$1:$Z$1,0))</f>
        <v>#N/A</v>
      </c>
      <c r="D974" s="27" t="str">
        <f>VLOOKUP($A974,'2025'!$C:$Z,MATCH(D$1,'2025'!$C$1:$Z$1,0))</f>
        <v>#N/A</v>
      </c>
      <c r="E974" s="27" t="str">
        <f>VLOOKUP($A974,'2025'!$C:$Z,MATCH(E$1,'2025'!$C$1:$Z$1,0))</f>
        <v>#N/A</v>
      </c>
      <c r="F974" s="27" t="str">
        <f>VLOOKUP($A974,'2025'!$C:$Z,MATCH(F$1,'2025'!$C$1:$Z$1,0))</f>
        <v>#N/A</v>
      </c>
      <c r="G974" s="27" t="str">
        <f>VLOOKUP($A974,'2025'!$C:$Z,MATCH(G$1,'2025'!$C$1:$Z$1,0))</f>
        <v>#N/A</v>
      </c>
      <c r="H974" s="27" t="str">
        <f>VLOOKUP($A974,'2025'!$C:$Z,MATCH(H$1,'2025'!$C$1:$Z$1,0))</f>
        <v>#N/A</v>
      </c>
      <c r="I974" s="27" t="str">
        <f>VLOOKUP($A974,'2025'!$C:$Z,MATCH(I$1,'2025'!$C$1:$Z$1,0))</f>
        <v>#N/A</v>
      </c>
      <c r="J974" s="27" t="str">
        <f>VLOOKUP($A974,'2025'!$C:$Z,MATCH(J$1,'2025'!$C$1:$Z$1,0))</f>
        <v>#N/A</v>
      </c>
      <c r="K974" s="27" t="str">
        <f>VLOOKUP($A974,'2025'!$C:$Z,MATCH(K$1,'2025'!$C$1:$Z$1,0))</f>
        <v>#N/A</v>
      </c>
      <c r="L974" s="27" t="str">
        <f>VLOOKUP($A974,'2025'!$C:$Z,MATCH(L$1,'2025'!$C$1:$Z$1,0))</f>
        <v>#N/A</v>
      </c>
      <c r="M974" s="27" t="str">
        <f>VLOOKUP($A974,'2025'!$C:$Z,MATCH(M$1,'2025'!$C$1:$Z$1,0))</f>
        <v>#N/A</v>
      </c>
      <c r="N974" s="27" t="str">
        <f>VLOOKUP($A974,'2025'!$C:$Z,MATCH(N$1,'2025'!$C$1:$Z$1,0))</f>
        <v>#N/A</v>
      </c>
      <c r="O974" s="27" t="str">
        <f>VLOOKUP($A974,'2025'!$C:$Z,MATCH(O$1,'2025'!$C$1:$Z$1,0))</f>
        <v>#N/A</v>
      </c>
      <c r="P974" s="27" t="str">
        <f>VLOOKUP($A974,'2025'!$C:$Z,MATCH(P$1,'2025'!$C$1:$Z$1,0))</f>
        <v>#N/A</v>
      </c>
      <c r="Q974" s="31"/>
      <c r="R974" s="31"/>
      <c r="S974" s="31"/>
      <c r="T974" s="31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</row>
    <row r="975" ht="22.5" hidden="1" customHeight="1">
      <c r="A975" s="28"/>
      <c r="B975" s="27"/>
      <c r="C975" s="27" t="str">
        <f>VLOOKUP($A975,'2025'!$C:$Z,MATCH(C$1,'2025'!$C$1:$Z$1,0))</f>
        <v>#N/A</v>
      </c>
      <c r="D975" s="27" t="str">
        <f>VLOOKUP($A975,'2025'!$C:$Z,MATCH(D$1,'2025'!$C$1:$Z$1,0))</f>
        <v>#N/A</v>
      </c>
      <c r="E975" s="27" t="str">
        <f>VLOOKUP($A975,'2025'!$C:$Z,MATCH(E$1,'2025'!$C$1:$Z$1,0))</f>
        <v>#N/A</v>
      </c>
      <c r="F975" s="27" t="str">
        <f>VLOOKUP($A975,'2025'!$C:$Z,MATCH(F$1,'2025'!$C$1:$Z$1,0))</f>
        <v>#N/A</v>
      </c>
      <c r="G975" s="27" t="str">
        <f>VLOOKUP($A975,'2025'!$C:$Z,MATCH(G$1,'2025'!$C$1:$Z$1,0))</f>
        <v>#N/A</v>
      </c>
      <c r="H975" s="27" t="str">
        <f>VLOOKUP($A975,'2025'!$C:$Z,MATCH(H$1,'2025'!$C$1:$Z$1,0))</f>
        <v>#N/A</v>
      </c>
      <c r="I975" s="27" t="str">
        <f>VLOOKUP($A975,'2025'!$C:$Z,MATCH(I$1,'2025'!$C$1:$Z$1,0))</f>
        <v>#N/A</v>
      </c>
      <c r="J975" s="27" t="str">
        <f>VLOOKUP($A975,'2025'!$C:$Z,MATCH(J$1,'2025'!$C$1:$Z$1,0))</f>
        <v>#N/A</v>
      </c>
      <c r="K975" s="27" t="str">
        <f>VLOOKUP($A975,'2025'!$C:$Z,MATCH(K$1,'2025'!$C$1:$Z$1,0))</f>
        <v>#N/A</v>
      </c>
      <c r="L975" s="27" t="str">
        <f>VLOOKUP($A975,'2025'!$C:$Z,MATCH(L$1,'2025'!$C$1:$Z$1,0))</f>
        <v>#N/A</v>
      </c>
      <c r="M975" s="27" t="str">
        <f>VLOOKUP($A975,'2025'!$C:$Z,MATCH(M$1,'2025'!$C$1:$Z$1,0))</f>
        <v>#N/A</v>
      </c>
      <c r="N975" s="27" t="str">
        <f>VLOOKUP($A975,'2025'!$C:$Z,MATCH(N$1,'2025'!$C$1:$Z$1,0))</f>
        <v>#N/A</v>
      </c>
      <c r="O975" s="27" t="str">
        <f>VLOOKUP($A975,'2025'!$C:$Z,MATCH(O$1,'2025'!$C$1:$Z$1,0))</f>
        <v>#N/A</v>
      </c>
      <c r="P975" s="27" t="str">
        <f>VLOOKUP($A975,'2025'!$C:$Z,MATCH(P$1,'2025'!$C$1:$Z$1,0))</f>
        <v>#N/A</v>
      </c>
      <c r="Q975" s="31"/>
      <c r="R975" s="31"/>
      <c r="S975" s="31"/>
      <c r="T975" s="31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</row>
    <row r="976" ht="22.5" hidden="1" customHeight="1">
      <c r="A976" s="28"/>
      <c r="B976" s="27"/>
      <c r="C976" s="27" t="str">
        <f>VLOOKUP($A976,'2025'!$C:$Z,MATCH(C$1,'2025'!$C$1:$Z$1,0))</f>
        <v>#N/A</v>
      </c>
      <c r="D976" s="27" t="str">
        <f>VLOOKUP($A976,'2025'!$C:$Z,MATCH(D$1,'2025'!$C$1:$Z$1,0))</f>
        <v>#N/A</v>
      </c>
      <c r="E976" s="27" t="str">
        <f>VLOOKUP($A976,'2025'!$C:$Z,MATCH(E$1,'2025'!$C$1:$Z$1,0))</f>
        <v>#N/A</v>
      </c>
      <c r="F976" s="27" t="str">
        <f>VLOOKUP($A976,'2025'!$C:$Z,MATCH(F$1,'2025'!$C$1:$Z$1,0))</f>
        <v>#N/A</v>
      </c>
      <c r="G976" s="27" t="str">
        <f>VLOOKUP($A976,'2025'!$C:$Z,MATCH(G$1,'2025'!$C$1:$Z$1,0))</f>
        <v>#N/A</v>
      </c>
      <c r="H976" s="27" t="str">
        <f>VLOOKUP($A976,'2025'!$C:$Z,MATCH(H$1,'2025'!$C$1:$Z$1,0))</f>
        <v>#N/A</v>
      </c>
      <c r="I976" s="27" t="str">
        <f>VLOOKUP($A976,'2025'!$C:$Z,MATCH(I$1,'2025'!$C$1:$Z$1,0))</f>
        <v>#N/A</v>
      </c>
      <c r="J976" s="27" t="str">
        <f>VLOOKUP($A976,'2025'!$C:$Z,MATCH(J$1,'2025'!$C$1:$Z$1,0))</f>
        <v>#N/A</v>
      </c>
      <c r="K976" s="27" t="str">
        <f>VLOOKUP($A976,'2025'!$C:$Z,MATCH(K$1,'2025'!$C$1:$Z$1,0))</f>
        <v>#N/A</v>
      </c>
      <c r="L976" s="27" t="str">
        <f>VLOOKUP($A976,'2025'!$C:$Z,MATCH(L$1,'2025'!$C$1:$Z$1,0))</f>
        <v>#N/A</v>
      </c>
      <c r="M976" s="27" t="str">
        <f>VLOOKUP($A976,'2025'!$C:$Z,MATCH(M$1,'2025'!$C$1:$Z$1,0))</f>
        <v>#N/A</v>
      </c>
      <c r="N976" s="27" t="str">
        <f>VLOOKUP($A976,'2025'!$C:$Z,MATCH(N$1,'2025'!$C$1:$Z$1,0))</f>
        <v>#N/A</v>
      </c>
      <c r="O976" s="27" t="str">
        <f>VLOOKUP($A976,'2025'!$C:$Z,MATCH(O$1,'2025'!$C$1:$Z$1,0))</f>
        <v>#N/A</v>
      </c>
      <c r="P976" s="27" t="str">
        <f>VLOOKUP($A976,'2025'!$C:$Z,MATCH(P$1,'2025'!$C$1:$Z$1,0))</f>
        <v>#N/A</v>
      </c>
      <c r="Q976" s="31"/>
      <c r="R976" s="31"/>
      <c r="S976" s="31"/>
      <c r="T976" s="31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</row>
    <row r="977" ht="22.5" hidden="1" customHeight="1">
      <c r="A977" s="28"/>
      <c r="B977" s="27"/>
      <c r="C977" s="27" t="str">
        <f>VLOOKUP($A977,'2025'!$C:$Z,MATCH(C$1,'2025'!$C$1:$Z$1,0))</f>
        <v>#N/A</v>
      </c>
      <c r="D977" s="27" t="str">
        <f>VLOOKUP($A977,'2025'!$C:$Z,MATCH(D$1,'2025'!$C$1:$Z$1,0))</f>
        <v>#N/A</v>
      </c>
      <c r="E977" s="27" t="str">
        <f>VLOOKUP($A977,'2025'!$C:$Z,MATCH(E$1,'2025'!$C$1:$Z$1,0))</f>
        <v>#N/A</v>
      </c>
      <c r="F977" s="27" t="str">
        <f>VLOOKUP($A977,'2025'!$C:$Z,MATCH(F$1,'2025'!$C$1:$Z$1,0))</f>
        <v>#N/A</v>
      </c>
      <c r="G977" s="27" t="str">
        <f>VLOOKUP($A977,'2025'!$C:$Z,MATCH(G$1,'2025'!$C$1:$Z$1,0))</f>
        <v>#N/A</v>
      </c>
      <c r="H977" s="27" t="str">
        <f>VLOOKUP($A977,'2025'!$C:$Z,MATCH(H$1,'2025'!$C$1:$Z$1,0))</f>
        <v>#N/A</v>
      </c>
      <c r="I977" s="27" t="str">
        <f>VLOOKUP($A977,'2025'!$C:$Z,MATCH(I$1,'2025'!$C$1:$Z$1,0))</f>
        <v>#N/A</v>
      </c>
      <c r="J977" s="27" t="str">
        <f>VLOOKUP($A977,'2025'!$C:$Z,MATCH(J$1,'2025'!$C$1:$Z$1,0))</f>
        <v>#N/A</v>
      </c>
      <c r="K977" s="27" t="str">
        <f>VLOOKUP($A977,'2025'!$C:$Z,MATCH(K$1,'2025'!$C$1:$Z$1,0))</f>
        <v>#N/A</v>
      </c>
      <c r="L977" s="27" t="str">
        <f>VLOOKUP($A977,'2025'!$C:$Z,MATCH(L$1,'2025'!$C$1:$Z$1,0))</f>
        <v>#N/A</v>
      </c>
      <c r="M977" s="27" t="str">
        <f>VLOOKUP($A977,'2025'!$C:$Z,MATCH(M$1,'2025'!$C$1:$Z$1,0))</f>
        <v>#N/A</v>
      </c>
      <c r="N977" s="27" t="str">
        <f>VLOOKUP($A977,'2025'!$C:$Z,MATCH(N$1,'2025'!$C$1:$Z$1,0))</f>
        <v>#N/A</v>
      </c>
      <c r="O977" s="27" t="str">
        <f>VLOOKUP($A977,'2025'!$C:$Z,MATCH(O$1,'2025'!$C$1:$Z$1,0))</f>
        <v>#N/A</v>
      </c>
      <c r="P977" s="27" t="str">
        <f>VLOOKUP($A977,'2025'!$C:$Z,MATCH(P$1,'2025'!$C$1:$Z$1,0))</f>
        <v>#N/A</v>
      </c>
      <c r="Q977" s="31"/>
      <c r="R977" s="31"/>
      <c r="S977" s="31"/>
      <c r="T977" s="31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</row>
    <row r="978" ht="22.5" hidden="1" customHeight="1">
      <c r="A978" s="28"/>
      <c r="B978" s="27"/>
      <c r="C978" s="27" t="str">
        <f>VLOOKUP($A978,'2025'!$C:$Z,MATCH(C$1,'2025'!$C$1:$Z$1,0))</f>
        <v>#N/A</v>
      </c>
      <c r="D978" s="27" t="str">
        <f>VLOOKUP($A978,'2025'!$C:$Z,MATCH(D$1,'2025'!$C$1:$Z$1,0))</f>
        <v>#N/A</v>
      </c>
      <c r="E978" s="27" t="str">
        <f>VLOOKUP($A978,'2025'!$C:$Z,MATCH(E$1,'2025'!$C$1:$Z$1,0))</f>
        <v>#N/A</v>
      </c>
      <c r="F978" s="27" t="str">
        <f>VLOOKUP($A978,'2025'!$C:$Z,MATCH(F$1,'2025'!$C$1:$Z$1,0))</f>
        <v>#N/A</v>
      </c>
      <c r="G978" s="27" t="str">
        <f>VLOOKUP($A978,'2025'!$C:$Z,MATCH(G$1,'2025'!$C$1:$Z$1,0))</f>
        <v>#N/A</v>
      </c>
      <c r="H978" s="27" t="str">
        <f>VLOOKUP($A978,'2025'!$C:$Z,MATCH(H$1,'2025'!$C$1:$Z$1,0))</f>
        <v>#N/A</v>
      </c>
      <c r="I978" s="27" t="str">
        <f>VLOOKUP($A978,'2025'!$C:$Z,MATCH(I$1,'2025'!$C$1:$Z$1,0))</f>
        <v>#N/A</v>
      </c>
      <c r="J978" s="27" t="str">
        <f>VLOOKUP($A978,'2025'!$C:$Z,MATCH(J$1,'2025'!$C$1:$Z$1,0))</f>
        <v>#N/A</v>
      </c>
      <c r="K978" s="27" t="str">
        <f>VLOOKUP($A978,'2025'!$C:$Z,MATCH(K$1,'2025'!$C$1:$Z$1,0))</f>
        <v>#N/A</v>
      </c>
      <c r="L978" s="27" t="str">
        <f>VLOOKUP($A978,'2025'!$C:$Z,MATCH(L$1,'2025'!$C$1:$Z$1,0))</f>
        <v>#N/A</v>
      </c>
      <c r="M978" s="27" t="str">
        <f>VLOOKUP($A978,'2025'!$C:$Z,MATCH(M$1,'2025'!$C$1:$Z$1,0))</f>
        <v>#N/A</v>
      </c>
      <c r="N978" s="27" t="str">
        <f>VLOOKUP($A978,'2025'!$C:$Z,MATCH(N$1,'2025'!$C$1:$Z$1,0))</f>
        <v>#N/A</v>
      </c>
      <c r="O978" s="27" t="str">
        <f>VLOOKUP($A978,'2025'!$C:$Z,MATCH(O$1,'2025'!$C$1:$Z$1,0))</f>
        <v>#N/A</v>
      </c>
      <c r="P978" s="27" t="str">
        <f>VLOOKUP($A978,'2025'!$C:$Z,MATCH(P$1,'2025'!$C$1:$Z$1,0))</f>
        <v>#N/A</v>
      </c>
      <c r="Q978" s="31"/>
      <c r="R978" s="31"/>
      <c r="S978" s="31"/>
      <c r="T978" s="31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</row>
    <row r="979" ht="22.5" hidden="1" customHeight="1">
      <c r="A979" s="28"/>
      <c r="B979" s="27"/>
      <c r="C979" s="27" t="str">
        <f>VLOOKUP($A979,'2025'!$C:$Z,MATCH(C$1,'2025'!$C$1:$Z$1,0))</f>
        <v>#N/A</v>
      </c>
      <c r="D979" s="27" t="str">
        <f>VLOOKUP($A979,'2025'!$C:$Z,MATCH(D$1,'2025'!$C$1:$Z$1,0))</f>
        <v>#N/A</v>
      </c>
      <c r="E979" s="27" t="str">
        <f>VLOOKUP($A979,'2025'!$C:$Z,MATCH(E$1,'2025'!$C$1:$Z$1,0))</f>
        <v>#N/A</v>
      </c>
      <c r="F979" s="27" t="str">
        <f>VLOOKUP($A979,'2025'!$C:$Z,MATCH(F$1,'2025'!$C$1:$Z$1,0))</f>
        <v>#N/A</v>
      </c>
      <c r="G979" s="27" t="str">
        <f>VLOOKUP($A979,'2025'!$C:$Z,MATCH(G$1,'2025'!$C$1:$Z$1,0))</f>
        <v>#N/A</v>
      </c>
      <c r="H979" s="27" t="str">
        <f>VLOOKUP($A979,'2025'!$C:$Z,MATCH(H$1,'2025'!$C$1:$Z$1,0))</f>
        <v>#N/A</v>
      </c>
      <c r="I979" s="27" t="str">
        <f>VLOOKUP($A979,'2025'!$C:$Z,MATCH(I$1,'2025'!$C$1:$Z$1,0))</f>
        <v>#N/A</v>
      </c>
      <c r="J979" s="27" t="str">
        <f>VLOOKUP($A979,'2025'!$C:$Z,MATCH(J$1,'2025'!$C$1:$Z$1,0))</f>
        <v>#N/A</v>
      </c>
      <c r="K979" s="27" t="str">
        <f>VLOOKUP($A979,'2025'!$C:$Z,MATCH(K$1,'2025'!$C$1:$Z$1,0))</f>
        <v>#N/A</v>
      </c>
      <c r="L979" s="27" t="str">
        <f>VLOOKUP($A979,'2025'!$C:$Z,MATCH(L$1,'2025'!$C$1:$Z$1,0))</f>
        <v>#N/A</v>
      </c>
      <c r="M979" s="27" t="str">
        <f>VLOOKUP($A979,'2025'!$C:$Z,MATCH(M$1,'2025'!$C$1:$Z$1,0))</f>
        <v>#N/A</v>
      </c>
      <c r="N979" s="27" t="str">
        <f>VLOOKUP($A979,'2025'!$C:$Z,MATCH(N$1,'2025'!$C$1:$Z$1,0))</f>
        <v>#N/A</v>
      </c>
      <c r="O979" s="27" t="str">
        <f>VLOOKUP($A979,'2025'!$C:$Z,MATCH(O$1,'2025'!$C$1:$Z$1,0))</f>
        <v>#N/A</v>
      </c>
      <c r="P979" s="27" t="str">
        <f>VLOOKUP($A979,'2025'!$C:$Z,MATCH(P$1,'2025'!$C$1:$Z$1,0))</f>
        <v>#N/A</v>
      </c>
      <c r="Q979" s="31"/>
      <c r="R979" s="31"/>
      <c r="S979" s="31"/>
      <c r="T979" s="31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</row>
    <row r="980" ht="22.5" hidden="1" customHeight="1">
      <c r="A980" s="28"/>
      <c r="B980" s="27"/>
      <c r="C980" s="27" t="str">
        <f>VLOOKUP($A980,'2025'!$C:$Z,MATCH(C$1,'2025'!$C$1:$Z$1,0))</f>
        <v>#N/A</v>
      </c>
      <c r="D980" s="27" t="str">
        <f>VLOOKUP($A980,'2025'!$C:$Z,MATCH(D$1,'2025'!$C$1:$Z$1,0))</f>
        <v>#N/A</v>
      </c>
      <c r="E980" s="27" t="str">
        <f>VLOOKUP($A980,'2025'!$C:$Z,MATCH(E$1,'2025'!$C$1:$Z$1,0))</f>
        <v>#N/A</v>
      </c>
      <c r="F980" s="27" t="str">
        <f>VLOOKUP($A980,'2025'!$C:$Z,MATCH(F$1,'2025'!$C$1:$Z$1,0))</f>
        <v>#N/A</v>
      </c>
      <c r="G980" s="27" t="str">
        <f>VLOOKUP($A980,'2025'!$C:$Z,MATCH(G$1,'2025'!$C$1:$Z$1,0))</f>
        <v>#N/A</v>
      </c>
      <c r="H980" s="27" t="str">
        <f>VLOOKUP($A980,'2025'!$C:$Z,MATCH(H$1,'2025'!$C$1:$Z$1,0))</f>
        <v>#N/A</v>
      </c>
      <c r="I980" s="27" t="str">
        <f>VLOOKUP($A980,'2025'!$C:$Z,MATCH(I$1,'2025'!$C$1:$Z$1,0))</f>
        <v>#N/A</v>
      </c>
      <c r="J980" s="27" t="str">
        <f>VLOOKUP($A980,'2025'!$C:$Z,MATCH(J$1,'2025'!$C$1:$Z$1,0))</f>
        <v>#N/A</v>
      </c>
      <c r="K980" s="27" t="str">
        <f>VLOOKUP($A980,'2025'!$C:$Z,MATCH(K$1,'2025'!$C$1:$Z$1,0))</f>
        <v>#N/A</v>
      </c>
      <c r="L980" s="27" t="str">
        <f>VLOOKUP($A980,'2025'!$C:$Z,MATCH(L$1,'2025'!$C$1:$Z$1,0))</f>
        <v>#N/A</v>
      </c>
      <c r="M980" s="27" t="str">
        <f>VLOOKUP($A980,'2025'!$C:$Z,MATCH(M$1,'2025'!$C$1:$Z$1,0))</f>
        <v>#N/A</v>
      </c>
      <c r="N980" s="27" t="str">
        <f>VLOOKUP($A980,'2025'!$C:$Z,MATCH(N$1,'2025'!$C$1:$Z$1,0))</f>
        <v>#N/A</v>
      </c>
      <c r="O980" s="27" t="str">
        <f>VLOOKUP($A980,'2025'!$C:$Z,MATCH(O$1,'2025'!$C$1:$Z$1,0))</f>
        <v>#N/A</v>
      </c>
      <c r="P980" s="27" t="str">
        <f>VLOOKUP($A980,'2025'!$C:$Z,MATCH(P$1,'2025'!$C$1:$Z$1,0))</f>
        <v>#N/A</v>
      </c>
      <c r="Q980" s="31"/>
      <c r="R980" s="31"/>
      <c r="S980" s="31"/>
      <c r="T980" s="31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</row>
    <row r="981" ht="22.5" hidden="1" customHeight="1">
      <c r="A981" s="28"/>
      <c r="B981" s="27"/>
      <c r="C981" s="27" t="str">
        <f>VLOOKUP($A981,'2025'!$C:$Z,MATCH(C$1,'2025'!$C$1:$Z$1,0))</f>
        <v>#N/A</v>
      </c>
      <c r="D981" s="27" t="str">
        <f>VLOOKUP($A981,'2025'!$C:$Z,MATCH(D$1,'2025'!$C$1:$Z$1,0))</f>
        <v>#N/A</v>
      </c>
      <c r="E981" s="27" t="str">
        <f>VLOOKUP($A981,'2025'!$C:$Z,MATCH(E$1,'2025'!$C$1:$Z$1,0))</f>
        <v>#N/A</v>
      </c>
      <c r="F981" s="27" t="str">
        <f>VLOOKUP($A981,'2025'!$C:$Z,MATCH(F$1,'2025'!$C$1:$Z$1,0))</f>
        <v>#N/A</v>
      </c>
      <c r="G981" s="27" t="str">
        <f>VLOOKUP($A981,'2025'!$C:$Z,MATCH(G$1,'2025'!$C$1:$Z$1,0))</f>
        <v>#N/A</v>
      </c>
      <c r="H981" s="27" t="str">
        <f>VLOOKUP($A981,'2025'!$C:$Z,MATCH(H$1,'2025'!$C$1:$Z$1,0))</f>
        <v>#N/A</v>
      </c>
      <c r="I981" s="27" t="str">
        <f>VLOOKUP($A981,'2025'!$C:$Z,MATCH(I$1,'2025'!$C$1:$Z$1,0))</f>
        <v>#N/A</v>
      </c>
      <c r="J981" s="27" t="str">
        <f>VLOOKUP($A981,'2025'!$C:$Z,MATCH(J$1,'2025'!$C$1:$Z$1,0))</f>
        <v>#N/A</v>
      </c>
      <c r="K981" s="27" t="str">
        <f>VLOOKUP($A981,'2025'!$C:$Z,MATCH(K$1,'2025'!$C$1:$Z$1,0))</f>
        <v>#N/A</v>
      </c>
      <c r="L981" s="27" t="str">
        <f>VLOOKUP($A981,'2025'!$C:$Z,MATCH(L$1,'2025'!$C$1:$Z$1,0))</f>
        <v>#N/A</v>
      </c>
      <c r="M981" s="27" t="str">
        <f>VLOOKUP($A981,'2025'!$C:$Z,MATCH(M$1,'2025'!$C$1:$Z$1,0))</f>
        <v>#N/A</v>
      </c>
      <c r="N981" s="27" t="str">
        <f>VLOOKUP($A981,'2025'!$C:$Z,MATCH(N$1,'2025'!$C$1:$Z$1,0))</f>
        <v>#N/A</v>
      </c>
      <c r="O981" s="27" t="str">
        <f>VLOOKUP($A981,'2025'!$C:$Z,MATCH(O$1,'2025'!$C$1:$Z$1,0))</f>
        <v>#N/A</v>
      </c>
      <c r="P981" s="27" t="str">
        <f>VLOOKUP($A981,'2025'!$C:$Z,MATCH(P$1,'2025'!$C$1:$Z$1,0))</f>
        <v>#N/A</v>
      </c>
      <c r="Q981" s="31"/>
      <c r="R981" s="31"/>
      <c r="S981" s="31"/>
      <c r="T981" s="31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</row>
    <row r="982" ht="22.5" hidden="1" customHeight="1">
      <c r="A982" s="28"/>
      <c r="B982" s="27"/>
      <c r="C982" s="27" t="str">
        <f>VLOOKUP($A982,'2025'!$C:$Z,MATCH(C$1,'2025'!$C$1:$Z$1,0))</f>
        <v>#N/A</v>
      </c>
      <c r="D982" s="27" t="str">
        <f>VLOOKUP($A982,'2025'!$C:$Z,MATCH(D$1,'2025'!$C$1:$Z$1,0))</f>
        <v>#N/A</v>
      </c>
      <c r="E982" s="27" t="str">
        <f>VLOOKUP($A982,'2025'!$C:$Z,MATCH(E$1,'2025'!$C$1:$Z$1,0))</f>
        <v>#N/A</v>
      </c>
      <c r="F982" s="27" t="str">
        <f>VLOOKUP($A982,'2025'!$C:$Z,MATCH(F$1,'2025'!$C$1:$Z$1,0))</f>
        <v>#N/A</v>
      </c>
      <c r="G982" s="27" t="str">
        <f>VLOOKUP($A982,'2025'!$C:$Z,MATCH(G$1,'2025'!$C$1:$Z$1,0))</f>
        <v>#N/A</v>
      </c>
      <c r="H982" s="27" t="str">
        <f>VLOOKUP($A982,'2025'!$C:$Z,MATCH(H$1,'2025'!$C$1:$Z$1,0))</f>
        <v>#N/A</v>
      </c>
      <c r="I982" s="27" t="str">
        <f>VLOOKUP($A982,'2025'!$C:$Z,MATCH(I$1,'2025'!$C$1:$Z$1,0))</f>
        <v>#N/A</v>
      </c>
      <c r="J982" s="27" t="str">
        <f>VLOOKUP($A982,'2025'!$C:$Z,MATCH(J$1,'2025'!$C$1:$Z$1,0))</f>
        <v>#N/A</v>
      </c>
      <c r="K982" s="27" t="str">
        <f>VLOOKUP($A982,'2025'!$C:$Z,MATCH(K$1,'2025'!$C$1:$Z$1,0))</f>
        <v>#N/A</v>
      </c>
      <c r="L982" s="27" t="str">
        <f>VLOOKUP($A982,'2025'!$C:$Z,MATCH(L$1,'2025'!$C$1:$Z$1,0))</f>
        <v>#N/A</v>
      </c>
      <c r="M982" s="27" t="str">
        <f>VLOOKUP($A982,'2025'!$C:$Z,MATCH(M$1,'2025'!$C$1:$Z$1,0))</f>
        <v>#N/A</v>
      </c>
      <c r="N982" s="27" t="str">
        <f>VLOOKUP($A982,'2025'!$C:$Z,MATCH(N$1,'2025'!$C$1:$Z$1,0))</f>
        <v>#N/A</v>
      </c>
      <c r="O982" s="27" t="str">
        <f>VLOOKUP($A982,'2025'!$C:$Z,MATCH(O$1,'2025'!$C$1:$Z$1,0))</f>
        <v>#N/A</v>
      </c>
      <c r="P982" s="27" t="str">
        <f>VLOOKUP($A982,'2025'!$C:$Z,MATCH(P$1,'2025'!$C$1:$Z$1,0))</f>
        <v>#N/A</v>
      </c>
      <c r="Q982" s="31"/>
      <c r="R982" s="31"/>
      <c r="S982" s="31"/>
      <c r="T982" s="31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</row>
    <row r="983" ht="22.5" hidden="1" customHeight="1">
      <c r="A983" s="28"/>
      <c r="B983" s="27"/>
      <c r="C983" s="27" t="str">
        <f>VLOOKUP($A983,'2025'!$C:$Z,MATCH(C$1,'2025'!$C$1:$Z$1,0))</f>
        <v>#N/A</v>
      </c>
      <c r="D983" s="27" t="str">
        <f>VLOOKUP($A983,'2025'!$C:$Z,MATCH(D$1,'2025'!$C$1:$Z$1,0))</f>
        <v>#N/A</v>
      </c>
      <c r="E983" s="27" t="str">
        <f>VLOOKUP($A983,'2025'!$C:$Z,MATCH(E$1,'2025'!$C$1:$Z$1,0))</f>
        <v>#N/A</v>
      </c>
      <c r="F983" s="27" t="str">
        <f>VLOOKUP($A983,'2025'!$C:$Z,MATCH(F$1,'2025'!$C$1:$Z$1,0))</f>
        <v>#N/A</v>
      </c>
      <c r="G983" s="27" t="str">
        <f>VLOOKUP($A983,'2025'!$C:$Z,MATCH(G$1,'2025'!$C$1:$Z$1,0))</f>
        <v>#N/A</v>
      </c>
      <c r="H983" s="27" t="str">
        <f>VLOOKUP($A983,'2025'!$C:$Z,MATCH(H$1,'2025'!$C$1:$Z$1,0))</f>
        <v>#N/A</v>
      </c>
      <c r="I983" s="27" t="str">
        <f>VLOOKUP($A983,'2025'!$C:$Z,MATCH(I$1,'2025'!$C$1:$Z$1,0))</f>
        <v>#N/A</v>
      </c>
      <c r="J983" s="27" t="str">
        <f>VLOOKUP($A983,'2025'!$C:$Z,MATCH(J$1,'2025'!$C$1:$Z$1,0))</f>
        <v>#N/A</v>
      </c>
      <c r="K983" s="27" t="str">
        <f>VLOOKUP($A983,'2025'!$C:$Z,MATCH(K$1,'2025'!$C$1:$Z$1,0))</f>
        <v>#N/A</v>
      </c>
      <c r="L983" s="27" t="str">
        <f>VLOOKUP($A983,'2025'!$C:$Z,MATCH(L$1,'2025'!$C$1:$Z$1,0))</f>
        <v>#N/A</v>
      </c>
      <c r="M983" s="27" t="str">
        <f>VLOOKUP($A983,'2025'!$C:$Z,MATCH(M$1,'2025'!$C$1:$Z$1,0))</f>
        <v>#N/A</v>
      </c>
      <c r="N983" s="27" t="str">
        <f>VLOOKUP($A983,'2025'!$C:$Z,MATCH(N$1,'2025'!$C$1:$Z$1,0))</f>
        <v>#N/A</v>
      </c>
      <c r="O983" s="27" t="str">
        <f>VLOOKUP($A983,'2025'!$C:$Z,MATCH(O$1,'2025'!$C$1:$Z$1,0))</f>
        <v>#N/A</v>
      </c>
      <c r="P983" s="27" t="str">
        <f>VLOOKUP($A983,'2025'!$C:$Z,MATCH(P$1,'2025'!$C$1:$Z$1,0))</f>
        <v>#N/A</v>
      </c>
      <c r="Q983" s="31"/>
      <c r="R983" s="31"/>
      <c r="S983" s="31"/>
      <c r="T983" s="31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</row>
    <row r="984" ht="22.5" hidden="1" customHeight="1">
      <c r="A984" s="28"/>
      <c r="B984" s="27"/>
      <c r="C984" s="27" t="str">
        <f>VLOOKUP($A984,'2025'!$C:$Z,MATCH(C$1,'2025'!$C$1:$Z$1,0))</f>
        <v>#N/A</v>
      </c>
      <c r="D984" s="27" t="str">
        <f>VLOOKUP($A984,'2025'!$C:$Z,MATCH(D$1,'2025'!$C$1:$Z$1,0))</f>
        <v>#N/A</v>
      </c>
      <c r="E984" s="27" t="str">
        <f>VLOOKUP($A984,'2025'!$C:$Z,MATCH(E$1,'2025'!$C$1:$Z$1,0))</f>
        <v>#N/A</v>
      </c>
      <c r="F984" s="27" t="str">
        <f>VLOOKUP($A984,'2025'!$C:$Z,MATCH(F$1,'2025'!$C$1:$Z$1,0))</f>
        <v>#N/A</v>
      </c>
      <c r="G984" s="27" t="str">
        <f>VLOOKUP($A984,'2025'!$C:$Z,MATCH(G$1,'2025'!$C$1:$Z$1,0))</f>
        <v>#N/A</v>
      </c>
      <c r="H984" s="27" t="str">
        <f>VLOOKUP($A984,'2025'!$C:$Z,MATCH(H$1,'2025'!$C$1:$Z$1,0))</f>
        <v>#N/A</v>
      </c>
      <c r="I984" s="27" t="str">
        <f>VLOOKUP($A984,'2025'!$C:$Z,MATCH(I$1,'2025'!$C$1:$Z$1,0))</f>
        <v>#N/A</v>
      </c>
      <c r="J984" s="27" t="str">
        <f>VLOOKUP($A984,'2025'!$C:$Z,MATCH(J$1,'2025'!$C$1:$Z$1,0))</f>
        <v>#N/A</v>
      </c>
      <c r="K984" s="27" t="str">
        <f>VLOOKUP($A984,'2025'!$C:$Z,MATCH(K$1,'2025'!$C$1:$Z$1,0))</f>
        <v>#N/A</v>
      </c>
      <c r="L984" s="27" t="str">
        <f>VLOOKUP($A984,'2025'!$C:$Z,MATCH(L$1,'2025'!$C$1:$Z$1,0))</f>
        <v>#N/A</v>
      </c>
      <c r="M984" s="27" t="str">
        <f>VLOOKUP($A984,'2025'!$C:$Z,MATCH(M$1,'2025'!$C$1:$Z$1,0))</f>
        <v>#N/A</v>
      </c>
      <c r="N984" s="27" t="str">
        <f>VLOOKUP($A984,'2025'!$C:$Z,MATCH(N$1,'2025'!$C$1:$Z$1,0))</f>
        <v>#N/A</v>
      </c>
      <c r="O984" s="27" t="str">
        <f>VLOOKUP($A984,'2025'!$C:$Z,MATCH(O$1,'2025'!$C$1:$Z$1,0))</f>
        <v>#N/A</v>
      </c>
      <c r="P984" s="27" t="str">
        <f>VLOOKUP($A984,'2025'!$C:$Z,MATCH(P$1,'2025'!$C$1:$Z$1,0))</f>
        <v>#N/A</v>
      </c>
      <c r="Q984" s="31"/>
      <c r="R984" s="31"/>
      <c r="S984" s="31"/>
      <c r="T984" s="31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</row>
    <row r="985" ht="22.5" hidden="1" customHeight="1">
      <c r="A985" s="28"/>
      <c r="B985" s="27"/>
      <c r="C985" s="27" t="str">
        <f>VLOOKUP($A985,'2025'!$C:$Z,MATCH(C$1,'2025'!$C$1:$Z$1,0))</f>
        <v>#N/A</v>
      </c>
      <c r="D985" s="27" t="str">
        <f>VLOOKUP($A985,'2025'!$C:$Z,MATCH(D$1,'2025'!$C$1:$Z$1,0))</f>
        <v>#N/A</v>
      </c>
      <c r="E985" s="27" t="str">
        <f>VLOOKUP($A985,'2025'!$C:$Z,MATCH(E$1,'2025'!$C$1:$Z$1,0))</f>
        <v>#N/A</v>
      </c>
      <c r="F985" s="27" t="str">
        <f>VLOOKUP($A985,'2025'!$C:$Z,MATCH(F$1,'2025'!$C$1:$Z$1,0))</f>
        <v>#N/A</v>
      </c>
      <c r="G985" s="27" t="str">
        <f>VLOOKUP($A985,'2025'!$C:$Z,MATCH(G$1,'2025'!$C$1:$Z$1,0))</f>
        <v>#N/A</v>
      </c>
      <c r="H985" s="27" t="str">
        <f>VLOOKUP($A985,'2025'!$C:$Z,MATCH(H$1,'2025'!$C$1:$Z$1,0))</f>
        <v>#N/A</v>
      </c>
      <c r="I985" s="27" t="str">
        <f>VLOOKUP($A985,'2025'!$C:$Z,MATCH(I$1,'2025'!$C$1:$Z$1,0))</f>
        <v>#N/A</v>
      </c>
      <c r="J985" s="27" t="str">
        <f>VLOOKUP($A985,'2025'!$C:$Z,MATCH(J$1,'2025'!$C$1:$Z$1,0))</f>
        <v>#N/A</v>
      </c>
      <c r="K985" s="27" t="str">
        <f>VLOOKUP($A985,'2025'!$C:$Z,MATCH(K$1,'2025'!$C$1:$Z$1,0))</f>
        <v>#N/A</v>
      </c>
      <c r="L985" s="27" t="str">
        <f>VLOOKUP($A985,'2025'!$C:$Z,MATCH(L$1,'2025'!$C$1:$Z$1,0))</f>
        <v>#N/A</v>
      </c>
      <c r="M985" s="27" t="str">
        <f>VLOOKUP($A985,'2025'!$C:$Z,MATCH(M$1,'2025'!$C$1:$Z$1,0))</f>
        <v>#N/A</v>
      </c>
      <c r="N985" s="27" t="str">
        <f>VLOOKUP($A985,'2025'!$C:$Z,MATCH(N$1,'2025'!$C$1:$Z$1,0))</f>
        <v>#N/A</v>
      </c>
      <c r="O985" s="27" t="str">
        <f>VLOOKUP($A985,'2025'!$C:$Z,MATCH(O$1,'2025'!$C$1:$Z$1,0))</f>
        <v>#N/A</v>
      </c>
      <c r="P985" s="27" t="str">
        <f>VLOOKUP($A985,'2025'!$C:$Z,MATCH(P$1,'2025'!$C$1:$Z$1,0))</f>
        <v>#N/A</v>
      </c>
      <c r="Q985" s="31"/>
      <c r="R985" s="31"/>
      <c r="S985" s="31"/>
      <c r="T985" s="31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</row>
    <row r="986" ht="22.5" hidden="1" customHeight="1">
      <c r="A986" s="28"/>
      <c r="B986" s="27"/>
      <c r="C986" s="27" t="str">
        <f>VLOOKUP($A986,'2025'!$C:$Z,MATCH(C$1,'2025'!$C$1:$Z$1,0))</f>
        <v>#N/A</v>
      </c>
      <c r="D986" s="27" t="str">
        <f>VLOOKUP($A986,'2025'!$C:$Z,MATCH(D$1,'2025'!$C$1:$Z$1,0))</f>
        <v>#N/A</v>
      </c>
      <c r="E986" s="27" t="str">
        <f>VLOOKUP($A986,'2025'!$C:$Z,MATCH(E$1,'2025'!$C$1:$Z$1,0))</f>
        <v>#N/A</v>
      </c>
      <c r="F986" s="27" t="str">
        <f>VLOOKUP($A986,'2025'!$C:$Z,MATCH(F$1,'2025'!$C$1:$Z$1,0))</f>
        <v>#N/A</v>
      </c>
      <c r="G986" s="27" t="str">
        <f>VLOOKUP($A986,'2025'!$C:$Z,MATCH(G$1,'2025'!$C$1:$Z$1,0))</f>
        <v>#N/A</v>
      </c>
      <c r="H986" s="27" t="str">
        <f>VLOOKUP($A986,'2025'!$C:$Z,MATCH(H$1,'2025'!$C$1:$Z$1,0))</f>
        <v>#N/A</v>
      </c>
      <c r="I986" s="27" t="str">
        <f>VLOOKUP($A986,'2025'!$C:$Z,MATCH(I$1,'2025'!$C$1:$Z$1,0))</f>
        <v>#N/A</v>
      </c>
      <c r="J986" s="27" t="str">
        <f>VLOOKUP($A986,'2025'!$C:$Z,MATCH(J$1,'2025'!$C$1:$Z$1,0))</f>
        <v>#N/A</v>
      </c>
      <c r="K986" s="27" t="str">
        <f>VLOOKUP($A986,'2025'!$C:$Z,MATCH(K$1,'2025'!$C$1:$Z$1,0))</f>
        <v>#N/A</v>
      </c>
      <c r="L986" s="27" t="str">
        <f>VLOOKUP($A986,'2025'!$C:$Z,MATCH(L$1,'2025'!$C$1:$Z$1,0))</f>
        <v>#N/A</v>
      </c>
      <c r="M986" s="27" t="str">
        <f>VLOOKUP($A986,'2025'!$C:$Z,MATCH(M$1,'2025'!$C$1:$Z$1,0))</f>
        <v>#N/A</v>
      </c>
      <c r="N986" s="27" t="str">
        <f>VLOOKUP($A986,'2025'!$C:$Z,MATCH(N$1,'2025'!$C$1:$Z$1,0))</f>
        <v>#N/A</v>
      </c>
      <c r="O986" s="27" t="str">
        <f>VLOOKUP($A986,'2025'!$C:$Z,MATCH(O$1,'2025'!$C$1:$Z$1,0))</f>
        <v>#N/A</v>
      </c>
      <c r="P986" s="27" t="str">
        <f>VLOOKUP($A986,'2025'!$C:$Z,MATCH(P$1,'2025'!$C$1:$Z$1,0))</f>
        <v>#N/A</v>
      </c>
      <c r="Q986" s="31"/>
      <c r="R986" s="31"/>
      <c r="S986" s="31"/>
      <c r="T986" s="31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</row>
    <row r="987" ht="22.5" hidden="1" customHeight="1">
      <c r="A987" s="28"/>
      <c r="B987" s="27"/>
      <c r="C987" s="27" t="str">
        <f>VLOOKUP($A987,'2025'!$C:$Z,MATCH(C$1,'2025'!$C$1:$Z$1,0))</f>
        <v>#N/A</v>
      </c>
      <c r="D987" s="27" t="str">
        <f>VLOOKUP($A987,'2025'!$C:$Z,MATCH(D$1,'2025'!$C$1:$Z$1,0))</f>
        <v>#N/A</v>
      </c>
      <c r="E987" s="27" t="str">
        <f>VLOOKUP($A987,'2025'!$C:$Z,MATCH(E$1,'2025'!$C$1:$Z$1,0))</f>
        <v>#N/A</v>
      </c>
      <c r="F987" s="27" t="str">
        <f>VLOOKUP($A987,'2025'!$C:$Z,MATCH(F$1,'2025'!$C$1:$Z$1,0))</f>
        <v>#N/A</v>
      </c>
      <c r="G987" s="27" t="str">
        <f>VLOOKUP($A987,'2025'!$C:$Z,MATCH(G$1,'2025'!$C$1:$Z$1,0))</f>
        <v>#N/A</v>
      </c>
      <c r="H987" s="27" t="str">
        <f>VLOOKUP($A987,'2025'!$C:$Z,MATCH(H$1,'2025'!$C$1:$Z$1,0))</f>
        <v>#N/A</v>
      </c>
      <c r="I987" s="27" t="str">
        <f>VLOOKUP($A987,'2025'!$C:$Z,MATCH(I$1,'2025'!$C$1:$Z$1,0))</f>
        <v>#N/A</v>
      </c>
      <c r="J987" s="27" t="str">
        <f>VLOOKUP($A987,'2025'!$C:$Z,MATCH(J$1,'2025'!$C$1:$Z$1,0))</f>
        <v>#N/A</v>
      </c>
      <c r="K987" s="27" t="str">
        <f>VLOOKUP($A987,'2025'!$C:$Z,MATCH(K$1,'2025'!$C$1:$Z$1,0))</f>
        <v>#N/A</v>
      </c>
      <c r="L987" s="27" t="str">
        <f>VLOOKUP($A987,'2025'!$C:$Z,MATCH(L$1,'2025'!$C$1:$Z$1,0))</f>
        <v>#N/A</v>
      </c>
      <c r="M987" s="27" t="str">
        <f>VLOOKUP($A987,'2025'!$C:$Z,MATCH(M$1,'2025'!$C$1:$Z$1,0))</f>
        <v>#N/A</v>
      </c>
      <c r="N987" s="27" t="str">
        <f>VLOOKUP($A987,'2025'!$C:$Z,MATCH(N$1,'2025'!$C$1:$Z$1,0))</f>
        <v>#N/A</v>
      </c>
      <c r="O987" s="27" t="str">
        <f>VLOOKUP($A987,'2025'!$C:$Z,MATCH(O$1,'2025'!$C$1:$Z$1,0))</f>
        <v>#N/A</v>
      </c>
      <c r="P987" s="27" t="str">
        <f>VLOOKUP($A987,'2025'!$C:$Z,MATCH(P$1,'2025'!$C$1:$Z$1,0))</f>
        <v>#N/A</v>
      </c>
      <c r="Q987" s="31"/>
      <c r="R987" s="31"/>
      <c r="S987" s="31"/>
      <c r="T987" s="31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</row>
    <row r="988" ht="22.5" hidden="1" customHeight="1">
      <c r="A988" s="28"/>
      <c r="B988" s="27"/>
      <c r="C988" s="27" t="str">
        <f>VLOOKUP($A988,'2025'!$C:$Z,MATCH(C$1,'2025'!$C$1:$Z$1,0))</f>
        <v>#N/A</v>
      </c>
      <c r="D988" s="27" t="str">
        <f>VLOOKUP($A988,'2025'!$C:$Z,MATCH(D$1,'2025'!$C$1:$Z$1,0))</f>
        <v>#N/A</v>
      </c>
      <c r="E988" s="27" t="str">
        <f>VLOOKUP($A988,'2025'!$C:$Z,MATCH(E$1,'2025'!$C$1:$Z$1,0))</f>
        <v>#N/A</v>
      </c>
      <c r="F988" s="27" t="str">
        <f>VLOOKUP($A988,'2025'!$C:$Z,MATCH(F$1,'2025'!$C$1:$Z$1,0))</f>
        <v>#N/A</v>
      </c>
      <c r="G988" s="27" t="str">
        <f>VLOOKUP($A988,'2025'!$C:$Z,MATCH(G$1,'2025'!$C$1:$Z$1,0))</f>
        <v>#N/A</v>
      </c>
      <c r="H988" s="27" t="str">
        <f>VLOOKUP($A988,'2025'!$C:$Z,MATCH(H$1,'2025'!$C$1:$Z$1,0))</f>
        <v>#N/A</v>
      </c>
      <c r="I988" s="27" t="str">
        <f>VLOOKUP($A988,'2025'!$C:$Z,MATCH(I$1,'2025'!$C$1:$Z$1,0))</f>
        <v>#N/A</v>
      </c>
      <c r="J988" s="27" t="str">
        <f>VLOOKUP($A988,'2025'!$C:$Z,MATCH(J$1,'2025'!$C$1:$Z$1,0))</f>
        <v>#N/A</v>
      </c>
      <c r="K988" s="27" t="str">
        <f>VLOOKUP($A988,'2025'!$C:$Z,MATCH(K$1,'2025'!$C$1:$Z$1,0))</f>
        <v>#N/A</v>
      </c>
      <c r="L988" s="27" t="str">
        <f>VLOOKUP($A988,'2025'!$C:$Z,MATCH(L$1,'2025'!$C$1:$Z$1,0))</f>
        <v>#N/A</v>
      </c>
      <c r="M988" s="27" t="str">
        <f>VLOOKUP($A988,'2025'!$C:$Z,MATCH(M$1,'2025'!$C$1:$Z$1,0))</f>
        <v>#N/A</v>
      </c>
      <c r="N988" s="27" t="str">
        <f>VLOOKUP($A988,'2025'!$C:$Z,MATCH(N$1,'2025'!$C$1:$Z$1,0))</f>
        <v>#N/A</v>
      </c>
      <c r="O988" s="27" t="str">
        <f>VLOOKUP($A988,'2025'!$C:$Z,MATCH(O$1,'2025'!$C$1:$Z$1,0))</f>
        <v>#N/A</v>
      </c>
      <c r="P988" s="27" t="str">
        <f>VLOOKUP($A988,'2025'!$C:$Z,MATCH(P$1,'2025'!$C$1:$Z$1,0))</f>
        <v>#N/A</v>
      </c>
      <c r="Q988" s="31"/>
      <c r="R988" s="31"/>
      <c r="S988" s="31"/>
      <c r="T988" s="31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</row>
    <row r="989" ht="22.5" hidden="1" customHeight="1">
      <c r="A989" s="28"/>
      <c r="B989" s="27"/>
      <c r="C989" s="27" t="str">
        <f>VLOOKUP($A989,'2025'!$C:$Z,MATCH(C$1,'2025'!$C$1:$Z$1,0))</f>
        <v>#N/A</v>
      </c>
      <c r="D989" s="27" t="str">
        <f>VLOOKUP($A989,'2025'!$C:$Z,MATCH(D$1,'2025'!$C$1:$Z$1,0))</f>
        <v>#N/A</v>
      </c>
      <c r="E989" s="27" t="str">
        <f>VLOOKUP($A989,'2025'!$C:$Z,MATCH(E$1,'2025'!$C$1:$Z$1,0))</f>
        <v>#N/A</v>
      </c>
      <c r="F989" s="27" t="str">
        <f>VLOOKUP($A989,'2025'!$C:$Z,MATCH(F$1,'2025'!$C$1:$Z$1,0))</f>
        <v>#N/A</v>
      </c>
      <c r="G989" s="27" t="str">
        <f>VLOOKUP($A989,'2025'!$C:$Z,MATCH(G$1,'2025'!$C$1:$Z$1,0))</f>
        <v>#N/A</v>
      </c>
      <c r="H989" s="27" t="str">
        <f>VLOOKUP($A989,'2025'!$C:$Z,MATCH(H$1,'2025'!$C$1:$Z$1,0))</f>
        <v>#N/A</v>
      </c>
      <c r="I989" s="27" t="str">
        <f>VLOOKUP($A989,'2025'!$C:$Z,MATCH(I$1,'2025'!$C$1:$Z$1,0))</f>
        <v>#N/A</v>
      </c>
      <c r="J989" s="27" t="str">
        <f>VLOOKUP($A989,'2025'!$C:$Z,MATCH(J$1,'2025'!$C$1:$Z$1,0))</f>
        <v>#N/A</v>
      </c>
      <c r="K989" s="27" t="str">
        <f>VLOOKUP($A989,'2025'!$C:$Z,MATCH(K$1,'2025'!$C$1:$Z$1,0))</f>
        <v>#N/A</v>
      </c>
      <c r="L989" s="27" t="str">
        <f>VLOOKUP($A989,'2025'!$C:$Z,MATCH(L$1,'2025'!$C$1:$Z$1,0))</f>
        <v>#N/A</v>
      </c>
      <c r="M989" s="27" t="str">
        <f>VLOOKUP($A989,'2025'!$C:$Z,MATCH(M$1,'2025'!$C$1:$Z$1,0))</f>
        <v>#N/A</v>
      </c>
      <c r="N989" s="27" t="str">
        <f>VLOOKUP($A989,'2025'!$C:$Z,MATCH(N$1,'2025'!$C$1:$Z$1,0))</f>
        <v>#N/A</v>
      </c>
      <c r="O989" s="27" t="str">
        <f>VLOOKUP($A989,'2025'!$C:$Z,MATCH(O$1,'2025'!$C$1:$Z$1,0))</f>
        <v>#N/A</v>
      </c>
      <c r="P989" s="27" t="str">
        <f>VLOOKUP($A989,'2025'!$C:$Z,MATCH(P$1,'2025'!$C$1:$Z$1,0))</f>
        <v>#N/A</v>
      </c>
      <c r="Q989" s="31"/>
      <c r="R989" s="31"/>
      <c r="S989" s="31"/>
      <c r="T989" s="31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</row>
    <row r="990" ht="22.5" hidden="1" customHeight="1">
      <c r="A990" s="28"/>
      <c r="B990" s="27"/>
      <c r="C990" s="27" t="str">
        <f>VLOOKUP($A990,'2025'!$C:$Z,MATCH(C$1,'2025'!$C$1:$Z$1,0))</f>
        <v>#N/A</v>
      </c>
      <c r="D990" s="27" t="str">
        <f>VLOOKUP($A990,'2025'!$C:$Z,MATCH(D$1,'2025'!$C$1:$Z$1,0))</f>
        <v>#N/A</v>
      </c>
      <c r="E990" s="27" t="str">
        <f>VLOOKUP($A990,'2025'!$C:$Z,MATCH(E$1,'2025'!$C$1:$Z$1,0))</f>
        <v>#N/A</v>
      </c>
      <c r="F990" s="27" t="str">
        <f>VLOOKUP($A990,'2025'!$C:$Z,MATCH(F$1,'2025'!$C$1:$Z$1,0))</f>
        <v>#N/A</v>
      </c>
      <c r="G990" s="27" t="str">
        <f>VLOOKUP($A990,'2025'!$C:$Z,MATCH(G$1,'2025'!$C$1:$Z$1,0))</f>
        <v>#N/A</v>
      </c>
      <c r="H990" s="27" t="str">
        <f>VLOOKUP($A990,'2025'!$C:$Z,MATCH(H$1,'2025'!$C$1:$Z$1,0))</f>
        <v>#N/A</v>
      </c>
      <c r="I990" s="27" t="str">
        <f>VLOOKUP($A990,'2025'!$C:$Z,MATCH(I$1,'2025'!$C$1:$Z$1,0))</f>
        <v>#N/A</v>
      </c>
      <c r="J990" s="27" t="str">
        <f>VLOOKUP($A990,'2025'!$C:$Z,MATCH(J$1,'2025'!$C$1:$Z$1,0))</f>
        <v>#N/A</v>
      </c>
      <c r="K990" s="27" t="str">
        <f>VLOOKUP($A990,'2025'!$C:$Z,MATCH(K$1,'2025'!$C$1:$Z$1,0))</f>
        <v>#N/A</v>
      </c>
      <c r="L990" s="27" t="str">
        <f>VLOOKUP($A990,'2025'!$C:$Z,MATCH(L$1,'2025'!$C$1:$Z$1,0))</f>
        <v>#N/A</v>
      </c>
      <c r="M990" s="27" t="str">
        <f>VLOOKUP($A990,'2025'!$C:$Z,MATCH(M$1,'2025'!$C$1:$Z$1,0))</f>
        <v>#N/A</v>
      </c>
      <c r="N990" s="27" t="str">
        <f>VLOOKUP($A990,'2025'!$C:$Z,MATCH(N$1,'2025'!$C$1:$Z$1,0))</f>
        <v>#N/A</v>
      </c>
      <c r="O990" s="27" t="str">
        <f>VLOOKUP($A990,'2025'!$C:$Z,MATCH(O$1,'2025'!$C$1:$Z$1,0))</f>
        <v>#N/A</v>
      </c>
      <c r="P990" s="27" t="str">
        <f>VLOOKUP($A990,'2025'!$C:$Z,MATCH(P$1,'2025'!$C$1:$Z$1,0))</f>
        <v>#N/A</v>
      </c>
      <c r="Q990" s="31"/>
      <c r="R990" s="31"/>
      <c r="S990" s="31"/>
      <c r="T990" s="31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</row>
    <row r="991" ht="22.5" hidden="1" customHeight="1">
      <c r="A991" s="28"/>
      <c r="B991" s="27"/>
      <c r="C991" s="27" t="str">
        <f>VLOOKUP($A991,'2025'!$C:$Z,MATCH(C$1,'2025'!$C$1:$Z$1,0))</f>
        <v>#N/A</v>
      </c>
      <c r="D991" s="27" t="str">
        <f>VLOOKUP($A991,'2025'!$C:$Z,MATCH(D$1,'2025'!$C$1:$Z$1,0))</f>
        <v>#N/A</v>
      </c>
      <c r="E991" s="27" t="str">
        <f>VLOOKUP($A991,'2025'!$C:$Z,MATCH(E$1,'2025'!$C$1:$Z$1,0))</f>
        <v>#N/A</v>
      </c>
      <c r="F991" s="27" t="str">
        <f>VLOOKUP($A991,'2025'!$C:$Z,MATCH(F$1,'2025'!$C$1:$Z$1,0))</f>
        <v>#N/A</v>
      </c>
      <c r="G991" s="27" t="str">
        <f>VLOOKUP($A991,'2025'!$C:$Z,MATCH(G$1,'2025'!$C$1:$Z$1,0))</f>
        <v>#N/A</v>
      </c>
      <c r="H991" s="27" t="str">
        <f>VLOOKUP($A991,'2025'!$C:$Z,MATCH(H$1,'2025'!$C$1:$Z$1,0))</f>
        <v>#N/A</v>
      </c>
      <c r="I991" s="27" t="str">
        <f>VLOOKUP($A991,'2025'!$C:$Z,MATCH(I$1,'2025'!$C$1:$Z$1,0))</f>
        <v>#N/A</v>
      </c>
      <c r="J991" s="27" t="str">
        <f>VLOOKUP($A991,'2025'!$C:$Z,MATCH(J$1,'2025'!$C$1:$Z$1,0))</f>
        <v>#N/A</v>
      </c>
      <c r="K991" s="27" t="str">
        <f>VLOOKUP($A991,'2025'!$C:$Z,MATCH(K$1,'2025'!$C$1:$Z$1,0))</f>
        <v>#N/A</v>
      </c>
      <c r="L991" s="27" t="str">
        <f>VLOOKUP($A991,'2025'!$C:$Z,MATCH(L$1,'2025'!$C$1:$Z$1,0))</f>
        <v>#N/A</v>
      </c>
      <c r="M991" s="27" t="str">
        <f>VLOOKUP($A991,'2025'!$C:$Z,MATCH(M$1,'2025'!$C$1:$Z$1,0))</f>
        <v>#N/A</v>
      </c>
      <c r="N991" s="27" t="str">
        <f>VLOOKUP($A991,'2025'!$C:$Z,MATCH(N$1,'2025'!$C$1:$Z$1,0))</f>
        <v>#N/A</v>
      </c>
      <c r="O991" s="27" t="str">
        <f>VLOOKUP($A991,'2025'!$C:$Z,MATCH(O$1,'2025'!$C$1:$Z$1,0))</f>
        <v>#N/A</v>
      </c>
      <c r="P991" s="27" t="str">
        <f>VLOOKUP($A991,'2025'!$C:$Z,MATCH(P$1,'2025'!$C$1:$Z$1,0))</f>
        <v>#N/A</v>
      </c>
      <c r="Q991" s="31"/>
      <c r="R991" s="31"/>
      <c r="S991" s="31"/>
      <c r="T991" s="31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</row>
    <row r="992" ht="22.5" hidden="1" customHeight="1">
      <c r="A992" s="28"/>
      <c r="B992" s="27"/>
      <c r="C992" s="27" t="str">
        <f>VLOOKUP($A992,'2025'!$C:$Z,MATCH(C$1,'2025'!$C$1:$Z$1,0))</f>
        <v>#N/A</v>
      </c>
      <c r="D992" s="27" t="str">
        <f>VLOOKUP($A992,'2025'!$C:$Z,MATCH(D$1,'2025'!$C$1:$Z$1,0))</f>
        <v>#N/A</v>
      </c>
      <c r="E992" s="27" t="str">
        <f>VLOOKUP($A992,'2025'!$C:$Z,MATCH(E$1,'2025'!$C$1:$Z$1,0))</f>
        <v>#N/A</v>
      </c>
      <c r="F992" s="27" t="str">
        <f>VLOOKUP($A992,'2025'!$C:$Z,MATCH(F$1,'2025'!$C$1:$Z$1,0))</f>
        <v>#N/A</v>
      </c>
      <c r="G992" s="27" t="str">
        <f>VLOOKUP($A992,'2025'!$C:$Z,MATCH(G$1,'2025'!$C$1:$Z$1,0))</f>
        <v>#N/A</v>
      </c>
      <c r="H992" s="27" t="str">
        <f>VLOOKUP($A992,'2025'!$C:$Z,MATCH(H$1,'2025'!$C$1:$Z$1,0))</f>
        <v>#N/A</v>
      </c>
      <c r="I992" s="27" t="str">
        <f>VLOOKUP($A992,'2025'!$C:$Z,MATCH(I$1,'2025'!$C$1:$Z$1,0))</f>
        <v>#N/A</v>
      </c>
      <c r="J992" s="27" t="str">
        <f>VLOOKUP($A992,'2025'!$C:$Z,MATCH(J$1,'2025'!$C$1:$Z$1,0))</f>
        <v>#N/A</v>
      </c>
      <c r="K992" s="27" t="str">
        <f>VLOOKUP($A992,'2025'!$C:$Z,MATCH(K$1,'2025'!$C$1:$Z$1,0))</f>
        <v>#N/A</v>
      </c>
      <c r="L992" s="27" t="str">
        <f>VLOOKUP($A992,'2025'!$C:$Z,MATCH(L$1,'2025'!$C$1:$Z$1,0))</f>
        <v>#N/A</v>
      </c>
      <c r="M992" s="27" t="str">
        <f>VLOOKUP($A992,'2025'!$C:$Z,MATCH(M$1,'2025'!$C$1:$Z$1,0))</f>
        <v>#N/A</v>
      </c>
      <c r="N992" s="27" t="str">
        <f>VLOOKUP($A992,'2025'!$C:$Z,MATCH(N$1,'2025'!$C$1:$Z$1,0))</f>
        <v>#N/A</v>
      </c>
      <c r="O992" s="27" t="str">
        <f>VLOOKUP($A992,'2025'!$C:$Z,MATCH(O$1,'2025'!$C$1:$Z$1,0))</f>
        <v>#N/A</v>
      </c>
      <c r="P992" s="27" t="str">
        <f>VLOOKUP($A992,'2025'!$C:$Z,MATCH(P$1,'2025'!$C$1:$Z$1,0))</f>
        <v>#N/A</v>
      </c>
      <c r="Q992" s="31"/>
      <c r="R992" s="31"/>
      <c r="S992" s="31"/>
      <c r="T992" s="31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</row>
    <row r="993" ht="22.5" hidden="1" customHeight="1">
      <c r="A993" s="28"/>
      <c r="B993" s="27"/>
      <c r="C993" s="27" t="str">
        <f>VLOOKUP($A993,'2025'!$C:$Z,MATCH(C$1,'2025'!$C$1:$Z$1,0))</f>
        <v>#N/A</v>
      </c>
      <c r="D993" s="27" t="str">
        <f>VLOOKUP($A993,'2025'!$C:$Z,MATCH(D$1,'2025'!$C$1:$Z$1,0))</f>
        <v>#N/A</v>
      </c>
      <c r="E993" s="27" t="str">
        <f>VLOOKUP($A993,'2025'!$C:$Z,MATCH(E$1,'2025'!$C$1:$Z$1,0))</f>
        <v>#N/A</v>
      </c>
      <c r="F993" s="27" t="str">
        <f>VLOOKUP($A993,'2025'!$C:$Z,MATCH(F$1,'2025'!$C$1:$Z$1,0))</f>
        <v>#N/A</v>
      </c>
      <c r="G993" s="27" t="str">
        <f>VLOOKUP($A993,'2025'!$C:$Z,MATCH(G$1,'2025'!$C$1:$Z$1,0))</f>
        <v>#N/A</v>
      </c>
      <c r="H993" s="27" t="str">
        <f>VLOOKUP($A993,'2025'!$C:$Z,MATCH(H$1,'2025'!$C$1:$Z$1,0))</f>
        <v>#N/A</v>
      </c>
      <c r="I993" s="27" t="str">
        <f>VLOOKUP($A993,'2025'!$C:$Z,MATCH(I$1,'2025'!$C$1:$Z$1,0))</f>
        <v>#N/A</v>
      </c>
      <c r="J993" s="27" t="str">
        <f>VLOOKUP($A993,'2025'!$C:$Z,MATCH(J$1,'2025'!$C$1:$Z$1,0))</f>
        <v>#N/A</v>
      </c>
      <c r="K993" s="27" t="str">
        <f>VLOOKUP($A993,'2025'!$C:$Z,MATCH(K$1,'2025'!$C$1:$Z$1,0))</f>
        <v>#N/A</v>
      </c>
      <c r="L993" s="27" t="str">
        <f>VLOOKUP($A993,'2025'!$C:$Z,MATCH(L$1,'2025'!$C$1:$Z$1,0))</f>
        <v>#N/A</v>
      </c>
      <c r="M993" s="27" t="str">
        <f>VLOOKUP($A993,'2025'!$C:$Z,MATCH(M$1,'2025'!$C$1:$Z$1,0))</f>
        <v>#N/A</v>
      </c>
      <c r="N993" s="27" t="str">
        <f>VLOOKUP($A993,'2025'!$C:$Z,MATCH(N$1,'2025'!$C$1:$Z$1,0))</f>
        <v>#N/A</v>
      </c>
      <c r="O993" s="27" t="str">
        <f>VLOOKUP($A993,'2025'!$C:$Z,MATCH(O$1,'2025'!$C$1:$Z$1,0))</f>
        <v>#N/A</v>
      </c>
      <c r="P993" s="27" t="str">
        <f>VLOOKUP($A993,'2025'!$C:$Z,MATCH(P$1,'2025'!$C$1:$Z$1,0))</f>
        <v>#N/A</v>
      </c>
      <c r="Q993" s="31"/>
      <c r="R993" s="31"/>
      <c r="S993" s="31"/>
      <c r="T993" s="31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</row>
    <row r="994" ht="22.5" hidden="1" customHeight="1">
      <c r="A994" s="28"/>
      <c r="B994" s="27"/>
      <c r="C994" s="27" t="str">
        <f>VLOOKUP($A994,'2025'!$C:$Z,MATCH(C$1,'2025'!$C$1:$Z$1,0))</f>
        <v>#N/A</v>
      </c>
      <c r="D994" s="27" t="str">
        <f>VLOOKUP($A994,'2025'!$C:$Z,MATCH(D$1,'2025'!$C$1:$Z$1,0))</f>
        <v>#N/A</v>
      </c>
      <c r="E994" s="27" t="str">
        <f>VLOOKUP($A994,'2025'!$C:$Z,MATCH(E$1,'2025'!$C$1:$Z$1,0))</f>
        <v>#N/A</v>
      </c>
      <c r="F994" s="27" t="str">
        <f>VLOOKUP($A994,'2025'!$C:$Z,MATCH(F$1,'2025'!$C$1:$Z$1,0))</f>
        <v>#N/A</v>
      </c>
      <c r="G994" s="27" t="str">
        <f>VLOOKUP($A994,'2025'!$C:$Z,MATCH(G$1,'2025'!$C$1:$Z$1,0))</f>
        <v>#N/A</v>
      </c>
      <c r="H994" s="27" t="str">
        <f>VLOOKUP($A994,'2025'!$C:$Z,MATCH(H$1,'2025'!$C$1:$Z$1,0))</f>
        <v>#N/A</v>
      </c>
      <c r="I994" s="27" t="str">
        <f>VLOOKUP($A994,'2025'!$C:$Z,MATCH(I$1,'2025'!$C$1:$Z$1,0))</f>
        <v>#N/A</v>
      </c>
      <c r="J994" s="27" t="str">
        <f>VLOOKUP($A994,'2025'!$C:$Z,MATCH(J$1,'2025'!$C$1:$Z$1,0))</f>
        <v>#N/A</v>
      </c>
      <c r="K994" s="27" t="str">
        <f>VLOOKUP($A994,'2025'!$C:$Z,MATCH(K$1,'2025'!$C$1:$Z$1,0))</f>
        <v>#N/A</v>
      </c>
      <c r="L994" s="27" t="str">
        <f>VLOOKUP($A994,'2025'!$C:$Z,MATCH(L$1,'2025'!$C$1:$Z$1,0))</f>
        <v>#N/A</v>
      </c>
      <c r="M994" s="27" t="str">
        <f>VLOOKUP($A994,'2025'!$C:$Z,MATCH(M$1,'2025'!$C$1:$Z$1,0))</f>
        <v>#N/A</v>
      </c>
      <c r="N994" s="27" t="str">
        <f>VLOOKUP($A994,'2025'!$C:$Z,MATCH(N$1,'2025'!$C$1:$Z$1,0))</f>
        <v>#N/A</v>
      </c>
      <c r="O994" s="27" t="str">
        <f>VLOOKUP($A994,'2025'!$C:$Z,MATCH(O$1,'2025'!$C$1:$Z$1,0))</f>
        <v>#N/A</v>
      </c>
      <c r="P994" s="27" t="str">
        <f>VLOOKUP($A994,'2025'!$C:$Z,MATCH(P$1,'2025'!$C$1:$Z$1,0))</f>
        <v>#N/A</v>
      </c>
      <c r="Q994" s="31"/>
      <c r="R994" s="31"/>
      <c r="S994" s="31"/>
      <c r="T994" s="31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</row>
    <row r="995" ht="22.5" hidden="1" customHeight="1">
      <c r="A995" s="28"/>
      <c r="B995" s="27"/>
      <c r="C995" s="27" t="str">
        <f>VLOOKUP($A995,'2025'!$C:$Z,MATCH(C$1,'2025'!$C$1:$Z$1,0))</f>
        <v>#N/A</v>
      </c>
      <c r="D995" s="27" t="str">
        <f>VLOOKUP($A995,'2025'!$C:$Z,MATCH(D$1,'2025'!$C$1:$Z$1,0))</f>
        <v>#N/A</v>
      </c>
      <c r="E995" s="27" t="str">
        <f>VLOOKUP($A995,'2025'!$C:$Z,MATCH(E$1,'2025'!$C$1:$Z$1,0))</f>
        <v>#N/A</v>
      </c>
      <c r="F995" s="27" t="str">
        <f>VLOOKUP($A995,'2025'!$C:$Z,MATCH(F$1,'2025'!$C$1:$Z$1,0))</f>
        <v>#N/A</v>
      </c>
      <c r="G995" s="27" t="str">
        <f>VLOOKUP($A995,'2025'!$C:$Z,MATCH(G$1,'2025'!$C$1:$Z$1,0))</f>
        <v>#N/A</v>
      </c>
      <c r="H995" s="27" t="str">
        <f>VLOOKUP($A995,'2025'!$C:$Z,MATCH(H$1,'2025'!$C$1:$Z$1,0))</f>
        <v>#N/A</v>
      </c>
      <c r="I995" s="27" t="str">
        <f>VLOOKUP($A995,'2025'!$C:$Z,MATCH(I$1,'2025'!$C$1:$Z$1,0))</f>
        <v>#N/A</v>
      </c>
      <c r="J995" s="27" t="str">
        <f>VLOOKUP($A995,'2025'!$C:$Z,MATCH(J$1,'2025'!$C$1:$Z$1,0))</f>
        <v>#N/A</v>
      </c>
      <c r="K995" s="27" t="str">
        <f>VLOOKUP($A995,'2025'!$C:$Z,MATCH(K$1,'2025'!$C$1:$Z$1,0))</f>
        <v>#N/A</v>
      </c>
      <c r="L995" s="27" t="str">
        <f>VLOOKUP($A995,'2025'!$C:$Z,MATCH(L$1,'2025'!$C$1:$Z$1,0))</f>
        <v>#N/A</v>
      </c>
      <c r="M995" s="27" t="str">
        <f>VLOOKUP($A995,'2025'!$C:$Z,MATCH(M$1,'2025'!$C$1:$Z$1,0))</f>
        <v>#N/A</v>
      </c>
      <c r="N995" s="27" t="str">
        <f>VLOOKUP($A995,'2025'!$C:$Z,MATCH(N$1,'2025'!$C$1:$Z$1,0))</f>
        <v>#N/A</v>
      </c>
      <c r="O995" s="27" t="str">
        <f>VLOOKUP($A995,'2025'!$C:$Z,MATCH(O$1,'2025'!$C$1:$Z$1,0))</f>
        <v>#N/A</v>
      </c>
      <c r="P995" s="27" t="str">
        <f>VLOOKUP($A995,'2025'!$C:$Z,MATCH(P$1,'2025'!$C$1:$Z$1,0))</f>
        <v>#N/A</v>
      </c>
      <c r="Q995" s="31"/>
      <c r="R995" s="31"/>
      <c r="S995" s="31"/>
      <c r="T995" s="31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</row>
    <row r="996" ht="22.5" hidden="1" customHeight="1">
      <c r="A996" s="28"/>
      <c r="B996" s="27"/>
      <c r="C996" s="27" t="str">
        <f>VLOOKUP($A996,'2025'!$C:$Z,MATCH(C$1,'2025'!$C$1:$Z$1,0))</f>
        <v>#N/A</v>
      </c>
      <c r="D996" s="27" t="str">
        <f>VLOOKUP($A996,'2025'!$C:$Z,MATCH(D$1,'2025'!$C$1:$Z$1,0))</f>
        <v>#N/A</v>
      </c>
      <c r="E996" s="27" t="str">
        <f>VLOOKUP($A996,'2025'!$C:$Z,MATCH(E$1,'2025'!$C$1:$Z$1,0))</f>
        <v>#N/A</v>
      </c>
      <c r="F996" s="27" t="str">
        <f>VLOOKUP($A996,'2025'!$C:$Z,MATCH(F$1,'2025'!$C$1:$Z$1,0))</f>
        <v>#N/A</v>
      </c>
      <c r="G996" s="27" t="str">
        <f>VLOOKUP($A996,'2025'!$C:$Z,MATCH(G$1,'2025'!$C$1:$Z$1,0))</f>
        <v>#N/A</v>
      </c>
      <c r="H996" s="27" t="str">
        <f>VLOOKUP($A996,'2025'!$C:$Z,MATCH(H$1,'2025'!$C$1:$Z$1,0))</f>
        <v>#N/A</v>
      </c>
      <c r="I996" s="27" t="str">
        <f>VLOOKUP($A996,'2025'!$C:$Z,MATCH(I$1,'2025'!$C$1:$Z$1,0))</f>
        <v>#N/A</v>
      </c>
      <c r="J996" s="27" t="str">
        <f>VLOOKUP($A996,'2025'!$C:$Z,MATCH(J$1,'2025'!$C$1:$Z$1,0))</f>
        <v>#N/A</v>
      </c>
      <c r="K996" s="27" t="str">
        <f>VLOOKUP($A996,'2025'!$C:$Z,MATCH(K$1,'2025'!$C$1:$Z$1,0))</f>
        <v>#N/A</v>
      </c>
      <c r="L996" s="27" t="str">
        <f>VLOOKUP($A996,'2025'!$C:$Z,MATCH(L$1,'2025'!$C$1:$Z$1,0))</f>
        <v>#N/A</v>
      </c>
      <c r="M996" s="27" t="str">
        <f>VLOOKUP($A996,'2025'!$C:$Z,MATCH(M$1,'2025'!$C$1:$Z$1,0))</f>
        <v>#N/A</v>
      </c>
      <c r="N996" s="27" t="str">
        <f>VLOOKUP($A996,'2025'!$C:$Z,MATCH(N$1,'2025'!$C$1:$Z$1,0))</f>
        <v>#N/A</v>
      </c>
      <c r="O996" s="27" t="str">
        <f>VLOOKUP($A996,'2025'!$C:$Z,MATCH(O$1,'2025'!$C$1:$Z$1,0))</f>
        <v>#N/A</v>
      </c>
      <c r="P996" s="27" t="str">
        <f>VLOOKUP($A996,'2025'!$C:$Z,MATCH(P$1,'2025'!$C$1:$Z$1,0))</f>
        <v>#N/A</v>
      </c>
      <c r="Q996" s="31"/>
      <c r="R996" s="31"/>
      <c r="S996" s="31"/>
      <c r="T996" s="31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</row>
    <row r="997" ht="22.5" hidden="1" customHeight="1">
      <c r="A997" s="28"/>
      <c r="B997" s="27"/>
      <c r="C997" s="27" t="str">
        <f>VLOOKUP($A997,'2025'!$C:$Z,MATCH(C$1,'2025'!$C$1:$Z$1,0))</f>
        <v>#N/A</v>
      </c>
      <c r="D997" s="27" t="str">
        <f>VLOOKUP($A997,'2025'!$C:$Z,MATCH(D$1,'2025'!$C$1:$Z$1,0))</f>
        <v>#N/A</v>
      </c>
      <c r="E997" s="27" t="str">
        <f>VLOOKUP($A997,'2025'!$C:$Z,MATCH(E$1,'2025'!$C$1:$Z$1,0))</f>
        <v>#N/A</v>
      </c>
      <c r="F997" s="27" t="str">
        <f>VLOOKUP($A997,'2025'!$C:$Z,MATCH(F$1,'2025'!$C$1:$Z$1,0))</f>
        <v>#N/A</v>
      </c>
      <c r="G997" s="27" t="str">
        <f>VLOOKUP($A997,'2025'!$C:$Z,MATCH(G$1,'2025'!$C$1:$Z$1,0))</f>
        <v>#N/A</v>
      </c>
      <c r="H997" s="27" t="str">
        <f>VLOOKUP($A997,'2025'!$C:$Z,MATCH(H$1,'2025'!$C$1:$Z$1,0))</f>
        <v>#N/A</v>
      </c>
      <c r="I997" s="27" t="str">
        <f>VLOOKUP($A997,'2025'!$C:$Z,MATCH(I$1,'2025'!$C$1:$Z$1,0))</f>
        <v>#N/A</v>
      </c>
      <c r="J997" s="27" t="str">
        <f>VLOOKUP($A997,'2025'!$C:$Z,MATCH(J$1,'2025'!$C$1:$Z$1,0))</f>
        <v>#N/A</v>
      </c>
      <c r="K997" s="27" t="str">
        <f>VLOOKUP($A997,'2025'!$C:$Z,MATCH(K$1,'2025'!$C$1:$Z$1,0))</f>
        <v>#N/A</v>
      </c>
      <c r="L997" s="27" t="str">
        <f>VLOOKUP($A997,'2025'!$C:$Z,MATCH(L$1,'2025'!$C$1:$Z$1,0))</f>
        <v>#N/A</v>
      </c>
      <c r="M997" s="27" t="str">
        <f>VLOOKUP($A997,'2025'!$C:$Z,MATCH(M$1,'2025'!$C$1:$Z$1,0))</f>
        <v>#N/A</v>
      </c>
      <c r="N997" s="27" t="str">
        <f>VLOOKUP($A997,'2025'!$C:$Z,MATCH(N$1,'2025'!$C$1:$Z$1,0))</f>
        <v>#N/A</v>
      </c>
      <c r="O997" s="27" t="str">
        <f>VLOOKUP($A997,'2025'!$C:$Z,MATCH(O$1,'2025'!$C$1:$Z$1,0))</f>
        <v>#N/A</v>
      </c>
      <c r="P997" s="27" t="str">
        <f>VLOOKUP($A997,'2025'!$C:$Z,MATCH(P$1,'2025'!$C$1:$Z$1,0))</f>
        <v>#N/A</v>
      </c>
      <c r="Q997" s="31"/>
      <c r="R997" s="31"/>
      <c r="S997" s="31"/>
      <c r="T997" s="31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</row>
    <row r="998" ht="22.5" hidden="1" customHeight="1">
      <c r="A998" s="28"/>
      <c r="B998" s="27"/>
      <c r="C998" s="27" t="str">
        <f>VLOOKUP($A998,'2025'!$C:$Z,MATCH(C$1,'2025'!$C$1:$Z$1,0))</f>
        <v>#N/A</v>
      </c>
      <c r="D998" s="27" t="str">
        <f>VLOOKUP($A998,'2025'!$C:$Z,MATCH(D$1,'2025'!$C$1:$Z$1,0))</f>
        <v>#N/A</v>
      </c>
      <c r="E998" s="27" t="str">
        <f>VLOOKUP($A998,'2025'!$C:$Z,MATCH(E$1,'2025'!$C$1:$Z$1,0))</f>
        <v>#N/A</v>
      </c>
      <c r="F998" s="27" t="str">
        <f>VLOOKUP($A998,'2025'!$C:$Z,MATCH(F$1,'2025'!$C$1:$Z$1,0))</f>
        <v>#N/A</v>
      </c>
      <c r="G998" s="27" t="str">
        <f>VLOOKUP($A998,'2025'!$C:$Z,MATCH(G$1,'2025'!$C$1:$Z$1,0))</f>
        <v>#N/A</v>
      </c>
      <c r="H998" s="27" t="str">
        <f>VLOOKUP($A998,'2025'!$C:$Z,MATCH(H$1,'2025'!$C$1:$Z$1,0))</f>
        <v>#N/A</v>
      </c>
      <c r="I998" s="27" t="str">
        <f>VLOOKUP($A998,'2025'!$C:$Z,MATCH(I$1,'2025'!$C$1:$Z$1,0))</f>
        <v>#N/A</v>
      </c>
      <c r="J998" s="27" t="str">
        <f>VLOOKUP($A998,'2025'!$C:$Z,MATCH(J$1,'2025'!$C$1:$Z$1,0))</f>
        <v>#N/A</v>
      </c>
      <c r="K998" s="27" t="str">
        <f>VLOOKUP($A998,'2025'!$C:$Z,MATCH(K$1,'2025'!$C$1:$Z$1,0))</f>
        <v>#N/A</v>
      </c>
      <c r="L998" s="27" t="str">
        <f>VLOOKUP($A998,'2025'!$C:$Z,MATCH(L$1,'2025'!$C$1:$Z$1,0))</f>
        <v>#N/A</v>
      </c>
      <c r="M998" s="27" t="str">
        <f>VLOOKUP($A998,'2025'!$C:$Z,MATCH(M$1,'2025'!$C$1:$Z$1,0))</f>
        <v>#N/A</v>
      </c>
      <c r="N998" s="27" t="str">
        <f>VLOOKUP($A998,'2025'!$C:$Z,MATCH(N$1,'2025'!$C$1:$Z$1,0))</f>
        <v>#N/A</v>
      </c>
      <c r="O998" s="27" t="str">
        <f>VLOOKUP($A998,'2025'!$C:$Z,MATCH(O$1,'2025'!$C$1:$Z$1,0))</f>
        <v>#N/A</v>
      </c>
      <c r="P998" s="27" t="str">
        <f>VLOOKUP($A998,'2025'!$C:$Z,MATCH(P$1,'2025'!$C$1:$Z$1,0))</f>
        <v>#N/A</v>
      </c>
      <c r="Q998" s="31"/>
      <c r="R998" s="31"/>
      <c r="S998" s="31"/>
      <c r="T998" s="31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</row>
    <row r="999" ht="22.5" hidden="1" customHeight="1">
      <c r="A999" s="28"/>
      <c r="B999" s="27"/>
      <c r="C999" s="27" t="str">
        <f>VLOOKUP($A999,'2025'!$C:$Z,MATCH(C$1,'2025'!$C$1:$Z$1,0))</f>
        <v>#N/A</v>
      </c>
      <c r="D999" s="27" t="str">
        <f>VLOOKUP($A999,'2025'!$C:$Z,MATCH(D$1,'2025'!$C$1:$Z$1,0))</f>
        <v>#N/A</v>
      </c>
      <c r="E999" s="27" t="str">
        <f>VLOOKUP($A999,'2025'!$C:$Z,MATCH(E$1,'2025'!$C$1:$Z$1,0))</f>
        <v>#N/A</v>
      </c>
      <c r="F999" s="27" t="str">
        <f>VLOOKUP($A999,'2025'!$C:$Z,MATCH(F$1,'2025'!$C$1:$Z$1,0))</f>
        <v>#N/A</v>
      </c>
      <c r="G999" s="27" t="str">
        <f>VLOOKUP($A999,'2025'!$C:$Z,MATCH(G$1,'2025'!$C$1:$Z$1,0))</f>
        <v>#N/A</v>
      </c>
      <c r="H999" s="27" t="str">
        <f>VLOOKUP($A999,'2025'!$C:$Z,MATCH(H$1,'2025'!$C$1:$Z$1,0))</f>
        <v>#N/A</v>
      </c>
      <c r="I999" s="27" t="str">
        <f>VLOOKUP($A999,'2025'!$C:$Z,MATCH(I$1,'2025'!$C$1:$Z$1,0))</f>
        <v>#N/A</v>
      </c>
      <c r="J999" s="27" t="str">
        <f>VLOOKUP($A999,'2025'!$C:$Z,MATCH(J$1,'2025'!$C$1:$Z$1,0))</f>
        <v>#N/A</v>
      </c>
      <c r="K999" s="27" t="str">
        <f>VLOOKUP($A999,'2025'!$C:$Z,MATCH(K$1,'2025'!$C$1:$Z$1,0))</f>
        <v>#N/A</v>
      </c>
      <c r="L999" s="27" t="str">
        <f>VLOOKUP($A999,'2025'!$C:$Z,MATCH(L$1,'2025'!$C$1:$Z$1,0))</f>
        <v>#N/A</v>
      </c>
      <c r="M999" s="27" t="str">
        <f>VLOOKUP($A999,'2025'!$C:$Z,MATCH(M$1,'2025'!$C$1:$Z$1,0))</f>
        <v>#N/A</v>
      </c>
      <c r="N999" s="27" t="str">
        <f>VLOOKUP($A999,'2025'!$C:$Z,MATCH(N$1,'2025'!$C$1:$Z$1,0))</f>
        <v>#N/A</v>
      </c>
      <c r="O999" s="27" t="str">
        <f>VLOOKUP($A999,'2025'!$C:$Z,MATCH(O$1,'2025'!$C$1:$Z$1,0))</f>
        <v>#N/A</v>
      </c>
      <c r="P999" s="27" t="str">
        <f>VLOOKUP($A999,'2025'!$C:$Z,MATCH(P$1,'2025'!$C$1:$Z$1,0))</f>
        <v>#N/A</v>
      </c>
      <c r="Q999" s="31"/>
      <c r="R999" s="31"/>
      <c r="S999" s="31"/>
      <c r="T999" s="31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</row>
    <row r="1000" ht="22.5" hidden="1" customHeight="1">
      <c r="A1000" s="28"/>
      <c r="B1000" s="27"/>
      <c r="C1000" s="27" t="str">
        <f>VLOOKUP($A1000,'2025'!$C:$Z,MATCH(C$1,'2025'!$C$1:$Z$1,0))</f>
        <v>#N/A</v>
      </c>
      <c r="D1000" s="27" t="str">
        <f>VLOOKUP($A1000,'2025'!$C:$Z,MATCH(D$1,'2025'!$C$1:$Z$1,0))</f>
        <v>#N/A</v>
      </c>
      <c r="E1000" s="27" t="str">
        <f>VLOOKUP($A1000,'2025'!$C:$Z,MATCH(E$1,'2025'!$C$1:$Z$1,0))</f>
        <v>#N/A</v>
      </c>
      <c r="F1000" s="27" t="str">
        <f>VLOOKUP($A1000,'2025'!$C:$Z,MATCH(F$1,'2025'!$C$1:$Z$1,0))</f>
        <v>#N/A</v>
      </c>
      <c r="G1000" s="27" t="str">
        <f>VLOOKUP($A1000,'2025'!$C:$Z,MATCH(G$1,'2025'!$C$1:$Z$1,0))</f>
        <v>#N/A</v>
      </c>
      <c r="H1000" s="27" t="str">
        <f>VLOOKUP($A1000,'2025'!$C:$Z,MATCH(H$1,'2025'!$C$1:$Z$1,0))</f>
        <v>#N/A</v>
      </c>
      <c r="I1000" s="27" t="str">
        <f>VLOOKUP($A1000,'2025'!$C:$Z,MATCH(I$1,'2025'!$C$1:$Z$1,0))</f>
        <v>#N/A</v>
      </c>
      <c r="J1000" s="27" t="str">
        <f>VLOOKUP($A1000,'2025'!$C:$Z,MATCH(J$1,'2025'!$C$1:$Z$1,0))</f>
        <v>#N/A</v>
      </c>
      <c r="K1000" s="27" t="str">
        <f>VLOOKUP($A1000,'2025'!$C:$Z,MATCH(K$1,'2025'!$C$1:$Z$1,0))</f>
        <v>#N/A</v>
      </c>
      <c r="L1000" s="27" t="str">
        <f>VLOOKUP($A1000,'2025'!$C:$Z,MATCH(L$1,'2025'!$C$1:$Z$1,0))</f>
        <v>#N/A</v>
      </c>
      <c r="M1000" s="27" t="str">
        <f>VLOOKUP($A1000,'2025'!$C:$Z,MATCH(M$1,'2025'!$C$1:$Z$1,0))</f>
        <v>#N/A</v>
      </c>
      <c r="N1000" s="27" t="str">
        <f>VLOOKUP($A1000,'2025'!$C:$Z,MATCH(N$1,'2025'!$C$1:$Z$1,0))</f>
        <v>#N/A</v>
      </c>
      <c r="O1000" s="27" t="str">
        <f>VLOOKUP($A1000,'2025'!$C:$Z,MATCH(O$1,'2025'!$C$1:$Z$1,0))</f>
        <v>#N/A</v>
      </c>
      <c r="P1000" s="27" t="str">
        <f>VLOOKUP($A1000,'2025'!$C:$Z,MATCH(P$1,'2025'!$C$1:$Z$1,0))</f>
        <v>#N/A</v>
      </c>
      <c r="Q1000" s="31"/>
      <c r="R1000" s="31"/>
      <c r="S1000" s="31"/>
      <c r="T1000" s="31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</row>
    <row r="1001" ht="22.5" hidden="1" customHeight="1">
      <c r="A1001" s="28"/>
      <c r="B1001" s="27"/>
      <c r="C1001" s="27" t="str">
        <f>VLOOKUP($A1001,'2025'!$C:$Z,MATCH(C$1,'2025'!$C$1:$Z$1,0))</f>
        <v>#N/A</v>
      </c>
      <c r="D1001" s="27" t="str">
        <f>VLOOKUP($A1001,'2025'!$C:$Z,MATCH(D$1,'2025'!$C$1:$Z$1,0))</f>
        <v>#N/A</v>
      </c>
      <c r="E1001" s="27" t="str">
        <f>VLOOKUP($A1001,'2025'!$C:$Z,MATCH(E$1,'2025'!$C$1:$Z$1,0))</f>
        <v>#N/A</v>
      </c>
      <c r="F1001" s="27" t="str">
        <f>VLOOKUP($A1001,'2025'!$C:$Z,MATCH(F$1,'2025'!$C$1:$Z$1,0))</f>
        <v>#N/A</v>
      </c>
      <c r="G1001" s="27" t="str">
        <f>VLOOKUP($A1001,'2025'!$C:$Z,MATCH(G$1,'2025'!$C$1:$Z$1,0))</f>
        <v>#N/A</v>
      </c>
      <c r="H1001" s="27" t="str">
        <f>VLOOKUP($A1001,'2025'!$C:$Z,MATCH(H$1,'2025'!$C$1:$Z$1,0))</f>
        <v>#N/A</v>
      </c>
      <c r="I1001" s="27" t="str">
        <f>VLOOKUP($A1001,'2025'!$C:$Z,MATCH(I$1,'2025'!$C$1:$Z$1,0))</f>
        <v>#N/A</v>
      </c>
      <c r="J1001" s="27" t="str">
        <f>VLOOKUP($A1001,'2025'!$C:$Z,MATCH(J$1,'2025'!$C$1:$Z$1,0))</f>
        <v>#N/A</v>
      </c>
      <c r="K1001" s="27" t="str">
        <f>VLOOKUP($A1001,'2025'!$C:$Z,MATCH(K$1,'2025'!$C$1:$Z$1,0))</f>
        <v>#N/A</v>
      </c>
      <c r="L1001" s="27" t="str">
        <f>VLOOKUP($A1001,'2025'!$C:$Z,MATCH(L$1,'2025'!$C$1:$Z$1,0))</f>
        <v>#N/A</v>
      </c>
      <c r="M1001" s="27" t="str">
        <f>VLOOKUP($A1001,'2025'!$C:$Z,MATCH(M$1,'2025'!$C$1:$Z$1,0))</f>
        <v>#N/A</v>
      </c>
      <c r="N1001" s="27" t="str">
        <f>VLOOKUP($A1001,'2025'!$C:$Z,MATCH(N$1,'2025'!$C$1:$Z$1,0))</f>
        <v>#N/A</v>
      </c>
      <c r="O1001" s="27" t="str">
        <f>VLOOKUP($A1001,'2025'!$C:$Z,MATCH(O$1,'2025'!$C$1:$Z$1,0))</f>
        <v>#N/A</v>
      </c>
      <c r="P1001" s="27" t="str">
        <f>VLOOKUP($A1001,'2025'!$C:$Z,MATCH(P$1,'2025'!$C$1:$Z$1,0))</f>
        <v>#N/A</v>
      </c>
      <c r="Q1001" s="31"/>
      <c r="R1001" s="31"/>
      <c r="S1001" s="31"/>
      <c r="T1001" s="31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  <c r="AE1001" s="76"/>
    </row>
    <row r="1002" ht="22.5" hidden="1" customHeight="1">
      <c r="A1002" s="28"/>
      <c r="B1002" s="27"/>
      <c r="C1002" s="27" t="str">
        <f>VLOOKUP($A1002,'2025'!$C:$Z,MATCH(C$1,'2025'!$C$1:$Z$1,0))</f>
        <v>#N/A</v>
      </c>
      <c r="D1002" s="27" t="str">
        <f>VLOOKUP($A1002,'2025'!$C:$Z,MATCH(D$1,'2025'!$C$1:$Z$1,0))</f>
        <v>#N/A</v>
      </c>
      <c r="E1002" s="27" t="str">
        <f>VLOOKUP($A1002,'2025'!$C:$Z,MATCH(E$1,'2025'!$C$1:$Z$1,0))</f>
        <v>#N/A</v>
      </c>
      <c r="F1002" s="27" t="str">
        <f>VLOOKUP($A1002,'2025'!$C:$Z,MATCH(F$1,'2025'!$C$1:$Z$1,0))</f>
        <v>#N/A</v>
      </c>
      <c r="G1002" s="27" t="str">
        <f>VLOOKUP($A1002,'2025'!$C:$Z,MATCH(G$1,'2025'!$C$1:$Z$1,0))</f>
        <v>#N/A</v>
      </c>
      <c r="H1002" s="27" t="str">
        <f>VLOOKUP($A1002,'2025'!$C:$Z,MATCH(H$1,'2025'!$C$1:$Z$1,0))</f>
        <v>#N/A</v>
      </c>
      <c r="I1002" s="27" t="str">
        <f>VLOOKUP($A1002,'2025'!$C:$Z,MATCH(I$1,'2025'!$C$1:$Z$1,0))</f>
        <v>#N/A</v>
      </c>
      <c r="J1002" s="27" t="str">
        <f>VLOOKUP($A1002,'2025'!$C:$Z,MATCH(J$1,'2025'!$C$1:$Z$1,0))</f>
        <v>#N/A</v>
      </c>
      <c r="K1002" s="27" t="str">
        <f>VLOOKUP($A1002,'2025'!$C:$Z,MATCH(K$1,'2025'!$C$1:$Z$1,0))</f>
        <v>#N/A</v>
      </c>
      <c r="L1002" s="27" t="str">
        <f>VLOOKUP($A1002,'2025'!$C:$Z,MATCH(L$1,'2025'!$C$1:$Z$1,0))</f>
        <v>#N/A</v>
      </c>
      <c r="M1002" s="27" t="str">
        <f>VLOOKUP($A1002,'2025'!$C:$Z,MATCH(M$1,'2025'!$C$1:$Z$1,0))</f>
        <v>#N/A</v>
      </c>
      <c r="N1002" s="27" t="str">
        <f>VLOOKUP($A1002,'2025'!$C:$Z,MATCH(N$1,'2025'!$C$1:$Z$1,0))</f>
        <v>#N/A</v>
      </c>
      <c r="O1002" s="27" t="str">
        <f>VLOOKUP($A1002,'2025'!$C:$Z,MATCH(O$1,'2025'!$C$1:$Z$1,0))</f>
        <v>#N/A</v>
      </c>
      <c r="P1002" s="27" t="str">
        <f>VLOOKUP($A1002,'2025'!$C:$Z,MATCH(P$1,'2025'!$C$1:$Z$1,0))</f>
        <v>#N/A</v>
      </c>
      <c r="Q1002" s="31"/>
      <c r="R1002" s="31"/>
      <c r="S1002" s="31"/>
      <c r="T1002" s="31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  <c r="AE1002" s="76"/>
    </row>
    <row r="1003" ht="22.5" hidden="1" customHeight="1">
      <c r="A1003" s="28"/>
      <c r="B1003" s="27"/>
      <c r="C1003" s="27" t="str">
        <f>VLOOKUP($A1003,'2025'!$C:$Z,MATCH(C$1,'2025'!$C$1:$Z$1,0))</f>
        <v>#N/A</v>
      </c>
      <c r="D1003" s="27" t="str">
        <f>VLOOKUP($A1003,'2025'!$C:$Z,MATCH(D$1,'2025'!$C$1:$Z$1,0))</f>
        <v>#N/A</v>
      </c>
      <c r="E1003" s="27" t="str">
        <f>VLOOKUP($A1003,'2025'!$C:$Z,MATCH(E$1,'2025'!$C$1:$Z$1,0))</f>
        <v>#N/A</v>
      </c>
      <c r="F1003" s="27" t="str">
        <f>VLOOKUP($A1003,'2025'!$C:$Z,MATCH(F$1,'2025'!$C$1:$Z$1,0))</f>
        <v>#N/A</v>
      </c>
      <c r="G1003" s="27" t="str">
        <f>VLOOKUP($A1003,'2025'!$C:$Z,MATCH(G$1,'2025'!$C$1:$Z$1,0))</f>
        <v>#N/A</v>
      </c>
      <c r="H1003" s="27" t="str">
        <f>VLOOKUP($A1003,'2025'!$C:$Z,MATCH(H$1,'2025'!$C$1:$Z$1,0))</f>
        <v>#N/A</v>
      </c>
      <c r="I1003" s="27" t="str">
        <f>VLOOKUP($A1003,'2025'!$C:$Z,MATCH(I$1,'2025'!$C$1:$Z$1,0))</f>
        <v>#N/A</v>
      </c>
      <c r="J1003" s="27" t="str">
        <f>VLOOKUP($A1003,'2025'!$C:$Z,MATCH(J$1,'2025'!$C$1:$Z$1,0))</f>
        <v>#N/A</v>
      </c>
      <c r="K1003" s="27" t="str">
        <f>VLOOKUP($A1003,'2025'!$C:$Z,MATCH(K$1,'2025'!$C$1:$Z$1,0))</f>
        <v>#N/A</v>
      </c>
      <c r="L1003" s="27" t="str">
        <f>VLOOKUP($A1003,'2025'!$C:$Z,MATCH(L$1,'2025'!$C$1:$Z$1,0))</f>
        <v>#N/A</v>
      </c>
      <c r="M1003" s="27" t="str">
        <f>VLOOKUP($A1003,'2025'!$C:$Z,MATCH(M$1,'2025'!$C$1:$Z$1,0))</f>
        <v>#N/A</v>
      </c>
      <c r="N1003" s="27" t="str">
        <f>VLOOKUP($A1003,'2025'!$C:$Z,MATCH(N$1,'2025'!$C$1:$Z$1,0))</f>
        <v>#N/A</v>
      </c>
      <c r="O1003" s="27" t="str">
        <f>VLOOKUP($A1003,'2025'!$C:$Z,MATCH(O$1,'2025'!$C$1:$Z$1,0))</f>
        <v>#N/A</v>
      </c>
      <c r="P1003" s="27" t="str">
        <f>VLOOKUP($A1003,'2025'!$C:$Z,MATCH(P$1,'2025'!$C$1:$Z$1,0))</f>
        <v>#N/A</v>
      </c>
      <c r="Q1003" s="31"/>
      <c r="R1003" s="31"/>
      <c r="S1003" s="31"/>
      <c r="T1003" s="31"/>
      <c r="U1003" s="76"/>
      <c r="V1003" s="76"/>
      <c r="W1003" s="76"/>
      <c r="X1003" s="76"/>
      <c r="Y1003" s="76"/>
      <c r="Z1003" s="76"/>
      <c r="AA1003" s="76"/>
      <c r="AB1003" s="76"/>
      <c r="AC1003" s="76"/>
      <c r="AD1003" s="76"/>
      <c r="AE1003" s="76"/>
    </row>
    <row r="1004" ht="22.5" hidden="1" customHeight="1">
      <c r="A1004" s="28"/>
      <c r="B1004" s="27"/>
      <c r="C1004" s="27" t="str">
        <f>VLOOKUP($A1004,'2025'!$C:$Z,MATCH(C$1,'2025'!$C$1:$Z$1,0))</f>
        <v>#N/A</v>
      </c>
      <c r="D1004" s="27" t="str">
        <f>VLOOKUP($A1004,'2025'!$C:$Z,MATCH(D$1,'2025'!$C$1:$Z$1,0))</f>
        <v>#N/A</v>
      </c>
      <c r="E1004" s="27" t="str">
        <f>VLOOKUP($A1004,'2025'!$C:$Z,MATCH(E$1,'2025'!$C$1:$Z$1,0))</f>
        <v>#N/A</v>
      </c>
      <c r="F1004" s="27" t="str">
        <f>VLOOKUP($A1004,'2025'!$C:$Z,MATCH(F$1,'2025'!$C$1:$Z$1,0))</f>
        <v>#N/A</v>
      </c>
      <c r="G1004" s="27" t="str">
        <f>VLOOKUP($A1004,'2025'!$C:$Z,MATCH(G$1,'2025'!$C$1:$Z$1,0))</f>
        <v>#N/A</v>
      </c>
      <c r="H1004" s="27" t="str">
        <f>VLOOKUP($A1004,'2025'!$C:$Z,MATCH(H$1,'2025'!$C$1:$Z$1,0))</f>
        <v>#N/A</v>
      </c>
      <c r="I1004" s="27" t="str">
        <f>VLOOKUP($A1004,'2025'!$C:$Z,MATCH(I$1,'2025'!$C$1:$Z$1,0))</f>
        <v>#N/A</v>
      </c>
      <c r="J1004" s="27" t="str">
        <f>VLOOKUP($A1004,'2025'!$C:$Z,MATCH(J$1,'2025'!$C$1:$Z$1,0))</f>
        <v>#N/A</v>
      </c>
      <c r="K1004" s="27" t="str">
        <f>VLOOKUP($A1004,'2025'!$C:$Z,MATCH(K$1,'2025'!$C$1:$Z$1,0))</f>
        <v>#N/A</v>
      </c>
      <c r="L1004" s="27" t="str">
        <f>VLOOKUP($A1004,'2025'!$C:$Z,MATCH(L$1,'2025'!$C$1:$Z$1,0))</f>
        <v>#N/A</v>
      </c>
      <c r="M1004" s="27" t="str">
        <f>VLOOKUP($A1004,'2025'!$C:$Z,MATCH(M$1,'2025'!$C$1:$Z$1,0))</f>
        <v>#N/A</v>
      </c>
      <c r="N1004" s="27" t="str">
        <f>VLOOKUP($A1004,'2025'!$C:$Z,MATCH(N$1,'2025'!$C$1:$Z$1,0))</f>
        <v>#N/A</v>
      </c>
      <c r="O1004" s="27" t="str">
        <f>VLOOKUP($A1004,'2025'!$C:$Z,MATCH(O$1,'2025'!$C$1:$Z$1,0))</f>
        <v>#N/A</v>
      </c>
      <c r="P1004" s="27" t="str">
        <f>VLOOKUP($A1004,'2025'!$C:$Z,MATCH(P$1,'2025'!$C$1:$Z$1,0))</f>
        <v>#N/A</v>
      </c>
      <c r="Q1004" s="31"/>
      <c r="R1004" s="31"/>
      <c r="S1004" s="31"/>
      <c r="T1004" s="31"/>
      <c r="U1004" s="76"/>
      <c r="V1004" s="76"/>
      <c r="W1004" s="76"/>
      <c r="X1004" s="76"/>
      <c r="Y1004" s="76"/>
      <c r="Z1004" s="76"/>
      <c r="AA1004" s="76"/>
      <c r="AB1004" s="76"/>
      <c r="AC1004" s="76"/>
      <c r="AD1004" s="76"/>
      <c r="AE1004" s="76"/>
    </row>
    <row r="1005" ht="22.5" hidden="1" customHeight="1">
      <c r="A1005" s="28"/>
      <c r="B1005" s="27"/>
      <c r="C1005" s="27" t="str">
        <f>VLOOKUP($A1005,'2025'!$C:$Z,MATCH(C$1,'2025'!$C$1:$Z$1,0))</f>
        <v>#N/A</v>
      </c>
      <c r="D1005" s="27" t="str">
        <f>VLOOKUP($A1005,'2025'!$C:$Z,MATCH(D$1,'2025'!$C$1:$Z$1,0))</f>
        <v>#N/A</v>
      </c>
      <c r="E1005" s="27" t="str">
        <f>VLOOKUP($A1005,'2025'!$C:$Z,MATCH(E$1,'2025'!$C$1:$Z$1,0))</f>
        <v>#N/A</v>
      </c>
      <c r="F1005" s="27" t="str">
        <f>VLOOKUP($A1005,'2025'!$C:$Z,MATCH(F$1,'2025'!$C$1:$Z$1,0))</f>
        <v>#N/A</v>
      </c>
      <c r="G1005" s="27" t="str">
        <f>VLOOKUP($A1005,'2025'!$C:$Z,MATCH(G$1,'2025'!$C$1:$Z$1,0))</f>
        <v>#N/A</v>
      </c>
      <c r="H1005" s="27" t="str">
        <f>VLOOKUP($A1005,'2025'!$C:$Z,MATCH(H$1,'2025'!$C$1:$Z$1,0))</f>
        <v>#N/A</v>
      </c>
      <c r="I1005" s="27" t="str">
        <f>VLOOKUP($A1005,'2025'!$C:$Z,MATCH(I$1,'2025'!$C$1:$Z$1,0))</f>
        <v>#N/A</v>
      </c>
      <c r="J1005" s="27" t="str">
        <f>VLOOKUP($A1005,'2025'!$C:$Z,MATCH(J$1,'2025'!$C$1:$Z$1,0))</f>
        <v>#N/A</v>
      </c>
      <c r="K1005" s="27" t="str">
        <f>VLOOKUP($A1005,'2025'!$C:$Z,MATCH(K$1,'2025'!$C$1:$Z$1,0))</f>
        <v>#N/A</v>
      </c>
      <c r="L1005" s="27" t="str">
        <f>VLOOKUP($A1005,'2025'!$C:$Z,MATCH(L$1,'2025'!$C$1:$Z$1,0))</f>
        <v>#N/A</v>
      </c>
      <c r="M1005" s="27" t="str">
        <f>VLOOKUP($A1005,'2025'!$C:$Z,MATCH(M$1,'2025'!$C$1:$Z$1,0))</f>
        <v>#N/A</v>
      </c>
      <c r="N1005" s="27" t="str">
        <f>VLOOKUP($A1005,'2025'!$C:$Z,MATCH(N$1,'2025'!$C$1:$Z$1,0))</f>
        <v>#N/A</v>
      </c>
      <c r="O1005" s="27" t="str">
        <f>VLOOKUP($A1005,'2025'!$C:$Z,MATCH(O$1,'2025'!$C$1:$Z$1,0))</f>
        <v>#N/A</v>
      </c>
      <c r="P1005" s="27" t="str">
        <f>VLOOKUP($A1005,'2025'!$C:$Z,MATCH(P$1,'2025'!$C$1:$Z$1,0))</f>
        <v>#N/A</v>
      </c>
      <c r="Q1005" s="31"/>
      <c r="R1005" s="31"/>
      <c r="S1005" s="31"/>
      <c r="T1005" s="31"/>
      <c r="U1005" s="76"/>
      <c r="V1005" s="76"/>
      <c r="W1005" s="76"/>
      <c r="X1005" s="76"/>
      <c r="Y1005" s="76"/>
      <c r="Z1005" s="76"/>
      <c r="AA1005" s="76"/>
      <c r="AB1005" s="76"/>
      <c r="AC1005" s="76"/>
      <c r="AD1005" s="76"/>
      <c r="AE1005" s="76"/>
    </row>
    <row r="1006" ht="22.5" hidden="1" customHeight="1">
      <c r="A1006" s="28"/>
      <c r="B1006" s="27"/>
      <c r="C1006" s="27" t="str">
        <f>VLOOKUP($A1006,'2025'!$C:$Z,MATCH(C$1,'2025'!$C$1:$Z$1,0))</f>
        <v>#N/A</v>
      </c>
      <c r="D1006" s="27" t="str">
        <f>VLOOKUP($A1006,'2025'!$C:$Z,MATCH(D$1,'2025'!$C$1:$Z$1,0))</f>
        <v>#N/A</v>
      </c>
      <c r="E1006" s="27" t="str">
        <f>VLOOKUP($A1006,'2025'!$C:$Z,MATCH(E$1,'2025'!$C$1:$Z$1,0))</f>
        <v>#N/A</v>
      </c>
      <c r="F1006" s="27" t="str">
        <f>VLOOKUP($A1006,'2025'!$C:$Z,MATCH(F$1,'2025'!$C$1:$Z$1,0))</f>
        <v>#N/A</v>
      </c>
      <c r="G1006" s="27" t="str">
        <f>VLOOKUP($A1006,'2025'!$C:$Z,MATCH(G$1,'2025'!$C$1:$Z$1,0))</f>
        <v>#N/A</v>
      </c>
      <c r="H1006" s="27" t="str">
        <f>VLOOKUP($A1006,'2025'!$C:$Z,MATCH(H$1,'2025'!$C$1:$Z$1,0))</f>
        <v>#N/A</v>
      </c>
      <c r="I1006" s="27" t="str">
        <f>VLOOKUP($A1006,'2025'!$C:$Z,MATCH(I$1,'2025'!$C$1:$Z$1,0))</f>
        <v>#N/A</v>
      </c>
      <c r="J1006" s="27" t="str">
        <f>VLOOKUP($A1006,'2025'!$C:$Z,MATCH(J$1,'2025'!$C$1:$Z$1,0))</f>
        <v>#N/A</v>
      </c>
      <c r="K1006" s="27" t="str">
        <f>VLOOKUP($A1006,'2025'!$C:$Z,MATCH(K$1,'2025'!$C$1:$Z$1,0))</f>
        <v>#N/A</v>
      </c>
      <c r="L1006" s="27" t="str">
        <f>VLOOKUP($A1006,'2025'!$C:$Z,MATCH(L$1,'2025'!$C$1:$Z$1,0))</f>
        <v>#N/A</v>
      </c>
      <c r="M1006" s="27" t="str">
        <f>VLOOKUP($A1006,'2025'!$C:$Z,MATCH(M$1,'2025'!$C$1:$Z$1,0))</f>
        <v>#N/A</v>
      </c>
      <c r="N1006" s="27" t="str">
        <f>VLOOKUP($A1006,'2025'!$C:$Z,MATCH(N$1,'2025'!$C$1:$Z$1,0))</f>
        <v>#N/A</v>
      </c>
      <c r="O1006" s="27" t="str">
        <f>VLOOKUP($A1006,'2025'!$C:$Z,MATCH(O$1,'2025'!$C$1:$Z$1,0))</f>
        <v>#N/A</v>
      </c>
      <c r="P1006" s="27" t="str">
        <f>VLOOKUP($A1006,'2025'!$C:$Z,MATCH(P$1,'2025'!$C$1:$Z$1,0))</f>
        <v>#N/A</v>
      </c>
      <c r="Q1006" s="31"/>
      <c r="R1006" s="31"/>
      <c r="S1006" s="31"/>
      <c r="T1006" s="31"/>
      <c r="U1006" s="76"/>
      <c r="V1006" s="76"/>
      <c r="W1006" s="76"/>
      <c r="X1006" s="76"/>
      <c r="Y1006" s="76"/>
      <c r="Z1006" s="76"/>
      <c r="AA1006" s="76"/>
      <c r="AB1006" s="76"/>
      <c r="AC1006" s="76"/>
      <c r="AD1006" s="76"/>
      <c r="AE1006" s="76"/>
    </row>
    <row r="1007" ht="22.5" hidden="1" customHeight="1">
      <c r="A1007" s="28"/>
      <c r="B1007" s="27"/>
      <c r="C1007" s="27" t="str">
        <f>VLOOKUP($A1007,'2025'!$C:$Z,MATCH(C$1,'2025'!$C$1:$Z$1,0))</f>
        <v>#N/A</v>
      </c>
      <c r="D1007" s="27" t="str">
        <f>VLOOKUP($A1007,'2025'!$C:$Z,MATCH(D$1,'2025'!$C$1:$Z$1,0))</f>
        <v>#N/A</v>
      </c>
      <c r="E1007" s="27" t="str">
        <f>VLOOKUP($A1007,'2025'!$C:$Z,MATCH(E$1,'2025'!$C$1:$Z$1,0))</f>
        <v>#N/A</v>
      </c>
      <c r="F1007" s="27" t="str">
        <f>VLOOKUP($A1007,'2025'!$C:$Z,MATCH(F$1,'2025'!$C$1:$Z$1,0))</f>
        <v>#N/A</v>
      </c>
      <c r="G1007" s="27" t="str">
        <f>VLOOKUP($A1007,'2025'!$C:$Z,MATCH(G$1,'2025'!$C$1:$Z$1,0))</f>
        <v>#N/A</v>
      </c>
      <c r="H1007" s="27" t="str">
        <f>VLOOKUP($A1007,'2025'!$C:$Z,MATCH(H$1,'2025'!$C$1:$Z$1,0))</f>
        <v>#N/A</v>
      </c>
      <c r="I1007" s="27" t="str">
        <f>VLOOKUP($A1007,'2025'!$C:$Z,MATCH(I$1,'2025'!$C$1:$Z$1,0))</f>
        <v>#N/A</v>
      </c>
      <c r="J1007" s="27" t="str">
        <f>VLOOKUP($A1007,'2025'!$C:$Z,MATCH(J$1,'2025'!$C$1:$Z$1,0))</f>
        <v>#N/A</v>
      </c>
      <c r="K1007" s="27" t="str">
        <f>VLOOKUP($A1007,'2025'!$C:$Z,MATCH(K$1,'2025'!$C$1:$Z$1,0))</f>
        <v>#N/A</v>
      </c>
      <c r="L1007" s="27" t="str">
        <f>VLOOKUP($A1007,'2025'!$C:$Z,MATCH(L$1,'2025'!$C$1:$Z$1,0))</f>
        <v>#N/A</v>
      </c>
      <c r="M1007" s="27" t="str">
        <f>VLOOKUP($A1007,'2025'!$C:$Z,MATCH(M$1,'2025'!$C$1:$Z$1,0))</f>
        <v>#N/A</v>
      </c>
      <c r="N1007" s="27" t="str">
        <f>VLOOKUP($A1007,'2025'!$C:$Z,MATCH(N$1,'2025'!$C$1:$Z$1,0))</f>
        <v>#N/A</v>
      </c>
      <c r="O1007" s="27" t="str">
        <f>VLOOKUP($A1007,'2025'!$C:$Z,MATCH(O$1,'2025'!$C$1:$Z$1,0))</f>
        <v>#N/A</v>
      </c>
      <c r="P1007" s="27" t="str">
        <f>VLOOKUP($A1007,'2025'!$C:$Z,MATCH(P$1,'2025'!$C$1:$Z$1,0))</f>
        <v>#N/A</v>
      </c>
      <c r="Q1007" s="31"/>
      <c r="R1007" s="31"/>
      <c r="S1007" s="31"/>
      <c r="T1007" s="31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</row>
    <row r="1008" ht="22.5" hidden="1" customHeight="1">
      <c r="A1008" s="28"/>
      <c r="B1008" s="27"/>
      <c r="C1008" s="27" t="str">
        <f>VLOOKUP($A1008,'2025'!$C:$Z,MATCH(C$1,'2025'!$C$1:$Z$1,0))</f>
        <v>#N/A</v>
      </c>
      <c r="D1008" s="27" t="str">
        <f>VLOOKUP($A1008,'2025'!$C:$Z,MATCH(D$1,'2025'!$C$1:$Z$1,0))</f>
        <v>#N/A</v>
      </c>
      <c r="E1008" s="27" t="str">
        <f>VLOOKUP($A1008,'2025'!$C:$Z,MATCH(E$1,'2025'!$C$1:$Z$1,0))</f>
        <v>#N/A</v>
      </c>
      <c r="F1008" s="27" t="str">
        <f>VLOOKUP($A1008,'2025'!$C:$Z,MATCH(F$1,'2025'!$C$1:$Z$1,0))</f>
        <v>#N/A</v>
      </c>
      <c r="G1008" s="27" t="str">
        <f>VLOOKUP($A1008,'2025'!$C:$Z,MATCH(G$1,'2025'!$C$1:$Z$1,0))</f>
        <v>#N/A</v>
      </c>
      <c r="H1008" s="27" t="str">
        <f>VLOOKUP($A1008,'2025'!$C:$Z,MATCH(H$1,'2025'!$C$1:$Z$1,0))</f>
        <v>#N/A</v>
      </c>
      <c r="I1008" s="27" t="str">
        <f>VLOOKUP($A1008,'2025'!$C:$Z,MATCH(I$1,'2025'!$C$1:$Z$1,0))</f>
        <v>#N/A</v>
      </c>
      <c r="J1008" s="27" t="str">
        <f>VLOOKUP($A1008,'2025'!$C:$Z,MATCH(J$1,'2025'!$C$1:$Z$1,0))</f>
        <v>#N/A</v>
      </c>
      <c r="K1008" s="27" t="str">
        <f>VLOOKUP($A1008,'2025'!$C:$Z,MATCH(K$1,'2025'!$C$1:$Z$1,0))</f>
        <v>#N/A</v>
      </c>
      <c r="L1008" s="27" t="str">
        <f>VLOOKUP($A1008,'2025'!$C:$Z,MATCH(L$1,'2025'!$C$1:$Z$1,0))</f>
        <v>#N/A</v>
      </c>
      <c r="M1008" s="27" t="str">
        <f>VLOOKUP($A1008,'2025'!$C:$Z,MATCH(M$1,'2025'!$C$1:$Z$1,0))</f>
        <v>#N/A</v>
      </c>
      <c r="N1008" s="27" t="str">
        <f>VLOOKUP($A1008,'2025'!$C:$Z,MATCH(N$1,'2025'!$C$1:$Z$1,0))</f>
        <v>#N/A</v>
      </c>
      <c r="O1008" s="27" t="str">
        <f>VLOOKUP($A1008,'2025'!$C:$Z,MATCH(O$1,'2025'!$C$1:$Z$1,0))</f>
        <v>#N/A</v>
      </c>
      <c r="P1008" s="27" t="str">
        <f>VLOOKUP($A1008,'2025'!$C:$Z,MATCH(P$1,'2025'!$C$1:$Z$1,0))</f>
        <v>#N/A</v>
      </c>
      <c r="Q1008" s="31"/>
      <c r="R1008" s="31"/>
      <c r="S1008" s="31"/>
      <c r="T1008" s="31"/>
      <c r="U1008" s="76"/>
      <c r="V1008" s="76"/>
      <c r="W1008" s="76"/>
      <c r="X1008" s="76"/>
      <c r="Y1008" s="76"/>
      <c r="Z1008" s="76"/>
      <c r="AA1008" s="76"/>
      <c r="AB1008" s="76"/>
      <c r="AC1008" s="76"/>
      <c r="AD1008" s="76"/>
      <c r="AE1008" s="76"/>
    </row>
    <row r="1009" ht="22.5" hidden="1" customHeight="1">
      <c r="A1009" s="28"/>
      <c r="B1009" s="27"/>
      <c r="C1009" s="27" t="str">
        <f>VLOOKUP($A1009,'2025'!$C:$Z,MATCH(C$1,'2025'!$C$1:$Z$1,0))</f>
        <v>#N/A</v>
      </c>
      <c r="D1009" s="27" t="str">
        <f>VLOOKUP($A1009,'2025'!$C:$Z,MATCH(D$1,'2025'!$C$1:$Z$1,0))</f>
        <v>#N/A</v>
      </c>
      <c r="E1009" s="27" t="str">
        <f>VLOOKUP($A1009,'2025'!$C:$Z,MATCH(E$1,'2025'!$C$1:$Z$1,0))</f>
        <v>#N/A</v>
      </c>
      <c r="F1009" s="27" t="str">
        <f>VLOOKUP($A1009,'2025'!$C:$Z,MATCH(F$1,'2025'!$C$1:$Z$1,0))</f>
        <v>#N/A</v>
      </c>
      <c r="G1009" s="27" t="str">
        <f>VLOOKUP($A1009,'2025'!$C:$Z,MATCH(G$1,'2025'!$C$1:$Z$1,0))</f>
        <v>#N/A</v>
      </c>
      <c r="H1009" s="27" t="str">
        <f>VLOOKUP($A1009,'2025'!$C:$Z,MATCH(H$1,'2025'!$C$1:$Z$1,0))</f>
        <v>#N/A</v>
      </c>
      <c r="I1009" s="27" t="str">
        <f>VLOOKUP($A1009,'2025'!$C:$Z,MATCH(I$1,'2025'!$C$1:$Z$1,0))</f>
        <v>#N/A</v>
      </c>
      <c r="J1009" s="27" t="str">
        <f>VLOOKUP($A1009,'2025'!$C:$Z,MATCH(J$1,'2025'!$C$1:$Z$1,0))</f>
        <v>#N/A</v>
      </c>
      <c r="K1009" s="27" t="str">
        <f>VLOOKUP($A1009,'2025'!$C:$Z,MATCH(K$1,'2025'!$C$1:$Z$1,0))</f>
        <v>#N/A</v>
      </c>
      <c r="L1009" s="27" t="str">
        <f>VLOOKUP($A1009,'2025'!$C:$Z,MATCH(L$1,'2025'!$C$1:$Z$1,0))</f>
        <v>#N/A</v>
      </c>
      <c r="M1009" s="27" t="str">
        <f>VLOOKUP($A1009,'2025'!$C:$Z,MATCH(M$1,'2025'!$C$1:$Z$1,0))</f>
        <v>#N/A</v>
      </c>
      <c r="N1009" s="27" t="str">
        <f>VLOOKUP($A1009,'2025'!$C:$Z,MATCH(N$1,'2025'!$C$1:$Z$1,0))</f>
        <v>#N/A</v>
      </c>
      <c r="O1009" s="27" t="str">
        <f>VLOOKUP($A1009,'2025'!$C:$Z,MATCH(O$1,'2025'!$C$1:$Z$1,0))</f>
        <v>#N/A</v>
      </c>
      <c r="P1009" s="27" t="str">
        <f>VLOOKUP($A1009,'2025'!$C:$Z,MATCH(P$1,'2025'!$C$1:$Z$1,0))</f>
        <v>#N/A</v>
      </c>
      <c r="Q1009" s="31"/>
      <c r="R1009" s="31"/>
      <c r="S1009" s="31"/>
      <c r="T1009" s="31"/>
      <c r="U1009" s="76"/>
      <c r="V1009" s="76"/>
      <c r="W1009" s="76"/>
      <c r="X1009" s="76"/>
      <c r="Y1009" s="76"/>
      <c r="Z1009" s="76"/>
      <c r="AA1009" s="76"/>
      <c r="AB1009" s="76"/>
      <c r="AC1009" s="76"/>
      <c r="AD1009" s="76"/>
      <c r="AE1009" s="76"/>
    </row>
    <row r="1010" ht="22.5" hidden="1" customHeight="1">
      <c r="A1010" s="28"/>
      <c r="B1010" s="27"/>
      <c r="C1010" s="27" t="str">
        <f>VLOOKUP($A1010,'2025'!$C:$Z,MATCH(C$1,'2025'!$C$1:$Z$1,0))</f>
        <v>#N/A</v>
      </c>
      <c r="D1010" s="27" t="str">
        <f>VLOOKUP($A1010,'2025'!$C:$Z,MATCH(D$1,'2025'!$C$1:$Z$1,0))</f>
        <v>#N/A</v>
      </c>
      <c r="E1010" s="27" t="str">
        <f>VLOOKUP($A1010,'2025'!$C:$Z,MATCH(E$1,'2025'!$C$1:$Z$1,0))</f>
        <v>#N/A</v>
      </c>
      <c r="F1010" s="27" t="str">
        <f>VLOOKUP($A1010,'2025'!$C:$Z,MATCH(F$1,'2025'!$C$1:$Z$1,0))</f>
        <v>#N/A</v>
      </c>
      <c r="G1010" s="27" t="str">
        <f>VLOOKUP($A1010,'2025'!$C:$Z,MATCH(G$1,'2025'!$C$1:$Z$1,0))</f>
        <v>#N/A</v>
      </c>
      <c r="H1010" s="27" t="str">
        <f>VLOOKUP($A1010,'2025'!$C:$Z,MATCH(H$1,'2025'!$C$1:$Z$1,0))</f>
        <v>#N/A</v>
      </c>
      <c r="I1010" s="27" t="str">
        <f>VLOOKUP($A1010,'2025'!$C:$Z,MATCH(I$1,'2025'!$C$1:$Z$1,0))</f>
        <v>#N/A</v>
      </c>
      <c r="J1010" s="27" t="str">
        <f>VLOOKUP($A1010,'2025'!$C:$Z,MATCH(J$1,'2025'!$C$1:$Z$1,0))</f>
        <v>#N/A</v>
      </c>
      <c r="K1010" s="27" t="str">
        <f>VLOOKUP($A1010,'2025'!$C:$Z,MATCH(K$1,'2025'!$C$1:$Z$1,0))</f>
        <v>#N/A</v>
      </c>
      <c r="L1010" s="27" t="str">
        <f>VLOOKUP($A1010,'2025'!$C:$Z,MATCH(L$1,'2025'!$C$1:$Z$1,0))</f>
        <v>#N/A</v>
      </c>
      <c r="M1010" s="27" t="str">
        <f>VLOOKUP($A1010,'2025'!$C:$Z,MATCH(M$1,'2025'!$C$1:$Z$1,0))</f>
        <v>#N/A</v>
      </c>
      <c r="N1010" s="27" t="str">
        <f>VLOOKUP($A1010,'2025'!$C:$Z,MATCH(N$1,'2025'!$C$1:$Z$1,0))</f>
        <v>#N/A</v>
      </c>
      <c r="O1010" s="27" t="str">
        <f>VLOOKUP($A1010,'2025'!$C:$Z,MATCH(O$1,'2025'!$C$1:$Z$1,0))</f>
        <v>#N/A</v>
      </c>
      <c r="P1010" s="27" t="str">
        <f>VLOOKUP($A1010,'2025'!$C:$Z,MATCH(P$1,'2025'!$C$1:$Z$1,0))</f>
        <v>#N/A</v>
      </c>
      <c r="Q1010" s="31"/>
      <c r="R1010" s="31"/>
      <c r="S1010" s="31"/>
      <c r="T1010" s="31"/>
      <c r="U1010" s="76"/>
      <c r="V1010" s="76"/>
      <c r="W1010" s="76"/>
      <c r="X1010" s="76"/>
      <c r="Y1010" s="76"/>
      <c r="Z1010" s="76"/>
      <c r="AA1010" s="76"/>
      <c r="AB1010" s="76"/>
      <c r="AC1010" s="76"/>
      <c r="AD1010" s="76"/>
      <c r="AE1010" s="76"/>
    </row>
    <row r="1011" ht="22.5" hidden="1" customHeight="1">
      <c r="A1011" s="28"/>
      <c r="B1011" s="27"/>
      <c r="C1011" s="27" t="str">
        <f>VLOOKUP($A1011,'2025'!$C:$Z,MATCH(C$1,'2025'!$C$1:$Z$1,0))</f>
        <v>#N/A</v>
      </c>
      <c r="D1011" s="27" t="str">
        <f>VLOOKUP($A1011,'2025'!$C:$Z,MATCH(D$1,'2025'!$C$1:$Z$1,0))</f>
        <v>#N/A</v>
      </c>
      <c r="E1011" s="27" t="str">
        <f>VLOOKUP($A1011,'2025'!$C:$Z,MATCH(E$1,'2025'!$C$1:$Z$1,0))</f>
        <v>#N/A</v>
      </c>
      <c r="F1011" s="27" t="str">
        <f>VLOOKUP($A1011,'2025'!$C:$Z,MATCH(F$1,'2025'!$C$1:$Z$1,0))</f>
        <v>#N/A</v>
      </c>
      <c r="G1011" s="27" t="str">
        <f>VLOOKUP($A1011,'2025'!$C:$Z,MATCH(G$1,'2025'!$C$1:$Z$1,0))</f>
        <v>#N/A</v>
      </c>
      <c r="H1011" s="27" t="str">
        <f>VLOOKUP($A1011,'2025'!$C:$Z,MATCH(H$1,'2025'!$C$1:$Z$1,0))</f>
        <v>#N/A</v>
      </c>
      <c r="I1011" s="27" t="str">
        <f>VLOOKUP($A1011,'2025'!$C:$Z,MATCH(I$1,'2025'!$C$1:$Z$1,0))</f>
        <v>#N/A</v>
      </c>
      <c r="J1011" s="27" t="str">
        <f>VLOOKUP($A1011,'2025'!$C:$Z,MATCH(J$1,'2025'!$C$1:$Z$1,0))</f>
        <v>#N/A</v>
      </c>
      <c r="K1011" s="27" t="str">
        <f>VLOOKUP($A1011,'2025'!$C:$Z,MATCH(K$1,'2025'!$C$1:$Z$1,0))</f>
        <v>#N/A</v>
      </c>
      <c r="L1011" s="27" t="str">
        <f>VLOOKUP($A1011,'2025'!$C:$Z,MATCH(L$1,'2025'!$C$1:$Z$1,0))</f>
        <v>#N/A</v>
      </c>
      <c r="M1011" s="27" t="str">
        <f>VLOOKUP($A1011,'2025'!$C:$Z,MATCH(M$1,'2025'!$C$1:$Z$1,0))</f>
        <v>#N/A</v>
      </c>
      <c r="N1011" s="27" t="str">
        <f>VLOOKUP($A1011,'2025'!$C:$Z,MATCH(N$1,'2025'!$C$1:$Z$1,0))</f>
        <v>#N/A</v>
      </c>
      <c r="O1011" s="27" t="str">
        <f>VLOOKUP($A1011,'2025'!$C:$Z,MATCH(O$1,'2025'!$C$1:$Z$1,0))</f>
        <v>#N/A</v>
      </c>
      <c r="P1011" s="27" t="str">
        <f>VLOOKUP($A1011,'2025'!$C:$Z,MATCH(P$1,'2025'!$C$1:$Z$1,0))</f>
        <v>#N/A</v>
      </c>
      <c r="Q1011" s="31"/>
      <c r="R1011" s="31"/>
      <c r="S1011" s="31"/>
      <c r="T1011" s="31"/>
      <c r="U1011" s="76"/>
      <c r="V1011" s="76"/>
      <c r="W1011" s="76"/>
      <c r="X1011" s="76"/>
      <c r="Y1011" s="76"/>
      <c r="Z1011" s="76"/>
      <c r="AA1011" s="76"/>
      <c r="AB1011" s="76"/>
      <c r="AC1011" s="76"/>
      <c r="AD1011" s="76"/>
      <c r="AE1011" s="76"/>
    </row>
    <row r="1012" ht="22.5" hidden="1" customHeight="1">
      <c r="A1012" s="28"/>
      <c r="B1012" s="27"/>
      <c r="C1012" s="27" t="str">
        <f>VLOOKUP($A1012,'2025'!$C:$Z,MATCH(C$1,'2025'!$C$1:$Z$1,0))</f>
        <v>#N/A</v>
      </c>
      <c r="D1012" s="27" t="str">
        <f>VLOOKUP($A1012,'2025'!$C:$Z,MATCH(D$1,'2025'!$C$1:$Z$1,0))</f>
        <v>#N/A</v>
      </c>
      <c r="E1012" s="27" t="str">
        <f>VLOOKUP($A1012,'2025'!$C:$Z,MATCH(E$1,'2025'!$C$1:$Z$1,0))</f>
        <v>#N/A</v>
      </c>
      <c r="F1012" s="27" t="str">
        <f>VLOOKUP($A1012,'2025'!$C:$Z,MATCH(F$1,'2025'!$C$1:$Z$1,0))</f>
        <v>#N/A</v>
      </c>
      <c r="G1012" s="27" t="str">
        <f>VLOOKUP($A1012,'2025'!$C:$Z,MATCH(G$1,'2025'!$C$1:$Z$1,0))</f>
        <v>#N/A</v>
      </c>
      <c r="H1012" s="27" t="str">
        <f>VLOOKUP($A1012,'2025'!$C:$Z,MATCH(H$1,'2025'!$C$1:$Z$1,0))</f>
        <v>#N/A</v>
      </c>
      <c r="I1012" s="27" t="str">
        <f>VLOOKUP($A1012,'2025'!$C:$Z,MATCH(I$1,'2025'!$C$1:$Z$1,0))</f>
        <v>#N/A</v>
      </c>
      <c r="J1012" s="27" t="str">
        <f>VLOOKUP($A1012,'2025'!$C:$Z,MATCH(J$1,'2025'!$C$1:$Z$1,0))</f>
        <v>#N/A</v>
      </c>
      <c r="K1012" s="27" t="str">
        <f>VLOOKUP($A1012,'2025'!$C:$Z,MATCH(K$1,'2025'!$C$1:$Z$1,0))</f>
        <v>#N/A</v>
      </c>
      <c r="L1012" s="27" t="str">
        <f>VLOOKUP($A1012,'2025'!$C:$Z,MATCH(L$1,'2025'!$C$1:$Z$1,0))</f>
        <v>#N/A</v>
      </c>
      <c r="M1012" s="27" t="str">
        <f>VLOOKUP($A1012,'2025'!$C:$Z,MATCH(M$1,'2025'!$C$1:$Z$1,0))</f>
        <v>#N/A</v>
      </c>
      <c r="N1012" s="27" t="str">
        <f>VLOOKUP($A1012,'2025'!$C:$Z,MATCH(N$1,'2025'!$C$1:$Z$1,0))</f>
        <v>#N/A</v>
      </c>
      <c r="O1012" s="27" t="str">
        <f>VLOOKUP($A1012,'2025'!$C:$Z,MATCH(O$1,'2025'!$C$1:$Z$1,0))</f>
        <v>#N/A</v>
      </c>
      <c r="P1012" s="27" t="str">
        <f>VLOOKUP($A1012,'2025'!$C:$Z,MATCH(P$1,'2025'!$C$1:$Z$1,0))</f>
        <v>#N/A</v>
      </c>
      <c r="Q1012" s="31"/>
      <c r="R1012" s="31"/>
      <c r="S1012" s="31"/>
      <c r="T1012" s="31"/>
      <c r="U1012" s="76"/>
      <c r="V1012" s="76"/>
      <c r="W1012" s="76"/>
      <c r="X1012" s="76"/>
      <c r="Y1012" s="76"/>
      <c r="Z1012" s="76"/>
      <c r="AA1012" s="76"/>
      <c r="AB1012" s="76"/>
      <c r="AC1012" s="76"/>
      <c r="AD1012" s="76"/>
      <c r="AE1012" s="76"/>
    </row>
    <row r="1013" ht="22.5" hidden="1" customHeight="1">
      <c r="A1013" s="28"/>
      <c r="B1013" s="27"/>
      <c r="C1013" s="27" t="str">
        <f>VLOOKUP($A1013,'2025'!$C:$Z,MATCH(C$1,'2025'!$C$1:$Z$1,0))</f>
        <v>#N/A</v>
      </c>
      <c r="D1013" s="27" t="str">
        <f>VLOOKUP($A1013,'2025'!$C:$Z,MATCH(D$1,'2025'!$C$1:$Z$1,0))</f>
        <v>#N/A</v>
      </c>
      <c r="E1013" s="27" t="str">
        <f>VLOOKUP($A1013,'2025'!$C:$Z,MATCH(E$1,'2025'!$C$1:$Z$1,0))</f>
        <v>#N/A</v>
      </c>
      <c r="F1013" s="27" t="str">
        <f>VLOOKUP($A1013,'2025'!$C:$Z,MATCH(F$1,'2025'!$C$1:$Z$1,0))</f>
        <v>#N/A</v>
      </c>
      <c r="G1013" s="27" t="str">
        <f>VLOOKUP($A1013,'2025'!$C:$Z,MATCH(G$1,'2025'!$C$1:$Z$1,0))</f>
        <v>#N/A</v>
      </c>
      <c r="H1013" s="27" t="str">
        <f>VLOOKUP($A1013,'2025'!$C:$Z,MATCH(H$1,'2025'!$C$1:$Z$1,0))</f>
        <v>#N/A</v>
      </c>
      <c r="I1013" s="27" t="str">
        <f>VLOOKUP($A1013,'2025'!$C:$Z,MATCH(I$1,'2025'!$C$1:$Z$1,0))</f>
        <v>#N/A</v>
      </c>
      <c r="J1013" s="27" t="str">
        <f>VLOOKUP($A1013,'2025'!$C:$Z,MATCH(J$1,'2025'!$C$1:$Z$1,0))</f>
        <v>#N/A</v>
      </c>
      <c r="K1013" s="27" t="str">
        <f>VLOOKUP($A1013,'2025'!$C:$Z,MATCH(K$1,'2025'!$C$1:$Z$1,0))</f>
        <v>#N/A</v>
      </c>
      <c r="L1013" s="27" t="str">
        <f>VLOOKUP($A1013,'2025'!$C:$Z,MATCH(L$1,'2025'!$C$1:$Z$1,0))</f>
        <v>#N/A</v>
      </c>
      <c r="M1013" s="27" t="str">
        <f>VLOOKUP($A1013,'2025'!$C:$Z,MATCH(M$1,'2025'!$C$1:$Z$1,0))</f>
        <v>#N/A</v>
      </c>
      <c r="N1013" s="27" t="str">
        <f>VLOOKUP($A1013,'2025'!$C:$Z,MATCH(N$1,'2025'!$C$1:$Z$1,0))</f>
        <v>#N/A</v>
      </c>
      <c r="O1013" s="27" t="str">
        <f>VLOOKUP($A1013,'2025'!$C:$Z,MATCH(O$1,'2025'!$C$1:$Z$1,0))</f>
        <v>#N/A</v>
      </c>
      <c r="P1013" s="27" t="str">
        <f>VLOOKUP($A1013,'2025'!$C:$Z,MATCH(P$1,'2025'!$C$1:$Z$1,0))</f>
        <v>#N/A</v>
      </c>
      <c r="Q1013" s="31"/>
      <c r="R1013" s="31"/>
      <c r="S1013" s="31"/>
      <c r="T1013" s="31"/>
      <c r="U1013" s="76"/>
      <c r="V1013" s="76"/>
      <c r="W1013" s="76"/>
      <c r="X1013" s="76"/>
      <c r="Y1013" s="76"/>
      <c r="Z1013" s="76"/>
      <c r="AA1013" s="76"/>
      <c r="AB1013" s="76"/>
      <c r="AC1013" s="76"/>
      <c r="AD1013" s="76"/>
      <c r="AE1013" s="76"/>
    </row>
    <row r="1014" ht="22.5" hidden="1" customHeight="1">
      <c r="A1014" s="28"/>
      <c r="B1014" s="27"/>
      <c r="C1014" s="27" t="str">
        <f>VLOOKUP($A1014,'2025'!$C:$Z,MATCH(C$1,'2025'!$C$1:$Z$1,0))</f>
        <v>#N/A</v>
      </c>
      <c r="D1014" s="27" t="str">
        <f>VLOOKUP($A1014,'2025'!$C:$Z,MATCH(D$1,'2025'!$C$1:$Z$1,0))</f>
        <v>#N/A</v>
      </c>
      <c r="E1014" s="27" t="str">
        <f>VLOOKUP($A1014,'2025'!$C:$Z,MATCH(E$1,'2025'!$C$1:$Z$1,0))</f>
        <v>#N/A</v>
      </c>
      <c r="F1014" s="27" t="str">
        <f>VLOOKUP($A1014,'2025'!$C:$Z,MATCH(F$1,'2025'!$C$1:$Z$1,0))</f>
        <v>#N/A</v>
      </c>
      <c r="G1014" s="27" t="str">
        <f>VLOOKUP($A1014,'2025'!$C:$Z,MATCH(G$1,'2025'!$C$1:$Z$1,0))</f>
        <v>#N/A</v>
      </c>
      <c r="H1014" s="27" t="str">
        <f>VLOOKUP($A1014,'2025'!$C:$Z,MATCH(H$1,'2025'!$C$1:$Z$1,0))</f>
        <v>#N/A</v>
      </c>
      <c r="I1014" s="27" t="str">
        <f>VLOOKUP($A1014,'2025'!$C:$Z,MATCH(I$1,'2025'!$C$1:$Z$1,0))</f>
        <v>#N/A</v>
      </c>
      <c r="J1014" s="27" t="str">
        <f>VLOOKUP($A1014,'2025'!$C:$Z,MATCH(J$1,'2025'!$C$1:$Z$1,0))</f>
        <v>#N/A</v>
      </c>
      <c r="K1014" s="27" t="str">
        <f>VLOOKUP($A1014,'2025'!$C:$Z,MATCH(K$1,'2025'!$C$1:$Z$1,0))</f>
        <v>#N/A</v>
      </c>
      <c r="L1014" s="27" t="str">
        <f>VLOOKUP($A1014,'2025'!$C:$Z,MATCH(L$1,'2025'!$C$1:$Z$1,0))</f>
        <v>#N/A</v>
      </c>
      <c r="M1014" s="27" t="str">
        <f>VLOOKUP($A1014,'2025'!$C:$Z,MATCH(M$1,'2025'!$C$1:$Z$1,0))</f>
        <v>#N/A</v>
      </c>
      <c r="N1014" s="27" t="str">
        <f>VLOOKUP($A1014,'2025'!$C:$Z,MATCH(N$1,'2025'!$C$1:$Z$1,0))</f>
        <v>#N/A</v>
      </c>
      <c r="O1014" s="27" t="str">
        <f>VLOOKUP($A1014,'2025'!$C:$Z,MATCH(O$1,'2025'!$C$1:$Z$1,0))</f>
        <v>#N/A</v>
      </c>
      <c r="P1014" s="27" t="str">
        <f>VLOOKUP($A1014,'2025'!$C:$Z,MATCH(P$1,'2025'!$C$1:$Z$1,0))</f>
        <v>#N/A</v>
      </c>
      <c r="Q1014" s="31"/>
      <c r="R1014" s="31"/>
      <c r="S1014" s="31"/>
      <c r="T1014" s="31"/>
      <c r="U1014" s="76"/>
      <c r="V1014" s="76"/>
      <c r="W1014" s="76"/>
      <c r="X1014" s="76"/>
      <c r="Y1014" s="76"/>
      <c r="Z1014" s="76"/>
      <c r="AA1014" s="76"/>
      <c r="AB1014" s="76"/>
      <c r="AC1014" s="76"/>
      <c r="AD1014" s="76"/>
      <c r="AE1014" s="76"/>
    </row>
    <row r="1015" ht="22.5" hidden="1" customHeight="1">
      <c r="A1015" s="28"/>
      <c r="B1015" s="27"/>
      <c r="C1015" s="27" t="str">
        <f>VLOOKUP($A1015,'2025'!$C:$Z,MATCH(C$1,'2025'!$C$1:$Z$1,0))</f>
        <v>#N/A</v>
      </c>
      <c r="D1015" s="27" t="str">
        <f>VLOOKUP($A1015,'2025'!$C:$Z,MATCH(D$1,'2025'!$C$1:$Z$1,0))</f>
        <v>#N/A</v>
      </c>
      <c r="E1015" s="27" t="str">
        <f>VLOOKUP($A1015,'2025'!$C:$Z,MATCH(E$1,'2025'!$C$1:$Z$1,0))</f>
        <v>#N/A</v>
      </c>
      <c r="F1015" s="27" t="str">
        <f>VLOOKUP($A1015,'2025'!$C:$Z,MATCH(F$1,'2025'!$C$1:$Z$1,0))</f>
        <v>#N/A</v>
      </c>
      <c r="G1015" s="27" t="str">
        <f>VLOOKUP($A1015,'2025'!$C:$Z,MATCH(G$1,'2025'!$C$1:$Z$1,0))</f>
        <v>#N/A</v>
      </c>
      <c r="H1015" s="27" t="str">
        <f>VLOOKUP($A1015,'2025'!$C:$Z,MATCH(H$1,'2025'!$C$1:$Z$1,0))</f>
        <v>#N/A</v>
      </c>
      <c r="I1015" s="27" t="str">
        <f>VLOOKUP($A1015,'2025'!$C:$Z,MATCH(I$1,'2025'!$C$1:$Z$1,0))</f>
        <v>#N/A</v>
      </c>
      <c r="J1015" s="27" t="str">
        <f>VLOOKUP($A1015,'2025'!$C:$Z,MATCH(J$1,'2025'!$C$1:$Z$1,0))</f>
        <v>#N/A</v>
      </c>
      <c r="K1015" s="27" t="str">
        <f>VLOOKUP($A1015,'2025'!$C:$Z,MATCH(K$1,'2025'!$C$1:$Z$1,0))</f>
        <v>#N/A</v>
      </c>
      <c r="L1015" s="27" t="str">
        <f>VLOOKUP($A1015,'2025'!$C:$Z,MATCH(L$1,'2025'!$C$1:$Z$1,0))</f>
        <v>#N/A</v>
      </c>
      <c r="M1015" s="27" t="str">
        <f>VLOOKUP($A1015,'2025'!$C:$Z,MATCH(M$1,'2025'!$C$1:$Z$1,0))</f>
        <v>#N/A</v>
      </c>
      <c r="N1015" s="27" t="str">
        <f>VLOOKUP($A1015,'2025'!$C:$Z,MATCH(N$1,'2025'!$C$1:$Z$1,0))</f>
        <v>#N/A</v>
      </c>
      <c r="O1015" s="27" t="str">
        <f>VLOOKUP($A1015,'2025'!$C:$Z,MATCH(O$1,'2025'!$C$1:$Z$1,0))</f>
        <v>#N/A</v>
      </c>
      <c r="P1015" s="27" t="str">
        <f>VLOOKUP($A1015,'2025'!$C:$Z,MATCH(P$1,'2025'!$C$1:$Z$1,0))</f>
        <v>#N/A</v>
      </c>
      <c r="Q1015" s="31"/>
      <c r="R1015" s="31"/>
      <c r="S1015" s="31"/>
      <c r="T1015" s="31"/>
      <c r="U1015" s="76"/>
      <c r="V1015" s="76"/>
      <c r="W1015" s="76"/>
      <c r="X1015" s="76"/>
      <c r="Y1015" s="76"/>
      <c r="Z1015" s="76"/>
      <c r="AA1015" s="76"/>
      <c r="AB1015" s="76"/>
      <c r="AC1015" s="76"/>
      <c r="AD1015" s="76"/>
      <c r="AE1015" s="76"/>
    </row>
    <row r="1016" ht="22.5" hidden="1" customHeight="1">
      <c r="A1016" s="28"/>
      <c r="B1016" s="27"/>
      <c r="C1016" s="27" t="str">
        <f>VLOOKUP($A1016,'2025'!$C:$Z,MATCH(C$1,'2025'!$C$1:$Z$1,0))</f>
        <v>#N/A</v>
      </c>
      <c r="D1016" s="27" t="str">
        <f>VLOOKUP($A1016,'2025'!$C:$Z,MATCH(D$1,'2025'!$C$1:$Z$1,0))</f>
        <v>#N/A</v>
      </c>
      <c r="E1016" s="27" t="str">
        <f>VLOOKUP($A1016,'2025'!$C:$Z,MATCH(E$1,'2025'!$C$1:$Z$1,0))</f>
        <v>#N/A</v>
      </c>
      <c r="F1016" s="27" t="str">
        <f>VLOOKUP($A1016,'2025'!$C:$Z,MATCH(F$1,'2025'!$C$1:$Z$1,0))</f>
        <v>#N/A</v>
      </c>
      <c r="G1016" s="27" t="str">
        <f>VLOOKUP($A1016,'2025'!$C:$Z,MATCH(G$1,'2025'!$C$1:$Z$1,0))</f>
        <v>#N/A</v>
      </c>
      <c r="H1016" s="27" t="str">
        <f>VLOOKUP($A1016,'2025'!$C:$Z,MATCH(H$1,'2025'!$C$1:$Z$1,0))</f>
        <v>#N/A</v>
      </c>
      <c r="I1016" s="27" t="str">
        <f>VLOOKUP($A1016,'2025'!$C:$Z,MATCH(I$1,'2025'!$C$1:$Z$1,0))</f>
        <v>#N/A</v>
      </c>
      <c r="J1016" s="27" t="str">
        <f>VLOOKUP($A1016,'2025'!$C:$Z,MATCH(J$1,'2025'!$C$1:$Z$1,0))</f>
        <v>#N/A</v>
      </c>
      <c r="K1016" s="27" t="str">
        <f>VLOOKUP($A1016,'2025'!$C:$Z,MATCH(K$1,'2025'!$C$1:$Z$1,0))</f>
        <v>#N/A</v>
      </c>
      <c r="L1016" s="27" t="str">
        <f>VLOOKUP($A1016,'2025'!$C:$Z,MATCH(L$1,'2025'!$C$1:$Z$1,0))</f>
        <v>#N/A</v>
      </c>
      <c r="M1016" s="27" t="str">
        <f>VLOOKUP($A1016,'2025'!$C:$Z,MATCH(M$1,'2025'!$C$1:$Z$1,0))</f>
        <v>#N/A</v>
      </c>
      <c r="N1016" s="27" t="str">
        <f>VLOOKUP($A1016,'2025'!$C:$Z,MATCH(N$1,'2025'!$C$1:$Z$1,0))</f>
        <v>#N/A</v>
      </c>
      <c r="O1016" s="27" t="str">
        <f>VLOOKUP($A1016,'2025'!$C:$Z,MATCH(O$1,'2025'!$C$1:$Z$1,0))</f>
        <v>#N/A</v>
      </c>
      <c r="P1016" s="27" t="str">
        <f>VLOOKUP($A1016,'2025'!$C:$Z,MATCH(P$1,'2025'!$C$1:$Z$1,0))</f>
        <v>#N/A</v>
      </c>
      <c r="Q1016" s="31"/>
      <c r="R1016" s="31"/>
      <c r="S1016" s="31"/>
      <c r="T1016" s="31"/>
      <c r="U1016" s="76"/>
      <c r="V1016" s="76"/>
      <c r="W1016" s="76"/>
      <c r="X1016" s="76"/>
      <c r="Y1016" s="76"/>
      <c r="Z1016" s="76"/>
      <c r="AA1016" s="76"/>
      <c r="AB1016" s="76"/>
      <c r="AC1016" s="76"/>
      <c r="AD1016" s="76"/>
      <c r="AE1016" s="76"/>
    </row>
    <row r="1017" ht="22.5" hidden="1" customHeight="1">
      <c r="A1017" s="28"/>
      <c r="B1017" s="27"/>
      <c r="C1017" s="27" t="str">
        <f>VLOOKUP($A1017,'2025'!$C:$Z,MATCH(C$1,'2025'!$C$1:$Z$1,0))</f>
        <v>#N/A</v>
      </c>
      <c r="D1017" s="27" t="str">
        <f>VLOOKUP($A1017,'2025'!$C:$Z,MATCH(D$1,'2025'!$C$1:$Z$1,0))</f>
        <v>#N/A</v>
      </c>
      <c r="E1017" s="27" t="str">
        <f>VLOOKUP($A1017,'2025'!$C:$Z,MATCH(E$1,'2025'!$C$1:$Z$1,0))</f>
        <v>#N/A</v>
      </c>
      <c r="F1017" s="27" t="str">
        <f>VLOOKUP($A1017,'2025'!$C:$Z,MATCH(F$1,'2025'!$C$1:$Z$1,0))</f>
        <v>#N/A</v>
      </c>
      <c r="G1017" s="27" t="str">
        <f>VLOOKUP($A1017,'2025'!$C:$Z,MATCH(G$1,'2025'!$C$1:$Z$1,0))</f>
        <v>#N/A</v>
      </c>
      <c r="H1017" s="27" t="str">
        <f>VLOOKUP($A1017,'2025'!$C:$Z,MATCH(H$1,'2025'!$C$1:$Z$1,0))</f>
        <v>#N/A</v>
      </c>
      <c r="I1017" s="27" t="str">
        <f>VLOOKUP($A1017,'2025'!$C:$Z,MATCH(I$1,'2025'!$C$1:$Z$1,0))</f>
        <v>#N/A</v>
      </c>
      <c r="J1017" s="27" t="str">
        <f>VLOOKUP($A1017,'2025'!$C:$Z,MATCH(J$1,'2025'!$C$1:$Z$1,0))</f>
        <v>#N/A</v>
      </c>
      <c r="K1017" s="27" t="str">
        <f>VLOOKUP($A1017,'2025'!$C:$Z,MATCH(K$1,'2025'!$C$1:$Z$1,0))</f>
        <v>#N/A</v>
      </c>
      <c r="L1017" s="27" t="str">
        <f>VLOOKUP($A1017,'2025'!$C:$Z,MATCH(L$1,'2025'!$C$1:$Z$1,0))</f>
        <v>#N/A</v>
      </c>
      <c r="M1017" s="27" t="str">
        <f>VLOOKUP($A1017,'2025'!$C:$Z,MATCH(M$1,'2025'!$C$1:$Z$1,0))</f>
        <v>#N/A</v>
      </c>
      <c r="N1017" s="27" t="str">
        <f>VLOOKUP($A1017,'2025'!$C:$Z,MATCH(N$1,'2025'!$C$1:$Z$1,0))</f>
        <v>#N/A</v>
      </c>
      <c r="O1017" s="27" t="str">
        <f>VLOOKUP($A1017,'2025'!$C:$Z,MATCH(O$1,'2025'!$C$1:$Z$1,0))</f>
        <v>#N/A</v>
      </c>
      <c r="P1017" s="27" t="str">
        <f>VLOOKUP($A1017,'2025'!$C:$Z,MATCH(P$1,'2025'!$C$1:$Z$1,0))</f>
        <v>#N/A</v>
      </c>
      <c r="Q1017" s="31"/>
      <c r="R1017" s="31"/>
      <c r="S1017" s="31"/>
      <c r="T1017" s="31"/>
      <c r="U1017" s="76"/>
      <c r="V1017" s="76"/>
      <c r="W1017" s="76"/>
      <c r="X1017" s="76"/>
      <c r="Y1017" s="76"/>
      <c r="Z1017" s="76"/>
      <c r="AA1017" s="76"/>
      <c r="AB1017" s="76"/>
      <c r="AC1017" s="76"/>
      <c r="AD1017" s="76"/>
      <c r="AE1017" s="76"/>
    </row>
    <row r="1018" ht="22.5" hidden="1" customHeight="1">
      <c r="A1018" s="28"/>
      <c r="B1018" s="27"/>
      <c r="C1018" s="27" t="str">
        <f>VLOOKUP($A1018,'2025'!$C:$Z,MATCH(C$1,'2025'!$C$1:$Z$1,0))</f>
        <v>#N/A</v>
      </c>
      <c r="D1018" s="27" t="str">
        <f>VLOOKUP($A1018,'2025'!$C:$Z,MATCH(D$1,'2025'!$C$1:$Z$1,0))</f>
        <v>#N/A</v>
      </c>
      <c r="E1018" s="27" t="str">
        <f>VLOOKUP($A1018,'2025'!$C:$Z,MATCH(E$1,'2025'!$C$1:$Z$1,0))</f>
        <v>#N/A</v>
      </c>
      <c r="F1018" s="27" t="str">
        <f>VLOOKUP($A1018,'2025'!$C:$Z,MATCH(F$1,'2025'!$C$1:$Z$1,0))</f>
        <v>#N/A</v>
      </c>
      <c r="G1018" s="27" t="str">
        <f>VLOOKUP($A1018,'2025'!$C:$Z,MATCH(G$1,'2025'!$C$1:$Z$1,0))</f>
        <v>#N/A</v>
      </c>
      <c r="H1018" s="27" t="str">
        <f>VLOOKUP($A1018,'2025'!$C:$Z,MATCH(H$1,'2025'!$C$1:$Z$1,0))</f>
        <v>#N/A</v>
      </c>
      <c r="I1018" s="27" t="str">
        <f>VLOOKUP($A1018,'2025'!$C:$Z,MATCH(I$1,'2025'!$C$1:$Z$1,0))</f>
        <v>#N/A</v>
      </c>
      <c r="J1018" s="27" t="str">
        <f>VLOOKUP($A1018,'2025'!$C:$Z,MATCH(J$1,'2025'!$C$1:$Z$1,0))</f>
        <v>#N/A</v>
      </c>
      <c r="K1018" s="27" t="str">
        <f>VLOOKUP($A1018,'2025'!$C:$Z,MATCH(K$1,'2025'!$C$1:$Z$1,0))</f>
        <v>#N/A</v>
      </c>
      <c r="L1018" s="27" t="str">
        <f>VLOOKUP($A1018,'2025'!$C:$Z,MATCH(L$1,'2025'!$C$1:$Z$1,0))</f>
        <v>#N/A</v>
      </c>
      <c r="M1018" s="27" t="str">
        <f>VLOOKUP($A1018,'2025'!$C:$Z,MATCH(M$1,'2025'!$C$1:$Z$1,0))</f>
        <v>#N/A</v>
      </c>
      <c r="N1018" s="27" t="str">
        <f>VLOOKUP($A1018,'2025'!$C:$Z,MATCH(N$1,'2025'!$C$1:$Z$1,0))</f>
        <v>#N/A</v>
      </c>
      <c r="O1018" s="27" t="str">
        <f>VLOOKUP($A1018,'2025'!$C:$Z,MATCH(O$1,'2025'!$C$1:$Z$1,0))</f>
        <v>#N/A</v>
      </c>
      <c r="P1018" s="27" t="str">
        <f>VLOOKUP($A1018,'2025'!$C:$Z,MATCH(P$1,'2025'!$C$1:$Z$1,0))</f>
        <v>#N/A</v>
      </c>
      <c r="Q1018" s="31"/>
      <c r="R1018" s="31"/>
      <c r="S1018" s="31"/>
      <c r="T1018" s="31"/>
      <c r="U1018" s="76"/>
      <c r="V1018" s="76"/>
      <c r="W1018" s="76"/>
      <c r="X1018" s="76"/>
      <c r="Y1018" s="76"/>
      <c r="Z1018" s="76"/>
      <c r="AA1018" s="76"/>
      <c r="AB1018" s="76"/>
      <c r="AC1018" s="76"/>
      <c r="AD1018" s="76"/>
      <c r="AE1018" s="76"/>
    </row>
    <row r="1019" ht="22.5" hidden="1" customHeight="1">
      <c r="A1019" s="28"/>
      <c r="B1019" s="27"/>
      <c r="C1019" s="27" t="str">
        <f>VLOOKUP($A1019,'2025'!$C:$Z,MATCH(C$1,'2025'!$C$1:$Z$1,0))</f>
        <v>#N/A</v>
      </c>
      <c r="D1019" s="27" t="str">
        <f>VLOOKUP($A1019,'2025'!$C:$Z,MATCH(D$1,'2025'!$C$1:$Z$1,0))</f>
        <v>#N/A</v>
      </c>
      <c r="E1019" s="27" t="str">
        <f>VLOOKUP($A1019,'2025'!$C:$Z,MATCH(E$1,'2025'!$C$1:$Z$1,0))</f>
        <v>#N/A</v>
      </c>
      <c r="F1019" s="27" t="str">
        <f>VLOOKUP($A1019,'2025'!$C:$Z,MATCH(F$1,'2025'!$C$1:$Z$1,0))</f>
        <v>#N/A</v>
      </c>
      <c r="G1019" s="27" t="str">
        <f>VLOOKUP($A1019,'2025'!$C:$Z,MATCH(G$1,'2025'!$C$1:$Z$1,0))</f>
        <v>#N/A</v>
      </c>
      <c r="H1019" s="27" t="str">
        <f>VLOOKUP($A1019,'2025'!$C:$Z,MATCH(H$1,'2025'!$C$1:$Z$1,0))</f>
        <v>#N/A</v>
      </c>
      <c r="I1019" s="27" t="str">
        <f>VLOOKUP($A1019,'2025'!$C:$Z,MATCH(I$1,'2025'!$C$1:$Z$1,0))</f>
        <v>#N/A</v>
      </c>
      <c r="J1019" s="27" t="str">
        <f>VLOOKUP($A1019,'2025'!$C:$Z,MATCH(J$1,'2025'!$C$1:$Z$1,0))</f>
        <v>#N/A</v>
      </c>
      <c r="K1019" s="27" t="str">
        <f>VLOOKUP($A1019,'2025'!$C:$Z,MATCH(K$1,'2025'!$C$1:$Z$1,0))</f>
        <v>#N/A</v>
      </c>
      <c r="L1019" s="27" t="str">
        <f>VLOOKUP($A1019,'2025'!$C:$Z,MATCH(L$1,'2025'!$C$1:$Z$1,0))</f>
        <v>#N/A</v>
      </c>
      <c r="M1019" s="27" t="str">
        <f>VLOOKUP($A1019,'2025'!$C:$Z,MATCH(M$1,'2025'!$C$1:$Z$1,0))</f>
        <v>#N/A</v>
      </c>
      <c r="N1019" s="27" t="str">
        <f>VLOOKUP($A1019,'2025'!$C:$Z,MATCH(N$1,'2025'!$C$1:$Z$1,0))</f>
        <v>#N/A</v>
      </c>
      <c r="O1019" s="27" t="str">
        <f>VLOOKUP($A1019,'2025'!$C:$Z,MATCH(O$1,'2025'!$C$1:$Z$1,0))</f>
        <v>#N/A</v>
      </c>
      <c r="P1019" s="27" t="str">
        <f>VLOOKUP($A1019,'2025'!$C:$Z,MATCH(P$1,'2025'!$C$1:$Z$1,0))</f>
        <v>#N/A</v>
      </c>
      <c r="Q1019" s="31"/>
      <c r="R1019" s="31"/>
      <c r="S1019" s="31"/>
      <c r="T1019" s="31"/>
      <c r="U1019" s="76"/>
      <c r="V1019" s="76"/>
      <c r="W1019" s="76"/>
      <c r="X1019" s="76"/>
      <c r="Y1019" s="76"/>
      <c r="Z1019" s="76"/>
      <c r="AA1019" s="76"/>
      <c r="AB1019" s="76"/>
      <c r="AC1019" s="76"/>
      <c r="AD1019" s="76"/>
      <c r="AE1019" s="76"/>
    </row>
    <row r="1020" ht="22.5" hidden="1" customHeight="1">
      <c r="A1020" s="28"/>
      <c r="B1020" s="27"/>
      <c r="C1020" s="27" t="str">
        <f>VLOOKUP($A1020,'2025'!$C:$Z,MATCH(C$1,'2025'!$C$1:$Z$1,0))</f>
        <v>#N/A</v>
      </c>
      <c r="D1020" s="27" t="str">
        <f>VLOOKUP($A1020,'2025'!$C:$Z,MATCH(D$1,'2025'!$C$1:$Z$1,0))</f>
        <v>#N/A</v>
      </c>
      <c r="E1020" s="27" t="str">
        <f>VLOOKUP($A1020,'2025'!$C:$Z,MATCH(E$1,'2025'!$C$1:$Z$1,0))</f>
        <v>#N/A</v>
      </c>
      <c r="F1020" s="27" t="str">
        <f>VLOOKUP($A1020,'2025'!$C:$Z,MATCH(F$1,'2025'!$C$1:$Z$1,0))</f>
        <v>#N/A</v>
      </c>
      <c r="G1020" s="27" t="str">
        <f>VLOOKUP($A1020,'2025'!$C:$Z,MATCH(G$1,'2025'!$C$1:$Z$1,0))</f>
        <v>#N/A</v>
      </c>
      <c r="H1020" s="27" t="str">
        <f>VLOOKUP($A1020,'2025'!$C:$Z,MATCH(H$1,'2025'!$C$1:$Z$1,0))</f>
        <v>#N/A</v>
      </c>
      <c r="I1020" s="27" t="str">
        <f>VLOOKUP($A1020,'2025'!$C:$Z,MATCH(I$1,'2025'!$C$1:$Z$1,0))</f>
        <v>#N/A</v>
      </c>
      <c r="J1020" s="27" t="str">
        <f>VLOOKUP($A1020,'2025'!$C:$Z,MATCH(J$1,'2025'!$C$1:$Z$1,0))</f>
        <v>#N/A</v>
      </c>
      <c r="K1020" s="27" t="str">
        <f>VLOOKUP($A1020,'2025'!$C:$Z,MATCH(K$1,'2025'!$C$1:$Z$1,0))</f>
        <v>#N/A</v>
      </c>
      <c r="L1020" s="27" t="str">
        <f>VLOOKUP($A1020,'2025'!$C:$Z,MATCH(L$1,'2025'!$C$1:$Z$1,0))</f>
        <v>#N/A</v>
      </c>
      <c r="M1020" s="27" t="str">
        <f>VLOOKUP($A1020,'2025'!$C:$Z,MATCH(M$1,'2025'!$C$1:$Z$1,0))</f>
        <v>#N/A</v>
      </c>
      <c r="N1020" s="27" t="str">
        <f>VLOOKUP($A1020,'2025'!$C:$Z,MATCH(N$1,'2025'!$C$1:$Z$1,0))</f>
        <v>#N/A</v>
      </c>
      <c r="O1020" s="27" t="str">
        <f>VLOOKUP($A1020,'2025'!$C:$Z,MATCH(O$1,'2025'!$C$1:$Z$1,0))</f>
        <v>#N/A</v>
      </c>
      <c r="P1020" s="27" t="str">
        <f>VLOOKUP($A1020,'2025'!$C:$Z,MATCH(P$1,'2025'!$C$1:$Z$1,0))</f>
        <v>#N/A</v>
      </c>
      <c r="Q1020" s="31"/>
      <c r="R1020" s="31"/>
      <c r="S1020" s="31"/>
      <c r="T1020" s="31"/>
      <c r="U1020" s="76"/>
      <c r="V1020" s="76"/>
      <c r="W1020" s="76"/>
      <c r="X1020" s="76"/>
      <c r="Y1020" s="76"/>
      <c r="Z1020" s="76"/>
      <c r="AA1020" s="76"/>
      <c r="AB1020" s="76"/>
      <c r="AC1020" s="76"/>
      <c r="AD1020" s="76"/>
      <c r="AE1020" s="76"/>
    </row>
    <row r="1021" ht="22.5" hidden="1" customHeight="1">
      <c r="A1021" s="28"/>
      <c r="B1021" s="27"/>
      <c r="C1021" s="27" t="str">
        <f>VLOOKUP($A1021,'2025'!$C:$Z,MATCH(C$1,'2025'!$C$1:$Z$1,0))</f>
        <v>#N/A</v>
      </c>
      <c r="D1021" s="27" t="str">
        <f>VLOOKUP($A1021,'2025'!$C:$Z,MATCH(D$1,'2025'!$C$1:$Z$1,0))</f>
        <v>#N/A</v>
      </c>
      <c r="E1021" s="27" t="str">
        <f>VLOOKUP($A1021,'2025'!$C:$Z,MATCH(E$1,'2025'!$C$1:$Z$1,0))</f>
        <v>#N/A</v>
      </c>
      <c r="F1021" s="27" t="str">
        <f>VLOOKUP($A1021,'2025'!$C:$Z,MATCH(F$1,'2025'!$C$1:$Z$1,0))</f>
        <v>#N/A</v>
      </c>
      <c r="G1021" s="27" t="str">
        <f>VLOOKUP($A1021,'2025'!$C:$Z,MATCH(G$1,'2025'!$C$1:$Z$1,0))</f>
        <v>#N/A</v>
      </c>
      <c r="H1021" s="27" t="str">
        <f>VLOOKUP($A1021,'2025'!$C:$Z,MATCH(H$1,'2025'!$C$1:$Z$1,0))</f>
        <v>#N/A</v>
      </c>
      <c r="I1021" s="27" t="str">
        <f>VLOOKUP($A1021,'2025'!$C:$Z,MATCH(I$1,'2025'!$C$1:$Z$1,0))</f>
        <v>#N/A</v>
      </c>
      <c r="J1021" s="27" t="str">
        <f>VLOOKUP($A1021,'2025'!$C:$Z,MATCH(J$1,'2025'!$C$1:$Z$1,0))</f>
        <v>#N/A</v>
      </c>
      <c r="K1021" s="27" t="str">
        <f>VLOOKUP($A1021,'2025'!$C:$Z,MATCH(K$1,'2025'!$C$1:$Z$1,0))</f>
        <v>#N/A</v>
      </c>
      <c r="L1021" s="27" t="str">
        <f>VLOOKUP($A1021,'2025'!$C:$Z,MATCH(L$1,'2025'!$C$1:$Z$1,0))</f>
        <v>#N/A</v>
      </c>
      <c r="M1021" s="27" t="str">
        <f>VLOOKUP($A1021,'2025'!$C:$Z,MATCH(M$1,'2025'!$C$1:$Z$1,0))</f>
        <v>#N/A</v>
      </c>
      <c r="N1021" s="27" t="str">
        <f>VLOOKUP($A1021,'2025'!$C:$Z,MATCH(N$1,'2025'!$C$1:$Z$1,0))</f>
        <v>#N/A</v>
      </c>
      <c r="O1021" s="27" t="str">
        <f>VLOOKUP($A1021,'2025'!$C:$Z,MATCH(O$1,'2025'!$C$1:$Z$1,0))</f>
        <v>#N/A</v>
      </c>
      <c r="P1021" s="27" t="str">
        <f>VLOOKUP($A1021,'2025'!$C:$Z,MATCH(P$1,'2025'!$C$1:$Z$1,0))</f>
        <v>#N/A</v>
      </c>
      <c r="Q1021" s="31"/>
      <c r="R1021" s="31"/>
      <c r="S1021" s="31"/>
      <c r="T1021" s="31"/>
      <c r="U1021" s="76"/>
      <c r="V1021" s="76"/>
      <c r="W1021" s="76"/>
      <c r="X1021" s="76"/>
      <c r="Y1021" s="76"/>
      <c r="Z1021" s="76"/>
      <c r="AA1021" s="76"/>
      <c r="AB1021" s="76"/>
      <c r="AC1021" s="76"/>
      <c r="AD1021" s="76"/>
      <c r="AE1021" s="76"/>
    </row>
    <row r="1022" ht="22.5" hidden="1" customHeight="1">
      <c r="A1022" s="28"/>
      <c r="B1022" s="27"/>
      <c r="C1022" s="27" t="str">
        <f>VLOOKUP($A1022,'2025'!$C:$Z,MATCH(C$1,'2025'!$C$1:$Z$1,0))</f>
        <v>#N/A</v>
      </c>
      <c r="D1022" s="27" t="str">
        <f>VLOOKUP($A1022,'2025'!$C:$Z,MATCH(D$1,'2025'!$C$1:$Z$1,0))</f>
        <v>#N/A</v>
      </c>
      <c r="E1022" s="27" t="str">
        <f>VLOOKUP($A1022,'2025'!$C:$Z,MATCH(E$1,'2025'!$C$1:$Z$1,0))</f>
        <v>#N/A</v>
      </c>
      <c r="F1022" s="27" t="str">
        <f>VLOOKUP($A1022,'2025'!$C:$Z,MATCH(F$1,'2025'!$C$1:$Z$1,0))</f>
        <v>#N/A</v>
      </c>
      <c r="G1022" s="27" t="str">
        <f>VLOOKUP($A1022,'2025'!$C:$Z,MATCH(G$1,'2025'!$C$1:$Z$1,0))</f>
        <v>#N/A</v>
      </c>
      <c r="H1022" s="27" t="str">
        <f>VLOOKUP($A1022,'2025'!$C:$Z,MATCH(H$1,'2025'!$C$1:$Z$1,0))</f>
        <v>#N/A</v>
      </c>
      <c r="I1022" s="27" t="str">
        <f>VLOOKUP($A1022,'2025'!$C:$Z,MATCH(I$1,'2025'!$C$1:$Z$1,0))</f>
        <v>#N/A</v>
      </c>
      <c r="J1022" s="27" t="str">
        <f>VLOOKUP($A1022,'2025'!$C:$Z,MATCH(J$1,'2025'!$C$1:$Z$1,0))</f>
        <v>#N/A</v>
      </c>
      <c r="K1022" s="27" t="str">
        <f>VLOOKUP($A1022,'2025'!$C:$Z,MATCH(K$1,'2025'!$C$1:$Z$1,0))</f>
        <v>#N/A</v>
      </c>
      <c r="L1022" s="27" t="str">
        <f>VLOOKUP($A1022,'2025'!$C:$Z,MATCH(L$1,'2025'!$C$1:$Z$1,0))</f>
        <v>#N/A</v>
      </c>
      <c r="M1022" s="27" t="str">
        <f>VLOOKUP($A1022,'2025'!$C:$Z,MATCH(M$1,'2025'!$C$1:$Z$1,0))</f>
        <v>#N/A</v>
      </c>
      <c r="N1022" s="27" t="str">
        <f>VLOOKUP($A1022,'2025'!$C:$Z,MATCH(N$1,'2025'!$C$1:$Z$1,0))</f>
        <v>#N/A</v>
      </c>
      <c r="O1022" s="27" t="str">
        <f>VLOOKUP($A1022,'2025'!$C:$Z,MATCH(O$1,'2025'!$C$1:$Z$1,0))</f>
        <v>#N/A</v>
      </c>
      <c r="P1022" s="27" t="str">
        <f>VLOOKUP($A1022,'2025'!$C:$Z,MATCH(P$1,'2025'!$C$1:$Z$1,0))</f>
        <v>#N/A</v>
      </c>
      <c r="Q1022" s="31"/>
      <c r="R1022" s="31"/>
      <c r="S1022" s="31"/>
      <c r="T1022" s="31"/>
      <c r="U1022" s="76"/>
      <c r="V1022" s="76"/>
      <c r="W1022" s="76"/>
      <c r="X1022" s="76"/>
      <c r="Y1022" s="76"/>
      <c r="Z1022" s="76"/>
      <c r="AA1022" s="76"/>
      <c r="AB1022" s="76"/>
      <c r="AC1022" s="76"/>
      <c r="AD1022" s="76"/>
      <c r="AE1022" s="76"/>
    </row>
    <row r="1023" ht="22.5" hidden="1" customHeight="1">
      <c r="A1023" s="28"/>
      <c r="B1023" s="27"/>
      <c r="C1023" s="27" t="str">
        <f>VLOOKUP($A1023,'2025'!$C:$Z,MATCH(C$1,'2025'!$C$1:$Z$1,0))</f>
        <v>#N/A</v>
      </c>
      <c r="D1023" s="27" t="str">
        <f>VLOOKUP($A1023,'2025'!$C:$Z,MATCH(D$1,'2025'!$C$1:$Z$1,0))</f>
        <v>#N/A</v>
      </c>
      <c r="E1023" s="27" t="str">
        <f>VLOOKUP($A1023,'2025'!$C:$Z,MATCH(E$1,'2025'!$C$1:$Z$1,0))</f>
        <v>#N/A</v>
      </c>
      <c r="F1023" s="27" t="str">
        <f>VLOOKUP($A1023,'2025'!$C:$Z,MATCH(F$1,'2025'!$C$1:$Z$1,0))</f>
        <v>#N/A</v>
      </c>
      <c r="G1023" s="27" t="str">
        <f>VLOOKUP($A1023,'2025'!$C:$Z,MATCH(G$1,'2025'!$C$1:$Z$1,0))</f>
        <v>#N/A</v>
      </c>
      <c r="H1023" s="27" t="str">
        <f>VLOOKUP($A1023,'2025'!$C:$Z,MATCH(H$1,'2025'!$C$1:$Z$1,0))</f>
        <v>#N/A</v>
      </c>
      <c r="I1023" s="27" t="str">
        <f>VLOOKUP($A1023,'2025'!$C:$Z,MATCH(I$1,'2025'!$C$1:$Z$1,0))</f>
        <v>#N/A</v>
      </c>
      <c r="J1023" s="27" t="str">
        <f>VLOOKUP($A1023,'2025'!$C:$Z,MATCH(J$1,'2025'!$C$1:$Z$1,0))</f>
        <v>#N/A</v>
      </c>
      <c r="K1023" s="27" t="str">
        <f>VLOOKUP($A1023,'2025'!$C:$Z,MATCH(K$1,'2025'!$C$1:$Z$1,0))</f>
        <v>#N/A</v>
      </c>
      <c r="L1023" s="27" t="str">
        <f>VLOOKUP($A1023,'2025'!$C:$Z,MATCH(L$1,'2025'!$C$1:$Z$1,0))</f>
        <v>#N/A</v>
      </c>
      <c r="M1023" s="27" t="str">
        <f>VLOOKUP($A1023,'2025'!$C:$Z,MATCH(M$1,'2025'!$C$1:$Z$1,0))</f>
        <v>#N/A</v>
      </c>
      <c r="N1023" s="27" t="str">
        <f>VLOOKUP($A1023,'2025'!$C:$Z,MATCH(N$1,'2025'!$C$1:$Z$1,0))</f>
        <v>#N/A</v>
      </c>
      <c r="O1023" s="27" t="str">
        <f>VLOOKUP($A1023,'2025'!$C:$Z,MATCH(O$1,'2025'!$C$1:$Z$1,0))</f>
        <v>#N/A</v>
      </c>
      <c r="P1023" s="27" t="str">
        <f>VLOOKUP($A1023,'2025'!$C:$Z,MATCH(P$1,'2025'!$C$1:$Z$1,0))</f>
        <v>#N/A</v>
      </c>
      <c r="Q1023" s="31"/>
      <c r="R1023" s="31"/>
      <c r="S1023" s="31"/>
      <c r="T1023" s="31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76"/>
      <c r="AE1023" s="76"/>
    </row>
    <row r="1024" ht="22.5" hidden="1" customHeight="1">
      <c r="A1024" s="28"/>
      <c r="B1024" s="27"/>
      <c r="C1024" s="27" t="str">
        <f>VLOOKUP($A1024,'2025'!$C:$Z,MATCH(C$1,'2025'!$C$1:$Z$1,0))</f>
        <v>#N/A</v>
      </c>
      <c r="D1024" s="27" t="str">
        <f>VLOOKUP($A1024,'2025'!$C:$Z,MATCH(D$1,'2025'!$C$1:$Z$1,0))</f>
        <v>#N/A</v>
      </c>
      <c r="E1024" s="27" t="str">
        <f>VLOOKUP($A1024,'2025'!$C:$Z,MATCH(E$1,'2025'!$C$1:$Z$1,0))</f>
        <v>#N/A</v>
      </c>
      <c r="F1024" s="27" t="str">
        <f>VLOOKUP($A1024,'2025'!$C:$Z,MATCH(F$1,'2025'!$C$1:$Z$1,0))</f>
        <v>#N/A</v>
      </c>
      <c r="G1024" s="27" t="str">
        <f>VLOOKUP($A1024,'2025'!$C:$Z,MATCH(G$1,'2025'!$C$1:$Z$1,0))</f>
        <v>#N/A</v>
      </c>
      <c r="H1024" s="27" t="str">
        <f>VLOOKUP($A1024,'2025'!$C:$Z,MATCH(H$1,'2025'!$C$1:$Z$1,0))</f>
        <v>#N/A</v>
      </c>
      <c r="I1024" s="27" t="str">
        <f>VLOOKUP($A1024,'2025'!$C:$Z,MATCH(I$1,'2025'!$C$1:$Z$1,0))</f>
        <v>#N/A</v>
      </c>
      <c r="J1024" s="27" t="str">
        <f>VLOOKUP($A1024,'2025'!$C:$Z,MATCH(J$1,'2025'!$C$1:$Z$1,0))</f>
        <v>#N/A</v>
      </c>
      <c r="K1024" s="27" t="str">
        <f>VLOOKUP($A1024,'2025'!$C:$Z,MATCH(K$1,'2025'!$C$1:$Z$1,0))</f>
        <v>#N/A</v>
      </c>
      <c r="L1024" s="27" t="str">
        <f>VLOOKUP($A1024,'2025'!$C:$Z,MATCH(L$1,'2025'!$C$1:$Z$1,0))</f>
        <v>#N/A</v>
      </c>
      <c r="M1024" s="27" t="str">
        <f>VLOOKUP($A1024,'2025'!$C:$Z,MATCH(M$1,'2025'!$C$1:$Z$1,0))</f>
        <v>#N/A</v>
      </c>
      <c r="N1024" s="27" t="str">
        <f>VLOOKUP($A1024,'2025'!$C:$Z,MATCH(N$1,'2025'!$C$1:$Z$1,0))</f>
        <v>#N/A</v>
      </c>
      <c r="O1024" s="27" t="str">
        <f>VLOOKUP($A1024,'2025'!$C:$Z,MATCH(O$1,'2025'!$C$1:$Z$1,0))</f>
        <v>#N/A</v>
      </c>
      <c r="P1024" s="27" t="str">
        <f>VLOOKUP($A1024,'2025'!$C:$Z,MATCH(P$1,'2025'!$C$1:$Z$1,0))</f>
        <v>#N/A</v>
      </c>
      <c r="Q1024" s="31"/>
      <c r="R1024" s="31"/>
      <c r="S1024" s="31"/>
      <c r="T1024" s="31"/>
      <c r="U1024" s="76"/>
      <c r="V1024" s="76"/>
      <c r="W1024" s="76"/>
      <c r="X1024" s="76"/>
      <c r="Y1024" s="76"/>
      <c r="Z1024" s="76"/>
      <c r="AA1024" s="76"/>
      <c r="AB1024" s="76"/>
      <c r="AC1024" s="76"/>
      <c r="AD1024" s="76"/>
      <c r="AE1024" s="76"/>
    </row>
    <row r="1025" ht="22.5" hidden="1" customHeight="1">
      <c r="A1025" s="28"/>
      <c r="B1025" s="27"/>
      <c r="C1025" s="27" t="str">
        <f>VLOOKUP($A1025,'2025'!$C:$Z,MATCH(C$1,'2025'!$C$1:$Z$1,0))</f>
        <v>#N/A</v>
      </c>
      <c r="D1025" s="27" t="str">
        <f>VLOOKUP($A1025,'2025'!$C:$Z,MATCH(D$1,'2025'!$C$1:$Z$1,0))</f>
        <v>#N/A</v>
      </c>
      <c r="E1025" s="27" t="str">
        <f>VLOOKUP($A1025,'2025'!$C:$Z,MATCH(E$1,'2025'!$C$1:$Z$1,0))</f>
        <v>#N/A</v>
      </c>
      <c r="F1025" s="27" t="str">
        <f>VLOOKUP($A1025,'2025'!$C:$Z,MATCH(F$1,'2025'!$C$1:$Z$1,0))</f>
        <v>#N/A</v>
      </c>
      <c r="G1025" s="27" t="str">
        <f>VLOOKUP($A1025,'2025'!$C:$Z,MATCH(G$1,'2025'!$C$1:$Z$1,0))</f>
        <v>#N/A</v>
      </c>
      <c r="H1025" s="27" t="str">
        <f>VLOOKUP($A1025,'2025'!$C:$Z,MATCH(H$1,'2025'!$C$1:$Z$1,0))</f>
        <v>#N/A</v>
      </c>
      <c r="I1025" s="27" t="str">
        <f>VLOOKUP($A1025,'2025'!$C:$Z,MATCH(I$1,'2025'!$C$1:$Z$1,0))</f>
        <v>#N/A</v>
      </c>
      <c r="J1025" s="27" t="str">
        <f>VLOOKUP($A1025,'2025'!$C:$Z,MATCH(J$1,'2025'!$C$1:$Z$1,0))</f>
        <v>#N/A</v>
      </c>
      <c r="K1025" s="27" t="str">
        <f>VLOOKUP($A1025,'2025'!$C:$Z,MATCH(K$1,'2025'!$C$1:$Z$1,0))</f>
        <v>#N/A</v>
      </c>
      <c r="L1025" s="27" t="str">
        <f>VLOOKUP($A1025,'2025'!$C:$Z,MATCH(L$1,'2025'!$C$1:$Z$1,0))</f>
        <v>#N/A</v>
      </c>
      <c r="M1025" s="27" t="str">
        <f>VLOOKUP($A1025,'2025'!$C:$Z,MATCH(M$1,'2025'!$C$1:$Z$1,0))</f>
        <v>#N/A</v>
      </c>
      <c r="N1025" s="27" t="str">
        <f>VLOOKUP($A1025,'2025'!$C:$Z,MATCH(N$1,'2025'!$C$1:$Z$1,0))</f>
        <v>#N/A</v>
      </c>
      <c r="O1025" s="27" t="str">
        <f>VLOOKUP($A1025,'2025'!$C:$Z,MATCH(O$1,'2025'!$C$1:$Z$1,0))</f>
        <v>#N/A</v>
      </c>
      <c r="P1025" s="27" t="str">
        <f>VLOOKUP($A1025,'2025'!$C:$Z,MATCH(P$1,'2025'!$C$1:$Z$1,0))</f>
        <v>#N/A</v>
      </c>
      <c r="Q1025" s="31"/>
      <c r="R1025" s="31"/>
      <c r="S1025" s="31"/>
      <c r="T1025" s="31"/>
      <c r="U1025" s="76"/>
      <c r="V1025" s="76"/>
      <c r="W1025" s="76"/>
      <c r="X1025" s="76"/>
      <c r="Y1025" s="76"/>
      <c r="Z1025" s="76"/>
      <c r="AA1025" s="76"/>
      <c r="AB1025" s="76"/>
      <c r="AC1025" s="76"/>
      <c r="AD1025" s="76"/>
      <c r="AE1025" s="76"/>
    </row>
    <row r="1026" ht="22.5" hidden="1" customHeight="1">
      <c r="A1026" s="28"/>
      <c r="B1026" s="27"/>
      <c r="C1026" s="27" t="str">
        <f>VLOOKUP($A1026,'2025'!$C:$Z,MATCH(C$1,'2025'!$C$1:$Z$1,0))</f>
        <v>#N/A</v>
      </c>
      <c r="D1026" s="27" t="str">
        <f>VLOOKUP($A1026,'2025'!$C:$Z,MATCH(D$1,'2025'!$C$1:$Z$1,0))</f>
        <v>#N/A</v>
      </c>
      <c r="E1026" s="27" t="str">
        <f>VLOOKUP($A1026,'2025'!$C:$Z,MATCH(E$1,'2025'!$C$1:$Z$1,0))</f>
        <v>#N/A</v>
      </c>
      <c r="F1026" s="27" t="str">
        <f>VLOOKUP($A1026,'2025'!$C:$Z,MATCH(F$1,'2025'!$C$1:$Z$1,0))</f>
        <v>#N/A</v>
      </c>
      <c r="G1026" s="27" t="str">
        <f>VLOOKUP($A1026,'2025'!$C:$Z,MATCH(G$1,'2025'!$C$1:$Z$1,0))</f>
        <v>#N/A</v>
      </c>
      <c r="H1026" s="27" t="str">
        <f>VLOOKUP($A1026,'2025'!$C:$Z,MATCH(H$1,'2025'!$C$1:$Z$1,0))</f>
        <v>#N/A</v>
      </c>
      <c r="I1026" s="27" t="str">
        <f>VLOOKUP($A1026,'2025'!$C:$Z,MATCH(I$1,'2025'!$C$1:$Z$1,0))</f>
        <v>#N/A</v>
      </c>
      <c r="J1026" s="27" t="str">
        <f>VLOOKUP($A1026,'2025'!$C:$Z,MATCH(J$1,'2025'!$C$1:$Z$1,0))</f>
        <v>#N/A</v>
      </c>
      <c r="K1026" s="27" t="str">
        <f>VLOOKUP($A1026,'2025'!$C:$Z,MATCH(K$1,'2025'!$C$1:$Z$1,0))</f>
        <v>#N/A</v>
      </c>
      <c r="L1026" s="27" t="str">
        <f>VLOOKUP($A1026,'2025'!$C:$Z,MATCH(L$1,'2025'!$C$1:$Z$1,0))</f>
        <v>#N/A</v>
      </c>
      <c r="M1026" s="27" t="str">
        <f>VLOOKUP($A1026,'2025'!$C:$Z,MATCH(M$1,'2025'!$C$1:$Z$1,0))</f>
        <v>#N/A</v>
      </c>
      <c r="N1026" s="27" t="str">
        <f>VLOOKUP($A1026,'2025'!$C:$Z,MATCH(N$1,'2025'!$C$1:$Z$1,0))</f>
        <v>#N/A</v>
      </c>
      <c r="O1026" s="27" t="str">
        <f>VLOOKUP($A1026,'2025'!$C:$Z,MATCH(O$1,'2025'!$C$1:$Z$1,0))</f>
        <v>#N/A</v>
      </c>
      <c r="P1026" s="27" t="str">
        <f>VLOOKUP($A1026,'2025'!$C:$Z,MATCH(P$1,'2025'!$C$1:$Z$1,0))</f>
        <v>#N/A</v>
      </c>
      <c r="Q1026" s="31"/>
      <c r="R1026" s="31"/>
      <c r="S1026" s="31"/>
      <c r="T1026" s="31"/>
      <c r="U1026" s="76"/>
      <c r="V1026" s="76"/>
      <c r="W1026" s="76"/>
      <c r="X1026" s="76"/>
      <c r="Y1026" s="76"/>
      <c r="Z1026" s="76"/>
      <c r="AA1026" s="76"/>
      <c r="AB1026" s="76"/>
      <c r="AC1026" s="76"/>
      <c r="AD1026" s="76"/>
      <c r="AE1026" s="76"/>
    </row>
    <row r="1027" ht="22.5" hidden="1" customHeight="1">
      <c r="A1027" s="28"/>
      <c r="B1027" s="27"/>
      <c r="C1027" s="27" t="str">
        <f>VLOOKUP($A1027,'2025'!$C:$Z,MATCH(C$1,'2025'!$C$1:$Z$1,0))</f>
        <v>#N/A</v>
      </c>
      <c r="D1027" s="27" t="str">
        <f>VLOOKUP($A1027,'2025'!$C:$Z,MATCH(D$1,'2025'!$C$1:$Z$1,0))</f>
        <v>#N/A</v>
      </c>
      <c r="E1027" s="27" t="str">
        <f>VLOOKUP($A1027,'2025'!$C:$Z,MATCH(E$1,'2025'!$C$1:$Z$1,0))</f>
        <v>#N/A</v>
      </c>
      <c r="F1027" s="27" t="str">
        <f>VLOOKUP($A1027,'2025'!$C:$Z,MATCH(F$1,'2025'!$C$1:$Z$1,0))</f>
        <v>#N/A</v>
      </c>
      <c r="G1027" s="27" t="str">
        <f>VLOOKUP($A1027,'2025'!$C:$Z,MATCH(G$1,'2025'!$C$1:$Z$1,0))</f>
        <v>#N/A</v>
      </c>
      <c r="H1027" s="27" t="str">
        <f>VLOOKUP($A1027,'2025'!$C:$Z,MATCH(H$1,'2025'!$C$1:$Z$1,0))</f>
        <v>#N/A</v>
      </c>
      <c r="I1027" s="27" t="str">
        <f>VLOOKUP($A1027,'2025'!$C:$Z,MATCH(I$1,'2025'!$C$1:$Z$1,0))</f>
        <v>#N/A</v>
      </c>
      <c r="J1027" s="27" t="str">
        <f>VLOOKUP($A1027,'2025'!$C:$Z,MATCH(J$1,'2025'!$C$1:$Z$1,0))</f>
        <v>#N/A</v>
      </c>
      <c r="K1027" s="27" t="str">
        <f>VLOOKUP($A1027,'2025'!$C:$Z,MATCH(K$1,'2025'!$C$1:$Z$1,0))</f>
        <v>#N/A</v>
      </c>
      <c r="L1027" s="27" t="str">
        <f>VLOOKUP($A1027,'2025'!$C:$Z,MATCH(L$1,'2025'!$C$1:$Z$1,0))</f>
        <v>#N/A</v>
      </c>
      <c r="M1027" s="27" t="str">
        <f>VLOOKUP($A1027,'2025'!$C:$Z,MATCH(M$1,'2025'!$C$1:$Z$1,0))</f>
        <v>#N/A</v>
      </c>
      <c r="N1027" s="27" t="str">
        <f>VLOOKUP($A1027,'2025'!$C:$Z,MATCH(N$1,'2025'!$C$1:$Z$1,0))</f>
        <v>#N/A</v>
      </c>
      <c r="O1027" s="27" t="str">
        <f>VLOOKUP($A1027,'2025'!$C:$Z,MATCH(O$1,'2025'!$C$1:$Z$1,0))</f>
        <v>#N/A</v>
      </c>
      <c r="P1027" s="27" t="str">
        <f>VLOOKUP($A1027,'2025'!$C:$Z,MATCH(P$1,'2025'!$C$1:$Z$1,0))</f>
        <v>#N/A</v>
      </c>
      <c r="Q1027" s="31"/>
      <c r="R1027" s="31"/>
      <c r="S1027" s="31"/>
      <c r="T1027" s="31"/>
      <c r="U1027" s="76"/>
      <c r="V1027" s="76"/>
      <c r="W1027" s="76"/>
      <c r="X1027" s="76"/>
      <c r="Y1027" s="76"/>
      <c r="Z1027" s="76"/>
      <c r="AA1027" s="76"/>
      <c r="AB1027" s="76"/>
      <c r="AC1027" s="76"/>
      <c r="AD1027" s="76"/>
      <c r="AE1027" s="76"/>
    </row>
    <row r="1028" ht="22.5" hidden="1" customHeight="1">
      <c r="A1028" s="28"/>
      <c r="B1028" s="27"/>
      <c r="C1028" s="27" t="str">
        <f>VLOOKUP($A1028,'2025'!$C:$Z,MATCH(C$1,'2025'!$C$1:$Z$1,0))</f>
        <v>#N/A</v>
      </c>
      <c r="D1028" s="27" t="str">
        <f>VLOOKUP($A1028,'2025'!$C:$Z,MATCH(D$1,'2025'!$C$1:$Z$1,0))</f>
        <v>#N/A</v>
      </c>
      <c r="E1028" s="27" t="str">
        <f>VLOOKUP($A1028,'2025'!$C:$Z,MATCH(E$1,'2025'!$C$1:$Z$1,0))</f>
        <v>#N/A</v>
      </c>
      <c r="F1028" s="27" t="str">
        <f>VLOOKUP($A1028,'2025'!$C:$Z,MATCH(F$1,'2025'!$C$1:$Z$1,0))</f>
        <v>#N/A</v>
      </c>
      <c r="G1028" s="27" t="str">
        <f>VLOOKUP($A1028,'2025'!$C:$Z,MATCH(G$1,'2025'!$C$1:$Z$1,0))</f>
        <v>#N/A</v>
      </c>
      <c r="H1028" s="27" t="str">
        <f>VLOOKUP($A1028,'2025'!$C:$Z,MATCH(H$1,'2025'!$C$1:$Z$1,0))</f>
        <v>#N/A</v>
      </c>
      <c r="I1028" s="27" t="str">
        <f>VLOOKUP($A1028,'2025'!$C:$Z,MATCH(I$1,'2025'!$C$1:$Z$1,0))</f>
        <v>#N/A</v>
      </c>
      <c r="J1028" s="27" t="str">
        <f>VLOOKUP($A1028,'2025'!$C:$Z,MATCH(J$1,'2025'!$C$1:$Z$1,0))</f>
        <v>#N/A</v>
      </c>
      <c r="K1028" s="27" t="str">
        <f>VLOOKUP($A1028,'2025'!$C:$Z,MATCH(K$1,'2025'!$C$1:$Z$1,0))</f>
        <v>#N/A</v>
      </c>
      <c r="L1028" s="27" t="str">
        <f>VLOOKUP($A1028,'2025'!$C:$Z,MATCH(L$1,'2025'!$C$1:$Z$1,0))</f>
        <v>#N/A</v>
      </c>
      <c r="M1028" s="27" t="str">
        <f>VLOOKUP($A1028,'2025'!$C:$Z,MATCH(M$1,'2025'!$C$1:$Z$1,0))</f>
        <v>#N/A</v>
      </c>
      <c r="N1028" s="27" t="str">
        <f>VLOOKUP($A1028,'2025'!$C:$Z,MATCH(N$1,'2025'!$C$1:$Z$1,0))</f>
        <v>#N/A</v>
      </c>
      <c r="O1028" s="27" t="str">
        <f>VLOOKUP($A1028,'2025'!$C:$Z,MATCH(O$1,'2025'!$C$1:$Z$1,0))</f>
        <v>#N/A</v>
      </c>
      <c r="P1028" s="27" t="str">
        <f>VLOOKUP($A1028,'2025'!$C:$Z,MATCH(P$1,'2025'!$C$1:$Z$1,0))</f>
        <v>#N/A</v>
      </c>
      <c r="Q1028" s="31"/>
      <c r="R1028" s="31"/>
      <c r="S1028" s="31"/>
      <c r="T1028" s="31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76"/>
      <c r="AE1028" s="76"/>
    </row>
    <row r="1029" ht="22.5" hidden="1" customHeight="1">
      <c r="A1029" s="28"/>
      <c r="B1029" s="27"/>
      <c r="C1029" s="27" t="str">
        <f>VLOOKUP($A1029,'2025'!$C:$Z,MATCH(C$1,'2025'!$C$1:$Z$1,0))</f>
        <v>#N/A</v>
      </c>
      <c r="D1029" s="27" t="str">
        <f>VLOOKUP($A1029,'2025'!$C:$Z,MATCH(D$1,'2025'!$C$1:$Z$1,0))</f>
        <v>#N/A</v>
      </c>
      <c r="E1029" s="27" t="str">
        <f>VLOOKUP($A1029,'2025'!$C:$Z,MATCH(E$1,'2025'!$C$1:$Z$1,0))</f>
        <v>#N/A</v>
      </c>
      <c r="F1029" s="27" t="str">
        <f>VLOOKUP($A1029,'2025'!$C:$Z,MATCH(F$1,'2025'!$C$1:$Z$1,0))</f>
        <v>#N/A</v>
      </c>
      <c r="G1029" s="27" t="str">
        <f>VLOOKUP($A1029,'2025'!$C:$Z,MATCH(G$1,'2025'!$C$1:$Z$1,0))</f>
        <v>#N/A</v>
      </c>
      <c r="H1029" s="27" t="str">
        <f>VLOOKUP($A1029,'2025'!$C:$Z,MATCH(H$1,'2025'!$C$1:$Z$1,0))</f>
        <v>#N/A</v>
      </c>
      <c r="I1029" s="27" t="str">
        <f>VLOOKUP($A1029,'2025'!$C:$Z,MATCH(I$1,'2025'!$C$1:$Z$1,0))</f>
        <v>#N/A</v>
      </c>
      <c r="J1029" s="27" t="str">
        <f>VLOOKUP($A1029,'2025'!$C:$Z,MATCH(J$1,'2025'!$C$1:$Z$1,0))</f>
        <v>#N/A</v>
      </c>
      <c r="K1029" s="27" t="str">
        <f>VLOOKUP($A1029,'2025'!$C:$Z,MATCH(K$1,'2025'!$C$1:$Z$1,0))</f>
        <v>#N/A</v>
      </c>
      <c r="L1029" s="27" t="str">
        <f>VLOOKUP($A1029,'2025'!$C:$Z,MATCH(L$1,'2025'!$C$1:$Z$1,0))</f>
        <v>#N/A</v>
      </c>
      <c r="M1029" s="27" t="str">
        <f>VLOOKUP($A1029,'2025'!$C:$Z,MATCH(M$1,'2025'!$C$1:$Z$1,0))</f>
        <v>#N/A</v>
      </c>
      <c r="N1029" s="27" t="str">
        <f>VLOOKUP($A1029,'2025'!$C:$Z,MATCH(N$1,'2025'!$C$1:$Z$1,0))</f>
        <v>#N/A</v>
      </c>
      <c r="O1029" s="27" t="str">
        <f>VLOOKUP($A1029,'2025'!$C:$Z,MATCH(O$1,'2025'!$C$1:$Z$1,0))</f>
        <v>#N/A</v>
      </c>
      <c r="P1029" s="27" t="str">
        <f>VLOOKUP($A1029,'2025'!$C:$Z,MATCH(P$1,'2025'!$C$1:$Z$1,0))</f>
        <v>#N/A</v>
      </c>
      <c r="Q1029" s="31"/>
      <c r="R1029" s="31"/>
      <c r="S1029" s="31"/>
      <c r="T1029" s="31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</row>
    <row r="1030" ht="22.5" hidden="1" customHeight="1">
      <c r="A1030" s="28"/>
      <c r="B1030" s="27"/>
      <c r="C1030" s="27" t="str">
        <f>VLOOKUP($A1030,'2025'!$C:$Z,MATCH(C$1,'2025'!$C$1:$Z$1,0))</f>
        <v>#N/A</v>
      </c>
      <c r="D1030" s="27" t="str">
        <f>VLOOKUP($A1030,'2025'!$C:$Z,MATCH(D$1,'2025'!$C$1:$Z$1,0))</f>
        <v>#N/A</v>
      </c>
      <c r="E1030" s="27" t="str">
        <f>VLOOKUP($A1030,'2025'!$C:$Z,MATCH(E$1,'2025'!$C$1:$Z$1,0))</f>
        <v>#N/A</v>
      </c>
      <c r="F1030" s="27" t="str">
        <f>VLOOKUP($A1030,'2025'!$C:$Z,MATCH(F$1,'2025'!$C$1:$Z$1,0))</f>
        <v>#N/A</v>
      </c>
      <c r="G1030" s="27" t="str">
        <f>VLOOKUP($A1030,'2025'!$C:$Z,MATCH(G$1,'2025'!$C$1:$Z$1,0))</f>
        <v>#N/A</v>
      </c>
      <c r="H1030" s="27" t="str">
        <f>VLOOKUP($A1030,'2025'!$C:$Z,MATCH(H$1,'2025'!$C$1:$Z$1,0))</f>
        <v>#N/A</v>
      </c>
      <c r="I1030" s="27" t="str">
        <f>VLOOKUP($A1030,'2025'!$C:$Z,MATCH(I$1,'2025'!$C$1:$Z$1,0))</f>
        <v>#N/A</v>
      </c>
      <c r="J1030" s="27" t="str">
        <f>VLOOKUP($A1030,'2025'!$C:$Z,MATCH(J$1,'2025'!$C$1:$Z$1,0))</f>
        <v>#N/A</v>
      </c>
      <c r="K1030" s="27" t="str">
        <f>VLOOKUP($A1030,'2025'!$C:$Z,MATCH(K$1,'2025'!$C$1:$Z$1,0))</f>
        <v>#N/A</v>
      </c>
      <c r="L1030" s="27" t="str">
        <f>VLOOKUP($A1030,'2025'!$C:$Z,MATCH(L$1,'2025'!$C$1:$Z$1,0))</f>
        <v>#N/A</v>
      </c>
      <c r="M1030" s="27" t="str">
        <f>VLOOKUP($A1030,'2025'!$C:$Z,MATCH(M$1,'2025'!$C$1:$Z$1,0))</f>
        <v>#N/A</v>
      </c>
      <c r="N1030" s="27" t="str">
        <f>VLOOKUP($A1030,'2025'!$C:$Z,MATCH(N$1,'2025'!$C$1:$Z$1,0))</f>
        <v>#N/A</v>
      </c>
      <c r="O1030" s="27" t="str">
        <f>VLOOKUP($A1030,'2025'!$C:$Z,MATCH(O$1,'2025'!$C$1:$Z$1,0))</f>
        <v>#N/A</v>
      </c>
      <c r="P1030" s="27" t="str">
        <f>VLOOKUP($A1030,'2025'!$C:$Z,MATCH(P$1,'2025'!$C$1:$Z$1,0))</f>
        <v>#N/A</v>
      </c>
      <c r="Q1030" s="31"/>
      <c r="R1030" s="31"/>
      <c r="S1030" s="31"/>
      <c r="T1030" s="31"/>
      <c r="U1030" s="76"/>
      <c r="V1030" s="76"/>
      <c r="W1030" s="76"/>
      <c r="X1030" s="76"/>
      <c r="Y1030" s="76"/>
      <c r="Z1030" s="76"/>
      <c r="AA1030" s="76"/>
      <c r="AB1030" s="76"/>
      <c r="AC1030" s="76"/>
      <c r="AD1030" s="76"/>
      <c r="AE1030" s="76"/>
    </row>
    <row r="1031" ht="22.5" hidden="1" customHeight="1">
      <c r="A1031" s="28"/>
      <c r="B1031" s="27"/>
      <c r="C1031" s="27" t="str">
        <f>VLOOKUP($A1031,'2025'!$C:$Z,MATCH(C$1,'2025'!$C$1:$Z$1,0))</f>
        <v>#N/A</v>
      </c>
      <c r="D1031" s="27" t="str">
        <f>VLOOKUP($A1031,'2025'!$C:$Z,MATCH(D$1,'2025'!$C$1:$Z$1,0))</f>
        <v>#N/A</v>
      </c>
      <c r="E1031" s="27" t="str">
        <f>VLOOKUP($A1031,'2025'!$C:$Z,MATCH(E$1,'2025'!$C$1:$Z$1,0))</f>
        <v>#N/A</v>
      </c>
      <c r="F1031" s="27" t="str">
        <f>VLOOKUP($A1031,'2025'!$C:$Z,MATCH(F$1,'2025'!$C$1:$Z$1,0))</f>
        <v>#N/A</v>
      </c>
      <c r="G1031" s="27" t="str">
        <f>VLOOKUP($A1031,'2025'!$C:$Z,MATCH(G$1,'2025'!$C$1:$Z$1,0))</f>
        <v>#N/A</v>
      </c>
      <c r="H1031" s="27" t="str">
        <f>VLOOKUP($A1031,'2025'!$C:$Z,MATCH(H$1,'2025'!$C$1:$Z$1,0))</f>
        <v>#N/A</v>
      </c>
      <c r="I1031" s="27" t="str">
        <f>VLOOKUP($A1031,'2025'!$C:$Z,MATCH(I$1,'2025'!$C$1:$Z$1,0))</f>
        <v>#N/A</v>
      </c>
      <c r="J1031" s="27" t="str">
        <f>VLOOKUP($A1031,'2025'!$C:$Z,MATCH(J$1,'2025'!$C$1:$Z$1,0))</f>
        <v>#N/A</v>
      </c>
      <c r="K1031" s="27" t="str">
        <f>VLOOKUP($A1031,'2025'!$C:$Z,MATCH(K$1,'2025'!$C$1:$Z$1,0))</f>
        <v>#N/A</v>
      </c>
      <c r="L1031" s="27" t="str">
        <f>VLOOKUP($A1031,'2025'!$C:$Z,MATCH(L$1,'2025'!$C$1:$Z$1,0))</f>
        <v>#N/A</v>
      </c>
      <c r="M1031" s="27" t="str">
        <f>VLOOKUP($A1031,'2025'!$C:$Z,MATCH(M$1,'2025'!$C$1:$Z$1,0))</f>
        <v>#N/A</v>
      </c>
      <c r="N1031" s="27" t="str">
        <f>VLOOKUP($A1031,'2025'!$C:$Z,MATCH(N$1,'2025'!$C$1:$Z$1,0))</f>
        <v>#N/A</v>
      </c>
      <c r="O1031" s="27" t="str">
        <f>VLOOKUP($A1031,'2025'!$C:$Z,MATCH(O$1,'2025'!$C$1:$Z$1,0))</f>
        <v>#N/A</v>
      </c>
      <c r="P1031" s="27" t="str">
        <f>VLOOKUP($A1031,'2025'!$C:$Z,MATCH(P$1,'2025'!$C$1:$Z$1,0))</f>
        <v>#N/A</v>
      </c>
      <c r="Q1031" s="31"/>
      <c r="R1031" s="31"/>
      <c r="S1031" s="31"/>
      <c r="T1031" s="31"/>
      <c r="U1031" s="76"/>
      <c r="V1031" s="76"/>
      <c r="W1031" s="76"/>
      <c r="X1031" s="76"/>
      <c r="Y1031" s="76"/>
      <c r="Z1031" s="76"/>
      <c r="AA1031" s="76"/>
      <c r="AB1031" s="76"/>
      <c r="AC1031" s="76"/>
      <c r="AD1031" s="76"/>
      <c r="AE1031" s="76"/>
    </row>
    <row r="1032" ht="22.5" hidden="1" customHeight="1">
      <c r="A1032" s="28"/>
      <c r="B1032" s="27"/>
      <c r="C1032" s="27" t="str">
        <f>VLOOKUP($A1032,'2025'!$C:$Z,MATCH(C$1,'2025'!$C$1:$Z$1,0))</f>
        <v>#N/A</v>
      </c>
      <c r="D1032" s="27" t="str">
        <f>VLOOKUP($A1032,'2025'!$C:$Z,MATCH(D$1,'2025'!$C$1:$Z$1,0))</f>
        <v>#N/A</v>
      </c>
      <c r="E1032" s="27" t="str">
        <f>VLOOKUP($A1032,'2025'!$C:$Z,MATCH(E$1,'2025'!$C$1:$Z$1,0))</f>
        <v>#N/A</v>
      </c>
      <c r="F1032" s="27" t="str">
        <f>VLOOKUP($A1032,'2025'!$C:$Z,MATCH(F$1,'2025'!$C$1:$Z$1,0))</f>
        <v>#N/A</v>
      </c>
      <c r="G1032" s="27" t="str">
        <f>VLOOKUP($A1032,'2025'!$C:$Z,MATCH(G$1,'2025'!$C$1:$Z$1,0))</f>
        <v>#N/A</v>
      </c>
      <c r="H1032" s="27" t="str">
        <f>VLOOKUP($A1032,'2025'!$C:$Z,MATCH(H$1,'2025'!$C$1:$Z$1,0))</f>
        <v>#N/A</v>
      </c>
      <c r="I1032" s="27" t="str">
        <f>VLOOKUP($A1032,'2025'!$C:$Z,MATCH(I$1,'2025'!$C$1:$Z$1,0))</f>
        <v>#N/A</v>
      </c>
      <c r="J1032" s="27" t="str">
        <f>VLOOKUP($A1032,'2025'!$C:$Z,MATCH(J$1,'2025'!$C$1:$Z$1,0))</f>
        <v>#N/A</v>
      </c>
      <c r="K1032" s="27" t="str">
        <f>VLOOKUP($A1032,'2025'!$C:$Z,MATCH(K$1,'2025'!$C$1:$Z$1,0))</f>
        <v>#N/A</v>
      </c>
      <c r="L1032" s="27" t="str">
        <f>VLOOKUP($A1032,'2025'!$C:$Z,MATCH(L$1,'2025'!$C$1:$Z$1,0))</f>
        <v>#N/A</v>
      </c>
      <c r="M1032" s="27" t="str">
        <f>VLOOKUP($A1032,'2025'!$C:$Z,MATCH(M$1,'2025'!$C$1:$Z$1,0))</f>
        <v>#N/A</v>
      </c>
      <c r="N1032" s="27" t="str">
        <f>VLOOKUP($A1032,'2025'!$C:$Z,MATCH(N$1,'2025'!$C$1:$Z$1,0))</f>
        <v>#N/A</v>
      </c>
      <c r="O1032" s="27" t="str">
        <f>VLOOKUP($A1032,'2025'!$C:$Z,MATCH(O$1,'2025'!$C$1:$Z$1,0))</f>
        <v>#N/A</v>
      </c>
      <c r="P1032" s="27" t="str">
        <f>VLOOKUP($A1032,'2025'!$C:$Z,MATCH(P$1,'2025'!$C$1:$Z$1,0))</f>
        <v>#N/A</v>
      </c>
      <c r="Q1032" s="31"/>
      <c r="R1032" s="31"/>
      <c r="S1032" s="31"/>
      <c r="T1032" s="31"/>
      <c r="U1032" s="76"/>
      <c r="V1032" s="76"/>
      <c r="W1032" s="76"/>
      <c r="X1032" s="76"/>
      <c r="Y1032" s="76"/>
      <c r="Z1032" s="76"/>
      <c r="AA1032" s="76"/>
      <c r="AB1032" s="76"/>
      <c r="AC1032" s="76"/>
      <c r="AD1032" s="76"/>
      <c r="AE1032" s="76"/>
    </row>
    <row r="1033" ht="22.5" hidden="1" customHeight="1">
      <c r="A1033" s="28"/>
      <c r="B1033" s="27"/>
      <c r="C1033" s="27" t="str">
        <f>VLOOKUP($A1033,'2025'!$C:$Z,MATCH(C$1,'2025'!$C$1:$Z$1,0))</f>
        <v>#N/A</v>
      </c>
      <c r="D1033" s="27" t="str">
        <f>VLOOKUP($A1033,'2025'!$C:$Z,MATCH(D$1,'2025'!$C$1:$Z$1,0))</f>
        <v>#N/A</v>
      </c>
      <c r="E1033" s="27" t="str">
        <f>VLOOKUP($A1033,'2025'!$C:$Z,MATCH(E$1,'2025'!$C$1:$Z$1,0))</f>
        <v>#N/A</v>
      </c>
      <c r="F1033" s="27" t="str">
        <f>VLOOKUP($A1033,'2025'!$C:$Z,MATCH(F$1,'2025'!$C$1:$Z$1,0))</f>
        <v>#N/A</v>
      </c>
      <c r="G1033" s="27" t="str">
        <f>VLOOKUP($A1033,'2025'!$C:$Z,MATCH(G$1,'2025'!$C$1:$Z$1,0))</f>
        <v>#N/A</v>
      </c>
      <c r="H1033" s="27" t="str">
        <f>VLOOKUP($A1033,'2025'!$C:$Z,MATCH(H$1,'2025'!$C$1:$Z$1,0))</f>
        <v>#N/A</v>
      </c>
      <c r="I1033" s="27" t="str">
        <f>VLOOKUP($A1033,'2025'!$C:$Z,MATCH(I$1,'2025'!$C$1:$Z$1,0))</f>
        <v>#N/A</v>
      </c>
      <c r="J1033" s="27" t="str">
        <f>VLOOKUP($A1033,'2025'!$C:$Z,MATCH(J$1,'2025'!$C$1:$Z$1,0))</f>
        <v>#N/A</v>
      </c>
      <c r="K1033" s="27" t="str">
        <f>VLOOKUP($A1033,'2025'!$C:$Z,MATCH(K$1,'2025'!$C$1:$Z$1,0))</f>
        <v>#N/A</v>
      </c>
      <c r="L1033" s="27" t="str">
        <f>VLOOKUP($A1033,'2025'!$C:$Z,MATCH(L$1,'2025'!$C$1:$Z$1,0))</f>
        <v>#N/A</v>
      </c>
      <c r="M1033" s="27" t="str">
        <f>VLOOKUP($A1033,'2025'!$C:$Z,MATCH(M$1,'2025'!$C$1:$Z$1,0))</f>
        <v>#N/A</v>
      </c>
      <c r="N1033" s="27" t="str">
        <f>VLOOKUP($A1033,'2025'!$C:$Z,MATCH(N$1,'2025'!$C$1:$Z$1,0))</f>
        <v>#N/A</v>
      </c>
      <c r="O1033" s="27" t="str">
        <f>VLOOKUP($A1033,'2025'!$C:$Z,MATCH(O$1,'2025'!$C$1:$Z$1,0))</f>
        <v>#N/A</v>
      </c>
      <c r="P1033" s="27" t="str">
        <f>VLOOKUP($A1033,'2025'!$C:$Z,MATCH(P$1,'2025'!$C$1:$Z$1,0))</f>
        <v>#N/A</v>
      </c>
      <c r="Q1033" s="31"/>
      <c r="R1033" s="31"/>
      <c r="S1033" s="31"/>
      <c r="T1033" s="31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76"/>
      <c r="AE1033" s="76"/>
    </row>
    <row r="1034" ht="22.5" hidden="1" customHeight="1">
      <c r="A1034" s="28"/>
      <c r="B1034" s="27"/>
      <c r="C1034" s="27" t="str">
        <f>VLOOKUP($A1034,'2025'!$C:$Z,MATCH(C$1,'2025'!$C$1:$Z$1,0))</f>
        <v>#N/A</v>
      </c>
      <c r="D1034" s="27" t="str">
        <f>VLOOKUP($A1034,'2025'!$C:$Z,MATCH(D$1,'2025'!$C$1:$Z$1,0))</f>
        <v>#N/A</v>
      </c>
      <c r="E1034" s="27" t="str">
        <f>VLOOKUP($A1034,'2025'!$C:$Z,MATCH(E$1,'2025'!$C$1:$Z$1,0))</f>
        <v>#N/A</v>
      </c>
      <c r="F1034" s="27" t="str">
        <f>VLOOKUP($A1034,'2025'!$C:$Z,MATCH(F$1,'2025'!$C$1:$Z$1,0))</f>
        <v>#N/A</v>
      </c>
      <c r="G1034" s="27" t="str">
        <f>VLOOKUP($A1034,'2025'!$C:$Z,MATCH(G$1,'2025'!$C$1:$Z$1,0))</f>
        <v>#N/A</v>
      </c>
      <c r="H1034" s="27" t="str">
        <f>VLOOKUP($A1034,'2025'!$C:$Z,MATCH(H$1,'2025'!$C$1:$Z$1,0))</f>
        <v>#N/A</v>
      </c>
      <c r="I1034" s="27" t="str">
        <f>VLOOKUP($A1034,'2025'!$C:$Z,MATCH(I$1,'2025'!$C$1:$Z$1,0))</f>
        <v>#N/A</v>
      </c>
      <c r="J1034" s="27" t="str">
        <f>VLOOKUP($A1034,'2025'!$C:$Z,MATCH(J$1,'2025'!$C$1:$Z$1,0))</f>
        <v>#N/A</v>
      </c>
      <c r="K1034" s="27" t="str">
        <f>VLOOKUP($A1034,'2025'!$C:$Z,MATCH(K$1,'2025'!$C$1:$Z$1,0))</f>
        <v>#N/A</v>
      </c>
      <c r="L1034" s="27" t="str">
        <f>VLOOKUP($A1034,'2025'!$C:$Z,MATCH(L$1,'2025'!$C$1:$Z$1,0))</f>
        <v>#N/A</v>
      </c>
      <c r="M1034" s="27" t="str">
        <f>VLOOKUP($A1034,'2025'!$C:$Z,MATCH(M$1,'2025'!$C$1:$Z$1,0))</f>
        <v>#N/A</v>
      </c>
      <c r="N1034" s="27" t="str">
        <f>VLOOKUP($A1034,'2025'!$C:$Z,MATCH(N$1,'2025'!$C$1:$Z$1,0))</f>
        <v>#N/A</v>
      </c>
      <c r="O1034" s="27" t="str">
        <f>VLOOKUP($A1034,'2025'!$C:$Z,MATCH(O$1,'2025'!$C$1:$Z$1,0))</f>
        <v>#N/A</v>
      </c>
      <c r="P1034" s="27" t="str">
        <f>VLOOKUP($A1034,'2025'!$C:$Z,MATCH(P$1,'2025'!$C$1:$Z$1,0))</f>
        <v>#N/A</v>
      </c>
      <c r="Q1034" s="31"/>
      <c r="R1034" s="31"/>
      <c r="S1034" s="31"/>
      <c r="T1034" s="31"/>
      <c r="U1034" s="76"/>
      <c r="V1034" s="76"/>
      <c r="W1034" s="76"/>
      <c r="X1034" s="76"/>
      <c r="Y1034" s="76"/>
      <c r="Z1034" s="76"/>
      <c r="AA1034" s="76"/>
      <c r="AB1034" s="76"/>
      <c r="AC1034" s="76"/>
      <c r="AD1034" s="76"/>
      <c r="AE1034" s="76"/>
    </row>
    <row r="1035" ht="22.5" hidden="1" customHeight="1">
      <c r="A1035" s="28"/>
      <c r="B1035" s="27"/>
      <c r="C1035" s="27" t="str">
        <f>VLOOKUP($A1035,'2025'!$C:$Z,MATCH(C$1,'2025'!$C$1:$Z$1,0))</f>
        <v>#N/A</v>
      </c>
      <c r="D1035" s="27" t="str">
        <f>VLOOKUP($A1035,'2025'!$C:$Z,MATCH(D$1,'2025'!$C$1:$Z$1,0))</f>
        <v>#N/A</v>
      </c>
      <c r="E1035" s="27" t="str">
        <f>VLOOKUP($A1035,'2025'!$C:$Z,MATCH(E$1,'2025'!$C$1:$Z$1,0))</f>
        <v>#N/A</v>
      </c>
      <c r="F1035" s="27" t="str">
        <f>VLOOKUP($A1035,'2025'!$C:$Z,MATCH(F$1,'2025'!$C$1:$Z$1,0))</f>
        <v>#N/A</v>
      </c>
      <c r="G1035" s="27" t="str">
        <f>VLOOKUP($A1035,'2025'!$C:$Z,MATCH(G$1,'2025'!$C$1:$Z$1,0))</f>
        <v>#N/A</v>
      </c>
      <c r="H1035" s="27" t="str">
        <f>VLOOKUP($A1035,'2025'!$C:$Z,MATCH(H$1,'2025'!$C$1:$Z$1,0))</f>
        <v>#N/A</v>
      </c>
      <c r="I1035" s="27" t="str">
        <f>VLOOKUP($A1035,'2025'!$C:$Z,MATCH(I$1,'2025'!$C$1:$Z$1,0))</f>
        <v>#N/A</v>
      </c>
      <c r="J1035" s="27" t="str">
        <f>VLOOKUP($A1035,'2025'!$C:$Z,MATCH(J$1,'2025'!$C$1:$Z$1,0))</f>
        <v>#N/A</v>
      </c>
      <c r="K1035" s="27" t="str">
        <f>VLOOKUP($A1035,'2025'!$C:$Z,MATCH(K$1,'2025'!$C$1:$Z$1,0))</f>
        <v>#N/A</v>
      </c>
      <c r="L1035" s="27" t="str">
        <f>VLOOKUP($A1035,'2025'!$C:$Z,MATCH(L$1,'2025'!$C$1:$Z$1,0))</f>
        <v>#N/A</v>
      </c>
      <c r="M1035" s="27" t="str">
        <f>VLOOKUP($A1035,'2025'!$C:$Z,MATCH(M$1,'2025'!$C$1:$Z$1,0))</f>
        <v>#N/A</v>
      </c>
      <c r="N1035" s="27" t="str">
        <f>VLOOKUP($A1035,'2025'!$C:$Z,MATCH(N$1,'2025'!$C$1:$Z$1,0))</f>
        <v>#N/A</v>
      </c>
      <c r="O1035" s="27" t="str">
        <f>VLOOKUP($A1035,'2025'!$C:$Z,MATCH(O$1,'2025'!$C$1:$Z$1,0))</f>
        <v>#N/A</v>
      </c>
      <c r="P1035" s="27" t="str">
        <f>VLOOKUP($A1035,'2025'!$C:$Z,MATCH(P$1,'2025'!$C$1:$Z$1,0))</f>
        <v>#N/A</v>
      </c>
      <c r="Q1035" s="31"/>
      <c r="R1035" s="31"/>
      <c r="S1035" s="31"/>
      <c r="T1035" s="31"/>
      <c r="U1035" s="76"/>
      <c r="V1035" s="76"/>
      <c r="W1035" s="76"/>
      <c r="X1035" s="76"/>
      <c r="Y1035" s="76"/>
      <c r="Z1035" s="76"/>
      <c r="AA1035" s="76"/>
      <c r="AB1035" s="76"/>
      <c r="AC1035" s="76"/>
      <c r="AD1035" s="76"/>
      <c r="AE1035" s="76"/>
    </row>
    <row r="1036" ht="22.5" hidden="1" customHeight="1">
      <c r="A1036" s="28"/>
      <c r="B1036" s="27"/>
      <c r="C1036" s="27" t="str">
        <f>VLOOKUP($A1036,'2025'!$C:$Z,MATCH(C$1,'2025'!$C$1:$Z$1,0))</f>
        <v>#N/A</v>
      </c>
      <c r="D1036" s="27" t="str">
        <f>VLOOKUP($A1036,'2025'!$C:$Z,MATCH(D$1,'2025'!$C$1:$Z$1,0))</f>
        <v>#N/A</v>
      </c>
      <c r="E1036" s="27" t="str">
        <f>VLOOKUP($A1036,'2025'!$C:$Z,MATCH(E$1,'2025'!$C$1:$Z$1,0))</f>
        <v>#N/A</v>
      </c>
      <c r="F1036" s="27" t="str">
        <f>VLOOKUP($A1036,'2025'!$C:$Z,MATCH(F$1,'2025'!$C$1:$Z$1,0))</f>
        <v>#N/A</v>
      </c>
      <c r="G1036" s="27" t="str">
        <f>VLOOKUP($A1036,'2025'!$C:$Z,MATCH(G$1,'2025'!$C$1:$Z$1,0))</f>
        <v>#N/A</v>
      </c>
      <c r="H1036" s="27" t="str">
        <f>VLOOKUP($A1036,'2025'!$C:$Z,MATCH(H$1,'2025'!$C$1:$Z$1,0))</f>
        <v>#N/A</v>
      </c>
      <c r="I1036" s="27" t="str">
        <f>VLOOKUP($A1036,'2025'!$C:$Z,MATCH(I$1,'2025'!$C$1:$Z$1,0))</f>
        <v>#N/A</v>
      </c>
      <c r="J1036" s="27" t="str">
        <f>VLOOKUP($A1036,'2025'!$C:$Z,MATCH(J$1,'2025'!$C$1:$Z$1,0))</f>
        <v>#N/A</v>
      </c>
      <c r="K1036" s="27" t="str">
        <f>VLOOKUP($A1036,'2025'!$C:$Z,MATCH(K$1,'2025'!$C$1:$Z$1,0))</f>
        <v>#N/A</v>
      </c>
      <c r="L1036" s="27" t="str">
        <f>VLOOKUP($A1036,'2025'!$C:$Z,MATCH(L$1,'2025'!$C$1:$Z$1,0))</f>
        <v>#N/A</v>
      </c>
      <c r="M1036" s="27" t="str">
        <f>VLOOKUP($A1036,'2025'!$C:$Z,MATCH(M$1,'2025'!$C$1:$Z$1,0))</f>
        <v>#N/A</v>
      </c>
      <c r="N1036" s="27" t="str">
        <f>VLOOKUP($A1036,'2025'!$C:$Z,MATCH(N$1,'2025'!$C$1:$Z$1,0))</f>
        <v>#N/A</v>
      </c>
      <c r="O1036" s="27" t="str">
        <f>VLOOKUP($A1036,'2025'!$C:$Z,MATCH(O$1,'2025'!$C$1:$Z$1,0))</f>
        <v>#N/A</v>
      </c>
      <c r="P1036" s="27" t="str">
        <f>VLOOKUP($A1036,'2025'!$C:$Z,MATCH(P$1,'2025'!$C$1:$Z$1,0))</f>
        <v>#N/A</v>
      </c>
      <c r="Q1036" s="31"/>
      <c r="R1036" s="31"/>
      <c r="S1036" s="31"/>
      <c r="T1036" s="31"/>
      <c r="U1036" s="76"/>
      <c r="V1036" s="76"/>
      <c r="W1036" s="76"/>
      <c r="X1036" s="76"/>
      <c r="Y1036" s="76"/>
      <c r="Z1036" s="76"/>
      <c r="AA1036" s="76"/>
      <c r="AB1036" s="76"/>
      <c r="AC1036" s="76"/>
      <c r="AD1036" s="76"/>
      <c r="AE1036" s="76"/>
    </row>
    <row r="1037" ht="22.5" hidden="1" customHeight="1">
      <c r="A1037" s="28"/>
      <c r="B1037" s="27"/>
      <c r="C1037" s="27" t="str">
        <f>VLOOKUP($A1037,'2025'!$C:$Z,MATCH(C$1,'2025'!$C$1:$Z$1,0))</f>
        <v>#N/A</v>
      </c>
      <c r="D1037" s="27" t="str">
        <f>VLOOKUP($A1037,'2025'!$C:$Z,MATCH(D$1,'2025'!$C$1:$Z$1,0))</f>
        <v>#N/A</v>
      </c>
      <c r="E1037" s="27" t="str">
        <f>VLOOKUP($A1037,'2025'!$C:$Z,MATCH(E$1,'2025'!$C$1:$Z$1,0))</f>
        <v>#N/A</v>
      </c>
      <c r="F1037" s="27" t="str">
        <f>VLOOKUP($A1037,'2025'!$C:$Z,MATCH(F$1,'2025'!$C$1:$Z$1,0))</f>
        <v>#N/A</v>
      </c>
      <c r="G1037" s="27" t="str">
        <f>VLOOKUP($A1037,'2025'!$C:$Z,MATCH(G$1,'2025'!$C$1:$Z$1,0))</f>
        <v>#N/A</v>
      </c>
      <c r="H1037" s="27" t="str">
        <f>VLOOKUP($A1037,'2025'!$C:$Z,MATCH(H$1,'2025'!$C$1:$Z$1,0))</f>
        <v>#N/A</v>
      </c>
      <c r="I1037" s="27" t="str">
        <f>VLOOKUP($A1037,'2025'!$C:$Z,MATCH(I$1,'2025'!$C$1:$Z$1,0))</f>
        <v>#N/A</v>
      </c>
      <c r="J1037" s="27" t="str">
        <f>VLOOKUP($A1037,'2025'!$C:$Z,MATCH(J$1,'2025'!$C$1:$Z$1,0))</f>
        <v>#N/A</v>
      </c>
      <c r="K1037" s="27" t="str">
        <f>VLOOKUP($A1037,'2025'!$C:$Z,MATCH(K$1,'2025'!$C$1:$Z$1,0))</f>
        <v>#N/A</v>
      </c>
      <c r="L1037" s="27" t="str">
        <f>VLOOKUP($A1037,'2025'!$C:$Z,MATCH(L$1,'2025'!$C$1:$Z$1,0))</f>
        <v>#N/A</v>
      </c>
      <c r="M1037" s="27" t="str">
        <f>VLOOKUP($A1037,'2025'!$C:$Z,MATCH(M$1,'2025'!$C$1:$Z$1,0))</f>
        <v>#N/A</v>
      </c>
      <c r="N1037" s="27" t="str">
        <f>VLOOKUP($A1037,'2025'!$C:$Z,MATCH(N$1,'2025'!$C$1:$Z$1,0))</f>
        <v>#N/A</v>
      </c>
      <c r="O1037" s="27" t="str">
        <f>VLOOKUP($A1037,'2025'!$C:$Z,MATCH(O$1,'2025'!$C$1:$Z$1,0))</f>
        <v>#N/A</v>
      </c>
      <c r="P1037" s="27" t="str">
        <f>VLOOKUP($A1037,'2025'!$C:$Z,MATCH(P$1,'2025'!$C$1:$Z$1,0))</f>
        <v>#N/A</v>
      </c>
      <c r="Q1037" s="31"/>
      <c r="R1037" s="31"/>
      <c r="S1037" s="31"/>
      <c r="T1037" s="31"/>
      <c r="U1037" s="76"/>
      <c r="V1037" s="76"/>
      <c r="W1037" s="76"/>
      <c r="X1037" s="76"/>
      <c r="Y1037" s="76"/>
      <c r="Z1037" s="76"/>
      <c r="AA1037" s="76"/>
      <c r="AB1037" s="76"/>
      <c r="AC1037" s="76"/>
      <c r="AD1037" s="76"/>
      <c r="AE1037" s="76"/>
    </row>
    <row r="1038" ht="22.5" hidden="1" customHeight="1">
      <c r="A1038" s="28"/>
      <c r="B1038" s="27"/>
      <c r="C1038" s="27" t="str">
        <f>VLOOKUP($A1038,'2025'!$C:$Z,MATCH(C$1,'2025'!$C$1:$Z$1,0))</f>
        <v>#N/A</v>
      </c>
      <c r="D1038" s="27" t="str">
        <f>VLOOKUP($A1038,'2025'!$C:$Z,MATCH(D$1,'2025'!$C$1:$Z$1,0))</f>
        <v>#N/A</v>
      </c>
      <c r="E1038" s="27" t="str">
        <f>VLOOKUP($A1038,'2025'!$C:$Z,MATCH(E$1,'2025'!$C$1:$Z$1,0))</f>
        <v>#N/A</v>
      </c>
      <c r="F1038" s="27" t="str">
        <f>VLOOKUP($A1038,'2025'!$C:$Z,MATCH(F$1,'2025'!$C$1:$Z$1,0))</f>
        <v>#N/A</v>
      </c>
      <c r="G1038" s="27" t="str">
        <f>VLOOKUP($A1038,'2025'!$C:$Z,MATCH(G$1,'2025'!$C$1:$Z$1,0))</f>
        <v>#N/A</v>
      </c>
      <c r="H1038" s="27" t="str">
        <f>VLOOKUP($A1038,'2025'!$C:$Z,MATCH(H$1,'2025'!$C$1:$Z$1,0))</f>
        <v>#N/A</v>
      </c>
      <c r="I1038" s="27" t="str">
        <f>VLOOKUP($A1038,'2025'!$C:$Z,MATCH(I$1,'2025'!$C$1:$Z$1,0))</f>
        <v>#N/A</v>
      </c>
      <c r="J1038" s="27" t="str">
        <f>VLOOKUP($A1038,'2025'!$C:$Z,MATCH(J$1,'2025'!$C$1:$Z$1,0))</f>
        <v>#N/A</v>
      </c>
      <c r="K1038" s="27" t="str">
        <f>VLOOKUP($A1038,'2025'!$C:$Z,MATCH(K$1,'2025'!$C$1:$Z$1,0))</f>
        <v>#N/A</v>
      </c>
      <c r="L1038" s="27" t="str">
        <f>VLOOKUP($A1038,'2025'!$C:$Z,MATCH(L$1,'2025'!$C$1:$Z$1,0))</f>
        <v>#N/A</v>
      </c>
      <c r="M1038" s="27" t="str">
        <f>VLOOKUP($A1038,'2025'!$C:$Z,MATCH(M$1,'2025'!$C$1:$Z$1,0))</f>
        <v>#N/A</v>
      </c>
      <c r="N1038" s="27" t="str">
        <f>VLOOKUP($A1038,'2025'!$C:$Z,MATCH(N$1,'2025'!$C$1:$Z$1,0))</f>
        <v>#N/A</v>
      </c>
      <c r="O1038" s="27" t="str">
        <f>VLOOKUP($A1038,'2025'!$C:$Z,MATCH(O$1,'2025'!$C$1:$Z$1,0))</f>
        <v>#N/A</v>
      </c>
      <c r="P1038" s="27" t="str">
        <f>VLOOKUP($A1038,'2025'!$C:$Z,MATCH(P$1,'2025'!$C$1:$Z$1,0))</f>
        <v>#N/A</v>
      </c>
      <c r="Q1038" s="31"/>
      <c r="R1038" s="31"/>
      <c r="S1038" s="31"/>
      <c r="T1038" s="31"/>
      <c r="U1038" s="76"/>
      <c r="V1038" s="76"/>
      <c r="W1038" s="76"/>
      <c r="X1038" s="76"/>
      <c r="Y1038" s="76"/>
      <c r="Z1038" s="76"/>
      <c r="AA1038" s="76"/>
      <c r="AB1038" s="76"/>
      <c r="AC1038" s="76"/>
      <c r="AD1038" s="76"/>
      <c r="AE1038" s="76"/>
    </row>
    <row r="1039" ht="22.5" hidden="1" customHeight="1">
      <c r="A1039" s="28"/>
      <c r="B1039" s="27"/>
      <c r="C1039" s="27" t="str">
        <f>VLOOKUP($A1039,'2025'!$C:$Z,MATCH(C$1,'2025'!$C$1:$Z$1,0))</f>
        <v>#N/A</v>
      </c>
      <c r="D1039" s="27" t="str">
        <f>VLOOKUP($A1039,'2025'!$C:$Z,MATCH(D$1,'2025'!$C$1:$Z$1,0))</f>
        <v>#N/A</v>
      </c>
      <c r="E1039" s="27" t="str">
        <f>VLOOKUP($A1039,'2025'!$C:$Z,MATCH(E$1,'2025'!$C$1:$Z$1,0))</f>
        <v>#N/A</v>
      </c>
      <c r="F1039" s="27" t="str">
        <f>VLOOKUP($A1039,'2025'!$C:$Z,MATCH(F$1,'2025'!$C$1:$Z$1,0))</f>
        <v>#N/A</v>
      </c>
      <c r="G1039" s="27" t="str">
        <f>VLOOKUP($A1039,'2025'!$C:$Z,MATCH(G$1,'2025'!$C$1:$Z$1,0))</f>
        <v>#N/A</v>
      </c>
      <c r="H1039" s="27" t="str">
        <f>VLOOKUP($A1039,'2025'!$C:$Z,MATCH(H$1,'2025'!$C$1:$Z$1,0))</f>
        <v>#N/A</v>
      </c>
      <c r="I1039" s="27" t="str">
        <f>VLOOKUP($A1039,'2025'!$C:$Z,MATCH(I$1,'2025'!$C$1:$Z$1,0))</f>
        <v>#N/A</v>
      </c>
      <c r="J1039" s="27" t="str">
        <f>VLOOKUP($A1039,'2025'!$C:$Z,MATCH(J$1,'2025'!$C$1:$Z$1,0))</f>
        <v>#N/A</v>
      </c>
      <c r="K1039" s="27" t="str">
        <f>VLOOKUP($A1039,'2025'!$C:$Z,MATCH(K$1,'2025'!$C$1:$Z$1,0))</f>
        <v>#N/A</v>
      </c>
      <c r="L1039" s="27" t="str">
        <f>VLOOKUP($A1039,'2025'!$C:$Z,MATCH(L$1,'2025'!$C$1:$Z$1,0))</f>
        <v>#N/A</v>
      </c>
      <c r="M1039" s="27" t="str">
        <f>VLOOKUP($A1039,'2025'!$C:$Z,MATCH(M$1,'2025'!$C$1:$Z$1,0))</f>
        <v>#N/A</v>
      </c>
      <c r="N1039" s="27" t="str">
        <f>VLOOKUP($A1039,'2025'!$C:$Z,MATCH(N$1,'2025'!$C$1:$Z$1,0))</f>
        <v>#N/A</v>
      </c>
      <c r="O1039" s="27" t="str">
        <f>VLOOKUP($A1039,'2025'!$C:$Z,MATCH(O$1,'2025'!$C$1:$Z$1,0))</f>
        <v>#N/A</v>
      </c>
      <c r="P1039" s="27" t="str">
        <f>VLOOKUP($A1039,'2025'!$C:$Z,MATCH(P$1,'2025'!$C$1:$Z$1,0))</f>
        <v>#N/A</v>
      </c>
      <c r="Q1039" s="31"/>
      <c r="R1039" s="31"/>
      <c r="S1039" s="31"/>
      <c r="T1039" s="31"/>
      <c r="U1039" s="76"/>
      <c r="V1039" s="76"/>
      <c r="W1039" s="76"/>
      <c r="X1039" s="76"/>
      <c r="Y1039" s="76"/>
      <c r="Z1039" s="76"/>
      <c r="AA1039" s="76"/>
      <c r="AB1039" s="76"/>
      <c r="AC1039" s="76"/>
      <c r="AD1039" s="76"/>
      <c r="AE1039" s="76"/>
    </row>
    <row r="1040" ht="22.5" hidden="1" customHeight="1">
      <c r="A1040" s="28"/>
      <c r="B1040" s="27"/>
      <c r="C1040" s="27" t="str">
        <f>VLOOKUP($A1040,'2025'!$C:$Z,MATCH(C$1,'2025'!$C$1:$Z$1,0))</f>
        <v>#N/A</v>
      </c>
      <c r="D1040" s="27" t="str">
        <f>VLOOKUP($A1040,'2025'!$C:$Z,MATCH(D$1,'2025'!$C$1:$Z$1,0))</f>
        <v>#N/A</v>
      </c>
      <c r="E1040" s="27" t="str">
        <f>VLOOKUP($A1040,'2025'!$C:$Z,MATCH(E$1,'2025'!$C$1:$Z$1,0))</f>
        <v>#N/A</v>
      </c>
      <c r="F1040" s="27" t="str">
        <f>VLOOKUP($A1040,'2025'!$C:$Z,MATCH(F$1,'2025'!$C$1:$Z$1,0))</f>
        <v>#N/A</v>
      </c>
      <c r="G1040" s="27" t="str">
        <f>VLOOKUP($A1040,'2025'!$C:$Z,MATCH(G$1,'2025'!$C$1:$Z$1,0))</f>
        <v>#N/A</v>
      </c>
      <c r="H1040" s="27" t="str">
        <f>VLOOKUP($A1040,'2025'!$C:$Z,MATCH(H$1,'2025'!$C$1:$Z$1,0))</f>
        <v>#N/A</v>
      </c>
      <c r="I1040" s="27" t="str">
        <f>VLOOKUP($A1040,'2025'!$C:$Z,MATCH(I$1,'2025'!$C$1:$Z$1,0))</f>
        <v>#N/A</v>
      </c>
      <c r="J1040" s="27" t="str">
        <f>VLOOKUP($A1040,'2025'!$C:$Z,MATCH(J$1,'2025'!$C$1:$Z$1,0))</f>
        <v>#N/A</v>
      </c>
      <c r="K1040" s="27" t="str">
        <f>VLOOKUP($A1040,'2025'!$C:$Z,MATCH(K$1,'2025'!$C$1:$Z$1,0))</f>
        <v>#N/A</v>
      </c>
      <c r="L1040" s="27" t="str">
        <f>VLOOKUP($A1040,'2025'!$C:$Z,MATCH(L$1,'2025'!$C$1:$Z$1,0))</f>
        <v>#N/A</v>
      </c>
      <c r="M1040" s="27" t="str">
        <f>VLOOKUP($A1040,'2025'!$C:$Z,MATCH(M$1,'2025'!$C$1:$Z$1,0))</f>
        <v>#N/A</v>
      </c>
      <c r="N1040" s="27" t="str">
        <f>VLOOKUP($A1040,'2025'!$C:$Z,MATCH(N$1,'2025'!$C$1:$Z$1,0))</f>
        <v>#N/A</v>
      </c>
      <c r="O1040" s="27" t="str">
        <f>VLOOKUP($A1040,'2025'!$C:$Z,MATCH(O$1,'2025'!$C$1:$Z$1,0))</f>
        <v>#N/A</v>
      </c>
      <c r="P1040" s="27" t="str">
        <f>VLOOKUP($A1040,'2025'!$C:$Z,MATCH(P$1,'2025'!$C$1:$Z$1,0))</f>
        <v>#N/A</v>
      </c>
      <c r="Q1040" s="31"/>
      <c r="R1040" s="31"/>
      <c r="S1040" s="31"/>
      <c r="T1040" s="31"/>
      <c r="U1040" s="76"/>
      <c r="V1040" s="76"/>
      <c r="W1040" s="76"/>
      <c r="X1040" s="76"/>
      <c r="Y1040" s="76"/>
      <c r="Z1040" s="76"/>
      <c r="AA1040" s="76"/>
      <c r="AB1040" s="76"/>
      <c r="AC1040" s="76"/>
      <c r="AD1040" s="76"/>
      <c r="AE1040" s="76"/>
    </row>
    <row r="1041" ht="22.5" hidden="1" customHeight="1">
      <c r="A1041" s="28"/>
      <c r="B1041" s="27"/>
      <c r="C1041" s="27" t="str">
        <f>VLOOKUP($A1041,'2025'!$C:$Z,MATCH(C$1,'2025'!$C$1:$Z$1,0))</f>
        <v>#N/A</v>
      </c>
      <c r="D1041" s="27" t="str">
        <f>VLOOKUP($A1041,'2025'!$C:$Z,MATCH(D$1,'2025'!$C$1:$Z$1,0))</f>
        <v>#N/A</v>
      </c>
      <c r="E1041" s="27" t="str">
        <f>VLOOKUP($A1041,'2025'!$C:$Z,MATCH(E$1,'2025'!$C$1:$Z$1,0))</f>
        <v>#N/A</v>
      </c>
      <c r="F1041" s="27" t="str">
        <f>VLOOKUP($A1041,'2025'!$C:$Z,MATCH(F$1,'2025'!$C$1:$Z$1,0))</f>
        <v>#N/A</v>
      </c>
      <c r="G1041" s="27" t="str">
        <f>VLOOKUP($A1041,'2025'!$C:$Z,MATCH(G$1,'2025'!$C$1:$Z$1,0))</f>
        <v>#N/A</v>
      </c>
      <c r="H1041" s="27" t="str">
        <f>VLOOKUP($A1041,'2025'!$C:$Z,MATCH(H$1,'2025'!$C$1:$Z$1,0))</f>
        <v>#N/A</v>
      </c>
      <c r="I1041" s="27" t="str">
        <f>VLOOKUP($A1041,'2025'!$C:$Z,MATCH(I$1,'2025'!$C$1:$Z$1,0))</f>
        <v>#N/A</v>
      </c>
      <c r="J1041" s="27" t="str">
        <f>VLOOKUP($A1041,'2025'!$C:$Z,MATCH(J$1,'2025'!$C$1:$Z$1,0))</f>
        <v>#N/A</v>
      </c>
      <c r="K1041" s="27" t="str">
        <f>VLOOKUP($A1041,'2025'!$C:$Z,MATCH(K$1,'2025'!$C$1:$Z$1,0))</f>
        <v>#N/A</v>
      </c>
      <c r="L1041" s="27" t="str">
        <f>VLOOKUP($A1041,'2025'!$C:$Z,MATCH(L$1,'2025'!$C$1:$Z$1,0))</f>
        <v>#N/A</v>
      </c>
      <c r="M1041" s="27" t="str">
        <f>VLOOKUP($A1041,'2025'!$C:$Z,MATCH(M$1,'2025'!$C$1:$Z$1,0))</f>
        <v>#N/A</v>
      </c>
      <c r="N1041" s="27" t="str">
        <f>VLOOKUP($A1041,'2025'!$C:$Z,MATCH(N$1,'2025'!$C$1:$Z$1,0))</f>
        <v>#N/A</v>
      </c>
      <c r="O1041" s="27" t="str">
        <f>VLOOKUP($A1041,'2025'!$C:$Z,MATCH(O$1,'2025'!$C$1:$Z$1,0))</f>
        <v>#N/A</v>
      </c>
      <c r="P1041" s="27" t="str">
        <f>VLOOKUP($A1041,'2025'!$C:$Z,MATCH(P$1,'2025'!$C$1:$Z$1,0))</f>
        <v>#N/A</v>
      </c>
      <c r="Q1041" s="31"/>
      <c r="R1041" s="31"/>
      <c r="S1041" s="31"/>
      <c r="T1041" s="31"/>
      <c r="U1041" s="76"/>
      <c r="V1041" s="76"/>
      <c r="W1041" s="76"/>
      <c r="X1041" s="76"/>
      <c r="Y1041" s="76"/>
      <c r="Z1041" s="76"/>
      <c r="AA1041" s="76"/>
      <c r="AB1041" s="76"/>
      <c r="AC1041" s="76"/>
      <c r="AD1041" s="76"/>
      <c r="AE1041" s="76"/>
    </row>
    <row r="1042" ht="22.5" hidden="1" customHeight="1">
      <c r="A1042" s="28"/>
      <c r="B1042" s="27"/>
      <c r="C1042" s="27" t="str">
        <f>VLOOKUP($A1042,'2025'!$C:$Z,MATCH(C$1,'2025'!$C$1:$Z$1,0))</f>
        <v>#N/A</v>
      </c>
      <c r="D1042" s="27" t="str">
        <f>VLOOKUP($A1042,'2025'!$C:$Z,MATCH(D$1,'2025'!$C$1:$Z$1,0))</f>
        <v>#N/A</v>
      </c>
      <c r="E1042" s="27" t="str">
        <f>VLOOKUP($A1042,'2025'!$C:$Z,MATCH(E$1,'2025'!$C$1:$Z$1,0))</f>
        <v>#N/A</v>
      </c>
      <c r="F1042" s="27" t="str">
        <f>VLOOKUP($A1042,'2025'!$C:$Z,MATCH(F$1,'2025'!$C$1:$Z$1,0))</f>
        <v>#N/A</v>
      </c>
      <c r="G1042" s="27" t="str">
        <f>VLOOKUP($A1042,'2025'!$C:$Z,MATCH(G$1,'2025'!$C$1:$Z$1,0))</f>
        <v>#N/A</v>
      </c>
      <c r="H1042" s="27" t="str">
        <f>VLOOKUP($A1042,'2025'!$C:$Z,MATCH(H$1,'2025'!$C$1:$Z$1,0))</f>
        <v>#N/A</v>
      </c>
      <c r="I1042" s="27" t="str">
        <f>VLOOKUP($A1042,'2025'!$C:$Z,MATCH(I$1,'2025'!$C$1:$Z$1,0))</f>
        <v>#N/A</v>
      </c>
      <c r="J1042" s="27" t="str">
        <f>VLOOKUP($A1042,'2025'!$C:$Z,MATCH(J$1,'2025'!$C$1:$Z$1,0))</f>
        <v>#N/A</v>
      </c>
      <c r="K1042" s="27" t="str">
        <f>VLOOKUP($A1042,'2025'!$C:$Z,MATCH(K$1,'2025'!$C$1:$Z$1,0))</f>
        <v>#N/A</v>
      </c>
      <c r="L1042" s="27" t="str">
        <f>VLOOKUP($A1042,'2025'!$C:$Z,MATCH(L$1,'2025'!$C$1:$Z$1,0))</f>
        <v>#N/A</v>
      </c>
      <c r="M1042" s="27" t="str">
        <f>VLOOKUP($A1042,'2025'!$C:$Z,MATCH(M$1,'2025'!$C$1:$Z$1,0))</f>
        <v>#N/A</v>
      </c>
      <c r="N1042" s="27" t="str">
        <f>VLOOKUP($A1042,'2025'!$C:$Z,MATCH(N$1,'2025'!$C$1:$Z$1,0))</f>
        <v>#N/A</v>
      </c>
      <c r="O1042" s="27" t="str">
        <f>VLOOKUP($A1042,'2025'!$C:$Z,MATCH(O$1,'2025'!$C$1:$Z$1,0))</f>
        <v>#N/A</v>
      </c>
      <c r="P1042" s="27" t="str">
        <f>VLOOKUP($A1042,'2025'!$C:$Z,MATCH(P$1,'2025'!$C$1:$Z$1,0))</f>
        <v>#N/A</v>
      </c>
      <c r="Q1042" s="31"/>
      <c r="R1042" s="31"/>
      <c r="S1042" s="31"/>
      <c r="T1042" s="31"/>
      <c r="U1042" s="76"/>
      <c r="V1042" s="76"/>
      <c r="W1042" s="76"/>
      <c r="X1042" s="76"/>
      <c r="Y1042" s="76"/>
      <c r="Z1042" s="76"/>
      <c r="AA1042" s="76"/>
      <c r="AB1042" s="76"/>
      <c r="AC1042" s="76"/>
      <c r="AD1042" s="76"/>
      <c r="AE1042" s="76"/>
    </row>
    <row r="1043" ht="22.5" hidden="1" customHeight="1">
      <c r="A1043" s="28"/>
      <c r="B1043" s="27"/>
      <c r="C1043" s="27" t="str">
        <f>VLOOKUP($A1043,'2025'!$C:$Z,MATCH(C$1,'2025'!$C$1:$Z$1,0))</f>
        <v>#N/A</v>
      </c>
      <c r="D1043" s="27" t="str">
        <f>VLOOKUP($A1043,'2025'!$C:$Z,MATCH(D$1,'2025'!$C$1:$Z$1,0))</f>
        <v>#N/A</v>
      </c>
      <c r="E1043" s="27" t="str">
        <f>VLOOKUP($A1043,'2025'!$C:$Z,MATCH(E$1,'2025'!$C$1:$Z$1,0))</f>
        <v>#N/A</v>
      </c>
      <c r="F1043" s="27" t="str">
        <f>VLOOKUP($A1043,'2025'!$C:$Z,MATCH(F$1,'2025'!$C$1:$Z$1,0))</f>
        <v>#N/A</v>
      </c>
      <c r="G1043" s="27" t="str">
        <f>VLOOKUP($A1043,'2025'!$C:$Z,MATCH(G$1,'2025'!$C$1:$Z$1,0))</f>
        <v>#N/A</v>
      </c>
      <c r="H1043" s="27" t="str">
        <f>VLOOKUP($A1043,'2025'!$C:$Z,MATCH(H$1,'2025'!$C$1:$Z$1,0))</f>
        <v>#N/A</v>
      </c>
      <c r="I1043" s="27" t="str">
        <f>VLOOKUP($A1043,'2025'!$C:$Z,MATCH(I$1,'2025'!$C$1:$Z$1,0))</f>
        <v>#N/A</v>
      </c>
      <c r="J1043" s="27" t="str">
        <f>VLOOKUP($A1043,'2025'!$C:$Z,MATCH(J$1,'2025'!$C$1:$Z$1,0))</f>
        <v>#N/A</v>
      </c>
      <c r="K1043" s="27" t="str">
        <f>VLOOKUP($A1043,'2025'!$C:$Z,MATCH(K$1,'2025'!$C$1:$Z$1,0))</f>
        <v>#N/A</v>
      </c>
      <c r="L1043" s="27" t="str">
        <f>VLOOKUP($A1043,'2025'!$C:$Z,MATCH(L$1,'2025'!$C$1:$Z$1,0))</f>
        <v>#N/A</v>
      </c>
      <c r="M1043" s="27" t="str">
        <f>VLOOKUP($A1043,'2025'!$C:$Z,MATCH(M$1,'2025'!$C$1:$Z$1,0))</f>
        <v>#N/A</v>
      </c>
      <c r="N1043" s="27" t="str">
        <f>VLOOKUP($A1043,'2025'!$C:$Z,MATCH(N$1,'2025'!$C$1:$Z$1,0))</f>
        <v>#N/A</v>
      </c>
      <c r="O1043" s="27" t="str">
        <f>VLOOKUP($A1043,'2025'!$C:$Z,MATCH(O$1,'2025'!$C$1:$Z$1,0))</f>
        <v>#N/A</v>
      </c>
      <c r="P1043" s="27" t="str">
        <f>VLOOKUP($A1043,'2025'!$C:$Z,MATCH(P$1,'2025'!$C$1:$Z$1,0))</f>
        <v>#N/A</v>
      </c>
      <c r="Q1043" s="31"/>
      <c r="R1043" s="31"/>
      <c r="S1043" s="31"/>
      <c r="T1043" s="31"/>
      <c r="U1043" s="76"/>
      <c r="V1043" s="76"/>
      <c r="W1043" s="76"/>
      <c r="X1043" s="76"/>
      <c r="Y1043" s="76"/>
      <c r="Z1043" s="76"/>
      <c r="AA1043" s="76"/>
      <c r="AB1043" s="76"/>
      <c r="AC1043" s="76"/>
      <c r="AD1043" s="76"/>
      <c r="AE1043" s="76"/>
    </row>
    <row r="1044" ht="22.5" hidden="1" customHeight="1">
      <c r="A1044" s="28"/>
      <c r="B1044" s="27"/>
      <c r="C1044" s="27" t="str">
        <f>VLOOKUP($A1044,'2025'!$C:$Z,MATCH(C$1,'2025'!$C$1:$Z$1,0))</f>
        <v>#N/A</v>
      </c>
      <c r="D1044" s="27" t="str">
        <f>VLOOKUP($A1044,'2025'!$C:$Z,MATCH(D$1,'2025'!$C$1:$Z$1,0))</f>
        <v>#N/A</v>
      </c>
      <c r="E1044" s="27" t="str">
        <f>VLOOKUP($A1044,'2025'!$C:$Z,MATCH(E$1,'2025'!$C$1:$Z$1,0))</f>
        <v>#N/A</v>
      </c>
      <c r="F1044" s="27" t="str">
        <f>VLOOKUP($A1044,'2025'!$C:$Z,MATCH(F$1,'2025'!$C$1:$Z$1,0))</f>
        <v>#N/A</v>
      </c>
      <c r="G1044" s="27" t="str">
        <f>VLOOKUP($A1044,'2025'!$C:$Z,MATCH(G$1,'2025'!$C$1:$Z$1,0))</f>
        <v>#N/A</v>
      </c>
      <c r="H1044" s="27" t="str">
        <f>VLOOKUP($A1044,'2025'!$C:$Z,MATCH(H$1,'2025'!$C$1:$Z$1,0))</f>
        <v>#N/A</v>
      </c>
      <c r="I1044" s="27" t="str">
        <f>VLOOKUP($A1044,'2025'!$C:$Z,MATCH(I$1,'2025'!$C$1:$Z$1,0))</f>
        <v>#N/A</v>
      </c>
      <c r="J1044" s="27" t="str">
        <f>VLOOKUP($A1044,'2025'!$C:$Z,MATCH(J$1,'2025'!$C$1:$Z$1,0))</f>
        <v>#N/A</v>
      </c>
      <c r="K1044" s="27" t="str">
        <f>VLOOKUP($A1044,'2025'!$C:$Z,MATCH(K$1,'2025'!$C$1:$Z$1,0))</f>
        <v>#N/A</v>
      </c>
      <c r="L1044" s="27" t="str">
        <f>VLOOKUP($A1044,'2025'!$C:$Z,MATCH(L$1,'2025'!$C$1:$Z$1,0))</f>
        <v>#N/A</v>
      </c>
      <c r="M1044" s="27" t="str">
        <f>VLOOKUP($A1044,'2025'!$C:$Z,MATCH(M$1,'2025'!$C$1:$Z$1,0))</f>
        <v>#N/A</v>
      </c>
      <c r="N1044" s="27" t="str">
        <f>VLOOKUP($A1044,'2025'!$C:$Z,MATCH(N$1,'2025'!$C$1:$Z$1,0))</f>
        <v>#N/A</v>
      </c>
      <c r="O1044" s="27" t="str">
        <f>VLOOKUP($A1044,'2025'!$C:$Z,MATCH(O$1,'2025'!$C$1:$Z$1,0))</f>
        <v>#N/A</v>
      </c>
      <c r="P1044" s="27" t="str">
        <f>VLOOKUP($A1044,'2025'!$C:$Z,MATCH(P$1,'2025'!$C$1:$Z$1,0))</f>
        <v>#N/A</v>
      </c>
      <c r="Q1044" s="31"/>
      <c r="R1044" s="31"/>
      <c r="S1044" s="31"/>
      <c r="T1044" s="31"/>
      <c r="U1044" s="76"/>
      <c r="V1044" s="76"/>
      <c r="W1044" s="76"/>
      <c r="X1044" s="76"/>
      <c r="Y1044" s="76"/>
      <c r="Z1044" s="76"/>
      <c r="AA1044" s="76"/>
      <c r="AB1044" s="76"/>
      <c r="AC1044" s="76"/>
      <c r="AD1044" s="76"/>
      <c r="AE1044" s="76"/>
    </row>
    <row r="1045" ht="22.5" hidden="1" customHeight="1">
      <c r="A1045" s="28"/>
      <c r="B1045" s="27"/>
      <c r="C1045" s="27" t="str">
        <f>VLOOKUP($A1045,'2025'!$C:$Z,MATCH(C$1,'2025'!$C$1:$Z$1,0))</f>
        <v>#N/A</v>
      </c>
      <c r="D1045" s="27" t="str">
        <f>VLOOKUP($A1045,'2025'!$C:$Z,MATCH(D$1,'2025'!$C$1:$Z$1,0))</f>
        <v>#N/A</v>
      </c>
      <c r="E1045" s="27" t="str">
        <f>VLOOKUP($A1045,'2025'!$C:$Z,MATCH(E$1,'2025'!$C$1:$Z$1,0))</f>
        <v>#N/A</v>
      </c>
      <c r="F1045" s="27" t="str">
        <f>VLOOKUP($A1045,'2025'!$C:$Z,MATCH(F$1,'2025'!$C$1:$Z$1,0))</f>
        <v>#N/A</v>
      </c>
      <c r="G1045" s="27" t="str">
        <f>VLOOKUP($A1045,'2025'!$C:$Z,MATCH(G$1,'2025'!$C$1:$Z$1,0))</f>
        <v>#N/A</v>
      </c>
      <c r="H1045" s="27" t="str">
        <f>VLOOKUP($A1045,'2025'!$C:$Z,MATCH(H$1,'2025'!$C$1:$Z$1,0))</f>
        <v>#N/A</v>
      </c>
      <c r="I1045" s="27" t="str">
        <f>VLOOKUP($A1045,'2025'!$C:$Z,MATCH(I$1,'2025'!$C$1:$Z$1,0))</f>
        <v>#N/A</v>
      </c>
      <c r="J1045" s="27" t="str">
        <f>VLOOKUP($A1045,'2025'!$C:$Z,MATCH(J$1,'2025'!$C$1:$Z$1,0))</f>
        <v>#N/A</v>
      </c>
      <c r="K1045" s="27" t="str">
        <f>VLOOKUP($A1045,'2025'!$C:$Z,MATCH(K$1,'2025'!$C$1:$Z$1,0))</f>
        <v>#N/A</v>
      </c>
      <c r="L1045" s="27" t="str">
        <f>VLOOKUP($A1045,'2025'!$C:$Z,MATCH(L$1,'2025'!$C$1:$Z$1,0))</f>
        <v>#N/A</v>
      </c>
      <c r="M1045" s="27" t="str">
        <f>VLOOKUP($A1045,'2025'!$C:$Z,MATCH(M$1,'2025'!$C$1:$Z$1,0))</f>
        <v>#N/A</v>
      </c>
      <c r="N1045" s="27" t="str">
        <f>VLOOKUP($A1045,'2025'!$C:$Z,MATCH(N$1,'2025'!$C$1:$Z$1,0))</f>
        <v>#N/A</v>
      </c>
      <c r="O1045" s="27" t="str">
        <f>VLOOKUP($A1045,'2025'!$C:$Z,MATCH(O$1,'2025'!$C$1:$Z$1,0))</f>
        <v>#N/A</v>
      </c>
      <c r="P1045" s="27" t="str">
        <f>VLOOKUP($A1045,'2025'!$C:$Z,MATCH(P$1,'2025'!$C$1:$Z$1,0))</f>
        <v>#N/A</v>
      </c>
      <c r="Q1045" s="31"/>
      <c r="R1045" s="31"/>
      <c r="S1045" s="31"/>
      <c r="T1045" s="31"/>
      <c r="U1045" s="76"/>
      <c r="V1045" s="76"/>
      <c r="W1045" s="76"/>
      <c r="X1045" s="76"/>
      <c r="Y1045" s="76"/>
      <c r="Z1045" s="76"/>
      <c r="AA1045" s="76"/>
      <c r="AB1045" s="76"/>
      <c r="AC1045" s="76"/>
      <c r="AD1045" s="76"/>
      <c r="AE1045" s="76"/>
    </row>
    <row r="1046" ht="22.5" hidden="1" customHeight="1">
      <c r="A1046" s="28"/>
      <c r="B1046" s="27"/>
      <c r="C1046" s="27" t="str">
        <f>VLOOKUP($A1046,'2025'!$C:$Z,MATCH(C$1,'2025'!$C$1:$Z$1,0))</f>
        <v>#N/A</v>
      </c>
      <c r="D1046" s="27" t="str">
        <f>VLOOKUP($A1046,'2025'!$C:$Z,MATCH(D$1,'2025'!$C$1:$Z$1,0))</f>
        <v>#N/A</v>
      </c>
      <c r="E1046" s="27" t="str">
        <f>VLOOKUP($A1046,'2025'!$C:$Z,MATCH(E$1,'2025'!$C$1:$Z$1,0))</f>
        <v>#N/A</v>
      </c>
      <c r="F1046" s="27" t="str">
        <f>VLOOKUP($A1046,'2025'!$C:$Z,MATCH(F$1,'2025'!$C$1:$Z$1,0))</f>
        <v>#N/A</v>
      </c>
      <c r="G1046" s="27" t="str">
        <f>VLOOKUP($A1046,'2025'!$C:$Z,MATCH(G$1,'2025'!$C$1:$Z$1,0))</f>
        <v>#N/A</v>
      </c>
      <c r="H1046" s="27" t="str">
        <f>VLOOKUP($A1046,'2025'!$C:$Z,MATCH(H$1,'2025'!$C$1:$Z$1,0))</f>
        <v>#N/A</v>
      </c>
      <c r="I1046" s="27" t="str">
        <f>VLOOKUP($A1046,'2025'!$C:$Z,MATCH(I$1,'2025'!$C$1:$Z$1,0))</f>
        <v>#N/A</v>
      </c>
      <c r="J1046" s="27" t="str">
        <f>VLOOKUP($A1046,'2025'!$C:$Z,MATCH(J$1,'2025'!$C$1:$Z$1,0))</f>
        <v>#N/A</v>
      </c>
      <c r="K1046" s="27" t="str">
        <f>VLOOKUP($A1046,'2025'!$C:$Z,MATCH(K$1,'2025'!$C$1:$Z$1,0))</f>
        <v>#N/A</v>
      </c>
      <c r="L1046" s="27" t="str">
        <f>VLOOKUP($A1046,'2025'!$C:$Z,MATCH(L$1,'2025'!$C$1:$Z$1,0))</f>
        <v>#N/A</v>
      </c>
      <c r="M1046" s="27" t="str">
        <f>VLOOKUP($A1046,'2025'!$C:$Z,MATCH(M$1,'2025'!$C$1:$Z$1,0))</f>
        <v>#N/A</v>
      </c>
      <c r="N1046" s="27" t="str">
        <f>VLOOKUP($A1046,'2025'!$C:$Z,MATCH(N$1,'2025'!$C$1:$Z$1,0))</f>
        <v>#N/A</v>
      </c>
      <c r="O1046" s="27" t="str">
        <f>VLOOKUP($A1046,'2025'!$C:$Z,MATCH(O$1,'2025'!$C$1:$Z$1,0))</f>
        <v>#N/A</v>
      </c>
      <c r="P1046" s="27" t="str">
        <f>VLOOKUP($A1046,'2025'!$C:$Z,MATCH(P$1,'2025'!$C$1:$Z$1,0))</f>
        <v>#N/A</v>
      </c>
      <c r="Q1046" s="31"/>
      <c r="R1046" s="31"/>
      <c r="S1046" s="31"/>
      <c r="T1046" s="31"/>
      <c r="U1046" s="76"/>
      <c r="V1046" s="76"/>
      <c r="W1046" s="76"/>
      <c r="X1046" s="76"/>
      <c r="Y1046" s="76"/>
      <c r="Z1046" s="76"/>
      <c r="AA1046" s="76"/>
      <c r="AB1046" s="76"/>
      <c r="AC1046" s="76"/>
      <c r="AD1046" s="76"/>
      <c r="AE1046" s="76"/>
    </row>
    <row r="1047" ht="22.5" hidden="1" customHeight="1">
      <c r="A1047" s="28"/>
      <c r="B1047" s="27"/>
      <c r="C1047" s="27" t="str">
        <f>VLOOKUP($A1047,'2025'!$C:$Z,MATCH(C$1,'2025'!$C$1:$Z$1,0))</f>
        <v>#N/A</v>
      </c>
      <c r="D1047" s="27" t="str">
        <f>VLOOKUP($A1047,'2025'!$C:$Z,MATCH(D$1,'2025'!$C$1:$Z$1,0))</f>
        <v>#N/A</v>
      </c>
      <c r="E1047" s="27" t="str">
        <f>VLOOKUP($A1047,'2025'!$C:$Z,MATCH(E$1,'2025'!$C$1:$Z$1,0))</f>
        <v>#N/A</v>
      </c>
      <c r="F1047" s="27" t="str">
        <f>VLOOKUP($A1047,'2025'!$C:$Z,MATCH(F$1,'2025'!$C$1:$Z$1,0))</f>
        <v>#N/A</v>
      </c>
      <c r="G1047" s="27" t="str">
        <f>VLOOKUP($A1047,'2025'!$C:$Z,MATCH(G$1,'2025'!$C$1:$Z$1,0))</f>
        <v>#N/A</v>
      </c>
      <c r="H1047" s="27" t="str">
        <f>VLOOKUP($A1047,'2025'!$C:$Z,MATCH(H$1,'2025'!$C$1:$Z$1,0))</f>
        <v>#N/A</v>
      </c>
      <c r="I1047" s="27" t="str">
        <f>VLOOKUP($A1047,'2025'!$C:$Z,MATCH(I$1,'2025'!$C$1:$Z$1,0))</f>
        <v>#N/A</v>
      </c>
      <c r="J1047" s="27" t="str">
        <f>VLOOKUP($A1047,'2025'!$C:$Z,MATCH(J$1,'2025'!$C$1:$Z$1,0))</f>
        <v>#N/A</v>
      </c>
      <c r="K1047" s="27" t="str">
        <f>VLOOKUP($A1047,'2025'!$C:$Z,MATCH(K$1,'2025'!$C$1:$Z$1,0))</f>
        <v>#N/A</v>
      </c>
      <c r="L1047" s="27" t="str">
        <f>VLOOKUP($A1047,'2025'!$C:$Z,MATCH(L$1,'2025'!$C$1:$Z$1,0))</f>
        <v>#N/A</v>
      </c>
      <c r="M1047" s="27" t="str">
        <f>VLOOKUP($A1047,'2025'!$C:$Z,MATCH(M$1,'2025'!$C$1:$Z$1,0))</f>
        <v>#N/A</v>
      </c>
      <c r="N1047" s="27" t="str">
        <f>VLOOKUP($A1047,'2025'!$C:$Z,MATCH(N$1,'2025'!$C$1:$Z$1,0))</f>
        <v>#N/A</v>
      </c>
      <c r="O1047" s="27" t="str">
        <f>VLOOKUP($A1047,'2025'!$C:$Z,MATCH(O$1,'2025'!$C$1:$Z$1,0))</f>
        <v>#N/A</v>
      </c>
      <c r="P1047" s="27" t="str">
        <f>VLOOKUP($A1047,'2025'!$C:$Z,MATCH(P$1,'2025'!$C$1:$Z$1,0))</f>
        <v>#N/A</v>
      </c>
      <c r="Q1047" s="31"/>
      <c r="R1047" s="31"/>
      <c r="S1047" s="31"/>
      <c r="T1047" s="31"/>
      <c r="U1047" s="76"/>
      <c r="V1047" s="76"/>
      <c r="W1047" s="76"/>
      <c r="X1047" s="76"/>
      <c r="Y1047" s="76"/>
      <c r="Z1047" s="76"/>
      <c r="AA1047" s="76"/>
      <c r="AB1047" s="76"/>
      <c r="AC1047" s="76"/>
      <c r="AD1047" s="76"/>
      <c r="AE1047" s="76"/>
    </row>
    <row r="1048" ht="22.5" hidden="1" customHeight="1">
      <c r="A1048" s="28"/>
      <c r="B1048" s="27"/>
      <c r="C1048" s="27" t="str">
        <f>VLOOKUP($A1048,'2025'!$C:$Z,MATCH(C$1,'2025'!$C$1:$Z$1,0))</f>
        <v>#N/A</v>
      </c>
      <c r="D1048" s="27" t="str">
        <f>VLOOKUP($A1048,'2025'!$C:$Z,MATCH(D$1,'2025'!$C$1:$Z$1,0))</f>
        <v>#N/A</v>
      </c>
      <c r="E1048" s="27" t="str">
        <f>VLOOKUP($A1048,'2025'!$C:$Z,MATCH(E$1,'2025'!$C$1:$Z$1,0))</f>
        <v>#N/A</v>
      </c>
      <c r="F1048" s="27" t="str">
        <f>VLOOKUP($A1048,'2025'!$C:$Z,MATCH(F$1,'2025'!$C$1:$Z$1,0))</f>
        <v>#N/A</v>
      </c>
      <c r="G1048" s="27" t="str">
        <f>VLOOKUP($A1048,'2025'!$C:$Z,MATCH(G$1,'2025'!$C$1:$Z$1,0))</f>
        <v>#N/A</v>
      </c>
      <c r="H1048" s="27" t="str">
        <f>VLOOKUP($A1048,'2025'!$C:$Z,MATCH(H$1,'2025'!$C$1:$Z$1,0))</f>
        <v>#N/A</v>
      </c>
      <c r="I1048" s="27" t="str">
        <f>VLOOKUP($A1048,'2025'!$C:$Z,MATCH(I$1,'2025'!$C$1:$Z$1,0))</f>
        <v>#N/A</v>
      </c>
      <c r="J1048" s="27" t="str">
        <f>VLOOKUP($A1048,'2025'!$C:$Z,MATCH(J$1,'2025'!$C$1:$Z$1,0))</f>
        <v>#N/A</v>
      </c>
      <c r="K1048" s="27" t="str">
        <f>VLOOKUP($A1048,'2025'!$C:$Z,MATCH(K$1,'2025'!$C$1:$Z$1,0))</f>
        <v>#N/A</v>
      </c>
      <c r="L1048" s="27" t="str">
        <f>VLOOKUP($A1048,'2025'!$C:$Z,MATCH(L$1,'2025'!$C$1:$Z$1,0))</f>
        <v>#N/A</v>
      </c>
      <c r="M1048" s="27" t="str">
        <f>VLOOKUP($A1048,'2025'!$C:$Z,MATCH(M$1,'2025'!$C$1:$Z$1,0))</f>
        <v>#N/A</v>
      </c>
      <c r="N1048" s="27" t="str">
        <f>VLOOKUP($A1048,'2025'!$C:$Z,MATCH(N$1,'2025'!$C$1:$Z$1,0))</f>
        <v>#N/A</v>
      </c>
      <c r="O1048" s="27" t="str">
        <f>VLOOKUP($A1048,'2025'!$C:$Z,MATCH(O$1,'2025'!$C$1:$Z$1,0))</f>
        <v>#N/A</v>
      </c>
      <c r="P1048" s="27" t="str">
        <f>VLOOKUP($A1048,'2025'!$C:$Z,MATCH(P$1,'2025'!$C$1:$Z$1,0))</f>
        <v>#N/A</v>
      </c>
      <c r="Q1048" s="31"/>
      <c r="R1048" s="31"/>
      <c r="S1048" s="31"/>
      <c r="T1048" s="31"/>
      <c r="U1048" s="76"/>
      <c r="V1048" s="76"/>
      <c r="W1048" s="76"/>
      <c r="X1048" s="76"/>
      <c r="Y1048" s="76"/>
      <c r="Z1048" s="76"/>
      <c r="AA1048" s="76"/>
      <c r="AB1048" s="76"/>
      <c r="AC1048" s="76"/>
      <c r="AD1048" s="76"/>
      <c r="AE1048" s="76"/>
    </row>
    <row r="1049" ht="22.5" hidden="1" customHeight="1">
      <c r="A1049" s="28"/>
      <c r="B1049" s="27"/>
      <c r="C1049" s="27" t="str">
        <f>VLOOKUP($A1049,'2025'!$C:$Z,MATCH(C$1,'2025'!$C$1:$Z$1,0))</f>
        <v>#N/A</v>
      </c>
      <c r="D1049" s="27" t="str">
        <f>VLOOKUP($A1049,'2025'!$C:$Z,MATCH(D$1,'2025'!$C$1:$Z$1,0))</f>
        <v>#N/A</v>
      </c>
      <c r="E1049" s="27" t="str">
        <f>VLOOKUP($A1049,'2025'!$C:$Z,MATCH(E$1,'2025'!$C$1:$Z$1,0))</f>
        <v>#N/A</v>
      </c>
      <c r="F1049" s="27" t="str">
        <f>VLOOKUP($A1049,'2025'!$C:$Z,MATCH(F$1,'2025'!$C$1:$Z$1,0))</f>
        <v>#N/A</v>
      </c>
      <c r="G1049" s="27" t="str">
        <f>VLOOKUP($A1049,'2025'!$C:$Z,MATCH(G$1,'2025'!$C$1:$Z$1,0))</f>
        <v>#N/A</v>
      </c>
      <c r="H1049" s="27" t="str">
        <f>VLOOKUP($A1049,'2025'!$C:$Z,MATCH(H$1,'2025'!$C$1:$Z$1,0))</f>
        <v>#N/A</v>
      </c>
      <c r="I1049" s="27" t="str">
        <f>VLOOKUP($A1049,'2025'!$C:$Z,MATCH(I$1,'2025'!$C$1:$Z$1,0))</f>
        <v>#N/A</v>
      </c>
      <c r="J1049" s="27" t="str">
        <f>VLOOKUP($A1049,'2025'!$C:$Z,MATCH(J$1,'2025'!$C$1:$Z$1,0))</f>
        <v>#N/A</v>
      </c>
      <c r="K1049" s="27" t="str">
        <f>VLOOKUP($A1049,'2025'!$C:$Z,MATCH(K$1,'2025'!$C$1:$Z$1,0))</f>
        <v>#N/A</v>
      </c>
      <c r="L1049" s="27" t="str">
        <f>VLOOKUP($A1049,'2025'!$C:$Z,MATCH(L$1,'2025'!$C$1:$Z$1,0))</f>
        <v>#N/A</v>
      </c>
      <c r="M1049" s="27" t="str">
        <f>VLOOKUP($A1049,'2025'!$C:$Z,MATCH(M$1,'2025'!$C$1:$Z$1,0))</f>
        <v>#N/A</v>
      </c>
      <c r="N1049" s="27" t="str">
        <f>VLOOKUP($A1049,'2025'!$C:$Z,MATCH(N$1,'2025'!$C$1:$Z$1,0))</f>
        <v>#N/A</v>
      </c>
      <c r="O1049" s="27" t="str">
        <f>VLOOKUP($A1049,'2025'!$C:$Z,MATCH(O$1,'2025'!$C$1:$Z$1,0))</f>
        <v>#N/A</v>
      </c>
      <c r="P1049" s="27" t="str">
        <f>VLOOKUP($A1049,'2025'!$C:$Z,MATCH(P$1,'2025'!$C$1:$Z$1,0))</f>
        <v>#N/A</v>
      </c>
      <c r="Q1049" s="31"/>
      <c r="R1049" s="31"/>
      <c r="S1049" s="31"/>
      <c r="T1049" s="31"/>
      <c r="U1049" s="76"/>
      <c r="V1049" s="76"/>
      <c r="W1049" s="76"/>
      <c r="X1049" s="76"/>
      <c r="Y1049" s="76"/>
      <c r="Z1049" s="76"/>
      <c r="AA1049" s="76"/>
      <c r="AB1049" s="76"/>
      <c r="AC1049" s="76"/>
      <c r="AD1049" s="76"/>
      <c r="AE1049" s="76"/>
    </row>
    <row r="1050" ht="22.5" hidden="1" customHeight="1">
      <c r="A1050" s="28"/>
      <c r="B1050" s="27"/>
      <c r="C1050" s="27" t="str">
        <f>VLOOKUP($A1050,'2025'!$C:$Z,MATCH(C$1,'2025'!$C$1:$Z$1,0))</f>
        <v>#N/A</v>
      </c>
      <c r="D1050" s="27" t="str">
        <f>VLOOKUP($A1050,'2025'!$C:$Z,MATCH(D$1,'2025'!$C$1:$Z$1,0))</f>
        <v>#N/A</v>
      </c>
      <c r="E1050" s="27" t="str">
        <f>VLOOKUP($A1050,'2025'!$C:$Z,MATCH(E$1,'2025'!$C$1:$Z$1,0))</f>
        <v>#N/A</v>
      </c>
      <c r="F1050" s="27" t="str">
        <f>VLOOKUP($A1050,'2025'!$C:$Z,MATCH(F$1,'2025'!$C$1:$Z$1,0))</f>
        <v>#N/A</v>
      </c>
      <c r="G1050" s="27" t="str">
        <f>VLOOKUP($A1050,'2025'!$C:$Z,MATCH(G$1,'2025'!$C$1:$Z$1,0))</f>
        <v>#N/A</v>
      </c>
      <c r="H1050" s="27" t="str">
        <f>VLOOKUP($A1050,'2025'!$C:$Z,MATCH(H$1,'2025'!$C$1:$Z$1,0))</f>
        <v>#N/A</v>
      </c>
      <c r="I1050" s="27" t="str">
        <f>VLOOKUP($A1050,'2025'!$C:$Z,MATCH(I$1,'2025'!$C$1:$Z$1,0))</f>
        <v>#N/A</v>
      </c>
      <c r="J1050" s="27" t="str">
        <f>VLOOKUP($A1050,'2025'!$C:$Z,MATCH(J$1,'2025'!$C$1:$Z$1,0))</f>
        <v>#N/A</v>
      </c>
      <c r="K1050" s="27" t="str">
        <f>VLOOKUP($A1050,'2025'!$C:$Z,MATCH(K$1,'2025'!$C$1:$Z$1,0))</f>
        <v>#N/A</v>
      </c>
      <c r="L1050" s="27" t="str">
        <f>VLOOKUP($A1050,'2025'!$C:$Z,MATCH(L$1,'2025'!$C$1:$Z$1,0))</f>
        <v>#N/A</v>
      </c>
      <c r="M1050" s="27" t="str">
        <f>VLOOKUP($A1050,'2025'!$C:$Z,MATCH(M$1,'2025'!$C$1:$Z$1,0))</f>
        <v>#N/A</v>
      </c>
      <c r="N1050" s="27" t="str">
        <f>VLOOKUP($A1050,'2025'!$C:$Z,MATCH(N$1,'2025'!$C$1:$Z$1,0))</f>
        <v>#N/A</v>
      </c>
      <c r="O1050" s="27" t="str">
        <f>VLOOKUP($A1050,'2025'!$C:$Z,MATCH(O$1,'2025'!$C$1:$Z$1,0))</f>
        <v>#N/A</v>
      </c>
      <c r="P1050" s="27" t="str">
        <f>VLOOKUP($A1050,'2025'!$C:$Z,MATCH(P$1,'2025'!$C$1:$Z$1,0))</f>
        <v>#N/A</v>
      </c>
      <c r="Q1050" s="31"/>
      <c r="R1050" s="31"/>
      <c r="S1050" s="31"/>
      <c r="T1050" s="31"/>
      <c r="U1050" s="76"/>
      <c r="V1050" s="76"/>
      <c r="W1050" s="76"/>
      <c r="X1050" s="76"/>
      <c r="Y1050" s="76"/>
      <c r="Z1050" s="76"/>
      <c r="AA1050" s="76"/>
      <c r="AB1050" s="76"/>
      <c r="AC1050" s="76"/>
      <c r="AD1050" s="76"/>
      <c r="AE1050" s="76"/>
    </row>
    <row r="1051" ht="22.5" hidden="1" customHeight="1">
      <c r="A1051" s="28"/>
      <c r="B1051" s="27"/>
      <c r="C1051" s="27" t="str">
        <f>VLOOKUP($A1051,'2025'!$C:$Z,MATCH(C$1,'2025'!$C$1:$Z$1,0))</f>
        <v>#N/A</v>
      </c>
      <c r="D1051" s="27" t="str">
        <f>VLOOKUP($A1051,'2025'!$C:$Z,MATCH(D$1,'2025'!$C$1:$Z$1,0))</f>
        <v>#N/A</v>
      </c>
      <c r="E1051" s="27" t="str">
        <f>VLOOKUP($A1051,'2025'!$C:$Z,MATCH(E$1,'2025'!$C$1:$Z$1,0))</f>
        <v>#N/A</v>
      </c>
      <c r="F1051" s="27" t="str">
        <f>VLOOKUP($A1051,'2025'!$C:$Z,MATCH(F$1,'2025'!$C$1:$Z$1,0))</f>
        <v>#N/A</v>
      </c>
      <c r="G1051" s="27" t="str">
        <f>VLOOKUP($A1051,'2025'!$C:$Z,MATCH(G$1,'2025'!$C$1:$Z$1,0))</f>
        <v>#N/A</v>
      </c>
      <c r="H1051" s="27" t="str">
        <f>VLOOKUP($A1051,'2025'!$C:$Z,MATCH(H$1,'2025'!$C$1:$Z$1,0))</f>
        <v>#N/A</v>
      </c>
      <c r="I1051" s="27" t="str">
        <f>VLOOKUP($A1051,'2025'!$C:$Z,MATCH(I$1,'2025'!$C$1:$Z$1,0))</f>
        <v>#N/A</v>
      </c>
      <c r="J1051" s="27" t="str">
        <f>VLOOKUP($A1051,'2025'!$C:$Z,MATCH(J$1,'2025'!$C$1:$Z$1,0))</f>
        <v>#N/A</v>
      </c>
      <c r="K1051" s="27" t="str">
        <f>VLOOKUP($A1051,'2025'!$C:$Z,MATCH(K$1,'2025'!$C$1:$Z$1,0))</f>
        <v>#N/A</v>
      </c>
      <c r="L1051" s="27" t="str">
        <f>VLOOKUP($A1051,'2025'!$C:$Z,MATCH(L$1,'2025'!$C$1:$Z$1,0))</f>
        <v>#N/A</v>
      </c>
      <c r="M1051" s="27" t="str">
        <f>VLOOKUP($A1051,'2025'!$C:$Z,MATCH(M$1,'2025'!$C$1:$Z$1,0))</f>
        <v>#N/A</v>
      </c>
      <c r="N1051" s="27" t="str">
        <f>VLOOKUP($A1051,'2025'!$C:$Z,MATCH(N$1,'2025'!$C$1:$Z$1,0))</f>
        <v>#N/A</v>
      </c>
      <c r="O1051" s="27" t="str">
        <f>VLOOKUP($A1051,'2025'!$C:$Z,MATCH(O$1,'2025'!$C$1:$Z$1,0))</f>
        <v>#N/A</v>
      </c>
      <c r="P1051" s="27" t="str">
        <f>VLOOKUP($A1051,'2025'!$C:$Z,MATCH(P$1,'2025'!$C$1:$Z$1,0))</f>
        <v>#N/A</v>
      </c>
      <c r="Q1051" s="31"/>
      <c r="R1051" s="31"/>
      <c r="S1051" s="31"/>
      <c r="T1051" s="31"/>
      <c r="U1051" s="76"/>
      <c r="V1051" s="76"/>
      <c r="W1051" s="76"/>
      <c r="X1051" s="76"/>
      <c r="Y1051" s="76"/>
      <c r="Z1051" s="76"/>
      <c r="AA1051" s="76"/>
      <c r="AB1051" s="76"/>
      <c r="AC1051" s="76"/>
      <c r="AD1051" s="76"/>
      <c r="AE1051" s="76"/>
    </row>
    <row r="1052" ht="22.5" hidden="1" customHeight="1">
      <c r="A1052" s="28"/>
      <c r="B1052" s="27"/>
      <c r="C1052" s="27" t="str">
        <f>VLOOKUP($A1052,'2025'!$C:$Z,MATCH(C$1,'2025'!$C$1:$Z$1,0))</f>
        <v>#N/A</v>
      </c>
      <c r="D1052" s="27" t="str">
        <f>VLOOKUP($A1052,'2025'!$C:$Z,MATCH(D$1,'2025'!$C$1:$Z$1,0))</f>
        <v>#N/A</v>
      </c>
      <c r="E1052" s="27" t="str">
        <f>VLOOKUP($A1052,'2025'!$C:$Z,MATCH(E$1,'2025'!$C$1:$Z$1,0))</f>
        <v>#N/A</v>
      </c>
      <c r="F1052" s="27" t="str">
        <f>VLOOKUP($A1052,'2025'!$C:$Z,MATCH(F$1,'2025'!$C$1:$Z$1,0))</f>
        <v>#N/A</v>
      </c>
      <c r="G1052" s="27" t="str">
        <f>VLOOKUP($A1052,'2025'!$C:$Z,MATCH(G$1,'2025'!$C$1:$Z$1,0))</f>
        <v>#N/A</v>
      </c>
      <c r="H1052" s="27" t="str">
        <f>VLOOKUP($A1052,'2025'!$C:$Z,MATCH(H$1,'2025'!$C$1:$Z$1,0))</f>
        <v>#N/A</v>
      </c>
      <c r="I1052" s="27" t="str">
        <f>VLOOKUP($A1052,'2025'!$C:$Z,MATCH(I$1,'2025'!$C$1:$Z$1,0))</f>
        <v>#N/A</v>
      </c>
      <c r="J1052" s="27" t="str">
        <f>VLOOKUP($A1052,'2025'!$C:$Z,MATCH(J$1,'2025'!$C$1:$Z$1,0))</f>
        <v>#N/A</v>
      </c>
      <c r="K1052" s="27" t="str">
        <f>VLOOKUP($A1052,'2025'!$C:$Z,MATCH(K$1,'2025'!$C$1:$Z$1,0))</f>
        <v>#N/A</v>
      </c>
      <c r="L1052" s="27" t="str">
        <f>VLOOKUP($A1052,'2025'!$C:$Z,MATCH(L$1,'2025'!$C$1:$Z$1,0))</f>
        <v>#N/A</v>
      </c>
      <c r="M1052" s="27" t="str">
        <f>VLOOKUP($A1052,'2025'!$C:$Z,MATCH(M$1,'2025'!$C$1:$Z$1,0))</f>
        <v>#N/A</v>
      </c>
      <c r="N1052" s="27" t="str">
        <f>VLOOKUP($A1052,'2025'!$C:$Z,MATCH(N$1,'2025'!$C$1:$Z$1,0))</f>
        <v>#N/A</v>
      </c>
      <c r="O1052" s="27" t="str">
        <f>VLOOKUP($A1052,'2025'!$C:$Z,MATCH(O$1,'2025'!$C$1:$Z$1,0))</f>
        <v>#N/A</v>
      </c>
      <c r="P1052" s="27" t="str">
        <f>VLOOKUP($A1052,'2025'!$C:$Z,MATCH(P$1,'2025'!$C$1:$Z$1,0))</f>
        <v>#N/A</v>
      </c>
      <c r="Q1052" s="31"/>
      <c r="R1052" s="31"/>
      <c r="S1052" s="31"/>
      <c r="T1052" s="31"/>
      <c r="U1052" s="76"/>
      <c r="V1052" s="76"/>
      <c r="W1052" s="76"/>
      <c r="X1052" s="76"/>
      <c r="Y1052" s="76"/>
      <c r="Z1052" s="76"/>
      <c r="AA1052" s="76"/>
      <c r="AB1052" s="76"/>
      <c r="AC1052" s="76"/>
      <c r="AD1052" s="76"/>
      <c r="AE1052" s="76"/>
    </row>
    <row r="1053" ht="22.5" hidden="1" customHeight="1">
      <c r="A1053" s="28"/>
      <c r="B1053" s="27"/>
      <c r="C1053" s="27" t="str">
        <f>VLOOKUP($A1053,'2025'!$C:$Z,MATCH(C$1,'2025'!$C$1:$Z$1,0))</f>
        <v>#N/A</v>
      </c>
      <c r="D1053" s="27" t="str">
        <f>VLOOKUP($A1053,'2025'!$C:$Z,MATCH(D$1,'2025'!$C$1:$Z$1,0))</f>
        <v>#N/A</v>
      </c>
      <c r="E1053" s="27" t="str">
        <f>VLOOKUP($A1053,'2025'!$C:$Z,MATCH(E$1,'2025'!$C$1:$Z$1,0))</f>
        <v>#N/A</v>
      </c>
      <c r="F1053" s="27" t="str">
        <f>VLOOKUP($A1053,'2025'!$C:$Z,MATCH(F$1,'2025'!$C$1:$Z$1,0))</f>
        <v>#N/A</v>
      </c>
      <c r="G1053" s="27" t="str">
        <f>VLOOKUP($A1053,'2025'!$C:$Z,MATCH(G$1,'2025'!$C$1:$Z$1,0))</f>
        <v>#N/A</v>
      </c>
      <c r="H1053" s="27" t="str">
        <f>VLOOKUP($A1053,'2025'!$C:$Z,MATCH(H$1,'2025'!$C$1:$Z$1,0))</f>
        <v>#N/A</v>
      </c>
      <c r="I1053" s="27" t="str">
        <f>VLOOKUP($A1053,'2025'!$C:$Z,MATCH(I$1,'2025'!$C$1:$Z$1,0))</f>
        <v>#N/A</v>
      </c>
      <c r="J1053" s="27" t="str">
        <f>VLOOKUP($A1053,'2025'!$C:$Z,MATCH(J$1,'2025'!$C$1:$Z$1,0))</f>
        <v>#N/A</v>
      </c>
      <c r="K1053" s="27" t="str">
        <f>VLOOKUP($A1053,'2025'!$C:$Z,MATCH(K$1,'2025'!$C$1:$Z$1,0))</f>
        <v>#N/A</v>
      </c>
      <c r="L1053" s="27" t="str">
        <f>VLOOKUP($A1053,'2025'!$C:$Z,MATCH(L$1,'2025'!$C$1:$Z$1,0))</f>
        <v>#N/A</v>
      </c>
      <c r="M1053" s="27" t="str">
        <f>VLOOKUP($A1053,'2025'!$C:$Z,MATCH(M$1,'2025'!$C$1:$Z$1,0))</f>
        <v>#N/A</v>
      </c>
      <c r="N1053" s="27" t="str">
        <f>VLOOKUP($A1053,'2025'!$C:$Z,MATCH(N$1,'2025'!$C$1:$Z$1,0))</f>
        <v>#N/A</v>
      </c>
      <c r="O1053" s="27" t="str">
        <f>VLOOKUP($A1053,'2025'!$C:$Z,MATCH(O$1,'2025'!$C$1:$Z$1,0))</f>
        <v>#N/A</v>
      </c>
      <c r="P1053" s="27" t="str">
        <f>VLOOKUP($A1053,'2025'!$C:$Z,MATCH(P$1,'2025'!$C$1:$Z$1,0))</f>
        <v>#N/A</v>
      </c>
      <c r="Q1053" s="31"/>
      <c r="R1053" s="31"/>
      <c r="S1053" s="31"/>
      <c r="T1053" s="31"/>
      <c r="U1053" s="76"/>
      <c r="V1053" s="76"/>
      <c r="W1053" s="76"/>
      <c r="X1053" s="76"/>
      <c r="Y1053" s="76"/>
      <c r="Z1053" s="76"/>
      <c r="AA1053" s="76"/>
      <c r="AB1053" s="76"/>
      <c r="AC1053" s="76"/>
      <c r="AD1053" s="76"/>
      <c r="AE1053" s="76"/>
    </row>
    <row r="1054" ht="22.5" hidden="1" customHeight="1">
      <c r="A1054" s="28"/>
      <c r="B1054" s="27"/>
      <c r="C1054" s="27" t="str">
        <f>VLOOKUP($A1054,'2025'!$C:$Z,MATCH(C$1,'2025'!$C$1:$Z$1,0))</f>
        <v>#N/A</v>
      </c>
      <c r="D1054" s="27" t="str">
        <f>VLOOKUP($A1054,'2025'!$C:$Z,MATCH(D$1,'2025'!$C$1:$Z$1,0))</f>
        <v>#N/A</v>
      </c>
      <c r="E1054" s="27" t="str">
        <f>VLOOKUP($A1054,'2025'!$C:$Z,MATCH(E$1,'2025'!$C$1:$Z$1,0))</f>
        <v>#N/A</v>
      </c>
      <c r="F1054" s="27" t="str">
        <f>VLOOKUP($A1054,'2025'!$C:$Z,MATCH(F$1,'2025'!$C$1:$Z$1,0))</f>
        <v>#N/A</v>
      </c>
      <c r="G1054" s="27" t="str">
        <f>VLOOKUP($A1054,'2025'!$C:$Z,MATCH(G$1,'2025'!$C$1:$Z$1,0))</f>
        <v>#N/A</v>
      </c>
      <c r="H1054" s="27" t="str">
        <f>VLOOKUP($A1054,'2025'!$C:$Z,MATCH(H$1,'2025'!$C$1:$Z$1,0))</f>
        <v>#N/A</v>
      </c>
      <c r="I1054" s="27" t="str">
        <f>VLOOKUP($A1054,'2025'!$C:$Z,MATCH(I$1,'2025'!$C$1:$Z$1,0))</f>
        <v>#N/A</v>
      </c>
      <c r="J1054" s="27" t="str">
        <f>VLOOKUP($A1054,'2025'!$C:$Z,MATCH(J$1,'2025'!$C$1:$Z$1,0))</f>
        <v>#N/A</v>
      </c>
      <c r="K1054" s="27" t="str">
        <f>VLOOKUP($A1054,'2025'!$C:$Z,MATCH(K$1,'2025'!$C$1:$Z$1,0))</f>
        <v>#N/A</v>
      </c>
      <c r="L1054" s="27" t="str">
        <f>VLOOKUP($A1054,'2025'!$C:$Z,MATCH(L$1,'2025'!$C$1:$Z$1,0))</f>
        <v>#N/A</v>
      </c>
      <c r="M1054" s="27" t="str">
        <f>VLOOKUP($A1054,'2025'!$C:$Z,MATCH(M$1,'2025'!$C$1:$Z$1,0))</f>
        <v>#N/A</v>
      </c>
      <c r="N1054" s="27" t="str">
        <f>VLOOKUP($A1054,'2025'!$C:$Z,MATCH(N$1,'2025'!$C$1:$Z$1,0))</f>
        <v>#N/A</v>
      </c>
      <c r="O1054" s="27" t="str">
        <f>VLOOKUP($A1054,'2025'!$C:$Z,MATCH(O$1,'2025'!$C$1:$Z$1,0))</f>
        <v>#N/A</v>
      </c>
      <c r="P1054" s="27" t="str">
        <f>VLOOKUP($A1054,'2025'!$C:$Z,MATCH(P$1,'2025'!$C$1:$Z$1,0))</f>
        <v>#N/A</v>
      </c>
      <c r="Q1054" s="31"/>
      <c r="R1054" s="31"/>
      <c r="S1054" s="31"/>
      <c r="T1054" s="31"/>
      <c r="U1054" s="76"/>
      <c r="V1054" s="76"/>
      <c r="W1054" s="76"/>
      <c r="X1054" s="76"/>
      <c r="Y1054" s="76"/>
      <c r="Z1054" s="76"/>
      <c r="AA1054" s="76"/>
      <c r="AB1054" s="76"/>
      <c r="AC1054" s="76"/>
      <c r="AD1054" s="76"/>
      <c r="AE1054" s="76"/>
    </row>
    <row r="1055" ht="22.5" hidden="1" customHeight="1">
      <c r="A1055" s="28"/>
      <c r="B1055" s="27"/>
      <c r="C1055" s="27" t="str">
        <f>VLOOKUP($A1055,'2025'!$C:$Z,MATCH(C$1,'2025'!$C$1:$Z$1,0))</f>
        <v>#N/A</v>
      </c>
      <c r="D1055" s="27" t="str">
        <f>VLOOKUP($A1055,'2025'!$C:$Z,MATCH(D$1,'2025'!$C$1:$Z$1,0))</f>
        <v>#N/A</v>
      </c>
      <c r="E1055" s="27" t="str">
        <f>VLOOKUP($A1055,'2025'!$C:$Z,MATCH(E$1,'2025'!$C$1:$Z$1,0))</f>
        <v>#N/A</v>
      </c>
      <c r="F1055" s="27" t="str">
        <f>VLOOKUP($A1055,'2025'!$C:$Z,MATCH(F$1,'2025'!$C$1:$Z$1,0))</f>
        <v>#N/A</v>
      </c>
      <c r="G1055" s="27" t="str">
        <f>VLOOKUP($A1055,'2025'!$C:$Z,MATCH(G$1,'2025'!$C$1:$Z$1,0))</f>
        <v>#N/A</v>
      </c>
      <c r="H1055" s="27" t="str">
        <f>VLOOKUP($A1055,'2025'!$C:$Z,MATCH(H$1,'2025'!$C$1:$Z$1,0))</f>
        <v>#N/A</v>
      </c>
      <c r="I1055" s="27" t="str">
        <f>VLOOKUP($A1055,'2025'!$C:$Z,MATCH(I$1,'2025'!$C$1:$Z$1,0))</f>
        <v>#N/A</v>
      </c>
      <c r="J1055" s="27" t="str">
        <f>VLOOKUP($A1055,'2025'!$C:$Z,MATCH(J$1,'2025'!$C$1:$Z$1,0))</f>
        <v>#N/A</v>
      </c>
      <c r="K1055" s="27" t="str">
        <f>VLOOKUP($A1055,'2025'!$C:$Z,MATCH(K$1,'2025'!$C$1:$Z$1,0))</f>
        <v>#N/A</v>
      </c>
      <c r="L1055" s="27" t="str">
        <f>VLOOKUP($A1055,'2025'!$C:$Z,MATCH(L$1,'2025'!$C$1:$Z$1,0))</f>
        <v>#N/A</v>
      </c>
      <c r="M1055" s="27" t="str">
        <f>VLOOKUP($A1055,'2025'!$C:$Z,MATCH(M$1,'2025'!$C$1:$Z$1,0))</f>
        <v>#N/A</v>
      </c>
      <c r="N1055" s="27" t="str">
        <f>VLOOKUP($A1055,'2025'!$C:$Z,MATCH(N$1,'2025'!$C$1:$Z$1,0))</f>
        <v>#N/A</v>
      </c>
      <c r="O1055" s="27" t="str">
        <f>VLOOKUP($A1055,'2025'!$C:$Z,MATCH(O$1,'2025'!$C$1:$Z$1,0))</f>
        <v>#N/A</v>
      </c>
      <c r="P1055" s="27" t="str">
        <f>VLOOKUP($A1055,'2025'!$C:$Z,MATCH(P$1,'2025'!$C$1:$Z$1,0))</f>
        <v>#N/A</v>
      </c>
      <c r="Q1055" s="31"/>
      <c r="R1055" s="31"/>
      <c r="S1055" s="31"/>
      <c r="T1055" s="31"/>
      <c r="U1055" s="76"/>
      <c r="V1055" s="76"/>
      <c r="W1055" s="76"/>
      <c r="X1055" s="76"/>
      <c r="Y1055" s="76"/>
      <c r="Z1055" s="76"/>
      <c r="AA1055" s="76"/>
      <c r="AB1055" s="76"/>
      <c r="AC1055" s="76"/>
      <c r="AD1055" s="76"/>
      <c r="AE1055" s="76"/>
    </row>
    <row r="1056" ht="22.5" hidden="1" customHeight="1">
      <c r="A1056" s="28"/>
      <c r="B1056" s="27"/>
      <c r="C1056" s="27" t="str">
        <f>VLOOKUP($A1056,'2025'!$C:$Z,MATCH(C$1,'2025'!$C$1:$Z$1,0))</f>
        <v>#N/A</v>
      </c>
      <c r="D1056" s="27" t="str">
        <f>VLOOKUP($A1056,'2025'!$C:$Z,MATCH(D$1,'2025'!$C$1:$Z$1,0))</f>
        <v>#N/A</v>
      </c>
      <c r="E1056" s="27" t="str">
        <f>VLOOKUP($A1056,'2025'!$C:$Z,MATCH(E$1,'2025'!$C$1:$Z$1,0))</f>
        <v>#N/A</v>
      </c>
      <c r="F1056" s="27" t="str">
        <f>VLOOKUP($A1056,'2025'!$C:$Z,MATCH(F$1,'2025'!$C$1:$Z$1,0))</f>
        <v>#N/A</v>
      </c>
      <c r="G1056" s="27" t="str">
        <f>VLOOKUP($A1056,'2025'!$C:$Z,MATCH(G$1,'2025'!$C$1:$Z$1,0))</f>
        <v>#N/A</v>
      </c>
      <c r="H1056" s="27" t="str">
        <f>VLOOKUP($A1056,'2025'!$C:$Z,MATCH(H$1,'2025'!$C$1:$Z$1,0))</f>
        <v>#N/A</v>
      </c>
      <c r="I1056" s="27" t="str">
        <f>VLOOKUP($A1056,'2025'!$C:$Z,MATCH(I$1,'2025'!$C$1:$Z$1,0))</f>
        <v>#N/A</v>
      </c>
      <c r="J1056" s="27" t="str">
        <f>VLOOKUP($A1056,'2025'!$C:$Z,MATCH(J$1,'2025'!$C$1:$Z$1,0))</f>
        <v>#N/A</v>
      </c>
      <c r="K1056" s="27" t="str">
        <f>VLOOKUP($A1056,'2025'!$C:$Z,MATCH(K$1,'2025'!$C$1:$Z$1,0))</f>
        <v>#N/A</v>
      </c>
      <c r="L1056" s="27" t="str">
        <f>VLOOKUP($A1056,'2025'!$C:$Z,MATCH(L$1,'2025'!$C$1:$Z$1,0))</f>
        <v>#N/A</v>
      </c>
      <c r="M1056" s="27" t="str">
        <f>VLOOKUP($A1056,'2025'!$C:$Z,MATCH(M$1,'2025'!$C$1:$Z$1,0))</f>
        <v>#N/A</v>
      </c>
      <c r="N1056" s="27" t="str">
        <f>VLOOKUP($A1056,'2025'!$C:$Z,MATCH(N$1,'2025'!$C$1:$Z$1,0))</f>
        <v>#N/A</v>
      </c>
      <c r="O1056" s="27" t="str">
        <f>VLOOKUP($A1056,'2025'!$C:$Z,MATCH(O$1,'2025'!$C$1:$Z$1,0))</f>
        <v>#N/A</v>
      </c>
      <c r="P1056" s="27" t="str">
        <f>VLOOKUP($A1056,'2025'!$C:$Z,MATCH(P$1,'2025'!$C$1:$Z$1,0))</f>
        <v>#N/A</v>
      </c>
      <c r="Q1056" s="31"/>
      <c r="R1056" s="31"/>
      <c r="S1056" s="31"/>
      <c r="T1056" s="31"/>
      <c r="U1056" s="76"/>
      <c r="V1056" s="76"/>
      <c r="W1056" s="76"/>
      <c r="X1056" s="76"/>
      <c r="Y1056" s="76"/>
      <c r="Z1056" s="76"/>
      <c r="AA1056" s="76"/>
      <c r="AB1056" s="76"/>
      <c r="AC1056" s="76"/>
      <c r="AD1056" s="76"/>
      <c r="AE1056" s="76"/>
    </row>
    <row r="1057" ht="22.5" hidden="1" customHeight="1">
      <c r="A1057" s="28"/>
      <c r="B1057" s="27"/>
      <c r="C1057" s="27" t="str">
        <f>VLOOKUP($A1057,'2025'!$C:$Z,MATCH(C$1,'2025'!$C$1:$Z$1,0))</f>
        <v>#N/A</v>
      </c>
      <c r="D1057" s="27" t="str">
        <f>VLOOKUP($A1057,'2025'!$C:$Z,MATCH(D$1,'2025'!$C$1:$Z$1,0))</f>
        <v>#N/A</v>
      </c>
      <c r="E1057" s="27" t="str">
        <f>VLOOKUP($A1057,'2025'!$C:$Z,MATCH(E$1,'2025'!$C$1:$Z$1,0))</f>
        <v>#N/A</v>
      </c>
      <c r="F1057" s="27" t="str">
        <f>VLOOKUP($A1057,'2025'!$C:$Z,MATCH(F$1,'2025'!$C$1:$Z$1,0))</f>
        <v>#N/A</v>
      </c>
      <c r="G1057" s="27" t="str">
        <f>VLOOKUP($A1057,'2025'!$C:$Z,MATCH(G$1,'2025'!$C$1:$Z$1,0))</f>
        <v>#N/A</v>
      </c>
      <c r="H1057" s="27" t="str">
        <f>VLOOKUP($A1057,'2025'!$C:$Z,MATCH(H$1,'2025'!$C$1:$Z$1,0))</f>
        <v>#N/A</v>
      </c>
      <c r="I1057" s="27" t="str">
        <f>VLOOKUP($A1057,'2025'!$C:$Z,MATCH(I$1,'2025'!$C$1:$Z$1,0))</f>
        <v>#N/A</v>
      </c>
      <c r="J1057" s="27" t="str">
        <f>VLOOKUP($A1057,'2025'!$C:$Z,MATCH(J$1,'2025'!$C$1:$Z$1,0))</f>
        <v>#N/A</v>
      </c>
      <c r="K1057" s="27" t="str">
        <f>VLOOKUP($A1057,'2025'!$C:$Z,MATCH(K$1,'2025'!$C$1:$Z$1,0))</f>
        <v>#N/A</v>
      </c>
      <c r="L1057" s="27" t="str">
        <f>VLOOKUP($A1057,'2025'!$C:$Z,MATCH(L$1,'2025'!$C$1:$Z$1,0))</f>
        <v>#N/A</v>
      </c>
      <c r="M1057" s="27" t="str">
        <f>VLOOKUP($A1057,'2025'!$C:$Z,MATCH(M$1,'2025'!$C$1:$Z$1,0))</f>
        <v>#N/A</v>
      </c>
      <c r="N1057" s="27" t="str">
        <f>VLOOKUP($A1057,'2025'!$C:$Z,MATCH(N$1,'2025'!$C$1:$Z$1,0))</f>
        <v>#N/A</v>
      </c>
      <c r="O1057" s="27" t="str">
        <f>VLOOKUP($A1057,'2025'!$C:$Z,MATCH(O$1,'2025'!$C$1:$Z$1,0))</f>
        <v>#N/A</v>
      </c>
      <c r="P1057" s="27" t="str">
        <f>VLOOKUP($A1057,'2025'!$C:$Z,MATCH(P$1,'2025'!$C$1:$Z$1,0))</f>
        <v>#N/A</v>
      </c>
      <c r="Q1057" s="31"/>
      <c r="R1057" s="31"/>
      <c r="S1057" s="31"/>
      <c r="T1057" s="31"/>
      <c r="U1057" s="76"/>
      <c r="V1057" s="76"/>
      <c r="W1057" s="76"/>
      <c r="X1057" s="76"/>
      <c r="Y1057" s="76"/>
      <c r="Z1057" s="76"/>
      <c r="AA1057" s="76"/>
      <c r="AB1057" s="76"/>
      <c r="AC1057" s="76"/>
      <c r="AD1057" s="76"/>
      <c r="AE1057" s="76"/>
    </row>
    <row r="1058" ht="22.5" hidden="1" customHeight="1">
      <c r="A1058" s="28"/>
      <c r="B1058" s="27"/>
      <c r="C1058" s="27" t="str">
        <f>VLOOKUP($A1058,'2025'!$C:$Z,MATCH(C$1,'2025'!$C$1:$Z$1,0))</f>
        <v>#N/A</v>
      </c>
      <c r="D1058" s="27" t="str">
        <f>VLOOKUP($A1058,'2025'!$C:$Z,MATCH(D$1,'2025'!$C$1:$Z$1,0))</f>
        <v>#N/A</v>
      </c>
      <c r="E1058" s="27" t="str">
        <f>VLOOKUP($A1058,'2025'!$C:$Z,MATCH(E$1,'2025'!$C$1:$Z$1,0))</f>
        <v>#N/A</v>
      </c>
      <c r="F1058" s="27" t="str">
        <f>VLOOKUP($A1058,'2025'!$C:$Z,MATCH(F$1,'2025'!$C$1:$Z$1,0))</f>
        <v>#N/A</v>
      </c>
      <c r="G1058" s="27" t="str">
        <f>VLOOKUP($A1058,'2025'!$C:$Z,MATCH(G$1,'2025'!$C$1:$Z$1,0))</f>
        <v>#N/A</v>
      </c>
      <c r="H1058" s="27" t="str">
        <f>VLOOKUP($A1058,'2025'!$C:$Z,MATCH(H$1,'2025'!$C$1:$Z$1,0))</f>
        <v>#N/A</v>
      </c>
      <c r="I1058" s="27" t="str">
        <f>VLOOKUP($A1058,'2025'!$C:$Z,MATCH(I$1,'2025'!$C$1:$Z$1,0))</f>
        <v>#N/A</v>
      </c>
      <c r="J1058" s="27" t="str">
        <f>VLOOKUP($A1058,'2025'!$C:$Z,MATCH(J$1,'2025'!$C$1:$Z$1,0))</f>
        <v>#N/A</v>
      </c>
      <c r="K1058" s="27" t="str">
        <f>VLOOKUP($A1058,'2025'!$C:$Z,MATCH(K$1,'2025'!$C$1:$Z$1,0))</f>
        <v>#N/A</v>
      </c>
      <c r="L1058" s="27" t="str">
        <f>VLOOKUP($A1058,'2025'!$C:$Z,MATCH(L$1,'2025'!$C$1:$Z$1,0))</f>
        <v>#N/A</v>
      </c>
      <c r="M1058" s="27" t="str">
        <f>VLOOKUP($A1058,'2025'!$C:$Z,MATCH(M$1,'2025'!$C$1:$Z$1,0))</f>
        <v>#N/A</v>
      </c>
      <c r="N1058" s="27" t="str">
        <f>VLOOKUP($A1058,'2025'!$C:$Z,MATCH(N$1,'2025'!$C$1:$Z$1,0))</f>
        <v>#N/A</v>
      </c>
      <c r="O1058" s="27" t="str">
        <f>VLOOKUP($A1058,'2025'!$C:$Z,MATCH(O$1,'2025'!$C$1:$Z$1,0))</f>
        <v>#N/A</v>
      </c>
      <c r="P1058" s="27" t="str">
        <f>VLOOKUP($A1058,'2025'!$C:$Z,MATCH(P$1,'2025'!$C$1:$Z$1,0))</f>
        <v>#N/A</v>
      </c>
      <c r="Q1058" s="31"/>
      <c r="R1058" s="31"/>
      <c r="S1058" s="31"/>
      <c r="T1058" s="31"/>
      <c r="U1058" s="76"/>
      <c r="V1058" s="76"/>
      <c r="W1058" s="76"/>
      <c r="X1058" s="76"/>
      <c r="Y1058" s="76"/>
      <c r="Z1058" s="76"/>
      <c r="AA1058" s="76"/>
      <c r="AB1058" s="76"/>
      <c r="AC1058" s="76"/>
      <c r="AD1058" s="76"/>
      <c r="AE1058" s="76"/>
    </row>
    <row r="1059" ht="22.5" hidden="1" customHeight="1">
      <c r="A1059" s="28"/>
      <c r="B1059" s="27"/>
      <c r="C1059" s="27" t="str">
        <f>VLOOKUP($A1059,'2025'!$C:$Z,MATCH(C$1,'2025'!$C$1:$Z$1,0))</f>
        <v>#N/A</v>
      </c>
      <c r="D1059" s="27" t="str">
        <f>VLOOKUP($A1059,'2025'!$C:$Z,MATCH(D$1,'2025'!$C$1:$Z$1,0))</f>
        <v>#N/A</v>
      </c>
      <c r="E1059" s="27" t="str">
        <f>VLOOKUP($A1059,'2025'!$C:$Z,MATCH(E$1,'2025'!$C$1:$Z$1,0))</f>
        <v>#N/A</v>
      </c>
      <c r="F1059" s="27" t="str">
        <f>VLOOKUP($A1059,'2025'!$C:$Z,MATCH(F$1,'2025'!$C$1:$Z$1,0))</f>
        <v>#N/A</v>
      </c>
      <c r="G1059" s="27" t="str">
        <f>VLOOKUP($A1059,'2025'!$C:$Z,MATCH(G$1,'2025'!$C$1:$Z$1,0))</f>
        <v>#N/A</v>
      </c>
      <c r="H1059" s="27" t="str">
        <f>VLOOKUP($A1059,'2025'!$C:$Z,MATCH(H$1,'2025'!$C$1:$Z$1,0))</f>
        <v>#N/A</v>
      </c>
      <c r="I1059" s="27" t="str">
        <f>VLOOKUP($A1059,'2025'!$C:$Z,MATCH(I$1,'2025'!$C$1:$Z$1,0))</f>
        <v>#N/A</v>
      </c>
      <c r="J1059" s="27" t="str">
        <f>VLOOKUP($A1059,'2025'!$C:$Z,MATCH(J$1,'2025'!$C$1:$Z$1,0))</f>
        <v>#N/A</v>
      </c>
      <c r="K1059" s="27" t="str">
        <f>VLOOKUP($A1059,'2025'!$C:$Z,MATCH(K$1,'2025'!$C$1:$Z$1,0))</f>
        <v>#N/A</v>
      </c>
      <c r="L1059" s="27" t="str">
        <f>VLOOKUP($A1059,'2025'!$C:$Z,MATCH(L$1,'2025'!$C$1:$Z$1,0))</f>
        <v>#N/A</v>
      </c>
      <c r="M1059" s="27" t="str">
        <f>VLOOKUP($A1059,'2025'!$C:$Z,MATCH(M$1,'2025'!$C$1:$Z$1,0))</f>
        <v>#N/A</v>
      </c>
      <c r="N1059" s="27" t="str">
        <f>VLOOKUP($A1059,'2025'!$C:$Z,MATCH(N$1,'2025'!$C$1:$Z$1,0))</f>
        <v>#N/A</v>
      </c>
      <c r="O1059" s="27" t="str">
        <f>VLOOKUP($A1059,'2025'!$C:$Z,MATCH(O$1,'2025'!$C$1:$Z$1,0))</f>
        <v>#N/A</v>
      </c>
      <c r="P1059" s="27" t="str">
        <f>VLOOKUP($A1059,'2025'!$C:$Z,MATCH(P$1,'2025'!$C$1:$Z$1,0))</f>
        <v>#N/A</v>
      </c>
      <c r="Q1059" s="31"/>
      <c r="R1059" s="31"/>
      <c r="S1059" s="31"/>
      <c r="T1059" s="31"/>
      <c r="U1059" s="76"/>
      <c r="V1059" s="76"/>
      <c r="W1059" s="76"/>
      <c r="X1059" s="76"/>
      <c r="Y1059" s="76"/>
      <c r="Z1059" s="76"/>
      <c r="AA1059" s="76"/>
      <c r="AB1059" s="76"/>
      <c r="AC1059" s="76"/>
      <c r="AD1059" s="76"/>
      <c r="AE1059" s="76"/>
    </row>
    <row r="1060" ht="22.5" hidden="1" customHeight="1">
      <c r="A1060" s="28"/>
      <c r="B1060" s="27"/>
      <c r="C1060" s="27" t="str">
        <f>VLOOKUP($A1060,'2025'!$C:$Z,MATCH(C$1,'2025'!$C$1:$Z$1,0))</f>
        <v>#N/A</v>
      </c>
      <c r="D1060" s="27" t="str">
        <f>VLOOKUP($A1060,'2025'!$C:$Z,MATCH(D$1,'2025'!$C$1:$Z$1,0))</f>
        <v>#N/A</v>
      </c>
      <c r="E1060" s="27" t="str">
        <f>VLOOKUP($A1060,'2025'!$C:$Z,MATCH(E$1,'2025'!$C$1:$Z$1,0))</f>
        <v>#N/A</v>
      </c>
      <c r="F1060" s="27" t="str">
        <f>VLOOKUP($A1060,'2025'!$C:$Z,MATCH(F$1,'2025'!$C$1:$Z$1,0))</f>
        <v>#N/A</v>
      </c>
      <c r="G1060" s="27" t="str">
        <f>VLOOKUP($A1060,'2025'!$C:$Z,MATCH(G$1,'2025'!$C$1:$Z$1,0))</f>
        <v>#N/A</v>
      </c>
      <c r="H1060" s="27" t="str">
        <f>VLOOKUP($A1060,'2025'!$C:$Z,MATCH(H$1,'2025'!$C$1:$Z$1,0))</f>
        <v>#N/A</v>
      </c>
      <c r="I1060" s="27" t="str">
        <f>VLOOKUP($A1060,'2025'!$C:$Z,MATCH(I$1,'2025'!$C$1:$Z$1,0))</f>
        <v>#N/A</v>
      </c>
      <c r="J1060" s="27" t="str">
        <f>VLOOKUP($A1060,'2025'!$C:$Z,MATCH(J$1,'2025'!$C$1:$Z$1,0))</f>
        <v>#N/A</v>
      </c>
      <c r="K1060" s="27" t="str">
        <f>VLOOKUP($A1060,'2025'!$C:$Z,MATCH(K$1,'2025'!$C$1:$Z$1,0))</f>
        <v>#N/A</v>
      </c>
      <c r="L1060" s="27" t="str">
        <f>VLOOKUP($A1060,'2025'!$C:$Z,MATCH(L$1,'2025'!$C$1:$Z$1,0))</f>
        <v>#N/A</v>
      </c>
      <c r="M1060" s="27" t="str">
        <f>VLOOKUP($A1060,'2025'!$C:$Z,MATCH(M$1,'2025'!$C$1:$Z$1,0))</f>
        <v>#N/A</v>
      </c>
      <c r="N1060" s="27" t="str">
        <f>VLOOKUP($A1060,'2025'!$C:$Z,MATCH(N$1,'2025'!$C$1:$Z$1,0))</f>
        <v>#N/A</v>
      </c>
      <c r="O1060" s="27" t="str">
        <f>VLOOKUP($A1060,'2025'!$C:$Z,MATCH(O$1,'2025'!$C$1:$Z$1,0))</f>
        <v>#N/A</v>
      </c>
      <c r="P1060" s="27" t="str">
        <f>VLOOKUP($A1060,'2025'!$C:$Z,MATCH(P$1,'2025'!$C$1:$Z$1,0))</f>
        <v>#N/A</v>
      </c>
      <c r="Q1060" s="31"/>
      <c r="R1060" s="31"/>
      <c r="S1060" s="31"/>
      <c r="T1060" s="31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  <c r="AE1060" s="76"/>
    </row>
    <row r="1061" ht="22.5" hidden="1" customHeight="1">
      <c r="A1061" s="28"/>
      <c r="B1061" s="27"/>
      <c r="C1061" s="27" t="str">
        <f>VLOOKUP($A1061,'2025'!$C:$Z,MATCH(C$1,'2025'!$C$1:$Z$1,0))</f>
        <v>#N/A</v>
      </c>
      <c r="D1061" s="27" t="str">
        <f>VLOOKUP($A1061,'2025'!$C:$Z,MATCH(D$1,'2025'!$C$1:$Z$1,0))</f>
        <v>#N/A</v>
      </c>
      <c r="E1061" s="27" t="str">
        <f>VLOOKUP($A1061,'2025'!$C:$Z,MATCH(E$1,'2025'!$C$1:$Z$1,0))</f>
        <v>#N/A</v>
      </c>
      <c r="F1061" s="27" t="str">
        <f>VLOOKUP($A1061,'2025'!$C:$Z,MATCH(F$1,'2025'!$C$1:$Z$1,0))</f>
        <v>#N/A</v>
      </c>
      <c r="G1061" s="27" t="str">
        <f>VLOOKUP($A1061,'2025'!$C:$Z,MATCH(G$1,'2025'!$C$1:$Z$1,0))</f>
        <v>#N/A</v>
      </c>
      <c r="H1061" s="27" t="str">
        <f>VLOOKUP($A1061,'2025'!$C:$Z,MATCH(H$1,'2025'!$C$1:$Z$1,0))</f>
        <v>#N/A</v>
      </c>
      <c r="I1061" s="27" t="str">
        <f>VLOOKUP($A1061,'2025'!$C:$Z,MATCH(I$1,'2025'!$C$1:$Z$1,0))</f>
        <v>#N/A</v>
      </c>
      <c r="J1061" s="27" t="str">
        <f>VLOOKUP($A1061,'2025'!$C:$Z,MATCH(J$1,'2025'!$C$1:$Z$1,0))</f>
        <v>#N/A</v>
      </c>
      <c r="K1061" s="27" t="str">
        <f>VLOOKUP($A1061,'2025'!$C:$Z,MATCH(K$1,'2025'!$C$1:$Z$1,0))</f>
        <v>#N/A</v>
      </c>
      <c r="L1061" s="27" t="str">
        <f>VLOOKUP($A1061,'2025'!$C:$Z,MATCH(L$1,'2025'!$C$1:$Z$1,0))</f>
        <v>#N/A</v>
      </c>
      <c r="M1061" s="27" t="str">
        <f>VLOOKUP($A1061,'2025'!$C:$Z,MATCH(M$1,'2025'!$C$1:$Z$1,0))</f>
        <v>#N/A</v>
      </c>
      <c r="N1061" s="27" t="str">
        <f>VLOOKUP($A1061,'2025'!$C:$Z,MATCH(N$1,'2025'!$C$1:$Z$1,0))</f>
        <v>#N/A</v>
      </c>
      <c r="O1061" s="27" t="str">
        <f>VLOOKUP($A1061,'2025'!$C:$Z,MATCH(O$1,'2025'!$C$1:$Z$1,0))</f>
        <v>#N/A</v>
      </c>
      <c r="P1061" s="27" t="str">
        <f>VLOOKUP($A1061,'2025'!$C:$Z,MATCH(P$1,'2025'!$C$1:$Z$1,0))</f>
        <v>#N/A</v>
      </c>
      <c r="Q1061" s="31"/>
      <c r="R1061" s="31"/>
      <c r="S1061" s="31"/>
      <c r="T1061" s="31"/>
      <c r="U1061" s="76"/>
      <c r="V1061" s="76"/>
      <c r="W1061" s="76"/>
      <c r="X1061" s="76"/>
      <c r="Y1061" s="76"/>
      <c r="Z1061" s="76"/>
      <c r="AA1061" s="76"/>
      <c r="AB1061" s="76"/>
      <c r="AC1061" s="76"/>
      <c r="AD1061" s="76"/>
      <c r="AE1061" s="76"/>
    </row>
    <row r="1062" ht="22.5" hidden="1" customHeight="1">
      <c r="A1062" s="28"/>
      <c r="B1062" s="27"/>
      <c r="C1062" s="27" t="str">
        <f>VLOOKUP($A1062,'2025'!$C:$Z,MATCH(C$1,'2025'!$C$1:$Z$1,0))</f>
        <v>#N/A</v>
      </c>
      <c r="D1062" s="27" t="str">
        <f>VLOOKUP($A1062,'2025'!$C:$Z,MATCH(D$1,'2025'!$C$1:$Z$1,0))</f>
        <v>#N/A</v>
      </c>
      <c r="E1062" s="27" t="str">
        <f>VLOOKUP($A1062,'2025'!$C:$Z,MATCH(E$1,'2025'!$C$1:$Z$1,0))</f>
        <v>#N/A</v>
      </c>
      <c r="F1062" s="27" t="str">
        <f>VLOOKUP($A1062,'2025'!$C:$Z,MATCH(F$1,'2025'!$C$1:$Z$1,0))</f>
        <v>#N/A</v>
      </c>
      <c r="G1062" s="27" t="str">
        <f>VLOOKUP($A1062,'2025'!$C:$Z,MATCH(G$1,'2025'!$C$1:$Z$1,0))</f>
        <v>#N/A</v>
      </c>
      <c r="H1062" s="27" t="str">
        <f>VLOOKUP($A1062,'2025'!$C:$Z,MATCH(H$1,'2025'!$C$1:$Z$1,0))</f>
        <v>#N/A</v>
      </c>
      <c r="I1062" s="27" t="str">
        <f>VLOOKUP($A1062,'2025'!$C:$Z,MATCH(I$1,'2025'!$C$1:$Z$1,0))</f>
        <v>#N/A</v>
      </c>
      <c r="J1062" s="27" t="str">
        <f>VLOOKUP($A1062,'2025'!$C:$Z,MATCH(J$1,'2025'!$C$1:$Z$1,0))</f>
        <v>#N/A</v>
      </c>
      <c r="K1062" s="27" t="str">
        <f>VLOOKUP($A1062,'2025'!$C:$Z,MATCH(K$1,'2025'!$C$1:$Z$1,0))</f>
        <v>#N/A</v>
      </c>
      <c r="L1062" s="27" t="str">
        <f>VLOOKUP($A1062,'2025'!$C:$Z,MATCH(L$1,'2025'!$C$1:$Z$1,0))</f>
        <v>#N/A</v>
      </c>
      <c r="M1062" s="27" t="str">
        <f>VLOOKUP($A1062,'2025'!$C:$Z,MATCH(M$1,'2025'!$C$1:$Z$1,0))</f>
        <v>#N/A</v>
      </c>
      <c r="N1062" s="27" t="str">
        <f>VLOOKUP($A1062,'2025'!$C:$Z,MATCH(N$1,'2025'!$C$1:$Z$1,0))</f>
        <v>#N/A</v>
      </c>
      <c r="O1062" s="27" t="str">
        <f>VLOOKUP($A1062,'2025'!$C:$Z,MATCH(O$1,'2025'!$C$1:$Z$1,0))</f>
        <v>#N/A</v>
      </c>
      <c r="P1062" s="27" t="str">
        <f>VLOOKUP($A1062,'2025'!$C:$Z,MATCH(P$1,'2025'!$C$1:$Z$1,0))</f>
        <v>#N/A</v>
      </c>
      <c r="Q1062" s="31"/>
      <c r="R1062" s="31"/>
      <c r="S1062" s="31"/>
      <c r="T1062" s="31"/>
      <c r="U1062" s="76"/>
      <c r="V1062" s="76"/>
      <c r="W1062" s="76"/>
      <c r="X1062" s="76"/>
      <c r="Y1062" s="76"/>
      <c r="Z1062" s="76"/>
      <c r="AA1062" s="76"/>
      <c r="AB1062" s="76"/>
      <c r="AC1062" s="76"/>
      <c r="AD1062" s="76"/>
      <c r="AE1062" s="76"/>
    </row>
    <row r="1063" ht="22.5" hidden="1" customHeight="1">
      <c r="A1063" s="28"/>
      <c r="B1063" s="27"/>
      <c r="C1063" s="27" t="str">
        <f>VLOOKUP($A1063,'2025'!$C:$Z,MATCH(C$1,'2025'!$C$1:$Z$1,0))</f>
        <v>#N/A</v>
      </c>
      <c r="D1063" s="27" t="str">
        <f>VLOOKUP($A1063,'2025'!$C:$Z,MATCH(D$1,'2025'!$C$1:$Z$1,0))</f>
        <v>#N/A</v>
      </c>
      <c r="E1063" s="27" t="str">
        <f>VLOOKUP($A1063,'2025'!$C:$Z,MATCH(E$1,'2025'!$C$1:$Z$1,0))</f>
        <v>#N/A</v>
      </c>
      <c r="F1063" s="27" t="str">
        <f>VLOOKUP($A1063,'2025'!$C:$Z,MATCH(F$1,'2025'!$C$1:$Z$1,0))</f>
        <v>#N/A</v>
      </c>
      <c r="G1063" s="27" t="str">
        <f>VLOOKUP($A1063,'2025'!$C:$Z,MATCH(G$1,'2025'!$C$1:$Z$1,0))</f>
        <v>#N/A</v>
      </c>
      <c r="H1063" s="27" t="str">
        <f>VLOOKUP($A1063,'2025'!$C:$Z,MATCH(H$1,'2025'!$C$1:$Z$1,0))</f>
        <v>#N/A</v>
      </c>
      <c r="I1063" s="27" t="str">
        <f>VLOOKUP($A1063,'2025'!$C:$Z,MATCH(I$1,'2025'!$C$1:$Z$1,0))</f>
        <v>#N/A</v>
      </c>
      <c r="J1063" s="27" t="str">
        <f>VLOOKUP($A1063,'2025'!$C:$Z,MATCH(J$1,'2025'!$C$1:$Z$1,0))</f>
        <v>#N/A</v>
      </c>
      <c r="K1063" s="27" t="str">
        <f>VLOOKUP($A1063,'2025'!$C:$Z,MATCH(K$1,'2025'!$C$1:$Z$1,0))</f>
        <v>#N/A</v>
      </c>
      <c r="L1063" s="27" t="str">
        <f>VLOOKUP($A1063,'2025'!$C:$Z,MATCH(L$1,'2025'!$C$1:$Z$1,0))</f>
        <v>#N/A</v>
      </c>
      <c r="M1063" s="27" t="str">
        <f>VLOOKUP($A1063,'2025'!$C:$Z,MATCH(M$1,'2025'!$C$1:$Z$1,0))</f>
        <v>#N/A</v>
      </c>
      <c r="N1063" s="27" t="str">
        <f>VLOOKUP($A1063,'2025'!$C:$Z,MATCH(N$1,'2025'!$C$1:$Z$1,0))</f>
        <v>#N/A</v>
      </c>
      <c r="O1063" s="27" t="str">
        <f>VLOOKUP($A1063,'2025'!$C:$Z,MATCH(O$1,'2025'!$C$1:$Z$1,0))</f>
        <v>#N/A</v>
      </c>
      <c r="P1063" s="27" t="str">
        <f>VLOOKUP($A1063,'2025'!$C:$Z,MATCH(P$1,'2025'!$C$1:$Z$1,0))</f>
        <v>#N/A</v>
      </c>
      <c r="Q1063" s="31"/>
      <c r="R1063" s="31"/>
      <c r="S1063" s="31"/>
      <c r="T1063" s="31"/>
      <c r="U1063" s="76"/>
      <c r="V1063" s="76"/>
      <c r="W1063" s="76"/>
      <c r="X1063" s="76"/>
      <c r="Y1063" s="76"/>
      <c r="Z1063" s="76"/>
      <c r="AA1063" s="76"/>
      <c r="AB1063" s="76"/>
      <c r="AC1063" s="76"/>
      <c r="AD1063" s="76"/>
      <c r="AE1063" s="76"/>
    </row>
    <row r="1064" ht="22.5" hidden="1" customHeight="1">
      <c r="A1064" s="28"/>
      <c r="B1064" s="27"/>
      <c r="C1064" s="27" t="str">
        <f>VLOOKUP($A1064,'2025'!$C:$Z,MATCH(C$1,'2025'!$C$1:$Z$1,0))</f>
        <v>#N/A</v>
      </c>
      <c r="D1064" s="27" t="str">
        <f>VLOOKUP($A1064,'2025'!$C:$Z,MATCH(D$1,'2025'!$C$1:$Z$1,0))</f>
        <v>#N/A</v>
      </c>
      <c r="E1064" s="27" t="str">
        <f>VLOOKUP($A1064,'2025'!$C:$Z,MATCH(E$1,'2025'!$C$1:$Z$1,0))</f>
        <v>#N/A</v>
      </c>
      <c r="F1064" s="27" t="str">
        <f>VLOOKUP($A1064,'2025'!$C:$Z,MATCH(F$1,'2025'!$C$1:$Z$1,0))</f>
        <v>#N/A</v>
      </c>
      <c r="G1064" s="27" t="str">
        <f>VLOOKUP($A1064,'2025'!$C:$Z,MATCH(G$1,'2025'!$C$1:$Z$1,0))</f>
        <v>#N/A</v>
      </c>
      <c r="H1064" s="27" t="str">
        <f>VLOOKUP($A1064,'2025'!$C:$Z,MATCH(H$1,'2025'!$C$1:$Z$1,0))</f>
        <v>#N/A</v>
      </c>
      <c r="I1064" s="27" t="str">
        <f>VLOOKUP($A1064,'2025'!$C:$Z,MATCH(I$1,'2025'!$C$1:$Z$1,0))</f>
        <v>#N/A</v>
      </c>
      <c r="J1064" s="27" t="str">
        <f>VLOOKUP($A1064,'2025'!$C:$Z,MATCH(J$1,'2025'!$C$1:$Z$1,0))</f>
        <v>#N/A</v>
      </c>
      <c r="K1064" s="27" t="str">
        <f>VLOOKUP($A1064,'2025'!$C:$Z,MATCH(K$1,'2025'!$C$1:$Z$1,0))</f>
        <v>#N/A</v>
      </c>
      <c r="L1064" s="27" t="str">
        <f>VLOOKUP($A1064,'2025'!$C:$Z,MATCH(L$1,'2025'!$C$1:$Z$1,0))</f>
        <v>#N/A</v>
      </c>
      <c r="M1064" s="27" t="str">
        <f>VLOOKUP($A1064,'2025'!$C:$Z,MATCH(M$1,'2025'!$C$1:$Z$1,0))</f>
        <v>#N/A</v>
      </c>
      <c r="N1064" s="27" t="str">
        <f>VLOOKUP($A1064,'2025'!$C:$Z,MATCH(N$1,'2025'!$C$1:$Z$1,0))</f>
        <v>#N/A</v>
      </c>
      <c r="O1064" s="27" t="str">
        <f>VLOOKUP($A1064,'2025'!$C:$Z,MATCH(O$1,'2025'!$C$1:$Z$1,0))</f>
        <v>#N/A</v>
      </c>
      <c r="P1064" s="27" t="str">
        <f>VLOOKUP($A1064,'2025'!$C:$Z,MATCH(P$1,'2025'!$C$1:$Z$1,0))</f>
        <v>#N/A</v>
      </c>
      <c r="Q1064" s="31"/>
      <c r="R1064" s="31"/>
      <c r="S1064" s="31"/>
      <c r="T1064" s="31"/>
      <c r="U1064" s="76"/>
      <c r="V1064" s="76"/>
      <c r="W1064" s="76"/>
      <c r="X1064" s="76"/>
      <c r="Y1064" s="76"/>
      <c r="Z1064" s="76"/>
      <c r="AA1064" s="76"/>
      <c r="AB1064" s="76"/>
      <c r="AC1064" s="76"/>
      <c r="AD1064" s="76"/>
      <c r="AE1064" s="76"/>
    </row>
    <row r="1065" ht="22.5" hidden="1" customHeight="1">
      <c r="A1065" s="28"/>
      <c r="B1065" s="27"/>
      <c r="C1065" s="27" t="str">
        <f>VLOOKUP($A1065,'2025'!$C:$Z,MATCH(C$1,'2025'!$C$1:$Z$1,0))</f>
        <v>#N/A</v>
      </c>
      <c r="D1065" s="27" t="str">
        <f>VLOOKUP($A1065,'2025'!$C:$Z,MATCH(D$1,'2025'!$C$1:$Z$1,0))</f>
        <v>#N/A</v>
      </c>
      <c r="E1065" s="27" t="str">
        <f>VLOOKUP($A1065,'2025'!$C:$Z,MATCH(E$1,'2025'!$C$1:$Z$1,0))</f>
        <v>#N/A</v>
      </c>
      <c r="F1065" s="27" t="str">
        <f>VLOOKUP($A1065,'2025'!$C:$Z,MATCH(F$1,'2025'!$C$1:$Z$1,0))</f>
        <v>#N/A</v>
      </c>
      <c r="G1065" s="27" t="str">
        <f>VLOOKUP($A1065,'2025'!$C:$Z,MATCH(G$1,'2025'!$C$1:$Z$1,0))</f>
        <v>#N/A</v>
      </c>
      <c r="H1065" s="27" t="str">
        <f>VLOOKUP($A1065,'2025'!$C:$Z,MATCH(H$1,'2025'!$C$1:$Z$1,0))</f>
        <v>#N/A</v>
      </c>
      <c r="I1065" s="27" t="str">
        <f>VLOOKUP($A1065,'2025'!$C:$Z,MATCH(I$1,'2025'!$C$1:$Z$1,0))</f>
        <v>#N/A</v>
      </c>
      <c r="J1065" s="27" t="str">
        <f>VLOOKUP($A1065,'2025'!$C:$Z,MATCH(J$1,'2025'!$C$1:$Z$1,0))</f>
        <v>#N/A</v>
      </c>
      <c r="K1065" s="27" t="str">
        <f>VLOOKUP($A1065,'2025'!$C:$Z,MATCH(K$1,'2025'!$C$1:$Z$1,0))</f>
        <v>#N/A</v>
      </c>
      <c r="L1065" s="27" t="str">
        <f>VLOOKUP($A1065,'2025'!$C:$Z,MATCH(L$1,'2025'!$C$1:$Z$1,0))</f>
        <v>#N/A</v>
      </c>
      <c r="M1065" s="27" t="str">
        <f>VLOOKUP($A1065,'2025'!$C:$Z,MATCH(M$1,'2025'!$C$1:$Z$1,0))</f>
        <v>#N/A</v>
      </c>
      <c r="N1065" s="27" t="str">
        <f>VLOOKUP($A1065,'2025'!$C:$Z,MATCH(N$1,'2025'!$C$1:$Z$1,0))</f>
        <v>#N/A</v>
      </c>
      <c r="O1065" s="27" t="str">
        <f>VLOOKUP($A1065,'2025'!$C:$Z,MATCH(O$1,'2025'!$C$1:$Z$1,0))</f>
        <v>#N/A</v>
      </c>
      <c r="P1065" s="27" t="str">
        <f>VLOOKUP($A1065,'2025'!$C:$Z,MATCH(P$1,'2025'!$C$1:$Z$1,0))</f>
        <v>#N/A</v>
      </c>
      <c r="Q1065" s="31"/>
      <c r="R1065" s="31"/>
      <c r="S1065" s="31"/>
      <c r="T1065" s="31"/>
      <c r="U1065" s="76"/>
      <c r="V1065" s="76"/>
      <c r="W1065" s="76"/>
      <c r="X1065" s="76"/>
      <c r="Y1065" s="76"/>
      <c r="Z1065" s="76"/>
      <c r="AA1065" s="76"/>
      <c r="AB1065" s="76"/>
      <c r="AC1065" s="76"/>
      <c r="AD1065" s="76"/>
      <c r="AE1065" s="76"/>
    </row>
    <row r="1066" ht="22.5" hidden="1" customHeight="1">
      <c r="A1066" s="28"/>
      <c r="B1066" s="27"/>
      <c r="C1066" s="27" t="str">
        <f>VLOOKUP($A1066,'2025'!$C:$Z,MATCH(C$1,'2025'!$C$1:$Z$1,0))</f>
        <v>#N/A</v>
      </c>
      <c r="D1066" s="27" t="str">
        <f>VLOOKUP($A1066,'2025'!$C:$Z,MATCH(D$1,'2025'!$C$1:$Z$1,0))</f>
        <v>#N/A</v>
      </c>
      <c r="E1066" s="27" t="str">
        <f>VLOOKUP($A1066,'2025'!$C:$Z,MATCH(E$1,'2025'!$C$1:$Z$1,0))</f>
        <v>#N/A</v>
      </c>
      <c r="F1066" s="27" t="str">
        <f>VLOOKUP($A1066,'2025'!$C:$Z,MATCH(F$1,'2025'!$C$1:$Z$1,0))</f>
        <v>#N/A</v>
      </c>
      <c r="G1066" s="27" t="str">
        <f>VLOOKUP($A1066,'2025'!$C:$Z,MATCH(G$1,'2025'!$C$1:$Z$1,0))</f>
        <v>#N/A</v>
      </c>
      <c r="H1066" s="27" t="str">
        <f>VLOOKUP($A1066,'2025'!$C:$Z,MATCH(H$1,'2025'!$C$1:$Z$1,0))</f>
        <v>#N/A</v>
      </c>
      <c r="I1066" s="27" t="str">
        <f>VLOOKUP($A1066,'2025'!$C:$Z,MATCH(I$1,'2025'!$C$1:$Z$1,0))</f>
        <v>#N/A</v>
      </c>
      <c r="J1066" s="27" t="str">
        <f>VLOOKUP($A1066,'2025'!$C:$Z,MATCH(J$1,'2025'!$C$1:$Z$1,0))</f>
        <v>#N/A</v>
      </c>
      <c r="K1066" s="27" t="str">
        <f>VLOOKUP($A1066,'2025'!$C:$Z,MATCH(K$1,'2025'!$C$1:$Z$1,0))</f>
        <v>#N/A</v>
      </c>
      <c r="L1066" s="27" t="str">
        <f>VLOOKUP($A1066,'2025'!$C:$Z,MATCH(L$1,'2025'!$C$1:$Z$1,0))</f>
        <v>#N/A</v>
      </c>
      <c r="M1066" s="27" t="str">
        <f>VLOOKUP($A1066,'2025'!$C:$Z,MATCH(M$1,'2025'!$C$1:$Z$1,0))</f>
        <v>#N/A</v>
      </c>
      <c r="N1066" s="27" t="str">
        <f>VLOOKUP($A1066,'2025'!$C:$Z,MATCH(N$1,'2025'!$C$1:$Z$1,0))</f>
        <v>#N/A</v>
      </c>
      <c r="O1066" s="27" t="str">
        <f>VLOOKUP($A1066,'2025'!$C:$Z,MATCH(O$1,'2025'!$C$1:$Z$1,0))</f>
        <v>#N/A</v>
      </c>
      <c r="P1066" s="27" t="str">
        <f>VLOOKUP($A1066,'2025'!$C:$Z,MATCH(P$1,'2025'!$C$1:$Z$1,0))</f>
        <v>#N/A</v>
      </c>
      <c r="Q1066" s="31"/>
      <c r="R1066" s="31"/>
      <c r="S1066" s="31"/>
      <c r="T1066" s="31"/>
      <c r="U1066" s="76"/>
      <c r="V1066" s="76"/>
      <c r="W1066" s="76"/>
      <c r="X1066" s="76"/>
      <c r="Y1066" s="76"/>
      <c r="Z1066" s="76"/>
      <c r="AA1066" s="76"/>
      <c r="AB1066" s="76"/>
      <c r="AC1066" s="76"/>
      <c r="AD1066" s="76"/>
      <c r="AE1066" s="76"/>
    </row>
    <row r="1067" ht="22.5" hidden="1" customHeight="1">
      <c r="A1067" s="28"/>
      <c r="B1067" s="27"/>
      <c r="C1067" s="27" t="str">
        <f>VLOOKUP($A1067,'2025'!$C:$Z,MATCH(C$1,'2025'!$C$1:$Z$1,0))</f>
        <v>#N/A</v>
      </c>
      <c r="D1067" s="27" t="str">
        <f>VLOOKUP($A1067,'2025'!$C:$Z,MATCH(D$1,'2025'!$C$1:$Z$1,0))</f>
        <v>#N/A</v>
      </c>
      <c r="E1067" s="27" t="str">
        <f>VLOOKUP($A1067,'2025'!$C:$Z,MATCH(E$1,'2025'!$C$1:$Z$1,0))</f>
        <v>#N/A</v>
      </c>
      <c r="F1067" s="27" t="str">
        <f>VLOOKUP($A1067,'2025'!$C:$Z,MATCH(F$1,'2025'!$C$1:$Z$1,0))</f>
        <v>#N/A</v>
      </c>
      <c r="G1067" s="27" t="str">
        <f>VLOOKUP($A1067,'2025'!$C:$Z,MATCH(G$1,'2025'!$C$1:$Z$1,0))</f>
        <v>#N/A</v>
      </c>
      <c r="H1067" s="27" t="str">
        <f>VLOOKUP($A1067,'2025'!$C:$Z,MATCH(H$1,'2025'!$C$1:$Z$1,0))</f>
        <v>#N/A</v>
      </c>
      <c r="I1067" s="27" t="str">
        <f>VLOOKUP($A1067,'2025'!$C:$Z,MATCH(I$1,'2025'!$C$1:$Z$1,0))</f>
        <v>#N/A</v>
      </c>
      <c r="J1067" s="27" t="str">
        <f>VLOOKUP($A1067,'2025'!$C:$Z,MATCH(J$1,'2025'!$C$1:$Z$1,0))</f>
        <v>#N/A</v>
      </c>
      <c r="K1067" s="27" t="str">
        <f>VLOOKUP($A1067,'2025'!$C:$Z,MATCH(K$1,'2025'!$C$1:$Z$1,0))</f>
        <v>#N/A</v>
      </c>
      <c r="L1067" s="27" t="str">
        <f>VLOOKUP($A1067,'2025'!$C:$Z,MATCH(L$1,'2025'!$C$1:$Z$1,0))</f>
        <v>#N/A</v>
      </c>
      <c r="M1067" s="27" t="str">
        <f>VLOOKUP($A1067,'2025'!$C:$Z,MATCH(M$1,'2025'!$C$1:$Z$1,0))</f>
        <v>#N/A</v>
      </c>
      <c r="N1067" s="27" t="str">
        <f>VLOOKUP($A1067,'2025'!$C:$Z,MATCH(N$1,'2025'!$C$1:$Z$1,0))</f>
        <v>#N/A</v>
      </c>
      <c r="O1067" s="27" t="str">
        <f>VLOOKUP($A1067,'2025'!$C:$Z,MATCH(O$1,'2025'!$C$1:$Z$1,0))</f>
        <v>#N/A</v>
      </c>
      <c r="P1067" s="27" t="str">
        <f>VLOOKUP($A1067,'2025'!$C:$Z,MATCH(P$1,'2025'!$C$1:$Z$1,0))</f>
        <v>#N/A</v>
      </c>
      <c r="Q1067" s="31"/>
      <c r="R1067" s="31"/>
      <c r="S1067" s="31"/>
      <c r="T1067" s="31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</row>
    <row r="1068" ht="22.5" hidden="1" customHeight="1">
      <c r="A1068" s="28"/>
      <c r="B1068" s="27"/>
      <c r="C1068" s="27" t="str">
        <f>VLOOKUP($A1068,'2025'!$C:$Z,MATCH(C$1,'2025'!$C$1:$Z$1,0))</f>
        <v>#N/A</v>
      </c>
      <c r="D1068" s="27" t="str">
        <f>VLOOKUP($A1068,'2025'!$C:$Z,MATCH(D$1,'2025'!$C$1:$Z$1,0))</f>
        <v>#N/A</v>
      </c>
      <c r="E1068" s="27" t="str">
        <f>VLOOKUP($A1068,'2025'!$C:$Z,MATCH(E$1,'2025'!$C$1:$Z$1,0))</f>
        <v>#N/A</v>
      </c>
      <c r="F1068" s="27" t="str">
        <f>VLOOKUP($A1068,'2025'!$C:$Z,MATCH(F$1,'2025'!$C$1:$Z$1,0))</f>
        <v>#N/A</v>
      </c>
      <c r="G1068" s="27" t="str">
        <f>VLOOKUP($A1068,'2025'!$C:$Z,MATCH(G$1,'2025'!$C$1:$Z$1,0))</f>
        <v>#N/A</v>
      </c>
      <c r="H1068" s="27" t="str">
        <f>VLOOKUP($A1068,'2025'!$C:$Z,MATCH(H$1,'2025'!$C$1:$Z$1,0))</f>
        <v>#N/A</v>
      </c>
      <c r="I1068" s="27" t="str">
        <f>VLOOKUP($A1068,'2025'!$C:$Z,MATCH(I$1,'2025'!$C$1:$Z$1,0))</f>
        <v>#N/A</v>
      </c>
      <c r="J1068" s="27" t="str">
        <f>VLOOKUP($A1068,'2025'!$C:$Z,MATCH(J$1,'2025'!$C$1:$Z$1,0))</f>
        <v>#N/A</v>
      </c>
      <c r="K1068" s="27" t="str">
        <f>VLOOKUP($A1068,'2025'!$C:$Z,MATCH(K$1,'2025'!$C$1:$Z$1,0))</f>
        <v>#N/A</v>
      </c>
      <c r="L1068" s="27" t="str">
        <f>VLOOKUP($A1068,'2025'!$C:$Z,MATCH(L$1,'2025'!$C$1:$Z$1,0))</f>
        <v>#N/A</v>
      </c>
      <c r="M1068" s="27" t="str">
        <f>VLOOKUP($A1068,'2025'!$C:$Z,MATCH(M$1,'2025'!$C$1:$Z$1,0))</f>
        <v>#N/A</v>
      </c>
      <c r="N1068" s="27" t="str">
        <f>VLOOKUP($A1068,'2025'!$C:$Z,MATCH(N$1,'2025'!$C$1:$Z$1,0))</f>
        <v>#N/A</v>
      </c>
      <c r="O1068" s="27" t="str">
        <f>VLOOKUP($A1068,'2025'!$C:$Z,MATCH(O$1,'2025'!$C$1:$Z$1,0))</f>
        <v>#N/A</v>
      </c>
      <c r="P1068" s="27" t="str">
        <f>VLOOKUP($A1068,'2025'!$C:$Z,MATCH(P$1,'2025'!$C$1:$Z$1,0))</f>
        <v>#N/A</v>
      </c>
      <c r="Q1068" s="31"/>
      <c r="R1068" s="31"/>
      <c r="S1068" s="31"/>
      <c r="T1068" s="31"/>
      <c r="U1068" s="76"/>
      <c r="V1068" s="76"/>
      <c r="W1068" s="76"/>
      <c r="X1068" s="76"/>
      <c r="Y1068" s="76"/>
      <c r="Z1068" s="76"/>
      <c r="AA1068" s="76"/>
      <c r="AB1068" s="76"/>
      <c r="AC1068" s="76"/>
      <c r="AD1068" s="76"/>
      <c r="AE1068" s="76"/>
    </row>
    <row r="1069" ht="22.5" hidden="1" customHeight="1">
      <c r="A1069" s="28"/>
      <c r="B1069" s="27"/>
      <c r="C1069" s="27" t="str">
        <f>VLOOKUP($A1069,'2025'!$C:$Z,MATCH(C$1,'2025'!$C$1:$Z$1,0))</f>
        <v>#N/A</v>
      </c>
      <c r="D1069" s="27" t="str">
        <f>VLOOKUP($A1069,'2025'!$C:$Z,MATCH(D$1,'2025'!$C$1:$Z$1,0))</f>
        <v>#N/A</v>
      </c>
      <c r="E1069" s="27" t="str">
        <f>VLOOKUP($A1069,'2025'!$C:$Z,MATCH(E$1,'2025'!$C$1:$Z$1,0))</f>
        <v>#N/A</v>
      </c>
      <c r="F1069" s="27" t="str">
        <f>VLOOKUP($A1069,'2025'!$C:$Z,MATCH(F$1,'2025'!$C$1:$Z$1,0))</f>
        <v>#N/A</v>
      </c>
      <c r="G1069" s="27" t="str">
        <f>VLOOKUP($A1069,'2025'!$C:$Z,MATCH(G$1,'2025'!$C$1:$Z$1,0))</f>
        <v>#N/A</v>
      </c>
      <c r="H1069" s="27" t="str">
        <f>VLOOKUP($A1069,'2025'!$C:$Z,MATCH(H$1,'2025'!$C$1:$Z$1,0))</f>
        <v>#N/A</v>
      </c>
      <c r="I1069" s="27" t="str">
        <f>VLOOKUP($A1069,'2025'!$C:$Z,MATCH(I$1,'2025'!$C$1:$Z$1,0))</f>
        <v>#N/A</v>
      </c>
      <c r="J1069" s="27" t="str">
        <f>VLOOKUP($A1069,'2025'!$C:$Z,MATCH(J$1,'2025'!$C$1:$Z$1,0))</f>
        <v>#N/A</v>
      </c>
      <c r="K1069" s="27" t="str">
        <f>VLOOKUP($A1069,'2025'!$C:$Z,MATCH(K$1,'2025'!$C$1:$Z$1,0))</f>
        <v>#N/A</v>
      </c>
      <c r="L1069" s="27" t="str">
        <f>VLOOKUP($A1069,'2025'!$C:$Z,MATCH(L$1,'2025'!$C$1:$Z$1,0))</f>
        <v>#N/A</v>
      </c>
      <c r="M1069" s="27" t="str">
        <f>VLOOKUP($A1069,'2025'!$C:$Z,MATCH(M$1,'2025'!$C$1:$Z$1,0))</f>
        <v>#N/A</v>
      </c>
      <c r="N1069" s="27" t="str">
        <f>VLOOKUP($A1069,'2025'!$C:$Z,MATCH(N$1,'2025'!$C$1:$Z$1,0))</f>
        <v>#N/A</v>
      </c>
      <c r="O1069" s="27" t="str">
        <f>VLOOKUP($A1069,'2025'!$C:$Z,MATCH(O$1,'2025'!$C$1:$Z$1,0))</f>
        <v>#N/A</v>
      </c>
      <c r="P1069" s="27" t="str">
        <f>VLOOKUP($A1069,'2025'!$C:$Z,MATCH(P$1,'2025'!$C$1:$Z$1,0))</f>
        <v>#N/A</v>
      </c>
      <c r="Q1069" s="31"/>
      <c r="R1069" s="31"/>
      <c r="S1069" s="31"/>
      <c r="T1069" s="31"/>
      <c r="U1069" s="76"/>
      <c r="V1069" s="76"/>
      <c r="W1069" s="76"/>
      <c r="X1069" s="76"/>
      <c r="Y1069" s="76"/>
      <c r="Z1069" s="76"/>
      <c r="AA1069" s="76"/>
      <c r="AB1069" s="76"/>
      <c r="AC1069" s="76"/>
      <c r="AD1069" s="76"/>
      <c r="AE1069" s="76"/>
    </row>
    <row r="1070" ht="22.5" hidden="1" customHeight="1">
      <c r="A1070" s="28"/>
      <c r="B1070" s="27"/>
      <c r="C1070" s="27" t="str">
        <f>VLOOKUP($A1070,'2025'!$C:$Z,MATCH(C$1,'2025'!$C$1:$Z$1,0))</f>
        <v>#N/A</v>
      </c>
      <c r="D1070" s="27" t="str">
        <f>VLOOKUP($A1070,'2025'!$C:$Z,MATCH(D$1,'2025'!$C$1:$Z$1,0))</f>
        <v>#N/A</v>
      </c>
      <c r="E1070" s="27" t="str">
        <f>VLOOKUP($A1070,'2025'!$C:$Z,MATCH(E$1,'2025'!$C$1:$Z$1,0))</f>
        <v>#N/A</v>
      </c>
      <c r="F1070" s="27" t="str">
        <f>VLOOKUP($A1070,'2025'!$C:$Z,MATCH(F$1,'2025'!$C$1:$Z$1,0))</f>
        <v>#N/A</v>
      </c>
      <c r="G1070" s="27" t="str">
        <f>VLOOKUP($A1070,'2025'!$C:$Z,MATCH(G$1,'2025'!$C$1:$Z$1,0))</f>
        <v>#N/A</v>
      </c>
      <c r="H1070" s="27" t="str">
        <f>VLOOKUP($A1070,'2025'!$C:$Z,MATCH(H$1,'2025'!$C$1:$Z$1,0))</f>
        <v>#N/A</v>
      </c>
      <c r="I1070" s="27" t="str">
        <f>VLOOKUP($A1070,'2025'!$C:$Z,MATCH(I$1,'2025'!$C$1:$Z$1,0))</f>
        <v>#N/A</v>
      </c>
      <c r="J1070" s="27" t="str">
        <f>VLOOKUP($A1070,'2025'!$C:$Z,MATCH(J$1,'2025'!$C$1:$Z$1,0))</f>
        <v>#N/A</v>
      </c>
      <c r="K1070" s="27" t="str">
        <f>VLOOKUP($A1070,'2025'!$C:$Z,MATCH(K$1,'2025'!$C$1:$Z$1,0))</f>
        <v>#N/A</v>
      </c>
      <c r="L1070" s="27" t="str">
        <f>VLOOKUP($A1070,'2025'!$C:$Z,MATCH(L$1,'2025'!$C$1:$Z$1,0))</f>
        <v>#N/A</v>
      </c>
      <c r="M1070" s="27" t="str">
        <f>VLOOKUP($A1070,'2025'!$C:$Z,MATCH(M$1,'2025'!$C$1:$Z$1,0))</f>
        <v>#N/A</v>
      </c>
      <c r="N1070" s="27" t="str">
        <f>VLOOKUP($A1070,'2025'!$C:$Z,MATCH(N$1,'2025'!$C$1:$Z$1,0))</f>
        <v>#N/A</v>
      </c>
      <c r="O1070" s="27" t="str">
        <f>VLOOKUP($A1070,'2025'!$C:$Z,MATCH(O$1,'2025'!$C$1:$Z$1,0))</f>
        <v>#N/A</v>
      </c>
      <c r="P1070" s="27" t="str">
        <f>VLOOKUP($A1070,'2025'!$C:$Z,MATCH(P$1,'2025'!$C$1:$Z$1,0))</f>
        <v>#N/A</v>
      </c>
      <c r="Q1070" s="31"/>
      <c r="R1070" s="31"/>
      <c r="S1070" s="31"/>
      <c r="T1070" s="31"/>
      <c r="U1070" s="76"/>
      <c r="V1070" s="76"/>
      <c r="W1070" s="76"/>
      <c r="X1070" s="76"/>
      <c r="Y1070" s="76"/>
      <c r="Z1070" s="76"/>
      <c r="AA1070" s="76"/>
      <c r="AB1070" s="76"/>
      <c r="AC1070" s="76"/>
      <c r="AD1070" s="76"/>
      <c r="AE1070" s="76"/>
    </row>
    <row r="1071" ht="22.5" hidden="1" customHeight="1">
      <c r="A1071" s="28"/>
      <c r="B1071" s="27"/>
      <c r="C1071" s="27" t="str">
        <f>VLOOKUP($A1071,'2025'!$C:$Z,MATCH(C$1,'2025'!$C$1:$Z$1,0))</f>
        <v>#N/A</v>
      </c>
      <c r="D1071" s="27" t="str">
        <f>VLOOKUP($A1071,'2025'!$C:$Z,MATCH(D$1,'2025'!$C$1:$Z$1,0))</f>
        <v>#N/A</v>
      </c>
      <c r="E1071" s="27" t="str">
        <f>VLOOKUP($A1071,'2025'!$C:$Z,MATCH(E$1,'2025'!$C$1:$Z$1,0))</f>
        <v>#N/A</v>
      </c>
      <c r="F1071" s="27" t="str">
        <f>VLOOKUP($A1071,'2025'!$C:$Z,MATCH(F$1,'2025'!$C$1:$Z$1,0))</f>
        <v>#N/A</v>
      </c>
      <c r="G1071" s="27" t="str">
        <f>VLOOKUP($A1071,'2025'!$C:$Z,MATCH(G$1,'2025'!$C$1:$Z$1,0))</f>
        <v>#N/A</v>
      </c>
      <c r="H1071" s="27" t="str">
        <f>VLOOKUP($A1071,'2025'!$C:$Z,MATCH(H$1,'2025'!$C$1:$Z$1,0))</f>
        <v>#N/A</v>
      </c>
      <c r="I1071" s="27" t="str">
        <f>VLOOKUP($A1071,'2025'!$C:$Z,MATCH(I$1,'2025'!$C$1:$Z$1,0))</f>
        <v>#N/A</v>
      </c>
      <c r="J1071" s="27" t="str">
        <f>VLOOKUP($A1071,'2025'!$C:$Z,MATCH(J$1,'2025'!$C$1:$Z$1,0))</f>
        <v>#N/A</v>
      </c>
      <c r="K1071" s="27" t="str">
        <f>VLOOKUP($A1071,'2025'!$C:$Z,MATCH(K$1,'2025'!$C$1:$Z$1,0))</f>
        <v>#N/A</v>
      </c>
      <c r="L1071" s="27" t="str">
        <f>VLOOKUP($A1071,'2025'!$C:$Z,MATCH(L$1,'2025'!$C$1:$Z$1,0))</f>
        <v>#N/A</v>
      </c>
      <c r="M1071" s="27" t="str">
        <f>VLOOKUP($A1071,'2025'!$C:$Z,MATCH(M$1,'2025'!$C$1:$Z$1,0))</f>
        <v>#N/A</v>
      </c>
      <c r="N1071" s="27" t="str">
        <f>VLOOKUP($A1071,'2025'!$C:$Z,MATCH(N$1,'2025'!$C$1:$Z$1,0))</f>
        <v>#N/A</v>
      </c>
      <c r="O1071" s="27" t="str">
        <f>VLOOKUP($A1071,'2025'!$C:$Z,MATCH(O$1,'2025'!$C$1:$Z$1,0))</f>
        <v>#N/A</v>
      </c>
      <c r="P1071" s="27" t="str">
        <f>VLOOKUP($A1071,'2025'!$C:$Z,MATCH(P$1,'2025'!$C$1:$Z$1,0))</f>
        <v>#N/A</v>
      </c>
      <c r="Q1071" s="31"/>
      <c r="R1071" s="31"/>
      <c r="S1071" s="31"/>
      <c r="T1071" s="31"/>
      <c r="U1071" s="76"/>
      <c r="V1071" s="76"/>
      <c r="W1071" s="76"/>
      <c r="X1071" s="76"/>
      <c r="Y1071" s="76"/>
      <c r="Z1071" s="76"/>
      <c r="AA1071" s="76"/>
      <c r="AB1071" s="76"/>
      <c r="AC1071" s="76"/>
      <c r="AD1071" s="76"/>
      <c r="AE1071" s="76"/>
    </row>
    <row r="1072" ht="22.5" hidden="1" customHeight="1">
      <c r="A1072" s="28"/>
      <c r="B1072" s="27"/>
      <c r="C1072" s="27" t="str">
        <f>VLOOKUP($A1072,'2025'!$C:$Z,MATCH(C$1,'2025'!$C$1:$Z$1,0))</f>
        <v>#N/A</v>
      </c>
      <c r="D1072" s="27" t="str">
        <f>VLOOKUP($A1072,'2025'!$C:$Z,MATCH(D$1,'2025'!$C$1:$Z$1,0))</f>
        <v>#N/A</v>
      </c>
      <c r="E1072" s="27" t="str">
        <f>VLOOKUP($A1072,'2025'!$C:$Z,MATCH(E$1,'2025'!$C$1:$Z$1,0))</f>
        <v>#N/A</v>
      </c>
      <c r="F1072" s="27" t="str">
        <f>VLOOKUP($A1072,'2025'!$C:$Z,MATCH(F$1,'2025'!$C$1:$Z$1,0))</f>
        <v>#N/A</v>
      </c>
      <c r="G1072" s="27" t="str">
        <f>VLOOKUP($A1072,'2025'!$C:$Z,MATCH(G$1,'2025'!$C$1:$Z$1,0))</f>
        <v>#N/A</v>
      </c>
      <c r="H1072" s="27" t="str">
        <f>VLOOKUP($A1072,'2025'!$C:$Z,MATCH(H$1,'2025'!$C$1:$Z$1,0))</f>
        <v>#N/A</v>
      </c>
      <c r="I1072" s="27" t="str">
        <f>VLOOKUP($A1072,'2025'!$C:$Z,MATCH(I$1,'2025'!$C$1:$Z$1,0))</f>
        <v>#N/A</v>
      </c>
      <c r="J1072" s="27" t="str">
        <f>VLOOKUP($A1072,'2025'!$C:$Z,MATCH(J$1,'2025'!$C$1:$Z$1,0))</f>
        <v>#N/A</v>
      </c>
      <c r="K1072" s="27" t="str">
        <f>VLOOKUP($A1072,'2025'!$C:$Z,MATCH(K$1,'2025'!$C$1:$Z$1,0))</f>
        <v>#N/A</v>
      </c>
      <c r="L1072" s="27" t="str">
        <f>VLOOKUP($A1072,'2025'!$C:$Z,MATCH(L$1,'2025'!$C$1:$Z$1,0))</f>
        <v>#N/A</v>
      </c>
      <c r="M1072" s="27" t="str">
        <f>VLOOKUP($A1072,'2025'!$C:$Z,MATCH(M$1,'2025'!$C$1:$Z$1,0))</f>
        <v>#N/A</v>
      </c>
      <c r="N1072" s="27" t="str">
        <f>VLOOKUP($A1072,'2025'!$C:$Z,MATCH(N$1,'2025'!$C$1:$Z$1,0))</f>
        <v>#N/A</v>
      </c>
      <c r="O1072" s="27" t="str">
        <f>VLOOKUP($A1072,'2025'!$C:$Z,MATCH(O$1,'2025'!$C$1:$Z$1,0))</f>
        <v>#N/A</v>
      </c>
      <c r="P1072" s="27" t="str">
        <f>VLOOKUP($A1072,'2025'!$C:$Z,MATCH(P$1,'2025'!$C$1:$Z$1,0))</f>
        <v>#N/A</v>
      </c>
      <c r="Q1072" s="31"/>
      <c r="R1072" s="31"/>
      <c r="S1072" s="31"/>
      <c r="T1072" s="31"/>
      <c r="U1072" s="76"/>
      <c r="V1072" s="76"/>
      <c r="W1072" s="76"/>
      <c r="X1072" s="76"/>
      <c r="Y1072" s="76"/>
      <c r="Z1072" s="76"/>
      <c r="AA1072" s="76"/>
      <c r="AB1072" s="76"/>
      <c r="AC1072" s="76"/>
      <c r="AD1072" s="76"/>
      <c r="AE1072" s="76"/>
    </row>
    <row r="1073" ht="22.5" hidden="1" customHeight="1">
      <c r="A1073" s="28"/>
      <c r="B1073" s="27"/>
      <c r="C1073" s="27" t="str">
        <f>VLOOKUP($A1073,'2025'!$C:$Z,MATCH(C$1,'2025'!$C$1:$Z$1,0))</f>
        <v>#N/A</v>
      </c>
      <c r="D1073" s="27" t="str">
        <f>VLOOKUP($A1073,'2025'!$C:$Z,MATCH(D$1,'2025'!$C$1:$Z$1,0))</f>
        <v>#N/A</v>
      </c>
      <c r="E1073" s="27" t="str">
        <f>VLOOKUP($A1073,'2025'!$C:$Z,MATCH(E$1,'2025'!$C$1:$Z$1,0))</f>
        <v>#N/A</v>
      </c>
      <c r="F1073" s="27" t="str">
        <f>VLOOKUP($A1073,'2025'!$C:$Z,MATCH(F$1,'2025'!$C$1:$Z$1,0))</f>
        <v>#N/A</v>
      </c>
      <c r="G1073" s="27" t="str">
        <f>VLOOKUP($A1073,'2025'!$C:$Z,MATCH(G$1,'2025'!$C$1:$Z$1,0))</f>
        <v>#N/A</v>
      </c>
      <c r="H1073" s="27" t="str">
        <f>VLOOKUP($A1073,'2025'!$C:$Z,MATCH(H$1,'2025'!$C$1:$Z$1,0))</f>
        <v>#N/A</v>
      </c>
      <c r="I1073" s="27" t="str">
        <f>VLOOKUP($A1073,'2025'!$C:$Z,MATCH(I$1,'2025'!$C$1:$Z$1,0))</f>
        <v>#N/A</v>
      </c>
      <c r="J1073" s="27" t="str">
        <f>VLOOKUP($A1073,'2025'!$C:$Z,MATCH(J$1,'2025'!$C$1:$Z$1,0))</f>
        <v>#N/A</v>
      </c>
      <c r="K1073" s="27" t="str">
        <f>VLOOKUP($A1073,'2025'!$C:$Z,MATCH(K$1,'2025'!$C$1:$Z$1,0))</f>
        <v>#N/A</v>
      </c>
      <c r="L1073" s="27" t="str">
        <f>VLOOKUP($A1073,'2025'!$C:$Z,MATCH(L$1,'2025'!$C$1:$Z$1,0))</f>
        <v>#N/A</v>
      </c>
      <c r="M1073" s="27" t="str">
        <f>VLOOKUP($A1073,'2025'!$C:$Z,MATCH(M$1,'2025'!$C$1:$Z$1,0))</f>
        <v>#N/A</v>
      </c>
      <c r="N1073" s="27" t="str">
        <f>VLOOKUP($A1073,'2025'!$C:$Z,MATCH(N$1,'2025'!$C$1:$Z$1,0))</f>
        <v>#N/A</v>
      </c>
      <c r="O1073" s="27" t="str">
        <f>VLOOKUP($A1073,'2025'!$C:$Z,MATCH(O$1,'2025'!$C$1:$Z$1,0))</f>
        <v>#N/A</v>
      </c>
      <c r="P1073" s="27" t="str">
        <f>VLOOKUP($A1073,'2025'!$C:$Z,MATCH(P$1,'2025'!$C$1:$Z$1,0))</f>
        <v>#N/A</v>
      </c>
      <c r="Q1073" s="31"/>
      <c r="R1073" s="31"/>
      <c r="S1073" s="31"/>
      <c r="T1073" s="31"/>
      <c r="U1073" s="76"/>
      <c r="V1073" s="76"/>
      <c r="W1073" s="76"/>
      <c r="X1073" s="76"/>
      <c r="Y1073" s="76"/>
      <c r="Z1073" s="76"/>
      <c r="AA1073" s="76"/>
      <c r="AB1073" s="76"/>
      <c r="AC1073" s="76"/>
      <c r="AD1073" s="76"/>
      <c r="AE1073" s="76"/>
    </row>
    <row r="1074" ht="22.5" hidden="1" customHeight="1">
      <c r="A1074" s="28"/>
      <c r="B1074" s="27"/>
      <c r="C1074" s="27" t="str">
        <f>VLOOKUP($A1074,'2025'!$C:$Z,MATCH(C$1,'2025'!$C$1:$Z$1,0))</f>
        <v>#N/A</v>
      </c>
      <c r="D1074" s="27" t="str">
        <f>VLOOKUP($A1074,'2025'!$C:$Z,MATCH(D$1,'2025'!$C$1:$Z$1,0))</f>
        <v>#N/A</v>
      </c>
      <c r="E1074" s="27" t="str">
        <f>VLOOKUP($A1074,'2025'!$C:$Z,MATCH(E$1,'2025'!$C$1:$Z$1,0))</f>
        <v>#N/A</v>
      </c>
      <c r="F1074" s="27" t="str">
        <f>VLOOKUP($A1074,'2025'!$C:$Z,MATCH(F$1,'2025'!$C$1:$Z$1,0))</f>
        <v>#N/A</v>
      </c>
      <c r="G1074" s="27" t="str">
        <f>VLOOKUP($A1074,'2025'!$C:$Z,MATCH(G$1,'2025'!$C$1:$Z$1,0))</f>
        <v>#N/A</v>
      </c>
      <c r="H1074" s="27" t="str">
        <f>VLOOKUP($A1074,'2025'!$C:$Z,MATCH(H$1,'2025'!$C$1:$Z$1,0))</f>
        <v>#N/A</v>
      </c>
      <c r="I1074" s="27" t="str">
        <f>VLOOKUP($A1074,'2025'!$C:$Z,MATCH(I$1,'2025'!$C$1:$Z$1,0))</f>
        <v>#N/A</v>
      </c>
      <c r="J1074" s="27" t="str">
        <f>VLOOKUP($A1074,'2025'!$C:$Z,MATCH(J$1,'2025'!$C$1:$Z$1,0))</f>
        <v>#N/A</v>
      </c>
      <c r="K1074" s="27" t="str">
        <f>VLOOKUP($A1074,'2025'!$C:$Z,MATCH(K$1,'2025'!$C$1:$Z$1,0))</f>
        <v>#N/A</v>
      </c>
      <c r="L1074" s="27" t="str">
        <f>VLOOKUP($A1074,'2025'!$C:$Z,MATCH(L$1,'2025'!$C$1:$Z$1,0))</f>
        <v>#N/A</v>
      </c>
      <c r="M1074" s="27" t="str">
        <f>VLOOKUP($A1074,'2025'!$C:$Z,MATCH(M$1,'2025'!$C$1:$Z$1,0))</f>
        <v>#N/A</v>
      </c>
      <c r="N1074" s="27" t="str">
        <f>VLOOKUP($A1074,'2025'!$C:$Z,MATCH(N$1,'2025'!$C$1:$Z$1,0))</f>
        <v>#N/A</v>
      </c>
      <c r="O1074" s="27" t="str">
        <f>VLOOKUP($A1074,'2025'!$C:$Z,MATCH(O$1,'2025'!$C$1:$Z$1,0))</f>
        <v>#N/A</v>
      </c>
      <c r="P1074" s="27" t="str">
        <f>VLOOKUP($A1074,'2025'!$C:$Z,MATCH(P$1,'2025'!$C$1:$Z$1,0))</f>
        <v>#N/A</v>
      </c>
      <c r="Q1074" s="31"/>
      <c r="R1074" s="31"/>
      <c r="S1074" s="31"/>
      <c r="T1074" s="31"/>
      <c r="U1074" s="76"/>
      <c r="V1074" s="76"/>
      <c r="W1074" s="76"/>
      <c r="X1074" s="76"/>
      <c r="Y1074" s="76"/>
      <c r="Z1074" s="76"/>
      <c r="AA1074" s="76"/>
      <c r="AB1074" s="76"/>
      <c r="AC1074" s="76"/>
      <c r="AD1074" s="76"/>
      <c r="AE1074" s="76"/>
    </row>
    <row r="1075" ht="22.5" hidden="1" customHeight="1">
      <c r="A1075" s="28"/>
      <c r="B1075" s="27"/>
      <c r="C1075" s="27" t="str">
        <f>VLOOKUP($A1075,'2025'!$C:$Z,MATCH(C$1,'2025'!$C$1:$Z$1,0))</f>
        <v>#N/A</v>
      </c>
      <c r="D1075" s="27" t="str">
        <f>VLOOKUP($A1075,'2025'!$C:$Z,MATCH(D$1,'2025'!$C$1:$Z$1,0))</f>
        <v>#N/A</v>
      </c>
      <c r="E1075" s="27" t="str">
        <f>VLOOKUP($A1075,'2025'!$C:$Z,MATCH(E$1,'2025'!$C$1:$Z$1,0))</f>
        <v>#N/A</v>
      </c>
      <c r="F1075" s="27" t="str">
        <f>VLOOKUP($A1075,'2025'!$C:$Z,MATCH(F$1,'2025'!$C$1:$Z$1,0))</f>
        <v>#N/A</v>
      </c>
      <c r="G1075" s="27" t="str">
        <f>VLOOKUP($A1075,'2025'!$C:$Z,MATCH(G$1,'2025'!$C$1:$Z$1,0))</f>
        <v>#N/A</v>
      </c>
      <c r="H1075" s="27" t="str">
        <f>VLOOKUP($A1075,'2025'!$C:$Z,MATCH(H$1,'2025'!$C$1:$Z$1,0))</f>
        <v>#N/A</v>
      </c>
      <c r="I1075" s="27" t="str">
        <f>VLOOKUP($A1075,'2025'!$C:$Z,MATCH(I$1,'2025'!$C$1:$Z$1,0))</f>
        <v>#N/A</v>
      </c>
      <c r="J1075" s="27" t="str">
        <f>VLOOKUP($A1075,'2025'!$C:$Z,MATCH(J$1,'2025'!$C$1:$Z$1,0))</f>
        <v>#N/A</v>
      </c>
      <c r="K1075" s="27" t="str">
        <f>VLOOKUP($A1075,'2025'!$C:$Z,MATCH(K$1,'2025'!$C$1:$Z$1,0))</f>
        <v>#N/A</v>
      </c>
      <c r="L1075" s="27" t="str">
        <f>VLOOKUP($A1075,'2025'!$C:$Z,MATCH(L$1,'2025'!$C$1:$Z$1,0))</f>
        <v>#N/A</v>
      </c>
      <c r="M1075" s="27" t="str">
        <f>VLOOKUP($A1075,'2025'!$C:$Z,MATCH(M$1,'2025'!$C$1:$Z$1,0))</f>
        <v>#N/A</v>
      </c>
      <c r="N1075" s="27" t="str">
        <f>VLOOKUP($A1075,'2025'!$C:$Z,MATCH(N$1,'2025'!$C$1:$Z$1,0))</f>
        <v>#N/A</v>
      </c>
      <c r="O1075" s="27" t="str">
        <f>VLOOKUP($A1075,'2025'!$C:$Z,MATCH(O$1,'2025'!$C$1:$Z$1,0))</f>
        <v>#N/A</v>
      </c>
      <c r="P1075" s="27" t="str">
        <f>VLOOKUP($A1075,'2025'!$C:$Z,MATCH(P$1,'2025'!$C$1:$Z$1,0))</f>
        <v>#N/A</v>
      </c>
      <c r="Q1075" s="31"/>
      <c r="R1075" s="31"/>
      <c r="S1075" s="31"/>
      <c r="T1075" s="31"/>
      <c r="U1075" s="76"/>
      <c r="V1075" s="76"/>
      <c r="W1075" s="76"/>
      <c r="X1075" s="76"/>
      <c r="Y1075" s="76"/>
      <c r="Z1075" s="76"/>
      <c r="AA1075" s="76"/>
      <c r="AB1075" s="76"/>
      <c r="AC1075" s="76"/>
      <c r="AD1075" s="76"/>
      <c r="AE1075" s="76"/>
    </row>
    <row r="1076" ht="22.5" hidden="1" customHeight="1">
      <c r="A1076" s="28"/>
      <c r="B1076" s="27"/>
      <c r="C1076" s="27" t="str">
        <f>VLOOKUP($A1076,'2025'!$C:$Z,MATCH(C$1,'2025'!$C$1:$Z$1,0))</f>
        <v>#N/A</v>
      </c>
      <c r="D1076" s="27" t="str">
        <f>VLOOKUP($A1076,'2025'!$C:$Z,MATCH(D$1,'2025'!$C$1:$Z$1,0))</f>
        <v>#N/A</v>
      </c>
      <c r="E1076" s="27" t="str">
        <f>VLOOKUP($A1076,'2025'!$C:$Z,MATCH(E$1,'2025'!$C$1:$Z$1,0))</f>
        <v>#N/A</v>
      </c>
      <c r="F1076" s="27" t="str">
        <f>VLOOKUP($A1076,'2025'!$C:$Z,MATCH(F$1,'2025'!$C$1:$Z$1,0))</f>
        <v>#N/A</v>
      </c>
      <c r="G1076" s="27" t="str">
        <f>VLOOKUP($A1076,'2025'!$C:$Z,MATCH(G$1,'2025'!$C$1:$Z$1,0))</f>
        <v>#N/A</v>
      </c>
      <c r="H1076" s="27" t="str">
        <f>VLOOKUP($A1076,'2025'!$C:$Z,MATCH(H$1,'2025'!$C$1:$Z$1,0))</f>
        <v>#N/A</v>
      </c>
      <c r="I1076" s="27" t="str">
        <f>VLOOKUP($A1076,'2025'!$C:$Z,MATCH(I$1,'2025'!$C$1:$Z$1,0))</f>
        <v>#N/A</v>
      </c>
      <c r="J1076" s="27" t="str">
        <f>VLOOKUP($A1076,'2025'!$C:$Z,MATCH(J$1,'2025'!$C$1:$Z$1,0))</f>
        <v>#N/A</v>
      </c>
      <c r="K1076" s="27" t="str">
        <f>VLOOKUP($A1076,'2025'!$C:$Z,MATCH(K$1,'2025'!$C$1:$Z$1,0))</f>
        <v>#N/A</v>
      </c>
      <c r="L1076" s="27" t="str">
        <f>VLOOKUP($A1076,'2025'!$C:$Z,MATCH(L$1,'2025'!$C$1:$Z$1,0))</f>
        <v>#N/A</v>
      </c>
      <c r="M1076" s="27" t="str">
        <f>VLOOKUP($A1076,'2025'!$C:$Z,MATCH(M$1,'2025'!$C$1:$Z$1,0))</f>
        <v>#N/A</v>
      </c>
      <c r="N1076" s="27" t="str">
        <f>VLOOKUP($A1076,'2025'!$C:$Z,MATCH(N$1,'2025'!$C$1:$Z$1,0))</f>
        <v>#N/A</v>
      </c>
      <c r="O1076" s="27" t="str">
        <f>VLOOKUP($A1076,'2025'!$C:$Z,MATCH(O$1,'2025'!$C$1:$Z$1,0))</f>
        <v>#N/A</v>
      </c>
      <c r="P1076" s="27" t="str">
        <f>VLOOKUP($A1076,'2025'!$C:$Z,MATCH(P$1,'2025'!$C$1:$Z$1,0))</f>
        <v>#N/A</v>
      </c>
      <c r="Q1076" s="31"/>
      <c r="R1076" s="31"/>
      <c r="S1076" s="31"/>
      <c r="T1076" s="31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76"/>
      <c r="AE1076" s="76"/>
    </row>
    <row r="1077" ht="22.5" hidden="1" customHeight="1">
      <c r="A1077" s="28"/>
      <c r="B1077" s="27"/>
      <c r="C1077" s="27" t="str">
        <f>VLOOKUP($A1077,'2025'!$C:$Z,MATCH(C$1,'2025'!$C$1:$Z$1,0))</f>
        <v>#N/A</v>
      </c>
      <c r="D1077" s="27" t="str">
        <f>VLOOKUP($A1077,'2025'!$C:$Z,MATCH(D$1,'2025'!$C$1:$Z$1,0))</f>
        <v>#N/A</v>
      </c>
      <c r="E1077" s="27" t="str">
        <f>VLOOKUP($A1077,'2025'!$C:$Z,MATCH(E$1,'2025'!$C$1:$Z$1,0))</f>
        <v>#N/A</v>
      </c>
      <c r="F1077" s="27" t="str">
        <f>VLOOKUP($A1077,'2025'!$C:$Z,MATCH(F$1,'2025'!$C$1:$Z$1,0))</f>
        <v>#N/A</v>
      </c>
      <c r="G1077" s="27" t="str">
        <f>VLOOKUP($A1077,'2025'!$C:$Z,MATCH(G$1,'2025'!$C$1:$Z$1,0))</f>
        <v>#N/A</v>
      </c>
      <c r="H1077" s="27" t="str">
        <f>VLOOKUP($A1077,'2025'!$C:$Z,MATCH(H$1,'2025'!$C$1:$Z$1,0))</f>
        <v>#N/A</v>
      </c>
      <c r="I1077" s="27" t="str">
        <f>VLOOKUP($A1077,'2025'!$C:$Z,MATCH(I$1,'2025'!$C$1:$Z$1,0))</f>
        <v>#N/A</v>
      </c>
      <c r="J1077" s="27" t="str">
        <f>VLOOKUP($A1077,'2025'!$C:$Z,MATCH(J$1,'2025'!$C$1:$Z$1,0))</f>
        <v>#N/A</v>
      </c>
      <c r="K1077" s="27" t="str">
        <f>VLOOKUP($A1077,'2025'!$C:$Z,MATCH(K$1,'2025'!$C$1:$Z$1,0))</f>
        <v>#N/A</v>
      </c>
      <c r="L1077" s="27" t="str">
        <f>VLOOKUP($A1077,'2025'!$C:$Z,MATCH(L$1,'2025'!$C$1:$Z$1,0))</f>
        <v>#N/A</v>
      </c>
      <c r="M1077" s="27" t="str">
        <f>VLOOKUP($A1077,'2025'!$C:$Z,MATCH(M$1,'2025'!$C$1:$Z$1,0))</f>
        <v>#N/A</v>
      </c>
      <c r="N1077" s="27" t="str">
        <f>VLOOKUP($A1077,'2025'!$C:$Z,MATCH(N$1,'2025'!$C$1:$Z$1,0))</f>
        <v>#N/A</v>
      </c>
      <c r="O1077" s="27" t="str">
        <f>VLOOKUP($A1077,'2025'!$C:$Z,MATCH(O$1,'2025'!$C$1:$Z$1,0))</f>
        <v>#N/A</v>
      </c>
      <c r="P1077" s="27" t="str">
        <f>VLOOKUP($A1077,'2025'!$C:$Z,MATCH(P$1,'2025'!$C$1:$Z$1,0))</f>
        <v>#N/A</v>
      </c>
      <c r="Q1077" s="31"/>
      <c r="R1077" s="31"/>
      <c r="S1077" s="31"/>
      <c r="T1077" s="31"/>
      <c r="U1077" s="76"/>
      <c r="V1077" s="76"/>
      <c r="W1077" s="76"/>
      <c r="X1077" s="76"/>
      <c r="Y1077" s="76"/>
      <c r="Z1077" s="76"/>
      <c r="AA1077" s="76"/>
      <c r="AB1077" s="76"/>
      <c r="AC1077" s="76"/>
      <c r="AD1077" s="76"/>
      <c r="AE1077" s="76"/>
    </row>
    <row r="1078" ht="22.5" hidden="1" customHeight="1">
      <c r="A1078" s="28"/>
      <c r="B1078" s="27"/>
      <c r="C1078" s="27" t="str">
        <f>VLOOKUP($A1078,'2025'!$C:$Z,MATCH(C$1,'2025'!$C$1:$Z$1,0))</f>
        <v>#N/A</v>
      </c>
      <c r="D1078" s="27" t="str">
        <f>VLOOKUP($A1078,'2025'!$C:$Z,MATCH(D$1,'2025'!$C$1:$Z$1,0))</f>
        <v>#N/A</v>
      </c>
      <c r="E1078" s="27" t="str">
        <f>VLOOKUP($A1078,'2025'!$C:$Z,MATCH(E$1,'2025'!$C$1:$Z$1,0))</f>
        <v>#N/A</v>
      </c>
      <c r="F1078" s="27" t="str">
        <f>VLOOKUP($A1078,'2025'!$C:$Z,MATCH(F$1,'2025'!$C$1:$Z$1,0))</f>
        <v>#N/A</v>
      </c>
      <c r="G1078" s="27" t="str">
        <f>VLOOKUP($A1078,'2025'!$C:$Z,MATCH(G$1,'2025'!$C$1:$Z$1,0))</f>
        <v>#N/A</v>
      </c>
      <c r="H1078" s="27" t="str">
        <f>VLOOKUP($A1078,'2025'!$C:$Z,MATCH(H$1,'2025'!$C$1:$Z$1,0))</f>
        <v>#N/A</v>
      </c>
      <c r="I1078" s="27" t="str">
        <f>VLOOKUP($A1078,'2025'!$C:$Z,MATCH(I$1,'2025'!$C$1:$Z$1,0))</f>
        <v>#N/A</v>
      </c>
      <c r="J1078" s="27" t="str">
        <f>VLOOKUP($A1078,'2025'!$C:$Z,MATCH(J$1,'2025'!$C$1:$Z$1,0))</f>
        <v>#N/A</v>
      </c>
      <c r="K1078" s="27" t="str">
        <f>VLOOKUP($A1078,'2025'!$C:$Z,MATCH(K$1,'2025'!$C$1:$Z$1,0))</f>
        <v>#N/A</v>
      </c>
      <c r="L1078" s="27" t="str">
        <f>VLOOKUP($A1078,'2025'!$C:$Z,MATCH(L$1,'2025'!$C$1:$Z$1,0))</f>
        <v>#N/A</v>
      </c>
      <c r="M1078" s="27" t="str">
        <f>VLOOKUP($A1078,'2025'!$C:$Z,MATCH(M$1,'2025'!$C$1:$Z$1,0))</f>
        <v>#N/A</v>
      </c>
      <c r="N1078" s="27" t="str">
        <f>VLOOKUP($A1078,'2025'!$C:$Z,MATCH(N$1,'2025'!$C$1:$Z$1,0))</f>
        <v>#N/A</v>
      </c>
      <c r="O1078" s="27" t="str">
        <f>VLOOKUP($A1078,'2025'!$C:$Z,MATCH(O$1,'2025'!$C$1:$Z$1,0))</f>
        <v>#N/A</v>
      </c>
      <c r="P1078" s="27" t="str">
        <f>VLOOKUP($A1078,'2025'!$C:$Z,MATCH(P$1,'2025'!$C$1:$Z$1,0))</f>
        <v>#N/A</v>
      </c>
      <c r="Q1078" s="31"/>
      <c r="R1078" s="31"/>
      <c r="S1078" s="31"/>
      <c r="T1078" s="31"/>
      <c r="U1078" s="76"/>
      <c r="V1078" s="76"/>
      <c r="W1078" s="76"/>
      <c r="X1078" s="76"/>
      <c r="Y1078" s="76"/>
      <c r="Z1078" s="76"/>
      <c r="AA1078" s="76"/>
      <c r="AB1078" s="76"/>
      <c r="AC1078" s="76"/>
      <c r="AD1078" s="76"/>
      <c r="AE1078" s="76"/>
    </row>
    <row r="1079" ht="22.5" hidden="1" customHeight="1">
      <c r="A1079" s="28"/>
      <c r="B1079" s="27"/>
      <c r="C1079" s="27" t="str">
        <f>VLOOKUP($A1079,'2025'!$C:$Z,MATCH(C$1,'2025'!$C$1:$Z$1,0))</f>
        <v>#N/A</v>
      </c>
      <c r="D1079" s="27" t="str">
        <f>VLOOKUP($A1079,'2025'!$C:$Z,MATCH(D$1,'2025'!$C$1:$Z$1,0))</f>
        <v>#N/A</v>
      </c>
      <c r="E1079" s="27" t="str">
        <f>VLOOKUP($A1079,'2025'!$C:$Z,MATCH(E$1,'2025'!$C$1:$Z$1,0))</f>
        <v>#N/A</v>
      </c>
      <c r="F1079" s="27" t="str">
        <f>VLOOKUP($A1079,'2025'!$C:$Z,MATCH(F$1,'2025'!$C$1:$Z$1,0))</f>
        <v>#N/A</v>
      </c>
      <c r="G1079" s="27" t="str">
        <f>VLOOKUP($A1079,'2025'!$C:$Z,MATCH(G$1,'2025'!$C$1:$Z$1,0))</f>
        <v>#N/A</v>
      </c>
      <c r="H1079" s="27" t="str">
        <f>VLOOKUP($A1079,'2025'!$C:$Z,MATCH(H$1,'2025'!$C$1:$Z$1,0))</f>
        <v>#N/A</v>
      </c>
      <c r="I1079" s="27" t="str">
        <f>VLOOKUP($A1079,'2025'!$C:$Z,MATCH(I$1,'2025'!$C$1:$Z$1,0))</f>
        <v>#N/A</v>
      </c>
      <c r="J1079" s="27" t="str">
        <f>VLOOKUP($A1079,'2025'!$C:$Z,MATCH(J$1,'2025'!$C$1:$Z$1,0))</f>
        <v>#N/A</v>
      </c>
      <c r="K1079" s="27" t="str">
        <f>VLOOKUP($A1079,'2025'!$C:$Z,MATCH(K$1,'2025'!$C$1:$Z$1,0))</f>
        <v>#N/A</v>
      </c>
      <c r="L1079" s="27" t="str">
        <f>VLOOKUP($A1079,'2025'!$C:$Z,MATCH(L$1,'2025'!$C$1:$Z$1,0))</f>
        <v>#N/A</v>
      </c>
      <c r="M1079" s="27" t="str">
        <f>VLOOKUP($A1079,'2025'!$C:$Z,MATCH(M$1,'2025'!$C$1:$Z$1,0))</f>
        <v>#N/A</v>
      </c>
      <c r="N1079" s="27" t="str">
        <f>VLOOKUP($A1079,'2025'!$C:$Z,MATCH(N$1,'2025'!$C$1:$Z$1,0))</f>
        <v>#N/A</v>
      </c>
      <c r="O1079" s="27" t="str">
        <f>VLOOKUP($A1079,'2025'!$C:$Z,MATCH(O$1,'2025'!$C$1:$Z$1,0))</f>
        <v>#N/A</v>
      </c>
      <c r="P1079" s="27" t="str">
        <f>VLOOKUP($A1079,'2025'!$C:$Z,MATCH(P$1,'2025'!$C$1:$Z$1,0))</f>
        <v>#N/A</v>
      </c>
      <c r="Q1079" s="31"/>
      <c r="R1079" s="31"/>
      <c r="S1079" s="31"/>
      <c r="T1079" s="31"/>
      <c r="U1079" s="76"/>
      <c r="V1079" s="76"/>
      <c r="W1079" s="76"/>
      <c r="X1079" s="76"/>
      <c r="Y1079" s="76"/>
      <c r="Z1079" s="76"/>
      <c r="AA1079" s="76"/>
      <c r="AB1079" s="76"/>
      <c r="AC1079" s="76"/>
      <c r="AD1079" s="76"/>
      <c r="AE1079" s="76"/>
    </row>
    <row r="1080" ht="22.5" hidden="1" customHeight="1">
      <c r="A1080" s="28"/>
      <c r="B1080" s="27"/>
      <c r="C1080" s="27" t="str">
        <f>VLOOKUP($A1080,'2025'!$C:$Z,MATCH(C$1,'2025'!$C$1:$Z$1,0))</f>
        <v>#N/A</v>
      </c>
      <c r="D1080" s="27" t="str">
        <f>VLOOKUP($A1080,'2025'!$C:$Z,MATCH(D$1,'2025'!$C$1:$Z$1,0))</f>
        <v>#N/A</v>
      </c>
      <c r="E1080" s="27" t="str">
        <f>VLOOKUP($A1080,'2025'!$C:$Z,MATCH(E$1,'2025'!$C$1:$Z$1,0))</f>
        <v>#N/A</v>
      </c>
      <c r="F1080" s="27" t="str">
        <f>VLOOKUP($A1080,'2025'!$C:$Z,MATCH(F$1,'2025'!$C$1:$Z$1,0))</f>
        <v>#N/A</v>
      </c>
      <c r="G1080" s="27" t="str">
        <f>VLOOKUP($A1080,'2025'!$C:$Z,MATCH(G$1,'2025'!$C$1:$Z$1,0))</f>
        <v>#N/A</v>
      </c>
      <c r="H1080" s="27" t="str">
        <f>VLOOKUP($A1080,'2025'!$C:$Z,MATCH(H$1,'2025'!$C$1:$Z$1,0))</f>
        <v>#N/A</v>
      </c>
      <c r="I1080" s="27" t="str">
        <f>VLOOKUP($A1080,'2025'!$C:$Z,MATCH(I$1,'2025'!$C$1:$Z$1,0))</f>
        <v>#N/A</v>
      </c>
      <c r="J1080" s="27" t="str">
        <f>VLOOKUP($A1080,'2025'!$C:$Z,MATCH(J$1,'2025'!$C$1:$Z$1,0))</f>
        <v>#N/A</v>
      </c>
      <c r="K1080" s="27" t="str">
        <f>VLOOKUP($A1080,'2025'!$C:$Z,MATCH(K$1,'2025'!$C$1:$Z$1,0))</f>
        <v>#N/A</v>
      </c>
      <c r="L1080" s="27" t="str">
        <f>VLOOKUP($A1080,'2025'!$C:$Z,MATCH(L$1,'2025'!$C$1:$Z$1,0))</f>
        <v>#N/A</v>
      </c>
      <c r="M1080" s="27" t="str">
        <f>VLOOKUP($A1080,'2025'!$C:$Z,MATCH(M$1,'2025'!$C$1:$Z$1,0))</f>
        <v>#N/A</v>
      </c>
      <c r="N1080" s="27" t="str">
        <f>VLOOKUP($A1080,'2025'!$C:$Z,MATCH(N$1,'2025'!$C$1:$Z$1,0))</f>
        <v>#N/A</v>
      </c>
      <c r="O1080" s="27" t="str">
        <f>VLOOKUP($A1080,'2025'!$C:$Z,MATCH(O$1,'2025'!$C$1:$Z$1,0))</f>
        <v>#N/A</v>
      </c>
      <c r="P1080" s="27" t="str">
        <f>VLOOKUP($A1080,'2025'!$C:$Z,MATCH(P$1,'2025'!$C$1:$Z$1,0))</f>
        <v>#N/A</v>
      </c>
      <c r="Q1080" s="31"/>
      <c r="R1080" s="31"/>
      <c r="S1080" s="31"/>
      <c r="T1080" s="31"/>
      <c r="U1080" s="76"/>
      <c r="V1080" s="76"/>
      <c r="W1080" s="76"/>
      <c r="X1080" s="76"/>
      <c r="Y1080" s="76"/>
      <c r="Z1080" s="76"/>
      <c r="AA1080" s="76"/>
      <c r="AB1080" s="76"/>
      <c r="AC1080" s="76"/>
      <c r="AD1080" s="76"/>
      <c r="AE1080" s="76"/>
    </row>
    <row r="1081" ht="22.5" hidden="1" customHeight="1">
      <c r="A1081" s="28"/>
      <c r="B1081" s="27"/>
      <c r="C1081" s="27" t="str">
        <f>VLOOKUP($A1081,'2025'!$C:$Z,MATCH(C$1,'2025'!$C$1:$Z$1,0))</f>
        <v>#N/A</v>
      </c>
      <c r="D1081" s="27" t="str">
        <f>VLOOKUP($A1081,'2025'!$C:$Z,MATCH(D$1,'2025'!$C$1:$Z$1,0))</f>
        <v>#N/A</v>
      </c>
      <c r="E1081" s="27" t="str">
        <f>VLOOKUP($A1081,'2025'!$C:$Z,MATCH(E$1,'2025'!$C$1:$Z$1,0))</f>
        <v>#N/A</v>
      </c>
      <c r="F1081" s="27" t="str">
        <f>VLOOKUP($A1081,'2025'!$C:$Z,MATCH(F$1,'2025'!$C$1:$Z$1,0))</f>
        <v>#N/A</v>
      </c>
      <c r="G1081" s="27" t="str">
        <f>VLOOKUP($A1081,'2025'!$C:$Z,MATCH(G$1,'2025'!$C$1:$Z$1,0))</f>
        <v>#N/A</v>
      </c>
      <c r="H1081" s="27" t="str">
        <f>VLOOKUP($A1081,'2025'!$C:$Z,MATCH(H$1,'2025'!$C$1:$Z$1,0))</f>
        <v>#N/A</v>
      </c>
      <c r="I1081" s="27" t="str">
        <f>VLOOKUP($A1081,'2025'!$C:$Z,MATCH(I$1,'2025'!$C$1:$Z$1,0))</f>
        <v>#N/A</v>
      </c>
      <c r="J1081" s="27" t="str">
        <f>VLOOKUP($A1081,'2025'!$C:$Z,MATCH(J$1,'2025'!$C$1:$Z$1,0))</f>
        <v>#N/A</v>
      </c>
      <c r="K1081" s="27" t="str">
        <f>VLOOKUP($A1081,'2025'!$C:$Z,MATCH(K$1,'2025'!$C$1:$Z$1,0))</f>
        <v>#N/A</v>
      </c>
      <c r="L1081" s="27" t="str">
        <f>VLOOKUP($A1081,'2025'!$C:$Z,MATCH(L$1,'2025'!$C$1:$Z$1,0))</f>
        <v>#N/A</v>
      </c>
      <c r="M1081" s="27" t="str">
        <f>VLOOKUP($A1081,'2025'!$C:$Z,MATCH(M$1,'2025'!$C$1:$Z$1,0))</f>
        <v>#N/A</v>
      </c>
      <c r="N1081" s="27" t="str">
        <f>VLOOKUP($A1081,'2025'!$C:$Z,MATCH(N$1,'2025'!$C$1:$Z$1,0))</f>
        <v>#N/A</v>
      </c>
      <c r="O1081" s="27" t="str">
        <f>VLOOKUP($A1081,'2025'!$C:$Z,MATCH(O$1,'2025'!$C$1:$Z$1,0))</f>
        <v>#N/A</v>
      </c>
      <c r="P1081" s="27" t="str">
        <f>VLOOKUP($A1081,'2025'!$C:$Z,MATCH(P$1,'2025'!$C$1:$Z$1,0))</f>
        <v>#N/A</v>
      </c>
      <c r="Q1081" s="31"/>
      <c r="R1081" s="31"/>
      <c r="S1081" s="31"/>
      <c r="T1081" s="31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76"/>
      <c r="AE1081" s="76"/>
    </row>
    <row r="1082" ht="22.5" hidden="1" customHeight="1">
      <c r="A1082" s="28"/>
      <c r="B1082" s="27"/>
      <c r="C1082" s="27" t="str">
        <f>VLOOKUP($A1082,'2025'!$C:$Z,MATCH(C$1,'2025'!$C$1:$Z$1,0))</f>
        <v>#N/A</v>
      </c>
      <c r="D1082" s="27" t="str">
        <f>VLOOKUP($A1082,'2025'!$C:$Z,MATCH(D$1,'2025'!$C$1:$Z$1,0))</f>
        <v>#N/A</v>
      </c>
      <c r="E1082" s="27" t="str">
        <f>VLOOKUP($A1082,'2025'!$C:$Z,MATCH(E$1,'2025'!$C$1:$Z$1,0))</f>
        <v>#N/A</v>
      </c>
      <c r="F1082" s="27" t="str">
        <f>VLOOKUP($A1082,'2025'!$C:$Z,MATCH(F$1,'2025'!$C$1:$Z$1,0))</f>
        <v>#N/A</v>
      </c>
      <c r="G1082" s="27" t="str">
        <f>VLOOKUP($A1082,'2025'!$C:$Z,MATCH(G$1,'2025'!$C$1:$Z$1,0))</f>
        <v>#N/A</v>
      </c>
      <c r="H1082" s="27" t="str">
        <f>VLOOKUP($A1082,'2025'!$C:$Z,MATCH(H$1,'2025'!$C$1:$Z$1,0))</f>
        <v>#N/A</v>
      </c>
      <c r="I1082" s="27" t="str">
        <f>VLOOKUP($A1082,'2025'!$C:$Z,MATCH(I$1,'2025'!$C$1:$Z$1,0))</f>
        <v>#N/A</v>
      </c>
      <c r="J1082" s="27" t="str">
        <f>VLOOKUP($A1082,'2025'!$C:$Z,MATCH(J$1,'2025'!$C$1:$Z$1,0))</f>
        <v>#N/A</v>
      </c>
      <c r="K1082" s="27" t="str">
        <f>VLOOKUP($A1082,'2025'!$C:$Z,MATCH(K$1,'2025'!$C$1:$Z$1,0))</f>
        <v>#N/A</v>
      </c>
      <c r="L1082" s="27" t="str">
        <f>VLOOKUP($A1082,'2025'!$C:$Z,MATCH(L$1,'2025'!$C$1:$Z$1,0))</f>
        <v>#N/A</v>
      </c>
      <c r="M1082" s="27" t="str">
        <f>VLOOKUP($A1082,'2025'!$C:$Z,MATCH(M$1,'2025'!$C$1:$Z$1,0))</f>
        <v>#N/A</v>
      </c>
      <c r="N1082" s="27" t="str">
        <f>VLOOKUP($A1082,'2025'!$C:$Z,MATCH(N$1,'2025'!$C$1:$Z$1,0))</f>
        <v>#N/A</v>
      </c>
      <c r="O1082" s="27" t="str">
        <f>VLOOKUP($A1082,'2025'!$C:$Z,MATCH(O$1,'2025'!$C$1:$Z$1,0))</f>
        <v>#N/A</v>
      </c>
      <c r="P1082" s="27" t="str">
        <f>VLOOKUP($A1082,'2025'!$C:$Z,MATCH(P$1,'2025'!$C$1:$Z$1,0))</f>
        <v>#N/A</v>
      </c>
      <c r="Q1082" s="31"/>
      <c r="R1082" s="31"/>
      <c r="S1082" s="31"/>
      <c r="T1082" s="31"/>
      <c r="U1082" s="76"/>
      <c r="V1082" s="76"/>
      <c r="W1082" s="76"/>
      <c r="X1082" s="76"/>
      <c r="Y1082" s="76"/>
      <c r="Z1082" s="76"/>
      <c r="AA1082" s="76"/>
      <c r="AB1082" s="76"/>
      <c r="AC1082" s="76"/>
      <c r="AD1082" s="76"/>
      <c r="AE1082" s="76"/>
    </row>
    <row r="1083" ht="22.5" hidden="1" customHeight="1">
      <c r="A1083" s="28"/>
      <c r="B1083" s="27"/>
      <c r="C1083" s="27" t="str">
        <f>VLOOKUP($A1083,'2025'!$C:$Z,MATCH(C$1,'2025'!$C$1:$Z$1,0))</f>
        <v>#N/A</v>
      </c>
      <c r="D1083" s="27" t="str">
        <f>VLOOKUP($A1083,'2025'!$C:$Z,MATCH(D$1,'2025'!$C$1:$Z$1,0))</f>
        <v>#N/A</v>
      </c>
      <c r="E1083" s="27" t="str">
        <f>VLOOKUP($A1083,'2025'!$C:$Z,MATCH(E$1,'2025'!$C$1:$Z$1,0))</f>
        <v>#N/A</v>
      </c>
      <c r="F1083" s="27" t="str">
        <f>VLOOKUP($A1083,'2025'!$C:$Z,MATCH(F$1,'2025'!$C$1:$Z$1,0))</f>
        <v>#N/A</v>
      </c>
      <c r="G1083" s="27" t="str">
        <f>VLOOKUP($A1083,'2025'!$C:$Z,MATCH(G$1,'2025'!$C$1:$Z$1,0))</f>
        <v>#N/A</v>
      </c>
      <c r="H1083" s="27" t="str">
        <f>VLOOKUP($A1083,'2025'!$C:$Z,MATCH(H$1,'2025'!$C$1:$Z$1,0))</f>
        <v>#N/A</v>
      </c>
      <c r="I1083" s="27" t="str">
        <f>VLOOKUP($A1083,'2025'!$C:$Z,MATCH(I$1,'2025'!$C$1:$Z$1,0))</f>
        <v>#N/A</v>
      </c>
      <c r="J1083" s="27" t="str">
        <f>VLOOKUP($A1083,'2025'!$C:$Z,MATCH(J$1,'2025'!$C$1:$Z$1,0))</f>
        <v>#N/A</v>
      </c>
      <c r="K1083" s="27" t="str">
        <f>VLOOKUP($A1083,'2025'!$C:$Z,MATCH(K$1,'2025'!$C$1:$Z$1,0))</f>
        <v>#N/A</v>
      </c>
      <c r="L1083" s="27" t="str">
        <f>VLOOKUP($A1083,'2025'!$C:$Z,MATCH(L$1,'2025'!$C$1:$Z$1,0))</f>
        <v>#N/A</v>
      </c>
      <c r="M1083" s="27" t="str">
        <f>VLOOKUP($A1083,'2025'!$C:$Z,MATCH(M$1,'2025'!$C$1:$Z$1,0))</f>
        <v>#N/A</v>
      </c>
      <c r="N1083" s="27" t="str">
        <f>VLOOKUP($A1083,'2025'!$C:$Z,MATCH(N$1,'2025'!$C$1:$Z$1,0))</f>
        <v>#N/A</v>
      </c>
      <c r="O1083" s="27" t="str">
        <f>VLOOKUP($A1083,'2025'!$C:$Z,MATCH(O$1,'2025'!$C$1:$Z$1,0))</f>
        <v>#N/A</v>
      </c>
      <c r="P1083" s="27" t="str">
        <f>VLOOKUP($A1083,'2025'!$C:$Z,MATCH(P$1,'2025'!$C$1:$Z$1,0))</f>
        <v>#N/A</v>
      </c>
      <c r="Q1083" s="31"/>
      <c r="R1083" s="31"/>
      <c r="S1083" s="31"/>
      <c r="T1083" s="31"/>
      <c r="U1083" s="76"/>
      <c r="V1083" s="76"/>
      <c r="W1083" s="76"/>
      <c r="X1083" s="76"/>
      <c r="Y1083" s="76"/>
      <c r="Z1083" s="76"/>
      <c r="AA1083" s="76"/>
      <c r="AB1083" s="76"/>
      <c r="AC1083" s="76"/>
      <c r="AD1083" s="76"/>
      <c r="AE1083" s="76"/>
    </row>
    <row r="1084" ht="22.5" hidden="1" customHeight="1">
      <c r="A1084" s="28"/>
      <c r="B1084" s="27"/>
      <c r="C1084" s="27" t="str">
        <f>VLOOKUP($A1084,'2025'!$C:$Z,MATCH(C$1,'2025'!$C$1:$Z$1,0))</f>
        <v>#N/A</v>
      </c>
      <c r="D1084" s="27" t="str">
        <f>VLOOKUP($A1084,'2025'!$C:$Z,MATCH(D$1,'2025'!$C$1:$Z$1,0))</f>
        <v>#N/A</v>
      </c>
      <c r="E1084" s="27" t="str">
        <f>VLOOKUP($A1084,'2025'!$C:$Z,MATCH(E$1,'2025'!$C$1:$Z$1,0))</f>
        <v>#N/A</v>
      </c>
      <c r="F1084" s="27" t="str">
        <f>VLOOKUP($A1084,'2025'!$C:$Z,MATCH(F$1,'2025'!$C$1:$Z$1,0))</f>
        <v>#N/A</v>
      </c>
      <c r="G1084" s="27" t="str">
        <f>VLOOKUP($A1084,'2025'!$C:$Z,MATCH(G$1,'2025'!$C$1:$Z$1,0))</f>
        <v>#N/A</v>
      </c>
      <c r="H1084" s="27" t="str">
        <f>VLOOKUP($A1084,'2025'!$C:$Z,MATCH(H$1,'2025'!$C$1:$Z$1,0))</f>
        <v>#N/A</v>
      </c>
      <c r="I1084" s="27" t="str">
        <f>VLOOKUP($A1084,'2025'!$C:$Z,MATCH(I$1,'2025'!$C$1:$Z$1,0))</f>
        <v>#N/A</v>
      </c>
      <c r="J1084" s="27" t="str">
        <f>VLOOKUP($A1084,'2025'!$C:$Z,MATCH(J$1,'2025'!$C$1:$Z$1,0))</f>
        <v>#N/A</v>
      </c>
      <c r="K1084" s="27" t="str">
        <f>VLOOKUP($A1084,'2025'!$C:$Z,MATCH(K$1,'2025'!$C$1:$Z$1,0))</f>
        <v>#N/A</v>
      </c>
      <c r="L1084" s="27" t="str">
        <f>VLOOKUP($A1084,'2025'!$C:$Z,MATCH(L$1,'2025'!$C$1:$Z$1,0))</f>
        <v>#N/A</v>
      </c>
      <c r="M1084" s="27" t="str">
        <f>VLOOKUP($A1084,'2025'!$C:$Z,MATCH(M$1,'2025'!$C$1:$Z$1,0))</f>
        <v>#N/A</v>
      </c>
      <c r="N1084" s="27" t="str">
        <f>VLOOKUP($A1084,'2025'!$C:$Z,MATCH(N$1,'2025'!$C$1:$Z$1,0))</f>
        <v>#N/A</v>
      </c>
      <c r="O1084" s="27" t="str">
        <f>VLOOKUP($A1084,'2025'!$C:$Z,MATCH(O$1,'2025'!$C$1:$Z$1,0))</f>
        <v>#N/A</v>
      </c>
      <c r="P1084" s="27" t="str">
        <f>VLOOKUP($A1084,'2025'!$C:$Z,MATCH(P$1,'2025'!$C$1:$Z$1,0))</f>
        <v>#N/A</v>
      </c>
      <c r="Q1084" s="31"/>
      <c r="R1084" s="31"/>
      <c r="S1084" s="31"/>
      <c r="T1084" s="31"/>
      <c r="U1084" s="76"/>
      <c r="V1084" s="76"/>
      <c r="W1084" s="76"/>
      <c r="X1084" s="76"/>
      <c r="Y1084" s="76"/>
      <c r="Z1084" s="76"/>
      <c r="AA1084" s="76"/>
      <c r="AB1084" s="76"/>
      <c r="AC1084" s="76"/>
      <c r="AD1084" s="76"/>
      <c r="AE1084" s="76"/>
    </row>
    <row r="1085" ht="22.5" hidden="1" customHeight="1">
      <c r="A1085" s="28"/>
      <c r="B1085" s="27"/>
      <c r="C1085" s="27" t="str">
        <f>VLOOKUP($A1085,'2025'!$C:$Z,MATCH(C$1,'2025'!$C$1:$Z$1,0))</f>
        <v>#N/A</v>
      </c>
      <c r="D1085" s="27" t="str">
        <f>VLOOKUP($A1085,'2025'!$C:$Z,MATCH(D$1,'2025'!$C$1:$Z$1,0))</f>
        <v>#N/A</v>
      </c>
      <c r="E1085" s="27" t="str">
        <f>VLOOKUP($A1085,'2025'!$C:$Z,MATCH(E$1,'2025'!$C$1:$Z$1,0))</f>
        <v>#N/A</v>
      </c>
      <c r="F1085" s="27" t="str">
        <f>VLOOKUP($A1085,'2025'!$C:$Z,MATCH(F$1,'2025'!$C$1:$Z$1,0))</f>
        <v>#N/A</v>
      </c>
      <c r="G1085" s="27" t="str">
        <f>VLOOKUP($A1085,'2025'!$C:$Z,MATCH(G$1,'2025'!$C$1:$Z$1,0))</f>
        <v>#N/A</v>
      </c>
      <c r="H1085" s="27" t="str">
        <f>VLOOKUP($A1085,'2025'!$C:$Z,MATCH(H$1,'2025'!$C$1:$Z$1,0))</f>
        <v>#N/A</v>
      </c>
      <c r="I1085" s="27" t="str">
        <f>VLOOKUP($A1085,'2025'!$C:$Z,MATCH(I$1,'2025'!$C$1:$Z$1,0))</f>
        <v>#N/A</v>
      </c>
      <c r="J1085" s="27" t="str">
        <f>VLOOKUP($A1085,'2025'!$C:$Z,MATCH(J$1,'2025'!$C$1:$Z$1,0))</f>
        <v>#N/A</v>
      </c>
      <c r="K1085" s="27" t="str">
        <f>VLOOKUP($A1085,'2025'!$C:$Z,MATCH(K$1,'2025'!$C$1:$Z$1,0))</f>
        <v>#N/A</v>
      </c>
      <c r="L1085" s="27" t="str">
        <f>VLOOKUP($A1085,'2025'!$C:$Z,MATCH(L$1,'2025'!$C$1:$Z$1,0))</f>
        <v>#N/A</v>
      </c>
      <c r="M1085" s="27" t="str">
        <f>VLOOKUP($A1085,'2025'!$C:$Z,MATCH(M$1,'2025'!$C$1:$Z$1,0))</f>
        <v>#N/A</v>
      </c>
      <c r="N1085" s="27" t="str">
        <f>VLOOKUP($A1085,'2025'!$C:$Z,MATCH(N$1,'2025'!$C$1:$Z$1,0))</f>
        <v>#N/A</v>
      </c>
      <c r="O1085" s="27" t="str">
        <f>VLOOKUP($A1085,'2025'!$C:$Z,MATCH(O$1,'2025'!$C$1:$Z$1,0))</f>
        <v>#N/A</v>
      </c>
      <c r="P1085" s="27" t="str">
        <f>VLOOKUP($A1085,'2025'!$C:$Z,MATCH(P$1,'2025'!$C$1:$Z$1,0))</f>
        <v>#N/A</v>
      </c>
      <c r="Q1085" s="31"/>
      <c r="R1085" s="31"/>
      <c r="S1085" s="31"/>
      <c r="T1085" s="31"/>
      <c r="U1085" s="76"/>
      <c r="V1085" s="76"/>
      <c r="W1085" s="76"/>
      <c r="X1085" s="76"/>
      <c r="Y1085" s="76"/>
      <c r="Z1085" s="76"/>
      <c r="AA1085" s="76"/>
      <c r="AB1085" s="76"/>
      <c r="AC1085" s="76"/>
      <c r="AD1085" s="76"/>
      <c r="AE1085" s="76"/>
    </row>
    <row r="1086" ht="22.5" hidden="1" customHeight="1">
      <c r="A1086" s="28"/>
      <c r="B1086" s="27"/>
      <c r="C1086" s="27" t="str">
        <f>VLOOKUP($A1086,'2025'!$C:$Z,MATCH(C$1,'2025'!$C$1:$Z$1,0))</f>
        <v>#N/A</v>
      </c>
      <c r="D1086" s="27" t="str">
        <f>VLOOKUP($A1086,'2025'!$C:$Z,MATCH(D$1,'2025'!$C$1:$Z$1,0))</f>
        <v>#N/A</v>
      </c>
      <c r="E1086" s="27" t="str">
        <f>VLOOKUP($A1086,'2025'!$C:$Z,MATCH(E$1,'2025'!$C$1:$Z$1,0))</f>
        <v>#N/A</v>
      </c>
      <c r="F1086" s="27" t="str">
        <f>VLOOKUP($A1086,'2025'!$C:$Z,MATCH(F$1,'2025'!$C$1:$Z$1,0))</f>
        <v>#N/A</v>
      </c>
      <c r="G1086" s="27" t="str">
        <f>VLOOKUP($A1086,'2025'!$C:$Z,MATCH(G$1,'2025'!$C$1:$Z$1,0))</f>
        <v>#N/A</v>
      </c>
      <c r="H1086" s="27" t="str">
        <f>VLOOKUP($A1086,'2025'!$C:$Z,MATCH(H$1,'2025'!$C$1:$Z$1,0))</f>
        <v>#N/A</v>
      </c>
      <c r="I1086" s="27" t="str">
        <f>VLOOKUP($A1086,'2025'!$C:$Z,MATCH(I$1,'2025'!$C$1:$Z$1,0))</f>
        <v>#N/A</v>
      </c>
      <c r="J1086" s="27" t="str">
        <f>VLOOKUP($A1086,'2025'!$C:$Z,MATCH(J$1,'2025'!$C$1:$Z$1,0))</f>
        <v>#N/A</v>
      </c>
      <c r="K1086" s="27" t="str">
        <f>VLOOKUP($A1086,'2025'!$C:$Z,MATCH(K$1,'2025'!$C$1:$Z$1,0))</f>
        <v>#N/A</v>
      </c>
      <c r="L1086" s="27" t="str">
        <f>VLOOKUP($A1086,'2025'!$C:$Z,MATCH(L$1,'2025'!$C$1:$Z$1,0))</f>
        <v>#N/A</v>
      </c>
      <c r="M1086" s="27" t="str">
        <f>VLOOKUP($A1086,'2025'!$C:$Z,MATCH(M$1,'2025'!$C$1:$Z$1,0))</f>
        <v>#N/A</v>
      </c>
      <c r="N1086" s="27" t="str">
        <f>VLOOKUP($A1086,'2025'!$C:$Z,MATCH(N$1,'2025'!$C$1:$Z$1,0))</f>
        <v>#N/A</v>
      </c>
      <c r="O1086" s="27" t="str">
        <f>VLOOKUP($A1086,'2025'!$C:$Z,MATCH(O$1,'2025'!$C$1:$Z$1,0))</f>
        <v>#N/A</v>
      </c>
      <c r="P1086" s="27" t="str">
        <f>VLOOKUP($A1086,'2025'!$C:$Z,MATCH(P$1,'2025'!$C$1:$Z$1,0))</f>
        <v>#N/A</v>
      </c>
      <c r="Q1086" s="31"/>
      <c r="R1086" s="31"/>
      <c r="S1086" s="31"/>
      <c r="T1086" s="31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76"/>
      <c r="AE1086" s="76"/>
    </row>
    <row r="1087" ht="22.5" hidden="1" customHeight="1">
      <c r="A1087" s="28"/>
      <c r="B1087" s="27"/>
      <c r="C1087" s="27" t="str">
        <f>VLOOKUP($A1087,'2025'!$C:$Z,MATCH(C$1,'2025'!$C$1:$Z$1,0))</f>
        <v>#N/A</v>
      </c>
      <c r="D1087" s="27" t="str">
        <f>VLOOKUP($A1087,'2025'!$C:$Z,MATCH(D$1,'2025'!$C$1:$Z$1,0))</f>
        <v>#N/A</v>
      </c>
      <c r="E1087" s="27" t="str">
        <f>VLOOKUP($A1087,'2025'!$C:$Z,MATCH(E$1,'2025'!$C$1:$Z$1,0))</f>
        <v>#N/A</v>
      </c>
      <c r="F1087" s="27" t="str">
        <f>VLOOKUP($A1087,'2025'!$C:$Z,MATCH(F$1,'2025'!$C$1:$Z$1,0))</f>
        <v>#N/A</v>
      </c>
      <c r="G1087" s="27" t="str">
        <f>VLOOKUP($A1087,'2025'!$C:$Z,MATCH(G$1,'2025'!$C$1:$Z$1,0))</f>
        <v>#N/A</v>
      </c>
      <c r="H1087" s="27" t="str">
        <f>VLOOKUP($A1087,'2025'!$C:$Z,MATCH(H$1,'2025'!$C$1:$Z$1,0))</f>
        <v>#N/A</v>
      </c>
      <c r="I1087" s="27" t="str">
        <f>VLOOKUP($A1087,'2025'!$C:$Z,MATCH(I$1,'2025'!$C$1:$Z$1,0))</f>
        <v>#N/A</v>
      </c>
      <c r="J1087" s="27" t="str">
        <f>VLOOKUP($A1087,'2025'!$C:$Z,MATCH(J$1,'2025'!$C$1:$Z$1,0))</f>
        <v>#N/A</v>
      </c>
      <c r="K1087" s="27" t="str">
        <f>VLOOKUP($A1087,'2025'!$C:$Z,MATCH(K$1,'2025'!$C$1:$Z$1,0))</f>
        <v>#N/A</v>
      </c>
      <c r="L1087" s="27" t="str">
        <f>VLOOKUP($A1087,'2025'!$C:$Z,MATCH(L$1,'2025'!$C$1:$Z$1,0))</f>
        <v>#N/A</v>
      </c>
      <c r="M1087" s="27" t="str">
        <f>VLOOKUP($A1087,'2025'!$C:$Z,MATCH(M$1,'2025'!$C$1:$Z$1,0))</f>
        <v>#N/A</v>
      </c>
      <c r="N1087" s="27" t="str">
        <f>VLOOKUP($A1087,'2025'!$C:$Z,MATCH(N$1,'2025'!$C$1:$Z$1,0))</f>
        <v>#N/A</v>
      </c>
      <c r="O1087" s="27" t="str">
        <f>VLOOKUP($A1087,'2025'!$C:$Z,MATCH(O$1,'2025'!$C$1:$Z$1,0))</f>
        <v>#N/A</v>
      </c>
      <c r="P1087" s="27" t="str">
        <f>VLOOKUP($A1087,'2025'!$C:$Z,MATCH(P$1,'2025'!$C$1:$Z$1,0))</f>
        <v>#N/A</v>
      </c>
      <c r="Q1087" s="31"/>
      <c r="R1087" s="31"/>
      <c r="S1087" s="31"/>
      <c r="T1087" s="31"/>
      <c r="U1087" s="76"/>
      <c r="V1087" s="76"/>
      <c r="W1087" s="76"/>
      <c r="X1087" s="76"/>
      <c r="Y1087" s="76"/>
      <c r="Z1087" s="76"/>
      <c r="AA1087" s="76"/>
      <c r="AB1087" s="76"/>
      <c r="AC1087" s="76"/>
      <c r="AD1087" s="76"/>
      <c r="AE1087" s="76"/>
    </row>
    <row r="1088" ht="22.5" hidden="1" customHeight="1">
      <c r="A1088" s="28"/>
      <c r="B1088" s="27"/>
      <c r="C1088" s="27" t="str">
        <f>VLOOKUP($A1088,'2025'!$C:$Z,MATCH(C$1,'2025'!$C$1:$Z$1,0))</f>
        <v>#N/A</v>
      </c>
      <c r="D1088" s="27" t="str">
        <f>VLOOKUP($A1088,'2025'!$C:$Z,MATCH(D$1,'2025'!$C$1:$Z$1,0))</f>
        <v>#N/A</v>
      </c>
      <c r="E1088" s="27" t="str">
        <f>VLOOKUP($A1088,'2025'!$C:$Z,MATCH(E$1,'2025'!$C$1:$Z$1,0))</f>
        <v>#N/A</v>
      </c>
      <c r="F1088" s="27" t="str">
        <f>VLOOKUP($A1088,'2025'!$C:$Z,MATCH(F$1,'2025'!$C$1:$Z$1,0))</f>
        <v>#N/A</v>
      </c>
      <c r="G1088" s="27" t="str">
        <f>VLOOKUP($A1088,'2025'!$C:$Z,MATCH(G$1,'2025'!$C$1:$Z$1,0))</f>
        <v>#N/A</v>
      </c>
      <c r="H1088" s="27" t="str">
        <f>VLOOKUP($A1088,'2025'!$C:$Z,MATCH(H$1,'2025'!$C$1:$Z$1,0))</f>
        <v>#N/A</v>
      </c>
      <c r="I1088" s="27" t="str">
        <f>VLOOKUP($A1088,'2025'!$C:$Z,MATCH(I$1,'2025'!$C$1:$Z$1,0))</f>
        <v>#N/A</v>
      </c>
      <c r="J1088" s="27" t="str">
        <f>VLOOKUP($A1088,'2025'!$C:$Z,MATCH(J$1,'2025'!$C$1:$Z$1,0))</f>
        <v>#N/A</v>
      </c>
      <c r="K1088" s="27" t="str">
        <f>VLOOKUP($A1088,'2025'!$C:$Z,MATCH(K$1,'2025'!$C$1:$Z$1,0))</f>
        <v>#N/A</v>
      </c>
      <c r="L1088" s="27" t="str">
        <f>VLOOKUP($A1088,'2025'!$C:$Z,MATCH(L$1,'2025'!$C$1:$Z$1,0))</f>
        <v>#N/A</v>
      </c>
      <c r="M1088" s="27" t="str">
        <f>VLOOKUP($A1088,'2025'!$C:$Z,MATCH(M$1,'2025'!$C$1:$Z$1,0))</f>
        <v>#N/A</v>
      </c>
      <c r="N1088" s="27" t="str">
        <f>VLOOKUP($A1088,'2025'!$C:$Z,MATCH(N$1,'2025'!$C$1:$Z$1,0))</f>
        <v>#N/A</v>
      </c>
      <c r="O1088" s="27" t="str">
        <f>VLOOKUP($A1088,'2025'!$C:$Z,MATCH(O$1,'2025'!$C$1:$Z$1,0))</f>
        <v>#N/A</v>
      </c>
      <c r="P1088" s="27" t="str">
        <f>VLOOKUP($A1088,'2025'!$C:$Z,MATCH(P$1,'2025'!$C$1:$Z$1,0))</f>
        <v>#N/A</v>
      </c>
      <c r="Q1088" s="31"/>
      <c r="R1088" s="31"/>
      <c r="S1088" s="31"/>
      <c r="T1088" s="31"/>
      <c r="U1088" s="76"/>
      <c r="V1088" s="76"/>
      <c r="W1088" s="76"/>
      <c r="X1088" s="76"/>
      <c r="Y1088" s="76"/>
      <c r="Z1088" s="76"/>
      <c r="AA1088" s="76"/>
      <c r="AB1088" s="76"/>
      <c r="AC1088" s="76"/>
      <c r="AD1088" s="76"/>
      <c r="AE1088" s="76"/>
    </row>
    <row r="1089" ht="22.5" hidden="1" customHeight="1">
      <c r="A1089" s="28"/>
      <c r="B1089" s="27"/>
      <c r="C1089" s="27" t="str">
        <f>VLOOKUP($A1089,'2025'!$C:$Z,MATCH(C$1,'2025'!$C$1:$Z$1,0))</f>
        <v>#N/A</v>
      </c>
      <c r="D1089" s="27" t="str">
        <f>VLOOKUP($A1089,'2025'!$C:$Z,MATCH(D$1,'2025'!$C$1:$Z$1,0))</f>
        <v>#N/A</v>
      </c>
      <c r="E1089" s="27" t="str">
        <f>VLOOKUP($A1089,'2025'!$C:$Z,MATCH(E$1,'2025'!$C$1:$Z$1,0))</f>
        <v>#N/A</v>
      </c>
      <c r="F1089" s="27" t="str">
        <f>VLOOKUP($A1089,'2025'!$C:$Z,MATCH(F$1,'2025'!$C$1:$Z$1,0))</f>
        <v>#N/A</v>
      </c>
      <c r="G1089" s="27" t="str">
        <f>VLOOKUP($A1089,'2025'!$C:$Z,MATCH(G$1,'2025'!$C$1:$Z$1,0))</f>
        <v>#N/A</v>
      </c>
      <c r="H1089" s="27" t="str">
        <f>VLOOKUP($A1089,'2025'!$C:$Z,MATCH(H$1,'2025'!$C$1:$Z$1,0))</f>
        <v>#N/A</v>
      </c>
      <c r="I1089" s="27" t="str">
        <f>VLOOKUP($A1089,'2025'!$C:$Z,MATCH(I$1,'2025'!$C$1:$Z$1,0))</f>
        <v>#N/A</v>
      </c>
      <c r="J1089" s="27" t="str">
        <f>VLOOKUP($A1089,'2025'!$C:$Z,MATCH(J$1,'2025'!$C$1:$Z$1,0))</f>
        <v>#N/A</v>
      </c>
      <c r="K1089" s="27" t="str">
        <f>VLOOKUP($A1089,'2025'!$C:$Z,MATCH(K$1,'2025'!$C$1:$Z$1,0))</f>
        <v>#N/A</v>
      </c>
      <c r="L1089" s="27" t="str">
        <f>VLOOKUP($A1089,'2025'!$C:$Z,MATCH(L$1,'2025'!$C$1:$Z$1,0))</f>
        <v>#N/A</v>
      </c>
      <c r="M1089" s="27" t="str">
        <f>VLOOKUP($A1089,'2025'!$C:$Z,MATCH(M$1,'2025'!$C$1:$Z$1,0))</f>
        <v>#N/A</v>
      </c>
      <c r="N1089" s="27" t="str">
        <f>VLOOKUP($A1089,'2025'!$C:$Z,MATCH(N$1,'2025'!$C$1:$Z$1,0))</f>
        <v>#N/A</v>
      </c>
      <c r="O1089" s="27" t="str">
        <f>VLOOKUP($A1089,'2025'!$C:$Z,MATCH(O$1,'2025'!$C$1:$Z$1,0))</f>
        <v>#N/A</v>
      </c>
      <c r="P1089" s="27" t="str">
        <f>VLOOKUP($A1089,'2025'!$C:$Z,MATCH(P$1,'2025'!$C$1:$Z$1,0))</f>
        <v>#N/A</v>
      </c>
      <c r="Q1089" s="31"/>
      <c r="R1089" s="31"/>
      <c r="S1089" s="31"/>
      <c r="T1089" s="31"/>
      <c r="U1089" s="76"/>
      <c r="V1089" s="76"/>
      <c r="W1089" s="76"/>
      <c r="X1089" s="76"/>
      <c r="Y1089" s="76"/>
      <c r="Z1089" s="76"/>
      <c r="AA1089" s="76"/>
      <c r="AB1089" s="76"/>
      <c r="AC1089" s="76"/>
      <c r="AD1089" s="76"/>
      <c r="AE1089" s="76"/>
    </row>
    <row r="1090" ht="22.5" hidden="1" customHeight="1">
      <c r="A1090" s="28"/>
      <c r="B1090" s="27"/>
      <c r="C1090" s="27" t="str">
        <f>VLOOKUP($A1090,'2025'!$C:$Z,MATCH(C$1,'2025'!$C$1:$Z$1,0))</f>
        <v>#N/A</v>
      </c>
      <c r="D1090" s="27" t="str">
        <f>VLOOKUP($A1090,'2025'!$C:$Z,MATCH(D$1,'2025'!$C$1:$Z$1,0))</f>
        <v>#N/A</v>
      </c>
      <c r="E1090" s="27" t="str">
        <f>VLOOKUP($A1090,'2025'!$C:$Z,MATCH(E$1,'2025'!$C$1:$Z$1,0))</f>
        <v>#N/A</v>
      </c>
      <c r="F1090" s="27" t="str">
        <f>VLOOKUP($A1090,'2025'!$C:$Z,MATCH(F$1,'2025'!$C$1:$Z$1,0))</f>
        <v>#N/A</v>
      </c>
      <c r="G1090" s="27" t="str">
        <f>VLOOKUP($A1090,'2025'!$C:$Z,MATCH(G$1,'2025'!$C$1:$Z$1,0))</f>
        <v>#N/A</v>
      </c>
      <c r="H1090" s="27" t="str">
        <f>VLOOKUP($A1090,'2025'!$C:$Z,MATCH(H$1,'2025'!$C$1:$Z$1,0))</f>
        <v>#N/A</v>
      </c>
      <c r="I1090" s="27" t="str">
        <f>VLOOKUP($A1090,'2025'!$C:$Z,MATCH(I$1,'2025'!$C$1:$Z$1,0))</f>
        <v>#N/A</v>
      </c>
      <c r="J1090" s="27" t="str">
        <f>VLOOKUP($A1090,'2025'!$C:$Z,MATCH(J$1,'2025'!$C$1:$Z$1,0))</f>
        <v>#N/A</v>
      </c>
      <c r="K1090" s="27" t="str">
        <f>VLOOKUP($A1090,'2025'!$C:$Z,MATCH(K$1,'2025'!$C$1:$Z$1,0))</f>
        <v>#N/A</v>
      </c>
      <c r="L1090" s="27" t="str">
        <f>VLOOKUP($A1090,'2025'!$C:$Z,MATCH(L$1,'2025'!$C$1:$Z$1,0))</f>
        <v>#N/A</v>
      </c>
      <c r="M1090" s="27" t="str">
        <f>VLOOKUP($A1090,'2025'!$C:$Z,MATCH(M$1,'2025'!$C$1:$Z$1,0))</f>
        <v>#N/A</v>
      </c>
      <c r="N1090" s="27" t="str">
        <f>VLOOKUP($A1090,'2025'!$C:$Z,MATCH(N$1,'2025'!$C$1:$Z$1,0))</f>
        <v>#N/A</v>
      </c>
      <c r="O1090" s="27" t="str">
        <f>VLOOKUP($A1090,'2025'!$C:$Z,MATCH(O$1,'2025'!$C$1:$Z$1,0))</f>
        <v>#N/A</v>
      </c>
      <c r="P1090" s="27" t="str">
        <f>VLOOKUP($A1090,'2025'!$C:$Z,MATCH(P$1,'2025'!$C$1:$Z$1,0))</f>
        <v>#N/A</v>
      </c>
      <c r="Q1090" s="31"/>
      <c r="R1090" s="31"/>
      <c r="S1090" s="31"/>
      <c r="T1090" s="31"/>
      <c r="U1090" s="76"/>
      <c r="V1090" s="76"/>
      <c r="W1090" s="76"/>
      <c r="X1090" s="76"/>
      <c r="Y1090" s="76"/>
      <c r="Z1090" s="76"/>
      <c r="AA1090" s="76"/>
      <c r="AB1090" s="76"/>
      <c r="AC1090" s="76"/>
      <c r="AD1090" s="76"/>
      <c r="AE1090" s="76"/>
    </row>
    <row r="1091" ht="22.5" hidden="1" customHeight="1">
      <c r="A1091" s="28"/>
      <c r="B1091" s="27"/>
      <c r="C1091" s="27" t="str">
        <f>VLOOKUP($A1091,'2025'!$C:$Z,MATCH(C$1,'2025'!$C$1:$Z$1,0))</f>
        <v>#N/A</v>
      </c>
      <c r="D1091" s="27" t="str">
        <f>VLOOKUP($A1091,'2025'!$C:$Z,MATCH(D$1,'2025'!$C$1:$Z$1,0))</f>
        <v>#N/A</v>
      </c>
      <c r="E1091" s="27" t="str">
        <f>VLOOKUP($A1091,'2025'!$C:$Z,MATCH(E$1,'2025'!$C$1:$Z$1,0))</f>
        <v>#N/A</v>
      </c>
      <c r="F1091" s="27" t="str">
        <f>VLOOKUP($A1091,'2025'!$C:$Z,MATCH(F$1,'2025'!$C$1:$Z$1,0))</f>
        <v>#N/A</v>
      </c>
      <c r="G1091" s="27" t="str">
        <f>VLOOKUP($A1091,'2025'!$C:$Z,MATCH(G$1,'2025'!$C$1:$Z$1,0))</f>
        <v>#N/A</v>
      </c>
      <c r="H1091" s="27" t="str">
        <f>VLOOKUP($A1091,'2025'!$C:$Z,MATCH(H$1,'2025'!$C$1:$Z$1,0))</f>
        <v>#N/A</v>
      </c>
      <c r="I1091" s="27" t="str">
        <f>VLOOKUP($A1091,'2025'!$C:$Z,MATCH(I$1,'2025'!$C$1:$Z$1,0))</f>
        <v>#N/A</v>
      </c>
      <c r="J1091" s="27" t="str">
        <f>VLOOKUP($A1091,'2025'!$C:$Z,MATCH(J$1,'2025'!$C$1:$Z$1,0))</f>
        <v>#N/A</v>
      </c>
      <c r="K1091" s="27" t="str">
        <f>VLOOKUP($A1091,'2025'!$C:$Z,MATCH(K$1,'2025'!$C$1:$Z$1,0))</f>
        <v>#N/A</v>
      </c>
      <c r="L1091" s="27" t="str">
        <f>VLOOKUP($A1091,'2025'!$C:$Z,MATCH(L$1,'2025'!$C$1:$Z$1,0))</f>
        <v>#N/A</v>
      </c>
      <c r="M1091" s="27" t="str">
        <f>VLOOKUP($A1091,'2025'!$C:$Z,MATCH(M$1,'2025'!$C$1:$Z$1,0))</f>
        <v>#N/A</v>
      </c>
      <c r="N1091" s="27" t="str">
        <f>VLOOKUP($A1091,'2025'!$C:$Z,MATCH(N$1,'2025'!$C$1:$Z$1,0))</f>
        <v>#N/A</v>
      </c>
      <c r="O1091" s="27" t="str">
        <f>VLOOKUP($A1091,'2025'!$C:$Z,MATCH(O$1,'2025'!$C$1:$Z$1,0))</f>
        <v>#N/A</v>
      </c>
      <c r="P1091" s="27" t="str">
        <f>VLOOKUP($A1091,'2025'!$C:$Z,MATCH(P$1,'2025'!$C$1:$Z$1,0))</f>
        <v>#N/A</v>
      </c>
      <c r="Q1091" s="31"/>
      <c r="R1091" s="31"/>
      <c r="S1091" s="31"/>
      <c r="T1091" s="31"/>
      <c r="U1091" s="76"/>
      <c r="V1091" s="76"/>
      <c r="W1091" s="76"/>
      <c r="X1091" s="76"/>
      <c r="Y1091" s="76"/>
      <c r="Z1091" s="76"/>
      <c r="AA1091" s="76"/>
      <c r="AB1091" s="76"/>
      <c r="AC1091" s="76"/>
      <c r="AD1091" s="76"/>
      <c r="AE1091" s="76"/>
    </row>
    <row r="1092" ht="22.5" hidden="1" customHeight="1">
      <c r="A1092" s="28"/>
      <c r="B1092" s="27"/>
      <c r="C1092" s="27" t="str">
        <f>VLOOKUP($A1092,'2025'!$C:$Z,MATCH(C$1,'2025'!$C$1:$Z$1,0))</f>
        <v>#N/A</v>
      </c>
      <c r="D1092" s="27" t="str">
        <f>VLOOKUP($A1092,'2025'!$C:$Z,MATCH(D$1,'2025'!$C$1:$Z$1,0))</f>
        <v>#N/A</v>
      </c>
      <c r="E1092" s="27" t="str">
        <f>VLOOKUP($A1092,'2025'!$C:$Z,MATCH(E$1,'2025'!$C$1:$Z$1,0))</f>
        <v>#N/A</v>
      </c>
      <c r="F1092" s="27" t="str">
        <f>VLOOKUP($A1092,'2025'!$C:$Z,MATCH(F$1,'2025'!$C$1:$Z$1,0))</f>
        <v>#N/A</v>
      </c>
      <c r="G1092" s="27" t="str">
        <f>VLOOKUP($A1092,'2025'!$C:$Z,MATCH(G$1,'2025'!$C$1:$Z$1,0))</f>
        <v>#N/A</v>
      </c>
      <c r="H1092" s="27" t="str">
        <f>VLOOKUP($A1092,'2025'!$C:$Z,MATCH(H$1,'2025'!$C$1:$Z$1,0))</f>
        <v>#N/A</v>
      </c>
      <c r="I1092" s="27" t="str">
        <f>VLOOKUP($A1092,'2025'!$C:$Z,MATCH(I$1,'2025'!$C$1:$Z$1,0))</f>
        <v>#N/A</v>
      </c>
      <c r="J1092" s="27" t="str">
        <f>VLOOKUP($A1092,'2025'!$C:$Z,MATCH(J$1,'2025'!$C$1:$Z$1,0))</f>
        <v>#N/A</v>
      </c>
      <c r="K1092" s="27" t="str">
        <f>VLOOKUP($A1092,'2025'!$C:$Z,MATCH(K$1,'2025'!$C$1:$Z$1,0))</f>
        <v>#N/A</v>
      </c>
      <c r="L1092" s="27" t="str">
        <f>VLOOKUP($A1092,'2025'!$C:$Z,MATCH(L$1,'2025'!$C$1:$Z$1,0))</f>
        <v>#N/A</v>
      </c>
      <c r="M1092" s="27" t="str">
        <f>VLOOKUP($A1092,'2025'!$C:$Z,MATCH(M$1,'2025'!$C$1:$Z$1,0))</f>
        <v>#N/A</v>
      </c>
      <c r="N1092" s="27" t="str">
        <f>VLOOKUP($A1092,'2025'!$C:$Z,MATCH(N$1,'2025'!$C$1:$Z$1,0))</f>
        <v>#N/A</v>
      </c>
      <c r="O1092" s="27" t="str">
        <f>VLOOKUP($A1092,'2025'!$C:$Z,MATCH(O$1,'2025'!$C$1:$Z$1,0))</f>
        <v>#N/A</v>
      </c>
      <c r="P1092" s="27" t="str">
        <f>VLOOKUP($A1092,'2025'!$C:$Z,MATCH(P$1,'2025'!$C$1:$Z$1,0))</f>
        <v>#N/A</v>
      </c>
      <c r="Q1092" s="31"/>
      <c r="R1092" s="31"/>
      <c r="S1092" s="31"/>
      <c r="T1092" s="31"/>
      <c r="U1092" s="76"/>
      <c r="V1092" s="76"/>
      <c r="W1092" s="76"/>
      <c r="X1092" s="76"/>
      <c r="Y1092" s="76"/>
      <c r="Z1092" s="76"/>
      <c r="AA1092" s="76"/>
      <c r="AB1092" s="76"/>
      <c r="AC1092" s="76"/>
      <c r="AD1092" s="76"/>
      <c r="AE1092" s="76"/>
    </row>
    <row r="1093" ht="22.5" hidden="1" customHeight="1">
      <c r="A1093" s="28"/>
      <c r="B1093" s="27"/>
      <c r="C1093" s="27" t="str">
        <f>VLOOKUP($A1093,'2025'!$C:$Z,MATCH(C$1,'2025'!$C$1:$Z$1,0))</f>
        <v>#N/A</v>
      </c>
      <c r="D1093" s="27" t="str">
        <f>VLOOKUP($A1093,'2025'!$C:$Z,MATCH(D$1,'2025'!$C$1:$Z$1,0))</f>
        <v>#N/A</v>
      </c>
      <c r="E1093" s="27" t="str">
        <f>VLOOKUP($A1093,'2025'!$C:$Z,MATCH(E$1,'2025'!$C$1:$Z$1,0))</f>
        <v>#N/A</v>
      </c>
      <c r="F1093" s="27" t="str">
        <f>VLOOKUP($A1093,'2025'!$C:$Z,MATCH(F$1,'2025'!$C$1:$Z$1,0))</f>
        <v>#N/A</v>
      </c>
      <c r="G1093" s="27" t="str">
        <f>VLOOKUP($A1093,'2025'!$C:$Z,MATCH(G$1,'2025'!$C$1:$Z$1,0))</f>
        <v>#N/A</v>
      </c>
      <c r="H1093" s="27" t="str">
        <f>VLOOKUP($A1093,'2025'!$C:$Z,MATCH(H$1,'2025'!$C$1:$Z$1,0))</f>
        <v>#N/A</v>
      </c>
      <c r="I1093" s="27" t="str">
        <f>VLOOKUP($A1093,'2025'!$C:$Z,MATCH(I$1,'2025'!$C$1:$Z$1,0))</f>
        <v>#N/A</v>
      </c>
      <c r="J1093" s="27" t="str">
        <f>VLOOKUP($A1093,'2025'!$C:$Z,MATCH(J$1,'2025'!$C$1:$Z$1,0))</f>
        <v>#N/A</v>
      </c>
      <c r="K1093" s="27" t="str">
        <f>VLOOKUP($A1093,'2025'!$C:$Z,MATCH(K$1,'2025'!$C$1:$Z$1,0))</f>
        <v>#N/A</v>
      </c>
      <c r="L1093" s="27" t="str">
        <f>VLOOKUP($A1093,'2025'!$C:$Z,MATCH(L$1,'2025'!$C$1:$Z$1,0))</f>
        <v>#N/A</v>
      </c>
      <c r="M1093" s="27" t="str">
        <f>VLOOKUP($A1093,'2025'!$C:$Z,MATCH(M$1,'2025'!$C$1:$Z$1,0))</f>
        <v>#N/A</v>
      </c>
      <c r="N1093" s="27" t="str">
        <f>VLOOKUP($A1093,'2025'!$C:$Z,MATCH(N$1,'2025'!$C$1:$Z$1,0))</f>
        <v>#N/A</v>
      </c>
      <c r="O1093" s="27" t="str">
        <f>VLOOKUP($A1093,'2025'!$C:$Z,MATCH(O$1,'2025'!$C$1:$Z$1,0))</f>
        <v>#N/A</v>
      </c>
      <c r="P1093" s="27" t="str">
        <f>VLOOKUP($A1093,'2025'!$C:$Z,MATCH(P$1,'2025'!$C$1:$Z$1,0))</f>
        <v>#N/A</v>
      </c>
      <c r="Q1093" s="31"/>
      <c r="R1093" s="31"/>
      <c r="S1093" s="31"/>
      <c r="T1093" s="31"/>
      <c r="U1093" s="76"/>
      <c r="V1093" s="76"/>
      <c r="W1093" s="76"/>
      <c r="X1093" s="76"/>
      <c r="Y1093" s="76"/>
      <c r="Z1093" s="76"/>
      <c r="AA1093" s="76"/>
      <c r="AB1093" s="76"/>
      <c r="AC1093" s="76"/>
      <c r="AD1093" s="76"/>
      <c r="AE1093" s="76"/>
    </row>
    <row r="1094" ht="22.5" hidden="1" customHeight="1">
      <c r="A1094" s="28"/>
      <c r="B1094" s="27"/>
      <c r="C1094" s="27" t="str">
        <f>VLOOKUP($A1094,'2025'!$C:$Z,MATCH(C$1,'2025'!$C$1:$Z$1,0))</f>
        <v>#N/A</v>
      </c>
      <c r="D1094" s="27" t="str">
        <f>VLOOKUP($A1094,'2025'!$C:$Z,MATCH(D$1,'2025'!$C$1:$Z$1,0))</f>
        <v>#N/A</v>
      </c>
      <c r="E1094" s="27" t="str">
        <f>VLOOKUP($A1094,'2025'!$C:$Z,MATCH(E$1,'2025'!$C$1:$Z$1,0))</f>
        <v>#N/A</v>
      </c>
      <c r="F1094" s="27" t="str">
        <f>VLOOKUP($A1094,'2025'!$C:$Z,MATCH(F$1,'2025'!$C$1:$Z$1,0))</f>
        <v>#N/A</v>
      </c>
      <c r="G1094" s="27" t="str">
        <f>VLOOKUP($A1094,'2025'!$C:$Z,MATCH(G$1,'2025'!$C$1:$Z$1,0))</f>
        <v>#N/A</v>
      </c>
      <c r="H1094" s="27" t="str">
        <f>VLOOKUP($A1094,'2025'!$C:$Z,MATCH(H$1,'2025'!$C$1:$Z$1,0))</f>
        <v>#N/A</v>
      </c>
      <c r="I1094" s="27" t="str">
        <f>VLOOKUP($A1094,'2025'!$C:$Z,MATCH(I$1,'2025'!$C$1:$Z$1,0))</f>
        <v>#N/A</v>
      </c>
      <c r="J1094" s="27" t="str">
        <f>VLOOKUP($A1094,'2025'!$C:$Z,MATCH(J$1,'2025'!$C$1:$Z$1,0))</f>
        <v>#N/A</v>
      </c>
      <c r="K1094" s="27" t="str">
        <f>VLOOKUP($A1094,'2025'!$C:$Z,MATCH(K$1,'2025'!$C$1:$Z$1,0))</f>
        <v>#N/A</v>
      </c>
      <c r="L1094" s="27" t="str">
        <f>VLOOKUP($A1094,'2025'!$C:$Z,MATCH(L$1,'2025'!$C$1:$Z$1,0))</f>
        <v>#N/A</v>
      </c>
      <c r="M1094" s="27" t="str">
        <f>VLOOKUP($A1094,'2025'!$C:$Z,MATCH(M$1,'2025'!$C$1:$Z$1,0))</f>
        <v>#N/A</v>
      </c>
      <c r="N1094" s="27" t="str">
        <f>VLOOKUP($A1094,'2025'!$C:$Z,MATCH(N$1,'2025'!$C$1:$Z$1,0))</f>
        <v>#N/A</v>
      </c>
      <c r="O1094" s="27" t="str">
        <f>VLOOKUP($A1094,'2025'!$C:$Z,MATCH(O$1,'2025'!$C$1:$Z$1,0))</f>
        <v>#N/A</v>
      </c>
      <c r="P1094" s="27" t="str">
        <f>VLOOKUP($A1094,'2025'!$C:$Z,MATCH(P$1,'2025'!$C$1:$Z$1,0))</f>
        <v>#N/A</v>
      </c>
      <c r="Q1094" s="31"/>
      <c r="R1094" s="31"/>
      <c r="S1094" s="31"/>
      <c r="T1094" s="31"/>
      <c r="U1094" s="76"/>
      <c r="V1094" s="76"/>
      <c r="W1094" s="76"/>
      <c r="X1094" s="76"/>
      <c r="Y1094" s="76"/>
      <c r="Z1094" s="76"/>
      <c r="AA1094" s="76"/>
      <c r="AB1094" s="76"/>
      <c r="AC1094" s="76"/>
      <c r="AD1094" s="76"/>
      <c r="AE1094" s="76"/>
    </row>
    <row r="1095" ht="22.5" hidden="1" customHeight="1">
      <c r="A1095" s="28"/>
      <c r="B1095" s="27"/>
      <c r="C1095" s="27" t="str">
        <f>VLOOKUP($A1095,'2025'!$C:$Z,MATCH(C$1,'2025'!$C$1:$Z$1,0))</f>
        <v>#N/A</v>
      </c>
      <c r="D1095" s="27" t="str">
        <f>VLOOKUP($A1095,'2025'!$C:$Z,MATCH(D$1,'2025'!$C$1:$Z$1,0))</f>
        <v>#N/A</v>
      </c>
      <c r="E1095" s="27" t="str">
        <f>VLOOKUP($A1095,'2025'!$C:$Z,MATCH(E$1,'2025'!$C$1:$Z$1,0))</f>
        <v>#N/A</v>
      </c>
      <c r="F1095" s="27" t="str">
        <f>VLOOKUP($A1095,'2025'!$C:$Z,MATCH(F$1,'2025'!$C$1:$Z$1,0))</f>
        <v>#N/A</v>
      </c>
      <c r="G1095" s="27" t="str">
        <f>VLOOKUP($A1095,'2025'!$C:$Z,MATCH(G$1,'2025'!$C$1:$Z$1,0))</f>
        <v>#N/A</v>
      </c>
      <c r="H1095" s="27" t="str">
        <f>VLOOKUP($A1095,'2025'!$C:$Z,MATCH(H$1,'2025'!$C$1:$Z$1,0))</f>
        <v>#N/A</v>
      </c>
      <c r="I1095" s="27" t="str">
        <f>VLOOKUP($A1095,'2025'!$C:$Z,MATCH(I$1,'2025'!$C$1:$Z$1,0))</f>
        <v>#N/A</v>
      </c>
      <c r="J1095" s="27" t="str">
        <f>VLOOKUP($A1095,'2025'!$C:$Z,MATCH(J$1,'2025'!$C$1:$Z$1,0))</f>
        <v>#N/A</v>
      </c>
      <c r="K1095" s="27" t="str">
        <f>VLOOKUP($A1095,'2025'!$C:$Z,MATCH(K$1,'2025'!$C$1:$Z$1,0))</f>
        <v>#N/A</v>
      </c>
      <c r="L1095" s="27" t="str">
        <f>VLOOKUP($A1095,'2025'!$C:$Z,MATCH(L$1,'2025'!$C$1:$Z$1,0))</f>
        <v>#N/A</v>
      </c>
      <c r="M1095" s="27" t="str">
        <f>VLOOKUP($A1095,'2025'!$C:$Z,MATCH(M$1,'2025'!$C$1:$Z$1,0))</f>
        <v>#N/A</v>
      </c>
      <c r="N1095" s="27" t="str">
        <f>VLOOKUP($A1095,'2025'!$C:$Z,MATCH(N$1,'2025'!$C$1:$Z$1,0))</f>
        <v>#N/A</v>
      </c>
      <c r="O1095" s="27" t="str">
        <f>VLOOKUP($A1095,'2025'!$C:$Z,MATCH(O$1,'2025'!$C$1:$Z$1,0))</f>
        <v>#N/A</v>
      </c>
      <c r="P1095" s="27" t="str">
        <f>VLOOKUP($A1095,'2025'!$C:$Z,MATCH(P$1,'2025'!$C$1:$Z$1,0))</f>
        <v>#N/A</v>
      </c>
      <c r="Q1095" s="31"/>
      <c r="R1095" s="31"/>
      <c r="S1095" s="31"/>
      <c r="T1095" s="31"/>
      <c r="U1095" s="76"/>
      <c r="V1095" s="76"/>
      <c r="W1095" s="76"/>
      <c r="X1095" s="76"/>
      <c r="Y1095" s="76"/>
      <c r="Z1095" s="76"/>
      <c r="AA1095" s="76"/>
      <c r="AB1095" s="76"/>
      <c r="AC1095" s="76"/>
      <c r="AD1095" s="76"/>
      <c r="AE1095" s="76"/>
    </row>
    <row r="1096" ht="22.5" hidden="1" customHeight="1">
      <c r="A1096" s="28"/>
      <c r="B1096" s="27"/>
      <c r="C1096" s="27" t="str">
        <f>VLOOKUP($A1096,'2025'!$C:$Z,MATCH(C$1,'2025'!$C$1:$Z$1,0))</f>
        <v>#N/A</v>
      </c>
      <c r="D1096" s="27" t="str">
        <f>VLOOKUP($A1096,'2025'!$C:$Z,MATCH(D$1,'2025'!$C$1:$Z$1,0))</f>
        <v>#N/A</v>
      </c>
      <c r="E1096" s="27" t="str">
        <f>VLOOKUP($A1096,'2025'!$C:$Z,MATCH(E$1,'2025'!$C$1:$Z$1,0))</f>
        <v>#N/A</v>
      </c>
      <c r="F1096" s="27" t="str">
        <f>VLOOKUP($A1096,'2025'!$C:$Z,MATCH(F$1,'2025'!$C$1:$Z$1,0))</f>
        <v>#N/A</v>
      </c>
      <c r="G1096" s="27" t="str">
        <f>VLOOKUP($A1096,'2025'!$C:$Z,MATCH(G$1,'2025'!$C$1:$Z$1,0))</f>
        <v>#N/A</v>
      </c>
      <c r="H1096" s="27" t="str">
        <f>VLOOKUP($A1096,'2025'!$C:$Z,MATCH(H$1,'2025'!$C$1:$Z$1,0))</f>
        <v>#N/A</v>
      </c>
      <c r="I1096" s="27" t="str">
        <f>VLOOKUP($A1096,'2025'!$C:$Z,MATCH(I$1,'2025'!$C$1:$Z$1,0))</f>
        <v>#N/A</v>
      </c>
      <c r="J1096" s="27" t="str">
        <f>VLOOKUP($A1096,'2025'!$C:$Z,MATCH(J$1,'2025'!$C$1:$Z$1,0))</f>
        <v>#N/A</v>
      </c>
      <c r="K1096" s="27" t="str">
        <f>VLOOKUP($A1096,'2025'!$C:$Z,MATCH(K$1,'2025'!$C$1:$Z$1,0))</f>
        <v>#N/A</v>
      </c>
      <c r="L1096" s="27" t="str">
        <f>VLOOKUP($A1096,'2025'!$C:$Z,MATCH(L$1,'2025'!$C$1:$Z$1,0))</f>
        <v>#N/A</v>
      </c>
      <c r="M1096" s="27" t="str">
        <f>VLOOKUP($A1096,'2025'!$C:$Z,MATCH(M$1,'2025'!$C$1:$Z$1,0))</f>
        <v>#N/A</v>
      </c>
      <c r="N1096" s="27" t="str">
        <f>VLOOKUP($A1096,'2025'!$C:$Z,MATCH(N$1,'2025'!$C$1:$Z$1,0))</f>
        <v>#N/A</v>
      </c>
      <c r="O1096" s="27" t="str">
        <f>VLOOKUP($A1096,'2025'!$C:$Z,MATCH(O$1,'2025'!$C$1:$Z$1,0))</f>
        <v>#N/A</v>
      </c>
      <c r="P1096" s="27" t="str">
        <f>VLOOKUP($A1096,'2025'!$C:$Z,MATCH(P$1,'2025'!$C$1:$Z$1,0))</f>
        <v>#N/A</v>
      </c>
      <c r="Q1096" s="31"/>
      <c r="R1096" s="31"/>
      <c r="S1096" s="31"/>
      <c r="T1096" s="31"/>
      <c r="U1096" s="76"/>
      <c r="V1096" s="76"/>
      <c r="W1096" s="76"/>
      <c r="X1096" s="76"/>
      <c r="Y1096" s="76"/>
      <c r="Z1096" s="76"/>
      <c r="AA1096" s="76"/>
      <c r="AB1096" s="76"/>
      <c r="AC1096" s="76"/>
      <c r="AD1096" s="76"/>
      <c r="AE1096" s="76"/>
    </row>
    <row r="1097" ht="22.5" hidden="1" customHeight="1">
      <c r="A1097" s="28"/>
      <c r="B1097" s="27"/>
      <c r="C1097" s="27" t="str">
        <f>VLOOKUP($A1097,'2025'!$C:$Z,MATCH(C$1,'2025'!$C$1:$Z$1,0))</f>
        <v>#N/A</v>
      </c>
      <c r="D1097" s="27" t="str">
        <f>VLOOKUP($A1097,'2025'!$C:$Z,MATCH(D$1,'2025'!$C$1:$Z$1,0))</f>
        <v>#N/A</v>
      </c>
      <c r="E1097" s="27" t="str">
        <f>VLOOKUP($A1097,'2025'!$C:$Z,MATCH(E$1,'2025'!$C$1:$Z$1,0))</f>
        <v>#N/A</v>
      </c>
      <c r="F1097" s="27" t="str">
        <f>VLOOKUP($A1097,'2025'!$C:$Z,MATCH(F$1,'2025'!$C$1:$Z$1,0))</f>
        <v>#N/A</v>
      </c>
      <c r="G1097" s="27" t="str">
        <f>VLOOKUP($A1097,'2025'!$C:$Z,MATCH(G$1,'2025'!$C$1:$Z$1,0))</f>
        <v>#N/A</v>
      </c>
      <c r="H1097" s="27" t="str">
        <f>VLOOKUP($A1097,'2025'!$C:$Z,MATCH(H$1,'2025'!$C$1:$Z$1,0))</f>
        <v>#N/A</v>
      </c>
      <c r="I1097" s="27" t="str">
        <f>VLOOKUP($A1097,'2025'!$C:$Z,MATCH(I$1,'2025'!$C$1:$Z$1,0))</f>
        <v>#N/A</v>
      </c>
      <c r="J1097" s="27" t="str">
        <f>VLOOKUP($A1097,'2025'!$C:$Z,MATCH(J$1,'2025'!$C$1:$Z$1,0))</f>
        <v>#N/A</v>
      </c>
      <c r="K1097" s="27" t="str">
        <f>VLOOKUP($A1097,'2025'!$C:$Z,MATCH(K$1,'2025'!$C$1:$Z$1,0))</f>
        <v>#N/A</v>
      </c>
      <c r="L1097" s="27" t="str">
        <f>VLOOKUP($A1097,'2025'!$C:$Z,MATCH(L$1,'2025'!$C$1:$Z$1,0))</f>
        <v>#N/A</v>
      </c>
      <c r="M1097" s="27" t="str">
        <f>VLOOKUP($A1097,'2025'!$C:$Z,MATCH(M$1,'2025'!$C$1:$Z$1,0))</f>
        <v>#N/A</v>
      </c>
      <c r="N1097" s="27" t="str">
        <f>VLOOKUP($A1097,'2025'!$C:$Z,MATCH(N$1,'2025'!$C$1:$Z$1,0))</f>
        <v>#N/A</v>
      </c>
      <c r="O1097" s="27" t="str">
        <f>VLOOKUP($A1097,'2025'!$C:$Z,MATCH(O$1,'2025'!$C$1:$Z$1,0))</f>
        <v>#N/A</v>
      </c>
      <c r="P1097" s="27" t="str">
        <f>VLOOKUP($A1097,'2025'!$C:$Z,MATCH(P$1,'2025'!$C$1:$Z$1,0))</f>
        <v>#N/A</v>
      </c>
      <c r="Q1097" s="31"/>
      <c r="R1097" s="31"/>
      <c r="S1097" s="31"/>
      <c r="T1097" s="31"/>
      <c r="U1097" s="76"/>
      <c r="V1097" s="76"/>
      <c r="W1097" s="76"/>
      <c r="X1097" s="76"/>
      <c r="Y1097" s="76"/>
      <c r="Z1097" s="76"/>
      <c r="AA1097" s="76"/>
      <c r="AB1097" s="76"/>
      <c r="AC1097" s="76"/>
      <c r="AD1097" s="76"/>
      <c r="AE1097" s="76"/>
    </row>
    <row r="1098" ht="22.5" hidden="1" customHeight="1">
      <c r="A1098" s="28"/>
      <c r="B1098" s="27"/>
      <c r="C1098" s="27" t="str">
        <f>VLOOKUP($A1098,'2025'!$C:$Z,MATCH(C$1,'2025'!$C$1:$Z$1,0))</f>
        <v>#N/A</v>
      </c>
      <c r="D1098" s="27" t="str">
        <f>VLOOKUP($A1098,'2025'!$C:$Z,MATCH(D$1,'2025'!$C$1:$Z$1,0))</f>
        <v>#N/A</v>
      </c>
      <c r="E1098" s="27" t="str">
        <f>VLOOKUP($A1098,'2025'!$C:$Z,MATCH(E$1,'2025'!$C$1:$Z$1,0))</f>
        <v>#N/A</v>
      </c>
      <c r="F1098" s="27" t="str">
        <f>VLOOKUP($A1098,'2025'!$C:$Z,MATCH(F$1,'2025'!$C$1:$Z$1,0))</f>
        <v>#N/A</v>
      </c>
      <c r="G1098" s="27" t="str">
        <f>VLOOKUP($A1098,'2025'!$C:$Z,MATCH(G$1,'2025'!$C$1:$Z$1,0))</f>
        <v>#N/A</v>
      </c>
      <c r="H1098" s="27" t="str">
        <f>VLOOKUP($A1098,'2025'!$C:$Z,MATCH(H$1,'2025'!$C$1:$Z$1,0))</f>
        <v>#N/A</v>
      </c>
      <c r="I1098" s="27" t="str">
        <f>VLOOKUP($A1098,'2025'!$C:$Z,MATCH(I$1,'2025'!$C$1:$Z$1,0))</f>
        <v>#N/A</v>
      </c>
      <c r="J1098" s="27" t="str">
        <f>VLOOKUP($A1098,'2025'!$C:$Z,MATCH(J$1,'2025'!$C$1:$Z$1,0))</f>
        <v>#N/A</v>
      </c>
      <c r="K1098" s="27" t="str">
        <f>VLOOKUP($A1098,'2025'!$C:$Z,MATCH(K$1,'2025'!$C$1:$Z$1,0))</f>
        <v>#N/A</v>
      </c>
      <c r="L1098" s="27" t="str">
        <f>VLOOKUP($A1098,'2025'!$C:$Z,MATCH(L$1,'2025'!$C$1:$Z$1,0))</f>
        <v>#N/A</v>
      </c>
      <c r="M1098" s="27" t="str">
        <f>VLOOKUP($A1098,'2025'!$C:$Z,MATCH(M$1,'2025'!$C$1:$Z$1,0))</f>
        <v>#N/A</v>
      </c>
      <c r="N1098" s="27" t="str">
        <f>VLOOKUP($A1098,'2025'!$C:$Z,MATCH(N$1,'2025'!$C$1:$Z$1,0))</f>
        <v>#N/A</v>
      </c>
      <c r="O1098" s="27" t="str">
        <f>VLOOKUP($A1098,'2025'!$C:$Z,MATCH(O$1,'2025'!$C$1:$Z$1,0))</f>
        <v>#N/A</v>
      </c>
      <c r="P1098" s="27" t="str">
        <f>VLOOKUP($A1098,'2025'!$C:$Z,MATCH(P$1,'2025'!$C$1:$Z$1,0))</f>
        <v>#N/A</v>
      </c>
      <c r="Q1098" s="31"/>
      <c r="R1098" s="31"/>
      <c r="S1098" s="31"/>
      <c r="T1098" s="31"/>
      <c r="U1098" s="76"/>
      <c r="V1098" s="76"/>
      <c r="W1098" s="76"/>
      <c r="X1098" s="76"/>
      <c r="Y1098" s="76"/>
      <c r="Z1098" s="76"/>
      <c r="AA1098" s="76"/>
      <c r="AB1098" s="76"/>
      <c r="AC1098" s="76"/>
      <c r="AD1098" s="76"/>
      <c r="AE1098" s="76"/>
    </row>
    <row r="1099" ht="22.5" hidden="1" customHeight="1">
      <c r="A1099" s="28"/>
      <c r="B1099" s="27"/>
      <c r="C1099" s="27" t="str">
        <f>VLOOKUP($A1099,'2025'!$C:$Z,MATCH(C$1,'2025'!$C$1:$Z$1,0))</f>
        <v>#N/A</v>
      </c>
      <c r="D1099" s="27" t="str">
        <f>VLOOKUP($A1099,'2025'!$C:$Z,MATCH(D$1,'2025'!$C$1:$Z$1,0))</f>
        <v>#N/A</v>
      </c>
      <c r="E1099" s="27" t="str">
        <f>VLOOKUP($A1099,'2025'!$C:$Z,MATCH(E$1,'2025'!$C$1:$Z$1,0))</f>
        <v>#N/A</v>
      </c>
      <c r="F1099" s="27" t="str">
        <f>VLOOKUP($A1099,'2025'!$C:$Z,MATCH(F$1,'2025'!$C$1:$Z$1,0))</f>
        <v>#N/A</v>
      </c>
      <c r="G1099" s="27" t="str">
        <f>VLOOKUP($A1099,'2025'!$C:$Z,MATCH(G$1,'2025'!$C$1:$Z$1,0))</f>
        <v>#N/A</v>
      </c>
      <c r="H1099" s="27" t="str">
        <f>VLOOKUP($A1099,'2025'!$C:$Z,MATCH(H$1,'2025'!$C$1:$Z$1,0))</f>
        <v>#N/A</v>
      </c>
      <c r="I1099" s="27" t="str">
        <f>VLOOKUP($A1099,'2025'!$C:$Z,MATCH(I$1,'2025'!$C$1:$Z$1,0))</f>
        <v>#N/A</v>
      </c>
      <c r="J1099" s="27" t="str">
        <f>VLOOKUP($A1099,'2025'!$C:$Z,MATCH(J$1,'2025'!$C$1:$Z$1,0))</f>
        <v>#N/A</v>
      </c>
      <c r="K1099" s="27" t="str">
        <f>VLOOKUP($A1099,'2025'!$C:$Z,MATCH(K$1,'2025'!$C$1:$Z$1,0))</f>
        <v>#N/A</v>
      </c>
      <c r="L1099" s="27" t="str">
        <f>VLOOKUP($A1099,'2025'!$C:$Z,MATCH(L$1,'2025'!$C$1:$Z$1,0))</f>
        <v>#N/A</v>
      </c>
      <c r="M1099" s="27" t="str">
        <f>VLOOKUP($A1099,'2025'!$C:$Z,MATCH(M$1,'2025'!$C$1:$Z$1,0))</f>
        <v>#N/A</v>
      </c>
      <c r="N1099" s="27" t="str">
        <f>VLOOKUP($A1099,'2025'!$C:$Z,MATCH(N$1,'2025'!$C$1:$Z$1,0))</f>
        <v>#N/A</v>
      </c>
      <c r="O1099" s="27" t="str">
        <f>VLOOKUP($A1099,'2025'!$C:$Z,MATCH(O$1,'2025'!$C$1:$Z$1,0))</f>
        <v>#N/A</v>
      </c>
      <c r="P1099" s="27" t="str">
        <f>VLOOKUP($A1099,'2025'!$C:$Z,MATCH(P$1,'2025'!$C$1:$Z$1,0))</f>
        <v>#N/A</v>
      </c>
      <c r="Q1099" s="31"/>
      <c r="R1099" s="31"/>
      <c r="S1099" s="31"/>
      <c r="T1099" s="31"/>
      <c r="U1099" s="76"/>
      <c r="V1099" s="76"/>
      <c r="W1099" s="76"/>
      <c r="X1099" s="76"/>
      <c r="Y1099" s="76"/>
      <c r="Z1099" s="76"/>
      <c r="AA1099" s="76"/>
      <c r="AB1099" s="76"/>
      <c r="AC1099" s="76"/>
      <c r="AD1099" s="76"/>
      <c r="AE1099" s="76"/>
    </row>
    <row r="1100" ht="22.5" hidden="1" customHeight="1">
      <c r="A1100" s="28"/>
      <c r="B1100" s="27"/>
      <c r="C1100" s="27" t="str">
        <f>VLOOKUP($A1100,'2025'!$C:$Z,MATCH(C$1,'2025'!$C$1:$Z$1,0))</f>
        <v>#N/A</v>
      </c>
      <c r="D1100" s="27" t="str">
        <f>VLOOKUP($A1100,'2025'!$C:$Z,MATCH(D$1,'2025'!$C$1:$Z$1,0))</f>
        <v>#N/A</v>
      </c>
      <c r="E1100" s="27" t="str">
        <f>VLOOKUP($A1100,'2025'!$C:$Z,MATCH(E$1,'2025'!$C$1:$Z$1,0))</f>
        <v>#N/A</v>
      </c>
      <c r="F1100" s="27" t="str">
        <f>VLOOKUP($A1100,'2025'!$C:$Z,MATCH(F$1,'2025'!$C$1:$Z$1,0))</f>
        <v>#N/A</v>
      </c>
      <c r="G1100" s="27" t="str">
        <f>VLOOKUP($A1100,'2025'!$C:$Z,MATCH(G$1,'2025'!$C$1:$Z$1,0))</f>
        <v>#N/A</v>
      </c>
      <c r="H1100" s="27" t="str">
        <f>VLOOKUP($A1100,'2025'!$C:$Z,MATCH(H$1,'2025'!$C$1:$Z$1,0))</f>
        <v>#N/A</v>
      </c>
      <c r="I1100" s="27" t="str">
        <f>VLOOKUP($A1100,'2025'!$C:$Z,MATCH(I$1,'2025'!$C$1:$Z$1,0))</f>
        <v>#N/A</v>
      </c>
      <c r="J1100" s="27" t="str">
        <f>VLOOKUP($A1100,'2025'!$C:$Z,MATCH(J$1,'2025'!$C$1:$Z$1,0))</f>
        <v>#N/A</v>
      </c>
      <c r="K1100" s="27" t="str">
        <f>VLOOKUP($A1100,'2025'!$C:$Z,MATCH(K$1,'2025'!$C$1:$Z$1,0))</f>
        <v>#N/A</v>
      </c>
      <c r="L1100" s="27" t="str">
        <f>VLOOKUP($A1100,'2025'!$C:$Z,MATCH(L$1,'2025'!$C$1:$Z$1,0))</f>
        <v>#N/A</v>
      </c>
      <c r="M1100" s="27" t="str">
        <f>VLOOKUP($A1100,'2025'!$C:$Z,MATCH(M$1,'2025'!$C$1:$Z$1,0))</f>
        <v>#N/A</v>
      </c>
      <c r="N1100" s="27" t="str">
        <f>VLOOKUP($A1100,'2025'!$C:$Z,MATCH(N$1,'2025'!$C$1:$Z$1,0))</f>
        <v>#N/A</v>
      </c>
      <c r="O1100" s="27" t="str">
        <f>VLOOKUP($A1100,'2025'!$C:$Z,MATCH(O$1,'2025'!$C$1:$Z$1,0))</f>
        <v>#N/A</v>
      </c>
      <c r="P1100" s="27" t="str">
        <f>VLOOKUP($A1100,'2025'!$C:$Z,MATCH(P$1,'2025'!$C$1:$Z$1,0))</f>
        <v>#N/A</v>
      </c>
      <c r="Q1100" s="31"/>
      <c r="R1100" s="31"/>
      <c r="S1100" s="31"/>
      <c r="T1100" s="31"/>
      <c r="U1100" s="76"/>
      <c r="V1100" s="76"/>
      <c r="W1100" s="76"/>
      <c r="X1100" s="76"/>
      <c r="Y1100" s="76"/>
      <c r="Z1100" s="76"/>
      <c r="AA1100" s="76"/>
      <c r="AB1100" s="76"/>
      <c r="AC1100" s="76"/>
      <c r="AD1100" s="76"/>
      <c r="AE1100" s="76"/>
    </row>
    <row r="1101" ht="22.5" hidden="1" customHeight="1">
      <c r="A1101" s="28"/>
      <c r="B1101" s="27"/>
      <c r="C1101" s="27" t="str">
        <f>VLOOKUP($A1101,'2025'!$C:$Z,MATCH(C$1,'2025'!$C$1:$Z$1,0))</f>
        <v>#N/A</v>
      </c>
      <c r="D1101" s="27" t="str">
        <f>VLOOKUP($A1101,'2025'!$C:$Z,MATCH(D$1,'2025'!$C$1:$Z$1,0))</f>
        <v>#N/A</v>
      </c>
      <c r="E1101" s="27" t="str">
        <f>VLOOKUP($A1101,'2025'!$C:$Z,MATCH(E$1,'2025'!$C$1:$Z$1,0))</f>
        <v>#N/A</v>
      </c>
      <c r="F1101" s="27" t="str">
        <f>VLOOKUP($A1101,'2025'!$C:$Z,MATCH(F$1,'2025'!$C$1:$Z$1,0))</f>
        <v>#N/A</v>
      </c>
      <c r="G1101" s="27" t="str">
        <f>VLOOKUP($A1101,'2025'!$C:$Z,MATCH(G$1,'2025'!$C$1:$Z$1,0))</f>
        <v>#N/A</v>
      </c>
      <c r="H1101" s="27" t="str">
        <f>VLOOKUP($A1101,'2025'!$C:$Z,MATCH(H$1,'2025'!$C$1:$Z$1,0))</f>
        <v>#N/A</v>
      </c>
      <c r="I1101" s="27" t="str">
        <f>VLOOKUP($A1101,'2025'!$C:$Z,MATCH(I$1,'2025'!$C$1:$Z$1,0))</f>
        <v>#N/A</v>
      </c>
      <c r="J1101" s="27" t="str">
        <f>VLOOKUP($A1101,'2025'!$C:$Z,MATCH(J$1,'2025'!$C$1:$Z$1,0))</f>
        <v>#N/A</v>
      </c>
      <c r="K1101" s="27" t="str">
        <f>VLOOKUP($A1101,'2025'!$C:$Z,MATCH(K$1,'2025'!$C$1:$Z$1,0))</f>
        <v>#N/A</v>
      </c>
      <c r="L1101" s="27" t="str">
        <f>VLOOKUP($A1101,'2025'!$C:$Z,MATCH(L$1,'2025'!$C$1:$Z$1,0))</f>
        <v>#N/A</v>
      </c>
      <c r="M1101" s="27" t="str">
        <f>VLOOKUP($A1101,'2025'!$C:$Z,MATCH(M$1,'2025'!$C$1:$Z$1,0))</f>
        <v>#N/A</v>
      </c>
      <c r="N1101" s="27" t="str">
        <f>VLOOKUP($A1101,'2025'!$C:$Z,MATCH(N$1,'2025'!$C$1:$Z$1,0))</f>
        <v>#N/A</v>
      </c>
      <c r="O1101" s="27" t="str">
        <f>VLOOKUP($A1101,'2025'!$C:$Z,MATCH(O$1,'2025'!$C$1:$Z$1,0))</f>
        <v>#N/A</v>
      </c>
      <c r="P1101" s="27" t="str">
        <f>VLOOKUP($A1101,'2025'!$C:$Z,MATCH(P$1,'2025'!$C$1:$Z$1,0))</f>
        <v>#N/A</v>
      </c>
      <c r="Q1101" s="31"/>
      <c r="R1101" s="31"/>
      <c r="S1101" s="31"/>
      <c r="T1101" s="31"/>
      <c r="U1101" s="76"/>
      <c r="V1101" s="76"/>
      <c r="W1101" s="76"/>
      <c r="X1101" s="76"/>
      <c r="Y1101" s="76"/>
      <c r="Z1101" s="76"/>
      <c r="AA1101" s="76"/>
      <c r="AB1101" s="76"/>
      <c r="AC1101" s="76"/>
      <c r="AD1101" s="76"/>
      <c r="AE1101" s="76"/>
    </row>
    <row r="1102" ht="22.5" hidden="1" customHeight="1">
      <c r="A1102" s="28"/>
      <c r="B1102" s="27"/>
      <c r="C1102" s="27" t="str">
        <f>VLOOKUP($A1102,'2025'!$C:$Z,MATCH(C$1,'2025'!$C$1:$Z$1,0))</f>
        <v>#N/A</v>
      </c>
      <c r="D1102" s="27" t="str">
        <f>VLOOKUP($A1102,'2025'!$C:$Z,MATCH(D$1,'2025'!$C$1:$Z$1,0))</f>
        <v>#N/A</v>
      </c>
      <c r="E1102" s="27" t="str">
        <f>VLOOKUP($A1102,'2025'!$C:$Z,MATCH(E$1,'2025'!$C$1:$Z$1,0))</f>
        <v>#N/A</v>
      </c>
      <c r="F1102" s="27" t="str">
        <f>VLOOKUP($A1102,'2025'!$C:$Z,MATCH(F$1,'2025'!$C$1:$Z$1,0))</f>
        <v>#N/A</v>
      </c>
      <c r="G1102" s="27" t="str">
        <f>VLOOKUP($A1102,'2025'!$C:$Z,MATCH(G$1,'2025'!$C$1:$Z$1,0))</f>
        <v>#N/A</v>
      </c>
      <c r="H1102" s="27" t="str">
        <f>VLOOKUP($A1102,'2025'!$C:$Z,MATCH(H$1,'2025'!$C$1:$Z$1,0))</f>
        <v>#N/A</v>
      </c>
      <c r="I1102" s="27" t="str">
        <f>VLOOKUP($A1102,'2025'!$C:$Z,MATCH(I$1,'2025'!$C$1:$Z$1,0))</f>
        <v>#N/A</v>
      </c>
      <c r="J1102" s="27" t="str">
        <f>VLOOKUP($A1102,'2025'!$C:$Z,MATCH(J$1,'2025'!$C$1:$Z$1,0))</f>
        <v>#N/A</v>
      </c>
      <c r="K1102" s="27" t="str">
        <f>VLOOKUP($A1102,'2025'!$C:$Z,MATCH(K$1,'2025'!$C$1:$Z$1,0))</f>
        <v>#N/A</v>
      </c>
      <c r="L1102" s="27" t="str">
        <f>VLOOKUP($A1102,'2025'!$C:$Z,MATCH(L$1,'2025'!$C$1:$Z$1,0))</f>
        <v>#N/A</v>
      </c>
      <c r="M1102" s="27" t="str">
        <f>VLOOKUP($A1102,'2025'!$C:$Z,MATCH(M$1,'2025'!$C$1:$Z$1,0))</f>
        <v>#N/A</v>
      </c>
      <c r="N1102" s="27" t="str">
        <f>VLOOKUP($A1102,'2025'!$C:$Z,MATCH(N$1,'2025'!$C$1:$Z$1,0))</f>
        <v>#N/A</v>
      </c>
      <c r="O1102" s="27" t="str">
        <f>VLOOKUP($A1102,'2025'!$C:$Z,MATCH(O$1,'2025'!$C$1:$Z$1,0))</f>
        <v>#N/A</v>
      </c>
      <c r="P1102" s="27" t="str">
        <f>VLOOKUP($A1102,'2025'!$C:$Z,MATCH(P$1,'2025'!$C$1:$Z$1,0))</f>
        <v>#N/A</v>
      </c>
      <c r="Q1102" s="31"/>
      <c r="R1102" s="31"/>
      <c r="S1102" s="31"/>
      <c r="T1102" s="31"/>
      <c r="U1102" s="76"/>
      <c r="V1102" s="76"/>
      <c r="W1102" s="76"/>
      <c r="X1102" s="76"/>
      <c r="Y1102" s="76"/>
      <c r="Z1102" s="76"/>
      <c r="AA1102" s="76"/>
      <c r="AB1102" s="76"/>
      <c r="AC1102" s="76"/>
      <c r="AD1102" s="76"/>
      <c r="AE1102" s="76"/>
    </row>
    <row r="1103" ht="22.5" hidden="1" customHeight="1">
      <c r="A1103" s="28"/>
      <c r="B1103" s="27"/>
      <c r="C1103" s="27" t="str">
        <f>VLOOKUP($A1103,'2025'!$C:$Z,MATCH(C$1,'2025'!$C$1:$Z$1,0))</f>
        <v>#N/A</v>
      </c>
      <c r="D1103" s="27" t="str">
        <f>VLOOKUP($A1103,'2025'!$C:$Z,MATCH(D$1,'2025'!$C$1:$Z$1,0))</f>
        <v>#N/A</v>
      </c>
      <c r="E1103" s="27" t="str">
        <f>VLOOKUP($A1103,'2025'!$C:$Z,MATCH(E$1,'2025'!$C$1:$Z$1,0))</f>
        <v>#N/A</v>
      </c>
      <c r="F1103" s="27" t="str">
        <f>VLOOKUP($A1103,'2025'!$C:$Z,MATCH(F$1,'2025'!$C$1:$Z$1,0))</f>
        <v>#N/A</v>
      </c>
      <c r="G1103" s="27" t="str">
        <f>VLOOKUP($A1103,'2025'!$C:$Z,MATCH(G$1,'2025'!$C$1:$Z$1,0))</f>
        <v>#N/A</v>
      </c>
      <c r="H1103" s="27" t="str">
        <f>VLOOKUP($A1103,'2025'!$C:$Z,MATCH(H$1,'2025'!$C$1:$Z$1,0))</f>
        <v>#N/A</v>
      </c>
      <c r="I1103" s="27" t="str">
        <f>VLOOKUP($A1103,'2025'!$C:$Z,MATCH(I$1,'2025'!$C$1:$Z$1,0))</f>
        <v>#N/A</v>
      </c>
      <c r="J1103" s="27" t="str">
        <f>VLOOKUP($A1103,'2025'!$C:$Z,MATCH(J$1,'2025'!$C$1:$Z$1,0))</f>
        <v>#N/A</v>
      </c>
      <c r="K1103" s="27" t="str">
        <f>VLOOKUP($A1103,'2025'!$C:$Z,MATCH(K$1,'2025'!$C$1:$Z$1,0))</f>
        <v>#N/A</v>
      </c>
      <c r="L1103" s="27" t="str">
        <f>VLOOKUP($A1103,'2025'!$C:$Z,MATCH(L$1,'2025'!$C$1:$Z$1,0))</f>
        <v>#N/A</v>
      </c>
      <c r="M1103" s="27" t="str">
        <f>VLOOKUP($A1103,'2025'!$C:$Z,MATCH(M$1,'2025'!$C$1:$Z$1,0))</f>
        <v>#N/A</v>
      </c>
      <c r="N1103" s="27" t="str">
        <f>VLOOKUP($A1103,'2025'!$C:$Z,MATCH(N$1,'2025'!$C$1:$Z$1,0))</f>
        <v>#N/A</v>
      </c>
      <c r="O1103" s="27" t="str">
        <f>VLOOKUP($A1103,'2025'!$C:$Z,MATCH(O$1,'2025'!$C$1:$Z$1,0))</f>
        <v>#N/A</v>
      </c>
      <c r="P1103" s="27" t="str">
        <f>VLOOKUP($A1103,'2025'!$C:$Z,MATCH(P$1,'2025'!$C$1:$Z$1,0))</f>
        <v>#N/A</v>
      </c>
      <c r="Q1103" s="31"/>
      <c r="R1103" s="31"/>
      <c r="S1103" s="31"/>
      <c r="T1103" s="31"/>
      <c r="U1103" s="76"/>
      <c r="V1103" s="76"/>
      <c r="W1103" s="76"/>
      <c r="X1103" s="76"/>
      <c r="Y1103" s="76"/>
      <c r="Z1103" s="76"/>
      <c r="AA1103" s="76"/>
      <c r="AB1103" s="76"/>
      <c r="AC1103" s="76"/>
      <c r="AD1103" s="76"/>
      <c r="AE1103" s="76"/>
    </row>
    <row r="1104" ht="22.5" hidden="1" customHeight="1">
      <c r="A1104" s="28"/>
      <c r="B1104" s="27"/>
      <c r="C1104" s="27" t="str">
        <f>VLOOKUP($A1104,'2025'!$C:$Z,MATCH(C$1,'2025'!$C$1:$Z$1,0))</f>
        <v>#N/A</v>
      </c>
      <c r="D1104" s="27" t="str">
        <f>VLOOKUP($A1104,'2025'!$C:$Z,MATCH(D$1,'2025'!$C$1:$Z$1,0))</f>
        <v>#N/A</v>
      </c>
      <c r="E1104" s="27" t="str">
        <f>VLOOKUP($A1104,'2025'!$C:$Z,MATCH(E$1,'2025'!$C$1:$Z$1,0))</f>
        <v>#N/A</v>
      </c>
      <c r="F1104" s="27" t="str">
        <f>VLOOKUP($A1104,'2025'!$C:$Z,MATCH(F$1,'2025'!$C$1:$Z$1,0))</f>
        <v>#N/A</v>
      </c>
      <c r="G1104" s="27" t="str">
        <f>VLOOKUP($A1104,'2025'!$C:$Z,MATCH(G$1,'2025'!$C$1:$Z$1,0))</f>
        <v>#N/A</v>
      </c>
      <c r="H1104" s="27" t="str">
        <f>VLOOKUP($A1104,'2025'!$C:$Z,MATCH(H$1,'2025'!$C$1:$Z$1,0))</f>
        <v>#N/A</v>
      </c>
      <c r="I1104" s="27" t="str">
        <f>VLOOKUP($A1104,'2025'!$C:$Z,MATCH(I$1,'2025'!$C$1:$Z$1,0))</f>
        <v>#N/A</v>
      </c>
      <c r="J1104" s="27" t="str">
        <f>VLOOKUP($A1104,'2025'!$C:$Z,MATCH(J$1,'2025'!$C$1:$Z$1,0))</f>
        <v>#N/A</v>
      </c>
      <c r="K1104" s="27" t="str">
        <f>VLOOKUP($A1104,'2025'!$C:$Z,MATCH(K$1,'2025'!$C$1:$Z$1,0))</f>
        <v>#N/A</v>
      </c>
      <c r="L1104" s="27" t="str">
        <f>VLOOKUP($A1104,'2025'!$C:$Z,MATCH(L$1,'2025'!$C$1:$Z$1,0))</f>
        <v>#N/A</v>
      </c>
      <c r="M1104" s="27" t="str">
        <f>VLOOKUP($A1104,'2025'!$C:$Z,MATCH(M$1,'2025'!$C$1:$Z$1,0))</f>
        <v>#N/A</v>
      </c>
      <c r="N1104" s="27" t="str">
        <f>VLOOKUP($A1104,'2025'!$C:$Z,MATCH(N$1,'2025'!$C$1:$Z$1,0))</f>
        <v>#N/A</v>
      </c>
      <c r="O1104" s="27" t="str">
        <f>VLOOKUP($A1104,'2025'!$C:$Z,MATCH(O$1,'2025'!$C$1:$Z$1,0))</f>
        <v>#N/A</v>
      </c>
      <c r="P1104" s="27" t="str">
        <f>VLOOKUP($A1104,'2025'!$C:$Z,MATCH(P$1,'2025'!$C$1:$Z$1,0))</f>
        <v>#N/A</v>
      </c>
      <c r="Q1104" s="31"/>
      <c r="R1104" s="31"/>
      <c r="S1104" s="31"/>
      <c r="T1104" s="31"/>
      <c r="U1104" s="76"/>
      <c r="V1104" s="76"/>
      <c r="W1104" s="76"/>
      <c r="X1104" s="76"/>
      <c r="Y1104" s="76"/>
      <c r="Z1104" s="76"/>
      <c r="AA1104" s="76"/>
      <c r="AB1104" s="76"/>
      <c r="AC1104" s="76"/>
      <c r="AD1104" s="76"/>
      <c r="AE1104" s="76"/>
    </row>
    <row r="1105" ht="22.5" hidden="1" customHeight="1">
      <c r="A1105" s="28"/>
      <c r="B1105" s="31"/>
      <c r="C1105" s="31" t="str">
        <f>VLOOKUP(A1105,'2025'!C:D,2)</f>
        <v>#N/A</v>
      </c>
      <c r="D1105" s="31"/>
      <c r="E1105" s="31"/>
      <c r="F1105" s="31"/>
      <c r="G1105" s="31"/>
      <c r="H1105" s="31"/>
      <c r="I1105" s="31"/>
      <c r="J1105" s="31"/>
      <c r="K1105" s="31"/>
      <c r="L1105" s="31"/>
      <c r="M1105" s="31"/>
      <c r="N1105" s="31"/>
      <c r="O1105" s="31"/>
      <c r="P1105" s="31"/>
      <c r="Q1105" s="31"/>
      <c r="R1105" s="31"/>
      <c r="S1105" s="31"/>
      <c r="T1105" s="31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  <c r="AE1105" s="76"/>
    </row>
    <row r="1106" ht="22.5" hidden="1" customHeight="1">
      <c r="A1106" s="28"/>
      <c r="B1106" s="31"/>
      <c r="C1106" s="31" t="str">
        <f>VLOOKUP(A1106,'2025'!C:D,2)</f>
        <v>#N/A</v>
      </c>
      <c r="D1106" s="31"/>
      <c r="E1106" s="31"/>
      <c r="F1106" s="31"/>
      <c r="G1106" s="31"/>
      <c r="H1106" s="31"/>
      <c r="I1106" s="31"/>
      <c r="J1106" s="31"/>
      <c r="K1106" s="31"/>
      <c r="L1106" s="31"/>
      <c r="M1106" s="31"/>
      <c r="N1106" s="31"/>
      <c r="O1106" s="31"/>
      <c r="P1106" s="31"/>
      <c r="Q1106" s="31"/>
      <c r="R1106" s="31"/>
      <c r="S1106" s="31"/>
      <c r="T1106" s="31"/>
      <c r="U1106" s="76"/>
      <c r="V1106" s="76"/>
      <c r="W1106" s="76"/>
      <c r="X1106" s="76"/>
      <c r="Y1106" s="76"/>
      <c r="Z1106" s="76"/>
      <c r="AA1106" s="76"/>
      <c r="AB1106" s="76"/>
      <c r="AC1106" s="76"/>
      <c r="AD1106" s="76"/>
      <c r="AE1106" s="76"/>
    </row>
    <row r="1107" ht="22.5" hidden="1" customHeight="1">
      <c r="A1107" s="28"/>
      <c r="B1107" s="31"/>
      <c r="C1107" s="31" t="str">
        <f>VLOOKUP(A1107,'2025'!C:D,2)</f>
        <v>#N/A</v>
      </c>
      <c r="D1107" s="31"/>
      <c r="E1107" s="31"/>
      <c r="F1107" s="31"/>
      <c r="G1107" s="31"/>
      <c r="H1107" s="31"/>
      <c r="I1107" s="31"/>
      <c r="J1107" s="31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76"/>
      <c r="V1107" s="76"/>
      <c r="W1107" s="76"/>
      <c r="X1107" s="76"/>
      <c r="Y1107" s="76"/>
      <c r="Z1107" s="76"/>
      <c r="AA1107" s="76"/>
      <c r="AB1107" s="76"/>
      <c r="AC1107" s="76"/>
      <c r="AD1107" s="76"/>
      <c r="AE1107" s="76"/>
    </row>
    <row r="1108" ht="22.5" hidden="1" customHeight="1">
      <c r="A1108" s="28"/>
      <c r="B1108" s="31"/>
      <c r="C1108" s="31" t="str">
        <f>VLOOKUP(A1108,'2025'!C:D,2)</f>
        <v>#N/A</v>
      </c>
      <c r="D1108" s="31"/>
      <c r="E1108" s="31"/>
      <c r="F1108" s="31"/>
      <c r="G1108" s="31"/>
      <c r="H1108" s="31"/>
      <c r="I1108" s="31"/>
      <c r="J1108" s="31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76"/>
      <c r="V1108" s="76"/>
      <c r="W1108" s="76"/>
      <c r="X1108" s="76"/>
      <c r="Y1108" s="76"/>
      <c r="Z1108" s="76"/>
      <c r="AA1108" s="76"/>
      <c r="AB1108" s="76"/>
      <c r="AC1108" s="76"/>
      <c r="AD1108" s="76"/>
      <c r="AE1108" s="76"/>
    </row>
    <row r="1109" ht="22.5" hidden="1" customHeight="1">
      <c r="A1109" s="28"/>
      <c r="B1109" s="31"/>
      <c r="C1109" s="31" t="str">
        <f>VLOOKUP(A1109,'2025'!C:D,2)</f>
        <v>#N/A</v>
      </c>
      <c r="D1109" s="31"/>
      <c r="E1109" s="31"/>
      <c r="F1109" s="31"/>
      <c r="G1109" s="31"/>
      <c r="H1109" s="31"/>
      <c r="I1109" s="31"/>
      <c r="J1109" s="31"/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76"/>
      <c r="V1109" s="76"/>
      <c r="W1109" s="76"/>
      <c r="X1109" s="76"/>
      <c r="Y1109" s="76"/>
      <c r="Z1109" s="76"/>
      <c r="AA1109" s="76"/>
      <c r="AB1109" s="76"/>
      <c r="AC1109" s="76"/>
      <c r="AD1109" s="76"/>
      <c r="AE1109" s="76"/>
    </row>
    <row r="1110" ht="22.5" hidden="1" customHeight="1">
      <c r="A1110" s="28"/>
      <c r="B1110" s="31"/>
      <c r="C1110" s="31" t="str">
        <f>VLOOKUP(A1110,'2025'!C:D,2)</f>
        <v>#N/A</v>
      </c>
      <c r="D1110" s="31"/>
      <c r="E1110" s="31"/>
      <c r="F1110" s="31"/>
      <c r="G1110" s="31"/>
      <c r="H1110" s="31"/>
      <c r="I1110" s="31"/>
      <c r="J1110" s="31"/>
      <c r="K1110" s="31"/>
      <c r="L1110" s="31"/>
      <c r="M1110" s="31"/>
      <c r="N1110" s="31"/>
      <c r="O1110" s="31"/>
      <c r="P1110" s="31"/>
      <c r="Q1110" s="31"/>
      <c r="R1110" s="31"/>
      <c r="S1110" s="31"/>
      <c r="T1110" s="31"/>
      <c r="U1110" s="76"/>
      <c r="V1110" s="76"/>
      <c r="W1110" s="76"/>
      <c r="X1110" s="76"/>
      <c r="Y1110" s="76"/>
      <c r="Z1110" s="76"/>
      <c r="AA1110" s="76"/>
      <c r="AB1110" s="76"/>
      <c r="AC1110" s="76"/>
      <c r="AD1110" s="76"/>
      <c r="AE1110" s="76"/>
    </row>
    <row r="1111" ht="22.5" hidden="1" customHeight="1">
      <c r="A1111" s="28"/>
      <c r="B1111" s="31"/>
      <c r="C1111" s="31" t="str">
        <f>VLOOKUP(A1111,'2025'!C:D,2)</f>
        <v>#N/A</v>
      </c>
      <c r="D1111" s="31"/>
      <c r="E1111" s="31"/>
      <c r="F1111" s="31"/>
      <c r="G1111" s="31"/>
      <c r="H1111" s="31"/>
      <c r="I1111" s="31"/>
      <c r="J1111" s="31"/>
      <c r="K1111" s="31"/>
      <c r="L1111" s="31"/>
      <c r="M1111" s="31"/>
      <c r="N1111" s="31"/>
      <c r="O1111" s="31"/>
      <c r="P1111" s="31"/>
      <c r="Q1111" s="31"/>
      <c r="R1111" s="31"/>
      <c r="S1111" s="31"/>
      <c r="T1111" s="31"/>
      <c r="U1111" s="76"/>
      <c r="V1111" s="76"/>
      <c r="W1111" s="76"/>
      <c r="X1111" s="76"/>
      <c r="Y1111" s="76"/>
      <c r="Z1111" s="76"/>
      <c r="AA1111" s="76"/>
      <c r="AB1111" s="76"/>
      <c r="AC1111" s="76"/>
      <c r="AD1111" s="76"/>
      <c r="AE1111" s="76"/>
    </row>
    <row r="1112" ht="22.5" hidden="1" customHeight="1">
      <c r="A1112" s="28"/>
      <c r="B1112" s="31"/>
      <c r="C1112" s="31" t="str">
        <f>VLOOKUP(A1112,'2025'!C:D,2)</f>
        <v>#N/A</v>
      </c>
      <c r="D1112" s="31"/>
      <c r="E1112" s="31"/>
      <c r="F1112" s="31"/>
      <c r="G1112" s="31"/>
      <c r="H1112" s="31"/>
      <c r="I1112" s="31"/>
      <c r="J1112" s="31"/>
      <c r="K1112" s="31"/>
      <c r="L1112" s="31"/>
      <c r="M1112" s="31"/>
      <c r="N1112" s="31"/>
      <c r="O1112" s="31"/>
      <c r="P1112" s="31"/>
      <c r="Q1112" s="31"/>
      <c r="R1112" s="31"/>
      <c r="S1112" s="31"/>
      <c r="T1112" s="31"/>
      <c r="U1112" s="76"/>
      <c r="V1112" s="76"/>
      <c r="W1112" s="76"/>
      <c r="X1112" s="76"/>
      <c r="Y1112" s="76"/>
      <c r="Z1112" s="76"/>
      <c r="AA1112" s="76"/>
      <c r="AB1112" s="76"/>
      <c r="AC1112" s="76"/>
      <c r="AD1112" s="76"/>
      <c r="AE1112" s="76"/>
    </row>
    <row r="1113" ht="22.5" hidden="1" customHeight="1">
      <c r="A1113" s="28"/>
      <c r="B1113" s="31"/>
      <c r="C1113" s="31" t="str">
        <f>VLOOKUP(A1113,'2025'!C:D,2)</f>
        <v>#N/A</v>
      </c>
      <c r="D1113" s="31"/>
      <c r="E1113" s="31"/>
      <c r="F1113" s="31"/>
      <c r="G1113" s="31"/>
      <c r="H1113" s="31"/>
      <c r="I1113" s="31"/>
      <c r="J1113" s="31"/>
      <c r="K1113" s="31"/>
      <c r="L1113" s="31"/>
      <c r="M1113" s="31"/>
      <c r="N1113" s="31"/>
      <c r="O1113" s="31"/>
      <c r="P1113" s="31"/>
      <c r="Q1113" s="31"/>
      <c r="R1113" s="31"/>
      <c r="S1113" s="31"/>
      <c r="T1113" s="31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  <c r="AE1113" s="76"/>
    </row>
    <row r="1114" ht="22.5" hidden="1" customHeight="1">
      <c r="A1114" s="28"/>
      <c r="B1114" s="31"/>
      <c r="C1114" s="31" t="str">
        <f>VLOOKUP(A1114,'2025'!C:D,2)</f>
        <v>#N/A</v>
      </c>
      <c r="D1114" s="31"/>
      <c r="E1114" s="31"/>
      <c r="F1114" s="31"/>
      <c r="G1114" s="31"/>
      <c r="H1114" s="31"/>
      <c r="I1114" s="31"/>
      <c r="J1114" s="31"/>
      <c r="K1114" s="31"/>
      <c r="L1114" s="31"/>
      <c r="M1114" s="31"/>
      <c r="N1114" s="31"/>
      <c r="O1114" s="31"/>
      <c r="P1114" s="31"/>
      <c r="Q1114" s="31"/>
      <c r="R1114" s="31"/>
      <c r="S1114" s="31"/>
      <c r="T1114" s="31"/>
      <c r="U1114" s="76"/>
      <c r="V1114" s="76"/>
      <c r="W1114" s="76"/>
      <c r="X1114" s="76"/>
      <c r="Y1114" s="76"/>
      <c r="Z1114" s="76"/>
      <c r="AA1114" s="76"/>
      <c r="AB1114" s="76"/>
      <c r="AC1114" s="76"/>
      <c r="AD1114" s="76"/>
      <c r="AE1114" s="76"/>
    </row>
    <row r="1115" ht="22.5" hidden="1" customHeight="1">
      <c r="A1115" s="28"/>
      <c r="B1115" s="31"/>
      <c r="C1115" s="31" t="str">
        <f>VLOOKUP(A1115,'2025'!C:D,2)</f>
        <v>#N/A</v>
      </c>
      <c r="D1115" s="31"/>
      <c r="E1115" s="31"/>
      <c r="F1115" s="31"/>
      <c r="G1115" s="31"/>
      <c r="H1115" s="31"/>
      <c r="I1115" s="31"/>
      <c r="J1115" s="31"/>
      <c r="K1115" s="31"/>
      <c r="L1115" s="31"/>
      <c r="M1115" s="31"/>
      <c r="N1115" s="31"/>
      <c r="O1115" s="31"/>
      <c r="P1115" s="31"/>
      <c r="Q1115" s="31"/>
      <c r="R1115" s="31"/>
      <c r="S1115" s="31"/>
      <c r="T1115" s="31"/>
      <c r="U1115" s="76"/>
      <c r="V1115" s="76"/>
      <c r="W1115" s="76"/>
      <c r="X1115" s="76"/>
      <c r="Y1115" s="76"/>
      <c r="Z1115" s="76"/>
      <c r="AA1115" s="76"/>
      <c r="AB1115" s="76"/>
      <c r="AC1115" s="76"/>
      <c r="AD1115" s="76"/>
      <c r="AE1115" s="76"/>
    </row>
    <row r="1116" ht="22.5" hidden="1" customHeight="1">
      <c r="A1116" s="28"/>
      <c r="B1116" s="31"/>
      <c r="C1116" s="31" t="str">
        <f>VLOOKUP(A1116,'2025'!C:D,2)</f>
        <v>#N/A</v>
      </c>
      <c r="D1116" s="31"/>
      <c r="E1116" s="31"/>
      <c r="F1116" s="31"/>
      <c r="G1116" s="31"/>
      <c r="H1116" s="31"/>
      <c r="I1116" s="31"/>
      <c r="J1116" s="31"/>
      <c r="K1116" s="31"/>
      <c r="L1116" s="31"/>
      <c r="M1116" s="31"/>
      <c r="N1116" s="31"/>
      <c r="O1116" s="31"/>
      <c r="P1116" s="31"/>
      <c r="Q1116" s="31"/>
      <c r="R1116" s="31"/>
      <c r="S1116" s="31"/>
      <c r="T1116" s="31"/>
      <c r="U1116" s="76"/>
      <c r="V1116" s="76"/>
      <c r="W1116" s="76"/>
      <c r="X1116" s="76"/>
      <c r="Y1116" s="76"/>
      <c r="Z1116" s="76"/>
      <c r="AA1116" s="76"/>
      <c r="AB1116" s="76"/>
      <c r="AC1116" s="76"/>
      <c r="AD1116" s="76"/>
      <c r="AE1116" s="76"/>
    </row>
    <row r="1117" ht="22.5" hidden="1" customHeight="1">
      <c r="A1117" s="28"/>
      <c r="B1117" s="31"/>
      <c r="C1117" s="31" t="str">
        <f>VLOOKUP(A1117,'2025'!C:D,2)</f>
        <v>#N/A</v>
      </c>
      <c r="D1117" s="31"/>
      <c r="E1117" s="31"/>
      <c r="F1117" s="31"/>
      <c r="G1117" s="31"/>
      <c r="H1117" s="31"/>
      <c r="I1117" s="31"/>
      <c r="J1117" s="31"/>
      <c r="K1117" s="31"/>
      <c r="L1117" s="31"/>
      <c r="M1117" s="31"/>
      <c r="N1117" s="31"/>
      <c r="O1117" s="31"/>
      <c r="P1117" s="31"/>
      <c r="Q1117" s="31"/>
      <c r="R1117" s="31"/>
      <c r="S1117" s="31"/>
      <c r="T1117" s="31"/>
      <c r="U1117" s="76"/>
      <c r="V1117" s="76"/>
      <c r="W1117" s="76"/>
      <c r="X1117" s="76"/>
      <c r="Y1117" s="76"/>
      <c r="Z1117" s="76"/>
      <c r="AA1117" s="76"/>
      <c r="AB1117" s="76"/>
      <c r="AC1117" s="76"/>
      <c r="AD1117" s="76"/>
      <c r="AE1117" s="76"/>
    </row>
    <row r="1118" ht="22.5" hidden="1" customHeight="1">
      <c r="A1118" s="28"/>
      <c r="B1118" s="31"/>
      <c r="C1118" s="31" t="str">
        <f>VLOOKUP(A1118,'2025'!C:D,2)</f>
        <v>#N/A</v>
      </c>
      <c r="D1118" s="31"/>
      <c r="E1118" s="31"/>
      <c r="F1118" s="31"/>
      <c r="G1118" s="31"/>
      <c r="H1118" s="31"/>
      <c r="I1118" s="31"/>
      <c r="J1118" s="31"/>
      <c r="K1118" s="31"/>
      <c r="L1118" s="31"/>
      <c r="M1118" s="31"/>
      <c r="N1118" s="31"/>
      <c r="O1118" s="31"/>
      <c r="P1118" s="31"/>
      <c r="Q1118" s="31"/>
      <c r="R1118" s="31"/>
      <c r="S1118" s="31"/>
      <c r="T1118" s="31"/>
      <c r="U1118" s="76"/>
      <c r="V1118" s="76"/>
      <c r="W1118" s="76"/>
      <c r="X1118" s="76"/>
      <c r="Y1118" s="76"/>
      <c r="Z1118" s="76"/>
      <c r="AA1118" s="76"/>
      <c r="AB1118" s="76"/>
      <c r="AC1118" s="76"/>
      <c r="AD1118" s="76"/>
      <c r="AE1118" s="76"/>
    </row>
    <row r="1119" ht="22.5" hidden="1" customHeight="1">
      <c r="A1119" s="28"/>
      <c r="B1119" s="31"/>
      <c r="C1119" s="31" t="str">
        <f>VLOOKUP(A1119,'2025'!C:D,2)</f>
        <v>#N/A</v>
      </c>
      <c r="D1119" s="31"/>
      <c r="E1119" s="31"/>
      <c r="F1119" s="31"/>
      <c r="G1119" s="31"/>
      <c r="H1119" s="31"/>
      <c r="I1119" s="31"/>
      <c r="J1119" s="31"/>
      <c r="K1119" s="31"/>
      <c r="L1119" s="31"/>
      <c r="M1119" s="31"/>
      <c r="N1119" s="31"/>
      <c r="O1119" s="31"/>
      <c r="P1119" s="31"/>
      <c r="Q1119" s="31"/>
      <c r="R1119" s="31"/>
      <c r="S1119" s="31"/>
      <c r="T1119" s="31"/>
      <c r="U1119" s="76"/>
      <c r="V1119" s="76"/>
      <c r="W1119" s="76"/>
      <c r="X1119" s="76"/>
      <c r="Y1119" s="76"/>
      <c r="Z1119" s="76"/>
      <c r="AA1119" s="76"/>
      <c r="AB1119" s="76"/>
      <c r="AC1119" s="76"/>
      <c r="AD1119" s="76"/>
      <c r="AE1119" s="76"/>
    </row>
    <row r="1120" ht="22.5" hidden="1" customHeight="1">
      <c r="A1120" s="28"/>
      <c r="B1120" s="31"/>
      <c r="C1120" s="31" t="str">
        <f>VLOOKUP(A1120,'2025'!C:D,2)</f>
        <v>#N/A</v>
      </c>
      <c r="D1120" s="31"/>
      <c r="E1120" s="31"/>
      <c r="F1120" s="31"/>
      <c r="G1120" s="31"/>
      <c r="H1120" s="31"/>
      <c r="I1120" s="31"/>
      <c r="J1120" s="31"/>
      <c r="K1120" s="31"/>
      <c r="L1120" s="31"/>
      <c r="M1120" s="31"/>
      <c r="N1120" s="31"/>
      <c r="O1120" s="31"/>
      <c r="P1120" s="31"/>
      <c r="Q1120" s="31"/>
      <c r="R1120" s="31"/>
      <c r="S1120" s="31"/>
      <c r="T1120" s="31"/>
      <c r="U1120" s="76"/>
      <c r="V1120" s="76"/>
      <c r="W1120" s="76"/>
      <c r="X1120" s="76"/>
      <c r="Y1120" s="76"/>
      <c r="Z1120" s="76"/>
      <c r="AA1120" s="76"/>
      <c r="AB1120" s="76"/>
      <c r="AC1120" s="76"/>
      <c r="AD1120" s="76"/>
      <c r="AE1120" s="76"/>
    </row>
    <row r="1121" ht="22.5" hidden="1" customHeight="1">
      <c r="A1121" s="28"/>
      <c r="B1121" s="31"/>
      <c r="C1121" s="31" t="str">
        <f>VLOOKUP(A1121,'2025'!C:D,2)</f>
        <v>#N/A</v>
      </c>
      <c r="D1121" s="31"/>
      <c r="E1121" s="31"/>
      <c r="F1121" s="31"/>
      <c r="G1121" s="31"/>
      <c r="H1121" s="31"/>
      <c r="I1121" s="31"/>
      <c r="J1121" s="31"/>
      <c r="K1121" s="31"/>
      <c r="L1121" s="31"/>
      <c r="M1121" s="31"/>
      <c r="N1121" s="31"/>
      <c r="O1121" s="31"/>
      <c r="P1121" s="31"/>
      <c r="Q1121" s="31"/>
      <c r="R1121" s="31"/>
      <c r="S1121" s="31"/>
      <c r="T1121" s="31"/>
      <c r="U1121" s="76"/>
      <c r="V1121" s="76"/>
      <c r="W1121" s="76"/>
      <c r="X1121" s="76"/>
      <c r="Y1121" s="76"/>
      <c r="Z1121" s="76"/>
      <c r="AA1121" s="76"/>
      <c r="AB1121" s="76"/>
      <c r="AC1121" s="76"/>
      <c r="AD1121" s="76"/>
      <c r="AE1121" s="76"/>
    </row>
    <row r="1122" ht="22.5" hidden="1" customHeight="1">
      <c r="A1122" s="28"/>
      <c r="B1122" s="31"/>
      <c r="C1122" s="31" t="str">
        <f>VLOOKUP(A1122,'2025'!C:D,2)</f>
        <v>#N/A</v>
      </c>
      <c r="D1122" s="31"/>
      <c r="E1122" s="31"/>
      <c r="F1122" s="31"/>
      <c r="G1122" s="31"/>
      <c r="H1122" s="31"/>
      <c r="I1122" s="31"/>
      <c r="J1122" s="31"/>
      <c r="K1122" s="31"/>
      <c r="L1122" s="31"/>
      <c r="M1122" s="31"/>
      <c r="N1122" s="31"/>
      <c r="O1122" s="31"/>
      <c r="P1122" s="31"/>
      <c r="Q1122" s="31"/>
      <c r="R1122" s="31"/>
      <c r="S1122" s="31"/>
      <c r="T1122" s="31"/>
      <c r="U1122" s="76"/>
      <c r="V1122" s="76"/>
      <c r="W1122" s="76"/>
      <c r="X1122" s="76"/>
      <c r="Y1122" s="76"/>
      <c r="Z1122" s="76"/>
      <c r="AA1122" s="76"/>
      <c r="AB1122" s="76"/>
      <c r="AC1122" s="76"/>
      <c r="AD1122" s="76"/>
      <c r="AE1122" s="76"/>
    </row>
    <row r="1123" ht="22.5" hidden="1" customHeight="1">
      <c r="A1123" s="28"/>
      <c r="B1123" s="31"/>
      <c r="C1123" s="31" t="str">
        <f>VLOOKUP(A1123,'2025'!C:D,2)</f>
        <v>#N/A</v>
      </c>
      <c r="D1123" s="31"/>
      <c r="E1123" s="31"/>
      <c r="F1123" s="31"/>
      <c r="G1123" s="31"/>
      <c r="H1123" s="31"/>
      <c r="I1123" s="31"/>
      <c r="J1123" s="31"/>
      <c r="K1123" s="31"/>
      <c r="L1123" s="31"/>
      <c r="M1123" s="31"/>
      <c r="N1123" s="31"/>
      <c r="O1123" s="31"/>
      <c r="P1123" s="31"/>
      <c r="Q1123" s="31"/>
      <c r="R1123" s="31"/>
      <c r="S1123" s="31"/>
      <c r="T1123" s="31"/>
      <c r="U1123" s="76"/>
      <c r="V1123" s="76"/>
      <c r="W1123" s="76"/>
      <c r="X1123" s="76"/>
      <c r="Y1123" s="76"/>
      <c r="Z1123" s="76"/>
      <c r="AA1123" s="76"/>
      <c r="AB1123" s="76"/>
      <c r="AC1123" s="76"/>
      <c r="AD1123" s="76"/>
      <c r="AE1123" s="76"/>
    </row>
    <row r="1124" ht="22.5" hidden="1" customHeight="1">
      <c r="A1124" s="28"/>
      <c r="B1124" s="31"/>
      <c r="C1124" s="31" t="str">
        <f>VLOOKUP(A1124,'2025'!C:D,2)</f>
        <v>#N/A</v>
      </c>
      <c r="D1124" s="31"/>
      <c r="E1124" s="31"/>
      <c r="F1124" s="31"/>
      <c r="G1124" s="31"/>
      <c r="H1124" s="31"/>
      <c r="I1124" s="31"/>
      <c r="J1124" s="31"/>
      <c r="K1124" s="31"/>
      <c r="L1124" s="31"/>
      <c r="M1124" s="31"/>
      <c r="N1124" s="31"/>
      <c r="O1124" s="31"/>
      <c r="P1124" s="31"/>
      <c r="Q1124" s="31"/>
      <c r="R1124" s="31"/>
      <c r="S1124" s="31"/>
      <c r="T1124" s="31"/>
      <c r="U1124" s="76"/>
      <c r="V1124" s="76"/>
      <c r="W1124" s="76"/>
      <c r="X1124" s="76"/>
      <c r="Y1124" s="76"/>
      <c r="Z1124" s="76"/>
      <c r="AA1124" s="76"/>
      <c r="AB1124" s="76"/>
      <c r="AC1124" s="76"/>
      <c r="AD1124" s="76"/>
      <c r="AE1124" s="76"/>
    </row>
    <row r="1125" ht="22.5" hidden="1" customHeight="1">
      <c r="A1125" s="28"/>
      <c r="B1125" s="31"/>
      <c r="C1125" s="31" t="str">
        <f>VLOOKUP(A1125,'2025'!C:D,2)</f>
        <v>#N/A</v>
      </c>
      <c r="D1125" s="31"/>
      <c r="E1125" s="31"/>
      <c r="F1125" s="31"/>
      <c r="G1125" s="31"/>
      <c r="H1125" s="31"/>
      <c r="I1125" s="31"/>
      <c r="J1125" s="31"/>
      <c r="K1125" s="31"/>
      <c r="L1125" s="31"/>
      <c r="M1125" s="31"/>
      <c r="N1125" s="31"/>
      <c r="O1125" s="31"/>
      <c r="P1125" s="31"/>
      <c r="Q1125" s="31"/>
      <c r="R1125" s="31"/>
      <c r="S1125" s="31"/>
      <c r="T1125" s="31"/>
      <c r="U1125" s="76"/>
      <c r="V1125" s="76"/>
      <c r="W1125" s="76"/>
      <c r="X1125" s="76"/>
      <c r="Y1125" s="76"/>
      <c r="Z1125" s="76"/>
      <c r="AA1125" s="76"/>
      <c r="AB1125" s="76"/>
      <c r="AC1125" s="76"/>
      <c r="AD1125" s="76"/>
      <c r="AE1125" s="76"/>
    </row>
    <row r="1126" ht="22.5" hidden="1" customHeight="1">
      <c r="A1126" s="28"/>
      <c r="B1126" s="31"/>
      <c r="C1126" s="31" t="str">
        <f>VLOOKUP(A1126,'2025'!C:D,2)</f>
        <v>#N/A</v>
      </c>
      <c r="D1126" s="31"/>
      <c r="E1126" s="31"/>
      <c r="F1126" s="31"/>
      <c r="G1126" s="31"/>
      <c r="H1126" s="31"/>
      <c r="I1126" s="31"/>
      <c r="J1126" s="31"/>
      <c r="K1126" s="31"/>
      <c r="L1126" s="31"/>
      <c r="M1126" s="31"/>
      <c r="N1126" s="31"/>
      <c r="O1126" s="31"/>
      <c r="P1126" s="31"/>
      <c r="Q1126" s="31"/>
      <c r="R1126" s="31"/>
      <c r="S1126" s="31"/>
      <c r="T1126" s="31"/>
      <c r="U1126" s="76"/>
      <c r="V1126" s="76"/>
      <c r="W1126" s="76"/>
      <c r="X1126" s="76"/>
      <c r="Y1126" s="76"/>
      <c r="Z1126" s="76"/>
      <c r="AA1126" s="76"/>
      <c r="AB1126" s="76"/>
      <c r="AC1126" s="76"/>
      <c r="AD1126" s="76"/>
      <c r="AE1126" s="76"/>
    </row>
    <row r="1127" ht="22.5" hidden="1" customHeight="1">
      <c r="A1127" s="28"/>
      <c r="B1127" s="31"/>
      <c r="C1127" s="31" t="str">
        <f>VLOOKUP(A1127,'2025'!C:D,2)</f>
        <v>#N/A</v>
      </c>
      <c r="D1127" s="31"/>
      <c r="E1127" s="31"/>
      <c r="F1127" s="31"/>
      <c r="G1127" s="31"/>
      <c r="H1127" s="31"/>
      <c r="I1127" s="31"/>
      <c r="J1127" s="31"/>
      <c r="K1127" s="31"/>
      <c r="L1127" s="31"/>
      <c r="M1127" s="31"/>
      <c r="N1127" s="31"/>
      <c r="O1127" s="31"/>
      <c r="P1127" s="31"/>
      <c r="Q1127" s="31"/>
      <c r="R1127" s="31"/>
      <c r="S1127" s="31"/>
      <c r="T1127" s="31"/>
      <c r="U1127" s="76"/>
      <c r="V1127" s="76"/>
      <c r="W1127" s="76"/>
      <c r="X1127" s="76"/>
      <c r="Y1127" s="76"/>
      <c r="Z1127" s="76"/>
      <c r="AA1127" s="76"/>
      <c r="AB1127" s="76"/>
      <c r="AC1127" s="76"/>
      <c r="AD1127" s="76"/>
      <c r="AE1127" s="76"/>
    </row>
    <row r="1128" ht="22.5" hidden="1" customHeight="1">
      <c r="A1128" s="28"/>
      <c r="B1128" s="31"/>
      <c r="C1128" s="31" t="str">
        <f>VLOOKUP(A1128,'2025'!C:D,2)</f>
        <v>#N/A</v>
      </c>
      <c r="D1128" s="31"/>
      <c r="E1128" s="31"/>
      <c r="F1128" s="31"/>
      <c r="G1128" s="31"/>
      <c r="H1128" s="31"/>
      <c r="I1128" s="31"/>
      <c r="J1128" s="31"/>
      <c r="K1128" s="31"/>
      <c r="L1128" s="31"/>
      <c r="M1128" s="31"/>
      <c r="N1128" s="31"/>
      <c r="O1128" s="31"/>
      <c r="P1128" s="31"/>
      <c r="Q1128" s="31"/>
      <c r="R1128" s="31"/>
      <c r="S1128" s="31"/>
      <c r="T1128" s="31"/>
      <c r="U1128" s="76"/>
      <c r="V1128" s="76"/>
      <c r="W1128" s="76"/>
      <c r="X1128" s="76"/>
      <c r="Y1128" s="76"/>
      <c r="Z1128" s="76"/>
      <c r="AA1128" s="76"/>
      <c r="AB1128" s="76"/>
      <c r="AC1128" s="76"/>
      <c r="AD1128" s="76"/>
      <c r="AE1128" s="76"/>
    </row>
    <row r="1129" ht="22.5" hidden="1" customHeight="1">
      <c r="A1129" s="28"/>
      <c r="B1129" s="31"/>
      <c r="C1129" s="31" t="str">
        <f>VLOOKUP(A1129,'2025'!C:D,2)</f>
        <v>#N/A</v>
      </c>
      <c r="D1129" s="31"/>
      <c r="E1129" s="31"/>
      <c r="F1129" s="31"/>
      <c r="G1129" s="31"/>
      <c r="H1129" s="31"/>
      <c r="I1129" s="31"/>
      <c r="J1129" s="31"/>
      <c r="K1129" s="31"/>
      <c r="L1129" s="31"/>
      <c r="M1129" s="31"/>
      <c r="N1129" s="31"/>
      <c r="O1129" s="31"/>
      <c r="P1129" s="31"/>
      <c r="Q1129" s="31"/>
      <c r="R1129" s="31"/>
      <c r="S1129" s="31"/>
      <c r="T1129" s="31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76"/>
      <c r="AE1129" s="76"/>
    </row>
    <row r="1130" ht="22.5" hidden="1" customHeight="1">
      <c r="A1130" s="28"/>
      <c r="B1130" s="31"/>
      <c r="C1130" s="31" t="str">
        <f>VLOOKUP(A1130,'2025'!C:D,2)</f>
        <v>#N/A</v>
      </c>
      <c r="D1130" s="31"/>
      <c r="E1130" s="31"/>
      <c r="F1130" s="31"/>
      <c r="G1130" s="31"/>
      <c r="H1130" s="31"/>
      <c r="I1130" s="31"/>
      <c r="J1130" s="31"/>
      <c r="K1130" s="31"/>
      <c r="L1130" s="31"/>
      <c r="M1130" s="31"/>
      <c r="N1130" s="31"/>
      <c r="O1130" s="31"/>
      <c r="P1130" s="31"/>
      <c r="Q1130" s="31"/>
      <c r="R1130" s="31"/>
      <c r="S1130" s="31"/>
      <c r="T1130" s="31"/>
      <c r="U1130" s="76"/>
      <c r="V1130" s="76"/>
      <c r="W1130" s="76"/>
      <c r="X1130" s="76"/>
      <c r="Y1130" s="76"/>
      <c r="Z1130" s="76"/>
      <c r="AA1130" s="76"/>
      <c r="AB1130" s="76"/>
      <c r="AC1130" s="76"/>
      <c r="AD1130" s="76"/>
      <c r="AE1130" s="76"/>
    </row>
    <row r="1131" ht="22.5" hidden="1" customHeight="1">
      <c r="A1131" s="28"/>
      <c r="B1131" s="31"/>
      <c r="C1131" s="31" t="str">
        <f>VLOOKUP(A1131,'2025'!C:D,2)</f>
        <v>#N/A</v>
      </c>
      <c r="D1131" s="31"/>
      <c r="E1131" s="31"/>
      <c r="F1131" s="31"/>
      <c r="G1131" s="31"/>
      <c r="H1131" s="31"/>
      <c r="I1131" s="31"/>
      <c r="J1131" s="31"/>
      <c r="K1131" s="31"/>
      <c r="L1131" s="31"/>
      <c r="M1131" s="31"/>
      <c r="N1131" s="31"/>
      <c r="O1131" s="31"/>
      <c r="P1131" s="31"/>
      <c r="Q1131" s="31"/>
      <c r="R1131" s="31"/>
      <c r="S1131" s="31"/>
      <c r="T1131" s="31"/>
      <c r="U1131" s="76"/>
      <c r="V1131" s="76"/>
      <c r="W1131" s="76"/>
      <c r="X1131" s="76"/>
      <c r="Y1131" s="76"/>
      <c r="Z1131" s="76"/>
      <c r="AA1131" s="76"/>
      <c r="AB1131" s="76"/>
      <c r="AC1131" s="76"/>
      <c r="AD1131" s="76"/>
      <c r="AE1131" s="76"/>
    </row>
    <row r="1132" ht="22.5" hidden="1" customHeight="1">
      <c r="A1132" s="28"/>
      <c r="B1132" s="31"/>
      <c r="C1132" s="31" t="str">
        <f>VLOOKUP(A1132,'2025'!C:D,2)</f>
        <v>#N/A</v>
      </c>
      <c r="D1132" s="31"/>
      <c r="E1132" s="31"/>
      <c r="F1132" s="31"/>
      <c r="G1132" s="31"/>
      <c r="H1132" s="31"/>
      <c r="I1132" s="31"/>
      <c r="J1132" s="31"/>
      <c r="K1132" s="31"/>
      <c r="L1132" s="31"/>
      <c r="M1132" s="31"/>
      <c r="N1132" s="31"/>
      <c r="O1132" s="31"/>
      <c r="P1132" s="31"/>
      <c r="Q1132" s="31"/>
      <c r="R1132" s="31"/>
      <c r="S1132" s="31"/>
      <c r="T1132" s="31"/>
      <c r="U1132" s="76"/>
      <c r="V1132" s="76"/>
      <c r="W1132" s="76"/>
      <c r="X1132" s="76"/>
      <c r="Y1132" s="76"/>
      <c r="Z1132" s="76"/>
      <c r="AA1132" s="76"/>
      <c r="AB1132" s="76"/>
      <c r="AC1132" s="76"/>
      <c r="AD1132" s="76"/>
      <c r="AE1132" s="76"/>
    </row>
    <row r="1133" ht="22.5" hidden="1" customHeight="1">
      <c r="A1133" s="28"/>
      <c r="B1133" s="31"/>
      <c r="C1133" s="31" t="str">
        <f>VLOOKUP(A1133,'2025'!C:D,2)</f>
        <v>#N/A</v>
      </c>
      <c r="D1133" s="31"/>
      <c r="E1133" s="31"/>
      <c r="F1133" s="31"/>
      <c r="G1133" s="31"/>
      <c r="H1133" s="31"/>
      <c r="I1133" s="31"/>
      <c r="J1133" s="31"/>
      <c r="K1133" s="31"/>
      <c r="L1133" s="31"/>
      <c r="M1133" s="31"/>
      <c r="N1133" s="31"/>
      <c r="O1133" s="31"/>
      <c r="P1133" s="31"/>
      <c r="Q1133" s="31"/>
      <c r="R1133" s="31"/>
      <c r="S1133" s="31"/>
      <c r="T1133" s="31"/>
      <c r="U1133" s="76"/>
      <c r="V1133" s="76"/>
      <c r="W1133" s="76"/>
      <c r="X1133" s="76"/>
      <c r="Y1133" s="76"/>
      <c r="Z1133" s="76"/>
      <c r="AA1133" s="76"/>
      <c r="AB1133" s="76"/>
      <c r="AC1133" s="76"/>
      <c r="AD1133" s="76"/>
      <c r="AE1133" s="76"/>
    </row>
    <row r="1134" ht="22.5" hidden="1" customHeight="1">
      <c r="A1134" s="28"/>
      <c r="B1134" s="31"/>
      <c r="C1134" s="31" t="str">
        <f>VLOOKUP(A1134,'2025'!C:D,2)</f>
        <v>#N/A</v>
      </c>
      <c r="D1134" s="31"/>
      <c r="E1134" s="31"/>
      <c r="F1134" s="31"/>
      <c r="G1134" s="31"/>
      <c r="H1134" s="31"/>
      <c r="I1134" s="31"/>
      <c r="J1134" s="31"/>
      <c r="K1134" s="31"/>
      <c r="L1134" s="31"/>
      <c r="M1134" s="31"/>
      <c r="N1134" s="31"/>
      <c r="O1134" s="31"/>
      <c r="P1134" s="31"/>
      <c r="Q1134" s="31"/>
      <c r="R1134" s="31"/>
      <c r="S1134" s="31"/>
      <c r="T1134" s="31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76"/>
      <c r="AE1134" s="76"/>
    </row>
    <row r="1135" ht="22.5" hidden="1" customHeight="1">
      <c r="A1135" s="28"/>
      <c r="B1135" s="31"/>
      <c r="C1135" s="31" t="str">
        <f>VLOOKUP(A1135,'2025'!C:D,2)</f>
        <v>#N/A</v>
      </c>
      <c r="D1135" s="31"/>
      <c r="E1135" s="31"/>
      <c r="F1135" s="31"/>
      <c r="G1135" s="31"/>
      <c r="H1135" s="31"/>
      <c r="I1135" s="31"/>
      <c r="J1135" s="31"/>
      <c r="K1135" s="31"/>
      <c r="L1135" s="31"/>
      <c r="M1135" s="31"/>
      <c r="N1135" s="31"/>
      <c r="O1135" s="31"/>
      <c r="P1135" s="31"/>
      <c r="Q1135" s="31"/>
      <c r="R1135" s="31"/>
      <c r="S1135" s="31"/>
      <c r="T1135" s="31"/>
      <c r="U1135" s="76"/>
      <c r="V1135" s="76"/>
      <c r="W1135" s="76"/>
      <c r="X1135" s="76"/>
      <c r="Y1135" s="76"/>
      <c r="Z1135" s="76"/>
      <c r="AA1135" s="76"/>
      <c r="AB1135" s="76"/>
      <c r="AC1135" s="76"/>
      <c r="AD1135" s="76"/>
      <c r="AE1135" s="76"/>
    </row>
    <row r="1136" ht="22.5" hidden="1" customHeight="1">
      <c r="A1136" s="28"/>
      <c r="B1136" s="31"/>
      <c r="C1136" s="31" t="str">
        <f>VLOOKUP(A1136,'2025'!C:D,2)</f>
        <v>#N/A</v>
      </c>
      <c r="D1136" s="31"/>
      <c r="E1136" s="31"/>
      <c r="F1136" s="31"/>
      <c r="G1136" s="31"/>
      <c r="H1136" s="31"/>
      <c r="I1136" s="31"/>
      <c r="J1136" s="31"/>
      <c r="K1136" s="31"/>
      <c r="L1136" s="31"/>
      <c r="M1136" s="31"/>
      <c r="N1136" s="31"/>
      <c r="O1136" s="31"/>
      <c r="P1136" s="31"/>
      <c r="Q1136" s="31"/>
      <c r="R1136" s="31"/>
      <c r="S1136" s="31"/>
      <c r="T1136" s="31"/>
      <c r="U1136" s="76"/>
      <c r="V1136" s="76"/>
      <c r="W1136" s="76"/>
      <c r="X1136" s="76"/>
      <c r="Y1136" s="76"/>
      <c r="Z1136" s="76"/>
      <c r="AA1136" s="76"/>
      <c r="AB1136" s="76"/>
      <c r="AC1136" s="76"/>
      <c r="AD1136" s="76"/>
      <c r="AE1136" s="76"/>
    </row>
    <row r="1137" ht="22.5" hidden="1" customHeight="1">
      <c r="A1137" s="28"/>
      <c r="B1137" s="31"/>
      <c r="C1137" s="31" t="str">
        <f>VLOOKUP(A1137,'2025'!C:D,2)</f>
        <v>#N/A</v>
      </c>
      <c r="D1137" s="31"/>
      <c r="E1137" s="31"/>
      <c r="F1137" s="31"/>
      <c r="G1137" s="31"/>
      <c r="H1137" s="31"/>
      <c r="I1137" s="31"/>
      <c r="J1137" s="31"/>
      <c r="K1137" s="31"/>
      <c r="L1137" s="31"/>
      <c r="M1137" s="31"/>
      <c r="N1137" s="31"/>
      <c r="O1137" s="31"/>
      <c r="P1137" s="31"/>
      <c r="Q1137" s="31"/>
      <c r="R1137" s="31"/>
      <c r="S1137" s="31"/>
      <c r="T1137" s="31"/>
      <c r="U1137" s="76"/>
      <c r="V1137" s="76"/>
      <c r="W1137" s="76"/>
      <c r="X1137" s="76"/>
      <c r="Y1137" s="76"/>
      <c r="Z1137" s="76"/>
      <c r="AA1137" s="76"/>
      <c r="AB1137" s="76"/>
      <c r="AC1137" s="76"/>
      <c r="AD1137" s="76"/>
      <c r="AE1137" s="76"/>
    </row>
    <row r="1138" ht="22.5" hidden="1" customHeight="1">
      <c r="A1138" s="28"/>
      <c r="B1138" s="31"/>
      <c r="C1138" s="31" t="str">
        <f>VLOOKUP(A1138,'2025'!C:D,2)</f>
        <v>#N/A</v>
      </c>
      <c r="D1138" s="31"/>
      <c r="E1138" s="31"/>
      <c r="F1138" s="31"/>
      <c r="G1138" s="31"/>
      <c r="H1138" s="31"/>
      <c r="I1138" s="31"/>
      <c r="J1138" s="31"/>
      <c r="K1138" s="31"/>
      <c r="L1138" s="31"/>
      <c r="M1138" s="31"/>
      <c r="N1138" s="31"/>
      <c r="O1138" s="31"/>
      <c r="P1138" s="31"/>
      <c r="Q1138" s="31"/>
      <c r="R1138" s="31"/>
      <c r="S1138" s="31"/>
      <c r="T1138" s="31"/>
      <c r="U1138" s="76"/>
      <c r="V1138" s="76"/>
      <c r="W1138" s="76"/>
      <c r="X1138" s="76"/>
      <c r="Y1138" s="76"/>
      <c r="Z1138" s="76"/>
      <c r="AA1138" s="76"/>
      <c r="AB1138" s="76"/>
      <c r="AC1138" s="76"/>
      <c r="AD1138" s="76"/>
      <c r="AE1138" s="76"/>
    </row>
    <row r="1139" ht="22.5" hidden="1" customHeight="1">
      <c r="A1139" s="28"/>
      <c r="B1139" s="31"/>
      <c r="C1139" s="31" t="str">
        <f>VLOOKUP(A1139,'2025'!C:D,2)</f>
        <v>#N/A</v>
      </c>
      <c r="D1139" s="31"/>
      <c r="E1139" s="31"/>
      <c r="F1139" s="31"/>
      <c r="G1139" s="31"/>
      <c r="H1139" s="31"/>
      <c r="I1139" s="31"/>
      <c r="J1139" s="31"/>
      <c r="K1139" s="31"/>
      <c r="L1139" s="31"/>
      <c r="M1139" s="31"/>
      <c r="N1139" s="31"/>
      <c r="O1139" s="31"/>
      <c r="P1139" s="31"/>
      <c r="Q1139" s="31"/>
      <c r="R1139" s="31"/>
      <c r="S1139" s="31"/>
      <c r="T1139" s="31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76"/>
      <c r="AE1139" s="76"/>
    </row>
    <row r="1140" ht="22.5" hidden="1" customHeight="1">
      <c r="A1140" s="28"/>
      <c r="B1140" s="31"/>
      <c r="C1140" s="31" t="str">
        <f>VLOOKUP(A1140,'2025'!C:D,2)</f>
        <v>#N/A</v>
      </c>
      <c r="D1140" s="31"/>
      <c r="E1140" s="31"/>
      <c r="F1140" s="31"/>
      <c r="G1140" s="31"/>
      <c r="H1140" s="31"/>
      <c r="I1140" s="31"/>
      <c r="J1140" s="31"/>
      <c r="K1140" s="31"/>
      <c r="L1140" s="31"/>
      <c r="M1140" s="31"/>
      <c r="N1140" s="31"/>
      <c r="O1140" s="31"/>
      <c r="P1140" s="31"/>
      <c r="Q1140" s="31"/>
      <c r="R1140" s="31"/>
      <c r="S1140" s="31"/>
      <c r="T1140" s="31"/>
      <c r="U1140" s="76"/>
      <c r="V1140" s="76"/>
      <c r="W1140" s="76"/>
      <c r="X1140" s="76"/>
      <c r="Y1140" s="76"/>
      <c r="Z1140" s="76"/>
      <c r="AA1140" s="76"/>
      <c r="AB1140" s="76"/>
      <c r="AC1140" s="76"/>
      <c r="AD1140" s="76"/>
      <c r="AE1140" s="76"/>
    </row>
    <row r="1141" ht="22.5" hidden="1" customHeight="1">
      <c r="A1141" s="28"/>
      <c r="B1141" s="31"/>
      <c r="C1141" s="31" t="str">
        <f>VLOOKUP(A1141,'2025'!C:D,2)</f>
        <v>#N/A</v>
      </c>
      <c r="D1141" s="31"/>
      <c r="E1141" s="31"/>
      <c r="F1141" s="31"/>
      <c r="G1141" s="31"/>
      <c r="H1141" s="31"/>
      <c r="I1141" s="31"/>
      <c r="J1141" s="31"/>
      <c r="K1141" s="31"/>
      <c r="L1141" s="31"/>
      <c r="M1141" s="31"/>
      <c r="N1141" s="31"/>
      <c r="O1141" s="31"/>
      <c r="P1141" s="31"/>
      <c r="Q1141" s="31"/>
      <c r="R1141" s="31"/>
      <c r="S1141" s="31"/>
      <c r="T1141" s="31"/>
      <c r="U1141" s="76"/>
      <c r="V1141" s="76"/>
      <c r="W1141" s="76"/>
      <c r="X1141" s="76"/>
      <c r="Y1141" s="76"/>
      <c r="Z1141" s="76"/>
      <c r="AA1141" s="76"/>
      <c r="AB1141" s="76"/>
      <c r="AC1141" s="76"/>
      <c r="AD1141" s="76"/>
      <c r="AE1141" s="76"/>
    </row>
    <row r="1142" ht="22.5" hidden="1" customHeight="1">
      <c r="A1142" s="28"/>
      <c r="B1142" s="31"/>
      <c r="C1142" s="31" t="str">
        <f>VLOOKUP(A1142,'2025'!C:D,2)</f>
        <v>#N/A</v>
      </c>
      <c r="D1142" s="31"/>
      <c r="E1142" s="31"/>
      <c r="F1142" s="31"/>
      <c r="G1142" s="31"/>
      <c r="H1142" s="31"/>
      <c r="I1142" s="31"/>
      <c r="J1142" s="31"/>
      <c r="K1142" s="31"/>
      <c r="L1142" s="31"/>
      <c r="M1142" s="31"/>
      <c r="N1142" s="31"/>
      <c r="O1142" s="31"/>
      <c r="P1142" s="31"/>
      <c r="Q1142" s="31"/>
      <c r="R1142" s="31"/>
      <c r="S1142" s="31"/>
      <c r="T1142" s="31"/>
      <c r="U1142" s="76"/>
      <c r="V1142" s="76"/>
      <c r="W1142" s="76"/>
      <c r="X1142" s="76"/>
      <c r="Y1142" s="76"/>
      <c r="Z1142" s="76"/>
      <c r="AA1142" s="76"/>
      <c r="AB1142" s="76"/>
      <c r="AC1142" s="76"/>
      <c r="AD1142" s="76"/>
      <c r="AE1142" s="76"/>
    </row>
    <row r="1143" ht="22.5" hidden="1" customHeight="1">
      <c r="A1143" s="28"/>
      <c r="B1143" s="31"/>
      <c r="C1143" s="31" t="str">
        <f>VLOOKUP(A1143,'2025'!C:D,2)</f>
        <v>#N/A</v>
      </c>
      <c r="D1143" s="31"/>
      <c r="E1143" s="31"/>
      <c r="F1143" s="31"/>
      <c r="G1143" s="31"/>
      <c r="H1143" s="31"/>
      <c r="I1143" s="31"/>
      <c r="J1143" s="31"/>
      <c r="K1143" s="31"/>
      <c r="L1143" s="31"/>
      <c r="M1143" s="31"/>
      <c r="N1143" s="31"/>
      <c r="O1143" s="31"/>
      <c r="P1143" s="31"/>
      <c r="Q1143" s="31"/>
      <c r="R1143" s="31"/>
      <c r="S1143" s="31"/>
      <c r="T1143" s="31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  <c r="AE1143" s="76"/>
    </row>
    <row r="1144" ht="22.5" hidden="1" customHeight="1">
      <c r="A1144" s="28"/>
      <c r="B1144" s="31"/>
      <c r="C1144" s="31" t="str">
        <f>VLOOKUP(A1144,'2025'!C:D,2)</f>
        <v>#N/A</v>
      </c>
      <c r="D1144" s="31"/>
      <c r="E1144" s="31"/>
      <c r="F1144" s="31"/>
      <c r="G1144" s="31"/>
      <c r="H1144" s="31"/>
      <c r="I1144" s="31"/>
      <c r="J1144" s="31"/>
      <c r="K1144" s="31"/>
      <c r="L1144" s="31"/>
      <c r="M1144" s="31"/>
      <c r="N1144" s="31"/>
      <c r="O1144" s="31"/>
      <c r="P1144" s="31"/>
      <c r="Q1144" s="31"/>
      <c r="R1144" s="31"/>
      <c r="S1144" s="31"/>
      <c r="T1144" s="31"/>
      <c r="U1144" s="76"/>
      <c r="V1144" s="76"/>
      <c r="W1144" s="76"/>
      <c r="X1144" s="76"/>
      <c r="Y1144" s="76"/>
      <c r="Z1144" s="76"/>
      <c r="AA1144" s="76"/>
      <c r="AB1144" s="76"/>
      <c r="AC1144" s="76"/>
      <c r="AD1144" s="76"/>
      <c r="AE1144" s="76"/>
    </row>
    <row r="1145" ht="22.5" hidden="1" customHeight="1">
      <c r="A1145" s="28"/>
      <c r="B1145" s="31"/>
      <c r="C1145" s="31" t="str">
        <f>VLOOKUP(A1145,'2025'!C:D,2)</f>
        <v>#N/A</v>
      </c>
      <c r="D1145" s="31"/>
      <c r="E1145" s="31"/>
      <c r="F1145" s="31"/>
      <c r="G1145" s="31"/>
      <c r="H1145" s="31"/>
      <c r="I1145" s="31"/>
      <c r="J1145" s="31"/>
      <c r="K1145" s="31"/>
      <c r="L1145" s="31"/>
      <c r="M1145" s="31"/>
      <c r="N1145" s="31"/>
      <c r="O1145" s="31"/>
      <c r="P1145" s="31"/>
      <c r="Q1145" s="31"/>
      <c r="R1145" s="31"/>
      <c r="S1145" s="31"/>
      <c r="T1145" s="31"/>
      <c r="U1145" s="76"/>
      <c r="V1145" s="76"/>
      <c r="W1145" s="76"/>
      <c r="X1145" s="76"/>
      <c r="Y1145" s="76"/>
      <c r="Z1145" s="76"/>
      <c r="AA1145" s="76"/>
      <c r="AB1145" s="76"/>
      <c r="AC1145" s="76"/>
      <c r="AD1145" s="76"/>
      <c r="AE1145" s="76"/>
    </row>
    <row r="1146" ht="22.5" hidden="1" customHeight="1">
      <c r="A1146" s="28"/>
      <c r="B1146" s="31"/>
      <c r="C1146" s="31" t="str">
        <f>VLOOKUP(A1146,'2025'!C:D,2)</f>
        <v>#N/A</v>
      </c>
      <c r="D1146" s="31"/>
      <c r="E1146" s="31"/>
      <c r="F1146" s="31"/>
      <c r="G1146" s="31"/>
      <c r="H1146" s="31"/>
      <c r="I1146" s="31"/>
      <c r="J1146" s="31"/>
      <c r="K1146" s="31"/>
      <c r="L1146" s="31"/>
      <c r="M1146" s="31"/>
      <c r="N1146" s="31"/>
      <c r="O1146" s="31"/>
      <c r="P1146" s="31"/>
      <c r="Q1146" s="31"/>
      <c r="R1146" s="31"/>
      <c r="S1146" s="31"/>
      <c r="T1146" s="31"/>
      <c r="U1146" s="76"/>
      <c r="V1146" s="76"/>
      <c r="W1146" s="76"/>
      <c r="X1146" s="76"/>
      <c r="Y1146" s="76"/>
      <c r="Z1146" s="76"/>
      <c r="AA1146" s="76"/>
      <c r="AB1146" s="76"/>
      <c r="AC1146" s="76"/>
      <c r="AD1146" s="76"/>
      <c r="AE1146" s="76"/>
    </row>
    <row r="1147" ht="22.5" hidden="1" customHeight="1">
      <c r="A1147" s="28"/>
      <c r="B1147" s="31"/>
      <c r="C1147" s="31" t="str">
        <f>VLOOKUP(A1147,'2025'!C:D,2)</f>
        <v>#N/A</v>
      </c>
      <c r="D1147" s="31"/>
      <c r="E1147" s="31"/>
      <c r="F1147" s="31"/>
      <c r="G1147" s="31"/>
      <c r="H1147" s="31"/>
      <c r="I1147" s="31"/>
      <c r="J1147" s="31"/>
      <c r="K1147" s="31"/>
      <c r="L1147" s="31"/>
      <c r="M1147" s="31"/>
      <c r="N1147" s="31"/>
      <c r="O1147" s="31"/>
      <c r="P1147" s="31"/>
      <c r="Q1147" s="31"/>
      <c r="R1147" s="31"/>
      <c r="S1147" s="31"/>
      <c r="T1147" s="31"/>
      <c r="U1147" s="76"/>
      <c r="V1147" s="76"/>
      <c r="W1147" s="76"/>
      <c r="X1147" s="76"/>
      <c r="Y1147" s="76"/>
      <c r="Z1147" s="76"/>
      <c r="AA1147" s="76"/>
      <c r="AB1147" s="76"/>
      <c r="AC1147" s="76"/>
      <c r="AD1147" s="76"/>
      <c r="AE1147" s="76"/>
    </row>
    <row r="1148" ht="22.5" hidden="1" customHeight="1">
      <c r="A1148" s="28"/>
      <c r="B1148" s="31"/>
      <c r="C1148" s="31" t="str">
        <f>VLOOKUP(A1148,'2025'!C:D,2)</f>
        <v>#N/A</v>
      </c>
      <c r="D1148" s="31"/>
      <c r="E1148" s="31"/>
      <c r="F1148" s="31"/>
      <c r="G1148" s="31"/>
      <c r="H1148" s="31"/>
      <c r="I1148" s="31"/>
      <c r="J1148" s="31"/>
      <c r="K1148" s="31"/>
      <c r="L1148" s="31"/>
      <c r="M1148" s="31"/>
      <c r="N1148" s="31"/>
      <c r="O1148" s="31"/>
      <c r="P1148" s="31"/>
      <c r="Q1148" s="31"/>
      <c r="R1148" s="31"/>
      <c r="S1148" s="31"/>
      <c r="T1148" s="31"/>
      <c r="U1148" s="76"/>
      <c r="V1148" s="76"/>
      <c r="W1148" s="76"/>
      <c r="X1148" s="76"/>
      <c r="Y1148" s="76"/>
      <c r="Z1148" s="76"/>
      <c r="AA1148" s="76"/>
      <c r="AB1148" s="76"/>
      <c r="AC1148" s="76"/>
      <c r="AD1148" s="76"/>
      <c r="AE1148" s="76"/>
    </row>
    <row r="1149" ht="22.5" hidden="1" customHeight="1">
      <c r="A1149" s="28"/>
      <c r="B1149" s="31"/>
      <c r="C1149" s="31" t="str">
        <f>VLOOKUP(A1149,'2025'!C:D,2)</f>
        <v>#N/A</v>
      </c>
      <c r="D1149" s="31"/>
      <c r="E1149" s="31"/>
      <c r="F1149" s="31"/>
      <c r="G1149" s="31"/>
      <c r="H1149" s="31"/>
      <c r="I1149" s="31"/>
      <c r="J1149" s="31"/>
      <c r="K1149" s="31"/>
      <c r="L1149" s="31"/>
      <c r="M1149" s="31"/>
      <c r="N1149" s="31"/>
      <c r="O1149" s="31"/>
      <c r="P1149" s="31"/>
      <c r="Q1149" s="31"/>
      <c r="R1149" s="31"/>
      <c r="S1149" s="31"/>
      <c r="T1149" s="31"/>
      <c r="U1149" s="76"/>
      <c r="V1149" s="76"/>
      <c r="W1149" s="76"/>
      <c r="X1149" s="76"/>
      <c r="Y1149" s="76"/>
      <c r="Z1149" s="76"/>
      <c r="AA1149" s="76"/>
      <c r="AB1149" s="76"/>
      <c r="AC1149" s="76"/>
      <c r="AD1149" s="76"/>
      <c r="AE1149" s="76"/>
    </row>
    <row r="1150" ht="22.5" hidden="1" customHeight="1">
      <c r="A1150" s="28"/>
      <c r="B1150" s="31"/>
      <c r="C1150" s="31" t="str">
        <f>VLOOKUP(A1150,'2025'!C:D,2)</f>
        <v>#N/A</v>
      </c>
      <c r="D1150" s="31"/>
      <c r="E1150" s="31"/>
      <c r="F1150" s="31"/>
      <c r="G1150" s="31"/>
      <c r="H1150" s="31"/>
      <c r="I1150" s="31"/>
      <c r="J1150" s="31"/>
      <c r="K1150" s="31"/>
      <c r="L1150" s="31"/>
      <c r="M1150" s="31"/>
      <c r="N1150" s="31"/>
      <c r="O1150" s="31"/>
      <c r="P1150" s="31"/>
      <c r="Q1150" s="31"/>
      <c r="R1150" s="31"/>
      <c r="S1150" s="31"/>
      <c r="T1150" s="31"/>
      <c r="U1150" s="76"/>
      <c r="V1150" s="76"/>
      <c r="W1150" s="76"/>
      <c r="X1150" s="76"/>
      <c r="Y1150" s="76"/>
      <c r="Z1150" s="76"/>
      <c r="AA1150" s="76"/>
      <c r="AB1150" s="76"/>
      <c r="AC1150" s="76"/>
      <c r="AD1150" s="76"/>
      <c r="AE1150" s="76"/>
    </row>
    <row r="1151" ht="22.5" hidden="1" customHeight="1">
      <c r="A1151" s="28"/>
      <c r="B1151" s="31"/>
      <c r="C1151" s="31" t="str">
        <f>VLOOKUP(A1151,'2025'!C:D,2)</f>
        <v>#N/A</v>
      </c>
      <c r="D1151" s="31"/>
      <c r="E1151" s="31"/>
      <c r="F1151" s="31"/>
      <c r="G1151" s="31"/>
      <c r="H1151" s="31"/>
      <c r="I1151" s="31"/>
      <c r="J1151" s="31"/>
      <c r="K1151" s="31"/>
      <c r="L1151" s="31"/>
      <c r="M1151" s="31"/>
      <c r="N1151" s="31"/>
      <c r="O1151" s="31"/>
      <c r="P1151" s="31"/>
      <c r="Q1151" s="31"/>
      <c r="R1151" s="31"/>
      <c r="S1151" s="31"/>
      <c r="T1151" s="31"/>
      <c r="U1151" s="76"/>
      <c r="V1151" s="76"/>
      <c r="W1151" s="76"/>
      <c r="X1151" s="76"/>
      <c r="Y1151" s="76"/>
      <c r="Z1151" s="76"/>
      <c r="AA1151" s="76"/>
      <c r="AB1151" s="76"/>
      <c r="AC1151" s="76"/>
      <c r="AD1151" s="76"/>
      <c r="AE1151" s="76"/>
    </row>
    <row r="1152" ht="22.5" hidden="1" customHeight="1">
      <c r="A1152" s="28"/>
      <c r="B1152" s="31"/>
      <c r="C1152" s="31" t="str">
        <f>VLOOKUP(A1152,'2025'!C:D,2)</f>
        <v>#N/A</v>
      </c>
      <c r="D1152" s="31"/>
      <c r="E1152" s="31"/>
      <c r="F1152" s="31"/>
      <c r="G1152" s="31"/>
      <c r="H1152" s="31"/>
      <c r="I1152" s="31"/>
      <c r="J1152" s="31"/>
      <c r="K1152" s="31"/>
      <c r="L1152" s="31"/>
      <c r="M1152" s="31"/>
      <c r="N1152" s="31"/>
      <c r="O1152" s="31"/>
      <c r="P1152" s="31"/>
      <c r="Q1152" s="31"/>
      <c r="R1152" s="31"/>
      <c r="S1152" s="31"/>
      <c r="T1152" s="31"/>
      <c r="U1152" s="76"/>
      <c r="V1152" s="76"/>
      <c r="W1152" s="76"/>
      <c r="X1152" s="76"/>
      <c r="Y1152" s="76"/>
      <c r="Z1152" s="76"/>
      <c r="AA1152" s="76"/>
      <c r="AB1152" s="76"/>
      <c r="AC1152" s="76"/>
      <c r="AD1152" s="76"/>
      <c r="AE1152" s="76"/>
    </row>
    <row r="1153" ht="22.5" hidden="1" customHeight="1">
      <c r="A1153" s="28"/>
      <c r="B1153" s="31"/>
      <c r="C1153" s="31" t="str">
        <f>VLOOKUP(A1153,'2025'!C:D,2)</f>
        <v>#N/A</v>
      </c>
      <c r="D1153" s="31"/>
      <c r="E1153" s="31"/>
      <c r="F1153" s="31"/>
      <c r="G1153" s="31"/>
      <c r="H1153" s="31"/>
      <c r="I1153" s="31"/>
      <c r="J1153" s="31"/>
      <c r="K1153" s="31"/>
      <c r="L1153" s="31"/>
      <c r="M1153" s="31"/>
      <c r="N1153" s="31"/>
      <c r="O1153" s="31"/>
      <c r="P1153" s="31"/>
      <c r="Q1153" s="31"/>
      <c r="R1153" s="31"/>
      <c r="S1153" s="31"/>
      <c r="T1153" s="31"/>
      <c r="U1153" s="76"/>
      <c r="V1153" s="76"/>
      <c r="W1153" s="76"/>
      <c r="X1153" s="76"/>
      <c r="Y1153" s="76"/>
      <c r="Z1153" s="76"/>
      <c r="AA1153" s="76"/>
      <c r="AB1153" s="76"/>
      <c r="AC1153" s="76"/>
      <c r="AD1153" s="76"/>
      <c r="AE1153" s="76"/>
    </row>
    <row r="1154" ht="22.5" hidden="1" customHeight="1">
      <c r="A1154" s="28"/>
      <c r="B1154" s="31"/>
      <c r="C1154" s="31" t="str">
        <f>VLOOKUP(A1154,'2025'!C:D,2)</f>
        <v>#N/A</v>
      </c>
      <c r="D1154" s="31"/>
      <c r="E1154" s="31"/>
      <c r="F1154" s="31"/>
      <c r="G1154" s="31"/>
      <c r="H1154" s="31"/>
      <c r="I1154" s="31"/>
      <c r="J1154" s="31"/>
      <c r="K1154" s="31"/>
      <c r="L1154" s="31"/>
      <c r="M1154" s="31"/>
      <c r="N1154" s="31"/>
      <c r="O1154" s="31"/>
      <c r="P1154" s="31"/>
      <c r="Q1154" s="31"/>
      <c r="R1154" s="31"/>
      <c r="S1154" s="31"/>
      <c r="T1154" s="31"/>
      <c r="U1154" s="76"/>
      <c r="V1154" s="76"/>
      <c r="W1154" s="76"/>
      <c r="X1154" s="76"/>
      <c r="Y1154" s="76"/>
      <c r="Z1154" s="76"/>
      <c r="AA1154" s="76"/>
      <c r="AB1154" s="76"/>
      <c r="AC1154" s="76"/>
      <c r="AD1154" s="76"/>
      <c r="AE1154" s="76"/>
    </row>
    <row r="1155" ht="22.5" hidden="1" customHeight="1">
      <c r="A1155" s="28"/>
      <c r="B1155" s="31"/>
      <c r="C1155" s="31" t="str">
        <f>VLOOKUP(A1155,'2025'!C:D,2)</f>
        <v>#N/A</v>
      </c>
      <c r="D1155" s="31"/>
      <c r="E1155" s="31"/>
      <c r="F1155" s="31"/>
      <c r="G1155" s="31"/>
      <c r="H1155" s="31"/>
      <c r="I1155" s="31"/>
      <c r="J1155" s="31"/>
      <c r="K1155" s="31"/>
      <c r="L1155" s="31"/>
      <c r="M1155" s="31"/>
      <c r="N1155" s="31"/>
      <c r="O1155" s="31"/>
      <c r="P1155" s="31"/>
      <c r="Q1155" s="31"/>
      <c r="R1155" s="31"/>
      <c r="S1155" s="31"/>
      <c r="T1155" s="31"/>
      <c r="U1155" s="76"/>
      <c r="V1155" s="76"/>
      <c r="W1155" s="76"/>
      <c r="X1155" s="76"/>
      <c r="Y1155" s="76"/>
      <c r="Z1155" s="76"/>
      <c r="AA1155" s="76"/>
      <c r="AB1155" s="76"/>
      <c r="AC1155" s="76"/>
      <c r="AD1155" s="76"/>
      <c r="AE1155" s="76"/>
    </row>
    <row r="1156" ht="22.5" hidden="1" customHeight="1">
      <c r="A1156" s="28"/>
      <c r="B1156" s="31"/>
      <c r="C1156" s="31" t="str">
        <f>VLOOKUP(A1156,'2025'!C:D,2)</f>
        <v>#N/A</v>
      </c>
      <c r="D1156" s="31"/>
      <c r="E1156" s="31"/>
      <c r="F1156" s="31"/>
      <c r="G1156" s="31"/>
      <c r="H1156" s="31"/>
      <c r="I1156" s="31"/>
      <c r="J1156" s="31"/>
      <c r="K1156" s="31"/>
      <c r="L1156" s="31"/>
      <c r="M1156" s="31"/>
      <c r="N1156" s="31"/>
      <c r="O1156" s="31"/>
      <c r="P1156" s="31"/>
      <c r="Q1156" s="31"/>
      <c r="R1156" s="31"/>
      <c r="S1156" s="31"/>
      <c r="T1156" s="31"/>
      <c r="U1156" s="76"/>
      <c r="V1156" s="76"/>
      <c r="W1156" s="76"/>
      <c r="X1156" s="76"/>
      <c r="Y1156" s="76"/>
      <c r="Z1156" s="76"/>
      <c r="AA1156" s="76"/>
      <c r="AB1156" s="76"/>
      <c r="AC1156" s="76"/>
      <c r="AD1156" s="76"/>
      <c r="AE1156" s="76"/>
    </row>
    <row r="1157" ht="22.5" hidden="1" customHeight="1">
      <c r="A1157" s="28"/>
      <c r="B1157" s="31"/>
      <c r="C1157" s="31" t="str">
        <f>VLOOKUP(A1157,'2025'!C:D,2)</f>
        <v>#N/A</v>
      </c>
      <c r="D1157" s="31"/>
      <c r="E1157" s="31"/>
      <c r="F1157" s="31"/>
      <c r="G1157" s="31"/>
      <c r="H1157" s="31"/>
      <c r="I1157" s="31"/>
      <c r="J1157" s="31"/>
      <c r="K1157" s="31"/>
      <c r="L1157" s="31"/>
      <c r="M1157" s="31"/>
      <c r="N1157" s="31"/>
      <c r="O1157" s="31"/>
      <c r="P1157" s="31"/>
      <c r="Q1157" s="31"/>
      <c r="R1157" s="31"/>
      <c r="S1157" s="31"/>
      <c r="T1157" s="31"/>
      <c r="U1157" s="76"/>
      <c r="V1157" s="76"/>
      <c r="W1157" s="76"/>
      <c r="X1157" s="76"/>
      <c r="Y1157" s="76"/>
      <c r="Z1157" s="76"/>
      <c r="AA1157" s="76"/>
      <c r="AB1157" s="76"/>
      <c r="AC1157" s="76"/>
      <c r="AD1157" s="76"/>
      <c r="AE1157" s="76"/>
    </row>
    <row r="1158" ht="22.5" hidden="1" customHeight="1">
      <c r="A1158" s="28"/>
      <c r="B1158" s="31"/>
      <c r="C1158" s="31" t="str">
        <f>VLOOKUP(A1158,'2025'!C:D,2)</f>
        <v>#N/A</v>
      </c>
      <c r="D1158" s="31"/>
      <c r="E1158" s="31"/>
      <c r="F1158" s="31"/>
      <c r="G1158" s="31"/>
      <c r="H1158" s="31"/>
      <c r="I1158" s="31"/>
      <c r="J1158" s="31"/>
      <c r="K1158" s="31"/>
      <c r="L1158" s="31"/>
      <c r="M1158" s="31"/>
      <c r="N1158" s="31"/>
      <c r="O1158" s="31"/>
      <c r="P1158" s="31"/>
      <c r="Q1158" s="31"/>
      <c r="R1158" s="31"/>
      <c r="S1158" s="31"/>
      <c r="T1158" s="31"/>
      <c r="U1158" s="76"/>
      <c r="V1158" s="76"/>
      <c r="W1158" s="76"/>
      <c r="X1158" s="76"/>
      <c r="Y1158" s="76"/>
      <c r="Z1158" s="76"/>
      <c r="AA1158" s="76"/>
      <c r="AB1158" s="76"/>
      <c r="AC1158" s="76"/>
      <c r="AD1158" s="76"/>
      <c r="AE1158" s="76"/>
    </row>
    <row r="1159" ht="22.5" hidden="1" customHeight="1">
      <c r="A1159" s="28"/>
      <c r="B1159" s="31"/>
      <c r="C1159" s="31" t="str">
        <f>VLOOKUP(A1159,'2025'!C:D,2)</f>
        <v>#N/A</v>
      </c>
      <c r="D1159" s="31"/>
      <c r="E1159" s="31"/>
      <c r="F1159" s="31"/>
      <c r="G1159" s="31"/>
      <c r="H1159" s="31"/>
      <c r="I1159" s="31"/>
      <c r="J1159" s="31"/>
      <c r="K1159" s="31"/>
      <c r="L1159" s="31"/>
      <c r="M1159" s="31"/>
      <c r="N1159" s="31"/>
      <c r="O1159" s="31"/>
      <c r="P1159" s="31"/>
      <c r="Q1159" s="31"/>
      <c r="R1159" s="31"/>
      <c r="S1159" s="31"/>
      <c r="T1159" s="31"/>
      <c r="U1159" s="76"/>
      <c r="V1159" s="76"/>
      <c r="W1159" s="76"/>
      <c r="X1159" s="76"/>
      <c r="Y1159" s="76"/>
      <c r="Z1159" s="76"/>
      <c r="AA1159" s="76"/>
      <c r="AB1159" s="76"/>
      <c r="AC1159" s="76"/>
      <c r="AD1159" s="76"/>
      <c r="AE1159" s="76"/>
    </row>
    <row r="1160" ht="22.5" hidden="1" customHeight="1">
      <c r="A1160" s="28"/>
      <c r="B1160" s="31"/>
      <c r="C1160" s="31" t="str">
        <f>VLOOKUP(A1160,'2025'!C:D,2)</f>
        <v>#N/A</v>
      </c>
      <c r="D1160" s="31"/>
      <c r="E1160" s="31"/>
      <c r="F1160" s="31"/>
      <c r="G1160" s="31"/>
      <c r="H1160" s="31"/>
      <c r="I1160" s="31"/>
      <c r="J1160" s="31"/>
      <c r="K1160" s="31"/>
      <c r="L1160" s="31"/>
      <c r="M1160" s="31"/>
      <c r="N1160" s="31"/>
      <c r="O1160" s="31"/>
      <c r="P1160" s="31"/>
      <c r="Q1160" s="31"/>
      <c r="R1160" s="31"/>
      <c r="S1160" s="31"/>
      <c r="T1160" s="31"/>
      <c r="U1160" s="76"/>
      <c r="V1160" s="76"/>
      <c r="W1160" s="76"/>
      <c r="X1160" s="76"/>
      <c r="Y1160" s="76"/>
      <c r="Z1160" s="76"/>
      <c r="AA1160" s="76"/>
      <c r="AB1160" s="76"/>
      <c r="AC1160" s="76"/>
      <c r="AD1160" s="76"/>
      <c r="AE1160" s="76"/>
    </row>
    <row r="1161" ht="22.5" hidden="1" customHeight="1">
      <c r="A1161" s="28"/>
      <c r="B1161" s="31"/>
      <c r="C1161" s="31" t="str">
        <f>VLOOKUP(A1161,'2025'!C:D,2)</f>
        <v>#N/A</v>
      </c>
      <c r="D1161" s="31"/>
      <c r="E1161" s="31"/>
      <c r="F1161" s="31"/>
      <c r="G1161" s="31"/>
      <c r="H1161" s="31"/>
      <c r="I1161" s="31"/>
      <c r="J1161" s="31"/>
      <c r="K1161" s="31"/>
      <c r="L1161" s="31"/>
      <c r="M1161" s="31"/>
      <c r="N1161" s="31"/>
      <c r="O1161" s="31"/>
      <c r="P1161" s="31"/>
      <c r="Q1161" s="31"/>
      <c r="R1161" s="31"/>
      <c r="S1161" s="31"/>
      <c r="T1161" s="31"/>
      <c r="U1161" s="76"/>
      <c r="V1161" s="76"/>
      <c r="W1161" s="76"/>
      <c r="X1161" s="76"/>
      <c r="Y1161" s="76"/>
      <c r="Z1161" s="76"/>
      <c r="AA1161" s="76"/>
      <c r="AB1161" s="76"/>
      <c r="AC1161" s="76"/>
      <c r="AD1161" s="76"/>
      <c r="AE1161" s="76"/>
    </row>
    <row r="1162" ht="22.5" hidden="1" customHeight="1">
      <c r="A1162" s="28"/>
      <c r="B1162" s="31"/>
      <c r="C1162" s="31" t="str">
        <f>VLOOKUP(A1162,'2025'!C:D,2)</f>
        <v>#N/A</v>
      </c>
      <c r="D1162" s="31"/>
      <c r="E1162" s="31"/>
      <c r="F1162" s="31"/>
      <c r="G1162" s="31"/>
      <c r="H1162" s="31"/>
      <c r="I1162" s="31"/>
      <c r="J1162" s="31"/>
      <c r="K1162" s="31"/>
      <c r="L1162" s="31"/>
      <c r="M1162" s="31"/>
      <c r="N1162" s="31"/>
      <c r="O1162" s="31"/>
      <c r="P1162" s="31"/>
      <c r="Q1162" s="31"/>
      <c r="R1162" s="31"/>
      <c r="S1162" s="31"/>
      <c r="T1162" s="31"/>
      <c r="U1162" s="76"/>
      <c r="V1162" s="76"/>
      <c r="W1162" s="76"/>
      <c r="X1162" s="76"/>
      <c r="Y1162" s="76"/>
      <c r="Z1162" s="76"/>
      <c r="AA1162" s="76"/>
      <c r="AB1162" s="76"/>
      <c r="AC1162" s="76"/>
      <c r="AD1162" s="76"/>
      <c r="AE1162" s="76"/>
    </row>
    <row r="1163" ht="22.5" hidden="1" customHeight="1">
      <c r="A1163" s="28"/>
      <c r="B1163" s="31"/>
      <c r="C1163" s="31" t="str">
        <f>VLOOKUP(A1163,'2025'!C:D,2)</f>
        <v>#N/A</v>
      </c>
      <c r="D1163" s="31"/>
      <c r="E1163" s="31"/>
      <c r="F1163" s="31"/>
      <c r="G1163" s="31"/>
      <c r="H1163" s="31"/>
      <c r="I1163" s="31"/>
      <c r="J1163" s="31"/>
      <c r="K1163" s="31"/>
      <c r="L1163" s="31"/>
      <c r="M1163" s="31"/>
      <c r="N1163" s="31"/>
      <c r="O1163" s="31"/>
      <c r="P1163" s="31"/>
      <c r="Q1163" s="31"/>
      <c r="R1163" s="31"/>
      <c r="S1163" s="31"/>
      <c r="T1163" s="31"/>
      <c r="U1163" s="76"/>
      <c r="V1163" s="76"/>
      <c r="W1163" s="76"/>
      <c r="X1163" s="76"/>
      <c r="Y1163" s="76"/>
      <c r="Z1163" s="76"/>
      <c r="AA1163" s="76"/>
      <c r="AB1163" s="76"/>
      <c r="AC1163" s="76"/>
      <c r="AD1163" s="76"/>
      <c r="AE1163" s="76"/>
    </row>
    <row r="1164" ht="22.5" hidden="1" customHeight="1">
      <c r="A1164" s="28"/>
      <c r="B1164" s="31"/>
      <c r="C1164" s="31" t="str">
        <f>VLOOKUP(A1164,'2025'!C:D,2)</f>
        <v>#N/A</v>
      </c>
      <c r="D1164" s="31"/>
      <c r="E1164" s="31"/>
      <c r="F1164" s="31"/>
      <c r="G1164" s="31"/>
      <c r="H1164" s="31"/>
      <c r="I1164" s="31"/>
      <c r="J1164" s="31"/>
      <c r="K1164" s="31"/>
      <c r="L1164" s="31"/>
      <c r="M1164" s="31"/>
      <c r="N1164" s="31"/>
      <c r="O1164" s="31"/>
      <c r="P1164" s="31"/>
      <c r="Q1164" s="31"/>
      <c r="R1164" s="31"/>
      <c r="S1164" s="31"/>
      <c r="T1164" s="31"/>
      <c r="U1164" s="76"/>
      <c r="V1164" s="76"/>
      <c r="W1164" s="76"/>
      <c r="X1164" s="76"/>
      <c r="Y1164" s="76"/>
      <c r="Z1164" s="76"/>
      <c r="AA1164" s="76"/>
      <c r="AB1164" s="76"/>
      <c r="AC1164" s="76"/>
      <c r="AD1164" s="76"/>
      <c r="AE1164" s="76"/>
    </row>
    <row r="1165" ht="22.5" hidden="1" customHeight="1">
      <c r="A1165" s="28"/>
      <c r="B1165" s="31"/>
      <c r="C1165" s="31" t="str">
        <f>VLOOKUP(A1165,'2025'!C:D,2)</f>
        <v>#N/A</v>
      </c>
      <c r="D1165" s="31"/>
      <c r="E1165" s="31"/>
      <c r="F1165" s="31"/>
      <c r="G1165" s="31"/>
      <c r="H1165" s="31"/>
      <c r="I1165" s="31"/>
      <c r="J1165" s="31"/>
      <c r="K1165" s="31"/>
      <c r="L1165" s="31"/>
      <c r="M1165" s="31"/>
      <c r="N1165" s="31"/>
      <c r="O1165" s="31"/>
      <c r="P1165" s="31"/>
      <c r="Q1165" s="31"/>
      <c r="R1165" s="31"/>
      <c r="S1165" s="31"/>
      <c r="T1165" s="31"/>
      <c r="U1165" s="76"/>
      <c r="V1165" s="76"/>
      <c r="W1165" s="76"/>
      <c r="X1165" s="76"/>
      <c r="Y1165" s="76"/>
      <c r="Z1165" s="76"/>
      <c r="AA1165" s="76"/>
      <c r="AB1165" s="76"/>
      <c r="AC1165" s="76"/>
      <c r="AD1165" s="76"/>
      <c r="AE1165" s="76"/>
    </row>
    <row r="1166" ht="22.5" hidden="1" customHeight="1">
      <c r="A1166" s="28"/>
      <c r="B1166" s="31"/>
      <c r="C1166" s="31" t="str">
        <f>VLOOKUP(A1166,'2025'!C:D,2)</f>
        <v>#N/A</v>
      </c>
      <c r="D1166" s="31"/>
      <c r="E1166" s="31"/>
      <c r="F1166" s="31"/>
      <c r="G1166" s="31"/>
      <c r="H1166" s="31"/>
      <c r="I1166" s="31"/>
      <c r="J1166" s="31"/>
      <c r="K1166" s="31"/>
      <c r="L1166" s="31"/>
      <c r="M1166" s="31"/>
      <c r="N1166" s="31"/>
      <c r="O1166" s="31"/>
      <c r="P1166" s="31"/>
      <c r="Q1166" s="31"/>
      <c r="R1166" s="31"/>
      <c r="S1166" s="31"/>
      <c r="T1166" s="31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  <c r="AE1166" s="76"/>
    </row>
    <row r="1167" ht="22.5" hidden="1" customHeight="1">
      <c r="A1167" s="28"/>
      <c r="B1167" s="31"/>
      <c r="C1167" s="31" t="str">
        <f>VLOOKUP(A1167,'2025'!C:D,2)</f>
        <v>#N/A</v>
      </c>
      <c r="D1167" s="31"/>
      <c r="E1167" s="31"/>
      <c r="F1167" s="31"/>
      <c r="G1167" s="31"/>
      <c r="H1167" s="31"/>
      <c r="I1167" s="31"/>
      <c r="J1167" s="31"/>
      <c r="K1167" s="31"/>
      <c r="L1167" s="31"/>
      <c r="M1167" s="31"/>
      <c r="N1167" s="31"/>
      <c r="O1167" s="31"/>
      <c r="P1167" s="31"/>
      <c r="Q1167" s="31"/>
      <c r="R1167" s="31"/>
      <c r="S1167" s="31"/>
      <c r="T1167" s="31"/>
      <c r="U1167" s="76"/>
      <c r="V1167" s="76"/>
      <c r="W1167" s="76"/>
      <c r="X1167" s="76"/>
      <c r="Y1167" s="76"/>
      <c r="Z1167" s="76"/>
      <c r="AA1167" s="76"/>
      <c r="AB1167" s="76"/>
      <c r="AC1167" s="76"/>
      <c r="AD1167" s="76"/>
      <c r="AE1167" s="76"/>
    </row>
    <row r="1168" ht="22.5" hidden="1" customHeight="1">
      <c r="A1168" s="28"/>
      <c r="B1168" s="31"/>
      <c r="C1168" s="31" t="str">
        <f>VLOOKUP(A1168,'2025'!C:D,2)</f>
        <v>#N/A</v>
      </c>
      <c r="D1168" s="31"/>
      <c r="E1168" s="31"/>
      <c r="F1168" s="31"/>
      <c r="G1168" s="31"/>
      <c r="H1168" s="31"/>
      <c r="I1168" s="31"/>
      <c r="J1168" s="31"/>
      <c r="K1168" s="31"/>
      <c r="L1168" s="31"/>
      <c r="M1168" s="31"/>
      <c r="N1168" s="31"/>
      <c r="O1168" s="31"/>
      <c r="P1168" s="31"/>
      <c r="Q1168" s="31"/>
      <c r="R1168" s="31"/>
      <c r="S1168" s="31"/>
      <c r="T1168" s="31"/>
      <c r="U1168" s="76"/>
      <c r="V1168" s="76"/>
      <c r="W1168" s="76"/>
      <c r="X1168" s="76"/>
      <c r="Y1168" s="76"/>
      <c r="Z1168" s="76"/>
      <c r="AA1168" s="76"/>
      <c r="AB1168" s="76"/>
      <c r="AC1168" s="76"/>
      <c r="AD1168" s="76"/>
      <c r="AE1168" s="76"/>
    </row>
    <row r="1169" ht="22.5" hidden="1" customHeight="1">
      <c r="A1169" s="28"/>
      <c r="B1169" s="31"/>
      <c r="C1169" s="31" t="str">
        <f>VLOOKUP(A1169,'2025'!C:D,2)</f>
        <v>#N/A</v>
      </c>
      <c r="D1169" s="31"/>
      <c r="E1169" s="31"/>
      <c r="F1169" s="31"/>
      <c r="G1169" s="31"/>
      <c r="H1169" s="31"/>
      <c r="I1169" s="31"/>
      <c r="J1169" s="31"/>
      <c r="K1169" s="31"/>
      <c r="L1169" s="31"/>
      <c r="M1169" s="31"/>
      <c r="N1169" s="31"/>
      <c r="O1169" s="31"/>
      <c r="P1169" s="31"/>
      <c r="Q1169" s="31"/>
      <c r="R1169" s="31"/>
      <c r="S1169" s="31"/>
      <c r="T1169" s="31"/>
      <c r="U1169" s="76"/>
      <c r="V1169" s="76"/>
      <c r="W1169" s="76"/>
      <c r="X1169" s="76"/>
      <c r="Y1169" s="76"/>
      <c r="Z1169" s="76"/>
      <c r="AA1169" s="76"/>
      <c r="AB1169" s="76"/>
      <c r="AC1169" s="76"/>
      <c r="AD1169" s="76"/>
      <c r="AE1169" s="76"/>
    </row>
    <row r="1170" ht="22.5" hidden="1" customHeight="1">
      <c r="A1170" s="28"/>
      <c r="B1170" s="31"/>
      <c r="C1170" s="31" t="str">
        <f>VLOOKUP(A1170,'2025'!C:D,2)</f>
        <v>#N/A</v>
      </c>
      <c r="D1170" s="31"/>
      <c r="E1170" s="31"/>
      <c r="F1170" s="31"/>
      <c r="G1170" s="31"/>
      <c r="H1170" s="31"/>
      <c r="I1170" s="31"/>
      <c r="J1170" s="31"/>
      <c r="K1170" s="31"/>
      <c r="L1170" s="31"/>
      <c r="M1170" s="31"/>
      <c r="N1170" s="31"/>
      <c r="O1170" s="31"/>
      <c r="P1170" s="31"/>
      <c r="Q1170" s="31"/>
      <c r="R1170" s="31"/>
      <c r="S1170" s="31"/>
      <c r="T1170" s="31"/>
      <c r="U1170" s="76"/>
      <c r="V1170" s="76"/>
      <c r="W1170" s="76"/>
      <c r="X1170" s="76"/>
      <c r="Y1170" s="76"/>
      <c r="Z1170" s="76"/>
      <c r="AA1170" s="76"/>
      <c r="AB1170" s="76"/>
      <c r="AC1170" s="76"/>
      <c r="AD1170" s="76"/>
      <c r="AE1170" s="76"/>
    </row>
    <row r="1171" ht="22.5" hidden="1" customHeight="1">
      <c r="A1171" s="28"/>
      <c r="B1171" s="31"/>
      <c r="C1171" s="31" t="str">
        <f>VLOOKUP(A1171,'2025'!C:D,2)</f>
        <v>#N/A</v>
      </c>
      <c r="D1171" s="31"/>
      <c r="E1171" s="31"/>
      <c r="F1171" s="31"/>
      <c r="G1171" s="31"/>
      <c r="H1171" s="31"/>
      <c r="I1171" s="31"/>
      <c r="J1171" s="31"/>
      <c r="K1171" s="31"/>
      <c r="L1171" s="31"/>
      <c r="M1171" s="31"/>
      <c r="N1171" s="31"/>
      <c r="O1171" s="31"/>
      <c r="P1171" s="31"/>
      <c r="Q1171" s="31"/>
      <c r="R1171" s="31"/>
      <c r="S1171" s="31"/>
      <c r="T1171" s="31"/>
      <c r="U1171" s="76"/>
      <c r="V1171" s="76"/>
      <c r="W1171" s="76"/>
      <c r="X1171" s="76"/>
      <c r="Y1171" s="76"/>
      <c r="Z1171" s="76"/>
      <c r="AA1171" s="76"/>
      <c r="AB1171" s="76"/>
      <c r="AC1171" s="76"/>
      <c r="AD1171" s="76"/>
      <c r="AE1171" s="76"/>
    </row>
    <row r="1172" ht="22.5" hidden="1" customHeight="1">
      <c r="A1172" s="28"/>
      <c r="B1172" s="31"/>
      <c r="C1172" s="31" t="str">
        <f>VLOOKUP(A1172,'2025'!C:D,2)</f>
        <v>#N/A</v>
      </c>
      <c r="D1172" s="31"/>
      <c r="E1172" s="31"/>
      <c r="F1172" s="31"/>
      <c r="G1172" s="31"/>
      <c r="H1172" s="31"/>
      <c r="I1172" s="31"/>
      <c r="J1172" s="31"/>
      <c r="K1172" s="31"/>
      <c r="L1172" s="31"/>
      <c r="M1172" s="31"/>
      <c r="N1172" s="31"/>
      <c r="O1172" s="31"/>
      <c r="P1172" s="31"/>
      <c r="Q1172" s="31"/>
      <c r="R1172" s="31"/>
      <c r="S1172" s="31"/>
      <c r="T1172" s="31"/>
      <c r="U1172" s="76"/>
      <c r="V1172" s="76"/>
      <c r="W1172" s="76"/>
      <c r="X1172" s="76"/>
      <c r="Y1172" s="76"/>
      <c r="Z1172" s="76"/>
      <c r="AA1172" s="76"/>
      <c r="AB1172" s="76"/>
      <c r="AC1172" s="76"/>
      <c r="AD1172" s="76"/>
      <c r="AE1172" s="76"/>
    </row>
    <row r="1173" ht="22.5" hidden="1" customHeight="1">
      <c r="A1173" s="28"/>
      <c r="B1173" s="31"/>
      <c r="C1173" s="31" t="str">
        <f>VLOOKUP(A1173,'2025'!C:D,2)</f>
        <v>#N/A</v>
      </c>
      <c r="D1173" s="31"/>
      <c r="E1173" s="31"/>
      <c r="F1173" s="31"/>
      <c r="G1173" s="31"/>
      <c r="H1173" s="31"/>
      <c r="I1173" s="31"/>
      <c r="J1173" s="31"/>
      <c r="K1173" s="31"/>
      <c r="L1173" s="31"/>
      <c r="M1173" s="31"/>
      <c r="N1173" s="31"/>
      <c r="O1173" s="31"/>
      <c r="P1173" s="31"/>
      <c r="Q1173" s="31"/>
      <c r="R1173" s="31"/>
      <c r="S1173" s="31"/>
      <c r="T1173" s="31"/>
      <c r="U1173" s="76"/>
      <c r="V1173" s="76"/>
      <c r="W1173" s="76"/>
      <c r="X1173" s="76"/>
      <c r="Y1173" s="76"/>
      <c r="Z1173" s="76"/>
      <c r="AA1173" s="76"/>
      <c r="AB1173" s="76"/>
      <c r="AC1173" s="76"/>
      <c r="AD1173" s="76"/>
      <c r="AE1173" s="76"/>
    </row>
    <row r="1174" ht="22.5" hidden="1" customHeight="1">
      <c r="A1174" s="28"/>
      <c r="B1174" s="31"/>
      <c r="C1174" s="31" t="str">
        <f>VLOOKUP(A1174,'2025'!C:D,2)</f>
        <v>#N/A</v>
      </c>
      <c r="D1174" s="31"/>
      <c r="E1174" s="31"/>
      <c r="F1174" s="31"/>
      <c r="G1174" s="31"/>
      <c r="H1174" s="31"/>
      <c r="I1174" s="31"/>
      <c r="J1174" s="31"/>
      <c r="K1174" s="31"/>
      <c r="L1174" s="31"/>
      <c r="M1174" s="31"/>
      <c r="N1174" s="31"/>
      <c r="O1174" s="31"/>
      <c r="P1174" s="31"/>
      <c r="Q1174" s="31"/>
      <c r="R1174" s="31"/>
      <c r="S1174" s="31"/>
      <c r="T1174" s="31"/>
      <c r="U1174" s="76"/>
      <c r="V1174" s="76"/>
      <c r="W1174" s="76"/>
      <c r="X1174" s="76"/>
      <c r="Y1174" s="76"/>
      <c r="Z1174" s="76"/>
      <c r="AA1174" s="76"/>
      <c r="AB1174" s="76"/>
      <c r="AC1174" s="76"/>
      <c r="AD1174" s="76"/>
      <c r="AE1174" s="76"/>
    </row>
    <row r="1175" ht="22.5" hidden="1" customHeight="1">
      <c r="A1175" s="28"/>
      <c r="B1175" s="31"/>
      <c r="C1175" s="31" t="str">
        <f>VLOOKUP(A1175,'2025'!C:D,2)</f>
        <v>#N/A</v>
      </c>
      <c r="D1175" s="31"/>
      <c r="E1175" s="31"/>
      <c r="F1175" s="31"/>
      <c r="G1175" s="31"/>
      <c r="H1175" s="31"/>
      <c r="I1175" s="31"/>
      <c r="J1175" s="31"/>
      <c r="K1175" s="31"/>
      <c r="L1175" s="31"/>
      <c r="M1175" s="31"/>
      <c r="N1175" s="31"/>
      <c r="O1175" s="31"/>
      <c r="P1175" s="31"/>
      <c r="Q1175" s="31"/>
      <c r="R1175" s="31"/>
      <c r="S1175" s="31"/>
      <c r="T1175" s="31"/>
      <c r="U1175" s="76"/>
      <c r="V1175" s="76"/>
      <c r="W1175" s="76"/>
      <c r="X1175" s="76"/>
      <c r="Y1175" s="76"/>
      <c r="Z1175" s="76"/>
      <c r="AA1175" s="76"/>
      <c r="AB1175" s="76"/>
      <c r="AC1175" s="76"/>
      <c r="AD1175" s="76"/>
      <c r="AE1175" s="76"/>
    </row>
    <row r="1176" ht="22.5" hidden="1" customHeight="1">
      <c r="A1176" s="28"/>
      <c r="B1176" s="31"/>
      <c r="C1176" s="31" t="str">
        <f>VLOOKUP(A1176,'2025'!C:D,2)</f>
        <v>#N/A</v>
      </c>
      <c r="D1176" s="31"/>
      <c r="E1176" s="31"/>
      <c r="F1176" s="31"/>
      <c r="G1176" s="31"/>
      <c r="H1176" s="31"/>
      <c r="I1176" s="31"/>
      <c r="J1176" s="31"/>
      <c r="K1176" s="31"/>
      <c r="L1176" s="31"/>
      <c r="M1176" s="31"/>
      <c r="N1176" s="31"/>
      <c r="O1176" s="31"/>
      <c r="P1176" s="31"/>
      <c r="Q1176" s="31"/>
      <c r="R1176" s="31"/>
      <c r="S1176" s="31"/>
      <c r="T1176" s="31"/>
      <c r="U1176" s="76"/>
      <c r="V1176" s="76"/>
      <c r="W1176" s="76"/>
      <c r="X1176" s="76"/>
      <c r="Y1176" s="76"/>
      <c r="Z1176" s="76"/>
      <c r="AA1176" s="76"/>
      <c r="AB1176" s="76"/>
      <c r="AC1176" s="76"/>
      <c r="AD1176" s="76"/>
      <c r="AE1176" s="76"/>
    </row>
    <row r="1177" ht="22.5" hidden="1" customHeight="1">
      <c r="A1177" s="28"/>
      <c r="B1177" s="31"/>
      <c r="C1177" s="31" t="str">
        <f>VLOOKUP(A1177,'2025'!C:D,2)</f>
        <v>#N/A</v>
      </c>
      <c r="D1177" s="31"/>
      <c r="E1177" s="31"/>
      <c r="F1177" s="31"/>
      <c r="G1177" s="31"/>
      <c r="H1177" s="31"/>
      <c r="I1177" s="31"/>
      <c r="J1177" s="31"/>
      <c r="K1177" s="31"/>
      <c r="L1177" s="31"/>
      <c r="M1177" s="31"/>
      <c r="N1177" s="31"/>
      <c r="O1177" s="31"/>
      <c r="P1177" s="31"/>
      <c r="Q1177" s="31"/>
      <c r="R1177" s="31"/>
      <c r="S1177" s="31"/>
      <c r="T1177" s="31"/>
      <c r="U1177" s="76"/>
      <c r="V1177" s="76"/>
      <c r="W1177" s="76"/>
      <c r="X1177" s="76"/>
      <c r="Y1177" s="76"/>
      <c r="Z1177" s="76"/>
      <c r="AA1177" s="76"/>
      <c r="AB1177" s="76"/>
      <c r="AC1177" s="76"/>
      <c r="AD1177" s="76"/>
      <c r="AE1177" s="76"/>
    </row>
    <row r="1178" ht="22.5" hidden="1" customHeight="1">
      <c r="A1178" s="28"/>
      <c r="B1178" s="31"/>
      <c r="C1178" s="31" t="str">
        <f>VLOOKUP(A1178,'2025'!C:D,2)</f>
        <v>#N/A</v>
      </c>
      <c r="D1178" s="31"/>
      <c r="E1178" s="31"/>
      <c r="F1178" s="31"/>
      <c r="G1178" s="31"/>
      <c r="H1178" s="31"/>
      <c r="I1178" s="31"/>
      <c r="J1178" s="31"/>
      <c r="K1178" s="31"/>
      <c r="L1178" s="31"/>
      <c r="M1178" s="31"/>
      <c r="N1178" s="31"/>
      <c r="O1178" s="31"/>
      <c r="P1178" s="31"/>
      <c r="Q1178" s="31"/>
      <c r="R1178" s="31"/>
      <c r="S1178" s="31"/>
      <c r="T1178" s="31"/>
      <c r="U1178" s="76"/>
      <c r="V1178" s="76"/>
      <c r="W1178" s="76"/>
      <c r="X1178" s="76"/>
      <c r="Y1178" s="76"/>
      <c r="Z1178" s="76"/>
      <c r="AA1178" s="76"/>
      <c r="AB1178" s="76"/>
      <c r="AC1178" s="76"/>
      <c r="AD1178" s="76"/>
      <c r="AE1178" s="76"/>
    </row>
    <row r="1179" ht="22.5" hidden="1" customHeight="1">
      <c r="A1179" s="28"/>
      <c r="B1179" s="31"/>
      <c r="C1179" s="31" t="str">
        <f>VLOOKUP(A1179,'2025'!C:D,2)</f>
        <v>#N/A</v>
      </c>
      <c r="D1179" s="31"/>
      <c r="E1179" s="31"/>
      <c r="F1179" s="31"/>
      <c r="G1179" s="31"/>
      <c r="H1179" s="31"/>
      <c r="I1179" s="31"/>
      <c r="J1179" s="31"/>
      <c r="K1179" s="31"/>
      <c r="L1179" s="31"/>
      <c r="M1179" s="31"/>
      <c r="N1179" s="31"/>
      <c r="O1179" s="31"/>
      <c r="P1179" s="31"/>
      <c r="Q1179" s="31"/>
      <c r="R1179" s="31"/>
      <c r="S1179" s="31"/>
      <c r="T1179" s="31"/>
      <c r="U1179" s="76"/>
      <c r="V1179" s="76"/>
      <c r="W1179" s="76"/>
      <c r="X1179" s="76"/>
      <c r="Y1179" s="76"/>
      <c r="Z1179" s="76"/>
      <c r="AA1179" s="76"/>
      <c r="AB1179" s="76"/>
      <c r="AC1179" s="76"/>
      <c r="AD1179" s="76"/>
      <c r="AE1179" s="76"/>
    </row>
    <row r="1180" ht="22.5" hidden="1" customHeight="1">
      <c r="A1180" s="28"/>
      <c r="B1180" s="31"/>
      <c r="C1180" s="31" t="str">
        <f>VLOOKUP(A1180,'2025'!C:D,2)</f>
        <v>#N/A</v>
      </c>
      <c r="D1180" s="31"/>
      <c r="E1180" s="31"/>
      <c r="F1180" s="31"/>
      <c r="G1180" s="31"/>
      <c r="H1180" s="31"/>
      <c r="I1180" s="31"/>
      <c r="J1180" s="31"/>
      <c r="K1180" s="31"/>
      <c r="L1180" s="31"/>
      <c r="M1180" s="31"/>
      <c r="N1180" s="31"/>
      <c r="O1180" s="31"/>
      <c r="P1180" s="31"/>
      <c r="Q1180" s="31"/>
      <c r="R1180" s="31"/>
      <c r="S1180" s="31"/>
      <c r="T1180" s="31"/>
      <c r="U1180" s="76"/>
      <c r="V1180" s="76"/>
      <c r="W1180" s="76"/>
      <c r="X1180" s="76"/>
      <c r="Y1180" s="76"/>
      <c r="Z1180" s="76"/>
      <c r="AA1180" s="76"/>
      <c r="AB1180" s="76"/>
      <c r="AC1180" s="76"/>
      <c r="AD1180" s="76"/>
      <c r="AE1180" s="76"/>
    </row>
    <row r="1181" ht="22.5" hidden="1" customHeight="1">
      <c r="A1181" s="28"/>
      <c r="B1181" s="31"/>
      <c r="C1181" s="31" t="str">
        <f>VLOOKUP(A1181,'2025'!C:D,2)</f>
        <v>#N/A</v>
      </c>
      <c r="D1181" s="31"/>
      <c r="E1181" s="31"/>
      <c r="F1181" s="31"/>
      <c r="G1181" s="31"/>
      <c r="H1181" s="31"/>
      <c r="I1181" s="31"/>
      <c r="J1181" s="31"/>
      <c r="K1181" s="31"/>
      <c r="L1181" s="31"/>
      <c r="M1181" s="31"/>
      <c r="N1181" s="31"/>
      <c r="O1181" s="31"/>
      <c r="P1181" s="31"/>
      <c r="Q1181" s="31"/>
      <c r="R1181" s="31"/>
      <c r="S1181" s="31"/>
      <c r="T1181" s="31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  <c r="AE1181" s="76"/>
    </row>
    <row r="1182" ht="22.5" hidden="1" customHeight="1">
      <c r="A1182" s="28"/>
      <c r="B1182" s="31"/>
      <c r="C1182" s="31" t="str">
        <f>VLOOKUP(A1182,'2025'!C:D,2)</f>
        <v>#N/A</v>
      </c>
      <c r="D1182" s="31"/>
      <c r="E1182" s="31"/>
      <c r="F1182" s="31"/>
      <c r="G1182" s="31"/>
      <c r="H1182" s="31"/>
      <c r="I1182" s="31"/>
      <c r="J1182" s="31"/>
      <c r="K1182" s="31"/>
      <c r="L1182" s="31"/>
      <c r="M1182" s="31"/>
      <c r="N1182" s="31"/>
      <c r="O1182" s="31"/>
      <c r="P1182" s="31"/>
      <c r="Q1182" s="31"/>
      <c r="R1182" s="31"/>
      <c r="S1182" s="31"/>
      <c r="T1182" s="31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76"/>
      <c r="AE1182" s="76"/>
    </row>
    <row r="1183" ht="22.5" hidden="1" customHeight="1">
      <c r="A1183" s="28"/>
      <c r="B1183" s="31"/>
      <c r="C1183" s="31" t="str">
        <f>VLOOKUP(A1183,'2025'!C:D,2)</f>
        <v>#N/A</v>
      </c>
      <c r="D1183" s="31"/>
      <c r="E1183" s="31"/>
      <c r="F1183" s="31"/>
      <c r="G1183" s="31"/>
      <c r="H1183" s="31"/>
      <c r="I1183" s="31"/>
      <c r="J1183" s="31"/>
      <c r="K1183" s="31"/>
      <c r="L1183" s="31"/>
      <c r="M1183" s="31"/>
      <c r="N1183" s="31"/>
      <c r="O1183" s="31"/>
      <c r="P1183" s="31"/>
      <c r="Q1183" s="31"/>
      <c r="R1183" s="31"/>
      <c r="S1183" s="31"/>
      <c r="T1183" s="31"/>
      <c r="U1183" s="76"/>
      <c r="V1183" s="76"/>
      <c r="W1183" s="76"/>
      <c r="X1183" s="76"/>
      <c r="Y1183" s="76"/>
      <c r="Z1183" s="76"/>
      <c r="AA1183" s="76"/>
      <c r="AB1183" s="76"/>
      <c r="AC1183" s="76"/>
      <c r="AD1183" s="76"/>
      <c r="AE1183" s="76"/>
    </row>
    <row r="1184" ht="22.5" hidden="1" customHeight="1">
      <c r="A1184" s="28"/>
      <c r="B1184" s="31"/>
      <c r="C1184" s="31" t="str">
        <f>VLOOKUP(A1184,'2025'!C:D,2)</f>
        <v>#N/A</v>
      </c>
      <c r="D1184" s="31"/>
      <c r="E1184" s="31"/>
      <c r="F1184" s="31"/>
      <c r="G1184" s="31"/>
      <c r="H1184" s="31"/>
      <c r="I1184" s="31"/>
      <c r="J1184" s="31"/>
      <c r="K1184" s="31"/>
      <c r="L1184" s="31"/>
      <c r="M1184" s="31"/>
      <c r="N1184" s="31"/>
      <c r="O1184" s="31"/>
      <c r="P1184" s="31"/>
      <c r="Q1184" s="31"/>
      <c r="R1184" s="31"/>
      <c r="S1184" s="31"/>
      <c r="T1184" s="31"/>
      <c r="U1184" s="76"/>
      <c r="V1184" s="76"/>
      <c r="W1184" s="76"/>
      <c r="X1184" s="76"/>
      <c r="Y1184" s="76"/>
      <c r="Z1184" s="76"/>
      <c r="AA1184" s="76"/>
      <c r="AB1184" s="76"/>
      <c r="AC1184" s="76"/>
      <c r="AD1184" s="76"/>
      <c r="AE1184" s="76"/>
    </row>
    <row r="1185" ht="22.5" hidden="1" customHeight="1">
      <c r="A1185" s="28"/>
      <c r="B1185" s="31"/>
      <c r="C1185" s="31" t="str">
        <f>VLOOKUP(A1185,'2025'!C:D,2)</f>
        <v>#N/A</v>
      </c>
      <c r="D1185" s="31"/>
      <c r="E1185" s="31"/>
      <c r="F1185" s="31"/>
      <c r="G1185" s="31"/>
      <c r="H1185" s="31"/>
      <c r="I1185" s="31"/>
      <c r="J1185" s="31"/>
      <c r="K1185" s="31"/>
      <c r="L1185" s="31"/>
      <c r="M1185" s="31"/>
      <c r="N1185" s="31"/>
      <c r="O1185" s="31"/>
      <c r="P1185" s="31"/>
      <c r="Q1185" s="31"/>
      <c r="R1185" s="31"/>
      <c r="S1185" s="31"/>
      <c r="T1185" s="31"/>
      <c r="U1185" s="76"/>
      <c r="V1185" s="76"/>
      <c r="W1185" s="76"/>
      <c r="X1185" s="76"/>
      <c r="Y1185" s="76"/>
      <c r="Z1185" s="76"/>
      <c r="AA1185" s="76"/>
      <c r="AB1185" s="76"/>
      <c r="AC1185" s="76"/>
      <c r="AD1185" s="76"/>
      <c r="AE1185" s="76"/>
    </row>
    <row r="1186" ht="22.5" hidden="1" customHeight="1">
      <c r="A1186" s="28"/>
      <c r="B1186" s="31"/>
      <c r="C1186" s="31" t="str">
        <f>VLOOKUP(A1186,'2025'!C:D,2)</f>
        <v>#N/A</v>
      </c>
      <c r="D1186" s="31"/>
      <c r="E1186" s="31"/>
      <c r="F1186" s="31"/>
      <c r="G1186" s="31"/>
      <c r="H1186" s="31"/>
      <c r="I1186" s="31"/>
      <c r="J1186" s="31"/>
      <c r="K1186" s="31"/>
      <c r="L1186" s="31"/>
      <c r="M1186" s="31"/>
      <c r="N1186" s="31"/>
      <c r="O1186" s="31"/>
      <c r="P1186" s="31"/>
      <c r="Q1186" s="31"/>
      <c r="R1186" s="31"/>
      <c r="S1186" s="31"/>
      <c r="T1186" s="31"/>
      <c r="U1186" s="76"/>
      <c r="V1186" s="76"/>
      <c r="W1186" s="76"/>
      <c r="X1186" s="76"/>
      <c r="Y1186" s="76"/>
      <c r="Z1186" s="76"/>
      <c r="AA1186" s="76"/>
      <c r="AB1186" s="76"/>
      <c r="AC1186" s="76"/>
      <c r="AD1186" s="76"/>
      <c r="AE1186" s="76"/>
    </row>
    <row r="1187" ht="22.5" hidden="1" customHeight="1">
      <c r="A1187" s="28"/>
      <c r="B1187" s="31"/>
      <c r="C1187" s="31" t="str">
        <f>VLOOKUP(A1187,'2025'!C:D,2)</f>
        <v>#N/A</v>
      </c>
      <c r="D1187" s="31"/>
      <c r="E1187" s="31"/>
      <c r="F1187" s="31"/>
      <c r="G1187" s="31"/>
      <c r="H1187" s="31"/>
      <c r="I1187" s="31"/>
      <c r="J1187" s="31"/>
      <c r="K1187" s="31"/>
      <c r="L1187" s="31"/>
      <c r="M1187" s="31"/>
      <c r="N1187" s="31"/>
      <c r="O1187" s="31"/>
      <c r="P1187" s="31"/>
      <c r="Q1187" s="31"/>
      <c r="R1187" s="31"/>
      <c r="S1187" s="31"/>
      <c r="T1187" s="31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76"/>
      <c r="AE1187" s="76"/>
    </row>
    <row r="1188" ht="22.5" hidden="1" customHeight="1">
      <c r="A1188" s="28"/>
      <c r="B1188" s="31"/>
      <c r="C1188" s="31" t="str">
        <f>VLOOKUP(A1188,'2025'!C:D,2)</f>
        <v>#N/A</v>
      </c>
      <c r="D1188" s="31"/>
      <c r="E1188" s="31"/>
      <c r="F1188" s="31"/>
      <c r="G1188" s="31"/>
      <c r="H1188" s="31"/>
      <c r="I1188" s="31"/>
      <c r="J1188" s="31"/>
      <c r="K1188" s="31"/>
      <c r="L1188" s="31"/>
      <c r="M1188" s="31"/>
      <c r="N1188" s="31"/>
      <c r="O1188" s="31"/>
      <c r="P1188" s="31"/>
      <c r="Q1188" s="31"/>
      <c r="R1188" s="31"/>
      <c r="S1188" s="31"/>
      <c r="T1188" s="31"/>
      <c r="U1188" s="76"/>
      <c r="V1188" s="76"/>
      <c r="W1188" s="76"/>
      <c r="X1188" s="76"/>
      <c r="Y1188" s="76"/>
      <c r="Z1188" s="76"/>
      <c r="AA1188" s="76"/>
      <c r="AB1188" s="76"/>
      <c r="AC1188" s="76"/>
      <c r="AD1188" s="76"/>
      <c r="AE1188" s="76"/>
    </row>
    <row r="1189" ht="22.5" hidden="1" customHeight="1">
      <c r="A1189" s="28"/>
      <c r="B1189" s="31"/>
      <c r="C1189" s="31" t="str">
        <f>VLOOKUP(A1189,'2025'!C:D,2)</f>
        <v>#N/A</v>
      </c>
      <c r="D1189" s="31"/>
      <c r="E1189" s="31"/>
      <c r="F1189" s="31"/>
      <c r="G1189" s="31"/>
      <c r="H1189" s="31"/>
      <c r="I1189" s="31"/>
      <c r="J1189" s="31"/>
      <c r="K1189" s="31"/>
      <c r="L1189" s="31"/>
      <c r="M1189" s="31"/>
      <c r="N1189" s="31"/>
      <c r="O1189" s="31"/>
      <c r="P1189" s="31"/>
      <c r="Q1189" s="31"/>
      <c r="R1189" s="31"/>
      <c r="S1189" s="31"/>
      <c r="T1189" s="31"/>
      <c r="U1189" s="76"/>
      <c r="V1189" s="76"/>
      <c r="W1189" s="76"/>
      <c r="X1189" s="76"/>
      <c r="Y1189" s="76"/>
      <c r="Z1189" s="76"/>
      <c r="AA1189" s="76"/>
      <c r="AB1189" s="76"/>
      <c r="AC1189" s="76"/>
      <c r="AD1189" s="76"/>
      <c r="AE1189" s="76"/>
    </row>
    <row r="1190" ht="22.5" hidden="1" customHeight="1">
      <c r="A1190" s="28"/>
      <c r="B1190" s="31"/>
      <c r="C1190" s="31" t="str">
        <f>VLOOKUP(A1190,'2025'!C:D,2)</f>
        <v>#N/A</v>
      </c>
      <c r="D1190" s="31"/>
      <c r="E1190" s="31"/>
      <c r="F1190" s="31"/>
      <c r="G1190" s="31"/>
      <c r="H1190" s="31"/>
      <c r="I1190" s="31"/>
      <c r="J1190" s="31"/>
      <c r="K1190" s="31"/>
      <c r="L1190" s="31"/>
      <c r="M1190" s="31"/>
      <c r="N1190" s="31"/>
      <c r="O1190" s="31"/>
      <c r="P1190" s="31"/>
      <c r="Q1190" s="31"/>
      <c r="R1190" s="31"/>
      <c r="S1190" s="31"/>
      <c r="T1190" s="31"/>
      <c r="U1190" s="76"/>
      <c r="V1190" s="76"/>
      <c r="W1190" s="76"/>
      <c r="X1190" s="76"/>
      <c r="Y1190" s="76"/>
      <c r="Z1190" s="76"/>
      <c r="AA1190" s="76"/>
      <c r="AB1190" s="76"/>
      <c r="AC1190" s="76"/>
      <c r="AD1190" s="76"/>
      <c r="AE1190" s="76"/>
    </row>
    <row r="1191" ht="22.5" hidden="1" customHeight="1">
      <c r="A1191" s="28"/>
      <c r="B1191" s="31"/>
      <c r="C1191" s="31" t="str">
        <f>VLOOKUP(A1191,'2025'!C:D,2)</f>
        <v>#N/A</v>
      </c>
      <c r="D1191" s="31"/>
      <c r="E1191" s="31"/>
      <c r="F1191" s="31"/>
      <c r="G1191" s="31"/>
      <c r="H1191" s="31"/>
      <c r="I1191" s="31"/>
      <c r="J1191" s="31"/>
      <c r="K1191" s="31"/>
      <c r="L1191" s="31"/>
      <c r="M1191" s="31"/>
      <c r="N1191" s="31"/>
      <c r="O1191" s="31"/>
      <c r="P1191" s="31"/>
      <c r="Q1191" s="31"/>
      <c r="R1191" s="31"/>
      <c r="S1191" s="31"/>
      <c r="T1191" s="31"/>
      <c r="U1191" s="76"/>
      <c r="V1191" s="76"/>
      <c r="W1191" s="76"/>
      <c r="X1191" s="76"/>
      <c r="Y1191" s="76"/>
      <c r="Z1191" s="76"/>
      <c r="AA1191" s="76"/>
      <c r="AB1191" s="76"/>
      <c r="AC1191" s="76"/>
      <c r="AD1191" s="76"/>
      <c r="AE1191" s="76"/>
    </row>
    <row r="1192" ht="22.5" hidden="1" customHeight="1">
      <c r="A1192" s="28"/>
      <c r="B1192" s="31"/>
      <c r="C1192" s="31" t="str">
        <f>VLOOKUP(A1192,'2025'!C:D,2)</f>
        <v>#N/A</v>
      </c>
      <c r="D1192" s="31"/>
      <c r="E1192" s="31"/>
      <c r="F1192" s="31"/>
      <c r="G1192" s="31"/>
      <c r="H1192" s="31"/>
      <c r="I1192" s="31"/>
      <c r="J1192" s="31"/>
      <c r="K1192" s="31"/>
      <c r="L1192" s="31"/>
      <c r="M1192" s="31"/>
      <c r="N1192" s="31"/>
      <c r="O1192" s="31"/>
      <c r="P1192" s="31"/>
      <c r="Q1192" s="31"/>
      <c r="R1192" s="31"/>
      <c r="S1192" s="31"/>
      <c r="T1192" s="31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76"/>
      <c r="AE1192" s="76"/>
    </row>
    <row r="1193" ht="22.5" hidden="1" customHeight="1">
      <c r="A1193" s="28"/>
      <c r="B1193" s="31"/>
      <c r="C1193" s="31" t="str">
        <f>VLOOKUP(A1193,'2025'!C:D,2)</f>
        <v>#N/A</v>
      </c>
      <c r="D1193" s="31"/>
      <c r="E1193" s="31"/>
      <c r="F1193" s="31"/>
      <c r="G1193" s="31"/>
      <c r="H1193" s="31"/>
      <c r="I1193" s="31"/>
      <c r="J1193" s="31"/>
      <c r="K1193" s="31"/>
      <c r="L1193" s="31"/>
      <c r="M1193" s="31"/>
      <c r="N1193" s="31"/>
      <c r="O1193" s="31"/>
      <c r="P1193" s="31"/>
      <c r="Q1193" s="31"/>
      <c r="R1193" s="31"/>
      <c r="S1193" s="31"/>
      <c r="T1193" s="31"/>
      <c r="U1193" s="76"/>
      <c r="V1193" s="76"/>
      <c r="W1193" s="76"/>
      <c r="X1193" s="76"/>
      <c r="Y1193" s="76"/>
      <c r="Z1193" s="76"/>
      <c r="AA1193" s="76"/>
      <c r="AB1193" s="76"/>
      <c r="AC1193" s="76"/>
      <c r="AD1193" s="76"/>
      <c r="AE1193" s="76"/>
    </row>
    <row r="1194" ht="22.5" hidden="1" customHeight="1">
      <c r="A1194" s="28"/>
      <c r="B1194" s="31"/>
      <c r="C1194" s="31" t="str">
        <f>VLOOKUP(A1194,'2025'!C:D,2)</f>
        <v>#N/A</v>
      </c>
      <c r="D1194" s="31"/>
      <c r="E1194" s="31"/>
      <c r="F1194" s="31"/>
      <c r="G1194" s="31"/>
      <c r="H1194" s="31"/>
      <c r="I1194" s="31"/>
      <c r="J1194" s="31"/>
      <c r="K1194" s="31"/>
      <c r="L1194" s="31"/>
      <c r="M1194" s="31"/>
      <c r="N1194" s="31"/>
      <c r="O1194" s="31"/>
      <c r="P1194" s="31"/>
      <c r="Q1194" s="31"/>
      <c r="R1194" s="31"/>
      <c r="S1194" s="31"/>
      <c r="T1194" s="31"/>
      <c r="U1194" s="76"/>
      <c r="V1194" s="76"/>
      <c r="W1194" s="76"/>
      <c r="X1194" s="76"/>
      <c r="Y1194" s="76"/>
      <c r="Z1194" s="76"/>
      <c r="AA1194" s="76"/>
      <c r="AB1194" s="76"/>
      <c r="AC1194" s="76"/>
      <c r="AD1194" s="76"/>
      <c r="AE1194" s="76"/>
    </row>
    <row r="1195" ht="22.5" hidden="1" customHeight="1">
      <c r="A1195" s="28"/>
      <c r="B1195" s="31"/>
      <c r="C1195" s="31" t="str">
        <f>VLOOKUP(A1195,'2025'!C:D,2)</f>
        <v>#N/A</v>
      </c>
      <c r="D1195" s="31"/>
      <c r="E1195" s="31"/>
      <c r="F1195" s="31"/>
      <c r="G1195" s="31"/>
      <c r="H1195" s="31"/>
      <c r="I1195" s="31"/>
      <c r="J1195" s="31"/>
      <c r="K1195" s="31"/>
      <c r="L1195" s="31"/>
      <c r="M1195" s="31"/>
      <c r="N1195" s="31"/>
      <c r="O1195" s="31"/>
      <c r="P1195" s="31"/>
      <c r="Q1195" s="31"/>
      <c r="R1195" s="31"/>
      <c r="S1195" s="31"/>
      <c r="T1195" s="31"/>
      <c r="U1195" s="76"/>
      <c r="V1195" s="76"/>
      <c r="W1195" s="76"/>
      <c r="X1195" s="76"/>
      <c r="Y1195" s="76"/>
      <c r="Z1195" s="76"/>
      <c r="AA1195" s="76"/>
      <c r="AB1195" s="76"/>
      <c r="AC1195" s="76"/>
      <c r="AD1195" s="76"/>
      <c r="AE1195" s="76"/>
    </row>
    <row r="1196" ht="22.5" hidden="1" customHeight="1">
      <c r="A1196" s="28"/>
      <c r="B1196" s="31"/>
      <c r="C1196" s="31" t="str">
        <f>VLOOKUP(A1196,'2025'!C:D,2)</f>
        <v>#N/A</v>
      </c>
      <c r="D1196" s="31"/>
      <c r="E1196" s="31"/>
      <c r="F1196" s="31"/>
      <c r="G1196" s="31"/>
      <c r="H1196" s="31"/>
      <c r="I1196" s="31"/>
      <c r="J1196" s="31"/>
      <c r="K1196" s="31"/>
      <c r="L1196" s="31"/>
      <c r="M1196" s="31"/>
      <c r="N1196" s="31"/>
      <c r="O1196" s="31"/>
      <c r="P1196" s="31"/>
      <c r="Q1196" s="31"/>
      <c r="R1196" s="31"/>
      <c r="S1196" s="31"/>
      <c r="T1196" s="31"/>
      <c r="U1196" s="76"/>
      <c r="V1196" s="76"/>
      <c r="W1196" s="76"/>
      <c r="X1196" s="76"/>
      <c r="Y1196" s="76"/>
      <c r="Z1196" s="76"/>
      <c r="AA1196" s="76"/>
      <c r="AB1196" s="76"/>
      <c r="AC1196" s="76"/>
      <c r="AD1196" s="76"/>
      <c r="AE1196" s="76"/>
    </row>
    <row r="1197" ht="22.5" hidden="1" customHeight="1">
      <c r="A1197" s="28"/>
      <c r="B1197" s="31"/>
      <c r="C1197" s="31" t="str">
        <f>VLOOKUP(A1197,'2025'!C:D,2)</f>
        <v>#N/A</v>
      </c>
      <c r="D1197" s="31"/>
      <c r="E1197" s="31"/>
      <c r="F1197" s="31"/>
      <c r="G1197" s="31"/>
      <c r="H1197" s="31"/>
      <c r="I1197" s="31"/>
      <c r="J1197" s="31"/>
      <c r="K1197" s="31"/>
      <c r="L1197" s="31"/>
      <c r="M1197" s="31"/>
      <c r="N1197" s="31"/>
      <c r="O1197" s="31"/>
      <c r="P1197" s="31"/>
      <c r="Q1197" s="31"/>
      <c r="R1197" s="31"/>
      <c r="S1197" s="31"/>
      <c r="T1197" s="31"/>
      <c r="U1197" s="76"/>
      <c r="V1197" s="76"/>
      <c r="W1197" s="76"/>
      <c r="X1197" s="76"/>
      <c r="Y1197" s="76"/>
      <c r="Z1197" s="76"/>
      <c r="AA1197" s="76"/>
      <c r="AB1197" s="76"/>
      <c r="AC1197" s="76"/>
      <c r="AD1197" s="76"/>
      <c r="AE1197" s="76"/>
    </row>
    <row r="1198" ht="22.5" hidden="1" customHeight="1">
      <c r="A1198" s="28"/>
      <c r="B1198" s="31"/>
      <c r="C1198" s="31" t="str">
        <f>VLOOKUP(A1198,'2025'!C:D,2)</f>
        <v>#N/A</v>
      </c>
      <c r="D1198" s="31"/>
      <c r="E1198" s="31"/>
      <c r="F1198" s="31"/>
      <c r="G1198" s="31"/>
      <c r="H1198" s="31"/>
      <c r="I1198" s="31"/>
      <c r="J1198" s="31"/>
      <c r="K1198" s="31"/>
      <c r="L1198" s="31"/>
      <c r="M1198" s="31"/>
      <c r="N1198" s="31"/>
      <c r="O1198" s="31"/>
      <c r="P1198" s="31"/>
      <c r="Q1198" s="31"/>
      <c r="R1198" s="31"/>
      <c r="S1198" s="31"/>
      <c r="T1198" s="31"/>
      <c r="U1198" s="76"/>
      <c r="V1198" s="76"/>
      <c r="W1198" s="76"/>
      <c r="X1198" s="76"/>
      <c r="Y1198" s="76"/>
      <c r="Z1198" s="76"/>
      <c r="AA1198" s="76"/>
      <c r="AB1198" s="76"/>
      <c r="AC1198" s="76"/>
      <c r="AD1198" s="76"/>
      <c r="AE1198" s="76"/>
    </row>
    <row r="1199" ht="22.5" hidden="1" customHeight="1">
      <c r="A1199" s="28"/>
      <c r="B1199" s="31"/>
      <c r="C1199" s="31" t="str">
        <f>VLOOKUP(A1199,'2025'!C:D,2)</f>
        <v>#N/A</v>
      </c>
      <c r="D1199" s="31"/>
      <c r="E1199" s="31"/>
      <c r="F1199" s="31"/>
      <c r="G1199" s="31"/>
      <c r="H1199" s="31"/>
      <c r="I1199" s="31"/>
      <c r="J1199" s="31"/>
      <c r="K1199" s="31"/>
      <c r="L1199" s="31"/>
      <c r="M1199" s="31"/>
      <c r="N1199" s="31"/>
      <c r="O1199" s="31"/>
      <c r="P1199" s="31"/>
      <c r="Q1199" s="31"/>
      <c r="R1199" s="31"/>
      <c r="S1199" s="31"/>
      <c r="T1199" s="31"/>
      <c r="U1199" s="76"/>
      <c r="V1199" s="76"/>
      <c r="W1199" s="76"/>
      <c r="X1199" s="76"/>
      <c r="Y1199" s="76"/>
      <c r="Z1199" s="76"/>
      <c r="AA1199" s="76"/>
      <c r="AB1199" s="76"/>
      <c r="AC1199" s="76"/>
      <c r="AD1199" s="76"/>
      <c r="AE1199" s="76"/>
    </row>
    <row r="1200" ht="22.5" hidden="1" customHeight="1">
      <c r="A1200" s="28"/>
      <c r="B1200" s="31"/>
      <c r="C1200" s="31" t="str">
        <f>VLOOKUP(A1200,'2025'!C:D,2)</f>
        <v>#N/A</v>
      </c>
      <c r="D1200" s="31"/>
      <c r="E1200" s="31"/>
      <c r="F1200" s="31"/>
      <c r="G1200" s="31"/>
      <c r="H1200" s="31"/>
      <c r="I1200" s="31"/>
      <c r="J1200" s="31"/>
      <c r="K1200" s="31"/>
      <c r="L1200" s="31"/>
      <c r="M1200" s="31"/>
      <c r="N1200" s="31"/>
      <c r="O1200" s="31"/>
      <c r="P1200" s="31"/>
      <c r="Q1200" s="31"/>
      <c r="R1200" s="31"/>
      <c r="S1200" s="31"/>
      <c r="T1200" s="31"/>
      <c r="U1200" s="76"/>
      <c r="V1200" s="76"/>
      <c r="W1200" s="76"/>
      <c r="X1200" s="76"/>
      <c r="Y1200" s="76"/>
      <c r="Z1200" s="76"/>
      <c r="AA1200" s="76"/>
      <c r="AB1200" s="76"/>
      <c r="AC1200" s="76"/>
      <c r="AD1200" s="76"/>
      <c r="AE1200" s="76"/>
    </row>
    <row r="1201" ht="22.5" hidden="1" customHeight="1">
      <c r="A1201" s="28"/>
      <c r="B1201" s="31"/>
      <c r="C1201" s="31" t="str">
        <f>VLOOKUP(A1201,'2025'!C:D,2)</f>
        <v>#N/A</v>
      </c>
      <c r="D1201" s="31"/>
      <c r="E1201" s="31"/>
      <c r="F1201" s="31"/>
      <c r="G1201" s="31"/>
      <c r="H1201" s="31"/>
      <c r="I1201" s="31"/>
      <c r="J1201" s="31"/>
      <c r="K1201" s="31"/>
      <c r="L1201" s="31"/>
      <c r="M1201" s="31"/>
      <c r="N1201" s="31"/>
      <c r="O1201" s="31"/>
      <c r="P1201" s="31"/>
      <c r="Q1201" s="31"/>
      <c r="R1201" s="31"/>
      <c r="S1201" s="31"/>
      <c r="T1201" s="31"/>
      <c r="U1201" s="76"/>
      <c r="V1201" s="76"/>
      <c r="W1201" s="76"/>
      <c r="X1201" s="76"/>
      <c r="Y1201" s="76"/>
      <c r="Z1201" s="76"/>
      <c r="AA1201" s="76"/>
      <c r="AB1201" s="76"/>
      <c r="AC1201" s="76"/>
      <c r="AD1201" s="76"/>
      <c r="AE1201" s="76"/>
    </row>
    <row r="1202" ht="22.5" hidden="1" customHeight="1">
      <c r="A1202" s="28"/>
      <c r="B1202" s="31"/>
      <c r="C1202" s="31" t="str">
        <f>VLOOKUP(A1202,'2025'!C:D,2)</f>
        <v>#N/A</v>
      </c>
      <c r="D1202" s="31"/>
      <c r="E1202" s="31"/>
      <c r="F1202" s="31"/>
      <c r="G1202" s="31"/>
      <c r="H1202" s="31"/>
      <c r="I1202" s="31"/>
      <c r="J1202" s="31"/>
      <c r="K1202" s="31"/>
      <c r="L1202" s="31"/>
      <c r="M1202" s="31"/>
      <c r="N1202" s="31"/>
      <c r="O1202" s="31"/>
      <c r="P1202" s="31"/>
      <c r="Q1202" s="31"/>
      <c r="R1202" s="31"/>
      <c r="S1202" s="31"/>
      <c r="T1202" s="31"/>
      <c r="U1202" s="76"/>
      <c r="V1202" s="76"/>
      <c r="W1202" s="76"/>
      <c r="X1202" s="76"/>
      <c r="Y1202" s="76"/>
      <c r="Z1202" s="76"/>
      <c r="AA1202" s="76"/>
      <c r="AB1202" s="76"/>
      <c r="AC1202" s="76"/>
      <c r="AD1202" s="76"/>
      <c r="AE1202" s="76"/>
    </row>
    <row r="1203" ht="22.5" hidden="1" customHeight="1">
      <c r="A1203" s="28"/>
      <c r="B1203" s="31"/>
      <c r="C1203" s="31" t="str">
        <f>VLOOKUP(A1203,'2025'!C:D,2)</f>
        <v>#N/A</v>
      </c>
      <c r="D1203" s="31"/>
      <c r="E1203" s="31"/>
      <c r="F1203" s="31"/>
      <c r="G1203" s="31"/>
      <c r="H1203" s="31"/>
      <c r="I1203" s="31"/>
      <c r="J1203" s="31"/>
      <c r="K1203" s="31"/>
      <c r="L1203" s="31"/>
      <c r="M1203" s="31"/>
      <c r="N1203" s="31"/>
      <c r="O1203" s="31"/>
      <c r="P1203" s="31"/>
      <c r="Q1203" s="31"/>
      <c r="R1203" s="31"/>
      <c r="S1203" s="31"/>
      <c r="T1203" s="31"/>
      <c r="U1203" s="76"/>
      <c r="V1203" s="76"/>
      <c r="W1203" s="76"/>
      <c r="X1203" s="76"/>
      <c r="Y1203" s="76"/>
      <c r="Z1203" s="76"/>
      <c r="AA1203" s="76"/>
      <c r="AB1203" s="76"/>
      <c r="AC1203" s="76"/>
      <c r="AD1203" s="76"/>
      <c r="AE1203" s="76"/>
    </row>
    <row r="1204" ht="22.5" hidden="1" customHeight="1">
      <c r="A1204" s="28"/>
      <c r="B1204" s="31"/>
      <c r="C1204" s="31" t="str">
        <f>VLOOKUP(A1204,'2025'!C:D,2)</f>
        <v>#N/A</v>
      </c>
      <c r="D1204" s="31"/>
      <c r="E1204" s="31"/>
      <c r="F1204" s="31"/>
      <c r="G1204" s="31"/>
      <c r="H1204" s="31"/>
      <c r="I1204" s="31"/>
      <c r="J1204" s="31"/>
      <c r="K1204" s="31"/>
      <c r="L1204" s="31"/>
      <c r="M1204" s="31"/>
      <c r="N1204" s="31"/>
      <c r="O1204" s="31"/>
      <c r="P1204" s="31"/>
      <c r="Q1204" s="31"/>
      <c r="R1204" s="31"/>
      <c r="S1204" s="31"/>
      <c r="T1204" s="31"/>
      <c r="U1204" s="76"/>
      <c r="V1204" s="76"/>
      <c r="W1204" s="76"/>
      <c r="X1204" s="76"/>
      <c r="Y1204" s="76"/>
      <c r="Z1204" s="76"/>
      <c r="AA1204" s="76"/>
      <c r="AB1204" s="76"/>
      <c r="AC1204" s="76"/>
      <c r="AD1204" s="76"/>
      <c r="AE1204" s="76"/>
    </row>
    <row r="1205" ht="22.5" hidden="1" customHeight="1">
      <c r="A1205" s="28"/>
      <c r="B1205" s="31"/>
      <c r="C1205" s="31" t="str">
        <f>VLOOKUP(A1205,'2025'!C:D,2)</f>
        <v>#N/A</v>
      </c>
      <c r="D1205" s="31"/>
      <c r="E1205" s="31"/>
      <c r="F1205" s="31"/>
      <c r="G1205" s="31"/>
      <c r="H1205" s="31"/>
      <c r="I1205" s="31"/>
      <c r="J1205" s="31"/>
      <c r="K1205" s="31"/>
      <c r="L1205" s="31"/>
      <c r="M1205" s="31"/>
      <c r="N1205" s="31"/>
      <c r="O1205" s="31"/>
      <c r="P1205" s="31"/>
      <c r="Q1205" s="31"/>
      <c r="R1205" s="31"/>
      <c r="S1205" s="31"/>
      <c r="T1205" s="31"/>
      <c r="U1205" s="76"/>
      <c r="V1205" s="76"/>
      <c r="W1205" s="76"/>
      <c r="X1205" s="76"/>
      <c r="Y1205" s="76"/>
      <c r="Z1205" s="76"/>
      <c r="AA1205" s="76"/>
      <c r="AB1205" s="76"/>
      <c r="AC1205" s="76"/>
      <c r="AD1205" s="76"/>
      <c r="AE1205" s="76"/>
    </row>
    <row r="1206" ht="22.5" hidden="1" customHeight="1">
      <c r="A1206" s="28"/>
      <c r="B1206" s="31"/>
      <c r="C1206" s="31" t="str">
        <f>VLOOKUP(A1206,'2025'!C:D,2)</f>
        <v>#N/A</v>
      </c>
      <c r="D1206" s="31"/>
      <c r="E1206" s="31"/>
      <c r="F1206" s="31"/>
      <c r="G1206" s="31"/>
      <c r="H1206" s="31"/>
      <c r="I1206" s="31"/>
      <c r="J1206" s="31"/>
      <c r="K1206" s="31"/>
      <c r="L1206" s="31"/>
      <c r="M1206" s="31"/>
      <c r="N1206" s="31"/>
      <c r="O1206" s="31"/>
      <c r="P1206" s="31"/>
      <c r="Q1206" s="31"/>
      <c r="R1206" s="31"/>
      <c r="S1206" s="31"/>
      <c r="T1206" s="31"/>
      <c r="U1206" s="76"/>
      <c r="V1206" s="76"/>
      <c r="W1206" s="76"/>
      <c r="X1206" s="76"/>
      <c r="Y1206" s="76"/>
      <c r="Z1206" s="76"/>
      <c r="AA1206" s="76"/>
      <c r="AB1206" s="76"/>
      <c r="AC1206" s="76"/>
      <c r="AD1206" s="76"/>
      <c r="AE1206" s="76"/>
    </row>
    <row r="1207" ht="22.5" hidden="1" customHeight="1">
      <c r="A1207" s="28"/>
      <c r="B1207" s="31"/>
      <c r="C1207" s="31" t="str">
        <f>VLOOKUP(A1207,'2025'!C:D,2)</f>
        <v>#N/A</v>
      </c>
      <c r="D1207" s="31"/>
      <c r="E1207" s="31"/>
      <c r="F1207" s="31"/>
      <c r="G1207" s="31"/>
      <c r="H1207" s="31"/>
      <c r="I1207" s="31"/>
      <c r="J1207" s="31"/>
      <c r="K1207" s="31"/>
      <c r="L1207" s="31"/>
      <c r="M1207" s="31"/>
      <c r="N1207" s="31"/>
      <c r="O1207" s="31"/>
      <c r="P1207" s="31"/>
      <c r="Q1207" s="31"/>
      <c r="R1207" s="31"/>
      <c r="S1207" s="31"/>
      <c r="T1207" s="31"/>
      <c r="U1207" s="76"/>
      <c r="V1207" s="76"/>
      <c r="W1207" s="76"/>
      <c r="X1207" s="76"/>
      <c r="Y1207" s="76"/>
      <c r="Z1207" s="76"/>
      <c r="AA1207" s="76"/>
      <c r="AB1207" s="76"/>
      <c r="AC1207" s="76"/>
      <c r="AD1207" s="76"/>
      <c r="AE1207" s="76"/>
    </row>
    <row r="1208" ht="22.5" hidden="1" customHeight="1">
      <c r="A1208" s="28"/>
      <c r="B1208" s="31"/>
      <c r="C1208" s="31" t="str">
        <f>VLOOKUP(A1208,'2025'!C:D,2)</f>
        <v>#N/A</v>
      </c>
      <c r="D1208" s="31"/>
      <c r="E1208" s="31"/>
      <c r="F1208" s="31"/>
      <c r="G1208" s="31"/>
      <c r="H1208" s="31"/>
      <c r="I1208" s="31"/>
      <c r="J1208" s="31"/>
      <c r="K1208" s="31"/>
      <c r="L1208" s="31"/>
      <c r="M1208" s="31"/>
      <c r="N1208" s="31"/>
      <c r="O1208" s="31"/>
      <c r="P1208" s="31"/>
      <c r="Q1208" s="31"/>
      <c r="R1208" s="31"/>
      <c r="S1208" s="31"/>
      <c r="T1208" s="31"/>
      <c r="U1208" s="76"/>
      <c r="V1208" s="76"/>
      <c r="W1208" s="76"/>
      <c r="X1208" s="76"/>
      <c r="Y1208" s="76"/>
      <c r="Z1208" s="76"/>
      <c r="AA1208" s="76"/>
      <c r="AB1208" s="76"/>
      <c r="AC1208" s="76"/>
      <c r="AD1208" s="76"/>
      <c r="AE1208" s="76"/>
    </row>
    <row r="1209" ht="22.5" hidden="1" customHeight="1">
      <c r="A1209" s="28"/>
      <c r="B1209" s="31"/>
      <c r="C1209" s="31" t="str">
        <f>VLOOKUP(A1209,'2025'!C:D,2)</f>
        <v>#N/A</v>
      </c>
      <c r="D1209" s="31"/>
      <c r="E1209" s="31"/>
      <c r="F1209" s="31"/>
      <c r="G1209" s="31"/>
      <c r="H1209" s="31"/>
      <c r="I1209" s="31"/>
      <c r="J1209" s="31"/>
      <c r="K1209" s="31"/>
      <c r="L1209" s="31"/>
      <c r="M1209" s="31"/>
      <c r="N1209" s="31"/>
      <c r="O1209" s="31"/>
      <c r="P1209" s="31"/>
      <c r="Q1209" s="31"/>
      <c r="R1209" s="31"/>
      <c r="S1209" s="31"/>
      <c r="T1209" s="31"/>
      <c r="U1209" s="76"/>
      <c r="V1209" s="76"/>
      <c r="W1209" s="76"/>
      <c r="X1209" s="76"/>
      <c r="Y1209" s="76"/>
      <c r="Z1209" s="76"/>
      <c r="AA1209" s="76"/>
      <c r="AB1209" s="76"/>
      <c r="AC1209" s="76"/>
      <c r="AD1209" s="76"/>
      <c r="AE1209" s="76"/>
    </row>
    <row r="1210" ht="22.5" hidden="1" customHeight="1">
      <c r="A1210" s="28"/>
      <c r="B1210" s="31"/>
      <c r="C1210" s="31" t="str">
        <f>VLOOKUP(A1210,'2025'!C:D,2)</f>
        <v>#N/A</v>
      </c>
      <c r="D1210" s="31"/>
      <c r="E1210" s="31"/>
      <c r="F1210" s="31"/>
      <c r="G1210" s="31"/>
      <c r="H1210" s="31"/>
      <c r="I1210" s="31"/>
      <c r="J1210" s="31"/>
      <c r="K1210" s="31"/>
      <c r="L1210" s="31"/>
      <c r="M1210" s="31"/>
      <c r="N1210" s="31"/>
      <c r="O1210" s="31"/>
      <c r="P1210" s="31"/>
      <c r="Q1210" s="31"/>
      <c r="R1210" s="31"/>
      <c r="S1210" s="31"/>
      <c r="T1210" s="31"/>
      <c r="U1210" s="76"/>
      <c r="V1210" s="76"/>
      <c r="W1210" s="76"/>
      <c r="X1210" s="76"/>
      <c r="Y1210" s="76"/>
      <c r="Z1210" s="76"/>
      <c r="AA1210" s="76"/>
      <c r="AB1210" s="76"/>
      <c r="AC1210" s="76"/>
      <c r="AD1210" s="76"/>
      <c r="AE1210" s="76"/>
    </row>
    <row r="1211" ht="22.5" hidden="1" customHeight="1">
      <c r="A1211" s="28"/>
      <c r="B1211" s="31"/>
      <c r="C1211" s="31" t="str">
        <f>VLOOKUP(A1211,'2025'!C:D,2)</f>
        <v>#N/A</v>
      </c>
      <c r="D1211" s="31"/>
      <c r="E1211" s="31"/>
      <c r="F1211" s="31"/>
      <c r="G1211" s="31"/>
      <c r="H1211" s="31"/>
      <c r="I1211" s="31"/>
      <c r="J1211" s="31"/>
      <c r="K1211" s="31"/>
      <c r="L1211" s="31"/>
      <c r="M1211" s="31"/>
      <c r="N1211" s="31"/>
      <c r="O1211" s="31"/>
      <c r="P1211" s="31"/>
      <c r="Q1211" s="31"/>
      <c r="R1211" s="31"/>
      <c r="S1211" s="31"/>
      <c r="T1211" s="31"/>
      <c r="U1211" s="76"/>
      <c r="V1211" s="76"/>
      <c r="W1211" s="76"/>
      <c r="X1211" s="76"/>
      <c r="Y1211" s="76"/>
      <c r="Z1211" s="76"/>
      <c r="AA1211" s="76"/>
      <c r="AB1211" s="76"/>
      <c r="AC1211" s="76"/>
      <c r="AD1211" s="76"/>
      <c r="AE1211" s="76"/>
    </row>
    <row r="1212" ht="22.5" hidden="1" customHeight="1">
      <c r="A1212" s="28"/>
      <c r="B1212" s="31"/>
      <c r="C1212" s="31" t="str">
        <f>VLOOKUP(A1212,'2025'!C:D,2)</f>
        <v>#N/A</v>
      </c>
      <c r="D1212" s="31"/>
      <c r="E1212" s="31"/>
      <c r="F1212" s="31"/>
      <c r="G1212" s="31"/>
      <c r="H1212" s="31"/>
      <c r="I1212" s="31"/>
      <c r="J1212" s="31"/>
      <c r="K1212" s="31"/>
      <c r="L1212" s="31"/>
      <c r="M1212" s="31"/>
      <c r="N1212" s="31"/>
      <c r="O1212" s="31"/>
      <c r="P1212" s="31"/>
      <c r="Q1212" s="31"/>
      <c r="R1212" s="31"/>
      <c r="S1212" s="31"/>
      <c r="T1212" s="31"/>
      <c r="U1212" s="76"/>
      <c r="V1212" s="76"/>
      <c r="W1212" s="76"/>
      <c r="X1212" s="76"/>
      <c r="Y1212" s="76"/>
      <c r="Z1212" s="76"/>
      <c r="AA1212" s="76"/>
      <c r="AB1212" s="76"/>
      <c r="AC1212" s="76"/>
      <c r="AD1212" s="76"/>
      <c r="AE1212" s="76"/>
    </row>
    <row r="1213" ht="22.5" hidden="1" customHeight="1">
      <c r="A1213" s="28"/>
      <c r="B1213" s="31"/>
      <c r="C1213" s="31" t="str">
        <f>VLOOKUP(A1213,'2025'!C:D,2)</f>
        <v>#N/A</v>
      </c>
      <c r="D1213" s="31"/>
      <c r="E1213" s="31"/>
      <c r="F1213" s="31"/>
      <c r="G1213" s="31"/>
      <c r="H1213" s="31"/>
      <c r="I1213" s="31"/>
      <c r="J1213" s="31"/>
      <c r="K1213" s="31"/>
      <c r="L1213" s="31"/>
      <c r="M1213" s="31"/>
      <c r="N1213" s="31"/>
      <c r="O1213" s="31"/>
      <c r="P1213" s="31"/>
      <c r="Q1213" s="31"/>
      <c r="R1213" s="31"/>
      <c r="S1213" s="31"/>
      <c r="T1213" s="31"/>
      <c r="U1213" s="76"/>
      <c r="V1213" s="76"/>
      <c r="W1213" s="76"/>
      <c r="X1213" s="76"/>
      <c r="Y1213" s="76"/>
      <c r="Z1213" s="76"/>
      <c r="AA1213" s="76"/>
      <c r="AB1213" s="76"/>
      <c r="AC1213" s="76"/>
      <c r="AD1213" s="76"/>
      <c r="AE1213" s="76"/>
    </row>
    <row r="1214" ht="22.5" hidden="1" customHeight="1">
      <c r="A1214" s="28"/>
      <c r="B1214" s="31"/>
      <c r="C1214" s="31" t="str">
        <f>VLOOKUP(A1214,'2025'!C:D,2)</f>
        <v>#N/A</v>
      </c>
      <c r="D1214" s="31"/>
      <c r="E1214" s="31"/>
      <c r="F1214" s="31"/>
      <c r="G1214" s="31"/>
      <c r="H1214" s="31"/>
      <c r="I1214" s="31"/>
      <c r="J1214" s="31"/>
      <c r="K1214" s="31"/>
      <c r="L1214" s="31"/>
      <c r="M1214" s="31"/>
      <c r="N1214" s="31"/>
      <c r="O1214" s="31"/>
      <c r="P1214" s="31"/>
      <c r="Q1214" s="31"/>
      <c r="R1214" s="31"/>
      <c r="S1214" s="31"/>
      <c r="T1214" s="31"/>
      <c r="U1214" s="76"/>
      <c r="V1214" s="76"/>
      <c r="W1214" s="76"/>
      <c r="X1214" s="76"/>
      <c r="Y1214" s="76"/>
      <c r="Z1214" s="76"/>
      <c r="AA1214" s="76"/>
      <c r="AB1214" s="76"/>
      <c r="AC1214" s="76"/>
      <c r="AD1214" s="76"/>
      <c r="AE1214" s="76"/>
    </row>
    <row r="1215" ht="22.5" hidden="1" customHeight="1">
      <c r="A1215" s="28"/>
      <c r="B1215" s="31"/>
      <c r="C1215" s="31" t="str">
        <f>VLOOKUP(A1215,'2025'!C:D,2)</f>
        <v>#N/A</v>
      </c>
      <c r="D1215" s="31"/>
      <c r="E1215" s="31"/>
      <c r="F1215" s="31"/>
      <c r="G1215" s="31"/>
      <c r="H1215" s="31"/>
      <c r="I1215" s="31"/>
      <c r="J1215" s="31"/>
      <c r="K1215" s="31"/>
      <c r="L1215" s="31"/>
      <c r="M1215" s="31"/>
      <c r="N1215" s="31"/>
      <c r="O1215" s="31"/>
      <c r="P1215" s="31"/>
      <c r="Q1215" s="31"/>
      <c r="R1215" s="31"/>
      <c r="S1215" s="31"/>
      <c r="T1215" s="31"/>
      <c r="U1215" s="76"/>
      <c r="V1215" s="76"/>
      <c r="W1215" s="76"/>
      <c r="X1215" s="76"/>
      <c r="Y1215" s="76"/>
      <c r="Z1215" s="76"/>
      <c r="AA1215" s="76"/>
      <c r="AB1215" s="76"/>
      <c r="AC1215" s="76"/>
      <c r="AD1215" s="76"/>
      <c r="AE1215" s="76"/>
    </row>
    <row r="1216" ht="22.5" hidden="1" customHeight="1">
      <c r="A1216" s="28"/>
      <c r="B1216" s="31"/>
      <c r="C1216" s="31" t="str">
        <f>VLOOKUP(A1216,'2025'!C:D,2)</f>
        <v>#N/A</v>
      </c>
      <c r="D1216" s="31"/>
      <c r="E1216" s="31"/>
      <c r="F1216" s="31"/>
      <c r="G1216" s="31"/>
      <c r="H1216" s="31"/>
      <c r="I1216" s="31"/>
      <c r="J1216" s="31"/>
      <c r="K1216" s="31"/>
      <c r="L1216" s="31"/>
      <c r="M1216" s="31"/>
      <c r="N1216" s="31"/>
      <c r="O1216" s="31"/>
      <c r="P1216" s="31"/>
      <c r="Q1216" s="31"/>
      <c r="R1216" s="31"/>
      <c r="S1216" s="31"/>
      <c r="T1216" s="31"/>
      <c r="U1216" s="76"/>
      <c r="V1216" s="76"/>
      <c r="W1216" s="76"/>
      <c r="X1216" s="76"/>
      <c r="Y1216" s="76"/>
      <c r="Z1216" s="76"/>
      <c r="AA1216" s="76"/>
      <c r="AB1216" s="76"/>
      <c r="AC1216" s="76"/>
      <c r="AD1216" s="76"/>
      <c r="AE1216" s="76"/>
    </row>
    <row r="1217" ht="22.5" hidden="1" customHeight="1">
      <c r="A1217" s="28"/>
      <c r="B1217" s="31"/>
      <c r="C1217" s="31" t="str">
        <f>VLOOKUP(A1217,'2025'!C:D,2)</f>
        <v>#N/A</v>
      </c>
      <c r="D1217" s="31"/>
      <c r="E1217" s="31"/>
      <c r="F1217" s="31"/>
      <c r="G1217" s="31"/>
      <c r="H1217" s="31"/>
      <c r="I1217" s="31"/>
      <c r="J1217" s="31"/>
      <c r="K1217" s="31"/>
      <c r="L1217" s="31"/>
      <c r="M1217" s="31"/>
      <c r="N1217" s="31"/>
      <c r="O1217" s="31"/>
      <c r="P1217" s="31"/>
      <c r="Q1217" s="31"/>
      <c r="R1217" s="31"/>
      <c r="S1217" s="31"/>
      <c r="T1217" s="31"/>
      <c r="U1217" s="76"/>
      <c r="V1217" s="76"/>
      <c r="W1217" s="76"/>
      <c r="X1217" s="76"/>
      <c r="Y1217" s="76"/>
      <c r="Z1217" s="76"/>
      <c r="AA1217" s="76"/>
      <c r="AB1217" s="76"/>
      <c r="AC1217" s="76"/>
      <c r="AD1217" s="76"/>
      <c r="AE1217" s="76"/>
    </row>
    <row r="1218" ht="22.5" hidden="1" customHeight="1">
      <c r="A1218" s="28"/>
      <c r="B1218" s="31"/>
      <c r="C1218" s="31" t="str">
        <f>VLOOKUP(A1218,'2025'!C:D,2)</f>
        <v>#N/A</v>
      </c>
      <c r="D1218" s="31"/>
      <c r="E1218" s="31"/>
      <c r="F1218" s="31"/>
      <c r="G1218" s="31"/>
      <c r="H1218" s="31"/>
      <c r="I1218" s="31"/>
      <c r="J1218" s="31"/>
      <c r="K1218" s="31"/>
      <c r="L1218" s="31"/>
      <c r="M1218" s="31"/>
      <c r="N1218" s="31"/>
      <c r="O1218" s="31"/>
      <c r="P1218" s="31"/>
      <c r="Q1218" s="31"/>
      <c r="R1218" s="31"/>
      <c r="S1218" s="31"/>
      <c r="T1218" s="31"/>
      <c r="U1218" s="76"/>
      <c r="V1218" s="76"/>
      <c r="W1218" s="76"/>
      <c r="X1218" s="76"/>
      <c r="Y1218" s="76"/>
      <c r="Z1218" s="76"/>
      <c r="AA1218" s="76"/>
      <c r="AB1218" s="76"/>
      <c r="AC1218" s="76"/>
      <c r="AD1218" s="76"/>
      <c r="AE1218" s="76"/>
    </row>
    <row r="1219" ht="22.5" hidden="1" customHeight="1">
      <c r="A1219" s="28"/>
      <c r="B1219" s="31"/>
      <c r="C1219" s="31" t="str">
        <f>VLOOKUP(A1219,'2025'!C:D,2)</f>
        <v>#N/A</v>
      </c>
      <c r="D1219" s="31"/>
      <c r="E1219" s="31"/>
      <c r="F1219" s="31"/>
      <c r="G1219" s="31"/>
      <c r="H1219" s="31"/>
      <c r="I1219" s="31"/>
      <c r="J1219" s="31"/>
      <c r="K1219" s="31"/>
      <c r="L1219" s="31"/>
      <c r="M1219" s="31"/>
      <c r="N1219" s="31"/>
      <c r="O1219" s="31"/>
      <c r="P1219" s="31"/>
      <c r="Q1219" s="31"/>
      <c r="R1219" s="31"/>
      <c r="S1219" s="31"/>
      <c r="T1219" s="31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</row>
    <row r="1220" ht="22.5" hidden="1" customHeight="1">
      <c r="A1220" s="28"/>
      <c r="B1220" s="31"/>
      <c r="C1220" s="31" t="str">
        <f>VLOOKUP(A1220,'2025'!C:D,2)</f>
        <v>#N/A</v>
      </c>
      <c r="D1220" s="31"/>
      <c r="E1220" s="31"/>
      <c r="F1220" s="31"/>
      <c r="G1220" s="31"/>
      <c r="H1220" s="31"/>
      <c r="I1220" s="31"/>
      <c r="J1220" s="31"/>
      <c r="K1220" s="31"/>
      <c r="L1220" s="31"/>
      <c r="M1220" s="31"/>
      <c r="N1220" s="31"/>
      <c r="O1220" s="31"/>
      <c r="P1220" s="31"/>
      <c r="Q1220" s="31"/>
      <c r="R1220" s="31"/>
      <c r="S1220" s="31"/>
      <c r="T1220" s="31"/>
      <c r="U1220" s="76"/>
      <c r="V1220" s="76"/>
      <c r="W1220" s="76"/>
      <c r="X1220" s="76"/>
      <c r="Y1220" s="76"/>
      <c r="Z1220" s="76"/>
      <c r="AA1220" s="76"/>
      <c r="AB1220" s="76"/>
      <c r="AC1220" s="76"/>
      <c r="AD1220" s="76"/>
      <c r="AE1220" s="76"/>
    </row>
    <row r="1221" ht="22.5" hidden="1" customHeight="1">
      <c r="A1221" s="28"/>
      <c r="B1221" s="31"/>
      <c r="C1221" s="31" t="str">
        <f>VLOOKUP(A1221,'2025'!C:D,2)</f>
        <v>#N/A</v>
      </c>
      <c r="D1221" s="31"/>
      <c r="E1221" s="31"/>
      <c r="F1221" s="31"/>
      <c r="G1221" s="31"/>
      <c r="H1221" s="31"/>
      <c r="I1221" s="31"/>
      <c r="J1221" s="31"/>
      <c r="K1221" s="31"/>
      <c r="L1221" s="31"/>
      <c r="M1221" s="31"/>
      <c r="N1221" s="31"/>
      <c r="O1221" s="31"/>
      <c r="P1221" s="31"/>
      <c r="Q1221" s="31"/>
      <c r="R1221" s="31"/>
      <c r="S1221" s="31"/>
      <c r="T1221" s="31"/>
      <c r="U1221" s="76"/>
      <c r="V1221" s="76"/>
      <c r="W1221" s="76"/>
      <c r="X1221" s="76"/>
      <c r="Y1221" s="76"/>
      <c r="Z1221" s="76"/>
      <c r="AA1221" s="76"/>
      <c r="AB1221" s="76"/>
      <c r="AC1221" s="76"/>
      <c r="AD1221" s="76"/>
      <c r="AE1221" s="76"/>
    </row>
    <row r="1222" ht="22.5" hidden="1" customHeight="1">
      <c r="A1222" s="28"/>
      <c r="B1222" s="31"/>
      <c r="C1222" s="31" t="str">
        <f>VLOOKUP(A1222,'2025'!C:D,2)</f>
        <v>#N/A</v>
      </c>
      <c r="D1222" s="31"/>
      <c r="E1222" s="31"/>
      <c r="F1222" s="31"/>
      <c r="G1222" s="31"/>
      <c r="H1222" s="31"/>
      <c r="I1222" s="31"/>
      <c r="J1222" s="31"/>
      <c r="K1222" s="31"/>
      <c r="L1222" s="31"/>
      <c r="M1222" s="31"/>
      <c r="N1222" s="31"/>
      <c r="O1222" s="31"/>
      <c r="P1222" s="31"/>
      <c r="Q1222" s="31"/>
      <c r="R1222" s="31"/>
      <c r="S1222" s="31"/>
      <c r="T1222" s="31"/>
      <c r="U1222" s="76"/>
      <c r="V1222" s="76"/>
      <c r="W1222" s="76"/>
      <c r="X1222" s="76"/>
      <c r="Y1222" s="76"/>
      <c r="Z1222" s="76"/>
      <c r="AA1222" s="76"/>
      <c r="AB1222" s="76"/>
      <c r="AC1222" s="76"/>
      <c r="AD1222" s="76"/>
      <c r="AE1222" s="76"/>
    </row>
    <row r="1223" ht="22.5" hidden="1" customHeight="1">
      <c r="A1223" s="28"/>
      <c r="B1223" s="31"/>
      <c r="C1223" s="31" t="str">
        <f>VLOOKUP(A1223,'2025'!C:D,2)</f>
        <v>#N/A</v>
      </c>
      <c r="D1223" s="31"/>
      <c r="E1223" s="31"/>
      <c r="F1223" s="31"/>
      <c r="G1223" s="31"/>
      <c r="H1223" s="31"/>
      <c r="I1223" s="31"/>
      <c r="J1223" s="31"/>
      <c r="K1223" s="31"/>
      <c r="L1223" s="31"/>
      <c r="M1223" s="31"/>
      <c r="N1223" s="31"/>
      <c r="O1223" s="31"/>
      <c r="P1223" s="31"/>
      <c r="Q1223" s="31"/>
      <c r="R1223" s="31"/>
      <c r="S1223" s="31"/>
      <c r="T1223" s="31"/>
      <c r="U1223" s="76"/>
      <c r="V1223" s="76"/>
      <c r="W1223" s="76"/>
      <c r="X1223" s="76"/>
      <c r="Y1223" s="76"/>
      <c r="Z1223" s="76"/>
      <c r="AA1223" s="76"/>
      <c r="AB1223" s="76"/>
      <c r="AC1223" s="76"/>
      <c r="AD1223" s="76"/>
      <c r="AE1223" s="76"/>
    </row>
    <row r="1224" ht="22.5" hidden="1" customHeight="1">
      <c r="A1224" s="28"/>
      <c r="B1224" s="31"/>
      <c r="C1224" s="31" t="str">
        <f>VLOOKUP(A1224,'2025'!C:D,2)</f>
        <v>#N/A</v>
      </c>
      <c r="D1224" s="31"/>
      <c r="E1224" s="31"/>
      <c r="F1224" s="31"/>
      <c r="G1224" s="31"/>
      <c r="H1224" s="31"/>
      <c r="I1224" s="31"/>
      <c r="J1224" s="31"/>
      <c r="K1224" s="31"/>
      <c r="L1224" s="31"/>
      <c r="M1224" s="31"/>
      <c r="N1224" s="31"/>
      <c r="O1224" s="31"/>
      <c r="P1224" s="31"/>
      <c r="Q1224" s="31"/>
      <c r="R1224" s="31"/>
      <c r="S1224" s="31"/>
      <c r="T1224" s="31"/>
      <c r="U1224" s="76"/>
      <c r="V1224" s="76"/>
      <c r="W1224" s="76"/>
      <c r="X1224" s="76"/>
      <c r="Y1224" s="76"/>
      <c r="Z1224" s="76"/>
      <c r="AA1224" s="76"/>
      <c r="AB1224" s="76"/>
      <c r="AC1224" s="76"/>
      <c r="AD1224" s="76"/>
      <c r="AE1224" s="76"/>
    </row>
    <row r="1225" ht="22.5" hidden="1" customHeight="1">
      <c r="A1225" s="28"/>
      <c r="B1225" s="31"/>
      <c r="C1225" s="31" t="str">
        <f>VLOOKUP(A1225,'2025'!C:D,2)</f>
        <v>#N/A</v>
      </c>
      <c r="D1225" s="31"/>
      <c r="E1225" s="31"/>
      <c r="F1225" s="31"/>
      <c r="G1225" s="31"/>
      <c r="H1225" s="31"/>
      <c r="I1225" s="31"/>
      <c r="J1225" s="31"/>
      <c r="K1225" s="31"/>
      <c r="L1225" s="31"/>
      <c r="M1225" s="31"/>
      <c r="N1225" s="31"/>
      <c r="O1225" s="31"/>
      <c r="P1225" s="31"/>
      <c r="Q1225" s="31"/>
      <c r="R1225" s="31"/>
      <c r="S1225" s="31"/>
      <c r="T1225" s="31"/>
      <c r="U1225" s="76"/>
      <c r="V1225" s="76"/>
      <c r="W1225" s="76"/>
      <c r="X1225" s="76"/>
      <c r="Y1225" s="76"/>
      <c r="Z1225" s="76"/>
      <c r="AA1225" s="76"/>
      <c r="AB1225" s="76"/>
      <c r="AC1225" s="76"/>
      <c r="AD1225" s="76"/>
      <c r="AE1225" s="76"/>
    </row>
    <row r="1226" ht="22.5" hidden="1" customHeight="1">
      <c r="A1226" s="28"/>
      <c r="B1226" s="31"/>
      <c r="C1226" s="31" t="str">
        <f>VLOOKUP(A1226,'2025'!C:D,2)</f>
        <v>#N/A</v>
      </c>
      <c r="D1226" s="31"/>
      <c r="E1226" s="31"/>
      <c r="F1226" s="31"/>
      <c r="G1226" s="31"/>
      <c r="H1226" s="31"/>
      <c r="I1226" s="31"/>
      <c r="J1226" s="31"/>
      <c r="K1226" s="31"/>
      <c r="L1226" s="31"/>
      <c r="M1226" s="31"/>
      <c r="N1226" s="31"/>
      <c r="O1226" s="31"/>
      <c r="P1226" s="31"/>
      <c r="Q1226" s="31"/>
      <c r="R1226" s="31"/>
      <c r="S1226" s="31"/>
      <c r="T1226" s="31"/>
      <c r="U1226" s="76"/>
      <c r="V1226" s="76"/>
      <c r="W1226" s="76"/>
      <c r="X1226" s="76"/>
      <c r="Y1226" s="76"/>
      <c r="Z1226" s="76"/>
      <c r="AA1226" s="76"/>
      <c r="AB1226" s="76"/>
      <c r="AC1226" s="76"/>
      <c r="AD1226" s="76"/>
      <c r="AE1226" s="76"/>
    </row>
    <row r="1227" ht="22.5" hidden="1" customHeight="1">
      <c r="A1227" s="28"/>
      <c r="B1227" s="31"/>
      <c r="C1227" s="31" t="str">
        <f>VLOOKUP(A1227,'2025'!C:D,2)</f>
        <v>#N/A</v>
      </c>
      <c r="D1227" s="31"/>
      <c r="E1227" s="31"/>
      <c r="F1227" s="31"/>
      <c r="G1227" s="31"/>
      <c r="H1227" s="31"/>
      <c r="I1227" s="31"/>
      <c r="J1227" s="31"/>
      <c r="K1227" s="31"/>
      <c r="L1227" s="31"/>
      <c r="M1227" s="31"/>
      <c r="N1227" s="31"/>
      <c r="O1227" s="31"/>
      <c r="P1227" s="31"/>
      <c r="Q1227" s="31"/>
      <c r="R1227" s="31"/>
      <c r="S1227" s="31"/>
      <c r="T1227" s="31"/>
      <c r="U1227" s="76"/>
      <c r="V1227" s="76"/>
      <c r="W1227" s="76"/>
      <c r="X1227" s="76"/>
      <c r="Y1227" s="76"/>
      <c r="Z1227" s="76"/>
      <c r="AA1227" s="76"/>
      <c r="AB1227" s="76"/>
      <c r="AC1227" s="76"/>
      <c r="AD1227" s="76"/>
      <c r="AE1227" s="76"/>
    </row>
    <row r="1228" ht="22.5" hidden="1" customHeight="1">
      <c r="A1228" s="28"/>
      <c r="B1228" s="31"/>
      <c r="C1228" s="31" t="str">
        <f>VLOOKUP(A1228,'2025'!C:D,2)</f>
        <v>#N/A</v>
      </c>
      <c r="D1228" s="31"/>
      <c r="E1228" s="31"/>
      <c r="F1228" s="31"/>
      <c r="G1228" s="31"/>
      <c r="H1228" s="31"/>
      <c r="I1228" s="31"/>
      <c r="J1228" s="31"/>
      <c r="K1228" s="31"/>
      <c r="L1228" s="31"/>
      <c r="M1228" s="31"/>
      <c r="N1228" s="31"/>
      <c r="O1228" s="31"/>
      <c r="P1228" s="31"/>
      <c r="Q1228" s="31"/>
      <c r="R1228" s="31"/>
      <c r="S1228" s="31"/>
      <c r="T1228" s="31"/>
      <c r="U1228" s="76"/>
      <c r="V1228" s="76"/>
      <c r="W1228" s="76"/>
      <c r="X1228" s="76"/>
      <c r="Y1228" s="76"/>
      <c r="Z1228" s="76"/>
      <c r="AA1228" s="76"/>
      <c r="AB1228" s="76"/>
      <c r="AC1228" s="76"/>
      <c r="AD1228" s="76"/>
      <c r="AE1228" s="76"/>
    </row>
    <row r="1229" ht="22.5" hidden="1" customHeight="1">
      <c r="A1229" s="28"/>
      <c r="B1229" s="31"/>
      <c r="C1229" s="31" t="str">
        <f>VLOOKUP(A1229,'2025'!C:D,2)</f>
        <v>#N/A</v>
      </c>
      <c r="D1229" s="31"/>
      <c r="E1229" s="31"/>
      <c r="F1229" s="31"/>
      <c r="G1229" s="31"/>
      <c r="H1229" s="31"/>
      <c r="I1229" s="31"/>
      <c r="J1229" s="31"/>
      <c r="K1229" s="31"/>
      <c r="L1229" s="31"/>
      <c r="M1229" s="31"/>
      <c r="N1229" s="31"/>
      <c r="O1229" s="31"/>
      <c r="P1229" s="31"/>
      <c r="Q1229" s="31"/>
      <c r="R1229" s="31"/>
      <c r="S1229" s="31"/>
      <c r="T1229" s="31"/>
      <c r="U1229" s="76"/>
      <c r="V1229" s="76"/>
      <c r="W1229" s="76"/>
      <c r="X1229" s="76"/>
      <c r="Y1229" s="76"/>
      <c r="Z1229" s="76"/>
      <c r="AA1229" s="76"/>
      <c r="AB1229" s="76"/>
      <c r="AC1229" s="76"/>
      <c r="AD1229" s="76"/>
      <c r="AE1229" s="76"/>
    </row>
    <row r="1230" ht="22.5" hidden="1" customHeight="1">
      <c r="A1230" s="28"/>
      <c r="B1230" s="31"/>
      <c r="C1230" s="31" t="str">
        <f>VLOOKUP(A1230,'2025'!C:D,2)</f>
        <v>#N/A</v>
      </c>
      <c r="D1230" s="31"/>
      <c r="E1230" s="31"/>
      <c r="F1230" s="31"/>
      <c r="G1230" s="31"/>
      <c r="H1230" s="31"/>
      <c r="I1230" s="31"/>
      <c r="J1230" s="31"/>
      <c r="K1230" s="31"/>
      <c r="L1230" s="31"/>
      <c r="M1230" s="31"/>
      <c r="N1230" s="31"/>
      <c r="O1230" s="31"/>
      <c r="P1230" s="31"/>
      <c r="Q1230" s="31"/>
      <c r="R1230" s="31"/>
      <c r="S1230" s="31"/>
      <c r="T1230" s="31"/>
      <c r="U1230" s="76"/>
      <c r="V1230" s="76"/>
      <c r="W1230" s="76"/>
      <c r="X1230" s="76"/>
      <c r="Y1230" s="76"/>
      <c r="Z1230" s="76"/>
      <c r="AA1230" s="76"/>
      <c r="AB1230" s="76"/>
      <c r="AC1230" s="76"/>
      <c r="AD1230" s="76"/>
      <c r="AE1230" s="76"/>
    </row>
    <row r="1231" ht="22.5" hidden="1" customHeight="1">
      <c r="A1231" s="28"/>
      <c r="B1231" s="31"/>
      <c r="C1231" s="31" t="str">
        <f>VLOOKUP(A1231,'2025'!C:D,2)</f>
        <v>#N/A</v>
      </c>
      <c r="D1231" s="31"/>
      <c r="E1231" s="31"/>
      <c r="F1231" s="31"/>
      <c r="G1231" s="31"/>
      <c r="H1231" s="31"/>
      <c r="I1231" s="31"/>
      <c r="J1231" s="31"/>
      <c r="K1231" s="31"/>
      <c r="L1231" s="31"/>
      <c r="M1231" s="31"/>
      <c r="N1231" s="31"/>
      <c r="O1231" s="31"/>
      <c r="P1231" s="31"/>
      <c r="Q1231" s="31"/>
      <c r="R1231" s="31"/>
      <c r="S1231" s="31"/>
      <c r="T1231" s="31"/>
      <c r="U1231" s="76"/>
      <c r="V1231" s="76"/>
      <c r="W1231" s="76"/>
      <c r="X1231" s="76"/>
      <c r="Y1231" s="76"/>
      <c r="Z1231" s="76"/>
      <c r="AA1231" s="76"/>
      <c r="AB1231" s="76"/>
      <c r="AC1231" s="76"/>
      <c r="AD1231" s="76"/>
      <c r="AE1231" s="76"/>
    </row>
    <row r="1232" ht="22.5" hidden="1" customHeight="1">
      <c r="A1232" s="28"/>
      <c r="B1232" s="31"/>
      <c r="C1232" s="31" t="str">
        <f>VLOOKUP(A1232,'2025'!C:D,2)</f>
        <v>#N/A</v>
      </c>
      <c r="D1232" s="31"/>
      <c r="E1232" s="31"/>
      <c r="F1232" s="31"/>
      <c r="G1232" s="31"/>
      <c r="H1232" s="31"/>
      <c r="I1232" s="31"/>
      <c r="J1232" s="31"/>
      <c r="K1232" s="31"/>
      <c r="L1232" s="31"/>
      <c r="M1232" s="31"/>
      <c r="N1232" s="31"/>
      <c r="O1232" s="31"/>
      <c r="P1232" s="31"/>
      <c r="Q1232" s="31"/>
      <c r="R1232" s="31"/>
      <c r="S1232" s="31"/>
      <c r="T1232" s="31"/>
      <c r="U1232" s="76"/>
      <c r="V1232" s="76"/>
      <c r="W1232" s="76"/>
      <c r="X1232" s="76"/>
      <c r="Y1232" s="76"/>
      <c r="Z1232" s="76"/>
      <c r="AA1232" s="76"/>
      <c r="AB1232" s="76"/>
      <c r="AC1232" s="76"/>
      <c r="AD1232" s="76"/>
      <c r="AE1232" s="76"/>
    </row>
    <row r="1233" ht="22.5" hidden="1" customHeight="1">
      <c r="A1233" s="28"/>
      <c r="B1233" s="31"/>
      <c r="C1233" s="31" t="str">
        <f>VLOOKUP(A1233,'2025'!C:D,2)</f>
        <v>#N/A</v>
      </c>
      <c r="D1233" s="31"/>
      <c r="E1233" s="31"/>
      <c r="F1233" s="31"/>
      <c r="G1233" s="31"/>
      <c r="H1233" s="31"/>
      <c r="I1233" s="31"/>
      <c r="J1233" s="31"/>
      <c r="K1233" s="31"/>
      <c r="L1233" s="31"/>
      <c r="M1233" s="31"/>
      <c r="N1233" s="31"/>
      <c r="O1233" s="31"/>
      <c r="P1233" s="31"/>
      <c r="Q1233" s="31"/>
      <c r="R1233" s="31"/>
      <c r="S1233" s="31"/>
      <c r="T1233" s="31"/>
      <c r="U1233" s="76"/>
      <c r="V1233" s="76"/>
      <c r="W1233" s="76"/>
      <c r="X1233" s="76"/>
      <c r="Y1233" s="76"/>
      <c r="Z1233" s="76"/>
      <c r="AA1233" s="76"/>
      <c r="AB1233" s="76"/>
      <c r="AC1233" s="76"/>
      <c r="AD1233" s="76"/>
      <c r="AE1233" s="76"/>
    </row>
    <row r="1234" ht="22.5" hidden="1" customHeight="1">
      <c r="A1234" s="28"/>
      <c r="B1234" s="31"/>
      <c r="C1234" s="31" t="str">
        <f>VLOOKUP(A1234,'2025'!C:D,2)</f>
        <v>#N/A</v>
      </c>
      <c r="D1234" s="31"/>
      <c r="E1234" s="31"/>
      <c r="F1234" s="31"/>
      <c r="G1234" s="31"/>
      <c r="H1234" s="31"/>
      <c r="I1234" s="31"/>
      <c r="J1234" s="31"/>
      <c r="K1234" s="31"/>
      <c r="L1234" s="31"/>
      <c r="M1234" s="31"/>
      <c r="N1234" s="31"/>
      <c r="O1234" s="31"/>
      <c r="P1234" s="31"/>
      <c r="Q1234" s="31"/>
      <c r="R1234" s="31"/>
      <c r="S1234" s="31"/>
      <c r="T1234" s="31"/>
      <c r="U1234" s="76"/>
      <c r="V1234" s="76"/>
      <c r="W1234" s="76"/>
      <c r="X1234" s="76"/>
      <c r="Y1234" s="76"/>
      <c r="Z1234" s="76"/>
      <c r="AA1234" s="76"/>
      <c r="AB1234" s="76"/>
      <c r="AC1234" s="76"/>
      <c r="AD1234" s="76"/>
      <c r="AE1234" s="76"/>
    </row>
    <row r="1235" ht="22.5" hidden="1" customHeight="1">
      <c r="A1235" s="28"/>
      <c r="B1235" s="31"/>
      <c r="C1235" s="31" t="str">
        <f>VLOOKUP(A1235,'2025'!C:D,2)</f>
        <v>#N/A</v>
      </c>
      <c r="D1235" s="31"/>
      <c r="E1235" s="31"/>
      <c r="F1235" s="31"/>
      <c r="G1235" s="31"/>
      <c r="H1235" s="31"/>
      <c r="I1235" s="31"/>
      <c r="J1235" s="31"/>
      <c r="K1235" s="31"/>
      <c r="L1235" s="31"/>
      <c r="M1235" s="31"/>
      <c r="N1235" s="31"/>
      <c r="O1235" s="31"/>
      <c r="P1235" s="31"/>
      <c r="Q1235" s="31"/>
      <c r="R1235" s="31"/>
      <c r="S1235" s="31"/>
      <c r="T1235" s="31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76"/>
      <c r="AE1235" s="76"/>
    </row>
    <row r="1236" ht="22.5" hidden="1" customHeight="1">
      <c r="A1236" s="28"/>
      <c r="B1236" s="31"/>
      <c r="C1236" s="31" t="str">
        <f>VLOOKUP(A1236,'2025'!C:D,2)</f>
        <v>#N/A</v>
      </c>
      <c r="D1236" s="31"/>
      <c r="E1236" s="31"/>
      <c r="F1236" s="31"/>
      <c r="G1236" s="31"/>
      <c r="H1236" s="31"/>
      <c r="I1236" s="31"/>
      <c r="J1236" s="31"/>
      <c r="K1236" s="31"/>
      <c r="L1236" s="31"/>
      <c r="M1236" s="31"/>
      <c r="N1236" s="31"/>
      <c r="O1236" s="31"/>
      <c r="P1236" s="31"/>
      <c r="Q1236" s="31"/>
      <c r="R1236" s="31"/>
      <c r="S1236" s="31"/>
      <c r="T1236" s="31"/>
      <c r="U1236" s="76"/>
      <c r="V1236" s="76"/>
      <c r="W1236" s="76"/>
      <c r="X1236" s="76"/>
      <c r="Y1236" s="76"/>
      <c r="Z1236" s="76"/>
      <c r="AA1236" s="76"/>
      <c r="AB1236" s="76"/>
      <c r="AC1236" s="76"/>
      <c r="AD1236" s="76"/>
      <c r="AE1236" s="76"/>
    </row>
    <row r="1237" ht="22.5" hidden="1" customHeight="1">
      <c r="A1237" s="28"/>
      <c r="B1237" s="31"/>
      <c r="C1237" s="31" t="str">
        <f>VLOOKUP(A1237,'2025'!C:D,2)</f>
        <v>#N/A</v>
      </c>
      <c r="D1237" s="31"/>
      <c r="E1237" s="31"/>
      <c r="F1237" s="31"/>
      <c r="G1237" s="31"/>
      <c r="H1237" s="31"/>
      <c r="I1237" s="31"/>
      <c r="J1237" s="31"/>
      <c r="K1237" s="31"/>
      <c r="L1237" s="31"/>
      <c r="M1237" s="31"/>
      <c r="N1237" s="31"/>
      <c r="O1237" s="31"/>
      <c r="P1237" s="31"/>
      <c r="Q1237" s="31"/>
      <c r="R1237" s="31"/>
      <c r="S1237" s="31"/>
      <c r="T1237" s="31"/>
      <c r="U1237" s="76"/>
      <c r="V1237" s="76"/>
      <c r="W1237" s="76"/>
      <c r="X1237" s="76"/>
      <c r="Y1237" s="76"/>
      <c r="Z1237" s="76"/>
      <c r="AA1237" s="76"/>
      <c r="AB1237" s="76"/>
      <c r="AC1237" s="76"/>
      <c r="AD1237" s="76"/>
      <c r="AE1237" s="76"/>
    </row>
    <row r="1238" ht="22.5" hidden="1" customHeight="1">
      <c r="A1238" s="28"/>
      <c r="B1238" s="31"/>
      <c r="C1238" s="31" t="str">
        <f>VLOOKUP(A1238,'2025'!C:D,2)</f>
        <v>#N/A</v>
      </c>
      <c r="D1238" s="31"/>
      <c r="E1238" s="31"/>
      <c r="F1238" s="31"/>
      <c r="G1238" s="31"/>
      <c r="H1238" s="31"/>
      <c r="I1238" s="31"/>
      <c r="J1238" s="31"/>
      <c r="K1238" s="31"/>
      <c r="L1238" s="31"/>
      <c r="M1238" s="31"/>
      <c r="N1238" s="31"/>
      <c r="O1238" s="31"/>
      <c r="P1238" s="31"/>
      <c r="Q1238" s="31"/>
      <c r="R1238" s="31"/>
      <c r="S1238" s="31"/>
      <c r="T1238" s="31"/>
      <c r="U1238" s="76"/>
      <c r="V1238" s="76"/>
      <c r="W1238" s="76"/>
      <c r="X1238" s="76"/>
      <c r="Y1238" s="76"/>
      <c r="Z1238" s="76"/>
      <c r="AA1238" s="76"/>
      <c r="AB1238" s="76"/>
      <c r="AC1238" s="76"/>
      <c r="AD1238" s="76"/>
      <c r="AE1238" s="76"/>
    </row>
    <row r="1239" ht="22.5" hidden="1" customHeight="1">
      <c r="A1239" s="28"/>
      <c r="B1239" s="31"/>
      <c r="C1239" s="31" t="str">
        <f>VLOOKUP(A1239,'2025'!C:D,2)</f>
        <v>#N/A</v>
      </c>
      <c r="D1239" s="31"/>
      <c r="E1239" s="31"/>
      <c r="F1239" s="31"/>
      <c r="G1239" s="31"/>
      <c r="H1239" s="31"/>
      <c r="I1239" s="31"/>
      <c r="J1239" s="31"/>
      <c r="K1239" s="31"/>
      <c r="L1239" s="31"/>
      <c r="M1239" s="31"/>
      <c r="N1239" s="31"/>
      <c r="O1239" s="31"/>
      <c r="P1239" s="31"/>
      <c r="Q1239" s="31"/>
      <c r="R1239" s="31"/>
      <c r="S1239" s="31"/>
      <c r="T1239" s="31"/>
      <c r="U1239" s="76"/>
      <c r="V1239" s="76"/>
      <c r="W1239" s="76"/>
      <c r="X1239" s="76"/>
      <c r="Y1239" s="76"/>
      <c r="Z1239" s="76"/>
      <c r="AA1239" s="76"/>
      <c r="AB1239" s="76"/>
      <c r="AC1239" s="76"/>
      <c r="AD1239" s="76"/>
      <c r="AE1239" s="76"/>
    </row>
    <row r="1240" ht="22.5" hidden="1" customHeight="1">
      <c r="A1240" s="28"/>
      <c r="B1240" s="31"/>
      <c r="C1240" s="31" t="str">
        <f>VLOOKUP(A1240,'2025'!C:D,2)</f>
        <v>#N/A</v>
      </c>
      <c r="D1240" s="31"/>
      <c r="E1240" s="31"/>
      <c r="F1240" s="31"/>
      <c r="G1240" s="31"/>
      <c r="H1240" s="31"/>
      <c r="I1240" s="31"/>
      <c r="J1240" s="31"/>
      <c r="K1240" s="31"/>
      <c r="L1240" s="31"/>
      <c r="M1240" s="31"/>
      <c r="N1240" s="31"/>
      <c r="O1240" s="31"/>
      <c r="P1240" s="31"/>
      <c r="Q1240" s="31"/>
      <c r="R1240" s="31"/>
      <c r="S1240" s="31"/>
      <c r="T1240" s="31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76"/>
      <c r="AE1240" s="76"/>
    </row>
    <row r="1241" ht="22.5" hidden="1" customHeight="1">
      <c r="A1241" s="28"/>
      <c r="B1241" s="31"/>
      <c r="C1241" s="31" t="str">
        <f>VLOOKUP(A1241,'2025'!C:D,2)</f>
        <v>#N/A</v>
      </c>
      <c r="D1241" s="31"/>
      <c r="E1241" s="31"/>
      <c r="F1241" s="31"/>
      <c r="G1241" s="31"/>
      <c r="H1241" s="31"/>
      <c r="I1241" s="31"/>
      <c r="J1241" s="31"/>
      <c r="K1241" s="31"/>
      <c r="L1241" s="31"/>
      <c r="M1241" s="31"/>
      <c r="N1241" s="31"/>
      <c r="O1241" s="31"/>
      <c r="P1241" s="31"/>
      <c r="Q1241" s="31"/>
      <c r="R1241" s="31"/>
      <c r="S1241" s="31"/>
      <c r="T1241" s="31"/>
      <c r="U1241" s="76"/>
      <c r="V1241" s="76"/>
      <c r="W1241" s="76"/>
      <c r="X1241" s="76"/>
      <c r="Y1241" s="76"/>
      <c r="Z1241" s="76"/>
      <c r="AA1241" s="76"/>
      <c r="AB1241" s="76"/>
      <c r="AC1241" s="76"/>
      <c r="AD1241" s="76"/>
      <c r="AE1241" s="76"/>
    </row>
    <row r="1242" ht="22.5" hidden="1" customHeight="1">
      <c r="A1242" s="28"/>
      <c r="B1242" s="31"/>
      <c r="C1242" s="31" t="str">
        <f>VLOOKUP(A1242,'2025'!C:D,2)</f>
        <v>#N/A</v>
      </c>
      <c r="D1242" s="31"/>
      <c r="E1242" s="31"/>
      <c r="F1242" s="31"/>
      <c r="G1242" s="31"/>
      <c r="H1242" s="31"/>
      <c r="I1242" s="31"/>
      <c r="J1242" s="31"/>
      <c r="K1242" s="31"/>
      <c r="L1242" s="31"/>
      <c r="M1242" s="31"/>
      <c r="N1242" s="31"/>
      <c r="O1242" s="31"/>
      <c r="P1242" s="31"/>
      <c r="Q1242" s="31"/>
      <c r="R1242" s="31"/>
      <c r="S1242" s="31"/>
      <c r="T1242" s="31"/>
      <c r="U1242" s="76"/>
      <c r="V1242" s="76"/>
      <c r="W1242" s="76"/>
      <c r="X1242" s="76"/>
      <c r="Y1242" s="76"/>
      <c r="Z1242" s="76"/>
      <c r="AA1242" s="76"/>
      <c r="AB1242" s="76"/>
      <c r="AC1242" s="76"/>
      <c r="AD1242" s="76"/>
      <c r="AE1242" s="76"/>
    </row>
    <row r="1243" ht="22.5" hidden="1" customHeight="1">
      <c r="A1243" s="28"/>
      <c r="B1243" s="31"/>
      <c r="C1243" s="31" t="str">
        <f>VLOOKUP(A1243,'2025'!C:D,2)</f>
        <v>#N/A</v>
      </c>
      <c r="D1243" s="31"/>
      <c r="E1243" s="31"/>
      <c r="F1243" s="31"/>
      <c r="G1243" s="31"/>
      <c r="H1243" s="31"/>
      <c r="I1243" s="31"/>
      <c r="J1243" s="31"/>
      <c r="K1243" s="31"/>
      <c r="L1243" s="31"/>
      <c r="M1243" s="31"/>
      <c r="N1243" s="31"/>
      <c r="O1243" s="31"/>
      <c r="P1243" s="31"/>
      <c r="Q1243" s="31"/>
      <c r="R1243" s="31"/>
      <c r="S1243" s="31"/>
      <c r="T1243" s="31"/>
      <c r="U1243" s="76"/>
      <c r="V1243" s="76"/>
      <c r="W1243" s="76"/>
      <c r="X1243" s="76"/>
      <c r="Y1243" s="76"/>
      <c r="Z1243" s="76"/>
      <c r="AA1243" s="76"/>
      <c r="AB1243" s="76"/>
      <c r="AC1243" s="76"/>
      <c r="AD1243" s="76"/>
      <c r="AE1243" s="76"/>
    </row>
    <row r="1244" ht="22.5" hidden="1" customHeight="1">
      <c r="A1244" s="28"/>
      <c r="B1244" s="31"/>
      <c r="C1244" s="31" t="str">
        <f>VLOOKUP(A1244,'2025'!C:D,2)</f>
        <v>#N/A</v>
      </c>
      <c r="D1244" s="31"/>
      <c r="E1244" s="31"/>
      <c r="F1244" s="31"/>
      <c r="G1244" s="31"/>
      <c r="H1244" s="31"/>
      <c r="I1244" s="31"/>
      <c r="J1244" s="31"/>
      <c r="K1244" s="31"/>
      <c r="L1244" s="31"/>
      <c r="M1244" s="31"/>
      <c r="N1244" s="31"/>
      <c r="O1244" s="31"/>
      <c r="P1244" s="31"/>
      <c r="Q1244" s="31"/>
      <c r="R1244" s="31"/>
      <c r="S1244" s="31"/>
      <c r="T1244" s="31"/>
      <c r="U1244" s="76"/>
      <c r="V1244" s="76"/>
      <c r="W1244" s="76"/>
      <c r="X1244" s="76"/>
      <c r="Y1244" s="76"/>
      <c r="Z1244" s="76"/>
      <c r="AA1244" s="76"/>
      <c r="AB1244" s="76"/>
      <c r="AC1244" s="76"/>
      <c r="AD1244" s="76"/>
      <c r="AE1244" s="76"/>
    </row>
    <row r="1245" ht="22.5" hidden="1" customHeight="1">
      <c r="A1245" s="28"/>
      <c r="B1245" s="31"/>
      <c r="C1245" s="31" t="str">
        <f>VLOOKUP(A1245,'2025'!C:D,2)</f>
        <v>#N/A</v>
      </c>
      <c r="D1245" s="31"/>
      <c r="E1245" s="31"/>
      <c r="F1245" s="31"/>
      <c r="G1245" s="31"/>
      <c r="H1245" s="31"/>
      <c r="I1245" s="31"/>
      <c r="J1245" s="31"/>
      <c r="K1245" s="31"/>
      <c r="L1245" s="31"/>
      <c r="M1245" s="31"/>
      <c r="N1245" s="31"/>
      <c r="O1245" s="31"/>
      <c r="P1245" s="31"/>
      <c r="Q1245" s="31"/>
      <c r="R1245" s="31"/>
      <c r="S1245" s="31"/>
      <c r="T1245" s="31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76"/>
      <c r="AE1245" s="76"/>
    </row>
    <row r="1246" ht="22.5" hidden="1" customHeight="1">
      <c r="A1246" s="28"/>
      <c r="B1246" s="31"/>
      <c r="C1246" s="31" t="str">
        <f>VLOOKUP(A1246,'2025'!C:D,2)</f>
        <v>#N/A</v>
      </c>
      <c r="D1246" s="31"/>
      <c r="E1246" s="31"/>
      <c r="F1246" s="31"/>
      <c r="G1246" s="31"/>
      <c r="H1246" s="31"/>
      <c r="I1246" s="31"/>
      <c r="J1246" s="31"/>
      <c r="K1246" s="31"/>
      <c r="L1246" s="31"/>
      <c r="M1246" s="31"/>
      <c r="N1246" s="31"/>
      <c r="O1246" s="31"/>
      <c r="P1246" s="31"/>
      <c r="Q1246" s="31"/>
      <c r="R1246" s="31"/>
      <c r="S1246" s="31"/>
      <c r="T1246" s="31"/>
      <c r="U1246" s="76"/>
      <c r="V1246" s="76"/>
      <c r="W1246" s="76"/>
      <c r="X1246" s="76"/>
      <c r="Y1246" s="76"/>
      <c r="Z1246" s="76"/>
      <c r="AA1246" s="76"/>
      <c r="AB1246" s="76"/>
      <c r="AC1246" s="76"/>
      <c r="AD1246" s="76"/>
      <c r="AE1246" s="76"/>
    </row>
    <row r="1247" ht="22.5" hidden="1" customHeight="1">
      <c r="A1247" s="28"/>
      <c r="B1247" s="31"/>
      <c r="C1247" s="31" t="str">
        <f>VLOOKUP(A1247,'2025'!C:D,2)</f>
        <v>#N/A</v>
      </c>
      <c r="D1247" s="31"/>
      <c r="E1247" s="31"/>
      <c r="F1247" s="31"/>
      <c r="G1247" s="31"/>
      <c r="H1247" s="31"/>
      <c r="I1247" s="31"/>
      <c r="J1247" s="31"/>
      <c r="K1247" s="31"/>
      <c r="L1247" s="31"/>
      <c r="M1247" s="31"/>
      <c r="N1247" s="31"/>
      <c r="O1247" s="31"/>
      <c r="P1247" s="31"/>
      <c r="Q1247" s="31"/>
      <c r="R1247" s="31"/>
      <c r="S1247" s="31"/>
      <c r="T1247" s="31"/>
      <c r="U1247" s="76"/>
      <c r="V1247" s="76"/>
      <c r="W1247" s="76"/>
      <c r="X1247" s="76"/>
      <c r="Y1247" s="76"/>
      <c r="Z1247" s="76"/>
      <c r="AA1247" s="76"/>
      <c r="AB1247" s="76"/>
      <c r="AC1247" s="76"/>
      <c r="AD1247" s="76"/>
      <c r="AE1247" s="76"/>
    </row>
    <row r="1248" ht="22.5" hidden="1" customHeight="1">
      <c r="A1248" s="28"/>
      <c r="B1248" s="31"/>
      <c r="C1248" s="31" t="str">
        <f>VLOOKUP(A1248,'2025'!C:D,2)</f>
        <v>#N/A</v>
      </c>
      <c r="D1248" s="31"/>
      <c r="E1248" s="31"/>
      <c r="F1248" s="31"/>
      <c r="G1248" s="31"/>
      <c r="H1248" s="31"/>
      <c r="I1248" s="31"/>
      <c r="J1248" s="31"/>
      <c r="K1248" s="31"/>
      <c r="L1248" s="31"/>
      <c r="M1248" s="31"/>
      <c r="N1248" s="31"/>
      <c r="O1248" s="31"/>
      <c r="P1248" s="31"/>
      <c r="Q1248" s="31"/>
      <c r="R1248" s="31"/>
      <c r="S1248" s="31"/>
      <c r="T1248" s="31"/>
      <c r="U1248" s="76"/>
      <c r="V1248" s="76"/>
      <c r="W1248" s="76"/>
      <c r="X1248" s="76"/>
      <c r="Y1248" s="76"/>
      <c r="Z1248" s="76"/>
      <c r="AA1248" s="76"/>
      <c r="AB1248" s="76"/>
      <c r="AC1248" s="76"/>
      <c r="AD1248" s="76"/>
      <c r="AE1248" s="76"/>
    </row>
    <row r="1249" ht="22.5" hidden="1" customHeight="1">
      <c r="A1249" s="28"/>
      <c r="B1249" s="31"/>
      <c r="C1249" s="31" t="str">
        <f>VLOOKUP(A1249,'2025'!C:D,2)</f>
        <v>#N/A</v>
      </c>
      <c r="D1249" s="31"/>
      <c r="E1249" s="31"/>
      <c r="F1249" s="31"/>
      <c r="G1249" s="31"/>
      <c r="H1249" s="31"/>
      <c r="I1249" s="31"/>
      <c r="J1249" s="31"/>
      <c r="K1249" s="31"/>
      <c r="L1249" s="31"/>
      <c r="M1249" s="31"/>
      <c r="N1249" s="31"/>
      <c r="O1249" s="31"/>
      <c r="P1249" s="31"/>
      <c r="Q1249" s="31"/>
      <c r="R1249" s="31"/>
      <c r="S1249" s="31"/>
      <c r="T1249" s="31"/>
      <c r="U1249" s="76"/>
      <c r="V1249" s="76"/>
      <c r="W1249" s="76"/>
      <c r="X1249" s="76"/>
      <c r="Y1249" s="76"/>
      <c r="Z1249" s="76"/>
      <c r="AA1249" s="76"/>
      <c r="AB1249" s="76"/>
      <c r="AC1249" s="76"/>
      <c r="AD1249" s="76"/>
      <c r="AE1249" s="76"/>
    </row>
    <row r="1250" ht="22.5" hidden="1" customHeight="1">
      <c r="A1250" s="28"/>
      <c r="B1250" s="31"/>
      <c r="C1250" s="31" t="str">
        <f>VLOOKUP(A1250,'2025'!C:D,2)</f>
        <v>#N/A</v>
      </c>
      <c r="D1250" s="31"/>
      <c r="E1250" s="31"/>
      <c r="F1250" s="31"/>
      <c r="G1250" s="31"/>
      <c r="H1250" s="31"/>
      <c r="I1250" s="31"/>
      <c r="J1250" s="31"/>
      <c r="K1250" s="31"/>
      <c r="L1250" s="31"/>
      <c r="M1250" s="31"/>
      <c r="N1250" s="31"/>
      <c r="O1250" s="31"/>
      <c r="P1250" s="31"/>
      <c r="Q1250" s="31"/>
      <c r="R1250" s="31"/>
      <c r="S1250" s="31"/>
      <c r="T1250" s="31"/>
      <c r="U1250" s="76"/>
      <c r="V1250" s="76"/>
      <c r="W1250" s="76"/>
      <c r="X1250" s="76"/>
      <c r="Y1250" s="76"/>
      <c r="Z1250" s="76"/>
      <c r="AA1250" s="76"/>
      <c r="AB1250" s="76"/>
      <c r="AC1250" s="76"/>
      <c r="AD1250" s="76"/>
      <c r="AE1250" s="76"/>
    </row>
    <row r="1251" ht="22.5" hidden="1" customHeight="1">
      <c r="A1251" s="28"/>
      <c r="B1251" s="31"/>
      <c r="C1251" s="31" t="str">
        <f>VLOOKUP(A1251,'2025'!C:D,2)</f>
        <v>#N/A</v>
      </c>
      <c r="D1251" s="31"/>
      <c r="E1251" s="31"/>
      <c r="F1251" s="31"/>
      <c r="G1251" s="31"/>
      <c r="H1251" s="31"/>
      <c r="I1251" s="31"/>
      <c r="J1251" s="31"/>
      <c r="K1251" s="31"/>
      <c r="L1251" s="31"/>
      <c r="M1251" s="31"/>
      <c r="N1251" s="31"/>
      <c r="O1251" s="31"/>
      <c r="P1251" s="31"/>
      <c r="Q1251" s="31"/>
      <c r="R1251" s="31"/>
      <c r="S1251" s="31"/>
      <c r="T1251" s="31"/>
      <c r="U1251" s="76"/>
      <c r="V1251" s="76"/>
      <c r="W1251" s="76"/>
      <c r="X1251" s="76"/>
      <c r="Y1251" s="76"/>
      <c r="Z1251" s="76"/>
      <c r="AA1251" s="76"/>
      <c r="AB1251" s="76"/>
      <c r="AC1251" s="76"/>
      <c r="AD1251" s="76"/>
      <c r="AE1251" s="76"/>
    </row>
    <row r="1252" ht="22.5" hidden="1" customHeight="1">
      <c r="A1252" s="28"/>
      <c r="B1252" s="31"/>
      <c r="C1252" s="31" t="str">
        <f>VLOOKUP(A1252,'2025'!C:D,2)</f>
        <v>#N/A</v>
      </c>
      <c r="D1252" s="31"/>
      <c r="E1252" s="31"/>
      <c r="F1252" s="31"/>
      <c r="G1252" s="31"/>
      <c r="H1252" s="31"/>
      <c r="I1252" s="31"/>
      <c r="J1252" s="31"/>
      <c r="K1252" s="31"/>
      <c r="L1252" s="31"/>
      <c r="M1252" s="31"/>
      <c r="N1252" s="31"/>
      <c r="O1252" s="31"/>
      <c r="P1252" s="31"/>
      <c r="Q1252" s="31"/>
      <c r="R1252" s="31"/>
      <c r="S1252" s="31"/>
      <c r="T1252" s="31"/>
      <c r="U1252" s="76"/>
      <c r="V1252" s="76"/>
      <c r="W1252" s="76"/>
      <c r="X1252" s="76"/>
      <c r="Y1252" s="76"/>
      <c r="Z1252" s="76"/>
      <c r="AA1252" s="76"/>
      <c r="AB1252" s="76"/>
      <c r="AC1252" s="76"/>
      <c r="AD1252" s="76"/>
      <c r="AE1252" s="76"/>
    </row>
    <row r="1253" ht="22.5" hidden="1" customHeight="1">
      <c r="A1253" s="28"/>
      <c r="B1253" s="31"/>
      <c r="C1253" s="31" t="str">
        <f>VLOOKUP(A1253,'2025'!C:D,2)</f>
        <v>#N/A</v>
      </c>
      <c r="D1253" s="31"/>
      <c r="E1253" s="31"/>
      <c r="F1253" s="31"/>
      <c r="G1253" s="31"/>
      <c r="H1253" s="31"/>
      <c r="I1253" s="31"/>
      <c r="J1253" s="31"/>
      <c r="K1253" s="31"/>
      <c r="L1253" s="31"/>
      <c r="M1253" s="31"/>
      <c r="N1253" s="31"/>
      <c r="O1253" s="31"/>
      <c r="P1253" s="31"/>
      <c r="Q1253" s="31"/>
      <c r="R1253" s="31"/>
      <c r="S1253" s="31"/>
      <c r="T1253" s="31"/>
      <c r="U1253" s="76"/>
      <c r="V1253" s="76"/>
      <c r="W1253" s="76"/>
      <c r="X1253" s="76"/>
      <c r="Y1253" s="76"/>
      <c r="Z1253" s="76"/>
      <c r="AA1253" s="76"/>
      <c r="AB1253" s="76"/>
      <c r="AC1253" s="76"/>
      <c r="AD1253" s="76"/>
      <c r="AE1253" s="76"/>
    </row>
    <row r="1254" ht="22.5" hidden="1" customHeight="1">
      <c r="A1254" s="28"/>
      <c r="B1254" s="31"/>
      <c r="C1254" s="31" t="str">
        <f>VLOOKUP(A1254,'2025'!C:D,2)</f>
        <v>#N/A</v>
      </c>
      <c r="D1254" s="31"/>
      <c r="E1254" s="31"/>
      <c r="F1254" s="31"/>
      <c r="G1254" s="31"/>
      <c r="H1254" s="31"/>
      <c r="I1254" s="31"/>
      <c r="J1254" s="31"/>
      <c r="K1254" s="31"/>
      <c r="L1254" s="31"/>
      <c r="M1254" s="31"/>
      <c r="N1254" s="31"/>
      <c r="O1254" s="31"/>
      <c r="P1254" s="31"/>
      <c r="Q1254" s="31"/>
      <c r="R1254" s="31"/>
      <c r="S1254" s="31"/>
      <c r="T1254" s="31"/>
      <c r="U1254" s="76"/>
      <c r="V1254" s="76"/>
      <c r="W1254" s="76"/>
      <c r="X1254" s="76"/>
      <c r="Y1254" s="76"/>
      <c r="Z1254" s="76"/>
      <c r="AA1254" s="76"/>
      <c r="AB1254" s="76"/>
      <c r="AC1254" s="76"/>
      <c r="AD1254" s="76"/>
      <c r="AE1254" s="76"/>
    </row>
    <row r="1255" ht="22.5" hidden="1" customHeight="1">
      <c r="A1255" s="28"/>
      <c r="B1255" s="31"/>
      <c r="C1255" s="31" t="str">
        <f>VLOOKUP(A1255,'2025'!C:D,2)</f>
        <v>#N/A</v>
      </c>
      <c r="D1255" s="31"/>
      <c r="E1255" s="31"/>
      <c r="F1255" s="31"/>
      <c r="G1255" s="31"/>
      <c r="H1255" s="31"/>
      <c r="I1255" s="31"/>
      <c r="J1255" s="31"/>
      <c r="K1255" s="31"/>
      <c r="L1255" s="31"/>
      <c r="M1255" s="31"/>
      <c r="N1255" s="31"/>
      <c r="O1255" s="31"/>
      <c r="P1255" s="31"/>
      <c r="Q1255" s="31"/>
      <c r="R1255" s="31"/>
      <c r="S1255" s="31"/>
      <c r="T1255" s="31"/>
      <c r="U1255" s="76"/>
      <c r="V1255" s="76"/>
      <c r="W1255" s="76"/>
      <c r="X1255" s="76"/>
      <c r="Y1255" s="76"/>
      <c r="Z1255" s="76"/>
      <c r="AA1255" s="76"/>
      <c r="AB1255" s="76"/>
      <c r="AC1255" s="76"/>
      <c r="AD1255" s="76"/>
      <c r="AE1255" s="76"/>
    </row>
    <row r="1256" ht="22.5" hidden="1" customHeight="1">
      <c r="A1256" s="28"/>
      <c r="B1256" s="31"/>
      <c r="C1256" s="31" t="str">
        <f>VLOOKUP(A1256,'2025'!C:D,2)</f>
        <v>#N/A</v>
      </c>
      <c r="D1256" s="31"/>
      <c r="E1256" s="31"/>
      <c r="F1256" s="31"/>
      <c r="G1256" s="31"/>
      <c r="H1256" s="31"/>
      <c r="I1256" s="31"/>
      <c r="J1256" s="31"/>
      <c r="K1256" s="31"/>
      <c r="L1256" s="31"/>
      <c r="M1256" s="31"/>
      <c r="N1256" s="31"/>
      <c r="O1256" s="31"/>
      <c r="P1256" s="31"/>
      <c r="Q1256" s="31"/>
      <c r="R1256" s="31"/>
      <c r="S1256" s="31"/>
      <c r="T1256" s="31"/>
      <c r="U1256" s="76"/>
      <c r="V1256" s="76"/>
      <c r="W1256" s="76"/>
      <c r="X1256" s="76"/>
      <c r="Y1256" s="76"/>
      <c r="Z1256" s="76"/>
      <c r="AA1256" s="76"/>
      <c r="AB1256" s="76"/>
      <c r="AC1256" s="76"/>
      <c r="AD1256" s="76"/>
      <c r="AE1256" s="76"/>
    </row>
    <row r="1257" ht="22.5" hidden="1" customHeight="1">
      <c r="A1257" s="28"/>
      <c r="B1257" s="31"/>
      <c r="C1257" s="31" t="str">
        <f>VLOOKUP(A1257,'2025'!C:D,2)</f>
        <v>#N/A</v>
      </c>
      <c r="D1257" s="31"/>
      <c r="E1257" s="31"/>
      <c r="F1257" s="31"/>
      <c r="G1257" s="31"/>
      <c r="H1257" s="31"/>
      <c r="I1257" s="31"/>
      <c r="J1257" s="31"/>
      <c r="K1257" s="31"/>
      <c r="L1257" s="31"/>
      <c r="M1257" s="31"/>
      <c r="N1257" s="31"/>
      <c r="O1257" s="31"/>
      <c r="P1257" s="31"/>
      <c r="Q1257" s="31"/>
      <c r="R1257" s="31"/>
      <c r="S1257" s="31"/>
      <c r="T1257" s="31"/>
      <c r="U1257" s="76"/>
      <c r="V1257" s="76"/>
      <c r="W1257" s="76"/>
      <c r="X1257" s="76"/>
      <c r="Y1257" s="76"/>
      <c r="Z1257" s="76"/>
      <c r="AA1257" s="76"/>
      <c r="AB1257" s="76"/>
      <c r="AC1257" s="76"/>
      <c r="AD1257" s="76"/>
      <c r="AE1257" s="76"/>
    </row>
    <row r="1258" ht="22.5" hidden="1" customHeight="1">
      <c r="A1258" s="28"/>
      <c r="B1258" s="31"/>
      <c r="C1258" s="31" t="str">
        <f>VLOOKUP(A1258,'2025'!C:D,2)</f>
        <v>#N/A</v>
      </c>
      <c r="D1258" s="31"/>
      <c r="E1258" s="31"/>
      <c r="F1258" s="31"/>
      <c r="G1258" s="31"/>
      <c r="H1258" s="31"/>
      <c r="I1258" s="31"/>
      <c r="J1258" s="31"/>
      <c r="K1258" s="31"/>
      <c r="L1258" s="31"/>
      <c r="M1258" s="31"/>
      <c r="N1258" s="31"/>
      <c r="O1258" s="31"/>
      <c r="P1258" s="31"/>
      <c r="Q1258" s="31"/>
      <c r="R1258" s="31"/>
      <c r="S1258" s="31"/>
      <c r="T1258" s="31"/>
      <c r="U1258" s="76"/>
      <c r="V1258" s="76"/>
      <c r="W1258" s="76"/>
      <c r="X1258" s="76"/>
      <c r="Y1258" s="76"/>
      <c r="Z1258" s="76"/>
      <c r="AA1258" s="76"/>
      <c r="AB1258" s="76"/>
      <c r="AC1258" s="76"/>
      <c r="AD1258" s="76"/>
      <c r="AE1258" s="76"/>
    </row>
    <row r="1259" ht="22.5" hidden="1" customHeight="1">
      <c r="A1259" s="28"/>
      <c r="B1259" s="31"/>
      <c r="C1259" s="31" t="str">
        <f>VLOOKUP(A1259,'2025'!C:D,2)</f>
        <v>#N/A</v>
      </c>
      <c r="D1259" s="31"/>
      <c r="E1259" s="31"/>
      <c r="F1259" s="31"/>
      <c r="G1259" s="31"/>
      <c r="H1259" s="31"/>
      <c r="I1259" s="31"/>
      <c r="J1259" s="31"/>
      <c r="K1259" s="31"/>
      <c r="L1259" s="31"/>
      <c r="M1259" s="31"/>
      <c r="N1259" s="31"/>
      <c r="O1259" s="31"/>
      <c r="P1259" s="31"/>
      <c r="Q1259" s="31"/>
      <c r="R1259" s="31"/>
      <c r="S1259" s="31"/>
      <c r="T1259" s="31"/>
      <c r="U1259" s="76"/>
      <c r="V1259" s="76"/>
      <c r="W1259" s="76"/>
      <c r="X1259" s="76"/>
      <c r="Y1259" s="76"/>
      <c r="Z1259" s="76"/>
      <c r="AA1259" s="76"/>
      <c r="AB1259" s="76"/>
      <c r="AC1259" s="76"/>
      <c r="AD1259" s="76"/>
      <c r="AE1259" s="76"/>
    </row>
    <row r="1260" ht="22.5" hidden="1" customHeight="1">
      <c r="A1260" s="28"/>
      <c r="B1260" s="31"/>
      <c r="C1260" s="31" t="str">
        <f>VLOOKUP(A1260,'2025'!C:D,2)</f>
        <v>#N/A</v>
      </c>
      <c r="D1260" s="31"/>
      <c r="E1260" s="31"/>
      <c r="F1260" s="31"/>
      <c r="G1260" s="31"/>
      <c r="H1260" s="31"/>
      <c r="I1260" s="31"/>
      <c r="J1260" s="31"/>
      <c r="K1260" s="31"/>
      <c r="L1260" s="31"/>
      <c r="M1260" s="31"/>
      <c r="N1260" s="31"/>
      <c r="O1260" s="31"/>
      <c r="P1260" s="31"/>
      <c r="Q1260" s="31"/>
      <c r="R1260" s="31"/>
      <c r="S1260" s="31"/>
      <c r="T1260" s="31"/>
      <c r="U1260" s="76"/>
      <c r="V1260" s="76"/>
      <c r="W1260" s="76"/>
      <c r="X1260" s="76"/>
      <c r="Y1260" s="76"/>
      <c r="Z1260" s="76"/>
      <c r="AA1260" s="76"/>
      <c r="AB1260" s="76"/>
      <c r="AC1260" s="76"/>
      <c r="AD1260" s="76"/>
      <c r="AE1260" s="76"/>
    </row>
    <row r="1261" ht="22.5" hidden="1" customHeight="1">
      <c r="A1261" s="28"/>
      <c r="B1261" s="31"/>
      <c r="C1261" s="31" t="str">
        <f>VLOOKUP(A1261,'2025'!C:D,2)</f>
        <v>#N/A</v>
      </c>
      <c r="D1261" s="31"/>
      <c r="E1261" s="31"/>
      <c r="F1261" s="31"/>
      <c r="G1261" s="31"/>
      <c r="H1261" s="31"/>
      <c r="I1261" s="31"/>
      <c r="J1261" s="31"/>
      <c r="K1261" s="31"/>
      <c r="L1261" s="31"/>
      <c r="M1261" s="31"/>
      <c r="N1261" s="31"/>
      <c r="O1261" s="31"/>
      <c r="P1261" s="31"/>
      <c r="Q1261" s="31"/>
      <c r="R1261" s="31"/>
      <c r="S1261" s="31"/>
      <c r="T1261" s="31"/>
      <c r="U1261" s="76"/>
      <c r="V1261" s="76"/>
      <c r="W1261" s="76"/>
      <c r="X1261" s="76"/>
      <c r="Y1261" s="76"/>
      <c r="Z1261" s="76"/>
      <c r="AA1261" s="76"/>
      <c r="AB1261" s="76"/>
      <c r="AC1261" s="76"/>
      <c r="AD1261" s="76"/>
      <c r="AE1261" s="76"/>
    </row>
    <row r="1262" ht="22.5" hidden="1" customHeight="1">
      <c r="A1262" s="28"/>
      <c r="B1262" s="31"/>
      <c r="C1262" s="31" t="str">
        <f>VLOOKUP(A1262,'2025'!C:D,2)</f>
        <v>#N/A</v>
      </c>
      <c r="D1262" s="31"/>
      <c r="E1262" s="31"/>
      <c r="F1262" s="31"/>
      <c r="G1262" s="31"/>
      <c r="H1262" s="31"/>
      <c r="I1262" s="31"/>
      <c r="J1262" s="31"/>
      <c r="K1262" s="31"/>
      <c r="L1262" s="31"/>
      <c r="M1262" s="31"/>
      <c r="N1262" s="31"/>
      <c r="O1262" s="31"/>
      <c r="P1262" s="31"/>
      <c r="Q1262" s="31"/>
      <c r="R1262" s="31"/>
      <c r="S1262" s="31"/>
      <c r="T1262" s="31"/>
      <c r="U1262" s="76"/>
      <c r="V1262" s="76"/>
      <c r="W1262" s="76"/>
      <c r="X1262" s="76"/>
      <c r="Y1262" s="76"/>
      <c r="Z1262" s="76"/>
      <c r="AA1262" s="76"/>
      <c r="AB1262" s="76"/>
      <c r="AC1262" s="76"/>
      <c r="AD1262" s="76"/>
      <c r="AE1262" s="76"/>
    </row>
    <row r="1263" ht="22.5" hidden="1" customHeight="1">
      <c r="A1263" s="28"/>
      <c r="B1263" s="31"/>
      <c r="C1263" s="31" t="str">
        <f>VLOOKUP(A1263,'2025'!C:D,2)</f>
        <v>#N/A</v>
      </c>
      <c r="D1263" s="31"/>
      <c r="E1263" s="31"/>
      <c r="F1263" s="31"/>
      <c r="G1263" s="31"/>
      <c r="H1263" s="31"/>
      <c r="I1263" s="31"/>
      <c r="J1263" s="31"/>
      <c r="K1263" s="31"/>
      <c r="L1263" s="31"/>
      <c r="M1263" s="31"/>
      <c r="N1263" s="31"/>
      <c r="O1263" s="31"/>
      <c r="P1263" s="31"/>
      <c r="Q1263" s="31"/>
      <c r="R1263" s="31"/>
      <c r="S1263" s="31"/>
      <c r="T1263" s="31"/>
      <c r="U1263" s="76"/>
      <c r="V1263" s="76"/>
      <c r="W1263" s="76"/>
      <c r="X1263" s="76"/>
      <c r="Y1263" s="76"/>
      <c r="Z1263" s="76"/>
      <c r="AA1263" s="76"/>
      <c r="AB1263" s="76"/>
      <c r="AC1263" s="76"/>
      <c r="AD1263" s="76"/>
      <c r="AE1263" s="76"/>
    </row>
    <row r="1264" ht="22.5" hidden="1" customHeight="1">
      <c r="A1264" s="28"/>
      <c r="B1264" s="31"/>
      <c r="C1264" s="31" t="str">
        <f>VLOOKUP(A1264,'2025'!C:D,2)</f>
        <v>#N/A</v>
      </c>
      <c r="D1264" s="31"/>
      <c r="E1264" s="31"/>
      <c r="F1264" s="31"/>
      <c r="G1264" s="31"/>
      <c r="H1264" s="31"/>
      <c r="I1264" s="31"/>
      <c r="J1264" s="31"/>
      <c r="K1264" s="31"/>
      <c r="L1264" s="31"/>
      <c r="M1264" s="31"/>
      <c r="N1264" s="31"/>
      <c r="O1264" s="31"/>
      <c r="P1264" s="31"/>
      <c r="Q1264" s="31"/>
      <c r="R1264" s="31"/>
      <c r="S1264" s="31"/>
      <c r="T1264" s="31"/>
      <c r="U1264" s="76"/>
      <c r="V1264" s="76"/>
      <c r="W1264" s="76"/>
      <c r="X1264" s="76"/>
      <c r="Y1264" s="76"/>
      <c r="Z1264" s="76"/>
      <c r="AA1264" s="76"/>
      <c r="AB1264" s="76"/>
      <c r="AC1264" s="76"/>
      <c r="AD1264" s="76"/>
      <c r="AE1264" s="76"/>
    </row>
    <row r="1265" ht="22.5" hidden="1" customHeight="1">
      <c r="A1265" s="28"/>
      <c r="B1265" s="31"/>
      <c r="C1265" s="31" t="str">
        <f>VLOOKUP(A1265,'2025'!C:D,2)</f>
        <v>#N/A</v>
      </c>
      <c r="D1265" s="31"/>
      <c r="E1265" s="31"/>
      <c r="F1265" s="31"/>
      <c r="G1265" s="31"/>
      <c r="H1265" s="31"/>
      <c r="I1265" s="31"/>
      <c r="J1265" s="31"/>
      <c r="K1265" s="31"/>
      <c r="L1265" s="31"/>
      <c r="M1265" s="31"/>
      <c r="N1265" s="31"/>
      <c r="O1265" s="31"/>
      <c r="P1265" s="31"/>
      <c r="Q1265" s="31"/>
      <c r="R1265" s="31"/>
      <c r="S1265" s="31"/>
      <c r="T1265" s="31"/>
      <c r="U1265" s="76"/>
      <c r="V1265" s="76"/>
      <c r="W1265" s="76"/>
      <c r="X1265" s="76"/>
      <c r="Y1265" s="76"/>
      <c r="Z1265" s="76"/>
      <c r="AA1265" s="76"/>
      <c r="AB1265" s="76"/>
      <c r="AC1265" s="76"/>
      <c r="AD1265" s="76"/>
      <c r="AE1265" s="76"/>
    </row>
    <row r="1266" ht="22.5" hidden="1" customHeight="1">
      <c r="A1266" s="28"/>
      <c r="B1266" s="31"/>
      <c r="C1266" s="31" t="str">
        <f>VLOOKUP(A1266,'2025'!C:D,2)</f>
        <v>#N/A</v>
      </c>
      <c r="D1266" s="31"/>
      <c r="E1266" s="31"/>
      <c r="F1266" s="31"/>
      <c r="G1266" s="31"/>
      <c r="H1266" s="31"/>
      <c r="I1266" s="31"/>
      <c r="J1266" s="31"/>
      <c r="K1266" s="31"/>
      <c r="L1266" s="31"/>
      <c r="M1266" s="31"/>
      <c r="N1266" s="31"/>
      <c r="O1266" s="31"/>
      <c r="P1266" s="31"/>
      <c r="Q1266" s="31"/>
      <c r="R1266" s="31"/>
      <c r="S1266" s="31"/>
      <c r="T1266" s="31"/>
      <c r="U1266" s="76"/>
      <c r="V1266" s="76"/>
      <c r="W1266" s="76"/>
      <c r="X1266" s="76"/>
      <c r="Y1266" s="76"/>
      <c r="Z1266" s="76"/>
      <c r="AA1266" s="76"/>
      <c r="AB1266" s="76"/>
      <c r="AC1266" s="76"/>
      <c r="AD1266" s="76"/>
      <c r="AE1266" s="76"/>
    </row>
    <row r="1267" ht="22.5" hidden="1" customHeight="1">
      <c r="A1267" s="28"/>
      <c r="B1267" s="31"/>
      <c r="C1267" s="31" t="str">
        <f>VLOOKUP(A1267,'2025'!C:D,2)</f>
        <v>#N/A</v>
      </c>
      <c r="D1267" s="31"/>
      <c r="E1267" s="31"/>
      <c r="F1267" s="31"/>
      <c r="G1267" s="31"/>
      <c r="H1267" s="31"/>
      <c r="I1267" s="31"/>
      <c r="J1267" s="31"/>
      <c r="K1267" s="31"/>
      <c r="L1267" s="31"/>
      <c r="M1267" s="31"/>
      <c r="N1267" s="31"/>
      <c r="O1267" s="31"/>
      <c r="P1267" s="31"/>
      <c r="Q1267" s="31"/>
      <c r="R1267" s="31"/>
      <c r="S1267" s="31"/>
      <c r="T1267" s="31"/>
      <c r="U1267" s="76"/>
      <c r="V1267" s="76"/>
      <c r="W1267" s="76"/>
      <c r="X1267" s="76"/>
      <c r="Y1267" s="76"/>
      <c r="Z1267" s="76"/>
      <c r="AA1267" s="76"/>
      <c r="AB1267" s="76"/>
      <c r="AC1267" s="76"/>
      <c r="AD1267" s="76"/>
      <c r="AE1267" s="76"/>
    </row>
    <row r="1268" ht="22.5" hidden="1" customHeight="1">
      <c r="A1268" s="28"/>
      <c r="B1268" s="31"/>
      <c r="C1268" s="31" t="str">
        <f>VLOOKUP(A1268,'2025'!C:D,2)</f>
        <v>#N/A</v>
      </c>
      <c r="D1268" s="31"/>
      <c r="E1268" s="31"/>
      <c r="F1268" s="31"/>
      <c r="G1268" s="31"/>
      <c r="H1268" s="31"/>
      <c r="I1268" s="31"/>
      <c r="J1268" s="31"/>
      <c r="K1268" s="31"/>
      <c r="L1268" s="31"/>
      <c r="M1268" s="31"/>
      <c r="N1268" s="31"/>
      <c r="O1268" s="31"/>
      <c r="P1268" s="31"/>
      <c r="Q1268" s="31"/>
      <c r="R1268" s="31"/>
      <c r="S1268" s="31"/>
      <c r="T1268" s="31"/>
      <c r="U1268" s="76"/>
      <c r="V1268" s="76"/>
      <c r="W1268" s="76"/>
      <c r="X1268" s="76"/>
      <c r="Y1268" s="76"/>
      <c r="Z1268" s="76"/>
      <c r="AA1268" s="76"/>
      <c r="AB1268" s="76"/>
      <c r="AC1268" s="76"/>
      <c r="AD1268" s="76"/>
      <c r="AE1268" s="76"/>
    </row>
    <row r="1269" ht="22.5" hidden="1" customHeight="1">
      <c r="A1269" s="28"/>
      <c r="B1269" s="31"/>
      <c r="C1269" s="31" t="str">
        <f>VLOOKUP(A1269,'2025'!C:D,2)</f>
        <v>#N/A</v>
      </c>
      <c r="D1269" s="31"/>
      <c r="E1269" s="31"/>
      <c r="F1269" s="31"/>
      <c r="G1269" s="31"/>
      <c r="H1269" s="31"/>
      <c r="I1269" s="31"/>
      <c r="J1269" s="31"/>
      <c r="K1269" s="31"/>
      <c r="L1269" s="31"/>
      <c r="M1269" s="31"/>
      <c r="N1269" s="31"/>
      <c r="O1269" s="31"/>
      <c r="P1269" s="31"/>
      <c r="Q1269" s="31"/>
      <c r="R1269" s="31"/>
      <c r="S1269" s="31"/>
      <c r="T1269" s="31"/>
      <c r="U1269" s="76"/>
      <c r="V1269" s="76"/>
      <c r="W1269" s="76"/>
      <c r="X1269" s="76"/>
      <c r="Y1269" s="76"/>
      <c r="Z1269" s="76"/>
      <c r="AA1269" s="76"/>
      <c r="AB1269" s="76"/>
      <c r="AC1269" s="76"/>
      <c r="AD1269" s="76"/>
      <c r="AE1269" s="76"/>
    </row>
    <row r="1270" ht="22.5" hidden="1" customHeight="1">
      <c r="A1270" s="28"/>
      <c r="B1270" s="31"/>
      <c r="C1270" s="31" t="str">
        <f>VLOOKUP(A1270,'2025'!C:D,2)</f>
        <v>#N/A</v>
      </c>
      <c r="D1270" s="31"/>
      <c r="E1270" s="31"/>
      <c r="F1270" s="31"/>
      <c r="G1270" s="31"/>
      <c r="H1270" s="31"/>
      <c r="I1270" s="31"/>
      <c r="J1270" s="31"/>
      <c r="K1270" s="31"/>
      <c r="L1270" s="31"/>
      <c r="M1270" s="31"/>
      <c r="N1270" s="31"/>
      <c r="O1270" s="31"/>
      <c r="P1270" s="31"/>
      <c r="Q1270" s="31"/>
      <c r="R1270" s="31"/>
      <c r="S1270" s="31"/>
      <c r="T1270" s="31"/>
      <c r="U1270" s="76"/>
      <c r="V1270" s="76"/>
      <c r="W1270" s="76"/>
      <c r="X1270" s="76"/>
      <c r="Y1270" s="76"/>
      <c r="Z1270" s="76"/>
      <c r="AA1270" s="76"/>
      <c r="AB1270" s="76"/>
      <c r="AC1270" s="76"/>
      <c r="AD1270" s="76"/>
      <c r="AE1270" s="76"/>
    </row>
    <row r="1271" ht="22.5" hidden="1" customHeight="1">
      <c r="A1271" s="28"/>
      <c r="B1271" s="31"/>
      <c r="C1271" s="31" t="str">
        <f>VLOOKUP(A1271,'2025'!C:D,2)</f>
        <v>#N/A</v>
      </c>
      <c r="D1271" s="31"/>
      <c r="E1271" s="31"/>
      <c r="F1271" s="31"/>
      <c r="G1271" s="31"/>
      <c r="H1271" s="31"/>
      <c r="I1271" s="31"/>
      <c r="J1271" s="31"/>
      <c r="K1271" s="31"/>
      <c r="L1271" s="31"/>
      <c r="M1271" s="31"/>
      <c r="N1271" s="31"/>
      <c r="O1271" s="31"/>
      <c r="P1271" s="31"/>
      <c r="Q1271" s="31"/>
      <c r="R1271" s="31"/>
      <c r="S1271" s="31"/>
      <c r="T1271" s="31"/>
      <c r="U1271" s="76"/>
      <c r="V1271" s="76"/>
      <c r="W1271" s="76"/>
      <c r="X1271" s="76"/>
      <c r="Y1271" s="76"/>
      <c r="Z1271" s="76"/>
      <c r="AA1271" s="76"/>
      <c r="AB1271" s="76"/>
      <c r="AC1271" s="76"/>
      <c r="AD1271" s="76"/>
      <c r="AE1271" s="76"/>
    </row>
    <row r="1272" ht="22.5" hidden="1" customHeight="1">
      <c r="A1272" s="28"/>
      <c r="B1272" s="31"/>
      <c r="C1272" s="31" t="str">
        <f>VLOOKUP(A1272,'2025'!C:D,2)</f>
        <v>#N/A</v>
      </c>
      <c r="D1272" s="31"/>
      <c r="E1272" s="31"/>
      <c r="F1272" s="31"/>
      <c r="G1272" s="31"/>
      <c r="H1272" s="31"/>
      <c r="I1272" s="31"/>
      <c r="J1272" s="31"/>
      <c r="K1272" s="31"/>
      <c r="L1272" s="31"/>
      <c r="M1272" s="31"/>
      <c r="N1272" s="31"/>
      <c r="O1272" s="31"/>
      <c r="P1272" s="31"/>
      <c r="Q1272" s="31"/>
      <c r="R1272" s="31"/>
      <c r="S1272" s="31"/>
      <c r="T1272" s="31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  <c r="AE1272" s="76"/>
    </row>
    <row r="1273" ht="22.5" hidden="1" customHeight="1">
      <c r="A1273" s="28"/>
      <c r="B1273" s="31"/>
      <c r="C1273" s="31" t="str">
        <f>VLOOKUP(A1273,'2025'!C:D,2)</f>
        <v>#N/A</v>
      </c>
      <c r="D1273" s="31"/>
      <c r="E1273" s="31"/>
      <c r="F1273" s="31"/>
      <c r="G1273" s="31"/>
      <c r="H1273" s="31"/>
      <c r="I1273" s="31"/>
      <c r="J1273" s="31"/>
      <c r="K1273" s="31"/>
      <c r="L1273" s="31"/>
      <c r="M1273" s="31"/>
      <c r="N1273" s="31"/>
      <c r="O1273" s="31"/>
      <c r="P1273" s="31"/>
      <c r="Q1273" s="31"/>
      <c r="R1273" s="31"/>
      <c r="S1273" s="31"/>
      <c r="T1273" s="31"/>
      <c r="U1273" s="76"/>
      <c r="V1273" s="76"/>
      <c r="W1273" s="76"/>
      <c r="X1273" s="76"/>
      <c r="Y1273" s="76"/>
      <c r="Z1273" s="76"/>
      <c r="AA1273" s="76"/>
      <c r="AB1273" s="76"/>
      <c r="AC1273" s="76"/>
      <c r="AD1273" s="76"/>
      <c r="AE1273" s="76"/>
    </row>
    <row r="1274" ht="22.5" hidden="1" customHeight="1">
      <c r="A1274" s="28"/>
      <c r="B1274" s="31"/>
      <c r="C1274" s="31" t="str">
        <f>VLOOKUP(A1274,'2025'!C:D,2)</f>
        <v>#N/A</v>
      </c>
      <c r="D1274" s="31"/>
      <c r="E1274" s="31"/>
      <c r="F1274" s="31"/>
      <c r="G1274" s="31"/>
      <c r="H1274" s="31"/>
      <c r="I1274" s="31"/>
      <c r="J1274" s="31"/>
      <c r="K1274" s="31"/>
      <c r="L1274" s="31"/>
      <c r="M1274" s="31"/>
      <c r="N1274" s="31"/>
      <c r="O1274" s="31"/>
      <c r="P1274" s="31"/>
      <c r="Q1274" s="31"/>
      <c r="R1274" s="31"/>
      <c r="S1274" s="31"/>
      <c r="T1274" s="31"/>
      <c r="U1274" s="76"/>
      <c r="V1274" s="76"/>
      <c r="W1274" s="76"/>
      <c r="X1274" s="76"/>
      <c r="Y1274" s="76"/>
      <c r="Z1274" s="76"/>
      <c r="AA1274" s="76"/>
      <c r="AB1274" s="76"/>
      <c r="AC1274" s="76"/>
      <c r="AD1274" s="76"/>
      <c r="AE1274" s="76"/>
    </row>
    <row r="1275" ht="22.5" hidden="1" customHeight="1">
      <c r="A1275" s="28"/>
      <c r="B1275" s="31"/>
      <c r="C1275" s="31" t="str">
        <f>VLOOKUP(A1275,'2025'!C:D,2)</f>
        <v>#N/A</v>
      </c>
      <c r="D1275" s="31"/>
      <c r="E1275" s="31"/>
      <c r="F1275" s="31"/>
      <c r="G1275" s="31"/>
      <c r="H1275" s="31"/>
      <c r="I1275" s="31"/>
      <c r="J1275" s="31"/>
      <c r="K1275" s="31"/>
      <c r="L1275" s="31"/>
      <c r="M1275" s="31"/>
      <c r="N1275" s="31"/>
      <c r="O1275" s="31"/>
      <c r="P1275" s="31"/>
      <c r="Q1275" s="31"/>
      <c r="R1275" s="31"/>
      <c r="S1275" s="31"/>
      <c r="T1275" s="31"/>
      <c r="U1275" s="76"/>
      <c r="V1275" s="76"/>
      <c r="W1275" s="76"/>
      <c r="X1275" s="76"/>
      <c r="Y1275" s="76"/>
      <c r="Z1275" s="76"/>
      <c r="AA1275" s="76"/>
      <c r="AB1275" s="76"/>
      <c r="AC1275" s="76"/>
      <c r="AD1275" s="76"/>
      <c r="AE1275" s="76"/>
    </row>
    <row r="1276" ht="22.5" hidden="1" customHeight="1">
      <c r="A1276" s="28"/>
      <c r="B1276" s="31"/>
      <c r="C1276" s="31" t="str">
        <f>VLOOKUP(A1276,'2025'!C:D,2)</f>
        <v>#N/A</v>
      </c>
      <c r="D1276" s="31"/>
      <c r="E1276" s="31"/>
      <c r="F1276" s="31"/>
      <c r="G1276" s="31"/>
      <c r="H1276" s="31"/>
      <c r="I1276" s="31"/>
      <c r="J1276" s="31"/>
      <c r="K1276" s="31"/>
      <c r="L1276" s="31"/>
      <c r="M1276" s="31"/>
      <c r="N1276" s="31"/>
      <c r="O1276" s="31"/>
      <c r="P1276" s="31"/>
      <c r="Q1276" s="31"/>
      <c r="R1276" s="31"/>
      <c r="S1276" s="31"/>
      <c r="T1276" s="31"/>
      <c r="U1276" s="76"/>
      <c r="V1276" s="76"/>
      <c r="W1276" s="76"/>
      <c r="X1276" s="76"/>
      <c r="Y1276" s="76"/>
      <c r="Z1276" s="76"/>
      <c r="AA1276" s="76"/>
      <c r="AB1276" s="76"/>
      <c r="AC1276" s="76"/>
      <c r="AD1276" s="76"/>
      <c r="AE1276" s="76"/>
    </row>
    <row r="1277" ht="22.5" hidden="1" customHeight="1">
      <c r="A1277" s="28"/>
      <c r="B1277" s="31"/>
      <c r="C1277" s="31" t="str">
        <f>VLOOKUP(A1277,'2025'!C:D,2)</f>
        <v>#N/A</v>
      </c>
      <c r="D1277" s="31"/>
      <c r="E1277" s="31"/>
      <c r="F1277" s="31"/>
      <c r="G1277" s="31"/>
      <c r="H1277" s="31"/>
      <c r="I1277" s="31"/>
      <c r="J1277" s="31"/>
      <c r="K1277" s="31"/>
      <c r="L1277" s="31"/>
      <c r="M1277" s="31"/>
      <c r="N1277" s="31"/>
      <c r="O1277" s="31"/>
      <c r="P1277" s="31"/>
      <c r="Q1277" s="31"/>
      <c r="R1277" s="31"/>
      <c r="S1277" s="31"/>
      <c r="T1277" s="31"/>
      <c r="U1277" s="76"/>
      <c r="V1277" s="76"/>
      <c r="W1277" s="76"/>
      <c r="X1277" s="76"/>
      <c r="Y1277" s="76"/>
      <c r="Z1277" s="76"/>
      <c r="AA1277" s="76"/>
      <c r="AB1277" s="76"/>
      <c r="AC1277" s="76"/>
      <c r="AD1277" s="76"/>
      <c r="AE1277" s="76"/>
    </row>
    <row r="1278" ht="22.5" hidden="1" customHeight="1">
      <c r="A1278" s="28"/>
      <c r="B1278" s="31"/>
      <c r="C1278" s="31" t="str">
        <f>VLOOKUP(A1278,'2025'!C:D,2)</f>
        <v>#N/A</v>
      </c>
      <c r="D1278" s="31"/>
      <c r="E1278" s="31"/>
      <c r="F1278" s="31"/>
      <c r="G1278" s="31"/>
      <c r="H1278" s="31"/>
      <c r="I1278" s="31"/>
      <c r="J1278" s="31"/>
      <c r="K1278" s="31"/>
      <c r="L1278" s="31"/>
      <c r="M1278" s="31"/>
      <c r="N1278" s="31"/>
      <c r="O1278" s="31"/>
      <c r="P1278" s="31"/>
      <c r="Q1278" s="31"/>
      <c r="R1278" s="31"/>
      <c r="S1278" s="31"/>
      <c r="T1278" s="31"/>
      <c r="U1278" s="76"/>
      <c r="V1278" s="76"/>
      <c r="W1278" s="76"/>
      <c r="X1278" s="76"/>
      <c r="Y1278" s="76"/>
      <c r="Z1278" s="76"/>
      <c r="AA1278" s="76"/>
      <c r="AB1278" s="76"/>
      <c r="AC1278" s="76"/>
      <c r="AD1278" s="76"/>
      <c r="AE1278" s="76"/>
    </row>
    <row r="1279" ht="22.5" hidden="1" customHeight="1">
      <c r="A1279" s="28"/>
      <c r="B1279" s="31"/>
      <c r="C1279" s="31" t="str">
        <f>VLOOKUP(A1279,'2025'!C:D,2)</f>
        <v>#N/A</v>
      </c>
      <c r="D1279" s="31"/>
      <c r="E1279" s="31"/>
      <c r="F1279" s="31"/>
      <c r="G1279" s="31"/>
      <c r="H1279" s="31"/>
      <c r="I1279" s="31"/>
      <c r="J1279" s="31"/>
      <c r="K1279" s="31"/>
      <c r="L1279" s="31"/>
      <c r="M1279" s="31"/>
      <c r="N1279" s="31"/>
      <c r="O1279" s="31"/>
      <c r="P1279" s="31"/>
      <c r="Q1279" s="31"/>
      <c r="R1279" s="31"/>
      <c r="S1279" s="31"/>
      <c r="T1279" s="31"/>
      <c r="U1279" s="76"/>
      <c r="V1279" s="76"/>
      <c r="W1279" s="76"/>
      <c r="X1279" s="76"/>
      <c r="Y1279" s="76"/>
      <c r="Z1279" s="76"/>
      <c r="AA1279" s="76"/>
      <c r="AB1279" s="76"/>
      <c r="AC1279" s="76"/>
      <c r="AD1279" s="76"/>
      <c r="AE1279" s="76"/>
    </row>
    <row r="1280" ht="22.5" hidden="1" customHeight="1">
      <c r="A1280" s="28"/>
      <c r="B1280" s="31"/>
      <c r="C1280" s="31" t="str">
        <f>VLOOKUP(A1280,'2025'!C:D,2)</f>
        <v>#N/A</v>
      </c>
      <c r="D1280" s="31"/>
      <c r="E1280" s="31"/>
      <c r="F1280" s="31"/>
      <c r="G1280" s="31"/>
      <c r="H1280" s="31"/>
      <c r="I1280" s="31"/>
      <c r="J1280" s="31"/>
      <c r="K1280" s="31"/>
      <c r="L1280" s="31"/>
      <c r="M1280" s="31"/>
      <c r="N1280" s="31"/>
      <c r="O1280" s="31"/>
      <c r="P1280" s="31"/>
      <c r="Q1280" s="31"/>
      <c r="R1280" s="31"/>
      <c r="S1280" s="31"/>
      <c r="T1280" s="31"/>
      <c r="U1280" s="76"/>
      <c r="V1280" s="76"/>
      <c r="W1280" s="76"/>
      <c r="X1280" s="76"/>
      <c r="Y1280" s="76"/>
      <c r="Z1280" s="76"/>
      <c r="AA1280" s="76"/>
      <c r="AB1280" s="76"/>
      <c r="AC1280" s="76"/>
      <c r="AD1280" s="76"/>
      <c r="AE1280" s="76"/>
    </row>
    <row r="1281" ht="22.5" hidden="1" customHeight="1">
      <c r="A1281" s="28"/>
      <c r="B1281" s="31"/>
      <c r="C1281" s="31" t="str">
        <f>VLOOKUP(A1281,'2025'!C:D,2)</f>
        <v>#N/A</v>
      </c>
      <c r="D1281" s="31"/>
      <c r="E1281" s="31"/>
      <c r="F1281" s="31"/>
      <c r="G1281" s="31"/>
      <c r="H1281" s="31"/>
      <c r="I1281" s="31"/>
      <c r="J1281" s="31"/>
      <c r="K1281" s="31"/>
      <c r="L1281" s="31"/>
      <c r="M1281" s="31"/>
      <c r="N1281" s="31"/>
      <c r="O1281" s="31"/>
      <c r="P1281" s="31"/>
      <c r="Q1281" s="31"/>
      <c r="R1281" s="31"/>
      <c r="S1281" s="31"/>
      <c r="T1281" s="31"/>
      <c r="U1281" s="76"/>
      <c r="V1281" s="76"/>
      <c r="W1281" s="76"/>
      <c r="X1281" s="76"/>
      <c r="Y1281" s="76"/>
      <c r="Z1281" s="76"/>
      <c r="AA1281" s="76"/>
      <c r="AB1281" s="76"/>
      <c r="AC1281" s="76"/>
      <c r="AD1281" s="76"/>
      <c r="AE1281" s="76"/>
    </row>
    <row r="1282" ht="22.5" hidden="1" customHeight="1">
      <c r="A1282" s="28"/>
      <c r="B1282" s="31"/>
      <c r="C1282" s="31" t="str">
        <f>VLOOKUP(A1282,'2025'!C:D,2)</f>
        <v>#N/A</v>
      </c>
      <c r="D1282" s="31"/>
      <c r="E1282" s="31"/>
      <c r="F1282" s="31"/>
      <c r="G1282" s="31"/>
      <c r="H1282" s="31"/>
      <c r="I1282" s="31"/>
      <c r="J1282" s="31"/>
      <c r="K1282" s="31"/>
      <c r="L1282" s="31"/>
      <c r="M1282" s="31"/>
      <c r="N1282" s="31"/>
      <c r="O1282" s="31"/>
      <c r="P1282" s="31"/>
      <c r="Q1282" s="31"/>
      <c r="R1282" s="31"/>
      <c r="S1282" s="31"/>
      <c r="T1282" s="31"/>
      <c r="U1282" s="76"/>
      <c r="V1282" s="76"/>
      <c r="W1282" s="76"/>
      <c r="X1282" s="76"/>
      <c r="Y1282" s="76"/>
      <c r="Z1282" s="76"/>
      <c r="AA1282" s="76"/>
      <c r="AB1282" s="76"/>
      <c r="AC1282" s="76"/>
      <c r="AD1282" s="76"/>
      <c r="AE1282" s="76"/>
    </row>
    <row r="1283" ht="22.5" hidden="1" customHeight="1">
      <c r="A1283" s="28"/>
      <c r="B1283" s="31"/>
      <c r="C1283" s="31" t="str">
        <f>VLOOKUP(A1283,'2025'!C:D,2)</f>
        <v>#N/A</v>
      </c>
      <c r="D1283" s="31"/>
      <c r="E1283" s="31"/>
      <c r="F1283" s="31"/>
      <c r="G1283" s="31"/>
      <c r="H1283" s="31"/>
      <c r="I1283" s="31"/>
      <c r="J1283" s="31"/>
      <c r="K1283" s="31"/>
      <c r="L1283" s="31"/>
      <c r="M1283" s="31"/>
      <c r="N1283" s="31"/>
      <c r="O1283" s="31"/>
      <c r="P1283" s="31"/>
      <c r="Q1283" s="31"/>
      <c r="R1283" s="31"/>
      <c r="S1283" s="31"/>
      <c r="T1283" s="31"/>
      <c r="U1283" s="76"/>
      <c r="V1283" s="76"/>
      <c r="W1283" s="76"/>
      <c r="X1283" s="76"/>
      <c r="Y1283" s="76"/>
      <c r="Z1283" s="76"/>
      <c r="AA1283" s="76"/>
      <c r="AB1283" s="76"/>
      <c r="AC1283" s="76"/>
      <c r="AD1283" s="76"/>
      <c r="AE1283" s="76"/>
    </row>
    <row r="1284" ht="22.5" hidden="1" customHeight="1">
      <c r="A1284" s="28"/>
      <c r="B1284" s="31"/>
      <c r="C1284" s="31" t="str">
        <f>VLOOKUP(A1284,'2025'!C:D,2)</f>
        <v>#N/A</v>
      </c>
      <c r="D1284" s="31"/>
      <c r="E1284" s="31"/>
      <c r="F1284" s="31"/>
      <c r="G1284" s="31"/>
      <c r="H1284" s="31"/>
      <c r="I1284" s="31"/>
      <c r="J1284" s="31"/>
      <c r="K1284" s="31"/>
      <c r="L1284" s="31"/>
      <c r="M1284" s="31"/>
      <c r="N1284" s="31"/>
      <c r="O1284" s="31"/>
      <c r="P1284" s="31"/>
      <c r="Q1284" s="31"/>
      <c r="R1284" s="31"/>
      <c r="S1284" s="31"/>
      <c r="T1284" s="31"/>
      <c r="U1284" s="76"/>
      <c r="V1284" s="76"/>
      <c r="W1284" s="76"/>
      <c r="X1284" s="76"/>
      <c r="Y1284" s="76"/>
      <c r="Z1284" s="76"/>
      <c r="AA1284" s="76"/>
      <c r="AB1284" s="76"/>
      <c r="AC1284" s="76"/>
      <c r="AD1284" s="76"/>
      <c r="AE1284" s="76"/>
    </row>
    <row r="1285" ht="22.5" hidden="1" customHeight="1">
      <c r="A1285" s="28"/>
      <c r="B1285" s="31"/>
      <c r="C1285" s="31" t="str">
        <f>VLOOKUP(A1285,'2025'!C:D,2)</f>
        <v>#N/A</v>
      </c>
      <c r="D1285" s="31"/>
      <c r="E1285" s="31"/>
      <c r="F1285" s="31"/>
      <c r="G1285" s="31"/>
      <c r="H1285" s="31"/>
      <c r="I1285" s="31"/>
      <c r="J1285" s="31"/>
      <c r="K1285" s="31"/>
      <c r="L1285" s="31"/>
      <c r="M1285" s="31"/>
      <c r="N1285" s="31"/>
      <c r="O1285" s="31"/>
      <c r="P1285" s="31"/>
      <c r="Q1285" s="31"/>
      <c r="R1285" s="31"/>
      <c r="S1285" s="31"/>
      <c r="T1285" s="31"/>
      <c r="U1285" s="76"/>
      <c r="V1285" s="76"/>
      <c r="W1285" s="76"/>
      <c r="X1285" s="76"/>
      <c r="Y1285" s="76"/>
      <c r="Z1285" s="76"/>
      <c r="AA1285" s="76"/>
      <c r="AB1285" s="76"/>
      <c r="AC1285" s="76"/>
      <c r="AD1285" s="76"/>
      <c r="AE1285" s="76"/>
    </row>
    <row r="1286" ht="22.5" hidden="1" customHeight="1">
      <c r="A1286" s="28"/>
      <c r="B1286" s="31"/>
      <c r="C1286" s="31" t="str">
        <f>VLOOKUP(A1286,'2025'!C:D,2)</f>
        <v>#N/A</v>
      </c>
      <c r="D1286" s="31"/>
      <c r="E1286" s="31"/>
      <c r="F1286" s="31"/>
      <c r="G1286" s="31"/>
      <c r="H1286" s="31"/>
      <c r="I1286" s="31"/>
      <c r="J1286" s="31"/>
      <c r="K1286" s="31"/>
      <c r="L1286" s="31"/>
      <c r="M1286" s="31"/>
      <c r="N1286" s="31"/>
      <c r="O1286" s="31"/>
      <c r="P1286" s="31"/>
      <c r="Q1286" s="31"/>
      <c r="R1286" s="31"/>
      <c r="S1286" s="31"/>
      <c r="T1286" s="31"/>
      <c r="U1286" s="76"/>
      <c r="V1286" s="76"/>
      <c r="W1286" s="76"/>
      <c r="X1286" s="76"/>
      <c r="Y1286" s="76"/>
      <c r="Z1286" s="76"/>
      <c r="AA1286" s="76"/>
      <c r="AB1286" s="76"/>
      <c r="AC1286" s="76"/>
      <c r="AD1286" s="76"/>
      <c r="AE1286" s="76"/>
    </row>
    <row r="1287" ht="22.5" hidden="1" customHeight="1">
      <c r="A1287" s="28"/>
      <c r="B1287" s="31"/>
      <c r="C1287" s="31" t="str">
        <f>VLOOKUP(A1287,'2025'!C:D,2)</f>
        <v>#N/A</v>
      </c>
      <c r="D1287" s="31"/>
      <c r="E1287" s="31"/>
      <c r="F1287" s="31"/>
      <c r="G1287" s="31"/>
      <c r="H1287" s="31"/>
      <c r="I1287" s="31"/>
      <c r="J1287" s="31"/>
      <c r="K1287" s="31"/>
      <c r="L1287" s="31"/>
      <c r="M1287" s="31"/>
      <c r="N1287" s="31"/>
      <c r="O1287" s="31"/>
      <c r="P1287" s="31"/>
      <c r="Q1287" s="31"/>
      <c r="R1287" s="31"/>
      <c r="S1287" s="31"/>
      <c r="T1287" s="31"/>
      <c r="U1287" s="76"/>
      <c r="V1287" s="76"/>
      <c r="W1287" s="76"/>
      <c r="X1287" s="76"/>
      <c r="Y1287" s="76"/>
      <c r="Z1287" s="76"/>
      <c r="AA1287" s="76"/>
      <c r="AB1287" s="76"/>
      <c r="AC1287" s="76"/>
      <c r="AD1287" s="76"/>
      <c r="AE1287" s="76"/>
    </row>
    <row r="1288" ht="22.5" hidden="1" customHeight="1">
      <c r="A1288" s="28"/>
      <c r="B1288" s="31"/>
      <c r="C1288" s="31" t="str">
        <f>VLOOKUP(A1288,'2025'!C:D,2)</f>
        <v>#N/A</v>
      </c>
      <c r="D1288" s="31"/>
      <c r="E1288" s="31"/>
      <c r="F1288" s="31"/>
      <c r="G1288" s="31"/>
      <c r="H1288" s="31"/>
      <c r="I1288" s="31"/>
      <c r="J1288" s="31"/>
      <c r="K1288" s="31"/>
      <c r="L1288" s="31"/>
      <c r="M1288" s="31"/>
      <c r="N1288" s="31"/>
      <c r="O1288" s="31"/>
      <c r="P1288" s="31"/>
      <c r="Q1288" s="31"/>
      <c r="R1288" s="31"/>
      <c r="S1288" s="31"/>
      <c r="T1288" s="31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76"/>
      <c r="AE1288" s="76"/>
    </row>
    <row r="1289" ht="22.5" hidden="1" customHeight="1">
      <c r="A1289" s="28"/>
      <c r="B1289" s="31"/>
      <c r="C1289" s="31" t="str">
        <f>VLOOKUP(A1289,'2025'!C:D,2)</f>
        <v>#N/A</v>
      </c>
      <c r="D1289" s="31"/>
      <c r="E1289" s="31"/>
      <c r="F1289" s="31"/>
      <c r="G1289" s="31"/>
      <c r="H1289" s="31"/>
      <c r="I1289" s="31"/>
      <c r="J1289" s="31"/>
      <c r="K1289" s="31"/>
      <c r="L1289" s="31"/>
      <c r="M1289" s="31"/>
      <c r="N1289" s="31"/>
      <c r="O1289" s="31"/>
      <c r="P1289" s="31"/>
      <c r="Q1289" s="31"/>
      <c r="R1289" s="31"/>
      <c r="S1289" s="31"/>
      <c r="T1289" s="31"/>
      <c r="U1289" s="76"/>
      <c r="V1289" s="76"/>
      <c r="W1289" s="76"/>
      <c r="X1289" s="76"/>
      <c r="Y1289" s="76"/>
      <c r="Z1289" s="76"/>
      <c r="AA1289" s="76"/>
      <c r="AB1289" s="76"/>
      <c r="AC1289" s="76"/>
      <c r="AD1289" s="76"/>
      <c r="AE1289" s="76"/>
    </row>
    <row r="1290" ht="22.5" hidden="1" customHeight="1">
      <c r="A1290" s="28"/>
      <c r="B1290" s="31"/>
      <c r="C1290" s="31" t="str">
        <f>VLOOKUP(A1290,'2025'!C:D,2)</f>
        <v>#N/A</v>
      </c>
      <c r="D1290" s="31"/>
      <c r="E1290" s="31"/>
      <c r="F1290" s="31"/>
      <c r="G1290" s="31"/>
      <c r="H1290" s="31"/>
      <c r="I1290" s="31"/>
      <c r="J1290" s="31"/>
      <c r="K1290" s="31"/>
      <c r="L1290" s="31"/>
      <c r="M1290" s="31"/>
      <c r="N1290" s="31"/>
      <c r="O1290" s="31"/>
      <c r="P1290" s="31"/>
      <c r="Q1290" s="31"/>
      <c r="R1290" s="31"/>
      <c r="S1290" s="31"/>
      <c r="T1290" s="31"/>
      <c r="U1290" s="76"/>
      <c r="V1290" s="76"/>
      <c r="W1290" s="76"/>
      <c r="X1290" s="76"/>
      <c r="Y1290" s="76"/>
      <c r="Z1290" s="76"/>
      <c r="AA1290" s="76"/>
      <c r="AB1290" s="76"/>
      <c r="AC1290" s="76"/>
      <c r="AD1290" s="76"/>
      <c r="AE1290" s="76"/>
    </row>
    <row r="1291" ht="22.5" hidden="1" customHeight="1">
      <c r="A1291" s="28"/>
      <c r="B1291" s="31"/>
      <c r="C1291" s="31" t="str">
        <f>VLOOKUP(A1291,'2025'!C:D,2)</f>
        <v>#N/A</v>
      </c>
      <c r="D1291" s="31"/>
      <c r="E1291" s="31"/>
      <c r="F1291" s="31"/>
      <c r="G1291" s="31"/>
      <c r="H1291" s="31"/>
      <c r="I1291" s="31"/>
      <c r="J1291" s="31"/>
      <c r="K1291" s="31"/>
      <c r="L1291" s="31"/>
      <c r="M1291" s="31"/>
      <c r="N1291" s="31"/>
      <c r="O1291" s="31"/>
      <c r="P1291" s="31"/>
      <c r="Q1291" s="31"/>
      <c r="R1291" s="31"/>
      <c r="S1291" s="31"/>
      <c r="T1291" s="31"/>
      <c r="U1291" s="76"/>
      <c r="V1291" s="76"/>
      <c r="W1291" s="76"/>
      <c r="X1291" s="76"/>
      <c r="Y1291" s="76"/>
      <c r="Z1291" s="76"/>
      <c r="AA1291" s="76"/>
      <c r="AB1291" s="76"/>
      <c r="AC1291" s="76"/>
      <c r="AD1291" s="76"/>
      <c r="AE1291" s="76"/>
    </row>
    <row r="1292" ht="22.5" hidden="1" customHeight="1">
      <c r="A1292" s="28"/>
      <c r="B1292" s="31"/>
      <c r="C1292" s="31" t="str">
        <f>VLOOKUP(A1292,'2025'!C:D,2)</f>
        <v>#N/A</v>
      </c>
      <c r="D1292" s="31"/>
      <c r="E1292" s="31"/>
      <c r="F1292" s="31"/>
      <c r="G1292" s="31"/>
      <c r="H1292" s="31"/>
      <c r="I1292" s="31"/>
      <c r="J1292" s="31"/>
      <c r="K1292" s="31"/>
      <c r="L1292" s="31"/>
      <c r="M1292" s="31"/>
      <c r="N1292" s="31"/>
      <c r="O1292" s="31"/>
      <c r="P1292" s="31"/>
      <c r="Q1292" s="31"/>
      <c r="R1292" s="31"/>
      <c r="S1292" s="31"/>
      <c r="T1292" s="31"/>
      <c r="U1292" s="76"/>
      <c r="V1292" s="76"/>
      <c r="W1292" s="76"/>
      <c r="X1292" s="76"/>
      <c r="Y1292" s="76"/>
      <c r="Z1292" s="76"/>
      <c r="AA1292" s="76"/>
      <c r="AB1292" s="76"/>
      <c r="AC1292" s="76"/>
      <c r="AD1292" s="76"/>
      <c r="AE1292" s="76"/>
    </row>
    <row r="1293" ht="22.5" hidden="1" customHeight="1">
      <c r="A1293" s="28"/>
      <c r="B1293" s="31"/>
      <c r="C1293" s="31" t="str">
        <f>VLOOKUP(A1293,'2025'!C:D,2)</f>
        <v>#N/A</v>
      </c>
      <c r="D1293" s="31"/>
      <c r="E1293" s="31"/>
      <c r="F1293" s="31"/>
      <c r="G1293" s="31"/>
      <c r="H1293" s="31"/>
      <c r="I1293" s="31"/>
      <c r="J1293" s="31"/>
      <c r="K1293" s="31"/>
      <c r="L1293" s="31"/>
      <c r="M1293" s="31"/>
      <c r="N1293" s="31"/>
      <c r="O1293" s="31"/>
      <c r="P1293" s="31"/>
      <c r="Q1293" s="31"/>
      <c r="R1293" s="31"/>
      <c r="S1293" s="31"/>
      <c r="T1293" s="31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76"/>
      <c r="AE1293" s="76"/>
    </row>
    <row r="1294" ht="22.5" hidden="1" customHeight="1">
      <c r="A1294" s="28"/>
      <c r="B1294" s="31"/>
      <c r="C1294" s="31" t="str">
        <f>VLOOKUP(A1294,'2025'!C:D,2)</f>
        <v>#N/A</v>
      </c>
      <c r="D1294" s="31"/>
      <c r="E1294" s="31"/>
      <c r="F1294" s="31"/>
      <c r="G1294" s="31"/>
      <c r="H1294" s="31"/>
      <c r="I1294" s="31"/>
      <c r="J1294" s="31"/>
      <c r="K1294" s="31"/>
      <c r="L1294" s="31"/>
      <c r="M1294" s="31"/>
      <c r="N1294" s="31"/>
      <c r="O1294" s="31"/>
      <c r="P1294" s="31"/>
      <c r="Q1294" s="31"/>
      <c r="R1294" s="31"/>
      <c r="S1294" s="31"/>
      <c r="T1294" s="31"/>
      <c r="U1294" s="76"/>
      <c r="V1294" s="76"/>
      <c r="W1294" s="76"/>
      <c r="X1294" s="76"/>
      <c r="Y1294" s="76"/>
      <c r="Z1294" s="76"/>
      <c r="AA1294" s="76"/>
      <c r="AB1294" s="76"/>
      <c r="AC1294" s="76"/>
      <c r="AD1294" s="76"/>
      <c r="AE1294" s="76"/>
    </row>
    <row r="1295" ht="22.5" hidden="1" customHeight="1">
      <c r="A1295" s="28"/>
      <c r="B1295" s="31"/>
      <c r="C1295" s="31" t="str">
        <f>VLOOKUP(A1295,'2025'!C:D,2)</f>
        <v>#N/A</v>
      </c>
      <c r="D1295" s="31"/>
      <c r="E1295" s="31"/>
      <c r="F1295" s="31"/>
      <c r="G1295" s="31"/>
      <c r="H1295" s="31"/>
      <c r="I1295" s="31"/>
      <c r="J1295" s="31"/>
      <c r="K1295" s="31"/>
      <c r="L1295" s="31"/>
      <c r="M1295" s="31"/>
      <c r="N1295" s="31"/>
      <c r="O1295" s="31"/>
      <c r="P1295" s="31"/>
      <c r="Q1295" s="31"/>
      <c r="R1295" s="31"/>
      <c r="S1295" s="31"/>
      <c r="T1295" s="31"/>
      <c r="U1295" s="76"/>
      <c r="V1295" s="76"/>
      <c r="W1295" s="76"/>
      <c r="X1295" s="76"/>
      <c r="Y1295" s="76"/>
      <c r="Z1295" s="76"/>
      <c r="AA1295" s="76"/>
      <c r="AB1295" s="76"/>
      <c r="AC1295" s="76"/>
      <c r="AD1295" s="76"/>
      <c r="AE1295" s="76"/>
    </row>
    <row r="1296" ht="22.5" hidden="1" customHeight="1">
      <c r="A1296" s="28"/>
      <c r="B1296" s="31"/>
      <c r="C1296" s="31" t="str">
        <f>VLOOKUP(A1296,'2025'!C:D,2)</f>
        <v>#N/A</v>
      </c>
      <c r="D1296" s="31"/>
      <c r="E1296" s="31"/>
      <c r="F1296" s="31"/>
      <c r="G1296" s="31"/>
      <c r="H1296" s="31"/>
      <c r="I1296" s="31"/>
      <c r="J1296" s="31"/>
      <c r="K1296" s="31"/>
      <c r="L1296" s="31"/>
      <c r="M1296" s="31"/>
      <c r="N1296" s="31"/>
      <c r="O1296" s="31"/>
      <c r="P1296" s="31"/>
      <c r="Q1296" s="31"/>
      <c r="R1296" s="31"/>
      <c r="S1296" s="31"/>
      <c r="T1296" s="31"/>
      <c r="U1296" s="76"/>
      <c r="V1296" s="76"/>
      <c r="W1296" s="76"/>
      <c r="X1296" s="76"/>
      <c r="Y1296" s="76"/>
      <c r="Z1296" s="76"/>
      <c r="AA1296" s="76"/>
      <c r="AB1296" s="76"/>
      <c r="AC1296" s="76"/>
      <c r="AD1296" s="76"/>
      <c r="AE1296" s="76"/>
    </row>
    <row r="1297" ht="22.5" hidden="1" customHeight="1">
      <c r="A1297" s="28"/>
      <c r="B1297" s="31"/>
      <c r="C1297" s="31" t="str">
        <f>VLOOKUP(A1297,'2025'!C:D,2)</f>
        <v>#N/A</v>
      </c>
      <c r="D1297" s="31"/>
      <c r="E1297" s="31"/>
      <c r="F1297" s="31"/>
      <c r="G1297" s="31"/>
      <c r="H1297" s="31"/>
      <c r="I1297" s="31"/>
      <c r="J1297" s="31"/>
      <c r="K1297" s="31"/>
      <c r="L1297" s="31"/>
      <c r="M1297" s="31"/>
      <c r="N1297" s="31"/>
      <c r="O1297" s="31"/>
      <c r="P1297" s="31"/>
      <c r="Q1297" s="31"/>
      <c r="R1297" s="31"/>
      <c r="S1297" s="31"/>
      <c r="T1297" s="31"/>
      <c r="U1297" s="76"/>
      <c r="V1297" s="76"/>
      <c r="W1297" s="76"/>
      <c r="X1297" s="76"/>
      <c r="Y1297" s="76"/>
      <c r="Z1297" s="76"/>
      <c r="AA1297" s="76"/>
      <c r="AB1297" s="76"/>
      <c r="AC1297" s="76"/>
      <c r="AD1297" s="76"/>
      <c r="AE1297" s="76"/>
    </row>
    <row r="1298" ht="22.5" hidden="1" customHeight="1">
      <c r="A1298" s="28"/>
      <c r="B1298" s="31"/>
      <c r="C1298" s="31" t="str">
        <f>VLOOKUP(A1298,'2025'!C:D,2)</f>
        <v>#N/A</v>
      </c>
      <c r="D1298" s="31"/>
      <c r="E1298" s="31"/>
      <c r="F1298" s="31"/>
      <c r="G1298" s="31"/>
      <c r="H1298" s="31"/>
      <c r="I1298" s="31"/>
      <c r="J1298" s="31"/>
      <c r="K1298" s="31"/>
      <c r="L1298" s="31"/>
      <c r="M1298" s="31"/>
      <c r="N1298" s="31"/>
      <c r="O1298" s="31"/>
      <c r="P1298" s="31"/>
      <c r="Q1298" s="31"/>
      <c r="R1298" s="31"/>
      <c r="S1298" s="31"/>
      <c r="T1298" s="31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76"/>
      <c r="AE1298" s="76"/>
    </row>
    <row r="1299" ht="22.5" hidden="1" customHeight="1">
      <c r="A1299" s="28"/>
      <c r="B1299" s="31"/>
      <c r="C1299" s="31" t="str">
        <f>VLOOKUP(A1299,'2025'!C:D,2)</f>
        <v>#N/A</v>
      </c>
      <c r="D1299" s="31"/>
      <c r="E1299" s="31"/>
      <c r="F1299" s="31"/>
      <c r="G1299" s="31"/>
      <c r="H1299" s="31"/>
      <c r="I1299" s="31"/>
      <c r="J1299" s="31"/>
      <c r="K1299" s="31"/>
      <c r="L1299" s="31"/>
      <c r="M1299" s="31"/>
      <c r="N1299" s="31"/>
      <c r="O1299" s="31"/>
      <c r="P1299" s="31"/>
      <c r="Q1299" s="31"/>
      <c r="R1299" s="31"/>
      <c r="S1299" s="31"/>
      <c r="T1299" s="31"/>
      <c r="U1299" s="76"/>
      <c r="V1299" s="76"/>
      <c r="W1299" s="76"/>
      <c r="X1299" s="76"/>
      <c r="Y1299" s="76"/>
      <c r="Z1299" s="76"/>
      <c r="AA1299" s="76"/>
      <c r="AB1299" s="76"/>
      <c r="AC1299" s="76"/>
      <c r="AD1299" s="76"/>
      <c r="AE1299" s="76"/>
    </row>
    <row r="1300" ht="22.5" hidden="1" customHeight="1">
      <c r="A1300" s="28"/>
      <c r="B1300" s="31"/>
      <c r="C1300" s="31" t="str">
        <f>VLOOKUP(A1300,'2025'!C:D,2)</f>
        <v>#N/A</v>
      </c>
      <c r="D1300" s="31"/>
      <c r="E1300" s="31"/>
      <c r="F1300" s="31"/>
      <c r="G1300" s="31"/>
      <c r="H1300" s="31"/>
      <c r="I1300" s="31"/>
      <c r="J1300" s="31"/>
      <c r="K1300" s="31"/>
      <c r="L1300" s="31"/>
      <c r="M1300" s="31"/>
      <c r="N1300" s="31"/>
      <c r="O1300" s="31"/>
      <c r="P1300" s="31"/>
      <c r="Q1300" s="31"/>
      <c r="R1300" s="31"/>
      <c r="S1300" s="31"/>
      <c r="T1300" s="31"/>
      <c r="U1300" s="76"/>
      <c r="V1300" s="76"/>
      <c r="W1300" s="76"/>
      <c r="X1300" s="76"/>
      <c r="Y1300" s="76"/>
      <c r="Z1300" s="76"/>
      <c r="AA1300" s="76"/>
      <c r="AB1300" s="76"/>
      <c r="AC1300" s="76"/>
      <c r="AD1300" s="76"/>
      <c r="AE1300" s="76"/>
    </row>
    <row r="1301" ht="22.5" hidden="1" customHeight="1">
      <c r="A1301" s="28"/>
      <c r="B1301" s="31"/>
      <c r="C1301" s="31" t="str">
        <f>VLOOKUP(A1301,'2025'!C:D,2)</f>
        <v>#N/A</v>
      </c>
      <c r="D1301" s="31"/>
      <c r="E1301" s="31"/>
      <c r="F1301" s="31"/>
      <c r="G1301" s="31"/>
      <c r="H1301" s="31"/>
      <c r="I1301" s="31"/>
      <c r="J1301" s="31"/>
      <c r="K1301" s="31"/>
      <c r="L1301" s="31"/>
      <c r="M1301" s="31"/>
      <c r="N1301" s="31"/>
      <c r="O1301" s="31"/>
      <c r="P1301" s="31"/>
      <c r="Q1301" s="31"/>
      <c r="R1301" s="31"/>
      <c r="S1301" s="31"/>
      <c r="T1301" s="31"/>
      <c r="U1301" s="76"/>
      <c r="V1301" s="76"/>
      <c r="W1301" s="76"/>
      <c r="X1301" s="76"/>
      <c r="Y1301" s="76"/>
      <c r="Z1301" s="76"/>
      <c r="AA1301" s="76"/>
      <c r="AB1301" s="76"/>
      <c r="AC1301" s="76"/>
      <c r="AD1301" s="76"/>
      <c r="AE1301" s="76"/>
    </row>
    <row r="1302" ht="22.5" hidden="1" customHeight="1">
      <c r="A1302" s="28"/>
      <c r="B1302" s="31"/>
      <c r="C1302" s="31" t="str">
        <f>VLOOKUP(A1302,'2025'!C:D,2)</f>
        <v>#N/A</v>
      </c>
      <c r="D1302" s="31"/>
      <c r="E1302" s="31"/>
      <c r="F1302" s="31"/>
      <c r="G1302" s="31"/>
      <c r="H1302" s="31"/>
      <c r="I1302" s="31"/>
      <c r="J1302" s="31"/>
      <c r="K1302" s="31"/>
      <c r="L1302" s="31"/>
      <c r="M1302" s="31"/>
      <c r="N1302" s="31"/>
      <c r="O1302" s="31"/>
      <c r="P1302" s="31"/>
      <c r="Q1302" s="31"/>
      <c r="R1302" s="31"/>
      <c r="S1302" s="31"/>
      <c r="T1302" s="31"/>
      <c r="U1302" s="76"/>
      <c r="V1302" s="76"/>
      <c r="W1302" s="76"/>
      <c r="X1302" s="76"/>
      <c r="Y1302" s="76"/>
      <c r="Z1302" s="76"/>
      <c r="AA1302" s="76"/>
      <c r="AB1302" s="76"/>
      <c r="AC1302" s="76"/>
      <c r="AD1302" s="76"/>
      <c r="AE1302" s="76"/>
    </row>
    <row r="1303" ht="22.5" hidden="1" customHeight="1">
      <c r="A1303" s="28"/>
      <c r="B1303" s="31"/>
      <c r="C1303" s="31" t="str">
        <f>VLOOKUP(A1303,'2025'!C:D,2)</f>
        <v>#N/A</v>
      </c>
      <c r="D1303" s="31"/>
      <c r="E1303" s="31"/>
      <c r="F1303" s="31"/>
      <c r="G1303" s="31"/>
      <c r="H1303" s="31"/>
      <c r="I1303" s="31"/>
      <c r="J1303" s="31"/>
      <c r="K1303" s="31"/>
      <c r="L1303" s="31"/>
      <c r="M1303" s="31"/>
      <c r="N1303" s="31"/>
      <c r="O1303" s="31"/>
      <c r="P1303" s="31"/>
      <c r="Q1303" s="31"/>
      <c r="R1303" s="31"/>
      <c r="S1303" s="31"/>
      <c r="T1303" s="31"/>
      <c r="U1303" s="76"/>
      <c r="V1303" s="76"/>
      <c r="W1303" s="76"/>
      <c r="X1303" s="76"/>
      <c r="Y1303" s="76"/>
      <c r="Z1303" s="76"/>
      <c r="AA1303" s="76"/>
      <c r="AB1303" s="76"/>
      <c r="AC1303" s="76"/>
      <c r="AD1303" s="76"/>
      <c r="AE1303" s="76"/>
    </row>
    <row r="1304" ht="22.5" hidden="1" customHeight="1">
      <c r="A1304" s="28"/>
      <c r="B1304" s="31"/>
      <c r="C1304" s="31" t="str">
        <f>VLOOKUP(A1304,'2025'!C:D,2)</f>
        <v>#N/A</v>
      </c>
      <c r="D1304" s="31"/>
      <c r="E1304" s="31"/>
      <c r="F1304" s="31"/>
      <c r="G1304" s="31"/>
      <c r="H1304" s="31"/>
      <c r="I1304" s="31"/>
      <c r="J1304" s="31"/>
      <c r="K1304" s="31"/>
      <c r="L1304" s="31"/>
      <c r="M1304" s="31"/>
      <c r="N1304" s="31"/>
      <c r="O1304" s="31"/>
      <c r="P1304" s="31"/>
      <c r="Q1304" s="31"/>
      <c r="R1304" s="31"/>
      <c r="S1304" s="31"/>
      <c r="T1304" s="31"/>
      <c r="U1304" s="76"/>
      <c r="V1304" s="76"/>
      <c r="W1304" s="76"/>
      <c r="X1304" s="76"/>
      <c r="Y1304" s="76"/>
      <c r="Z1304" s="76"/>
      <c r="AA1304" s="76"/>
      <c r="AB1304" s="76"/>
      <c r="AC1304" s="76"/>
      <c r="AD1304" s="76"/>
      <c r="AE1304" s="76"/>
    </row>
    <row r="1305" ht="22.5" hidden="1" customHeight="1">
      <c r="A1305" s="28"/>
      <c r="B1305" s="31"/>
      <c r="C1305" s="31" t="str">
        <f>VLOOKUP(A1305,'2025'!C:D,2)</f>
        <v>#N/A</v>
      </c>
      <c r="D1305" s="31"/>
      <c r="E1305" s="31"/>
      <c r="F1305" s="31"/>
      <c r="G1305" s="31"/>
      <c r="H1305" s="31"/>
      <c r="I1305" s="31"/>
      <c r="J1305" s="31"/>
      <c r="K1305" s="31"/>
      <c r="L1305" s="31"/>
      <c r="M1305" s="31"/>
      <c r="N1305" s="31"/>
      <c r="O1305" s="31"/>
      <c r="P1305" s="31"/>
      <c r="Q1305" s="31"/>
      <c r="R1305" s="31"/>
      <c r="S1305" s="31"/>
      <c r="T1305" s="31"/>
      <c r="U1305" s="76"/>
      <c r="V1305" s="76"/>
      <c r="W1305" s="76"/>
      <c r="X1305" s="76"/>
      <c r="Y1305" s="76"/>
      <c r="Z1305" s="76"/>
      <c r="AA1305" s="76"/>
      <c r="AB1305" s="76"/>
      <c r="AC1305" s="76"/>
      <c r="AD1305" s="76"/>
      <c r="AE1305" s="76"/>
    </row>
    <row r="1306" ht="22.5" hidden="1" customHeight="1">
      <c r="A1306" s="28"/>
      <c r="B1306" s="31"/>
      <c r="C1306" s="31" t="str">
        <f>VLOOKUP(A1306,'2025'!C:D,2)</f>
        <v>#N/A</v>
      </c>
      <c r="D1306" s="31"/>
      <c r="E1306" s="31"/>
      <c r="F1306" s="31"/>
      <c r="G1306" s="31"/>
      <c r="H1306" s="31"/>
      <c r="I1306" s="31"/>
      <c r="J1306" s="31"/>
      <c r="K1306" s="31"/>
      <c r="L1306" s="31"/>
      <c r="M1306" s="31"/>
      <c r="N1306" s="31"/>
      <c r="O1306" s="31"/>
      <c r="P1306" s="31"/>
      <c r="Q1306" s="31"/>
      <c r="R1306" s="31"/>
      <c r="S1306" s="31"/>
      <c r="T1306" s="31"/>
      <c r="U1306" s="76"/>
      <c r="V1306" s="76"/>
      <c r="W1306" s="76"/>
      <c r="X1306" s="76"/>
      <c r="Y1306" s="76"/>
      <c r="Z1306" s="76"/>
      <c r="AA1306" s="76"/>
      <c r="AB1306" s="76"/>
      <c r="AC1306" s="76"/>
      <c r="AD1306" s="76"/>
      <c r="AE1306" s="76"/>
    </row>
    <row r="1307" ht="22.5" hidden="1" customHeight="1">
      <c r="A1307" s="28"/>
      <c r="B1307" s="31"/>
      <c r="C1307" s="31" t="str">
        <f>VLOOKUP(A1307,'2025'!C:D,2)</f>
        <v>#N/A</v>
      </c>
      <c r="D1307" s="31"/>
      <c r="E1307" s="31"/>
      <c r="F1307" s="31"/>
      <c r="G1307" s="31"/>
      <c r="H1307" s="31"/>
      <c r="I1307" s="31"/>
      <c r="J1307" s="31"/>
      <c r="K1307" s="31"/>
      <c r="L1307" s="31"/>
      <c r="M1307" s="31"/>
      <c r="N1307" s="31"/>
      <c r="O1307" s="31"/>
      <c r="P1307" s="31"/>
      <c r="Q1307" s="31"/>
      <c r="R1307" s="31"/>
      <c r="S1307" s="31"/>
      <c r="T1307" s="31"/>
      <c r="U1307" s="76"/>
      <c r="V1307" s="76"/>
      <c r="W1307" s="76"/>
      <c r="X1307" s="76"/>
      <c r="Y1307" s="76"/>
      <c r="Z1307" s="76"/>
      <c r="AA1307" s="76"/>
      <c r="AB1307" s="76"/>
      <c r="AC1307" s="76"/>
      <c r="AD1307" s="76"/>
      <c r="AE1307" s="76"/>
    </row>
    <row r="1308" ht="22.5" hidden="1" customHeight="1">
      <c r="A1308" s="28"/>
      <c r="B1308" s="31"/>
      <c r="C1308" s="31" t="str">
        <f>VLOOKUP(A1308,'2025'!C:D,2)</f>
        <v>#N/A</v>
      </c>
      <c r="D1308" s="31"/>
      <c r="E1308" s="31"/>
      <c r="F1308" s="31"/>
      <c r="G1308" s="31"/>
      <c r="H1308" s="31"/>
      <c r="I1308" s="31"/>
      <c r="J1308" s="31"/>
      <c r="K1308" s="31"/>
      <c r="L1308" s="31"/>
      <c r="M1308" s="31"/>
      <c r="N1308" s="31"/>
      <c r="O1308" s="31"/>
      <c r="P1308" s="31"/>
      <c r="Q1308" s="31"/>
      <c r="R1308" s="31"/>
      <c r="S1308" s="31"/>
      <c r="T1308" s="31"/>
      <c r="U1308" s="76"/>
      <c r="V1308" s="76"/>
      <c r="W1308" s="76"/>
      <c r="X1308" s="76"/>
      <c r="Y1308" s="76"/>
      <c r="Z1308" s="76"/>
      <c r="AA1308" s="76"/>
      <c r="AB1308" s="76"/>
      <c r="AC1308" s="76"/>
      <c r="AD1308" s="76"/>
      <c r="AE1308" s="76"/>
    </row>
    <row r="1309" ht="22.5" hidden="1" customHeight="1">
      <c r="A1309" s="28"/>
      <c r="B1309" s="31"/>
      <c r="C1309" s="31" t="str">
        <f>VLOOKUP(A1309,'2025'!C:D,2)</f>
        <v>#N/A</v>
      </c>
      <c r="D1309" s="31"/>
      <c r="E1309" s="31"/>
      <c r="F1309" s="31"/>
      <c r="G1309" s="31"/>
      <c r="H1309" s="31"/>
      <c r="I1309" s="31"/>
      <c r="J1309" s="31"/>
      <c r="K1309" s="31"/>
      <c r="L1309" s="31"/>
      <c r="M1309" s="31"/>
      <c r="N1309" s="31"/>
      <c r="O1309" s="31"/>
      <c r="P1309" s="31"/>
      <c r="Q1309" s="31"/>
      <c r="R1309" s="31"/>
      <c r="S1309" s="31"/>
      <c r="T1309" s="31"/>
      <c r="U1309" s="76"/>
      <c r="V1309" s="76"/>
      <c r="W1309" s="76"/>
      <c r="X1309" s="76"/>
      <c r="Y1309" s="76"/>
      <c r="Z1309" s="76"/>
      <c r="AA1309" s="76"/>
      <c r="AB1309" s="76"/>
      <c r="AC1309" s="76"/>
      <c r="AD1309" s="76"/>
      <c r="AE1309" s="76"/>
    </row>
    <row r="1310" ht="22.5" hidden="1" customHeight="1">
      <c r="A1310" s="28"/>
      <c r="B1310" s="31"/>
      <c r="C1310" s="31" t="str">
        <f>VLOOKUP(A1310,'2025'!C:D,2)</f>
        <v>#N/A</v>
      </c>
      <c r="D1310" s="31"/>
      <c r="E1310" s="31"/>
      <c r="F1310" s="31"/>
      <c r="G1310" s="31"/>
      <c r="H1310" s="31"/>
      <c r="I1310" s="31"/>
      <c r="J1310" s="31"/>
      <c r="K1310" s="31"/>
      <c r="L1310" s="31"/>
      <c r="M1310" s="31"/>
      <c r="N1310" s="31"/>
      <c r="O1310" s="31"/>
      <c r="P1310" s="31"/>
      <c r="Q1310" s="31"/>
      <c r="R1310" s="31"/>
      <c r="S1310" s="31"/>
      <c r="T1310" s="31"/>
      <c r="U1310" s="76"/>
      <c r="V1310" s="76"/>
      <c r="W1310" s="76"/>
      <c r="X1310" s="76"/>
      <c r="Y1310" s="76"/>
      <c r="Z1310" s="76"/>
      <c r="AA1310" s="76"/>
      <c r="AB1310" s="76"/>
      <c r="AC1310" s="76"/>
      <c r="AD1310" s="76"/>
      <c r="AE1310" s="76"/>
    </row>
    <row r="1311" ht="22.5" hidden="1" customHeight="1">
      <c r="A1311" s="28"/>
      <c r="B1311" s="31"/>
      <c r="C1311" s="31" t="str">
        <f>VLOOKUP(A1311,'2025'!C:D,2)</f>
        <v>#N/A</v>
      </c>
      <c r="D1311" s="31"/>
      <c r="E1311" s="31"/>
      <c r="F1311" s="31"/>
      <c r="G1311" s="31"/>
      <c r="H1311" s="31"/>
      <c r="I1311" s="31"/>
      <c r="J1311" s="31"/>
      <c r="K1311" s="31"/>
      <c r="L1311" s="31"/>
      <c r="M1311" s="31"/>
      <c r="N1311" s="31"/>
      <c r="O1311" s="31"/>
      <c r="P1311" s="31"/>
      <c r="Q1311" s="31"/>
      <c r="R1311" s="31"/>
      <c r="S1311" s="31"/>
      <c r="T1311" s="31"/>
      <c r="U1311" s="76"/>
      <c r="V1311" s="76"/>
      <c r="W1311" s="76"/>
      <c r="X1311" s="76"/>
      <c r="Y1311" s="76"/>
      <c r="Z1311" s="76"/>
      <c r="AA1311" s="76"/>
      <c r="AB1311" s="76"/>
      <c r="AC1311" s="76"/>
      <c r="AD1311" s="76"/>
      <c r="AE1311" s="76"/>
    </row>
    <row r="1312" ht="22.5" hidden="1" customHeight="1">
      <c r="A1312" s="28"/>
      <c r="B1312" s="31"/>
      <c r="C1312" s="31" t="str">
        <f>VLOOKUP(A1312,'2025'!C:D,2)</f>
        <v>#N/A</v>
      </c>
      <c r="D1312" s="31"/>
      <c r="E1312" s="31"/>
      <c r="F1312" s="31"/>
      <c r="G1312" s="31"/>
      <c r="H1312" s="31"/>
      <c r="I1312" s="31"/>
      <c r="J1312" s="31"/>
      <c r="K1312" s="31"/>
      <c r="L1312" s="31"/>
      <c r="M1312" s="31"/>
      <c r="N1312" s="31"/>
      <c r="O1312" s="31"/>
      <c r="P1312" s="31"/>
      <c r="Q1312" s="31"/>
      <c r="R1312" s="31"/>
      <c r="S1312" s="31"/>
      <c r="T1312" s="31"/>
      <c r="U1312" s="76"/>
      <c r="V1312" s="76"/>
      <c r="W1312" s="76"/>
      <c r="X1312" s="76"/>
      <c r="Y1312" s="76"/>
      <c r="Z1312" s="76"/>
      <c r="AA1312" s="76"/>
      <c r="AB1312" s="76"/>
      <c r="AC1312" s="76"/>
      <c r="AD1312" s="76"/>
      <c r="AE1312" s="76"/>
    </row>
    <row r="1313" ht="22.5" hidden="1" customHeight="1">
      <c r="A1313" s="28"/>
      <c r="B1313" s="31"/>
      <c r="C1313" s="31" t="str">
        <f>VLOOKUP(A1313,'2025'!C:D,2)</f>
        <v>#N/A</v>
      </c>
      <c r="D1313" s="31"/>
      <c r="E1313" s="31"/>
      <c r="F1313" s="31"/>
      <c r="G1313" s="31"/>
      <c r="H1313" s="31"/>
      <c r="I1313" s="31"/>
      <c r="J1313" s="31"/>
      <c r="K1313" s="31"/>
      <c r="L1313" s="31"/>
      <c r="M1313" s="31"/>
      <c r="N1313" s="31"/>
      <c r="O1313" s="31"/>
      <c r="P1313" s="31"/>
      <c r="Q1313" s="31"/>
      <c r="R1313" s="31"/>
      <c r="S1313" s="31"/>
      <c r="T1313" s="31"/>
      <c r="U1313" s="76"/>
      <c r="V1313" s="76"/>
      <c r="W1313" s="76"/>
      <c r="X1313" s="76"/>
      <c r="Y1313" s="76"/>
      <c r="Z1313" s="76"/>
      <c r="AA1313" s="76"/>
      <c r="AB1313" s="76"/>
      <c r="AC1313" s="76"/>
      <c r="AD1313" s="76"/>
      <c r="AE1313" s="76"/>
    </row>
    <row r="1314" ht="22.5" hidden="1" customHeight="1">
      <c r="A1314" s="28"/>
      <c r="B1314" s="31"/>
      <c r="C1314" s="31" t="str">
        <f>VLOOKUP(A1314,'2025'!C:D,2)</f>
        <v>#N/A</v>
      </c>
      <c r="D1314" s="31"/>
      <c r="E1314" s="31"/>
      <c r="F1314" s="31"/>
      <c r="G1314" s="31"/>
      <c r="H1314" s="31"/>
      <c r="I1314" s="31"/>
      <c r="J1314" s="31"/>
      <c r="K1314" s="31"/>
      <c r="L1314" s="31"/>
      <c r="M1314" s="31"/>
      <c r="N1314" s="31"/>
      <c r="O1314" s="31"/>
      <c r="P1314" s="31"/>
      <c r="Q1314" s="31"/>
      <c r="R1314" s="31"/>
      <c r="S1314" s="31"/>
      <c r="T1314" s="31"/>
      <c r="U1314" s="76"/>
      <c r="V1314" s="76"/>
      <c r="W1314" s="76"/>
      <c r="X1314" s="76"/>
      <c r="Y1314" s="76"/>
      <c r="Z1314" s="76"/>
      <c r="AA1314" s="76"/>
      <c r="AB1314" s="76"/>
      <c r="AC1314" s="76"/>
      <c r="AD1314" s="76"/>
      <c r="AE1314" s="76"/>
    </row>
    <row r="1315" ht="22.5" hidden="1" customHeight="1">
      <c r="A1315" s="28"/>
      <c r="B1315" s="31"/>
      <c r="C1315" s="31" t="str">
        <f>VLOOKUP(A1315,'2025'!C:D,2)</f>
        <v>#N/A</v>
      </c>
      <c r="D1315" s="31"/>
      <c r="E1315" s="31"/>
      <c r="F1315" s="31"/>
      <c r="G1315" s="31"/>
      <c r="H1315" s="31"/>
      <c r="I1315" s="31"/>
      <c r="J1315" s="31"/>
      <c r="K1315" s="31"/>
      <c r="L1315" s="31"/>
      <c r="M1315" s="31"/>
      <c r="N1315" s="31"/>
      <c r="O1315" s="31"/>
      <c r="P1315" s="31"/>
      <c r="Q1315" s="31"/>
      <c r="R1315" s="31"/>
      <c r="S1315" s="31"/>
      <c r="T1315" s="31"/>
      <c r="U1315" s="76"/>
      <c r="V1315" s="76"/>
      <c r="W1315" s="76"/>
      <c r="X1315" s="76"/>
      <c r="Y1315" s="76"/>
      <c r="Z1315" s="76"/>
      <c r="AA1315" s="76"/>
      <c r="AB1315" s="76"/>
      <c r="AC1315" s="76"/>
      <c r="AD1315" s="76"/>
      <c r="AE1315" s="76"/>
    </row>
    <row r="1316" ht="22.5" hidden="1" customHeight="1">
      <c r="A1316" s="28"/>
      <c r="B1316" s="31"/>
      <c r="C1316" s="31" t="str">
        <f>VLOOKUP(A1316,'2025'!C:D,2)</f>
        <v>#N/A</v>
      </c>
      <c r="D1316" s="31"/>
      <c r="E1316" s="31"/>
      <c r="F1316" s="31"/>
      <c r="G1316" s="31"/>
      <c r="H1316" s="31"/>
      <c r="I1316" s="31"/>
      <c r="J1316" s="31"/>
      <c r="K1316" s="31"/>
      <c r="L1316" s="31"/>
      <c r="M1316" s="31"/>
      <c r="N1316" s="31"/>
      <c r="O1316" s="31"/>
      <c r="P1316" s="31"/>
      <c r="Q1316" s="31"/>
      <c r="R1316" s="31"/>
      <c r="S1316" s="31"/>
      <c r="T1316" s="31"/>
      <c r="U1316" s="76"/>
      <c r="V1316" s="76"/>
      <c r="W1316" s="76"/>
      <c r="X1316" s="76"/>
      <c r="Y1316" s="76"/>
      <c r="Z1316" s="76"/>
      <c r="AA1316" s="76"/>
      <c r="AB1316" s="76"/>
      <c r="AC1316" s="76"/>
      <c r="AD1316" s="76"/>
      <c r="AE1316" s="76"/>
    </row>
    <row r="1317" ht="22.5" hidden="1" customHeight="1">
      <c r="A1317" s="28"/>
      <c r="B1317" s="31"/>
      <c r="C1317" s="31" t="str">
        <f>VLOOKUP(A1317,'2025'!C:D,2)</f>
        <v>#N/A</v>
      </c>
      <c r="D1317" s="31"/>
      <c r="E1317" s="31"/>
      <c r="F1317" s="31"/>
      <c r="G1317" s="31"/>
      <c r="H1317" s="31"/>
      <c r="I1317" s="31"/>
      <c r="J1317" s="31"/>
      <c r="K1317" s="31"/>
      <c r="L1317" s="31"/>
      <c r="M1317" s="31"/>
      <c r="N1317" s="31"/>
      <c r="O1317" s="31"/>
      <c r="P1317" s="31"/>
      <c r="Q1317" s="31"/>
      <c r="R1317" s="31"/>
      <c r="S1317" s="31"/>
      <c r="T1317" s="31"/>
      <c r="U1317" s="76"/>
      <c r="V1317" s="76"/>
      <c r="W1317" s="76"/>
      <c r="X1317" s="76"/>
      <c r="Y1317" s="76"/>
      <c r="Z1317" s="76"/>
      <c r="AA1317" s="76"/>
      <c r="AB1317" s="76"/>
      <c r="AC1317" s="76"/>
      <c r="AD1317" s="76"/>
      <c r="AE1317" s="76"/>
    </row>
    <row r="1318" ht="22.5" hidden="1" customHeight="1">
      <c r="A1318" s="28"/>
      <c r="B1318" s="31"/>
      <c r="C1318" s="31" t="str">
        <f>VLOOKUP(A1318,'2025'!C:D,2)</f>
        <v>#N/A</v>
      </c>
      <c r="D1318" s="31"/>
      <c r="E1318" s="31"/>
      <c r="F1318" s="31"/>
      <c r="G1318" s="31"/>
      <c r="H1318" s="31"/>
      <c r="I1318" s="31"/>
      <c r="J1318" s="31"/>
      <c r="K1318" s="31"/>
      <c r="L1318" s="31"/>
      <c r="M1318" s="31"/>
      <c r="N1318" s="31"/>
      <c r="O1318" s="31"/>
      <c r="P1318" s="31"/>
      <c r="Q1318" s="31"/>
      <c r="R1318" s="31"/>
      <c r="S1318" s="31"/>
      <c r="T1318" s="31"/>
      <c r="U1318" s="76"/>
      <c r="V1318" s="76"/>
      <c r="W1318" s="76"/>
      <c r="X1318" s="76"/>
      <c r="Y1318" s="76"/>
      <c r="Z1318" s="76"/>
      <c r="AA1318" s="76"/>
      <c r="AB1318" s="76"/>
      <c r="AC1318" s="76"/>
      <c r="AD1318" s="76"/>
      <c r="AE1318" s="76"/>
    </row>
    <row r="1319" ht="22.5" hidden="1" customHeight="1">
      <c r="A1319" s="28"/>
      <c r="B1319" s="31"/>
      <c r="C1319" s="31" t="str">
        <f>VLOOKUP(A1319,'2025'!C:D,2)</f>
        <v>#N/A</v>
      </c>
      <c r="D1319" s="31"/>
      <c r="E1319" s="31"/>
      <c r="F1319" s="31"/>
      <c r="G1319" s="31"/>
      <c r="H1319" s="31"/>
      <c r="I1319" s="31"/>
      <c r="J1319" s="31"/>
      <c r="K1319" s="31"/>
      <c r="L1319" s="31"/>
      <c r="M1319" s="31"/>
      <c r="N1319" s="31"/>
      <c r="O1319" s="31"/>
      <c r="P1319" s="31"/>
      <c r="Q1319" s="31"/>
      <c r="R1319" s="31"/>
      <c r="S1319" s="31"/>
      <c r="T1319" s="31"/>
      <c r="U1319" s="76"/>
      <c r="V1319" s="76"/>
      <c r="W1319" s="76"/>
      <c r="X1319" s="76"/>
      <c r="Y1319" s="76"/>
      <c r="Z1319" s="76"/>
      <c r="AA1319" s="76"/>
      <c r="AB1319" s="76"/>
      <c r="AC1319" s="76"/>
      <c r="AD1319" s="76"/>
      <c r="AE1319" s="76"/>
    </row>
    <row r="1320" ht="22.5" hidden="1" customHeight="1">
      <c r="A1320" s="28"/>
      <c r="B1320" s="31"/>
      <c r="C1320" s="31" t="str">
        <f>VLOOKUP(A1320,'2025'!C:D,2)</f>
        <v>#N/A</v>
      </c>
      <c r="D1320" s="31"/>
      <c r="E1320" s="31"/>
      <c r="F1320" s="31"/>
      <c r="G1320" s="31"/>
      <c r="H1320" s="31"/>
      <c r="I1320" s="31"/>
      <c r="J1320" s="31"/>
      <c r="K1320" s="31"/>
      <c r="L1320" s="31"/>
      <c r="M1320" s="31"/>
      <c r="N1320" s="31"/>
      <c r="O1320" s="31"/>
      <c r="P1320" s="31"/>
      <c r="Q1320" s="31"/>
      <c r="R1320" s="31"/>
      <c r="S1320" s="31"/>
      <c r="T1320" s="31"/>
      <c r="U1320" s="76"/>
      <c r="V1320" s="76"/>
      <c r="W1320" s="76"/>
      <c r="X1320" s="76"/>
      <c r="Y1320" s="76"/>
      <c r="Z1320" s="76"/>
      <c r="AA1320" s="76"/>
      <c r="AB1320" s="76"/>
      <c r="AC1320" s="76"/>
      <c r="AD1320" s="76"/>
      <c r="AE1320" s="76"/>
    </row>
    <row r="1321" ht="22.5" hidden="1" customHeight="1">
      <c r="A1321" s="28"/>
      <c r="B1321" s="31"/>
      <c r="C1321" s="31" t="str">
        <f>VLOOKUP(A1321,'2025'!C:D,2)</f>
        <v>#N/A</v>
      </c>
      <c r="D1321" s="31"/>
      <c r="E1321" s="31"/>
      <c r="F1321" s="31"/>
      <c r="G1321" s="31"/>
      <c r="H1321" s="31"/>
      <c r="I1321" s="31"/>
      <c r="J1321" s="31"/>
      <c r="K1321" s="31"/>
      <c r="L1321" s="31"/>
      <c r="M1321" s="31"/>
      <c r="N1321" s="31"/>
      <c r="O1321" s="31"/>
      <c r="P1321" s="31"/>
      <c r="Q1321" s="31"/>
      <c r="R1321" s="31"/>
      <c r="S1321" s="31"/>
      <c r="T1321" s="31"/>
      <c r="U1321" s="76"/>
      <c r="V1321" s="76"/>
      <c r="W1321" s="76"/>
      <c r="X1321" s="76"/>
      <c r="Y1321" s="76"/>
      <c r="Z1321" s="76"/>
      <c r="AA1321" s="76"/>
      <c r="AB1321" s="76"/>
      <c r="AC1321" s="76"/>
      <c r="AD1321" s="76"/>
      <c r="AE1321" s="76"/>
    </row>
    <row r="1322" ht="22.5" hidden="1" customHeight="1">
      <c r="A1322" s="28"/>
      <c r="B1322" s="31"/>
      <c r="C1322" s="31" t="str">
        <f>VLOOKUP(A1322,'2025'!C:D,2)</f>
        <v>#N/A</v>
      </c>
      <c r="D1322" s="31"/>
      <c r="E1322" s="31"/>
      <c r="F1322" s="31"/>
      <c r="G1322" s="31"/>
      <c r="H1322" s="31"/>
      <c r="I1322" s="31"/>
      <c r="J1322" s="31"/>
      <c r="K1322" s="31"/>
      <c r="L1322" s="31"/>
      <c r="M1322" s="31"/>
      <c r="N1322" s="31"/>
      <c r="O1322" s="31"/>
      <c r="P1322" s="31"/>
      <c r="Q1322" s="31"/>
      <c r="R1322" s="31"/>
      <c r="S1322" s="31"/>
      <c r="T1322" s="31"/>
      <c r="U1322" s="76"/>
      <c r="V1322" s="76"/>
      <c r="W1322" s="76"/>
      <c r="X1322" s="76"/>
      <c r="Y1322" s="76"/>
      <c r="Z1322" s="76"/>
      <c r="AA1322" s="76"/>
      <c r="AB1322" s="76"/>
      <c r="AC1322" s="76"/>
      <c r="AD1322" s="76"/>
      <c r="AE1322" s="76"/>
    </row>
    <row r="1323" ht="22.5" hidden="1" customHeight="1">
      <c r="A1323" s="28"/>
      <c r="B1323" s="31"/>
      <c r="C1323" s="31" t="str">
        <f>VLOOKUP(A1323,'2025'!C:D,2)</f>
        <v>#N/A</v>
      </c>
      <c r="D1323" s="31"/>
      <c r="E1323" s="31"/>
      <c r="F1323" s="31"/>
      <c r="G1323" s="31"/>
      <c r="H1323" s="31"/>
      <c r="I1323" s="31"/>
      <c r="J1323" s="31"/>
      <c r="K1323" s="31"/>
      <c r="L1323" s="31"/>
      <c r="M1323" s="31"/>
      <c r="N1323" s="31"/>
      <c r="O1323" s="31"/>
      <c r="P1323" s="31"/>
      <c r="Q1323" s="31"/>
      <c r="R1323" s="31"/>
      <c r="S1323" s="31"/>
      <c r="T1323" s="31"/>
      <c r="U1323" s="76"/>
      <c r="V1323" s="76"/>
      <c r="W1323" s="76"/>
      <c r="X1323" s="76"/>
      <c r="Y1323" s="76"/>
      <c r="Z1323" s="76"/>
      <c r="AA1323" s="76"/>
      <c r="AB1323" s="76"/>
      <c r="AC1323" s="76"/>
      <c r="AD1323" s="76"/>
      <c r="AE1323" s="76"/>
    </row>
    <row r="1324" ht="22.5" hidden="1" customHeight="1">
      <c r="A1324" s="28"/>
      <c r="B1324" s="31"/>
      <c r="C1324" s="31" t="str">
        <f>VLOOKUP(A1324,'2025'!C:D,2)</f>
        <v>#N/A</v>
      </c>
      <c r="D1324" s="31"/>
      <c r="E1324" s="31"/>
      <c r="F1324" s="31"/>
      <c r="G1324" s="31"/>
      <c r="H1324" s="31"/>
      <c r="I1324" s="31"/>
      <c r="J1324" s="31"/>
      <c r="K1324" s="31"/>
      <c r="L1324" s="31"/>
      <c r="M1324" s="31"/>
      <c r="N1324" s="31"/>
      <c r="O1324" s="31"/>
      <c r="P1324" s="31"/>
      <c r="Q1324" s="31"/>
      <c r="R1324" s="31"/>
      <c r="S1324" s="31"/>
      <c r="T1324" s="31"/>
      <c r="U1324" s="76"/>
      <c r="V1324" s="76"/>
      <c r="W1324" s="76"/>
      <c r="X1324" s="76"/>
      <c r="Y1324" s="76"/>
      <c r="Z1324" s="76"/>
      <c r="AA1324" s="76"/>
      <c r="AB1324" s="76"/>
      <c r="AC1324" s="76"/>
      <c r="AD1324" s="76"/>
      <c r="AE1324" s="76"/>
    </row>
    <row r="1325" ht="22.5" hidden="1" customHeight="1">
      <c r="A1325" s="28"/>
      <c r="B1325" s="31"/>
      <c r="C1325" s="31" t="str">
        <f>VLOOKUP(A1325,'2025'!C:D,2)</f>
        <v>#N/A</v>
      </c>
      <c r="D1325" s="31"/>
      <c r="E1325" s="31"/>
      <c r="F1325" s="31"/>
      <c r="G1325" s="31"/>
      <c r="H1325" s="31"/>
      <c r="I1325" s="31"/>
      <c r="J1325" s="31"/>
      <c r="K1325" s="31"/>
      <c r="L1325" s="31"/>
      <c r="M1325" s="31"/>
      <c r="N1325" s="31"/>
      <c r="O1325" s="31"/>
      <c r="P1325" s="31"/>
      <c r="Q1325" s="31"/>
      <c r="R1325" s="31"/>
      <c r="S1325" s="31"/>
      <c r="T1325" s="31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  <c r="AE1325" s="76"/>
    </row>
    <row r="1326" ht="22.5" hidden="1" customHeight="1">
      <c r="A1326" s="28"/>
      <c r="B1326" s="31"/>
      <c r="C1326" s="31" t="str">
        <f>VLOOKUP(A1326,'2025'!C:D,2)</f>
        <v>#N/A</v>
      </c>
      <c r="D1326" s="31"/>
      <c r="E1326" s="31"/>
      <c r="F1326" s="31"/>
      <c r="G1326" s="31"/>
      <c r="H1326" s="31"/>
      <c r="I1326" s="31"/>
      <c r="J1326" s="31"/>
      <c r="K1326" s="31"/>
      <c r="L1326" s="31"/>
      <c r="M1326" s="31"/>
      <c r="N1326" s="31"/>
      <c r="O1326" s="31"/>
      <c r="P1326" s="31"/>
      <c r="Q1326" s="31"/>
      <c r="R1326" s="31"/>
      <c r="S1326" s="31"/>
      <c r="T1326" s="31"/>
      <c r="U1326" s="76"/>
      <c r="V1326" s="76"/>
      <c r="W1326" s="76"/>
      <c r="X1326" s="76"/>
      <c r="Y1326" s="76"/>
      <c r="Z1326" s="76"/>
      <c r="AA1326" s="76"/>
      <c r="AB1326" s="76"/>
      <c r="AC1326" s="76"/>
      <c r="AD1326" s="76"/>
      <c r="AE1326" s="76"/>
    </row>
    <row r="1327" ht="22.5" hidden="1" customHeight="1">
      <c r="A1327" s="28"/>
      <c r="B1327" s="31"/>
      <c r="C1327" s="31" t="str">
        <f>VLOOKUP(A1327,'2025'!C:D,2)</f>
        <v>#N/A</v>
      </c>
      <c r="D1327" s="31"/>
      <c r="E1327" s="31"/>
      <c r="F1327" s="31"/>
      <c r="G1327" s="31"/>
      <c r="H1327" s="31"/>
      <c r="I1327" s="31"/>
      <c r="J1327" s="31"/>
      <c r="K1327" s="31"/>
      <c r="L1327" s="31"/>
      <c r="M1327" s="31"/>
      <c r="N1327" s="31"/>
      <c r="O1327" s="31"/>
      <c r="P1327" s="31"/>
      <c r="Q1327" s="31"/>
      <c r="R1327" s="31"/>
      <c r="S1327" s="31"/>
      <c r="T1327" s="31"/>
      <c r="U1327" s="76"/>
      <c r="V1327" s="76"/>
      <c r="W1327" s="76"/>
      <c r="X1327" s="76"/>
      <c r="Y1327" s="76"/>
      <c r="Z1327" s="76"/>
      <c r="AA1327" s="76"/>
      <c r="AB1327" s="76"/>
      <c r="AC1327" s="76"/>
      <c r="AD1327" s="76"/>
      <c r="AE1327" s="76"/>
    </row>
    <row r="1328" ht="22.5" hidden="1" customHeight="1">
      <c r="A1328" s="28"/>
      <c r="B1328" s="31"/>
      <c r="C1328" s="31" t="str">
        <f>VLOOKUP(A1328,'2025'!C:D,2)</f>
        <v>#N/A</v>
      </c>
      <c r="D1328" s="31"/>
      <c r="E1328" s="31"/>
      <c r="F1328" s="31"/>
      <c r="G1328" s="31"/>
      <c r="H1328" s="31"/>
      <c r="I1328" s="31"/>
      <c r="J1328" s="31"/>
      <c r="K1328" s="31"/>
      <c r="L1328" s="31"/>
      <c r="M1328" s="31"/>
      <c r="N1328" s="31"/>
      <c r="O1328" s="31"/>
      <c r="P1328" s="31"/>
      <c r="Q1328" s="31"/>
      <c r="R1328" s="31"/>
      <c r="S1328" s="31"/>
      <c r="T1328" s="31"/>
      <c r="U1328" s="76"/>
      <c r="V1328" s="76"/>
      <c r="W1328" s="76"/>
      <c r="X1328" s="76"/>
      <c r="Y1328" s="76"/>
      <c r="Z1328" s="76"/>
      <c r="AA1328" s="76"/>
      <c r="AB1328" s="76"/>
      <c r="AC1328" s="76"/>
      <c r="AD1328" s="76"/>
      <c r="AE1328" s="76"/>
    </row>
    <row r="1329" ht="22.5" hidden="1" customHeight="1">
      <c r="A1329" s="28"/>
      <c r="B1329" s="31"/>
      <c r="C1329" s="31" t="str">
        <f>VLOOKUP(A1329,'2025'!C:D,2)</f>
        <v>#N/A</v>
      </c>
      <c r="D1329" s="31"/>
      <c r="E1329" s="31"/>
      <c r="F1329" s="31"/>
      <c r="G1329" s="31"/>
      <c r="H1329" s="31"/>
      <c r="I1329" s="31"/>
      <c r="J1329" s="31"/>
      <c r="K1329" s="31"/>
      <c r="L1329" s="31"/>
      <c r="M1329" s="31"/>
      <c r="N1329" s="31"/>
      <c r="O1329" s="31"/>
      <c r="P1329" s="31"/>
      <c r="Q1329" s="31"/>
      <c r="R1329" s="31"/>
      <c r="S1329" s="31"/>
      <c r="T1329" s="31"/>
      <c r="U1329" s="76"/>
      <c r="V1329" s="76"/>
      <c r="W1329" s="76"/>
      <c r="X1329" s="76"/>
      <c r="Y1329" s="76"/>
      <c r="Z1329" s="76"/>
      <c r="AA1329" s="76"/>
      <c r="AB1329" s="76"/>
      <c r="AC1329" s="76"/>
      <c r="AD1329" s="76"/>
      <c r="AE1329" s="76"/>
    </row>
    <row r="1330" ht="22.5" hidden="1" customHeight="1">
      <c r="A1330" s="28"/>
      <c r="B1330" s="31"/>
      <c r="C1330" s="31" t="str">
        <f>VLOOKUP(A1330,'2025'!C:D,2)</f>
        <v>#N/A</v>
      </c>
      <c r="D1330" s="31"/>
      <c r="E1330" s="31"/>
      <c r="F1330" s="31"/>
      <c r="G1330" s="31"/>
      <c r="H1330" s="31"/>
      <c r="I1330" s="31"/>
      <c r="J1330" s="31"/>
      <c r="K1330" s="31"/>
      <c r="L1330" s="31"/>
      <c r="M1330" s="31"/>
      <c r="N1330" s="31"/>
      <c r="O1330" s="31"/>
      <c r="P1330" s="31"/>
      <c r="Q1330" s="31"/>
      <c r="R1330" s="31"/>
      <c r="S1330" s="31"/>
      <c r="T1330" s="31"/>
      <c r="U1330" s="76"/>
      <c r="V1330" s="76"/>
      <c r="W1330" s="76"/>
      <c r="X1330" s="76"/>
      <c r="Y1330" s="76"/>
      <c r="Z1330" s="76"/>
      <c r="AA1330" s="76"/>
      <c r="AB1330" s="76"/>
      <c r="AC1330" s="76"/>
      <c r="AD1330" s="76"/>
      <c r="AE1330" s="76"/>
    </row>
    <row r="1331" ht="22.5" hidden="1" customHeight="1">
      <c r="A1331" s="28"/>
      <c r="B1331" s="31"/>
      <c r="C1331" s="31" t="str">
        <f>VLOOKUP(A1331,'2025'!C:D,2)</f>
        <v>#N/A</v>
      </c>
      <c r="D1331" s="31"/>
      <c r="E1331" s="31"/>
      <c r="F1331" s="31"/>
      <c r="G1331" s="31"/>
      <c r="H1331" s="31"/>
      <c r="I1331" s="31"/>
      <c r="J1331" s="31"/>
      <c r="K1331" s="31"/>
      <c r="L1331" s="31"/>
      <c r="M1331" s="31"/>
      <c r="N1331" s="31"/>
      <c r="O1331" s="31"/>
      <c r="P1331" s="31"/>
      <c r="Q1331" s="31"/>
      <c r="R1331" s="31"/>
      <c r="S1331" s="31"/>
      <c r="T1331" s="31"/>
      <c r="U1331" s="76"/>
      <c r="V1331" s="76"/>
      <c r="W1331" s="76"/>
      <c r="X1331" s="76"/>
      <c r="Y1331" s="76"/>
      <c r="Z1331" s="76"/>
      <c r="AA1331" s="76"/>
      <c r="AB1331" s="76"/>
      <c r="AC1331" s="76"/>
      <c r="AD1331" s="76"/>
      <c r="AE1331" s="76"/>
    </row>
    <row r="1332" ht="22.5" hidden="1" customHeight="1">
      <c r="A1332" s="28"/>
      <c r="B1332" s="31"/>
      <c r="C1332" s="31" t="str">
        <f>VLOOKUP(A1332,'2025'!C:D,2)</f>
        <v>#N/A</v>
      </c>
      <c r="D1332" s="31"/>
      <c r="E1332" s="31"/>
      <c r="F1332" s="31"/>
      <c r="G1332" s="31"/>
      <c r="H1332" s="31"/>
      <c r="I1332" s="31"/>
      <c r="J1332" s="31"/>
      <c r="K1332" s="31"/>
      <c r="L1332" s="31"/>
      <c r="M1332" s="31"/>
      <c r="N1332" s="31"/>
      <c r="O1332" s="31"/>
      <c r="P1332" s="31"/>
      <c r="Q1332" s="31"/>
      <c r="R1332" s="31"/>
      <c r="S1332" s="31"/>
      <c r="T1332" s="31"/>
      <c r="U1332" s="76"/>
      <c r="V1332" s="76"/>
      <c r="W1332" s="76"/>
      <c r="X1332" s="76"/>
      <c r="Y1332" s="76"/>
      <c r="Z1332" s="76"/>
      <c r="AA1332" s="76"/>
      <c r="AB1332" s="76"/>
      <c r="AC1332" s="76"/>
      <c r="AD1332" s="76"/>
      <c r="AE1332" s="76"/>
    </row>
    <row r="1333" ht="22.5" hidden="1" customHeight="1">
      <c r="A1333" s="28"/>
      <c r="B1333" s="31"/>
      <c r="C1333" s="31" t="str">
        <f>VLOOKUP(A1333,'2025'!C:D,2)</f>
        <v>#N/A</v>
      </c>
      <c r="D1333" s="31"/>
      <c r="E1333" s="31"/>
      <c r="F1333" s="31"/>
      <c r="G1333" s="31"/>
      <c r="H1333" s="31"/>
      <c r="I1333" s="31"/>
      <c r="J1333" s="31"/>
      <c r="K1333" s="31"/>
      <c r="L1333" s="31"/>
      <c r="M1333" s="31"/>
      <c r="N1333" s="31"/>
      <c r="O1333" s="31"/>
      <c r="P1333" s="31"/>
      <c r="Q1333" s="31"/>
      <c r="R1333" s="31"/>
      <c r="S1333" s="31"/>
      <c r="T1333" s="31"/>
      <c r="U1333" s="76"/>
      <c r="V1333" s="76"/>
      <c r="W1333" s="76"/>
      <c r="X1333" s="76"/>
      <c r="Y1333" s="76"/>
      <c r="Z1333" s="76"/>
      <c r="AA1333" s="76"/>
      <c r="AB1333" s="76"/>
      <c r="AC1333" s="76"/>
      <c r="AD1333" s="76"/>
      <c r="AE1333" s="76"/>
    </row>
    <row r="1334" ht="22.5" hidden="1" customHeight="1">
      <c r="A1334" s="28"/>
      <c r="B1334" s="31"/>
      <c r="C1334" s="31" t="str">
        <f>VLOOKUP(A1334,'2025'!C:D,2)</f>
        <v>#N/A</v>
      </c>
      <c r="D1334" s="31"/>
      <c r="E1334" s="31"/>
      <c r="F1334" s="31"/>
      <c r="G1334" s="31"/>
      <c r="H1334" s="31"/>
      <c r="I1334" s="31"/>
      <c r="J1334" s="31"/>
      <c r="K1334" s="31"/>
      <c r="L1334" s="31"/>
      <c r="M1334" s="31"/>
      <c r="N1334" s="31"/>
      <c r="O1334" s="31"/>
      <c r="P1334" s="31"/>
      <c r="Q1334" s="31"/>
      <c r="R1334" s="31"/>
      <c r="S1334" s="31"/>
      <c r="T1334" s="31"/>
      <c r="U1334" s="76"/>
      <c r="V1334" s="76"/>
      <c r="W1334" s="76"/>
      <c r="X1334" s="76"/>
      <c r="Y1334" s="76"/>
      <c r="Z1334" s="76"/>
      <c r="AA1334" s="76"/>
      <c r="AB1334" s="76"/>
      <c r="AC1334" s="76"/>
      <c r="AD1334" s="76"/>
      <c r="AE1334" s="76"/>
    </row>
    <row r="1335" ht="22.5" hidden="1" customHeight="1">
      <c r="A1335" s="28"/>
      <c r="B1335" s="31"/>
      <c r="C1335" s="31" t="str">
        <f>VLOOKUP(A1335,'2025'!C:D,2)</f>
        <v>#N/A</v>
      </c>
      <c r="D1335" s="31"/>
      <c r="E1335" s="31"/>
      <c r="F1335" s="31"/>
      <c r="G1335" s="31"/>
      <c r="H1335" s="31"/>
      <c r="I1335" s="31"/>
      <c r="J1335" s="31"/>
      <c r="K1335" s="31"/>
      <c r="L1335" s="31"/>
      <c r="M1335" s="31"/>
      <c r="N1335" s="31"/>
      <c r="O1335" s="31"/>
      <c r="P1335" s="31"/>
      <c r="Q1335" s="31"/>
      <c r="R1335" s="31"/>
      <c r="S1335" s="31"/>
      <c r="T1335" s="31"/>
      <c r="U1335" s="76"/>
      <c r="V1335" s="76"/>
      <c r="W1335" s="76"/>
      <c r="X1335" s="76"/>
      <c r="Y1335" s="76"/>
      <c r="Z1335" s="76"/>
      <c r="AA1335" s="76"/>
      <c r="AB1335" s="76"/>
      <c r="AC1335" s="76"/>
      <c r="AD1335" s="76"/>
      <c r="AE1335" s="76"/>
    </row>
    <row r="1336" ht="22.5" hidden="1" customHeight="1">
      <c r="A1336" s="28"/>
      <c r="B1336" s="31"/>
      <c r="C1336" s="31" t="str">
        <f>VLOOKUP(A1336,'2025'!C:D,2)</f>
        <v>#N/A</v>
      </c>
      <c r="D1336" s="31"/>
      <c r="E1336" s="31"/>
      <c r="F1336" s="31"/>
      <c r="G1336" s="31"/>
      <c r="H1336" s="31"/>
      <c r="I1336" s="31"/>
      <c r="J1336" s="31"/>
      <c r="K1336" s="31"/>
      <c r="L1336" s="31"/>
      <c r="M1336" s="31"/>
      <c r="N1336" s="31"/>
      <c r="O1336" s="31"/>
      <c r="P1336" s="31"/>
      <c r="Q1336" s="31"/>
      <c r="R1336" s="31"/>
      <c r="S1336" s="31"/>
      <c r="T1336" s="31"/>
      <c r="U1336" s="76"/>
      <c r="V1336" s="76"/>
      <c r="W1336" s="76"/>
      <c r="X1336" s="76"/>
      <c r="Y1336" s="76"/>
      <c r="Z1336" s="76"/>
      <c r="AA1336" s="76"/>
      <c r="AB1336" s="76"/>
      <c r="AC1336" s="76"/>
      <c r="AD1336" s="76"/>
      <c r="AE1336" s="76"/>
    </row>
    <row r="1337" ht="22.5" hidden="1" customHeight="1">
      <c r="A1337" s="28"/>
      <c r="B1337" s="31"/>
      <c r="C1337" s="31" t="str">
        <f>VLOOKUP(A1337,'2025'!C:D,2)</f>
        <v>#N/A</v>
      </c>
      <c r="D1337" s="31"/>
      <c r="E1337" s="31"/>
      <c r="F1337" s="31"/>
      <c r="G1337" s="31"/>
      <c r="H1337" s="31"/>
      <c r="I1337" s="31"/>
      <c r="J1337" s="31"/>
      <c r="K1337" s="31"/>
      <c r="L1337" s="31"/>
      <c r="M1337" s="31"/>
      <c r="N1337" s="31"/>
      <c r="O1337" s="31"/>
      <c r="P1337" s="31"/>
      <c r="Q1337" s="31"/>
      <c r="R1337" s="31"/>
      <c r="S1337" s="31"/>
      <c r="T1337" s="31"/>
      <c r="U1337" s="76"/>
      <c r="V1337" s="76"/>
      <c r="W1337" s="76"/>
      <c r="X1337" s="76"/>
      <c r="Y1337" s="76"/>
      <c r="Z1337" s="76"/>
      <c r="AA1337" s="76"/>
      <c r="AB1337" s="76"/>
      <c r="AC1337" s="76"/>
      <c r="AD1337" s="76"/>
      <c r="AE1337" s="76"/>
    </row>
    <row r="1338" ht="22.5" hidden="1" customHeight="1">
      <c r="A1338" s="28"/>
      <c r="B1338" s="31"/>
      <c r="C1338" s="31" t="str">
        <f>VLOOKUP(A1338,'2025'!C:D,2)</f>
        <v>#N/A</v>
      </c>
      <c r="D1338" s="31"/>
      <c r="E1338" s="31"/>
      <c r="F1338" s="31"/>
      <c r="G1338" s="31"/>
      <c r="H1338" s="31"/>
      <c r="I1338" s="31"/>
      <c r="J1338" s="31"/>
      <c r="K1338" s="31"/>
      <c r="L1338" s="31"/>
      <c r="M1338" s="31"/>
      <c r="N1338" s="31"/>
      <c r="O1338" s="31"/>
      <c r="P1338" s="31"/>
      <c r="Q1338" s="31"/>
      <c r="R1338" s="31"/>
      <c r="S1338" s="31"/>
      <c r="T1338" s="31"/>
      <c r="U1338" s="76"/>
      <c r="V1338" s="76"/>
      <c r="W1338" s="76"/>
      <c r="X1338" s="76"/>
      <c r="Y1338" s="76"/>
      <c r="Z1338" s="76"/>
      <c r="AA1338" s="76"/>
      <c r="AB1338" s="76"/>
      <c r="AC1338" s="76"/>
      <c r="AD1338" s="76"/>
      <c r="AE1338" s="76"/>
    </row>
    <row r="1339" ht="22.5" hidden="1" customHeight="1">
      <c r="A1339" s="28"/>
      <c r="B1339" s="31"/>
      <c r="C1339" s="31" t="str">
        <f>VLOOKUP(A1339,'2025'!C:D,2)</f>
        <v>#N/A</v>
      </c>
      <c r="D1339" s="31"/>
      <c r="E1339" s="31"/>
      <c r="F1339" s="31"/>
      <c r="G1339" s="31"/>
      <c r="H1339" s="31"/>
      <c r="I1339" s="31"/>
      <c r="J1339" s="31"/>
      <c r="K1339" s="31"/>
      <c r="L1339" s="31"/>
      <c r="M1339" s="31"/>
      <c r="N1339" s="31"/>
      <c r="O1339" s="31"/>
      <c r="P1339" s="31"/>
      <c r="Q1339" s="31"/>
      <c r="R1339" s="31"/>
      <c r="S1339" s="31"/>
      <c r="T1339" s="31"/>
      <c r="U1339" s="76"/>
      <c r="V1339" s="76"/>
      <c r="W1339" s="76"/>
      <c r="X1339" s="76"/>
      <c r="Y1339" s="76"/>
      <c r="Z1339" s="76"/>
      <c r="AA1339" s="76"/>
      <c r="AB1339" s="76"/>
      <c r="AC1339" s="76"/>
      <c r="AD1339" s="76"/>
      <c r="AE1339" s="76"/>
    </row>
    <row r="1340" ht="22.5" hidden="1" customHeight="1">
      <c r="A1340" s="28"/>
      <c r="B1340" s="31"/>
      <c r="C1340" s="31" t="str">
        <f>VLOOKUP(A1340,'2025'!C:D,2)</f>
        <v>#N/A</v>
      </c>
      <c r="D1340" s="31"/>
      <c r="E1340" s="31"/>
      <c r="F1340" s="31"/>
      <c r="G1340" s="31"/>
      <c r="H1340" s="31"/>
      <c r="I1340" s="31"/>
      <c r="J1340" s="31"/>
      <c r="K1340" s="31"/>
      <c r="L1340" s="31"/>
      <c r="M1340" s="31"/>
      <c r="N1340" s="31"/>
      <c r="O1340" s="31"/>
      <c r="P1340" s="31"/>
      <c r="Q1340" s="31"/>
      <c r="R1340" s="31"/>
      <c r="S1340" s="31"/>
      <c r="T1340" s="31"/>
      <c r="U1340" s="76"/>
      <c r="V1340" s="76"/>
      <c r="W1340" s="76"/>
      <c r="X1340" s="76"/>
      <c r="Y1340" s="76"/>
      <c r="Z1340" s="76"/>
      <c r="AA1340" s="76"/>
      <c r="AB1340" s="76"/>
      <c r="AC1340" s="76"/>
      <c r="AD1340" s="76"/>
      <c r="AE1340" s="76"/>
    </row>
    <row r="1341" ht="22.5" hidden="1" customHeight="1">
      <c r="A1341" s="28"/>
      <c r="B1341" s="31"/>
      <c r="C1341" s="31" t="str">
        <f>VLOOKUP(A1341,'2025'!C:D,2)</f>
        <v>#N/A</v>
      </c>
      <c r="D1341" s="31"/>
      <c r="E1341" s="31"/>
      <c r="F1341" s="31"/>
      <c r="G1341" s="31"/>
      <c r="H1341" s="31"/>
      <c r="I1341" s="31"/>
      <c r="J1341" s="31"/>
      <c r="K1341" s="31"/>
      <c r="L1341" s="31"/>
      <c r="M1341" s="31"/>
      <c r="N1341" s="31"/>
      <c r="O1341" s="31"/>
      <c r="P1341" s="31"/>
      <c r="Q1341" s="31"/>
      <c r="R1341" s="31"/>
      <c r="S1341" s="31"/>
      <c r="T1341" s="31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76"/>
      <c r="AE1341" s="76"/>
    </row>
    <row r="1342" ht="22.5" hidden="1" customHeight="1">
      <c r="A1342" s="28"/>
      <c r="B1342" s="31"/>
      <c r="C1342" s="31" t="str">
        <f>VLOOKUP(A1342,'2025'!C:D,2)</f>
        <v>#N/A</v>
      </c>
      <c r="D1342" s="31"/>
      <c r="E1342" s="31"/>
      <c r="F1342" s="31"/>
      <c r="G1342" s="31"/>
      <c r="H1342" s="31"/>
      <c r="I1342" s="31"/>
      <c r="J1342" s="31"/>
      <c r="K1342" s="31"/>
      <c r="L1342" s="31"/>
      <c r="M1342" s="31"/>
      <c r="N1342" s="31"/>
      <c r="O1342" s="31"/>
      <c r="P1342" s="31"/>
      <c r="Q1342" s="31"/>
      <c r="R1342" s="31"/>
      <c r="S1342" s="31"/>
      <c r="T1342" s="31"/>
      <c r="U1342" s="76"/>
      <c r="V1342" s="76"/>
      <c r="W1342" s="76"/>
      <c r="X1342" s="76"/>
      <c r="Y1342" s="76"/>
      <c r="Z1342" s="76"/>
      <c r="AA1342" s="76"/>
      <c r="AB1342" s="76"/>
      <c r="AC1342" s="76"/>
      <c r="AD1342" s="76"/>
      <c r="AE1342" s="76"/>
    </row>
    <row r="1343" ht="22.5" hidden="1" customHeight="1">
      <c r="A1343" s="28"/>
      <c r="B1343" s="31"/>
      <c r="C1343" s="31" t="str">
        <f>VLOOKUP(A1343,'2025'!C:D,2)</f>
        <v>#N/A</v>
      </c>
      <c r="D1343" s="31"/>
      <c r="E1343" s="31"/>
      <c r="F1343" s="31"/>
      <c r="G1343" s="31"/>
      <c r="H1343" s="31"/>
      <c r="I1343" s="31"/>
      <c r="J1343" s="31"/>
      <c r="K1343" s="31"/>
      <c r="L1343" s="31"/>
      <c r="M1343" s="31"/>
      <c r="N1343" s="31"/>
      <c r="O1343" s="31"/>
      <c r="P1343" s="31"/>
      <c r="Q1343" s="31"/>
      <c r="R1343" s="31"/>
      <c r="S1343" s="31"/>
      <c r="T1343" s="31"/>
      <c r="U1343" s="76"/>
      <c r="V1343" s="76"/>
      <c r="W1343" s="76"/>
      <c r="X1343" s="76"/>
      <c r="Y1343" s="76"/>
      <c r="Z1343" s="76"/>
      <c r="AA1343" s="76"/>
      <c r="AB1343" s="76"/>
      <c r="AC1343" s="76"/>
      <c r="AD1343" s="76"/>
      <c r="AE1343" s="76"/>
    </row>
    <row r="1344" ht="22.5" hidden="1" customHeight="1">
      <c r="A1344" s="28"/>
      <c r="B1344" s="31"/>
      <c r="C1344" s="31" t="str">
        <f>VLOOKUP(A1344,'2025'!C:D,2)</f>
        <v>#N/A</v>
      </c>
      <c r="D1344" s="31"/>
      <c r="E1344" s="31"/>
      <c r="F1344" s="31"/>
      <c r="G1344" s="31"/>
      <c r="H1344" s="31"/>
      <c r="I1344" s="31"/>
      <c r="J1344" s="31"/>
      <c r="K1344" s="31"/>
      <c r="L1344" s="31"/>
      <c r="M1344" s="31"/>
      <c r="N1344" s="31"/>
      <c r="O1344" s="31"/>
      <c r="P1344" s="31"/>
      <c r="Q1344" s="31"/>
      <c r="R1344" s="31"/>
      <c r="S1344" s="31"/>
      <c r="T1344" s="31"/>
      <c r="U1344" s="76"/>
      <c r="V1344" s="76"/>
      <c r="W1344" s="76"/>
      <c r="X1344" s="76"/>
      <c r="Y1344" s="76"/>
      <c r="Z1344" s="76"/>
      <c r="AA1344" s="76"/>
      <c r="AB1344" s="76"/>
      <c r="AC1344" s="76"/>
      <c r="AD1344" s="76"/>
      <c r="AE1344" s="76"/>
    </row>
    <row r="1345" ht="22.5" hidden="1" customHeight="1">
      <c r="A1345" s="28"/>
      <c r="B1345" s="31"/>
      <c r="C1345" s="31" t="str">
        <f>VLOOKUP(A1345,'2025'!C:D,2)</f>
        <v>#N/A</v>
      </c>
      <c r="D1345" s="31"/>
      <c r="E1345" s="31"/>
      <c r="F1345" s="31"/>
      <c r="G1345" s="31"/>
      <c r="H1345" s="31"/>
      <c r="I1345" s="31"/>
      <c r="J1345" s="31"/>
      <c r="K1345" s="31"/>
      <c r="L1345" s="31"/>
      <c r="M1345" s="31"/>
      <c r="N1345" s="31"/>
      <c r="O1345" s="31"/>
      <c r="P1345" s="31"/>
      <c r="Q1345" s="31"/>
      <c r="R1345" s="31"/>
      <c r="S1345" s="31"/>
      <c r="T1345" s="31"/>
      <c r="U1345" s="76"/>
      <c r="V1345" s="76"/>
      <c r="W1345" s="76"/>
      <c r="X1345" s="76"/>
      <c r="Y1345" s="76"/>
      <c r="Z1345" s="76"/>
      <c r="AA1345" s="76"/>
      <c r="AB1345" s="76"/>
      <c r="AC1345" s="76"/>
      <c r="AD1345" s="76"/>
      <c r="AE1345" s="76"/>
    </row>
  </sheetData>
  <conditionalFormatting sqref="W1">
    <cfRule type="notContainsBlanks" dxfId="0" priority="1">
      <formula>LEN(TRIM(W1))&gt;0</formula>
    </cfRule>
  </conditionalFormatting>
  <conditionalFormatting sqref="B1:B1345">
    <cfRule type="cellIs" dxfId="7" priority="2" operator="greaterThan">
      <formula>0</formula>
    </cfRule>
  </conditionalFormatting>
  <conditionalFormatting sqref="B1:T1345 V1 U184:Y667 Z307:Z667 AA337:AA667 AB337:AE696">
    <cfRule type="cellIs" dxfId="0" priority="3" operator="greaterThan">
      <formula>0</formula>
    </cfRule>
  </conditionalFormatting>
  <dataValidations>
    <dataValidation type="custom" allowBlank="1" showDropDown="1" sqref="C2:T134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13"/>
    <col customWidth="1" min="2" max="2" width="13.5"/>
    <col customWidth="1" min="3" max="3" width="10.63"/>
    <col customWidth="1" min="4" max="4" width="12.63"/>
    <col customWidth="1" min="5" max="5" width="12.88"/>
    <col customWidth="1" min="6" max="6" width="9.75"/>
    <col customWidth="1" min="7" max="7" width="8.0"/>
    <col customWidth="1" min="8" max="8" width="12.25"/>
    <col customWidth="1" min="9" max="9" width="11.13"/>
    <col customWidth="1" hidden="1" min="10" max="10" width="12.75"/>
    <col customWidth="1" min="11" max="11" width="9.25"/>
    <col customWidth="1" hidden="1" min="12" max="12" width="10.5"/>
    <col customWidth="1" min="13" max="16" width="10.5"/>
    <col customWidth="1" hidden="1" min="17" max="17" width="12.0"/>
    <col customWidth="1" min="18" max="18" width="10.5"/>
    <col customWidth="1" min="19" max="20" width="11.0"/>
    <col customWidth="1" min="22" max="25" width="11.0"/>
  </cols>
  <sheetData>
    <row r="1" ht="22.5" customHeight="1">
      <c r="A1" s="23" t="s">
        <v>34</v>
      </c>
      <c r="B1" s="91" t="s">
        <v>50</v>
      </c>
      <c r="C1" s="91" t="s">
        <v>42</v>
      </c>
      <c r="D1" s="24" t="s">
        <v>39</v>
      </c>
      <c r="E1" s="68" t="s">
        <v>52</v>
      </c>
      <c r="F1" s="24" t="s">
        <v>40</v>
      </c>
      <c r="G1" s="24" t="s">
        <v>41</v>
      </c>
      <c r="H1" s="24" t="s">
        <v>43</v>
      </c>
      <c r="I1" s="24" t="s">
        <v>44</v>
      </c>
      <c r="J1" s="24" t="s">
        <v>45</v>
      </c>
      <c r="K1" s="24" t="s">
        <v>46</v>
      </c>
      <c r="L1" s="24" t="s">
        <v>47</v>
      </c>
      <c r="M1" s="80" t="s">
        <v>48</v>
      </c>
      <c r="N1" s="80" t="s">
        <v>49</v>
      </c>
      <c r="O1" s="80" t="s">
        <v>51</v>
      </c>
      <c r="P1" s="80" t="s">
        <v>53</v>
      </c>
      <c r="Q1" s="68" t="s">
        <v>54</v>
      </c>
      <c r="R1" s="24" t="s">
        <v>59</v>
      </c>
      <c r="S1" s="68" t="s">
        <v>61</v>
      </c>
      <c r="T1" s="69" t="s">
        <v>62</v>
      </c>
      <c r="U1" s="78" t="s">
        <v>66</v>
      </c>
      <c r="V1" s="69" t="s">
        <v>60</v>
      </c>
      <c r="W1" s="69" t="s">
        <v>67</v>
      </c>
      <c r="X1" s="69" t="s">
        <v>68</v>
      </c>
      <c r="Y1" s="69" t="s">
        <v>69</v>
      </c>
      <c r="Z1" s="69" t="s">
        <v>70</v>
      </c>
      <c r="AA1" s="69" t="s">
        <v>71</v>
      </c>
      <c r="AB1" s="69" t="s">
        <v>72</v>
      </c>
      <c r="AC1" s="69" t="s">
        <v>73</v>
      </c>
      <c r="AD1" s="69" t="s">
        <v>74</v>
      </c>
      <c r="AE1" s="69" t="s">
        <v>75</v>
      </c>
    </row>
    <row r="2" ht="22.5" hidden="1" customHeight="1">
      <c r="A2" s="25">
        <v>45597.0</v>
      </c>
      <c r="B2" s="29">
        <v>7.0</v>
      </c>
      <c r="C2" s="29">
        <v>7.0</v>
      </c>
      <c r="D2" s="29">
        <v>4.0</v>
      </c>
      <c r="E2" s="29">
        <v>4.0</v>
      </c>
      <c r="F2" s="29">
        <v>4.0</v>
      </c>
      <c r="G2" s="29">
        <v>4.0</v>
      </c>
      <c r="H2" s="29">
        <v>6.0</v>
      </c>
      <c r="I2" s="29"/>
      <c r="J2" s="29">
        <v>2.0</v>
      </c>
      <c r="K2" s="29"/>
      <c r="L2" s="29"/>
      <c r="M2" s="29">
        <v>4.0</v>
      </c>
      <c r="N2" s="29"/>
      <c r="O2" s="29"/>
      <c r="P2" s="29"/>
      <c r="Q2" s="29"/>
      <c r="R2" s="29"/>
      <c r="S2" s="29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</row>
    <row r="3" ht="22.5" hidden="1" customHeight="1">
      <c r="A3" s="25">
        <f t="shared" ref="A3:A781" si="1">A2+1</f>
        <v>45598</v>
      </c>
      <c r="B3" s="29">
        <v>3.5</v>
      </c>
      <c r="C3" s="29">
        <v>7.0</v>
      </c>
      <c r="D3" s="29">
        <v>4.0</v>
      </c>
      <c r="E3" s="29">
        <v>4.0</v>
      </c>
      <c r="F3" s="29">
        <v>4.0</v>
      </c>
      <c r="G3" s="29">
        <v>4.0</v>
      </c>
      <c r="H3" s="29">
        <v>6.0</v>
      </c>
      <c r="I3" s="29">
        <v>4.0</v>
      </c>
      <c r="J3" s="29"/>
      <c r="K3" s="29"/>
      <c r="L3" s="29"/>
      <c r="M3" s="29">
        <v>3.5</v>
      </c>
      <c r="N3" s="29"/>
      <c r="O3" s="29"/>
      <c r="P3" s="29"/>
      <c r="Q3" s="29"/>
      <c r="R3" s="29"/>
      <c r="S3" s="29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</row>
    <row r="4" ht="22.5" hidden="1" customHeight="1">
      <c r="A4" s="25">
        <f t="shared" si="1"/>
        <v>45599</v>
      </c>
      <c r="B4" s="29">
        <v>7.0</v>
      </c>
      <c r="C4" s="29">
        <v>7.0</v>
      </c>
      <c r="D4" s="29">
        <v>4.0</v>
      </c>
      <c r="E4" s="29">
        <v>4.0</v>
      </c>
      <c r="F4" s="29">
        <v>4.0</v>
      </c>
      <c r="G4" s="29">
        <v>4.0</v>
      </c>
      <c r="H4" s="29">
        <v>6.0</v>
      </c>
      <c r="I4" s="29">
        <v>4.0</v>
      </c>
      <c r="J4" s="29">
        <v>2.0</v>
      </c>
      <c r="K4" s="29"/>
      <c r="L4" s="29"/>
      <c r="M4" s="29">
        <v>4.0</v>
      </c>
      <c r="N4" s="29"/>
      <c r="O4" s="29"/>
      <c r="P4" s="29"/>
      <c r="Q4" s="29"/>
      <c r="R4" s="29"/>
      <c r="S4" s="2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</row>
    <row r="5" ht="22.5" hidden="1" customHeight="1">
      <c r="A5" s="25">
        <f t="shared" si="1"/>
        <v>45600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</row>
    <row r="6" ht="22.5" hidden="1" customHeight="1">
      <c r="A6" s="25">
        <f t="shared" si="1"/>
        <v>45601</v>
      </c>
      <c r="B6" s="29">
        <v>7.0</v>
      </c>
      <c r="C6" s="29">
        <v>7.0</v>
      </c>
      <c r="D6" s="29">
        <v>4.0</v>
      </c>
      <c r="E6" s="29">
        <v>4.0</v>
      </c>
      <c r="F6" s="29">
        <v>4.0</v>
      </c>
      <c r="G6" s="29">
        <v>4.0</v>
      </c>
      <c r="H6" s="29">
        <v>6.0</v>
      </c>
      <c r="I6" s="29"/>
      <c r="J6" s="29">
        <v>2.0</v>
      </c>
      <c r="K6" s="29"/>
      <c r="L6" s="29"/>
      <c r="M6" s="29">
        <v>4.0</v>
      </c>
      <c r="N6" s="29">
        <v>1.0</v>
      </c>
      <c r="O6" s="29"/>
      <c r="P6" s="29"/>
      <c r="Q6" s="29"/>
      <c r="R6" s="29"/>
      <c r="S6" s="29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 ht="22.5" hidden="1" customHeight="1">
      <c r="A7" s="25">
        <f t="shared" si="1"/>
        <v>45602</v>
      </c>
      <c r="B7" s="29">
        <v>7.0</v>
      </c>
      <c r="C7" s="29">
        <v>7.0</v>
      </c>
      <c r="D7" s="29">
        <v>2.0</v>
      </c>
      <c r="E7" s="29">
        <v>4.0</v>
      </c>
      <c r="F7" s="29">
        <v>4.0</v>
      </c>
      <c r="G7" s="29">
        <v>4.0</v>
      </c>
      <c r="H7" s="29">
        <v>6.0</v>
      </c>
      <c r="I7" s="29">
        <v>4.0</v>
      </c>
      <c r="J7" s="29">
        <v>2.0</v>
      </c>
      <c r="K7" s="29">
        <v>2.0</v>
      </c>
      <c r="L7" s="29">
        <v>1.0</v>
      </c>
      <c r="M7" s="29">
        <v>4.0</v>
      </c>
      <c r="N7" s="29">
        <v>1.0</v>
      </c>
      <c r="O7" s="29"/>
      <c r="P7" s="29"/>
      <c r="Q7" s="29"/>
      <c r="R7" s="29"/>
      <c r="S7" s="29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</row>
    <row r="8" ht="22.5" hidden="1" customHeight="1">
      <c r="A8" s="25">
        <f t="shared" si="1"/>
        <v>45603</v>
      </c>
      <c r="B8" s="29">
        <v>7.0</v>
      </c>
      <c r="C8" s="29">
        <v>7.0</v>
      </c>
      <c r="D8" s="29">
        <v>4.0</v>
      </c>
      <c r="E8" s="29">
        <v>4.0</v>
      </c>
      <c r="F8" s="29"/>
      <c r="G8" s="29">
        <v>4.0</v>
      </c>
      <c r="H8" s="29">
        <v>6.0</v>
      </c>
      <c r="I8" s="29">
        <v>4.0</v>
      </c>
      <c r="J8" s="29">
        <v>2.0</v>
      </c>
      <c r="K8" s="29">
        <v>1.0</v>
      </c>
      <c r="L8" s="29"/>
      <c r="M8" s="29">
        <v>4.0</v>
      </c>
      <c r="N8" s="29"/>
      <c r="O8" s="29"/>
      <c r="P8" s="29"/>
      <c r="Q8" s="29"/>
      <c r="R8" s="29"/>
      <c r="S8" s="29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</row>
    <row r="9" ht="22.5" hidden="1" customHeight="1">
      <c r="A9" s="25">
        <f t="shared" si="1"/>
        <v>45604</v>
      </c>
      <c r="B9" s="29">
        <v>7.0</v>
      </c>
      <c r="C9" s="29">
        <v>7.0</v>
      </c>
      <c r="D9" s="29">
        <v>4.0</v>
      </c>
      <c r="E9" s="29">
        <v>4.0</v>
      </c>
      <c r="F9" s="29"/>
      <c r="G9" s="29">
        <v>4.0</v>
      </c>
      <c r="H9" s="29">
        <v>6.0</v>
      </c>
      <c r="I9" s="29">
        <v>4.0</v>
      </c>
      <c r="J9" s="29">
        <v>1.0</v>
      </c>
      <c r="K9" s="29">
        <v>1.0</v>
      </c>
      <c r="L9" s="29">
        <v>1.0</v>
      </c>
      <c r="M9" s="29">
        <v>4.0</v>
      </c>
      <c r="N9" s="29">
        <v>1.0</v>
      </c>
      <c r="O9" s="29"/>
      <c r="P9" s="29"/>
      <c r="Q9" s="29"/>
      <c r="R9" s="29"/>
      <c r="S9" s="29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</row>
    <row r="10" ht="22.5" hidden="1" customHeight="1">
      <c r="A10" s="25">
        <f t="shared" si="1"/>
        <v>45605</v>
      </c>
      <c r="B10" s="29">
        <v>5.0</v>
      </c>
      <c r="C10" s="29">
        <v>7.0</v>
      </c>
      <c r="D10" s="29">
        <v>4.0</v>
      </c>
      <c r="E10" s="29">
        <v>4.0</v>
      </c>
      <c r="F10" s="29">
        <v>4.0</v>
      </c>
      <c r="G10" s="29">
        <v>4.0</v>
      </c>
      <c r="H10" s="29">
        <v>6.0</v>
      </c>
      <c r="I10" s="29"/>
      <c r="J10" s="29"/>
      <c r="K10" s="29"/>
      <c r="L10" s="29"/>
      <c r="M10" s="29">
        <v>5.0</v>
      </c>
      <c r="N10" s="29">
        <v>1.0</v>
      </c>
      <c r="O10" s="29"/>
      <c r="P10" s="29"/>
      <c r="Q10" s="29"/>
      <c r="R10" s="29"/>
      <c r="S10" s="29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</row>
    <row r="11" ht="22.5" hidden="1" customHeight="1">
      <c r="A11" s="25">
        <f t="shared" si="1"/>
        <v>45606</v>
      </c>
      <c r="B11" s="29"/>
      <c r="C11" s="29">
        <v>7.0</v>
      </c>
      <c r="D11" s="29">
        <v>4.0</v>
      </c>
      <c r="E11" s="29">
        <v>4.0</v>
      </c>
      <c r="F11" s="29">
        <v>4.0</v>
      </c>
      <c r="G11" s="29">
        <v>4.0</v>
      </c>
      <c r="H11" s="29">
        <v>6.0</v>
      </c>
      <c r="I11" s="29">
        <v>4.0</v>
      </c>
      <c r="J11" s="29">
        <v>2.0</v>
      </c>
      <c r="K11" s="29"/>
      <c r="L11" s="29"/>
      <c r="M11" s="29">
        <v>5.0</v>
      </c>
      <c r="N11" s="29"/>
      <c r="O11" s="29">
        <v>5.0</v>
      </c>
      <c r="P11" s="29"/>
      <c r="Q11" s="29"/>
      <c r="R11" s="29"/>
      <c r="S11" s="29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</row>
    <row r="12" ht="22.5" hidden="1" customHeight="1">
      <c r="A12" s="25">
        <f t="shared" si="1"/>
        <v>45607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</row>
    <row r="13" ht="22.5" hidden="1" customHeight="1">
      <c r="A13" s="25">
        <f t="shared" si="1"/>
        <v>45608</v>
      </c>
      <c r="B13" s="29">
        <v>6.0</v>
      </c>
      <c r="C13" s="29">
        <v>7.0</v>
      </c>
      <c r="D13" s="29">
        <v>5.0</v>
      </c>
      <c r="E13" s="29">
        <v>4.0</v>
      </c>
      <c r="F13" s="29">
        <v>5.0</v>
      </c>
      <c r="G13" s="29">
        <v>5.0</v>
      </c>
      <c r="H13" s="29">
        <v>6.0</v>
      </c>
      <c r="I13" s="29">
        <v>4.0</v>
      </c>
      <c r="J13" s="29"/>
      <c r="K13" s="29"/>
      <c r="L13" s="29"/>
      <c r="M13" s="29">
        <v>4.0</v>
      </c>
      <c r="N13" s="29"/>
      <c r="O13" s="29"/>
      <c r="P13" s="29">
        <v>2.0</v>
      </c>
      <c r="Q13" s="29">
        <v>2.0</v>
      </c>
      <c r="R13" s="29"/>
      <c r="S13" s="29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</row>
    <row r="14" ht="22.5" hidden="1" customHeight="1">
      <c r="A14" s="25">
        <f t="shared" si="1"/>
        <v>45609</v>
      </c>
      <c r="B14" s="29">
        <v>7.0</v>
      </c>
      <c r="C14" s="29">
        <v>7.0</v>
      </c>
      <c r="D14" s="29">
        <v>5.0</v>
      </c>
      <c r="E14" s="29">
        <v>4.0</v>
      </c>
      <c r="F14" s="29"/>
      <c r="G14" s="29">
        <v>5.0</v>
      </c>
      <c r="H14" s="29">
        <v>6.0</v>
      </c>
      <c r="I14" s="29"/>
      <c r="J14" s="29"/>
      <c r="K14" s="29"/>
      <c r="L14" s="29"/>
      <c r="M14" s="29">
        <v>4.0</v>
      </c>
      <c r="N14" s="29"/>
      <c r="O14" s="29"/>
      <c r="P14" s="29">
        <v>2.0</v>
      </c>
      <c r="Q14" s="29">
        <v>2.0</v>
      </c>
      <c r="R14" s="29"/>
      <c r="S14" s="29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</row>
    <row r="15" ht="22.5" hidden="1" customHeight="1">
      <c r="A15" s="25">
        <f t="shared" si="1"/>
        <v>45610</v>
      </c>
      <c r="B15" s="29">
        <v>7.0</v>
      </c>
      <c r="C15" s="29">
        <v>7.0</v>
      </c>
      <c r="D15" s="29">
        <v>5.0</v>
      </c>
      <c r="E15" s="29"/>
      <c r="F15" s="29">
        <v>5.0</v>
      </c>
      <c r="G15" s="29">
        <v>5.0</v>
      </c>
      <c r="H15" s="29">
        <v>6.0</v>
      </c>
      <c r="I15" s="29">
        <v>4.0</v>
      </c>
      <c r="J15" s="29"/>
      <c r="K15" s="29">
        <v>2.0</v>
      </c>
      <c r="L15" s="29">
        <v>2.0</v>
      </c>
      <c r="M15" s="29">
        <v>4.0</v>
      </c>
      <c r="N15" s="29">
        <v>1.0</v>
      </c>
      <c r="O15" s="29"/>
      <c r="P15" s="29">
        <v>2.0</v>
      </c>
      <c r="Q15" s="29">
        <v>2.0</v>
      </c>
      <c r="R15" s="29"/>
      <c r="S15" s="29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</row>
    <row r="16" ht="22.5" hidden="1" customHeight="1">
      <c r="A16" s="25">
        <f t="shared" si="1"/>
        <v>45611</v>
      </c>
      <c r="B16" s="29">
        <v>7.0</v>
      </c>
      <c r="C16" s="29">
        <v>7.0</v>
      </c>
      <c r="D16" s="29">
        <v>5.0</v>
      </c>
      <c r="E16" s="29">
        <v>4.0</v>
      </c>
      <c r="F16" s="29">
        <v>5.0</v>
      </c>
      <c r="G16" s="29">
        <v>5.0</v>
      </c>
      <c r="H16" s="29">
        <v>6.0</v>
      </c>
      <c r="I16" s="29">
        <v>3.0</v>
      </c>
      <c r="J16" s="29"/>
      <c r="K16" s="29">
        <v>2.0</v>
      </c>
      <c r="L16" s="29"/>
      <c r="M16" s="29">
        <v>4.0</v>
      </c>
      <c r="N16" s="29">
        <v>1.0</v>
      </c>
      <c r="O16" s="29"/>
      <c r="P16" s="29">
        <v>1.0</v>
      </c>
      <c r="Q16" s="29">
        <v>2.0</v>
      </c>
      <c r="R16" s="29"/>
      <c r="S16" s="29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</row>
    <row r="17" ht="22.5" hidden="1" customHeight="1">
      <c r="A17" s="25">
        <f t="shared" si="1"/>
        <v>45612</v>
      </c>
      <c r="B17" s="29">
        <v>6.0</v>
      </c>
      <c r="C17" s="29">
        <v>7.0</v>
      </c>
      <c r="D17" s="29">
        <v>5.0</v>
      </c>
      <c r="E17" s="29"/>
      <c r="F17" s="29">
        <v>5.0</v>
      </c>
      <c r="G17" s="29">
        <v>5.0</v>
      </c>
      <c r="H17" s="29">
        <v>6.0</v>
      </c>
      <c r="I17" s="29">
        <v>4.0</v>
      </c>
      <c r="J17" s="29"/>
      <c r="K17" s="29"/>
      <c r="L17" s="29"/>
      <c r="M17" s="29">
        <v>5.0</v>
      </c>
      <c r="N17" s="29"/>
      <c r="O17" s="29"/>
      <c r="P17" s="29"/>
      <c r="Q17" s="29">
        <v>2.0</v>
      </c>
      <c r="R17" s="29"/>
      <c r="S17" s="29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</row>
    <row r="18" ht="22.5" hidden="1" customHeight="1">
      <c r="A18" s="25">
        <f t="shared" si="1"/>
        <v>45613</v>
      </c>
      <c r="B18" s="29">
        <v>7.0</v>
      </c>
      <c r="C18" s="29">
        <v>7.0</v>
      </c>
      <c r="D18" s="29">
        <v>5.0</v>
      </c>
      <c r="E18" s="29"/>
      <c r="F18" s="29">
        <v>5.0</v>
      </c>
      <c r="G18" s="29">
        <v>5.0</v>
      </c>
      <c r="H18" s="29">
        <v>6.0</v>
      </c>
      <c r="I18" s="29"/>
      <c r="J18" s="29"/>
      <c r="K18" s="29"/>
      <c r="L18" s="29">
        <v>1.0</v>
      </c>
      <c r="M18" s="29">
        <v>5.0</v>
      </c>
      <c r="N18" s="29"/>
      <c r="O18" s="29">
        <v>5.0</v>
      </c>
      <c r="P18" s="29">
        <v>2.0</v>
      </c>
      <c r="Q18" s="29">
        <v>2.0</v>
      </c>
      <c r="R18" s="29"/>
      <c r="S18" s="29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</row>
    <row r="19" ht="22.5" hidden="1" customHeight="1">
      <c r="A19" s="25">
        <f t="shared" si="1"/>
        <v>45614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</row>
    <row r="20" ht="22.5" hidden="1" customHeight="1">
      <c r="A20" s="25">
        <f t="shared" si="1"/>
        <v>45615</v>
      </c>
      <c r="B20" s="29">
        <v>7.0</v>
      </c>
      <c r="C20" s="29">
        <v>7.0</v>
      </c>
      <c r="D20" s="29">
        <v>5.0</v>
      </c>
      <c r="E20" s="29"/>
      <c r="F20" s="29">
        <v>5.0</v>
      </c>
      <c r="G20" s="29">
        <v>5.0</v>
      </c>
      <c r="H20" s="29">
        <v>6.0</v>
      </c>
      <c r="I20" s="29">
        <v>4.0</v>
      </c>
      <c r="J20" s="29"/>
      <c r="K20" s="29">
        <v>1.0</v>
      </c>
      <c r="L20" s="29">
        <v>4.0</v>
      </c>
      <c r="M20" s="29">
        <v>4.0</v>
      </c>
      <c r="N20" s="29">
        <v>1.0</v>
      </c>
      <c r="O20" s="29"/>
      <c r="P20" s="29">
        <v>2.0</v>
      </c>
      <c r="Q20" s="29">
        <v>2.0</v>
      </c>
      <c r="R20" s="29"/>
      <c r="S20" s="29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</row>
    <row r="21" ht="22.5" hidden="1" customHeight="1">
      <c r="A21" s="25">
        <f t="shared" si="1"/>
        <v>45616</v>
      </c>
      <c r="B21" s="29">
        <v>7.0</v>
      </c>
      <c r="C21" s="29">
        <v>7.0</v>
      </c>
      <c r="D21" s="29">
        <v>5.0</v>
      </c>
      <c r="E21" s="29"/>
      <c r="F21" s="29"/>
      <c r="G21" s="29">
        <v>5.0</v>
      </c>
      <c r="H21" s="29">
        <v>6.0</v>
      </c>
      <c r="I21" s="29">
        <v>4.0</v>
      </c>
      <c r="J21" s="29"/>
      <c r="K21" s="29"/>
      <c r="L21" s="29">
        <v>4.0</v>
      </c>
      <c r="M21" s="29">
        <v>4.0</v>
      </c>
      <c r="N21" s="29">
        <v>1.0</v>
      </c>
      <c r="O21" s="29"/>
      <c r="P21" s="29">
        <v>2.0</v>
      </c>
      <c r="Q21" s="29">
        <v>2.0</v>
      </c>
      <c r="R21" s="29"/>
      <c r="S21" s="29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</row>
    <row r="22" ht="22.5" hidden="1" customHeight="1">
      <c r="A22" s="25">
        <f t="shared" si="1"/>
        <v>45617</v>
      </c>
      <c r="B22" s="29">
        <v>7.0</v>
      </c>
      <c r="C22" s="29">
        <v>7.0</v>
      </c>
      <c r="D22" s="29"/>
      <c r="E22" s="29"/>
      <c r="F22" s="29"/>
      <c r="G22" s="29">
        <v>7.0</v>
      </c>
      <c r="H22" s="29">
        <v>6.0</v>
      </c>
      <c r="I22" s="29"/>
      <c r="J22" s="29"/>
      <c r="K22" s="29"/>
      <c r="L22" s="29">
        <v>4.0</v>
      </c>
      <c r="M22" s="29">
        <v>4.0</v>
      </c>
      <c r="N22" s="29">
        <v>1.0</v>
      </c>
      <c r="O22" s="29"/>
      <c r="P22" s="29"/>
      <c r="Q22" s="29">
        <v>2.0</v>
      </c>
      <c r="R22" s="29"/>
      <c r="S22" s="29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</row>
    <row r="23" ht="22.5" hidden="1" customHeight="1">
      <c r="A23" s="25">
        <f t="shared" si="1"/>
        <v>45618</v>
      </c>
      <c r="B23" s="29">
        <v>7.0</v>
      </c>
      <c r="C23" s="29">
        <v>7.0</v>
      </c>
      <c r="D23" s="29">
        <v>5.0</v>
      </c>
      <c r="E23" s="29"/>
      <c r="F23" s="29">
        <v>5.0</v>
      </c>
      <c r="G23" s="29">
        <v>5.0</v>
      </c>
      <c r="H23" s="29">
        <v>6.0</v>
      </c>
      <c r="I23" s="29">
        <v>4.0</v>
      </c>
      <c r="J23" s="29"/>
      <c r="K23" s="29"/>
      <c r="L23" s="29">
        <v>4.0</v>
      </c>
      <c r="M23" s="29">
        <v>4.0</v>
      </c>
      <c r="N23" s="29"/>
      <c r="O23" s="29"/>
      <c r="P23" s="29"/>
      <c r="Q23" s="29">
        <v>2.0</v>
      </c>
      <c r="R23" s="29"/>
      <c r="S23" s="29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</row>
    <row r="24" ht="22.5" hidden="1" customHeight="1">
      <c r="A24" s="25">
        <f t="shared" si="1"/>
        <v>45619</v>
      </c>
      <c r="B24" s="29">
        <v>7.0</v>
      </c>
      <c r="C24" s="29">
        <v>7.0</v>
      </c>
      <c r="D24" s="29">
        <v>5.0</v>
      </c>
      <c r="E24" s="29">
        <v>4.0</v>
      </c>
      <c r="F24" s="29">
        <v>5.0</v>
      </c>
      <c r="G24" s="29">
        <v>5.0</v>
      </c>
      <c r="H24" s="29">
        <v>6.0</v>
      </c>
      <c r="I24" s="29"/>
      <c r="J24" s="29"/>
      <c r="K24" s="29"/>
      <c r="L24" s="29"/>
      <c r="M24" s="29">
        <v>5.0</v>
      </c>
      <c r="N24" s="29">
        <v>1.0</v>
      </c>
      <c r="O24" s="29"/>
      <c r="P24" s="29"/>
      <c r="Q24" s="29">
        <v>2.0</v>
      </c>
      <c r="R24" s="29"/>
      <c r="S24" s="29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</row>
    <row r="25" ht="22.5" hidden="1" customHeight="1">
      <c r="A25" s="25">
        <f t="shared" si="1"/>
        <v>45620</v>
      </c>
      <c r="B25" s="29"/>
      <c r="C25" s="29">
        <v>7.0</v>
      </c>
      <c r="D25" s="29">
        <v>5.0</v>
      </c>
      <c r="E25" s="29">
        <v>4.0</v>
      </c>
      <c r="F25" s="29">
        <v>5.0</v>
      </c>
      <c r="G25" s="29">
        <v>5.0</v>
      </c>
      <c r="H25" s="29"/>
      <c r="I25" s="29"/>
      <c r="J25" s="29"/>
      <c r="K25" s="29"/>
      <c r="L25" s="29">
        <v>2.0</v>
      </c>
      <c r="M25" s="29">
        <v>4.0</v>
      </c>
      <c r="N25" s="29">
        <v>2.0</v>
      </c>
      <c r="O25" s="29">
        <v>5.0</v>
      </c>
      <c r="P25" s="29">
        <v>2.0</v>
      </c>
      <c r="Q25" s="29">
        <v>2.0</v>
      </c>
      <c r="R25" s="29"/>
      <c r="S25" s="29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</row>
    <row r="26" ht="22.5" hidden="1" customHeight="1">
      <c r="A26" s="25">
        <f t="shared" si="1"/>
        <v>45621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</row>
    <row r="27" ht="22.5" hidden="1" customHeight="1">
      <c r="A27" s="25">
        <f t="shared" si="1"/>
        <v>45622</v>
      </c>
      <c r="B27" s="29">
        <v>7.0</v>
      </c>
      <c r="C27" s="29">
        <v>7.0</v>
      </c>
      <c r="D27" s="29">
        <v>4.0</v>
      </c>
      <c r="E27" s="29"/>
      <c r="F27" s="29">
        <v>4.0</v>
      </c>
      <c r="G27" s="29">
        <v>4.0</v>
      </c>
      <c r="H27" s="29"/>
      <c r="I27" s="29">
        <v>4.0</v>
      </c>
      <c r="J27" s="29"/>
      <c r="K27" s="29"/>
      <c r="L27" s="29">
        <v>4.0</v>
      </c>
      <c r="M27" s="29">
        <v>4.0</v>
      </c>
      <c r="N27" s="29">
        <v>1.0</v>
      </c>
      <c r="O27" s="29"/>
      <c r="P27" s="29">
        <v>2.0</v>
      </c>
      <c r="Q27" s="29">
        <v>2.0</v>
      </c>
      <c r="R27" s="29"/>
      <c r="S27" s="29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</row>
    <row r="28" ht="22.5" hidden="1" customHeight="1">
      <c r="A28" s="25">
        <f t="shared" si="1"/>
        <v>45623</v>
      </c>
      <c r="B28" s="29">
        <v>7.0</v>
      </c>
      <c r="C28" s="29">
        <v>7.0</v>
      </c>
      <c r="D28" s="29">
        <v>4.0</v>
      </c>
      <c r="E28" s="29">
        <v>2.0</v>
      </c>
      <c r="F28" s="29"/>
      <c r="G28" s="29">
        <v>4.0</v>
      </c>
      <c r="H28" s="29">
        <v>6.0</v>
      </c>
      <c r="I28" s="29">
        <v>4.0</v>
      </c>
      <c r="J28" s="29"/>
      <c r="K28" s="29"/>
      <c r="L28" s="29">
        <v>4.0</v>
      </c>
      <c r="M28" s="29">
        <v>4.0</v>
      </c>
      <c r="N28" s="29">
        <v>1.0</v>
      </c>
      <c r="O28" s="29"/>
      <c r="P28" s="29">
        <v>2.0</v>
      </c>
      <c r="Q28" s="29">
        <v>2.0</v>
      </c>
      <c r="R28" s="29"/>
      <c r="S28" s="29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</row>
    <row r="29" ht="22.5" hidden="1" customHeight="1">
      <c r="A29" s="25">
        <f t="shared" si="1"/>
        <v>45624</v>
      </c>
      <c r="B29" s="29">
        <v>5.0</v>
      </c>
      <c r="C29" s="29">
        <v>7.0</v>
      </c>
      <c r="D29" s="29">
        <v>4.0</v>
      </c>
      <c r="E29" s="29"/>
      <c r="F29" s="29">
        <v>4.0</v>
      </c>
      <c r="G29" s="29">
        <v>4.0</v>
      </c>
      <c r="H29" s="29">
        <v>6.0</v>
      </c>
      <c r="I29" s="29">
        <v>4.0</v>
      </c>
      <c r="J29" s="29"/>
      <c r="K29" s="29"/>
      <c r="L29" s="29">
        <v>4.0</v>
      </c>
      <c r="M29" s="29">
        <v>4.0</v>
      </c>
      <c r="N29" s="29"/>
      <c r="O29" s="29"/>
      <c r="P29" s="29">
        <v>2.0</v>
      </c>
      <c r="Q29" s="29">
        <v>2.0</v>
      </c>
      <c r="R29" s="29"/>
      <c r="S29" s="29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0" ht="22.5" hidden="1" customHeight="1">
      <c r="A30" s="25">
        <f t="shared" si="1"/>
        <v>45625</v>
      </c>
      <c r="B30" s="29">
        <v>6.0</v>
      </c>
      <c r="C30" s="29">
        <v>7.0</v>
      </c>
      <c r="D30" s="29">
        <v>4.0</v>
      </c>
      <c r="E30" s="29"/>
      <c r="F30" s="29">
        <v>4.0</v>
      </c>
      <c r="G30" s="29">
        <v>4.0</v>
      </c>
      <c r="H30" s="29">
        <v>6.0</v>
      </c>
      <c r="I30" s="29">
        <v>4.0</v>
      </c>
      <c r="J30" s="29"/>
      <c r="K30" s="29"/>
      <c r="L30" s="29">
        <v>4.0</v>
      </c>
      <c r="M30" s="29">
        <v>4.0</v>
      </c>
      <c r="N30" s="29"/>
      <c r="O30" s="29"/>
      <c r="P30" s="29"/>
      <c r="Q30" s="29">
        <v>2.0</v>
      </c>
      <c r="R30" s="29"/>
      <c r="S30" s="29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</row>
    <row r="31" ht="22.5" hidden="1" customHeight="1">
      <c r="A31" s="25">
        <f t="shared" si="1"/>
        <v>45626</v>
      </c>
      <c r="B31" s="29"/>
      <c r="C31" s="29">
        <v>7.0</v>
      </c>
      <c r="D31" s="29">
        <v>4.0</v>
      </c>
      <c r="E31" s="29"/>
      <c r="F31" s="29">
        <v>4.0</v>
      </c>
      <c r="G31" s="29">
        <v>4.0</v>
      </c>
      <c r="H31" s="29">
        <v>6.0</v>
      </c>
      <c r="I31" s="29"/>
      <c r="J31" s="29">
        <v>1.5</v>
      </c>
      <c r="K31" s="29">
        <v>1.5</v>
      </c>
      <c r="L31" s="29">
        <v>4.0</v>
      </c>
      <c r="M31" s="29">
        <v>4.0</v>
      </c>
      <c r="N31" s="29">
        <v>1.5</v>
      </c>
      <c r="O31" s="29">
        <v>5.0</v>
      </c>
      <c r="P31" s="29">
        <v>2.0</v>
      </c>
      <c r="Q31" s="29">
        <v>2.0</v>
      </c>
      <c r="R31" s="29"/>
      <c r="S31" s="29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</row>
    <row r="32" ht="22.5" hidden="1" customHeight="1">
      <c r="A32" s="25">
        <f t="shared" si="1"/>
        <v>45627</v>
      </c>
      <c r="B32" s="29"/>
      <c r="C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</row>
    <row r="33" ht="22.5" hidden="1" customHeight="1">
      <c r="A33" s="25">
        <f t="shared" si="1"/>
        <v>45628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</row>
    <row r="34" ht="22.5" hidden="1" customHeight="1">
      <c r="A34" s="25">
        <f t="shared" si="1"/>
        <v>45629</v>
      </c>
      <c r="B34" s="29">
        <v>7.0</v>
      </c>
      <c r="C34" s="29">
        <v>7.0</v>
      </c>
      <c r="D34" s="29">
        <v>4.0</v>
      </c>
      <c r="E34" s="29"/>
      <c r="F34" s="29"/>
      <c r="G34" s="29">
        <v>4.0</v>
      </c>
      <c r="H34" s="29">
        <v>6.0</v>
      </c>
      <c r="I34" s="29">
        <v>4.0</v>
      </c>
      <c r="J34" s="29"/>
      <c r="K34" s="29"/>
      <c r="L34" s="29">
        <v>4.0</v>
      </c>
      <c r="M34" s="29">
        <v>4.0</v>
      </c>
      <c r="N34" s="29"/>
      <c r="O34" s="29"/>
      <c r="P34" s="29">
        <v>2.0</v>
      </c>
      <c r="Q34" s="29">
        <v>2.0</v>
      </c>
      <c r="R34" s="29"/>
      <c r="S34" s="29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</row>
    <row r="35" ht="22.5" hidden="1" customHeight="1">
      <c r="A35" s="25">
        <f t="shared" si="1"/>
        <v>45630</v>
      </c>
      <c r="B35" s="29">
        <v>7.0</v>
      </c>
      <c r="C35" s="29">
        <v>7.0</v>
      </c>
      <c r="D35" s="29">
        <v>4.0</v>
      </c>
      <c r="E35" s="29">
        <v>4.0</v>
      </c>
      <c r="F35" s="29">
        <v>4.0</v>
      </c>
      <c r="G35" s="29">
        <v>4.0</v>
      </c>
      <c r="H35" s="29">
        <v>6.0</v>
      </c>
      <c r="I35" s="29">
        <v>4.0</v>
      </c>
      <c r="J35" s="29"/>
      <c r="K35" s="29"/>
      <c r="L35" s="29"/>
      <c r="M35" s="29">
        <v>4.0</v>
      </c>
      <c r="N35" s="29"/>
      <c r="O35" s="29"/>
      <c r="P35" s="29">
        <v>2.0</v>
      </c>
      <c r="Q35" s="29">
        <v>2.0</v>
      </c>
      <c r="R35" s="29"/>
      <c r="S35" s="29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</row>
    <row r="36" ht="22.5" hidden="1" customHeight="1">
      <c r="A36" s="25">
        <f t="shared" si="1"/>
        <v>45631</v>
      </c>
      <c r="B36" s="29">
        <v>7.0</v>
      </c>
      <c r="C36" s="29">
        <v>7.0</v>
      </c>
      <c r="D36" s="29">
        <v>6.0</v>
      </c>
      <c r="E36" s="29">
        <v>4.0</v>
      </c>
      <c r="F36" s="29"/>
      <c r="G36" s="29">
        <v>6.0</v>
      </c>
      <c r="H36" s="29">
        <v>6.0</v>
      </c>
      <c r="I36" s="29"/>
      <c r="J36" s="29"/>
      <c r="K36" s="29"/>
      <c r="L36" s="29"/>
      <c r="M36" s="29">
        <v>4.0</v>
      </c>
      <c r="N36" s="29">
        <v>1.0</v>
      </c>
      <c r="O36" s="29"/>
      <c r="P36" s="29">
        <v>2.0</v>
      </c>
      <c r="Q36" s="29"/>
      <c r="R36" s="29"/>
      <c r="S36" s="29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</row>
    <row r="37" ht="22.5" hidden="1" customHeight="1">
      <c r="A37" s="25">
        <f t="shared" si="1"/>
        <v>45632</v>
      </c>
      <c r="B37" s="29">
        <v>7.0</v>
      </c>
      <c r="C37" s="29">
        <v>7.0</v>
      </c>
      <c r="D37" s="29">
        <v>4.0</v>
      </c>
      <c r="E37" s="29">
        <v>1.0</v>
      </c>
      <c r="F37" s="29">
        <v>4.0</v>
      </c>
      <c r="G37" s="29">
        <v>4.0</v>
      </c>
      <c r="H37" s="29">
        <v>6.0</v>
      </c>
      <c r="I37" s="29"/>
      <c r="J37" s="29"/>
      <c r="K37" s="29">
        <v>2.0</v>
      </c>
      <c r="L37" s="29">
        <v>4.0</v>
      </c>
      <c r="M37" s="29">
        <v>4.0</v>
      </c>
      <c r="N37" s="29">
        <v>2.0</v>
      </c>
      <c r="O37" s="29"/>
      <c r="P37" s="29">
        <v>2.0</v>
      </c>
      <c r="Q37" s="29">
        <v>2.0</v>
      </c>
      <c r="R37" s="29"/>
      <c r="S37" s="29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</row>
    <row r="38" ht="22.5" hidden="1" customHeight="1">
      <c r="A38" s="25">
        <f t="shared" si="1"/>
        <v>45633</v>
      </c>
      <c r="B38" s="29">
        <v>7.0</v>
      </c>
      <c r="C38" s="29">
        <v>7.0</v>
      </c>
      <c r="D38" s="29">
        <v>4.0</v>
      </c>
      <c r="E38" s="29"/>
      <c r="F38" s="29">
        <v>4.0</v>
      </c>
      <c r="G38" s="29">
        <v>4.0</v>
      </c>
      <c r="H38" s="29">
        <v>6.0</v>
      </c>
      <c r="I38" s="29">
        <v>4.0</v>
      </c>
      <c r="J38" s="29"/>
      <c r="K38" s="29"/>
      <c r="L38" s="29">
        <v>4.0</v>
      </c>
      <c r="M38" s="29">
        <v>5.0</v>
      </c>
      <c r="N38" s="29"/>
      <c r="O38" s="29"/>
      <c r="P38" s="29"/>
      <c r="Q38" s="29">
        <v>2.0</v>
      </c>
      <c r="R38" s="29"/>
      <c r="S38" s="29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</row>
    <row r="39" ht="22.5" hidden="1" customHeight="1">
      <c r="A39" s="25">
        <f t="shared" si="1"/>
        <v>45634</v>
      </c>
      <c r="B39" s="29">
        <v>7.0</v>
      </c>
      <c r="C39" s="29">
        <v>7.0</v>
      </c>
      <c r="D39" s="29">
        <v>4.0</v>
      </c>
      <c r="E39" s="29"/>
      <c r="F39" s="29">
        <v>4.0</v>
      </c>
      <c r="G39" s="29">
        <v>4.0</v>
      </c>
      <c r="H39" s="29">
        <v>6.0</v>
      </c>
      <c r="I39" s="29">
        <v>4.0</v>
      </c>
      <c r="J39" s="29"/>
      <c r="K39" s="29"/>
      <c r="L39" s="29">
        <v>4.0</v>
      </c>
      <c r="M39" s="29">
        <v>4.0</v>
      </c>
      <c r="N39" s="29"/>
      <c r="O39" s="29"/>
      <c r="P39" s="29">
        <v>2.0</v>
      </c>
      <c r="Q39" s="29">
        <v>2.0</v>
      </c>
      <c r="R39" s="29"/>
      <c r="S39" s="29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</row>
    <row r="40" ht="22.5" hidden="1" customHeight="1">
      <c r="A40" s="25">
        <f t="shared" si="1"/>
        <v>45635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</row>
    <row r="41" ht="22.5" hidden="1" customHeight="1">
      <c r="A41" s="25">
        <f t="shared" si="1"/>
        <v>45636</v>
      </c>
      <c r="B41" s="29">
        <v>7.0</v>
      </c>
      <c r="C41" s="29">
        <v>7.0</v>
      </c>
      <c r="D41" s="29">
        <v>4.0</v>
      </c>
      <c r="E41" s="29">
        <v>2.0</v>
      </c>
      <c r="F41" s="29">
        <v>4.0</v>
      </c>
      <c r="G41" s="29"/>
      <c r="H41" s="29">
        <v>6.5</v>
      </c>
      <c r="I41" s="29">
        <v>4.0</v>
      </c>
      <c r="J41" s="29"/>
      <c r="K41" s="29"/>
      <c r="L41" s="29">
        <v>4.0</v>
      </c>
      <c r="M41" s="29">
        <v>2.0</v>
      </c>
      <c r="N41" s="29"/>
      <c r="O41" s="29"/>
      <c r="P41" s="29">
        <v>2.0</v>
      </c>
      <c r="Q41" s="29">
        <v>2.0</v>
      </c>
      <c r="R41" s="29"/>
      <c r="S41" s="29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</row>
    <row r="42" ht="22.5" hidden="1" customHeight="1">
      <c r="A42" s="25">
        <f t="shared" si="1"/>
        <v>45637</v>
      </c>
      <c r="B42" s="29">
        <v>7.0</v>
      </c>
      <c r="C42" s="29">
        <v>7.0</v>
      </c>
      <c r="D42" s="29">
        <v>4.0</v>
      </c>
      <c r="E42" s="29">
        <v>2.0</v>
      </c>
      <c r="F42" s="29">
        <v>4.0</v>
      </c>
      <c r="G42" s="29">
        <v>4.0</v>
      </c>
      <c r="H42" s="29">
        <v>6.0</v>
      </c>
      <c r="I42" s="29">
        <v>4.0</v>
      </c>
      <c r="J42" s="29"/>
      <c r="K42" s="29">
        <v>1.0</v>
      </c>
      <c r="L42" s="29">
        <v>4.0</v>
      </c>
      <c r="M42" s="29">
        <v>4.0</v>
      </c>
      <c r="N42" s="29"/>
      <c r="O42" s="29"/>
      <c r="P42" s="29">
        <v>2.0</v>
      </c>
      <c r="Q42" s="29">
        <v>2.0</v>
      </c>
      <c r="R42" s="29"/>
      <c r="S42" s="29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</row>
    <row r="43" ht="22.5" hidden="1" customHeight="1">
      <c r="A43" s="25">
        <f t="shared" si="1"/>
        <v>45638</v>
      </c>
      <c r="B43" s="29">
        <v>7.0</v>
      </c>
      <c r="C43" s="29">
        <v>7.0</v>
      </c>
      <c r="D43" s="29">
        <v>4.0</v>
      </c>
      <c r="E43" s="29">
        <v>2.0</v>
      </c>
      <c r="F43" s="29">
        <v>4.0</v>
      </c>
      <c r="G43" s="29">
        <v>4.0</v>
      </c>
      <c r="H43" s="29">
        <v>6.0</v>
      </c>
      <c r="I43" s="29">
        <v>4.0</v>
      </c>
      <c r="J43" s="29"/>
      <c r="K43" s="29">
        <v>1.0</v>
      </c>
      <c r="L43" s="29">
        <v>4.0</v>
      </c>
      <c r="M43" s="29">
        <v>4.0</v>
      </c>
      <c r="N43" s="29">
        <v>1.0</v>
      </c>
      <c r="O43" s="29"/>
      <c r="P43" s="29">
        <v>2.0</v>
      </c>
      <c r="Q43" s="29">
        <v>2.0</v>
      </c>
      <c r="R43" s="29"/>
      <c r="S43" s="29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</row>
    <row r="44" ht="22.5" hidden="1" customHeight="1">
      <c r="A44" s="25">
        <f t="shared" si="1"/>
        <v>45639</v>
      </c>
      <c r="B44" s="29">
        <v>7.0</v>
      </c>
      <c r="C44" s="29">
        <v>7.0</v>
      </c>
      <c r="D44" s="29">
        <v>4.0</v>
      </c>
      <c r="E44" s="29">
        <v>3.0</v>
      </c>
      <c r="F44" s="29">
        <v>4.0</v>
      </c>
      <c r="G44" s="29">
        <v>4.0</v>
      </c>
      <c r="H44" s="29">
        <v>6.0</v>
      </c>
      <c r="I44" s="29"/>
      <c r="J44" s="29"/>
      <c r="K44" s="29"/>
      <c r="L44" s="29">
        <v>4.0</v>
      </c>
      <c r="M44" s="29">
        <v>4.0</v>
      </c>
      <c r="N44" s="29"/>
      <c r="O44" s="29"/>
      <c r="P44" s="29">
        <v>2.0</v>
      </c>
      <c r="Q44" s="29">
        <v>2.0</v>
      </c>
      <c r="R44" s="29"/>
      <c r="S44" s="29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</row>
    <row r="45" ht="22.5" hidden="1" customHeight="1">
      <c r="A45" s="25">
        <f t="shared" si="1"/>
        <v>45640</v>
      </c>
      <c r="B45" s="29">
        <v>7.0</v>
      </c>
      <c r="C45" s="29">
        <v>7.0</v>
      </c>
      <c r="D45" s="29">
        <v>4.0</v>
      </c>
      <c r="E45" s="29">
        <v>1.0</v>
      </c>
      <c r="F45" s="29">
        <v>4.0</v>
      </c>
      <c r="G45" s="29">
        <v>4.0</v>
      </c>
      <c r="H45" s="29">
        <v>6.0</v>
      </c>
      <c r="I45" s="29">
        <v>4.0</v>
      </c>
      <c r="J45" s="29"/>
      <c r="K45" s="29"/>
      <c r="L45" s="29">
        <v>3.0</v>
      </c>
      <c r="M45" s="29">
        <v>4.0</v>
      </c>
      <c r="N45" s="29"/>
      <c r="O45" s="29"/>
      <c r="P45" s="29"/>
      <c r="Q45" s="29">
        <v>2.0</v>
      </c>
      <c r="R45" s="29"/>
      <c r="S45" s="29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</row>
    <row r="46" ht="22.5" hidden="1" customHeight="1">
      <c r="A46" s="25">
        <f t="shared" si="1"/>
        <v>45641</v>
      </c>
      <c r="B46" s="29"/>
      <c r="C46" s="29">
        <v>7.0</v>
      </c>
      <c r="D46" s="29">
        <v>4.0</v>
      </c>
      <c r="E46" s="29"/>
      <c r="F46" s="29">
        <v>4.0</v>
      </c>
      <c r="G46" s="29">
        <v>4.0</v>
      </c>
      <c r="H46" s="29">
        <v>6.0</v>
      </c>
      <c r="I46" s="29">
        <v>4.0</v>
      </c>
      <c r="J46" s="29"/>
      <c r="K46" s="29">
        <v>1.0</v>
      </c>
      <c r="L46" s="29">
        <v>4.0</v>
      </c>
      <c r="M46" s="29">
        <v>3.0</v>
      </c>
      <c r="N46" s="29">
        <v>1.0</v>
      </c>
      <c r="O46" s="29">
        <v>5.0</v>
      </c>
      <c r="P46" s="29"/>
      <c r="Q46" s="29">
        <v>2.0</v>
      </c>
      <c r="R46" s="29"/>
      <c r="S46" s="29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</row>
    <row r="47" ht="22.5" hidden="1" customHeight="1">
      <c r="A47" s="25">
        <f t="shared" si="1"/>
        <v>45642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</row>
    <row r="48" ht="22.5" hidden="1" customHeight="1">
      <c r="A48" s="25">
        <f t="shared" si="1"/>
        <v>45643</v>
      </c>
      <c r="B48" s="29">
        <v>7.0</v>
      </c>
      <c r="C48" s="29">
        <v>7.0</v>
      </c>
      <c r="D48" s="29">
        <v>4.0</v>
      </c>
      <c r="E48" s="29"/>
      <c r="F48" s="29">
        <v>4.0</v>
      </c>
      <c r="G48" s="29">
        <v>4.0</v>
      </c>
      <c r="H48" s="29">
        <v>6.0</v>
      </c>
      <c r="I48" s="29">
        <v>4.0</v>
      </c>
      <c r="J48" s="29"/>
      <c r="K48" s="29"/>
      <c r="L48" s="29">
        <v>4.0</v>
      </c>
      <c r="M48" s="29">
        <v>4.0</v>
      </c>
      <c r="N48" s="29"/>
      <c r="O48" s="29"/>
      <c r="P48" s="29">
        <v>2.0</v>
      </c>
      <c r="Q48" s="29">
        <v>2.0</v>
      </c>
      <c r="R48" s="29"/>
      <c r="S48" s="29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</row>
    <row r="49" ht="22.5" hidden="1" customHeight="1">
      <c r="A49" s="25">
        <f t="shared" si="1"/>
        <v>45644</v>
      </c>
      <c r="B49" s="29">
        <v>7.0</v>
      </c>
      <c r="C49" s="29">
        <v>7.0</v>
      </c>
      <c r="D49" s="29">
        <v>4.0</v>
      </c>
      <c r="E49" s="29">
        <v>3.0</v>
      </c>
      <c r="F49" s="29">
        <v>4.0</v>
      </c>
      <c r="G49" s="29">
        <v>4.0</v>
      </c>
      <c r="H49" s="29">
        <v>6.0</v>
      </c>
      <c r="I49" s="29">
        <v>4.0</v>
      </c>
      <c r="J49" s="29"/>
      <c r="K49" s="29"/>
      <c r="L49" s="29">
        <v>4.0</v>
      </c>
      <c r="M49" s="29">
        <v>4.0</v>
      </c>
      <c r="N49" s="29"/>
      <c r="O49" s="29"/>
      <c r="P49" s="29">
        <v>2.0</v>
      </c>
      <c r="Q49" s="29">
        <v>2.0</v>
      </c>
      <c r="R49" s="29"/>
      <c r="S49" s="29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</row>
    <row r="50" ht="22.5" hidden="1" customHeight="1">
      <c r="A50" s="25">
        <f t="shared" si="1"/>
        <v>45645</v>
      </c>
      <c r="B50" s="29">
        <v>7.0</v>
      </c>
      <c r="C50" s="29">
        <v>7.0</v>
      </c>
      <c r="D50" s="29">
        <v>4.0</v>
      </c>
      <c r="E50" s="29">
        <v>2.0</v>
      </c>
      <c r="F50" s="29"/>
      <c r="G50" s="29">
        <v>4.0</v>
      </c>
      <c r="H50" s="29">
        <v>6.0</v>
      </c>
      <c r="I50" s="29">
        <v>4.0</v>
      </c>
      <c r="J50" s="29"/>
      <c r="K50" s="29"/>
      <c r="L50" s="29">
        <v>3.0</v>
      </c>
      <c r="M50" s="29">
        <v>4.0</v>
      </c>
      <c r="N50" s="29"/>
      <c r="O50" s="29"/>
      <c r="P50" s="29">
        <v>2.0</v>
      </c>
      <c r="Q50" s="29">
        <v>2.0</v>
      </c>
      <c r="R50" s="29"/>
      <c r="S50" s="29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</row>
    <row r="51" ht="22.5" hidden="1" customHeight="1">
      <c r="A51" s="25">
        <f t="shared" si="1"/>
        <v>45646</v>
      </c>
      <c r="B51" s="29">
        <v>7.0</v>
      </c>
      <c r="C51" s="29">
        <v>7.0</v>
      </c>
      <c r="D51" s="29">
        <v>4.0</v>
      </c>
      <c r="E51" s="29">
        <v>1.0</v>
      </c>
      <c r="F51" s="29">
        <v>4.0</v>
      </c>
      <c r="G51" s="29">
        <v>4.0</v>
      </c>
      <c r="H51" s="29">
        <v>6.0</v>
      </c>
      <c r="I51" s="29">
        <v>4.0</v>
      </c>
      <c r="J51" s="29"/>
      <c r="K51" s="29"/>
      <c r="L51" s="29">
        <v>3.0</v>
      </c>
      <c r="M51" s="29">
        <v>2.0</v>
      </c>
      <c r="N51" s="29"/>
      <c r="O51" s="29"/>
      <c r="P51" s="29">
        <v>2.0</v>
      </c>
      <c r="Q51" s="29">
        <v>2.0</v>
      </c>
      <c r="R51" s="29"/>
      <c r="S51" s="29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</row>
    <row r="52" ht="22.5" hidden="1" customHeight="1">
      <c r="A52" s="25">
        <f t="shared" si="1"/>
        <v>45647</v>
      </c>
      <c r="B52" s="29">
        <v>7.0</v>
      </c>
      <c r="C52" s="29">
        <v>7.0</v>
      </c>
      <c r="D52" s="29">
        <v>4.0</v>
      </c>
      <c r="E52" s="29">
        <v>2.0</v>
      </c>
      <c r="F52" s="29">
        <v>4.0</v>
      </c>
      <c r="G52" s="29">
        <v>4.0</v>
      </c>
      <c r="H52" s="29">
        <v>6.0</v>
      </c>
      <c r="I52" s="29">
        <v>4.0</v>
      </c>
      <c r="J52" s="29"/>
      <c r="K52" s="29"/>
      <c r="L52" s="29">
        <v>4.0</v>
      </c>
      <c r="M52" s="29">
        <v>4.0</v>
      </c>
      <c r="N52" s="29"/>
      <c r="O52" s="29"/>
      <c r="P52" s="29"/>
      <c r="Q52" s="29">
        <v>2.0</v>
      </c>
      <c r="R52" s="29"/>
      <c r="S52" s="29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</row>
    <row r="53" ht="22.5" hidden="1" customHeight="1">
      <c r="A53" s="25">
        <f t="shared" si="1"/>
        <v>45648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</row>
    <row r="54" ht="22.5" hidden="1" customHeight="1">
      <c r="A54" s="25">
        <f t="shared" si="1"/>
        <v>45649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</row>
    <row r="55" ht="22.5" hidden="1" customHeight="1">
      <c r="A55" s="25">
        <f t="shared" si="1"/>
        <v>45650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</row>
    <row r="56" ht="22.5" hidden="1" customHeight="1">
      <c r="A56" s="25">
        <f t="shared" si="1"/>
        <v>45651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</row>
    <row r="57" ht="22.5" hidden="1" customHeight="1">
      <c r="A57" s="25">
        <f t="shared" si="1"/>
        <v>45652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</row>
    <row r="58" ht="22.5" hidden="1" customHeight="1">
      <c r="A58" s="25">
        <f t="shared" si="1"/>
        <v>45653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</row>
    <row r="59" ht="22.5" hidden="1" customHeight="1">
      <c r="A59" s="25">
        <f t="shared" si="1"/>
        <v>45654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</row>
    <row r="60" ht="22.5" hidden="1" customHeight="1">
      <c r="A60" s="25">
        <f t="shared" si="1"/>
        <v>45655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</row>
    <row r="61" ht="22.5" hidden="1" customHeight="1">
      <c r="A61" s="25">
        <f t="shared" si="1"/>
        <v>45656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</row>
    <row r="62" ht="22.5" hidden="1" customHeight="1">
      <c r="A62" s="25">
        <f t="shared" si="1"/>
        <v>45657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</row>
    <row r="63" ht="22.5" hidden="1" customHeight="1">
      <c r="A63" s="25">
        <f t="shared" si="1"/>
        <v>45658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</row>
    <row r="64" ht="22.5" hidden="1" customHeight="1">
      <c r="A64" s="25">
        <f t="shared" si="1"/>
        <v>45659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</row>
    <row r="65" ht="22.5" hidden="1" customHeight="1">
      <c r="A65" s="25">
        <f t="shared" si="1"/>
        <v>45660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</row>
    <row r="66" ht="22.5" hidden="1" customHeight="1">
      <c r="A66" s="25">
        <f t="shared" si="1"/>
        <v>45661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</row>
    <row r="67" ht="22.5" hidden="1" customHeight="1">
      <c r="A67" s="25">
        <f t="shared" si="1"/>
        <v>45662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</row>
    <row r="68" ht="22.5" hidden="1" customHeight="1">
      <c r="A68" s="25">
        <f t="shared" si="1"/>
        <v>45663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</row>
    <row r="69" ht="22.5" hidden="1" customHeight="1">
      <c r="A69" s="25">
        <f t="shared" si="1"/>
        <v>45664</v>
      </c>
      <c r="B69" s="29">
        <v>4.0</v>
      </c>
      <c r="C69" s="29">
        <v>7.0</v>
      </c>
      <c r="D69" s="29">
        <v>4.0</v>
      </c>
      <c r="E69" s="29">
        <v>4.0</v>
      </c>
      <c r="F69" s="29">
        <v>4.0</v>
      </c>
      <c r="G69" s="29">
        <v>4.0</v>
      </c>
      <c r="H69" s="29">
        <v>6.0</v>
      </c>
      <c r="I69" s="29"/>
      <c r="J69" s="29"/>
      <c r="K69" s="29">
        <v>7.0</v>
      </c>
      <c r="L69" s="29"/>
      <c r="M69" s="29"/>
      <c r="N69" s="29"/>
      <c r="O69" s="29"/>
      <c r="P69" s="29">
        <v>2.0</v>
      </c>
      <c r="Q69" s="29"/>
      <c r="R69" s="29"/>
      <c r="S69" s="29">
        <v>1.0</v>
      </c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</row>
    <row r="70" ht="22.5" hidden="1" customHeight="1">
      <c r="A70" s="25">
        <f t="shared" si="1"/>
        <v>45665</v>
      </c>
      <c r="B70" s="29">
        <v>4.0</v>
      </c>
      <c r="C70" s="29">
        <v>7.0</v>
      </c>
      <c r="D70" s="29">
        <v>4.0</v>
      </c>
      <c r="E70" s="29">
        <v>4.0</v>
      </c>
      <c r="F70" s="29">
        <v>4.0</v>
      </c>
      <c r="G70" s="29">
        <v>4.0</v>
      </c>
      <c r="H70" s="29">
        <v>6.0</v>
      </c>
      <c r="I70" s="29"/>
      <c r="J70" s="29"/>
      <c r="K70" s="29">
        <v>7.0</v>
      </c>
      <c r="L70" s="29"/>
      <c r="M70" s="29"/>
      <c r="N70" s="29"/>
      <c r="O70" s="29"/>
      <c r="P70" s="29"/>
      <c r="Q70" s="29"/>
      <c r="R70" s="29"/>
      <c r="S70" s="29">
        <v>1.0</v>
      </c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</row>
    <row r="71" ht="22.5" hidden="1" customHeight="1">
      <c r="A71" s="25">
        <f t="shared" si="1"/>
        <v>45666</v>
      </c>
      <c r="B71" s="29">
        <v>4.0</v>
      </c>
      <c r="C71" s="29">
        <v>7.0</v>
      </c>
      <c r="D71" s="29">
        <v>4.0</v>
      </c>
      <c r="E71" s="29"/>
      <c r="F71" s="29">
        <v>4.0</v>
      </c>
      <c r="G71" s="29">
        <v>5.0</v>
      </c>
      <c r="H71" s="29">
        <v>6.0</v>
      </c>
      <c r="I71" s="29">
        <v>4.0</v>
      </c>
      <c r="J71" s="29"/>
      <c r="K71" s="29">
        <v>7.0</v>
      </c>
      <c r="L71" s="29"/>
      <c r="M71" s="29"/>
      <c r="N71" s="29"/>
      <c r="O71" s="29"/>
      <c r="P71" s="29">
        <v>2.0</v>
      </c>
      <c r="Q71" s="29"/>
      <c r="R71" s="29"/>
      <c r="S71" s="29">
        <v>2.0</v>
      </c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</row>
    <row r="72" ht="22.5" hidden="1" customHeight="1">
      <c r="A72" s="25">
        <f t="shared" si="1"/>
        <v>45667</v>
      </c>
      <c r="B72" s="29">
        <v>4.0</v>
      </c>
      <c r="C72" s="29">
        <v>7.0</v>
      </c>
      <c r="D72" s="29">
        <v>4.0</v>
      </c>
      <c r="E72" s="29">
        <v>4.0</v>
      </c>
      <c r="F72" s="29">
        <v>4.0</v>
      </c>
      <c r="G72" s="29">
        <v>5.0</v>
      </c>
      <c r="H72" s="29">
        <v>6.0</v>
      </c>
      <c r="I72" s="29">
        <v>4.0</v>
      </c>
      <c r="J72" s="29"/>
      <c r="K72" s="29">
        <v>7.0</v>
      </c>
      <c r="L72" s="29"/>
      <c r="M72" s="29"/>
      <c r="N72" s="29"/>
      <c r="O72" s="29"/>
      <c r="P72" s="29"/>
      <c r="Q72" s="29"/>
      <c r="R72" s="29"/>
      <c r="S72" s="29">
        <v>2.0</v>
      </c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</row>
    <row r="73" ht="22.5" hidden="1" customHeight="1">
      <c r="A73" s="25">
        <f t="shared" si="1"/>
        <v>45668</v>
      </c>
      <c r="B73" s="29">
        <v>4.0</v>
      </c>
      <c r="C73" s="29">
        <v>7.0</v>
      </c>
      <c r="D73" s="29">
        <v>4.0</v>
      </c>
      <c r="E73" s="29">
        <v>4.0</v>
      </c>
      <c r="F73" s="29">
        <v>4.0</v>
      </c>
      <c r="G73" s="29">
        <v>5.0</v>
      </c>
      <c r="H73" s="29">
        <v>6.0</v>
      </c>
      <c r="I73" s="29">
        <v>4.0</v>
      </c>
      <c r="J73" s="29"/>
      <c r="K73" s="29">
        <v>7.0</v>
      </c>
      <c r="L73" s="29"/>
      <c r="M73" s="29"/>
      <c r="N73" s="29"/>
      <c r="O73" s="29"/>
      <c r="P73" s="29"/>
      <c r="Q73" s="29"/>
      <c r="R73" s="29"/>
      <c r="S73" s="29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</row>
    <row r="74" ht="22.5" hidden="1" customHeight="1">
      <c r="A74" s="25">
        <f t="shared" si="1"/>
        <v>45669</v>
      </c>
      <c r="B74" s="29">
        <v>4.0</v>
      </c>
      <c r="C74" s="29">
        <v>7.0</v>
      </c>
      <c r="D74" s="29">
        <v>4.0</v>
      </c>
      <c r="E74" s="29">
        <v>4.0</v>
      </c>
      <c r="F74" s="29">
        <v>4.0</v>
      </c>
      <c r="G74" s="29">
        <v>5.0</v>
      </c>
      <c r="H74" s="29">
        <v>6.0</v>
      </c>
      <c r="I74" s="29"/>
      <c r="J74" s="29"/>
      <c r="K74" s="29">
        <v>7.0</v>
      </c>
      <c r="L74" s="29"/>
      <c r="M74" s="29"/>
      <c r="N74" s="29"/>
      <c r="O74" s="29"/>
      <c r="P74" s="29"/>
      <c r="Q74" s="29"/>
      <c r="R74" s="29"/>
      <c r="S74" s="29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</row>
    <row r="75" ht="22.5" hidden="1" customHeight="1">
      <c r="A75" s="25">
        <f t="shared" si="1"/>
        <v>45670</v>
      </c>
      <c r="B75" s="29">
        <v>4.0</v>
      </c>
      <c r="C75" s="29">
        <v>7.0</v>
      </c>
      <c r="D75" s="29">
        <v>4.0</v>
      </c>
      <c r="E75" s="29">
        <v>4.0</v>
      </c>
      <c r="F75" s="29">
        <v>4.0</v>
      </c>
      <c r="G75" s="29">
        <v>5.0</v>
      </c>
      <c r="H75" s="29">
        <v>6.0</v>
      </c>
      <c r="I75" s="29"/>
      <c r="J75" s="29"/>
      <c r="K75" s="29">
        <v>7.0</v>
      </c>
      <c r="L75" s="29"/>
      <c r="M75" s="29"/>
      <c r="N75" s="29"/>
      <c r="O75" s="29"/>
      <c r="P75" s="29"/>
      <c r="Q75" s="29"/>
      <c r="R75" s="29"/>
      <c r="S75" s="29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</row>
    <row r="76" ht="22.5" hidden="1" customHeight="1">
      <c r="A76" s="25">
        <f t="shared" si="1"/>
        <v>45671</v>
      </c>
      <c r="B76" s="29">
        <v>4.0</v>
      </c>
      <c r="C76" s="29">
        <v>7.0</v>
      </c>
      <c r="D76" s="29">
        <v>5.0</v>
      </c>
      <c r="E76" s="29"/>
      <c r="F76" s="29">
        <v>5.0</v>
      </c>
      <c r="G76" s="29">
        <v>6.0</v>
      </c>
      <c r="H76" s="29">
        <v>6.0</v>
      </c>
      <c r="I76" s="29"/>
      <c r="J76" s="29"/>
      <c r="K76" s="29">
        <v>7.0</v>
      </c>
      <c r="L76" s="29"/>
      <c r="M76" s="29"/>
      <c r="N76" s="29"/>
      <c r="O76" s="29"/>
      <c r="P76" s="29"/>
      <c r="Q76" s="29"/>
      <c r="R76" s="29">
        <v>1.0</v>
      </c>
      <c r="S76" s="29">
        <v>2.0</v>
      </c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</row>
    <row r="77" ht="22.5" hidden="1" customHeight="1">
      <c r="A77" s="25">
        <f t="shared" si="1"/>
        <v>45672</v>
      </c>
      <c r="B77" s="29">
        <v>4.0</v>
      </c>
      <c r="C77" s="29">
        <v>7.0</v>
      </c>
      <c r="D77" s="29">
        <v>5.0</v>
      </c>
      <c r="E77" s="29"/>
      <c r="F77" s="29">
        <v>5.0</v>
      </c>
      <c r="G77" s="29">
        <v>6.0</v>
      </c>
      <c r="H77" s="29">
        <v>6.0</v>
      </c>
      <c r="I77" s="29"/>
      <c r="J77" s="29"/>
      <c r="K77" s="29">
        <v>7.0</v>
      </c>
      <c r="L77" s="29"/>
      <c r="M77" s="29"/>
      <c r="N77" s="29"/>
      <c r="O77" s="29"/>
      <c r="P77" s="29">
        <v>2.0</v>
      </c>
      <c r="Q77" s="29"/>
      <c r="R77" s="29">
        <v>2.0</v>
      </c>
      <c r="S77" s="29">
        <v>3.0</v>
      </c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</row>
    <row r="78" ht="22.5" hidden="1" customHeight="1">
      <c r="A78" s="25">
        <f t="shared" si="1"/>
        <v>45673</v>
      </c>
      <c r="B78" s="29">
        <v>4.0</v>
      </c>
      <c r="C78" s="29">
        <v>7.0</v>
      </c>
      <c r="D78" s="29">
        <v>5.0</v>
      </c>
      <c r="E78" s="29">
        <v>4.0</v>
      </c>
      <c r="F78" s="29">
        <v>5.0</v>
      </c>
      <c r="G78" s="29">
        <v>6.0</v>
      </c>
      <c r="H78" s="29">
        <v>6.0</v>
      </c>
      <c r="I78" s="29">
        <v>4.0</v>
      </c>
      <c r="J78" s="29"/>
      <c r="K78" s="29">
        <v>7.0</v>
      </c>
      <c r="L78" s="29"/>
      <c r="M78" s="29"/>
      <c r="N78" s="29"/>
      <c r="O78" s="29"/>
      <c r="P78" s="29"/>
      <c r="Q78" s="29"/>
      <c r="R78" s="29"/>
      <c r="S78" s="29">
        <v>2.0</v>
      </c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</row>
    <row r="79" ht="22.5" hidden="1" customHeight="1">
      <c r="A79" s="25">
        <f t="shared" si="1"/>
        <v>45674</v>
      </c>
      <c r="B79" s="29">
        <v>4.0</v>
      </c>
      <c r="C79" s="29">
        <v>7.0</v>
      </c>
      <c r="D79" s="29">
        <v>5.0</v>
      </c>
      <c r="E79" s="29">
        <v>4.0</v>
      </c>
      <c r="F79" s="29">
        <v>5.0</v>
      </c>
      <c r="G79" s="29">
        <v>6.0</v>
      </c>
      <c r="H79" s="29">
        <v>6.0</v>
      </c>
      <c r="I79" s="29">
        <v>4.0</v>
      </c>
      <c r="J79" s="29"/>
      <c r="K79" s="29">
        <v>7.0</v>
      </c>
      <c r="L79" s="29"/>
      <c r="M79" s="29"/>
      <c r="N79" s="29"/>
      <c r="O79" s="29"/>
      <c r="P79" s="29"/>
      <c r="Q79" s="29"/>
      <c r="R79" s="29"/>
      <c r="S79" s="29">
        <v>2.0</v>
      </c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</row>
    <row r="80" ht="22.5" hidden="1" customHeight="1">
      <c r="A80" s="25">
        <f t="shared" si="1"/>
        <v>45675</v>
      </c>
      <c r="B80" s="29">
        <v>4.0</v>
      </c>
      <c r="C80" s="29">
        <v>7.0</v>
      </c>
      <c r="D80" s="29">
        <v>5.0</v>
      </c>
      <c r="E80" s="29">
        <v>4.0</v>
      </c>
      <c r="F80" s="29">
        <v>5.0</v>
      </c>
      <c r="G80" s="29">
        <v>6.0</v>
      </c>
      <c r="H80" s="29">
        <v>6.0</v>
      </c>
      <c r="I80" s="29">
        <v>4.0</v>
      </c>
      <c r="J80" s="29"/>
      <c r="K80" s="29">
        <v>7.0</v>
      </c>
      <c r="L80" s="29"/>
      <c r="M80" s="29"/>
      <c r="N80" s="29"/>
      <c r="O80" s="29"/>
      <c r="P80" s="29"/>
      <c r="Q80" s="29"/>
      <c r="R80" s="29"/>
      <c r="S80" s="29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</row>
    <row r="81" ht="22.5" hidden="1" customHeight="1">
      <c r="A81" s="25">
        <f t="shared" si="1"/>
        <v>45676</v>
      </c>
      <c r="B81" s="29">
        <v>4.0</v>
      </c>
      <c r="C81" s="29">
        <v>7.0</v>
      </c>
      <c r="D81" s="29">
        <v>5.0</v>
      </c>
      <c r="E81" s="29">
        <v>4.0</v>
      </c>
      <c r="F81" s="29">
        <v>5.0</v>
      </c>
      <c r="G81" s="29">
        <v>6.0</v>
      </c>
      <c r="H81" s="29">
        <v>6.0</v>
      </c>
      <c r="I81" s="29">
        <v>4.0</v>
      </c>
      <c r="J81" s="29"/>
      <c r="K81" s="29"/>
      <c r="L81" s="29"/>
      <c r="M81" s="29"/>
      <c r="N81" s="29"/>
      <c r="O81" s="29"/>
      <c r="P81" s="29"/>
      <c r="Q81" s="29"/>
      <c r="R81" s="29">
        <v>6.0</v>
      </c>
      <c r="S81" s="29">
        <v>2.0</v>
      </c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</row>
    <row r="82" ht="22.5" hidden="1" customHeight="1">
      <c r="A82" s="25">
        <f t="shared" si="1"/>
        <v>45677</v>
      </c>
      <c r="B82" s="29">
        <v>4.0</v>
      </c>
      <c r="C82" s="29">
        <v>7.0</v>
      </c>
      <c r="D82" s="29">
        <v>5.0</v>
      </c>
      <c r="E82" s="29">
        <v>4.0</v>
      </c>
      <c r="F82" s="29">
        <v>5.0</v>
      </c>
      <c r="G82" s="29">
        <v>6.0</v>
      </c>
      <c r="H82" s="29">
        <v>6.0</v>
      </c>
      <c r="I82" s="29">
        <v>4.0</v>
      </c>
      <c r="J82" s="29"/>
      <c r="K82" s="29"/>
      <c r="L82" s="29"/>
      <c r="M82" s="29"/>
      <c r="N82" s="29"/>
      <c r="O82" s="29"/>
      <c r="P82" s="29"/>
      <c r="Q82" s="29"/>
      <c r="R82" s="29">
        <v>6.0</v>
      </c>
      <c r="S82" s="29">
        <v>2.0</v>
      </c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</row>
    <row r="83" ht="22.5" hidden="1" customHeight="1">
      <c r="A83" s="25">
        <f t="shared" si="1"/>
        <v>45678</v>
      </c>
      <c r="B83" s="29">
        <v>4.0</v>
      </c>
      <c r="C83" s="29">
        <v>7.0</v>
      </c>
      <c r="D83" s="29">
        <v>5.0</v>
      </c>
      <c r="E83" s="29">
        <v>4.0</v>
      </c>
      <c r="F83" s="29">
        <v>5.0</v>
      </c>
      <c r="G83" s="29">
        <v>6.0</v>
      </c>
      <c r="H83" s="29">
        <v>6.0</v>
      </c>
      <c r="I83" s="29">
        <v>4.0</v>
      </c>
      <c r="J83" s="29"/>
      <c r="K83" s="29">
        <v>7.0</v>
      </c>
      <c r="L83" s="29"/>
      <c r="M83" s="29"/>
      <c r="N83" s="29"/>
      <c r="O83" s="29"/>
      <c r="P83" s="29"/>
      <c r="Q83" s="29"/>
      <c r="R83" s="29"/>
      <c r="S83" s="29">
        <v>3.0</v>
      </c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</row>
    <row r="84" ht="22.5" hidden="1" customHeight="1">
      <c r="A84" s="25">
        <f t="shared" si="1"/>
        <v>45679</v>
      </c>
      <c r="B84" s="29">
        <v>4.0</v>
      </c>
      <c r="C84" s="29">
        <v>7.0</v>
      </c>
      <c r="D84" s="29">
        <v>5.0</v>
      </c>
      <c r="E84" s="29">
        <v>4.0</v>
      </c>
      <c r="F84" s="29"/>
      <c r="G84" s="29">
        <v>6.0</v>
      </c>
      <c r="H84" s="29">
        <v>6.0</v>
      </c>
      <c r="I84" s="29"/>
      <c r="J84" s="29"/>
      <c r="K84" s="29">
        <v>7.0</v>
      </c>
      <c r="L84" s="29"/>
      <c r="M84" s="29"/>
      <c r="N84" s="29"/>
      <c r="O84" s="29"/>
      <c r="P84" s="29"/>
      <c r="Q84" s="29"/>
      <c r="R84" s="29"/>
      <c r="S84" s="29">
        <v>2.0</v>
      </c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</row>
    <row r="85" ht="22.5" hidden="1" customHeight="1">
      <c r="A85" s="25">
        <f t="shared" si="1"/>
        <v>45680</v>
      </c>
      <c r="B85" s="29">
        <v>4.0</v>
      </c>
      <c r="C85" s="29">
        <v>7.0</v>
      </c>
      <c r="D85" s="29">
        <v>5.0</v>
      </c>
      <c r="E85" s="29">
        <v>4.0</v>
      </c>
      <c r="F85" s="29">
        <v>5.0</v>
      </c>
      <c r="G85" s="29">
        <v>6.0</v>
      </c>
      <c r="H85" s="29">
        <v>6.0</v>
      </c>
      <c r="I85" s="29">
        <v>4.0</v>
      </c>
      <c r="J85" s="29"/>
      <c r="K85" s="29">
        <v>7.0</v>
      </c>
      <c r="L85" s="29"/>
      <c r="M85" s="29"/>
      <c r="N85" s="29"/>
      <c r="O85" s="29"/>
      <c r="P85" s="29"/>
      <c r="Q85" s="29"/>
      <c r="R85" s="29"/>
      <c r="S85" s="29">
        <v>3.0</v>
      </c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</row>
    <row r="86" ht="22.5" hidden="1" customHeight="1">
      <c r="A86" s="25">
        <f t="shared" si="1"/>
        <v>45681</v>
      </c>
      <c r="B86" s="29">
        <v>4.0</v>
      </c>
      <c r="C86" s="29">
        <v>7.0</v>
      </c>
      <c r="D86" s="29">
        <v>5.0</v>
      </c>
      <c r="E86" s="29">
        <v>4.0</v>
      </c>
      <c r="F86" s="29"/>
      <c r="G86" s="29">
        <v>6.0</v>
      </c>
      <c r="H86" s="29">
        <v>6.0</v>
      </c>
      <c r="I86" s="29"/>
      <c r="J86" s="29"/>
      <c r="K86" s="29">
        <v>7.0</v>
      </c>
      <c r="L86" s="29"/>
      <c r="M86" s="29"/>
      <c r="N86" s="29"/>
      <c r="O86" s="29"/>
      <c r="P86" s="29"/>
      <c r="Q86" s="29"/>
      <c r="R86" s="29"/>
      <c r="S86" s="29">
        <v>4.0</v>
      </c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</row>
    <row r="87" ht="22.5" hidden="1" customHeight="1">
      <c r="A87" s="25">
        <f t="shared" si="1"/>
        <v>45682</v>
      </c>
      <c r="B87" s="29">
        <v>4.0</v>
      </c>
      <c r="C87" s="29">
        <v>7.0</v>
      </c>
      <c r="D87" s="29">
        <v>5.0</v>
      </c>
      <c r="E87" s="29">
        <v>4.0</v>
      </c>
      <c r="F87" s="29">
        <v>5.0</v>
      </c>
      <c r="G87" s="29">
        <v>6.0</v>
      </c>
      <c r="H87" s="29">
        <v>6.0</v>
      </c>
      <c r="I87" s="29">
        <v>4.0</v>
      </c>
      <c r="J87" s="29"/>
      <c r="K87" s="29">
        <v>7.0</v>
      </c>
      <c r="L87" s="29"/>
      <c r="M87" s="29"/>
      <c r="N87" s="29"/>
      <c r="O87" s="29"/>
      <c r="P87" s="29"/>
      <c r="Q87" s="29"/>
      <c r="R87" s="29">
        <v>2.0</v>
      </c>
      <c r="S87" s="29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</row>
    <row r="88" ht="22.5" hidden="1" customHeight="1">
      <c r="A88" s="25">
        <f t="shared" si="1"/>
        <v>45683</v>
      </c>
      <c r="B88" s="29">
        <v>4.0</v>
      </c>
      <c r="C88" s="29">
        <v>7.0</v>
      </c>
      <c r="D88" s="29">
        <v>5.0</v>
      </c>
      <c r="E88" s="29">
        <v>4.0</v>
      </c>
      <c r="F88" s="29">
        <v>5.0</v>
      </c>
      <c r="G88" s="29">
        <v>6.0</v>
      </c>
      <c r="H88" s="29">
        <v>6.0</v>
      </c>
      <c r="I88" s="29">
        <v>4.0</v>
      </c>
      <c r="J88" s="29"/>
      <c r="K88" s="29"/>
      <c r="L88" s="29"/>
      <c r="M88" s="29"/>
      <c r="N88" s="29"/>
      <c r="O88" s="29"/>
      <c r="P88" s="29"/>
      <c r="Q88" s="29"/>
      <c r="R88" s="29">
        <v>6.0</v>
      </c>
      <c r="S88" s="29">
        <v>4.0</v>
      </c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</row>
    <row r="89" ht="22.5" hidden="1" customHeight="1">
      <c r="A89" s="25">
        <f t="shared" si="1"/>
        <v>45684</v>
      </c>
      <c r="B89" s="29">
        <v>4.0</v>
      </c>
      <c r="C89" s="29">
        <v>7.0</v>
      </c>
      <c r="D89" s="29">
        <v>5.0</v>
      </c>
      <c r="E89" s="29">
        <v>4.0</v>
      </c>
      <c r="F89" s="29">
        <v>5.0</v>
      </c>
      <c r="G89" s="29">
        <v>6.0</v>
      </c>
      <c r="H89" s="29">
        <v>6.0</v>
      </c>
      <c r="I89" s="29">
        <v>4.0</v>
      </c>
      <c r="J89" s="29"/>
      <c r="K89" s="29"/>
      <c r="L89" s="29"/>
      <c r="M89" s="29"/>
      <c r="N89" s="29"/>
      <c r="O89" s="29"/>
      <c r="P89" s="29"/>
      <c r="Q89" s="29"/>
      <c r="R89" s="29">
        <v>6.0</v>
      </c>
      <c r="S89" s="29">
        <v>4.0</v>
      </c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</row>
    <row r="90" ht="22.5" hidden="1" customHeight="1">
      <c r="A90" s="25">
        <f t="shared" si="1"/>
        <v>45685</v>
      </c>
      <c r="B90" s="29">
        <v>4.0</v>
      </c>
      <c r="C90" s="29">
        <v>7.0</v>
      </c>
      <c r="D90" s="29">
        <v>5.0</v>
      </c>
      <c r="E90" s="29">
        <v>4.0</v>
      </c>
      <c r="F90" s="29"/>
      <c r="G90" s="29">
        <v>6.0</v>
      </c>
      <c r="H90" s="29">
        <v>6.0</v>
      </c>
      <c r="I90" s="29"/>
      <c r="J90" s="29"/>
      <c r="K90" s="29">
        <v>7.0</v>
      </c>
      <c r="L90" s="29"/>
      <c r="M90" s="29"/>
      <c r="N90" s="29"/>
      <c r="O90" s="29"/>
      <c r="P90" s="29"/>
      <c r="Q90" s="29"/>
      <c r="R90" s="29">
        <v>1.0</v>
      </c>
      <c r="S90" s="29">
        <v>3.0</v>
      </c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</row>
    <row r="91" ht="22.5" hidden="1" customHeight="1">
      <c r="A91" s="25">
        <f t="shared" si="1"/>
        <v>45686</v>
      </c>
      <c r="B91" s="29">
        <v>4.0</v>
      </c>
      <c r="C91" s="29">
        <v>7.0</v>
      </c>
      <c r="D91" s="29">
        <v>5.0</v>
      </c>
      <c r="E91" s="29"/>
      <c r="F91" s="29"/>
      <c r="G91" s="29">
        <v>6.0</v>
      </c>
      <c r="H91" s="29">
        <v>6.0</v>
      </c>
      <c r="I91" s="29">
        <v>4.0</v>
      </c>
      <c r="J91" s="29"/>
      <c r="K91" s="29">
        <v>7.0</v>
      </c>
      <c r="L91" s="29"/>
      <c r="M91" s="29"/>
      <c r="N91" s="29"/>
      <c r="O91" s="29"/>
      <c r="P91" s="29">
        <v>1.0</v>
      </c>
      <c r="Q91" s="29"/>
      <c r="R91" s="29"/>
      <c r="S91" s="29">
        <v>3.0</v>
      </c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</row>
    <row r="92" ht="22.5" hidden="1" customHeight="1">
      <c r="A92" s="25">
        <f t="shared" si="1"/>
        <v>45687</v>
      </c>
      <c r="B92" s="29">
        <v>4.0</v>
      </c>
      <c r="C92" s="29">
        <v>7.0</v>
      </c>
      <c r="D92" s="29">
        <v>5.0</v>
      </c>
      <c r="E92" s="29">
        <v>4.0</v>
      </c>
      <c r="F92" s="29">
        <v>5.0</v>
      </c>
      <c r="G92" s="29">
        <v>6.0</v>
      </c>
      <c r="H92" s="29">
        <v>6.0</v>
      </c>
      <c r="I92" s="29">
        <v>4.0</v>
      </c>
      <c r="J92" s="29"/>
      <c r="K92" s="29">
        <v>7.0</v>
      </c>
      <c r="L92" s="29"/>
      <c r="M92" s="29"/>
      <c r="N92" s="29"/>
      <c r="O92" s="29"/>
      <c r="P92" s="29"/>
      <c r="Q92" s="29"/>
      <c r="R92" s="29">
        <v>1.0</v>
      </c>
      <c r="S92" s="29">
        <v>2.0</v>
      </c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</row>
    <row r="93" ht="22.5" hidden="1" customHeight="1">
      <c r="A93" s="25">
        <f t="shared" si="1"/>
        <v>45688</v>
      </c>
      <c r="B93" s="29">
        <v>4.0</v>
      </c>
      <c r="C93" s="29">
        <v>7.0</v>
      </c>
      <c r="D93" s="29">
        <v>5.0</v>
      </c>
      <c r="E93" s="29">
        <v>4.0</v>
      </c>
      <c r="F93" s="29"/>
      <c r="G93" s="29">
        <v>6.0</v>
      </c>
      <c r="H93" s="29">
        <v>6.0</v>
      </c>
      <c r="I93" s="29">
        <v>4.0</v>
      </c>
      <c r="J93" s="29"/>
      <c r="K93" s="29">
        <v>7.0</v>
      </c>
      <c r="L93" s="29"/>
      <c r="M93" s="29"/>
      <c r="N93" s="29"/>
      <c r="O93" s="29"/>
      <c r="P93" s="29"/>
      <c r="Q93" s="29"/>
      <c r="R93" s="29"/>
      <c r="S93" s="29">
        <v>3.0</v>
      </c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</row>
    <row r="94" ht="22.5" hidden="1" customHeight="1">
      <c r="A94" s="25">
        <f t="shared" si="1"/>
        <v>45689</v>
      </c>
      <c r="B94" s="29">
        <v>4.0</v>
      </c>
      <c r="C94" s="29">
        <v>7.0</v>
      </c>
      <c r="D94" s="29">
        <v>5.0</v>
      </c>
      <c r="E94" s="29">
        <v>4.0</v>
      </c>
      <c r="F94" s="29">
        <v>5.0</v>
      </c>
      <c r="G94" s="29">
        <v>6.0</v>
      </c>
      <c r="H94" s="29">
        <v>6.0</v>
      </c>
      <c r="I94" s="29"/>
      <c r="J94" s="29"/>
      <c r="K94" s="29">
        <v>7.0</v>
      </c>
      <c r="L94" s="29"/>
      <c r="M94" s="29"/>
      <c r="N94" s="29"/>
      <c r="O94" s="29"/>
      <c r="P94" s="29"/>
      <c r="Q94" s="29"/>
      <c r="R94" s="29"/>
      <c r="S94" s="29">
        <v>1.0</v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</row>
    <row r="95" ht="22.5" hidden="1" customHeight="1">
      <c r="A95" s="25">
        <f t="shared" si="1"/>
        <v>45690</v>
      </c>
      <c r="B95" s="29">
        <v>4.0</v>
      </c>
      <c r="C95" s="29">
        <v>7.0</v>
      </c>
      <c r="D95" s="29">
        <v>5.0</v>
      </c>
      <c r="E95" s="29">
        <v>4.0</v>
      </c>
      <c r="F95" s="29">
        <v>5.0</v>
      </c>
      <c r="G95" s="29">
        <v>6.0</v>
      </c>
      <c r="H95" s="29">
        <v>6.0</v>
      </c>
      <c r="I95" s="29">
        <v>4.0</v>
      </c>
      <c r="J95" s="29"/>
      <c r="K95" s="29"/>
      <c r="L95" s="29"/>
      <c r="M95" s="29"/>
      <c r="N95" s="29"/>
      <c r="O95" s="29"/>
      <c r="P95" s="29"/>
      <c r="Q95" s="29"/>
      <c r="R95" s="29">
        <v>6.0</v>
      </c>
      <c r="S95" s="29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</row>
    <row r="96" ht="22.5" hidden="1" customHeight="1">
      <c r="A96" s="25">
        <f t="shared" si="1"/>
        <v>45691</v>
      </c>
      <c r="B96" s="29">
        <v>4.0</v>
      </c>
      <c r="C96" s="29">
        <v>7.0</v>
      </c>
      <c r="D96" s="29">
        <v>5.0</v>
      </c>
      <c r="E96" s="29">
        <v>4.0</v>
      </c>
      <c r="F96" s="29">
        <v>5.0</v>
      </c>
      <c r="G96" s="29">
        <v>6.0</v>
      </c>
      <c r="H96" s="29">
        <v>6.0</v>
      </c>
      <c r="I96" s="29">
        <v>4.0</v>
      </c>
      <c r="J96" s="29"/>
      <c r="K96" s="29"/>
      <c r="L96" s="29"/>
      <c r="M96" s="29"/>
      <c r="N96" s="29"/>
      <c r="O96" s="29"/>
      <c r="P96" s="29"/>
      <c r="Q96" s="29"/>
      <c r="R96" s="29">
        <v>6.0</v>
      </c>
      <c r="S96" s="29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</row>
    <row r="97" ht="22.5" hidden="1" customHeight="1">
      <c r="A97" s="25">
        <f t="shared" si="1"/>
        <v>45692</v>
      </c>
      <c r="B97" s="29">
        <v>7.0</v>
      </c>
      <c r="C97" s="29">
        <v>7.0</v>
      </c>
      <c r="D97" s="29">
        <v>5.0</v>
      </c>
      <c r="E97" s="29">
        <v>3.0</v>
      </c>
      <c r="F97" s="29">
        <v>5.0</v>
      </c>
      <c r="G97" s="29">
        <v>6.0</v>
      </c>
      <c r="H97" s="29">
        <v>6.0</v>
      </c>
      <c r="I97" s="29">
        <v>4.0</v>
      </c>
      <c r="J97" s="29"/>
      <c r="K97" s="29"/>
      <c r="L97" s="29"/>
      <c r="M97" s="29">
        <v>4.0</v>
      </c>
      <c r="N97" s="29"/>
      <c r="O97" s="29"/>
      <c r="P97" s="29">
        <v>2.0</v>
      </c>
      <c r="Q97" s="29"/>
      <c r="R97" s="29"/>
      <c r="S97" s="29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</row>
    <row r="98" ht="22.5" hidden="1" customHeight="1">
      <c r="A98" s="25">
        <f t="shared" si="1"/>
        <v>45693</v>
      </c>
      <c r="B98" s="29">
        <v>7.0</v>
      </c>
      <c r="C98" s="29">
        <v>7.0</v>
      </c>
      <c r="D98" s="29">
        <v>6.0</v>
      </c>
      <c r="E98" s="29"/>
      <c r="F98" s="29">
        <v>6.0</v>
      </c>
      <c r="G98" s="29">
        <v>6.0</v>
      </c>
      <c r="H98" s="29">
        <v>6.0</v>
      </c>
      <c r="I98" s="29"/>
      <c r="J98" s="29"/>
      <c r="K98" s="29"/>
      <c r="L98" s="29"/>
      <c r="M98" s="29">
        <v>5.0</v>
      </c>
      <c r="N98" s="29"/>
      <c r="O98" s="29">
        <v>2.0</v>
      </c>
      <c r="P98" s="29">
        <v>2.0</v>
      </c>
      <c r="Q98" s="29"/>
      <c r="R98" s="29"/>
      <c r="S98" s="29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</row>
    <row r="99" ht="22.5" hidden="1" customHeight="1">
      <c r="A99" s="25">
        <f t="shared" si="1"/>
        <v>45694</v>
      </c>
      <c r="B99" s="29">
        <v>7.0</v>
      </c>
      <c r="C99" s="29">
        <v>7.0</v>
      </c>
      <c r="D99" s="29">
        <v>5.0</v>
      </c>
      <c r="E99" s="29">
        <v>3.0</v>
      </c>
      <c r="F99" s="29">
        <v>5.0</v>
      </c>
      <c r="G99" s="29">
        <v>6.0</v>
      </c>
      <c r="H99" s="29">
        <v>6.0</v>
      </c>
      <c r="I99" s="29">
        <v>4.0</v>
      </c>
      <c r="J99" s="29"/>
      <c r="K99" s="29"/>
      <c r="L99" s="29"/>
      <c r="M99" s="29">
        <v>4.0</v>
      </c>
      <c r="N99" s="29"/>
      <c r="O99" s="29"/>
      <c r="P99" s="29">
        <v>2.0</v>
      </c>
      <c r="Q99" s="29"/>
      <c r="R99" s="29"/>
      <c r="S99" s="29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</row>
    <row r="100" ht="22.5" hidden="1" customHeight="1">
      <c r="A100" s="25">
        <f t="shared" si="1"/>
        <v>45695</v>
      </c>
      <c r="B100" s="29">
        <v>7.0</v>
      </c>
      <c r="C100" s="29">
        <v>7.0</v>
      </c>
      <c r="D100" s="29">
        <v>5.0</v>
      </c>
      <c r="E100" s="29">
        <v>2.0</v>
      </c>
      <c r="F100" s="29">
        <v>5.0</v>
      </c>
      <c r="G100" s="29">
        <v>6.0</v>
      </c>
      <c r="H100" s="29">
        <v>6.0</v>
      </c>
      <c r="I100" s="29">
        <v>4.0</v>
      </c>
      <c r="J100" s="29"/>
      <c r="K100" s="29"/>
      <c r="L100" s="29"/>
      <c r="M100" s="29">
        <v>4.0</v>
      </c>
      <c r="N100" s="29"/>
      <c r="O100" s="29"/>
      <c r="P100" s="29">
        <v>2.0</v>
      </c>
      <c r="Q100" s="29"/>
      <c r="R100" s="29"/>
      <c r="S100" s="29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</row>
    <row r="101" ht="22.5" hidden="1" customHeight="1">
      <c r="A101" s="25">
        <f t="shared" si="1"/>
        <v>45696</v>
      </c>
      <c r="B101" s="29">
        <v>7.0</v>
      </c>
      <c r="C101" s="29">
        <v>7.0</v>
      </c>
      <c r="D101" s="29">
        <v>5.0</v>
      </c>
      <c r="E101" s="29"/>
      <c r="F101" s="29">
        <v>5.0</v>
      </c>
      <c r="G101" s="29">
        <v>6.0</v>
      </c>
      <c r="H101" s="29">
        <v>6.0</v>
      </c>
      <c r="I101" s="29">
        <v>4.0</v>
      </c>
      <c r="J101" s="29"/>
      <c r="K101" s="29"/>
      <c r="L101" s="29"/>
      <c r="M101" s="29">
        <v>4.0</v>
      </c>
      <c r="N101" s="29"/>
      <c r="O101" s="29"/>
      <c r="P101" s="29"/>
      <c r="Q101" s="29"/>
      <c r="R101" s="29"/>
      <c r="S101" s="29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</row>
    <row r="102" ht="22.5" hidden="1" customHeight="1">
      <c r="A102" s="25">
        <f t="shared" si="1"/>
        <v>45697</v>
      </c>
      <c r="B102" s="29"/>
      <c r="C102" s="29">
        <v>7.0</v>
      </c>
      <c r="D102" s="29">
        <v>5.0</v>
      </c>
      <c r="E102" s="29">
        <v>3.0</v>
      </c>
      <c r="F102" s="29">
        <v>5.0</v>
      </c>
      <c r="G102" s="29">
        <v>6.0</v>
      </c>
      <c r="H102" s="29">
        <v>6.0</v>
      </c>
      <c r="I102" s="29"/>
      <c r="J102" s="29"/>
      <c r="K102" s="29"/>
      <c r="L102" s="29"/>
      <c r="M102" s="29">
        <v>4.0</v>
      </c>
      <c r="N102" s="29"/>
      <c r="O102" s="29">
        <v>6.0</v>
      </c>
      <c r="P102" s="29">
        <v>2.0</v>
      </c>
      <c r="Q102" s="29"/>
      <c r="R102" s="29"/>
      <c r="S102" s="29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</row>
    <row r="103" ht="22.5" hidden="1" customHeight="1">
      <c r="A103" s="25">
        <f t="shared" si="1"/>
        <v>45698</v>
      </c>
      <c r="B103" s="29"/>
      <c r="C103" s="29">
        <v>7.0</v>
      </c>
      <c r="D103" s="29">
        <v>5.0</v>
      </c>
      <c r="E103" s="29">
        <v>3.0</v>
      </c>
      <c r="F103" s="29">
        <v>5.0</v>
      </c>
      <c r="G103" s="29">
        <v>6.0</v>
      </c>
      <c r="H103" s="29">
        <v>6.0</v>
      </c>
      <c r="I103" s="29"/>
      <c r="J103" s="29"/>
      <c r="K103" s="29"/>
      <c r="L103" s="29"/>
      <c r="M103" s="29">
        <v>4.0</v>
      </c>
      <c r="N103" s="29"/>
      <c r="O103" s="29">
        <v>6.0</v>
      </c>
      <c r="P103" s="29">
        <v>2.0</v>
      </c>
      <c r="Q103" s="29"/>
      <c r="R103" s="29"/>
      <c r="S103" s="29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</row>
    <row r="104" ht="22.5" hidden="1" customHeight="1">
      <c r="A104" s="25">
        <f t="shared" si="1"/>
        <v>45699</v>
      </c>
      <c r="B104" s="29">
        <v>7.0</v>
      </c>
      <c r="C104" s="29">
        <v>7.0</v>
      </c>
      <c r="D104" s="29">
        <v>5.0</v>
      </c>
      <c r="E104" s="29">
        <v>4.0</v>
      </c>
      <c r="F104" s="29">
        <v>5.0</v>
      </c>
      <c r="G104" s="29">
        <v>6.0</v>
      </c>
      <c r="H104" s="29">
        <v>6.0</v>
      </c>
      <c r="I104" s="29"/>
      <c r="J104" s="29"/>
      <c r="K104" s="29">
        <v>2.0</v>
      </c>
      <c r="L104" s="29"/>
      <c r="M104" s="29">
        <v>5.0</v>
      </c>
      <c r="N104" s="29"/>
      <c r="O104" s="29">
        <v>2.0</v>
      </c>
      <c r="P104" s="29">
        <v>2.0</v>
      </c>
      <c r="Q104" s="29"/>
      <c r="R104" s="29"/>
      <c r="S104" s="29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</row>
    <row r="105" ht="22.5" hidden="1" customHeight="1">
      <c r="A105" s="25">
        <f t="shared" si="1"/>
        <v>45700</v>
      </c>
      <c r="B105" s="29">
        <v>7.0</v>
      </c>
      <c r="C105" s="29">
        <v>7.0</v>
      </c>
      <c r="D105" s="29">
        <v>5.0</v>
      </c>
      <c r="E105" s="29">
        <v>4.0</v>
      </c>
      <c r="F105" s="29">
        <v>5.0</v>
      </c>
      <c r="G105" s="29">
        <v>5.0</v>
      </c>
      <c r="H105" s="29">
        <v>6.0</v>
      </c>
      <c r="I105" s="29"/>
      <c r="J105" s="29"/>
      <c r="K105" s="29">
        <v>2.0</v>
      </c>
      <c r="L105" s="29"/>
      <c r="M105" s="29">
        <v>4.0</v>
      </c>
      <c r="N105" s="29"/>
      <c r="O105" s="29">
        <v>2.0</v>
      </c>
      <c r="P105" s="29">
        <v>2.0</v>
      </c>
      <c r="Q105" s="29"/>
      <c r="R105" s="29">
        <v>2.0</v>
      </c>
      <c r="S105" s="29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</row>
    <row r="106" ht="22.5" hidden="1" customHeight="1">
      <c r="A106" s="25">
        <f t="shared" si="1"/>
        <v>45701</v>
      </c>
      <c r="B106" s="29">
        <v>7.0</v>
      </c>
      <c r="C106" s="29">
        <v>7.0</v>
      </c>
      <c r="D106" s="29">
        <v>5.0</v>
      </c>
      <c r="E106" s="29">
        <v>4.0</v>
      </c>
      <c r="F106" s="29">
        <v>5.0</v>
      </c>
      <c r="G106" s="29">
        <v>5.0</v>
      </c>
      <c r="H106" s="29">
        <v>6.0</v>
      </c>
      <c r="I106" s="29"/>
      <c r="J106" s="29"/>
      <c r="K106" s="29">
        <v>2.0</v>
      </c>
      <c r="L106" s="29"/>
      <c r="M106" s="29">
        <v>5.0</v>
      </c>
      <c r="N106" s="29"/>
      <c r="O106" s="29">
        <v>3.0</v>
      </c>
      <c r="P106" s="29"/>
      <c r="Q106" s="29"/>
      <c r="R106" s="29">
        <v>2.0</v>
      </c>
      <c r="S106" s="29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</row>
    <row r="107" ht="22.5" hidden="1" customHeight="1">
      <c r="A107" s="25">
        <f t="shared" si="1"/>
        <v>45702</v>
      </c>
      <c r="B107" s="29">
        <v>7.0</v>
      </c>
      <c r="C107" s="29">
        <v>7.0</v>
      </c>
      <c r="D107" s="29">
        <v>5.0</v>
      </c>
      <c r="E107" s="29">
        <v>4.0</v>
      </c>
      <c r="F107" s="29">
        <v>5.0</v>
      </c>
      <c r="G107" s="29">
        <v>5.0</v>
      </c>
      <c r="H107" s="29">
        <v>6.0</v>
      </c>
      <c r="I107" s="29"/>
      <c r="J107" s="29"/>
      <c r="K107" s="29">
        <v>2.0</v>
      </c>
      <c r="L107" s="29"/>
      <c r="M107" s="29">
        <v>4.0</v>
      </c>
      <c r="N107" s="29"/>
      <c r="O107" s="29">
        <v>2.0</v>
      </c>
      <c r="P107" s="29"/>
      <c r="Q107" s="29"/>
      <c r="R107" s="29">
        <v>2.0</v>
      </c>
      <c r="S107" s="29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</row>
    <row r="108" ht="22.5" hidden="1" customHeight="1">
      <c r="A108" s="25">
        <f t="shared" si="1"/>
        <v>45703</v>
      </c>
      <c r="B108" s="29">
        <v>7.0</v>
      </c>
      <c r="C108" s="29">
        <v>7.0</v>
      </c>
      <c r="D108" s="29">
        <v>5.0</v>
      </c>
      <c r="E108" s="29">
        <v>2.0</v>
      </c>
      <c r="F108" s="29">
        <v>5.0</v>
      </c>
      <c r="G108" s="29">
        <v>5.0</v>
      </c>
      <c r="H108" s="29">
        <v>6.0</v>
      </c>
      <c r="I108" s="29">
        <v>4.0</v>
      </c>
      <c r="J108" s="29"/>
      <c r="K108" s="29"/>
      <c r="L108" s="29"/>
      <c r="M108" s="29">
        <v>4.0</v>
      </c>
      <c r="N108" s="29"/>
      <c r="O108" s="29"/>
      <c r="P108" s="29"/>
      <c r="Q108" s="29"/>
      <c r="R108" s="29">
        <v>2.0</v>
      </c>
      <c r="S108" s="29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</row>
    <row r="109" ht="22.5" hidden="1" customHeight="1">
      <c r="A109" s="25">
        <f t="shared" si="1"/>
        <v>45704</v>
      </c>
      <c r="B109" s="29">
        <v>7.0</v>
      </c>
      <c r="C109" s="29">
        <v>7.0</v>
      </c>
      <c r="D109" s="29">
        <v>5.0</v>
      </c>
      <c r="E109" s="29">
        <v>2.0</v>
      </c>
      <c r="F109" s="29">
        <v>5.0</v>
      </c>
      <c r="G109" s="29">
        <v>5.0</v>
      </c>
      <c r="H109" s="29">
        <v>6.0</v>
      </c>
      <c r="I109" s="29">
        <v>4.0</v>
      </c>
      <c r="J109" s="29"/>
      <c r="K109" s="29"/>
      <c r="L109" s="29"/>
      <c r="M109" s="29">
        <v>4.0</v>
      </c>
      <c r="N109" s="29"/>
      <c r="O109" s="29"/>
      <c r="P109" s="29">
        <v>2.0</v>
      </c>
      <c r="Q109" s="29"/>
      <c r="R109" s="29">
        <v>2.0</v>
      </c>
      <c r="S109" s="29">
        <v>4.0</v>
      </c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</row>
    <row r="110" ht="22.5" hidden="1" customHeight="1">
      <c r="A110" s="25">
        <f t="shared" si="1"/>
        <v>45705</v>
      </c>
      <c r="B110" s="29">
        <v>7.0</v>
      </c>
      <c r="C110" s="29">
        <v>7.0</v>
      </c>
      <c r="D110" s="29">
        <v>5.0</v>
      </c>
      <c r="E110" s="29">
        <v>2.0</v>
      </c>
      <c r="F110" s="29">
        <v>5.0</v>
      </c>
      <c r="G110" s="29">
        <v>5.0</v>
      </c>
      <c r="H110" s="29">
        <v>6.0</v>
      </c>
      <c r="I110" s="29">
        <v>4.0</v>
      </c>
      <c r="J110" s="29"/>
      <c r="K110" s="29"/>
      <c r="L110" s="29"/>
      <c r="M110" s="29">
        <v>4.0</v>
      </c>
      <c r="N110" s="29"/>
      <c r="O110" s="29"/>
      <c r="P110" s="29">
        <v>2.0</v>
      </c>
      <c r="Q110" s="29"/>
      <c r="R110" s="29">
        <v>2.0</v>
      </c>
      <c r="S110" s="29">
        <v>4.0</v>
      </c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</row>
    <row r="111" ht="22.5" hidden="1" customHeight="1">
      <c r="A111" s="25">
        <f t="shared" si="1"/>
        <v>45706</v>
      </c>
      <c r="B111" s="29">
        <v>7.0</v>
      </c>
      <c r="C111" s="29">
        <v>7.0</v>
      </c>
      <c r="D111" s="29">
        <v>5.0</v>
      </c>
      <c r="E111" s="29">
        <v>3.0</v>
      </c>
      <c r="F111" s="29">
        <v>5.0</v>
      </c>
      <c r="G111" s="29">
        <v>5.0</v>
      </c>
      <c r="H111" s="29">
        <v>6.0</v>
      </c>
      <c r="I111" s="29"/>
      <c r="J111" s="29"/>
      <c r="K111" s="29">
        <v>2.0</v>
      </c>
      <c r="L111" s="29"/>
      <c r="M111" s="29">
        <v>5.0</v>
      </c>
      <c r="N111" s="29"/>
      <c r="O111" s="29">
        <v>4.0</v>
      </c>
      <c r="P111" s="29">
        <v>2.0</v>
      </c>
      <c r="Q111" s="29"/>
      <c r="R111" s="29">
        <v>2.0</v>
      </c>
      <c r="S111" s="29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</row>
    <row r="112" ht="22.5" hidden="1" customHeight="1">
      <c r="A112" s="25">
        <f t="shared" si="1"/>
        <v>45707</v>
      </c>
      <c r="B112" s="29">
        <v>7.0</v>
      </c>
      <c r="C112" s="29">
        <v>7.0</v>
      </c>
      <c r="D112" s="29">
        <v>5.0</v>
      </c>
      <c r="E112" s="29"/>
      <c r="F112" s="29">
        <v>5.0</v>
      </c>
      <c r="G112" s="29">
        <v>5.0</v>
      </c>
      <c r="H112" s="29">
        <v>6.0</v>
      </c>
      <c r="I112" s="29">
        <v>4.0</v>
      </c>
      <c r="J112" s="29"/>
      <c r="K112" s="29"/>
      <c r="L112" s="29"/>
      <c r="M112" s="29">
        <v>4.0</v>
      </c>
      <c r="N112" s="29"/>
      <c r="O112" s="29">
        <v>4.0</v>
      </c>
      <c r="P112" s="29">
        <v>2.0</v>
      </c>
      <c r="Q112" s="29"/>
      <c r="R112" s="29">
        <v>2.0</v>
      </c>
      <c r="S112" s="29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</row>
    <row r="113" ht="22.5" hidden="1" customHeight="1">
      <c r="A113" s="25">
        <f t="shared" si="1"/>
        <v>45708</v>
      </c>
      <c r="B113" s="29">
        <v>7.0</v>
      </c>
      <c r="C113" s="29">
        <v>7.0</v>
      </c>
      <c r="D113" s="29">
        <v>5.0</v>
      </c>
      <c r="E113" s="29">
        <v>1.0</v>
      </c>
      <c r="F113" s="29">
        <v>5.0</v>
      </c>
      <c r="G113" s="29">
        <v>5.0</v>
      </c>
      <c r="H113" s="29">
        <v>6.0</v>
      </c>
      <c r="I113" s="29"/>
      <c r="J113" s="29"/>
      <c r="K113" s="29"/>
      <c r="L113" s="29"/>
      <c r="M113" s="29">
        <v>4.0</v>
      </c>
      <c r="N113" s="29"/>
      <c r="O113" s="29">
        <v>4.0</v>
      </c>
      <c r="P113" s="29">
        <v>2.0</v>
      </c>
      <c r="Q113" s="29"/>
      <c r="R113" s="29">
        <v>2.0</v>
      </c>
      <c r="S113" s="29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</row>
    <row r="114" ht="22.5" hidden="1" customHeight="1">
      <c r="A114" s="25">
        <f t="shared" si="1"/>
        <v>45709</v>
      </c>
      <c r="B114" s="29">
        <v>7.0</v>
      </c>
      <c r="C114" s="29">
        <v>7.0</v>
      </c>
      <c r="D114" s="29">
        <v>5.0</v>
      </c>
      <c r="E114" s="29">
        <v>4.0</v>
      </c>
      <c r="F114" s="29">
        <v>5.0</v>
      </c>
      <c r="G114" s="29">
        <v>5.0</v>
      </c>
      <c r="H114" s="29">
        <v>6.0</v>
      </c>
      <c r="I114" s="29">
        <v>4.0</v>
      </c>
      <c r="J114" s="29"/>
      <c r="K114" s="29"/>
      <c r="L114" s="29"/>
      <c r="M114" s="29">
        <v>4.0</v>
      </c>
      <c r="N114" s="29"/>
      <c r="O114" s="29">
        <v>2.0</v>
      </c>
      <c r="P114" s="29">
        <v>2.0</v>
      </c>
      <c r="Q114" s="29"/>
      <c r="R114" s="29">
        <v>2.0</v>
      </c>
      <c r="S114" s="29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</row>
    <row r="115" ht="22.5" hidden="1" customHeight="1">
      <c r="A115" s="25">
        <f t="shared" si="1"/>
        <v>45710</v>
      </c>
      <c r="B115" s="29">
        <v>7.0</v>
      </c>
      <c r="C115" s="29">
        <v>7.0</v>
      </c>
      <c r="D115" s="29">
        <v>5.0</v>
      </c>
      <c r="E115" s="29">
        <v>2.0</v>
      </c>
      <c r="F115" s="29">
        <v>5.0</v>
      </c>
      <c r="G115" s="29">
        <v>5.0</v>
      </c>
      <c r="H115" s="29">
        <v>6.0</v>
      </c>
      <c r="I115" s="29"/>
      <c r="J115" s="29"/>
      <c r="K115" s="29"/>
      <c r="L115" s="29"/>
      <c r="M115" s="29">
        <v>3.0</v>
      </c>
      <c r="N115" s="29"/>
      <c r="O115" s="29"/>
      <c r="P115" s="29"/>
      <c r="Q115" s="29"/>
      <c r="R115" s="29">
        <v>2.0</v>
      </c>
      <c r="S115" s="29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</row>
    <row r="116" ht="22.5" hidden="1" customHeight="1">
      <c r="A116" s="25">
        <f t="shared" si="1"/>
        <v>45711</v>
      </c>
      <c r="B116" s="29"/>
      <c r="C116" s="29">
        <v>7.0</v>
      </c>
      <c r="D116" s="29">
        <v>5.0</v>
      </c>
      <c r="E116" s="29">
        <v>2.0</v>
      </c>
      <c r="F116" s="29">
        <v>5.0</v>
      </c>
      <c r="G116" s="29">
        <v>5.0</v>
      </c>
      <c r="H116" s="29">
        <v>6.0</v>
      </c>
      <c r="I116" s="29">
        <v>4.0</v>
      </c>
      <c r="J116" s="29"/>
      <c r="K116" s="29">
        <v>2.0</v>
      </c>
      <c r="L116" s="29"/>
      <c r="M116" s="29">
        <v>4.0</v>
      </c>
      <c r="N116" s="29"/>
      <c r="O116" s="29">
        <v>6.0</v>
      </c>
      <c r="P116" s="29"/>
      <c r="Q116" s="29"/>
      <c r="R116" s="29">
        <v>2.0</v>
      </c>
      <c r="S116" s="29">
        <v>4.0</v>
      </c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</row>
    <row r="117" ht="22.5" hidden="1" customHeight="1">
      <c r="A117" s="25">
        <f t="shared" si="1"/>
        <v>45712</v>
      </c>
      <c r="B117" s="29"/>
      <c r="C117" s="29">
        <v>7.0</v>
      </c>
      <c r="D117" s="29">
        <v>5.0</v>
      </c>
      <c r="E117" s="29">
        <v>2.0</v>
      </c>
      <c r="F117" s="29">
        <v>5.0</v>
      </c>
      <c r="G117" s="29">
        <v>5.0</v>
      </c>
      <c r="H117" s="29">
        <v>6.0</v>
      </c>
      <c r="I117" s="29">
        <v>4.0</v>
      </c>
      <c r="J117" s="29"/>
      <c r="K117" s="29">
        <v>2.0</v>
      </c>
      <c r="L117" s="29"/>
      <c r="M117" s="29">
        <v>4.0</v>
      </c>
      <c r="N117" s="29"/>
      <c r="O117" s="29">
        <v>6.0</v>
      </c>
      <c r="P117" s="29"/>
      <c r="Q117" s="29"/>
      <c r="R117" s="29">
        <v>2.0</v>
      </c>
      <c r="S117" s="29">
        <v>4.0</v>
      </c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</row>
    <row r="118" ht="22.5" hidden="1" customHeight="1">
      <c r="A118" s="25">
        <f t="shared" si="1"/>
        <v>45713</v>
      </c>
      <c r="B118" s="29">
        <v>7.0</v>
      </c>
      <c r="C118" s="29">
        <v>7.0</v>
      </c>
      <c r="D118" s="29">
        <v>5.0</v>
      </c>
      <c r="E118" s="29">
        <v>3.0</v>
      </c>
      <c r="F118" s="29">
        <v>5.0</v>
      </c>
      <c r="G118" s="29">
        <v>5.0</v>
      </c>
      <c r="H118" s="29">
        <v>6.0</v>
      </c>
      <c r="I118" s="29"/>
      <c r="J118" s="29"/>
      <c r="K118" s="29"/>
      <c r="L118" s="29"/>
      <c r="M118" s="29">
        <v>5.0</v>
      </c>
      <c r="N118" s="29"/>
      <c r="O118" s="29">
        <v>2.0</v>
      </c>
      <c r="P118" s="29">
        <v>2.0</v>
      </c>
      <c r="Q118" s="29"/>
      <c r="R118" s="29">
        <v>2.0</v>
      </c>
      <c r="S118" s="29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</row>
    <row r="119" ht="22.5" hidden="1" customHeight="1">
      <c r="A119" s="25">
        <f t="shared" si="1"/>
        <v>45714</v>
      </c>
      <c r="B119" s="29">
        <v>7.0</v>
      </c>
      <c r="C119" s="29">
        <v>7.0</v>
      </c>
      <c r="D119" s="29">
        <v>5.0</v>
      </c>
      <c r="E119" s="29">
        <v>4.0</v>
      </c>
      <c r="F119" s="29"/>
      <c r="G119" s="29">
        <v>5.0</v>
      </c>
      <c r="H119" s="29">
        <v>6.0</v>
      </c>
      <c r="I119" s="29"/>
      <c r="J119" s="29"/>
      <c r="K119" s="29">
        <v>2.0</v>
      </c>
      <c r="L119" s="29"/>
      <c r="M119" s="29">
        <v>5.0</v>
      </c>
      <c r="N119" s="29"/>
      <c r="O119" s="29">
        <v>2.0</v>
      </c>
      <c r="P119" s="29"/>
      <c r="Q119" s="29"/>
      <c r="R119" s="29">
        <v>2.0</v>
      </c>
      <c r="S119" s="29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</row>
    <row r="120" ht="22.5" hidden="1" customHeight="1">
      <c r="A120" s="25">
        <f t="shared" si="1"/>
        <v>45715</v>
      </c>
      <c r="B120" s="29">
        <v>7.0</v>
      </c>
      <c r="C120" s="29">
        <v>7.0</v>
      </c>
      <c r="D120" s="29">
        <v>5.0</v>
      </c>
      <c r="E120" s="29">
        <v>4.0</v>
      </c>
      <c r="F120" s="29">
        <v>5.0</v>
      </c>
      <c r="G120" s="29">
        <v>5.0</v>
      </c>
      <c r="H120" s="29">
        <v>6.0</v>
      </c>
      <c r="I120" s="29">
        <v>4.0</v>
      </c>
      <c r="J120" s="29"/>
      <c r="K120" s="29">
        <v>1.0</v>
      </c>
      <c r="L120" s="29"/>
      <c r="M120" s="29">
        <v>4.0</v>
      </c>
      <c r="N120" s="29"/>
      <c r="O120" s="29">
        <v>2.0</v>
      </c>
      <c r="P120" s="29">
        <v>2.0</v>
      </c>
      <c r="Q120" s="29"/>
      <c r="R120" s="29">
        <v>2.0</v>
      </c>
      <c r="S120" s="29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</row>
    <row r="121" ht="22.5" hidden="1" customHeight="1">
      <c r="A121" s="25">
        <f t="shared" si="1"/>
        <v>45716</v>
      </c>
      <c r="B121" s="29">
        <v>7.0</v>
      </c>
      <c r="C121" s="29">
        <v>7.0</v>
      </c>
      <c r="D121" s="29">
        <v>5.0</v>
      </c>
      <c r="E121" s="29">
        <v>4.0</v>
      </c>
      <c r="F121" s="29">
        <v>5.0</v>
      </c>
      <c r="G121" s="29">
        <v>5.0</v>
      </c>
      <c r="H121" s="29">
        <v>6.0</v>
      </c>
      <c r="I121" s="29">
        <v>4.0</v>
      </c>
      <c r="J121" s="29"/>
      <c r="K121" s="29">
        <v>1.0</v>
      </c>
      <c r="L121" s="29"/>
      <c r="M121" s="29">
        <v>4.0</v>
      </c>
      <c r="N121" s="29"/>
      <c r="O121" s="29">
        <v>2.0</v>
      </c>
      <c r="P121" s="29">
        <v>2.0</v>
      </c>
      <c r="Q121" s="29"/>
      <c r="R121" s="29">
        <v>2.0</v>
      </c>
      <c r="S121" s="29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</row>
    <row r="122" ht="22.5" hidden="1" customHeight="1">
      <c r="A122" s="25">
        <f t="shared" si="1"/>
        <v>45717</v>
      </c>
      <c r="B122" s="29">
        <v>7.0</v>
      </c>
      <c r="C122" s="29">
        <v>7.0</v>
      </c>
      <c r="D122" s="29">
        <v>5.0</v>
      </c>
      <c r="E122" s="29">
        <v>2.0</v>
      </c>
      <c r="F122" s="29">
        <v>5.0</v>
      </c>
      <c r="G122" s="29">
        <v>5.0</v>
      </c>
      <c r="H122" s="29">
        <v>6.0</v>
      </c>
      <c r="I122" s="29">
        <v>4.0</v>
      </c>
      <c r="J122" s="29"/>
      <c r="K122" s="29"/>
      <c r="L122" s="29"/>
      <c r="M122" s="29">
        <v>4.0</v>
      </c>
      <c r="N122" s="29"/>
      <c r="O122" s="29"/>
      <c r="P122" s="29"/>
      <c r="Q122" s="29"/>
      <c r="R122" s="29">
        <v>2.0</v>
      </c>
      <c r="S122" s="29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</row>
    <row r="123" ht="22.5" hidden="1" customHeight="1">
      <c r="A123" s="25">
        <f t="shared" si="1"/>
        <v>45718</v>
      </c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</row>
    <row r="124" ht="22.5" hidden="1" customHeight="1">
      <c r="A124" s="25">
        <f t="shared" si="1"/>
        <v>45719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</row>
    <row r="125" ht="22.5" hidden="1" customHeight="1">
      <c r="A125" s="25">
        <f t="shared" si="1"/>
        <v>45720</v>
      </c>
      <c r="B125" s="29">
        <v>7.0</v>
      </c>
      <c r="C125" s="29">
        <v>7.0</v>
      </c>
      <c r="D125" s="29">
        <v>5.0</v>
      </c>
      <c r="E125" s="29">
        <v>4.0</v>
      </c>
      <c r="F125" s="29">
        <v>5.0</v>
      </c>
      <c r="G125" s="29">
        <v>5.0</v>
      </c>
      <c r="H125" s="29">
        <v>6.0</v>
      </c>
      <c r="I125" s="29">
        <v>4.0</v>
      </c>
      <c r="J125" s="29"/>
      <c r="K125" s="29">
        <v>1.0</v>
      </c>
      <c r="L125" s="29"/>
      <c r="M125" s="29">
        <v>4.0</v>
      </c>
      <c r="N125" s="29"/>
      <c r="O125" s="29"/>
      <c r="P125" s="29">
        <v>2.0</v>
      </c>
      <c r="Q125" s="29"/>
      <c r="R125" s="29">
        <v>2.0</v>
      </c>
      <c r="S125" s="29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</row>
    <row r="126" ht="22.5" hidden="1" customHeight="1">
      <c r="A126" s="25">
        <f t="shared" si="1"/>
        <v>45721</v>
      </c>
      <c r="B126" s="29">
        <v>7.0</v>
      </c>
      <c r="C126" s="29">
        <v>7.0</v>
      </c>
      <c r="D126" s="29">
        <v>5.0</v>
      </c>
      <c r="E126" s="29">
        <v>4.0</v>
      </c>
      <c r="F126" s="29">
        <v>5.0</v>
      </c>
      <c r="G126" s="29">
        <v>5.0</v>
      </c>
      <c r="H126" s="29">
        <v>6.0</v>
      </c>
      <c r="I126" s="29">
        <v>4.0</v>
      </c>
      <c r="J126" s="29"/>
      <c r="K126" s="29"/>
      <c r="L126" s="29"/>
      <c r="M126" s="29"/>
      <c r="N126" s="29"/>
      <c r="O126" s="29"/>
      <c r="P126" s="29">
        <v>2.0</v>
      </c>
      <c r="Q126" s="29"/>
      <c r="R126" s="29">
        <v>2.0</v>
      </c>
      <c r="S126" s="29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</row>
    <row r="127" ht="22.5" hidden="1" customHeight="1">
      <c r="A127" s="25">
        <f t="shared" si="1"/>
        <v>45722</v>
      </c>
      <c r="B127" s="29">
        <v>7.0</v>
      </c>
      <c r="C127" s="29">
        <v>7.0</v>
      </c>
      <c r="D127" s="29">
        <v>5.0</v>
      </c>
      <c r="E127" s="29">
        <v>4.0</v>
      </c>
      <c r="F127" s="29">
        <v>5.0</v>
      </c>
      <c r="G127" s="29">
        <v>5.0</v>
      </c>
      <c r="H127" s="29">
        <v>6.0</v>
      </c>
      <c r="I127" s="29">
        <v>4.0</v>
      </c>
      <c r="J127" s="29"/>
      <c r="K127" s="29"/>
      <c r="L127" s="29"/>
      <c r="M127" s="29">
        <v>4.0</v>
      </c>
      <c r="N127" s="29"/>
      <c r="O127" s="29"/>
      <c r="P127" s="29">
        <v>2.0</v>
      </c>
      <c r="Q127" s="29"/>
      <c r="R127" s="29">
        <v>2.0</v>
      </c>
      <c r="S127" s="29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</row>
    <row r="128" ht="22.5" hidden="1" customHeight="1">
      <c r="A128" s="25">
        <f t="shared" si="1"/>
        <v>45723</v>
      </c>
      <c r="B128" s="29">
        <v>7.0</v>
      </c>
      <c r="C128" s="29">
        <v>7.0</v>
      </c>
      <c r="D128" s="29">
        <v>5.0</v>
      </c>
      <c r="E128" s="29">
        <v>4.0</v>
      </c>
      <c r="F128" s="29">
        <v>5.0</v>
      </c>
      <c r="G128" s="29">
        <v>5.0</v>
      </c>
      <c r="H128" s="29">
        <v>6.0</v>
      </c>
      <c r="I128" s="29"/>
      <c r="J128" s="29"/>
      <c r="K128" s="29"/>
      <c r="L128" s="29"/>
      <c r="M128" s="29">
        <v>5.0</v>
      </c>
      <c r="N128" s="29"/>
      <c r="O128" s="29"/>
      <c r="P128" s="29">
        <v>2.0</v>
      </c>
      <c r="Q128" s="29"/>
      <c r="R128" s="29">
        <v>2.0</v>
      </c>
      <c r="S128" s="29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</row>
    <row r="129" ht="22.5" hidden="1" customHeight="1">
      <c r="A129" s="25">
        <f t="shared" si="1"/>
        <v>45724</v>
      </c>
      <c r="B129" s="29">
        <v>7.0</v>
      </c>
      <c r="C129" s="29">
        <v>7.0</v>
      </c>
      <c r="D129" s="29">
        <v>5.0</v>
      </c>
      <c r="E129" s="29">
        <v>2.0</v>
      </c>
      <c r="F129" s="29">
        <v>5.0</v>
      </c>
      <c r="G129" s="29">
        <v>5.0</v>
      </c>
      <c r="H129" s="29">
        <v>6.0</v>
      </c>
      <c r="I129" s="29">
        <v>4.0</v>
      </c>
      <c r="J129" s="29"/>
      <c r="K129" s="29"/>
      <c r="L129" s="29"/>
      <c r="M129" s="29">
        <v>4.0</v>
      </c>
      <c r="N129" s="29"/>
      <c r="O129" s="29"/>
      <c r="P129" s="29"/>
      <c r="Q129" s="29"/>
      <c r="R129" s="29">
        <v>2.0</v>
      </c>
      <c r="S129" s="29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</row>
    <row r="130" ht="22.5" hidden="1" customHeight="1">
      <c r="A130" s="25">
        <f t="shared" si="1"/>
        <v>45725</v>
      </c>
      <c r="B130" s="29"/>
      <c r="C130" s="29">
        <v>7.0</v>
      </c>
      <c r="D130" s="29">
        <v>5.0</v>
      </c>
      <c r="E130" s="29">
        <v>2.0</v>
      </c>
      <c r="F130" s="29">
        <v>5.0</v>
      </c>
      <c r="G130" s="29">
        <v>5.0</v>
      </c>
      <c r="H130" s="29">
        <v>6.0</v>
      </c>
      <c r="I130" s="29">
        <v>4.0</v>
      </c>
      <c r="J130" s="29"/>
      <c r="K130" s="29"/>
      <c r="L130" s="29"/>
      <c r="M130" s="29">
        <v>4.0</v>
      </c>
      <c r="N130" s="29"/>
      <c r="O130" s="29">
        <v>6.0</v>
      </c>
      <c r="P130" s="29">
        <v>2.0</v>
      </c>
      <c r="Q130" s="29"/>
      <c r="R130" s="29">
        <v>2.0</v>
      </c>
      <c r="S130" s="29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</row>
    <row r="131" ht="22.5" hidden="1" customHeight="1">
      <c r="A131" s="25">
        <f t="shared" si="1"/>
        <v>45726</v>
      </c>
      <c r="B131" s="29"/>
      <c r="C131" s="29">
        <v>7.0</v>
      </c>
      <c r="D131" s="29">
        <v>5.0</v>
      </c>
      <c r="E131" s="29">
        <v>2.0</v>
      </c>
      <c r="F131" s="29">
        <v>5.0</v>
      </c>
      <c r="G131" s="29">
        <v>5.0</v>
      </c>
      <c r="H131" s="29">
        <v>6.0</v>
      </c>
      <c r="I131" s="29">
        <v>4.0</v>
      </c>
      <c r="J131" s="29"/>
      <c r="K131" s="29"/>
      <c r="L131" s="29"/>
      <c r="M131" s="29">
        <v>4.0</v>
      </c>
      <c r="N131" s="29"/>
      <c r="O131" s="29">
        <v>6.0</v>
      </c>
      <c r="P131" s="29">
        <v>2.0</v>
      </c>
      <c r="Q131" s="29"/>
      <c r="R131" s="29">
        <v>2.0</v>
      </c>
      <c r="S131" s="29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</row>
    <row r="132" ht="22.5" hidden="1" customHeight="1">
      <c r="A132" s="25">
        <f t="shared" si="1"/>
        <v>45727</v>
      </c>
      <c r="B132" s="29">
        <v>7.0</v>
      </c>
      <c r="C132" s="29">
        <v>7.0</v>
      </c>
      <c r="D132" s="29">
        <v>5.0</v>
      </c>
      <c r="E132" s="29"/>
      <c r="F132" s="29">
        <v>5.0</v>
      </c>
      <c r="G132" s="29">
        <v>5.0</v>
      </c>
      <c r="H132" s="29">
        <v>6.0</v>
      </c>
      <c r="I132" s="29">
        <v>4.0</v>
      </c>
      <c r="J132" s="29"/>
      <c r="K132" s="29"/>
      <c r="L132" s="29"/>
      <c r="M132" s="29">
        <v>4.0</v>
      </c>
      <c r="N132" s="29"/>
      <c r="O132" s="29">
        <v>1.0</v>
      </c>
      <c r="P132" s="29">
        <v>2.0</v>
      </c>
      <c r="Q132" s="29"/>
      <c r="R132" s="29">
        <v>1.0</v>
      </c>
      <c r="S132" s="29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</row>
    <row r="133" ht="22.5" hidden="1" customHeight="1">
      <c r="A133" s="25">
        <f t="shared" si="1"/>
        <v>45728</v>
      </c>
      <c r="B133" s="29">
        <v>7.0</v>
      </c>
      <c r="C133" s="29">
        <v>7.0</v>
      </c>
      <c r="D133" s="29">
        <v>5.0</v>
      </c>
      <c r="E133" s="29">
        <v>2.0</v>
      </c>
      <c r="F133" s="29"/>
      <c r="G133" s="29">
        <v>5.0</v>
      </c>
      <c r="H133" s="29">
        <v>6.0</v>
      </c>
      <c r="I133" s="29">
        <v>4.0</v>
      </c>
      <c r="J133" s="29"/>
      <c r="K133" s="29"/>
      <c r="L133" s="29"/>
      <c r="M133" s="29">
        <v>4.0</v>
      </c>
      <c r="N133" s="29"/>
      <c r="O133" s="29">
        <v>2.0</v>
      </c>
      <c r="P133" s="29">
        <v>2.0</v>
      </c>
      <c r="Q133" s="29"/>
      <c r="R133" s="29"/>
      <c r="S133" s="29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</row>
    <row r="134" ht="22.5" hidden="1" customHeight="1">
      <c r="A134" s="25">
        <f t="shared" si="1"/>
        <v>45729</v>
      </c>
      <c r="B134" s="29">
        <v>7.0</v>
      </c>
      <c r="C134" s="29">
        <v>7.0</v>
      </c>
      <c r="D134" s="29">
        <v>5.0</v>
      </c>
      <c r="E134" s="29">
        <v>2.0</v>
      </c>
      <c r="F134" s="29">
        <v>5.0</v>
      </c>
      <c r="G134" s="29">
        <v>6.0</v>
      </c>
      <c r="H134" s="29">
        <v>6.0</v>
      </c>
      <c r="I134" s="29"/>
      <c r="J134" s="29"/>
      <c r="K134" s="29">
        <v>1.0</v>
      </c>
      <c r="L134" s="29"/>
      <c r="M134" s="29">
        <v>5.0</v>
      </c>
      <c r="N134" s="29"/>
      <c r="O134" s="29">
        <v>1.0</v>
      </c>
      <c r="P134" s="29">
        <v>2.0</v>
      </c>
      <c r="Q134" s="29"/>
      <c r="R134" s="29"/>
      <c r="S134" s="29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</row>
    <row r="135" ht="22.5" hidden="1" customHeight="1">
      <c r="A135" s="25">
        <f t="shared" si="1"/>
        <v>45730</v>
      </c>
      <c r="B135" s="29">
        <v>7.0</v>
      </c>
      <c r="C135" s="29">
        <v>7.0</v>
      </c>
      <c r="D135" s="29">
        <v>5.0</v>
      </c>
      <c r="E135" s="29">
        <v>2.0</v>
      </c>
      <c r="F135" s="29">
        <v>5.0</v>
      </c>
      <c r="G135" s="29">
        <v>6.0</v>
      </c>
      <c r="H135" s="29">
        <v>6.0</v>
      </c>
      <c r="I135" s="29">
        <v>4.0</v>
      </c>
      <c r="J135" s="29"/>
      <c r="K135" s="29"/>
      <c r="L135" s="29"/>
      <c r="M135" s="29">
        <v>4.0</v>
      </c>
      <c r="N135" s="29"/>
      <c r="O135" s="29">
        <v>2.0</v>
      </c>
      <c r="P135" s="29">
        <v>2.0</v>
      </c>
      <c r="Q135" s="29"/>
      <c r="R135" s="29"/>
      <c r="S135" s="29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</row>
    <row r="136" ht="22.5" hidden="1" customHeight="1">
      <c r="A136" s="25">
        <f t="shared" si="1"/>
        <v>45731</v>
      </c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8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</row>
    <row r="137" ht="22.5" hidden="1" customHeight="1">
      <c r="A137" s="25">
        <f t="shared" si="1"/>
        <v>45732</v>
      </c>
      <c r="B137" s="29"/>
      <c r="C137" s="29">
        <v>7.0</v>
      </c>
      <c r="D137" s="29">
        <v>4.0</v>
      </c>
      <c r="E137" s="29">
        <v>2.0</v>
      </c>
      <c r="F137" s="29">
        <v>4.0</v>
      </c>
      <c r="G137" s="29">
        <v>5.0</v>
      </c>
      <c r="H137" s="29">
        <v>6.0</v>
      </c>
      <c r="I137" s="29">
        <v>4.0</v>
      </c>
      <c r="J137" s="29"/>
      <c r="K137" s="29"/>
      <c r="L137" s="29"/>
      <c r="M137" s="29">
        <v>4.0</v>
      </c>
      <c r="N137" s="29"/>
      <c r="O137" s="29"/>
      <c r="P137" s="29">
        <v>2.0</v>
      </c>
      <c r="Q137" s="29"/>
      <c r="R137" s="29"/>
      <c r="S137" s="28">
        <v>2.0</v>
      </c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</row>
    <row r="138" ht="22.5" hidden="1" customHeight="1">
      <c r="A138" s="25">
        <f t="shared" si="1"/>
        <v>45733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8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</row>
    <row r="139" ht="22.5" hidden="1" customHeight="1">
      <c r="A139" s="25">
        <f t="shared" si="1"/>
        <v>45734</v>
      </c>
      <c r="B139" s="29">
        <v>7.0</v>
      </c>
      <c r="C139" s="29">
        <v>7.0</v>
      </c>
      <c r="D139" s="29">
        <v>4.0</v>
      </c>
      <c r="E139" s="29">
        <v>4.0</v>
      </c>
      <c r="F139" s="29">
        <v>4.0</v>
      </c>
      <c r="G139" s="29">
        <v>5.0</v>
      </c>
      <c r="H139" s="29">
        <v>6.0</v>
      </c>
      <c r="I139" s="29"/>
      <c r="K139" s="29">
        <v>1.0</v>
      </c>
      <c r="M139" s="29">
        <v>4.0</v>
      </c>
      <c r="O139" s="29">
        <v>3.0</v>
      </c>
      <c r="P139" s="29">
        <v>2.0</v>
      </c>
      <c r="S139" s="28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</row>
    <row r="140" ht="22.5" hidden="1" customHeight="1">
      <c r="A140" s="25">
        <f t="shared" si="1"/>
        <v>45735</v>
      </c>
      <c r="B140" s="29">
        <v>7.0</v>
      </c>
      <c r="C140" s="29">
        <v>7.0</v>
      </c>
      <c r="D140" s="29">
        <v>4.0</v>
      </c>
      <c r="E140" s="29">
        <v>4.0</v>
      </c>
      <c r="F140" s="29"/>
      <c r="G140" s="29">
        <v>5.0</v>
      </c>
      <c r="H140" s="29">
        <v>6.0</v>
      </c>
      <c r="I140" s="29"/>
      <c r="K140" s="29"/>
      <c r="M140" s="29">
        <v>4.0</v>
      </c>
      <c r="O140" s="29"/>
      <c r="P140" s="29">
        <v>2.0</v>
      </c>
      <c r="S140" s="28">
        <v>1.0</v>
      </c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</row>
    <row r="141" ht="22.5" hidden="1" customHeight="1">
      <c r="A141" s="25">
        <f t="shared" si="1"/>
        <v>45736</v>
      </c>
      <c r="B141" s="29">
        <v>7.0</v>
      </c>
      <c r="C141" s="29">
        <v>7.0</v>
      </c>
      <c r="D141" s="29">
        <v>4.0</v>
      </c>
      <c r="E141" s="29">
        <v>4.0</v>
      </c>
      <c r="F141" s="29"/>
      <c r="G141" s="29">
        <v>5.0</v>
      </c>
      <c r="H141" s="29">
        <v>6.0</v>
      </c>
      <c r="I141" s="29"/>
      <c r="K141" s="29"/>
      <c r="M141" s="29">
        <v>4.0</v>
      </c>
      <c r="O141" s="29"/>
      <c r="P141" s="29">
        <v>2.0</v>
      </c>
      <c r="S141" s="28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</row>
    <row r="142" ht="22.5" hidden="1" customHeight="1">
      <c r="A142" s="25">
        <f t="shared" si="1"/>
        <v>45737</v>
      </c>
      <c r="B142" s="29">
        <v>7.0</v>
      </c>
      <c r="C142" s="29">
        <v>7.0</v>
      </c>
      <c r="D142" s="29">
        <v>4.0</v>
      </c>
      <c r="E142" s="29">
        <v>4.0</v>
      </c>
      <c r="F142" s="29"/>
      <c r="G142" s="29">
        <v>5.0</v>
      </c>
      <c r="H142" s="29">
        <v>6.0</v>
      </c>
      <c r="I142" s="29"/>
      <c r="K142" s="29"/>
      <c r="M142" s="29">
        <v>4.0</v>
      </c>
      <c r="O142" s="29">
        <v>2.0</v>
      </c>
      <c r="P142" s="29">
        <v>2.0</v>
      </c>
      <c r="S142" s="28">
        <v>2.0</v>
      </c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</row>
    <row r="143" ht="22.5" hidden="1" customHeight="1">
      <c r="A143" s="25">
        <f t="shared" si="1"/>
        <v>45738</v>
      </c>
      <c r="B143" s="29"/>
      <c r="C143" s="29"/>
      <c r="D143" s="29"/>
      <c r="E143" s="29"/>
      <c r="F143" s="29"/>
      <c r="G143" s="29"/>
      <c r="H143" s="29"/>
      <c r="I143" s="29"/>
      <c r="K143" s="29"/>
      <c r="M143" s="29"/>
      <c r="O143" s="29"/>
      <c r="P143" s="29"/>
      <c r="S143" s="28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</row>
    <row r="144" ht="22.5" hidden="1" customHeight="1">
      <c r="A144" s="25">
        <f t="shared" si="1"/>
        <v>45739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</row>
    <row r="145" ht="22.5" hidden="1" customHeight="1">
      <c r="A145" s="25">
        <f t="shared" si="1"/>
        <v>45740</v>
      </c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</row>
    <row r="146" ht="22.5" hidden="1" customHeight="1">
      <c r="A146" s="25">
        <f t="shared" si="1"/>
        <v>45741</v>
      </c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</row>
    <row r="147" ht="22.5" hidden="1" customHeight="1">
      <c r="A147" s="25">
        <f t="shared" si="1"/>
        <v>45742</v>
      </c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</row>
    <row r="148" ht="22.5" hidden="1" customHeight="1">
      <c r="A148" s="25">
        <f t="shared" si="1"/>
        <v>45743</v>
      </c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</row>
    <row r="149" ht="22.5" hidden="1" customHeight="1">
      <c r="A149" s="25">
        <f t="shared" si="1"/>
        <v>45744</v>
      </c>
      <c r="B149" s="92">
        <v>7.0</v>
      </c>
      <c r="C149" s="92">
        <v>7.0</v>
      </c>
      <c r="D149" s="92">
        <v>4.0</v>
      </c>
      <c r="E149" s="29"/>
      <c r="F149" s="92">
        <v>4.0</v>
      </c>
      <c r="G149" s="92">
        <v>5.0</v>
      </c>
      <c r="H149" s="92">
        <v>6.0</v>
      </c>
      <c r="I149" s="92">
        <v>4.0</v>
      </c>
      <c r="J149" s="29"/>
      <c r="K149" s="29"/>
      <c r="L149" s="29"/>
      <c r="M149" s="92">
        <v>4.0</v>
      </c>
      <c r="N149" s="29"/>
      <c r="O149" s="92">
        <v>4.0</v>
      </c>
      <c r="P149" s="92">
        <v>2.0</v>
      </c>
      <c r="Q149" s="29"/>
      <c r="R149" s="29"/>
      <c r="S149" s="92">
        <v>0.0</v>
      </c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</row>
    <row r="150" ht="22.5" hidden="1" customHeight="1">
      <c r="A150" s="25">
        <f t="shared" si="1"/>
        <v>45745</v>
      </c>
      <c r="B150" s="92">
        <v>7.0</v>
      </c>
      <c r="C150" s="92">
        <v>7.0</v>
      </c>
      <c r="D150" s="92">
        <v>4.0</v>
      </c>
      <c r="E150" s="29"/>
      <c r="F150" s="92">
        <v>4.0</v>
      </c>
      <c r="G150" s="92">
        <v>5.0</v>
      </c>
      <c r="H150" s="92">
        <v>6.0</v>
      </c>
      <c r="I150" s="92">
        <v>4.0</v>
      </c>
      <c r="J150" s="29"/>
      <c r="K150" s="29"/>
      <c r="L150" s="29"/>
      <c r="M150" s="92">
        <v>4.0</v>
      </c>
      <c r="N150" s="29"/>
      <c r="O150" s="29"/>
      <c r="P150" s="92">
        <v>2.0</v>
      </c>
      <c r="Q150" s="29"/>
      <c r="R150" s="29"/>
      <c r="S150" s="29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</row>
    <row r="151" ht="22.5" hidden="1" customHeight="1">
      <c r="A151" s="25">
        <f t="shared" si="1"/>
        <v>45746</v>
      </c>
      <c r="B151" s="92">
        <v>7.0</v>
      </c>
      <c r="C151" s="92">
        <v>7.0</v>
      </c>
      <c r="D151" s="92">
        <v>4.0</v>
      </c>
      <c r="E151" s="29"/>
      <c r="F151" s="92">
        <v>4.0</v>
      </c>
      <c r="G151" s="92">
        <v>5.0</v>
      </c>
      <c r="H151" s="92">
        <v>6.0</v>
      </c>
      <c r="I151" s="92">
        <v>4.0</v>
      </c>
      <c r="J151" s="29"/>
      <c r="K151" s="92">
        <v>1.0</v>
      </c>
      <c r="L151" s="29"/>
      <c r="M151" s="92">
        <v>4.0</v>
      </c>
      <c r="N151" s="29"/>
      <c r="O151" s="92">
        <v>4.0</v>
      </c>
      <c r="P151" s="92">
        <v>2.0</v>
      </c>
      <c r="Q151" s="29"/>
      <c r="R151" s="29"/>
      <c r="S151" s="29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</row>
    <row r="152" ht="22.5" hidden="1" customHeight="1">
      <c r="A152" s="25">
        <f t="shared" si="1"/>
        <v>45747</v>
      </c>
      <c r="B152" s="29">
        <v>7.0</v>
      </c>
      <c r="C152" s="29">
        <v>7.0</v>
      </c>
      <c r="D152" s="29">
        <v>5.0</v>
      </c>
      <c r="E152" s="29">
        <v>2.0</v>
      </c>
      <c r="F152" s="29">
        <v>5.0</v>
      </c>
      <c r="G152" s="29">
        <v>6.0</v>
      </c>
      <c r="H152" s="29">
        <v>6.0</v>
      </c>
      <c r="I152" s="29">
        <v>4.0</v>
      </c>
      <c r="J152" s="29"/>
      <c r="K152" s="29"/>
      <c r="L152" s="29"/>
      <c r="M152" s="29">
        <v>4.0</v>
      </c>
      <c r="N152" s="29"/>
      <c r="O152" s="29"/>
      <c r="P152" s="29"/>
      <c r="Q152" s="29"/>
      <c r="R152" s="29"/>
      <c r="S152" s="29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</row>
    <row r="153" ht="22.5" hidden="1" customHeight="1">
      <c r="A153" s="25">
        <f t="shared" si="1"/>
        <v>45748</v>
      </c>
      <c r="B153" s="29"/>
      <c r="C153" s="29">
        <v>7.0</v>
      </c>
      <c r="D153" s="29">
        <v>5.0</v>
      </c>
      <c r="E153" s="29">
        <v>4.0</v>
      </c>
      <c r="F153" s="29">
        <v>5.0</v>
      </c>
      <c r="G153" s="29">
        <v>6.0</v>
      </c>
      <c r="H153" s="29">
        <v>6.0</v>
      </c>
      <c r="I153" s="29">
        <v>4.0</v>
      </c>
      <c r="J153" s="29"/>
      <c r="K153" s="29"/>
      <c r="L153" s="29"/>
      <c r="M153" s="29">
        <v>4.0</v>
      </c>
      <c r="N153" s="29"/>
      <c r="O153" s="29">
        <v>6.0</v>
      </c>
      <c r="P153" s="29">
        <v>2.0</v>
      </c>
      <c r="Q153" s="29"/>
      <c r="R153" s="29"/>
      <c r="S153" s="29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</row>
    <row r="154" ht="22.5" hidden="1" customHeight="1">
      <c r="A154" s="25">
        <f t="shared" si="1"/>
        <v>45749</v>
      </c>
      <c r="B154" s="29"/>
      <c r="C154" s="29">
        <v>7.0</v>
      </c>
      <c r="D154" s="29">
        <v>5.0</v>
      </c>
      <c r="E154" s="29">
        <v>4.0</v>
      </c>
      <c r="F154" s="29">
        <v>5.0</v>
      </c>
      <c r="G154" s="29">
        <v>6.0</v>
      </c>
      <c r="H154" s="29">
        <v>6.0</v>
      </c>
      <c r="I154" s="29">
        <v>4.0</v>
      </c>
      <c r="J154" s="29"/>
      <c r="K154" s="29"/>
      <c r="L154" s="29"/>
      <c r="M154" s="29">
        <v>4.0</v>
      </c>
      <c r="N154" s="29"/>
      <c r="O154" s="29">
        <v>6.0</v>
      </c>
      <c r="P154" s="29">
        <v>2.0</v>
      </c>
      <c r="Q154" s="29"/>
      <c r="R154" s="29"/>
      <c r="S154" s="29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</row>
    <row r="155" ht="22.5" hidden="1" customHeight="1">
      <c r="A155" s="25">
        <f t="shared" si="1"/>
        <v>45750</v>
      </c>
      <c r="B155" s="29">
        <v>7.0</v>
      </c>
      <c r="C155" s="29">
        <v>7.0</v>
      </c>
      <c r="D155" s="29">
        <v>5.0</v>
      </c>
      <c r="E155" s="29">
        <v>4.0</v>
      </c>
      <c r="F155" s="29">
        <v>5.0</v>
      </c>
      <c r="G155" s="29">
        <v>6.0</v>
      </c>
      <c r="H155" s="29">
        <v>6.0</v>
      </c>
      <c r="I155" s="29"/>
      <c r="J155" s="29"/>
      <c r="K155" s="29"/>
      <c r="L155" s="29"/>
      <c r="M155" s="29">
        <v>5.0</v>
      </c>
      <c r="N155" s="29"/>
      <c r="O155" s="29">
        <v>2.0</v>
      </c>
      <c r="P155" s="29">
        <v>2.0</v>
      </c>
      <c r="Q155" s="29"/>
      <c r="R155" s="29"/>
      <c r="S155" s="29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</row>
    <row r="156" ht="22.5" hidden="1" customHeight="1">
      <c r="A156" s="25">
        <f t="shared" si="1"/>
        <v>45751</v>
      </c>
      <c r="B156" s="29">
        <v>7.0</v>
      </c>
      <c r="C156" s="29">
        <v>7.0</v>
      </c>
      <c r="D156" s="29">
        <v>5.0</v>
      </c>
      <c r="E156" s="29">
        <v>1.0</v>
      </c>
      <c r="F156" s="29">
        <v>5.0</v>
      </c>
      <c r="G156" s="29">
        <v>6.0</v>
      </c>
      <c r="H156" s="29"/>
      <c r="I156" s="29">
        <v>4.0</v>
      </c>
      <c r="J156" s="29"/>
      <c r="K156" s="29"/>
      <c r="L156" s="29"/>
      <c r="M156" s="29">
        <v>4.0</v>
      </c>
      <c r="N156" s="29"/>
      <c r="O156" s="29"/>
      <c r="P156" s="29">
        <v>2.0</v>
      </c>
      <c r="Q156" s="29"/>
      <c r="R156" s="29"/>
      <c r="S156" s="29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</row>
    <row r="157" ht="22.5" hidden="1" customHeight="1">
      <c r="A157" s="25">
        <f t="shared" si="1"/>
        <v>45752</v>
      </c>
      <c r="B157" s="29">
        <v>7.0</v>
      </c>
      <c r="C157" s="29">
        <v>7.0</v>
      </c>
      <c r="D157" s="29">
        <v>5.0</v>
      </c>
      <c r="E157" s="29">
        <v>2.0</v>
      </c>
      <c r="F157" s="29">
        <v>5.0</v>
      </c>
      <c r="G157" s="29">
        <v>6.0</v>
      </c>
      <c r="H157" s="29">
        <v>6.0</v>
      </c>
      <c r="I157" s="29">
        <v>4.0</v>
      </c>
      <c r="J157" s="29"/>
      <c r="K157" s="29"/>
      <c r="L157" s="29"/>
      <c r="M157" s="29">
        <v>4.0</v>
      </c>
      <c r="N157" s="29"/>
      <c r="O157" s="29"/>
      <c r="P157" s="29">
        <v>2.0</v>
      </c>
      <c r="Q157" s="29"/>
      <c r="R157" s="29"/>
      <c r="S157" s="29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</row>
    <row r="158" ht="22.5" hidden="1" customHeight="1">
      <c r="A158" s="25">
        <f t="shared" si="1"/>
        <v>45753</v>
      </c>
      <c r="B158" s="29">
        <v>7.0</v>
      </c>
      <c r="C158" s="29">
        <v>7.0</v>
      </c>
      <c r="D158" s="29">
        <v>5.0</v>
      </c>
      <c r="E158" s="29">
        <v>2.0</v>
      </c>
      <c r="F158" s="29">
        <v>5.0</v>
      </c>
      <c r="G158" s="29">
        <v>6.0</v>
      </c>
      <c r="H158" s="29">
        <v>6.0</v>
      </c>
      <c r="I158" s="29">
        <v>4.0</v>
      </c>
      <c r="J158" s="29"/>
      <c r="K158" s="29"/>
      <c r="L158" s="29"/>
      <c r="M158" s="29">
        <v>4.0</v>
      </c>
      <c r="N158" s="29"/>
      <c r="O158" s="29"/>
      <c r="P158" s="29">
        <v>2.0</v>
      </c>
      <c r="Q158" s="29"/>
      <c r="R158" s="29"/>
      <c r="S158" s="29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</row>
    <row r="159" ht="22.5" hidden="1" customHeight="1">
      <c r="A159" s="25">
        <f t="shared" si="1"/>
        <v>45754</v>
      </c>
      <c r="B159" s="29">
        <v>7.0</v>
      </c>
      <c r="C159" s="29">
        <v>7.0</v>
      </c>
      <c r="D159" s="29">
        <v>5.0</v>
      </c>
      <c r="E159" s="29">
        <v>3.0</v>
      </c>
      <c r="F159" s="29">
        <v>5.0</v>
      </c>
      <c r="G159" s="29">
        <v>6.0</v>
      </c>
      <c r="H159" s="29">
        <v>6.0</v>
      </c>
      <c r="I159" s="29"/>
      <c r="J159" s="29"/>
      <c r="K159" s="29"/>
      <c r="L159" s="29"/>
      <c r="M159" s="29">
        <v>5.0</v>
      </c>
      <c r="N159" s="29"/>
      <c r="O159" s="29"/>
      <c r="P159" s="29"/>
      <c r="Q159" s="29"/>
      <c r="R159" s="29"/>
      <c r="S159" s="29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</row>
    <row r="160" ht="22.5" hidden="1" customHeight="1">
      <c r="A160" s="25">
        <f t="shared" si="1"/>
        <v>45755</v>
      </c>
      <c r="B160" s="29">
        <v>7.0</v>
      </c>
      <c r="C160" s="29">
        <v>7.0</v>
      </c>
      <c r="D160" s="29">
        <v>5.0</v>
      </c>
      <c r="E160" s="29">
        <v>2.0</v>
      </c>
      <c r="F160" s="29">
        <v>5.0</v>
      </c>
      <c r="G160" s="29">
        <v>6.0</v>
      </c>
      <c r="H160" s="29">
        <v>5.0</v>
      </c>
      <c r="I160" s="29">
        <v>4.0</v>
      </c>
      <c r="J160" s="29"/>
      <c r="K160" s="29"/>
      <c r="L160" s="29"/>
      <c r="M160" s="29">
        <v>4.0</v>
      </c>
      <c r="N160" s="29"/>
      <c r="O160" s="29"/>
      <c r="P160" s="29">
        <v>2.0</v>
      </c>
      <c r="Q160" s="29"/>
      <c r="R160" s="29"/>
      <c r="S160" s="29">
        <v>4.0</v>
      </c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</row>
    <row r="161" ht="22.5" hidden="1" customHeight="1">
      <c r="A161" s="25">
        <f t="shared" si="1"/>
        <v>45756</v>
      </c>
      <c r="B161" s="29">
        <v>7.0</v>
      </c>
      <c r="C161" s="29">
        <v>7.0</v>
      </c>
      <c r="D161" s="29">
        <v>5.0</v>
      </c>
      <c r="E161" s="29">
        <v>2.0</v>
      </c>
      <c r="F161" s="29">
        <v>5.0</v>
      </c>
      <c r="G161" s="29">
        <v>6.0</v>
      </c>
      <c r="H161" s="29">
        <v>5.0</v>
      </c>
      <c r="I161" s="29">
        <v>4.0</v>
      </c>
      <c r="J161" s="29"/>
      <c r="K161" s="29"/>
      <c r="L161" s="29"/>
      <c r="M161" s="29">
        <v>4.0</v>
      </c>
      <c r="N161" s="29"/>
      <c r="O161" s="29"/>
      <c r="P161" s="29">
        <v>2.0</v>
      </c>
      <c r="Q161" s="29"/>
      <c r="R161" s="29"/>
      <c r="S161" s="29">
        <v>4.0</v>
      </c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</row>
    <row r="162" ht="22.5" hidden="1" customHeight="1">
      <c r="A162" s="25">
        <f t="shared" si="1"/>
        <v>45757</v>
      </c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</row>
    <row r="163" ht="22.5" hidden="1" customHeight="1">
      <c r="A163" s="25">
        <f t="shared" si="1"/>
        <v>45758</v>
      </c>
      <c r="B163" s="29">
        <v>7.0</v>
      </c>
      <c r="C163" s="29">
        <v>7.0</v>
      </c>
      <c r="D163" s="29">
        <v>5.0</v>
      </c>
      <c r="E163" s="29">
        <v>2.0</v>
      </c>
      <c r="F163" s="29">
        <v>5.0</v>
      </c>
      <c r="G163" s="29">
        <v>6.0</v>
      </c>
      <c r="H163" s="29">
        <v>6.0</v>
      </c>
      <c r="I163" s="29"/>
      <c r="J163" s="29"/>
      <c r="K163" s="29"/>
      <c r="L163" s="29"/>
      <c r="M163" s="29">
        <v>4.0</v>
      </c>
      <c r="N163" s="29"/>
      <c r="O163" s="29"/>
      <c r="P163" s="29">
        <v>2.0</v>
      </c>
      <c r="Q163" s="29"/>
      <c r="R163" s="29"/>
      <c r="S163" s="29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</row>
    <row r="164" ht="22.5" hidden="1" customHeight="1">
      <c r="A164" s="25">
        <f t="shared" si="1"/>
        <v>45759</v>
      </c>
      <c r="B164" s="29">
        <v>7.0</v>
      </c>
      <c r="C164" s="29">
        <v>7.0</v>
      </c>
      <c r="D164" s="29">
        <v>5.0</v>
      </c>
      <c r="E164" s="29">
        <v>3.0</v>
      </c>
      <c r="F164" s="29"/>
      <c r="G164" s="29">
        <v>6.0</v>
      </c>
      <c r="H164" s="29"/>
      <c r="I164" s="29"/>
      <c r="J164" s="29"/>
      <c r="K164" s="29">
        <v>2.0</v>
      </c>
      <c r="L164" s="29"/>
      <c r="M164" s="29">
        <v>4.0</v>
      </c>
      <c r="N164" s="29"/>
      <c r="O164" s="29"/>
      <c r="P164" s="29">
        <v>2.0</v>
      </c>
      <c r="Q164" s="29"/>
      <c r="R164" s="29">
        <v>3.0</v>
      </c>
      <c r="S164" s="29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</row>
    <row r="165" ht="22.5" hidden="1" customHeight="1">
      <c r="A165" s="25">
        <f t="shared" si="1"/>
        <v>45760</v>
      </c>
      <c r="B165" s="29">
        <v>7.0</v>
      </c>
      <c r="C165" s="29">
        <v>7.0</v>
      </c>
      <c r="D165" s="29">
        <v>5.0</v>
      </c>
      <c r="E165" s="29">
        <v>2.0</v>
      </c>
      <c r="F165" s="29">
        <v>5.0</v>
      </c>
      <c r="G165" s="29">
        <v>6.0</v>
      </c>
      <c r="H165" s="29">
        <v>6.0</v>
      </c>
      <c r="I165" s="29"/>
      <c r="J165" s="29"/>
      <c r="K165" s="29">
        <v>2.0</v>
      </c>
      <c r="L165" s="29"/>
      <c r="M165" s="29">
        <v>4.0</v>
      </c>
      <c r="N165" s="29"/>
      <c r="O165" s="29">
        <v>2.0</v>
      </c>
      <c r="P165" s="29">
        <v>2.0</v>
      </c>
      <c r="Q165" s="29"/>
      <c r="R165" s="29"/>
      <c r="S165" s="29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</row>
    <row r="166" ht="22.5" hidden="1" customHeight="1">
      <c r="A166" s="25">
        <f t="shared" si="1"/>
        <v>45761</v>
      </c>
      <c r="B166" s="29"/>
      <c r="C166" s="29">
        <v>7.0</v>
      </c>
      <c r="D166" s="29">
        <v>5.0</v>
      </c>
      <c r="E166" s="29">
        <v>4.0</v>
      </c>
      <c r="F166" s="29">
        <v>5.0</v>
      </c>
      <c r="G166" s="29">
        <v>6.0</v>
      </c>
      <c r="H166" s="29">
        <v>6.0</v>
      </c>
      <c r="I166" s="29">
        <v>4.0</v>
      </c>
      <c r="J166" s="29"/>
      <c r="K166" s="29"/>
      <c r="L166" s="29"/>
      <c r="M166" s="29">
        <v>5.0</v>
      </c>
      <c r="N166" s="29"/>
      <c r="O166" s="29"/>
      <c r="P166" s="29"/>
      <c r="Q166" s="29"/>
      <c r="R166" s="29">
        <v>3.0</v>
      </c>
      <c r="S166" s="29">
        <v>2.0</v>
      </c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</row>
    <row r="167" ht="22.5" hidden="1" customHeight="1">
      <c r="A167" s="25">
        <f t="shared" si="1"/>
        <v>45762</v>
      </c>
      <c r="B167" s="29">
        <v>5.0</v>
      </c>
      <c r="C167" s="29">
        <v>7.0</v>
      </c>
      <c r="D167" s="29">
        <v>5.0</v>
      </c>
      <c r="E167" s="29"/>
      <c r="F167" s="29">
        <v>5.0</v>
      </c>
      <c r="G167" s="29">
        <v>6.0</v>
      </c>
      <c r="H167" s="29">
        <v>6.0</v>
      </c>
      <c r="I167" s="29"/>
      <c r="J167" s="29"/>
      <c r="K167" s="29"/>
      <c r="L167" s="29"/>
      <c r="M167" s="29">
        <v>4.0</v>
      </c>
      <c r="N167" s="29"/>
      <c r="O167" s="29">
        <v>6.0</v>
      </c>
      <c r="P167" s="29">
        <v>2.0</v>
      </c>
      <c r="Q167" s="29"/>
      <c r="R167" s="29"/>
      <c r="S167" s="29">
        <v>4.0</v>
      </c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</row>
    <row r="168" ht="22.5" hidden="1" customHeight="1">
      <c r="A168" s="25">
        <f t="shared" si="1"/>
        <v>45763</v>
      </c>
      <c r="B168" s="29">
        <v>5.0</v>
      </c>
      <c r="C168" s="29">
        <v>7.0</v>
      </c>
      <c r="D168" s="29">
        <v>5.0</v>
      </c>
      <c r="E168" s="29"/>
      <c r="F168" s="29">
        <v>5.0</v>
      </c>
      <c r="G168" s="29">
        <v>6.0</v>
      </c>
      <c r="H168" s="29">
        <v>6.0</v>
      </c>
      <c r="I168" s="29"/>
      <c r="J168" s="29"/>
      <c r="K168" s="29"/>
      <c r="L168" s="29"/>
      <c r="M168" s="29">
        <v>4.0</v>
      </c>
      <c r="N168" s="29"/>
      <c r="O168" s="29">
        <v>6.0</v>
      </c>
      <c r="P168" s="29">
        <v>2.0</v>
      </c>
      <c r="Q168" s="29"/>
      <c r="R168" s="29"/>
      <c r="S168" s="29">
        <v>4.0</v>
      </c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</row>
    <row r="169" ht="22.5" hidden="1" customHeight="1">
      <c r="A169" s="25">
        <f t="shared" si="1"/>
        <v>45764</v>
      </c>
      <c r="B169" s="29">
        <v>7.0</v>
      </c>
      <c r="C169" s="29">
        <v>7.0</v>
      </c>
      <c r="D169" s="29">
        <v>5.0</v>
      </c>
      <c r="E169" s="29"/>
      <c r="F169" s="29">
        <v>5.0</v>
      </c>
      <c r="G169" s="29">
        <v>6.0</v>
      </c>
      <c r="H169" s="29">
        <v>6.0</v>
      </c>
      <c r="I169" s="29"/>
      <c r="K169" s="29"/>
      <c r="M169" s="29">
        <v>4.0</v>
      </c>
      <c r="O169" s="29"/>
      <c r="P169" s="29">
        <v>2.0</v>
      </c>
      <c r="S169" s="28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</row>
    <row r="170" ht="22.5" hidden="1" customHeight="1">
      <c r="A170" s="25">
        <f t="shared" si="1"/>
        <v>45765</v>
      </c>
      <c r="B170" s="29">
        <v>7.0</v>
      </c>
      <c r="C170" s="29">
        <v>7.0</v>
      </c>
      <c r="D170" s="29">
        <v>5.0</v>
      </c>
      <c r="E170" s="29">
        <v>2.0</v>
      </c>
      <c r="F170" s="29">
        <v>5.0</v>
      </c>
      <c r="G170" s="29">
        <v>6.0</v>
      </c>
      <c r="H170" s="29">
        <v>6.0</v>
      </c>
      <c r="I170" s="29"/>
      <c r="K170" s="29"/>
      <c r="M170" s="29">
        <v>4.0</v>
      </c>
      <c r="O170" s="29"/>
      <c r="P170" s="29"/>
      <c r="S170" s="28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</row>
    <row r="171" ht="22.5" hidden="1" customHeight="1">
      <c r="A171" s="25">
        <f t="shared" si="1"/>
        <v>45766</v>
      </c>
      <c r="B171" s="29">
        <v>7.0</v>
      </c>
      <c r="C171" s="29">
        <v>7.0</v>
      </c>
      <c r="D171" s="29">
        <v>5.0</v>
      </c>
      <c r="E171" s="29">
        <v>2.0</v>
      </c>
      <c r="F171" s="29"/>
      <c r="G171" s="29">
        <v>6.0</v>
      </c>
      <c r="H171" s="29">
        <v>6.0</v>
      </c>
      <c r="I171" s="29"/>
      <c r="K171" s="29">
        <v>1.0</v>
      </c>
      <c r="M171" s="29">
        <v>4.0</v>
      </c>
      <c r="O171" s="29">
        <v>1.0</v>
      </c>
      <c r="P171" s="29"/>
      <c r="S171" s="28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</row>
    <row r="172" ht="22.5" hidden="1" customHeight="1">
      <c r="A172" s="25">
        <f t="shared" si="1"/>
        <v>45767</v>
      </c>
      <c r="B172" s="29">
        <v>7.0</v>
      </c>
      <c r="C172" s="29">
        <v>7.0</v>
      </c>
      <c r="D172" s="29">
        <v>5.0</v>
      </c>
      <c r="E172" s="29">
        <v>2.0</v>
      </c>
      <c r="F172" s="29">
        <v>5.0</v>
      </c>
      <c r="G172" s="29">
        <v>6.0</v>
      </c>
      <c r="H172" s="29">
        <v>6.0</v>
      </c>
      <c r="I172" s="29"/>
      <c r="K172" s="29">
        <v>2.0</v>
      </c>
      <c r="M172" s="29">
        <v>4.0</v>
      </c>
      <c r="O172" s="29">
        <v>2.0</v>
      </c>
      <c r="P172" s="29">
        <v>2.0</v>
      </c>
      <c r="S172" s="28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</row>
    <row r="173" ht="22.5" hidden="1" customHeight="1">
      <c r="A173" s="25">
        <f t="shared" si="1"/>
        <v>45768</v>
      </c>
      <c r="B173" s="29">
        <v>7.0</v>
      </c>
      <c r="C173" s="29">
        <v>7.0</v>
      </c>
      <c r="D173" s="29">
        <v>5.0</v>
      </c>
      <c r="E173" s="29">
        <v>4.0</v>
      </c>
      <c r="F173" s="29">
        <v>5.0</v>
      </c>
      <c r="G173" s="29">
        <v>6.0</v>
      </c>
      <c r="H173" s="29">
        <v>6.0</v>
      </c>
      <c r="I173" s="29">
        <v>4.0</v>
      </c>
      <c r="K173" s="29"/>
      <c r="M173" s="29">
        <v>4.0</v>
      </c>
      <c r="O173" s="29"/>
      <c r="P173" s="29"/>
      <c r="S173" s="28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</row>
    <row r="174" ht="22.5" hidden="1" customHeight="1">
      <c r="A174" s="25">
        <f t="shared" si="1"/>
        <v>45769</v>
      </c>
      <c r="B174" s="29">
        <v>7.0</v>
      </c>
      <c r="C174" s="29">
        <v>7.0</v>
      </c>
      <c r="D174" s="29">
        <v>5.0</v>
      </c>
      <c r="E174" s="29">
        <v>4.0</v>
      </c>
      <c r="F174" s="29">
        <v>5.0</v>
      </c>
      <c r="G174" s="29">
        <v>6.0</v>
      </c>
      <c r="H174" s="29">
        <v>6.0</v>
      </c>
      <c r="I174" s="29"/>
      <c r="K174" s="29"/>
      <c r="M174" s="29">
        <v>4.0</v>
      </c>
      <c r="O174" s="29">
        <v>1.0</v>
      </c>
      <c r="P174" s="29">
        <v>3.0</v>
      </c>
      <c r="S174" s="93">
        <v>3.0</v>
      </c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</row>
    <row r="175" ht="22.5" hidden="1" customHeight="1">
      <c r="A175" s="25">
        <f t="shared" si="1"/>
        <v>45770</v>
      </c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</row>
    <row r="176" ht="22.5" hidden="1" customHeight="1">
      <c r="A176" s="25">
        <f t="shared" si="1"/>
        <v>45771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</row>
    <row r="177" ht="22.5" hidden="1" customHeight="1">
      <c r="A177" s="25">
        <f t="shared" si="1"/>
        <v>45772</v>
      </c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</row>
    <row r="178" ht="22.5" hidden="1" customHeight="1">
      <c r="A178" s="25">
        <f t="shared" si="1"/>
        <v>45773</v>
      </c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</row>
    <row r="179" ht="22.5" hidden="1" customHeight="1">
      <c r="A179" s="25">
        <f t="shared" si="1"/>
        <v>45774</v>
      </c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</row>
    <row r="180" ht="22.5" hidden="1" customHeight="1">
      <c r="A180" s="25">
        <f t="shared" si="1"/>
        <v>45775</v>
      </c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</row>
    <row r="181" ht="22.5" hidden="1" customHeight="1">
      <c r="A181" s="25">
        <f t="shared" si="1"/>
        <v>45776</v>
      </c>
      <c r="B181" s="92">
        <v>7.0</v>
      </c>
      <c r="C181" s="92">
        <v>7.0</v>
      </c>
      <c r="D181" s="92">
        <v>4.0</v>
      </c>
      <c r="E181" s="92">
        <v>4.0</v>
      </c>
      <c r="F181" s="92">
        <v>4.0</v>
      </c>
      <c r="G181" s="92">
        <v>5.0</v>
      </c>
      <c r="H181" s="92">
        <v>6.0</v>
      </c>
      <c r="I181" s="29"/>
      <c r="J181" s="29"/>
      <c r="K181" s="29"/>
      <c r="L181" s="29"/>
      <c r="M181" s="92">
        <v>4.0</v>
      </c>
      <c r="N181" s="29"/>
      <c r="O181" s="29"/>
      <c r="P181" s="92">
        <v>2.0</v>
      </c>
      <c r="Q181" s="29"/>
      <c r="R181" s="29"/>
      <c r="S181" s="92">
        <v>1.0</v>
      </c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</row>
    <row r="182" ht="22.5" hidden="1" customHeight="1">
      <c r="A182" s="25">
        <f t="shared" si="1"/>
        <v>45777</v>
      </c>
      <c r="B182" s="92">
        <v>7.0</v>
      </c>
      <c r="C182" s="92">
        <v>7.0</v>
      </c>
      <c r="D182" s="92">
        <v>4.0</v>
      </c>
      <c r="E182" s="92">
        <v>4.0</v>
      </c>
      <c r="F182" s="92">
        <v>4.0</v>
      </c>
      <c r="G182" s="92">
        <v>5.0</v>
      </c>
      <c r="H182" s="92">
        <v>6.0</v>
      </c>
      <c r="I182" s="29"/>
      <c r="J182" s="29"/>
      <c r="K182" s="92">
        <v>1.0</v>
      </c>
      <c r="L182" s="29"/>
      <c r="M182" s="92">
        <v>4.0</v>
      </c>
      <c r="N182" s="29"/>
      <c r="O182" s="92">
        <v>2.0</v>
      </c>
      <c r="P182" s="92">
        <v>2.0</v>
      </c>
      <c r="Q182" s="29"/>
      <c r="R182" s="29"/>
      <c r="S182" s="92">
        <v>1.0</v>
      </c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</row>
    <row r="183" ht="22.5" hidden="1" customHeight="1">
      <c r="A183" s="25">
        <f t="shared" si="1"/>
        <v>45778</v>
      </c>
      <c r="B183" s="92">
        <v>7.0</v>
      </c>
      <c r="C183" s="92">
        <v>7.0</v>
      </c>
      <c r="D183" s="92">
        <v>4.0</v>
      </c>
      <c r="E183" s="92">
        <v>2.0</v>
      </c>
      <c r="F183" s="92">
        <v>4.0</v>
      </c>
      <c r="G183" s="92">
        <v>5.0</v>
      </c>
      <c r="H183" s="92">
        <v>6.0</v>
      </c>
      <c r="I183" s="29"/>
      <c r="J183" s="29"/>
      <c r="K183" s="29"/>
      <c r="L183" s="29"/>
      <c r="M183" s="92">
        <v>4.0</v>
      </c>
      <c r="N183" s="29"/>
      <c r="O183" s="29"/>
      <c r="P183" s="92">
        <v>2.0</v>
      </c>
      <c r="Q183" s="29"/>
      <c r="R183" s="29"/>
      <c r="S183" s="29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</row>
    <row r="184" ht="22.5" hidden="1" customHeight="1">
      <c r="A184" s="25">
        <f t="shared" si="1"/>
        <v>45779</v>
      </c>
      <c r="B184" s="92">
        <v>7.0</v>
      </c>
      <c r="C184" s="92">
        <v>7.0</v>
      </c>
      <c r="D184" s="92">
        <v>4.0</v>
      </c>
      <c r="E184" s="92">
        <v>4.0</v>
      </c>
      <c r="F184" s="92">
        <v>4.0</v>
      </c>
      <c r="G184" s="92">
        <v>5.0</v>
      </c>
      <c r="H184" s="92">
        <v>6.0</v>
      </c>
      <c r="I184" s="29"/>
      <c r="J184" s="29"/>
      <c r="K184" s="29"/>
      <c r="L184" s="29"/>
      <c r="M184" s="29">
        <v>4.0</v>
      </c>
      <c r="N184" s="29"/>
      <c r="O184" s="29">
        <v>2.0</v>
      </c>
      <c r="P184" s="29">
        <v>2.0</v>
      </c>
      <c r="Q184" s="29"/>
      <c r="R184" s="29"/>
      <c r="S184" s="29"/>
      <c r="T184" s="29"/>
      <c r="U184" s="76"/>
      <c r="V184" s="29"/>
      <c r="W184" s="29"/>
      <c r="X184" s="29"/>
      <c r="Y184" s="29"/>
      <c r="Z184" s="94"/>
      <c r="AA184" s="95"/>
      <c r="AB184" s="95"/>
      <c r="AC184" s="95"/>
      <c r="AD184" s="95"/>
      <c r="AE184" s="95"/>
    </row>
    <row r="185" ht="22.5" hidden="1" customHeight="1">
      <c r="A185" s="25">
        <f t="shared" si="1"/>
        <v>45780</v>
      </c>
      <c r="B185" s="92">
        <v>7.0</v>
      </c>
      <c r="C185" s="92">
        <v>7.0</v>
      </c>
      <c r="D185" s="92">
        <v>4.0</v>
      </c>
      <c r="E185" s="92">
        <v>2.0</v>
      </c>
      <c r="F185" s="92">
        <v>4.0</v>
      </c>
      <c r="G185" s="92">
        <v>5.0</v>
      </c>
      <c r="H185" s="92">
        <v>6.0</v>
      </c>
      <c r="I185" s="92">
        <v>4.0</v>
      </c>
      <c r="J185" s="29"/>
      <c r="K185" s="29"/>
      <c r="L185" s="29"/>
      <c r="M185" s="29">
        <v>4.0</v>
      </c>
      <c r="N185" s="29"/>
      <c r="O185" s="29">
        <v>2.0</v>
      </c>
      <c r="P185" s="29"/>
      <c r="Q185" s="29"/>
      <c r="R185" s="29"/>
      <c r="S185" s="29"/>
      <c r="T185" s="29"/>
      <c r="U185" s="76"/>
      <c r="V185" s="29"/>
      <c r="W185" s="29"/>
      <c r="X185" s="29"/>
      <c r="Y185" s="29"/>
      <c r="Z185" s="96"/>
      <c r="AA185" s="97"/>
      <c r="AB185" s="97"/>
      <c r="AC185" s="97"/>
      <c r="AD185" s="97"/>
      <c r="AE185" s="97"/>
    </row>
    <row r="186" ht="22.5" hidden="1" customHeight="1">
      <c r="A186" s="25">
        <f t="shared" si="1"/>
        <v>45781</v>
      </c>
      <c r="B186" s="92">
        <v>7.0</v>
      </c>
      <c r="C186" s="92">
        <v>7.0</v>
      </c>
      <c r="D186" s="92">
        <v>4.0</v>
      </c>
      <c r="E186" s="92">
        <v>2.0</v>
      </c>
      <c r="F186" s="92">
        <v>4.0</v>
      </c>
      <c r="G186" s="92">
        <v>5.0</v>
      </c>
      <c r="H186" s="92">
        <v>6.0</v>
      </c>
      <c r="I186" s="29"/>
      <c r="J186" s="29"/>
      <c r="K186" s="29"/>
      <c r="L186" s="29"/>
      <c r="M186" s="29">
        <v>4.0</v>
      </c>
      <c r="N186" s="29"/>
      <c r="O186" s="29">
        <v>2.0</v>
      </c>
      <c r="P186" s="29">
        <v>2.0</v>
      </c>
      <c r="Q186" s="29"/>
      <c r="R186" s="29"/>
      <c r="S186" s="92">
        <v>4.0</v>
      </c>
      <c r="T186" s="92"/>
      <c r="U186" s="76"/>
      <c r="V186" s="29"/>
      <c r="W186" s="29"/>
      <c r="X186" s="29"/>
      <c r="Y186" s="29"/>
      <c r="Z186" s="94"/>
      <c r="AA186" s="95"/>
      <c r="AB186" s="95"/>
      <c r="AC186" s="95"/>
      <c r="AD186" s="95"/>
      <c r="AE186" s="95"/>
    </row>
    <row r="187" ht="22.5" hidden="1" customHeight="1">
      <c r="A187" s="25">
        <f t="shared" si="1"/>
        <v>45782</v>
      </c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76"/>
      <c r="V187" s="29"/>
      <c r="W187" s="29"/>
      <c r="X187" s="29"/>
      <c r="Y187" s="29"/>
      <c r="Z187" s="96"/>
      <c r="AA187" s="97"/>
      <c r="AB187" s="97"/>
      <c r="AC187" s="97"/>
      <c r="AD187" s="97"/>
      <c r="AE187" s="97"/>
    </row>
    <row r="188" ht="22.5" hidden="1" customHeight="1">
      <c r="A188" s="25">
        <f t="shared" si="1"/>
        <v>45783</v>
      </c>
      <c r="B188" s="92">
        <v>7.0</v>
      </c>
      <c r="C188" s="92">
        <v>7.0</v>
      </c>
      <c r="D188" s="92">
        <v>4.0</v>
      </c>
      <c r="E188" s="92">
        <v>4.0</v>
      </c>
      <c r="F188" s="92">
        <v>4.0</v>
      </c>
      <c r="G188" s="92">
        <v>5.0</v>
      </c>
      <c r="H188" s="92">
        <v>6.0</v>
      </c>
      <c r="I188" s="29"/>
      <c r="J188" s="29"/>
      <c r="K188" s="29"/>
      <c r="L188" s="29"/>
      <c r="M188" s="29">
        <v>4.0</v>
      </c>
      <c r="N188" s="29"/>
      <c r="O188" s="29"/>
      <c r="P188" s="29">
        <v>2.0</v>
      </c>
      <c r="Q188" s="29"/>
      <c r="R188" s="29"/>
      <c r="S188" s="29"/>
      <c r="T188" s="29"/>
      <c r="U188" s="76"/>
      <c r="V188" s="29"/>
      <c r="W188" s="29"/>
      <c r="X188" s="29"/>
      <c r="Y188" s="29"/>
      <c r="Z188" s="94"/>
      <c r="AA188" s="95"/>
      <c r="AB188" s="95"/>
      <c r="AC188" s="95"/>
      <c r="AD188" s="95"/>
      <c r="AE188" s="95"/>
    </row>
    <row r="189" ht="22.5" hidden="1" customHeight="1">
      <c r="A189" s="25">
        <f t="shared" si="1"/>
        <v>45784</v>
      </c>
      <c r="B189" s="92">
        <v>7.0</v>
      </c>
      <c r="C189" s="92">
        <v>7.0</v>
      </c>
      <c r="D189" s="92">
        <v>4.0</v>
      </c>
      <c r="E189" s="92">
        <v>4.0</v>
      </c>
      <c r="F189" s="92">
        <v>4.0</v>
      </c>
      <c r="G189" s="92">
        <v>5.0</v>
      </c>
      <c r="H189" s="92">
        <v>6.0</v>
      </c>
      <c r="I189" s="29"/>
      <c r="J189" s="29"/>
      <c r="K189" s="92">
        <v>2.0</v>
      </c>
      <c r="L189" s="29"/>
      <c r="M189" s="29">
        <v>4.0</v>
      </c>
      <c r="N189" s="29"/>
      <c r="O189" s="29">
        <v>2.0</v>
      </c>
      <c r="P189" s="29">
        <v>2.0</v>
      </c>
      <c r="Q189" s="29"/>
      <c r="R189" s="29"/>
      <c r="S189" s="29"/>
      <c r="T189" s="29"/>
      <c r="U189" s="76"/>
      <c r="V189" s="29"/>
      <c r="W189" s="29"/>
      <c r="X189" s="29"/>
      <c r="Y189" s="29"/>
      <c r="Z189" s="96"/>
      <c r="AA189" s="97"/>
      <c r="AB189" s="97"/>
      <c r="AC189" s="97"/>
      <c r="AD189" s="97"/>
      <c r="AE189" s="97"/>
    </row>
    <row r="190" ht="22.5" hidden="1" customHeight="1">
      <c r="A190" s="25">
        <f t="shared" si="1"/>
        <v>45785</v>
      </c>
      <c r="B190" s="92">
        <v>7.0</v>
      </c>
      <c r="C190" s="92">
        <v>7.0</v>
      </c>
      <c r="D190" s="92">
        <v>4.0</v>
      </c>
      <c r="E190" s="92">
        <v>3.0</v>
      </c>
      <c r="F190" s="92">
        <v>4.0</v>
      </c>
      <c r="G190" s="92">
        <v>5.0</v>
      </c>
      <c r="H190" s="92">
        <v>6.0</v>
      </c>
      <c r="I190" s="29"/>
      <c r="J190" s="29"/>
      <c r="K190" s="92">
        <v>1.0</v>
      </c>
      <c r="L190" s="29"/>
      <c r="M190" s="29">
        <v>4.0</v>
      </c>
      <c r="N190" s="29"/>
      <c r="O190" s="29">
        <v>1.0</v>
      </c>
      <c r="P190" s="29">
        <v>3.0</v>
      </c>
      <c r="Q190" s="29"/>
      <c r="R190" s="29"/>
      <c r="S190" s="29"/>
      <c r="T190" s="29"/>
      <c r="U190" s="76"/>
      <c r="V190" s="29"/>
      <c r="W190" s="29"/>
      <c r="X190" s="29"/>
      <c r="Y190" s="29"/>
      <c r="Z190" s="94"/>
      <c r="AA190" s="95"/>
      <c r="AB190" s="95"/>
      <c r="AC190" s="95"/>
      <c r="AD190" s="95"/>
      <c r="AE190" s="95"/>
    </row>
    <row r="191" ht="22.5" hidden="1" customHeight="1">
      <c r="A191" s="25">
        <f t="shared" si="1"/>
        <v>45786</v>
      </c>
      <c r="B191" s="92">
        <v>7.0</v>
      </c>
      <c r="C191" s="92">
        <v>7.0</v>
      </c>
      <c r="D191" s="92">
        <v>4.0</v>
      </c>
      <c r="E191" s="92">
        <v>3.0</v>
      </c>
      <c r="F191" s="92">
        <v>4.0</v>
      </c>
      <c r="G191" s="92">
        <v>5.0</v>
      </c>
      <c r="H191" s="92">
        <v>6.0</v>
      </c>
      <c r="I191" s="29"/>
      <c r="J191" s="29"/>
      <c r="K191" s="92">
        <v>1.0</v>
      </c>
      <c r="L191" s="29"/>
      <c r="M191" s="29">
        <v>4.0</v>
      </c>
      <c r="N191" s="29"/>
      <c r="O191" s="29">
        <v>3.0</v>
      </c>
      <c r="P191" s="29">
        <v>2.0</v>
      </c>
      <c r="Q191" s="29"/>
      <c r="R191" s="29"/>
      <c r="S191" s="29"/>
      <c r="T191" s="29"/>
      <c r="U191" s="76"/>
      <c r="V191" s="29"/>
      <c r="W191" s="29"/>
      <c r="X191" s="29"/>
      <c r="Y191" s="29"/>
      <c r="Z191" s="96"/>
      <c r="AA191" s="97"/>
      <c r="AB191" s="97"/>
      <c r="AC191" s="97"/>
      <c r="AD191" s="97"/>
      <c r="AE191" s="97"/>
    </row>
    <row r="192" ht="22.5" hidden="1" customHeight="1">
      <c r="A192" s="25">
        <f t="shared" si="1"/>
        <v>45787</v>
      </c>
      <c r="B192" s="92">
        <v>7.0</v>
      </c>
      <c r="C192" s="92">
        <v>7.0</v>
      </c>
      <c r="D192" s="92">
        <v>4.0</v>
      </c>
      <c r="E192" s="29"/>
      <c r="F192" s="92">
        <v>4.0</v>
      </c>
      <c r="G192" s="92">
        <v>5.0</v>
      </c>
      <c r="H192" s="92">
        <v>6.0</v>
      </c>
      <c r="I192" s="92">
        <v>4.0</v>
      </c>
      <c r="J192" s="29"/>
      <c r="K192" s="29"/>
      <c r="L192" s="29"/>
      <c r="M192" s="29">
        <v>4.0</v>
      </c>
      <c r="N192" s="29"/>
      <c r="O192" s="29"/>
      <c r="P192" s="29"/>
      <c r="Q192" s="29"/>
      <c r="R192" s="29"/>
      <c r="S192" s="29"/>
      <c r="T192" s="29"/>
      <c r="U192" s="76"/>
      <c r="V192" s="29"/>
      <c r="W192" s="29"/>
      <c r="X192" s="29"/>
      <c r="Y192" s="29"/>
      <c r="Z192" s="94"/>
      <c r="AA192" s="95"/>
      <c r="AB192" s="95"/>
      <c r="AC192" s="95"/>
      <c r="AD192" s="95"/>
      <c r="AE192" s="95"/>
    </row>
    <row r="193" ht="22.5" hidden="1" customHeight="1">
      <c r="A193" s="25">
        <f t="shared" si="1"/>
        <v>45788</v>
      </c>
      <c r="B193" s="29"/>
      <c r="C193" s="92">
        <v>7.0</v>
      </c>
      <c r="D193" s="92">
        <v>4.0</v>
      </c>
      <c r="E193" s="92">
        <v>2.0</v>
      </c>
      <c r="F193" s="92">
        <v>4.0</v>
      </c>
      <c r="G193" s="92">
        <v>5.0</v>
      </c>
      <c r="H193" s="92">
        <v>6.0</v>
      </c>
      <c r="I193" s="92">
        <v>4.0</v>
      </c>
      <c r="J193" s="29"/>
      <c r="K193" s="29"/>
      <c r="L193" s="29"/>
      <c r="M193" s="29">
        <v>4.0</v>
      </c>
      <c r="N193" s="29"/>
      <c r="O193" s="29">
        <v>6.0</v>
      </c>
      <c r="P193" s="29">
        <v>2.0</v>
      </c>
      <c r="Q193" s="29"/>
      <c r="R193" s="29"/>
      <c r="S193" s="92">
        <v>3.0</v>
      </c>
      <c r="T193" s="92"/>
      <c r="U193" s="76"/>
      <c r="V193" s="29"/>
      <c r="W193" s="29"/>
      <c r="X193" s="29"/>
      <c r="Y193" s="29"/>
      <c r="Z193" s="96"/>
      <c r="AA193" s="97"/>
      <c r="AB193" s="97"/>
      <c r="AC193" s="97"/>
      <c r="AD193" s="97"/>
      <c r="AE193" s="97"/>
    </row>
    <row r="194" ht="22.5" hidden="1" customHeight="1">
      <c r="A194" s="25">
        <f t="shared" si="1"/>
        <v>45789</v>
      </c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76"/>
      <c r="V194" s="29"/>
      <c r="W194" s="29"/>
      <c r="X194" s="29"/>
      <c r="Y194" s="29"/>
      <c r="Z194" s="94"/>
      <c r="AA194" s="95"/>
      <c r="AB194" s="95"/>
      <c r="AC194" s="95"/>
      <c r="AD194" s="95"/>
      <c r="AE194" s="95"/>
    </row>
    <row r="195" ht="22.5" hidden="1" customHeight="1">
      <c r="A195" s="25">
        <f t="shared" si="1"/>
        <v>45790</v>
      </c>
      <c r="B195" s="92">
        <v>7.0</v>
      </c>
      <c r="C195" s="92">
        <v>7.0</v>
      </c>
      <c r="D195" s="92">
        <v>4.0</v>
      </c>
      <c r="E195" s="92">
        <v>4.0</v>
      </c>
      <c r="F195" s="92">
        <v>4.0</v>
      </c>
      <c r="G195" s="92">
        <v>5.0</v>
      </c>
      <c r="H195" s="92">
        <v>6.0</v>
      </c>
      <c r="I195" s="29"/>
      <c r="J195" s="29"/>
      <c r="K195" s="92">
        <v>1.0</v>
      </c>
      <c r="L195" s="29"/>
      <c r="M195" s="29">
        <v>4.0</v>
      </c>
      <c r="N195" s="29"/>
      <c r="O195" s="29"/>
      <c r="P195" s="29">
        <v>3.0</v>
      </c>
      <c r="Q195" s="29"/>
      <c r="R195" s="29"/>
      <c r="S195" s="29"/>
      <c r="T195" s="29"/>
      <c r="U195" s="76"/>
      <c r="V195" s="29"/>
      <c r="W195" s="29"/>
      <c r="X195" s="29"/>
      <c r="Y195" s="29"/>
      <c r="Z195" s="96"/>
      <c r="AA195" s="97"/>
      <c r="AB195" s="97"/>
      <c r="AC195" s="97"/>
      <c r="AD195" s="97"/>
      <c r="AE195" s="97"/>
    </row>
    <row r="196" ht="22.5" hidden="1" customHeight="1">
      <c r="A196" s="25">
        <f t="shared" si="1"/>
        <v>45791</v>
      </c>
      <c r="B196" s="92">
        <v>7.0</v>
      </c>
      <c r="C196" s="92">
        <v>7.0</v>
      </c>
      <c r="D196" s="92">
        <v>4.0</v>
      </c>
      <c r="E196" s="92">
        <v>4.0</v>
      </c>
      <c r="F196" s="92">
        <v>4.0</v>
      </c>
      <c r="G196" s="92">
        <v>5.0</v>
      </c>
      <c r="H196" s="92">
        <v>6.0</v>
      </c>
      <c r="I196" s="29"/>
      <c r="J196" s="29"/>
      <c r="K196" s="92">
        <v>1.0</v>
      </c>
      <c r="L196" s="29"/>
      <c r="M196" s="29">
        <v>4.0</v>
      </c>
      <c r="N196" s="29"/>
      <c r="O196" s="29">
        <v>1.0</v>
      </c>
      <c r="P196" s="29">
        <v>3.0</v>
      </c>
      <c r="Q196" s="29"/>
      <c r="R196" s="29"/>
      <c r="S196" s="92">
        <v>1.0</v>
      </c>
      <c r="T196" s="92"/>
      <c r="U196" s="76"/>
      <c r="V196" s="29"/>
      <c r="W196" s="29"/>
      <c r="X196" s="29"/>
      <c r="Y196" s="29"/>
      <c r="Z196" s="94"/>
      <c r="AA196" s="95"/>
      <c r="AB196" s="95"/>
      <c r="AC196" s="95"/>
      <c r="AD196" s="95"/>
      <c r="AE196" s="95"/>
    </row>
    <row r="197" ht="22.5" hidden="1" customHeight="1">
      <c r="A197" s="25">
        <f t="shared" si="1"/>
        <v>45792</v>
      </c>
      <c r="B197" s="92">
        <v>7.0</v>
      </c>
      <c r="C197" s="92">
        <v>7.0</v>
      </c>
      <c r="D197" s="92">
        <v>4.0</v>
      </c>
      <c r="E197" s="92">
        <v>2.0</v>
      </c>
      <c r="F197" s="92">
        <v>4.0</v>
      </c>
      <c r="G197" s="92">
        <v>5.0</v>
      </c>
      <c r="H197" s="92">
        <v>6.0</v>
      </c>
      <c r="I197" s="29"/>
      <c r="J197" s="29"/>
      <c r="K197" s="92">
        <v>1.0</v>
      </c>
      <c r="L197" s="29"/>
      <c r="M197" s="29">
        <v>4.0</v>
      </c>
      <c r="N197" s="29"/>
      <c r="O197" s="29">
        <v>1.0</v>
      </c>
      <c r="P197" s="29">
        <v>2.0</v>
      </c>
      <c r="Q197" s="29"/>
      <c r="R197" s="29"/>
      <c r="S197" s="92">
        <v>1.0</v>
      </c>
      <c r="T197" s="92"/>
      <c r="U197" s="76"/>
      <c r="V197" s="29"/>
      <c r="W197" s="29"/>
      <c r="X197" s="29"/>
      <c r="Y197" s="29"/>
      <c r="Z197" s="96"/>
      <c r="AA197" s="97"/>
      <c r="AB197" s="97"/>
      <c r="AC197" s="97"/>
      <c r="AD197" s="97"/>
      <c r="AE197" s="97"/>
    </row>
    <row r="198" ht="22.5" hidden="1" customHeight="1">
      <c r="A198" s="25">
        <f t="shared" si="1"/>
        <v>45793</v>
      </c>
      <c r="B198" s="92">
        <v>7.0</v>
      </c>
      <c r="C198" s="92">
        <v>7.0</v>
      </c>
      <c r="D198" s="92">
        <v>4.0</v>
      </c>
      <c r="E198" s="92">
        <v>4.0</v>
      </c>
      <c r="F198" s="92">
        <v>4.0</v>
      </c>
      <c r="G198" s="92">
        <v>5.0</v>
      </c>
      <c r="H198" s="92">
        <v>6.0</v>
      </c>
      <c r="I198" s="29"/>
      <c r="J198" s="29"/>
      <c r="K198" s="29"/>
      <c r="L198" s="29"/>
      <c r="M198" s="29">
        <v>4.0</v>
      </c>
      <c r="N198" s="29"/>
      <c r="O198" s="29"/>
      <c r="P198" s="29">
        <v>2.0</v>
      </c>
      <c r="Q198" s="29"/>
      <c r="R198" s="29"/>
      <c r="S198" s="29"/>
      <c r="T198" s="29"/>
      <c r="U198" s="76"/>
      <c r="V198" s="29"/>
      <c r="W198" s="29"/>
      <c r="X198" s="29"/>
      <c r="Y198" s="29"/>
      <c r="Z198" s="94"/>
      <c r="AA198" s="95"/>
      <c r="AB198" s="95"/>
      <c r="AC198" s="95"/>
      <c r="AD198" s="95"/>
      <c r="AE198" s="95"/>
    </row>
    <row r="199" ht="22.5" hidden="1" customHeight="1">
      <c r="A199" s="25">
        <f t="shared" si="1"/>
        <v>45794</v>
      </c>
      <c r="B199" s="92">
        <v>7.0</v>
      </c>
      <c r="C199" s="92">
        <v>7.0</v>
      </c>
      <c r="D199" s="92">
        <v>4.0</v>
      </c>
      <c r="E199" s="92">
        <v>2.0</v>
      </c>
      <c r="F199" s="92">
        <v>4.0</v>
      </c>
      <c r="G199" s="92">
        <v>5.0</v>
      </c>
      <c r="H199" s="92">
        <v>6.0</v>
      </c>
      <c r="I199" s="92">
        <v>4.0</v>
      </c>
      <c r="J199" s="29"/>
      <c r="K199" s="29"/>
      <c r="L199" s="29"/>
      <c r="M199" s="29">
        <v>4.0</v>
      </c>
      <c r="N199" s="29"/>
      <c r="O199" s="29">
        <v>4.0</v>
      </c>
      <c r="P199" s="29"/>
      <c r="Q199" s="29"/>
      <c r="R199" s="29"/>
      <c r="S199" s="92">
        <v>4.0</v>
      </c>
      <c r="T199" s="92"/>
      <c r="U199" s="76"/>
      <c r="V199" s="29"/>
      <c r="W199" s="29"/>
      <c r="X199" s="29"/>
      <c r="Y199" s="29"/>
      <c r="Z199" s="96"/>
      <c r="AA199" s="97"/>
      <c r="AB199" s="97"/>
      <c r="AC199" s="97"/>
      <c r="AD199" s="97"/>
      <c r="AE199" s="97"/>
    </row>
    <row r="200" ht="22.5" hidden="1" customHeight="1">
      <c r="A200" s="25">
        <f t="shared" si="1"/>
        <v>45795</v>
      </c>
      <c r="B200" s="92">
        <v>7.0</v>
      </c>
      <c r="C200" s="92">
        <v>7.0</v>
      </c>
      <c r="D200" s="92">
        <v>4.0</v>
      </c>
      <c r="E200" s="92">
        <v>2.0</v>
      </c>
      <c r="F200" s="92">
        <v>4.0</v>
      </c>
      <c r="G200" s="92">
        <v>5.0</v>
      </c>
      <c r="H200" s="92">
        <v>6.0</v>
      </c>
      <c r="I200" s="92">
        <v>4.0</v>
      </c>
      <c r="J200" s="29"/>
      <c r="K200" s="29"/>
      <c r="L200" s="29"/>
      <c r="M200" s="29">
        <v>4.0</v>
      </c>
      <c r="N200" s="29"/>
      <c r="O200" s="29"/>
      <c r="P200" s="29"/>
      <c r="Q200" s="29"/>
      <c r="R200" s="29"/>
      <c r="S200" s="29"/>
      <c r="T200" s="29"/>
      <c r="U200" s="76"/>
      <c r="V200" s="29"/>
      <c r="W200" s="29"/>
      <c r="X200" s="29"/>
      <c r="Y200" s="29"/>
      <c r="Z200" s="94"/>
      <c r="AA200" s="95"/>
      <c r="AB200" s="95"/>
      <c r="AC200" s="95"/>
      <c r="AD200" s="95"/>
      <c r="AE200" s="95"/>
    </row>
    <row r="201" ht="22.5" hidden="1" customHeight="1">
      <c r="A201" s="25">
        <f t="shared" si="1"/>
        <v>45796</v>
      </c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76"/>
      <c r="V201" s="29"/>
      <c r="W201" s="29"/>
      <c r="X201" s="29"/>
      <c r="Y201" s="29"/>
      <c r="Z201" s="96"/>
      <c r="AA201" s="97"/>
      <c r="AB201" s="97"/>
      <c r="AC201" s="97"/>
      <c r="AD201" s="97"/>
      <c r="AE201" s="97"/>
    </row>
    <row r="202" ht="22.5" hidden="1" customHeight="1">
      <c r="A202" s="25">
        <f t="shared" si="1"/>
        <v>45797</v>
      </c>
      <c r="B202" s="92">
        <v>7.0</v>
      </c>
      <c r="C202" s="92">
        <v>7.0</v>
      </c>
      <c r="D202" s="92">
        <v>4.0</v>
      </c>
      <c r="E202" s="92">
        <v>3.0</v>
      </c>
      <c r="F202" s="92">
        <v>4.0</v>
      </c>
      <c r="G202" s="92">
        <v>5.0</v>
      </c>
      <c r="H202" s="92">
        <v>6.0</v>
      </c>
      <c r="I202" s="92">
        <v>4.0</v>
      </c>
      <c r="J202" s="29"/>
      <c r="K202" s="92">
        <v>1.0</v>
      </c>
      <c r="L202" s="29"/>
      <c r="M202" s="29">
        <v>4.0</v>
      </c>
      <c r="N202" s="29"/>
      <c r="O202" s="29">
        <v>2.0</v>
      </c>
      <c r="P202" s="29"/>
      <c r="Q202" s="29"/>
      <c r="R202" s="29"/>
      <c r="S202" s="29"/>
      <c r="T202" s="29"/>
      <c r="U202" s="76"/>
      <c r="V202" s="29"/>
      <c r="W202" s="29"/>
      <c r="X202" s="29"/>
      <c r="Y202" s="29"/>
      <c r="Z202" s="94"/>
      <c r="AA202" s="95"/>
      <c r="AB202" s="95"/>
      <c r="AC202" s="95"/>
      <c r="AD202" s="95"/>
      <c r="AE202" s="95"/>
    </row>
    <row r="203" ht="22.5" hidden="1" customHeight="1">
      <c r="A203" s="25">
        <f t="shared" si="1"/>
        <v>45798</v>
      </c>
      <c r="B203" s="92">
        <v>7.0</v>
      </c>
      <c r="C203" s="92">
        <v>7.0</v>
      </c>
      <c r="D203" s="92">
        <v>4.0</v>
      </c>
      <c r="E203" s="92">
        <v>4.0</v>
      </c>
      <c r="F203" s="92">
        <v>4.0</v>
      </c>
      <c r="G203" s="92">
        <v>5.0</v>
      </c>
      <c r="H203" s="92">
        <v>6.0</v>
      </c>
      <c r="I203" s="92">
        <v>4.0</v>
      </c>
      <c r="J203" s="29"/>
      <c r="K203" s="92">
        <v>2.0</v>
      </c>
      <c r="L203" s="29"/>
      <c r="M203" s="29">
        <v>4.0</v>
      </c>
      <c r="N203" s="29"/>
      <c r="O203" s="29">
        <v>2.0</v>
      </c>
      <c r="P203" s="29"/>
      <c r="Q203" s="29"/>
      <c r="R203" s="29"/>
      <c r="S203" s="29"/>
      <c r="T203" s="29"/>
      <c r="U203" s="76"/>
      <c r="V203" s="29"/>
      <c r="W203" s="29"/>
      <c r="X203" s="29"/>
      <c r="Y203" s="29"/>
      <c r="Z203" s="96"/>
      <c r="AA203" s="97"/>
      <c r="AB203" s="97"/>
      <c r="AC203" s="97"/>
      <c r="AD203" s="97"/>
      <c r="AE203" s="97"/>
    </row>
    <row r="204" ht="22.5" hidden="1" customHeight="1">
      <c r="A204" s="25">
        <f t="shared" si="1"/>
        <v>45799</v>
      </c>
      <c r="B204" s="92">
        <v>7.0</v>
      </c>
      <c r="C204" s="92">
        <v>7.0</v>
      </c>
      <c r="D204" s="92">
        <v>4.0</v>
      </c>
      <c r="E204" s="92">
        <v>3.0</v>
      </c>
      <c r="F204" s="92">
        <v>4.0</v>
      </c>
      <c r="G204" s="92">
        <v>5.0</v>
      </c>
      <c r="H204" s="92">
        <v>6.0</v>
      </c>
      <c r="I204" s="92">
        <v>4.0</v>
      </c>
      <c r="J204" s="29"/>
      <c r="K204" s="92">
        <v>2.0</v>
      </c>
      <c r="L204" s="29"/>
      <c r="M204" s="29">
        <v>4.0</v>
      </c>
      <c r="N204" s="29"/>
      <c r="O204" s="29">
        <v>2.0</v>
      </c>
      <c r="P204" s="29"/>
      <c r="Q204" s="29"/>
      <c r="R204" s="29"/>
      <c r="S204" s="29"/>
      <c r="T204" s="29"/>
      <c r="U204" s="76"/>
      <c r="V204" s="29"/>
      <c r="W204" s="29"/>
      <c r="X204" s="29"/>
      <c r="Y204" s="29"/>
      <c r="Z204" s="94"/>
      <c r="AA204" s="95"/>
      <c r="AB204" s="95"/>
      <c r="AC204" s="95"/>
      <c r="AD204" s="95"/>
      <c r="AE204" s="95"/>
    </row>
    <row r="205" ht="22.5" hidden="1" customHeight="1">
      <c r="A205" s="25">
        <f t="shared" si="1"/>
        <v>45800</v>
      </c>
      <c r="B205" s="92">
        <v>7.0</v>
      </c>
      <c r="C205" s="92">
        <v>7.0</v>
      </c>
      <c r="D205" s="92">
        <v>4.0</v>
      </c>
      <c r="E205" s="92">
        <v>2.0</v>
      </c>
      <c r="F205" s="92">
        <v>4.0</v>
      </c>
      <c r="G205" s="92">
        <v>5.0</v>
      </c>
      <c r="H205" s="92">
        <v>6.0</v>
      </c>
      <c r="I205" s="29"/>
      <c r="J205" s="29"/>
      <c r="K205" s="92">
        <v>3.0</v>
      </c>
      <c r="L205" s="29"/>
      <c r="M205" s="29">
        <v>4.0</v>
      </c>
      <c r="N205" s="29"/>
      <c r="O205" s="29"/>
      <c r="P205" s="29"/>
      <c r="Q205" s="29"/>
      <c r="R205" s="29"/>
      <c r="S205" s="29"/>
      <c r="T205" s="29"/>
      <c r="U205" s="76"/>
      <c r="V205" s="29"/>
      <c r="W205" s="29"/>
      <c r="X205" s="29"/>
      <c r="Y205" s="29"/>
      <c r="Z205" s="96"/>
      <c r="AA205" s="97"/>
      <c r="AB205" s="97"/>
      <c r="AC205" s="97"/>
      <c r="AD205" s="97"/>
      <c r="AE205" s="97"/>
    </row>
    <row r="206" ht="22.5" hidden="1" customHeight="1">
      <c r="A206" s="25">
        <f t="shared" si="1"/>
        <v>45801</v>
      </c>
      <c r="B206" s="92">
        <v>7.0</v>
      </c>
      <c r="C206" s="92">
        <v>7.0</v>
      </c>
      <c r="D206" s="92">
        <v>4.0</v>
      </c>
      <c r="E206" s="92">
        <v>2.0</v>
      </c>
      <c r="F206" s="92">
        <v>4.0</v>
      </c>
      <c r="G206" s="92">
        <v>5.0</v>
      </c>
      <c r="H206" s="92">
        <v>6.0</v>
      </c>
      <c r="I206" s="92">
        <v>4.0</v>
      </c>
      <c r="J206" s="29"/>
      <c r="K206" s="29"/>
      <c r="L206" s="29"/>
      <c r="M206" s="29">
        <v>4.0</v>
      </c>
      <c r="N206" s="29"/>
      <c r="O206" s="29">
        <v>4.0</v>
      </c>
      <c r="P206" s="29"/>
      <c r="Q206" s="29"/>
      <c r="R206" s="29"/>
      <c r="S206" s="29"/>
      <c r="T206" s="29"/>
      <c r="U206" s="76"/>
      <c r="V206" s="29"/>
      <c r="W206" s="29"/>
      <c r="X206" s="29"/>
      <c r="Y206" s="29"/>
      <c r="Z206" s="94"/>
      <c r="AA206" s="95"/>
      <c r="AB206" s="95"/>
      <c r="AC206" s="95"/>
      <c r="AD206" s="95"/>
      <c r="AE206" s="95"/>
    </row>
    <row r="207" ht="22.5" hidden="1" customHeight="1">
      <c r="A207" s="25">
        <f t="shared" si="1"/>
        <v>45802</v>
      </c>
      <c r="B207" s="92">
        <v>7.0</v>
      </c>
      <c r="C207" s="92">
        <v>7.0</v>
      </c>
      <c r="D207" s="92">
        <v>4.0</v>
      </c>
      <c r="E207" s="92">
        <v>2.0</v>
      </c>
      <c r="F207" s="92">
        <v>4.0</v>
      </c>
      <c r="G207" s="92">
        <v>5.0</v>
      </c>
      <c r="H207" s="29"/>
      <c r="I207" s="92">
        <v>4.0</v>
      </c>
      <c r="J207" s="29"/>
      <c r="K207" s="29"/>
      <c r="L207" s="29"/>
      <c r="M207" s="29">
        <v>4.0</v>
      </c>
      <c r="N207" s="29"/>
      <c r="O207" s="29"/>
      <c r="P207" s="29"/>
      <c r="Q207" s="29"/>
      <c r="R207" s="29"/>
      <c r="S207" s="92">
        <v>4.0</v>
      </c>
      <c r="T207" s="92"/>
      <c r="U207" s="76"/>
      <c r="V207" s="29"/>
      <c r="W207" s="29"/>
      <c r="X207" s="29"/>
      <c r="Y207" s="29"/>
      <c r="Z207" s="96"/>
      <c r="AA207" s="97"/>
      <c r="AB207" s="97"/>
      <c r="AC207" s="97"/>
      <c r="AD207" s="97"/>
      <c r="AE207" s="97"/>
    </row>
    <row r="208" ht="22.5" hidden="1" customHeight="1">
      <c r="A208" s="25">
        <f t="shared" si="1"/>
        <v>45803</v>
      </c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76"/>
      <c r="V208" s="29"/>
      <c r="W208" s="29"/>
      <c r="X208" s="29"/>
      <c r="Y208" s="29"/>
      <c r="Z208" s="94"/>
      <c r="AA208" s="95"/>
      <c r="AB208" s="95"/>
      <c r="AC208" s="95"/>
      <c r="AD208" s="95"/>
      <c r="AE208" s="95"/>
    </row>
    <row r="209" ht="22.5" hidden="1" customHeight="1">
      <c r="A209" s="25">
        <f t="shared" si="1"/>
        <v>45804</v>
      </c>
      <c r="B209" s="92">
        <v>7.0</v>
      </c>
      <c r="C209" s="92">
        <v>7.0</v>
      </c>
      <c r="D209" s="92">
        <v>4.0</v>
      </c>
      <c r="E209" s="29"/>
      <c r="F209" s="92">
        <v>4.0</v>
      </c>
      <c r="G209" s="92">
        <v>5.0</v>
      </c>
      <c r="H209" s="92">
        <v>6.0</v>
      </c>
      <c r="I209" s="92">
        <v>3.5</v>
      </c>
      <c r="J209" s="29"/>
      <c r="K209" s="92">
        <v>1.0</v>
      </c>
      <c r="L209" s="29"/>
      <c r="M209" s="29">
        <v>4.0</v>
      </c>
      <c r="N209" s="29"/>
      <c r="O209" s="29">
        <v>2.0</v>
      </c>
      <c r="P209" s="29">
        <v>3.0</v>
      </c>
      <c r="Q209" s="29"/>
      <c r="R209" s="29"/>
      <c r="S209" s="29"/>
      <c r="T209" s="29"/>
      <c r="U209" s="76"/>
      <c r="V209" s="29"/>
      <c r="W209" s="29"/>
      <c r="X209" s="29"/>
      <c r="Y209" s="29"/>
      <c r="Z209" s="96"/>
      <c r="AA209" s="97"/>
      <c r="AB209" s="97"/>
      <c r="AC209" s="97"/>
      <c r="AD209" s="97"/>
      <c r="AE209" s="97"/>
    </row>
    <row r="210" ht="22.5" hidden="1" customHeight="1">
      <c r="A210" s="25">
        <f t="shared" si="1"/>
        <v>45805</v>
      </c>
      <c r="B210" s="92">
        <v>7.0</v>
      </c>
      <c r="C210" s="92">
        <v>7.0</v>
      </c>
      <c r="D210" s="92">
        <v>4.0</v>
      </c>
      <c r="E210" s="29"/>
      <c r="F210" s="92"/>
      <c r="G210" s="92">
        <v>5.0</v>
      </c>
      <c r="H210" s="92">
        <v>6.0</v>
      </c>
      <c r="I210" s="29"/>
      <c r="J210" s="29"/>
      <c r="K210" s="92">
        <v>1.0</v>
      </c>
      <c r="L210" s="29"/>
      <c r="M210" s="29">
        <v>4.0</v>
      </c>
      <c r="N210" s="29"/>
      <c r="O210" s="29">
        <v>1.0</v>
      </c>
      <c r="P210" s="29">
        <v>3.0</v>
      </c>
      <c r="Q210" s="29"/>
      <c r="R210" s="29"/>
      <c r="S210" s="29"/>
      <c r="T210" s="29"/>
      <c r="U210" s="76"/>
      <c r="V210" s="29"/>
      <c r="W210" s="29"/>
      <c r="X210" s="29"/>
      <c r="Y210" s="29"/>
      <c r="Z210" s="94"/>
      <c r="AA210" s="95"/>
      <c r="AB210" s="95"/>
      <c r="AC210" s="95"/>
      <c r="AD210" s="95"/>
      <c r="AE210" s="95"/>
    </row>
    <row r="211" ht="22.5" hidden="1" customHeight="1">
      <c r="A211" s="25">
        <f t="shared" si="1"/>
        <v>45806</v>
      </c>
      <c r="B211" s="92">
        <v>7.0</v>
      </c>
      <c r="C211" s="92">
        <v>7.0</v>
      </c>
      <c r="D211" s="92">
        <v>4.0</v>
      </c>
      <c r="E211" s="29"/>
      <c r="F211" s="92">
        <v>4.0</v>
      </c>
      <c r="G211" s="92">
        <v>5.0</v>
      </c>
      <c r="H211" s="92">
        <v>6.0</v>
      </c>
      <c r="I211" s="92">
        <v>4.0</v>
      </c>
      <c r="J211" s="29"/>
      <c r="K211" s="92">
        <v>2.0</v>
      </c>
      <c r="L211" s="29"/>
      <c r="M211" s="29">
        <v>4.0</v>
      </c>
      <c r="N211" s="29"/>
      <c r="O211" s="29">
        <v>2.0</v>
      </c>
      <c r="P211" s="29">
        <v>3.0</v>
      </c>
      <c r="Q211" s="29"/>
      <c r="R211" s="29"/>
      <c r="S211" s="29"/>
      <c r="T211" s="29"/>
      <c r="U211" s="76"/>
      <c r="V211" s="29"/>
      <c r="W211" s="29"/>
      <c r="X211" s="29"/>
      <c r="Y211" s="29"/>
      <c r="Z211" s="96"/>
      <c r="AA211" s="97"/>
      <c r="AB211" s="97"/>
      <c r="AC211" s="97"/>
      <c r="AD211" s="97"/>
      <c r="AE211" s="97"/>
    </row>
    <row r="212" ht="22.5" hidden="1" customHeight="1">
      <c r="A212" s="25">
        <f t="shared" si="1"/>
        <v>45807</v>
      </c>
      <c r="B212" s="92">
        <v>7.0</v>
      </c>
      <c r="C212" s="92">
        <v>7.0</v>
      </c>
      <c r="D212" s="92">
        <v>4.0</v>
      </c>
      <c r="E212" s="29"/>
      <c r="F212" s="92">
        <v>4.0</v>
      </c>
      <c r="G212" s="92">
        <v>5.0</v>
      </c>
      <c r="H212" s="92">
        <v>6.0</v>
      </c>
      <c r="I212" s="29"/>
      <c r="J212" s="29"/>
      <c r="K212" s="92"/>
      <c r="L212" s="29"/>
      <c r="M212" s="29">
        <v>4.0</v>
      </c>
      <c r="N212" s="29"/>
      <c r="O212" s="29">
        <v>1.0</v>
      </c>
      <c r="P212" s="29">
        <v>3.0</v>
      </c>
      <c r="Q212" s="29"/>
      <c r="R212" s="29"/>
      <c r="S212" s="29"/>
      <c r="T212" s="29"/>
      <c r="U212" s="76"/>
      <c r="V212" s="29"/>
      <c r="W212" s="29"/>
      <c r="X212" s="29"/>
      <c r="Y212" s="29"/>
      <c r="Z212" s="94"/>
      <c r="AA212" s="95"/>
      <c r="AB212" s="95"/>
      <c r="AC212" s="95"/>
      <c r="AD212" s="95"/>
      <c r="AE212" s="95"/>
    </row>
    <row r="213" ht="22.5" hidden="1" customHeight="1">
      <c r="A213" s="25">
        <f t="shared" si="1"/>
        <v>45808</v>
      </c>
      <c r="B213" s="92">
        <v>7.0</v>
      </c>
      <c r="C213" s="92">
        <v>7.0</v>
      </c>
      <c r="D213" s="92">
        <v>4.0</v>
      </c>
      <c r="E213" s="29"/>
      <c r="F213" s="92">
        <v>4.0</v>
      </c>
      <c r="G213" s="92">
        <v>5.0</v>
      </c>
      <c r="H213" s="92">
        <v>6.0</v>
      </c>
      <c r="I213" s="92">
        <v>4.0</v>
      </c>
      <c r="J213" s="29"/>
      <c r="K213" s="92"/>
      <c r="L213" s="29"/>
      <c r="M213" s="29">
        <v>4.0</v>
      </c>
      <c r="N213" s="29"/>
      <c r="O213" s="29">
        <v>2.0</v>
      </c>
      <c r="P213" s="29"/>
      <c r="Q213" s="29"/>
      <c r="R213" s="29"/>
      <c r="S213" s="92">
        <v>3.0</v>
      </c>
      <c r="T213" s="92"/>
      <c r="U213" s="76"/>
      <c r="V213" s="29"/>
      <c r="W213" s="29"/>
      <c r="X213" s="29"/>
      <c r="Y213" s="29"/>
      <c r="Z213" s="96"/>
      <c r="AA213" s="97"/>
      <c r="AB213" s="97"/>
      <c r="AC213" s="97"/>
      <c r="AD213" s="97"/>
      <c r="AE213" s="97"/>
    </row>
    <row r="214" ht="22.5" hidden="1" customHeight="1">
      <c r="A214" s="25">
        <f t="shared" si="1"/>
        <v>45809</v>
      </c>
      <c r="B214" s="92">
        <v>7.0</v>
      </c>
      <c r="C214" s="92">
        <v>7.0</v>
      </c>
      <c r="D214" s="92">
        <v>4.0</v>
      </c>
      <c r="E214" s="29"/>
      <c r="F214" s="92">
        <v>4.0</v>
      </c>
      <c r="G214" s="92">
        <v>5.0</v>
      </c>
      <c r="H214" s="92">
        <v>6.0</v>
      </c>
      <c r="I214" s="29"/>
      <c r="J214" s="29"/>
      <c r="K214" s="92">
        <v>1.0</v>
      </c>
      <c r="L214" s="29"/>
      <c r="M214" s="29">
        <v>4.0</v>
      </c>
      <c r="N214" s="29"/>
      <c r="O214" s="29">
        <v>1.0</v>
      </c>
      <c r="P214" s="29">
        <v>3.0</v>
      </c>
      <c r="Q214" s="29"/>
      <c r="R214" s="29"/>
      <c r="S214" s="92">
        <v>3.0</v>
      </c>
      <c r="T214" s="92"/>
      <c r="U214" s="76"/>
      <c r="V214" s="29"/>
      <c r="W214" s="29"/>
      <c r="X214" s="29"/>
      <c r="Y214" s="29"/>
      <c r="Z214" s="94"/>
      <c r="AA214" s="95"/>
      <c r="AB214" s="95"/>
      <c r="AC214" s="95"/>
      <c r="AD214" s="95"/>
      <c r="AE214" s="95"/>
    </row>
    <row r="215" ht="22.5" hidden="1" customHeight="1">
      <c r="A215" s="25">
        <f t="shared" si="1"/>
        <v>45810</v>
      </c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76"/>
      <c r="V215" s="29"/>
      <c r="W215" s="29"/>
      <c r="X215" s="29"/>
      <c r="Y215" s="29"/>
      <c r="Z215" s="96"/>
      <c r="AA215" s="97"/>
      <c r="AB215" s="97"/>
      <c r="AC215" s="97"/>
      <c r="AD215" s="97"/>
      <c r="AE215" s="97"/>
    </row>
    <row r="216" ht="22.5" hidden="1" customHeight="1">
      <c r="A216" s="25">
        <f t="shared" si="1"/>
        <v>45811</v>
      </c>
      <c r="B216" s="92">
        <v>7.0</v>
      </c>
      <c r="C216" s="92">
        <v>7.0</v>
      </c>
      <c r="D216" s="92">
        <v>4.0</v>
      </c>
      <c r="E216" s="29"/>
      <c r="F216" s="92">
        <v>4.0</v>
      </c>
      <c r="G216" s="92">
        <v>5.0</v>
      </c>
      <c r="H216" s="92">
        <v>6.0</v>
      </c>
      <c r="I216" s="92">
        <v>4.0</v>
      </c>
      <c r="J216" s="29"/>
      <c r="K216" s="92">
        <v>1.0</v>
      </c>
      <c r="L216" s="29"/>
      <c r="M216" s="29">
        <v>4.0</v>
      </c>
      <c r="N216" s="29"/>
      <c r="O216" s="29"/>
      <c r="P216" s="29">
        <v>3.0</v>
      </c>
      <c r="Q216" s="29"/>
      <c r="R216" s="29"/>
      <c r="S216" s="29"/>
      <c r="T216" s="29"/>
      <c r="U216" s="76"/>
      <c r="V216" s="29"/>
      <c r="W216" s="29"/>
      <c r="X216" s="29"/>
      <c r="Y216" s="29"/>
      <c r="Z216" s="94"/>
      <c r="AA216" s="95"/>
      <c r="AB216" s="95"/>
      <c r="AC216" s="95"/>
      <c r="AD216" s="95"/>
      <c r="AE216" s="95"/>
    </row>
    <row r="217" ht="22.5" hidden="1" customHeight="1">
      <c r="A217" s="25">
        <f t="shared" si="1"/>
        <v>45812</v>
      </c>
      <c r="B217" s="92">
        <v>7.0</v>
      </c>
      <c r="C217" s="92">
        <v>7.0</v>
      </c>
      <c r="D217" s="92">
        <v>4.0</v>
      </c>
      <c r="E217" s="29"/>
      <c r="F217" s="29"/>
      <c r="G217" s="92">
        <v>5.0</v>
      </c>
      <c r="H217" s="92">
        <v>6.0</v>
      </c>
      <c r="I217" s="92">
        <v>4.0</v>
      </c>
      <c r="J217" s="29"/>
      <c r="K217" s="92">
        <v>1.0</v>
      </c>
      <c r="L217" s="29"/>
      <c r="M217" s="29">
        <v>4.0</v>
      </c>
      <c r="N217" s="29"/>
      <c r="O217" s="29">
        <v>1.0</v>
      </c>
      <c r="P217" s="29">
        <v>3.0</v>
      </c>
      <c r="Q217" s="29"/>
      <c r="R217" s="29"/>
      <c r="S217" s="29"/>
      <c r="T217" s="29">
        <v>4.0</v>
      </c>
      <c r="U217" s="76"/>
      <c r="V217" s="29"/>
      <c r="W217" s="29"/>
      <c r="X217" s="29"/>
      <c r="Y217" s="29"/>
      <c r="Z217" s="96"/>
      <c r="AA217" s="97"/>
      <c r="AB217" s="97"/>
      <c r="AC217" s="97"/>
      <c r="AD217" s="97"/>
      <c r="AE217" s="97"/>
    </row>
    <row r="218" ht="22.5" hidden="1" customHeight="1">
      <c r="A218" s="25">
        <f t="shared" si="1"/>
        <v>45813</v>
      </c>
      <c r="B218" s="92">
        <v>7.0</v>
      </c>
      <c r="C218" s="92">
        <v>7.0</v>
      </c>
      <c r="D218" s="92">
        <v>4.0</v>
      </c>
      <c r="E218" s="92">
        <v>2.0</v>
      </c>
      <c r="F218" s="92">
        <v>4.0</v>
      </c>
      <c r="G218" s="92">
        <v>5.0</v>
      </c>
      <c r="H218" s="92">
        <v>6.0</v>
      </c>
      <c r="I218" s="29"/>
      <c r="J218" s="29"/>
      <c r="K218" s="92">
        <v>2.0</v>
      </c>
      <c r="L218" s="29"/>
      <c r="M218" s="29">
        <v>4.0</v>
      </c>
      <c r="N218" s="29"/>
      <c r="O218" s="29">
        <v>2.0</v>
      </c>
      <c r="P218" s="29">
        <v>3.0</v>
      </c>
      <c r="Q218" s="29"/>
      <c r="R218" s="29"/>
      <c r="S218" s="29"/>
      <c r="T218" s="92">
        <v>2.0</v>
      </c>
      <c r="U218" s="76"/>
      <c r="V218" s="29"/>
      <c r="W218" s="29"/>
      <c r="X218" s="29"/>
      <c r="Y218" s="29"/>
      <c r="Z218" s="94"/>
      <c r="AA218" s="95"/>
      <c r="AB218" s="95"/>
      <c r="AC218" s="95"/>
      <c r="AD218" s="95"/>
      <c r="AE218" s="95"/>
    </row>
    <row r="219" ht="22.5" hidden="1" customHeight="1">
      <c r="A219" s="25">
        <f t="shared" si="1"/>
        <v>45814</v>
      </c>
      <c r="B219" s="92">
        <v>7.0</v>
      </c>
      <c r="C219" s="92">
        <v>7.0</v>
      </c>
      <c r="D219" s="92">
        <v>4.0</v>
      </c>
      <c r="E219" s="92">
        <v>3.0</v>
      </c>
      <c r="F219" s="92">
        <v>4.0</v>
      </c>
      <c r="G219" s="92">
        <v>5.0</v>
      </c>
      <c r="H219" s="92">
        <v>6.0</v>
      </c>
      <c r="I219" s="92">
        <v>4.0</v>
      </c>
      <c r="J219" s="29"/>
      <c r="K219" s="29"/>
      <c r="L219" s="29"/>
      <c r="M219" s="29">
        <v>4.0</v>
      </c>
      <c r="N219" s="29"/>
      <c r="O219" s="29"/>
      <c r="P219" s="29">
        <v>3.0</v>
      </c>
      <c r="Q219" s="29"/>
      <c r="R219" s="29"/>
      <c r="S219" s="29"/>
      <c r="T219" s="29"/>
      <c r="U219" s="76"/>
      <c r="V219" s="29"/>
      <c r="W219" s="29"/>
      <c r="X219" s="29"/>
      <c r="Y219" s="29"/>
      <c r="Z219" s="96"/>
      <c r="AA219" s="97"/>
      <c r="AB219" s="97"/>
      <c r="AC219" s="97"/>
      <c r="AD219" s="97"/>
      <c r="AE219" s="97"/>
    </row>
    <row r="220" ht="22.5" hidden="1" customHeight="1">
      <c r="A220" s="25">
        <f t="shared" si="1"/>
        <v>45815</v>
      </c>
      <c r="B220" s="92">
        <v>7.0</v>
      </c>
      <c r="C220" s="92">
        <v>7.0</v>
      </c>
      <c r="D220" s="92">
        <v>4.0</v>
      </c>
      <c r="E220" s="29"/>
      <c r="F220" s="92">
        <v>4.0</v>
      </c>
      <c r="G220" s="92">
        <v>5.0</v>
      </c>
      <c r="H220" s="92">
        <v>6.0</v>
      </c>
      <c r="I220" s="92">
        <v>4.0</v>
      </c>
      <c r="J220" s="29"/>
      <c r="K220" s="29"/>
      <c r="L220" s="29"/>
      <c r="M220" s="29">
        <v>4.0</v>
      </c>
      <c r="N220" s="29"/>
      <c r="O220" s="29">
        <v>4.0</v>
      </c>
      <c r="P220" s="29"/>
      <c r="Q220" s="29"/>
      <c r="R220" s="29"/>
      <c r="S220" s="29"/>
      <c r="T220" s="29"/>
      <c r="U220" s="76"/>
      <c r="V220" s="29"/>
      <c r="W220" s="29"/>
      <c r="X220" s="29"/>
      <c r="Y220" s="29"/>
      <c r="Z220" s="94"/>
      <c r="AA220" s="95"/>
      <c r="AB220" s="95"/>
      <c r="AC220" s="95"/>
      <c r="AD220" s="95"/>
      <c r="AE220" s="95"/>
    </row>
    <row r="221" ht="22.5" hidden="1" customHeight="1">
      <c r="A221" s="25">
        <f t="shared" si="1"/>
        <v>45816</v>
      </c>
      <c r="B221" s="92">
        <v>7.0</v>
      </c>
      <c r="C221" s="92">
        <v>7.0</v>
      </c>
      <c r="D221" s="92">
        <v>4.0</v>
      </c>
      <c r="E221" s="29"/>
      <c r="F221" s="92">
        <v>4.0</v>
      </c>
      <c r="G221" s="92">
        <v>5.0</v>
      </c>
      <c r="H221" s="92">
        <v>6.0</v>
      </c>
      <c r="I221" s="92">
        <v>4.0</v>
      </c>
      <c r="J221" s="29"/>
      <c r="K221" s="92">
        <v>1.0</v>
      </c>
      <c r="L221" s="29"/>
      <c r="M221" s="29"/>
      <c r="N221" s="29"/>
      <c r="O221" s="29"/>
      <c r="P221" s="29">
        <v>3.0</v>
      </c>
      <c r="Q221" s="29"/>
      <c r="R221" s="29"/>
      <c r="S221" s="29"/>
      <c r="T221" s="92"/>
      <c r="U221" s="76"/>
      <c r="V221" s="29"/>
      <c r="W221" s="29"/>
      <c r="X221" s="29"/>
      <c r="Y221" s="29"/>
      <c r="Z221" s="96"/>
      <c r="AA221" s="97"/>
      <c r="AB221" s="97"/>
      <c r="AC221" s="97"/>
      <c r="AD221" s="97"/>
      <c r="AE221" s="97"/>
    </row>
    <row r="222" ht="22.5" hidden="1" customHeight="1">
      <c r="A222" s="25">
        <f t="shared" si="1"/>
        <v>45817</v>
      </c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76"/>
      <c r="V222" s="29"/>
      <c r="W222" s="29"/>
      <c r="X222" s="29"/>
      <c r="Y222" s="29"/>
      <c r="Z222" s="94"/>
      <c r="AA222" s="95"/>
      <c r="AB222" s="95"/>
      <c r="AC222" s="95"/>
      <c r="AD222" s="95"/>
      <c r="AE222" s="95"/>
    </row>
    <row r="223" ht="22.5" hidden="1" customHeight="1">
      <c r="A223" s="25">
        <f t="shared" si="1"/>
        <v>45818</v>
      </c>
      <c r="B223" s="92">
        <v>7.0</v>
      </c>
      <c r="C223" s="92">
        <v>7.0</v>
      </c>
      <c r="D223" s="92">
        <v>4.0</v>
      </c>
      <c r="E223" s="29"/>
      <c r="F223" s="29"/>
      <c r="G223" s="92">
        <v>5.0</v>
      </c>
      <c r="H223" s="92">
        <v>6.0</v>
      </c>
      <c r="I223" s="29"/>
      <c r="J223" s="29"/>
      <c r="K223" s="29"/>
      <c r="L223" s="29"/>
      <c r="M223" s="29">
        <v>4.0</v>
      </c>
      <c r="N223" s="29"/>
      <c r="O223" s="29">
        <v>2.0</v>
      </c>
      <c r="P223" s="29">
        <v>3.0</v>
      </c>
      <c r="Q223" s="29"/>
      <c r="R223" s="29"/>
      <c r="S223" s="29"/>
      <c r="T223" s="92">
        <v>4.0</v>
      </c>
      <c r="U223" s="76"/>
      <c r="V223" s="29"/>
      <c r="W223" s="29"/>
      <c r="X223" s="29"/>
      <c r="Y223" s="29"/>
      <c r="Z223" s="96"/>
      <c r="AA223" s="97"/>
      <c r="AB223" s="97"/>
      <c r="AC223" s="97"/>
      <c r="AD223" s="97"/>
      <c r="AE223" s="97"/>
    </row>
    <row r="224" ht="22.5" hidden="1" customHeight="1">
      <c r="A224" s="25">
        <f t="shared" si="1"/>
        <v>45819</v>
      </c>
      <c r="B224" s="92">
        <v>7.0</v>
      </c>
      <c r="C224" s="92">
        <v>7.0</v>
      </c>
      <c r="D224" s="92">
        <v>4.0</v>
      </c>
      <c r="E224" s="92">
        <v>2.0</v>
      </c>
      <c r="F224" s="92">
        <v>4.0</v>
      </c>
      <c r="G224" s="92">
        <v>5.0</v>
      </c>
      <c r="H224" s="92">
        <v>6.0</v>
      </c>
      <c r="I224" s="92">
        <v>4.0</v>
      </c>
      <c r="J224" s="29"/>
      <c r="K224" s="29"/>
      <c r="L224" s="29"/>
      <c r="M224" s="29">
        <v>4.0</v>
      </c>
      <c r="N224" s="29"/>
      <c r="O224" s="29">
        <v>2.0</v>
      </c>
      <c r="P224" s="29">
        <v>3.0</v>
      </c>
      <c r="Q224" s="29"/>
      <c r="R224" s="29"/>
      <c r="S224" s="29"/>
      <c r="T224" s="29"/>
      <c r="U224" s="76"/>
      <c r="V224" s="29"/>
      <c r="W224" s="29"/>
      <c r="X224" s="29"/>
      <c r="Y224" s="29"/>
      <c r="Z224" s="94"/>
      <c r="AA224" s="95"/>
      <c r="AB224" s="95"/>
      <c r="AC224" s="95"/>
      <c r="AD224" s="95"/>
      <c r="AE224" s="95"/>
    </row>
    <row r="225" ht="22.5" hidden="1" customHeight="1">
      <c r="A225" s="25">
        <f t="shared" si="1"/>
        <v>45820</v>
      </c>
      <c r="B225" s="92">
        <v>7.0</v>
      </c>
      <c r="C225" s="92">
        <v>7.0</v>
      </c>
      <c r="D225" s="92">
        <v>4.0</v>
      </c>
      <c r="E225" s="29"/>
      <c r="F225" s="29"/>
      <c r="G225" s="92">
        <v>5.0</v>
      </c>
      <c r="H225" s="92">
        <v>6.0</v>
      </c>
      <c r="I225" s="92">
        <v>4.0</v>
      </c>
      <c r="J225" s="29"/>
      <c r="K225" s="92">
        <v>1.0</v>
      </c>
      <c r="L225" s="29"/>
      <c r="M225" s="29">
        <v>4.0</v>
      </c>
      <c r="N225" s="29"/>
      <c r="O225" s="29"/>
      <c r="P225" s="29">
        <v>3.0</v>
      </c>
      <c r="Q225" s="29"/>
      <c r="R225" s="29"/>
      <c r="S225" s="29"/>
      <c r="T225" s="92">
        <v>4.0</v>
      </c>
      <c r="U225" s="76"/>
      <c r="V225" s="29"/>
      <c r="W225" s="29"/>
      <c r="X225" s="29"/>
      <c r="Y225" s="29"/>
      <c r="Z225" s="96"/>
      <c r="AA225" s="97"/>
      <c r="AB225" s="97"/>
      <c r="AC225" s="97"/>
      <c r="AD225" s="97"/>
      <c r="AE225" s="97"/>
    </row>
    <row r="226" ht="22.5" hidden="1" customHeight="1">
      <c r="A226" s="25">
        <f t="shared" si="1"/>
        <v>45821</v>
      </c>
      <c r="B226" s="92">
        <v>7.0</v>
      </c>
      <c r="C226" s="92">
        <v>7.0</v>
      </c>
      <c r="D226" s="92">
        <v>4.0</v>
      </c>
      <c r="E226" s="92">
        <v>2.0</v>
      </c>
      <c r="F226" s="92">
        <v>4.0</v>
      </c>
      <c r="G226" s="92">
        <v>5.0</v>
      </c>
      <c r="H226" s="92">
        <v>6.0</v>
      </c>
      <c r="I226" s="29"/>
      <c r="J226" s="29"/>
      <c r="K226" s="92">
        <v>1.0</v>
      </c>
      <c r="L226" s="29"/>
      <c r="M226" s="29">
        <v>4.0</v>
      </c>
      <c r="N226" s="29"/>
      <c r="O226" s="29">
        <v>2.0</v>
      </c>
      <c r="P226" s="29">
        <v>3.0</v>
      </c>
      <c r="Q226" s="29"/>
      <c r="R226" s="29"/>
      <c r="S226" s="29"/>
      <c r="T226" s="29"/>
      <c r="U226" s="76"/>
      <c r="V226" s="29"/>
      <c r="W226" s="29"/>
      <c r="X226" s="29"/>
      <c r="Y226" s="29"/>
      <c r="Z226" s="94"/>
      <c r="AA226" s="95"/>
      <c r="AB226" s="95"/>
      <c r="AC226" s="95"/>
      <c r="AD226" s="95"/>
      <c r="AE226" s="95"/>
    </row>
    <row r="227" ht="22.5" hidden="1" customHeight="1">
      <c r="A227" s="25">
        <f t="shared" si="1"/>
        <v>45822</v>
      </c>
      <c r="B227" s="92">
        <v>7.0</v>
      </c>
      <c r="C227" s="92">
        <v>7.0</v>
      </c>
      <c r="D227" s="92">
        <v>4.0</v>
      </c>
      <c r="E227" s="29"/>
      <c r="F227" s="92">
        <v>4.0</v>
      </c>
      <c r="G227" s="92">
        <v>5.0</v>
      </c>
      <c r="H227" s="92">
        <v>6.0</v>
      </c>
      <c r="I227" s="92">
        <v>4.0</v>
      </c>
      <c r="J227" s="29"/>
      <c r="K227" s="29"/>
      <c r="L227" s="29"/>
      <c r="M227" s="29">
        <v>4.0</v>
      </c>
      <c r="N227" s="29"/>
      <c r="O227" s="29"/>
      <c r="P227" s="29"/>
      <c r="Q227" s="29"/>
      <c r="R227" s="29"/>
      <c r="S227" s="29"/>
      <c r="T227" s="29"/>
      <c r="U227" s="76"/>
      <c r="V227" s="29"/>
      <c r="W227" s="29"/>
      <c r="X227" s="29"/>
      <c r="Y227" s="29"/>
      <c r="Z227" s="96"/>
      <c r="AA227" s="97"/>
      <c r="AB227" s="97"/>
      <c r="AC227" s="97"/>
      <c r="AD227" s="97"/>
      <c r="AE227" s="97"/>
    </row>
    <row r="228" ht="22.5" hidden="1" customHeight="1">
      <c r="A228" s="25">
        <f t="shared" si="1"/>
        <v>45823</v>
      </c>
      <c r="B228" s="29"/>
      <c r="C228" s="92">
        <v>7.0</v>
      </c>
      <c r="D228" s="92">
        <v>4.0</v>
      </c>
      <c r="E228" s="92">
        <v>2.0</v>
      </c>
      <c r="F228" s="92">
        <v>4.0</v>
      </c>
      <c r="G228" s="92">
        <v>5.0</v>
      </c>
      <c r="H228" s="92">
        <v>6.0</v>
      </c>
      <c r="I228" s="92">
        <v>4.0</v>
      </c>
      <c r="J228" s="29"/>
      <c r="K228" s="29"/>
      <c r="L228" s="29"/>
      <c r="M228" s="29">
        <v>4.0</v>
      </c>
      <c r="N228" s="29"/>
      <c r="O228" s="29">
        <v>7.0</v>
      </c>
      <c r="P228" s="29"/>
      <c r="Q228" s="29"/>
      <c r="R228" s="29"/>
      <c r="S228" s="29"/>
      <c r="T228" s="29"/>
      <c r="U228" s="76"/>
      <c r="V228" s="29"/>
      <c r="W228" s="29"/>
      <c r="X228" s="29"/>
      <c r="Y228" s="29"/>
      <c r="Z228" s="94"/>
      <c r="AA228" s="95"/>
      <c r="AB228" s="95"/>
      <c r="AC228" s="95"/>
      <c r="AD228" s="95"/>
      <c r="AE228" s="95"/>
    </row>
    <row r="229" ht="22.5" hidden="1" customHeight="1">
      <c r="A229" s="25">
        <f t="shared" si="1"/>
        <v>45824</v>
      </c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76"/>
      <c r="V229" s="29"/>
      <c r="W229" s="29"/>
      <c r="X229" s="29"/>
      <c r="Y229" s="29"/>
      <c r="Z229" s="96"/>
      <c r="AA229" s="97"/>
      <c r="AB229" s="97"/>
      <c r="AC229" s="97"/>
      <c r="AD229" s="97"/>
      <c r="AE229" s="97"/>
    </row>
    <row r="230" ht="22.5" hidden="1" customHeight="1">
      <c r="A230" s="25">
        <f t="shared" si="1"/>
        <v>45825</v>
      </c>
      <c r="B230" s="92">
        <v>7.0</v>
      </c>
      <c r="C230" s="92">
        <v>7.0</v>
      </c>
      <c r="D230" s="92">
        <v>4.0</v>
      </c>
      <c r="E230" s="92">
        <v>2.0</v>
      </c>
      <c r="F230" s="92">
        <v>4.0</v>
      </c>
      <c r="G230" s="92">
        <v>5.0</v>
      </c>
      <c r="H230" s="92">
        <v>6.0</v>
      </c>
      <c r="I230" s="29"/>
      <c r="J230" s="29"/>
      <c r="K230" s="29"/>
      <c r="L230" s="29"/>
      <c r="M230" s="29">
        <v>4.0</v>
      </c>
      <c r="N230" s="29"/>
      <c r="O230" s="29">
        <v>2.0</v>
      </c>
      <c r="P230" s="29">
        <v>2.0</v>
      </c>
      <c r="Q230" s="29"/>
      <c r="R230" s="29"/>
      <c r="S230" s="29"/>
      <c r="T230" s="29"/>
      <c r="U230" s="76"/>
      <c r="V230" s="29"/>
      <c r="W230" s="29"/>
      <c r="X230" s="29"/>
      <c r="Y230" s="29"/>
      <c r="Z230" s="94"/>
      <c r="AA230" s="95"/>
      <c r="AB230" s="95"/>
      <c r="AC230" s="95"/>
      <c r="AD230" s="95"/>
      <c r="AE230" s="95"/>
    </row>
    <row r="231" ht="22.5" hidden="1" customHeight="1">
      <c r="A231" s="25">
        <f t="shared" si="1"/>
        <v>45826</v>
      </c>
      <c r="B231" s="92">
        <v>7.0</v>
      </c>
      <c r="C231" s="92">
        <v>7.0</v>
      </c>
      <c r="D231" s="92">
        <v>4.0</v>
      </c>
      <c r="E231" s="29"/>
      <c r="F231" s="92">
        <v>4.0</v>
      </c>
      <c r="G231" s="92">
        <v>5.0</v>
      </c>
      <c r="H231" s="92">
        <v>6.0</v>
      </c>
      <c r="I231" s="92">
        <v>4.0</v>
      </c>
      <c r="J231" s="29"/>
      <c r="K231" s="29"/>
      <c r="L231" s="29"/>
      <c r="M231" s="29">
        <v>4.0</v>
      </c>
      <c r="N231" s="29"/>
      <c r="O231" s="29"/>
      <c r="P231" s="29">
        <v>3.0</v>
      </c>
      <c r="Q231" s="29"/>
      <c r="R231" s="29"/>
      <c r="S231" s="29"/>
      <c r="T231" s="29"/>
      <c r="U231" s="76"/>
      <c r="V231" s="29"/>
      <c r="W231" s="29"/>
      <c r="X231" s="29"/>
      <c r="Y231" s="29"/>
      <c r="Z231" s="96"/>
      <c r="AA231" s="97"/>
      <c r="AB231" s="97"/>
      <c r="AC231" s="97"/>
      <c r="AD231" s="97"/>
      <c r="AE231" s="97"/>
    </row>
    <row r="232" ht="22.5" hidden="1" customHeight="1">
      <c r="A232" s="25">
        <f t="shared" si="1"/>
        <v>45827</v>
      </c>
      <c r="B232" s="92">
        <v>7.0</v>
      </c>
      <c r="C232" s="92">
        <v>7.0</v>
      </c>
      <c r="D232" s="92">
        <v>4.0</v>
      </c>
      <c r="E232" s="92">
        <v>2.0</v>
      </c>
      <c r="F232" s="92">
        <v>4.0</v>
      </c>
      <c r="G232" s="92">
        <v>5.0</v>
      </c>
      <c r="H232" s="92">
        <v>6.0</v>
      </c>
      <c r="I232" s="92">
        <v>4.0</v>
      </c>
      <c r="J232" s="29"/>
      <c r="K232" s="29"/>
      <c r="L232" s="29"/>
      <c r="M232" s="29">
        <v>4.0</v>
      </c>
      <c r="N232" s="29"/>
      <c r="O232" s="29">
        <v>1.0</v>
      </c>
      <c r="P232" s="29">
        <v>3.0</v>
      </c>
      <c r="Q232" s="29"/>
      <c r="R232" s="29"/>
      <c r="S232" s="29"/>
      <c r="T232" s="29"/>
      <c r="U232" s="76"/>
      <c r="V232" s="29"/>
      <c r="W232" s="29"/>
      <c r="X232" s="29"/>
      <c r="Y232" s="29"/>
      <c r="Z232" s="94"/>
      <c r="AA232" s="95"/>
      <c r="AB232" s="95"/>
      <c r="AC232" s="95"/>
      <c r="AD232" s="95"/>
      <c r="AE232" s="95"/>
    </row>
    <row r="233" ht="22.5" hidden="1" customHeight="1">
      <c r="A233" s="25">
        <f t="shared" si="1"/>
        <v>45828</v>
      </c>
      <c r="B233" s="92">
        <v>7.0</v>
      </c>
      <c r="C233" s="92">
        <v>7.0</v>
      </c>
      <c r="D233" s="92">
        <v>4.0</v>
      </c>
      <c r="E233" s="92">
        <v>2.0</v>
      </c>
      <c r="F233" s="92">
        <v>4.0</v>
      </c>
      <c r="G233" s="92">
        <v>5.0</v>
      </c>
      <c r="H233" s="92">
        <v>6.0</v>
      </c>
      <c r="I233" s="92">
        <v>4.0</v>
      </c>
      <c r="J233" s="29"/>
      <c r="K233" s="29"/>
      <c r="L233" s="29"/>
      <c r="M233" s="29">
        <v>4.0</v>
      </c>
      <c r="N233" s="29"/>
      <c r="O233" s="29"/>
      <c r="P233" s="29">
        <v>3.0</v>
      </c>
      <c r="Q233" s="29"/>
      <c r="R233" s="29"/>
      <c r="S233" s="29"/>
      <c r="T233" s="29"/>
      <c r="U233" s="76"/>
      <c r="V233" s="29"/>
      <c r="W233" s="29"/>
      <c r="X233" s="29"/>
      <c r="Y233" s="29"/>
      <c r="Z233" s="96"/>
      <c r="AA233" s="97"/>
      <c r="AB233" s="97"/>
      <c r="AC233" s="97"/>
      <c r="AD233" s="97"/>
      <c r="AE233" s="97"/>
    </row>
    <row r="234" ht="22.5" hidden="1" customHeight="1">
      <c r="A234" s="25">
        <f t="shared" si="1"/>
        <v>45829</v>
      </c>
      <c r="B234" s="92">
        <v>7.0</v>
      </c>
      <c r="C234" s="92">
        <v>7.0</v>
      </c>
      <c r="D234" s="92">
        <v>4.0</v>
      </c>
      <c r="E234" s="29"/>
      <c r="F234" s="92">
        <v>4.0</v>
      </c>
      <c r="G234" s="92">
        <v>5.0</v>
      </c>
      <c r="H234" s="92">
        <v>6.0</v>
      </c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76"/>
      <c r="V234" s="29"/>
      <c r="W234" s="29"/>
      <c r="X234" s="29"/>
      <c r="Y234" s="29"/>
      <c r="Z234" s="94"/>
      <c r="AA234" s="95"/>
      <c r="AB234" s="95"/>
      <c r="AC234" s="95"/>
      <c r="AD234" s="95"/>
      <c r="AE234" s="95"/>
    </row>
    <row r="235" ht="22.5" hidden="1" customHeight="1">
      <c r="A235" s="25">
        <f t="shared" si="1"/>
        <v>45830</v>
      </c>
      <c r="B235" s="92">
        <v>7.0</v>
      </c>
      <c r="C235" s="92">
        <v>7.0</v>
      </c>
      <c r="D235" s="92">
        <v>4.0</v>
      </c>
      <c r="E235" s="92">
        <v>3.0</v>
      </c>
      <c r="F235" s="92">
        <v>4.0</v>
      </c>
      <c r="G235" s="92">
        <v>5.0</v>
      </c>
      <c r="H235" s="92">
        <v>6.0</v>
      </c>
      <c r="I235" s="29"/>
      <c r="J235" s="29"/>
      <c r="K235" s="29"/>
      <c r="L235" s="29"/>
      <c r="M235" s="29">
        <v>4.0</v>
      </c>
      <c r="N235" s="29"/>
      <c r="O235" s="29">
        <v>7.0</v>
      </c>
      <c r="P235" s="29">
        <v>3.0</v>
      </c>
      <c r="Q235" s="29"/>
      <c r="R235" s="29"/>
      <c r="S235" s="29"/>
      <c r="T235" s="29"/>
      <c r="U235" s="76"/>
      <c r="V235" s="29"/>
      <c r="W235" s="29"/>
      <c r="X235" s="29"/>
      <c r="Y235" s="29"/>
      <c r="Z235" s="96"/>
      <c r="AA235" s="97"/>
      <c r="AB235" s="97"/>
      <c r="AC235" s="97"/>
      <c r="AD235" s="97"/>
      <c r="AE235" s="97"/>
    </row>
    <row r="236" ht="22.5" hidden="1" customHeight="1">
      <c r="A236" s="25">
        <f t="shared" si="1"/>
        <v>45831</v>
      </c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76"/>
      <c r="V236" s="29"/>
      <c r="W236" s="29"/>
      <c r="X236" s="29"/>
      <c r="Y236" s="29"/>
      <c r="Z236" s="94"/>
      <c r="AA236" s="95"/>
      <c r="AB236" s="95"/>
      <c r="AC236" s="95"/>
      <c r="AD236" s="95"/>
      <c r="AE236" s="95"/>
    </row>
    <row r="237" ht="22.5" hidden="1" customHeight="1">
      <c r="A237" s="25">
        <f t="shared" si="1"/>
        <v>45832</v>
      </c>
      <c r="B237" s="92">
        <v>7.0</v>
      </c>
      <c r="C237" s="92">
        <v>7.0</v>
      </c>
      <c r="D237" s="92">
        <v>4.0</v>
      </c>
      <c r="E237" s="92">
        <v>3.0</v>
      </c>
      <c r="F237" s="92">
        <v>4.0</v>
      </c>
      <c r="G237" s="92">
        <v>5.0</v>
      </c>
      <c r="H237" s="92">
        <v>6.0</v>
      </c>
      <c r="I237" s="29"/>
      <c r="J237" s="29"/>
      <c r="K237" s="92">
        <v>1.0</v>
      </c>
      <c r="L237" s="29"/>
      <c r="M237" s="29">
        <v>4.0</v>
      </c>
      <c r="N237" s="29"/>
      <c r="O237" s="29">
        <v>1.0</v>
      </c>
      <c r="P237" s="29">
        <v>3.0</v>
      </c>
      <c r="Q237" s="29"/>
      <c r="R237" s="29"/>
      <c r="S237" s="29"/>
      <c r="T237" s="92">
        <v>1.0</v>
      </c>
      <c r="U237" s="76"/>
      <c r="V237" s="29"/>
      <c r="W237" s="29"/>
      <c r="X237" s="29"/>
      <c r="Y237" s="29"/>
      <c r="Z237" s="96"/>
      <c r="AA237" s="97"/>
      <c r="AB237" s="97"/>
      <c r="AC237" s="97"/>
      <c r="AD237" s="97"/>
      <c r="AE237" s="97"/>
    </row>
    <row r="238" ht="22.5" hidden="1" customHeight="1">
      <c r="A238" s="25">
        <f t="shared" si="1"/>
        <v>45833</v>
      </c>
      <c r="B238" s="92">
        <v>7.0</v>
      </c>
      <c r="C238" s="92">
        <v>7.0</v>
      </c>
      <c r="D238" s="92">
        <v>4.0</v>
      </c>
      <c r="E238" s="29"/>
      <c r="F238" s="92">
        <v>4.0</v>
      </c>
      <c r="G238" s="92">
        <v>5.0</v>
      </c>
      <c r="H238" s="92">
        <v>6.0</v>
      </c>
      <c r="I238" s="92">
        <v>4.0</v>
      </c>
      <c r="J238" s="29"/>
      <c r="K238" s="29"/>
      <c r="L238" s="29"/>
      <c r="M238" s="29">
        <v>4.0</v>
      </c>
      <c r="N238" s="29"/>
      <c r="O238" s="29">
        <v>2.0</v>
      </c>
      <c r="P238" s="29">
        <v>3.0</v>
      </c>
      <c r="Q238" s="29"/>
      <c r="R238" s="29"/>
      <c r="S238" s="29"/>
      <c r="T238" s="29"/>
      <c r="U238" s="76"/>
      <c r="V238" s="29"/>
      <c r="W238" s="29"/>
      <c r="X238" s="29"/>
      <c r="Y238" s="29"/>
      <c r="Z238" s="94"/>
      <c r="AA238" s="95"/>
      <c r="AB238" s="95"/>
      <c r="AC238" s="95"/>
      <c r="AD238" s="95"/>
      <c r="AE238" s="95"/>
    </row>
    <row r="239" ht="22.5" hidden="1" customHeight="1">
      <c r="A239" s="25">
        <f t="shared" si="1"/>
        <v>45834</v>
      </c>
      <c r="B239" s="92">
        <v>7.0</v>
      </c>
      <c r="C239" s="92">
        <v>7.0</v>
      </c>
      <c r="D239" s="92">
        <v>4.0</v>
      </c>
      <c r="E239" s="92">
        <v>2.0</v>
      </c>
      <c r="F239" s="92">
        <v>4.0</v>
      </c>
      <c r="G239" s="92">
        <v>5.0</v>
      </c>
      <c r="H239" s="92">
        <v>6.0</v>
      </c>
      <c r="I239" s="92">
        <v>4.0</v>
      </c>
      <c r="J239" s="29"/>
      <c r="K239" s="29"/>
      <c r="L239" s="29"/>
      <c r="M239" s="29">
        <v>4.0</v>
      </c>
      <c r="N239" s="29"/>
      <c r="O239" s="29"/>
      <c r="P239" s="29"/>
      <c r="Q239" s="29"/>
      <c r="R239" s="29"/>
      <c r="S239" s="29"/>
      <c r="T239" s="29"/>
      <c r="U239" s="76"/>
      <c r="V239" s="29"/>
      <c r="W239" s="29"/>
      <c r="X239" s="29"/>
      <c r="Y239" s="29"/>
      <c r="Z239" s="96"/>
      <c r="AA239" s="97"/>
      <c r="AB239" s="97"/>
      <c r="AC239" s="97"/>
      <c r="AD239" s="97"/>
      <c r="AE239" s="97"/>
    </row>
    <row r="240" ht="22.5" hidden="1" customHeight="1">
      <c r="A240" s="25">
        <f t="shared" si="1"/>
        <v>45835</v>
      </c>
      <c r="B240" s="92">
        <v>7.0</v>
      </c>
      <c r="C240" s="92">
        <v>7.0</v>
      </c>
      <c r="D240" s="92">
        <v>4.0</v>
      </c>
      <c r="E240" s="92">
        <v>2.0</v>
      </c>
      <c r="F240" s="92">
        <v>4.0</v>
      </c>
      <c r="G240" s="92">
        <v>5.0</v>
      </c>
      <c r="H240" s="92">
        <v>4.0</v>
      </c>
      <c r="I240" s="29"/>
      <c r="J240" s="29"/>
      <c r="K240" s="29"/>
      <c r="L240" s="29"/>
      <c r="M240" s="29">
        <v>4.0</v>
      </c>
      <c r="N240" s="29"/>
      <c r="O240" s="29">
        <v>4.0</v>
      </c>
      <c r="P240" s="29">
        <v>2.0</v>
      </c>
      <c r="Q240" s="29"/>
      <c r="R240" s="29"/>
      <c r="S240" s="92">
        <v>2.0</v>
      </c>
      <c r="T240" s="29"/>
      <c r="U240" s="76"/>
      <c r="V240" s="29"/>
      <c r="W240" s="29"/>
      <c r="X240" s="29"/>
      <c r="Y240" s="29"/>
      <c r="Z240" s="94"/>
      <c r="AA240" s="95"/>
      <c r="AB240" s="95"/>
      <c r="AC240" s="95"/>
      <c r="AD240" s="95"/>
      <c r="AE240" s="95"/>
    </row>
    <row r="241" ht="22.5" hidden="1" customHeight="1">
      <c r="A241" s="25">
        <f t="shared" si="1"/>
        <v>45836</v>
      </c>
      <c r="B241" s="92">
        <v>7.0</v>
      </c>
      <c r="C241" s="92">
        <v>7.0</v>
      </c>
      <c r="D241" s="92">
        <v>4.0</v>
      </c>
      <c r="E241" s="29"/>
      <c r="F241" s="92">
        <v>4.0</v>
      </c>
      <c r="G241" s="92">
        <v>5.0</v>
      </c>
      <c r="H241" s="92">
        <v>6.0</v>
      </c>
      <c r="I241" s="92">
        <v>4.0</v>
      </c>
      <c r="J241" s="29"/>
      <c r="K241" s="29"/>
      <c r="L241" s="29"/>
      <c r="M241" s="29">
        <v>4.0</v>
      </c>
      <c r="N241" s="29"/>
      <c r="O241" s="29"/>
      <c r="P241" s="29"/>
      <c r="Q241" s="29"/>
      <c r="R241" s="29"/>
      <c r="S241" s="29"/>
      <c r="T241" s="29"/>
      <c r="U241" s="93">
        <v>2.0</v>
      </c>
      <c r="V241" s="29"/>
      <c r="W241" s="29"/>
      <c r="X241" s="29"/>
      <c r="Y241" s="29"/>
      <c r="Z241" s="96"/>
      <c r="AA241" s="97"/>
      <c r="AB241" s="97"/>
      <c r="AC241" s="97"/>
      <c r="AD241" s="97"/>
      <c r="AE241" s="97"/>
    </row>
    <row r="242" ht="22.5" hidden="1" customHeight="1">
      <c r="A242" s="25">
        <f t="shared" si="1"/>
        <v>45837</v>
      </c>
      <c r="B242" s="29"/>
      <c r="C242" s="92">
        <v>7.0</v>
      </c>
      <c r="D242" s="92">
        <v>4.0</v>
      </c>
      <c r="E242" s="29"/>
      <c r="F242" s="92">
        <v>4.0</v>
      </c>
      <c r="G242" s="92">
        <v>5.0</v>
      </c>
      <c r="H242" s="92">
        <v>6.0</v>
      </c>
      <c r="I242" s="92">
        <v>4.0</v>
      </c>
      <c r="J242" s="29"/>
      <c r="K242" s="29"/>
      <c r="L242" s="29"/>
      <c r="M242" s="29">
        <v>4.0</v>
      </c>
      <c r="N242" s="29"/>
      <c r="O242" s="29">
        <v>7.0</v>
      </c>
      <c r="P242" s="29"/>
      <c r="Q242" s="29"/>
      <c r="R242" s="29"/>
      <c r="S242" s="29"/>
      <c r="T242" s="29"/>
      <c r="U242" s="76"/>
      <c r="V242" s="29"/>
      <c r="W242" s="29"/>
      <c r="X242" s="29"/>
      <c r="Y242" s="29"/>
      <c r="Z242" s="94"/>
      <c r="AA242" s="95"/>
      <c r="AB242" s="95"/>
      <c r="AC242" s="95"/>
      <c r="AD242" s="95"/>
      <c r="AE242" s="95"/>
    </row>
    <row r="243" ht="22.5" hidden="1" customHeight="1">
      <c r="A243" s="25">
        <f t="shared" si="1"/>
        <v>45838</v>
      </c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76"/>
      <c r="V243" s="29"/>
      <c r="W243" s="29"/>
      <c r="X243" s="29"/>
      <c r="Y243" s="29"/>
      <c r="Z243" s="96"/>
      <c r="AA243" s="97"/>
      <c r="AB243" s="97"/>
      <c r="AC243" s="97"/>
      <c r="AD243" s="97"/>
      <c r="AE243" s="97"/>
    </row>
    <row r="244" ht="22.5" hidden="1" customHeight="1">
      <c r="A244" s="25">
        <f t="shared" si="1"/>
        <v>45839</v>
      </c>
      <c r="B244" s="92">
        <v>7.0</v>
      </c>
      <c r="C244" s="92">
        <v>7.0</v>
      </c>
      <c r="D244" s="92">
        <v>4.0</v>
      </c>
      <c r="E244" s="92">
        <v>4.0</v>
      </c>
      <c r="F244" s="92">
        <v>4.0</v>
      </c>
      <c r="G244" s="92">
        <v>5.0</v>
      </c>
      <c r="H244" s="92">
        <v>6.0</v>
      </c>
      <c r="I244" s="29"/>
      <c r="J244" s="29"/>
      <c r="K244" s="29"/>
      <c r="L244" s="29"/>
      <c r="M244" s="29">
        <v>4.0</v>
      </c>
      <c r="N244" s="29"/>
      <c r="O244" s="29">
        <v>4.0</v>
      </c>
      <c r="P244" s="29">
        <v>3.0</v>
      </c>
      <c r="Q244" s="29"/>
      <c r="R244" s="29"/>
      <c r="S244" s="29"/>
      <c r="T244" s="29"/>
      <c r="U244" s="76"/>
      <c r="V244" s="29"/>
      <c r="W244" s="29"/>
      <c r="X244" s="29"/>
      <c r="Y244" s="29"/>
      <c r="Z244" s="94"/>
      <c r="AA244" s="95"/>
      <c r="AB244" s="95"/>
      <c r="AC244" s="95"/>
      <c r="AD244" s="95"/>
      <c r="AE244" s="95"/>
    </row>
    <row r="245" ht="22.5" hidden="1" customHeight="1">
      <c r="A245" s="25">
        <f t="shared" si="1"/>
        <v>45840</v>
      </c>
      <c r="B245" s="92">
        <v>7.0</v>
      </c>
      <c r="C245" s="92">
        <v>7.0</v>
      </c>
      <c r="D245" s="92">
        <v>4.0</v>
      </c>
      <c r="E245" s="92">
        <v>4.0</v>
      </c>
      <c r="F245" s="92">
        <v>4.0</v>
      </c>
      <c r="G245" s="92">
        <v>5.0</v>
      </c>
      <c r="H245" s="92">
        <v>6.0</v>
      </c>
      <c r="I245" s="92">
        <v>4.0</v>
      </c>
      <c r="J245" s="29"/>
      <c r="K245" s="29"/>
      <c r="L245" s="29"/>
      <c r="M245" s="29">
        <v>4.0</v>
      </c>
      <c r="N245" s="29"/>
      <c r="O245" s="29">
        <v>4.0</v>
      </c>
      <c r="P245" s="29">
        <v>2.0</v>
      </c>
      <c r="Q245" s="29"/>
      <c r="R245" s="29"/>
      <c r="S245" s="29"/>
      <c r="T245" s="29"/>
      <c r="U245" s="76"/>
      <c r="V245" s="29"/>
      <c r="W245" s="29"/>
      <c r="X245" s="29"/>
      <c r="Y245" s="29"/>
      <c r="Z245" s="96"/>
      <c r="AA245" s="97"/>
      <c r="AB245" s="97"/>
      <c r="AC245" s="97"/>
      <c r="AD245" s="97"/>
      <c r="AE245" s="97"/>
    </row>
    <row r="246" ht="22.5" hidden="1" customHeight="1">
      <c r="A246" s="25">
        <f t="shared" si="1"/>
        <v>45841</v>
      </c>
      <c r="B246" s="92">
        <v>7.0</v>
      </c>
      <c r="C246" s="92">
        <v>7.0</v>
      </c>
      <c r="D246" s="92">
        <v>4.0</v>
      </c>
      <c r="E246" s="92">
        <v>4.0</v>
      </c>
      <c r="F246" s="92">
        <v>4.0</v>
      </c>
      <c r="G246" s="92">
        <v>5.0</v>
      </c>
      <c r="H246" s="92">
        <v>6.0</v>
      </c>
      <c r="I246" s="29"/>
      <c r="J246" s="29"/>
      <c r="K246" s="29"/>
      <c r="L246" s="29"/>
      <c r="M246" s="29">
        <v>4.0</v>
      </c>
      <c r="N246" s="29"/>
      <c r="O246" s="29">
        <v>4.0</v>
      </c>
      <c r="P246" s="29">
        <v>2.0</v>
      </c>
      <c r="Q246" s="29"/>
      <c r="R246" s="29"/>
      <c r="S246" s="92">
        <v>1.0</v>
      </c>
      <c r="T246" s="29"/>
      <c r="U246" s="93">
        <v>1.0</v>
      </c>
      <c r="V246" s="29"/>
      <c r="W246" s="29"/>
      <c r="X246" s="29"/>
      <c r="Y246" s="29"/>
      <c r="Z246" s="94"/>
      <c r="AA246" s="95"/>
      <c r="AB246" s="95"/>
      <c r="AC246" s="95"/>
      <c r="AD246" s="95"/>
      <c r="AE246" s="95"/>
    </row>
    <row r="247" ht="22.5" hidden="1" customHeight="1">
      <c r="A247" s="25">
        <f t="shared" si="1"/>
        <v>45842</v>
      </c>
      <c r="B247" s="92">
        <v>7.0</v>
      </c>
      <c r="C247" s="92">
        <v>7.0</v>
      </c>
      <c r="D247" s="92">
        <v>4.0</v>
      </c>
      <c r="E247" s="92">
        <v>4.0</v>
      </c>
      <c r="F247" s="92">
        <v>4.0</v>
      </c>
      <c r="G247" s="92">
        <v>5.0</v>
      </c>
      <c r="H247" s="92">
        <v>6.0</v>
      </c>
      <c r="I247" s="92">
        <v>4.0</v>
      </c>
      <c r="J247" s="29"/>
      <c r="K247" s="29"/>
      <c r="L247" s="29"/>
      <c r="M247" s="29">
        <v>4.0</v>
      </c>
      <c r="N247" s="29"/>
      <c r="O247" s="29">
        <v>4.0</v>
      </c>
      <c r="P247" s="29">
        <v>2.0</v>
      </c>
      <c r="Q247" s="29"/>
      <c r="R247" s="29"/>
      <c r="S247" s="29"/>
      <c r="T247" s="29"/>
      <c r="U247" s="76"/>
      <c r="V247" s="29"/>
      <c r="W247" s="29"/>
      <c r="X247" s="29"/>
      <c r="Y247" s="29"/>
      <c r="Z247" s="96"/>
      <c r="AA247" s="97"/>
      <c r="AB247" s="97"/>
      <c r="AC247" s="97"/>
      <c r="AD247" s="97"/>
      <c r="AE247" s="97"/>
    </row>
    <row r="248" ht="22.5" hidden="1" customHeight="1">
      <c r="A248" s="25">
        <f t="shared" si="1"/>
        <v>45843</v>
      </c>
      <c r="B248" s="92">
        <v>7.0</v>
      </c>
      <c r="C248" s="92">
        <v>7.0</v>
      </c>
      <c r="D248" s="92">
        <v>4.0</v>
      </c>
      <c r="E248" s="92">
        <v>2.0</v>
      </c>
      <c r="F248" s="92">
        <v>4.0</v>
      </c>
      <c r="G248" s="92">
        <v>5.0</v>
      </c>
      <c r="H248" s="92">
        <v>6.0</v>
      </c>
      <c r="I248" s="92">
        <v>4.0</v>
      </c>
      <c r="J248" s="29"/>
      <c r="K248" s="29"/>
      <c r="L248" s="29"/>
      <c r="M248" s="29">
        <v>4.0</v>
      </c>
      <c r="N248" s="29"/>
      <c r="O248" s="29"/>
      <c r="P248" s="29"/>
      <c r="Q248" s="29"/>
      <c r="R248" s="29"/>
      <c r="S248" s="29"/>
      <c r="T248" s="29"/>
      <c r="U248" s="76"/>
      <c r="V248" s="29"/>
      <c r="W248" s="29"/>
      <c r="X248" s="29"/>
      <c r="Y248" s="29"/>
      <c r="Z248" s="94"/>
      <c r="AA248" s="95"/>
      <c r="AB248" s="95"/>
      <c r="AC248" s="95"/>
      <c r="AD248" s="95"/>
      <c r="AE248" s="95"/>
    </row>
    <row r="249" ht="22.5" hidden="1" customHeight="1">
      <c r="A249" s="25">
        <f t="shared" si="1"/>
        <v>45844</v>
      </c>
      <c r="B249" s="29"/>
      <c r="C249" s="92">
        <v>7.0</v>
      </c>
      <c r="D249" s="92">
        <v>4.0</v>
      </c>
      <c r="E249" s="92">
        <v>2.0</v>
      </c>
      <c r="F249" s="92">
        <v>4.0</v>
      </c>
      <c r="G249" s="92">
        <v>5.0</v>
      </c>
      <c r="H249" s="92">
        <v>6.0</v>
      </c>
      <c r="I249" s="92">
        <v>4.0</v>
      </c>
      <c r="J249" s="29"/>
      <c r="K249" s="29"/>
      <c r="L249" s="29"/>
      <c r="M249" s="29">
        <v>4.0</v>
      </c>
      <c r="N249" s="29"/>
      <c r="O249" s="29">
        <v>7.0</v>
      </c>
      <c r="P249" s="29">
        <v>2.0</v>
      </c>
      <c r="Q249" s="29"/>
      <c r="R249" s="29"/>
      <c r="S249" s="29"/>
      <c r="T249" s="29"/>
      <c r="U249" s="76"/>
      <c r="V249" s="29"/>
      <c r="W249" s="29"/>
      <c r="X249" s="29"/>
      <c r="Y249" s="29"/>
      <c r="Z249" s="96"/>
      <c r="AA249" s="97"/>
      <c r="AB249" s="97"/>
      <c r="AC249" s="97"/>
      <c r="AD249" s="97"/>
      <c r="AE249" s="97"/>
    </row>
    <row r="250" ht="22.5" hidden="1" customHeight="1">
      <c r="A250" s="25">
        <f t="shared" si="1"/>
        <v>45845</v>
      </c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76"/>
      <c r="V250" s="29"/>
      <c r="W250" s="29"/>
      <c r="X250" s="29"/>
      <c r="Y250" s="29"/>
      <c r="Z250" s="94"/>
      <c r="AA250" s="95"/>
      <c r="AB250" s="95"/>
      <c r="AC250" s="95"/>
      <c r="AD250" s="95"/>
      <c r="AE250" s="95"/>
    </row>
    <row r="251" ht="22.5" hidden="1" customHeight="1">
      <c r="A251" s="25">
        <f t="shared" si="1"/>
        <v>45846</v>
      </c>
      <c r="B251" s="92">
        <v>7.0</v>
      </c>
      <c r="C251" s="92">
        <v>7.0</v>
      </c>
      <c r="D251" s="92">
        <v>4.0</v>
      </c>
      <c r="E251" s="92">
        <v>4.0</v>
      </c>
      <c r="F251" s="92">
        <v>4.0</v>
      </c>
      <c r="G251" s="92">
        <v>5.0</v>
      </c>
      <c r="H251" s="92">
        <v>6.0</v>
      </c>
      <c r="I251" s="29"/>
      <c r="J251" s="29"/>
      <c r="K251" s="29"/>
      <c r="L251" s="29"/>
      <c r="M251" s="29">
        <v>4.0</v>
      </c>
      <c r="N251" s="29"/>
      <c r="O251" s="29">
        <v>3.0</v>
      </c>
      <c r="P251" s="29">
        <v>2.0</v>
      </c>
      <c r="Q251" s="29"/>
      <c r="R251" s="29"/>
      <c r="S251" s="29"/>
      <c r="T251" s="29"/>
      <c r="U251" s="76"/>
      <c r="V251" s="29"/>
      <c r="W251" s="29"/>
      <c r="X251" s="29"/>
      <c r="Y251" s="29"/>
      <c r="Z251" s="96"/>
      <c r="AA251" s="97"/>
      <c r="AB251" s="97"/>
      <c r="AC251" s="97"/>
      <c r="AD251" s="97"/>
      <c r="AE251" s="97"/>
    </row>
    <row r="252" ht="22.5" hidden="1" customHeight="1">
      <c r="A252" s="25">
        <f t="shared" si="1"/>
        <v>45847</v>
      </c>
      <c r="B252" s="92">
        <v>7.0</v>
      </c>
      <c r="C252" s="92">
        <v>7.0</v>
      </c>
      <c r="D252" s="92">
        <v>4.0</v>
      </c>
      <c r="E252" s="92">
        <v>4.0</v>
      </c>
      <c r="F252" s="92">
        <v>4.0</v>
      </c>
      <c r="G252" s="92">
        <v>5.0</v>
      </c>
      <c r="H252" s="92">
        <v>6.0</v>
      </c>
      <c r="I252" s="92">
        <v>4.0</v>
      </c>
      <c r="J252" s="29"/>
      <c r="K252" s="92">
        <v>2.0</v>
      </c>
      <c r="L252" s="29"/>
      <c r="M252" s="29">
        <v>4.0</v>
      </c>
      <c r="N252" s="29"/>
      <c r="O252" s="29">
        <v>3.0</v>
      </c>
      <c r="P252" s="29">
        <v>2.0</v>
      </c>
      <c r="Q252" s="29"/>
      <c r="R252" s="29"/>
      <c r="S252" s="29"/>
      <c r="T252" s="29"/>
      <c r="U252" s="76"/>
      <c r="V252" s="29"/>
      <c r="W252" s="29"/>
      <c r="X252" s="29"/>
      <c r="Y252" s="29"/>
      <c r="Z252" s="94"/>
      <c r="AA252" s="95"/>
      <c r="AB252" s="95"/>
      <c r="AC252" s="95"/>
      <c r="AD252" s="95"/>
      <c r="AE252" s="95"/>
    </row>
    <row r="253" ht="22.5" hidden="1" customHeight="1">
      <c r="A253" s="25">
        <f t="shared" si="1"/>
        <v>45848</v>
      </c>
      <c r="B253" s="92">
        <v>7.0</v>
      </c>
      <c r="C253" s="92">
        <v>7.0</v>
      </c>
      <c r="D253" s="92">
        <v>4.0</v>
      </c>
      <c r="E253" s="92">
        <v>4.0</v>
      </c>
      <c r="F253" s="92">
        <v>4.0</v>
      </c>
      <c r="G253" s="92">
        <v>5.0</v>
      </c>
      <c r="H253" s="92">
        <v>6.0</v>
      </c>
      <c r="I253" s="29"/>
      <c r="J253" s="29"/>
      <c r="K253" s="29"/>
      <c r="L253" s="29"/>
      <c r="M253" s="29">
        <v>4.0</v>
      </c>
      <c r="N253" s="29"/>
      <c r="O253" s="29">
        <v>3.0</v>
      </c>
      <c r="P253" s="29">
        <v>2.0</v>
      </c>
      <c r="Q253" s="29"/>
      <c r="R253" s="29"/>
      <c r="S253" s="29"/>
      <c r="T253" s="92">
        <v>4.0</v>
      </c>
      <c r="U253" s="76"/>
      <c r="V253" s="29"/>
      <c r="W253" s="29"/>
      <c r="X253" s="29"/>
      <c r="Y253" s="29"/>
      <c r="Z253" s="96"/>
      <c r="AA253" s="97"/>
      <c r="AB253" s="97"/>
      <c r="AC253" s="97"/>
      <c r="AD253" s="97"/>
      <c r="AE253" s="97"/>
    </row>
    <row r="254" ht="22.5" hidden="1" customHeight="1">
      <c r="A254" s="25">
        <f t="shared" si="1"/>
        <v>45849</v>
      </c>
      <c r="B254" s="92">
        <v>7.0</v>
      </c>
      <c r="C254" s="92">
        <v>7.0</v>
      </c>
      <c r="D254" s="92">
        <v>4.0</v>
      </c>
      <c r="E254" s="92">
        <v>4.0</v>
      </c>
      <c r="F254" s="92">
        <v>4.0</v>
      </c>
      <c r="G254" s="92">
        <v>5.0</v>
      </c>
      <c r="H254" s="92">
        <v>6.0</v>
      </c>
      <c r="I254" s="92">
        <v>4.0</v>
      </c>
      <c r="J254" s="29"/>
      <c r="K254" s="29"/>
      <c r="L254" s="29"/>
      <c r="M254" s="29">
        <v>4.0</v>
      </c>
      <c r="N254" s="29"/>
      <c r="O254" s="29">
        <v>3.0</v>
      </c>
      <c r="P254" s="29">
        <v>2.0</v>
      </c>
      <c r="Q254" s="29"/>
      <c r="R254" s="29"/>
      <c r="S254" s="29"/>
      <c r="T254" s="92">
        <v>4.0</v>
      </c>
      <c r="U254" s="76"/>
      <c r="V254" s="29"/>
      <c r="W254" s="29"/>
      <c r="X254" s="29"/>
      <c r="Y254" s="29"/>
      <c r="Z254" s="94"/>
      <c r="AA254" s="95"/>
      <c r="AB254" s="95"/>
      <c r="AC254" s="95"/>
      <c r="AD254" s="95"/>
      <c r="AE254" s="95"/>
    </row>
    <row r="255" ht="22.5" hidden="1" customHeight="1">
      <c r="A255" s="25">
        <f t="shared" si="1"/>
        <v>45850</v>
      </c>
      <c r="B255" s="92">
        <v>7.0</v>
      </c>
      <c r="C255" s="92">
        <v>7.0</v>
      </c>
      <c r="D255" s="92">
        <v>4.0</v>
      </c>
      <c r="E255" s="92">
        <v>2.0</v>
      </c>
      <c r="F255" s="92">
        <v>4.0</v>
      </c>
      <c r="G255" s="92">
        <v>5.0</v>
      </c>
      <c r="H255" s="92">
        <v>6.0</v>
      </c>
      <c r="I255" s="29"/>
      <c r="J255" s="29"/>
      <c r="K255" s="29"/>
      <c r="L255" s="29"/>
      <c r="M255" s="92">
        <v>4.0</v>
      </c>
      <c r="N255" s="92"/>
      <c r="O255" s="92"/>
      <c r="P255" s="92"/>
      <c r="Q255" s="29"/>
      <c r="R255" s="92">
        <v>2.0</v>
      </c>
      <c r="S255" s="29"/>
      <c r="T255" s="92">
        <v>4.0</v>
      </c>
      <c r="U255" s="76"/>
      <c r="V255" s="92"/>
      <c r="W255" s="92"/>
      <c r="X255" s="92"/>
      <c r="Y255" s="92"/>
      <c r="Z255" s="96"/>
      <c r="AA255" s="97"/>
      <c r="AB255" s="97"/>
      <c r="AC255" s="97"/>
      <c r="AD255" s="97"/>
      <c r="AE255" s="97"/>
    </row>
    <row r="256" ht="22.5" hidden="1" customHeight="1">
      <c r="A256" s="25">
        <f t="shared" si="1"/>
        <v>45851</v>
      </c>
      <c r="B256" s="92">
        <v>7.0</v>
      </c>
      <c r="C256" s="92">
        <v>7.0</v>
      </c>
      <c r="D256" s="92">
        <v>4.0</v>
      </c>
      <c r="E256" s="92">
        <v>2.0</v>
      </c>
      <c r="F256" s="92">
        <v>4.0</v>
      </c>
      <c r="G256" s="92">
        <v>5.0</v>
      </c>
      <c r="H256" s="92">
        <v>6.0</v>
      </c>
      <c r="I256" s="92">
        <v>4.0</v>
      </c>
      <c r="J256" s="29"/>
      <c r="K256" s="92">
        <v>3.0</v>
      </c>
      <c r="L256" s="29"/>
      <c r="M256" s="29">
        <v>4.0</v>
      </c>
      <c r="N256" s="29"/>
      <c r="O256" s="29"/>
      <c r="P256" s="29">
        <v>2.0</v>
      </c>
      <c r="Q256" s="29"/>
      <c r="R256" s="29"/>
      <c r="S256" s="29"/>
      <c r="T256" s="92">
        <v>4.0</v>
      </c>
      <c r="U256" s="76"/>
      <c r="V256" s="29"/>
      <c r="W256" s="29"/>
      <c r="X256" s="29"/>
      <c r="Y256" s="29"/>
      <c r="Z256" s="94"/>
      <c r="AA256" s="95"/>
      <c r="AB256" s="95"/>
      <c r="AC256" s="95"/>
      <c r="AD256" s="95"/>
      <c r="AE256" s="95"/>
    </row>
    <row r="257" ht="22.5" hidden="1" customHeight="1">
      <c r="A257" s="25">
        <f t="shared" si="1"/>
        <v>45852</v>
      </c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76"/>
      <c r="V257" s="29"/>
      <c r="W257" s="29"/>
      <c r="X257" s="29"/>
      <c r="Y257" s="29"/>
      <c r="Z257" s="96"/>
      <c r="AA257" s="97"/>
      <c r="AB257" s="97"/>
      <c r="AC257" s="97"/>
      <c r="AD257" s="97"/>
      <c r="AE257" s="97"/>
    </row>
    <row r="258" ht="22.5" hidden="1" customHeight="1">
      <c r="A258" s="25">
        <f t="shared" si="1"/>
        <v>45853</v>
      </c>
      <c r="B258" s="92">
        <v>7.0</v>
      </c>
      <c r="C258" s="92">
        <v>7.0</v>
      </c>
      <c r="D258" s="92">
        <v>4.0</v>
      </c>
      <c r="E258" s="92">
        <v>4.0</v>
      </c>
      <c r="F258" s="92">
        <v>4.0</v>
      </c>
      <c r="G258" s="92">
        <v>5.0</v>
      </c>
      <c r="H258" s="92">
        <v>6.0</v>
      </c>
      <c r="I258" s="92">
        <v>4.0</v>
      </c>
      <c r="J258" s="29"/>
      <c r="K258" s="29"/>
      <c r="L258" s="29"/>
      <c r="M258" s="29">
        <v>4.0</v>
      </c>
      <c r="N258" s="29"/>
      <c r="O258" s="29">
        <v>3.0</v>
      </c>
      <c r="P258" s="29">
        <v>2.0</v>
      </c>
      <c r="Q258" s="29"/>
      <c r="R258" s="29"/>
      <c r="S258" s="29"/>
      <c r="T258" s="92">
        <v>4.0</v>
      </c>
      <c r="U258" s="76"/>
      <c r="V258" s="29"/>
      <c r="W258" s="29"/>
      <c r="X258" s="29"/>
      <c r="Y258" s="29"/>
      <c r="Z258" s="94"/>
      <c r="AA258" s="95"/>
      <c r="AB258" s="95"/>
      <c r="AC258" s="95"/>
      <c r="AD258" s="95"/>
      <c r="AE258" s="95"/>
    </row>
    <row r="259" ht="22.5" hidden="1" customHeight="1">
      <c r="A259" s="25">
        <f t="shared" si="1"/>
        <v>45854</v>
      </c>
      <c r="B259" s="92">
        <v>7.0</v>
      </c>
      <c r="C259" s="92">
        <v>7.0</v>
      </c>
      <c r="D259" s="92">
        <v>4.0</v>
      </c>
      <c r="E259" s="92">
        <v>4.0</v>
      </c>
      <c r="F259" s="92">
        <v>4.0</v>
      </c>
      <c r="G259" s="92">
        <v>5.0</v>
      </c>
      <c r="H259" s="92">
        <v>6.0</v>
      </c>
      <c r="I259" s="29"/>
      <c r="J259" s="29"/>
      <c r="K259" s="92">
        <v>2.0</v>
      </c>
      <c r="L259" s="29"/>
      <c r="M259" s="29">
        <v>4.0</v>
      </c>
      <c r="N259" s="29"/>
      <c r="O259" s="29">
        <v>3.0</v>
      </c>
      <c r="P259" s="29">
        <v>2.0</v>
      </c>
      <c r="Q259" s="29"/>
      <c r="R259" s="29"/>
      <c r="S259" s="29"/>
      <c r="T259" s="92">
        <v>4.0</v>
      </c>
      <c r="U259" s="76"/>
      <c r="V259" s="29"/>
      <c r="W259" s="29"/>
      <c r="X259" s="29"/>
      <c r="Y259" s="29"/>
      <c r="Z259" s="96"/>
      <c r="AA259" s="97"/>
      <c r="AB259" s="97"/>
      <c r="AC259" s="97"/>
      <c r="AD259" s="97"/>
      <c r="AE259" s="97"/>
    </row>
    <row r="260" ht="22.5" hidden="1" customHeight="1">
      <c r="A260" s="25">
        <f t="shared" si="1"/>
        <v>45855</v>
      </c>
      <c r="B260" s="92">
        <v>7.0</v>
      </c>
      <c r="C260" s="92">
        <v>7.0</v>
      </c>
      <c r="D260" s="92">
        <v>4.0</v>
      </c>
      <c r="E260" s="92">
        <v>2.0</v>
      </c>
      <c r="F260" s="92">
        <v>4.0</v>
      </c>
      <c r="G260" s="92">
        <v>5.0</v>
      </c>
      <c r="H260" s="92">
        <v>6.0</v>
      </c>
      <c r="I260" s="92">
        <v>4.0</v>
      </c>
      <c r="J260" s="29"/>
      <c r="K260" s="92">
        <v>2.0</v>
      </c>
      <c r="L260" s="29"/>
      <c r="M260" s="29">
        <v>2.0</v>
      </c>
      <c r="N260" s="29"/>
      <c r="O260" s="29">
        <v>2.0</v>
      </c>
      <c r="P260" s="29">
        <v>2.0</v>
      </c>
      <c r="Q260" s="29"/>
      <c r="R260" s="29"/>
      <c r="S260" s="29"/>
      <c r="T260" s="29"/>
      <c r="U260" s="76"/>
      <c r="V260" s="29"/>
      <c r="W260" s="29"/>
      <c r="X260" s="29"/>
      <c r="Y260" s="29"/>
      <c r="Z260" s="94"/>
      <c r="AA260" s="95"/>
      <c r="AB260" s="95"/>
      <c r="AC260" s="95"/>
      <c r="AD260" s="95"/>
      <c r="AE260" s="95"/>
    </row>
    <row r="261" ht="22.5" hidden="1" customHeight="1">
      <c r="A261" s="25">
        <f t="shared" si="1"/>
        <v>45856</v>
      </c>
      <c r="B261" s="92">
        <v>7.0</v>
      </c>
      <c r="C261" s="92">
        <v>7.0</v>
      </c>
      <c r="D261" s="92">
        <v>4.0</v>
      </c>
      <c r="E261" s="92">
        <v>3.0</v>
      </c>
      <c r="F261" s="92">
        <v>4.0</v>
      </c>
      <c r="G261" s="92">
        <v>5.0</v>
      </c>
      <c r="H261" s="92">
        <v>6.0</v>
      </c>
      <c r="I261" s="92">
        <v>4.0</v>
      </c>
      <c r="J261" s="29"/>
      <c r="K261" s="29"/>
      <c r="L261" s="29"/>
      <c r="M261" s="29">
        <v>4.0</v>
      </c>
      <c r="N261" s="29"/>
      <c r="O261" s="29">
        <v>3.0</v>
      </c>
      <c r="P261" s="29">
        <v>2.0</v>
      </c>
      <c r="Q261" s="29"/>
      <c r="R261" s="29"/>
      <c r="S261" s="29"/>
      <c r="T261" s="29"/>
      <c r="U261" s="76"/>
      <c r="V261" s="29"/>
      <c r="W261" s="29"/>
      <c r="X261" s="29"/>
      <c r="Y261" s="29"/>
      <c r="Z261" s="96"/>
      <c r="AA261" s="97"/>
      <c r="AB261" s="97"/>
      <c r="AC261" s="97"/>
      <c r="AD261" s="97"/>
      <c r="AE261" s="97"/>
    </row>
    <row r="262" ht="22.5" hidden="1" customHeight="1">
      <c r="A262" s="25">
        <f t="shared" si="1"/>
        <v>45857</v>
      </c>
      <c r="B262" s="92">
        <v>7.0</v>
      </c>
      <c r="C262" s="92">
        <v>7.0</v>
      </c>
      <c r="D262" s="92">
        <v>4.0</v>
      </c>
      <c r="E262" s="29"/>
      <c r="F262" s="92">
        <v>4.0</v>
      </c>
      <c r="G262" s="92">
        <v>5.0</v>
      </c>
      <c r="H262" s="92">
        <v>6.0</v>
      </c>
      <c r="I262" s="92">
        <v>4.0</v>
      </c>
      <c r="J262" s="29"/>
      <c r="K262" s="29"/>
      <c r="L262" s="29"/>
      <c r="M262" s="29">
        <v>4.0</v>
      </c>
      <c r="N262" s="29"/>
      <c r="O262" s="29">
        <v>2.0</v>
      </c>
      <c r="P262" s="29"/>
      <c r="Q262" s="29"/>
      <c r="R262" s="29"/>
      <c r="S262" s="29"/>
      <c r="T262" s="29"/>
      <c r="U262" s="76"/>
      <c r="V262" s="29"/>
      <c r="W262" s="29"/>
      <c r="X262" s="29"/>
      <c r="Y262" s="29"/>
      <c r="Z262" s="94"/>
      <c r="AA262" s="95"/>
      <c r="AB262" s="95"/>
      <c r="AC262" s="95"/>
      <c r="AD262" s="95"/>
      <c r="AE262" s="95"/>
    </row>
    <row r="263" ht="22.5" hidden="1" customHeight="1">
      <c r="A263" s="25">
        <f t="shared" si="1"/>
        <v>45858</v>
      </c>
      <c r="B263" s="92">
        <v>7.0</v>
      </c>
      <c r="C263" s="92">
        <v>7.0</v>
      </c>
      <c r="D263" s="92">
        <v>4.0</v>
      </c>
      <c r="E263" s="92">
        <v>2.0</v>
      </c>
      <c r="F263" s="92">
        <v>4.0</v>
      </c>
      <c r="G263" s="92">
        <v>5.0</v>
      </c>
      <c r="H263" s="92">
        <v>6.0</v>
      </c>
      <c r="I263" s="29"/>
      <c r="J263" s="29"/>
      <c r="K263" s="29"/>
      <c r="L263" s="29"/>
      <c r="M263" s="29">
        <v>4.0</v>
      </c>
      <c r="N263" s="29"/>
      <c r="O263" s="29"/>
      <c r="P263" s="29">
        <v>3.0</v>
      </c>
      <c r="Q263" s="29"/>
      <c r="R263" s="29"/>
      <c r="S263" s="29"/>
      <c r="T263" s="29"/>
      <c r="U263" s="76"/>
      <c r="V263" s="29"/>
      <c r="W263" s="29"/>
      <c r="X263" s="29"/>
      <c r="Y263" s="29"/>
      <c r="Z263" s="96"/>
      <c r="AA263" s="97"/>
      <c r="AB263" s="97"/>
      <c r="AC263" s="97"/>
      <c r="AD263" s="97"/>
      <c r="AE263" s="97"/>
    </row>
    <row r="264" ht="22.5" hidden="1" customHeight="1">
      <c r="A264" s="25">
        <f t="shared" si="1"/>
        <v>45859</v>
      </c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76"/>
      <c r="V264" s="29"/>
      <c r="W264" s="29"/>
      <c r="X264" s="29"/>
      <c r="Y264" s="29"/>
      <c r="Z264" s="94"/>
      <c r="AA264" s="95"/>
      <c r="AB264" s="95"/>
      <c r="AC264" s="95"/>
      <c r="AD264" s="95"/>
      <c r="AE264" s="95"/>
    </row>
    <row r="265" ht="22.5" hidden="1" customHeight="1">
      <c r="A265" s="25">
        <f t="shared" si="1"/>
        <v>45860</v>
      </c>
      <c r="B265" s="92">
        <v>7.0</v>
      </c>
      <c r="C265" s="92">
        <v>7.0</v>
      </c>
      <c r="D265" s="92">
        <v>4.0</v>
      </c>
      <c r="E265" s="92">
        <v>1.0</v>
      </c>
      <c r="F265" s="92">
        <v>4.0</v>
      </c>
      <c r="G265" s="92">
        <v>5.0</v>
      </c>
      <c r="H265" s="92">
        <v>6.0</v>
      </c>
      <c r="I265" s="29"/>
      <c r="J265" s="29"/>
      <c r="K265" s="92">
        <v>1.0</v>
      </c>
      <c r="L265" s="29"/>
      <c r="M265" s="29">
        <v>4.0</v>
      </c>
      <c r="N265" s="29"/>
      <c r="O265" s="29">
        <v>3.0</v>
      </c>
      <c r="P265" s="29"/>
      <c r="Q265" s="29"/>
      <c r="R265" s="29"/>
      <c r="S265" s="29"/>
      <c r="T265" s="29"/>
      <c r="U265" s="76"/>
      <c r="V265" s="29"/>
      <c r="W265" s="29"/>
      <c r="X265" s="29"/>
      <c r="Y265" s="29"/>
      <c r="Z265" s="96"/>
      <c r="AA265" s="97"/>
      <c r="AB265" s="97"/>
      <c r="AC265" s="97"/>
      <c r="AD265" s="97"/>
      <c r="AE265" s="97"/>
    </row>
    <row r="266" ht="22.5" hidden="1" customHeight="1">
      <c r="A266" s="25">
        <f t="shared" si="1"/>
        <v>45861</v>
      </c>
      <c r="B266" s="92">
        <v>7.0</v>
      </c>
      <c r="C266" s="92">
        <v>7.0</v>
      </c>
      <c r="D266" s="92">
        <v>4.0</v>
      </c>
      <c r="E266" s="92">
        <v>2.0</v>
      </c>
      <c r="F266" s="92">
        <v>4.0</v>
      </c>
      <c r="G266" s="92">
        <v>5.0</v>
      </c>
      <c r="H266" s="92">
        <v>6.0</v>
      </c>
      <c r="I266" s="92">
        <v>4.0</v>
      </c>
      <c r="J266" s="29"/>
      <c r="K266" s="92">
        <v>1.0</v>
      </c>
      <c r="L266" s="29"/>
      <c r="M266" s="29"/>
      <c r="N266" s="29"/>
      <c r="O266" s="29">
        <v>3.0</v>
      </c>
      <c r="P266" s="29">
        <v>2.0</v>
      </c>
      <c r="Q266" s="29"/>
      <c r="R266" s="29"/>
      <c r="S266" s="29"/>
      <c r="T266" s="92">
        <v>4.0</v>
      </c>
      <c r="U266" s="76"/>
      <c r="V266" s="29"/>
      <c r="W266" s="29"/>
      <c r="X266" s="29"/>
      <c r="Y266" s="29"/>
      <c r="Z266" s="94"/>
      <c r="AA266" s="95"/>
      <c r="AB266" s="95"/>
      <c r="AC266" s="95"/>
      <c r="AD266" s="95"/>
      <c r="AE266" s="95"/>
    </row>
    <row r="267" ht="22.5" hidden="1" customHeight="1">
      <c r="A267" s="25">
        <f t="shared" si="1"/>
        <v>45862</v>
      </c>
      <c r="B267" s="92">
        <v>7.0</v>
      </c>
      <c r="C267" s="92">
        <v>7.0</v>
      </c>
      <c r="D267" s="92">
        <v>4.0</v>
      </c>
      <c r="E267" s="29"/>
      <c r="F267" s="92">
        <v>4.0</v>
      </c>
      <c r="G267" s="92">
        <v>5.0</v>
      </c>
      <c r="H267" s="92">
        <v>6.0</v>
      </c>
      <c r="I267" s="29"/>
      <c r="J267" s="29"/>
      <c r="K267" s="29"/>
      <c r="L267" s="29"/>
      <c r="M267" s="29">
        <v>4.0</v>
      </c>
      <c r="N267" s="29"/>
      <c r="O267" s="29">
        <v>3.0</v>
      </c>
      <c r="P267" s="29">
        <v>3.0</v>
      </c>
      <c r="Q267" s="29"/>
      <c r="R267" s="29"/>
      <c r="S267" s="29"/>
      <c r="T267" s="92">
        <v>4.0</v>
      </c>
      <c r="U267" s="76"/>
      <c r="V267" s="29"/>
      <c r="W267" s="29"/>
      <c r="X267" s="29"/>
      <c r="Y267" s="29"/>
      <c r="Z267" s="96"/>
      <c r="AA267" s="97"/>
      <c r="AB267" s="97"/>
      <c r="AC267" s="97"/>
      <c r="AD267" s="97"/>
      <c r="AE267" s="97"/>
    </row>
    <row r="268" ht="22.5" hidden="1" customHeight="1">
      <c r="A268" s="25">
        <f t="shared" si="1"/>
        <v>45863</v>
      </c>
      <c r="B268" s="92">
        <v>7.0</v>
      </c>
      <c r="C268" s="92">
        <v>7.0</v>
      </c>
      <c r="D268" s="92">
        <v>4.0</v>
      </c>
      <c r="E268" s="29"/>
      <c r="F268" s="92">
        <v>4.0</v>
      </c>
      <c r="G268" s="92">
        <v>5.0</v>
      </c>
      <c r="H268" s="92">
        <v>6.0</v>
      </c>
      <c r="I268" s="92">
        <v>4.0</v>
      </c>
      <c r="J268" s="29"/>
      <c r="K268" s="29"/>
      <c r="L268" s="29"/>
      <c r="M268" s="29">
        <v>4.0</v>
      </c>
      <c r="N268" s="29"/>
      <c r="O268" s="29">
        <v>4.0</v>
      </c>
      <c r="P268" s="29">
        <v>2.0</v>
      </c>
      <c r="Q268" s="29"/>
      <c r="R268" s="29"/>
      <c r="S268" s="29"/>
      <c r="T268" s="92">
        <v>4.0</v>
      </c>
      <c r="U268" s="76"/>
      <c r="V268" s="29"/>
      <c r="W268" s="29"/>
      <c r="X268" s="29"/>
      <c r="Y268" s="29"/>
      <c r="Z268" s="94"/>
      <c r="AA268" s="95"/>
      <c r="AB268" s="95"/>
      <c r="AC268" s="95"/>
      <c r="AD268" s="95"/>
      <c r="AE268" s="95"/>
    </row>
    <row r="269" ht="22.5" hidden="1" customHeight="1">
      <c r="A269" s="25">
        <f t="shared" si="1"/>
        <v>45864</v>
      </c>
      <c r="B269" s="92">
        <v>7.0</v>
      </c>
      <c r="C269" s="92">
        <v>7.0</v>
      </c>
      <c r="D269" s="92">
        <v>4.0</v>
      </c>
      <c r="E269" s="92">
        <v>2.0</v>
      </c>
      <c r="F269" s="92">
        <v>4.0</v>
      </c>
      <c r="G269" s="92">
        <v>5.0</v>
      </c>
      <c r="H269" s="92">
        <v>6.0</v>
      </c>
      <c r="I269" s="29"/>
      <c r="J269" s="29"/>
      <c r="K269" s="29"/>
      <c r="L269" s="29"/>
      <c r="M269" s="29">
        <v>4.0</v>
      </c>
      <c r="N269" s="29"/>
      <c r="O269" s="29"/>
      <c r="P269" s="29"/>
      <c r="Q269" s="29"/>
      <c r="R269" s="29"/>
      <c r="S269" s="29"/>
      <c r="T269" s="92">
        <v>4.0</v>
      </c>
      <c r="U269" s="76"/>
      <c r="V269" s="29"/>
      <c r="W269" s="29"/>
      <c r="X269" s="29"/>
      <c r="Y269" s="29"/>
      <c r="Z269" s="96"/>
      <c r="AA269" s="97"/>
      <c r="AB269" s="97"/>
      <c r="AC269" s="97"/>
      <c r="AD269" s="97"/>
      <c r="AE269" s="97"/>
    </row>
    <row r="270" ht="22.5" hidden="1" customHeight="1">
      <c r="A270" s="25">
        <f t="shared" si="1"/>
        <v>45865</v>
      </c>
      <c r="B270" s="29"/>
      <c r="C270" s="92">
        <v>7.0</v>
      </c>
      <c r="D270" s="92">
        <v>4.0</v>
      </c>
      <c r="E270" s="92">
        <v>2.0</v>
      </c>
      <c r="F270" s="92">
        <v>4.0</v>
      </c>
      <c r="G270" s="92">
        <v>5.0</v>
      </c>
      <c r="H270" s="92">
        <v>6.0</v>
      </c>
      <c r="I270" s="92">
        <v>4.0</v>
      </c>
      <c r="J270" s="29"/>
      <c r="K270" s="92">
        <v>2.0</v>
      </c>
      <c r="L270" s="29"/>
      <c r="M270" s="29">
        <v>4.0</v>
      </c>
      <c r="N270" s="29"/>
      <c r="O270" s="29">
        <v>7.0</v>
      </c>
      <c r="P270" s="29">
        <v>3.0</v>
      </c>
      <c r="Q270" s="29"/>
      <c r="R270" s="29"/>
      <c r="S270" s="29"/>
      <c r="T270" s="92">
        <v>4.0</v>
      </c>
      <c r="U270" s="76"/>
      <c r="V270" s="29"/>
      <c r="W270" s="29"/>
      <c r="X270" s="29"/>
      <c r="Y270" s="29"/>
      <c r="Z270" s="94"/>
      <c r="AA270" s="95"/>
      <c r="AB270" s="95"/>
      <c r="AC270" s="95"/>
      <c r="AD270" s="95"/>
      <c r="AE270" s="95"/>
    </row>
    <row r="271" ht="22.5" hidden="1" customHeight="1">
      <c r="A271" s="25">
        <f t="shared" si="1"/>
        <v>45866</v>
      </c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76"/>
      <c r="V271" s="29"/>
      <c r="W271" s="29"/>
      <c r="X271" s="29"/>
      <c r="Y271" s="29"/>
      <c r="Z271" s="96"/>
      <c r="AA271" s="97"/>
      <c r="AB271" s="97"/>
      <c r="AC271" s="97"/>
      <c r="AD271" s="97"/>
      <c r="AE271" s="97"/>
    </row>
    <row r="272" ht="22.5" hidden="1" customHeight="1">
      <c r="A272" s="25">
        <f t="shared" si="1"/>
        <v>45867</v>
      </c>
      <c r="B272" s="92">
        <v>7.0</v>
      </c>
      <c r="C272" s="92">
        <v>7.0</v>
      </c>
      <c r="D272" s="92">
        <v>4.0</v>
      </c>
      <c r="E272" s="29"/>
      <c r="F272" s="92">
        <v>4.0</v>
      </c>
      <c r="G272" s="92">
        <v>5.0</v>
      </c>
      <c r="H272" s="92">
        <v>6.0</v>
      </c>
      <c r="I272" s="29"/>
      <c r="J272" s="29"/>
      <c r="K272" s="92">
        <v>2.0</v>
      </c>
      <c r="L272" s="29"/>
      <c r="M272" s="29"/>
      <c r="N272" s="29"/>
      <c r="O272" s="29">
        <v>4.0</v>
      </c>
      <c r="P272" s="29"/>
      <c r="Q272" s="29"/>
      <c r="R272" s="29"/>
      <c r="S272" s="29"/>
      <c r="T272" s="92">
        <v>4.0</v>
      </c>
      <c r="U272" s="76"/>
      <c r="V272" s="29"/>
      <c r="W272" s="29"/>
      <c r="X272" s="29"/>
      <c r="Y272" s="29"/>
      <c r="Z272" s="94"/>
      <c r="AA272" s="95"/>
      <c r="AB272" s="95"/>
      <c r="AC272" s="95"/>
      <c r="AD272" s="95"/>
      <c r="AE272" s="95"/>
    </row>
    <row r="273" ht="22.5" hidden="1" customHeight="1">
      <c r="A273" s="25">
        <f t="shared" si="1"/>
        <v>45868</v>
      </c>
      <c r="B273" s="92">
        <v>7.0</v>
      </c>
      <c r="C273" s="92">
        <v>7.0</v>
      </c>
      <c r="D273" s="92">
        <v>4.0</v>
      </c>
      <c r="E273" s="29"/>
      <c r="F273" s="92">
        <v>4.0</v>
      </c>
      <c r="G273" s="92">
        <v>5.0</v>
      </c>
      <c r="H273" s="92">
        <v>6.0</v>
      </c>
      <c r="I273" s="92">
        <v>4.0</v>
      </c>
      <c r="J273" s="29"/>
      <c r="K273" s="29"/>
      <c r="L273" s="29"/>
      <c r="M273" s="29">
        <v>4.0</v>
      </c>
      <c r="N273" s="29"/>
      <c r="O273" s="29">
        <v>4.0</v>
      </c>
      <c r="P273" s="29">
        <v>2.0</v>
      </c>
      <c r="Q273" s="29"/>
      <c r="R273" s="29"/>
      <c r="S273" s="29"/>
      <c r="T273" s="92">
        <v>4.0</v>
      </c>
      <c r="U273" s="76"/>
      <c r="V273" s="29"/>
      <c r="W273" s="29"/>
      <c r="X273" s="29"/>
      <c r="Y273" s="29"/>
      <c r="Z273" s="96"/>
      <c r="AA273" s="97"/>
      <c r="AB273" s="97"/>
      <c r="AC273" s="97"/>
      <c r="AD273" s="97"/>
      <c r="AE273" s="97"/>
    </row>
    <row r="274" ht="22.5" hidden="1" customHeight="1">
      <c r="A274" s="25">
        <f t="shared" si="1"/>
        <v>45869</v>
      </c>
      <c r="B274" s="92">
        <v>7.0</v>
      </c>
      <c r="C274" s="92">
        <v>7.0</v>
      </c>
      <c r="D274" s="92">
        <v>4.0</v>
      </c>
      <c r="E274" s="29"/>
      <c r="F274" s="92">
        <v>4.0</v>
      </c>
      <c r="G274" s="92">
        <v>5.0</v>
      </c>
      <c r="H274" s="92">
        <v>6.0</v>
      </c>
      <c r="I274" s="29"/>
      <c r="J274" s="29"/>
      <c r="K274" s="29"/>
      <c r="L274" s="29"/>
      <c r="M274" s="29">
        <v>3.0</v>
      </c>
      <c r="N274" s="29"/>
      <c r="O274" s="29">
        <v>3.0</v>
      </c>
      <c r="P274" s="29">
        <v>2.0</v>
      </c>
      <c r="Q274" s="29"/>
      <c r="R274" s="29"/>
      <c r="S274" s="29"/>
      <c r="T274" s="92">
        <v>4.0</v>
      </c>
      <c r="U274" s="76"/>
      <c r="V274" s="29"/>
      <c r="W274" s="29"/>
      <c r="X274" s="29"/>
      <c r="Y274" s="29"/>
      <c r="Z274" s="94"/>
      <c r="AA274" s="95"/>
      <c r="AB274" s="95"/>
      <c r="AC274" s="95"/>
      <c r="AD274" s="95"/>
      <c r="AE274" s="95"/>
    </row>
    <row r="275" ht="22.5" hidden="1" customHeight="1">
      <c r="A275" s="25">
        <f t="shared" si="1"/>
        <v>45870</v>
      </c>
      <c r="B275" s="92">
        <v>7.0</v>
      </c>
      <c r="C275" s="92">
        <v>7.0</v>
      </c>
      <c r="D275" s="92">
        <v>4.0</v>
      </c>
      <c r="E275" s="29"/>
      <c r="F275" s="92">
        <v>4.0</v>
      </c>
      <c r="G275" s="92">
        <v>5.0</v>
      </c>
      <c r="H275" s="92">
        <v>6.0</v>
      </c>
      <c r="I275" s="92">
        <v>4.0</v>
      </c>
      <c r="J275" s="29"/>
      <c r="K275" s="92">
        <v>2.0</v>
      </c>
      <c r="L275" s="29"/>
      <c r="M275" s="29">
        <v>4.0</v>
      </c>
      <c r="N275" s="29"/>
      <c r="O275" s="29">
        <v>4.0</v>
      </c>
      <c r="P275" s="29"/>
      <c r="Q275" s="29"/>
      <c r="R275" s="29"/>
      <c r="S275" s="29"/>
      <c r="T275" s="92">
        <v>4.0</v>
      </c>
      <c r="U275" s="76"/>
      <c r="V275" s="29"/>
      <c r="W275" s="29"/>
      <c r="X275" s="29"/>
      <c r="Y275" s="29"/>
      <c r="Z275" s="96"/>
      <c r="AA275" s="97"/>
      <c r="AB275" s="97"/>
      <c r="AC275" s="97"/>
      <c r="AD275" s="97"/>
      <c r="AE275" s="97"/>
    </row>
    <row r="276" ht="22.5" hidden="1" customHeight="1">
      <c r="A276" s="25">
        <f t="shared" si="1"/>
        <v>45871</v>
      </c>
      <c r="B276" s="92">
        <v>7.0</v>
      </c>
      <c r="C276" s="92">
        <v>7.0</v>
      </c>
      <c r="D276" s="92">
        <v>4.0</v>
      </c>
      <c r="E276" s="29"/>
      <c r="F276" s="92">
        <v>4.0</v>
      </c>
      <c r="G276" s="92">
        <v>5.0</v>
      </c>
      <c r="H276" s="92">
        <v>6.0</v>
      </c>
      <c r="I276" s="92">
        <v>4.0</v>
      </c>
      <c r="J276" s="29"/>
      <c r="K276" s="29"/>
      <c r="L276" s="29"/>
      <c r="M276" s="29">
        <v>4.0</v>
      </c>
      <c r="N276" s="29"/>
      <c r="O276" s="29">
        <v>1.0</v>
      </c>
      <c r="P276" s="29"/>
      <c r="Q276" s="29"/>
      <c r="R276" s="29"/>
      <c r="S276" s="29"/>
      <c r="T276" s="92">
        <v>4.0</v>
      </c>
      <c r="U276" s="76"/>
      <c r="V276" s="29"/>
      <c r="W276" s="29"/>
      <c r="X276" s="29"/>
      <c r="Y276" s="29"/>
      <c r="Z276" s="94"/>
      <c r="AA276" s="95"/>
      <c r="AB276" s="95"/>
      <c r="AC276" s="95"/>
      <c r="AD276" s="95"/>
      <c r="AE276" s="95"/>
    </row>
    <row r="277" ht="22.5" hidden="1" customHeight="1">
      <c r="A277" s="25">
        <f t="shared" si="1"/>
        <v>45872</v>
      </c>
      <c r="B277" s="29"/>
      <c r="C277" s="92">
        <v>7.0</v>
      </c>
      <c r="D277" s="92">
        <v>4.0</v>
      </c>
      <c r="E277" s="29"/>
      <c r="F277" s="92">
        <v>4.0</v>
      </c>
      <c r="G277" s="92">
        <v>5.0</v>
      </c>
      <c r="H277" s="92">
        <v>6.0</v>
      </c>
      <c r="I277" s="92">
        <v>4.0</v>
      </c>
      <c r="J277" s="29"/>
      <c r="K277" s="29"/>
      <c r="L277" s="29"/>
      <c r="M277" s="29">
        <v>4.0</v>
      </c>
      <c r="N277" s="29"/>
      <c r="O277" s="29">
        <v>7.0</v>
      </c>
      <c r="P277" s="29">
        <v>3.0</v>
      </c>
      <c r="Q277" s="29"/>
      <c r="R277" s="29"/>
      <c r="S277" s="29"/>
      <c r="T277" s="92">
        <v>4.0</v>
      </c>
      <c r="U277" s="76"/>
      <c r="V277" s="29"/>
      <c r="W277" s="29"/>
      <c r="X277" s="29"/>
      <c r="Y277" s="29"/>
      <c r="Z277" s="96"/>
      <c r="AA277" s="97"/>
      <c r="AB277" s="97"/>
      <c r="AC277" s="97"/>
      <c r="AD277" s="97"/>
      <c r="AE277" s="97"/>
    </row>
    <row r="278" ht="22.5" hidden="1" customHeight="1">
      <c r="A278" s="25">
        <f t="shared" si="1"/>
        <v>45873</v>
      </c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76"/>
      <c r="V278" s="29"/>
      <c r="W278" s="29"/>
      <c r="X278" s="29"/>
      <c r="Y278" s="29"/>
      <c r="Z278" s="94"/>
      <c r="AA278" s="95"/>
      <c r="AB278" s="95"/>
      <c r="AC278" s="95"/>
      <c r="AD278" s="95"/>
      <c r="AE278" s="95"/>
    </row>
    <row r="279" ht="22.5" hidden="1" customHeight="1">
      <c r="A279" s="25">
        <f t="shared" si="1"/>
        <v>45874</v>
      </c>
      <c r="B279" s="92">
        <v>7.0</v>
      </c>
      <c r="C279" s="92">
        <v>7.0</v>
      </c>
      <c r="D279" s="92">
        <v>4.0</v>
      </c>
      <c r="E279" s="29"/>
      <c r="F279" s="92">
        <v>4.0</v>
      </c>
      <c r="G279" s="92">
        <v>5.0</v>
      </c>
      <c r="H279" s="92">
        <v>6.0</v>
      </c>
      <c r="I279" s="92">
        <v>4.0</v>
      </c>
      <c r="J279" s="29"/>
      <c r="K279" s="29"/>
      <c r="L279" s="29"/>
      <c r="M279" s="29">
        <v>4.0</v>
      </c>
      <c r="N279" s="29"/>
      <c r="O279" s="29"/>
      <c r="P279" s="29">
        <v>3.0</v>
      </c>
      <c r="Q279" s="29"/>
      <c r="R279" s="29"/>
      <c r="S279" s="29"/>
      <c r="T279" s="92">
        <v>4.0</v>
      </c>
      <c r="U279" s="76"/>
      <c r="V279" s="29"/>
      <c r="W279" s="29"/>
      <c r="X279" s="29"/>
      <c r="Y279" s="29"/>
      <c r="Z279" s="96"/>
      <c r="AA279" s="97"/>
      <c r="AB279" s="97"/>
      <c r="AC279" s="97"/>
      <c r="AD279" s="97"/>
      <c r="AE279" s="97"/>
    </row>
    <row r="280" ht="22.5" hidden="1" customHeight="1">
      <c r="A280" s="25">
        <f t="shared" si="1"/>
        <v>45875</v>
      </c>
      <c r="B280" s="92">
        <v>7.0</v>
      </c>
      <c r="C280" s="92">
        <v>7.0</v>
      </c>
      <c r="D280" s="92">
        <v>4.0</v>
      </c>
      <c r="E280" s="29"/>
      <c r="F280" s="92">
        <v>4.0</v>
      </c>
      <c r="G280" s="92">
        <v>5.0</v>
      </c>
      <c r="H280" s="92">
        <v>6.0</v>
      </c>
      <c r="I280" s="29"/>
      <c r="J280" s="29"/>
      <c r="K280" s="92">
        <v>1.0</v>
      </c>
      <c r="L280" s="29"/>
      <c r="M280" s="29">
        <v>4.0</v>
      </c>
      <c r="N280" s="29"/>
      <c r="O280" s="29"/>
      <c r="P280" s="29">
        <v>3.0</v>
      </c>
      <c r="Q280" s="29"/>
      <c r="R280" s="29"/>
      <c r="S280" s="29"/>
      <c r="T280" s="92">
        <v>4.0</v>
      </c>
      <c r="U280" s="76"/>
      <c r="V280" s="29"/>
      <c r="W280" s="29"/>
      <c r="X280" s="29"/>
      <c r="Y280" s="29"/>
      <c r="Z280" s="94"/>
      <c r="AA280" s="95"/>
      <c r="AB280" s="95"/>
      <c r="AC280" s="95"/>
      <c r="AD280" s="95"/>
      <c r="AE280" s="95"/>
    </row>
    <row r="281" ht="22.5" hidden="1" customHeight="1">
      <c r="A281" s="25">
        <f t="shared" si="1"/>
        <v>45876</v>
      </c>
      <c r="B281" s="92">
        <v>7.0</v>
      </c>
      <c r="C281" s="92">
        <v>7.0</v>
      </c>
      <c r="D281" s="92">
        <v>4.0</v>
      </c>
      <c r="E281" s="29"/>
      <c r="F281" s="92">
        <v>4.0</v>
      </c>
      <c r="G281" s="92">
        <v>5.0</v>
      </c>
      <c r="H281" s="92">
        <v>6.0</v>
      </c>
      <c r="I281" s="92">
        <v>4.0</v>
      </c>
      <c r="J281" s="29"/>
      <c r="K281" s="29"/>
      <c r="L281" s="29"/>
      <c r="M281" s="92">
        <v>4.0</v>
      </c>
      <c r="N281" s="92"/>
      <c r="O281" s="92">
        <v>3.0</v>
      </c>
      <c r="P281" s="92">
        <v>2.0</v>
      </c>
      <c r="Q281" s="29"/>
      <c r="R281" s="92">
        <v>1.0</v>
      </c>
      <c r="S281" s="92"/>
      <c r="T281" s="92">
        <v>4.0</v>
      </c>
      <c r="U281" s="76"/>
      <c r="V281" s="92"/>
      <c r="W281" s="92"/>
      <c r="X281" s="92"/>
      <c r="Y281" s="92"/>
      <c r="Z281" s="96"/>
      <c r="AA281" s="97"/>
      <c r="AB281" s="97"/>
      <c r="AC281" s="97"/>
      <c r="AD281" s="97"/>
      <c r="AE281" s="97"/>
    </row>
    <row r="282" ht="22.5" hidden="1" customHeight="1">
      <c r="A282" s="25">
        <f t="shared" si="1"/>
        <v>45877</v>
      </c>
      <c r="B282" s="92">
        <v>7.0</v>
      </c>
      <c r="C282" s="92">
        <v>7.0</v>
      </c>
      <c r="D282" s="92">
        <v>4.0</v>
      </c>
      <c r="E282" s="29"/>
      <c r="F282" s="92">
        <v>4.0</v>
      </c>
      <c r="G282" s="92">
        <v>5.0</v>
      </c>
      <c r="H282" s="92">
        <v>6.0</v>
      </c>
      <c r="I282" s="92">
        <v>4.0</v>
      </c>
      <c r="J282" s="29"/>
      <c r="K282" s="29"/>
      <c r="L282" s="29"/>
      <c r="M282" s="92">
        <v>4.0</v>
      </c>
      <c r="N282" s="92"/>
      <c r="O282" s="92">
        <v>3.0</v>
      </c>
      <c r="P282" s="92">
        <v>1.0</v>
      </c>
      <c r="Q282" s="29"/>
      <c r="R282" s="92">
        <v>1.0</v>
      </c>
      <c r="S282" s="92"/>
      <c r="T282" s="92">
        <v>4.0</v>
      </c>
      <c r="U282" s="76"/>
      <c r="V282" s="92"/>
      <c r="W282" s="92"/>
      <c r="X282" s="92"/>
      <c r="Y282" s="92"/>
      <c r="Z282" s="94"/>
      <c r="AA282" s="95"/>
      <c r="AB282" s="95"/>
      <c r="AC282" s="95"/>
      <c r="AD282" s="95"/>
      <c r="AE282" s="95"/>
    </row>
    <row r="283" ht="22.5" hidden="1" customHeight="1">
      <c r="A283" s="25">
        <f t="shared" si="1"/>
        <v>45878</v>
      </c>
      <c r="B283" s="92">
        <v>7.0</v>
      </c>
      <c r="C283" s="92">
        <v>7.0</v>
      </c>
      <c r="D283" s="92">
        <v>4.0</v>
      </c>
      <c r="E283" s="29"/>
      <c r="F283" s="92">
        <v>4.0</v>
      </c>
      <c r="G283" s="92">
        <v>5.0</v>
      </c>
      <c r="H283" s="92">
        <v>6.0</v>
      </c>
      <c r="I283" s="92">
        <v>4.0</v>
      </c>
      <c r="J283" s="29"/>
      <c r="K283" s="29"/>
      <c r="L283" s="29"/>
      <c r="M283" s="92">
        <v>4.0</v>
      </c>
      <c r="N283" s="92"/>
      <c r="O283" s="92"/>
      <c r="P283" s="92"/>
      <c r="Q283" s="29"/>
      <c r="R283" s="92">
        <v>1.0</v>
      </c>
      <c r="S283" s="29"/>
      <c r="T283" s="92">
        <v>4.0</v>
      </c>
      <c r="U283" s="76"/>
      <c r="V283" s="92"/>
      <c r="W283" s="92"/>
      <c r="X283" s="92"/>
      <c r="Y283" s="92"/>
      <c r="Z283" s="96"/>
      <c r="AA283" s="97"/>
      <c r="AB283" s="97"/>
      <c r="AC283" s="97"/>
      <c r="AD283" s="97"/>
      <c r="AE283" s="97"/>
    </row>
    <row r="284" ht="22.5" hidden="1" customHeight="1">
      <c r="A284" s="25">
        <f t="shared" si="1"/>
        <v>45879</v>
      </c>
      <c r="B284" s="92">
        <v>7.0</v>
      </c>
      <c r="C284" s="92">
        <v>7.0</v>
      </c>
      <c r="D284" s="92">
        <v>4.0</v>
      </c>
      <c r="E284" s="29"/>
      <c r="F284" s="92">
        <v>4.0</v>
      </c>
      <c r="G284" s="92">
        <v>5.0</v>
      </c>
      <c r="H284" s="92">
        <v>6.0</v>
      </c>
      <c r="I284" s="29"/>
      <c r="J284" s="29"/>
      <c r="K284" s="29"/>
      <c r="L284" s="29"/>
      <c r="M284" s="29">
        <v>4.0</v>
      </c>
      <c r="N284" s="29"/>
      <c r="O284" s="29">
        <v>4.0</v>
      </c>
      <c r="P284" s="29">
        <v>2.0</v>
      </c>
      <c r="Q284" s="29"/>
      <c r="R284" s="29"/>
      <c r="S284" s="29"/>
      <c r="T284" s="29"/>
      <c r="U284" s="76"/>
      <c r="V284" s="29"/>
      <c r="W284" s="29"/>
      <c r="X284" s="29"/>
      <c r="Y284" s="29"/>
      <c r="Z284" s="94"/>
      <c r="AA284" s="95"/>
      <c r="AB284" s="95"/>
      <c r="AC284" s="95"/>
      <c r="AD284" s="95"/>
      <c r="AE284" s="95"/>
    </row>
    <row r="285" ht="22.5" hidden="1" customHeight="1">
      <c r="A285" s="25">
        <f t="shared" si="1"/>
        <v>45880</v>
      </c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76"/>
      <c r="V285" s="29"/>
      <c r="W285" s="29"/>
      <c r="X285" s="29"/>
      <c r="Y285" s="29"/>
      <c r="Z285" s="96"/>
      <c r="AA285" s="97"/>
      <c r="AB285" s="97"/>
      <c r="AC285" s="97"/>
      <c r="AD285" s="97"/>
      <c r="AE285" s="97"/>
    </row>
    <row r="286" ht="22.5" hidden="1" customHeight="1">
      <c r="A286" s="25">
        <f t="shared" si="1"/>
        <v>45881</v>
      </c>
      <c r="B286" s="92">
        <v>7.0</v>
      </c>
      <c r="C286" s="92">
        <v>7.0</v>
      </c>
      <c r="D286" s="92">
        <v>4.0</v>
      </c>
      <c r="E286" s="29"/>
      <c r="F286" s="92">
        <v>4.0</v>
      </c>
      <c r="G286" s="92">
        <v>5.0</v>
      </c>
      <c r="H286" s="92">
        <v>6.0</v>
      </c>
      <c r="I286" s="29"/>
      <c r="J286" s="29"/>
      <c r="K286" s="92">
        <v>1.0</v>
      </c>
      <c r="L286" s="29"/>
      <c r="M286" s="29">
        <v>4.0</v>
      </c>
      <c r="N286" s="29"/>
      <c r="O286" s="29">
        <v>4.0</v>
      </c>
      <c r="P286" s="29">
        <v>3.0</v>
      </c>
      <c r="Q286" s="29"/>
      <c r="R286" s="29"/>
      <c r="S286" s="29"/>
      <c r="T286" s="92">
        <v>4.0</v>
      </c>
      <c r="U286" s="76"/>
      <c r="V286" s="29"/>
      <c r="W286" s="29"/>
      <c r="X286" s="29"/>
      <c r="Y286" s="29"/>
      <c r="Z286" s="94"/>
      <c r="AA286" s="95"/>
      <c r="AB286" s="95"/>
      <c r="AC286" s="95"/>
      <c r="AD286" s="95"/>
      <c r="AE286" s="95"/>
    </row>
    <row r="287" ht="22.5" hidden="1" customHeight="1">
      <c r="A287" s="25">
        <f t="shared" si="1"/>
        <v>45882</v>
      </c>
      <c r="B287" s="92">
        <v>7.0</v>
      </c>
      <c r="C287" s="92">
        <v>7.0</v>
      </c>
      <c r="D287" s="92">
        <v>4.0</v>
      </c>
      <c r="E287" s="29"/>
      <c r="F287" s="92">
        <v>4.0</v>
      </c>
      <c r="G287" s="92">
        <v>5.0</v>
      </c>
      <c r="H287" s="92">
        <v>6.0</v>
      </c>
      <c r="I287" s="92">
        <v>4.0</v>
      </c>
      <c r="J287" s="29"/>
      <c r="K287" s="29"/>
      <c r="L287" s="29"/>
      <c r="M287" s="29">
        <v>4.0</v>
      </c>
      <c r="N287" s="29"/>
      <c r="O287" s="29"/>
      <c r="P287" s="29">
        <v>2.0</v>
      </c>
      <c r="Q287" s="29"/>
      <c r="R287" s="29"/>
      <c r="S287" s="29"/>
      <c r="T287" s="92">
        <v>4.0</v>
      </c>
      <c r="U287" s="76"/>
      <c r="V287" s="29"/>
      <c r="W287" s="29"/>
      <c r="X287" s="29"/>
      <c r="Y287" s="29"/>
      <c r="Z287" s="96"/>
      <c r="AA287" s="97"/>
      <c r="AB287" s="97"/>
      <c r="AC287" s="97"/>
      <c r="AD287" s="97"/>
      <c r="AE287" s="97"/>
    </row>
    <row r="288" ht="22.5" hidden="1" customHeight="1">
      <c r="A288" s="25">
        <f t="shared" si="1"/>
        <v>45883</v>
      </c>
      <c r="B288" s="92">
        <v>7.0</v>
      </c>
      <c r="C288" s="92">
        <v>7.0</v>
      </c>
      <c r="D288" s="92">
        <v>4.0</v>
      </c>
      <c r="E288" s="29"/>
      <c r="F288" s="92">
        <v>4.0</v>
      </c>
      <c r="G288" s="92">
        <v>5.0</v>
      </c>
      <c r="H288" s="92">
        <v>6.0</v>
      </c>
      <c r="I288" s="92">
        <v>4.0</v>
      </c>
      <c r="J288" s="29"/>
      <c r="K288" s="92">
        <v>2.0</v>
      </c>
      <c r="L288" s="29"/>
      <c r="M288" s="29">
        <v>4.0</v>
      </c>
      <c r="N288" s="29"/>
      <c r="O288" s="29">
        <v>2.0</v>
      </c>
      <c r="P288" s="29">
        <v>2.0</v>
      </c>
      <c r="Q288" s="29"/>
      <c r="R288" s="29"/>
      <c r="S288" s="29"/>
      <c r="T288" s="92">
        <v>4.0</v>
      </c>
      <c r="U288" s="76"/>
      <c r="V288" s="29"/>
      <c r="W288" s="29"/>
      <c r="X288" s="29"/>
      <c r="Y288" s="29"/>
      <c r="Z288" s="94"/>
      <c r="AA288" s="95"/>
      <c r="AB288" s="95"/>
      <c r="AC288" s="95"/>
      <c r="AD288" s="95"/>
      <c r="AE288" s="95"/>
    </row>
    <row r="289" ht="22.5" hidden="1" customHeight="1">
      <c r="A289" s="25">
        <f t="shared" si="1"/>
        <v>45884</v>
      </c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76"/>
      <c r="V289" s="29"/>
      <c r="W289" s="29"/>
      <c r="X289" s="29"/>
      <c r="Y289" s="29"/>
      <c r="Z289" s="96"/>
      <c r="AA289" s="97"/>
      <c r="AB289" s="97"/>
      <c r="AC289" s="97"/>
      <c r="AD289" s="97"/>
      <c r="AE289" s="97"/>
    </row>
    <row r="290" ht="22.5" hidden="1" customHeight="1">
      <c r="A290" s="25">
        <f t="shared" si="1"/>
        <v>45885</v>
      </c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76"/>
      <c r="V290" s="29"/>
      <c r="W290" s="29"/>
      <c r="X290" s="29"/>
      <c r="Y290" s="29"/>
      <c r="Z290" s="94"/>
      <c r="AA290" s="95"/>
      <c r="AB290" s="95"/>
      <c r="AC290" s="95"/>
      <c r="AD290" s="95"/>
      <c r="AE290" s="95"/>
    </row>
    <row r="291" ht="22.5" hidden="1" customHeight="1">
      <c r="A291" s="25">
        <f t="shared" si="1"/>
        <v>45886</v>
      </c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76"/>
      <c r="V291" s="29"/>
      <c r="W291" s="29"/>
      <c r="X291" s="29"/>
      <c r="Y291" s="29"/>
      <c r="Z291" s="96"/>
      <c r="AA291" s="97"/>
      <c r="AB291" s="97"/>
      <c r="AC291" s="97"/>
      <c r="AD291" s="97"/>
      <c r="AE291" s="97"/>
    </row>
    <row r="292" ht="22.5" hidden="1" customHeight="1">
      <c r="A292" s="25">
        <f t="shared" si="1"/>
        <v>45887</v>
      </c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76"/>
      <c r="V292" s="29"/>
      <c r="W292" s="29"/>
      <c r="X292" s="29"/>
      <c r="Y292" s="29"/>
      <c r="Z292" s="94"/>
      <c r="AA292" s="95"/>
      <c r="AB292" s="95"/>
      <c r="AC292" s="95"/>
      <c r="AD292" s="95"/>
      <c r="AE292" s="95"/>
    </row>
    <row r="293" ht="22.5" hidden="1" customHeight="1">
      <c r="A293" s="25">
        <f t="shared" si="1"/>
        <v>45888</v>
      </c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76"/>
      <c r="V293" s="29"/>
      <c r="W293" s="29"/>
      <c r="X293" s="29"/>
      <c r="Y293" s="29"/>
      <c r="Z293" s="96"/>
      <c r="AA293" s="97"/>
      <c r="AB293" s="97"/>
      <c r="AC293" s="97"/>
      <c r="AD293" s="97"/>
      <c r="AE293" s="97"/>
    </row>
    <row r="294" ht="22.5" hidden="1" customHeight="1">
      <c r="A294" s="25">
        <f t="shared" si="1"/>
        <v>45889</v>
      </c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76"/>
      <c r="V294" s="29"/>
      <c r="W294" s="29"/>
      <c r="X294" s="29"/>
      <c r="Y294" s="29"/>
      <c r="Z294" s="94"/>
      <c r="AA294" s="95"/>
      <c r="AB294" s="95"/>
      <c r="AC294" s="95"/>
      <c r="AD294" s="95"/>
      <c r="AE294" s="95"/>
    </row>
    <row r="295" ht="22.5" hidden="1" customHeight="1">
      <c r="A295" s="25">
        <f t="shared" si="1"/>
        <v>45890</v>
      </c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76"/>
      <c r="V295" s="29"/>
      <c r="W295" s="29"/>
      <c r="X295" s="29"/>
      <c r="Y295" s="29"/>
      <c r="Z295" s="96"/>
      <c r="AA295" s="97"/>
      <c r="AB295" s="97"/>
      <c r="AC295" s="97"/>
      <c r="AD295" s="97"/>
      <c r="AE295" s="97"/>
    </row>
    <row r="296" ht="22.5" hidden="1" customHeight="1">
      <c r="A296" s="25">
        <f t="shared" si="1"/>
        <v>45891</v>
      </c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76"/>
      <c r="V296" s="29"/>
      <c r="W296" s="29"/>
      <c r="X296" s="29"/>
      <c r="Y296" s="29"/>
      <c r="Z296" s="94"/>
      <c r="AA296" s="95"/>
      <c r="AB296" s="95"/>
      <c r="AC296" s="95"/>
      <c r="AD296" s="95"/>
      <c r="AE296" s="95"/>
    </row>
    <row r="297" ht="22.5" hidden="1" customHeight="1">
      <c r="A297" s="25">
        <f t="shared" si="1"/>
        <v>45892</v>
      </c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76"/>
      <c r="V297" s="29"/>
      <c r="W297" s="29"/>
      <c r="X297" s="29"/>
      <c r="Y297" s="29"/>
      <c r="Z297" s="96"/>
      <c r="AA297" s="97"/>
      <c r="AB297" s="97"/>
      <c r="AC297" s="97"/>
      <c r="AD297" s="97"/>
      <c r="AE297" s="97"/>
    </row>
    <row r="298" ht="22.5" hidden="1" customHeight="1">
      <c r="A298" s="25">
        <f t="shared" si="1"/>
        <v>45893</v>
      </c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76"/>
      <c r="V298" s="29"/>
      <c r="W298" s="29"/>
      <c r="X298" s="29"/>
      <c r="Y298" s="29"/>
      <c r="Z298" s="94"/>
      <c r="AA298" s="95"/>
      <c r="AB298" s="95"/>
      <c r="AC298" s="95"/>
      <c r="AD298" s="95"/>
      <c r="AE298" s="95"/>
    </row>
    <row r="299" ht="22.5" hidden="1" customHeight="1">
      <c r="A299" s="25">
        <f t="shared" si="1"/>
        <v>45894</v>
      </c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76"/>
      <c r="V299" s="29"/>
      <c r="W299" s="29"/>
      <c r="X299" s="29"/>
      <c r="Y299" s="29"/>
      <c r="Z299" s="96"/>
      <c r="AA299" s="97"/>
      <c r="AB299" s="97"/>
      <c r="AC299" s="97"/>
      <c r="AD299" s="97"/>
      <c r="AE299" s="97"/>
    </row>
    <row r="300" ht="22.5" hidden="1" customHeight="1">
      <c r="A300" s="25">
        <f t="shared" si="1"/>
        <v>45895</v>
      </c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76"/>
      <c r="V300" s="29"/>
      <c r="W300" s="29"/>
      <c r="X300" s="29"/>
      <c r="Y300" s="29"/>
      <c r="Z300" s="94"/>
      <c r="AA300" s="95"/>
      <c r="AB300" s="95"/>
      <c r="AC300" s="95"/>
      <c r="AD300" s="95"/>
      <c r="AE300" s="95"/>
    </row>
    <row r="301" ht="22.5" hidden="1" customHeight="1">
      <c r="A301" s="25">
        <f t="shared" si="1"/>
        <v>45896</v>
      </c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76"/>
      <c r="V301" s="29"/>
      <c r="W301" s="29"/>
      <c r="X301" s="29"/>
      <c r="Y301" s="29"/>
      <c r="Z301" s="96"/>
      <c r="AA301" s="97"/>
      <c r="AB301" s="97"/>
      <c r="AC301" s="97"/>
      <c r="AD301" s="97"/>
      <c r="AE301" s="97"/>
    </row>
    <row r="302" ht="22.5" hidden="1" customHeight="1">
      <c r="A302" s="25">
        <f t="shared" si="1"/>
        <v>45897</v>
      </c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76"/>
      <c r="V302" s="29"/>
      <c r="W302" s="29"/>
      <c r="X302" s="29"/>
      <c r="Y302" s="29"/>
      <c r="Z302" s="94"/>
      <c r="AA302" s="95"/>
      <c r="AB302" s="95"/>
      <c r="AC302" s="95"/>
      <c r="AD302" s="95"/>
      <c r="AE302" s="95"/>
    </row>
    <row r="303" ht="22.5" hidden="1" customHeight="1">
      <c r="A303" s="25">
        <f t="shared" si="1"/>
        <v>45898</v>
      </c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76"/>
      <c r="V303" s="29"/>
      <c r="W303" s="29"/>
      <c r="X303" s="29"/>
      <c r="Y303" s="29"/>
      <c r="Z303" s="96"/>
      <c r="AA303" s="97"/>
      <c r="AB303" s="97"/>
      <c r="AC303" s="97"/>
      <c r="AD303" s="97"/>
      <c r="AE303" s="97"/>
    </row>
    <row r="304" ht="22.5" hidden="1" customHeight="1">
      <c r="A304" s="25">
        <f t="shared" si="1"/>
        <v>45899</v>
      </c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76"/>
      <c r="V304" s="29"/>
      <c r="W304" s="29"/>
      <c r="X304" s="29"/>
      <c r="Y304" s="29"/>
      <c r="Z304" s="94"/>
      <c r="AA304" s="95"/>
      <c r="AB304" s="95"/>
      <c r="AC304" s="95"/>
      <c r="AD304" s="95"/>
      <c r="AE304" s="95"/>
    </row>
    <row r="305" ht="22.5" hidden="1" customHeight="1">
      <c r="A305" s="25">
        <f t="shared" si="1"/>
        <v>45900</v>
      </c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76"/>
      <c r="V305" s="29"/>
      <c r="W305" s="29"/>
      <c r="X305" s="29"/>
      <c r="Y305" s="29"/>
      <c r="Z305" s="96"/>
      <c r="AA305" s="97"/>
      <c r="AB305" s="97"/>
      <c r="AC305" s="97"/>
      <c r="AD305" s="97"/>
      <c r="AE305" s="97"/>
    </row>
    <row r="306" ht="22.5" hidden="1" customHeight="1">
      <c r="A306" s="25">
        <f t="shared" si="1"/>
        <v>45901</v>
      </c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76"/>
      <c r="V306" s="29"/>
      <c r="W306" s="29"/>
      <c r="X306" s="29"/>
      <c r="Y306" s="29"/>
      <c r="Z306" s="94"/>
      <c r="AA306" s="95"/>
      <c r="AB306" s="95"/>
      <c r="AC306" s="95"/>
      <c r="AD306" s="95"/>
      <c r="AE306" s="95"/>
    </row>
    <row r="307" ht="22.5" hidden="1" customHeight="1">
      <c r="A307" s="25">
        <f t="shared" si="1"/>
        <v>45902</v>
      </c>
      <c r="B307" s="92">
        <v>7.0</v>
      </c>
      <c r="C307" s="92">
        <v>7.0</v>
      </c>
      <c r="D307" s="92">
        <v>4.0</v>
      </c>
      <c r="E307" s="92">
        <v>3.0</v>
      </c>
      <c r="F307" s="92">
        <v>4.0</v>
      </c>
      <c r="G307" s="92">
        <v>5.0</v>
      </c>
      <c r="H307" s="92">
        <v>6.0</v>
      </c>
      <c r="I307" s="29"/>
      <c r="J307" s="29"/>
      <c r="K307" s="29"/>
      <c r="L307" s="29"/>
      <c r="M307" s="29">
        <v>4.0</v>
      </c>
      <c r="N307" s="29"/>
      <c r="O307" s="29">
        <v>4.0</v>
      </c>
      <c r="P307" s="29"/>
      <c r="Q307" s="29"/>
      <c r="R307" s="29"/>
      <c r="S307" s="92"/>
      <c r="T307" s="29"/>
      <c r="U307" s="93"/>
      <c r="V307" s="29"/>
      <c r="W307" s="29"/>
      <c r="X307" s="92">
        <v>4.0</v>
      </c>
      <c r="Y307" s="92">
        <v>4.0</v>
      </c>
      <c r="Z307" s="98"/>
      <c r="AA307" s="99"/>
      <c r="AB307" s="99"/>
      <c r="AC307" s="99"/>
      <c r="AD307" s="99"/>
      <c r="AE307" s="99"/>
    </row>
    <row r="308" ht="22.5" hidden="1" customHeight="1">
      <c r="A308" s="25">
        <f t="shared" si="1"/>
        <v>45903</v>
      </c>
      <c r="B308" s="92">
        <v>7.0</v>
      </c>
      <c r="C308" s="92">
        <v>7.0</v>
      </c>
      <c r="D308" s="92">
        <v>4.0</v>
      </c>
      <c r="E308" s="29"/>
      <c r="F308" s="92">
        <v>4.0</v>
      </c>
      <c r="G308" s="92">
        <v>5.0</v>
      </c>
      <c r="H308" s="92">
        <v>6.0</v>
      </c>
      <c r="I308" s="92">
        <v>4.0</v>
      </c>
      <c r="J308" s="29"/>
      <c r="K308" s="29"/>
      <c r="L308" s="29"/>
      <c r="M308" s="29">
        <v>4.0</v>
      </c>
      <c r="N308" s="29"/>
      <c r="O308" s="29"/>
      <c r="P308" s="29"/>
      <c r="Q308" s="29"/>
      <c r="R308" s="29"/>
      <c r="S308" s="29"/>
      <c r="T308" s="29"/>
      <c r="U308" s="76"/>
      <c r="V308" s="29"/>
      <c r="W308" s="29"/>
      <c r="X308" s="29"/>
      <c r="Y308" s="29"/>
      <c r="Z308" s="94"/>
      <c r="AA308" s="95"/>
      <c r="AB308" s="95"/>
      <c r="AC308" s="95"/>
      <c r="AD308" s="95"/>
      <c r="AE308" s="95"/>
    </row>
    <row r="309" ht="22.5" hidden="1" customHeight="1">
      <c r="A309" s="25">
        <f t="shared" si="1"/>
        <v>45904</v>
      </c>
      <c r="B309" s="92">
        <v>7.0</v>
      </c>
      <c r="C309" s="92">
        <v>7.0</v>
      </c>
      <c r="D309" s="92">
        <v>4.0</v>
      </c>
      <c r="E309" s="29"/>
      <c r="F309" s="92">
        <v>4.0</v>
      </c>
      <c r="G309" s="92">
        <v>5.0</v>
      </c>
      <c r="H309" s="92">
        <v>6.0</v>
      </c>
      <c r="I309" s="92">
        <v>4.0</v>
      </c>
      <c r="J309" s="29"/>
      <c r="K309" s="29"/>
      <c r="L309" s="29"/>
      <c r="M309" s="29">
        <v>4.0</v>
      </c>
      <c r="N309" s="29"/>
      <c r="O309" s="29"/>
      <c r="P309" s="29"/>
      <c r="Q309" s="29"/>
      <c r="R309" s="29"/>
      <c r="S309" s="29"/>
      <c r="T309" s="29"/>
      <c r="U309" s="76"/>
      <c r="V309" s="29"/>
      <c r="W309" s="29"/>
      <c r="X309" s="29"/>
      <c r="Y309" s="29"/>
      <c r="Z309" s="96"/>
      <c r="AA309" s="97"/>
      <c r="AB309" s="97"/>
      <c r="AC309" s="97"/>
      <c r="AD309" s="97"/>
      <c r="AE309" s="97"/>
    </row>
    <row r="310" ht="22.5" hidden="1" customHeight="1">
      <c r="A310" s="25">
        <f t="shared" si="1"/>
        <v>45905</v>
      </c>
      <c r="B310" s="92">
        <v>7.0</v>
      </c>
      <c r="C310" s="92">
        <v>7.0</v>
      </c>
      <c r="D310" s="92">
        <v>4.0</v>
      </c>
      <c r="E310" s="29"/>
      <c r="F310" s="92">
        <v>4.0</v>
      </c>
      <c r="G310" s="92">
        <v>5.0</v>
      </c>
      <c r="H310" s="92">
        <v>6.0</v>
      </c>
      <c r="I310" s="29"/>
      <c r="J310" s="29"/>
      <c r="K310" s="29"/>
      <c r="L310" s="29"/>
      <c r="M310" s="92">
        <v>4.0</v>
      </c>
      <c r="N310" s="92"/>
      <c r="O310" s="92"/>
      <c r="P310" s="92"/>
      <c r="Q310" s="29"/>
      <c r="R310" s="92"/>
      <c r="S310" s="29"/>
      <c r="T310" s="29"/>
      <c r="U310" s="76"/>
      <c r="V310" s="92"/>
      <c r="W310" s="92">
        <v>4.0</v>
      </c>
      <c r="X310" s="92"/>
      <c r="Y310" s="92"/>
      <c r="Z310" s="94"/>
      <c r="AA310" s="95"/>
      <c r="AB310" s="95"/>
      <c r="AC310" s="95"/>
      <c r="AD310" s="95"/>
      <c r="AE310" s="95"/>
    </row>
    <row r="311" ht="22.5" hidden="1" customHeight="1">
      <c r="A311" s="25">
        <f t="shared" si="1"/>
        <v>45906</v>
      </c>
      <c r="B311" s="92">
        <v>7.0</v>
      </c>
      <c r="C311" s="92">
        <v>7.0</v>
      </c>
      <c r="D311" s="92">
        <v>4.0</v>
      </c>
      <c r="E311" s="29"/>
      <c r="F311" s="92">
        <v>4.0</v>
      </c>
      <c r="G311" s="92">
        <v>5.0</v>
      </c>
      <c r="H311" s="92">
        <v>6.0</v>
      </c>
      <c r="I311" s="92">
        <v>4.0</v>
      </c>
      <c r="J311" s="29"/>
      <c r="K311" s="29"/>
      <c r="L311" s="29"/>
      <c r="M311" s="92">
        <v>4.0</v>
      </c>
      <c r="N311" s="29"/>
      <c r="O311" s="29"/>
      <c r="P311" s="29"/>
      <c r="Q311" s="29"/>
      <c r="R311" s="29"/>
      <c r="S311" s="29"/>
      <c r="T311" s="29"/>
      <c r="U311" s="76"/>
      <c r="V311" s="29"/>
      <c r="W311" s="92">
        <v>4.0</v>
      </c>
      <c r="X311" s="92">
        <v>4.0</v>
      </c>
      <c r="Y311" s="92">
        <v>4.0</v>
      </c>
      <c r="Z311" s="98"/>
      <c r="AA311" s="99"/>
      <c r="AB311" s="99"/>
      <c r="AC311" s="99"/>
      <c r="AD311" s="99"/>
      <c r="AE311" s="99"/>
    </row>
    <row r="312" ht="22.5" hidden="1" customHeight="1">
      <c r="A312" s="25">
        <f t="shared" si="1"/>
        <v>45907</v>
      </c>
      <c r="B312" s="92">
        <v>7.0</v>
      </c>
      <c r="C312" s="92">
        <v>7.0</v>
      </c>
      <c r="D312" s="92">
        <v>4.0</v>
      </c>
      <c r="E312" s="29"/>
      <c r="F312" s="92">
        <v>4.0</v>
      </c>
      <c r="G312" s="92">
        <v>5.0</v>
      </c>
      <c r="H312" s="92">
        <v>6.0</v>
      </c>
      <c r="I312" s="92">
        <v>4.0</v>
      </c>
      <c r="J312" s="29"/>
      <c r="K312" s="29"/>
      <c r="L312" s="29"/>
      <c r="M312" s="92">
        <v>4.0</v>
      </c>
      <c r="N312" s="29"/>
      <c r="O312" s="29"/>
      <c r="P312" s="29"/>
      <c r="Q312" s="29"/>
      <c r="R312" s="29"/>
      <c r="S312" s="29"/>
      <c r="T312" s="29"/>
      <c r="U312" s="76"/>
      <c r="V312" s="29"/>
      <c r="W312" s="92">
        <v>4.0</v>
      </c>
      <c r="X312" s="92">
        <v>4.0</v>
      </c>
      <c r="Y312" s="92">
        <v>4.0</v>
      </c>
      <c r="Z312" s="98"/>
      <c r="AA312" s="99"/>
      <c r="AB312" s="99"/>
      <c r="AC312" s="99"/>
      <c r="AD312" s="99"/>
      <c r="AE312" s="99"/>
    </row>
    <row r="313" ht="22.5" hidden="1" customHeight="1">
      <c r="A313" s="25">
        <f t="shared" si="1"/>
        <v>45908</v>
      </c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92"/>
      <c r="Q313" s="29"/>
      <c r="R313" s="29"/>
      <c r="S313" s="29"/>
      <c r="T313" s="29"/>
      <c r="U313" s="76"/>
      <c r="V313" s="29"/>
      <c r="W313" s="29"/>
      <c r="X313" s="29"/>
      <c r="Y313" s="29"/>
      <c r="Z313" s="96"/>
      <c r="AA313" s="97"/>
      <c r="AB313" s="97"/>
      <c r="AC313" s="97"/>
      <c r="AD313" s="97"/>
      <c r="AE313" s="97"/>
    </row>
    <row r="314" ht="22.5" hidden="1" customHeight="1">
      <c r="A314" s="25">
        <f t="shared" si="1"/>
        <v>45909</v>
      </c>
      <c r="B314" s="92">
        <v>7.0</v>
      </c>
      <c r="C314" s="92">
        <v>7.0</v>
      </c>
      <c r="D314" s="92">
        <v>4.0</v>
      </c>
      <c r="E314" s="29"/>
      <c r="F314" s="92">
        <v>4.0</v>
      </c>
      <c r="G314" s="92">
        <v>5.0</v>
      </c>
      <c r="H314" s="92">
        <v>6.0</v>
      </c>
      <c r="I314" s="29"/>
      <c r="J314" s="29"/>
      <c r="K314" s="29"/>
      <c r="L314" s="29"/>
      <c r="M314" s="92">
        <v>4.0</v>
      </c>
      <c r="N314" s="29"/>
      <c r="O314" s="29"/>
      <c r="P314" s="92">
        <v>2.0</v>
      </c>
      <c r="Q314" s="29"/>
      <c r="R314" s="29"/>
      <c r="S314" s="29"/>
      <c r="T314" s="29"/>
      <c r="U314" s="76"/>
      <c r="V314" s="29"/>
      <c r="W314" s="92">
        <v>4.0</v>
      </c>
      <c r="X314" s="29"/>
      <c r="Y314" s="29"/>
      <c r="Z314" s="94"/>
      <c r="AA314" s="95"/>
      <c r="AB314" s="95"/>
      <c r="AC314" s="95"/>
      <c r="AD314" s="95"/>
      <c r="AE314" s="95"/>
    </row>
    <row r="315" ht="22.5" hidden="1" customHeight="1">
      <c r="A315" s="25">
        <f t="shared" si="1"/>
        <v>45910</v>
      </c>
      <c r="B315" s="92">
        <v>7.0</v>
      </c>
      <c r="C315" s="92">
        <v>7.0</v>
      </c>
      <c r="D315" s="92">
        <v>4.0</v>
      </c>
      <c r="E315" s="29"/>
      <c r="F315" s="92">
        <v>4.0</v>
      </c>
      <c r="G315" s="92">
        <v>5.0</v>
      </c>
      <c r="H315" s="92">
        <v>6.0</v>
      </c>
      <c r="I315" s="29"/>
      <c r="J315" s="29"/>
      <c r="K315" s="29"/>
      <c r="L315" s="29"/>
      <c r="M315" s="92">
        <v>4.0</v>
      </c>
      <c r="N315" s="29"/>
      <c r="O315" s="29"/>
      <c r="P315" s="92">
        <v>2.0</v>
      </c>
      <c r="Q315" s="29"/>
      <c r="R315" s="29"/>
      <c r="S315" s="29"/>
      <c r="T315" s="29"/>
      <c r="U315" s="76"/>
      <c r="V315" s="29"/>
      <c r="W315" s="92">
        <v>4.0</v>
      </c>
      <c r="X315" s="29"/>
      <c r="Y315" s="29"/>
      <c r="Z315" s="96"/>
      <c r="AA315" s="97"/>
      <c r="AB315" s="97"/>
      <c r="AC315" s="97"/>
      <c r="AD315" s="97"/>
      <c r="AE315" s="97"/>
    </row>
    <row r="316" ht="22.5" hidden="1" customHeight="1">
      <c r="A316" s="25">
        <f t="shared" si="1"/>
        <v>45911</v>
      </c>
      <c r="B316" s="92">
        <v>7.0</v>
      </c>
      <c r="C316" s="92">
        <v>7.0</v>
      </c>
      <c r="D316" s="92">
        <v>4.0</v>
      </c>
      <c r="E316" s="29"/>
      <c r="F316" s="92">
        <v>4.0</v>
      </c>
      <c r="G316" s="92">
        <v>5.0</v>
      </c>
      <c r="H316" s="92">
        <v>6.0</v>
      </c>
      <c r="I316" s="29"/>
      <c r="J316" s="29"/>
      <c r="K316" s="29"/>
      <c r="L316" s="29"/>
      <c r="M316" s="92">
        <v>4.0</v>
      </c>
      <c r="N316" s="29"/>
      <c r="O316" s="29"/>
      <c r="P316" s="92">
        <v>2.0</v>
      </c>
      <c r="Q316" s="29"/>
      <c r="R316" s="29"/>
      <c r="S316" s="29"/>
      <c r="T316" s="29"/>
      <c r="U316" s="76"/>
      <c r="V316" s="29"/>
      <c r="W316" s="92">
        <v>4.0</v>
      </c>
      <c r="X316" s="29"/>
      <c r="Y316" s="29"/>
      <c r="Z316" s="94"/>
      <c r="AA316" s="95"/>
      <c r="AB316" s="95"/>
      <c r="AC316" s="95"/>
      <c r="AD316" s="95"/>
      <c r="AE316" s="95"/>
    </row>
    <row r="317" ht="22.5" hidden="1" customHeight="1">
      <c r="A317" s="25">
        <f t="shared" si="1"/>
        <v>45912</v>
      </c>
      <c r="B317" s="92">
        <v>7.0</v>
      </c>
      <c r="C317" s="92">
        <v>7.0</v>
      </c>
      <c r="D317" s="92">
        <v>4.0</v>
      </c>
      <c r="E317" s="29"/>
      <c r="F317" s="92">
        <v>4.0</v>
      </c>
      <c r="G317" s="92">
        <v>5.0</v>
      </c>
      <c r="H317" s="92">
        <v>6.0</v>
      </c>
      <c r="I317" s="29"/>
      <c r="J317" s="29"/>
      <c r="K317" s="29"/>
      <c r="L317" s="29"/>
      <c r="M317" s="92">
        <v>4.0</v>
      </c>
      <c r="N317" s="29"/>
      <c r="O317" s="29"/>
      <c r="P317" s="92">
        <v>2.0</v>
      </c>
      <c r="Q317" s="29"/>
      <c r="R317" s="29"/>
      <c r="S317" s="29"/>
      <c r="T317" s="29"/>
      <c r="U317" s="76"/>
      <c r="V317" s="29"/>
      <c r="W317" s="92">
        <v>4.0</v>
      </c>
      <c r="X317" s="29"/>
      <c r="Y317" s="29"/>
      <c r="Z317" s="96"/>
      <c r="AA317" s="97"/>
      <c r="AB317" s="97"/>
      <c r="AC317" s="97"/>
      <c r="AD317" s="97"/>
      <c r="AE317" s="97"/>
    </row>
    <row r="318" ht="22.5" hidden="1" customHeight="1">
      <c r="A318" s="25">
        <f t="shared" si="1"/>
        <v>45913</v>
      </c>
      <c r="B318" s="92">
        <v>7.0</v>
      </c>
      <c r="C318" s="92">
        <v>7.0</v>
      </c>
      <c r="D318" s="92">
        <v>4.0</v>
      </c>
      <c r="E318" s="29"/>
      <c r="F318" s="92">
        <v>4.0</v>
      </c>
      <c r="G318" s="92">
        <v>5.0</v>
      </c>
      <c r="H318" s="92">
        <v>6.0</v>
      </c>
      <c r="I318" s="92">
        <v>4.0</v>
      </c>
      <c r="J318" s="29"/>
      <c r="K318" s="29"/>
      <c r="L318" s="29"/>
      <c r="M318" s="92">
        <v>4.0</v>
      </c>
      <c r="N318" s="29"/>
      <c r="O318" s="29"/>
      <c r="P318" s="29"/>
      <c r="Q318" s="29"/>
      <c r="R318" s="29"/>
      <c r="S318" s="29"/>
      <c r="T318" s="29"/>
      <c r="U318" s="76"/>
      <c r="V318" s="29"/>
      <c r="W318" s="92"/>
      <c r="X318" s="92">
        <v>4.0</v>
      </c>
      <c r="Y318" s="92">
        <v>4.0</v>
      </c>
      <c r="Z318" s="98"/>
      <c r="AA318" s="99"/>
      <c r="AB318" s="99"/>
      <c r="AC318" s="99"/>
      <c r="AD318" s="99"/>
      <c r="AE318" s="99"/>
    </row>
    <row r="319" ht="22.5" hidden="1" customHeight="1">
      <c r="A319" s="25">
        <f t="shared" si="1"/>
        <v>45914</v>
      </c>
      <c r="B319" s="92">
        <v>7.0</v>
      </c>
      <c r="C319" s="92">
        <v>7.0</v>
      </c>
      <c r="D319" s="92">
        <v>4.0</v>
      </c>
      <c r="E319" s="29"/>
      <c r="F319" s="92">
        <v>4.0</v>
      </c>
      <c r="G319" s="92">
        <v>5.0</v>
      </c>
      <c r="H319" s="92">
        <v>6.0</v>
      </c>
      <c r="I319" s="92">
        <v>4.0</v>
      </c>
      <c r="J319" s="29"/>
      <c r="K319" s="29"/>
      <c r="L319" s="29"/>
      <c r="M319" s="92">
        <v>4.0</v>
      </c>
      <c r="N319" s="29"/>
      <c r="O319" s="29"/>
      <c r="P319" s="92">
        <v>2.0</v>
      </c>
      <c r="Q319" s="29"/>
      <c r="R319" s="29"/>
      <c r="S319" s="29"/>
      <c r="T319" s="29"/>
      <c r="U319" s="76"/>
      <c r="V319" s="29"/>
      <c r="W319" s="29"/>
      <c r="X319" s="92">
        <v>4.0</v>
      </c>
      <c r="Y319" s="92">
        <v>4.0</v>
      </c>
      <c r="Z319" s="98"/>
      <c r="AA319" s="99"/>
      <c r="AB319" s="99"/>
      <c r="AC319" s="99"/>
      <c r="AD319" s="99"/>
      <c r="AE319" s="99"/>
    </row>
    <row r="320" ht="22.5" hidden="1" customHeight="1">
      <c r="A320" s="25">
        <f t="shared" si="1"/>
        <v>45915</v>
      </c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76"/>
      <c r="V320" s="29"/>
      <c r="W320" s="29"/>
      <c r="X320" s="29"/>
      <c r="Y320" s="29"/>
      <c r="Z320" s="94"/>
      <c r="AA320" s="95"/>
      <c r="AB320" s="95"/>
      <c r="AC320" s="95"/>
      <c r="AD320" s="95"/>
      <c r="AE320" s="95"/>
    </row>
    <row r="321" ht="22.5" hidden="1" customHeight="1">
      <c r="A321" s="25">
        <f t="shared" si="1"/>
        <v>45916</v>
      </c>
      <c r="B321" s="92">
        <v>7.0</v>
      </c>
      <c r="C321" s="92">
        <v>7.0</v>
      </c>
      <c r="D321" s="92">
        <v>4.0</v>
      </c>
      <c r="E321" s="29"/>
      <c r="F321" s="92">
        <v>4.0</v>
      </c>
      <c r="G321" s="92">
        <v>5.0</v>
      </c>
      <c r="H321" s="92">
        <v>6.0</v>
      </c>
      <c r="I321" s="29"/>
      <c r="J321" s="29"/>
      <c r="K321" s="29"/>
      <c r="L321" s="29"/>
      <c r="M321" s="92">
        <v>4.0</v>
      </c>
      <c r="N321" s="29"/>
      <c r="O321" s="29"/>
      <c r="P321" s="92">
        <v>2.0</v>
      </c>
      <c r="Q321" s="29"/>
      <c r="R321" s="29"/>
      <c r="S321" s="29"/>
      <c r="T321" s="29"/>
      <c r="U321" s="76"/>
      <c r="V321" s="29"/>
      <c r="W321" s="29"/>
      <c r="X321" s="29"/>
      <c r="Y321" s="92"/>
      <c r="Z321" s="96"/>
      <c r="AA321" s="97"/>
      <c r="AB321" s="97"/>
      <c r="AC321" s="97"/>
      <c r="AD321" s="97"/>
      <c r="AE321" s="97"/>
    </row>
    <row r="322" ht="22.5" hidden="1" customHeight="1">
      <c r="A322" s="25">
        <f t="shared" si="1"/>
        <v>45917</v>
      </c>
      <c r="B322" s="92">
        <v>7.0</v>
      </c>
      <c r="C322" s="92">
        <v>7.0</v>
      </c>
      <c r="D322" s="92">
        <v>4.0</v>
      </c>
      <c r="E322" s="29"/>
      <c r="F322" s="92">
        <v>4.0</v>
      </c>
      <c r="G322" s="92">
        <v>5.0</v>
      </c>
      <c r="H322" s="92">
        <v>6.0</v>
      </c>
      <c r="I322" s="92">
        <v>4.0</v>
      </c>
      <c r="J322" s="29"/>
      <c r="K322" s="29"/>
      <c r="L322" s="29"/>
      <c r="M322" s="92">
        <v>4.0</v>
      </c>
      <c r="N322" s="29"/>
      <c r="O322" s="29"/>
      <c r="P322" s="92">
        <v>2.0</v>
      </c>
      <c r="Q322" s="29"/>
      <c r="R322" s="29"/>
      <c r="S322" s="29"/>
      <c r="T322" s="29"/>
      <c r="U322" s="76"/>
      <c r="V322" s="29"/>
      <c r="W322" s="92">
        <v>3.0</v>
      </c>
      <c r="X322" s="29"/>
      <c r="Y322" s="92"/>
      <c r="Z322" s="94"/>
      <c r="AA322" s="95"/>
      <c r="AB322" s="95"/>
      <c r="AC322" s="95"/>
      <c r="AD322" s="95"/>
      <c r="AE322" s="95"/>
    </row>
    <row r="323" ht="22.5" hidden="1" customHeight="1">
      <c r="A323" s="25">
        <f t="shared" si="1"/>
        <v>45918</v>
      </c>
      <c r="B323" s="92">
        <v>7.0</v>
      </c>
      <c r="C323" s="92">
        <v>7.0</v>
      </c>
      <c r="D323" s="92">
        <v>4.0</v>
      </c>
      <c r="E323" s="92">
        <v>2.0</v>
      </c>
      <c r="F323" s="92">
        <v>4.0</v>
      </c>
      <c r="G323" s="92">
        <v>5.0</v>
      </c>
      <c r="H323" s="92">
        <v>6.0</v>
      </c>
      <c r="I323" s="29"/>
      <c r="J323" s="29"/>
      <c r="K323" s="29"/>
      <c r="L323" s="29"/>
      <c r="M323" s="92">
        <v>4.0</v>
      </c>
      <c r="N323" s="29"/>
      <c r="O323" s="29"/>
      <c r="P323" s="92">
        <v>2.0</v>
      </c>
      <c r="Q323" s="29"/>
      <c r="R323" s="29"/>
      <c r="S323" s="29"/>
      <c r="T323" s="29"/>
      <c r="U323" s="76"/>
      <c r="V323" s="29"/>
      <c r="W323" s="92">
        <v>2.0</v>
      </c>
      <c r="X323" s="29"/>
      <c r="Y323" s="92"/>
      <c r="Z323" s="96"/>
      <c r="AA323" s="97"/>
      <c r="AB323" s="97"/>
      <c r="AC323" s="97"/>
      <c r="AD323" s="97"/>
      <c r="AE323" s="97"/>
    </row>
    <row r="324" ht="22.5" hidden="1" customHeight="1">
      <c r="A324" s="25">
        <f t="shared" si="1"/>
        <v>45919</v>
      </c>
      <c r="B324" s="92">
        <v>7.0</v>
      </c>
      <c r="C324" s="92">
        <v>7.0</v>
      </c>
      <c r="D324" s="92">
        <v>4.0</v>
      </c>
      <c r="E324" s="92">
        <v>1.0</v>
      </c>
      <c r="F324" s="92">
        <v>4.0</v>
      </c>
      <c r="G324" s="92">
        <v>5.0</v>
      </c>
      <c r="H324" s="92">
        <v>6.0</v>
      </c>
      <c r="I324" s="92">
        <v>4.0</v>
      </c>
      <c r="J324" s="29"/>
      <c r="K324" s="29"/>
      <c r="L324" s="29"/>
      <c r="M324" s="92">
        <v>4.0</v>
      </c>
      <c r="N324" s="29"/>
      <c r="O324" s="29"/>
      <c r="P324" s="92">
        <v>2.0</v>
      </c>
      <c r="Q324" s="29"/>
      <c r="R324" s="29"/>
      <c r="S324" s="29"/>
      <c r="T324" s="29"/>
      <c r="U324" s="76"/>
      <c r="V324" s="29"/>
      <c r="W324" s="92">
        <v>2.0</v>
      </c>
      <c r="X324" s="29"/>
      <c r="Y324" s="29"/>
      <c r="Z324" s="94"/>
      <c r="AA324" s="95"/>
      <c r="AB324" s="95"/>
      <c r="AC324" s="95"/>
      <c r="AD324" s="95"/>
      <c r="AE324" s="95"/>
    </row>
    <row r="325" ht="22.5" hidden="1" customHeight="1">
      <c r="A325" s="25">
        <f t="shared" si="1"/>
        <v>45920</v>
      </c>
      <c r="B325" s="92">
        <v>7.0</v>
      </c>
      <c r="C325" s="92">
        <v>7.0</v>
      </c>
      <c r="D325" s="92">
        <v>4.0</v>
      </c>
      <c r="E325" s="29"/>
      <c r="F325" s="92">
        <v>4.0</v>
      </c>
      <c r="G325" s="92">
        <v>5.0</v>
      </c>
      <c r="H325" s="92">
        <v>6.0</v>
      </c>
      <c r="I325" s="92">
        <v>4.0</v>
      </c>
      <c r="J325" s="29"/>
      <c r="K325" s="29"/>
      <c r="L325" s="29"/>
      <c r="M325" s="92">
        <v>4.0</v>
      </c>
      <c r="N325" s="29"/>
      <c r="O325" s="29"/>
      <c r="P325" s="29"/>
      <c r="Q325" s="29"/>
      <c r="R325" s="29"/>
      <c r="S325" s="29"/>
      <c r="T325" s="29"/>
      <c r="U325" s="76"/>
      <c r="V325" s="29"/>
      <c r="W325" s="92">
        <v>2.0</v>
      </c>
      <c r="X325" s="92">
        <v>4.0</v>
      </c>
      <c r="Y325" s="92">
        <v>4.0</v>
      </c>
      <c r="Z325" s="98"/>
      <c r="AA325" s="99"/>
      <c r="AB325" s="99"/>
      <c r="AC325" s="99"/>
      <c r="AD325" s="99"/>
      <c r="AE325" s="99"/>
    </row>
    <row r="326" ht="22.5" hidden="1" customHeight="1">
      <c r="A326" s="25">
        <f t="shared" si="1"/>
        <v>45921</v>
      </c>
      <c r="B326" s="92">
        <v>7.0</v>
      </c>
      <c r="C326" s="92">
        <v>7.0</v>
      </c>
      <c r="D326" s="92">
        <v>4.0</v>
      </c>
      <c r="E326" s="29"/>
      <c r="F326" s="92">
        <v>4.0</v>
      </c>
      <c r="G326" s="92">
        <v>5.0</v>
      </c>
      <c r="H326" s="92">
        <v>6.0</v>
      </c>
      <c r="I326" s="92">
        <v>4.0</v>
      </c>
      <c r="J326" s="29"/>
      <c r="K326" s="29"/>
      <c r="L326" s="29"/>
      <c r="M326" s="92">
        <v>4.0</v>
      </c>
      <c r="N326" s="29"/>
      <c r="O326" s="29"/>
      <c r="P326" s="29"/>
      <c r="Q326" s="29"/>
      <c r="R326" s="29"/>
      <c r="S326" s="29"/>
      <c r="T326" s="29"/>
      <c r="U326" s="76"/>
      <c r="V326" s="29"/>
      <c r="W326" s="92">
        <v>4.0</v>
      </c>
      <c r="X326" s="92">
        <v>4.0</v>
      </c>
      <c r="Y326" s="92">
        <v>4.0</v>
      </c>
      <c r="Z326" s="98"/>
      <c r="AA326" s="99"/>
      <c r="AB326" s="99"/>
      <c r="AC326" s="99"/>
      <c r="AD326" s="99"/>
      <c r="AE326" s="99"/>
    </row>
    <row r="327" ht="22.5" hidden="1" customHeight="1">
      <c r="A327" s="25">
        <f t="shared" si="1"/>
        <v>45922</v>
      </c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76"/>
      <c r="V327" s="29"/>
      <c r="W327" s="29"/>
      <c r="X327" s="29"/>
      <c r="Y327" s="29"/>
      <c r="Z327" s="96"/>
      <c r="AA327" s="97"/>
      <c r="AB327" s="97"/>
      <c r="AC327" s="97"/>
      <c r="AD327" s="97"/>
      <c r="AE327" s="97"/>
    </row>
    <row r="328" ht="22.5" hidden="1" customHeight="1">
      <c r="A328" s="25">
        <f t="shared" si="1"/>
        <v>45923</v>
      </c>
      <c r="B328" s="92">
        <v>7.0</v>
      </c>
      <c r="C328" s="92">
        <v>7.0</v>
      </c>
      <c r="D328" s="92">
        <v>4.0</v>
      </c>
      <c r="E328" s="92">
        <v>2.0</v>
      </c>
      <c r="F328" s="92">
        <v>4.0</v>
      </c>
      <c r="G328" s="92">
        <v>5.0</v>
      </c>
      <c r="H328" s="92">
        <v>6.0</v>
      </c>
      <c r="I328" s="29"/>
      <c r="J328" s="29"/>
      <c r="K328" s="92">
        <v>1.0</v>
      </c>
      <c r="L328" s="29"/>
      <c r="M328" s="92">
        <v>4.0</v>
      </c>
      <c r="N328" s="29"/>
      <c r="O328" s="29"/>
      <c r="P328" s="92">
        <v>2.0</v>
      </c>
      <c r="Q328" s="29"/>
      <c r="R328" s="29"/>
      <c r="S328" s="29"/>
      <c r="T328" s="29"/>
      <c r="U328" s="76"/>
      <c r="V328" s="29"/>
      <c r="W328" s="92">
        <v>2.0</v>
      </c>
      <c r="X328" s="29"/>
      <c r="Y328" s="29"/>
      <c r="Z328" s="94"/>
      <c r="AA328" s="95"/>
      <c r="AB328" s="95"/>
      <c r="AC328" s="95"/>
      <c r="AD328" s="95"/>
      <c r="AE328" s="95"/>
    </row>
    <row r="329" ht="22.5" hidden="1" customHeight="1">
      <c r="A329" s="25">
        <f t="shared" si="1"/>
        <v>45924</v>
      </c>
      <c r="B329" s="92">
        <v>7.0</v>
      </c>
      <c r="C329" s="92">
        <v>7.0</v>
      </c>
      <c r="D329" s="92">
        <v>4.0</v>
      </c>
      <c r="E329" s="29"/>
      <c r="F329" s="92">
        <v>4.0</v>
      </c>
      <c r="G329" s="92">
        <v>5.0</v>
      </c>
      <c r="H329" s="92">
        <v>6.0</v>
      </c>
      <c r="I329" s="29"/>
      <c r="J329" s="29"/>
      <c r="K329" s="29"/>
      <c r="L329" s="29"/>
      <c r="M329" s="92">
        <v>4.0</v>
      </c>
      <c r="N329" s="29"/>
      <c r="O329" s="29"/>
      <c r="P329" s="92">
        <v>2.0</v>
      </c>
      <c r="Q329" s="29"/>
      <c r="R329" s="29"/>
      <c r="S329" s="29"/>
      <c r="T329" s="29"/>
      <c r="U329" s="76"/>
      <c r="V329" s="29"/>
      <c r="W329" s="92">
        <v>3.0</v>
      </c>
      <c r="X329" s="29"/>
      <c r="Y329" s="29"/>
      <c r="Z329" s="96"/>
      <c r="AA329" s="97"/>
      <c r="AB329" s="97"/>
      <c r="AC329" s="97"/>
      <c r="AD329" s="97"/>
      <c r="AE329" s="97"/>
    </row>
    <row r="330" ht="22.5" hidden="1" customHeight="1">
      <c r="A330" s="25">
        <f t="shared" si="1"/>
        <v>45925</v>
      </c>
      <c r="B330" s="92">
        <v>7.0</v>
      </c>
      <c r="C330" s="92">
        <v>7.0</v>
      </c>
      <c r="D330" s="92">
        <v>4.0</v>
      </c>
      <c r="E330" s="29"/>
      <c r="F330" s="92">
        <v>4.0</v>
      </c>
      <c r="G330" s="92">
        <v>5.0</v>
      </c>
      <c r="H330" s="92">
        <v>6.0</v>
      </c>
      <c r="I330" s="29"/>
      <c r="J330" s="29"/>
      <c r="K330" s="29"/>
      <c r="L330" s="29"/>
      <c r="M330" s="92">
        <v>4.0</v>
      </c>
      <c r="N330" s="29"/>
      <c r="O330" s="29"/>
      <c r="P330" s="92">
        <v>2.0</v>
      </c>
      <c r="Q330" s="29"/>
      <c r="R330" s="29"/>
      <c r="S330" s="29"/>
      <c r="T330" s="29"/>
      <c r="U330" s="76"/>
      <c r="V330" s="92">
        <v>1.0</v>
      </c>
      <c r="W330" s="92">
        <v>3.0</v>
      </c>
      <c r="X330" s="29"/>
      <c r="Y330" s="29"/>
      <c r="Z330" s="94"/>
      <c r="AA330" s="95"/>
      <c r="AB330" s="95"/>
      <c r="AC330" s="95"/>
      <c r="AD330" s="95"/>
      <c r="AE330" s="95"/>
    </row>
    <row r="331" ht="22.5" hidden="1" customHeight="1">
      <c r="A331" s="25">
        <f t="shared" si="1"/>
        <v>45926</v>
      </c>
      <c r="B331" s="92">
        <v>7.0</v>
      </c>
      <c r="C331" s="92">
        <v>7.0</v>
      </c>
      <c r="D331" s="92">
        <v>4.0</v>
      </c>
      <c r="E331" s="29"/>
      <c r="F331" s="92">
        <v>4.0</v>
      </c>
      <c r="G331" s="92">
        <v>4.0</v>
      </c>
      <c r="H331" s="92">
        <v>6.0</v>
      </c>
      <c r="I331" s="29"/>
      <c r="J331" s="29"/>
      <c r="K331" s="29"/>
      <c r="L331" s="29"/>
      <c r="M331" s="92">
        <v>4.0</v>
      </c>
      <c r="N331" s="29"/>
      <c r="O331" s="29"/>
      <c r="P331" s="92">
        <v>2.0</v>
      </c>
      <c r="Q331" s="29"/>
      <c r="R331" s="29"/>
      <c r="S331" s="29"/>
      <c r="T331" s="29"/>
      <c r="U331" s="76"/>
      <c r="V331" s="29"/>
      <c r="W331" s="92">
        <v>3.0</v>
      </c>
      <c r="X331" s="29"/>
      <c r="Y331" s="29"/>
      <c r="Z331" s="96"/>
      <c r="AA331" s="97"/>
      <c r="AB331" s="97"/>
      <c r="AC331" s="97"/>
      <c r="AD331" s="97"/>
      <c r="AE331" s="97"/>
    </row>
    <row r="332" ht="22.5" hidden="1" customHeight="1">
      <c r="A332" s="25">
        <f t="shared" si="1"/>
        <v>45927</v>
      </c>
      <c r="B332" s="92">
        <v>7.0</v>
      </c>
      <c r="C332" s="92">
        <v>7.0</v>
      </c>
      <c r="D332" s="92">
        <v>4.0</v>
      </c>
      <c r="E332" s="29"/>
      <c r="F332" s="92">
        <v>4.0</v>
      </c>
      <c r="G332" s="92">
        <v>5.0</v>
      </c>
      <c r="H332" s="92">
        <v>6.0</v>
      </c>
      <c r="I332" s="92">
        <v>4.0</v>
      </c>
      <c r="J332" s="29"/>
      <c r="K332" s="29"/>
      <c r="L332" s="29"/>
      <c r="M332" s="92">
        <v>4.0</v>
      </c>
      <c r="N332" s="29"/>
      <c r="O332" s="29"/>
      <c r="P332" s="29"/>
      <c r="Q332" s="29"/>
      <c r="R332" s="29"/>
      <c r="S332" s="29"/>
      <c r="T332" s="29"/>
      <c r="U332" s="76"/>
      <c r="V332" s="29"/>
      <c r="W332" s="92">
        <v>1.0</v>
      </c>
      <c r="X332" s="92">
        <v>4.0</v>
      </c>
      <c r="Y332" s="92">
        <v>4.0</v>
      </c>
      <c r="Z332" s="98"/>
      <c r="AA332" s="99"/>
      <c r="AB332" s="99"/>
      <c r="AC332" s="99"/>
      <c r="AD332" s="99"/>
      <c r="AE332" s="99"/>
    </row>
    <row r="333" ht="22.5" hidden="1" customHeight="1">
      <c r="A333" s="25">
        <f t="shared" si="1"/>
        <v>45928</v>
      </c>
      <c r="B333" s="92">
        <v>7.0</v>
      </c>
      <c r="C333" s="92">
        <v>7.0</v>
      </c>
      <c r="D333" s="92">
        <v>4.0</v>
      </c>
      <c r="E333" s="29"/>
      <c r="F333" s="92">
        <v>4.0</v>
      </c>
      <c r="G333" s="92">
        <v>5.0</v>
      </c>
      <c r="H333" s="92">
        <v>6.0</v>
      </c>
      <c r="I333" s="92">
        <v>4.0</v>
      </c>
      <c r="J333" s="29"/>
      <c r="K333" s="29"/>
      <c r="L333" s="29"/>
      <c r="M333" s="92">
        <v>4.0</v>
      </c>
      <c r="N333" s="29"/>
      <c r="O333" s="29"/>
      <c r="P333" s="92">
        <v>2.0</v>
      </c>
      <c r="Q333" s="29"/>
      <c r="R333" s="29"/>
      <c r="S333" s="29"/>
      <c r="T333" s="29"/>
      <c r="U333" s="76"/>
      <c r="V333" s="29"/>
      <c r="W333" s="29"/>
      <c r="X333" s="92">
        <v>4.0</v>
      </c>
      <c r="Y333" s="92">
        <v>4.0</v>
      </c>
      <c r="Z333" s="98"/>
      <c r="AA333" s="99"/>
      <c r="AB333" s="99"/>
      <c r="AC333" s="99"/>
      <c r="AD333" s="99"/>
      <c r="AE333" s="99"/>
    </row>
    <row r="334" ht="22.5" hidden="1" customHeight="1">
      <c r="A334" s="25">
        <f t="shared" si="1"/>
        <v>45929</v>
      </c>
      <c r="B334" s="92"/>
      <c r="C334" s="92"/>
      <c r="D334" s="92"/>
      <c r="E334" s="29"/>
      <c r="F334" s="92"/>
      <c r="G334" s="92"/>
      <c r="H334" s="92"/>
      <c r="I334" s="92"/>
      <c r="J334" s="29"/>
      <c r="K334" s="29"/>
      <c r="L334" s="29"/>
      <c r="M334" s="92"/>
      <c r="N334" s="29"/>
      <c r="O334" s="29"/>
      <c r="P334" s="92"/>
      <c r="Q334" s="29"/>
      <c r="R334" s="29"/>
      <c r="S334" s="29"/>
      <c r="T334" s="29"/>
      <c r="U334" s="76"/>
      <c r="V334" s="29"/>
      <c r="W334" s="29"/>
      <c r="X334" s="92"/>
      <c r="Y334" s="92"/>
      <c r="Z334" s="94"/>
      <c r="AA334" s="95"/>
      <c r="AB334" s="95"/>
      <c r="AC334" s="95"/>
      <c r="AD334" s="95"/>
      <c r="AE334" s="95"/>
    </row>
    <row r="335" ht="22.5" hidden="1" customHeight="1">
      <c r="A335" s="25">
        <f t="shared" si="1"/>
        <v>45930</v>
      </c>
      <c r="B335" s="92">
        <v>7.0</v>
      </c>
      <c r="C335" s="92">
        <v>7.0</v>
      </c>
      <c r="D335" s="92">
        <v>4.0</v>
      </c>
      <c r="E335" s="92">
        <v>2.0</v>
      </c>
      <c r="F335" s="92">
        <v>4.0</v>
      </c>
      <c r="G335" s="92">
        <v>5.0</v>
      </c>
      <c r="H335" s="92">
        <v>6.0</v>
      </c>
      <c r="I335" s="29"/>
      <c r="J335" s="29"/>
      <c r="K335" s="29"/>
      <c r="L335" s="29"/>
      <c r="M335" s="92">
        <v>4.0</v>
      </c>
      <c r="N335" s="29"/>
      <c r="O335" s="29"/>
      <c r="P335" s="29"/>
      <c r="Q335" s="29"/>
      <c r="R335" s="29"/>
      <c r="S335" s="29"/>
      <c r="T335" s="29"/>
      <c r="U335" s="76"/>
      <c r="V335" s="29"/>
      <c r="W335" s="92">
        <v>3.0</v>
      </c>
      <c r="X335" s="92"/>
      <c r="Y335" s="92"/>
      <c r="Z335" s="96"/>
      <c r="AA335" s="97"/>
      <c r="AB335" s="97"/>
      <c r="AC335" s="97"/>
      <c r="AD335" s="97"/>
      <c r="AE335" s="97"/>
    </row>
    <row r="336" ht="22.5" hidden="1" customHeight="1">
      <c r="A336" s="25">
        <f t="shared" si="1"/>
        <v>45931</v>
      </c>
      <c r="B336" s="92">
        <v>7.0</v>
      </c>
      <c r="C336" s="92">
        <v>7.0</v>
      </c>
      <c r="D336" s="92">
        <v>4.0</v>
      </c>
      <c r="E336" s="92">
        <v>3.0</v>
      </c>
      <c r="F336" s="92">
        <v>4.0</v>
      </c>
      <c r="G336" s="92">
        <v>5.0</v>
      </c>
      <c r="H336" s="92">
        <v>6.0</v>
      </c>
      <c r="I336" s="29"/>
      <c r="J336" s="29"/>
      <c r="K336" s="29"/>
      <c r="L336" s="29"/>
      <c r="M336" s="92">
        <v>4.0</v>
      </c>
      <c r="N336" s="29"/>
      <c r="O336" s="29"/>
      <c r="P336" s="92">
        <v>2.0</v>
      </c>
      <c r="Q336" s="29"/>
      <c r="R336" s="29"/>
      <c r="S336" s="29"/>
      <c r="T336" s="29"/>
      <c r="U336" s="76"/>
      <c r="V336" s="29"/>
      <c r="W336" s="92">
        <v>2.0</v>
      </c>
      <c r="X336" s="29"/>
      <c r="Y336" s="29"/>
      <c r="Z336" s="94"/>
      <c r="AA336" s="95"/>
      <c r="AB336" s="95"/>
      <c r="AC336" s="95"/>
      <c r="AD336" s="95"/>
      <c r="AE336" s="95"/>
    </row>
    <row r="337" ht="22.5" customHeight="1">
      <c r="A337" s="25">
        <f t="shared" si="1"/>
        <v>45932</v>
      </c>
      <c r="B337" s="92">
        <v>7.0</v>
      </c>
      <c r="C337" s="92">
        <v>7.0</v>
      </c>
      <c r="D337" s="92">
        <v>4.0</v>
      </c>
      <c r="E337" s="29"/>
      <c r="F337" s="92">
        <v>4.0</v>
      </c>
      <c r="G337" s="92">
        <v>5.0</v>
      </c>
      <c r="H337" s="92">
        <v>6.0</v>
      </c>
      <c r="I337" s="92">
        <v>4.0</v>
      </c>
      <c r="J337" s="29"/>
      <c r="K337" s="29"/>
      <c r="L337" s="29"/>
      <c r="M337" s="92">
        <v>4.0</v>
      </c>
      <c r="N337" s="29"/>
      <c r="O337" s="29"/>
      <c r="P337" s="29"/>
      <c r="Q337" s="29"/>
      <c r="R337" s="29"/>
      <c r="S337" s="29"/>
      <c r="T337" s="29"/>
      <c r="U337" s="76"/>
      <c r="V337" s="29"/>
      <c r="W337" s="92">
        <v>1.0</v>
      </c>
      <c r="X337" s="29"/>
      <c r="Y337" s="29"/>
      <c r="Z337" s="29"/>
      <c r="AA337" s="29"/>
      <c r="AB337" s="29"/>
      <c r="AC337" s="29"/>
      <c r="AD337" s="29"/>
      <c r="AE337" s="29"/>
    </row>
    <row r="338" ht="22.5" customHeight="1">
      <c r="A338" s="25">
        <f t="shared" si="1"/>
        <v>45933</v>
      </c>
      <c r="B338" s="92">
        <v>7.0</v>
      </c>
      <c r="C338" s="92">
        <v>7.0</v>
      </c>
      <c r="D338" s="92">
        <v>4.0</v>
      </c>
      <c r="E338" s="29"/>
      <c r="F338" s="92">
        <v>4.0</v>
      </c>
      <c r="G338" s="92">
        <v>5.0</v>
      </c>
      <c r="H338" s="92">
        <v>6.0</v>
      </c>
      <c r="I338" s="92">
        <v>4.0</v>
      </c>
      <c r="J338" s="29"/>
      <c r="K338" s="29"/>
      <c r="L338" s="29"/>
      <c r="M338" s="92">
        <v>4.0</v>
      </c>
      <c r="N338" s="29"/>
      <c r="O338" s="29"/>
      <c r="P338" s="29"/>
      <c r="Q338" s="29"/>
      <c r="R338" s="29"/>
      <c r="S338" s="29"/>
      <c r="T338" s="29"/>
      <c r="U338" s="76"/>
      <c r="V338" s="29"/>
      <c r="W338" s="92">
        <v>2.0</v>
      </c>
      <c r="X338" s="29"/>
      <c r="Y338" s="29"/>
      <c r="Z338" s="29"/>
      <c r="AA338" s="29"/>
      <c r="AB338" s="29"/>
      <c r="AC338" s="29"/>
      <c r="AD338" s="29"/>
      <c r="AE338" s="29"/>
    </row>
    <row r="339" ht="22.5" customHeight="1">
      <c r="A339" s="25">
        <f t="shared" si="1"/>
        <v>45934</v>
      </c>
      <c r="B339" s="92">
        <v>7.0</v>
      </c>
      <c r="C339" s="92">
        <v>7.0</v>
      </c>
      <c r="D339" s="92">
        <v>4.0</v>
      </c>
      <c r="E339" s="29"/>
      <c r="F339" s="92">
        <v>4.0</v>
      </c>
      <c r="G339" s="92">
        <v>5.0</v>
      </c>
      <c r="H339" s="92">
        <v>6.0</v>
      </c>
      <c r="I339" s="29"/>
      <c r="J339" s="29"/>
      <c r="K339" s="29"/>
      <c r="L339" s="29"/>
      <c r="M339" s="92">
        <v>4.0</v>
      </c>
      <c r="N339" s="29"/>
      <c r="O339" s="29"/>
      <c r="P339" s="29"/>
      <c r="Q339" s="29"/>
      <c r="R339" s="29"/>
      <c r="S339" s="29"/>
      <c r="T339" s="29"/>
      <c r="U339" s="76"/>
      <c r="V339" s="29"/>
      <c r="W339" s="92">
        <v>1.0</v>
      </c>
      <c r="X339" s="92">
        <v>4.0</v>
      </c>
      <c r="Y339" s="92">
        <v>4.0</v>
      </c>
      <c r="Z339" s="92"/>
      <c r="AA339" s="92"/>
      <c r="AB339" s="92"/>
      <c r="AC339" s="92"/>
      <c r="AD339" s="92"/>
      <c r="AE339" s="92"/>
    </row>
    <row r="340" ht="22.5" customHeight="1">
      <c r="A340" s="25">
        <f t="shared" si="1"/>
        <v>45935</v>
      </c>
      <c r="B340" s="92">
        <v>7.0</v>
      </c>
      <c r="C340" s="92">
        <v>7.0</v>
      </c>
      <c r="D340" s="92">
        <v>4.0</v>
      </c>
      <c r="E340" s="29"/>
      <c r="F340" s="92">
        <v>4.0</v>
      </c>
      <c r="G340" s="92">
        <v>5.0</v>
      </c>
      <c r="H340" s="92">
        <v>6.0</v>
      </c>
      <c r="I340" s="92">
        <v>4.0</v>
      </c>
      <c r="J340" s="29"/>
      <c r="K340" s="29"/>
      <c r="L340" s="29"/>
      <c r="M340" s="92">
        <v>4.0</v>
      </c>
      <c r="N340" s="29"/>
      <c r="O340" s="29"/>
      <c r="P340" s="92">
        <v>3.0</v>
      </c>
      <c r="Q340" s="29"/>
      <c r="R340" s="29"/>
      <c r="S340" s="29"/>
      <c r="T340" s="29"/>
      <c r="U340" s="76"/>
      <c r="V340" s="29"/>
      <c r="W340" s="29"/>
      <c r="X340" s="92">
        <v>4.0</v>
      </c>
      <c r="Y340" s="92">
        <v>4.0</v>
      </c>
      <c r="Z340" s="92"/>
      <c r="AA340" s="92"/>
      <c r="AB340" s="92"/>
      <c r="AC340" s="92"/>
      <c r="AD340" s="92"/>
      <c r="AE340" s="92"/>
    </row>
    <row r="341" ht="22.5" customHeight="1">
      <c r="A341" s="25">
        <f t="shared" si="1"/>
        <v>45936</v>
      </c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76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</row>
    <row r="342" ht="22.5" customHeight="1">
      <c r="A342" s="25">
        <f t="shared" si="1"/>
        <v>45937</v>
      </c>
      <c r="B342" s="92">
        <v>7.0</v>
      </c>
      <c r="C342" s="92">
        <v>7.0</v>
      </c>
      <c r="D342" s="92">
        <v>4.0</v>
      </c>
      <c r="E342" s="29"/>
      <c r="F342" s="92">
        <v>4.0</v>
      </c>
      <c r="G342" s="92">
        <v>5.0</v>
      </c>
      <c r="H342" s="92">
        <v>6.0</v>
      </c>
      <c r="I342" s="29"/>
      <c r="J342" s="29"/>
      <c r="K342" s="29"/>
      <c r="L342" s="29"/>
      <c r="M342" s="92">
        <v>4.0</v>
      </c>
      <c r="N342" s="29"/>
      <c r="O342" s="29"/>
      <c r="P342" s="92">
        <v>3.0</v>
      </c>
      <c r="Q342" s="29"/>
      <c r="R342" s="29"/>
      <c r="S342" s="29"/>
      <c r="T342" s="29"/>
      <c r="U342" s="76"/>
      <c r="V342" s="29"/>
      <c r="W342" s="92">
        <v>4.0</v>
      </c>
      <c r="X342" s="29"/>
      <c r="Y342" s="29"/>
      <c r="Z342" s="29"/>
      <c r="AA342" s="29"/>
      <c r="AB342" s="29"/>
      <c r="AC342" s="29"/>
      <c r="AD342" s="29"/>
      <c r="AE342" s="29"/>
    </row>
    <row r="343" ht="22.5" customHeight="1">
      <c r="A343" s="25">
        <f t="shared" si="1"/>
        <v>45938</v>
      </c>
      <c r="B343" s="92">
        <v>7.0</v>
      </c>
      <c r="C343" s="92">
        <v>7.0</v>
      </c>
      <c r="D343" s="92">
        <v>4.0</v>
      </c>
      <c r="E343" s="29"/>
      <c r="F343" s="92">
        <v>4.0</v>
      </c>
      <c r="G343" s="92">
        <v>5.0</v>
      </c>
      <c r="H343" s="92">
        <v>6.0</v>
      </c>
      <c r="I343" s="92">
        <v>4.0</v>
      </c>
      <c r="J343" s="29"/>
      <c r="K343" s="29"/>
      <c r="L343" s="29"/>
      <c r="M343" s="92">
        <v>4.0</v>
      </c>
      <c r="N343" s="29"/>
      <c r="O343" s="29"/>
      <c r="P343" s="92">
        <v>2.0</v>
      </c>
      <c r="Q343" s="29"/>
      <c r="R343" s="29"/>
      <c r="S343" s="29"/>
      <c r="T343" s="29"/>
      <c r="U343" s="76"/>
      <c r="V343" s="29"/>
      <c r="W343" s="92">
        <v>4.0</v>
      </c>
      <c r="X343" s="29"/>
      <c r="Y343" s="29"/>
      <c r="Z343" s="29"/>
      <c r="AA343" s="29"/>
      <c r="AB343" s="29"/>
      <c r="AC343" s="29"/>
      <c r="AD343" s="29"/>
      <c r="AE343" s="29"/>
    </row>
    <row r="344" ht="22.5" customHeight="1">
      <c r="A344" s="25">
        <f t="shared" si="1"/>
        <v>45939</v>
      </c>
      <c r="B344" s="92">
        <v>7.0</v>
      </c>
      <c r="C344" s="92">
        <v>7.0</v>
      </c>
      <c r="D344" s="92">
        <v>4.0</v>
      </c>
      <c r="E344" s="29"/>
      <c r="F344" s="92">
        <v>4.0</v>
      </c>
      <c r="G344" s="92">
        <v>5.0</v>
      </c>
      <c r="H344" s="92">
        <v>6.0</v>
      </c>
      <c r="I344" s="92">
        <v>4.0</v>
      </c>
      <c r="J344" s="29"/>
      <c r="K344" s="29"/>
      <c r="L344" s="29"/>
      <c r="M344" s="92">
        <v>4.0</v>
      </c>
      <c r="N344" s="29"/>
      <c r="O344" s="29"/>
      <c r="P344" s="92">
        <v>3.0</v>
      </c>
      <c r="Q344" s="29"/>
      <c r="R344" s="29"/>
      <c r="S344" s="29"/>
      <c r="T344" s="29"/>
      <c r="U344" s="76"/>
      <c r="V344" s="29"/>
      <c r="W344" s="92">
        <v>4.0</v>
      </c>
      <c r="X344" s="29"/>
      <c r="Y344" s="29"/>
      <c r="Z344" s="29"/>
      <c r="AA344" s="29"/>
      <c r="AB344" s="29"/>
      <c r="AC344" s="29"/>
      <c r="AD344" s="29"/>
      <c r="AE344" s="29"/>
    </row>
    <row r="345" ht="22.5" customHeight="1">
      <c r="A345" s="25">
        <f t="shared" si="1"/>
        <v>45940</v>
      </c>
      <c r="B345" s="92">
        <v>7.0</v>
      </c>
      <c r="C345" s="92">
        <v>7.0</v>
      </c>
      <c r="D345" s="92">
        <v>4.0</v>
      </c>
      <c r="E345" s="29"/>
      <c r="F345" s="92">
        <v>4.0</v>
      </c>
      <c r="G345" s="92">
        <v>5.0</v>
      </c>
      <c r="H345" s="92">
        <v>6.0</v>
      </c>
      <c r="I345" s="92">
        <v>4.0</v>
      </c>
      <c r="J345" s="29"/>
      <c r="K345" s="29"/>
      <c r="L345" s="29"/>
      <c r="M345" s="92">
        <v>4.0</v>
      </c>
      <c r="N345" s="29"/>
      <c r="O345" s="29"/>
      <c r="P345" s="92">
        <v>3.0</v>
      </c>
      <c r="Q345" s="29"/>
      <c r="R345" s="29"/>
      <c r="S345" s="29"/>
      <c r="T345" s="29"/>
      <c r="U345" s="76"/>
      <c r="V345" s="92">
        <v>1.0</v>
      </c>
      <c r="W345" s="92">
        <v>4.0</v>
      </c>
      <c r="X345" s="29"/>
      <c r="Y345" s="29"/>
      <c r="Z345" s="29">
        <v>2.0</v>
      </c>
      <c r="AA345" s="29"/>
      <c r="AB345" s="29"/>
      <c r="AC345" s="29"/>
      <c r="AD345" s="29"/>
      <c r="AE345" s="29"/>
    </row>
    <row r="346" ht="22.5" customHeight="1">
      <c r="A346" s="25">
        <f t="shared" si="1"/>
        <v>45941</v>
      </c>
      <c r="B346" s="92">
        <v>7.0</v>
      </c>
      <c r="C346" s="92">
        <v>7.0</v>
      </c>
      <c r="D346" s="92">
        <v>4.0</v>
      </c>
      <c r="E346" s="29"/>
      <c r="F346" s="92">
        <v>4.0</v>
      </c>
      <c r="G346" s="92">
        <v>5.0</v>
      </c>
      <c r="H346" s="92">
        <v>6.0</v>
      </c>
      <c r="I346" s="29"/>
      <c r="J346" s="29"/>
      <c r="K346" s="29"/>
      <c r="L346" s="29"/>
      <c r="M346" s="92">
        <v>4.0</v>
      </c>
      <c r="N346" s="29"/>
      <c r="O346" s="29"/>
      <c r="P346" s="29"/>
      <c r="Q346" s="29"/>
      <c r="R346" s="29"/>
      <c r="S346" s="29"/>
      <c r="T346" s="29"/>
      <c r="U346" s="76"/>
      <c r="V346" s="29"/>
      <c r="W346" s="92">
        <v>4.0</v>
      </c>
      <c r="X346" s="92">
        <v>4.0</v>
      </c>
      <c r="Y346" s="92">
        <v>4.0</v>
      </c>
      <c r="Z346" s="92">
        <v>2.0</v>
      </c>
      <c r="AA346" s="92"/>
      <c r="AB346" s="92"/>
      <c r="AC346" s="92"/>
      <c r="AD346" s="92"/>
      <c r="AE346" s="92"/>
    </row>
    <row r="347" ht="22.5" customHeight="1">
      <c r="A347" s="25">
        <f t="shared" si="1"/>
        <v>45942</v>
      </c>
      <c r="B347" s="92">
        <v>7.0</v>
      </c>
      <c r="C347" s="92">
        <v>7.0</v>
      </c>
      <c r="D347" s="92">
        <v>4.0</v>
      </c>
      <c r="E347" s="29"/>
      <c r="F347" s="92">
        <v>4.0</v>
      </c>
      <c r="G347" s="92">
        <v>5.0</v>
      </c>
      <c r="H347" s="92">
        <v>6.0</v>
      </c>
      <c r="I347" s="92">
        <v>4.0</v>
      </c>
      <c r="J347" s="29"/>
      <c r="K347" s="29"/>
      <c r="L347" s="29"/>
      <c r="M347" s="92">
        <v>4.0</v>
      </c>
      <c r="N347" s="29"/>
      <c r="O347" s="29"/>
      <c r="P347" s="92">
        <v>3.0</v>
      </c>
      <c r="Q347" s="29"/>
      <c r="R347" s="29"/>
      <c r="S347" s="29"/>
      <c r="T347" s="29"/>
      <c r="U347" s="76"/>
      <c r="V347" s="92"/>
      <c r="W347" s="92">
        <v>4.0</v>
      </c>
      <c r="X347" s="92">
        <v>4.0</v>
      </c>
      <c r="Y347" s="92">
        <v>4.0</v>
      </c>
      <c r="Z347" s="92">
        <v>2.0</v>
      </c>
      <c r="AA347" s="92"/>
      <c r="AB347" s="92"/>
      <c r="AC347" s="92"/>
      <c r="AD347" s="92"/>
      <c r="AE347" s="92"/>
    </row>
    <row r="348" ht="22.5" customHeight="1">
      <c r="A348" s="25">
        <f t="shared" si="1"/>
        <v>45943</v>
      </c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76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</row>
    <row r="349" ht="22.5" customHeight="1">
      <c r="A349" s="25">
        <f t="shared" si="1"/>
        <v>45944</v>
      </c>
      <c r="B349" s="92">
        <v>7.0</v>
      </c>
      <c r="C349" s="92">
        <v>7.0</v>
      </c>
      <c r="D349" s="92">
        <v>4.0</v>
      </c>
      <c r="E349" s="29"/>
      <c r="F349" s="92">
        <v>4.0</v>
      </c>
      <c r="G349" s="92">
        <v>5.0</v>
      </c>
      <c r="H349" s="92">
        <v>6.0</v>
      </c>
      <c r="I349" s="92">
        <v>4.0</v>
      </c>
      <c r="J349" s="29"/>
      <c r="K349" s="29"/>
      <c r="L349" s="29"/>
      <c r="M349" s="92">
        <v>4.0</v>
      </c>
      <c r="N349" s="29"/>
      <c r="O349" s="29"/>
      <c r="P349" s="92">
        <v>2.0</v>
      </c>
      <c r="Q349" s="29"/>
      <c r="R349" s="29"/>
      <c r="S349" s="29"/>
      <c r="T349" s="29"/>
      <c r="U349" s="76"/>
      <c r="V349" s="29"/>
      <c r="W349" s="92">
        <v>4.0</v>
      </c>
      <c r="X349" s="29"/>
      <c r="Y349" s="29"/>
      <c r="Z349" s="29"/>
      <c r="AA349" s="29"/>
      <c r="AB349" s="29"/>
      <c r="AC349" s="29"/>
      <c r="AD349" s="29"/>
      <c r="AE349" s="29"/>
    </row>
    <row r="350" ht="22.5" customHeight="1">
      <c r="A350" s="25">
        <f t="shared" si="1"/>
        <v>45945</v>
      </c>
      <c r="B350" s="92">
        <v>7.0</v>
      </c>
      <c r="C350" s="92">
        <v>7.0</v>
      </c>
      <c r="D350" s="92">
        <v>4.0</v>
      </c>
      <c r="E350" s="29"/>
      <c r="F350" s="92">
        <v>4.0</v>
      </c>
      <c r="G350" s="92">
        <v>5.0</v>
      </c>
      <c r="H350" s="92">
        <v>6.0</v>
      </c>
      <c r="I350" s="92">
        <v>4.0</v>
      </c>
      <c r="J350" s="29"/>
      <c r="K350" s="29"/>
      <c r="L350" s="29"/>
      <c r="M350" s="92">
        <v>4.0</v>
      </c>
      <c r="N350" s="29"/>
      <c r="O350" s="29"/>
      <c r="P350" s="92">
        <v>2.0</v>
      </c>
      <c r="Q350" s="29"/>
      <c r="R350" s="29"/>
      <c r="S350" s="29"/>
      <c r="T350" s="29"/>
      <c r="U350" s="76"/>
      <c r="V350" s="29"/>
      <c r="W350" s="92">
        <v>4.0</v>
      </c>
      <c r="X350" s="29"/>
      <c r="Y350" s="29"/>
      <c r="Z350" s="29"/>
      <c r="AA350" s="29"/>
      <c r="AB350" s="29"/>
      <c r="AC350" s="29"/>
      <c r="AD350" s="29"/>
      <c r="AE350" s="29"/>
    </row>
    <row r="351" ht="22.5" customHeight="1">
      <c r="A351" s="25">
        <f t="shared" si="1"/>
        <v>45946</v>
      </c>
      <c r="B351" s="92">
        <v>7.0</v>
      </c>
      <c r="C351" s="92">
        <v>7.0</v>
      </c>
      <c r="D351" s="92">
        <v>4.0</v>
      </c>
      <c r="E351" s="29"/>
      <c r="F351" s="29"/>
      <c r="G351" s="92">
        <v>5.0</v>
      </c>
      <c r="H351" s="92">
        <v>6.0</v>
      </c>
      <c r="I351" s="92">
        <v>4.0</v>
      </c>
      <c r="J351" s="29"/>
      <c r="K351" s="92">
        <v>1.0</v>
      </c>
      <c r="L351" s="29"/>
      <c r="M351" s="92">
        <v>4.0</v>
      </c>
      <c r="N351" s="29"/>
      <c r="O351" s="29"/>
      <c r="P351" s="92">
        <v>3.0</v>
      </c>
      <c r="Q351" s="29"/>
      <c r="R351" s="29"/>
      <c r="S351" s="29"/>
      <c r="T351" s="29"/>
      <c r="U351" s="76"/>
      <c r="V351" s="29"/>
      <c r="W351" s="92">
        <v>4.0</v>
      </c>
      <c r="X351" s="29"/>
      <c r="Y351" s="29"/>
      <c r="Z351" s="29"/>
      <c r="AA351" s="92">
        <v>1.0</v>
      </c>
      <c r="AB351" s="92"/>
      <c r="AC351" s="92"/>
      <c r="AD351" s="92"/>
      <c r="AE351" s="92"/>
    </row>
    <row r="352" ht="22.5" customHeight="1">
      <c r="A352" s="25">
        <f t="shared" si="1"/>
        <v>45947</v>
      </c>
      <c r="B352" s="92">
        <v>7.0</v>
      </c>
      <c r="C352" s="92">
        <v>7.0</v>
      </c>
      <c r="D352" s="92">
        <v>4.0</v>
      </c>
      <c r="E352" s="29"/>
      <c r="F352" s="92">
        <v>4.0</v>
      </c>
      <c r="G352" s="92">
        <v>5.0</v>
      </c>
      <c r="H352" s="92">
        <v>6.0</v>
      </c>
      <c r="I352" s="29"/>
      <c r="J352" s="29"/>
      <c r="K352" s="29"/>
      <c r="L352" s="29"/>
      <c r="M352" s="92">
        <v>4.0</v>
      </c>
      <c r="N352" s="29"/>
      <c r="O352" s="29"/>
      <c r="P352" s="92">
        <v>3.0</v>
      </c>
      <c r="Q352" s="29"/>
      <c r="R352" s="29"/>
      <c r="S352" s="29"/>
      <c r="T352" s="29"/>
      <c r="U352" s="76"/>
      <c r="V352" s="29"/>
      <c r="W352" s="92">
        <v>4.0</v>
      </c>
      <c r="X352" s="29"/>
      <c r="Y352" s="29"/>
      <c r="Z352" s="29"/>
      <c r="AA352" s="29"/>
      <c r="AB352" s="29"/>
      <c r="AC352" s="29"/>
      <c r="AD352" s="29"/>
      <c r="AE352" s="29"/>
    </row>
    <row r="353" ht="22.5" customHeight="1">
      <c r="A353" s="25">
        <f t="shared" si="1"/>
        <v>45948</v>
      </c>
      <c r="B353" s="92">
        <v>7.0</v>
      </c>
      <c r="C353" s="92">
        <v>7.0</v>
      </c>
      <c r="D353" s="92">
        <v>4.0</v>
      </c>
      <c r="E353" s="29"/>
      <c r="F353" s="92">
        <v>4.0</v>
      </c>
      <c r="G353" s="92">
        <v>5.0</v>
      </c>
      <c r="H353" s="92">
        <v>6.0</v>
      </c>
      <c r="I353" s="29"/>
      <c r="J353" s="29"/>
      <c r="K353" s="29"/>
      <c r="L353" s="29"/>
      <c r="M353" s="92">
        <v>4.0</v>
      </c>
      <c r="N353" s="29"/>
      <c r="O353" s="29"/>
      <c r="P353" s="29"/>
      <c r="Q353" s="29"/>
      <c r="R353" s="29"/>
      <c r="S353" s="29"/>
      <c r="T353" s="29"/>
      <c r="U353" s="76"/>
      <c r="V353" s="29"/>
      <c r="W353" s="92">
        <v>4.0</v>
      </c>
      <c r="X353" s="29"/>
      <c r="Y353" s="92">
        <v>4.0</v>
      </c>
      <c r="Z353" s="29"/>
      <c r="AA353" s="29"/>
      <c r="AB353" s="29"/>
      <c r="AC353" s="29"/>
      <c r="AD353" s="29"/>
      <c r="AE353" s="29"/>
    </row>
    <row r="354" ht="22.5" customHeight="1">
      <c r="A354" s="25">
        <f t="shared" si="1"/>
        <v>45949</v>
      </c>
      <c r="B354" s="92">
        <v>7.0</v>
      </c>
      <c r="C354" s="92">
        <v>7.0</v>
      </c>
      <c r="D354" s="92">
        <v>4.0</v>
      </c>
      <c r="E354" s="29"/>
      <c r="F354" s="92">
        <v>4.0</v>
      </c>
      <c r="G354" s="92">
        <v>5.0</v>
      </c>
      <c r="H354" s="92">
        <v>6.0</v>
      </c>
      <c r="I354" s="92">
        <v>4.0</v>
      </c>
      <c r="J354" s="29"/>
      <c r="K354" s="29"/>
      <c r="L354" s="29"/>
      <c r="M354" s="92">
        <v>4.0</v>
      </c>
      <c r="N354" s="29"/>
      <c r="O354" s="29"/>
      <c r="P354" s="92">
        <v>3.0</v>
      </c>
      <c r="Q354" s="29"/>
      <c r="R354" s="29"/>
      <c r="S354" s="29"/>
      <c r="T354" s="29"/>
      <c r="U354" s="76"/>
      <c r="V354" s="29"/>
      <c r="W354" s="29"/>
      <c r="X354" s="29"/>
      <c r="Y354" s="92">
        <v>4.0</v>
      </c>
      <c r="Z354" s="29"/>
      <c r="AA354" s="29"/>
      <c r="AB354" s="29"/>
      <c r="AC354" s="29"/>
      <c r="AD354" s="29"/>
      <c r="AE354" s="29"/>
    </row>
    <row r="355" ht="22.5" customHeight="1">
      <c r="A355" s="25">
        <f t="shared" si="1"/>
        <v>45950</v>
      </c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76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</row>
    <row r="356" ht="22.5" customHeight="1">
      <c r="A356" s="25">
        <f t="shared" si="1"/>
        <v>45951</v>
      </c>
      <c r="B356" s="92">
        <v>7.0</v>
      </c>
      <c r="C356" s="92">
        <v>7.0</v>
      </c>
      <c r="D356" s="92">
        <v>4.0</v>
      </c>
      <c r="E356" s="29"/>
      <c r="F356" s="29"/>
      <c r="G356" s="92">
        <v>5.0</v>
      </c>
      <c r="H356" s="92">
        <v>6.0</v>
      </c>
      <c r="I356" s="29"/>
      <c r="J356" s="29"/>
      <c r="K356" s="29"/>
      <c r="L356" s="29"/>
      <c r="M356" s="92">
        <v>4.0</v>
      </c>
      <c r="N356" s="29"/>
      <c r="O356" s="29"/>
      <c r="P356" s="92">
        <v>3.0</v>
      </c>
      <c r="Q356" s="29"/>
      <c r="R356" s="29"/>
      <c r="S356" s="29"/>
      <c r="T356" s="29"/>
      <c r="U356" s="76"/>
      <c r="V356" s="29"/>
      <c r="W356" s="92">
        <v>4.0</v>
      </c>
      <c r="X356" s="29"/>
      <c r="Y356" s="29"/>
      <c r="Z356" s="29"/>
      <c r="AA356" s="29"/>
      <c r="AB356" s="29"/>
      <c r="AC356" s="29"/>
      <c r="AD356" s="29"/>
      <c r="AE356" s="29"/>
    </row>
    <row r="357" ht="22.5" customHeight="1">
      <c r="A357" s="25">
        <f t="shared" si="1"/>
        <v>45952</v>
      </c>
      <c r="B357" s="92">
        <v>7.0</v>
      </c>
      <c r="C357" s="92">
        <v>7.0</v>
      </c>
      <c r="D357" s="92">
        <v>4.0</v>
      </c>
      <c r="E357" s="29"/>
      <c r="F357" s="92">
        <v>4.0</v>
      </c>
      <c r="G357" s="92">
        <v>5.0</v>
      </c>
      <c r="H357" s="92">
        <v>6.0</v>
      </c>
      <c r="I357" s="29"/>
      <c r="J357" s="29"/>
      <c r="K357" s="29"/>
      <c r="L357" s="29"/>
      <c r="M357" s="92">
        <v>4.0</v>
      </c>
      <c r="N357" s="29"/>
      <c r="O357" s="29"/>
      <c r="P357" s="92">
        <v>3.0</v>
      </c>
      <c r="Q357" s="29"/>
      <c r="R357" s="29"/>
      <c r="S357" s="29"/>
      <c r="T357" s="29"/>
      <c r="U357" s="76"/>
      <c r="V357" s="29"/>
      <c r="W357" s="92">
        <v>4.0</v>
      </c>
      <c r="X357" s="29"/>
      <c r="Y357" s="29"/>
      <c r="Z357" s="29"/>
      <c r="AA357" s="29"/>
      <c r="AB357" s="29"/>
      <c r="AC357" s="29"/>
      <c r="AD357" s="29"/>
      <c r="AE357" s="29"/>
    </row>
    <row r="358" ht="22.5" customHeight="1">
      <c r="A358" s="25">
        <f t="shared" si="1"/>
        <v>45953</v>
      </c>
      <c r="B358" s="92">
        <v>7.0</v>
      </c>
      <c r="C358" s="92">
        <v>7.0</v>
      </c>
      <c r="D358" s="92">
        <v>4.0</v>
      </c>
      <c r="E358" s="29"/>
      <c r="F358" s="92">
        <v>4.0</v>
      </c>
      <c r="G358" s="92">
        <v>5.0</v>
      </c>
      <c r="H358" s="92">
        <v>6.0</v>
      </c>
      <c r="I358" s="29"/>
      <c r="J358" s="29"/>
      <c r="K358" s="29"/>
      <c r="L358" s="29"/>
      <c r="M358" s="92">
        <v>4.0</v>
      </c>
      <c r="N358" s="29"/>
      <c r="O358" s="29"/>
      <c r="P358" s="92">
        <v>3.0</v>
      </c>
      <c r="Q358" s="29"/>
      <c r="R358" s="29"/>
      <c r="S358" s="29"/>
      <c r="T358" s="29"/>
      <c r="U358" s="76"/>
      <c r="V358" s="29"/>
      <c r="W358" s="92">
        <v>4.0</v>
      </c>
      <c r="X358" s="29"/>
      <c r="Y358" s="29"/>
      <c r="Z358" s="29"/>
      <c r="AA358" s="29"/>
      <c r="AB358" s="29"/>
      <c r="AC358" s="29"/>
      <c r="AD358" s="29"/>
      <c r="AE358" s="29"/>
    </row>
    <row r="359" ht="22.5" customHeight="1">
      <c r="A359" s="25">
        <f t="shared" si="1"/>
        <v>45954</v>
      </c>
      <c r="B359" s="92">
        <v>7.0</v>
      </c>
      <c r="C359" s="92">
        <v>7.0</v>
      </c>
      <c r="D359" s="92">
        <v>4.0</v>
      </c>
      <c r="E359" s="92">
        <v>1.0</v>
      </c>
      <c r="F359" s="92">
        <v>4.0</v>
      </c>
      <c r="G359" s="92">
        <v>5.0</v>
      </c>
      <c r="H359" s="92">
        <v>6.0</v>
      </c>
      <c r="I359" s="29"/>
      <c r="J359" s="29"/>
      <c r="K359" s="29"/>
      <c r="L359" s="29"/>
      <c r="M359" s="92">
        <v>4.0</v>
      </c>
      <c r="N359" s="29"/>
      <c r="O359" s="29"/>
      <c r="P359" s="92">
        <v>3.0</v>
      </c>
      <c r="Q359" s="29"/>
      <c r="R359" s="29"/>
      <c r="S359" s="29"/>
      <c r="T359" s="29"/>
      <c r="U359" s="76"/>
      <c r="V359" s="29"/>
      <c r="W359" s="92">
        <v>4.0</v>
      </c>
      <c r="X359" s="29"/>
      <c r="Y359" s="29"/>
      <c r="Z359" s="29"/>
      <c r="AA359" s="29"/>
      <c r="AB359" s="29">
        <v>1.0</v>
      </c>
      <c r="AC359" s="29"/>
      <c r="AD359" s="29"/>
      <c r="AE359" s="29"/>
    </row>
    <row r="360" ht="22.5" customHeight="1">
      <c r="A360" s="25">
        <f t="shared" si="1"/>
        <v>45955</v>
      </c>
      <c r="B360" s="92">
        <v>7.0</v>
      </c>
      <c r="C360" s="92">
        <v>7.0</v>
      </c>
      <c r="D360" s="92">
        <v>4.0</v>
      </c>
      <c r="E360" s="29"/>
      <c r="F360" s="92">
        <v>4.0</v>
      </c>
      <c r="G360" s="92">
        <v>5.0</v>
      </c>
      <c r="H360" s="92">
        <v>6.0</v>
      </c>
      <c r="I360" s="92">
        <v>4.0</v>
      </c>
      <c r="J360" s="29"/>
      <c r="K360" s="29"/>
      <c r="L360" s="29"/>
      <c r="M360" s="92">
        <v>4.0</v>
      </c>
      <c r="N360" s="29"/>
      <c r="O360" s="29"/>
      <c r="P360" s="29"/>
      <c r="Q360" s="29"/>
      <c r="R360" s="29"/>
      <c r="S360" s="29"/>
      <c r="T360" s="29"/>
      <c r="U360" s="76"/>
      <c r="V360" s="29"/>
      <c r="W360" s="92">
        <v>4.0</v>
      </c>
      <c r="X360" s="92">
        <v>4.0</v>
      </c>
      <c r="Y360" s="92">
        <v>4.0</v>
      </c>
      <c r="Z360" s="29"/>
      <c r="AA360" s="29"/>
      <c r="AB360" s="29"/>
      <c r="AC360" s="29"/>
      <c r="AD360" s="29"/>
      <c r="AE360" s="29"/>
    </row>
    <row r="361" ht="22.5" customHeight="1">
      <c r="A361" s="25">
        <f t="shared" si="1"/>
        <v>45956</v>
      </c>
      <c r="B361" s="92">
        <v>7.0</v>
      </c>
      <c r="C361" s="92">
        <v>7.0</v>
      </c>
      <c r="D361" s="92">
        <v>4.0</v>
      </c>
      <c r="E361" s="92">
        <v>1.0</v>
      </c>
      <c r="F361" s="92">
        <v>4.0</v>
      </c>
      <c r="G361" s="92">
        <v>5.0</v>
      </c>
      <c r="H361" s="92">
        <v>6.0</v>
      </c>
      <c r="I361" s="92">
        <v>4.0</v>
      </c>
      <c r="J361" s="29"/>
      <c r="K361" s="29"/>
      <c r="L361" s="29"/>
      <c r="M361" s="92">
        <v>4.0</v>
      </c>
      <c r="N361" s="29"/>
      <c r="O361" s="29"/>
      <c r="P361" s="29"/>
      <c r="Q361" s="29"/>
      <c r="R361" s="29"/>
      <c r="S361" s="29"/>
      <c r="T361" s="29"/>
      <c r="U361" s="76"/>
      <c r="V361" s="29"/>
      <c r="W361" s="92">
        <v>4.0</v>
      </c>
      <c r="X361" s="92">
        <v>4.0</v>
      </c>
      <c r="Y361" s="29"/>
      <c r="Z361" s="29"/>
      <c r="AA361" s="29"/>
      <c r="AB361" s="29"/>
      <c r="AC361" s="29"/>
      <c r="AD361" s="29"/>
      <c r="AE361" s="29"/>
    </row>
    <row r="362" ht="22.5" customHeight="1">
      <c r="A362" s="25">
        <f t="shared" si="1"/>
        <v>45957</v>
      </c>
      <c r="B362" s="29"/>
      <c r="C362" s="29"/>
      <c r="D362" s="29"/>
      <c r="E362" s="29"/>
      <c r="F362" s="29"/>
      <c r="G362" s="92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76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</row>
    <row r="363" ht="22.5" customHeight="1">
      <c r="A363" s="25">
        <f t="shared" si="1"/>
        <v>45958</v>
      </c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76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</row>
    <row r="364" ht="22.5" customHeight="1">
      <c r="A364" s="25">
        <f t="shared" si="1"/>
        <v>45959</v>
      </c>
      <c r="B364" s="92">
        <v>7.0</v>
      </c>
      <c r="C364" s="92">
        <v>7.0</v>
      </c>
      <c r="D364" s="92">
        <v>4.0</v>
      </c>
      <c r="E364" s="92">
        <v>1.0</v>
      </c>
      <c r="F364" s="92">
        <v>4.0</v>
      </c>
      <c r="G364" s="92">
        <v>5.0</v>
      </c>
      <c r="H364" s="92">
        <v>6.0</v>
      </c>
      <c r="I364" s="29"/>
      <c r="J364" s="29"/>
      <c r="K364" s="29"/>
      <c r="L364" s="29"/>
      <c r="M364" s="92">
        <v>4.0</v>
      </c>
      <c r="N364" s="29"/>
      <c r="O364" s="29"/>
      <c r="P364" s="92">
        <v>3.0</v>
      </c>
      <c r="Q364" s="29"/>
      <c r="R364" s="29"/>
      <c r="S364" s="29"/>
      <c r="T364" s="29"/>
      <c r="U364" s="76"/>
      <c r="V364" s="29"/>
      <c r="W364" s="92">
        <v>4.0</v>
      </c>
      <c r="X364" s="29"/>
      <c r="Y364" s="29"/>
      <c r="Z364" s="29"/>
      <c r="AA364" s="92">
        <v>2.0</v>
      </c>
      <c r="AB364" s="92"/>
      <c r="AC364" s="92"/>
      <c r="AD364" s="92"/>
      <c r="AE364" s="92"/>
    </row>
    <row r="365" ht="22.5" customHeight="1">
      <c r="A365" s="25">
        <f t="shared" si="1"/>
        <v>45960</v>
      </c>
      <c r="B365" s="92">
        <v>7.0</v>
      </c>
      <c r="C365" s="92">
        <v>7.0</v>
      </c>
      <c r="D365" s="92">
        <v>4.0</v>
      </c>
      <c r="E365" s="29"/>
      <c r="F365" s="29"/>
      <c r="G365" s="92">
        <v>5.0</v>
      </c>
      <c r="H365" s="29"/>
      <c r="I365" s="29"/>
      <c r="J365" s="29"/>
      <c r="K365" s="29"/>
      <c r="L365" s="29"/>
      <c r="M365" s="92">
        <v>4.0</v>
      </c>
      <c r="N365" s="29"/>
      <c r="O365" s="29"/>
      <c r="P365" s="92">
        <v>3.0</v>
      </c>
      <c r="Q365" s="29"/>
      <c r="R365" s="29"/>
      <c r="S365" s="29"/>
      <c r="T365" s="29"/>
      <c r="U365" s="76"/>
      <c r="V365" s="29"/>
      <c r="W365" s="92">
        <v>4.0</v>
      </c>
      <c r="X365" s="29"/>
      <c r="Y365" s="29"/>
      <c r="Z365" s="92">
        <v>2.0</v>
      </c>
      <c r="AA365" s="92">
        <v>3.0</v>
      </c>
      <c r="AB365" s="92"/>
      <c r="AC365" s="92"/>
      <c r="AD365" s="92"/>
      <c r="AE365" s="92"/>
    </row>
    <row r="366" ht="22.5" customHeight="1">
      <c r="A366" s="25">
        <f t="shared" si="1"/>
        <v>45961</v>
      </c>
      <c r="B366" s="92">
        <v>7.0</v>
      </c>
      <c r="C366" s="92">
        <v>7.0</v>
      </c>
      <c r="D366" s="29"/>
      <c r="E366" s="29"/>
      <c r="F366" s="92">
        <v>4.0</v>
      </c>
      <c r="G366" s="92">
        <v>5.0</v>
      </c>
      <c r="H366" s="29"/>
      <c r="I366" s="29"/>
      <c r="J366" s="29"/>
      <c r="K366" s="29"/>
      <c r="L366" s="29"/>
      <c r="M366" s="92">
        <v>4.0</v>
      </c>
      <c r="N366" s="29"/>
      <c r="O366" s="29"/>
      <c r="P366" s="92">
        <v>3.0</v>
      </c>
      <c r="Q366" s="29"/>
      <c r="R366" s="29"/>
      <c r="S366" s="29"/>
      <c r="T366" s="29"/>
      <c r="U366" s="76"/>
      <c r="V366" s="92">
        <v>4.0</v>
      </c>
      <c r="W366" s="92">
        <v>4.0</v>
      </c>
      <c r="X366" s="29"/>
      <c r="Y366" s="29"/>
      <c r="Z366" s="92">
        <v>1.0</v>
      </c>
      <c r="AA366" s="92">
        <v>3.0</v>
      </c>
      <c r="AB366" s="92"/>
      <c r="AC366" s="92"/>
      <c r="AD366" s="92"/>
      <c r="AE366" s="92"/>
    </row>
    <row r="367" ht="22.5" customHeight="1">
      <c r="A367" s="25">
        <f t="shared" si="1"/>
        <v>45962</v>
      </c>
      <c r="B367" s="92">
        <v>7.0</v>
      </c>
      <c r="C367" s="92">
        <v>7.0</v>
      </c>
      <c r="D367" s="92">
        <v>4.0</v>
      </c>
      <c r="E367" s="29"/>
      <c r="F367" s="92">
        <v>4.0</v>
      </c>
      <c r="G367" s="92">
        <v>5.0</v>
      </c>
      <c r="H367" s="29"/>
      <c r="I367" s="92">
        <v>4.0</v>
      </c>
      <c r="J367" s="29"/>
      <c r="K367" s="29"/>
      <c r="L367" s="29"/>
      <c r="M367" s="92">
        <v>4.0</v>
      </c>
      <c r="N367" s="29"/>
      <c r="O367" s="29"/>
      <c r="P367" s="29"/>
      <c r="Q367" s="29"/>
      <c r="R367" s="29"/>
      <c r="S367" s="29"/>
      <c r="T367" s="29"/>
      <c r="U367" s="76"/>
      <c r="V367" s="92">
        <v>6.0</v>
      </c>
      <c r="W367" s="92">
        <v>4.0</v>
      </c>
      <c r="X367" s="29"/>
      <c r="Y367" s="92">
        <v>4.0</v>
      </c>
      <c r="Z367" s="29"/>
      <c r="AA367" s="29"/>
      <c r="AB367" s="29"/>
      <c r="AC367" s="29"/>
      <c r="AD367" s="29"/>
      <c r="AE367" s="29"/>
    </row>
    <row r="368" ht="22.5" customHeight="1">
      <c r="A368" s="25">
        <f t="shared" si="1"/>
        <v>45963</v>
      </c>
      <c r="B368" s="92">
        <v>7.0</v>
      </c>
      <c r="C368" s="92">
        <v>7.0</v>
      </c>
      <c r="D368" s="92">
        <v>4.0</v>
      </c>
      <c r="E368" s="92">
        <v>2.0</v>
      </c>
      <c r="F368" s="92">
        <v>4.0</v>
      </c>
      <c r="G368" s="92">
        <v>5.0</v>
      </c>
      <c r="H368" s="29"/>
      <c r="I368" s="92">
        <v>4.0</v>
      </c>
      <c r="J368" s="29"/>
      <c r="K368" s="29"/>
      <c r="L368" s="29"/>
      <c r="M368" s="92">
        <v>4.0</v>
      </c>
      <c r="N368" s="29"/>
      <c r="O368" s="29"/>
      <c r="P368" s="92">
        <v>3.0</v>
      </c>
      <c r="Q368" s="29"/>
      <c r="R368" s="29"/>
      <c r="S368" s="29"/>
      <c r="T368" s="29"/>
      <c r="U368" s="76"/>
      <c r="V368" s="92">
        <v>6.0</v>
      </c>
      <c r="W368" s="92">
        <v>4.0</v>
      </c>
      <c r="X368" s="29"/>
      <c r="Y368" s="92">
        <v>4.0</v>
      </c>
      <c r="Z368" s="29"/>
      <c r="AA368" s="29"/>
      <c r="AB368" s="29"/>
      <c r="AC368" s="29"/>
      <c r="AD368" s="29"/>
      <c r="AE368" s="29"/>
    </row>
    <row r="369" ht="22.5" customHeight="1">
      <c r="A369" s="25">
        <f t="shared" si="1"/>
        <v>45964</v>
      </c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76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</row>
    <row r="370" ht="22.5" customHeight="1">
      <c r="A370" s="25">
        <f t="shared" si="1"/>
        <v>45965</v>
      </c>
      <c r="B370" s="92">
        <v>7.0</v>
      </c>
      <c r="C370" s="92">
        <v>7.0</v>
      </c>
      <c r="D370" s="29"/>
      <c r="E370" s="29"/>
      <c r="F370" s="92">
        <v>4.0</v>
      </c>
      <c r="G370" s="92">
        <v>5.0</v>
      </c>
      <c r="H370" s="92">
        <v>6.0</v>
      </c>
      <c r="I370" s="29"/>
      <c r="J370" s="29"/>
      <c r="K370" s="29"/>
      <c r="L370" s="29"/>
      <c r="M370" s="92">
        <v>4.0</v>
      </c>
      <c r="N370" s="29"/>
      <c r="O370" s="29"/>
      <c r="P370" s="92">
        <v>3.0</v>
      </c>
      <c r="Q370" s="29"/>
      <c r="R370" s="29"/>
      <c r="S370" s="29"/>
      <c r="T370" s="29"/>
      <c r="U370" s="76"/>
      <c r="V370" s="29"/>
      <c r="W370" s="92">
        <v>4.0</v>
      </c>
      <c r="X370" s="29"/>
      <c r="Y370" s="29"/>
      <c r="Z370" s="29"/>
      <c r="AA370" s="92">
        <v>3.0</v>
      </c>
      <c r="AB370" s="92"/>
      <c r="AC370" s="92"/>
      <c r="AD370" s="92"/>
      <c r="AE370" s="92"/>
    </row>
    <row r="371" ht="22.5" customHeight="1">
      <c r="A371" s="25">
        <f t="shared" si="1"/>
        <v>45966</v>
      </c>
      <c r="B371" s="92">
        <v>7.0</v>
      </c>
      <c r="C371" s="92">
        <v>7.0</v>
      </c>
      <c r="D371" s="92">
        <v>4.0</v>
      </c>
      <c r="E371" s="29"/>
      <c r="F371" s="92">
        <v>4.0</v>
      </c>
      <c r="G371" s="92">
        <v>5.0</v>
      </c>
      <c r="H371" s="92">
        <v>6.0</v>
      </c>
      <c r="I371" s="92">
        <v>4.0</v>
      </c>
      <c r="J371" s="29"/>
      <c r="K371" s="29"/>
      <c r="L371" s="29"/>
      <c r="M371" s="92">
        <v>4.0</v>
      </c>
      <c r="N371" s="29"/>
      <c r="O371" s="29"/>
      <c r="P371" s="92">
        <v>3.0</v>
      </c>
      <c r="Q371" s="29"/>
      <c r="R371" s="29"/>
      <c r="S371" s="29"/>
      <c r="T371" s="29"/>
      <c r="U371" s="76"/>
      <c r="V371" s="29"/>
      <c r="W371" s="92">
        <v>4.0</v>
      </c>
      <c r="X371" s="29"/>
      <c r="Y371" s="29"/>
      <c r="Z371" s="29"/>
      <c r="AA371" s="92">
        <v>3.0</v>
      </c>
      <c r="AB371" s="92"/>
      <c r="AC371" s="92"/>
      <c r="AD371" s="92"/>
      <c r="AE371" s="92"/>
    </row>
    <row r="372" ht="22.5" customHeight="1">
      <c r="A372" s="25">
        <f t="shared" si="1"/>
        <v>45967</v>
      </c>
      <c r="B372" s="92">
        <v>7.0</v>
      </c>
      <c r="C372" s="92">
        <v>7.0</v>
      </c>
      <c r="D372" s="92">
        <v>4.0</v>
      </c>
      <c r="E372" s="92">
        <v>3.0</v>
      </c>
      <c r="F372" s="29"/>
      <c r="G372" s="92">
        <v>5.0</v>
      </c>
      <c r="H372" s="92">
        <v>6.0</v>
      </c>
      <c r="I372" s="92">
        <v>4.0</v>
      </c>
      <c r="J372" s="29"/>
      <c r="K372" s="29"/>
      <c r="L372" s="29"/>
      <c r="M372" s="92">
        <v>4.0</v>
      </c>
      <c r="N372" s="29"/>
      <c r="O372" s="29"/>
      <c r="P372" s="92">
        <v>3.0</v>
      </c>
      <c r="Q372" s="29"/>
      <c r="R372" s="29"/>
      <c r="S372" s="29"/>
      <c r="T372" s="92">
        <v>4.0</v>
      </c>
      <c r="U372" s="76"/>
      <c r="V372" s="29"/>
      <c r="W372" s="92">
        <v>4.0</v>
      </c>
      <c r="X372" s="29"/>
      <c r="Y372" s="29"/>
      <c r="Z372" s="29"/>
      <c r="AA372" s="92">
        <v>3.0</v>
      </c>
      <c r="AC372" s="92"/>
      <c r="AD372" s="92"/>
      <c r="AE372" s="92"/>
    </row>
    <row r="373" ht="22.5" customHeight="1">
      <c r="A373" s="25">
        <f t="shared" si="1"/>
        <v>45968</v>
      </c>
      <c r="B373" s="92">
        <v>7.0</v>
      </c>
      <c r="C373" s="92">
        <v>7.0</v>
      </c>
      <c r="D373" s="92">
        <v>4.0</v>
      </c>
      <c r="E373" s="29"/>
      <c r="F373" s="92">
        <v>4.0</v>
      </c>
      <c r="G373" s="92">
        <v>5.0</v>
      </c>
      <c r="H373" s="92">
        <v>6.0</v>
      </c>
      <c r="I373" s="92">
        <v>4.0</v>
      </c>
      <c r="J373" s="29"/>
      <c r="K373" s="29"/>
      <c r="L373" s="29"/>
      <c r="M373" s="92">
        <v>4.0</v>
      </c>
      <c r="N373" s="29"/>
      <c r="O373" s="29"/>
      <c r="P373" s="92">
        <v>3.0</v>
      </c>
      <c r="Q373" s="29"/>
      <c r="R373" s="29"/>
      <c r="S373" s="29"/>
      <c r="T373" s="29"/>
      <c r="U373" s="76"/>
      <c r="V373" s="29"/>
      <c r="W373" s="92">
        <v>4.0</v>
      </c>
      <c r="X373" s="29"/>
      <c r="Y373" s="29"/>
      <c r="Z373" s="29"/>
      <c r="AA373" s="92">
        <v>3.0</v>
      </c>
      <c r="AB373" s="92"/>
      <c r="AC373" s="92"/>
      <c r="AD373" s="92"/>
      <c r="AE373" s="92"/>
    </row>
    <row r="374" ht="22.5" customHeight="1">
      <c r="A374" s="25">
        <f t="shared" si="1"/>
        <v>45969</v>
      </c>
      <c r="B374" s="92">
        <v>7.0</v>
      </c>
      <c r="C374" s="92">
        <v>7.0</v>
      </c>
      <c r="D374" s="92">
        <v>4.0</v>
      </c>
      <c r="E374" s="29"/>
      <c r="F374" s="92">
        <v>4.0</v>
      </c>
      <c r="G374" s="92">
        <v>5.0</v>
      </c>
      <c r="H374" s="92">
        <v>6.0</v>
      </c>
      <c r="I374" s="29"/>
      <c r="J374" s="29"/>
      <c r="K374" s="29"/>
      <c r="L374" s="29"/>
      <c r="M374" s="92">
        <v>4.0</v>
      </c>
      <c r="N374" s="29"/>
      <c r="O374" s="29"/>
      <c r="P374" s="29"/>
      <c r="Q374" s="29"/>
      <c r="R374" s="29"/>
      <c r="S374" s="29"/>
      <c r="T374" s="92">
        <v>4.0</v>
      </c>
      <c r="U374" s="76"/>
      <c r="V374" s="29"/>
      <c r="W374" s="92">
        <v>4.0</v>
      </c>
      <c r="X374" s="29"/>
      <c r="Y374" s="92">
        <v>4.0</v>
      </c>
      <c r="Z374" s="29"/>
      <c r="AA374" s="29"/>
      <c r="AB374" s="29"/>
      <c r="AC374" s="29"/>
      <c r="AD374" s="29"/>
      <c r="AE374" s="29"/>
    </row>
    <row r="375" ht="22.5" customHeight="1">
      <c r="A375" s="25">
        <f t="shared" si="1"/>
        <v>45970</v>
      </c>
      <c r="B375" s="92">
        <v>7.0</v>
      </c>
      <c r="C375" s="92">
        <v>7.0</v>
      </c>
      <c r="D375" s="92">
        <v>4.0</v>
      </c>
      <c r="E375" s="29"/>
      <c r="F375" s="92">
        <v>4.0</v>
      </c>
      <c r="G375" s="92">
        <v>5.0</v>
      </c>
      <c r="H375" s="92">
        <v>6.0</v>
      </c>
      <c r="I375" s="92">
        <v>4.0</v>
      </c>
      <c r="J375" s="29"/>
      <c r="K375" s="29"/>
      <c r="L375" s="29"/>
      <c r="M375" s="92">
        <v>4.0</v>
      </c>
      <c r="N375" s="29"/>
      <c r="O375" s="29"/>
      <c r="P375" s="92">
        <v>3.0</v>
      </c>
      <c r="Q375" s="29"/>
      <c r="R375" s="29"/>
      <c r="S375" s="29"/>
      <c r="T375" s="29"/>
      <c r="U375" s="76"/>
      <c r="V375" s="29"/>
      <c r="W375" s="29"/>
      <c r="X375" s="29"/>
      <c r="Y375" s="92">
        <v>4.0</v>
      </c>
      <c r="Z375" s="29"/>
      <c r="AA375" s="29"/>
      <c r="AC375" s="29"/>
      <c r="AD375" s="29"/>
      <c r="AE375" s="29"/>
    </row>
    <row r="376" ht="22.5" customHeight="1">
      <c r="A376" s="25">
        <f t="shared" si="1"/>
        <v>45971</v>
      </c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76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</row>
    <row r="377" ht="22.5" customHeight="1">
      <c r="A377" s="25">
        <f t="shared" si="1"/>
        <v>45972</v>
      </c>
      <c r="B377" s="92">
        <v>7.0</v>
      </c>
      <c r="C377" s="92">
        <v>7.0</v>
      </c>
      <c r="D377" s="92">
        <v>4.0</v>
      </c>
      <c r="E377" s="92">
        <v>3.0</v>
      </c>
      <c r="F377" s="92">
        <v>4.0</v>
      </c>
      <c r="G377" s="92">
        <v>5.0</v>
      </c>
      <c r="H377" s="29"/>
      <c r="I377" s="92">
        <v>4.0</v>
      </c>
      <c r="J377" s="29"/>
      <c r="K377" s="29"/>
      <c r="L377" s="29"/>
      <c r="M377" s="92">
        <v>4.0</v>
      </c>
      <c r="N377" s="29"/>
      <c r="O377" s="29"/>
      <c r="P377" s="92">
        <v>3.0</v>
      </c>
      <c r="Q377" s="29"/>
      <c r="R377" s="29"/>
      <c r="S377" s="29"/>
      <c r="T377" s="29"/>
      <c r="U377" s="76"/>
      <c r="V377" s="29"/>
      <c r="W377" s="29"/>
      <c r="X377" s="29"/>
      <c r="Y377" s="29"/>
      <c r="Z377" s="29"/>
      <c r="AA377" s="92">
        <v>3.0</v>
      </c>
      <c r="AB377" s="29"/>
      <c r="AC377" s="92">
        <v>6.0</v>
      </c>
      <c r="AD377" s="92"/>
      <c r="AE377" s="92"/>
    </row>
    <row r="378" ht="22.5" customHeight="1">
      <c r="A378" s="25">
        <f t="shared" si="1"/>
        <v>45973</v>
      </c>
      <c r="B378" s="92">
        <v>7.0</v>
      </c>
      <c r="C378" s="92">
        <v>7.0</v>
      </c>
      <c r="D378" s="92">
        <v>4.0</v>
      </c>
      <c r="E378" s="92">
        <v>2.0</v>
      </c>
      <c r="F378" s="92">
        <v>4.0</v>
      </c>
      <c r="G378" s="92">
        <v>5.0</v>
      </c>
      <c r="H378" s="29"/>
      <c r="I378" s="29"/>
      <c r="J378" s="29"/>
      <c r="K378" s="29"/>
      <c r="L378" s="29"/>
      <c r="M378" s="92">
        <v>4.0</v>
      </c>
      <c r="N378" s="29"/>
      <c r="O378" s="29"/>
      <c r="P378" s="92">
        <v>3.0</v>
      </c>
      <c r="Q378" s="29"/>
      <c r="R378" s="29"/>
      <c r="S378" s="29"/>
      <c r="T378" s="92">
        <v>2.0</v>
      </c>
      <c r="U378" s="76"/>
      <c r="V378" s="29"/>
      <c r="W378" s="29"/>
      <c r="X378" s="29"/>
      <c r="Y378" s="29"/>
      <c r="Z378" s="29"/>
      <c r="AA378" s="92">
        <v>3.0</v>
      </c>
      <c r="AB378" s="29"/>
      <c r="AC378" s="92">
        <v>6.0</v>
      </c>
      <c r="AD378" s="92"/>
      <c r="AE378" s="92"/>
    </row>
    <row r="379" ht="22.5" customHeight="1">
      <c r="A379" s="25">
        <f t="shared" si="1"/>
        <v>45974</v>
      </c>
      <c r="B379" s="92">
        <v>7.0</v>
      </c>
      <c r="C379" s="92">
        <v>7.0</v>
      </c>
      <c r="D379" s="92">
        <v>4.0</v>
      </c>
      <c r="E379" s="92">
        <v>2.0</v>
      </c>
      <c r="F379" s="92"/>
      <c r="G379" s="92">
        <v>5.0</v>
      </c>
      <c r="H379" s="29"/>
      <c r="I379" s="92">
        <v>4.0</v>
      </c>
      <c r="J379" s="29"/>
      <c r="K379" s="29"/>
      <c r="L379" s="29"/>
      <c r="M379" s="92">
        <v>4.0</v>
      </c>
      <c r="N379" s="29"/>
      <c r="O379" s="29"/>
      <c r="P379" s="92">
        <v>3.0</v>
      </c>
      <c r="Q379" s="29"/>
      <c r="R379" s="29"/>
      <c r="S379" s="29"/>
      <c r="T379" s="92">
        <v>2.0</v>
      </c>
      <c r="U379" s="76"/>
      <c r="V379" s="29"/>
      <c r="W379" s="29"/>
      <c r="X379" s="29"/>
      <c r="Y379" s="29"/>
      <c r="Z379" s="29"/>
      <c r="AA379" s="92">
        <v>3.0</v>
      </c>
      <c r="AB379" s="29"/>
      <c r="AC379" s="92">
        <v>6.0</v>
      </c>
      <c r="AD379" s="92"/>
      <c r="AE379" s="92"/>
    </row>
    <row r="380" ht="22.5" customHeight="1">
      <c r="A380" s="25">
        <f t="shared" si="1"/>
        <v>45975</v>
      </c>
      <c r="B380" s="92">
        <v>7.0</v>
      </c>
      <c r="C380" s="92">
        <v>7.0</v>
      </c>
      <c r="D380" s="92">
        <v>4.0</v>
      </c>
      <c r="E380" s="92">
        <v>2.0</v>
      </c>
      <c r="F380" s="92">
        <v>4.0</v>
      </c>
      <c r="G380" s="92">
        <v>5.0</v>
      </c>
      <c r="H380" s="29"/>
      <c r="I380" s="92">
        <v>4.0</v>
      </c>
      <c r="J380" s="29"/>
      <c r="K380" s="29"/>
      <c r="L380" s="29"/>
      <c r="M380" s="92">
        <v>4.0</v>
      </c>
      <c r="N380" s="29"/>
      <c r="O380" s="29"/>
      <c r="P380" s="92">
        <v>2.0</v>
      </c>
      <c r="Q380" s="29"/>
      <c r="R380" s="29"/>
      <c r="S380" s="29"/>
      <c r="T380" s="29"/>
      <c r="U380" s="76"/>
      <c r="V380" s="29"/>
      <c r="W380" s="29"/>
      <c r="X380" s="29"/>
      <c r="Y380" s="29"/>
      <c r="Z380" s="29"/>
      <c r="AA380" s="92">
        <v>3.0</v>
      </c>
      <c r="AB380" s="29"/>
      <c r="AC380" s="92">
        <v>6.0</v>
      </c>
      <c r="AD380" s="92"/>
      <c r="AE380" s="92"/>
    </row>
    <row r="381" ht="22.5" customHeight="1">
      <c r="A381" s="25">
        <f t="shared" si="1"/>
        <v>45976</v>
      </c>
      <c r="B381" s="92">
        <v>7.0</v>
      </c>
      <c r="C381" s="92">
        <v>7.0</v>
      </c>
      <c r="D381" s="92">
        <v>4.0</v>
      </c>
      <c r="E381" s="92">
        <v>2.0</v>
      </c>
      <c r="F381" s="92">
        <v>4.0</v>
      </c>
      <c r="G381" s="92">
        <v>5.0</v>
      </c>
      <c r="H381" s="29"/>
      <c r="I381" s="92">
        <v>4.0</v>
      </c>
      <c r="J381" s="29"/>
      <c r="K381" s="29"/>
      <c r="L381" s="29"/>
      <c r="M381" s="92">
        <v>4.0</v>
      </c>
      <c r="N381" s="29"/>
      <c r="O381" s="29"/>
      <c r="P381" s="29"/>
      <c r="Q381" s="29"/>
      <c r="R381" s="29"/>
      <c r="S381" s="29"/>
      <c r="T381" s="92">
        <v>1.0</v>
      </c>
      <c r="U381" s="76"/>
      <c r="V381" s="29"/>
      <c r="W381" s="29"/>
      <c r="X381" s="29"/>
      <c r="Y381" s="92">
        <v>4.0</v>
      </c>
      <c r="Z381" s="29"/>
      <c r="AA381" s="29"/>
      <c r="AB381" s="29"/>
      <c r="AC381" s="92">
        <v>6.0</v>
      </c>
      <c r="AD381" s="29"/>
      <c r="AE381" s="29"/>
    </row>
    <row r="382" ht="22.5" customHeight="1">
      <c r="A382" s="25">
        <f t="shared" si="1"/>
        <v>45977</v>
      </c>
      <c r="B382" s="92">
        <v>7.0</v>
      </c>
      <c r="C382" s="92">
        <v>7.0</v>
      </c>
      <c r="D382" s="92">
        <v>4.0</v>
      </c>
      <c r="E382" s="92">
        <v>2.0</v>
      </c>
      <c r="F382" s="92">
        <v>4.0</v>
      </c>
      <c r="G382" s="92">
        <v>5.0</v>
      </c>
      <c r="H382" s="29"/>
      <c r="I382" s="29"/>
      <c r="J382" s="29"/>
      <c r="K382" s="29"/>
      <c r="L382" s="29"/>
      <c r="M382" s="92">
        <v>4.0</v>
      </c>
      <c r="N382" s="29"/>
      <c r="O382" s="29"/>
      <c r="P382" s="92">
        <v>3.0</v>
      </c>
      <c r="Q382" s="29"/>
      <c r="R382" s="29"/>
      <c r="S382" s="29"/>
      <c r="T382" s="92">
        <v>3.0</v>
      </c>
      <c r="U382" s="76"/>
      <c r="V382" s="29"/>
      <c r="W382" s="29"/>
      <c r="X382" s="29"/>
      <c r="Y382" s="92">
        <v>5.0</v>
      </c>
      <c r="Z382" s="29"/>
      <c r="AA382" s="29"/>
      <c r="AB382" s="29"/>
      <c r="AC382" s="92">
        <v>6.0</v>
      </c>
      <c r="AD382" s="29"/>
      <c r="AE382" s="29"/>
    </row>
    <row r="383" ht="22.5" customHeight="1">
      <c r="A383" s="25">
        <f t="shared" si="1"/>
        <v>45978</v>
      </c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76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</row>
    <row r="384" ht="22.5" customHeight="1">
      <c r="A384" s="25">
        <f t="shared" si="1"/>
        <v>45979</v>
      </c>
      <c r="B384" s="92">
        <v>7.0</v>
      </c>
      <c r="C384" s="92">
        <v>7.0</v>
      </c>
      <c r="D384" s="92">
        <v>4.0</v>
      </c>
      <c r="E384" s="92">
        <v>2.0</v>
      </c>
      <c r="F384" s="92">
        <v>4.0</v>
      </c>
      <c r="G384" s="92">
        <v>5.0</v>
      </c>
      <c r="H384" s="29"/>
      <c r="I384" s="92">
        <v>4.0</v>
      </c>
      <c r="J384" s="29"/>
      <c r="K384" s="29"/>
      <c r="L384" s="29"/>
      <c r="M384" s="92">
        <v>4.0</v>
      </c>
      <c r="N384" s="29"/>
      <c r="O384" s="29"/>
      <c r="P384" s="92">
        <v>3.0</v>
      </c>
      <c r="Q384" s="29"/>
      <c r="R384" s="29"/>
      <c r="S384" s="29"/>
      <c r="T384" s="29"/>
      <c r="U384" s="76"/>
      <c r="V384" s="29"/>
      <c r="W384" s="29"/>
      <c r="X384" s="29"/>
      <c r="Y384" s="29"/>
      <c r="Z384" s="29"/>
      <c r="AA384" s="92">
        <v>3.0</v>
      </c>
      <c r="AB384" s="29"/>
      <c r="AC384" s="92">
        <v>6.0</v>
      </c>
      <c r="AD384" s="92">
        <v>4.0</v>
      </c>
      <c r="AE384" s="92">
        <v>4.0</v>
      </c>
    </row>
    <row r="385" ht="22.5" customHeight="1">
      <c r="A385" s="25">
        <f t="shared" si="1"/>
        <v>45980</v>
      </c>
      <c r="B385" s="92">
        <v>7.0</v>
      </c>
      <c r="C385" s="92">
        <v>7.0</v>
      </c>
      <c r="D385" s="92">
        <v>4.0</v>
      </c>
      <c r="E385" s="29"/>
      <c r="F385" s="92">
        <v>4.0</v>
      </c>
      <c r="G385" s="92">
        <v>5.0</v>
      </c>
      <c r="H385" s="29"/>
      <c r="I385" s="92">
        <v>4.0</v>
      </c>
      <c r="J385" s="29"/>
      <c r="K385" s="29"/>
      <c r="L385" s="29"/>
      <c r="M385" s="92">
        <v>4.0</v>
      </c>
      <c r="N385" s="29"/>
      <c r="O385" s="29"/>
      <c r="P385" s="92">
        <v>3.0</v>
      </c>
      <c r="Q385" s="29"/>
      <c r="R385" s="29"/>
      <c r="S385" s="29"/>
      <c r="T385" s="29"/>
      <c r="U385" s="76"/>
      <c r="V385" s="29"/>
      <c r="W385" s="29"/>
      <c r="X385" s="29"/>
      <c r="Y385" s="92">
        <v>4.0</v>
      </c>
      <c r="Z385" s="29"/>
      <c r="AA385" s="29"/>
      <c r="AB385" s="29"/>
      <c r="AC385" s="92">
        <v>6.0</v>
      </c>
      <c r="AD385" s="92">
        <v>4.0</v>
      </c>
      <c r="AE385" s="92">
        <v>4.0</v>
      </c>
    </row>
    <row r="386" ht="22.5" customHeight="1">
      <c r="A386" s="25">
        <f t="shared" si="1"/>
        <v>45981</v>
      </c>
      <c r="B386" s="92">
        <v>7.0</v>
      </c>
      <c r="C386" s="92">
        <v>7.0</v>
      </c>
      <c r="D386" s="92">
        <v>4.0</v>
      </c>
      <c r="E386" s="92">
        <v>2.0</v>
      </c>
      <c r="F386" s="29"/>
      <c r="G386" s="92">
        <v>5.0</v>
      </c>
      <c r="H386" s="29"/>
      <c r="I386" s="92">
        <v>4.0</v>
      </c>
      <c r="J386" s="29"/>
      <c r="K386" s="29"/>
      <c r="L386" s="29"/>
      <c r="M386" s="92">
        <v>4.0</v>
      </c>
      <c r="N386" s="29"/>
      <c r="O386" s="29"/>
      <c r="P386" s="92">
        <v>3.0</v>
      </c>
      <c r="Q386" s="29"/>
      <c r="R386" s="29"/>
      <c r="S386" s="29"/>
      <c r="T386" s="29"/>
      <c r="U386" s="76"/>
      <c r="V386" s="29"/>
      <c r="W386" s="29"/>
      <c r="X386" s="29"/>
      <c r="Y386" s="29"/>
      <c r="Z386" s="29"/>
      <c r="AA386" s="92">
        <v>3.0</v>
      </c>
      <c r="AB386" s="29"/>
      <c r="AC386" s="92">
        <v>6.0</v>
      </c>
      <c r="AD386" s="92">
        <v>4.0</v>
      </c>
      <c r="AE386" s="92">
        <v>4.0</v>
      </c>
    </row>
    <row r="387" ht="22.5" customHeight="1">
      <c r="A387" s="25">
        <f t="shared" si="1"/>
        <v>45982</v>
      </c>
      <c r="B387" s="92">
        <v>7.0</v>
      </c>
      <c r="C387" s="92">
        <v>7.0</v>
      </c>
      <c r="D387" s="92">
        <v>4.0</v>
      </c>
      <c r="E387" s="29"/>
      <c r="F387" s="92">
        <v>4.0</v>
      </c>
      <c r="G387" s="92">
        <v>5.0</v>
      </c>
      <c r="H387" s="29"/>
      <c r="I387" s="92">
        <v>4.0</v>
      </c>
      <c r="J387" s="29"/>
      <c r="K387" s="92">
        <v>1.0</v>
      </c>
      <c r="L387" s="29"/>
      <c r="M387" s="92">
        <v>4.0</v>
      </c>
      <c r="N387" s="29"/>
      <c r="O387" s="29"/>
      <c r="P387" s="29"/>
      <c r="Q387" s="29"/>
      <c r="R387" s="29"/>
      <c r="S387" s="29"/>
      <c r="T387" s="29"/>
      <c r="U387" s="76"/>
      <c r="V387" s="29"/>
      <c r="W387" s="29"/>
      <c r="X387" s="29"/>
      <c r="Y387" s="29"/>
      <c r="Z387" s="29"/>
      <c r="AA387" s="92">
        <v>3.0</v>
      </c>
      <c r="AB387" s="29"/>
      <c r="AC387" s="92">
        <v>6.0</v>
      </c>
      <c r="AD387" s="92">
        <v>4.0</v>
      </c>
      <c r="AE387" s="92">
        <v>4.0</v>
      </c>
    </row>
    <row r="388" ht="22.5" customHeight="1">
      <c r="A388" s="25">
        <f t="shared" si="1"/>
        <v>45983</v>
      </c>
      <c r="B388" s="92">
        <v>7.0</v>
      </c>
      <c r="C388" s="92">
        <v>7.0</v>
      </c>
      <c r="D388" s="92">
        <v>4.0</v>
      </c>
      <c r="E388" s="92">
        <v>2.0</v>
      </c>
      <c r="F388" s="92">
        <v>4.0</v>
      </c>
      <c r="G388" s="92">
        <v>5.0</v>
      </c>
      <c r="H388" s="29"/>
      <c r="I388" s="92">
        <v>4.0</v>
      </c>
      <c r="J388" s="29"/>
      <c r="K388" s="29"/>
      <c r="L388" s="29"/>
      <c r="M388" s="92">
        <v>4.0</v>
      </c>
      <c r="N388" s="29"/>
      <c r="O388" s="29"/>
      <c r="P388" s="29"/>
      <c r="Q388" s="29"/>
      <c r="R388" s="29"/>
      <c r="S388" s="29"/>
      <c r="T388" s="29"/>
      <c r="U388" s="76"/>
      <c r="V388" s="29"/>
      <c r="W388" s="29"/>
      <c r="X388" s="29"/>
      <c r="Y388" s="92">
        <v>4.0</v>
      </c>
      <c r="Z388" s="29"/>
      <c r="AA388" s="29"/>
      <c r="AB388" s="29"/>
      <c r="AC388" s="92">
        <v>6.0</v>
      </c>
      <c r="AD388" s="92">
        <v>4.0</v>
      </c>
      <c r="AE388" s="29"/>
    </row>
    <row r="389" ht="22.5" customHeight="1">
      <c r="A389" s="25">
        <f t="shared" si="1"/>
        <v>45984</v>
      </c>
      <c r="B389" s="92">
        <v>7.0</v>
      </c>
      <c r="C389" s="92">
        <v>7.0</v>
      </c>
      <c r="D389" s="92">
        <v>4.0</v>
      </c>
      <c r="E389" s="92">
        <v>2.0</v>
      </c>
      <c r="F389" s="92">
        <v>4.0</v>
      </c>
      <c r="G389" s="92">
        <v>5.0</v>
      </c>
      <c r="H389" s="29"/>
      <c r="I389" s="92">
        <v>4.0</v>
      </c>
      <c r="J389" s="29"/>
      <c r="K389" s="92">
        <v>2.0</v>
      </c>
      <c r="L389" s="29"/>
      <c r="M389" s="92">
        <v>4.0</v>
      </c>
      <c r="N389" s="29"/>
      <c r="O389" s="29"/>
      <c r="P389" s="92">
        <v>3.0</v>
      </c>
      <c r="Q389" s="29"/>
      <c r="R389" s="29"/>
      <c r="S389" s="29"/>
      <c r="T389" s="29"/>
      <c r="U389" s="76"/>
      <c r="V389" s="29"/>
      <c r="W389" s="29"/>
      <c r="X389" s="29"/>
      <c r="Y389" s="29"/>
      <c r="Z389" s="29"/>
      <c r="AA389" s="29"/>
      <c r="AB389" s="29"/>
      <c r="AC389" s="92">
        <v>6.0</v>
      </c>
      <c r="AD389" s="92">
        <v>4.0</v>
      </c>
      <c r="AE389" s="92">
        <v>4.0</v>
      </c>
    </row>
    <row r="390" ht="22.5" customHeight="1">
      <c r="A390" s="25">
        <f t="shared" si="1"/>
        <v>45985</v>
      </c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76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</row>
    <row r="391" ht="22.5" customHeight="1">
      <c r="A391" s="25">
        <f t="shared" si="1"/>
        <v>45986</v>
      </c>
      <c r="B391" s="92">
        <v>7.0</v>
      </c>
      <c r="C391" s="92">
        <v>7.0</v>
      </c>
      <c r="D391" s="92">
        <v>4.0</v>
      </c>
      <c r="E391" s="29"/>
      <c r="F391" s="92">
        <v>4.0</v>
      </c>
      <c r="G391" s="92">
        <v>5.0</v>
      </c>
      <c r="H391" s="29"/>
      <c r="I391" s="92">
        <v>4.0</v>
      </c>
      <c r="J391" s="29"/>
      <c r="K391" s="29"/>
      <c r="L391" s="29"/>
      <c r="M391" s="92">
        <v>4.0</v>
      </c>
      <c r="N391" s="29"/>
      <c r="O391" s="29"/>
      <c r="P391" s="92">
        <v>3.0</v>
      </c>
      <c r="Q391" s="29"/>
      <c r="R391" s="29"/>
      <c r="S391" s="29"/>
      <c r="T391" s="29"/>
      <c r="U391" s="76"/>
      <c r="V391" s="29"/>
      <c r="W391" s="29"/>
      <c r="X391" s="29"/>
      <c r="Y391" s="29"/>
      <c r="Z391" s="29"/>
      <c r="AA391" s="92">
        <v>3.0</v>
      </c>
      <c r="AB391" s="29"/>
      <c r="AC391" s="92">
        <v>6.0</v>
      </c>
      <c r="AD391" s="92">
        <v>4.0</v>
      </c>
      <c r="AE391" s="92">
        <v>4.0</v>
      </c>
    </row>
    <row r="392" ht="22.5" customHeight="1">
      <c r="A392" s="25">
        <f t="shared" si="1"/>
        <v>45987</v>
      </c>
      <c r="B392" s="92">
        <v>7.0</v>
      </c>
      <c r="C392" s="92">
        <v>7.0</v>
      </c>
      <c r="D392" s="92">
        <v>4.0</v>
      </c>
      <c r="E392" s="29"/>
      <c r="F392" s="92">
        <v>4.0</v>
      </c>
      <c r="G392" s="92">
        <v>5.0</v>
      </c>
      <c r="H392" s="29"/>
      <c r="I392" s="92">
        <v>4.0</v>
      </c>
      <c r="J392" s="29"/>
      <c r="K392" s="29"/>
      <c r="L392" s="29"/>
      <c r="M392" s="92">
        <v>4.0</v>
      </c>
      <c r="N392" s="29"/>
      <c r="O392" s="29"/>
      <c r="P392" s="92">
        <v>3.0</v>
      </c>
      <c r="Q392" s="29"/>
      <c r="R392" s="29"/>
      <c r="S392" s="29"/>
      <c r="T392" s="29"/>
      <c r="U392" s="76"/>
      <c r="V392" s="29"/>
      <c r="W392" s="29"/>
      <c r="X392" s="29"/>
      <c r="Y392" s="29"/>
      <c r="Z392" s="29"/>
      <c r="AA392" s="92">
        <v>3.0</v>
      </c>
      <c r="AB392" s="29"/>
      <c r="AC392" s="92">
        <v>6.0</v>
      </c>
      <c r="AD392" s="92">
        <v>4.0</v>
      </c>
      <c r="AE392" s="92">
        <v>4.0</v>
      </c>
    </row>
    <row r="393" ht="22.5" customHeight="1">
      <c r="A393" s="25">
        <f t="shared" si="1"/>
        <v>45988</v>
      </c>
      <c r="B393" s="92">
        <v>7.0</v>
      </c>
      <c r="C393" s="92">
        <v>7.0</v>
      </c>
      <c r="D393" s="92">
        <v>4.0</v>
      </c>
      <c r="E393" s="29"/>
      <c r="F393" s="29"/>
      <c r="G393" s="92">
        <v>5.0</v>
      </c>
      <c r="H393" s="29"/>
      <c r="I393" s="29"/>
      <c r="J393" s="29"/>
      <c r="K393" s="92">
        <v>2.0</v>
      </c>
      <c r="L393" s="29"/>
      <c r="M393" s="92">
        <v>4.0</v>
      </c>
      <c r="N393" s="29"/>
      <c r="O393" s="29"/>
      <c r="P393" s="92">
        <v>3.0</v>
      </c>
      <c r="Q393" s="29"/>
      <c r="R393" s="29"/>
      <c r="S393" s="29"/>
      <c r="T393" s="29"/>
      <c r="U393" s="76"/>
      <c r="V393" s="29"/>
      <c r="W393" s="29"/>
      <c r="X393" s="29"/>
      <c r="Y393" s="29"/>
      <c r="Z393" s="29"/>
      <c r="AA393" s="92">
        <v>3.0</v>
      </c>
      <c r="AB393" s="29"/>
      <c r="AC393" s="92">
        <v>6.0</v>
      </c>
      <c r="AD393" s="92">
        <v>4.0</v>
      </c>
      <c r="AE393" s="92">
        <v>4.0</v>
      </c>
    </row>
    <row r="394" ht="22.5" customHeight="1">
      <c r="A394" s="25">
        <f t="shared" si="1"/>
        <v>45989</v>
      </c>
      <c r="B394" s="92">
        <v>7.0</v>
      </c>
      <c r="C394" s="92">
        <v>7.0</v>
      </c>
      <c r="D394" s="29"/>
      <c r="E394" s="92">
        <v>3.0</v>
      </c>
      <c r="F394" s="92">
        <v>4.0</v>
      </c>
      <c r="G394" s="92">
        <v>5.0</v>
      </c>
      <c r="H394" s="29"/>
      <c r="I394" s="29"/>
      <c r="J394" s="29"/>
      <c r="K394" s="29"/>
      <c r="L394" s="29"/>
      <c r="M394" s="92">
        <v>4.0</v>
      </c>
      <c r="N394" s="29"/>
      <c r="O394" s="29"/>
      <c r="P394" s="92">
        <v>3.0</v>
      </c>
      <c r="Q394" s="29"/>
      <c r="R394" s="29"/>
      <c r="S394" s="29"/>
      <c r="T394" s="29"/>
      <c r="U394" s="76"/>
      <c r="V394" s="29"/>
      <c r="W394" s="29"/>
      <c r="X394" s="29"/>
      <c r="Y394" s="29"/>
      <c r="Z394" s="29"/>
      <c r="AA394" s="92">
        <v>3.0</v>
      </c>
      <c r="AB394" s="29"/>
      <c r="AC394" s="92">
        <v>6.0</v>
      </c>
      <c r="AD394" s="92">
        <v>4.0</v>
      </c>
      <c r="AE394" s="92">
        <v>4.0</v>
      </c>
    </row>
    <row r="395" ht="22.5" customHeight="1">
      <c r="A395" s="25">
        <f t="shared" si="1"/>
        <v>45990</v>
      </c>
      <c r="B395" s="92">
        <v>7.0</v>
      </c>
      <c r="C395" s="92">
        <v>7.0</v>
      </c>
      <c r="D395" s="92">
        <v>4.0</v>
      </c>
      <c r="E395" s="29"/>
      <c r="F395" s="92">
        <v>4.0</v>
      </c>
      <c r="G395" s="92">
        <v>5.0</v>
      </c>
      <c r="H395" s="29"/>
      <c r="I395" s="92">
        <v>4.0</v>
      </c>
      <c r="J395" s="29"/>
      <c r="K395" s="29"/>
      <c r="L395" s="29"/>
      <c r="M395" s="92">
        <v>4.0</v>
      </c>
      <c r="N395" s="29"/>
      <c r="O395" s="29"/>
      <c r="P395" s="29"/>
      <c r="Q395" s="29"/>
      <c r="R395" s="29"/>
      <c r="S395" s="29"/>
      <c r="T395" s="92">
        <v>3.0</v>
      </c>
      <c r="U395" s="76"/>
      <c r="V395" s="29"/>
      <c r="W395" s="29"/>
      <c r="X395" s="29"/>
      <c r="Y395" s="29"/>
      <c r="Z395" s="29"/>
      <c r="AA395" s="29"/>
      <c r="AB395" s="29"/>
      <c r="AC395" s="92">
        <v>6.0</v>
      </c>
      <c r="AD395" s="92">
        <v>4.0</v>
      </c>
      <c r="AE395" s="29"/>
    </row>
    <row r="396" ht="22.5" customHeight="1">
      <c r="A396" s="25">
        <f t="shared" si="1"/>
        <v>45991</v>
      </c>
      <c r="B396" s="92">
        <v>7.0</v>
      </c>
      <c r="C396" s="92">
        <v>7.0</v>
      </c>
      <c r="D396" s="92">
        <v>4.0</v>
      </c>
      <c r="E396" s="92">
        <v>2.0</v>
      </c>
      <c r="F396" s="92">
        <v>4.0</v>
      </c>
      <c r="G396" s="92">
        <v>5.0</v>
      </c>
      <c r="H396" s="29"/>
      <c r="I396" s="92">
        <v>4.0</v>
      </c>
      <c r="J396" s="29"/>
      <c r="K396" s="92">
        <v>2.0</v>
      </c>
      <c r="L396" s="29"/>
      <c r="M396" s="92">
        <v>4.0</v>
      </c>
      <c r="N396" s="29"/>
      <c r="O396" s="29"/>
      <c r="P396" s="92">
        <v>3.0</v>
      </c>
      <c r="Q396" s="29"/>
      <c r="R396" s="29"/>
      <c r="S396" s="29"/>
      <c r="T396" s="92">
        <v>3.0</v>
      </c>
      <c r="U396" s="76"/>
      <c r="V396" s="29"/>
      <c r="W396" s="29"/>
      <c r="X396" s="29"/>
      <c r="Y396" s="29"/>
      <c r="Z396" s="29"/>
      <c r="AA396" s="29"/>
      <c r="AB396" s="29"/>
      <c r="AC396" s="92">
        <v>6.0</v>
      </c>
      <c r="AD396" s="92">
        <v>4.0</v>
      </c>
      <c r="AE396" s="29"/>
    </row>
    <row r="397" ht="22.5" customHeight="1">
      <c r="A397" s="25">
        <f t="shared" si="1"/>
        <v>45992</v>
      </c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76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</row>
    <row r="398" ht="22.5" customHeight="1">
      <c r="A398" s="25">
        <f t="shared" si="1"/>
        <v>45993</v>
      </c>
      <c r="B398" s="92">
        <v>7.0</v>
      </c>
      <c r="C398" s="92">
        <v>7.0</v>
      </c>
      <c r="D398" s="92">
        <v>4.0</v>
      </c>
      <c r="E398" s="29"/>
      <c r="F398" s="29"/>
      <c r="G398" s="92">
        <v>5.0</v>
      </c>
      <c r="H398" s="29"/>
      <c r="I398" s="29"/>
      <c r="J398" s="29"/>
      <c r="K398" s="29"/>
      <c r="L398" s="29"/>
      <c r="M398" s="92">
        <v>4.0</v>
      </c>
      <c r="N398" s="29"/>
      <c r="O398" s="29"/>
      <c r="P398" s="92">
        <v>3.0</v>
      </c>
      <c r="Q398" s="29"/>
      <c r="R398" s="29"/>
      <c r="S398" s="29"/>
      <c r="T398" s="92">
        <v>3.0</v>
      </c>
      <c r="U398" s="76"/>
      <c r="V398" s="29"/>
      <c r="W398" s="29"/>
      <c r="X398" s="29"/>
      <c r="Y398" s="29"/>
      <c r="Z398" s="29"/>
      <c r="AA398" s="92">
        <v>3.0</v>
      </c>
      <c r="AB398" s="29"/>
      <c r="AC398" s="92">
        <v>6.0</v>
      </c>
      <c r="AD398" s="92">
        <v>4.0</v>
      </c>
      <c r="AE398" s="29"/>
    </row>
    <row r="399" ht="22.5" customHeight="1">
      <c r="A399" s="25">
        <f t="shared" si="1"/>
        <v>45994</v>
      </c>
      <c r="B399" s="92">
        <v>7.0</v>
      </c>
      <c r="C399" s="92">
        <v>7.0</v>
      </c>
      <c r="D399" s="92">
        <v>4.0</v>
      </c>
      <c r="E399" s="29"/>
      <c r="F399" s="92">
        <v>4.0</v>
      </c>
      <c r="G399" s="92">
        <v>5.0</v>
      </c>
      <c r="H399" s="29"/>
      <c r="I399" s="92">
        <v>4.0</v>
      </c>
      <c r="J399" s="29"/>
      <c r="K399" s="92">
        <v>2.0</v>
      </c>
      <c r="L399" s="29"/>
      <c r="M399" s="92">
        <v>4.0</v>
      </c>
      <c r="N399" s="29"/>
      <c r="O399" s="29"/>
      <c r="P399" s="92">
        <v>3.0</v>
      </c>
      <c r="Q399" s="29"/>
      <c r="R399" s="29"/>
      <c r="S399" s="29"/>
      <c r="T399" s="29"/>
      <c r="U399" s="76"/>
      <c r="V399" s="29"/>
      <c r="W399" s="29"/>
      <c r="X399" s="29"/>
      <c r="Y399" s="29"/>
      <c r="Z399" s="29"/>
      <c r="AA399" s="92">
        <v>3.0</v>
      </c>
      <c r="AB399" s="29"/>
      <c r="AC399" s="92">
        <v>6.0</v>
      </c>
      <c r="AD399" s="92">
        <v>4.0</v>
      </c>
      <c r="AE399" s="29"/>
    </row>
    <row r="400" ht="22.5" customHeight="1">
      <c r="A400" s="25">
        <f t="shared" si="1"/>
        <v>45995</v>
      </c>
      <c r="B400" s="92">
        <v>7.0</v>
      </c>
      <c r="C400" s="92">
        <v>7.0</v>
      </c>
      <c r="D400" s="92">
        <v>4.0</v>
      </c>
      <c r="E400" s="29"/>
      <c r="F400" s="29"/>
      <c r="G400" s="92">
        <v>5.0</v>
      </c>
      <c r="H400" s="29"/>
      <c r="I400" s="92">
        <v>4.0</v>
      </c>
      <c r="J400" s="29"/>
      <c r="K400" s="92">
        <v>2.0</v>
      </c>
      <c r="L400" s="29"/>
      <c r="M400" s="92">
        <v>4.0</v>
      </c>
      <c r="N400" s="29"/>
      <c r="O400" s="29"/>
      <c r="P400" s="92">
        <v>3.0</v>
      </c>
      <c r="Q400" s="29"/>
      <c r="R400" s="29"/>
      <c r="S400" s="29"/>
      <c r="T400" s="29"/>
      <c r="U400" s="76"/>
      <c r="V400" s="29"/>
      <c r="W400" s="29"/>
      <c r="X400" s="29"/>
      <c r="Y400" s="29"/>
      <c r="Z400" s="29"/>
      <c r="AA400" s="92">
        <v>3.0</v>
      </c>
      <c r="AB400" s="29"/>
      <c r="AC400" s="92">
        <v>6.0</v>
      </c>
      <c r="AD400" s="92">
        <v>4.0</v>
      </c>
      <c r="AE400" s="29"/>
    </row>
    <row r="401" ht="22.5" customHeight="1">
      <c r="A401" s="25">
        <f t="shared" si="1"/>
        <v>45996</v>
      </c>
      <c r="B401" s="92">
        <v>7.0</v>
      </c>
      <c r="C401" s="92">
        <v>7.0</v>
      </c>
      <c r="D401" s="92">
        <v>4.0</v>
      </c>
      <c r="E401" s="92">
        <v>2.0</v>
      </c>
      <c r="F401" s="92">
        <v>4.0</v>
      </c>
      <c r="G401" s="92">
        <v>5.0</v>
      </c>
      <c r="H401" s="29"/>
      <c r="I401" s="92">
        <v>4.0</v>
      </c>
      <c r="J401" s="29"/>
      <c r="K401" s="92">
        <v>2.0</v>
      </c>
      <c r="L401" s="29"/>
      <c r="M401" s="92">
        <v>4.0</v>
      </c>
      <c r="N401" s="29"/>
      <c r="O401" s="29"/>
      <c r="P401" s="92">
        <v>1.0</v>
      </c>
      <c r="Q401" s="29"/>
      <c r="R401" s="29"/>
      <c r="S401" s="29"/>
      <c r="T401" s="29"/>
      <c r="U401" s="76"/>
      <c r="V401" s="29"/>
      <c r="W401" s="29"/>
      <c r="X401" s="29"/>
      <c r="Y401" s="29"/>
      <c r="Z401" s="29"/>
      <c r="AA401" s="92">
        <v>3.0</v>
      </c>
      <c r="AB401" s="29"/>
      <c r="AC401" s="92">
        <v>6.0</v>
      </c>
      <c r="AD401" s="92">
        <v>4.0</v>
      </c>
      <c r="AE401" s="29"/>
    </row>
    <row r="402" ht="22.5" customHeight="1">
      <c r="A402" s="25">
        <f t="shared" si="1"/>
        <v>45997</v>
      </c>
      <c r="B402" s="92">
        <v>7.0</v>
      </c>
      <c r="C402" s="92">
        <v>7.0</v>
      </c>
      <c r="D402" s="92">
        <v>4.0</v>
      </c>
      <c r="E402" s="92">
        <v>2.0</v>
      </c>
      <c r="F402" s="92">
        <v>4.0</v>
      </c>
      <c r="G402" s="92">
        <v>5.0</v>
      </c>
      <c r="H402" s="29"/>
      <c r="I402" s="29"/>
      <c r="J402" s="29"/>
      <c r="K402" s="29"/>
      <c r="L402" s="29"/>
      <c r="M402" s="92">
        <v>4.0</v>
      </c>
      <c r="N402" s="29"/>
      <c r="O402" s="29"/>
      <c r="P402" s="29"/>
      <c r="Q402" s="29"/>
      <c r="R402" s="29"/>
      <c r="S402" s="29"/>
      <c r="T402" s="92">
        <v>2.0</v>
      </c>
      <c r="U402" s="76"/>
      <c r="V402" s="29"/>
      <c r="W402" s="29"/>
      <c r="X402" s="29"/>
      <c r="Y402" s="92">
        <v>4.0</v>
      </c>
      <c r="Z402" s="29"/>
      <c r="AA402" s="29"/>
      <c r="AB402" s="92">
        <v>2.0</v>
      </c>
      <c r="AC402" s="92">
        <v>6.0</v>
      </c>
      <c r="AD402" s="92">
        <v>4.0</v>
      </c>
      <c r="AE402" s="29"/>
    </row>
    <row r="403" ht="22.5" customHeight="1">
      <c r="A403" s="25">
        <f t="shared" si="1"/>
        <v>45998</v>
      </c>
      <c r="B403" s="92">
        <v>7.0</v>
      </c>
      <c r="C403" s="92">
        <v>7.0</v>
      </c>
      <c r="D403" s="92">
        <v>4.0</v>
      </c>
      <c r="E403" s="92">
        <v>2.0</v>
      </c>
      <c r="F403" s="92">
        <v>4.0</v>
      </c>
      <c r="G403" s="92">
        <v>5.0</v>
      </c>
      <c r="H403" s="29"/>
      <c r="I403" s="92">
        <v>4.0</v>
      </c>
      <c r="J403" s="29"/>
      <c r="K403" s="29"/>
      <c r="L403" s="29"/>
      <c r="M403" s="92">
        <v>4.0</v>
      </c>
      <c r="N403" s="29"/>
      <c r="O403" s="29"/>
      <c r="P403" s="92">
        <v>3.0</v>
      </c>
      <c r="Q403" s="29"/>
      <c r="R403" s="29"/>
      <c r="S403" s="29"/>
      <c r="T403" s="29"/>
      <c r="U403" s="76"/>
      <c r="V403" s="92">
        <v>3.0</v>
      </c>
      <c r="W403" s="29"/>
      <c r="X403" s="29"/>
      <c r="Y403" s="92">
        <v>4.0</v>
      </c>
      <c r="Z403" s="29"/>
      <c r="AA403" s="29"/>
      <c r="AB403" s="29"/>
      <c r="AC403" s="92">
        <v>6.0</v>
      </c>
      <c r="AD403" s="92">
        <v>4.0</v>
      </c>
      <c r="AE403" s="29"/>
    </row>
    <row r="404" ht="22.5" customHeight="1">
      <c r="A404" s="25">
        <f t="shared" si="1"/>
        <v>45999</v>
      </c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76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</row>
    <row r="405" ht="22.5" customHeight="1">
      <c r="A405" s="25">
        <f t="shared" si="1"/>
        <v>46000</v>
      </c>
      <c r="B405" s="92">
        <v>7.0</v>
      </c>
      <c r="C405" s="92">
        <v>7.0</v>
      </c>
      <c r="D405" s="92">
        <v>5.0</v>
      </c>
      <c r="E405" s="29"/>
      <c r="F405" s="92">
        <v>4.0</v>
      </c>
      <c r="G405" s="29"/>
      <c r="H405" s="29"/>
      <c r="I405" s="92">
        <v>4.0</v>
      </c>
      <c r="J405" s="29"/>
      <c r="K405" s="29"/>
      <c r="L405" s="29"/>
      <c r="M405" s="92">
        <v>4.0</v>
      </c>
      <c r="N405" s="29"/>
      <c r="O405" s="29"/>
      <c r="P405" s="92">
        <v>3.0</v>
      </c>
      <c r="Q405" s="29"/>
      <c r="R405" s="29"/>
      <c r="S405" s="29"/>
      <c r="T405" s="29"/>
      <c r="U405" s="76"/>
      <c r="V405" s="29"/>
      <c r="W405" s="29"/>
      <c r="X405" s="29"/>
      <c r="Y405" s="29"/>
      <c r="Z405" s="29"/>
      <c r="AA405" s="92">
        <v>3.0</v>
      </c>
      <c r="AB405" s="29"/>
      <c r="AC405" s="92">
        <v>6.0</v>
      </c>
      <c r="AD405" s="92">
        <v>4.0</v>
      </c>
      <c r="AE405" s="29"/>
    </row>
    <row r="406" ht="22.5" customHeight="1">
      <c r="A406" s="25">
        <f t="shared" si="1"/>
        <v>46001</v>
      </c>
      <c r="B406" s="92">
        <v>7.0</v>
      </c>
      <c r="C406" s="92">
        <v>7.0</v>
      </c>
      <c r="D406" s="92">
        <v>4.0</v>
      </c>
      <c r="E406" s="92">
        <v>2.0</v>
      </c>
      <c r="F406" s="92">
        <v>4.0</v>
      </c>
      <c r="G406" s="92">
        <v>5.0</v>
      </c>
      <c r="H406" s="29"/>
      <c r="I406" s="29"/>
      <c r="J406" s="29"/>
      <c r="K406" s="29"/>
      <c r="L406" s="29"/>
      <c r="M406" s="92">
        <v>4.0</v>
      </c>
      <c r="N406" s="29"/>
      <c r="O406" s="29"/>
      <c r="P406" s="92">
        <v>3.0</v>
      </c>
      <c r="Q406" s="29"/>
      <c r="R406" s="29"/>
      <c r="S406" s="29"/>
      <c r="T406" s="29"/>
      <c r="U406" s="76"/>
      <c r="V406" s="29"/>
      <c r="W406" s="29"/>
      <c r="X406" s="29"/>
      <c r="Y406" s="29"/>
      <c r="Z406" s="29"/>
      <c r="AA406" s="92">
        <v>3.0</v>
      </c>
      <c r="AB406" s="92">
        <v>1.0</v>
      </c>
      <c r="AC406" s="92">
        <v>6.0</v>
      </c>
      <c r="AD406" s="92">
        <v>4.0</v>
      </c>
      <c r="AE406" s="29"/>
    </row>
    <row r="407" ht="22.5" customHeight="1">
      <c r="A407" s="25">
        <f t="shared" si="1"/>
        <v>46002</v>
      </c>
      <c r="B407" s="92">
        <v>7.0</v>
      </c>
      <c r="C407" s="92">
        <v>7.0</v>
      </c>
      <c r="D407" s="92">
        <v>4.0</v>
      </c>
      <c r="E407" s="29"/>
      <c r="F407" s="29"/>
      <c r="G407" s="92">
        <v>5.0</v>
      </c>
      <c r="H407" s="29"/>
      <c r="I407" s="92">
        <v>4.0</v>
      </c>
      <c r="J407" s="29"/>
      <c r="K407" s="29"/>
      <c r="L407" s="29"/>
      <c r="M407" s="92">
        <v>4.0</v>
      </c>
      <c r="N407" s="29"/>
      <c r="O407" s="29"/>
      <c r="P407" s="92">
        <v>3.0</v>
      </c>
      <c r="Q407" s="29"/>
      <c r="R407" s="29"/>
      <c r="S407" s="29"/>
      <c r="T407" s="29"/>
      <c r="U407" s="76"/>
      <c r="V407" s="29"/>
      <c r="W407" s="29"/>
      <c r="X407" s="29"/>
      <c r="Y407" s="92">
        <v>4.0</v>
      </c>
      <c r="Z407" s="29"/>
      <c r="AA407" s="92">
        <v>3.0</v>
      </c>
      <c r="AB407" s="92">
        <v>1.0</v>
      </c>
      <c r="AC407" s="92">
        <v>6.0</v>
      </c>
      <c r="AD407" s="92">
        <v>4.0</v>
      </c>
      <c r="AE407" s="29"/>
    </row>
    <row r="408" ht="22.5" customHeight="1">
      <c r="A408" s="25">
        <f t="shared" si="1"/>
        <v>46003</v>
      </c>
      <c r="B408" s="92">
        <v>7.0</v>
      </c>
      <c r="C408" s="92">
        <v>7.0</v>
      </c>
      <c r="D408" s="92">
        <v>4.0</v>
      </c>
      <c r="E408" s="29"/>
      <c r="F408" s="92">
        <v>4.0</v>
      </c>
      <c r="G408" s="92">
        <v>5.0</v>
      </c>
      <c r="H408" s="29"/>
      <c r="I408" s="92">
        <v>4.0</v>
      </c>
      <c r="J408" s="29"/>
      <c r="K408" s="29"/>
      <c r="L408" s="29"/>
      <c r="M408" s="92">
        <v>4.0</v>
      </c>
      <c r="N408" s="29"/>
      <c r="O408" s="29"/>
      <c r="P408" s="92">
        <v>3.0</v>
      </c>
      <c r="Q408" s="29"/>
      <c r="R408" s="29"/>
      <c r="S408" s="29"/>
      <c r="T408" s="29"/>
      <c r="U408" s="76"/>
      <c r="V408" s="29"/>
      <c r="W408" s="29"/>
      <c r="X408" s="29"/>
      <c r="Y408" s="29"/>
      <c r="Z408" s="29"/>
      <c r="AA408" s="92">
        <v>3.0</v>
      </c>
      <c r="AB408" s="29"/>
      <c r="AC408" s="92">
        <v>6.0</v>
      </c>
      <c r="AD408" s="92">
        <v>4.0</v>
      </c>
      <c r="AE408" s="29"/>
    </row>
    <row r="409" ht="22.5" customHeight="1">
      <c r="A409" s="25">
        <f t="shared" si="1"/>
        <v>46004</v>
      </c>
      <c r="B409" s="92">
        <v>7.0</v>
      </c>
      <c r="C409" s="92">
        <v>7.0</v>
      </c>
      <c r="D409" s="92">
        <v>4.0</v>
      </c>
      <c r="E409" s="29"/>
      <c r="F409" s="92">
        <v>4.0</v>
      </c>
      <c r="G409" s="92">
        <v>5.0</v>
      </c>
      <c r="H409" s="29"/>
      <c r="I409" s="92">
        <v>4.0</v>
      </c>
      <c r="J409" s="29"/>
      <c r="K409" s="29"/>
      <c r="L409" s="29"/>
      <c r="M409" s="92">
        <v>4.0</v>
      </c>
      <c r="N409" s="29"/>
      <c r="O409" s="29"/>
      <c r="P409" s="92"/>
      <c r="Q409" s="29"/>
      <c r="R409" s="29"/>
      <c r="S409" s="29"/>
      <c r="T409" s="29"/>
      <c r="U409" s="76"/>
      <c r="V409" s="29"/>
      <c r="W409" s="29"/>
      <c r="X409" s="29"/>
      <c r="Y409" s="92">
        <v>4.0</v>
      </c>
      <c r="Z409" s="29"/>
      <c r="AA409" s="29"/>
      <c r="AB409" s="29"/>
      <c r="AC409" s="92">
        <v>6.0</v>
      </c>
      <c r="AD409" s="92">
        <v>4.0</v>
      </c>
      <c r="AE409" s="29"/>
    </row>
    <row r="410" ht="22.5" customHeight="1">
      <c r="A410" s="25">
        <f t="shared" si="1"/>
        <v>46005</v>
      </c>
      <c r="B410" s="92">
        <v>7.0</v>
      </c>
      <c r="C410" s="92">
        <v>7.0</v>
      </c>
      <c r="D410" s="92">
        <v>4.0</v>
      </c>
      <c r="E410" s="92">
        <v>2.0</v>
      </c>
      <c r="F410" s="92">
        <v>4.0</v>
      </c>
      <c r="G410" s="92">
        <v>5.0</v>
      </c>
      <c r="H410" s="29"/>
      <c r="I410" s="29"/>
      <c r="J410" s="29"/>
      <c r="K410" s="29"/>
      <c r="L410" s="29"/>
      <c r="M410" s="92">
        <v>3.0</v>
      </c>
      <c r="N410" s="29"/>
      <c r="O410" s="29"/>
      <c r="P410" s="92">
        <v>3.0</v>
      </c>
      <c r="Q410" s="29"/>
      <c r="R410" s="29"/>
      <c r="S410" s="29"/>
      <c r="T410" s="92">
        <v>2.0</v>
      </c>
      <c r="U410" s="76"/>
      <c r="V410" s="29"/>
      <c r="W410" s="29"/>
      <c r="X410" s="29"/>
      <c r="Y410" s="92">
        <v>4.0</v>
      </c>
      <c r="Z410" s="29"/>
      <c r="AA410" s="29"/>
      <c r="AB410" s="29"/>
      <c r="AC410" s="92">
        <v>6.0</v>
      </c>
      <c r="AD410" s="92">
        <v>4.0</v>
      </c>
      <c r="AE410" s="29"/>
    </row>
    <row r="411" ht="22.5" customHeight="1">
      <c r="A411" s="25">
        <f t="shared" si="1"/>
        <v>46006</v>
      </c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76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</row>
    <row r="412" ht="22.5" customHeight="1">
      <c r="A412" s="25">
        <f t="shared" si="1"/>
        <v>46007</v>
      </c>
      <c r="B412" s="92">
        <v>7.0</v>
      </c>
      <c r="C412" s="92">
        <v>7.0</v>
      </c>
      <c r="D412" s="92">
        <v>4.0</v>
      </c>
      <c r="E412" s="92">
        <v>2.0</v>
      </c>
      <c r="F412" s="92">
        <v>4.0</v>
      </c>
      <c r="G412" s="92">
        <v>5.0</v>
      </c>
      <c r="H412" s="29"/>
      <c r="I412" s="29"/>
      <c r="J412" s="29"/>
      <c r="K412" s="92">
        <v>2.0</v>
      </c>
      <c r="L412" s="29"/>
      <c r="M412" s="92">
        <v>4.0</v>
      </c>
      <c r="N412" s="29"/>
      <c r="O412" s="29"/>
      <c r="P412" s="92">
        <v>3.0</v>
      </c>
      <c r="Q412" s="29"/>
      <c r="R412" s="29"/>
      <c r="S412" s="29"/>
      <c r="T412" s="92">
        <v>2.0</v>
      </c>
      <c r="U412" s="76"/>
      <c r="V412" s="29"/>
      <c r="W412" s="29"/>
      <c r="X412" s="29"/>
      <c r="Y412" s="29"/>
      <c r="Z412" s="29"/>
      <c r="AA412" s="92">
        <v>3.0</v>
      </c>
      <c r="AB412" s="29"/>
      <c r="AC412" s="92">
        <v>6.0</v>
      </c>
      <c r="AD412" s="92">
        <v>4.0</v>
      </c>
      <c r="AE412" s="29"/>
    </row>
    <row r="413" ht="22.5" customHeight="1">
      <c r="A413" s="25">
        <f t="shared" si="1"/>
        <v>46008</v>
      </c>
      <c r="B413" s="92">
        <v>7.0</v>
      </c>
      <c r="C413" s="92">
        <v>7.0</v>
      </c>
      <c r="D413" s="92">
        <v>4.0</v>
      </c>
      <c r="E413" s="29"/>
      <c r="F413" s="92">
        <v>4.0</v>
      </c>
      <c r="G413" s="92">
        <v>5.0</v>
      </c>
      <c r="H413" s="29"/>
      <c r="I413" s="92">
        <v>4.0</v>
      </c>
      <c r="J413" s="29"/>
      <c r="K413" s="29"/>
      <c r="L413" s="29"/>
      <c r="M413" s="92">
        <v>4.0</v>
      </c>
      <c r="N413" s="29"/>
      <c r="O413" s="29"/>
      <c r="P413" s="92">
        <v>3.0</v>
      </c>
      <c r="Q413" s="29"/>
      <c r="R413" s="29"/>
      <c r="S413" s="29"/>
      <c r="T413" s="29"/>
      <c r="U413" s="76"/>
      <c r="V413" s="29"/>
      <c r="W413" s="29"/>
      <c r="X413" s="29"/>
      <c r="Y413" s="29"/>
      <c r="Z413" s="29"/>
      <c r="AA413" s="92">
        <v>3.0</v>
      </c>
      <c r="AB413" s="29"/>
      <c r="AC413" s="92">
        <v>6.0</v>
      </c>
      <c r="AD413" s="92">
        <v>4.0</v>
      </c>
      <c r="AE413" s="29"/>
    </row>
    <row r="414" ht="22.5" customHeight="1">
      <c r="A414" s="25">
        <f t="shared" si="1"/>
        <v>46009</v>
      </c>
      <c r="B414" s="92">
        <v>7.0</v>
      </c>
      <c r="C414" s="92">
        <v>7.0</v>
      </c>
      <c r="D414" s="92">
        <v>4.0</v>
      </c>
      <c r="E414" s="92">
        <v>2.0</v>
      </c>
      <c r="F414" s="92">
        <v>4.0</v>
      </c>
      <c r="G414" s="92">
        <v>5.0</v>
      </c>
      <c r="H414" s="29"/>
      <c r="I414" s="29"/>
      <c r="J414" s="29"/>
      <c r="K414" s="29"/>
      <c r="L414" s="29"/>
      <c r="M414" s="92">
        <v>4.0</v>
      </c>
      <c r="N414" s="29"/>
      <c r="O414" s="29"/>
      <c r="P414" s="92">
        <v>3.0</v>
      </c>
      <c r="Q414" s="29"/>
      <c r="R414" s="29"/>
      <c r="S414" s="29"/>
      <c r="T414" s="29"/>
      <c r="U414" s="76"/>
      <c r="V414" s="29"/>
      <c r="W414" s="29"/>
      <c r="X414" s="29"/>
      <c r="Y414" s="92" t="s">
        <v>77</v>
      </c>
      <c r="Z414" s="92">
        <v>4.0</v>
      </c>
      <c r="AA414" s="92">
        <v>3.0</v>
      </c>
      <c r="AB414" s="29"/>
      <c r="AC414" s="92">
        <v>6.0</v>
      </c>
      <c r="AD414" s="92">
        <v>4.0</v>
      </c>
      <c r="AE414" s="29"/>
    </row>
    <row r="415" ht="22.5" customHeight="1">
      <c r="A415" s="25">
        <f t="shared" si="1"/>
        <v>46010</v>
      </c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76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</row>
    <row r="416" ht="22.5" customHeight="1">
      <c r="A416" s="25">
        <f t="shared" si="1"/>
        <v>46011</v>
      </c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76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</row>
    <row r="417" ht="22.5" customHeight="1">
      <c r="A417" s="25">
        <f t="shared" si="1"/>
        <v>46012</v>
      </c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76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</row>
    <row r="418" ht="22.5" customHeight="1">
      <c r="A418" s="25">
        <f t="shared" si="1"/>
        <v>46013</v>
      </c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76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</row>
    <row r="419" ht="22.5" customHeight="1">
      <c r="A419" s="25">
        <f t="shared" si="1"/>
        <v>46014</v>
      </c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76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 ht="22.5" customHeight="1">
      <c r="A420" s="25">
        <f t="shared" si="1"/>
        <v>46015</v>
      </c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76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</row>
    <row r="421" ht="22.5" customHeight="1">
      <c r="A421" s="25">
        <f t="shared" si="1"/>
        <v>46016</v>
      </c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76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</row>
    <row r="422" ht="22.5" customHeight="1">
      <c r="A422" s="25">
        <f t="shared" si="1"/>
        <v>46017</v>
      </c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76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</row>
    <row r="423" ht="22.5" customHeight="1">
      <c r="A423" s="25">
        <f t="shared" si="1"/>
        <v>46018</v>
      </c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76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</row>
    <row r="424" ht="22.5" customHeight="1">
      <c r="A424" s="25">
        <f t="shared" si="1"/>
        <v>46019</v>
      </c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76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</row>
    <row r="425" ht="22.5" customHeight="1">
      <c r="A425" s="25">
        <f t="shared" si="1"/>
        <v>46020</v>
      </c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76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</row>
    <row r="426" ht="22.5" customHeight="1">
      <c r="A426" s="25">
        <f t="shared" si="1"/>
        <v>46021</v>
      </c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76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</row>
    <row r="427" ht="22.5" customHeight="1">
      <c r="A427" s="25">
        <f t="shared" si="1"/>
        <v>46022</v>
      </c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76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</row>
    <row r="428" ht="22.5" customHeight="1">
      <c r="A428" s="25">
        <f t="shared" si="1"/>
        <v>46023</v>
      </c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76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</row>
    <row r="429" ht="22.5" customHeight="1">
      <c r="A429" s="25">
        <f t="shared" si="1"/>
        <v>46024</v>
      </c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76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</row>
    <row r="430" ht="22.5" customHeight="1">
      <c r="A430" s="25">
        <f t="shared" si="1"/>
        <v>46025</v>
      </c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76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</row>
    <row r="431" ht="22.5" customHeight="1">
      <c r="A431" s="25">
        <f t="shared" si="1"/>
        <v>46026</v>
      </c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76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</row>
    <row r="432" ht="22.5" customHeight="1">
      <c r="A432" s="25">
        <f t="shared" si="1"/>
        <v>46027</v>
      </c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76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</row>
    <row r="433" ht="22.5" customHeight="1">
      <c r="A433" s="25">
        <f t="shared" si="1"/>
        <v>46028</v>
      </c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76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</row>
    <row r="434" ht="22.5" customHeight="1">
      <c r="A434" s="25">
        <f t="shared" si="1"/>
        <v>46029</v>
      </c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76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</row>
    <row r="435" ht="22.5" customHeight="1">
      <c r="A435" s="25">
        <f t="shared" si="1"/>
        <v>46030</v>
      </c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76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</row>
    <row r="436" ht="22.5" customHeight="1">
      <c r="A436" s="25">
        <f t="shared" si="1"/>
        <v>46031</v>
      </c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76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</row>
    <row r="437" ht="22.5" customHeight="1">
      <c r="A437" s="25">
        <f t="shared" si="1"/>
        <v>46032</v>
      </c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76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</row>
    <row r="438" ht="22.5" customHeight="1">
      <c r="A438" s="25">
        <f t="shared" si="1"/>
        <v>46033</v>
      </c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76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</row>
    <row r="439" ht="22.5" customHeight="1">
      <c r="A439" s="25">
        <f t="shared" si="1"/>
        <v>46034</v>
      </c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76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</row>
    <row r="440" ht="22.5" customHeight="1">
      <c r="A440" s="25">
        <f t="shared" si="1"/>
        <v>46035</v>
      </c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76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</row>
    <row r="441" ht="22.5" customHeight="1">
      <c r="A441" s="25">
        <f t="shared" si="1"/>
        <v>46036</v>
      </c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76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</row>
    <row r="442" ht="22.5" customHeight="1">
      <c r="A442" s="25">
        <f t="shared" si="1"/>
        <v>46037</v>
      </c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76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</row>
    <row r="443" ht="22.5" customHeight="1">
      <c r="A443" s="25">
        <f t="shared" si="1"/>
        <v>46038</v>
      </c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76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</row>
    <row r="444" ht="22.5" customHeight="1">
      <c r="A444" s="25">
        <f t="shared" si="1"/>
        <v>46039</v>
      </c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76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</row>
    <row r="445" ht="22.5" customHeight="1">
      <c r="A445" s="25">
        <f t="shared" si="1"/>
        <v>46040</v>
      </c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76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</row>
    <row r="446" ht="22.5" customHeight="1">
      <c r="A446" s="25">
        <f t="shared" si="1"/>
        <v>46041</v>
      </c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76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</row>
    <row r="447" ht="22.5" customHeight="1">
      <c r="A447" s="25">
        <f t="shared" si="1"/>
        <v>46042</v>
      </c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76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</row>
    <row r="448" ht="22.5" customHeight="1">
      <c r="A448" s="25">
        <f t="shared" si="1"/>
        <v>46043</v>
      </c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76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</row>
    <row r="449" ht="22.5" customHeight="1">
      <c r="A449" s="25">
        <f t="shared" si="1"/>
        <v>46044</v>
      </c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76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</row>
    <row r="450" ht="22.5" customHeight="1">
      <c r="A450" s="25">
        <f t="shared" si="1"/>
        <v>46045</v>
      </c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76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</row>
    <row r="451" ht="22.5" customHeight="1">
      <c r="A451" s="25">
        <f t="shared" si="1"/>
        <v>46046</v>
      </c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76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</row>
    <row r="452" ht="22.5" customHeight="1">
      <c r="A452" s="25">
        <f t="shared" si="1"/>
        <v>46047</v>
      </c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76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</row>
    <row r="453" ht="22.5" customHeight="1">
      <c r="A453" s="25">
        <f t="shared" si="1"/>
        <v>46048</v>
      </c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76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</row>
    <row r="454" ht="22.5" customHeight="1">
      <c r="A454" s="25">
        <f t="shared" si="1"/>
        <v>46049</v>
      </c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76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</row>
    <row r="455" ht="22.5" customHeight="1">
      <c r="A455" s="25">
        <f t="shared" si="1"/>
        <v>46050</v>
      </c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76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</row>
    <row r="456" ht="22.5" customHeight="1">
      <c r="A456" s="25">
        <f t="shared" si="1"/>
        <v>46051</v>
      </c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76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</row>
    <row r="457" ht="22.5" customHeight="1">
      <c r="A457" s="25">
        <f t="shared" si="1"/>
        <v>46052</v>
      </c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76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</row>
    <row r="458" ht="22.5" customHeight="1">
      <c r="A458" s="25">
        <f t="shared" si="1"/>
        <v>46053</v>
      </c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76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</row>
    <row r="459" ht="22.5" customHeight="1">
      <c r="A459" s="25">
        <f t="shared" si="1"/>
        <v>46054</v>
      </c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76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</row>
    <row r="460" ht="22.5" customHeight="1">
      <c r="A460" s="25">
        <f t="shared" si="1"/>
        <v>46055</v>
      </c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76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</row>
    <row r="461" ht="22.5" customHeight="1">
      <c r="A461" s="25">
        <f t="shared" si="1"/>
        <v>46056</v>
      </c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76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</row>
    <row r="462" ht="22.5" customHeight="1">
      <c r="A462" s="25">
        <f t="shared" si="1"/>
        <v>46057</v>
      </c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76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</row>
    <row r="463" ht="22.5" customHeight="1">
      <c r="A463" s="25">
        <f t="shared" si="1"/>
        <v>46058</v>
      </c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76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</row>
    <row r="464" ht="22.5" customHeight="1">
      <c r="A464" s="25">
        <f t="shared" si="1"/>
        <v>46059</v>
      </c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76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</row>
    <row r="465" ht="22.5" customHeight="1">
      <c r="A465" s="25">
        <f t="shared" si="1"/>
        <v>46060</v>
      </c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76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</row>
    <row r="466" ht="22.5" customHeight="1">
      <c r="A466" s="25">
        <f t="shared" si="1"/>
        <v>46061</v>
      </c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76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</row>
    <row r="467" ht="22.5" customHeight="1">
      <c r="A467" s="25">
        <f t="shared" si="1"/>
        <v>46062</v>
      </c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76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</row>
    <row r="468" ht="22.5" customHeight="1">
      <c r="A468" s="25">
        <f t="shared" si="1"/>
        <v>46063</v>
      </c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76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</row>
    <row r="469" ht="22.5" customHeight="1">
      <c r="A469" s="25">
        <f t="shared" si="1"/>
        <v>46064</v>
      </c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76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</row>
    <row r="470" ht="22.5" customHeight="1">
      <c r="A470" s="25">
        <f t="shared" si="1"/>
        <v>46065</v>
      </c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76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</row>
    <row r="471" ht="22.5" customHeight="1">
      <c r="A471" s="25">
        <f t="shared" si="1"/>
        <v>46066</v>
      </c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76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</row>
    <row r="472" ht="22.5" customHeight="1">
      <c r="A472" s="25">
        <f t="shared" si="1"/>
        <v>46067</v>
      </c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76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</row>
    <row r="473" ht="22.5" customHeight="1">
      <c r="A473" s="25">
        <f t="shared" si="1"/>
        <v>46068</v>
      </c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76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</row>
    <row r="474" ht="22.5" customHeight="1">
      <c r="A474" s="25">
        <f t="shared" si="1"/>
        <v>46069</v>
      </c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76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</row>
    <row r="475" ht="22.5" customHeight="1">
      <c r="A475" s="25">
        <f t="shared" si="1"/>
        <v>46070</v>
      </c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76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</row>
    <row r="476" ht="22.5" customHeight="1">
      <c r="A476" s="25">
        <f t="shared" si="1"/>
        <v>46071</v>
      </c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76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</row>
    <row r="477" ht="22.5" customHeight="1">
      <c r="A477" s="25">
        <f t="shared" si="1"/>
        <v>46072</v>
      </c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76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</row>
    <row r="478" ht="22.5" customHeight="1">
      <c r="A478" s="25">
        <f t="shared" si="1"/>
        <v>46073</v>
      </c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76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</row>
    <row r="479" ht="22.5" customHeight="1">
      <c r="A479" s="25">
        <f t="shared" si="1"/>
        <v>46074</v>
      </c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76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</row>
    <row r="480" ht="22.5" customHeight="1">
      <c r="A480" s="25">
        <f t="shared" si="1"/>
        <v>46075</v>
      </c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76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</row>
    <row r="481" ht="22.5" customHeight="1">
      <c r="A481" s="25">
        <f t="shared" si="1"/>
        <v>46076</v>
      </c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76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</row>
    <row r="482" ht="22.5" customHeight="1">
      <c r="A482" s="25">
        <f t="shared" si="1"/>
        <v>46077</v>
      </c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76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</row>
    <row r="483" ht="22.5" customHeight="1">
      <c r="A483" s="25">
        <f t="shared" si="1"/>
        <v>46078</v>
      </c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76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</row>
    <row r="484" ht="22.5" customHeight="1">
      <c r="A484" s="25">
        <f t="shared" si="1"/>
        <v>46079</v>
      </c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76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</row>
    <row r="485" ht="22.5" customHeight="1">
      <c r="A485" s="25">
        <f t="shared" si="1"/>
        <v>46080</v>
      </c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76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</row>
    <row r="486" ht="22.5" customHeight="1">
      <c r="A486" s="25">
        <f t="shared" si="1"/>
        <v>46081</v>
      </c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76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</row>
    <row r="487" ht="22.5" customHeight="1">
      <c r="A487" s="25">
        <f t="shared" si="1"/>
        <v>46082</v>
      </c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76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</row>
    <row r="488" ht="22.5" customHeight="1">
      <c r="A488" s="25">
        <f t="shared" si="1"/>
        <v>46083</v>
      </c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76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</row>
    <row r="489" ht="22.5" customHeight="1">
      <c r="A489" s="25">
        <f t="shared" si="1"/>
        <v>46084</v>
      </c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76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</row>
    <row r="490" ht="22.5" customHeight="1">
      <c r="A490" s="25">
        <f t="shared" si="1"/>
        <v>46085</v>
      </c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76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</row>
    <row r="491" ht="22.5" customHeight="1">
      <c r="A491" s="25">
        <f t="shared" si="1"/>
        <v>46086</v>
      </c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76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</row>
    <row r="492" ht="22.5" customHeight="1">
      <c r="A492" s="25">
        <f t="shared" si="1"/>
        <v>46087</v>
      </c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76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</row>
    <row r="493" ht="22.5" customHeight="1">
      <c r="A493" s="25">
        <f t="shared" si="1"/>
        <v>46088</v>
      </c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76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</row>
    <row r="494" ht="22.5" customHeight="1">
      <c r="A494" s="25">
        <f t="shared" si="1"/>
        <v>46089</v>
      </c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76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</row>
    <row r="495" ht="22.5" customHeight="1">
      <c r="A495" s="25">
        <f t="shared" si="1"/>
        <v>46090</v>
      </c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76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</row>
    <row r="496" ht="22.5" customHeight="1">
      <c r="A496" s="25">
        <f t="shared" si="1"/>
        <v>46091</v>
      </c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76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</row>
    <row r="497" ht="22.5" customHeight="1">
      <c r="A497" s="25">
        <f t="shared" si="1"/>
        <v>46092</v>
      </c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76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</row>
    <row r="498" ht="22.5" customHeight="1">
      <c r="A498" s="25">
        <f t="shared" si="1"/>
        <v>46093</v>
      </c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76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</row>
    <row r="499" ht="22.5" customHeight="1">
      <c r="A499" s="25">
        <f t="shared" si="1"/>
        <v>46094</v>
      </c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76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</row>
    <row r="500" ht="22.5" customHeight="1">
      <c r="A500" s="25">
        <f t="shared" si="1"/>
        <v>46095</v>
      </c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76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</row>
    <row r="501" ht="22.5" customHeight="1">
      <c r="A501" s="25">
        <f t="shared" si="1"/>
        <v>46096</v>
      </c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76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</row>
    <row r="502" ht="22.5" customHeight="1">
      <c r="A502" s="25">
        <f t="shared" si="1"/>
        <v>46097</v>
      </c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76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</row>
    <row r="503" ht="22.5" customHeight="1">
      <c r="A503" s="25">
        <f t="shared" si="1"/>
        <v>46098</v>
      </c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76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</row>
    <row r="504" ht="22.5" customHeight="1">
      <c r="A504" s="25">
        <f t="shared" si="1"/>
        <v>46099</v>
      </c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76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</row>
    <row r="505" ht="22.5" customHeight="1">
      <c r="A505" s="25">
        <f t="shared" si="1"/>
        <v>46100</v>
      </c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76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</row>
    <row r="506" ht="22.5" customHeight="1">
      <c r="A506" s="25">
        <f t="shared" si="1"/>
        <v>46101</v>
      </c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76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</row>
    <row r="507" ht="22.5" customHeight="1">
      <c r="A507" s="25">
        <f t="shared" si="1"/>
        <v>46102</v>
      </c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76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</row>
    <row r="508" ht="22.5" customHeight="1">
      <c r="A508" s="25">
        <f t="shared" si="1"/>
        <v>46103</v>
      </c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76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</row>
    <row r="509" ht="22.5" customHeight="1">
      <c r="A509" s="25">
        <f t="shared" si="1"/>
        <v>46104</v>
      </c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76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</row>
    <row r="510" ht="22.5" customHeight="1">
      <c r="A510" s="25">
        <f t="shared" si="1"/>
        <v>46105</v>
      </c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76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</row>
    <row r="511" ht="22.5" customHeight="1">
      <c r="A511" s="25">
        <f t="shared" si="1"/>
        <v>46106</v>
      </c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76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</row>
    <row r="512" ht="22.5" customHeight="1">
      <c r="A512" s="25">
        <f t="shared" si="1"/>
        <v>46107</v>
      </c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76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</row>
    <row r="513" ht="22.5" customHeight="1">
      <c r="A513" s="25">
        <f t="shared" si="1"/>
        <v>46108</v>
      </c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76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</row>
    <row r="514" ht="22.5" customHeight="1">
      <c r="A514" s="25">
        <f t="shared" si="1"/>
        <v>46109</v>
      </c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76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</row>
    <row r="515" ht="22.5" customHeight="1">
      <c r="A515" s="25">
        <f t="shared" si="1"/>
        <v>46110</v>
      </c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76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</row>
    <row r="516" ht="22.5" customHeight="1">
      <c r="A516" s="25">
        <f t="shared" si="1"/>
        <v>46111</v>
      </c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76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</row>
    <row r="517" ht="22.5" customHeight="1">
      <c r="A517" s="25">
        <f t="shared" si="1"/>
        <v>46112</v>
      </c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76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</row>
    <row r="518" ht="22.5" customHeight="1">
      <c r="A518" s="25">
        <f t="shared" si="1"/>
        <v>46113</v>
      </c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76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</row>
    <row r="519" ht="22.5" customHeight="1">
      <c r="A519" s="25">
        <f t="shared" si="1"/>
        <v>46114</v>
      </c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76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</row>
    <row r="520" ht="22.5" customHeight="1">
      <c r="A520" s="25">
        <f t="shared" si="1"/>
        <v>46115</v>
      </c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76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</row>
    <row r="521" ht="22.5" customHeight="1">
      <c r="A521" s="25">
        <f t="shared" si="1"/>
        <v>46116</v>
      </c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76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</row>
    <row r="522" ht="22.5" customHeight="1">
      <c r="A522" s="25">
        <f t="shared" si="1"/>
        <v>46117</v>
      </c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76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</row>
    <row r="523" ht="22.5" customHeight="1">
      <c r="A523" s="25">
        <f t="shared" si="1"/>
        <v>46118</v>
      </c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76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</row>
    <row r="524" ht="22.5" customHeight="1">
      <c r="A524" s="25">
        <f t="shared" si="1"/>
        <v>46119</v>
      </c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76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</row>
    <row r="525" ht="22.5" customHeight="1">
      <c r="A525" s="25">
        <f t="shared" si="1"/>
        <v>46120</v>
      </c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76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</row>
    <row r="526" ht="22.5" customHeight="1">
      <c r="A526" s="25">
        <f t="shared" si="1"/>
        <v>46121</v>
      </c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76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</row>
    <row r="527" ht="22.5" customHeight="1">
      <c r="A527" s="25">
        <f t="shared" si="1"/>
        <v>46122</v>
      </c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76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</row>
    <row r="528" ht="22.5" customHeight="1">
      <c r="A528" s="25">
        <f t="shared" si="1"/>
        <v>46123</v>
      </c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76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</row>
    <row r="529" ht="22.5" customHeight="1">
      <c r="A529" s="25">
        <f t="shared" si="1"/>
        <v>46124</v>
      </c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76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</row>
    <row r="530" ht="22.5" customHeight="1">
      <c r="A530" s="25">
        <f t="shared" si="1"/>
        <v>46125</v>
      </c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76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</row>
    <row r="531" ht="22.5" customHeight="1">
      <c r="A531" s="25">
        <f t="shared" si="1"/>
        <v>46126</v>
      </c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76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</row>
    <row r="532" ht="22.5" customHeight="1">
      <c r="A532" s="25">
        <f t="shared" si="1"/>
        <v>46127</v>
      </c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76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</row>
    <row r="533" ht="22.5" customHeight="1">
      <c r="A533" s="25">
        <f t="shared" si="1"/>
        <v>46128</v>
      </c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76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</row>
    <row r="534" ht="22.5" customHeight="1">
      <c r="A534" s="25">
        <f t="shared" si="1"/>
        <v>46129</v>
      </c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76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</row>
    <row r="535" ht="22.5" customHeight="1">
      <c r="A535" s="25">
        <f t="shared" si="1"/>
        <v>46130</v>
      </c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76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</row>
    <row r="536" ht="22.5" customHeight="1">
      <c r="A536" s="25">
        <f t="shared" si="1"/>
        <v>46131</v>
      </c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76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</row>
    <row r="537" ht="22.5" customHeight="1">
      <c r="A537" s="25">
        <f t="shared" si="1"/>
        <v>46132</v>
      </c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76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</row>
    <row r="538" ht="22.5" customHeight="1">
      <c r="A538" s="25">
        <f t="shared" si="1"/>
        <v>46133</v>
      </c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76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</row>
    <row r="539" ht="22.5" customHeight="1">
      <c r="A539" s="25">
        <f t="shared" si="1"/>
        <v>46134</v>
      </c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76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</row>
    <row r="540" ht="22.5" customHeight="1">
      <c r="A540" s="25">
        <f t="shared" si="1"/>
        <v>46135</v>
      </c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76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</row>
    <row r="541" ht="22.5" customHeight="1">
      <c r="A541" s="25">
        <f t="shared" si="1"/>
        <v>46136</v>
      </c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76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</row>
    <row r="542" ht="22.5" customHeight="1">
      <c r="A542" s="25">
        <f t="shared" si="1"/>
        <v>46137</v>
      </c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76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</row>
    <row r="543" ht="22.5" customHeight="1">
      <c r="A543" s="25">
        <f t="shared" si="1"/>
        <v>46138</v>
      </c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76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</row>
    <row r="544" ht="22.5" customHeight="1">
      <c r="A544" s="25">
        <f t="shared" si="1"/>
        <v>46139</v>
      </c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76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</row>
    <row r="545" ht="22.5" customHeight="1">
      <c r="A545" s="25">
        <f t="shared" si="1"/>
        <v>46140</v>
      </c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76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</row>
    <row r="546" ht="22.5" customHeight="1">
      <c r="A546" s="25">
        <f t="shared" si="1"/>
        <v>46141</v>
      </c>
      <c r="B546" s="29"/>
      <c r="C546" s="29"/>
      <c r="D546" s="29"/>
      <c r="E546" s="29"/>
      <c r="F546" s="29"/>
      <c r="G546" s="29"/>
      <c r="H546" s="29"/>
      <c r="I546" s="29"/>
      <c r="J546" s="29" t="e">
        <v>#N/A</v>
      </c>
      <c r="K546" s="29"/>
      <c r="L546" s="29" t="e">
        <v>#N/A</v>
      </c>
      <c r="M546" s="76"/>
      <c r="N546" s="76" t="e">
        <v>#N/A</v>
      </c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</row>
    <row r="547" ht="22.5" customHeight="1">
      <c r="A547" s="25">
        <f t="shared" si="1"/>
        <v>46142</v>
      </c>
      <c r="B547" s="29"/>
      <c r="C547" s="29"/>
      <c r="D547" s="29"/>
      <c r="E547" s="29"/>
      <c r="F547" s="29"/>
      <c r="G547" s="29"/>
      <c r="H547" s="29"/>
      <c r="I547" s="29"/>
      <c r="J547" s="29" t="e">
        <v>#N/A</v>
      </c>
      <c r="K547" s="29"/>
      <c r="L547" s="29" t="e">
        <v>#N/A</v>
      </c>
      <c r="M547" s="76"/>
      <c r="N547" s="76" t="e">
        <v>#N/A</v>
      </c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</row>
    <row r="548" ht="22.5" customHeight="1">
      <c r="A548" s="25">
        <f t="shared" si="1"/>
        <v>46143</v>
      </c>
      <c r="B548" s="29"/>
      <c r="C548" s="29"/>
      <c r="D548" s="29"/>
      <c r="E548" s="29"/>
      <c r="F548" s="29"/>
      <c r="G548" s="29"/>
      <c r="H548" s="29"/>
      <c r="I548" s="29"/>
      <c r="J548" s="29" t="e">
        <v>#N/A</v>
      </c>
      <c r="K548" s="29"/>
      <c r="L548" s="29" t="e">
        <v>#N/A</v>
      </c>
      <c r="M548" s="76"/>
      <c r="N548" s="76" t="e">
        <v>#N/A</v>
      </c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</row>
    <row r="549" ht="22.5" customHeight="1">
      <c r="A549" s="25">
        <f t="shared" si="1"/>
        <v>46144</v>
      </c>
      <c r="B549" s="29"/>
      <c r="C549" s="29"/>
      <c r="D549" s="29"/>
      <c r="E549" s="29"/>
      <c r="F549" s="29"/>
      <c r="G549" s="29"/>
      <c r="H549" s="29"/>
      <c r="I549" s="29"/>
      <c r="J549" s="29" t="e">
        <v>#N/A</v>
      </c>
      <c r="K549" s="29"/>
      <c r="L549" s="29" t="e">
        <v>#N/A</v>
      </c>
      <c r="M549" s="76"/>
      <c r="N549" s="76" t="e">
        <v>#N/A</v>
      </c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</row>
    <row r="550" ht="22.5" customHeight="1">
      <c r="A550" s="25">
        <f t="shared" si="1"/>
        <v>46145</v>
      </c>
      <c r="B550" s="29"/>
      <c r="C550" s="29"/>
      <c r="D550" s="29"/>
      <c r="E550" s="29"/>
      <c r="F550" s="29"/>
      <c r="G550" s="29"/>
      <c r="H550" s="29"/>
      <c r="I550" s="29"/>
      <c r="J550" s="29" t="e">
        <v>#N/A</v>
      </c>
      <c r="K550" s="29"/>
      <c r="L550" s="29" t="e">
        <v>#N/A</v>
      </c>
      <c r="M550" s="76"/>
      <c r="N550" s="76" t="e">
        <v>#N/A</v>
      </c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</row>
    <row r="551" ht="22.5" customHeight="1">
      <c r="A551" s="25">
        <f t="shared" si="1"/>
        <v>46146</v>
      </c>
      <c r="B551" s="29"/>
      <c r="C551" s="29"/>
      <c r="D551" s="29"/>
      <c r="E551" s="29"/>
      <c r="F551" s="29"/>
      <c r="G551" s="29"/>
      <c r="H551" s="29"/>
      <c r="I551" s="29"/>
      <c r="J551" s="29" t="e">
        <v>#N/A</v>
      </c>
      <c r="K551" s="29"/>
      <c r="L551" s="29" t="e">
        <v>#N/A</v>
      </c>
      <c r="M551" s="76"/>
      <c r="N551" s="76" t="e">
        <v>#N/A</v>
      </c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</row>
    <row r="552" ht="22.5" customHeight="1">
      <c r="A552" s="25">
        <f t="shared" si="1"/>
        <v>46147</v>
      </c>
      <c r="B552" s="29"/>
      <c r="C552" s="29"/>
      <c r="D552" s="29"/>
      <c r="E552" s="29"/>
      <c r="F552" s="29"/>
      <c r="G552" s="29"/>
      <c r="H552" s="29"/>
      <c r="I552" s="29"/>
      <c r="J552" s="29" t="e">
        <v>#N/A</v>
      </c>
      <c r="K552" s="29"/>
      <c r="L552" s="29" t="e">
        <v>#N/A</v>
      </c>
      <c r="M552" s="76"/>
      <c r="N552" s="76" t="e">
        <v>#N/A</v>
      </c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</row>
    <row r="553" ht="22.5" customHeight="1">
      <c r="A553" s="25">
        <f t="shared" si="1"/>
        <v>46148</v>
      </c>
      <c r="B553" s="29"/>
      <c r="C553" s="29"/>
      <c r="D553" s="29"/>
      <c r="E553" s="29"/>
      <c r="F553" s="29"/>
      <c r="G553" s="29"/>
      <c r="H553" s="29"/>
      <c r="I553" s="29"/>
      <c r="J553" s="29" t="e">
        <v>#N/A</v>
      </c>
      <c r="K553" s="29"/>
      <c r="L553" s="29" t="e">
        <v>#N/A</v>
      </c>
      <c r="M553" s="76"/>
      <c r="N553" s="76" t="e">
        <v>#N/A</v>
      </c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</row>
    <row r="554" ht="22.5" customHeight="1">
      <c r="A554" s="25">
        <f t="shared" si="1"/>
        <v>46149</v>
      </c>
      <c r="B554" s="29"/>
      <c r="C554" s="29"/>
      <c r="D554" s="29"/>
      <c r="E554" s="29"/>
      <c r="F554" s="29"/>
      <c r="G554" s="29"/>
      <c r="H554" s="29"/>
      <c r="I554" s="29"/>
      <c r="J554" s="29" t="e">
        <v>#N/A</v>
      </c>
      <c r="K554" s="29"/>
      <c r="L554" s="29" t="e">
        <v>#N/A</v>
      </c>
      <c r="M554" s="76"/>
      <c r="N554" s="76" t="e">
        <v>#N/A</v>
      </c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</row>
    <row r="555" ht="22.5" customHeight="1">
      <c r="A555" s="25">
        <f t="shared" si="1"/>
        <v>46150</v>
      </c>
      <c r="B555" s="29"/>
      <c r="C555" s="29"/>
      <c r="D555" s="29"/>
      <c r="E555" s="29"/>
      <c r="F555" s="29"/>
      <c r="G555" s="29"/>
      <c r="H555" s="29"/>
      <c r="I555" s="29"/>
      <c r="J555" s="29" t="e">
        <v>#N/A</v>
      </c>
      <c r="K555" s="29"/>
      <c r="L555" s="29" t="e">
        <v>#N/A</v>
      </c>
      <c r="M555" s="76"/>
      <c r="N555" s="76" t="e">
        <v>#N/A</v>
      </c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</row>
    <row r="556" ht="22.5" customHeight="1">
      <c r="A556" s="25">
        <f t="shared" si="1"/>
        <v>46151</v>
      </c>
      <c r="B556" s="29"/>
      <c r="C556" s="29"/>
      <c r="D556" s="29"/>
      <c r="E556" s="29"/>
      <c r="F556" s="29"/>
      <c r="G556" s="29"/>
      <c r="H556" s="29"/>
      <c r="I556" s="29"/>
      <c r="J556" s="29" t="e">
        <v>#N/A</v>
      </c>
      <c r="K556" s="29"/>
      <c r="L556" s="29" t="e">
        <v>#N/A</v>
      </c>
      <c r="M556" s="76"/>
      <c r="N556" s="76" t="e">
        <v>#N/A</v>
      </c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</row>
    <row r="557" ht="22.5" customHeight="1">
      <c r="A557" s="25">
        <f t="shared" si="1"/>
        <v>46152</v>
      </c>
      <c r="B557" s="29"/>
      <c r="C557" s="29"/>
      <c r="D557" s="29"/>
      <c r="E557" s="29"/>
      <c r="F557" s="29"/>
      <c r="G557" s="29"/>
      <c r="H557" s="29"/>
      <c r="I557" s="29"/>
      <c r="J557" s="29" t="e">
        <v>#N/A</v>
      </c>
      <c r="K557" s="29"/>
      <c r="L557" s="29" t="e">
        <v>#N/A</v>
      </c>
      <c r="M557" s="76"/>
      <c r="N557" s="76" t="e">
        <v>#N/A</v>
      </c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</row>
    <row r="558" ht="22.5" customHeight="1">
      <c r="A558" s="25">
        <f t="shared" si="1"/>
        <v>46153</v>
      </c>
      <c r="B558" s="29"/>
      <c r="C558" s="29"/>
      <c r="D558" s="29"/>
      <c r="E558" s="29"/>
      <c r="F558" s="29"/>
      <c r="G558" s="29"/>
      <c r="H558" s="29"/>
      <c r="I558" s="29"/>
      <c r="J558" s="29" t="e">
        <v>#N/A</v>
      </c>
      <c r="K558" s="29"/>
      <c r="L558" s="29" t="e">
        <v>#N/A</v>
      </c>
      <c r="M558" s="76"/>
      <c r="N558" s="76" t="e">
        <v>#N/A</v>
      </c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</row>
    <row r="559" ht="22.5" customHeight="1">
      <c r="A559" s="25">
        <f t="shared" si="1"/>
        <v>46154</v>
      </c>
      <c r="B559" s="29"/>
      <c r="C559" s="29"/>
      <c r="D559" s="29"/>
      <c r="E559" s="29"/>
      <c r="F559" s="29"/>
      <c r="G559" s="29"/>
      <c r="H559" s="29"/>
      <c r="I559" s="29"/>
      <c r="J559" s="29" t="e">
        <v>#N/A</v>
      </c>
      <c r="K559" s="29"/>
      <c r="L559" s="29" t="e">
        <v>#N/A</v>
      </c>
      <c r="M559" s="76"/>
      <c r="N559" s="76" t="e">
        <v>#N/A</v>
      </c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</row>
    <row r="560" ht="22.5" customHeight="1">
      <c r="A560" s="25">
        <f t="shared" si="1"/>
        <v>46155</v>
      </c>
      <c r="B560" s="29"/>
      <c r="C560" s="29"/>
      <c r="D560" s="29"/>
      <c r="E560" s="29"/>
      <c r="F560" s="29"/>
      <c r="G560" s="29"/>
      <c r="H560" s="29"/>
      <c r="I560" s="29"/>
      <c r="J560" s="29" t="e">
        <v>#N/A</v>
      </c>
      <c r="K560" s="29"/>
      <c r="L560" s="29" t="e">
        <v>#N/A</v>
      </c>
      <c r="M560" s="76"/>
      <c r="N560" s="76" t="e">
        <v>#N/A</v>
      </c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</row>
    <row r="561" ht="22.5" customHeight="1">
      <c r="A561" s="25">
        <f t="shared" si="1"/>
        <v>46156</v>
      </c>
      <c r="B561" s="29"/>
      <c r="C561" s="29"/>
      <c r="D561" s="29"/>
      <c r="E561" s="29"/>
      <c r="F561" s="29"/>
      <c r="G561" s="29"/>
      <c r="H561" s="29"/>
      <c r="I561" s="29"/>
      <c r="J561" s="29" t="e">
        <v>#N/A</v>
      </c>
      <c r="K561" s="29"/>
      <c r="L561" s="29" t="e">
        <v>#N/A</v>
      </c>
      <c r="M561" s="76"/>
      <c r="N561" s="76" t="e">
        <v>#N/A</v>
      </c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</row>
    <row r="562" ht="22.5" customHeight="1">
      <c r="A562" s="25">
        <f t="shared" si="1"/>
        <v>46157</v>
      </c>
      <c r="B562" s="29"/>
      <c r="C562" s="29"/>
      <c r="D562" s="29"/>
      <c r="E562" s="29"/>
      <c r="F562" s="29"/>
      <c r="G562" s="29"/>
      <c r="H562" s="29"/>
      <c r="I562" s="29"/>
      <c r="J562" s="29" t="e">
        <v>#N/A</v>
      </c>
      <c r="K562" s="29"/>
      <c r="L562" s="29" t="e">
        <v>#N/A</v>
      </c>
      <c r="M562" s="76"/>
      <c r="N562" s="76" t="e">
        <v>#N/A</v>
      </c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</row>
    <row r="563" ht="22.5" customHeight="1">
      <c r="A563" s="25">
        <f t="shared" si="1"/>
        <v>46158</v>
      </c>
      <c r="B563" s="29"/>
      <c r="C563" s="29"/>
      <c r="D563" s="29"/>
      <c r="E563" s="29"/>
      <c r="F563" s="29"/>
      <c r="G563" s="29"/>
      <c r="H563" s="29"/>
      <c r="I563" s="29"/>
      <c r="J563" s="29" t="e">
        <v>#N/A</v>
      </c>
      <c r="K563" s="29"/>
      <c r="L563" s="29" t="e">
        <v>#N/A</v>
      </c>
      <c r="M563" s="76"/>
      <c r="N563" s="76" t="e">
        <v>#N/A</v>
      </c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</row>
    <row r="564" ht="22.5" customHeight="1">
      <c r="A564" s="25">
        <f t="shared" si="1"/>
        <v>46159</v>
      </c>
      <c r="B564" s="29"/>
      <c r="C564" s="29"/>
      <c r="D564" s="29"/>
      <c r="E564" s="29"/>
      <c r="F564" s="29"/>
      <c r="G564" s="29"/>
      <c r="H564" s="29"/>
      <c r="I564" s="29"/>
      <c r="J564" s="29" t="e">
        <v>#N/A</v>
      </c>
      <c r="K564" s="29"/>
      <c r="L564" s="29" t="e">
        <v>#N/A</v>
      </c>
      <c r="M564" s="76"/>
      <c r="N564" s="76" t="e">
        <v>#N/A</v>
      </c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</row>
    <row r="565" ht="22.5" customHeight="1">
      <c r="A565" s="25">
        <f t="shared" si="1"/>
        <v>46160</v>
      </c>
      <c r="B565" s="29"/>
      <c r="C565" s="29"/>
      <c r="D565" s="29"/>
      <c r="E565" s="29"/>
      <c r="F565" s="29"/>
      <c r="G565" s="29"/>
      <c r="H565" s="29"/>
      <c r="I565" s="29"/>
      <c r="J565" s="29" t="e">
        <v>#N/A</v>
      </c>
      <c r="K565" s="29"/>
      <c r="L565" s="29" t="e">
        <v>#N/A</v>
      </c>
      <c r="M565" s="76"/>
      <c r="N565" s="76" t="e">
        <v>#N/A</v>
      </c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</row>
    <row r="566" ht="22.5" customHeight="1">
      <c r="A566" s="25">
        <f t="shared" si="1"/>
        <v>46161</v>
      </c>
      <c r="B566" s="29"/>
      <c r="C566" s="29"/>
      <c r="D566" s="29"/>
      <c r="E566" s="29"/>
      <c r="F566" s="29"/>
      <c r="G566" s="29"/>
      <c r="H566" s="29"/>
      <c r="I566" s="29"/>
      <c r="J566" s="29" t="e">
        <v>#N/A</v>
      </c>
      <c r="K566" s="29"/>
      <c r="L566" s="29" t="e">
        <v>#N/A</v>
      </c>
      <c r="M566" s="76"/>
      <c r="N566" s="76" t="e">
        <v>#N/A</v>
      </c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</row>
    <row r="567" ht="22.5" customHeight="1">
      <c r="A567" s="25">
        <f t="shared" si="1"/>
        <v>46162</v>
      </c>
      <c r="B567" s="29"/>
      <c r="C567" s="29"/>
      <c r="D567" s="29"/>
      <c r="E567" s="29"/>
      <c r="F567" s="29"/>
      <c r="G567" s="29"/>
      <c r="H567" s="29"/>
      <c r="I567" s="29"/>
      <c r="J567" s="29" t="e">
        <v>#N/A</v>
      </c>
      <c r="K567" s="29"/>
      <c r="L567" s="29" t="e">
        <v>#N/A</v>
      </c>
      <c r="M567" s="76"/>
      <c r="N567" s="76" t="e">
        <v>#N/A</v>
      </c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</row>
    <row r="568" ht="22.5" customHeight="1">
      <c r="A568" s="25">
        <f t="shared" si="1"/>
        <v>46163</v>
      </c>
      <c r="B568" s="29"/>
      <c r="C568" s="29"/>
      <c r="D568" s="29"/>
      <c r="E568" s="29"/>
      <c r="F568" s="29"/>
      <c r="G568" s="29"/>
      <c r="H568" s="29"/>
      <c r="I568" s="29"/>
      <c r="J568" s="29" t="e">
        <v>#N/A</v>
      </c>
      <c r="K568" s="29"/>
      <c r="L568" s="29" t="e">
        <v>#N/A</v>
      </c>
      <c r="M568" s="76"/>
      <c r="N568" s="76" t="e">
        <v>#N/A</v>
      </c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</row>
    <row r="569" ht="22.5" customHeight="1">
      <c r="A569" s="25">
        <f t="shared" si="1"/>
        <v>46164</v>
      </c>
      <c r="B569" s="29"/>
      <c r="C569" s="29"/>
      <c r="D569" s="29"/>
      <c r="E569" s="29"/>
      <c r="F569" s="29"/>
      <c r="G569" s="29"/>
      <c r="H569" s="29"/>
      <c r="I569" s="29"/>
      <c r="J569" s="29" t="e">
        <v>#N/A</v>
      </c>
      <c r="K569" s="29"/>
      <c r="L569" s="29" t="e">
        <v>#N/A</v>
      </c>
      <c r="M569" s="76"/>
      <c r="N569" s="76" t="e">
        <v>#N/A</v>
      </c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</row>
    <row r="570" ht="22.5" customHeight="1">
      <c r="A570" s="25">
        <f t="shared" si="1"/>
        <v>46165</v>
      </c>
      <c r="B570" s="29"/>
      <c r="C570" s="29"/>
      <c r="D570" s="29"/>
      <c r="E570" s="29"/>
      <c r="F570" s="29"/>
      <c r="G570" s="29"/>
      <c r="H570" s="29"/>
      <c r="I570" s="29"/>
      <c r="J570" s="29" t="e">
        <v>#N/A</v>
      </c>
      <c r="K570" s="29"/>
      <c r="L570" s="29" t="e">
        <v>#N/A</v>
      </c>
      <c r="M570" s="76"/>
      <c r="N570" s="76" t="e">
        <v>#N/A</v>
      </c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</row>
    <row r="571" ht="22.5" customHeight="1">
      <c r="A571" s="25">
        <f t="shared" si="1"/>
        <v>46166</v>
      </c>
      <c r="B571" s="29"/>
      <c r="C571" s="29"/>
      <c r="D571" s="29"/>
      <c r="E571" s="29"/>
      <c r="F571" s="29"/>
      <c r="G571" s="29"/>
      <c r="H571" s="29"/>
      <c r="I571" s="29"/>
      <c r="J571" s="29" t="e">
        <v>#N/A</v>
      </c>
      <c r="K571" s="29"/>
      <c r="L571" s="29" t="e">
        <v>#N/A</v>
      </c>
      <c r="M571" s="76"/>
      <c r="N571" s="76" t="e">
        <v>#N/A</v>
      </c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</row>
    <row r="572" ht="22.5" customHeight="1">
      <c r="A572" s="25">
        <f t="shared" si="1"/>
        <v>46167</v>
      </c>
      <c r="B572" s="29"/>
      <c r="C572" s="29"/>
      <c r="D572" s="29"/>
      <c r="E572" s="29"/>
      <c r="F572" s="29"/>
      <c r="G572" s="29"/>
      <c r="H572" s="29"/>
      <c r="I572" s="29"/>
      <c r="J572" s="29" t="e">
        <v>#N/A</v>
      </c>
      <c r="K572" s="29"/>
      <c r="L572" s="29" t="e">
        <v>#N/A</v>
      </c>
      <c r="M572" s="76"/>
      <c r="N572" s="76" t="e">
        <v>#N/A</v>
      </c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</row>
    <row r="573" ht="22.5" customHeight="1">
      <c r="A573" s="25">
        <f t="shared" si="1"/>
        <v>46168</v>
      </c>
      <c r="B573" s="29"/>
      <c r="C573" s="29"/>
      <c r="D573" s="29"/>
      <c r="E573" s="29"/>
      <c r="F573" s="29"/>
      <c r="G573" s="29"/>
      <c r="H573" s="29"/>
      <c r="I573" s="29"/>
      <c r="J573" s="29" t="e">
        <v>#N/A</v>
      </c>
      <c r="K573" s="29"/>
      <c r="L573" s="29" t="e">
        <v>#N/A</v>
      </c>
      <c r="M573" s="76"/>
      <c r="N573" s="76" t="e">
        <v>#N/A</v>
      </c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</row>
    <row r="574" ht="22.5" customHeight="1">
      <c r="A574" s="25">
        <f t="shared" si="1"/>
        <v>46169</v>
      </c>
      <c r="B574" s="29"/>
      <c r="C574" s="29"/>
      <c r="D574" s="29"/>
      <c r="E574" s="29"/>
      <c r="F574" s="29"/>
      <c r="G574" s="29"/>
      <c r="H574" s="29"/>
      <c r="I574" s="29"/>
      <c r="J574" s="29" t="e">
        <v>#N/A</v>
      </c>
      <c r="K574" s="29"/>
      <c r="L574" s="29" t="e">
        <v>#N/A</v>
      </c>
      <c r="M574" s="76"/>
      <c r="N574" s="76" t="e">
        <v>#N/A</v>
      </c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</row>
    <row r="575" ht="22.5" customHeight="1">
      <c r="A575" s="25">
        <f t="shared" si="1"/>
        <v>46170</v>
      </c>
      <c r="B575" s="29"/>
      <c r="C575" s="29"/>
      <c r="D575" s="29"/>
      <c r="E575" s="29"/>
      <c r="F575" s="29"/>
      <c r="G575" s="29"/>
      <c r="H575" s="29"/>
      <c r="I575" s="29"/>
      <c r="J575" s="29" t="e">
        <v>#N/A</v>
      </c>
      <c r="K575" s="29"/>
      <c r="L575" s="29" t="e">
        <v>#N/A</v>
      </c>
      <c r="M575" s="76"/>
      <c r="N575" s="76" t="e">
        <v>#N/A</v>
      </c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</row>
    <row r="576" ht="22.5" customHeight="1">
      <c r="A576" s="25">
        <f t="shared" si="1"/>
        <v>46171</v>
      </c>
      <c r="B576" s="29"/>
      <c r="C576" s="29"/>
      <c r="D576" s="29"/>
      <c r="E576" s="29"/>
      <c r="F576" s="29"/>
      <c r="G576" s="29"/>
      <c r="H576" s="29"/>
      <c r="I576" s="29"/>
      <c r="J576" s="29" t="e">
        <v>#N/A</v>
      </c>
      <c r="K576" s="29"/>
      <c r="L576" s="29" t="e">
        <v>#N/A</v>
      </c>
      <c r="M576" s="76"/>
      <c r="N576" s="76" t="e">
        <v>#N/A</v>
      </c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</row>
    <row r="577" ht="22.5" customHeight="1">
      <c r="A577" s="25">
        <f t="shared" si="1"/>
        <v>46172</v>
      </c>
      <c r="B577" s="29"/>
      <c r="C577" s="29"/>
      <c r="D577" s="29"/>
      <c r="E577" s="29"/>
      <c r="F577" s="29"/>
      <c r="G577" s="29"/>
      <c r="H577" s="29"/>
      <c r="I577" s="29"/>
      <c r="J577" s="29" t="e">
        <v>#N/A</v>
      </c>
      <c r="K577" s="29"/>
      <c r="L577" s="29" t="e">
        <v>#N/A</v>
      </c>
      <c r="M577" s="76"/>
      <c r="N577" s="76" t="e">
        <v>#N/A</v>
      </c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</row>
    <row r="578" ht="22.5" customHeight="1">
      <c r="A578" s="25">
        <f t="shared" si="1"/>
        <v>46173</v>
      </c>
      <c r="B578" s="29"/>
      <c r="C578" s="29"/>
      <c r="D578" s="29"/>
      <c r="E578" s="29"/>
      <c r="F578" s="29"/>
      <c r="G578" s="29"/>
      <c r="H578" s="29"/>
      <c r="I578" s="29"/>
      <c r="J578" s="29" t="e">
        <v>#N/A</v>
      </c>
      <c r="K578" s="29"/>
      <c r="L578" s="29" t="e">
        <v>#N/A</v>
      </c>
      <c r="M578" s="76"/>
      <c r="N578" s="76" t="e">
        <v>#N/A</v>
      </c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</row>
    <row r="579" ht="22.5" customHeight="1">
      <c r="A579" s="25">
        <f t="shared" si="1"/>
        <v>46174</v>
      </c>
      <c r="B579" s="29"/>
      <c r="C579" s="29"/>
      <c r="D579" s="29"/>
      <c r="E579" s="29"/>
      <c r="F579" s="29"/>
      <c r="G579" s="29"/>
      <c r="H579" s="29"/>
      <c r="I579" s="29"/>
      <c r="J579" s="29" t="e">
        <v>#N/A</v>
      </c>
      <c r="K579" s="29"/>
      <c r="L579" s="29" t="e">
        <v>#N/A</v>
      </c>
      <c r="M579" s="76"/>
      <c r="N579" s="76" t="e">
        <v>#N/A</v>
      </c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</row>
    <row r="580" ht="22.5" customHeight="1">
      <c r="A580" s="25">
        <f t="shared" si="1"/>
        <v>46175</v>
      </c>
      <c r="B580" s="29"/>
      <c r="C580" s="29"/>
      <c r="D580" s="29"/>
      <c r="E580" s="29"/>
      <c r="F580" s="29"/>
      <c r="G580" s="29"/>
      <c r="H580" s="29"/>
      <c r="I580" s="29"/>
      <c r="J580" s="29" t="e">
        <v>#N/A</v>
      </c>
      <c r="K580" s="29"/>
      <c r="L580" s="29" t="e">
        <v>#N/A</v>
      </c>
      <c r="M580" s="76"/>
      <c r="N580" s="76" t="e">
        <v>#N/A</v>
      </c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</row>
    <row r="581" ht="22.5" customHeight="1">
      <c r="A581" s="25">
        <f t="shared" si="1"/>
        <v>46176</v>
      </c>
      <c r="B581" s="29"/>
      <c r="C581" s="29"/>
      <c r="D581" s="29"/>
      <c r="E581" s="29"/>
      <c r="F581" s="29"/>
      <c r="G581" s="29"/>
      <c r="H581" s="29"/>
      <c r="I581" s="29"/>
      <c r="J581" s="29" t="e">
        <v>#N/A</v>
      </c>
      <c r="K581" s="29"/>
      <c r="L581" s="29" t="e">
        <v>#N/A</v>
      </c>
      <c r="M581" s="76"/>
      <c r="N581" s="76" t="e">
        <v>#N/A</v>
      </c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</row>
    <row r="582" ht="22.5" customHeight="1">
      <c r="A582" s="25">
        <f t="shared" si="1"/>
        <v>46177</v>
      </c>
      <c r="B582" s="29"/>
      <c r="C582" s="29"/>
      <c r="D582" s="29"/>
      <c r="E582" s="29"/>
      <c r="F582" s="29"/>
      <c r="G582" s="29"/>
      <c r="H582" s="29"/>
      <c r="I582" s="29"/>
      <c r="J582" s="29" t="e">
        <v>#N/A</v>
      </c>
      <c r="K582" s="29"/>
      <c r="L582" s="29" t="e">
        <v>#N/A</v>
      </c>
      <c r="M582" s="76"/>
      <c r="N582" s="76" t="e">
        <v>#N/A</v>
      </c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</row>
    <row r="583" ht="22.5" customHeight="1">
      <c r="A583" s="25">
        <f t="shared" si="1"/>
        <v>46178</v>
      </c>
      <c r="B583" s="29"/>
      <c r="C583" s="29"/>
      <c r="D583" s="29"/>
      <c r="E583" s="29"/>
      <c r="F583" s="29"/>
      <c r="G583" s="29"/>
      <c r="H583" s="29"/>
      <c r="I583" s="29"/>
      <c r="J583" s="29" t="e">
        <v>#N/A</v>
      </c>
      <c r="K583" s="29"/>
      <c r="L583" s="29" t="e">
        <v>#N/A</v>
      </c>
      <c r="M583" s="76"/>
      <c r="N583" s="76" t="e">
        <v>#N/A</v>
      </c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</row>
    <row r="584" ht="22.5" customHeight="1">
      <c r="A584" s="25">
        <f t="shared" si="1"/>
        <v>46179</v>
      </c>
      <c r="B584" s="29"/>
      <c r="C584" s="29"/>
      <c r="D584" s="29"/>
      <c r="E584" s="29"/>
      <c r="F584" s="29"/>
      <c r="G584" s="29"/>
      <c r="H584" s="29"/>
      <c r="I584" s="29"/>
      <c r="J584" s="29" t="e">
        <v>#N/A</v>
      </c>
      <c r="K584" s="29"/>
      <c r="L584" s="29" t="e">
        <v>#N/A</v>
      </c>
      <c r="M584" s="76"/>
      <c r="N584" s="76" t="e">
        <v>#N/A</v>
      </c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</row>
    <row r="585" ht="22.5" customHeight="1">
      <c r="A585" s="25">
        <f t="shared" si="1"/>
        <v>46180</v>
      </c>
      <c r="B585" s="29"/>
      <c r="C585" s="29"/>
      <c r="D585" s="29"/>
      <c r="E585" s="29"/>
      <c r="F585" s="29"/>
      <c r="G585" s="29"/>
      <c r="H585" s="29"/>
      <c r="I585" s="29"/>
      <c r="J585" s="29" t="e">
        <v>#N/A</v>
      </c>
      <c r="K585" s="29"/>
      <c r="L585" s="29" t="e">
        <v>#N/A</v>
      </c>
      <c r="M585" s="76"/>
      <c r="N585" s="76" t="e">
        <v>#N/A</v>
      </c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</row>
    <row r="586" ht="22.5" customHeight="1">
      <c r="A586" s="25">
        <f t="shared" si="1"/>
        <v>46181</v>
      </c>
      <c r="B586" s="29"/>
      <c r="C586" s="29"/>
      <c r="D586" s="29"/>
      <c r="E586" s="29"/>
      <c r="F586" s="29"/>
      <c r="G586" s="29"/>
      <c r="H586" s="29"/>
      <c r="I586" s="29"/>
      <c r="J586" s="29" t="e">
        <v>#N/A</v>
      </c>
      <c r="K586" s="29"/>
      <c r="L586" s="29" t="e">
        <v>#N/A</v>
      </c>
      <c r="M586" s="76"/>
      <c r="N586" s="76" t="e">
        <v>#N/A</v>
      </c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</row>
    <row r="587" ht="22.5" customHeight="1">
      <c r="A587" s="25">
        <f t="shared" si="1"/>
        <v>46182</v>
      </c>
      <c r="B587" s="29"/>
      <c r="C587" s="29"/>
      <c r="D587" s="29"/>
      <c r="E587" s="29"/>
      <c r="F587" s="29"/>
      <c r="G587" s="29"/>
      <c r="H587" s="29"/>
      <c r="I587" s="29"/>
      <c r="J587" s="29" t="e">
        <v>#N/A</v>
      </c>
      <c r="K587" s="29"/>
      <c r="L587" s="29" t="e">
        <v>#N/A</v>
      </c>
      <c r="M587" s="76"/>
      <c r="N587" s="76" t="e">
        <v>#N/A</v>
      </c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</row>
    <row r="588" ht="22.5" customHeight="1">
      <c r="A588" s="25">
        <f t="shared" si="1"/>
        <v>46183</v>
      </c>
      <c r="B588" s="29"/>
      <c r="C588" s="29"/>
      <c r="D588" s="29"/>
      <c r="E588" s="29"/>
      <c r="F588" s="29"/>
      <c r="G588" s="29"/>
      <c r="H588" s="29"/>
      <c r="I588" s="29"/>
      <c r="J588" s="29" t="e">
        <v>#N/A</v>
      </c>
      <c r="K588" s="29"/>
      <c r="L588" s="29" t="e">
        <v>#N/A</v>
      </c>
      <c r="M588" s="76"/>
      <c r="N588" s="76" t="e">
        <v>#N/A</v>
      </c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</row>
    <row r="589" ht="22.5" customHeight="1">
      <c r="A589" s="25">
        <f t="shared" si="1"/>
        <v>46184</v>
      </c>
      <c r="B589" s="29"/>
      <c r="C589" s="29"/>
      <c r="D589" s="29"/>
      <c r="E589" s="29"/>
      <c r="F589" s="29"/>
      <c r="G589" s="29"/>
      <c r="H589" s="29"/>
      <c r="I589" s="29"/>
      <c r="J589" s="29" t="e">
        <v>#N/A</v>
      </c>
      <c r="K589" s="29"/>
      <c r="L589" s="29" t="e">
        <v>#N/A</v>
      </c>
      <c r="M589" s="76"/>
      <c r="N589" s="76" t="e">
        <v>#N/A</v>
      </c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</row>
    <row r="590" ht="22.5" customHeight="1">
      <c r="A590" s="25">
        <f t="shared" si="1"/>
        <v>46185</v>
      </c>
      <c r="B590" s="29"/>
      <c r="C590" s="29"/>
      <c r="D590" s="29"/>
      <c r="E590" s="29"/>
      <c r="F590" s="29"/>
      <c r="G590" s="29"/>
      <c r="H590" s="29"/>
      <c r="I590" s="29"/>
      <c r="J590" s="29" t="e">
        <v>#N/A</v>
      </c>
      <c r="K590" s="29"/>
      <c r="L590" s="29" t="e">
        <v>#N/A</v>
      </c>
      <c r="M590" s="76"/>
      <c r="N590" s="76" t="e">
        <v>#N/A</v>
      </c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</row>
    <row r="591" ht="22.5" customHeight="1">
      <c r="A591" s="25">
        <f t="shared" si="1"/>
        <v>46186</v>
      </c>
      <c r="B591" s="29"/>
      <c r="C591" s="29"/>
      <c r="D591" s="29"/>
      <c r="E591" s="29"/>
      <c r="F591" s="29"/>
      <c r="G591" s="29"/>
      <c r="H591" s="29"/>
      <c r="I591" s="29"/>
      <c r="J591" s="29" t="e">
        <v>#N/A</v>
      </c>
      <c r="K591" s="29"/>
      <c r="L591" s="29" t="e">
        <v>#N/A</v>
      </c>
      <c r="M591" s="76"/>
      <c r="N591" s="76" t="e">
        <v>#N/A</v>
      </c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</row>
    <row r="592" ht="22.5" customHeight="1">
      <c r="A592" s="25">
        <f t="shared" si="1"/>
        <v>46187</v>
      </c>
      <c r="B592" s="29"/>
      <c r="C592" s="29"/>
      <c r="D592" s="29"/>
      <c r="E592" s="29"/>
      <c r="F592" s="29"/>
      <c r="G592" s="29"/>
      <c r="H592" s="29"/>
      <c r="I592" s="29"/>
      <c r="J592" s="29" t="e">
        <v>#N/A</v>
      </c>
      <c r="K592" s="29"/>
      <c r="L592" s="29" t="e">
        <v>#N/A</v>
      </c>
      <c r="M592" s="76"/>
      <c r="N592" s="76" t="e">
        <v>#N/A</v>
      </c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</row>
    <row r="593" ht="22.5" customHeight="1">
      <c r="A593" s="25">
        <f t="shared" si="1"/>
        <v>46188</v>
      </c>
      <c r="B593" s="29"/>
      <c r="C593" s="29"/>
      <c r="D593" s="29"/>
      <c r="E593" s="29"/>
      <c r="F593" s="29"/>
      <c r="G593" s="29"/>
      <c r="H593" s="29"/>
      <c r="I593" s="29"/>
      <c r="J593" s="29" t="e">
        <v>#N/A</v>
      </c>
      <c r="K593" s="29"/>
      <c r="L593" s="29" t="e">
        <v>#N/A</v>
      </c>
      <c r="M593" s="76"/>
      <c r="N593" s="76" t="e">
        <v>#N/A</v>
      </c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</row>
    <row r="594" ht="22.5" customHeight="1">
      <c r="A594" s="25">
        <f t="shared" si="1"/>
        <v>46189</v>
      </c>
      <c r="B594" s="29"/>
      <c r="C594" s="29"/>
      <c r="D594" s="29"/>
      <c r="E594" s="29"/>
      <c r="F594" s="29"/>
      <c r="G594" s="29"/>
      <c r="H594" s="29"/>
      <c r="I594" s="29"/>
      <c r="J594" s="29" t="e">
        <v>#N/A</v>
      </c>
      <c r="K594" s="29"/>
      <c r="L594" s="29" t="e">
        <v>#N/A</v>
      </c>
      <c r="M594" s="76"/>
      <c r="N594" s="76" t="e">
        <v>#N/A</v>
      </c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</row>
    <row r="595" ht="22.5" customHeight="1">
      <c r="A595" s="25">
        <f t="shared" si="1"/>
        <v>46190</v>
      </c>
      <c r="B595" s="29"/>
      <c r="C595" s="29"/>
      <c r="D595" s="29"/>
      <c r="E595" s="29"/>
      <c r="F595" s="29"/>
      <c r="G595" s="29"/>
      <c r="H595" s="29"/>
      <c r="I595" s="29"/>
      <c r="J595" s="29" t="e">
        <v>#N/A</v>
      </c>
      <c r="K595" s="29"/>
      <c r="L595" s="29" t="e">
        <v>#N/A</v>
      </c>
      <c r="M595" s="76"/>
      <c r="N595" s="76" t="e">
        <v>#N/A</v>
      </c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</row>
    <row r="596" ht="22.5" customHeight="1">
      <c r="A596" s="25">
        <f t="shared" si="1"/>
        <v>46191</v>
      </c>
      <c r="B596" s="29"/>
      <c r="C596" s="29"/>
      <c r="D596" s="29"/>
      <c r="E596" s="29"/>
      <c r="F596" s="29"/>
      <c r="G596" s="29"/>
      <c r="H596" s="29"/>
      <c r="I596" s="29"/>
      <c r="J596" s="29" t="e">
        <v>#N/A</v>
      </c>
      <c r="K596" s="29"/>
      <c r="L596" s="29" t="e">
        <v>#N/A</v>
      </c>
      <c r="M596" s="76"/>
      <c r="N596" s="76" t="e">
        <v>#N/A</v>
      </c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</row>
    <row r="597" ht="22.5" customHeight="1">
      <c r="A597" s="25">
        <f t="shared" si="1"/>
        <v>46192</v>
      </c>
      <c r="B597" s="29"/>
      <c r="C597" s="29"/>
      <c r="D597" s="29"/>
      <c r="E597" s="29"/>
      <c r="F597" s="29"/>
      <c r="G597" s="29"/>
      <c r="H597" s="29"/>
      <c r="I597" s="29"/>
      <c r="J597" s="29" t="e">
        <v>#N/A</v>
      </c>
      <c r="K597" s="29"/>
      <c r="L597" s="29" t="e">
        <v>#N/A</v>
      </c>
      <c r="M597" s="76"/>
      <c r="N597" s="76" t="e">
        <v>#N/A</v>
      </c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</row>
    <row r="598" ht="22.5" customHeight="1">
      <c r="A598" s="25">
        <f t="shared" si="1"/>
        <v>46193</v>
      </c>
      <c r="B598" s="29"/>
      <c r="C598" s="29"/>
      <c r="D598" s="29"/>
      <c r="E598" s="29"/>
      <c r="F598" s="29"/>
      <c r="G598" s="29"/>
      <c r="H598" s="29"/>
      <c r="I598" s="29"/>
      <c r="J598" s="29" t="e">
        <v>#N/A</v>
      </c>
      <c r="K598" s="29"/>
      <c r="L598" s="29" t="e">
        <v>#N/A</v>
      </c>
      <c r="M598" s="76"/>
      <c r="N598" s="76" t="e">
        <v>#N/A</v>
      </c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</row>
    <row r="599" ht="22.5" customHeight="1">
      <c r="A599" s="25">
        <f t="shared" si="1"/>
        <v>46194</v>
      </c>
      <c r="B599" s="29"/>
      <c r="C599" s="29"/>
      <c r="D599" s="29"/>
      <c r="E599" s="29"/>
      <c r="F599" s="29"/>
      <c r="G599" s="29"/>
      <c r="H599" s="29"/>
      <c r="I599" s="29"/>
      <c r="J599" s="29" t="e">
        <v>#N/A</v>
      </c>
      <c r="K599" s="29"/>
      <c r="L599" s="29" t="e">
        <v>#N/A</v>
      </c>
      <c r="M599" s="76"/>
      <c r="N599" s="76" t="e">
        <v>#N/A</v>
      </c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</row>
    <row r="600" ht="22.5" customHeight="1">
      <c r="A600" s="25">
        <f t="shared" si="1"/>
        <v>46195</v>
      </c>
      <c r="B600" s="29"/>
      <c r="C600" s="29"/>
      <c r="D600" s="29"/>
      <c r="E600" s="29"/>
      <c r="F600" s="29"/>
      <c r="G600" s="29"/>
      <c r="H600" s="29"/>
      <c r="I600" s="29"/>
      <c r="J600" s="29" t="e">
        <v>#N/A</v>
      </c>
      <c r="K600" s="29"/>
      <c r="L600" s="29" t="e">
        <v>#N/A</v>
      </c>
      <c r="M600" s="76"/>
      <c r="N600" s="76" t="e">
        <v>#N/A</v>
      </c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</row>
    <row r="601" ht="22.5" customHeight="1">
      <c r="A601" s="25">
        <f t="shared" si="1"/>
        <v>46196</v>
      </c>
      <c r="B601" s="29"/>
      <c r="C601" s="29"/>
      <c r="D601" s="29"/>
      <c r="E601" s="29"/>
      <c r="F601" s="29"/>
      <c r="G601" s="29"/>
      <c r="H601" s="29"/>
      <c r="I601" s="29"/>
      <c r="J601" s="29" t="e">
        <v>#N/A</v>
      </c>
      <c r="K601" s="29"/>
      <c r="L601" s="29" t="e">
        <v>#N/A</v>
      </c>
      <c r="M601" s="76"/>
      <c r="N601" s="76" t="e">
        <v>#N/A</v>
      </c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</row>
    <row r="602" ht="22.5" customHeight="1">
      <c r="A602" s="25">
        <f t="shared" si="1"/>
        <v>46197</v>
      </c>
      <c r="B602" s="29"/>
      <c r="C602" s="29"/>
      <c r="D602" s="29"/>
      <c r="E602" s="29"/>
      <c r="F602" s="29"/>
      <c r="G602" s="29"/>
      <c r="H602" s="29"/>
      <c r="I602" s="29"/>
      <c r="J602" s="29" t="e">
        <v>#N/A</v>
      </c>
      <c r="K602" s="29"/>
      <c r="L602" s="29" t="e">
        <v>#N/A</v>
      </c>
      <c r="M602" s="76"/>
      <c r="N602" s="76" t="e">
        <v>#N/A</v>
      </c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</row>
    <row r="603" ht="22.5" customHeight="1">
      <c r="A603" s="25">
        <f t="shared" si="1"/>
        <v>46198</v>
      </c>
      <c r="B603" s="29"/>
      <c r="C603" s="29"/>
      <c r="D603" s="29"/>
      <c r="E603" s="29"/>
      <c r="F603" s="29"/>
      <c r="G603" s="29"/>
      <c r="H603" s="29"/>
      <c r="I603" s="29"/>
      <c r="J603" s="29" t="e">
        <v>#N/A</v>
      </c>
      <c r="K603" s="29"/>
      <c r="L603" s="29" t="e">
        <v>#N/A</v>
      </c>
      <c r="M603" s="76"/>
      <c r="N603" s="76" t="e">
        <v>#N/A</v>
      </c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</row>
    <row r="604" ht="22.5" customHeight="1">
      <c r="A604" s="25">
        <f t="shared" si="1"/>
        <v>46199</v>
      </c>
      <c r="B604" s="29"/>
      <c r="C604" s="29"/>
      <c r="D604" s="29"/>
      <c r="E604" s="29"/>
      <c r="F604" s="29"/>
      <c r="G604" s="29"/>
      <c r="H604" s="29"/>
      <c r="I604" s="29"/>
      <c r="J604" s="29" t="e">
        <v>#N/A</v>
      </c>
      <c r="K604" s="29"/>
      <c r="L604" s="29" t="e">
        <v>#N/A</v>
      </c>
      <c r="M604" s="76"/>
      <c r="N604" s="76" t="e">
        <v>#N/A</v>
      </c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</row>
    <row r="605" ht="22.5" customHeight="1">
      <c r="A605" s="25">
        <f t="shared" si="1"/>
        <v>46200</v>
      </c>
      <c r="B605" s="29"/>
      <c r="C605" s="29"/>
      <c r="D605" s="29"/>
      <c r="E605" s="29"/>
      <c r="F605" s="29"/>
      <c r="G605" s="29"/>
      <c r="H605" s="29"/>
      <c r="I605" s="29"/>
      <c r="J605" s="29" t="e">
        <v>#N/A</v>
      </c>
      <c r="K605" s="29"/>
      <c r="L605" s="29" t="e">
        <v>#N/A</v>
      </c>
      <c r="M605" s="76"/>
      <c r="N605" s="76" t="e">
        <v>#N/A</v>
      </c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</row>
    <row r="606" ht="22.5" customHeight="1">
      <c r="A606" s="25">
        <f t="shared" si="1"/>
        <v>46201</v>
      </c>
      <c r="B606" s="29"/>
      <c r="C606" s="29"/>
      <c r="D606" s="29"/>
      <c r="E606" s="29"/>
      <c r="F606" s="29"/>
      <c r="G606" s="29"/>
      <c r="H606" s="29"/>
      <c r="I606" s="29"/>
      <c r="J606" s="29" t="e">
        <v>#N/A</v>
      </c>
      <c r="K606" s="29"/>
      <c r="L606" s="29" t="e">
        <v>#N/A</v>
      </c>
      <c r="M606" s="76"/>
      <c r="N606" s="76" t="e">
        <v>#N/A</v>
      </c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</row>
    <row r="607" ht="22.5" customHeight="1">
      <c r="A607" s="25">
        <f t="shared" si="1"/>
        <v>46202</v>
      </c>
      <c r="B607" s="29"/>
      <c r="C607" s="29"/>
      <c r="D607" s="29"/>
      <c r="E607" s="29"/>
      <c r="F607" s="29"/>
      <c r="G607" s="29"/>
      <c r="H607" s="29"/>
      <c r="I607" s="29"/>
      <c r="J607" s="29" t="e">
        <v>#N/A</v>
      </c>
      <c r="K607" s="29"/>
      <c r="L607" s="29" t="e">
        <v>#N/A</v>
      </c>
      <c r="M607" s="76"/>
      <c r="N607" s="76" t="e">
        <v>#N/A</v>
      </c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</row>
    <row r="608" ht="22.5" customHeight="1">
      <c r="A608" s="25">
        <f t="shared" si="1"/>
        <v>46203</v>
      </c>
      <c r="B608" s="29"/>
      <c r="C608" s="29"/>
      <c r="D608" s="29"/>
      <c r="E608" s="29"/>
      <c r="F608" s="29"/>
      <c r="G608" s="29"/>
      <c r="H608" s="29"/>
      <c r="I608" s="29"/>
      <c r="J608" s="29" t="e">
        <v>#N/A</v>
      </c>
      <c r="K608" s="29"/>
      <c r="L608" s="29" t="e">
        <v>#N/A</v>
      </c>
      <c r="M608" s="76"/>
      <c r="N608" s="76" t="e">
        <v>#N/A</v>
      </c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</row>
    <row r="609" ht="22.5" customHeight="1">
      <c r="A609" s="25">
        <f t="shared" si="1"/>
        <v>46204</v>
      </c>
      <c r="B609" s="29"/>
      <c r="C609" s="29"/>
      <c r="D609" s="29"/>
      <c r="E609" s="29"/>
      <c r="F609" s="29"/>
      <c r="G609" s="29"/>
      <c r="H609" s="29"/>
      <c r="I609" s="29"/>
      <c r="J609" s="29" t="e">
        <v>#N/A</v>
      </c>
      <c r="K609" s="29"/>
      <c r="L609" s="29" t="e">
        <v>#N/A</v>
      </c>
      <c r="M609" s="76"/>
      <c r="N609" s="76" t="e">
        <v>#N/A</v>
      </c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</row>
    <row r="610" ht="22.5" customHeight="1">
      <c r="A610" s="25">
        <f t="shared" si="1"/>
        <v>46205</v>
      </c>
      <c r="B610" s="29"/>
      <c r="C610" s="29"/>
      <c r="D610" s="29"/>
      <c r="E610" s="29"/>
      <c r="F610" s="29"/>
      <c r="G610" s="29"/>
      <c r="H610" s="29"/>
      <c r="I610" s="29"/>
      <c r="J610" s="29" t="e">
        <v>#N/A</v>
      </c>
      <c r="K610" s="29"/>
      <c r="L610" s="29" t="e">
        <v>#N/A</v>
      </c>
      <c r="M610" s="76"/>
      <c r="N610" s="76" t="e">
        <v>#N/A</v>
      </c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</row>
    <row r="611" ht="22.5" customHeight="1">
      <c r="A611" s="25">
        <f t="shared" si="1"/>
        <v>46206</v>
      </c>
      <c r="B611" s="29"/>
      <c r="C611" s="29"/>
      <c r="D611" s="29"/>
      <c r="E611" s="29"/>
      <c r="F611" s="29"/>
      <c r="G611" s="29"/>
      <c r="H611" s="29"/>
      <c r="I611" s="29"/>
      <c r="J611" s="29" t="e">
        <v>#N/A</v>
      </c>
      <c r="K611" s="29"/>
      <c r="L611" s="29" t="e">
        <v>#N/A</v>
      </c>
      <c r="M611" s="76"/>
      <c r="N611" s="76" t="e">
        <v>#N/A</v>
      </c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</row>
    <row r="612" ht="22.5" customHeight="1">
      <c r="A612" s="25">
        <f t="shared" si="1"/>
        <v>46207</v>
      </c>
      <c r="B612" s="29"/>
      <c r="C612" s="29"/>
      <c r="D612" s="29"/>
      <c r="E612" s="29"/>
      <c r="F612" s="29"/>
      <c r="G612" s="29"/>
      <c r="H612" s="29"/>
      <c r="I612" s="29"/>
      <c r="J612" s="29" t="e">
        <v>#N/A</v>
      </c>
      <c r="K612" s="29"/>
      <c r="L612" s="29" t="e">
        <v>#N/A</v>
      </c>
      <c r="M612" s="76"/>
      <c r="N612" s="76" t="e">
        <v>#N/A</v>
      </c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</row>
    <row r="613" ht="22.5" customHeight="1">
      <c r="A613" s="25">
        <f t="shared" si="1"/>
        <v>46208</v>
      </c>
      <c r="B613" s="29"/>
      <c r="C613" s="29"/>
      <c r="D613" s="29"/>
      <c r="E613" s="29"/>
      <c r="F613" s="29"/>
      <c r="G613" s="29"/>
      <c r="H613" s="29"/>
      <c r="I613" s="29"/>
      <c r="J613" s="29" t="e">
        <v>#N/A</v>
      </c>
      <c r="K613" s="29"/>
      <c r="L613" s="29" t="e">
        <v>#N/A</v>
      </c>
      <c r="M613" s="76"/>
      <c r="N613" s="76" t="e">
        <v>#N/A</v>
      </c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</row>
    <row r="614" ht="22.5" customHeight="1">
      <c r="A614" s="25">
        <f t="shared" si="1"/>
        <v>46209</v>
      </c>
      <c r="B614" s="29"/>
      <c r="C614" s="29"/>
      <c r="D614" s="29"/>
      <c r="E614" s="29"/>
      <c r="F614" s="29"/>
      <c r="G614" s="29"/>
      <c r="H614" s="29"/>
      <c r="I614" s="29"/>
      <c r="J614" s="29" t="e">
        <v>#N/A</v>
      </c>
      <c r="K614" s="29"/>
      <c r="L614" s="29" t="e">
        <v>#N/A</v>
      </c>
      <c r="M614" s="76"/>
      <c r="N614" s="76" t="e">
        <v>#N/A</v>
      </c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</row>
    <row r="615" ht="22.5" customHeight="1">
      <c r="A615" s="25">
        <f t="shared" si="1"/>
        <v>46210</v>
      </c>
      <c r="B615" s="29"/>
      <c r="C615" s="29"/>
      <c r="D615" s="29"/>
      <c r="E615" s="29"/>
      <c r="F615" s="29"/>
      <c r="G615" s="29"/>
      <c r="H615" s="29"/>
      <c r="I615" s="29"/>
      <c r="J615" s="29" t="e">
        <v>#N/A</v>
      </c>
      <c r="K615" s="29"/>
      <c r="L615" s="29" t="e">
        <v>#N/A</v>
      </c>
      <c r="M615" s="76"/>
      <c r="N615" s="76" t="e">
        <v>#N/A</v>
      </c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</row>
    <row r="616" ht="22.5" customHeight="1">
      <c r="A616" s="25">
        <f t="shared" si="1"/>
        <v>46211</v>
      </c>
      <c r="B616" s="29"/>
      <c r="C616" s="29"/>
      <c r="D616" s="29"/>
      <c r="E616" s="29"/>
      <c r="F616" s="29"/>
      <c r="G616" s="29"/>
      <c r="H616" s="29"/>
      <c r="I616" s="29"/>
      <c r="J616" s="29" t="e">
        <v>#N/A</v>
      </c>
      <c r="K616" s="29"/>
      <c r="L616" s="29" t="e">
        <v>#N/A</v>
      </c>
      <c r="M616" s="76"/>
      <c r="N616" s="76" t="e">
        <v>#N/A</v>
      </c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</row>
    <row r="617" ht="22.5" customHeight="1">
      <c r="A617" s="25">
        <f t="shared" si="1"/>
        <v>46212</v>
      </c>
      <c r="B617" s="29"/>
      <c r="C617" s="29"/>
      <c r="D617" s="29"/>
      <c r="E617" s="29"/>
      <c r="F617" s="29"/>
      <c r="G617" s="29"/>
      <c r="H617" s="29"/>
      <c r="I617" s="29"/>
      <c r="J617" s="29" t="e">
        <v>#N/A</v>
      </c>
      <c r="K617" s="29"/>
      <c r="L617" s="29" t="e">
        <v>#N/A</v>
      </c>
      <c r="M617" s="76"/>
      <c r="N617" s="76" t="e">
        <v>#N/A</v>
      </c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</row>
    <row r="618" ht="22.5" customHeight="1">
      <c r="A618" s="25">
        <f t="shared" si="1"/>
        <v>46213</v>
      </c>
      <c r="B618" s="29"/>
      <c r="C618" s="29"/>
      <c r="D618" s="29"/>
      <c r="E618" s="29"/>
      <c r="F618" s="29"/>
      <c r="G618" s="29"/>
      <c r="H618" s="29"/>
      <c r="I618" s="29"/>
      <c r="J618" s="29" t="e">
        <v>#N/A</v>
      </c>
      <c r="K618" s="29"/>
      <c r="L618" s="29" t="e">
        <v>#N/A</v>
      </c>
      <c r="M618" s="76"/>
      <c r="N618" s="76" t="e">
        <v>#N/A</v>
      </c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</row>
    <row r="619" ht="22.5" customHeight="1">
      <c r="A619" s="25">
        <f t="shared" si="1"/>
        <v>46214</v>
      </c>
      <c r="B619" s="29"/>
      <c r="C619" s="29"/>
      <c r="D619" s="29"/>
      <c r="E619" s="29"/>
      <c r="F619" s="29"/>
      <c r="G619" s="29"/>
      <c r="H619" s="29"/>
      <c r="I619" s="29"/>
      <c r="J619" s="29" t="e">
        <v>#N/A</v>
      </c>
      <c r="K619" s="29"/>
      <c r="L619" s="29" t="e">
        <v>#N/A</v>
      </c>
      <c r="M619" s="76"/>
      <c r="N619" s="76" t="e">
        <v>#N/A</v>
      </c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</row>
    <row r="620" ht="22.5" customHeight="1">
      <c r="A620" s="25">
        <f t="shared" si="1"/>
        <v>46215</v>
      </c>
      <c r="B620" s="29"/>
      <c r="C620" s="29"/>
      <c r="D620" s="29"/>
      <c r="E620" s="29"/>
      <c r="F620" s="29"/>
      <c r="G620" s="29"/>
      <c r="H620" s="29"/>
      <c r="I620" s="29"/>
      <c r="J620" s="29" t="e">
        <v>#N/A</v>
      </c>
      <c r="K620" s="29"/>
      <c r="L620" s="29" t="e">
        <v>#N/A</v>
      </c>
      <c r="M620" s="76"/>
      <c r="N620" s="76" t="e">
        <v>#N/A</v>
      </c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</row>
    <row r="621" ht="22.5" customHeight="1">
      <c r="A621" s="25">
        <f t="shared" si="1"/>
        <v>46216</v>
      </c>
      <c r="B621" s="29"/>
      <c r="C621" s="29"/>
      <c r="D621" s="29"/>
      <c r="E621" s="29"/>
      <c r="F621" s="29"/>
      <c r="G621" s="29"/>
      <c r="H621" s="29"/>
      <c r="I621" s="29"/>
      <c r="J621" s="29" t="e">
        <v>#N/A</v>
      </c>
      <c r="K621" s="29"/>
      <c r="L621" s="29" t="e">
        <v>#N/A</v>
      </c>
      <c r="M621" s="76"/>
      <c r="N621" s="76" t="e">
        <v>#N/A</v>
      </c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</row>
    <row r="622" ht="22.5" customHeight="1">
      <c r="A622" s="25">
        <f t="shared" si="1"/>
        <v>46217</v>
      </c>
      <c r="B622" s="29"/>
      <c r="C622" s="29"/>
      <c r="D622" s="29"/>
      <c r="E622" s="29"/>
      <c r="F622" s="29"/>
      <c r="G622" s="29"/>
      <c r="H622" s="29"/>
      <c r="I622" s="29"/>
      <c r="J622" s="29" t="e">
        <v>#N/A</v>
      </c>
      <c r="K622" s="29"/>
      <c r="L622" s="29" t="e">
        <v>#N/A</v>
      </c>
      <c r="M622" s="76"/>
      <c r="N622" s="76" t="e">
        <v>#N/A</v>
      </c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</row>
    <row r="623" ht="22.5" customHeight="1">
      <c r="A623" s="25">
        <f t="shared" si="1"/>
        <v>46218</v>
      </c>
      <c r="B623" s="29"/>
      <c r="C623" s="29"/>
      <c r="D623" s="29"/>
      <c r="E623" s="29"/>
      <c r="F623" s="29"/>
      <c r="G623" s="29"/>
      <c r="H623" s="29"/>
      <c r="I623" s="29"/>
      <c r="J623" s="29" t="e">
        <v>#N/A</v>
      </c>
      <c r="K623" s="29"/>
      <c r="L623" s="29" t="e">
        <v>#N/A</v>
      </c>
      <c r="M623" s="76"/>
      <c r="N623" s="76" t="e">
        <v>#N/A</v>
      </c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</row>
    <row r="624" ht="22.5" customHeight="1">
      <c r="A624" s="25">
        <f t="shared" si="1"/>
        <v>46219</v>
      </c>
      <c r="B624" s="29"/>
      <c r="C624" s="29"/>
      <c r="D624" s="29"/>
      <c r="E624" s="29"/>
      <c r="F624" s="29"/>
      <c r="G624" s="29"/>
      <c r="H624" s="29"/>
      <c r="I624" s="29"/>
      <c r="J624" s="29" t="e">
        <v>#N/A</v>
      </c>
      <c r="K624" s="29"/>
      <c r="L624" s="29" t="e">
        <v>#N/A</v>
      </c>
      <c r="M624" s="76"/>
      <c r="N624" s="76" t="e">
        <v>#N/A</v>
      </c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</row>
    <row r="625" ht="22.5" customHeight="1">
      <c r="A625" s="25">
        <f t="shared" si="1"/>
        <v>46220</v>
      </c>
      <c r="B625" s="29"/>
      <c r="C625" s="29"/>
      <c r="D625" s="29"/>
      <c r="E625" s="29"/>
      <c r="F625" s="29"/>
      <c r="G625" s="29"/>
      <c r="H625" s="29"/>
      <c r="I625" s="29"/>
      <c r="J625" s="29" t="e">
        <v>#N/A</v>
      </c>
      <c r="K625" s="29"/>
      <c r="L625" s="29" t="e">
        <v>#N/A</v>
      </c>
      <c r="M625" s="76"/>
      <c r="N625" s="76" t="e">
        <v>#N/A</v>
      </c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</row>
    <row r="626" ht="22.5" customHeight="1">
      <c r="A626" s="25">
        <f t="shared" si="1"/>
        <v>46221</v>
      </c>
      <c r="B626" s="29"/>
      <c r="C626" s="29"/>
      <c r="D626" s="29"/>
      <c r="E626" s="29"/>
      <c r="F626" s="29"/>
      <c r="G626" s="29"/>
      <c r="H626" s="29"/>
      <c r="I626" s="29"/>
      <c r="J626" s="29" t="e">
        <v>#N/A</v>
      </c>
      <c r="K626" s="29"/>
      <c r="L626" s="29" t="e">
        <v>#N/A</v>
      </c>
      <c r="M626" s="76"/>
      <c r="N626" s="76" t="e">
        <v>#N/A</v>
      </c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</row>
    <row r="627" ht="22.5" customHeight="1">
      <c r="A627" s="25">
        <f t="shared" si="1"/>
        <v>46222</v>
      </c>
      <c r="B627" s="29"/>
      <c r="C627" s="29"/>
      <c r="D627" s="29"/>
      <c r="E627" s="29"/>
      <c r="F627" s="29"/>
      <c r="G627" s="29"/>
      <c r="H627" s="29"/>
      <c r="I627" s="29"/>
      <c r="J627" s="29" t="e">
        <v>#N/A</v>
      </c>
      <c r="K627" s="29"/>
      <c r="L627" s="29" t="e">
        <v>#N/A</v>
      </c>
      <c r="M627" s="76"/>
      <c r="N627" s="76" t="e">
        <v>#N/A</v>
      </c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</row>
    <row r="628" ht="22.5" customHeight="1">
      <c r="A628" s="25">
        <f t="shared" si="1"/>
        <v>46223</v>
      </c>
      <c r="B628" s="29"/>
      <c r="C628" s="29"/>
      <c r="D628" s="29"/>
      <c r="E628" s="29"/>
      <c r="F628" s="29"/>
      <c r="G628" s="29"/>
      <c r="H628" s="29"/>
      <c r="I628" s="29"/>
      <c r="J628" s="29" t="e">
        <v>#N/A</v>
      </c>
      <c r="K628" s="29"/>
      <c r="L628" s="29" t="e">
        <v>#N/A</v>
      </c>
      <c r="M628" s="76"/>
      <c r="N628" s="76" t="e">
        <v>#N/A</v>
      </c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</row>
    <row r="629" ht="22.5" customHeight="1">
      <c r="A629" s="25">
        <f t="shared" si="1"/>
        <v>46224</v>
      </c>
      <c r="B629" s="29"/>
      <c r="C629" s="29"/>
      <c r="D629" s="29"/>
      <c r="E629" s="29"/>
      <c r="F629" s="29"/>
      <c r="G629" s="29"/>
      <c r="H629" s="29"/>
      <c r="I629" s="29"/>
      <c r="J629" s="29" t="e">
        <v>#N/A</v>
      </c>
      <c r="K629" s="29"/>
      <c r="L629" s="29" t="e">
        <v>#N/A</v>
      </c>
      <c r="M629" s="76"/>
      <c r="N629" s="76" t="e">
        <v>#N/A</v>
      </c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</row>
    <row r="630" ht="22.5" customHeight="1">
      <c r="A630" s="25">
        <f t="shared" si="1"/>
        <v>46225</v>
      </c>
      <c r="B630" s="29"/>
      <c r="C630" s="29"/>
      <c r="D630" s="29"/>
      <c r="E630" s="29"/>
      <c r="F630" s="29"/>
      <c r="G630" s="29"/>
      <c r="H630" s="29"/>
      <c r="I630" s="29"/>
      <c r="J630" s="29" t="e">
        <v>#N/A</v>
      </c>
      <c r="K630" s="29"/>
      <c r="L630" s="29" t="e">
        <v>#N/A</v>
      </c>
      <c r="M630" s="76"/>
      <c r="N630" s="76" t="e">
        <v>#N/A</v>
      </c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</row>
    <row r="631" ht="22.5" customHeight="1">
      <c r="A631" s="25">
        <f t="shared" si="1"/>
        <v>46226</v>
      </c>
      <c r="B631" s="29"/>
      <c r="C631" s="29"/>
      <c r="D631" s="29"/>
      <c r="E631" s="29"/>
      <c r="F631" s="29"/>
      <c r="G631" s="29"/>
      <c r="H631" s="29"/>
      <c r="I631" s="29"/>
      <c r="J631" s="29" t="e">
        <v>#N/A</v>
      </c>
      <c r="K631" s="29"/>
      <c r="L631" s="29" t="e">
        <v>#N/A</v>
      </c>
      <c r="M631" s="76"/>
      <c r="N631" s="76" t="e">
        <v>#N/A</v>
      </c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</row>
    <row r="632" ht="22.5" customHeight="1">
      <c r="A632" s="25">
        <f t="shared" si="1"/>
        <v>46227</v>
      </c>
      <c r="B632" s="29"/>
      <c r="C632" s="29"/>
      <c r="D632" s="29"/>
      <c r="E632" s="29"/>
      <c r="F632" s="29"/>
      <c r="G632" s="29"/>
      <c r="H632" s="29"/>
      <c r="I632" s="29"/>
      <c r="J632" s="29" t="e">
        <v>#N/A</v>
      </c>
      <c r="K632" s="29"/>
      <c r="L632" s="29" t="e">
        <v>#N/A</v>
      </c>
      <c r="M632" s="76"/>
      <c r="N632" s="76" t="e">
        <v>#N/A</v>
      </c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</row>
    <row r="633" ht="22.5" customHeight="1">
      <c r="A633" s="25">
        <f t="shared" si="1"/>
        <v>46228</v>
      </c>
      <c r="B633" s="29"/>
      <c r="C633" s="29"/>
      <c r="D633" s="29"/>
      <c r="E633" s="29"/>
      <c r="F633" s="29"/>
      <c r="G633" s="29"/>
      <c r="H633" s="29"/>
      <c r="I633" s="29"/>
      <c r="J633" s="29" t="e">
        <v>#N/A</v>
      </c>
      <c r="K633" s="29"/>
      <c r="L633" s="29" t="e">
        <v>#N/A</v>
      </c>
      <c r="M633" s="76"/>
      <c r="N633" s="76" t="e">
        <v>#N/A</v>
      </c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</row>
    <row r="634" ht="22.5" customHeight="1">
      <c r="A634" s="25">
        <f t="shared" si="1"/>
        <v>46229</v>
      </c>
      <c r="B634" s="29"/>
      <c r="C634" s="29"/>
      <c r="D634" s="29"/>
      <c r="E634" s="29"/>
      <c r="F634" s="29"/>
      <c r="G634" s="29"/>
      <c r="H634" s="29"/>
      <c r="I634" s="29"/>
      <c r="J634" s="29" t="e">
        <v>#N/A</v>
      </c>
      <c r="K634" s="29"/>
      <c r="L634" s="29" t="e">
        <v>#N/A</v>
      </c>
      <c r="M634" s="76"/>
      <c r="N634" s="76" t="e">
        <v>#N/A</v>
      </c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</row>
    <row r="635" ht="22.5" customHeight="1">
      <c r="A635" s="25">
        <f t="shared" si="1"/>
        <v>46230</v>
      </c>
      <c r="B635" s="29"/>
      <c r="C635" s="29"/>
      <c r="D635" s="29"/>
      <c r="E635" s="29"/>
      <c r="F635" s="29"/>
      <c r="G635" s="29"/>
      <c r="H635" s="29"/>
      <c r="I635" s="29"/>
      <c r="J635" s="29" t="e">
        <v>#N/A</v>
      </c>
      <c r="K635" s="29"/>
      <c r="L635" s="29" t="e">
        <v>#N/A</v>
      </c>
      <c r="M635" s="76"/>
      <c r="N635" s="76" t="e">
        <v>#N/A</v>
      </c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</row>
    <row r="636" ht="22.5" customHeight="1">
      <c r="A636" s="25">
        <f t="shared" si="1"/>
        <v>46231</v>
      </c>
      <c r="B636" s="29"/>
      <c r="C636" s="29"/>
      <c r="D636" s="29"/>
      <c r="E636" s="29"/>
      <c r="F636" s="29"/>
      <c r="G636" s="29"/>
      <c r="H636" s="29"/>
      <c r="I636" s="29"/>
      <c r="J636" s="29" t="e">
        <v>#N/A</v>
      </c>
      <c r="K636" s="29"/>
      <c r="L636" s="29" t="e">
        <v>#N/A</v>
      </c>
      <c r="M636" s="76"/>
      <c r="N636" s="76" t="e">
        <v>#N/A</v>
      </c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</row>
    <row r="637" ht="22.5" customHeight="1">
      <c r="A637" s="25">
        <f t="shared" si="1"/>
        <v>46232</v>
      </c>
      <c r="B637" s="29"/>
      <c r="C637" s="29"/>
      <c r="D637" s="29"/>
      <c r="E637" s="29"/>
      <c r="F637" s="29"/>
      <c r="G637" s="29"/>
      <c r="H637" s="29"/>
      <c r="I637" s="29"/>
      <c r="J637" s="29" t="e">
        <v>#N/A</v>
      </c>
      <c r="K637" s="29"/>
      <c r="L637" s="29" t="e">
        <v>#N/A</v>
      </c>
      <c r="M637" s="76"/>
      <c r="N637" s="76" t="e">
        <v>#N/A</v>
      </c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</row>
    <row r="638" ht="22.5" customHeight="1">
      <c r="A638" s="25">
        <f t="shared" si="1"/>
        <v>46233</v>
      </c>
      <c r="B638" s="29"/>
      <c r="C638" s="29"/>
      <c r="D638" s="29"/>
      <c r="E638" s="29"/>
      <c r="F638" s="29"/>
      <c r="G638" s="29"/>
      <c r="H638" s="29"/>
      <c r="I638" s="29"/>
      <c r="J638" s="29" t="e">
        <v>#N/A</v>
      </c>
      <c r="K638" s="29"/>
      <c r="L638" s="29" t="e">
        <v>#N/A</v>
      </c>
      <c r="M638" s="76"/>
      <c r="N638" s="76" t="e">
        <v>#N/A</v>
      </c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</row>
    <row r="639" ht="22.5" customHeight="1">
      <c r="A639" s="25">
        <f t="shared" si="1"/>
        <v>46234</v>
      </c>
      <c r="B639" s="29"/>
      <c r="C639" s="29"/>
      <c r="D639" s="29"/>
      <c r="E639" s="29"/>
      <c r="F639" s="29"/>
      <c r="G639" s="29"/>
      <c r="H639" s="29"/>
      <c r="I639" s="29"/>
      <c r="J639" s="29" t="e">
        <v>#N/A</v>
      </c>
      <c r="K639" s="29"/>
      <c r="L639" s="29" t="e">
        <v>#N/A</v>
      </c>
      <c r="M639" s="76"/>
      <c r="N639" s="76" t="e">
        <v>#N/A</v>
      </c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</row>
    <row r="640" ht="22.5" customHeight="1">
      <c r="A640" s="25">
        <f t="shared" si="1"/>
        <v>46235</v>
      </c>
      <c r="B640" s="29"/>
      <c r="C640" s="29"/>
      <c r="D640" s="29"/>
      <c r="E640" s="29"/>
      <c r="F640" s="29"/>
      <c r="G640" s="29"/>
      <c r="H640" s="29"/>
      <c r="I640" s="29"/>
      <c r="J640" s="29" t="e">
        <v>#N/A</v>
      </c>
      <c r="K640" s="29"/>
      <c r="L640" s="29" t="e">
        <v>#N/A</v>
      </c>
      <c r="M640" s="76"/>
      <c r="N640" s="76" t="e">
        <v>#N/A</v>
      </c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</row>
    <row r="641" ht="22.5" customHeight="1">
      <c r="A641" s="25">
        <f t="shared" si="1"/>
        <v>46236</v>
      </c>
      <c r="B641" s="29"/>
      <c r="C641" s="29"/>
      <c r="D641" s="29"/>
      <c r="E641" s="29"/>
      <c r="F641" s="29"/>
      <c r="G641" s="29"/>
      <c r="H641" s="29"/>
      <c r="I641" s="29"/>
      <c r="J641" s="29" t="e">
        <v>#N/A</v>
      </c>
      <c r="K641" s="29"/>
      <c r="L641" s="29" t="e">
        <v>#N/A</v>
      </c>
      <c r="M641" s="76"/>
      <c r="N641" s="76" t="e">
        <v>#N/A</v>
      </c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</row>
    <row r="642" ht="22.5" customHeight="1">
      <c r="A642" s="25">
        <f t="shared" si="1"/>
        <v>46237</v>
      </c>
      <c r="B642" s="29"/>
      <c r="C642" s="29"/>
      <c r="D642" s="29"/>
      <c r="E642" s="29"/>
      <c r="F642" s="29"/>
      <c r="G642" s="29"/>
      <c r="H642" s="29"/>
      <c r="I642" s="29"/>
      <c r="J642" s="29" t="e">
        <v>#N/A</v>
      </c>
      <c r="K642" s="29"/>
      <c r="L642" s="29" t="e">
        <v>#N/A</v>
      </c>
      <c r="M642" s="76"/>
      <c r="N642" s="76" t="e">
        <v>#N/A</v>
      </c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</row>
    <row r="643" ht="22.5" customHeight="1">
      <c r="A643" s="25">
        <f t="shared" si="1"/>
        <v>46238</v>
      </c>
      <c r="B643" s="29"/>
      <c r="C643" s="29"/>
      <c r="D643" s="29"/>
      <c r="E643" s="29"/>
      <c r="F643" s="29"/>
      <c r="G643" s="29"/>
      <c r="H643" s="29"/>
      <c r="I643" s="29"/>
      <c r="J643" s="29" t="e">
        <v>#N/A</v>
      </c>
      <c r="K643" s="29"/>
      <c r="L643" s="29" t="e">
        <v>#N/A</v>
      </c>
      <c r="M643" s="76"/>
      <c r="N643" s="76" t="e">
        <v>#N/A</v>
      </c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</row>
    <row r="644" ht="22.5" customHeight="1">
      <c r="A644" s="25">
        <f t="shared" si="1"/>
        <v>46239</v>
      </c>
      <c r="B644" s="29"/>
      <c r="C644" s="29"/>
      <c r="D644" s="29"/>
      <c r="E644" s="29"/>
      <c r="F644" s="29"/>
      <c r="G644" s="29"/>
      <c r="H644" s="29"/>
      <c r="I644" s="29"/>
      <c r="J644" s="29" t="e">
        <v>#N/A</v>
      </c>
      <c r="K644" s="29"/>
      <c r="L644" s="29" t="e">
        <v>#N/A</v>
      </c>
      <c r="M644" s="76"/>
      <c r="N644" s="76" t="e">
        <v>#N/A</v>
      </c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</row>
    <row r="645" ht="22.5" customHeight="1">
      <c r="A645" s="25">
        <f t="shared" si="1"/>
        <v>46240</v>
      </c>
      <c r="B645" s="29"/>
      <c r="C645" s="29"/>
      <c r="D645" s="29"/>
      <c r="E645" s="29"/>
      <c r="F645" s="29"/>
      <c r="G645" s="29"/>
      <c r="H645" s="29"/>
      <c r="I645" s="29"/>
      <c r="J645" s="29" t="e">
        <v>#N/A</v>
      </c>
      <c r="K645" s="29"/>
      <c r="L645" s="29" t="e">
        <v>#N/A</v>
      </c>
      <c r="M645" s="76"/>
      <c r="N645" s="76" t="e">
        <v>#N/A</v>
      </c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</row>
    <row r="646" ht="22.5" customHeight="1">
      <c r="A646" s="25">
        <f t="shared" si="1"/>
        <v>46241</v>
      </c>
      <c r="B646" s="29"/>
      <c r="C646" s="29"/>
      <c r="D646" s="29"/>
      <c r="E646" s="29"/>
      <c r="F646" s="29"/>
      <c r="G646" s="29"/>
      <c r="H646" s="29"/>
      <c r="I646" s="29"/>
      <c r="J646" s="29" t="e">
        <v>#N/A</v>
      </c>
      <c r="K646" s="29"/>
      <c r="L646" s="29" t="e">
        <v>#N/A</v>
      </c>
      <c r="M646" s="76"/>
      <c r="N646" s="76" t="e">
        <v>#N/A</v>
      </c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</row>
    <row r="647" ht="22.5" customHeight="1">
      <c r="A647" s="25">
        <f t="shared" si="1"/>
        <v>46242</v>
      </c>
      <c r="B647" s="29"/>
      <c r="C647" s="29"/>
      <c r="D647" s="29"/>
      <c r="E647" s="29"/>
      <c r="F647" s="29"/>
      <c r="G647" s="29"/>
      <c r="H647" s="29"/>
      <c r="I647" s="29"/>
      <c r="J647" s="29" t="e">
        <v>#N/A</v>
      </c>
      <c r="K647" s="29"/>
      <c r="L647" s="29" t="e">
        <v>#N/A</v>
      </c>
      <c r="M647" s="76"/>
      <c r="N647" s="76" t="e">
        <v>#N/A</v>
      </c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</row>
    <row r="648" ht="22.5" customHeight="1">
      <c r="A648" s="25">
        <f t="shared" si="1"/>
        <v>46243</v>
      </c>
      <c r="B648" s="29"/>
      <c r="C648" s="29"/>
      <c r="D648" s="29"/>
      <c r="E648" s="29"/>
      <c r="F648" s="29"/>
      <c r="G648" s="29"/>
      <c r="H648" s="29"/>
      <c r="I648" s="29"/>
      <c r="J648" s="29" t="e">
        <v>#N/A</v>
      </c>
      <c r="K648" s="29"/>
      <c r="L648" s="29" t="e">
        <v>#N/A</v>
      </c>
      <c r="M648" s="76"/>
      <c r="N648" s="76" t="e">
        <v>#N/A</v>
      </c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</row>
    <row r="649" ht="22.5" customHeight="1">
      <c r="A649" s="25">
        <f t="shared" si="1"/>
        <v>46244</v>
      </c>
      <c r="B649" s="29"/>
      <c r="C649" s="29"/>
      <c r="D649" s="29"/>
      <c r="E649" s="29"/>
      <c r="F649" s="29"/>
      <c r="G649" s="29"/>
      <c r="H649" s="29"/>
      <c r="I649" s="29"/>
      <c r="J649" s="29" t="e">
        <v>#N/A</v>
      </c>
      <c r="K649" s="29"/>
      <c r="L649" s="29" t="e">
        <v>#N/A</v>
      </c>
      <c r="M649" s="76"/>
      <c r="N649" s="76" t="e">
        <v>#N/A</v>
      </c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</row>
    <row r="650" ht="22.5" customHeight="1">
      <c r="A650" s="25">
        <f t="shared" si="1"/>
        <v>46245</v>
      </c>
      <c r="B650" s="29"/>
      <c r="C650" s="29"/>
      <c r="D650" s="29"/>
      <c r="E650" s="29"/>
      <c r="F650" s="29"/>
      <c r="G650" s="29"/>
      <c r="H650" s="29"/>
      <c r="I650" s="29"/>
      <c r="J650" s="29" t="e">
        <v>#N/A</v>
      </c>
      <c r="K650" s="29"/>
      <c r="L650" s="29" t="e">
        <v>#N/A</v>
      </c>
      <c r="M650" s="76"/>
      <c r="N650" s="76" t="e">
        <v>#N/A</v>
      </c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</row>
    <row r="651" ht="22.5" customHeight="1">
      <c r="A651" s="25">
        <f t="shared" si="1"/>
        <v>46246</v>
      </c>
      <c r="B651" s="29"/>
      <c r="C651" s="29"/>
      <c r="D651" s="29"/>
      <c r="E651" s="29"/>
      <c r="F651" s="29"/>
      <c r="G651" s="29"/>
      <c r="H651" s="29"/>
      <c r="I651" s="29"/>
      <c r="J651" s="29" t="e">
        <v>#N/A</v>
      </c>
      <c r="K651" s="29"/>
      <c r="L651" s="29" t="e">
        <v>#N/A</v>
      </c>
      <c r="M651" s="76"/>
      <c r="N651" s="76" t="e">
        <v>#N/A</v>
      </c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</row>
    <row r="652" ht="22.5" customHeight="1">
      <c r="A652" s="25">
        <f t="shared" si="1"/>
        <v>46247</v>
      </c>
      <c r="B652" s="29"/>
      <c r="C652" s="29"/>
      <c r="D652" s="29"/>
      <c r="E652" s="29"/>
      <c r="F652" s="29"/>
      <c r="G652" s="29"/>
      <c r="H652" s="29"/>
      <c r="I652" s="29"/>
      <c r="J652" s="29" t="e">
        <v>#N/A</v>
      </c>
      <c r="K652" s="29"/>
      <c r="L652" s="29" t="e">
        <v>#N/A</v>
      </c>
      <c r="M652" s="76"/>
      <c r="N652" s="76" t="e">
        <v>#N/A</v>
      </c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</row>
    <row r="653" ht="22.5" customHeight="1">
      <c r="A653" s="25">
        <f t="shared" si="1"/>
        <v>46248</v>
      </c>
      <c r="B653" s="29"/>
      <c r="C653" s="29"/>
      <c r="D653" s="29"/>
      <c r="E653" s="29"/>
      <c r="F653" s="29"/>
      <c r="G653" s="29"/>
      <c r="H653" s="29"/>
      <c r="I653" s="29"/>
      <c r="J653" s="29" t="e">
        <v>#N/A</v>
      </c>
      <c r="K653" s="29"/>
      <c r="L653" s="29" t="e">
        <v>#N/A</v>
      </c>
      <c r="M653" s="76"/>
      <c r="N653" s="76" t="e">
        <v>#N/A</v>
      </c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</row>
    <row r="654" ht="22.5" customHeight="1">
      <c r="A654" s="25">
        <f t="shared" si="1"/>
        <v>46249</v>
      </c>
      <c r="B654" s="29"/>
      <c r="C654" s="29"/>
      <c r="D654" s="29"/>
      <c r="E654" s="29"/>
      <c r="F654" s="29"/>
      <c r="G654" s="29"/>
      <c r="H654" s="29"/>
      <c r="I654" s="29"/>
      <c r="J654" s="29" t="e">
        <v>#N/A</v>
      </c>
      <c r="K654" s="29"/>
      <c r="L654" s="29" t="e">
        <v>#N/A</v>
      </c>
      <c r="M654" s="76"/>
      <c r="N654" s="76" t="e">
        <v>#N/A</v>
      </c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</row>
    <row r="655" ht="22.5" customHeight="1">
      <c r="A655" s="25">
        <f t="shared" si="1"/>
        <v>46250</v>
      </c>
      <c r="B655" s="29"/>
      <c r="C655" s="29"/>
      <c r="D655" s="29"/>
      <c r="E655" s="29"/>
      <c r="F655" s="29"/>
      <c r="G655" s="29"/>
      <c r="H655" s="29"/>
      <c r="I655" s="29"/>
      <c r="J655" s="29" t="e">
        <v>#N/A</v>
      </c>
      <c r="K655" s="29"/>
      <c r="L655" s="29" t="e">
        <v>#N/A</v>
      </c>
      <c r="M655" s="76"/>
      <c r="N655" s="76" t="e">
        <v>#N/A</v>
      </c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</row>
    <row r="656" ht="22.5" customHeight="1">
      <c r="A656" s="25">
        <f t="shared" si="1"/>
        <v>46251</v>
      </c>
      <c r="B656" s="29"/>
      <c r="C656" s="29"/>
      <c r="D656" s="29"/>
      <c r="E656" s="29"/>
      <c r="F656" s="29"/>
      <c r="G656" s="29"/>
      <c r="H656" s="29"/>
      <c r="I656" s="29"/>
      <c r="J656" s="29" t="e">
        <v>#N/A</v>
      </c>
      <c r="K656" s="29"/>
      <c r="L656" s="29" t="e">
        <v>#N/A</v>
      </c>
      <c r="M656" s="76"/>
      <c r="N656" s="76" t="e">
        <v>#N/A</v>
      </c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</row>
    <row r="657" ht="22.5" customHeight="1">
      <c r="A657" s="25">
        <f t="shared" si="1"/>
        <v>46252</v>
      </c>
      <c r="B657" s="29"/>
      <c r="C657" s="29"/>
      <c r="D657" s="29"/>
      <c r="E657" s="29"/>
      <c r="F657" s="29"/>
      <c r="G657" s="29"/>
      <c r="H657" s="29"/>
      <c r="I657" s="29"/>
      <c r="J657" s="29" t="e">
        <v>#N/A</v>
      </c>
      <c r="K657" s="29"/>
      <c r="L657" s="29" t="e">
        <v>#N/A</v>
      </c>
      <c r="M657" s="76"/>
      <c r="N657" s="76" t="e">
        <v>#N/A</v>
      </c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</row>
    <row r="658" ht="22.5" customHeight="1">
      <c r="A658" s="25">
        <f t="shared" si="1"/>
        <v>46253</v>
      </c>
      <c r="B658" s="29"/>
      <c r="C658" s="29"/>
      <c r="D658" s="29"/>
      <c r="E658" s="29"/>
      <c r="F658" s="29"/>
      <c r="G658" s="29"/>
      <c r="H658" s="29"/>
      <c r="I658" s="29"/>
      <c r="J658" s="29" t="e">
        <v>#N/A</v>
      </c>
      <c r="K658" s="29"/>
      <c r="L658" s="29" t="e">
        <v>#N/A</v>
      </c>
      <c r="M658" s="76"/>
      <c r="N658" s="76" t="e">
        <v>#N/A</v>
      </c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</row>
    <row r="659" ht="22.5" customHeight="1">
      <c r="A659" s="25">
        <f t="shared" si="1"/>
        <v>46254</v>
      </c>
      <c r="B659" s="29"/>
      <c r="C659" s="29"/>
      <c r="D659" s="29"/>
      <c r="E659" s="29"/>
      <c r="F659" s="29"/>
      <c r="G659" s="29"/>
      <c r="H659" s="29"/>
      <c r="I659" s="29"/>
      <c r="J659" s="29" t="e">
        <v>#N/A</v>
      </c>
      <c r="K659" s="29"/>
      <c r="L659" s="29" t="e">
        <v>#N/A</v>
      </c>
      <c r="M659" s="76"/>
      <c r="N659" s="76" t="e">
        <v>#N/A</v>
      </c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</row>
    <row r="660" ht="22.5" customHeight="1">
      <c r="A660" s="25">
        <f t="shared" si="1"/>
        <v>46255</v>
      </c>
      <c r="B660" s="29"/>
      <c r="C660" s="29"/>
      <c r="D660" s="29"/>
      <c r="E660" s="29"/>
      <c r="F660" s="29"/>
      <c r="G660" s="29"/>
      <c r="H660" s="29"/>
      <c r="I660" s="29"/>
      <c r="J660" s="29" t="e">
        <v>#N/A</v>
      </c>
      <c r="K660" s="29"/>
      <c r="L660" s="29" t="e">
        <v>#N/A</v>
      </c>
      <c r="M660" s="76"/>
      <c r="N660" s="76" t="e">
        <v>#N/A</v>
      </c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</row>
    <row r="661" ht="22.5" customHeight="1">
      <c r="A661" s="25">
        <f t="shared" si="1"/>
        <v>46256</v>
      </c>
      <c r="B661" s="29"/>
      <c r="C661" s="29"/>
      <c r="D661" s="29"/>
      <c r="E661" s="29"/>
      <c r="F661" s="29"/>
      <c r="G661" s="29"/>
      <c r="H661" s="29"/>
      <c r="I661" s="29"/>
      <c r="J661" s="29" t="e">
        <v>#N/A</v>
      </c>
      <c r="K661" s="29"/>
      <c r="L661" s="29" t="e">
        <v>#N/A</v>
      </c>
      <c r="M661" s="76"/>
      <c r="N661" s="76" t="e">
        <v>#N/A</v>
      </c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</row>
    <row r="662" ht="22.5" customHeight="1">
      <c r="A662" s="25">
        <f t="shared" si="1"/>
        <v>46257</v>
      </c>
      <c r="B662" s="29"/>
      <c r="C662" s="29"/>
      <c r="D662" s="29"/>
      <c r="E662" s="29"/>
      <c r="F662" s="29"/>
      <c r="G662" s="29"/>
      <c r="H662" s="29"/>
      <c r="I662" s="29"/>
      <c r="J662" s="29" t="e">
        <v>#N/A</v>
      </c>
      <c r="K662" s="29"/>
      <c r="L662" s="29" t="e">
        <v>#N/A</v>
      </c>
      <c r="M662" s="76"/>
      <c r="N662" s="76" t="e">
        <v>#N/A</v>
      </c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</row>
    <row r="663" ht="22.5" customHeight="1">
      <c r="A663" s="25">
        <f t="shared" si="1"/>
        <v>46258</v>
      </c>
      <c r="B663" s="29"/>
      <c r="C663" s="29"/>
      <c r="D663" s="29"/>
      <c r="E663" s="29"/>
      <c r="F663" s="29"/>
      <c r="G663" s="29"/>
      <c r="H663" s="29"/>
      <c r="I663" s="29"/>
      <c r="J663" s="29" t="e">
        <v>#N/A</v>
      </c>
      <c r="K663" s="29"/>
      <c r="L663" s="29" t="e">
        <v>#N/A</v>
      </c>
      <c r="M663" s="76"/>
      <c r="N663" s="76" t="e">
        <v>#N/A</v>
      </c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</row>
    <row r="664" ht="22.5" customHeight="1">
      <c r="A664" s="25">
        <f t="shared" si="1"/>
        <v>46259</v>
      </c>
      <c r="B664" s="29"/>
      <c r="C664" s="29"/>
      <c r="D664" s="29"/>
      <c r="E664" s="29"/>
      <c r="F664" s="29"/>
      <c r="G664" s="29"/>
      <c r="H664" s="29"/>
      <c r="I664" s="29"/>
      <c r="J664" s="29" t="e">
        <v>#N/A</v>
      </c>
      <c r="K664" s="29"/>
      <c r="L664" s="29" t="e">
        <v>#N/A</v>
      </c>
      <c r="M664" s="76"/>
      <c r="N664" s="76" t="e">
        <v>#N/A</v>
      </c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</row>
    <row r="665" ht="22.5" customHeight="1">
      <c r="A665" s="25">
        <f t="shared" si="1"/>
        <v>46260</v>
      </c>
      <c r="B665" s="29"/>
      <c r="C665" s="29"/>
      <c r="D665" s="29"/>
      <c r="E665" s="29"/>
      <c r="F665" s="29"/>
      <c r="G665" s="29"/>
      <c r="H665" s="29"/>
      <c r="I665" s="29"/>
      <c r="J665" s="29" t="e">
        <v>#N/A</v>
      </c>
      <c r="K665" s="29"/>
      <c r="L665" s="29" t="e">
        <v>#N/A</v>
      </c>
      <c r="M665" s="76"/>
      <c r="N665" s="76" t="e">
        <v>#N/A</v>
      </c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</row>
    <row r="666" ht="22.5" customHeight="1">
      <c r="A666" s="25">
        <f t="shared" si="1"/>
        <v>46261</v>
      </c>
      <c r="B666" s="29"/>
      <c r="C666" s="29"/>
      <c r="D666" s="29"/>
      <c r="E666" s="29"/>
      <c r="F666" s="29"/>
      <c r="G666" s="29"/>
      <c r="H666" s="29"/>
      <c r="I666" s="29"/>
      <c r="J666" s="29" t="e">
        <v>#N/A</v>
      </c>
      <c r="K666" s="29"/>
      <c r="L666" s="29" t="e">
        <v>#N/A</v>
      </c>
      <c r="M666" s="76"/>
      <c r="N666" s="76" t="e">
        <v>#N/A</v>
      </c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</row>
    <row r="667" ht="22.5" customHeight="1">
      <c r="A667" s="25">
        <f t="shared" si="1"/>
        <v>46262</v>
      </c>
      <c r="B667" s="29"/>
      <c r="C667" s="29"/>
      <c r="D667" s="29"/>
      <c r="E667" s="29"/>
      <c r="F667" s="29"/>
      <c r="G667" s="29"/>
      <c r="H667" s="29"/>
      <c r="I667" s="29"/>
      <c r="J667" s="29" t="e">
        <v>#N/A</v>
      </c>
      <c r="K667" s="29"/>
      <c r="L667" s="29" t="e">
        <v>#N/A</v>
      </c>
      <c r="M667" s="76"/>
      <c r="N667" s="76" t="e">
        <v>#N/A</v>
      </c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</row>
    <row r="668" ht="22.5" customHeight="1">
      <c r="A668" s="25">
        <f t="shared" si="1"/>
        <v>46263</v>
      </c>
      <c r="B668" s="29"/>
      <c r="C668" s="29"/>
      <c r="D668" s="29"/>
      <c r="E668" s="29"/>
      <c r="F668" s="29"/>
      <c r="G668" s="29"/>
      <c r="H668" s="29"/>
      <c r="I668" s="29"/>
      <c r="J668" s="29" t="e">
        <v>#N/A</v>
      </c>
      <c r="K668" s="29"/>
      <c r="L668" s="29" t="e">
        <v>#N/A</v>
      </c>
      <c r="M668" s="76"/>
      <c r="N668" s="76" t="e">
        <v>#N/A</v>
      </c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</row>
    <row r="669" ht="22.5" customHeight="1">
      <c r="A669" s="25">
        <f t="shared" si="1"/>
        <v>46264</v>
      </c>
      <c r="B669" s="29"/>
      <c r="C669" s="29"/>
      <c r="D669" s="29"/>
      <c r="E669" s="29"/>
      <c r="F669" s="29"/>
      <c r="G669" s="29"/>
      <c r="H669" s="29"/>
      <c r="I669" s="29"/>
      <c r="J669" s="29" t="e">
        <v>#N/A</v>
      </c>
      <c r="K669" s="29"/>
      <c r="L669" s="29" t="e">
        <v>#N/A</v>
      </c>
      <c r="M669" s="76"/>
      <c r="N669" s="76" t="e">
        <v>#N/A</v>
      </c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</row>
    <row r="670" ht="22.5" customHeight="1">
      <c r="A670" s="25">
        <f t="shared" si="1"/>
        <v>46265</v>
      </c>
      <c r="B670" s="29"/>
      <c r="C670" s="29"/>
      <c r="D670" s="29"/>
      <c r="E670" s="29"/>
      <c r="F670" s="29"/>
      <c r="G670" s="29"/>
      <c r="H670" s="29"/>
      <c r="I670" s="29"/>
      <c r="J670" s="29" t="e">
        <v>#N/A</v>
      </c>
      <c r="K670" s="29"/>
      <c r="L670" s="29" t="e">
        <v>#N/A</v>
      </c>
      <c r="M670" s="76"/>
      <c r="N670" s="76" t="e">
        <v>#N/A</v>
      </c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</row>
    <row r="671" ht="22.5" customHeight="1">
      <c r="A671" s="25">
        <f t="shared" si="1"/>
        <v>46266</v>
      </c>
      <c r="B671" s="29"/>
      <c r="C671" s="29"/>
      <c r="D671" s="29"/>
      <c r="E671" s="29"/>
      <c r="F671" s="29"/>
      <c r="G671" s="29"/>
      <c r="H671" s="29"/>
      <c r="I671" s="29"/>
      <c r="J671" s="29" t="e">
        <v>#N/A</v>
      </c>
      <c r="K671" s="29"/>
      <c r="L671" s="29" t="e">
        <v>#N/A</v>
      </c>
      <c r="M671" s="76"/>
      <c r="N671" s="76" t="e">
        <v>#N/A</v>
      </c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</row>
    <row r="672" ht="22.5" customHeight="1">
      <c r="A672" s="25">
        <f t="shared" si="1"/>
        <v>46267</v>
      </c>
      <c r="B672" s="29"/>
      <c r="C672" s="29"/>
      <c r="D672" s="29"/>
      <c r="E672" s="29"/>
      <c r="F672" s="29"/>
      <c r="G672" s="29"/>
      <c r="H672" s="29"/>
      <c r="I672" s="29"/>
      <c r="J672" s="29" t="e">
        <v>#N/A</v>
      </c>
      <c r="K672" s="29"/>
      <c r="L672" s="29" t="e">
        <v>#N/A</v>
      </c>
      <c r="M672" s="76"/>
      <c r="N672" s="76" t="e">
        <v>#N/A</v>
      </c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</row>
    <row r="673" ht="22.5" customHeight="1">
      <c r="A673" s="25">
        <f t="shared" si="1"/>
        <v>46268</v>
      </c>
      <c r="B673" s="29"/>
      <c r="C673" s="29"/>
      <c r="D673" s="29"/>
      <c r="E673" s="29"/>
      <c r="F673" s="29"/>
      <c r="G673" s="29"/>
      <c r="H673" s="29"/>
      <c r="I673" s="29"/>
      <c r="J673" s="29" t="e">
        <v>#N/A</v>
      </c>
      <c r="K673" s="29"/>
      <c r="L673" s="29" t="e">
        <v>#N/A</v>
      </c>
      <c r="M673" s="76"/>
      <c r="N673" s="76" t="e">
        <v>#N/A</v>
      </c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</row>
    <row r="674" ht="22.5" customHeight="1">
      <c r="A674" s="25">
        <f t="shared" si="1"/>
        <v>46269</v>
      </c>
      <c r="B674" s="29"/>
      <c r="C674" s="29"/>
      <c r="D674" s="29"/>
      <c r="E674" s="29"/>
      <c r="F674" s="29"/>
      <c r="G674" s="29"/>
      <c r="H674" s="29"/>
      <c r="I674" s="29"/>
      <c r="J674" s="29" t="e">
        <v>#N/A</v>
      </c>
      <c r="K674" s="29"/>
      <c r="L674" s="29" t="e">
        <v>#N/A</v>
      </c>
      <c r="M674" s="76"/>
      <c r="N674" s="76" t="e">
        <v>#N/A</v>
      </c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</row>
    <row r="675" ht="22.5" customHeight="1">
      <c r="A675" s="25">
        <f t="shared" si="1"/>
        <v>46270</v>
      </c>
      <c r="B675" s="29"/>
      <c r="C675" s="29"/>
      <c r="D675" s="29"/>
      <c r="E675" s="29"/>
      <c r="F675" s="29"/>
      <c r="G675" s="29"/>
      <c r="H675" s="29"/>
      <c r="I675" s="29"/>
      <c r="J675" s="29" t="e">
        <v>#N/A</v>
      </c>
      <c r="K675" s="29"/>
      <c r="L675" s="29" t="e">
        <v>#N/A</v>
      </c>
      <c r="M675" s="76"/>
      <c r="N675" s="76" t="e">
        <v>#N/A</v>
      </c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</row>
    <row r="676" ht="22.5" customHeight="1">
      <c r="A676" s="25">
        <f t="shared" si="1"/>
        <v>46271</v>
      </c>
      <c r="B676" s="29"/>
      <c r="C676" s="29"/>
      <c r="D676" s="29"/>
      <c r="E676" s="29"/>
      <c r="F676" s="29"/>
      <c r="G676" s="29"/>
      <c r="H676" s="29"/>
      <c r="I676" s="29"/>
      <c r="J676" s="29" t="e">
        <v>#N/A</v>
      </c>
      <c r="K676" s="29"/>
      <c r="L676" s="29" t="e">
        <v>#N/A</v>
      </c>
      <c r="M676" s="76"/>
      <c r="N676" s="76" t="e">
        <v>#N/A</v>
      </c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</row>
    <row r="677" ht="22.5" customHeight="1">
      <c r="A677" s="25">
        <f t="shared" si="1"/>
        <v>46272</v>
      </c>
      <c r="B677" s="29"/>
      <c r="C677" s="29"/>
      <c r="D677" s="29"/>
      <c r="E677" s="29"/>
      <c r="F677" s="29"/>
      <c r="G677" s="29"/>
      <c r="H677" s="29"/>
      <c r="I677" s="29"/>
      <c r="J677" s="29" t="e">
        <v>#N/A</v>
      </c>
      <c r="K677" s="29"/>
      <c r="L677" s="29" t="e">
        <v>#N/A</v>
      </c>
      <c r="M677" s="76"/>
      <c r="N677" s="76" t="e">
        <v>#N/A</v>
      </c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</row>
    <row r="678" ht="22.5" customHeight="1">
      <c r="A678" s="25">
        <f t="shared" si="1"/>
        <v>46273</v>
      </c>
      <c r="B678" s="29"/>
      <c r="C678" s="29"/>
      <c r="D678" s="29"/>
      <c r="E678" s="29"/>
      <c r="F678" s="29"/>
      <c r="G678" s="29"/>
      <c r="H678" s="29"/>
      <c r="I678" s="29"/>
      <c r="J678" s="29" t="e">
        <v>#N/A</v>
      </c>
      <c r="K678" s="29"/>
      <c r="L678" s="29" t="e">
        <v>#N/A</v>
      </c>
      <c r="M678" s="76"/>
      <c r="N678" s="76" t="e">
        <v>#N/A</v>
      </c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</row>
    <row r="679" ht="22.5" customHeight="1">
      <c r="A679" s="25">
        <f t="shared" si="1"/>
        <v>46274</v>
      </c>
      <c r="B679" s="29"/>
      <c r="C679" s="29"/>
      <c r="D679" s="29"/>
      <c r="E679" s="29"/>
      <c r="F679" s="29"/>
      <c r="G679" s="29"/>
      <c r="H679" s="29"/>
      <c r="I679" s="29"/>
      <c r="J679" s="29" t="e">
        <v>#N/A</v>
      </c>
      <c r="K679" s="29"/>
      <c r="L679" s="29" t="e">
        <v>#N/A</v>
      </c>
      <c r="M679" s="76"/>
      <c r="N679" s="76" t="e">
        <v>#N/A</v>
      </c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</row>
    <row r="680" ht="22.5" customHeight="1">
      <c r="A680" s="25">
        <f t="shared" si="1"/>
        <v>46275</v>
      </c>
      <c r="B680" s="29"/>
      <c r="C680" s="29"/>
      <c r="D680" s="29"/>
      <c r="E680" s="29"/>
      <c r="F680" s="29"/>
      <c r="G680" s="29"/>
      <c r="H680" s="29"/>
      <c r="I680" s="29"/>
      <c r="J680" s="29" t="e">
        <v>#N/A</v>
      </c>
      <c r="K680" s="29"/>
      <c r="L680" s="29" t="e">
        <v>#N/A</v>
      </c>
      <c r="M680" s="76"/>
      <c r="N680" s="76" t="e">
        <v>#N/A</v>
      </c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</row>
    <row r="681" ht="22.5" customHeight="1">
      <c r="A681" s="25">
        <f t="shared" si="1"/>
        <v>46276</v>
      </c>
      <c r="B681" s="29"/>
      <c r="C681" s="29"/>
      <c r="D681" s="29"/>
      <c r="E681" s="29"/>
      <c r="F681" s="29"/>
      <c r="G681" s="29"/>
      <c r="H681" s="29"/>
      <c r="I681" s="29"/>
      <c r="J681" s="29" t="e">
        <v>#N/A</v>
      </c>
      <c r="K681" s="29"/>
      <c r="L681" s="29" t="e">
        <v>#N/A</v>
      </c>
      <c r="M681" s="76"/>
      <c r="N681" s="76" t="e">
        <v>#N/A</v>
      </c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</row>
    <row r="682" ht="22.5" customHeight="1">
      <c r="A682" s="25">
        <f t="shared" si="1"/>
        <v>46277</v>
      </c>
      <c r="B682" s="29"/>
      <c r="C682" s="29"/>
      <c r="D682" s="29"/>
      <c r="E682" s="29"/>
      <c r="F682" s="29"/>
      <c r="G682" s="29"/>
      <c r="H682" s="29"/>
      <c r="I682" s="29"/>
      <c r="J682" s="29" t="e">
        <v>#N/A</v>
      </c>
      <c r="K682" s="29"/>
      <c r="L682" s="29" t="e">
        <v>#N/A</v>
      </c>
      <c r="M682" s="76"/>
      <c r="N682" s="76" t="e">
        <v>#N/A</v>
      </c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</row>
    <row r="683" ht="22.5" customHeight="1">
      <c r="A683" s="25">
        <f t="shared" si="1"/>
        <v>46278</v>
      </c>
      <c r="B683" s="29"/>
      <c r="C683" s="29"/>
      <c r="D683" s="29"/>
      <c r="E683" s="29"/>
      <c r="F683" s="29"/>
      <c r="G683" s="29"/>
      <c r="H683" s="29"/>
      <c r="I683" s="29"/>
      <c r="J683" s="29" t="e">
        <v>#N/A</v>
      </c>
      <c r="K683" s="29"/>
      <c r="L683" s="29" t="e">
        <v>#N/A</v>
      </c>
      <c r="M683" s="76"/>
      <c r="N683" s="76" t="e">
        <v>#N/A</v>
      </c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</row>
    <row r="684" ht="22.5" customHeight="1">
      <c r="A684" s="25">
        <f t="shared" si="1"/>
        <v>46279</v>
      </c>
      <c r="B684" s="29"/>
      <c r="C684" s="29"/>
      <c r="D684" s="29"/>
      <c r="E684" s="29"/>
      <c r="F684" s="29"/>
      <c r="G684" s="29"/>
      <c r="H684" s="29"/>
      <c r="I684" s="29"/>
      <c r="J684" s="29" t="e">
        <v>#N/A</v>
      </c>
      <c r="K684" s="29"/>
      <c r="L684" s="29" t="e">
        <v>#N/A</v>
      </c>
      <c r="M684" s="76"/>
      <c r="N684" s="76" t="e">
        <v>#N/A</v>
      </c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</row>
    <row r="685" ht="22.5" customHeight="1">
      <c r="A685" s="25">
        <f t="shared" si="1"/>
        <v>46280</v>
      </c>
      <c r="B685" s="29"/>
      <c r="C685" s="29"/>
      <c r="D685" s="29"/>
      <c r="E685" s="29"/>
      <c r="F685" s="29"/>
      <c r="G685" s="29"/>
      <c r="H685" s="29"/>
      <c r="I685" s="29"/>
      <c r="J685" s="29" t="e">
        <v>#N/A</v>
      </c>
      <c r="K685" s="29"/>
      <c r="L685" s="29" t="e">
        <v>#N/A</v>
      </c>
      <c r="M685" s="76"/>
      <c r="N685" s="76" t="e">
        <v>#N/A</v>
      </c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</row>
    <row r="686" ht="22.5" customHeight="1">
      <c r="A686" s="25">
        <f t="shared" si="1"/>
        <v>46281</v>
      </c>
      <c r="B686" s="29"/>
      <c r="C686" s="29"/>
      <c r="D686" s="29"/>
      <c r="E686" s="29"/>
      <c r="F686" s="29"/>
      <c r="G686" s="29"/>
      <c r="H686" s="29"/>
      <c r="I686" s="29"/>
      <c r="J686" s="29" t="e">
        <v>#N/A</v>
      </c>
      <c r="K686" s="29"/>
      <c r="L686" s="29" t="e">
        <v>#N/A</v>
      </c>
      <c r="M686" s="76"/>
      <c r="N686" s="76" t="e">
        <v>#N/A</v>
      </c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</row>
    <row r="687" ht="22.5" customHeight="1">
      <c r="A687" s="25">
        <f t="shared" si="1"/>
        <v>46282</v>
      </c>
      <c r="B687" s="29"/>
      <c r="C687" s="29"/>
      <c r="D687" s="29"/>
      <c r="E687" s="29"/>
      <c r="F687" s="29"/>
      <c r="G687" s="29"/>
      <c r="H687" s="29"/>
      <c r="I687" s="29"/>
      <c r="J687" s="29" t="e">
        <v>#N/A</v>
      </c>
      <c r="K687" s="29"/>
      <c r="L687" s="29" t="e">
        <v>#N/A</v>
      </c>
      <c r="M687" s="76"/>
      <c r="N687" s="76" t="e">
        <v>#N/A</v>
      </c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</row>
    <row r="688" ht="22.5" customHeight="1">
      <c r="A688" s="25">
        <f t="shared" si="1"/>
        <v>46283</v>
      </c>
      <c r="B688" s="29"/>
      <c r="C688" s="29"/>
      <c r="D688" s="29"/>
      <c r="E688" s="29"/>
      <c r="F688" s="29"/>
      <c r="G688" s="29"/>
      <c r="H688" s="29"/>
      <c r="I688" s="29"/>
      <c r="J688" s="29" t="e">
        <v>#N/A</v>
      </c>
      <c r="K688" s="29"/>
      <c r="L688" s="29" t="e">
        <v>#N/A</v>
      </c>
      <c r="M688" s="76"/>
      <c r="N688" s="76" t="e">
        <v>#N/A</v>
      </c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</row>
    <row r="689" ht="22.5" customHeight="1">
      <c r="A689" s="25">
        <f t="shared" si="1"/>
        <v>46284</v>
      </c>
      <c r="B689" s="29"/>
      <c r="C689" s="29"/>
      <c r="D689" s="29"/>
      <c r="E689" s="29"/>
      <c r="F689" s="29"/>
      <c r="G689" s="29"/>
      <c r="H689" s="29"/>
      <c r="I689" s="29"/>
      <c r="J689" s="29" t="e">
        <v>#N/A</v>
      </c>
      <c r="K689" s="29"/>
      <c r="L689" s="29" t="e">
        <v>#N/A</v>
      </c>
      <c r="M689" s="76"/>
      <c r="N689" s="76" t="e">
        <v>#N/A</v>
      </c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</row>
    <row r="690" ht="22.5" customHeight="1">
      <c r="A690" s="25">
        <f t="shared" si="1"/>
        <v>46285</v>
      </c>
      <c r="B690" s="29"/>
      <c r="C690" s="29"/>
      <c r="D690" s="29"/>
      <c r="E690" s="29"/>
      <c r="F690" s="29"/>
      <c r="G690" s="29"/>
      <c r="H690" s="29"/>
      <c r="I690" s="29"/>
      <c r="J690" s="29" t="e">
        <v>#N/A</v>
      </c>
      <c r="K690" s="29"/>
      <c r="L690" s="29" t="e">
        <v>#N/A</v>
      </c>
      <c r="M690" s="76"/>
      <c r="N690" s="76" t="e">
        <v>#N/A</v>
      </c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</row>
    <row r="691" ht="22.5" customHeight="1">
      <c r="A691" s="25">
        <f t="shared" si="1"/>
        <v>46286</v>
      </c>
      <c r="B691" s="29"/>
      <c r="C691" s="29"/>
      <c r="D691" s="29"/>
      <c r="E691" s="29"/>
      <c r="F691" s="29"/>
      <c r="G691" s="29"/>
      <c r="H691" s="29"/>
      <c r="I691" s="29"/>
      <c r="J691" s="29" t="e">
        <v>#N/A</v>
      </c>
      <c r="K691" s="29"/>
      <c r="L691" s="29" t="e">
        <v>#N/A</v>
      </c>
      <c r="M691" s="76"/>
      <c r="N691" s="76" t="e">
        <v>#N/A</v>
      </c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</row>
    <row r="692" ht="22.5" customHeight="1">
      <c r="A692" s="25">
        <f t="shared" si="1"/>
        <v>46287</v>
      </c>
      <c r="B692" s="29"/>
      <c r="C692" s="29"/>
      <c r="D692" s="29"/>
      <c r="E692" s="29"/>
      <c r="F692" s="29"/>
      <c r="G692" s="29"/>
      <c r="H692" s="29"/>
      <c r="I692" s="29"/>
      <c r="J692" s="29" t="e">
        <v>#N/A</v>
      </c>
      <c r="K692" s="29"/>
      <c r="L692" s="29" t="e">
        <v>#N/A</v>
      </c>
      <c r="M692" s="76"/>
      <c r="N692" s="76" t="e">
        <v>#N/A</v>
      </c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</row>
    <row r="693" ht="22.5" customHeight="1">
      <c r="A693" s="25">
        <f t="shared" si="1"/>
        <v>46288</v>
      </c>
      <c r="B693" s="29"/>
      <c r="C693" s="29"/>
      <c r="D693" s="29"/>
      <c r="E693" s="29"/>
      <c r="F693" s="29"/>
      <c r="G693" s="29"/>
      <c r="H693" s="29"/>
      <c r="I693" s="29"/>
      <c r="J693" s="29" t="e">
        <v>#N/A</v>
      </c>
      <c r="K693" s="29"/>
      <c r="L693" s="29" t="e">
        <v>#N/A</v>
      </c>
      <c r="M693" s="76"/>
      <c r="N693" s="76" t="e">
        <v>#N/A</v>
      </c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</row>
    <row r="694" ht="22.5" customHeight="1">
      <c r="A694" s="25">
        <f t="shared" si="1"/>
        <v>46289</v>
      </c>
      <c r="B694" s="29"/>
      <c r="C694" s="29"/>
      <c r="D694" s="29"/>
      <c r="E694" s="29"/>
      <c r="F694" s="29"/>
      <c r="G694" s="29"/>
      <c r="H694" s="29"/>
      <c r="I694" s="29"/>
      <c r="J694" s="29" t="e">
        <v>#N/A</v>
      </c>
      <c r="K694" s="29"/>
      <c r="L694" s="29" t="e">
        <v>#N/A</v>
      </c>
      <c r="M694" s="76"/>
      <c r="N694" s="76" t="e">
        <v>#N/A</v>
      </c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</row>
    <row r="695" ht="22.5" customHeight="1">
      <c r="A695" s="25">
        <f t="shared" si="1"/>
        <v>46290</v>
      </c>
      <c r="B695" s="29"/>
      <c r="C695" s="29"/>
      <c r="D695" s="29"/>
      <c r="E695" s="29"/>
      <c r="F695" s="29"/>
      <c r="G695" s="29"/>
      <c r="H695" s="29"/>
      <c r="I695" s="29"/>
      <c r="J695" s="29" t="e">
        <v>#N/A</v>
      </c>
      <c r="K695" s="29"/>
      <c r="L695" s="29" t="e">
        <v>#N/A</v>
      </c>
      <c r="M695" s="76"/>
      <c r="N695" s="76" t="e">
        <v>#N/A</v>
      </c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</row>
    <row r="696" ht="22.5" customHeight="1">
      <c r="A696" s="25">
        <f t="shared" si="1"/>
        <v>46291</v>
      </c>
      <c r="B696" s="29"/>
      <c r="C696" s="29"/>
      <c r="D696" s="29"/>
      <c r="E696" s="29"/>
      <c r="F696" s="29"/>
      <c r="G696" s="29"/>
      <c r="H696" s="29"/>
      <c r="I696" s="29"/>
      <c r="J696" s="29" t="e">
        <v>#N/A</v>
      </c>
      <c r="K696" s="29"/>
      <c r="L696" s="29" t="e">
        <v>#N/A</v>
      </c>
      <c r="M696" s="76"/>
      <c r="N696" s="76" t="e">
        <v>#N/A</v>
      </c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</row>
    <row r="697" ht="22.5" customHeight="1">
      <c r="A697" s="25">
        <f t="shared" si="1"/>
        <v>46292</v>
      </c>
      <c r="B697" s="29"/>
      <c r="C697" s="29"/>
      <c r="D697" s="29"/>
      <c r="E697" s="29"/>
      <c r="F697" s="29"/>
      <c r="G697" s="29"/>
      <c r="H697" s="29"/>
      <c r="I697" s="29"/>
      <c r="J697" s="29" t="e">
        <v>#N/A</v>
      </c>
      <c r="K697" s="29"/>
      <c r="L697" s="29" t="e">
        <v>#N/A</v>
      </c>
      <c r="M697" s="76"/>
      <c r="N697" s="76" t="e">
        <v>#N/A</v>
      </c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</row>
    <row r="698" ht="22.5" customHeight="1">
      <c r="A698" s="25">
        <f t="shared" si="1"/>
        <v>46293</v>
      </c>
      <c r="B698" s="29"/>
      <c r="C698" s="29"/>
      <c r="D698" s="29"/>
      <c r="E698" s="29"/>
      <c r="F698" s="29"/>
      <c r="G698" s="29"/>
      <c r="H698" s="29"/>
      <c r="I698" s="29"/>
      <c r="J698" s="29" t="e">
        <v>#N/A</v>
      </c>
      <c r="K698" s="29"/>
      <c r="L698" s="29" t="e">
        <v>#N/A</v>
      </c>
      <c r="M698" s="76"/>
      <c r="N698" s="76" t="e">
        <v>#N/A</v>
      </c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</row>
    <row r="699" ht="22.5" customHeight="1">
      <c r="A699" s="25">
        <f t="shared" si="1"/>
        <v>46294</v>
      </c>
      <c r="B699" s="29"/>
      <c r="C699" s="29"/>
      <c r="D699" s="29"/>
      <c r="E699" s="29"/>
      <c r="F699" s="29"/>
      <c r="G699" s="29"/>
      <c r="H699" s="29"/>
      <c r="I699" s="29"/>
      <c r="J699" s="29" t="e">
        <v>#N/A</v>
      </c>
      <c r="K699" s="29"/>
      <c r="L699" s="29" t="e">
        <v>#N/A</v>
      </c>
      <c r="M699" s="76"/>
      <c r="N699" s="76" t="e">
        <v>#N/A</v>
      </c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</row>
    <row r="700" ht="22.5" customHeight="1">
      <c r="A700" s="25">
        <f t="shared" si="1"/>
        <v>46295</v>
      </c>
      <c r="B700" s="29"/>
      <c r="C700" s="29"/>
      <c r="D700" s="29"/>
      <c r="E700" s="29"/>
      <c r="F700" s="29"/>
      <c r="G700" s="29"/>
      <c r="H700" s="29"/>
      <c r="I700" s="29"/>
      <c r="J700" s="29" t="e">
        <v>#N/A</v>
      </c>
      <c r="K700" s="29"/>
      <c r="L700" s="29" t="e">
        <v>#N/A</v>
      </c>
      <c r="M700" s="76"/>
      <c r="N700" s="76" t="e">
        <v>#N/A</v>
      </c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</row>
    <row r="701" ht="22.5" customHeight="1">
      <c r="A701" s="25">
        <f t="shared" si="1"/>
        <v>46296</v>
      </c>
      <c r="B701" s="29"/>
      <c r="C701" s="29"/>
      <c r="D701" s="29"/>
      <c r="E701" s="29"/>
      <c r="F701" s="29"/>
      <c r="G701" s="29"/>
      <c r="H701" s="29"/>
      <c r="I701" s="29"/>
      <c r="J701" s="29" t="e">
        <v>#N/A</v>
      </c>
      <c r="K701" s="29"/>
      <c r="L701" s="29" t="e">
        <v>#N/A</v>
      </c>
      <c r="M701" s="76"/>
      <c r="N701" s="76" t="e">
        <v>#N/A</v>
      </c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</row>
    <row r="702" ht="22.5" customHeight="1">
      <c r="A702" s="25">
        <f t="shared" si="1"/>
        <v>46297</v>
      </c>
      <c r="B702" s="29"/>
      <c r="C702" s="29"/>
      <c r="D702" s="29"/>
      <c r="E702" s="29"/>
      <c r="F702" s="29"/>
      <c r="G702" s="29"/>
      <c r="H702" s="29"/>
      <c r="I702" s="29"/>
      <c r="J702" s="29" t="e">
        <v>#N/A</v>
      </c>
      <c r="K702" s="29"/>
      <c r="L702" s="29" t="e">
        <v>#N/A</v>
      </c>
      <c r="M702" s="76"/>
      <c r="N702" s="76" t="e">
        <v>#N/A</v>
      </c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</row>
    <row r="703" ht="22.5" customHeight="1">
      <c r="A703" s="25">
        <f t="shared" si="1"/>
        <v>46298</v>
      </c>
      <c r="B703" s="29"/>
      <c r="C703" s="29"/>
      <c r="D703" s="29"/>
      <c r="E703" s="29"/>
      <c r="F703" s="29"/>
      <c r="G703" s="29"/>
      <c r="H703" s="29"/>
      <c r="I703" s="29"/>
      <c r="J703" s="29" t="e">
        <v>#N/A</v>
      </c>
      <c r="K703" s="29"/>
      <c r="L703" s="29" t="e">
        <v>#N/A</v>
      </c>
      <c r="M703" s="76"/>
      <c r="N703" s="76" t="e">
        <v>#N/A</v>
      </c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</row>
    <row r="704" ht="22.5" customHeight="1">
      <c r="A704" s="25">
        <f t="shared" si="1"/>
        <v>46299</v>
      </c>
      <c r="B704" s="29"/>
      <c r="C704" s="29"/>
      <c r="D704" s="29"/>
      <c r="E704" s="29"/>
      <c r="F704" s="29"/>
      <c r="G704" s="29"/>
      <c r="H704" s="29"/>
      <c r="I704" s="29"/>
      <c r="J704" s="29" t="e">
        <v>#N/A</v>
      </c>
      <c r="K704" s="29"/>
      <c r="L704" s="29" t="e">
        <v>#N/A</v>
      </c>
      <c r="M704" s="76"/>
      <c r="N704" s="76" t="e">
        <v>#N/A</v>
      </c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</row>
    <row r="705" ht="22.5" customHeight="1">
      <c r="A705" s="25">
        <f t="shared" si="1"/>
        <v>46300</v>
      </c>
      <c r="B705" s="29"/>
      <c r="C705" s="29"/>
      <c r="D705" s="29"/>
      <c r="E705" s="29"/>
      <c r="F705" s="29"/>
      <c r="G705" s="29"/>
      <c r="H705" s="29"/>
      <c r="I705" s="29"/>
      <c r="J705" s="29" t="e">
        <v>#N/A</v>
      </c>
      <c r="K705" s="29"/>
      <c r="L705" s="29" t="e">
        <v>#N/A</v>
      </c>
      <c r="M705" s="76"/>
      <c r="N705" s="76" t="e">
        <v>#N/A</v>
      </c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</row>
    <row r="706" ht="22.5" customHeight="1">
      <c r="A706" s="25">
        <f t="shared" si="1"/>
        <v>46301</v>
      </c>
      <c r="B706" s="29"/>
      <c r="C706" s="29"/>
      <c r="D706" s="29"/>
      <c r="E706" s="29"/>
      <c r="F706" s="29"/>
      <c r="G706" s="29"/>
      <c r="H706" s="29"/>
      <c r="I706" s="29"/>
      <c r="J706" s="29" t="e">
        <v>#N/A</v>
      </c>
      <c r="K706" s="29"/>
      <c r="L706" s="29" t="e">
        <v>#N/A</v>
      </c>
      <c r="M706" s="76"/>
      <c r="N706" s="76" t="e">
        <v>#N/A</v>
      </c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</row>
    <row r="707" ht="22.5" customHeight="1">
      <c r="A707" s="25">
        <f t="shared" si="1"/>
        <v>46302</v>
      </c>
      <c r="B707" s="29"/>
      <c r="C707" s="29"/>
      <c r="D707" s="29"/>
      <c r="E707" s="29"/>
      <c r="F707" s="29"/>
      <c r="G707" s="29"/>
      <c r="H707" s="29"/>
      <c r="I707" s="29"/>
      <c r="J707" s="29" t="e">
        <v>#N/A</v>
      </c>
      <c r="K707" s="29"/>
      <c r="L707" s="29" t="e">
        <v>#N/A</v>
      </c>
      <c r="M707" s="76"/>
      <c r="N707" s="76" t="e">
        <v>#N/A</v>
      </c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</row>
    <row r="708" ht="22.5" customHeight="1">
      <c r="A708" s="25">
        <f t="shared" si="1"/>
        <v>46303</v>
      </c>
      <c r="B708" s="29"/>
      <c r="C708" s="29"/>
      <c r="D708" s="29"/>
      <c r="E708" s="29"/>
      <c r="F708" s="29"/>
      <c r="G708" s="29"/>
      <c r="H708" s="29"/>
      <c r="I708" s="29"/>
      <c r="J708" s="29" t="e">
        <v>#N/A</v>
      </c>
      <c r="K708" s="29"/>
      <c r="L708" s="29" t="e">
        <v>#N/A</v>
      </c>
      <c r="M708" s="76"/>
      <c r="N708" s="76" t="e">
        <v>#N/A</v>
      </c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</row>
    <row r="709" ht="22.5" customHeight="1">
      <c r="A709" s="25">
        <f t="shared" si="1"/>
        <v>46304</v>
      </c>
      <c r="B709" s="29"/>
      <c r="C709" s="29"/>
      <c r="D709" s="29"/>
      <c r="E709" s="29"/>
      <c r="F709" s="29"/>
      <c r="G709" s="29"/>
      <c r="H709" s="29"/>
      <c r="I709" s="29"/>
      <c r="J709" s="29" t="e">
        <v>#N/A</v>
      </c>
      <c r="K709" s="29"/>
      <c r="L709" s="29" t="e">
        <v>#N/A</v>
      </c>
      <c r="M709" s="76"/>
      <c r="N709" s="76" t="e">
        <v>#N/A</v>
      </c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</row>
    <row r="710" ht="22.5" customHeight="1">
      <c r="A710" s="25">
        <f t="shared" si="1"/>
        <v>46305</v>
      </c>
      <c r="B710" s="29"/>
      <c r="C710" s="29"/>
      <c r="D710" s="29"/>
      <c r="E710" s="29"/>
      <c r="F710" s="29"/>
      <c r="G710" s="29"/>
      <c r="H710" s="29"/>
      <c r="I710" s="29"/>
      <c r="J710" s="29" t="e">
        <v>#N/A</v>
      </c>
      <c r="K710" s="29"/>
      <c r="L710" s="29" t="e">
        <v>#N/A</v>
      </c>
      <c r="M710" s="76"/>
      <c r="N710" s="76" t="e">
        <v>#N/A</v>
      </c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</row>
    <row r="711" ht="22.5" customHeight="1">
      <c r="A711" s="25">
        <f t="shared" si="1"/>
        <v>46306</v>
      </c>
      <c r="B711" s="29"/>
      <c r="C711" s="29"/>
      <c r="D711" s="29"/>
      <c r="E711" s="29"/>
      <c r="F711" s="29"/>
      <c r="G711" s="29"/>
      <c r="H711" s="29"/>
      <c r="I711" s="29"/>
      <c r="J711" s="29" t="e">
        <v>#N/A</v>
      </c>
      <c r="K711" s="29"/>
      <c r="L711" s="29" t="e">
        <v>#N/A</v>
      </c>
      <c r="M711" s="76"/>
      <c r="N711" s="76" t="e">
        <v>#N/A</v>
      </c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</row>
    <row r="712" ht="22.5" customHeight="1">
      <c r="A712" s="25">
        <f t="shared" si="1"/>
        <v>46307</v>
      </c>
      <c r="B712" s="29"/>
      <c r="C712" s="29"/>
      <c r="D712" s="29"/>
      <c r="E712" s="29"/>
      <c r="F712" s="29"/>
      <c r="G712" s="29"/>
      <c r="H712" s="29"/>
      <c r="I712" s="29"/>
      <c r="J712" s="29" t="e">
        <v>#N/A</v>
      </c>
      <c r="K712" s="29"/>
      <c r="L712" s="29" t="e">
        <v>#N/A</v>
      </c>
      <c r="M712" s="76"/>
      <c r="N712" s="76" t="e">
        <v>#N/A</v>
      </c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</row>
    <row r="713" ht="22.5" customHeight="1">
      <c r="A713" s="25">
        <f t="shared" si="1"/>
        <v>46308</v>
      </c>
      <c r="B713" s="29"/>
      <c r="C713" s="29"/>
      <c r="D713" s="29"/>
      <c r="E713" s="29"/>
      <c r="F713" s="29"/>
      <c r="G713" s="29"/>
      <c r="H713" s="29"/>
      <c r="I713" s="29"/>
      <c r="J713" s="29" t="e">
        <v>#N/A</v>
      </c>
      <c r="K713" s="29"/>
      <c r="L713" s="29" t="e">
        <v>#N/A</v>
      </c>
      <c r="M713" s="76"/>
      <c r="N713" s="76" t="e">
        <v>#N/A</v>
      </c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</row>
    <row r="714" ht="22.5" customHeight="1">
      <c r="A714" s="25">
        <f t="shared" si="1"/>
        <v>46309</v>
      </c>
      <c r="B714" s="29"/>
      <c r="C714" s="29"/>
      <c r="D714" s="29"/>
      <c r="E714" s="29"/>
      <c r="F714" s="29"/>
      <c r="G714" s="29"/>
      <c r="H714" s="29"/>
      <c r="I714" s="29"/>
      <c r="J714" s="29" t="e">
        <v>#N/A</v>
      </c>
      <c r="K714" s="29"/>
      <c r="L714" s="29" t="e">
        <v>#N/A</v>
      </c>
      <c r="M714" s="76"/>
      <c r="N714" s="76" t="e">
        <v>#N/A</v>
      </c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</row>
    <row r="715" ht="22.5" customHeight="1">
      <c r="A715" s="25">
        <f t="shared" si="1"/>
        <v>46310</v>
      </c>
      <c r="B715" s="29"/>
      <c r="C715" s="29"/>
      <c r="D715" s="29"/>
      <c r="E715" s="29"/>
      <c r="F715" s="29"/>
      <c r="G715" s="29"/>
      <c r="H715" s="29"/>
      <c r="I715" s="29"/>
      <c r="J715" s="29" t="e">
        <v>#N/A</v>
      </c>
      <c r="K715" s="29"/>
      <c r="L715" s="29" t="e">
        <v>#N/A</v>
      </c>
      <c r="M715" s="76"/>
      <c r="N715" s="76" t="e">
        <v>#N/A</v>
      </c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</row>
    <row r="716" ht="22.5" customHeight="1">
      <c r="A716" s="25">
        <f t="shared" si="1"/>
        <v>46311</v>
      </c>
      <c r="B716" s="29"/>
      <c r="C716" s="29"/>
      <c r="D716" s="29"/>
      <c r="E716" s="29"/>
      <c r="F716" s="29"/>
      <c r="G716" s="29"/>
      <c r="H716" s="29"/>
      <c r="I716" s="29"/>
      <c r="J716" s="29" t="e">
        <v>#N/A</v>
      </c>
      <c r="K716" s="29"/>
      <c r="L716" s="29" t="e">
        <v>#N/A</v>
      </c>
      <c r="M716" s="76"/>
      <c r="N716" s="76" t="e">
        <v>#N/A</v>
      </c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</row>
    <row r="717" ht="22.5" customHeight="1">
      <c r="A717" s="25">
        <f t="shared" si="1"/>
        <v>46312</v>
      </c>
      <c r="B717" s="29"/>
      <c r="C717" s="29"/>
      <c r="D717" s="29"/>
      <c r="E717" s="29"/>
      <c r="F717" s="29"/>
      <c r="G717" s="29"/>
      <c r="H717" s="29"/>
      <c r="I717" s="29"/>
      <c r="J717" s="29" t="e">
        <v>#N/A</v>
      </c>
      <c r="K717" s="29"/>
      <c r="L717" s="29" t="e">
        <v>#N/A</v>
      </c>
      <c r="M717" s="76"/>
      <c r="N717" s="76" t="e">
        <v>#N/A</v>
      </c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</row>
    <row r="718" ht="22.5" customHeight="1">
      <c r="A718" s="25">
        <f t="shared" si="1"/>
        <v>46313</v>
      </c>
      <c r="B718" s="29"/>
      <c r="C718" s="29"/>
      <c r="D718" s="29"/>
      <c r="E718" s="29"/>
      <c r="F718" s="29"/>
      <c r="G718" s="29"/>
      <c r="H718" s="29"/>
      <c r="I718" s="29"/>
      <c r="J718" s="29" t="e">
        <v>#N/A</v>
      </c>
      <c r="K718" s="29"/>
      <c r="L718" s="29" t="e">
        <v>#N/A</v>
      </c>
      <c r="M718" s="76"/>
      <c r="N718" s="76" t="e">
        <v>#N/A</v>
      </c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</row>
    <row r="719" ht="22.5" customHeight="1">
      <c r="A719" s="25">
        <f t="shared" si="1"/>
        <v>46314</v>
      </c>
      <c r="B719" s="29"/>
      <c r="C719" s="29"/>
      <c r="D719" s="29"/>
      <c r="E719" s="29"/>
      <c r="F719" s="29"/>
      <c r="G719" s="29"/>
      <c r="H719" s="29"/>
      <c r="I719" s="29"/>
      <c r="J719" s="29" t="e">
        <v>#N/A</v>
      </c>
      <c r="K719" s="29"/>
      <c r="L719" s="29" t="e">
        <v>#N/A</v>
      </c>
      <c r="M719" s="76"/>
      <c r="N719" s="76" t="e">
        <v>#N/A</v>
      </c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</row>
    <row r="720" ht="22.5" customHeight="1">
      <c r="A720" s="25">
        <f t="shared" si="1"/>
        <v>46315</v>
      </c>
      <c r="B720" s="29"/>
      <c r="C720" s="29"/>
      <c r="D720" s="29"/>
      <c r="E720" s="29"/>
      <c r="F720" s="29"/>
      <c r="G720" s="29"/>
      <c r="H720" s="29"/>
      <c r="I720" s="29"/>
      <c r="J720" s="29" t="e">
        <v>#N/A</v>
      </c>
      <c r="K720" s="29"/>
      <c r="L720" s="29" t="e">
        <v>#N/A</v>
      </c>
      <c r="M720" s="76"/>
      <c r="N720" s="76" t="e">
        <v>#N/A</v>
      </c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</row>
    <row r="721" ht="22.5" customHeight="1">
      <c r="A721" s="25">
        <f t="shared" si="1"/>
        <v>46316</v>
      </c>
      <c r="B721" s="29"/>
      <c r="C721" s="29"/>
      <c r="D721" s="29"/>
      <c r="E721" s="29"/>
      <c r="F721" s="29"/>
      <c r="G721" s="29"/>
      <c r="H721" s="29"/>
      <c r="I721" s="29"/>
      <c r="J721" s="29" t="e">
        <v>#N/A</v>
      </c>
      <c r="K721" s="29"/>
      <c r="L721" s="29" t="e">
        <v>#N/A</v>
      </c>
      <c r="M721" s="76"/>
      <c r="N721" s="76" t="e">
        <v>#N/A</v>
      </c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</row>
    <row r="722" ht="22.5" customHeight="1">
      <c r="A722" s="25">
        <f t="shared" si="1"/>
        <v>46317</v>
      </c>
      <c r="B722" s="29"/>
      <c r="C722" s="29"/>
      <c r="D722" s="29"/>
      <c r="E722" s="29"/>
      <c r="F722" s="29"/>
      <c r="G722" s="29"/>
      <c r="H722" s="29"/>
      <c r="I722" s="29"/>
      <c r="J722" s="29" t="e">
        <v>#N/A</v>
      </c>
      <c r="K722" s="29"/>
      <c r="L722" s="29" t="e">
        <v>#N/A</v>
      </c>
      <c r="M722" s="76"/>
      <c r="N722" s="76" t="e">
        <v>#N/A</v>
      </c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</row>
    <row r="723" ht="22.5" customHeight="1">
      <c r="A723" s="25">
        <f t="shared" si="1"/>
        <v>46318</v>
      </c>
      <c r="B723" s="29"/>
      <c r="C723" s="29"/>
      <c r="D723" s="29"/>
      <c r="E723" s="29"/>
      <c r="F723" s="29"/>
      <c r="G723" s="29"/>
      <c r="H723" s="29"/>
      <c r="I723" s="29"/>
      <c r="J723" s="29" t="e">
        <v>#N/A</v>
      </c>
      <c r="K723" s="29"/>
      <c r="L723" s="29" t="e">
        <v>#N/A</v>
      </c>
      <c r="M723" s="76"/>
      <c r="N723" s="76" t="e">
        <v>#N/A</v>
      </c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</row>
    <row r="724" ht="22.5" customHeight="1">
      <c r="A724" s="25">
        <f t="shared" si="1"/>
        <v>46319</v>
      </c>
      <c r="B724" s="29"/>
      <c r="C724" s="29"/>
      <c r="D724" s="29"/>
      <c r="E724" s="29"/>
      <c r="F724" s="29"/>
      <c r="G724" s="29"/>
      <c r="H724" s="29"/>
      <c r="I724" s="29"/>
      <c r="J724" s="29" t="e">
        <v>#N/A</v>
      </c>
      <c r="K724" s="29"/>
      <c r="L724" s="29" t="e">
        <v>#N/A</v>
      </c>
      <c r="M724" s="76"/>
      <c r="N724" s="76" t="e">
        <v>#N/A</v>
      </c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</row>
    <row r="725" ht="22.5" customHeight="1">
      <c r="A725" s="25">
        <f t="shared" si="1"/>
        <v>46320</v>
      </c>
      <c r="B725" s="29"/>
      <c r="C725" s="29"/>
      <c r="D725" s="29"/>
      <c r="E725" s="29"/>
      <c r="F725" s="29"/>
      <c r="G725" s="29"/>
      <c r="H725" s="29"/>
      <c r="I725" s="29"/>
      <c r="J725" s="29" t="e">
        <v>#N/A</v>
      </c>
      <c r="K725" s="29"/>
      <c r="L725" s="29" t="e">
        <v>#N/A</v>
      </c>
      <c r="M725" s="76"/>
      <c r="N725" s="76" t="e">
        <v>#N/A</v>
      </c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</row>
    <row r="726" ht="22.5" customHeight="1">
      <c r="A726" s="25">
        <f t="shared" si="1"/>
        <v>46321</v>
      </c>
      <c r="B726" s="29"/>
      <c r="C726" s="29"/>
      <c r="D726" s="29"/>
      <c r="E726" s="29"/>
      <c r="F726" s="29"/>
      <c r="G726" s="29"/>
      <c r="H726" s="29"/>
      <c r="I726" s="29"/>
      <c r="J726" s="29" t="e">
        <v>#N/A</v>
      </c>
      <c r="K726" s="29"/>
      <c r="L726" s="29" t="e">
        <v>#N/A</v>
      </c>
      <c r="M726" s="76"/>
      <c r="N726" s="76" t="e">
        <v>#N/A</v>
      </c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</row>
    <row r="727" ht="22.5" customHeight="1">
      <c r="A727" s="25">
        <f t="shared" si="1"/>
        <v>46322</v>
      </c>
      <c r="B727" s="29"/>
      <c r="C727" s="29"/>
      <c r="D727" s="29"/>
      <c r="E727" s="29"/>
      <c r="F727" s="29"/>
      <c r="G727" s="29"/>
      <c r="H727" s="29"/>
      <c r="I727" s="29"/>
      <c r="J727" s="29" t="e">
        <v>#N/A</v>
      </c>
      <c r="K727" s="29"/>
      <c r="L727" s="29" t="e">
        <v>#N/A</v>
      </c>
      <c r="M727" s="76"/>
      <c r="N727" s="76" t="e">
        <v>#N/A</v>
      </c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</row>
    <row r="728" ht="22.5" customHeight="1">
      <c r="A728" s="25">
        <f t="shared" si="1"/>
        <v>46323</v>
      </c>
      <c r="B728" s="29"/>
      <c r="C728" s="29"/>
      <c r="D728" s="29"/>
      <c r="E728" s="29"/>
      <c r="F728" s="29"/>
      <c r="G728" s="29"/>
      <c r="H728" s="29"/>
      <c r="I728" s="29"/>
      <c r="J728" s="29" t="e">
        <v>#N/A</v>
      </c>
      <c r="K728" s="29"/>
      <c r="L728" s="29" t="e">
        <v>#N/A</v>
      </c>
      <c r="M728" s="76"/>
      <c r="N728" s="76" t="e">
        <v>#N/A</v>
      </c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</row>
    <row r="729" ht="22.5" customHeight="1">
      <c r="A729" s="25">
        <f t="shared" si="1"/>
        <v>46324</v>
      </c>
      <c r="B729" s="29"/>
      <c r="C729" s="29"/>
      <c r="D729" s="29"/>
      <c r="E729" s="29"/>
      <c r="F729" s="29"/>
      <c r="G729" s="29"/>
      <c r="H729" s="29"/>
      <c r="I729" s="29"/>
      <c r="J729" s="29" t="e">
        <v>#N/A</v>
      </c>
      <c r="K729" s="29"/>
      <c r="L729" s="29" t="e">
        <v>#N/A</v>
      </c>
      <c r="M729" s="76"/>
      <c r="N729" s="76" t="e">
        <v>#N/A</v>
      </c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</row>
    <row r="730" ht="22.5" customHeight="1">
      <c r="A730" s="25">
        <f t="shared" si="1"/>
        <v>46325</v>
      </c>
      <c r="B730" s="29"/>
      <c r="C730" s="29"/>
      <c r="D730" s="29"/>
      <c r="E730" s="29"/>
      <c r="F730" s="29"/>
      <c r="G730" s="29"/>
      <c r="H730" s="29"/>
      <c r="I730" s="29"/>
      <c r="J730" s="29" t="e">
        <v>#N/A</v>
      </c>
      <c r="K730" s="29"/>
      <c r="L730" s="29" t="e">
        <v>#N/A</v>
      </c>
      <c r="M730" s="76"/>
      <c r="N730" s="76" t="e">
        <v>#N/A</v>
      </c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</row>
    <row r="731" ht="22.5" customHeight="1">
      <c r="A731" s="25">
        <f t="shared" si="1"/>
        <v>46326</v>
      </c>
      <c r="B731" s="29"/>
      <c r="C731" s="29"/>
      <c r="D731" s="29"/>
      <c r="E731" s="29"/>
      <c r="F731" s="29"/>
      <c r="G731" s="29"/>
      <c r="H731" s="29"/>
      <c r="I731" s="29"/>
      <c r="J731" s="29" t="e">
        <v>#N/A</v>
      </c>
      <c r="K731" s="29"/>
      <c r="L731" s="29" t="e">
        <v>#N/A</v>
      </c>
      <c r="M731" s="76"/>
      <c r="N731" s="76" t="e">
        <v>#N/A</v>
      </c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</row>
    <row r="732" ht="22.5" customHeight="1">
      <c r="A732" s="25">
        <f t="shared" si="1"/>
        <v>46327</v>
      </c>
      <c r="B732" s="29"/>
      <c r="C732" s="29"/>
      <c r="D732" s="29"/>
      <c r="E732" s="29"/>
      <c r="F732" s="29"/>
      <c r="G732" s="29"/>
      <c r="H732" s="29"/>
      <c r="I732" s="29"/>
      <c r="J732" s="29" t="e">
        <v>#N/A</v>
      </c>
      <c r="K732" s="29"/>
      <c r="L732" s="29" t="e">
        <v>#N/A</v>
      </c>
      <c r="M732" s="76"/>
      <c r="N732" s="76" t="e">
        <v>#N/A</v>
      </c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</row>
    <row r="733" ht="22.5" customHeight="1">
      <c r="A733" s="25">
        <f t="shared" si="1"/>
        <v>46328</v>
      </c>
      <c r="B733" s="29"/>
      <c r="C733" s="29"/>
      <c r="D733" s="29"/>
      <c r="E733" s="29"/>
      <c r="F733" s="29"/>
      <c r="G733" s="29"/>
      <c r="H733" s="29"/>
      <c r="I733" s="29"/>
      <c r="J733" s="29" t="e">
        <v>#N/A</v>
      </c>
      <c r="K733" s="29"/>
      <c r="L733" s="29" t="e">
        <v>#N/A</v>
      </c>
      <c r="M733" s="76"/>
      <c r="N733" s="76" t="e">
        <v>#N/A</v>
      </c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</row>
    <row r="734" ht="22.5" customHeight="1">
      <c r="A734" s="25">
        <f t="shared" si="1"/>
        <v>46329</v>
      </c>
      <c r="B734" s="29"/>
      <c r="C734" s="29"/>
      <c r="D734" s="29"/>
      <c r="E734" s="29"/>
      <c r="F734" s="29"/>
      <c r="G734" s="29"/>
      <c r="H734" s="29"/>
      <c r="I734" s="29"/>
      <c r="J734" s="29" t="e">
        <v>#N/A</v>
      </c>
      <c r="K734" s="29"/>
      <c r="L734" s="29" t="e">
        <v>#N/A</v>
      </c>
      <c r="M734" s="76"/>
      <c r="N734" s="76" t="e">
        <v>#N/A</v>
      </c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</row>
    <row r="735" ht="22.5" customHeight="1">
      <c r="A735" s="25">
        <f t="shared" si="1"/>
        <v>46330</v>
      </c>
      <c r="B735" s="29"/>
      <c r="C735" s="29"/>
      <c r="D735" s="29"/>
      <c r="E735" s="29"/>
      <c r="F735" s="29"/>
      <c r="G735" s="29"/>
      <c r="H735" s="29"/>
      <c r="I735" s="29"/>
      <c r="J735" s="29" t="e">
        <v>#N/A</v>
      </c>
      <c r="K735" s="29"/>
      <c r="L735" s="29" t="e">
        <v>#N/A</v>
      </c>
      <c r="M735" s="76"/>
      <c r="N735" s="76" t="e">
        <v>#N/A</v>
      </c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</row>
    <row r="736" ht="22.5" customHeight="1">
      <c r="A736" s="25">
        <f t="shared" si="1"/>
        <v>46331</v>
      </c>
      <c r="B736" s="29"/>
      <c r="C736" s="29"/>
      <c r="D736" s="29"/>
      <c r="E736" s="29"/>
      <c r="F736" s="29"/>
      <c r="G736" s="29"/>
      <c r="H736" s="29"/>
      <c r="I736" s="29"/>
      <c r="J736" s="29" t="e">
        <v>#N/A</v>
      </c>
      <c r="K736" s="29"/>
      <c r="L736" s="29" t="e">
        <v>#N/A</v>
      </c>
      <c r="M736" s="76"/>
      <c r="N736" s="76" t="e">
        <v>#N/A</v>
      </c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</row>
    <row r="737" ht="22.5" customHeight="1">
      <c r="A737" s="25">
        <f t="shared" si="1"/>
        <v>46332</v>
      </c>
      <c r="B737" s="29"/>
      <c r="C737" s="29"/>
      <c r="D737" s="29"/>
      <c r="E737" s="29"/>
      <c r="F737" s="29"/>
      <c r="G737" s="29"/>
      <c r="H737" s="29"/>
      <c r="I737" s="29"/>
      <c r="J737" s="29" t="e">
        <v>#N/A</v>
      </c>
      <c r="K737" s="29"/>
      <c r="L737" s="29" t="e">
        <v>#N/A</v>
      </c>
      <c r="M737" s="76"/>
      <c r="N737" s="76" t="e">
        <v>#N/A</v>
      </c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</row>
    <row r="738" ht="22.5" customHeight="1">
      <c r="A738" s="25">
        <f t="shared" si="1"/>
        <v>46333</v>
      </c>
      <c r="B738" s="29"/>
      <c r="C738" s="29"/>
      <c r="D738" s="29"/>
      <c r="E738" s="29"/>
      <c r="F738" s="29"/>
      <c r="G738" s="29"/>
      <c r="H738" s="29"/>
      <c r="I738" s="29"/>
      <c r="J738" s="29" t="e">
        <v>#N/A</v>
      </c>
      <c r="K738" s="29"/>
      <c r="L738" s="29" t="e">
        <v>#N/A</v>
      </c>
      <c r="M738" s="76"/>
      <c r="N738" s="76" t="e">
        <v>#N/A</v>
      </c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</row>
    <row r="739" ht="22.5" customHeight="1">
      <c r="A739" s="25">
        <f t="shared" si="1"/>
        <v>46334</v>
      </c>
      <c r="B739" s="29"/>
      <c r="C739" s="29"/>
      <c r="D739" s="29"/>
      <c r="E739" s="29"/>
      <c r="F739" s="29"/>
      <c r="G739" s="29"/>
      <c r="H739" s="29"/>
      <c r="I739" s="29"/>
      <c r="J739" s="29" t="e">
        <v>#N/A</v>
      </c>
      <c r="K739" s="29"/>
      <c r="L739" s="29" t="e">
        <v>#N/A</v>
      </c>
      <c r="M739" s="76"/>
      <c r="N739" s="76" t="e">
        <v>#N/A</v>
      </c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</row>
    <row r="740" ht="22.5" customHeight="1">
      <c r="A740" s="25">
        <f t="shared" si="1"/>
        <v>46335</v>
      </c>
      <c r="B740" s="29"/>
      <c r="C740" s="29"/>
      <c r="D740" s="29"/>
      <c r="E740" s="29"/>
      <c r="F740" s="29"/>
      <c r="G740" s="29"/>
      <c r="H740" s="29"/>
      <c r="I740" s="29"/>
      <c r="J740" s="29" t="e">
        <v>#N/A</v>
      </c>
      <c r="K740" s="29"/>
      <c r="L740" s="29" t="e">
        <v>#N/A</v>
      </c>
      <c r="M740" s="76"/>
      <c r="N740" s="76" t="e">
        <v>#N/A</v>
      </c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</row>
    <row r="741" ht="22.5" customHeight="1">
      <c r="A741" s="25">
        <f t="shared" si="1"/>
        <v>46336</v>
      </c>
      <c r="B741" s="29"/>
      <c r="C741" s="29"/>
      <c r="D741" s="29"/>
      <c r="E741" s="29"/>
      <c r="F741" s="29"/>
      <c r="G741" s="29"/>
      <c r="H741" s="29"/>
      <c r="I741" s="29"/>
      <c r="J741" s="29" t="e">
        <v>#N/A</v>
      </c>
      <c r="K741" s="29"/>
      <c r="L741" s="29" t="e">
        <v>#N/A</v>
      </c>
      <c r="M741" s="76"/>
      <c r="N741" s="76" t="e">
        <v>#N/A</v>
      </c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</row>
    <row r="742" ht="22.5" customHeight="1">
      <c r="A742" s="25">
        <f t="shared" si="1"/>
        <v>46337</v>
      </c>
      <c r="B742" s="29"/>
      <c r="C742" s="29"/>
      <c r="D742" s="29"/>
      <c r="E742" s="29"/>
      <c r="F742" s="29"/>
      <c r="G742" s="29"/>
      <c r="H742" s="29"/>
      <c r="I742" s="29"/>
      <c r="J742" s="29" t="e">
        <v>#N/A</v>
      </c>
      <c r="K742" s="29"/>
      <c r="L742" s="29" t="e">
        <v>#N/A</v>
      </c>
      <c r="M742" s="76"/>
      <c r="N742" s="76" t="e">
        <v>#N/A</v>
      </c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</row>
    <row r="743" ht="22.5" customHeight="1">
      <c r="A743" s="25">
        <f t="shared" si="1"/>
        <v>46338</v>
      </c>
      <c r="B743" s="29"/>
      <c r="C743" s="29"/>
      <c r="D743" s="29"/>
      <c r="E743" s="29"/>
      <c r="F743" s="29"/>
      <c r="G743" s="29"/>
      <c r="H743" s="29"/>
      <c r="I743" s="29"/>
      <c r="J743" s="29" t="e">
        <v>#N/A</v>
      </c>
      <c r="K743" s="29"/>
      <c r="L743" s="29" t="e">
        <v>#N/A</v>
      </c>
      <c r="M743" s="76"/>
      <c r="N743" s="76" t="e">
        <v>#N/A</v>
      </c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</row>
    <row r="744" ht="22.5" customHeight="1">
      <c r="A744" s="25">
        <f t="shared" si="1"/>
        <v>46339</v>
      </c>
      <c r="B744" s="29"/>
      <c r="C744" s="29"/>
      <c r="D744" s="29"/>
      <c r="E744" s="29"/>
      <c r="F744" s="29"/>
      <c r="G744" s="29"/>
      <c r="H744" s="29"/>
      <c r="I744" s="29"/>
      <c r="J744" s="29" t="e">
        <v>#N/A</v>
      </c>
      <c r="K744" s="29"/>
      <c r="L744" s="29" t="e">
        <v>#N/A</v>
      </c>
      <c r="M744" s="76"/>
      <c r="N744" s="76" t="e">
        <v>#N/A</v>
      </c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</row>
    <row r="745" ht="22.5" customHeight="1">
      <c r="A745" s="25">
        <f t="shared" si="1"/>
        <v>46340</v>
      </c>
      <c r="B745" s="29"/>
      <c r="C745" s="29"/>
      <c r="D745" s="29"/>
      <c r="E745" s="29"/>
      <c r="F745" s="29"/>
      <c r="G745" s="29"/>
      <c r="H745" s="29"/>
      <c r="I745" s="29"/>
      <c r="J745" s="29" t="e">
        <v>#N/A</v>
      </c>
      <c r="K745" s="29"/>
      <c r="L745" s="29" t="e">
        <v>#N/A</v>
      </c>
      <c r="M745" s="76"/>
      <c r="N745" s="76" t="e">
        <v>#N/A</v>
      </c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</row>
    <row r="746" ht="22.5" customHeight="1">
      <c r="A746" s="25">
        <f t="shared" si="1"/>
        <v>46341</v>
      </c>
      <c r="B746" s="29"/>
      <c r="C746" s="29"/>
      <c r="D746" s="29"/>
      <c r="E746" s="29"/>
      <c r="F746" s="29"/>
      <c r="G746" s="29"/>
      <c r="H746" s="29"/>
      <c r="I746" s="29"/>
      <c r="J746" s="29" t="e">
        <v>#N/A</v>
      </c>
      <c r="K746" s="29"/>
      <c r="L746" s="29" t="e">
        <v>#N/A</v>
      </c>
      <c r="M746" s="76"/>
      <c r="N746" s="76" t="e">
        <v>#N/A</v>
      </c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</row>
    <row r="747" ht="22.5" customHeight="1">
      <c r="A747" s="25">
        <f t="shared" si="1"/>
        <v>46342</v>
      </c>
      <c r="B747" s="29"/>
      <c r="C747" s="29"/>
      <c r="D747" s="29"/>
      <c r="E747" s="29"/>
      <c r="F747" s="29"/>
      <c r="G747" s="29"/>
      <c r="H747" s="29"/>
      <c r="I747" s="29"/>
      <c r="J747" s="29" t="e">
        <v>#N/A</v>
      </c>
      <c r="K747" s="29"/>
      <c r="L747" s="29" t="e">
        <v>#N/A</v>
      </c>
      <c r="M747" s="76"/>
      <c r="N747" s="76" t="e">
        <v>#N/A</v>
      </c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</row>
    <row r="748" ht="22.5" customHeight="1">
      <c r="A748" s="25">
        <f t="shared" si="1"/>
        <v>46343</v>
      </c>
      <c r="B748" s="29"/>
      <c r="C748" s="29"/>
      <c r="D748" s="29"/>
      <c r="E748" s="29"/>
      <c r="F748" s="29"/>
      <c r="G748" s="29"/>
      <c r="H748" s="29"/>
      <c r="I748" s="29"/>
      <c r="J748" s="29" t="e">
        <v>#N/A</v>
      </c>
      <c r="K748" s="29"/>
      <c r="L748" s="29" t="e">
        <v>#N/A</v>
      </c>
      <c r="M748" s="76"/>
      <c r="N748" s="76" t="e">
        <v>#N/A</v>
      </c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</row>
    <row r="749" ht="22.5" customHeight="1">
      <c r="A749" s="25">
        <f t="shared" si="1"/>
        <v>46344</v>
      </c>
      <c r="B749" s="29"/>
      <c r="C749" s="29"/>
      <c r="D749" s="29"/>
      <c r="E749" s="29"/>
      <c r="F749" s="29"/>
      <c r="G749" s="29"/>
      <c r="H749" s="29"/>
      <c r="I749" s="29"/>
      <c r="J749" s="29" t="e">
        <v>#N/A</v>
      </c>
      <c r="K749" s="29"/>
      <c r="L749" s="29" t="e">
        <v>#N/A</v>
      </c>
      <c r="M749" s="76"/>
      <c r="N749" s="76" t="e">
        <v>#N/A</v>
      </c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</row>
    <row r="750" ht="22.5" customHeight="1">
      <c r="A750" s="25">
        <f t="shared" si="1"/>
        <v>46345</v>
      </c>
      <c r="B750" s="29"/>
      <c r="C750" s="29"/>
      <c r="D750" s="29"/>
      <c r="E750" s="29"/>
      <c r="F750" s="29"/>
      <c r="G750" s="29"/>
      <c r="H750" s="29"/>
      <c r="I750" s="29"/>
      <c r="J750" s="29" t="e">
        <v>#N/A</v>
      </c>
      <c r="K750" s="29"/>
      <c r="L750" s="29" t="e">
        <v>#N/A</v>
      </c>
      <c r="M750" s="76"/>
      <c r="N750" s="76" t="e">
        <v>#N/A</v>
      </c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</row>
    <row r="751" ht="22.5" customHeight="1">
      <c r="A751" s="25">
        <f t="shared" si="1"/>
        <v>46346</v>
      </c>
      <c r="B751" s="29"/>
      <c r="C751" s="29"/>
      <c r="D751" s="29"/>
      <c r="E751" s="29"/>
      <c r="F751" s="29"/>
      <c r="G751" s="29"/>
      <c r="H751" s="29"/>
      <c r="I751" s="29"/>
      <c r="J751" s="29" t="e">
        <v>#N/A</v>
      </c>
      <c r="K751" s="29"/>
      <c r="L751" s="29" t="e">
        <v>#N/A</v>
      </c>
      <c r="M751" s="76"/>
      <c r="N751" s="76" t="e">
        <v>#N/A</v>
      </c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</row>
    <row r="752" ht="22.5" customHeight="1">
      <c r="A752" s="25">
        <f t="shared" si="1"/>
        <v>46347</v>
      </c>
      <c r="B752" s="29"/>
      <c r="C752" s="29"/>
      <c r="D752" s="29"/>
      <c r="E752" s="29"/>
      <c r="F752" s="29"/>
      <c r="G752" s="29"/>
      <c r="H752" s="29"/>
      <c r="I752" s="29"/>
      <c r="J752" s="29" t="e">
        <v>#N/A</v>
      </c>
      <c r="K752" s="29"/>
      <c r="L752" s="29" t="e">
        <v>#N/A</v>
      </c>
      <c r="M752" s="76"/>
      <c r="N752" s="76" t="e">
        <v>#N/A</v>
      </c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</row>
    <row r="753" ht="22.5" customHeight="1">
      <c r="A753" s="25">
        <f t="shared" si="1"/>
        <v>46348</v>
      </c>
      <c r="B753" s="29"/>
      <c r="C753" s="29"/>
      <c r="D753" s="29"/>
      <c r="E753" s="29"/>
      <c r="F753" s="29"/>
      <c r="G753" s="29"/>
      <c r="H753" s="29"/>
      <c r="I753" s="29"/>
      <c r="J753" s="29" t="e">
        <v>#N/A</v>
      </c>
      <c r="K753" s="29"/>
      <c r="L753" s="29" t="e">
        <v>#N/A</v>
      </c>
      <c r="M753" s="76"/>
      <c r="N753" s="76" t="e">
        <v>#N/A</v>
      </c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</row>
    <row r="754" ht="22.5" customHeight="1">
      <c r="A754" s="25">
        <f t="shared" si="1"/>
        <v>46349</v>
      </c>
      <c r="B754" s="29"/>
      <c r="C754" s="29"/>
      <c r="D754" s="29"/>
      <c r="E754" s="29"/>
      <c r="F754" s="29"/>
      <c r="G754" s="29"/>
      <c r="H754" s="29"/>
      <c r="I754" s="29"/>
      <c r="J754" s="29" t="e">
        <v>#N/A</v>
      </c>
      <c r="K754" s="29"/>
      <c r="L754" s="29" t="e">
        <v>#N/A</v>
      </c>
      <c r="M754" s="76"/>
      <c r="N754" s="76" t="e">
        <v>#N/A</v>
      </c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</row>
    <row r="755" ht="22.5" customHeight="1">
      <c r="A755" s="25">
        <f t="shared" si="1"/>
        <v>46350</v>
      </c>
      <c r="B755" s="29"/>
      <c r="C755" s="29"/>
      <c r="D755" s="29"/>
      <c r="E755" s="29"/>
      <c r="F755" s="29"/>
      <c r="G755" s="29"/>
      <c r="H755" s="29"/>
      <c r="I755" s="29"/>
      <c r="J755" s="29" t="e">
        <v>#N/A</v>
      </c>
      <c r="K755" s="29"/>
      <c r="L755" s="29" t="e">
        <v>#N/A</v>
      </c>
      <c r="M755" s="76"/>
      <c r="N755" s="76" t="e">
        <v>#N/A</v>
      </c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</row>
    <row r="756" ht="22.5" customHeight="1">
      <c r="A756" s="25">
        <f t="shared" si="1"/>
        <v>46351</v>
      </c>
      <c r="B756" s="29"/>
      <c r="C756" s="29"/>
      <c r="D756" s="29"/>
      <c r="E756" s="29"/>
      <c r="F756" s="29"/>
      <c r="G756" s="29"/>
      <c r="H756" s="29"/>
      <c r="I756" s="29"/>
      <c r="J756" s="29" t="e">
        <v>#N/A</v>
      </c>
      <c r="K756" s="29"/>
      <c r="L756" s="29" t="e">
        <v>#N/A</v>
      </c>
      <c r="M756" s="76"/>
      <c r="N756" s="76" t="e">
        <v>#N/A</v>
      </c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</row>
    <row r="757" ht="22.5" customHeight="1">
      <c r="A757" s="25">
        <f t="shared" si="1"/>
        <v>46352</v>
      </c>
      <c r="B757" s="29"/>
      <c r="C757" s="29"/>
      <c r="D757" s="29"/>
      <c r="E757" s="29"/>
      <c r="F757" s="29"/>
      <c r="G757" s="29"/>
      <c r="H757" s="29"/>
      <c r="I757" s="29"/>
      <c r="J757" s="29" t="e">
        <v>#N/A</v>
      </c>
      <c r="K757" s="29"/>
      <c r="L757" s="29" t="e">
        <v>#N/A</v>
      </c>
      <c r="M757" s="76"/>
      <c r="N757" s="76" t="e">
        <v>#N/A</v>
      </c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</row>
    <row r="758" ht="22.5" customHeight="1">
      <c r="A758" s="25">
        <f t="shared" si="1"/>
        <v>46353</v>
      </c>
      <c r="B758" s="29"/>
      <c r="C758" s="29"/>
      <c r="D758" s="29"/>
      <c r="E758" s="29"/>
      <c r="F758" s="29"/>
      <c r="G758" s="29"/>
      <c r="H758" s="29"/>
      <c r="I758" s="29"/>
      <c r="J758" s="29" t="e">
        <v>#N/A</v>
      </c>
      <c r="K758" s="29"/>
      <c r="L758" s="29" t="e">
        <v>#N/A</v>
      </c>
      <c r="M758" s="76"/>
      <c r="N758" s="76" t="e">
        <v>#N/A</v>
      </c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</row>
    <row r="759" ht="22.5" customHeight="1">
      <c r="A759" s="25">
        <f t="shared" si="1"/>
        <v>46354</v>
      </c>
      <c r="B759" s="29"/>
      <c r="C759" s="29"/>
      <c r="D759" s="29"/>
      <c r="E759" s="29"/>
      <c r="F759" s="29"/>
      <c r="G759" s="29"/>
      <c r="H759" s="29"/>
      <c r="I759" s="29"/>
      <c r="J759" s="29" t="e">
        <v>#N/A</v>
      </c>
      <c r="K759" s="29"/>
      <c r="L759" s="29" t="e">
        <v>#N/A</v>
      </c>
      <c r="M759" s="76"/>
      <c r="N759" s="76" t="e">
        <v>#N/A</v>
      </c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</row>
    <row r="760" ht="22.5" customHeight="1">
      <c r="A760" s="25">
        <f t="shared" si="1"/>
        <v>46355</v>
      </c>
      <c r="B760" s="29"/>
      <c r="C760" s="29"/>
      <c r="D760" s="29"/>
      <c r="E760" s="29"/>
      <c r="F760" s="29"/>
      <c r="G760" s="29"/>
      <c r="H760" s="29"/>
      <c r="I760" s="29"/>
      <c r="J760" s="29" t="e">
        <v>#N/A</v>
      </c>
      <c r="K760" s="29"/>
      <c r="L760" s="29" t="e">
        <v>#N/A</v>
      </c>
      <c r="M760" s="76"/>
      <c r="N760" s="76" t="e">
        <v>#N/A</v>
      </c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</row>
    <row r="761" ht="22.5" customHeight="1">
      <c r="A761" s="25">
        <f t="shared" si="1"/>
        <v>46356</v>
      </c>
      <c r="B761" s="29"/>
      <c r="C761" s="29"/>
      <c r="D761" s="29"/>
      <c r="E761" s="29"/>
      <c r="F761" s="29"/>
      <c r="G761" s="29"/>
      <c r="H761" s="29"/>
      <c r="I761" s="29"/>
      <c r="J761" s="29" t="e">
        <v>#N/A</v>
      </c>
      <c r="K761" s="29"/>
      <c r="L761" s="29" t="e">
        <v>#N/A</v>
      </c>
      <c r="M761" s="76"/>
      <c r="N761" s="76" t="e">
        <v>#N/A</v>
      </c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</row>
    <row r="762" ht="22.5" customHeight="1">
      <c r="A762" s="25">
        <f t="shared" si="1"/>
        <v>46357</v>
      </c>
      <c r="B762" s="29"/>
      <c r="C762" s="29"/>
      <c r="D762" s="29"/>
      <c r="E762" s="29"/>
      <c r="F762" s="29"/>
      <c r="G762" s="29"/>
      <c r="H762" s="29"/>
      <c r="I762" s="29"/>
      <c r="J762" s="29" t="e">
        <v>#N/A</v>
      </c>
      <c r="K762" s="29"/>
      <c r="L762" s="29" t="e">
        <v>#N/A</v>
      </c>
      <c r="M762" s="76"/>
      <c r="N762" s="76" t="e">
        <v>#N/A</v>
      </c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</row>
    <row r="763" ht="22.5" customHeight="1">
      <c r="A763" s="25">
        <f t="shared" si="1"/>
        <v>46358</v>
      </c>
      <c r="B763" s="29"/>
      <c r="C763" s="29"/>
      <c r="D763" s="29"/>
      <c r="E763" s="29"/>
      <c r="F763" s="29"/>
      <c r="G763" s="29"/>
      <c r="H763" s="29"/>
      <c r="I763" s="29"/>
      <c r="J763" s="29" t="e">
        <v>#N/A</v>
      </c>
      <c r="K763" s="29"/>
      <c r="L763" s="29" t="e">
        <v>#N/A</v>
      </c>
      <c r="M763" s="76"/>
      <c r="N763" s="76" t="e">
        <v>#N/A</v>
      </c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</row>
    <row r="764" ht="22.5" customHeight="1">
      <c r="A764" s="25">
        <f t="shared" si="1"/>
        <v>46359</v>
      </c>
      <c r="B764" s="29"/>
      <c r="C764" s="29"/>
      <c r="D764" s="29"/>
      <c r="E764" s="29"/>
      <c r="F764" s="29"/>
      <c r="G764" s="29"/>
      <c r="H764" s="29"/>
      <c r="I764" s="29"/>
      <c r="J764" s="29" t="e">
        <v>#N/A</v>
      </c>
      <c r="K764" s="29"/>
      <c r="L764" s="29" t="e">
        <v>#N/A</v>
      </c>
      <c r="M764" s="76"/>
      <c r="N764" s="76" t="e">
        <v>#N/A</v>
      </c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</row>
    <row r="765" ht="22.5" customHeight="1">
      <c r="A765" s="25">
        <f t="shared" si="1"/>
        <v>46360</v>
      </c>
      <c r="B765" s="29"/>
      <c r="C765" s="29"/>
      <c r="D765" s="29"/>
      <c r="E765" s="29"/>
      <c r="F765" s="29"/>
      <c r="G765" s="29"/>
      <c r="H765" s="29"/>
      <c r="I765" s="29"/>
      <c r="J765" s="29" t="e">
        <v>#N/A</v>
      </c>
      <c r="K765" s="29"/>
      <c r="L765" s="29" t="e">
        <v>#N/A</v>
      </c>
      <c r="M765" s="76"/>
      <c r="N765" s="76" t="e">
        <v>#N/A</v>
      </c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</row>
    <row r="766" ht="22.5" customHeight="1">
      <c r="A766" s="25">
        <f t="shared" si="1"/>
        <v>46361</v>
      </c>
      <c r="B766" s="29"/>
      <c r="C766" s="29"/>
      <c r="D766" s="29"/>
      <c r="E766" s="29"/>
      <c r="F766" s="29"/>
      <c r="G766" s="29"/>
      <c r="H766" s="29"/>
      <c r="I766" s="29"/>
      <c r="J766" s="29" t="e">
        <v>#N/A</v>
      </c>
      <c r="K766" s="29"/>
      <c r="L766" s="29" t="e">
        <v>#N/A</v>
      </c>
      <c r="M766" s="76"/>
      <c r="N766" s="76" t="e">
        <v>#N/A</v>
      </c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</row>
    <row r="767" ht="22.5" customHeight="1">
      <c r="A767" s="25">
        <f t="shared" si="1"/>
        <v>46362</v>
      </c>
      <c r="B767" s="29"/>
      <c r="C767" s="29"/>
      <c r="D767" s="29"/>
      <c r="E767" s="29"/>
      <c r="F767" s="29"/>
      <c r="G767" s="29"/>
      <c r="H767" s="29"/>
      <c r="I767" s="29"/>
      <c r="J767" s="29" t="e">
        <v>#N/A</v>
      </c>
      <c r="K767" s="29"/>
      <c r="L767" s="29" t="e">
        <v>#N/A</v>
      </c>
      <c r="M767" s="76"/>
      <c r="N767" s="76" t="e">
        <v>#N/A</v>
      </c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</row>
    <row r="768" ht="22.5" customHeight="1">
      <c r="A768" s="25">
        <f t="shared" si="1"/>
        <v>46363</v>
      </c>
      <c r="B768" s="29"/>
      <c r="C768" s="29"/>
      <c r="D768" s="29"/>
      <c r="E768" s="29"/>
      <c r="F768" s="29"/>
      <c r="G768" s="29"/>
      <c r="H768" s="29"/>
      <c r="I768" s="29"/>
      <c r="J768" s="29" t="e">
        <v>#N/A</v>
      </c>
      <c r="K768" s="29"/>
      <c r="L768" s="29" t="e">
        <v>#N/A</v>
      </c>
      <c r="M768" s="76"/>
      <c r="N768" s="76" t="e">
        <v>#N/A</v>
      </c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</row>
    <row r="769" ht="22.5" customHeight="1">
      <c r="A769" s="25">
        <f t="shared" si="1"/>
        <v>46364</v>
      </c>
      <c r="B769" s="29"/>
      <c r="C769" s="29"/>
      <c r="D769" s="29"/>
      <c r="E769" s="29"/>
      <c r="F769" s="29"/>
      <c r="G769" s="29"/>
      <c r="H769" s="29"/>
      <c r="I769" s="29"/>
      <c r="J769" s="29" t="e">
        <v>#N/A</v>
      </c>
      <c r="K769" s="29"/>
      <c r="L769" s="29" t="e">
        <v>#N/A</v>
      </c>
      <c r="M769" s="76"/>
      <c r="N769" s="76" t="e">
        <v>#N/A</v>
      </c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</row>
    <row r="770" ht="22.5" customHeight="1">
      <c r="A770" s="25">
        <f t="shared" si="1"/>
        <v>46365</v>
      </c>
      <c r="B770" s="29"/>
      <c r="C770" s="29"/>
      <c r="D770" s="29"/>
      <c r="E770" s="29"/>
      <c r="F770" s="29"/>
      <c r="G770" s="29"/>
      <c r="H770" s="29"/>
      <c r="I770" s="29"/>
      <c r="J770" s="29" t="e">
        <v>#N/A</v>
      </c>
      <c r="K770" s="29"/>
      <c r="L770" s="29" t="e">
        <v>#N/A</v>
      </c>
      <c r="M770" s="76"/>
      <c r="N770" s="76" t="e">
        <v>#N/A</v>
      </c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</row>
    <row r="771" ht="22.5" customHeight="1">
      <c r="A771" s="25">
        <f t="shared" si="1"/>
        <v>46366</v>
      </c>
      <c r="B771" s="29"/>
      <c r="C771" s="29"/>
      <c r="D771" s="29"/>
      <c r="E771" s="29"/>
      <c r="F771" s="29"/>
      <c r="G771" s="29"/>
      <c r="H771" s="29"/>
      <c r="I771" s="29"/>
      <c r="J771" s="29" t="e">
        <v>#N/A</v>
      </c>
      <c r="K771" s="29"/>
      <c r="L771" s="29" t="e">
        <v>#N/A</v>
      </c>
      <c r="M771" s="76"/>
      <c r="N771" s="76" t="e">
        <v>#N/A</v>
      </c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</row>
    <row r="772" ht="22.5" customHeight="1">
      <c r="A772" s="25">
        <f t="shared" si="1"/>
        <v>46367</v>
      </c>
      <c r="B772" s="29"/>
      <c r="C772" s="29"/>
      <c r="D772" s="29"/>
      <c r="E772" s="29"/>
      <c r="F772" s="29"/>
      <c r="G772" s="29"/>
      <c r="H772" s="29"/>
      <c r="I772" s="29"/>
      <c r="J772" s="29" t="e">
        <v>#N/A</v>
      </c>
      <c r="K772" s="29"/>
      <c r="L772" s="29" t="e">
        <v>#N/A</v>
      </c>
      <c r="M772" s="76"/>
      <c r="N772" s="76" t="e">
        <v>#N/A</v>
      </c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</row>
    <row r="773" ht="22.5" customHeight="1">
      <c r="A773" s="25">
        <f t="shared" si="1"/>
        <v>46368</v>
      </c>
      <c r="B773" s="29"/>
      <c r="C773" s="29"/>
      <c r="D773" s="29"/>
      <c r="E773" s="29"/>
      <c r="F773" s="29"/>
      <c r="G773" s="29"/>
      <c r="H773" s="29"/>
      <c r="I773" s="29"/>
      <c r="J773" s="29" t="e">
        <v>#N/A</v>
      </c>
      <c r="K773" s="29"/>
      <c r="L773" s="29" t="e">
        <v>#N/A</v>
      </c>
      <c r="M773" s="76"/>
      <c r="N773" s="76" t="e">
        <v>#N/A</v>
      </c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</row>
    <row r="774" ht="22.5" customHeight="1">
      <c r="A774" s="25">
        <f t="shared" si="1"/>
        <v>46369</v>
      </c>
      <c r="B774" s="29"/>
      <c r="C774" s="29"/>
      <c r="D774" s="29"/>
      <c r="E774" s="29"/>
      <c r="F774" s="29"/>
      <c r="G774" s="29"/>
      <c r="H774" s="29"/>
      <c r="I774" s="29"/>
      <c r="J774" s="29" t="e">
        <v>#N/A</v>
      </c>
      <c r="K774" s="29"/>
      <c r="L774" s="29" t="e">
        <v>#N/A</v>
      </c>
      <c r="M774" s="76"/>
      <c r="N774" s="76" t="e">
        <v>#N/A</v>
      </c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</row>
    <row r="775" ht="22.5" customHeight="1">
      <c r="A775" s="25">
        <f t="shared" si="1"/>
        <v>46370</v>
      </c>
      <c r="B775" s="29"/>
      <c r="C775" s="29"/>
      <c r="D775" s="29"/>
      <c r="E775" s="29"/>
      <c r="F775" s="29"/>
      <c r="G775" s="29"/>
      <c r="H775" s="29"/>
      <c r="I775" s="29"/>
      <c r="J775" s="29" t="e">
        <v>#N/A</v>
      </c>
      <c r="K775" s="29"/>
      <c r="L775" s="29" t="e">
        <v>#N/A</v>
      </c>
      <c r="M775" s="76"/>
      <c r="N775" s="76" t="e">
        <v>#N/A</v>
      </c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</row>
    <row r="776" ht="22.5" customHeight="1">
      <c r="A776" s="25">
        <f t="shared" si="1"/>
        <v>46371</v>
      </c>
      <c r="B776" s="29"/>
      <c r="C776" s="29"/>
      <c r="D776" s="29"/>
      <c r="E776" s="29"/>
      <c r="F776" s="29"/>
      <c r="G776" s="29"/>
      <c r="H776" s="29"/>
      <c r="I776" s="29"/>
      <c r="J776" s="29" t="e">
        <v>#N/A</v>
      </c>
      <c r="K776" s="29"/>
      <c r="L776" s="29" t="e">
        <v>#N/A</v>
      </c>
      <c r="M776" s="76"/>
      <c r="N776" s="76" t="e">
        <v>#N/A</v>
      </c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</row>
    <row r="777" ht="22.5" customHeight="1">
      <c r="A777" s="25">
        <f t="shared" si="1"/>
        <v>46372</v>
      </c>
      <c r="B777" s="29"/>
      <c r="C777" s="29"/>
      <c r="D777" s="29"/>
      <c r="E777" s="29"/>
      <c r="F777" s="29"/>
      <c r="G777" s="29"/>
      <c r="H777" s="29"/>
      <c r="I777" s="29"/>
      <c r="J777" s="29" t="e">
        <v>#N/A</v>
      </c>
      <c r="K777" s="29"/>
      <c r="L777" s="29" t="e">
        <v>#N/A</v>
      </c>
      <c r="M777" s="76"/>
      <c r="N777" s="76" t="e">
        <v>#N/A</v>
      </c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</row>
    <row r="778" ht="22.5" customHeight="1">
      <c r="A778" s="25">
        <f t="shared" si="1"/>
        <v>46373</v>
      </c>
      <c r="B778" s="29"/>
      <c r="C778" s="29"/>
      <c r="D778" s="29"/>
      <c r="E778" s="29"/>
      <c r="F778" s="29"/>
      <c r="G778" s="29"/>
      <c r="H778" s="29"/>
      <c r="I778" s="29"/>
      <c r="J778" s="29" t="e">
        <v>#N/A</v>
      </c>
      <c r="K778" s="29"/>
      <c r="L778" s="29" t="e">
        <v>#N/A</v>
      </c>
      <c r="M778" s="76"/>
      <c r="N778" s="76" t="e">
        <v>#N/A</v>
      </c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</row>
    <row r="779" ht="22.5" customHeight="1">
      <c r="A779" s="25">
        <f t="shared" si="1"/>
        <v>46374</v>
      </c>
      <c r="B779" s="29"/>
      <c r="C779" s="29"/>
      <c r="D779" s="29"/>
      <c r="E779" s="29"/>
      <c r="F779" s="29"/>
      <c r="G779" s="29"/>
      <c r="H779" s="29"/>
      <c r="I779" s="29"/>
      <c r="J779" s="29" t="e">
        <v>#N/A</v>
      </c>
      <c r="K779" s="29"/>
      <c r="L779" s="29" t="e">
        <v>#N/A</v>
      </c>
      <c r="M779" s="76"/>
      <c r="N779" s="76" t="e">
        <v>#N/A</v>
      </c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</row>
    <row r="780" ht="22.5" customHeight="1">
      <c r="A780" s="25">
        <f t="shared" si="1"/>
        <v>46375</v>
      </c>
      <c r="B780" s="29"/>
      <c r="C780" s="29"/>
      <c r="D780" s="29"/>
      <c r="E780" s="29"/>
      <c r="F780" s="29"/>
      <c r="G780" s="29"/>
      <c r="H780" s="29"/>
      <c r="I780" s="29"/>
      <c r="J780" s="29" t="e">
        <v>#N/A</v>
      </c>
      <c r="K780" s="29"/>
      <c r="L780" s="29" t="e">
        <v>#N/A</v>
      </c>
      <c r="M780" s="76"/>
      <c r="N780" s="76" t="e">
        <v>#N/A</v>
      </c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</row>
    <row r="781" ht="22.5" customHeight="1">
      <c r="A781" s="25">
        <f t="shared" si="1"/>
        <v>46376</v>
      </c>
      <c r="B781" s="29"/>
      <c r="C781" s="29"/>
      <c r="D781" s="29"/>
      <c r="E781" s="29"/>
      <c r="F781" s="29"/>
      <c r="G781" s="29"/>
      <c r="H781" s="29"/>
      <c r="I781" s="29"/>
      <c r="J781" s="29" t="e">
        <v>#N/A</v>
      </c>
      <c r="K781" s="29"/>
      <c r="L781" s="29" t="e">
        <v>#N/A</v>
      </c>
      <c r="M781" s="76"/>
      <c r="N781" s="76" t="e">
        <v>#N/A</v>
      </c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</row>
    <row r="782" ht="22.5" hidden="1" customHeight="1">
      <c r="A782" s="28"/>
      <c r="B782" s="29" t="e">
        <v>#N/A</v>
      </c>
      <c r="C782" s="29" t="e">
        <v>#N/A</v>
      </c>
      <c r="D782" s="29" t="e">
        <v>#N/A</v>
      </c>
      <c r="E782" s="29" t="e">
        <v>#N/A</v>
      </c>
      <c r="F782" s="29" t="e">
        <v>#N/A</v>
      </c>
      <c r="G782" s="29" t="e">
        <v>#N/A</v>
      </c>
      <c r="H782" s="29" t="e">
        <v>#N/A</v>
      </c>
      <c r="I782" s="29" t="e">
        <v>#N/A</v>
      </c>
      <c r="J782" s="29" t="e">
        <v>#N/A</v>
      </c>
      <c r="K782" s="29" t="e">
        <v>#N/A</v>
      </c>
      <c r="L782" s="29" t="e">
        <v>#N/A</v>
      </c>
      <c r="M782" s="29" t="e">
        <v>#N/A</v>
      </c>
      <c r="N782" s="29" t="e">
        <v>#N/A</v>
      </c>
      <c r="O782" s="29" t="e">
        <v>#N/A</v>
      </c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</row>
    <row r="783" ht="22.5" hidden="1" customHeight="1">
      <c r="A783" s="28"/>
      <c r="B783" s="29" t="str">
        <f>VLOOKUP($A783,'2025'!$C:$Z,MATCH(B$1,'2025'!$C$1:$Z$1,0))</f>
        <v>#N/A</v>
      </c>
      <c r="C783" s="29" t="str">
        <f>VLOOKUP($A783,'2025'!$C:$Z,MATCH(C$1,'2025'!$C$1:$Z$1,0))</f>
        <v>#N/A</v>
      </c>
      <c r="D783" s="29" t="str">
        <f>VLOOKUP($A783,'2025'!$C:$Z,MATCH(D$1,'2025'!$C$1:$Z$1,0))</f>
        <v>#N/A</v>
      </c>
      <c r="E783" s="29" t="str">
        <f>VLOOKUP($A783,'2025'!$C:$Z,MATCH(E$1,'2025'!$C$1:$Z$1,0))</f>
        <v>#N/A</v>
      </c>
      <c r="F783" s="29" t="str">
        <f>VLOOKUP($A783,'2025'!$C:$Z,MATCH(F$1,'2025'!$C$1:$Z$1,0))</f>
        <v>#N/A</v>
      </c>
      <c r="G783" s="29" t="str">
        <f>VLOOKUP($A783,'2025'!$C:$Z,MATCH(G$1,'2025'!$C$1:$Z$1,0))</f>
        <v>#N/A</v>
      </c>
      <c r="H783" s="29" t="str">
        <f>VLOOKUP($A783,'2025'!$C:$Z,MATCH(H$1,'2025'!$C$1:$Z$1,0))</f>
        <v>#N/A</v>
      </c>
      <c r="I783" s="29" t="str">
        <f>VLOOKUP($A783,'2025'!$C:$Z,MATCH(I$1,'2025'!$C$1:$Z$1,0))</f>
        <v>#N/A</v>
      </c>
      <c r="J783" s="29" t="str">
        <f>VLOOKUP($A783,'2025'!$C:$Z,MATCH(J$1,'2025'!$C$1:$Z$1,0))</f>
        <v>#N/A</v>
      </c>
      <c r="K783" s="29" t="str">
        <f>VLOOKUP($A783,'2025'!$C:$Z,MATCH(K$1,'2025'!$C$1:$Z$1,0))</f>
        <v>#N/A</v>
      </c>
      <c r="L783" s="29" t="str">
        <f>VLOOKUP($A783,'2025'!$C:$Z,MATCH(L$1,'2025'!$C$1:$Z$1,0))</f>
        <v>#N/A</v>
      </c>
      <c r="M783" s="29" t="str">
        <f>VLOOKUP($A783,'2025'!$C:$Z,MATCH(M$1,'2025'!$C$1:$Z$1,0))</f>
        <v>#N/A</v>
      </c>
      <c r="N783" s="29" t="str">
        <f>VLOOKUP($A783,'2025'!$C:$Z,MATCH(N$1,'2025'!$C$1:$Z$1,0))</f>
        <v>#N/A</v>
      </c>
      <c r="O783" s="29" t="str">
        <f>VLOOKUP($A783,'2025'!$C:$Z,MATCH(O$1,'2025'!$C$1:$Z$1,0))</f>
        <v>#N/A</v>
      </c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</row>
    <row r="784" ht="22.5" hidden="1" customHeight="1">
      <c r="A784" s="28"/>
      <c r="B784" s="29" t="str">
        <f>VLOOKUP($A784,'2025'!$C:$Z,MATCH(B$1,'2025'!$C$1:$Z$1,0))</f>
        <v>#N/A</v>
      </c>
      <c r="C784" s="29" t="str">
        <f>VLOOKUP($A784,'2025'!$C:$Z,MATCH(C$1,'2025'!$C$1:$Z$1,0))</f>
        <v>#N/A</v>
      </c>
      <c r="D784" s="29" t="str">
        <f>VLOOKUP($A784,'2025'!$C:$Z,MATCH(D$1,'2025'!$C$1:$Z$1,0))</f>
        <v>#N/A</v>
      </c>
      <c r="E784" s="29" t="str">
        <f>VLOOKUP($A784,'2025'!$C:$Z,MATCH(E$1,'2025'!$C$1:$Z$1,0))</f>
        <v>#N/A</v>
      </c>
      <c r="F784" s="29" t="str">
        <f>VLOOKUP($A784,'2025'!$C:$Z,MATCH(F$1,'2025'!$C$1:$Z$1,0))</f>
        <v>#N/A</v>
      </c>
      <c r="G784" s="29" t="str">
        <f>VLOOKUP($A784,'2025'!$C:$Z,MATCH(G$1,'2025'!$C$1:$Z$1,0))</f>
        <v>#N/A</v>
      </c>
      <c r="H784" s="29" t="str">
        <f>VLOOKUP($A784,'2025'!$C:$Z,MATCH(H$1,'2025'!$C$1:$Z$1,0))</f>
        <v>#N/A</v>
      </c>
      <c r="I784" s="29" t="str">
        <f>VLOOKUP($A784,'2025'!$C:$Z,MATCH(I$1,'2025'!$C$1:$Z$1,0))</f>
        <v>#N/A</v>
      </c>
      <c r="J784" s="29" t="str">
        <f>VLOOKUP($A784,'2025'!$C:$Z,MATCH(J$1,'2025'!$C$1:$Z$1,0))</f>
        <v>#N/A</v>
      </c>
      <c r="K784" s="29" t="str">
        <f>VLOOKUP($A784,'2025'!$C:$Z,MATCH(K$1,'2025'!$C$1:$Z$1,0))</f>
        <v>#N/A</v>
      </c>
      <c r="L784" s="29" t="str">
        <f>VLOOKUP($A784,'2025'!$C:$Z,MATCH(L$1,'2025'!$C$1:$Z$1,0))</f>
        <v>#N/A</v>
      </c>
      <c r="M784" s="29" t="str">
        <f>VLOOKUP($A784,'2025'!$C:$Z,MATCH(M$1,'2025'!$C$1:$Z$1,0))</f>
        <v>#N/A</v>
      </c>
      <c r="N784" s="29" t="str">
        <f>VLOOKUP($A784,'2025'!$C:$Z,MATCH(N$1,'2025'!$C$1:$Z$1,0))</f>
        <v>#N/A</v>
      </c>
      <c r="O784" s="29" t="str">
        <f>VLOOKUP($A784,'2025'!$C:$Z,MATCH(O$1,'2025'!$C$1:$Z$1,0))</f>
        <v>#N/A</v>
      </c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</row>
    <row r="785" ht="22.5" hidden="1" customHeight="1">
      <c r="A785" s="28"/>
      <c r="B785" s="29" t="str">
        <f>VLOOKUP($A785,'2025'!$C:$Z,MATCH(B$1,'2025'!$C$1:$Z$1,0))</f>
        <v>#N/A</v>
      </c>
      <c r="C785" s="29" t="str">
        <f>VLOOKUP($A785,'2025'!$C:$Z,MATCH(C$1,'2025'!$C$1:$Z$1,0))</f>
        <v>#N/A</v>
      </c>
      <c r="D785" s="29" t="str">
        <f>VLOOKUP($A785,'2025'!$C:$Z,MATCH(D$1,'2025'!$C$1:$Z$1,0))</f>
        <v>#N/A</v>
      </c>
      <c r="E785" s="29" t="str">
        <f>VLOOKUP($A785,'2025'!$C:$Z,MATCH(E$1,'2025'!$C$1:$Z$1,0))</f>
        <v>#N/A</v>
      </c>
      <c r="F785" s="29" t="str">
        <f>VLOOKUP($A785,'2025'!$C:$Z,MATCH(F$1,'2025'!$C$1:$Z$1,0))</f>
        <v>#N/A</v>
      </c>
      <c r="G785" s="29" t="str">
        <f>VLOOKUP($A785,'2025'!$C:$Z,MATCH(G$1,'2025'!$C$1:$Z$1,0))</f>
        <v>#N/A</v>
      </c>
      <c r="H785" s="29" t="str">
        <f>VLOOKUP($A785,'2025'!$C:$Z,MATCH(H$1,'2025'!$C$1:$Z$1,0))</f>
        <v>#N/A</v>
      </c>
      <c r="I785" s="29" t="str">
        <f>VLOOKUP($A785,'2025'!$C:$Z,MATCH(I$1,'2025'!$C$1:$Z$1,0))</f>
        <v>#N/A</v>
      </c>
      <c r="J785" s="29" t="str">
        <f>VLOOKUP($A785,'2025'!$C:$Z,MATCH(J$1,'2025'!$C$1:$Z$1,0))</f>
        <v>#N/A</v>
      </c>
      <c r="K785" s="29" t="str">
        <f>VLOOKUP($A785,'2025'!$C:$Z,MATCH(K$1,'2025'!$C$1:$Z$1,0))</f>
        <v>#N/A</v>
      </c>
      <c r="L785" s="29" t="str">
        <f>VLOOKUP($A785,'2025'!$C:$Z,MATCH(L$1,'2025'!$C$1:$Z$1,0))</f>
        <v>#N/A</v>
      </c>
      <c r="M785" s="29" t="str">
        <f>VLOOKUP($A785,'2025'!$C:$Z,MATCH(M$1,'2025'!$C$1:$Z$1,0))</f>
        <v>#N/A</v>
      </c>
      <c r="N785" s="29" t="str">
        <f>VLOOKUP($A785,'2025'!$C:$Z,MATCH(N$1,'2025'!$C$1:$Z$1,0))</f>
        <v>#N/A</v>
      </c>
      <c r="O785" s="29" t="str">
        <f>VLOOKUP($A785,'2025'!$C:$Z,MATCH(O$1,'2025'!$C$1:$Z$1,0))</f>
        <v>#N/A</v>
      </c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</row>
    <row r="786" ht="22.5" hidden="1" customHeight="1">
      <c r="A786" s="28"/>
      <c r="B786" s="29" t="str">
        <f>VLOOKUP($A786,'2025'!$C:$Z,MATCH(B$1,'2025'!$C$1:$Z$1,0))</f>
        <v>#N/A</v>
      </c>
      <c r="C786" s="29" t="str">
        <f>VLOOKUP($A786,'2025'!$C:$Z,MATCH(C$1,'2025'!$C$1:$Z$1,0))</f>
        <v>#N/A</v>
      </c>
      <c r="D786" s="29" t="str">
        <f>VLOOKUP($A786,'2025'!$C:$Z,MATCH(D$1,'2025'!$C$1:$Z$1,0))</f>
        <v>#N/A</v>
      </c>
      <c r="E786" s="29" t="str">
        <f>VLOOKUP($A786,'2025'!$C:$Z,MATCH(E$1,'2025'!$C$1:$Z$1,0))</f>
        <v>#N/A</v>
      </c>
      <c r="F786" s="29" t="str">
        <f>VLOOKUP($A786,'2025'!$C:$Z,MATCH(F$1,'2025'!$C$1:$Z$1,0))</f>
        <v>#N/A</v>
      </c>
      <c r="G786" s="29" t="str">
        <f>VLOOKUP($A786,'2025'!$C:$Z,MATCH(G$1,'2025'!$C$1:$Z$1,0))</f>
        <v>#N/A</v>
      </c>
      <c r="H786" s="29" t="str">
        <f>VLOOKUP($A786,'2025'!$C:$Z,MATCH(H$1,'2025'!$C$1:$Z$1,0))</f>
        <v>#N/A</v>
      </c>
      <c r="I786" s="29" t="str">
        <f>VLOOKUP($A786,'2025'!$C:$Z,MATCH(I$1,'2025'!$C$1:$Z$1,0))</f>
        <v>#N/A</v>
      </c>
      <c r="J786" s="29" t="str">
        <f>VLOOKUP($A786,'2025'!$C:$Z,MATCH(J$1,'2025'!$C$1:$Z$1,0))</f>
        <v>#N/A</v>
      </c>
      <c r="K786" s="29" t="str">
        <f>VLOOKUP($A786,'2025'!$C:$Z,MATCH(K$1,'2025'!$C$1:$Z$1,0))</f>
        <v>#N/A</v>
      </c>
      <c r="L786" s="29" t="str">
        <f>VLOOKUP($A786,'2025'!$C:$Z,MATCH(L$1,'2025'!$C$1:$Z$1,0))</f>
        <v>#N/A</v>
      </c>
      <c r="M786" s="29" t="str">
        <f>VLOOKUP($A786,'2025'!$C:$Z,MATCH(M$1,'2025'!$C$1:$Z$1,0))</f>
        <v>#N/A</v>
      </c>
      <c r="N786" s="29" t="str">
        <f>VLOOKUP($A786,'2025'!$C:$Z,MATCH(N$1,'2025'!$C$1:$Z$1,0))</f>
        <v>#N/A</v>
      </c>
      <c r="O786" s="29" t="str">
        <f>VLOOKUP($A786,'2025'!$C:$Z,MATCH(O$1,'2025'!$C$1:$Z$1,0))</f>
        <v>#N/A</v>
      </c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</row>
    <row r="787" ht="22.5" hidden="1" customHeight="1">
      <c r="A787" s="28"/>
      <c r="B787" s="29" t="str">
        <f>VLOOKUP($A787,'2025'!$C:$Z,MATCH(B$1,'2025'!$C$1:$Z$1,0))</f>
        <v>#N/A</v>
      </c>
      <c r="C787" s="29" t="str">
        <f>VLOOKUP($A787,'2025'!$C:$Z,MATCH(C$1,'2025'!$C$1:$Z$1,0))</f>
        <v>#N/A</v>
      </c>
      <c r="D787" s="29" t="str">
        <f>VLOOKUP($A787,'2025'!$C:$Z,MATCH(D$1,'2025'!$C$1:$Z$1,0))</f>
        <v>#N/A</v>
      </c>
      <c r="E787" s="29" t="str">
        <f>VLOOKUP($A787,'2025'!$C:$Z,MATCH(E$1,'2025'!$C$1:$Z$1,0))</f>
        <v>#N/A</v>
      </c>
      <c r="F787" s="29" t="str">
        <f>VLOOKUP($A787,'2025'!$C:$Z,MATCH(F$1,'2025'!$C$1:$Z$1,0))</f>
        <v>#N/A</v>
      </c>
      <c r="G787" s="29" t="str">
        <f>VLOOKUP($A787,'2025'!$C:$Z,MATCH(G$1,'2025'!$C$1:$Z$1,0))</f>
        <v>#N/A</v>
      </c>
      <c r="H787" s="29" t="str">
        <f>VLOOKUP($A787,'2025'!$C:$Z,MATCH(H$1,'2025'!$C$1:$Z$1,0))</f>
        <v>#N/A</v>
      </c>
      <c r="I787" s="29" t="str">
        <f>VLOOKUP($A787,'2025'!$C:$Z,MATCH(I$1,'2025'!$C$1:$Z$1,0))</f>
        <v>#N/A</v>
      </c>
      <c r="J787" s="29" t="str">
        <f>VLOOKUP($A787,'2025'!$C:$Z,MATCH(J$1,'2025'!$C$1:$Z$1,0))</f>
        <v>#N/A</v>
      </c>
      <c r="K787" s="29" t="str">
        <f>VLOOKUP($A787,'2025'!$C:$Z,MATCH(K$1,'2025'!$C$1:$Z$1,0))</f>
        <v>#N/A</v>
      </c>
      <c r="L787" s="29" t="str">
        <f>VLOOKUP($A787,'2025'!$C:$Z,MATCH(L$1,'2025'!$C$1:$Z$1,0))</f>
        <v>#N/A</v>
      </c>
      <c r="M787" s="29" t="str">
        <f>VLOOKUP($A787,'2025'!$C:$Z,MATCH(M$1,'2025'!$C$1:$Z$1,0))</f>
        <v>#N/A</v>
      </c>
      <c r="N787" s="29" t="str">
        <f>VLOOKUP($A787,'2025'!$C:$Z,MATCH(N$1,'2025'!$C$1:$Z$1,0))</f>
        <v>#N/A</v>
      </c>
      <c r="O787" s="29" t="str">
        <f>VLOOKUP($A787,'2025'!$C:$Z,MATCH(O$1,'2025'!$C$1:$Z$1,0))</f>
        <v>#N/A</v>
      </c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</row>
    <row r="788" ht="22.5" hidden="1" customHeight="1">
      <c r="A788" s="28"/>
      <c r="B788" s="29" t="str">
        <f>VLOOKUP($A788,'2025'!$C:$Z,MATCH(B$1,'2025'!$C$1:$Z$1,0))</f>
        <v>#N/A</v>
      </c>
      <c r="C788" s="29" t="str">
        <f>VLOOKUP($A788,'2025'!$C:$Z,MATCH(C$1,'2025'!$C$1:$Z$1,0))</f>
        <v>#N/A</v>
      </c>
      <c r="D788" s="29" t="str">
        <f>VLOOKUP($A788,'2025'!$C:$Z,MATCH(D$1,'2025'!$C$1:$Z$1,0))</f>
        <v>#N/A</v>
      </c>
      <c r="E788" s="29" t="str">
        <f>VLOOKUP($A788,'2025'!$C:$Z,MATCH(E$1,'2025'!$C$1:$Z$1,0))</f>
        <v>#N/A</v>
      </c>
      <c r="F788" s="29" t="str">
        <f>VLOOKUP($A788,'2025'!$C:$Z,MATCH(F$1,'2025'!$C$1:$Z$1,0))</f>
        <v>#N/A</v>
      </c>
      <c r="G788" s="29" t="str">
        <f>VLOOKUP($A788,'2025'!$C:$Z,MATCH(G$1,'2025'!$C$1:$Z$1,0))</f>
        <v>#N/A</v>
      </c>
      <c r="H788" s="29" t="str">
        <f>VLOOKUP($A788,'2025'!$C:$Z,MATCH(H$1,'2025'!$C$1:$Z$1,0))</f>
        <v>#N/A</v>
      </c>
      <c r="I788" s="29" t="str">
        <f>VLOOKUP($A788,'2025'!$C:$Z,MATCH(I$1,'2025'!$C$1:$Z$1,0))</f>
        <v>#N/A</v>
      </c>
      <c r="J788" s="29" t="str">
        <f>VLOOKUP($A788,'2025'!$C:$Z,MATCH(J$1,'2025'!$C$1:$Z$1,0))</f>
        <v>#N/A</v>
      </c>
      <c r="K788" s="29" t="str">
        <f>VLOOKUP($A788,'2025'!$C:$Z,MATCH(K$1,'2025'!$C$1:$Z$1,0))</f>
        <v>#N/A</v>
      </c>
      <c r="L788" s="29" t="str">
        <f>VLOOKUP($A788,'2025'!$C:$Z,MATCH(L$1,'2025'!$C$1:$Z$1,0))</f>
        <v>#N/A</v>
      </c>
      <c r="M788" s="29" t="str">
        <f>VLOOKUP($A788,'2025'!$C:$Z,MATCH(M$1,'2025'!$C$1:$Z$1,0))</f>
        <v>#N/A</v>
      </c>
      <c r="N788" s="29" t="str">
        <f>VLOOKUP($A788,'2025'!$C:$Z,MATCH(N$1,'2025'!$C$1:$Z$1,0))</f>
        <v>#N/A</v>
      </c>
      <c r="O788" s="29" t="str">
        <f>VLOOKUP($A788,'2025'!$C:$Z,MATCH(O$1,'2025'!$C$1:$Z$1,0))</f>
        <v>#N/A</v>
      </c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</row>
    <row r="789" ht="22.5" hidden="1" customHeight="1">
      <c r="A789" s="28"/>
      <c r="B789" s="29" t="str">
        <f>VLOOKUP($A789,'2025'!$C:$Z,MATCH(B$1,'2025'!$C$1:$Z$1,0))</f>
        <v>#N/A</v>
      </c>
      <c r="C789" s="29" t="str">
        <f>VLOOKUP($A789,'2025'!$C:$Z,MATCH(C$1,'2025'!$C$1:$Z$1,0))</f>
        <v>#N/A</v>
      </c>
      <c r="D789" s="29" t="str">
        <f>VLOOKUP($A789,'2025'!$C:$Z,MATCH(D$1,'2025'!$C$1:$Z$1,0))</f>
        <v>#N/A</v>
      </c>
      <c r="E789" s="29" t="str">
        <f>VLOOKUP($A789,'2025'!$C:$Z,MATCH(E$1,'2025'!$C$1:$Z$1,0))</f>
        <v>#N/A</v>
      </c>
      <c r="F789" s="29" t="str">
        <f>VLOOKUP($A789,'2025'!$C:$Z,MATCH(F$1,'2025'!$C$1:$Z$1,0))</f>
        <v>#N/A</v>
      </c>
      <c r="G789" s="29" t="str">
        <f>VLOOKUP($A789,'2025'!$C:$Z,MATCH(G$1,'2025'!$C$1:$Z$1,0))</f>
        <v>#N/A</v>
      </c>
      <c r="H789" s="29" t="str">
        <f>VLOOKUP($A789,'2025'!$C:$Z,MATCH(H$1,'2025'!$C$1:$Z$1,0))</f>
        <v>#N/A</v>
      </c>
      <c r="I789" s="29" t="str">
        <f>VLOOKUP($A789,'2025'!$C:$Z,MATCH(I$1,'2025'!$C$1:$Z$1,0))</f>
        <v>#N/A</v>
      </c>
      <c r="J789" s="29" t="str">
        <f>VLOOKUP($A789,'2025'!$C:$Z,MATCH(J$1,'2025'!$C$1:$Z$1,0))</f>
        <v>#N/A</v>
      </c>
      <c r="K789" s="29" t="str">
        <f>VLOOKUP($A789,'2025'!$C:$Z,MATCH(K$1,'2025'!$C$1:$Z$1,0))</f>
        <v>#N/A</v>
      </c>
      <c r="L789" s="29" t="str">
        <f>VLOOKUP($A789,'2025'!$C:$Z,MATCH(L$1,'2025'!$C$1:$Z$1,0))</f>
        <v>#N/A</v>
      </c>
      <c r="M789" s="29" t="str">
        <f>VLOOKUP($A789,'2025'!$C:$Z,MATCH(M$1,'2025'!$C$1:$Z$1,0))</f>
        <v>#N/A</v>
      </c>
      <c r="N789" s="29" t="str">
        <f>VLOOKUP($A789,'2025'!$C:$Z,MATCH(N$1,'2025'!$C$1:$Z$1,0))</f>
        <v>#N/A</v>
      </c>
      <c r="O789" s="29" t="str">
        <f>VLOOKUP($A789,'2025'!$C:$Z,MATCH(O$1,'2025'!$C$1:$Z$1,0))</f>
        <v>#N/A</v>
      </c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</row>
    <row r="790" ht="22.5" hidden="1" customHeight="1">
      <c r="A790" s="28"/>
      <c r="B790" s="29" t="str">
        <f>VLOOKUP($A790,'2025'!$C:$Z,MATCH(B$1,'2025'!$C$1:$Z$1,0))</f>
        <v>#N/A</v>
      </c>
      <c r="C790" s="29" t="str">
        <f>VLOOKUP($A790,'2025'!$C:$Z,MATCH(C$1,'2025'!$C$1:$Z$1,0))</f>
        <v>#N/A</v>
      </c>
      <c r="D790" s="29" t="str">
        <f>VLOOKUP($A790,'2025'!$C:$Z,MATCH(D$1,'2025'!$C$1:$Z$1,0))</f>
        <v>#N/A</v>
      </c>
      <c r="E790" s="29" t="str">
        <f>VLOOKUP($A790,'2025'!$C:$Z,MATCH(E$1,'2025'!$C$1:$Z$1,0))</f>
        <v>#N/A</v>
      </c>
      <c r="F790" s="29" t="str">
        <f>VLOOKUP($A790,'2025'!$C:$Z,MATCH(F$1,'2025'!$C$1:$Z$1,0))</f>
        <v>#N/A</v>
      </c>
      <c r="G790" s="29" t="str">
        <f>VLOOKUP($A790,'2025'!$C:$Z,MATCH(G$1,'2025'!$C$1:$Z$1,0))</f>
        <v>#N/A</v>
      </c>
      <c r="H790" s="29" t="str">
        <f>VLOOKUP($A790,'2025'!$C:$Z,MATCH(H$1,'2025'!$C$1:$Z$1,0))</f>
        <v>#N/A</v>
      </c>
      <c r="I790" s="29" t="str">
        <f>VLOOKUP($A790,'2025'!$C:$Z,MATCH(I$1,'2025'!$C$1:$Z$1,0))</f>
        <v>#N/A</v>
      </c>
      <c r="J790" s="29" t="str">
        <f>VLOOKUP($A790,'2025'!$C:$Z,MATCH(J$1,'2025'!$C$1:$Z$1,0))</f>
        <v>#N/A</v>
      </c>
      <c r="K790" s="29" t="str">
        <f>VLOOKUP($A790,'2025'!$C:$Z,MATCH(K$1,'2025'!$C$1:$Z$1,0))</f>
        <v>#N/A</v>
      </c>
      <c r="L790" s="29" t="str">
        <f>VLOOKUP($A790,'2025'!$C:$Z,MATCH(L$1,'2025'!$C$1:$Z$1,0))</f>
        <v>#N/A</v>
      </c>
      <c r="M790" s="29" t="str">
        <f>VLOOKUP($A790,'2025'!$C:$Z,MATCH(M$1,'2025'!$C$1:$Z$1,0))</f>
        <v>#N/A</v>
      </c>
      <c r="N790" s="29" t="str">
        <f>VLOOKUP($A790,'2025'!$C:$Z,MATCH(N$1,'2025'!$C$1:$Z$1,0))</f>
        <v>#N/A</v>
      </c>
      <c r="O790" s="29" t="str">
        <f>VLOOKUP($A790,'2025'!$C:$Z,MATCH(O$1,'2025'!$C$1:$Z$1,0))</f>
        <v>#N/A</v>
      </c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</row>
    <row r="791" ht="22.5" hidden="1" customHeight="1">
      <c r="A791" s="28"/>
      <c r="B791" s="29" t="str">
        <f>VLOOKUP($A791,'2025'!$C:$Z,MATCH(B$1,'2025'!$C$1:$Z$1,0))</f>
        <v>#N/A</v>
      </c>
      <c r="C791" s="29" t="str">
        <f>VLOOKUP($A791,'2025'!$C:$Z,MATCH(C$1,'2025'!$C$1:$Z$1,0))</f>
        <v>#N/A</v>
      </c>
      <c r="D791" s="29" t="str">
        <f>VLOOKUP($A791,'2025'!$C:$Z,MATCH(D$1,'2025'!$C$1:$Z$1,0))</f>
        <v>#N/A</v>
      </c>
      <c r="E791" s="29" t="str">
        <f>VLOOKUP($A791,'2025'!$C:$Z,MATCH(E$1,'2025'!$C$1:$Z$1,0))</f>
        <v>#N/A</v>
      </c>
      <c r="F791" s="29" t="str">
        <f>VLOOKUP($A791,'2025'!$C:$Z,MATCH(F$1,'2025'!$C$1:$Z$1,0))</f>
        <v>#N/A</v>
      </c>
      <c r="G791" s="29" t="str">
        <f>VLOOKUP($A791,'2025'!$C:$Z,MATCH(G$1,'2025'!$C$1:$Z$1,0))</f>
        <v>#N/A</v>
      </c>
      <c r="H791" s="29" t="str">
        <f>VLOOKUP($A791,'2025'!$C:$Z,MATCH(H$1,'2025'!$C$1:$Z$1,0))</f>
        <v>#N/A</v>
      </c>
      <c r="I791" s="29" t="str">
        <f>VLOOKUP($A791,'2025'!$C:$Z,MATCH(I$1,'2025'!$C$1:$Z$1,0))</f>
        <v>#N/A</v>
      </c>
      <c r="J791" s="29" t="str">
        <f>VLOOKUP($A791,'2025'!$C:$Z,MATCH(J$1,'2025'!$C$1:$Z$1,0))</f>
        <v>#N/A</v>
      </c>
      <c r="K791" s="29" t="str">
        <f>VLOOKUP($A791,'2025'!$C:$Z,MATCH(K$1,'2025'!$C$1:$Z$1,0))</f>
        <v>#N/A</v>
      </c>
      <c r="L791" s="29" t="str">
        <f>VLOOKUP($A791,'2025'!$C:$Z,MATCH(L$1,'2025'!$C$1:$Z$1,0))</f>
        <v>#N/A</v>
      </c>
      <c r="M791" s="29" t="str">
        <f>VLOOKUP($A791,'2025'!$C:$Z,MATCH(M$1,'2025'!$C$1:$Z$1,0))</f>
        <v>#N/A</v>
      </c>
      <c r="N791" s="29" t="str">
        <f>VLOOKUP($A791,'2025'!$C:$Z,MATCH(N$1,'2025'!$C$1:$Z$1,0))</f>
        <v>#N/A</v>
      </c>
      <c r="O791" s="29" t="str">
        <f>VLOOKUP($A791,'2025'!$C:$Z,MATCH(O$1,'2025'!$C$1:$Z$1,0))</f>
        <v>#N/A</v>
      </c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</row>
    <row r="792" ht="22.5" hidden="1" customHeight="1">
      <c r="A792" s="28"/>
      <c r="B792" s="29" t="str">
        <f>VLOOKUP($A792,'2025'!$C:$Z,MATCH(B$1,'2025'!$C$1:$Z$1,0))</f>
        <v>#N/A</v>
      </c>
      <c r="C792" s="29" t="str">
        <f>VLOOKUP($A792,'2025'!$C:$Z,MATCH(C$1,'2025'!$C$1:$Z$1,0))</f>
        <v>#N/A</v>
      </c>
      <c r="D792" s="29" t="str">
        <f>VLOOKUP($A792,'2025'!$C:$Z,MATCH(D$1,'2025'!$C$1:$Z$1,0))</f>
        <v>#N/A</v>
      </c>
      <c r="E792" s="29" t="str">
        <f>VLOOKUP($A792,'2025'!$C:$Z,MATCH(E$1,'2025'!$C$1:$Z$1,0))</f>
        <v>#N/A</v>
      </c>
      <c r="F792" s="29" t="str">
        <f>VLOOKUP($A792,'2025'!$C:$Z,MATCH(F$1,'2025'!$C$1:$Z$1,0))</f>
        <v>#N/A</v>
      </c>
      <c r="G792" s="29" t="str">
        <f>VLOOKUP($A792,'2025'!$C:$Z,MATCH(G$1,'2025'!$C$1:$Z$1,0))</f>
        <v>#N/A</v>
      </c>
      <c r="H792" s="29" t="str">
        <f>VLOOKUP($A792,'2025'!$C:$Z,MATCH(H$1,'2025'!$C$1:$Z$1,0))</f>
        <v>#N/A</v>
      </c>
      <c r="I792" s="29" t="str">
        <f>VLOOKUP($A792,'2025'!$C:$Z,MATCH(I$1,'2025'!$C$1:$Z$1,0))</f>
        <v>#N/A</v>
      </c>
      <c r="J792" s="29" t="str">
        <f>VLOOKUP($A792,'2025'!$C:$Z,MATCH(J$1,'2025'!$C$1:$Z$1,0))</f>
        <v>#N/A</v>
      </c>
      <c r="K792" s="29" t="str">
        <f>VLOOKUP($A792,'2025'!$C:$Z,MATCH(K$1,'2025'!$C$1:$Z$1,0))</f>
        <v>#N/A</v>
      </c>
      <c r="L792" s="29" t="str">
        <f>VLOOKUP($A792,'2025'!$C:$Z,MATCH(L$1,'2025'!$C$1:$Z$1,0))</f>
        <v>#N/A</v>
      </c>
      <c r="M792" s="29" t="str">
        <f>VLOOKUP($A792,'2025'!$C:$Z,MATCH(M$1,'2025'!$C$1:$Z$1,0))</f>
        <v>#N/A</v>
      </c>
      <c r="N792" s="29" t="str">
        <f>VLOOKUP($A792,'2025'!$C:$Z,MATCH(N$1,'2025'!$C$1:$Z$1,0))</f>
        <v>#N/A</v>
      </c>
      <c r="O792" s="29" t="str">
        <f>VLOOKUP($A792,'2025'!$C:$Z,MATCH(O$1,'2025'!$C$1:$Z$1,0))</f>
        <v>#N/A</v>
      </c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</row>
    <row r="793" ht="22.5" hidden="1" customHeight="1">
      <c r="A793" s="28"/>
      <c r="B793" s="29" t="str">
        <f>VLOOKUP($A793,'2025'!$C:$Z,MATCH(B$1,'2025'!$C$1:$Z$1,0))</f>
        <v>#N/A</v>
      </c>
      <c r="C793" s="29" t="str">
        <f>VLOOKUP($A793,'2025'!$C:$Z,MATCH(C$1,'2025'!$C$1:$Z$1,0))</f>
        <v>#N/A</v>
      </c>
      <c r="D793" s="29" t="str">
        <f>VLOOKUP($A793,'2025'!$C:$Z,MATCH(D$1,'2025'!$C$1:$Z$1,0))</f>
        <v>#N/A</v>
      </c>
      <c r="E793" s="29" t="str">
        <f>VLOOKUP($A793,'2025'!$C:$Z,MATCH(E$1,'2025'!$C$1:$Z$1,0))</f>
        <v>#N/A</v>
      </c>
      <c r="F793" s="29" t="str">
        <f>VLOOKUP($A793,'2025'!$C:$Z,MATCH(F$1,'2025'!$C$1:$Z$1,0))</f>
        <v>#N/A</v>
      </c>
      <c r="G793" s="29" t="str">
        <f>VLOOKUP($A793,'2025'!$C:$Z,MATCH(G$1,'2025'!$C$1:$Z$1,0))</f>
        <v>#N/A</v>
      </c>
      <c r="H793" s="29" t="str">
        <f>VLOOKUP($A793,'2025'!$C:$Z,MATCH(H$1,'2025'!$C$1:$Z$1,0))</f>
        <v>#N/A</v>
      </c>
      <c r="I793" s="29" t="str">
        <f>VLOOKUP($A793,'2025'!$C:$Z,MATCH(I$1,'2025'!$C$1:$Z$1,0))</f>
        <v>#N/A</v>
      </c>
      <c r="J793" s="29" t="str">
        <f>VLOOKUP($A793,'2025'!$C:$Z,MATCH(J$1,'2025'!$C$1:$Z$1,0))</f>
        <v>#N/A</v>
      </c>
      <c r="K793" s="29" t="str">
        <f>VLOOKUP($A793,'2025'!$C:$Z,MATCH(K$1,'2025'!$C$1:$Z$1,0))</f>
        <v>#N/A</v>
      </c>
      <c r="L793" s="29" t="str">
        <f>VLOOKUP($A793,'2025'!$C:$Z,MATCH(L$1,'2025'!$C$1:$Z$1,0))</f>
        <v>#N/A</v>
      </c>
      <c r="M793" s="29" t="str">
        <f>VLOOKUP($A793,'2025'!$C:$Z,MATCH(M$1,'2025'!$C$1:$Z$1,0))</f>
        <v>#N/A</v>
      </c>
      <c r="N793" s="29" t="str">
        <f>VLOOKUP($A793,'2025'!$C:$Z,MATCH(N$1,'2025'!$C$1:$Z$1,0))</f>
        <v>#N/A</v>
      </c>
      <c r="O793" s="29" t="str">
        <f>VLOOKUP($A793,'2025'!$C:$Z,MATCH(O$1,'2025'!$C$1:$Z$1,0))</f>
        <v>#N/A</v>
      </c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</row>
    <row r="794" ht="22.5" hidden="1" customHeight="1">
      <c r="A794" s="28"/>
      <c r="B794" s="29" t="str">
        <f>VLOOKUP($A794,'2025'!$C:$Z,MATCH(B$1,'2025'!$C$1:$Z$1,0))</f>
        <v>#N/A</v>
      </c>
      <c r="C794" s="29" t="str">
        <f>VLOOKUP($A794,'2025'!$C:$Z,MATCH(C$1,'2025'!$C$1:$Z$1,0))</f>
        <v>#N/A</v>
      </c>
      <c r="D794" s="29" t="str">
        <f>VLOOKUP($A794,'2025'!$C:$Z,MATCH(D$1,'2025'!$C$1:$Z$1,0))</f>
        <v>#N/A</v>
      </c>
      <c r="E794" s="29" t="str">
        <f>VLOOKUP($A794,'2025'!$C:$Z,MATCH(E$1,'2025'!$C$1:$Z$1,0))</f>
        <v>#N/A</v>
      </c>
      <c r="F794" s="29" t="str">
        <f>VLOOKUP($A794,'2025'!$C:$Z,MATCH(F$1,'2025'!$C$1:$Z$1,0))</f>
        <v>#N/A</v>
      </c>
      <c r="G794" s="29" t="str">
        <f>VLOOKUP($A794,'2025'!$C:$Z,MATCH(G$1,'2025'!$C$1:$Z$1,0))</f>
        <v>#N/A</v>
      </c>
      <c r="H794" s="29" t="str">
        <f>VLOOKUP($A794,'2025'!$C:$Z,MATCH(H$1,'2025'!$C$1:$Z$1,0))</f>
        <v>#N/A</v>
      </c>
      <c r="I794" s="29" t="str">
        <f>VLOOKUP($A794,'2025'!$C:$Z,MATCH(I$1,'2025'!$C$1:$Z$1,0))</f>
        <v>#N/A</v>
      </c>
      <c r="J794" s="29" t="str">
        <f>VLOOKUP($A794,'2025'!$C:$Z,MATCH(J$1,'2025'!$C$1:$Z$1,0))</f>
        <v>#N/A</v>
      </c>
      <c r="K794" s="29" t="str">
        <f>VLOOKUP($A794,'2025'!$C:$Z,MATCH(K$1,'2025'!$C$1:$Z$1,0))</f>
        <v>#N/A</v>
      </c>
      <c r="L794" s="29" t="str">
        <f>VLOOKUP($A794,'2025'!$C:$Z,MATCH(L$1,'2025'!$C$1:$Z$1,0))</f>
        <v>#N/A</v>
      </c>
      <c r="M794" s="29" t="str">
        <f>VLOOKUP($A794,'2025'!$C:$Z,MATCH(M$1,'2025'!$C$1:$Z$1,0))</f>
        <v>#N/A</v>
      </c>
      <c r="N794" s="29" t="str">
        <f>VLOOKUP($A794,'2025'!$C:$Z,MATCH(N$1,'2025'!$C$1:$Z$1,0))</f>
        <v>#N/A</v>
      </c>
      <c r="O794" s="29" t="str">
        <f>VLOOKUP($A794,'2025'!$C:$Z,MATCH(O$1,'2025'!$C$1:$Z$1,0))</f>
        <v>#N/A</v>
      </c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</row>
    <row r="795" ht="22.5" hidden="1" customHeight="1">
      <c r="A795" s="28"/>
      <c r="B795" s="29" t="str">
        <f>VLOOKUP($A795,'2025'!$C:$Z,MATCH(B$1,'2025'!$C$1:$Z$1,0))</f>
        <v>#N/A</v>
      </c>
      <c r="C795" s="29" t="str">
        <f>VLOOKUP($A795,'2025'!$C:$Z,MATCH(C$1,'2025'!$C$1:$Z$1,0))</f>
        <v>#N/A</v>
      </c>
      <c r="D795" s="29" t="str">
        <f>VLOOKUP($A795,'2025'!$C:$Z,MATCH(D$1,'2025'!$C$1:$Z$1,0))</f>
        <v>#N/A</v>
      </c>
      <c r="E795" s="29" t="str">
        <f>VLOOKUP($A795,'2025'!$C:$Z,MATCH(E$1,'2025'!$C$1:$Z$1,0))</f>
        <v>#N/A</v>
      </c>
      <c r="F795" s="29" t="str">
        <f>VLOOKUP($A795,'2025'!$C:$Z,MATCH(F$1,'2025'!$C$1:$Z$1,0))</f>
        <v>#N/A</v>
      </c>
      <c r="G795" s="29" t="str">
        <f>VLOOKUP($A795,'2025'!$C:$Z,MATCH(G$1,'2025'!$C$1:$Z$1,0))</f>
        <v>#N/A</v>
      </c>
      <c r="H795" s="29" t="str">
        <f>VLOOKUP($A795,'2025'!$C:$Z,MATCH(H$1,'2025'!$C$1:$Z$1,0))</f>
        <v>#N/A</v>
      </c>
      <c r="I795" s="29" t="str">
        <f>VLOOKUP($A795,'2025'!$C:$Z,MATCH(I$1,'2025'!$C$1:$Z$1,0))</f>
        <v>#N/A</v>
      </c>
      <c r="J795" s="29" t="str">
        <f>VLOOKUP($A795,'2025'!$C:$Z,MATCH(J$1,'2025'!$C$1:$Z$1,0))</f>
        <v>#N/A</v>
      </c>
      <c r="K795" s="29" t="str">
        <f>VLOOKUP($A795,'2025'!$C:$Z,MATCH(K$1,'2025'!$C$1:$Z$1,0))</f>
        <v>#N/A</v>
      </c>
      <c r="L795" s="29" t="str">
        <f>VLOOKUP($A795,'2025'!$C:$Z,MATCH(L$1,'2025'!$C$1:$Z$1,0))</f>
        <v>#N/A</v>
      </c>
      <c r="M795" s="29" t="str">
        <f>VLOOKUP($A795,'2025'!$C:$Z,MATCH(M$1,'2025'!$C$1:$Z$1,0))</f>
        <v>#N/A</v>
      </c>
      <c r="N795" s="29" t="str">
        <f>VLOOKUP($A795,'2025'!$C:$Z,MATCH(N$1,'2025'!$C$1:$Z$1,0))</f>
        <v>#N/A</v>
      </c>
      <c r="O795" s="29" t="str">
        <f>VLOOKUP($A795,'2025'!$C:$Z,MATCH(O$1,'2025'!$C$1:$Z$1,0))</f>
        <v>#N/A</v>
      </c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</row>
    <row r="796" ht="22.5" hidden="1" customHeight="1">
      <c r="A796" s="28"/>
      <c r="B796" s="29" t="str">
        <f>VLOOKUP($A796,'2025'!$C:$Z,MATCH(B$1,'2025'!$C$1:$Z$1,0))</f>
        <v>#N/A</v>
      </c>
      <c r="C796" s="29" t="str">
        <f>VLOOKUP($A796,'2025'!$C:$Z,MATCH(C$1,'2025'!$C$1:$Z$1,0))</f>
        <v>#N/A</v>
      </c>
      <c r="D796" s="29" t="str">
        <f>VLOOKUP($A796,'2025'!$C:$Z,MATCH(D$1,'2025'!$C$1:$Z$1,0))</f>
        <v>#N/A</v>
      </c>
      <c r="E796" s="29" t="str">
        <f>VLOOKUP($A796,'2025'!$C:$Z,MATCH(E$1,'2025'!$C$1:$Z$1,0))</f>
        <v>#N/A</v>
      </c>
      <c r="F796" s="29" t="str">
        <f>VLOOKUP($A796,'2025'!$C:$Z,MATCH(F$1,'2025'!$C$1:$Z$1,0))</f>
        <v>#N/A</v>
      </c>
      <c r="G796" s="29" t="str">
        <f>VLOOKUP($A796,'2025'!$C:$Z,MATCH(G$1,'2025'!$C$1:$Z$1,0))</f>
        <v>#N/A</v>
      </c>
      <c r="H796" s="29" t="str">
        <f>VLOOKUP($A796,'2025'!$C:$Z,MATCH(H$1,'2025'!$C$1:$Z$1,0))</f>
        <v>#N/A</v>
      </c>
      <c r="I796" s="29" t="str">
        <f>VLOOKUP($A796,'2025'!$C:$Z,MATCH(I$1,'2025'!$C$1:$Z$1,0))</f>
        <v>#N/A</v>
      </c>
      <c r="J796" s="29" t="str">
        <f>VLOOKUP($A796,'2025'!$C:$Z,MATCH(J$1,'2025'!$C$1:$Z$1,0))</f>
        <v>#N/A</v>
      </c>
      <c r="K796" s="29" t="str">
        <f>VLOOKUP($A796,'2025'!$C:$Z,MATCH(K$1,'2025'!$C$1:$Z$1,0))</f>
        <v>#N/A</v>
      </c>
      <c r="L796" s="29" t="str">
        <f>VLOOKUP($A796,'2025'!$C:$Z,MATCH(L$1,'2025'!$C$1:$Z$1,0))</f>
        <v>#N/A</v>
      </c>
      <c r="M796" s="29" t="str">
        <f>VLOOKUP($A796,'2025'!$C:$Z,MATCH(M$1,'2025'!$C$1:$Z$1,0))</f>
        <v>#N/A</v>
      </c>
      <c r="N796" s="29" t="str">
        <f>VLOOKUP($A796,'2025'!$C:$Z,MATCH(N$1,'2025'!$C$1:$Z$1,0))</f>
        <v>#N/A</v>
      </c>
      <c r="O796" s="29" t="str">
        <f>VLOOKUP($A796,'2025'!$C:$Z,MATCH(O$1,'2025'!$C$1:$Z$1,0))</f>
        <v>#N/A</v>
      </c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</row>
    <row r="797" ht="22.5" hidden="1" customHeight="1">
      <c r="A797" s="28"/>
      <c r="B797" s="29" t="str">
        <f>VLOOKUP($A797,'2025'!$C:$Z,MATCH(B$1,'2025'!$C$1:$Z$1,0))</f>
        <v>#N/A</v>
      </c>
      <c r="C797" s="29" t="str">
        <f>VLOOKUP($A797,'2025'!$C:$Z,MATCH(C$1,'2025'!$C$1:$Z$1,0))</f>
        <v>#N/A</v>
      </c>
      <c r="D797" s="29" t="str">
        <f>VLOOKUP($A797,'2025'!$C:$Z,MATCH(D$1,'2025'!$C$1:$Z$1,0))</f>
        <v>#N/A</v>
      </c>
      <c r="E797" s="29" t="str">
        <f>VLOOKUP($A797,'2025'!$C:$Z,MATCH(E$1,'2025'!$C$1:$Z$1,0))</f>
        <v>#N/A</v>
      </c>
      <c r="F797" s="29" t="str">
        <f>VLOOKUP($A797,'2025'!$C:$Z,MATCH(F$1,'2025'!$C$1:$Z$1,0))</f>
        <v>#N/A</v>
      </c>
      <c r="G797" s="29" t="str">
        <f>VLOOKUP($A797,'2025'!$C:$Z,MATCH(G$1,'2025'!$C$1:$Z$1,0))</f>
        <v>#N/A</v>
      </c>
      <c r="H797" s="29" t="str">
        <f>VLOOKUP($A797,'2025'!$C:$Z,MATCH(H$1,'2025'!$C$1:$Z$1,0))</f>
        <v>#N/A</v>
      </c>
      <c r="I797" s="29" t="str">
        <f>VLOOKUP($A797,'2025'!$C:$Z,MATCH(I$1,'2025'!$C$1:$Z$1,0))</f>
        <v>#N/A</v>
      </c>
      <c r="J797" s="29" t="str">
        <f>VLOOKUP($A797,'2025'!$C:$Z,MATCH(J$1,'2025'!$C$1:$Z$1,0))</f>
        <v>#N/A</v>
      </c>
      <c r="K797" s="29" t="str">
        <f>VLOOKUP($A797,'2025'!$C:$Z,MATCH(K$1,'2025'!$C$1:$Z$1,0))</f>
        <v>#N/A</v>
      </c>
      <c r="L797" s="29" t="str">
        <f>VLOOKUP($A797,'2025'!$C:$Z,MATCH(L$1,'2025'!$C$1:$Z$1,0))</f>
        <v>#N/A</v>
      </c>
      <c r="M797" s="29" t="str">
        <f>VLOOKUP($A797,'2025'!$C:$Z,MATCH(M$1,'2025'!$C$1:$Z$1,0))</f>
        <v>#N/A</v>
      </c>
      <c r="N797" s="29" t="str">
        <f>VLOOKUP($A797,'2025'!$C:$Z,MATCH(N$1,'2025'!$C$1:$Z$1,0))</f>
        <v>#N/A</v>
      </c>
      <c r="O797" s="29" t="str">
        <f>VLOOKUP($A797,'2025'!$C:$Z,MATCH(O$1,'2025'!$C$1:$Z$1,0))</f>
        <v>#N/A</v>
      </c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</row>
    <row r="798" ht="22.5" hidden="1" customHeight="1">
      <c r="A798" s="28"/>
      <c r="B798" s="29" t="str">
        <f>VLOOKUP($A798,'2025'!$C:$Z,MATCH(B$1,'2025'!$C$1:$Z$1,0))</f>
        <v>#N/A</v>
      </c>
      <c r="C798" s="29" t="str">
        <f>VLOOKUP($A798,'2025'!$C:$Z,MATCH(C$1,'2025'!$C$1:$Z$1,0))</f>
        <v>#N/A</v>
      </c>
      <c r="D798" s="29" t="str">
        <f>VLOOKUP($A798,'2025'!$C:$Z,MATCH(D$1,'2025'!$C$1:$Z$1,0))</f>
        <v>#N/A</v>
      </c>
      <c r="E798" s="29" t="str">
        <f>VLOOKUP($A798,'2025'!$C:$Z,MATCH(E$1,'2025'!$C$1:$Z$1,0))</f>
        <v>#N/A</v>
      </c>
      <c r="F798" s="29" t="str">
        <f>VLOOKUP($A798,'2025'!$C:$Z,MATCH(F$1,'2025'!$C$1:$Z$1,0))</f>
        <v>#N/A</v>
      </c>
      <c r="G798" s="29" t="str">
        <f>VLOOKUP($A798,'2025'!$C:$Z,MATCH(G$1,'2025'!$C$1:$Z$1,0))</f>
        <v>#N/A</v>
      </c>
      <c r="H798" s="29" t="str">
        <f>VLOOKUP($A798,'2025'!$C:$Z,MATCH(H$1,'2025'!$C$1:$Z$1,0))</f>
        <v>#N/A</v>
      </c>
      <c r="I798" s="29" t="str">
        <f>VLOOKUP($A798,'2025'!$C:$Z,MATCH(I$1,'2025'!$C$1:$Z$1,0))</f>
        <v>#N/A</v>
      </c>
      <c r="J798" s="29" t="str">
        <f>VLOOKUP($A798,'2025'!$C:$Z,MATCH(J$1,'2025'!$C$1:$Z$1,0))</f>
        <v>#N/A</v>
      </c>
      <c r="K798" s="29" t="str">
        <f>VLOOKUP($A798,'2025'!$C:$Z,MATCH(K$1,'2025'!$C$1:$Z$1,0))</f>
        <v>#N/A</v>
      </c>
      <c r="L798" s="29" t="str">
        <f>VLOOKUP($A798,'2025'!$C:$Z,MATCH(L$1,'2025'!$C$1:$Z$1,0))</f>
        <v>#N/A</v>
      </c>
      <c r="M798" s="29" t="str">
        <f>VLOOKUP($A798,'2025'!$C:$Z,MATCH(M$1,'2025'!$C$1:$Z$1,0))</f>
        <v>#N/A</v>
      </c>
      <c r="N798" s="29" t="str">
        <f>VLOOKUP($A798,'2025'!$C:$Z,MATCH(N$1,'2025'!$C$1:$Z$1,0))</f>
        <v>#N/A</v>
      </c>
      <c r="O798" s="29" t="str">
        <f>VLOOKUP($A798,'2025'!$C:$Z,MATCH(O$1,'2025'!$C$1:$Z$1,0))</f>
        <v>#N/A</v>
      </c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</row>
    <row r="799" ht="22.5" hidden="1" customHeight="1">
      <c r="A799" s="28"/>
      <c r="B799" s="29" t="str">
        <f>VLOOKUP($A799,'2025'!$C:$Z,MATCH(B$1,'2025'!$C$1:$Z$1,0))</f>
        <v>#N/A</v>
      </c>
      <c r="C799" s="29" t="str">
        <f>VLOOKUP($A799,'2025'!$C:$Z,MATCH(C$1,'2025'!$C$1:$Z$1,0))</f>
        <v>#N/A</v>
      </c>
      <c r="D799" s="29" t="str">
        <f>VLOOKUP($A799,'2025'!$C:$Z,MATCH(D$1,'2025'!$C$1:$Z$1,0))</f>
        <v>#N/A</v>
      </c>
      <c r="E799" s="29" t="str">
        <f>VLOOKUP($A799,'2025'!$C:$Z,MATCH(E$1,'2025'!$C$1:$Z$1,0))</f>
        <v>#N/A</v>
      </c>
      <c r="F799" s="29" t="str">
        <f>VLOOKUP($A799,'2025'!$C:$Z,MATCH(F$1,'2025'!$C$1:$Z$1,0))</f>
        <v>#N/A</v>
      </c>
      <c r="G799" s="29" t="str">
        <f>VLOOKUP($A799,'2025'!$C:$Z,MATCH(G$1,'2025'!$C$1:$Z$1,0))</f>
        <v>#N/A</v>
      </c>
      <c r="H799" s="29" t="str">
        <f>VLOOKUP($A799,'2025'!$C:$Z,MATCH(H$1,'2025'!$C$1:$Z$1,0))</f>
        <v>#N/A</v>
      </c>
      <c r="I799" s="29" t="str">
        <f>VLOOKUP($A799,'2025'!$C:$Z,MATCH(I$1,'2025'!$C$1:$Z$1,0))</f>
        <v>#N/A</v>
      </c>
      <c r="J799" s="29" t="str">
        <f>VLOOKUP($A799,'2025'!$C:$Z,MATCH(J$1,'2025'!$C$1:$Z$1,0))</f>
        <v>#N/A</v>
      </c>
      <c r="K799" s="29" t="str">
        <f>VLOOKUP($A799,'2025'!$C:$Z,MATCH(K$1,'2025'!$C$1:$Z$1,0))</f>
        <v>#N/A</v>
      </c>
      <c r="L799" s="29" t="str">
        <f>VLOOKUP($A799,'2025'!$C:$Z,MATCH(L$1,'2025'!$C$1:$Z$1,0))</f>
        <v>#N/A</v>
      </c>
      <c r="M799" s="29" t="str">
        <f>VLOOKUP($A799,'2025'!$C:$Z,MATCH(M$1,'2025'!$C$1:$Z$1,0))</f>
        <v>#N/A</v>
      </c>
      <c r="N799" s="29" t="str">
        <f>VLOOKUP($A799,'2025'!$C:$Z,MATCH(N$1,'2025'!$C$1:$Z$1,0))</f>
        <v>#N/A</v>
      </c>
      <c r="O799" s="29" t="str">
        <f>VLOOKUP($A799,'2025'!$C:$Z,MATCH(O$1,'2025'!$C$1:$Z$1,0))</f>
        <v>#N/A</v>
      </c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</row>
    <row r="800" ht="22.5" hidden="1" customHeight="1">
      <c r="A800" s="28"/>
      <c r="B800" s="29" t="str">
        <f>VLOOKUP($A800,'2025'!$C:$Z,MATCH(B$1,'2025'!$C$1:$Z$1,0))</f>
        <v>#N/A</v>
      </c>
      <c r="C800" s="29" t="str">
        <f>VLOOKUP($A800,'2025'!$C:$Z,MATCH(C$1,'2025'!$C$1:$Z$1,0))</f>
        <v>#N/A</v>
      </c>
      <c r="D800" s="29" t="str">
        <f>VLOOKUP($A800,'2025'!$C:$Z,MATCH(D$1,'2025'!$C$1:$Z$1,0))</f>
        <v>#N/A</v>
      </c>
      <c r="E800" s="29" t="str">
        <f>VLOOKUP($A800,'2025'!$C:$Z,MATCH(E$1,'2025'!$C$1:$Z$1,0))</f>
        <v>#N/A</v>
      </c>
      <c r="F800" s="29" t="str">
        <f>VLOOKUP($A800,'2025'!$C:$Z,MATCH(F$1,'2025'!$C$1:$Z$1,0))</f>
        <v>#N/A</v>
      </c>
      <c r="G800" s="29" t="str">
        <f>VLOOKUP($A800,'2025'!$C:$Z,MATCH(G$1,'2025'!$C$1:$Z$1,0))</f>
        <v>#N/A</v>
      </c>
      <c r="H800" s="29" t="str">
        <f>VLOOKUP($A800,'2025'!$C:$Z,MATCH(H$1,'2025'!$C$1:$Z$1,0))</f>
        <v>#N/A</v>
      </c>
      <c r="I800" s="29" t="str">
        <f>VLOOKUP($A800,'2025'!$C:$Z,MATCH(I$1,'2025'!$C$1:$Z$1,0))</f>
        <v>#N/A</v>
      </c>
      <c r="J800" s="29" t="str">
        <f>VLOOKUP($A800,'2025'!$C:$Z,MATCH(J$1,'2025'!$C$1:$Z$1,0))</f>
        <v>#N/A</v>
      </c>
      <c r="K800" s="29" t="str">
        <f>VLOOKUP($A800,'2025'!$C:$Z,MATCH(K$1,'2025'!$C$1:$Z$1,0))</f>
        <v>#N/A</v>
      </c>
      <c r="L800" s="29" t="str">
        <f>VLOOKUP($A800,'2025'!$C:$Z,MATCH(L$1,'2025'!$C$1:$Z$1,0))</f>
        <v>#N/A</v>
      </c>
      <c r="M800" s="29" t="str">
        <f>VLOOKUP($A800,'2025'!$C:$Z,MATCH(M$1,'2025'!$C$1:$Z$1,0))</f>
        <v>#N/A</v>
      </c>
      <c r="N800" s="29" t="str">
        <f>VLOOKUP($A800,'2025'!$C:$Z,MATCH(N$1,'2025'!$C$1:$Z$1,0))</f>
        <v>#N/A</v>
      </c>
      <c r="O800" s="29" t="str">
        <f>VLOOKUP($A800,'2025'!$C:$Z,MATCH(O$1,'2025'!$C$1:$Z$1,0))</f>
        <v>#N/A</v>
      </c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</row>
    <row r="801" ht="22.5" hidden="1" customHeight="1">
      <c r="A801" s="28"/>
      <c r="B801" s="29" t="str">
        <f>VLOOKUP($A801,'2025'!$C:$Z,MATCH(B$1,'2025'!$C$1:$Z$1,0))</f>
        <v>#N/A</v>
      </c>
      <c r="C801" s="29" t="str">
        <f>VLOOKUP($A801,'2025'!$C:$Z,MATCH(C$1,'2025'!$C$1:$Z$1,0))</f>
        <v>#N/A</v>
      </c>
      <c r="D801" s="29" t="str">
        <f>VLOOKUP($A801,'2025'!$C:$Z,MATCH(D$1,'2025'!$C$1:$Z$1,0))</f>
        <v>#N/A</v>
      </c>
      <c r="E801" s="29" t="str">
        <f>VLOOKUP($A801,'2025'!$C:$Z,MATCH(E$1,'2025'!$C$1:$Z$1,0))</f>
        <v>#N/A</v>
      </c>
      <c r="F801" s="29" t="str">
        <f>VLOOKUP($A801,'2025'!$C:$Z,MATCH(F$1,'2025'!$C$1:$Z$1,0))</f>
        <v>#N/A</v>
      </c>
      <c r="G801" s="29" t="str">
        <f>VLOOKUP($A801,'2025'!$C:$Z,MATCH(G$1,'2025'!$C$1:$Z$1,0))</f>
        <v>#N/A</v>
      </c>
      <c r="H801" s="29" t="str">
        <f>VLOOKUP($A801,'2025'!$C:$Z,MATCH(H$1,'2025'!$C$1:$Z$1,0))</f>
        <v>#N/A</v>
      </c>
      <c r="I801" s="29" t="str">
        <f>VLOOKUP($A801,'2025'!$C:$Z,MATCH(I$1,'2025'!$C$1:$Z$1,0))</f>
        <v>#N/A</v>
      </c>
      <c r="J801" s="29" t="str">
        <f>VLOOKUP($A801,'2025'!$C:$Z,MATCH(J$1,'2025'!$C$1:$Z$1,0))</f>
        <v>#N/A</v>
      </c>
      <c r="K801" s="29" t="str">
        <f>VLOOKUP($A801,'2025'!$C:$Z,MATCH(K$1,'2025'!$C$1:$Z$1,0))</f>
        <v>#N/A</v>
      </c>
      <c r="L801" s="29" t="str">
        <f>VLOOKUP($A801,'2025'!$C:$Z,MATCH(L$1,'2025'!$C$1:$Z$1,0))</f>
        <v>#N/A</v>
      </c>
      <c r="M801" s="29" t="str">
        <f>VLOOKUP($A801,'2025'!$C:$Z,MATCH(M$1,'2025'!$C$1:$Z$1,0))</f>
        <v>#N/A</v>
      </c>
      <c r="N801" s="29" t="str">
        <f>VLOOKUP($A801,'2025'!$C:$Z,MATCH(N$1,'2025'!$C$1:$Z$1,0))</f>
        <v>#N/A</v>
      </c>
      <c r="O801" s="29" t="str">
        <f>VLOOKUP($A801,'2025'!$C:$Z,MATCH(O$1,'2025'!$C$1:$Z$1,0))</f>
        <v>#N/A</v>
      </c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</row>
    <row r="802" ht="22.5" hidden="1" customHeight="1">
      <c r="A802" s="28"/>
      <c r="B802" s="29" t="str">
        <f>VLOOKUP($A802,'2025'!$C:$Z,MATCH(B$1,'2025'!$C$1:$Z$1,0))</f>
        <v>#N/A</v>
      </c>
      <c r="C802" s="29" t="str">
        <f>VLOOKUP($A802,'2025'!$C:$Z,MATCH(C$1,'2025'!$C$1:$Z$1,0))</f>
        <v>#N/A</v>
      </c>
      <c r="D802" s="29" t="str">
        <f>VLOOKUP($A802,'2025'!$C:$Z,MATCH(D$1,'2025'!$C$1:$Z$1,0))</f>
        <v>#N/A</v>
      </c>
      <c r="E802" s="29" t="str">
        <f>VLOOKUP($A802,'2025'!$C:$Z,MATCH(E$1,'2025'!$C$1:$Z$1,0))</f>
        <v>#N/A</v>
      </c>
      <c r="F802" s="29" t="str">
        <f>VLOOKUP($A802,'2025'!$C:$Z,MATCH(F$1,'2025'!$C$1:$Z$1,0))</f>
        <v>#N/A</v>
      </c>
      <c r="G802" s="29" t="str">
        <f>VLOOKUP($A802,'2025'!$C:$Z,MATCH(G$1,'2025'!$C$1:$Z$1,0))</f>
        <v>#N/A</v>
      </c>
      <c r="H802" s="29" t="str">
        <f>VLOOKUP($A802,'2025'!$C:$Z,MATCH(H$1,'2025'!$C$1:$Z$1,0))</f>
        <v>#N/A</v>
      </c>
      <c r="I802" s="29" t="str">
        <f>VLOOKUP($A802,'2025'!$C:$Z,MATCH(I$1,'2025'!$C$1:$Z$1,0))</f>
        <v>#N/A</v>
      </c>
      <c r="J802" s="29" t="str">
        <f>VLOOKUP($A802,'2025'!$C:$Z,MATCH(J$1,'2025'!$C$1:$Z$1,0))</f>
        <v>#N/A</v>
      </c>
      <c r="K802" s="29" t="str">
        <f>VLOOKUP($A802,'2025'!$C:$Z,MATCH(K$1,'2025'!$C$1:$Z$1,0))</f>
        <v>#N/A</v>
      </c>
      <c r="L802" s="29" t="str">
        <f>VLOOKUP($A802,'2025'!$C:$Z,MATCH(L$1,'2025'!$C$1:$Z$1,0))</f>
        <v>#N/A</v>
      </c>
      <c r="M802" s="29" t="str">
        <f>VLOOKUP($A802,'2025'!$C:$Z,MATCH(M$1,'2025'!$C$1:$Z$1,0))</f>
        <v>#N/A</v>
      </c>
      <c r="N802" s="29" t="str">
        <f>VLOOKUP($A802,'2025'!$C:$Z,MATCH(N$1,'2025'!$C$1:$Z$1,0))</f>
        <v>#N/A</v>
      </c>
      <c r="O802" s="29" t="str">
        <f>VLOOKUP($A802,'2025'!$C:$Z,MATCH(O$1,'2025'!$C$1:$Z$1,0))</f>
        <v>#N/A</v>
      </c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</row>
    <row r="803" ht="22.5" hidden="1" customHeight="1">
      <c r="A803" s="28"/>
      <c r="B803" s="29" t="str">
        <f>VLOOKUP($A803,'2025'!$C:$Z,MATCH(B$1,'2025'!$C$1:$Z$1,0))</f>
        <v>#N/A</v>
      </c>
      <c r="C803" s="29" t="str">
        <f>VLOOKUP($A803,'2025'!$C:$Z,MATCH(C$1,'2025'!$C$1:$Z$1,0))</f>
        <v>#N/A</v>
      </c>
      <c r="D803" s="29" t="str">
        <f>VLOOKUP($A803,'2025'!$C:$Z,MATCH(D$1,'2025'!$C$1:$Z$1,0))</f>
        <v>#N/A</v>
      </c>
      <c r="E803" s="29" t="str">
        <f>VLOOKUP($A803,'2025'!$C:$Z,MATCH(E$1,'2025'!$C$1:$Z$1,0))</f>
        <v>#N/A</v>
      </c>
      <c r="F803" s="29" t="str">
        <f>VLOOKUP($A803,'2025'!$C:$Z,MATCH(F$1,'2025'!$C$1:$Z$1,0))</f>
        <v>#N/A</v>
      </c>
      <c r="G803" s="29" t="str">
        <f>VLOOKUP($A803,'2025'!$C:$Z,MATCH(G$1,'2025'!$C$1:$Z$1,0))</f>
        <v>#N/A</v>
      </c>
      <c r="H803" s="29" t="str">
        <f>VLOOKUP($A803,'2025'!$C:$Z,MATCH(H$1,'2025'!$C$1:$Z$1,0))</f>
        <v>#N/A</v>
      </c>
      <c r="I803" s="29" t="str">
        <f>VLOOKUP($A803,'2025'!$C:$Z,MATCH(I$1,'2025'!$C$1:$Z$1,0))</f>
        <v>#N/A</v>
      </c>
      <c r="J803" s="29" t="str">
        <f>VLOOKUP($A803,'2025'!$C:$Z,MATCH(J$1,'2025'!$C$1:$Z$1,0))</f>
        <v>#N/A</v>
      </c>
      <c r="K803" s="29" t="str">
        <f>VLOOKUP($A803,'2025'!$C:$Z,MATCH(K$1,'2025'!$C$1:$Z$1,0))</f>
        <v>#N/A</v>
      </c>
      <c r="L803" s="29" t="str">
        <f>VLOOKUP($A803,'2025'!$C:$Z,MATCH(L$1,'2025'!$C$1:$Z$1,0))</f>
        <v>#N/A</v>
      </c>
      <c r="M803" s="29" t="str">
        <f>VLOOKUP($A803,'2025'!$C:$Z,MATCH(M$1,'2025'!$C$1:$Z$1,0))</f>
        <v>#N/A</v>
      </c>
      <c r="N803" s="29" t="str">
        <f>VLOOKUP($A803,'2025'!$C:$Z,MATCH(N$1,'2025'!$C$1:$Z$1,0))</f>
        <v>#N/A</v>
      </c>
      <c r="O803" s="29" t="str">
        <f>VLOOKUP($A803,'2025'!$C:$Z,MATCH(O$1,'2025'!$C$1:$Z$1,0))</f>
        <v>#N/A</v>
      </c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</row>
    <row r="804" ht="22.5" hidden="1" customHeight="1">
      <c r="A804" s="28"/>
      <c r="B804" s="29" t="str">
        <f>VLOOKUP($A804,'2025'!$C:$Z,MATCH(B$1,'2025'!$C$1:$Z$1,0))</f>
        <v>#N/A</v>
      </c>
      <c r="C804" s="29" t="str">
        <f>VLOOKUP($A804,'2025'!$C:$Z,MATCH(C$1,'2025'!$C$1:$Z$1,0))</f>
        <v>#N/A</v>
      </c>
      <c r="D804" s="29" t="str">
        <f>VLOOKUP($A804,'2025'!$C:$Z,MATCH(D$1,'2025'!$C$1:$Z$1,0))</f>
        <v>#N/A</v>
      </c>
      <c r="E804" s="29" t="str">
        <f>VLOOKUP($A804,'2025'!$C:$Z,MATCH(E$1,'2025'!$C$1:$Z$1,0))</f>
        <v>#N/A</v>
      </c>
      <c r="F804" s="29" t="str">
        <f>VLOOKUP($A804,'2025'!$C:$Z,MATCH(F$1,'2025'!$C$1:$Z$1,0))</f>
        <v>#N/A</v>
      </c>
      <c r="G804" s="29" t="str">
        <f>VLOOKUP($A804,'2025'!$C:$Z,MATCH(G$1,'2025'!$C$1:$Z$1,0))</f>
        <v>#N/A</v>
      </c>
      <c r="H804" s="29" t="str">
        <f>VLOOKUP($A804,'2025'!$C:$Z,MATCH(H$1,'2025'!$C$1:$Z$1,0))</f>
        <v>#N/A</v>
      </c>
      <c r="I804" s="29" t="str">
        <f>VLOOKUP($A804,'2025'!$C:$Z,MATCH(I$1,'2025'!$C$1:$Z$1,0))</f>
        <v>#N/A</v>
      </c>
      <c r="J804" s="29" t="str">
        <f>VLOOKUP($A804,'2025'!$C:$Z,MATCH(J$1,'2025'!$C$1:$Z$1,0))</f>
        <v>#N/A</v>
      </c>
      <c r="K804" s="29" t="str">
        <f>VLOOKUP($A804,'2025'!$C:$Z,MATCH(K$1,'2025'!$C$1:$Z$1,0))</f>
        <v>#N/A</v>
      </c>
      <c r="L804" s="29" t="str">
        <f>VLOOKUP($A804,'2025'!$C:$Z,MATCH(L$1,'2025'!$C$1:$Z$1,0))</f>
        <v>#N/A</v>
      </c>
      <c r="M804" s="29" t="str">
        <f>VLOOKUP($A804,'2025'!$C:$Z,MATCH(M$1,'2025'!$C$1:$Z$1,0))</f>
        <v>#N/A</v>
      </c>
      <c r="N804" s="29" t="str">
        <f>VLOOKUP($A804,'2025'!$C:$Z,MATCH(N$1,'2025'!$C$1:$Z$1,0))</f>
        <v>#N/A</v>
      </c>
      <c r="O804" s="29" t="str">
        <f>VLOOKUP($A804,'2025'!$C:$Z,MATCH(O$1,'2025'!$C$1:$Z$1,0))</f>
        <v>#N/A</v>
      </c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</row>
    <row r="805" ht="22.5" hidden="1" customHeight="1">
      <c r="A805" s="28"/>
      <c r="B805" s="29" t="str">
        <f>VLOOKUP($A805,'2025'!$C:$Z,MATCH(B$1,'2025'!$C$1:$Z$1,0))</f>
        <v>#N/A</v>
      </c>
      <c r="C805" s="29" t="str">
        <f>VLOOKUP($A805,'2025'!$C:$Z,MATCH(C$1,'2025'!$C$1:$Z$1,0))</f>
        <v>#N/A</v>
      </c>
      <c r="D805" s="29" t="str">
        <f>VLOOKUP($A805,'2025'!$C:$Z,MATCH(D$1,'2025'!$C$1:$Z$1,0))</f>
        <v>#N/A</v>
      </c>
      <c r="E805" s="29" t="str">
        <f>VLOOKUP($A805,'2025'!$C:$Z,MATCH(E$1,'2025'!$C$1:$Z$1,0))</f>
        <v>#N/A</v>
      </c>
      <c r="F805" s="29" t="str">
        <f>VLOOKUP($A805,'2025'!$C:$Z,MATCH(F$1,'2025'!$C$1:$Z$1,0))</f>
        <v>#N/A</v>
      </c>
      <c r="G805" s="29" t="str">
        <f>VLOOKUP($A805,'2025'!$C:$Z,MATCH(G$1,'2025'!$C$1:$Z$1,0))</f>
        <v>#N/A</v>
      </c>
      <c r="H805" s="29" t="str">
        <f>VLOOKUP($A805,'2025'!$C:$Z,MATCH(H$1,'2025'!$C$1:$Z$1,0))</f>
        <v>#N/A</v>
      </c>
      <c r="I805" s="29" t="str">
        <f>VLOOKUP($A805,'2025'!$C:$Z,MATCH(I$1,'2025'!$C$1:$Z$1,0))</f>
        <v>#N/A</v>
      </c>
      <c r="J805" s="29" t="str">
        <f>VLOOKUP($A805,'2025'!$C:$Z,MATCH(J$1,'2025'!$C$1:$Z$1,0))</f>
        <v>#N/A</v>
      </c>
      <c r="K805" s="29" t="str">
        <f>VLOOKUP($A805,'2025'!$C:$Z,MATCH(K$1,'2025'!$C$1:$Z$1,0))</f>
        <v>#N/A</v>
      </c>
      <c r="L805" s="29" t="str">
        <f>VLOOKUP($A805,'2025'!$C:$Z,MATCH(L$1,'2025'!$C$1:$Z$1,0))</f>
        <v>#N/A</v>
      </c>
      <c r="M805" s="29" t="str">
        <f>VLOOKUP($A805,'2025'!$C:$Z,MATCH(M$1,'2025'!$C$1:$Z$1,0))</f>
        <v>#N/A</v>
      </c>
      <c r="N805" s="29" t="str">
        <f>VLOOKUP($A805,'2025'!$C:$Z,MATCH(N$1,'2025'!$C$1:$Z$1,0))</f>
        <v>#N/A</v>
      </c>
      <c r="O805" s="29" t="str">
        <f>VLOOKUP($A805,'2025'!$C:$Z,MATCH(O$1,'2025'!$C$1:$Z$1,0))</f>
        <v>#N/A</v>
      </c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</row>
    <row r="806" ht="22.5" hidden="1" customHeight="1">
      <c r="A806" s="28"/>
      <c r="B806" s="29" t="str">
        <f>VLOOKUP($A806,'2025'!$C:$Z,MATCH(B$1,'2025'!$C$1:$Z$1,0))</f>
        <v>#N/A</v>
      </c>
      <c r="C806" s="29" t="str">
        <f>VLOOKUP($A806,'2025'!$C:$Z,MATCH(C$1,'2025'!$C$1:$Z$1,0))</f>
        <v>#N/A</v>
      </c>
      <c r="D806" s="29" t="str">
        <f>VLOOKUP($A806,'2025'!$C:$Z,MATCH(D$1,'2025'!$C$1:$Z$1,0))</f>
        <v>#N/A</v>
      </c>
      <c r="E806" s="29" t="str">
        <f>VLOOKUP($A806,'2025'!$C:$Z,MATCH(E$1,'2025'!$C$1:$Z$1,0))</f>
        <v>#N/A</v>
      </c>
      <c r="F806" s="29" t="str">
        <f>VLOOKUP($A806,'2025'!$C:$Z,MATCH(F$1,'2025'!$C$1:$Z$1,0))</f>
        <v>#N/A</v>
      </c>
      <c r="G806" s="29" t="str">
        <f>VLOOKUP($A806,'2025'!$C:$Z,MATCH(G$1,'2025'!$C$1:$Z$1,0))</f>
        <v>#N/A</v>
      </c>
      <c r="H806" s="29" t="str">
        <f>VLOOKUP($A806,'2025'!$C:$Z,MATCH(H$1,'2025'!$C$1:$Z$1,0))</f>
        <v>#N/A</v>
      </c>
      <c r="I806" s="29" t="str">
        <f>VLOOKUP($A806,'2025'!$C:$Z,MATCH(I$1,'2025'!$C$1:$Z$1,0))</f>
        <v>#N/A</v>
      </c>
      <c r="J806" s="29" t="str">
        <f>VLOOKUP($A806,'2025'!$C:$Z,MATCH(J$1,'2025'!$C$1:$Z$1,0))</f>
        <v>#N/A</v>
      </c>
      <c r="K806" s="29" t="str">
        <f>VLOOKUP($A806,'2025'!$C:$Z,MATCH(K$1,'2025'!$C$1:$Z$1,0))</f>
        <v>#N/A</v>
      </c>
      <c r="L806" s="29" t="str">
        <f>VLOOKUP($A806,'2025'!$C:$Z,MATCH(L$1,'2025'!$C$1:$Z$1,0))</f>
        <v>#N/A</v>
      </c>
      <c r="M806" s="29" t="str">
        <f>VLOOKUP($A806,'2025'!$C:$Z,MATCH(M$1,'2025'!$C$1:$Z$1,0))</f>
        <v>#N/A</v>
      </c>
      <c r="N806" s="29" t="str">
        <f>VLOOKUP($A806,'2025'!$C:$Z,MATCH(N$1,'2025'!$C$1:$Z$1,0))</f>
        <v>#N/A</v>
      </c>
      <c r="O806" s="29" t="str">
        <f>VLOOKUP($A806,'2025'!$C:$Z,MATCH(O$1,'2025'!$C$1:$Z$1,0))</f>
        <v>#N/A</v>
      </c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</row>
    <row r="807" ht="22.5" hidden="1" customHeight="1">
      <c r="A807" s="28"/>
      <c r="B807" s="29" t="str">
        <f>VLOOKUP($A807,'2025'!$C:$Z,MATCH(B$1,'2025'!$C$1:$Z$1,0))</f>
        <v>#N/A</v>
      </c>
      <c r="C807" s="29" t="str">
        <f>VLOOKUP($A807,'2025'!$C:$Z,MATCH(C$1,'2025'!$C$1:$Z$1,0))</f>
        <v>#N/A</v>
      </c>
      <c r="D807" s="29" t="str">
        <f>VLOOKUP($A807,'2025'!$C:$Z,MATCH(D$1,'2025'!$C$1:$Z$1,0))</f>
        <v>#N/A</v>
      </c>
      <c r="E807" s="29" t="str">
        <f>VLOOKUP($A807,'2025'!$C:$Z,MATCH(E$1,'2025'!$C$1:$Z$1,0))</f>
        <v>#N/A</v>
      </c>
      <c r="F807" s="29" t="str">
        <f>VLOOKUP($A807,'2025'!$C:$Z,MATCH(F$1,'2025'!$C$1:$Z$1,0))</f>
        <v>#N/A</v>
      </c>
      <c r="G807" s="29" t="str">
        <f>VLOOKUP($A807,'2025'!$C:$Z,MATCH(G$1,'2025'!$C$1:$Z$1,0))</f>
        <v>#N/A</v>
      </c>
      <c r="H807" s="29" t="str">
        <f>VLOOKUP($A807,'2025'!$C:$Z,MATCH(H$1,'2025'!$C$1:$Z$1,0))</f>
        <v>#N/A</v>
      </c>
      <c r="I807" s="29" t="str">
        <f>VLOOKUP($A807,'2025'!$C:$Z,MATCH(I$1,'2025'!$C$1:$Z$1,0))</f>
        <v>#N/A</v>
      </c>
      <c r="J807" s="29" t="str">
        <f>VLOOKUP($A807,'2025'!$C:$Z,MATCH(J$1,'2025'!$C$1:$Z$1,0))</f>
        <v>#N/A</v>
      </c>
      <c r="K807" s="29" t="str">
        <f>VLOOKUP($A807,'2025'!$C:$Z,MATCH(K$1,'2025'!$C$1:$Z$1,0))</f>
        <v>#N/A</v>
      </c>
      <c r="L807" s="29" t="str">
        <f>VLOOKUP($A807,'2025'!$C:$Z,MATCH(L$1,'2025'!$C$1:$Z$1,0))</f>
        <v>#N/A</v>
      </c>
      <c r="M807" s="29" t="str">
        <f>VLOOKUP($A807,'2025'!$C:$Z,MATCH(M$1,'2025'!$C$1:$Z$1,0))</f>
        <v>#N/A</v>
      </c>
      <c r="N807" s="29" t="str">
        <f>VLOOKUP($A807,'2025'!$C:$Z,MATCH(N$1,'2025'!$C$1:$Z$1,0))</f>
        <v>#N/A</v>
      </c>
      <c r="O807" s="29" t="str">
        <f>VLOOKUP($A807,'2025'!$C:$Z,MATCH(O$1,'2025'!$C$1:$Z$1,0))</f>
        <v>#N/A</v>
      </c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</row>
    <row r="808" ht="22.5" hidden="1" customHeight="1">
      <c r="A808" s="28"/>
      <c r="B808" s="29" t="str">
        <f>VLOOKUP($A808,'2025'!$C:$Z,MATCH(B$1,'2025'!$C$1:$Z$1,0))</f>
        <v>#N/A</v>
      </c>
      <c r="C808" s="29" t="str">
        <f>VLOOKUP($A808,'2025'!$C:$Z,MATCH(C$1,'2025'!$C$1:$Z$1,0))</f>
        <v>#N/A</v>
      </c>
      <c r="D808" s="29" t="str">
        <f>VLOOKUP($A808,'2025'!$C:$Z,MATCH(D$1,'2025'!$C$1:$Z$1,0))</f>
        <v>#N/A</v>
      </c>
      <c r="E808" s="29" t="str">
        <f>VLOOKUP($A808,'2025'!$C:$Z,MATCH(E$1,'2025'!$C$1:$Z$1,0))</f>
        <v>#N/A</v>
      </c>
      <c r="F808" s="29" t="str">
        <f>VLOOKUP($A808,'2025'!$C:$Z,MATCH(F$1,'2025'!$C$1:$Z$1,0))</f>
        <v>#N/A</v>
      </c>
      <c r="G808" s="29" t="str">
        <f>VLOOKUP($A808,'2025'!$C:$Z,MATCH(G$1,'2025'!$C$1:$Z$1,0))</f>
        <v>#N/A</v>
      </c>
      <c r="H808" s="29" t="str">
        <f>VLOOKUP($A808,'2025'!$C:$Z,MATCH(H$1,'2025'!$C$1:$Z$1,0))</f>
        <v>#N/A</v>
      </c>
      <c r="I808" s="29" t="str">
        <f>VLOOKUP($A808,'2025'!$C:$Z,MATCH(I$1,'2025'!$C$1:$Z$1,0))</f>
        <v>#N/A</v>
      </c>
      <c r="J808" s="29" t="str">
        <f>VLOOKUP($A808,'2025'!$C:$Z,MATCH(J$1,'2025'!$C$1:$Z$1,0))</f>
        <v>#N/A</v>
      </c>
      <c r="K808" s="29" t="str">
        <f>VLOOKUP($A808,'2025'!$C:$Z,MATCH(K$1,'2025'!$C$1:$Z$1,0))</f>
        <v>#N/A</v>
      </c>
      <c r="L808" s="29" t="str">
        <f>VLOOKUP($A808,'2025'!$C:$Z,MATCH(L$1,'2025'!$C$1:$Z$1,0))</f>
        <v>#N/A</v>
      </c>
      <c r="M808" s="29" t="str">
        <f>VLOOKUP($A808,'2025'!$C:$Z,MATCH(M$1,'2025'!$C$1:$Z$1,0))</f>
        <v>#N/A</v>
      </c>
      <c r="N808" s="29" t="str">
        <f>VLOOKUP($A808,'2025'!$C:$Z,MATCH(N$1,'2025'!$C$1:$Z$1,0))</f>
        <v>#N/A</v>
      </c>
      <c r="O808" s="29" t="str">
        <f>VLOOKUP($A808,'2025'!$C:$Z,MATCH(O$1,'2025'!$C$1:$Z$1,0))</f>
        <v>#N/A</v>
      </c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</row>
    <row r="809" ht="22.5" hidden="1" customHeight="1">
      <c r="A809" s="28"/>
      <c r="B809" s="29" t="str">
        <f>VLOOKUP($A809,'2025'!$C:$Z,MATCH(B$1,'2025'!$C$1:$Z$1,0))</f>
        <v>#N/A</v>
      </c>
      <c r="C809" s="29" t="str">
        <f>VLOOKUP($A809,'2025'!$C:$Z,MATCH(C$1,'2025'!$C$1:$Z$1,0))</f>
        <v>#N/A</v>
      </c>
      <c r="D809" s="29" t="str">
        <f>VLOOKUP($A809,'2025'!$C:$Z,MATCH(D$1,'2025'!$C$1:$Z$1,0))</f>
        <v>#N/A</v>
      </c>
      <c r="E809" s="29" t="str">
        <f>VLOOKUP($A809,'2025'!$C:$Z,MATCH(E$1,'2025'!$C$1:$Z$1,0))</f>
        <v>#N/A</v>
      </c>
      <c r="F809" s="29" t="str">
        <f>VLOOKUP($A809,'2025'!$C:$Z,MATCH(F$1,'2025'!$C$1:$Z$1,0))</f>
        <v>#N/A</v>
      </c>
      <c r="G809" s="29" t="str">
        <f>VLOOKUP($A809,'2025'!$C:$Z,MATCH(G$1,'2025'!$C$1:$Z$1,0))</f>
        <v>#N/A</v>
      </c>
      <c r="H809" s="29" t="str">
        <f>VLOOKUP($A809,'2025'!$C:$Z,MATCH(H$1,'2025'!$C$1:$Z$1,0))</f>
        <v>#N/A</v>
      </c>
      <c r="I809" s="29" t="str">
        <f>VLOOKUP($A809,'2025'!$C:$Z,MATCH(I$1,'2025'!$C$1:$Z$1,0))</f>
        <v>#N/A</v>
      </c>
      <c r="J809" s="29" t="str">
        <f>VLOOKUP($A809,'2025'!$C:$Z,MATCH(J$1,'2025'!$C$1:$Z$1,0))</f>
        <v>#N/A</v>
      </c>
      <c r="K809" s="29" t="str">
        <f>VLOOKUP($A809,'2025'!$C:$Z,MATCH(K$1,'2025'!$C$1:$Z$1,0))</f>
        <v>#N/A</v>
      </c>
      <c r="L809" s="29" t="str">
        <f>VLOOKUP($A809,'2025'!$C:$Z,MATCH(L$1,'2025'!$C$1:$Z$1,0))</f>
        <v>#N/A</v>
      </c>
      <c r="M809" s="29" t="str">
        <f>VLOOKUP($A809,'2025'!$C:$Z,MATCH(M$1,'2025'!$C$1:$Z$1,0))</f>
        <v>#N/A</v>
      </c>
      <c r="N809" s="29" t="str">
        <f>VLOOKUP($A809,'2025'!$C:$Z,MATCH(N$1,'2025'!$C$1:$Z$1,0))</f>
        <v>#N/A</v>
      </c>
      <c r="O809" s="29" t="str">
        <f>VLOOKUP($A809,'2025'!$C:$Z,MATCH(O$1,'2025'!$C$1:$Z$1,0))</f>
        <v>#N/A</v>
      </c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</row>
    <row r="810" ht="22.5" hidden="1" customHeight="1">
      <c r="A810" s="28"/>
      <c r="B810" s="29" t="str">
        <f>VLOOKUP($A810,'2025'!$C:$Z,MATCH(B$1,'2025'!$C$1:$Z$1,0))</f>
        <v>#N/A</v>
      </c>
      <c r="C810" s="29" t="str">
        <f>VLOOKUP($A810,'2025'!$C:$Z,MATCH(C$1,'2025'!$C$1:$Z$1,0))</f>
        <v>#N/A</v>
      </c>
      <c r="D810" s="29" t="str">
        <f>VLOOKUP($A810,'2025'!$C:$Z,MATCH(D$1,'2025'!$C$1:$Z$1,0))</f>
        <v>#N/A</v>
      </c>
      <c r="E810" s="29" t="str">
        <f>VLOOKUP($A810,'2025'!$C:$Z,MATCH(E$1,'2025'!$C$1:$Z$1,0))</f>
        <v>#N/A</v>
      </c>
      <c r="F810" s="29" t="str">
        <f>VLOOKUP($A810,'2025'!$C:$Z,MATCH(F$1,'2025'!$C$1:$Z$1,0))</f>
        <v>#N/A</v>
      </c>
      <c r="G810" s="29" t="str">
        <f>VLOOKUP($A810,'2025'!$C:$Z,MATCH(G$1,'2025'!$C$1:$Z$1,0))</f>
        <v>#N/A</v>
      </c>
      <c r="H810" s="29" t="str">
        <f>VLOOKUP($A810,'2025'!$C:$Z,MATCH(H$1,'2025'!$C$1:$Z$1,0))</f>
        <v>#N/A</v>
      </c>
      <c r="I810" s="29" t="str">
        <f>VLOOKUP($A810,'2025'!$C:$Z,MATCH(I$1,'2025'!$C$1:$Z$1,0))</f>
        <v>#N/A</v>
      </c>
      <c r="J810" s="29" t="str">
        <f>VLOOKUP($A810,'2025'!$C:$Z,MATCH(J$1,'2025'!$C$1:$Z$1,0))</f>
        <v>#N/A</v>
      </c>
      <c r="K810" s="29" t="str">
        <f>VLOOKUP($A810,'2025'!$C:$Z,MATCH(K$1,'2025'!$C$1:$Z$1,0))</f>
        <v>#N/A</v>
      </c>
      <c r="L810" s="29" t="str">
        <f>VLOOKUP($A810,'2025'!$C:$Z,MATCH(L$1,'2025'!$C$1:$Z$1,0))</f>
        <v>#N/A</v>
      </c>
      <c r="M810" s="29" t="str">
        <f>VLOOKUP($A810,'2025'!$C:$Z,MATCH(M$1,'2025'!$C$1:$Z$1,0))</f>
        <v>#N/A</v>
      </c>
      <c r="N810" s="29" t="str">
        <f>VLOOKUP($A810,'2025'!$C:$Z,MATCH(N$1,'2025'!$C$1:$Z$1,0))</f>
        <v>#N/A</v>
      </c>
      <c r="O810" s="29" t="str">
        <f>VLOOKUP($A810,'2025'!$C:$Z,MATCH(O$1,'2025'!$C$1:$Z$1,0))</f>
        <v>#N/A</v>
      </c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</row>
    <row r="811" ht="22.5" hidden="1" customHeight="1">
      <c r="A811" s="28"/>
      <c r="B811" s="29" t="str">
        <f>VLOOKUP($A811,'2025'!$C:$Z,MATCH(B$1,'2025'!$C$1:$Z$1,0))</f>
        <v>#N/A</v>
      </c>
      <c r="C811" s="29" t="str">
        <f>VLOOKUP($A811,'2025'!$C:$Z,MATCH(C$1,'2025'!$C$1:$Z$1,0))</f>
        <v>#N/A</v>
      </c>
      <c r="D811" s="29" t="str">
        <f>VLOOKUP($A811,'2025'!$C:$Z,MATCH(D$1,'2025'!$C$1:$Z$1,0))</f>
        <v>#N/A</v>
      </c>
      <c r="E811" s="29" t="str">
        <f>VLOOKUP($A811,'2025'!$C:$Z,MATCH(E$1,'2025'!$C$1:$Z$1,0))</f>
        <v>#N/A</v>
      </c>
      <c r="F811" s="29" t="str">
        <f>VLOOKUP($A811,'2025'!$C:$Z,MATCH(F$1,'2025'!$C$1:$Z$1,0))</f>
        <v>#N/A</v>
      </c>
      <c r="G811" s="29" t="str">
        <f>VLOOKUP($A811,'2025'!$C:$Z,MATCH(G$1,'2025'!$C$1:$Z$1,0))</f>
        <v>#N/A</v>
      </c>
      <c r="H811" s="29" t="str">
        <f>VLOOKUP($A811,'2025'!$C:$Z,MATCH(H$1,'2025'!$C$1:$Z$1,0))</f>
        <v>#N/A</v>
      </c>
      <c r="I811" s="29" t="str">
        <f>VLOOKUP($A811,'2025'!$C:$Z,MATCH(I$1,'2025'!$C$1:$Z$1,0))</f>
        <v>#N/A</v>
      </c>
      <c r="J811" s="29" t="str">
        <f>VLOOKUP($A811,'2025'!$C:$Z,MATCH(J$1,'2025'!$C$1:$Z$1,0))</f>
        <v>#N/A</v>
      </c>
      <c r="K811" s="29" t="str">
        <f>VLOOKUP($A811,'2025'!$C:$Z,MATCH(K$1,'2025'!$C$1:$Z$1,0))</f>
        <v>#N/A</v>
      </c>
      <c r="L811" s="29" t="str">
        <f>VLOOKUP($A811,'2025'!$C:$Z,MATCH(L$1,'2025'!$C$1:$Z$1,0))</f>
        <v>#N/A</v>
      </c>
      <c r="M811" s="29" t="str">
        <f>VLOOKUP($A811,'2025'!$C:$Z,MATCH(M$1,'2025'!$C$1:$Z$1,0))</f>
        <v>#N/A</v>
      </c>
      <c r="N811" s="29" t="str">
        <f>VLOOKUP($A811,'2025'!$C:$Z,MATCH(N$1,'2025'!$C$1:$Z$1,0))</f>
        <v>#N/A</v>
      </c>
      <c r="O811" s="29" t="str">
        <f>VLOOKUP($A811,'2025'!$C:$Z,MATCH(O$1,'2025'!$C$1:$Z$1,0))</f>
        <v>#N/A</v>
      </c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</row>
    <row r="812" ht="22.5" hidden="1" customHeight="1">
      <c r="A812" s="28"/>
      <c r="B812" s="29" t="str">
        <f>VLOOKUP($A812,'2025'!$C:$Z,MATCH(B$1,'2025'!$C$1:$Z$1,0))</f>
        <v>#N/A</v>
      </c>
      <c r="C812" s="29" t="str">
        <f>VLOOKUP($A812,'2025'!$C:$Z,MATCH(C$1,'2025'!$C$1:$Z$1,0))</f>
        <v>#N/A</v>
      </c>
      <c r="D812" s="29" t="str">
        <f>VLOOKUP($A812,'2025'!$C:$Z,MATCH(D$1,'2025'!$C$1:$Z$1,0))</f>
        <v>#N/A</v>
      </c>
      <c r="E812" s="29" t="str">
        <f>VLOOKUP($A812,'2025'!$C:$Z,MATCH(E$1,'2025'!$C$1:$Z$1,0))</f>
        <v>#N/A</v>
      </c>
      <c r="F812" s="29" t="str">
        <f>VLOOKUP($A812,'2025'!$C:$Z,MATCH(F$1,'2025'!$C$1:$Z$1,0))</f>
        <v>#N/A</v>
      </c>
      <c r="G812" s="29" t="str">
        <f>VLOOKUP($A812,'2025'!$C:$Z,MATCH(G$1,'2025'!$C$1:$Z$1,0))</f>
        <v>#N/A</v>
      </c>
      <c r="H812" s="29" t="str">
        <f>VLOOKUP($A812,'2025'!$C:$Z,MATCH(H$1,'2025'!$C$1:$Z$1,0))</f>
        <v>#N/A</v>
      </c>
      <c r="I812" s="29" t="str">
        <f>VLOOKUP($A812,'2025'!$C:$Z,MATCH(I$1,'2025'!$C$1:$Z$1,0))</f>
        <v>#N/A</v>
      </c>
      <c r="J812" s="29" t="str">
        <f>VLOOKUP($A812,'2025'!$C:$Z,MATCH(J$1,'2025'!$C$1:$Z$1,0))</f>
        <v>#N/A</v>
      </c>
      <c r="K812" s="29" t="str">
        <f>VLOOKUP($A812,'2025'!$C:$Z,MATCH(K$1,'2025'!$C$1:$Z$1,0))</f>
        <v>#N/A</v>
      </c>
      <c r="L812" s="29" t="str">
        <f>VLOOKUP($A812,'2025'!$C:$Z,MATCH(L$1,'2025'!$C$1:$Z$1,0))</f>
        <v>#N/A</v>
      </c>
      <c r="M812" s="29" t="str">
        <f>VLOOKUP($A812,'2025'!$C:$Z,MATCH(M$1,'2025'!$C$1:$Z$1,0))</f>
        <v>#N/A</v>
      </c>
      <c r="N812" s="29" t="str">
        <f>VLOOKUP($A812,'2025'!$C:$Z,MATCH(N$1,'2025'!$C$1:$Z$1,0))</f>
        <v>#N/A</v>
      </c>
      <c r="O812" s="29" t="str">
        <f>VLOOKUP($A812,'2025'!$C:$Z,MATCH(O$1,'2025'!$C$1:$Z$1,0))</f>
        <v>#N/A</v>
      </c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</row>
    <row r="813" ht="22.5" hidden="1" customHeight="1">
      <c r="A813" s="28"/>
      <c r="B813" s="29" t="str">
        <f>VLOOKUP($A813,'2025'!$C:$Z,MATCH(B$1,'2025'!$C$1:$Z$1,0))</f>
        <v>#N/A</v>
      </c>
      <c r="C813" s="29" t="str">
        <f>VLOOKUP($A813,'2025'!$C:$Z,MATCH(C$1,'2025'!$C$1:$Z$1,0))</f>
        <v>#N/A</v>
      </c>
      <c r="D813" s="29" t="str">
        <f>VLOOKUP($A813,'2025'!$C:$Z,MATCH(D$1,'2025'!$C$1:$Z$1,0))</f>
        <v>#N/A</v>
      </c>
      <c r="E813" s="29" t="str">
        <f>VLOOKUP($A813,'2025'!$C:$Z,MATCH(E$1,'2025'!$C$1:$Z$1,0))</f>
        <v>#N/A</v>
      </c>
      <c r="F813" s="29" t="str">
        <f>VLOOKUP($A813,'2025'!$C:$Z,MATCH(F$1,'2025'!$C$1:$Z$1,0))</f>
        <v>#N/A</v>
      </c>
      <c r="G813" s="29" t="str">
        <f>VLOOKUP($A813,'2025'!$C:$Z,MATCH(G$1,'2025'!$C$1:$Z$1,0))</f>
        <v>#N/A</v>
      </c>
      <c r="H813" s="29" t="str">
        <f>VLOOKUP($A813,'2025'!$C:$Z,MATCH(H$1,'2025'!$C$1:$Z$1,0))</f>
        <v>#N/A</v>
      </c>
      <c r="I813" s="29" t="str">
        <f>VLOOKUP($A813,'2025'!$C:$Z,MATCH(I$1,'2025'!$C$1:$Z$1,0))</f>
        <v>#N/A</v>
      </c>
      <c r="J813" s="29" t="str">
        <f>VLOOKUP($A813,'2025'!$C:$Z,MATCH(J$1,'2025'!$C$1:$Z$1,0))</f>
        <v>#N/A</v>
      </c>
      <c r="K813" s="29" t="str">
        <f>VLOOKUP($A813,'2025'!$C:$Z,MATCH(K$1,'2025'!$C$1:$Z$1,0))</f>
        <v>#N/A</v>
      </c>
      <c r="L813" s="29" t="str">
        <f>VLOOKUP($A813,'2025'!$C:$Z,MATCH(L$1,'2025'!$C$1:$Z$1,0))</f>
        <v>#N/A</v>
      </c>
      <c r="M813" s="29" t="str">
        <f>VLOOKUP($A813,'2025'!$C:$Z,MATCH(M$1,'2025'!$C$1:$Z$1,0))</f>
        <v>#N/A</v>
      </c>
      <c r="N813" s="29" t="str">
        <f>VLOOKUP($A813,'2025'!$C:$Z,MATCH(N$1,'2025'!$C$1:$Z$1,0))</f>
        <v>#N/A</v>
      </c>
      <c r="O813" s="29" t="str">
        <f>VLOOKUP($A813,'2025'!$C:$Z,MATCH(O$1,'2025'!$C$1:$Z$1,0))</f>
        <v>#N/A</v>
      </c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</row>
    <row r="814" ht="22.5" hidden="1" customHeight="1">
      <c r="A814" s="28"/>
      <c r="B814" s="29" t="str">
        <f>VLOOKUP($A814,'2025'!$C:$Z,MATCH(B$1,'2025'!$C$1:$Z$1,0))</f>
        <v>#N/A</v>
      </c>
      <c r="C814" s="29" t="str">
        <f>VLOOKUP($A814,'2025'!$C:$Z,MATCH(C$1,'2025'!$C$1:$Z$1,0))</f>
        <v>#N/A</v>
      </c>
      <c r="D814" s="29" t="str">
        <f>VLOOKUP($A814,'2025'!$C:$Z,MATCH(D$1,'2025'!$C$1:$Z$1,0))</f>
        <v>#N/A</v>
      </c>
      <c r="E814" s="29" t="str">
        <f>VLOOKUP($A814,'2025'!$C:$Z,MATCH(E$1,'2025'!$C$1:$Z$1,0))</f>
        <v>#N/A</v>
      </c>
      <c r="F814" s="29" t="str">
        <f>VLOOKUP($A814,'2025'!$C:$Z,MATCH(F$1,'2025'!$C$1:$Z$1,0))</f>
        <v>#N/A</v>
      </c>
      <c r="G814" s="29" t="str">
        <f>VLOOKUP($A814,'2025'!$C:$Z,MATCH(G$1,'2025'!$C$1:$Z$1,0))</f>
        <v>#N/A</v>
      </c>
      <c r="H814" s="29" t="str">
        <f>VLOOKUP($A814,'2025'!$C:$Z,MATCH(H$1,'2025'!$C$1:$Z$1,0))</f>
        <v>#N/A</v>
      </c>
      <c r="I814" s="29" t="str">
        <f>VLOOKUP($A814,'2025'!$C:$Z,MATCH(I$1,'2025'!$C$1:$Z$1,0))</f>
        <v>#N/A</v>
      </c>
      <c r="J814" s="29" t="str">
        <f>VLOOKUP($A814,'2025'!$C:$Z,MATCH(J$1,'2025'!$C$1:$Z$1,0))</f>
        <v>#N/A</v>
      </c>
      <c r="K814" s="29" t="str">
        <f>VLOOKUP($A814,'2025'!$C:$Z,MATCH(K$1,'2025'!$C$1:$Z$1,0))</f>
        <v>#N/A</v>
      </c>
      <c r="L814" s="29" t="str">
        <f>VLOOKUP($A814,'2025'!$C:$Z,MATCH(L$1,'2025'!$C$1:$Z$1,0))</f>
        <v>#N/A</v>
      </c>
      <c r="M814" s="29" t="str">
        <f>VLOOKUP($A814,'2025'!$C:$Z,MATCH(M$1,'2025'!$C$1:$Z$1,0))</f>
        <v>#N/A</v>
      </c>
      <c r="N814" s="29" t="str">
        <f>VLOOKUP($A814,'2025'!$C:$Z,MATCH(N$1,'2025'!$C$1:$Z$1,0))</f>
        <v>#N/A</v>
      </c>
      <c r="O814" s="29" t="str">
        <f>VLOOKUP($A814,'2025'!$C:$Z,MATCH(O$1,'2025'!$C$1:$Z$1,0))</f>
        <v>#N/A</v>
      </c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</row>
    <row r="815" ht="22.5" hidden="1" customHeight="1">
      <c r="A815" s="28"/>
      <c r="B815" s="29" t="str">
        <f>VLOOKUP($A815,'2025'!$C:$Z,MATCH(B$1,'2025'!$C$1:$Z$1,0))</f>
        <v>#N/A</v>
      </c>
      <c r="C815" s="29" t="str">
        <f>VLOOKUP($A815,'2025'!$C:$Z,MATCH(C$1,'2025'!$C$1:$Z$1,0))</f>
        <v>#N/A</v>
      </c>
      <c r="D815" s="29" t="str">
        <f>VLOOKUP($A815,'2025'!$C:$Z,MATCH(D$1,'2025'!$C$1:$Z$1,0))</f>
        <v>#N/A</v>
      </c>
      <c r="E815" s="29" t="str">
        <f>VLOOKUP($A815,'2025'!$C:$Z,MATCH(E$1,'2025'!$C$1:$Z$1,0))</f>
        <v>#N/A</v>
      </c>
      <c r="F815" s="29" t="str">
        <f>VLOOKUP($A815,'2025'!$C:$Z,MATCH(F$1,'2025'!$C$1:$Z$1,0))</f>
        <v>#N/A</v>
      </c>
      <c r="G815" s="29" t="str">
        <f>VLOOKUP($A815,'2025'!$C:$Z,MATCH(G$1,'2025'!$C$1:$Z$1,0))</f>
        <v>#N/A</v>
      </c>
      <c r="H815" s="29" t="str">
        <f>VLOOKUP($A815,'2025'!$C:$Z,MATCH(H$1,'2025'!$C$1:$Z$1,0))</f>
        <v>#N/A</v>
      </c>
      <c r="I815" s="29" t="str">
        <f>VLOOKUP($A815,'2025'!$C:$Z,MATCH(I$1,'2025'!$C$1:$Z$1,0))</f>
        <v>#N/A</v>
      </c>
      <c r="J815" s="29" t="str">
        <f>VLOOKUP($A815,'2025'!$C:$Z,MATCH(J$1,'2025'!$C$1:$Z$1,0))</f>
        <v>#N/A</v>
      </c>
      <c r="K815" s="29" t="str">
        <f>VLOOKUP($A815,'2025'!$C:$Z,MATCH(K$1,'2025'!$C$1:$Z$1,0))</f>
        <v>#N/A</v>
      </c>
      <c r="L815" s="29" t="str">
        <f>VLOOKUP($A815,'2025'!$C:$Z,MATCH(L$1,'2025'!$C$1:$Z$1,0))</f>
        <v>#N/A</v>
      </c>
      <c r="M815" s="29" t="str">
        <f>VLOOKUP($A815,'2025'!$C:$Z,MATCH(M$1,'2025'!$C$1:$Z$1,0))</f>
        <v>#N/A</v>
      </c>
      <c r="N815" s="29" t="str">
        <f>VLOOKUP($A815,'2025'!$C:$Z,MATCH(N$1,'2025'!$C$1:$Z$1,0))</f>
        <v>#N/A</v>
      </c>
      <c r="O815" s="29" t="str">
        <f>VLOOKUP($A815,'2025'!$C:$Z,MATCH(O$1,'2025'!$C$1:$Z$1,0))</f>
        <v>#N/A</v>
      </c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</row>
    <row r="816" ht="22.5" hidden="1" customHeight="1">
      <c r="A816" s="28"/>
      <c r="B816" s="29" t="str">
        <f>VLOOKUP($A816,'2025'!$C:$Z,MATCH(B$1,'2025'!$C$1:$Z$1,0))</f>
        <v>#N/A</v>
      </c>
      <c r="C816" s="29" t="str">
        <f>VLOOKUP($A816,'2025'!$C:$Z,MATCH(C$1,'2025'!$C$1:$Z$1,0))</f>
        <v>#N/A</v>
      </c>
      <c r="D816" s="29" t="str">
        <f>VLOOKUP($A816,'2025'!$C:$Z,MATCH(D$1,'2025'!$C$1:$Z$1,0))</f>
        <v>#N/A</v>
      </c>
      <c r="E816" s="29" t="str">
        <f>VLOOKUP($A816,'2025'!$C:$Z,MATCH(E$1,'2025'!$C$1:$Z$1,0))</f>
        <v>#N/A</v>
      </c>
      <c r="F816" s="29" t="str">
        <f>VLOOKUP($A816,'2025'!$C:$Z,MATCH(F$1,'2025'!$C$1:$Z$1,0))</f>
        <v>#N/A</v>
      </c>
      <c r="G816" s="29" t="str">
        <f>VLOOKUP($A816,'2025'!$C:$Z,MATCH(G$1,'2025'!$C$1:$Z$1,0))</f>
        <v>#N/A</v>
      </c>
      <c r="H816" s="29" t="str">
        <f>VLOOKUP($A816,'2025'!$C:$Z,MATCH(H$1,'2025'!$C$1:$Z$1,0))</f>
        <v>#N/A</v>
      </c>
      <c r="I816" s="29" t="str">
        <f>VLOOKUP($A816,'2025'!$C:$Z,MATCH(I$1,'2025'!$C$1:$Z$1,0))</f>
        <v>#N/A</v>
      </c>
      <c r="J816" s="29" t="str">
        <f>VLOOKUP($A816,'2025'!$C:$Z,MATCH(J$1,'2025'!$C$1:$Z$1,0))</f>
        <v>#N/A</v>
      </c>
      <c r="K816" s="29" t="str">
        <f>VLOOKUP($A816,'2025'!$C:$Z,MATCH(K$1,'2025'!$C$1:$Z$1,0))</f>
        <v>#N/A</v>
      </c>
      <c r="L816" s="29" t="str">
        <f>VLOOKUP($A816,'2025'!$C:$Z,MATCH(L$1,'2025'!$C$1:$Z$1,0))</f>
        <v>#N/A</v>
      </c>
      <c r="M816" s="29" t="str">
        <f>VLOOKUP($A816,'2025'!$C:$Z,MATCH(M$1,'2025'!$C$1:$Z$1,0))</f>
        <v>#N/A</v>
      </c>
      <c r="N816" s="29" t="str">
        <f>VLOOKUP($A816,'2025'!$C:$Z,MATCH(N$1,'2025'!$C$1:$Z$1,0))</f>
        <v>#N/A</v>
      </c>
      <c r="O816" s="29" t="str">
        <f>VLOOKUP($A816,'2025'!$C:$Z,MATCH(O$1,'2025'!$C$1:$Z$1,0))</f>
        <v>#N/A</v>
      </c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</row>
    <row r="817" ht="22.5" hidden="1" customHeight="1">
      <c r="A817" s="28"/>
      <c r="B817" s="29" t="str">
        <f>VLOOKUP($A817,'2025'!$C:$Z,MATCH(B$1,'2025'!$C$1:$Z$1,0))</f>
        <v>#N/A</v>
      </c>
      <c r="C817" s="29" t="str">
        <f>VLOOKUP($A817,'2025'!$C:$Z,MATCH(C$1,'2025'!$C$1:$Z$1,0))</f>
        <v>#N/A</v>
      </c>
      <c r="D817" s="29" t="str">
        <f>VLOOKUP($A817,'2025'!$C:$Z,MATCH(D$1,'2025'!$C$1:$Z$1,0))</f>
        <v>#N/A</v>
      </c>
      <c r="E817" s="29" t="str">
        <f>VLOOKUP($A817,'2025'!$C:$Z,MATCH(E$1,'2025'!$C$1:$Z$1,0))</f>
        <v>#N/A</v>
      </c>
      <c r="F817" s="29" t="str">
        <f>VLOOKUP($A817,'2025'!$C:$Z,MATCH(F$1,'2025'!$C$1:$Z$1,0))</f>
        <v>#N/A</v>
      </c>
      <c r="G817" s="29" t="str">
        <f>VLOOKUP($A817,'2025'!$C:$Z,MATCH(G$1,'2025'!$C$1:$Z$1,0))</f>
        <v>#N/A</v>
      </c>
      <c r="H817" s="29" t="str">
        <f>VLOOKUP($A817,'2025'!$C:$Z,MATCH(H$1,'2025'!$C$1:$Z$1,0))</f>
        <v>#N/A</v>
      </c>
      <c r="I817" s="29" t="str">
        <f>VLOOKUP($A817,'2025'!$C:$Z,MATCH(I$1,'2025'!$C$1:$Z$1,0))</f>
        <v>#N/A</v>
      </c>
      <c r="J817" s="29" t="str">
        <f>VLOOKUP($A817,'2025'!$C:$Z,MATCH(J$1,'2025'!$C$1:$Z$1,0))</f>
        <v>#N/A</v>
      </c>
      <c r="K817" s="29" t="str">
        <f>VLOOKUP($A817,'2025'!$C:$Z,MATCH(K$1,'2025'!$C$1:$Z$1,0))</f>
        <v>#N/A</v>
      </c>
      <c r="L817" s="29" t="str">
        <f>VLOOKUP($A817,'2025'!$C:$Z,MATCH(L$1,'2025'!$C$1:$Z$1,0))</f>
        <v>#N/A</v>
      </c>
      <c r="M817" s="29" t="str">
        <f>VLOOKUP($A817,'2025'!$C:$Z,MATCH(M$1,'2025'!$C$1:$Z$1,0))</f>
        <v>#N/A</v>
      </c>
      <c r="N817" s="29" t="str">
        <f>VLOOKUP($A817,'2025'!$C:$Z,MATCH(N$1,'2025'!$C$1:$Z$1,0))</f>
        <v>#N/A</v>
      </c>
      <c r="O817" s="29" t="str">
        <f>VLOOKUP($A817,'2025'!$C:$Z,MATCH(O$1,'2025'!$C$1:$Z$1,0))</f>
        <v>#N/A</v>
      </c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</row>
    <row r="818" ht="22.5" hidden="1" customHeight="1">
      <c r="A818" s="28"/>
      <c r="B818" s="29" t="str">
        <f>VLOOKUP($A818,'2025'!$C:$Z,MATCH(B$1,'2025'!$C$1:$Z$1,0))</f>
        <v>#N/A</v>
      </c>
      <c r="C818" s="29" t="str">
        <f>VLOOKUP($A818,'2025'!$C:$Z,MATCH(C$1,'2025'!$C$1:$Z$1,0))</f>
        <v>#N/A</v>
      </c>
      <c r="D818" s="29" t="str">
        <f>VLOOKUP($A818,'2025'!$C:$Z,MATCH(D$1,'2025'!$C$1:$Z$1,0))</f>
        <v>#N/A</v>
      </c>
      <c r="E818" s="29" t="str">
        <f>VLOOKUP($A818,'2025'!$C:$Z,MATCH(E$1,'2025'!$C$1:$Z$1,0))</f>
        <v>#N/A</v>
      </c>
      <c r="F818" s="29" t="str">
        <f>VLOOKUP($A818,'2025'!$C:$Z,MATCH(F$1,'2025'!$C$1:$Z$1,0))</f>
        <v>#N/A</v>
      </c>
      <c r="G818" s="29" t="str">
        <f>VLOOKUP($A818,'2025'!$C:$Z,MATCH(G$1,'2025'!$C$1:$Z$1,0))</f>
        <v>#N/A</v>
      </c>
      <c r="H818" s="29" t="str">
        <f>VLOOKUP($A818,'2025'!$C:$Z,MATCH(H$1,'2025'!$C$1:$Z$1,0))</f>
        <v>#N/A</v>
      </c>
      <c r="I818" s="29" t="str">
        <f>VLOOKUP($A818,'2025'!$C:$Z,MATCH(I$1,'2025'!$C$1:$Z$1,0))</f>
        <v>#N/A</v>
      </c>
      <c r="J818" s="29" t="str">
        <f>VLOOKUP($A818,'2025'!$C:$Z,MATCH(J$1,'2025'!$C$1:$Z$1,0))</f>
        <v>#N/A</v>
      </c>
      <c r="K818" s="29" t="str">
        <f>VLOOKUP($A818,'2025'!$C:$Z,MATCH(K$1,'2025'!$C$1:$Z$1,0))</f>
        <v>#N/A</v>
      </c>
      <c r="L818" s="29" t="str">
        <f>VLOOKUP($A818,'2025'!$C:$Z,MATCH(L$1,'2025'!$C$1:$Z$1,0))</f>
        <v>#N/A</v>
      </c>
      <c r="M818" s="29" t="str">
        <f>VLOOKUP($A818,'2025'!$C:$Z,MATCH(M$1,'2025'!$C$1:$Z$1,0))</f>
        <v>#N/A</v>
      </c>
      <c r="N818" s="29" t="str">
        <f>VLOOKUP($A818,'2025'!$C:$Z,MATCH(N$1,'2025'!$C$1:$Z$1,0))</f>
        <v>#N/A</v>
      </c>
      <c r="O818" s="29" t="str">
        <f>VLOOKUP($A818,'2025'!$C:$Z,MATCH(O$1,'2025'!$C$1:$Z$1,0))</f>
        <v>#N/A</v>
      </c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</row>
    <row r="819" ht="22.5" hidden="1" customHeight="1">
      <c r="A819" s="28"/>
      <c r="B819" s="29" t="str">
        <f>VLOOKUP($A819,'2025'!$C:$Z,MATCH(B$1,'2025'!$C$1:$Z$1,0))</f>
        <v>#N/A</v>
      </c>
      <c r="C819" s="29" t="str">
        <f>VLOOKUP($A819,'2025'!$C:$Z,MATCH(C$1,'2025'!$C$1:$Z$1,0))</f>
        <v>#N/A</v>
      </c>
      <c r="D819" s="29" t="str">
        <f>VLOOKUP($A819,'2025'!$C:$Z,MATCH(D$1,'2025'!$C$1:$Z$1,0))</f>
        <v>#N/A</v>
      </c>
      <c r="E819" s="29" t="str">
        <f>VLOOKUP($A819,'2025'!$C:$Z,MATCH(E$1,'2025'!$C$1:$Z$1,0))</f>
        <v>#N/A</v>
      </c>
      <c r="F819" s="29" t="str">
        <f>VLOOKUP($A819,'2025'!$C:$Z,MATCH(F$1,'2025'!$C$1:$Z$1,0))</f>
        <v>#N/A</v>
      </c>
      <c r="G819" s="29" t="str">
        <f>VLOOKUP($A819,'2025'!$C:$Z,MATCH(G$1,'2025'!$C$1:$Z$1,0))</f>
        <v>#N/A</v>
      </c>
      <c r="H819" s="29" t="str">
        <f>VLOOKUP($A819,'2025'!$C:$Z,MATCH(H$1,'2025'!$C$1:$Z$1,0))</f>
        <v>#N/A</v>
      </c>
      <c r="I819" s="29" t="str">
        <f>VLOOKUP($A819,'2025'!$C:$Z,MATCH(I$1,'2025'!$C$1:$Z$1,0))</f>
        <v>#N/A</v>
      </c>
      <c r="J819" s="29" t="str">
        <f>VLOOKUP($A819,'2025'!$C:$Z,MATCH(J$1,'2025'!$C$1:$Z$1,0))</f>
        <v>#N/A</v>
      </c>
      <c r="K819" s="29" t="str">
        <f>VLOOKUP($A819,'2025'!$C:$Z,MATCH(K$1,'2025'!$C$1:$Z$1,0))</f>
        <v>#N/A</v>
      </c>
      <c r="L819" s="29" t="str">
        <f>VLOOKUP($A819,'2025'!$C:$Z,MATCH(L$1,'2025'!$C$1:$Z$1,0))</f>
        <v>#N/A</v>
      </c>
      <c r="M819" s="29" t="str">
        <f>VLOOKUP($A819,'2025'!$C:$Z,MATCH(M$1,'2025'!$C$1:$Z$1,0))</f>
        <v>#N/A</v>
      </c>
      <c r="N819" s="29" t="str">
        <f>VLOOKUP($A819,'2025'!$C:$Z,MATCH(N$1,'2025'!$C$1:$Z$1,0))</f>
        <v>#N/A</v>
      </c>
      <c r="O819" s="29" t="str">
        <f>VLOOKUP($A819,'2025'!$C:$Z,MATCH(O$1,'2025'!$C$1:$Z$1,0))</f>
        <v>#N/A</v>
      </c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</row>
    <row r="820" ht="22.5" hidden="1" customHeight="1">
      <c r="A820" s="28"/>
      <c r="B820" s="29" t="str">
        <f>VLOOKUP($A820,'2025'!$C:$Z,MATCH(B$1,'2025'!$C$1:$Z$1,0))</f>
        <v>#N/A</v>
      </c>
      <c r="C820" s="29" t="str">
        <f>VLOOKUP($A820,'2025'!$C:$Z,MATCH(C$1,'2025'!$C$1:$Z$1,0))</f>
        <v>#N/A</v>
      </c>
      <c r="D820" s="29" t="str">
        <f>VLOOKUP($A820,'2025'!$C:$Z,MATCH(D$1,'2025'!$C$1:$Z$1,0))</f>
        <v>#N/A</v>
      </c>
      <c r="E820" s="29" t="str">
        <f>VLOOKUP($A820,'2025'!$C:$Z,MATCH(E$1,'2025'!$C$1:$Z$1,0))</f>
        <v>#N/A</v>
      </c>
      <c r="F820" s="29" t="str">
        <f>VLOOKUP($A820,'2025'!$C:$Z,MATCH(F$1,'2025'!$C$1:$Z$1,0))</f>
        <v>#N/A</v>
      </c>
      <c r="G820" s="29" t="str">
        <f>VLOOKUP($A820,'2025'!$C:$Z,MATCH(G$1,'2025'!$C$1:$Z$1,0))</f>
        <v>#N/A</v>
      </c>
      <c r="H820" s="29" t="str">
        <f>VLOOKUP($A820,'2025'!$C:$Z,MATCH(H$1,'2025'!$C$1:$Z$1,0))</f>
        <v>#N/A</v>
      </c>
      <c r="I820" s="29" t="str">
        <f>VLOOKUP($A820,'2025'!$C:$Z,MATCH(I$1,'2025'!$C$1:$Z$1,0))</f>
        <v>#N/A</v>
      </c>
      <c r="J820" s="29" t="str">
        <f>VLOOKUP($A820,'2025'!$C:$Z,MATCH(J$1,'2025'!$C$1:$Z$1,0))</f>
        <v>#N/A</v>
      </c>
      <c r="K820" s="29" t="str">
        <f>VLOOKUP($A820,'2025'!$C:$Z,MATCH(K$1,'2025'!$C$1:$Z$1,0))</f>
        <v>#N/A</v>
      </c>
      <c r="L820" s="29" t="str">
        <f>VLOOKUP($A820,'2025'!$C:$Z,MATCH(L$1,'2025'!$C$1:$Z$1,0))</f>
        <v>#N/A</v>
      </c>
      <c r="M820" s="29" t="str">
        <f>VLOOKUP($A820,'2025'!$C:$Z,MATCH(M$1,'2025'!$C$1:$Z$1,0))</f>
        <v>#N/A</v>
      </c>
      <c r="N820" s="29" t="str">
        <f>VLOOKUP($A820,'2025'!$C:$Z,MATCH(N$1,'2025'!$C$1:$Z$1,0))</f>
        <v>#N/A</v>
      </c>
      <c r="O820" s="29" t="str">
        <f>VLOOKUP($A820,'2025'!$C:$Z,MATCH(O$1,'2025'!$C$1:$Z$1,0))</f>
        <v>#N/A</v>
      </c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</row>
    <row r="821" ht="22.5" hidden="1" customHeight="1">
      <c r="A821" s="28"/>
      <c r="B821" s="29" t="str">
        <f>VLOOKUP($A821,'2025'!$C:$Z,MATCH(B$1,'2025'!$C$1:$Z$1,0))</f>
        <v>#N/A</v>
      </c>
      <c r="C821" s="29" t="str">
        <f>VLOOKUP($A821,'2025'!$C:$Z,MATCH(C$1,'2025'!$C$1:$Z$1,0))</f>
        <v>#N/A</v>
      </c>
      <c r="D821" s="29" t="str">
        <f>VLOOKUP($A821,'2025'!$C:$Z,MATCH(D$1,'2025'!$C$1:$Z$1,0))</f>
        <v>#N/A</v>
      </c>
      <c r="E821" s="29" t="str">
        <f>VLOOKUP($A821,'2025'!$C:$Z,MATCH(E$1,'2025'!$C$1:$Z$1,0))</f>
        <v>#N/A</v>
      </c>
      <c r="F821" s="29" t="str">
        <f>VLOOKUP($A821,'2025'!$C:$Z,MATCH(F$1,'2025'!$C$1:$Z$1,0))</f>
        <v>#N/A</v>
      </c>
      <c r="G821" s="29" t="str">
        <f>VLOOKUP($A821,'2025'!$C:$Z,MATCH(G$1,'2025'!$C$1:$Z$1,0))</f>
        <v>#N/A</v>
      </c>
      <c r="H821" s="29" t="str">
        <f>VLOOKUP($A821,'2025'!$C:$Z,MATCH(H$1,'2025'!$C$1:$Z$1,0))</f>
        <v>#N/A</v>
      </c>
      <c r="I821" s="29" t="str">
        <f>VLOOKUP($A821,'2025'!$C:$Z,MATCH(I$1,'2025'!$C$1:$Z$1,0))</f>
        <v>#N/A</v>
      </c>
      <c r="J821" s="29" t="str">
        <f>VLOOKUP($A821,'2025'!$C:$Z,MATCH(J$1,'2025'!$C$1:$Z$1,0))</f>
        <v>#N/A</v>
      </c>
      <c r="K821" s="29" t="str">
        <f>VLOOKUP($A821,'2025'!$C:$Z,MATCH(K$1,'2025'!$C$1:$Z$1,0))</f>
        <v>#N/A</v>
      </c>
      <c r="L821" s="29" t="str">
        <f>VLOOKUP($A821,'2025'!$C:$Z,MATCH(L$1,'2025'!$C$1:$Z$1,0))</f>
        <v>#N/A</v>
      </c>
      <c r="M821" s="29" t="str">
        <f>VLOOKUP($A821,'2025'!$C:$Z,MATCH(M$1,'2025'!$C$1:$Z$1,0))</f>
        <v>#N/A</v>
      </c>
      <c r="N821" s="29" t="str">
        <f>VLOOKUP($A821,'2025'!$C:$Z,MATCH(N$1,'2025'!$C$1:$Z$1,0))</f>
        <v>#N/A</v>
      </c>
      <c r="O821" s="29" t="str">
        <f>VLOOKUP($A821,'2025'!$C:$Z,MATCH(O$1,'2025'!$C$1:$Z$1,0))</f>
        <v>#N/A</v>
      </c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</row>
    <row r="822" ht="22.5" hidden="1" customHeight="1">
      <c r="A822" s="28"/>
      <c r="B822" s="29" t="str">
        <f>VLOOKUP($A822,'2025'!$C:$Z,MATCH(B$1,'2025'!$C$1:$Z$1,0))</f>
        <v>#N/A</v>
      </c>
      <c r="C822" s="29" t="str">
        <f>VLOOKUP($A822,'2025'!$C:$Z,MATCH(C$1,'2025'!$C$1:$Z$1,0))</f>
        <v>#N/A</v>
      </c>
      <c r="D822" s="29" t="str">
        <f>VLOOKUP($A822,'2025'!$C:$Z,MATCH(D$1,'2025'!$C$1:$Z$1,0))</f>
        <v>#N/A</v>
      </c>
      <c r="E822" s="29" t="str">
        <f>VLOOKUP($A822,'2025'!$C:$Z,MATCH(E$1,'2025'!$C$1:$Z$1,0))</f>
        <v>#N/A</v>
      </c>
      <c r="F822" s="29" t="str">
        <f>VLOOKUP($A822,'2025'!$C:$Z,MATCH(F$1,'2025'!$C$1:$Z$1,0))</f>
        <v>#N/A</v>
      </c>
      <c r="G822" s="29" t="str">
        <f>VLOOKUP($A822,'2025'!$C:$Z,MATCH(G$1,'2025'!$C$1:$Z$1,0))</f>
        <v>#N/A</v>
      </c>
      <c r="H822" s="29" t="str">
        <f>VLOOKUP($A822,'2025'!$C:$Z,MATCH(H$1,'2025'!$C$1:$Z$1,0))</f>
        <v>#N/A</v>
      </c>
      <c r="I822" s="29" t="str">
        <f>VLOOKUP($A822,'2025'!$C:$Z,MATCH(I$1,'2025'!$C$1:$Z$1,0))</f>
        <v>#N/A</v>
      </c>
      <c r="J822" s="29" t="str">
        <f>VLOOKUP($A822,'2025'!$C:$Z,MATCH(J$1,'2025'!$C$1:$Z$1,0))</f>
        <v>#N/A</v>
      </c>
      <c r="K822" s="29" t="str">
        <f>VLOOKUP($A822,'2025'!$C:$Z,MATCH(K$1,'2025'!$C$1:$Z$1,0))</f>
        <v>#N/A</v>
      </c>
      <c r="L822" s="29" t="str">
        <f>VLOOKUP($A822,'2025'!$C:$Z,MATCH(L$1,'2025'!$C$1:$Z$1,0))</f>
        <v>#N/A</v>
      </c>
      <c r="M822" s="29" t="str">
        <f>VLOOKUP($A822,'2025'!$C:$Z,MATCH(M$1,'2025'!$C$1:$Z$1,0))</f>
        <v>#N/A</v>
      </c>
      <c r="N822" s="29" t="str">
        <f>VLOOKUP($A822,'2025'!$C:$Z,MATCH(N$1,'2025'!$C$1:$Z$1,0))</f>
        <v>#N/A</v>
      </c>
      <c r="O822" s="29" t="str">
        <f>VLOOKUP($A822,'2025'!$C:$Z,MATCH(O$1,'2025'!$C$1:$Z$1,0))</f>
        <v>#N/A</v>
      </c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</row>
    <row r="823" ht="22.5" hidden="1" customHeight="1">
      <c r="A823" s="28"/>
      <c r="B823" s="29" t="str">
        <f>VLOOKUP($A823,'2025'!$C:$Z,MATCH(B$1,'2025'!$C$1:$Z$1,0))</f>
        <v>#N/A</v>
      </c>
      <c r="C823" s="29" t="str">
        <f>VLOOKUP($A823,'2025'!$C:$Z,MATCH(C$1,'2025'!$C$1:$Z$1,0))</f>
        <v>#N/A</v>
      </c>
      <c r="D823" s="29" t="str">
        <f>VLOOKUP($A823,'2025'!$C:$Z,MATCH(D$1,'2025'!$C$1:$Z$1,0))</f>
        <v>#N/A</v>
      </c>
      <c r="E823" s="29" t="str">
        <f>VLOOKUP($A823,'2025'!$C:$Z,MATCH(E$1,'2025'!$C$1:$Z$1,0))</f>
        <v>#N/A</v>
      </c>
      <c r="F823" s="29" t="str">
        <f>VLOOKUP($A823,'2025'!$C:$Z,MATCH(F$1,'2025'!$C$1:$Z$1,0))</f>
        <v>#N/A</v>
      </c>
      <c r="G823" s="29" t="str">
        <f>VLOOKUP($A823,'2025'!$C:$Z,MATCH(G$1,'2025'!$C$1:$Z$1,0))</f>
        <v>#N/A</v>
      </c>
      <c r="H823" s="29" t="str">
        <f>VLOOKUP($A823,'2025'!$C:$Z,MATCH(H$1,'2025'!$C$1:$Z$1,0))</f>
        <v>#N/A</v>
      </c>
      <c r="I823" s="29" t="str">
        <f>VLOOKUP($A823,'2025'!$C:$Z,MATCH(I$1,'2025'!$C$1:$Z$1,0))</f>
        <v>#N/A</v>
      </c>
      <c r="J823" s="29" t="str">
        <f>VLOOKUP($A823,'2025'!$C:$Z,MATCH(J$1,'2025'!$C$1:$Z$1,0))</f>
        <v>#N/A</v>
      </c>
      <c r="K823" s="29" t="str">
        <f>VLOOKUP($A823,'2025'!$C:$Z,MATCH(K$1,'2025'!$C$1:$Z$1,0))</f>
        <v>#N/A</v>
      </c>
      <c r="L823" s="29" t="str">
        <f>VLOOKUP($A823,'2025'!$C:$Z,MATCH(L$1,'2025'!$C$1:$Z$1,0))</f>
        <v>#N/A</v>
      </c>
      <c r="M823" s="29" t="str">
        <f>VLOOKUP($A823,'2025'!$C:$Z,MATCH(M$1,'2025'!$C$1:$Z$1,0))</f>
        <v>#N/A</v>
      </c>
      <c r="N823" s="29" t="str">
        <f>VLOOKUP($A823,'2025'!$C:$Z,MATCH(N$1,'2025'!$C$1:$Z$1,0))</f>
        <v>#N/A</v>
      </c>
      <c r="O823" s="29" t="str">
        <f>VLOOKUP($A823,'2025'!$C:$Z,MATCH(O$1,'2025'!$C$1:$Z$1,0))</f>
        <v>#N/A</v>
      </c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</row>
    <row r="824" ht="22.5" hidden="1" customHeight="1">
      <c r="A824" s="28"/>
      <c r="B824" s="29" t="str">
        <f>VLOOKUP($A824,'2025'!$C:$Z,MATCH(B$1,'2025'!$C$1:$Z$1,0))</f>
        <v>#N/A</v>
      </c>
      <c r="C824" s="29" t="str">
        <f>VLOOKUP($A824,'2025'!$C:$Z,MATCH(C$1,'2025'!$C$1:$Z$1,0))</f>
        <v>#N/A</v>
      </c>
      <c r="D824" s="29" t="str">
        <f>VLOOKUP($A824,'2025'!$C:$Z,MATCH(D$1,'2025'!$C$1:$Z$1,0))</f>
        <v>#N/A</v>
      </c>
      <c r="E824" s="29" t="str">
        <f>VLOOKUP($A824,'2025'!$C:$Z,MATCH(E$1,'2025'!$C$1:$Z$1,0))</f>
        <v>#N/A</v>
      </c>
      <c r="F824" s="29" t="str">
        <f>VLOOKUP($A824,'2025'!$C:$Z,MATCH(F$1,'2025'!$C$1:$Z$1,0))</f>
        <v>#N/A</v>
      </c>
      <c r="G824" s="29" t="str">
        <f>VLOOKUP($A824,'2025'!$C:$Z,MATCH(G$1,'2025'!$C$1:$Z$1,0))</f>
        <v>#N/A</v>
      </c>
      <c r="H824" s="29" t="str">
        <f>VLOOKUP($A824,'2025'!$C:$Z,MATCH(H$1,'2025'!$C$1:$Z$1,0))</f>
        <v>#N/A</v>
      </c>
      <c r="I824" s="29" t="str">
        <f>VLOOKUP($A824,'2025'!$C:$Z,MATCH(I$1,'2025'!$C$1:$Z$1,0))</f>
        <v>#N/A</v>
      </c>
      <c r="J824" s="29" t="str">
        <f>VLOOKUP($A824,'2025'!$C:$Z,MATCH(J$1,'2025'!$C$1:$Z$1,0))</f>
        <v>#N/A</v>
      </c>
      <c r="K824" s="29" t="str">
        <f>VLOOKUP($A824,'2025'!$C:$Z,MATCH(K$1,'2025'!$C$1:$Z$1,0))</f>
        <v>#N/A</v>
      </c>
      <c r="L824" s="29" t="str">
        <f>VLOOKUP($A824,'2025'!$C:$Z,MATCH(L$1,'2025'!$C$1:$Z$1,0))</f>
        <v>#N/A</v>
      </c>
      <c r="M824" s="29" t="str">
        <f>VLOOKUP($A824,'2025'!$C:$Z,MATCH(M$1,'2025'!$C$1:$Z$1,0))</f>
        <v>#N/A</v>
      </c>
      <c r="N824" s="29" t="str">
        <f>VLOOKUP($A824,'2025'!$C:$Z,MATCH(N$1,'2025'!$C$1:$Z$1,0))</f>
        <v>#N/A</v>
      </c>
      <c r="O824" s="29" t="str">
        <f>VLOOKUP($A824,'2025'!$C:$Z,MATCH(O$1,'2025'!$C$1:$Z$1,0))</f>
        <v>#N/A</v>
      </c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</row>
    <row r="825" ht="22.5" hidden="1" customHeight="1">
      <c r="A825" s="28"/>
      <c r="B825" s="29" t="str">
        <f>VLOOKUP($A825,'2025'!$C:$Z,MATCH(B$1,'2025'!$C$1:$Z$1,0))</f>
        <v>#N/A</v>
      </c>
      <c r="C825" s="29" t="str">
        <f>VLOOKUP($A825,'2025'!$C:$Z,MATCH(C$1,'2025'!$C$1:$Z$1,0))</f>
        <v>#N/A</v>
      </c>
      <c r="D825" s="29" t="str">
        <f>VLOOKUP($A825,'2025'!$C:$Z,MATCH(D$1,'2025'!$C$1:$Z$1,0))</f>
        <v>#N/A</v>
      </c>
      <c r="E825" s="29" t="str">
        <f>VLOOKUP($A825,'2025'!$C:$Z,MATCH(E$1,'2025'!$C$1:$Z$1,0))</f>
        <v>#N/A</v>
      </c>
      <c r="F825" s="29" t="str">
        <f>VLOOKUP($A825,'2025'!$C:$Z,MATCH(F$1,'2025'!$C$1:$Z$1,0))</f>
        <v>#N/A</v>
      </c>
      <c r="G825" s="29" t="str">
        <f>VLOOKUP($A825,'2025'!$C:$Z,MATCH(G$1,'2025'!$C$1:$Z$1,0))</f>
        <v>#N/A</v>
      </c>
      <c r="H825" s="29" t="str">
        <f>VLOOKUP($A825,'2025'!$C:$Z,MATCH(H$1,'2025'!$C$1:$Z$1,0))</f>
        <v>#N/A</v>
      </c>
      <c r="I825" s="29" t="str">
        <f>VLOOKUP($A825,'2025'!$C:$Z,MATCH(I$1,'2025'!$C$1:$Z$1,0))</f>
        <v>#N/A</v>
      </c>
      <c r="J825" s="29" t="str">
        <f>VLOOKUP($A825,'2025'!$C:$Z,MATCH(J$1,'2025'!$C$1:$Z$1,0))</f>
        <v>#N/A</v>
      </c>
      <c r="K825" s="29" t="str">
        <f>VLOOKUP($A825,'2025'!$C:$Z,MATCH(K$1,'2025'!$C$1:$Z$1,0))</f>
        <v>#N/A</v>
      </c>
      <c r="L825" s="29" t="str">
        <f>VLOOKUP($A825,'2025'!$C:$Z,MATCH(L$1,'2025'!$C$1:$Z$1,0))</f>
        <v>#N/A</v>
      </c>
      <c r="M825" s="29" t="str">
        <f>VLOOKUP($A825,'2025'!$C:$Z,MATCH(M$1,'2025'!$C$1:$Z$1,0))</f>
        <v>#N/A</v>
      </c>
      <c r="N825" s="29" t="str">
        <f>VLOOKUP($A825,'2025'!$C:$Z,MATCH(N$1,'2025'!$C$1:$Z$1,0))</f>
        <v>#N/A</v>
      </c>
      <c r="O825" s="29" t="str">
        <f>VLOOKUP($A825,'2025'!$C:$Z,MATCH(O$1,'2025'!$C$1:$Z$1,0))</f>
        <v>#N/A</v>
      </c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</row>
    <row r="826" ht="22.5" hidden="1" customHeight="1">
      <c r="A826" s="28"/>
      <c r="B826" s="29" t="str">
        <f>VLOOKUP($A826,'2025'!$C:$Z,MATCH(B$1,'2025'!$C$1:$Z$1,0))</f>
        <v>#N/A</v>
      </c>
      <c r="C826" s="29" t="str">
        <f>VLOOKUP($A826,'2025'!$C:$Z,MATCH(C$1,'2025'!$C$1:$Z$1,0))</f>
        <v>#N/A</v>
      </c>
      <c r="D826" s="29" t="str">
        <f>VLOOKUP($A826,'2025'!$C:$Z,MATCH(D$1,'2025'!$C$1:$Z$1,0))</f>
        <v>#N/A</v>
      </c>
      <c r="E826" s="29" t="str">
        <f>VLOOKUP($A826,'2025'!$C:$Z,MATCH(E$1,'2025'!$C$1:$Z$1,0))</f>
        <v>#N/A</v>
      </c>
      <c r="F826" s="29" t="str">
        <f>VLOOKUP($A826,'2025'!$C:$Z,MATCH(F$1,'2025'!$C$1:$Z$1,0))</f>
        <v>#N/A</v>
      </c>
      <c r="G826" s="29" t="str">
        <f>VLOOKUP($A826,'2025'!$C:$Z,MATCH(G$1,'2025'!$C$1:$Z$1,0))</f>
        <v>#N/A</v>
      </c>
      <c r="H826" s="29" t="str">
        <f>VLOOKUP($A826,'2025'!$C:$Z,MATCH(H$1,'2025'!$C$1:$Z$1,0))</f>
        <v>#N/A</v>
      </c>
      <c r="I826" s="29" t="str">
        <f>VLOOKUP($A826,'2025'!$C:$Z,MATCH(I$1,'2025'!$C$1:$Z$1,0))</f>
        <v>#N/A</v>
      </c>
      <c r="J826" s="29" t="str">
        <f>VLOOKUP($A826,'2025'!$C:$Z,MATCH(J$1,'2025'!$C$1:$Z$1,0))</f>
        <v>#N/A</v>
      </c>
      <c r="K826" s="29" t="str">
        <f>VLOOKUP($A826,'2025'!$C:$Z,MATCH(K$1,'2025'!$C$1:$Z$1,0))</f>
        <v>#N/A</v>
      </c>
      <c r="L826" s="29" t="str">
        <f>VLOOKUP($A826,'2025'!$C:$Z,MATCH(L$1,'2025'!$C$1:$Z$1,0))</f>
        <v>#N/A</v>
      </c>
      <c r="M826" s="29" t="str">
        <f>VLOOKUP($A826,'2025'!$C:$Z,MATCH(M$1,'2025'!$C$1:$Z$1,0))</f>
        <v>#N/A</v>
      </c>
      <c r="N826" s="29" t="str">
        <f>VLOOKUP($A826,'2025'!$C:$Z,MATCH(N$1,'2025'!$C$1:$Z$1,0))</f>
        <v>#N/A</v>
      </c>
      <c r="O826" s="29" t="str">
        <f>VLOOKUP($A826,'2025'!$C:$Z,MATCH(O$1,'2025'!$C$1:$Z$1,0))</f>
        <v>#N/A</v>
      </c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</row>
    <row r="827" ht="22.5" hidden="1" customHeight="1">
      <c r="A827" s="28"/>
      <c r="B827" s="29" t="str">
        <f>VLOOKUP($A827,'2025'!$C:$Z,MATCH(B$1,'2025'!$C$1:$Z$1,0))</f>
        <v>#N/A</v>
      </c>
      <c r="C827" s="29" t="str">
        <f>VLOOKUP($A827,'2025'!$C:$Z,MATCH(C$1,'2025'!$C$1:$Z$1,0))</f>
        <v>#N/A</v>
      </c>
      <c r="D827" s="29" t="str">
        <f>VLOOKUP($A827,'2025'!$C:$Z,MATCH(D$1,'2025'!$C$1:$Z$1,0))</f>
        <v>#N/A</v>
      </c>
      <c r="E827" s="29" t="str">
        <f>VLOOKUP($A827,'2025'!$C:$Z,MATCH(E$1,'2025'!$C$1:$Z$1,0))</f>
        <v>#N/A</v>
      </c>
      <c r="F827" s="29" t="str">
        <f>VLOOKUP($A827,'2025'!$C:$Z,MATCH(F$1,'2025'!$C$1:$Z$1,0))</f>
        <v>#N/A</v>
      </c>
      <c r="G827" s="29" t="str">
        <f>VLOOKUP($A827,'2025'!$C:$Z,MATCH(G$1,'2025'!$C$1:$Z$1,0))</f>
        <v>#N/A</v>
      </c>
      <c r="H827" s="29" t="str">
        <f>VLOOKUP($A827,'2025'!$C:$Z,MATCH(H$1,'2025'!$C$1:$Z$1,0))</f>
        <v>#N/A</v>
      </c>
      <c r="I827" s="29" t="str">
        <f>VLOOKUP($A827,'2025'!$C:$Z,MATCH(I$1,'2025'!$C$1:$Z$1,0))</f>
        <v>#N/A</v>
      </c>
      <c r="J827" s="29" t="str">
        <f>VLOOKUP($A827,'2025'!$C:$Z,MATCH(J$1,'2025'!$C$1:$Z$1,0))</f>
        <v>#N/A</v>
      </c>
      <c r="K827" s="29" t="str">
        <f>VLOOKUP($A827,'2025'!$C:$Z,MATCH(K$1,'2025'!$C$1:$Z$1,0))</f>
        <v>#N/A</v>
      </c>
      <c r="L827" s="29" t="str">
        <f>VLOOKUP($A827,'2025'!$C:$Z,MATCH(L$1,'2025'!$C$1:$Z$1,0))</f>
        <v>#N/A</v>
      </c>
      <c r="M827" s="29" t="str">
        <f>VLOOKUP($A827,'2025'!$C:$Z,MATCH(M$1,'2025'!$C$1:$Z$1,0))</f>
        <v>#N/A</v>
      </c>
      <c r="N827" s="29" t="str">
        <f>VLOOKUP($A827,'2025'!$C:$Z,MATCH(N$1,'2025'!$C$1:$Z$1,0))</f>
        <v>#N/A</v>
      </c>
      <c r="O827" s="29" t="str">
        <f>VLOOKUP($A827,'2025'!$C:$Z,MATCH(O$1,'2025'!$C$1:$Z$1,0))</f>
        <v>#N/A</v>
      </c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</row>
    <row r="828" ht="22.5" hidden="1" customHeight="1">
      <c r="A828" s="28"/>
      <c r="B828" s="29" t="str">
        <f>VLOOKUP($A828,'2025'!$C:$Z,MATCH(B$1,'2025'!$C$1:$Z$1,0))</f>
        <v>#N/A</v>
      </c>
      <c r="C828" s="29" t="str">
        <f>VLOOKUP($A828,'2025'!$C:$Z,MATCH(C$1,'2025'!$C$1:$Z$1,0))</f>
        <v>#N/A</v>
      </c>
      <c r="D828" s="29" t="str">
        <f>VLOOKUP($A828,'2025'!$C:$Z,MATCH(D$1,'2025'!$C$1:$Z$1,0))</f>
        <v>#N/A</v>
      </c>
      <c r="E828" s="29" t="str">
        <f>VLOOKUP($A828,'2025'!$C:$Z,MATCH(E$1,'2025'!$C$1:$Z$1,0))</f>
        <v>#N/A</v>
      </c>
      <c r="F828" s="29" t="str">
        <f>VLOOKUP($A828,'2025'!$C:$Z,MATCH(F$1,'2025'!$C$1:$Z$1,0))</f>
        <v>#N/A</v>
      </c>
      <c r="G828" s="29" t="str">
        <f>VLOOKUP($A828,'2025'!$C:$Z,MATCH(G$1,'2025'!$C$1:$Z$1,0))</f>
        <v>#N/A</v>
      </c>
      <c r="H828" s="29" t="str">
        <f>VLOOKUP($A828,'2025'!$C:$Z,MATCH(H$1,'2025'!$C$1:$Z$1,0))</f>
        <v>#N/A</v>
      </c>
      <c r="I828" s="29" t="str">
        <f>VLOOKUP($A828,'2025'!$C:$Z,MATCH(I$1,'2025'!$C$1:$Z$1,0))</f>
        <v>#N/A</v>
      </c>
      <c r="J828" s="29" t="str">
        <f>VLOOKUP($A828,'2025'!$C:$Z,MATCH(J$1,'2025'!$C$1:$Z$1,0))</f>
        <v>#N/A</v>
      </c>
      <c r="K828" s="29" t="str">
        <f>VLOOKUP($A828,'2025'!$C:$Z,MATCH(K$1,'2025'!$C$1:$Z$1,0))</f>
        <v>#N/A</v>
      </c>
      <c r="L828" s="29" t="str">
        <f>VLOOKUP($A828,'2025'!$C:$Z,MATCH(L$1,'2025'!$C$1:$Z$1,0))</f>
        <v>#N/A</v>
      </c>
      <c r="M828" s="29" t="str">
        <f>VLOOKUP($A828,'2025'!$C:$Z,MATCH(M$1,'2025'!$C$1:$Z$1,0))</f>
        <v>#N/A</v>
      </c>
      <c r="N828" s="29" t="str">
        <f>VLOOKUP($A828,'2025'!$C:$Z,MATCH(N$1,'2025'!$C$1:$Z$1,0))</f>
        <v>#N/A</v>
      </c>
      <c r="O828" s="29" t="str">
        <f>VLOOKUP($A828,'2025'!$C:$Z,MATCH(O$1,'2025'!$C$1:$Z$1,0))</f>
        <v>#N/A</v>
      </c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</row>
    <row r="829" ht="22.5" hidden="1" customHeight="1">
      <c r="A829" s="28"/>
      <c r="B829" s="29" t="str">
        <f>VLOOKUP($A829,'2025'!$C:$Z,MATCH(B$1,'2025'!$C$1:$Z$1,0))</f>
        <v>#N/A</v>
      </c>
      <c r="C829" s="29" t="str">
        <f>VLOOKUP($A829,'2025'!$C:$Z,MATCH(C$1,'2025'!$C$1:$Z$1,0))</f>
        <v>#N/A</v>
      </c>
      <c r="D829" s="29" t="str">
        <f>VLOOKUP($A829,'2025'!$C:$Z,MATCH(D$1,'2025'!$C$1:$Z$1,0))</f>
        <v>#N/A</v>
      </c>
      <c r="E829" s="29" t="str">
        <f>VLOOKUP($A829,'2025'!$C:$Z,MATCH(E$1,'2025'!$C$1:$Z$1,0))</f>
        <v>#N/A</v>
      </c>
      <c r="F829" s="29" t="str">
        <f>VLOOKUP($A829,'2025'!$C:$Z,MATCH(F$1,'2025'!$C$1:$Z$1,0))</f>
        <v>#N/A</v>
      </c>
      <c r="G829" s="29" t="str">
        <f>VLOOKUP($A829,'2025'!$C:$Z,MATCH(G$1,'2025'!$C$1:$Z$1,0))</f>
        <v>#N/A</v>
      </c>
      <c r="H829" s="29" t="str">
        <f>VLOOKUP($A829,'2025'!$C:$Z,MATCH(H$1,'2025'!$C$1:$Z$1,0))</f>
        <v>#N/A</v>
      </c>
      <c r="I829" s="29" t="str">
        <f>VLOOKUP($A829,'2025'!$C:$Z,MATCH(I$1,'2025'!$C$1:$Z$1,0))</f>
        <v>#N/A</v>
      </c>
      <c r="J829" s="29" t="str">
        <f>VLOOKUP($A829,'2025'!$C:$Z,MATCH(J$1,'2025'!$C$1:$Z$1,0))</f>
        <v>#N/A</v>
      </c>
      <c r="K829" s="29" t="str">
        <f>VLOOKUP($A829,'2025'!$C:$Z,MATCH(K$1,'2025'!$C$1:$Z$1,0))</f>
        <v>#N/A</v>
      </c>
      <c r="L829" s="29" t="str">
        <f>VLOOKUP($A829,'2025'!$C:$Z,MATCH(L$1,'2025'!$C$1:$Z$1,0))</f>
        <v>#N/A</v>
      </c>
      <c r="M829" s="29" t="str">
        <f>VLOOKUP($A829,'2025'!$C:$Z,MATCH(M$1,'2025'!$C$1:$Z$1,0))</f>
        <v>#N/A</v>
      </c>
      <c r="N829" s="29" t="str">
        <f>VLOOKUP($A829,'2025'!$C:$Z,MATCH(N$1,'2025'!$C$1:$Z$1,0))</f>
        <v>#N/A</v>
      </c>
      <c r="O829" s="29" t="str">
        <f>VLOOKUP($A829,'2025'!$C:$Z,MATCH(O$1,'2025'!$C$1:$Z$1,0))</f>
        <v>#N/A</v>
      </c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</row>
    <row r="830" ht="22.5" hidden="1" customHeight="1">
      <c r="A830" s="28"/>
      <c r="B830" s="29" t="str">
        <f>VLOOKUP($A830,'2025'!$C:$Z,MATCH(B$1,'2025'!$C$1:$Z$1,0))</f>
        <v>#N/A</v>
      </c>
      <c r="C830" s="29" t="str">
        <f>VLOOKUP($A830,'2025'!$C:$Z,MATCH(C$1,'2025'!$C$1:$Z$1,0))</f>
        <v>#N/A</v>
      </c>
      <c r="D830" s="29" t="str">
        <f>VLOOKUP($A830,'2025'!$C:$Z,MATCH(D$1,'2025'!$C$1:$Z$1,0))</f>
        <v>#N/A</v>
      </c>
      <c r="E830" s="29" t="str">
        <f>VLOOKUP($A830,'2025'!$C:$Z,MATCH(E$1,'2025'!$C$1:$Z$1,0))</f>
        <v>#N/A</v>
      </c>
      <c r="F830" s="29" t="str">
        <f>VLOOKUP($A830,'2025'!$C:$Z,MATCH(F$1,'2025'!$C$1:$Z$1,0))</f>
        <v>#N/A</v>
      </c>
      <c r="G830" s="29" t="str">
        <f>VLOOKUP($A830,'2025'!$C:$Z,MATCH(G$1,'2025'!$C$1:$Z$1,0))</f>
        <v>#N/A</v>
      </c>
      <c r="H830" s="29" t="str">
        <f>VLOOKUP($A830,'2025'!$C:$Z,MATCH(H$1,'2025'!$C$1:$Z$1,0))</f>
        <v>#N/A</v>
      </c>
      <c r="I830" s="29" t="str">
        <f>VLOOKUP($A830,'2025'!$C:$Z,MATCH(I$1,'2025'!$C$1:$Z$1,0))</f>
        <v>#N/A</v>
      </c>
      <c r="J830" s="29" t="str">
        <f>VLOOKUP($A830,'2025'!$C:$Z,MATCH(J$1,'2025'!$C$1:$Z$1,0))</f>
        <v>#N/A</v>
      </c>
      <c r="K830" s="29" t="str">
        <f>VLOOKUP($A830,'2025'!$C:$Z,MATCH(K$1,'2025'!$C$1:$Z$1,0))</f>
        <v>#N/A</v>
      </c>
      <c r="L830" s="29" t="str">
        <f>VLOOKUP($A830,'2025'!$C:$Z,MATCH(L$1,'2025'!$C$1:$Z$1,0))</f>
        <v>#N/A</v>
      </c>
      <c r="M830" s="29" t="str">
        <f>VLOOKUP($A830,'2025'!$C:$Z,MATCH(M$1,'2025'!$C$1:$Z$1,0))</f>
        <v>#N/A</v>
      </c>
      <c r="N830" s="29" t="str">
        <f>VLOOKUP($A830,'2025'!$C:$Z,MATCH(N$1,'2025'!$C$1:$Z$1,0))</f>
        <v>#N/A</v>
      </c>
      <c r="O830" s="29" t="str">
        <f>VLOOKUP($A830,'2025'!$C:$Z,MATCH(O$1,'2025'!$C$1:$Z$1,0))</f>
        <v>#N/A</v>
      </c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</row>
    <row r="831" ht="22.5" hidden="1" customHeight="1">
      <c r="A831" s="28"/>
      <c r="B831" s="29" t="str">
        <f>VLOOKUP($A831,'2025'!$C:$Z,MATCH(B$1,'2025'!$C$1:$Z$1,0))</f>
        <v>#N/A</v>
      </c>
      <c r="C831" s="29" t="str">
        <f>VLOOKUP($A831,'2025'!$C:$Z,MATCH(C$1,'2025'!$C$1:$Z$1,0))</f>
        <v>#N/A</v>
      </c>
      <c r="D831" s="29" t="str">
        <f>VLOOKUP($A831,'2025'!$C:$Z,MATCH(D$1,'2025'!$C$1:$Z$1,0))</f>
        <v>#N/A</v>
      </c>
      <c r="E831" s="29" t="str">
        <f>VLOOKUP($A831,'2025'!$C:$Z,MATCH(E$1,'2025'!$C$1:$Z$1,0))</f>
        <v>#N/A</v>
      </c>
      <c r="F831" s="29" t="str">
        <f>VLOOKUP($A831,'2025'!$C:$Z,MATCH(F$1,'2025'!$C$1:$Z$1,0))</f>
        <v>#N/A</v>
      </c>
      <c r="G831" s="29" t="str">
        <f>VLOOKUP($A831,'2025'!$C:$Z,MATCH(G$1,'2025'!$C$1:$Z$1,0))</f>
        <v>#N/A</v>
      </c>
      <c r="H831" s="29" t="str">
        <f>VLOOKUP($A831,'2025'!$C:$Z,MATCH(H$1,'2025'!$C$1:$Z$1,0))</f>
        <v>#N/A</v>
      </c>
      <c r="I831" s="29" t="str">
        <f>VLOOKUP($A831,'2025'!$C:$Z,MATCH(I$1,'2025'!$C$1:$Z$1,0))</f>
        <v>#N/A</v>
      </c>
      <c r="J831" s="29" t="str">
        <f>VLOOKUP($A831,'2025'!$C:$Z,MATCH(J$1,'2025'!$C$1:$Z$1,0))</f>
        <v>#N/A</v>
      </c>
      <c r="K831" s="29" t="str">
        <f>VLOOKUP($A831,'2025'!$C:$Z,MATCH(K$1,'2025'!$C$1:$Z$1,0))</f>
        <v>#N/A</v>
      </c>
      <c r="L831" s="29" t="str">
        <f>VLOOKUP($A831,'2025'!$C:$Z,MATCH(L$1,'2025'!$C$1:$Z$1,0))</f>
        <v>#N/A</v>
      </c>
      <c r="M831" s="29" t="str">
        <f>VLOOKUP($A831,'2025'!$C:$Z,MATCH(M$1,'2025'!$C$1:$Z$1,0))</f>
        <v>#N/A</v>
      </c>
      <c r="N831" s="29" t="str">
        <f>VLOOKUP($A831,'2025'!$C:$Z,MATCH(N$1,'2025'!$C$1:$Z$1,0))</f>
        <v>#N/A</v>
      </c>
      <c r="O831" s="29" t="str">
        <f>VLOOKUP($A831,'2025'!$C:$Z,MATCH(O$1,'2025'!$C$1:$Z$1,0))</f>
        <v>#N/A</v>
      </c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</row>
    <row r="832" ht="22.5" hidden="1" customHeight="1">
      <c r="A832" s="28"/>
      <c r="B832" s="29" t="str">
        <f>VLOOKUP($A832,'2025'!$C:$Z,MATCH(B$1,'2025'!$C$1:$Z$1,0))</f>
        <v>#N/A</v>
      </c>
      <c r="C832" s="29" t="str">
        <f>VLOOKUP($A832,'2025'!$C:$Z,MATCH(C$1,'2025'!$C$1:$Z$1,0))</f>
        <v>#N/A</v>
      </c>
      <c r="D832" s="29" t="str">
        <f>VLOOKUP($A832,'2025'!$C:$Z,MATCH(D$1,'2025'!$C$1:$Z$1,0))</f>
        <v>#N/A</v>
      </c>
      <c r="E832" s="29" t="str">
        <f>VLOOKUP($A832,'2025'!$C:$Z,MATCH(E$1,'2025'!$C$1:$Z$1,0))</f>
        <v>#N/A</v>
      </c>
      <c r="F832" s="29" t="str">
        <f>VLOOKUP($A832,'2025'!$C:$Z,MATCH(F$1,'2025'!$C$1:$Z$1,0))</f>
        <v>#N/A</v>
      </c>
      <c r="G832" s="29" t="str">
        <f>VLOOKUP($A832,'2025'!$C:$Z,MATCH(G$1,'2025'!$C$1:$Z$1,0))</f>
        <v>#N/A</v>
      </c>
      <c r="H832" s="29" t="str">
        <f>VLOOKUP($A832,'2025'!$C:$Z,MATCH(H$1,'2025'!$C$1:$Z$1,0))</f>
        <v>#N/A</v>
      </c>
      <c r="I832" s="29" t="str">
        <f>VLOOKUP($A832,'2025'!$C:$Z,MATCH(I$1,'2025'!$C$1:$Z$1,0))</f>
        <v>#N/A</v>
      </c>
      <c r="J832" s="29" t="str">
        <f>VLOOKUP($A832,'2025'!$C:$Z,MATCH(J$1,'2025'!$C$1:$Z$1,0))</f>
        <v>#N/A</v>
      </c>
      <c r="K832" s="29" t="str">
        <f>VLOOKUP($A832,'2025'!$C:$Z,MATCH(K$1,'2025'!$C$1:$Z$1,0))</f>
        <v>#N/A</v>
      </c>
      <c r="L832" s="29" t="str">
        <f>VLOOKUP($A832,'2025'!$C:$Z,MATCH(L$1,'2025'!$C$1:$Z$1,0))</f>
        <v>#N/A</v>
      </c>
      <c r="M832" s="29" t="str">
        <f>VLOOKUP($A832,'2025'!$C:$Z,MATCH(M$1,'2025'!$C$1:$Z$1,0))</f>
        <v>#N/A</v>
      </c>
      <c r="N832" s="29" t="str">
        <f>VLOOKUP($A832,'2025'!$C:$Z,MATCH(N$1,'2025'!$C$1:$Z$1,0))</f>
        <v>#N/A</v>
      </c>
      <c r="O832" s="29" t="str">
        <f>VLOOKUP($A832,'2025'!$C:$Z,MATCH(O$1,'2025'!$C$1:$Z$1,0))</f>
        <v>#N/A</v>
      </c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</row>
    <row r="833" ht="22.5" hidden="1" customHeight="1">
      <c r="A833" s="28"/>
      <c r="B833" s="29" t="str">
        <f>VLOOKUP($A833,'2025'!$C:$Z,MATCH(B$1,'2025'!$C$1:$Z$1,0))</f>
        <v>#N/A</v>
      </c>
      <c r="C833" s="29" t="str">
        <f>VLOOKUP($A833,'2025'!$C:$Z,MATCH(C$1,'2025'!$C$1:$Z$1,0))</f>
        <v>#N/A</v>
      </c>
      <c r="D833" s="29" t="str">
        <f>VLOOKUP($A833,'2025'!$C:$Z,MATCH(D$1,'2025'!$C$1:$Z$1,0))</f>
        <v>#N/A</v>
      </c>
      <c r="E833" s="29" t="str">
        <f>VLOOKUP($A833,'2025'!$C:$Z,MATCH(E$1,'2025'!$C$1:$Z$1,0))</f>
        <v>#N/A</v>
      </c>
      <c r="F833" s="29" t="str">
        <f>VLOOKUP($A833,'2025'!$C:$Z,MATCH(F$1,'2025'!$C$1:$Z$1,0))</f>
        <v>#N/A</v>
      </c>
      <c r="G833" s="29" t="str">
        <f>VLOOKUP($A833,'2025'!$C:$Z,MATCH(G$1,'2025'!$C$1:$Z$1,0))</f>
        <v>#N/A</v>
      </c>
      <c r="H833" s="29" t="str">
        <f>VLOOKUP($A833,'2025'!$C:$Z,MATCH(H$1,'2025'!$C$1:$Z$1,0))</f>
        <v>#N/A</v>
      </c>
      <c r="I833" s="29" t="str">
        <f>VLOOKUP($A833,'2025'!$C:$Z,MATCH(I$1,'2025'!$C$1:$Z$1,0))</f>
        <v>#N/A</v>
      </c>
      <c r="J833" s="29" t="str">
        <f>VLOOKUP($A833,'2025'!$C:$Z,MATCH(J$1,'2025'!$C$1:$Z$1,0))</f>
        <v>#N/A</v>
      </c>
      <c r="K833" s="29" t="str">
        <f>VLOOKUP($A833,'2025'!$C:$Z,MATCH(K$1,'2025'!$C$1:$Z$1,0))</f>
        <v>#N/A</v>
      </c>
      <c r="L833" s="29" t="str">
        <f>VLOOKUP($A833,'2025'!$C:$Z,MATCH(L$1,'2025'!$C$1:$Z$1,0))</f>
        <v>#N/A</v>
      </c>
      <c r="M833" s="29" t="str">
        <f>VLOOKUP($A833,'2025'!$C:$Z,MATCH(M$1,'2025'!$C$1:$Z$1,0))</f>
        <v>#N/A</v>
      </c>
      <c r="N833" s="29" t="str">
        <f>VLOOKUP($A833,'2025'!$C:$Z,MATCH(N$1,'2025'!$C$1:$Z$1,0))</f>
        <v>#N/A</v>
      </c>
      <c r="O833" s="29" t="str">
        <f>VLOOKUP($A833,'2025'!$C:$Z,MATCH(O$1,'2025'!$C$1:$Z$1,0))</f>
        <v>#N/A</v>
      </c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</row>
    <row r="834" ht="22.5" hidden="1" customHeight="1">
      <c r="A834" s="28"/>
      <c r="B834" s="29" t="str">
        <f>VLOOKUP($A834,'2025'!$C:$Z,MATCH(B$1,'2025'!$C$1:$Z$1,0))</f>
        <v>#N/A</v>
      </c>
      <c r="C834" s="29" t="str">
        <f>VLOOKUP($A834,'2025'!$C:$Z,MATCH(C$1,'2025'!$C$1:$Z$1,0))</f>
        <v>#N/A</v>
      </c>
      <c r="D834" s="29" t="str">
        <f>VLOOKUP($A834,'2025'!$C:$Z,MATCH(D$1,'2025'!$C$1:$Z$1,0))</f>
        <v>#N/A</v>
      </c>
      <c r="E834" s="29" t="str">
        <f>VLOOKUP($A834,'2025'!$C:$Z,MATCH(E$1,'2025'!$C$1:$Z$1,0))</f>
        <v>#N/A</v>
      </c>
      <c r="F834" s="29" t="str">
        <f>VLOOKUP($A834,'2025'!$C:$Z,MATCH(F$1,'2025'!$C$1:$Z$1,0))</f>
        <v>#N/A</v>
      </c>
      <c r="G834" s="29" t="str">
        <f>VLOOKUP($A834,'2025'!$C:$Z,MATCH(G$1,'2025'!$C$1:$Z$1,0))</f>
        <v>#N/A</v>
      </c>
      <c r="H834" s="29" t="str">
        <f>VLOOKUP($A834,'2025'!$C:$Z,MATCH(H$1,'2025'!$C$1:$Z$1,0))</f>
        <v>#N/A</v>
      </c>
      <c r="I834" s="29" t="str">
        <f>VLOOKUP($A834,'2025'!$C:$Z,MATCH(I$1,'2025'!$C$1:$Z$1,0))</f>
        <v>#N/A</v>
      </c>
      <c r="J834" s="29" t="str">
        <f>VLOOKUP($A834,'2025'!$C:$Z,MATCH(J$1,'2025'!$C$1:$Z$1,0))</f>
        <v>#N/A</v>
      </c>
      <c r="K834" s="29" t="str">
        <f>VLOOKUP($A834,'2025'!$C:$Z,MATCH(K$1,'2025'!$C$1:$Z$1,0))</f>
        <v>#N/A</v>
      </c>
      <c r="L834" s="29" t="str">
        <f>VLOOKUP($A834,'2025'!$C:$Z,MATCH(L$1,'2025'!$C$1:$Z$1,0))</f>
        <v>#N/A</v>
      </c>
      <c r="M834" s="29" t="str">
        <f>VLOOKUP($A834,'2025'!$C:$Z,MATCH(M$1,'2025'!$C$1:$Z$1,0))</f>
        <v>#N/A</v>
      </c>
      <c r="N834" s="29" t="str">
        <f>VLOOKUP($A834,'2025'!$C:$Z,MATCH(N$1,'2025'!$C$1:$Z$1,0))</f>
        <v>#N/A</v>
      </c>
      <c r="O834" s="29" t="str">
        <f>VLOOKUP($A834,'2025'!$C:$Z,MATCH(O$1,'2025'!$C$1:$Z$1,0))</f>
        <v>#N/A</v>
      </c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</row>
    <row r="835" ht="22.5" hidden="1" customHeight="1">
      <c r="A835" s="28"/>
      <c r="B835" s="29" t="str">
        <f>VLOOKUP($A835,'2025'!$C:$Z,MATCH(B$1,'2025'!$C$1:$Z$1,0))</f>
        <v>#N/A</v>
      </c>
      <c r="C835" s="29" t="str">
        <f>VLOOKUP($A835,'2025'!$C:$Z,MATCH(C$1,'2025'!$C$1:$Z$1,0))</f>
        <v>#N/A</v>
      </c>
      <c r="D835" s="29" t="str">
        <f>VLOOKUP($A835,'2025'!$C:$Z,MATCH(D$1,'2025'!$C$1:$Z$1,0))</f>
        <v>#N/A</v>
      </c>
      <c r="E835" s="29" t="str">
        <f>VLOOKUP($A835,'2025'!$C:$Z,MATCH(E$1,'2025'!$C$1:$Z$1,0))</f>
        <v>#N/A</v>
      </c>
      <c r="F835" s="29" t="str">
        <f>VLOOKUP($A835,'2025'!$C:$Z,MATCH(F$1,'2025'!$C$1:$Z$1,0))</f>
        <v>#N/A</v>
      </c>
      <c r="G835" s="29" t="str">
        <f>VLOOKUP($A835,'2025'!$C:$Z,MATCH(G$1,'2025'!$C$1:$Z$1,0))</f>
        <v>#N/A</v>
      </c>
      <c r="H835" s="29" t="str">
        <f>VLOOKUP($A835,'2025'!$C:$Z,MATCH(H$1,'2025'!$C$1:$Z$1,0))</f>
        <v>#N/A</v>
      </c>
      <c r="I835" s="29" t="str">
        <f>VLOOKUP($A835,'2025'!$C:$Z,MATCH(I$1,'2025'!$C$1:$Z$1,0))</f>
        <v>#N/A</v>
      </c>
      <c r="J835" s="29" t="str">
        <f>VLOOKUP($A835,'2025'!$C:$Z,MATCH(J$1,'2025'!$C$1:$Z$1,0))</f>
        <v>#N/A</v>
      </c>
      <c r="K835" s="29" t="str">
        <f>VLOOKUP($A835,'2025'!$C:$Z,MATCH(K$1,'2025'!$C$1:$Z$1,0))</f>
        <v>#N/A</v>
      </c>
      <c r="L835" s="29" t="str">
        <f>VLOOKUP($A835,'2025'!$C:$Z,MATCH(L$1,'2025'!$C$1:$Z$1,0))</f>
        <v>#N/A</v>
      </c>
      <c r="M835" s="29" t="str">
        <f>VLOOKUP($A835,'2025'!$C:$Z,MATCH(M$1,'2025'!$C$1:$Z$1,0))</f>
        <v>#N/A</v>
      </c>
      <c r="N835" s="29" t="str">
        <f>VLOOKUP($A835,'2025'!$C:$Z,MATCH(N$1,'2025'!$C$1:$Z$1,0))</f>
        <v>#N/A</v>
      </c>
      <c r="O835" s="29" t="str">
        <f>VLOOKUP($A835,'2025'!$C:$Z,MATCH(O$1,'2025'!$C$1:$Z$1,0))</f>
        <v>#N/A</v>
      </c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</row>
    <row r="836" ht="22.5" hidden="1" customHeight="1">
      <c r="A836" s="28"/>
      <c r="B836" s="29" t="str">
        <f>VLOOKUP($A836,'2025'!$C:$Z,MATCH(B$1,'2025'!$C$1:$Z$1,0))</f>
        <v>#N/A</v>
      </c>
      <c r="C836" s="29" t="str">
        <f>VLOOKUP($A836,'2025'!$C:$Z,MATCH(C$1,'2025'!$C$1:$Z$1,0))</f>
        <v>#N/A</v>
      </c>
      <c r="D836" s="29" t="str">
        <f>VLOOKUP($A836,'2025'!$C:$Z,MATCH(D$1,'2025'!$C$1:$Z$1,0))</f>
        <v>#N/A</v>
      </c>
      <c r="E836" s="29" t="str">
        <f>VLOOKUP($A836,'2025'!$C:$Z,MATCH(E$1,'2025'!$C$1:$Z$1,0))</f>
        <v>#N/A</v>
      </c>
      <c r="F836" s="29" t="str">
        <f>VLOOKUP($A836,'2025'!$C:$Z,MATCH(F$1,'2025'!$C$1:$Z$1,0))</f>
        <v>#N/A</v>
      </c>
      <c r="G836" s="29" t="str">
        <f>VLOOKUP($A836,'2025'!$C:$Z,MATCH(G$1,'2025'!$C$1:$Z$1,0))</f>
        <v>#N/A</v>
      </c>
      <c r="H836" s="29" t="str">
        <f>VLOOKUP($A836,'2025'!$C:$Z,MATCH(H$1,'2025'!$C$1:$Z$1,0))</f>
        <v>#N/A</v>
      </c>
      <c r="I836" s="29" t="str">
        <f>VLOOKUP($A836,'2025'!$C:$Z,MATCH(I$1,'2025'!$C$1:$Z$1,0))</f>
        <v>#N/A</v>
      </c>
      <c r="J836" s="29" t="str">
        <f>VLOOKUP($A836,'2025'!$C:$Z,MATCH(J$1,'2025'!$C$1:$Z$1,0))</f>
        <v>#N/A</v>
      </c>
      <c r="K836" s="29" t="str">
        <f>VLOOKUP($A836,'2025'!$C:$Z,MATCH(K$1,'2025'!$C$1:$Z$1,0))</f>
        <v>#N/A</v>
      </c>
      <c r="L836" s="29" t="str">
        <f>VLOOKUP($A836,'2025'!$C:$Z,MATCH(L$1,'2025'!$C$1:$Z$1,0))</f>
        <v>#N/A</v>
      </c>
      <c r="M836" s="29" t="str">
        <f>VLOOKUP($A836,'2025'!$C:$Z,MATCH(M$1,'2025'!$C$1:$Z$1,0))</f>
        <v>#N/A</v>
      </c>
      <c r="N836" s="29" t="str">
        <f>VLOOKUP($A836,'2025'!$C:$Z,MATCH(N$1,'2025'!$C$1:$Z$1,0))</f>
        <v>#N/A</v>
      </c>
      <c r="O836" s="29" t="str">
        <f>VLOOKUP($A836,'2025'!$C:$Z,MATCH(O$1,'2025'!$C$1:$Z$1,0))</f>
        <v>#N/A</v>
      </c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</row>
    <row r="837" ht="22.5" hidden="1" customHeight="1">
      <c r="A837" s="28"/>
      <c r="B837" s="29" t="str">
        <f>VLOOKUP($A837,'2025'!$C:$Z,MATCH(B$1,'2025'!$C$1:$Z$1,0))</f>
        <v>#N/A</v>
      </c>
      <c r="C837" s="29" t="str">
        <f>VLOOKUP($A837,'2025'!$C:$Z,MATCH(C$1,'2025'!$C$1:$Z$1,0))</f>
        <v>#N/A</v>
      </c>
      <c r="D837" s="29" t="str">
        <f>VLOOKUP($A837,'2025'!$C:$Z,MATCH(D$1,'2025'!$C$1:$Z$1,0))</f>
        <v>#N/A</v>
      </c>
      <c r="E837" s="29" t="str">
        <f>VLOOKUP($A837,'2025'!$C:$Z,MATCH(E$1,'2025'!$C$1:$Z$1,0))</f>
        <v>#N/A</v>
      </c>
      <c r="F837" s="29" t="str">
        <f>VLOOKUP($A837,'2025'!$C:$Z,MATCH(F$1,'2025'!$C$1:$Z$1,0))</f>
        <v>#N/A</v>
      </c>
      <c r="G837" s="29" t="str">
        <f>VLOOKUP($A837,'2025'!$C:$Z,MATCH(G$1,'2025'!$C$1:$Z$1,0))</f>
        <v>#N/A</v>
      </c>
      <c r="H837" s="29" t="str">
        <f>VLOOKUP($A837,'2025'!$C:$Z,MATCH(H$1,'2025'!$C$1:$Z$1,0))</f>
        <v>#N/A</v>
      </c>
      <c r="I837" s="29" t="str">
        <f>VLOOKUP($A837,'2025'!$C:$Z,MATCH(I$1,'2025'!$C$1:$Z$1,0))</f>
        <v>#N/A</v>
      </c>
      <c r="J837" s="29" t="str">
        <f>VLOOKUP($A837,'2025'!$C:$Z,MATCH(J$1,'2025'!$C$1:$Z$1,0))</f>
        <v>#N/A</v>
      </c>
      <c r="K837" s="29" t="str">
        <f>VLOOKUP($A837,'2025'!$C:$Z,MATCH(K$1,'2025'!$C$1:$Z$1,0))</f>
        <v>#N/A</v>
      </c>
      <c r="L837" s="29" t="str">
        <f>VLOOKUP($A837,'2025'!$C:$Z,MATCH(L$1,'2025'!$C$1:$Z$1,0))</f>
        <v>#N/A</v>
      </c>
      <c r="M837" s="29" t="str">
        <f>VLOOKUP($A837,'2025'!$C:$Z,MATCH(M$1,'2025'!$C$1:$Z$1,0))</f>
        <v>#N/A</v>
      </c>
      <c r="N837" s="29" t="str">
        <f>VLOOKUP($A837,'2025'!$C:$Z,MATCH(N$1,'2025'!$C$1:$Z$1,0))</f>
        <v>#N/A</v>
      </c>
      <c r="O837" s="29" t="str">
        <f>VLOOKUP($A837,'2025'!$C:$Z,MATCH(O$1,'2025'!$C$1:$Z$1,0))</f>
        <v>#N/A</v>
      </c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</row>
    <row r="838" ht="22.5" hidden="1" customHeight="1">
      <c r="A838" s="28"/>
      <c r="B838" s="29" t="str">
        <f>VLOOKUP($A838,'2025'!$C:$Z,MATCH(B$1,'2025'!$C$1:$Z$1,0))</f>
        <v>#N/A</v>
      </c>
      <c r="C838" s="29" t="str">
        <f>VLOOKUP($A838,'2025'!$C:$Z,MATCH(C$1,'2025'!$C$1:$Z$1,0))</f>
        <v>#N/A</v>
      </c>
      <c r="D838" s="29" t="str">
        <f>VLOOKUP($A838,'2025'!$C:$Z,MATCH(D$1,'2025'!$C$1:$Z$1,0))</f>
        <v>#N/A</v>
      </c>
      <c r="E838" s="29" t="str">
        <f>VLOOKUP($A838,'2025'!$C:$Z,MATCH(E$1,'2025'!$C$1:$Z$1,0))</f>
        <v>#N/A</v>
      </c>
      <c r="F838" s="29" t="str">
        <f>VLOOKUP($A838,'2025'!$C:$Z,MATCH(F$1,'2025'!$C$1:$Z$1,0))</f>
        <v>#N/A</v>
      </c>
      <c r="G838" s="29" t="str">
        <f>VLOOKUP($A838,'2025'!$C:$Z,MATCH(G$1,'2025'!$C$1:$Z$1,0))</f>
        <v>#N/A</v>
      </c>
      <c r="H838" s="29" t="str">
        <f>VLOOKUP($A838,'2025'!$C:$Z,MATCH(H$1,'2025'!$C$1:$Z$1,0))</f>
        <v>#N/A</v>
      </c>
      <c r="I838" s="29" t="str">
        <f>VLOOKUP($A838,'2025'!$C:$Z,MATCH(I$1,'2025'!$C$1:$Z$1,0))</f>
        <v>#N/A</v>
      </c>
      <c r="J838" s="29" t="str">
        <f>VLOOKUP($A838,'2025'!$C:$Z,MATCH(J$1,'2025'!$C$1:$Z$1,0))</f>
        <v>#N/A</v>
      </c>
      <c r="K838" s="29" t="str">
        <f>VLOOKUP($A838,'2025'!$C:$Z,MATCH(K$1,'2025'!$C$1:$Z$1,0))</f>
        <v>#N/A</v>
      </c>
      <c r="L838" s="29" t="str">
        <f>VLOOKUP($A838,'2025'!$C:$Z,MATCH(L$1,'2025'!$C$1:$Z$1,0))</f>
        <v>#N/A</v>
      </c>
      <c r="M838" s="29" t="str">
        <f>VLOOKUP($A838,'2025'!$C:$Z,MATCH(M$1,'2025'!$C$1:$Z$1,0))</f>
        <v>#N/A</v>
      </c>
      <c r="N838" s="29" t="str">
        <f>VLOOKUP($A838,'2025'!$C:$Z,MATCH(N$1,'2025'!$C$1:$Z$1,0))</f>
        <v>#N/A</v>
      </c>
      <c r="O838" s="29" t="str">
        <f>VLOOKUP($A838,'2025'!$C:$Z,MATCH(O$1,'2025'!$C$1:$Z$1,0))</f>
        <v>#N/A</v>
      </c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</row>
    <row r="839" ht="22.5" hidden="1" customHeight="1">
      <c r="A839" s="28"/>
      <c r="B839" s="29" t="str">
        <f>VLOOKUP($A839,'2025'!$C:$Z,MATCH(B$1,'2025'!$C$1:$Z$1,0))</f>
        <v>#N/A</v>
      </c>
      <c r="C839" s="29" t="str">
        <f>VLOOKUP($A839,'2025'!$C:$Z,MATCH(C$1,'2025'!$C$1:$Z$1,0))</f>
        <v>#N/A</v>
      </c>
      <c r="D839" s="29" t="str">
        <f>VLOOKUP($A839,'2025'!$C:$Z,MATCH(D$1,'2025'!$C$1:$Z$1,0))</f>
        <v>#N/A</v>
      </c>
      <c r="E839" s="29" t="str">
        <f>VLOOKUP($A839,'2025'!$C:$Z,MATCH(E$1,'2025'!$C$1:$Z$1,0))</f>
        <v>#N/A</v>
      </c>
      <c r="F839" s="29" t="str">
        <f>VLOOKUP($A839,'2025'!$C:$Z,MATCH(F$1,'2025'!$C$1:$Z$1,0))</f>
        <v>#N/A</v>
      </c>
      <c r="G839" s="29" t="str">
        <f>VLOOKUP($A839,'2025'!$C:$Z,MATCH(G$1,'2025'!$C$1:$Z$1,0))</f>
        <v>#N/A</v>
      </c>
      <c r="H839" s="29" t="str">
        <f>VLOOKUP($A839,'2025'!$C:$Z,MATCH(H$1,'2025'!$C$1:$Z$1,0))</f>
        <v>#N/A</v>
      </c>
      <c r="I839" s="29" t="str">
        <f>VLOOKUP($A839,'2025'!$C:$Z,MATCH(I$1,'2025'!$C$1:$Z$1,0))</f>
        <v>#N/A</v>
      </c>
      <c r="J839" s="29" t="str">
        <f>VLOOKUP($A839,'2025'!$C:$Z,MATCH(J$1,'2025'!$C$1:$Z$1,0))</f>
        <v>#N/A</v>
      </c>
      <c r="K839" s="29" t="str">
        <f>VLOOKUP($A839,'2025'!$C:$Z,MATCH(K$1,'2025'!$C$1:$Z$1,0))</f>
        <v>#N/A</v>
      </c>
      <c r="L839" s="29" t="str">
        <f>VLOOKUP($A839,'2025'!$C:$Z,MATCH(L$1,'2025'!$C$1:$Z$1,0))</f>
        <v>#N/A</v>
      </c>
      <c r="M839" s="29" t="str">
        <f>VLOOKUP($A839,'2025'!$C:$Z,MATCH(M$1,'2025'!$C$1:$Z$1,0))</f>
        <v>#N/A</v>
      </c>
      <c r="N839" s="29" t="str">
        <f>VLOOKUP($A839,'2025'!$C:$Z,MATCH(N$1,'2025'!$C$1:$Z$1,0))</f>
        <v>#N/A</v>
      </c>
      <c r="O839" s="29" t="str">
        <f>VLOOKUP($A839,'2025'!$C:$Z,MATCH(O$1,'2025'!$C$1:$Z$1,0))</f>
        <v>#N/A</v>
      </c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</row>
    <row r="840" ht="22.5" hidden="1" customHeight="1">
      <c r="A840" s="28"/>
      <c r="B840" s="29" t="str">
        <f>VLOOKUP($A840,'2025'!$C:$Z,MATCH(B$1,'2025'!$C$1:$Z$1,0))</f>
        <v>#N/A</v>
      </c>
      <c r="C840" s="29" t="str">
        <f>VLOOKUP($A840,'2025'!$C:$Z,MATCH(C$1,'2025'!$C$1:$Z$1,0))</f>
        <v>#N/A</v>
      </c>
      <c r="D840" s="29" t="str">
        <f>VLOOKUP($A840,'2025'!$C:$Z,MATCH(D$1,'2025'!$C$1:$Z$1,0))</f>
        <v>#N/A</v>
      </c>
      <c r="E840" s="29" t="str">
        <f>VLOOKUP($A840,'2025'!$C:$Z,MATCH(E$1,'2025'!$C$1:$Z$1,0))</f>
        <v>#N/A</v>
      </c>
      <c r="F840" s="29" t="str">
        <f>VLOOKUP($A840,'2025'!$C:$Z,MATCH(F$1,'2025'!$C$1:$Z$1,0))</f>
        <v>#N/A</v>
      </c>
      <c r="G840" s="29" t="str">
        <f>VLOOKUP($A840,'2025'!$C:$Z,MATCH(G$1,'2025'!$C$1:$Z$1,0))</f>
        <v>#N/A</v>
      </c>
      <c r="H840" s="29" t="str">
        <f>VLOOKUP($A840,'2025'!$C:$Z,MATCH(H$1,'2025'!$C$1:$Z$1,0))</f>
        <v>#N/A</v>
      </c>
      <c r="I840" s="29" t="str">
        <f>VLOOKUP($A840,'2025'!$C:$Z,MATCH(I$1,'2025'!$C$1:$Z$1,0))</f>
        <v>#N/A</v>
      </c>
      <c r="J840" s="29" t="str">
        <f>VLOOKUP($A840,'2025'!$C:$Z,MATCH(J$1,'2025'!$C$1:$Z$1,0))</f>
        <v>#N/A</v>
      </c>
      <c r="K840" s="29" t="str">
        <f>VLOOKUP($A840,'2025'!$C:$Z,MATCH(K$1,'2025'!$C$1:$Z$1,0))</f>
        <v>#N/A</v>
      </c>
      <c r="L840" s="29" t="str">
        <f>VLOOKUP($A840,'2025'!$C:$Z,MATCH(L$1,'2025'!$C$1:$Z$1,0))</f>
        <v>#N/A</v>
      </c>
      <c r="M840" s="29" t="str">
        <f>VLOOKUP($A840,'2025'!$C:$Z,MATCH(M$1,'2025'!$C$1:$Z$1,0))</f>
        <v>#N/A</v>
      </c>
      <c r="N840" s="29" t="str">
        <f>VLOOKUP($A840,'2025'!$C:$Z,MATCH(N$1,'2025'!$C$1:$Z$1,0))</f>
        <v>#N/A</v>
      </c>
      <c r="O840" s="29" t="str">
        <f>VLOOKUP($A840,'2025'!$C:$Z,MATCH(O$1,'2025'!$C$1:$Z$1,0))</f>
        <v>#N/A</v>
      </c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</row>
    <row r="841" ht="22.5" hidden="1" customHeight="1">
      <c r="A841" s="28"/>
      <c r="B841" s="29" t="str">
        <f>VLOOKUP($A841,'2025'!$C:$Z,MATCH(B$1,'2025'!$C$1:$Z$1,0))</f>
        <v>#N/A</v>
      </c>
      <c r="C841" s="29" t="str">
        <f>VLOOKUP($A841,'2025'!$C:$Z,MATCH(C$1,'2025'!$C$1:$Z$1,0))</f>
        <v>#N/A</v>
      </c>
      <c r="D841" s="29" t="str">
        <f>VLOOKUP($A841,'2025'!$C:$Z,MATCH(D$1,'2025'!$C$1:$Z$1,0))</f>
        <v>#N/A</v>
      </c>
      <c r="E841" s="29" t="str">
        <f>VLOOKUP($A841,'2025'!$C:$Z,MATCH(E$1,'2025'!$C$1:$Z$1,0))</f>
        <v>#N/A</v>
      </c>
      <c r="F841" s="29" t="str">
        <f>VLOOKUP($A841,'2025'!$C:$Z,MATCH(F$1,'2025'!$C$1:$Z$1,0))</f>
        <v>#N/A</v>
      </c>
      <c r="G841" s="29" t="str">
        <f>VLOOKUP($A841,'2025'!$C:$Z,MATCH(G$1,'2025'!$C$1:$Z$1,0))</f>
        <v>#N/A</v>
      </c>
      <c r="H841" s="29" t="str">
        <f>VLOOKUP($A841,'2025'!$C:$Z,MATCH(H$1,'2025'!$C$1:$Z$1,0))</f>
        <v>#N/A</v>
      </c>
      <c r="I841" s="29" t="str">
        <f>VLOOKUP($A841,'2025'!$C:$Z,MATCH(I$1,'2025'!$C$1:$Z$1,0))</f>
        <v>#N/A</v>
      </c>
      <c r="J841" s="29" t="str">
        <f>VLOOKUP($A841,'2025'!$C:$Z,MATCH(J$1,'2025'!$C$1:$Z$1,0))</f>
        <v>#N/A</v>
      </c>
      <c r="K841" s="29" t="str">
        <f>VLOOKUP($A841,'2025'!$C:$Z,MATCH(K$1,'2025'!$C$1:$Z$1,0))</f>
        <v>#N/A</v>
      </c>
      <c r="L841" s="29" t="str">
        <f>VLOOKUP($A841,'2025'!$C:$Z,MATCH(L$1,'2025'!$C$1:$Z$1,0))</f>
        <v>#N/A</v>
      </c>
      <c r="M841" s="29" t="str">
        <f>VLOOKUP($A841,'2025'!$C:$Z,MATCH(M$1,'2025'!$C$1:$Z$1,0))</f>
        <v>#N/A</v>
      </c>
      <c r="N841" s="29" t="str">
        <f>VLOOKUP($A841,'2025'!$C:$Z,MATCH(N$1,'2025'!$C$1:$Z$1,0))</f>
        <v>#N/A</v>
      </c>
      <c r="O841" s="29" t="str">
        <f>VLOOKUP($A841,'2025'!$C:$Z,MATCH(O$1,'2025'!$C$1:$Z$1,0))</f>
        <v>#N/A</v>
      </c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</row>
    <row r="842" ht="22.5" hidden="1" customHeight="1">
      <c r="A842" s="28"/>
      <c r="B842" s="29" t="str">
        <f>VLOOKUP($A842,'2025'!$C:$Z,MATCH(B$1,'2025'!$C$1:$Z$1,0))</f>
        <v>#N/A</v>
      </c>
      <c r="C842" s="29" t="str">
        <f>VLOOKUP($A842,'2025'!$C:$Z,MATCH(C$1,'2025'!$C$1:$Z$1,0))</f>
        <v>#N/A</v>
      </c>
      <c r="D842" s="29" t="str">
        <f>VLOOKUP($A842,'2025'!$C:$Z,MATCH(D$1,'2025'!$C$1:$Z$1,0))</f>
        <v>#N/A</v>
      </c>
      <c r="E842" s="29" t="str">
        <f>VLOOKUP($A842,'2025'!$C:$Z,MATCH(E$1,'2025'!$C$1:$Z$1,0))</f>
        <v>#N/A</v>
      </c>
      <c r="F842" s="29" t="str">
        <f>VLOOKUP($A842,'2025'!$C:$Z,MATCH(F$1,'2025'!$C$1:$Z$1,0))</f>
        <v>#N/A</v>
      </c>
      <c r="G842" s="29" t="str">
        <f>VLOOKUP($A842,'2025'!$C:$Z,MATCH(G$1,'2025'!$C$1:$Z$1,0))</f>
        <v>#N/A</v>
      </c>
      <c r="H842" s="29" t="str">
        <f>VLOOKUP($A842,'2025'!$C:$Z,MATCH(H$1,'2025'!$C$1:$Z$1,0))</f>
        <v>#N/A</v>
      </c>
      <c r="I842" s="29" t="str">
        <f>VLOOKUP($A842,'2025'!$C:$Z,MATCH(I$1,'2025'!$C$1:$Z$1,0))</f>
        <v>#N/A</v>
      </c>
      <c r="J842" s="29" t="str">
        <f>VLOOKUP($A842,'2025'!$C:$Z,MATCH(J$1,'2025'!$C$1:$Z$1,0))</f>
        <v>#N/A</v>
      </c>
      <c r="K842" s="29" t="str">
        <f>VLOOKUP($A842,'2025'!$C:$Z,MATCH(K$1,'2025'!$C$1:$Z$1,0))</f>
        <v>#N/A</v>
      </c>
      <c r="L842" s="29" t="str">
        <f>VLOOKUP($A842,'2025'!$C:$Z,MATCH(L$1,'2025'!$C$1:$Z$1,0))</f>
        <v>#N/A</v>
      </c>
      <c r="M842" s="29" t="str">
        <f>VLOOKUP($A842,'2025'!$C:$Z,MATCH(M$1,'2025'!$C$1:$Z$1,0))</f>
        <v>#N/A</v>
      </c>
      <c r="N842" s="29" t="str">
        <f>VLOOKUP($A842,'2025'!$C:$Z,MATCH(N$1,'2025'!$C$1:$Z$1,0))</f>
        <v>#N/A</v>
      </c>
      <c r="O842" s="29" t="str">
        <f>VLOOKUP($A842,'2025'!$C:$Z,MATCH(O$1,'2025'!$C$1:$Z$1,0))</f>
        <v>#N/A</v>
      </c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</row>
    <row r="843" ht="22.5" hidden="1" customHeight="1">
      <c r="A843" s="28"/>
      <c r="B843" s="29" t="str">
        <f>VLOOKUP($A843,'2025'!$C:$Z,MATCH(B$1,'2025'!$C$1:$Z$1,0))</f>
        <v>#N/A</v>
      </c>
      <c r="C843" s="29" t="str">
        <f>VLOOKUP($A843,'2025'!$C:$Z,MATCH(C$1,'2025'!$C$1:$Z$1,0))</f>
        <v>#N/A</v>
      </c>
      <c r="D843" s="29" t="str">
        <f>VLOOKUP($A843,'2025'!$C:$Z,MATCH(D$1,'2025'!$C$1:$Z$1,0))</f>
        <v>#N/A</v>
      </c>
      <c r="E843" s="29" t="str">
        <f>VLOOKUP($A843,'2025'!$C:$Z,MATCH(E$1,'2025'!$C$1:$Z$1,0))</f>
        <v>#N/A</v>
      </c>
      <c r="F843" s="29" t="str">
        <f>VLOOKUP($A843,'2025'!$C:$Z,MATCH(F$1,'2025'!$C$1:$Z$1,0))</f>
        <v>#N/A</v>
      </c>
      <c r="G843" s="29" t="str">
        <f>VLOOKUP($A843,'2025'!$C:$Z,MATCH(G$1,'2025'!$C$1:$Z$1,0))</f>
        <v>#N/A</v>
      </c>
      <c r="H843" s="29" t="str">
        <f>VLOOKUP($A843,'2025'!$C:$Z,MATCH(H$1,'2025'!$C$1:$Z$1,0))</f>
        <v>#N/A</v>
      </c>
      <c r="I843" s="29" t="str">
        <f>VLOOKUP($A843,'2025'!$C:$Z,MATCH(I$1,'2025'!$C$1:$Z$1,0))</f>
        <v>#N/A</v>
      </c>
      <c r="J843" s="29" t="str">
        <f>VLOOKUP($A843,'2025'!$C:$Z,MATCH(J$1,'2025'!$C$1:$Z$1,0))</f>
        <v>#N/A</v>
      </c>
      <c r="K843" s="29" t="str">
        <f>VLOOKUP($A843,'2025'!$C:$Z,MATCH(K$1,'2025'!$C$1:$Z$1,0))</f>
        <v>#N/A</v>
      </c>
      <c r="L843" s="29" t="str">
        <f>VLOOKUP($A843,'2025'!$C:$Z,MATCH(L$1,'2025'!$C$1:$Z$1,0))</f>
        <v>#N/A</v>
      </c>
      <c r="M843" s="29" t="str">
        <f>VLOOKUP($A843,'2025'!$C:$Z,MATCH(M$1,'2025'!$C$1:$Z$1,0))</f>
        <v>#N/A</v>
      </c>
      <c r="N843" s="29" t="str">
        <f>VLOOKUP($A843,'2025'!$C:$Z,MATCH(N$1,'2025'!$C$1:$Z$1,0))</f>
        <v>#N/A</v>
      </c>
      <c r="O843" s="29" t="str">
        <f>VLOOKUP($A843,'2025'!$C:$Z,MATCH(O$1,'2025'!$C$1:$Z$1,0))</f>
        <v>#N/A</v>
      </c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</row>
    <row r="844" ht="22.5" hidden="1" customHeight="1">
      <c r="A844" s="28"/>
      <c r="B844" s="29" t="str">
        <f>VLOOKUP($A844,'2025'!$C:$Z,MATCH(B$1,'2025'!$C$1:$Z$1,0))</f>
        <v>#N/A</v>
      </c>
      <c r="C844" s="29" t="str">
        <f>VLOOKUP($A844,'2025'!$C:$Z,MATCH(C$1,'2025'!$C$1:$Z$1,0))</f>
        <v>#N/A</v>
      </c>
      <c r="D844" s="29" t="str">
        <f>VLOOKUP($A844,'2025'!$C:$Z,MATCH(D$1,'2025'!$C$1:$Z$1,0))</f>
        <v>#N/A</v>
      </c>
      <c r="E844" s="29" t="str">
        <f>VLOOKUP($A844,'2025'!$C:$Z,MATCH(E$1,'2025'!$C$1:$Z$1,0))</f>
        <v>#N/A</v>
      </c>
      <c r="F844" s="29" t="str">
        <f>VLOOKUP($A844,'2025'!$C:$Z,MATCH(F$1,'2025'!$C$1:$Z$1,0))</f>
        <v>#N/A</v>
      </c>
      <c r="G844" s="29" t="str">
        <f>VLOOKUP($A844,'2025'!$C:$Z,MATCH(G$1,'2025'!$C$1:$Z$1,0))</f>
        <v>#N/A</v>
      </c>
      <c r="H844" s="29" t="str">
        <f>VLOOKUP($A844,'2025'!$C:$Z,MATCH(H$1,'2025'!$C$1:$Z$1,0))</f>
        <v>#N/A</v>
      </c>
      <c r="I844" s="29" t="str">
        <f>VLOOKUP($A844,'2025'!$C:$Z,MATCH(I$1,'2025'!$C$1:$Z$1,0))</f>
        <v>#N/A</v>
      </c>
      <c r="J844" s="29" t="str">
        <f>VLOOKUP($A844,'2025'!$C:$Z,MATCH(J$1,'2025'!$C$1:$Z$1,0))</f>
        <v>#N/A</v>
      </c>
      <c r="K844" s="29" t="str">
        <f>VLOOKUP($A844,'2025'!$C:$Z,MATCH(K$1,'2025'!$C$1:$Z$1,0))</f>
        <v>#N/A</v>
      </c>
      <c r="L844" s="29" t="str">
        <f>VLOOKUP($A844,'2025'!$C:$Z,MATCH(L$1,'2025'!$C$1:$Z$1,0))</f>
        <v>#N/A</v>
      </c>
      <c r="M844" s="29" t="str">
        <f>VLOOKUP($A844,'2025'!$C:$Z,MATCH(M$1,'2025'!$C$1:$Z$1,0))</f>
        <v>#N/A</v>
      </c>
      <c r="N844" s="29" t="str">
        <f>VLOOKUP($A844,'2025'!$C:$Z,MATCH(N$1,'2025'!$C$1:$Z$1,0))</f>
        <v>#N/A</v>
      </c>
      <c r="O844" s="29" t="str">
        <f>VLOOKUP($A844,'2025'!$C:$Z,MATCH(O$1,'2025'!$C$1:$Z$1,0))</f>
        <v>#N/A</v>
      </c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</row>
    <row r="845" ht="22.5" hidden="1" customHeight="1">
      <c r="A845" s="28"/>
      <c r="B845" s="29" t="str">
        <f>VLOOKUP($A845,'2025'!$C:$Z,MATCH(B$1,'2025'!$C$1:$Z$1,0))</f>
        <v>#N/A</v>
      </c>
      <c r="C845" s="29" t="str">
        <f>VLOOKUP($A845,'2025'!$C:$Z,MATCH(C$1,'2025'!$C$1:$Z$1,0))</f>
        <v>#N/A</v>
      </c>
      <c r="D845" s="29" t="str">
        <f>VLOOKUP($A845,'2025'!$C:$Z,MATCH(D$1,'2025'!$C$1:$Z$1,0))</f>
        <v>#N/A</v>
      </c>
      <c r="E845" s="29" t="str">
        <f>VLOOKUP($A845,'2025'!$C:$Z,MATCH(E$1,'2025'!$C$1:$Z$1,0))</f>
        <v>#N/A</v>
      </c>
      <c r="F845" s="29" t="str">
        <f>VLOOKUP($A845,'2025'!$C:$Z,MATCH(F$1,'2025'!$C$1:$Z$1,0))</f>
        <v>#N/A</v>
      </c>
      <c r="G845" s="29" t="str">
        <f>VLOOKUP($A845,'2025'!$C:$Z,MATCH(G$1,'2025'!$C$1:$Z$1,0))</f>
        <v>#N/A</v>
      </c>
      <c r="H845" s="29" t="str">
        <f>VLOOKUP($A845,'2025'!$C:$Z,MATCH(H$1,'2025'!$C$1:$Z$1,0))</f>
        <v>#N/A</v>
      </c>
      <c r="I845" s="29" t="str">
        <f>VLOOKUP($A845,'2025'!$C:$Z,MATCH(I$1,'2025'!$C$1:$Z$1,0))</f>
        <v>#N/A</v>
      </c>
      <c r="J845" s="29" t="str">
        <f>VLOOKUP($A845,'2025'!$C:$Z,MATCH(J$1,'2025'!$C$1:$Z$1,0))</f>
        <v>#N/A</v>
      </c>
      <c r="K845" s="29" t="str">
        <f>VLOOKUP($A845,'2025'!$C:$Z,MATCH(K$1,'2025'!$C$1:$Z$1,0))</f>
        <v>#N/A</v>
      </c>
      <c r="L845" s="29" t="str">
        <f>VLOOKUP($A845,'2025'!$C:$Z,MATCH(L$1,'2025'!$C$1:$Z$1,0))</f>
        <v>#N/A</v>
      </c>
      <c r="M845" s="29" t="str">
        <f>VLOOKUP($A845,'2025'!$C:$Z,MATCH(M$1,'2025'!$C$1:$Z$1,0))</f>
        <v>#N/A</v>
      </c>
      <c r="N845" s="29" t="str">
        <f>VLOOKUP($A845,'2025'!$C:$Z,MATCH(N$1,'2025'!$C$1:$Z$1,0))</f>
        <v>#N/A</v>
      </c>
      <c r="O845" s="29" t="str">
        <f>VLOOKUP($A845,'2025'!$C:$Z,MATCH(O$1,'2025'!$C$1:$Z$1,0))</f>
        <v>#N/A</v>
      </c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</row>
    <row r="846" ht="22.5" hidden="1" customHeight="1">
      <c r="A846" s="28"/>
      <c r="B846" s="29" t="str">
        <f>VLOOKUP($A846,'2025'!$C:$Z,MATCH(B$1,'2025'!$C$1:$Z$1,0))</f>
        <v>#N/A</v>
      </c>
      <c r="C846" s="29" t="str">
        <f>VLOOKUP($A846,'2025'!$C:$Z,MATCH(C$1,'2025'!$C$1:$Z$1,0))</f>
        <v>#N/A</v>
      </c>
      <c r="D846" s="29" t="str">
        <f>VLOOKUP($A846,'2025'!$C:$Z,MATCH(D$1,'2025'!$C$1:$Z$1,0))</f>
        <v>#N/A</v>
      </c>
      <c r="E846" s="29" t="str">
        <f>VLOOKUP($A846,'2025'!$C:$Z,MATCH(E$1,'2025'!$C$1:$Z$1,0))</f>
        <v>#N/A</v>
      </c>
      <c r="F846" s="29" t="str">
        <f>VLOOKUP($A846,'2025'!$C:$Z,MATCH(F$1,'2025'!$C$1:$Z$1,0))</f>
        <v>#N/A</v>
      </c>
      <c r="G846" s="29" t="str">
        <f>VLOOKUP($A846,'2025'!$C:$Z,MATCH(G$1,'2025'!$C$1:$Z$1,0))</f>
        <v>#N/A</v>
      </c>
      <c r="H846" s="29" t="str">
        <f>VLOOKUP($A846,'2025'!$C:$Z,MATCH(H$1,'2025'!$C$1:$Z$1,0))</f>
        <v>#N/A</v>
      </c>
      <c r="I846" s="29" t="str">
        <f>VLOOKUP($A846,'2025'!$C:$Z,MATCH(I$1,'2025'!$C$1:$Z$1,0))</f>
        <v>#N/A</v>
      </c>
      <c r="J846" s="29" t="str">
        <f>VLOOKUP($A846,'2025'!$C:$Z,MATCH(J$1,'2025'!$C$1:$Z$1,0))</f>
        <v>#N/A</v>
      </c>
      <c r="K846" s="29" t="str">
        <f>VLOOKUP($A846,'2025'!$C:$Z,MATCH(K$1,'2025'!$C$1:$Z$1,0))</f>
        <v>#N/A</v>
      </c>
      <c r="L846" s="29" t="str">
        <f>VLOOKUP($A846,'2025'!$C:$Z,MATCH(L$1,'2025'!$C$1:$Z$1,0))</f>
        <v>#N/A</v>
      </c>
      <c r="M846" s="29" t="str">
        <f>VLOOKUP($A846,'2025'!$C:$Z,MATCH(M$1,'2025'!$C$1:$Z$1,0))</f>
        <v>#N/A</v>
      </c>
      <c r="N846" s="29" t="str">
        <f>VLOOKUP($A846,'2025'!$C:$Z,MATCH(N$1,'2025'!$C$1:$Z$1,0))</f>
        <v>#N/A</v>
      </c>
      <c r="O846" s="29" t="str">
        <f>VLOOKUP($A846,'2025'!$C:$Z,MATCH(O$1,'2025'!$C$1:$Z$1,0))</f>
        <v>#N/A</v>
      </c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</row>
    <row r="847" ht="22.5" hidden="1" customHeight="1">
      <c r="A847" s="28"/>
      <c r="B847" s="29" t="str">
        <f>VLOOKUP($A847,'2025'!$C:$Z,MATCH(B$1,'2025'!$C$1:$Z$1,0))</f>
        <v>#N/A</v>
      </c>
      <c r="C847" s="29" t="str">
        <f>VLOOKUP($A847,'2025'!$C:$Z,MATCH(C$1,'2025'!$C$1:$Z$1,0))</f>
        <v>#N/A</v>
      </c>
      <c r="D847" s="29" t="str">
        <f>VLOOKUP($A847,'2025'!$C:$Z,MATCH(D$1,'2025'!$C$1:$Z$1,0))</f>
        <v>#N/A</v>
      </c>
      <c r="E847" s="29" t="str">
        <f>VLOOKUP($A847,'2025'!$C:$Z,MATCH(E$1,'2025'!$C$1:$Z$1,0))</f>
        <v>#N/A</v>
      </c>
      <c r="F847" s="29" t="str">
        <f>VLOOKUP($A847,'2025'!$C:$Z,MATCH(F$1,'2025'!$C$1:$Z$1,0))</f>
        <v>#N/A</v>
      </c>
      <c r="G847" s="29" t="str">
        <f>VLOOKUP($A847,'2025'!$C:$Z,MATCH(G$1,'2025'!$C$1:$Z$1,0))</f>
        <v>#N/A</v>
      </c>
      <c r="H847" s="29" t="str">
        <f>VLOOKUP($A847,'2025'!$C:$Z,MATCH(H$1,'2025'!$C$1:$Z$1,0))</f>
        <v>#N/A</v>
      </c>
      <c r="I847" s="29" t="str">
        <f>VLOOKUP($A847,'2025'!$C:$Z,MATCH(I$1,'2025'!$C$1:$Z$1,0))</f>
        <v>#N/A</v>
      </c>
      <c r="J847" s="29" t="str">
        <f>VLOOKUP($A847,'2025'!$C:$Z,MATCH(J$1,'2025'!$C$1:$Z$1,0))</f>
        <v>#N/A</v>
      </c>
      <c r="K847" s="29" t="str">
        <f>VLOOKUP($A847,'2025'!$C:$Z,MATCH(K$1,'2025'!$C$1:$Z$1,0))</f>
        <v>#N/A</v>
      </c>
      <c r="L847" s="29" t="str">
        <f>VLOOKUP($A847,'2025'!$C:$Z,MATCH(L$1,'2025'!$C$1:$Z$1,0))</f>
        <v>#N/A</v>
      </c>
      <c r="M847" s="29" t="str">
        <f>VLOOKUP($A847,'2025'!$C:$Z,MATCH(M$1,'2025'!$C$1:$Z$1,0))</f>
        <v>#N/A</v>
      </c>
      <c r="N847" s="29" t="str">
        <f>VLOOKUP($A847,'2025'!$C:$Z,MATCH(N$1,'2025'!$C$1:$Z$1,0))</f>
        <v>#N/A</v>
      </c>
      <c r="O847" s="29" t="str">
        <f>VLOOKUP($A847,'2025'!$C:$Z,MATCH(O$1,'2025'!$C$1:$Z$1,0))</f>
        <v>#N/A</v>
      </c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</row>
    <row r="848" ht="22.5" hidden="1" customHeight="1">
      <c r="A848" s="28"/>
      <c r="B848" s="29" t="str">
        <f>VLOOKUP($A848,'2025'!$C:$Z,MATCH(B$1,'2025'!$C$1:$Z$1,0))</f>
        <v>#N/A</v>
      </c>
      <c r="C848" s="29" t="str">
        <f>VLOOKUP($A848,'2025'!$C:$Z,MATCH(C$1,'2025'!$C$1:$Z$1,0))</f>
        <v>#N/A</v>
      </c>
      <c r="D848" s="29" t="str">
        <f>VLOOKUP($A848,'2025'!$C:$Z,MATCH(D$1,'2025'!$C$1:$Z$1,0))</f>
        <v>#N/A</v>
      </c>
      <c r="E848" s="29" t="str">
        <f>VLOOKUP($A848,'2025'!$C:$Z,MATCH(E$1,'2025'!$C$1:$Z$1,0))</f>
        <v>#N/A</v>
      </c>
      <c r="F848" s="29" t="str">
        <f>VLOOKUP($A848,'2025'!$C:$Z,MATCH(F$1,'2025'!$C$1:$Z$1,0))</f>
        <v>#N/A</v>
      </c>
      <c r="G848" s="29" t="str">
        <f>VLOOKUP($A848,'2025'!$C:$Z,MATCH(G$1,'2025'!$C$1:$Z$1,0))</f>
        <v>#N/A</v>
      </c>
      <c r="H848" s="29" t="str">
        <f>VLOOKUP($A848,'2025'!$C:$Z,MATCH(H$1,'2025'!$C$1:$Z$1,0))</f>
        <v>#N/A</v>
      </c>
      <c r="I848" s="29" t="str">
        <f>VLOOKUP($A848,'2025'!$C:$Z,MATCH(I$1,'2025'!$C$1:$Z$1,0))</f>
        <v>#N/A</v>
      </c>
      <c r="J848" s="29" t="str">
        <f>VLOOKUP($A848,'2025'!$C:$Z,MATCH(J$1,'2025'!$C$1:$Z$1,0))</f>
        <v>#N/A</v>
      </c>
      <c r="K848" s="29" t="str">
        <f>VLOOKUP($A848,'2025'!$C:$Z,MATCH(K$1,'2025'!$C$1:$Z$1,0))</f>
        <v>#N/A</v>
      </c>
      <c r="L848" s="29" t="str">
        <f>VLOOKUP($A848,'2025'!$C:$Z,MATCH(L$1,'2025'!$C$1:$Z$1,0))</f>
        <v>#N/A</v>
      </c>
      <c r="M848" s="29" t="str">
        <f>VLOOKUP($A848,'2025'!$C:$Z,MATCH(M$1,'2025'!$C$1:$Z$1,0))</f>
        <v>#N/A</v>
      </c>
      <c r="N848" s="29" t="str">
        <f>VLOOKUP($A848,'2025'!$C:$Z,MATCH(N$1,'2025'!$C$1:$Z$1,0))</f>
        <v>#N/A</v>
      </c>
      <c r="O848" s="29" t="str">
        <f>VLOOKUP($A848,'2025'!$C:$Z,MATCH(O$1,'2025'!$C$1:$Z$1,0))</f>
        <v>#N/A</v>
      </c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</row>
    <row r="849" ht="22.5" hidden="1" customHeight="1">
      <c r="A849" s="28"/>
      <c r="B849" s="29" t="str">
        <f>VLOOKUP($A849,'2025'!$C:$Z,MATCH(B$1,'2025'!$C$1:$Z$1,0))</f>
        <v>#N/A</v>
      </c>
      <c r="C849" s="29" t="str">
        <f>VLOOKUP($A849,'2025'!$C:$Z,MATCH(C$1,'2025'!$C$1:$Z$1,0))</f>
        <v>#N/A</v>
      </c>
      <c r="D849" s="29" t="str">
        <f>VLOOKUP($A849,'2025'!$C:$Z,MATCH(D$1,'2025'!$C$1:$Z$1,0))</f>
        <v>#N/A</v>
      </c>
      <c r="E849" s="29" t="str">
        <f>VLOOKUP($A849,'2025'!$C:$Z,MATCH(E$1,'2025'!$C$1:$Z$1,0))</f>
        <v>#N/A</v>
      </c>
      <c r="F849" s="29" t="str">
        <f>VLOOKUP($A849,'2025'!$C:$Z,MATCH(F$1,'2025'!$C$1:$Z$1,0))</f>
        <v>#N/A</v>
      </c>
      <c r="G849" s="29" t="str">
        <f>VLOOKUP($A849,'2025'!$C:$Z,MATCH(G$1,'2025'!$C$1:$Z$1,0))</f>
        <v>#N/A</v>
      </c>
      <c r="H849" s="29" t="str">
        <f>VLOOKUP($A849,'2025'!$C:$Z,MATCH(H$1,'2025'!$C$1:$Z$1,0))</f>
        <v>#N/A</v>
      </c>
      <c r="I849" s="29" t="str">
        <f>VLOOKUP($A849,'2025'!$C:$Z,MATCH(I$1,'2025'!$C$1:$Z$1,0))</f>
        <v>#N/A</v>
      </c>
      <c r="J849" s="29" t="str">
        <f>VLOOKUP($A849,'2025'!$C:$Z,MATCH(J$1,'2025'!$C$1:$Z$1,0))</f>
        <v>#N/A</v>
      </c>
      <c r="K849" s="29" t="str">
        <f>VLOOKUP($A849,'2025'!$C:$Z,MATCH(K$1,'2025'!$C$1:$Z$1,0))</f>
        <v>#N/A</v>
      </c>
      <c r="L849" s="29" t="str">
        <f>VLOOKUP($A849,'2025'!$C:$Z,MATCH(L$1,'2025'!$C$1:$Z$1,0))</f>
        <v>#N/A</v>
      </c>
      <c r="M849" s="29" t="str">
        <f>VLOOKUP($A849,'2025'!$C:$Z,MATCH(M$1,'2025'!$C$1:$Z$1,0))</f>
        <v>#N/A</v>
      </c>
      <c r="N849" s="29" t="str">
        <f>VLOOKUP($A849,'2025'!$C:$Z,MATCH(N$1,'2025'!$C$1:$Z$1,0))</f>
        <v>#N/A</v>
      </c>
      <c r="O849" s="29" t="str">
        <f>VLOOKUP($A849,'2025'!$C:$Z,MATCH(O$1,'2025'!$C$1:$Z$1,0))</f>
        <v>#N/A</v>
      </c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</row>
    <row r="850" ht="22.5" hidden="1" customHeight="1">
      <c r="A850" s="28"/>
      <c r="B850" s="29" t="str">
        <f>VLOOKUP($A850,'2025'!$C:$Z,MATCH(B$1,'2025'!$C$1:$Z$1,0))</f>
        <v>#N/A</v>
      </c>
      <c r="C850" s="29" t="str">
        <f>VLOOKUP($A850,'2025'!$C:$Z,MATCH(C$1,'2025'!$C$1:$Z$1,0))</f>
        <v>#N/A</v>
      </c>
      <c r="D850" s="29" t="str">
        <f>VLOOKUP($A850,'2025'!$C:$Z,MATCH(D$1,'2025'!$C$1:$Z$1,0))</f>
        <v>#N/A</v>
      </c>
      <c r="E850" s="29" t="str">
        <f>VLOOKUP($A850,'2025'!$C:$Z,MATCH(E$1,'2025'!$C$1:$Z$1,0))</f>
        <v>#N/A</v>
      </c>
      <c r="F850" s="29" t="str">
        <f>VLOOKUP($A850,'2025'!$C:$Z,MATCH(F$1,'2025'!$C$1:$Z$1,0))</f>
        <v>#N/A</v>
      </c>
      <c r="G850" s="29" t="str">
        <f>VLOOKUP($A850,'2025'!$C:$Z,MATCH(G$1,'2025'!$C$1:$Z$1,0))</f>
        <v>#N/A</v>
      </c>
      <c r="H850" s="29" t="str">
        <f>VLOOKUP($A850,'2025'!$C:$Z,MATCH(H$1,'2025'!$C$1:$Z$1,0))</f>
        <v>#N/A</v>
      </c>
      <c r="I850" s="29" t="str">
        <f>VLOOKUP($A850,'2025'!$C:$Z,MATCH(I$1,'2025'!$C$1:$Z$1,0))</f>
        <v>#N/A</v>
      </c>
      <c r="J850" s="29" t="str">
        <f>VLOOKUP($A850,'2025'!$C:$Z,MATCH(J$1,'2025'!$C$1:$Z$1,0))</f>
        <v>#N/A</v>
      </c>
      <c r="K850" s="29" t="str">
        <f>VLOOKUP($A850,'2025'!$C:$Z,MATCH(K$1,'2025'!$C$1:$Z$1,0))</f>
        <v>#N/A</v>
      </c>
      <c r="L850" s="29" t="str">
        <f>VLOOKUP($A850,'2025'!$C:$Z,MATCH(L$1,'2025'!$C$1:$Z$1,0))</f>
        <v>#N/A</v>
      </c>
      <c r="M850" s="29" t="str">
        <f>VLOOKUP($A850,'2025'!$C:$Z,MATCH(M$1,'2025'!$C$1:$Z$1,0))</f>
        <v>#N/A</v>
      </c>
      <c r="N850" s="29" t="str">
        <f>VLOOKUP($A850,'2025'!$C:$Z,MATCH(N$1,'2025'!$C$1:$Z$1,0))</f>
        <v>#N/A</v>
      </c>
      <c r="O850" s="29" t="str">
        <f>VLOOKUP($A850,'2025'!$C:$Z,MATCH(O$1,'2025'!$C$1:$Z$1,0))</f>
        <v>#N/A</v>
      </c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</row>
    <row r="851" ht="22.5" hidden="1" customHeight="1">
      <c r="A851" s="28"/>
      <c r="B851" s="29" t="str">
        <f>VLOOKUP($A851,'2025'!$C:$Z,MATCH(B$1,'2025'!$C$1:$Z$1,0))</f>
        <v>#N/A</v>
      </c>
      <c r="C851" s="29" t="str">
        <f>VLOOKUP($A851,'2025'!$C:$Z,MATCH(C$1,'2025'!$C$1:$Z$1,0))</f>
        <v>#N/A</v>
      </c>
      <c r="D851" s="29" t="str">
        <f>VLOOKUP($A851,'2025'!$C:$Z,MATCH(D$1,'2025'!$C$1:$Z$1,0))</f>
        <v>#N/A</v>
      </c>
      <c r="E851" s="29" t="str">
        <f>VLOOKUP($A851,'2025'!$C:$Z,MATCH(E$1,'2025'!$C$1:$Z$1,0))</f>
        <v>#N/A</v>
      </c>
      <c r="F851" s="29" t="str">
        <f>VLOOKUP($A851,'2025'!$C:$Z,MATCH(F$1,'2025'!$C$1:$Z$1,0))</f>
        <v>#N/A</v>
      </c>
      <c r="G851" s="29" t="str">
        <f>VLOOKUP($A851,'2025'!$C:$Z,MATCH(G$1,'2025'!$C$1:$Z$1,0))</f>
        <v>#N/A</v>
      </c>
      <c r="H851" s="29" t="str">
        <f>VLOOKUP($A851,'2025'!$C:$Z,MATCH(H$1,'2025'!$C$1:$Z$1,0))</f>
        <v>#N/A</v>
      </c>
      <c r="I851" s="29" t="str">
        <f>VLOOKUP($A851,'2025'!$C:$Z,MATCH(I$1,'2025'!$C$1:$Z$1,0))</f>
        <v>#N/A</v>
      </c>
      <c r="J851" s="29" t="str">
        <f>VLOOKUP($A851,'2025'!$C:$Z,MATCH(J$1,'2025'!$C$1:$Z$1,0))</f>
        <v>#N/A</v>
      </c>
      <c r="K851" s="29" t="str">
        <f>VLOOKUP($A851,'2025'!$C:$Z,MATCH(K$1,'2025'!$C$1:$Z$1,0))</f>
        <v>#N/A</v>
      </c>
      <c r="L851" s="29" t="str">
        <f>VLOOKUP($A851,'2025'!$C:$Z,MATCH(L$1,'2025'!$C$1:$Z$1,0))</f>
        <v>#N/A</v>
      </c>
      <c r="M851" s="29" t="str">
        <f>VLOOKUP($A851,'2025'!$C:$Z,MATCH(M$1,'2025'!$C$1:$Z$1,0))</f>
        <v>#N/A</v>
      </c>
      <c r="N851" s="29" t="str">
        <f>VLOOKUP($A851,'2025'!$C:$Z,MATCH(N$1,'2025'!$C$1:$Z$1,0))</f>
        <v>#N/A</v>
      </c>
      <c r="O851" s="29" t="str">
        <f>VLOOKUP($A851,'2025'!$C:$Z,MATCH(O$1,'2025'!$C$1:$Z$1,0))</f>
        <v>#N/A</v>
      </c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</row>
    <row r="852" ht="22.5" hidden="1" customHeight="1">
      <c r="A852" s="28"/>
      <c r="B852" s="29" t="str">
        <f>VLOOKUP($A852,'2025'!$C:$Z,MATCH(B$1,'2025'!$C$1:$Z$1,0))</f>
        <v>#N/A</v>
      </c>
      <c r="C852" s="29" t="str">
        <f>VLOOKUP($A852,'2025'!$C:$Z,MATCH(C$1,'2025'!$C$1:$Z$1,0))</f>
        <v>#N/A</v>
      </c>
      <c r="D852" s="29" t="str">
        <f>VLOOKUP($A852,'2025'!$C:$Z,MATCH(D$1,'2025'!$C$1:$Z$1,0))</f>
        <v>#N/A</v>
      </c>
      <c r="E852" s="29" t="str">
        <f>VLOOKUP($A852,'2025'!$C:$Z,MATCH(E$1,'2025'!$C$1:$Z$1,0))</f>
        <v>#N/A</v>
      </c>
      <c r="F852" s="29" t="str">
        <f>VLOOKUP($A852,'2025'!$C:$Z,MATCH(F$1,'2025'!$C$1:$Z$1,0))</f>
        <v>#N/A</v>
      </c>
      <c r="G852" s="29" t="str">
        <f>VLOOKUP($A852,'2025'!$C:$Z,MATCH(G$1,'2025'!$C$1:$Z$1,0))</f>
        <v>#N/A</v>
      </c>
      <c r="H852" s="29" t="str">
        <f>VLOOKUP($A852,'2025'!$C:$Z,MATCH(H$1,'2025'!$C$1:$Z$1,0))</f>
        <v>#N/A</v>
      </c>
      <c r="I852" s="29" t="str">
        <f>VLOOKUP($A852,'2025'!$C:$Z,MATCH(I$1,'2025'!$C$1:$Z$1,0))</f>
        <v>#N/A</v>
      </c>
      <c r="J852" s="29" t="str">
        <f>VLOOKUP($A852,'2025'!$C:$Z,MATCH(J$1,'2025'!$C$1:$Z$1,0))</f>
        <v>#N/A</v>
      </c>
      <c r="K852" s="29" t="str">
        <f>VLOOKUP($A852,'2025'!$C:$Z,MATCH(K$1,'2025'!$C$1:$Z$1,0))</f>
        <v>#N/A</v>
      </c>
      <c r="L852" s="29" t="str">
        <f>VLOOKUP($A852,'2025'!$C:$Z,MATCH(L$1,'2025'!$C$1:$Z$1,0))</f>
        <v>#N/A</v>
      </c>
      <c r="M852" s="29" t="str">
        <f>VLOOKUP($A852,'2025'!$C:$Z,MATCH(M$1,'2025'!$C$1:$Z$1,0))</f>
        <v>#N/A</v>
      </c>
      <c r="N852" s="29" t="str">
        <f>VLOOKUP($A852,'2025'!$C:$Z,MATCH(N$1,'2025'!$C$1:$Z$1,0))</f>
        <v>#N/A</v>
      </c>
      <c r="O852" s="29" t="str">
        <f>VLOOKUP($A852,'2025'!$C:$Z,MATCH(O$1,'2025'!$C$1:$Z$1,0))</f>
        <v>#N/A</v>
      </c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</row>
    <row r="853" ht="22.5" hidden="1" customHeight="1">
      <c r="A853" s="28"/>
      <c r="B853" s="29" t="str">
        <f>VLOOKUP($A853,'2025'!$C:$Z,MATCH(B$1,'2025'!$C$1:$Z$1,0))</f>
        <v>#N/A</v>
      </c>
      <c r="C853" s="29" t="str">
        <f>VLOOKUP($A853,'2025'!$C:$Z,MATCH(C$1,'2025'!$C$1:$Z$1,0))</f>
        <v>#N/A</v>
      </c>
      <c r="D853" s="29" t="str">
        <f>VLOOKUP($A853,'2025'!$C:$Z,MATCH(D$1,'2025'!$C$1:$Z$1,0))</f>
        <v>#N/A</v>
      </c>
      <c r="E853" s="29" t="str">
        <f>VLOOKUP($A853,'2025'!$C:$Z,MATCH(E$1,'2025'!$C$1:$Z$1,0))</f>
        <v>#N/A</v>
      </c>
      <c r="F853" s="29" t="str">
        <f>VLOOKUP($A853,'2025'!$C:$Z,MATCH(F$1,'2025'!$C$1:$Z$1,0))</f>
        <v>#N/A</v>
      </c>
      <c r="G853" s="29" t="str">
        <f>VLOOKUP($A853,'2025'!$C:$Z,MATCH(G$1,'2025'!$C$1:$Z$1,0))</f>
        <v>#N/A</v>
      </c>
      <c r="H853" s="29" t="str">
        <f>VLOOKUP($A853,'2025'!$C:$Z,MATCH(H$1,'2025'!$C$1:$Z$1,0))</f>
        <v>#N/A</v>
      </c>
      <c r="I853" s="29" t="str">
        <f>VLOOKUP($A853,'2025'!$C:$Z,MATCH(I$1,'2025'!$C$1:$Z$1,0))</f>
        <v>#N/A</v>
      </c>
      <c r="J853" s="29" t="str">
        <f>VLOOKUP($A853,'2025'!$C:$Z,MATCH(J$1,'2025'!$C$1:$Z$1,0))</f>
        <v>#N/A</v>
      </c>
      <c r="K853" s="29" t="str">
        <f>VLOOKUP($A853,'2025'!$C:$Z,MATCH(K$1,'2025'!$C$1:$Z$1,0))</f>
        <v>#N/A</v>
      </c>
      <c r="L853" s="29" t="str">
        <f>VLOOKUP($A853,'2025'!$C:$Z,MATCH(L$1,'2025'!$C$1:$Z$1,0))</f>
        <v>#N/A</v>
      </c>
      <c r="M853" s="29" t="str">
        <f>VLOOKUP($A853,'2025'!$C:$Z,MATCH(M$1,'2025'!$C$1:$Z$1,0))</f>
        <v>#N/A</v>
      </c>
      <c r="N853" s="29" t="str">
        <f>VLOOKUP($A853,'2025'!$C:$Z,MATCH(N$1,'2025'!$C$1:$Z$1,0))</f>
        <v>#N/A</v>
      </c>
      <c r="O853" s="29" t="str">
        <f>VLOOKUP($A853,'2025'!$C:$Z,MATCH(O$1,'2025'!$C$1:$Z$1,0))</f>
        <v>#N/A</v>
      </c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</row>
    <row r="854" ht="22.5" hidden="1" customHeight="1">
      <c r="A854" s="28"/>
      <c r="B854" s="29" t="str">
        <f>VLOOKUP($A854,'2025'!$C:$Z,MATCH(B$1,'2025'!$C$1:$Z$1,0))</f>
        <v>#N/A</v>
      </c>
      <c r="C854" s="29" t="str">
        <f>VLOOKUP($A854,'2025'!$C:$Z,MATCH(C$1,'2025'!$C$1:$Z$1,0))</f>
        <v>#N/A</v>
      </c>
      <c r="D854" s="29" t="str">
        <f>VLOOKUP($A854,'2025'!$C:$Z,MATCH(D$1,'2025'!$C$1:$Z$1,0))</f>
        <v>#N/A</v>
      </c>
      <c r="E854" s="29" t="str">
        <f>VLOOKUP($A854,'2025'!$C:$Z,MATCH(E$1,'2025'!$C$1:$Z$1,0))</f>
        <v>#N/A</v>
      </c>
      <c r="F854" s="29" t="str">
        <f>VLOOKUP($A854,'2025'!$C:$Z,MATCH(F$1,'2025'!$C$1:$Z$1,0))</f>
        <v>#N/A</v>
      </c>
      <c r="G854" s="29" t="str">
        <f>VLOOKUP($A854,'2025'!$C:$Z,MATCH(G$1,'2025'!$C$1:$Z$1,0))</f>
        <v>#N/A</v>
      </c>
      <c r="H854" s="29" t="str">
        <f>VLOOKUP($A854,'2025'!$C:$Z,MATCH(H$1,'2025'!$C$1:$Z$1,0))</f>
        <v>#N/A</v>
      </c>
      <c r="I854" s="29" t="str">
        <f>VLOOKUP($A854,'2025'!$C:$Z,MATCH(I$1,'2025'!$C$1:$Z$1,0))</f>
        <v>#N/A</v>
      </c>
      <c r="J854" s="29" t="str">
        <f>VLOOKUP($A854,'2025'!$C:$Z,MATCH(J$1,'2025'!$C$1:$Z$1,0))</f>
        <v>#N/A</v>
      </c>
      <c r="K854" s="29" t="str">
        <f>VLOOKUP($A854,'2025'!$C:$Z,MATCH(K$1,'2025'!$C$1:$Z$1,0))</f>
        <v>#N/A</v>
      </c>
      <c r="L854" s="29" t="str">
        <f>VLOOKUP($A854,'2025'!$C:$Z,MATCH(L$1,'2025'!$C$1:$Z$1,0))</f>
        <v>#N/A</v>
      </c>
      <c r="M854" s="29" t="str">
        <f>VLOOKUP($A854,'2025'!$C:$Z,MATCH(M$1,'2025'!$C$1:$Z$1,0))</f>
        <v>#N/A</v>
      </c>
      <c r="N854" s="29" t="str">
        <f>VLOOKUP($A854,'2025'!$C:$Z,MATCH(N$1,'2025'!$C$1:$Z$1,0))</f>
        <v>#N/A</v>
      </c>
      <c r="O854" s="29" t="str">
        <f>VLOOKUP($A854,'2025'!$C:$Z,MATCH(O$1,'2025'!$C$1:$Z$1,0))</f>
        <v>#N/A</v>
      </c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</row>
    <row r="855" ht="22.5" hidden="1" customHeight="1">
      <c r="A855" s="28"/>
      <c r="B855" s="29" t="str">
        <f>VLOOKUP($A855,'2025'!$C:$Z,MATCH(B$1,'2025'!$C$1:$Z$1,0))</f>
        <v>#N/A</v>
      </c>
      <c r="C855" s="29" t="str">
        <f>VLOOKUP($A855,'2025'!$C:$Z,MATCH(C$1,'2025'!$C$1:$Z$1,0))</f>
        <v>#N/A</v>
      </c>
      <c r="D855" s="29" t="str">
        <f>VLOOKUP($A855,'2025'!$C:$Z,MATCH(D$1,'2025'!$C$1:$Z$1,0))</f>
        <v>#N/A</v>
      </c>
      <c r="E855" s="29" t="str">
        <f>VLOOKUP($A855,'2025'!$C:$Z,MATCH(E$1,'2025'!$C$1:$Z$1,0))</f>
        <v>#N/A</v>
      </c>
      <c r="F855" s="29" t="str">
        <f>VLOOKUP($A855,'2025'!$C:$Z,MATCH(F$1,'2025'!$C$1:$Z$1,0))</f>
        <v>#N/A</v>
      </c>
      <c r="G855" s="29" t="str">
        <f>VLOOKUP($A855,'2025'!$C:$Z,MATCH(G$1,'2025'!$C$1:$Z$1,0))</f>
        <v>#N/A</v>
      </c>
      <c r="H855" s="29" t="str">
        <f>VLOOKUP($A855,'2025'!$C:$Z,MATCH(H$1,'2025'!$C$1:$Z$1,0))</f>
        <v>#N/A</v>
      </c>
      <c r="I855" s="29" t="str">
        <f>VLOOKUP($A855,'2025'!$C:$Z,MATCH(I$1,'2025'!$C$1:$Z$1,0))</f>
        <v>#N/A</v>
      </c>
      <c r="J855" s="29" t="str">
        <f>VLOOKUP($A855,'2025'!$C:$Z,MATCH(J$1,'2025'!$C$1:$Z$1,0))</f>
        <v>#N/A</v>
      </c>
      <c r="K855" s="29" t="str">
        <f>VLOOKUP($A855,'2025'!$C:$Z,MATCH(K$1,'2025'!$C$1:$Z$1,0))</f>
        <v>#N/A</v>
      </c>
      <c r="L855" s="29" t="str">
        <f>VLOOKUP($A855,'2025'!$C:$Z,MATCH(L$1,'2025'!$C$1:$Z$1,0))</f>
        <v>#N/A</v>
      </c>
      <c r="M855" s="29" t="str">
        <f>VLOOKUP($A855,'2025'!$C:$Z,MATCH(M$1,'2025'!$C$1:$Z$1,0))</f>
        <v>#N/A</v>
      </c>
      <c r="N855" s="29" t="str">
        <f>VLOOKUP($A855,'2025'!$C:$Z,MATCH(N$1,'2025'!$C$1:$Z$1,0))</f>
        <v>#N/A</v>
      </c>
      <c r="O855" s="29" t="str">
        <f>VLOOKUP($A855,'2025'!$C:$Z,MATCH(O$1,'2025'!$C$1:$Z$1,0))</f>
        <v>#N/A</v>
      </c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</row>
    <row r="856" ht="22.5" hidden="1" customHeight="1">
      <c r="A856" s="28"/>
      <c r="B856" s="29" t="str">
        <f>VLOOKUP($A856,'2025'!$C:$Z,MATCH(B$1,'2025'!$C$1:$Z$1,0))</f>
        <v>#N/A</v>
      </c>
      <c r="C856" s="29" t="str">
        <f>VLOOKUP($A856,'2025'!$C:$Z,MATCH(C$1,'2025'!$C$1:$Z$1,0))</f>
        <v>#N/A</v>
      </c>
      <c r="D856" s="29" t="str">
        <f>VLOOKUP($A856,'2025'!$C:$Z,MATCH(D$1,'2025'!$C$1:$Z$1,0))</f>
        <v>#N/A</v>
      </c>
      <c r="E856" s="29" t="str">
        <f>VLOOKUP($A856,'2025'!$C:$Z,MATCH(E$1,'2025'!$C$1:$Z$1,0))</f>
        <v>#N/A</v>
      </c>
      <c r="F856" s="29" t="str">
        <f>VLOOKUP($A856,'2025'!$C:$Z,MATCH(F$1,'2025'!$C$1:$Z$1,0))</f>
        <v>#N/A</v>
      </c>
      <c r="G856" s="29" t="str">
        <f>VLOOKUP($A856,'2025'!$C:$Z,MATCH(G$1,'2025'!$C$1:$Z$1,0))</f>
        <v>#N/A</v>
      </c>
      <c r="H856" s="29" t="str">
        <f>VLOOKUP($A856,'2025'!$C:$Z,MATCH(H$1,'2025'!$C$1:$Z$1,0))</f>
        <v>#N/A</v>
      </c>
      <c r="I856" s="29" t="str">
        <f>VLOOKUP($A856,'2025'!$C:$Z,MATCH(I$1,'2025'!$C$1:$Z$1,0))</f>
        <v>#N/A</v>
      </c>
      <c r="J856" s="29" t="str">
        <f>VLOOKUP($A856,'2025'!$C:$Z,MATCH(J$1,'2025'!$C$1:$Z$1,0))</f>
        <v>#N/A</v>
      </c>
      <c r="K856" s="29" t="str">
        <f>VLOOKUP($A856,'2025'!$C:$Z,MATCH(K$1,'2025'!$C$1:$Z$1,0))</f>
        <v>#N/A</v>
      </c>
      <c r="L856" s="29" t="str">
        <f>VLOOKUP($A856,'2025'!$C:$Z,MATCH(L$1,'2025'!$C$1:$Z$1,0))</f>
        <v>#N/A</v>
      </c>
      <c r="M856" s="29" t="str">
        <f>VLOOKUP($A856,'2025'!$C:$Z,MATCH(M$1,'2025'!$C$1:$Z$1,0))</f>
        <v>#N/A</v>
      </c>
      <c r="N856" s="29" t="str">
        <f>VLOOKUP($A856,'2025'!$C:$Z,MATCH(N$1,'2025'!$C$1:$Z$1,0))</f>
        <v>#N/A</v>
      </c>
      <c r="O856" s="29" t="str">
        <f>VLOOKUP($A856,'2025'!$C:$Z,MATCH(O$1,'2025'!$C$1:$Z$1,0))</f>
        <v>#N/A</v>
      </c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</row>
    <row r="857" ht="22.5" hidden="1" customHeight="1">
      <c r="A857" s="28"/>
      <c r="B857" s="29" t="str">
        <f>VLOOKUP($A857,'2025'!$C:$Z,MATCH(B$1,'2025'!$C$1:$Z$1,0))</f>
        <v>#N/A</v>
      </c>
      <c r="C857" s="29" t="str">
        <f>VLOOKUP($A857,'2025'!$C:$Z,MATCH(C$1,'2025'!$C$1:$Z$1,0))</f>
        <v>#N/A</v>
      </c>
      <c r="D857" s="29" t="str">
        <f>VLOOKUP($A857,'2025'!$C:$Z,MATCH(D$1,'2025'!$C$1:$Z$1,0))</f>
        <v>#N/A</v>
      </c>
      <c r="E857" s="29" t="str">
        <f>VLOOKUP($A857,'2025'!$C:$Z,MATCH(E$1,'2025'!$C$1:$Z$1,0))</f>
        <v>#N/A</v>
      </c>
      <c r="F857" s="29" t="str">
        <f>VLOOKUP($A857,'2025'!$C:$Z,MATCH(F$1,'2025'!$C$1:$Z$1,0))</f>
        <v>#N/A</v>
      </c>
      <c r="G857" s="29" t="str">
        <f>VLOOKUP($A857,'2025'!$C:$Z,MATCH(G$1,'2025'!$C$1:$Z$1,0))</f>
        <v>#N/A</v>
      </c>
      <c r="H857" s="29" t="str">
        <f>VLOOKUP($A857,'2025'!$C:$Z,MATCH(H$1,'2025'!$C$1:$Z$1,0))</f>
        <v>#N/A</v>
      </c>
      <c r="I857" s="29" t="str">
        <f>VLOOKUP($A857,'2025'!$C:$Z,MATCH(I$1,'2025'!$C$1:$Z$1,0))</f>
        <v>#N/A</v>
      </c>
      <c r="J857" s="29" t="str">
        <f>VLOOKUP($A857,'2025'!$C:$Z,MATCH(J$1,'2025'!$C$1:$Z$1,0))</f>
        <v>#N/A</v>
      </c>
      <c r="K857" s="29" t="str">
        <f>VLOOKUP($A857,'2025'!$C:$Z,MATCH(K$1,'2025'!$C$1:$Z$1,0))</f>
        <v>#N/A</v>
      </c>
      <c r="L857" s="29" t="str">
        <f>VLOOKUP($A857,'2025'!$C:$Z,MATCH(L$1,'2025'!$C$1:$Z$1,0))</f>
        <v>#N/A</v>
      </c>
      <c r="M857" s="29" t="str">
        <f>VLOOKUP($A857,'2025'!$C:$Z,MATCH(M$1,'2025'!$C$1:$Z$1,0))</f>
        <v>#N/A</v>
      </c>
      <c r="N857" s="29" t="str">
        <f>VLOOKUP($A857,'2025'!$C:$Z,MATCH(N$1,'2025'!$C$1:$Z$1,0))</f>
        <v>#N/A</v>
      </c>
      <c r="O857" s="29" t="str">
        <f>VLOOKUP($A857,'2025'!$C:$Z,MATCH(O$1,'2025'!$C$1:$Z$1,0))</f>
        <v>#N/A</v>
      </c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</row>
    <row r="858" ht="22.5" hidden="1" customHeight="1">
      <c r="A858" s="28"/>
      <c r="B858" s="29" t="str">
        <f>VLOOKUP($A858,'2025'!$C:$Z,MATCH(B$1,'2025'!$C$1:$Z$1,0))</f>
        <v>#N/A</v>
      </c>
      <c r="C858" s="29" t="str">
        <f>VLOOKUP($A858,'2025'!$C:$Z,MATCH(C$1,'2025'!$C$1:$Z$1,0))</f>
        <v>#N/A</v>
      </c>
      <c r="D858" s="29" t="str">
        <f>VLOOKUP($A858,'2025'!$C:$Z,MATCH(D$1,'2025'!$C$1:$Z$1,0))</f>
        <v>#N/A</v>
      </c>
      <c r="E858" s="29" t="str">
        <f>VLOOKUP($A858,'2025'!$C:$Z,MATCH(E$1,'2025'!$C$1:$Z$1,0))</f>
        <v>#N/A</v>
      </c>
      <c r="F858" s="29" t="str">
        <f>VLOOKUP($A858,'2025'!$C:$Z,MATCH(F$1,'2025'!$C$1:$Z$1,0))</f>
        <v>#N/A</v>
      </c>
      <c r="G858" s="29" t="str">
        <f>VLOOKUP($A858,'2025'!$C:$Z,MATCH(G$1,'2025'!$C$1:$Z$1,0))</f>
        <v>#N/A</v>
      </c>
      <c r="H858" s="29" t="str">
        <f>VLOOKUP($A858,'2025'!$C:$Z,MATCH(H$1,'2025'!$C$1:$Z$1,0))</f>
        <v>#N/A</v>
      </c>
      <c r="I858" s="29" t="str">
        <f>VLOOKUP($A858,'2025'!$C:$Z,MATCH(I$1,'2025'!$C$1:$Z$1,0))</f>
        <v>#N/A</v>
      </c>
      <c r="J858" s="29" t="str">
        <f>VLOOKUP($A858,'2025'!$C:$Z,MATCH(J$1,'2025'!$C$1:$Z$1,0))</f>
        <v>#N/A</v>
      </c>
      <c r="K858" s="29" t="str">
        <f>VLOOKUP($A858,'2025'!$C:$Z,MATCH(K$1,'2025'!$C$1:$Z$1,0))</f>
        <v>#N/A</v>
      </c>
      <c r="L858" s="29" t="str">
        <f>VLOOKUP($A858,'2025'!$C:$Z,MATCH(L$1,'2025'!$C$1:$Z$1,0))</f>
        <v>#N/A</v>
      </c>
      <c r="M858" s="29" t="str">
        <f>VLOOKUP($A858,'2025'!$C:$Z,MATCH(M$1,'2025'!$C$1:$Z$1,0))</f>
        <v>#N/A</v>
      </c>
      <c r="N858" s="29" t="str">
        <f>VLOOKUP($A858,'2025'!$C:$Z,MATCH(N$1,'2025'!$C$1:$Z$1,0))</f>
        <v>#N/A</v>
      </c>
      <c r="O858" s="29" t="str">
        <f>VLOOKUP($A858,'2025'!$C:$Z,MATCH(O$1,'2025'!$C$1:$Z$1,0))</f>
        <v>#N/A</v>
      </c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</row>
    <row r="859" ht="22.5" hidden="1" customHeight="1">
      <c r="A859" s="28"/>
      <c r="B859" s="29" t="str">
        <f>VLOOKUP($A859,'2025'!$C:$Z,MATCH(B$1,'2025'!$C$1:$Z$1,0))</f>
        <v>#N/A</v>
      </c>
      <c r="C859" s="29" t="str">
        <f>VLOOKUP($A859,'2025'!$C:$Z,MATCH(C$1,'2025'!$C$1:$Z$1,0))</f>
        <v>#N/A</v>
      </c>
      <c r="D859" s="29" t="str">
        <f>VLOOKUP($A859,'2025'!$C:$Z,MATCH(D$1,'2025'!$C$1:$Z$1,0))</f>
        <v>#N/A</v>
      </c>
      <c r="E859" s="29" t="str">
        <f>VLOOKUP($A859,'2025'!$C:$Z,MATCH(E$1,'2025'!$C$1:$Z$1,0))</f>
        <v>#N/A</v>
      </c>
      <c r="F859" s="29" t="str">
        <f>VLOOKUP($A859,'2025'!$C:$Z,MATCH(F$1,'2025'!$C$1:$Z$1,0))</f>
        <v>#N/A</v>
      </c>
      <c r="G859" s="29" t="str">
        <f>VLOOKUP($A859,'2025'!$C:$Z,MATCH(G$1,'2025'!$C$1:$Z$1,0))</f>
        <v>#N/A</v>
      </c>
      <c r="H859" s="29" t="str">
        <f>VLOOKUP($A859,'2025'!$C:$Z,MATCH(H$1,'2025'!$C$1:$Z$1,0))</f>
        <v>#N/A</v>
      </c>
      <c r="I859" s="29" t="str">
        <f>VLOOKUP($A859,'2025'!$C:$Z,MATCH(I$1,'2025'!$C$1:$Z$1,0))</f>
        <v>#N/A</v>
      </c>
      <c r="J859" s="29" t="str">
        <f>VLOOKUP($A859,'2025'!$C:$Z,MATCH(J$1,'2025'!$C$1:$Z$1,0))</f>
        <v>#N/A</v>
      </c>
      <c r="K859" s="29" t="str">
        <f>VLOOKUP($A859,'2025'!$C:$Z,MATCH(K$1,'2025'!$C$1:$Z$1,0))</f>
        <v>#N/A</v>
      </c>
      <c r="L859" s="29" t="str">
        <f>VLOOKUP($A859,'2025'!$C:$Z,MATCH(L$1,'2025'!$C$1:$Z$1,0))</f>
        <v>#N/A</v>
      </c>
      <c r="M859" s="29" t="str">
        <f>VLOOKUP($A859,'2025'!$C:$Z,MATCH(M$1,'2025'!$C$1:$Z$1,0))</f>
        <v>#N/A</v>
      </c>
      <c r="N859" s="29" t="str">
        <f>VLOOKUP($A859,'2025'!$C:$Z,MATCH(N$1,'2025'!$C$1:$Z$1,0))</f>
        <v>#N/A</v>
      </c>
      <c r="O859" s="29" t="str">
        <f>VLOOKUP($A859,'2025'!$C:$Z,MATCH(O$1,'2025'!$C$1:$Z$1,0))</f>
        <v>#N/A</v>
      </c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</row>
    <row r="860" ht="22.5" hidden="1" customHeight="1">
      <c r="A860" s="28"/>
      <c r="B860" s="29" t="str">
        <f>VLOOKUP($A860,'2025'!$C:$Z,MATCH(B$1,'2025'!$C$1:$Z$1,0))</f>
        <v>#N/A</v>
      </c>
      <c r="C860" s="29" t="str">
        <f>VLOOKUP($A860,'2025'!$C:$Z,MATCH(C$1,'2025'!$C$1:$Z$1,0))</f>
        <v>#N/A</v>
      </c>
      <c r="D860" s="29" t="str">
        <f>VLOOKUP($A860,'2025'!$C:$Z,MATCH(D$1,'2025'!$C$1:$Z$1,0))</f>
        <v>#N/A</v>
      </c>
      <c r="E860" s="29" t="str">
        <f>VLOOKUP($A860,'2025'!$C:$Z,MATCH(E$1,'2025'!$C$1:$Z$1,0))</f>
        <v>#N/A</v>
      </c>
      <c r="F860" s="29" t="str">
        <f>VLOOKUP($A860,'2025'!$C:$Z,MATCH(F$1,'2025'!$C$1:$Z$1,0))</f>
        <v>#N/A</v>
      </c>
      <c r="G860" s="29" t="str">
        <f>VLOOKUP($A860,'2025'!$C:$Z,MATCH(G$1,'2025'!$C$1:$Z$1,0))</f>
        <v>#N/A</v>
      </c>
      <c r="H860" s="29" t="str">
        <f>VLOOKUP($A860,'2025'!$C:$Z,MATCH(H$1,'2025'!$C$1:$Z$1,0))</f>
        <v>#N/A</v>
      </c>
      <c r="I860" s="29" t="str">
        <f>VLOOKUP($A860,'2025'!$C:$Z,MATCH(I$1,'2025'!$C$1:$Z$1,0))</f>
        <v>#N/A</v>
      </c>
      <c r="J860" s="29" t="str">
        <f>VLOOKUP($A860,'2025'!$C:$Z,MATCH(J$1,'2025'!$C$1:$Z$1,0))</f>
        <v>#N/A</v>
      </c>
      <c r="K860" s="29" t="str">
        <f>VLOOKUP($A860,'2025'!$C:$Z,MATCH(K$1,'2025'!$C$1:$Z$1,0))</f>
        <v>#N/A</v>
      </c>
      <c r="L860" s="29" t="str">
        <f>VLOOKUP($A860,'2025'!$C:$Z,MATCH(L$1,'2025'!$C$1:$Z$1,0))</f>
        <v>#N/A</v>
      </c>
      <c r="M860" s="29" t="str">
        <f>VLOOKUP($A860,'2025'!$C:$Z,MATCH(M$1,'2025'!$C$1:$Z$1,0))</f>
        <v>#N/A</v>
      </c>
      <c r="N860" s="29" t="str">
        <f>VLOOKUP($A860,'2025'!$C:$Z,MATCH(N$1,'2025'!$C$1:$Z$1,0))</f>
        <v>#N/A</v>
      </c>
      <c r="O860" s="29" t="str">
        <f>VLOOKUP($A860,'2025'!$C:$Z,MATCH(O$1,'2025'!$C$1:$Z$1,0))</f>
        <v>#N/A</v>
      </c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</row>
    <row r="861" ht="22.5" hidden="1" customHeight="1">
      <c r="A861" s="28"/>
      <c r="B861" s="29" t="str">
        <f>VLOOKUP($A861,'2025'!$C:$Z,MATCH(B$1,'2025'!$C$1:$Z$1,0))</f>
        <v>#N/A</v>
      </c>
      <c r="C861" s="29" t="str">
        <f>VLOOKUP($A861,'2025'!$C:$Z,MATCH(C$1,'2025'!$C$1:$Z$1,0))</f>
        <v>#N/A</v>
      </c>
      <c r="D861" s="29" t="str">
        <f>VLOOKUP($A861,'2025'!$C:$Z,MATCH(D$1,'2025'!$C$1:$Z$1,0))</f>
        <v>#N/A</v>
      </c>
      <c r="E861" s="29" t="str">
        <f>VLOOKUP($A861,'2025'!$C:$Z,MATCH(E$1,'2025'!$C$1:$Z$1,0))</f>
        <v>#N/A</v>
      </c>
      <c r="F861" s="29" t="str">
        <f>VLOOKUP($A861,'2025'!$C:$Z,MATCH(F$1,'2025'!$C$1:$Z$1,0))</f>
        <v>#N/A</v>
      </c>
      <c r="G861" s="29" t="str">
        <f>VLOOKUP($A861,'2025'!$C:$Z,MATCH(G$1,'2025'!$C$1:$Z$1,0))</f>
        <v>#N/A</v>
      </c>
      <c r="H861" s="29" t="str">
        <f>VLOOKUP($A861,'2025'!$C:$Z,MATCH(H$1,'2025'!$C$1:$Z$1,0))</f>
        <v>#N/A</v>
      </c>
      <c r="I861" s="29" t="str">
        <f>VLOOKUP($A861,'2025'!$C:$Z,MATCH(I$1,'2025'!$C$1:$Z$1,0))</f>
        <v>#N/A</v>
      </c>
      <c r="J861" s="29" t="str">
        <f>VLOOKUP($A861,'2025'!$C:$Z,MATCH(J$1,'2025'!$C$1:$Z$1,0))</f>
        <v>#N/A</v>
      </c>
      <c r="K861" s="29" t="str">
        <f>VLOOKUP($A861,'2025'!$C:$Z,MATCH(K$1,'2025'!$C$1:$Z$1,0))</f>
        <v>#N/A</v>
      </c>
      <c r="L861" s="29" t="str">
        <f>VLOOKUP($A861,'2025'!$C:$Z,MATCH(L$1,'2025'!$C$1:$Z$1,0))</f>
        <v>#N/A</v>
      </c>
      <c r="M861" s="29" t="str">
        <f>VLOOKUP($A861,'2025'!$C:$Z,MATCH(M$1,'2025'!$C$1:$Z$1,0))</f>
        <v>#N/A</v>
      </c>
      <c r="N861" s="29" t="str">
        <f>VLOOKUP($A861,'2025'!$C:$Z,MATCH(N$1,'2025'!$C$1:$Z$1,0))</f>
        <v>#N/A</v>
      </c>
      <c r="O861" s="29" t="str">
        <f>VLOOKUP($A861,'2025'!$C:$Z,MATCH(O$1,'2025'!$C$1:$Z$1,0))</f>
        <v>#N/A</v>
      </c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</row>
    <row r="862" ht="22.5" hidden="1" customHeight="1">
      <c r="A862" s="28"/>
      <c r="B862" s="29" t="str">
        <f>VLOOKUP($A862,'2025'!$C:$Z,MATCH(B$1,'2025'!$C$1:$Z$1,0))</f>
        <v>#N/A</v>
      </c>
      <c r="C862" s="29" t="str">
        <f>VLOOKUP($A862,'2025'!$C:$Z,MATCH(C$1,'2025'!$C$1:$Z$1,0))</f>
        <v>#N/A</v>
      </c>
      <c r="D862" s="29" t="str">
        <f>VLOOKUP($A862,'2025'!$C:$Z,MATCH(D$1,'2025'!$C$1:$Z$1,0))</f>
        <v>#N/A</v>
      </c>
      <c r="E862" s="29" t="str">
        <f>VLOOKUP($A862,'2025'!$C:$Z,MATCH(E$1,'2025'!$C$1:$Z$1,0))</f>
        <v>#N/A</v>
      </c>
      <c r="F862" s="29" t="str">
        <f>VLOOKUP($A862,'2025'!$C:$Z,MATCH(F$1,'2025'!$C$1:$Z$1,0))</f>
        <v>#N/A</v>
      </c>
      <c r="G862" s="29" t="str">
        <f>VLOOKUP($A862,'2025'!$C:$Z,MATCH(G$1,'2025'!$C$1:$Z$1,0))</f>
        <v>#N/A</v>
      </c>
      <c r="H862" s="29" t="str">
        <f>VLOOKUP($A862,'2025'!$C:$Z,MATCH(H$1,'2025'!$C$1:$Z$1,0))</f>
        <v>#N/A</v>
      </c>
      <c r="I862" s="29" t="str">
        <f>VLOOKUP($A862,'2025'!$C:$Z,MATCH(I$1,'2025'!$C$1:$Z$1,0))</f>
        <v>#N/A</v>
      </c>
      <c r="J862" s="29" t="str">
        <f>VLOOKUP($A862,'2025'!$C:$Z,MATCH(J$1,'2025'!$C$1:$Z$1,0))</f>
        <v>#N/A</v>
      </c>
      <c r="K862" s="29" t="str">
        <f>VLOOKUP($A862,'2025'!$C:$Z,MATCH(K$1,'2025'!$C$1:$Z$1,0))</f>
        <v>#N/A</v>
      </c>
      <c r="L862" s="29" t="str">
        <f>VLOOKUP($A862,'2025'!$C:$Z,MATCH(L$1,'2025'!$C$1:$Z$1,0))</f>
        <v>#N/A</v>
      </c>
      <c r="M862" s="29" t="str">
        <f>VLOOKUP($A862,'2025'!$C:$Z,MATCH(M$1,'2025'!$C$1:$Z$1,0))</f>
        <v>#N/A</v>
      </c>
      <c r="N862" s="29" t="str">
        <f>VLOOKUP($A862,'2025'!$C:$Z,MATCH(N$1,'2025'!$C$1:$Z$1,0))</f>
        <v>#N/A</v>
      </c>
      <c r="O862" s="29" t="str">
        <f>VLOOKUP($A862,'2025'!$C:$Z,MATCH(O$1,'2025'!$C$1:$Z$1,0))</f>
        <v>#N/A</v>
      </c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</row>
    <row r="863" ht="22.5" hidden="1" customHeight="1">
      <c r="A863" s="28"/>
      <c r="B863" s="29" t="str">
        <f>VLOOKUP($A863,'2025'!$C:$Z,MATCH(B$1,'2025'!$C$1:$Z$1,0))</f>
        <v>#N/A</v>
      </c>
      <c r="C863" s="29" t="str">
        <f>VLOOKUP($A863,'2025'!$C:$Z,MATCH(C$1,'2025'!$C$1:$Z$1,0))</f>
        <v>#N/A</v>
      </c>
      <c r="D863" s="29" t="str">
        <f>VLOOKUP($A863,'2025'!$C:$Z,MATCH(D$1,'2025'!$C$1:$Z$1,0))</f>
        <v>#N/A</v>
      </c>
      <c r="E863" s="29" t="str">
        <f>VLOOKUP($A863,'2025'!$C:$Z,MATCH(E$1,'2025'!$C$1:$Z$1,0))</f>
        <v>#N/A</v>
      </c>
      <c r="F863" s="29" t="str">
        <f>VLOOKUP($A863,'2025'!$C:$Z,MATCH(F$1,'2025'!$C$1:$Z$1,0))</f>
        <v>#N/A</v>
      </c>
      <c r="G863" s="29" t="str">
        <f>VLOOKUP($A863,'2025'!$C:$Z,MATCH(G$1,'2025'!$C$1:$Z$1,0))</f>
        <v>#N/A</v>
      </c>
      <c r="H863" s="29" t="str">
        <f>VLOOKUP($A863,'2025'!$C:$Z,MATCH(H$1,'2025'!$C$1:$Z$1,0))</f>
        <v>#N/A</v>
      </c>
      <c r="I863" s="29" t="str">
        <f>VLOOKUP($A863,'2025'!$C:$Z,MATCH(I$1,'2025'!$C$1:$Z$1,0))</f>
        <v>#N/A</v>
      </c>
      <c r="J863" s="29" t="str">
        <f>VLOOKUP($A863,'2025'!$C:$Z,MATCH(J$1,'2025'!$C$1:$Z$1,0))</f>
        <v>#N/A</v>
      </c>
      <c r="K863" s="29" t="str">
        <f>VLOOKUP($A863,'2025'!$C:$Z,MATCH(K$1,'2025'!$C$1:$Z$1,0))</f>
        <v>#N/A</v>
      </c>
      <c r="L863" s="29" t="str">
        <f>VLOOKUP($A863,'2025'!$C:$Z,MATCH(L$1,'2025'!$C$1:$Z$1,0))</f>
        <v>#N/A</v>
      </c>
      <c r="M863" s="29" t="str">
        <f>VLOOKUP($A863,'2025'!$C:$Z,MATCH(M$1,'2025'!$C$1:$Z$1,0))</f>
        <v>#N/A</v>
      </c>
      <c r="N863" s="29" t="str">
        <f>VLOOKUP($A863,'2025'!$C:$Z,MATCH(N$1,'2025'!$C$1:$Z$1,0))</f>
        <v>#N/A</v>
      </c>
      <c r="O863" s="29" t="str">
        <f>VLOOKUP($A863,'2025'!$C:$Z,MATCH(O$1,'2025'!$C$1:$Z$1,0))</f>
        <v>#N/A</v>
      </c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</row>
    <row r="864" ht="22.5" hidden="1" customHeight="1">
      <c r="A864" s="28"/>
      <c r="B864" s="29" t="str">
        <f>VLOOKUP($A864,'2025'!$C:$Z,MATCH(B$1,'2025'!$C$1:$Z$1,0))</f>
        <v>#N/A</v>
      </c>
      <c r="C864" s="29" t="str">
        <f>VLOOKUP($A864,'2025'!$C:$Z,MATCH(C$1,'2025'!$C$1:$Z$1,0))</f>
        <v>#N/A</v>
      </c>
      <c r="D864" s="29" t="str">
        <f>VLOOKUP($A864,'2025'!$C:$Z,MATCH(D$1,'2025'!$C$1:$Z$1,0))</f>
        <v>#N/A</v>
      </c>
      <c r="E864" s="29" t="str">
        <f>VLOOKUP($A864,'2025'!$C:$Z,MATCH(E$1,'2025'!$C$1:$Z$1,0))</f>
        <v>#N/A</v>
      </c>
      <c r="F864" s="29" t="str">
        <f>VLOOKUP($A864,'2025'!$C:$Z,MATCH(F$1,'2025'!$C$1:$Z$1,0))</f>
        <v>#N/A</v>
      </c>
      <c r="G864" s="29" t="str">
        <f>VLOOKUP($A864,'2025'!$C:$Z,MATCH(G$1,'2025'!$C$1:$Z$1,0))</f>
        <v>#N/A</v>
      </c>
      <c r="H864" s="29" t="str">
        <f>VLOOKUP($A864,'2025'!$C:$Z,MATCH(H$1,'2025'!$C$1:$Z$1,0))</f>
        <v>#N/A</v>
      </c>
      <c r="I864" s="29" t="str">
        <f>VLOOKUP($A864,'2025'!$C:$Z,MATCH(I$1,'2025'!$C$1:$Z$1,0))</f>
        <v>#N/A</v>
      </c>
      <c r="J864" s="29" t="str">
        <f>VLOOKUP($A864,'2025'!$C:$Z,MATCH(J$1,'2025'!$C$1:$Z$1,0))</f>
        <v>#N/A</v>
      </c>
      <c r="K864" s="29" t="str">
        <f>VLOOKUP($A864,'2025'!$C:$Z,MATCH(K$1,'2025'!$C$1:$Z$1,0))</f>
        <v>#N/A</v>
      </c>
      <c r="L864" s="29" t="str">
        <f>VLOOKUP($A864,'2025'!$C:$Z,MATCH(L$1,'2025'!$C$1:$Z$1,0))</f>
        <v>#N/A</v>
      </c>
      <c r="M864" s="29" t="str">
        <f>VLOOKUP($A864,'2025'!$C:$Z,MATCH(M$1,'2025'!$C$1:$Z$1,0))</f>
        <v>#N/A</v>
      </c>
      <c r="N864" s="29" t="str">
        <f>VLOOKUP($A864,'2025'!$C:$Z,MATCH(N$1,'2025'!$C$1:$Z$1,0))</f>
        <v>#N/A</v>
      </c>
      <c r="O864" s="29" t="str">
        <f>VLOOKUP($A864,'2025'!$C:$Z,MATCH(O$1,'2025'!$C$1:$Z$1,0))</f>
        <v>#N/A</v>
      </c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</row>
    <row r="865" ht="22.5" hidden="1" customHeight="1">
      <c r="A865" s="28"/>
      <c r="B865" s="29" t="str">
        <f>VLOOKUP($A865,'2025'!$C:$Z,MATCH(B$1,'2025'!$C$1:$Z$1,0))</f>
        <v>#N/A</v>
      </c>
      <c r="C865" s="29" t="str">
        <f>VLOOKUP($A865,'2025'!$C:$Z,MATCH(C$1,'2025'!$C$1:$Z$1,0))</f>
        <v>#N/A</v>
      </c>
      <c r="D865" s="29" t="str">
        <f>VLOOKUP($A865,'2025'!$C:$Z,MATCH(D$1,'2025'!$C$1:$Z$1,0))</f>
        <v>#N/A</v>
      </c>
      <c r="E865" s="29" t="str">
        <f>VLOOKUP($A865,'2025'!$C:$Z,MATCH(E$1,'2025'!$C$1:$Z$1,0))</f>
        <v>#N/A</v>
      </c>
      <c r="F865" s="29" t="str">
        <f>VLOOKUP($A865,'2025'!$C:$Z,MATCH(F$1,'2025'!$C$1:$Z$1,0))</f>
        <v>#N/A</v>
      </c>
      <c r="G865" s="29" t="str">
        <f>VLOOKUP($A865,'2025'!$C:$Z,MATCH(G$1,'2025'!$C$1:$Z$1,0))</f>
        <v>#N/A</v>
      </c>
      <c r="H865" s="29" t="str">
        <f>VLOOKUP($A865,'2025'!$C:$Z,MATCH(H$1,'2025'!$C$1:$Z$1,0))</f>
        <v>#N/A</v>
      </c>
      <c r="I865" s="29" t="str">
        <f>VLOOKUP($A865,'2025'!$C:$Z,MATCH(I$1,'2025'!$C$1:$Z$1,0))</f>
        <v>#N/A</v>
      </c>
      <c r="J865" s="29" t="str">
        <f>VLOOKUP($A865,'2025'!$C:$Z,MATCH(J$1,'2025'!$C$1:$Z$1,0))</f>
        <v>#N/A</v>
      </c>
      <c r="K865" s="29" t="str">
        <f>VLOOKUP($A865,'2025'!$C:$Z,MATCH(K$1,'2025'!$C$1:$Z$1,0))</f>
        <v>#N/A</v>
      </c>
      <c r="L865" s="29" t="str">
        <f>VLOOKUP($A865,'2025'!$C:$Z,MATCH(L$1,'2025'!$C$1:$Z$1,0))</f>
        <v>#N/A</v>
      </c>
      <c r="M865" s="29" t="str">
        <f>VLOOKUP($A865,'2025'!$C:$Z,MATCH(M$1,'2025'!$C$1:$Z$1,0))</f>
        <v>#N/A</v>
      </c>
      <c r="N865" s="29" t="str">
        <f>VLOOKUP($A865,'2025'!$C:$Z,MATCH(N$1,'2025'!$C$1:$Z$1,0))</f>
        <v>#N/A</v>
      </c>
      <c r="O865" s="29" t="str">
        <f>VLOOKUP($A865,'2025'!$C:$Z,MATCH(O$1,'2025'!$C$1:$Z$1,0))</f>
        <v>#N/A</v>
      </c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</row>
    <row r="866" ht="22.5" hidden="1" customHeight="1">
      <c r="A866" s="28"/>
      <c r="B866" s="29" t="str">
        <f>VLOOKUP($A866,'2025'!$C:$Z,MATCH(B$1,'2025'!$C$1:$Z$1,0))</f>
        <v>#N/A</v>
      </c>
      <c r="C866" s="29" t="str">
        <f>VLOOKUP($A866,'2025'!$C:$Z,MATCH(C$1,'2025'!$C$1:$Z$1,0))</f>
        <v>#N/A</v>
      </c>
      <c r="D866" s="29" t="str">
        <f>VLOOKUP($A866,'2025'!$C:$Z,MATCH(D$1,'2025'!$C$1:$Z$1,0))</f>
        <v>#N/A</v>
      </c>
      <c r="E866" s="29" t="str">
        <f>VLOOKUP($A866,'2025'!$C:$Z,MATCH(E$1,'2025'!$C$1:$Z$1,0))</f>
        <v>#N/A</v>
      </c>
      <c r="F866" s="29" t="str">
        <f>VLOOKUP($A866,'2025'!$C:$Z,MATCH(F$1,'2025'!$C$1:$Z$1,0))</f>
        <v>#N/A</v>
      </c>
      <c r="G866" s="29" t="str">
        <f>VLOOKUP($A866,'2025'!$C:$Z,MATCH(G$1,'2025'!$C$1:$Z$1,0))</f>
        <v>#N/A</v>
      </c>
      <c r="H866" s="29" t="str">
        <f>VLOOKUP($A866,'2025'!$C:$Z,MATCH(H$1,'2025'!$C$1:$Z$1,0))</f>
        <v>#N/A</v>
      </c>
      <c r="I866" s="29" t="str">
        <f>VLOOKUP($A866,'2025'!$C:$Z,MATCH(I$1,'2025'!$C$1:$Z$1,0))</f>
        <v>#N/A</v>
      </c>
      <c r="J866" s="29" t="str">
        <f>VLOOKUP($A866,'2025'!$C:$Z,MATCH(J$1,'2025'!$C$1:$Z$1,0))</f>
        <v>#N/A</v>
      </c>
      <c r="K866" s="29" t="str">
        <f>VLOOKUP($A866,'2025'!$C:$Z,MATCH(K$1,'2025'!$C$1:$Z$1,0))</f>
        <v>#N/A</v>
      </c>
      <c r="L866" s="29" t="str">
        <f>VLOOKUP($A866,'2025'!$C:$Z,MATCH(L$1,'2025'!$C$1:$Z$1,0))</f>
        <v>#N/A</v>
      </c>
      <c r="M866" s="29" t="str">
        <f>VLOOKUP($A866,'2025'!$C:$Z,MATCH(M$1,'2025'!$C$1:$Z$1,0))</f>
        <v>#N/A</v>
      </c>
      <c r="N866" s="29" t="str">
        <f>VLOOKUP($A866,'2025'!$C:$Z,MATCH(N$1,'2025'!$C$1:$Z$1,0))</f>
        <v>#N/A</v>
      </c>
      <c r="O866" s="29" t="str">
        <f>VLOOKUP($A866,'2025'!$C:$Z,MATCH(O$1,'2025'!$C$1:$Z$1,0))</f>
        <v>#N/A</v>
      </c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</row>
    <row r="867" ht="22.5" hidden="1" customHeight="1">
      <c r="A867" s="28"/>
      <c r="B867" s="29" t="str">
        <f>VLOOKUP($A867,'2025'!$C:$Z,MATCH(B$1,'2025'!$C$1:$Z$1,0))</f>
        <v>#N/A</v>
      </c>
      <c r="C867" s="29" t="str">
        <f>VLOOKUP($A867,'2025'!$C:$Z,MATCH(C$1,'2025'!$C$1:$Z$1,0))</f>
        <v>#N/A</v>
      </c>
      <c r="D867" s="29" t="str">
        <f>VLOOKUP($A867,'2025'!$C:$Z,MATCH(D$1,'2025'!$C$1:$Z$1,0))</f>
        <v>#N/A</v>
      </c>
      <c r="E867" s="29" t="str">
        <f>VLOOKUP($A867,'2025'!$C:$Z,MATCH(E$1,'2025'!$C$1:$Z$1,0))</f>
        <v>#N/A</v>
      </c>
      <c r="F867" s="29" t="str">
        <f>VLOOKUP($A867,'2025'!$C:$Z,MATCH(F$1,'2025'!$C$1:$Z$1,0))</f>
        <v>#N/A</v>
      </c>
      <c r="G867" s="29" t="str">
        <f>VLOOKUP($A867,'2025'!$C:$Z,MATCH(G$1,'2025'!$C$1:$Z$1,0))</f>
        <v>#N/A</v>
      </c>
      <c r="H867" s="29" t="str">
        <f>VLOOKUP($A867,'2025'!$C:$Z,MATCH(H$1,'2025'!$C$1:$Z$1,0))</f>
        <v>#N/A</v>
      </c>
      <c r="I867" s="29" t="str">
        <f>VLOOKUP($A867,'2025'!$C:$Z,MATCH(I$1,'2025'!$C$1:$Z$1,0))</f>
        <v>#N/A</v>
      </c>
      <c r="J867" s="29" t="str">
        <f>VLOOKUP($A867,'2025'!$C:$Z,MATCH(J$1,'2025'!$C$1:$Z$1,0))</f>
        <v>#N/A</v>
      </c>
      <c r="K867" s="29" t="str">
        <f>VLOOKUP($A867,'2025'!$C:$Z,MATCH(K$1,'2025'!$C$1:$Z$1,0))</f>
        <v>#N/A</v>
      </c>
      <c r="L867" s="29" t="str">
        <f>VLOOKUP($A867,'2025'!$C:$Z,MATCH(L$1,'2025'!$C$1:$Z$1,0))</f>
        <v>#N/A</v>
      </c>
      <c r="M867" s="29" t="str">
        <f>VLOOKUP($A867,'2025'!$C:$Z,MATCH(M$1,'2025'!$C$1:$Z$1,0))</f>
        <v>#N/A</v>
      </c>
      <c r="N867" s="29" t="str">
        <f>VLOOKUP($A867,'2025'!$C:$Z,MATCH(N$1,'2025'!$C$1:$Z$1,0))</f>
        <v>#N/A</v>
      </c>
      <c r="O867" s="29" t="str">
        <f>VLOOKUP($A867,'2025'!$C:$Z,MATCH(O$1,'2025'!$C$1:$Z$1,0))</f>
        <v>#N/A</v>
      </c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</row>
    <row r="868" ht="22.5" hidden="1" customHeight="1">
      <c r="A868" s="28"/>
      <c r="B868" s="29" t="str">
        <f>VLOOKUP($A868,'2025'!$C:$Z,MATCH(B$1,'2025'!$C$1:$Z$1,0))</f>
        <v>#N/A</v>
      </c>
      <c r="C868" s="29" t="str">
        <f>VLOOKUP($A868,'2025'!$C:$Z,MATCH(C$1,'2025'!$C$1:$Z$1,0))</f>
        <v>#N/A</v>
      </c>
      <c r="D868" s="29" t="str">
        <f>VLOOKUP($A868,'2025'!$C:$Z,MATCH(D$1,'2025'!$C$1:$Z$1,0))</f>
        <v>#N/A</v>
      </c>
      <c r="E868" s="29" t="str">
        <f>VLOOKUP($A868,'2025'!$C:$Z,MATCH(E$1,'2025'!$C$1:$Z$1,0))</f>
        <v>#N/A</v>
      </c>
      <c r="F868" s="29" t="str">
        <f>VLOOKUP($A868,'2025'!$C:$Z,MATCH(F$1,'2025'!$C$1:$Z$1,0))</f>
        <v>#N/A</v>
      </c>
      <c r="G868" s="29" t="str">
        <f>VLOOKUP($A868,'2025'!$C:$Z,MATCH(G$1,'2025'!$C$1:$Z$1,0))</f>
        <v>#N/A</v>
      </c>
      <c r="H868" s="29" t="str">
        <f>VLOOKUP($A868,'2025'!$C:$Z,MATCH(H$1,'2025'!$C$1:$Z$1,0))</f>
        <v>#N/A</v>
      </c>
      <c r="I868" s="29" t="str">
        <f>VLOOKUP($A868,'2025'!$C:$Z,MATCH(I$1,'2025'!$C$1:$Z$1,0))</f>
        <v>#N/A</v>
      </c>
      <c r="J868" s="29" t="str">
        <f>VLOOKUP($A868,'2025'!$C:$Z,MATCH(J$1,'2025'!$C$1:$Z$1,0))</f>
        <v>#N/A</v>
      </c>
      <c r="K868" s="29" t="str">
        <f>VLOOKUP($A868,'2025'!$C:$Z,MATCH(K$1,'2025'!$C$1:$Z$1,0))</f>
        <v>#N/A</v>
      </c>
      <c r="L868" s="29" t="str">
        <f>VLOOKUP($A868,'2025'!$C:$Z,MATCH(L$1,'2025'!$C$1:$Z$1,0))</f>
        <v>#N/A</v>
      </c>
      <c r="M868" s="29" t="str">
        <f>VLOOKUP($A868,'2025'!$C:$Z,MATCH(M$1,'2025'!$C$1:$Z$1,0))</f>
        <v>#N/A</v>
      </c>
      <c r="N868" s="29" t="str">
        <f>VLOOKUP($A868,'2025'!$C:$Z,MATCH(N$1,'2025'!$C$1:$Z$1,0))</f>
        <v>#N/A</v>
      </c>
      <c r="O868" s="29" t="str">
        <f>VLOOKUP($A868,'2025'!$C:$Z,MATCH(O$1,'2025'!$C$1:$Z$1,0))</f>
        <v>#N/A</v>
      </c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</row>
    <row r="869" ht="22.5" hidden="1" customHeight="1">
      <c r="A869" s="28"/>
      <c r="B869" s="29" t="str">
        <f>VLOOKUP($A869,'2025'!$C:$Z,MATCH(B$1,'2025'!$C$1:$Z$1,0))</f>
        <v>#N/A</v>
      </c>
      <c r="C869" s="29" t="str">
        <f>VLOOKUP($A869,'2025'!$C:$Z,MATCH(C$1,'2025'!$C$1:$Z$1,0))</f>
        <v>#N/A</v>
      </c>
      <c r="D869" s="29" t="str">
        <f>VLOOKUP($A869,'2025'!$C:$Z,MATCH(D$1,'2025'!$C$1:$Z$1,0))</f>
        <v>#N/A</v>
      </c>
      <c r="E869" s="29" t="str">
        <f>VLOOKUP($A869,'2025'!$C:$Z,MATCH(E$1,'2025'!$C$1:$Z$1,0))</f>
        <v>#N/A</v>
      </c>
      <c r="F869" s="29" t="str">
        <f>VLOOKUP($A869,'2025'!$C:$Z,MATCH(F$1,'2025'!$C$1:$Z$1,0))</f>
        <v>#N/A</v>
      </c>
      <c r="G869" s="29" t="str">
        <f>VLOOKUP($A869,'2025'!$C:$Z,MATCH(G$1,'2025'!$C$1:$Z$1,0))</f>
        <v>#N/A</v>
      </c>
      <c r="H869" s="29" t="str">
        <f>VLOOKUP($A869,'2025'!$C:$Z,MATCH(H$1,'2025'!$C$1:$Z$1,0))</f>
        <v>#N/A</v>
      </c>
      <c r="I869" s="29" t="str">
        <f>VLOOKUP($A869,'2025'!$C:$Z,MATCH(I$1,'2025'!$C$1:$Z$1,0))</f>
        <v>#N/A</v>
      </c>
      <c r="J869" s="29" t="str">
        <f>VLOOKUP($A869,'2025'!$C:$Z,MATCH(J$1,'2025'!$C$1:$Z$1,0))</f>
        <v>#N/A</v>
      </c>
      <c r="K869" s="29" t="str">
        <f>VLOOKUP($A869,'2025'!$C:$Z,MATCH(K$1,'2025'!$C$1:$Z$1,0))</f>
        <v>#N/A</v>
      </c>
      <c r="L869" s="29" t="str">
        <f>VLOOKUP($A869,'2025'!$C:$Z,MATCH(L$1,'2025'!$C$1:$Z$1,0))</f>
        <v>#N/A</v>
      </c>
      <c r="M869" s="29" t="str">
        <f>VLOOKUP($A869,'2025'!$C:$Z,MATCH(M$1,'2025'!$C$1:$Z$1,0))</f>
        <v>#N/A</v>
      </c>
      <c r="N869" s="29" t="str">
        <f>VLOOKUP($A869,'2025'!$C:$Z,MATCH(N$1,'2025'!$C$1:$Z$1,0))</f>
        <v>#N/A</v>
      </c>
      <c r="O869" s="29" t="str">
        <f>VLOOKUP($A869,'2025'!$C:$Z,MATCH(O$1,'2025'!$C$1:$Z$1,0))</f>
        <v>#N/A</v>
      </c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</row>
    <row r="870" ht="22.5" hidden="1" customHeight="1">
      <c r="A870" s="28"/>
      <c r="B870" s="29" t="str">
        <f>VLOOKUP($A870,'2025'!$C:$Z,MATCH(B$1,'2025'!$C$1:$Z$1,0))</f>
        <v>#N/A</v>
      </c>
      <c r="C870" s="29" t="str">
        <f>VLOOKUP($A870,'2025'!$C:$Z,MATCH(C$1,'2025'!$C$1:$Z$1,0))</f>
        <v>#N/A</v>
      </c>
      <c r="D870" s="29" t="str">
        <f>VLOOKUP($A870,'2025'!$C:$Z,MATCH(D$1,'2025'!$C$1:$Z$1,0))</f>
        <v>#N/A</v>
      </c>
      <c r="E870" s="29" t="str">
        <f>VLOOKUP($A870,'2025'!$C:$Z,MATCH(E$1,'2025'!$C$1:$Z$1,0))</f>
        <v>#N/A</v>
      </c>
      <c r="F870" s="29" t="str">
        <f>VLOOKUP($A870,'2025'!$C:$Z,MATCH(F$1,'2025'!$C$1:$Z$1,0))</f>
        <v>#N/A</v>
      </c>
      <c r="G870" s="29" t="str">
        <f>VLOOKUP($A870,'2025'!$C:$Z,MATCH(G$1,'2025'!$C$1:$Z$1,0))</f>
        <v>#N/A</v>
      </c>
      <c r="H870" s="29" t="str">
        <f>VLOOKUP($A870,'2025'!$C:$Z,MATCH(H$1,'2025'!$C$1:$Z$1,0))</f>
        <v>#N/A</v>
      </c>
      <c r="I870" s="29" t="str">
        <f>VLOOKUP($A870,'2025'!$C:$Z,MATCH(I$1,'2025'!$C$1:$Z$1,0))</f>
        <v>#N/A</v>
      </c>
      <c r="J870" s="29" t="str">
        <f>VLOOKUP($A870,'2025'!$C:$Z,MATCH(J$1,'2025'!$C$1:$Z$1,0))</f>
        <v>#N/A</v>
      </c>
      <c r="K870" s="29" t="str">
        <f>VLOOKUP($A870,'2025'!$C:$Z,MATCH(K$1,'2025'!$C$1:$Z$1,0))</f>
        <v>#N/A</v>
      </c>
      <c r="L870" s="29" t="str">
        <f>VLOOKUP($A870,'2025'!$C:$Z,MATCH(L$1,'2025'!$C$1:$Z$1,0))</f>
        <v>#N/A</v>
      </c>
      <c r="M870" s="29" t="str">
        <f>VLOOKUP($A870,'2025'!$C:$Z,MATCH(M$1,'2025'!$C$1:$Z$1,0))</f>
        <v>#N/A</v>
      </c>
      <c r="N870" s="29" t="str">
        <f>VLOOKUP($A870,'2025'!$C:$Z,MATCH(N$1,'2025'!$C$1:$Z$1,0))</f>
        <v>#N/A</v>
      </c>
      <c r="O870" s="29" t="str">
        <f>VLOOKUP($A870,'2025'!$C:$Z,MATCH(O$1,'2025'!$C$1:$Z$1,0))</f>
        <v>#N/A</v>
      </c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</row>
    <row r="871" ht="22.5" hidden="1" customHeight="1">
      <c r="A871" s="28"/>
      <c r="B871" s="29" t="str">
        <f>VLOOKUP($A871,'2025'!$C:$Z,MATCH(B$1,'2025'!$C$1:$Z$1,0))</f>
        <v>#N/A</v>
      </c>
      <c r="C871" s="29" t="str">
        <f>VLOOKUP($A871,'2025'!$C:$Z,MATCH(C$1,'2025'!$C$1:$Z$1,0))</f>
        <v>#N/A</v>
      </c>
      <c r="D871" s="29" t="str">
        <f>VLOOKUP($A871,'2025'!$C:$Z,MATCH(D$1,'2025'!$C$1:$Z$1,0))</f>
        <v>#N/A</v>
      </c>
      <c r="E871" s="29" t="str">
        <f>VLOOKUP($A871,'2025'!$C:$Z,MATCH(E$1,'2025'!$C$1:$Z$1,0))</f>
        <v>#N/A</v>
      </c>
      <c r="F871" s="29" t="str">
        <f>VLOOKUP($A871,'2025'!$C:$Z,MATCH(F$1,'2025'!$C$1:$Z$1,0))</f>
        <v>#N/A</v>
      </c>
      <c r="G871" s="29" t="str">
        <f>VLOOKUP($A871,'2025'!$C:$Z,MATCH(G$1,'2025'!$C$1:$Z$1,0))</f>
        <v>#N/A</v>
      </c>
      <c r="H871" s="29" t="str">
        <f>VLOOKUP($A871,'2025'!$C:$Z,MATCH(H$1,'2025'!$C$1:$Z$1,0))</f>
        <v>#N/A</v>
      </c>
      <c r="I871" s="29" t="str">
        <f>VLOOKUP($A871,'2025'!$C:$Z,MATCH(I$1,'2025'!$C$1:$Z$1,0))</f>
        <v>#N/A</v>
      </c>
      <c r="J871" s="29" t="str">
        <f>VLOOKUP($A871,'2025'!$C:$Z,MATCH(J$1,'2025'!$C$1:$Z$1,0))</f>
        <v>#N/A</v>
      </c>
      <c r="K871" s="29" t="str">
        <f>VLOOKUP($A871,'2025'!$C:$Z,MATCH(K$1,'2025'!$C$1:$Z$1,0))</f>
        <v>#N/A</v>
      </c>
      <c r="L871" s="29" t="str">
        <f>VLOOKUP($A871,'2025'!$C:$Z,MATCH(L$1,'2025'!$C$1:$Z$1,0))</f>
        <v>#N/A</v>
      </c>
      <c r="M871" s="29" t="str">
        <f>VLOOKUP($A871,'2025'!$C:$Z,MATCH(M$1,'2025'!$C$1:$Z$1,0))</f>
        <v>#N/A</v>
      </c>
      <c r="N871" s="29" t="str">
        <f>VLOOKUP($A871,'2025'!$C:$Z,MATCH(N$1,'2025'!$C$1:$Z$1,0))</f>
        <v>#N/A</v>
      </c>
      <c r="O871" s="29" t="str">
        <f>VLOOKUP($A871,'2025'!$C:$Z,MATCH(O$1,'2025'!$C$1:$Z$1,0))</f>
        <v>#N/A</v>
      </c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</row>
    <row r="872" ht="22.5" hidden="1" customHeight="1">
      <c r="A872" s="28"/>
      <c r="B872" s="29" t="str">
        <f>VLOOKUP($A872,'2025'!$C:$Z,MATCH(B$1,'2025'!$C$1:$Z$1,0))</f>
        <v>#N/A</v>
      </c>
      <c r="C872" s="29" t="str">
        <f>VLOOKUP($A872,'2025'!$C:$Z,MATCH(C$1,'2025'!$C$1:$Z$1,0))</f>
        <v>#N/A</v>
      </c>
      <c r="D872" s="29" t="str">
        <f>VLOOKUP($A872,'2025'!$C:$Z,MATCH(D$1,'2025'!$C$1:$Z$1,0))</f>
        <v>#N/A</v>
      </c>
      <c r="E872" s="29" t="str">
        <f>VLOOKUP($A872,'2025'!$C:$Z,MATCH(E$1,'2025'!$C$1:$Z$1,0))</f>
        <v>#N/A</v>
      </c>
      <c r="F872" s="29" t="str">
        <f>VLOOKUP($A872,'2025'!$C:$Z,MATCH(F$1,'2025'!$C$1:$Z$1,0))</f>
        <v>#N/A</v>
      </c>
      <c r="G872" s="29" t="str">
        <f>VLOOKUP($A872,'2025'!$C:$Z,MATCH(G$1,'2025'!$C$1:$Z$1,0))</f>
        <v>#N/A</v>
      </c>
      <c r="H872" s="29" t="str">
        <f>VLOOKUP($A872,'2025'!$C:$Z,MATCH(H$1,'2025'!$C$1:$Z$1,0))</f>
        <v>#N/A</v>
      </c>
      <c r="I872" s="29" t="str">
        <f>VLOOKUP($A872,'2025'!$C:$Z,MATCH(I$1,'2025'!$C$1:$Z$1,0))</f>
        <v>#N/A</v>
      </c>
      <c r="J872" s="29" t="str">
        <f>VLOOKUP($A872,'2025'!$C:$Z,MATCH(J$1,'2025'!$C$1:$Z$1,0))</f>
        <v>#N/A</v>
      </c>
      <c r="K872" s="29" t="str">
        <f>VLOOKUP($A872,'2025'!$C:$Z,MATCH(K$1,'2025'!$C$1:$Z$1,0))</f>
        <v>#N/A</v>
      </c>
      <c r="L872" s="29" t="str">
        <f>VLOOKUP($A872,'2025'!$C:$Z,MATCH(L$1,'2025'!$C$1:$Z$1,0))</f>
        <v>#N/A</v>
      </c>
      <c r="M872" s="29" t="str">
        <f>VLOOKUP($A872,'2025'!$C:$Z,MATCH(M$1,'2025'!$C$1:$Z$1,0))</f>
        <v>#N/A</v>
      </c>
      <c r="N872" s="29" t="str">
        <f>VLOOKUP($A872,'2025'!$C:$Z,MATCH(N$1,'2025'!$C$1:$Z$1,0))</f>
        <v>#N/A</v>
      </c>
      <c r="O872" s="29" t="str">
        <f>VLOOKUP($A872,'2025'!$C:$Z,MATCH(O$1,'2025'!$C$1:$Z$1,0))</f>
        <v>#N/A</v>
      </c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</row>
    <row r="873" ht="22.5" hidden="1" customHeight="1">
      <c r="A873" s="28"/>
      <c r="B873" s="29" t="str">
        <f>VLOOKUP($A873,'2025'!$C:$Z,MATCH(B$1,'2025'!$C$1:$Z$1,0))</f>
        <v>#N/A</v>
      </c>
      <c r="C873" s="29" t="str">
        <f>VLOOKUP($A873,'2025'!$C:$Z,MATCH(C$1,'2025'!$C$1:$Z$1,0))</f>
        <v>#N/A</v>
      </c>
      <c r="D873" s="29" t="str">
        <f>VLOOKUP($A873,'2025'!$C:$Z,MATCH(D$1,'2025'!$C$1:$Z$1,0))</f>
        <v>#N/A</v>
      </c>
      <c r="E873" s="29" t="str">
        <f>VLOOKUP($A873,'2025'!$C:$Z,MATCH(E$1,'2025'!$C$1:$Z$1,0))</f>
        <v>#N/A</v>
      </c>
      <c r="F873" s="29" t="str">
        <f>VLOOKUP($A873,'2025'!$C:$Z,MATCH(F$1,'2025'!$C$1:$Z$1,0))</f>
        <v>#N/A</v>
      </c>
      <c r="G873" s="29" t="str">
        <f>VLOOKUP($A873,'2025'!$C:$Z,MATCH(G$1,'2025'!$C$1:$Z$1,0))</f>
        <v>#N/A</v>
      </c>
      <c r="H873" s="29" t="str">
        <f>VLOOKUP($A873,'2025'!$C:$Z,MATCH(H$1,'2025'!$C$1:$Z$1,0))</f>
        <v>#N/A</v>
      </c>
      <c r="I873" s="29" t="str">
        <f>VLOOKUP($A873,'2025'!$C:$Z,MATCH(I$1,'2025'!$C$1:$Z$1,0))</f>
        <v>#N/A</v>
      </c>
      <c r="J873" s="29" t="str">
        <f>VLOOKUP($A873,'2025'!$C:$Z,MATCH(J$1,'2025'!$C$1:$Z$1,0))</f>
        <v>#N/A</v>
      </c>
      <c r="K873" s="29" t="str">
        <f>VLOOKUP($A873,'2025'!$C:$Z,MATCH(K$1,'2025'!$C$1:$Z$1,0))</f>
        <v>#N/A</v>
      </c>
      <c r="L873" s="29" t="str">
        <f>VLOOKUP($A873,'2025'!$C:$Z,MATCH(L$1,'2025'!$C$1:$Z$1,0))</f>
        <v>#N/A</v>
      </c>
      <c r="M873" s="29" t="str">
        <f>VLOOKUP($A873,'2025'!$C:$Z,MATCH(M$1,'2025'!$C$1:$Z$1,0))</f>
        <v>#N/A</v>
      </c>
      <c r="N873" s="29" t="str">
        <f>VLOOKUP($A873,'2025'!$C:$Z,MATCH(N$1,'2025'!$C$1:$Z$1,0))</f>
        <v>#N/A</v>
      </c>
      <c r="O873" s="29" t="str">
        <f>VLOOKUP($A873,'2025'!$C:$Z,MATCH(O$1,'2025'!$C$1:$Z$1,0))</f>
        <v>#N/A</v>
      </c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</row>
    <row r="874" ht="22.5" hidden="1" customHeight="1">
      <c r="A874" s="28"/>
      <c r="B874" s="29" t="str">
        <f>VLOOKUP($A874,'2025'!$C:$Z,MATCH(B$1,'2025'!$C$1:$Z$1,0))</f>
        <v>#N/A</v>
      </c>
      <c r="C874" s="29" t="str">
        <f>VLOOKUP($A874,'2025'!$C:$Z,MATCH(C$1,'2025'!$C$1:$Z$1,0))</f>
        <v>#N/A</v>
      </c>
      <c r="D874" s="29" t="str">
        <f>VLOOKUP($A874,'2025'!$C:$Z,MATCH(D$1,'2025'!$C$1:$Z$1,0))</f>
        <v>#N/A</v>
      </c>
      <c r="E874" s="29" t="str">
        <f>VLOOKUP($A874,'2025'!$C:$Z,MATCH(E$1,'2025'!$C$1:$Z$1,0))</f>
        <v>#N/A</v>
      </c>
      <c r="F874" s="29" t="str">
        <f>VLOOKUP($A874,'2025'!$C:$Z,MATCH(F$1,'2025'!$C$1:$Z$1,0))</f>
        <v>#N/A</v>
      </c>
      <c r="G874" s="29" t="str">
        <f>VLOOKUP($A874,'2025'!$C:$Z,MATCH(G$1,'2025'!$C$1:$Z$1,0))</f>
        <v>#N/A</v>
      </c>
      <c r="H874" s="29" t="str">
        <f>VLOOKUP($A874,'2025'!$C:$Z,MATCH(H$1,'2025'!$C$1:$Z$1,0))</f>
        <v>#N/A</v>
      </c>
      <c r="I874" s="29" t="str">
        <f>VLOOKUP($A874,'2025'!$C:$Z,MATCH(I$1,'2025'!$C$1:$Z$1,0))</f>
        <v>#N/A</v>
      </c>
      <c r="J874" s="29" t="str">
        <f>VLOOKUP($A874,'2025'!$C:$Z,MATCH(J$1,'2025'!$C$1:$Z$1,0))</f>
        <v>#N/A</v>
      </c>
      <c r="K874" s="29" t="str">
        <f>VLOOKUP($A874,'2025'!$C:$Z,MATCH(K$1,'2025'!$C$1:$Z$1,0))</f>
        <v>#N/A</v>
      </c>
      <c r="L874" s="29" t="str">
        <f>VLOOKUP($A874,'2025'!$C:$Z,MATCH(L$1,'2025'!$C$1:$Z$1,0))</f>
        <v>#N/A</v>
      </c>
      <c r="M874" s="29" t="str">
        <f>VLOOKUP($A874,'2025'!$C:$Z,MATCH(M$1,'2025'!$C$1:$Z$1,0))</f>
        <v>#N/A</v>
      </c>
      <c r="N874" s="29" t="str">
        <f>VLOOKUP($A874,'2025'!$C:$Z,MATCH(N$1,'2025'!$C$1:$Z$1,0))</f>
        <v>#N/A</v>
      </c>
      <c r="O874" s="29" t="str">
        <f>VLOOKUP($A874,'2025'!$C:$Z,MATCH(O$1,'2025'!$C$1:$Z$1,0))</f>
        <v>#N/A</v>
      </c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</row>
    <row r="875" ht="22.5" hidden="1" customHeight="1">
      <c r="A875" s="28"/>
      <c r="B875" s="29" t="str">
        <f>VLOOKUP($A875,'2025'!$C:$Z,MATCH(B$1,'2025'!$C$1:$Z$1,0))</f>
        <v>#N/A</v>
      </c>
      <c r="C875" s="29" t="str">
        <f>VLOOKUP($A875,'2025'!$C:$Z,MATCH(C$1,'2025'!$C$1:$Z$1,0))</f>
        <v>#N/A</v>
      </c>
      <c r="D875" s="29" t="str">
        <f>VLOOKUP($A875,'2025'!$C:$Z,MATCH(D$1,'2025'!$C$1:$Z$1,0))</f>
        <v>#N/A</v>
      </c>
      <c r="E875" s="29" t="str">
        <f>VLOOKUP($A875,'2025'!$C:$Z,MATCH(E$1,'2025'!$C$1:$Z$1,0))</f>
        <v>#N/A</v>
      </c>
      <c r="F875" s="29" t="str">
        <f>VLOOKUP($A875,'2025'!$C:$Z,MATCH(F$1,'2025'!$C$1:$Z$1,0))</f>
        <v>#N/A</v>
      </c>
      <c r="G875" s="29" t="str">
        <f>VLOOKUP($A875,'2025'!$C:$Z,MATCH(G$1,'2025'!$C$1:$Z$1,0))</f>
        <v>#N/A</v>
      </c>
      <c r="H875" s="29" t="str">
        <f>VLOOKUP($A875,'2025'!$C:$Z,MATCH(H$1,'2025'!$C$1:$Z$1,0))</f>
        <v>#N/A</v>
      </c>
      <c r="I875" s="29" t="str">
        <f>VLOOKUP($A875,'2025'!$C:$Z,MATCH(I$1,'2025'!$C$1:$Z$1,0))</f>
        <v>#N/A</v>
      </c>
      <c r="J875" s="29" t="str">
        <f>VLOOKUP($A875,'2025'!$C:$Z,MATCH(J$1,'2025'!$C$1:$Z$1,0))</f>
        <v>#N/A</v>
      </c>
      <c r="K875" s="29" t="str">
        <f>VLOOKUP($A875,'2025'!$C:$Z,MATCH(K$1,'2025'!$C$1:$Z$1,0))</f>
        <v>#N/A</v>
      </c>
      <c r="L875" s="29" t="str">
        <f>VLOOKUP($A875,'2025'!$C:$Z,MATCH(L$1,'2025'!$C$1:$Z$1,0))</f>
        <v>#N/A</v>
      </c>
      <c r="M875" s="29" t="str">
        <f>VLOOKUP($A875,'2025'!$C:$Z,MATCH(M$1,'2025'!$C$1:$Z$1,0))</f>
        <v>#N/A</v>
      </c>
      <c r="N875" s="29" t="str">
        <f>VLOOKUP($A875,'2025'!$C:$Z,MATCH(N$1,'2025'!$C$1:$Z$1,0))</f>
        <v>#N/A</v>
      </c>
      <c r="O875" s="29" t="str">
        <f>VLOOKUP($A875,'2025'!$C:$Z,MATCH(O$1,'2025'!$C$1:$Z$1,0))</f>
        <v>#N/A</v>
      </c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</row>
    <row r="876" ht="22.5" hidden="1" customHeight="1">
      <c r="A876" s="28"/>
      <c r="B876" s="29" t="str">
        <f>VLOOKUP($A876,'2025'!$C:$Z,MATCH(B$1,'2025'!$C$1:$Z$1,0))</f>
        <v>#N/A</v>
      </c>
      <c r="C876" s="29" t="str">
        <f>VLOOKUP($A876,'2025'!$C:$Z,MATCH(C$1,'2025'!$C$1:$Z$1,0))</f>
        <v>#N/A</v>
      </c>
      <c r="D876" s="29" t="str">
        <f>VLOOKUP($A876,'2025'!$C:$Z,MATCH(D$1,'2025'!$C$1:$Z$1,0))</f>
        <v>#N/A</v>
      </c>
      <c r="E876" s="29" t="str">
        <f>VLOOKUP($A876,'2025'!$C:$Z,MATCH(E$1,'2025'!$C$1:$Z$1,0))</f>
        <v>#N/A</v>
      </c>
      <c r="F876" s="29" t="str">
        <f>VLOOKUP($A876,'2025'!$C:$Z,MATCH(F$1,'2025'!$C$1:$Z$1,0))</f>
        <v>#N/A</v>
      </c>
      <c r="G876" s="29" t="str">
        <f>VLOOKUP($A876,'2025'!$C:$Z,MATCH(G$1,'2025'!$C$1:$Z$1,0))</f>
        <v>#N/A</v>
      </c>
      <c r="H876" s="29" t="str">
        <f>VLOOKUP($A876,'2025'!$C:$Z,MATCH(H$1,'2025'!$C$1:$Z$1,0))</f>
        <v>#N/A</v>
      </c>
      <c r="I876" s="29" t="str">
        <f>VLOOKUP($A876,'2025'!$C:$Z,MATCH(I$1,'2025'!$C$1:$Z$1,0))</f>
        <v>#N/A</v>
      </c>
      <c r="J876" s="29" t="str">
        <f>VLOOKUP($A876,'2025'!$C:$Z,MATCH(J$1,'2025'!$C$1:$Z$1,0))</f>
        <v>#N/A</v>
      </c>
      <c r="K876" s="29" t="str">
        <f>VLOOKUP($A876,'2025'!$C:$Z,MATCH(K$1,'2025'!$C$1:$Z$1,0))</f>
        <v>#N/A</v>
      </c>
      <c r="L876" s="29" t="str">
        <f>VLOOKUP($A876,'2025'!$C:$Z,MATCH(L$1,'2025'!$C$1:$Z$1,0))</f>
        <v>#N/A</v>
      </c>
      <c r="M876" s="29" t="str">
        <f>VLOOKUP($A876,'2025'!$C:$Z,MATCH(M$1,'2025'!$C$1:$Z$1,0))</f>
        <v>#N/A</v>
      </c>
      <c r="N876" s="29" t="str">
        <f>VLOOKUP($A876,'2025'!$C:$Z,MATCH(N$1,'2025'!$C$1:$Z$1,0))</f>
        <v>#N/A</v>
      </c>
      <c r="O876" s="29" t="str">
        <f>VLOOKUP($A876,'2025'!$C:$Z,MATCH(O$1,'2025'!$C$1:$Z$1,0))</f>
        <v>#N/A</v>
      </c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</row>
    <row r="877" ht="22.5" hidden="1" customHeight="1">
      <c r="A877" s="28"/>
      <c r="B877" s="29" t="str">
        <f>VLOOKUP($A877,'2025'!$C:$Z,MATCH(B$1,'2025'!$C$1:$Z$1,0))</f>
        <v>#N/A</v>
      </c>
      <c r="C877" s="29" t="str">
        <f>VLOOKUP($A877,'2025'!$C:$Z,MATCH(C$1,'2025'!$C$1:$Z$1,0))</f>
        <v>#N/A</v>
      </c>
      <c r="D877" s="29" t="str">
        <f>VLOOKUP($A877,'2025'!$C:$Z,MATCH(D$1,'2025'!$C$1:$Z$1,0))</f>
        <v>#N/A</v>
      </c>
      <c r="E877" s="29" t="str">
        <f>VLOOKUP($A877,'2025'!$C:$Z,MATCH(E$1,'2025'!$C$1:$Z$1,0))</f>
        <v>#N/A</v>
      </c>
      <c r="F877" s="29" t="str">
        <f>VLOOKUP($A877,'2025'!$C:$Z,MATCH(F$1,'2025'!$C$1:$Z$1,0))</f>
        <v>#N/A</v>
      </c>
      <c r="G877" s="29" t="str">
        <f>VLOOKUP($A877,'2025'!$C:$Z,MATCH(G$1,'2025'!$C$1:$Z$1,0))</f>
        <v>#N/A</v>
      </c>
      <c r="H877" s="29" t="str">
        <f>VLOOKUP($A877,'2025'!$C:$Z,MATCH(H$1,'2025'!$C$1:$Z$1,0))</f>
        <v>#N/A</v>
      </c>
      <c r="I877" s="29" t="str">
        <f>VLOOKUP($A877,'2025'!$C:$Z,MATCH(I$1,'2025'!$C$1:$Z$1,0))</f>
        <v>#N/A</v>
      </c>
      <c r="J877" s="29" t="str">
        <f>VLOOKUP($A877,'2025'!$C:$Z,MATCH(J$1,'2025'!$C$1:$Z$1,0))</f>
        <v>#N/A</v>
      </c>
      <c r="K877" s="29" t="str">
        <f>VLOOKUP($A877,'2025'!$C:$Z,MATCH(K$1,'2025'!$C$1:$Z$1,0))</f>
        <v>#N/A</v>
      </c>
      <c r="L877" s="29" t="str">
        <f>VLOOKUP($A877,'2025'!$C:$Z,MATCH(L$1,'2025'!$C$1:$Z$1,0))</f>
        <v>#N/A</v>
      </c>
      <c r="M877" s="29" t="str">
        <f>VLOOKUP($A877,'2025'!$C:$Z,MATCH(M$1,'2025'!$C$1:$Z$1,0))</f>
        <v>#N/A</v>
      </c>
      <c r="N877" s="29" t="str">
        <f>VLOOKUP($A877,'2025'!$C:$Z,MATCH(N$1,'2025'!$C$1:$Z$1,0))</f>
        <v>#N/A</v>
      </c>
      <c r="O877" s="29" t="str">
        <f>VLOOKUP($A877,'2025'!$C:$Z,MATCH(O$1,'2025'!$C$1:$Z$1,0))</f>
        <v>#N/A</v>
      </c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</row>
    <row r="878" ht="22.5" hidden="1" customHeight="1">
      <c r="A878" s="28"/>
      <c r="B878" s="29" t="str">
        <f>VLOOKUP($A878,'2025'!$C:$Z,MATCH(B$1,'2025'!$C$1:$Z$1,0))</f>
        <v>#N/A</v>
      </c>
      <c r="C878" s="29" t="str">
        <f>VLOOKUP($A878,'2025'!$C:$Z,MATCH(C$1,'2025'!$C$1:$Z$1,0))</f>
        <v>#N/A</v>
      </c>
      <c r="D878" s="29" t="str">
        <f>VLOOKUP($A878,'2025'!$C:$Z,MATCH(D$1,'2025'!$C$1:$Z$1,0))</f>
        <v>#N/A</v>
      </c>
      <c r="E878" s="29" t="str">
        <f>VLOOKUP($A878,'2025'!$C:$Z,MATCH(E$1,'2025'!$C$1:$Z$1,0))</f>
        <v>#N/A</v>
      </c>
      <c r="F878" s="29" t="str">
        <f>VLOOKUP($A878,'2025'!$C:$Z,MATCH(F$1,'2025'!$C$1:$Z$1,0))</f>
        <v>#N/A</v>
      </c>
      <c r="G878" s="29" t="str">
        <f>VLOOKUP($A878,'2025'!$C:$Z,MATCH(G$1,'2025'!$C$1:$Z$1,0))</f>
        <v>#N/A</v>
      </c>
      <c r="H878" s="29" t="str">
        <f>VLOOKUP($A878,'2025'!$C:$Z,MATCH(H$1,'2025'!$C$1:$Z$1,0))</f>
        <v>#N/A</v>
      </c>
      <c r="I878" s="29" t="str">
        <f>VLOOKUP($A878,'2025'!$C:$Z,MATCH(I$1,'2025'!$C$1:$Z$1,0))</f>
        <v>#N/A</v>
      </c>
      <c r="J878" s="29" t="str">
        <f>VLOOKUP($A878,'2025'!$C:$Z,MATCH(J$1,'2025'!$C$1:$Z$1,0))</f>
        <v>#N/A</v>
      </c>
      <c r="K878" s="29" t="str">
        <f>VLOOKUP($A878,'2025'!$C:$Z,MATCH(K$1,'2025'!$C$1:$Z$1,0))</f>
        <v>#N/A</v>
      </c>
      <c r="L878" s="29" t="str">
        <f>VLOOKUP($A878,'2025'!$C:$Z,MATCH(L$1,'2025'!$C$1:$Z$1,0))</f>
        <v>#N/A</v>
      </c>
      <c r="M878" s="29" t="str">
        <f>VLOOKUP($A878,'2025'!$C:$Z,MATCH(M$1,'2025'!$C$1:$Z$1,0))</f>
        <v>#N/A</v>
      </c>
      <c r="N878" s="29" t="str">
        <f>VLOOKUP($A878,'2025'!$C:$Z,MATCH(N$1,'2025'!$C$1:$Z$1,0))</f>
        <v>#N/A</v>
      </c>
      <c r="O878" s="29" t="str">
        <f>VLOOKUP($A878,'2025'!$C:$Z,MATCH(O$1,'2025'!$C$1:$Z$1,0))</f>
        <v>#N/A</v>
      </c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</row>
    <row r="879" ht="22.5" hidden="1" customHeight="1">
      <c r="A879" s="28"/>
      <c r="B879" s="29" t="str">
        <f>VLOOKUP($A879,'2025'!$C:$Z,MATCH(B$1,'2025'!$C$1:$Z$1,0))</f>
        <v>#N/A</v>
      </c>
      <c r="C879" s="29" t="str">
        <f>VLOOKUP($A879,'2025'!$C:$Z,MATCH(C$1,'2025'!$C$1:$Z$1,0))</f>
        <v>#N/A</v>
      </c>
      <c r="D879" s="29" t="str">
        <f>VLOOKUP($A879,'2025'!$C:$Z,MATCH(D$1,'2025'!$C$1:$Z$1,0))</f>
        <v>#N/A</v>
      </c>
      <c r="E879" s="29" t="str">
        <f>VLOOKUP($A879,'2025'!$C:$Z,MATCH(E$1,'2025'!$C$1:$Z$1,0))</f>
        <v>#N/A</v>
      </c>
      <c r="F879" s="29" t="str">
        <f>VLOOKUP($A879,'2025'!$C:$Z,MATCH(F$1,'2025'!$C$1:$Z$1,0))</f>
        <v>#N/A</v>
      </c>
      <c r="G879" s="29" t="str">
        <f>VLOOKUP($A879,'2025'!$C:$Z,MATCH(G$1,'2025'!$C$1:$Z$1,0))</f>
        <v>#N/A</v>
      </c>
      <c r="H879" s="29" t="str">
        <f>VLOOKUP($A879,'2025'!$C:$Z,MATCH(H$1,'2025'!$C$1:$Z$1,0))</f>
        <v>#N/A</v>
      </c>
      <c r="I879" s="29" t="str">
        <f>VLOOKUP($A879,'2025'!$C:$Z,MATCH(I$1,'2025'!$C$1:$Z$1,0))</f>
        <v>#N/A</v>
      </c>
      <c r="J879" s="29" t="str">
        <f>VLOOKUP($A879,'2025'!$C:$Z,MATCH(J$1,'2025'!$C$1:$Z$1,0))</f>
        <v>#N/A</v>
      </c>
      <c r="K879" s="29" t="str">
        <f>VLOOKUP($A879,'2025'!$C:$Z,MATCH(K$1,'2025'!$C$1:$Z$1,0))</f>
        <v>#N/A</v>
      </c>
      <c r="L879" s="29" t="str">
        <f>VLOOKUP($A879,'2025'!$C:$Z,MATCH(L$1,'2025'!$C$1:$Z$1,0))</f>
        <v>#N/A</v>
      </c>
      <c r="M879" s="29" t="str">
        <f>VLOOKUP($A879,'2025'!$C:$Z,MATCH(M$1,'2025'!$C$1:$Z$1,0))</f>
        <v>#N/A</v>
      </c>
      <c r="N879" s="29" t="str">
        <f>VLOOKUP($A879,'2025'!$C:$Z,MATCH(N$1,'2025'!$C$1:$Z$1,0))</f>
        <v>#N/A</v>
      </c>
      <c r="O879" s="29" t="str">
        <f>VLOOKUP($A879,'2025'!$C:$Z,MATCH(O$1,'2025'!$C$1:$Z$1,0))</f>
        <v>#N/A</v>
      </c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</row>
    <row r="880" ht="22.5" hidden="1" customHeight="1">
      <c r="A880" s="28"/>
      <c r="B880" s="29" t="str">
        <f>VLOOKUP($A880,'2025'!$C:$Z,MATCH(B$1,'2025'!$C$1:$Z$1,0))</f>
        <v>#N/A</v>
      </c>
      <c r="C880" s="29" t="str">
        <f>VLOOKUP($A880,'2025'!$C:$Z,MATCH(C$1,'2025'!$C$1:$Z$1,0))</f>
        <v>#N/A</v>
      </c>
      <c r="D880" s="29" t="str">
        <f>VLOOKUP($A880,'2025'!$C:$Z,MATCH(D$1,'2025'!$C$1:$Z$1,0))</f>
        <v>#N/A</v>
      </c>
      <c r="E880" s="29" t="str">
        <f>VLOOKUP($A880,'2025'!$C:$Z,MATCH(E$1,'2025'!$C$1:$Z$1,0))</f>
        <v>#N/A</v>
      </c>
      <c r="F880" s="29" t="str">
        <f>VLOOKUP($A880,'2025'!$C:$Z,MATCH(F$1,'2025'!$C$1:$Z$1,0))</f>
        <v>#N/A</v>
      </c>
      <c r="G880" s="29" t="str">
        <f>VLOOKUP($A880,'2025'!$C:$Z,MATCH(G$1,'2025'!$C$1:$Z$1,0))</f>
        <v>#N/A</v>
      </c>
      <c r="H880" s="29" t="str">
        <f>VLOOKUP($A880,'2025'!$C:$Z,MATCH(H$1,'2025'!$C$1:$Z$1,0))</f>
        <v>#N/A</v>
      </c>
      <c r="I880" s="29" t="str">
        <f>VLOOKUP($A880,'2025'!$C:$Z,MATCH(I$1,'2025'!$C$1:$Z$1,0))</f>
        <v>#N/A</v>
      </c>
      <c r="J880" s="29" t="str">
        <f>VLOOKUP($A880,'2025'!$C:$Z,MATCH(J$1,'2025'!$C$1:$Z$1,0))</f>
        <v>#N/A</v>
      </c>
      <c r="K880" s="29" t="str">
        <f>VLOOKUP($A880,'2025'!$C:$Z,MATCH(K$1,'2025'!$C$1:$Z$1,0))</f>
        <v>#N/A</v>
      </c>
      <c r="L880" s="29" t="str">
        <f>VLOOKUP($A880,'2025'!$C:$Z,MATCH(L$1,'2025'!$C$1:$Z$1,0))</f>
        <v>#N/A</v>
      </c>
      <c r="M880" s="29" t="str">
        <f>VLOOKUP($A880,'2025'!$C:$Z,MATCH(M$1,'2025'!$C$1:$Z$1,0))</f>
        <v>#N/A</v>
      </c>
      <c r="N880" s="29" t="str">
        <f>VLOOKUP($A880,'2025'!$C:$Z,MATCH(N$1,'2025'!$C$1:$Z$1,0))</f>
        <v>#N/A</v>
      </c>
      <c r="O880" s="29" t="str">
        <f>VLOOKUP($A880,'2025'!$C:$Z,MATCH(O$1,'2025'!$C$1:$Z$1,0))</f>
        <v>#N/A</v>
      </c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</row>
    <row r="881" ht="22.5" hidden="1" customHeight="1">
      <c r="A881" s="28"/>
      <c r="B881" s="29" t="str">
        <f>VLOOKUP($A881,'2025'!$C:$Z,MATCH(B$1,'2025'!$C$1:$Z$1,0))</f>
        <v>#N/A</v>
      </c>
      <c r="C881" s="29" t="str">
        <f>VLOOKUP($A881,'2025'!$C:$Z,MATCH(C$1,'2025'!$C$1:$Z$1,0))</f>
        <v>#N/A</v>
      </c>
      <c r="D881" s="29" t="str">
        <f>VLOOKUP($A881,'2025'!$C:$Z,MATCH(D$1,'2025'!$C$1:$Z$1,0))</f>
        <v>#N/A</v>
      </c>
      <c r="E881" s="29" t="str">
        <f>VLOOKUP($A881,'2025'!$C:$Z,MATCH(E$1,'2025'!$C$1:$Z$1,0))</f>
        <v>#N/A</v>
      </c>
      <c r="F881" s="29" t="str">
        <f>VLOOKUP($A881,'2025'!$C:$Z,MATCH(F$1,'2025'!$C$1:$Z$1,0))</f>
        <v>#N/A</v>
      </c>
      <c r="G881" s="29" t="str">
        <f>VLOOKUP($A881,'2025'!$C:$Z,MATCH(G$1,'2025'!$C$1:$Z$1,0))</f>
        <v>#N/A</v>
      </c>
      <c r="H881" s="29" t="str">
        <f>VLOOKUP($A881,'2025'!$C:$Z,MATCH(H$1,'2025'!$C$1:$Z$1,0))</f>
        <v>#N/A</v>
      </c>
      <c r="I881" s="29" t="str">
        <f>VLOOKUP($A881,'2025'!$C:$Z,MATCH(I$1,'2025'!$C$1:$Z$1,0))</f>
        <v>#N/A</v>
      </c>
      <c r="J881" s="29" t="str">
        <f>VLOOKUP($A881,'2025'!$C:$Z,MATCH(J$1,'2025'!$C$1:$Z$1,0))</f>
        <v>#N/A</v>
      </c>
      <c r="K881" s="29" t="str">
        <f>VLOOKUP($A881,'2025'!$C:$Z,MATCH(K$1,'2025'!$C$1:$Z$1,0))</f>
        <v>#N/A</v>
      </c>
      <c r="L881" s="29" t="str">
        <f>VLOOKUP($A881,'2025'!$C:$Z,MATCH(L$1,'2025'!$C$1:$Z$1,0))</f>
        <v>#N/A</v>
      </c>
      <c r="M881" s="29" t="str">
        <f>VLOOKUP($A881,'2025'!$C:$Z,MATCH(M$1,'2025'!$C$1:$Z$1,0))</f>
        <v>#N/A</v>
      </c>
      <c r="N881" s="29" t="str">
        <f>VLOOKUP($A881,'2025'!$C:$Z,MATCH(N$1,'2025'!$C$1:$Z$1,0))</f>
        <v>#N/A</v>
      </c>
      <c r="O881" s="29" t="str">
        <f>VLOOKUP($A881,'2025'!$C:$Z,MATCH(O$1,'2025'!$C$1:$Z$1,0))</f>
        <v>#N/A</v>
      </c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</row>
    <row r="882" ht="22.5" hidden="1" customHeight="1">
      <c r="A882" s="28"/>
      <c r="B882" s="29" t="str">
        <f>VLOOKUP($A882,'2025'!$C:$Z,MATCH(B$1,'2025'!$C$1:$Z$1,0))</f>
        <v>#N/A</v>
      </c>
      <c r="C882" s="29" t="str">
        <f>VLOOKUP($A882,'2025'!$C:$Z,MATCH(C$1,'2025'!$C$1:$Z$1,0))</f>
        <v>#N/A</v>
      </c>
      <c r="D882" s="29" t="str">
        <f>VLOOKUP($A882,'2025'!$C:$Z,MATCH(D$1,'2025'!$C$1:$Z$1,0))</f>
        <v>#N/A</v>
      </c>
      <c r="E882" s="29" t="str">
        <f>VLOOKUP($A882,'2025'!$C:$Z,MATCH(E$1,'2025'!$C$1:$Z$1,0))</f>
        <v>#N/A</v>
      </c>
      <c r="F882" s="29" t="str">
        <f>VLOOKUP($A882,'2025'!$C:$Z,MATCH(F$1,'2025'!$C$1:$Z$1,0))</f>
        <v>#N/A</v>
      </c>
      <c r="G882" s="29" t="str">
        <f>VLOOKUP($A882,'2025'!$C:$Z,MATCH(G$1,'2025'!$C$1:$Z$1,0))</f>
        <v>#N/A</v>
      </c>
      <c r="H882" s="29" t="str">
        <f>VLOOKUP($A882,'2025'!$C:$Z,MATCH(H$1,'2025'!$C$1:$Z$1,0))</f>
        <v>#N/A</v>
      </c>
      <c r="I882" s="29" t="str">
        <f>VLOOKUP($A882,'2025'!$C:$Z,MATCH(I$1,'2025'!$C$1:$Z$1,0))</f>
        <v>#N/A</v>
      </c>
      <c r="J882" s="29" t="str">
        <f>VLOOKUP($A882,'2025'!$C:$Z,MATCH(J$1,'2025'!$C$1:$Z$1,0))</f>
        <v>#N/A</v>
      </c>
      <c r="K882" s="29" t="str">
        <f>VLOOKUP($A882,'2025'!$C:$Z,MATCH(K$1,'2025'!$C$1:$Z$1,0))</f>
        <v>#N/A</v>
      </c>
      <c r="L882" s="29" t="str">
        <f>VLOOKUP($A882,'2025'!$C:$Z,MATCH(L$1,'2025'!$C$1:$Z$1,0))</f>
        <v>#N/A</v>
      </c>
      <c r="M882" s="29" t="str">
        <f>VLOOKUP($A882,'2025'!$C:$Z,MATCH(M$1,'2025'!$C$1:$Z$1,0))</f>
        <v>#N/A</v>
      </c>
      <c r="N882" s="29" t="str">
        <f>VLOOKUP($A882,'2025'!$C:$Z,MATCH(N$1,'2025'!$C$1:$Z$1,0))</f>
        <v>#N/A</v>
      </c>
      <c r="O882" s="29" t="str">
        <f>VLOOKUP($A882,'2025'!$C:$Z,MATCH(O$1,'2025'!$C$1:$Z$1,0))</f>
        <v>#N/A</v>
      </c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</row>
    <row r="883" ht="22.5" hidden="1" customHeight="1">
      <c r="A883" s="28"/>
      <c r="B883" s="29" t="str">
        <f>VLOOKUP($A883,'2025'!$C:$Z,MATCH(B$1,'2025'!$C$1:$Z$1,0))</f>
        <v>#N/A</v>
      </c>
      <c r="C883" s="29" t="str">
        <f>VLOOKUP($A883,'2025'!$C:$Z,MATCH(C$1,'2025'!$C$1:$Z$1,0))</f>
        <v>#N/A</v>
      </c>
      <c r="D883" s="29" t="str">
        <f>VLOOKUP($A883,'2025'!$C:$Z,MATCH(D$1,'2025'!$C$1:$Z$1,0))</f>
        <v>#N/A</v>
      </c>
      <c r="E883" s="29" t="str">
        <f>VLOOKUP($A883,'2025'!$C:$Z,MATCH(E$1,'2025'!$C$1:$Z$1,0))</f>
        <v>#N/A</v>
      </c>
      <c r="F883" s="29" t="str">
        <f>VLOOKUP($A883,'2025'!$C:$Z,MATCH(F$1,'2025'!$C$1:$Z$1,0))</f>
        <v>#N/A</v>
      </c>
      <c r="G883" s="29" t="str">
        <f>VLOOKUP($A883,'2025'!$C:$Z,MATCH(G$1,'2025'!$C$1:$Z$1,0))</f>
        <v>#N/A</v>
      </c>
      <c r="H883" s="29" t="str">
        <f>VLOOKUP($A883,'2025'!$C:$Z,MATCH(H$1,'2025'!$C$1:$Z$1,0))</f>
        <v>#N/A</v>
      </c>
      <c r="I883" s="29" t="str">
        <f>VLOOKUP($A883,'2025'!$C:$Z,MATCH(I$1,'2025'!$C$1:$Z$1,0))</f>
        <v>#N/A</v>
      </c>
      <c r="J883" s="29" t="str">
        <f>VLOOKUP($A883,'2025'!$C:$Z,MATCH(J$1,'2025'!$C$1:$Z$1,0))</f>
        <v>#N/A</v>
      </c>
      <c r="K883" s="29" t="str">
        <f>VLOOKUP($A883,'2025'!$C:$Z,MATCH(K$1,'2025'!$C$1:$Z$1,0))</f>
        <v>#N/A</v>
      </c>
      <c r="L883" s="29" t="str">
        <f>VLOOKUP($A883,'2025'!$C:$Z,MATCH(L$1,'2025'!$C$1:$Z$1,0))</f>
        <v>#N/A</v>
      </c>
      <c r="M883" s="29" t="str">
        <f>VLOOKUP($A883,'2025'!$C:$Z,MATCH(M$1,'2025'!$C$1:$Z$1,0))</f>
        <v>#N/A</v>
      </c>
      <c r="N883" s="29" t="str">
        <f>VLOOKUP($A883,'2025'!$C:$Z,MATCH(N$1,'2025'!$C$1:$Z$1,0))</f>
        <v>#N/A</v>
      </c>
      <c r="O883" s="29" t="str">
        <f>VLOOKUP($A883,'2025'!$C:$Z,MATCH(O$1,'2025'!$C$1:$Z$1,0))</f>
        <v>#N/A</v>
      </c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</row>
    <row r="884" ht="22.5" hidden="1" customHeight="1">
      <c r="A884" s="28"/>
      <c r="B884" s="29" t="str">
        <f>VLOOKUP($A884,'2025'!$C:$Z,MATCH(B$1,'2025'!$C$1:$Z$1,0))</f>
        <v>#N/A</v>
      </c>
      <c r="C884" s="29" t="str">
        <f>VLOOKUP($A884,'2025'!$C:$Z,MATCH(C$1,'2025'!$C$1:$Z$1,0))</f>
        <v>#N/A</v>
      </c>
      <c r="D884" s="29" t="str">
        <f>VLOOKUP($A884,'2025'!$C:$Z,MATCH(D$1,'2025'!$C$1:$Z$1,0))</f>
        <v>#N/A</v>
      </c>
      <c r="E884" s="29" t="str">
        <f>VLOOKUP($A884,'2025'!$C:$Z,MATCH(E$1,'2025'!$C$1:$Z$1,0))</f>
        <v>#N/A</v>
      </c>
      <c r="F884" s="29" t="str">
        <f>VLOOKUP($A884,'2025'!$C:$Z,MATCH(F$1,'2025'!$C$1:$Z$1,0))</f>
        <v>#N/A</v>
      </c>
      <c r="G884" s="29" t="str">
        <f>VLOOKUP($A884,'2025'!$C:$Z,MATCH(G$1,'2025'!$C$1:$Z$1,0))</f>
        <v>#N/A</v>
      </c>
      <c r="H884" s="29" t="str">
        <f>VLOOKUP($A884,'2025'!$C:$Z,MATCH(H$1,'2025'!$C$1:$Z$1,0))</f>
        <v>#N/A</v>
      </c>
      <c r="I884" s="29" t="str">
        <f>VLOOKUP($A884,'2025'!$C:$Z,MATCH(I$1,'2025'!$C$1:$Z$1,0))</f>
        <v>#N/A</v>
      </c>
      <c r="J884" s="29" t="str">
        <f>VLOOKUP($A884,'2025'!$C:$Z,MATCH(J$1,'2025'!$C$1:$Z$1,0))</f>
        <v>#N/A</v>
      </c>
      <c r="K884" s="29" t="str">
        <f>VLOOKUP($A884,'2025'!$C:$Z,MATCH(K$1,'2025'!$C$1:$Z$1,0))</f>
        <v>#N/A</v>
      </c>
      <c r="L884" s="29" t="str">
        <f>VLOOKUP($A884,'2025'!$C:$Z,MATCH(L$1,'2025'!$C$1:$Z$1,0))</f>
        <v>#N/A</v>
      </c>
      <c r="M884" s="29" t="str">
        <f>VLOOKUP($A884,'2025'!$C:$Z,MATCH(M$1,'2025'!$C$1:$Z$1,0))</f>
        <v>#N/A</v>
      </c>
      <c r="N884" s="29" t="str">
        <f>VLOOKUP($A884,'2025'!$C:$Z,MATCH(N$1,'2025'!$C$1:$Z$1,0))</f>
        <v>#N/A</v>
      </c>
      <c r="O884" s="29" t="str">
        <f>VLOOKUP($A884,'2025'!$C:$Z,MATCH(O$1,'2025'!$C$1:$Z$1,0))</f>
        <v>#N/A</v>
      </c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</row>
    <row r="885" ht="22.5" hidden="1" customHeight="1">
      <c r="A885" s="28"/>
      <c r="B885" s="29" t="str">
        <f>VLOOKUP($A885,'2025'!$C:$Z,MATCH(B$1,'2025'!$C$1:$Z$1,0))</f>
        <v>#N/A</v>
      </c>
      <c r="C885" s="29" t="str">
        <f>VLOOKUP($A885,'2025'!$C:$Z,MATCH(C$1,'2025'!$C$1:$Z$1,0))</f>
        <v>#N/A</v>
      </c>
      <c r="D885" s="29" t="str">
        <f>VLOOKUP($A885,'2025'!$C:$Z,MATCH(D$1,'2025'!$C$1:$Z$1,0))</f>
        <v>#N/A</v>
      </c>
      <c r="E885" s="29" t="str">
        <f>VLOOKUP($A885,'2025'!$C:$Z,MATCH(E$1,'2025'!$C$1:$Z$1,0))</f>
        <v>#N/A</v>
      </c>
      <c r="F885" s="29" t="str">
        <f>VLOOKUP($A885,'2025'!$C:$Z,MATCH(F$1,'2025'!$C$1:$Z$1,0))</f>
        <v>#N/A</v>
      </c>
      <c r="G885" s="29" t="str">
        <f>VLOOKUP($A885,'2025'!$C:$Z,MATCH(G$1,'2025'!$C$1:$Z$1,0))</f>
        <v>#N/A</v>
      </c>
      <c r="H885" s="29" t="str">
        <f>VLOOKUP($A885,'2025'!$C:$Z,MATCH(H$1,'2025'!$C$1:$Z$1,0))</f>
        <v>#N/A</v>
      </c>
      <c r="I885" s="29" t="str">
        <f>VLOOKUP($A885,'2025'!$C:$Z,MATCH(I$1,'2025'!$C$1:$Z$1,0))</f>
        <v>#N/A</v>
      </c>
      <c r="J885" s="29" t="str">
        <f>VLOOKUP($A885,'2025'!$C:$Z,MATCH(J$1,'2025'!$C$1:$Z$1,0))</f>
        <v>#N/A</v>
      </c>
      <c r="K885" s="29" t="str">
        <f>VLOOKUP($A885,'2025'!$C:$Z,MATCH(K$1,'2025'!$C$1:$Z$1,0))</f>
        <v>#N/A</v>
      </c>
      <c r="L885" s="29" t="str">
        <f>VLOOKUP($A885,'2025'!$C:$Z,MATCH(L$1,'2025'!$C$1:$Z$1,0))</f>
        <v>#N/A</v>
      </c>
      <c r="M885" s="29" t="str">
        <f>VLOOKUP($A885,'2025'!$C:$Z,MATCH(M$1,'2025'!$C$1:$Z$1,0))</f>
        <v>#N/A</v>
      </c>
      <c r="N885" s="29" t="str">
        <f>VLOOKUP($A885,'2025'!$C:$Z,MATCH(N$1,'2025'!$C$1:$Z$1,0))</f>
        <v>#N/A</v>
      </c>
      <c r="O885" s="29" t="str">
        <f>VLOOKUP($A885,'2025'!$C:$Z,MATCH(O$1,'2025'!$C$1:$Z$1,0))</f>
        <v>#N/A</v>
      </c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</row>
    <row r="886" ht="22.5" hidden="1" customHeight="1">
      <c r="A886" s="28"/>
      <c r="B886" s="29" t="str">
        <f>VLOOKUP($A886,'2025'!$C:$Z,MATCH(B$1,'2025'!$C$1:$Z$1,0))</f>
        <v>#N/A</v>
      </c>
      <c r="C886" s="29" t="str">
        <f>VLOOKUP($A886,'2025'!$C:$Z,MATCH(C$1,'2025'!$C$1:$Z$1,0))</f>
        <v>#N/A</v>
      </c>
      <c r="D886" s="29" t="str">
        <f>VLOOKUP($A886,'2025'!$C:$Z,MATCH(D$1,'2025'!$C$1:$Z$1,0))</f>
        <v>#N/A</v>
      </c>
      <c r="E886" s="29" t="str">
        <f>VLOOKUP($A886,'2025'!$C:$Z,MATCH(E$1,'2025'!$C$1:$Z$1,0))</f>
        <v>#N/A</v>
      </c>
      <c r="F886" s="29" t="str">
        <f>VLOOKUP($A886,'2025'!$C:$Z,MATCH(F$1,'2025'!$C$1:$Z$1,0))</f>
        <v>#N/A</v>
      </c>
      <c r="G886" s="29" t="str">
        <f>VLOOKUP($A886,'2025'!$C:$Z,MATCH(G$1,'2025'!$C$1:$Z$1,0))</f>
        <v>#N/A</v>
      </c>
      <c r="H886" s="29" t="str">
        <f>VLOOKUP($A886,'2025'!$C:$Z,MATCH(H$1,'2025'!$C$1:$Z$1,0))</f>
        <v>#N/A</v>
      </c>
      <c r="I886" s="29" t="str">
        <f>VLOOKUP($A886,'2025'!$C:$Z,MATCH(I$1,'2025'!$C$1:$Z$1,0))</f>
        <v>#N/A</v>
      </c>
      <c r="J886" s="29" t="str">
        <f>VLOOKUP($A886,'2025'!$C:$Z,MATCH(J$1,'2025'!$C$1:$Z$1,0))</f>
        <v>#N/A</v>
      </c>
      <c r="K886" s="29" t="str">
        <f>VLOOKUP($A886,'2025'!$C:$Z,MATCH(K$1,'2025'!$C$1:$Z$1,0))</f>
        <v>#N/A</v>
      </c>
      <c r="L886" s="29" t="str">
        <f>VLOOKUP($A886,'2025'!$C:$Z,MATCH(L$1,'2025'!$C$1:$Z$1,0))</f>
        <v>#N/A</v>
      </c>
      <c r="M886" s="29" t="str">
        <f>VLOOKUP($A886,'2025'!$C:$Z,MATCH(M$1,'2025'!$C$1:$Z$1,0))</f>
        <v>#N/A</v>
      </c>
      <c r="N886" s="29" t="str">
        <f>VLOOKUP($A886,'2025'!$C:$Z,MATCH(N$1,'2025'!$C$1:$Z$1,0))</f>
        <v>#N/A</v>
      </c>
      <c r="O886" s="29" t="str">
        <f>VLOOKUP($A886,'2025'!$C:$Z,MATCH(O$1,'2025'!$C$1:$Z$1,0))</f>
        <v>#N/A</v>
      </c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</row>
    <row r="887" ht="22.5" hidden="1" customHeight="1">
      <c r="A887" s="28"/>
      <c r="B887" s="29" t="str">
        <f>VLOOKUP($A887,'2025'!$C:$Z,MATCH(B$1,'2025'!$C$1:$Z$1,0))</f>
        <v>#N/A</v>
      </c>
      <c r="C887" s="29" t="str">
        <f>VLOOKUP($A887,'2025'!$C:$Z,MATCH(C$1,'2025'!$C$1:$Z$1,0))</f>
        <v>#N/A</v>
      </c>
      <c r="D887" s="29" t="str">
        <f>VLOOKUP($A887,'2025'!$C:$Z,MATCH(D$1,'2025'!$C$1:$Z$1,0))</f>
        <v>#N/A</v>
      </c>
      <c r="E887" s="29" t="str">
        <f>VLOOKUP($A887,'2025'!$C:$Z,MATCH(E$1,'2025'!$C$1:$Z$1,0))</f>
        <v>#N/A</v>
      </c>
      <c r="F887" s="29" t="str">
        <f>VLOOKUP($A887,'2025'!$C:$Z,MATCH(F$1,'2025'!$C$1:$Z$1,0))</f>
        <v>#N/A</v>
      </c>
      <c r="G887" s="29" t="str">
        <f>VLOOKUP($A887,'2025'!$C:$Z,MATCH(G$1,'2025'!$C$1:$Z$1,0))</f>
        <v>#N/A</v>
      </c>
      <c r="H887" s="29" t="str">
        <f>VLOOKUP($A887,'2025'!$C:$Z,MATCH(H$1,'2025'!$C$1:$Z$1,0))</f>
        <v>#N/A</v>
      </c>
      <c r="I887" s="29" t="str">
        <f>VLOOKUP($A887,'2025'!$C:$Z,MATCH(I$1,'2025'!$C$1:$Z$1,0))</f>
        <v>#N/A</v>
      </c>
      <c r="J887" s="29" t="str">
        <f>VLOOKUP($A887,'2025'!$C:$Z,MATCH(J$1,'2025'!$C$1:$Z$1,0))</f>
        <v>#N/A</v>
      </c>
      <c r="K887" s="29" t="str">
        <f>VLOOKUP($A887,'2025'!$C:$Z,MATCH(K$1,'2025'!$C$1:$Z$1,0))</f>
        <v>#N/A</v>
      </c>
      <c r="L887" s="29" t="str">
        <f>VLOOKUP($A887,'2025'!$C:$Z,MATCH(L$1,'2025'!$C$1:$Z$1,0))</f>
        <v>#N/A</v>
      </c>
      <c r="M887" s="29" t="str">
        <f>VLOOKUP($A887,'2025'!$C:$Z,MATCH(M$1,'2025'!$C$1:$Z$1,0))</f>
        <v>#N/A</v>
      </c>
      <c r="N887" s="29" t="str">
        <f>VLOOKUP($A887,'2025'!$C:$Z,MATCH(N$1,'2025'!$C$1:$Z$1,0))</f>
        <v>#N/A</v>
      </c>
      <c r="O887" s="29" t="str">
        <f>VLOOKUP($A887,'2025'!$C:$Z,MATCH(O$1,'2025'!$C$1:$Z$1,0))</f>
        <v>#N/A</v>
      </c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</row>
    <row r="888" ht="22.5" hidden="1" customHeight="1">
      <c r="A888" s="28"/>
      <c r="B888" s="29" t="str">
        <f>VLOOKUP($A888,'2025'!$C:$Z,MATCH(B$1,'2025'!$C$1:$Z$1,0))</f>
        <v>#N/A</v>
      </c>
      <c r="C888" s="29" t="str">
        <f>VLOOKUP($A888,'2025'!$C:$Z,MATCH(C$1,'2025'!$C$1:$Z$1,0))</f>
        <v>#N/A</v>
      </c>
      <c r="D888" s="29" t="str">
        <f>VLOOKUP($A888,'2025'!$C:$Z,MATCH(D$1,'2025'!$C$1:$Z$1,0))</f>
        <v>#N/A</v>
      </c>
      <c r="E888" s="29" t="str">
        <f>VLOOKUP($A888,'2025'!$C:$Z,MATCH(E$1,'2025'!$C$1:$Z$1,0))</f>
        <v>#N/A</v>
      </c>
      <c r="F888" s="29" t="str">
        <f>VLOOKUP($A888,'2025'!$C:$Z,MATCH(F$1,'2025'!$C$1:$Z$1,0))</f>
        <v>#N/A</v>
      </c>
      <c r="G888" s="29" t="str">
        <f>VLOOKUP($A888,'2025'!$C:$Z,MATCH(G$1,'2025'!$C$1:$Z$1,0))</f>
        <v>#N/A</v>
      </c>
      <c r="H888" s="29" t="str">
        <f>VLOOKUP($A888,'2025'!$C:$Z,MATCH(H$1,'2025'!$C$1:$Z$1,0))</f>
        <v>#N/A</v>
      </c>
      <c r="I888" s="29" t="str">
        <f>VLOOKUP($A888,'2025'!$C:$Z,MATCH(I$1,'2025'!$C$1:$Z$1,0))</f>
        <v>#N/A</v>
      </c>
      <c r="J888" s="29" t="str">
        <f>VLOOKUP($A888,'2025'!$C:$Z,MATCH(J$1,'2025'!$C$1:$Z$1,0))</f>
        <v>#N/A</v>
      </c>
      <c r="K888" s="29" t="str">
        <f>VLOOKUP($A888,'2025'!$C:$Z,MATCH(K$1,'2025'!$C$1:$Z$1,0))</f>
        <v>#N/A</v>
      </c>
      <c r="L888" s="29" t="str">
        <f>VLOOKUP($A888,'2025'!$C:$Z,MATCH(L$1,'2025'!$C$1:$Z$1,0))</f>
        <v>#N/A</v>
      </c>
      <c r="M888" s="29" t="str">
        <f>VLOOKUP($A888,'2025'!$C:$Z,MATCH(M$1,'2025'!$C$1:$Z$1,0))</f>
        <v>#N/A</v>
      </c>
      <c r="N888" s="29" t="str">
        <f>VLOOKUP($A888,'2025'!$C:$Z,MATCH(N$1,'2025'!$C$1:$Z$1,0))</f>
        <v>#N/A</v>
      </c>
      <c r="O888" s="29" t="str">
        <f>VLOOKUP($A888,'2025'!$C:$Z,MATCH(O$1,'2025'!$C$1:$Z$1,0))</f>
        <v>#N/A</v>
      </c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</row>
    <row r="889" ht="22.5" hidden="1" customHeight="1">
      <c r="A889" s="28"/>
      <c r="B889" s="29" t="str">
        <f>VLOOKUP($A889,'2025'!$C:$Z,MATCH(B$1,'2025'!$C$1:$Z$1,0))</f>
        <v>#N/A</v>
      </c>
      <c r="C889" s="29" t="str">
        <f>VLOOKUP($A889,'2025'!$C:$Z,MATCH(C$1,'2025'!$C$1:$Z$1,0))</f>
        <v>#N/A</v>
      </c>
      <c r="D889" s="29" t="str">
        <f>VLOOKUP($A889,'2025'!$C:$Z,MATCH(D$1,'2025'!$C$1:$Z$1,0))</f>
        <v>#N/A</v>
      </c>
      <c r="E889" s="29" t="str">
        <f>VLOOKUP($A889,'2025'!$C:$Z,MATCH(E$1,'2025'!$C$1:$Z$1,0))</f>
        <v>#N/A</v>
      </c>
      <c r="F889" s="29" t="str">
        <f>VLOOKUP($A889,'2025'!$C:$Z,MATCH(F$1,'2025'!$C$1:$Z$1,0))</f>
        <v>#N/A</v>
      </c>
      <c r="G889" s="29" t="str">
        <f>VLOOKUP($A889,'2025'!$C:$Z,MATCH(G$1,'2025'!$C$1:$Z$1,0))</f>
        <v>#N/A</v>
      </c>
      <c r="H889" s="29" t="str">
        <f>VLOOKUP($A889,'2025'!$C:$Z,MATCH(H$1,'2025'!$C$1:$Z$1,0))</f>
        <v>#N/A</v>
      </c>
      <c r="I889" s="29" t="str">
        <f>VLOOKUP($A889,'2025'!$C:$Z,MATCH(I$1,'2025'!$C$1:$Z$1,0))</f>
        <v>#N/A</v>
      </c>
      <c r="J889" s="29" t="str">
        <f>VLOOKUP($A889,'2025'!$C:$Z,MATCH(J$1,'2025'!$C$1:$Z$1,0))</f>
        <v>#N/A</v>
      </c>
      <c r="K889" s="29" t="str">
        <f>VLOOKUP($A889,'2025'!$C:$Z,MATCH(K$1,'2025'!$C$1:$Z$1,0))</f>
        <v>#N/A</v>
      </c>
      <c r="L889" s="29" t="str">
        <f>VLOOKUP($A889,'2025'!$C:$Z,MATCH(L$1,'2025'!$C$1:$Z$1,0))</f>
        <v>#N/A</v>
      </c>
      <c r="M889" s="29" t="str">
        <f>VLOOKUP($A889,'2025'!$C:$Z,MATCH(M$1,'2025'!$C$1:$Z$1,0))</f>
        <v>#N/A</v>
      </c>
      <c r="N889" s="29" t="str">
        <f>VLOOKUP($A889,'2025'!$C:$Z,MATCH(N$1,'2025'!$C$1:$Z$1,0))</f>
        <v>#N/A</v>
      </c>
      <c r="O889" s="29" t="str">
        <f>VLOOKUP($A889,'2025'!$C:$Z,MATCH(O$1,'2025'!$C$1:$Z$1,0))</f>
        <v>#N/A</v>
      </c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</row>
    <row r="890" ht="22.5" hidden="1" customHeight="1">
      <c r="A890" s="28"/>
      <c r="B890" s="29" t="str">
        <f>VLOOKUP($A890,'2025'!$C:$Z,MATCH(B$1,'2025'!$C$1:$Z$1,0))</f>
        <v>#N/A</v>
      </c>
      <c r="C890" s="29" t="str">
        <f>VLOOKUP($A890,'2025'!$C:$Z,MATCH(C$1,'2025'!$C$1:$Z$1,0))</f>
        <v>#N/A</v>
      </c>
      <c r="D890" s="29" t="str">
        <f>VLOOKUP($A890,'2025'!$C:$Z,MATCH(D$1,'2025'!$C$1:$Z$1,0))</f>
        <v>#N/A</v>
      </c>
      <c r="E890" s="29" t="str">
        <f>VLOOKUP($A890,'2025'!$C:$Z,MATCH(E$1,'2025'!$C$1:$Z$1,0))</f>
        <v>#N/A</v>
      </c>
      <c r="F890" s="29" t="str">
        <f>VLOOKUP($A890,'2025'!$C:$Z,MATCH(F$1,'2025'!$C$1:$Z$1,0))</f>
        <v>#N/A</v>
      </c>
      <c r="G890" s="29" t="str">
        <f>VLOOKUP($A890,'2025'!$C:$Z,MATCH(G$1,'2025'!$C$1:$Z$1,0))</f>
        <v>#N/A</v>
      </c>
      <c r="H890" s="29" t="str">
        <f>VLOOKUP($A890,'2025'!$C:$Z,MATCH(H$1,'2025'!$C$1:$Z$1,0))</f>
        <v>#N/A</v>
      </c>
      <c r="I890" s="29" t="str">
        <f>VLOOKUP($A890,'2025'!$C:$Z,MATCH(I$1,'2025'!$C$1:$Z$1,0))</f>
        <v>#N/A</v>
      </c>
      <c r="J890" s="29" t="str">
        <f>VLOOKUP($A890,'2025'!$C:$Z,MATCH(J$1,'2025'!$C$1:$Z$1,0))</f>
        <v>#N/A</v>
      </c>
      <c r="K890" s="29" t="str">
        <f>VLOOKUP($A890,'2025'!$C:$Z,MATCH(K$1,'2025'!$C$1:$Z$1,0))</f>
        <v>#N/A</v>
      </c>
      <c r="L890" s="29" t="str">
        <f>VLOOKUP($A890,'2025'!$C:$Z,MATCH(L$1,'2025'!$C$1:$Z$1,0))</f>
        <v>#N/A</v>
      </c>
      <c r="M890" s="29" t="str">
        <f>VLOOKUP($A890,'2025'!$C:$Z,MATCH(M$1,'2025'!$C$1:$Z$1,0))</f>
        <v>#N/A</v>
      </c>
      <c r="N890" s="29" t="str">
        <f>VLOOKUP($A890,'2025'!$C:$Z,MATCH(N$1,'2025'!$C$1:$Z$1,0))</f>
        <v>#N/A</v>
      </c>
      <c r="O890" s="29" t="str">
        <f>VLOOKUP($A890,'2025'!$C:$Z,MATCH(O$1,'2025'!$C$1:$Z$1,0))</f>
        <v>#N/A</v>
      </c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</row>
    <row r="891" ht="22.5" hidden="1" customHeight="1">
      <c r="A891" s="28"/>
      <c r="B891" s="29" t="str">
        <f>VLOOKUP($A891,'2025'!$C:$Z,MATCH(B$1,'2025'!$C$1:$Z$1,0))</f>
        <v>#N/A</v>
      </c>
      <c r="C891" s="29" t="str">
        <f>VLOOKUP($A891,'2025'!$C:$Z,MATCH(C$1,'2025'!$C$1:$Z$1,0))</f>
        <v>#N/A</v>
      </c>
      <c r="D891" s="29" t="str">
        <f>VLOOKUP($A891,'2025'!$C:$Z,MATCH(D$1,'2025'!$C$1:$Z$1,0))</f>
        <v>#N/A</v>
      </c>
      <c r="E891" s="29" t="str">
        <f>VLOOKUP($A891,'2025'!$C:$Z,MATCH(E$1,'2025'!$C$1:$Z$1,0))</f>
        <v>#N/A</v>
      </c>
      <c r="F891" s="29" t="str">
        <f>VLOOKUP($A891,'2025'!$C:$Z,MATCH(F$1,'2025'!$C$1:$Z$1,0))</f>
        <v>#N/A</v>
      </c>
      <c r="G891" s="29" t="str">
        <f>VLOOKUP($A891,'2025'!$C:$Z,MATCH(G$1,'2025'!$C$1:$Z$1,0))</f>
        <v>#N/A</v>
      </c>
      <c r="H891" s="29" t="str">
        <f>VLOOKUP($A891,'2025'!$C:$Z,MATCH(H$1,'2025'!$C$1:$Z$1,0))</f>
        <v>#N/A</v>
      </c>
      <c r="I891" s="29" t="str">
        <f>VLOOKUP($A891,'2025'!$C:$Z,MATCH(I$1,'2025'!$C$1:$Z$1,0))</f>
        <v>#N/A</v>
      </c>
      <c r="J891" s="29" t="str">
        <f>VLOOKUP($A891,'2025'!$C:$Z,MATCH(J$1,'2025'!$C$1:$Z$1,0))</f>
        <v>#N/A</v>
      </c>
      <c r="K891" s="29" t="str">
        <f>VLOOKUP($A891,'2025'!$C:$Z,MATCH(K$1,'2025'!$C$1:$Z$1,0))</f>
        <v>#N/A</v>
      </c>
      <c r="L891" s="29" t="str">
        <f>VLOOKUP($A891,'2025'!$C:$Z,MATCH(L$1,'2025'!$C$1:$Z$1,0))</f>
        <v>#N/A</v>
      </c>
      <c r="M891" s="29" t="str">
        <f>VLOOKUP($A891,'2025'!$C:$Z,MATCH(M$1,'2025'!$C$1:$Z$1,0))</f>
        <v>#N/A</v>
      </c>
      <c r="N891" s="29" t="str">
        <f>VLOOKUP($A891,'2025'!$C:$Z,MATCH(N$1,'2025'!$C$1:$Z$1,0))</f>
        <v>#N/A</v>
      </c>
      <c r="O891" s="29" t="str">
        <f>VLOOKUP($A891,'2025'!$C:$Z,MATCH(O$1,'2025'!$C$1:$Z$1,0))</f>
        <v>#N/A</v>
      </c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</row>
    <row r="892" ht="22.5" hidden="1" customHeight="1">
      <c r="A892" s="28"/>
      <c r="B892" s="29" t="str">
        <f>VLOOKUP($A892,'2025'!$C:$Z,MATCH(B$1,'2025'!$C$1:$Z$1,0))</f>
        <v>#N/A</v>
      </c>
      <c r="C892" s="29" t="str">
        <f>VLOOKUP($A892,'2025'!$C:$Z,MATCH(C$1,'2025'!$C$1:$Z$1,0))</f>
        <v>#N/A</v>
      </c>
      <c r="D892" s="29" t="str">
        <f>VLOOKUP($A892,'2025'!$C:$Z,MATCH(D$1,'2025'!$C$1:$Z$1,0))</f>
        <v>#N/A</v>
      </c>
      <c r="E892" s="29" t="str">
        <f>VLOOKUP($A892,'2025'!$C:$Z,MATCH(E$1,'2025'!$C$1:$Z$1,0))</f>
        <v>#N/A</v>
      </c>
      <c r="F892" s="29" t="str">
        <f>VLOOKUP($A892,'2025'!$C:$Z,MATCH(F$1,'2025'!$C$1:$Z$1,0))</f>
        <v>#N/A</v>
      </c>
      <c r="G892" s="29" t="str">
        <f>VLOOKUP($A892,'2025'!$C:$Z,MATCH(G$1,'2025'!$C$1:$Z$1,0))</f>
        <v>#N/A</v>
      </c>
      <c r="H892" s="29" t="str">
        <f>VLOOKUP($A892,'2025'!$C:$Z,MATCH(H$1,'2025'!$C$1:$Z$1,0))</f>
        <v>#N/A</v>
      </c>
      <c r="I892" s="29" t="str">
        <f>VLOOKUP($A892,'2025'!$C:$Z,MATCH(I$1,'2025'!$C$1:$Z$1,0))</f>
        <v>#N/A</v>
      </c>
      <c r="J892" s="29" t="str">
        <f>VLOOKUP($A892,'2025'!$C:$Z,MATCH(J$1,'2025'!$C$1:$Z$1,0))</f>
        <v>#N/A</v>
      </c>
      <c r="K892" s="29" t="str">
        <f>VLOOKUP($A892,'2025'!$C:$Z,MATCH(K$1,'2025'!$C$1:$Z$1,0))</f>
        <v>#N/A</v>
      </c>
      <c r="L892" s="29" t="str">
        <f>VLOOKUP($A892,'2025'!$C:$Z,MATCH(L$1,'2025'!$C$1:$Z$1,0))</f>
        <v>#N/A</v>
      </c>
      <c r="M892" s="29" t="str">
        <f>VLOOKUP($A892,'2025'!$C:$Z,MATCH(M$1,'2025'!$C$1:$Z$1,0))</f>
        <v>#N/A</v>
      </c>
      <c r="N892" s="29" t="str">
        <f>VLOOKUP($A892,'2025'!$C:$Z,MATCH(N$1,'2025'!$C$1:$Z$1,0))</f>
        <v>#N/A</v>
      </c>
      <c r="O892" s="29" t="str">
        <f>VLOOKUP($A892,'2025'!$C:$Z,MATCH(O$1,'2025'!$C$1:$Z$1,0))</f>
        <v>#N/A</v>
      </c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</row>
    <row r="893" ht="22.5" hidden="1" customHeight="1">
      <c r="A893" s="28"/>
      <c r="B893" s="29" t="str">
        <f>VLOOKUP($A893,'2025'!$C:$Z,MATCH(B$1,'2025'!$C$1:$Z$1,0))</f>
        <v>#N/A</v>
      </c>
      <c r="C893" s="29" t="str">
        <f>VLOOKUP($A893,'2025'!$C:$Z,MATCH(C$1,'2025'!$C$1:$Z$1,0))</f>
        <v>#N/A</v>
      </c>
      <c r="D893" s="29" t="str">
        <f>VLOOKUP($A893,'2025'!$C:$Z,MATCH(D$1,'2025'!$C$1:$Z$1,0))</f>
        <v>#N/A</v>
      </c>
      <c r="E893" s="29" t="str">
        <f>VLOOKUP($A893,'2025'!$C:$Z,MATCH(E$1,'2025'!$C$1:$Z$1,0))</f>
        <v>#N/A</v>
      </c>
      <c r="F893" s="29" t="str">
        <f>VLOOKUP($A893,'2025'!$C:$Z,MATCH(F$1,'2025'!$C$1:$Z$1,0))</f>
        <v>#N/A</v>
      </c>
      <c r="G893" s="29" t="str">
        <f>VLOOKUP($A893,'2025'!$C:$Z,MATCH(G$1,'2025'!$C$1:$Z$1,0))</f>
        <v>#N/A</v>
      </c>
      <c r="H893" s="29" t="str">
        <f>VLOOKUP($A893,'2025'!$C:$Z,MATCH(H$1,'2025'!$C$1:$Z$1,0))</f>
        <v>#N/A</v>
      </c>
      <c r="I893" s="29" t="str">
        <f>VLOOKUP($A893,'2025'!$C:$Z,MATCH(I$1,'2025'!$C$1:$Z$1,0))</f>
        <v>#N/A</v>
      </c>
      <c r="J893" s="29" t="str">
        <f>VLOOKUP($A893,'2025'!$C:$Z,MATCH(J$1,'2025'!$C$1:$Z$1,0))</f>
        <v>#N/A</v>
      </c>
      <c r="K893" s="29" t="str">
        <f>VLOOKUP($A893,'2025'!$C:$Z,MATCH(K$1,'2025'!$C$1:$Z$1,0))</f>
        <v>#N/A</v>
      </c>
      <c r="L893" s="29" t="str">
        <f>VLOOKUP($A893,'2025'!$C:$Z,MATCH(L$1,'2025'!$C$1:$Z$1,0))</f>
        <v>#N/A</v>
      </c>
      <c r="M893" s="29" t="str">
        <f>VLOOKUP($A893,'2025'!$C:$Z,MATCH(M$1,'2025'!$C$1:$Z$1,0))</f>
        <v>#N/A</v>
      </c>
      <c r="N893" s="29" t="str">
        <f>VLOOKUP($A893,'2025'!$C:$Z,MATCH(N$1,'2025'!$C$1:$Z$1,0))</f>
        <v>#N/A</v>
      </c>
      <c r="O893" s="29" t="str">
        <f>VLOOKUP($A893,'2025'!$C:$Z,MATCH(O$1,'2025'!$C$1:$Z$1,0))</f>
        <v>#N/A</v>
      </c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</row>
    <row r="894" ht="22.5" hidden="1" customHeight="1">
      <c r="A894" s="28"/>
      <c r="B894" s="29" t="str">
        <f>VLOOKUP($A894,'2025'!$C:$Z,MATCH(B$1,'2025'!$C$1:$Z$1,0))</f>
        <v>#N/A</v>
      </c>
      <c r="C894" s="29" t="str">
        <f>VLOOKUP($A894,'2025'!$C:$Z,MATCH(C$1,'2025'!$C$1:$Z$1,0))</f>
        <v>#N/A</v>
      </c>
      <c r="D894" s="29" t="str">
        <f>VLOOKUP($A894,'2025'!$C:$Z,MATCH(D$1,'2025'!$C$1:$Z$1,0))</f>
        <v>#N/A</v>
      </c>
      <c r="E894" s="29" t="str">
        <f>VLOOKUP($A894,'2025'!$C:$Z,MATCH(E$1,'2025'!$C$1:$Z$1,0))</f>
        <v>#N/A</v>
      </c>
      <c r="F894" s="29" t="str">
        <f>VLOOKUP($A894,'2025'!$C:$Z,MATCH(F$1,'2025'!$C$1:$Z$1,0))</f>
        <v>#N/A</v>
      </c>
      <c r="G894" s="29" t="str">
        <f>VLOOKUP($A894,'2025'!$C:$Z,MATCH(G$1,'2025'!$C$1:$Z$1,0))</f>
        <v>#N/A</v>
      </c>
      <c r="H894" s="29" t="str">
        <f>VLOOKUP($A894,'2025'!$C:$Z,MATCH(H$1,'2025'!$C$1:$Z$1,0))</f>
        <v>#N/A</v>
      </c>
      <c r="I894" s="29" t="str">
        <f>VLOOKUP($A894,'2025'!$C:$Z,MATCH(I$1,'2025'!$C$1:$Z$1,0))</f>
        <v>#N/A</v>
      </c>
      <c r="J894" s="29" t="str">
        <f>VLOOKUP($A894,'2025'!$C:$Z,MATCH(J$1,'2025'!$C$1:$Z$1,0))</f>
        <v>#N/A</v>
      </c>
      <c r="K894" s="29" t="str">
        <f>VLOOKUP($A894,'2025'!$C:$Z,MATCH(K$1,'2025'!$C$1:$Z$1,0))</f>
        <v>#N/A</v>
      </c>
      <c r="L894" s="29" t="str">
        <f>VLOOKUP($A894,'2025'!$C:$Z,MATCH(L$1,'2025'!$C$1:$Z$1,0))</f>
        <v>#N/A</v>
      </c>
      <c r="M894" s="29" t="str">
        <f>VLOOKUP($A894,'2025'!$C:$Z,MATCH(M$1,'2025'!$C$1:$Z$1,0))</f>
        <v>#N/A</v>
      </c>
      <c r="N894" s="29" t="str">
        <f>VLOOKUP($A894,'2025'!$C:$Z,MATCH(N$1,'2025'!$C$1:$Z$1,0))</f>
        <v>#N/A</v>
      </c>
      <c r="O894" s="29" t="str">
        <f>VLOOKUP($A894,'2025'!$C:$Z,MATCH(O$1,'2025'!$C$1:$Z$1,0))</f>
        <v>#N/A</v>
      </c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</row>
    <row r="895" ht="22.5" hidden="1" customHeight="1">
      <c r="A895" s="28"/>
      <c r="B895" s="29" t="str">
        <f>VLOOKUP($A895,'2025'!$C:$Z,MATCH(B$1,'2025'!$C$1:$Z$1,0))</f>
        <v>#N/A</v>
      </c>
      <c r="C895" s="29" t="str">
        <f>VLOOKUP($A895,'2025'!$C:$Z,MATCH(C$1,'2025'!$C$1:$Z$1,0))</f>
        <v>#N/A</v>
      </c>
      <c r="D895" s="29" t="str">
        <f>VLOOKUP($A895,'2025'!$C:$Z,MATCH(D$1,'2025'!$C$1:$Z$1,0))</f>
        <v>#N/A</v>
      </c>
      <c r="E895" s="29" t="str">
        <f>VLOOKUP($A895,'2025'!$C:$Z,MATCH(E$1,'2025'!$C$1:$Z$1,0))</f>
        <v>#N/A</v>
      </c>
      <c r="F895" s="29" t="str">
        <f>VLOOKUP($A895,'2025'!$C:$Z,MATCH(F$1,'2025'!$C$1:$Z$1,0))</f>
        <v>#N/A</v>
      </c>
      <c r="G895" s="29" t="str">
        <f>VLOOKUP($A895,'2025'!$C:$Z,MATCH(G$1,'2025'!$C$1:$Z$1,0))</f>
        <v>#N/A</v>
      </c>
      <c r="H895" s="29" t="str">
        <f>VLOOKUP($A895,'2025'!$C:$Z,MATCH(H$1,'2025'!$C$1:$Z$1,0))</f>
        <v>#N/A</v>
      </c>
      <c r="I895" s="29" t="str">
        <f>VLOOKUP($A895,'2025'!$C:$Z,MATCH(I$1,'2025'!$C$1:$Z$1,0))</f>
        <v>#N/A</v>
      </c>
      <c r="J895" s="29" t="str">
        <f>VLOOKUP($A895,'2025'!$C:$Z,MATCH(J$1,'2025'!$C$1:$Z$1,0))</f>
        <v>#N/A</v>
      </c>
      <c r="K895" s="29" t="str">
        <f>VLOOKUP($A895,'2025'!$C:$Z,MATCH(K$1,'2025'!$C$1:$Z$1,0))</f>
        <v>#N/A</v>
      </c>
      <c r="L895" s="29" t="str">
        <f>VLOOKUP($A895,'2025'!$C:$Z,MATCH(L$1,'2025'!$C$1:$Z$1,0))</f>
        <v>#N/A</v>
      </c>
      <c r="M895" s="29" t="str">
        <f>VLOOKUP($A895,'2025'!$C:$Z,MATCH(M$1,'2025'!$C$1:$Z$1,0))</f>
        <v>#N/A</v>
      </c>
      <c r="N895" s="29" t="str">
        <f>VLOOKUP($A895,'2025'!$C:$Z,MATCH(N$1,'2025'!$C$1:$Z$1,0))</f>
        <v>#N/A</v>
      </c>
      <c r="O895" s="29" t="str">
        <f>VLOOKUP($A895,'2025'!$C:$Z,MATCH(O$1,'2025'!$C$1:$Z$1,0))</f>
        <v>#N/A</v>
      </c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</row>
    <row r="896" ht="22.5" hidden="1" customHeight="1">
      <c r="A896" s="28"/>
      <c r="B896" s="29" t="str">
        <f>VLOOKUP($A896,'2025'!$C:$Z,MATCH(B$1,'2025'!$C$1:$Z$1,0))</f>
        <v>#N/A</v>
      </c>
      <c r="C896" s="29" t="str">
        <f>VLOOKUP($A896,'2025'!$C:$Z,MATCH(C$1,'2025'!$C$1:$Z$1,0))</f>
        <v>#N/A</v>
      </c>
      <c r="D896" s="29" t="str">
        <f>VLOOKUP($A896,'2025'!$C:$Z,MATCH(D$1,'2025'!$C$1:$Z$1,0))</f>
        <v>#N/A</v>
      </c>
      <c r="E896" s="29" t="str">
        <f>VLOOKUP($A896,'2025'!$C:$Z,MATCH(E$1,'2025'!$C$1:$Z$1,0))</f>
        <v>#N/A</v>
      </c>
      <c r="F896" s="29" t="str">
        <f>VLOOKUP($A896,'2025'!$C:$Z,MATCH(F$1,'2025'!$C$1:$Z$1,0))</f>
        <v>#N/A</v>
      </c>
      <c r="G896" s="29" t="str">
        <f>VLOOKUP($A896,'2025'!$C:$Z,MATCH(G$1,'2025'!$C$1:$Z$1,0))</f>
        <v>#N/A</v>
      </c>
      <c r="H896" s="29" t="str">
        <f>VLOOKUP($A896,'2025'!$C:$Z,MATCH(H$1,'2025'!$C$1:$Z$1,0))</f>
        <v>#N/A</v>
      </c>
      <c r="I896" s="29" t="str">
        <f>VLOOKUP($A896,'2025'!$C:$Z,MATCH(I$1,'2025'!$C$1:$Z$1,0))</f>
        <v>#N/A</v>
      </c>
      <c r="J896" s="29" t="str">
        <f>VLOOKUP($A896,'2025'!$C:$Z,MATCH(J$1,'2025'!$C$1:$Z$1,0))</f>
        <v>#N/A</v>
      </c>
      <c r="K896" s="29" t="str">
        <f>VLOOKUP($A896,'2025'!$C:$Z,MATCH(K$1,'2025'!$C$1:$Z$1,0))</f>
        <v>#N/A</v>
      </c>
      <c r="L896" s="29" t="str">
        <f>VLOOKUP($A896,'2025'!$C:$Z,MATCH(L$1,'2025'!$C$1:$Z$1,0))</f>
        <v>#N/A</v>
      </c>
      <c r="M896" s="29" t="str">
        <f>VLOOKUP($A896,'2025'!$C:$Z,MATCH(M$1,'2025'!$C$1:$Z$1,0))</f>
        <v>#N/A</v>
      </c>
      <c r="N896" s="29" t="str">
        <f>VLOOKUP($A896,'2025'!$C:$Z,MATCH(N$1,'2025'!$C$1:$Z$1,0))</f>
        <v>#N/A</v>
      </c>
      <c r="O896" s="29" t="str">
        <f>VLOOKUP($A896,'2025'!$C:$Z,MATCH(O$1,'2025'!$C$1:$Z$1,0))</f>
        <v>#N/A</v>
      </c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</row>
    <row r="897" ht="22.5" hidden="1" customHeight="1">
      <c r="A897" s="28"/>
      <c r="B897" s="29" t="str">
        <f>VLOOKUP($A897,'2025'!$C:$Z,MATCH(B$1,'2025'!$C$1:$Z$1,0))</f>
        <v>#N/A</v>
      </c>
      <c r="C897" s="29" t="str">
        <f>VLOOKUP($A897,'2025'!$C:$Z,MATCH(C$1,'2025'!$C$1:$Z$1,0))</f>
        <v>#N/A</v>
      </c>
      <c r="D897" s="29" t="str">
        <f>VLOOKUP($A897,'2025'!$C:$Z,MATCH(D$1,'2025'!$C$1:$Z$1,0))</f>
        <v>#N/A</v>
      </c>
      <c r="E897" s="29" t="str">
        <f>VLOOKUP($A897,'2025'!$C:$Z,MATCH(E$1,'2025'!$C$1:$Z$1,0))</f>
        <v>#N/A</v>
      </c>
      <c r="F897" s="29" t="str">
        <f>VLOOKUP($A897,'2025'!$C:$Z,MATCH(F$1,'2025'!$C$1:$Z$1,0))</f>
        <v>#N/A</v>
      </c>
      <c r="G897" s="29" t="str">
        <f>VLOOKUP($A897,'2025'!$C:$Z,MATCH(G$1,'2025'!$C$1:$Z$1,0))</f>
        <v>#N/A</v>
      </c>
      <c r="H897" s="29" t="str">
        <f>VLOOKUP($A897,'2025'!$C:$Z,MATCH(H$1,'2025'!$C$1:$Z$1,0))</f>
        <v>#N/A</v>
      </c>
      <c r="I897" s="29" t="str">
        <f>VLOOKUP($A897,'2025'!$C:$Z,MATCH(I$1,'2025'!$C$1:$Z$1,0))</f>
        <v>#N/A</v>
      </c>
      <c r="J897" s="29" t="str">
        <f>VLOOKUP($A897,'2025'!$C:$Z,MATCH(J$1,'2025'!$C$1:$Z$1,0))</f>
        <v>#N/A</v>
      </c>
      <c r="K897" s="29" t="str">
        <f>VLOOKUP($A897,'2025'!$C:$Z,MATCH(K$1,'2025'!$C$1:$Z$1,0))</f>
        <v>#N/A</v>
      </c>
      <c r="L897" s="29" t="str">
        <f>VLOOKUP($A897,'2025'!$C:$Z,MATCH(L$1,'2025'!$C$1:$Z$1,0))</f>
        <v>#N/A</v>
      </c>
      <c r="M897" s="29" t="str">
        <f>VLOOKUP($A897,'2025'!$C:$Z,MATCH(M$1,'2025'!$C$1:$Z$1,0))</f>
        <v>#N/A</v>
      </c>
      <c r="N897" s="29" t="str">
        <f>VLOOKUP($A897,'2025'!$C:$Z,MATCH(N$1,'2025'!$C$1:$Z$1,0))</f>
        <v>#N/A</v>
      </c>
      <c r="O897" s="29" t="str">
        <f>VLOOKUP($A897,'2025'!$C:$Z,MATCH(O$1,'2025'!$C$1:$Z$1,0))</f>
        <v>#N/A</v>
      </c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</row>
    <row r="898" ht="22.5" hidden="1" customHeight="1">
      <c r="A898" s="28"/>
      <c r="B898" s="29" t="str">
        <f>VLOOKUP($A898,'2025'!$C:$Z,MATCH(B$1,'2025'!$C$1:$Z$1,0))</f>
        <v>#N/A</v>
      </c>
      <c r="C898" s="29" t="str">
        <f>VLOOKUP($A898,'2025'!$C:$Z,MATCH(C$1,'2025'!$C$1:$Z$1,0))</f>
        <v>#N/A</v>
      </c>
      <c r="D898" s="29" t="str">
        <f>VLOOKUP($A898,'2025'!$C:$Z,MATCH(D$1,'2025'!$C$1:$Z$1,0))</f>
        <v>#N/A</v>
      </c>
      <c r="E898" s="29" t="str">
        <f>VLOOKUP($A898,'2025'!$C:$Z,MATCH(E$1,'2025'!$C$1:$Z$1,0))</f>
        <v>#N/A</v>
      </c>
      <c r="F898" s="29" t="str">
        <f>VLOOKUP($A898,'2025'!$C:$Z,MATCH(F$1,'2025'!$C$1:$Z$1,0))</f>
        <v>#N/A</v>
      </c>
      <c r="G898" s="29" t="str">
        <f>VLOOKUP($A898,'2025'!$C:$Z,MATCH(G$1,'2025'!$C$1:$Z$1,0))</f>
        <v>#N/A</v>
      </c>
      <c r="H898" s="29" t="str">
        <f>VLOOKUP($A898,'2025'!$C:$Z,MATCH(H$1,'2025'!$C$1:$Z$1,0))</f>
        <v>#N/A</v>
      </c>
      <c r="I898" s="29" t="str">
        <f>VLOOKUP($A898,'2025'!$C:$Z,MATCH(I$1,'2025'!$C$1:$Z$1,0))</f>
        <v>#N/A</v>
      </c>
      <c r="J898" s="29" t="str">
        <f>VLOOKUP($A898,'2025'!$C:$Z,MATCH(J$1,'2025'!$C$1:$Z$1,0))</f>
        <v>#N/A</v>
      </c>
      <c r="K898" s="29" t="str">
        <f>VLOOKUP($A898,'2025'!$C:$Z,MATCH(K$1,'2025'!$C$1:$Z$1,0))</f>
        <v>#N/A</v>
      </c>
      <c r="L898" s="29" t="str">
        <f>VLOOKUP($A898,'2025'!$C:$Z,MATCH(L$1,'2025'!$C$1:$Z$1,0))</f>
        <v>#N/A</v>
      </c>
      <c r="M898" s="29" t="str">
        <f>VLOOKUP($A898,'2025'!$C:$Z,MATCH(M$1,'2025'!$C$1:$Z$1,0))</f>
        <v>#N/A</v>
      </c>
      <c r="N898" s="29" t="str">
        <f>VLOOKUP($A898,'2025'!$C:$Z,MATCH(N$1,'2025'!$C$1:$Z$1,0))</f>
        <v>#N/A</v>
      </c>
      <c r="O898" s="29" t="str">
        <f>VLOOKUP($A898,'2025'!$C:$Z,MATCH(O$1,'2025'!$C$1:$Z$1,0))</f>
        <v>#N/A</v>
      </c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</row>
    <row r="899" ht="22.5" hidden="1" customHeight="1">
      <c r="A899" s="28"/>
      <c r="B899" s="29" t="str">
        <f>VLOOKUP($A899,'2025'!$C:$Z,MATCH(B$1,'2025'!$C$1:$Z$1,0))</f>
        <v>#N/A</v>
      </c>
      <c r="C899" s="29" t="str">
        <f>VLOOKUP($A899,'2025'!$C:$Z,MATCH(C$1,'2025'!$C$1:$Z$1,0))</f>
        <v>#N/A</v>
      </c>
      <c r="D899" s="29" t="str">
        <f>VLOOKUP($A899,'2025'!$C:$Z,MATCH(D$1,'2025'!$C$1:$Z$1,0))</f>
        <v>#N/A</v>
      </c>
      <c r="E899" s="29" t="str">
        <f>VLOOKUP($A899,'2025'!$C:$Z,MATCH(E$1,'2025'!$C$1:$Z$1,0))</f>
        <v>#N/A</v>
      </c>
      <c r="F899" s="29" t="str">
        <f>VLOOKUP($A899,'2025'!$C:$Z,MATCH(F$1,'2025'!$C$1:$Z$1,0))</f>
        <v>#N/A</v>
      </c>
      <c r="G899" s="29" t="str">
        <f>VLOOKUP($A899,'2025'!$C:$Z,MATCH(G$1,'2025'!$C$1:$Z$1,0))</f>
        <v>#N/A</v>
      </c>
      <c r="H899" s="29" t="str">
        <f>VLOOKUP($A899,'2025'!$C:$Z,MATCH(H$1,'2025'!$C$1:$Z$1,0))</f>
        <v>#N/A</v>
      </c>
      <c r="I899" s="29" t="str">
        <f>VLOOKUP($A899,'2025'!$C:$Z,MATCH(I$1,'2025'!$C$1:$Z$1,0))</f>
        <v>#N/A</v>
      </c>
      <c r="J899" s="29" t="str">
        <f>VLOOKUP($A899,'2025'!$C:$Z,MATCH(J$1,'2025'!$C$1:$Z$1,0))</f>
        <v>#N/A</v>
      </c>
      <c r="K899" s="29" t="str">
        <f>VLOOKUP($A899,'2025'!$C:$Z,MATCH(K$1,'2025'!$C$1:$Z$1,0))</f>
        <v>#N/A</v>
      </c>
      <c r="L899" s="29" t="str">
        <f>VLOOKUP($A899,'2025'!$C:$Z,MATCH(L$1,'2025'!$C$1:$Z$1,0))</f>
        <v>#N/A</v>
      </c>
      <c r="M899" s="29" t="str">
        <f>VLOOKUP($A899,'2025'!$C:$Z,MATCH(M$1,'2025'!$C$1:$Z$1,0))</f>
        <v>#N/A</v>
      </c>
      <c r="N899" s="29" t="str">
        <f>VLOOKUP($A899,'2025'!$C:$Z,MATCH(N$1,'2025'!$C$1:$Z$1,0))</f>
        <v>#N/A</v>
      </c>
      <c r="O899" s="29" t="str">
        <f>VLOOKUP($A899,'2025'!$C:$Z,MATCH(O$1,'2025'!$C$1:$Z$1,0))</f>
        <v>#N/A</v>
      </c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</row>
    <row r="900" ht="22.5" hidden="1" customHeight="1">
      <c r="A900" s="28"/>
      <c r="B900" s="29" t="str">
        <f>VLOOKUP($A900,'2025'!$C:$Z,MATCH(B$1,'2025'!$C$1:$Z$1,0))</f>
        <v>#N/A</v>
      </c>
      <c r="C900" s="29" t="str">
        <f>VLOOKUP($A900,'2025'!$C:$Z,MATCH(C$1,'2025'!$C$1:$Z$1,0))</f>
        <v>#N/A</v>
      </c>
      <c r="D900" s="29" t="str">
        <f>VLOOKUP($A900,'2025'!$C:$Z,MATCH(D$1,'2025'!$C$1:$Z$1,0))</f>
        <v>#N/A</v>
      </c>
      <c r="E900" s="29" t="str">
        <f>VLOOKUP($A900,'2025'!$C:$Z,MATCH(E$1,'2025'!$C$1:$Z$1,0))</f>
        <v>#N/A</v>
      </c>
      <c r="F900" s="29" t="str">
        <f>VLOOKUP($A900,'2025'!$C:$Z,MATCH(F$1,'2025'!$C$1:$Z$1,0))</f>
        <v>#N/A</v>
      </c>
      <c r="G900" s="29" t="str">
        <f>VLOOKUP($A900,'2025'!$C:$Z,MATCH(G$1,'2025'!$C$1:$Z$1,0))</f>
        <v>#N/A</v>
      </c>
      <c r="H900" s="29" t="str">
        <f>VLOOKUP($A900,'2025'!$C:$Z,MATCH(H$1,'2025'!$C$1:$Z$1,0))</f>
        <v>#N/A</v>
      </c>
      <c r="I900" s="29" t="str">
        <f>VLOOKUP($A900,'2025'!$C:$Z,MATCH(I$1,'2025'!$C$1:$Z$1,0))</f>
        <v>#N/A</v>
      </c>
      <c r="J900" s="29" t="str">
        <f>VLOOKUP($A900,'2025'!$C:$Z,MATCH(J$1,'2025'!$C$1:$Z$1,0))</f>
        <v>#N/A</v>
      </c>
      <c r="K900" s="29" t="str">
        <f>VLOOKUP($A900,'2025'!$C:$Z,MATCH(K$1,'2025'!$C$1:$Z$1,0))</f>
        <v>#N/A</v>
      </c>
      <c r="L900" s="29" t="str">
        <f>VLOOKUP($A900,'2025'!$C:$Z,MATCH(L$1,'2025'!$C$1:$Z$1,0))</f>
        <v>#N/A</v>
      </c>
      <c r="M900" s="29" t="str">
        <f>VLOOKUP($A900,'2025'!$C:$Z,MATCH(M$1,'2025'!$C$1:$Z$1,0))</f>
        <v>#N/A</v>
      </c>
      <c r="N900" s="29" t="str">
        <f>VLOOKUP($A900,'2025'!$C:$Z,MATCH(N$1,'2025'!$C$1:$Z$1,0))</f>
        <v>#N/A</v>
      </c>
      <c r="O900" s="29" t="str">
        <f>VLOOKUP($A900,'2025'!$C:$Z,MATCH(O$1,'2025'!$C$1:$Z$1,0))</f>
        <v>#N/A</v>
      </c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</row>
    <row r="901" ht="22.5" hidden="1" customHeight="1">
      <c r="A901" s="28"/>
      <c r="B901" s="29" t="str">
        <f>VLOOKUP($A901,'2025'!$C:$Z,MATCH(B$1,'2025'!$C$1:$Z$1,0))</f>
        <v>#N/A</v>
      </c>
      <c r="C901" s="29" t="str">
        <f>VLOOKUP($A901,'2025'!$C:$Z,MATCH(C$1,'2025'!$C$1:$Z$1,0))</f>
        <v>#N/A</v>
      </c>
      <c r="D901" s="29" t="str">
        <f>VLOOKUP($A901,'2025'!$C:$Z,MATCH(D$1,'2025'!$C$1:$Z$1,0))</f>
        <v>#N/A</v>
      </c>
      <c r="E901" s="29" t="str">
        <f>VLOOKUP($A901,'2025'!$C:$Z,MATCH(E$1,'2025'!$C$1:$Z$1,0))</f>
        <v>#N/A</v>
      </c>
      <c r="F901" s="29" t="str">
        <f>VLOOKUP($A901,'2025'!$C:$Z,MATCH(F$1,'2025'!$C$1:$Z$1,0))</f>
        <v>#N/A</v>
      </c>
      <c r="G901" s="29" t="str">
        <f>VLOOKUP($A901,'2025'!$C:$Z,MATCH(G$1,'2025'!$C$1:$Z$1,0))</f>
        <v>#N/A</v>
      </c>
      <c r="H901" s="29" t="str">
        <f>VLOOKUP($A901,'2025'!$C:$Z,MATCH(H$1,'2025'!$C$1:$Z$1,0))</f>
        <v>#N/A</v>
      </c>
      <c r="I901" s="29" t="str">
        <f>VLOOKUP($A901,'2025'!$C:$Z,MATCH(I$1,'2025'!$C$1:$Z$1,0))</f>
        <v>#N/A</v>
      </c>
      <c r="J901" s="29" t="str">
        <f>VLOOKUP($A901,'2025'!$C:$Z,MATCH(J$1,'2025'!$C$1:$Z$1,0))</f>
        <v>#N/A</v>
      </c>
      <c r="K901" s="29" t="str">
        <f>VLOOKUP($A901,'2025'!$C:$Z,MATCH(K$1,'2025'!$C$1:$Z$1,0))</f>
        <v>#N/A</v>
      </c>
      <c r="L901" s="29" t="str">
        <f>VLOOKUP($A901,'2025'!$C:$Z,MATCH(L$1,'2025'!$C$1:$Z$1,0))</f>
        <v>#N/A</v>
      </c>
      <c r="M901" s="29" t="str">
        <f>VLOOKUP($A901,'2025'!$C:$Z,MATCH(M$1,'2025'!$C$1:$Z$1,0))</f>
        <v>#N/A</v>
      </c>
      <c r="N901" s="29" t="str">
        <f>VLOOKUP($A901,'2025'!$C:$Z,MATCH(N$1,'2025'!$C$1:$Z$1,0))</f>
        <v>#N/A</v>
      </c>
      <c r="O901" s="29" t="str">
        <f>VLOOKUP($A901,'2025'!$C:$Z,MATCH(O$1,'2025'!$C$1:$Z$1,0))</f>
        <v>#N/A</v>
      </c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</row>
    <row r="902" ht="22.5" hidden="1" customHeight="1">
      <c r="A902" s="28"/>
      <c r="B902" s="29" t="str">
        <f>VLOOKUP($A902,'2025'!$C:$Z,MATCH(B$1,'2025'!$C$1:$Z$1,0))</f>
        <v>#N/A</v>
      </c>
      <c r="C902" s="29" t="str">
        <f>VLOOKUP($A902,'2025'!$C:$Z,MATCH(C$1,'2025'!$C$1:$Z$1,0))</f>
        <v>#N/A</v>
      </c>
      <c r="D902" s="29" t="str">
        <f>VLOOKUP($A902,'2025'!$C:$Z,MATCH(D$1,'2025'!$C$1:$Z$1,0))</f>
        <v>#N/A</v>
      </c>
      <c r="E902" s="29" t="str">
        <f>VLOOKUP($A902,'2025'!$C:$Z,MATCH(E$1,'2025'!$C$1:$Z$1,0))</f>
        <v>#N/A</v>
      </c>
      <c r="F902" s="29" t="str">
        <f>VLOOKUP($A902,'2025'!$C:$Z,MATCH(F$1,'2025'!$C$1:$Z$1,0))</f>
        <v>#N/A</v>
      </c>
      <c r="G902" s="29" t="str">
        <f>VLOOKUP($A902,'2025'!$C:$Z,MATCH(G$1,'2025'!$C$1:$Z$1,0))</f>
        <v>#N/A</v>
      </c>
      <c r="H902" s="29" t="str">
        <f>VLOOKUP($A902,'2025'!$C:$Z,MATCH(H$1,'2025'!$C$1:$Z$1,0))</f>
        <v>#N/A</v>
      </c>
      <c r="I902" s="29" t="str">
        <f>VLOOKUP($A902,'2025'!$C:$Z,MATCH(I$1,'2025'!$C$1:$Z$1,0))</f>
        <v>#N/A</v>
      </c>
      <c r="J902" s="29" t="str">
        <f>VLOOKUP($A902,'2025'!$C:$Z,MATCH(J$1,'2025'!$C$1:$Z$1,0))</f>
        <v>#N/A</v>
      </c>
      <c r="K902" s="29" t="str">
        <f>VLOOKUP($A902,'2025'!$C:$Z,MATCH(K$1,'2025'!$C$1:$Z$1,0))</f>
        <v>#N/A</v>
      </c>
      <c r="L902" s="29" t="str">
        <f>VLOOKUP($A902,'2025'!$C:$Z,MATCH(L$1,'2025'!$C$1:$Z$1,0))</f>
        <v>#N/A</v>
      </c>
      <c r="M902" s="29" t="str">
        <f>VLOOKUP($A902,'2025'!$C:$Z,MATCH(M$1,'2025'!$C$1:$Z$1,0))</f>
        <v>#N/A</v>
      </c>
      <c r="N902" s="29" t="str">
        <f>VLOOKUP($A902,'2025'!$C:$Z,MATCH(N$1,'2025'!$C$1:$Z$1,0))</f>
        <v>#N/A</v>
      </c>
      <c r="O902" s="29" t="str">
        <f>VLOOKUP($A902,'2025'!$C:$Z,MATCH(O$1,'2025'!$C$1:$Z$1,0))</f>
        <v>#N/A</v>
      </c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</row>
    <row r="903" ht="22.5" hidden="1" customHeight="1">
      <c r="A903" s="28"/>
      <c r="B903" s="29" t="str">
        <f>VLOOKUP($A903,'2025'!$C:$Z,MATCH(B$1,'2025'!$C$1:$Z$1,0))</f>
        <v>#N/A</v>
      </c>
      <c r="C903" s="29" t="str">
        <f>VLOOKUP($A903,'2025'!$C:$Z,MATCH(C$1,'2025'!$C$1:$Z$1,0))</f>
        <v>#N/A</v>
      </c>
      <c r="D903" s="29" t="str">
        <f>VLOOKUP($A903,'2025'!$C:$Z,MATCH(D$1,'2025'!$C$1:$Z$1,0))</f>
        <v>#N/A</v>
      </c>
      <c r="E903" s="29" t="str">
        <f>VLOOKUP($A903,'2025'!$C:$Z,MATCH(E$1,'2025'!$C$1:$Z$1,0))</f>
        <v>#N/A</v>
      </c>
      <c r="F903" s="29" t="str">
        <f>VLOOKUP($A903,'2025'!$C:$Z,MATCH(F$1,'2025'!$C$1:$Z$1,0))</f>
        <v>#N/A</v>
      </c>
      <c r="G903" s="29" t="str">
        <f>VLOOKUP($A903,'2025'!$C:$Z,MATCH(G$1,'2025'!$C$1:$Z$1,0))</f>
        <v>#N/A</v>
      </c>
      <c r="H903" s="29" t="str">
        <f>VLOOKUP($A903,'2025'!$C:$Z,MATCH(H$1,'2025'!$C$1:$Z$1,0))</f>
        <v>#N/A</v>
      </c>
      <c r="I903" s="29" t="str">
        <f>VLOOKUP($A903,'2025'!$C:$Z,MATCH(I$1,'2025'!$C$1:$Z$1,0))</f>
        <v>#N/A</v>
      </c>
      <c r="J903" s="29" t="str">
        <f>VLOOKUP($A903,'2025'!$C:$Z,MATCH(J$1,'2025'!$C$1:$Z$1,0))</f>
        <v>#N/A</v>
      </c>
      <c r="K903" s="29" t="str">
        <f>VLOOKUP($A903,'2025'!$C:$Z,MATCH(K$1,'2025'!$C$1:$Z$1,0))</f>
        <v>#N/A</v>
      </c>
      <c r="L903" s="29" t="str">
        <f>VLOOKUP($A903,'2025'!$C:$Z,MATCH(L$1,'2025'!$C$1:$Z$1,0))</f>
        <v>#N/A</v>
      </c>
      <c r="M903" s="29" t="str">
        <f>VLOOKUP($A903,'2025'!$C:$Z,MATCH(M$1,'2025'!$C$1:$Z$1,0))</f>
        <v>#N/A</v>
      </c>
      <c r="N903" s="29" t="str">
        <f>VLOOKUP($A903,'2025'!$C:$Z,MATCH(N$1,'2025'!$C$1:$Z$1,0))</f>
        <v>#N/A</v>
      </c>
      <c r="O903" s="29" t="str">
        <f>VLOOKUP($A903,'2025'!$C:$Z,MATCH(O$1,'2025'!$C$1:$Z$1,0))</f>
        <v>#N/A</v>
      </c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</row>
    <row r="904" ht="22.5" hidden="1" customHeight="1">
      <c r="A904" s="28"/>
      <c r="B904" s="29" t="str">
        <f>VLOOKUP($A904,'2025'!$C:$Z,MATCH(B$1,'2025'!$C$1:$Z$1,0))</f>
        <v>#N/A</v>
      </c>
      <c r="C904" s="29" t="str">
        <f>VLOOKUP($A904,'2025'!$C:$Z,MATCH(C$1,'2025'!$C$1:$Z$1,0))</f>
        <v>#N/A</v>
      </c>
      <c r="D904" s="29" t="str">
        <f>VLOOKUP($A904,'2025'!$C:$Z,MATCH(D$1,'2025'!$C$1:$Z$1,0))</f>
        <v>#N/A</v>
      </c>
      <c r="E904" s="29" t="str">
        <f>VLOOKUP($A904,'2025'!$C:$Z,MATCH(E$1,'2025'!$C$1:$Z$1,0))</f>
        <v>#N/A</v>
      </c>
      <c r="F904" s="29" t="str">
        <f>VLOOKUP($A904,'2025'!$C:$Z,MATCH(F$1,'2025'!$C$1:$Z$1,0))</f>
        <v>#N/A</v>
      </c>
      <c r="G904" s="29" t="str">
        <f>VLOOKUP($A904,'2025'!$C:$Z,MATCH(G$1,'2025'!$C$1:$Z$1,0))</f>
        <v>#N/A</v>
      </c>
      <c r="H904" s="29" t="str">
        <f>VLOOKUP($A904,'2025'!$C:$Z,MATCH(H$1,'2025'!$C$1:$Z$1,0))</f>
        <v>#N/A</v>
      </c>
      <c r="I904" s="29" t="str">
        <f>VLOOKUP($A904,'2025'!$C:$Z,MATCH(I$1,'2025'!$C$1:$Z$1,0))</f>
        <v>#N/A</v>
      </c>
      <c r="J904" s="29" t="str">
        <f>VLOOKUP($A904,'2025'!$C:$Z,MATCH(J$1,'2025'!$C$1:$Z$1,0))</f>
        <v>#N/A</v>
      </c>
      <c r="K904" s="29" t="str">
        <f>VLOOKUP($A904,'2025'!$C:$Z,MATCH(K$1,'2025'!$C$1:$Z$1,0))</f>
        <v>#N/A</v>
      </c>
      <c r="L904" s="29" t="str">
        <f>VLOOKUP($A904,'2025'!$C:$Z,MATCH(L$1,'2025'!$C$1:$Z$1,0))</f>
        <v>#N/A</v>
      </c>
      <c r="M904" s="29" t="str">
        <f>VLOOKUP($A904,'2025'!$C:$Z,MATCH(M$1,'2025'!$C$1:$Z$1,0))</f>
        <v>#N/A</v>
      </c>
      <c r="N904" s="29" t="str">
        <f>VLOOKUP($A904,'2025'!$C:$Z,MATCH(N$1,'2025'!$C$1:$Z$1,0))</f>
        <v>#N/A</v>
      </c>
      <c r="O904" s="29" t="str">
        <f>VLOOKUP($A904,'2025'!$C:$Z,MATCH(O$1,'2025'!$C$1:$Z$1,0))</f>
        <v>#N/A</v>
      </c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</row>
    <row r="905" ht="22.5" hidden="1" customHeight="1">
      <c r="A905" s="28"/>
      <c r="B905" s="29" t="str">
        <f>VLOOKUP($A905,'2025'!$C:$Z,MATCH(B$1,'2025'!$C$1:$Z$1,0))</f>
        <v>#N/A</v>
      </c>
      <c r="C905" s="29" t="str">
        <f>VLOOKUP($A905,'2025'!$C:$Z,MATCH(C$1,'2025'!$C$1:$Z$1,0))</f>
        <v>#N/A</v>
      </c>
      <c r="D905" s="29" t="str">
        <f>VLOOKUP($A905,'2025'!$C:$Z,MATCH(D$1,'2025'!$C$1:$Z$1,0))</f>
        <v>#N/A</v>
      </c>
      <c r="E905" s="29" t="str">
        <f>VLOOKUP($A905,'2025'!$C:$Z,MATCH(E$1,'2025'!$C$1:$Z$1,0))</f>
        <v>#N/A</v>
      </c>
      <c r="F905" s="29" t="str">
        <f>VLOOKUP($A905,'2025'!$C:$Z,MATCH(F$1,'2025'!$C$1:$Z$1,0))</f>
        <v>#N/A</v>
      </c>
      <c r="G905" s="29" t="str">
        <f>VLOOKUP($A905,'2025'!$C:$Z,MATCH(G$1,'2025'!$C$1:$Z$1,0))</f>
        <v>#N/A</v>
      </c>
      <c r="H905" s="29" t="str">
        <f>VLOOKUP($A905,'2025'!$C:$Z,MATCH(H$1,'2025'!$C$1:$Z$1,0))</f>
        <v>#N/A</v>
      </c>
      <c r="I905" s="29" t="str">
        <f>VLOOKUP($A905,'2025'!$C:$Z,MATCH(I$1,'2025'!$C$1:$Z$1,0))</f>
        <v>#N/A</v>
      </c>
      <c r="J905" s="29" t="str">
        <f>VLOOKUP($A905,'2025'!$C:$Z,MATCH(J$1,'2025'!$C$1:$Z$1,0))</f>
        <v>#N/A</v>
      </c>
      <c r="K905" s="29" t="str">
        <f>VLOOKUP($A905,'2025'!$C:$Z,MATCH(K$1,'2025'!$C$1:$Z$1,0))</f>
        <v>#N/A</v>
      </c>
      <c r="L905" s="29" t="str">
        <f>VLOOKUP($A905,'2025'!$C:$Z,MATCH(L$1,'2025'!$C$1:$Z$1,0))</f>
        <v>#N/A</v>
      </c>
      <c r="M905" s="29" t="str">
        <f>VLOOKUP($A905,'2025'!$C:$Z,MATCH(M$1,'2025'!$C$1:$Z$1,0))</f>
        <v>#N/A</v>
      </c>
      <c r="N905" s="29" t="str">
        <f>VLOOKUP($A905,'2025'!$C:$Z,MATCH(N$1,'2025'!$C$1:$Z$1,0))</f>
        <v>#N/A</v>
      </c>
      <c r="O905" s="29" t="str">
        <f>VLOOKUP($A905,'2025'!$C:$Z,MATCH(O$1,'2025'!$C$1:$Z$1,0))</f>
        <v>#N/A</v>
      </c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</row>
    <row r="906" ht="22.5" hidden="1" customHeight="1">
      <c r="A906" s="28"/>
      <c r="B906" s="29" t="str">
        <f>VLOOKUP($A906,'2025'!$C:$Z,MATCH(B$1,'2025'!$C$1:$Z$1,0))</f>
        <v>#N/A</v>
      </c>
      <c r="C906" s="29" t="str">
        <f>VLOOKUP($A906,'2025'!$C:$Z,MATCH(C$1,'2025'!$C$1:$Z$1,0))</f>
        <v>#N/A</v>
      </c>
      <c r="D906" s="29" t="str">
        <f>VLOOKUP($A906,'2025'!$C:$Z,MATCH(D$1,'2025'!$C$1:$Z$1,0))</f>
        <v>#N/A</v>
      </c>
      <c r="E906" s="29" t="str">
        <f>VLOOKUP($A906,'2025'!$C:$Z,MATCH(E$1,'2025'!$C$1:$Z$1,0))</f>
        <v>#N/A</v>
      </c>
      <c r="F906" s="29" t="str">
        <f>VLOOKUP($A906,'2025'!$C:$Z,MATCH(F$1,'2025'!$C$1:$Z$1,0))</f>
        <v>#N/A</v>
      </c>
      <c r="G906" s="29" t="str">
        <f>VLOOKUP($A906,'2025'!$C:$Z,MATCH(G$1,'2025'!$C$1:$Z$1,0))</f>
        <v>#N/A</v>
      </c>
      <c r="H906" s="29" t="str">
        <f>VLOOKUP($A906,'2025'!$C:$Z,MATCH(H$1,'2025'!$C$1:$Z$1,0))</f>
        <v>#N/A</v>
      </c>
      <c r="I906" s="29" t="str">
        <f>VLOOKUP($A906,'2025'!$C:$Z,MATCH(I$1,'2025'!$C$1:$Z$1,0))</f>
        <v>#N/A</v>
      </c>
      <c r="J906" s="29" t="str">
        <f>VLOOKUP($A906,'2025'!$C:$Z,MATCH(J$1,'2025'!$C$1:$Z$1,0))</f>
        <v>#N/A</v>
      </c>
      <c r="K906" s="29" t="str">
        <f>VLOOKUP($A906,'2025'!$C:$Z,MATCH(K$1,'2025'!$C$1:$Z$1,0))</f>
        <v>#N/A</v>
      </c>
      <c r="L906" s="29" t="str">
        <f>VLOOKUP($A906,'2025'!$C:$Z,MATCH(L$1,'2025'!$C$1:$Z$1,0))</f>
        <v>#N/A</v>
      </c>
      <c r="M906" s="29" t="str">
        <f>VLOOKUP($A906,'2025'!$C:$Z,MATCH(M$1,'2025'!$C$1:$Z$1,0))</f>
        <v>#N/A</v>
      </c>
      <c r="N906" s="29" t="str">
        <f>VLOOKUP($A906,'2025'!$C:$Z,MATCH(N$1,'2025'!$C$1:$Z$1,0))</f>
        <v>#N/A</v>
      </c>
      <c r="O906" s="29" t="str">
        <f>VLOOKUP($A906,'2025'!$C:$Z,MATCH(O$1,'2025'!$C$1:$Z$1,0))</f>
        <v>#N/A</v>
      </c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</row>
    <row r="907" ht="22.5" hidden="1" customHeight="1">
      <c r="A907" s="28"/>
      <c r="B907" s="29" t="str">
        <f>VLOOKUP($A907,'2025'!$C:$Z,MATCH(B$1,'2025'!$C$1:$Z$1,0))</f>
        <v>#N/A</v>
      </c>
      <c r="C907" s="29" t="str">
        <f>VLOOKUP($A907,'2025'!$C:$Z,MATCH(C$1,'2025'!$C$1:$Z$1,0))</f>
        <v>#N/A</v>
      </c>
      <c r="D907" s="29" t="str">
        <f>VLOOKUP($A907,'2025'!$C:$Z,MATCH(D$1,'2025'!$C$1:$Z$1,0))</f>
        <v>#N/A</v>
      </c>
      <c r="E907" s="29" t="str">
        <f>VLOOKUP($A907,'2025'!$C:$Z,MATCH(E$1,'2025'!$C$1:$Z$1,0))</f>
        <v>#N/A</v>
      </c>
      <c r="F907" s="29" t="str">
        <f>VLOOKUP($A907,'2025'!$C:$Z,MATCH(F$1,'2025'!$C$1:$Z$1,0))</f>
        <v>#N/A</v>
      </c>
      <c r="G907" s="29" t="str">
        <f>VLOOKUP($A907,'2025'!$C:$Z,MATCH(G$1,'2025'!$C$1:$Z$1,0))</f>
        <v>#N/A</v>
      </c>
      <c r="H907" s="29" t="str">
        <f>VLOOKUP($A907,'2025'!$C:$Z,MATCH(H$1,'2025'!$C$1:$Z$1,0))</f>
        <v>#N/A</v>
      </c>
      <c r="I907" s="29" t="str">
        <f>VLOOKUP($A907,'2025'!$C:$Z,MATCH(I$1,'2025'!$C$1:$Z$1,0))</f>
        <v>#N/A</v>
      </c>
      <c r="J907" s="29" t="str">
        <f>VLOOKUP($A907,'2025'!$C:$Z,MATCH(J$1,'2025'!$C$1:$Z$1,0))</f>
        <v>#N/A</v>
      </c>
      <c r="K907" s="29" t="str">
        <f>VLOOKUP($A907,'2025'!$C:$Z,MATCH(K$1,'2025'!$C$1:$Z$1,0))</f>
        <v>#N/A</v>
      </c>
      <c r="L907" s="29" t="str">
        <f>VLOOKUP($A907,'2025'!$C:$Z,MATCH(L$1,'2025'!$C$1:$Z$1,0))</f>
        <v>#N/A</v>
      </c>
      <c r="M907" s="29" t="str">
        <f>VLOOKUP($A907,'2025'!$C:$Z,MATCH(M$1,'2025'!$C$1:$Z$1,0))</f>
        <v>#N/A</v>
      </c>
      <c r="N907" s="29" t="str">
        <f>VLOOKUP($A907,'2025'!$C:$Z,MATCH(N$1,'2025'!$C$1:$Z$1,0))</f>
        <v>#N/A</v>
      </c>
      <c r="O907" s="29" t="str">
        <f>VLOOKUP($A907,'2025'!$C:$Z,MATCH(O$1,'2025'!$C$1:$Z$1,0))</f>
        <v>#N/A</v>
      </c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</row>
    <row r="908" ht="22.5" hidden="1" customHeight="1">
      <c r="A908" s="28"/>
      <c r="B908" s="29" t="str">
        <f>VLOOKUP($A908,'2025'!$C:$Z,MATCH(B$1,'2025'!$C$1:$Z$1,0))</f>
        <v>#N/A</v>
      </c>
      <c r="C908" s="29" t="str">
        <f>VLOOKUP($A908,'2025'!$C:$Z,MATCH(C$1,'2025'!$C$1:$Z$1,0))</f>
        <v>#N/A</v>
      </c>
      <c r="D908" s="29" t="str">
        <f>VLOOKUP($A908,'2025'!$C:$Z,MATCH(D$1,'2025'!$C$1:$Z$1,0))</f>
        <v>#N/A</v>
      </c>
      <c r="E908" s="29" t="str">
        <f>VLOOKUP($A908,'2025'!$C:$Z,MATCH(E$1,'2025'!$C$1:$Z$1,0))</f>
        <v>#N/A</v>
      </c>
      <c r="F908" s="29" t="str">
        <f>VLOOKUP($A908,'2025'!$C:$Z,MATCH(F$1,'2025'!$C$1:$Z$1,0))</f>
        <v>#N/A</v>
      </c>
      <c r="G908" s="29" t="str">
        <f>VLOOKUP($A908,'2025'!$C:$Z,MATCH(G$1,'2025'!$C$1:$Z$1,0))</f>
        <v>#N/A</v>
      </c>
      <c r="H908" s="29" t="str">
        <f>VLOOKUP($A908,'2025'!$C:$Z,MATCH(H$1,'2025'!$C$1:$Z$1,0))</f>
        <v>#N/A</v>
      </c>
      <c r="I908" s="29" t="str">
        <f>VLOOKUP($A908,'2025'!$C:$Z,MATCH(I$1,'2025'!$C$1:$Z$1,0))</f>
        <v>#N/A</v>
      </c>
      <c r="J908" s="29" t="str">
        <f>VLOOKUP($A908,'2025'!$C:$Z,MATCH(J$1,'2025'!$C$1:$Z$1,0))</f>
        <v>#N/A</v>
      </c>
      <c r="K908" s="29" t="str">
        <f>VLOOKUP($A908,'2025'!$C:$Z,MATCH(K$1,'2025'!$C$1:$Z$1,0))</f>
        <v>#N/A</v>
      </c>
      <c r="L908" s="29" t="str">
        <f>VLOOKUP($A908,'2025'!$C:$Z,MATCH(L$1,'2025'!$C$1:$Z$1,0))</f>
        <v>#N/A</v>
      </c>
      <c r="M908" s="29" t="str">
        <f>VLOOKUP($A908,'2025'!$C:$Z,MATCH(M$1,'2025'!$C$1:$Z$1,0))</f>
        <v>#N/A</v>
      </c>
      <c r="N908" s="29" t="str">
        <f>VLOOKUP($A908,'2025'!$C:$Z,MATCH(N$1,'2025'!$C$1:$Z$1,0))</f>
        <v>#N/A</v>
      </c>
      <c r="O908" s="29" t="str">
        <f>VLOOKUP($A908,'2025'!$C:$Z,MATCH(O$1,'2025'!$C$1:$Z$1,0))</f>
        <v>#N/A</v>
      </c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</row>
    <row r="909" ht="22.5" hidden="1" customHeight="1">
      <c r="A909" s="28"/>
      <c r="B909" s="29" t="str">
        <f>VLOOKUP($A909,'2025'!$C:$Z,MATCH(B$1,'2025'!$C$1:$Z$1,0))</f>
        <v>#N/A</v>
      </c>
      <c r="C909" s="29" t="str">
        <f>VLOOKUP($A909,'2025'!$C:$Z,MATCH(C$1,'2025'!$C$1:$Z$1,0))</f>
        <v>#N/A</v>
      </c>
      <c r="D909" s="29" t="str">
        <f>VLOOKUP($A909,'2025'!$C:$Z,MATCH(D$1,'2025'!$C$1:$Z$1,0))</f>
        <v>#N/A</v>
      </c>
      <c r="E909" s="29" t="str">
        <f>VLOOKUP($A909,'2025'!$C:$Z,MATCH(E$1,'2025'!$C$1:$Z$1,0))</f>
        <v>#N/A</v>
      </c>
      <c r="F909" s="29" t="str">
        <f>VLOOKUP($A909,'2025'!$C:$Z,MATCH(F$1,'2025'!$C$1:$Z$1,0))</f>
        <v>#N/A</v>
      </c>
      <c r="G909" s="29" t="str">
        <f>VLOOKUP($A909,'2025'!$C:$Z,MATCH(G$1,'2025'!$C$1:$Z$1,0))</f>
        <v>#N/A</v>
      </c>
      <c r="H909" s="29" t="str">
        <f>VLOOKUP($A909,'2025'!$C:$Z,MATCH(H$1,'2025'!$C$1:$Z$1,0))</f>
        <v>#N/A</v>
      </c>
      <c r="I909" s="29" t="str">
        <f>VLOOKUP($A909,'2025'!$C:$Z,MATCH(I$1,'2025'!$C$1:$Z$1,0))</f>
        <v>#N/A</v>
      </c>
      <c r="J909" s="29" t="str">
        <f>VLOOKUP($A909,'2025'!$C:$Z,MATCH(J$1,'2025'!$C$1:$Z$1,0))</f>
        <v>#N/A</v>
      </c>
      <c r="K909" s="29" t="str">
        <f>VLOOKUP($A909,'2025'!$C:$Z,MATCH(K$1,'2025'!$C$1:$Z$1,0))</f>
        <v>#N/A</v>
      </c>
      <c r="L909" s="29" t="str">
        <f>VLOOKUP($A909,'2025'!$C:$Z,MATCH(L$1,'2025'!$C$1:$Z$1,0))</f>
        <v>#N/A</v>
      </c>
      <c r="M909" s="29" t="str">
        <f>VLOOKUP($A909,'2025'!$C:$Z,MATCH(M$1,'2025'!$C$1:$Z$1,0))</f>
        <v>#N/A</v>
      </c>
      <c r="N909" s="29" t="str">
        <f>VLOOKUP($A909,'2025'!$C:$Z,MATCH(N$1,'2025'!$C$1:$Z$1,0))</f>
        <v>#N/A</v>
      </c>
      <c r="O909" s="29" t="str">
        <f>VLOOKUP($A909,'2025'!$C:$Z,MATCH(O$1,'2025'!$C$1:$Z$1,0))</f>
        <v>#N/A</v>
      </c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</row>
    <row r="910" ht="22.5" hidden="1" customHeight="1">
      <c r="A910" s="28"/>
      <c r="B910" s="29" t="str">
        <f>VLOOKUP($A910,'2025'!$C:$Z,MATCH(B$1,'2025'!$C$1:$Z$1,0))</f>
        <v>#N/A</v>
      </c>
      <c r="C910" s="29" t="str">
        <f>VLOOKUP($A910,'2025'!$C:$Z,MATCH(C$1,'2025'!$C$1:$Z$1,0))</f>
        <v>#N/A</v>
      </c>
      <c r="D910" s="29" t="str">
        <f>VLOOKUP($A910,'2025'!$C:$Z,MATCH(D$1,'2025'!$C$1:$Z$1,0))</f>
        <v>#N/A</v>
      </c>
      <c r="E910" s="29" t="str">
        <f>VLOOKUP($A910,'2025'!$C:$Z,MATCH(E$1,'2025'!$C$1:$Z$1,0))</f>
        <v>#N/A</v>
      </c>
      <c r="F910" s="29" t="str">
        <f>VLOOKUP($A910,'2025'!$C:$Z,MATCH(F$1,'2025'!$C$1:$Z$1,0))</f>
        <v>#N/A</v>
      </c>
      <c r="G910" s="29" t="str">
        <f>VLOOKUP($A910,'2025'!$C:$Z,MATCH(G$1,'2025'!$C$1:$Z$1,0))</f>
        <v>#N/A</v>
      </c>
      <c r="H910" s="29" t="str">
        <f>VLOOKUP($A910,'2025'!$C:$Z,MATCH(H$1,'2025'!$C$1:$Z$1,0))</f>
        <v>#N/A</v>
      </c>
      <c r="I910" s="29" t="str">
        <f>VLOOKUP($A910,'2025'!$C:$Z,MATCH(I$1,'2025'!$C$1:$Z$1,0))</f>
        <v>#N/A</v>
      </c>
      <c r="J910" s="29" t="str">
        <f>VLOOKUP($A910,'2025'!$C:$Z,MATCH(J$1,'2025'!$C$1:$Z$1,0))</f>
        <v>#N/A</v>
      </c>
      <c r="K910" s="29" t="str">
        <f>VLOOKUP($A910,'2025'!$C:$Z,MATCH(K$1,'2025'!$C$1:$Z$1,0))</f>
        <v>#N/A</v>
      </c>
      <c r="L910" s="29" t="str">
        <f>VLOOKUP($A910,'2025'!$C:$Z,MATCH(L$1,'2025'!$C$1:$Z$1,0))</f>
        <v>#N/A</v>
      </c>
      <c r="M910" s="29" t="str">
        <f>VLOOKUP($A910,'2025'!$C:$Z,MATCH(M$1,'2025'!$C$1:$Z$1,0))</f>
        <v>#N/A</v>
      </c>
      <c r="N910" s="29" t="str">
        <f>VLOOKUP($A910,'2025'!$C:$Z,MATCH(N$1,'2025'!$C$1:$Z$1,0))</f>
        <v>#N/A</v>
      </c>
      <c r="O910" s="29" t="str">
        <f>VLOOKUP($A910,'2025'!$C:$Z,MATCH(O$1,'2025'!$C$1:$Z$1,0))</f>
        <v>#N/A</v>
      </c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</row>
    <row r="911" ht="22.5" hidden="1" customHeight="1">
      <c r="A911" s="28"/>
      <c r="B911" s="29" t="str">
        <f>VLOOKUP($A911,'2025'!$C:$Z,MATCH(B$1,'2025'!$C$1:$Z$1,0))</f>
        <v>#N/A</v>
      </c>
      <c r="C911" s="29" t="str">
        <f>VLOOKUP($A911,'2025'!$C:$Z,MATCH(C$1,'2025'!$C$1:$Z$1,0))</f>
        <v>#N/A</v>
      </c>
      <c r="D911" s="29" t="str">
        <f>VLOOKUP($A911,'2025'!$C:$Z,MATCH(D$1,'2025'!$C$1:$Z$1,0))</f>
        <v>#N/A</v>
      </c>
      <c r="E911" s="29" t="str">
        <f>VLOOKUP($A911,'2025'!$C:$Z,MATCH(E$1,'2025'!$C$1:$Z$1,0))</f>
        <v>#N/A</v>
      </c>
      <c r="F911" s="29" t="str">
        <f>VLOOKUP($A911,'2025'!$C:$Z,MATCH(F$1,'2025'!$C$1:$Z$1,0))</f>
        <v>#N/A</v>
      </c>
      <c r="G911" s="29" t="str">
        <f>VLOOKUP($A911,'2025'!$C:$Z,MATCH(G$1,'2025'!$C$1:$Z$1,0))</f>
        <v>#N/A</v>
      </c>
      <c r="H911" s="29" t="str">
        <f>VLOOKUP($A911,'2025'!$C:$Z,MATCH(H$1,'2025'!$C$1:$Z$1,0))</f>
        <v>#N/A</v>
      </c>
      <c r="I911" s="29" t="str">
        <f>VLOOKUP($A911,'2025'!$C:$Z,MATCH(I$1,'2025'!$C$1:$Z$1,0))</f>
        <v>#N/A</v>
      </c>
      <c r="J911" s="29" t="str">
        <f>VLOOKUP($A911,'2025'!$C:$Z,MATCH(J$1,'2025'!$C$1:$Z$1,0))</f>
        <v>#N/A</v>
      </c>
      <c r="K911" s="29" t="str">
        <f>VLOOKUP($A911,'2025'!$C:$Z,MATCH(K$1,'2025'!$C$1:$Z$1,0))</f>
        <v>#N/A</v>
      </c>
      <c r="L911" s="29" t="str">
        <f>VLOOKUP($A911,'2025'!$C:$Z,MATCH(L$1,'2025'!$C$1:$Z$1,0))</f>
        <v>#N/A</v>
      </c>
      <c r="M911" s="29" t="str">
        <f>VLOOKUP($A911,'2025'!$C:$Z,MATCH(M$1,'2025'!$C$1:$Z$1,0))</f>
        <v>#N/A</v>
      </c>
      <c r="N911" s="29" t="str">
        <f>VLOOKUP($A911,'2025'!$C:$Z,MATCH(N$1,'2025'!$C$1:$Z$1,0))</f>
        <v>#N/A</v>
      </c>
      <c r="O911" s="29" t="str">
        <f>VLOOKUP($A911,'2025'!$C:$Z,MATCH(O$1,'2025'!$C$1:$Z$1,0))</f>
        <v>#N/A</v>
      </c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</row>
    <row r="912" ht="22.5" hidden="1" customHeight="1">
      <c r="A912" s="28"/>
      <c r="B912" s="29" t="str">
        <f>VLOOKUP($A912,'2025'!$C:$Z,MATCH(B$1,'2025'!$C$1:$Z$1,0))</f>
        <v>#N/A</v>
      </c>
      <c r="C912" s="29" t="str">
        <f>VLOOKUP($A912,'2025'!$C:$Z,MATCH(C$1,'2025'!$C$1:$Z$1,0))</f>
        <v>#N/A</v>
      </c>
      <c r="D912" s="29" t="str">
        <f>VLOOKUP($A912,'2025'!$C:$Z,MATCH(D$1,'2025'!$C$1:$Z$1,0))</f>
        <v>#N/A</v>
      </c>
      <c r="E912" s="29" t="str">
        <f>VLOOKUP($A912,'2025'!$C:$Z,MATCH(E$1,'2025'!$C$1:$Z$1,0))</f>
        <v>#N/A</v>
      </c>
      <c r="F912" s="29" t="str">
        <f>VLOOKUP($A912,'2025'!$C:$Z,MATCH(F$1,'2025'!$C$1:$Z$1,0))</f>
        <v>#N/A</v>
      </c>
      <c r="G912" s="29" t="str">
        <f>VLOOKUP($A912,'2025'!$C:$Z,MATCH(G$1,'2025'!$C$1:$Z$1,0))</f>
        <v>#N/A</v>
      </c>
      <c r="H912" s="29" t="str">
        <f>VLOOKUP($A912,'2025'!$C:$Z,MATCH(H$1,'2025'!$C$1:$Z$1,0))</f>
        <v>#N/A</v>
      </c>
      <c r="I912" s="29" t="str">
        <f>VLOOKUP($A912,'2025'!$C:$Z,MATCH(I$1,'2025'!$C$1:$Z$1,0))</f>
        <v>#N/A</v>
      </c>
      <c r="J912" s="29" t="str">
        <f>VLOOKUP($A912,'2025'!$C:$Z,MATCH(J$1,'2025'!$C$1:$Z$1,0))</f>
        <v>#N/A</v>
      </c>
      <c r="K912" s="29" t="str">
        <f>VLOOKUP($A912,'2025'!$C:$Z,MATCH(K$1,'2025'!$C$1:$Z$1,0))</f>
        <v>#N/A</v>
      </c>
      <c r="L912" s="29" t="str">
        <f>VLOOKUP($A912,'2025'!$C:$Z,MATCH(L$1,'2025'!$C$1:$Z$1,0))</f>
        <v>#N/A</v>
      </c>
      <c r="M912" s="29" t="str">
        <f>VLOOKUP($A912,'2025'!$C:$Z,MATCH(M$1,'2025'!$C$1:$Z$1,0))</f>
        <v>#N/A</v>
      </c>
      <c r="N912" s="29" t="str">
        <f>VLOOKUP($A912,'2025'!$C:$Z,MATCH(N$1,'2025'!$C$1:$Z$1,0))</f>
        <v>#N/A</v>
      </c>
      <c r="O912" s="29" t="str">
        <f>VLOOKUP($A912,'2025'!$C:$Z,MATCH(O$1,'2025'!$C$1:$Z$1,0))</f>
        <v>#N/A</v>
      </c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</row>
    <row r="913" ht="22.5" hidden="1" customHeight="1">
      <c r="A913" s="28"/>
      <c r="B913" s="29" t="str">
        <f>VLOOKUP($A913,'2025'!$C:$Z,MATCH(B$1,'2025'!$C$1:$Z$1,0))</f>
        <v>#N/A</v>
      </c>
      <c r="C913" s="29" t="str">
        <f>VLOOKUP($A913,'2025'!$C:$Z,MATCH(C$1,'2025'!$C$1:$Z$1,0))</f>
        <v>#N/A</v>
      </c>
      <c r="D913" s="29" t="str">
        <f>VLOOKUP($A913,'2025'!$C:$Z,MATCH(D$1,'2025'!$C$1:$Z$1,0))</f>
        <v>#N/A</v>
      </c>
      <c r="E913" s="29" t="str">
        <f>VLOOKUP($A913,'2025'!$C:$Z,MATCH(E$1,'2025'!$C$1:$Z$1,0))</f>
        <v>#N/A</v>
      </c>
      <c r="F913" s="29" t="str">
        <f>VLOOKUP($A913,'2025'!$C:$Z,MATCH(F$1,'2025'!$C$1:$Z$1,0))</f>
        <v>#N/A</v>
      </c>
      <c r="G913" s="29" t="str">
        <f>VLOOKUP($A913,'2025'!$C:$Z,MATCH(G$1,'2025'!$C$1:$Z$1,0))</f>
        <v>#N/A</v>
      </c>
      <c r="H913" s="29" t="str">
        <f>VLOOKUP($A913,'2025'!$C:$Z,MATCH(H$1,'2025'!$C$1:$Z$1,0))</f>
        <v>#N/A</v>
      </c>
      <c r="I913" s="29" t="str">
        <f>VLOOKUP($A913,'2025'!$C:$Z,MATCH(I$1,'2025'!$C$1:$Z$1,0))</f>
        <v>#N/A</v>
      </c>
      <c r="J913" s="29" t="str">
        <f>VLOOKUP($A913,'2025'!$C:$Z,MATCH(J$1,'2025'!$C$1:$Z$1,0))</f>
        <v>#N/A</v>
      </c>
      <c r="K913" s="29" t="str">
        <f>VLOOKUP($A913,'2025'!$C:$Z,MATCH(K$1,'2025'!$C$1:$Z$1,0))</f>
        <v>#N/A</v>
      </c>
      <c r="L913" s="29" t="str">
        <f>VLOOKUP($A913,'2025'!$C:$Z,MATCH(L$1,'2025'!$C$1:$Z$1,0))</f>
        <v>#N/A</v>
      </c>
      <c r="M913" s="29" t="str">
        <f>VLOOKUP($A913,'2025'!$C:$Z,MATCH(M$1,'2025'!$C$1:$Z$1,0))</f>
        <v>#N/A</v>
      </c>
      <c r="N913" s="29" t="str">
        <f>VLOOKUP($A913,'2025'!$C:$Z,MATCH(N$1,'2025'!$C$1:$Z$1,0))</f>
        <v>#N/A</v>
      </c>
      <c r="O913" s="29" t="str">
        <f>VLOOKUP($A913,'2025'!$C:$Z,MATCH(O$1,'2025'!$C$1:$Z$1,0))</f>
        <v>#N/A</v>
      </c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</row>
    <row r="914" ht="22.5" hidden="1" customHeight="1">
      <c r="A914" s="28"/>
      <c r="B914" s="29" t="str">
        <f>VLOOKUP($A914,'2025'!$C:$Z,MATCH(B$1,'2025'!$C$1:$Z$1,0))</f>
        <v>#N/A</v>
      </c>
      <c r="C914" s="29" t="str">
        <f>VLOOKUP($A914,'2025'!$C:$Z,MATCH(C$1,'2025'!$C$1:$Z$1,0))</f>
        <v>#N/A</v>
      </c>
      <c r="D914" s="29" t="str">
        <f>VLOOKUP($A914,'2025'!$C:$Z,MATCH(D$1,'2025'!$C$1:$Z$1,0))</f>
        <v>#N/A</v>
      </c>
      <c r="E914" s="29" t="str">
        <f>VLOOKUP($A914,'2025'!$C:$Z,MATCH(E$1,'2025'!$C$1:$Z$1,0))</f>
        <v>#N/A</v>
      </c>
      <c r="F914" s="29" t="str">
        <f>VLOOKUP($A914,'2025'!$C:$Z,MATCH(F$1,'2025'!$C$1:$Z$1,0))</f>
        <v>#N/A</v>
      </c>
      <c r="G914" s="29" t="str">
        <f>VLOOKUP($A914,'2025'!$C:$Z,MATCH(G$1,'2025'!$C$1:$Z$1,0))</f>
        <v>#N/A</v>
      </c>
      <c r="H914" s="29" t="str">
        <f>VLOOKUP($A914,'2025'!$C:$Z,MATCH(H$1,'2025'!$C$1:$Z$1,0))</f>
        <v>#N/A</v>
      </c>
      <c r="I914" s="29" t="str">
        <f>VLOOKUP($A914,'2025'!$C:$Z,MATCH(I$1,'2025'!$C$1:$Z$1,0))</f>
        <v>#N/A</v>
      </c>
      <c r="J914" s="29" t="str">
        <f>VLOOKUP($A914,'2025'!$C:$Z,MATCH(J$1,'2025'!$C$1:$Z$1,0))</f>
        <v>#N/A</v>
      </c>
      <c r="K914" s="29" t="str">
        <f>VLOOKUP($A914,'2025'!$C:$Z,MATCH(K$1,'2025'!$C$1:$Z$1,0))</f>
        <v>#N/A</v>
      </c>
      <c r="L914" s="29" t="str">
        <f>VLOOKUP($A914,'2025'!$C:$Z,MATCH(L$1,'2025'!$C$1:$Z$1,0))</f>
        <v>#N/A</v>
      </c>
      <c r="M914" s="29" t="str">
        <f>VLOOKUP($A914,'2025'!$C:$Z,MATCH(M$1,'2025'!$C$1:$Z$1,0))</f>
        <v>#N/A</v>
      </c>
      <c r="N914" s="29" t="str">
        <f>VLOOKUP($A914,'2025'!$C:$Z,MATCH(N$1,'2025'!$C$1:$Z$1,0))</f>
        <v>#N/A</v>
      </c>
      <c r="O914" s="29" t="str">
        <f>VLOOKUP($A914,'2025'!$C:$Z,MATCH(O$1,'2025'!$C$1:$Z$1,0))</f>
        <v>#N/A</v>
      </c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</row>
    <row r="915" ht="22.5" hidden="1" customHeight="1">
      <c r="A915" s="28"/>
      <c r="B915" s="29" t="str">
        <f>VLOOKUP($A915,'2025'!$C:$Z,MATCH(B$1,'2025'!$C$1:$Z$1,0))</f>
        <v>#N/A</v>
      </c>
      <c r="C915" s="29" t="str">
        <f>VLOOKUP($A915,'2025'!$C:$Z,MATCH(C$1,'2025'!$C$1:$Z$1,0))</f>
        <v>#N/A</v>
      </c>
      <c r="D915" s="29" t="str">
        <f>VLOOKUP($A915,'2025'!$C:$Z,MATCH(D$1,'2025'!$C$1:$Z$1,0))</f>
        <v>#N/A</v>
      </c>
      <c r="E915" s="29" t="str">
        <f>VLOOKUP($A915,'2025'!$C:$Z,MATCH(E$1,'2025'!$C$1:$Z$1,0))</f>
        <v>#N/A</v>
      </c>
      <c r="F915" s="29" t="str">
        <f>VLOOKUP($A915,'2025'!$C:$Z,MATCH(F$1,'2025'!$C$1:$Z$1,0))</f>
        <v>#N/A</v>
      </c>
      <c r="G915" s="29" t="str">
        <f>VLOOKUP($A915,'2025'!$C:$Z,MATCH(G$1,'2025'!$C$1:$Z$1,0))</f>
        <v>#N/A</v>
      </c>
      <c r="H915" s="29" t="str">
        <f>VLOOKUP($A915,'2025'!$C:$Z,MATCH(H$1,'2025'!$C$1:$Z$1,0))</f>
        <v>#N/A</v>
      </c>
      <c r="I915" s="29" t="str">
        <f>VLOOKUP($A915,'2025'!$C:$Z,MATCH(I$1,'2025'!$C$1:$Z$1,0))</f>
        <v>#N/A</v>
      </c>
      <c r="J915" s="29" t="str">
        <f>VLOOKUP($A915,'2025'!$C:$Z,MATCH(J$1,'2025'!$C$1:$Z$1,0))</f>
        <v>#N/A</v>
      </c>
      <c r="K915" s="29" t="str">
        <f>VLOOKUP($A915,'2025'!$C:$Z,MATCH(K$1,'2025'!$C$1:$Z$1,0))</f>
        <v>#N/A</v>
      </c>
      <c r="L915" s="29" t="str">
        <f>VLOOKUP($A915,'2025'!$C:$Z,MATCH(L$1,'2025'!$C$1:$Z$1,0))</f>
        <v>#N/A</v>
      </c>
      <c r="M915" s="29" t="str">
        <f>VLOOKUP($A915,'2025'!$C:$Z,MATCH(M$1,'2025'!$C$1:$Z$1,0))</f>
        <v>#N/A</v>
      </c>
      <c r="N915" s="29" t="str">
        <f>VLOOKUP($A915,'2025'!$C:$Z,MATCH(N$1,'2025'!$C$1:$Z$1,0))</f>
        <v>#N/A</v>
      </c>
      <c r="O915" s="29" t="str">
        <f>VLOOKUP($A915,'2025'!$C:$Z,MATCH(O$1,'2025'!$C$1:$Z$1,0))</f>
        <v>#N/A</v>
      </c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</row>
    <row r="916" ht="22.5" hidden="1" customHeight="1">
      <c r="A916" s="28"/>
      <c r="B916" s="29" t="str">
        <f>VLOOKUP($A916,'2025'!$C:$Z,MATCH(B$1,'2025'!$C$1:$Z$1,0))</f>
        <v>#N/A</v>
      </c>
      <c r="C916" s="29" t="str">
        <f>VLOOKUP($A916,'2025'!$C:$Z,MATCH(C$1,'2025'!$C$1:$Z$1,0))</f>
        <v>#N/A</v>
      </c>
      <c r="D916" s="29" t="str">
        <f>VLOOKUP($A916,'2025'!$C:$Z,MATCH(D$1,'2025'!$C$1:$Z$1,0))</f>
        <v>#N/A</v>
      </c>
      <c r="E916" s="29" t="str">
        <f>VLOOKUP($A916,'2025'!$C:$Z,MATCH(E$1,'2025'!$C$1:$Z$1,0))</f>
        <v>#N/A</v>
      </c>
      <c r="F916" s="29" t="str">
        <f>VLOOKUP($A916,'2025'!$C:$Z,MATCH(F$1,'2025'!$C$1:$Z$1,0))</f>
        <v>#N/A</v>
      </c>
      <c r="G916" s="29" t="str">
        <f>VLOOKUP($A916,'2025'!$C:$Z,MATCH(G$1,'2025'!$C$1:$Z$1,0))</f>
        <v>#N/A</v>
      </c>
      <c r="H916" s="29" t="str">
        <f>VLOOKUP($A916,'2025'!$C:$Z,MATCH(H$1,'2025'!$C$1:$Z$1,0))</f>
        <v>#N/A</v>
      </c>
      <c r="I916" s="29" t="str">
        <f>VLOOKUP($A916,'2025'!$C:$Z,MATCH(I$1,'2025'!$C$1:$Z$1,0))</f>
        <v>#N/A</v>
      </c>
      <c r="J916" s="29" t="str">
        <f>VLOOKUP($A916,'2025'!$C:$Z,MATCH(J$1,'2025'!$C$1:$Z$1,0))</f>
        <v>#N/A</v>
      </c>
      <c r="K916" s="29" t="str">
        <f>VLOOKUP($A916,'2025'!$C:$Z,MATCH(K$1,'2025'!$C$1:$Z$1,0))</f>
        <v>#N/A</v>
      </c>
      <c r="L916" s="29" t="str">
        <f>VLOOKUP($A916,'2025'!$C:$Z,MATCH(L$1,'2025'!$C$1:$Z$1,0))</f>
        <v>#N/A</v>
      </c>
      <c r="M916" s="29" t="str">
        <f>VLOOKUP($A916,'2025'!$C:$Z,MATCH(M$1,'2025'!$C$1:$Z$1,0))</f>
        <v>#N/A</v>
      </c>
      <c r="N916" s="29" t="str">
        <f>VLOOKUP($A916,'2025'!$C:$Z,MATCH(N$1,'2025'!$C$1:$Z$1,0))</f>
        <v>#N/A</v>
      </c>
      <c r="O916" s="29" t="str">
        <f>VLOOKUP($A916,'2025'!$C:$Z,MATCH(O$1,'2025'!$C$1:$Z$1,0))</f>
        <v>#N/A</v>
      </c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</row>
    <row r="917" ht="22.5" hidden="1" customHeight="1">
      <c r="A917" s="28"/>
      <c r="B917" s="29" t="str">
        <f>VLOOKUP($A917,'2025'!$C:$Z,MATCH(B$1,'2025'!$C$1:$Z$1,0))</f>
        <v>#N/A</v>
      </c>
      <c r="C917" s="29" t="str">
        <f>VLOOKUP($A917,'2025'!$C:$Z,MATCH(C$1,'2025'!$C$1:$Z$1,0))</f>
        <v>#N/A</v>
      </c>
      <c r="D917" s="29" t="str">
        <f>VLOOKUP($A917,'2025'!$C:$Z,MATCH(D$1,'2025'!$C$1:$Z$1,0))</f>
        <v>#N/A</v>
      </c>
      <c r="E917" s="29" t="str">
        <f>VLOOKUP($A917,'2025'!$C:$Z,MATCH(E$1,'2025'!$C$1:$Z$1,0))</f>
        <v>#N/A</v>
      </c>
      <c r="F917" s="29" t="str">
        <f>VLOOKUP($A917,'2025'!$C:$Z,MATCH(F$1,'2025'!$C$1:$Z$1,0))</f>
        <v>#N/A</v>
      </c>
      <c r="G917" s="29" t="str">
        <f>VLOOKUP($A917,'2025'!$C:$Z,MATCH(G$1,'2025'!$C$1:$Z$1,0))</f>
        <v>#N/A</v>
      </c>
      <c r="H917" s="29" t="str">
        <f>VLOOKUP($A917,'2025'!$C:$Z,MATCH(H$1,'2025'!$C$1:$Z$1,0))</f>
        <v>#N/A</v>
      </c>
      <c r="I917" s="29" t="str">
        <f>VLOOKUP($A917,'2025'!$C:$Z,MATCH(I$1,'2025'!$C$1:$Z$1,0))</f>
        <v>#N/A</v>
      </c>
      <c r="J917" s="29" t="str">
        <f>VLOOKUP($A917,'2025'!$C:$Z,MATCH(J$1,'2025'!$C$1:$Z$1,0))</f>
        <v>#N/A</v>
      </c>
      <c r="K917" s="29" t="str">
        <f>VLOOKUP($A917,'2025'!$C:$Z,MATCH(K$1,'2025'!$C$1:$Z$1,0))</f>
        <v>#N/A</v>
      </c>
      <c r="L917" s="29" t="str">
        <f>VLOOKUP($A917,'2025'!$C:$Z,MATCH(L$1,'2025'!$C$1:$Z$1,0))</f>
        <v>#N/A</v>
      </c>
      <c r="M917" s="29" t="str">
        <f>VLOOKUP($A917,'2025'!$C:$Z,MATCH(M$1,'2025'!$C$1:$Z$1,0))</f>
        <v>#N/A</v>
      </c>
      <c r="N917" s="29" t="str">
        <f>VLOOKUP($A917,'2025'!$C:$Z,MATCH(N$1,'2025'!$C$1:$Z$1,0))</f>
        <v>#N/A</v>
      </c>
      <c r="O917" s="29" t="str">
        <f>VLOOKUP($A917,'2025'!$C:$Z,MATCH(O$1,'2025'!$C$1:$Z$1,0))</f>
        <v>#N/A</v>
      </c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</row>
    <row r="918" ht="22.5" hidden="1" customHeight="1">
      <c r="A918" s="28"/>
      <c r="B918" s="29" t="str">
        <f>VLOOKUP($A918,'2025'!$C:$Z,MATCH(B$1,'2025'!$C$1:$Z$1,0))</f>
        <v>#N/A</v>
      </c>
      <c r="C918" s="29" t="str">
        <f>VLOOKUP($A918,'2025'!$C:$Z,MATCH(C$1,'2025'!$C$1:$Z$1,0))</f>
        <v>#N/A</v>
      </c>
      <c r="D918" s="29" t="str">
        <f>VLOOKUP($A918,'2025'!$C:$Z,MATCH(D$1,'2025'!$C$1:$Z$1,0))</f>
        <v>#N/A</v>
      </c>
      <c r="E918" s="29" t="str">
        <f>VLOOKUP($A918,'2025'!$C:$Z,MATCH(E$1,'2025'!$C$1:$Z$1,0))</f>
        <v>#N/A</v>
      </c>
      <c r="F918" s="29" t="str">
        <f>VLOOKUP($A918,'2025'!$C:$Z,MATCH(F$1,'2025'!$C$1:$Z$1,0))</f>
        <v>#N/A</v>
      </c>
      <c r="G918" s="29" t="str">
        <f>VLOOKUP($A918,'2025'!$C:$Z,MATCH(G$1,'2025'!$C$1:$Z$1,0))</f>
        <v>#N/A</v>
      </c>
      <c r="H918" s="29" t="str">
        <f>VLOOKUP($A918,'2025'!$C:$Z,MATCH(H$1,'2025'!$C$1:$Z$1,0))</f>
        <v>#N/A</v>
      </c>
      <c r="I918" s="29" t="str">
        <f>VLOOKUP($A918,'2025'!$C:$Z,MATCH(I$1,'2025'!$C$1:$Z$1,0))</f>
        <v>#N/A</v>
      </c>
      <c r="J918" s="29" t="str">
        <f>VLOOKUP($A918,'2025'!$C:$Z,MATCH(J$1,'2025'!$C$1:$Z$1,0))</f>
        <v>#N/A</v>
      </c>
      <c r="K918" s="29" t="str">
        <f>VLOOKUP($A918,'2025'!$C:$Z,MATCH(K$1,'2025'!$C$1:$Z$1,0))</f>
        <v>#N/A</v>
      </c>
      <c r="L918" s="29" t="str">
        <f>VLOOKUP($A918,'2025'!$C:$Z,MATCH(L$1,'2025'!$C$1:$Z$1,0))</f>
        <v>#N/A</v>
      </c>
      <c r="M918" s="29" t="str">
        <f>VLOOKUP($A918,'2025'!$C:$Z,MATCH(M$1,'2025'!$C$1:$Z$1,0))</f>
        <v>#N/A</v>
      </c>
      <c r="N918" s="29" t="str">
        <f>VLOOKUP($A918,'2025'!$C:$Z,MATCH(N$1,'2025'!$C$1:$Z$1,0))</f>
        <v>#N/A</v>
      </c>
      <c r="O918" s="29" t="str">
        <f>VLOOKUP($A918,'2025'!$C:$Z,MATCH(O$1,'2025'!$C$1:$Z$1,0))</f>
        <v>#N/A</v>
      </c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</row>
    <row r="919" ht="22.5" hidden="1" customHeight="1">
      <c r="A919" s="28"/>
      <c r="B919" s="29" t="str">
        <f>VLOOKUP($A919,'2025'!$C:$Z,MATCH(B$1,'2025'!$C$1:$Z$1,0))</f>
        <v>#N/A</v>
      </c>
      <c r="C919" s="29" t="str">
        <f>VLOOKUP($A919,'2025'!$C:$Z,MATCH(C$1,'2025'!$C$1:$Z$1,0))</f>
        <v>#N/A</v>
      </c>
      <c r="D919" s="29" t="str">
        <f>VLOOKUP($A919,'2025'!$C:$Z,MATCH(D$1,'2025'!$C$1:$Z$1,0))</f>
        <v>#N/A</v>
      </c>
      <c r="E919" s="29" t="str">
        <f>VLOOKUP($A919,'2025'!$C:$Z,MATCH(E$1,'2025'!$C$1:$Z$1,0))</f>
        <v>#N/A</v>
      </c>
      <c r="F919" s="29" t="str">
        <f>VLOOKUP($A919,'2025'!$C:$Z,MATCH(F$1,'2025'!$C$1:$Z$1,0))</f>
        <v>#N/A</v>
      </c>
      <c r="G919" s="29" t="str">
        <f>VLOOKUP($A919,'2025'!$C:$Z,MATCH(G$1,'2025'!$C$1:$Z$1,0))</f>
        <v>#N/A</v>
      </c>
      <c r="H919" s="29" t="str">
        <f>VLOOKUP($A919,'2025'!$C:$Z,MATCH(H$1,'2025'!$C$1:$Z$1,0))</f>
        <v>#N/A</v>
      </c>
      <c r="I919" s="29" t="str">
        <f>VLOOKUP($A919,'2025'!$C:$Z,MATCH(I$1,'2025'!$C$1:$Z$1,0))</f>
        <v>#N/A</v>
      </c>
      <c r="J919" s="29" t="str">
        <f>VLOOKUP($A919,'2025'!$C:$Z,MATCH(J$1,'2025'!$C$1:$Z$1,0))</f>
        <v>#N/A</v>
      </c>
      <c r="K919" s="29" t="str">
        <f>VLOOKUP($A919,'2025'!$C:$Z,MATCH(K$1,'2025'!$C$1:$Z$1,0))</f>
        <v>#N/A</v>
      </c>
      <c r="L919" s="29" t="str">
        <f>VLOOKUP($A919,'2025'!$C:$Z,MATCH(L$1,'2025'!$C$1:$Z$1,0))</f>
        <v>#N/A</v>
      </c>
      <c r="M919" s="29" t="str">
        <f>VLOOKUP($A919,'2025'!$C:$Z,MATCH(M$1,'2025'!$C$1:$Z$1,0))</f>
        <v>#N/A</v>
      </c>
      <c r="N919" s="29" t="str">
        <f>VLOOKUP($A919,'2025'!$C:$Z,MATCH(N$1,'2025'!$C$1:$Z$1,0))</f>
        <v>#N/A</v>
      </c>
      <c r="O919" s="29" t="str">
        <f>VLOOKUP($A919,'2025'!$C:$Z,MATCH(O$1,'2025'!$C$1:$Z$1,0))</f>
        <v>#N/A</v>
      </c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</row>
    <row r="920" ht="22.5" hidden="1" customHeight="1">
      <c r="A920" s="28"/>
      <c r="B920" s="29" t="str">
        <f>VLOOKUP($A920,'2025'!$C:$Z,MATCH(B$1,'2025'!$C$1:$Z$1,0))</f>
        <v>#N/A</v>
      </c>
      <c r="C920" s="29" t="str">
        <f>VLOOKUP($A920,'2025'!$C:$Z,MATCH(C$1,'2025'!$C$1:$Z$1,0))</f>
        <v>#N/A</v>
      </c>
      <c r="D920" s="29" t="str">
        <f>VLOOKUP($A920,'2025'!$C:$Z,MATCH(D$1,'2025'!$C$1:$Z$1,0))</f>
        <v>#N/A</v>
      </c>
      <c r="E920" s="29" t="str">
        <f>VLOOKUP($A920,'2025'!$C:$Z,MATCH(E$1,'2025'!$C$1:$Z$1,0))</f>
        <v>#N/A</v>
      </c>
      <c r="F920" s="29" t="str">
        <f>VLOOKUP($A920,'2025'!$C:$Z,MATCH(F$1,'2025'!$C$1:$Z$1,0))</f>
        <v>#N/A</v>
      </c>
      <c r="G920" s="29" t="str">
        <f>VLOOKUP($A920,'2025'!$C:$Z,MATCH(G$1,'2025'!$C$1:$Z$1,0))</f>
        <v>#N/A</v>
      </c>
      <c r="H920" s="29" t="str">
        <f>VLOOKUP($A920,'2025'!$C:$Z,MATCH(H$1,'2025'!$C$1:$Z$1,0))</f>
        <v>#N/A</v>
      </c>
      <c r="I920" s="29" t="str">
        <f>VLOOKUP($A920,'2025'!$C:$Z,MATCH(I$1,'2025'!$C$1:$Z$1,0))</f>
        <v>#N/A</v>
      </c>
      <c r="J920" s="29" t="str">
        <f>VLOOKUP($A920,'2025'!$C:$Z,MATCH(J$1,'2025'!$C$1:$Z$1,0))</f>
        <v>#N/A</v>
      </c>
      <c r="K920" s="29" t="str">
        <f>VLOOKUP($A920,'2025'!$C:$Z,MATCH(K$1,'2025'!$C$1:$Z$1,0))</f>
        <v>#N/A</v>
      </c>
      <c r="L920" s="29" t="str">
        <f>VLOOKUP($A920,'2025'!$C:$Z,MATCH(L$1,'2025'!$C$1:$Z$1,0))</f>
        <v>#N/A</v>
      </c>
      <c r="M920" s="29" t="str">
        <f>VLOOKUP($A920,'2025'!$C:$Z,MATCH(M$1,'2025'!$C$1:$Z$1,0))</f>
        <v>#N/A</v>
      </c>
      <c r="N920" s="29" t="str">
        <f>VLOOKUP($A920,'2025'!$C:$Z,MATCH(N$1,'2025'!$C$1:$Z$1,0))</f>
        <v>#N/A</v>
      </c>
      <c r="O920" s="29" t="str">
        <f>VLOOKUP($A920,'2025'!$C:$Z,MATCH(O$1,'2025'!$C$1:$Z$1,0))</f>
        <v>#N/A</v>
      </c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</row>
    <row r="921" ht="22.5" hidden="1" customHeight="1">
      <c r="A921" s="28"/>
      <c r="B921" s="29" t="str">
        <f>VLOOKUP($A921,'2025'!$C:$Z,MATCH(B$1,'2025'!$C$1:$Z$1,0))</f>
        <v>#N/A</v>
      </c>
      <c r="C921" s="29" t="str">
        <f>VLOOKUP($A921,'2025'!$C:$Z,MATCH(C$1,'2025'!$C$1:$Z$1,0))</f>
        <v>#N/A</v>
      </c>
      <c r="D921" s="29" t="str">
        <f>VLOOKUP($A921,'2025'!$C:$Z,MATCH(D$1,'2025'!$C$1:$Z$1,0))</f>
        <v>#N/A</v>
      </c>
      <c r="E921" s="29" t="str">
        <f>VLOOKUP($A921,'2025'!$C:$Z,MATCH(E$1,'2025'!$C$1:$Z$1,0))</f>
        <v>#N/A</v>
      </c>
      <c r="F921" s="29" t="str">
        <f>VLOOKUP($A921,'2025'!$C:$Z,MATCH(F$1,'2025'!$C$1:$Z$1,0))</f>
        <v>#N/A</v>
      </c>
      <c r="G921" s="29" t="str">
        <f>VLOOKUP($A921,'2025'!$C:$Z,MATCH(G$1,'2025'!$C$1:$Z$1,0))</f>
        <v>#N/A</v>
      </c>
      <c r="H921" s="29" t="str">
        <f>VLOOKUP($A921,'2025'!$C:$Z,MATCH(H$1,'2025'!$C$1:$Z$1,0))</f>
        <v>#N/A</v>
      </c>
      <c r="I921" s="29" t="str">
        <f>VLOOKUP($A921,'2025'!$C:$Z,MATCH(I$1,'2025'!$C$1:$Z$1,0))</f>
        <v>#N/A</v>
      </c>
      <c r="J921" s="29" t="str">
        <f>VLOOKUP($A921,'2025'!$C:$Z,MATCH(J$1,'2025'!$C$1:$Z$1,0))</f>
        <v>#N/A</v>
      </c>
      <c r="K921" s="29" t="str">
        <f>VLOOKUP($A921,'2025'!$C:$Z,MATCH(K$1,'2025'!$C$1:$Z$1,0))</f>
        <v>#N/A</v>
      </c>
      <c r="L921" s="29" t="str">
        <f>VLOOKUP($A921,'2025'!$C:$Z,MATCH(L$1,'2025'!$C$1:$Z$1,0))</f>
        <v>#N/A</v>
      </c>
      <c r="M921" s="29" t="str">
        <f>VLOOKUP($A921,'2025'!$C:$Z,MATCH(M$1,'2025'!$C$1:$Z$1,0))</f>
        <v>#N/A</v>
      </c>
      <c r="N921" s="29" t="str">
        <f>VLOOKUP($A921,'2025'!$C:$Z,MATCH(N$1,'2025'!$C$1:$Z$1,0))</f>
        <v>#N/A</v>
      </c>
      <c r="O921" s="29" t="str">
        <f>VLOOKUP($A921,'2025'!$C:$Z,MATCH(O$1,'2025'!$C$1:$Z$1,0))</f>
        <v>#N/A</v>
      </c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</row>
    <row r="922" ht="22.5" hidden="1" customHeight="1">
      <c r="A922" s="28"/>
      <c r="B922" s="29" t="str">
        <f>VLOOKUP($A922,'2025'!$C:$Z,MATCH(B$1,'2025'!$C$1:$Z$1,0))</f>
        <v>#N/A</v>
      </c>
      <c r="C922" s="29" t="str">
        <f>VLOOKUP($A922,'2025'!$C:$Z,MATCH(C$1,'2025'!$C$1:$Z$1,0))</f>
        <v>#N/A</v>
      </c>
      <c r="D922" s="29" t="str">
        <f>VLOOKUP($A922,'2025'!$C:$Z,MATCH(D$1,'2025'!$C$1:$Z$1,0))</f>
        <v>#N/A</v>
      </c>
      <c r="E922" s="29" t="str">
        <f>VLOOKUP($A922,'2025'!$C:$Z,MATCH(E$1,'2025'!$C$1:$Z$1,0))</f>
        <v>#N/A</v>
      </c>
      <c r="F922" s="29" t="str">
        <f>VLOOKUP($A922,'2025'!$C:$Z,MATCH(F$1,'2025'!$C$1:$Z$1,0))</f>
        <v>#N/A</v>
      </c>
      <c r="G922" s="29" t="str">
        <f>VLOOKUP($A922,'2025'!$C:$Z,MATCH(G$1,'2025'!$C$1:$Z$1,0))</f>
        <v>#N/A</v>
      </c>
      <c r="H922" s="29" t="str">
        <f>VLOOKUP($A922,'2025'!$C:$Z,MATCH(H$1,'2025'!$C$1:$Z$1,0))</f>
        <v>#N/A</v>
      </c>
      <c r="I922" s="29" t="str">
        <f>VLOOKUP($A922,'2025'!$C:$Z,MATCH(I$1,'2025'!$C$1:$Z$1,0))</f>
        <v>#N/A</v>
      </c>
      <c r="J922" s="29" t="str">
        <f>VLOOKUP($A922,'2025'!$C:$Z,MATCH(J$1,'2025'!$C$1:$Z$1,0))</f>
        <v>#N/A</v>
      </c>
      <c r="K922" s="29" t="str">
        <f>VLOOKUP($A922,'2025'!$C:$Z,MATCH(K$1,'2025'!$C$1:$Z$1,0))</f>
        <v>#N/A</v>
      </c>
      <c r="L922" s="29" t="str">
        <f>VLOOKUP($A922,'2025'!$C:$Z,MATCH(L$1,'2025'!$C$1:$Z$1,0))</f>
        <v>#N/A</v>
      </c>
      <c r="M922" s="29" t="str">
        <f>VLOOKUP($A922,'2025'!$C:$Z,MATCH(M$1,'2025'!$C$1:$Z$1,0))</f>
        <v>#N/A</v>
      </c>
      <c r="N922" s="29" t="str">
        <f>VLOOKUP($A922,'2025'!$C:$Z,MATCH(N$1,'2025'!$C$1:$Z$1,0))</f>
        <v>#N/A</v>
      </c>
      <c r="O922" s="29" t="str">
        <f>VLOOKUP($A922,'2025'!$C:$Z,MATCH(O$1,'2025'!$C$1:$Z$1,0))</f>
        <v>#N/A</v>
      </c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</row>
    <row r="923" ht="22.5" hidden="1" customHeight="1">
      <c r="A923" s="28"/>
      <c r="B923" s="29" t="str">
        <f>VLOOKUP($A923,'2025'!$C:$Z,MATCH(B$1,'2025'!$C$1:$Z$1,0))</f>
        <v>#N/A</v>
      </c>
      <c r="C923" s="29" t="str">
        <f>VLOOKUP($A923,'2025'!$C:$Z,MATCH(C$1,'2025'!$C$1:$Z$1,0))</f>
        <v>#N/A</v>
      </c>
      <c r="D923" s="29" t="str">
        <f>VLOOKUP($A923,'2025'!$C:$Z,MATCH(D$1,'2025'!$C$1:$Z$1,0))</f>
        <v>#N/A</v>
      </c>
      <c r="E923" s="29" t="str">
        <f>VLOOKUP($A923,'2025'!$C:$Z,MATCH(E$1,'2025'!$C$1:$Z$1,0))</f>
        <v>#N/A</v>
      </c>
      <c r="F923" s="29" t="str">
        <f>VLOOKUP($A923,'2025'!$C:$Z,MATCH(F$1,'2025'!$C$1:$Z$1,0))</f>
        <v>#N/A</v>
      </c>
      <c r="G923" s="29" t="str">
        <f>VLOOKUP($A923,'2025'!$C:$Z,MATCH(G$1,'2025'!$C$1:$Z$1,0))</f>
        <v>#N/A</v>
      </c>
      <c r="H923" s="29" t="str">
        <f>VLOOKUP($A923,'2025'!$C:$Z,MATCH(H$1,'2025'!$C$1:$Z$1,0))</f>
        <v>#N/A</v>
      </c>
      <c r="I923" s="29" t="str">
        <f>VLOOKUP($A923,'2025'!$C:$Z,MATCH(I$1,'2025'!$C$1:$Z$1,0))</f>
        <v>#N/A</v>
      </c>
      <c r="J923" s="29" t="str">
        <f>VLOOKUP($A923,'2025'!$C:$Z,MATCH(J$1,'2025'!$C$1:$Z$1,0))</f>
        <v>#N/A</v>
      </c>
      <c r="K923" s="29" t="str">
        <f>VLOOKUP($A923,'2025'!$C:$Z,MATCH(K$1,'2025'!$C$1:$Z$1,0))</f>
        <v>#N/A</v>
      </c>
      <c r="L923" s="29" t="str">
        <f>VLOOKUP($A923,'2025'!$C:$Z,MATCH(L$1,'2025'!$C$1:$Z$1,0))</f>
        <v>#N/A</v>
      </c>
      <c r="M923" s="29" t="str">
        <f>VLOOKUP($A923,'2025'!$C:$Z,MATCH(M$1,'2025'!$C$1:$Z$1,0))</f>
        <v>#N/A</v>
      </c>
      <c r="N923" s="29" t="str">
        <f>VLOOKUP($A923,'2025'!$C:$Z,MATCH(N$1,'2025'!$C$1:$Z$1,0))</f>
        <v>#N/A</v>
      </c>
      <c r="O923" s="29" t="str">
        <f>VLOOKUP($A923,'2025'!$C:$Z,MATCH(O$1,'2025'!$C$1:$Z$1,0))</f>
        <v>#N/A</v>
      </c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</row>
    <row r="924" ht="22.5" hidden="1" customHeight="1">
      <c r="A924" s="28"/>
      <c r="B924" s="29" t="str">
        <f>VLOOKUP($A924,'2025'!$C:$Z,MATCH(B$1,'2025'!$C$1:$Z$1,0))</f>
        <v>#N/A</v>
      </c>
      <c r="C924" s="29" t="str">
        <f>VLOOKUP($A924,'2025'!$C:$Z,MATCH(C$1,'2025'!$C$1:$Z$1,0))</f>
        <v>#N/A</v>
      </c>
      <c r="D924" s="29" t="str">
        <f>VLOOKUP($A924,'2025'!$C:$Z,MATCH(D$1,'2025'!$C$1:$Z$1,0))</f>
        <v>#N/A</v>
      </c>
      <c r="E924" s="29" t="str">
        <f>VLOOKUP($A924,'2025'!$C:$Z,MATCH(E$1,'2025'!$C$1:$Z$1,0))</f>
        <v>#N/A</v>
      </c>
      <c r="F924" s="29" t="str">
        <f>VLOOKUP($A924,'2025'!$C:$Z,MATCH(F$1,'2025'!$C$1:$Z$1,0))</f>
        <v>#N/A</v>
      </c>
      <c r="G924" s="29" t="str">
        <f>VLOOKUP($A924,'2025'!$C:$Z,MATCH(G$1,'2025'!$C$1:$Z$1,0))</f>
        <v>#N/A</v>
      </c>
      <c r="H924" s="29" t="str">
        <f>VLOOKUP($A924,'2025'!$C:$Z,MATCH(H$1,'2025'!$C$1:$Z$1,0))</f>
        <v>#N/A</v>
      </c>
      <c r="I924" s="29" t="str">
        <f>VLOOKUP($A924,'2025'!$C:$Z,MATCH(I$1,'2025'!$C$1:$Z$1,0))</f>
        <v>#N/A</v>
      </c>
      <c r="J924" s="29" t="str">
        <f>VLOOKUP($A924,'2025'!$C:$Z,MATCH(J$1,'2025'!$C$1:$Z$1,0))</f>
        <v>#N/A</v>
      </c>
      <c r="K924" s="29" t="str">
        <f>VLOOKUP($A924,'2025'!$C:$Z,MATCH(K$1,'2025'!$C$1:$Z$1,0))</f>
        <v>#N/A</v>
      </c>
      <c r="L924" s="29" t="str">
        <f>VLOOKUP($A924,'2025'!$C:$Z,MATCH(L$1,'2025'!$C$1:$Z$1,0))</f>
        <v>#N/A</v>
      </c>
      <c r="M924" s="29" t="str">
        <f>VLOOKUP($A924,'2025'!$C:$Z,MATCH(M$1,'2025'!$C$1:$Z$1,0))</f>
        <v>#N/A</v>
      </c>
      <c r="N924" s="29" t="str">
        <f>VLOOKUP($A924,'2025'!$C:$Z,MATCH(N$1,'2025'!$C$1:$Z$1,0))</f>
        <v>#N/A</v>
      </c>
      <c r="O924" s="29" t="str">
        <f>VLOOKUP($A924,'2025'!$C:$Z,MATCH(O$1,'2025'!$C$1:$Z$1,0))</f>
        <v>#N/A</v>
      </c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</row>
    <row r="925" ht="22.5" hidden="1" customHeight="1">
      <c r="A925" s="28"/>
      <c r="B925" s="29" t="str">
        <f>VLOOKUP($A925,'2025'!$C:$Z,MATCH(B$1,'2025'!$C$1:$Z$1,0))</f>
        <v>#N/A</v>
      </c>
      <c r="C925" s="29" t="str">
        <f>VLOOKUP($A925,'2025'!$C:$Z,MATCH(C$1,'2025'!$C$1:$Z$1,0))</f>
        <v>#N/A</v>
      </c>
      <c r="D925" s="29" t="str">
        <f>VLOOKUP($A925,'2025'!$C:$Z,MATCH(D$1,'2025'!$C$1:$Z$1,0))</f>
        <v>#N/A</v>
      </c>
      <c r="E925" s="29" t="str">
        <f>VLOOKUP($A925,'2025'!$C:$Z,MATCH(E$1,'2025'!$C$1:$Z$1,0))</f>
        <v>#N/A</v>
      </c>
      <c r="F925" s="29" t="str">
        <f>VLOOKUP($A925,'2025'!$C:$Z,MATCH(F$1,'2025'!$C$1:$Z$1,0))</f>
        <v>#N/A</v>
      </c>
      <c r="G925" s="29" t="str">
        <f>VLOOKUP($A925,'2025'!$C:$Z,MATCH(G$1,'2025'!$C$1:$Z$1,0))</f>
        <v>#N/A</v>
      </c>
      <c r="H925" s="29" t="str">
        <f>VLOOKUP($A925,'2025'!$C:$Z,MATCH(H$1,'2025'!$C$1:$Z$1,0))</f>
        <v>#N/A</v>
      </c>
      <c r="I925" s="29" t="str">
        <f>VLOOKUP($A925,'2025'!$C:$Z,MATCH(I$1,'2025'!$C$1:$Z$1,0))</f>
        <v>#N/A</v>
      </c>
      <c r="J925" s="29" t="str">
        <f>VLOOKUP($A925,'2025'!$C:$Z,MATCH(J$1,'2025'!$C$1:$Z$1,0))</f>
        <v>#N/A</v>
      </c>
      <c r="K925" s="29" t="str">
        <f>VLOOKUP($A925,'2025'!$C:$Z,MATCH(K$1,'2025'!$C$1:$Z$1,0))</f>
        <v>#N/A</v>
      </c>
      <c r="L925" s="29" t="str">
        <f>VLOOKUP($A925,'2025'!$C:$Z,MATCH(L$1,'2025'!$C$1:$Z$1,0))</f>
        <v>#N/A</v>
      </c>
      <c r="M925" s="29" t="str">
        <f>VLOOKUP($A925,'2025'!$C:$Z,MATCH(M$1,'2025'!$C$1:$Z$1,0))</f>
        <v>#N/A</v>
      </c>
      <c r="N925" s="29" t="str">
        <f>VLOOKUP($A925,'2025'!$C:$Z,MATCH(N$1,'2025'!$C$1:$Z$1,0))</f>
        <v>#N/A</v>
      </c>
      <c r="O925" s="29" t="str">
        <f>VLOOKUP($A925,'2025'!$C:$Z,MATCH(O$1,'2025'!$C$1:$Z$1,0))</f>
        <v>#N/A</v>
      </c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</row>
    <row r="926" ht="22.5" hidden="1" customHeight="1">
      <c r="A926" s="28"/>
      <c r="B926" s="29" t="str">
        <f>VLOOKUP($A926,'2025'!$C:$Z,MATCH(B$1,'2025'!$C$1:$Z$1,0))</f>
        <v>#N/A</v>
      </c>
      <c r="C926" s="29" t="str">
        <f>VLOOKUP($A926,'2025'!$C:$Z,MATCH(C$1,'2025'!$C$1:$Z$1,0))</f>
        <v>#N/A</v>
      </c>
      <c r="D926" s="29" t="str">
        <f>VLOOKUP($A926,'2025'!$C:$Z,MATCH(D$1,'2025'!$C$1:$Z$1,0))</f>
        <v>#N/A</v>
      </c>
      <c r="E926" s="29" t="str">
        <f>VLOOKUP($A926,'2025'!$C:$Z,MATCH(E$1,'2025'!$C$1:$Z$1,0))</f>
        <v>#N/A</v>
      </c>
      <c r="F926" s="29" t="str">
        <f>VLOOKUP($A926,'2025'!$C:$Z,MATCH(F$1,'2025'!$C$1:$Z$1,0))</f>
        <v>#N/A</v>
      </c>
      <c r="G926" s="29" t="str">
        <f>VLOOKUP($A926,'2025'!$C:$Z,MATCH(G$1,'2025'!$C$1:$Z$1,0))</f>
        <v>#N/A</v>
      </c>
      <c r="H926" s="29" t="str">
        <f>VLOOKUP($A926,'2025'!$C:$Z,MATCH(H$1,'2025'!$C$1:$Z$1,0))</f>
        <v>#N/A</v>
      </c>
      <c r="I926" s="29" t="str">
        <f>VLOOKUP($A926,'2025'!$C:$Z,MATCH(I$1,'2025'!$C$1:$Z$1,0))</f>
        <v>#N/A</v>
      </c>
      <c r="J926" s="29" t="str">
        <f>VLOOKUP($A926,'2025'!$C:$Z,MATCH(J$1,'2025'!$C$1:$Z$1,0))</f>
        <v>#N/A</v>
      </c>
      <c r="K926" s="29" t="str">
        <f>VLOOKUP($A926,'2025'!$C:$Z,MATCH(K$1,'2025'!$C$1:$Z$1,0))</f>
        <v>#N/A</v>
      </c>
      <c r="L926" s="29" t="str">
        <f>VLOOKUP($A926,'2025'!$C:$Z,MATCH(L$1,'2025'!$C$1:$Z$1,0))</f>
        <v>#N/A</v>
      </c>
      <c r="M926" s="29" t="str">
        <f>VLOOKUP($A926,'2025'!$C:$Z,MATCH(M$1,'2025'!$C$1:$Z$1,0))</f>
        <v>#N/A</v>
      </c>
      <c r="N926" s="29" t="str">
        <f>VLOOKUP($A926,'2025'!$C:$Z,MATCH(N$1,'2025'!$C$1:$Z$1,0))</f>
        <v>#N/A</v>
      </c>
      <c r="O926" s="29" t="str">
        <f>VLOOKUP($A926,'2025'!$C:$Z,MATCH(O$1,'2025'!$C$1:$Z$1,0))</f>
        <v>#N/A</v>
      </c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</row>
    <row r="927" ht="22.5" hidden="1" customHeight="1">
      <c r="A927" s="28"/>
      <c r="B927" s="29" t="str">
        <f>VLOOKUP($A927,'2025'!$C:$Z,MATCH(B$1,'2025'!$C$1:$Z$1,0))</f>
        <v>#N/A</v>
      </c>
      <c r="C927" s="29" t="str">
        <f>VLOOKUP($A927,'2025'!$C:$Z,MATCH(C$1,'2025'!$C$1:$Z$1,0))</f>
        <v>#N/A</v>
      </c>
      <c r="D927" s="29" t="str">
        <f>VLOOKUP($A927,'2025'!$C:$Z,MATCH(D$1,'2025'!$C$1:$Z$1,0))</f>
        <v>#N/A</v>
      </c>
      <c r="E927" s="29" t="str">
        <f>VLOOKUP($A927,'2025'!$C:$Z,MATCH(E$1,'2025'!$C$1:$Z$1,0))</f>
        <v>#N/A</v>
      </c>
      <c r="F927" s="29" t="str">
        <f>VLOOKUP($A927,'2025'!$C:$Z,MATCH(F$1,'2025'!$C$1:$Z$1,0))</f>
        <v>#N/A</v>
      </c>
      <c r="G927" s="29" t="str">
        <f>VLOOKUP($A927,'2025'!$C:$Z,MATCH(G$1,'2025'!$C$1:$Z$1,0))</f>
        <v>#N/A</v>
      </c>
      <c r="H927" s="29" t="str">
        <f>VLOOKUP($A927,'2025'!$C:$Z,MATCH(H$1,'2025'!$C$1:$Z$1,0))</f>
        <v>#N/A</v>
      </c>
      <c r="I927" s="29" t="str">
        <f>VLOOKUP($A927,'2025'!$C:$Z,MATCH(I$1,'2025'!$C$1:$Z$1,0))</f>
        <v>#N/A</v>
      </c>
      <c r="J927" s="29" t="str">
        <f>VLOOKUP($A927,'2025'!$C:$Z,MATCH(J$1,'2025'!$C$1:$Z$1,0))</f>
        <v>#N/A</v>
      </c>
      <c r="K927" s="29" t="str">
        <f>VLOOKUP($A927,'2025'!$C:$Z,MATCH(K$1,'2025'!$C$1:$Z$1,0))</f>
        <v>#N/A</v>
      </c>
      <c r="L927" s="29" t="str">
        <f>VLOOKUP($A927,'2025'!$C:$Z,MATCH(L$1,'2025'!$C$1:$Z$1,0))</f>
        <v>#N/A</v>
      </c>
      <c r="M927" s="29" t="str">
        <f>VLOOKUP($A927,'2025'!$C:$Z,MATCH(M$1,'2025'!$C$1:$Z$1,0))</f>
        <v>#N/A</v>
      </c>
      <c r="N927" s="29" t="str">
        <f>VLOOKUP($A927,'2025'!$C:$Z,MATCH(N$1,'2025'!$C$1:$Z$1,0))</f>
        <v>#N/A</v>
      </c>
      <c r="O927" s="29" t="str">
        <f>VLOOKUP($A927,'2025'!$C:$Z,MATCH(O$1,'2025'!$C$1:$Z$1,0))</f>
        <v>#N/A</v>
      </c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</row>
    <row r="928" ht="22.5" hidden="1" customHeight="1">
      <c r="A928" s="28"/>
      <c r="B928" s="29" t="str">
        <f>VLOOKUP($A928,'2025'!$C:$Z,MATCH(B$1,'2025'!$C$1:$Z$1,0))</f>
        <v>#N/A</v>
      </c>
      <c r="C928" s="29" t="str">
        <f>VLOOKUP($A928,'2025'!$C:$Z,MATCH(C$1,'2025'!$C$1:$Z$1,0))</f>
        <v>#N/A</v>
      </c>
      <c r="D928" s="29" t="str">
        <f>VLOOKUP($A928,'2025'!$C:$Z,MATCH(D$1,'2025'!$C$1:$Z$1,0))</f>
        <v>#N/A</v>
      </c>
      <c r="E928" s="29" t="str">
        <f>VLOOKUP($A928,'2025'!$C:$Z,MATCH(E$1,'2025'!$C$1:$Z$1,0))</f>
        <v>#N/A</v>
      </c>
      <c r="F928" s="29" t="str">
        <f>VLOOKUP($A928,'2025'!$C:$Z,MATCH(F$1,'2025'!$C$1:$Z$1,0))</f>
        <v>#N/A</v>
      </c>
      <c r="G928" s="29" t="str">
        <f>VLOOKUP($A928,'2025'!$C:$Z,MATCH(G$1,'2025'!$C$1:$Z$1,0))</f>
        <v>#N/A</v>
      </c>
      <c r="H928" s="29" t="str">
        <f>VLOOKUP($A928,'2025'!$C:$Z,MATCH(H$1,'2025'!$C$1:$Z$1,0))</f>
        <v>#N/A</v>
      </c>
      <c r="I928" s="29" t="str">
        <f>VLOOKUP($A928,'2025'!$C:$Z,MATCH(I$1,'2025'!$C$1:$Z$1,0))</f>
        <v>#N/A</v>
      </c>
      <c r="J928" s="29" t="str">
        <f>VLOOKUP($A928,'2025'!$C:$Z,MATCH(J$1,'2025'!$C$1:$Z$1,0))</f>
        <v>#N/A</v>
      </c>
      <c r="K928" s="29" t="str">
        <f>VLOOKUP($A928,'2025'!$C:$Z,MATCH(K$1,'2025'!$C$1:$Z$1,0))</f>
        <v>#N/A</v>
      </c>
      <c r="L928" s="29" t="str">
        <f>VLOOKUP($A928,'2025'!$C:$Z,MATCH(L$1,'2025'!$C$1:$Z$1,0))</f>
        <v>#N/A</v>
      </c>
      <c r="M928" s="29" t="str">
        <f>VLOOKUP($A928,'2025'!$C:$Z,MATCH(M$1,'2025'!$C$1:$Z$1,0))</f>
        <v>#N/A</v>
      </c>
      <c r="N928" s="29" t="str">
        <f>VLOOKUP($A928,'2025'!$C:$Z,MATCH(N$1,'2025'!$C$1:$Z$1,0))</f>
        <v>#N/A</v>
      </c>
      <c r="O928" s="29" t="str">
        <f>VLOOKUP($A928,'2025'!$C:$Z,MATCH(O$1,'2025'!$C$1:$Z$1,0))</f>
        <v>#N/A</v>
      </c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</row>
    <row r="929" ht="22.5" hidden="1" customHeight="1">
      <c r="A929" s="28"/>
      <c r="B929" s="29" t="str">
        <f>VLOOKUP($A929,'2025'!$C:$Z,MATCH(B$1,'2025'!$C$1:$Z$1,0))</f>
        <v>#N/A</v>
      </c>
      <c r="C929" s="29" t="str">
        <f>VLOOKUP($A929,'2025'!$C:$Z,MATCH(C$1,'2025'!$C$1:$Z$1,0))</f>
        <v>#N/A</v>
      </c>
      <c r="D929" s="29" t="str">
        <f>VLOOKUP($A929,'2025'!$C:$Z,MATCH(D$1,'2025'!$C$1:$Z$1,0))</f>
        <v>#N/A</v>
      </c>
      <c r="E929" s="29" t="str">
        <f>VLOOKUP($A929,'2025'!$C:$Z,MATCH(E$1,'2025'!$C$1:$Z$1,0))</f>
        <v>#N/A</v>
      </c>
      <c r="F929" s="29" t="str">
        <f>VLOOKUP($A929,'2025'!$C:$Z,MATCH(F$1,'2025'!$C$1:$Z$1,0))</f>
        <v>#N/A</v>
      </c>
      <c r="G929" s="29" t="str">
        <f>VLOOKUP($A929,'2025'!$C:$Z,MATCH(G$1,'2025'!$C$1:$Z$1,0))</f>
        <v>#N/A</v>
      </c>
      <c r="H929" s="29" t="str">
        <f>VLOOKUP($A929,'2025'!$C:$Z,MATCH(H$1,'2025'!$C$1:$Z$1,0))</f>
        <v>#N/A</v>
      </c>
      <c r="I929" s="29" t="str">
        <f>VLOOKUP($A929,'2025'!$C:$Z,MATCH(I$1,'2025'!$C$1:$Z$1,0))</f>
        <v>#N/A</v>
      </c>
      <c r="J929" s="29" t="str">
        <f>VLOOKUP($A929,'2025'!$C:$Z,MATCH(J$1,'2025'!$C$1:$Z$1,0))</f>
        <v>#N/A</v>
      </c>
      <c r="K929" s="29" t="str">
        <f>VLOOKUP($A929,'2025'!$C:$Z,MATCH(K$1,'2025'!$C$1:$Z$1,0))</f>
        <v>#N/A</v>
      </c>
      <c r="L929" s="29" t="str">
        <f>VLOOKUP($A929,'2025'!$C:$Z,MATCH(L$1,'2025'!$C$1:$Z$1,0))</f>
        <v>#N/A</v>
      </c>
      <c r="M929" s="29" t="str">
        <f>VLOOKUP($A929,'2025'!$C:$Z,MATCH(M$1,'2025'!$C$1:$Z$1,0))</f>
        <v>#N/A</v>
      </c>
      <c r="N929" s="29" t="str">
        <f>VLOOKUP($A929,'2025'!$C:$Z,MATCH(N$1,'2025'!$C$1:$Z$1,0))</f>
        <v>#N/A</v>
      </c>
      <c r="O929" s="29" t="str">
        <f>VLOOKUP($A929,'2025'!$C:$Z,MATCH(O$1,'2025'!$C$1:$Z$1,0))</f>
        <v>#N/A</v>
      </c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</row>
    <row r="930" ht="22.5" hidden="1" customHeight="1">
      <c r="A930" s="28"/>
      <c r="B930" s="29" t="str">
        <f>VLOOKUP($A930,'2025'!$C:$Z,MATCH(B$1,'2025'!$C$1:$Z$1,0))</f>
        <v>#N/A</v>
      </c>
      <c r="C930" s="29" t="str">
        <f>VLOOKUP($A930,'2025'!$C:$Z,MATCH(C$1,'2025'!$C$1:$Z$1,0))</f>
        <v>#N/A</v>
      </c>
      <c r="D930" s="29" t="str">
        <f>VLOOKUP($A930,'2025'!$C:$Z,MATCH(D$1,'2025'!$C$1:$Z$1,0))</f>
        <v>#N/A</v>
      </c>
      <c r="E930" s="29" t="str">
        <f>VLOOKUP($A930,'2025'!$C:$Z,MATCH(E$1,'2025'!$C$1:$Z$1,0))</f>
        <v>#N/A</v>
      </c>
      <c r="F930" s="29" t="str">
        <f>VLOOKUP($A930,'2025'!$C:$Z,MATCH(F$1,'2025'!$C$1:$Z$1,0))</f>
        <v>#N/A</v>
      </c>
      <c r="G930" s="29" t="str">
        <f>VLOOKUP($A930,'2025'!$C:$Z,MATCH(G$1,'2025'!$C$1:$Z$1,0))</f>
        <v>#N/A</v>
      </c>
      <c r="H930" s="29" t="str">
        <f>VLOOKUP($A930,'2025'!$C:$Z,MATCH(H$1,'2025'!$C$1:$Z$1,0))</f>
        <v>#N/A</v>
      </c>
      <c r="I930" s="29" t="str">
        <f>VLOOKUP($A930,'2025'!$C:$Z,MATCH(I$1,'2025'!$C$1:$Z$1,0))</f>
        <v>#N/A</v>
      </c>
      <c r="J930" s="29" t="str">
        <f>VLOOKUP($A930,'2025'!$C:$Z,MATCH(J$1,'2025'!$C$1:$Z$1,0))</f>
        <v>#N/A</v>
      </c>
      <c r="K930" s="29" t="str">
        <f>VLOOKUP($A930,'2025'!$C:$Z,MATCH(K$1,'2025'!$C$1:$Z$1,0))</f>
        <v>#N/A</v>
      </c>
      <c r="L930" s="29" t="str">
        <f>VLOOKUP($A930,'2025'!$C:$Z,MATCH(L$1,'2025'!$C$1:$Z$1,0))</f>
        <v>#N/A</v>
      </c>
      <c r="M930" s="29" t="str">
        <f>VLOOKUP($A930,'2025'!$C:$Z,MATCH(M$1,'2025'!$C$1:$Z$1,0))</f>
        <v>#N/A</v>
      </c>
      <c r="N930" s="29" t="str">
        <f>VLOOKUP($A930,'2025'!$C:$Z,MATCH(N$1,'2025'!$C$1:$Z$1,0))</f>
        <v>#N/A</v>
      </c>
      <c r="O930" s="29" t="str">
        <f>VLOOKUP($A930,'2025'!$C:$Z,MATCH(O$1,'2025'!$C$1:$Z$1,0))</f>
        <v>#N/A</v>
      </c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</row>
    <row r="931" ht="22.5" hidden="1" customHeight="1">
      <c r="A931" s="28"/>
      <c r="B931" s="29" t="str">
        <f>VLOOKUP($A931,'2025'!$C:$Z,MATCH(B$1,'2025'!$C$1:$Z$1,0))</f>
        <v>#N/A</v>
      </c>
      <c r="C931" s="29" t="str">
        <f>VLOOKUP($A931,'2025'!$C:$Z,MATCH(C$1,'2025'!$C$1:$Z$1,0))</f>
        <v>#N/A</v>
      </c>
      <c r="D931" s="29" t="str">
        <f>VLOOKUP($A931,'2025'!$C:$Z,MATCH(D$1,'2025'!$C$1:$Z$1,0))</f>
        <v>#N/A</v>
      </c>
      <c r="E931" s="29" t="str">
        <f>VLOOKUP($A931,'2025'!$C:$Z,MATCH(E$1,'2025'!$C$1:$Z$1,0))</f>
        <v>#N/A</v>
      </c>
      <c r="F931" s="29" t="str">
        <f>VLOOKUP($A931,'2025'!$C:$Z,MATCH(F$1,'2025'!$C$1:$Z$1,0))</f>
        <v>#N/A</v>
      </c>
      <c r="G931" s="29" t="str">
        <f>VLOOKUP($A931,'2025'!$C:$Z,MATCH(G$1,'2025'!$C$1:$Z$1,0))</f>
        <v>#N/A</v>
      </c>
      <c r="H931" s="29" t="str">
        <f>VLOOKUP($A931,'2025'!$C:$Z,MATCH(H$1,'2025'!$C$1:$Z$1,0))</f>
        <v>#N/A</v>
      </c>
      <c r="I931" s="29" t="str">
        <f>VLOOKUP($A931,'2025'!$C:$Z,MATCH(I$1,'2025'!$C$1:$Z$1,0))</f>
        <v>#N/A</v>
      </c>
      <c r="J931" s="29" t="str">
        <f>VLOOKUP($A931,'2025'!$C:$Z,MATCH(J$1,'2025'!$C$1:$Z$1,0))</f>
        <v>#N/A</v>
      </c>
      <c r="K931" s="29" t="str">
        <f>VLOOKUP($A931,'2025'!$C:$Z,MATCH(K$1,'2025'!$C$1:$Z$1,0))</f>
        <v>#N/A</v>
      </c>
      <c r="L931" s="29" t="str">
        <f>VLOOKUP($A931,'2025'!$C:$Z,MATCH(L$1,'2025'!$C$1:$Z$1,0))</f>
        <v>#N/A</v>
      </c>
      <c r="M931" s="29" t="str">
        <f>VLOOKUP($A931,'2025'!$C:$Z,MATCH(M$1,'2025'!$C$1:$Z$1,0))</f>
        <v>#N/A</v>
      </c>
      <c r="N931" s="29" t="str">
        <f>VLOOKUP($A931,'2025'!$C:$Z,MATCH(N$1,'2025'!$C$1:$Z$1,0))</f>
        <v>#N/A</v>
      </c>
      <c r="O931" s="29" t="str">
        <f>VLOOKUP($A931,'2025'!$C:$Z,MATCH(O$1,'2025'!$C$1:$Z$1,0))</f>
        <v>#N/A</v>
      </c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</row>
    <row r="932" ht="22.5" hidden="1" customHeight="1">
      <c r="A932" s="28"/>
      <c r="B932" s="29" t="str">
        <f>VLOOKUP($A932,'2025'!$C:$Z,MATCH(B$1,'2025'!$C$1:$Z$1,0))</f>
        <v>#N/A</v>
      </c>
      <c r="C932" s="29" t="str">
        <f>VLOOKUP($A932,'2025'!$C:$Z,MATCH(C$1,'2025'!$C$1:$Z$1,0))</f>
        <v>#N/A</v>
      </c>
      <c r="D932" s="29" t="str">
        <f>VLOOKUP($A932,'2025'!$C:$Z,MATCH(D$1,'2025'!$C$1:$Z$1,0))</f>
        <v>#N/A</v>
      </c>
      <c r="E932" s="29" t="str">
        <f>VLOOKUP($A932,'2025'!$C:$Z,MATCH(E$1,'2025'!$C$1:$Z$1,0))</f>
        <v>#N/A</v>
      </c>
      <c r="F932" s="29" t="str">
        <f>VLOOKUP($A932,'2025'!$C:$Z,MATCH(F$1,'2025'!$C$1:$Z$1,0))</f>
        <v>#N/A</v>
      </c>
      <c r="G932" s="29" t="str">
        <f>VLOOKUP($A932,'2025'!$C:$Z,MATCH(G$1,'2025'!$C$1:$Z$1,0))</f>
        <v>#N/A</v>
      </c>
      <c r="H932" s="29" t="str">
        <f>VLOOKUP($A932,'2025'!$C:$Z,MATCH(H$1,'2025'!$C$1:$Z$1,0))</f>
        <v>#N/A</v>
      </c>
      <c r="I932" s="29" t="str">
        <f>VLOOKUP($A932,'2025'!$C:$Z,MATCH(I$1,'2025'!$C$1:$Z$1,0))</f>
        <v>#N/A</v>
      </c>
      <c r="J932" s="29" t="str">
        <f>VLOOKUP($A932,'2025'!$C:$Z,MATCH(J$1,'2025'!$C$1:$Z$1,0))</f>
        <v>#N/A</v>
      </c>
      <c r="K932" s="29" t="str">
        <f>VLOOKUP($A932,'2025'!$C:$Z,MATCH(K$1,'2025'!$C$1:$Z$1,0))</f>
        <v>#N/A</v>
      </c>
      <c r="L932" s="29" t="str">
        <f>VLOOKUP($A932,'2025'!$C:$Z,MATCH(L$1,'2025'!$C$1:$Z$1,0))</f>
        <v>#N/A</v>
      </c>
      <c r="M932" s="29" t="str">
        <f>VLOOKUP($A932,'2025'!$C:$Z,MATCH(M$1,'2025'!$C$1:$Z$1,0))</f>
        <v>#N/A</v>
      </c>
      <c r="N932" s="29" t="str">
        <f>VLOOKUP($A932,'2025'!$C:$Z,MATCH(N$1,'2025'!$C$1:$Z$1,0))</f>
        <v>#N/A</v>
      </c>
      <c r="O932" s="29" t="str">
        <f>VLOOKUP($A932,'2025'!$C:$Z,MATCH(O$1,'2025'!$C$1:$Z$1,0))</f>
        <v>#N/A</v>
      </c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</row>
    <row r="933" ht="22.5" hidden="1" customHeight="1">
      <c r="A933" s="28"/>
      <c r="B933" s="29" t="str">
        <f>VLOOKUP($A933,'2025'!$C:$Z,MATCH(B$1,'2025'!$C$1:$Z$1,0))</f>
        <v>#N/A</v>
      </c>
      <c r="C933" s="29" t="str">
        <f>VLOOKUP($A933,'2025'!$C:$Z,MATCH(C$1,'2025'!$C$1:$Z$1,0))</f>
        <v>#N/A</v>
      </c>
      <c r="D933" s="29" t="str">
        <f>VLOOKUP($A933,'2025'!$C:$Z,MATCH(D$1,'2025'!$C$1:$Z$1,0))</f>
        <v>#N/A</v>
      </c>
      <c r="E933" s="29" t="str">
        <f>VLOOKUP($A933,'2025'!$C:$Z,MATCH(E$1,'2025'!$C$1:$Z$1,0))</f>
        <v>#N/A</v>
      </c>
      <c r="F933" s="29" t="str">
        <f>VLOOKUP($A933,'2025'!$C:$Z,MATCH(F$1,'2025'!$C$1:$Z$1,0))</f>
        <v>#N/A</v>
      </c>
      <c r="G933" s="29" t="str">
        <f>VLOOKUP($A933,'2025'!$C:$Z,MATCH(G$1,'2025'!$C$1:$Z$1,0))</f>
        <v>#N/A</v>
      </c>
      <c r="H933" s="29" t="str">
        <f>VLOOKUP($A933,'2025'!$C:$Z,MATCH(H$1,'2025'!$C$1:$Z$1,0))</f>
        <v>#N/A</v>
      </c>
      <c r="I933" s="29" t="str">
        <f>VLOOKUP($A933,'2025'!$C:$Z,MATCH(I$1,'2025'!$C$1:$Z$1,0))</f>
        <v>#N/A</v>
      </c>
      <c r="J933" s="29" t="str">
        <f>VLOOKUP($A933,'2025'!$C:$Z,MATCH(J$1,'2025'!$C$1:$Z$1,0))</f>
        <v>#N/A</v>
      </c>
      <c r="K933" s="29" t="str">
        <f>VLOOKUP($A933,'2025'!$C:$Z,MATCH(K$1,'2025'!$C$1:$Z$1,0))</f>
        <v>#N/A</v>
      </c>
      <c r="L933" s="29" t="str">
        <f>VLOOKUP($A933,'2025'!$C:$Z,MATCH(L$1,'2025'!$C$1:$Z$1,0))</f>
        <v>#N/A</v>
      </c>
      <c r="M933" s="29" t="str">
        <f>VLOOKUP($A933,'2025'!$C:$Z,MATCH(M$1,'2025'!$C$1:$Z$1,0))</f>
        <v>#N/A</v>
      </c>
      <c r="N933" s="29" t="str">
        <f>VLOOKUP($A933,'2025'!$C:$Z,MATCH(N$1,'2025'!$C$1:$Z$1,0))</f>
        <v>#N/A</v>
      </c>
      <c r="O933" s="29" t="str">
        <f>VLOOKUP($A933,'2025'!$C:$Z,MATCH(O$1,'2025'!$C$1:$Z$1,0))</f>
        <v>#N/A</v>
      </c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</row>
    <row r="934" ht="22.5" hidden="1" customHeight="1">
      <c r="A934" s="28"/>
      <c r="B934" s="29" t="str">
        <f>VLOOKUP($A934,'2025'!$C:$Z,MATCH(B$1,'2025'!$C$1:$Z$1,0))</f>
        <v>#N/A</v>
      </c>
      <c r="C934" s="29" t="str">
        <f>VLOOKUP($A934,'2025'!$C:$Z,MATCH(C$1,'2025'!$C$1:$Z$1,0))</f>
        <v>#N/A</v>
      </c>
      <c r="D934" s="29" t="str">
        <f>VLOOKUP($A934,'2025'!$C:$Z,MATCH(D$1,'2025'!$C$1:$Z$1,0))</f>
        <v>#N/A</v>
      </c>
      <c r="E934" s="29" t="str">
        <f>VLOOKUP($A934,'2025'!$C:$Z,MATCH(E$1,'2025'!$C$1:$Z$1,0))</f>
        <v>#N/A</v>
      </c>
      <c r="F934" s="29" t="str">
        <f>VLOOKUP($A934,'2025'!$C:$Z,MATCH(F$1,'2025'!$C$1:$Z$1,0))</f>
        <v>#N/A</v>
      </c>
      <c r="G934" s="29" t="str">
        <f>VLOOKUP($A934,'2025'!$C:$Z,MATCH(G$1,'2025'!$C$1:$Z$1,0))</f>
        <v>#N/A</v>
      </c>
      <c r="H934" s="29" t="str">
        <f>VLOOKUP($A934,'2025'!$C:$Z,MATCH(H$1,'2025'!$C$1:$Z$1,0))</f>
        <v>#N/A</v>
      </c>
      <c r="I934" s="29" t="str">
        <f>VLOOKUP($A934,'2025'!$C:$Z,MATCH(I$1,'2025'!$C$1:$Z$1,0))</f>
        <v>#N/A</v>
      </c>
      <c r="J934" s="29" t="str">
        <f>VLOOKUP($A934,'2025'!$C:$Z,MATCH(J$1,'2025'!$C$1:$Z$1,0))</f>
        <v>#N/A</v>
      </c>
      <c r="K934" s="29" t="str">
        <f>VLOOKUP($A934,'2025'!$C:$Z,MATCH(K$1,'2025'!$C$1:$Z$1,0))</f>
        <v>#N/A</v>
      </c>
      <c r="L934" s="29" t="str">
        <f>VLOOKUP($A934,'2025'!$C:$Z,MATCH(L$1,'2025'!$C$1:$Z$1,0))</f>
        <v>#N/A</v>
      </c>
      <c r="M934" s="29" t="str">
        <f>VLOOKUP($A934,'2025'!$C:$Z,MATCH(M$1,'2025'!$C$1:$Z$1,0))</f>
        <v>#N/A</v>
      </c>
      <c r="N934" s="29" t="str">
        <f>VLOOKUP($A934,'2025'!$C:$Z,MATCH(N$1,'2025'!$C$1:$Z$1,0))</f>
        <v>#N/A</v>
      </c>
      <c r="O934" s="29" t="str">
        <f>VLOOKUP($A934,'2025'!$C:$Z,MATCH(O$1,'2025'!$C$1:$Z$1,0))</f>
        <v>#N/A</v>
      </c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</row>
    <row r="935" ht="22.5" hidden="1" customHeight="1">
      <c r="A935" s="28"/>
      <c r="B935" s="29" t="str">
        <f>VLOOKUP($A935,'2025'!$C:$Z,MATCH(B$1,'2025'!$C$1:$Z$1,0))</f>
        <v>#N/A</v>
      </c>
      <c r="C935" s="29" t="str">
        <f>VLOOKUP($A935,'2025'!$C:$Z,MATCH(C$1,'2025'!$C$1:$Z$1,0))</f>
        <v>#N/A</v>
      </c>
      <c r="D935" s="29" t="str">
        <f>VLOOKUP($A935,'2025'!$C:$Z,MATCH(D$1,'2025'!$C$1:$Z$1,0))</f>
        <v>#N/A</v>
      </c>
      <c r="E935" s="29" t="str">
        <f>VLOOKUP($A935,'2025'!$C:$Z,MATCH(E$1,'2025'!$C$1:$Z$1,0))</f>
        <v>#N/A</v>
      </c>
      <c r="F935" s="29" t="str">
        <f>VLOOKUP($A935,'2025'!$C:$Z,MATCH(F$1,'2025'!$C$1:$Z$1,0))</f>
        <v>#N/A</v>
      </c>
      <c r="G935" s="29" t="str">
        <f>VLOOKUP($A935,'2025'!$C:$Z,MATCH(G$1,'2025'!$C$1:$Z$1,0))</f>
        <v>#N/A</v>
      </c>
      <c r="H935" s="29" t="str">
        <f>VLOOKUP($A935,'2025'!$C:$Z,MATCH(H$1,'2025'!$C$1:$Z$1,0))</f>
        <v>#N/A</v>
      </c>
      <c r="I935" s="29" t="str">
        <f>VLOOKUP($A935,'2025'!$C:$Z,MATCH(I$1,'2025'!$C$1:$Z$1,0))</f>
        <v>#N/A</v>
      </c>
      <c r="J935" s="29" t="str">
        <f>VLOOKUP($A935,'2025'!$C:$Z,MATCH(J$1,'2025'!$C$1:$Z$1,0))</f>
        <v>#N/A</v>
      </c>
      <c r="K935" s="29" t="str">
        <f>VLOOKUP($A935,'2025'!$C:$Z,MATCH(K$1,'2025'!$C$1:$Z$1,0))</f>
        <v>#N/A</v>
      </c>
      <c r="L935" s="29" t="str">
        <f>VLOOKUP($A935,'2025'!$C:$Z,MATCH(L$1,'2025'!$C$1:$Z$1,0))</f>
        <v>#N/A</v>
      </c>
      <c r="M935" s="29" t="str">
        <f>VLOOKUP($A935,'2025'!$C:$Z,MATCH(M$1,'2025'!$C$1:$Z$1,0))</f>
        <v>#N/A</v>
      </c>
      <c r="N935" s="29" t="str">
        <f>VLOOKUP($A935,'2025'!$C:$Z,MATCH(N$1,'2025'!$C$1:$Z$1,0))</f>
        <v>#N/A</v>
      </c>
      <c r="O935" s="29" t="str">
        <f>VLOOKUP($A935,'2025'!$C:$Z,MATCH(O$1,'2025'!$C$1:$Z$1,0))</f>
        <v>#N/A</v>
      </c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</row>
    <row r="936" ht="22.5" hidden="1" customHeight="1">
      <c r="A936" s="28"/>
      <c r="B936" s="29" t="str">
        <f>VLOOKUP($A936,'2025'!$C:$Z,MATCH(B$1,'2025'!$C$1:$Z$1,0))</f>
        <v>#N/A</v>
      </c>
      <c r="C936" s="29" t="str">
        <f>VLOOKUP($A936,'2025'!$C:$Z,MATCH(C$1,'2025'!$C$1:$Z$1,0))</f>
        <v>#N/A</v>
      </c>
      <c r="D936" s="29" t="str">
        <f>VLOOKUP($A936,'2025'!$C:$Z,MATCH(D$1,'2025'!$C$1:$Z$1,0))</f>
        <v>#N/A</v>
      </c>
      <c r="E936" s="29" t="str">
        <f>VLOOKUP($A936,'2025'!$C:$Z,MATCH(E$1,'2025'!$C$1:$Z$1,0))</f>
        <v>#N/A</v>
      </c>
      <c r="F936" s="29" t="str">
        <f>VLOOKUP($A936,'2025'!$C:$Z,MATCH(F$1,'2025'!$C$1:$Z$1,0))</f>
        <v>#N/A</v>
      </c>
      <c r="G936" s="29" t="str">
        <f>VLOOKUP($A936,'2025'!$C:$Z,MATCH(G$1,'2025'!$C$1:$Z$1,0))</f>
        <v>#N/A</v>
      </c>
      <c r="H936" s="29" t="str">
        <f>VLOOKUP($A936,'2025'!$C:$Z,MATCH(H$1,'2025'!$C$1:$Z$1,0))</f>
        <v>#N/A</v>
      </c>
      <c r="I936" s="29" t="str">
        <f>VLOOKUP($A936,'2025'!$C:$Z,MATCH(I$1,'2025'!$C$1:$Z$1,0))</f>
        <v>#N/A</v>
      </c>
      <c r="J936" s="29" t="str">
        <f>VLOOKUP($A936,'2025'!$C:$Z,MATCH(J$1,'2025'!$C$1:$Z$1,0))</f>
        <v>#N/A</v>
      </c>
      <c r="K936" s="29" t="str">
        <f>VLOOKUP($A936,'2025'!$C:$Z,MATCH(K$1,'2025'!$C$1:$Z$1,0))</f>
        <v>#N/A</v>
      </c>
      <c r="L936" s="29" t="str">
        <f>VLOOKUP($A936,'2025'!$C:$Z,MATCH(L$1,'2025'!$C$1:$Z$1,0))</f>
        <v>#N/A</v>
      </c>
      <c r="M936" s="29" t="str">
        <f>VLOOKUP($A936,'2025'!$C:$Z,MATCH(M$1,'2025'!$C$1:$Z$1,0))</f>
        <v>#N/A</v>
      </c>
      <c r="N936" s="29" t="str">
        <f>VLOOKUP($A936,'2025'!$C:$Z,MATCH(N$1,'2025'!$C$1:$Z$1,0))</f>
        <v>#N/A</v>
      </c>
      <c r="O936" s="29" t="str">
        <f>VLOOKUP($A936,'2025'!$C:$Z,MATCH(O$1,'2025'!$C$1:$Z$1,0))</f>
        <v>#N/A</v>
      </c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</row>
    <row r="937" ht="22.5" hidden="1" customHeight="1">
      <c r="A937" s="28"/>
      <c r="B937" s="29" t="str">
        <f>VLOOKUP($A937,'2025'!$C:$Z,MATCH(B$1,'2025'!$C$1:$Z$1,0))</f>
        <v>#N/A</v>
      </c>
      <c r="C937" s="29" t="str">
        <f>VLOOKUP($A937,'2025'!$C:$Z,MATCH(C$1,'2025'!$C$1:$Z$1,0))</f>
        <v>#N/A</v>
      </c>
      <c r="D937" s="29" t="str">
        <f>VLOOKUP($A937,'2025'!$C:$Z,MATCH(D$1,'2025'!$C$1:$Z$1,0))</f>
        <v>#N/A</v>
      </c>
      <c r="E937" s="29" t="str">
        <f>VLOOKUP($A937,'2025'!$C:$Z,MATCH(E$1,'2025'!$C$1:$Z$1,0))</f>
        <v>#N/A</v>
      </c>
      <c r="F937" s="29" t="str">
        <f>VLOOKUP($A937,'2025'!$C:$Z,MATCH(F$1,'2025'!$C$1:$Z$1,0))</f>
        <v>#N/A</v>
      </c>
      <c r="G937" s="29" t="str">
        <f>VLOOKUP($A937,'2025'!$C:$Z,MATCH(G$1,'2025'!$C$1:$Z$1,0))</f>
        <v>#N/A</v>
      </c>
      <c r="H937" s="29" t="str">
        <f>VLOOKUP($A937,'2025'!$C:$Z,MATCH(H$1,'2025'!$C$1:$Z$1,0))</f>
        <v>#N/A</v>
      </c>
      <c r="I937" s="29" t="str">
        <f>VLOOKUP($A937,'2025'!$C:$Z,MATCH(I$1,'2025'!$C$1:$Z$1,0))</f>
        <v>#N/A</v>
      </c>
      <c r="J937" s="29" t="str">
        <f>VLOOKUP($A937,'2025'!$C:$Z,MATCH(J$1,'2025'!$C$1:$Z$1,0))</f>
        <v>#N/A</v>
      </c>
      <c r="K937" s="29" t="str">
        <f>VLOOKUP($A937,'2025'!$C:$Z,MATCH(K$1,'2025'!$C$1:$Z$1,0))</f>
        <v>#N/A</v>
      </c>
      <c r="L937" s="29" t="str">
        <f>VLOOKUP($A937,'2025'!$C:$Z,MATCH(L$1,'2025'!$C$1:$Z$1,0))</f>
        <v>#N/A</v>
      </c>
      <c r="M937" s="29" t="str">
        <f>VLOOKUP($A937,'2025'!$C:$Z,MATCH(M$1,'2025'!$C$1:$Z$1,0))</f>
        <v>#N/A</v>
      </c>
      <c r="N937" s="29" t="str">
        <f>VLOOKUP($A937,'2025'!$C:$Z,MATCH(N$1,'2025'!$C$1:$Z$1,0))</f>
        <v>#N/A</v>
      </c>
      <c r="O937" s="29" t="str">
        <f>VLOOKUP($A937,'2025'!$C:$Z,MATCH(O$1,'2025'!$C$1:$Z$1,0))</f>
        <v>#N/A</v>
      </c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</row>
    <row r="938" ht="22.5" hidden="1" customHeight="1">
      <c r="A938" s="28"/>
      <c r="B938" s="29" t="str">
        <f>VLOOKUP($A938,'2025'!$C:$Z,MATCH(B$1,'2025'!$C$1:$Z$1,0))</f>
        <v>#N/A</v>
      </c>
      <c r="C938" s="29" t="str">
        <f>VLOOKUP($A938,'2025'!$C:$Z,MATCH(C$1,'2025'!$C$1:$Z$1,0))</f>
        <v>#N/A</v>
      </c>
      <c r="D938" s="29" t="str">
        <f>VLOOKUP($A938,'2025'!$C:$Z,MATCH(D$1,'2025'!$C$1:$Z$1,0))</f>
        <v>#N/A</v>
      </c>
      <c r="E938" s="29" t="str">
        <f>VLOOKUP($A938,'2025'!$C:$Z,MATCH(E$1,'2025'!$C$1:$Z$1,0))</f>
        <v>#N/A</v>
      </c>
      <c r="F938" s="29" t="str">
        <f>VLOOKUP($A938,'2025'!$C:$Z,MATCH(F$1,'2025'!$C$1:$Z$1,0))</f>
        <v>#N/A</v>
      </c>
      <c r="G938" s="29" t="str">
        <f>VLOOKUP($A938,'2025'!$C:$Z,MATCH(G$1,'2025'!$C$1:$Z$1,0))</f>
        <v>#N/A</v>
      </c>
      <c r="H938" s="29" t="str">
        <f>VLOOKUP($A938,'2025'!$C:$Z,MATCH(H$1,'2025'!$C$1:$Z$1,0))</f>
        <v>#N/A</v>
      </c>
      <c r="I938" s="29" t="str">
        <f>VLOOKUP($A938,'2025'!$C:$Z,MATCH(I$1,'2025'!$C$1:$Z$1,0))</f>
        <v>#N/A</v>
      </c>
      <c r="J938" s="29" t="str">
        <f>VLOOKUP($A938,'2025'!$C:$Z,MATCH(J$1,'2025'!$C$1:$Z$1,0))</f>
        <v>#N/A</v>
      </c>
      <c r="K938" s="29" t="str">
        <f>VLOOKUP($A938,'2025'!$C:$Z,MATCH(K$1,'2025'!$C$1:$Z$1,0))</f>
        <v>#N/A</v>
      </c>
      <c r="L938" s="29" t="str">
        <f>VLOOKUP($A938,'2025'!$C:$Z,MATCH(L$1,'2025'!$C$1:$Z$1,0))</f>
        <v>#N/A</v>
      </c>
      <c r="M938" s="29" t="str">
        <f>VLOOKUP($A938,'2025'!$C:$Z,MATCH(M$1,'2025'!$C$1:$Z$1,0))</f>
        <v>#N/A</v>
      </c>
      <c r="N938" s="29" t="str">
        <f>VLOOKUP($A938,'2025'!$C:$Z,MATCH(N$1,'2025'!$C$1:$Z$1,0))</f>
        <v>#N/A</v>
      </c>
      <c r="O938" s="29" t="str">
        <f>VLOOKUP($A938,'2025'!$C:$Z,MATCH(O$1,'2025'!$C$1:$Z$1,0))</f>
        <v>#N/A</v>
      </c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</row>
    <row r="939" ht="22.5" hidden="1" customHeight="1">
      <c r="A939" s="28"/>
      <c r="B939" s="29" t="str">
        <f>VLOOKUP($A939,'2025'!$C:$Z,MATCH(B$1,'2025'!$C$1:$Z$1,0))</f>
        <v>#N/A</v>
      </c>
      <c r="C939" s="29" t="str">
        <f>VLOOKUP($A939,'2025'!$C:$Z,MATCH(C$1,'2025'!$C$1:$Z$1,0))</f>
        <v>#N/A</v>
      </c>
      <c r="D939" s="29" t="str">
        <f>VLOOKUP($A939,'2025'!$C:$Z,MATCH(D$1,'2025'!$C$1:$Z$1,0))</f>
        <v>#N/A</v>
      </c>
      <c r="E939" s="29" t="str">
        <f>VLOOKUP($A939,'2025'!$C:$Z,MATCH(E$1,'2025'!$C$1:$Z$1,0))</f>
        <v>#N/A</v>
      </c>
      <c r="F939" s="29" t="str">
        <f>VLOOKUP($A939,'2025'!$C:$Z,MATCH(F$1,'2025'!$C$1:$Z$1,0))</f>
        <v>#N/A</v>
      </c>
      <c r="G939" s="29" t="str">
        <f>VLOOKUP($A939,'2025'!$C:$Z,MATCH(G$1,'2025'!$C$1:$Z$1,0))</f>
        <v>#N/A</v>
      </c>
      <c r="H939" s="29" t="str">
        <f>VLOOKUP($A939,'2025'!$C:$Z,MATCH(H$1,'2025'!$C$1:$Z$1,0))</f>
        <v>#N/A</v>
      </c>
      <c r="I939" s="29" t="str">
        <f>VLOOKUP($A939,'2025'!$C:$Z,MATCH(I$1,'2025'!$C$1:$Z$1,0))</f>
        <v>#N/A</v>
      </c>
      <c r="J939" s="29" t="str">
        <f>VLOOKUP($A939,'2025'!$C:$Z,MATCH(J$1,'2025'!$C$1:$Z$1,0))</f>
        <v>#N/A</v>
      </c>
      <c r="K939" s="29" t="str">
        <f>VLOOKUP($A939,'2025'!$C:$Z,MATCH(K$1,'2025'!$C$1:$Z$1,0))</f>
        <v>#N/A</v>
      </c>
      <c r="L939" s="29" t="str">
        <f>VLOOKUP($A939,'2025'!$C:$Z,MATCH(L$1,'2025'!$C$1:$Z$1,0))</f>
        <v>#N/A</v>
      </c>
      <c r="M939" s="29" t="str">
        <f>VLOOKUP($A939,'2025'!$C:$Z,MATCH(M$1,'2025'!$C$1:$Z$1,0))</f>
        <v>#N/A</v>
      </c>
      <c r="N939" s="29" t="str">
        <f>VLOOKUP($A939,'2025'!$C:$Z,MATCH(N$1,'2025'!$C$1:$Z$1,0))</f>
        <v>#N/A</v>
      </c>
      <c r="O939" s="29" t="str">
        <f>VLOOKUP($A939,'2025'!$C:$Z,MATCH(O$1,'2025'!$C$1:$Z$1,0))</f>
        <v>#N/A</v>
      </c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</row>
    <row r="940" ht="22.5" hidden="1" customHeight="1">
      <c r="A940" s="28"/>
      <c r="B940" s="29" t="str">
        <f>VLOOKUP($A940,'2025'!$C:$Z,MATCH(B$1,'2025'!$C$1:$Z$1,0))</f>
        <v>#N/A</v>
      </c>
      <c r="C940" s="29" t="str">
        <f>VLOOKUP($A940,'2025'!$C:$Z,MATCH(C$1,'2025'!$C$1:$Z$1,0))</f>
        <v>#N/A</v>
      </c>
      <c r="D940" s="29" t="str">
        <f>VLOOKUP($A940,'2025'!$C:$Z,MATCH(D$1,'2025'!$C$1:$Z$1,0))</f>
        <v>#N/A</v>
      </c>
      <c r="E940" s="29" t="str">
        <f>VLOOKUP($A940,'2025'!$C:$Z,MATCH(E$1,'2025'!$C$1:$Z$1,0))</f>
        <v>#N/A</v>
      </c>
      <c r="F940" s="29" t="str">
        <f>VLOOKUP($A940,'2025'!$C:$Z,MATCH(F$1,'2025'!$C$1:$Z$1,0))</f>
        <v>#N/A</v>
      </c>
      <c r="G940" s="29" t="str">
        <f>VLOOKUP($A940,'2025'!$C:$Z,MATCH(G$1,'2025'!$C$1:$Z$1,0))</f>
        <v>#N/A</v>
      </c>
      <c r="H940" s="29" t="str">
        <f>VLOOKUP($A940,'2025'!$C:$Z,MATCH(H$1,'2025'!$C$1:$Z$1,0))</f>
        <v>#N/A</v>
      </c>
      <c r="I940" s="29" t="str">
        <f>VLOOKUP($A940,'2025'!$C:$Z,MATCH(I$1,'2025'!$C$1:$Z$1,0))</f>
        <v>#N/A</v>
      </c>
      <c r="J940" s="29" t="str">
        <f>VLOOKUP($A940,'2025'!$C:$Z,MATCH(J$1,'2025'!$C$1:$Z$1,0))</f>
        <v>#N/A</v>
      </c>
      <c r="K940" s="29" t="str">
        <f>VLOOKUP($A940,'2025'!$C:$Z,MATCH(K$1,'2025'!$C$1:$Z$1,0))</f>
        <v>#N/A</v>
      </c>
      <c r="L940" s="29" t="str">
        <f>VLOOKUP($A940,'2025'!$C:$Z,MATCH(L$1,'2025'!$C$1:$Z$1,0))</f>
        <v>#N/A</v>
      </c>
      <c r="M940" s="29" t="str">
        <f>VLOOKUP($A940,'2025'!$C:$Z,MATCH(M$1,'2025'!$C$1:$Z$1,0))</f>
        <v>#N/A</v>
      </c>
      <c r="N940" s="29" t="str">
        <f>VLOOKUP($A940,'2025'!$C:$Z,MATCH(N$1,'2025'!$C$1:$Z$1,0))</f>
        <v>#N/A</v>
      </c>
      <c r="O940" s="29" t="str">
        <f>VLOOKUP($A940,'2025'!$C:$Z,MATCH(O$1,'2025'!$C$1:$Z$1,0))</f>
        <v>#N/A</v>
      </c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</row>
    <row r="941" ht="22.5" hidden="1" customHeight="1">
      <c r="A941" s="28"/>
      <c r="B941" s="29" t="str">
        <f>VLOOKUP($A941,'2025'!$C:$Z,MATCH(B$1,'2025'!$C$1:$Z$1,0))</f>
        <v>#N/A</v>
      </c>
      <c r="C941" s="29" t="str">
        <f>VLOOKUP($A941,'2025'!$C:$Z,MATCH(C$1,'2025'!$C$1:$Z$1,0))</f>
        <v>#N/A</v>
      </c>
      <c r="D941" s="29" t="str">
        <f>VLOOKUP($A941,'2025'!$C:$Z,MATCH(D$1,'2025'!$C$1:$Z$1,0))</f>
        <v>#N/A</v>
      </c>
      <c r="E941" s="29" t="str">
        <f>VLOOKUP($A941,'2025'!$C:$Z,MATCH(E$1,'2025'!$C$1:$Z$1,0))</f>
        <v>#N/A</v>
      </c>
      <c r="F941" s="29" t="str">
        <f>VLOOKUP($A941,'2025'!$C:$Z,MATCH(F$1,'2025'!$C$1:$Z$1,0))</f>
        <v>#N/A</v>
      </c>
      <c r="G941" s="29" t="str">
        <f>VLOOKUP($A941,'2025'!$C:$Z,MATCH(G$1,'2025'!$C$1:$Z$1,0))</f>
        <v>#N/A</v>
      </c>
      <c r="H941" s="29" t="str">
        <f>VLOOKUP($A941,'2025'!$C:$Z,MATCH(H$1,'2025'!$C$1:$Z$1,0))</f>
        <v>#N/A</v>
      </c>
      <c r="I941" s="29" t="str">
        <f>VLOOKUP($A941,'2025'!$C:$Z,MATCH(I$1,'2025'!$C$1:$Z$1,0))</f>
        <v>#N/A</v>
      </c>
      <c r="J941" s="29" t="str">
        <f>VLOOKUP($A941,'2025'!$C:$Z,MATCH(J$1,'2025'!$C$1:$Z$1,0))</f>
        <v>#N/A</v>
      </c>
      <c r="K941" s="29" t="str">
        <f>VLOOKUP($A941,'2025'!$C:$Z,MATCH(K$1,'2025'!$C$1:$Z$1,0))</f>
        <v>#N/A</v>
      </c>
      <c r="L941" s="29" t="str">
        <f>VLOOKUP($A941,'2025'!$C:$Z,MATCH(L$1,'2025'!$C$1:$Z$1,0))</f>
        <v>#N/A</v>
      </c>
      <c r="M941" s="29" t="str">
        <f>VLOOKUP($A941,'2025'!$C:$Z,MATCH(M$1,'2025'!$C$1:$Z$1,0))</f>
        <v>#N/A</v>
      </c>
      <c r="N941" s="29" t="str">
        <f>VLOOKUP($A941,'2025'!$C:$Z,MATCH(N$1,'2025'!$C$1:$Z$1,0))</f>
        <v>#N/A</v>
      </c>
      <c r="O941" s="29" t="str">
        <f>VLOOKUP($A941,'2025'!$C:$Z,MATCH(O$1,'2025'!$C$1:$Z$1,0))</f>
        <v>#N/A</v>
      </c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</row>
    <row r="942" ht="22.5" hidden="1" customHeight="1">
      <c r="A942" s="28"/>
      <c r="B942" s="29" t="str">
        <f>VLOOKUP($A942,'2025'!$C:$Z,MATCH(B$1,'2025'!$C$1:$Z$1,0))</f>
        <v>#N/A</v>
      </c>
      <c r="C942" s="29" t="str">
        <f>VLOOKUP($A942,'2025'!$C:$Z,MATCH(C$1,'2025'!$C$1:$Z$1,0))</f>
        <v>#N/A</v>
      </c>
      <c r="D942" s="29" t="str">
        <f>VLOOKUP($A942,'2025'!$C:$Z,MATCH(D$1,'2025'!$C$1:$Z$1,0))</f>
        <v>#N/A</v>
      </c>
      <c r="E942" s="29" t="str">
        <f>VLOOKUP($A942,'2025'!$C:$Z,MATCH(E$1,'2025'!$C$1:$Z$1,0))</f>
        <v>#N/A</v>
      </c>
      <c r="F942" s="29" t="str">
        <f>VLOOKUP($A942,'2025'!$C:$Z,MATCH(F$1,'2025'!$C$1:$Z$1,0))</f>
        <v>#N/A</v>
      </c>
      <c r="G942" s="29" t="str">
        <f>VLOOKUP($A942,'2025'!$C:$Z,MATCH(G$1,'2025'!$C$1:$Z$1,0))</f>
        <v>#N/A</v>
      </c>
      <c r="H942" s="29" t="str">
        <f>VLOOKUP($A942,'2025'!$C:$Z,MATCH(H$1,'2025'!$C$1:$Z$1,0))</f>
        <v>#N/A</v>
      </c>
      <c r="I942" s="29" t="str">
        <f>VLOOKUP($A942,'2025'!$C:$Z,MATCH(I$1,'2025'!$C$1:$Z$1,0))</f>
        <v>#N/A</v>
      </c>
      <c r="J942" s="29" t="str">
        <f>VLOOKUP($A942,'2025'!$C:$Z,MATCH(J$1,'2025'!$C$1:$Z$1,0))</f>
        <v>#N/A</v>
      </c>
      <c r="K942" s="29" t="str">
        <f>VLOOKUP($A942,'2025'!$C:$Z,MATCH(K$1,'2025'!$C$1:$Z$1,0))</f>
        <v>#N/A</v>
      </c>
      <c r="L942" s="29" t="str">
        <f>VLOOKUP($A942,'2025'!$C:$Z,MATCH(L$1,'2025'!$C$1:$Z$1,0))</f>
        <v>#N/A</v>
      </c>
      <c r="M942" s="29" t="str">
        <f>VLOOKUP($A942,'2025'!$C:$Z,MATCH(M$1,'2025'!$C$1:$Z$1,0))</f>
        <v>#N/A</v>
      </c>
      <c r="N942" s="29" t="str">
        <f>VLOOKUP($A942,'2025'!$C:$Z,MATCH(N$1,'2025'!$C$1:$Z$1,0))</f>
        <v>#N/A</v>
      </c>
      <c r="O942" s="29" t="str">
        <f>VLOOKUP($A942,'2025'!$C:$Z,MATCH(O$1,'2025'!$C$1:$Z$1,0))</f>
        <v>#N/A</v>
      </c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</row>
    <row r="943" ht="22.5" hidden="1" customHeight="1">
      <c r="A943" s="28"/>
      <c r="B943" s="29" t="str">
        <f>VLOOKUP($A943,'2025'!$C:$Z,MATCH(B$1,'2025'!$C$1:$Z$1,0))</f>
        <v>#N/A</v>
      </c>
      <c r="C943" s="29" t="str">
        <f>VLOOKUP($A943,'2025'!$C:$Z,MATCH(C$1,'2025'!$C$1:$Z$1,0))</f>
        <v>#N/A</v>
      </c>
      <c r="D943" s="29" t="str">
        <f>VLOOKUP($A943,'2025'!$C:$Z,MATCH(D$1,'2025'!$C$1:$Z$1,0))</f>
        <v>#N/A</v>
      </c>
      <c r="E943" s="29" t="str">
        <f>VLOOKUP($A943,'2025'!$C:$Z,MATCH(E$1,'2025'!$C$1:$Z$1,0))</f>
        <v>#N/A</v>
      </c>
      <c r="F943" s="29" t="str">
        <f>VLOOKUP($A943,'2025'!$C:$Z,MATCH(F$1,'2025'!$C$1:$Z$1,0))</f>
        <v>#N/A</v>
      </c>
      <c r="G943" s="29" t="str">
        <f>VLOOKUP($A943,'2025'!$C:$Z,MATCH(G$1,'2025'!$C$1:$Z$1,0))</f>
        <v>#N/A</v>
      </c>
      <c r="H943" s="29" t="str">
        <f>VLOOKUP($A943,'2025'!$C:$Z,MATCH(H$1,'2025'!$C$1:$Z$1,0))</f>
        <v>#N/A</v>
      </c>
      <c r="I943" s="29" t="str">
        <f>VLOOKUP($A943,'2025'!$C:$Z,MATCH(I$1,'2025'!$C$1:$Z$1,0))</f>
        <v>#N/A</v>
      </c>
      <c r="J943" s="29" t="str">
        <f>VLOOKUP($A943,'2025'!$C:$Z,MATCH(J$1,'2025'!$C$1:$Z$1,0))</f>
        <v>#N/A</v>
      </c>
      <c r="K943" s="29" t="str">
        <f>VLOOKUP($A943,'2025'!$C:$Z,MATCH(K$1,'2025'!$C$1:$Z$1,0))</f>
        <v>#N/A</v>
      </c>
      <c r="L943" s="29" t="str">
        <f>VLOOKUP($A943,'2025'!$C:$Z,MATCH(L$1,'2025'!$C$1:$Z$1,0))</f>
        <v>#N/A</v>
      </c>
      <c r="M943" s="29" t="str">
        <f>VLOOKUP($A943,'2025'!$C:$Z,MATCH(M$1,'2025'!$C$1:$Z$1,0))</f>
        <v>#N/A</v>
      </c>
      <c r="N943" s="29" t="str">
        <f>VLOOKUP($A943,'2025'!$C:$Z,MATCH(N$1,'2025'!$C$1:$Z$1,0))</f>
        <v>#N/A</v>
      </c>
      <c r="O943" s="29" t="str">
        <f>VLOOKUP($A943,'2025'!$C:$Z,MATCH(O$1,'2025'!$C$1:$Z$1,0))</f>
        <v>#N/A</v>
      </c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</row>
    <row r="944" ht="22.5" hidden="1" customHeight="1">
      <c r="A944" s="28"/>
      <c r="B944" s="29" t="str">
        <f>VLOOKUP($A944,'2025'!$C:$Z,MATCH(B$1,'2025'!$C$1:$Z$1,0))</f>
        <v>#N/A</v>
      </c>
      <c r="C944" s="29" t="str">
        <f>VLOOKUP($A944,'2025'!$C:$Z,MATCH(C$1,'2025'!$C$1:$Z$1,0))</f>
        <v>#N/A</v>
      </c>
      <c r="D944" s="29" t="str">
        <f>VLOOKUP($A944,'2025'!$C:$Z,MATCH(D$1,'2025'!$C$1:$Z$1,0))</f>
        <v>#N/A</v>
      </c>
      <c r="E944" s="29" t="str">
        <f>VLOOKUP($A944,'2025'!$C:$Z,MATCH(E$1,'2025'!$C$1:$Z$1,0))</f>
        <v>#N/A</v>
      </c>
      <c r="F944" s="29" t="str">
        <f>VLOOKUP($A944,'2025'!$C:$Z,MATCH(F$1,'2025'!$C$1:$Z$1,0))</f>
        <v>#N/A</v>
      </c>
      <c r="G944" s="29" t="str">
        <f>VLOOKUP($A944,'2025'!$C:$Z,MATCH(G$1,'2025'!$C$1:$Z$1,0))</f>
        <v>#N/A</v>
      </c>
      <c r="H944" s="29" t="str">
        <f>VLOOKUP($A944,'2025'!$C:$Z,MATCH(H$1,'2025'!$C$1:$Z$1,0))</f>
        <v>#N/A</v>
      </c>
      <c r="I944" s="29" t="str">
        <f>VLOOKUP($A944,'2025'!$C:$Z,MATCH(I$1,'2025'!$C$1:$Z$1,0))</f>
        <v>#N/A</v>
      </c>
      <c r="J944" s="29" t="str">
        <f>VLOOKUP($A944,'2025'!$C:$Z,MATCH(J$1,'2025'!$C$1:$Z$1,0))</f>
        <v>#N/A</v>
      </c>
      <c r="K944" s="29" t="str">
        <f>VLOOKUP($A944,'2025'!$C:$Z,MATCH(K$1,'2025'!$C$1:$Z$1,0))</f>
        <v>#N/A</v>
      </c>
      <c r="L944" s="29" t="str">
        <f>VLOOKUP($A944,'2025'!$C:$Z,MATCH(L$1,'2025'!$C$1:$Z$1,0))</f>
        <v>#N/A</v>
      </c>
      <c r="M944" s="29" t="str">
        <f>VLOOKUP($A944,'2025'!$C:$Z,MATCH(M$1,'2025'!$C$1:$Z$1,0))</f>
        <v>#N/A</v>
      </c>
      <c r="N944" s="29" t="str">
        <f>VLOOKUP($A944,'2025'!$C:$Z,MATCH(N$1,'2025'!$C$1:$Z$1,0))</f>
        <v>#N/A</v>
      </c>
      <c r="O944" s="29" t="str">
        <f>VLOOKUP($A944,'2025'!$C:$Z,MATCH(O$1,'2025'!$C$1:$Z$1,0))</f>
        <v>#N/A</v>
      </c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</row>
    <row r="945" ht="22.5" hidden="1" customHeight="1">
      <c r="A945" s="28"/>
      <c r="B945" s="29" t="str">
        <f>VLOOKUP($A945,'2025'!$C:$Z,MATCH(B$1,'2025'!$C$1:$Z$1,0))</f>
        <v>#N/A</v>
      </c>
      <c r="C945" s="29" t="str">
        <f>VLOOKUP($A945,'2025'!$C:$Z,MATCH(C$1,'2025'!$C$1:$Z$1,0))</f>
        <v>#N/A</v>
      </c>
      <c r="D945" s="29" t="str">
        <f>VLOOKUP($A945,'2025'!$C:$Z,MATCH(D$1,'2025'!$C$1:$Z$1,0))</f>
        <v>#N/A</v>
      </c>
      <c r="E945" s="29" t="str">
        <f>VLOOKUP($A945,'2025'!$C:$Z,MATCH(E$1,'2025'!$C$1:$Z$1,0))</f>
        <v>#N/A</v>
      </c>
      <c r="F945" s="29" t="str">
        <f>VLOOKUP($A945,'2025'!$C:$Z,MATCH(F$1,'2025'!$C$1:$Z$1,0))</f>
        <v>#N/A</v>
      </c>
      <c r="G945" s="29" t="str">
        <f>VLOOKUP($A945,'2025'!$C:$Z,MATCH(G$1,'2025'!$C$1:$Z$1,0))</f>
        <v>#N/A</v>
      </c>
      <c r="H945" s="29" t="str">
        <f>VLOOKUP($A945,'2025'!$C:$Z,MATCH(H$1,'2025'!$C$1:$Z$1,0))</f>
        <v>#N/A</v>
      </c>
      <c r="I945" s="29" t="str">
        <f>VLOOKUP($A945,'2025'!$C:$Z,MATCH(I$1,'2025'!$C$1:$Z$1,0))</f>
        <v>#N/A</v>
      </c>
      <c r="J945" s="29" t="str">
        <f>VLOOKUP($A945,'2025'!$C:$Z,MATCH(J$1,'2025'!$C$1:$Z$1,0))</f>
        <v>#N/A</v>
      </c>
      <c r="K945" s="29" t="str">
        <f>VLOOKUP($A945,'2025'!$C:$Z,MATCH(K$1,'2025'!$C$1:$Z$1,0))</f>
        <v>#N/A</v>
      </c>
      <c r="L945" s="29" t="str">
        <f>VLOOKUP($A945,'2025'!$C:$Z,MATCH(L$1,'2025'!$C$1:$Z$1,0))</f>
        <v>#N/A</v>
      </c>
      <c r="M945" s="29" t="str">
        <f>VLOOKUP($A945,'2025'!$C:$Z,MATCH(M$1,'2025'!$C$1:$Z$1,0))</f>
        <v>#N/A</v>
      </c>
      <c r="N945" s="29" t="str">
        <f>VLOOKUP($A945,'2025'!$C:$Z,MATCH(N$1,'2025'!$C$1:$Z$1,0))</f>
        <v>#N/A</v>
      </c>
      <c r="O945" s="29" t="str">
        <f>VLOOKUP($A945,'2025'!$C:$Z,MATCH(O$1,'2025'!$C$1:$Z$1,0))</f>
        <v>#N/A</v>
      </c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</row>
    <row r="946" ht="22.5" hidden="1" customHeight="1">
      <c r="A946" s="28"/>
      <c r="B946" s="29" t="str">
        <f>VLOOKUP($A946,'2025'!$C:$Z,MATCH(B$1,'2025'!$C$1:$Z$1,0))</f>
        <v>#N/A</v>
      </c>
      <c r="C946" s="29" t="str">
        <f>VLOOKUP($A946,'2025'!$C:$Z,MATCH(C$1,'2025'!$C$1:$Z$1,0))</f>
        <v>#N/A</v>
      </c>
      <c r="D946" s="29" t="str">
        <f>VLOOKUP($A946,'2025'!$C:$Z,MATCH(D$1,'2025'!$C$1:$Z$1,0))</f>
        <v>#N/A</v>
      </c>
      <c r="E946" s="29" t="str">
        <f>VLOOKUP($A946,'2025'!$C:$Z,MATCH(E$1,'2025'!$C$1:$Z$1,0))</f>
        <v>#N/A</v>
      </c>
      <c r="F946" s="29" t="str">
        <f>VLOOKUP($A946,'2025'!$C:$Z,MATCH(F$1,'2025'!$C$1:$Z$1,0))</f>
        <v>#N/A</v>
      </c>
      <c r="G946" s="29" t="str">
        <f>VLOOKUP($A946,'2025'!$C:$Z,MATCH(G$1,'2025'!$C$1:$Z$1,0))</f>
        <v>#N/A</v>
      </c>
      <c r="H946" s="29" t="str">
        <f>VLOOKUP($A946,'2025'!$C:$Z,MATCH(H$1,'2025'!$C$1:$Z$1,0))</f>
        <v>#N/A</v>
      </c>
      <c r="I946" s="29" t="str">
        <f>VLOOKUP($A946,'2025'!$C:$Z,MATCH(I$1,'2025'!$C$1:$Z$1,0))</f>
        <v>#N/A</v>
      </c>
      <c r="J946" s="29" t="str">
        <f>VLOOKUP($A946,'2025'!$C:$Z,MATCH(J$1,'2025'!$C$1:$Z$1,0))</f>
        <v>#N/A</v>
      </c>
      <c r="K946" s="29" t="str">
        <f>VLOOKUP($A946,'2025'!$C:$Z,MATCH(K$1,'2025'!$C$1:$Z$1,0))</f>
        <v>#N/A</v>
      </c>
      <c r="L946" s="29" t="str">
        <f>VLOOKUP($A946,'2025'!$C:$Z,MATCH(L$1,'2025'!$C$1:$Z$1,0))</f>
        <v>#N/A</v>
      </c>
      <c r="M946" s="29" t="str">
        <f>VLOOKUP($A946,'2025'!$C:$Z,MATCH(M$1,'2025'!$C$1:$Z$1,0))</f>
        <v>#N/A</v>
      </c>
      <c r="N946" s="29" t="str">
        <f>VLOOKUP($A946,'2025'!$C:$Z,MATCH(N$1,'2025'!$C$1:$Z$1,0))</f>
        <v>#N/A</v>
      </c>
      <c r="O946" s="29" t="str">
        <f>VLOOKUP($A946,'2025'!$C:$Z,MATCH(O$1,'2025'!$C$1:$Z$1,0))</f>
        <v>#N/A</v>
      </c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</row>
    <row r="947" ht="22.5" hidden="1" customHeight="1">
      <c r="A947" s="28"/>
      <c r="B947" s="29" t="str">
        <f>VLOOKUP($A947,'2025'!$C:$Z,MATCH(B$1,'2025'!$C$1:$Z$1,0))</f>
        <v>#N/A</v>
      </c>
      <c r="C947" s="29" t="str">
        <f>VLOOKUP($A947,'2025'!$C:$Z,MATCH(C$1,'2025'!$C$1:$Z$1,0))</f>
        <v>#N/A</v>
      </c>
      <c r="D947" s="29" t="str">
        <f>VLOOKUP($A947,'2025'!$C:$Z,MATCH(D$1,'2025'!$C$1:$Z$1,0))</f>
        <v>#N/A</v>
      </c>
      <c r="E947" s="29" t="str">
        <f>VLOOKUP($A947,'2025'!$C:$Z,MATCH(E$1,'2025'!$C$1:$Z$1,0))</f>
        <v>#N/A</v>
      </c>
      <c r="F947" s="29" t="str">
        <f>VLOOKUP($A947,'2025'!$C:$Z,MATCH(F$1,'2025'!$C$1:$Z$1,0))</f>
        <v>#N/A</v>
      </c>
      <c r="G947" s="29" t="str">
        <f>VLOOKUP($A947,'2025'!$C:$Z,MATCH(G$1,'2025'!$C$1:$Z$1,0))</f>
        <v>#N/A</v>
      </c>
      <c r="H947" s="29" t="str">
        <f>VLOOKUP($A947,'2025'!$C:$Z,MATCH(H$1,'2025'!$C$1:$Z$1,0))</f>
        <v>#N/A</v>
      </c>
      <c r="I947" s="29" t="str">
        <f>VLOOKUP($A947,'2025'!$C:$Z,MATCH(I$1,'2025'!$C$1:$Z$1,0))</f>
        <v>#N/A</v>
      </c>
      <c r="J947" s="29" t="str">
        <f>VLOOKUP($A947,'2025'!$C:$Z,MATCH(J$1,'2025'!$C$1:$Z$1,0))</f>
        <v>#N/A</v>
      </c>
      <c r="K947" s="29" t="str">
        <f>VLOOKUP($A947,'2025'!$C:$Z,MATCH(K$1,'2025'!$C$1:$Z$1,0))</f>
        <v>#N/A</v>
      </c>
      <c r="L947" s="29" t="str">
        <f>VLOOKUP($A947,'2025'!$C:$Z,MATCH(L$1,'2025'!$C$1:$Z$1,0))</f>
        <v>#N/A</v>
      </c>
      <c r="M947" s="29" t="str">
        <f>VLOOKUP($A947,'2025'!$C:$Z,MATCH(M$1,'2025'!$C$1:$Z$1,0))</f>
        <v>#N/A</v>
      </c>
      <c r="N947" s="29" t="str">
        <f>VLOOKUP($A947,'2025'!$C:$Z,MATCH(N$1,'2025'!$C$1:$Z$1,0))</f>
        <v>#N/A</v>
      </c>
      <c r="O947" s="29" t="str">
        <f>VLOOKUP($A947,'2025'!$C:$Z,MATCH(O$1,'2025'!$C$1:$Z$1,0))</f>
        <v>#N/A</v>
      </c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</row>
    <row r="948" ht="22.5" hidden="1" customHeight="1">
      <c r="A948" s="28"/>
      <c r="B948" s="29" t="str">
        <f>VLOOKUP($A948,'2025'!$C:$Z,MATCH(B$1,'2025'!$C$1:$Z$1,0))</f>
        <v>#N/A</v>
      </c>
      <c r="C948" s="29" t="str">
        <f>VLOOKUP($A948,'2025'!$C:$Z,MATCH(C$1,'2025'!$C$1:$Z$1,0))</f>
        <v>#N/A</v>
      </c>
      <c r="D948" s="29" t="str">
        <f>VLOOKUP($A948,'2025'!$C:$Z,MATCH(D$1,'2025'!$C$1:$Z$1,0))</f>
        <v>#N/A</v>
      </c>
      <c r="E948" s="29" t="str">
        <f>VLOOKUP($A948,'2025'!$C:$Z,MATCH(E$1,'2025'!$C$1:$Z$1,0))</f>
        <v>#N/A</v>
      </c>
      <c r="F948" s="29" t="str">
        <f>VLOOKUP($A948,'2025'!$C:$Z,MATCH(F$1,'2025'!$C$1:$Z$1,0))</f>
        <v>#N/A</v>
      </c>
      <c r="G948" s="29" t="str">
        <f>VLOOKUP($A948,'2025'!$C:$Z,MATCH(G$1,'2025'!$C$1:$Z$1,0))</f>
        <v>#N/A</v>
      </c>
      <c r="H948" s="29" t="str">
        <f>VLOOKUP($A948,'2025'!$C:$Z,MATCH(H$1,'2025'!$C$1:$Z$1,0))</f>
        <v>#N/A</v>
      </c>
      <c r="I948" s="29" t="str">
        <f>VLOOKUP($A948,'2025'!$C:$Z,MATCH(I$1,'2025'!$C$1:$Z$1,0))</f>
        <v>#N/A</v>
      </c>
      <c r="J948" s="29" t="str">
        <f>VLOOKUP($A948,'2025'!$C:$Z,MATCH(J$1,'2025'!$C$1:$Z$1,0))</f>
        <v>#N/A</v>
      </c>
      <c r="K948" s="29" t="str">
        <f>VLOOKUP($A948,'2025'!$C:$Z,MATCH(K$1,'2025'!$C$1:$Z$1,0))</f>
        <v>#N/A</v>
      </c>
      <c r="L948" s="29" t="str">
        <f>VLOOKUP($A948,'2025'!$C:$Z,MATCH(L$1,'2025'!$C$1:$Z$1,0))</f>
        <v>#N/A</v>
      </c>
      <c r="M948" s="29" t="str">
        <f>VLOOKUP($A948,'2025'!$C:$Z,MATCH(M$1,'2025'!$C$1:$Z$1,0))</f>
        <v>#N/A</v>
      </c>
      <c r="N948" s="29" t="str">
        <f>VLOOKUP($A948,'2025'!$C:$Z,MATCH(N$1,'2025'!$C$1:$Z$1,0))</f>
        <v>#N/A</v>
      </c>
      <c r="O948" s="29" t="str">
        <f>VLOOKUP($A948,'2025'!$C:$Z,MATCH(O$1,'2025'!$C$1:$Z$1,0))</f>
        <v>#N/A</v>
      </c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</row>
    <row r="949" ht="22.5" hidden="1" customHeight="1">
      <c r="A949" s="28"/>
      <c r="B949" s="29" t="str">
        <f>VLOOKUP($A949,'2025'!$C:$Z,MATCH(B$1,'2025'!$C$1:$Z$1,0))</f>
        <v>#N/A</v>
      </c>
      <c r="C949" s="29" t="str">
        <f>VLOOKUP($A949,'2025'!$C:$Z,MATCH(C$1,'2025'!$C$1:$Z$1,0))</f>
        <v>#N/A</v>
      </c>
      <c r="D949" s="29" t="str">
        <f>VLOOKUP($A949,'2025'!$C:$Z,MATCH(D$1,'2025'!$C$1:$Z$1,0))</f>
        <v>#N/A</v>
      </c>
      <c r="E949" s="29" t="str">
        <f>VLOOKUP($A949,'2025'!$C:$Z,MATCH(E$1,'2025'!$C$1:$Z$1,0))</f>
        <v>#N/A</v>
      </c>
      <c r="F949" s="29" t="str">
        <f>VLOOKUP($A949,'2025'!$C:$Z,MATCH(F$1,'2025'!$C$1:$Z$1,0))</f>
        <v>#N/A</v>
      </c>
      <c r="G949" s="29" t="str">
        <f>VLOOKUP($A949,'2025'!$C:$Z,MATCH(G$1,'2025'!$C$1:$Z$1,0))</f>
        <v>#N/A</v>
      </c>
      <c r="H949" s="29" t="str">
        <f>VLOOKUP($A949,'2025'!$C:$Z,MATCH(H$1,'2025'!$C$1:$Z$1,0))</f>
        <v>#N/A</v>
      </c>
      <c r="I949" s="29" t="str">
        <f>VLOOKUP($A949,'2025'!$C:$Z,MATCH(I$1,'2025'!$C$1:$Z$1,0))</f>
        <v>#N/A</v>
      </c>
      <c r="J949" s="29" t="str">
        <f>VLOOKUP($A949,'2025'!$C:$Z,MATCH(J$1,'2025'!$C$1:$Z$1,0))</f>
        <v>#N/A</v>
      </c>
      <c r="K949" s="29" t="str">
        <f>VLOOKUP($A949,'2025'!$C:$Z,MATCH(K$1,'2025'!$C$1:$Z$1,0))</f>
        <v>#N/A</v>
      </c>
      <c r="L949" s="29" t="str">
        <f>VLOOKUP($A949,'2025'!$C:$Z,MATCH(L$1,'2025'!$C$1:$Z$1,0))</f>
        <v>#N/A</v>
      </c>
      <c r="M949" s="29" t="str">
        <f>VLOOKUP($A949,'2025'!$C:$Z,MATCH(M$1,'2025'!$C$1:$Z$1,0))</f>
        <v>#N/A</v>
      </c>
      <c r="N949" s="29" t="str">
        <f>VLOOKUP($A949,'2025'!$C:$Z,MATCH(N$1,'2025'!$C$1:$Z$1,0))</f>
        <v>#N/A</v>
      </c>
      <c r="O949" s="29" t="str">
        <f>VLOOKUP($A949,'2025'!$C:$Z,MATCH(O$1,'2025'!$C$1:$Z$1,0))</f>
        <v>#N/A</v>
      </c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</row>
    <row r="950" ht="22.5" hidden="1" customHeight="1">
      <c r="A950" s="28"/>
      <c r="B950" s="29" t="str">
        <f>VLOOKUP($A950,'2025'!$C:$Z,MATCH(B$1,'2025'!$C$1:$Z$1,0))</f>
        <v>#N/A</v>
      </c>
      <c r="C950" s="29" t="str">
        <f>VLOOKUP($A950,'2025'!$C:$Z,MATCH(C$1,'2025'!$C$1:$Z$1,0))</f>
        <v>#N/A</v>
      </c>
      <c r="D950" s="29" t="str">
        <f>VLOOKUP($A950,'2025'!$C:$Z,MATCH(D$1,'2025'!$C$1:$Z$1,0))</f>
        <v>#N/A</v>
      </c>
      <c r="E950" s="29" t="str">
        <f>VLOOKUP($A950,'2025'!$C:$Z,MATCH(E$1,'2025'!$C$1:$Z$1,0))</f>
        <v>#N/A</v>
      </c>
      <c r="F950" s="29" t="str">
        <f>VLOOKUP($A950,'2025'!$C:$Z,MATCH(F$1,'2025'!$C$1:$Z$1,0))</f>
        <v>#N/A</v>
      </c>
      <c r="G950" s="29" t="str">
        <f>VLOOKUP($A950,'2025'!$C:$Z,MATCH(G$1,'2025'!$C$1:$Z$1,0))</f>
        <v>#N/A</v>
      </c>
      <c r="H950" s="29" t="str">
        <f>VLOOKUP($A950,'2025'!$C:$Z,MATCH(H$1,'2025'!$C$1:$Z$1,0))</f>
        <v>#N/A</v>
      </c>
      <c r="I950" s="29" t="str">
        <f>VLOOKUP($A950,'2025'!$C:$Z,MATCH(I$1,'2025'!$C$1:$Z$1,0))</f>
        <v>#N/A</v>
      </c>
      <c r="J950" s="29" t="str">
        <f>VLOOKUP($A950,'2025'!$C:$Z,MATCH(J$1,'2025'!$C$1:$Z$1,0))</f>
        <v>#N/A</v>
      </c>
      <c r="K950" s="29" t="str">
        <f>VLOOKUP($A950,'2025'!$C:$Z,MATCH(K$1,'2025'!$C$1:$Z$1,0))</f>
        <v>#N/A</v>
      </c>
      <c r="L950" s="29" t="str">
        <f>VLOOKUP($A950,'2025'!$C:$Z,MATCH(L$1,'2025'!$C$1:$Z$1,0))</f>
        <v>#N/A</v>
      </c>
      <c r="M950" s="29" t="str">
        <f>VLOOKUP($A950,'2025'!$C:$Z,MATCH(M$1,'2025'!$C$1:$Z$1,0))</f>
        <v>#N/A</v>
      </c>
      <c r="N950" s="29" t="str">
        <f>VLOOKUP($A950,'2025'!$C:$Z,MATCH(N$1,'2025'!$C$1:$Z$1,0))</f>
        <v>#N/A</v>
      </c>
      <c r="O950" s="29" t="str">
        <f>VLOOKUP($A950,'2025'!$C:$Z,MATCH(O$1,'2025'!$C$1:$Z$1,0))</f>
        <v>#N/A</v>
      </c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</row>
    <row r="951" ht="22.5" hidden="1" customHeight="1">
      <c r="A951" s="28"/>
      <c r="B951" s="29" t="str">
        <f>VLOOKUP($A951,'2025'!$C:$Z,MATCH(B$1,'2025'!$C$1:$Z$1,0))</f>
        <v>#N/A</v>
      </c>
      <c r="C951" s="29" t="str">
        <f>VLOOKUP($A951,'2025'!$C:$Z,MATCH(C$1,'2025'!$C$1:$Z$1,0))</f>
        <v>#N/A</v>
      </c>
      <c r="D951" s="29" t="str">
        <f>VLOOKUP($A951,'2025'!$C:$Z,MATCH(D$1,'2025'!$C$1:$Z$1,0))</f>
        <v>#N/A</v>
      </c>
      <c r="E951" s="29" t="str">
        <f>VLOOKUP($A951,'2025'!$C:$Z,MATCH(E$1,'2025'!$C$1:$Z$1,0))</f>
        <v>#N/A</v>
      </c>
      <c r="F951" s="29" t="str">
        <f>VLOOKUP($A951,'2025'!$C:$Z,MATCH(F$1,'2025'!$C$1:$Z$1,0))</f>
        <v>#N/A</v>
      </c>
      <c r="G951" s="29" t="str">
        <f>VLOOKUP($A951,'2025'!$C:$Z,MATCH(G$1,'2025'!$C$1:$Z$1,0))</f>
        <v>#N/A</v>
      </c>
      <c r="H951" s="29" t="str">
        <f>VLOOKUP($A951,'2025'!$C:$Z,MATCH(H$1,'2025'!$C$1:$Z$1,0))</f>
        <v>#N/A</v>
      </c>
      <c r="I951" s="29" t="str">
        <f>VLOOKUP($A951,'2025'!$C:$Z,MATCH(I$1,'2025'!$C$1:$Z$1,0))</f>
        <v>#N/A</v>
      </c>
      <c r="J951" s="29" t="str">
        <f>VLOOKUP($A951,'2025'!$C:$Z,MATCH(J$1,'2025'!$C$1:$Z$1,0))</f>
        <v>#N/A</v>
      </c>
      <c r="K951" s="29" t="str">
        <f>VLOOKUP($A951,'2025'!$C:$Z,MATCH(K$1,'2025'!$C$1:$Z$1,0))</f>
        <v>#N/A</v>
      </c>
      <c r="L951" s="29" t="str">
        <f>VLOOKUP($A951,'2025'!$C:$Z,MATCH(L$1,'2025'!$C$1:$Z$1,0))</f>
        <v>#N/A</v>
      </c>
      <c r="M951" s="29" t="str">
        <f>VLOOKUP($A951,'2025'!$C:$Z,MATCH(M$1,'2025'!$C$1:$Z$1,0))</f>
        <v>#N/A</v>
      </c>
      <c r="N951" s="29" t="str">
        <f>VLOOKUP($A951,'2025'!$C:$Z,MATCH(N$1,'2025'!$C$1:$Z$1,0))</f>
        <v>#N/A</v>
      </c>
      <c r="O951" s="29" t="str">
        <f>VLOOKUP($A951,'2025'!$C:$Z,MATCH(O$1,'2025'!$C$1:$Z$1,0))</f>
        <v>#N/A</v>
      </c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</row>
    <row r="952" ht="22.5" hidden="1" customHeight="1">
      <c r="A952" s="28"/>
      <c r="B952" s="29" t="str">
        <f>VLOOKUP($A952,'2025'!$C:$Z,MATCH(B$1,'2025'!$C$1:$Z$1,0))</f>
        <v>#N/A</v>
      </c>
      <c r="C952" s="29" t="str">
        <f>VLOOKUP($A952,'2025'!$C:$Z,MATCH(C$1,'2025'!$C$1:$Z$1,0))</f>
        <v>#N/A</v>
      </c>
      <c r="D952" s="29" t="str">
        <f>VLOOKUP($A952,'2025'!$C:$Z,MATCH(D$1,'2025'!$C$1:$Z$1,0))</f>
        <v>#N/A</v>
      </c>
      <c r="E952" s="29" t="str">
        <f>VLOOKUP($A952,'2025'!$C:$Z,MATCH(E$1,'2025'!$C$1:$Z$1,0))</f>
        <v>#N/A</v>
      </c>
      <c r="F952" s="29" t="str">
        <f>VLOOKUP($A952,'2025'!$C:$Z,MATCH(F$1,'2025'!$C$1:$Z$1,0))</f>
        <v>#N/A</v>
      </c>
      <c r="G952" s="29" t="str">
        <f>VLOOKUP($A952,'2025'!$C:$Z,MATCH(G$1,'2025'!$C$1:$Z$1,0))</f>
        <v>#N/A</v>
      </c>
      <c r="H952" s="29" t="str">
        <f>VLOOKUP($A952,'2025'!$C:$Z,MATCH(H$1,'2025'!$C$1:$Z$1,0))</f>
        <v>#N/A</v>
      </c>
      <c r="I952" s="29" t="str">
        <f>VLOOKUP($A952,'2025'!$C:$Z,MATCH(I$1,'2025'!$C$1:$Z$1,0))</f>
        <v>#N/A</v>
      </c>
      <c r="J952" s="29" t="str">
        <f>VLOOKUP($A952,'2025'!$C:$Z,MATCH(J$1,'2025'!$C$1:$Z$1,0))</f>
        <v>#N/A</v>
      </c>
      <c r="K952" s="29" t="str">
        <f>VLOOKUP($A952,'2025'!$C:$Z,MATCH(K$1,'2025'!$C$1:$Z$1,0))</f>
        <v>#N/A</v>
      </c>
      <c r="L952" s="29" t="str">
        <f>VLOOKUP($A952,'2025'!$C:$Z,MATCH(L$1,'2025'!$C$1:$Z$1,0))</f>
        <v>#N/A</v>
      </c>
      <c r="M952" s="29" t="str">
        <f>VLOOKUP($A952,'2025'!$C:$Z,MATCH(M$1,'2025'!$C$1:$Z$1,0))</f>
        <v>#N/A</v>
      </c>
      <c r="N952" s="29" t="str">
        <f>VLOOKUP($A952,'2025'!$C:$Z,MATCH(N$1,'2025'!$C$1:$Z$1,0))</f>
        <v>#N/A</v>
      </c>
      <c r="O952" s="29" t="str">
        <f>VLOOKUP($A952,'2025'!$C:$Z,MATCH(O$1,'2025'!$C$1:$Z$1,0))</f>
        <v>#N/A</v>
      </c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</row>
    <row r="953" ht="22.5" hidden="1" customHeight="1">
      <c r="A953" s="28"/>
      <c r="B953" s="29" t="str">
        <f>VLOOKUP($A953,'2025'!$C:$Z,MATCH(B$1,'2025'!$C$1:$Z$1,0))</f>
        <v>#N/A</v>
      </c>
      <c r="C953" s="29" t="str">
        <f>VLOOKUP($A953,'2025'!$C:$Z,MATCH(C$1,'2025'!$C$1:$Z$1,0))</f>
        <v>#N/A</v>
      </c>
      <c r="D953" s="29" t="str">
        <f>VLOOKUP($A953,'2025'!$C:$Z,MATCH(D$1,'2025'!$C$1:$Z$1,0))</f>
        <v>#N/A</v>
      </c>
      <c r="E953" s="29" t="str">
        <f>VLOOKUP($A953,'2025'!$C:$Z,MATCH(E$1,'2025'!$C$1:$Z$1,0))</f>
        <v>#N/A</v>
      </c>
      <c r="F953" s="29" t="str">
        <f>VLOOKUP($A953,'2025'!$C:$Z,MATCH(F$1,'2025'!$C$1:$Z$1,0))</f>
        <v>#N/A</v>
      </c>
      <c r="G953" s="29" t="str">
        <f>VLOOKUP($A953,'2025'!$C:$Z,MATCH(G$1,'2025'!$C$1:$Z$1,0))</f>
        <v>#N/A</v>
      </c>
      <c r="H953" s="29" t="str">
        <f>VLOOKUP($A953,'2025'!$C:$Z,MATCH(H$1,'2025'!$C$1:$Z$1,0))</f>
        <v>#N/A</v>
      </c>
      <c r="I953" s="29" t="str">
        <f>VLOOKUP($A953,'2025'!$C:$Z,MATCH(I$1,'2025'!$C$1:$Z$1,0))</f>
        <v>#N/A</v>
      </c>
      <c r="J953" s="29" t="str">
        <f>VLOOKUP($A953,'2025'!$C:$Z,MATCH(J$1,'2025'!$C$1:$Z$1,0))</f>
        <v>#N/A</v>
      </c>
      <c r="K953" s="29" t="str">
        <f>VLOOKUP($A953,'2025'!$C:$Z,MATCH(K$1,'2025'!$C$1:$Z$1,0))</f>
        <v>#N/A</v>
      </c>
      <c r="L953" s="29" t="str">
        <f>VLOOKUP($A953,'2025'!$C:$Z,MATCH(L$1,'2025'!$C$1:$Z$1,0))</f>
        <v>#N/A</v>
      </c>
      <c r="M953" s="29" t="str">
        <f>VLOOKUP($A953,'2025'!$C:$Z,MATCH(M$1,'2025'!$C$1:$Z$1,0))</f>
        <v>#N/A</v>
      </c>
      <c r="N953" s="29" t="str">
        <f>VLOOKUP($A953,'2025'!$C:$Z,MATCH(N$1,'2025'!$C$1:$Z$1,0))</f>
        <v>#N/A</v>
      </c>
      <c r="O953" s="29" t="str">
        <f>VLOOKUP($A953,'2025'!$C:$Z,MATCH(O$1,'2025'!$C$1:$Z$1,0))</f>
        <v>#N/A</v>
      </c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</row>
    <row r="954" ht="22.5" hidden="1" customHeight="1">
      <c r="A954" s="28"/>
      <c r="B954" s="29" t="str">
        <f>VLOOKUP($A954,'2025'!$C:$Z,MATCH(B$1,'2025'!$C$1:$Z$1,0))</f>
        <v>#N/A</v>
      </c>
      <c r="C954" s="29" t="str">
        <f>VLOOKUP($A954,'2025'!$C:$Z,MATCH(C$1,'2025'!$C$1:$Z$1,0))</f>
        <v>#N/A</v>
      </c>
      <c r="D954" s="29" t="str">
        <f>VLOOKUP($A954,'2025'!$C:$Z,MATCH(D$1,'2025'!$C$1:$Z$1,0))</f>
        <v>#N/A</v>
      </c>
      <c r="E954" s="29" t="str">
        <f>VLOOKUP($A954,'2025'!$C:$Z,MATCH(E$1,'2025'!$C$1:$Z$1,0))</f>
        <v>#N/A</v>
      </c>
      <c r="F954" s="29" t="str">
        <f>VLOOKUP($A954,'2025'!$C:$Z,MATCH(F$1,'2025'!$C$1:$Z$1,0))</f>
        <v>#N/A</v>
      </c>
      <c r="G954" s="29" t="str">
        <f>VLOOKUP($A954,'2025'!$C:$Z,MATCH(G$1,'2025'!$C$1:$Z$1,0))</f>
        <v>#N/A</v>
      </c>
      <c r="H954" s="29" t="str">
        <f>VLOOKUP($A954,'2025'!$C:$Z,MATCH(H$1,'2025'!$C$1:$Z$1,0))</f>
        <v>#N/A</v>
      </c>
      <c r="I954" s="29" t="str">
        <f>VLOOKUP($A954,'2025'!$C:$Z,MATCH(I$1,'2025'!$C$1:$Z$1,0))</f>
        <v>#N/A</v>
      </c>
      <c r="J954" s="29" t="str">
        <f>VLOOKUP($A954,'2025'!$C:$Z,MATCH(J$1,'2025'!$C$1:$Z$1,0))</f>
        <v>#N/A</v>
      </c>
      <c r="K954" s="29" t="str">
        <f>VLOOKUP($A954,'2025'!$C:$Z,MATCH(K$1,'2025'!$C$1:$Z$1,0))</f>
        <v>#N/A</v>
      </c>
      <c r="L954" s="29" t="str">
        <f>VLOOKUP($A954,'2025'!$C:$Z,MATCH(L$1,'2025'!$C$1:$Z$1,0))</f>
        <v>#N/A</v>
      </c>
      <c r="M954" s="29" t="str">
        <f>VLOOKUP($A954,'2025'!$C:$Z,MATCH(M$1,'2025'!$C$1:$Z$1,0))</f>
        <v>#N/A</v>
      </c>
      <c r="N954" s="29" t="str">
        <f>VLOOKUP($A954,'2025'!$C:$Z,MATCH(N$1,'2025'!$C$1:$Z$1,0))</f>
        <v>#N/A</v>
      </c>
      <c r="O954" s="29" t="str">
        <f>VLOOKUP($A954,'2025'!$C:$Z,MATCH(O$1,'2025'!$C$1:$Z$1,0))</f>
        <v>#N/A</v>
      </c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</row>
    <row r="955" ht="22.5" hidden="1" customHeight="1">
      <c r="A955" s="28"/>
      <c r="B955" s="29" t="str">
        <f>VLOOKUP($A955,'2025'!$C:$Z,MATCH(B$1,'2025'!$C$1:$Z$1,0))</f>
        <v>#N/A</v>
      </c>
      <c r="C955" s="29" t="str">
        <f>VLOOKUP($A955,'2025'!$C:$Z,MATCH(C$1,'2025'!$C$1:$Z$1,0))</f>
        <v>#N/A</v>
      </c>
      <c r="D955" s="29" t="str">
        <f>VLOOKUP($A955,'2025'!$C:$Z,MATCH(D$1,'2025'!$C$1:$Z$1,0))</f>
        <v>#N/A</v>
      </c>
      <c r="E955" s="29" t="str">
        <f>VLOOKUP($A955,'2025'!$C:$Z,MATCH(E$1,'2025'!$C$1:$Z$1,0))</f>
        <v>#N/A</v>
      </c>
      <c r="F955" s="29" t="str">
        <f>VLOOKUP($A955,'2025'!$C:$Z,MATCH(F$1,'2025'!$C$1:$Z$1,0))</f>
        <v>#N/A</v>
      </c>
      <c r="G955" s="29" t="str">
        <f>VLOOKUP($A955,'2025'!$C:$Z,MATCH(G$1,'2025'!$C$1:$Z$1,0))</f>
        <v>#N/A</v>
      </c>
      <c r="H955" s="29" t="str">
        <f>VLOOKUP($A955,'2025'!$C:$Z,MATCH(H$1,'2025'!$C$1:$Z$1,0))</f>
        <v>#N/A</v>
      </c>
      <c r="I955" s="29" t="str">
        <f>VLOOKUP($A955,'2025'!$C:$Z,MATCH(I$1,'2025'!$C$1:$Z$1,0))</f>
        <v>#N/A</v>
      </c>
      <c r="J955" s="29" t="str">
        <f>VLOOKUP($A955,'2025'!$C:$Z,MATCH(J$1,'2025'!$C$1:$Z$1,0))</f>
        <v>#N/A</v>
      </c>
      <c r="K955" s="29" t="str">
        <f>VLOOKUP($A955,'2025'!$C:$Z,MATCH(K$1,'2025'!$C$1:$Z$1,0))</f>
        <v>#N/A</v>
      </c>
      <c r="L955" s="29" t="str">
        <f>VLOOKUP($A955,'2025'!$C:$Z,MATCH(L$1,'2025'!$C$1:$Z$1,0))</f>
        <v>#N/A</v>
      </c>
      <c r="M955" s="29" t="str">
        <f>VLOOKUP($A955,'2025'!$C:$Z,MATCH(M$1,'2025'!$C$1:$Z$1,0))</f>
        <v>#N/A</v>
      </c>
      <c r="N955" s="29" t="str">
        <f>VLOOKUP($A955,'2025'!$C:$Z,MATCH(N$1,'2025'!$C$1:$Z$1,0))</f>
        <v>#N/A</v>
      </c>
      <c r="O955" s="29" t="str">
        <f>VLOOKUP($A955,'2025'!$C:$Z,MATCH(O$1,'2025'!$C$1:$Z$1,0))</f>
        <v>#N/A</v>
      </c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</row>
    <row r="956" ht="22.5" hidden="1" customHeight="1">
      <c r="A956" s="28"/>
      <c r="B956" s="29" t="str">
        <f>VLOOKUP($A956,'2025'!$C:$Z,MATCH(B$1,'2025'!$C$1:$Z$1,0))</f>
        <v>#N/A</v>
      </c>
      <c r="C956" s="29" t="str">
        <f>VLOOKUP($A956,'2025'!$C:$Z,MATCH(C$1,'2025'!$C$1:$Z$1,0))</f>
        <v>#N/A</v>
      </c>
      <c r="D956" s="29" t="str">
        <f>VLOOKUP($A956,'2025'!$C:$Z,MATCH(D$1,'2025'!$C$1:$Z$1,0))</f>
        <v>#N/A</v>
      </c>
      <c r="E956" s="29" t="str">
        <f>VLOOKUP($A956,'2025'!$C:$Z,MATCH(E$1,'2025'!$C$1:$Z$1,0))</f>
        <v>#N/A</v>
      </c>
      <c r="F956" s="29" t="str">
        <f>VLOOKUP($A956,'2025'!$C:$Z,MATCH(F$1,'2025'!$C$1:$Z$1,0))</f>
        <v>#N/A</v>
      </c>
      <c r="G956" s="29" t="str">
        <f>VLOOKUP($A956,'2025'!$C:$Z,MATCH(G$1,'2025'!$C$1:$Z$1,0))</f>
        <v>#N/A</v>
      </c>
      <c r="H956" s="29" t="str">
        <f>VLOOKUP($A956,'2025'!$C:$Z,MATCH(H$1,'2025'!$C$1:$Z$1,0))</f>
        <v>#N/A</v>
      </c>
      <c r="I956" s="29" t="str">
        <f>VLOOKUP($A956,'2025'!$C:$Z,MATCH(I$1,'2025'!$C$1:$Z$1,0))</f>
        <v>#N/A</v>
      </c>
      <c r="J956" s="29" t="str">
        <f>VLOOKUP($A956,'2025'!$C:$Z,MATCH(J$1,'2025'!$C$1:$Z$1,0))</f>
        <v>#N/A</v>
      </c>
      <c r="K956" s="29" t="str">
        <f>VLOOKUP($A956,'2025'!$C:$Z,MATCH(K$1,'2025'!$C$1:$Z$1,0))</f>
        <v>#N/A</v>
      </c>
      <c r="L956" s="29" t="str">
        <f>VLOOKUP($A956,'2025'!$C:$Z,MATCH(L$1,'2025'!$C$1:$Z$1,0))</f>
        <v>#N/A</v>
      </c>
      <c r="M956" s="29" t="str">
        <f>VLOOKUP($A956,'2025'!$C:$Z,MATCH(M$1,'2025'!$C$1:$Z$1,0))</f>
        <v>#N/A</v>
      </c>
      <c r="N956" s="29" t="str">
        <f>VLOOKUP($A956,'2025'!$C:$Z,MATCH(N$1,'2025'!$C$1:$Z$1,0))</f>
        <v>#N/A</v>
      </c>
      <c r="O956" s="29" t="str">
        <f>VLOOKUP($A956,'2025'!$C:$Z,MATCH(O$1,'2025'!$C$1:$Z$1,0))</f>
        <v>#N/A</v>
      </c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</row>
    <row r="957" ht="22.5" hidden="1" customHeight="1">
      <c r="A957" s="28"/>
      <c r="B957" s="29" t="str">
        <f>VLOOKUP($A957,'2025'!$C:$Z,MATCH(B$1,'2025'!$C$1:$Z$1,0))</f>
        <v>#N/A</v>
      </c>
      <c r="C957" s="29" t="str">
        <f>VLOOKUP($A957,'2025'!$C:$Z,MATCH(C$1,'2025'!$C$1:$Z$1,0))</f>
        <v>#N/A</v>
      </c>
      <c r="D957" s="29" t="str">
        <f>VLOOKUP($A957,'2025'!$C:$Z,MATCH(D$1,'2025'!$C$1:$Z$1,0))</f>
        <v>#N/A</v>
      </c>
      <c r="E957" s="29" t="str">
        <f>VLOOKUP($A957,'2025'!$C:$Z,MATCH(E$1,'2025'!$C$1:$Z$1,0))</f>
        <v>#N/A</v>
      </c>
      <c r="F957" s="29" t="str">
        <f>VLOOKUP($A957,'2025'!$C:$Z,MATCH(F$1,'2025'!$C$1:$Z$1,0))</f>
        <v>#N/A</v>
      </c>
      <c r="G957" s="29" t="str">
        <f>VLOOKUP($A957,'2025'!$C:$Z,MATCH(G$1,'2025'!$C$1:$Z$1,0))</f>
        <v>#N/A</v>
      </c>
      <c r="H957" s="29" t="str">
        <f>VLOOKUP($A957,'2025'!$C:$Z,MATCH(H$1,'2025'!$C$1:$Z$1,0))</f>
        <v>#N/A</v>
      </c>
      <c r="I957" s="29" t="str">
        <f>VLOOKUP($A957,'2025'!$C:$Z,MATCH(I$1,'2025'!$C$1:$Z$1,0))</f>
        <v>#N/A</v>
      </c>
      <c r="J957" s="29" t="str">
        <f>VLOOKUP($A957,'2025'!$C:$Z,MATCH(J$1,'2025'!$C$1:$Z$1,0))</f>
        <v>#N/A</v>
      </c>
      <c r="K957" s="29" t="str">
        <f>VLOOKUP($A957,'2025'!$C:$Z,MATCH(K$1,'2025'!$C$1:$Z$1,0))</f>
        <v>#N/A</v>
      </c>
      <c r="L957" s="29" t="str">
        <f>VLOOKUP($A957,'2025'!$C:$Z,MATCH(L$1,'2025'!$C$1:$Z$1,0))</f>
        <v>#N/A</v>
      </c>
      <c r="M957" s="29" t="str">
        <f>VLOOKUP($A957,'2025'!$C:$Z,MATCH(M$1,'2025'!$C$1:$Z$1,0))</f>
        <v>#N/A</v>
      </c>
      <c r="N957" s="29" t="str">
        <f>VLOOKUP($A957,'2025'!$C:$Z,MATCH(N$1,'2025'!$C$1:$Z$1,0))</f>
        <v>#N/A</v>
      </c>
      <c r="O957" s="29" t="str">
        <f>VLOOKUP($A957,'2025'!$C:$Z,MATCH(O$1,'2025'!$C$1:$Z$1,0))</f>
        <v>#N/A</v>
      </c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</row>
    <row r="958" ht="22.5" hidden="1" customHeight="1">
      <c r="A958" s="28"/>
      <c r="B958" s="29" t="str">
        <f>VLOOKUP($A958,'2025'!$C:$Z,MATCH(B$1,'2025'!$C$1:$Z$1,0))</f>
        <v>#N/A</v>
      </c>
      <c r="C958" s="29" t="str">
        <f>VLOOKUP($A958,'2025'!$C:$Z,MATCH(C$1,'2025'!$C$1:$Z$1,0))</f>
        <v>#N/A</v>
      </c>
      <c r="D958" s="29" t="str">
        <f>VLOOKUP($A958,'2025'!$C:$Z,MATCH(D$1,'2025'!$C$1:$Z$1,0))</f>
        <v>#N/A</v>
      </c>
      <c r="E958" s="29" t="str">
        <f>VLOOKUP($A958,'2025'!$C:$Z,MATCH(E$1,'2025'!$C$1:$Z$1,0))</f>
        <v>#N/A</v>
      </c>
      <c r="F958" s="29" t="str">
        <f>VLOOKUP($A958,'2025'!$C:$Z,MATCH(F$1,'2025'!$C$1:$Z$1,0))</f>
        <v>#N/A</v>
      </c>
      <c r="G958" s="29" t="str">
        <f>VLOOKUP($A958,'2025'!$C:$Z,MATCH(G$1,'2025'!$C$1:$Z$1,0))</f>
        <v>#N/A</v>
      </c>
      <c r="H958" s="29" t="str">
        <f>VLOOKUP($A958,'2025'!$C:$Z,MATCH(H$1,'2025'!$C$1:$Z$1,0))</f>
        <v>#N/A</v>
      </c>
      <c r="I958" s="29" t="str">
        <f>VLOOKUP($A958,'2025'!$C:$Z,MATCH(I$1,'2025'!$C$1:$Z$1,0))</f>
        <v>#N/A</v>
      </c>
      <c r="J958" s="29" t="str">
        <f>VLOOKUP($A958,'2025'!$C:$Z,MATCH(J$1,'2025'!$C$1:$Z$1,0))</f>
        <v>#N/A</v>
      </c>
      <c r="K958" s="29" t="str">
        <f>VLOOKUP($A958,'2025'!$C:$Z,MATCH(K$1,'2025'!$C$1:$Z$1,0))</f>
        <v>#N/A</v>
      </c>
      <c r="L958" s="29" t="str">
        <f>VLOOKUP($A958,'2025'!$C:$Z,MATCH(L$1,'2025'!$C$1:$Z$1,0))</f>
        <v>#N/A</v>
      </c>
      <c r="M958" s="29" t="str">
        <f>VLOOKUP($A958,'2025'!$C:$Z,MATCH(M$1,'2025'!$C$1:$Z$1,0))</f>
        <v>#N/A</v>
      </c>
      <c r="N958" s="29" t="str">
        <f>VLOOKUP($A958,'2025'!$C:$Z,MATCH(N$1,'2025'!$C$1:$Z$1,0))</f>
        <v>#N/A</v>
      </c>
      <c r="O958" s="29" t="str">
        <f>VLOOKUP($A958,'2025'!$C:$Z,MATCH(O$1,'2025'!$C$1:$Z$1,0))</f>
        <v>#N/A</v>
      </c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</row>
    <row r="959" ht="22.5" hidden="1" customHeight="1">
      <c r="A959" s="28"/>
      <c r="B959" s="29" t="str">
        <f>VLOOKUP($A959,'2025'!$C:$Z,MATCH(B$1,'2025'!$C$1:$Z$1,0))</f>
        <v>#N/A</v>
      </c>
      <c r="C959" s="29" t="str">
        <f>VLOOKUP($A959,'2025'!$C:$Z,MATCH(C$1,'2025'!$C$1:$Z$1,0))</f>
        <v>#N/A</v>
      </c>
      <c r="D959" s="29" t="str">
        <f>VLOOKUP($A959,'2025'!$C:$Z,MATCH(D$1,'2025'!$C$1:$Z$1,0))</f>
        <v>#N/A</v>
      </c>
      <c r="E959" s="29" t="str">
        <f>VLOOKUP($A959,'2025'!$C:$Z,MATCH(E$1,'2025'!$C$1:$Z$1,0))</f>
        <v>#N/A</v>
      </c>
      <c r="F959" s="29" t="str">
        <f>VLOOKUP($A959,'2025'!$C:$Z,MATCH(F$1,'2025'!$C$1:$Z$1,0))</f>
        <v>#N/A</v>
      </c>
      <c r="G959" s="29" t="str">
        <f>VLOOKUP($A959,'2025'!$C:$Z,MATCH(G$1,'2025'!$C$1:$Z$1,0))</f>
        <v>#N/A</v>
      </c>
      <c r="H959" s="29" t="str">
        <f>VLOOKUP($A959,'2025'!$C:$Z,MATCH(H$1,'2025'!$C$1:$Z$1,0))</f>
        <v>#N/A</v>
      </c>
      <c r="I959" s="29" t="str">
        <f>VLOOKUP($A959,'2025'!$C:$Z,MATCH(I$1,'2025'!$C$1:$Z$1,0))</f>
        <v>#N/A</v>
      </c>
      <c r="J959" s="29" t="str">
        <f>VLOOKUP($A959,'2025'!$C:$Z,MATCH(J$1,'2025'!$C$1:$Z$1,0))</f>
        <v>#N/A</v>
      </c>
      <c r="K959" s="29" t="str">
        <f>VLOOKUP($A959,'2025'!$C:$Z,MATCH(K$1,'2025'!$C$1:$Z$1,0))</f>
        <v>#N/A</v>
      </c>
      <c r="L959" s="29" t="str">
        <f>VLOOKUP($A959,'2025'!$C:$Z,MATCH(L$1,'2025'!$C$1:$Z$1,0))</f>
        <v>#N/A</v>
      </c>
      <c r="M959" s="29" t="str">
        <f>VLOOKUP($A959,'2025'!$C:$Z,MATCH(M$1,'2025'!$C$1:$Z$1,0))</f>
        <v>#N/A</v>
      </c>
      <c r="N959" s="29" t="str">
        <f>VLOOKUP($A959,'2025'!$C:$Z,MATCH(N$1,'2025'!$C$1:$Z$1,0))</f>
        <v>#N/A</v>
      </c>
      <c r="O959" s="29" t="str">
        <f>VLOOKUP($A959,'2025'!$C:$Z,MATCH(O$1,'2025'!$C$1:$Z$1,0))</f>
        <v>#N/A</v>
      </c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</row>
    <row r="960" ht="22.5" hidden="1" customHeight="1">
      <c r="A960" s="28"/>
      <c r="B960" s="29" t="str">
        <f>VLOOKUP($A960,'2025'!$C:$Z,MATCH(B$1,'2025'!$C$1:$Z$1,0))</f>
        <v>#N/A</v>
      </c>
      <c r="C960" s="29" t="str">
        <f>VLOOKUP($A960,'2025'!$C:$Z,MATCH(C$1,'2025'!$C$1:$Z$1,0))</f>
        <v>#N/A</v>
      </c>
      <c r="D960" s="29" t="str">
        <f>VLOOKUP($A960,'2025'!$C:$Z,MATCH(D$1,'2025'!$C$1:$Z$1,0))</f>
        <v>#N/A</v>
      </c>
      <c r="E960" s="29" t="str">
        <f>VLOOKUP($A960,'2025'!$C:$Z,MATCH(E$1,'2025'!$C$1:$Z$1,0))</f>
        <v>#N/A</v>
      </c>
      <c r="F960" s="29" t="str">
        <f>VLOOKUP($A960,'2025'!$C:$Z,MATCH(F$1,'2025'!$C$1:$Z$1,0))</f>
        <v>#N/A</v>
      </c>
      <c r="G960" s="29" t="str">
        <f>VLOOKUP($A960,'2025'!$C:$Z,MATCH(G$1,'2025'!$C$1:$Z$1,0))</f>
        <v>#N/A</v>
      </c>
      <c r="H960" s="29" t="str">
        <f>VLOOKUP($A960,'2025'!$C:$Z,MATCH(H$1,'2025'!$C$1:$Z$1,0))</f>
        <v>#N/A</v>
      </c>
      <c r="I960" s="29" t="str">
        <f>VLOOKUP($A960,'2025'!$C:$Z,MATCH(I$1,'2025'!$C$1:$Z$1,0))</f>
        <v>#N/A</v>
      </c>
      <c r="J960" s="29" t="str">
        <f>VLOOKUP($A960,'2025'!$C:$Z,MATCH(J$1,'2025'!$C$1:$Z$1,0))</f>
        <v>#N/A</v>
      </c>
      <c r="K960" s="29" t="str">
        <f>VLOOKUP($A960,'2025'!$C:$Z,MATCH(K$1,'2025'!$C$1:$Z$1,0))</f>
        <v>#N/A</v>
      </c>
      <c r="L960" s="29" t="str">
        <f>VLOOKUP($A960,'2025'!$C:$Z,MATCH(L$1,'2025'!$C$1:$Z$1,0))</f>
        <v>#N/A</v>
      </c>
      <c r="M960" s="29" t="str">
        <f>VLOOKUP($A960,'2025'!$C:$Z,MATCH(M$1,'2025'!$C$1:$Z$1,0))</f>
        <v>#N/A</v>
      </c>
      <c r="N960" s="29" t="str">
        <f>VLOOKUP($A960,'2025'!$C:$Z,MATCH(N$1,'2025'!$C$1:$Z$1,0))</f>
        <v>#N/A</v>
      </c>
      <c r="O960" s="29" t="str">
        <f>VLOOKUP($A960,'2025'!$C:$Z,MATCH(O$1,'2025'!$C$1:$Z$1,0))</f>
        <v>#N/A</v>
      </c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</row>
    <row r="961" ht="22.5" hidden="1" customHeight="1">
      <c r="A961" s="28"/>
      <c r="B961" s="29" t="str">
        <f>VLOOKUP($A961,'2025'!$C:$Z,MATCH(B$1,'2025'!$C$1:$Z$1,0))</f>
        <v>#N/A</v>
      </c>
      <c r="C961" s="29" t="str">
        <f>VLOOKUP($A961,'2025'!$C:$Z,MATCH(C$1,'2025'!$C$1:$Z$1,0))</f>
        <v>#N/A</v>
      </c>
      <c r="D961" s="29" t="str">
        <f>VLOOKUP($A961,'2025'!$C:$Z,MATCH(D$1,'2025'!$C$1:$Z$1,0))</f>
        <v>#N/A</v>
      </c>
      <c r="E961" s="29" t="str">
        <f>VLOOKUP($A961,'2025'!$C:$Z,MATCH(E$1,'2025'!$C$1:$Z$1,0))</f>
        <v>#N/A</v>
      </c>
      <c r="F961" s="29" t="str">
        <f>VLOOKUP($A961,'2025'!$C:$Z,MATCH(F$1,'2025'!$C$1:$Z$1,0))</f>
        <v>#N/A</v>
      </c>
      <c r="G961" s="29" t="str">
        <f>VLOOKUP($A961,'2025'!$C:$Z,MATCH(G$1,'2025'!$C$1:$Z$1,0))</f>
        <v>#N/A</v>
      </c>
      <c r="H961" s="29" t="str">
        <f>VLOOKUP($A961,'2025'!$C:$Z,MATCH(H$1,'2025'!$C$1:$Z$1,0))</f>
        <v>#N/A</v>
      </c>
      <c r="I961" s="29" t="str">
        <f>VLOOKUP($A961,'2025'!$C:$Z,MATCH(I$1,'2025'!$C$1:$Z$1,0))</f>
        <v>#N/A</v>
      </c>
      <c r="J961" s="29" t="str">
        <f>VLOOKUP($A961,'2025'!$C:$Z,MATCH(J$1,'2025'!$C$1:$Z$1,0))</f>
        <v>#N/A</v>
      </c>
      <c r="K961" s="29" t="str">
        <f>VLOOKUP($A961,'2025'!$C:$Z,MATCH(K$1,'2025'!$C$1:$Z$1,0))</f>
        <v>#N/A</v>
      </c>
      <c r="L961" s="29" t="str">
        <f>VLOOKUP($A961,'2025'!$C:$Z,MATCH(L$1,'2025'!$C$1:$Z$1,0))</f>
        <v>#N/A</v>
      </c>
      <c r="M961" s="29" t="str">
        <f>VLOOKUP($A961,'2025'!$C:$Z,MATCH(M$1,'2025'!$C$1:$Z$1,0))</f>
        <v>#N/A</v>
      </c>
      <c r="N961" s="29" t="str">
        <f>VLOOKUP($A961,'2025'!$C:$Z,MATCH(N$1,'2025'!$C$1:$Z$1,0))</f>
        <v>#N/A</v>
      </c>
      <c r="O961" s="29" t="str">
        <f>VLOOKUP($A961,'2025'!$C:$Z,MATCH(O$1,'2025'!$C$1:$Z$1,0))</f>
        <v>#N/A</v>
      </c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</row>
    <row r="962" ht="22.5" hidden="1" customHeight="1">
      <c r="A962" s="28"/>
      <c r="B962" s="29" t="str">
        <f>VLOOKUP($A962,'2025'!$C:$Z,MATCH(B$1,'2025'!$C$1:$Z$1,0))</f>
        <v>#N/A</v>
      </c>
      <c r="C962" s="29" t="str">
        <f>VLOOKUP($A962,'2025'!$C:$Z,MATCH(C$1,'2025'!$C$1:$Z$1,0))</f>
        <v>#N/A</v>
      </c>
      <c r="D962" s="29" t="str">
        <f>VLOOKUP($A962,'2025'!$C:$Z,MATCH(D$1,'2025'!$C$1:$Z$1,0))</f>
        <v>#N/A</v>
      </c>
      <c r="E962" s="29" t="str">
        <f>VLOOKUP($A962,'2025'!$C:$Z,MATCH(E$1,'2025'!$C$1:$Z$1,0))</f>
        <v>#N/A</v>
      </c>
      <c r="F962" s="29" t="str">
        <f>VLOOKUP($A962,'2025'!$C:$Z,MATCH(F$1,'2025'!$C$1:$Z$1,0))</f>
        <v>#N/A</v>
      </c>
      <c r="G962" s="29" t="str">
        <f>VLOOKUP($A962,'2025'!$C:$Z,MATCH(G$1,'2025'!$C$1:$Z$1,0))</f>
        <v>#N/A</v>
      </c>
      <c r="H962" s="29" t="str">
        <f>VLOOKUP($A962,'2025'!$C:$Z,MATCH(H$1,'2025'!$C$1:$Z$1,0))</f>
        <v>#N/A</v>
      </c>
      <c r="I962" s="29" t="str">
        <f>VLOOKUP($A962,'2025'!$C:$Z,MATCH(I$1,'2025'!$C$1:$Z$1,0))</f>
        <v>#N/A</v>
      </c>
      <c r="J962" s="29" t="str">
        <f>VLOOKUP($A962,'2025'!$C:$Z,MATCH(J$1,'2025'!$C$1:$Z$1,0))</f>
        <v>#N/A</v>
      </c>
      <c r="K962" s="29" t="str">
        <f>VLOOKUP($A962,'2025'!$C:$Z,MATCH(K$1,'2025'!$C$1:$Z$1,0))</f>
        <v>#N/A</v>
      </c>
      <c r="L962" s="29" t="str">
        <f>VLOOKUP($A962,'2025'!$C:$Z,MATCH(L$1,'2025'!$C$1:$Z$1,0))</f>
        <v>#N/A</v>
      </c>
      <c r="M962" s="29" t="str">
        <f>VLOOKUP($A962,'2025'!$C:$Z,MATCH(M$1,'2025'!$C$1:$Z$1,0))</f>
        <v>#N/A</v>
      </c>
      <c r="N962" s="29" t="str">
        <f>VLOOKUP($A962,'2025'!$C:$Z,MATCH(N$1,'2025'!$C$1:$Z$1,0))</f>
        <v>#N/A</v>
      </c>
      <c r="O962" s="29" t="str">
        <f>VLOOKUP($A962,'2025'!$C:$Z,MATCH(O$1,'2025'!$C$1:$Z$1,0))</f>
        <v>#N/A</v>
      </c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</row>
    <row r="963" ht="22.5" hidden="1" customHeight="1">
      <c r="A963" s="28"/>
      <c r="B963" s="29" t="str">
        <f>VLOOKUP($A963,'2025'!$C:$Z,MATCH(B$1,'2025'!$C$1:$Z$1,0))</f>
        <v>#N/A</v>
      </c>
      <c r="C963" s="29" t="str">
        <f>VLOOKUP($A963,'2025'!$C:$Z,MATCH(C$1,'2025'!$C$1:$Z$1,0))</f>
        <v>#N/A</v>
      </c>
      <c r="D963" s="29" t="str">
        <f>VLOOKUP($A963,'2025'!$C:$Z,MATCH(D$1,'2025'!$C$1:$Z$1,0))</f>
        <v>#N/A</v>
      </c>
      <c r="E963" s="29" t="str">
        <f>VLOOKUP($A963,'2025'!$C:$Z,MATCH(E$1,'2025'!$C$1:$Z$1,0))</f>
        <v>#N/A</v>
      </c>
      <c r="F963" s="29" t="str">
        <f>VLOOKUP($A963,'2025'!$C:$Z,MATCH(F$1,'2025'!$C$1:$Z$1,0))</f>
        <v>#N/A</v>
      </c>
      <c r="G963" s="29" t="str">
        <f>VLOOKUP($A963,'2025'!$C:$Z,MATCH(G$1,'2025'!$C$1:$Z$1,0))</f>
        <v>#N/A</v>
      </c>
      <c r="H963" s="29" t="str">
        <f>VLOOKUP($A963,'2025'!$C:$Z,MATCH(H$1,'2025'!$C$1:$Z$1,0))</f>
        <v>#N/A</v>
      </c>
      <c r="I963" s="29" t="str">
        <f>VLOOKUP($A963,'2025'!$C:$Z,MATCH(I$1,'2025'!$C$1:$Z$1,0))</f>
        <v>#N/A</v>
      </c>
      <c r="J963" s="29" t="str">
        <f>VLOOKUP($A963,'2025'!$C:$Z,MATCH(J$1,'2025'!$C$1:$Z$1,0))</f>
        <v>#N/A</v>
      </c>
      <c r="K963" s="29" t="str">
        <f>VLOOKUP($A963,'2025'!$C:$Z,MATCH(K$1,'2025'!$C$1:$Z$1,0))</f>
        <v>#N/A</v>
      </c>
      <c r="L963" s="29" t="str">
        <f>VLOOKUP($A963,'2025'!$C:$Z,MATCH(L$1,'2025'!$C$1:$Z$1,0))</f>
        <v>#N/A</v>
      </c>
      <c r="M963" s="29" t="str">
        <f>VLOOKUP($A963,'2025'!$C:$Z,MATCH(M$1,'2025'!$C$1:$Z$1,0))</f>
        <v>#N/A</v>
      </c>
      <c r="N963" s="29" t="str">
        <f>VLOOKUP($A963,'2025'!$C:$Z,MATCH(N$1,'2025'!$C$1:$Z$1,0))</f>
        <v>#N/A</v>
      </c>
      <c r="O963" s="29" t="str">
        <f>VLOOKUP($A963,'2025'!$C:$Z,MATCH(O$1,'2025'!$C$1:$Z$1,0))</f>
        <v>#N/A</v>
      </c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</row>
    <row r="964" ht="22.5" hidden="1" customHeight="1">
      <c r="A964" s="28"/>
      <c r="B964" s="29" t="str">
        <f>VLOOKUP($A964,'2025'!$C:$Z,MATCH(B$1,'2025'!$C$1:$Z$1,0))</f>
        <v>#N/A</v>
      </c>
      <c r="C964" s="29" t="str">
        <f>VLOOKUP($A964,'2025'!$C:$Z,MATCH(C$1,'2025'!$C$1:$Z$1,0))</f>
        <v>#N/A</v>
      </c>
      <c r="D964" s="29" t="str">
        <f>VLOOKUP($A964,'2025'!$C:$Z,MATCH(D$1,'2025'!$C$1:$Z$1,0))</f>
        <v>#N/A</v>
      </c>
      <c r="E964" s="29" t="str">
        <f>VLOOKUP($A964,'2025'!$C:$Z,MATCH(E$1,'2025'!$C$1:$Z$1,0))</f>
        <v>#N/A</v>
      </c>
      <c r="F964" s="29" t="str">
        <f>VLOOKUP($A964,'2025'!$C:$Z,MATCH(F$1,'2025'!$C$1:$Z$1,0))</f>
        <v>#N/A</v>
      </c>
      <c r="G964" s="29" t="str">
        <f>VLOOKUP($A964,'2025'!$C:$Z,MATCH(G$1,'2025'!$C$1:$Z$1,0))</f>
        <v>#N/A</v>
      </c>
      <c r="H964" s="29" t="str">
        <f>VLOOKUP($A964,'2025'!$C:$Z,MATCH(H$1,'2025'!$C$1:$Z$1,0))</f>
        <v>#N/A</v>
      </c>
      <c r="I964" s="29" t="str">
        <f>VLOOKUP($A964,'2025'!$C:$Z,MATCH(I$1,'2025'!$C$1:$Z$1,0))</f>
        <v>#N/A</v>
      </c>
      <c r="J964" s="29" t="str">
        <f>VLOOKUP($A964,'2025'!$C:$Z,MATCH(J$1,'2025'!$C$1:$Z$1,0))</f>
        <v>#N/A</v>
      </c>
      <c r="K964" s="29" t="str">
        <f>VLOOKUP($A964,'2025'!$C:$Z,MATCH(K$1,'2025'!$C$1:$Z$1,0))</f>
        <v>#N/A</v>
      </c>
      <c r="L964" s="29" t="str">
        <f>VLOOKUP($A964,'2025'!$C:$Z,MATCH(L$1,'2025'!$C$1:$Z$1,0))</f>
        <v>#N/A</v>
      </c>
      <c r="M964" s="29" t="str">
        <f>VLOOKUP($A964,'2025'!$C:$Z,MATCH(M$1,'2025'!$C$1:$Z$1,0))</f>
        <v>#N/A</v>
      </c>
      <c r="N964" s="29" t="str">
        <f>VLOOKUP($A964,'2025'!$C:$Z,MATCH(N$1,'2025'!$C$1:$Z$1,0))</f>
        <v>#N/A</v>
      </c>
      <c r="O964" s="29" t="str">
        <f>VLOOKUP($A964,'2025'!$C:$Z,MATCH(O$1,'2025'!$C$1:$Z$1,0))</f>
        <v>#N/A</v>
      </c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</row>
    <row r="965" ht="22.5" hidden="1" customHeight="1">
      <c r="A965" s="28"/>
      <c r="B965" s="29" t="str">
        <f>VLOOKUP($A965,'2025'!$C:$Z,MATCH(B$1,'2025'!$C$1:$Z$1,0))</f>
        <v>#N/A</v>
      </c>
      <c r="C965" s="29" t="str">
        <f>VLOOKUP($A965,'2025'!$C:$Z,MATCH(C$1,'2025'!$C$1:$Z$1,0))</f>
        <v>#N/A</v>
      </c>
      <c r="D965" s="29" t="str">
        <f>VLOOKUP($A965,'2025'!$C:$Z,MATCH(D$1,'2025'!$C$1:$Z$1,0))</f>
        <v>#N/A</v>
      </c>
      <c r="E965" s="29" t="str">
        <f>VLOOKUP($A965,'2025'!$C:$Z,MATCH(E$1,'2025'!$C$1:$Z$1,0))</f>
        <v>#N/A</v>
      </c>
      <c r="F965" s="29" t="str">
        <f>VLOOKUP($A965,'2025'!$C:$Z,MATCH(F$1,'2025'!$C$1:$Z$1,0))</f>
        <v>#N/A</v>
      </c>
      <c r="G965" s="29" t="str">
        <f>VLOOKUP($A965,'2025'!$C:$Z,MATCH(G$1,'2025'!$C$1:$Z$1,0))</f>
        <v>#N/A</v>
      </c>
      <c r="H965" s="29" t="str">
        <f>VLOOKUP($A965,'2025'!$C:$Z,MATCH(H$1,'2025'!$C$1:$Z$1,0))</f>
        <v>#N/A</v>
      </c>
      <c r="I965" s="29" t="str">
        <f>VLOOKUP($A965,'2025'!$C:$Z,MATCH(I$1,'2025'!$C$1:$Z$1,0))</f>
        <v>#N/A</v>
      </c>
      <c r="J965" s="29" t="str">
        <f>VLOOKUP($A965,'2025'!$C:$Z,MATCH(J$1,'2025'!$C$1:$Z$1,0))</f>
        <v>#N/A</v>
      </c>
      <c r="K965" s="29" t="str">
        <f>VLOOKUP($A965,'2025'!$C:$Z,MATCH(K$1,'2025'!$C$1:$Z$1,0))</f>
        <v>#N/A</v>
      </c>
      <c r="L965" s="29" t="str">
        <f>VLOOKUP($A965,'2025'!$C:$Z,MATCH(L$1,'2025'!$C$1:$Z$1,0))</f>
        <v>#N/A</v>
      </c>
      <c r="M965" s="29" t="str">
        <f>VLOOKUP($A965,'2025'!$C:$Z,MATCH(M$1,'2025'!$C$1:$Z$1,0))</f>
        <v>#N/A</v>
      </c>
      <c r="N965" s="29" t="str">
        <f>VLOOKUP($A965,'2025'!$C:$Z,MATCH(N$1,'2025'!$C$1:$Z$1,0))</f>
        <v>#N/A</v>
      </c>
      <c r="O965" s="29" t="str">
        <f>VLOOKUP($A965,'2025'!$C:$Z,MATCH(O$1,'2025'!$C$1:$Z$1,0))</f>
        <v>#N/A</v>
      </c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</row>
    <row r="966" ht="22.5" hidden="1" customHeight="1">
      <c r="A966" s="28"/>
      <c r="B966" s="29" t="str">
        <f>VLOOKUP($A966,'2025'!$C:$Z,MATCH(B$1,'2025'!$C$1:$Z$1,0))</f>
        <v>#N/A</v>
      </c>
      <c r="C966" s="29" t="str">
        <f>VLOOKUP($A966,'2025'!$C:$Z,MATCH(C$1,'2025'!$C$1:$Z$1,0))</f>
        <v>#N/A</v>
      </c>
      <c r="D966" s="29" t="str">
        <f>VLOOKUP($A966,'2025'!$C:$Z,MATCH(D$1,'2025'!$C$1:$Z$1,0))</f>
        <v>#N/A</v>
      </c>
      <c r="E966" s="29" t="str">
        <f>VLOOKUP($A966,'2025'!$C:$Z,MATCH(E$1,'2025'!$C$1:$Z$1,0))</f>
        <v>#N/A</v>
      </c>
      <c r="F966" s="29" t="str">
        <f>VLOOKUP($A966,'2025'!$C:$Z,MATCH(F$1,'2025'!$C$1:$Z$1,0))</f>
        <v>#N/A</v>
      </c>
      <c r="G966" s="29" t="str">
        <f>VLOOKUP($A966,'2025'!$C:$Z,MATCH(G$1,'2025'!$C$1:$Z$1,0))</f>
        <v>#N/A</v>
      </c>
      <c r="H966" s="29" t="str">
        <f>VLOOKUP($A966,'2025'!$C:$Z,MATCH(H$1,'2025'!$C$1:$Z$1,0))</f>
        <v>#N/A</v>
      </c>
      <c r="I966" s="29" t="str">
        <f>VLOOKUP($A966,'2025'!$C:$Z,MATCH(I$1,'2025'!$C$1:$Z$1,0))</f>
        <v>#N/A</v>
      </c>
      <c r="J966" s="29" t="str">
        <f>VLOOKUP($A966,'2025'!$C:$Z,MATCH(J$1,'2025'!$C$1:$Z$1,0))</f>
        <v>#N/A</v>
      </c>
      <c r="K966" s="29" t="str">
        <f>VLOOKUP($A966,'2025'!$C:$Z,MATCH(K$1,'2025'!$C$1:$Z$1,0))</f>
        <v>#N/A</v>
      </c>
      <c r="L966" s="29" t="str">
        <f>VLOOKUP($A966,'2025'!$C:$Z,MATCH(L$1,'2025'!$C$1:$Z$1,0))</f>
        <v>#N/A</v>
      </c>
      <c r="M966" s="29" t="str">
        <f>VLOOKUP($A966,'2025'!$C:$Z,MATCH(M$1,'2025'!$C$1:$Z$1,0))</f>
        <v>#N/A</v>
      </c>
      <c r="N966" s="29" t="str">
        <f>VLOOKUP($A966,'2025'!$C:$Z,MATCH(N$1,'2025'!$C$1:$Z$1,0))</f>
        <v>#N/A</v>
      </c>
      <c r="O966" s="29" t="str">
        <f>VLOOKUP($A966,'2025'!$C:$Z,MATCH(O$1,'2025'!$C$1:$Z$1,0))</f>
        <v>#N/A</v>
      </c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</row>
    <row r="967" ht="22.5" hidden="1" customHeight="1">
      <c r="A967" s="28"/>
      <c r="B967" s="29" t="str">
        <f>VLOOKUP($A967,'2025'!$C:$Z,MATCH(B$1,'2025'!$C$1:$Z$1,0))</f>
        <v>#N/A</v>
      </c>
      <c r="C967" s="29" t="str">
        <f>VLOOKUP($A967,'2025'!$C:$Z,MATCH(C$1,'2025'!$C$1:$Z$1,0))</f>
        <v>#N/A</v>
      </c>
      <c r="D967" s="29" t="str">
        <f>VLOOKUP($A967,'2025'!$C:$Z,MATCH(D$1,'2025'!$C$1:$Z$1,0))</f>
        <v>#N/A</v>
      </c>
      <c r="E967" s="29" t="str">
        <f>VLOOKUP($A967,'2025'!$C:$Z,MATCH(E$1,'2025'!$C$1:$Z$1,0))</f>
        <v>#N/A</v>
      </c>
      <c r="F967" s="29" t="str">
        <f>VLOOKUP($A967,'2025'!$C:$Z,MATCH(F$1,'2025'!$C$1:$Z$1,0))</f>
        <v>#N/A</v>
      </c>
      <c r="G967" s="29" t="str">
        <f>VLOOKUP($A967,'2025'!$C:$Z,MATCH(G$1,'2025'!$C$1:$Z$1,0))</f>
        <v>#N/A</v>
      </c>
      <c r="H967" s="29" t="str">
        <f>VLOOKUP($A967,'2025'!$C:$Z,MATCH(H$1,'2025'!$C$1:$Z$1,0))</f>
        <v>#N/A</v>
      </c>
      <c r="I967" s="29" t="str">
        <f>VLOOKUP($A967,'2025'!$C:$Z,MATCH(I$1,'2025'!$C$1:$Z$1,0))</f>
        <v>#N/A</v>
      </c>
      <c r="J967" s="29" t="str">
        <f>VLOOKUP($A967,'2025'!$C:$Z,MATCH(J$1,'2025'!$C$1:$Z$1,0))</f>
        <v>#N/A</v>
      </c>
      <c r="K967" s="29" t="str">
        <f>VLOOKUP($A967,'2025'!$C:$Z,MATCH(K$1,'2025'!$C$1:$Z$1,0))</f>
        <v>#N/A</v>
      </c>
      <c r="L967" s="29" t="str">
        <f>VLOOKUP($A967,'2025'!$C:$Z,MATCH(L$1,'2025'!$C$1:$Z$1,0))</f>
        <v>#N/A</v>
      </c>
      <c r="M967" s="29" t="str">
        <f>VLOOKUP($A967,'2025'!$C:$Z,MATCH(M$1,'2025'!$C$1:$Z$1,0))</f>
        <v>#N/A</v>
      </c>
      <c r="N967" s="29" t="str">
        <f>VLOOKUP($A967,'2025'!$C:$Z,MATCH(N$1,'2025'!$C$1:$Z$1,0))</f>
        <v>#N/A</v>
      </c>
      <c r="O967" s="29" t="str">
        <f>VLOOKUP($A967,'2025'!$C:$Z,MATCH(O$1,'2025'!$C$1:$Z$1,0))</f>
        <v>#N/A</v>
      </c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</row>
    <row r="968" ht="22.5" hidden="1" customHeight="1">
      <c r="A968" s="28"/>
      <c r="B968" s="29" t="str">
        <f>VLOOKUP($A968,'2025'!$C:$Z,MATCH(B$1,'2025'!$C$1:$Z$1,0))</f>
        <v>#N/A</v>
      </c>
      <c r="C968" s="29" t="str">
        <f>VLOOKUP($A968,'2025'!$C:$Z,MATCH(C$1,'2025'!$C$1:$Z$1,0))</f>
        <v>#N/A</v>
      </c>
      <c r="D968" s="29" t="str">
        <f>VLOOKUP($A968,'2025'!$C:$Z,MATCH(D$1,'2025'!$C$1:$Z$1,0))</f>
        <v>#N/A</v>
      </c>
      <c r="E968" s="29" t="str">
        <f>VLOOKUP($A968,'2025'!$C:$Z,MATCH(E$1,'2025'!$C$1:$Z$1,0))</f>
        <v>#N/A</v>
      </c>
      <c r="F968" s="29" t="str">
        <f>VLOOKUP($A968,'2025'!$C:$Z,MATCH(F$1,'2025'!$C$1:$Z$1,0))</f>
        <v>#N/A</v>
      </c>
      <c r="G968" s="29" t="str">
        <f>VLOOKUP($A968,'2025'!$C:$Z,MATCH(G$1,'2025'!$C$1:$Z$1,0))</f>
        <v>#N/A</v>
      </c>
      <c r="H968" s="29" t="str">
        <f>VLOOKUP($A968,'2025'!$C:$Z,MATCH(H$1,'2025'!$C$1:$Z$1,0))</f>
        <v>#N/A</v>
      </c>
      <c r="I968" s="29" t="str">
        <f>VLOOKUP($A968,'2025'!$C:$Z,MATCH(I$1,'2025'!$C$1:$Z$1,0))</f>
        <v>#N/A</v>
      </c>
      <c r="J968" s="29" t="str">
        <f>VLOOKUP($A968,'2025'!$C:$Z,MATCH(J$1,'2025'!$C$1:$Z$1,0))</f>
        <v>#N/A</v>
      </c>
      <c r="K968" s="29" t="str">
        <f>VLOOKUP($A968,'2025'!$C:$Z,MATCH(K$1,'2025'!$C$1:$Z$1,0))</f>
        <v>#N/A</v>
      </c>
      <c r="L968" s="29" t="str">
        <f>VLOOKUP($A968,'2025'!$C:$Z,MATCH(L$1,'2025'!$C$1:$Z$1,0))</f>
        <v>#N/A</v>
      </c>
      <c r="M968" s="29" t="str">
        <f>VLOOKUP($A968,'2025'!$C:$Z,MATCH(M$1,'2025'!$C$1:$Z$1,0))</f>
        <v>#N/A</v>
      </c>
      <c r="N968" s="29" t="str">
        <f>VLOOKUP($A968,'2025'!$C:$Z,MATCH(N$1,'2025'!$C$1:$Z$1,0))</f>
        <v>#N/A</v>
      </c>
      <c r="O968" s="29" t="str">
        <f>VLOOKUP($A968,'2025'!$C:$Z,MATCH(O$1,'2025'!$C$1:$Z$1,0))</f>
        <v>#N/A</v>
      </c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</row>
    <row r="969" ht="22.5" hidden="1" customHeight="1">
      <c r="A969" s="28"/>
      <c r="B969" s="29" t="str">
        <f>VLOOKUP($A969,'2025'!$C:$Z,MATCH(B$1,'2025'!$C$1:$Z$1,0))</f>
        <v>#N/A</v>
      </c>
      <c r="C969" s="29" t="str">
        <f>VLOOKUP($A969,'2025'!$C:$Z,MATCH(C$1,'2025'!$C$1:$Z$1,0))</f>
        <v>#N/A</v>
      </c>
      <c r="D969" s="29" t="str">
        <f>VLOOKUP($A969,'2025'!$C:$Z,MATCH(D$1,'2025'!$C$1:$Z$1,0))</f>
        <v>#N/A</v>
      </c>
      <c r="E969" s="29" t="str">
        <f>VLOOKUP($A969,'2025'!$C:$Z,MATCH(E$1,'2025'!$C$1:$Z$1,0))</f>
        <v>#N/A</v>
      </c>
      <c r="F969" s="29" t="str">
        <f>VLOOKUP($A969,'2025'!$C:$Z,MATCH(F$1,'2025'!$C$1:$Z$1,0))</f>
        <v>#N/A</v>
      </c>
      <c r="G969" s="29" t="str">
        <f>VLOOKUP($A969,'2025'!$C:$Z,MATCH(G$1,'2025'!$C$1:$Z$1,0))</f>
        <v>#N/A</v>
      </c>
      <c r="H969" s="29" t="str">
        <f>VLOOKUP($A969,'2025'!$C:$Z,MATCH(H$1,'2025'!$C$1:$Z$1,0))</f>
        <v>#N/A</v>
      </c>
      <c r="I969" s="29" t="str">
        <f>VLOOKUP($A969,'2025'!$C:$Z,MATCH(I$1,'2025'!$C$1:$Z$1,0))</f>
        <v>#N/A</v>
      </c>
      <c r="J969" s="29" t="str">
        <f>VLOOKUP($A969,'2025'!$C:$Z,MATCH(J$1,'2025'!$C$1:$Z$1,0))</f>
        <v>#N/A</v>
      </c>
      <c r="K969" s="29" t="str">
        <f>VLOOKUP($A969,'2025'!$C:$Z,MATCH(K$1,'2025'!$C$1:$Z$1,0))</f>
        <v>#N/A</v>
      </c>
      <c r="L969" s="29" t="str">
        <f>VLOOKUP($A969,'2025'!$C:$Z,MATCH(L$1,'2025'!$C$1:$Z$1,0))</f>
        <v>#N/A</v>
      </c>
      <c r="M969" s="29" t="str">
        <f>VLOOKUP($A969,'2025'!$C:$Z,MATCH(M$1,'2025'!$C$1:$Z$1,0))</f>
        <v>#N/A</v>
      </c>
      <c r="N969" s="29" t="str">
        <f>VLOOKUP($A969,'2025'!$C:$Z,MATCH(N$1,'2025'!$C$1:$Z$1,0))</f>
        <v>#N/A</v>
      </c>
      <c r="O969" s="29" t="str">
        <f>VLOOKUP($A969,'2025'!$C:$Z,MATCH(O$1,'2025'!$C$1:$Z$1,0))</f>
        <v>#N/A</v>
      </c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</row>
    <row r="970" ht="22.5" hidden="1" customHeight="1">
      <c r="A970" s="28"/>
      <c r="B970" s="29" t="str">
        <f>VLOOKUP($A970,'2025'!$C:$Z,MATCH(B$1,'2025'!$C$1:$Z$1,0))</f>
        <v>#N/A</v>
      </c>
      <c r="C970" s="29" t="str">
        <f>VLOOKUP($A970,'2025'!$C:$Z,MATCH(C$1,'2025'!$C$1:$Z$1,0))</f>
        <v>#N/A</v>
      </c>
      <c r="D970" s="29" t="str">
        <f>VLOOKUP($A970,'2025'!$C:$Z,MATCH(D$1,'2025'!$C$1:$Z$1,0))</f>
        <v>#N/A</v>
      </c>
      <c r="E970" s="29" t="str">
        <f>VLOOKUP($A970,'2025'!$C:$Z,MATCH(E$1,'2025'!$C$1:$Z$1,0))</f>
        <v>#N/A</v>
      </c>
      <c r="F970" s="29" t="str">
        <f>VLOOKUP($A970,'2025'!$C:$Z,MATCH(F$1,'2025'!$C$1:$Z$1,0))</f>
        <v>#N/A</v>
      </c>
      <c r="G970" s="29" t="str">
        <f>VLOOKUP($A970,'2025'!$C:$Z,MATCH(G$1,'2025'!$C$1:$Z$1,0))</f>
        <v>#N/A</v>
      </c>
      <c r="H970" s="29" t="str">
        <f>VLOOKUP($A970,'2025'!$C:$Z,MATCH(H$1,'2025'!$C$1:$Z$1,0))</f>
        <v>#N/A</v>
      </c>
      <c r="I970" s="29" t="str">
        <f>VLOOKUP($A970,'2025'!$C:$Z,MATCH(I$1,'2025'!$C$1:$Z$1,0))</f>
        <v>#N/A</v>
      </c>
      <c r="J970" s="29" t="str">
        <f>VLOOKUP($A970,'2025'!$C:$Z,MATCH(J$1,'2025'!$C$1:$Z$1,0))</f>
        <v>#N/A</v>
      </c>
      <c r="K970" s="29" t="str">
        <f>VLOOKUP($A970,'2025'!$C:$Z,MATCH(K$1,'2025'!$C$1:$Z$1,0))</f>
        <v>#N/A</v>
      </c>
      <c r="L970" s="29" t="str">
        <f>VLOOKUP($A970,'2025'!$C:$Z,MATCH(L$1,'2025'!$C$1:$Z$1,0))</f>
        <v>#N/A</v>
      </c>
      <c r="M970" s="29" t="str">
        <f>VLOOKUP($A970,'2025'!$C:$Z,MATCH(M$1,'2025'!$C$1:$Z$1,0))</f>
        <v>#N/A</v>
      </c>
      <c r="N970" s="29" t="str">
        <f>VLOOKUP($A970,'2025'!$C:$Z,MATCH(N$1,'2025'!$C$1:$Z$1,0))</f>
        <v>#N/A</v>
      </c>
      <c r="O970" s="29" t="str">
        <f>VLOOKUP($A970,'2025'!$C:$Z,MATCH(O$1,'2025'!$C$1:$Z$1,0))</f>
        <v>#N/A</v>
      </c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</row>
    <row r="971" ht="22.5" hidden="1" customHeight="1">
      <c r="A971" s="28"/>
      <c r="B971" s="29" t="str">
        <f>VLOOKUP($A971,'2025'!$C:$Z,MATCH(B$1,'2025'!$C$1:$Z$1,0))</f>
        <v>#N/A</v>
      </c>
      <c r="C971" s="29" t="str">
        <f>VLOOKUP($A971,'2025'!$C:$Z,MATCH(C$1,'2025'!$C$1:$Z$1,0))</f>
        <v>#N/A</v>
      </c>
      <c r="D971" s="29" t="str">
        <f>VLOOKUP($A971,'2025'!$C:$Z,MATCH(D$1,'2025'!$C$1:$Z$1,0))</f>
        <v>#N/A</v>
      </c>
      <c r="E971" s="29" t="str">
        <f>VLOOKUP($A971,'2025'!$C:$Z,MATCH(E$1,'2025'!$C$1:$Z$1,0))</f>
        <v>#N/A</v>
      </c>
      <c r="F971" s="29" t="str">
        <f>VLOOKUP($A971,'2025'!$C:$Z,MATCH(F$1,'2025'!$C$1:$Z$1,0))</f>
        <v>#N/A</v>
      </c>
      <c r="G971" s="29" t="str">
        <f>VLOOKUP($A971,'2025'!$C:$Z,MATCH(G$1,'2025'!$C$1:$Z$1,0))</f>
        <v>#N/A</v>
      </c>
      <c r="H971" s="29" t="str">
        <f>VLOOKUP($A971,'2025'!$C:$Z,MATCH(H$1,'2025'!$C$1:$Z$1,0))</f>
        <v>#N/A</v>
      </c>
      <c r="I971" s="29" t="str">
        <f>VLOOKUP($A971,'2025'!$C:$Z,MATCH(I$1,'2025'!$C$1:$Z$1,0))</f>
        <v>#N/A</v>
      </c>
      <c r="J971" s="29" t="str">
        <f>VLOOKUP($A971,'2025'!$C:$Z,MATCH(J$1,'2025'!$C$1:$Z$1,0))</f>
        <v>#N/A</v>
      </c>
      <c r="K971" s="29" t="str">
        <f>VLOOKUP($A971,'2025'!$C:$Z,MATCH(K$1,'2025'!$C$1:$Z$1,0))</f>
        <v>#N/A</v>
      </c>
      <c r="L971" s="29" t="str">
        <f>VLOOKUP($A971,'2025'!$C:$Z,MATCH(L$1,'2025'!$C$1:$Z$1,0))</f>
        <v>#N/A</v>
      </c>
      <c r="M971" s="29" t="str">
        <f>VLOOKUP($A971,'2025'!$C:$Z,MATCH(M$1,'2025'!$C$1:$Z$1,0))</f>
        <v>#N/A</v>
      </c>
      <c r="N971" s="29" t="str">
        <f>VLOOKUP($A971,'2025'!$C:$Z,MATCH(N$1,'2025'!$C$1:$Z$1,0))</f>
        <v>#N/A</v>
      </c>
      <c r="O971" s="29" t="str">
        <f>VLOOKUP($A971,'2025'!$C:$Z,MATCH(O$1,'2025'!$C$1:$Z$1,0))</f>
        <v>#N/A</v>
      </c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</row>
    <row r="972" ht="22.5" hidden="1" customHeight="1">
      <c r="A972" s="28"/>
      <c r="B972" s="29" t="str">
        <f>VLOOKUP($A972,'2025'!$C:$Z,MATCH(B$1,'2025'!$C$1:$Z$1,0))</f>
        <v>#N/A</v>
      </c>
      <c r="C972" s="29" t="str">
        <f>VLOOKUP($A972,'2025'!$C:$Z,MATCH(C$1,'2025'!$C$1:$Z$1,0))</f>
        <v>#N/A</v>
      </c>
      <c r="D972" s="29" t="str">
        <f>VLOOKUP($A972,'2025'!$C:$Z,MATCH(D$1,'2025'!$C$1:$Z$1,0))</f>
        <v>#N/A</v>
      </c>
      <c r="E972" s="29" t="str">
        <f>VLOOKUP($A972,'2025'!$C:$Z,MATCH(E$1,'2025'!$C$1:$Z$1,0))</f>
        <v>#N/A</v>
      </c>
      <c r="F972" s="29" t="str">
        <f>VLOOKUP($A972,'2025'!$C:$Z,MATCH(F$1,'2025'!$C$1:$Z$1,0))</f>
        <v>#N/A</v>
      </c>
      <c r="G972" s="29" t="str">
        <f>VLOOKUP($A972,'2025'!$C:$Z,MATCH(G$1,'2025'!$C$1:$Z$1,0))</f>
        <v>#N/A</v>
      </c>
      <c r="H972" s="29" t="str">
        <f>VLOOKUP($A972,'2025'!$C:$Z,MATCH(H$1,'2025'!$C$1:$Z$1,0))</f>
        <v>#N/A</v>
      </c>
      <c r="I972" s="29" t="str">
        <f>VLOOKUP($A972,'2025'!$C:$Z,MATCH(I$1,'2025'!$C$1:$Z$1,0))</f>
        <v>#N/A</v>
      </c>
      <c r="J972" s="29" t="str">
        <f>VLOOKUP($A972,'2025'!$C:$Z,MATCH(J$1,'2025'!$C$1:$Z$1,0))</f>
        <v>#N/A</v>
      </c>
      <c r="K972" s="29" t="str">
        <f>VLOOKUP($A972,'2025'!$C:$Z,MATCH(K$1,'2025'!$C$1:$Z$1,0))</f>
        <v>#N/A</v>
      </c>
      <c r="L972" s="29" t="str">
        <f>VLOOKUP($A972,'2025'!$C:$Z,MATCH(L$1,'2025'!$C$1:$Z$1,0))</f>
        <v>#N/A</v>
      </c>
      <c r="M972" s="29" t="str">
        <f>VLOOKUP($A972,'2025'!$C:$Z,MATCH(M$1,'2025'!$C$1:$Z$1,0))</f>
        <v>#N/A</v>
      </c>
      <c r="N972" s="29" t="str">
        <f>VLOOKUP($A972,'2025'!$C:$Z,MATCH(N$1,'2025'!$C$1:$Z$1,0))</f>
        <v>#N/A</v>
      </c>
      <c r="O972" s="29" t="str">
        <f>VLOOKUP($A972,'2025'!$C:$Z,MATCH(O$1,'2025'!$C$1:$Z$1,0))</f>
        <v>#N/A</v>
      </c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</row>
    <row r="973" ht="22.5" hidden="1" customHeight="1">
      <c r="A973" s="28"/>
      <c r="B973" s="29" t="str">
        <f>VLOOKUP($A973,'2025'!$C:$Z,MATCH(B$1,'2025'!$C$1:$Z$1,0))</f>
        <v>#N/A</v>
      </c>
      <c r="C973" s="29" t="str">
        <f>VLOOKUP($A973,'2025'!$C:$Z,MATCH(C$1,'2025'!$C$1:$Z$1,0))</f>
        <v>#N/A</v>
      </c>
      <c r="D973" s="29" t="str">
        <f>VLOOKUP($A973,'2025'!$C:$Z,MATCH(D$1,'2025'!$C$1:$Z$1,0))</f>
        <v>#N/A</v>
      </c>
      <c r="E973" s="29" t="str">
        <f>VLOOKUP($A973,'2025'!$C:$Z,MATCH(E$1,'2025'!$C$1:$Z$1,0))</f>
        <v>#N/A</v>
      </c>
      <c r="F973" s="29" t="str">
        <f>VLOOKUP($A973,'2025'!$C:$Z,MATCH(F$1,'2025'!$C$1:$Z$1,0))</f>
        <v>#N/A</v>
      </c>
      <c r="G973" s="29" t="str">
        <f>VLOOKUP($A973,'2025'!$C:$Z,MATCH(G$1,'2025'!$C$1:$Z$1,0))</f>
        <v>#N/A</v>
      </c>
      <c r="H973" s="29" t="str">
        <f>VLOOKUP($A973,'2025'!$C:$Z,MATCH(H$1,'2025'!$C$1:$Z$1,0))</f>
        <v>#N/A</v>
      </c>
      <c r="I973" s="29" t="str">
        <f>VLOOKUP($A973,'2025'!$C:$Z,MATCH(I$1,'2025'!$C$1:$Z$1,0))</f>
        <v>#N/A</v>
      </c>
      <c r="J973" s="29" t="str">
        <f>VLOOKUP($A973,'2025'!$C:$Z,MATCH(J$1,'2025'!$C$1:$Z$1,0))</f>
        <v>#N/A</v>
      </c>
      <c r="K973" s="29" t="str">
        <f>VLOOKUP($A973,'2025'!$C:$Z,MATCH(K$1,'2025'!$C$1:$Z$1,0))</f>
        <v>#N/A</v>
      </c>
      <c r="L973" s="29" t="str">
        <f>VLOOKUP($A973,'2025'!$C:$Z,MATCH(L$1,'2025'!$C$1:$Z$1,0))</f>
        <v>#N/A</v>
      </c>
      <c r="M973" s="29" t="str">
        <f>VLOOKUP($A973,'2025'!$C:$Z,MATCH(M$1,'2025'!$C$1:$Z$1,0))</f>
        <v>#N/A</v>
      </c>
      <c r="N973" s="29" t="str">
        <f>VLOOKUP($A973,'2025'!$C:$Z,MATCH(N$1,'2025'!$C$1:$Z$1,0))</f>
        <v>#N/A</v>
      </c>
      <c r="O973" s="29" t="str">
        <f>VLOOKUP($A973,'2025'!$C:$Z,MATCH(O$1,'2025'!$C$1:$Z$1,0))</f>
        <v>#N/A</v>
      </c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</row>
    <row r="974" ht="22.5" hidden="1" customHeight="1">
      <c r="A974" s="28"/>
      <c r="B974" s="29" t="str">
        <f>VLOOKUP($A974,'2025'!$C:$Z,MATCH(B$1,'2025'!$C$1:$Z$1,0))</f>
        <v>#N/A</v>
      </c>
      <c r="C974" s="29" t="str">
        <f>VLOOKUP($A974,'2025'!$C:$Z,MATCH(C$1,'2025'!$C$1:$Z$1,0))</f>
        <v>#N/A</v>
      </c>
      <c r="D974" s="29" t="str">
        <f>VLOOKUP($A974,'2025'!$C:$Z,MATCH(D$1,'2025'!$C$1:$Z$1,0))</f>
        <v>#N/A</v>
      </c>
      <c r="E974" s="29" t="str">
        <f>VLOOKUP($A974,'2025'!$C:$Z,MATCH(E$1,'2025'!$C$1:$Z$1,0))</f>
        <v>#N/A</v>
      </c>
      <c r="F974" s="29" t="str">
        <f>VLOOKUP($A974,'2025'!$C:$Z,MATCH(F$1,'2025'!$C$1:$Z$1,0))</f>
        <v>#N/A</v>
      </c>
      <c r="G974" s="29" t="str">
        <f>VLOOKUP($A974,'2025'!$C:$Z,MATCH(G$1,'2025'!$C$1:$Z$1,0))</f>
        <v>#N/A</v>
      </c>
      <c r="H974" s="29" t="str">
        <f>VLOOKUP($A974,'2025'!$C:$Z,MATCH(H$1,'2025'!$C$1:$Z$1,0))</f>
        <v>#N/A</v>
      </c>
      <c r="I974" s="29" t="str">
        <f>VLOOKUP($A974,'2025'!$C:$Z,MATCH(I$1,'2025'!$C$1:$Z$1,0))</f>
        <v>#N/A</v>
      </c>
      <c r="J974" s="29" t="str">
        <f>VLOOKUP($A974,'2025'!$C:$Z,MATCH(J$1,'2025'!$C$1:$Z$1,0))</f>
        <v>#N/A</v>
      </c>
      <c r="K974" s="29" t="str">
        <f>VLOOKUP($A974,'2025'!$C:$Z,MATCH(K$1,'2025'!$C$1:$Z$1,0))</f>
        <v>#N/A</v>
      </c>
      <c r="L974" s="29" t="str">
        <f>VLOOKUP($A974,'2025'!$C:$Z,MATCH(L$1,'2025'!$C$1:$Z$1,0))</f>
        <v>#N/A</v>
      </c>
      <c r="M974" s="29" t="str">
        <f>VLOOKUP($A974,'2025'!$C:$Z,MATCH(M$1,'2025'!$C$1:$Z$1,0))</f>
        <v>#N/A</v>
      </c>
      <c r="N974" s="29" t="str">
        <f>VLOOKUP($A974,'2025'!$C:$Z,MATCH(N$1,'2025'!$C$1:$Z$1,0))</f>
        <v>#N/A</v>
      </c>
      <c r="O974" s="29" t="str">
        <f>VLOOKUP($A974,'2025'!$C:$Z,MATCH(O$1,'2025'!$C$1:$Z$1,0))</f>
        <v>#N/A</v>
      </c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</row>
    <row r="975" ht="22.5" hidden="1" customHeight="1">
      <c r="A975" s="28"/>
      <c r="B975" s="29" t="str">
        <f>VLOOKUP($A975,'2025'!$C:$Z,MATCH(B$1,'2025'!$C$1:$Z$1,0))</f>
        <v>#N/A</v>
      </c>
      <c r="C975" s="29" t="str">
        <f>VLOOKUP($A975,'2025'!$C:$Z,MATCH(C$1,'2025'!$C$1:$Z$1,0))</f>
        <v>#N/A</v>
      </c>
      <c r="D975" s="29" t="str">
        <f>VLOOKUP($A975,'2025'!$C:$Z,MATCH(D$1,'2025'!$C$1:$Z$1,0))</f>
        <v>#N/A</v>
      </c>
      <c r="E975" s="29" t="str">
        <f>VLOOKUP($A975,'2025'!$C:$Z,MATCH(E$1,'2025'!$C$1:$Z$1,0))</f>
        <v>#N/A</v>
      </c>
      <c r="F975" s="29" t="str">
        <f>VLOOKUP($A975,'2025'!$C:$Z,MATCH(F$1,'2025'!$C$1:$Z$1,0))</f>
        <v>#N/A</v>
      </c>
      <c r="G975" s="29" t="str">
        <f>VLOOKUP($A975,'2025'!$C:$Z,MATCH(G$1,'2025'!$C$1:$Z$1,0))</f>
        <v>#N/A</v>
      </c>
      <c r="H975" s="29" t="str">
        <f>VLOOKUP($A975,'2025'!$C:$Z,MATCH(H$1,'2025'!$C$1:$Z$1,0))</f>
        <v>#N/A</v>
      </c>
      <c r="I975" s="29" t="str">
        <f>VLOOKUP($A975,'2025'!$C:$Z,MATCH(I$1,'2025'!$C$1:$Z$1,0))</f>
        <v>#N/A</v>
      </c>
      <c r="J975" s="29" t="str">
        <f>VLOOKUP($A975,'2025'!$C:$Z,MATCH(J$1,'2025'!$C$1:$Z$1,0))</f>
        <v>#N/A</v>
      </c>
      <c r="K975" s="29" t="str">
        <f>VLOOKUP($A975,'2025'!$C:$Z,MATCH(K$1,'2025'!$C$1:$Z$1,0))</f>
        <v>#N/A</v>
      </c>
      <c r="L975" s="29" t="str">
        <f>VLOOKUP($A975,'2025'!$C:$Z,MATCH(L$1,'2025'!$C$1:$Z$1,0))</f>
        <v>#N/A</v>
      </c>
      <c r="M975" s="29" t="str">
        <f>VLOOKUP($A975,'2025'!$C:$Z,MATCH(M$1,'2025'!$C$1:$Z$1,0))</f>
        <v>#N/A</v>
      </c>
      <c r="N975" s="29" t="str">
        <f>VLOOKUP($A975,'2025'!$C:$Z,MATCH(N$1,'2025'!$C$1:$Z$1,0))</f>
        <v>#N/A</v>
      </c>
      <c r="O975" s="29" t="str">
        <f>VLOOKUP($A975,'2025'!$C:$Z,MATCH(O$1,'2025'!$C$1:$Z$1,0))</f>
        <v>#N/A</v>
      </c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</row>
    <row r="976" ht="22.5" hidden="1" customHeight="1">
      <c r="A976" s="28"/>
      <c r="B976" s="29" t="str">
        <f>VLOOKUP($A976,'2025'!$C:$Z,MATCH(B$1,'2025'!$C$1:$Z$1,0))</f>
        <v>#N/A</v>
      </c>
      <c r="C976" s="29" t="str">
        <f>VLOOKUP($A976,'2025'!$C:$Z,MATCH(C$1,'2025'!$C$1:$Z$1,0))</f>
        <v>#N/A</v>
      </c>
      <c r="D976" s="29" t="str">
        <f>VLOOKUP($A976,'2025'!$C:$Z,MATCH(D$1,'2025'!$C$1:$Z$1,0))</f>
        <v>#N/A</v>
      </c>
      <c r="E976" s="29" t="str">
        <f>VLOOKUP($A976,'2025'!$C:$Z,MATCH(E$1,'2025'!$C$1:$Z$1,0))</f>
        <v>#N/A</v>
      </c>
      <c r="F976" s="29" t="str">
        <f>VLOOKUP($A976,'2025'!$C:$Z,MATCH(F$1,'2025'!$C$1:$Z$1,0))</f>
        <v>#N/A</v>
      </c>
      <c r="G976" s="29" t="str">
        <f>VLOOKUP($A976,'2025'!$C:$Z,MATCH(G$1,'2025'!$C$1:$Z$1,0))</f>
        <v>#N/A</v>
      </c>
      <c r="H976" s="29" t="str">
        <f>VLOOKUP($A976,'2025'!$C:$Z,MATCH(H$1,'2025'!$C$1:$Z$1,0))</f>
        <v>#N/A</v>
      </c>
      <c r="I976" s="29" t="str">
        <f>VLOOKUP($A976,'2025'!$C:$Z,MATCH(I$1,'2025'!$C$1:$Z$1,0))</f>
        <v>#N/A</v>
      </c>
      <c r="J976" s="29" t="str">
        <f>VLOOKUP($A976,'2025'!$C:$Z,MATCH(J$1,'2025'!$C$1:$Z$1,0))</f>
        <v>#N/A</v>
      </c>
      <c r="K976" s="29" t="str">
        <f>VLOOKUP($A976,'2025'!$C:$Z,MATCH(K$1,'2025'!$C$1:$Z$1,0))</f>
        <v>#N/A</v>
      </c>
      <c r="L976" s="29" t="str">
        <f>VLOOKUP($A976,'2025'!$C:$Z,MATCH(L$1,'2025'!$C$1:$Z$1,0))</f>
        <v>#N/A</v>
      </c>
      <c r="M976" s="29" t="str">
        <f>VLOOKUP($A976,'2025'!$C:$Z,MATCH(M$1,'2025'!$C$1:$Z$1,0))</f>
        <v>#N/A</v>
      </c>
      <c r="N976" s="29" t="str">
        <f>VLOOKUP($A976,'2025'!$C:$Z,MATCH(N$1,'2025'!$C$1:$Z$1,0))</f>
        <v>#N/A</v>
      </c>
      <c r="O976" s="29" t="str">
        <f>VLOOKUP($A976,'2025'!$C:$Z,MATCH(O$1,'2025'!$C$1:$Z$1,0))</f>
        <v>#N/A</v>
      </c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</row>
    <row r="977" ht="22.5" hidden="1" customHeight="1">
      <c r="A977" s="28"/>
      <c r="B977" s="29" t="str">
        <f>VLOOKUP($A977,'2025'!$C:$Z,MATCH(B$1,'2025'!$C$1:$Z$1,0))</f>
        <v>#N/A</v>
      </c>
      <c r="C977" s="29" t="str">
        <f>VLOOKUP($A977,'2025'!$C:$Z,MATCH(C$1,'2025'!$C$1:$Z$1,0))</f>
        <v>#N/A</v>
      </c>
      <c r="D977" s="29" t="str">
        <f>VLOOKUP($A977,'2025'!$C:$Z,MATCH(D$1,'2025'!$C$1:$Z$1,0))</f>
        <v>#N/A</v>
      </c>
      <c r="E977" s="29" t="str">
        <f>VLOOKUP($A977,'2025'!$C:$Z,MATCH(E$1,'2025'!$C$1:$Z$1,0))</f>
        <v>#N/A</v>
      </c>
      <c r="F977" s="29" t="str">
        <f>VLOOKUP($A977,'2025'!$C:$Z,MATCH(F$1,'2025'!$C$1:$Z$1,0))</f>
        <v>#N/A</v>
      </c>
      <c r="G977" s="29" t="str">
        <f>VLOOKUP($A977,'2025'!$C:$Z,MATCH(G$1,'2025'!$C$1:$Z$1,0))</f>
        <v>#N/A</v>
      </c>
      <c r="H977" s="29" t="str">
        <f>VLOOKUP($A977,'2025'!$C:$Z,MATCH(H$1,'2025'!$C$1:$Z$1,0))</f>
        <v>#N/A</v>
      </c>
      <c r="I977" s="29" t="str">
        <f>VLOOKUP($A977,'2025'!$C:$Z,MATCH(I$1,'2025'!$C$1:$Z$1,0))</f>
        <v>#N/A</v>
      </c>
      <c r="J977" s="29" t="str">
        <f>VLOOKUP($A977,'2025'!$C:$Z,MATCH(J$1,'2025'!$C$1:$Z$1,0))</f>
        <v>#N/A</v>
      </c>
      <c r="K977" s="29" t="str">
        <f>VLOOKUP($A977,'2025'!$C:$Z,MATCH(K$1,'2025'!$C$1:$Z$1,0))</f>
        <v>#N/A</v>
      </c>
      <c r="L977" s="29" t="str">
        <f>VLOOKUP($A977,'2025'!$C:$Z,MATCH(L$1,'2025'!$C$1:$Z$1,0))</f>
        <v>#N/A</v>
      </c>
      <c r="M977" s="29" t="str">
        <f>VLOOKUP($A977,'2025'!$C:$Z,MATCH(M$1,'2025'!$C$1:$Z$1,0))</f>
        <v>#N/A</v>
      </c>
      <c r="N977" s="29" t="str">
        <f>VLOOKUP($A977,'2025'!$C:$Z,MATCH(N$1,'2025'!$C$1:$Z$1,0))</f>
        <v>#N/A</v>
      </c>
      <c r="O977" s="29" t="str">
        <f>VLOOKUP($A977,'2025'!$C:$Z,MATCH(O$1,'2025'!$C$1:$Z$1,0))</f>
        <v>#N/A</v>
      </c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</row>
    <row r="978" ht="22.5" hidden="1" customHeight="1">
      <c r="A978" s="28"/>
      <c r="B978" s="29" t="str">
        <f>VLOOKUP($A978,'2025'!$C:$Z,MATCH(B$1,'2025'!$C$1:$Z$1,0))</f>
        <v>#N/A</v>
      </c>
      <c r="C978" s="29" t="str">
        <f>VLOOKUP($A978,'2025'!$C:$Z,MATCH(C$1,'2025'!$C$1:$Z$1,0))</f>
        <v>#N/A</v>
      </c>
      <c r="D978" s="29" t="str">
        <f>VLOOKUP($A978,'2025'!$C:$Z,MATCH(D$1,'2025'!$C$1:$Z$1,0))</f>
        <v>#N/A</v>
      </c>
      <c r="E978" s="29" t="str">
        <f>VLOOKUP($A978,'2025'!$C:$Z,MATCH(E$1,'2025'!$C$1:$Z$1,0))</f>
        <v>#N/A</v>
      </c>
      <c r="F978" s="29" t="str">
        <f>VLOOKUP($A978,'2025'!$C:$Z,MATCH(F$1,'2025'!$C$1:$Z$1,0))</f>
        <v>#N/A</v>
      </c>
      <c r="G978" s="29" t="str">
        <f>VLOOKUP($A978,'2025'!$C:$Z,MATCH(G$1,'2025'!$C$1:$Z$1,0))</f>
        <v>#N/A</v>
      </c>
      <c r="H978" s="29" t="str">
        <f>VLOOKUP($A978,'2025'!$C:$Z,MATCH(H$1,'2025'!$C$1:$Z$1,0))</f>
        <v>#N/A</v>
      </c>
      <c r="I978" s="29" t="str">
        <f>VLOOKUP($A978,'2025'!$C:$Z,MATCH(I$1,'2025'!$C$1:$Z$1,0))</f>
        <v>#N/A</v>
      </c>
      <c r="J978" s="29" t="str">
        <f>VLOOKUP($A978,'2025'!$C:$Z,MATCH(J$1,'2025'!$C$1:$Z$1,0))</f>
        <v>#N/A</v>
      </c>
      <c r="K978" s="29" t="str">
        <f>VLOOKUP($A978,'2025'!$C:$Z,MATCH(K$1,'2025'!$C$1:$Z$1,0))</f>
        <v>#N/A</v>
      </c>
      <c r="L978" s="29" t="str">
        <f>VLOOKUP($A978,'2025'!$C:$Z,MATCH(L$1,'2025'!$C$1:$Z$1,0))</f>
        <v>#N/A</v>
      </c>
      <c r="M978" s="29" t="str">
        <f>VLOOKUP($A978,'2025'!$C:$Z,MATCH(M$1,'2025'!$C$1:$Z$1,0))</f>
        <v>#N/A</v>
      </c>
      <c r="N978" s="29" t="str">
        <f>VLOOKUP($A978,'2025'!$C:$Z,MATCH(N$1,'2025'!$C$1:$Z$1,0))</f>
        <v>#N/A</v>
      </c>
      <c r="O978" s="29" t="str">
        <f>VLOOKUP($A978,'2025'!$C:$Z,MATCH(O$1,'2025'!$C$1:$Z$1,0))</f>
        <v>#N/A</v>
      </c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</row>
    <row r="979" ht="22.5" hidden="1" customHeight="1">
      <c r="A979" s="28"/>
      <c r="B979" s="29" t="str">
        <f>VLOOKUP($A979,'2025'!$C:$Z,MATCH(B$1,'2025'!$C$1:$Z$1,0))</f>
        <v>#N/A</v>
      </c>
      <c r="C979" s="29" t="str">
        <f>VLOOKUP($A979,'2025'!$C:$Z,MATCH(C$1,'2025'!$C$1:$Z$1,0))</f>
        <v>#N/A</v>
      </c>
      <c r="D979" s="29" t="str">
        <f>VLOOKUP($A979,'2025'!$C:$Z,MATCH(D$1,'2025'!$C$1:$Z$1,0))</f>
        <v>#N/A</v>
      </c>
      <c r="E979" s="29" t="str">
        <f>VLOOKUP($A979,'2025'!$C:$Z,MATCH(E$1,'2025'!$C$1:$Z$1,0))</f>
        <v>#N/A</v>
      </c>
      <c r="F979" s="29" t="str">
        <f>VLOOKUP($A979,'2025'!$C:$Z,MATCH(F$1,'2025'!$C$1:$Z$1,0))</f>
        <v>#N/A</v>
      </c>
      <c r="G979" s="29" t="str">
        <f>VLOOKUP($A979,'2025'!$C:$Z,MATCH(G$1,'2025'!$C$1:$Z$1,0))</f>
        <v>#N/A</v>
      </c>
      <c r="H979" s="29" t="str">
        <f>VLOOKUP($A979,'2025'!$C:$Z,MATCH(H$1,'2025'!$C$1:$Z$1,0))</f>
        <v>#N/A</v>
      </c>
      <c r="I979" s="29" t="str">
        <f>VLOOKUP($A979,'2025'!$C:$Z,MATCH(I$1,'2025'!$C$1:$Z$1,0))</f>
        <v>#N/A</v>
      </c>
      <c r="J979" s="29" t="str">
        <f>VLOOKUP($A979,'2025'!$C:$Z,MATCH(J$1,'2025'!$C$1:$Z$1,0))</f>
        <v>#N/A</v>
      </c>
      <c r="K979" s="29" t="str">
        <f>VLOOKUP($A979,'2025'!$C:$Z,MATCH(K$1,'2025'!$C$1:$Z$1,0))</f>
        <v>#N/A</v>
      </c>
      <c r="L979" s="29" t="str">
        <f>VLOOKUP($A979,'2025'!$C:$Z,MATCH(L$1,'2025'!$C$1:$Z$1,0))</f>
        <v>#N/A</v>
      </c>
      <c r="M979" s="29" t="str">
        <f>VLOOKUP($A979,'2025'!$C:$Z,MATCH(M$1,'2025'!$C$1:$Z$1,0))</f>
        <v>#N/A</v>
      </c>
      <c r="N979" s="29" t="str">
        <f>VLOOKUP($A979,'2025'!$C:$Z,MATCH(N$1,'2025'!$C$1:$Z$1,0))</f>
        <v>#N/A</v>
      </c>
      <c r="O979" s="29" t="str">
        <f>VLOOKUP($A979,'2025'!$C:$Z,MATCH(O$1,'2025'!$C$1:$Z$1,0))</f>
        <v>#N/A</v>
      </c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</row>
    <row r="980" ht="22.5" hidden="1" customHeight="1">
      <c r="A980" s="28"/>
      <c r="B980" s="29" t="str">
        <f>VLOOKUP($A980,'2025'!$C:$Z,MATCH(B$1,'2025'!$C$1:$Z$1,0))</f>
        <v>#N/A</v>
      </c>
      <c r="C980" s="29" t="str">
        <f>VLOOKUP($A980,'2025'!$C:$Z,MATCH(C$1,'2025'!$C$1:$Z$1,0))</f>
        <v>#N/A</v>
      </c>
      <c r="D980" s="29" t="str">
        <f>VLOOKUP($A980,'2025'!$C:$Z,MATCH(D$1,'2025'!$C$1:$Z$1,0))</f>
        <v>#N/A</v>
      </c>
      <c r="E980" s="29" t="str">
        <f>VLOOKUP($A980,'2025'!$C:$Z,MATCH(E$1,'2025'!$C$1:$Z$1,0))</f>
        <v>#N/A</v>
      </c>
      <c r="F980" s="29" t="str">
        <f>VLOOKUP($A980,'2025'!$C:$Z,MATCH(F$1,'2025'!$C$1:$Z$1,0))</f>
        <v>#N/A</v>
      </c>
      <c r="G980" s="29" t="str">
        <f>VLOOKUP($A980,'2025'!$C:$Z,MATCH(G$1,'2025'!$C$1:$Z$1,0))</f>
        <v>#N/A</v>
      </c>
      <c r="H980" s="29" t="str">
        <f>VLOOKUP($A980,'2025'!$C:$Z,MATCH(H$1,'2025'!$C$1:$Z$1,0))</f>
        <v>#N/A</v>
      </c>
      <c r="I980" s="29" t="str">
        <f>VLOOKUP($A980,'2025'!$C:$Z,MATCH(I$1,'2025'!$C$1:$Z$1,0))</f>
        <v>#N/A</v>
      </c>
      <c r="J980" s="29" t="str">
        <f>VLOOKUP($A980,'2025'!$C:$Z,MATCH(J$1,'2025'!$C$1:$Z$1,0))</f>
        <v>#N/A</v>
      </c>
      <c r="K980" s="29" t="str">
        <f>VLOOKUP($A980,'2025'!$C:$Z,MATCH(K$1,'2025'!$C$1:$Z$1,0))</f>
        <v>#N/A</v>
      </c>
      <c r="L980" s="29" t="str">
        <f>VLOOKUP($A980,'2025'!$C:$Z,MATCH(L$1,'2025'!$C$1:$Z$1,0))</f>
        <v>#N/A</v>
      </c>
      <c r="M980" s="29" t="str">
        <f>VLOOKUP($A980,'2025'!$C:$Z,MATCH(M$1,'2025'!$C$1:$Z$1,0))</f>
        <v>#N/A</v>
      </c>
      <c r="N980" s="29" t="str">
        <f>VLOOKUP($A980,'2025'!$C:$Z,MATCH(N$1,'2025'!$C$1:$Z$1,0))</f>
        <v>#N/A</v>
      </c>
      <c r="O980" s="29" t="str">
        <f>VLOOKUP($A980,'2025'!$C:$Z,MATCH(O$1,'2025'!$C$1:$Z$1,0))</f>
        <v>#N/A</v>
      </c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</row>
    <row r="981" ht="22.5" hidden="1" customHeight="1">
      <c r="A981" s="28"/>
      <c r="B981" s="29" t="str">
        <f>VLOOKUP($A981,'2025'!$C:$Z,MATCH(B$1,'2025'!$C$1:$Z$1,0))</f>
        <v>#N/A</v>
      </c>
      <c r="C981" s="29" t="str">
        <f>VLOOKUP($A981,'2025'!$C:$Z,MATCH(C$1,'2025'!$C$1:$Z$1,0))</f>
        <v>#N/A</v>
      </c>
      <c r="D981" s="29" t="str">
        <f>VLOOKUP($A981,'2025'!$C:$Z,MATCH(D$1,'2025'!$C$1:$Z$1,0))</f>
        <v>#N/A</v>
      </c>
      <c r="E981" s="29" t="str">
        <f>VLOOKUP($A981,'2025'!$C:$Z,MATCH(E$1,'2025'!$C$1:$Z$1,0))</f>
        <v>#N/A</v>
      </c>
      <c r="F981" s="29" t="str">
        <f>VLOOKUP($A981,'2025'!$C:$Z,MATCH(F$1,'2025'!$C$1:$Z$1,0))</f>
        <v>#N/A</v>
      </c>
      <c r="G981" s="29" t="str">
        <f>VLOOKUP($A981,'2025'!$C:$Z,MATCH(G$1,'2025'!$C$1:$Z$1,0))</f>
        <v>#N/A</v>
      </c>
      <c r="H981" s="29" t="str">
        <f>VLOOKUP($A981,'2025'!$C:$Z,MATCH(H$1,'2025'!$C$1:$Z$1,0))</f>
        <v>#N/A</v>
      </c>
      <c r="I981" s="29" t="str">
        <f>VLOOKUP($A981,'2025'!$C:$Z,MATCH(I$1,'2025'!$C$1:$Z$1,0))</f>
        <v>#N/A</v>
      </c>
      <c r="J981" s="29" t="str">
        <f>VLOOKUP($A981,'2025'!$C:$Z,MATCH(J$1,'2025'!$C$1:$Z$1,0))</f>
        <v>#N/A</v>
      </c>
      <c r="K981" s="29" t="str">
        <f>VLOOKUP($A981,'2025'!$C:$Z,MATCH(K$1,'2025'!$C$1:$Z$1,0))</f>
        <v>#N/A</v>
      </c>
      <c r="L981" s="29" t="str">
        <f>VLOOKUP($A981,'2025'!$C:$Z,MATCH(L$1,'2025'!$C$1:$Z$1,0))</f>
        <v>#N/A</v>
      </c>
      <c r="M981" s="29" t="str">
        <f>VLOOKUP($A981,'2025'!$C:$Z,MATCH(M$1,'2025'!$C$1:$Z$1,0))</f>
        <v>#N/A</v>
      </c>
      <c r="N981" s="29" t="str">
        <f>VLOOKUP($A981,'2025'!$C:$Z,MATCH(N$1,'2025'!$C$1:$Z$1,0))</f>
        <v>#N/A</v>
      </c>
      <c r="O981" s="29" t="str">
        <f>VLOOKUP($A981,'2025'!$C:$Z,MATCH(O$1,'2025'!$C$1:$Z$1,0))</f>
        <v>#N/A</v>
      </c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</row>
    <row r="982" ht="22.5" hidden="1" customHeight="1">
      <c r="A982" s="28"/>
      <c r="B982" s="29" t="str">
        <f>VLOOKUP($A982,'2025'!$C:$Z,MATCH(B$1,'2025'!$C$1:$Z$1,0))</f>
        <v>#N/A</v>
      </c>
      <c r="C982" s="29" t="str">
        <f>VLOOKUP($A982,'2025'!$C:$Z,MATCH(C$1,'2025'!$C$1:$Z$1,0))</f>
        <v>#N/A</v>
      </c>
      <c r="D982" s="29" t="str">
        <f>VLOOKUP($A982,'2025'!$C:$Z,MATCH(D$1,'2025'!$C$1:$Z$1,0))</f>
        <v>#N/A</v>
      </c>
      <c r="E982" s="29" t="str">
        <f>VLOOKUP($A982,'2025'!$C:$Z,MATCH(E$1,'2025'!$C$1:$Z$1,0))</f>
        <v>#N/A</v>
      </c>
      <c r="F982" s="29" t="str">
        <f>VLOOKUP($A982,'2025'!$C:$Z,MATCH(F$1,'2025'!$C$1:$Z$1,0))</f>
        <v>#N/A</v>
      </c>
      <c r="G982" s="29" t="str">
        <f>VLOOKUP($A982,'2025'!$C:$Z,MATCH(G$1,'2025'!$C$1:$Z$1,0))</f>
        <v>#N/A</v>
      </c>
      <c r="H982" s="29" t="str">
        <f>VLOOKUP($A982,'2025'!$C:$Z,MATCH(H$1,'2025'!$C$1:$Z$1,0))</f>
        <v>#N/A</v>
      </c>
      <c r="I982" s="29" t="str">
        <f>VLOOKUP($A982,'2025'!$C:$Z,MATCH(I$1,'2025'!$C$1:$Z$1,0))</f>
        <v>#N/A</v>
      </c>
      <c r="J982" s="29" t="str">
        <f>VLOOKUP($A982,'2025'!$C:$Z,MATCH(J$1,'2025'!$C$1:$Z$1,0))</f>
        <v>#N/A</v>
      </c>
      <c r="K982" s="29" t="str">
        <f>VLOOKUP($A982,'2025'!$C:$Z,MATCH(K$1,'2025'!$C$1:$Z$1,0))</f>
        <v>#N/A</v>
      </c>
      <c r="L982" s="29" t="str">
        <f>VLOOKUP($A982,'2025'!$C:$Z,MATCH(L$1,'2025'!$C$1:$Z$1,0))</f>
        <v>#N/A</v>
      </c>
      <c r="M982" s="29" t="str">
        <f>VLOOKUP($A982,'2025'!$C:$Z,MATCH(M$1,'2025'!$C$1:$Z$1,0))</f>
        <v>#N/A</v>
      </c>
      <c r="N982" s="29" t="str">
        <f>VLOOKUP($A982,'2025'!$C:$Z,MATCH(N$1,'2025'!$C$1:$Z$1,0))</f>
        <v>#N/A</v>
      </c>
      <c r="O982" s="29" t="str">
        <f>VLOOKUP($A982,'2025'!$C:$Z,MATCH(O$1,'2025'!$C$1:$Z$1,0))</f>
        <v>#N/A</v>
      </c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</row>
    <row r="983" ht="22.5" hidden="1" customHeight="1">
      <c r="A983" s="28"/>
      <c r="B983" s="29" t="str">
        <f>VLOOKUP($A983,'2025'!$C:$Z,MATCH(B$1,'2025'!$C$1:$Z$1,0))</f>
        <v>#N/A</v>
      </c>
      <c r="C983" s="29" t="str">
        <f>VLOOKUP($A983,'2025'!$C:$Z,MATCH(C$1,'2025'!$C$1:$Z$1,0))</f>
        <v>#N/A</v>
      </c>
      <c r="D983" s="29" t="str">
        <f>VLOOKUP($A983,'2025'!$C:$Z,MATCH(D$1,'2025'!$C$1:$Z$1,0))</f>
        <v>#N/A</v>
      </c>
      <c r="E983" s="29" t="str">
        <f>VLOOKUP($A983,'2025'!$C:$Z,MATCH(E$1,'2025'!$C$1:$Z$1,0))</f>
        <v>#N/A</v>
      </c>
      <c r="F983" s="29" t="str">
        <f>VLOOKUP($A983,'2025'!$C:$Z,MATCH(F$1,'2025'!$C$1:$Z$1,0))</f>
        <v>#N/A</v>
      </c>
      <c r="G983" s="29" t="str">
        <f>VLOOKUP($A983,'2025'!$C:$Z,MATCH(G$1,'2025'!$C$1:$Z$1,0))</f>
        <v>#N/A</v>
      </c>
      <c r="H983" s="29" t="str">
        <f>VLOOKUP($A983,'2025'!$C:$Z,MATCH(H$1,'2025'!$C$1:$Z$1,0))</f>
        <v>#N/A</v>
      </c>
      <c r="I983" s="29" t="str">
        <f>VLOOKUP($A983,'2025'!$C:$Z,MATCH(I$1,'2025'!$C$1:$Z$1,0))</f>
        <v>#N/A</v>
      </c>
      <c r="J983" s="29" t="str">
        <f>VLOOKUP($A983,'2025'!$C:$Z,MATCH(J$1,'2025'!$C$1:$Z$1,0))</f>
        <v>#N/A</v>
      </c>
      <c r="K983" s="29" t="str">
        <f>VLOOKUP($A983,'2025'!$C:$Z,MATCH(K$1,'2025'!$C$1:$Z$1,0))</f>
        <v>#N/A</v>
      </c>
      <c r="L983" s="29" t="str">
        <f>VLOOKUP($A983,'2025'!$C:$Z,MATCH(L$1,'2025'!$C$1:$Z$1,0))</f>
        <v>#N/A</v>
      </c>
      <c r="M983" s="29" t="str">
        <f>VLOOKUP($A983,'2025'!$C:$Z,MATCH(M$1,'2025'!$C$1:$Z$1,0))</f>
        <v>#N/A</v>
      </c>
      <c r="N983" s="29" t="str">
        <f>VLOOKUP($A983,'2025'!$C:$Z,MATCH(N$1,'2025'!$C$1:$Z$1,0))</f>
        <v>#N/A</v>
      </c>
      <c r="O983" s="29" t="str">
        <f>VLOOKUP($A983,'2025'!$C:$Z,MATCH(O$1,'2025'!$C$1:$Z$1,0))</f>
        <v>#N/A</v>
      </c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</row>
    <row r="984" ht="22.5" hidden="1" customHeight="1">
      <c r="A984" s="28"/>
      <c r="B984" s="29" t="str">
        <f>VLOOKUP($A984,'2025'!$C:$Z,MATCH(B$1,'2025'!$C$1:$Z$1,0))</f>
        <v>#N/A</v>
      </c>
      <c r="C984" s="29" t="str">
        <f>VLOOKUP($A984,'2025'!$C:$Z,MATCH(C$1,'2025'!$C$1:$Z$1,0))</f>
        <v>#N/A</v>
      </c>
      <c r="D984" s="29" t="str">
        <f>VLOOKUP($A984,'2025'!$C:$Z,MATCH(D$1,'2025'!$C$1:$Z$1,0))</f>
        <v>#N/A</v>
      </c>
      <c r="E984" s="29" t="str">
        <f>VLOOKUP($A984,'2025'!$C:$Z,MATCH(E$1,'2025'!$C$1:$Z$1,0))</f>
        <v>#N/A</v>
      </c>
      <c r="F984" s="29" t="str">
        <f>VLOOKUP($A984,'2025'!$C:$Z,MATCH(F$1,'2025'!$C$1:$Z$1,0))</f>
        <v>#N/A</v>
      </c>
      <c r="G984" s="29" t="str">
        <f>VLOOKUP($A984,'2025'!$C:$Z,MATCH(G$1,'2025'!$C$1:$Z$1,0))</f>
        <v>#N/A</v>
      </c>
      <c r="H984" s="29" t="str">
        <f>VLOOKUP($A984,'2025'!$C:$Z,MATCH(H$1,'2025'!$C$1:$Z$1,0))</f>
        <v>#N/A</v>
      </c>
      <c r="I984" s="29" t="str">
        <f>VLOOKUP($A984,'2025'!$C:$Z,MATCH(I$1,'2025'!$C$1:$Z$1,0))</f>
        <v>#N/A</v>
      </c>
      <c r="J984" s="29" t="str">
        <f>VLOOKUP($A984,'2025'!$C:$Z,MATCH(J$1,'2025'!$C$1:$Z$1,0))</f>
        <v>#N/A</v>
      </c>
      <c r="K984" s="29" t="str">
        <f>VLOOKUP($A984,'2025'!$C:$Z,MATCH(K$1,'2025'!$C$1:$Z$1,0))</f>
        <v>#N/A</v>
      </c>
      <c r="L984" s="29" t="str">
        <f>VLOOKUP($A984,'2025'!$C:$Z,MATCH(L$1,'2025'!$C$1:$Z$1,0))</f>
        <v>#N/A</v>
      </c>
      <c r="M984" s="29" t="str">
        <f>VLOOKUP($A984,'2025'!$C:$Z,MATCH(M$1,'2025'!$C$1:$Z$1,0))</f>
        <v>#N/A</v>
      </c>
      <c r="N984" s="29" t="str">
        <f>VLOOKUP($A984,'2025'!$C:$Z,MATCH(N$1,'2025'!$C$1:$Z$1,0))</f>
        <v>#N/A</v>
      </c>
      <c r="O984" s="29" t="str">
        <f>VLOOKUP($A984,'2025'!$C:$Z,MATCH(O$1,'2025'!$C$1:$Z$1,0))</f>
        <v>#N/A</v>
      </c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</row>
    <row r="985" ht="22.5" hidden="1" customHeight="1">
      <c r="A985" s="28"/>
      <c r="B985" s="29" t="str">
        <f>VLOOKUP($A985,'2025'!$C:$Z,MATCH(B$1,'2025'!$C$1:$Z$1,0))</f>
        <v>#N/A</v>
      </c>
      <c r="C985" s="29" t="str">
        <f>VLOOKUP($A985,'2025'!$C:$Z,MATCH(C$1,'2025'!$C$1:$Z$1,0))</f>
        <v>#N/A</v>
      </c>
      <c r="D985" s="29" t="str">
        <f>VLOOKUP($A985,'2025'!$C:$Z,MATCH(D$1,'2025'!$C$1:$Z$1,0))</f>
        <v>#N/A</v>
      </c>
      <c r="E985" s="29" t="str">
        <f>VLOOKUP($A985,'2025'!$C:$Z,MATCH(E$1,'2025'!$C$1:$Z$1,0))</f>
        <v>#N/A</v>
      </c>
      <c r="F985" s="29" t="str">
        <f>VLOOKUP($A985,'2025'!$C:$Z,MATCH(F$1,'2025'!$C$1:$Z$1,0))</f>
        <v>#N/A</v>
      </c>
      <c r="G985" s="29" t="str">
        <f>VLOOKUP($A985,'2025'!$C:$Z,MATCH(G$1,'2025'!$C$1:$Z$1,0))</f>
        <v>#N/A</v>
      </c>
      <c r="H985" s="29" t="str">
        <f>VLOOKUP($A985,'2025'!$C:$Z,MATCH(H$1,'2025'!$C$1:$Z$1,0))</f>
        <v>#N/A</v>
      </c>
      <c r="I985" s="29" t="str">
        <f>VLOOKUP($A985,'2025'!$C:$Z,MATCH(I$1,'2025'!$C$1:$Z$1,0))</f>
        <v>#N/A</v>
      </c>
      <c r="J985" s="29" t="str">
        <f>VLOOKUP($A985,'2025'!$C:$Z,MATCH(J$1,'2025'!$C$1:$Z$1,0))</f>
        <v>#N/A</v>
      </c>
      <c r="K985" s="29" t="str">
        <f>VLOOKUP($A985,'2025'!$C:$Z,MATCH(K$1,'2025'!$C$1:$Z$1,0))</f>
        <v>#N/A</v>
      </c>
      <c r="L985" s="29" t="str">
        <f>VLOOKUP($A985,'2025'!$C:$Z,MATCH(L$1,'2025'!$C$1:$Z$1,0))</f>
        <v>#N/A</v>
      </c>
      <c r="M985" s="29" t="str">
        <f>VLOOKUP($A985,'2025'!$C:$Z,MATCH(M$1,'2025'!$C$1:$Z$1,0))</f>
        <v>#N/A</v>
      </c>
      <c r="N985" s="29" t="str">
        <f>VLOOKUP($A985,'2025'!$C:$Z,MATCH(N$1,'2025'!$C$1:$Z$1,0))</f>
        <v>#N/A</v>
      </c>
      <c r="O985" s="29" t="str">
        <f>VLOOKUP($A985,'2025'!$C:$Z,MATCH(O$1,'2025'!$C$1:$Z$1,0))</f>
        <v>#N/A</v>
      </c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</row>
    <row r="986" ht="22.5" hidden="1" customHeight="1">
      <c r="A986" s="28"/>
      <c r="B986" s="29" t="str">
        <f>VLOOKUP($A986,'2025'!$C:$Z,MATCH(B$1,'2025'!$C$1:$Z$1,0))</f>
        <v>#N/A</v>
      </c>
      <c r="C986" s="29" t="str">
        <f>VLOOKUP($A986,'2025'!$C:$Z,MATCH(C$1,'2025'!$C$1:$Z$1,0))</f>
        <v>#N/A</v>
      </c>
      <c r="D986" s="29" t="str">
        <f>VLOOKUP($A986,'2025'!$C:$Z,MATCH(D$1,'2025'!$C$1:$Z$1,0))</f>
        <v>#N/A</v>
      </c>
      <c r="E986" s="29" t="str">
        <f>VLOOKUP($A986,'2025'!$C:$Z,MATCH(E$1,'2025'!$C$1:$Z$1,0))</f>
        <v>#N/A</v>
      </c>
      <c r="F986" s="29" t="str">
        <f>VLOOKUP($A986,'2025'!$C:$Z,MATCH(F$1,'2025'!$C$1:$Z$1,0))</f>
        <v>#N/A</v>
      </c>
      <c r="G986" s="29" t="str">
        <f>VLOOKUP($A986,'2025'!$C:$Z,MATCH(G$1,'2025'!$C$1:$Z$1,0))</f>
        <v>#N/A</v>
      </c>
      <c r="H986" s="29" t="str">
        <f>VLOOKUP($A986,'2025'!$C:$Z,MATCH(H$1,'2025'!$C$1:$Z$1,0))</f>
        <v>#N/A</v>
      </c>
      <c r="I986" s="29" t="str">
        <f>VLOOKUP($A986,'2025'!$C:$Z,MATCH(I$1,'2025'!$C$1:$Z$1,0))</f>
        <v>#N/A</v>
      </c>
      <c r="J986" s="29" t="str">
        <f>VLOOKUP($A986,'2025'!$C:$Z,MATCH(J$1,'2025'!$C$1:$Z$1,0))</f>
        <v>#N/A</v>
      </c>
      <c r="K986" s="29" t="str">
        <f>VLOOKUP($A986,'2025'!$C:$Z,MATCH(K$1,'2025'!$C$1:$Z$1,0))</f>
        <v>#N/A</v>
      </c>
      <c r="L986" s="29" t="str">
        <f>VLOOKUP($A986,'2025'!$C:$Z,MATCH(L$1,'2025'!$C$1:$Z$1,0))</f>
        <v>#N/A</v>
      </c>
      <c r="M986" s="29" t="str">
        <f>VLOOKUP($A986,'2025'!$C:$Z,MATCH(M$1,'2025'!$C$1:$Z$1,0))</f>
        <v>#N/A</v>
      </c>
      <c r="N986" s="29" t="str">
        <f>VLOOKUP($A986,'2025'!$C:$Z,MATCH(N$1,'2025'!$C$1:$Z$1,0))</f>
        <v>#N/A</v>
      </c>
      <c r="O986" s="29" t="str">
        <f>VLOOKUP($A986,'2025'!$C:$Z,MATCH(O$1,'2025'!$C$1:$Z$1,0))</f>
        <v>#N/A</v>
      </c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</row>
    <row r="987" ht="22.5" hidden="1" customHeight="1">
      <c r="A987" s="28"/>
      <c r="B987" s="29" t="str">
        <f>VLOOKUP($A987,'2025'!$C:$Z,MATCH(B$1,'2025'!$C$1:$Z$1,0))</f>
        <v>#N/A</v>
      </c>
      <c r="C987" s="29" t="str">
        <f>VLOOKUP($A987,'2025'!$C:$Z,MATCH(C$1,'2025'!$C$1:$Z$1,0))</f>
        <v>#N/A</v>
      </c>
      <c r="D987" s="29" t="str">
        <f>VLOOKUP($A987,'2025'!$C:$Z,MATCH(D$1,'2025'!$C$1:$Z$1,0))</f>
        <v>#N/A</v>
      </c>
      <c r="E987" s="29" t="str">
        <f>VLOOKUP($A987,'2025'!$C:$Z,MATCH(E$1,'2025'!$C$1:$Z$1,0))</f>
        <v>#N/A</v>
      </c>
      <c r="F987" s="29" t="str">
        <f>VLOOKUP($A987,'2025'!$C:$Z,MATCH(F$1,'2025'!$C$1:$Z$1,0))</f>
        <v>#N/A</v>
      </c>
      <c r="G987" s="29" t="str">
        <f>VLOOKUP($A987,'2025'!$C:$Z,MATCH(G$1,'2025'!$C$1:$Z$1,0))</f>
        <v>#N/A</v>
      </c>
      <c r="H987" s="29" t="str">
        <f>VLOOKUP($A987,'2025'!$C:$Z,MATCH(H$1,'2025'!$C$1:$Z$1,0))</f>
        <v>#N/A</v>
      </c>
      <c r="I987" s="29" t="str">
        <f>VLOOKUP($A987,'2025'!$C:$Z,MATCH(I$1,'2025'!$C$1:$Z$1,0))</f>
        <v>#N/A</v>
      </c>
      <c r="J987" s="29" t="str">
        <f>VLOOKUP($A987,'2025'!$C:$Z,MATCH(J$1,'2025'!$C$1:$Z$1,0))</f>
        <v>#N/A</v>
      </c>
      <c r="K987" s="29" t="str">
        <f>VLOOKUP($A987,'2025'!$C:$Z,MATCH(K$1,'2025'!$C$1:$Z$1,0))</f>
        <v>#N/A</v>
      </c>
      <c r="L987" s="29" t="str">
        <f>VLOOKUP($A987,'2025'!$C:$Z,MATCH(L$1,'2025'!$C$1:$Z$1,0))</f>
        <v>#N/A</v>
      </c>
      <c r="M987" s="29" t="str">
        <f>VLOOKUP($A987,'2025'!$C:$Z,MATCH(M$1,'2025'!$C$1:$Z$1,0))</f>
        <v>#N/A</v>
      </c>
      <c r="N987" s="29" t="str">
        <f>VLOOKUP($A987,'2025'!$C:$Z,MATCH(N$1,'2025'!$C$1:$Z$1,0))</f>
        <v>#N/A</v>
      </c>
      <c r="O987" s="29" t="str">
        <f>VLOOKUP($A987,'2025'!$C:$Z,MATCH(O$1,'2025'!$C$1:$Z$1,0))</f>
        <v>#N/A</v>
      </c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</row>
    <row r="988" ht="22.5" hidden="1" customHeight="1">
      <c r="A988" s="28"/>
      <c r="B988" s="29" t="str">
        <f>VLOOKUP($A988,'2025'!$C:$Z,MATCH(B$1,'2025'!$C$1:$Z$1,0))</f>
        <v>#N/A</v>
      </c>
      <c r="C988" s="29" t="str">
        <f>VLOOKUP($A988,'2025'!$C:$Z,MATCH(C$1,'2025'!$C$1:$Z$1,0))</f>
        <v>#N/A</v>
      </c>
      <c r="D988" s="29" t="str">
        <f>VLOOKUP($A988,'2025'!$C:$Z,MATCH(D$1,'2025'!$C$1:$Z$1,0))</f>
        <v>#N/A</v>
      </c>
      <c r="E988" s="29" t="str">
        <f>VLOOKUP($A988,'2025'!$C:$Z,MATCH(E$1,'2025'!$C$1:$Z$1,0))</f>
        <v>#N/A</v>
      </c>
      <c r="F988" s="29" t="str">
        <f>VLOOKUP($A988,'2025'!$C:$Z,MATCH(F$1,'2025'!$C$1:$Z$1,0))</f>
        <v>#N/A</v>
      </c>
      <c r="G988" s="29" t="str">
        <f>VLOOKUP($A988,'2025'!$C:$Z,MATCH(G$1,'2025'!$C$1:$Z$1,0))</f>
        <v>#N/A</v>
      </c>
      <c r="H988" s="29" t="str">
        <f>VLOOKUP($A988,'2025'!$C:$Z,MATCH(H$1,'2025'!$C$1:$Z$1,0))</f>
        <v>#N/A</v>
      </c>
      <c r="I988" s="29" t="str">
        <f>VLOOKUP($A988,'2025'!$C:$Z,MATCH(I$1,'2025'!$C$1:$Z$1,0))</f>
        <v>#N/A</v>
      </c>
      <c r="J988" s="29" t="str">
        <f>VLOOKUP($A988,'2025'!$C:$Z,MATCH(J$1,'2025'!$C$1:$Z$1,0))</f>
        <v>#N/A</v>
      </c>
      <c r="K988" s="29" t="str">
        <f>VLOOKUP($A988,'2025'!$C:$Z,MATCH(K$1,'2025'!$C$1:$Z$1,0))</f>
        <v>#N/A</v>
      </c>
      <c r="L988" s="29" t="str">
        <f>VLOOKUP($A988,'2025'!$C:$Z,MATCH(L$1,'2025'!$C$1:$Z$1,0))</f>
        <v>#N/A</v>
      </c>
      <c r="M988" s="29" t="str">
        <f>VLOOKUP($A988,'2025'!$C:$Z,MATCH(M$1,'2025'!$C$1:$Z$1,0))</f>
        <v>#N/A</v>
      </c>
      <c r="N988" s="29" t="str">
        <f>VLOOKUP($A988,'2025'!$C:$Z,MATCH(N$1,'2025'!$C$1:$Z$1,0))</f>
        <v>#N/A</v>
      </c>
      <c r="O988" s="29" t="str">
        <f>VLOOKUP($A988,'2025'!$C:$Z,MATCH(O$1,'2025'!$C$1:$Z$1,0))</f>
        <v>#N/A</v>
      </c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</row>
    <row r="989" ht="22.5" hidden="1" customHeight="1">
      <c r="A989" s="28"/>
      <c r="B989" s="29" t="str">
        <f>VLOOKUP($A989,'2025'!$C:$Z,MATCH(B$1,'2025'!$C$1:$Z$1,0))</f>
        <v>#N/A</v>
      </c>
      <c r="C989" s="29" t="str">
        <f>VLOOKUP($A989,'2025'!$C:$Z,MATCH(C$1,'2025'!$C$1:$Z$1,0))</f>
        <v>#N/A</v>
      </c>
      <c r="D989" s="29" t="str">
        <f>VLOOKUP($A989,'2025'!$C:$Z,MATCH(D$1,'2025'!$C$1:$Z$1,0))</f>
        <v>#N/A</v>
      </c>
      <c r="E989" s="29" t="str">
        <f>VLOOKUP($A989,'2025'!$C:$Z,MATCH(E$1,'2025'!$C$1:$Z$1,0))</f>
        <v>#N/A</v>
      </c>
      <c r="F989" s="29" t="str">
        <f>VLOOKUP($A989,'2025'!$C:$Z,MATCH(F$1,'2025'!$C$1:$Z$1,0))</f>
        <v>#N/A</v>
      </c>
      <c r="G989" s="29" t="str">
        <f>VLOOKUP($A989,'2025'!$C:$Z,MATCH(G$1,'2025'!$C$1:$Z$1,0))</f>
        <v>#N/A</v>
      </c>
      <c r="H989" s="29" t="str">
        <f>VLOOKUP($A989,'2025'!$C:$Z,MATCH(H$1,'2025'!$C$1:$Z$1,0))</f>
        <v>#N/A</v>
      </c>
      <c r="I989" s="29" t="str">
        <f>VLOOKUP($A989,'2025'!$C:$Z,MATCH(I$1,'2025'!$C$1:$Z$1,0))</f>
        <v>#N/A</v>
      </c>
      <c r="J989" s="29" t="str">
        <f>VLOOKUP($A989,'2025'!$C:$Z,MATCH(J$1,'2025'!$C$1:$Z$1,0))</f>
        <v>#N/A</v>
      </c>
      <c r="K989" s="29" t="str">
        <f>VLOOKUP($A989,'2025'!$C:$Z,MATCH(K$1,'2025'!$C$1:$Z$1,0))</f>
        <v>#N/A</v>
      </c>
      <c r="L989" s="29" t="str">
        <f>VLOOKUP($A989,'2025'!$C:$Z,MATCH(L$1,'2025'!$C$1:$Z$1,0))</f>
        <v>#N/A</v>
      </c>
      <c r="M989" s="29" t="str">
        <f>VLOOKUP($A989,'2025'!$C:$Z,MATCH(M$1,'2025'!$C$1:$Z$1,0))</f>
        <v>#N/A</v>
      </c>
      <c r="N989" s="29" t="str">
        <f>VLOOKUP($A989,'2025'!$C:$Z,MATCH(N$1,'2025'!$C$1:$Z$1,0))</f>
        <v>#N/A</v>
      </c>
      <c r="O989" s="29" t="str">
        <f>VLOOKUP($A989,'2025'!$C:$Z,MATCH(O$1,'2025'!$C$1:$Z$1,0))</f>
        <v>#N/A</v>
      </c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</row>
    <row r="990" ht="22.5" hidden="1" customHeight="1">
      <c r="A990" s="28"/>
      <c r="B990" s="29" t="str">
        <f>VLOOKUP($A990,'2025'!$C:$Z,MATCH(B$1,'2025'!$C$1:$Z$1,0))</f>
        <v>#N/A</v>
      </c>
      <c r="C990" s="29" t="str">
        <f>VLOOKUP($A990,'2025'!$C:$Z,MATCH(C$1,'2025'!$C$1:$Z$1,0))</f>
        <v>#N/A</v>
      </c>
      <c r="D990" s="29" t="str">
        <f>VLOOKUP($A990,'2025'!$C:$Z,MATCH(D$1,'2025'!$C$1:$Z$1,0))</f>
        <v>#N/A</v>
      </c>
      <c r="E990" s="29" t="str">
        <f>VLOOKUP($A990,'2025'!$C:$Z,MATCH(E$1,'2025'!$C$1:$Z$1,0))</f>
        <v>#N/A</v>
      </c>
      <c r="F990" s="29" t="str">
        <f>VLOOKUP($A990,'2025'!$C:$Z,MATCH(F$1,'2025'!$C$1:$Z$1,0))</f>
        <v>#N/A</v>
      </c>
      <c r="G990" s="29" t="str">
        <f>VLOOKUP($A990,'2025'!$C:$Z,MATCH(G$1,'2025'!$C$1:$Z$1,0))</f>
        <v>#N/A</v>
      </c>
      <c r="H990" s="29" t="str">
        <f>VLOOKUP($A990,'2025'!$C:$Z,MATCH(H$1,'2025'!$C$1:$Z$1,0))</f>
        <v>#N/A</v>
      </c>
      <c r="I990" s="29" t="str">
        <f>VLOOKUP($A990,'2025'!$C:$Z,MATCH(I$1,'2025'!$C$1:$Z$1,0))</f>
        <v>#N/A</v>
      </c>
      <c r="J990" s="29" t="str">
        <f>VLOOKUP($A990,'2025'!$C:$Z,MATCH(J$1,'2025'!$C$1:$Z$1,0))</f>
        <v>#N/A</v>
      </c>
      <c r="K990" s="29" t="str">
        <f>VLOOKUP($A990,'2025'!$C:$Z,MATCH(K$1,'2025'!$C$1:$Z$1,0))</f>
        <v>#N/A</v>
      </c>
      <c r="L990" s="29" t="str">
        <f>VLOOKUP($A990,'2025'!$C:$Z,MATCH(L$1,'2025'!$C$1:$Z$1,0))</f>
        <v>#N/A</v>
      </c>
      <c r="M990" s="29" t="str">
        <f>VLOOKUP($A990,'2025'!$C:$Z,MATCH(M$1,'2025'!$C$1:$Z$1,0))</f>
        <v>#N/A</v>
      </c>
      <c r="N990" s="29" t="str">
        <f>VLOOKUP($A990,'2025'!$C:$Z,MATCH(N$1,'2025'!$C$1:$Z$1,0))</f>
        <v>#N/A</v>
      </c>
      <c r="O990" s="29" t="str">
        <f>VLOOKUP($A990,'2025'!$C:$Z,MATCH(O$1,'2025'!$C$1:$Z$1,0))</f>
        <v>#N/A</v>
      </c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</row>
    <row r="991" ht="22.5" hidden="1" customHeight="1">
      <c r="A991" s="28"/>
      <c r="B991" s="29" t="str">
        <f>VLOOKUP($A991,'2025'!$C:$Z,MATCH(B$1,'2025'!$C$1:$Z$1,0))</f>
        <v>#N/A</v>
      </c>
      <c r="C991" s="29" t="str">
        <f>VLOOKUP($A991,'2025'!$C:$Z,MATCH(C$1,'2025'!$C$1:$Z$1,0))</f>
        <v>#N/A</v>
      </c>
      <c r="D991" s="29" t="str">
        <f>VLOOKUP($A991,'2025'!$C:$Z,MATCH(D$1,'2025'!$C$1:$Z$1,0))</f>
        <v>#N/A</v>
      </c>
      <c r="E991" s="29" t="str">
        <f>VLOOKUP($A991,'2025'!$C:$Z,MATCH(E$1,'2025'!$C$1:$Z$1,0))</f>
        <v>#N/A</v>
      </c>
      <c r="F991" s="29" t="str">
        <f>VLOOKUP($A991,'2025'!$C:$Z,MATCH(F$1,'2025'!$C$1:$Z$1,0))</f>
        <v>#N/A</v>
      </c>
      <c r="G991" s="29" t="str">
        <f>VLOOKUP($A991,'2025'!$C:$Z,MATCH(G$1,'2025'!$C$1:$Z$1,0))</f>
        <v>#N/A</v>
      </c>
      <c r="H991" s="29" t="str">
        <f>VLOOKUP($A991,'2025'!$C:$Z,MATCH(H$1,'2025'!$C$1:$Z$1,0))</f>
        <v>#N/A</v>
      </c>
      <c r="I991" s="29" t="str">
        <f>VLOOKUP($A991,'2025'!$C:$Z,MATCH(I$1,'2025'!$C$1:$Z$1,0))</f>
        <v>#N/A</v>
      </c>
      <c r="J991" s="29" t="str">
        <f>VLOOKUP($A991,'2025'!$C:$Z,MATCH(J$1,'2025'!$C$1:$Z$1,0))</f>
        <v>#N/A</v>
      </c>
      <c r="K991" s="29" t="str">
        <f>VLOOKUP($A991,'2025'!$C:$Z,MATCH(K$1,'2025'!$C$1:$Z$1,0))</f>
        <v>#N/A</v>
      </c>
      <c r="L991" s="29" t="str">
        <f>VLOOKUP($A991,'2025'!$C:$Z,MATCH(L$1,'2025'!$C$1:$Z$1,0))</f>
        <v>#N/A</v>
      </c>
      <c r="M991" s="29" t="str">
        <f>VLOOKUP($A991,'2025'!$C:$Z,MATCH(M$1,'2025'!$C$1:$Z$1,0))</f>
        <v>#N/A</v>
      </c>
      <c r="N991" s="29" t="str">
        <f>VLOOKUP($A991,'2025'!$C:$Z,MATCH(N$1,'2025'!$C$1:$Z$1,0))</f>
        <v>#N/A</v>
      </c>
      <c r="O991" s="29" t="str">
        <f>VLOOKUP($A991,'2025'!$C:$Z,MATCH(O$1,'2025'!$C$1:$Z$1,0))</f>
        <v>#N/A</v>
      </c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</row>
    <row r="992" ht="22.5" hidden="1" customHeight="1">
      <c r="A992" s="28"/>
      <c r="B992" s="29" t="str">
        <f>VLOOKUP($A992,'2025'!$C:$Z,MATCH(B$1,'2025'!$C$1:$Z$1,0))</f>
        <v>#N/A</v>
      </c>
      <c r="C992" s="29" t="str">
        <f>VLOOKUP($A992,'2025'!$C:$Z,MATCH(C$1,'2025'!$C$1:$Z$1,0))</f>
        <v>#N/A</v>
      </c>
      <c r="D992" s="29" t="str">
        <f>VLOOKUP($A992,'2025'!$C:$Z,MATCH(D$1,'2025'!$C$1:$Z$1,0))</f>
        <v>#N/A</v>
      </c>
      <c r="E992" s="29" t="str">
        <f>VLOOKUP($A992,'2025'!$C:$Z,MATCH(E$1,'2025'!$C$1:$Z$1,0))</f>
        <v>#N/A</v>
      </c>
      <c r="F992" s="29" t="str">
        <f>VLOOKUP($A992,'2025'!$C:$Z,MATCH(F$1,'2025'!$C$1:$Z$1,0))</f>
        <v>#N/A</v>
      </c>
      <c r="G992" s="29" t="str">
        <f>VLOOKUP($A992,'2025'!$C:$Z,MATCH(G$1,'2025'!$C$1:$Z$1,0))</f>
        <v>#N/A</v>
      </c>
      <c r="H992" s="29" t="str">
        <f>VLOOKUP($A992,'2025'!$C:$Z,MATCH(H$1,'2025'!$C$1:$Z$1,0))</f>
        <v>#N/A</v>
      </c>
      <c r="I992" s="29" t="str">
        <f>VLOOKUP($A992,'2025'!$C:$Z,MATCH(I$1,'2025'!$C$1:$Z$1,0))</f>
        <v>#N/A</v>
      </c>
      <c r="J992" s="29" t="str">
        <f>VLOOKUP($A992,'2025'!$C:$Z,MATCH(J$1,'2025'!$C$1:$Z$1,0))</f>
        <v>#N/A</v>
      </c>
      <c r="K992" s="29" t="str">
        <f>VLOOKUP($A992,'2025'!$C:$Z,MATCH(K$1,'2025'!$C$1:$Z$1,0))</f>
        <v>#N/A</v>
      </c>
      <c r="L992" s="29" t="str">
        <f>VLOOKUP($A992,'2025'!$C:$Z,MATCH(L$1,'2025'!$C$1:$Z$1,0))</f>
        <v>#N/A</v>
      </c>
      <c r="M992" s="29" t="str">
        <f>VLOOKUP($A992,'2025'!$C:$Z,MATCH(M$1,'2025'!$C$1:$Z$1,0))</f>
        <v>#N/A</v>
      </c>
      <c r="N992" s="29" t="str">
        <f>VLOOKUP($A992,'2025'!$C:$Z,MATCH(N$1,'2025'!$C$1:$Z$1,0))</f>
        <v>#N/A</v>
      </c>
      <c r="O992" s="29" t="str">
        <f>VLOOKUP($A992,'2025'!$C:$Z,MATCH(O$1,'2025'!$C$1:$Z$1,0))</f>
        <v>#N/A</v>
      </c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</row>
    <row r="993" ht="22.5" hidden="1" customHeight="1">
      <c r="A993" s="28"/>
      <c r="B993" s="29" t="str">
        <f>VLOOKUP($A993,'2025'!$C:$Z,MATCH(B$1,'2025'!$C$1:$Z$1,0))</f>
        <v>#N/A</v>
      </c>
      <c r="C993" s="29" t="str">
        <f>VLOOKUP($A993,'2025'!$C:$Z,MATCH(C$1,'2025'!$C$1:$Z$1,0))</f>
        <v>#N/A</v>
      </c>
      <c r="D993" s="29" t="str">
        <f>VLOOKUP($A993,'2025'!$C:$Z,MATCH(D$1,'2025'!$C$1:$Z$1,0))</f>
        <v>#N/A</v>
      </c>
      <c r="E993" s="29" t="str">
        <f>VLOOKUP($A993,'2025'!$C:$Z,MATCH(E$1,'2025'!$C$1:$Z$1,0))</f>
        <v>#N/A</v>
      </c>
      <c r="F993" s="29" t="str">
        <f>VLOOKUP($A993,'2025'!$C:$Z,MATCH(F$1,'2025'!$C$1:$Z$1,0))</f>
        <v>#N/A</v>
      </c>
      <c r="G993" s="29" t="str">
        <f>VLOOKUP($A993,'2025'!$C:$Z,MATCH(G$1,'2025'!$C$1:$Z$1,0))</f>
        <v>#N/A</v>
      </c>
      <c r="H993" s="29" t="str">
        <f>VLOOKUP($A993,'2025'!$C:$Z,MATCH(H$1,'2025'!$C$1:$Z$1,0))</f>
        <v>#N/A</v>
      </c>
      <c r="I993" s="29" t="str">
        <f>VLOOKUP($A993,'2025'!$C:$Z,MATCH(I$1,'2025'!$C$1:$Z$1,0))</f>
        <v>#N/A</v>
      </c>
      <c r="J993" s="29" t="str">
        <f>VLOOKUP($A993,'2025'!$C:$Z,MATCH(J$1,'2025'!$C$1:$Z$1,0))</f>
        <v>#N/A</v>
      </c>
      <c r="K993" s="29" t="str">
        <f>VLOOKUP($A993,'2025'!$C:$Z,MATCH(K$1,'2025'!$C$1:$Z$1,0))</f>
        <v>#N/A</v>
      </c>
      <c r="L993" s="29" t="str">
        <f>VLOOKUP($A993,'2025'!$C:$Z,MATCH(L$1,'2025'!$C$1:$Z$1,0))</f>
        <v>#N/A</v>
      </c>
      <c r="M993" s="29" t="str">
        <f>VLOOKUP($A993,'2025'!$C:$Z,MATCH(M$1,'2025'!$C$1:$Z$1,0))</f>
        <v>#N/A</v>
      </c>
      <c r="N993" s="29" t="str">
        <f>VLOOKUP($A993,'2025'!$C:$Z,MATCH(N$1,'2025'!$C$1:$Z$1,0))</f>
        <v>#N/A</v>
      </c>
      <c r="O993" s="29" t="str">
        <f>VLOOKUP($A993,'2025'!$C:$Z,MATCH(O$1,'2025'!$C$1:$Z$1,0))</f>
        <v>#N/A</v>
      </c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</row>
    <row r="994" ht="22.5" hidden="1" customHeight="1">
      <c r="A994" s="28"/>
      <c r="B994" s="29" t="str">
        <f>VLOOKUP($A994,'2025'!$C:$Z,MATCH(B$1,'2025'!$C$1:$Z$1,0))</f>
        <v>#N/A</v>
      </c>
      <c r="C994" s="29" t="str">
        <f>VLOOKUP($A994,'2025'!$C:$Z,MATCH(C$1,'2025'!$C$1:$Z$1,0))</f>
        <v>#N/A</v>
      </c>
      <c r="D994" s="29" t="str">
        <f>VLOOKUP($A994,'2025'!$C:$Z,MATCH(D$1,'2025'!$C$1:$Z$1,0))</f>
        <v>#N/A</v>
      </c>
      <c r="E994" s="29" t="str">
        <f>VLOOKUP($A994,'2025'!$C:$Z,MATCH(E$1,'2025'!$C$1:$Z$1,0))</f>
        <v>#N/A</v>
      </c>
      <c r="F994" s="29" t="str">
        <f>VLOOKUP($A994,'2025'!$C:$Z,MATCH(F$1,'2025'!$C$1:$Z$1,0))</f>
        <v>#N/A</v>
      </c>
      <c r="G994" s="29" t="str">
        <f>VLOOKUP($A994,'2025'!$C:$Z,MATCH(G$1,'2025'!$C$1:$Z$1,0))</f>
        <v>#N/A</v>
      </c>
      <c r="H994" s="29" t="str">
        <f>VLOOKUP($A994,'2025'!$C:$Z,MATCH(H$1,'2025'!$C$1:$Z$1,0))</f>
        <v>#N/A</v>
      </c>
      <c r="I994" s="29" t="str">
        <f>VLOOKUP($A994,'2025'!$C:$Z,MATCH(I$1,'2025'!$C$1:$Z$1,0))</f>
        <v>#N/A</v>
      </c>
      <c r="J994" s="29" t="str">
        <f>VLOOKUP($A994,'2025'!$C:$Z,MATCH(J$1,'2025'!$C$1:$Z$1,0))</f>
        <v>#N/A</v>
      </c>
      <c r="K994" s="29" t="str">
        <f>VLOOKUP($A994,'2025'!$C:$Z,MATCH(K$1,'2025'!$C$1:$Z$1,0))</f>
        <v>#N/A</v>
      </c>
      <c r="L994" s="29" t="str">
        <f>VLOOKUP($A994,'2025'!$C:$Z,MATCH(L$1,'2025'!$C$1:$Z$1,0))</f>
        <v>#N/A</v>
      </c>
      <c r="M994" s="29" t="str">
        <f>VLOOKUP($A994,'2025'!$C:$Z,MATCH(M$1,'2025'!$C$1:$Z$1,0))</f>
        <v>#N/A</v>
      </c>
      <c r="N994" s="29" t="str">
        <f>VLOOKUP($A994,'2025'!$C:$Z,MATCH(N$1,'2025'!$C$1:$Z$1,0))</f>
        <v>#N/A</v>
      </c>
      <c r="O994" s="29" t="str">
        <f>VLOOKUP($A994,'2025'!$C:$Z,MATCH(O$1,'2025'!$C$1:$Z$1,0))</f>
        <v>#N/A</v>
      </c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</row>
    <row r="995" ht="22.5" hidden="1" customHeight="1">
      <c r="A995" s="28"/>
      <c r="B995" s="29" t="str">
        <f>VLOOKUP($A995,'2025'!$C:$Z,MATCH(B$1,'2025'!$C$1:$Z$1,0))</f>
        <v>#N/A</v>
      </c>
      <c r="C995" s="29" t="str">
        <f>VLOOKUP($A995,'2025'!$C:$Z,MATCH(C$1,'2025'!$C$1:$Z$1,0))</f>
        <v>#N/A</v>
      </c>
      <c r="D995" s="29" t="str">
        <f>VLOOKUP($A995,'2025'!$C:$Z,MATCH(D$1,'2025'!$C$1:$Z$1,0))</f>
        <v>#N/A</v>
      </c>
      <c r="E995" s="29" t="str">
        <f>VLOOKUP($A995,'2025'!$C:$Z,MATCH(E$1,'2025'!$C$1:$Z$1,0))</f>
        <v>#N/A</v>
      </c>
      <c r="F995" s="29" t="str">
        <f>VLOOKUP($A995,'2025'!$C:$Z,MATCH(F$1,'2025'!$C$1:$Z$1,0))</f>
        <v>#N/A</v>
      </c>
      <c r="G995" s="29" t="str">
        <f>VLOOKUP($A995,'2025'!$C:$Z,MATCH(G$1,'2025'!$C$1:$Z$1,0))</f>
        <v>#N/A</v>
      </c>
      <c r="H995" s="29" t="str">
        <f>VLOOKUP($A995,'2025'!$C:$Z,MATCH(H$1,'2025'!$C$1:$Z$1,0))</f>
        <v>#N/A</v>
      </c>
      <c r="I995" s="29" t="str">
        <f>VLOOKUP($A995,'2025'!$C:$Z,MATCH(I$1,'2025'!$C$1:$Z$1,0))</f>
        <v>#N/A</v>
      </c>
      <c r="J995" s="29" t="str">
        <f>VLOOKUP($A995,'2025'!$C:$Z,MATCH(J$1,'2025'!$C$1:$Z$1,0))</f>
        <v>#N/A</v>
      </c>
      <c r="K995" s="29" t="str">
        <f>VLOOKUP($A995,'2025'!$C:$Z,MATCH(K$1,'2025'!$C$1:$Z$1,0))</f>
        <v>#N/A</v>
      </c>
      <c r="L995" s="29" t="str">
        <f>VLOOKUP($A995,'2025'!$C:$Z,MATCH(L$1,'2025'!$C$1:$Z$1,0))</f>
        <v>#N/A</v>
      </c>
      <c r="M995" s="29" t="str">
        <f>VLOOKUP($A995,'2025'!$C:$Z,MATCH(M$1,'2025'!$C$1:$Z$1,0))</f>
        <v>#N/A</v>
      </c>
      <c r="N995" s="29" t="str">
        <f>VLOOKUP($A995,'2025'!$C:$Z,MATCH(N$1,'2025'!$C$1:$Z$1,0))</f>
        <v>#N/A</v>
      </c>
      <c r="O995" s="29" t="str">
        <f>VLOOKUP($A995,'2025'!$C:$Z,MATCH(O$1,'2025'!$C$1:$Z$1,0))</f>
        <v>#N/A</v>
      </c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</row>
    <row r="996" ht="22.5" hidden="1" customHeight="1">
      <c r="A996" s="28"/>
      <c r="B996" s="29" t="str">
        <f>VLOOKUP($A996,'2025'!$C:$Z,MATCH(B$1,'2025'!$C$1:$Z$1,0))</f>
        <v>#N/A</v>
      </c>
      <c r="C996" s="29" t="str">
        <f>VLOOKUP($A996,'2025'!$C:$Z,MATCH(C$1,'2025'!$C$1:$Z$1,0))</f>
        <v>#N/A</v>
      </c>
      <c r="D996" s="29" t="str">
        <f>VLOOKUP($A996,'2025'!$C:$Z,MATCH(D$1,'2025'!$C$1:$Z$1,0))</f>
        <v>#N/A</v>
      </c>
      <c r="E996" s="29" t="str">
        <f>VLOOKUP($A996,'2025'!$C:$Z,MATCH(E$1,'2025'!$C$1:$Z$1,0))</f>
        <v>#N/A</v>
      </c>
      <c r="F996" s="29" t="str">
        <f>VLOOKUP($A996,'2025'!$C:$Z,MATCH(F$1,'2025'!$C$1:$Z$1,0))</f>
        <v>#N/A</v>
      </c>
      <c r="G996" s="29" t="str">
        <f>VLOOKUP($A996,'2025'!$C:$Z,MATCH(G$1,'2025'!$C$1:$Z$1,0))</f>
        <v>#N/A</v>
      </c>
      <c r="H996" s="29" t="str">
        <f>VLOOKUP($A996,'2025'!$C:$Z,MATCH(H$1,'2025'!$C$1:$Z$1,0))</f>
        <v>#N/A</v>
      </c>
      <c r="I996" s="29" t="str">
        <f>VLOOKUP($A996,'2025'!$C:$Z,MATCH(I$1,'2025'!$C$1:$Z$1,0))</f>
        <v>#N/A</v>
      </c>
      <c r="J996" s="29" t="str">
        <f>VLOOKUP($A996,'2025'!$C:$Z,MATCH(J$1,'2025'!$C$1:$Z$1,0))</f>
        <v>#N/A</v>
      </c>
      <c r="K996" s="29" t="str">
        <f>VLOOKUP($A996,'2025'!$C:$Z,MATCH(K$1,'2025'!$C$1:$Z$1,0))</f>
        <v>#N/A</v>
      </c>
      <c r="L996" s="29" t="str">
        <f>VLOOKUP($A996,'2025'!$C:$Z,MATCH(L$1,'2025'!$C$1:$Z$1,0))</f>
        <v>#N/A</v>
      </c>
      <c r="M996" s="29" t="str">
        <f>VLOOKUP($A996,'2025'!$C:$Z,MATCH(M$1,'2025'!$C$1:$Z$1,0))</f>
        <v>#N/A</v>
      </c>
      <c r="N996" s="29" t="str">
        <f>VLOOKUP($A996,'2025'!$C:$Z,MATCH(N$1,'2025'!$C$1:$Z$1,0))</f>
        <v>#N/A</v>
      </c>
      <c r="O996" s="29" t="str">
        <f>VLOOKUP($A996,'2025'!$C:$Z,MATCH(O$1,'2025'!$C$1:$Z$1,0))</f>
        <v>#N/A</v>
      </c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</row>
    <row r="997" ht="22.5" hidden="1" customHeight="1">
      <c r="A997" s="28"/>
      <c r="B997" s="29" t="str">
        <f>VLOOKUP($A997,'2025'!$C:$Z,MATCH(B$1,'2025'!$C$1:$Z$1,0))</f>
        <v>#N/A</v>
      </c>
      <c r="C997" s="29" t="str">
        <f>VLOOKUP($A997,'2025'!$C:$Z,MATCH(C$1,'2025'!$C$1:$Z$1,0))</f>
        <v>#N/A</v>
      </c>
      <c r="D997" s="29" t="str">
        <f>VLOOKUP($A997,'2025'!$C:$Z,MATCH(D$1,'2025'!$C$1:$Z$1,0))</f>
        <v>#N/A</v>
      </c>
      <c r="E997" s="29" t="str">
        <f>VLOOKUP($A997,'2025'!$C:$Z,MATCH(E$1,'2025'!$C$1:$Z$1,0))</f>
        <v>#N/A</v>
      </c>
      <c r="F997" s="29" t="str">
        <f>VLOOKUP($A997,'2025'!$C:$Z,MATCH(F$1,'2025'!$C$1:$Z$1,0))</f>
        <v>#N/A</v>
      </c>
      <c r="G997" s="29" t="str">
        <f>VLOOKUP($A997,'2025'!$C:$Z,MATCH(G$1,'2025'!$C$1:$Z$1,0))</f>
        <v>#N/A</v>
      </c>
      <c r="H997" s="29" t="str">
        <f>VLOOKUP($A997,'2025'!$C:$Z,MATCH(H$1,'2025'!$C$1:$Z$1,0))</f>
        <v>#N/A</v>
      </c>
      <c r="I997" s="29" t="str">
        <f>VLOOKUP($A997,'2025'!$C:$Z,MATCH(I$1,'2025'!$C$1:$Z$1,0))</f>
        <v>#N/A</v>
      </c>
      <c r="J997" s="29" t="str">
        <f>VLOOKUP($A997,'2025'!$C:$Z,MATCH(J$1,'2025'!$C$1:$Z$1,0))</f>
        <v>#N/A</v>
      </c>
      <c r="K997" s="29" t="str">
        <f>VLOOKUP($A997,'2025'!$C:$Z,MATCH(K$1,'2025'!$C$1:$Z$1,0))</f>
        <v>#N/A</v>
      </c>
      <c r="L997" s="29" t="str">
        <f>VLOOKUP($A997,'2025'!$C:$Z,MATCH(L$1,'2025'!$C$1:$Z$1,0))</f>
        <v>#N/A</v>
      </c>
      <c r="M997" s="29" t="str">
        <f>VLOOKUP($A997,'2025'!$C:$Z,MATCH(M$1,'2025'!$C$1:$Z$1,0))</f>
        <v>#N/A</v>
      </c>
      <c r="N997" s="29" t="str">
        <f>VLOOKUP($A997,'2025'!$C:$Z,MATCH(N$1,'2025'!$C$1:$Z$1,0))</f>
        <v>#N/A</v>
      </c>
      <c r="O997" s="29" t="str">
        <f>VLOOKUP($A997,'2025'!$C:$Z,MATCH(O$1,'2025'!$C$1:$Z$1,0))</f>
        <v>#N/A</v>
      </c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</row>
    <row r="998" ht="22.5" hidden="1" customHeight="1">
      <c r="A998" s="28"/>
      <c r="B998" s="29" t="str">
        <f>VLOOKUP($A998,'2025'!$C:$Z,MATCH(B$1,'2025'!$C$1:$Z$1,0))</f>
        <v>#N/A</v>
      </c>
      <c r="C998" s="29" t="str">
        <f>VLOOKUP($A998,'2025'!$C:$Z,MATCH(C$1,'2025'!$C$1:$Z$1,0))</f>
        <v>#N/A</v>
      </c>
      <c r="D998" s="29" t="str">
        <f>VLOOKUP($A998,'2025'!$C:$Z,MATCH(D$1,'2025'!$C$1:$Z$1,0))</f>
        <v>#N/A</v>
      </c>
      <c r="E998" s="29" t="str">
        <f>VLOOKUP($A998,'2025'!$C:$Z,MATCH(E$1,'2025'!$C$1:$Z$1,0))</f>
        <v>#N/A</v>
      </c>
      <c r="F998" s="29" t="str">
        <f>VLOOKUP($A998,'2025'!$C:$Z,MATCH(F$1,'2025'!$C$1:$Z$1,0))</f>
        <v>#N/A</v>
      </c>
      <c r="G998" s="29" t="str">
        <f>VLOOKUP($A998,'2025'!$C:$Z,MATCH(G$1,'2025'!$C$1:$Z$1,0))</f>
        <v>#N/A</v>
      </c>
      <c r="H998" s="29" t="str">
        <f>VLOOKUP($A998,'2025'!$C:$Z,MATCH(H$1,'2025'!$C$1:$Z$1,0))</f>
        <v>#N/A</v>
      </c>
      <c r="I998" s="29" t="str">
        <f>VLOOKUP($A998,'2025'!$C:$Z,MATCH(I$1,'2025'!$C$1:$Z$1,0))</f>
        <v>#N/A</v>
      </c>
      <c r="J998" s="29" t="str">
        <f>VLOOKUP($A998,'2025'!$C:$Z,MATCH(J$1,'2025'!$C$1:$Z$1,0))</f>
        <v>#N/A</v>
      </c>
      <c r="K998" s="29" t="str">
        <f>VLOOKUP($A998,'2025'!$C:$Z,MATCH(K$1,'2025'!$C$1:$Z$1,0))</f>
        <v>#N/A</v>
      </c>
      <c r="L998" s="29" t="str">
        <f>VLOOKUP($A998,'2025'!$C:$Z,MATCH(L$1,'2025'!$C$1:$Z$1,0))</f>
        <v>#N/A</v>
      </c>
      <c r="M998" s="29" t="str">
        <f>VLOOKUP($A998,'2025'!$C:$Z,MATCH(M$1,'2025'!$C$1:$Z$1,0))</f>
        <v>#N/A</v>
      </c>
      <c r="N998" s="29" t="str">
        <f>VLOOKUP($A998,'2025'!$C:$Z,MATCH(N$1,'2025'!$C$1:$Z$1,0))</f>
        <v>#N/A</v>
      </c>
      <c r="O998" s="29" t="str">
        <f>VLOOKUP($A998,'2025'!$C:$Z,MATCH(O$1,'2025'!$C$1:$Z$1,0))</f>
        <v>#N/A</v>
      </c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</row>
    <row r="999" ht="22.5" hidden="1" customHeight="1">
      <c r="A999" s="28"/>
      <c r="B999" s="29" t="str">
        <f>VLOOKUP($A999,'2025'!$C:$Z,MATCH(B$1,'2025'!$C$1:$Z$1,0))</f>
        <v>#N/A</v>
      </c>
      <c r="C999" s="29" t="str">
        <f>VLOOKUP($A999,'2025'!$C:$Z,MATCH(C$1,'2025'!$C$1:$Z$1,0))</f>
        <v>#N/A</v>
      </c>
      <c r="D999" s="29" t="str">
        <f>VLOOKUP($A999,'2025'!$C:$Z,MATCH(D$1,'2025'!$C$1:$Z$1,0))</f>
        <v>#N/A</v>
      </c>
      <c r="E999" s="29" t="str">
        <f>VLOOKUP($A999,'2025'!$C:$Z,MATCH(E$1,'2025'!$C$1:$Z$1,0))</f>
        <v>#N/A</v>
      </c>
      <c r="F999" s="29" t="str">
        <f>VLOOKUP($A999,'2025'!$C:$Z,MATCH(F$1,'2025'!$C$1:$Z$1,0))</f>
        <v>#N/A</v>
      </c>
      <c r="G999" s="29" t="str">
        <f>VLOOKUP($A999,'2025'!$C:$Z,MATCH(G$1,'2025'!$C$1:$Z$1,0))</f>
        <v>#N/A</v>
      </c>
      <c r="H999" s="29" t="str">
        <f>VLOOKUP($A999,'2025'!$C:$Z,MATCH(H$1,'2025'!$C$1:$Z$1,0))</f>
        <v>#N/A</v>
      </c>
      <c r="I999" s="29" t="str">
        <f>VLOOKUP($A999,'2025'!$C:$Z,MATCH(I$1,'2025'!$C$1:$Z$1,0))</f>
        <v>#N/A</v>
      </c>
      <c r="J999" s="29" t="str">
        <f>VLOOKUP($A999,'2025'!$C:$Z,MATCH(J$1,'2025'!$C$1:$Z$1,0))</f>
        <v>#N/A</v>
      </c>
      <c r="K999" s="29" t="str">
        <f>VLOOKUP($A999,'2025'!$C:$Z,MATCH(K$1,'2025'!$C$1:$Z$1,0))</f>
        <v>#N/A</v>
      </c>
      <c r="L999" s="29" t="str">
        <f>VLOOKUP($A999,'2025'!$C:$Z,MATCH(L$1,'2025'!$C$1:$Z$1,0))</f>
        <v>#N/A</v>
      </c>
      <c r="M999" s="29" t="str">
        <f>VLOOKUP($A999,'2025'!$C:$Z,MATCH(M$1,'2025'!$C$1:$Z$1,0))</f>
        <v>#N/A</v>
      </c>
      <c r="N999" s="29" t="str">
        <f>VLOOKUP($A999,'2025'!$C:$Z,MATCH(N$1,'2025'!$C$1:$Z$1,0))</f>
        <v>#N/A</v>
      </c>
      <c r="O999" s="29" t="str">
        <f>VLOOKUP($A999,'2025'!$C:$Z,MATCH(O$1,'2025'!$C$1:$Z$1,0))</f>
        <v>#N/A</v>
      </c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</row>
    <row r="1000" ht="22.5" hidden="1" customHeight="1">
      <c r="A1000" s="28"/>
      <c r="B1000" s="29" t="str">
        <f>VLOOKUP($A1000,'2025'!$C:$Z,MATCH(B$1,'2025'!$C$1:$Z$1,0))</f>
        <v>#N/A</v>
      </c>
      <c r="C1000" s="29" t="str">
        <f>VLOOKUP($A1000,'2025'!$C:$Z,MATCH(C$1,'2025'!$C$1:$Z$1,0))</f>
        <v>#N/A</v>
      </c>
      <c r="D1000" s="29" t="str">
        <f>VLOOKUP($A1000,'2025'!$C:$Z,MATCH(D$1,'2025'!$C$1:$Z$1,0))</f>
        <v>#N/A</v>
      </c>
      <c r="E1000" s="29" t="str">
        <f>VLOOKUP($A1000,'2025'!$C:$Z,MATCH(E$1,'2025'!$C$1:$Z$1,0))</f>
        <v>#N/A</v>
      </c>
      <c r="F1000" s="29" t="str">
        <f>VLOOKUP($A1000,'2025'!$C:$Z,MATCH(F$1,'2025'!$C$1:$Z$1,0))</f>
        <v>#N/A</v>
      </c>
      <c r="G1000" s="29" t="str">
        <f>VLOOKUP($A1000,'2025'!$C:$Z,MATCH(G$1,'2025'!$C$1:$Z$1,0))</f>
        <v>#N/A</v>
      </c>
      <c r="H1000" s="29" t="str">
        <f>VLOOKUP($A1000,'2025'!$C:$Z,MATCH(H$1,'2025'!$C$1:$Z$1,0))</f>
        <v>#N/A</v>
      </c>
      <c r="I1000" s="29" t="str">
        <f>VLOOKUP($A1000,'2025'!$C:$Z,MATCH(I$1,'2025'!$C$1:$Z$1,0))</f>
        <v>#N/A</v>
      </c>
      <c r="J1000" s="29" t="str">
        <f>VLOOKUP($A1000,'2025'!$C:$Z,MATCH(J$1,'2025'!$C$1:$Z$1,0))</f>
        <v>#N/A</v>
      </c>
      <c r="K1000" s="29" t="str">
        <f>VLOOKUP($A1000,'2025'!$C:$Z,MATCH(K$1,'2025'!$C$1:$Z$1,0))</f>
        <v>#N/A</v>
      </c>
      <c r="L1000" s="29" t="str">
        <f>VLOOKUP($A1000,'2025'!$C:$Z,MATCH(L$1,'2025'!$C$1:$Z$1,0))</f>
        <v>#N/A</v>
      </c>
      <c r="M1000" s="29" t="str">
        <f>VLOOKUP($A1000,'2025'!$C:$Z,MATCH(M$1,'2025'!$C$1:$Z$1,0))</f>
        <v>#N/A</v>
      </c>
      <c r="N1000" s="29" t="str">
        <f>VLOOKUP($A1000,'2025'!$C:$Z,MATCH(N$1,'2025'!$C$1:$Z$1,0))</f>
        <v>#N/A</v>
      </c>
      <c r="O1000" s="29" t="str">
        <f>VLOOKUP($A1000,'2025'!$C:$Z,MATCH(O$1,'2025'!$C$1:$Z$1,0))</f>
        <v>#N/A</v>
      </c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</row>
    <row r="1001" ht="22.5" hidden="1" customHeight="1">
      <c r="A1001" s="28"/>
      <c r="B1001" s="29" t="str">
        <f>VLOOKUP($A1001,'2025'!$C:$Z,MATCH(B$1,'2025'!$C$1:$Z$1,0))</f>
        <v>#N/A</v>
      </c>
      <c r="C1001" s="29" t="str">
        <f>VLOOKUP($A1001,'2025'!$C:$Z,MATCH(C$1,'2025'!$C$1:$Z$1,0))</f>
        <v>#N/A</v>
      </c>
      <c r="D1001" s="29" t="str">
        <f>VLOOKUP($A1001,'2025'!$C:$Z,MATCH(D$1,'2025'!$C$1:$Z$1,0))</f>
        <v>#N/A</v>
      </c>
      <c r="E1001" s="29" t="str">
        <f>VLOOKUP($A1001,'2025'!$C:$Z,MATCH(E$1,'2025'!$C$1:$Z$1,0))</f>
        <v>#N/A</v>
      </c>
      <c r="F1001" s="29" t="str">
        <f>VLOOKUP($A1001,'2025'!$C:$Z,MATCH(F$1,'2025'!$C$1:$Z$1,0))</f>
        <v>#N/A</v>
      </c>
      <c r="G1001" s="29" t="str">
        <f>VLOOKUP($A1001,'2025'!$C:$Z,MATCH(G$1,'2025'!$C$1:$Z$1,0))</f>
        <v>#N/A</v>
      </c>
      <c r="H1001" s="29" t="str">
        <f>VLOOKUP($A1001,'2025'!$C:$Z,MATCH(H$1,'2025'!$C$1:$Z$1,0))</f>
        <v>#N/A</v>
      </c>
      <c r="I1001" s="29" t="str">
        <f>VLOOKUP($A1001,'2025'!$C:$Z,MATCH(I$1,'2025'!$C$1:$Z$1,0))</f>
        <v>#N/A</v>
      </c>
      <c r="J1001" s="29" t="str">
        <f>VLOOKUP($A1001,'2025'!$C:$Z,MATCH(J$1,'2025'!$C$1:$Z$1,0))</f>
        <v>#N/A</v>
      </c>
      <c r="K1001" s="29" t="str">
        <f>VLOOKUP($A1001,'2025'!$C:$Z,MATCH(K$1,'2025'!$C$1:$Z$1,0))</f>
        <v>#N/A</v>
      </c>
      <c r="L1001" s="29" t="str">
        <f>VLOOKUP($A1001,'2025'!$C:$Z,MATCH(L$1,'2025'!$C$1:$Z$1,0))</f>
        <v>#N/A</v>
      </c>
      <c r="M1001" s="29" t="str">
        <f>VLOOKUP($A1001,'2025'!$C:$Z,MATCH(M$1,'2025'!$C$1:$Z$1,0))</f>
        <v>#N/A</v>
      </c>
      <c r="N1001" s="29" t="str">
        <f>VLOOKUP($A1001,'2025'!$C:$Z,MATCH(N$1,'2025'!$C$1:$Z$1,0))</f>
        <v>#N/A</v>
      </c>
      <c r="O1001" s="29" t="str">
        <f>VLOOKUP($A1001,'2025'!$C:$Z,MATCH(O$1,'2025'!$C$1:$Z$1,0))</f>
        <v>#N/A</v>
      </c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  <c r="AE1001" s="76"/>
    </row>
    <row r="1002" ht="22.5" hidden="1" customHeight="1">
      <c r="A1002" s="28"/>
      <c r="B1002" s="29" t="str">
        <f>VLOOKUP($A1002,'2025'!$C:$Z,MATCH(B$1,'2025'!$C$1:$Z$1,0))</f>
        <v>#N/A</v>
      </c>
      <c r="C1002" s="29" t="str">
        <f>VLOOKUP($A1002,'2025'!$C:$Z,MATCH(C$1,'2025'!$C$1:$Z$1,0))</f>
        <v>#N/A</v>
      </c>
      <c r="D1002" s="29" t="str">
        <f>VLOOKUP($A1002,'2025'!$C:$Z,MATCH(D$1,'2025'!$C$1:$Z$1,0))</f>
        <v>#N/A</v>
      </c>
      <c r="E1002" s="29" t="str">
        <f>VLOOKUP($A1002,'2025'!$C:$Z,MATCH(E$1,'2025'!$C$1:$Z$1,0))</f>
        <v>#N/A</v>
      </c>
      <c r="F1002" s="29" t="str">
        <f>VLOOKUP($A1002,'2025'!$C:$Z,MATCH(F$1,'2025'!$C$1:$Z$1,0))</f>
        <v>#N/A</v>
      </c>
      <c r="G1002" s="29" t="str">
        <f>VLOOKUP($A1002,'2025'!$C:$Z,MATCH(G$1,'2025'!$C$1:$Z$1,0))</f>
        <v>#N/A</v>
      </c>
      <c r="H1002" s="29" t="str">
        <f>VLOOKUP($A1002,'2025'!$C:$Z,MATCH(H$1,'2025'!$C$1:$Z$1,0))</f>
        <v>#N/A</v>
      </c>
      <c r="I1002" s="29" t="str">
        <f>VLOOKUP($A1002,'2025'!$C:$Z,MATCH(I$1,'2025'!$C$1:$Z$1,0))</f>
        <v>#N/A</v>
      </c>
      <c r="J1002" s="29" t="str">
        <f>VLOOKUP($A1002,'2025'!$C:$Z,MATCH(J$1,'2025'!$C$1:$Z$1,0))</f>
        <v>#N/A</v>
      </c>
      <c r="K1002" s="29" t="str">
        <f>VLOOKUP($A1002,'2025'!$C:$Z,MATCH(K$1,'2025'!$C$1:$Z$1,0))</f>
        <v>#N/A</v>
      </c>
      <c r="L1002" s="29" t="str">
        <f>VLOOKUP($A1002,'2025'!$C:$Z,MATCH(L$1,'2025'!$C$1:$Z$1,0))</f>
        <v>#N/A</v>
      </c>
      <c r="M1002" s="29" t="str">
        <f>VLOOKUP($A1002,'2025'!$C:$Z,MATCH(M$1,'2025'!$C$1:$Z$1,0))</f>
        <v>#N/A</v>
      </c>
      <c r="N1002" s="29" t="str">
        <f>VLOOKUP($A1002,'2025'!$C:$Z,MATCH(N$1,'2025'!$C$1:$Z$1,0))</f>
        <v>#N/A</v>
      </c>
      <c r="O1002" s="29" t="str">
        <f>VLOOKUP($A1002,'2025'!$C:$Z,MATCH(O$1,'2025'!$C$1:$Z$1,0))</f>
        <v>#N/A</v>
      </c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  <c r="AE1002" s="76"/>
    </row>
    <row r="1003" ht="22.5" hidden="1" customHeight="1">
      <c r="A1003" s="28"/>
      <c r="B1003" s="29" t="str">
        <f>VLOOKUP($A1003,'2025'!$C:$Z,MATCH(B$1,'2025'!$C$1:$Z$1,0))</f>
        <v>#N/A</v>
      </c>
      <c r="C1003" s="29" t="str">
        <f>VLOOKUP($A1003,'2025'!$C:$Z,MATCH(C$1,'2025'!$C$1:$Z$1,0))</f>
        <v>#N/A</v>
      </c>
      <c r="D1003" s="29" t="str">
        <f>VLOOKUP($A1003,'2025'!$C:$Z,MATCH(D$1,'2025'!$C$1:$Z$1,0))</f>
        <v>#N/A</v>
      </c>
      <c r="E1003" s="29" t="str">
        <f>VLOOKUP($A1003,'2025'!$C:$Z,MATCH(E$1,'2025'!$C$1:$Z$1,0))</f>
        <v>#N/A</v>
      </c>
      <c r="F1003" s="29" t="str">
        <f>VLOOKUP($A1003,'2025'!$C:$Z,MATCH(F$1,'2025'!$C$1:$Z$1,0))</f>
        <v>#N/A</v>
      </c>
      <c r="G1003" s="29" t="str">
        <f>VLOOKUP($A1003,'2025'!$C:$Z,MATCH(G$1,'2025'!$C$1:$Z$1,0))</f>
        <v>#N/A</v>
      </c>
      <c r="H1003" s="29" t="str">
        <f>VLOOKUP($A1003,'2025'!$C:$Z,MATCH(H$1,'2025'!$C$1:$Z$1,0))</f>
        <v>#N/A</v>
      </c>
      <c r="I1003" s="29" t="str">
        <f>VLOOKUP($A1003,'2025'!$C:$Z,MATCH(I$1,'2025'!$C$1:$Z$1,0))</f>
        <v>#N/A</v>
      </c>
      <c r="J1003" s="29" t="str">
        <f>VLOOKUP($A1003,'2025'!$C:$Z,MATCH(J$1,'2025'!$C$1:$Z$1,0))</f>
        <v>#N/A</v>
      </c>
      <c r="K1003" s="29" t="str">
        <f>VLOOKUP($A1003,'2025'!$C:$Z,MATCH(K$1,'2025'!$C$1:$Z$1,0))</f>
        <v>#N/A</v>
      </c>
      <c r="L1003" s="29" t="str">
        <f>VLOOKUP($A1003,'2025'!$C:$Z,MATCH(L$1,'2025'!$C$1:$Z$1,0))</f>
        <v>#N/A</v>
      </c>
      <c r="M1003" s="29" t="str">
        <f>VLOOKUP($A1003,'2025'!$C:$Z,MATCH(M$1,'2025'!$C$1:$Z$1,0))</f>
        <v>#N/A</v>
      </c>
      <c r="N1003" s="29" t="str">
        <f>VLOOKUP($A1003,'2025'!$C:$Z,MATCH(N$1,'2025'!$C$1:$Z$1,0))</f>
        <v>#N/A</v>
      </c>
      <c r="O1003" s="29" t="str">
        <f>VLOOKUP($A1003,'2025'!$C:$Z,MATCH(O$1,'2025'!$C$1:$Z$1,0))</f>
        <v>#N/A</v>
      </c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  <c r="AB1003" s="76"/>
      <c r="AC1003" s="76"/>
      <c r="AD1003" s="76"/>
      <c r="AE1003" s="76"/>
    </row>
    <row r="1004" ht="22.5" hidden="1" customHeight="1">
      <c r="A1004" s="28"/>
      <c r="B1004" s="29" t="str">
        <f>VLOOKUP($A1004,'2025'!$C:$Z,MATCH(B$1,'2025'!$C$1:$Z$1,0))</f>
        <v>#N/A</v>
      </c>
      <c r="C1004" s="29" t="str">
        <f>VLOOKUP($A1004,'2025'!$C:$Z,MATCH(C$1,'2025'!$C$1:$Z$1,0))</f>
        <v>#N/A</v>
      </c>
      <c r="D1004" s="29" t="str">
        <f>VLOOKUP($A1004,'2025'!$C:$Z,MATCH(D$1,'2025'!$C$1:$Z$1,0))</f>
        <v>#N/A</v>
      </c>
      <c r="E1004" s="29" t="str">
        <f>VLOOKUP($A1004,'2025'!$C:$Z,MATCH(E$1,'2025'!$C$1:$Z$1,0))</f>
        <v>#N/A</v>
      </c>
      <c r="F1004" s="29" t="str">
        <f>VLOOKUP($A1004,'2025'!$C:$Z,MATCH(F$1,'2025'!$C$1:$Z$1,0))</f>
        <v>#N/A</v>
      </c>
      <c r="G1004" s="29" t="str">
        <f>VLOOKUP($A1004,'2025'!$C:$Z,MATCH(G$1,'2025'!$C$1:$Z$1,0))</f>
        <v>#N/A</v>
      </c>
      <c r="H1004" s="29" t="str">
        <f>VLOOKUP($A1004,'2025'!$C:$Z,MATCH(H$1,'2025'!$C$1:$Z$1,0))</f>
        <v>#N/A</v>
      </c>
      <c r="I1004" s="29" t="str">
        <f>VLOOKUP($A1004,'2025'!$C:$Z,MATCH(I$1,'2025'!$C$1:$Z$1,0))</f>
        <v>#N/A</v>
      </c>
      <c r="J1004" s="29" t="str">
        <f>VLOOKUP($A1004,'2025'!$C:$Z,MATCH(J$1,'2025'!$C$1:$Z$1,0))</f>
        <v>#N/A</v>
      </c>
      <c r="K1004" s="29" t="str">
        <f>VLOOKUP($A1004,'2025'!$C:$Z,MATCH(K$1,'2025'!$C$1:$Z$1,0))</f>
        <v>#N/A</v>
      </c>
      <c r="L1004" s="29" t="str">
        <f>VLOOKUP($A1004,'2025'!$C:$Z,MATCH(L$1,'2025'!$C$1:$Z$1,0))</f>
        <v>#N/A</v>
      </c>
      <c r="M1004" s="29" t="str">
        <f>VLOOKUP($A1004,'2025'!$C:$Z,MATCH(M$1,'2025'!$C$1:$Z$1,0))</f>
        <v>#N/A</v>
      </c>
      <c r="N1004" s="29" t="str">
        <f>VLOOKUP($A1004,'2025'!$C:$Z,MATCH(N$1,'2025'!$C$1:$Z$1,0))</f>
        <v>#N/A</v>
      </c>
      <c r="O1004" s="29" t="str">
        <f>VLOOKUP($A1004,'2025'!$C:$Z,MATCH(O$1,'2025'!$C$1:$Z$1,0))</f>
        <v>#N/A</v>
      </c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  <c r="AB1004" s="76"/>
      <c r="AC1004" s="76"/>
      <c r="AD1004" s="76"/>
      <c r="AE1004" s="76"/>
    </row>
    <row r="1005" ht="22.5" hidden="1" customHeight="1">
      <c r="A1005" s="28"/>
      <c r="B1005" s="29" t="str">
        <f>VLOOKUP($A1005,'2025'!$C:$Z,MATCH(B$1,'2025'!$C$1:$Z$1,0))</f>
        <v>#N/A</v>
      </c>
      <c r="C1005" s="29" t="str">
        <f>VLOOKUP($A1005,'2025'!$C:$Z,MATCH(C$1,'2025'!$C$1:$Z$1,0))</f>
        <v>#N/A</v>
      </c>
      <c r="D1005" s="29" t="str">
        <f>VLOOKUP($A1005,'2025'!$C:$Z,MATCH(D$1,'2025'!$C$1:$Z$1,0))</f>
        <v>#N/A</v>
      </c>
      <c r="E1005" s="29" t="str">
        <f>VLOOKUP($A1005,'2025'!$C:$Z,MATCH(E$1,'2025'!$C$1:$Z$1,0))</f>
        <v>#N/A</v>
      </c>
      <c r="F1005" s="29" t="str">
        <f>VLOOKUP($A1005,'2025'!$C:$Z,MATCH(F$1,'2025'!$C$1:$Z$1,0))</f>
        <v>#N/A</v>
      </c>
      <c r="G1005" s="29" t="str">
        <f>VLOOKUP($A1005,'2025'!$C:$Z,MATCH(G$1,'2025'!$C$1:$Z$1,0))</f>
        <v>#N/A</v>
      </c>
      <c r="H1005" s="29" t="str">
        <f>VLOOKUP($A1005,'2025'!$C:$Z,MATCH(H$1,'2025'!$C$1:$Z$1,0))</f>
        <v>#N/A</v>
      </c>
      <c r="I1005" s="29" t="str">
        <f>VLOOKUP($A1005,'2025'!$C:$Z,MATCH(I$1,'2025'!$C$1:$Z$1,0))</f>
        <v>#N/A</v>
      </c>
      <c r="J1005" s="29" t="str">
        <f>VLOOKUP($A1005,'2025'!$C:$Z,MATCH(J$1,'2025'!$C$1:$Z$1,0))</f>
        <v>#N/A</v>
      </c>
      <c r="K1005" s="29" t="str">
        <f>VLOOKUP($A1005,'2025'!$C:$Z,MATCH(K$1,'2025'!$C$1:$Z$1,0))</f>
        <v>#N/A</v>
      </c>
      <c r="L1005" s="29" t="str">
        <f>VLOOKUP($A1005,'2025'!$C:$Z,MATCH(L$1,'2025'!$C$1:$Z$1,0))</f>
        <v>#N/A</v>
      </c>
      <c r="M1005" s="29" t="str">
        <f>VLOOKUP($A1005,'2025'!$C:$Z,MATCH(M$1,'2025'!$C$1:$Z$1,0))</f>
        <v>#N/A</v>
      </c>
      <c r="N1005" s="29" t="str">
        <f>VLOOKUP($A1005,'2025'!$C:$Z,MATCH(N$1,'2025'!$C$1:$Z$1,0))</f>
        <v>#N/A</v>
      </c>
      <c r="O1005" s="29" t="str">
        <f>VLOOKUP($A1005,'2025'!$C:$Z,MATCH(O$1,'2025'!$C$1:$Z$1,0))</f>
        <v>#N/A</v>
      </c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  <c r="AA1005" s="76"/>
      <c r="AB1005" s="76"/>
      <c r="AC1005" s="76"/>
      <c r="AD1005" s="76"/>
      <c r="AE1005" s="76"/>
    </row>
    <row r="1006" ht="22.5" hidden="1" customHeight="1">
      <c r="A1006" s="28"/>
      <c r="B1006" s="29" t="str">
        <f>VLOOKUP($A1006,'2025'!$C:$Z,MATCH(B$1,'2025'!$C$1:$Z$1,0))</f>
        <v>#N/A</v>
      </c>
      <c r="C1006" s="29" t="str">
        <f>VLOOKUP($A1006,'2025'!$C:$Z,MATCH(C$1,'2025'!$C$1:$Z$1,0))</f>
        <v>#N/A</v>
      </c>
      <c r="D1006" s="29" t="str">
        <f>VLOOKUP($A1006,'2025'!$C:$Z,MATCH(D$1,'2025'!$C$1:$Z$1,0))</f>
        <v>#N/A</v>
      </c>
      <c r="E1006" s="29" t="str">
        <f>VLOOKUP($A1006,'2025'!$C:$Z,MATCH(E$1,'2025'!$C$1:$Z$1,0))</f>
        <v>#N/A</v>
      </c>
      <c r="F1006" s="29" t="str">
        <f>VLOOKUP($A1006,'2025'!$C:$Z,MATCH(F$1,'2025'!$C$1:$Z$1,0))</f>
        <v>#N/A</v>
      </c>
      <c r="G1006" s="29" t="str">
        <f>VLOOKUP($A1006,'2025'!$C:$Z,MATCH(G$1,'2025'!$C$1:$Z$1,0))</f>
        <v>#N/A</v>
      </c>
      <c r="H1006" s="29" t="str">
        <f>VLOOKUP($A1006,'2025'!$C:$Z,MATCH(H$1,'2025'!$C$1:$Z$1,0))</f>
        <v>#N/A</v>
      </c>
      <c r="I1006" s="29" t="str">
        <f>VLOOKUP($A1006,'2025'!$C:$Z,MATCH(I$1,'2025'!$C$1:$Z$1,0))</f>
        <v>#N/A</v>
      </c>
      <c r="J1006" s="29" t="str">
        <f>VLOOKUP($A1006,'2025'!$C:$Z,MATCH(J$1,'2025'!$C$1:$Z$1,0))</f>
        <v>#N/A</v>
      </c>
      <c r="K1006" s="29" t="str">
        <f>VLOOKUP($A1006,'2025'!$C:$Z,MATCH(K$1,'2025'!$C$1:$Z$1,0))</f>
        <v>#N/A</v>
      </c>
      <c r="L1006" s="29" t="str">
        <f>VLOOKUP($A1006,'2025'!$C:$Z,MATCH(L$1,'2025'!$C$1:$Z$1,0))</f>
        <v>#N/A</v>
      </c>
      <c r="M1006" s="29" t="str">
        <f>VLOOKUP($A1006,'2025'!$C:$Z,MATCH(M$1,'2025'!$C$1:$Z$1,0))</f>
        <v>#N/A</v>
      </c>
      <c r="N1006" s="29" t="str">
        <f>VLOOKUP($A1006,'2025'!$C:$Z,MATCH(N$1,'2025'!$C$1:$Z$1,0))</f>
        <v>#N/A</v>
      </c>
      <c r="O1006" s="29" t="str">
        <f>VLOOKUP($A1006,'2025'!$C:$Z,MATCH(O$1,'2025'!$C$1:$Z$1,0))</f>
        <v>#N/A</v>
      </c>
      <c r="P1006" s="76"/>
      <c r="Q1006" s="76"/>
      <c r="R1006" s="76"/>
      <c r="S1006" s="76"/>
      <c r="T1006" s="76"/>
      <c r="U1006" s="76"/>
      <c r="V1006" s="76"/>
      <c r="W1006" s="76"/>
      <c r="X1006" s="76"/>
      <c r="Y1006" s="76"/>
      <c r="Z1006" s="76"/>
      <c r="AA1006" s="76"/>
      <c r="AB1006" s="76"/>
      <c r="AC1006" s="76"/>
      <c r="AD1006" s="76"/>
      <c r="AE1006" s="76"/>
    </row>
    <row r="1007" ht="22.5" hidden="1" customHeight="1">
      <c r="A1007" s="28"/>
      <c r="B1007" s="29" t="str">
        <f>VLOOKUP($A1007,'2025'!$C:$Z,MATCH(B$1,'2025'!$C$1:$Z$1,0))</f>
        <v>#N/A</v>
      </c>
      <c r="C1007" s="29" t="str">
        <f>VLOOKUP($A1007,'2025'!$C:$Z,MATCH(C$1,'2025'!$C$1:$Z$1,0))</f>
        <v>#N/A</v>
      </c>
      <c r="D1007" s="29" t="str">
        <f>VLOOKUP($A1007,'2025'!$C:$Z,MATCH(D$1,'2025'!$C$1:$Z$1,0))</f>
        <v>#N/A</v>
      </c>
      <c r="E1007" s="29" t="str">
        <f>VLOOKUP($A1007,'2025'!$C:$Z,MATCH(E$1,'2025'!$C$1:$Z$1,0))</f>
        <v>#N/A</v>
      </c>
      <c r="F1007" s="29" t="str">
        <f>VLOOKUP($A1007,'2025'!$C:$Z,MATCH(F$1,'2025'!$C$1:$Z$1,0))</f>
        <v>#N/A</v>
      </c>
      <c r="G1007" s="29" t="str">
        <f>VLOOKUP($A1007,'2025'!$C:$Z,MATCH(G$1,'2025'!$C$1:$Z$1,0))</f>
        <v>#N/A</v>
      </c>
      <c r="H1007" s="29" t="str">
        <f>VLOOKUP($A1007,'2025'!$C:$Z,MATCH(H$1,'2025'!$C$1:$Z$1,0))</f>
        <v>#N/A</v>
      </c>
      <c r="I1007" s="29" t="str">
        <f>VLOOKUP($A1007,'2025'!$C:$Z,MATCH(I$1,'2025'!$C$1:$Z$1,0))</f>
        <v>#N/A</v>
      </c>
      <c r="J1007" s="29" t="str">
        <f>VLOOKUP($A1007,'2025'!$C:$Z,MATCH(J$1,'2025'!$C$1:$Z$1,0))</f>
        <v>#N/A</v>
      </c>
      <c r="K1007" s="29" t="str">
        <f>VLOOKUP($A1007,'2025'!$C:$Z,MATCH(K$1,'2025'!$C$1:$Z$1,0))</f>
        <v>#N/A</v>
      </c>
      <c r="L1007" s="29" t="str">
        <f>VLOOKUP($A1007,'2025'!$C:$Z,MATCH(L$1,'2025'!$C$1:$Z$1,0))</f>
        <v>#N/A</v>
      </c>
      <c r="M1007" s="29" t="str">
        <f>VLOOKUP($A1007,'2025'!$C:$Z,MATCH(M$1,'2025'!$C$1:$Z$1,0))</f>
        <v>#N/A</v>
      </c>
      <c r="N1007" s="29" t="str">
        <f>VLOOKUP($A1007,'2025'!$C:$Z,MATCH(N$1,'2025'!$C$1:$Z$1,0))</f>
        <v>#N/A</v>
      </c>
      <c r="O1007" s="29" t="str">
        <f>VLOOKUP($A1007,'2025'!$C:$Z,MATCH(O$1,'2025'!$C$1:$Z$1,0))</f>
        <v>#N/A</v>
      </c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</row>
    <row r="1008" ht="22.5" hidden="1" customHeight="1">
      <c r="A1008" s="28"/>
      <c r="B1008" s="29" t="str">
        <f>VLOOKUP($A1008,'2025'!$C:$Z,MATCH(B$1,'2025'!$C$1:$Z$1,0))</f>
        <v>#N/A</v>
      </c>
      <c r="C1008" s="29" t="str">
        <f>VLOOKUP($A1008,'2025'!$C:$Z,MATCH(C$1,'2025'!$C$1:$Z$1,0))</f>
        <v>#N/A</v>
      </c>
      <c r="D1008" s="29" t="str">
        <f>VLOOKUP($A1008,'2025'!$C:$Z,MATCH(D$1,'2025'!$C$1:$Z$1,0))</f>
        <v>#N/A</v>
      </c>
      <c r="E1008" s="29" t="str">
        <f>VLOOKUP($A1008,'2025'!$C:$Z,MATCH(E$1,'2025'!$C$1:$Z$1,0))</f>
        <v>#N/A</v>
      </c>
      <c r="F1008" s="29" t="str">
        <f>VLOOKUP($A1008,'2025'!$C:$Z,MATCH(F$1,'2025'!$C$1:$Z$1,0))</f>
        <v>#N/A</v>
      </c>
      <c r="G1008" s="29" t="str">
        <f>VLOOKUP($A1008,'2025'!$C:$Z,MATCH(G$1,'2025'!$C$1:$Z$1,0))</f>
        <v>#N/A</v>
      </c>
      <c r="H1008" s="29" t="str">
        <f>VLOOKUP($A1008,'2025'!$C:$Z,MATCH(H$1,'2025'!$C$1:$Z$1,0))</f>
        <v>#N/A</v>
      </c>
      <c r="I1008" s="29" t="str">
        <f>VLOOKUP($A1008,'2025'!$C:$Z,MATCH(I$1,'2025'!$C$1:$Z$1,0))</f>
        <v>#N/A</v>
      </c>
      <c r="J1008" s="29" t="str">
        <f>VLOOKUP($A1008,'2025'!$C:$Z,MATCH(J$1,'2025'!$C$1:$Z$1,0))</f>
        <v>#N/A</v>
      </c>
      <c r="K1008" s="29" t="str">
        <f>VLOOKUP($A1008,'2025'!$C:$Z,MATCH(K$1,'2025'!$C$1:$Z$1,0))</f>
        <v>#N/A</v>
      </c>
      <c r="L1008" s="29" t="str">
        <f>VLOOKUP($A1008,'2025'!$C:$Z,MATCH(L$1,'2025'!$C$1:$Z$1,0))</f>
        <v>#N/A</v>
      </c>
      <c r="M1008" s="29" t="str">
        <f>VLOOKUP($A1008,'2025'!$C:$Z,MATCH(M$1,'2025'!$C$1:$Z$1,0))</f>
        <v>#N/A</v>
      </c>
      <c r="N1008" s="29" t="str">
        <f>VLOOKUP($A1008,'2025'!$C:$Z,MATCH(N$1,'2025'!$C$1:$Z$1,0))</f>
        <v>#N/A</v>
      </c>
      <c r="O1008" s="29" t="str">
        <f>VLOOKUP($A1008,'2025'!$C:$Z,MATCH(O$1,'2025'!$C$1:$Z$1,0))</f>
        <v>#N/A</v>
      </c>
      <c r="P1008" s="76"/>
      <c r="Q1008" s="76"/>
      <c r="R1008" s="76"/>
      <c r="S1008" s="76"/>
      <c r="T1008" s="76"/>
      <c r="U1008" s="76"/>
      <c r="V1008" s="76"/>
      <c r="W1008" s="76"/>
      <c r="X1008" s="76"/>
      <c r="Y1008" s="76"/>
      <c r="Z1008" s="76"/>
      <c r="AA1008" s="76"/>
      <c r="AB1008" s="76"/>
      <c r="AC1008" s="76"/>
      <c r="AD1008" s="76"/>
      <c r="AE1008" s="76"/>
    </row>
    <row r="1009" ht="22.5" hidden="1" customHeight="1">
      <c r="A1009" s="28"/>
      <c r="B1009" s="29" t="str">
        <f>VLOOKUP($A1009,'2025'!$C:$Z,MATCH(B$1,'2025'!$C$1:$Z$1,0))</f>
        <v>#N/A</v>
      </c>
      <c r="C1009" s="29" t="str">
        <f>VLOOKUP($A1009,'2025'!$C:$Z,MATCH(C$1,'2025'!$C$1:$Z$1,0))</f>
        <v>#N/A</v>
      </c>
      <c r="D1009" s="29" t="str">
        <f>VLOOKUP($A1009,'2025'!$C:$Z,MATCH(D$1,'2025'!$C$1:$Z$1,0))</f>
        <v>#N/A</v>
      </c>
      <c r="E1009" s="29" t="str">
        <f>VLOOKUP($A1009,'2025'!$C:$Z,MATCH(E$1,'2025'!$C$1:$Z$1,0))</f>
        <v>#N/A</v>
      </c>
      <c r="F1009" s="29" t="str">
        <f>VLOOKUP($A1009,'2025'!$C:$Z,MATCH(F$1,'2025'!$C$1:$Z$1,0))</f>
        <v>#N/A</v>
      </c>
      <c r="G1009" s="29" t="str">
        <f>VLOOKUP($A1009,'2025'!$C:$Z,MATCH(G$1,'2025'!$C$1:$Z$1,0))</f>
        <v>#N/A</v>
      </c>
      <c r="H1009" s="29" t="str">
        <f>VLOOKUP($A1009,'2025'!$C:$Z,MATCH(H$1,'2025'!$C$1:$Z$1,0))</f>
        <v>#N/A</v>
      </c>
      <c r="I1009" s="29" t="str">
        <f>VLOOKUP($A1009,'2025'!$C:$Z,MATCH(I$1,'2025'!$C$1:$Z$1,0))</f>
        <v>#N/A</v>
      </c>
      <c r="J1009" s="29" t="str">
        <f>VLOOKUP($A1009,'2025'!$C:$Z,MATCH(J$1,'2025'!$C$1:$Z$1,0))</f>
        <v>#N/A</v>
      </c>
      <c r="K1009" s="29" t="str">
        <f>VLOOKUP($A1009,'2025'!$C:$Z,MATCH(K$1,'2025'!$C$1:$Z$1,0))</f>
        <v>#N/A</v>
      </c>
      <c r="L1009" s="29" t="str">
        <f>VLOOKUP($A1009,'2025'!$C:$Z,MATCH(L$1,'2025'!$C$1:$Z$1,0))</f>
        <v>#N/A</v>
      </c>
      <c r="M1009" s="29" t="str">
        <f>VLOOKUP($A1009,'2025'!$C:$Z,MATCH(M$1,'2025'!$C$1:$Z$1,0))</f>
        <v>#N/A</v>
      </c>
      <c r="N1009" s="29" t="str">
        <f>VLOOKUP($A1009,'2025'!$C:$Z,MATCH(N$1,'2025'!$C$1:$Z$1,0))</f>
        <v>#N/A</v>
      </c>
      <c r="O1009" s="29" t="str">
        <f>VLOOKUP($A1009,'2025'!$C:$Z,MATCH(O$1,'2025'!$C$1:$Z$1,0))</f>
        <v>#N/A</v>
      </c>
      <c r="P1009" s="76"/>
      <c r="Q1009" s="76"/>
      <c r="R1009" s="76"/>
      <c r="S1009" s="76"/>
      <c r="T1009" s="76"/>
      <c r="U1009" s="76"/>
      <c r="V1009" s="76"/>
      <c r="W1009" s="76"/>
      <c r="X1009" s="76"/>
      <c r="Y1009" s="76"/>
      <c r="Z1009" s="76"/>
      <c r="AA1009" s="76"/>
      <c r="AB1009" s="76"/>
      <c r="AC1009" s="76"/>
      <c r="AD1009" s="76"/>
      <c r="AE1009" s="76"/>
    </row>
    <row r="1010" ht="22.5" hidden="1" customHeight="1">
      <c r="A1010" s="28"/>
      <c r="B1010" s="29" t="str">
        <f>VLOOKUP($A1010,'2025'!$C:$Z,MATCH(B$1,'2025'!$C$1:$Z$1,0))</f>
        <v>#N/A</v>
      </c>
      <c r="C1010" s="29" t="str">
        <f>VLOOKUP($A1010,'2025'!$C:$Z,MATCH(C$1,'2025'!$C$1:$Z$1,0))</f>
        <v>#N/A</v>
      </c>
      <c r="D1010" s="29" t="str">
        <f>VLOOKUP($A1010,'2025'!$C:$Z,MATCH(D$1,'2025'!$C$1:$Z$1,0))</f>
        <v>#N/A</v>
      </c>
      <c r="E1010" s="29" t="str">
        <f>VLOOKUP($A1010,'2025'!$C:$Z,MATCH(E$1,'2025'!$C$1:$Z$1,0))</f>
        <v>#N/A</v>
      </c>
      <c r="F1010" s="29" t="str">
        <f>VLOOKUP($A1010,'2025'!$C:$Z,MATCH(F$1,'2025'!$C$1:$Z$1,0))</f>
        <v>#N/A</v>
      </c>
      <c r="G1010" s="29" t="str">
        <f>VLOOKUP($A1010,'2025'!$C:$Z,MATCH(G$1,'2025'!$C$1:$Z$1,0))</f>
        <v>#N/A</v>
      </c>
      <c r="H1010" s="29" t="str">
        <f>VLOOKUP($A1010,'2025'!$C:$Z,MATCH(H$1,'2025'!$C$1:$Z$1,0))</f>
        <v>#N/A</v>
      </c>
      <c r="I1010" s="29" t="str">
        <f>VLOOKUP($A1010,'2025'!$C:$Z,MATCH(I$1,'2025'!$C$1:$Z$1,0))</f>
        <v>#N/A</v>
      </c>
      <c r="J1010" s="29" t="str">
        <f>VLOOKUP($A1010,'2025'!$C:$Z,MATCH(J$1,'2025'!$C$1:$Z$1,0))</f>
        <v>#N/A</v>
      </c>
      <c r="K1010" s="29" t="str">
        <f>VLOOKUP($A1010,'2025'!$C:$Z,MATCH(K$1,'2025'!$C$1:$Z$1,0))</f>
        <v>#N/A</v>
      </c>
      <c r="L1010" s="29" t="str">
        <f>VLOOKUP($A1010,'2025'!$C:$Z,MATCH(L$1,'2025'!$C$1:$Z$1,0))</f>
        <v>#N/A</v>
      </c>
      <c r="M1010" s="29" t="str">
        <f>VLOOKUP($A1010,'2025'!$C:$Z,MATCH(M$1,'2025'!$C$1:$Z$1,0))</f>
        <v>#N/A</v>
      </c>
      <c r="N1010" s="29" t="str">
        <f>VLOOKUP($A1010,'2025'!$C:$Z,MATCH(N$1,'2025'!$C$1:$Z$1,0))</f>
        <v>#N/A</v>
      </c>
      <c r="O1010" s="29" t="str">
        <f>VLOOKUP($A1010,'2025'!$C:$Z,MATCH(O$1,'2025'!$C$1:$Z$1,0))</f>
        <v>#N/A</v>
      </c>
      <c r="P1010" s="76"/>
      <c r="Q1010" s="76"/>
      <c r="R1010" s="76"/>
      <c r="S1010" s="76"/>
      <c r="T1010" s="76"/>
      <c r="U1010" s="76"/>
      <c r="V1010" s="76"/>
      <c r="W1010" s="76"/>
      <c r="X1010" s="76"/>
      <c r="Y1010" s="76"/>
      <c r="Z1010" s="76"/>
      <c r="AA1010" s="76"/>
      <c r="AB1010" s="76"/>
      <c r="AC1010" s="76"/>
      <c r="AD1010" s="76"/>
      <c r="AE1010" s="76"/>
    </row>
    <row r="1011" ht="22.5" hidden="1" customHeight="1">
      <c r="A1011" s="28"/>
      <c r="B1011" s="29" t="str">
        <f>VLOOKUP($A1011,'2025'!$C:$Z,MATCH(B$1,'2025'!$C$1:$Z$1,0))</f>
        <v>#N/A</v>
      </c>
      <c r="C1011" s="29" t="str">
        <f>VLOOKUP($A1011,'2025'!$C:$Z,MATCH(C$1,'2025'!$C$1:$Z$1,0))</f>
        <v>#N/A</v>
      </c>
      <c r="D1011" s="29" t="str">
        <f>VLOOKUP($A1011,'2025'!$C:$Z,MATCH(D$1,'2025'!$C$1:$Z$1,0))</f>
        <v>#N/A</v>
      </c>
      <c r="E1011" s="29" t="str">
        <f>VLOOKUP($A1011,'2025'!$C:$Z,MATCH(E$1,'2025'!$C$1:$Z$1,0))</f>
        <v>#N/A</v>
      </c>
      <c r="F1011" s="29" t="str">
        <f>VLOOKUP($A1011,'2025'!$C:$Z,MATCH(F$1,'2025'!$C$1:$Z$1,0))</f>
        <v>#N/A</v>
      </c>
      <c r="G1011" s="29" t="str">
        <f>VLOOKUP($A1011,'2025'!$C:$Z,MATCH(G$1,'2025'!$C$1:$Z$1,0))</f>
        <v>#N/A</v>
      </c>
      <c r="H1011" s="29" t="str">
        <f>VLOOKUP($A1011,'2025'!$C:$Z,MATCH(H$1,'2025'!$C$1:$Z$1,0))</f>
        <v>#N/A</v>
      </c>
      <c r="I1011" s="29" t="str">
        <f>VLOOKUP($A1011,'2025'!$C:$Z,MATCH(I$1,'2025'!$C$1:$Z$1,0))</f>
        <v>#N/A</v>
      </c>
      <c r="J1011" s="29" t="str">
        <f>VLOOKUP($A1011,'2025'!$C:$Z,MATCH(J$1,'2025'!$C$1:$Z$1,0))</f>
        <v>#N/A</v>
      </c>
      <c r="K1011" s="29" t="str">
        <f>VLOOKUP($A1011,'2025'!$C:$Z,MATCH(K$1,'2025'!$C$1:$Z$1,0))</f>
        <v>#N/A</v>
      </c>
      <c r="L1011" s="29" t="str">
        <f>VLOOKUP($A1011,'2025'!$C:$Z,MATCH(L$1,'2025'!$C$1:$Z$1,0))</f>
        <v>#N/A</v>
      </c>
      <c r="M1011" s="29" t="str">
        <f>VLOOKUP($A1011,'2025'!$C:$Z,MATCH(M$1,'2025'!$C$1:$Z$1,0))</f>
        <v>#N/A</v>
      </c>
      <c r="N1011" s="29" t="str">
        <f>VLOOKUP($A1011,'2025'!$C:$Z,MATCH(N$1,'2025'!$C$1:$Z$1,0))</f>
        <v>#N/A</v>
      </c>
      <c r="O1011" s="29" t="str">
        <f>VLOOKUP($A1011,'2025'!$C:$Z,MATCH(O$1,'2025'!$C$1:$Z$1,0))</f>
        <v>#N/A</v>
      </c>
      <c r="P1011" s="76"/>
      <c r="Q1011" s="76"/>
      <c r="R1011" s="76"/>
      <c r="S1011" s="76"/>
      <c r="T1011" s="76"/>
      <c r="U1011" s="76"/>
      <c r="V1011" s="76"/>
      <c r="W1011" s="76"/>
      <c r="X1011" s="76"/>
      <c r="Y1011" s="76"/>
      <c r="Z1011" s="76"/>
      <c r="AA1011" s="76"/>
      <c r="AB1011" s="76"/>
      <c r="AC1011" s="76"/>
      <c r="AD1011" s="76"/>
      <c r="AE1011" s="76"/>
    </row>
    <row r="1012" ht="22.5" hidden="1" customHeight="1">
      <c r="A1012" s="28"/>
      <c r="B1012" s="29" t="str">
        <f>VLOOKUP($A1012,'2025'!$C:$Z,MATCH(B$1,'2025'!$C$1:$Z$1,0))</f>
        <v>#N/A</v>
      </c>
      <c r="C1012" s="29" t="str">
        <f>VLOOKUP($A1012,'2025'!$C:$Z,MATCH(C$1,'2025'!$C$1:$Z$1,0))</f>
        <v>#N/A</v>
      </c>
      <c r="D1012" s="29" t="str">
        <f>VLOOKUP($A1012,'2025'!$C:$Z,MATCH(D$1,'2025'!$C$1:$Z$1,0))</f>
        <v>#N/A</v>
      </c>
      <c r="E1012" s="29" t="str">
        <f>VLOOKUP($A1012,'2025'!$C:$Z,MATCH(E$1,'2025'!$C$1:$Z$1,0))</f>
        <v>#N/A</v>
      </c>
      <c r="F1012" s="29" t="str">
        <f>VLOOKUP($A1012,'2025'!$C:$Z,MATCH(F$1,'2025'!$C$1:$Z$1,0))</f>
        <v>#N/A</v>
      </c>
      <c r="G1012" s="29" t="str">
        <f>VLOOKUP($A1012,'2025'!$C:$Z,MATCH(G$1,'2025'!$C$1:$Z$1,0))</f>
        <v>#N/A</v>
      </c>
      <c r="H1012" s="29" t="str">
        <f>VLOOKUP($A1012,'2025'!$C:$Z,MATCH(H$1,'2025'!$C$1:$Z$1,0))</f>
        <v>#N/A</v>
      </c>
      <c r="I1012" s="29" t="str">
        <f>VLOOKUP($A1012,'2025'!$C:$Z,MATCH(I$1,'2025'!$C$1:$Z$1,0))</f>
        <v>#N/A</v>
      </c>
      <c r="J1012" s="29" t="str">
        <f>VLOOKUP($A1012,'2025'!$C:$Z,MATCH(J$1,'2025'!$C$1:$Z$1,0))</f>
        <v>#N/A</v>
      </c>
      <c r="K1012" s="29" t="str">
        <f>VLOOKUP($A1012,'2025'!$C:$Z,MATCH(K$1,'2025'!$C$1:$Z$1,0))</f>
        <v>#N/A</v>
      </c>
      <c r="L1012" s="29" t="str">
        <f>VLOOKUP($A1012,'2025'!$C:$Z,MATCH(L$1,'2025'!$C$1:$Z$1,0))</f>
        <v>#N/A</v>
      </c>
      <c r="M1012" s="29" t="str">
        <f>VLOOKUP($A1012,'2025'!$C:$Z,MATCH(M$1,'2025'!$C$1:$Z$1,0))</f>
        <v>#N/A</v>
      </c>
      <c r="N1012" s="29" t="str">
        <f>VLOOKUP($A1012,'2025'!$C:$Z,MATCH(N$1,'2025'!$C$1:$Z$1,0))</f>
        <v>#N/A</v>
      </c>
      <c r="O1012" s="29" t="str">
        <f>VLOOKUP($A1012,'2025'!$C:$Z,MATCH(O$1,'2025'!$C$1:$Z$1,0))</f>
        <v>#N/A</v>
      </c>
      <c r="P1012" s="76"/>
      <c r="Q1012" s="76"/>
      <c r="R1012" s="76"/>
      <c r="S1012" s="76"/>
      <c r="T1012" s="76"/>
      <c r="U1012" s="76"/>
      <c r="V1012" s="76"/>
      <c r="W1012" s="76"/>
      <c r="X1012" s="76"/>
      <c r="Y1012" s="76"/>
      <c r="Z1012" s="76"/>
      <c r="AA1012" s="76"/>
      <c r="AB1012" s="76"/>
      <c r="AC1012" s="76"/>
      <c r="AD1012" s="76"/>
      <c r="AE1012" s="76"/>
    </row>
    <row r="1013" ht="22.5" hidden="1" customHeight="1">
      <c r="A1013" s="28"/>
      <c r="B1013" s="29" t="str">
        <f>VLOOKUP($A1013,'2025'!$C:$Z,MATCH(B$1,'2025'!$C$1:$Z$1,0))</f>
        <v>#N/A</v>
      </c>
      <c r="C1013" s="29" t="str">
        <f>VLOOKUP($A1013,'2025'!$C:$Z,MATCH(C$1,'2025'!$C$1:$Z$1,0))</f>
        <v>#N/A</v>
      </c>
      <c r="D1013" s="29" t="str">
        <f>VLOOKUP($A1013,'2025'!$C:$Z,MATCH(D$1,'2025'!$C$1:$Z$1,0))</f>
        <v>#N/A</v>
      </c>
      <c r="E1013" s="29" t="str">
        <f>VLOOKUP($A1013,'2025'!$C:$Z,MATCH(E$1,'2025'!$C$1:$Z$1,0))</f>
        <v>#N/A</v>
      </c>
      <c r="F1013" s="29" t="str">
        <f>VLOOKUP($A1013,'2025'!$C:$Z,MATCH(F$1,'2025'!$C$1:$Z$1,0))</f>
        <v>#N/A</v>
      </c>
      <c r="G1013" s="29" t="str">
        <f>VLOOKUP($A1013,'2025'!$C:$Z,MATCH(G$1,'2025'!$C$1:$Z$1,0))</f>
        <v>#N/A</v>
      </c>
      <c r="H1013" s="29" t="str">
        <f>VLOOKUP($A1013,'2025'!$C:$Z,MATCH(H$1,'2025'!$C$1:$Z$1,0))</f>
        <v>#N/A</v>
      </c>
      <c r="I1013" s="29" t="str">
        <f>VLOOKUP($A1013,'2025'!$C:$Z,MATCH(I$1,'2025'!$C$1:$Z$1,0))</f>
        <v>#N/A</v>
      </c>
      <c r="J1013" s="29" t="str">
        <f>VLOOKUP($A1013,'2025'!$C:$Z,MATCH(J$1,'2025'!$C$1:$Z$1,0))</f>
        <v>#N/A</v>
      </c>
      <c r="K1013" s="29" t="str">
        <f>VLOOKUP($A1013,'2025'!$C:$Z,MATCH(K$1,'2025'!$C$1:$Z$1,0))</f>
        <v>#N/A</v>
      </c>
      <c r="L1013" s="29" t="str">
        <f>VLOOKUP($A1013,'2025'!$C:$Z,MATCH(L$1,'2025'!$C$1:$Z$1,0))</f>
        <v>#N/A</v>
      </c>
      <c r="M1013" s="29" t="str">
        <f>VLOOKUP($A1013,'2025'!$C:$Z,MATCH(M$1,'2025'!$C$1:$Z$1,0))</f>
        <v>#N/A</v>
      </c>
      <c r="N1013" s="29" t="str">
        <f>VLOOKUP($A1013,'2025'!$C:$Z,MATCH(N$1,'2025'!$C$1:$Z$1,0))</f>
        <v>#N/A</v>
      </c>
      <c r="O1013" s="29" t="str">
        <f>VLOOKUP($A1013,'2025'!$C:$Z,MATCH(O$1,'2025'!$C$1:$Z$1,0))</f>
        <v>#N/A</v>
      </c>
      <c r="P1013" s="76"/>
      <c r="Q1013" s="76"/>
      <c r="R1013" s="76"/>
      <c r="S1013" s="76"/>
      <c r="T1013" s="76"/>
      <c r="U1013" s="76"/>
      <c r="V1013" s="76"/>
      <c r="W1013" s="76"/>
      <c r="X1013" s="76"/>
      <c r="Y1013" s="76"/>
      <c r="Z1013" s="76"/>
      <c r="AA1013" s="76"/>
      <c r="AB1013" s="76"/>
      <c r="AC1013" s="76"/>
      <c r="AD1013" s="76"/>
      <c r="AE1013" s="76"/>
    </row>
    <row r="1014" ht="22.5" hidden="1" customHeight="1">
      <c r="A1014" s="28"/>
      <c r="B1014" s="29" t="str">
        <f>VLOOKUP($A1014,'2025'!$C:$Z,MATCH(B$1,'2025'!$C$1:$Z$1,0))</f>
        <v>#N/A</v>
      </c>
      <c r="C1014" s="29" t="str">
        <f>VLOOKUP($A1014,'2025'!$C:$Z,MATCH(C$1,'2025'!$C$1:$Z$1,0))</f>
        <v>#N/A</v>
      </c>
      <c r="D1014" s="29" t="str">
        <f>VLOOKUP($A1014,'2025'!$C:$Z,MATCH(D$1,'2025'!$C$1:$Z$1,0))</f>
        <v>#N/A</v>
      </c>
      <c r="E1014" s="29" t="str">
        <f>VLOOKUP($A1014,'2025'!$C:$Z,MATCH(E$1,'2025'!$C$1:$Z$1,0))</f>
        <v>#N/A</v>
      </c>
      <c r="F1014" s="29" t="str">
        <f>VLOOKUP($A1014,'2025'!$C:$Z,MATCH(F$1,'2025'!$C$1:$Z$1,0))</f>
        <v>#N/A</v>
      </c>
      <c r="G1014" s="29" t="str">
        <f>VLOOKUP($A1014,'2025'!$C:$Z,MATCH(G$1,'2025'!$C$1:$Z$1,0))</f>
        <v>#N/A</v>
      </c>
      <c r="H1014" s="29" t="str">
        <f>VLOOKUP($A1014,'2025'!$C:$Z,MATCH(H$1,'2025'!$C$1:$Z$1,0))</f>
        <v>#N/A</v>
      </c>
      <c r="I1014" s="29" t="str">
        <f>VLOOKUP($A1014,'2025'!$C:$Z,MATCH(I$1,'2025'!$C$1:$Z$1,0))</f>
        <v>#N/A</v>
      </c>
      <c r="J1014" s="29" t="str">
        <f>VLOOKUP($A1014,'2025'!$C:$Z,MATCH(J$1,'2025'!$C$1:$Z$1,0))</f>
        <v>#N/A</v>
      </c>
      <c r="K1014" s="29" t="str">
        <f>VLOOKUP($A1014,'2025'!$C:$Z,MATCH(K$1,'2025'!$C$1:$Z$1,0))</f>
        <v>#N/A</v>
      </c>
      <c r="L1014" s="29" t="str">
        <f>VLOOKUP($A1014,'2025'!$C:$Z,MATCH(L$1,'2025'!$C$1:$Z$1,0))</f>
        <v>#N/A</v>
      </c>
      <c r="M1014" s="29" t="str">
        <f>VLOOKUP($A1014,'2025'!$C:$Z,MATCH(M$1,'2025'!$C$1:$Z$1,0))</f>
        <v>#N/A</v>
      </c>
      <c r="N1014" s="29" t="str">
        <f>VLOOKUP($A1014,'2025'!$C:$Z,MATCH(N$1,'2025'!$C$1:$Z$1,0))</f>
        <v>#N/A</v>
      </c>
      <c r="O1014" s="29" t="str">
        <f>VLOOKUP($A1014,'2025'!$C:$Z,MATCH(O$1,'2025'!$C$1:$Z$1,0))</f>
        <v>#N/A</v>
      </c>
      <c r="P1014" s="76"/>
      <c r="Q1014" s="76"/>
      <c r="R1014" s="76"/>
      <c r="S1014" s="76"/>
      <c r="T1014" s="76"/>
      <c r="U1014" s="76"/>
      <c r="V1014" s="76"/>
      <c r="W1014" s="76"/>
      <c r="X1014" s="76"/>
      <c r="Y1014" s="76"/>
      <c r="Z1014" s="76"/>
      <c r="AA1014" s="76"/>
      <c r="AB1014" s="76"/>
      <c r="AC1014" s="76"/>
      <c r="AD1014" s="76"/>
      <c r="AE1014" s="76"/>
    </row>
    <row r="1015" ht="22.5" hidden="1" customHeight="1">
      <c r="A1015" s="28"/>
      <c r="B1015" s="29" t="str">
        <f>VLOOKUP($A1015,'2025'!$C:$Z,MATCH(B$1,'2025'!$C$1:$Z$1,0))</f>
        <v>#N/A</v>
      </c>
      <c r="C1015" s="29" t="str">
        <f>VLOOKUP($A1015,'2025'!$C:$Z,MATCH(C$1,'2025'!$C$1:$Z$1,0))</f>
        <v>#N/A</v>
      </c>
      <c r="D1015" s="29" t="str">
        <f>VLOOKUP($A1015,'2025'!$C:$Z,MATCH(D$1,'2025'!$C$1:$Z$1,0))</f>
        <v>#N/A</v>
      </c>
      <c r="E1015" s="29" t="str">
        <f>VLOOKUP($A1015,'2025'!$C:$Z,MATCH(E$1,'2025'!$C$1:$Z$1,0))</f>
        <v>#N/A</v>
      </c>
      <c r="F1015" s="29" t="str">
        <f>VLOOKUP($A1015,'2025'!$C:$Z,MATCH(F$1,'2025'!$C$1:$Z$1,0))</f>
        <v>#N/A</v>
      </c>
      <c r="G1015" s="29" t="str">
        <f>VLOOKUP($A1015,'2025'!$C:$Z,MATCH(G$1,'2025'!$C$1:$Z$1,0))</f>
        <v>#N/A</v>
      </c>
      <c r="H1015" s="29" t="str">
        <f>VLOOKUP($A1015,'2025'!$C:$Z,MATCH(H$1,'2025'!$C$1:$Z$1,0))</f>
        <v>#N/A</v>
      </c>
      <c r="I1015" s="29" t="str">
        <f>VLOOKUP($A1015,'2025'!$C:$Z,MATCH(I$1,'2025'!$C$1:$Z$1,0))</f>
        <v>#N/A</v>
      </c>
      <c r="J1015" s="29" t="str">
        <f>VLOOKUP($A1015,'2025'!$C:$Z,MATCH(J$1,'2025'!$C$1:$Z$1,0))</f>
        <v>#N/A</v>
      </c>
      <c r="K1015" s="29" t="str">
        <f>VLOOKUP($A1015,'2025'!$C:$Z,MATCH(K$1,'2025'!$C$1:$Z$1,0))</f>
        <v>#N/A</v>
      </c>
      <c r="L1015" s="29" t="str">
        <f>VLOOKUP($A1015,'2025'!$C:$Z,MATCH(L$1,'2025'!$C$1:$Z$1,0))</f>
        <v>#N/A</v>
      </c>
      <c r="M1015" s="29" t="str">
        <f>VLOOKUP($A1015,'2025'!$C:$Z,MATCH(M$1,'2025'!$C$1:$Z$1,0))</f>
        <v>#N/A</v>
      </c>
      <c r="N1015" s="29" t="str">
        <f>VLOOKUP($A1015,'2025'!$C:$Z,MATCH(N$1,'2025'!$C$1:$Z$1,0))</f>
        <v>#N/A</v>
      </c>
      <c r="O1015" s="29" t="str">
        <f>VLOOKUP($A1015,'2025'!$C:$Z,MATCH(O$1,'2025'!$C$1:$Z$1,0))</f>
        <v>#N/A</v>
      </c>
      <c r="P1015" s="76"/>
      <c r="Q1015" s="76"/>
      <c r="R1015" s="76"/>
      <c r="S1015" s="76"/>
      <c r="T1015" s="76"/>
      <c r="U1015" s="76"/>
      <c r="V1015" s="76"/>
      <c r="W1015" s="76"/>
      <c r="X1015" s="76"/>
      <c r="Y1015" s="76"/>
      <c r="Z1015" s="76"/>
      <c r="AA1015" s="76"/>
      <c r="AB1015" s="76"/>
      <c r="AC1015" s="76"/>
      <c r="AD1015" s="76"/>
      <c r="AE1015" s="76"/>
    </row>
    <row r="1016" ht="22.5" hidden="1" customHeight="1">
      <c r="A1016" s="28"/>
      <c r="B1016" s="29" t="str">
        <f>VLOOKUP($A1016,'2025'!$C:$Z,MATCH(B$1,'2025'!$C$1:$Z$1,0))</f>
        <v>#N/A</v>
      </c>
      <c r="C1016" s="29" t="str">
        <f>VLOOKUP($A1016,'2025'!$C:$Z,MATCH(C$1,'2025'!$C$1:$Z$1,0))</f>
        <v>#N/A</v>
      </c>
      <c r="D1016" s="29" t="str">
        <f>VLOOKUP($A1016,'2025'!$C:$Z,MATCH(D$1,'2025'!$C$1:$Z$1,0))</f>
        <v>#N/A</v>
      </c>
      <c r="E1016" s="29" t="str">
        <f>VLOOKUP($A1016,'2025'!$C:$Z,MATCH(E$1,'2025'!$C$1:$Z$1,0))</f>
        <v>#N/A</v>
      </c>
      <c r="F1016" s="29" t="str">
        <f>VLOOKUP($A1016,'2025'!$C:$Z,MATCH(F$1,'2025'!$C$1:$Z$1,0))</f>
        <v>#N/A</v>
      </c>
      <c r="G1016" s="29" t="str">
        <f>VLOOKUP($A1016,'2025'!$C:$Z,MATCH(G$1,'2025'!$C$1:$Z$1,0))</f>
        <v>#N/A</v>
      </c>
      <c r="H1016" s="29" t="str">
        <f>VLOOKUP($A1016,'2025'!$C:$Z,MATCH(H$1,'2025'!$C$1:$Z$1,0))</f>
        <v>#N/A</v>
      </c>
      <c r="I1016" s="29" t="str">
        <f>VLOOKUP($A1016,'2025'!$C:$Z,MATCH(I$1,'2025'!$C$1:$Z$1,0))</f>
        <v>#N/A</v>
      </c>
      <c r="J1016" s="29" t="str">
        <f>VLOOKUP($A1016,'2025'!$C:$Z,MATCH(J$1,'2025'!$C$1:$Z$1,0))</f>
        <v>#N/A</v>
      </c>
      <c r="K1016" s="29" t="str">
        <f>VLOOKUP($A1016,'2025'!$C:$Z,MATCH(K$1,'2025'!$C$1:$Z$1,0))</f>
        <v>#N/A</v>
      </c>
      <c r="L1016" s="29" t="str">
        <f>VLOOKUP($A1016,'2025'!$C:$Z,MATCH(L$1,'2025'!$C$1:$Z$1,0))</f>
        <v>#N/A</v>
      </c>
      <c r="M1016" s="29" t="str">
        <f>VLOOKUP($A1016,'2025'!$C:$Z,MATCH(M$1,'2025'!$C$1:$Z$1,0))</f>
        <v>#N/A</v>
      </c>
      <c r="N1016" s="29" t="str">
        <f>VLOOKUP($A1016,'2025'!$C:$Z,MATCH(N$1,'2025'!$C$1:$Z$1,0))</f>
        <v>#N/A</v>
      </c>
      <c r="O1016" s="29" t="str">
        <f>VLOOKUP($A1016,'2025'!$C:$Z,MATCH(O$1,'2025'!$C$1:$Z$1,0))</f>
        <v>#N/A</v>
      </c>
      <c r="P1016" s="76"/>
      <c r="Q1016" s="76"/>
      <c r="R1016" s="76"/>
      <c r="S1016" s="76"/>
      <c r="T1016" s="76"/>
      <c r="U1016" s="76"/>
      <c r="V1016" s="76"/>
      <c r="W1016" s="76"/>
      <c r="X1016" s="76"/>
      <c r="Y1016" s="76"/>
      <c r="Z1016" s="76"/>
      <c r="AA1016" s="76"/>
      <c r="AB1016" s="76"/>
      <c r="AC1016" s="76"/>
      <c r="AD1016" s="76"/>
      <c r="AE1016" s="76"/>
    </row>
    <row r="1017" ht="22.5" hidden="1" customHeight="1">
      <c r="A1017" s="28"/>
      <c r="B1017" s="29" t="str">
        <f>VLOOKUP($A1017,'2025'!$C:$Z,MATCH(B$1,'2025'!$C$1:$Z$1,0))</f>
        <v>#N/A</v>
      </c>
      <c r="C1017" s="29" t="str">
        <f>VLOOKUP($A1017,'2025'!$C:$Z,MATCH(C$1,'2025'!$C$1:$Z$1,0))</f>
        <v>#N/A</v>
      </c>
      <c r="D1017" s="29" t="str">
        <f>VLOOKUP($A1017,'2025'!$C:$Z,MATCH(D$1,'2025'!$C$1:$Z$1,0))</f>
        <v>#N/A</v>
      </c>
      <c r="E1017" s="29" t="str">
        <f>VLOOKUP($A1017,'2025'!$C:$Z,MATCH(E$1,'2025'!$C$1:$Z$1,0))</f>
        <v>#N/A</v>
      </c>
      <c r="F1017" s="29" t="str">
        <f>VLOOKUP($A1017,'2025'!$C:$Z,MATCH(F$1,'2025'!$C$1:$Z$1,0))</f>
        <v>#N/A</v>
      </c>
      <c r="G1017" s="29" t="str">
        <f>VLOOKUP($A1017,'2025'!$C:$Z,MATCH(G$1,'2025'!$C$1:$Z$1,0))</f>
        <v>#N/A</v>
      </c>
      <c r="H1017" s="29" t="str">
        <f>VLOOKUP($A1017,'2025'!$C:$Z,MATCH(H$1,'2025'!$C$1:$Z$1,0))</f>
        <v>#N/A</v>
      </c>
      <c r="I1017" s="29" t="str">
        <f>VLOOKUP($A1017,'2025'!$C:$Z,MATCH(I$1,'2025'!$C$1:$Z$1,0))</f>
        <v>#N/A</v>
      </c>
      <c r="J1017" s="29" t="str">
        <f>VLOOKUP($A1017,'2025'!$C:$Z,MATCH(J$1,'2025'!$C$1:$Z$1,0))</f>
        <v>#N/A</v>
      </c>
      <c r="K1017" s="29" t="str">
        <f>VLOOKUP($A1017,'2025'!$C:$Z,MATCH(K$1,'2025'!$C$1:$Z$1,0))</f>
        <v>#N/A</v>
      </c>
      <c r="L1017" s="29" t="str">
        <f>VLOOKUP($A1017,'2025'!$C:$Z,MATCH(L$1,'2025'!$C$1:$Z$1,0))</f>
        <v>#N/A</v>
      </c>
      <c r="M1017" s="29" t="str">
        <f>VLOOKUP($A1017,'2025'!$C:$Z,MATCH(M$1,'2025'!$C$1:$Z$1,0))</f>
        <v>#N/A</v>
      </c>
      <c r="N1017" s="29" t="str">
        <f>VLOOKUP($A1017,'2025'!$C:$Z,MATCH(N$1,'2025'!$C$1:$Z$1,0))</f>
        <v>#N/A</v>
      </c>
      <c r="O1017" s="29" t="str">
        <f>VLOOKUP($A1017,'2025'!$C:$Z,MATCH(O$1,'2025'!$C$1:$Z$1,0))</f>
        <v>#N/A</v>
      </c>
      <c r="P1017" s="76"/>
      <c r="Q1017" s="76"/>
      <c r="R1017" s="76"/>
      <c r="S1017" s="76"/>
      <c r="T1017" s="76"/>
      <c r="U1017" s="76"/>
      <c r="V1017" s="76"/>
      <c r="W1017" s="76"/>
      <c r="X1017" s="76"/>
      <c r="Y1017" s="76"/>
      <c r="Z1017" s="76"/>
      <c r="AA1017" s="76"/>
      <c r="AB1017" s="76"/>
      <c r="AC1017" s="76"/>
      <c r="AD1017" s="76"/>
      <c r="AE1017" s="76"/>
    </row>
    <row r="1018" ht="22.5" hidden="1" customHeight="1">
      <c r="A1018" s="28"/>
      <c r="B1018" s="29" t="str">
        <f>VLOOKUP($A1018,'2025'!$C:$Z,MATCH(B$1,'2025'!$C$1:$Z$1,0))</f>
        <v>#N/A</v>
      </c>
      <c r="C1018" s="29" t="str">
        <f>VLOOKUP($A1018,'2025'!$C:$Z,MATCH(C$1,'2025'!$C$1:$Z$1,0))</f>
        <v>#N/A</v>
      </c>
      <c r="D1018" s="29" t="str">
        <f>VLOOKUP($A1018,'2025'!$C:$Z,MATCH(D$1,'2025'!$C$1:$Z$1,0))</f>
        <v>#N/A</v>
      </c>
      <c r="E1018" s="29" t="str">
        <f>VLOOKUP($A1018,'2025'!$C:$Z,MATCH(E$1,'2025'!$C$1:$Z$1,0))</f>
        <v>#N/A</v>
      </c>
      <c r="F1018" s="29" t="str">
        <f>VLOOKUP($A1018,'2025'!$C:$Z,MATCH(F$1,'2025'!$C$1:$Z$1,0))</f>
        <v>#N/A</v>
      </c>
      <c r="G1018" s="29" t="str">
        <f>VLOOKUP($A1018,'2025'!$C:$Z,MATCH(G$1,'2025'!$C$1:$Z$1,0))</f>
        <v>#N/A</v>
      </c>
      <c r="H1018" s="29" t="str">
        <f>VLOOKUP($A1018,'2025'!$C:$Z,MATCH(H$1,'2025'!$C$1:$Z$1,0))</f>
        <v>#N/A</v>
      </c>
      <c r="I1018" s="29" t="str">
        <f>VLOOKUP($A1018,'2025'!$C:$Z,MATCH(I$1,'2025'!$C$1:$Z$1,0))</f>
        <v>#N/A</v>
      </c>
      <c r="J1018" s="29" t="str">
        <f>VLOOKUP($A1018,'2025'!$C:$Z,MATCH(J$1,'2025'!$C$1:$Z$1,0))</f>
        <v>#N/A</v>
      </c>
      <c r="K1018" s="29" t="str">
        <f>VLOOKUP($A1018,'2025'!$C:$Z,MATCH(K$1,'2025'!$C$1:$Z$1,0))</f>
        <v>#N/A</v>
      </c>
      <c r="L1018" s="29" t="str">
        <f>VLOOKUP($A1018,'2025'!$C:$Z,MATCH(L$1,'2025'!$C$1:$Z$1,0))</f>
        <v>#N/A</v>
      </c>
      <c r="M1018" s="29" t="str">
        <f>VLOOKUP($A1018,'2025'!$C:$Z,MATCH(M$1,'2025'!$C$1:$Z$1,0))</f>
        <v>#N/A</v>
      </c>
      <c r="N1018" s="29" t="str">
        <f>VLOOKUP($A1018,'2025'!$C:$Z,MATCH(N$1,'2025'!$C$1:$Z$1,0))</f>
        <v>#N/A</v>
      </c>
      <c r="O1018" s="29" t="str">
        <f>VLOOKUP($A1018,'2025'!$C:$Z,MATCH(O$1,'2025'!$C$1:$Z$1,0))</f>
        <v>#N/A</v>
      </c>
      <c r="P1018" s="76"/>
      <c r="Q1018" s="76"/>
      <c r="R1018" s="76"/>
      <c r="S1018" s="76"/>
      <c r="T1018" s="76"/>
      <c r="U1018" s="76"/>
      <c r="V1018" s="76"/>
      <c r="W1018" s="76"/>
      <c r="X1018" s="76"/>
      <c r="Y1018" s="76"/>
      <c r="Z1018" s="76"/>
      <c r="AA1018" s="76"/>
      <c r="AB1018" s="76"/>
      <c r="AC1018" s="76"/>
      <c r="AD1018" s="76"/>
      <c r="AE1018" s="76"/>
    </row>
    <row r="1019" ht="22.5" hidden="1" customHeight="1">
      <c r="A1019" s="28"/>
      <c r="B1019" s="29" t="str">
        <f>VLOOKUP($A1019,'2025'!$C:$Z,MATCH(B$1,'2025'!$C$1:$Z$1,0))</f>
        <v>#N/A</v>
      </c>
      <c r="C1019" s="29" t="str">
        <f>VLOOKUP($A1019,'2025'!$C:$Z,MATCH(C$1,'2025'!$C$1:$Z$1,0))</f>
        <v>#N/A</v>
      </c>
      <c r="D1019" s="29" t="str">
        <f>VLOOKUP($A1019,'2025'!$C:$Z,MATCH(D$1,'2025'!$C$1:$Z$1,0))</f>
        <v>#N/A</v>
      </c>
      <c r="E1019" s="29" t="str">
        <f>VLOOKUP($A1019,'2025'!$C:$Z,MATCH(E$1,'2025'!$C$1:$Z$1,0))</f>
        <v>#N/A</v>
      </c>
      <c r="F1019" s="29" t="str">
        <f>VLOOKUP($A1019,'2025'!$C:$Z,MATCH(F$1,'2025'!$C$1:$Z$1,0))</f>
        <v>#N/A</v>
      </c>
      <c r="G1019" s="29" t="str">
        <f>VLOOKUP($A1019,'2025'!$C:$Z,MATCH(G$1,'2025'!$C$1:$Z$1,0))</f>
        <v>#N/A</v>
      </c>
      <c r="H1019" s="29" t="str">
        <f>VLOOKUP($A1019,'2025'!$C:$Z,MATCH(H$1,'2025'!$C$1:$Z$1,0))</f>
        <v>#N/A</v>
      </c>
      <c r="I1019" s="29" t="str">
        <f>VLOOKUP($A1019,'2025'!$C:$Z,MATCH(I$1,'2025'!$C$1:$Z$1,0))</f>
        <v>#N/A</v>
      </c>
      <c r="J1019" s="29" t="str">
        <f>VLOOKUP($A1019,'2025'!$C:$Z,MATCH(J$1,'2025'!$C$1:$Z$1,0))</f>
        <v>#N/A</v>
      </c>
      <c r="K1019" s="29" t="str">
        <f>VLOOKUP($A1019,'2025'!$C:$Z,MATCH(K$1,'2025'!$C$1:$Z$1,0))</f>
        <v>#N/A</v>
      </c>
      <c r="L1019" s="29" t="str">
        <f>VLOOKUP($A1019,'2025'!$C:$Z,MATCH(L$1,'2025'!$C$1:$Z$1,0))</f>
        <v>#N/A</v>
      </c>
      <c r="M1019" s="29" t="str">
        <f>VLOOKUP($A1019,'2025'!$C:$Z,MATCH(M$1,'2025'!$C$1:$Z$1,0))</f>
        <v>#N/A</v>
      </c>
      <c r="N1019" s="29" t="str">
        <f>VLOOKUP($A1019,'2025'!$C:$Z,MATCH(N$1,'2025'!$C$1:$Z$1,0))</f>
        <v>#N/A</v>
      </c>
      <c r="O1019" s="29" t="str">
        <f>VLOOKUP($A1019,'2025'!$C:$Z,MATCH(O$1,'2025'!$C$1:$Z$1,0))</f>
        <v>#N/A</v>
      </c>
      <c r="P1019" s="76"/>
      <c r="Q1019" s="76"/>
      <c r="R1019" s="76"/>
      <c r="S1019" s="76"/>
      <c r="T1019" s="76"/>
      <c r="U1019" s="76"/>
      <c r="V1019" s="76"/>
      <c r="W1019" s="76"/>
      <c r="X1019" s="76"/>
      <c r="Y1019" s="76"/>
      <c r="Z1019" s="76"/>
      <c r="AA1019" s="76"/>
      <c r="AB1019" s="76"/>
      <c r="AC1019" s="76"/>
      <c r="AD1019" s="76"/>
      <c r="AE1019" s="76"/>
    </row>
    <row r="1020" ht="22.5" hidden="1" customHeight="1">
      <c r="A1020" s="28"/>
      <c r="B1020" s="29" t="str">
        <f>VLOOKUP($A1020,'2025'!$C:$Z,MATCH(B$1,'2025'!$C$1:$Z$1,0))</f>
        <v>#N/A</v>
      </c>
      <c r="C1020" s="29" t="str">
        <f>VLOOKUP($A1020,'2025'!$C:$Z,MATCH(C$1,'2025'!$C$1:$Z$1,0))</f>
        <v>#N/A</v>
      </c>
      <c r="D1020" s="29" t="str">
        <f>VLOOKUP($A1020,'2025'!$C:$Z,MATCH(D$1,'2025'!$C$1:$Z$1,0))</f>
        <v>#N/A</v>
      </c>
      <c r="E1020" s="29" t="str">
        <f>VLOOKUP($A1020,'2025'!$C:$Z,MATCH(E$1,'2025'!$C$1:$Z$1,0))</f>
        <v>#N/A</v>
      </c>
      <c r="F1020" s="29" t="str">
        <f>VLOOKUP($A1020,'2025'!$C:$Z,MATCH(F$1,'2025'!$C$1:$Z$1,0))</f>
        <v>#N/A</v>
      </c>
      <c r="G1020" s="29" t="str">
        <f>VLOOKUP($A1020,'2025'!$C:$Z,MATCH(G$1,'2025'!$C$1:$Z$1,0))</f>
        <v>#N/A</v>
      </c>
      <c r="H1020" s="29" t="str">
        <f>VLOOKUP($A1020,'2025'!$C:$Z,MATCH(H$1,'2025'!$C$1:$Z$1,0))</f>
        <v>#N/A</v>
      </c>
      <c r="I1020" s="29" t="str">
        <f>VLOOKUP($A1020,'2025'!$C:$Z,MATCH(I$1,'2025'!$C$1:$Z$1,0))</f>
        <v>#N/A</v>
      </c>
      <c r="J1020" s="29" t="str">
        <f>VLOOKUP($A1020,'2025'!$C:$Z,MATCH(J$1,'2025'!$C$1:$Z$1,0))</f>
        <v>#N/A</v>
      </c>
      <c r="K1020" s="29" t="str">
        <f>VLOOKUP($A1020,'2025'!$C:$Z,MATCH(K$1,'2025'!$C$1:$Z$1,0))</f>
        <v>#N/A</v>
      </c>
      <c r="L1020" s="29" t="str">
        <f>VLOOKUP($A1020,'2025'!$C:$Z,MATCH(L$1,'2025'!$C$1:$Z$1,0))</f>
        <v>#N/A</v>
      </c>
      <c r="M1020" s="29" t="str">
        <f>VLOOKUP($A1020,'2025'!$C:$Z,MATCH(M$1,'2025'!$C$1:$Z$1,0))</f>
        <v>#N/A</v>
      </c>
      <c r="N1020" s="29" t="str">
        <f>VLOOKUP($A1020,'2025'!$C:$Z,MATCH(N$1,'2025'!$C$1:$Z$1,0))</f>
        <v>#N/A</v>
      </c>
      <c r="O1020" s="29" t="str">
        <f>VLOOKUP($A1020,'2025'!$C:$Z,MATCH(O$1,'2025'!$C$1:$Z$1,0))</f>
        <v>#N/A</v>
      </c>
      <c r="P1020" s="76"/>
      <c r="Q1020" s="76"/>
      <c r="R1020" s="76"/>
      <c r="S1020" s="76"/>
      <c r="T1020" s="76"/>
      <c r="U1020" s="76"/>
      <c r="V1020" s="76"/>
      <c r="W1020" s="76"/>
      <c r="X1020" s="76"/>
      <c r="Y1020" s="76"/>
      <c r="Z1020" s="76"/>
      <c r="AA1020" s="76"/>
      <c r="AB1020" s="76"/>
      <c r="AC1020" s="76"/>
      <c r="AD1020" s="76"/>
      <c r="AE1020" s="76"/>
    </row>
    <row r="1021" ht="22.5" hidden="1" customHeight="1">
      <c r="A1021" s="28"/>
      <c r="B1021" s="29" t="str">
        <f>VLOOKUP($A1021,'2025'!$C:$Z,MATCH(B$1,'2025'!$C$1:$Z$1,0))</f>
        <v>#N/A</v>
      </c>
      <c r="C1021" s="29" t="str">
        <f>VLOOKUP($A1021,'2025'!$C:$Z,MATCH(C$1,'2025'!$C$1:$Z$1,0))</f>
        <v>#N/A</v>
      </c>
      <c r="D1021" s="29" t="str">
        <f>VLOOKUP($A1021,'2025'!$C:$Z,MATCH(D$1,'2025'!$C$1:$Z$1,0))</f>
        <v>#N/A</v>
      </c>
      <c r="E1021" s="29" t="str">
        <f>VLOOKUP($A1021,'2025'!$C:$Z,MATCH(E$1,'2025'!$C$1:$Z$1,0))</f>
        <v>#N/A</v>
      </c>
      <c r="F1021" s="29" t="str">
        <f>VLOOKUP($A1021,'2025'!$C:$Z,MATCH(F$1,'2025'!$C$1:$Z$1,0))</f>
        <v>#N/A</v>
      </c>
      <c r="G1021" s="29" t="str">
        <f>VLOOKUP($A1021,'2025'!$C:$Z,MATCH(G$1,'2025'!$C$1:$Z$1,0))</f>
        <v>#N/A</v>
      </c>
      <c r="H1021" s="29" t="str">
        <f>VLOOKUP($A1021,'2025'!$C:$Z,MATCH(H$1,'2025'!$C$1:$Z$1,0))</f>
        <v>#N/A</v>
      </c>
      <c r="I1021" s="29" t="str">
        <f>VLOOKUP($A1021,'2025'!$C:$Z,MATCH(I$1,'2025'!$C$1:$Z$1,0))</f>
        <v>#N/A</v>
      </c>
      <c r="J1021" s="29" t="str">
        <f>VLOOKUP($A1021,'2025'!$C:$Z,MATCH(J$1,'2025'!$C$1:$Z$1,0))</f>
        <v>#N/A</v>
      </c>
      <c r="K1021" s="29" t="str">
        <f>VLOOKUP($A1021,'2025'!$C:$Z,MATCH(K$1,'2025'!$C$1:$Z$1,0))</f>
        <v>#N/A</v>
      </c>
      <c r="L1021" s="29" t="str">
        <f>VLOOKUP($A1021,'2025'!$C:$Z,MATCH(L$1,'2025'!$C$1:$Z$1,0))</f>
        <v>#N/A</v>
      </c>
      <c r="M1021" s="29" t="str">
        <f>VLOOKUP($A1021,'2025'!$C:$Z,MATCH(M$1,'2025'!$C$1:$Z$1,0))</f>
        <v>#N/A</v>
      </c>
      <c r="N1021" s="29" t="str">
        <f>VLOOKUP($A1021,'2025'!$C:$Z,MATCH(N$1,'2025'!$C$1:$Z$1,0))</f>
        <v>#N/A</v>
      </c>
      <c r="O1021" s="29" t="str">
        <f>VLOOKUP($A1021,'2025'!$C:$Z,MATCH(O$1,'2025'!$C$1:$Z$1,0))</f>
        <v>#N/A</v>
      </c>
      <c r="P1021" s="76"/>
      <c r="Q1021" s="76"/>
      <c r="R1021" s="76"/>
      <c r="S1021" s="76"/>
      <c r="T1021" s="76"/>
      <c r="U1021" s="76"/>
      <c r="V1021" s="76"/>
      <c r="W1021" s="76"/>
      <c r="X1021" s="76"/>
      <c r="Y1021" s="76"/>
      <c r="Z1021" s="76"/>
      <c r="AA1021" s="76"/>
      <c r="AB1021" s="76"/>
      <c r="AC1021" s="76"/>
      <c r="AD1021" s="76"/>
      <c r="AE1021" s="76"/>
    </row>
    <row r="1022" ht="22.5" hidden="1" customHeight="1">
      <c r="A1022" s="28"/>
      <c r="B1022" s="29" t="str">
        <f>VLOOKUP($A1022,'2025'!$C:$Z,MATCH(B$1,'2025'!$C$1:$Z$1,0))</f>
        <v>#N/A</v>
      </c>
      <c r="C1022" s="29" t="str">
        <f>VLOOKUP($A1022,'2025'!$C:$Z,MATCH(C$1,'2025'!$C$1:$Z$1,0))</f>
        <v>#N/A</v>
      </c>
      <c r="D1022" s="29" t="str">
        <f>VLOOKUP($A1022,'2025'!$C:$Z,MATCH(D$1,'2025'!$C$1:$Z$1,0))</f>
        <v>#N/A</v>
      </c>
      <c r="E1022" s="29" t="str">
        <f>VLOOKUP($A1022,'2025'!$C:$Z,MATCH(E$1,'2025'!$C$1:$Z$1,0))</f>
        <v>#N/A</v>
      </c>
      <c r="F1022" s="29" t="str">
        <f>VLOOKUP($A1022,'2025'!$C:$Z,MATCH(F$1,'2025'!$C$1:$Z$1,0))</f>
        <v>#N/A</v>
      </c>
      <c r="G1022" s="29" t="str">
        <f>VLOOKUP($A1022,'2025'!$C:$Z,MATCH(G$1,'2025'!$C$1:$Z$1,0))</f>
        <v>#N/A</v>
      </c>
      <c r="H1022" s="29" t="str">
        <f>VLOOKUP($A1022,'2025'!$C:$Z,MATCH(H$1,'2025'!$C$1:$Z$1,0))</f>
        <v>#N/A</v>
      </c>
      <c r="I1022" s="29" t="str">
        <f>VLOOKUP($A1022,'2025'!$C:$Z,MATCH(I$1,'2025'!$C$1:$Z$1,0))</f>
        <v>#N/A</v>
      </c>
      <c r="J1022" s="29" t="str">
        <f>VLOOKUP($A1022,'2025'!$C:$Z,MATCH(J$1,'2025'!$C$1:$Z$1,0))</f>
        <v>#N/A</v>
      </c>
      <c r="K1022" s="29" t="str">
        <f>VLOOKUP($A1022,'2025'!$C:$Z,MATCH(K$1,'2025'!$C$1:$Z$1,0))</f>
        <v>#N/A</v>
      </c>
      <c r="L1022" s="29" t="str">
        <f>VLOOKUP($A1022,'2025'!$C:$Z,MATCH(L$1,'2025'!$C$1:$Z$1,0))</f>
        <v>#N/A</v>
      </c>
      <c r="M1022" s="29" t="str">
        <f>VLOOKUP($A1022,'2025'!$C:$Z,MATCH(M$1,'2025'!$C$1:$Z$1,0))</f>
        <v>#N/A</v>
      </c>
      <c r="N1022" s="29" t="str">
        <f>VLOOKUP($A1022,'2025'!$C:$Z,MATCH(N$1,'2025'!$C$1:$Z$1,0))</f>
        <v>#N/A</v>
      </c>
      <c r="O1022" s="29" t="str">
        <f>VLOOKUP($A1022,'2025'!$C:$Z,MATCH(O$1,'2025'!$C$1:$Z$1,0))</f>
        <v>#N/A</v>
      </c>
      <c r="P1022" s="76"/>
      <c r="Q1022" s="76"/>
      <c r="R1022" s="76"/>
      <c r="S1022" s="76"/>
      <c r="T1022" s="76"/>
      <c r="U1022" s="76"/>
      <c r="V1022" s="76"/>
      <c r="W1022" s="76"/>
      <c r="X1022" s="76"/>
      <c r="Y1022" s="76"/>
      <c r="Z1022" s="76"/>
      <c r="AA1022" s="76"/>
      <c r="AB1022" s="76"/>
      <c r="AC1022" s="76"/>
      <c r="AD1022" s="76"/>
      <c r="AE1022" s="76"/>
    </row>
    <row r="1023" ht="22.5" hidden="1" customHeight="1">
      <c r="A1023" s="28"/>
      <c r="B1023" s="29" t="str">
        <f>VLOOKUP($A1023,'2025'!$C:$Z,MATCH(B$1,'2025'!$C$1:$Z$1,0))</f>
        <v>#N/A</v>
      </c>
      <c r="C1023" s="29" t="str">
        <f>VLOOKUP($A1023,'2025'!$C:$Z,MATCH(C$1,'2025'!$C$1:$Z$1,0))</f>
        <v>#N/A</v>
      </c>
      <c r="D1023" s="29" t="str">
        <f>VLOOKUP($A1023,'2025'!$C:$Z,MATCH(D$1,'2025'!$C$1:$Z$1,0))</f>
        <v>#N/A</v>
      </c>
      <c r="E1023" s="29" t="str">
        <f>VLOOKUP($A1023,'2025'!$C:$Z,MATCH(E$1,'2025'!$C$1:$Z$1,0))</f>
        <v>#N/A</v>
      </c>
      <c r="F1023" s="29" t="str">
        <f>VLOOKUP($A1023,'2025'!$C:$Z,MATCH(F$1,'2025'!$C$1:$Z$1,0))</f>
        <v>#N/A</v>
      </c>
      <c r="G1023" s="29" t="str">
        <f>VLOOKUP($A1023,'2025'!$C:$Z,MATCH(G$1,'2025'!$C$1:$Z$1,0))</f>
        <v>#N/A</v>
      </c>
      <c r="H1023" s="29" t="str">
        <f>VLOOKUP($A1023,'2025'!$C:$Z,MATCH(H$1,'2025'!$C$1:$Z$1,0))</f>
        <v>#N/A</v>
      </c>
      <c r="I1023" s="29" t="str">
        <f>VLOOKUP($A1023,'2025'!$C:$Z,MATCH(I$1,'2025'!$C$1:$Z$1,0))</f>
        <v>#N/A</v>
      </c>
      <c r="J1023" s="29" t="str">
        <f>VLOOKUP($A1023,'2025'!$C:$Z,MATCH(J$1,'2025'!$C$1:$Z$1,0))</f>
        <v>#N/A</v>
      </c>
      <c r="K1023" s="29" t="str">
        <f>VLOOKUP($A1023,'2025'!$C:$Z,MATCH(K$1,'2025'!$C$1:$Z$1,0))</f>
        <v>#N/A</v>
      </c>
      <c r="L1023" s="29" t="str">
        <f>VLOOKUP($A1023,'2025'!$C:$Z,MATCH(L$1,'2025'!$C$1:$Z$1,0))</f>
        <v>#N/A</v>
      </c>
      <c r="M1023" s="29" t="str">
        <f>VLOOKUP($A1023,'2025'!$C:$Z,MATCH(M$1,'2025'!$C$1:$Z$1,0))</f>
        <v>#N/A</v>
      </c>
      <c r="N1023" s="29" t="str">
        <f>VLOOKUP($A1023,'2025'!$C:$Z,MATCH(N$1,'2025'!$C$1:$Z$1,0))</f>
        <v>#N/A</v>
      </c>
      <c r="O1023" s="29" t="str">
        <f>VLOOKUP($A1023,'2025'!$C:$Z,MATCH(O$1,'2025'!$C$1:$Z$1,0))</f>
        <v>#N/A</v>
      </c>
      <c r="P1023" s="76"/>
      <c r="Q1023" s="76"/>
      <c r="R1023" s="76"/>
      <c r="S1023" s="76"/>
      <c r="T1023" s="76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76"/>
      <c r="AE1023" s="76"/>
    </row>
    <row r="1024" ht="22.5" hidden="1" customHeight="1">
      <c r="A1024" s="28"/>
      <c r="B1024" s="29" t="str">
        <f>VLOOKUP($A1024,'2025'!$C:$Z,MATCH(B$1,'2025'!$C$1:$Z$1,0))</f>
        <v>#N/A</v>
      </c>
      <c r="C1024" s="29" t="str">
        <f>VLOOKUP($A1024,'2025'!$C:$Z,MATCH(C$1,'2025'!$C$1:$Z$1,0))</f>
        <v>#N/A</v>
      </c>
      <c r="D1024" s="29" t="str">
        <f>VLOOKUP($A1024,'2025'!$C:$Z,MATCH(D$1,'2025'!$C$1:$Z$1,0))</f>
        <v>#N/A</v>
      </c>
      <c r="E1024" s="29" t="str">
        <f>VLOOKUP($A1024,'2025'!$C:$Z,MATCH(E$1,'2025'!$C$1:$Z$1,0))</f>
        <v>#N/A</v>
      </c>
      <c r="F1024" s="29" t="str">
        <f>VLOOKUP($A1024,'2025'!$C:$Z,MATCH(F$1,'2025'!$C$1:$Z$1,0))</f>
        <v>#N/A</v>
      </c>
      <c r="G1024" s="29" t="str">
        <f>VLOOKUP($A1024,'2025'!$C:$Z,MATCH(G$1,'2025'!$C$1:$Z$1,0))</f>
        <v>#N/A</v>
      </c>
      <c r="H1024" s="29" t="str">
        <f>VLOOKUP($A1024,'2025'!$C:$Z,MATCH(H$1,'2025'!$C$1:$Z$1,0))</f>
        <v>#N/A</v>
      </c>
      <c r="I1024" s="29" t="str">
        <f>VLOOKUP($A1024,'2025'!$C:$Z,MATCH(I$1,'2025'!$C$1:$Z$1,0))</f>
        <v>#N/A</v>
      </c>
      <c r="J1024" s="29" t="str">
        <f>VLOOKUP($A1024,'2025'!$C:$Z,MATCH(J$1,'2025'!$C$1:$Z$1,0))</f>
        <v>#N/A</v>
      </c>
      <c r="K1024" s="29" t="str">
        <f>VLOOKUP($A1024,'2025'!$C:$Z,MATCH(K$1,'2025'!$C$1:$Z$1,0))</f>
        <v>#N/A</v>
      </c>
      <c r="L1024" s="29" t="str">
        <f>VLOOKUP($A1024,'2025'!$C:$Z,MATCH(L$1,'2025'!$C$1:$Z$1,0))</f>
        <v>#N/A</v>
      </c>
      <c r="M1024" s="29" t="str">
        <f>VLOOKUP($A1024,'2025'!$C:$Z,MATCH(M$1,'2025'!$C$1:$Z$1,0))</f>
        <v>#N/A</v>
      </c>
      <c r="N1024" s="29" t="str">
        <f>VLOOKUP($A1024,'2025'!$C:$Z,MATCH(N$1,'2025'!$C$1:$Z$1,0))</f>
        <v>#N/A</v>
      </c>
      <c r="O1024" s="29" t="str">
        <f>VLOOKUP($A1024,'2025'!$C:$Z,MATCH(O$1,'2025'!$C$1:$Z$1,0))</f>
        <v>#N/A</v>
      </c>
      <c r="P1024" s="76"/>
      <c r="Q1024" s="76"/>
      <c r="R1024" s="76"/>
      <c r="S1024" s="76"/>
      <c r="T1024" s="76"/>
      <c r="U1024" s="76"/>
      <c r="V1024" s="76"/>
      <c r="W1024" s="76"/>
      <c r="X1024" s="76"/>
      <c r="Y1024" s="76"/>
      <c r="Z1024" s="76"/>
      <c r="AA1024" s="76"/>
      <c r="AB1024" s="76"/>
      <c r="AC1024" s="76"/>
      <c r="AD1024" s="76"/>
      <c r="AE1024" s="76"/>
    </row>
    <row r="1025" ht="22.5" hidden="1" customHeight="1">
      <c r="A1025" s="28"/>
      <c r="B1025" s="29" t="str">
        <f>VLOOKUP($A1025,'2025'!$C:$Z,MATCH(B$1,'2025'!$C$1:$Z$1,0))</f>
        <v>#N/A</v>
      </c>
      <c r="C1025" s="29" t="str">
        <f>VLOOKUP($A1025,'2025'!$C:$Z,MATCH(C$1,'2025'!$C$1:$Z$1,0))</f>
        <v>#N/A</v>
      </c>
      <c r="D1025" s="29" t="str">
        <f>VLOOKUP($A1025,'2025'!$C:$Z,MATCH(D$1,'2025'!$C$1:$Z$1,0))</f>
        <v>#N/A</v>
      </c>
      <c r="E1025" s="29" t="str">
        <f>VLOOKUP($A1025,'2025'!$C:$Z,MATCH(E$1,'2025'!$C$1:$Z$1,0))</f>
        <v>#N/A</v>
      </c>
      <c r="F1025" s="29" t="str">
        <f>VLOOKUP($A1025,'2025'!$C:$Z,MATCH(F$1,'2025'!$C$1:$Z$1,0))</f>
        <v>#N/A</v>
      </c>
      <c r="G1025" s="29" t="str">
        <f>VLOOKUP($A1025,'2025'!$C:$Z,MATCH(G$1,'2025'!$C$1:$Z$1,0))</f>
        <v>#N/A</v>
      </c>
      <c r="H1025" s="29" t="str">
        <f>VLOOKUP($A1025,'2025'!$C:$Z,MATCH(H$1,'2025'!$C$1:$Z$1,0))</f>
        <v>#N/A</v>
      </c>
      <c r="I1025" s="29" t="str">
        <f>VLOOKUP($A1025,'2025'!$C:$Z,MATCH(I$1,'2025'!$C$1:$Z$1,0))</f>
        <v>#N/A</v>
      </c>
      <c r="J1025" s="29" t="str">
        <f>VLOOKUP($A1025,'2025'!$C:$Z,MATCH(J$1,'2025'!$C$1:$Z$1,0))</f>
        <v>#N/A</v>
      </c>
      <c r="K1025" s="29" t="str">
        <f>VLOOKUP($A1025,'2025'!$C:$Z,MATCH(K$1,'2025'!$C$1:$Z$1,0))</f>
        <v>#N/A</v>
      </c>
      <c r="L1025" s="29" t="str">
        <f>VLOOKUP($A1025,'2025'!$C:$Z,MATCH(L$1,'2025'!$C$1:$Z$1,0))</f>
        <v>#N/A</v>
      </c>
      <c r="M1025" s="29" t="str">
        <f>VLOOKUP($A1025,'2025'!$C:$Z,MATCH(M$1,'2025'!$C$1:$Z$1,0))</f>
        <v>#N/A</v>
      </c>
      <c r="N1025" s="29" t="str">
        <f>VLOOKUP($A1025,'2025'!$C:$Z,MATCH(N$1,'2025'!$C$1:$Z$1,0))</f>
        <v>#N/A</v>
      </c>
      <c r="O1025" s="29" t="str">
        <f>VLOOKUP($A1025,'2025'!$C:$Z,MATCH(O$1,'2025'!$C$1:$Z$1,0))</f>
        <v>#N/A</v>
      </c>
      <c r="P1025" s="76"/>
      <c r="Q1025" s="76"/>
      <c r="R1025" s="76"/>
      <c r="S1025" s="76"/>
      <c r="T1025" s="76"/>
      <c r="U1025" s="76"/>
      <c r="V1025" s="76"/>
      <c r="W1025" s="76"/>
      <c r="X1025" s="76"/>
      <c r="Y1025" s="76"/>
      <c r="Z1025" s="76"/>
      <c r="AA1025" s="76"/>
      <c r="AB1025" s="76"/>
      <c r="AC1025" s="76"/>
      <c r="AD1025" s="76"/>
      <c r="AE1025" s="76"/>
    </row>
    <row r="1026" ht="22.5" hidden="1" customHeight="1">
      <c r="A1026" s="28"/>
      <c r="B1026" s="29" t="str">
        <f>VLOOKUP($A1026,'2025'!$C:$Z,MATCH(B$1,'2025'!$C$1:$Z$1,0))</f>
        <v>#N/A</v>
      </c>
      <c r="C1026" s="29" t="str">
        <f>VLOOKUP($A1026,'2025'!$C:$Z,MATCH(C$1,'2025'!$C$1:$Z$1,0))</f>
        <v>#N/A</v>
      </c>
      <c r="D1026" s="29" t="str">
        <f>VLOOKUP($A1026,'2025'!$C:$Z,MATCH(D$1,'2025'!$C$1:$Z$1,0))</f>
        <v>#N/A</v>
      </c>
      <c r="E1026" s="29" t="str">
        <f>VLOOKUP($A1026,'2025'!$C:$Z,MATCH(E$1,'2025'!$C$1:$Z$1,0))</f>
        <v>#N/A</v>
      </c>
      <c r="F1026" s="29" t="str">
        <f>VLOOKUP($A1026,'2025'!$C:$Z,MATCH(F$1,'2025'!$C$1:$Z$1,0))</f>
        <v>#N/A</v>
      </c>
      <c r="G1026" s="29" t="str">
        <f>VLOOKUP($A1026,'2025'!$C:$Z,MATCH(G$1,'2025'!$C$1:$Z$1,0))</f>
        <v>#N/A</v>
      </c>
      <c r="H1026" s="29" t="str">
        <f>VLOOKUP($A1026,'2025'!$C:$Z,MATCH(H$1,'2025'!$C$1:$Z$1,0))</f>
        <v>#N/A</v>
      </c>
      <c r="I1026" s="29" t="str">
        <f>VLOOKUP($A1026,'2025'!$C:$Z,MATCH(I$1,'2025'!$C$1:$Z$1,0))</f>
        <v>#N/A</v>
      </c>
      <c r="J1026" s="29" t="str">
        <f>VLOOKUP($A1026,'2025'!$C:$Z,MATCH(J$1,'2025'!$C$1:$Z$1,0))</f>
        <v>#N/A</v>
      </c>
      <c r="K1026" s="29" t="str">
        <f>VLOOKUP($A1026,'2025'!$C:$Z,MATCH(K$1,'2025'!$C$1:$Z$1,0))</f>
        <v>#N/A</v>
      </c>
      <c r="L1026" s="29" t="str">
        <f>VLOOKUP($A1026,'2025'!$C:$Z,MATCH(L$1,'2025'!$C$1:$Z$1,0))</f>
        <v>#N/A</v>
      </c>
      <c r="M1026" s="29" t="str">
        <f>VLOOKUP($A1026,'2025'!$C:$Z,MATCH(M$1,'2025'!$C$1:$Z$1,0))</f>
        <v>#N/A</v>
      </c>
      <c r="N1026" s="29" t="str">
        <f>VLOOKUP($A1026,'2025'!$C:$Z,MATCH(N$1,'2025'!$C$1:$Z$1,0))</f>
        <v>#N/A</v>
      </c>
      <c r="O1026" s="29" t="str">
        <f>VLOOKUP($A1026,'2025'!$C:$Z,MATCH(O$1,'2025'!$C$1:$Z$1,0))</f>
        <v>#N/A</v>
      </c>
      <c r="P1026" s="76"/>
      <c r="Q1026" s="76"/>
      <c r="R1026" s="76"/>
      <c r="S1026" s="76"/>
      <c r="T1026" s="76"/>
      <c r="U1026" s="76"/>
      <c r="V1026" s="76"/>
      <c r="W1026" s="76"/>
      <c r="X1026" s="76"/>
      <c r="Y1026" s="76"/>
      <c r="Z1026" s="76"/>
      <c r="AA1026" s="76"/>
      <c r="AB1026" s="76"/>
      <c r="AC1026" s="76"/>
      <c r="AD1026" s="76"/>
      <c r="AE1026" s="76"/>
    </row>
    <row r="1027" ht="22.5" hidden="1" customHeight="1">
      <c r="A1027" s="28"/>
      <c r="B1027" s="29" t="str">
        <f>VLOOKUP($A1027,'2025'!$C:$Z,MATCH(B$1,'2025'!$C$1:$Z$1,0))</f>
        <v>#N/A</v>
      </c>
      <c r="C1027" s="29" t="str">
        <f>VLOOKUP($A1027,'2025'!$C:$Z,MATCH(C$1,'2025'!$C$1:$Z$1,0))</f>
        <v>#N/A</v>
      </c>
      <c r="D1027" s="29" t="str">
        <f>VLOOKUP($A1027,'2025'!$C:$Z,MATCH(D$1,'2025'!$C$1:$Z$1,0))</f>
        <v>#N/A</v>
      </c>
      <c r="E1027" s="29" t="str">
        <f>VLOOKUP($A1027,'2025'!$C:$Z,MATCH(E$1,'2025'!$C$1:$Z$1,0))</f>
        <v>#N/A</v>
      </c>
      <c r="F1027" s="29" t="str">
        <f>VLOOKUP($A1027,'2025'!$C:$Z,MATCH(F$1,'2025'!$C$1:$Z$1,0))</f>
        <v>#N/A</v>
      </c>
      <c r="G1027" s="29" t="str">
        <f>VLOOKUP($A1027,'2025'!$C:$Z,MATCH(G$1,'2025'!$C$1:$Z$1,0))</f>
        <v>#N/A</v>
      </c>
      <c r="H1027" s="29" t="str">
        <f>VLOOKUP($A1027,'2025'!$C:$Z,MATCH(H$1,'2025'!$C$1:$Z$1,0))</f>
        <v>#N/A</v>
      </c>
      <c r="I1027" s="29" t="str">
        <f>VLOOKUP($A1027,'2025'!$C:$Z,MATCH(I$1,'2025'!$C$1:$Z$1,0))</f>
        <v>#N/A</v>
      </c>
      <c r="J1027" s="29" t="str">
        <f>VLOOKUP($A1027,'2025'!$C:$Z,MATCH(J$1,'2025'!$C$1:$Z$1,0))</f>
        <v>#N/A</v>
      </c>
      <c r="K1027" s="29" t="str">
        <f>VLOOKUP($A1027,'2025'!$C:$Z,MATCH(K$1,'2025'!$C$1:$Z$1,0))</f>
        <v>#N/A</v>
      </c>
      <c r="L1027" s="29" t="str">
        <f>VLOOKUP($A1027,'2025'!$C:$Z,MATCH(L$1,'2025'!$C$1:$Z$1,0))</f>
        <v>#N/A</v>
      </c>
      <c r="M1027" s="29" t="str">
        <f>VLOOKUP($A1027,'2025'!$C:$Z,MATCH(M$1,'2025'!$C$1:$Z$1,0))</f>
        <v>#N/A</v>
      </c>
      <c r="N1027" s="29" t="str">
        <f>VLOOKUP($A1027,'2025'!$C:$Z,MATCH(N$1,'2025'!$C$1:$Z$1,0))</f>
        <v>#N/A</v>
      </c>
      <c r="O1027" s="29" t="str">
        <f>VLOOKUP($A1027,'2025'!$C:$Z,MATCH(O$1,'2025'!$C$1:$Z$1,0))</f>
        <v>#N/A</v>
      </c>
      <c r="P1027" s="76"/>
      <c r="Q1027" s="76"/>
      <c r="R1027" s="76"/>
      <c r="S1027" s="76"/>
      <c r="T1027" s="76"/>
      <c r="U1027" s="76"/>
      <c r="V1027" s="76"/>
      <c r="W1027" s="76"/>
      <c r="X1027" s="76"/>
      <c r="Y1027" s="76"/>
      <c r="Z1027" s="76"/>
      <c r="AA1027" s="76"/>
      <c r="AB1027" s="76"/>
      <c r="AC1027" s="76"/>
      <c r="AD1027" s="76"/>
      <c r="AE1027" s="76"/>
    </row>
    <row r="1028" ht="22.5" hidden="1" customHeight="1">
      <c r="A1028" s="28"/>
      <c r="B1028" s="29" t="str">
        <f>VLOOKUP($A1028,'2025'!$C:$Z,MATCH(B$1,'2025'!$C$1:$Z$1,0))</f>
        <v>#N/A</v>
      </c>
      <c r="C1028" s="29" t="str">
        <f>VLOOKUP($A1028,'2025'!$C:$Z,MATCH(C$1,'2025'!$C$1:$Z$1,0))</f>
        <v>#N/A</v>
      </c>
      <c r="D1028" s="29" t="str">
        <f>VLOOKUP($A1028,'2025'!$C:$Z,MATCH(D$1,'2025'!$C$1:$Z$1,0))</f>
        <v>#N/A</v>
      </c>
      <c r="E1028" s="29" t="str">
        <f>VLOOKUP($A1028,'2025'!$C:$Z,MATCH(E$1,'2025'!$C$1:$Z$1,0))</f>
        <v>#N/A</v>
      </c>
      <c r="F1028" s="29" t="str">
        <f>VLOOKUP($A1028,'2025'!$C:$Z,MATCH(F$1,'2025'!$C$1:$Z$1,0))</f>
        <v>#N/A</v>
      </c>
      <c r="G1028" s="29" t="str">
        <f>VLOOKUP($A1028,'2025'!$C:$Z,MATCH(G$1,'2025'!$C$1:$Z$1,0))</f>
        <v>#N/A</v>
      </c>
      <c r="H1028" s="29" t="str">
        <f>VLOOKUP($A1028,'2025'!$C:$Z,MATCH(H$1,'2025'!$C$1:$Z$1,0))</f>
        <v>#N/A</v>
      </c>
      <c r="I1028" s="29" t="str">
        <f>VLOOKUP($A1028,'2025'!$C:$Z,MATCH(I$1,'2025'!$C$1:$Z$1,0))</f>
        <v>#N/A</v>
      </c>
      <c r="J1028" s="29" t="str">
        <f>VLOOKUP($A1028,'2025'!$C:$Z,MATCH(J$1,'2025'!$C$1:$Z$1,0))</f>
        <v>#N/A</v>
      </c>
      <c r="K1028" s="29" t="str">
        <f>VLOOKUP($A1028,'2025'!$C:$Z,MATCH(K$1,'2025'!$C$1:$Z$1,0))</f>
        <v>#N/A</v>
      </c>
      <c r="L1028" s="29" t="str">
        <f>VLOOKUP($A1028,'2025'!$C:$Z,MATCH(L$1,'2025'!$C$1:$Z$1,0))</f>
        <v>#N/A</v>
      </c>
      <c r="M1028" s="29" t="str">
        <f>VLOOKUP($A1028,'2025'!$C:$Z,MATCH(M$1,'2025'!$C$1:$Z$1,0))</f>
        <v>#N/A</v>
      </c>
      <c r="N1028" s="29" t="str">
        <f>VLOOKUP($A1028,'2025'!$C:$Z,MATCH(N$1,'2025'!$C$1:$Z$1,0))</f>
        <v>#N/A</v>
      </c>
      <c r="O1028" s="29" t="str">
        <f>VLOOKUP($A1028,'2025'!$C:$Z,MATCH(O$1,'2025'!$C$1:$Z$1,0))</f>
        <v>#N/A</v>
      </c>
      <c r="P1028" s="76"/>
      <c r="Q1028" s="76"/>
      <c r="R1028" s="76"/>
      <c r="S1028" s="76"/>
      <c r="T1028" s="76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76"/>
      <c r="AE1028" s="76"/>
    </row>
    <row r="1029" ht="22.5" hidden="1" customHeight="1">
      <c r="A1029" s="28"/>
      <c r="B1029" s="29" t="str">
        <f>VLOOKUP($A1029,'2025'!$C:$Z,MATCH(B$1,'2025'!$C$1:$Z$1,0))</f>
        <v>#N/A</v>
      </c>
      <c r="C1029" s="29" t="str">
        <f>VLOOKUP($A1029,'2025'!$C:$Z,MATCH(C$1,'2025'!$C$1:$Z$1,0))</f>
        <v>#N/A</v>
      </c>
      <c r="D1029" s="29" t="str">
        <f>VLOOKUP($A1029,'2025'!$C:$Z,MATCH(D$1,'2025'!$C$1:$Z$1,0))</f>
        <v>#N/A</v>
      </c>
      <c r="E1029" s="29" t="str">
        <f>VLOOKUP($A1029,'2025'!$C:$Z,MATCH(E$1,'2025'!$C$1:$Z$1,0))</f>
        <v>#N/A</v>
      </c>
      <c r="F1029" s="29" t="str">
        <f>VLOOKUP($A1029,'2025'!$C:$Z,MATCH(F$1,'2025'!$C$1:$Z$1,0))</f>
        <v>#N/A</v>
      </c>
      <c r="G1029" s="29" t="str">
        <f>VLOOKUP($A1029,'2025'!$C:$Z,MATCH(G$1,'2025'!$C$1:$Z$1,0))</f>
        <v>#N/A</v>
      </c>
      <c r="H1029" s="29" t="str">
        <f>VLOOKUP($A1029,'2025'!$C:$Z,MATCH(H$1,'2025'!$C$1:$Z$1,0))</f>
        <v>#N/A</v>
      </c>
      <c r="I1029" s="29" t="str">
        <f>VLOOKUP($A1029,'2025'!$C:$Z,MATCH(I$1,'2025'!$C$1:$Z$1,0))</f>
        <v>#N/A</v>
      </c>
      <c r="J1029" s="29" t="str">
        <f>VLOOKUP($A1029,'2025'!$C:$Z,MATCH(J$1,'2025'!$C$1:$Z$1,0))</f>
        <v>#N/A</v>
      </c>
      <c r="K1029" s="29" t="str">
        <f>VLOOKUP($A1029,'2025'!$C:$Z,MATCH(K$1,'2025'!$C$1:$Z$1,0))</f>
        <v>#N/A</v>
      </c>
      <c r="L1029" s="29" t="str">
        <f>VLOOKUP($A1029,'2025'!$C:$Z,MATCH(L$1,'2025'!$C$1:$Z$1,0))</f>
        <v>#N/A</v>
      </c>
      <c r="M1029" s="29" t="str">
        <f>VLOOKUP($A1029,'2025'!$C:$Z,MATCH(M$1,'2025'!$C$1:$Z$1,0))</f>
        <v>#N/A</v>
      </c>
      <c r="N1029" s="29" t="str">
        <f>VLOOKUP($A1029,'2025'!$C:$Z,MATCH(N$1,'2025'!$C$1:$Z$1,0))</f>
        <v>#N/A</v>
      </c>
      <c r="O1029" s="29" t="str">
        <f>VLOOKUP($A1029,'2025'!$C:$Z,MATCH(O$1,'2025'!$C$1:$Z$1,0))</f>
        <v>#N/A</v>
      </c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</row>
    <row r="1030" ht="22.5" hidden="1" customHeight="1">
      <c r="A1030" s="28"/>
      <c r="B1030" s="29" t="str">
        <f>VLOOKUP($A1030,'2025'!$C:$Z,MATCH(B$1,'2025'!$C$1:$Z$1,0))</f>
        <v>#N/A</v>
      </c>
      <c r="C1030" s="29" t="str">
        <f>VLOOKUP($A1030,'2025'!$C:$Z,MATCH(C$1,'2025'!$C$1:$Z$1,0))</f>
        <v>#N/A</v>
      </c>
      <c r="D1030" s="29" t="str">
        <f>VLOOKUP($A1030,'2025'!$C:$Z,MATCH(D$1,'2025'!$C$1:$Z$1,0))</f>
        <v>#N/A</v>
      </c>
      <c r="E1030" s="29" t="str">
        <f>VLOOKUP($A1030,'2025'!$C:$Z,MATCH(E$1,'2025'!$C$1:$Z$1,0))</f>
        <v>#N/A</v>
      </c>
      <c r="F1030" s="29" t="str">
        <f>VLOOKUP($A1030,'2025'!$C:$Z,MATCH(F$1,'2025'!$C$1:$Z$1,0))</f>
        <v>#N/A</v>
      </c>
      <c r="G1030" s="29" t="str">
        <f>VLOOKUP($A1030,'2025'!$C:$Z,MATCH(G$1,'2025'!$C$1:$Z$1,0))</f>
        <v>#N/A</v>
      </c>
      <c r="H1030" s="29" t="str">
        <f>VLOOKUP($A1030,'2025'!$C:$Z,MATCH(H$1,'2025'!$C$1:$Z$1,0))</f>
        <v>#N/A</v>
      </c>
      <c r="I1030" s="29" t="str">
        <f>VLOOKUP($A1030,'2025'!$C:$Z,MATCH(I$1,'2025'!$C$1:$Z$1,0))</f>
        <v>#N/A</v>
      </c>
      <c r="J1030" s="29" t="str">
        <f>VLOOKUP($A1030,'2025'!$C:$Z,MATCH(J$1,'2025'!$C$1:$Z$1,0))</f>
        <v>#N/A</v>
      </c>
      <c r="K1030" s="29" t="str">
        <f>VLOOKUP($A1030,'2025'!$C:$Z,MATCH(K$1,'2025'!$C$1:$Z$1,0))</f>
        <v>#N/A</v>
      </c>
      <c r="L1030" s="29" t="str">
        <f>VLOOKUP($A1030,'2025'!$C:$Z,MATCH(L$1,'2025'!$C$1:$Z$1,0))</f>
        <v>#N/A</v>
      </c>
      <c r="M1030" s="29" t="str">
        <f>VLOOKUP($A1030,'2025'!$C:$Z,MATCH(M$1,'2025'!$C$1:$Z$1,0))</f>
        <v>#N/A</v>
      </c>
      <c r="N1030" s="29" t="str">
        <f>VLOOKUP($A1030,'2025'!$C:$Z,MATCH(N$1,'2025'!$C$1:$Z$1,0))</f>
        <v>#N/A</v>
      </c>
      <c r="O1030" s="29" t="str">
        <f>VLOOKUP($A1030,'2025'!$C:$Z,MATCH(O$1,'2025'!$C$1:$Z$1,0))</f>
        <v>#N/A</v>
      </c>
      <c r="P1030" s="76"/>
      <c r="Q1030" s="76"/>
      <c r="R1030" s="76"/>
      <c r="S1030" s="76"/>
      <c r="T1030" s="76"/>
      <c r="U1030" s="76"/>
      <c r="V1030" s="76"/>
      <c r="W1030" s="76"/>
      <c r="X1030" s="76"/>
      <c r="Y1030" s="76"/>
      <c r="Z1030" s="76"/>
      <c r="AA1030" s="76"/>
      <c r="AB1030" s="76"/>
      <c r="AC1030" s="76"/>
      <c r="AD1030" s="76"/>
      <c r="AE1030" s="76"/>
    </row>
    <row r="1031" ht="22.5" hidden="1" customHeight="1">
      <c r="A1031" s="28"/>
      <c r="B1031" s="29" t="str">
        <f>VLOOKUP($A1031,'2025'!$C:$Z,MATCH(B$1,'2025'!$C$1:$Z$1,0))</f>
        <v>#N/A</v>
      </c>
      <c r="C1031" s="29" t="str">
        <f>VLOOKUP($A1031,'2025'!$C:$Z,MATCH(C$1,'2025'!$C$1:$Z$1,0))</f>
        <v>#N/A</v>
      </c>
      <c r="D1031" s="29" t="str">
        <f>VLOOKUP($A1031,'2025'!$C:$Z,MATCH(D$1,'2025'!$C$1:$Z$1,0))</f>
        <v>#N/A</v>
      </c>
      <c r="E1031" s="29" t="str">
        <f>VLOOKUP($A1031,'2025'!$C:$Z,MATCH(E$1,'2025'!$C$1:$Z$1,0))</f>
        <v>#N/A</v>
      </c>
      <c r="F1031" s="29" t="str">
        <f>VLOOKUP($A1031,'2025'!$C:$Z,MATCH(F$1,'2025'!$C$1:$Z$1,0))</f>
        <v>#N/A</v>
      </c>
      <c r="G1031" s="29" t="str">
        <f>VLOOKUP($A1031,'2025'!$C:$Z,MATCH(G$1,'2025'!$C$1:$Z$1,0))</f>
        <v>#N/A</v>
      </c>
      <c r="H1031" s="29" t="str">
        <f>VLOOKUP($A1031,'2025'!$C:$Z,MATCH(H$1,'2025'!$C$1:$Z$1,0))</f>
        <v>#N/A</v>
      </c>
      <c r="I1031" s="29" t="str">
        <f>VLOOKUP($A1031,'2025'!$C:$Z,MATCH(I$1,'2025'!$C$1:$Z$1,0))</f>
        <v>#N/A</v>
      </c>
      <c r="J1031" s="29" t="str">
        <f>VLOOKUP($A1031,'2025'!$C:$Z,MATCH(J$1,'2025'!$C$1:$Z$1,0))</f>
        <v>#N/A</v>
      </c>
      <c r="K1031" s="29" t="str">
        <f>VLOOKUP($A1031,'2025'!$C:$Z,MATCH(K$1,'2025'!$C$1:$Z$1,0))</f>
        <v>#N/A</v>
      </c>
      <c r="L1031" s="29" t="str">
        <f>VLOOKUP($A1031,'2025'!$C:$Z,MATCH(L$1,'2025'!$C$1:$Z$1,0))</f>
        <v>#N/A</v>
      </c>
      <c r="M1031" s="29" t="str">
        <f>VLOOKUP($A1031,'2025'!$C:$Z,MATCH(M$1,'2025'!$C$1:$Z$1,0))</f>
        <v>#N/A</v>
      </c>
      <c r="N1031" s="29" t="str">
        <f>VLOOKUP($A1031,'2025'!$C:$Z,MATCH(N$1,'2025'!$C$1:$Z$1,0))</f>
        <v>#N/A</v>
      </c>
      <c r="O1031" s="29" t="str">
        <f>VLOOKUP($A1031,'2025'!$C:$Z,MATCH(O$1,'2025'!$C$1:$Z$1,0))</f>
        <v>#N/A</v>
      </c>
      <c r="P1031" s="76"/>
      <c r="Q1031" s="76"/>
      <c r="R1031" s="76"/>
      <c r="S1031" s="76"/>
      <c r="T1031" s="76"/>
      <c r="U1031" s="76"/>
      <c r="V1031" s="76"/>
      <c r="W1031" s="76"/>
      <c r="X1031" s="76"/>
      <c r="Y1031" s="76"/>
      <c r="Z1031" s="76"/>
      <c r="AA1031" s="76"/>
      <c r="AB1031" s="76"/>
      <c r="AC1031" s="76"/>
      <c r="AD1031" s="76"/>
      <c r="AE1031" s="76"/>
    </row>
    <row r="1032" ht="22.5" hidden="1" customHeight="1">
      <c r="A1032" s="28"/>
      <c r="B1032" s="29" t="str">
        <f>VLOOKUP($A1032,'2025'!$C:$Z,MATCH(B$1,'2025'!$C$1:$Z$1,0))</f>
        <v>#N/A</v>
      </c>
      <c r="C1032" s="29" t="str">
        <f>VLOOKUP($A1032,'2025'!$C:$Z,MATCH(C$1,'2025'!$C$1:$Z$1,0))</f>
        <v>#N/A</v>
      </c>
      <c r="D1032" s="29" t="str">
        <f>VLOOKUP($A1032,'2025'!$C:$Z,MATCH(D$1,'2025'!$C$1:$Z$1,0))</f>
        <v>#N/A</v>
      </c>
      <c r="E1032" s="29" t="str">
        <f>VLOOKUP($A1032,'2025'!$C:$Z,MATCH(E$1,'2025'!$C$1:$Z$1,0))</f>
        <v>#N/A</v>
      </c>
      <c r="F1032" s="29" t="str">
        <f>VLOOKUP($A1032,'2025'!$C:$Z,MATCH(F$1,'2025'!$C$1:$Z$1,0))</f>
        <v>#N/A</v>
      </c>
      <c r="G1032" s="29" t="str">
        <f>VLOOKUP($A1032,'2025'!$C:$Z,MATCH(G$1,'2025'!$C$1:$Z$1,0))</f>
        <v>#N/A</v>
      </c>
      <c r="H1032" s="29" t="str">
        <f>VLOOKUP($A1032,'2025'!$C:$Z,MATCH(H$1,'2025'!$C$1:$Z$1,0))</f>
        <v>#N/A</v>
      </c>
      <c r="I1032" s="29" t="str">
        <f>VLOOKUP($A1032,'2025'!$C:$Z,MATCH(I$1,'2025'!$C$1:$Z$1,0))</f>
        <v>#N/A</v>
      </c>
      <c r="J1032" s="29" t="str">
        <f>VLOOKUP($A1032,'2025'!$C:$Z,MATCH(J$1,'2025'!$C$1:$Z$1,0))</f>
        <v>#N/A</v>
      </c>
      <c r="K1032" s="29" t="str">
        <f>VLOOKUP($A1032,'2025'!$C:$Z,MATCH(K$1,'2025'!$C$1:$Z$1,0))</f>
        <v>#N/A</v>
      </c>
      <c r="L1032" s="29" t="str">
        <f>VLOOKUP($A1032,'2025'!$C:$Z,MATCH(L$1,'2025'!$C$1:$Z$1,0))</f>
        <v>#N/A</v>
      </c>
      <c r="M1032" s="29" t="str">
        <f>VLOOKUP($A1032,'2025'!$C:$Z,MATCH(M$1,'2025'!$C$1:$Z$1,0))</f>
        <v>#N/A</v>
      </c>
      <c r="N1032" s="29" t="str">
        <f>VLOOKUP($A1032,'2025'!$C:$Z,MATCH(N$1,'2025'!$C$1:$Z$1,0))</f>
        <v>#N/A</v>
      </c>
      <c r="O1032" s="29" t="str">
        <f>VLOOKUP($A1032,'2025'!$C:$Z,MATCH(O$1,'2025'!$C$1:$Z$1,0))</f>
        <v>#N/A</v>
      </c>
      <c r="P1032" s="76"/>
      <c r="Q1032" s="76"/>
      <c r="R1032" s="76"/>
      <c r="S1032" s="76"/>
      <c r="T1032" s="76"/>
      <c r="U1032" s="76"/>
      <c r="V1032" s="76"/>
      <c r="W1032" s="76"/>
      <c r="X1032" s="76"/>
      <c r="Y1032" s="76"/>
      <c r="Z1032" s="76"/>
      <c r="AA1032" s="76"/>
      <c r="AB1032" s="76"/>
      <c r="AC1032" s="76"/>
      <c r="AD1032" s="76"/>
      <c r="AE1032" s="76"/>
    </row>
    <row r="1033" ht="22.5" hidden="1" customHeight="1">
      <c r="A1033" s="28"/>
      <c r="B1033" s="29" t="str">
        <f>VLOOKUP($A1033,'2025'!$C:$Z,MATCH(B$1,'2025'!$C$1:$Z$1,0))</f>
        <v>#N/A</v>
      </c>
      <c r="C1033" s="29" t="str">
        <f>VLOOKUP($A1033,'2025'!$C:$Z,MATCH(C$1,'2025'!$C$1:$Z$1,0))</f>
        <v>#N/A</v>
      </c>
      <c r="D1033" s="29" t="str">
        <f>VLOOKUP($A1033,'2025'!$C:$Z,MATCH(D$1,'2025'!$C$1:$Z$1,0))</f>
        <v>#N/A</v>
      </c>
      <c r="E1033" s="29" t="str">
        <f>VLOOKUP($A1033,'2025'!$C:$Z,MATCH(E$1,'2025'!$C$1:$Z$1,0))</f>
        <v>#N/A</v>
      </c>
      <c r="F1033" s="29" t="str">
        <f>VLOOKUP($A1033,'2025'!$C:$Z,MATCH(F$1,'2025'!$C$1:$Z$1,0))</f>
        <v>#N/A</v>
      </c>
      <c r="G1033" s="29" t="str">
        <f>VLOOKUP($A1033,'2025'!$C:$Z,MATCH(G$1,'2025'!$C$1:$Z$1,0))</f>
        <v>#N/A</v>
      </c>
      <c r="H1033" s="29" t="str">
        <f>VLOOKUP($A1033,'2025'!$C:$Z,MATCH(H$1,'2025'!$C$1:$Z$1,0))</f>
        <v>#N/A</v>
      </c>
      <c r="I1033" s="29" t="str">
        <f>VLOOKUP($A1033,'2025'!$C:$Z,MATCH(I$1,'2025'!$C$1:$Z$1,0))</f>
        <v>#N/A</v>
      </c>
      <c r="J1033" s="29" t="str">
        <f>VLOOKUP($A1033,'2025'!$C:$Z,MATCH(J$1,'2025'!$C$1:$Z$1,0))</f>
        <v>#N/A</v>
      </c>
      <c r="K1033" s="29" t="str">
        <f>VLOOKUP($A1033,'2025'!$C:$Z,MATCH(K$1,'2025'!$C$1:$Z$1,0))</f>
        <v>#N/A</v>
      </c>
      <c r="L1033" s="29" t="str">
        <f>VLOOKUP($A1033,'2025'!$C:$Z,MATCH(L$1,'2025'!$C$1:$Z$1,0))</f>
        <v>#N/A</v>
      </c>
      <c r="M1033" s="29" t="str">
        <f>VLOOKUP($A1033,'2025'!$C:$Z,MATCH(M$1,'2025'!$C$1:$Z$1,0))</f>
        <v>#N/A</v>
      </c>
      <c r="N1033" s="29" t="str">
        <f>VLOOKUP($A1033,'2025'!$C:$Z,MATCH(N$1,'2025'!$C$1:$Z$1,0))</f>
        <v>#N/A</v>
      </c>
      <c r="O1033" s="29" t="str">
        <f>VLOOKUP($A1033,'2025'!$C:$Z,MATCH(O$1,'2025'!$C$1:$Z$1,0))</f>
        <v>#N/A</v>
      </c>
      <c r="P1033" s="76"/>
      <c r="Q1033" s="76"/>
      <c r="R1033" s="76"/>
      <c r="S1033" s="76"/>
      <c r="T1033" s="76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76"/>
      <c r="AE1033" s="76"/>
    </row>
    <row r="1034" ht="22.5" hidden="1" customHeight="1">
      <c r="A1034" s="28"/>
      <c r="B1034" s="29" t="str">
        <f>VLOOKUP($A1034,'2025'!$C:$Z,MATCH(B$1,'2025'!$C$1:$Z$1,0))</f>
        <v>#N/A</v>
      </c>
      <c r="C1034" s="29" t="str">
        <f>VLOOKUP($A1034,'2025'!$C:$Z,MATCH(C$1,'2025'!$C$1:$Z$1,0))</f>
        <v>#N/A</v>
      </c>
      <c r="D1034" s="29" t="str">
        <f>VLOOKUP($A1034,'2025'!$C:$Z,MATCH(D$1,'2025'!$C$1:$Z$1,0))</f>
        <v>#N/A</v>
      </c>
      <c r="E1034" s="29" t="str">
        <f>VLOOKUP($A1034,'2025'!$C:$Z,MATCH(E$1,'2025'!$C$1:$Z$1,0))</f>
        <v>#N/A</v>
      </c>
      <c r="F1034" s="29" t="str">
        <f>VLOOKUP($A1034,'2025'!$C:$Z,MATCH(F$1,'2025'!$C$1:$Z$1,0))</f>
        <v>#N/A</v>
      </c>
      <c r="G1034" s="29" t="str">
        <f>VLOOKUP($A1034,'2025'!$C:$Z,MATCH(G$1,'2025'!$C$1:$Z$1,0))</f>
        <v>#N/A</v>
      </c>
      <c r="H1034" s="29" t="str">
        <f>VLOOKUP($A1034,'2025'!$C:$Z,MATCH(H$1,'2025'!$C$1:$Z$1,0))</f>
        <v>#N/A</v>
      </c>
      <c r="I1034" s="29" t="str">
        <f>VLOOKUP($A1034,'2025'!$C:$Z,MATCH(I$1,'2025'!$C$1:$Z$1,0))</f>
        <v>#N/A</v>
      </c>
      <c r="J1034" s="29" t="str">
        <f>VLOOKUP($A1034,'2025'!$C:$Z,MATCH(J$1,'2025'!$C$1:$Z$1,0))</f>
        <v>#N/A</v>
      </c>
      <c r="K1034" s="29" t="str">
        <f>VLOOKUP($A1034,'2025'!$C:$Z,MATCH(K$1,'2025'!$C$1:$Z$1,0))</f>
        <v>#N/A</v>
      </c>
      <c r="L1034" s="29" t="str">
        <f>VLOOKUP($A1034,'2025'!$C:$Z,MATCH(L$1,'2025'!$C$1:$Z$1,0))</f>
        <v>#N/A</v>
      </c>
      <c r="M1034" s="29" t="str">
        <f>VLOOKUP($A1034,'2025'!$C:$Z,MATCH(M$1,'2025'!$C$1:$Z$1,0))</f>
        <v>#N/A</v>
      </c>
      <c r="N1034" s="29" t="str">
        <f>VLOOKUP($A1034,'2025'!$C:$Z,MATCH(N$1,'2025'!$C$1:$Z$1,0))</f>
        <v>#N/A</v>
      </c>
      <c r="O1034" s="29" t="str">
        <f>VLOOKUP($A1034,'2025'!$C:$Z,MATCH(O$1,'2025'!$C$1:$Z$1,0))</f>
        <v>#N/A</v>
      </c>
      <c r="P1034" s="76"/>
      <c r="Q1034" s="76"/>
      <c r="R1034" s="76"/>
      <c r="S1034" s="76"/>
      <c r="T1034" s="76"/>
      <c r="U1034" s="76"/>
      <c r="V1034" s="76"/>
      <c r="W1034" s="76"/>
      <c r="X1034" s="76"/>
      <c r="Y1034" s="76"/>
      <c r="Z1034" s="76"/>
      <c r="AA1034" s="76"/>
      <c r="AB1034" s="76"/>
      <c r="AC1034" s="76"/>
      <c r="AD1034" s="76"/>
      <c r="AE1034" s="76"/>
    </row>
    <row r="1035" ht="22.5" hidden="1" customHeight="1">
      <c r="A1035" s="28"/>
      <c r="B1035" s="29" t="str">
        <f>VLOOKUP($A1035,'2025'!$C:$Z,MATCH(B$1,'2025'!$C$1:$Z$1,0))</f>
        <v>#N/A</v>
      </c>
      <c r="C1035" s="29" t="str">
        <f>VLOOKUP($A1035,'2025'!$C:$Z,MATCH(C$1,'2025'!$C$1:$Z$1,0))</f>
        <v>#N/A</v>
      </c>
      <c r="D1035" s="29" t="str">
        <f>VLOOKUP($A1035,'2025'!$C:$Z,MATCH(D$1,'2025'!$C$1:$Z$1,0))</f>
        <v>#N/A</v>
      </c>
      <c r="E1035" s="29" t="str">
        <f>VLOOKUP($A1035,'2025'!$C:$Z,MATCH(E$1,'2025'!$C$1:$Z$1,0))</f>
        <v>#N/A</v>
      </c>
      <c r="F1035" s="29" t="str">
        <f>VLOOKUP($A1035,'2025'!$C:$Z,MATCH(F$1,'2025'!$C$1:$Z$1,0))</f>
        <v>#N/A</v>
      </c>
      <c r="G1035" s="29" t="str">
        <f>VLOOKUP($A1035,'2025'!$C:$Z,MATCH(G$1,'2025'!$C$1:$Z$1,0))</f>
        <v>#N/A</v>
      </c>
      <c r="H1035" s="29" t="str">
        <f>VLOOKUP($A1035,'2025'!$C:$Z,MATCH(H$1,'2025'!$C$1:$Z$1,0))</f>
        <v>#N/A</v>
      </c>
      <c r="I1035" s="29" t="str">
        <f>VLOOKUP($A1035,'2025'!$C:$Z,MATCH(I$1,'2025'!$C$1:$Z$1,0))</f>
        <v>#N/A</v>
      </c>
      <c r="J1035" s="29" t="str">
        <f>VLOOKUP($A1035,'2025'!$C:$Z,MATCH(J$1,'2025'!$C$1:$Z$1,0))</f>
        <v>#N/A</v>
      </c>
      <c r="K1035" s="29" t="str">
        <f>VLOOKUP($A1035,'2025'!$C:$Z,MATCH(K$1,'2025'!$C$1:$Z$1,0))</f>
        <v>#N/A</v>
      </c>
      <c r="L1035" s="29" t="str">
        <f>VLOOKUP($A1035,'2025'!$C:$Z,MATCH(L$1,'2025'!$C$1:$Z$1,0))</f>
        <v>#N/A</v>
      </c>
      <c r="M1035" s="29" t="str">
        <f>VLOOKUP($A1035,'2025'!$C:$Z,MATCH(M$1,'2025'!$C$1:$Z$1,0))</f>
        <v>#N/A</v>
      </c>
      <c r="N1035" s="29" t="str">
        <f>VLOOKUP($A1035,'2025'!$C:$Z,MATCH(N$1,'2025'!$C$1:$Z$1,0))</f>
        <v>#N/A</v>
      </c>
      <c r="O1035" s="29" t="str">
        <f>VLOOKUP($A1035,'2025'!$C:$Z,MATCH(O$1,'2025'!$C$1:$Z$1,0))</f>
        <v>#N/A</v>
      </c>
      <c r="P1035" s="76"/>
      <c r="Q1035" s="76"/>
      <c r="R1035" s="76"/>
      <c r="S1035" s="76"/>
      <c r="T1035" s="76"/>
      <c r="U1035" s="76"/>
      <c r="V1035" s="76"/>
      <c r="W1035" s="76"/>
      <c r="X1035" s="76"/>
      <c r="Y1035" s="76"/>
      <c r="Z1035" s="76"/>
      <c r="AA1035" s="76"/>
      <c r="AB1035" s="76"/>
      <c r="AC1035" s="76"/>
      <c r="AD1035" s="76"/>
      <c r="AE1035" s="76"/>
    </row>
    <row r="1036" ht="22.5" hidden="1" customHeight="1">
      <c r="A1036" s="28"/>
      <c r="B1036" s="29" t="str">
        <f>VLOOKUP($A1036,'2025'!$C:$Z,MATCH(B$1,'2025'!$C$1:$Z$1,0))</f>
        <v>#N/A</v>
      </c>
      <c r="C1036" s="29" t="str">
        <f>VLOOKUP($A1036,'2025'!$C:$Z,MATCH(C$1,'2025'!$C$1:$Z$1,0))</f>
        <v>#N/A</v>
      </c>
      <c r="D1036" s="29" t="str">
        <f>VLOOKUP($A1036,'2025'!$C:$Z,MATCH(D$1,'2025'!$C$1:$Z$1,0))</f>
        <v>#N/A</v>
      </c>
      <c r="E1036" s="29" t="str">
        <f>VLOOKUP($A1036,'2025'!$C:$Z,MATCH(E$1,'2025'!$C$1:$Z$1,0))</f>
        <v>#N/A</v>
      </c>
      <c r="F1036" s="29" t="str">
        <f>VLOOKUP($A1036,'2025'!$C:$Z,MATCH(F$1,'2025'!$C$1:$Z$1,0))</f>
        <v>#N/A</v>
      </c>
      <c r="G1036" s="29" t="str">
        <f>VLOOKUP($A1036,'2025'!$C:$Z,MATCH(G$1,'2025'!$C$1:$Z$1,0))</f>
        <v>#N/A</v>
      </c>
      <c r="H1036" s="29" t="str">
        <f>VLOOKUP($A1036,'2025'!$C:$Z,MATCH(H$1,'2025'!$C$1:$Z$1,0))</f>
        <v>#N/A</v>
      </c>
      <c r="I1036" s="29" t="str">
        <f>VLOOKUP($A1036,'2025'!$C:$Z,MATCH(I$1,'2025'!$C$1:$Z$1,0))</f>
        <v>#N/A</v>
      </c>
      <c r="J1036" s="29" t="str">
        <f>VLOOKUP($A1036,'2025'!$C:$Z,MATCH(J$1,'2025'!$C$1:$Z$1,0))</f>
        <v>#N/A</v>
      </c>
      <c r="K1036" s="29" t="str">
        <f>VLOOKUP($A1036,'2025'!$C:$Z,MATCH(K$1,'2025'!$C$1:$Z$1,0))</f>
        <v>#N/A</v>
      </c>
      <c r="L1036" s="29" t="str">
        <f>VLOOKUP($A1036,'2025'!$C:$Z,MATCH(L$1,'2025'!$C$1:$Z$1,0))</f>
        <v>#N/A</v>
      </c>
      <c r="M1036" s="29" t="str">
        <f>VLOOKUP($A1036,'2025'!$C:$Z,MATCH(M$1,'2025'!$C$1:$Z$1,0))</f>
        <v>#N/A</v>
      </c>
      <c r="N1036" s="29" t="str">
        <f>VLOOKUP($A1036,'2025'!$C:$Z,MATCH(N$1,'2025'!$C$1:$Z$1,0))</f>
        <v>#N/A</v>
      </c>
      <c r="O1036" s="29" t="str">
        <f>VLOOKUP($A1036,'2025'!$C:$Z,MATCH(O$1,'2025'!$C$1:$Z$1,0))</f>
        <v>#N/A</v>
      </c>
      <c r="P1036" s="76"/>
      <c r="Q1036" s="76"/>
      <c r="R1036" s="76"/>
      <c r="S1036" s="76"/>
      <c r="T1036" s="76"/>
      <c r="U1036" s="76"/>
      <c r="V1036" s="76"/>
      <c r="W1036" s="76"/>
      <c r="X1036" s="76"/>
      <c r="Y1036" s="76"/>
      <c r="Z1036" s="76"/>
      <c r="AA1036" s="76"/>
      <c r="AB1036" s="76"/>
      <c r="AC1036" s="76"/>
      <c r="AD1036" s="76"/>
      <c r="AE1036" s="76"/>
    </row>
    <row r="1037" ht="22.5" hidden="1" customHeight="1">
      <c r="A1037" s="28"/>
      <c r="B1037" s="29" t="str">
        <f>VLOOKUP($A1037,'2025'!$C:$Z,MATCH(B$1,'2025'!$C$1:$Z$1,0))</f>
        <v>#N/A</v>
      </c>
      <c r="C1037" s="29" t="str">
        <f>VLOOKUP($A1037,'2025'!$C:$Z,MATCH(C$1,'2025'!$C$1:$Z$1,0))</f>
        <v>#N/A</v>
      </c>
      <c r="D1037" s="29" t="str">
        <f>VLOOKUP($A1037,'2025'!$C:$Z,MATCH(D$1,'2025'!$C$1:$Z$1,0))</f>
        <v>#N/A</v>
      </c>
      <c r="E1037" s="29" t="str">
        <f>VLOOKUP($A1037,'2025'!$C:$Z,MATCH(E$1,'2025'!$C$1:$Z$1,0))</f>
        <v>#N/A</v>
      </c>
      <c r="F1037" s="29" t="str">
        <f>VLOOKUP($A1037,'2025'!$C:$Z,MATCH(F$1,'2025'!$C$1:$Z$1,0))</f>
        <v>#N/A</v>
      </c>
      <c r="G1037" s="29" t="str">
        <f>VLOOKUP($A1037,'2025'!$C:$Z,MATCH(G$1,'2025'!$C$1:$Z$1,0))</f>
        <v>#N/A</v>
      </c>
      <c r="H1037" s="29" t="str">
        <f>VLOOKUP($A1037,'2025'!$C:$Z,MATCH(H$1,'2025'!$C$1:$Z$1,0))</f>
        <v>#N/A</v>
      </c>
      <c r="I1037" s="29" t="str">
        <f>VLOOKUP($A1037,'2025'!$C:$Z,MATCH(I$1,'2025'!$C$1:$Z$1,0))</f>
        <v>#N/A</v>
      </c>
      <c r="J1037" s="29" t="str">
        <f>VLOOKUP($A1037,'2025'!$C:$Z,MATCH(J$1,'2025'!$C$1:$Z$1,0))</f>
        <v>#N/A</v>
      </c>
      <c r="K1037" s="29" t="str">
        <f>VLOOKUP($A1037,'2025'!$C:$Z,MATCH(K$1,'2025'!$C$1:$Z$1,0))</f>
        <v>#N/A</v>
      </c>
      <c r="L1037" s="29" t="str">
        <f>VLOOKUP($A1037,'2025'!$C:$Z,MATCH(L$1,'2025'!$C$1:$Z$1,0))</f>
        <v>#N/A</v>
      </c>
      <c r="M1037" s="29" t="str">
        <f>VLOOKUP($A1037,'2025'!$C:$Z,MATCH(M$1,'2025'!$C$1:$Z$1,0))</f>
        <v>#N/A</v>
      </c>
      <c r="N1037" s="29" t="str">
        <f>VLOOKUP($A1037,'2025'!$C:$Z,MATCH(N$1,'2025'!$C$1:$Z$1,0))</f>
        <v>#N/A</v>
      </c>
      <c r="O1037" s="29" t="str">
        <f>VLOOKUP($A1037,'2025'!$C:$Z,MATCH(O$1,'2025'!$C$1:$Z$1,0))</f>
        <v>#N/A</v>
      </c>
      <c r="P1037" s="76"/>
      <c r="Q1037" s="76"/>
      <c r="R1037" s="76"/>
      <c r="S1037" s="76"/>
      <c r="T1037" s="76"/>
      <c r="U1037" s="76"/>
      <c r="V1037" s="76"/>
      <c r="W1037" s="76"/>
      <c r="X1037" s="76"/>
      <c r="Y1037" s="76"/>
      <c r="Z1037" s="76"/>
      <c r="AA1037" s="76"/>
      <c r="AB1037" s="76"/>
      <c r="AC1037" s="76"/>
      <c r="AD1037" s="76"/>
      <c r="AE1037" s="76"/>
    </row>
    <row r="1038" ht="22.5" hidden="1" customHeight="1">
      <c r="A1038" s="28"/>
      <c r="B1038" s="29" t="str">
        <f>VLOOKUP($A1038,'2025'!$C:$Z,MATCH(B$1,'2025'!$C$1:$Z$1,0))</f>
        <v>#N/A</v>
      </c>
      <c r="C1038" s="29" t="str">
        <f>VLOOKUP($A1038,'2025'!$C:$Z,MATCH(C$1,'2025'!$C$1:$Z$1,0))</f>
        <v>#N/A</v>
      </c>
      <c r="D1038" s="29" t="str">
        <f>VLOOKUP($A1038,'2025'!$C:$Z,MATCH(D$1,'2025'!$C$1:$Z$1,0))</f>
        <v>#N/A</v>
      </c>
      <c r="E1038" s="29" t="str">
        <f>VLOOKUP($A1038,'2025'!$C:$Z,MATCH(E$1,'2025'!$C$1:$Z$1,0))</f>
        <v>#N/A</v>
      </c>
      <c r="F1038" s="29" t="str">
        <f>VLOOKUP($A1038,'2025'!$C:$Z,MATCH(F$1,'2025'!$C$1:$Z$1,0))</f>
        <v>#N/A</v>
      </c>
      <c r="G1038" s="29" t="str">
        <f>VLOOKUP($A1038,'2025'!$C:$Z,MATCH(G$1,'2025'!$C$1:$Z$1,0))</f>
        <v>#N/A</v>
      </c>
      <c r="H1038" s="29" t="str">
        <f>VLOOKUP($A1038,'2025'!$C:$Z,MATCH(H$1,'2025'!$C$1:$Z$1,0))</f>
        <v>#N/A</v>
      </c>
      <c r="I1038" s="29" t="str">
        <f>VLOOKUP($A1038,'2025'!$C:$Z,MATCH(I$1,'2025'!$C$1:$Z$1,0))</f>
        <v>#N/A</v>
      </c>
      <c r="J1038" s="29" t="str">
        <f>VLOOKUP($A1038,'2025'!$C:$Z,MATCH(J$1,'2025'!$C$1:$Z$1,0))</f>
        <v>#N/A</v>
      </c>
      <c r="K1038" s="29" t="str">
        <f>VLOOKUP($A1038,'2025'!$C:$Z,MATCH(K$1,'2025'!$C$1:$Z$1,0))</f>
        <v>#N/A</v>
      </c>
      <c r="L1038" s="29" t="str">
        <f>VLOOKUP($A1038,'2025'!$C:$Z,MATCH(L$1,'2025'!$C$1:$Z$1,0))</f>
        <v>#N/A</v>
      </c>
      <c r="M1038" s="29" t="str">
        <f>VLOOKUP($A1038,'2025'!$C:$Z,MATCH(M$1,'2025'!$C$1:$Z$1,0))</f>
        <v>#N/A</v>
      </c>
      <c r="N1038" s="29" t="str">
        <f>VLOOKUP($A1038,'2025'!$C:$Z,MATCH(N$1,'2025'!$C$1:$Z$1,0))</f>
        <v>#N/A</v>
      </c>
      <c r="O1038" s="29" t="str">
        <f>VLOOKUP($A1038,'2025'!$C:$Z,MATCH(O$1,'2025'!$C$1:$Z$1,0))</f>
        <v>#N/A</v>
      </c>
      <c r="P1038" s="76"/>
      <c r="Q1038" s="76"/>
      <c r="R1038" s="76"/>
      <c r="S1038" s="76"/>
      <c r="T1038" s="76"/>
      <c r="U1038" s="76"/>
      <c r="V1038" s="76"/>
      <c r="W1038" s="76"/>
      <c r="X1038" s="76"/>
      <c r="Y1038" s="76"/>
      <c r="Z1038" s="76"/>
      <c r="AA1038" s="76"/>
      <c r="AB1038" s="76"/>
      <c r="AC1038" s="76"/>
      <c r="AD1038" s="76"/>
      <c r="AE1038" s="76"/>
    </row>
    <row r="1039" ht="22.5" hidden="1" customHeight="1">
      <c r="A1039" s="28"/>
      <c r="B1039" s="29" t="str">
        <f>VLOOKUP($A1039,'2025'!$C:$Z,MATCH(B$1,'2025'!$C$1:$Z$1,0))</f>
        <v>#N/A</v>
      </c>
      <c r="C1039" s="29" t="str">
        <f>VLOOKUP($A1039,'2025'!$C:$Z,MATCH(C$1,'2025'!$C$1:$Z$1,0))</f>
        <v>#N/A</v>
      </c>
      <c r="D1039" s="29" t="str">
        <f>VLOOKUP($A1039,'2025'!$C:$Z,MATCH(D$1,'2025'!$C$1:$Z$1,0))</f>
        <v>#N/A</v>
      </c>
      <c r="E1039" s="29" t="str">
        <f>VLOOKUP($A1039,'2025'!$C:$Z,MATCH(E$1,'2025'!$C$1:$Z$1,0))</f>
        <v>#N/A</v>
      </c>
      <c r="F1039" s="29" t="str">
        <f>VLOOKUP($A1039,'2025'!$C:$Z,MATCH(F$1,'2025'!$C$1:$Z$1,0))</f>
        <v>#N/A</v>
      </c>
      <c r="G1039" s="29" t="str">
        <f>VLOOKUP($A1039,'2025'!$C:$Z,MATCH(G$1,'2025'!$C$1:$Z$1,0))</f>
        <v>#N/A</v>
      </c>
      <c r="H1039" s="29" t="str">
        <f>VLOOKUP($A1039,'2025'!$C:$Z,MATCH(H$1,'2025'!$C$1:$Z$1,0))</f>
        <v>#N/A</v>
      </c>
      <c r="I1039" s="29" t="str">
        <f>VLOOKUP($A1039,'2025'!$C:$Z,MATCH(I$1,'2025'!$C$1:$Z$1,0))</f>
        <v>#N/A</v>
      </c>
      <c r="J1039" s="29" t="str">
        <f>VLOOKUP($A1039,'2025'!$C:$Z,MATCH(J$1,'2025'!$C$1:$Z$1,0))</f>
        <v>#N/A</v>
      </c>
      <c r="K1039" s="29" t="str">
        <f>VLOOKUP($A1039,'2025'!$C:$Z,MATCH(K$1,'2025'!$C$1:$Z$1,0))</f>
        <v>#N/A</v>
      </c>
      <c r="L1039" s="29" t="str">
        <f>VLOOKUP($A1039,'2025'!$C:$Z,MATCH(L$1,'2025'!$C$1:$Z$1,0))</f>
        <v>#N/A</v>
      </c>
      <c r="M1039" s="29" t="str">
        <f>VLOOKUP($A1039,'2025'!$C:$Z,MATCH(M$1,'2025'!$C$1:$Z$1,0))</f>
        <v>#N/A</v>
      </c>
      <c r="N1039" s="29" t="str">
        <f>VLOOKUP($A1039,'2025'!$C:$Z,MATCH(N$1,'2025'!$C$1:$Z$1,0))</f>
        <v>#N/A</v>
      </c>
      <c r="O1039" s="29" t="str">
        <f>VLOOKUP($A1039,'2025'!$C:$Z,MATCH(O$1,'2025'!$C$1:$Z$1,0))</f>
        <v>#N/A</v>
      </c>
      <c r="P1039" s="76"/>
      <c r="Q1039" s="76"/>
      <c r="R1039" s="76"/>
      <c r="S1039" s="76"/>
      <c r="T1039" s="76"/>
      <c r="U1039" s="76"/>
      <c r="V1039" s="76"/>
      <c r="W1039" s="76"/>
      <c r="X1039" s="76"/>
      <c r="Y1039" s="76"/>
      <c r="Z1039" s="76"/>
      <c r="AA1039" s="76"/>
      <c r="AB1039" s="76"/>
      <c r="AC1039" s="76"/>
      <c r="AD1039" s="76"/>
      <c r="AE1039" s="76"/>
    </row>
    <row r="1040" ht="22.5" hidden="1" customHeight="1">
      <c r="A1040" s="28"/>
      <c r="B1040" s="29" t="str">
        <f>VLOOKUP($A1040,'2025'!$C:$Z,MATCH(B$1,'2025'!$C$1:$Z$1,0))</f>
        <v>#N/A</v>
      </c>
      <c r="C1040" s="29" t="str">
        <f>VLOOKUP($A1040,'2025'!$C:$Z,MATCH(C$1,'2025'!$C$1:$Z$1,0))</f>
        <v>#N/A</v>
      </c>
      <c r="D1040" s="29" t="str">
        <f>VLOOKUP($A1040,'2025'!$C:$Z,MATCH(D$1,'2025'!$C$1:$Z$1,0))</f>
        <v>#N/A</v>
      </c>
      <c r="E1040" s="29" t="str">
        <f>VLOOKUP($A1040,'2025'!$C:$Z,MATCH(E$1,'2025'!$C$1:$Z$1,0))</f>
        <v>#N/A</v>
      </c>
      <c r="F1040" s="29" t="str">
        <f>VLOOKUP($A1040,'2025'!$C:$Z,MATCH(F$1,'2025'!$C$1:$Z$1,0))</f>
        <v>#N/A</v>
      </c>
      <c r="G1040" s="29" t="str">
        <f>VLOOKUP($A1040,'2025'!$C:$Z,MATCH(G$1,'2025'!$C$1:$Z$1,0))</f>
        <v>#N/A</v>
      </c>
      <c r="H1040" s="29" t="str">
        <f>VLOOKUP($A1040,'2025'!$C:$Z,MATCH(H$1,'2025'!$C$1:$Z$1,0))</f>
        <v>#N/A</v>
      </c>
      <c r="I1040" s="29" t="str">
        <f>VLOOKUP($A1040,'2025'!$C:$Z,MATCH(I$1,'2025'!$C$1:$Z$1,0))</f>
        <v>#N/A</v>
      </c>
      <c r="J1040" s="29" t="str">
        <f>VLOOKUP($A1040,'2025'!$C:$Z,MATCH(J$1,'2025'!$C$1:$Z$1,0))</f>
        <v>#N/A</v>
      </c>
      <c r="K1040" s="29" t="str">
        <f>VLOOKUP($A1040,'2025'!$C:$Z,MATCH(K$1,'2025'!$C$1:$Z$1,0))</f>
        <v>#N/A</v>
      </c>
      <c r="L1040" s="29" t="str">
        <f>VLOOKUP($A1040,'2025'!$C:$Z,MATCH(L$1,'2025'!$C$1:$Z$1,0))</f>
        <v>#N/A</v>
      </c>
      <c r="M1040" s="29" t="str">
        <f>VLOOKUP($A1040,'2025'!$C:$Z,MATCH(M$1,'2025'!$C$1:$Z$1,0))</f>
        <v>#N/A</v>
      </c>
      <c r="N1040" s="29" t="str">
        <f>VLOOKUP($A1040,'2025'!$C:$Z,MATCH(N$1,'2025'!$C$1:$Z$1,0))</f>
        <v>#N/A</v>
      </c>
      <c r="O1040" s="29" t="str">
        <f>VLOOKUP($A1040,'2025'!$C:$Z,MATCH(O$1,'2025'!$C$1:$Z$1,0))</f>
        <v>#N/A</v>
      </c>
      <c r="P1040" s="76"/>
      <c r="Q1040" s="76"/>
      <c r="R1040" s="76"/>
      <c r="S1040" s="76"/>
      <c r="T1040" s="76"/>
      <c r="U1040" s="76"/>
      <c r="V1040" s="76"/>
      <c r="W1040" s="76"/>
      <c r="X1040" s="76"/>
      <c r="Y1040" s="76"/>
      <c r="Z1040" s="76"/>
      <c r="AA1040" s="76"/>
      <c r="AB1040" s="76"/>
      <c r="AC1040" s="76"/>
      <c r="AD1040" s="76"/>
      <c r="AE1040" s="76"/>
    </row>
    <row r="1041" ht="22.5" hidden="1" customHeight="1">
      <c r="A1041" s="28"/>
      <c r="B1041" s="29" t="str">
        <f>VLOOKUP($A1041,'2025'!$C:$Z,MATCH(B$1,'2025'!$C$1:$Z$1,0))</f>
        <v>#N/A</v>
      </c>
      <c r="C1041" s="29" t="str">
        <f>VLOOKUP($A1041,'2025'!$C:$Z,MATCH(C$1,'2025'!$C$1:$Z$1,0))</f>
        <v>#N/A</v>
      </c>
      <c r="D1041" s="29" t="str">
        <f>VLOOKUP($A1041,'2025'!$C:$Z,MATCH(D$1,'2025'!$C$1:$Z$1,0))</f>
        <v>#N/A</v>
      </c>
      <c r="E1041" s="29" t="str">
        <f>VLOOKUP($A1041,'2025'!$C:$Z,MATCH(E$1,'2025'!$C$1:$Z$1,0))</f>
        <v>#N/A</v>
      </c>
      <c r="F1041" s="29" t="str">
        <f>VLOOKUP($A1041,'2025'!$C:$Z,MATCH(F$1,'2025'!$C$1:$Z$1,0))</f>
        <v>#N/A</v>
      </c>
      <c r="G1041" s="29" t="str">
        <f>VLOOKUP($A1041,'2025'!$C:$Z,MATCH(G$1,'2025'!$C$1:$Z$1,0))</f>
        <v>#N/A</v>
      </c>
      <c r="H1041" s="29" t="str">
        <f>VLOOKUP($A1041,'2025'!$C:$Z,MATCH(H$1,'2025'!$C$1:$Z$1,0))</f>
        <v>#N/A</v>
      </c>
      <c r="I1041" s="29" t="str">
        <f>VLOOKUP($A1041,'2025'!$C:$Z,MATCH(I$1,'2025'!$C$1:$Z$1,0))</f>
        <v>#N/A</v>
      </c>
      <c r="J1041" s="29" t="str">
        <f>VLOOKUP($A1041,'2025'!$C:$Z,MATCH(J$1,'2025'!$C$1:$Z$1,0))</f>
        <v>#N/A</v>
      </c>
      <c r="K1041" s="29" t="str">
        <f>VLOOKUP($A1041,'2025'!$C:$Z,MATCH(K$1,'2025'!$C$1:$Z$1,0))</f>
        <v>#N/A</v>
      </c>
      <c r="L1041" s="29" t="str">
        <f>VLOOKUP($A1041,'2025'!$C:$Z,MATCH(L$1,'2025'!$C$1:$Z$1,0))</f>
        <v>#N/A</v>
      </c>
      <c r="M1041" s="29" t="str">
        <f>VLOOKUP($A1041,'2025'!$C:$Z,MATCH(M$1,'2025'!$C$1:$Z$1,0))</f>
        <v>#N/A</v>
      </c>
      <c r="N1041" s="29" t="str">
        <f>VLOOKUP($A1041,'2025'!$C:$Z,MATCH(N$1,'2025'!$C$1:$Z$1,0))</f>
        <v>#N/A</v>
      </c>
      <c r="O1041" s="29" t="str">
        <f>VLOOKUP($A1041,'2025'!$C:$Z,MATCH(O$1,'2025'!$C$1:$Z$1,0))</f>
        <v>#N/A</v>
      </c>
      <c r="P1041" s="76"/>
      <c r="Q1041" s="76"/>
      <c r="R1041" s="76"/>
      <c r="S1041" s="76"/>
      <c r="T1041" s="76"/>
      <c r="U1041" s="76"/>
      <c r="V1041" s="76"/>
      <c r="W1041" s="76"/>
      <c r="X1041" s="76"/>
      <c r="Y1041" s="76"/>
      <c r="Z1041" s="76"/>
      <c r="AA1041" s="76"/>
      <c r="AB1041" s="76"/>
      <c r="AC1041" s="76"/>
      <c r="AD1041" s="76"/>
      <c r="AE1041" s="76"/>
    </row>
    <row r="1042" ht="22.5" hidden="1" customHeight="1">
      <c r="A1042" s="28"/>
      <c r="B1042" s="29" t="str">
        <f>VLOOKUP($A1042,'2025'!$C:$Z,MATCH(B$1,'2025'!$C$1:$Z$1,0))</f>
        <v>#N/A</v>
      </c>
      <c r="C1042" s="29" t="str">
        <f>VLOOKUP($A1042,'2025'!$C:$Z,MATCH(C$1,'2025'!$C$1:$Z$1,0))</f>
        <v>#N/A</v>
      </c>
      <c r="D1042" s="29" t="str">
        <f>VLOOKUP($A1042,'2025'!$C:$Z,MATCH(D$1,'2025'!$C$1:$Z$1,0))</f>
        <v>#N/A</v>
      </c>
      <c r="E1042" s="29" t="str">
        <f>VLOOKUP($A1042,'2025'!$C:$Z,MATCH(E$1,'2025'!$C$1:$Z$1,0))</f>
        <v>#N/A</v>
      </c>
      <c r="F1042" s="29" t="str">
        <f>VLOOKUP($A1042,'2025'!$C:$Z,MATCH(F$1,'2025'!$C$1:$Z$1,0))</f>
        <v>#N/A</v>
      </c>
      <c r="G1042" s="29" t="str">
        <f>VLOOKUP($A1042,'2025'!$C:$Z,MATCH(G$1,'2025'!$C$1:$Z$1,0))</f>
        <v>#N/A</v>
      </c>
      <c r="H1042" s="29" t="str">
        <f>VLOOKUP($A1042,'2025'!$C:$Z,MATCH(H$1,'2025'!$C$1:$Z$1,0))</f>
        <v>#N/A</v>
      </c>
      <c r="I1042" s="29" t="str">
        <f>VLOOKUP($A1042,'2025'!$C:$Z,MATCH(I$1,'2025'!$C$1:$Z$1,0))</f>
        <v>#N/A</v>
      </c>
      <c r="J1042" s="29" t="str">
        <f>VLOOKUP($A1042,'2025'!$C:$Z,MATCH(J$1,'2025'!$C$1:$Z$1,0))</f>
        <v>#N/A</v>
      </c>
      <c r="K1042" s="29" t="str">
        <f>VLOOKUP($A1042,'2025'!$C:$Z,MATCH(K$1,'2025'!$C$1:$Z$1,0))</f>
        <v>#N/A</v>
      </c>
      <c r="L1042" s="29" t="str">
        <f>VLOOKUP($A1042,'2025'!$C:$Z,MATCH(L$1,'2025'!$C$1:$Z$1,0))</f>
        <v>#N/A</v>
      </c>
      <c r="M1042" s="29" t="str">
        <f>VLOOKUP($A1042,'2025'!$C:$Z,MATCH(M$1,'2025'!$C$1:$Z$1,0))</f>
        <v>#N/A</v>
      </c>
      <c r="N1042" s="29" t="str">
        <f>VLOOKUP($A1042,'2025'!$C:$Z,MATCH(N$1,'2025'!$C$1:$Z$1,0))</f>
        <v>#N/A</v>
      </c>
      <c r="O1042" s="29" t="str">
        <f>VLOOKUP($A1042,'2025'!$C:$Z,MATCH(O$1,'2025'!$C$1:$Z$1,0))</f>
        <v>#N/A</v>
      </c>
      <c r="P1042" s="76"/>
      <c r="Q1042" s="76"/>
      <c r="R1042" s="76"/>
      <c r="S1042" s="76"/>
      <c r="T1042" s="76"/>
      <c r="U1042" s="76"/>
      <c r="V1042" s="76"/>
      <c r="W1042" s="76"/>
      <c r="X1042" s="76"/>
      <c r="Y1042" s="76"/>
      <c r="Z1042" s="76"/>
      <c r="AA1042" s="76"/>
      <c r="AB1042" s="76"/>
      <c r="AC1042" s="76"/>
      <c r="AD1042" s="76"/>
      <c r="AE1042" s="76"/>
    </row>
    <row r="1043" ht="22.5" hidden="1" customHeight="1">
      <c r="A1043" s="28"/>
      <c r="B1043" s="29" t="str">
        <f>VLOOKUP($A1043,'2025'!$C:$Z,MATCH(B$1,'2025'!$C$1:$Z$1,0))</f>
        <v>#N/A</v>
      </c>
      <c r="C1043" s="29" t="str">
        <f>VLOOKUP($A1043,'2025'!$C:$Z,MATCH(C$1,'2025'!$C$1:$Z$1,0))</f>
        <v>#N/A</v>
      </c>
      <c r="D1043" s="29" t="str">
        <f>VLOOKUP($A1043,'2025'!$C:$Z,MATCH(D$1,'2025'!$C$1:$Z$1,0))</f>
        <v>#N/A</v>
      </c>
      <c r="E1043" s="29" t="str">
        <f>VLOOKUP($A1043,'2025'!$C:$Z,MATCH(E$1,'2025'!$C$1:$Z$1,0))</f>
        <v>#N/A</v>
      </c>
      <c r="F1043" s="29" t="str">
        <f>VLOOKUP($A1043,'2025'!$C:$Z,MATCH(F$1,'2025'!$C$1:$Z$1,0))</f>
        <v>#N/A</v>
      </c>
      <c r="G1043" s="29" t="str">
        <f>VLOOKUP($A1043,'2025'!$C:$Z,MATCH(G$1,'2025'!$C$1:$Z$1,0))</f>
        <v>#N/A</v>
      </c>
      <c r="H1043" s="29" t="str">
        <f>VLOOKUP($A1043,'2025'!$C:$Z,MATCH(H$1,'2025'!$C$1:$Z$1,0))</f>
        <v>#N/A</v>
      </c>
      <c r="I1043" s="29" t="str">
        <f>VLOOKUP($A1043,'2025'!$C:$Z,MATCH(I$1,'2025'!$C$1:$Z$1,0))</f>
        <v>#N/A</v>
      </c>
      <c r="J1043" s="29" t="str">
        <f>VLOOKUP($A1043,'2025'!$C:$Z,MATCH(J$1,'2025'!$C$1:$Z$1,0))</f>
        <v>#N/A</v>
      </c>
      <c r="K1043" s="29" t="str">
        <f>VLOOKUP($A1043,'2025'!$C:$Z,MATCH(K$1,'2025'!$C$1:$Z$1,0))</f>
        <v>#N/A</v>
      </c>
      <c r="L1043" s="29" t="str">
        <f>VLOOKUP($A1043,'2025'!$C:$Z,MATCH(L$1,'2025'!$C$1:$Z$1,0))</f>
        <v>#N/A</v>
      </c>
      <c r="M1043" s="29" t="str">
        <f>VLOOKUP($A1043,'2025'!$C:$Z,MATCH(M$1,'2025'!$C$1:$Z$1,0))</f>
        <v>#N/A</v>
      </c>
      <c r="N1043" s="29" t="str">
        <f>VLOOKUP($A1043,'2025'!$C:$Z,MATCH(N$1,'2025'!$C$1:$Z$1,0))</f>
        <v>#N/A</v>
      </c>
      <c r="O1043" s="29" t="str">
        <f>VLOOKUP($A1043,'2025'!$C:$Z,MATCH(O$1,'2025'!$C$1:$Z$1,0))</f>
        <v>#N/A</v>
      </c>
      <c r="P1043" s="76"/>
      <c r="Q1043" s="76"/>
      <c r="R1043" s="76"/>
      <c r="S1043" s="76"/>
      <c r="T1043" s="76"/>
      <c r="U1043" s="76"/>
      <c r="V1043" s="76"/>
      <c r="W1043" s="76"/>
      <c r="X1043" s="76"/>
      <c r="Y1043" s="76"/>
      <c r="Z1043" s="76"/>
      <c r="AA1043" s="76"/>
      <c r="AB1043" s="76"/>
      <c r="AC1043" s="76"/>
      <c r="AD1043" s="76"/>
      <c r="AE1043" s="76"/>
    </row>
    <row r="1044" ht="22.5" hidden="1" customHeight="1">
      <c r="A1044" s="28"/>
      <c r="B1044" s="29" t="str">
        <f>VLOOKUP($A1044,'2025'!$C:$Z,MATCH(B$1,'2025'!$C$1:$Z$1,0))</f>
        <v>#N/A</v>
      </c>
      <c r="C1044" s="29" t="str">
        <f>VLOOKUP($A1044,'2025'!$C:$Z,MATCH(C$1,'2025'!$C$1:$Z$1,0))</f>
        <v>#N/A</v>
      </c>
      <c r="D1044" s="29" t="str">
        <f>VLOOKUP($A1044,'2025'!$C:$Z,MATCH(D$1,'2025'!$C$1:$Z$1,0))</f>
        <v>#N/A</v>
      </c>
      <c r="E1044" s="29" t="str">
        <f>VLOOKUP($A1044,'2025'!$C:$Z,MATCH(E$1,'2025'!$C$1:$Z$1,0))</f>
        <v>#N/A</v>
      </c>
      <c r="F1044" s="29" t="str">
        <f>VLOOKUP($A1044,'2025'!$C:$Z,MATCH(F$1,'2025'!$C$1:$Z$1,0))</f>
        <v>#N/A</v>
      </c>
      <c r="G1044" s="29" t="str">
        <f>VLOOKUP($A1044,'2025'!$C:$Z,MATCH(G$1,'2025'!$C$1:$Z$1,0))</f>
        <v>#N/A</v>
      </c>
      <c r="H1044" s="29" t="str">
        <f>VLOOKUP($A1044,'2025'!$C:$Z,MATCH(H$1,'2025'!$C$1:$Z$1,0))</f>
        <v>#N/A</v>
      </c>
      <c r="I1044" s="29" t="str">
        <f>VLOOKUP($A1044,'2025'!$C:$Z,MATCH(I$1,'2025'!$C$1:$Z$1,0))</f>
        <v>#N/A</v>
      </c>
      <c r="J1044" s="29" t="str">
        <f>VLOOKUP($A1044,'2025'!$C:$Z,MATCH(J$1,'2025'!$C$1:$Z$1,0))</f>
        <v>#N/A</v>
      </c>
      <c r="K1044" s="29" t="str">
        <f>VLOOKUP($A1044,'2025'!$C:$Z,MATCH(K$1,'2025'!$C$1:$Z$1,0))</f>
        <v>#N/A</v>
      </c>
      <c r="L1044" s="29" t="str">
        <f>VLOOKUP($A1044,'2025'!$C:$Z,MATCH(L$1,'2025'!$C$1:$Z$1,0))</f>
        <v>#N/A</v>
      </c>
      <c r="M1044" s="29" t="str">
        <f>VLOOKUP($A1044,'2025'!$C:$Z,MATCH(M$1,'2025'!$C$1:$Z$1,0))</f>
        <v>#N/A</v>
      </c>
      <c r="N1044" s="29" t="str">
        <f>VLOOKUP($A1044,'2025'!$C:$Z,MATCH(N$1,'2025'!$C$1:$Z$1,0))</f>
        <v>#N/A</v>
      </c>
      <c r="O1044" s="29" t="str">
        <f>VLOOKUP($A1044,'2025'!$C:$Z,MATCH(O$1,'2025'!$C$1:$Z$1,0))</f>
        <v>#N/A</v>
      </c>
      <c r="P1044" s="76"/>
      <c r="Q1044" s="76"/>
      <c r="R1044" s="76"/>
      <c r="S1044" s="76"/>
      <c r="T1044" s="76"/>
      <c r="U1044" s="76"/>
      <c r="V1044" s="76"/>
      <c r="W1044" s="76"/>
      <c r="X1044" s="76"/>
      <c r="Y1044" s="76"/>
      <c r="Z1044" s="76"/>
      <c r="AA1044" s="76"/>
      <c r="AB1044" s="76"/>
      <c r="AC1044" s="76"/>
      <c r="AD1044" s="76"/>
      <c r="AE1044" s="76"/>
    </row>
    <row r="1045" ht="22.5" hidden="1" customHeight="1">
      <c r="A1045" s="28"/>
      <c r="B1045" s="29" t="str">
        <f>VLOOKUP($A1045,'2025'!$C:$Z,MATCH(B$1,'2025'!$C$1:$Z$1,0))</f>
        <v>#N/A</v>
      </c>
      <c r="C1045" s="29" t="str">
        <f>VLOOKUP($A1045,'2025'!$C:$Z,MATCH(C$1,'2025'!$C$1:$Z$1,0))</f>
        <v>#N/A</v>
      </c>
      <c r="D1045" s="29" t="str">
        <f>VLOOKUP($A1045,'2025'!$C:$Z,MATCH(D$1,'2025'!$C$1:$Z$1,0))</f>
        <v>#N/A</v>
      </c>
      <c r="E1045" s="29" t="str">
        <f>VLOOKUP($A1045,'2025'!$C:$Z,MATCH(E$1,'2025'!$C$1:$Z$1,0))</f>
        <v>#N/A</v>
      </c>
      <c r="F1045" s="29" t="str">
        <f>VLOOKUP($A1045,'2025'!$C:$Z,MATCH(F$1,'2025'!$C$1:$Z$1,0))</f>
        <v>#N/A</v>
      </c>
      <c r="G1045" s="29" t="str">
        <f>VLOOKUP($A1045,'2025'!$C:$Z,MATCH(G$1,'2025'!$C$1:$Z$1,0))</f>
        <v>#N/A</v>
      </c>
      <c r="H1045" s="29" t="str">
        <f>VLOOKUP($A1045,'2025'!$C:$Z,MATCH(H$1,'2025'!$C$1:$Z$1,0))</f>
        <v>#N/A</v>
      </c>
      <c r="I1045" s="29" t="str">
        <f>VLOOKUP($A1045,'2025'!$C:$Z,MATCH(I$1,'2025'!$C$1:$Z$1,0))</f>
        <v>#N/A</v>
      </c>
      <c r="J1045" s="29" t="str">
        <f>VLOOKUP($A1045,'2025'!$C:$Z,MATCH(J$1,'2025'!$C$1:$Z$1,0))</f>
        <v>#N/A</v>
      </c>
      <c r="K1045" s="29" t="str">
        <f>VLOOKUP($A1045,'2025'!$C:$Z,MATCH(K$1,'2025'!$C$1:$Z$1,0))</f>
        <v>#N/A</v>
      </c>
      <c r="L1045" s="29" t="str">
        <f>VLOOKUP($A1045,'2025'!$C:$Z,MATCH(L$1,'2025'!$C$1:$Z$1,0))</f>
        <v>#N/A</v>
      </c>
      <c r="M1045" s="29" t="str">
        <f>VLOOKUP($A1045,'2025'!$C:$Z,MATCH(M$1,'2025'!$C$1:$Z$1,0))</f>
        <v>#N/A</v>
      </c>
      <c r="N1045" s="29" t="str">
        <f>VLOOKUP($A1045,'2025'!$C:$Z,MATCH(N$1,'2025'!$C$1:$Z$1,0))</f>
        <v>#N/A</v>
      </c>
      <c r="O1045" s="29" t="str">
        <f>VLOOKUP($A1045,'2025'!$C:$Z,MATCH(O$1,'2025'!$C$1:$Z$1,0))</f>
        <v>#N/A</v>
      </c>
      <c r="P1045" s="76"/>
      <c r="Q1045" s="76"/>
      <c r="R1045" s="76"/>
      <c r="S1045" s="76"/>
      <c r="T1045" s="76"/>
      <c r="U1045" s="76"/>
      <c r="V1045" s="76"/>
      <c r="W1045" s="76"/>
      <c r="X1045" s="76"/>
      <c r="Y1045" s="76"/>
      <c r="Z1045" s="76"/>
      <c r="AA1045" s="76"/>
      <c r="AB1045" s="76"/>
      <c r="AC1045" s="76"/>
      <c r="AD1045" s="76"/>
      <c r="AE1045" s="76"/>
    </row>
    <row r="1046" ht="22.5" hidden="1" customHeight="1">
      <c r="A1046" s="28"/>
      <c r="B1046" s="29" t="str">
        <f>VLOOKUP($A1046,'2025'!$C:$Z,MATCH(B$1,'2025'!$C$1:$Z$1,0))</f>
        <v>#N/A</v>
      </c>
      <c r="C1046" s="29" t="str">
        <f>VLOOKUP($A1046,'2025'!$C:$Z,MATCH(C$1,'2025'!$C$1:$Z$1,0))</f>
        <v>#N/A</v>
      </c>
      <c r="D1046" s="29" t="str">
        <f>VLOOKUP($A1046,'2025'!$C:$Z,MATCH(D$1,'2025'!$C$1:$Z$1,0))</f>
        <v>#N/A</v>
      </c>
      <c r="E1046" s="29" t="str">
        <f>VLOOKUP($A1046,'2025'!$C:$Z,MATCH(E$1,'2025'!$C$1:$Z$1,0))</f>
        <v>#N/A</v>
      </c>
      <c r="F1046" s="29" t="str">
        <f>VLOOKUP($A1046,'2025'!$C:$Z,MATCH(F$1,'2025'!$C$1:$Z$1,0))</f>
        <v>#N/A</v>
      </c>
      <c r="G1046" s="29" t="str">
        <f>VLOOKUP($A1046,'2025'!$C:$Z,MATCH(G$1,'2025'!$C$1:$Z$1,0))</f>
        <v>#N/A</v>
      </c>
      <c r="H1046" s="29" t="str">
        <f>VLOOKUP($A1046,'2025'!$C:$Z,MATCH(H$1,'2025'!$C$1:$Z$1,0))</f>
        <v>#N/A</v>
      </c>
      <c r="I1046" s="29" t="str">
        <f>VLOOKUP($A1046,'2025'!$C:$Z,MATCH(I$1,'2025'!$C$1:$Z$1,0))</f>
        <v>#N/A</v>
      </c>
      <c r="J1046" s="29" t="str">
        <f>VLOOKUP($A1046,'2025'!$C:$Z,MATCH(J$1,'2025'!$C$1:$Z$1,0))</f>
        <v>#N/A</v>
      </c>
      <c r="K1046" s="29" t="str">
        <f>VLOOKUP($A1046,'2025'!$C:$Z,MATCH(K$1,'2025'!$C$1:$Z$1,0))</f>
        <v>#N/A</v>
      </c>
      <c r="L1046" s="29" t="str">
        <f>VLOOKUP($A1046,'2025'!$C:$Z,MATCH(L$1,'2025'!$C$1:$Z$1,0))</f>
        <v>#N/A</v>
      </c>
      <c r="M1046" s="29" t="str">
        <f>VLOOKUP($A1046,'2025'!$C:$Z,MATCH(M$1,'2025'!$C$1:$Z$1,0))</f>
        <v>#N/A</v>
      </c>
      <c r="N1046" s="29" t="str">
        <f>VLOOKUP($A1046,'2025'!$C:$Z,MATCH(N$1,'2025'!$C$1:$Z$1,0))</f>
        <v>#N/A</v>
      </c>
      <c r="O1046" s="29" t="str">
        <f>VLOOKUP($A1046,'2025'!$C:$Z,MATCH(O$1,'2025'!$C$1:$Z$1,0))</f>
        <v>#N/A</v>
      </c>
      <c r="P1046" s="76"/>
      <c r="Q1046" s="76"/>
      <c r="R1046" s="76"/>
      <c r="S1046" s="76"/>
      <c r="T1046" s="76"/>
      <c r="U1046" s="76"/>
      <c r="V1046" s="76"/>
      <c r="W1046" s="76"/>
      <c r="X1046" s="76"/>
      <c r="Y1046" s="76"/>
      <c r="Z1046" s="76"/>
      <c r="AA1046" s="76"/>
      <c r="AB1046" s="76"/>
      <c r="AC1046" s="76"/>
      <c r="AD1046" s="76"/>
      <c r="AE1046" s="76"/>
    </row>
    <row r="1047" ht="22.5" hidden="1" customHeight="1">
      <c r="A1047" s="28"/>
      <c r="B1047" s="29" t="str">
        <f>VLOOKUP($A1047,'2025'!$C:$Z,MATCH(B$1,'2025'!$C$1:$Z$1,0))</f>
        <v>#N/A</v>
      </c>
      <c r="C1047" s="29" t="str">
        <f>VLOOKUP($A1047,'2025'!$C:$Z,MATCH(C$1,'2025'!$C$1:$Z$1,0))</f>
        <v>#N/A</v>
      </c>
      <c r="D1047" s="29" t="str">
        <f>VLOOKUP($A1047,'2025'!$C:$Z,MATCH(D$1,'2025'!$C$1:$Z$1,0))</f>
        <v>#N/A</v>
      </c>
      <c r="E1047" s="29" t="str">
        <f>VLOOKUP($A1047,'2025'!$C:$Z,MATCH(E$1,'2025'!$C$1:$Z$1,0))</f>
        <v>#N/A</v>
      </c>
      <c r="F1047" s="29" t="str">
        <f>VLOOKUP($A1047,'2025'!$C:$Z,MATCH(F$1,'2025'!$C$1:$Z$1,0))</f>
        <v>#N/A</v>
      </c>
      <c r="G1047" s="29" t="str">
        <f>VLOOKUP($A1047,'2025'!$C:$Z,MATCH(G$1,'2025'!$C$1:$Z$1,0))</f>
        <v>#N/A</v>
      </c>
      <c r="H1047" s="29" t="str">
        <f>VLOOKUP($A1047,'2025'!$C:$Z,MATCH(H$1,'2025'!$C$1:$Z$1,0))</f>
        <v>#N/A</v>
      </c>
      <c r="I1047" s="29" t="str">
        <f>VLOOKUP($A1047,'2025'!$C:$Z,MATCH(I$1,'2025'!$C$1:$Z$1,0))</f>
        <v>#N/A</v>
      </c>
      <c r="J1047" s="29" t="str">
        <f>VLOOKUP($A1047,'2025'!$C:$Z,MATCH(J$1,'2025'!$C$1:$Z$1,0))</f>
        <v>#N/A</v>
      </c>
      <c r="K1047" s="29" t="str">
        <f>VLOOKUP($A1047,'2025'!$C:$Z,MATCH(K$1,'2025'!$C$1:$Z$1,0))</f>
        <v>#N/A</v>
      </c>
      <c r="L1047" s="29" t="str">
        <f>VLOOKUP($A1047,'2025'!$C:$Z,MATCH(L$1,'2025'!$C$1:$Z$1,0))</f>
        <v>#N/A</v>
      </c>
      <c r="M1047" s="29" t="str">
        <f>VLOOKUP($A1047,'2025'!$C:$Z,MATCH(M$1,'2025'!$C$1:$Z$1,0))</f>
        <v>#N/A</v>
      </c>
      <c r="N1047" s="29" t="str">
        <f>VLOOKUP($A1047,'2025'!$C:$Z,MATCH(N$1,'2025'!$C$1:$Z$1,0))</f>
        <v>#N/A</v>
      </c>
      <c r="O1047" s="29" t="str">
        <f>VLOOKUP($A1047,'2025'!$C:$Z,MATCH(O$1,'2025'!$C$1:$Z$1,0))</f>
        <v>#N/A</v>
      </c>
      <c r="P1047" s="76"/>
      <c r="Q1047" s="76"/>
      <c r="R1047" s="76"/>
      <c r="S1047" s="76"/>
      <c r="T1047" s="76"/>
      <c r="U1047" s="76"/>
      <c r="V1047" s="76"/>
      <c r="W1047" s="76"/>
      <c r="X1047" s="76"/>
      <c r="Y1047" s="76"/>
      <c r="Z1047" s="76"/>
      <c r="AA1047" s="76"/>
      <c r="AB1047" s="76"/>
      <c r="AC1047" s="76"/>
      <c r="AD1047" s="76"/>
      <c r="AE1047" s="76"/>
    </row>
    <row r="1048" ht="22.5" hidden="1" customHeight="1">
      <c r="A1048" s="28"/>
      <c r="B1048" s="29" t="str">
        <f>VLOOKUP($A1048,'2025'!$C:$Z,MATCH(B$1,'2025'!$C$1:$Z$1,0))</f>
        <v>#N/A</v>
      </c>
      <c r="C1048" s="29" t="str">
        <f>VLOOKUP($A1048,'2025'!$C:$Z,MATCH(C$1,'2025'!$C$1:$Z$1,0))</f>
        <v>#N/A</v>
      </c>
      <c r="D1048" s="29" t="str">
        <f>VLOOKUP($A1048,'2025'!$C:$Z,MATCH(D$1,'2025'!$C$1:$Z$1,0))</f>
        <v>#N/A</v>
      </c>
      <c r="E1048" s="29" t="str">
        <f>VLOOKUP($A1048,'2025'!$C:$Z,MATCH(E$1,'2025'!$C$1:$Z$1,0))</f>
        <v>#N/A</v>
      </c>
      <c r="F1048" s="29" t="str">
        <f>VLOOKUP($A1048,'2025'!$C:$Z,MATCH(F$1,'2025'!$C$1:$Z$1,0))</f>
        <v>#N/A</v>
      </c>
      <c r="G1048" s="29" t="str">
        <f>VLOOKUP($A1048,'2025'!$C:$Z,MATCH(G$1,'2025'!$C$1:$Z$1,0))</f>
        <v>#N/A</v>
      </c>
      <c r="H1048" s="29" t="str">
        <f>VLOOKUP($A1048,'2025'!$C:$Z,MATCH(H$1,'2025'!$C$1:$Z$1,0))</f>
        <v>#N/A</v>
      </c>
      <c r="I1048" s="29" t="str">
        <f>VLOOKUP($A1048,'2025'!$C:$Z,MATCH(I$1,'2025'!$C$1:$Z$1,0))</f>
        <v>#N/A</v>
      </c>
      <c r="J1048" s="29" t="str">
        <f>VLOOKUP($A1048,'2025'!$C:$Z,MATCH(J$1,'2025'!$C$1:$Z$1,0))</f>
        <v>#N/A</v>
      </c>
      <c r="K1048" s="29" t="str">
        <f>VLOOKUP($A1048,'2025'!$C:$Z,MATCH(K$1,'2025'!$C$1:$Z$1,0))</f>
        <v>#N/A</v>
      </c>
      <c r="L1048" s="29" t="str">
        <f>VLOOKUP($A1048,'2025'!$C:$Z,MATCH(L$1,'2025'!$C$1:$Z$1,0))</f>
        <v>#N/A</v>
      </c>
      <c r="M1048" s="29" t="str">
        <f>VLOOKUP($A1048,'2025'!$C:$Z,MATCH(M$1,'2025'!$C$1:$Z$1,0))</f>
        <v>#N/A</v>
      </c>
      <c r="N1048" s="29" t="str">
        <f>VLOOKUP($A1048,'2025'!$C:$Z,MATCH(N$1,'2025'!$C$1:$Z$1,0))</f>
        <v>#N/A</v>
      </c>
      <c r="O1048" s="29" t="str">
        <f>VLOOKUP($A1048,'2025'!$C:$Z,MATCH(O$1,'2025'!$C$1:$Z$1,0))</f>
        <v>#N/A</v>
      </c>
      <c r="P1048" s="76"/>
      <c r="Q1048" s="76"/>
      <c r="R1048" s="76"/>
      <c r="S1048" s="76"/>
      <c r="T1048" s="76"/>
      <c r="U1048" s="76"/>
      <c r="V1048" s="76"/>
      <c r="W1048" s="76"/>
      <c r="X1048" s="76"/>
      <c r="Y1048" s="76"/>
      <c r="Z1048" s="76"/>
      <c r="AA1048" s="76"/>
      <c r="AB1048" s="76"/>
      <c r="AC1048" s="76"/>
      <c r="AD1048" s="76"/>
      <c r="AE1048" s="76"/>
    </row>
    <row r="1049" ht="22.5" hidden="1" customHeight="1">
      <c r="A1049" s="28"/>
      <c r="B1049" s="29" t="str">
        <f>VLOOKUP($A1049,'2025'!$C:$Z,MATCH(B$1,'2025'!$C$1:$Z$1,0))</f>
        <v>#N/A</v>
      </c>
      <c r="C1049" s="29" t="str">
        <f>VLOOKUP($A1049,'2025'!$C:$Z,MATCH(C$1,'2025'!$C$1:$Z$1,0))</f>
        <v>#N/A</v>
      </c>
      <c r="D1049" s="29" t="str">
        <f>VLOOKUP($A1049,'2025'!$C:$Z,MATCH(D$1,'2025'!$C$1:$Z$1,0))</f>
        <v>#N/A</v>
      </c>
      <c r="E1049" s="29" t="str">
        <f>VLOOKUP($A1049,'2025'!$C:$Z,MATCH(E$1,'2025'!$C$1:$Z$1,0))</f>
        <v>#N/A</v>
      </c>
      <c r="F1049" s="29" t="str">
        <f>VLOOKUP($A1049,'2025'!$C:$Z,MATCH(F$1,'2025'!$C$1:$Z$1,0))</f>
        <v>#N/A</v>
      </c>
      <c r="G1049" s="29" t="str">
        <f>VLOOKUP($A1049,'2025'!$C:$Z,MATCH(G$1,'2025'!$C$1:$Z$1,0))</f>
        <v>#N/A</v>
      </c>
      <c r="H1049" s="29" t="str">
        <f>VLOOKUP($A1049,'2025'!$C:$Z,MATCH(H$1,'2025'!$C$1:$Z$1,0))</f>
        <v>#N/A</v>
      </c>
      <c r="I1049" s="29" t="str">
        <f>VLOOKUP($A1049,'2025'!$C:$Z,MATCH(I$1,'2025'!$C$1:$Z$1,0))</f>
        <v>#N/A</v>
      </c>
      <c r="J1049" s="29" t="str">
        <f>VLOOKUP($A1049,'2025'!$C:$Z,MATCH(J$1,'2025'!$C$1:$Z$1,0))</f>
        <v>#N/A</v>
      </c>
      <c r="K1049" s="29" t="str">
        <f>VLOOKUP($A1049,'2025'!$C:$Z,MATCH(K$1,'2025'!$C$1:$Z$1,0))</f>
        <v>#N/A</v>
      </c>
      <c r="L1049" s="29" t="str">
        <f>VLOOKUP($A1049,'2025'!$C:$Z,MATCH(L$1,'2025'!$C$1:$Z$1,0))</f>
        <v>#N/A</v>
      </c>
      <c r="M1049" s="29" t="str">
        <f>VLOOKUP($A1049,'2025'!$C:$Z,MATCH(M$1,'2025'!$C$1:$Z$1,0))</f>
        <v>#N/A</v>
      </c>
      <c r="N1049" s="29" t="str">
        <f>VLOOKUP($A1049,'2025'!$C:$Z,MATCH(N$1,'2025'!$C$1:$Z$1,0))</f>
        <v>#N/A</v>
      </c>
      <c r="O1049" s="29" t="str">
        <f>VLOOKUP($A1049,'2025'!$C:$Z,MATCH(O$1,'2025'!$C$1:$Z$1,0))</f>
        <v>#N/A</v>
      </c>
      <c r="P1049" s="76"/>
      <c r="Q1049" s="76"/>
      <c r="R1049" s="76"/>
      <c r="S1049" s="76"/>
      <c r="T1049" s="76"/>
      <c r="U1049" s="76"/>
      <c r="V1049" s="76"/>
      <c r="W1049" s="76"/>
      <c r="X1049" s="76"/>
      <c r="Y1049" s="76"/>
      <c r="Z1049" s="76"/>
      <c r="AA1049" s="76"/>
      <c r="AB1049" s="76"/>
      <c r="AC1049" s="76"/>
      <c r="AD1049" s="76"/>
      <c r="AE1049" s="76"/>
    </row>
    <row r="1050" ht="22.5" hidden="1" customHeight="1">
      <c r="A1050" s="28"/>
      <c r="B1050" s="29" t="str">
        <f>VLOOKUP($A1050,'2025'!$C:$Z,MATCH(B$1,'2025'!$C$1:$Z$1,0))</f>
        <v>#N/A</v>
      </c>
      <c r="C1050" s="29" t="str">
        <f>VLOOKUP($A1050,'2025'!$C:$Z,MATCH(C$1,'2025'!$C$1:$Z$1,0))</f>
        <v>#N/A</v>
      </c>
      <c r="D1050" s="29" t="str">
        <f>VLOOKUP($A1050,'2025'!$C:$Z,MATCH(D$1,'2025'!$C$1:$Z$1,0))</f>
        <v>#N/A</v>
      </c>
      <c r="E1050" s="29" t="str">
        <f>VLOOKUP($A1050,'2025'!$C:$Z,MATCH(E$1,'2025'!$C$1:$Z$1,0))</f>
        <v>#N/A</v>
      </c>
      <c r="F1050" s="29" t="str">
        <f>VLOOKUP($A1050,'2025'!$C:$Z,MATCH(F$1,'2025'!$C$1:$Z$1,0))</f>
        <v>#N/A</v>
      </c>
      <c r="G1050" s="29" t="str">
        <f>VLOOKUP($A1050,'2025'!$C:$Z,MATCH(G$1,'2025'!$C$1:$Z$1,0))</f>
        <v>#N/A</v>
      </c>
      <c r="H1050" s="29" t="str">
        <f>VLOOKUP($A1050,'2025'!$C:$Z,MATCH(H$1,'2025'!$C$1:$Z$1,0))</f>
        <v>#N/A</v>
      </c>
      <c r="I1050" s="29" t="str">
        <f>VLOOKUP($A1050,'2025'!$C:$Z,MATCH(I$1,'2025'!$C$1:$Z$1,0))</f>
        <v>#N/A</v>
      </c>
      <c r="J1050" s="29" t="str">
        <f>VLOOKUP($A1050,'2025'!$C:$Z,MATCH(J$1,'2025'!$C$1:$Z$1,0))</f>
        <v>#N/A</v>
      </c>
      <c r="K1050" s="29" t="str">
        <f>VLOOKUP($A1050,'2025'!$C:$Z,MATCH(K$1,'2025'!$C$1:$Z$1,0))</f>
        <v>#N/A</v>
      </c>
      <c r="L1050" s="29" t="str">
        <f>VLOOKUP($A1050,'2025'!$C:$Z,MATCH(L$1,'2025'!$C$1:$Z$1,0))</f>
        <v>#N/A</v>
      </c>
      <c r="M1050" s="29" t="str">
        <f>VLOOKUP($A1050,'2025'!$C:$Z,MATCH(M$1,'2025'!$C$1:$Z$1,0))</f>
        <v>#N/A</v>
      </c>
      <c r="N1050" s="29" t="str">
        <f>VLOOKUP($A1050,'2025'!$C:$Z,MATCH(N$1,'2025'!$C$1:$Z$1,0))</f>
        <v>#N/A</v>
      </c>
      <c r="O1050" s="29" t="str">
        <f>VLOOKUP($A1050,'2025'!$C:$Z,MATCH(O$1,'2025'!$C$1:$Z$1,0))</f>
        <v>#N/A</v>
      </c>
      <c r="P1050" s="76"/>
      <c r="Q1050" s="76"/>
      <c r="R1050" s="76"/>
      <c r="S1050" s="76"/>
      <c r="T1050" s="76"/>
      <c r="U1050" s="76"/>
      <c r="V1050" s="76"/>
      <c r="W1050" s="76"/>
      <c r="X1050" s="76"/>
      <c r="Y1050" s="76"/>
      <c r="Z1050" s="76"/>
      <c r="AA1050" s="76"/>
      <c r="AB1050" s="76"/>
      <c r="AC1050" s="76"/>
      <c r="AD1050" s="76"/>
      <c r="AE1050" s="76"/>
    </row>
    <row r="1051" ht="22.5" hidden="1" customHeight="1">
      <c r="A1051" s="28"/>
      <c r="B1051" s="29" t="str">
        <f>VLOOKUP($A1051,'2025'!$C:$Z,MATCH(B$1,'2025'!$C$1:$Z$1,0))</f>
        <v>#N/A</v>
      </c>
      <c r="C1051" s="29" t="str">
        <f>VLOOKUP($A1051,'2025'!$C:$Z,MATCH(C$1,'2025'!$C$1:$Z$1,0))</f>
        <v>#N/A</v>
      </c>
      <c r="D1051" s="29" t="str">
        <f>VLOOKUP($A1051,'2025'!$C:$Z,MATCH(D$1,'2025'!$C$1:$Z$1,0))</f>
        <v>#N/A</v>
      </c>
      <c r="E1051" s="29" t="str">
        <f>VLOOKUP($A1051,'2025'!$C:$Z,MATCH(E$1,'2025'!$C$1:$Z$1,0))</f>
        <v>#N/A</v>
      </c>
      <c r="F1051" s="29" t="str">
        <f>VLOOKUP($A1051,'2025'!$C:$Z,MATCH(F$1,'2025'!$C$1:$Z$1,0))</f>
        <v>#N/A</v>
      </c>
      <c r="G1051" s="29" t="str">
        <f>VLOOKUP($A1051,'2025'!$C:$Z,MATCH(G$1,'2025'!$C$1:$Z$1,0))</f>
        <v>#N/A</v>
      </c>
      <c r="H1051" s="29" t="str">
        <f>VLOOKUP($A1051,'2025'!$C:$Z,MATCH(H$1,'2025'!$C$1:$Z$1,0))</f>
        <v>#N/A</v>
      </c>
      <c r="I1051" s="29" t="str">
        <f>VLOOKUP($A1051,'2025'!$C:$Z,MATCH(I$1,'2025'!$C$1:$Z$1,0))</f>
        <v>#N/A</v>
      </c>
      <c r="J1051" s="29" t="str">
        <f>VLOOKUP($A1051,'2025'!$C:$Z,MATCH(J$1,'2025'!$C$1:$Z$1,0))</f>
        <v>#N/A</v>
      </c>
      <c r="K1051" s="29" t="str">
        <f>VLOOKUP($A1051,'2025'!$C:$Z,MATCH(K$1,'2025'!$C$1:$Z$1,0))</f>
        <v>#N/A</v>
      </c>
      <c r="L1051" s="29" t="str">
        <f>VLOOKUP($A1051,'2025'!$C:$Z,MATCH(L$1,'2025'!$C$1:$Z$1,0))</f>
        <v>#N/A</v>
      </c>
      <c r="M1051" s="29" t="str">
        <f>VLOOKUP($A1051,'2025'!$C:$Z,MATCH(M$1,'2025'!$C$1:$Z$1,0))</f>
        <v>#N/A</v>
      </c>
      <c r="N1051" s="29" t="str">
        <f>VLOOKUP($A1051,'2025'!$C:$Z,MATCH(N$1,'2025'!$C$1:$Z$1,0))</f>
        <v>#N/A</v>
      </c>
      <c r="O1051" s="29" t="str">
        <f>VLOOKUP($A1051,'2025'!$C:$Z,MATCH(O$1,'2025'!$C$1:$Z$1,0))</f>
        <v>#N/A</v>
      </c>
      <c r="P1051" s="76"/>
      <c r="Q1051" s="76"/>
      <c r="R1051" s="76"/>
      <c r="S1051" s="76"/>
      <c r="T1051" s="76"/>
      <c r="U1051" s="76"/>
      <c r="V1051" s="76"/>
      <c r="W1051" s="76"/>
      <c r="X1051" s="76"/>
      <c r="Y1051" s="76"/>
      <c r="Z1051" s="76"/>
      <c r="AA1051" s="76"/>
      <c r="AB1051" s="76"/>
      <c r="AC1051" s="76"/>
      <c r="AD1051" s="76"/>
      <c r="AE1051" s="76"/>
    </row>
    <row r="1052" ht="22.5" hidden="1" customHeight="1">
      <c r="A1052" s="28"/>
      <c r="B1052" s="29" t="str">
        <f>VLOOKUP($A1052,'2025'!$C:$Z,MATCH(B$1,'2025'!$C$1:$Z$1,0))</f>
        <v>#N/A</v>
      </c>
      <c r="C1052" s="29" t="str">
        <f>VLOOKUP($A1052,'2025'!$C:$Z,MATCH(C$1,'2025'!$C$1:$Z$1,0))</f>
        <v>#N/A</v>
      </c>
      <c r="D1052" s="29" t="str">
        <f>VLOOKUP($A1052,'2025'!$C:$Z,MATCH(D$1,'2025'!$C$1:$Z$1,0))</f>
        <v>#N/A</v>
      </c>
      <c r="E1052" s="29" t="str">
        <f>VLOOKUP($A1052,'2025'!$C:$Z,MATCH(E$1,'2025'!$C$1:$Z$1,0))</f>
        <v>#N/A</v>
      </c>
      <c r="F1052" s="29" t="str">
        <f>VLOOKUP($A1052,'2025'!$C:$Z,MATCH(F$1,'2025'!$C$1:$Z$1,0))</f>
        <v>#N/A</v>
      </c>
      <c r="G1052" s="29" t="str">
        <f>VLOOKUP($A1052,'2025'!$C:$Z,MATCH(G$1,'2025'!$C$1:$Z$1,0))</f>
        <v>#N/A</v>
      </c>
      <c r="H1052" s="29" t="str">
        <f>VLOOKUP($A1052,'2025'!$C:$Z,MATCH(H$1,'2025'!$C$1:$Z$1,0))</f>
        <v>#N/A</v>
      </c>
      <c r="I1052" s="29" t="str">
        <f>VLOOKUP($A1052,'2025'!$C:$Z,MATCH(I$1,'2025'!$C$1:$Z$1,0))</f>
        <v>#N/A</v>
      </c>
      <c r="J1052" s="29" t="str">
        <f>VLOOKUP($A1052,'2025'!$C:$Z,MATCH(J$1,'2025'!$C$1:$Z$1,0))</f>
        <v>#N/A</v>
      </c>
      <c r="K1052" s="29" t="str">
        <f>VLOOKUP($A1052,'2025'!$C:$Z,MATCH(K$1,'2025'!$C$1:$Z$1,0))</f>
        <v>#N/A</v>
      </c>
      <c r="L1052" s="29" t="str">
        <f>VLOOKUP($A1052,'2025'!$C:$Z,MATCH(L$1,'2025'!$C$1:$Z$1,0))</f>
        <v>#N/A</v>
      </c>
      <c r="M1052" s="29" t="str">
        <f>VLOOKUP($A1052,'2025'!$C:$Z,MATCH(M$1,'2025'!$C$1:$Z$1,0))</f>
        <v>#N/A</v>
      </c>
      <c r="N1052" s="29" t="str">
        <f>VLOOKUP($A1052,'2025'!$C:$Z,MATCH(N$1,'2025'!$C$1:$Z$1,0))</f>
        <v>#N/A</v>
      </c>
      <c r="O1052" s="29" t="str">
        <f>VLOOKUP($A1052,'2025'!$C:$Z,MATCH(O$1,'2025'!$C$1:$Z$1,0))</f>
        <v>#N/A</v>
      </c>
      <c r="P1052" s="76"/>
      <c r="Q1052" s="76"/>
      <c r="R1052" s="76"/>
      <c r="S1052" s="76"/>
      <c r="T1052" s="76"/>
      <c r="U1052" s="76"/>
      <c r="V1052" s="76"/>
      <c r="W1052" s="76"/>
      <c r="X1052" s="76"/>
      <c r="Y1052" s="76"/>
      <c r="Z1052" s="76"/>
      <c r="AA1052" s="76"/>
      <c r="AB1052" s="76"/>
      <c r="AC1052" s="76"/>
      <c r="AD1052" s="76"/>
      <c r="AE1052" s="76"/>
    </row>
    <row r="1053" ht="22.5" hidden="1" customHeight="1">
      <c r="A1053" s="28"/>
      <c r="B1053" s="29" t="str">
        <f>VLOOKUP($A1053,'2025'!$C:$Z,MATCH(B$1,'2025'!$C$1:$Z$1,0))</f>
        <v>#N/A</v>
      </c>
      <c r="C1053" s="29" t="str">
        <f>VLOOKUP($A1053,'2025'!$C:$Z,MATCH(C$1,'2025'!$C$1:$Z$1,0))</f>
        <v>#N/A</v>
      </c>
      <c r="D1053" s="29" t="str">
        <f>VLOOKUP($A1053,'2025'!$C:$Z,MATCH(D$1,'2025'!$C$1:$Z$1,0))</f>
        <v>#N/A</v>
      </c>
      <c r="E1053" s="29" t="str">
        <f>VLOOKUP($A1053,'2025'!$C:$Z,MATCH(E$1,'2025'!$C$1:$Z$1,0))</f>
        <v>#N/A</v>
      </c>
      <c r="F1053" s="29" t="str">
        <f>VLOOKUP($A1053,'2025'!$C:$Z,MATCH(F$1,'2025'!$C$1:$Z$1,0))</f>
        <v>#N/A</v>
      </c>
      <c r="G1053" s="29" t="str">
        <f>VLOOKUP($A1053,'2025'!$C:$Z,MATCH(G$1,'2025'!$C$1:$Z$1,0))</f>
        <v>#N/A</v>
      </c>
      <c r="H1053" s="29" t="str">
        <f>VLOOKUP($A1053,'2025'!$C:$Z,MATCH(H$1,'2025'!$C$1:$Z$1,0))</f>
        <v>#N/A</v>
      </c>
      <c r="I1053" s="29" t="str">
        <f>VLOOKUP($A1053,'2025'!$C:$Z,MATCH(I$1,'2025'!$C$1:$Z$1,0))</f>
        <v>#N/A</v>
      </c>
      <c r="J1053" s="29" t="str">
        <f>VLOOKUP($A1053,'2025'!$C:$Z,MATCH(J$1,'2025'!$C$1:$Z$1,0))</f>
        <v>#N/A</v>
      </c>
      <c r="K1053" s="29" t="str">
        <f>VLOOKUP($A1053,'2025'!$C:$Z,MATCH(K$1,'2025'!$C$1:$Z$1,0))</f>
        <v>#N/A</v>
      </c>
      <c r="L1053" s="29" t="str">
        <f>VLOOKUP($A1053,'2025'!$C:$Z,MATCH(L$1,'2025'!$C$1:$Z$1,0))</f>
        <v>#N/A</v>
      </c>
      <c r="M1053" s="29" t="str">
        <f>VLOOKUP($A1053,'2025'!$C:$Z,MATCH(M$1,'2025'!$C$1:$Z$1,0))</f>
        <v>#N/A</v>
      </c>
      <c r="N1053" s="29" t="str">
        <f>VLOOKUP($A1053,'2025'!$C:$Z,MATCH(N$1,'2025'!$C$1:$Z$1,0))</f>
        <v>#N/A</v>
      </c>
      <c r="O1053" s="29" t="str">
        <f>VLOOKUP($A1053,'2025'!$C:$Z,MATCH(O$1,'2025'!$C$1:$Z$1,0))</f>
        <v>#N/A</v>
      </c>
      <c r="P1053" s="76"/>
      <c r="Q1053" s="76"/>
      <c r="R1053" s="76"/>
      <c r="S1053" s="76"/>
      <c r="T1053" s="76"/>
      <c r="U1053" s="76"/>
      <c r="V1053" s="76"/>
      <c r="W1053" s="76"/>
      <c r="X1053" s="76"/>
      <c r="Y1053" s="76"/>
      <c r="Z1053" s="76"/>
      <c r="AA1053" s="76"/>
      <c r="AB1053" s="76"/>
      <c r="AC1053" s="76"/>
      <c r="AD1053" s="76"/>
      <c r="AE1053" s="76"/>
    </row>
    <row r="1054" ht="22.5" hidden="1" customHeight="1">
      <c r="A1054" s="28"/>
      <c r="B1054" s="29" t="str">
        <f>VLOOKUP($A1054,'2025'!$C:$Z,MATCH(B$1,'2025'!$C$1:$Z$1,0))</f>
        <v>#N/A</v>
      </c>
      <c r="C1054" s="29" t="str">
        <f>VLOOKUP($A1054,'2025'!$C:$Z,MATCH(C$1,'2025'!$C$1:$Z$1,0))</f>
        <v>#N/A</v>
      </c>
      <c r="D1054" s="29" t="str">
        <f>VLOOKUP($A1054,'2025'!$C:$Z,MATCH(D$1,'2025'!$C$1:$Z$1,0))</f>
        <v>#N/A</v>
      </c>
      <c r="E1054" s="29" t="str">
        <f>VLOOKUP($A1054,'2025'!$C:$Z,MATCH(E$1,'2025'!$C$1:$Z$1,0))</f>
        <v>#N/A</v>
      </c>
      <c r="F1054" s="29" t="str">
        <f>VLOOKUP($A1054,'2025'!$C:$Z,MATCH(F$1,'2025'!$C$1:$Z$1,0))</f>
        <v>#N/A</v>
      </c>
      <c r="G1054" s="29" t="str">
        <f>VLOOKUP($A1054,'2025'!$C:$Z,MATCH(G$1,'2025'!$C$1:$Z$1,0))</f>
        <v>#N/A</v>
      </c>
      <c r="H1054" s="29" t="str">
        <f>VLOOKUP($A1054,'2025'!$C:$Z,MATCH(H$1,'2025'!$C$1:$Z$1,0))</f>
        <v>#N/A</v>
      </c>
      <c r="I1054" s="29" t="str">
        <f>VLOOKUP($A1054,'2025'!$C:$Z,MATCH(I$1,'2025'!$C$1:$Z$1,0))</f>
        <v>#N/A</v>
      </c>
      <c r="J1054" s="29" t="str">
        <f>VLOOKUP($A1054,'2025'!$C:$Z,MATCH(J$1,'2025'!$C$1:$Z$1,0))</f>
        <v>#N/A</v>
      </c>
      <c r="K1054" s="29" t="str">
        <f>VLOOKUP($A1054,'2025'!$C:$Z,MATCH(K$1,'2025'!$C$1:$Z$1,0))</f>
        <v>#N/A</v>
      </c>
      <c r="L1054" s="29" t="str">
        <f>VLOOKUP($A1054,'2025'!$C:$Z,MATCH(L$1,'2025'!$C$1:$Z$1,0))</f>
        <v>#N/A</v>
      </c>
      <c r="M1054" s="29" t="str">
        <f>VLOOKUP($A1054,'2025'!$C:$Z,MATCH(M$1,'2025'!$C$1:$Z$1,0))</f>
        <v>#N/A</v>
      </c>
      <c r="N1054" s="29" t="str">
        <f>VLOOKUP($A1054,'2025'!$C:$Z,MATCH(N$1,'2025'!$C$1:$Z$1,0))</f>
        <v>#N/A</v>
      </c>
      <c r="O1054" s="29" t="str">
        <f>VLOOKUP($A1054,'2025'!$C:$Z,MATCH(O$1,'2025'!$C$1:$Z$1,0))</f>
        <v>#N/A</v>
      </c>
      <c r="P1054" s="76"/>
      <c r="Q1054" s="76"/>
      <c r="R1054" s="76"/>
      <c r="S1054" s="76"/>
      <c r="T1054" s="76"/>
      <c r="U1054" s="76"/>
      <c r="V1054" s="76"/>
      <c r="W1054" s="76"/>
      <c r="X1054" s="76"/>
      <c r="Y1054" s="76"/>
      <c r="Z1054" s="76"/>
      <c r="AA1054" s="76"/>
      <c r="AB1054" s="76"/>
      <c r="AC1054" s="76"/>
      <c r="AD1054" s="76"/>
      <c r="AE1054" s="76"/>
    </row>
    <row r="1055" ht="22.5" hidden="1" customHeight="1">
      <c r="A1055" s="28"/>
      <c r="B1055" s="29" t="str">
        <f>VLOOKUP($A1055,'2025'!$C:$Z,MATCH(B$1,'2025'!$C$1:$Z$1,0))</f>
        <v>#N/A</v>
      </c>
      <c r="C1055" s="29" t="str">
        <f>VLOOKUP($A1055,'2025'!$C:$Z,MATCH(C$1,'2025'!$C$1:$Z$1,0))</f>
        <v>#N/A</v>
      </c>
      <c r="D1055" s="29" t="str">
        <f>VLOOKUP($A1055,'2025'!$C:$Z,MATCH(D$1,'2025'!$C$1:$Z$1,0))</f>
        <v>#N/A</v>
      </c>
      <c r="E1055" s="29" t="str">
        <f>VLOOKUP($A1055,'2025'!$C:$Z,MATCH(E$1,'2025'!$C$1:$Z$1,0))</f>
        <v>#N/A</v>
      </c>
      <c r="F1055" s="29" t="str">
        <f>VLOOKUP($A1055,'2025'!$C:$Z,MATCH(F$1,'2025'!$C$1:$Z$1,0))</f>
        <v>#N/A</v>
      </c>
      <c r="G1055" s="29" t="str">
        <f>VLOOKUP($A1055,'2025'!$C:$Z,MATCH(G$1,'2025'!$C$1:$Z$1,0))</f>
        <v>#N/A</v>
      </c>
      <c r="H1055" s="29" t="str">
        <f>VLOOKUP($A1055,'2025'!$C:$Z,MATCH(H$1,'2025'!$C$1:$Z$1,0))</f>
        <v>#N/A</v>
      </c>
      <c r="I1055" s="29" t="str">
        <f>VLOOKUP($A1055,'2025'!$C:$Z,MATCH(I$1,'2025'!$C$1:$Z$1,0))</f>
        <v>#N/A</v>
      </c>
      <c r="J1055" s="29" t="str">
        <f>VLOOKUP($A1055,'2025'!$C:$Z,MATCH(J$1,'2025'!$C$1:$Z$1,0))</f>
        <v>#N/A</v>
      </c>
      <c r="K1055" s="29" t="str">
        <f>VLOOKUP($A1055,'2025'!$C:$Z,MATCH(K$1,'2025'!$C$1:$Z$1,0))</f>
        <v>#N/A</v>
      </c>
      <c r="L1055" s="29" t="str">
        <f>VLOOKUP($A1055,'2025'!$C:$Z,MATCH(L$1,'2025'!$C$1:$Z$1,0))</f>
        <v>#N/A</v>
      </c>
      <c r="M1055" s="29" t="str">
        <f>VLOOKUP($A1055,'2025'!$C:$Z,MATCH(M$1,'2025'!$C$1:$Z$1,0))</f>
        <v>#N/A</v>
      </c>
      <c r="N1055" s="29" t="str">
        <f>VLOOKUP($A1055,'2025'!$C:$Z,MATCH(N$1,'2025'!$C$1:$Z$1,0))</f>
        <v>#N/A</v>
      </c>
      <c r="O1055" s="29" t="str">
        <f>VLOOKUP($A1055,'2025'!$C:$Z,MATCH(O$1,'2025'!$C$1:$Z$1,0))</f>
        <v>#N/A</v>
      </c>
      <c r="P1055" s="76"/>
      <c r="Q1055" s="76"/>
      <c r="R1055" s="76"/>
      <c r="S1055" s="76"/>
      <c r="T1055" s="76"/>
      <c r="U1055" s="76"/>
      <c r="V1055" s="76"/>
      <c r="W1055" s="76"/>
      <c r="X1055" s="76"/>
      <c r="Y1055" s="76"/>
      <c r="Z1055" s="76"/>
      <c r="AA1055" s="76"/>
      <c r="AB1055" s="76"/>
      <c r="AC1055" s="76"/>
      <c r="AD1055" s="76"/>
      <c r="AE1055" s="76"/>
    </row>
    <row r="1056" ht="22.5" hidden="1" customHeight="1">
      <c r="A1056" s="28"/>
      <c r="B1056" s="29" t="str">
        <f>VLOOKUP($A1056,'2025'!$C:$Z,MATCH(B$1,'2025'!$C$1:$Z$1,0))</f>
        <v>#N/A</v>
      </c>
      <c r="C1056" s="29" t="str">
        <f>VLOOKUP($A1056,'2025'!$C:$Z,MATCH(C$1,'2025'!$C$1:$Z$1,0))</f>
        <v>#N/A</v>
      </c>
      <c r="D1056" s="29" t="str">
        <f>VLOOKUP($A1056,'2025'!$C:$Z,MATCH(D$1,'2025'!$C$1:$Z$1,0))</f>
        <v>#N/A</v>
      </c>
      <c r="E1056" s="29" t="str">
        <f>VLOOKUP($A1056,'2025'!$C:$Z,MATCH(E$1,'2025'!$C$1:$Z$1,0))</f>
        <v>#N/A</v>
      </c>
      <c r="F1056" s="29" t="str">
        <f>VLOOKUP($A1056,'2025'!$C:$Z,MATCH(F$1,'2025'!$C$1:$Z$1,0))</f>
        <v>#N/A</v>
      </c>
      <c r="G1056" s="29" t="str">
        <f>VLOOKUP($A1056,'2025'!$C:$Z,MATCH(G$1,'2025'!$C$1:$Z$1,0))</f>
        <v>#N/A</v>
      </c>
      <c r="H1056" s="29" t="str">
        <f>VLOOKUP($A1056,'2025'!$C:$Z,MATCH(H$1,'2025'!$C$1:$Z$1,0))</f>
        <v>#N/A</v>
      </c>
      <c r="I1056" s="29" t="str">
        <f>VLOOKUP($A1056,'2025'!$C:$Z,MATCH(I$1,'2025'!$C$1:$Z$1,0))</f>
        <v>#N/A</v>
      </c>
      <c r="J1056" s="29" t="str">
        <f>VLOOKUP($A1056,'2025'!$C:$Z,MATCH(J$1,'2025'!$C$1:$Z$1,0))</f>
        <v>#N/A</v>
      </c>
      <c r="K1056" s="29" t="str">
        <f>VLOOKUP($A1056,'2025'!$C:$Z,MATCH(K$1,'2025'!$C$1:$Z$1,0))</f>
        <v>#N/A</v>
      </c>
      <c r="L1056" s="29" t="str">
        <f>VLOOKUP($A1056,'2025'!$C:$Z,MATCH(L$1,'2025'!$C$1:$Z$1,0))</f>
        <v>#N/A</v>
      </c>
      <c r="M1056" s="29" t="str">
        <f>VLOOKUP($A1056,'2025'!$C:$Z,MATCH(M$1,'2025'!$C$1:$Z$1,0))</f>
        <v>#N/A</v>
      </c>
      <c r="N1056" s="29" t="str">
        <f>VLOOKUP($A1056,'2025'!$C:$Z,MATCH(N$1,'2025'!$C$1:$Z$1,0))</f>
        <v>#N/A</v>
      </c>
      <c r="O1056" s="29" t="str">
        <f>VLOOKUP($A1056,'2025'!$C:$Z,MATCH(O$1,'2025'!$C$1:$Z$1,0))</f>
        <v>#N/A</v>
      </c>
      <c r="P1056" s="76"/>
      <c r="Q1056" s="76"/>
      <c r="R1056" s="76"/>
      <c r="S1056" s="76"/>
      <c r="T1056" s="76"/>
      <c r="U1056" s="76"/>
      <c r="V1056" s="76"/>
      <c r="W1056" s="76"/>
      <c r="X1056" s="76"/>
      <c r="Y1056" s="76"/>
      <c r="Z1056" s="76"/>
      <c r="AA1056" s="76"/>
      <c r="AB1056" s="76"/>
      <c r="AC1056" s="76"/>
      <c r="AD1056" s="76"/>
      <c r="AE1056" s="76"/>
    </row>
    <row r="1057" ht="22.5" hidden="1" customHeight="1">
      <c r="A1057" s="28"/>
      <c r="B1057" s="29" t="str">
        <f>VLOOKUP($A1057,'2025'!$C:$Z,MATCH(B$1,'2025'!$C$1:$Z$1,0))</f>
        <v>#N/A</v>
      </c>
      <c r="C1057" s="29" t="str">
        <f>VLOOKUP($A1057,'2025'!$C:$Z,MATCH(C$1,'2025'!$C$1:$Z$1,0))</f>
        <v>#N/A</v>
      </c>
      <c r="D1057" s="29" t="str">
        <f>VLOOKUP($A1057,'2025'!$C:$Z,MATCH(D$1,'2025'!$C$1:$Z$1,0))</f>
        <v>#N/A</v>
      </c>
      <c r="E1057" s="29" t="str">
        <f>VLOOKUP($A1057,'2025'!$C:$Z,MATCH(E$1,'2025'!$C$1:$Z$1,0))</f>
        <v>#N/A</v>
      </c>
      <c r="F1057" s="29" t="str">
        <f>VLOOKUP($A1057,'2025'!$C:$Z,MATCH(F$1,'2025'!$C$1:$Z$1,0))</f>
        <v>#N/A</v>
      </c>
      <c r="G1057" s="29" t="str">
        <f>VLOOKUP($A1057,'2025'!$C:$Z,MATCH(G$1,'2025'!$C$1:$Z$1,0))</f>
        <v>#N/A</v>
      </c>
      <c r="H1057" s="29" t="str">
        <f>VLOOKUP($A1057,'2025'!$C:$Z,MATCH(H$1,'2025'!$C$1:$Z$1,0))</f>
        <v>#N/A</v>
      </c>
      <c r="I1057" s="29" t="str">
        <f>VLOOKUP($A1057,'2025'!$C:$Z,MATCH(I$1,'2025'!$C$1:$Z$1,0))</f>
        <v>#N/A</v>
      </c>
      <c r="J1057" s="29" t="str">
        <f>VLOOKUP($A1057,'2025'!$C:$Z,MATCH(J$1,'2025'!$C$1:$Z$1,0))</f>
        <v>#N/A</v>
      </c>
      <c r="K1057" s="29" t="str">
        <f>VLOOKUP($A1057,'2025'!$C:$Z,MATCH(K$1,'2025'!$C$1:$Z$1,0))</f>
        <v>#N/A</v>
      </c>
      <c r="L1057" s="29" t="str">
        <f>VLOOKUP($A1057,'2025'!$C:$Z,MATCH(L$1,'2025'!$C$1:$Z$1,0))</f>
        <v>#N/A</v>
      </c>
      <c r="M1057" s="29" t="str">
        <f>VLOOKUP($A1057,'2025'!$C:$Z,MATCH(M$1,'2025'!$C$1:$Z$1,0))</f>
        <v>#N/A</v>
      </c>
      <c r="N1057" s="29" t="str">
        <f>VLOOKUP($A1057,'2025'!$C:$Z,MATCH(N$1,'2025'!$C$1:$Z$1,0))</f>
        <v>#N/A</v>
      </c>
      <c r="O1057" s="29" t="str">
        <f>VLOOKUP($A1057,'2025'!$C:$Z,MATCH(O$1,'2025'!$C$1:$Z$1,0))</f>
        <v>#N/A</v>
      </c>
      <c r="P1057" s="76"/>
      <c r="Q1057" s="76"/>
      <c r="R1057" s="76"/>
      <c r="S1057" s="76"/>
      <c r="T1057" s="76"/>
      <c r="U1057" s="76"/>
      <c r="V1057" s="76"/>
      <c r="W1057" s="76"/>
      <c r="X1057" s="76"/>
      <c r="Y1057" s="76"/>
      <c r="Z1057" s="76"/>
      <c r="AA1057" s="76"/>
      <c r="AB1057" s="76"/>
      <c r="AC1057" s="76"/>
      <c r="AD1057" s="76"/>
      <c r="AE1057" s="76"/>
    </row>
    <row r="1058" ht="22.5" hidden="1" customHeight="1">
      <c r="A1058" s="28"/>
      <c r="B1058" s="29" t="str">
        <f>VLOOKUP($A1058,'2025'!$C:$Z,MATCH(B$1,'2025'!$C$1:$Z$1,0))</f>
        <v>#N/A</v>
      </c>
      <c r="C1058" s="29" t="str">
        <f>VLOOKUP($A1058,'2025'!$C:$Z,MATCH(C$1,'2025'!$C$1:$Z$1,0))</f>
        <v>#N/A</v>
      </c>
      <c r="D1058" s="29" t="str">
        <f>VLOOKUP($A1058,'2025'!$C:$Z,MATCH(D$1,'2025'!$C$1:$Z$1,0))</f>
        <v>#N/A</v>
      </c>
      <c r="E1058" s="29" t="str">
        <f>VLOOKUP($A1058,'2025'!$C:$Z,MATCH(E$1,'2025'!$C$1:$Z$1,0))</f>
        <v>#N/A</v>
      </c>
      <c r="F1058" s="29" t="str">
        <f>VLOOKUP($A1058,'2025'!$C:$Z,MATCH(F$1,'2025'!$C$1:$Z$1,0))</f>
        <v>#N/A</v>
      </c>
      <c r="G1058" s="29" t="str">
        <f>VLOOKUP($A1058,'2025'!$C:$Z,MATCH(G$1,'2025'!$C$1:$Z$1,0))</f>
        <v>#N/A</v>
      </c>
      <c r="H1058" s="29" t="str">
        <f>VLOOKUP($A1058,'2025'!$C:$Z,MATCH(H$1,'2025'!$C$1:$Z$1,0))</f>
        <v>#N/A</v>
      </c>
      <c r="I1058" s="29" t="str">
        <f>VLOOKUP($A1058,'2025'!$C:$Z,MATCH(I$1,'2025'!$C$1:$Z$1,0))</f>
        <v>#N/A</v>
      </c>
      <c r="J1058" s="29" t="str">
        <f>VLOOKUP($A1058,'2025'!$C:$Z,MATCH(J$1,'2025'!$C$1:$Z$1,0))</f>
        <v>#N/A</v>
      </c>
      <c r="K1058" s="29" t="str">
        <f>VLOOKUP($A1058,'2025'!$C:$Z,MATCH(K$1,'2025'!$C$1:$Z$1,0))</f>
        <v>#N/A</v>
      </c>
      <c r="L1058" s="29" t="str">
        <f>VLOOKUP($A1058,'2025'!$C:$Z,MATCH(L$1,'2025'!$C$1:$Z$1,0))</f>
        <v>#N/A</v>
      </c>
      <c r="M1058" s="29" t="str">
        <f>VLOOKUP($A1058,'2025'!$C:$Z,MATCH(M$1,'2025'!$C$1:$Z$1,0))</f>
        <v>#N/A</v>
      </c>
      <c r="N1058" s="29" t="str">
        <f>VLOOKUP($A1058,'2025'!$C:$Z,MATCH(N$1,'2025'!$C$1:$Z$1,0))</f>
        <v>#N/A</v>
      </c>
      <c r="O1058" s="29" t="str">
        <f>VLOOKUP($A1058,'2025'!$C:$Z,MATCH(O$1,'2025'!$C$1:$Z$1,0))</f>
        <v>#N/A</v>
      </c>
      <c r="P1058" s="76"/>
      <c r="Q1058" s="76"/>
      <c r="R1058" s="76"/>
      <c r="S1058" s="76"/>
      <c r="T1058" s="76"/>
      <c r="U1058" s="76"/>
      <c r="V1058" s="76"/>
      <c r="W1058" s="76"/>
      <c r="X1058" s="76"/>
      <c r="Y1058" s="76"/>
      <c r="Z1058" s="76"/>
      <c r="AA1058" s="76"/>
      <c r="AB1058" s="76"/>
      <c r="AC1058" s="76"/>
      <c r="AD1058" s="76"/>
      <c r="AE1058" s="76"/>
    </row>
    <row r="1059" ht="22.5" hidden="1" customHeight="1">
      <c r="A1059" s="28"/>
      <c r="B1059" s="29" t="str">
        <f>VLOOKUP($A1059,'2025'!$C:$Z,MATCH(B$1,'2025'!$C$1:$Z$1,0))</f>
        <v>#N/A</v>
      </c>
      <c r="C1059" s="29" t="str">
        <f>VLOOKUP($A1059,'2025'!$C:$Z,MATCH(C$1,'2025'!$C$1:$Z$1,0))</f>
        <v>#N/A</v>
      </c>
      <c r="D1059" s="29" t="str">
        <f>VLOOKUP($A1059,'2025'!$C:$Z,MATCH(D$1,'2025'!$C$1:$Z$1,0))</f>
        <v>#N/A</v>
      </c>
      <c r="E1059" s="29" t="str">
        <f>VLOOKUP($A1059,'2025'!$C:$Z,MATCH(E$1,'2025'!$C$1:$Z$1,0))</f>
        <v>#N/A</v>
      </c>
      <c r="F1059" s="29" t="str">
        <f>VLOOKUP($A1059,'2025'!$C:$Z,MATCH(F$1,'2025'!$C$1:$Z$1,0))</f>
        <v>#N/A</v>
      </c>
      <c r="G1059" s="29" t="str">
        <f>VLOOKUP($A1059,'2025'!$C:$Z,MATCH(G$1,'2025'!$C$1:$Z$1,0))</f>
        <v>#N/A</v>
      </c>
      <c r="H1059" s="29" t="str">
        <f>VLOOKUP($A1059,'2025'!$C:$Z,MATCH(H$1,'2025'!$C$1:$Z$1,0))</f>
        <v>#N/A</v>
      </c>
      <c r="I1059" s="29" t="str">
        <f>VLOOKUP($A1059,'2025'!$C:$Z,MATCH(I$1,'2025'!$C$1:$Z$1,0))</f>
        <v>#N/A</v>
      </c>
      <c r="J1059" s="29" t="str">
        <f>VLOOKUP($A1059,'2025'!$C:$Z,MATCH(J$1,'2025'!$C$1:$Z$1,0))</f>
        <v>#N/A</v>
      </c>
      <c r="K1059" s="29" t="str">
        <f>VLOOKUP($A1059,'2025'!$C:$Z,MATCH(K$1,'2025'!$C$1:$Z$1,0))</f>
        <v>#N/A</v>
      </c>
      <c r="L1059" s="29" t="str">
        <f>VLOOKUP($A1059,'2025'!$C:$Z,MATCH(L$1,'2025'!$C$1:$Z$1,0))</f>
        <v>#N/A</v>
      </c>
      <c r="M1059" s="29" t="str">
        <f>VLOOKUP($A1059,'2025'!$C:$Z,MATCH(M$1,'2025'!$C$1:$Z$1,0))</f>
        <v>#N/A</v>
      </c>
      <c r="N1059" s="29" t="str">
        <f>VLOOKUP($A1059,'2025'!$C:$Z,MATCH(N$1,'2025'!$C$1:$Z$1,0))</f>
        <v>#N/A</v>
      </c>
      <c r="O1059" s="29" t="str">
        <f>VLOOKUP($A1059,'2025'!$C:$Z,MATCH(O$1,'2025'!$C$1:$Z$1,0))</f>
        <v>#N/A</v>
      </c>
      <c r="P1059" s="76"/>
      <c r="Q1059" s="76"/>
      <c r="R1059" s="76"/>
      <c r="S1059" s="76"/>
      <c r="T1059" s="76"/>
      <c r="U1059" s="76"/>
      <c r="V1059" s="76"/>
      <c r="W1059" s="76"/>
      <c r="X1059" s="76"/>
      <c r="Y1059" s="76"/>
      <c r="Z1059" s="76"/>
      <c r="AA1059" s="76"/>
      <c r="AB1059" s="76"/>
      <c r="AC1059" s="76"/>
      <c r="AD1059" s="76"/>
      <c r="AE1059" s="76"/>
    </row>
    <row r="1060" ht="22.5" hidden="1" customHeight="1">
      <c r="A1060" s="28"/>
      <c r="B1060" s="29" t="str">
        <f>VLOOKUP($A1060,'2025'!$C:$Z,MATCH(B$1,'2025'!$C$1:$Z$1,0))</f>
        <v>#N/A</v>
      </c>
      <c r="C1060" s="29" t="str">
        <f>VLOOKUP($A1060,'2025'!$C:$Z,MATCH(C$1,'2025'!$C$1:$Z$1,0))</f>
        <v>#N/A</v>
      </c>
      <c r="D1060" s="29" t="str">
        <f>VLOOKUP($A1060,'2025'!$C:$Z,MATCH(D$1,'2025'!$C$1:$Z$1,0))</f>
        <v>#N/A</v>
      </c>
      <c r="E1060" s="29" t="str">
        <f>VLOOKUP($A1060,'2025'!$C:$Z,MATCH(E$1,'2025'!$C$1:$Z$1,0))</f>
        <v>#N/A</v>
      </c>
      <c r="F1060" s="29" t="str">
        <f>VLOOKUP($A1060,'2025'!$C:$Z,MATCH(F$1,'2025'!$C$1:$Z$1,0))</f>
        <v>#N/A</v>
      </c>
      <c r="G1060" s="29" t="str">
        <f>VLOOKUP($A1060,'2025'!$C:$Z,MATCH(G$1,'2025'!$C$1:$Z$1,0))</f>
        <v>#N/A</v>
      </c>
      <c r="H1060" s="29" t="str">
        <f>VLOOKUP($A1060,'2025'!$C:$Z,MATCH(H$1,'2025'!$C$1:$Z$1,0))</f>
        <v>#N/A</v>
      </c>
      <c r="I1060" s="29" t="str">
        <f>VLOOKUP($A1060,'2025'!$C:$Z,MATCH(I$1,'2025'!$C$1:$Z$1,0))</f>
        <v>#N/A</v>
      </c>
      <c r="J1060" s="29" t="str">
        <f>VLOOKUP($A1060,'2025'!$C:$Z,MATCH(J$1,'2025'!$C$1:$Z$1,0))</f>
        <v>#N/A</v>
      </c>
      <c r="K1060" s="29" t="str">
        <f>VLOOKUP($A1060,'2025'!$C:$Z,MATCH(K$1,'2025'!$C$1:$Z$1,0))</f>
        <v>#N/A</v>
      </c>
      <c r="L1060" s="29" t="str">
        <f>VLOOKUP($A1060,'2025'!$C:$Z,MATCH(L$1,'2025'!$C$1:$Z$1,0))</f>
        <v>#N/A</v>
      </c>
      <c r="M1060" s="29" t="str">
        <f>VLOOKUP($A1060,'2025'!$C:$Z,MATCH(M$1,'2025'!$C$1:$Z$1,0))</f>
        <v>#N/A</v>
      </c>
      <c r="N1060" s="29" t="str">
        <f>VLOOKUP($A1060,'2025'!$C:$Z,MATCH(N$1,'2025'!$C$1:$Z$1,0))</f>
        <v>#N/A</v>
      </c>
      <c r="O1060" s="29" t="str">
        <f>VLOOKUP($A1060,'2025'!$C:$Z,MATCH(O$1,'2025'!$C$1:$Z$1,0))</f>
        <v>#N/A</v>
      </c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  <c r="AE1060" s="76"/>
    </row>
    <row r="1061" ht="22.5" hidden="1" customHeight="1">
      <c r="A1061" s="28"/>
      <c r="B1061" s="29" t="str">
        <f>VLOOKUP($A1061,'2025'!$C:$Z,MATCH(B$1,'2025'!$C$1:$Z$1,0))</f>
        <v>#N/A</v>
      </c>
      <c r="C1061" s="29" t="str">
        <f>VLOOKUP($A1061,'2025'!$C:$Z,MATCH(C$1,'2025'!$C$1:$Z$1,0))</f>
        <v>#N/A</v>
      </c>
      <c r="D1061" s="29" t="str">
        <f>VLOOKUP($A1061,'2025'!$C:$Z,MATCH(D$1,'2025'!$C$1:$Z$1,0))</f>
        <v>#N/A</v>
      </c>
      <c r="E1061" s="29" t="str">
        <f>VLOOKUP($A1061,'2025'!$C:$Z,MATCH(E$1,'2025'!$C$1:$Z$1,0))</f>
        <v>#N/A</v>
      </c>
      <c r="F1061" s="29" t="str">
        <f>VLOOKUP($A1061,'2025'!$C:$Z,MATCH(F$1,'2025'!$C$1:$Z$1,0))</f>
        <v>#N/A</v>
      </c>
      <c r="G1061" s="29" t="str">
        <f>VLOOKUP($A1061,'2025'!$C:$Z,MATCH(G$1,'2025'!$C$1:$Z$1,0))</f>
        <v>#N/A</v>
      </c>
      <c r="H1061" s="29" t="str">
        <f>VLOOKUP($A1061,'2025'!$C:$Z,MATCH(H$1,'2025'!$C$1:$Z$1,0))</f>
        <v>#N/A</v>
      </c>
      <c r="I1061" s="29" t="str">
        <f>VLOOKUP($A1061,'2025'!$C:$Z,MATCH(I$1,'2025'!$C$1:$Z$1,0))</f>
        <v>#N/A</v>
      </c>
      <c r="J1061" s="29" t="str">
        <f>VLOOKUP($A1061,'2025'!$C:$Z,MATCH(J$1,'2025'!$C$1:$Z$1,0))</f>
        <v>#N/A</v>
      </c>
      <c r="K1061" s="29" t="str">
        <f>VLOOKUP($A1061,'2025'!$C:$Z,MATCH(K$1,'2025'!$C$1:$Z$1,0))</f>
        <v>#N/A</v>
      </c>
      <c r="L1061" s="29" t="str">
        <f>VLOOKUP($A1061,'2025'!$C:$Z,MATCH(L$1,'2025'!$C$1:$Z$1,0))</f>
        <v>#N/A</v>
      </c>
      <c r="M1061" s="29" t="str">
        <f>VLOOKUP($A1061,'2025'!$C:$Z,MATCH(M$1,'2025'!$C$1:$Z$1,0))</f>
        <v>#N/A</v>
      </c>
      <c r="N1061" s="29" t="str">
        <f>VLOOKUP($A1061,'2025'!$C:$Z,MATCH(N$1,'2025'!$C$1:$Z$1,0))</f>
        <v>#N/A</v>
      </c>
      <c r="O1061" s="29" t="str">
        <f>VLOOKUP($A1061,'2025'!$C:$Z,MATCH(O$1,'2025'!$C$1:$Z$1,0))</f>
        <v>#N/A</v>
      </c>
      <c r="P1061" s="76"/>
      <c r="Q1061" s="76"/>
      <c r="R1061" s="76"/>
      <c r="S1061" s="76"/>
      <c r="T1061" s="76"/>
      <c r="U1061" s="76"/>
      <c r="V1061" s="76"/>
      <c r="W1061" s="76"/>
      <c r="X1061" s="76"/>
      <c r="Y1061" s="76"/>
      <c r="Z1061" s="76"/>
      <c r="AA1061" s="76"/>
      <c r="AB1061" s="76"/>
      <c r="AC1061" s="76"/>
      <c r="AD1061" s="76"/>
      <c r="AE1061" s="76"/>
    </row>
    <row r="1062" ht="22.5" hidden="1" customHeight="1">
      <c r="A1062" s="28"/>
      <c r="B1062" s="29" t="str">
        <f>VLOOKUP($A1062,'2025'!$C:$Z,MATCH(B$1,'2025'!$C$1:$Z$1,0))</f>
        <v>#N/A</v>
      </c>
      <c r="C1062" s="29" t="str">
        <f>VLOOKUP($A1062,'2025'!$C:$Z,MATCH(C$1,'2025'!$C$1:$Z$1,0))</f>
        <v>#N/A</v>
      </c>
      <c r="D1062" s="29" t="str">
        <f>VLOOKUP($A1062,'2025'!$C:$Z,MATCH(D$1,'2025'!$C$1:$Z$1,0))</f>
        <v>#N/A</v>
      </c>
      <c r="E1062" s="29" t="str">
        <f>VLOOKUP($A1062,'2025'!$C:$Z,MATCH(E$1,'2025'!$C$1:$Z$1,0))</f>
        <v>#N/A</v>
      </c>
      <c r="F1062" s="29" t="str">
        <f>VLOOKUP($A1062,'2025'!$C:$Z,MATCH(F$1,'2025'!$C$1:$Z$1,0))</f>
        <v>#N/A</v>
      </c>
      <c r="G1062" s="29" t="str">
        <f>VLOOKUP($A1062,'2025'!$C:$Z,MATCH(G$1,'2025'!$C$1:$Z$1,0))</f>
        <v>#N/A</v>
      </c>
      <c r="H1062" s="29" t="str">
        <f>VLOOKUP($A1062,'2025'!$C:$Z,MATCH(H$1,'2025'!$C$1:$Z$1,0))</f>
        <v>#N/A</v>
      </c>
      <c r="I1062" s="29" t="str">
        <f>VLOOKUP($A1062,'2025'!$C:$Z,MATCH(I$1,'2025'!$C$1:$Z$1,0))</f>
        <v>#N/A</v>
      </c>
      <c r="J1062" s="29" t="str">
        <f>VLOOKUP($A1062,'2025'!$C:$Z,MATCH(J$1,'2025'!$C$1:$Z$1,0))</f>
        <v>#N/A</v>
      </c>
      <c r="K1062" s="29" t="str">
        <f>VLOOKUP($A1062,'2025'!$C:$Z,MATCH(K$1,'2025'!$C$1:$Z$1,0))</f>
        <v>#N/A</v>
      </c>
      <c r="L1062" s="29" t="str">
        <f>VLOOKUP($A1062,'2025'!$C:$Z,MATCH(L$1,'2025'!$C$1:$Z$1,0))</f>
        <v>#N/A</v>
      </c>
      <c r="M1062" s="29" t="str">
        <f>VLOOKUP($A1062,'2025'!$C:$Z,MATCH(M$1,'2025'!$C$1:$Z$1,0))</f>
        <v>#N/A</v>
      </c>
      <c r="N1062" s="29" t="str">
        <f>VLOOKUP($A1062,'2025'!$C:$Z,MATCH(N$1,'2025'!$C$1:$Z$1,0))</f>
        <v>#N/A</v>
      </c>
      <c r="O1062" s="29" t="str">
        <f>VLOOKUP($A1062,'2025'!$C:$Z,MATCH(O$1,'2025'!$C$1:$Z$1,0))</f>
        <v>#N/A</v>
      </c>
      <c r="P1062" s="76"/>
      <c r="Q1062" s="76"/>
      <c r="R1062" s="76"/>
      <c r="S1062" s="76"/>
      <c r="T1062" s="76"/>
      <c r="U1062" s="76"/>
      <c r="V1062" s="76"/>
      <c r="W1062" s="76"/>
      <c r="X1062" s="76"/>
      <c r="Y1062" s="76"/>
      <c r="Z1062" s="76"/>
      <c r="AA1062" s="76"/>
      <c r="AB1062" s="76"/>
      <c r="AC1062" s="76"/>
      <c r="AD1062" s="76"/>
      <c r="AE1062" s="76"/>
    </row>
    <row r="1063" ht="22.5" hidden="1" customHeight="1">
      <c r="A1063" s="28"/>
      <c r="B1063" s="29" t="str">
        <f>VLOOKUP($A1063,'2025'!$C:$Z,MATCH(B$1,'2025'!$C$1:$Z$1,0))</f>
        <v>#N/A</v>
      </c>
      <c r="C1063" s="29" t="str">
        <f>VLOOKUP($A1063,'2025'!$C:$Z,MATCH(C$1,'2025'!$C$1:$Z$1,0))</f>
        <v>#N/A</v>
      </c>
      <c r="D1063" s="29" t="str">
        <f>VLOOKUP($A1063,'2025'!$C:$Z,MATCH(D$1,'2025'!$C$1:$Z$1,0))</f>
        <v>#N/A</v>
      </c>
      <c r="E1063" s="29" t="str">
        <f>VLOOKUP($A1063,'2025'!$C:$Z,MATCH(E$1,'2025'!$C$1:$Z$1,0))</f>
        <v>#N/A</v>
      </c>
      <c r="F1063" s="29" t="str">
        <f>VLOOKUP($A1063,'2025'!$C:$Z,MATCH(F$1,'2025'!$C$1:$Z$1,0))</f>
        <v>#N/A</v>
      </c>
      <c r="G1063" s="29" t="str">
        <f>VLOOKUP($A1063,'2025'!$C:$Z,MATCH(G$1,'2025'!$C$1:$Z$1,0))</f>
        <v>#N/A</v>
      </c>
      <c r="H1063" s="29" t="str">
        <f>VLOOKUP($A1063,'2025'!$C:$Z,MATCH(H$1,'2025'!$C$1:$Z$1,0))</f>
        <v>#N/A</v>
      </c>
      <c r="I1063" s="29" t="str">
        <f>VLOOKUP($A1063,'2025'!$C:$Z,MATCH(I$1,'2025'!$C$1:$Z$1,0))</f>
        <v>#N/A</v>
      </c>
      <c r="J1063" s="29" t="str">
        <f>VLOOKUP($A1063,'2025'!$C:$Z,MATCH(J$1,'2025'!$C$1:$Z$1,0))</f>
        <v>#N/A</v>
      </c>
      <c r="K1063" s="29" t="str">
        <f>VLOOKUP($A1063,'2025'!$C:$Z,MATCH(K$1,'2025'!$C$1:$Z$1,0))</f>
        <v>#N/A</v>
      </c>
      <c r="L1063" s="29" t="str">
        <f>VLOOKUP($A1063,'2025'!$C:$Z,MATCH(L$1,'2025'!$C$1:$Z$1,0))</f>
        <v>#N/A</v>
      </c>
      <c r="M1063" s="29" t="str">
        <f>VLOOKUP($A1063,'2025'!$C:$Z,MATCH(M$1,'2025'!$C$1:$Z$1,0))</f>
        <v>#N/A</v>
      </c>
      <c r="N1063" s="29" t="str">
        <f>VLOOKUP($A1063,'2025'!$C:$Z,MATCH(N$1,'2025'!$C$1:$Z$1,0))</f>
        <v>#N/A</v>
      </c>
      <c r="O1063" s="29" t="str">
        <f>VLOOKUP($A1063,'2025'!$C:$Z,MATCH(O$1,'2025'!$C$1:$Z$1,0))</f>
        <v>#N/A</v>
      </c>
      <c r="P1063" s="76"/>
      <c r="Q1063" s="76"/>
      <c r="R1063" s="76"/>
      <c r="S1063" s="76"/>
      <c r="T1063" s="76"/>
      <c r="U1063" s="76"/>
      <c r="V1063" s="76"/>
      <c r="W1063" s="76"/>
      <c r="X1063" s="76"/>
      <c r="Y1063" s="76"/>
      <c r="Z1063" s="76"/>
      <c r="AA1063" s="76"/>
      <c r="AB1063" s="76"/>
      <c r="AC1063" s="76"/>
      <c r="AD1063" s="76"/>
      <c r="AE1063" s="76"/>
    </row>
    <row r="1064" ht="22.5" hidden="1" customHeight="1">
      <c r="A1064" s="28"/>
      <c r="B1064" s="29" t="str">
        <f>VLOOKUP($A1064,'2025'!$C:$Z,MATCH(B$1,'2025'!$C$1:$Z$1,0))</f>
        <v>#N/A</v>
      </c>
      <c r="C1064" s="29" t="str">
        <f>VLOOKUP($A1064,'2025'!$C:$Z,MATCH(C$1,'2025'!$C$1:$Z$1,0))</f>
        <v>#N/A</v>
      </c>
      <c r="D1064" s="29" t="str">
        <f>VLOOKUP($A1064,'2025'!$C:$Z,MATCH(D$1,'2025'!$C$1:$Z$1,0))</f>
        <v>#N/A</v>
      </c>
      <c r="E1064" s="29" t="str">
        <f>VLOOKUP($A1064,'2025'!$C:$Z,MATCH(E$1,'2025'!$C$1:$Z$1,0))</f>
        <v>#N/A</v>
      </c>
      <c r="F1064" s="29" t="str">
        <f>VLOOKUP($A1064,'2025'!$C:$Z,MATCH(F$1,'2025'!$C$1:$Z$1,0))</f>
        <v>#N/A</v>
      </c>
      <c r="G1064" s="29" t="str">
        <f>VLOOKUP($A1064,'2025'!$C:$Z,MATCH(G$1,'2025'!$C$1:$Z$1,0))</f>
        <v>#N/A</v>
      </c>
      <c r="H1064" s="29" t="str">
        <f>VLOOKUP($A1064,'2025'!$C:$Z,MATCH(H$1,'2025'!$C$1:$Z$1,0))</f>
        <v>#N/A</v>
      </c>
      <c r="I1064" s="29" t="str">
        <f>VLOOKUP($A1064,'2025'!$C:$Z,MATCH(I$1,'2025'!$C$1:$Z$1,0))</f>
        <v>#N/A</v>
      </c>
      <c r="J1064" s="29" t="str">
        <f>VLOOKUP($A1064,'2025'!$C:$Z,MATCH(J$1,'2025'!$C$1:$Z$1,0))</f>
        <v>#N/A</v>
      </c>
      <c r="K1064" s="29" t="str">
        <f>VLOOKUP($A1064,'2025'!$C:$Z,MATCH(K$1,'2025'!$C$1:$Z$1,0))</f>
        <v>#N/A</v>
      </c>
      <c r="L1064" s="29" t="str">
        <f>VLOOKUP($A1064,'2025'!$C:$Z,MATCH(L$1,'2025'!$C$1:$Z$1,0))</f>
        <v>#N/A</v>
      </c>
      <c r="M1064" s="29" t="str">
        <f>VLOOKUP($A1064,'2025'!$C:$Z,MATCH(M$1,'2025'!$C$1:$Z$1,0))</f>
        <v>#N/A</v>
      </c>
      <c r="N1064" s="29" t="str">
        <f>VLOOKUP($A1064,'2025'!$C:$Z,MATCH(N$1,'2025'!$C$1:$Z$1,0))</f>
        <v>#N/A</v>
      </c>
      <c r="O1064" s="29" t="str">
        <f>VLOOKUP($A1064,'2025'!$C:$Z,MATCH(O$1,'2025'!$C$1:$Z$1,0))</f>
        <v>#N/A</v>
      </c>
      <c r="P1064" s="76"/>
      <c r="Q1064" s="76"/>
      <c r="R1064" s="76"/>
      <c r="S1064" s="76"/>
      <c r="T1064" s="76"/>
      <c r="U1064" s="76"/>
      <c r="V1064" s="76"/>
      <c r="W1064" s="76"/>
      <c r="X1064" s="76"/>
      <c r="Y1064" s="76"/>
      <c r="Z1064" s="76"/>
      <c r="AA1064" s="76"/>
      <c r="AB1064" s="76"/>
      <c r="AC1064" s="76"/>
      <c r="AD1064" s="76"/>
      <c r="AE1064" s="76"/>
    </row>
    <row r="1065" ht="22.5" hidden="1" customHeight="1">
      <c r="A1065" s="28"/>
      <c r="B1065" s="29" t="str">
        <f>VLOOKUP($A1065,'2025'!$C:$Z,MATCH(B$1,'2025'!$C$1:$Z$1,0))</f>
        <v>#N/A</v>
      </c>
      <c r="C1065" s="29" t="str">
        <f>VLOOKUP($A1065,'2025'!$C:$Z,MATCH(C$1,'2025'!$C$1:$Z$1,0))</f>
        <v>#N/A</v>
      </c>
      <c r="D1065" s="29" t="str">
        <f>VLOOKUP($A1065,'2025'!$C:$Z,MATCH(D$1,'2025'!$C$1:$Z$1,0))</f>
        <v>#N/A</v>
      </c>
      <c r="E1065" s="29" t="str">
        <f>VLOOKUP($A1065,'2025'!$C:$Z,MATCH(E$1,'2025'!$C$1:$Z$1,0))</f>
        <v>#N/A</v>
      </c>
      <c r="F1065" s="29" t="str">
        <f>VLOOKUP($A1065,'2025'!$C:$Z,MATCH(F$1,'2025'!$C$1:$Z$1,0))</f>
        <v>#N/A</v>
      </c>
      <c r="G1065" s="29" t="str">
        <f>VLOOKUP($A1065,'2025'!$C:$Z,MATCH(G$1,'2025'!$C$1:$Z$1,0))</f>
        <v>#N/A</v>
      </c>
      <c r="H1065" s="29" t="str">
        <f>VLOOKUP($A1065,'2025'!$C:$Z,MATCH(H$1,'2025'!$C$1:$Z$1,0))</f>
        <v>#N/A</v>
      </c>
      <c r="I1065" s="29" t="str">
        <f>VLOOKUP($A1065,'2025'!$C:$Z,MATCH(I$1,'2025'!$C$1:$Z$1,0))</f>
        <v>#N/A</v>
      </c>
      <c r="J1065" s="29" t="str">
        <f>VLOOKUP($A1065,'2025'!$C:$Z,MATCH(J$1,'2025'!$C$1:$Z$1,0))</f>
        <v>#N/A</v>
      </c>
      <c r="K1065" s="29" t="str">
        <f>VLOOKUP($A1065,'2025'!$C:$Z,MATCH(K$1,'2025'!$C$1:$Z$1,0))</f>
        <v>#N/A</v>
      </c>
      <c r="L1065" s="29" t="str">
        <f>VLOOKUP($A1065,'2025'!$C:$Z,MATCH(L$1,'2025'!$C$1:$Z$1,0))</f>
        <v>#N/A</v>
      </c>
      <c r="M1065" s="29" t="str">
        <f>VLOOKUP($A1065,'2025'!$C:$Z,MATCH(M$1,'2025'!$C$1:$Z$1,0))</f>
        <v>#N/A</v>
      </c>
      <c r="N1065" s="29" t="str">
        <f>VLOOKUP($A1065,'2025'!$C:$Z,MATCH(N$1,'2025'!$C$1:$Z$1,0))</f>
        <v>#N/A</v>
      </c>
      <c r="O1065" s="29" t="str">
        <f>VLOOKUP($A1065,'2025'!$C:$Z,MATCH(O$1,'2025'!$C$1:$Z$1,0))</f>
        <v>#N/A</v>
      </c>
      <c r="P1065" s="76"/>
      <c r="Q1065" s="76"/>
      <c r="R1065" s="76"/>
      <c r="S1065" s="76"/>
      <c r="T1065" s="76"/>
      <c r="U1065" s="76"/>
      <c r="V1065" s="76"/>
      <c r="W1065" s="76"/>
      <c r="X1065" s="76"/>
      <c r="Y1065" s="76"/>
      <c r="Z1065" s="76"/>
      <c r="AA1065" s="76"/>
      <c r="AB1065" s="76"/>
      <c r="AC1065" s="76"/>
      <c r="AD1065" s="76"/>
      <c r="AE1065" s="76"/>
    </row>
    <row r="1066" ht="22.5" hidden="1" customHeight="1">
      <c r="A1066" s="28"/>
      <c r="B1066" s="29" t="str">
        <f>VLOOKUP($A1066,'2025'!$C:$Z,MATCH(B$1,'2025'!$C$1:$Z$1,0))</f>
        <v>#N/A</v>
      </c>
      <c r="C1066" s="29" t="str">
        <f>VLOOKUP($A1066,'2025'!$C:$Z,MATCH(C$1,'2025'!$C$1:$Z$1,0))</f>
        <v>#N/A</v>
      </c>
      <c r="D1066" s="29" t="str">
        <f>VLOOKUP($A1066,'2025'!$C:$Z,MATCH(D$1,'2025'!$C$1:$Z$1,0))</f>
        <v>#N/A</v>
      </c>
      <c r="E1066" s="29" t="str">
        <f>VLOOKUP($A1066,'2025'!$C:$Z,MATCH(E$1,'2025'!$C$1:$Z$1,0))</f>
        <v>#N/A</v>
      </c>
      <c r="F1066" s="29" t="str">
        <f>VLOOKUP($A1066,'2025'!$C:$Z,MATCH(F$1,'2025'!$C$1:$Z$1,0))</f>
        <v>#N/A</v>
      </c>
      <c r="G1066" s="29" t="str">
        <f>VLOOKUP($A1066,'2025'!$C:$Z,MATCH(G$1,'2025'!$C$1:$Z$1,0))</f>
        <v>#N/A</v>
      </c>
      <c r="H1066" s="29" t="str">
        <f>VLOOKUP($A1066,'2025'!$C:$Z,MATCH(H$1,'2025'!$C$1:$Z$1,0))</f>
        <v>#N/A</v>
      </c>
      <c r="I1066" s="29" t="str">
        <f>VLOOKUP($A1066,'2025'!$C:$Z,MATCH(I$1,'2025'!$C$1:$Z$1,0))</f>
        <v>#N/A</v>
      </c>
      <c r="J1066" s="29" t="str">
        <f>VLOOKUP($A1066,'2025'!$C:$Z,MATCH(J$1,'2025'!$C$1:$Z$1,0))</f>
        <v>#N/A</v>
      </c>
      <c r="K1066" s="29" t="str">
        <f>VLOOKUP($A1066,'2025'!$C:$Z,MATCH(K$1,'2025'!$C$1:$Z$1,0))</f>
        <v>#N/A</v>
      </c>
      <c r="L1066" s="29" t="str">
        <f>VLOOKUP($A1066,'2025'!$C:$Z,MATCH(L$1,'2025'!$C$1:$Z$1,0))</f>
        <v>#N/A</v>
      </c>
      <c r="M1066" s="29" t="str">
        <f>VLOOKUP($A1066,'2025'!$C:$Z,MATCH(M$1,'2025'!$C$1:$Z$1,0))</f>
        <v>#N/A</v>
      </c>
      <c r="N1066" s="29" t="str">
        <f>VLOOKUP($A1066,'2025'!$C:$Z,MATCH(N$1,'2025'!$C$1:$Z$1,0))</f>
        <v>#N/A</v>
      </c>
      <c r="O1066" s="29" t="str">
        <f>VLOOKUP($A1066,'2025'!$C:$Z,MATCH(O$1,'2025'!$C$1:$Z$1,0))</f>
        <v>#N/A</v>
      </c>
      <c r="P1066" s="76"/>
      <c r="Q1066" s="76"/>
      <c r="R1066" s="76"/>
      <c r="S1066" s="76"/>
      <c r="T1066" s="76"/>
      <c r="U1066" s="76"/>
      <c r="V1066" s="76"/>
      <c r="W1066" s="76"/>
      <c r="X1066" s="76"/>
      <c r="Y1066" s="76"/>
      <c r="Z1066" s="76"/>
      <c r="AA1066" s="76"/>
      <c r="AB1066" s="76"/>
      <c r="AC1066" s="76"/>
      <c r="AD1066" s="76"/>
      <c r="AE1066" s="76"/>
    </row>
    <row r="1067" ht="22.5" hidden="1" customHeight="1">
      <c r="A1067" s="28"/>
      <c r="B1067" s="29" t="str">
        <f>VLOOKUP($A1067,'2025'!$C:$Z,MATCH(B$1,'2025'!$C$1:$Z$1,0))</f>
        <v>#N/A</v>
      </c>
      <c r="C1067" s="29" t="str">
        <f>VLOOKUP($A1067,'2025'!$C:$Z,MATCH(C$1,'2025'!$C$1:$Z$1,0))</f>
        <v>#N/A</v>
      </c>
      <c r="D1067" s="29" t="str">
        <f>VLOOKUP($A1067,'2025'!$C:$Z,MATCH(D$1,'2025'!$C$1:$Z$1,0))</f>
        <v>#N/A</v>
      </c>
      <c r="E1067" s="29" t="str">
        <f>VLOOKUP($A1067,'2025'!$C:$Z,MATCH(E$1,'2025'!$C$1:$Z$1,0))</f>
        <v>#N/A</v>
      </c>
      <c r="F1067" s="29" t="str">
        <f>VLOOKUP($A1067,'2025'!$C:$Z,MATCH(F$1,'2025'!$C$1:$Z$1,0))</f>
        <v>#N/A</v>
      </c>
      <c r="G1067" s="29" t="str">
        <f>VLOOKUP($A1067,'2025'!$C:$Z,MATCH(G$1,'2025'!$C$1:$Z$1,0))</f>
        <v>#N/A</v>
      </c>
      <c r="H1067" s="29" t="str">
        <f>VLOOKUP($A1067,'2025'!$C:$Z,MATCH(H$1,'2025'!$C$1:$Z$1,0))</f>
        <v>#N/A</v>
      </c>
      <c r="I1067" s="29" t="str">
        <f>VLOOKUP($A1067,'2025'!$C:$Z,MATCH(I$1,'2025'!$C$1:$Z$1,0))</f>
        <v>#N/A</v>
      </c>
      <c r="J1067" s="29" t="str">
        <f>VLOOKUP($A1067,'2025'!$C:$Z,MATCH(J$1,'2025'!$C$1:$Z$1,0))</f>
        <v>#N/A</v>
      </c>
      <c r="K1067" s="29" t="str">
        <f>VLOOKUP($A1067,'2025'!$C:$Z,MATCH(K$1,'2025'!$C$1:$Z$1,0))</f>
        <v>#N/A</v>
      </c>
      <c r="L1067" s="29" t="str">
        <f>VLOOKUP($A1067,'2025'!$C:$Z,MATCH(L$1,'2025'!$C$1:$Z$1,0))</f>
        <v>#N/A</v>
      </c>
      <c r="M1067" s="29" t="str">
        <f>VLOOKUP($A1067,'2025'!$C:$Z,MATCH(M$1,'2025'!$C$1:$Z$1,0))</f>
        <v>#N/A</v>
      </c>
      <c r="N1067" s="29" t="str">
        <f>VLOOKUP($A1067,'2025'!$C:$Z,MATCH(N$1,'2025'!$C$1:$Z$1,0))</f>
        <v>#N/A</v>
      </c>
      <c r="O1067" s="29" t="str">
        <f>VLOOKUP($A1067,'2025'!$C:$Z,MATCH(O$1,'2025'!$C$1:$Z$1,0))</f>
        <v>#N/A</v>
      </c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</row>
    <row r="1068" ht="22.5" hidden="1" customHeight="1">
      <c r="A1068" s="28"/>
      <c r="B1068" s="29" t="str">
        <f>VLOOKUP($A1068,'2025'!$C:$Z,MATCH(B$1,'2025'!$C$1:$Z$1,0))</f>
        <v>#N/A</v>
      </c>
      <c r="C1068" s="29" t="str">
        <f>VLOOKUP($A1068,'2025'!$C:$Z,MATCH(C$1,'2025'!$C$1:$Z$1,0))</f>
        <v>#N/A</v>
      </c>
      <c r="D1068" s="29" t="str">
        <f>VLOOKUP($A1068,'2025'!$C:$Z,MATCH(D$1,'2025'!$C$1:$Z$1,0))</f>
        <v>#N/A</v>
      </c>
      <c r="E1068" s="29" t="str">
        <f>VLOOKUP($A1068,'2025'!$C:$Z,MATCH(E$1,'2025'!$C$1:$Z$1,0))</f>
        <v>#N/A</v>
      </c>
      <c r="F1068" s="29" t="str">
        <f>VLOOKUP($A1068,'2025'!$C:$Z,MATCH(F$1,'2025'!$C$1:$Z$1,0))</f>
        <v>#N/A</v>
      </c>
      <c r="G1068" s="29" t="str">
        <f>VLOOKUP($A1068,'2025'!$C:$Z,MATCH(G$1,'2025'!$C$1:$Z$1,0))</f>
        <v>#N/A</v>
      </c>
      <c r="H1068" s="29" t="str">
        <f>VLOOKUP($A1068,'2025'!$C:$Z,MATCH(H$1,'2025'!$C$1:$Z$1,0))</f>
        <v>#N/A</v>
      </c>
      <c r="I1068" s="29" t="str">
        <f>VLOOKUP($A1068,'2025'!$C:$Z,MATCH(I$1,'2025'!$C$1:$Z$1,0))</f>
        <v>#N/A</v>
      </c>
      <c r="J1068" s="29" t="str">
        <f>VLOOKUP($A1068,'2025'!$C:$Z,MATCH(J$1,'2025'!$C$1:$Z$1,0))</f>
        <v>#N/A</v>
      </c>
      <c r="K1068" s="29" t="str">
        <f>VLOOKUP($A1068,'2025'!$C:$Z,MATCH(K$1,'2025'!$C$1:$Z$1,0))</f>
        <v>#N/A</v>
      </c>
      <c r="L1068" s="29" t="str">
        <f>VLOOKUP($A1068,'2025'!$C:$Z,MATCH(L$1,'2025'!$C$1:$Z$1,0))</f>
        <v>#N/A</v>
      </c>
      <c r="M1068" s="29" t="str">
        <f>VLOOKUP($A1068,'2025'!$C:$Z,MATCH(M$1,'2025'!$C$1:$Z$1,0))</f>
        <v>#N/A</v>
      </c>
      <c r="N1068" s="29" t="str">
        <f>VLOOKUP($A1068,'2025'!$C:$Z,MATCH(N$1,'2025'!$C$1:$Z$1,0))</f>
        <v>#N/A</v>
      </c>
      <c r="O1068" s="29" t="str">
        <f>VLOOKUP($A1068,'2025'!$C:$Z,MATCH(O$1,'2025'!$C$1:$Z$1,0))</f>
        <v>#N/A</v>
      </c>
      <c r="P1068" s="76"/>
      <c r="Q1068" s="76"/>
      <c r="R1068" s="76"/>
      <c r="S1068" s="76"/>
      <c r="T1068" s="76"/>
      <c r="U1068" s="76"/>
      <c r="V1068" s="76"/>
      <c r="W1068" s="76"/>
      <c r="X1068" s="76"/>
      <c r="Y1068" s="76"/>
      <c r="Z1068" s="76"/>
      <c r="AA1068" s="76"/>
      <c r="AB1068" s="76"/>
      <c r="AC1068" s="76"/>
      <c r="AD1068" s="76"/>
      <c r="AE1068" s="76"/>
    </row>
    <row r="1069" ht="22.5" hidden="1" customHeight="1">
      <c r="A1069" s="28"/>
      <c r="B1069" s="29" t="str">
        <f>VLOOKUP($A1069,'2025'!$C:$Z,MATCH(B$1,'2025'!$C$1:$Z$1,0))</f>
        <v>#N/A</v>
      </c>
      <c r="C1069" s="29" t="str">
        <f>VLOOKUP($A1069,'2025'!$C:$Z,MATCH(C$1,'2025'!$C$1:$Z$1,0))</f>
        <v>#N/A</v>
      </c>
      <c r="D1069" s="29" t="str">
        <f>VLOOKUP($A1069,'2025'!$C:$Z,MATCH(D$1,'2025'!$C$1:$Z$1,0))</f>
        <v>#N/A</v>
      </c>
      <c r="E1069" s="29" t="str">
        <f>VLOOKUP($A1069,'2025'!$C:$Z,MATCH(E$1,'2025'!$C$1:$Z$1,0))</f>
        <v>#N/A</v>
      </c>
      <c r="F1069" s="29" t="str">
        <f>VLOOKUP($A1069,'2025'!$C:$Z,MATCH(F$1,'2025'!$C$1:$Z$1,0))</f>
        <v>#N/A</v>
      </c>
      <c r="G1069" s="29" t="str">
        <f>VLOOKUP($A1069,'2025'!$C:$Z,MATCH(G$1,'2025'!$C$1:$Z$1,0))</f>
        <v>#N/A</v>
      </c>
      <c r="H1069" s="29" t="str">
        <f>VLOOKUP($A1069,'2025'!$C:$Z,MATCH(H$1,'2025'!$C$1:$Z$1,0))</f>
        <v>#N/A</v>
      </c>
      <c r="I1069" s="29" t="str">
        <f>VLOOKUP($A1069,'2025'!$C:$Z,MATCH(I$1,'2025'!$C$1:$Z$1,0))</f>
        <v>#N/A</v>
      </c>
      <c r="J1069" s="29" t="str">
        <f>VLOOKUP($A1069,'2025'!$C:$Z,MATCH(J$1,'2025'!$C$1:$Z$1,0))</f>
        <v>#N/A</v>
      </c>
      <c r="K1069" s="29" t="str">
        <f>VLOOKUP($A1069,'2025'!$C:$Z,MATCH(K$1,'2025'!$C$1:$Z$1,0))</f>
        <v>#N/A</v>
      </c>
      <c r="L1069" s="29" t="str">
        <f>VLOOKUP($A1069,'2025'!$C:$Z,MATCH(L$1,'2025'!$C$1:$Z$1,0))</f>
        <v>#N/A</v>
      </c>
      <c r="M1069" s="29" t="str">
        <f>VLOOKUP($A1069,'2025'!$C:$Z,MATCH(M$1,'2025'!$C$1:$Z$1,0))</f>
        <v>#N/A</v>
      </c>
      <c r="N1069" s="29" t="str">
        <f>VLOOKUP($A1069,'2025'!$C:$Z,MATCH(N$1,'2025'!$C$1:$Z$1,0))</f>
        <v>#N/A</v>
      </c>
      <c r="O1069" s="29" t="str">
        <f>VLOOKUP($A1069,'2025'!$C:$Z,MATCH(O$1,'2025'!$C$1:$Z$1,0))</f>
        <v>#N/A</v>
      </c>
      <c r="P1069" s="76"/>
      <c r="Q1069" s="76"/>
      <c r="R1069" s="76"/>
      <c r="S1069" s="76"/>
      <c r="T1069" s="76"/>
      <c r="U1069" s="76"/>
      <c r="V1069" s="76"/>
      <c r="W1069" s="76"/>
      <c r="X1069" s="76"/>
      <c r="Y1069" s="76"/>
      <c r="Z1069" s="76"/>
      <c r="AA1069" s="76"/>
      <c r="AB1069" s="76"/>
      <c r="AC1069" s="76"/>
      <c r="AD1069" s="76"/>
      <c r="AE1069" s="76"/>
    </row>
    <row r="1070" ht="22.5" hidden="1" customHeight="1">
      <c r="A1070" s="28"/>
      <c r="B1070" s="29" t="str">
        <f>VLOOKUP($A1070,'2025'!$C:$Z,MATCH(B$1,'2025'!$C$1:$Z$1,0))</f>
        <v>#N/A</v>
      </c>
      <c r="C1070" s="29" t="str">
        <f>VLOOKUP($A1070,'2025'!$C:$Z,MATCH(C$1,'2025'!$C$1:$Z$1,0))</f>
        <v>#N/A</v>
      </c>
      <c r="D1070" s="29" t="str">
        <f>VLOOKUP($A1070,'2025'!$C:$Z,MATCH(D$1,'2025'!$C$1:$Z$1,0))</f>
        <v>#N/A</v>
      </c>
      <c r="E1070" s="29" t="str">
        <f>VLOOKUP($A1070,'2025'!$C:$Z,MATCH(E$1,'2025'!$C$1:$Z$1,0))</f>
        <v>#N/A</v>
      </c>
      <c r="F1070" s="29" t="str">
        <f>VLOOKUP($A1070,'2025'!$C:$Z,MATCH(F$1,'2025'!$C$1:$Z$1,0))</f>
        <v>#N/A</v>
      </c>
      <c r="G1070" s="29" t="str">
        <f>VLOOKUP($A1070,'2025'!$C:$Z,MATCH(G$1,'2025'!$C$1:$Z$1,0))</f>
        <v>#N/A</v>
      </c>
      <c r="H1070" s="29" t="str">
        <f>VLOOKUP($A1070,'2025'!$C:$Z,MATCH(H$1,'2025'!$C$1:$Z$1,0))</f>
        <v>#N/A</v>
      </c>
      <c r="I1070" s="29" t="str">
        <f>VLOOKUP($A1070,'2025'!$C:$Z,MATCH(I$1,'2025'!$C$1:$Z$1,0))</f>
        <v>#N/A</v>
      </c>
      <c r="J1070" s="29" t="str">
        <f>VLOOKUP($A1070,'2025'!$C:$Z,MATCH(J$1,'2025'!$C$1:$Z$1,0))</f>
        <v>#N/A</v>
      </c>
      <c r="K1070" s="29" t="str">
        <f>VLOOKUP($A1070,'2025'!$C:$Z,MATCH(K$1,'2025'!$C$1:$Z$1,0))</f>
        <v>#N/A</v>
      </c>
      <c r="L1070" s="29" t="str">
        <f>VLOOKUP($A1070,'2025'!$C:$Z,MATCH(L$1,'2025'!$C$1:$Z$1,0))</f>
        <v>#N/A</v>
      </c>
      <c r="M1070" s="29" t="str">
        <f>VLOOKUP($A1070,'2025'!$C:$Z,MATCH(M$1,'2025'!$C$1:$Z$1,0))</f>
        <v>#N/A</v>
      </c>
      <c r="N1070" s="29" t="str">
        <f>VLOOKUP($A1070,'2025'!$C:$Z,MATCH(N$1,'2025'!$C$1:$Z$1,0))</f>
        <v>#N/A</v>
      </c>
      <c r="O1070" s="29" t="str">
        <f>VLOOKUP($A1070,'2025'!$C:$Z,MATCH(O$1,'2025'!$C$1:$Z$1,0))</f>
        <v>#N/A</v>
      </c>
      <c r="P1070" s="76"/>
      <c r="Q1070" s="76"/>
      <c r="R1070" s="76"/>
      <c r="S1070" s="76"/>
      <c r="T1070" s="76"/>
      <c r="U1070" s="76"/>
      <c r="V1070" s="76"/>
      <c r="W1070" s="76"/>
      <c r="X1070" s="76"/>
      <c r="Y1070" s="76"/>
      <c r="Z1070" s="76"/>
      <c r="AA1070" s="76"/>
      <c r="AB1070" s="76"/>
      <c r="AC1070" s="76"/>
      <c r="AD1070" s="76"/>
      <c r="AE1070" s="76"/>
    </row>
    <row r="1071" ht="22.5" hidden="1" customHeight="1">
      <c r="A1071" s="28"/>
      <c r="B1071" s="29" t="str">
        <f>VLOOKUP($A1071,'2025'!$C:$Z,MATCH(B$1,'2025'!$C$1:$Z$1,0))</f>
        <v>#N/A</v>
      </c>
      <c r="C1071" s="29" t="str">
        <f>VLOOKUP($A1071,'2025'!$C:$Z,MATCH(C$1,'2025'!$C$1:$Z$1,0))</f>
        <v>#N/A</v>
      </c>
      <c r="D1071" s="29" t="str">
        <f>VLOOKUP($A1071,'2025'!$C:$Z,MATCH(D$1,'2025'!$C$1:$Z$1,0))</f>
        <v>#N/A</v>
      </c>
      <c r="E1071" s="29" t="str">
        <f>VLOOKUP($A1071,'2025'!$C:$Z,MATCH(E$1,'2025'!$C$1:$Z$1,0))</f>
        <v>#N/A</v>
      </c>
      <c r="F1071" s="29" t="str">
        <f>VLOOKUP($A1071,'2025'!$C:$Z,MATCH(F$1,'2025'!$C$1:$Z$1,0))</f>
        <v>#N/A</v>
      </c>
      <c r="G1071" s="29" t="str">
        <f>VLOOKUP($A1071,'2025'!$C:$Z,MATCH(G$1,'2025'!$C$1:$Z$1,0))</f>
        <v>#N/A</v>
      </c>
      <c r="H1071" s="29" t="str">
        <f>VLOOKUP($A1071,'2025'!$C:$Z,MATCH(H$1,'2025'!$C$1:$Z$1,0))</f>
        <v>#N/A</v>
      </c>
      <c r="I1071" s="29" t="str">
        <f>VLOOKUP($A1071,'2025'!$C:$Z,MATCH(I$1,'2025'!$C$1:$Z$1,0))</f>
        <v>#N/A</v>
      </c>
      <c r="J1071" s="29" t="str">
        <f>VLOOKUP($A1071,'2025'!$C:$Z,MATCH(J$1,'2025'!$C$1:$Z$1,0))</f>
        <v>#N/A</v>
      </c>
      <c r="K1071" s="29" t="str">
        <f>VLOOKUP($A1071,'2025'!$C:$Z,MATCH(K$1,'2025'!$C$1:$Z$1,0))</f>
        <v>#N/A</v>
      </c>
      <c r="L1071" s="29" t="str">
        <f>VLOOKUP($A1071,'2025'!$C:$Z,MATCH(L$1,'2025'!$C$1:$Z$1,0))</f>
        <v>#N/A</v>
      </c>
      <c r="M1071" s="29" t="str">
        <f>VLOOKUP($A1071,'2025'!$C:$Z,MATCH(M$1,'2025'!$C$1:$Z$1,0))</f>
        <v>#N/A</v>
      </c>
      <c r="N1071" s="29" t="str">
        <f>VLOOKUP($A1071,'2025'!$C:$Z,MATCH(N$1,'2025'!$C$1:$Z$1,0))</f>
        <v>#N/A</v>
      </c>
      <c r="O1071" s="29" t="str">
        <f>VLOOKUP($A1071,'2025'!$C:$Z,MATCH(O$1,'2025'!$C$1:$Z$1,0))</f>
        <v>#N/A</v>
      </c>
      <c r="P1071" s="76"/>
      <c r="Q1071" s="76"/>
      <c r="R1071" s="76"/>
      <c r="S1071" s="76"/>
      <c r="T1071" s="76"/>
      <c r="U1071" s="76"/>
      <c r="V1071" s="76"/>
      <c r="W1071" s="76"/>
      <c r="X1071" s="76"/>
      <c r="Y1071" s="76"/>
      <c r="Z1071" s="76"/>
      <c r="AA1071" s="76"/>
      <c r="AB1071" s="76"/>
      <c r="AC1071" s="76"/>
      <c r="AD1071" s="76"/>
      <c r="AE1071" s="76"/>
    </row>
    <row r="1072" ht="22.5" hidden="1" customHeight="1">
      <c r="A1072" s="28"/>
      <c r="B1072" s="29" t="str">
        <f>VLOOKUP($A1072,'2025'!$C:$Z,MATCH(B$1,'2025'!$C$1:$Z$1,0))</f>
        <v>#N/A</v>
      </c>
      <c r="C1072" s="29" t="str">
        <f>VLOOKUP($A1072,'2025'!$C:$Z,MATCH(C$1,'2025'!$C$1:$Z$1,0))</f>
        <v>#N/A</v>
      </c>
      <c r="D1072" s="29" t="str">
        <f>VLOOKUP($A1072,'2025'!$C:$Z,MATCH(D$1,'2025'!$C$1:$Z$1,0))</f>
        <v>#N/A</v>
      </c>
      <c r="E1072" s="29" t="str">
        <f>VLOOKUP($A1072,'2025'!$C:$Z,MATCH(E$1,'2025'!$C$1:$Z$1,0))</f>
        <v>#N/A</v>
      </c>
      <c r="F1072" s="29" t="str">
        <f>VLOOKUP($A1072,'2025'!$C:$Z,MATCH(F$1,'2025'!$C$1:$Z$1,0))</f>
        <v>#N/A</v>
      </c>
      <c r="G1072" s="29" t="str">
        <f>VLOOKUP($A1072,'2025'!$C:$Z,MATCH(G$1,'2025'!$C$1:$Z$1,0))</f>
        <v>#N/A</v>
      </c>
      <c r="H1072" s="29" t="str">
        <f>VLOOKUP($A1072,'2025'!$C:$Z,MATCH(H$1,'2025'!$C$1:$Z$1,0))</f>
        <v>#N/A</v>
      </c>
      <c r="I1072" s="29" t="str">
        <f>VLOOKUP($A1072,'2025'!$C:$Z,MATCH(I$1,'2025'!$C$1:$Z$1,0))</f>
        <v>#N/A</v>
      </c>
      <c r="J1072" s="29" t="str">
        <f>VLOOKUP($A1072,'2025'!$C:$Z,MATCH(J$1,'2025'!$C$1:$Z$1,0))</f>
        <v>#N/A</v>
      </c>
      <c r="K1072" s="29" t="str">
        <f>VLOOKUP($A1072,'2025'!$C:$Z,MATCH(K$1,'2025'!$C$1:$Z$1,0))</f>
        <v>#N/A</v>
      </c>
      <c r="L1072" s="29" t="str">
        <f>VLOOKUP($A1072,'2025'!$C:$Z,MATCH(L$1,'2025'!$C$1:$Z$1,0))</f>
        <v>#N/A</v>
      </c>
      <c r="M1072" s="29" t="str">
        <f>VLOOKUP($A1072,'2025'!$C:$Z,MATCH(M$1,'2025'!$C$1:$Z$1,0))</f>
        <v>#N/A</v>
      </c>
      <c r="N1072" s="29" t="str">
        <f>VLOOKUP($A1072,'2025'!$C:$Z,MATCH(N$1,'2025'!$C$1:$Z$1,0))</f>
        <v>#N/A</v>
      </c>
      <c r="O1072" s="29" t="str">
        <f>VLOOKUP($A1072,'2025'!$C:$Z,MATCH(O$1,'2025'!$C$1:$Z$1,0))</f>
        <v>#N/A</v>
      </c>
      <c r="P1072" s="76"/>
      <c r="Q1072" s="76"/>
      <c r="R1072" s="76"/>
      <c r="S1072" s="76"/>
      <c r="T1072" s="76"/>
      <c r="U1072" s="76"/>
      <c r="V1072" s="76"/>
      <c r="W1072" s="76"/>
      <c r="X1072" s="76"/>
      <c r="Y1072" s="76"/>
      <c r="Z1072" s="76"/>
      <c r="AA1072" s="76"/>
      <c r="AB1072" s="76"/>
      <c r="AC1072" s="76"/>
      <c r="AD1072" s="76"/>
      <c r="AE1072" s="76"/>
    </row>
    <row r="1073" ht="22.5" hidden="1" customHeight="1">
      <c r="A1073" s="28"/>
      <c r="B1073" s="29" t="str">
        <f>VLOOKUP($A1073,'2025'!$C:$Z,MATCH(B$1,'2025'!$C$1:$Z$1,0))</f>
        <v>#N/A</v>
      </c>
      <c r="C1073" s="29" t="str">
        <f>VLOOKUP($A1073,'2025'!$C:$Z,MATCH(C$1,'2025'!$C$1:$Z$1,0))</f>
        <v>#N/A</v>
      </c>
      <c r="D1073" s="29" t="str">
        <f>VLOOKUP($A1073,'2025'!$C:$Z,MATCH(D$1,'2025'!$C$1:$Z$1,0))</f>
        <v>#N/A</v>
      </c>
      <c r="E1073" s="29" t="str">
        <f>VLOOKUP($A1073,'2025'!$C:$Z,MATCH(E$1,'2025'!$C$1:$Z$1,0))</f>
        <v>#N/A</v>
      </c>
      <c r="F1073" s="29" t="str">
        <f>VLOOKUP($A1073,'2025'!$C:$Z,MATCH(F$1,'2025'!$C$1:$Z$1,0))</f>
        <v>#N/A</v>
      </c>
      <c r="G1073" s="29" t="str">
        <f>VLOOKUP($A1073,'2025'!$C:$Z,MATCH(G$1,'2025'!$C$1:$Z$1,0))</f>
        <v>#N/A</v>
      </c>
      <c r="H1073" s="29" t="str">
        <f>VLOOKUP($A1073,'2025'!$C:$Z,MATCH(H$1,'2025'!$C$1:$Z$1,0))</f>
        <v>#N/A</v>
      </c>
      <c r="I1073" s="29" t="str">
        <f>VLOOKUP($A1073,'2025'!$C:$Z,MATCH(I$1,'2025'!$C$1:$Z$1,0))</f>
        <v>#N/A</v>
      </c>
      <c r="J1073" s="29" t="str">
        <f>VLOOKUP($A1073,'2025'!$C:$Z,MATCH(J$1,'2025'!$C$1:$Z$1,0))</f>
        <v>#N/A</v>
      </c>
      <c r="K1073" s="29" t="str">
        <f>VLOOKUP($A1073,'2025'!$C:$Z,MATCH(K$1,'2025'!$C$1:$Z$1,0))</f>
        <v>#N/A</v>
      </c>
      <c r="L1073" s="29" t="str">
        <f>VLOOKUP($A1073,'2025'!$C:$Z,MATCH(L$1,'2025'!$C$1:$Z$1,0))</f>
        <v>#N/A</v>
      </c>
      <c r="M1073" s="29" t="str">
        <f>VLOOKUP($A1073,'2025'!$C:$Z,MATCH(M$1,'2025'!$C$1:$Z$1,0))</f>
        <v>#N/A</v>
      </c>
      <c r="N1073" s="29" t="str">
        <f>VLOOKUP($A1073,'2025'!$C:$Z,MATCH(N$1,'2025'!$C$1:$Z$1,0))</f>
        <v>#N/A</v>
      </c>
      <c r="O1073" s="29" t="str">
        <f>VLOOKUP($A1073,'2025'!$C:$Z,MATCH(O$1,'2025'!$C$1:$Z$1,0))</f>
        <v>#N/A</v>
      </c>
      <c r="P1073" s="76"/>
      <c r="Q1073" s="76"/>
      <c r="R1073" s="76"/>
      <c r="S1073" s="76"/>
      <c r="T1073" s="76"/>
      <c r="U1073" s="76"/>
      <c r="V1073" s="76"/>
      <c r="W1073" s="76"/>
      <c r="X1073" s="76"/>
      <c r="Y1073" s="76"/>
      <c r="Z1073" s="76"/>
      <c r="AA1073" s="76"/>
      <c r="AB1073" s="76"/>
      <c r="AC1073" s="76"/>
      <c r="AD1073" s="76"/>
      <c r="AE1073" s="76"/>
    </row>
    <row r="1074" ht="22.5" hidden="1" customHeight="1">
      <c r="A1074" s="28"/>
      <c r="B1074" s="29" t="str">
        <f>VLOOKUP($A1074,'2025'!$C:$Z,MATCH(B$1,'2025'!$C$1:$Z$1,0))</f>
        <v>#N/A</v>
      </c>
      <c r="C1074" s="29" t="str">
        <f>VLOOKUP($A1074,'2025'!$C:$Z,MATCH(C$1,'2025'!$C$1:$Z$1,0))</f>
        <v>#N/A</v>
      </c>
      <c r="D1074" s="29" t="str">
        <f>VLOOKUP($A1074,'2025'!$C:$Z,MATCH(D$1,'2025'!$C$1:$Z$1,0))</f>
        <v>#N/A</v>
      </c>
      <c r="E1074" s="29" t="str">
        <f>VLOOKUP($A1074,'2025'!$C:$Z,MATCH(E$1,'2025'!$C$1:$Z$1,0))</f>
        <v>#N/A</v>
      </c>
      <c r="F1074" s="29" t="str">
        <f>VLOOKUP($A1074,'2025'!$C:$Z,MATCH(F$1,'2025'!$C$1:$Z$1,0))</f>
        <v>#N/A</v>
      </c>
      <c r="G1074" s="29" t="str">
        <f>VLOOKUP($A1074,'2025'!$C:$Z,MATCH(G$1,'2025'!$C$1:$Z$1,0))</f>
        <v>#N/A</v>
      </c>
      <c r="H1074" s="29" t="str">
        <f>VLOOKUP($A1074,'2025'!$C:$Z,MATCH(H$1,'2025'!$C$1:$Z$1,0))</f>
        <v>#N/A</v>
      </c>
      <c r="I1074" s="29" t="str">
        <f>VLOOKUP($A1074,'2025'!$C:$Z,MATCH(I$1,'2025'!$C$1:$Z$1,0))</f>
        <v>#N/A</v>
      </c>
      <c r="J1074" s="29" t="str">
        <f>VLOOKUP($A1074,'2025'!$C:$Z,MATCH(J$1,'2025'!$C$1:$Z$1,0))</f>
        <v>#N/A</v>
      </c>
      <c r="K1074" s="29" t="str">
        <f>VLOOKUP($A1074,'2025'!$C:$Z,MATCH(K$1,'2025'!$C$1:$Z$1,0))</f>
        <v>#N/A</v>
      </c>
      <c r="L1074" s="29" t="str">
        <f>VLOOKUP($A1074,'2025'!$C:$Z,MATCH(L$1,'2025'!$C$1:$Z$1,0))</f>
        <v>#N/A</v>
      </c>
      <c r="M1074" s="29" t="str">
        <f>VLOOKUP($A1074,'2025'!$C:$Z,MATCH(M$1,'2025'!$C$1:$Z$1,0))</f>
        <v>#N/A</v>
      </c>
      <c r="N1074" s="29" t="str">
        <f>VLOOKUP($A1074,'2025'!$C:$Z,MATCH(N$1,'2025'!$C$1:$Z$1,0))</f>
        <v>#N/A</v>
      </c>
      <c r="O1074" s="29" t="str">
        <f>VLOOKUP($A1074,'2025'!$C:$Z,MATCH(O$1,'2025'!$C$1:$Z$1,0))</f>
        <v>#N/A</v>
      </c>
      <c r="P1074" s="76"/>
      <c r="Q1074" s="76"/>
      <c r="R1074" s="76"/>
      <c r="S1074" s="76"/>
      <c r="T1074" s="76"/>
      <c r="U1074" s="76"/>
      <c r="V1074" s="76"/>
      <c r="W1074" s="76"/>
      <c r="X1074" s="76"/>
      <c r="Y1074" s="76"/>
      <c r="Z1074" s="76"/>
      <c r="AA1074" s="76"/>
      <c r="AB1074" s="76"/>
      <c r="AC1074" s="76"/>
      <c r="AD1074" s="76"/>
      <c r="AE1074" s="76"/>
    </row>
    <row r="1075" ht="22.5" hidden="1" customHeight="1">
      <c r="A1075" s="28"/>
      <c r="B1075" s="29" t="str">
        <f>VLOOKUP($A1075,'2025'!$C:$Z,MATCH(B$1,'2025'!$C$1:$Z$1,0))</f>
        <v>#N/A</v>
      </c>
      <c r="C1075" s="29" t="str">
        <f>VLOOKUP($A1075,'2025'!$C:$Z,MATCH(C$1,'2025'!$C$1:$Z$1,0))</f>
        <v>#N/A</v>
      </c>
      <c r="D1075" s="29" t="str">
        <f>VLOOKUP($A1075,'2025'!$C:$Z,MATCH(D$1,'2025'!$C$1:$Z$1,0))</f>
        <v>#N/A</v>
      </c>
      <c r="E1075" s="29" t="str">
        <f>VLOOKUP($A1075,'2025'!$C:$Z,MATCH(E$1,'2025'!$C$1:$Z$1,0))</f>
        <v>#N/A</v>
      </c>
      <c r="F1075" s="29" t="str">
        <f>VLOOKUP($A1075,'2025'!$C:$Z,MATCH(F$1,'2025'!$C$1:$Z$1,0))</f>
        <v>#N/A</v>
      </c>
      <c r="G1075" s="29" t="str">
        <f>VLOOKUP($A1075,'2025'!$C:$Z,MATCH(G$1,'2025'!$C$1:$Z$1,0))</f>
        <v>#N/A</v>
      </c>
      <c r="H1075" s="29" t="str">
        <f>VLOOKUP($A1075,'2025'!$C:$Z,MATCH(H$1,'2025'!$C$1:$Z$1,0))</f>
        <v>#N/A</v>
      </c>
      <c r="I1075" s="29" t="str">
        <f>VLOOKUP($A1075,'2025'!$C:$Z,MATCH(I$1,'2025'!$C$1:$Z$1,0))</f>
        <v>#N/A</v>
      </c>
      <c r="J1075" s="29" t="str">
        <f>VLOOKUP($A1075,'2025'!$C:$Z,MATCH(J$1,'2025'!$C$1:$Z$1,0))</f>
        <v>#N/A</v>
      </c>
      <c r="K1075" s="29" t="str">
        <f>VLOOKUP($A1075,'2025'!$C:$Z,MATCH(K$1,'2025'!$C$1:$Z$1,0))</f>
        <v>#N/A</v>
      </c>
      <c r="L1075" s="29" t="str">
        <f>VLOOKUP($A1075,'2025'!$C:$Z,MATCH(L$1,'2025'!$C$1:$Z$1,0))</f>
        <v>#N/A</v>
      </c>
      <c r="M1075" s="29" t="str">
        <f>VLOOKUP($A1075,'2025'!$C:$Z,MATCH(M$1,'2025'!$C$1:$Z$1,0))</f>
        <v>#N/A</v>
      </c>
      <c r="N1075" s="29" t="str">
        <f>VLOOKUP($A1075,'2025'!$C:$Z,MATCH(N$1,'2025'!$C$1:$Z$1,0))</f>
        <v>#N/A</v>
      </c>
      <c r="O1075" s="29" t="str">
        <f>VLOOKUP($A1075,'2025'!$C:$Z,MATCH(O$1,'2025'!$C$1:$Z$1,0))</f>
        <v>#N/A</v>
      </c>
      <c r="P1075" s="76"/>
      <c r="Q1075" s="76"/>
      <c r="R1075" s="76"/>
      <c r="S1075" s="76"/>
      <c r="T1075" s="76"/>
      <c r="U1075" s="76"/>
      <c r="V1075" s="76"/>
      <c r="W1075" s="76"/>
      <c r="X1075" s="76"/>
      <c r="Y1075" s="76"/>
      <c r="Z1075" s="76"/>
      <c r="AA1075" s="76"/>
      <c r="AB1075" s="76"/>
      <c r="AC1075" s="76"/>
      <c r="AD1075" s="76"/>
      <c r="AE1075" s="76"/>
    </row>
    <row r="1076" ht="22.5" hidden="1" customHeight="1">
      <c r="A1076" s="28"/>
      <c r="B1076" s="29" t="str">
        <f>VLOOKUP($A1076,'2025'!$C:$Z,MATCH(B$1,'2025'!$C$1:$Z$1,0))</f>
        <v>#N/A</v>
      </c>
      <c r="C1076" s="29" t="str">
        <f>VLOOKUP($A1076,'2025'!$C:$Z,MATCH(C$1,'2025'!$C$1:$Z$1,0))</f>
        <v>#N/A</v>
      </c>
      <c r="D1076" s="29" t="str">
        <f>VLOOKUP($A1076,'2025'!$C:$Z,MATCH(D$1,'2025'!$C$1:$Z$1,0))</f>
        <v>#N/A</v>
      </c>
      <c r="E1076" s="29" t="str">
        <f>VLOOKUP($A1076,'2025'!$C:$Z,MATCH(E$1,'2025'!$C$1:$Z$1,0))</f>
        <v>#N/A</v>
      </c>
      <c r="F1076" s="29" t="str">
        <f>VLOOKUP($A1076,'2025'!$C:$Z,MATCH(F$1,'2025'!$C$1:$Z$1,0))</f>
        <v>#N/A</v>
      </c>
      <c r="G1076" s="29" t="str">
        <f>VLOOKUP($A1076,'2025'!$C:$Z,MATCH(G$1,'2025'!$C$1:$Z$1,0))</f>
        <v>#N/A</v>
      </c>
      <c r="H1076" s="29" t="str">
        <f>VLOOKUP($A1076,'2025'!$C:$Z,MATCH(H$1,'2025'!$C$1:$Z$1,0))</f>
        <v>#N/A</v>
      </c>
      <c r="I1076" s="29" t="str">
        <f>VLOOKUP($A1076,'2025'!$C:$Z,MATCH(I$1,'2025'!$C$1:$Z$1,0))</f>
        <v>#N/A</v>
      </c>
      <c r="J1076" s="29" t="str">
        <f>VLOOKUP($A1076,'2025'!$C:$Z,MATCH(J$1,'2025'!$C$1:$Z$1,0))</f>
        <v>#N/A</v>
      </c>
      <c r="K1076" s="29" t="str">
        <f>VLOOKUP($A1076,'2025'!$C:$Z,MATCH(K$1,'2025'!$C$1:$Z$1,0))</f>
        <v>#N/A</v>
      </c>
      <c r="L1076" s="29" t="str">
        <f>VLOOKUP($A1076,'2025'!$C:$Z,MATCH(L$1,'2025'!$C$1:$Z$1,0))</f>
        <v>#N/A</v>
      </c>
      <c r="M1076" s="29" t="str">
        <f>VLOOKUP($A1076,'2025'!$C:$Z,MATCH(M$1,'2025'!$C$1:$Z$1,0))</f>
        <v>#N/A</v>
      </c>
      <c r="N1076" s="29" t="str">
        <f>VLOOKUP($A1076,'2025'!$C:$Z,MATCH(N$1,'2025'!$C$1:$Z$1,0))</f>
        <v>#N/A</v>
      </c>
      <c r="O1076" s="29" t="str">
        <f>VLOOKUP($A1076,'2025'!$C:$Z,MATCH(O$1,'2025'!$C$1:$Z$1,0))</f>
        <v>#N/A</v>
      </c>
      <c r="P1076" s="76"/>
      <c r="Q1076" s="76"/>
      <c r="R1076" s="76"/>
      <c r="S1076" s="76"/>
      <c r="T1076" s="76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76"/>
      <c r="AE1076" s="76"/>
    </row>
    <row r="1077" ht="22.5" hidden="1" customHeight="1">
      <c r="A1077" s="28"/>
      <c r="B1077" s="29" t="str">
        <f>VLOOKUP($A1077,'2025'!$C:$Z,MATCH(B$1,'2025'!$C$1:$Z$1,0))</f>
        <v>#N/A</v>
      </c>
      <c r="C1077" s="29" t="str">
        <f>VLOOKUP($A1077,'2025'!$C:$Z,MATCH(C$1,'2025'!$C$1:$Z$1,0))</f>
        <v>#N/A</v>
      </c>
      <c r="D1077" s="29" t="str">
        <f>VLOOKUP($A1077,'2025'!$C:$Z,MATCH(D$1,'2025'!$C$1:$Z$1,0))</f>
        <v>#N/A</v>
      </c>
      <c r="E1077" s="29" t="str">
        <f>VLOOKUP($A1077,'2025'!$C:$Z,MATCH(E$1,'2025'!$C$1:$Z$1,0))</f>
        <v>#N/A</v>
      </c>
      <c r="F1077" s="29" t="str">
        <f>VLOOKUP($A1077,'2025'!$C:$Z,MATCH(F$1,'2025'!$C$1:$Z$1,0))</f>
        <v>#N/A</v>
      </c>
      <c r="G1077" s="29" t="str">
        <f>VLOOKUP($A1077,'2025'!$C:$Z,MATCH(G$1,'2025'!$C$1:$Z$1,0))</f>
        <v>#N/A</v>
      </c>
      <c r="H1077" s="29" t="str">
        <f>VLOOKUP($A1077,'2025'!$C:$Z,MATCH(H$1,'2025'!$C$1:$Z$1,0))</f>
        <v>#N/A</v>
      </c>
      <c r="I1077" s="29" t="str">
        <f>VLOOKUP($A1077,'2025'!$C:$Z,MATCH(I$1,'2025'!$C$1:$Z$1,0))</f>
        <v>#N/A</v>
      </c>
      <c r="J1077" s="29" t="str">
        <f>VLOOKUP($A1077,'2025'!$C:$Z,MATCH(J$1,'2025'!$C$1:$Z$1,0))</f>
        <v>#N/A</v>
      </c>
      <c r="K1077" s="29" t="str">
        <f>VLOOKUP($A1077,'2025'!$C:$Z,MATCH(K$1,'2025'!$C$1:$Z$1,0))</f>
        <v>#N/A</v>
      </c>
      <c r="L1077" s="29" t="str">
        <f>VLOOKUP($A1077,'2025'!$C:$Z,MATCH(L$1,'2025'!$C$1:$Z$1,0))</f>
        <v>#N/A</v>
      </c>
      <c r="M1077" s="29" t="str">
        <f>VLOOKUP($A1077,'2025'!$C:$Z,MATCH(M$1,'2025'!$C$1:$Z$1,0))</f>
        <v>#N/A</v>
      </c>
      <c r="N1077" s="29" t="str">
        <f>VLOOKUP($A1077,'2025'!$C:$Z,MATCH(N$1,'2025'!$C$1:$Z$1,0))</f>
        <v>#N/A</v>
      </c>
      <c r="O1077" s="29" t="str">
        <f>VLOOKUP($A1077,'2025'!$C:$Z,MATCH(O$1,'2025'!$C$1:$Z$1,0))</f>
        <v>#N/A</v>
      </c>
      <c r="P1077" s="76"/>
      <c r="Q1077" s="76"/>
      <c r="R1077" s="76"/>
      <c r="S1077" s="76"/>
      <c r="T1077" s="76"/>
      <c r="U1077" s="76"/>
      <c r="V1077" s="76"/>
      <c r="W1077" s="76"/>
      <c r="X1077" s="76"/>
      <c r="Y1077" s="76"/>
      <c r="Z1077" s="76"/>
      <c r="AA1077" s="76"/>
      <c r="AB1077" s="76"/>
      <c r="AC1077" s="76"/>
      <c r="AD1077" s="76"/>
      <c r="AE1077" s="76"/>
    </row>
    <row r="1078" ht="22.5" hidden="1" customHeight="1">
      <c r="A1078" s="28"/>
      <c r="B1078" s="29" t="str">
        <f>VLOOKUP($A1078,'2025'!$C:$Z,MATCH(B$1,'2025'!$C$1:$Z$1,0))</f>
        <v>#N/A</v>
      </c>
      <c r="C1078" s="29" t="str">
        <f>VLOOKUP($A1078,'2025'!$C:$Z,MATCH(C$1,'2025'!$C$1:$Z$1,0))</f>
        <v>#N/A</v>
      </c>
      <c r="D1078" s="29" t="str">
        <f>VLOOKUP($A1078,'2025'!$C:$Z,MATCH(D$1,'2025'!$C$1:$Z$1,0))</f>
        <v>#N/A</v>
      </c>
      <c r="E1078" s="29" t="str">
        <f>VLOOKUP($A1078,'2025'!$C:$Z,MATCH(E$1,'2025'!$C$1:$Z$1,0))</f>
        <v>#N/A</v>
      </c>
      <c r="F1078" s="29" t="str">
        <f>VLOOKUP($A1078,'2025'!$C:$Z,MATCH(F$1,'2025'!$C$1:$Z$1,0))</f>
        <v>#N/A</v>
      </c>
      <c r="G1078" s="29" t="str">
        <f>VLOOKUP($A1078,'2025'!$C:$Z,MATCH(G$1,'2025'!$C$1:$Z$1,0))</f>
        <v>#N/A</v>
      </c>
      <c r="H1078" s="29" t="str">
        <f>VLOOKUP($A1078,'2025'!$C:$Z,MATCH(H$1,'2025'!$C$1:$Z$1,0))</f>
        <v>#N/A</v>
      </c>
      <c r="I1078" s="29" t="str">
        <f>VLOOKUP($A1078,'2025'!$C:$Z,MATCH(I$1,'2025'!$C$1:$Z$1,0))</f>
        <v>#N/A</v>
      </c>
      <c r="J1078" s="29" t="str">
        <f>VLOOKUP($A1078,'2025'!$C:$Z,MATCH(J$1,'2025'!$C$1:$Z$1,0))</f>
        <v>#N/A</v>
      </c>
      <c r="K1078" s="29" t="str">
        <f>VLOOKUP($A1078,'2025'!$C:$Z,MATCH(K$1,'2025'!$C$1:$Z$1,0))</f>
        <v>#N/A</v>
      </c>
      <c r="L1078" s="29" t="str">
        <f>VLOOKUP($A1078,'2025'!$C:$Z,MATCH(L$1,'2025'!$C$1:$Z$1,0))</f>
        <v>#N/A</v>
      </c>
      <c r="M1078" s="29" t="str">
        <f>VLOOKUP($A1078,'2025'!$C:$Z,MATCH(M$1,'2025'!$C$1:$Z$1,0))</f>
        <v>#N/A</v>
      </c>
      <c r="N1078" s="29" t="str">
        <f>VLOOKUP($A1078,'2025'!$C:$Z,MATCH(N$1,'2025'!$C$1:$Z$1,0))</f>
        <v>#N/A</v>
      </c>
      <c r="O1078" s="29" t="str">
        <f>VLOOKUP($A1078,'2025'!$C:$Z,MATCH(O$1,'2025'!$C$1:$Z$1,0))</f>
        <v>#N/A</v>
      </c>
      <c r="P1078" s="76"/>
      <c r="Q1078" s="76"/>
      <c r="R1078" s="76"/>
      <c r="S1078" s="76"/>
      <c r="T1078" s="76"/>
      <c r="U1078" s="76"/>
      <c r="V1078" s="76"/>
      <c r="W1078" s="76"/>
      <c r="X1078" s="76"/>
      <c r="Y1078" s="76"/>
      <c r="Z1078" s="76"/>
      <c r="AA1078" s="76"/>
      <c r="AB1078" s="76"/>
      <c r="AC1078" s="76"/>
      <c r="AD1078" s="76"/>
      <c r="AE1078" s="76"/>
    </row>
    <row r="1079" ht="22.5" hidden="1" customHeight="1">
      <c r="A1079" s="28"/>
      <c r="B1079" s="29" t="str">
        <f>VLOOKUP($A1079,'2025'!$C:$Z,MATCH(B$1,'2025'!$C$1:$Z$1,0))</f>
        <v>#N/A</v>
      </c>
      <c r="C1079" s="29" t="str">
        <f>VLOOKUP($A1079,'2025'!$C:$Z,MATCH(C$1,'2025'!$C$1:$Z$1,0))</f>
        <v>#N/A</v>
      </c>
      <c r="D1079" s="29" t="str">
        <f>VLOOKUP($A1079,'2025'!$C:$Z,MATCH(D$1,'2025'!$C$1:$Z$1,0))</f>
        <v>#N/A</v>
      </c>
      <c r="E1079" s="29" t="str">
        <f>VLOOKUP($A1079,'2025'!$C:$Z,MATCH(E$1,'2025'!$C$1:$Z$1,0))</f>
        <v>#N/A</v>
      </c>
      <c r="F1079" s="29" t="str">
        <f>VLOOKUP($A1079,'2025'!$C:$Z,MATCH(F$1,'2025'!$C$1:$Z$1,0))</f>
        <v>#N/A</v>
      </c>
      <c r="G1079" s="29" t="str">
        <f>VLOOKUP($A1079,'2025'!$C:$Z,MATCH(G$1,'2025'!$C$1:$Z$1,0))</f>
        <v>#N/A</v>
      </c>
      <c r="H1079" s="29" t="str">
        <f>VLOOKUP($A1079,'2025'!$C:$Z,MATCH(H$1,'2025'!$C$1:$Z$1,0))</f>
        <v>#N/A</v>
      </c>
      <c r="I1079" s="29" t="str">
        <f>VLOOKUP($A1079,'2025'!$C:$Z,MATCH(I$1,'2025'!$C$1:$Z$1,0))</f>
        <v>#N/A</v>
      </c>
      <c r="J1079" s="29" t="str">
        <f>VLOOKUP($A1079,'2025'!$C:$Z,MATCH(J$1,'2025'!$C$1:$Z$1,0))</f>
        <v>#N/A</v>
      </c>
      <c r="K1079" s="29" t="str">
        <f>VLOOKUP($A1079,'2025'!$C:$Z,MATCH(K$1,'2025'!$C$1:$Z$1,0))</f>
        <v>#N/A</v>
      </c>
      <c r="L1079" s="29" t="str">
        <f>VLOOKUP($A1079,'2025'!$C:$Z,MATCH(L$1,'2025'!$C$1:$Z$1,0))</f>
        <v>#N/A</v>
      </c>
      <c r="M1079" s="29" t="str">
        <f>VLOOKUP($A1079,'2025'!$C:$Z,MATCH(M$1,'2025'!$C$1:$Z$1,0))</f>
        <v>#N/A</v>
      </c>
      <c r="N1079" s="29" t="str">
        <f>VLOOKUP($A1079,'2025'!$C:$Z,MATCH(N$1,'2025'!$C$1:$Z$1,0))</f>
        <v>#N/A</v>
      </c>
      <c r="O1079" s="29" t="str">
        <f>VLOOKUP($A1079,'2025'!$C:$Z,MATCH(O$1,'2025'!$C$1:$Z$1,0))</f>
        <v>#N/A</v>
      </c>
      <c r="P1079" s="76"/>
      <c r="Q1079" s="76"/>
      <c r="R1079" s="76"/>
      <c r="S1079" s="76"/>
      <c r="T1079" s="76"/>
      <c r="U1079" s="76"/>
      <c r="V1079" s="76"/>
      <c r="W1079" s="76"/>
      <c r="X1079" s="76"/>
      <c r="Y1079" s="76"/>
      <c r="Z1079" s="76"/>
      <c r="AA1079" s="76"/>
      <c r="AB1079" s="76"/>
      <c r="AC1079" s="76"/>
      <c r="AD1079" s="76"/>
      <c r="AE1079" s="76"/>
    </row>
    <row r="1080" ht="22.5" hidden="1" customHeight="1">
      <c r="A1080" s="28"/>
      <c r="B1080" s="29" t="str">
        <f>VLOOKUP($A1080,'2025'!$C:$Z,MATCH(B$1,'2025'!$C$1:$Z$1,0))</f>
        <v>#N/A</v>
      </c>
      <c r="C1080" s="29" t="str">
        <f>VLOOKUP($A1080,'2025'!$C:$Z,MATCH(C$1,'2025'!$C$1:$Z$1,0))</f>
        <v>#N/A</v>
      </c>
      <c r="D1080" s="29" t="str">
        <f>VLOOKUP($A1080,'2025'!$C:$Z,MATCH(D$1,'2025'!$C$1:$Z$1,0))</f>
        <v>#N/A</v>
      </c>
      <c r="E1080" s="29" t="str">
        <f>VLOOKUP($A1080,'2025'!$C:$Z,MATCH(E$1,'2025'!$C$1:$Z$1,0))</f>
        <v>#N/A</v>
      </c>
      <c r="F1080" s="29" t="str">
        <f>VLOOKUP($A1080,'2025'!$C:$Z,MATCH(F$1,'2025'!$C$1:$Z$1,0))</f>
        <v>#N/A</v>
      </c>
      <c r="G1080" s="29" t="str">
        <f>VLOOKUP($A1080,'2025'!$C:$Z,MATCH(G$1,'2025'!$C$1:$Z$1,0))</f>
        <v>#N/A</v>
      </c>
      <c r="H1080" s="29" t="str">
        <f>VLOOKUP($A1080,'2025'!$C:$Z,MATCH(H$1,'2025'!$C$1:$Z$1,0))</f>
        <v>#N/A</v>
      </c>
      <c r="I1080" s="29" t="str">
        <f>VLOOKUP($A1080,'2025'!$C:$Z,MATCH(I$1,'2025'!$C$1:$Z$1,0))</f>
        <v>#N/A</v>
      </c>
      <c r="J1080" s="29" t="str">
        <f>VLOOKUP($A1080,'2025'!$C:$Z,MATCH(J$1,'2025'!$C$1:$Z$1,0))</f>
        <v>#N/A</v>
      </c>
      <c r="K1080" s="29" t="str">
        <f>VLOOKUP($A1080,'2025'!$C:$Z,MATCH(K$1,'2025'!$C$1:$Z$1,0))</f>
        <v>#N/A</v>
      </c>
      <c r="L1080" s="29" t="str">
        <f>VLOOKUP($A1080,'2025'!$C:$Z,MATCH(L$1,'2025'!$C$1:$Z$1,0))</f>
        <v>#N/A</v>
      </c>
      <c r="M1080" s="29" t="str">
        <f>VLOOKUP($A1080,'2025'!$C:$Z,MATCH(M$1,'2025'!$C$1:$Z$1,0))</f>
        <v>#N/A</v>
      </c>
      <c r="N1080" s="29" t="str">
        <f>VLOOKUP($A1080,'2025'!$C:$Z,MATCH(N$1,'2025'!$C$1:$Z$1,0))</f>
        <v>#N/A</v>
      </c>
      <c r="O1080" s="29" t="str">
        <f>VLOOKUP($A1080,'2025'!$C:$Z,MATCH(O$1,'2025'!$C$1:$Z$1,0))</f>
        <v>#N/A</v>
      </c>
      <c r="P1080" s="76"/>
      <c r="Q1080" s="76"/>
      <c r="R1080" s="76"/>
      <c r="S1080" s="76"/>
      <c r="T1080" s="76"/>
      <c r="U1080" s="76"/>
      <c r="V1080" s="76"/>
      <c r="W1080" s="76"/>
      <c r="X1080" s="76"/>
      <c r="Y1080" s="76"/>
      <c r="Z1080" s="76"/>
      <c r="AA1080" s="76"/>
      <c r="AB1080" s="76"/>
      <c r="AC1080" s="76"/>
      <c r="AD1080" s="76"/>
      <c r="AE1080" s="76"/>
    </row>
    <row r="1081" ht="22.5" hidden="1" customHeight="1">
      <c r="A1081" s="28"/>
      <c r="B1081" s="29" t="str">
        <f>VLOOKUP($A1081,'2025'!$C:$Z,MATCH(B$1,'2025'!$C$1:$Z$1,0))</f>
        <v>#N/A</v>
      </c>
      <c r="C1081" s="29" t="str">
        <f>VLOOKUP($A1081,'2025'!$C:$Z,MATCH(C$1,'2025'!$C$1:$Z$1,0))</f>
        <v>#N/A</v>
      </c>
      <c r="D1081" s="29" t="str">
        <f>VLOOKUP($A1081,'2025'!$C:$Z,MATCH(D$1,'2025'!$C$1:$Z$1,0))</f>
        <v>#N/A</v>
      </c>
      <c r="E1081" s="29" t="str">
        <f>VLOOKUP($A1081,'2025'!$C:$Z,MATCH(E$1,'2025'!$C$1:$Z$1,0))</f>
        <v>#N/A</v>
      </c>
      <c r="F1081" s="29" t="str">
        <f>VLOOKUP($A1081,'2025'!$C:$Z,MATCH(F$1,'2025'!$C$1:$Z$1,0))</f>
        <v>#N/A</v>
      </c>
      <c r="G1081" s="29" t="str">
        <f>VLOOKUP($A1081,'2025'!$C:$Z,MATCH(G$1,'2025'!$C$1:$Z$1,0))</f>
        <v>#N/A</v>
      </c>
      <c r="H1081" s="29" t="str">
        <f>VLOOKUP($A1081,'2025'!$C:$Z,MATCH(H$1,'2025'!$C$1:$Z$1,0))</f>
        <v>#N/A</v>
      </c>
      <c r="I1081" s="29" t="str">
        <f>VLOOKUP($A1081,'2025'!$C:$Z,MATCH(I$1,'2025'!$C$1:$Z$1,0))</f>
        <v>#N/A</v>
      </c>
      <c r="J1081" s="29" t="str">
        <f>VLOOKUP($A1081,'2025'!$C:$Z,MATCH(J$1,'2025'!$C$1:$Z$1,0))</f>
        <v>#N/A</v>
      </c>
      <c r="K1081" s="29" t="str">
        <f>VLOOKUP($A1081,'2025'!$C:$Z,MATCH(K$1,'2025'!$C$1:$Z$1,0))</f>
        <v>#N/A</v>
      </c>
      <c r="L1081" s="29" t="str">
        <f>VLOOKUP($A1081,'2025'!$C:$Z,MATCH(L$1,'2025'!$C$1:$Z$1,0))</f>
        <v>#N/A</v>
      </c>
      <c r="M1081" s="29" t="str">
        <f>VLOOKUP($A1081,'2025'!$C:$Z,MATCH(M$1,'2025'!$C$1:$Z$1,0))</f>
        <v>#N/A</v>
      </c>
      <c r="N1081" s="29" t="str">
        <f>VLOOKUP($A1081,'2025'!$C:$Z,MATCH(N$1,'2025'!$C$1:$Z$1,0))</f>
        <v>#N/A</v>
      </c>
      <c r="O1081" s="29" t="str">
        <f>VLOOKUP($A1081,'2025'!$C:$Z,MATCH(O$1,'2025'!$C$1:$Z$1,0))</f>
        <v>#N/A</v>
      </c>
      <c r="P1081" s="76"/>
      <c r="Q1081" s="76"/>
      <c r="R1081" s="76"/>
      <c r="S1081" s="76"/>
      <c r="T1081" s="76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76"/>
      <c r="AE1081" s="76"/>
    </row>
    <row r="1082" ht="22.5" hidden="1" customHeight="1">
      <c r="A1082" s="28"/>
      <c r="B1082" s="29" t="str">
        <f>VLOOKUP($A1082,'2025'!$C:$Z,MATCH(B$1,'2025'!$C$1:$Z$1,0))</f>
        <v>#N/A</v>
      </c>
      <c r="C1082" s="29" t="str">
        <f>VLOOKUP($A1082,'2025'!$C:$Z,MATCH(C$1,'2025'!$C$1:$Z$1,0))</f>
        <v>#N/A</v>
      </c>
      <c r="D1082" s="29" t="str">
        <f>VLOOKUP($A1082,'2025'!$C:$Z,MATCH(D$1,'2025'!$C$1:$Z$1,0))</f>
        <v>#N/A</v>
      </c>
      <c r="E1082" s="29" t="str">
        <f>VLOOKUP($A1082,'2025'!$C:$Z,MATCH(E$1,'2025'!$C$1:$Z$1,0))</f>
        <v>#N/A</v>
      </c>
      <c r="F1082" s="29" t="str">
        <f>VLOOKUP($A1082,'2025'!$C:$Z,MATCH(F$1,'2025'!$C$1:$Z$1,0))</f>
        <v>#N/A</v>
      </c>
      <c r="G1082" s="29" t="str">
        <f>VLOOKUP($A1082,'2025'!$C:$Z,MATCH(G$1,'2025'!$C$1:$Z$1,0))</f>
        <v>#N/A</v>
      </c>
      <c r="H1082" s="29" t="str">
        <f>VLOOKUP($A1082,'2025'!$C:$Z,MATCH(H$1,'2025'!$C$1:$Z$1,0))</f>
        <v>#N/A</v>
      </c>
      <c r="I1082" s="29" t="str">
        <f>VLOOKUP($A1082,'2025'!$C:$Z,MATCH(I$1,'2025'!$C$1:$Z$1,0))</f>
        <v>#N/A</v>
      </c>
      <c r="J1082" s="29" t="str">
        <f>VLOOKUP($A1082,'2025'!$C:$Z,MATCH(J$1,'2025'!$C$1:$Z$1,0))</f>
        <v>#N/A</v>
      </c>
      <c r="K1082" s="29" t="str">
        <f>VLOOKUP($A1082,'2025'!$C:$Z,MATCH(K$1,'2025'!$C$1:$Z$1,0))</f>
        <v>#N/A</v>
      </c>
      <c r="L1082" s="29" t="str">
        <f>VLOOKUP($A1082,'2025'!$C:$Z,MATCH(L$1,'2025'!$C$1:$Z$1,0))</f>
        <v>#N/A</v>
      </c>
      <c r="M1082" s="29" t="str">
        <f>VLOOKUP($A1082,'2025'!$C:$Z,MATCH(M$1,'2025'!$C$1:$Z$1,0))</f>
        <v>#N/A</v>
      </c>
      <c r="N1082" s="29" t="str">
        <f>VLOOKUP($A1082,'2025'!$C:$Z,MATCH(N$1,'2025'!$C$1:$Z$1,0))</f>
        <v>#N/A</v>
      </c>
      <c r="O1082" s="29" t="str">
        <f>VLOOKUP($A1082,'2025'!$C:$Z,MATCH(O$1,'2025'!$C$1:$Z$1,0))</f>
        <v>#N/A</v>
      </c>
      <c r="P1082" s="76"/>
      <c r="Q1082" s="76"/>
      <c r="R1082" s="76"/>
      <c r="S1082" s="76"/>
      <c r="T1082" s="76"/>
      <c r="U1082" s="76"/>
      <c r="V1082" s="76"/>
      <c r="W1082" s="76"/>
      <c r="X1082" s="76"/>
      <c r="Y1082" s="76"/>
      <c r="Z1082" s="76"/>
      <c r="AA1082" s="76"/>
      <c r="AB1082" s="76"/>
      <c r="AC1082" s="76"/>
      <c r="AD1082" s="76"/>
      <c r="AE1082" s="76"/>
    </row>
    <row r="1083" ht="22.5" hidden="1" customHeight="1">
      <c r="A1083" s="28"/>
      <c r="B1083" s="29" t="str">
        <f>VLOOKUP($A1083,'2025'!$C:$Z,MATCH(B$1,'2025'!$C$1:$Z$1,0))</f>
        <v>#N/A</v>
      </c>
      <c r="C1083" s="29" t="str">
        <f>VLOOKUP($A1083,'2025'!$C:$Z,MATCH(C$1,'2025'!$C$1:$Z$1,0))</f>
        <v>#N/A</v>
      </c>
      <c r="D1083" s="29" t="str">
        <f>VLOOKUP($A1083,'2025'!$C:$Z,MATCH(D$1,'2025'!$C$1:$Z$1,0))</f>
        <v>#N/A</v>
      </c>
      <c r="E1083" s="29" t="str">
        <f>VLOOKUP($A1083,'2025'!$C:$Z,MATCH(E$1,'2025'!$C$1:$Z$1,0))</f>
        <v>#N/A</v>
      </c>
      <c r="F1083" s="29" t="str">
        <f>VLOOKUP($A1083,'2025'!$C:$Z,MATCH(F$1,'2025'!$C$1:$Z$1,0))</f>
        <v>#N/A</v>
      </c>
      <c r="G1083" s="29" t="str">
        <f>VLOOKUP($A1083,'2025'!$C:$Z,MATCH(G$1,'2025'!$C$1:$Z$1,0))</f>
        <v>#N/A</v>
      </c>
      <c r="H1083" s="29" t="str">
        <f>VLOOKUP($A1083,'2025'!$C:$Z,MATCH(H$1,'2025'!$C$1:$Z$1,0))</f>
        <v>#N/A</v>
      </c>
      <c r="I1083" s="29" t="str">
        <f>VLOOKUP($A1083,'2025'!$C:$Z,MATCH(I$1,'2025'!$C$1:$Z$1,0))</f>
        <v>#N/A</v>
      </c>
      <c r="J1083" s="29" t="str">
        <f>VLOOKUP($A1083,'2025'!$C:$Z,MATCH(J$1,'2025'!$C$1:$Z$1,0))</f>
        <v>#N/A</v>
      </c>
      <c r="K1083" s="29" t="str">
        <f>VLOOKUP($A1083,'2025'!$C:$Z,MATCH(K$1,'2025'!$C$1:$Z$1,0))</f>
        <v>#N/A</v>
      </c>
      <c r="L1083" s="29" t="str">
        <f>VLOOKUP($A1083,'2025'!$C:$Z,MATCH(L$1,'2025'!$C$1:$Z$1,0))</f>
        <v>#N/A</v>
      </c>
      <c r="M1083" s="29" t="str">
        <f>VLOOKUP($A1083,'2025'!$C:$Z,MATCH(M$1,'2025'!$C$1:$Z$1,0))</f>
        <v>#N/A</v>
      </c>
      <c r="N1083" s="29" t="str">
        <f>VLOOKUP($A1083,'2025'!$C:$Z,MATCH(N$1,'2025'!$C$1:$Z$1,0))</f>
        <v>#N/A</v>
      </c>
      <c r="O1083" s="29" t="str">
        <f>VLOOKUP($A1083,'2025'!$C:$Z,MATCH(O$1,'2025'!$C$1:$Z$1,0))</f>
        <v>#N/A</v>
      </c>
      <c r="P1083" s="76"/>
      <c r="Q1083" s="76"/>
      <c r="R1083" s="76"/>
      <c r="S1083" s="76"/>
      <c r="T1083" s="76"/>
      <c r="U1083" s="76"/>
      <c r="V1083" s="76"/>
      <c r="W1083" s="76"/>
      <c r="X1083" s="76"/>
      <c r="Y1083" s="76"/>
      <c r="Z1083" s="76"/>
      <c r="AA1083" s="76"/>
      <c r="AB1083" s="76"/>
      <c r="AC1083" s="76"/>
      <c r="AD1083" s="76"/>
      <c r="AE1083" s="76"/>
    </row>
    <row r="1084" ht="22.5" hidden="1" customHeight="1">
      <c r="A1084" s="28"/>
      <c r="B1084" s="29" t="str">
        <f>VLOOKUP($A1084,'2025'!$C:$Z,MATCH(B$1,'2025'!$C$1:$Z$1,0))</f>
        <v>#N/A</v>
      </c>
      <c r="C1084" s="29" t="str">
        <f>VLOOKUP($A1084,'2025'!$C:$Z,MATCH(C$1,'2025'!$C$1:$Z$1,0))</f>
        <v>#N/A</v>
      </c>
      <c r="D1084" s="29" t="str">
        <f>VLOOKUP($A1084,'2025'!$C:$Z,MATCH(D$1,'2025'!$C$1:$Z$1,0))</f>
        <v>#N/A</v>
      </c>
      <c r="E1084" s="29" t="str">
        <f>VLOOKUP($A1084,'2025'!$C:$Z,MATCH(E$1,'2025'!$C$1:$Z$1,0))</f>
        <v>#N/A</v>
      </c>
      <c r="F1084" s="29" t="str">
        <f>VLOOKUP($A1084,'2025'!$C:$Z,MATCH(F$1,'2025'!$C$1:$Z$1,0))</f>
        <v>#N/A</v>
      </c>
      <c r="G1084" s="29" t="str">
        <f>VLOOKUP($A1084,'2025'!$C:$Z,MATCH(G$1,'2025'!$C$1:$Z$1,0))</f>
        <v>#N/A</v>
      </c>
      <c r="H1084" s="29" t="str">
        <f>VLOOKUP($A1084,'2025'!$C:$Z,MATCH(H$1,'2025'!$C$1:$Z$1,0))</f>
        <v>#N/A</v>
      </c>
      <c r="I1084" s="29" t="str">
        <f>VLOOKUP($A1084,'2025'!$C:$Z,MATCH(I$1,'2025'!$C$1:$Z$1,0))</f>
        <v>#N/A</v>
      </c>
      <c r="J1084" s="29" t="str">
        <f>VLOOKUP($A1084,'2025'!$C:$Z,MATCH(J$1,'2025'!$C$1:$Z$1,0))</f>
        <v>#N/A</v>
      </c>
      <c r="K1084" s="29" t="str">
        <f>VLOOKUP($A1084,'2025'!$C:$Z,MATCH(K$1,'2025'!$C$1:$Z$1,0))</f>
        <v>#N/A</v>
      </c>
      <c r="L1084" s="29" t="str">
        <f>VLOOKUP($A1084,'2025'!$C:$Z,MATCH(L$1,'2025'!$C$1:$Z$1,0))</f>
        <v>#N/A</v>
      </c>
      <c r="M1084" s="29" t="str">
        <f>VLOOKUP($A1084,'2025'!$C:$Z,MATCH(M$1,'2025'!$C$1:$Z$1,0))</f>
        <v>#N/A</v>
      </c>
      <c r="N1084" s="29" t="str">
        <f>VLOOKUP($A1084,'2025'!$C:$Z,MATCH(N$1,'2025'!$C$1:$Z$1,0))</f>
        <v>#N/A</v>
      </c>
      <c r="O1084" s="29" t="str">
        <f>VLOOKUP($A1084,'2025'!$C:$Z,MATCH(O$1,'2025'!$C$1:$Z$1,0))</f>
        <v>#N/A</v>
      </c>
      <c r="P1084" s="76"/>
      <c r="Q1084" s="76"/>
      <c r="R1084" s="76"/>
      <c r="S1084" s="76"/>
      <c r="T1084" s="76"/>
      <c r="U1084" s="76"/>
      <c r="V1084" s="76"/>
      <c r="W1084" s="76"/>
      <c r="X1084" s="76"/>
      <c r="Y1084" s="76"/>
      <c r="Z1084" s="76"/>
      <c r="AA1084" s="76"/>
      <c r="AB1084" s="76"/>
      <c r="AC1084" s="76"/>
      <c r="AD1084" s="76"/>
      <c r="AE1084" s="76"/>
    </row>
    <row r="1085" ht="22.5" hidden="1" customHeight="1">
      <c r="A1085" s="28"/>
      <c r="B1085" s="29" t="str">
        <f>VLOOKUP($A1085,'2025'!$C:$Z,MATCH(B$1,'2025'!$C$1:$Z$1,0))</f>
        <v>#N/A</v>
      </c>
      <c r="C1085" s="29" t="str">
        <f>VLOOKUP($A1085,'2025'!$C:$Z,MATCH(C$1,'2025'!$C$1:$Z$1,0))</f>
        <v>#N/A</v>
      </c>
      <c r="D1085" s="29" t="str">
        <f>VLOOKUP($A1085,'2025'!$C:$Z,MATCH(D$1,'2025'!$C$1:$Z$1,0))</f>
        <v>#N/A</v>
      </c>
      <c r="E1085" s="29" t="str">
        <f>VLOOKUP($A1085,'2025'!$C:$Z,MATCH(E$1,'2025'!$C$1:$Z$1,0))</f>
        <v>#N/A</v>
      </c>
      <c r="F1085" s="29" t="str">
        <f>VLOOKUP($A1085,'2025'!$C:$Z,MATCH(F$1,'2025'!$C$1:$Z$1,0))</f>
        <v>#N/A</v>
      </c>
      <c r="G1085" s="29" t="str">
        <f>VLOOKUP($A1085,'2025'!$C:$Z,MATCH(G$1,'2025'!$C$1:$Z$1,0))</f>
        <v>#N/A</v>
      </c>
      <c r="H1085" s="29" t="str">
        <f>VLOOKUP($A1085,'2025'!$C:$Z,MATCH(H$1,'2025'!$C$1:$Z$1,0))</f>
        <v>#N/A</v>
      </c>
      <c r="I1085" s="29" t="str">
        <f>VLOOKUP($A1085,'2025'!$C:$Z,MATCH(I$1,'2025'!$C$1:$Z$1,0))</f>
        <v>#N/A</v>
      </c>
      <c r="J1085" s="29" t="str">
        <f>VLOOKUP($A1085,'2025'!$C:$Z,MATCH(J$1,'2025'!$C$1:$Z$1,0))</f>
        <v>#N/A</v>
      </c>
      <c r="K1085" s="29" t="str">
        <f>VLOOKUP($A1085,'2025'!$C:$Z,MATCH(K$1,'2025'!$C$1:$Z$1,0))</f>
        <v>#N/A</v>
      </c>
      <c r="L1085" s="29" t="str">
        <f>VLOOKUP($A1085,'2025'!$C:$Z,MATCH(L$1,'2025'!$C$1:$Z$1,0))</f>
        <v>#N/A</v>
      </c>
      <c r="M1085" s="29" t="str">
        <f>VLOOKUP($A1085,'2025'!$C:$Z,MATCH(M$1,'2025'!$C$1:$Z$1,0))</f>
        <v>#N/A</v>
      </c>
      <c r="N1085" s="29" t="str">
        <f>VLOOKUP($A1085,'2025'!$C:$Z,MATCH(N$1,'2025'!$C$1:$Z$1,0))</f>
        <v>#N/A</v>
      </c>
      <c r="O1085" s="29" t="str">
        <f>VLOOKUP($A1085,'2025'!$C:$Z,MATCH(O$1,'2025'!$C$1:$Z$1,0))</f>
        <v>#N/A</v>
      </c>
      <c r="P1085" s="76"/>
      <c r="Q1085" s="76"/>
      <c r="R1085" s="76"/>
      <c r="S1085" s="76"/>
      <c r="T1085" s="76"/>
      <c r="U1085" s="76"/>
      <c r="V1085" s="76"/>
      <c r="W1085" s="76"/>
      <c r="X1085" s="76"/>
      <c r="Y1085" s="76"/>
      <c r="Z1085" s="76"/>
      <c r="AA1085" s="76"/>
      <c r="AB1085" s="76"/>
      <c r="AC1085" s="76"/>
      <c r="AD1085" s="76"/>
      <c r="AE1085" s="76"/>
    </row>
    <row r="1086" ht="22.5" hidden="1" customHeight="1">
      <c r="A1086" s="28"/>
      <c r="B1086" s="29" t="str">
        <f>VLOOKUP($A1086,'2025'!$C:$Z,MATCH(B$1,'2025'!$C$1:$Z$1,0))</f>
        <v>#N/A</v>
      </c>
      <c r="C1086" s="29" t="str">
        <f>VLOOKUP($A1086,'2025'!$C:$Z,MATCH(C$1,'2025'!$C$1:$Z$1,0))</f>
        <v>#N/A</v>
      </c>
      <c r="D1086" s="29" t="str">
        <f>VLOOKUP($A1086,'2025'!$C:$Z,MATCH(D$1,'2025'!$C$1:$Z$1,0))</f>
        <v>#N/A</v>
      </c>
      <c r="E1086" s="29" t="str">
        <f>VLOOKUP($A1086,'2025'!$C:$Z,MATCH(E$1,'2025'!$C$1:$Z$1,0))</f>
        <v>#N/A</v>
      </c>
      <c r="F1086" s="29" t="str">
        <f>VLOOKUP($A1086,'2025'!$C:$Z,MATCH(F$1,'2025'!$C$1:$Z$1,0))</f>
        <v>#N/A</v>
      </c>
      <c r="G1086" s="29" t="str">
        <f>VLOOKUP($A1086,'2025'!$C:$Z,MATCH(G$1,'2025'!$C$1:$Z$1,0))</f>
        <v>#N/A</v>
      </c>
      <c r="H1086" s="29" t="str">
        <f>VLOOKUP($A1086,'2025'!$C:$Z,MATCH(H$1,'2025'!$C$1:$Z$1,0))</f>
        <v>#N/A</v>
      </c>
      <c r="I1086" s="29" t="str">
        <f>VLOOKUP($A1086,'2025'!$C:$Z,MATCH(I$1,'2025'!$C$1:$Z$1,0))</f>
        <v>#N/A</v>
      </c>
      <c r="J1086" s="29" t="str">
        <f>VLOOKUP($A1086,'2025'!$C:$Z,MATCH(J$1,'2025'!$C$1:$Z$1,0))</f>
        <v>#N/A</v>
      </c>
      <c r="K1086" s="29" t="str">
        <f>VLOOKUP($A1086,'2025'!$C:$Z,MATCH(K$1,'2025'!$C$1:$Z$1,0))</f>
        <v>#N/A</v>
      </c>
      <c r="L1086" s="29" t="str">
        <f>VLOOKUP($A1086,'2025'!$C:$Z,MATCH(L$1,'2025'!$C$1:$Z$1,0))</f>
        <v>#N/A</v>
      </c>
      <c r="M1086" s="29" t="str">
        <f>VLOOKUP($A1086,'2025'!$C:$Z,MATCH(M$1,'2025'!$C$1:$Z$1,0))</f>
        <v>#N/A</v>
      </c>
      <c r="N1086" s="29" t="str">
        <f>VLOOKUP($A1086,'2025'!$C:$Z,MATCH(N$1,'2025'!$C$1:$Z$1,0))</f>
        <v>#N/A</v>
      </c>
      <c r="O1086" s="29" t="str">
        <f>VLOOKUP($A1086,'2025'!$C:$Z,MATCH(O$1,'2025'!$C$1:$Z$1,0))</f>
        <v>#N/A</v>
      </c>
      <c r="P1086" s="76"/>
      <c r="Q1086" s="76"/>
      <c r="R1086" s="76"/>
      <c r="S1086" s="76"/>
      <c r="T1086" s="76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76"/>
      <c r="AE1086" s="76"/>
    </row>
    <row r="1087" ht="22.5" hidden="1" customHeight="1">
      <c r="A1087" s="28"/>
      <c r="B1087" s="29" t="str">
        <f>VLOOKUP($A1087,'2025'!$C:$Z,MATCH(B$1,'2025'!$C$1:$Z$1,0))</f>
        <v>#N/A</v>
      </c>
      <c r="C1087" s="29" t="str">
        <f>VLOOKUP($A1087,'2025'!$C:$Z,MATCH(C$1,'2025'!$C$1:$Z$1,0))</f>
        <v>#N/A</v>
      </c>
      <c r="D1087" s="29" t="str">
        <f>VLOOKUP($A1087,'2025'!$C:$Z,MATCH(D$1,'2025'!$C$1:$Z$1,0))</f>
        <v>#N/A</v>
      </c>
      <c r="E1087" s="29" t="str">
        <f>VLOOKUP($A1087,'2025'!$C:$Z,MATCH(E$1,'2025'!$C$1:$Z$1,0))</f>
        <v>#N/A</v>
      </c>
      <c r="F1087" s="29" t="str">
        <f>VLOOKUP($A1087,'2025'!$C:$Z,MATCH(F$1,'2025'!$C$1:$Z$1,0))</f>
        <v>#N/A</v>
      </c>
      <c r="G1087" s="29" t="str">
        <f>VLOOKUP($A1087,'2025'!$C:$Z,MATCH(G$1,'2025'!$C$1:$Z$1,0))</f>
        <v>#N/A</v>
      </c>
      <c r="H1087" s="29" t="str">
        <f>VLOOKUP($A1087,'2025'!$C:$Z,MATCH(H$1,'2025'!$C$1:$Z$1,0))</f>
        <v>#N/A</v>
      </c>
      <c r="I1087" s="29" t="str">
        <f>VLOOKUP($A1087,'2025'!$C:$Z,MATCH(I$1,'2025'!$C$1:$Z$1,0))</f>
        <v>#N/A</v>
      </c>
      <c r="J1087" s="29" t="str">
        <f>VLOOKUP($A1087,'2025'!$C:$Z,MATCH(J$1,'2025'!$C$1:$Z$1,0))</f>
        <v>#N/A</v>
      </c>
      <c r="K1087" s="29" t="str">
        <f>VLOOKUP($A1087,'2025'!$C:$Z,MATCH(K$1,'2025'!$C$1:$Z$1,0))</f>
        <v>#N/A</v>
      </c>
      <c r="L1087" s="29" t="str">
        <f>VLOOKUP($A1087,'2025'!$C:$Z,MATCH(L$1,'2025'!$C$1:$Z$1,0))</f>
        <v>#N/A</v>
      </c>
      <c r="M1087" s="29" t="str">
        <f>VLOOKUP($A1087,'2025'!$C:$Z,MATCH(M$1,'2025'!$C$1:$Z$1,0))</f>
        <v>#N/A</v>
      </c>
      <c r="N1087" s="29" t="str">
        <f>VLOOKUP($A1087,'2025'!$C:$Z,MATCH(N$1,'2025'!$C$1:$Z$1,0))</f>
        <v>#N/A</v>
      </c>
      <c r="O1087" s="29" t="str">
        <f>VLOOKUP($A1087,'2025'!$C:$Z,MATCH(O$1,'2025'!$C$1:$Z$1,0))</f>
        <v>#N/A</v>
      </c>
      <c r="P1087" s="76"/>
      <c r="Q1087" s="76"/>
      <c r="R1087" s="76"/>
      <c r="S1087" s="76"/>
      <c r="T1087" s="76"/>
      <c r="U1087" s="76"/>
      <c r="V1087" s="76"/>
      <c r="W1087" s="76"/>
      <c r="X1087" s="76"/>
      <c r="Y1087" s="76"/>
      <c r="Z1087" s="76"/>
      <c r="AA1087" s="76"/>
      <c r="AB1087" s="76"/>
      <c r="AC1087" s="76"/>
      <c r="AD1087" s="76"/>
      <c r="AE1087" s="76"/>
    </row>
    <row r="1088" ht="22.5" hidden="1" customHeight="1">
      <c r="A1088" s="28"/>
      <c r="B1088" s="29" t="str">
        <f>VLOOKUP($A1088,'2025'!$C:$Z,MATCH(B$1,'2025'!$C$1:$Z$1,0))</f>
        <v>#N/A</v>
      </c>
      <c r="C1088" s="29" t="str">
        <f>VLOOKUP($A1088,'2025'!$C:$Z,MATCH(C$1,'2025'!$C$1:$Z$1,0))</f>
        <v>#N/A</v>
      </c>
      <c r="D1088" s="29" t="str">
        <f>VLOOKUP($A1088,'2025'!$C:$Z,MATCH(D$1,'2025'!$C$1:$Z$1,0))</f>
        <v>#N/A</v>
      </c>
      <c r="E1088" s="29" t="str">
        <f>VLOOKUP($A1088,'2025'!$C:$Z,MATCH(E$1,'2025'!$C$1:$Z$1,0))</f>
        <v>#N/A</v>
      </c>
      <c r="F1088" s="29" t="str">
        <f>VLOOKUP($A1088,'2025'!$C:$Z,MATCH(F$1,'2025'!$C$1:$Z$1,0))</f>
        <v>#N/A</v>
      </c>
      <c r="G1088" s="29" t="str">
        <f>VLOOKUP($A1088,'2025'!$C:$Z,MATCH(G$1,'2025'!$C$1:$Z$1,0))</f>
        <v>#N/A</v>
      </c>
      <c r="H1088" s="29" t="str">
        <f>VLOOKUP($A1088,'2025'!$C:$Z,MATCH(H$1,'2025'!$C$1:$Z$1,0))</f>
        <v>#N/A</v>
      </c>
      <c r="I1088" s="29" t="str">
        <f>VLOOKUP($A1088,'2025'!$C:$Z,MATCH(I$1,'2025'!$C$1:$Z$1,0))</f>
        <v>#N/A</v>
      </c>
      <c r="J1088" s="29" t="str">
        <f>VLOOKUP($A1088,'2025'!$C:$Z,MATCH(J$1,'2025'!$C$1:$Z$1,0))</f>
        <v>#N/A</v>
      </c>
      <c r="K1088" s="29" t="str">
        <f>VLOOKUP($A1088,'2025'!$C:$Z,MATCH(K$1,'2025'!$C$1:$Z$1,0))</f>
        <v>#N/A</v>
      </c>
      <c r="L1088" s="29" t="str">
        <f>VLOOKUP($A1088,'2025'!$C:$Z,MATCH(L$1,'2025'!$C$1:$Z$1,0))</f>
        <v>#N/A</v>
      </c>
      <c r="M1088" s="29" t="str">
        <f>VLOOKUP($A1088,'2025'!$C:$Z,MATCH(M$1,'2025'!$C$1:$Z$1,0))</f>
        <v>#N/A</v>
      </c>
      <c r="N1088" s="29" t="str">
        <f>VLOOKUP($A1088,'2025'!$C:$Z,MATCH(N$1,'2025'!$C$1:$Z$1,0))</f>
        <v>#N/A</v>
      </c>
      <c r="O1088" s="29" t="str">
        <f>VLOOKUP($A1088,'2025'!$C:$Z,MATCH(O$1,'2025'!$C$1:$Z$1,0))</f>
        <v>#N/A</v>
      </c>
      <c r="P1088" s="76"/>
      <c r="Q1088" s="76"/>
      <c r="R1088" s="76"/>
      <c r="S1088" s="76"/>
      <c r="T1088" s="76"/>
      <c r="U1088" s="76"/>
      <c r="V1088" s="76"/>
      <c r="W1088" s="76"/>
      <c r="X1088" s="76"/>
      <c r="Y1088" s="76"/>
      <c r="Z1088" s="76"/>
      <c r="AA1088" s="76"/>
      <c r="AB1088" s="76"/>
      <c r="AC1088" s="76"/>
      <c r="AD1088" s="76"/>
      <c r="AE1088" s="76"/>
    </row>
    <row r="1089" ht="22.5" hidden="1" customHeight="1">
      <c r="A1089" s="28"/>
      <c r="B1089" s="29" t="str">
        <f>VLOOKUP($A1089,'2025'!$C:$Z,MATCH(B$1,'2025'!$C$1:$Z$1,0))</f>
        <v>#N/A</v>
      </c>
      <c r="C1089" s="29" t="str">
        <f>VLOOKUP($A1089,'2025'!$C:$Z,MATCH(C$1,'2025'!$C$1:$Z$1,0))</f>
        <v>#N/A</v>
      </c>
      <c r="D1089" s="29" t="str">
        <f>VLOOKUP($A1089,'2025'!$C:$Z,MATCH(D$1,'2025'!$C$1:$Z$1,0))</f>
        <v>#N/A</v>
      </c>
      <c r="E1089" s="29" t="str">
        <f>VLOOKUP($A1089,'2025'!$C:$Z,MATCH(E$1,'2025'!$C$1:$Z$1,0))</f>
        <v>#N/A</v>
      </c>
      <c r="F1089" s="29" t="str">
        <f>VLOOKUP($A1089,'2025'!$C:$Z,MATCH(F$1,'2025'!$C$1:$Z$1,0))</f>
        <v>#N/A</v>
      </c>
      <c r="G1089" s="29" t="str">
        <f>VLOOKUP($A1089,'2025'!$C:$Z,MATCH(G$1,'2025'!$C$1:$Z$1,0))</f>
        <v>#N/A</v>
      </c>
      <c r="H1089" s="29" t="str">
        <f>VLOOKUP($A1089,'2025'!$C:$Z,MATCH(H$1,'2025'!$C$1:$Z$1,0))</f>
        <v>#N/A</v>
      </c>
      <c r="I1089" s="29" t="str">
        <f>VLOOKUP($A1089,'2025'!$C:$Z,MATCH(I$1,'2025'!$C$1:$Z$1,0))</f>
        <v>#N/A</v>
      </c>
      <c r="J1089" s="29" t="str">
        <f>VLOOKUP($A1089,'2025'!$C:$Z,MATCH(J$1,'2025'!$C$1:$Z$1,0))</f>
        <v>#N/A</v>
      </c>
      <c r="K1089" s="29" t="str">
        <f>VLOOKUP($A1089,'2025'!$C:$Z,MATCH(K$1,'2025'!$C$1:$Z$1,0))</f>
        <v>#N/A</v>
      </c>
      <c r="L1089" s="29" t="str">
        <f>VLOOKUP($A1089,'2025'!$C:$Z,MATCH(L$1,'2025'!$C$1:$Z$1,0))</f>
        <v>#N/A</v>
      </c>
      <c r="M1089" s="29" t="str">
        <f>VLOOKUP($A1089,'2025'!$C:$Z,MATCH(M$1,'2025'!$C$1:$Z$1,0))</f>
        <v>#N/A</v>
      </c>
      <c r="N1089" s="29" t="str">
        <f>VLOOKUP($A1089,'2025'!$C:$Z,MATCH(N$1,'2025'!$C$1:$Z$1,0))</f>
        <v>#N/A</v>
      </c>
      <c r="O1089" s="29" t="str">
        <f>VLOOKUP($A1089,'2025'!$C:$Z,MATCH(O$1,'2025'!$C$1:$Z$1,0))</f>
        <v>#N/A</v>
      </c>
      <c r="P1089" s="76"/>
      <c r="Q1089" s="76"/>
      <c r="R1089" s="76"/>
      <c r="S1089" s="76"/>
      <c r="T1089" s="76"/>
      <c r="U1089" s="76"/>
      <c r="V1089" s="76"/>
      <c r="W1089" s="76"/>
      <c r="X1089" s="76"/>
      <c r="Y1089" s="76"/>
      <c r="Z1089" s="76"/>
      <c r="AA1089" s="76"/>
      <c r="AB1089" s="76"/>
      <c r="AC1089" s="76"/>
      <c r="AD1089" s="76"/>
      <c r="AE1089" s="76"/>
    </row>
    <row r="1090" ht="22.5" hidden="1" customHeight="1">
      <c r="A1090" s="28"/>
      <c r="B1090" s="29" t="str">
        <f>VLOOKUP($A1090,'2025'!$C:$Z,MATCH(B$1,'2025'!$C$1:$Z$1,0))</f>
        <v>#N/A</v>
      </c>
      <c r="C1090" s="29" t="str">
        <f>VLOOKUP($A1090,'2025'!$C:$Z,MATCH(C$1,'2025'!$C$1:$Z$1,0))</f>
        <v>#N/A</v>
      </c>
      <c r="D1090" s="29" t="str">
        <f>VLOOKUP($A1090,'2025'!$C:$Z,MATCH(D$1,'2025'!$C$1:$Z$1,0))</f>
        <v>#N/A</v>
      </c>
      <c r="E1090" s="29" t="str">
        <f>VLOOKUP($A1090,'2025'!$C:$Z,MATCH(E$1,'2025'!$C$1:$Z$1,0))</f>
        <v>#N/A</v>
      </c>
      <c r="F1090" s="29" t="str">
        <f>VLOOKUP($A1090,'2025'!$C:$Z,MATCH(F$1,'2025'!$C$1:$Z$1,0))</f>
        <v>#N/A</v>
      </c>
      <c r="G1090" s="29" t="str">
        <f>VLOOKUP($A1090,'2025'!$C:$Z,MATCH(G$1,'2025'!$C$1:$Z$1,0))</f>
        <v>#N/A</v>
      </c>
      <c r="H1090" s="29" t="str">
        <f>VLOOKUP($A1090,'2025'!$C:$Z,MATCH(H$1,'2025'!$C$1:$Z$1,0))</f>
        <v>#N/A</v>
      </c>
      <c r="I1090" s="29" t="str">
        <f>VLOOKUP($A1090,'2025'!$C:$Z,MATCH(I$1,'2025'!$C$1:$Z$1,0))</f>
        <v>#N/A</v>
      </c>
      <c r="J1090" s="29" t="str">
        <f>VLOOKUP($A1090,'2025'!$C:$Z,MATCH(J$1,'2025'!$C$1:$Z$1,0))</f>
        <v>#N/A</v>
      </c>
      <c r="K1090" s="29" t="str">
        <f>VLOOKUP($A1090,'2025'!$C:$Z,MATCH(K$1,'2025'!$C$1:$Z$1,0))</f>
        <v>#N/A</v>
      </c>
      <c r="L1090" s="29" t="str">
        <f>VLOOKUP($A1090,'2025'!$C:$Z,MATCH(L$1,'2025'!$C$1:$Z$1,0))</f>
        <v>#N/A</v>
      </c>
      <c r="M1090" s="29" t="str">
        <f>VLOOKUP($A1090,'2025'!$C:$Z,MATCH(M$1,'2025'!$C$1:$Z$1,0))</f>
        <v>#N/A</v>
      </c>
      <c r="N1090" s="29" t="str">
        <f>VLOOKUP($A1090,'2025'!$C:$Z,MATCH(N$1,'2025'!$C$1:$Z$1,0))</f>
        <v>#N/A</v>
      </c>
      <c r="O1090" s="29" t="str">
        <f>VLOOKUP($A1090,'2025'!$C:$Z,MATCH(O$1,'2025'!$C$1:$Z$1,0))</f>
        <v>#N/A</v>
      </c>
      <c r="P1090" s="76"/>
      <c r="Q1090" s="76"/>
      <c r="R1090" s="76"/>
      <c r="S1090" s="76"/>
      <c r="T1090" s="76"/>
      <c r="U1090" s="76"/>
      <c r="V1090" s="76"/>
      <c r="W1090" s="76"/>
      <c r="X1090" s="76"/>
      <c r="Y1090" s="76"/>
      <c r="Z1090" s="76"/>
      <c r="AA1090" s="76"/>
      <c r="AB1090" s="76"/>
      <c r="AC1090" s="76"/>
      <c r="AD1090" s="76"/>
      <c r="AE1090" s="76"/>
    </row>
    <row r="1091" ht="22.5" hidden="1" customHeight="1">
      <c r="A1091" s="28"/>
      <c r="B1091" s="29" t="str">
        <f>VLOOKUP($A1091,'2025'!$C:$Z,MATCH(B$1,'2025'!$C$1:$Z$1,0))</f>
        <v>#N/A</v>
      </c>
      <c r="C1091" s="29" t="str">
        <f>VLOOKUP($A1091,'2025'!$C:$Z,MATCH(C$1,'2025'!$C$1:$Z$1,0))</f>
        <v>#N/A</v>
      </c>
      <c r="D1091" s="29" t="str">
        <f>VLOOKUP($A1091,'2025'!$C:$Z,MATCH(D$1,'2025'!$C$1:$Z$1,0))</f>
        <v>#N/A</v>
      </c>
      <c r="E1091" s="29" t="str">
        <f>VLOOKUP($A1091,'2025'!$C:$Z,MATCH(E$1,'2025'!$C$1:$Z$1,0))</f>
        <v>#N/A</v>
      </c>
      <c r="F1091" s="29" t="str">
        <f>VLOOKUP($A1091,'2025'!$C:$Z,MATCH(F$1,'2025'!$C$1:$Z$1,0))</f>
        <v>#N/A</v>
      </c>
      <c r="G1091" s="29" t="str">
        <f>VLOOKUP($A1091,'2025'!$C:$Z,MATCH(G$1,'2025'!$C$1:$Z$1,0))</f>
        <v>#N/A</v>
      </c>
      <c r="H1091" s="29" t="str">
        <f>VLOOKUP($A1091,'2025'!$C:$Z,MATCH(H$1,'2025'!$C$1:$Z$1,0))</f>
        <v>#N/A</v>
      </c>
      <c r="I1091" s="29" t="str">
        <f>VLOOKUP($A1091,'2025'!$C:$Z,MATCH(I$1,'2025'!$C$1:$Z$1,0))</f>
        <v>#N/A</v>
      </c>
      <c r="J1091" s="29" t="str">
        <f>VLOOKUP($A1091,'2025'!$C:$Z,MATCH(J$1,'2025'!$C$1:$Z$1,0))</f>
        <v>#N/A</v>
      </c>
      <c r="K1091" s="29" t="str">
        <f>VLOOKUP($A1091,'2025'!$C:$Z,MATCH(K$1,'2025'!$C$1:$Z$1,0))</f>
        <v>#N/A</v>
      </c>
      <c r="L1091" s="29" t="str">
        <f>VLOOKUP($A1091,'2025'!$C:$Z,MATCH(L$1,'2025'!$C$1:$Z$1,0))</f>
        <v>#N/A</v>
      </c>
      <c r="M1091" s="29" t="str">
        <f>VLOOKUP($A1091,'2025'!$C:$Z,MATCH(M$1,'2025'!$C$1:$Z$1,0))</f>
        <v>#N/A</v>
      </c>
      <c r="N1091" s="29" t="str">
        <f>VLOOKUP($A1091,'2025'!$C:$Z,MATCH(N$1,'2025'!$C$1:$Z$1,0))</f>
        <v>#N/A</v>
      </c>
      <c r="O1091" s="29" t="str">
        <f>VLOOKUP($A1091,'2025'!$C:$Z,MATCH(O$1,'2025'!$C$1:$Z$1,0))</f>
        <v>#N/A</v>
      </c>
      <c r="P1091" s="76"/>
      <c r="Q1091" s="76"/>
      <c r="R1091" s="76"/>
      <c r="S1091" s="76"/>
      <c r="T1091" s="76"/>
      <c r="U1091" s="76"/>
      <c r="V1091" s="76"/>
      <c r="W1091" s="76"/>
      <c r="X1091" s="76"/>
      <c r="Y1091" s="76"/>
      <c r="Z1091" s="76"/>
      <c r="AA1091" s="76"/>
      <c r="AB1091" s="76"/>
      <c r="AC1091" s="76"/>
      <c r="AD1091" s="76"/>
      <c r="AE1091" s="76"/>
    </row>
    <row r="1092" ht="22.5" hidden="1" customHeight="1">
      <c r="A1092" s="28"/>
      <c r="B1092" s="29" t="str">
        <f>VLOOKUP($A1092,'2025'!$C:$Z,MATCH(B$1,'2025'!$C$1:$Z$1,0))</f>
        <v>#N/A</v>
      </c>
      <c r="C1092" s="29" t="str">
        <f>VLOOKUP($A1092,'2025'!$C:$Z,MATCH(C$1,'2025'!$C$1:$Z$1,0))</f>
        <v>#N/A</v>
      </c>
      <c r="D1092" s="29" t="str">
        <f>VLOOKUP($A1092,'2025'!$C:$Z,MATCH(D$1,'2025'!$C$1:$Z$1,0))</f>
        <v>#N/A</v>
      </c>
      <c r="E1092" s="29" t="str">
        <f>VLOOKUP($A1092,'2025'!$C:$Z,MATCH(E$1,'2025'!$C$1:$Z$1,0))</f>
        <v>#N/A</v>
      </c>
      <c r="F1092" s="29" t="str">
        <f>VLOOKUP($A1092,'2025'!$C:$Z,MATCH(F$1,'2025'!$C$1:$Z$1,0))</f>
        <v>#N/A</v>
      </c>
      <c r="G1092" s="29" t="str">
        <f>VLOOKUP($A1092,'2025'!$C:$Z,MATCH(G$1,'2025'!$C$1:$Z$1,0))</f>
        <v>#N/A</v>
      </c>
      <c r="H1092" s="29" t="str">
        <f>VLOOKUP($A1092,'2025'!$C:$Z,MATCH(H$1,'2025'!$C$1:$Z$1,0))</f>
        <v>#N/A</v>
      </c>
      <c r="I1092" s="29" t="str">
        <f>VLOOKUP($A1092,'2025'!$C:$Z,MATCH(I$1,'2025'!$C$1:$Z$1,0))</f>
        <v>#N/A</v>
      </c>
      <c r="J1092" s="29" t="str">
        <f>VLOOKUP($A1092,'2025'!$C:$Z,MATCH(J$1,'2025'!$C$1:$Z$1,0))</f>
        <v>#N/A</v>
      </c>
      <c r="K1092" s="29" t="str">
        <f>VLOOKUP($A1092,'2025'!$C:$Z,MATCH(K$1,'2025'!$C$1:$Z$1,0))</f>
        <v>#N/A</v>
      </c>
      <c r="L1092" s="29" t="str">
        <f>VLOOKUP($A1092,'2025'!$C:$Z,MATCH(L$1,'2025'!$C$1:$Z$1,0))</f>
        <v>#N/A</v>
      </c>
      <c r="M1092" s="29" t="str">
        <f>VLOOKUP($A1092,'2025'!$C:$Z,MATCH(M$1,'2025'!$C$1:$Z$1,0))</f>
        <v>#N/A</v>
      </c>
      <c r="N1092" s="29" t="str">
        <f>VLOOKUP($A1092,'2025'!$C:$Z,MATCH(N$1,'2025'!$C$1:$Z$1,0))</f>
        <v>#N/A</v>
      </c>
      <c r="O1092" s="29" t="str">
        <f>VLOOKUP($A1092,'2025'!$C:$Z,MATCH(O$1,'2025'!$C$1:$Z$1,0))</f>
        <v>#N/A</v>
      </c>
      <c r="P1092" s="76"/>
      <c r="Q1092" s="76"/>
      <c r="R1092" s="76"/>
      <c r="S1092" s="76"/>
      <c r="T1092" s="76"/>
      <c r="U1092" s="76"/>
      <c r="V1092" s="76"/>
      <c r="W1092" s="76"/>
      <c r="X1092" s="76"/>
      <c r="Y1092" s="76"/>
      <c r="Z1092" s="76"/>
      <c r="AA1092" s="76"/>
      <c r="AB1092" s="76"/>
      <c r="AC1092" s="76"/>
      <c r="AD1092" s="76"/>
      <c r="AE1092" s="76"/>
    </row>
    <row r="1093" ht="22.5" hidden="1" customHeight="1">
      <c r="A1093" s="28"/>
      <c r="B1093" s="29" t="str">
        <f>VLOOKUP($A1093,'2025'!$C:$Z,MATCH(B$1,'2025'!$C$1:$Z$1,0))</f>
        <v>#N/A</v>
      </c>
      <c r="C1093" s="29" t="str">
        <f>VLOOKUP($A1093,'2025'!$C:$Z,MATCH(C$1,'2025'!$C$1:$Z$1,0))</f>
        <v>#N/A</v>
      </c>
      <c r="D1093" s="29" t="str">
        <f>VLOOKUP($A1093,'2025'!$C:$Z,MATCH(D$1,'2025'!$C$1:$Z$1,0))</f>
        <v>#N/A</v>
      </c>
      <c r="E1093" s="29" t="str">
        <f>VLOOKUP($A1093,'2025'!$C:$Z,MATCH(E$1,'2025'!$C$1:$Z$1,0))</f>
        <v>#N/A</v>
      </c>
      <c r="F1093" s="29" t="str">
        <f>VLOOKUP($A1093,'2025'!$C:$Z,MATCH(F$1,'2025'!$C$1:$Z$1,0))</f>
        <v>#N/A</v>
      </c>
      <c r="G1093" s="29" t="str">
        <f>VLOOKUP($A1093,'2025'!$C:$Z,MATCH(G$1,'2025'!$C$1:$Z$1,0))</f>
        <v>#N/A</v>
      </c>
      <c r="H1093" s="29" t="str">
        <f>VLOOKUP($A1093,'2025'!$C:$Z,MATCH(H$1,'2025'!$C$1:$Z$1,0))</f>
        <v>#N/A</v>
      </c>
      <c r="I1093" s="29" t="str">
        <f>VLOOKUP($A1093,'2025'!$C:$Z,MATCH(I$1,'2025'!$C$1:$Z$1,0))</f>
        <v>#N/A</v>
      </c>
      <c r="J1093" s="29" t="str">
        <f>VLOOKUP($A1093,'2025'!$C:$Z,MATCH(J$1,'2025'!$C$1:$Z$1,0))</f>
        <v>#N/A</v>
      </c>
      <c r="K1093" s="29" t="str">
        <f>VLOOKUP($A1093,'2025'!$C:$Z,MATCH(K$1,'2025'!$C$1:$Z$1,0))</f>
        <v>#N/A</v>
      </c>
      <c r="L1093" s="29" t="str">
        <f>VLOOKUP($A1093,'2025'!$C:$Z,MATCH(L$1,'2025'!$C$1:$Z$1,0))</f>
        <v>#N/A</v>
      </c>
      <c r="M1093" s="29" t="str">
        <f>VLOOKUP($A1093,'2025'!$C:$Z,MATCH(M$1,'2025'!$C$1:$Z$1,0))</f>
        <v>#N/A</v>
      </c>
      <c r="N1093" s="29" t="str">
        <f>VLOOKUP($A1093,'2025'!$C:$Z,MATCH(N$1,'2025'!$C$1:$Z$1,0))</f>
        <v>#N/A</v>
      </c>
      <c r="O1093" s="29" t="str">
        <f>VLOOKUP($A1093,'2025'!$C:$Z,MATCH(O$1,'2025'!$C$1:$Z$1,0))</f>
        <v>#N/A</v>
      </c>
      <c r="P1093" s="76"/>
      <c r="Q1093" s="76"/>
      <c r="R1093" s="76"/>
      <c r="S1093" s="76"/>
      <c r="T1093" s="76"/>
      <c r="U1093" s="76"/>
      <c r="V1093" s="76"/>
      <c r="W1093" s="76"/>
      <c r="X1093" s="76"/>
      <c r="Y1093" s="76"/>
      <c r="Z1093" s="76"/>
      <c r="AA1093" s="76"/>
      <c r="AB1093" s="76"/>
      <c r="AC1093" s="76"/>
      <c r="AD1093" s="76"/>
      <c r="AE1093" s="76"/>
    </row>
    <row r="1094" ht="22.5" hidden="1" customHeight="1">
      <c r="A1094" s="28"/>
      <c r="B1094" s="29" t="str">
        <f>VLOOKUP($A1094,'2025'!$C:$Z,MATCH(B$1,'2025'!$C$1:$Z$1,0))</f>
        <v>#N/A</v>
      </c>
      <c r="C1094" s="29" t="str">
        <f>VLOOKUP($A1094,'2025'!$C:$Z,MATCH(C$1,'2025'!$C$1:$Z$1,0))</f>
        <v>#N/A</v>
      </c>
      <c r="D1094" s="29" t="str">
        <f>VLOOKUP($A1094,'2025'!$C:$Z,MATCH(D$1,'2025'!$C$1:$Z$1,0))</f>
        <v>#N/A</v>
      </c>
      <c r="E1094" s="29" t="str">
        <f>VLOOKUP($A1094,'2025'!$C:$Z,MATCH(E$1,'2025'!$C$1:$Z$1,0))</f>
        <v>#N/A</v>
      </c>
      <c r="F1094" s="29" t="str">
        <f>VLOOKUP($A1094,'2025'!$C:$Z,MATCH(F$1,'2025'!$C$1:$Z$1,0))</f>
        <v>#N/A</v>
      </c>
      <c r="G1094" s="29" t="str">
        <f>VLOOKUP($A1094,'2025'!$C:$Z,MATCH(G$1,'2025'!$C$1:$Z$1,0))</f>
        <v>#N/A</v>
      </c>
      <c r="H1094" s="29" t="str">
        <f>VLOOKUP($A1094,'2025'!$C:$Z,MATCH(H$1,'2025'!$C$1:$Z$1,0))</f>
        <v>#N/A</v>
      </c>
      <c r="I1094" s="29" t="str">
        <f>VLOOKUP($A1094,'2025'!$C:$Z,MATCH(I$1,'2025'!$C$1:$Z$1,0))</f>
        <v>#N/A</v>
      </c>
      <c r="J1094" s="29" t="str">
        <f>VLOOKUP($A1094,'2025'!$C:$Z,MATCH(J$1,'2025'!$C$1:$Z$1,0))</f>
        <v>#N/A</v>
      </c>
      <c r="K1094" s="29" t="str">
        <f>VLOOKUP($A1094,'2025'!$C:$Z,MATCH(K$1,'2025'!$C$1:$Z$1,0))</f>
        <v>#N/A</v>
      </c>
      <c r="L1094" s="29" t="str">
        <f>VLOOKUP($A1094,'2025'!$C:$Z,MATCH(L$1,'2025'!$C$1:$Z$1,0))</f>
        <v>#N/A</v>
      </c>
      <c r="M1094" s="29" t="str">
        <f>VLOOKUP($A1094,'2025'!$C:$Z,MATCH(M$1,'2025'!$C$1:$Z$1,0))</f>
        <v>#N/A</v>
      </c>
      <c r="N1094" s="29" t="str">
        <f>VLOOKUP($A1094,'2025'!$C:$Z,MATCH(N$1,'2025'!$C$1:$Z$1,0))</f>
        <v>#N/A</v>
      </c>
      <c r="O1094" s="29" t="str">
        <f>VLOOKUP($A1094,'2025'!$C:$Z,MATCH(O$1,'2025'!$C$1:$Z$1,0))</f>
        <v>#N/A</v>
      </c>
      <c r="P1094" s="76"/>
      <c r="Q1094" s="76"/>
      <c r="R1094" s="76"/>
      <c r="S1094" s="76"/>
      <c r="T1094" s="76"/>
      <c r="U1094" s="76"/>
      <c r="V1094" s="76"/>
      <c r="W1094" s="76"/>
      <c r="X1094" s="76"/>
      <c r="Y1094" s="76"/>
      <c r="Z1094" s="76"/>
      <c r="AA1094" s="76"/>
      <c r="AB1094" s="76"/>
      <c r="AC1094" s="76"/>
      <c r="AD1094" s="76"/>
      <c r="AE1094" s="76"/>
    </row>
    <row r="1095" ht="22.5" hidden="1" customHeight="1">
      <c r="A1095" s="28"/>
      <c r="B1095" s="29" t="str">
        <f>VLOOKUP($A1095,'2025'!$C:$Z,MATCH(B$1,'2025'!$C$1:$Z$1,0))</f>
        <v>#N/A</v>
      </c>
      <c r="C1095" s="29" t="str">
        <f>VLOOKUP($A1095,'2025'!$C:$Z,MATCH(C$1,'2025'!$C$1:$Z$1,0))</f>
        <v>#N/A</v>
      </c>
      <c r="D1095" s="29" t="str">
        <f>VLOOKUP($A1095,'2025'!$C:$Z,MATCH(D$1,'2025'!$C$1:$Z$1,0))</f>
        <v>#N/A</v>
      </c>
      <c r="E1095" s="29" t="str">
        <f>VLOOKUP($A1095,'2025'!$C:$Z,MATCH(E$1,'2025'!$C$1:$Z$1,0))</f>
        <v>#N/A</v>
      </c>
      <c r="F1095" s="29" t="str">
        <f>VLOOKUP($A1095,'2025'!$C:$Z,MATCH(F$1,'2025'!$C$1:$Z$1,0))</f>
        <v>#N/A</v>
      </c>
      <c r="G1095" s="29" t="str">
        <f>VLOOKUP($A1095,'2025'!$C:$Z,MATCH(G$1,'2025'!$C$1:$Z$1,0))</f>
        <v>#N/A</v>
      </c>
      <c r="H1095" s="29" t="str">
        <f>VLOOKUP($A1095,'2025'!$C:$Z,MATCH(H$1,'2025'!$C$1:$Z$1,0))</f>
        <v>#N/A</v>
      </c>
      <c r="I1095" s="29" t="str">
        <f>VLOOKUP($A1095,'2025'!$C:$Z,MATCH(I$1,'2025'!$C$1:$Z$1,0))</f>
        <v>#N/A</v>
      </c>
      <c r="J1095" s="29" t="str">
        <f>VLOOKUP($A1095,'2025'!$C:$Z,MATCH(J$1,'2025'!$C$1:$Z$1,0))</f>
        <v>#N/A</v>
      </c>
      <c r="K1095" s="29" t="str">
        <f>VLOOKUP($A1095,'2025'!$C:$Z,MATCH(K$1,'2025'!$C$1:$Z$1,0))</f>
        <v>#N/A</v>
      </c>
      <c r="L1095" s="29" t="str">
        <f>VLOOKUP($A1095,'2025'!$C:$Z,MATCH(L$1,'2025'!$C$1:$Z$1,0))</f>
        <v>#N/A</v>
      </c>
      <c r="M1095" s="29" t="str">
        <f>VLOOKUP($A1095,'2025'!$C:$Z,MATCH(M$1,'2025'!$C$1:$Z$1,0))</f>
        <v>#N/A</v>
      </c>
      <c r="N1095" s="29" t="str">
        <f>VLOOKUP($A1095,'2025'!$C:$Z,MATCH(N$1,'2025'!$C$1:$Z$1,0))</f>
        <v>#N/A</v>
      </c>
      <c r="O1095" s="29" t="str">
        <f>VLOOKUP($A1095,'2025'!$C:$Z,MATCH(O$1,'2025'!$C$1:$Z$1,0))</f>
        <v>#N/A</v>
      </c>
      <c r="P1095" s="76"/>
      <c r="Q1095" s="76"/>
      <c r="R1095" s="76"/>
      <c r="S1095" s="76"/>
      <c r="T1095" s="76"/>
      <c r="U1095" s="76"/>
      <c r="V1095" s="76"/>
      <c r="W1095" s="76"/>
      <c r="X1095" s="76"/>
      <c r="Y1095" s="76"/>
      <c r="Z1095" s="76"/>
      <c r="AA1095" s="76"/>
      <c r="AB1095" s="76"/>
      <c r="AC1095" s="76"/>
      <c r="AD1095" s="76"/>
      <c r="AE1095" s="76"/>
    </row>
    <row r="1096" ht="22.5" hidden="1" customHeight="1">
      <c r="A1096" s="28"/>
      <c r="B1096" s="29" t="str">
        <f>VLOOKUP($A1096,'2025'!$C:$Z,MATCH(B$1,'2025'!$C$1:$Z$1,0))</f>
        <v>#N/A</v>
      </c>
      <c r="C1096" s="29" t="str">
        <f>VLOOKUP($A1096,'2025'!$C:$Z,MATCH(C$1,'2025'!$C$1:$Z$1,0))</f>
        <v>#N/A</v>
      </c>
      <c r="D1096" s="29" t="str">
        <f>VLOOKUP($A1096,'2025'!$C:$Z,MATCH(D$1,'2025'!$C$1:$Z$1,0))</f>
        <v>#N/A</v>
      </c>
      <c r="E1096" s="29" t="str">
        <f>VLOOKUP($A1096,'2025'!$C:$Z,MATCH(E$1,'2025'!$C$1:$Z$1,0))</f>
        <v>#N/A</v>
      </c>
      <c r="F1096" s="29" t="str">
        <f>VLOOKUP($A1096,'2025'!$C:$Z,MATCH(F$1,'2025'!$C$1:$Z$1,0))</f>
        <v>#N/A</v>
      </c>
      <c r="G1096" s="29" t="str">
        <f>VLOOKUP($A1096,'2025'!$C:$Z,MATCH(G$1,'2025'!$C$1:$Z$1,0))</f>
        <v>#N/A</v>
      </c>
      <c r="H1096" s="29" t="str">
        <f>VLOOKUP($A1096,'2025'!$C:$Z,MATCH(H$1,'2025'!$C$1:$Z$1,0))</f>
        <v>#N/A</v>
      </c>
      <c r="I1096" s="29" t="str">
        <f>VLOOKUP($A1096,'2025'!$C:$Z,MATCH(I$1,'2025'!$C$1:$Z$1,0))</f>
        <v>#N/A</v>
      </c>
      <c r="J1096" s="29" t="str">
        <f>VLOOKUP($A1096,'2025'!$C:$Z,MATCH(J$1,'2025'!$C$1:$Z$1,0))</f>
        <v>#N/A</v>
      </c>
      <c r="K1096" s="29" t="str">
        <f>VLOOKUP($A1096,'2025'!$C:$Z,MATCH(K$1,'2025'!$C$1:$Z$1,0))</f>
        <v>#N/A</v>
      </c>
      <c r="L1096" s="29" t="str">
        <f>VLOOKUP($A1096,'2025'!$C:$Z,MATCH(L$1,'2025'!$C$1:$Z$1,0))</f>
        <v>#N/A</v>
      </c>
      <c r="M1096" s="29" t="str">
        <f>VLOOKUP($A1096,'2025'!$C:$Z,MATCH(M$1,'2025'!$C$1:$Z$1,0))</f>
        <v>#N/A</v>
      </c>
      <c r="N1096" s="29" t="str">
        <f>VLOOKUP($A1096,'2025'!$C:$Z,MATCH(N$1,'2025'!$C$1:$Z$1,0))</f>
        <v>#N/A</v>
      </c>
      <c r="O1096" s="29" t="str">
        <f>VLOOKUP($A1096,'2025'!$C:$Z,MATCH(O$1,'2025'!$C$1:$Z$1,0))</f>
        <v>#N/A</v>
      </c>
      <c r="P1096" s="76"/>
      <c r="Q1096" s="76"/>
      <c r="R1096" s="76"/>
      <c r="S1096" s="76"/>
      <c r="T1096" s="76"/>
      <c r="U1096" s="76"/>
      <c r="V1096" s="76"/>
      <c r="W1096" s="76"/>
      <c r="X1096" s="76"/>
      <c r="Y1096" s="76"/>
      <c r="Z1096" s="76"/>
      <c r="AA1096" s="76"/>
      <c r="AB1096" s="76"/>
      <c r="AC1096" s="76"/>
      <c r="AD1096" s="76"/>
      <c r="AE1096" s="76"/>
    </row>
    <row r="1097" ht="22.5" hidden="1" customHeight="1">
      <c r="A1097" s="28"/>
      <c r="B1097" s="29" t="str">
        <f>VLOOKUP($A1097,'2025'!$C:$Z,MATCH(B$1,'2025'!$C$1:$Z$1,0))</f>
        <v>#N/A</v>
      </c>
      <c r="C1097" s="29" t="str">
        <f>VLOOKUP($A1097,'2025'!$C:$Z,MATCH(C$1,'2025'!$C$1:$Z$1,0))</f>
        <v>#N/A</v>
      </c>
      <c r="D1097" s="29" t="str">
        <f>VLOOKUP($A1097,'2025'!$C:$Z,MATCH(D$1,'2025'!$C$1:$Z$1,0))</f>
        <v>#N/A</v>
      </c>
      <c r="E1097" s="29" t="str">
        <f>VLOOKUP($A1097,'2025'!$C:$Z,MATCH(E$1,'2025'!$C$1:$Z$1,0))</f>
        <v>#N/A</v>
      </c>
      <c r="F1097" s="29" t="str">
        <f>VLOOKUP($A1097,'2025'!$C:$Z,MATCH(F$1,'2025'!$C$1:$Z$1,0))</f>
        <v>#N/A</v>
      </c>
      <c r="G1097" s="29" t="str">
        <f>VLOOKUP($A1097,'2025'!$C:$Z,MATCH(G$1,'2025'!$C$1:$Z$1,0))</f>
        <v>#N/A</v>
      </c>
      <c r="H1097" s="29" t="str">
        <f>VLOOKUP($A1097,'2025'!$C:$Z,MATCH(H$1,'2025'!$C$1:$Z$1,0))</f>
        <v>#N/A</v>
      </c>
      <c r="I1097" s="29" t="str">
        <f>VLOOKUP($A1097,'2025'!$C:$Z,MATCH(I$1,'2025'!$C$1:$Z$1,0))</f>
        <v>#N/A</v>
      </c>
      <c r="J1097" s="29" t="str">
        <f>VLOOKUP($A1097,'2025'!$C:$Z,MATCH(J$1,'2025'!$C$1:$Z$1,0))</f>
        <v>#N/A</v>
      </c>
      <c r="K1097" s="29" t="str">
        <f>VLOOKUP($A1097,'2025'!$C:$Z,MATCH(K$1,'2025'!$C$1:$Z$1,0))</f>
        <v>#N/A</v>
      </c>
      <c r="L1097" s="29" t="str">
        <f>VLOOKUP($A1097,'2025'!$C:$Z,MATCH(L$1,'2025'!$C$1:$Z$1,0))</f>
        <v>#N/A</v>
      </c>
      <c r="M1097" s="29" t="str">
        <f>VLOOKUP($A1097,'2025'!$C:$Z,MATCH(M$1,'2025'!$C$1:$Z$1,0))</f>
        <v>#N/A</v>
      </c>
      <c r="N1097" s="29" t="str">
        <f>VLOOKUP($A1097,'2025'!$C:$Z,MATCH(N$1,'2025'!$C$1:$Z$1,0))</f>
        <v>#N/A</v>
      </c>
      <c r="O1097" s="29" t="str">
        <f>VLOOKUP($A1097,'2025'!$C:$Z,MATCH(O$1,'2025'!$C$1:$Z$1,0))</f>
        <v>#N/A</v>
      </c>
      <c r="P1097" s="76"/>
      <c r="Q1097" s="76"/>
      <c r="R1097" s="76"/>
      <c r="S1097" s="76"/>
      <c r="T1097" s="76"/>
      <c r="U1097" s="76"/>
      <c r="V1097" s="76"/>
      <c r="W1097" s="76"/>
      <c r="X1097" s="76"/>
      <c r="Y1097" s="76"/>
      <c r="Z1097" s="76"/>
      <c r="AA1097" s="76"/>
      <c r="AB1097" s="76"/>
      <c r="AC1097" s="76"/>
      <c r="AD1097" s="76"/>
      <c r="AE1097" s="76"/>
    </row>
    <row r="1098" ht="22.5" hidden="1" customHeight="1">
      <c r="A1098" s="28"/>
      <c r="B1098" s="29" t="str">
        <f>VLOOKUP($A1098,'2025'!$C:$Z,MATCH(B$1,'2025'!$C$1:$Z$1,0))</f>
        <v>#N/A</v>
      </c>
      <c r="C1098" s="29" t="str">
        <f>VLOOKUP($A1098,'2025'!$C:$Z,MATCH(C$1,'2025'!$C$1:$Z$1,0))</f>
        <v>#N/A</v>
      </c>
      <c r="D1098" s="29" t="str">
        <f>VLOOKUP($A1098,'2025'!$C:$Z,MATCH(D$1,'2025'!$C$1:$Z$1,0))</f>
        <v>#N/A</v>
      </c>
      <c r="E1098" s="29" t="str">
        <f>VLOOKUP($A1098,'2025'!$C:$Z,MATCH(E$1,'2025'!$C$1:$Z$1,0))</f>
        <v>#N/A</v>
      </c>
      <c r="F1098" s="29" t="str">
        <f>VLOOKUP($A1098,'2025'!$C:$Z,MATCH(F$1,'2025'!$C$1:$Z$1,0))</f>
        <v>#N/A</v>
      </c>
      <c r="G1098" s="29" t="str">
        <f>VLOOKUP($A1098,'2025'!$C:$Z,MATCH(G$1,'2025'!$C$1:$Z$1,0))</f>
        <v>#N/A</v>
      </c>
      <c r="H1098" s="29" t="str">
        <f>VLOOKUP($A1098,'2025'!$C:$Z,MATCH(H$1,'2025'!$C$1:$Z$1,0))</f>
        <v>#N/A</v>
      </c>
      <c r="I1098" s="29" t="str">
        <f>VLOOKUP($A1098,'2025'!$C:$Z,MATCH(I$1,'2025'!$C$1:$Z$1,0))</f>
        <v>#N/A</v>
      </c>
      <c r="J1098" s="29" t="str">
        <f>VLOOKUP($A1098,'2025'!$C:$Z,MATCH(J$1,'2025'!$C$1:$Z$1,0))</f>
        <v>#N/A</v>
      </c>
      <c r="K1098" s="29" t="str">
        <f>VLOOKUP($A1098,'2025'!$C:$Z,MATCH(K$1,'2025'!$C$1:$Z$1,0))</f>
        <v>#N/A</v>
      </c>
      <c r="L1098" s="29" t="str">
        <f>VLOOKUP($A1098,'2025'!$C:$Z,MATCH(L$1,'2025'!$C$1:$Z$1,0))</f>
        <v>#N/A</v>
      </c>
      <c r="M1098" s="29" t="str">
        <f>VLOOKUP($A1098,'2025'!$C:$Z,MATCH(M$1,'2025'!$C$1:$Z$1,0))</f>
        <v>#N/A</v>
      </c>
      <c r="N1098" s="29" t="str">
        <f>VLOOKUP($A1098,'2025'!$C:$Z,MATCH(N$1,'2025'!$C$1:$Z$1,0))</f>
        <v>#N/A</v>
      </c>
      <c r="O1098" s="29" t="str">
        <f>VLOOKUP($A1098,'2025'!$C:$Z,MATCH(O$1,'2025'!$C$1:$Z$1,0))</f>
        <v>#N/A</v>
      </c>
      <c r="P1098" s="76"/>
      <c r="Q1098" s="76"/>
      <c r="R1098" s="76"/>
      <c r="S1098" s="76"/>
      <c r="T1098" s="76"/>
      <c r="U1098" s="76"/>
      <c r="V1098" s="76"/>
      <c r="W1098" s="76"/>
      <c r="X1098" s="76"/>
      <c r="Y1098" s="76"/>
      <c r="Z1098" s="76"/>
      <c r="AA1098" s="76"/>
      <c r="AB1098" s="76"/>
      <c r="AC1098" s="76"/>
      <c r="AD1098" s="76"/>
      <c r="AE1098" s="76"/>
    </row>
    <row r="1099" ht="22.5" hidden="1" customHeight="1">
      <c r="A1099" s="28"/>
      <c r="B1099" s="29" t="str">
        <f>VLOOKUP($A1099,'2025'!$C:$Z,MATCH(B$1,'2025'!$C$1:$Z$1,0))</f>
        <v>#N/A</v>
      </c>
      <c r="C1099" s="29" t="str">
        <f>VLOOKUP($A1099,'2025'!$C:$Z,MATCH(C$1,'2025'!$C$1:$Z$1,0))</f>
        <v>#N/A</v>
      </c>
      <c r="D1099" s="29" t="str">
        <f>VLOOKUP($A1099,'2025'!$C:$Z,MATCH(D$1,'2025'!$C$1:$Z$1,0))</f>
        <v>#N/A</v>
      </c>
      <c r="E1099" s="29" t="str">
        <f>VLOOKUP($A1099,'2025'!$C:$Z,MATCH(E$1,'2025'!$C$1:$Z$1,0))</f>
        <v>#N/A</v>
      </c>
      <c r="F1099" s="29" t="str">
        <f>VLOOKUP($A1099,'2025'!$C:$Z,MATCH(F$1,'2025'!$C$1:$Z$1,0))</f>
        <v>#N/A</v>
      </c>
      <c r="G1099" s="29" t="str">
        <f>VLOOKUP($A1099,'2025'!$C:$Z,MATCH(G$1,'2025'!$C$1:$Z$1,0))</f>
        <v>#N/A</v>
      </c>
      <c r="H1099" s="29" t="str">
        <f>VLOOKUP($A1099,'2025'!$C:$Z,MATCH(H$1,'2025'!$C$1:$Z$1,0))</f>
        <v>#N/A</v>
      </c>
      <c r="I1099" s="29" t="str">
        <f>VLOOKUP($A1099,'2025'!$C:$Z,MATCH(I$1,'2025'!$C$1:$Z$1,0))</f>
        <v>#N/A</v>
      </c>
      <c r="J1099" s="29" t="str">
        <f>VLOOKUP($A1099,'2025'!$C:$Z,MATCH(J$1,'2025'!$C$1:$Z$1,0))</f>
        <v>#N/A</v>
      </c>
      <c r="K1099" s="29" t="str">
        <f>VLOOKUP($A1099,'2025'!$C:$Z,MATCH(K$1,'2025'!$C$1:$Z$1,0))</f>
        <v>#N/A</v>
      </c>
      <c r="L1099" s="29" t="str">
        <f>VLOOKUP($A1099,'2025'!$C:$Z,MATCH(L$1,'2025'!$C$1:$Z$1,0))</f>
        <v>#N/A</v>
      </c>
      <c r="M1099" s="29" t="str">
        <f>VLOOKUP($A1099,'2025'!$C:$Z,MATCH(M$1,'2025'!$C$1:$Z$1,0))</f>
        <v>#N/A</v>
      </c>
      <c r="N1099" s="29" t="str">
        <f>VLOOKUP($A1099,'2025'!$C:$Z,MATCH(N$1,'2025'!$C$1:$Z$1,0))</f>
        <v>#N/A</v>
      </c>
      <c r="O1099" s="29" t="str">
        <f>VLOOKUP($A1099,'2025'!$C:$Z,MATCH(O$1,'2025'!$C$1:$Z$1,0))</f>
        <v>#N/A</v>
      </c>
      <c r="P1099" s="76"/>
      <c r="Q1099" s="76"/>
      <c r="R1099" s="76"/>
      <c r="S1099" s="76"/>
      <c r="T1099" s="76"/>
      <c r="U1099" s="76"/>
      <c r="V1099" s="76"/>
      <c r="W1099" s="76"/>
      <c r="X1099" s="76"/>
      <c r="Y1099" s="76"/>
      <c r="Z1099" s="76"/>
      <c r="AA1099" s="76"/>
      <c r="AB1099" s="76"/>
      <c r="AC1099" s="76"/>
      <c r="AD1099" s="76"/>
      <c r="AE1099" s="76"/>
    </row>
    <row r="1100" ht="22.5" hidden="1" customHeight="1">
      <c r="A1100" s="28"/>
      <c r="B1100" s="29" t="str">
        <f>VLOOKUP($A1100,'2025'!$C:$Z,MATCH(B$1,'2025'!$C$1:$Z$1,0))</f>
        <v>#N/A</v>
      </c>
      <c r="C1100" s="29" t="str">
        <f>VLOOKUP($A1100,'2025'!$C:$Z,MATCH(C$1,'2025'!$C$1:$Z$1,0))</f>
        <v>#N/A</v>
      </c>
      <c r="D1100" s="29" t="str">
        <f>VLOOKUP($A1100,'2025'!$C:$Z,MATCH(D$1,'2025'!$C$1:$Z$1,0))</f>
        <v>#N/A</v>
      </c>
      <c r="E1100" s="29" t="str">
        <f>VLOOKUP($A1100,'2025'!$C:$Z,MATCH(E$1,'2025'!$C$1:$Z$1,0))</f>
        <v>#N/A</v>
      </c>
      <c r="F1100" s="29" t="str">
        <f>VLOOKUP($A1100,'2025'!$C:$Z,MATCH(F$1,'2025'!$C$1:$Z$1,0))</f>
        <v>#N/A</v>
      </c>
      <c r="G1100" s="29" t="str">
        <f>VLOOKUP($A1100,'2025'!$C:$Z,MATCH(G$1,'2025'!$C$1:$Z$1,0))</f>
        <v>#N/A</v>
      </c>
      <c r="H1100" s="29" t="str">
        <f>VLOOKUP($A1100,'2025'!$C:$Z,MATCH(H$1,'2025'!$C$1:$Z$1,0))</f>
        <v>#N/A</v>
      </c>
      <c r="I1100" s="29" t="str">
        <f>VLOOKUP($A1100,'2025'!$C:$Z,MATCH(I$1,'2025'!$C$1:$Z$1,0))</f>
        <v>#N/A</v>
      </c>
      <c r="J1100" s="29" t="str">
        <f>VLOOKUP($A1100,'2025'!$C:$Z,MATCH(J$1,'2025'!$C$1:$Z$1,0))</f>
        <v>#N/A</v>
      </c>
      <c r="K1100" s="29" t="str">
        <f>VLOOKUP($A1100,'2025'!$C:$Z,MATCH(K$1,'2025'!$C$1:$Z$1,0))</f>
        <v>#N/A</v>
      </c>
      <c r="L1100" s="29" t="str">
        <f>VLOOKUP($A1100,'2025'!$C:$Z,MATCH(L$1,'2025'!$C$1:$Z$1,0))</f>
        <v>#N/A</v>
      </c>
      <c r="M1100" s="29" t="str">
        <f>VLOOKUP($A1100,'2025'!$C:$Z,MATCH(M$1,'2025'!$C$1:$Z$1,0))</f>
        <v>#N/A</v>
      </c>
      <c r="N1100" s="29" t="str">
        <f>VLOOKUP($A1100,'2025'!$C:$Z,MATCH(N$1,'2025'!$C$1:$Z$1,0))</f>
        <v>#N/A</v>
      </c>
      <c r="O1100" s="29" t="str">
        <f>VLOOKUP($A1100,'2025'!$C:$Z,MATCH(O$1,'2025'!$C$1:$Z$1,0))</f>
        <v>#N/A</v>
      </c>
      <c r="P1100" s="76"/>
      <c r="Q1100" s="76"/>
      <c r="R1100" s="76"/>
      <c r="S1100" s="76"/>
      <c r="T1100" s="76"/>
      <c r="U1100" s="76"/>
      <c r="V1100" s="76"/>
      <c r="W1100" s="76"/>
      <c r="X1100" s="76"/>
      <c r="Y1100" s="76"/>
      <c r="Z1100" s="76"/>
      <c r="AA1100" s="76"/>
      <c r="AB1100" s="76"/>
      <c r="AC1100" s="76"/>
      <c r="AD1100" s="76"/>
      <c r="AE1100" s="76"/>
    </row>
    <row r="1101" ht="22.5" hidden="1" customHeight="1">
      <c r="A1101" s="28"/>
      <c r="B1101" s="29" t="str">
        <f>VLOOKUP($A1101,'2025'!$C:$Z,MATCH(B$1,'2025'!$C$1:$Z$1,0))</f>
        <v>#N/A</v>
      </c>
      <c r="C1101" s="29" t="str">
        <f>VLOOKUP($A1101,'2025'!$C:$Z,MATCH(C$1,'2025'!$C$1:$Z$1,0))</f>
        <v>#N/A</v>
      </c>
      <c r="D1101" s="29" t="str">
        <f>VLOOKUP($A1101,'2025'!$C:$Z,MATCH(D$1,'2025'!$C$1:$Z$1,0))</f>
        <v>#N/A</v>
      </c>
      <c r="E1101" s="29" t="str">
        <f>VLOOKUP($A1101,'2025'!$C:$Z,MATCH(E$1,'2025'!$C$1:$Z$1,0))</f>
        <v>#N/A</v>
      </c>
      <c r="F1101" s="29" t="str">
        <f>VLOOKUP($A1101,'2025'!$C:$Z,MATCH(F$1,'2025'!$C$1:$Z$1,0))</f>
        <v>#N/A</v>
      </c>
      <c r="G1101" s="29" t="str">
        <f>VLOOKUP($A1101,'2025'!$C:$Z,MATCH(G$1,'2025'!$C$1:$Z$1,0))</f>
        <v>#N/A</v>
      </c>
      <c r="H1101" s="29" t="str">
        <f>VLOOKUP($A1101,'2025'!$C:$Z,MATCH(H$1,'2025'!$C$1:$Z$1,0))</f>
        <v>#N/A</v>
      </c>
      <c r="I1101" s="29" t="str">
        <f>VLOOKUP($A1101,'2025'!$C:$Z,MATCH(I$1,'2025'!$C$1:$Z$1,0))</f>
        <v>#N/A</v>
      </c>
      <c r="J1101" s="29" t="str">
        <f>VLOOKUP($A1101,'2025'!$C:$Z,MATCH(J$1,'2025'!$C$1:$Z$1,0))</f>
        <v>#N/A</v>
      </c>
      <c r="K1101" s="29" t="str">
        <f>VLOOKUP($A1101,'2025'!$C:$Z,MATCH(K$1,'2025'!$C$1:$Z$1,0))</f>
        <v>#N/A</v>
      </c>
      <c r="L1101" s="29" t="str">
        <f>VLOOKUP($A1101,'2025'!$C:$Z,MATCH(L$1,'2025'!$C$1:$Z$1,0))</f>
        <v>#N/A</v>
      </c>
      <c r="M1101" s="29" t="str">
        <f>VLOOKUP($A1101,'2025'!$C:$Z,MATCH(M$1,'2025'!$C$1:$Z$1,0))</f>
        <v>#N/A</v>
      </c>
      <c r="N1101" s="29" t="str">
        <f>VLOOKUP($A1101,'2025'!$C:$Z,MATCH(N$1,'2025'!$C$1:$Z$1,0))</f>
        <v>#N/A</v>
      </c>
      <c r="O1101" s="29" t="str">
        <f>VLOOKUP($A1101,'2025'!$C:$Z,MATCH(O$1,'2025'!$C$1:$Z$1,0))</f>
        <v>#N/A</v>
      </c>
      <c r="P1101" s="76"/>
      <c r="Q1101" s="76"/>
      <c r="R1101" s="76"/>
      <c r="S1101" s="76"/>
      <c r="T1101" s="76"/>
      <c r="U1101" s="76"/>
      <c r="V1101" s="76"/>
      <c r="W1101" s="76"/>
      <c r="X1101" s="76"/>
      <c r="Y1101" s="76"/>
      <c r="Z1101" s="76"/>
      <c r="AA1101" s="76"/>
      <c r="AB1101" s="76"/>
      <c r="AC1101" s="76"/>
      <c r="AD1101" s="76"/>
      <c r="AE1101" s="76"/>
    </row>
    <row r="1102" ht="22.5" hidden="1" customHeight="1">
      <c r="A1102" s="28"/>
      <c r="B1102" s="29" t="str">
        <f>VLOOKUP($A1102,'2025'!$C:$Z,MATCH(B$1,'2025'!$C$1:$Z$1,0))</f>
        <v>#N/A</v>
      </c>
      <c r="C1102" s="29" t="str">
        <f>VLOOKUP($A1102,'2025'!$C:$Z,MATCH(C$1,'2025'!$C$1:$Z$1,0))</f>
        <v>#N/A</v>
      </c>
      <c r="D1102" s="29" t="str">
        <f>VLOOKUP($A1102,'2025'!$C:$Z,MATCH(D$1,'2025'!$C$1:$Z$1,0))</f>
        <v>#N/A</v>
      </c>
      <c r="E1102" s="29" t="str">
        <f>VLOOKUP($A1102,'2025'!$C:$Z,MATCH(E$1,'2025'!$C$1:$Z$1,0))</f>
        <v>#N/A</v>
      </c>
      <c r="F1102" s="29" t="str">
        <f>VLOOKUP($A1102,'2025'!$C:$Z,MATCH(F$1,'2025'!$C$1:$Z$1,0))</f>
        <v>#N/A</v>
      </c>
      <c r="G1102" s="29" t="str">
        <f>VLOOKUP($A1102,'2025'!$C:$Z,MATCH(G$1,'2025'!$C$1:$Z$1,0))</f>
        <v>#N/A</v>
      </c>
      <c r="H1102" s="29" t="str">
        <f>VLOOKUP($A1102,'2025'!$C:$Z,MATCH(H$1,'2025'!$C$1:$Z$1,0))</f>
        <v>#N/A</v>
      </c>
      <c r="I1102" s="29" t="str">
        <f>VLOOKUP($A1102,'2025'!$C:$Z,MATCH(I$1,'2025'!$C$1:$Z$1,0))</f>
        <v>#N/A</v>
      </c>
      <c r="J1102" s="29" t="str">
        <f>VLOOKUP($A1102,'2025'!$C:$Z,MATCH(J$1,'2025'!$C$1:$Z$1,0))</f>
        <v>#N/A</v>
      </c>
      <c r="K1102" s="29" t="str">
        <f>VLOOKUP($A1102,'2025'!$C:$Z,MATCH(K$1,'2025'!$C$1:$Z$1,0))</f>
        <v>#N/A</v>
      </c>
      <c r="L1102" s="29" t="str">
        <f>VLOOKUP($A1102,'2025'!$C:$Z,MATCH(L$1,'2025'!$C$1:$Z$1,0))</f>
        <v>#N/A</v>
      </c>
      <c r="M1102" s="29" t="str">
        <f>VLOOKUP($A1102,'2025'!$C:$Z,MATCH(M$1,'2025'!$C$1:$Z$1,0))</f>
        <v>#N/A</v>
      </c>
      <c r="N1102" s="29" t="str">
        <f>VLOOKUP($A1102,'2025'!$C:$Z,MATCH(N$1,'2025'!$C$1:$Z$1,0))</f>
        <v>#N/A</v>
      </c>
      <c r="O1102" s="29" t="str">
        <f>VLOOKUP($A1102,'2025'!$C:$Z,MATCH(O$1,'2025'!$C$1:$Z$1,0))</f>
        <v>#N/A</v>
      </c>
      <c r="P1102" s="76"/>
      <c r="Q1102" s="76"/>
      <c r="R1102" s="76"/>
      <c r="S1102" s="76"/>
      <c r="T1102" s="76"/>
      <c r="U1102" s="76"/>
      <c r="V1102" s="76"/>
      <c r="W1102" s="76"/>
      <c r="X1102" s="76"/>
      <c r="Y1102" s="76"/>
      <c r="Z1102" s="76"/>
      <c r="AA1102" s="76"/>
      <c r="AB1102" s="76"/>
      <c r="AC1102" s="76"/>
      <c r="AD1102" s="76"/>
      <c r="AE1102" s="76"/>
    </row>
    <row r="1103" ht="22.5" hidden="1" customHeight="1">
      <c r="A1103" s="28"/>
      <c r="B1103" s="29" t="str">
        <f>VLOOKUP($A1103,'2025'!$C:$Z,MATCH(B$1,'2025'!$C$1:$Z$1,0))</f>
        <v>#N/A</v>
      </c>
      <c r="C1103" s="29" t="str">
        <f>VLOOKUP($A1103,'2025'!$C:$Z,MATCH(C$1,'2025'!$C$1:$Z$1,0))</f>
        <v>#N/A</v>
      </c>
      <c r="D1103" s="29" t="str">
        <f>VLOOKUP($A1103,'2025'!$C:$Z,MATCH(D$1,'2025'!$C$1:$Z$1,0))</f>
        <v>#N/A</v>
      </c>
      <c r="E1103" s="29" t="str">
        <f>VLOOKUP($A1103,'2025'!$C:$Z,MATCH(E$1,'2025'!$C$1:$Z$1,0))</f>
        <v>#N/A</v>
      </c>
      <c r="F1103" s="29" t="str">
        <f>VLOOKUP($A1103,'2025'!$C:$Z,MATCH(F$1,'2025'!$C$1:$Z$1,0))</f>
        <v>#N/A</v>
      </c>
      <c r="G1103" s="29" t="str">
        <f>VLOOKUP($A1103,'2025'!$C:$Z,MATCH(G$1,'2025'!$C$1:$Z$1,0))</f>
        <v>#N/A</v>
      </c>
      <c r="H1103" s="29" t="str">
        <f>VLOOKUP($A1103,'2025'!$C:$Z,MATCH(H$1,'2025'!$C$1:$Z$1,0))</f>
        <v>#N/A</v>
      </c>
      <c r="I1103" s="29" t="str">
        <f>VLOOKUP($A1103,'2025'!$C:$Z,MATCH(I$1,'2025'!$C$1:$Z$1,0))</f>
        <v>#N/A</v>
      </c>
      <c r="J1103" s="29" t="str">
        <f>VLOOKUP($A1103,'2025'!$C:$Z,MATCH(J$1,'2025'!$C$1:$Z$1,0))</f>
        <v>#N/A</v>
      </c>
      <c r="K1103" s="29" t="str">
        <f>VLOOKUP($A1103,'2025'!$C:$Z,MATCH(K$1,'2025'!$C$1:$Z$1,0))</f>
        <v>#N/A</v>
      </c>
      <c r="L1103" s="29" t="str">
        <f>VLOOKUP($A1103,'2025'!$C:$Z,MATCH(L$1,'2025'!$C$1:$Z$1,0))</f>
        <v>#N/A</v>
      </c>
      <c r="M1103" s="29" t="str">
        <f>VLOOKUP($A1103,'2025'!$C:$Z,MATCH(M$1,'2025'!$C$1:$Z$1,0))</f>
        <v>#N/A</v>
      </c>
      <c r="N1103" s="29" t="str">
        <f>VLOOKUP($A1103,'2025'!$C:$Z,MATCH(N$1,'2025'!$C$1:$Z$1,0))</f>
        <v>#N/A</v>
      </c>
      <c r="O1103" s="29" t="str">
        <f>VLOOKUP($A1103,'2025'!$C:$Z,MATCH(O$1,'2025'!$C$1:$Z$1,0))</f>
        <v>#N/A</v>
      </c>
      <c r="P1103" s="76"/>
      <c r="Q1103" s="76"/>
      <c r="R1103" s="76"/>
      <c r="S1103" s="76"/>
      <c r="T1103" s="76"/>
      <c r="U1103" s="76"/>
      <c r="V1103" s="76"/>
      <c r="W1103" s="76"/>
      <c r="X1103" s="76"/>
      <c r="Y1103" s="76"/>
      <c r="Z1103" s="76"/>
      <c r="AA1103" s="76"/>
      <c r="AB1103" s="76"/>
      <c r="AC1103" s="76"/>
      <c r="AD1103" s="76"/>
      <c r="AE1103" s="76"/>
    </row>
    <row r="1104" ht="22.5" hidden="1" customHeight="1">
      <c r="A1104" s="28"/>
      <c r="B1104" s="29" t="str">
        <f>VLOOKUP($A1104,'2025'!$C:$Z,MATCH(B$1,'2025'!$C$1:$Z$1,0))</f>
        <v>#N/A</v>
      </c>
      <c r="C1104" s="29" t="str">
        <f>VLOOKUP($A1104,'2025'!$C:$Z,MATCH(C$1,'2025'!$C$1:$Z$1,0))</f>
        <v>#N/A</v>
      </c>
      <c r="D1104" s="29" t="str">
        <f>VLOOKUP($A1104,'2025'!$C:$Z,MATCH(D$1,'2025'!$C$1:$Z$1,0))</f>
        <v>#N/A</v>
      </c>
      <c r="E1104" s="29" t="str">
        <f>VLOOKUP($A1104,'2025'!$C:$Z,MATCH(E$1,'2025'!$C$1:$Z$1,0))</f>
        <v>#N/A</v>
      </c>
      <c r="F1104" s="29" t="str">
        <f>VLOOKUP($A1104,'2025'!$C:$Z,MATCH(F$1,'2025'!$C$1:$Z$1,0))</f>
        <v>#N/A</v>
      </c>
      <c r="G1104" s="29" t="str">
        <f>VLOOKUP($A1104,'2025'!$C:$Z,MATCH(G$1,'2025'!$C$1:$Z$1,0))</f>
        <v>#N/A</v>
      </c>
      <c r="H1104" s="29" t="str">
        <f>VLOOKUP($A1104,'2025'!$C:$Z,MATCH(H$1,'2025'!$C$1:$Z$1,0))</f>
        <v>#N/A</v>
      </c>
      <c r="I1104" s="29" t="str">
        <f>VLOOKUP($A1104,'2025'!$C:$Z,MATCH(I$1,'2025'!$C$1:$Z$1,0))</f>
        <v>#N/A</v>
      </c>
      <c r="J1104" s="29" t="str">
        <f>VLOOKUP($A1104,'2025'!$C:$Z,MATCH(J$1,'2025'!$C$1:$Z$1,0))</f>
        <v>#N/A</v>
      </c>
      <c r="K1104" s="29" t="str">
        <f>VLOOKUP($A1104,'2025'!$C:$Z,MATCH(K$1,'2025'!$C$1:$Z$1,0))</f>
        <v>#N/A</v>
      </c>
      <c r="L1104" s="29" t="str">
        <f>VLOOKUP($A1104,'2025'!$C:$Z,MATCH(L$1,'2025'!$C$1:$Z$1,0))</f>
        <v>#N/A</v>
      </c>
      <c r="M1104" s="29" t="str">
        <f>VLOOKUP($A1104,'2025'!$C:$Z,MATCH(M$1,'2025'!$C$1:$Z$1,0))</f>
        <v>#N/A</v>
      </c>
      <c r="N1104" s="29" t="str">
        <f>VLOOKUP($A1104,'2025'!$C:$Z,MATCH(N$1,'2025'!$C$1:$Z$1,0))</f>
        <v>#N/A</v>
      </c>
      <c r="O1104" s="29" t="str">
        <f>VLOOKUP($A1104,'2025'!$C:$Z,MATCH(O$1,'2025'!$C$1:$Z$1,0))</f>
        <v>#N/A</v>
      </c>
      <c r="P1104" s="76"/>
      <c r="Q1104" s="76"/>
      <c r="R1104" s="76"/>
      <c r="S1104" s="76"/>
      <c r="T1104" s="76"/>
      <c r="U1104" s="76"/>
      <c r="V1104" s="76"/>
      <c r="W1104" s="76"/>
      <c r="X1104" s="76"/>
      <c r="Y1104" s="76"/>
      <c r="Z1104" s="76"/>
      <c r="AA1104" s="76"/>
      <c r="AB1104" s="76"/>
      <c r="AC1104" s="76"/>
      <c r="AD1104" s="76"/>
      <c r="AE1104" s="76"/>
    </row>
    <row r="1105" ht="22.5" hidden="1" customHeight="1">
      <c r="A1105" s="28"/>
      <c r="B1105" s="76"/>
      <c r="C1105" s="28"/>
      <c r="D1105" s="28" t="str">
        <f>VLOOKUP(A1105,'2025'!C:D,2)</f>
        <v>#N/A</v>
      </c>
      <c r="E1105" s="76"/>
      <c r="F1105" s="28"/>
      <c r="G1105" s="28"/>
      <c r="H1105" s="28"/>
      <c r="I1105" s="76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  <c r="AE1105" s="76"/>
    </row>
    <row r="1106" ht="22.5" hidden="1" customHeight="1">
      <c r="A1106" s="28"/>
      <c r="B1106" s="76"/>
      <c r="C1106" s="28"/>
      <c r="D1106" s="28" t="str">
        <f>VLOOKUP(A1106,'2025'!C:D,2)</f>
        <v>#N/A</v>
      </c>
      <c r="E1106" s="76"/>
      <c r="F1106" s="28"/>
      <c r="G1106" s="28"/>
      <c r="H1106" s="28"/>
      <c r="I1106" s="76"/>
      <c r="J1106" s="76"/>
      <c r="K1106" s="76"/>
      <c r="L1106" s="76"/>
      <c r="M1106" s="76"/>
      <c r="N1106" s="76"/>
      <c r="O1106" s="76"/>
      <c r="P1106" s="76"/>
      <c r="Q1106" s="76"/>
      <c r="R1106" s="76"/>
      <c r="S1106" s="76"/>
      <c r="T1106" s="76"/>
      <c r="U1106" s="76"/>
      <c r="V1106" s="76"/>
      <c r="W1106" s="76"/>
      <c r="X1106" s="76"/>
      <c r="Y1106" s="76"/>
      <c r="Z1106" s="76"/>
      <c r="AA1106" s="76"/>
      <c r="AB1106" s="76"/>
      <c r="AC1106" s="76"/>
      <c r="AD1106" s="76"/>
      <c r="AE1106" s="76"/>
    </row>
    <row r="1107" ht="22.5" hidden="1" customHeight="1">
      <c r="A1107" s="28"/>
      <c r="B1107" s="76"/>
      <c r="C1107" s="28"/>
      <c r="D1107" s="28" t="str">
        <f>VLOOKUP(A1107,'2025'!C:D,2)</f>
        <v>#N/A</v>
      </c>
      <c r="E1107" s="76"/>
      <c r="F1107" s="28"/>
      <c r="G1107" s="28"/>
      <c r="H1107" s="28"/>
      <c r="I1107" s="76"/>
      <c r="J1107" s="76"/>
      <c r="K1107" s="76"/>
      <c r="L1107" s="76"/>
      <c r="M1107" s="76"/>
      <c r="N1107" s="76"/>
      <c r="O1107" s="76"/>
      <c r="P1107" s="76"/>
      <c r="Q1107" s="76"/>
      <c r="R1107" s="76"/>
      <c r="S1107" s="76"/>
      <c r="T1107" s="76"/>
      <c r="U1107" s="76"/>
      <c r="V1107" s="76"/>
      <c r="W1107" s="76"/>
      <c r="X1107" s="76"/>
      <c r="Y1107" s="76"/>
      <c r="Z1107" s="76"/>
      <c r="AA1107" s="76"/>
      <c r="AB1107" s="76"/>
      <c r="AC1107" s="76"/>
      <c r="AD1107" s="76"/>
      <c r="AE1107" s="76"/>
    </row>
    <row r="1108" ht="22.5" hidden="1" customHeight="1">
      <c r="A1108" s="28"/>
      <c r="B1108" s="76"/>
      <c r="C1108" s="28"/>
      <c r="D1108" s="28" t="str">
        <f>VLOOKUP(A1108,'2025'!C:D,2)</f>
        <v>#N/A</v>
      </c>
      <c r="E1108" s="76"/>
      <c r="F1108" s="28"/>
      <c r="G1108" s="28"/>
      <c r="H1108" s="28"/>
      <c r="I1108" s="76"/>
      <c r="J1108" s="76"/>
      <c r="K1108" s="76"/>
      <c r="L1108" s="76"/>
      <c r="M1108" s="76"/>
      <c r="N1108" s="76"/>
      <c r="O1108" s="76"/>
      <c r="P1108" s="76"/>
      <c r="Q1108" s="76"/>
      <c r="R1108" s="76"/>
      <c r="S1108" s="76"/>
      <c r="T1108" s="76"/>
      <c r="U1108" s="76"/>
      <c r="V1108" s="76"/>
      <c r="W1108" s="76"/>
      <c r="X1108" s="76"/>
      <c r="Y1108" s="76"/>
      <c r="Z1108" s="76"/>
      <c r="AA1108" s="76"/>
      <c r="AB1108" s="76"/>
      <c r="AC1108" s="76"/>
      <c r="AD1108" s="76"/>
      <c r="AE1108" s="76"/>
    </row>
    <row r="1109" ht="22.5" hidden="1" customHeight="1">
      <c r="A1109" s="28"/>
      <c r="B1109" s="76"/>
      <c r="C1109" s="28"/>
      <c r="D1109" s="28" t="str">
        <f>VLOOKUP(A1109,'2025'!C:D,2)</f>
        <v>#N/A</v>
      </c>
      <c r="E1109" s="76"/>
      <c r="F1109" s="28"/>
      <c r="G1109" s="28"/>
      <c r="H1109" s="28"/>
      <c r="I1109" s="76"/>
      <c r="J1109" s="76"/>
      <c r="K1109" s="76"/>
      <c r="L1109" s="76"/>
      <c r="M1109" s="76"/>
      <c r="N1109" s="76"/>
      <c r="O1109" s="76"/>
      <c r="P1109" s="76"/>
      <c r="Q1109" s="76"/>
      <c r="R1109" s="76"/>
      <c r="S1109" s="76"/>
      <c r="T1109" s="76"/>
      <c r="U1109" s="76"/>
      <c r="V1109" s="76"/>
      <c r="W1109" s="76"/>
      <c r="X1109" s="76"/>
      <c r="Y1109" s="76"/>
      <c r="Z1109" s="76"/>
      <c r="AA1109" s="76"/>
      <c r="AB1109" s="76"/>
      <c r="AC1109" s="76"/>
      <c r="AD1109" s="76"/>
      <c r="AE1109" s="76"/>
    </row>
    <row r="1110" ht="22.5" hidden="1" customHeight="1">
      <c r="A1110" s="28"/>
      <c r="B1110" s="76"/>
      <c r="C1110" s="28"/>
      <c r="D1110" s="28" t="str">
        <f>VLOOKUP(A1110,'2025'!C:D,2)</f>
        <v>#N/A</v>
      </c>
      <c r="E1110" s="76"/>
      <c r="F1110" s="28"/>
      <c r="G1110" s="28"/>
      <c r="H1110" s="28"/>
      <c r="I1110" s="76"/>
      <c r="J1110" s="76"/>
      <c r="K1110" s="76"/>
      <c r="L1110" s="76"/>
      <c r="M1110" s="76"/>
      <c r="N1110" s="76"/>
      <c r="O1110" s="76"/>
      <c r="P1110" s="76"/>
      <c r="Q1110" s="76"/>
      <c r="R1110" s="76"/>
      <c r="S1110" s="76"/>
      <c r="T1110" s="76"/>
      <c r="U1110" s="76"/>
      <c r="V1110" s="76"/>
      <c r="W1110" s="76"/>
      <c r="X1110" s="76"/>
      <c r="Y1110" s="76"/>
      <c r="Z1110" s="76"/>
      <c r="AA1110" s="76"/>
      <c r="AB1110" s="76"/>
      <c r="AC1110" s="76"/>
      <c r="AD1110" s="76"/>
      <c r="AE1110" s="76"/>
    </row>
    <row r="1111" ht="22.5" hidden="1" customHeight="1">
      <c r="A1111" s="28"/>
      <c r="B1111" s="76"/>
      <c r="C1111" s="28"/>
      <c r="D1111" s="28" t="str">
        <f>VLOOKUP(A1111,'2025'!C:D,2)</f>
        <v>#N/A</v>
      </c>
      <c r="E1111" s="76"/>
      <c r="F1111" s="28"/>
      <c r="G1111" s="28"/>
      <c r="H1111" s="28"/>
      <c r="I1111" s="76"/>
      <c r="J1111" s="76"/>
      <c r="K1111" s="76"/>
      <c r="L1111" s="76"/>
      <c r="M1111" s="76"/>
      <c r="N1111" s="76"/>
      <c r="O1111" s="76"/>
      <c r="P1111" s="76"/>
      <c r="Q1111" s="76"/>
      <c r="R1111" s="76"/>
      <c r="S1111" s="76"/>
      <c r="T1111" s="76"/>
      <c r="U1111" s="76"/>
      <c r="V1111" s="76"/>
      <c r="W1111" s="76"/>
      <c r="X1111" s="76"/>
      <c r="Y1111" s="76"/>
      <c r="Z1111" s="76"/>
      <c r="AA1111" s="76"/>
      <c r="AB1111" s="76"/>
      <c r="AC1111" s="76"/>
      <c r="AD1111" s="76"/>
      <c r="AE1111" s="76"/>
    </row>
    <row r="1112" ht="22.5" hidden="1" customHeight="1">
      <c r="A1112" s="28"/>
      <c r="B1112" s="76"/>
      <c r="C1112" s="28"/>
      <c r="D1112" s="28" t="str">
        <f>VLOOKUP(A1112,'2025'!C:D,2)</f>
        <v>#N/A</v>
      </c>
      <c r="E1112" s="76"/>
      <c r="F1112" s="28"/>
      <c r="G1112" s="28"/>
      <c r="H1112" s="28"/>
      <c r="I1112" s="76"/>
      <c r="J1112" s="76"/>
      <c r="K1112" s="76"/>
      <c r="L1112" s="76"/>
      <c r="M1112" s="76"/>
      <c r="N1112" s="76"/>
      <c r="O1112" s="76"/>
      <c r="P1112" s="76"/>
      <c r="Q1112" s="76"/>
      <c r="R1112" s="76"/>
      <c r="S1112" s="76"/>
      <c r="T1112" s="76"/>
      <c r="U1112" s="76"/>
      <c r="V1112" s="76"/>
      <c r="W1112" s="76"/>
      <c r="X1112" s="76"/>
      <c r="Y1112" s="76"/>
      <c r="Z1112" s="76"/>
      <c r="AA1112" s="76"/>
      <c r="AB1112" s="76"/>
      <c r="AC1112" s="76"/>
      <c r="AD1112" s="76"/>
      <c r="AE1112" s="76"/>
    </row>
    <row r="1113" ht="22.5" hidden="1" customHeight="1">
      <c r="A1113" s="28"/>
      <c r="B1113" s="76"/>
      <c r="C1113" s="28"/>
      <c r="D1113" s="28" t="str">
        <f>VLOOKUP(A1113,'2025'!C:D,2)</f>
        <v>#N/A</v>
      </c>
      <c r="E1113" s="76"/>
      <c r="F1113" s="28"/>
      <c r="G1113" s="28"/>
      <c r="H1113" s="28"/>
      <c r="I1113" s="76"/>
      <c r="J1113" s="76"/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  <c r="AE1113" s="76"/>
    </row>
    <row r="1114" ht="22.5" hidden="1" customHeight="1">
      <c r="A1114" s="28"/>
      <c r="B1114" s="76"/>
      <c r="C1114" s="28"/>
      <c r="D1114" s="28" t="str">
        <f>VLOOKUP(A1114,'2025'!C:D,2)</f>
        <v>#N/A</v>
      </c>
      <c r="E1114" s="76"/>
      <c r="F1114" s="28"/>
      <c r="G1114" s="28"/>
      <c r="H1114" s="28"/>
      <c r="I1114" s="76"/>
      <c r="J1114" s="76"/>
      <c r="K1114" s="76"/>
      <c r="L1114" s="76"/>
      <c r="M1114" s="76"/>
      <c r="N1114" s="76"/>
      <c r="O1114" s="76"/>
      <c r="P1114" s="76"/>
      <c r="Q1114" s="76"/>
      <c r="R1114" s="76"/>
      <c r="S1114" s="76"/>
      <c r="T1114" s="76"/>
      <c r="U1114" s="76"/>
      <c r="V1114" s="76"/>
      <c r="W1114" s="76"/>
      <c r="X1114" s="76"/>
      <c r="Y1114" s="76"/>
      <c r="Z1114" s="76"/>
      <c r="AA1114" s="76"/>
      <c r="AB1114" s="76"/>
      <c r="AC1114" s="76"/>
      <c r="AD1114" s="76"/>
      <c r="AE1114" s="76"/>
    </row>
    <row r="1115" ht="22.5" hidden="1" customHeight="1">
      <c r="A1115" s="28"/>
      <c r="B1115" s="76"/>
      <c r="C1115" s="28"/>
      <c r="D1115" s="28" t="str">
        <f>VLOOKUP(A1115,'2025'!C:D,2)</f>
        <v>#N/A</v>
      </c>
      <c r="E1115" s="76"/>
      <c r="F1115" s="28"/>
      <c r="G1115" s="28"/>
      <c r="H1115" s="28"/>
      <c r="I1115" s="76"/>
      <c r="J1115" s="76"/>
      <c r="K1115" s="76"/>
      <c r="L1115" s="76"/>
      <c r="M1115" s="76"/>
      <c r="N1115" s="76"/>
      <c r="O1115" s="76"/>
      <c r="P1115" s="76"/>
      <c r="Q1115" s="76"/>
      <c r="R1115" s="76"/>
      <c r="S1115" s="76"/>
      <c r="T1115" s="76"/>
      <c r="U1115" s="76"/>
      <c r="V1115" s="76"/>
      <c r="W1115" s="76"/>
      <c r="X1115" s="76"/>
      <c r="Y1115" s="76"/>
      <c r="Z1115" s="76"/>
      <c r="AA1115" s="76"/>
      <c r="AB1115" s="76"/>
      <c r="AC1115" s="76"/>
      <c r="AD1115" s="76"/>
      <c r="AE1115" s="76"/>
    </row>
    <row r="1116" ht="22.5" hidden="1" customHeight="1">
      <c r="A1116" s="28"/>
      <c r="B1116" s="76"/>
      <c r="C1116" s="28"/>
      <c r="D1116" s="28" t="str">
        <f>VLOOKUP(A1116,'2025'!C:D,2)</f>
        <v>#N/A</v>
      </c>
      <c r="E1116" s="76"/>
      <c r="F1116" s="28"/>
      <c r="G1116" s="28"/>
      <c r="H1116" s="28"/>
      <c r="I1116" s="76"/>
      <c r="J1116" s="76"/>
      <c r="K1116" s="76"/>
      <c r="L1116" s="76"/>
      <c r="M1116" s="76"/>
      <c r="N1116" s="76"/>
      <c r="O1116" s="76"/>
      <c r="P1116" s="76"/>
      <c r="Q1116" s="76"/>
      <c r="R1116" s="76"/>
      <c r="S1116" s="76"/>
      <c r="T1116" s="76"/>
      <c r="U1116" s="76"/>
      <c r="V1116" s="76"/>
      <c r="W1116" s="76"/>
      <c r="X1116" s="76"/>
      <c r="Y1116" s="76"/>
      <c r="Z1116" s="76"/>
      <c r="AA1116" s="76"/>
      <c r="AB1116" s="76"/>
      <c r="AC1116" s="76"/>
      <c r="AD1116" s="76"/>
      <c r="AE1116" s="76"/>
    </row>
    <row r="1117" ht="22.5" hidden="1" customHeight="1">
      <c r="A1117" s="28"/>
      <c r="B1117" s="76"/>
      <c r="C1117" s="28"/>
      <c r="D1117" s="28" t="str">
        <f>VLOOKUP(A1117,'2025'!C:D,2)</f>
        <v>#N/A</v>
      </c>
      <c r="E1117" s="76"/>
      <c r="F1117" s="28"/>
      <c r="G1117" s="28"/>
      <c r="H1117" s="28"/>
      <c r="I1117" s="76"/>
      <c r="J1117" s="76"/>
      <c r="K1117" s="76"/>
      <c r="L1117" s="76"/>
      <c r="M1117" s="76"/>
      <c r="N1117" s="76"/>
      <c r="O1117" s="76"/>
      <c r="P1117" s="76"/>
      <c r="Q1117" s="76"/>
      <c r="R1117" s="76"/>
      <c r="S1117" s="76"/>
      <c r="T1117" s="76"/>
      <c r="U1117" s="76"/>
      <c r="V1117" s="76"/>
      <c r="W1117" s="76"/>
      <c r="X1117" s="76"/>
      <c r="Y1117" s="76"/>
      <c r="Z1117" s="76"/>
      <c r="AA1117" s="76"/>
      <c r="AB1117" s="76"/>
      <c r="AC1117" s="76"/>
      <c r="AD1117" s="76"/>
      <c r="AE1117" s="76"/>
    </row>
    <row r="1118" ht="22.5" hidden="1" customHeight="1">
      <c r="A1118" s="28"/>
      <c r="B1118" s="76"/>
      <c r="C1118" s="28"/>
      <c r="D1118" s="28" t="str">
        <f>VLOOKUP(A1118,'2025'!C:D,2)</f>
        <v>#N/A</v>
      </c>
      <c r="E1118" s="76"/>
      <c r="F1118" s="28"/>
      <c r="G1118" s="28"/>
      <c r="H1118" s="28"/>
      <c r="I1118" s="76"/>
      <c r="J1118" s="76"/>
      <c r="K1118" s="76"/>
      <c r="L1118" s="76"/>
      <c r="M1118" s="76"/>
      <c r="N1118" s="76"/>
      <c r="O1118" s="76"/>
      <c r="P1118" s="76"/>
      <c r="Q1118" s="76"/>
      <c r="R1118" s="76"/>
      <c r="S1118" s="76"/>
      <c r="T1118" s="76"/>
      <c r="U1118" s="76"/>
      <c r="V1118" s="76"/>
      <c r="W1118" s="76"/>
      <c r="X1118" s="76"/>
      <c r="Y1118" s="76"/>
      <c r="Z1118" s="76"/>
      <c r="AA1118" s="76"/>
      <c r="AB1118" s="76"/>
      <c r="AC1118" s="76"/>
      <c r="AD1118" s="76"/>
      <c r="AE1118" s="76"/>
    </row>
    <row r="1119" ht="22.5" hidden="1" customHeight="1">
      <c r="A1119" s="28"/>
      <c r="B1119" s="76"/>
      <c r="C1119" s="28"/>
      <c r="D1119" s="28" t="str">
        <f>VLOOKUP(A1119,'2025'!C:D,2)</f>
        <v>#N/A</v>
      </c>
      <c r="E1119" s="76"/>
      <c r="F1119" s="28"/>
      <c r="G1119" s="28"/>
      <c r="H1119" s="28"/>
      <c r="I1119" s="76"/>
      <c r="J1119" s="76"/>
      <c r="K1119" s="76"/>
      <c r="L1119" s="76"/>
      <c r="M1119" s="76"/>
      <c r="N1119" s="76"/>
      <c r="O1119" s="76"/>
      <c r="P1119" s="76"/>
      <c r="Q1119" s="76"/>
      <c r="R1119" s="76"/>
      <c r="S1119" s="76"/>
      <c r="T1119" s="76"/>
      <c r="U1119" s="76"/>
      <c r="V1119" s="76"/>
      <c r="W1119" s="76"/>
      <c r="X1119" s="76"/>
      <c r="Y1119" s="76"/>
      <c r="Z1119" s="76"/>
      <c r="AA1119" s="76"/>
      <c r="AB1119" s="76"/>
      <c r="AC1119" s="76"/>
      <c r="AD1119" s="76"/>
      <c r="AE1119" s="76"/>
    </row>
    <row r="1120" ht="22.5" hidden="1" customHeight="1">
      <c r="A1120" s="28"/>
      <c r="B1120" s="76"/>
      <c r="C1120" s="28"/>
      <c r="D1120" s="28" t="str">
        <f>VLOOKUP(A1120,'2025'!C:D,2)</f>
        <v>#N/A</v>
      </c>
      <c r="E1120" s="76"/>
      <c r="F1120" s="28"/>
      <c r="G1120" s="28"/>
      <c r="H1120" s="28"/>
      <c r="I1120" s="76"/>
      <c r="J1120" s="76"/>
      <c r="K1120" s="76"/>
      <c r="L1120" s="76"/>
      <c r="M1120" s="76"/>
      <c r="N1120" s="76"/>
      <c r="O1120" s="76"/>
      <c r="P1120" s="76"/>
      <c r="Q1120" s="76"/>
      <c r="R1120" s="76"/>
      <c r="S1120" s="76"/>
      <c r="T1120" s="76"/>
      <c r="U1120" s="76"/>
      <c r="V1120" s="76"/>
      <c r="W1120" s="76"/>
      <c r="X1120" s="76"/>
      <c r="Y1120" s="76"/>
      <c r="Z1120" s="76"/>
      <c r="AA1120" s="76"/>
      <c r="AB1120" s="76"/>
      <c r="AC1120" s="76"/>
      <c r="AD1120" s="76"/>
      <c r="AE1120" s="76"/>
    </row>
    <row r="1121" ht="22.5" hidden="1" customHeight="1">
      <c r="A1121" s="28"/>
      <c r="B1121" s="76"/>
      <c r="C1121" s="28"/>
      <c r="D1121" s="28" t="str">
        <f>VLOOKUP(A1121,'2025'!C:D,2)</f>
        <v>#N/A</v>
      </c>
      <c r="E1121" s="76"/>
      <c r="F1121" s="28"/>
      <c r="G1121" s="28"/>
      <c r="H1121" s="28"/>
      <c r="I1121" s="76"/>
      <c r="J1121" s="76"/>
      <c r="K1121" s="76"/>
      <c r="L1121" s="76"/>
      <c r="M1121" s="76"/>
      <c r="N1121" s="76"/>
      <c r="O1121" s="76"/>
      <c r="P1121" s="76"/>
      <c r="Q1121" s="76"/>
      <c r="R1121" s="76"/>
      <c r="S1121" s="76"/>
      <c r="T1121" s="76"/>
      <c r="U1121" s="76"/>
      <c r="V1121" s="76"/>
      <c r="W1121" s="76"/>
      <c r="X1121" s="76"/>
      <c r="Y1121" s="76"/>
      <c r="Z1121" s="76"/>
      <c r="AA1121" s="76"/>
      <c r="AB1121" s="76"/>
      <c r="AC1121" s="76"/>
      <c r="AD1121" s="76"/>
      <c r="AE1121" s="76"/>
    </row>
    <row r="1122" ht="22.5" hidden="1" customHeight="1">
      <c r="A1122" s="28"/>
      <c r="B1122" s="76"/>
      <c r="C1122" s="28"/>
      <c r="D1122" s="28" t="str">
        <f>VLOOKUP(A1122,'2025'!C:D,2)</f>
        <v>#N/A</v>
      </c>
      <c r="E1122" s="76"/>
      <c r="F1122" s="28"/>
      <c r="G1122" s="28"/>
      <c r="H1122" s="28"/>
      <c r="I1122" s="76"/>
      <c r="J1122" s="76"/>
      <c r="K1122" s="76"/>
      <c r="L1122" s="76"/>
      <c r="M1122" s="76"/>
      <c r="N1122" s="76"/>
      <c r="O1122" s="76"/>
      <c r="P1122" s="76"/>
      <c r="Q1122" s="76"/>
      <c r="R1122" s="76"/>
      <c r="S1122" s="76"/>
      <c r="T1122" s="76"/>
      <c r="U1122" s="76"/>
      <c r="V1122" s="76"/>
      <c r="W1122" s="76"/>
      <c r="X1122" s="76"/>
      <c r="Y1122" s="76"/>
      <c r="Z1122" s="76"/>
      <c r="AA1122" s="76"/>
      <c r="AB1122" s="76"/>
      <c r="AC1122" s="76"/>
      <c r="AD1122" s="76"/>
      <c r="AE1122" s="76"/>
    </row>
    <row r="1123" ht="22.5" hidden="1" customHeight="1">
      <c r="A1123" s="28"/>
      <c r="B1123" s="76"/>
      <c r="C1123" s="28"/>
      <c r="D1123" s="28" t="str">
        <f>VLOOKUP(A1123,'2025'!C:D,2)</f>
        <v>#N/A</v>
      </c>
      <c r="E1123" s="76"/>
      <c r="F1123" s="28"/>
      <c r="G1123" s="28"/>
      <c r="H1123" s="28"/>
      <c r="I1123" s="76"/>
      <c r="J1123" s="76"/>
      <c r="K1123" s="76"/>
      <c r="L1123" s="76"/>
      <c r="M1123" s="76"/>
      <c r="N1123" s="76"/>
      <c r="O1123" s="76"/>
      <c r="P1123" s="76"/>
      <c r="Q1123" s="76"/>
      <c r="R1123" s="76"/>
      <c r="S1123" s="76"/>
      <c r="T1123" s="76"/>
      <c r="U1123" s="76"/>
      <c r="V1123" s="76"/>
      <c r="W1123" s="76"/>
      <c r="X1123" s="76"/>
      <c r="Y1123" s="76"/>
      <c r="Z1123" s="76"/>
      <c r="AA1123" s="76"/>
      <c r="AB1123" s="76"/>
      <c r="AC1123" s="76"/>
      <c r="AD1123" s="76"/>
      <c r="AE1123" s="76"/>
    </row>
    <row r="1124" ht="22.5" hidden="1" customHeight="1">
      <c r="A1124" s="28"/>
      <c r="B1124" s="76"/>
      <c r="C1124" s="28"/>
      <c r="D1124" s="28" t="str">
        <f>VLOOKUP(A1124,'2025'!C:D,2)</f>
        <v>#N/A</v>
      </c>
      <c r="E1124" s="76"/>
      <c r="F1124" s="28"/>
      <c r="G1124" s="28"/>
      <c r="H1124" s="28"/>
      <c r="I1124" s="76"/>
      <c r="J1124" s="76"/>
      <c r="K1124" s="76"/>
      <c r="L1124" s="76"/>
      <c r="M1124" s="76"/>
      <c r="N1124" s="76"/>
      <c r="O1124" s="76"/>
      <c r="P1124" s="76"/>
      <c r="Q1124" s="76"/>
      <c r="R1124" s="76"/>
      <c r="S1124" s="76"/>
      <c r="T1124" s="76"/>
      <c r="U1124" s="76"/>
      <c r="V1124" s="76"/>
      <c r="W1124" s="76"/>
      <c r="X1124" s="76"/>
      <c r="Y1124" s="76"/>
      <c r="Z1124" s="76"/>
      <c r="AA1124" s="76"/>
      <c r="AB1124" s="76"/>
      <c r="AC1124" s="76"/>
      <c r="AD1124" s="76"/>
      <c r="AE1124" s="76"/>
    </row>
    <row r="1125" ht="22.5" hidden="1" customHeight="1">
      <c r="A1125" s="28"/>
      <c r="B1125" s="76"/>
      <c r="C1125" s="28"/>
      <c r="D1125" s="28" t="str">
        <f>VLOOKUP(A1125,'2025'!C:D,2)</f>
        <v>#N/A</v>
      </c>
      <c r="E1125" s="76"/>
      <c r="F1125" s="28"/>
      <c r="G1125" s="28"/>
      <c r="H1125" s="28"/>
      <c r="I1125" s="76"/>
      <c r="J1125" s="76"/>
      <c r="K1125" s="76"/>
      <c r="L1125" s="76"/>
      <c r="M1125" s="76"/>
      <c r="N1125" s="76"/>
      <c r="O1125" s="76"/>
      <c r="P1125" s="76"/>
      <c r="Q1125" s="76"/>
      <c r="R1125" s="76"/>
      <c r="S1125" s="76"/>
      <c r="T1125" s="76"/>
      <c r="U1125" s="76"/>
      <c r="V1125" s="76"/>
      <c r="W1125" s="76"/>
      <c r="X1125" s="76"/>
      <c r="Y1125" s="76"/>
      <c r="Z1125" s="76"/>
      <c r="AA1125" s="76"/>
      <c r="AB1125" s="76"/>
      <c r="AC1125" s="76"/>
      <c r="AD1125" s="76"/>
      <c r="AE1125" s="76"/>
    </row>
    <row r="1126" ht="22.5" hidden="1" customHeight="1">
      <c r="A1126" s="28"/>
      <c r="B1126" s="76"/>
      <c r="C1126" s="28"/>
      <c r="D1126" s="28" t="str">
        <f>VLOOKUP(A1126,'2025'!C:D,2)</f>
        <v>#N/A</v>
      </c>
      <c r="E1126" s="76"/>
      <c r="F1126" s="28"/>
      <c r="G1126" s="28"/>
      <c r="H1126" s="28"/>
      <c r="I1126" s="76"/>
      <c r="J1126" s="76"/>
      <c r="K1126" s="76"/>
      <c r="L1126" s="76"/>
      <c r="M1126" s="76"/>
      <c r="N1126" s="76"/>
      <c r="O1126" s="76"/>
      <c r="P1126" s="76"/>
      <c r="Q1126" s="76"/>
      <c r="R1126" s="76"/>
      <c r="S1126" s="76"/>
      <c r="T1126" s="76"/>
      <c r="U1126" s="76"/>
      <c r="V1126" s="76"/>
      <c r="W1126" s="76"/>
      <c r="X1126" s="76"/>
      <c r="Y1126" s="76"/>
      <c r="Z1126" s="76"/>
      <c r="AA1126" s="76"/>
      <c r="AB1126" s="76"/>
      <c r="AC1126" s="76"/>
      <c r="AD1126" s="76"/>
      <c r="AE1126" s="76"/>
    </row>
    <row r="1127" ht="22.5" hidden="1" customHeight="1">
      <c r="A1127" s="28"/>
      <c r="B1127" s="76"/>
      <c r="C1127" s="28"/>
      <c r="D1127" s="28" t="str">
        <f>VLOOKUP(A1127,'2025'!C:D,2)</f>
        <v>#N/A</v>
      </c>
      <c r="E1127" s="76"/>
      <c r="F1127" s="28"/>
      <c r="G1127" s="28"/>
      <c r="H1127" s="28"/>
      <c r="I1127" s="76"/>
      <c r="J1127" s="76"/>
      <c r="K1127" s="76"/>
      <c r="L1127" s="76"/>
      <c r="M1127" s="76"/>
      <c r="N1127" s="76"/>
      <c r="O1127" s="76"/>
      <c r="P1127" s="76"/>
      <c r="Q1127" s="76"/>
      <c r="R1127" s="76"/>
      <c r="S1127" s="76"/>
      <c r="T1127" s="76"/>
      <c r="U1127" s="76"/>
      <c r="V1127" s="76"/>
      <c r="W1127" s="76"/>
      <c r="X1127" s="76"/>
      <c r="Y1127" s="76"/>
      <c r="Z1127" s="76"/>
      <c r="AA1127" s="76"/>
      <c r="AB1127" s="76"/>
      <c r="AC1127" s="76"/>
      <c r="AD1127" s="76"/>
      <c r="AE1127" s="76"/>
    </row>
    <row r="1128" ht="22.5" hidden="1" customHeight="1">
      <c r="A1128" s="28"/>
      <c r="B1128" s="76"/>
      <c r="C1128" s="28"/>
      <c r="D1128" s="28" t="str">
        <f>VLOOKUP(A1128,'2025'!C:D,2)</f>
        <v>#N/A</v>
      </c>
      <c r="E1128" s="76"/>
      <c r="F1128" s="28"/>
      <c r="G1128" s="28"/>
      <c r="H1128" s="28"/>
      <c r="I1128" s="76"/>
      <c r="J1128" s="76"/>
      <c r="K1128" s="76"/>
      <c r="L1128" s="76"/>
      <c r="M1128" s="76"/>
      <c r="N1128" s="76"/>
      <c r="O1128" s="76"/>
      <c r="P1128" s="76"/>
      <c r="Q1128" s="76"/>
      <c r="R1128" s="76"/>
      <c r="S1128" s="76"/>
      <c r="T1128" s="76"/>
      <c r="U1128" s="76"/>
      <c r="V1128" s="76"/>
      <c r="W1128" s="76"/>
      <c r="X1128" s="76"/>
      <c r="Y1128" s="76"/>
      <c r="Z1128" s="76"/>
      <c r="AA1128" s="76"/>
      <c r="AB1128" s="76"/>
      <c r="AC1128" s="76"/>
      <c r="AD1128" s="76"/>
      <c r="AE1128" s="76"/>
    </row>
    <row r="1129" ht="22.5" hidden="1" customHeight="1">
      <c r="A1129" s="28"/>
      <c r="B1129" s="76"/>
      <c r="C1129" s="28"/>
      <c r="D1129" s="28" t="str">
        <f>VLOOKUP(A1129,'2025'!C:D,2)</f>
        <v>#N/A</v>
      </c>
      <c r="E1129" s="76"/>
      <c r="F1129" s="28"/>
      <c r="G1129" s="28"/>
      <c r="H1129" s="28"/>
      <c r="I1129" s="76"/>
      <c r="J1129" s="76"/>
      <c r="K1129" s="76"/>
      <c r="L1129" s="76"/>
      <c r="M1129" s="76"/>
      <c r="N1129" s="76"/>
      <c r="O1129" s="76"/>
      <c r="P1129" s="76"/>
      <c r="Q1129" s="76"/>
      <c r="R1129" s="76"/>
      <c r="S1129" s="76"/>
      <c r="T1129" s="76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76"/>
      <c r="AE1129" s="76"/>
    </row>
    <row r="1130" ht="22.5" hidden="1" customHeight="1">
      <c r="A1130" s="28"/>
      <c r="B1130" s="76"/>
      <c r="C1130" s="28"/>
      <c r="D1130" s="28" t="str">
        <f>VLOOKUP(A1130,'2025'!C:D,2)</f>
        <v>#N/A</v>
      </c>
      <c r="E1130" s="76"/>
      <c r="F1130" s="28"/>
      <c r="G1130" s="28"/>
      <c r="H1130" s="28"/>
      <c r="I1130" s="76"/>
      <c r="J1130" s="76"/>
      <c r="K1130" s="76"/>
      <c r="L1130" s="76"/>
      <c r="M1130" s="76"/>
      <c r="N1130" s="76"/>
      <c r="O1130" s="76"/>
      <c r="P1130" s="76"/>
      <c r="Q1130" s="76"/>
      <c r="R1130" s="76"/>
      <c r="S1130" s="76"/>
      <c r="T1130" s="76"/>
      <c r="U1130" s="76"/>
      <c r="V1130" s="76"/>
      <c r="W1130" s="76"/>
      <c r="X1130" s="76"/>
      <c r="Y1130" s="76"/>
      <c r="Z1130" s="76"/>
      <c r="AA1130" s="76"/>
      <c r="AB1130" s="76"/>
      <c r="AC1130" s="76"/>
      <c r="AD1130" s="76"/>
      <c r="AE1130" s="76"/>
    </row>
    <row r="1131" ht="22.5" hidden="1" customHeight="1">
      <c r="A1131" s="28"/>
      <c r="B1131" s="76"/>
      <c r="C1131" s="28"/>
      <c r="D1131" s="28" t="str">
        <f>VLOOKUP(A1131,'2025'!C:D,2)</f>
        <v>#N/A</v>
      </c>
      <c r="E1131" s="76"/>
      <c r="F1131" s="28"/>
      <c r="G1131" s="28"/>
      <c r="H1131" s="28"/>
      <c r="I1131" s="76"/>
      <c r="J1131" s="76"/>
      <c r="K1131" s="76"/>
      <c r="L1131" s="76"/>
      <c r="M1131" s="76"/>
      <c r="N1131" s="76"/>
      <c r="O1131" s="76"/>
      <c r="P1131" s="76"/>
      <c r="Q1131" s="76"/>
      <c r="R1131" s="76"/>
      <c r="S1131" s="76"/>
      <c r="T1131" s="76"/>
      <c r="U1131" s="76"/>
      <c r="V1131" s="76"/>
      <c r="W1131" s="76"/>
      <c r="X1131" s="76"/>
      <c r="Y1131" s="76"/>
      <c r="Z1131" s="76"/>
      <c r="AA1131" s="76"/>
      <c r="AB1131" s="76"/>
      <c r="AC1131" s="76"/>
      <c r="AD1131" s="76"/>
      <c r="AE1131" s="76"/>
    </row>
    <row r="1132" ht="22.5" hidden="1" customHeight="1">
      <c r="A1132" s="28"/>
      <c r="B1132" s="76"/>
      <c r="C1132" s="28"/>
      <c r="D1132" s="28" t="str">
        <f>VLOOKUP(A1132,'2025'!C:D,2)</f>
        <v>#N/A</v>
      </c>
      <c r="E1132" s="76"/>
      <c r="F1132" s="28"/>
      <c r="G1132" s="28"/>
      <c r="H1132" s="28"/>
      <c r="I1132" s="76"/>
      <c r="J1132" s="76"/>
      <c r="K1132" s="76"/>
      <c r="L1132" s="76"/>
      <c r="M1132" s="76"/>
      <c r="N1132" s="76"/>
      <c r="O1132" s="76"/>
      <c r="P1132" s="76"/>
      <c r="Q1132" s="76"/>
      <c r="R1132" s="76"/>
      <c r="S1132" s="76"/>
      <c r="T1132" s="76"/>
      <c r="U1132" s="76"/>
      <c r="V1132" s="76"/>
      <c r="W1132" s="76"/>
      <c r="X1132" s="76"/>
      <c r="Y1132" s="76"/>
      <c r="Z1132" s="76"/>
      <c r="AA1132" s="76"/>
      <c r="AB1132" s="76"/>
      <c r="AC1132" s="76"/>
      <c r="AD1132" s="76"/>
      <c r="AE1132" s="76"/>
    </row>
    <row r="1133" ht="22.5" hidden="1" customHeight="1">
      <c r="A1133" s="28"/>
      <c r="B1133" s="76"/>
      <c r="C1133" s="28"/>
      <c r="D1133" s="28" t="str">
        <f>VLOOKUP(A1133,'2025'!C:D,2)</f>
        <v>#N/A</v>
      </c>
      <c r="E1133" s="76"/>
      <c r="F1133" s="28"/>
      <c r="G1133" s="28"/>
      <c r="H1133" s="28"/>
      <c r="I1133" s="76"/>
      <c r="J1133" s="76"/>
      <c r="K1133" s="76"/>
      <c r="L1133" s="76"/>
      <c r="M1133" s="76"/>
      <c r="N1133" s="76"/>
      <c r="O1133" s="76"/>
      <c r="P1133" s="76"/>
      <c r="Q1133" s="76"/>
      <c r="R1133" s="76"/>
      <c r="S1133" s="76"/>
      <c r="T1133" s="76"/>
      <c r="U1133" s="76"/>
      <c r="V1133" s="76"/>
      <c r="W1133" s="76"/>
      <c r="X1133" s="76"/>
      <c r="Y1133" s="76"/>
      <c r="Z1133" s="76"/>
      <c r="AA1133" s="76"/>
      <c r="AB1133" s="76"/>
      <c r="AC1133" s="76"/>
      <c r="AD1133" s="76"/>
      <c r="AE1133" s="76"/>
    </row>
    <row r="1134" ht="22.5" hidden="1" customHeight="1">
      <c r="A1134" s="28"/>
      <c r="B1134" s="76"/>
      <c r="C1134" s="28"/>
      <c r="D1134" s="28" t="str">
        <f>VLOOKUP(A1134,'2025'!C:D,2)</f>
        <v>#N/A</v>
      </c>
      <c r="E1134" s="76"/>
      <c r="F1134" s="28"/>
      <c r="G1134" s="28"/>
      <c r="H1134" s="28"/>
      <c r="I1134" s="76"/>
      <c r="J1134" s="76"/>
      <c r="K1134" s="76"/>
      <c r="L1134" s="76"/>
      <c r="M1134" s="76"/>
      <c r="N1134" s="76"/>
      <c r="O1134" s="76"/>
      <c r="P1134" s="76"/>
      <c r="Q1134" s="76"/>
      <c r="R1134" s="76"/>
      <c r="S1134" s="76"/>
      <c r="T1134" s="76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76"/>
      <c r="AE1134" s="76"/>
    </row>
    <row r="1135" ht="22.5" hidden="1" customHeight="1">
      <c r="A1135" s="28"/>
      <c r="B1135" s="76"/>
      <c r="C1135" s="28"/>
      <c r="D1135" s="28" t="str">
        <f>VLOOKUP(A1135,'2025'!C:D,2)</f>
        <v>#N/A</v>
      </c>
      <c r="E1135" s="76"/>
      <c r="F1135" s="28"/>
      <c r="G1135" s="28"/>
      <c r="H1135" s="28"/>
      <c r="I1135" s="76"/>
      <c r="J1135" s="76"/>
      <c r="K1135" s="76"/>
      <c r="L1135" s="76"/>
      <c r="M1135" s="76"/>
      <c r="N1135" s="76"/>
      <c r="O1135" s="76"/>
      <c r="P1135" s="76"/>
      <c r="Q1135" s="76"/>
      <c r="R1135" s="76"/>
      <c r="S1135" s="76"/>
      <c r="T1135" s="76"/>
      <c r="U1135" s="76"/>
      <c r="V1135" s="76"/>
      <c r="W1135" s="76"/>
      <c r="X1135" s="76"/>
      <c r="Y1135" s="76"/>
      <c r="Z1135" s="76"/>
      <c r="AA1135" s="76"/>
      <c r="AB1135" s="76"/>
      <c r="AC1135" s="76"/>
      <c r="AD1135" s="76"/>
      <c r="AE1135" s="76"/>
    </row>
    <row r="1136" ht="22.5" hidden="1" customHeight="1">
      <c r="A1136" s="28"/>
      <c r="B1136" s="76"/>
      <c r="C1136" s="28"/>
      <c r="D1136" s="28" t="str">
        <f>VLOOKUP(A1136,'2025'!C:D,2)</f>
        <v>#N/A</v>
      </c>
      <c r="E1136" s="76"/>
      <c r="F1136" s="28"/>
      <c r="G1136" s="28"/>
      <c r="H1136" s="28"/>
      <c r="I1136" s="76"/>
      <c r="J1136" s="76"/>
      <c r="K1136" s="76"/>
      <c r="L1136" s="76"/>
      <c r="M1136" s="76"/>
      <c r="N1136" s="76"/>
      <c r="O1136" s="76"/>
      <c r="P1136" s="76"/>
      <c r="Q1136" s="76"/>
      <c r="R1136" s="76"/>
      <c r="S1136" s="76"/>
      <c r="T1136" s="76"/>
      <c r="U1136" s="76"/>
      <c r="V1136" s="76"/>
      <c r="W1136" s="76"/>
      <c r="X1136" s="76"/>
      <c r="Y1136" s="76"/>
      <c r="Z1136" s="76"/>
      <c r="AA1136" s="76"/>
      <c r="AB1136" s="76"/>
      <c r="AC1136" s="76"/>
      <c r="AD1136" s="76"/>
      <c r="AE1136" s="76"/>
    </row>
    <row r="1137" ht="22.5" hidden="1" customHeight="1">
      <c r="A1137" s="28"/>
      <c r="B1137" s="76"/>
      <c r="C1137" s="28"/>
      <c r="D1137" s="28" t="str">
        <f>VLOOKUP(A1137,'2025'!C:D,2)</f>
        <v>#N/A</v>
      </c>
      <c r="E1137" s="76"/>
      <c r="F1137" s="28"/>
      <c r="G1137" s="28"/>
      <c r="H1137" s="28"/>
      <c r="I1137" s="76"/>
      <c r="J1137" s="76"/>
      <c r="K1137" s="76"/>
      <c r="L1137" s="76"/>
      <c r="M1137" s="76"/>
      <c r="N1137" s="76"/>
      <c r="O1137" s="76"/>
      <c r="P1137" s="76"/>
      <c r="Q1137" s="76"/>
      <c r="R1137" s="76"/>
      <c r="S1137" s="76"/>
      <c r="T1137" s="76"/>
      <c r="U1137" s="76"/>
      <c r="V1137" s="76"/>
      <c r="W1137" s="76"/>
      <c r="X1137" s="76"/>
      <c r="Y1137" s="76"/>
      <c r="Z1137" s="76"/>
      <c r="AA1137" s="76"/>
      <c r="AB1137" s="76"/>
      <c r="AC1137" s="76"/>
      <c r="AD1137" s="76"/>
      <c r="AE1137" s="76"/>
    </row>
    <row r="1138" ht="22.5" hidden="1" customHeight="1">
      <c r="A1138" s="28"/>
      <c r="B1138" s="76"/>
      <c r="C1138" s="28"/>
      <c r="D1138" s="28" t="str">
        <f>VLOOKUP(A1138,'2025'!C:D,2)</f>
        <v>#N/A</v>
      </c>
      <c r="E1138" s="76"/>
      <c r="F1138" s="28"/>
      <c r="G1138" s="28"/>
      <c r="H1138" s="28"/>
      <c r="I1138" s="76"/>
      <c r="J1138" s="76"/>
      <c r="K1138" s="76"/>
      <c r="L1138" s="76"/>
      <c r="M1138" s="76"/>
      <c r="N1138" s="76"/>
      <c r="O1138" s="76"/>
      <c r="P1138" s="76"/>
      <c r="Q1138" s="76"/>
      <c r="R1138" s="76"/>
      <c r="S1138" s="76"/>
      <c r="T1138" s="76"/>
      <c r="U1138" s="76"/>
      <c r="V1138" s="76"/>
      <c r="W1138" s="76"/>
      <c r="X1138" s="76"/>
      <c r="Y1138" s="76"/>
      <c r="Z1138" s="76"/>
      <c r="AA1138" s="76"/>
      <c r="AB1138" s="76"/>
      <c r="AC1138" s="76"/>
      <c r="AD1138" s="76"/>
      <c r="AE1138" s="76"/>
    </row>
    <row r="1139" ht="22.5" hidden="1" customHeight="1">
      <c r="A1139" s="28"/>
      <c r="B1139" s="76"/>
      <c r="C1139" s="28"/>
      <c r="D1139" s="28" t="str">
        <f>VLOOKUP(A1139,'2025'!C:D,2)</f>
        <v>#N/A</v>
      </c>
      <c r="E1139" s="76"/>
      <c r="F1139" s="28"/>
      <c r="G1139" s="28"/>
      <c r="H1139" s="28"/>
      <c r="I1139" s="76"/>
      <c r="J1139" s="76"/>
      <c r="K1139" s="76"/>
      <c r="L1139" s="76"/>
      <c r="M1139" s="76"/>
      <c r="N1139" s="76"/>
      <c r="O1139" s="76"/>
      <c r="P1139" s="76"/>
      <c r="Q1139" s="76"/>
      <c r="R1139" s="76"/>
      <c r="S1139" s="76"/>
      <c r="T1139" s="76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76"/>
      <c r="AE1139" s="76"/>
    </row>
    <row r="1140" ht="22.5" hidden="1" customHeight="1">
      <c r="A1140" s="28"/>
      <c r="B1140" s="76"/>
      <c r="C1140" s="28"/>
      <c r="D1140" s="28" t="str">
        <f>VLOOKUP(A1140,'2025'!C:D,2)</f>
        <v>#N/A</v>
      </c>
      <c r="E1140" s="76"/>
      <c r="F1140" s="28"/>
      <c r="G1140" s="28"/>
      <c r="H1140" s="28"/>
      <c r="I1140" s="76"/>
      <c r="J1140" s="76"/>
      <c r="K1140" s="76"/>
      <c r="L1140" s="76"/>
      <c r="M1140" s="76"/>
      <c r="N1140" s="76"/>
      <c r="O1140" s="76"/>
      <c r="P1140" s="76"/>
      <c r="Q1140" s="76"/>
      <c r="R1140" s="76"/>
      <c r="S1140" s="76"/>
      <c r="T1140" s="76"/>
      <c r="U1140" s="76"/>
      <c r="V1140" s="76"/>
      <c r="W1140" s="76"/>
      <c r="X1140" s="76"/>
      <c r="Y1140" s="76"/>
      <c r="Z1140" s="76"/>
      <c r="AA1140" s="76"/>
      <c r="AB1140" s="76"/>
      <c r="AC1140" s="76"/>
      <c r="AD1140" s="76"/>
      <c r="AE1140" s="76"/>
    </row>
    <row r="1141" ht="22.5" hidden="1" customHeight="1">
      <c r="A1141" s="28"/>
      <c r="B1141" s="76"/>
      <c r="C1141" s="28"/>
      <c r="D1141" s="28" t="str">
        <f>VLOOKUP(A1141,'2025'!C:D,2)</f>
        <v>#N/A</v>
      </c>
      <c r="E1141" s="76"/>
      <c r="F1141" s="28"/>
      <c r="G1141" s="28"/>
      <c r="H1141" s="28"/>
      <c r="I1141" s="76"/>
      <c r="J1141" s="76"/>
      <c r="K1141" s="76"/>
      <c r="L1141" s="76"/>
      <c r="M1141" s="76"/>
      <c r="N1141" s="76"/>
      <c r="O1141" s="76"/>
      <c r="P1141" s="76"/>
      <c r="Q1141" s="76"/>
      <c r="R1141" s="76"/>
      <c r="S1141" s="76"/>
      <c r="T1141" s="76"/>
      <c r="U1141" s="76"/>
      <c r="V1141" s="76"/>
      <c r="W1141" s="76"/>
      <c r="X1141" s="76"/>
      <c r="Y1141" s="76"/>
      <c r="Z1141" s="76"/>
      <c r="AA1141" s="76"/>
      <c r="AB1141" s="76"/>
      <c r="AC1141" s="76"/>
      <c r="AD1141" s="76"/>
      <c r="AE1141" s="76"/>
    </row>
    <row r="1142" ht="22.5" hidden="1" customHeight="1">
      <c r="A1142" s="28"/>
      <c r="B1142" s="76"/>
      <c r="C1142" s="28"/>
      <c r="D1142" s="28" t="str">
        <f>VLOOKUP(A1142,'2025'!C:D,2)</f>
        <v>#N/A</v>
      </c>
      <c r="E1142" s="76"/>
      <c r="F1142" s="28"/>
      <c r="G1142" s="28"/>
      <c r="H1142" s="28"/>
      <c r="I1142" s="76"/>
      <c r="J1142" s="76"/>
      <c r="K1142" s="76"/>
      <c r="L1142" s="76"/>
      <c r="M1142" s="76"/>
      <c r="N1142" s="76"/>
      <c r="O1142" s="76"/>
      <c r="P1142" s="76"/>
      <c r="Q1142" s="76"/>
      <c r="R1142" s="76"/>
      <c r="S1142" s="76"/>
      <c r="T1142" s="76"/>
      <c r="U1142" s="76"/>
      <c r="V1142" s="76"/>
      <c r="W1142" s="76"/>
      <c r="X1142" s="76"/>
      <c r="Y1142" s="76"/>
      <c r="Z1142" s="76"/>
      <c r="AA1142" s="76"/>
      <c r="AB1142" s="76"/>
      <c r="AC1142" s="76"/>
      <c r="AD1142" s="76"/>
      <c r="AE1142" s="76"/>
    </row>
    <row r="1143" ht="22.5" hidden="1" customHeight="1">
      <c r="A1143" s="28"/>
      <c r="B1143" s="76"/>
      <c r="C1143" s="28"/>
      <c r="D1143" s="28" t="str">
        <f>VLOOKUP(A1143,'2025'!C:D,2)</f>
        <v>#N/A</v>
      </c>
      <c r="E1143" s="76"/>
      <c r="F1143" s="28"/>
      <c r="G1143" s="28"/>
      <c r="H1143" s="28"/>
      <c r="I1143" s="76"/>
      <c r="J1143" s="76"/>
      <c r="K1143" s="76"/>
      <c r="L1143" s="76"/>
      <c r="M1143" s="76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  <c r="AE1143" s="76"/>
    </row>
    <row r="1144" ht="22.5" hidden="1" customHeight="1">
      <c r="A1144" s="28"/>
      <c r="B1144" s="76"/>
      <c r="C1144" s="28"/>
      <c r="D1144" s="28" t="str">
        <f>VLOOKUP(A1144,'2025'!C:D,2)</f>
        <v>#N/A</v>
      </c>
      <c r="E1144" s="76"/>
      <c r="F1144" s="28"/>
      <c r="G1144" s="28"/>
      <c r="H1144" s="28"/>
      <c r="I1144" s="76"/>
      <c r="J1144" s="76"/>
      <c r="K1144" s="76"/>
      <c r="L1144" s="76"/>
      <c r="M1144" s="76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76"/>
      <c r="Z1144" s="76"/>
      <c r="AA1144" s="76"/>
      <c r="AB1144" s="76"/>
      <c r="AC1144" s="76"/>
      <c r="AD1144" s="76"/>
      <c r="AE1144" s="76"/>
    </row>
    <row r="1145" ht="22.5" hidden="1" customHeight="1">
      <c r="A1145" s="28"/>
      <c r="B1145" s="76"/>
      <c r="C1145" s="28"/>
      <c r="D1145" s="28" t="str">
        <f>VLOOKUP(A1145,'2025'!C:D,2)</f>
        <v>#N/A</v>
      </c>
      <c r="E1145" s="76"/>
      <c r="F1145" s="28"/>
      <c r="G1145" s="28"/>
      <c r="H1145" s="28"/>
      <c r="I1145" s="76"/>
      <c r="J1145" s="76"/>
      <c r="K1145" s="76"/>
      <c r="L1145" s="76"/>
      <c r="M1145" s="76"/>
      <c r="N1145" s="76"/>
      <c r="O1145" s="76"/>
      <c r="P1145" s="76"/>
      <c r="Q1145" s="76"/>
      <c r="R1145" s="76"/>
      <c r="S1145" s="76"/>
      <c r="T1145" s="76"/>
      <c r="U1145" s="76"/>
      <c r="V1145" s="76"/>
      <c r="W1145" s="76"/>
      <c r="X1145" s="76"/>
      <c r="Y1145" s="76"/>
      <c r="Z1145" s="76"/>
      <c r="AA1145" s="76"/>
      <c r="AB1145" s="76"/>
      <c r="AC1145" s="76"/>
      <c r="AD1145" s="76"/>
      <c r="AE1145" s="76"/>
    </row>
    <row r="1146" ht="22.5" hidden="1" customHeight="1">
      <c r="A1146" s="28"/>
      <c r="B1146" s="76"/>
      <c r="C1146" s="28"/>
      <c r="D1146" s="28" t="str">
        <f>VLOOKUP(A1146,'2025'!C:D,2)</f>
        <v>#N/A</v>
      </c>
      <c r="E1146" s="76"/>
      <c r="F1146" s="28"/>
      <c r="G1146" s="28"/>
      <c r="H1146" s="28"/>
      <c r="I1146" s="76"/>
      <c r="J1146" s="76"/>
      <c r="K1146" s="76"/>
      <c r="L1146" s="76"/>
      <c r="M1146" s="76"/>
      <c r="N1146" s="76"/>
      <c r="O1146" s="76"/>
      <c r="P1146" s="76"/>
      <c r="Q1146" s="76"/>
      <c r="R1146" s="76"/>
      <c r="S1146" s="76"/>
      <c r="T1146" s="76"/>
      <c r="U1146" s="76"/>
      <c r="V1146" s="76"/>
      <c r="W1146" s="76"/>
      <c r="X1146" s="76"/>
      <c r="Y1146" s="76"/>
      <c r="Z1146" s="76"/>
      <c r="AA1146" s="76"/>
      <c r="AB1146" s="76"/>
      <c r="AC1146" s="76"/>
      <c r="AD1146" s="76"/>
      <c r="AE1146" s="76"/>
    </row>
    <row r="1147" ht="22.5" hidden="1" customHeight="1">
      <c r="A1147" s="28"/>
      <c r="B1147" s="76"/>
      <c r="C1147" s="28"/>
      <c r="D1147" s="28" t="str">
        <f>VLOOKUP(A1147,'2025'!C:D,2)</f>
        <v>#N/A</v>
      </c>
      <c r="E1147" s="76"/>
      <c r="F1147" s="28"/>
      <c r="G1147" s="28"/>
      <c r="H1147" s="28"/>
      <c r="I1147" s="76"/>
      <c r="J1147" s="76"/>
      <c r="K1147" s="76"/>
      <c r="L1147" s="76"/>
      <c r="M1147" s="76"/>
      <c r="N1147" s="76"/>
      <c r="O1147" s="76"/>
      <c r="P1147" s="76"/>
      <c r="Q1147" s="76"/>
      <c r="R1147" s="76"/>
      <c r="S1147" s="76"/>
      <c r="T1147" s="76"/>
      <c r="U1147" s="76"/>
      <c r="V1147" s="76"/>
      <c r="W1147" s="76"/>
      <c r="X1147" s="76"/>
      <c r="Y1147" s="76"/>
      <c r="Z1147" s="76"/>
      <c r="AA1147" s="76"/>
      <c r="AB1147" s="76"/>
      <c r="AC1147" s="76"/>
      <c r="AD1147" s="76"/>
      <c r="AE1147" s="76"/>
    </row>
    <row r="1148" ht="22.5" hidden="1" customHeight="1">
      <c r="A1148" s="28"/>
      <c r="B1148" s="76"/>
      <c r="C1148" s="28"/>
      <c r="D1148" s="28" t="str">
        <f>VLOOKUP(A1148,'2025'!C:D,2)</f>
        <v>#N/A</v>
      </c>
      <c r="E1148" s="76"/>
      <c r="F1148" s="28"/>
      <c r="G1148" s="28"/>
      <c r="H1148" s="28"/>
      <c r="I1148" s="76"/>
      <c r="J1148" s="76"/>
      <c r="K1148" s="76"/>
      <c r="L1148" s="76"/>
      <c r="M1148" s="76"/>
      <c r="N1148" s="76"/>
      <c r="O1148" s="76"/>
      <c r="P1148" s="76"/>
      <c r="Q1148" s="76"/>
      <c r="R1148" s="76"/>
      <c r="S1148" s="76"/>
      <c r="T1148" s="76"/>
      <c r="U1148" s="76"/>
      <c r="V1148" s="76"/>
      <c r="W1148" s="76"/>
      <c r="X1148" s="76"/>
      <c r="Y1148" s="76"/>
      <c r="Z1148" s="76"/>
      <c r="AA1148" s="76"/>
      <c r="AB1148" s="76"/>
      <c r="AC1148" s="76"/>
      <c r="AD1148" s="76"/>
      <c r="AE1148" s="76"/>
    </row>
    <row r="1149" ht="22.5" hidden="1" customHeight="1">
      <c r="A1149" s="28"/>
      <c r="B1149" s="76"/>
      <c r="C1149" s="28"/>
      <c r="D1149" s="28" t="str">
        <f>VLOOKUP(A1149,'2025'!C:D,2)</f>
        <v>#N/A</v>
      </c>
      <c r="E1149" s="76"/>
      <c r="F1149" s="28"/>
      <c r="G1149" s="28"/>
      <c r="H1149" s="28"/>
      <c r="I1149" s="76"/>
      <c r="J1149" s="76"/>
      <c r="K1149" s="76"/>
      <c r="L1149" s="76"/>
      <c r="M1149" s="76"/>
      <c r="N1149" s="76"/>
      <c r="O1149" s="76"/>
      <c r="P1149" s="76"/>
      <c r="Q1149" s="76"/>
      <c r="R1149" s="76"/>
      <c r="S1149" s="76"/>
      <c r="T1149" s="76"/>
      <c r="U1149" s="76"/>
      <c r="V1149" s="76"/>
      <c r="W1149" s="76"/>
      <c r="X1149" s="76"/>
      <c r="Y1149" s="76"/>
      <c r="Z1149" s="76"/>
      <c r="AA1149" s="76"/>
      <c r="AB1149" s="76"/>
      <c r="AC1149" s="76"/>
      <c r="AD1149" s="76"/>
      <c r="AE1149" s="76"/>
    </row>
    <row r="1150" ht="22.5" hidden="1" customHeight="1">
      <c r="A1150" s="28"/>
      <c r="B1150" s="76"/>
      <c r="C1150" s="28"/>
      <c r="D1150" s="28" t="str">
        <f>VLOOKUP(A1150,'2025'!C:D,2)</f>
        <v>#N/A</v>
      </c>
      <c r="E1150" s="76"/>
      <c r="F1150" s="28"/>
      <c r="G1150" s="28"/>
      <c r="H1150" s="28"/>
      <c r="I1150" s="76"/>
      <c r="J1150" s="76"/>
      <c r="K1150" s="76"/>
      <c r="L1150" s="76"/>
      <c r="M1150" s="76"/>
      <c r="N1150" s="76"/>
      <c r="O1150" s="76"/>
      <c r="P1150" s="76"/>
      <c r="Q1150" s="76"/>
      <c r="R1150" s="76"/>
      <c r="S1150" s="76"/>
      <c r="T1150" s="76"/>
      <c r="U1150" s="76"/>
      <c r="V1150" s="76"/>
      <c r="W1150" s="76"/>
      <c r="X1150" s="76"/>
      <c r="Y1150" s="76"/>
      <c r="Z1150" s="76"/>
      <c r="AA1150" s="76"/>
      <c r="AB1150" s="76"/>
      <c r="AC1150" s="76"/>
      <c r="AD1150" s="76"/>
      <c r="AE1150" s="76"/>
    </row>
    <row r="1151" ht="22.5" hidden="1" customHeight="1">
      <c r="A1151" s="28"/>
      <c r="B1151" s="76"/>
      <c r="C1151" s="28"/>
      <c r="D1151" s="28" t="str">
        <f>VLOOKUP(A1151,'2025'!C:D,2)</f>
        <v>#N/A</v>
      </c>
      <c r="E1151" s="76"/>
      <c r="F1151" s="28"/>
      <c r="G1151" s="28"/>
      <c r="H1151" s="28"/>
      <c r="I1151" s="76"/>
      <c r="J1151" s="76"/>
      <c r="K1151" s="76"/>
      <c r="L1151" s="76"/>
      <c r="M1151" s="76"/>
      <c r="N1151" s="76"/>
      <c r="O1151" s="76"/>
      <c r="P1151" s="76"/>
      <c r="Q1151" s="76"/>
      <c r="R1151" s="76"/>
      <c r="S1151" s="76"/>
      <c r="T1151" s="76"/>
      <c r="U1151" s="76"/>
      <c r="V1151" s="76"/>
      <c r="W1151" s="76"/>
      <c r="X1151" s="76"/>
      <c r="Y1151" s="76"/>
      <c r="Z1151" s="76"/>
      <c r="AA1151" s="76"/>
      <c r="AB1151" s="76"/>
      <c r="AC1151" s="76"/>
      <c r="AD1151" s="76"/>
      <c r="AE1151" s="76"/>
    </row>
    <row r="1152" ht="22.5" hidden="1" customHeight="1">
      <c r="A1152" s="28"/>
      <c r="B1152" s="76"/>
      <c r="C1152" s="28"/>
      <c r="D1152" s="28" t="str">
        <f>VLOOKUP(A1152,'2025'!C:D,2)</f>
        <v>#N/A</v>
      </c>
      <c r="E1152" s="76"/>
      <c r="F1152" s="28"/>
      <c r="G1152" s="28"/>
      <c r="H1152" s="28"/>
      <c r="I1152" s="76"/>
      <c r="J1152" s="76"/>
      <c r="K1152" s="76"/>
      <c r="L1152" s="76"/>
      <c r="M1152" s="76"/>
      <c r="N1152" s="76"/>
      <c r="O1152" s="76"/>
      <c r="P1152" s="76"/>
      <c r="Q1152" s="76"/>
      <c r="R1152" s="76"/>
      <c r="S1152" s="76"/>
      <c r="T1152" s="76"/>
      <c r="U1152" s="76"/>
      <c r="V1152" s="76"/>
      <c r="W1152" s="76"/>
      <c r="X1152" s="76"/>
      <c r="Y1152" s="76"/>
      <c r="Z1152" s="76"/>
      <c r="AA1152" s="76"/>
      <c r="AB1152" s="76"/>
      <c r="AC1152" s="76"/>
      <c r="AD1152" s="76"/>
      <c r="AE1152" s="76"/>
    </row>
    <row r="1153" ht="22.5" hidden="1" customHeight="1">
      <c r="A1153" s="28"/>
      <c r="B1153" s="76"/>
      <c r="C1153" s="28"/>
      <c r="D1153" s="28" t="str">
        <f>VLOOKUP(A1153,'2025'!C:D,2)</f>
        <v>#N/A</v>
      </c>
      <c r="E1153" s="76"/>
      <c r="F1153" s="28"/>
      <c r="G1153" s="28"/>
      <c r="H1153" s="28"/>
      <c r="I1153" s="76"/>
      <c r="J1153" s="76"/>
      <c r="K1153" s="76"/>
      <c r="L1153" s="76"/>
      <c r="M1153" s="76"/>
      <c r="N1153" s="76"/>
      <c r="O1153" s="76"/>
      <c r="P1153" s="76"/>
      <c r="Q1153" s="76"/>
      <c r="R1153" s="76"/>
      <c r="S1153" s="76"/>
      <c r="T1153" s="76"/>
      <c r="U1153" s="76"/>
      <c r="V1153" s="76"/>
      <c r="W1153" s="76"/>
      <c r="X1153" s="76"/>
      <c r="Y1153" s="76"/>
      <c r="Z1153" s="76"/>
      <c r="AA1153" s="76"/>
      <c r="AB1153" s="76"/>
      <c r="AC1153" s="76"/>
      <c r="AD1153" s="76"/>
      <c r="AE1153" s="76"/>
    </row>
    <row r="1154" ht="22.5" hidden="1" customHeight="1">
      <c r="A1154" s="28"/>
      <c r="B1154" s="76"/>
      <c r="C1154" s="28"/>
      <c r="D1154" s="28" t="str">
        <f>VLOOKUP(A1154,'2025'!C:D,2)</f>
        <v>#N/A</v>
      </c>
      <c r="E1154" s="76"/>
      <c r="F1154" s="28"/>
      <c r="G1154" s="28"/>
      <c r="H1154" s="28"/>
      <c r="I1154" s="76"/>
      <c r="J1154" s="76"/>
      <c r="K1154" s="76"/>
      <c r="L1154" s="76"/>
      <c r="M1154" s="76"/>
      <c r="N1154" s="76"/>
      <c r="O1154" s="76"/>
      <c r="P1154" s="76"/>
      <c r="Q1154" s="76"/>
      <c r="R1154" s="76"/>
      <c r="S1154" s="76"/>
      <c r="T1154" s="76"/>
      <c r="U1154" s="76"/>
      <c r="V1154" s="76"/>
      <c r="W1154" s="76"/>
      <c r="X1154" s="76"/>
      <c r="Y1154" s="76"/>
      <c r="Z1154" s="76"/>
      <c r="AA1154" s="76"/>
      <c r="AB1154" s="76"/>
      <c r="AC1154" s="76"/>
      <c r="AD1154" s="76"/>
      <c r="AE1154" s="76"/>
    </row>
    <row r="1155" ht="22.5" hidden="1" customHeight="1">
      <c r="A1155" s="28"/>
      <c r="B1155" s="76"/>
      <c r="C1155" s="28"/>
      <c r="D1155" s="28" t="str">
        <f>VLOOKUP(A1155,'2025'!C:D,2)</f>
        <v>#N/A</v>
      </c>
      <c r="E1155" s="76"/>
      <c r="F1155" s="28"/>
      <c r="G1155" s="28"/>
      <c r="H1155" s="28"/>
      <c r="I1155" s="76"/>
      <c r="J1155" s="76"/>
      <c r="K1155" s="76"/>
      <c r="L1155" s="76"/>
      <c r="M1155" s="76"/>
      <c r="N1155" s="76"/>
      <c r="O1155" s="76"/>
      <c r="P1155" s="76"/>
      <c r="Q1155" s="76"/>
      <c r="R1155" s="76"/>
      <c r="S1155" s="76"/>
      <c r="T1155" s="76"/>
      <c r="U1155" s="76"/>
      <c r="V1155" s="76"/>
      <c r="W1155" s="76"/>
      <c r="X1155" s="76"/>
      <c r="Y1155" s="76"/>
      <c r="Z1155" s="76"/>
      <c r="AA1155" s="76"/>
      <c r="AB1155" s="76"/>
      <c r="AC1155" s="76"/>
      <c r="AD1155" s="76"/>
      <c r="AE1155" s="76"/>
    </row>
    <row r="1156" ht="22.5" hidden="1" customHeight="1">
      <c r="A1156" s="28"/>
      <c r="B1156" s="76"/>
      <c r="C1156" s="28"/>
      <c r="D1156" s="28" t="str">
        <f>VLOOKUP(A1156,'2025'!C:D,2)</f>
        <v>#N/A</v>
      </c>
      <c r="E1156" s="76"/>
      <c r="F1156" s="28"/>
      <c r="G1156" s="28"/>
      <c r="H1156" s="28"/>
      <c r="I1156" s="76"/>
      <c r="J1156" s="76"/>
      <c r="K1156" s="76"/>
      <c r="L1156" s="76"/>
      <c r="M1156" s="76"/>
      <c r="N1156" s="76"/>
      <c r="O1156" s="76"/>
      <c r="P1156" s="76"/>
      <c r="Q1156" s="76"/>
      <c r="R1156" s="76"/>
      <c r="S1156" s="76"/>
      <c r="T1156" s="76"/>
      <c r="U1156" s="76"/>
      <c r="V1156" s="76"/>
      <c r="W1156" s="76"/>
      <c r="X1156" s="76"/>
      <c r="Y1156" s="76"/>
      <c r="Z1156" s="76"/>
      <c r="AA1156" s="76"/>
      <c r="AB1156" s="76"/>
      <c r="AC1156" s="76"/>
      <c r="AD1156" s="76"/>
      <c r="AE1156" s="76"/>
    </row>
    <row r="1157" ht="22.5" hidden="1" customHeight="1">
      <c r="A1157" s="28"/>
      <c r="B1157" s="76"/>
      <c r="C1157" s="28"/>
      <c r="D1157" s="28" t="str">
        <f>VLOOKUP(A1157,'2025'!C:D,2)</f>
        <v>#N/A</v>
      </c>
      <c r="E1157" s="76"/>
      <c r="F1157" s="28"/>
      <c r="G1157" s="28"/>
      <c r="H1157" s="28"/>
      <c r="I1157" s="76"/>
      <c r="J1157" s="76"/>
      <c r="K1157" s="76"/>
      <c r="L1157" s="76"/>
      <c r="M1157" s="76"/>
      <c r="N1157" s="76"/>
      <c r="O1157" s="76"/>
      <c r="P1157" s="76"/>
      <c r="Q1157" s="76"/>
      <c r="R1157" s="76"/>
      <c r="S1157" s="76"/>
      <c r="T1157" s="76"/>
      <c r="U1157" s="76"/>
      <c r="V1157" s="76"/>
      <c r="W1157" s="76"/>
      <c r="X1157" s="76"/>
      <c r="Y1157" s="76"/>
      <c r="Z1157" s="76"/>
      <c r="AA1157" s="76"/>
      <c r="AB1157" s="76"/>
      <c r="AC1157" s="76"/>
      <c r="AD1157" s="76"/>
      <c r="AE1157" s="76"/>
    </row>
    <row r="1158" ht="22.5" hidden="1" customHeight="1">
      <c r="A1158" s="28"/>
      <c r="B1158" s="76"/>
      <c r="C1158" s="28"/>
      <c r="D1158" s="28" t="str">
        <f>VLOOKUP(A1158,'2025'!C:D,2)</f>
        <v>#N/A</v>
      </c>
      <c r="E1158" s="76"/>
      <c r="F1158" s="28"/>
      <c r="G1158" s="28"/>
      <c r="H1158" s="28"/>
      <c r="I1158" s="76"/>
      <c r="J1158" s="76"/>
      <c r="K1158" s="76"/>
      <c r="L1158" s="76"/>
      <c r="M1158" s="76"/>
      <c r="N1158" s="76"/>
      <c r="O1158" s="76"/>
      <c r="P1158" s="76"/>
      <c r="Q1158" s="76"/>
      <c r="R1158" s="76"/>
      <c r="S1158" s="76"/>
      <c r="T1158" s="76"/>
      <c r="U1158" s="76"/>
      <c r="V1158" s="76"/>
      <c r="W1158" s="76"/>
      <c r="X1158" s="76"/>
      <c r="Y1158" s="76"/>
      <c r="Z1158" s="76"/>
      <c r="AA1158" s="76"/>
      <c r="AB1158" s="76"/>
      <c r="AC1158" s="76"/>
      <c r="AD1158" s="76"/>
      <c r="AE1158" s="76"/>
    </row>
    <row r="1159" ht="22.5" hidden="1" customHeight="1">
      <c r="A1159" s="28"/>
      <c r="B1159" s="76"/>
      <c r="C1159" s="28"/>
      <c r="D1159" s="28" t="str">
        <f>VLOOKUP(A1159,'2025'!C:D,2)</f>
        <v>#N/A</v>
      </c>
      <c r="E1159" s="76"/>
      <c r="F1159" s="28"/>
      <c r="G1159" s="28"/>
      <c r="H1159" s="28"/>
      <c r="I1159" s="76"/>
      <c r="J1159" s="76"/>
      <c r="K1159" s="76"/>
      <c r="L1159" s="76"/>
      <c r="M1159" s="76"/>
      <c r="N1159" s="76"/>
      <c r="O1159" s="76"/>
      <c r="P1159" s="76"/>
      <c r="Q1159" s="76"/>
      <c r="R1159" s="76"/>
      <c r="S1159" s="76"/>
      <c r="T1159" s="76"/>
      <c r="U1159" s="76"/>
      <c r="V1159" s="76"/>
      <c r="W1159" s="76"/>
      <c r="X1159" s="76"/>
      <c r="Y1159" s="76"/>
      <c r="Z1159" s="76"/>
      <c r="AA1159" s="76"/>
      <c r="AB1159" s="76"/>
      <c r="AC1159" s="76"/>
      <c r="AD1159" s="76"/>
      <c r="AE1159" s="76"/>
    </row>
    <row r="1160" ht="22.5" hidden="1" customHeight="1">
      <c r="A1160" s="28"/>
      <c r="B1160" s="76"/>
      <c r="C1160" s="28"/>
      <c r="D1160" s="28" t="str">
        <f>VLOOKUP(A1160,'2025'!C:D,2)</f>
        <v>#N/A</v>
      </c>
      <c r="E1160" s="76"/>
      <c r="F1160" s="28"/>
      <c r="G1160" s="28"/>
      <c r="H1160" s="28"/>
      <c r="I1160" s="76"/>
      <c r="J1160" s="76"/>
      <c r="K1160" s="76"/>
      <c r="L1160" s="76"/>
      <c r="M1160" s="76"/>
      <c r="N1160" s="76"/>
      <c r="O1160" s="76"/>
      <c r="P1160" s="76"/>
      <c r="Q1160" s="76"/>
      <c r="R1160" s="76"/>
      <c r="S1160" s="76"/>
      <c r="T1160" s="76"/>
      <c r="U1160" s="76"/>
      <c r="V1160" s="76"/>
      <c r="W1160" s="76"/>
      <c r="X1160" s="76"/>
      <c r="Y1160" s="76"/>
      <c r="Z1160" s="76"/>
      <c r="AA1160" s="76"/>
      <c r="AB1160" s="76"/>
      <c r="AC1160" s="76"/>
      <c r="AD1160" s="76"/>
      <c r="AE1160" s="76"/>
    </row>
    <row r="1161" ht="22.5" hidden="1" customHeight="1">
      <c r="A1161" s="28"/>
      <c r="B1161" s="76"/>
      <c r="C1161" s="28"/>
      <c r="D1161" s="28" t="str">
        <f>VLOOKUP(A1161,'2025'!C:D,2)</f>
        <v>#N/A</v>
      </c>
      <c r="E1161" s="76"/>
      <c r="F1161" s="28"/>
      <c r="G1161" s="28"/>
      <c r="H1161" s="28"/>
      <c r="I1161" s="76"/>
      <c r="J1161" s="76"/>
      <c r="K1161" s="76"/>
      <c r="L1161" s="76"/>
      <c r="M1161" s="76"/>
      <c r="N1161" s="76"/>
      <c r="O1161" s="76"/>
      <c r="P1161" s="76"/>
      <c r="Q1161" s="76"/>
      <c r="R1161" s="76"/>
      <c r="S1161" s="76"/>
      <c r="T1161" s="76"/>
      <c r="U1161" s="76"/>
      <c r="V1161" s="76"/>
      <c r="W1161" s="76"/>
      <c r="X1161" s="76"/>
      <c r="Y1161" s="76"/>
      <c r="Z1161" s="76"/>
      <c r="AA1161" s="76"/>
      <c r="AB1161" s="76"/>
      <c r="AC1161" s="76"/>
      <c r="AD1161" s="76"/>
      <c r="AE1161" s="76"/>
    </row>
    <row r="1162" ht="22.5" hidden="1" customHeight="1">
      <c r="A1162" s="28"/>
      <c r="B1162" s="76"/>
      <c r="C1162" s="28"/>
      <c r="D1162" s="28" t="str">
        <f>VLOOKUP(A1162,'2025'!C:D,2)</f>
        <v>#N/A</v>
      </c>
      <c r="E1162" s="76"/>
      <c r="F1162" s="28"/>
      <c r="G1162" s="28"/>
      <c r="H1162" s="28"/>
      <c r="I1162" s="76"/>
      <c r="J1162" s="76"/>
      <c r="K1162" s="76"/>
      <c r="L1162" s="76"/>
      <c r="M1162" s="76"/>
      <c r="N1162" s="76"/>
      <c r="O1162" s="76"/>
      <c r="P1162" s="76"/>
      <c r="Q1162" s="76"/>
      <c r="R1162" s="76"/>
      <c r="S1162" s="76"/>
      <c r="T1162" s="76"/>
      <c r="U1162" s="76"/>
      <c r="V1162" s="76"/>
      <c r="W1162" s="76"/>
      <c r="X1162" s="76"/>
      <c r="Y1162" s="76"/>
      <c r="Z1162" s="76"/>
      <c r="AA1162" s="76"/>
      <c r="AB1162" s="76"/>
      <c r="AC1162" s="76"/>
      <c r="AD1162" s="76"/>
      <c r="AE1162" s="76"/>
    </row>
    <row r="1163" ht="22.5" hidden="1" customHeight="1">
      <c r="A1163" s="28"/>
      <c r="B1163" s="76"/>
      <c r="C1163" s="28"/>
      <c r="D1163" s="28" t="str">
        <f>VLOOKUP(A1163,'2025'!C:D,2)</f>
        <v>#N/A</v>
      </c>
      <c r="E1163" s="76"/>
      <c r="F1163" s="28"/>
      <c r="G1163" s="28"/>
      <c r="H1163" s="28"/>
      <c r="I1163" s="76"/>
      <c r="J1163" s="76"/>
      <c r="K1163" s="76"/>
      <c r="L1163" s="76"/>
      <c r="M1163" s="76"/>
      <c r="N1163" s="76"/>
      <c r="O1163" s="76"/>
      <c r="P1163" s="76"/>
      <c r="Q1163" s="76"/>
      <c r="R1163" s="76"/>
      <c r="S1163" s="76"/>
      <c r="T1163" s="76"/>
      <c r="U1163" s="76"/>
      <c r="V1163" s="76"/>
      <c r="W1163" s="76"/>
      <c r="X1163" s="76"/>
      <c r="Y1163" s="76"/>
      <c r="Z1163" s="76"/>
      <c r="AA1163" s="76"/>
      <c r="AB1163" s="76"/>
      <c r="AC1163" s="76"/>
      <c r="AD1163" s="76"/>
      <c r="AE1163" s="76"/>
    </row>
    <row r="1164" ht="22.5" hidden="1" customHeight="1">
      <c r="A1164" s="28"/>
      <c r="B1164" s="76"/>
      <c r="C1164" s="28"/>
      <c r="D1164" s="28" t="str">
        <f>VLOOKUP(A1164,'2025'!C:D,2)</f>
        <v>#N/A</v>
      </c>
      <c r="E1164" s="76"/>
      <c r="F1164" s="28"/>
      <c r="G1164" s="28"/>
      <c r="H1164" s="28"/>
      <c r="I1164" s="76"/>
      <c r="J1164" s="76"/>
      <c r="K1164" s="76"/>
      <c r="L1164" s="76"/>
      <c r="M1164" s="76"/>
      <c r="N1164" s="76"/>
      <c r="O1164" s="76"/>
      <c r="P1164" s="76"/>
      <c r="Q1164" s="76"/>
      <c r="R1164" s="76"/>
      <c r="S1164" s="76"/>
      <c r="T1164" s="76"/>
      <c r="U1164" s="76"/>
      <c r="V1164" s="76"/>
      <c r="W1164" s="76"/>
      <c r="X1164" s="76"/>
      <c r="Y1164" s="76"/>
      <c r="Z1164" s="76"/>
      <c r="AA1164" s="76"/>
      <c r="AB1164" s="76"/>
      <c r="AC1164" s="76"/>
      <c r="AD1164" s="76"/>
      <c r="AE1164" s="76"/>
    </row>
    <row r="1165" ht="22.5" hidden="1" customHeight="1">
      <c r="A1165" s="28"/>
      <c r="B1165" s="76"/>
      <c r="C1165" s="28"/>
      <c r="D1165" s="28" t="str">
        <f>VLOOKUP(A1165,'2025'!C:D,2)</f>
        <v>#N/A</v>
      </c>
      <c r="E1165" s="76"/>
      <c r="F1165" s="28"/>
      <c r="G1165" s="28"/>
      <c r="H1165" s="28"/>
      <c r="I1165" s="76"/>
      <c r="J1165" s="76"/>
      <c r="K1165" s="76"/>
      <c r="L1165" s="76"/>
      <c r="M1165" s="76"/>
      <c r="N1165" s="76"/>
      <c r="O1165" s="76"/>
      <c r="P1165" s="76"/>
      <c r="Q1165" s="76"/>
      <c r="R1165" s="76"/>
      <c r="S1165" s="76"/>
      <c r="T1165" s="76"/>
      <c r="U1165" s="76"/>
      <c r="V1165" s="76"/>
      <c r="W1165" s="76"/>
      <c r="X1165" s="76"/>
      <c r="Y1165" s="76"/>
      <c r="Z1165" s="76"/>
      <c r="AA1165" s="76"/>
      <c r="AB1165" s="76"/>
      <c r="AC1165" s="76"/>
      <c r="AD1165" s="76"/>
      <c r="AE1165" s="76"/>
    </row>
    <row r="1166" ht="22.5" hidden="1" customHeight="1">
      <c r="A1166" s="28"/>
      <c r="B1166" s="76"/>
      <c r="C1166" s="28"/>
      <c r="D1166" s="28" t="str">
        <f>VLOOKUP(A1166,'2025'!C:D,2)</f>
        <v>#N/A</v>
      </c>
      <c r="E1166" s="76"/>
      <c r="F1166" s="28"/>
      <c r="G1166" s="28"/>
      <c r="H1166" s="28"/>
      <c r="I1166" s="76"/>
      <c r="J1166" s="76"/>
      <c r="K1166" s="76"/>
      <c r="L1166" s="76"/>
      <c r="M1166" s="76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  <c r="AE1166" s="76"/>
    </row>
    <row r="1167" ht="22.5" hidden="1" customHeight="1">
      <c r="A1167" s="28"/>
      <c r="B1167" s="76"/>
      <c r="C1167" s="28"/>
      <c r="D1167" s="28" t="str">
        <f>VLOOKUP(A1167,'2025'!C:D,2)</f>
        <v>#N/A</v>
      </c>
      <c r="E1167" s="76"/>
      <c r="F1167" s="28"/>
      <c r="G1167" s="28"/>
      <c r="H1167" s="28"/>
      <c r="I1167" s="76"/>
      <c r="J1167" s="76"/>
      <c r="K1167" s="76"/>
      <c r="L1167" s="76"/>
      <c r="M1167" s="76"/>
      <c r="N1167" s="76"/>
      <c r="O1167" s="76"/>
      <c r="P1167" s="76"/>
      <c r="Q1167" s="76"/>
      <c r="R1167" s="76"/>
      <c r="S1167" s="76"/>
      <c r="T1167" s="76"/>
      <c r="U1167" s="76"/>
      <c r="V1167" s="76"/>
      <c r="W1167" s="76"/>
      <c r="X1167" s="76"/>
      <c r="Y1167" s="76"/>
      <c r="Z1167" s="76"/>
      <c r="AA1167" s="76"/>
      <c r="AB1167" s="76"/>
      <c r="AC1167" s="76"/>
      <c r="AD1167" s="76"/>
      <c r="AE1167" s="76"/>
    </row>
    <row r="1168" ht="22.5" hidden="1" customHeight="1">
      <c r="A1168" s="28"/>
      <c r="B1168" s="76"/>
      <c r="C1168" s="28"/>
      <c r="D1168" s="28" t="str">
        <f>VLOOKUP(A1168,'2025'!C:D,2)</f>
        <v>#N/A</v>
      </c>
      <c r="E1168" s="76"/>
      <c r="F1168" s="28"/>
      <c r="G1168" s="28"/>
      <c r="H1168" s="28"/>
      <c r="I1168" s="76"/>
      <c r="J1168" s="76"/>
      <c r="K1168" s="76"/>
      <c r="L1168" s="76"/>
      <c r="M1168" s="76"/>
      <c r="N1168" s="76"/>
      <c r="O1168" s="76"/>
      <c r="P1168" s="76"/>
      <c r="Q1168" s="76"/>
      <c r="R1168" s="76"/>
      <c r="S1168" s="76"/>
      <c r="T1168" s="76"/>
      <c r="U1168" s="76"/>
      <c r="V1168" s="76"/>
      <c r="W1168" s="76"/>
      <c r="X1168" s="76"/>
      <c r="Y1168" s="76"/>
      <c r="Z1168" s="76"/>
      <c r="AA1168" s="76"/>
      <c r="AB1168" s="76"/>
      <c r="AC1168" s="76"/>
      <c r="AD1168" s="76"/>
      <c r="AE1168" s="76"/>
    </row>
    <row r="1169" ht="22.5" hidden="1" customHeight="1">
      <c r="A1169" s="28"/>
      <c r="B1169" s="76"/>
      <c r="C1169" s="28"/>
      <c r="D1169" s="28" t="str">
        <f>VLOOKUP(A1169,'2025'!C:D,2)</f>
        <v>#N/A</v>
      </c>
      <c r="E1169" s="76"/>
      <c r="F1169" s="28"/>
      <c r="G1169" s="28"/>
      <c r="H1169" s="28"/>
      <c r="I1169" s="76"/>
      <c r="J1169" s="76"/>
      <c r="K1169" s="76"/>
      <c r="L1169" s="76"/>
      <c r="M1169" s="76"/>
      <c r="N1169" s="76"/>
      <c r="O1169" s="76"/>
      <c r="P1169" s="76"/>
      <c r="Q1169" s="76"/>
      <c r="R1169" s="76"/>
      <c r="S1169" s="76"/>
      <c r="T1169" s="76"/>
      <c r="U1169" s="76"/>
      <c r="V1169" s="76"/>
      <c r="W1169" s="76"/>
      <c r="X1169" s="76"/>
      <c r="Y1169" s="76"/>
      <c r="Z1169" s="76"/>
      <c r="AA1169" s="76"/>
      <c r="AB1169" s="76"/>
      <c r="AC1169" s="76"/>
      <c r="AD1169" s="76"/>
      <c r="AE1169" s="76"/>
    </row>
    <row r="1170" ht="22.5" hidden="1" customHeight="1">
      <c r="A1170" s="28"/>
      <c r="B1170" s="76"/>
      <c r="C1170" s="28"/>
      <c r="D1170" s="28" t="str">
        <f>VLOOKUP(A1170,'2025'!C:D,2)</f>
        <v>#N/A</v>
      </c>
      <c r="E1170" s="76"/>
      <c r="F1170" s="28"/>
      <c r="G1170" s="28"/>
      <c r="H1170" s="28"/>
      <c r="I1170" s="76"/>
      <c r="J1170" s="76"/>
      <c r="K1170" s="76"/>
      <c r="L1170" s="76"/>
      <c r="M1170" s="76"/>
      <c r="N1170" s="76"/>
      <c r="O1170" s="76"/>
      <c r="P1170" s="76"/>
      <c r="Q1170" s="76"/>
      <c r="R1170" s="76"/>
      <c r="S1170" s="76"/>
      <c r="T1170" s="76"/>
      <c r="U1170" s="76"/>
      <c r="V1170" s="76"/>
      <c r="W1170" s="76"/>
      <c r="X1170" s="76"/>
      <c r="Y1170" s="76"/>
      <c r="Z1170" s="76"/>
      <c r="AA1170" s="76"/>
      <c r="AB1170" s="76"/>
      <c r="AC1170" s="76"/>
      <c r="AD1170" s="76"/>
      <c r="AE1170" s="76"/>
    </row>
    <row r="1171" ht="22.5" hidden="1" customHeight="1">
      <c r="A1171" s="28"/>
      <c r="B1171" s="76"/>
      <c r="C1171" s="28"/>
      <c r="D1171" s="28" t="str">
        <f>VLOOKUP(A1171,'2025'!C:D,2)</f>
        <v>#N/A</v>
      </c>
      <c r="E1171" s="76"/>
      <c r="F1171" s="28"/>
      <c r="G1171" s="28"/>
      <c r="H1171" s="28"/>
      <c r="I1171" s="76"/>
      <c r="J1171" s="76"/>
      <c r="K1171" s="76"/>
      <c r="L1171" s="76"/>
      <c r="M1171" s="76"/>
      <c r="N1171" s="76"/>
      <c r="O1171" s="76"/>
      <c r="P1171" s="76"/>
      <c r="Q1171" s="76"/>
      <c r="R1171" s="76"/>
      <c r="S1171" s="76"/>
      <c r="T1171" s="76"/>
      <c r="U1171" s="76"/>
      <c r="V1171" s="76"/>
      <c r="W1171" s="76"/>
      <c r="X1171" s="76"/>
      <c r="Y1171" s="76"/>
      <c r="Z1171" s="76"/>
      <c r="AA1171" s="76"/>
      <c r="AB1171" s="76"/>
      <c r="AC1171" s="76"/>
      <c r="AD1171" s="76"/>
      <c r="AE1171" s="76"/>
    </row>
    <row r="1172" ht="22.5" hidden="1" customHeight="1">
      <c r="A1172" s="28"/>
      <c r="B1172" s="76"/>
      <c r="C1172" s="28"/>
      <c r="D1172" s="28" t="str">
        <f>VLOOKUP(A1172,'2025'!C:D,2)</f>
        <v>#N/A</v>
      </c>
      <c r="E1172" s="76"/>
      <c r="F1172" s="28"/>
      <c r="G1172" s="28"/>
      <c r="H1172" s="28"/>
      <c r="I1172" s="76"/>
      <c r="J1172" s="76"/>
      <c r="K1172" s="76"/>
      <c r="L1172" s="76"/>
      <c r="M1172" s="76"/>
      <c r="N1172" s="76"/>
      <c r="O1172" s="76"/>
      <c r="P1172" s="76"/>
      <c r="Q1172" s="76"/>
      <c r="R1172" s="76"/>
      <c r="S1172" s="76"/>
      <c r="T1172" s="76"/>
      <c r="U1172" s="76"/>
      <c r="V1172" s="76"/>
      <c r="W1172" s="76"/>
      <c r="X1172" s="76"/>
      <c r="Y1172" s="76"/>
      <c r="Z1172" s="76"/>
      <c r="AA1172" s="76"/>
      <c r="AB1172" s="76"/>
      <c r="AC1172" s="76"/>
      <c r="AD1172" s="76"/>
      <c r="AE1172" s="76"/>
    </row>
    <row r="1173" ht="22.5" hidden="1" customHeight="1">
      <c r="A1173" s="28"/>
      <c r="B1173" s="76"/>
      <c r="C1173" s="28"/>
      <c r="D1173" s="28" t="str">
        <f>VLOOKUP(A1173,'2025'!C:D,2)</f>
        <v>#N/A</v>
      </c>
      <c r="E1173" s="76"/>
      <c r="F1173" s="28"/>
      <c r="G1173" s="28"/>
      <c r="H1173" s="28"/>
      <c r="I1173" s="76"/>
      <c r="J1173" s="76"/>
      <c r="K1173" s="76"/>
      <c r="L1173" s="76"/>
      <c r="M1173" s="76"/>
      <c r="N1173" s="76"/>
      <c r="O1173" s="76"/>
      <c r="P1173" s="76"/>
      <c r="Q1173" s="76"/>
      <c r="R1173" s="76"/>
      <c r="S1173" s="76"/>
      <c r="T1173" s="76"/>
      <c r="U1173" s="76"/>
      <c r="V1173" s="76"/>
      <c r="W1173" s="76"/>
      <c r="X1173" s="76"/>
      <c r="Y1173" s="76"/>
      <c r="Z1173" s="76"/>
      <c r="AA1173" s="76"/>
      <c r="AB1173" s="76"/>
      <c r="AC1173" s="76"/>
      <c r="AD1173" s="76"/>
      <c r="AE1173" s="76"/>
    </row>
    <row r="1174" ht="22.5" hidden="1" customHeight="1">
      <c r="A1174" s="28"/>
      <c r="B1174" s="76"/>
      <c r="C1174" s="28"/>
      <c r="D1174" s="28" t="str">
        <f>VLOOKUP(A1174,'2025'!C:D,2)</f>
        <v>#N/A</v>
      </c>
      <c r="E1174" s="76"/>
      <c r="F1174" s="28"/>
      <c r="G1174" s="28"/>
      <c r="H1174" s="28"/>
      <c r="I1174" s="76"/>
      <c r="J1174" s="76"/>
      <c r="K1174" s="76"/>
      <c r="L1174" s="76"/>
      <c r="M1174" s="76"/>
      <c r="N1174" s="76"/>
      <c r="O1174" s="76"/>
      <c r="P1174" s="76"/>
      <c r="Q1174" s="76"/>
      <c r="R1174" s="76"/>
      <c r="S1174" s="76"/>
      <c r="T1174" s="76"/>
      <c r="U1174" s="76"/>
      <c r="V1174" s="76"/>
      <c r="W1174" s="76"/>
      <c r="X1174" s="76"/>
      <c r="Y1174" s="76"/>
      <c r="Z1174" s="76"/>
      <c r="AA1174" s="76"/>
      <c r="AB1174" s="76"/>
      <c r="AC1174" s="76"/>
      <c r="AD1174" s="76"/>
      <c r="AE1174" s="76"/>
    </row>
    <row r="1175" ht="22.5" hidden="1" customHeight="1">
      <c r="A1175" s="28"/>
      <c r="B1175" s="76"/>
      <c r="C1175" s="28"/>
      <c r="D1175" s="28" t="str">
        <f>VLOOKUP(A1175,'2025'!C:D,2)</f>
        <v>#N/A</v>
      </c>
      <c r="E1175" s="76"/>
      <c r="F1175" s="28"/>
      <c r="G1175" s="28"/>
      <c r="H1175" s="28"/>
      <c r="I1175" s="76"/>
      <c r="J1175" s="76"/>
      <c r="K1175" s="76"/>
      <c r="L1175" s="76"/>
      <c r="M1175" s="76"/>
      <c r="N1175" s="76"/>
      <c r="O1175" s="76"/>
      <c r="P1175" s="76"/>
      <c r="Q1175" s="76"/>
      <c r="R1175" s="76"/>
      <c r="S1175" s="76"/>
      <c r="T1175" s="76"/>
      <c r="U1175" s="76"/>
      <c r="V1175" s="76"/>
      <c r="W1175" s="76"/>
      <c r="X1175" s="76"/>
      <c r="Y1175" s="76"/>
      <c r="Z1175" s="76"/>
      <c r="AA1175" s="76"/>
      <c r="AB1175" s="76"/>
      <c r="AC1175" s="76"/>
      <c r="AD1175" s="76"/>
      <c r="AE1175" s="76"/>
    </row>
    <row r="1176" ht="22.5" hidden="1" customHeight="1">
      <c r="A1176" s="28"/>
      <c r="B1176" s="76"/>
      <c r="C1176" s="28"/>
      <c r="D1176" s="28" t="str">
        <f>VLOOKUP(A1176,'2025'!C:D,2)</f>
        <v>#N/A</v>
      </c>
      <c r="E1176" s="76"/>
      <c r="F1176" s="28"/>
      <c r="G1176" s="28"/>
      <c r="H1176" s="28"/>
      <c r="I1176" s="76"/>
      <c r="J1176" s="76"/>
      <c r="K1176" s="76"/>
      <c r="L1176" s="76"/>
      <c r="M1176" s="76"/>
      <c r="N1176" s="76"/>
      <c r="O1176" s="76"/>
      <c r="P1176" s="76"/>
      <c r="Q1176" s="76"/>
      <c r="R1176" s="76"/>
      <c r="S1176" s="76"/>
      <c r="T1176" s="76"/>
      <c r="U1176" s="76"/>
      <c r="V1176" s="76"/>
      <c r="W1176" s="76"/>
      <c r="X1176" s="76"/>
      <c r="Y1176" s="76"/>
      <c r="Z1176" s="76"/>
      <c r="AA1176" s="76"/>
      <c r="AB1176" s="76"/>
      <c r="AC1176" s="76"/>
      <c r="AD1176" s="76"/>
      <c r="AE1176" s="76"/>
    </row>
    <row r="1177" ht="22.5" hidden="1" customHeight="1">
      <c r="A1177" s="28"/>
      <c r="B1177" s="76"/>
      <c r="C1177" s="28"/>
      <c r="D1177" s="28" t="str">
        <f>VLOOKUP(A1177,'2025'!C:D,2)</f>
        <v>#N/A</v>
      </c>
      <c r="E1177" s="76"/>
      <c r="F1177" s="28"/>
      <c r="G1177" s="28"/>
      <c r="H1177" s="28"/>
      <c r="I1177" s="76"/>
      <c r="J1177" s="76"/>
      <c r="K1177" s="76"/>
      <c r="L1177" s="76"/>
      <c r="M1177" s="76"/>
      <c r="N1177" s="76"/>
      <c r="O1177" s="76"/>
      <c r="P1177" s="76"/>
      <c r="Q1177" s="76"/>
      <c r="R1177" s="76"/>
      <c r="S1177" s="76"/>
      <c r="T1177" s="76"/>
      <c r="U1177" s="76"/>
      <c r="V1177" s="76"/>
      <c r="W1177" s="76"/>
      <c r="X1177" s="76"/>
      <c r="Y1177" s="76"/>
      <c r="Z1177" s="76"/>
      <c r="AA1177" s="76"/>
      <c r="AB1177" s="76"/>
      <c r="AC1177" s="76"/>
      <c r="AD1177" s="76"/>
      <c r="AE1177" s="76"/>
    </row>
    <row r="1178" ht="22.5" hidden="1" customHeight="1">
      <c r="A1178" s="28"/>
      <c r="B1178" s="76"/>
      <c r="C1178" s="28"/>
      <c r="D1178" s="28" t="str">
        <f>VLOOKUP(A1178,'2025'!C:D,2)</f>
        <v>#N/A</v>
      </c>
      <c r="E1178" s="76"/>
      <c r="F1178" s="28"/>
      <c r="G1178" s="28"/>
      <c r="H1178" s="28"/>
      <c r="I1178" s="76"/>
      <c r="J1178" s="76"/>
      <c r="K1178" s="76"/>
      <c r="L1178" s="76"/>
      <c r="M1178" s="76"/>
      <c r="N1178" s="76"/>
      <c r="O1178" s="76"/>
      <c r="P1178" s="76"/>
      <c r="Q1178" s="76"/>
      <c r="R1178" s="76"/>
      <c r="S1178" s="76"/>
      <c r="T1178" s="76"/>
      <c r="U1178" s="76"/>
      <c r="V1178" s="76"/>
      <c r="W1178" s="76"/>
      <c r="X1178" s="76"/>
      <c r="Y1178" s="76"/>
      <c r="Z1178" s="76"/>
      <c r="AA1178" s="76"/>
      <c r="AB1178" s="76"/>
      <c r="AC1178" s="76"/>
      <c r="AD1178" s="76"/>
      <c r="AE1178" s="76"/>
    </row>
    <row r="1179" ht="22.5" hidden="1" customHeight="1">
      <c r="A1179" s="28"/>
      <c r="B1179" s="76"/>
      <c r="C1179" s="28"/>
      <c r="D1179" s="28" t="str">
        <f>VLOOKUP(A1179,'2025'!C:D,2)</f>
        <v>#N/A</v>
      </c>
      <c r="E1179" s="76"/>
      <c r="F1179" s="28"/>
      <c r="G1179" s="28"/>
      <c r="H1179" s="28"/>
      <c r="I1179" s="76"/>
      <c r="J1179" s="76"/>
      <c r="K1179" s="76"/>
      <c r="L1179" s="76"/>
      <c r="M1179" s="76"/>
      <c r="N1179" s="76"/>
      <c r="O1179" s="76"/>
      <c r="P1179" s="76"/>
      <c r="Q1179" s="76"/>
      <c r="R1179" s="76"/>
      <c r="S1179" s="76"/>
      <c r="T1179" s="76"/>
      <c r="U1179" s="76"/>
      <c r="V1179" s="76"/>
      <c r="W1179" s="76"/>
      <c r="X1179" s="76"/>
      <c r="Y1179" s="76"/>
      <c r="Z1179" s="76"/>
      <c r="AA1179" s="76"/>
      <c r="AB1179" s="76"/>
      <c r="AC1179" s="76"/>
      <c r="AD1179" s="76"/>
      <c r="AE1179" s="76"/>
    </row>
    <row r="1180" ht="22.5" hidden="1" customHeight="1">
      <c r="A1180" s="28"/>
      <c r="B1180" s="76"/>
      <c r="C1180" s="28"/>
      <c r="D1180" s="28" t="str">
        <f>VLOOKUP(A1180,'2025'!C:D,2)</f>
        <v>#N/A</v>
      </c>
      <c r="E1180" s="76"/>
      <c r="F1180" s="28"/>
      <c r="G1180" s="28"/>
      <c r="H1180" s="28"/>
      <c r="I1180" s="76"/>
      <c r="J1180" s="76"/>
      <c r="K1180" s="76"/>
      <c r="L1180" s="76"/>
      <c r="M1180" s="76"/>
      <c r="N1180" s="76"/>
      <c r="O1180" s="76"/>
      <c r="P1180" s="76"/>
      <c r="Q1180" s="76"/>
      <c r="R1180" s="76"/>
      <c r="S1180" s="76"/>
      <c r="T1180" s="76"/>
      <c r="U1180" s="76"/>
      <c r="V1180" s="76"/>
      <c r="W1180" s="76"/>
      <c r="X1180" s="76"/>
      <c r="Y1180" s="76"/>
      <c r="Z1180" s="76"/>
      <c r="AA1180" s="76"/>
      <c r="AB1180" s="76"/>
      <c r="AC1180" s="76"/>
      <c r="AD1180" s="76"/>
      <c r="AE1180" s="76"/>
    </row>
    <row r="1181" ht="22.5" hidden="1" customHeight="1">
      <c r="A1181" s="28"/>
      <c r="B1181" s="76"/>
      <c r="C1181" s="28"/>
      <c r="D1181" s="28" t="str">
        <f>VLOOKUP(A1181,'2025'!C:D,2)</f>
        <v>#N/A</v>
      </c>
      <c r="E1181" s="76"/>
      <c r="F1181" s="28"/>
      <c r="G1181" s="28"/>
      <c r="H1181" s="28"/>
      <c r="I1181" s="76"/>
      <c r="J1181" s="76"/>
      <c r="K1181" s="76"/>
      <c r="L1181" s="76"/>
      <c r="M1181" s="76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  <c r="AE1181" s="76"/>
    </row>
    <row r="1182" ht="22.5" hidden="1" customHeight="1">
      <c r="A1182" s="28"/>
      <c r="B1182" s="76"/>
      <c r="C1182" s="28"/>
      <c r="D1182" s="28" t="str">
        <f>VLOOKUP(A1182,'2025'!C:D,2)</f>
        <v>#N/A</v>
      </c>
      <c r="E1182" s="76"/>
      <c r="F1182" s="28"/>
      <c r="G1182" s="28"/>
      <c r="H1182" s="28"/>
      <c r="I1182" s="76"/>
      <c r="J1182" s="76"/>
      <c r="K1182" s="76"/>
      <c r="L1182" s="76"/>
      <c r="M1182" s="76"/>
      <c r="N1182" s="76"/>
      <c r="O1182" s="76"/>
      <c r="P1182" s="76"/>
      <c r="Q1182" s="76"/>
      <c r="R1182" s="76"/>
      <c r="S1182" s="76"/>
      <c r="T1182" s="76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76"/>
      <c r="AE1182" s="76"/>
    </row>
    <row r="1183" ht="22.5" hidden="1" customHeight="1">
      <c r="A1183" s="28"/>
      <c r="B1183" s="76"/>
      <c r="C1183" s="28"/>
      <c r="D1183" s="28" t="str">
        <f>VLOOKUP(A1183,'2025'!C:D,2)</f>
        <v>#N/A</v>
      </c>
      <c r="E1183" s="76"/>
      <c r="F1183" s="28"/>
      <c r="G1183" s="28"/>
      <c r="H1183" s="28"/>
      <c r="I1183" s="76"/>
      <c r="J1183" s="76"/>
      <c r="K1183" s="76"/>
      <c r="L1183" s="76"/>
      <c r="M1183" s="76"/>
      <c r="N1183" s="76"/>
      <c r="O1183" s="76"/>
      <c r="P1183" s="76"/>
      <c r="Q1183" s="76"/>
      <c r="R1183" s="76"/>
      <c r="S1183" s="76"/>
      <c r="T1183" s="76"/>
      <c r="U1183" s="76"/>
      <c r="V1183" s="76"/>
      <c r="W1183" s="76"/>
      <c r="X1183" s="76"/>
      <c r="Y1183" s="76"/>
      <c r="Z1183" s="76"/>
      <c r="AA1183" s="76"/>
      <c r="AB1183" s="76"/>
      <c r="AC1183" s="76"/>
      <c r="AD1183" s="76"/>
      <c r="AE1183" s="76"/>
    </row>
    <row r="1184" ht="22.5" hidden="1" customHeight="1">
      <c r="A1184" s="28"/>
      <c r="B1184" s="76"/>
      <c r="C1184" s="28"/>
      <c r="D1184" s="28" t="str">
        <f>VLOOKUP(A1184,'2025'!C:D,2)</f>
        <v>#N/A</v>
      </c>
      <c r="E1184" s="76"/>
      <c r="F1184" s="28"/>
      <c r="G1184" s="28"/>
      <c r="H1184" s="28"/>
      <c r="I1184" s="76"/>
      <c r="J1184" s="76"/>
      <c r="K1184" s="76"/>
      <c r="L1184" s="76"/>
      <c r="M1184" s="76"/>
      <c r="N1184" s="76"/>
      <c r="O1184" s="76"/>
      <c r="P1184" s="76"/>
      <c r="Q1184" s="76"/>
      <c r="R1184" s="76"/>
      <c r="S1184" s="76"/>
      <c r="T1184" s="76"/>
      <c r="U1184" s="76"/>
      <c r="V1184" s="76"/>
      <c r="W1184" s="76"/>
      <c r="X1184" s="76"/>
      <c r="Y1184" s="76"/>
      <c r="Z1184" s="76"/>
      <c r="AA1184" s="76"/>
      <c r="AB1184" s="76"/>
      <c r="AC1184" s="76"/>
      <c r="AD1184" s="76"/>
      <c r="AE1184" s="76"/>
    </row>
    <row r="1185" ht="22.5" hidden="1" customHeight="1">
      <c r="A1185" s="28"/>
      <c r="B1185" s="76"/>
      <c r="C1185" s="28"/>
      <c r="D1185" s="28" t="str">
        <f>VLOOKUP(A1185,'2025'!C:D,2)</f>
        <v>#N/A</v>
      </c>
      <c r="E1185" s="76"/>
      <c r="F1185" s="28"/>
      <c r="G1185" s="28"/>
      <c r="H1185" s="28"/>
      <c r="I1185" s="76"/>
      <c r="J1185" s="76"/>
      <c r="K1185" s="76"/>
      <c r="L1185" s="76"/>
      <c r="M1185" s="76"/>
      <c r="N1185" s="76"/>
      <c r="O1185" s="76"/>
      <c r="P1185" s="76"/>
      <c r="Q1185" s="76"/>
      <c r="R1185" s="76"/>
      <c r="S1185" s="76"/>
      <c r="T1185" s="76"/>
      <c r="U1185" s="76"/>
      <c r="V1185" s="76"/>
      <c r="W1185" s="76"/>
      <c r="X1185" s="76"/>
      <c r="Y1185" s="76"/>
      <c r="Z1185" s="76"/>
      <c r="AA1185" s="76"/>
      <c r="AB1185" s="76"/>
      <c r="AC1185" s="76"/>
      <c r="AD1185" s="76"/>
      <c r="AE1185" s="76"/>
    </row>
    <row r="1186" ht="22.5" hidden="1" customHeight="1">
      <c r="A1186" s="28"/>
      <c r="B1186" s="76"/>
      <c r="C1186" s="28"/>
      <c r="D1186" s="28" t="str">
        <f>VLOOKUP(A1186,'2025'!C:D,2)</f>
        <v>#N/A</v>
      </c>
      <c r="E1186" s="76"/>
      <c r="F1186" s="28"/>
      <c r="G1186" s="28"/>
      <c r="H1186" s="28"/>
      <c r="I1186" s="76"/>
      <c r="J1186" s="76"/>
      <c r="K1186" s="76"/>
      <c r="L1186" s="76"/>
      <c r="M1186" s="76"/>
      <c r="N1186" s="76"/>
      <c r="O1186" s="76"/>
      <c r="P1186" s="76"/>
      <c r="Q1186" s="76"/>
      <c r="R1186" s="76"/>
      <c r="S1186" s="76"/>
      <c r="T1186" s="76"/>
      <c r="U1186" s="76"/>
      <c r="V1186" s="76"/>
      <c r="W1186" s="76"/>
      <c r="X1186" s="76"/>
      <c r="Y1186" s="76"/>
      <c r="Z1186" s="76"/>
      <c r="AA1186" s="76"/>
      <c r="AB1186" s="76"/>
      <c r="AC1186" s="76"/>
      <c r="AD1186" s="76"/>
      <c r="AE1186" s="76"/>
    </row>
    <row r="1187" ht="22.5" hidden="1" customHeight="1">
      <c r="A1187" s="28"/>
      <c r="B1187" s="76"/>
      <c r="C1187" s="28"/>
      <c r="D1187" s="28" t="str">
        <f>VLOOKUP(A1187,'2025'!C:D,2)</f>
        <v>#N/A</v>
      </c>
      <c r="E1187" s="76"/>
      <c r="F1187" s="28"/>
      <c r="G1187" s="28"/>
      <c r="H1187" s="28"/>
      <c r="I1187" s="76"/>
      <c r="J1187" s="76"/>
      <c r="K1187" s="76"/>
      <c r="L1187" s="76"/>
      <c r="M1187" s="76"/>
      <c r="N1187" s="76"/>
      <c r="O1187" s="76"/>
      <c r="P1187" s="76"/>
      <c r="Q1187" s="76"/>
      <c r="R1187" s="76"/>
      <c r="S1187" s="76"/>
      <c r="T1187" s="76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76"/>
      <c r="AE1187" s="76"/>
    </row>
    <row r="1188" ht="22.5" hidden="1" customHeight="1">
      <c r="A1188" s="28"/>
      <c r="B1188" s="76"/>
      <c r="C1188" s="28"/>
      <c r="D1188" s="28" t="str">
        <f>VLOOKUP(A1188,'2025'!C:D,2)</f>
        <v>#N/A</v>
      </c>
      <c r="E1188" s="76"/>
      <c r="F1188" s="28"/>
      <c r="G1188" s="28"/>
      <c r="H1188" s="28"/>
      <c r="I1188" s="76"/>
      <c r="J1188" s="76"/>
      <c r="K1188" s="76"/>
      <c r="L1188" s="76"/>
      <c r="M1188" s="76"/>
      <c r="N1188" s="76"/>
      <c r="O1188" s="76"/>
      <c r="P1188" s="76"/>
      <c r="Q1188" s="76"/>
      <c r="R1188" s="76"/>
      <c r="S1188" s="76"/>
      <c r="T1188" s="76"/>
      <c r="U1188" s="76"/>
      <c r="V1188" s="76"/>
      <c r="W1188" s="76"/>
      <c r="X1188" s="76"/>
      <c r="Y1188" s="76"/>
      <c r="Z1188" s="76"/>
      <c r="AA1188" s="76"/>
      <c r="AB1188" s="76"/>
      <c r="AC1188" s="76"/>
      <c r="AD1188" s="76"/>
      <c r="AE1188" s="76"/>
    </row>
    <row r="1189" ht="22.5" hidden="1" customHeight="1">
      <c r="A1189" s="28"/>
      <c r="B1189" s="76"/>
      <c r="C1189" s="28"/>
      <c r="D1189" s="28" t="str">
        <f>VLOOKUP(A1189,'2025'!C:D,2)</f>
        <v>#N/A</v>
      </c>
      <c r="E1189" s="76"/>
      <c r="F1189" s="28"/>
      <c r="G1189" s="28"/>
      <c r="H1189" s="28"/>
      <c r="I1189" s="76"/>
      <c r="J1189" s="76"/>
      <c r="K1189" s="76"/>
      <c r="L1189" s="76"/>
      <c r="M1189" s="76"/>
      <c r="N1189" s="76"/>
      <c r="O1189" s="76"/>
      <c r="P1189" s="76"/>
      <c r="Q1189" s="76"/>
      <c r="R1189" s="76"/>
      <c r="S1189" s="76"/>
      <c r="T1189" s="76"/>
      <c r="U1189" s="76"/>
      <c r="V1189" s="76"/>
      <c r="W1189" s="76"/>
      <c r="X1189" s="76"/>
      <c r="Y1189" s="76"/>
      <c r="Z1189" s="76"/>
      <c r="AA1189" s="76"/>
      <c r="AB1189" s="76"/>
      <c r="AC1189" s="76"/>
      <c r="AD1189" s="76"/>
      <c r="AE1189" s="76"/>
    </row>
    <row r="1190" ht="22.5" hidden="1" customHeight="1">
      <c r="A1190" s="28"/>
      <c r="B1190" s="76"/>
      <c r="C1190" s="28"/>
      <c r="D1190" s="28" t="str">
        <f>VLOOKUP(A1190,'2025'!C:D,2)</f>
        <v>#N/A</v>
      </c>
      <c r="E1190" s="76"/>
      <c r="F1190" s="28"/>
      <c r="G1190" s="28"/>
      <c r="H1190" s="28"/>
      <c r="I1190" s="76"/>
      <c r="J1190" s="76"/>
      <c r="K1190" s="76"/>
      <c r="L1190" s="76"/>
      <c r="M1190" s="76"/>
      <c r="N1190" s="76"/>
      <c r="O1190" s="76"/>
      <c r="P1190" s="76"/>
      <c r="Q1190" s="76"/>
      <c r="R1190" s="76"/>
      <c r="S1190" s="76"/>
      <c r="T1190" s="76"/>
      <c r="U1190" s="76"/>
      <c r="V1190" s="76"/>
      <c r="W1190" s="76"/>
      <c r="X1190" s="76"/>
      <c r="Y1190" s="76"/>
      <c r="Z1190" s="76"/>
      <c r="AA1190" s="76"/>
      <c r="AB1190" s="76"/>
      <c r="AC1190" s="76"/>
      <c r="AD1190" s="76"/>
      <c r="AE1190" s="76"/>
    </row>
    <row r="1191" ht="22.5" hidden="1" customHeight="1">
      <c r="A1191" s="28"/>
      <c r="B1191" s="76"/>
      <c r="C1191" s="28"/>
      <c r="D1191" s="28" t="str">
        <f>VLOOKUP(A1191,'2025'!C:D,2)</f>
        <v>#N/A</v>
      </c>
      <c r="E1191" s="76"/>
      <c r="F1191" s="28"/>
      <c r="G1191" s="28"/>
      <c r="H1191" s="28"/>
      <c r="I1191" s="76"/>
      <c r="J1191" s="76"/>
      <c r="K1191" s="76"/>
      <c r="L1191" s="76"/>
      <c r="M1191" s="76"/>
      <c r="N1191" s="76"/>
      <c r="O1191" s="76"/>
      <c r="P1191" s="76"/>
      <c r="Q1191" s="76"/>
      <c r="R1191" s="76"/>
      <c r="S1191" s="76"/>
      <c r="T1191" s="76"/>
      <c r="U1191" s="76"/>
      <c r="V1191" s="76"/>
      <c r="W1191" s="76"/>
      <c r="X1191" s="76"/>
      <c r="Y1191" s="76"/>
      <c r="Z1191" s="76"/>
      <c r="AA1191" s="76"/>
      <c r="AB1191" s="76"/>
      <c r="AC1191" s="76"/>
      <c r="AD1191" s="76"/>
      <c r="AE1191" s="76"/>
    </row>
    <row r="1192" ht="22.5" hidden="1" customHeight="1">
      <c r="A1192" s="28"/>
      <c r="B1192" s="76"/>
      <c r="C1192" s="28"/>
      <c r="D1192" s="28" t="str">
        <f>VLOOKUP(A1192,'2025'!C:D,2)</f>
        <v>#N/A</v>
      </c>
      <c r="E1192" s="76"/>
      <c r="F1192" s="28"/>
      <c r="G1192" s="28"/>
      <c r="H1192" s="28"/>
      <c r="I1192" s="76"/>
      <c r="J1192" s="76"/>
      <c r="K1192" s="76"/>
      <c r="L1192" s="76"/>
      <c r="M1192" s="76"/>
      <c r="N1192" s="76"/>
      <c r="O1192" s="76"/>
      <c r="P1192" s="76"/>
      <c r="Q1192" s="76"/>
      <c r="R1192" s="76"/>
      <c r="S1192" s="76"/>
      <c r="T1192" s="76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76"/>
      <c r="AE1192" s="76"/>
    </row>
    <row r="1193" ht="22.5" hidden="1" customHeight="1">
      <c r="A1193" s="28"/>
      <c r="B1193" s="76"/>
      <c r="C1193" s="28"/>
      <c r="D1193" s="28" t="str">
        <f>VLOOKUP(A1193,'2025'!C:D,2)</f>
        <v>#N/A</v>
      </c>
      <c r="E1193" s="76"/>
      <c r="F1193" s="28"/>
      <c r="G1193" s="28"/>
      <c r="H1193" s="28"/>
      <c r="I1193" s="76"/>
      <c r="J1193" s="76"/>
      <c r="K1193" s="76"/>
      <c r="L1193" s="76"/>
      <c r="M1193" s="76"/>
      <c r="N1193" s="76"/>
      <c r="O1193" s="76"/>
      <c r="P1193" s="76"/>
      <c r="Q1193" s="76"/>
      <c r="R1193" s="76"/>
      <c r="S1193" s="76"/>
      <c r="T1193" s="76"/>
      <c r="U1193" s="76"/>
      <c r="V1193" s="76"/>
      <c r="W1193" s="76"/>
      <c r="X1193" s="76"/>
      <c r="Y1193" s="76"/>
      <c r="Z1193" s="76"/>
      <c r="AA1193" s="76"/>
      <c r="AB1193" s="76"/>
      <c r="AC1193" s="76"/>
      <c r="AD1193" s="76"/>
      <c r="AE1193" s="76"/>
    </row>
    <row r="1194" ht="22.5" hidden="1" customHeight="1">
      <c r="A1194" s="28"/>
      <c r="B1194" s="76"/>
      <c r="C1194" s="28"/>
      <c r="D1194" s="28" t="str">
        <f>VLOOKUP(A1194,'2025'!C:D,2)</f>
        <v>#N/A</v>
      </c>
      <c r="E1194" s="76"/>
      <c r="F1194" s="28"/>
      <c r="G1194" s="28"/>
      <c r="H1194" s="28"/>
      <c r="I1194" s="76"/>
      <c r="J1194" s="76"/>
      <c r="K1194" s="76"/>
      <c r="L1194" s="76"/>
      <c r="M1194" s="76"/>
      <c r="N1194" s="76"/>
      <c r="O1194" s="76"/>
      <c r="P1194" s="76"/>
      <c r="Q1194" s="76"/>
      <c r="R1194" s="76"/>
      <c r="S1194" s="76"/>
      <c r="T1194" s="76"/>
      <c r="U1194" s="76"/>
      <c r="V1194" s="76"/>
      <c r="W1194" s="76"/>
      <c r="X1194" s="76"/>
      <c r="Y1194" s="76"/>
      <c r="Z1194" s="76"/>
      <c r="AA1194" s="76"/>
      <c r="AB1194" s="76"/>
      <c r="AC1194" s="76"/>
      <c r="AD1194" s="76"/>
      <c r="AE1194" s="76"/>
    </row>
    <row r="1195" ht="22.5" hidden="1" customHeight="1">
      <c r="A1195" s="28"/>
      <c r="B1195" s="76"/>
      <c r="C1195" s="28"/>
      <c r="D1195" s="28" t="str">
        <f>VLOOKUP(A1195,'2025'!C:D,2)</f>
        <v>#N/A</v>
      </c>
      <c r="E1195" s="76"/>
      <c r="F1195" s="28"/>
      <c r="G1195" s="28"/>
      <c r="H1195" s="28"/>
      <c r="I1195" s="76"/>
      <c r="J1195" s="76"/>
      <c r="K1195" s="76"/>
      <c r="L1195" s="76"/>
      <c r="M1195" s="76"/>
      <c r="N1195" s="76"/>
      <c r="O1195" s="76"/>
      <c r="P1195" s="76"/>
      <c r="Q1195" s="76"/>
      <c r="R1195" s="76"/>
      <c r="S1195" s="76"/>
      <c r="T1195" s="76"/>
      <c r="U1195" s="76"/>
      <c r="V1195" s="76"/>
      <c r="W1195" s="76"/>
      <c r="X1195" s="76"/>
      <c r="Y1195" s="76"/>
      <c r="Z1195" s="76"/>
      <c r="AA1195" s="76"/>
      <c r="AB1195" s="76"/>
      <c r="AC1195" s="76"/>
      <c r="AD1195" s="76"/>
      <c r="AE1195" s="76"/>
    </row>
    <row r="1196" ht="22.5" hidden="1" customHeight="1">
      <c r="A1196" s="28"/>
      <c r="B1196" s="76"/>
      <c r="C1196" s="28"/>
      <c r="D1196" s="28" t="str">
        <f>VLOOKUP(A1196,'2025'!C:D,2)</f>
        <v>#N/A</v>
      </c>
      <c r="E1196" s="76"/>
      <c r="F1196" s="28"/>
      <c r="G1196" s="28"/>
      <c r="H1196" s="28"/>
      <c r="I1196" s="76"/>
      <c r="J1196" s="76"/>
      <c r="K1196" s="76"/>
      <c r="L1196" s="76"/>
      <c r="M1196" s="76"/>
      <c r="N1196" s="76"/>
      <c r="O1196" s="76"/>
      <c r="P1196" s="76"/>
      <c r="Q1196" s="76"/>
      <c r="R1196" s="76"/>
      <c r="S1196" s="76"/>
      <c r="T1196" s="76"/>
      <c r="U1196" s="76"/>
      <c r="V1196" s="76"/>
      <c r="W1196" s="76"/>
      <c r="X1196" s="76"/>
      <c r="Y1196" s="76"/>
      <c r="Z1196" s="76"/>
      <c r="AA1196" s="76"/>
      <c r="AB1196" s="76"/>
      <c r="AC1196" s="76"/>
      <c r="AD1196" s="76"/>
      <c r="AE1196" s="76"/>
    </row>
    <row r="1197" ht="22.5" hidden="1" customHeight="1">
      <c r="A1197" s="28"/>
      <c r="B1197" s="76"/>
      <c r="C1197" s="28"/>
      <c r="D1197" s="28" t="str">
        <f>VLOOKUP(A1197,'2025'!C:D,2)</f>
        <v>#N/A</v>
      </c>
      <c r="E1197" s="76"/>
      <c r="F1197" s="28"/>
      <c r="G1197" s="28"/>
      <c r="H1197" s="28"/>
      <c r="I1197" s="76"/>
      <c r="J1197" s="76"/>
      <c r="K1197" s="76"/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76"/>
      <c r="Z1197" s="76"/>
      <c r="AA1197" s="76"/>
      <c r="AB1197" s="76"/>
      <c r="AC1197" s="76"/>
      <c r="AD1197" s="76"/>
      <c r="AE1197" s="76"/>
    </row>
    <row r="1198" ht="22.5" hidden="1" customHeight="1">
      <c r="A1198" s="28"/>
      <c r="B1198" s="76"/>
      <c r="C1198" s="28"/>
      <c r="D1198" s="28" t="str">
        <f>VLOOKUP(A1198,'2025'!C:D,2)</f>
        <v>#N/A</v>
      </c>
      <c r="E1198" s="76"/>
      <c r="F1198" s="28"/>
      <c r="G1198" s="28"/>
      <c r="H1198" s="28"/>
      <c r="I1198" s="76"/>
      <c r="J1198" s="76"/>
      <c r="K1198" s="76"/>
      <c r="L1198" s="76"/>
      <c r="M1198" s="76"/>
      <c r="N1198" s="76"/>
      <c r="O1198" s="76"/>
      <c r="P1198" s="76"/>
      <c r="Q1198" s="76"/>
      <c r="R1198" s="76"/>
      <c r="S1198" s="76"/>
      <c r="T1198" s="76"/>
      <c r="U1198" s="76"/>
      <c r="V1198" s="76"/>
      <c r="W1198" s="76"/>
      <c r="X1198" s="76"/>
      <c r="Y1198" s="76"/>
      <c r="Z1198" s="76"/>
      <c r="AA1198" s="76"/>
      <c r="AB1198" s="76"/>
      <c r="AC1198" s="76"/>
      <c r="AD1198" s="76"/>
      <c r="AE1198" s="76"/>
    </row>
    <row r="1199" ht="22.5" hidden="1" customHeight="1">
      <c r="A1199" s="28"/>
      <c r="B1199" s="76"/>
      <c r="C1199" s="28"/>
      <c r="D1199" s="28" t="str">
        <f>VLOOKUP(A1199,'2025'!C:D,2)</f>
        <v>#N/A</v>
      </c>
      <c r="E1199" s="76"/>
      <c r="F1199" s="28"/>
      <c r="G1199" s="28"/>
      <c r="H1199" s="28"/>
      <c r="I1199" s="76"/>
      <c r="J1199" s="76"/>
      <c r="K1199" s="76"/>
      <c r="L1199" s="76"/>
      <c r="M1199" s="76"/>
      <c r="N1199" s="76"/>
      <c r="O1199" s="76"/>
      <c r="P1199" s="76"/>
      <c r="Q1199" s="76"/>
      <c r="R1199" s="76"/>
      <c r="S1199" s="76"/>
      <c r="T1199" s="76"/>
      <c r="U1199" s="76"/>
      <c r="V1199" s="76"/>
      <c r="W1199" s="76"/>
      <c r="X1199" s="76"/>
      <c r="Y1199" s="76"/>
      <c r="Z1199" s="76"/>
      <c r="AA1199" s="76"/>
      <c r="AB1199" s="76"/>
      <c r="AC1199" s="76"/>
      <c r="AD1199" s="76"/>
      <c r="AE1199" s="76"/>
    </row>
    <row r="1200" ht="22.5" hidden="1" customHeight="1">
      <c r="A1200" s="28"/>
      <c r="B1200" s="76"/>
      <c r="C1200" s="28"/>
      <c r="D1200" s="28" t="str">
        <f>VLOOKUP(A1200,'2025'!C:D,2)</f>
        <v>#N/A</v>
      </c>
      <c r="E1200" s="76"/>
      <c r="F1200" s="28"/>
      <c r="G1200" s="28"/>
      <c r="H1200" s="28"/>
      <c r="I1200" s="76"/>
      <c r="J1200" s="76"/>
      <c r="K1200" s="76"/>
      <c r="L1200" s="76"/>
      <c r="M1200" s="76"/>
      <c r="N1200" s="76"/>
      <c r="O1200" s="76"/>
      <c r="P1200" s="76"/>
      <c r="Q1200" s="76"/>
      <c r="R1200" s="76"/>
      <c r="S1200" s="76"/>
      <c r="T1200" s="76"/>
      <c r="U1200" s="76"/>
      <c r="V1200" s="76"/>
      <c r="W1200" s="76"/>
      <c r="X1200" s="76"/>
      <c r="Y1200" s="76"/>
      <c r="Z1200" s="76"/>
      <c r="AA1200" s="76"/>
      <c r="AB1200" s="76"/>
      <c r="AC1200" s="76"/>
      <c r="AD1200" s="76"/>
      <c r="AE1200" s="76"/>
    </row>
    <row r="1201" ht="22.5" hidden="1" customHeight="1">
      <c r="A1201" s="28"/>
      <c r="B1201" s="76"/>
      <c r="C1201" s="28"/>
      <c r="D1201" s="28" t="str">
        <f>VLOOKUP(A1201,'2025'!C:D,2)</f>
        <v>#N/A</v>
      </c>
      <c r="E1201" s="76"/>
      <c r="F1201" s="28"/>
      <c r="G1201" s="28"/>
      <c r="H1201" s="28"/>
      <c r="I1201" s="76"/>
      <c r="J1201" s="76"/>
      <c r="K1201" s="76"/>
      <c r="L1201" s="76"/>
      <c r="M1201" s="76"/>
      <c r="N1201" s="76"/>
      <c r="O1201" s="76"/>
      <c r="P1201" s="76"/>
      <c r="Q1201" s="76"/>
      <c r="R1201" s="76"/>
      <c r="S1201" s="76"/>
      <c r="T1201" s="76"/>
      <c r="U1201" s="76"/>
      <c r="V1201" s="76"/>
      <c r="W1201" s="76"/>
      <c r="X1201" s="76"/>
      <c r="Y1201" s="76"/>
      <c r="Z1201" s="76"/>
      <c r="AA1201" s="76"/>
      <c r="AB1201" s="76"/>
      <c r="AC1201" s="76"/>
      <c r="AD1201" s="76"/>
      <c r="AE1201" s="76"/>
    </row>
    <row r="1202" ht="22.5" hidden="1" customHeight="1">
      <c r="A1202" s="28"/>
      <c r="B1202" s="76"/>
      <c r="C1202" s="28"/>
      <c r="D1202" s="28" t="str">
        <f>VLOOKUP(A1202,'2025'!C:D,2)</f>
        <v>#N/A</v>
      </c>
      <c r="E1202" s="76"/>
      <c r="F1202" s="28"/>
      <c r="G1202" s="28"/>
      <c r="H1202" s="28"/>
      <c r="I1202" s="76"/>
      <c r="J1202" s="76"/>
      <c r="K1202" s="76"/>
      <c r="L1202" s="76"/>
      <c r="M1202" s="76"/>
      <c r="N1202" s="76"/>
      <c r="O1202" s="76"/>
      <c r="P1202" s="76"/>
      <c r="Q1202" s="76"/>
      <c r="R1202" s="76"/>
      <c r="S1202" s="76"/>
      <c r="T1202" s="76"/>
      <c r="U1202" s="76"/>
      <c r="V1202" s="76"/>
      <c r="W1202" s="76"/>
      <c r="X1202" s="76"/>
      <c r="Y1202" s="76"/>
      <c r="Z1202" s="76"/>
      <c r="AA1202" s="76"/>
      <c r="AB1202" s="76"/>
      <c r="AC1202" s="76"/>
      <c r="AD1202" s="76"/>
      <c r="AE1202" s="76"/>
    </row>
    <row r="1203" ht="22.5" hidden="1" customHeight="1">
      <c r="A1203" s="28"/>
      <c r="B1203" s="76"/>
      <c r="C1203" s="28"/>
      <c r="D1203" s="28" t="str">
        <f>VLOOKUP(A1203,'2025'!C:D,2)</f>
        <v>#N/A</v>
      </c>
      <c r="E1203" s="76"/>
      <c r="F1203" s="28"/>
      <c r="G1203" s="28"/>
      <c r="H1203" s="28"/>
      <c r="I1203" s="76"/>
      <c r="J1203" s="76"/>
      <c r="K1203" s="76"/>
      <c r="L1203" s="76"/>
      <c r="M1203" s="76"/>
      <c r="N1203" s="76"/>
      <c r="O1203" s="76"/>
      <c r="P1203" s="76"/>
      <c r="Q1203" s="76"/>
      <c r="R1203" s="76"/>
      <c r="S1203" s="76"/>
      <c r="T1203" s="76"/>
      <c r="U1203" s="76"/>
      <c r="V1203" s="76"/>
      <c r="W1203" s="76"/>
      <c r="X1203" s="76"/>
      <c r="Y1203" s="76"/>
      <c r="Z1203" s="76"/>
      <c r="AA1203" s="76"/>
      <c r="AB1203" s="76"/>
      <c r="AC1203" s="76"/>
      <c r="AD1203" s="76"/>
      <c r="AE1203" s="76"/>
    </row>
    <row r="1204" ht="22.5" hidden="1" customHeight="1">
      <c r="A1204" s="28"/>
      <c r="B1204" s="76"/>
      <c r="C1204" s="28"/>
      <c r="D1204" s="28" t="str">
        <f>VLOOKUP(A1204,'2025'!C:D,2)</f>
        <v>#N/A</v>
      </c>
      <c r="E1204" s="76"/>
      <c r="F1204" s="28"/>
      <c r="G1204" s="28"/>
      <c r="H1204" s="28"/>
      <c r="I1204" s="76"/>
      <c r="J1204" s="76"/>
      <c r="K1204" s="76"/>
      <c r="L1204" s="76"/>
      <c r="M1204" s="76"/>
      <c r="N1204" s="76"/>
      <c r="O1204" s="76"/>
      <c r="P1204" s="76"/>
      <c r="Q1204" s="76"/>
      <c r="R1204" s="76"/>
      <c r="S1204" s="76"/>
      <c r="T1204" s="76"/>
      <c r="U1204" s="76"/>
      <c r="V1204" s="76"/>
      <c r="W1204" s="76"/>
      <c r="X1204" s="76"/>
      <c r="Y1204" s="76"/>
      <c r="Z1204" s="76"/>
      <c r="AA1204" s="76"/>
      <c r="AB1204" s="76"/>
      <c r="AC1204" s="76"/>
      <c r="AD1204" s="76"/>
      <c r="AE1204" s="76"/>
    </row>
    <row r="1205" ht="22.5" hidden="1" customHeight="1">
      <c r="A1205" s="28"/>
      <c r="B1205" s="76"/>
      <c r="C1205" s="28"/>
      <c r="D1205" s="28" t="str">
        <f>VLOOKUP(A1205,'2025'!C:D,2)</f>
        <v>#N/A</v>
      </c>
      <c r="E1205" s="76"/>
      <c r="F1205" s="28"/>
      <c r="G1205" s="28"/>
      <c r="H1205" s="28"/>
      <c r="I1205" s="76"/>
      <c r="J1205" s="76"/>
      <c r="K1205" s="76"/>
      <c r="L1205" s="76"/>
      <c r="M1205" s="76"/>
      <c r="N1205" s="76"/>
      <c r="O1205" s="76"/>
      <c r="P1205" s="76"/>
      <c r="Q1205" s="76"/>
      <c r="R1205" s="76"/>
      <c r="S1205" s="76"/>
      <c r="T1205" s="76"/>
      <c r="U1205" s="76"/>
      <c r="V1205" s="76"/>
      <c r="W1205" s="76"/>
      <c r="X1205" s="76"/>
      <c r="Y1205" s="76"/>
      <c r="Z1205" s="76"/>
      <c r="AA1205" s="76"/>
      <c r="AB1205" s="76"/>
      <c r="AC1205" s="76"/>
      <c r="AD1205" s="76"/>
      <c r="AE1205" s="76"/>
    </row>
    <row r="1206" ht="22.5" hidden="1" customHeight="1">
      <c r="A1206" s="28"/>
      <c r="B1206" s="76"/>
      <c r="C1206" s="28"/>
      <c r="D1206" s="28" t="str">
        <f>VLOOKUP(A1206,'2025'!C:D,2)</f>
        <v>#N/A</v>
      </c>
      <c r="E1206" s="76"/>
      <c r="F1206" s="28"/>
      <c r="G1206" s="28"/>
      <c r="H1206" s="28"/>
      <c r="I1206" s="76"/>
      <c r="J1206" s="76"/>
      <c r="K1206" s="76"/>
      <c r="L1206" s="76"/>
      <c r="M1206" s="76"/>
      <c r="N1206" s="76"/>
      <c r="O1206" s="76"/>
      <c r="P1206" s="76"/>
      <c r="Q1206" s="76"/>
      <c r="R1206" s="76"/>
      <c r="S1206" s="76"/>
      <c r="T1206" s="76"/>
      <c r="U1206" s="76"/>
      <c r="V1206" s="76"/>
      <c r="W1206" s="76"/>
      <c r="X1206" s="76"/>
      <c r="Y1206" s="76"/>
      <c r="Z1206" s="76"/>
      <c r="AA1206" s="76"/>
      <c r="AB1206" s="76"/>
      <c r="AC1206" s="76"/>
      <c r="AD1206" s="76"/>
      <c r="AE1206" s="76"/>
    </row>
    <row r="1207" ht="22.5" hidden="1" customHeight="1">
      <c r="A1207" s="28"/>
      <c r="B1207" s="76"/>
      <c r="C1207" s="28"/>
      <c r="D1207" s="28" t="str">
        <f>VLOOKUP(A1207,'2025'!C:D,2)</f>
        <v>#N/A</v>
      </c>
      <c r="E1207" s="76"/>
      <c r="F1207" s="28"/>
      <c r="G1207" s="28"/>
      <c r="H1207" s="28"/>
      <c r="I1207" s="76"/>
      <c r="J1207" s="76"/>
      <c r="K1207" s="76"/>
      <c r="L1207" s="76"/>
      <c r="M1207" s="76"/>
      <c r="N1207" s="76"/>
      <c r="O1207" s="76"/>
      <c r="P1207" s="76"/>
      <c r="Q1207" s="76"/>
      <c r="R1207" s="76"/>
      <c r="S1207" s="76"/>
      <c r="T1207" s="76"/>
      <c r="U1207" s="76"/>
      <c r="V1207" s="76"/>
      <c r="W1207" s="76"/>
      <c r="X1207" s="76"/>
      <c r="Y1207" s="76"/>
      <c r="Z1207" s="76"/>
      <c r="AA1207" s="76"/>
      <c r="AB1207" s="76"/>
      <c r="AC1207" s="76"/>
      <c r="AD1207" s="76"/>
      <c r="AE1207" s="76"/>
    </row>
    <row r="1208" ht="22.5" hidden="1" customHeight="1">
      <c r="A1208" s="28"/>
      <c r="B1208" s="76"/>
      <c r="C1208" s="28"/>
      <c r="D1208" s="28" t="str">
        <f>VLOOKUP(A1208,'2025'!C:D,2)</f>
        <v>#N/A</v>
      </c>
      <c r="E1208" s="76"/>
      <c r="F1208" s="28"/>
      <c r="G1208" s="28"/>
      <c r="H1208" s="28"/>
      <c r="I1208" s="76"/>
      <c r="J1208" s="76"/>
      <c r="K1208" s="76"/>
      <c r="L1208" s="76"/>
      <c r="M1208" s="76"/>
      <c r="N1208" s="76"/>
      <c r="O1208" s="76"/>
      <c r="P1208" s="76"/>
      <c r="Q1208" s="76"/>
      <c r="R1208" s="76"/>
      <c r="S1208" s="76"/>
      <c r="T1208" s="76"/>
      <c r="U1208" s="76"/>
      <c r="V1208" s="76"/>
      <c r="W1208" s="76"/>
      <c r="X1208" s="76"/>
      <c r="Y1208" s="76"/>
      <c r="Z1208" s="76"/>
      <c r="AA1208" s="76"/>
      <c r="AB1208" s="76"/>
      <c r="AC1208" s="76"/>
      <c r="AD1208" s="76"/>
      <c r="AE1208" s="76"/>
    </row>
    <row r="1209" ht="22.5" hidden="1" customHeight="1">
      <c r="A1209" s="28"/>
      <c r="B1209" s="76"/>
      <c r="C1209" s="28"/>
      <c r="D1209" s="28" t="str">
        <f>VLOOKUP(A1209,'2025'!C:D,2)</f>
        <v>#N/A</v>
      </c>
      <c r="E1209" s="76"/>
      <c r="F1209" s="28"/>
      <c r="G1209" s="28"/>
      <c r="H1209" s="28"/>
      <c r="I1209" s="76"/>
      <c r="J1209" s="76"/>
      <c r="K1209" s="76"/>
      <c r="L1209" s="76"/>
      <c r="M1209" s="76"/>
      <c r="N1209" s="76"/>
      <c r="O1209" s="76"/>
      <c r="P1209" s="76"/>
      <c r="Q1209" s="76"/>
      <c r="R1209" s="76"/>
      <c r="S1209" s="76"/>
      <c r="T1209" s="76"/>
      <c r="U1209" s="76"/>
      <c r="V1209" s="76"/>
      <c r="W1209" s="76"/>
      <c r="X1209" s="76"/>
      <c r="Y1209" s="76"/>
      <c r="Z1209" s="76"/>
      <c r="AA1209" s="76"/>
      <c r="AB1209" s="76"/>
      <c r="AC1209" s="76"/>
      <c r="AD1209" s="76"/>
      <c r="AE1209" s="76"/>
    </row>
    <row r="1210" ht="22.5" hidden="1" customHeight="1">
      <c r="A1210" s="28"/>
      <c r="B1210" s="76"/>
      <c r="C1210" s="28"/>
      <c r="D1210" s="28" t="str">
        <f>VLOOKUP(A1210,'2025'!C:D,2)</f>
        <v>#N/A</v>
      </c>
      <c r="E1210" s="76"/>
      <c r="F1210" s="28"/>
      <c r="G1210" s="28"/>
      <c r="H1210" s="28"/>
      <c r="I1210" s="76"/>
      <c r="J1210" s="76"/>
      <c r="K1210" s="76"/>
      <c r="L1210" s="76"/>
      <c r="M1210" s="76"/>
      <c r="N1210" s="76"/>
      <c r="O1210" s="76"/>
      <c r="P1210" s="76"/>
      <c r="Q1210" s="76"/>
      <c r="R1210" s="76"/>
      <c r="S1210" s="76"/>
      <c r="T1210" s="76"/>
      <c r="U1210" s="76"/>
      <c r="V1210" s="76"/>
      <c r="W1210" s="76"/>
      <c r="X1210" s="76"/>
      <c r="Y1210" s="76"/>
      <c r="Z1210" s="76"/>
      <c r="AA1210" s="76"/>
      <c r="AB1210" s="76"/>
      <c r="AC1210" s="76"/>
      <c r="AD1210" s="76"/>
      <c r="AE1210" s="76"/>
    </row>
    <row r="1211" ht="22.5" hidden="1" customHeight="1">
      <c r="A1211" s="28"/>
      <c r="B1211" s="76"/>
      <c r="C1211" s="28"/>
      <c r="D1211" s="28" t="str">
        <f>VLOOKUP(A1211,'2025'!C:D,2)</f>
        <v>#N/A</v>
      </c>
      <c r="E1211" s="76"/>
      <c r="F1211" s="28"/>
      <c r="G1211" s="28"/>
      <c r="H1211" s="28"/>
      <c r="I1211" s="76"/>
      <c r="J1211" s="76"/>
      <c r="K1211" s="76"/>
      <c r="L1211" s="76"/>
      <c r="M1211" s="76"/>
      <c r="N1211" s="76"/>
      <c r="O1211" s="76"/>
      <c r="P1211" s="76"/>
      <c r="Q1211" s="76"/>
      <c r="R1211" s="76"/>
      <c r="S1211" s="76"/>
      <c r="T1211" s="76"/>
      <c r="U1211" s="76"/>
      <c r="V1211" s="76"/>
      <c r="W1211" s="76"/>
      <c r="X1211" s="76"/>
      <c r="Y1211" s="76"/>
      <c r="Z1211" s="76"/>
      <c r="AA1211" s="76"/>
      <c r="AB1211" s="76"/>
      <c r="AC1211" s="76"/>
      <c r="AD1211" s="76"/>
      <c r="AE1211" s="76"/>
    </row>
    <row r="1212" ht="22.5" hidden="1" customHeight="1">
      <c r="A1212" s="28"/>
      <c r="B1212" s="76"/>
      <c r="C1212" s="28"/>
      <c r="D1212" s="28" t="str">
        <f>VLOOKUP(A1212,'2025'!C:D,2)</f>
        <v>#N/A</v>
      </c>
      <c r="E1212" s="76"/>
      <c r="F1212" s="28"/>
      <c r="G1212" s="28"/>
      <c r="H1212" s="28"/>
      <c r="I1212" s="76"/>
      <c r="J1212" s="76"/>
      <c r="K1212" s="76"/>
      <c r="L1212" s="76"/>
      <c r="M1212" s="76"/>
      <c r="N1212" s="76"/>
      <c r="O1212" s="76"/>
      <c r="P1212" s="76"/>
      <c r="Q1212" s="76"/>
      <c r="R1212" s="76"/>
      <c r="S1212" s="76"/>
      <c r="T1212" s="76"/>
      <c r="U1212" s="76"/>
      <c r="V1212" s="76"/>
      <c r="W1212" s="76"/>
      <c r="X1212" s="76"/>
      <c r="Y1212" s="76"/>
      <c r="Z1212" s="76"/>
      <c r="AA1212" s="76"/>
      <c r="AB1212" s="76"/>
      <c r="AC1212" s="76"/>
      <c r="AD1212" s="76"/>
      <c r="AE1212" s="76"/>
    </row>
    <row r="1213" ht="22.5" hidden="1" customHeight="1">
      <c r="A1213" s="28"/>
      <c r="B1213" s="76"/>
      <c r="C1213" s="28"/>
      <c r="D1213" s="28" t="str">
        <f>VLOOKUP(A1213,'2025'!C:D,2)</f>
        <v>#N/A</v>
      </c>
      <c r="E1213" s="76"/>
      <c r="F1213" s="28"/>
      <c r="G1213" s="28"/>
      <c r="H1213" s="28"/>
      <c r="I1213" s="76"/>
      <c r="J1213" s="76"/>
      <c r="K1213" s="76"/>
      <c r="L1213" s="76"/>
      <c r="M1213" s="76"/>
      <c r="N1213" s="76"/>
      <c r="O1213" s="76"/>
      <c r="P1213" s="76"/>
      <c r="Q1213" s="76"/>
      <c r="R1213" s="76"/>
      <c r="S1213" s="76"/>
      <c r="T1213" s="76"/>
      <c r="U1213" s="76"/>
      <c r="V1213" s="76"/>
      <c r="W1213" s="76"/>
      <c r="X1213" s="76"/>
      <c r="Y1213" s="76"/>
      <c r="Z1213" s="76"/>
      <c r="AA1213" s="76"/>
      <c r="AB1213" s="76"/>
      <c r="AC1213" s="76"/>
      <c r="AD1213" s="76"/>
      <c r="AE1213" s="76"/>
    </row>
    <row r="1214" ht="22.5" hidden="1" customHeight="1">
      <c r="A1214" s="28"/>
      <c r="B1214" s="76"/>
      <c r="C1214" s="28"/>
      <c r="D1214" s="28" t="str">
        <f>VLOOKUP(A1214,'2025'!C:D,2)</f>
        <v>#N/A</v>
      </c>
      <c r="E1214" s="76"/>
      <c r="F1214" s="28"/>
      <c r="G1214" s="28"/>
      <c r="H1214" s="28"/>
      <c r="I1214" s="76"/>
      <c r="J1214" s="76"/>
      <c r="K1214" s="76"/>
      <c r="L1214" s="76"/>
      <c r="M1214" s="76"/>
      <c r="N1214" s="76"/>
      <c r="O1214" s="76"/>
      <c r="P1214" s="76"/>
      <c r="Q1214" s="76"/>
      <c r="R1214" s="76"/>
      <c r="S1214" s="76"/>
      <c r="T1214" s="76"/>
      <c r="U1214" s="76"/>
      <c r="V1214" s="76"/>
      <c r="W1214" s="76"/>
      <c r="X1214" s="76"/>
      <c r="Y1214" s="76"/>
      <c r="Z1214" s="76"/>
      <c r="AA1214" s="76"/>
      <c r="AB1214" s="76"/>
      <c r="AC1214" s="76"/>
      <c r="AD1214" s="76"/>
      <c r="AE1214" s="76"/>
    </row>
    <row r="1215" ht="22.5" hidden="1" customHeight="1">
      <c r="A1215" s="28"/>
      <c r="B1215" s="76"/>
      <c r="C1215" s="28"/>
      <c r="D1215" s="28" t="str">
        <f>VLOOKUP(A1215,'2025'!C:D,2)</f>
        <v>#N/A</v>
      </c>
      <c r="E1215" s="76"/>
      <c r="F1215" s="28"/>
      <c r="G1215" s="28"/>
      <c r="H1215" s="28"/>
      <c r="I1215" s="76"/>
      <c r="J1215" s="76"/>
      <c r="K1215" s="76"/>
      <c r="L1215" s="76"/>
      <c r="M1215" s="76"/>
      <c r="N1215" s="76"/>
      <c r="O1215" s="76"/>
      <c r="P1215" s="76"/>
      <c r="Q1215" s="76"/>
      <c r="R1215" s="76"/>
      <c r="S1215" s="76"/>
      <c r="T1215" s="76"/>
      <c r="U1215" s="76"/>
      <c r="V1215" s="76"/>
      <c r="W1215" s="76"/>
      <c r="X1215" s="76"/>
      <c r="Y1215" s="76"/>
      <c r="Z1215" s="76"/>
      <c r="AA1215" s="76"/>
      <c r="AB1215" s="76"/>
      <c r="AC1215" s="76"/>
      <c r="AD1215" s="76"/>
      <c r="AE1215" s="76"/>
    </row>
    <row r="1216" ht="22.5" hidden="1" customHeight="1">
      <c r="A1216" s="28"/>
      <c r="B1216" s="76"/>
      <c r="C1216" s="28"/>
      <c r="D1216" s="28" t="str">
        <f>VLOOKUP(A1216,'2025'!C:D,2)</f>
        <v>#N/A</v>
      </c>
      <c r="E1216" s="76"/>
      <c r="F1216" s="28"/>
      <c r="G1216" s="28"/>
      <c r="H1216" s="28"/>
      <c r="I1216" s="76"/>
      <c r="J1216" s="76"/>
      <c r="K1216" s="76"/>
      <c r="L1216" s="76"/>
      <c r="M1216" s="76"/>
      <c r="N1216" s="76"/>
      <c r="O1216" s="76"/>
      <c r="P1216" s="76"/>
      <c r="Q1216" s="76"/>
      <c r="R1216" s="76"/>
      <c r="S1216" s="76"/>
      <c r="T1216" s="76"/>
      <c r="U1216" s="76"/>
      <c r="V1216" s="76"/>
      <c r="W1216" s="76"/>
      <c r="X1216" s="76"/>
      <c r="Y1216" s="76"/>
      <c r="Z1216" s="76"/>
      <c r="AA1216" s="76"/>
      <c r="AB1216" s="76"/>
      <c r="AC1216" s="76"/>
      <c r="AD1216" s="76"/>
      <c r="AE1216" s="76"/>
    </row>
    <row r="1217" ht="22.5" hidden="1" customHeight="1">
      <c r="A1217" s="28"/>
      <c r="B1217" s="76"/>
      <c r="C1217" s="28"/>
      <c r="D1217" s="28" t="str">
        <f>VLOOKUP(A1217,'2025'!C:D,2)</f>
        <v>#N/A</v>
      </c>
      <c r="E1217" s="76"/>
      <c r="F1217" s="28"/>
      <c r="G1217" s="28"/>
      <c r="H1217" s="28"/>
      <c r="I1217" s="76"/>
      <c r="J1217" s="76"/>
      <c r="K1217" s="76"/>
      <c r="L1217" s="76"/>
      <c r="M1217" s="76"/>
      <c r="N1217" s="76"/>
      <c r="O1217" s="76"/>
      <c r="P1217" s="76"/>
      <c r="Q1217" s="76"/>
      <c r="R1217" s="76"/>
      <c r="S1217" s="76"/>
      <c r="T1217" s="76"/>
      <c r="U1217" s="76"/>
      <c r="V1217" s="76"/>
      <c r="W1217" s="76"/>
      <c r="X1217" s="76"/>
      <c r="Y1217" s="76"/>
      <c r="Z1217" s="76"/>
      <c r="AA1217" s="76"/>
      <c r="AB1217" s="76"/>
      <c r="AC1217" s="76"/>
      <c r="AD1217" s="76"/>
      <c r="AE1217" s="76"/>
    </row>
    <row r="1218" ht="22.5" hidden="1" customHeight="1">
      <c r="A1218" s="28"/>
      <c r="B1218" s="76"/>
      <c r="C1218" s="28"/>
      <c r="D1218" s="28" t="str">
        <f>VLOOKUP(A1218,'2025'!C:D,2)</f>
        <v>#N/A</v>
      </c>
      <c r="E1218" s="76"/>
      <c r="F1218" s="28"/>
      <c r="G1218" s="28"/>
      <c r="H1218" s="28"/>
      <c r="I1218" s="76"/>
      <c r="J1218" s="76"/>
      <c r="K1218" s="76"/>
      <c r="L1218" s="76"/>
      <c r="M1218" s="76"/>
      <c r="N1218" s="76"/>
      <c r="O1218" s="76"/>
      <c r="P1218" s="76"/>
      <c r="Q1218" s="76"/>
      <c r="R1218" s="76"/>
      <c r="S1218" s="76"/>
      <c r="T1218" s="76"/>
      <c r="U1218" s="76"/>
      <c r="V1218" s="76"/>
      <c r="W1218" s="76"/>
      <c r="X1218" s="76"/>
      <c r="Y1218" s="76"/>
      <c r="Z1218" s="76"/>
      <c r="AA1218" s="76"/>
      <c r="AB1218" s="76"/>
      <c r="AC1218" s="76"/>
      <c r="AD1218" s="76"/>
      <c r="AE1218" s="76"/>
    </row>
    <row r="1219" ht="22.5" hidden="1" customHeight="1">
      <c r="A1219" s="28"/>
      <c r="B1219" s="76"/>
      <c r="C1219" s="28"/>
      <c r="D1219" s="28" t="str">
        <f>VLOOKUP(A1219,'2025'!C:D,2)</f>
        <v>#N/A</v>
      </c>
      <c r="E1219" s="76"/>
      <c r="F1219" s="28"/>
      <c r="G1219" s="28"/>
      <c r="H1219" s="28"/>
      <c r="I1219" s="76"/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</row>
    <row r="1220" ht="22.5" hidden="1" customHeight="1">
      <c r="A1220" s="28"/>
      <c r="B1220" s="76"/>
      <c r="C1220" s="28"/>
      <c r="D1220" s="28" t="str">
        <f>VLOOKUP(A1220,'2025'!C:D,2)</f>
        <v>#N/A</v>
      </c>
      <c r="E1220" s="76"/>
      <c r="F1220" s="28"/>
      <c r="G1220" s="28"/>
      <c r="H1220" s="28"/>
      <c r="I1220" s="76"/>
      <c r="J1220" s="76"/>
      <c r="K1220" s="76"/>
      <c r="L1220" s="76"/>
      <c r="M1220" s="76"/>
      <c r="N1220" s="76"/>
      <c r="O1220" s="76"/>
      <c r="P1220" s="76"/>
      <c r="Q1220" s="76"/>
      <c r="R1220" s="76"/>
      <c r="S1220" s="76"/>
      <c r="T1220" s="76"/>
      <c r="U1220" s="76"/>
      <c r="V1220" s="76"/>
      <c r="W1220" s="76"/>
      <c r="X1220" s="76"/>
      <c r="Y1220" s="76"/>
      <c r="Z1220" s="76"/>
      <c r="AA1220" s="76"/>
      <c r="AB1220" s="76"/>
      <c r="AC1220" s="76"/>
      <c r="AD1220" s="76"/>
      <c r="AE1220" s="76"/>
    </row>
    <row r="1221" ht="22.5" hidden="1" customHeight="1">
      <c r="A1221" s="28"/>
      <c r="B1221" s="76"/>
      <c r="C1221" s="28"/>
      <c r="D1221" s="28" t="str">
        <f>VLOOKUP(A1221,'2025'!C:D,2)</f>
        <v>#N/A</v>
      </c>
      <c r="E1221" s="76"/>
      <c r="F1221" s="28"/>
      <c r="G1221" s="28"/>
      <c r="H1221" s="28"/>
      <c r="I1221" s="76"/>
      <c r="J1221" s="76"/>
      <c r="K1221" s="76"/>
      <c r="L1221" s="76"/>
      <c r="M1221" s="76"/>
      <c r="N1221" s="76"/>
      <c r="O1221" s="76"/>
      <c r="P1221" s="76"/>
      <c r="Q1221" s="76"/>
      <c r="R1221" s="76"/>
      <c r="S1221" s="76"/>
      <c r="T1221" s="76"/>
      <c r="U1221" s="76"/>
      <c r="V1221" s="76"/>
      <c r="W1221" s="76"/>
      <c r="X1221" s="76"/>
      <c r="Y1221" s="76"/>
      <c r="Z1221" s="76"/>
      <c r="AA1221" s="76"/>
      <c r="AB1221" s="76"/>
      <c r="AC1221" s="76"/>
      <c r="AD1221" s="76"/>
      <c r="AE1221" s="76"/>
    </row>
    <row r="1222" ht="22.5" hidden="1" customHeight="1">
      <c r="A1222" s="28"/>
      <c r="B1222" s="76"/>
      <c r="C1222" s="28"/>
      <c r="D1222" s="28" t="str">
        <f>VLOOKUP(A1222,'2025'!C:D,2)</f>
        <v>#N/A</v>
      </c>
      <c r="E1222" s="76"/>
      <c r="F1222" s="28"/>
      <c r="G1222" s="28"/>
      <c r="H1222" s="28"/>
      <c r="I1222" s="76"/>
      <c r="J1222" s="76"/>
      <c r="K1222" s="76"/>
      <c r="L1222" s="76"/>
      <c r="M1222" s="76"/>
      <c r="N1222" s="76"/>
      <c r="O1222" s="76"/>
      <c r="P1222" s="76"/>
      <c r="Q1222" s="76"/>
      <c r="R1222" s="76"/>
      <c r="S1222" s="76"/>
      <c r="T1222" s="76"/>
      <c r="U1222" s="76"/>
      <c r="V1222" s="76"/>
      <c r="W1222" s="76"/>
      <c r="X1222" s="76"/>
      <c r="Y1222" s="76"/>
      <c r="Z1222" s="76"/>
      <c r="AA1222" s="76"/>
      <c r="AB1222" s="76"/>
      <c r="AC1222" s="76"/>
      <c r="AD1222" s="76"/>
      <c r="AE1222" s="76"/>
    </row>
    <row r="1223" ht="22.5" hidden="1" customHeight="1">
      <c r="A1223" s="28"/>
      <c r="B1223" s="76"/>
      <c r="C1223" s="28"/>
      <c r="D1223" s="28" t="str">
        <f>VLOOKUP(A1223,'2025'!C:D,2)</f>
        <v>#N/A</v>
      </c>
      <c r="E1223" s="76"/>
      <c r="F1223" s="28"/>
      <c r="G1223" s="28"/>
      <c r="H1223" s="28"/>
      <c r="I1223" s="76"/>
      <c r="J1223" s="76"/>
      <c r="K1223" s="76"/>
      <c r="L1223" s="76"/>
      <c r="M1223" s="76"/>
      <c r="N1223" s="76"/>
      <c r="O1223" s="76"/>
      <c r="P1223" s="76"/>
      <c r="Q1223" s="76"/>
      <c r="R1223" s="76"/>
      <c r="S1223" s="76"/>
      <c r="T1223" s="76"/>
      <c r="U1223" s="76"/>
      <c r="V1223" s="76"/>
      <c r="W1223" s="76"/>
      <c r="X1223" s="76"/>
      <c r="Y1223" s="76"/>
      <c r="Z1223" s="76"/>
      <c r="AA1223" s="76"/>
      <c r="AB1223" s="76"/>
      <c r="AC1223" s="76"/>
      <c r="AD1223" s="76"/>
      <c r="AE1223" s="76"/>
    </row>
    <row r="1224" ht="22.5" hidden="1" customHeight="1">
      <c r="A1224" s="28"/>
      <c r="B1224" s="76"/>
      <c r="C1224" s="28"/>
      <c r="D1224" s="28" t="str">
        <f>VLOOKUP(A1224,'2025'!C:D,2)</f>
        <v>#N/A</v>
      </c>
      <c r="E1224" s="76"/>
      <c r="F1224" s="28"/>
      <c r="G1224" s="28"/>
      <c r="H1224" s="28"/>
      <c r="I1224" s="76"/>
      <c r="J1224" s="76"/>
      <c r="K1224" s="76"/>
      <c r="L1224" s="76"/>
      <c r="M1224" s="76"/>
      <c r="N1224" s="76"/>
      <c r="O1224" s="76"/>
      <c r="P1224" s="76"/>
      <c r="Q1224" s="76"/>
      <c r="R1224" s="76"/>
      <c r="S1224" s="76"/>
      <c r="T1224" s="76"/>
      <c r="U1224" s="76"/>
      <c r="V1224" s="76"/>
      <c r="W1224" s="76"/>
      <c r="X1224" s="76"/>
      <c r="Y1224" s="76"/>
      <c r="Z1224" s="76"/>
      <c r="AA1224" s="76"/>
      <c r="AB1224" s="76"/>
      <c r="AC1224" s="76"/>
      <c r="AD1224" s="76"/>
      <c r="AE1224" s="76"/>
    </row>
    <row r="1225" ht="22.5" hidden="1" customHeight="1">
      <c r="A1225" s="28"/>
      <c r="B1225" s="76"/>
      <c r="C1225" s="28"/>
      <c r="D1225" s="28" t="str">
        <f>VLOOKUP(A1225,'2025'!C:D,2)</f>
        <v>#N/A</v>
      </c>
      <c r="E1225" s="76"/>
      <c r="F1225" s="28"/>
      <c r="G1225" s="28"/>
      <c r="H1225" s="28"/>
      <c r="I1225" s="76"/>
      <c r="J1225" s="76"/>
      <c r="K1225" s="76"/>
      <c r="L1225" s="76"/>
      <c r="M1225" s="76"/>
      <c r="N1225" s="76"/>
      <c r="O1225" s="76"/>
      <c r="P1225" s="76"/>
      <c r="Q1225" s="76"/>
      <c r="R1225" s="76"/>
      <c r="S1225" s="76"/>
      <c r="T1225" s="76"/>
      <c r="U1225" s="76"/>
      <c r="V1225" s="76"/>
      <c r="W1225" s="76"/>
      <c r="X1225" s="76"/>
      <c r="Y1225" s="76"/>
      <c r="Z1225" s="76"/>
      <c r="AA1225" s="76"/>
      <c r="AB1225" s="76"/>
      <c r="AC1225" s="76"/>
      <c r="AD1225" s="76"/>
      <c r="AE1225" s="76"/>
    </row>
    <row r="1226" ht="22.5" hidden="1" customHeight="1">
      <c r="A1226" s="28"/>
      <c r="B1226" s="76"/>
      <c r="C1226" s="28"/>
      <c r="D1226" s="28" t="str">
        <f>VLOOKUP(A1226,'2025'!C:D,2)</f>
        <v>#N/A</v>
      </c>
      <c r="E1226" s="76"/>
      <c r="F1226" s="28"/>
      <c r="G1226" s="28"/>
      <c r="H1226" s="28"/>
      <c r="I1226" s="76"/>
      <c r="J1226" s="76"/>
      <c r="K1226" s="76"/>
      <c r="L1226" s="76"/>
      <c r="M1226" s="76"/>
      <c r="N1226" s="76"/>
      <c r="O1226" s="76"/>
      <c r="P1226" s="76"/>
      <c r="Q1226" s="76"/>
      <c r="R1226" s="76"/>
      <c r="S1226" s="76"/>
      <c r="T1226" s="76"/>
      <c r="U1226" s="76"/>
      <c r="V1226" s="76"/>
      <c r="W1226" s="76"/>
      <c r="X1226" s="76"/>
      <c r="Y1226" s="76"/>
      <c r="Z1226" s="76"/>
      <c r="AA1226" s="76"/>
      <c r="AB1226" s="76"/>
      <c r="AC1226" s="76"/>
      <c r="AD1226" s="76"/>
      <c r="AE1226" s="76"/>
    </row>
    <row r="1227" ht="22.5" hidden="1" customHeight="1">
      <c r="A1227" s="28"/>
      <c r="B1227" s="76"/>
      <c r="C1227" s="28"/>
      <c r="D1227" s="28" t="str">
        <f>VLOOKUP(A1227,'2025'!C:D,2)</f>
        <v>#N/A</v>
      </c>
      <c r="E1227" s="76"/>
      <c r="F1227" s="28"/>
      <c r="G1227" s="28"/>
      <c r="H1227" s="28"/>
      <c r="I1227" s="76"/>
      <c r="J1227" s="76"/>
      <c r="K1227" s="76"/>
      <c r="L1227" s="76"/>
      <c r="M1227" s="76"/>
      <c r="N1227" s="76"/>
      <c r="O1227" s="76"/>
      <c r="P1227" s="76"/>
      <c r="Q1227" s="76"/>
      <c r="R1227" s="76"/>
      <c r="S1227" s="76"/>
      <c r="T1227" s="76"/>
      <c r="U1227" s="76"/>
      <c r="V1227" s="76"/>
      <c r="W1227" s="76"/>
      <c r="X1227" s="76"/>
      <c r="Y1227" s="76"/>
      <c r="Z1227" s="76"/>
      <c r="AA1227" s="76"/>
      <c r="AB1227" s="76"/>
      <c r="AC1227" s="76"/>
      <c r="AD1227" s="76"/>
      <c r="AE1227" s="76"/>
    </row>
    <row r="1228" ht="22.5" hidden="1" customHeight="1">
      <c r="A1228" s="28"/>
      <c r="B1228" s="76"/>
      <c r="C1228" s="28"/>
      <c r="D1228" s="28" t="str">
        <f>VLOOKUP(A1228,'2025'!C:D,2)</f>
        <v>#N/A</v>
      </c>
      <c r="E1228" s="76"/>
      <c r="F1228" s="28"/>
      <c r="G1228" s="28"/>
      <c r="H1228" s="28"/>
      <c r="I1228" s="76"/>
      <c r="J1228" s="76"/>
      <c r="K1228" s="76"/>
      <c r="L1228" s="76"/>
      <c r="M1228" s="76"/>
      <c r="N1228" s="76"/>
      <c r="O1228" s="76"/>
      <c r="P1228" s="76"/>
      <c r="Q1228" s="76"/>
      <c r="R1228" s="76"/>
      <c r="S1228" s="76"/>
      <c r="T1228" s="76"/>
      <c r="U1228" s="76"/>
      <c r="V1228" s="76"/>
      <c r="W1228" s="76"/>
      <c r="X1228" s="76"/>
      <c r="Y1228" s="76"/>
      <c r="Z1228" s="76"/>
      <c r="AA1228" s="76"/>
      <c r="AB1228" s="76"/>
      <c r="AC1228" s="76"/>
      <c r="AD1228" s="76"/>
      <c r="AE1228" s="76"/>
    </row>
    <row r="1229" ht="22.5" hidden="1" customHeight="1">
      <c r="A1229" s="28"/>
      <c r="B1229" s="76"/>
      <c r="C1229" s="28"/>
      <c r="D1229" s="28" t="str">
        <f>VLOOKUP(A1229,'2025'!C:D,2)</f>
        <v>#N/A</v>
      </c>
      <c r="E1229" s="76"/>
      <c r="F1229" s="28"/>
      <c r="G1229" s="28"/>
      <c r="H1229" s="28"/>
      <c r="I1229" s="76"/>
      <c r="J1229" s="76"/>
      <c r="K1229" s="76"/>
      <c r="L1229" s="76"/>
      <c r="M1229" s="76"/>
      <c r="N1229" s="76"/>
      <c r="O1229" s="76"/>
      <c r="P1229" s="76"/>
      <c r="Q1229" s="76"/>
      <c r="R1229" s="76"/>
      <c r="S1229" s="76"/>
      <c r="T1229" s="76"/>
      <c r="U1229" s="76"/>
      <c r="V1229" s="76"/>
      <c r="W1229" s="76"/>
      <c r="X1229" s="76"/>
      <c r="Y1229" s="76"/>
      <c r="Z1229" s="76"/>
      <c r="AA1229" s="76"/>
      <c r="AB1229" s="76"/>
      <c r="AC1229" s="76"/>
      <c r="AD1229" s="76"/>
      <c r="AE1229" s="76"/>
    </row>
    <row r="1230" ht="22.5" hidden="1" customHeight="1">
      <c r="A1230" s="28"/>
      <c r="B1230" s="76"/>
      <c r="C1230" s="28"/>
      <c r="D1230" s="28" t="str">
        <f>VLOOKUP(A1230,'2025'!C:D,2)</f>
        <v>#N/A</v>
      </c>
      <c r="E1230" s="76"/>
      <c r="F1230" s="28"/>
      <c r="G1230" s="28"/>
      <c r="H1230" s="28"/>
      <c r="I1230" s="76"/>
      <c r="J1230" s="76"/>
      <c r="K1230" s="76"/>
      <c r="L1230" s="76"/>
      <c r="M1230" s="76"/>
      <c r="N1230" s="76"/>
      <c r="O1230" s="76"/>
      <c r="P1230" s="76"/>
      <c r="Q1230" s="76"/>
      <c r="R1230" s="76"/>
      <c r="S1230" s="76"/>
      <c r="T1230" s="76"/>
      <c r="U1230" s="76"/>
      <c r="V1230" s="76"/>
      <c r="W1230" s="76"/>
      <c r="X1230" s="76"/>
      <c r="Y1230" s="76"/>
      <c r="Z1230" s="76"/>
      <c r="AA1230" s="76"/>
      <c r="AB1230" s="76"/>
      <c r="AC1230" s="76"/>
      <c r="AD1230" s="76"/>
      <c r="AE1230" s="76"/>
    </row>
    <row r="1231" ht="22.5" hidden="1" customHeight="1">
      <c r="A1231" s="28"/>
      <c r="B1231" s="76"/>
      <c r="C1231" s="28"/>
      <c r="D1231" s="28" t="str">
        <f>VLOOKUP(A1231,'2025'!C:D,2)</f>
        <v>#N/A</v>
      </c>
      <c r="E1231" s="76"/>
      <c r="F1231" s="28"/>
      <c r="G1231" s="28"/>
      <c r="H1231" s="28"/>
      <c r="I1231" s="76"/>
      <c r="J1231" s="76"/>
      <c r="K1231" s="76"/>
      <c r="L1231" s="76"/>
      <c r="M1231" s="76"/>
      <c r="N1231" s="76"/>
      <c r="O1231" s="76"/>
      <c r="P1231" s="76"/>
      <c r="Q1231" s="76"/>
      <c r="R1231" s="76"/>
      <c r="S1231" s="76"/>
      <c r="T1231" s="76"/>
      <c r="U1231" s="76"/>
      <c r="V1231" s="76"/>
      <c r="W1231" s="76"/>
      <c r="X1231" s="76"/>
      <c r="Y1231" s="76"/>
      <c r="Z1231" s="76"/>
      <c r="AA1231" s="76"/>
      <c r="AB1231" s="76"/>
      <c r="AC1231" s="76"/>
      <c r="AD1231" s="76"/>
      <c r="AE1231" s="76"/>
    </row>
    <row r="1232" ht="22.5" hidden="1" customHeight="1">
      <c r="A1232" s="28"/>
      <c r="B1232" s="76"/>
      <c r="C1232" s="28"/>
      <c r="D1232" s="28" t="str">
        <f>VLOOKUP(A1232,'2025'!C:D,2)</f>
        <v>#N/A</v>
      </c>
      <c r="E1232" s="76"/>
      <c r="F1232" s="28"/>
      <c r="G1232" s="28"/>
      <c r="H1232" s="28"/>
      <c r="I1232" s="76"/>
      <c r="J1232" s="76"/>
      <c r="K1232" s="76"/>
      <c r="L1232" s="76"/>
      <c r="M1232" s="76"/>
      <c r="N1232" s="76"/>
      <c r="O1232" s="76"/>
      <c r="P1232" s="76"/>
      <c r="Q1232" s="76"/>
      <c r="R1232" s="76"/>
      <c r="S1232" s="76"/>
      <c r="T1232" s="76"/>
      <c r="U1232" s="76"/>
      <c r="V1232" s="76"/>
      <c r="W1232" s="76"/>
      <c r="X1232" s="76"/>
      <c r="Y1232" s="76"/>
      <c r="Z1232" s="76"/>
      <c r="AA1232" s="76"/>
      <c r="AB1232" s="76"/>
      <c r="AC1232" s="76"/>
      <c r="AD1232" s="76"/>
      <c r="AE1232" s="76"/>
    </row>
    <row r="1233" ht="22.5" hidden="1" customHeight="1">
      <c r="A1233" s="28"/>
      <c r="B1233" s="76"/>
      <c r="C1233" s="28"/>
      <c r="D1233" s="28" t="str">
        <f>VLOOKUP(A1233,'2025'!C:D,2)</f>
        <v>#N/A</v>
      </c>
      <c r="E1233" s="76"/>
      <c r="F1233" s="28"/>
      <c r="G1233" s="28"/>
      <c r="H1233" s="28"/>
      <c r="I1233" s="76"/>
      <c r="J1233" s="76"/>
      <c r="K1233" s="76"/>
      <c r="L1233" s="76"/>
      <c r="M1233" s="76"/>
      <c r="N1233" s="76"/>
      <c r="O1233" s="76"/>
      <c r="P1233" s="76"/>
      <c r="Q1233" s="76"/>
      <c r="R1233" s="76"/>
      <c r="S1233" s="76"/>
      <c r="T1233" s="76"/>
      <c r="U1233" s="76"/>
      <c r="V1233" s="76"/>
      <c r="W1233" s="76"/>
      <c r="X1233" s="76"/>
      <c r="Y1233" s="76"/>
      <c r="Z1233" s="76"/>
      <c r="AA1233" s="76"/>
      <c r="AB1233" s="76"/>
      <c r="AC1233" s="76"/>
      <c r="AD1233" s="76"/>
      <c r="AE1233" s="76"/>
    </row>
    <row r="1234" ht="22.5" hidden="1" customHeight="1">
      <c r="A1234" s="28"/>
      <c r="B1234" s="76"/>
      <c r="C1234" s="28"/>
      <c r="D1234" s="28" t="str">
        <f>VLOOKUP(A1234,'2025'!C:D,2)</f>
        <v>#N/A</v>
      </c>
      <c r="E1234" s="76"/>
      <c r="F1234" s="28"/>
      <c r="G1234" s="28"/>
      <c r="H1234" s="28"/>
      <c r="I1234" s="76"/>
      <c r="J1234" s="76"/>
      <c r="K1234" s="76"/>
      <c r="L1234" s="76"/>
      <c r="M1234" s="76"/>
      <c r="N1234" s="76"/>
      <c r="O1234" s="76"/>
      <c r="P1234" s="76"/>
      <c r="Q1234" s="76"/>
      <c r="R1234" s="76"/>
      <c r="S1234" s="76"/>
      <c r="T1234" s="76"/>
      <c r="U1234" s="76"/>
      <c r="V1234" s="76"/>
      <c r="W1234" s="76"/>
      <c r="X1234" s="76"/>
      <c r="Y1234" s="76"/>
      <c r="Z1234" s="76"/>
      <c r="AA1234" s="76"/>
      <c r="AB1234" s="76"/>
      <c r="AC1234" s="76"/>
      <c r="AD1234" s="76"/>
      <c r="AE1234" s="76"/>
    </row>
    <row r="1235" ht="22.5" hidden="1" customHeight="1">
      <c r="A1235" s="28"/>
      <c r="B1235" s="76"/>
      <c r="C1235" s="28"/>
      <c r="D1235" s="28" t="str">
        <f>VLOOKUP(A1235,'2025'!C:D,2)</f>
        <v>#N/A</v>
      </c>
      <c r="E1235" s="76"/>
      <c r="F1235" s="28"/>
      <c r="G1235" s="28"/>
      <c r="H1235" s="28"/>
      <c r="I1235" s="76"/>
      <c r="J1235" s="76"/>
      <c r="K1235" s="76"/>
      <c r="L1235" s="76"/>
      <c r="M1235" s="76"/>
      <c r="N1235" s="76"/>
      <c r="O1235" s="76"/>
      <c r="P1235" s="76"/>
      <c r="Q1235" s="76"/>
      <c r="R1235" s="76"/>
      <c r="S1235" s="76"/>
      <c r="T1235" s="76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76"/>
      <c r="AE1235" s="76"/>
    </row>
    <row r="1236" ht="22.5" hidden="1" customHeight="1">
      <c r="A1236" s="28"/>
      <c r="B1236" s="76"/>
      <c r="C1236" s="28"/>
      <c r="D1236" s="28" t="str">
        <f>VLOOKUP(A1236,'2025'!C:D,2)</f>
        <v>#N/A</v>
      </c>
      <c r="E1236" s="76"/>
      <c r="F1236" s="28"/>
      <c r="G1236" s="28"/>
      <c r="H1236" s="28"/>
      <c r="I1236" s="76"/>
      <c r="J1236" s="76"/>
      <c r="K1236" s="76"/>
      <c r="L1236" s="76"/>
      <c r="M1236" s="76"/>
      <c r="N1236" s="76"/>
      <c r="O1236" s="76"/>
      <c r="P1236" s="76"/>
      <c r="Q1236" s="76"/>
      <c r="R1236" s="76"/>
      <c r="S1236" s="76"/>
      <c r="T1236" s="76"/>
      <c r="U1236" s="76"/>
      <c r="V1236" s="76"/>
      <c r="W1236" s="76"/>
      <c r="X1236" s="76"/>
      <c r="Y1236" s="76"/>
      <c r="Z1236" s="76"/>
      <c r="AA1236" s="76"/>
      <c r="AB1236" s="76"/>
      <c r="AC1236" s="76"/>
      <c r="AD1236" s="76"/>
      <c r="AE1236" s="76"/>
    </row>
    <row r="1237" ht="22.5" hidden="1" customHeight="1">
      <c r="A1237" s="28"/>
      <c r="B1237" s="76"/>
      <c r="C1237" s="28"/>
      <c r="D1237" s="28" t="str">
        <f>VLOOKUP(A1237,'2025'!C:D,2)</f>
        <v>#N/A</v>
      </c>
      <c r="E1237" s="76"/>
      <c r="F1237" s="28"/>
      <c r="G1237" s="28"/>
      <c r="H1237" s="28"/>
      <c r="I1237" s="76"/>
      <c r="J1237" s="76"/>
      <c r="K1237" s="76"/>
      <c r="L1237" s="76"/>
      <c r="M1237" s="76"/>
      <c r="N1237" s="76"/>
      <c r="O1237" s="76"/>
      <c r="P1237" s="76"/>
      <c r="Q1237" s="76"/>
      <c r="R1237" s="76"/>
      <c r="S1237" s="76"/>
      <c r="T1237" s="76"/>
      <c r="U1237" s="76"/>
      <c r="V1237" s="76"/>
      <c r="W1237" s="76"/>
      <c r="X1237" s="76"/>
      <c r="Y1237" s="76"/>
      <c r="Z1237" s="76"/>
      <c r="AA1237" s="76"/>
      <c r="AB1237" s="76"/>
      <c r="AC1237" s="76"/>
      <c r="AD1237" s="76"/>
      <c r="AE1237" s="76"/>
    </row>
    <row r="1238" ht="22.5" hidden="1" customHeight="1">
      <c r="A1238" s="28"/>
      <c r="B1238" s="76"/>
      <c r="C1238" s="28"/>
      <c r="D1238" s="28" t="str">
        <f>VLOOKUP(A1238,'2025'!C:D,2)</f>
        <v>#N/A</v>
      </c>
      <c r="E1238" s="76"/>
      <c r="F1238" s="28"/>
      <c r="G1238" s="28"/>
      <c r="H1238" s="28"/>
      <c r="I1238" s="76"/>
      <c r="J1238" s="76"/>
      <c r="K1238" s="76"/>
      <c r="L1238" s="76"/>
      <c r="M1238" s="76"/>
      <c r="N1238" s="76"/>
      <c r="O1238" s="76"/>
      <c r="P1238" s="76"/>
      <c r="Q1238" s="76"/>
      <c r="R1238" s="76"/>
      <c r="S1238" s="76"/>
      <c r="T1238" s="76"/>
      <c r="U1238" s="76"/>
      <c r="V1238" s="76"/>
      <c r="W1238" s="76"/>
      <c r="X1238" s="76"/>
      <c r="Y1238" s="76"/>
      <c r="Z1238" s="76"/>
      <c r="AA1238" s="76"/>
      <c r="AB1238" s="76"/>
      <c r="AC1238" s="76"/>
      <c r="AD1238" s="76"/>
      <c r="AE1238" s="76"/>
    </row>
    <row r="1239" ht="22.5" hidden="1" customHeight="1">
      <c r="A1239" s="28"/>
      <c r="B1239" s="76"/>
      <c r="C1239" s="28"/>
      <c r="D1239" s="28" t="str">
        <f>VLOOKUP(A1239,'2025'!C:D,2)</f>
        <v>#N/A</v>
      </c>
      <c r="E1239" s="76"/>
      <c r="F1239" s="28"/>
      <c r="G1239" s="28"/>
      <c r="H1239" s="28"/>
      <c r="I1239" s="76"/>
      <c r="J1239" s="76"/>
      <c r="K1239" s="76"/>
      <c r="L1239" s="76"/>
      <c r="M1239" s="76"/>
      <c r="N1239" s="76"/>
      <c r="O1239" s="76"/>
      <c r="P1239" s="76"/>
      <c r="Q1239" s="76"/>
      <c r="R1239" s="76"/>
      <c r="S1239" s="76"/>
      <c r="T1239" s="76"/>
      <c r="U1239" s="76"/>
      <c r="V1239" s="76"/>
      <c r="W1239" s="76"/>
      <c r="X1239" s="76"/>
      <c r="Y1239" s="76"/>
      <c r="Z1239" s="76"/>
      <c r="AA1239" s="76"/>
      <c r="AB1239" s="76"/>
      <c r="AC1239" s="76"/>
      <c r="AD1239" s="76"/>
      <c r="AE1239" s="76"/>
    </row>
    <row r="1240" ht="22.5" hidden="1" customHeight="1">
      <c r="A1240" s="28"/>
      <c r="B1240" s="76"/>
      <c r="C1240" s="28"/>
      <c r="D1240" s="28" t="str">
        <f>VLOOKUP(A1240,'2025'!C:D,2)</f>
        <v>#N/A</v>
      </c>
      <c r="E1240" s="76"/>
      <c r="F1240" s="28"/>
      <c r="G1240" s="28"/>
      <c r="H1240" s="28"/>
      <c r="I1240" s="76"/>
      <c r="J1240" s="76"/>
      <c r="K1240" s="76"/>
      <c r="L1240" s="76"/>
      <c r="M1240" s="76"/>
      <c r="N1240" s="76"/>
      <c r="O1240" s="76"/>
      <c r="P1240" s="76"/>
      <c r="Q1240" s="76"/>
      <c r="R1240" s="76"/>
      <c r="S1240" s="76"/>
      <c r="T1240" s="76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76"/>
      <c r="AE1240" s="76"/>
    </row>
    <row r="1241" ht="22.5" hidden="1" customHeight="1">
      <c r="A1241" s="28"/>
      <c r="B1241" s="76"/>
      <c r="C1241" s="28"/>
      <c r="D1241" s="28" t="str">
        <f>VLOOKUP(A1241,'2025'!C:D,2)</f>
        <v>#N/A</v>
      </c>
      <c r="E1241" s="76"/>
      <c r="F1241" s="28"/>
      <c r="G1241" s="28"/>
      <c r="H1241" s="28"/>
      <c r="I1241" s="76"/>
      <c r="J1241" s="76"/>
      <c r="K1241" s="76"/>
      <c r="L1241" s="76"/>
      <c r="M1241" s="76"/>
      <c r="N1241" s="76"/>
      <c r="O1241" s="76"/>
      <c r="P1241" s="76"/>
      <c r="Q1241" s="76"/>
      <c r="R1241" s="76"/>
      <c r="S1241" s="76"/>
      <c r="T1241" s="76"/>
      <c r="U1241" s="76"/>
      <c r="V1241" s="76"/>
      <c r="W1241" s="76"/>
      <c r="X1241" s="76"/>
      <c r="Y1241" s="76"/>
      <c r="Z1241" s="76"/>
      <c r="AA1241" s="76"/>
      <c r="AB1241" s="76"/>
      <c r="AC1241" s="76"/>
      <c r="AD1241" s="76"/>
      <c r="AE1241" s="76"/>
    </row>
    <row r="1242" ht="22.5" hidden="1" customHeight="1">
      <c r="A1242" s="28"/>
      <c r="B1242" s="76"/>
      <c r="C1242" s="28"/>
      <c r="D1242" s="28" t="str">
        <f>VLOOKUP(A1242,'2025'!C:D,2)</f>
        <v>#N/A</v>
      </c>
      <c r="E1242" s="76"/>
      <c r="F1242" s="28"/>
      <c r="G1242" s="28"/>
      <c r="H1242" s="28"/>
      <c r="I1242" s="76"/>
      <c r="J1242" s="76"/>
      <c r="K1242" s="76"/>
      <c r="L1242" s="76"/>
      <c r="M1242" s="76"/>
      <c r="N1242" s="76"/>
      <c r="O1242" s="76"/>
      <c r="P1242" s="76"/>
      <c r="Q1242" s="76"/>
      <c r="R1242" s="76"/>
      <c r="S1242" s="76"/>
      <c r="T1242" s="76"/>
      <c r="U1242" s="76"/>
      <c r="V1242" s="76"/>
      <c r="W1242" s="76"/>
      <c r="X1242" s="76"/>
      <c r="Y1242" s="76"/>
      <c r="Z1242" s="76"/>
      <c r="AA1242" s="76"/>
      <c r="AB1242" s="76"/>
      <c r="AC1242" s="76"/>
      <c r="AD1242" s="76"/>
      <c r="AE1242" s="76"/>
    </row>
    <row r="1243" ht="22.5" hidden="1" customHeight="1">
      <c r="A1243" s="28"/>
      <c r="B1243" s="76"/>
      <c r="C1243" s="28"/>
      <c r="D1243" s="28" t="str">
        <f>VLOOKUP(A1243,'2025'!C:D,2)</f>
        <v>#N/A</v>
      </c>
      <c r="E1243" s="76"/>
      <c r="F1243" s="28"/>
      <c r="G1243" s="28"/>
      <c r="H1243" s="28"/>
      <c r="I1243" s="76"/>
      <c r="J1243" s="76"/>
      <c r="K1243" s="76"/>
      <c r="L1243" s="76"/>
      <c r="M1243" s="76"/>
      <c r="N1243" s="76"/>
      <c r="O1243" s="76"/>
      <c r="P1243" s="76"/>
      <c r="Q1243" s="76"/>
      <c r="R1243" s="76"/>
      <c r="S1243" s="76"/>
      <c r="T1243" s="76"/>
      <c r="U1243" s="76"/>
      <c r="V1243" s="76"/>
      <c r="W1243" s="76"/>
      <c r="X1243" s="76"/>
      <c r="Y1243" s="76"/>
      <c r="Z1243" s="76"/>
      <c r="AA1243" s="76"/>
      <c r="AB1243" s="76"/>
      <c r="AC1243" s="76"/>
      <c r="AD1243" s="76"/>
      <c r="AE1243" s="76"/>
    </row>
    <row r="1244" ht="22.5" hidden="1" customHeight="1">
      <c r="A1244" s="28"/>
      <c r="B1244" s="76"/>
      <c r="C1244" s="28"/>
      <c r="D1244" s="28" t="str">
        <f>VLOOKUP(A1244,'2025'!C:D,2)</f>
        <v>#N/A</v>
      </c>
      <c r="E1244" s="76"/>
      <c r="F1244" s="28"/>
      <c r="G1244" s="28"/>
      <c r="H1244" s="28"/>
      <c r="I1244" s="76"/>
      <c r="J1244" s="76"/>
      <c r="K1244" s="76"/>
      <c r="L1244" s="76"/>
      <c r="M1244" s="76"/>
      <c r="N1244" s="76"/>
      <c r="O1244" s="76"/>
      <c r="P1244" s="76"/>
      <c r="Q1244" s="76"/>
      <c r="R1244" s="76"/>
      <c r="S1244" s="76"/>
      <c r="T1244" s="76"/>
      <c r="U1244" s="76"/>
      <c r="V1244" s="76"/>
      <c r="W1244" s="76"/>
      <c r="X1244" s="76"/>
      <c r="Y1244" s="76"/>
      <c r="Z1244" s="76"/>
      <c r="AA1244" s="76"/>
      <c r="AB1244" s="76"/>
      <c r="AC1244" s="76"/>
      <c r="AD1244" s="76"/>
      <c r="AE1244" s="76"/>
    </row>
    <row r="1245" ht="22.5" hidden="1" customHeight="1">
      <c r="A1245" s="28"/>
      <c r="B1245" s="76"/>
      <c r="C1245" s="28"/>
      <c r="D1245" s="28" t="str">
        <f>VLOOKUP(A1245,'2025'!C:D,2)</f>
        <v>#N/A</v>
      </c>
      <c r="E1245" s="76"/>
      <c r="F1245" s="28"/>
      <c r="G1245" s="28"/>
      <c r="H1245" s="28"/>
      <c r="I1245" s="76"/>
      <c r="J1245" s="76"/>
      <c r="K1245" s="76"/>
      <c r="L1245" s="76"/>
      <c r="M1245" s="76"/>
      <c r="N1245" s="76"/>
      <c r="O1245" s="76"/>
      <c r="P1245" s="76"/>
      <c r="Q1245" s="76"/>
      <c r="R1245" s="76"/>
      <c r="S1245" s="76"/>
      <c r="T1245" s="76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76"/>
      <c r="AE1245" s="76"/>
    </row>
    <row r="1246" ht="22.5" hidden="1" customHeight="1">
      <c r="A1246" s="28"/>
      <c r="B1246" s="76"/>
      <c r="C1246" s="28"/>
      <c r="D1246" s="28" t="str">
        <f>VLOOKUP(A1246,'2025'!C:D,2)</f>
        <v>#N/A</v>
      </c>
      <c r="E1246" s="76"/>
      <c r="F1246" s="28"/>
      <c r="G1246" s="28"/>
      <c r="H1246" s="28"/>
      <c r="I1246" s="76"/>
      <c r="J1246" s="76"/>
      <c r="K1246" s="76"/>
      <c r="L1246" s="76"/>
      <c r="M1246" s="76"/>
      <c r="N1246" s="76"/>
      <c r="O1246" s="76"/>
      <c r="P1246" s="76"/>
      <c r="Q1246" s="76"/>
      <c r="R1246" s="76"/>
      <c r="S1246" s="76"/>
      <c r="T1246" s="76"/>
      <c r="U1246" s="76"/>
      <c r="V1246" s="76"/>
      <c r="W1246" s="76"/>
      <c r="X1246" s="76"/>
      <c r="Y1246" s="76"/>
      <c r="Z1246" s="76"/>
      <c r="AA1246" s="76"/>
      <c r="AB1246" s="76"/>
      <c r="AC1246" s="76"/>
      <c r="AD1246" s="76"/>
      <c r="AE1246" s="76"/>
    </row>
    <row r="1247" ht="22.5" hidden="1" customHeight="1">
      <c r="A1247" s="28"/>
      <c r="B1247" s="76"/>
      <c r="C1247" s="28"/>
      <c r="D1247" s="28" t="str">
        <f>VLOOKUP(A1247,'2025'!C:D,2)</f>
        <v>#N/A</v>
      </c>
      <c r="E1247" s="76"/>
      <c r="F1247" s="28"/>
      <c r="G1247" s="28"/>
      <c r="H1247" s="28"/>
      <c r="I1247" s="76"/>
      <c r="J1247" s="76"/>
      <c r="K1247" s="76"/>
      <c r="L1247" s="76"/>
      <c r="M1247" s="76"/>
      <c r="N1247" s="76"/>
      <c r="O1247" s="76"/>
      <c r="P1247" s="76"/>
      <c r="Q1247" s="76"/>
      <c r="R1247" s="76"/>
      <c r="S1247" s="76"/>
      <c r="T1247" s="76"/>
      <c r="U1247" s="76"/>
      <c r="V1247" s="76"/>
      <c r="W1247" s="76"/>
      <c r="X1247" s="76"/>
      <c r="Y1247" s="76"/>
      <c r="Z1247" s="76"/>
      <c r="AA1247" s="76"/>
      <c r="AB1247" s="76"/>
      <c r="AC1247" s="76"/>
      <c r="AD1247" s="76"/>
      <c r="AE1247" s="76"/>
    </row>
    <row r="1248" ht="22.5" hidden="1" customHeight="1">
      <c r="A1248" s="28"/>
      <c r="B1248" s="76"/>
      <c r="C1248" s="28"/>
      <c r="D1248" s="28" t="str">
        <f>VLOOKUP(A1248,'2025'!C:D,2)</f>
        <v>#N/A</v>
      </c>
      <c r="E1248" s="76"/>
      <c r="F1248" s="28"/>
      <c r="G1248" s="28"/>
      <c r="H1248" s="28"/>
      <c r="I1248" s="76"/>
      <c r="J1248" s="76"/>
      <c r="K1248" s="76"/>
      <c r="L1248" s="76"/>
      <c r="M1248" s="76"/>
      <c r="N1248" s="76"/>
      <c r="O1248" s="76"/>
      <c r="P1248" s="76"/>
      <c r="Q1248" s="76"/>
      <c r="R1248" s="76"/>
      <c r="S1248" s="76"/>
      <c r="T1248" s="76"/>
      <c r="U1248" s="76"/>
      <c r="V1248" s="76"/>
      <c r="W1248" s="76"/>
      <c r="X1248" s="76"/>
      <c r="Y1248" s="76"/>
      <c r="Z1248" s="76"/>
      <c r="AA1248" s="76"/>
      <c r="AB1248" s="76"/>
      <c r="AC1248" s="76"/>
      <c r="AD1248" s="76"/>
      <c r="AE1248" s="76"/>
    </row>
    <row r="1249" ht="22.5" hidden="1" customHeight="1">
      <c r="A1249" s="28"/>
      <c r="B1249" s="76"/>
      <c r="C1249" s="28"/>
      <c r="D1249" s="28" t="str">
        <f>VLOOKUP(A1249,'2025'!C:D,2)</f>
        <v>#N/A</v>
      </c>
      <c r="E1249" s="76"/>
      <c r="F1249" s="28"/>
      <c r="G1249" s="28"/>
      <c r="H1249" s="28"/>
      <c r="I1249" s="76"/>
      <c r="J1249" s="76"/>
      <c r="K1249" s="76"/>
      <c r="L1249" s="76"/>
      <c r="M1249" s="76"/>
      <c r="N1249" s="76"/>
      <c r="O1249" s="76"/>
      <c r="P1249" s="76"/>
      <c r="Q1249" s="76"/>
      <c r="R1249" s="76"/>
      <c r="S1249" s="76"/>
      <c r="T1249" s="76"/>
      <c r="U1249" s="76"/>
      <c r="V1249" s="76"/>
      <c r="W1249" s="76"/>
      <c r="X1249" s="76"/>
      <c r="Y1249" s="76"/>
      <c r="Z1249" s="76"/>
      <c r="AA1249" s="76"/>
      <c r="AB1249" s="76"/>
      <c r="AC1249" s="76"/>
      <c r="AD1249" s="76"/>
      <c r="AE1249" s="76"/>
    </row>
    <row r="1250" ht="22.5" hidden="1" customHeight="1">
      <c r="A1250" s="28"/>
      <c r="B1250" s="76"/>
      <c r="C1250" s="28"/>
      <c r="D1250" s="28" t="str">
        <f>VLOOKUP(A1250,'2025'!C:D,2)</f>
        <v>#N/A</v>
      </c>
      <c r="E1250" s="76"/>
      <c r="F1250" s="28"/>
      <c r="G1250" s="28"/>
      <c r="H1250" s="28"/>
      <c r="I1250" s="76"/>
      <c r="J1250" s="76"/>
      <c r="K1250" s="76"/>
      <c r="L1250" s="76"/>
      <c r="M1250" s="76"/>
      <c r="N1250" s="76"/>
      <c r="O1250" s="76"/>
      <c r="P1250" s="76"/>
      <c r="Q1250" s="76"/>
      <c r="R1250" s="76"/>
      <c r="S1250" s="76"/>
      <c r="T1250" s="76"/>
      <c r="U1250" s="76"/>
      <c r="V1250" s="76"/>
      <c r="W1250" s="76"/>
      <c r="X1250" s="76"/>
      <c r="Y1250" s="76"/>
      <c r="Z1250" s="76"/>
      <c r="AA1250" s="76"/>
      <c r="AB1250" s="76"/>
      <c r="AC1250" s="76"/>
      <c r="AD1250" s="76"/>
      <c r="AE1250" s="76"/>
    </row>
    <row r="1251" ht="22.5" hidden="1" customHeight="1">
      <c r="A1251" s="28"/>
      <c r="B1251" s="76"/>
      <c r="C1251" s="28"/>
      <c r="D1251" s="28" t="str">
        <f>VLOOKUP(A1251,'2025'!C:D,2)</f>
        <v>#N/A</v>
      </c>
      <c r="E1251" s="76"/>
      <c r="F1251" s="28"/>
      <c r="G1251" s="28"/>
      <c r="H1251" s="28"/>
      <c r="I1251" s="76"/>
      <c r="J1251" s="76"/>
      <c r="K1251" s="76"/>
      <c r="L1251" s="76"/>
      <c r="M1251" s="76"/>
      <c r="N1251" s="76"/>
      <c r="O1251" s="76"/>
      <c r="P1251" s="76"/>
      <c r="Q1251" s="76"/>
      <c r="R1251" s="76"/>
      <c r="S1251" s="76"/>
      <c r="T1251" s="76"/>
      <c r="U1251" s="76"/>
      <c r="V1251" s="76"/>
      <c r="W1251" s="76"/>
      <c r="X1251" s="76"/>
      <c r="Y1251" s="76"/>
      <c r="Z1251" s="76"/>
      <c r="AA1251" s="76"/>
      <c r="AB1251" s="76"/>
      <c r="AC1251" s="76"/>
      <c r="AD1251" s="76"/>
      <c r="AE1251" s="76"/>
    </row>
    <row r="1252" ht="22.5" hidden="1" customHeight="1">
      <c r="A1252" s="28"/>
      <c r="B1252" s="76"/>
      <c r="C1252" s="28"/>
      <c r="D1252" s="28" t="str">
        <f>VLOOKUP(A1252,'2025'!C:D,2)</f>
        <v>#N/A</v>
      </c>
      <c r="E1252" s="76"/>
      <c r="F1252" s="28"/>
      <c r="G1252" s="28"/>
      <c r="H1252" s="28"/>
      <c r="I1252" s="76"/>
      <c r="J1252" s="76"/>
      <c r="K1252" s="76"/>
      <c r="L1252" s="76"/>
      <c r="M1252" s="76"/>
      <c r="N1252" s="76"/>
      <c r="O1252" s="76"/>
      <c r="P1252" s="76"/>
      <c r="Q1252" s="76"/>
      <c r="R1252" s="76"/>
      <c r="S1252" s="76"/>
      <c r="T1252" s="76"/>
      <c r="U1252" s="76"/>
      <c r="V1252" s="76"/>
      <c r="W1252" s="76"/>
      <c r="X1252" s="76"/>
      <c r="Y1252" s="76"/>
      <c r="Z1252" s="76"/>
      <c r="AA1252" s="76"/>
      <c r="AB1252" s="76"/>
      <c r="AC1252" s="76"/>
      <c r="AD1252" s="76"/>
      <c r="AE1252" s="76"/>
    </row>
    <row r="1253" ht="22.5" hidden="1" customHeight="1">
      <c r="A1253" s="28"/>
      <c r="B1253" s="76"/>
      <c r="C1253" s="28"/>
      <c r="D1253" s="28" t="str">
        <f>VLOOKUP(A1253,'2025'!C:D,2)</f>
        <v>#N/A</v>
      </c>
      <c r="E1253" s="76"/>
      <c r="F1253" s="28"/>
      <c r="G1253" s="28"/>
      <c r="H1253" s="28"/>
      <c r="I1253" s="76"/>
      <c r="J1253" s="76"/>
      <c r="K1253" s="76"/>
      <c r="L1253" s="76"/>
      <c r="M1253" s="76"/>
      <c r="N1253" s="76"/>
      <c r="O1253" s="76"/>
      <c r="P1253" s="76"/>
      <c r="Q1253" s="76"/>
      <c r="R1253" s="76"/>
      <c r="S1253" s="76"/>
      <c r="T1253" s="76"/>
      <c r="U1253" s="76"/>
      <c r="V1253" s="76"/>
      <c r="W1253" s="76"/>
      <c r="X1253" s="76"/>
      <c r="Y1253" s="76"/>
      <c r="Z1253" s="76"/>
      <c r="AA1253" s="76"/>
      <c r="AB1253" s="76"/>
      <c r="AC1253" s="76"/>
      <c r="AD1253" s="76"/>
      <c r="AE1253" s="76"/>
    </row>
    <row r="1254" ht="22.5" hidden="1" customHeight="1">
      <c r="A1254" s="28"/>
      <c r="B1254" s="76"/>
      <c r="C1254" s="28"/>
      <c r="D1254" s="28" t="str">
        <f>VLOOKUP(A1254,'2025'!C:D,2)</f>
        <v>#N/A</v>
      </c>
      <c r="E1254" s="76"/>
      <c r="F1254" s="28"/>
      <c r="G1254" s="28"/>
      <c r="H1254" s="28"/>
      <c r="I1254" s="76"/>
      <c r="J1254" s="76"/>
      <c r="K1254" s="76"/>
      <c r="L1254" s="76"/>
      <c r="M1254" s="76"/>
      <c r="N1254" s="76"/>
      <c r="O1254" s="76"/>
      <c r="P1254" s="76"/>
      <c r="Q1254" s="76"/>
      <c r="R1254" s="76"/>
      <c r="S1254" s="76"/>
      <c r="T1254" s="76"/>
      <c r="U1254" s="76"/>
      <c r="V1254" s="76"/>
      <c r="W1254" s="76"/>
      <c r="X1254" s="76"/>
      <c r="Y1254" s="76"/>
      <c r="Z1254" s="76"/>
      <c r="AA1254" s="76"/>
      <c r="AB1254" s="76"/>
      <c r="AC1254" s="76"/>
      <c r="AD1254" s="76"/>
      <c r="AE1254" s="76"/>
    </row>
    <row r="1255" ht="22.5" hidden="1" customHeight="1">
      <c r="A1255" s="28"/>
      <c r="B1255" s="76"/>
      <c r="C1255" s="28"/>
      <c r="D1255" s="28" t="str">
        <f>VLOOKUP(A1255,'2025'!C:D,2)</f>
        <v>#N/A</v>
      </c>
      <c r="E1255" s="76"/>
      <c r="F1255" s="28"/>
      <c r="G1255" s="28"/>
      <c r="H1255" s="28"/>
      <c r="I1255" s="76"/>
      <c r="J1255" s="76"/>
      <c r="K1255" s="76"/>
      <c r="L1255" s="76"/>
      <c r="M1255" s="76"/>
      <c r="N1255" s="76"/>
      <c r="O1255" s="76"/>
      <c r="P1255" s="76"/>
      <c r="Q1255" s="76"/>
      <c r="R1255" s="76"/>
      <c r="S1255" s="76"/>
      <c r="T1255" s="76"/>
      <c r="U1255" s="76"/>
      <c r="V1255" s="76"/>
      <c r="W1255" s="76"/>
      <c r="X1255" s="76"/>
      <c r="Y1255" s="76"/>
      <c r="Z1255" s="76"/>
      <c r="AA1255" s="76"/>
      <c r="AB1255" s="76"/>
      <c r="AC1255" s="76"/>
      <c r="AD1255" s="76"/>
      <c r="AE1255" s="76"/>
    </row>
    <row r="1256" ht="22.5" hidden="1" customHeight="1">
      <c r="A1256" s="28"/>
      <c r="B1256" s="76"/>
      <c r="C1256" s="28"/>
      <c r="D1256" s="28" t="str">
        <f>VLOOKUP(A1256,'2025'!C:D,2)</f>
        <v>#N/A</v>
      </c>
      <c r="E1256" s="76"/>
      <c r="F1256" s="28"/>
      <c r="G1256" s="28"/>
      <c r="H1256" s="28"/>
      <c r="I1256" s="76"/>
      <c r="J1256" s="76"/>
      <c r="K1256" s="76"/>
      <c r="L1256" s="76"/>
      <c r="M1256" s="76"/>
      <c r="N1256" s="76"/>
      <c r="O1256" s="76"/>
      <c r="P1256" s="76"/>
      <c r="Q1256" s="76"/>
      <c r="R1256" s="76"/>
      <c r="S1256" s="76"/>
      <c r="T1256" s="76"/>
      <c r="U1256" s="76"/>
      <c r="V1256" s="76"/>
      <c r="W1256" s="76"/>
      <c r="X1256" s="76"/>
      <c r="Y1256" s="76"/>
      <c r="Z1256" s="76"/>
      <c r="AA1256" s="76"/>
      <c r="AB1256" s="76"/>
      <c r="AC1256" s="76"/>
      <c r="AD1256" s="76"/>
      <c r="AE1256" s="76"/>
    </row>
    <row r="1257" ht="22.5" hidden="1" customHeight="1">
      <c r="A1257" s="28"/>
      <c r="B1257" s="76"/>
      <c r="C1257" s="28"/>
      <c r="D1257" s="28" t="str">
        <f>VLOOKUP(A1257,'2025'!C:D,2)</f>
        <v>#N/A</v>
      </c>
      <c r="E1257" s="76"/>
      <c r="F1257" s="28"/>
      <c r="G1257" s="28"/>
      <c r="H1257" s="28"/>
      <c r="I1257" s="76"/>
      <c r="J1257" s="76"/>
      <c r="K1257" s="76"/>
      <c r="L1257" s="76"/>
      <c r="M1257" s="76"/>
      <c r="N1257" s="76"/>
      <c r="O1257" s="76"/>
      <c r="P1257" s="76"/>
      <c r="Q1257" s="76"/>
      <c r="R1257" s="76"/>
      <c r="S1257" s="76"/>
      <c r="T1257" s="76"/>
      <c r="U1257" s="76"/>
      <c r="V1257" s="76"/>
      <c r="W1257" s="76"/>
      <c r="X1257" s="76"/>
      <c r="Y1257" s="76"/>
      <c r="Z1257" s="76"/>
      <c r="AA1257" s="76"/>
      <c r="AB1257" s="76"/>
      <c r="AC1257" s="76"/>
      <c r="AD1257" s="76"/>
      <c r="AE1257" s="76"/>
    </row>
    <row r="1258" ht="22.5" hidden="1" customHeight="1">
      <c r="A1258" s="28"/>
      <c r="B1258" s="76"/>
      <c r="C1258" s="28"/>
      <c r="D1258" s="28" t="str">
        <f>VLOOKUP(A1258,'2025'!C:D,2)</f>
        <v>#N/A</v>
      </c>
      <c r="E1258" s="76"/>
      <c r="F1258" s="28"/>
      <c r="G1258" s="28"/>
      <c r="H1258" s="28"/>
      <c r="I1258" s="76"/>
      <c r="J1258" s="76"/>
      <c r="K1258" s="76"/>
      <c r="L1258" s="76"/>
      <c r="M1258" s="76"/>
      <c r="N1258" s="76"/>
      <c r="O1258" s="76"/>
      <c r="P1258" s="76"/>
      <c r="Q1258" s="76"/>
      <c r="R1258" s="76"/>
      <c r="S1258" s="76"/>
      <c r="T1258" s="76"/>
      <c r="U1258" s="76"/>
      <c r="V1258" s="76"/>
      <c r="W1258" s="76"/>
      <c r="X1258" s="76"/>
      <c r="Y1258" s="76"/>
      <c r="Z1258" s="76"/>
      <c r="AA1258" s="76"/>
      <c r="AB1258" s="76"/>
      <c r="AC1258" s="76"/>
      <c r="AD1258" s="76"/>
      <c r="AE1258" s="76"/>
    </row>
    <row r="1259" ht="22.5" hidden="1" customHeight="1">
      <c r="A1259" s="28"/>
      <c r="B1259" s="76"/>
      <c r="C1259" s="28"/>
      <c r="D1259" s="28" t="str">
        <f>VLOOKUP(A1259,'2025'!C:D,2)</f>
        <v>#N/A</v>
      </c>
      <c r="E1259" s="76"/>
      <c r="F1259" s="28"/>
      <c r="G1259" s="28"/>
      <c r="H1259" s="28"/>
      <c r="I1259" s="76"/>
      <c r="J1259" s="76"/>
      <c r="K1259" s="76"/>
      <c r="L1259" s="76"/>
      <c r="M1259" s="76"/>
      <c r="N1259" s="76"/>
      <c r="O1259" s="76"/>
      <c r="P1259" s="76"/>
      <c r="Q1259" s="76"/>
      <c r="R1259" s="76"/>
      <c r="S1259" s="76"/>
      <c r="T1259" s="76"/>
      <c r="U1259" s="76"/>
      <c r="V1259" s="76"/>
      <c r="W1259" s="76"/>
      <c r="X1259" s="76"/>
      <c r="Y1259" s="76"/>
      <c r="Z1259" s="76"/>
      <c r="AA1259" s="76"/>
      <c r="AB1259" s="76"/>
      <c r="AC1259" s="76"/>
      <c r="AD1259" s="76"/>
      <c r="AE1259" s="76"/>
    </row>
    <row r="1260" ht="22.5" hidden="1" customHeight="1">
      <c r="A1260" s="28"/>
      <c r="B1260" s="76"/>
      <c r="C1260" s="28"/>
      <c r="D1260" s="28" t="str">
        <f>VLOOKUP(A1260,'2025'!C:D,2)</f>
        <v>#N/A</v>
      </c>
      <c r="E1260" s="76"/>
      <c r="F1260" s="28"/>
      <c r="G1260" s="28"/>
      <c r="H1260" s="28"/>
      <c r="I1260" s="76"/>
      <c r="J1260" s="76"/>
      <c r="K1260" s="76"/>
      <c r="L1260" s="76"/>
      <c r="M1260" s="76"/>
      <c r="N1260" s="76"/>
      <c r="O1260" s="76"/>
      <c r="P1260" s="76"/>
      <c r="Q1260" s="76"/>
      <c r="R1260" s="76"/>
      <c r="S1260" s="76"/>
      <c r="T1260" s="76"/>
      <c r="U1260" s="76"/>
      <c r="V1260" s="76"/>
      <c r="W1260" s="76"/>
      <c r="X1260" s="76"/>
      <c r="Y1260" s="76"/>
      <c r="Z1260" s="76"/>
      <c r="AA1260" s="76"/>
      <c r="AB1260" s="76"/>
      <c r="AC1260" s="76"/>
      <c r="AD1260" s="76"/>
      <c r="AE1260" s="76"/>
    </row>
    <row r="1261" ht="22.5" hidden="1" customHeight="1">
      <c r="A1261" s="28"/>
      <c r="B1261" s="76"/>
      <c r="C1261" s="28"/>
      <c r="D1261" s="28" t="str">
        <f>VLOOKUP(A1261,'2025'!C:D,2)</f>
        <v>#N/A</v>
      </c>
      <c r="E1261" s="76"/>
      <c r="F1261" s="28"/>
      <c r="G1261" s="28"/>
      <c r="H1261" s="28"/>
      <c r="I1261" s="76"/>
      <c r="J1261" s="76"/>
      <c r="K1261" s="76"/>
      <c r="L1261" s="76"/>
      <c r="M1261" s="76"/>
      <c r="N1261" s="76"/>
      <c r="O1261" s="76"/>
      <c r="P1261" s="76"/>
      <c r="Q1261" s="76"/>
      <c r="R1261" s="76"/>
      <c r="S1261" s="76"/>
      <c r="T1261" s="76"/>
      <c r="U1261" s="76"/>
      <c r="V1261" s="76"/>
      <c r="W1261" s="76"/>
      <c r="X1261" s="76"/>
      <c r="Y1261" s="76"/>
      <c r="Z1261" s="76"/>
      <c r="AA1261" s="76"/>
      <c r="AB1261" s="76"/>
      <c r="AC1261" s="76"/>
      <c r="AD1261" s="76"/>
      <c r="AE1261" s="76"/>
    </row>
    <row r="1262" ht="22.5" hidden="1" customHeight="1">
      <c r="A1262" s="28"/>
      <c r="B1262" s="76"/>
      <c r="C1262" s="28"/>
      <c r="D1262" s="28" t="str">
        <f>VLOOKUP(A1262,'2025'!C:D,2)</f>
        <v>#N/A</v>
      </c>
      <c r="E1262" s="76"/>
      <c r="F1262" s="28"/>
      <c r="G1262" s="28"/>
      <c r="H1262" s="28"/>
      <c r="I1262" s="76"/>
      <c r="J1262" s="76"/>
      <c r="K1262" s="76"/>
      <c r="L1262" s="76"/>
      <c r="M1262" s="76"/>
      <c r="N1262" s="76"/>
      <c r="O1262" s="76"/>
      <c r="P1262" s="76"/>
      <c r="Q1262" s="76"/>
      <c r="R1262" s="76"/>
      <c r="S1262" s="76"/>
      <c r="T1262" s="76"/>
      <c r="U1262" s="76"/>
      <c r="V1262" s="76"/>
      <c r="W1262" s="76"/>
      <c r="X1262" s="76"/>
      <c r="Y1262" s="76"/>
      <c r="Z1262" s="76"/>
      <c r="AA1262" s="76"/>
      <c r="AB1262" s="76"/>
      <c r="AC1262" s="76"/>
      <c r="AD1262" s="76"/>
      <c r="AE1262" s="76"/>
    </row>
    <row r="1263" ht="22.5" hidden="1" customHeight="1">
      <c r="A1263" s="28"/>
      <c r="B1263" s="76"/>
      <c r="C1263" s="28"/>
      <c r="D1263" s="28" t="str">
        <f>VLOOKUP(A1263,'2025'!C:D,2)</f>
        <v>#N/A</v>
      </c>
      <c r="E1263" s="76"/>
      <c r="F1263" s="28"/>
      <c r="G1263" s="28"/>
      <c r="H1263" s="28"/>
      <c r="I1263" s="76"/>
      <c r="J1263" s="76"/>
      <c r="K1263" s="76"/>
      <c r="L1263" s="76"/>
      <c r="M1263" s="76"/>
      <c r="N1263" s="76"/>
      <c r="O1263" s="76"/>
      <c r="P1263" s="76"/>
      <c r="Q1263" s="76"/>
      <c r="R1263" s="76"/>
      <c r="S1263" s="76"/>
      <c r="T1263" s="76"/>
      <c r="U1263" s="76"/>
      <c r="V1263" s="76"/>
      <c r="W1263" s="76"/>
      <c r="X1263" s="76"/>
      <c r="Y1263" s="76"/>
      <c r="Z1263" s="76"/>
      <c r="AA1263" s="76"/>
      <c r="AB1263" s="76"/>
      <c r="AC1263" s="76"/>
      <c r="AD1263" s="76"/>
      <c r="AE1263" s="76"/>
    </row>
    <row r="1264" ht="22.5" hidden="1" customHeight="1">
      <c r="A1264" s="28"/>
      <c r="B1264" s="76"/>
      <c r="C1264" s="28"/>
      <c r="D1264" s="28" t="str">
        <f>VLOOKUP(A1264,'2025'!C:D,2)</f>
        <v>#N/A</v>
      </c>
      <c r="E1264" s="76"/>
      <c r="F1264" s="28"/>
      <c r="G1264" s="28"/>
      <c r="H1264" s="28"/>
      <c r="I1264" s="76"/>
      <c r="J1264" s="76"/>
      <c r="K1264" s="76"/>
      <c r="L1264" s="76"/>
      <c r="M1264" s="76"/>
      <c r="N1264" s="76"/>
      <c r="O1264" s="76"/>
      <c r="P1264" s="76"/>
      <c r="Q1264" s="76"/>
      <c r="R1264" s="76"/>
      <c r="S1264" s="76"/>
      <c r="T1264" s="76"/>
      <c r="U1264" s="76"/>
      <c r="V1264" s="76"/>
      <c r="W1264" s="76"/>
      <c r="X1264" s="76"/>
      <c r="Y1264" s="76"/>
      <c r="Z1264" s="76"/>
      <c r="AA1264" s="76"/>
      <c r="AB1264" s="76"/>
      <c r="AC1264" s="76"/>
      <c r="AD1264" s="76"/>
      <c r="AE1264" s="76"/>
    </row>
    <row r="1265" ht="22.5" hidden="1" customHeight="1">
      <c r="A1265" s="28"/>
      <c r="B1265" s="76"/>
      <c r="C1265" s="28"/>
      <c r="D1265" s="28" t="str">
        <f>VLOOKUP(A1265,'2025'!C:D,2)</f>
        <v>#N/A</v>
      </c>
      <c r="E1265" s="76"/>
      <c r="F1265" s="28"/>
      <c r="G1265" s="28"/>
      <c r="H1265" s="28"/>
      <c r="I1265" s="76"/>
      <c r="J1265" s="76"/>
      <c r="K1265" s="76"/>
      <c r="L1265" s="76"/>
      <c r="M1265" s="76"/>
      <c r="N1265" s="76"/>
      <c r="O1265" s="76"/>
      <c r="P1265" s="76"/>
      <c r="Q1265" s="76"/>
      <c r="R1265" s="76"/>
      <c r="S1265" s="76"/>
      <c r="T1265" s="76"/>
      <c r="U1265" s="76"/>
      <c r="V1265" s="76"/>
      <c r="W1265" s="76"/>
      <c r="X1265" s="76"/>
      <c r="Y1265" s="76"/>
      <c r="Z1265" s="76"/>
      <c r="AA1265" s="76"/>
      <c r="AB1265" s="76"/>
      <c r="AC1265" s="76"/>
      <c r="AD1265" s="76"/>
      <c r="AE1265" s="76"/>
    </row>
    <row r="1266" ht="22.5" hidden="1" customHeight="1">
      <c r="A1266" s="28"/>
      <c r="B1266" s="76"/>
      <c r="C1266" s="28"/>
      <c r="D1266" s="28" t="str">
        <f>VLOOKUP(A1266,'2025'!C:D,2)</f>
        <v>#N/A</v>
      </c>
      <c r="E1266" s="76"/>
      <c r="F1266" s="28"/>
      <c r="G1266" s="28"/>
      <c r="H1266" s="28"/>
      <c r="I1266" s="76"/>
      <c r="J1266" s="76"/>
      <c r="K1266" s="76"/>
      <c r="L1266" s="76"/>
      <c r="M1266" s="76"/>
      <c r="N1266" s="76"/>
      <c r="O1266" s="76"/>
      <c r="P1266" s="76"/>
      <c r="Q1266" s="76"/>
      <c r="R1266" s="76"/>
      <c r="S1266" s="76"/>
      <c r="T1266" s="76"/>
      <c r="U1266" s="76"/>
      <c r="V1266" s="76"/>
      <c r="W1266" s="76"/>
      <c r="X1266" s="76"/>
      <c r="Y1266" s="76"/>
      <c r="Z1266" s="76"/>
      <c r="AA1266" s="76"/>
      <c r="AB1266" s="76"/>
      <c r="AC1266" s="76"/>
      <c r="AD1266" s="76"/>
      <c r="AE1266" s="76"/>
    </row>
    <row r="1267" ht="22.5" hidden="1" customHeight="1">
      <c r="A1267" s="28"/>
      <c r="B1267" s="76"/>
      <c r="C1267" s="28"/>
      <c r="D1267" s="28" t="str">
        <f>VLOOKUP(A1267,'2025'!C:D,2)</f>
        <v>#N/A</v>
      </c>
      <c r="E1267" s="76"/>
      <c r="F1267" s="28"/>
      <c r="G1267" s="28"/>
      <c r="H1267" s="28"/>
      <c r="I1267" s="76"/>
      <c r="J1267" s="76"/>
      <c r="K1267" s="76"/>
      <c r="L1267" s="76"/>
      <c r="M1267" s="76"/>
      <c r="N1267" s="76"/>
      <c r="O1267" s="76"/>
      <c r="P1267" s="76"/>
      <c r="Q1267" s="76"/>
      <c r="R1267" s="76"/>
      <c r="S1267" s="76"/>
      <c r="T1267" s="76"/>
      <c r="U1267" s="76"/>
      <c r="V1267" s="76"/>
      <c r="W1267" s="76"/>
      <c r="X1267" s="76"/>
      <c r="Y1267" s="76"/>
      <c r="Z1267" s="76"/>
      <c r="AA1267" s="76"/>
      <c r="AB1267" s="76"/>
      <c r="AC1267" s="76"/>
      <c r="AD1267" s="76"/>
      <c r="AE1267" s="76"/>
    </row>
    <row r="1268" ht="22.5" hidden="1" customHeight="1">
      <c r="A1268" s="28"/>
      <c r="B1268" s="76"/>
      <c r="C1268" s="28"/>
      <c r="D1268" s="28" t="str">
        <f>VLOOKUP(A1268,'2025'!C:D,2)</f>
        <v>#N/A</v>
      </c>
      <c r="E1268" s="76"/>
      <c r="F1268" s="28"/>
      <c r="G1268" s="28"/>
      <c r="H1268" s="28"/>
      <c r="I1268" s="76"/>
      <c r="J1268" s="76"/>
      <c r="K1268" s="76"/>
      <c r="L1268" s="76"/>
      <c r="M1268" s="76"/>
      <c r="N1268" s="76"/>
      <c r="O1268" s="76"/>
      <c r="P1268" s="76"/>
      <c r="Q1268" s="76"/>
      <c r="R1268" s="76"/>
      <c r="S1268" s="76"/>
      <c r="T1268" s="76"/>
      <c r="U1268" s="76"/>
      <c r="V1268" s="76"/>
      <c r="W1268" s="76"/>
      <c r="X1268" s="76"/>
      <c r="Y1268" s="76"/>
      <c r="Z1268" s="76"/>
      <c r="AA1268" s="76"/>
      <c r="AB1268" s="76"/>
      <c r="AC1268" s="76"/>
      <c r="AD1268" s="76"/>
      <c r="AE1268" s="76"/>
    </row>
    <row r="1269" ht="22.5" hidden="1" customHeight="1">
      <c r="A1269" s="28"/>
      <c r="B1269" s="76"/>
      <c r="C1269" s="28"/>
      <c r="D1269" s="28" t="str">
        <f>VLOOKUP(A1269,'2025'!C:D,2)</f>
        <v>#N/A</v>
      </c>
      <c r="E1269" s="76"/>
      <c r="F1269" s="28"/>
      <c r="G1269" s="28"/>
      <c r="H1269" s="28"/>
      <c r="I1269" s="76"/>
      <c r="J1269" s="76"/>
      <c r="K1269" s="76"/>
      <c r="L1269" s="76"/>
      <c r="M1269" s="76"/>
      <c r="N1269" s="76"/>
      <c r="O1269" s="76"/>
      <c r="P1269" s="76"/>
      <c r="Q1269" s="76"/>
      <c r="R1269" s="76"/>
      <c r="S1269" s="76"/>
      <c r="T1269" s="76"/>
      <c r="U1269" s="76"/>
      <c r="V1269" s="76"/>
      <c r="W1269" s="76"/>
      <c r="X1269" s="76"/>
      <c r="Y1269" s="76"/>
      <c r="Z1269" s="76"/>
      <c r="AA1269" s="76"/>
      <c r="AB1269" s="76"/>
      <c r="AC1269" s="76"/>
      <c r="AD1269" s="76"/>
      <c r="AE1269" s="76"/>
    </row>
    <row r="1270" ht="22.5" hidden="1" customHeight="1">
      <c r="A1270" s="28"/>
      <c r="B1270" s="76"/>
      <c r="C1270" s="28"/>
      <c r="D1270" s="28" t="str">
        <f>VLOOKUP(A1270,'2025'!C:D,2)</f>
        <v>#N/A</v>
      </c>
      <c r="E1270" s="76"/>
      <c r="F1270" s="28"/>
      <c r="G1270" s="28"/>
      <c r="H1270" s="28"/>
      <c r="I1270" s="76"/>
      <c r="J1270" s="76"/>
      <c r="K1270" s="76"/>
      <c r="L1270" s="76"/>
      <c r="M1270" s="76"/>
      <c r="N1270" s="76"/>
      <c r="O1270" s="76"/>
      <c r="P1270" s="76"/>
      <c r="Q1270" s="76"/>
      <c r="R1270" s="76"/>
      <c r="S1270" s="76"/>
      <c r="T1270" s="76"/>
      <c r="U1270" s="76"/>
      <c r="V1270" s="76"/>
      <c r="W1270" s="76"/>
      <c r="X1270" s="76"/>
      <c r="Y1270" s="76"/>
      <c r="Z1270" s="76"/>
      <c r="AA1270" s="76"/>
      <c r="AB1270" s="76"/>
      <c r="AC1270" s="76"/>
      <c r="AD1270" s="76"/>
      <c r="AE1270" s="76"/>
    </row>
    <row r="1271" ht="22.5" hidden="1" customHeight="1">
      <c r="A1271" s="28"/>
      <c r="B1271" s="76"/>
      <c r="C1271" s="28"/>
      <c r="D1271" s="28" t="str">
        <f>VLOOKUP(A1271,'2025'!C:D,2)</f>
        <v>#N/A</v>
      </c>
      <c r="E1271" s="76"/>
      <c r="F1271" s="28"/>
      <c r="G1271" s="28"/>
      <c r="H1271" s="28"/>
      <c r="I1271" s="76"/>
      <c r="J1271" s="76"/>
      <c r="K1271" s="76"/>
      <c r="L1271" s="76"/>
      <c r="M1271" s="76"/>
      <c r="N1271" s="76"/>
      <c r="O1271" s="76"/>
      <c r="P1271" s="76"/>
      <c r="Q1271" s="76"/>
      <c r="R1271" s="76"/>
      <c r="S1271" s="76"/>
      <c r="T1271" s="76"/>
      <c r="U1271" s="76"/>
      <c r="V1271" s="76"/>
      <c r="W1271" s="76"/>
      <c r="X1271" s="76"/>
      <c r="Y1271" s="76"/>
      <c r="Z1271" s="76"/>
      <c r="AA1271" s="76"/>
      <c r="AB1271" s="76"/>
      <c r="AC1271" s="76"/>
      <c r="AD1271" s="76"/>
      <c r="AE1271" s="76"/>
    </row>
    <row r="1272" ht="22.5" hidden="1" customHeight="1">
      <c r="A1272" s="28"/>
      <c r="B1272" s="76"/>
      <c r="C1272" s="28"/>
      <c r="D1272" s="28" t="str">
        <f>VLOOKUP(A1272,'2025'!C:D,2)</f>
        <v>#N/A</v>
      </c>
      <c r="E1272" s="76"/>
      <c r="F1272" s="28"/>
      <c r="G1272" s="28"/>
      <c r="H1272" s="28"/>
      <c r="I1272" s="76"/>
      <c r="J1272" s="76"/>
      <c r="K1272" s="76"/>
      <c r="L1272" s="76"/>
      <c r="M1272" s="76"/>
      <c r="N1272" s="76"/>
      <c r="O1272" s="76"/>
      <c r="P1272" s="76"/>
      <c r="Q1272" s="76"/>
      <c r="R1272" s="76"/>
      <c r="S1272" s="76"/>
      <c r="T1272" s="76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  <c r="AE1272" s="76"/>
    </row>
    <row r="1273" ht="22.5" hidden="1" customHeight="1">
      <c r="A1273" s="28"/>
      <c r="B1273" s="76"/>
      <c r="C1273" s="28"/>
      <c r="D1273" s="28" t="str">
        <f>VLOOKUP(A1273,'2025'!C:D,2)</f>
        <v>#N/A</v>
      </c>
      <c r="E1273" s="76"/>
      <c r="F1273" s="28"/>
      <c r="G1273" s="28"/>
      <c r="H1273" s="28"/>
      <c r="I1273" s="76"/>
      <c r="J1273" s="76"/>
      <c r="K1273" s="76"/>
      <c r="L1273" s="76"/>
      <c r="M1273" s="76"/>
      <c r="N1273" s="76"/>
      <c r="O1273" s="76"/>
      <c r="P1273" s="76"/>
      <c r="Q1273" s="76"/>
      <c r="R1273" s="76"/>
      <c r="S1273" s="76"/>
      <c r="T1273" s="76"/>
      <c r="U1273" s="76"/>
      <c r="V1273" s="76"/>
      <c r="W1273" s="76"/>
      <c r="X1273" s="76"/>
      <c r="Y1273" s="76"/>
      <c r="Z1273" s="76"/>
      <c r="AA1273" s="76"/>
      <c r="AB1273" s="76"/>
      <c r="AC1273" s="76"/>
      <c r="AD1273" s="76"/>
      <c r="AE1273" s="76"/>
    </row>
    <row r="1274" ht="22.5" hidden="1" customHeight="1">
      <c r="A1274" s="28"/>
      <c r="B1274" s="76"/>
      <c r="C1274" s="28"/>
      <c r="D1274" s="28" t="str">
        <f>VLOOKUP(A1274,'2025'!C:D,2)</f>
        <v>#N/A</v>
      </c>
      <c r="E1274" s="76"/>
      <c r="F1274" s="28"/>
      <c r="G1274" s="28"/>
      <c r="H1274" s="28"/>
      <c r="I1274" s="76"/>
      <c r="J1274" s="76"/>
      <c r="K1274" s="76"/>
      <c r="L1274" s="76"/>
      <c r="M1274" s="76"/>
      <c r="N1274" s="76"/>
      <c r="O1274" s="76"/>
      <c r="P1274" s="76"/>
      <c r="Q1274" s="76"/>
      <c r="R1274" s="76"/>
      <c r="S1274" s="76"/>
      <c r="T1274" s="76"/>
      <c r="U1274" s="76"/>
      <c r="V1274" s="76"/>
      <c r="W1274" s="76"/>
      <c r="X1274" s="76"/>
      <c r="Y1274" s="76"/>
      <c r="Z1274" s="76"/>
      <c r="AA1274" s="76"/>
      <c r="AB1274" s="76"/>
      <c r="AC1274" s="76"/>
      <c r="AD1274" s="76"/>
      <c r="AE1274" s="76"/>
    </row>
    <row r="1275" ht="22.5" hidden="1" customHeight="1">
      <c r="A1275" s="28"/>
      <c r="B1275" s="76"/>
      <c r="C1275" s="28"/>
      <c r="D1275" s="28" t="str">
        <f>VLOOKUP(A1275,'2025'!C:D,2)</f>
        <v>#N/A</v>
      </c>
      <c r="E1275" s="76"/>
      <c r="F1275" s="28"/>
      <c r="G1275" s="28"/>
      <c r="H1275" s="28"/>
      <c r="I1275" s="76"/>
      <c r="J1275" s="76"/>
      <c r="K1275" s="76"/>
      <c r="L1275" s="76"/>
      <c r="M1275" s="76"/>
      <c r="N1275" s="76"/>
      <c r="O1275" s="76"/>
      <c r="P1275" s="76"/>
      <c r="Q1275" s="76"/>
      <c r="R1275" s="76"/>
      <c r="S1275" s="76"/>
      <c r="T1275" s="76"/>
      <c r="U1275" s="76"/>
      <c r="V1275" s="76"/>
      <c r="W1275" s="76"/>
      <c r="X1275" s="76"/>
      <c r="Y1275" s="76"/>
      <c r="Z1275" s="76"/>
      <c r="AA1275" s="76"/>
      <c r="AB1275" s="76"/>
      <c r="AC1275" s="76"/>
      <c r="AD1275" s="76"/>
      <c r="AE1275" s="76"/>
    </row>
    <row r="1276" ht="22.5" hidden="1" customHeight="1">
      <c r="A1276" s="28"/>
      <c r="B1276" s="76"/>
      <c r="C1276" s="28"/>
      <c r="D1276" s="28" t="str">
        <f>VLOOKUP(A1276,'2025'!C:D,2)</f>
        <v>#N/A</v>
      </c>
      <c r="E1276" s="76"/>
      <c r="F1276" s="28"/>
      <c r="G1276" s="28"/>
      <c r="H1276" s="28"/>
      <c r="I1276" s="76"/>
      <c r="J1276" s="76"/>
      <c r="K1276" s="76"/>
      <c r="L1276" s="76"/>
      <c r="M1276" s="76"/>
      <c r="N1276" s="76"/>
      <c r="O1276" s="76"/>
      <c r="P1276" s="76"/>
      <c r="Q1276" s="76"/>
      <c r="R1276" s="76"/>
      <c r="S1276" s="76"/>
      <c r="T1276" s="76"/>
      <c r="U1276" s="76"/>
      <c r="V1276" s="76"/>
      <c r="W1276" s="76"/>
      <c r="X1276" s="76"/>
      <c r="Y1276" s="76"/>
      <c r="Z1276" s="76"/>
      <c r="AA1276" s="76"/>
      <c r="AB1276" s="76"/>
      <c r="AC1276" s="76"/>
      <c r="AD1276" s="76"/>
      <c r="AE1276" s="76"/>
    </row>
    <row r="1277" ht="22.5" hidden="1" customHeight="1">
      <c r="A1277" s="28"/>
      <c r="B1277" s="76"/>
      <c r="C1277" s="28"/>
      <c r="D1277" s="28" t="str">
        <f>VLOOKUP(A1277,'2025'!C:D,2)</f>
        <v>#N/A</v>
      </c>
      <c r="E1277" s="76"/>
      <c r="F1277" s="28"/>
      <c r="G1277" s="28"/>
      <c r="H1277" s="28"/>
      <c r="I1277" s="76"/>
      <c r="J1277" s="76"/>
      <c r="K1277" s="76"/>
      <c r="L1277" s="76"/>
      <c r="M1277" s="76"/>
      <c r="N1277" s="76"/>
      <c r="O1277" s="76"/>
      <c r="P1277" s="76"/>
      <c r="Q1277" s="76"/>
      <c r="R1277" s="76"/>
      <c r="S1277" s="76"/>
      <c r="T1277" s="76"/>
      <c r="U1277" s="76"/>
      <c r="V1277" s="76"/>
      <c r="W1277" s="76"/>
      <c r="X1277" s="76"/>
      <c r="Y1277" s="76"/>
      <c r="Z1277" s="76"/>
      <c r="AA1277" s="76"/>
      <c r="AB1277" s="76"/>
      <c r="AC1277" s="76"/>
      <c r="AD1277" s="76"/>
      <c r="AE1277" s="76"/>
    </row>
    <row r="1278" ht="22.5" hidden="1" customHeight="1">
      <c r="A1278" s="28"/>
      <c r="B1278" s="76"/>
      <c r="C1278" s="28"/>
      <c r="D1278" s="28" t="str">
        <f>VLOOKUP(A1278,'2025'!C:D,2)</f>
        <v>#N/A</v>
      </c>
      <c r="E1278" s="76"/>
      <c r="F1278" s="28"/>
      <c r="G1278" s="28"/>
      <c r="H1278" s="28"/>
      <c r="I1278" s="76"/>
      <c r="J1278" s="76"/>
      <c r="K1278" s="76"/>
      <c r="L1278" s="76"/>
      <c r="M1278" s="76"/>
      <c r="N1278" s="76"/>
      <c r="O1278" s="76"/>
      <c r="P1278" s="76"/>
      <c r="Q1278" s="76"/>
      <c r="R1278" s="76"/>
      <c r="S1278" s="76"/>
      <c r="T1278" s="76"/>
      <c r="U1278" s="76"/>
      <c r="V1278" s="76"/>
      <c r="W1278" s="76"/>
      <c r="X1278" s="76"/>
      <c r="Y1278" s="76"/>
      <c r="Z1278" s="76"/>
      <c r="AA1278" s="76"/>
      <c r="AB1278" s="76"/>
      <c r="AC1278" s="76"/>
      <c r="AD1278" s="76"/>
      <c r="AE1278" s="76"/>
    </row>
    <row r="1279" ht="22.5" hidden="1" customHeight="1">
      <c r="A1279" s="28"/>
      <c r="B1279" s="76"/>
      <c r="C1279" s="28"/>
      <c r="D1279" s="28" t="str">
        <f>VLOOKUP(A1279,'2025'!C:D,2)</f>
        <v>#N/A</v>
      </c>
      <c r="E1279" s="76"/>
      <c r="F1279" s="28"/>
      <c r="G1279" s="28"/>
      <c r="H1279" s="28"/>
      <c r="I1279" s="76"/>
      <c r="J1279" s="76"/>
      <c r="K1279" s="76"/>
      <c r="L1279" s="76"/>
      <c r="M1279" s="76"/>
      <c r="N1279" s="76"/>
      <c r="O1279" s="76"/>
      <c r="P1279" s="76"/>
      <c r="Q1279" s="76"/>
      <c r="R1279" s="76"/>
      <c r="S1279" s="76"/>
      <c r="T1279" s="76"/>
      <c r="U1279" s="76"/>
      <c r="V1279" s="76"/>
      <c r="W1279" s="76"/>
      <c r="X1279" s="76"/>
      <c r="Y1279" s="76"/>
      <c r="Z1279" s="76"/>
      <c r="AA1279" s="76"/>
      <c r="AB1279" s="76"/>
      <c r="AC1279" s="76"/>
      <c r="AD1279" s="76"/>
      <c r="AE1279" s="76"/>
    </row>
    <row r="1280" ht="22.5" hidden="1" customHeight="1">
      <c r="A1280" s="28"/>
      <c r="B1280" s="76"/>
      <c r="C1280" s="28"/>
      <c r="D1280" s="28" t="str">
        <f>VLOOKUP(A1280,'2025'!C:D,2)</f>
        <v>#N/A</v>
      </c>
      <c r="E1280" s="76"/>
      <c r="F1280" s="28"/>
      <c r="G1280" s="28"/>
      <c r="H1280" s="28"/>
      <c r="I1280" s="76"/>
      <c r="J1280" s="76"/>
      <c r="K1280" s="76"/>
      <c r="L1280" s="76"/>
      <c r="M1280" s="76"/>
      <c r="N1280" s="76"/>
      <c r="O1280" s="76"/>
      <c r="P1280" s="76"/>
      <c r="Q1280" s="76"/>
      <c r="R1280" s="76"/>
      <c r="S1280" s="76"/>
      <c r="T1280" s="76"/>
      <c r="U1280" s="76"/>
      <c r="V1280" s="76"/>
      <c r="W1280" s="76"/>
      <c r="X1280" s="76"/>
      <c r="Y1280" s="76"/>
      <c r="Z1280" s="76"/>
      <c r="AA1280" s="76"/>
      <c r="AB1280" s="76"/>
      <c r="AC1280" s="76"/>
      <c r="AD1280" s="76"/>
      <c r="AE1280" s="76"/>
    </row>
    <row r="1281" ht="22.5" hidden="1" customHeight="1">
      <c r="A1281" s="28"/>
      <c r="B1281" s="76"/>
      <c r="C1281" s="28"/>
      <c r="D1281" s="28" t="str">
        <f>VLOOKUP(A1281,'2025'!C:D,2)</f>
        <v>#N/A</v>
      </c>
      <c r="E1281" s="76"/>
      <c r="F1281" s="28"/>
      <c r="G1281" s="28"/>
      <c r="H1281" s="28"/>
      <c r="I1281" s="76"/>
      <c r="J1281" s="76"/>
      <c r="K1281" s="76"/>
      <c r="L1281" s="76"/>
      <c r="M1281" s="76"/>
      <c r="N1281" s="76"/>
      <c r="O1281" s="76"/>
      <c r="P1281" s="76"/>
      <c r="Q1281" s="76"/>
      <c r="R1281" s="76"/>
      <c r="S1281" s="76"/>
      <c r="T1281" s="76"/>
      <c r="U1281" s="76"/>
      <c r="V1281" s="76"/>
      <c r="W1281" s="76"/>
      <c r="X1281" s="76"/>
      <c r="Y1281" s="76"/>
      <c r="Z1281" s="76"/>
      <c r="AA1281" s="76"/>
      <c r="AB1281" s="76"/>
      <c r="AC1281" s="76"/>
      <c r="AD1281" s="76"/>
      <c r="AE1281" s="76"/>
    </row>
    <row r="1282" ht="22.5" hidden="1" customHeight="1">
      <c r="A1282" s="28"/>
      <c r="B1282" s="76"/>
      <c r="C1282" s="28"/>
      <c r="D1282" s="28" t="str">
        <f>VLOOKUP(A1282,'2025'!C:D,2)</f>
        <v>#N/A</v>
      </c>
      <c r="E1282" s="76"/>
      <c r="F1282" s="28"/>
      <c r="G1282" s="28"/>
      <c r="H1282" s="28"/>
      <c r="I1282" s="76"/>
      <c r="J1282" s="76"/>
      <c r="K1282" s="76"/>
      <c r="L1282" s="76"/>
      <c r="M1282" s="76"/>
      <c r="N1282" s="76"/>
      <c r="O1282" s="76"/>
      <c r="P1282" s="76"/>
      <c r="Q1282" s="76"/>
      <c r="R1282" s="76"/>
      <c r="S1282" s="76"/>
      <c r="T1282" s="76"/>
      <c r="U1282" s="76"/>
      <c r="V1282" s="76"/>
      <c r="W1282" s="76"/>
      <c r="X1282" s="76"/>
      <c r="Y1282" s="76"/>
      <c r="Z1282" s="76"/>
      <c r="AA1282" s="76"/>
      <c r="AB1282" s="76"/>
      <c r="AC1282" s="76"/>
      <c r="AD1282" s="76"/>
      <c r="AE1282" s="76"/>
    </row>
    <row r="1283" ht="22.5" hidden="1" customHeight="1">
      <c r="A1283" s="28"/>
      <c r="B1283" s="76"/>
      <c r="C1283" s="28"/>
      <c r="D1283" s="28" t="str">
        <f>VLOOKUP(A1283,'2025'!C:D,2)</f>
        <v>#N/A</v>
      </c>
      <c r="E1283" s="76"/>
      <c r="F1283" s="28"/>
      <c r="G1283" s="28"/>
      <c r="H1283" s="28"/>
      <c r="I1283" s="76"/>
      <c r="J1283" s="76"/>
      <c r="K1283" s="76"/>
      <c r="L1283" s="76"/>
      <c r="M1283" s="76"/>
      <c r="N1283" s="76"/>
      <c r="O1283" s="76"/>
      <c r="P1283" s="76"/>
      <c r="Q1283" s="76"/>
      <c r="R1283" s="76"/>
      <c r="S1283" s="76"/>
      <c r="T1283" s="76"/>
      <c r="U1283" s="76"/>
      <c r="V1283" s="76"/>
      <c r="W1283" s="76"/>
      <c r="X1283" s="76"/>
      <c r="Y1283" s="76"/>
      <c r="Z1283" s="76"/>
      <c r="AA1283" s="76"/>
      <c r="AB1283" s="76"/>
      <c r="AC1283" s="76"/>
      <c r="AD1283" s="76"/>
      <c r="AE1283" s="76"/>
    </row>
    <row r="1284" ht="22.5" hidden="1" customHeight="1">
      <c r="A1284" s="28"/>
      <c r="B1284" s="76"/>
      <c r="C1284" s="28"/>
      <c r="D1284" s="28" t="str">
        <f>VLOOKUP(A1284,'2025'!C:D,2)</f>
        <v>#N/A</v>
      </c>
      <c r="E1284" s="76"/>
      <c r="F1284" s="28"/>
      <c r="G1284" s="28"/>
      <c r="H1284" s="28"/>
      <c r="I1284" s="76"/>
      <c r="J1284" s="76"/>
      <c r="K1284" s="76"/>
      <c r="L1284" s="76"/>
      <c r="M1284" s="76"/>
      <c r="N1284" s="76"/>
      <c r="O1284" s="76"/>
      <c r="P1284" s="76"/>
      <c r="Q1284" s="76"/>
      <c r="R1284" s="76"/>
      <c r="S1284" s="76"/>
      <c r="T1284" s="76"/>
      <c r="U1284" s="76"/>
      <c r="V1284" s="76"/>
      <c r="W1284" s="76"/>
      <c r="X1284" s="76"/>
      <c r="Y1284" s="76"/>
      <c r="Z1284" s="76"/>
      <c r="AA1284" s="76"/>
      <c r="AB1284" s="76"/>
      <c r="AC1284" s="76"/>
      <c r="AD1284" s="76"/>
      <c r="AE1284" s="76"/>
    </row>
    <row r="1285" ht="22.5" hidden="1" customHeight="1">
      <c r="A1285" s="28"/>
      <c r="B1285" s="76"/>
      <c r="C1285" s="28"/>
      <c r="D1285" s="28" t="str">
        <f>VLOOKUP(A1285,'2025'!C:D,2)</f>
        <v>#N/A</v>
      </c>
      <c r="E1285" s="76"/>
      <c r="F1285" s="28"/>
      <c r="G1285" s="28"/>
      <c r="H1285" s="28"/>
      <c r="I1285" s="76"/>
      <c r="J1285" s="76"/>
      <c r="K1285" s="76"/>
      <c r="L1285" s="76"/>
      <c r="M1285" s="76"/>
      <c r="N1285" s="76"/>
      <c r="O1285" s="76"/>
      <c r="P1285" s="76"/>
      <c r="Q1285" s="76"/>
      <c r="R1285" s="76"/>
      <c r="S1285" s="76"/>
      <c r="T1285" s="76"/>
      <c r="U1285" s="76"/>
      <c r="V1285" s="76"/>
      <c r="W1285" s="76"/>
      <c r="X1285" s="76"/>
      <c r="Y1285" s="76"/>
      <c r="Z1285" s="76"/>
      <c r="AA1285" s="76"/>
      <c r="AB1285" s="76"/>
      <c r="AC1285" s="76"/>
      <c r="AD1285" s="76"/>
      <c r="AE1285" s="76"/>
    </row>
    <row r="1286" ht="22.5" hidden="1" customHeight="1">
      <c r="A1286" s="28"/>
      <c r="B1286" s="76"/>
      <c r="C1286" s="28"/>
      <c r="D1286" s="28" t="str">
        <f>VLOOKUP(A1286,'2025'!C:D,2)</f>
        <v>#N/A</v>
      </c>
      <c r="E1286" s="76"/>
      <c r="F1286" s="28"/>
      <c r="G1286" s="28"/>
      <c r="H1286" s="28"/>
      <c r="I1286" s="76"/>
      <c r="J1286" s="76"/>
      <c r="K1286" s="76"/>
      <c r="L1286" s="76"/>
      <c r="M1286" s="76"/>
      <c r="N1286" s="76"/>
      <c r="O1286" s="76"/>
      <c r="P1286" s="76"/>
      <c r="Q1286" s="76"/>
      <c r="R1286" s="76"/>
      <c r="S1286" s="76"/>
      <c r="T1286" s="76"/>
      <c r="U1286" s="76"/>
      <c r="V1286" s="76"/>
      <c r="W1286" s="76"/>
      <c r="X1286" s="76"/>
      <c r="Y1286" s="76"/>
      <c r="Z1286" s="76"/>
      <c r="AA1286" s="76"/>
      <c r="AB1286" s="76"/>
      <c r="AC1286" s="76"/>
      <c r="AD1286" s="76"/>
      <c r="AE1286" s="76"/>
    </row>
    <row r="1287" ht="22.5" hidden="1" customHeight="1">
      <c r="A1287" s="28"/>
      <c r="B1287" s="76"/>
      <c r="C1287" s="28"/>
      <c r="D1287" s="28" t="str">
        <f>VLOOKUP(A1287,'2025'!C:D,2)</f>
        <v>#N/A</v>
      </c>
      <c r="E1287" s="76"/>
      <c r="F1287" s="28"/>
      <c r="G1287" s="28"/>
      <c r="H1287" s="28"/>
      <c r="I1287" s="76"/>
      <c r="J1287" s="76"/>
      <c r="K1287" s="76"/>
      <c r="L1287" s="76"/>
      <c r="M1287" s="76"/>
      <c r="N1287" s="76"/>
      <c r="O1287" s="76"/>
      <c r="P1287" s="76"/>
      <c r="Q1287" s="76"/>
      <c r="R1287" s="76"/>
      <c r="S1287" s="76"/>
      <c r="T1287" s="76"/>
      <c r="U1287" s="76"/>
      <c r="V1287" s="76"/>
      <c r="W1287" s="76"/>
      <c r="X1287" s="76"/>
      <c r="Y1287" s="76"/>
      <c r="Z1287" s="76"/>
      <c r="AA1287" s="76"/>
      <c r="AB1287" s="76"/>
      <c r="AC1287" s="76"/>
      <c r="AD1287" s="76"/>
      <c r="AE1287" s="76"/>
    </row>
    <row r="1288" ht="22.5" hidden="1" customHeight="1">
      <c r="A1288" s="28"/>
      <c r="B1288" s="76"/>
      <c r="C1288" s="28"/>
      <c r="D1288" s="28" t="str">
        <f>VLOOKUP(A1288,'2025'!C:D,2)</f>
        <v>#N/A</v>
      </c>
      <c r="E1288" s="76"/>
      <c r="F1288" s="28"/>
      <c r="G1288" s="28"/>
      <c r="H1288" s="28"/>
      <c r="I1288" s="76"/>
      <c r="J1288" s="76"/>
      <c r="K1288" s="76"/>
      <c r="L1288" s="76"/>
      <c r="M1288" s="76"/>
      <c r="N1288" s="76"/>
      <c r="O1288" s="76"/>
      <c r="P1288" s="76"/>
      <c r="Q1288" s="76"/>
      <c r="R1288" s="76"/>
      <c r="S1288" s="76"/>
      <c r="T1288" s="76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76"/>
      <c r="AE1288" s="76"/>
    </row>
    <row r="1289" ht="22.5" hidden="1" customHeight="1">
      <c r="A1289" s="28"/>
      <c r="B1289" s="76"/>
      <c r="C1289" s="28"/>
      <c r="D1289" s="28" t="str">
        <f>VLOOKUP(A1289,'2025'!C:D,2)</f>
        <v>#N/A</v>
      </c>
      <c r="E1289" s="76"/>
      <c r="F1289" s="28"/>
      <c r="G1289" s="28"/>
      <c r="H1289" s="28"/>
      <c r="I1289" s="76"/>
      <c r="J1289" s="76"/>
      <c r="K1289" s="76"/>
      <c r="L1289" s="76"/>
      <c r="M1289" s="76"/>
      <c r="N1289" s="76"/>
      <c r="O1289" s="76"/>
      <c r="P1289" s="76"/>
      <c r="Q1289" s="76"/>
      <c r="R1289" s="76"/>
      <c r="S1289" s="76"/>
      <c r="T1289" s="76"/>
      <c r="U1289" s="76"/>
      <c r="V1289" s="76"/>
      <c r="W1289" s="76"/>
      <c r="X1289" s="76"/>
      <c r="Y1289" s="76"/>
      <c r="Z1289" s="76"/>
      <c r="AA1289" s="76"/>
      <c r="AB1289" s="76"/>
      <c r="AC1289" s="76"/>
      <c r="AD1289" s="76"/>
      <c r="AE1289" s="76"/>
    </row>
    <row r="1290" ht="22.5" hidden="1" customHeight="1">
      <c r="A1290" s="28"/>
      <c r="B1290" s="76"/>
      <c r="C1290" s="28"/>
      <c r="D1290" s="28" t="str">
        <f>VLOOKUP(A1290,'2025'!C:D,2)</f>
        <v>#N/A</v>
      </c>
      <c r="E1290" s="76"/>
      <c r="F1290" s="28"/>
      <c r="G1290" s="28"/>
      <c r="H1290" s="28"/>
      <c r="I1290" s="76"/>
      <c r="J1290" s="76"/>
      <c r="K1290" s="76"/>
      <c r="L1290" s="76"/>
      <c r="M1290" s="76"/>
      <c r="N1290" s="76"/>
      <c r="O1290" s="76"/>
      <c r="P1290" s="76"/>
      <c r="Q1290" s="76"/>
      <c r="R1290" s="76"/>
      <c r="S1290" s="76"/>
      <c r="T1290" s="76"/>
      <c r="U1290" s="76"/>
      <c r="V1290" s="76"/>
      <c r="W1290" s="76"/>
      <c r="X1290" s="76"/>
      <c r="Y1290" s="76"/>
      <c r="Z1290" s="76"/>
      <c r="AA1290" s="76"/>
      <c r="AB1290" s="76"/>
      <c r="AC1290" s="76"/>
      <c r="AD1290" s="76"/>
      <c r="AE1290" s="76"/>
    </row>
    <row r="1291" ht="22.5" hidden="1" customHeight="1">
      <c r="A1291" s="28"/>
      <c r="B1291" s="76"/>
      <c r="C1291" s="28"/>
      <c r="D1291" s="28" t="str">
        <f>VLOOKUP(A1291,'2025'!C:D,2)</f>
        <v>#N/A</v>
      </c>
      <c r="E1291" s="76"/>
      <c r="F1291" s="28"/>
      <c r="G1291" s="28"/>
      <c r="H1291" s="28"/>
      <c r="I1291" s="76"/>
      <c r="J1291" s="76"/>
      <c r="K1291" s="76"/>
      <c r="L1291" s="76"/>
      <c r="M1291" s="76"/>
      <c r="N1291" s="76"/>
      <c r="O1291" s="76"/>
      <c r="P1291" s="76"/>
      <c r="Q1291" s="76"/>
      <c r="R1291" s="76"/>
      <c r="S1291" s="76"/>
      <c r="T1291" s="76"/>
      <c r="U1291" s="76"/>
      <c r="V1291" s="76"/>
      <c r="W1291" s="76"/>
      <c r="X1291" s="76"/>
      <c r="Y1291" s="76"/>
      <c r="Z1291" s="76"/>
      <c r="AA1291" s="76"/>
      <c r="AB1291" s="76"/>
      <c r="AC1291" s="76"/>
      <c r="AD1291" s="76"/>
      <c r="AE1291" s="76"/>
    </row>
    <row r="1292" ht="22.5" hidden="1" customHeight="1">
      <c r="A1292" s="28"/>
      <c r="B1292" s="76"/>
      <c r="C1292" s="28"/>
      <c r="D1292" s="28" t="str">
        <f>VLOOKUP(A1292,'2025'!C:D,2)</f>
        <v>#N/A</v>
      </c>
      <c r="E1292" s="76"/>
      <c r="F1292" s="28"/>
      <c r="G1292" s="28"/>
      <c r="H1292" s="28"/>
      <c r="I1292" s="76"/>
      <c r="J1292" s="76"/>
      <c r="K1292" s="76"/>
      <c r="L1292" s="76"/>
      <c r="M1292" s="76"/>
      <c r="N1292" s="76"/>
      <c r="O1292" s="76"/>
      <c r="P1292" s="76"/>
      <c r="Q1292" s="76"/>
      <c r="R1292" s="76"/>
      <c r="S1292" s="76"/>
      <c r="T1292" s="76"/>
      <c r="U1292" s="76"/>
      <c r="V1292" s="76"/>
      <c r="W1292" s="76"/>
      <c r="X1292" s="76"/>
      <c r="Y1292" s="76"/>
      <c r="Z1292" s="76"/>
      <c r="AA1292" s="76"/>
      <c r="AB1292" s="76"/>
      <c r="AC1292" s="76"/>
      <c r="AD1292" s="76"/>
      <c r="AE1292" s="76"/>
    </row>
    <row r="1293" ht="22.5" hidden="1" customHeight="1">
      <c r="A1293" s="28"/>
      <c r="B1293" s="76"/>
      <c r="C1293" s="28"/>
      <c r="D1293" s="28" t="str">
        <f>VLOOKUP(A1293,'2025'!C:D,2)</f>
        <v>#N/A</v>
      </c>
      <c r="E1293" s="76"/>
      <c r="F1293" s="28"/>
      <c r="G1293" s="28"/>
      <c r="H1293" s="28"/>
      <c r="I1293" s="76"/>
      <c r="J1293" s="76"/>
      <c r="K1293" s="76"/>
      <c r="L1293" s="76"/>
      <c r="M1293" s="76"/>
      <c r="N1293" s="76"/>
      <c r="O1293" s="76"/>
      <c r="P1293" s="76"/>
      <c r="Q1293" s="76"/>
      <c r="R1293" s="76"/>
      <c r="S1293" s="76"/>
      <c r="T1293" s="76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76"/>
      <c r="AE1293" s="76"/>
    </row>
    <row r="1294" ht="22.5" hidden="1" customHeight="1">
      <c r="A1294" s="28"/>
      <c r="B1294" s="76"/>
      <c r="C1294" s="28"/>
      <c r="D1294" s="28" t="str">
        <f>VLOOKUP(A1294,'2025'!C:D,2)</f>
        <v>#N/A</v>
      </c>
      <c r="E1294" s="76"/>
      <c r="F1294" s="28"/>
      <c r="G1294" s="28"/>
      <c r="H1294" s="28"/>
      <c r="I1294" s="76"/>
      <c r="J1294" s="76"/>
      <c r="K1294" s="76"/>
      <c r="L1294" s="76"/>
      <c r="M1294" s="76"/>
      <c r="N1294" s="76"/>
      <c r="O1294" s="76"/>
      <c r="P1294" s="76"/>
      <c r="Q1294" s="76"/>
      <c r="R1294" s="76"/>
      <c r="S1294" s="76"/>
      <c r="T1294" s="76"/>
      <c r="U1294" s="76"/>
      <c r="V1294" s="76"/>
      <c r="W1294" s="76"/>
      <c r="X1294" s="76"/>
      <c r="Y1294" s="76"/>
      <c r="Z1294" s="76"/>
      <c r="AA1294" s="76"/>
      <c r="AB1294" s="76"/>
      <c r="AC1294" s="76"/>
      <c r="AD1294" s="76"/>
      <c r="AE1294" s="76"/>
    </row>
    <row r="1295" ht="22.5" hidden="1" customHeight="1">
      <c r="A1295" s="28"/>
      <c r="B1295" s="76"/>
      <c r="C1295" s="28"/>
      <c r="D1295" s="28" t="str">
        <f>VLOOKUP(A1295,'2025'!C:D,2)</f>
        <v>#N/A</v>
      </c>
      <c r="E1295" s="76"/>
      <c r="F1295" s="28"/>
      <c r="G1295" s="28"/>
      <c r="H1295" s="28"/>
      <c r="I1295" s="76"/>
      <c r="J1295" s="76"/>
      <c r="K1295" s="76"/>
      <c r="L1295" s="76"/>
      <c r="M1295" s="76"/>
      <c r="N1295" s="76"/>
      <c r="O1295" s="76"/>
      <c r="P1295" s="76"/>
      <c r="Q1295" s="76"/>
      <c r="R1295" s="76"/>
      <c r="S1295" s="76"/>
      <c r="T1295" s="76"/>
      <c r="U1295" s="76"/>
      <c r="V1295" s="76"/>
      <c r="W1295" s="76"/>
      <c r="X1295" s="76"/>
      <c r="Y1295" s="76"/>
      <c r="Z1295" s="76"/>
      <c r="AA1295" s="76"/>
      <c r="AB1295" s="76"/>
      <c r="AC1295" s="76"/>
      <c r="AD1295" s="76"/>
      <c r="AE1295" s="76"/>
    </row>
    <row r="1296" ht="22.5" hidden="1" customHeight="1">
      <c r="A1296" s="28"/>
      <c r="B1296" s="76"/>
      <c r="C1296" s="28"/>
      <c r="D1296" s="28" t="str">
        <f>VLOOKUP(A1296,'2025'!C:D,2)</f>
        <v>#N/A</v>
      </c>
      <c r="E1296" s="76"/>
      <c r="F1296" s="28"/>
      <c r="G1296" s="28"/>
      <c r="H1296" s="28"/>
      <c r="I1296" s="76"/>
      <c r="J1296" s="76"/>
      <c r="K1296" s="76"/>
      <c r="L1296" s="76"/>
      <c r="M1296" s="76"/>
      <c r="N1296" s="76"/>
      <c r="O1296" s="76"/>
      <c r="P1296" s="76"/>
      <c r="Q1296" s="76"/>
      <c r="R1296" s="76"/>
      <c r="S1296" s="76"/>
      <c r="T1296" s="76"/>
      <c r="U1296" s="76"/>
      <c r="V1296" s="76"/>
      <c r="W1296" s="76"/>
      <c r="X1296" s="76"/>
      <c r="Y1296" s="76"/>
      <c r="Z1296" s="76"/>
      <c r="AA1296" s="76"/>
      <c r="AB1296" s="76"/>
      <c r="AC1296" s="76"/>
      <c r="AD1296" s="76"/>
      <c r="AE1296" s="76"/>
    </row>
    <row r="1297" ht="22.5" hidden="1" customHeight="1">
      <c r="A1297" s="28"/>
      <c r="B1297" s="76"/>
      <c r="C1297" s="28"/>
      <c r="D1297" s="28" t="str">
        <f>VLOOKUP(A1297,'2025'!C:D,2)</f>
        <v>#N/A</v>
      </c>
      <c r="E1297" s="76"/>
      <c r="F1297" s="28"/>
      <c r="G1297" s="28"/>
      <c r="H1297" s="28"/>
      <c r="I1297" s="76"/>
      <c r="J1297" s="76"/>
      <c r="K1297" s="76"/>
      <c r="L1297" s="76"/>
      <c r="M1297" s="76"/>
      <c r="N1297" s="76"/>
      <c r="O1297" s="76"/>
      <c r="P1297" s="76"/>
      <c r="Q1297" s="76"/>
      <c r="R1297" s="76"/>
      <c r="S1297" s="76"/>
      <c r="T1297" s="76"/>
      <c r="U1297" s="76"/>
      <c r="V1297" s="76"/>
      <c r="W1297" s="76"/>
      <c r="X1297" s="76"/>
      <c r="Y1297" s="76"/>
      <c r="Z1297" s="76"/>
      <c r="AA1297" s="76"/>
      <c r="AB1297" s="76"/>
      <c r="AC1297" s="76"/>
      <c r="AD1297" s="76"/>
      <c r="AE1297" s="76"/>
    </row>
    <row r="1298" ht="22.5" hidden="1" customHeight="1">
      <c r="A1298" s="28"/>
      <c r="B1298" s="76"/>
      <c r="C1298" s="28"/>
      <c r="D1298" s="28" t="str">
        <f>VLOOKUP(A1298,'2025'!C:D,2)</f>
        <v>#N/A</v>
      </c>
      <c r="E1298" s="76"/>
      <c r="F1298" s="28"/>
      <c r="G1298" s="28"/>
      <c r="H1298" s="28"/>
      <c r="I1298" s="76"/>
      <c r="J1298" s="76"/>
      <c r="K1298" s="76"/>
      <c r="L1298" s="76"/>
      <c r="M1298" s="76"/>
      <c r="N1298" s="76"/>
      <c r="O1298" s="76"/>
      <c r="P1298" s="76"/>
      <c r="Q1298" s="76"/>
      <c r="R1298" s="76"/>
      <c r="S1298" s="76"/>
      <c r="T1298" s="76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76"/>
      <c r="AE1298" s="76"/>
    </row>
    <row r="1299" ht="22.5" hidden="1" customHeight="1">
      <c r="A1299" s="28"/>
      <c r="B1299" s="76"/>
      <c r="C1299" s="28"/>
      <c r="D1299" s="28" t="str">
        <f>VLOOKUP(A1299,'2025'!C:D,2)</f>
        <v>#N/A</v>
      </c>
      <c r="E1299" s="76"/>
      <c r="F1299" s="28"/>
      <c r="G1299" s="28"/>
      <c r="H1299" s="28"/>
      <c r="I1299" s="76"/>
      <c r="J1299" s="76"/>
      <c r="K1299" s="76"/>
      <c r="L1299" s="76"/>
      <c r="M1299" s="76"/>
      <c r="N1299" s="76"/>
      <c r="O1299" s="76"/>
      <c r="P1299" s="76"/>
      <c r="Q1299" s="76"/>
      <c r="R1299" s="76"/>
      <c r="S1299" s="76"/>
      <c r="T1299" s="76"/>
      <c r="U1299" s="76"/>
      <c r="V1299" s="76"/>
      <c r="W1299" s="76"/>
      <c r="X1299" s="76"/>
      <c r="Y1299" s="76"/>
      <c r="Z1299" s="76"/>
      <c r="AA1299" s="76"/>
      <c r="AB1299" s="76"/>
      <c r="AC1299" s="76"/>
      <c r="AD1299" s="76"/>
      <c r="AE1299" s="76"/>
    </row>
    <row r="1300" ht="22.5" hidden="1" customHeight="1">
      <c r="A1300" s="28"/>
      <c r="B1300" s="76"/>
      <c r="C1300" s="28"/>
      <c r="D1300" s="28" t="str">
        <f>VLOOKUP(A1300,'2025'!C:D,2)</f>
        <v>#N/A</v>
      </c>
      <c r="E1300" s="76"/>
      <c r="F1300" s="28"/>
      <c r="G1300" s="28"/>
      <c r="H1300" s="28"/>
      <c r="I1300" s="76"/>
      <c r="J1300" s="76"/>
      <c r="K1300" s="76"/>
      <c r="L1300" s="76"/>
      <c r="M1300" s="76"/>
      <c r="N1300" s="76"/>
      <c r="O1300" s="76"/>
      <c r="P1300" s="76"/>
      <c r="Q1300" s="76"/>
      <c r="R1300" s="76"/>
      <c r="S1300" s="76"/>
      <c r="T1300" s="76"/>
      <c r="U1300" s="76"/>
      <c r="V1300" s="76"/>
      <c r="W1300" s="76"/>
      <c r="X1300" s="76"/>
      <c r="Y1300" s="76"/>
      <c r="Z1300" s="76"/>
      <c r="AA1300" s="76"/>
      <c r="AB1300" s="76"/>
      <c r="AC1300" s="76"/>
      <c r="AD1300" s="76"/>
      <c r="AE1300" s="76"/>
    </row>
    <row r="1301" ht="22.5" hidden="1" customHeight="1">
      <c r="A1301" s="28"/>
      <c r="B1301" s="76"/>
      <c r="C1301" s="28"/>
      <c r="D1301" s="28" t="str">
        <f>VLOOKUP(A1301,'2025'!C:D,2)</f>
        <v>#N/A</v>
      </c>
      <c r="E1301" s="76"/>
      <c r="F1301" s="28"/>
      <c r="G1301" s="28"/>
      <c r="H1301" s="28"/>
      <c r="I1301" s="76"/>
      <c r="J1301" s="76"/>
      <c r="K1301" s="76"/>
      <c r="L1301" s="76"/>
      <c r="M1301" s="76"/>
      <c r="N1301" s="76"/>
      <c r="O1301" s="76"/>
      <c r="P1301" s="76"/>
      <c r="Q1301" s="76"/>
      <c r="R1301" s="76"/>
      <c r="S1301" s="76"/>
      <c r="T1301" s="76"/>
      <c r="U1301" s="76"/>
      <c r="V1301" s="76"/>
      <c r="W1301" s="76"/>
      <c r="X1301" s="76"/>
      <c r="Y1301" s="76"/>
      <c r="Z1301" s="76"/>
      <c r="AA1301" s="76"/>
      <c r="AB1301" s="76"/>
      <c r="AC1301" s="76"/>
      <c r="AD1301" s="76"/>
      <c r="AE1301" s="76"/>
    </row>
    <row r="1302" ht="22.5" hidden="1" customHeight="1">
      <c r="A1302" s="28"/>
      <c r="B1302" s="76"/>
      <c r="C1302" s="28"/>
      <c r="D1302" s="28" t="str">
        <f>VLOOKUP(A1302,'2025'!C:D,2)</f>
        <v>#N/A</v>
      </c>
      <c r="E1302" s="76"/>
      <c r="F1302" s="28"/>
      <c r="G1302" s="28"/>
      <c r="H1302" s="28"/>
      <c r="I1302" s="76"/>
      <c r="J1302" s="76"/>
      <c r="K1302" s="76"/>
      <c r="L1302" s="76"/>
      <c r="M1302" s="76"/>
      <c r="N1302" s="76"/>
      <c r="O1302" s="76"/>
      <c r="P1302" s="76"/>
      <c r="Q1302" s="76"/>
      <c r="R1302" s="76"/>
      <c r="S1302" s="76"/>
      <c r="T1302" s="76"/>
      <c r="U1302" s="76"/>
      <c r="V1302" s="76"/>
      <c r="W1302" s="76"/>
      <c r="X1302" s="76"/>
      <c r="Y1302" s="76"/>
      <c r="Z1302" s="76"/>
      <c r="AA1302" s="76"/>
      <c r="AB1302" s="76"/>
      <c r="AC1302" s="76"/>
      <c r="AD1302" s="76"/>
      <c r="AE1302" s="76"/>
    </row>
    <row r="1303" ht="22.5" hidden="1" customHeight="1">
      <c r="A1303" s="28"/>
      <c r="B1303" s="76"/>
      <c r="C1303" s="28"/>
      <c r="D1303" s="28" t="str">
        <f>VLOOKUP(A1303,'2025'!C:D,2)</f>
        <v>#N/A</v>
      </c>
      <c r="E1303" s="76"/>
      <c r="F1303" s="28"/>
      <c r="G1303" s="28"/>
      <c r="H1303" s="28"/>
      <c r="I1303" s="76"/>
      <c r="J1303" s="76"/>
      <c r="K1303" s="76"/>
      <c r="L1303" s="76"/>
      <c r="M1303" s="76"/>
      <c r="N1303" s="76"/>
      <c r="O1303" s="76"/>
      <c r="P1303" s="76"/>
      <c r="Q1303" s="76"/>
      <c r="R1303" s="76"/>
      <c r="S1303" s="76"/>
      <c r="T1303" s="76"/>
      <c r="U1303" s="76"/>
      <c r="V1303" s="76"/>
      <c r="W1303" s="76"/>
      <c r="X1303" s="76"/>
      <c r="Y1303" s="76"/>
      <c r="Z1303" s="76"/>
      <c r="AA1303" s="76"/>
      <c r="AB1303" s="76"/>
      <c r="AC1303" s="76"/>
      <c r="AD1303" s="76"/>
      <c r="AE1303" s="76"/>
    </row>
    <row r="1304" ht="22.5" hidden="1" customHeight="1">
      <c r="A1304" s="28"/>
      <c r="B1304" s="76"/>
      <c r="C1304" s="28"/>
      <c r="D1304" s="28" t="str">
        <f>VLOOKUP(A1304,'2025'!C:D,2)</f>
        <v>#N/A</v>
      </c>
      <c r="E1304" s="76"/>
      <c r="F1304" s="28"/>
      <c r="G1304" s="28"/>
      <c r="H1304" s="28"/>
      <c r="I1304" s="76"/>
      <c r="J1304" s="76"/>
      <c r="K1304" s="76"/>
      <c r="L1304" s="76"/>
      <c r="M1304" s="76"/>
      <c r="N1304" s="76"/>
      <c r="O1304" s="76"/>
      <c r="P1304" s="76"/>
      <c r="Q1304" s="76"/>
      <c r="R1304" s="76"/>
      <c r="S1304" s="76"/>
      <c r="T1304" s="76"/>
      <c r="U1304" s="76"/>
      <c r="V1304" s="76"/>
      <c r="W1304" s="76"/>
      <c r="X1304" s="76"/>
      <c r="Y1304" s="76"/>
      <c r="Z1304" s="76"/>
      <c r="AA1304" s="76"/>
      <c r="AB1304" s="76"/>
      <c r="AC1304" s="76"/>
      <c r="AD1304" s="76"/>
      <c r="AE1304" s="76"/>
    </row>
    <row r="1305" ht="22.5" hidden="1" customHeight="1">
      <c r="A1305" s="28"/>
      <c r="B1305" s="76"/>
      <c r="C1305" s="28"/>
      <c r="D1305" s="28" t="str">
        <f>VLOOKUP(A1305,'2025'!C:D,2)</f>
        <v>#N/A</v>
      </c>
      <c r="E1305" s="76"/>
      <c r="F1305" s="28"/>
      <c r="G1305" s="28"/>
      <c r="H1305" s="28"/>
      <c r="I1305" s="76"/>
      <c r="J1305" s="76"/>
      <c r="K1305" s="76"/>
      <c r="L1305" s="76"/>
      <c r="M1305" s="76"/>
      <c r="N1305" s="76"/>
      <c r="O1305" s="76"/>
      <c r="P1305" s="76"/>
      <c r="Q1305" s="76"/>
      <c r="R1305" s="76"/>
      <c r="S1305" s="76"/>
      <c r="T1305" s="76"/>
      <c r="U1305" s="76"/>
      <c r="V1305" s="76"/>
      <c r="W1305" s="76"/>
      <c r="X1305" s="76"/>
      <c r="Y1305" s="76"/>
      <c r="Z1305" s="76"/>
      <c r="AA1305" s="76"/>
      <c r="AB1305" s="76"/>
      <c r="AC1305" s="76"/>
      <c r="AD1305" s="76"/>
      <c r="AE1305" s="76"/>
    </row>
    <row r="1306" ht="22.5" hidden="1" customHeight="1">
      <c r="A1306" s="28"/>
      <c r="B1306" s="76"/>
      <c r="C1306" s="28"/>
      <c r="D1306" s="28" t="str">
        <f>VLOOKUP(A1306,'2025'!C:D,2)</f>
        <v>#N/A</v>
      </c>
      <c r="E1306" s="76"/>
      <c r="F1306" s="28"/>
      <c r="G1306" s="28"/>
      <c r="H1306" s="28"/>
      <c r="I1306" s="76"/>
      <c r="J1306" s="76"/>
      <c r="K1306" s="76"/>
      <c r="L1306" s="76"/>
      <c r="M1306" s="76"/>
      <c r="N1306" s="76"/>
      <c r="O1306" s="76"/>
      <c r="P1306" s="76"/>
      <c r="Q1306" s="76"/>
      <c r="R1306" s="76"/>
      <c r="S1306" s="76"/>
      <c r="T1306" s="76"/>
      <c r="U1306" s="76"/>
      <c r="V1306" s="76"/>
      <c r="W1306" s="76"/>
      <c r="X1306" s="76"/>
      <c r="Y1306" s="76"/>
      <c r="Z1306" s="76"/>
      <c r="AA1306" s="76"/>
      <c r="AB1306" s="76"/>
      <c r="AC1306" s="76"/>
      <c r="AD1306" s="76"/>
      <c r="AE1306" s="76"/>
    </row>
    <row r="1307" ht="22.5" hidden="1" customHeight="1">
      <c r="A1307" s="28"/>
      <c r="B1307" s="76"/>
      <c r="C1307" s="28"/>
      <c r="D1307" s="28" t="str">
        <f>VLOOKUP(A1307,'2025'!C:D,2)</f>
        <v>#N/A</v>
      </c>
      <c r="E1307" s="76"/>
      <c r="F1307" s="28"/>
      <c r="G1307" s="28"/>
      <c r="H1307" s="28"/>
      <c r="I1307" s="76"/>
      <c r="J1307" s="76"/>
      <c r="K1307" s="76"/>
      <c r="L1307" s="76"/>
      <c r="M1307" s="76"/>
      <c r="N1307" s="76"/>
      <c r="O1307" s="76"/>
      <c r="P1307" s="76"/>
      <c r="Q1307" s="76"/>
      <c r="R1307" s="76"/>
      <c r="S1307" s="76"/>
      <c r="T1307" s="76"/>
      <c r="U1307" s="76"/>
      <c r="V1307" s="76"/>
      <c r="W1307" s="76"/>
      <c r="X1307" s="76"/>
      <c r="Y1307" s="76"/>
      <c r="Z1307" s="76"/>
      <c r="AA1307" s="76"/>
      <c r="AB1307" s="76"/>
      <c r="AC1307" s="76"/>
      <c r="AD1307" s="76"/>
      <c r="AE1307" s="76"/>
    </row>
    <row r="1308" ht="22.5" hidden="1" customHeight="1">
      <c r="A1308" s="28"/>
      <c r="B1308" s="76"/>
      <c r="C1308" s="28"/>
      <c r="D1308" s="28" t="str">
        <f>VLOOKUP(A1308,'2025'!C:D,2)</f>
        <v>#N/A</v>
      </c>
      <c r="E1308" s="76"/>
      <c r="F1308" s="28"/>
      <c r="G1308" s="28"/>
      <c r="H1308" s="28"/>
      <c r="I1308" s="76"/>
      <c r="J1308" s="76"/>
      <c r="K1308" s="76"/>
      <c r="L1308" s="76"/>
      <c r="M1308" s="76"/>
      <c r="N1308" s="76"/>
      <c r="O1308" s="76"/>
      <c r="P1308" s="76"/>
      <c r="Q1308" s="76"/>
      <c r="R1308" s="76"/>
      <c r="S1308" s="76"/>
      <c r="T1308" s="76"/>
      <c r="U1308" s="76"/>
      <c r="V1308" s="76"/>
      <c r="W1308" s="76"/>
      <c r="X1308" s="76"/>
      <c r="Y1308" s="76"/>
      <c r="Z1308" s="76"/>
      <c r="AA1308" s="76"/>
      <c r="AB1308" s="76"/>
      <c r="AC1308" s="76"/>
      <c r="AD1308" s="76"/>
      <c r="AE1308" s="76"/>
    </row>
    <row r="1309" ht="22.5" hidden="1" customHeight="1">
      <c r="A1309" s="28"/>
      <c r="B1309" s="76"/>
      <c r="C1309" s="28"/>
      <c r="D1309" s="28" t="str">
        <f>VLOOKUP(A1309,'2025'!C:D,2)</f>
        <v>#N/A</v>
      </c>
      <c r="E1309" s="76"/>
      <c r="F1309" s="28"/>
      <c r="G1309" s="28"/>
      <c r="H1309" s="28"/>
      <c r="I1309" s="76"/>
      <c r="J1309" s="76"/>
      <c r="K1309" s="76"/>
      <c r="L1309" s="76"/>
      <c r="M1309" s="76"/>
      <c r="N1309" s="76"/>
      <c r="O1309" s="76"/>
      <c r="P1309" s="76"/>
      <c r="Q1309" s="76"/>
      <c r="R1309" s="76"/>
      <c r="S1309" s="76"/>
      <c r="T1309" s="76"/>
      <c r="U1309" s="76"/>
      <c r="V1309" s="76"/>
      <c r="W1309" s="76"/>
      <c r="X1309" s="76"/>
      <c r="Y1309" s="76"/>
      <c r="Z1309" s="76"/>
      <c r="AA1309" s="76"/>
      <c r="AB1309" s="76"/>
      <c r="AC1309" s="76"/>
      <c r="AD1309" s="76"/>
      <c r="AE1309" s="76"/>
    </row>
    <row r="1310" ht="22.5" hidden="1" customHeight="1">
      <c r="A1310" s="28"/>
      <c r="B1310" s="76"/>
      <c r="C1310" s="28"/>
      <c r="D1310" s="28" t="str">
        <f>VLOOKUP(A1310,'2025'!C:D,2)</f>
        <v>#N/A</v>
      </c>
      <c r="E1310" s="76"/>
      <c r="F1310" s="28"/>
      <c r="G1310" s="28"/>
      <c r="H1310" s="28"/>
      <c r="I1310" s="76"/>
      <c r="J1310" s="76"/>
      <c r="K1310" s="76"/>
      <c r="L1310" s="76"/>
      <c r="M1310" s="76"/>
      <c r="N1310" s="76"/>
      <c r="O1310" s="76"/>
      <c r="P1310" s="76"/>
      <c r="Q1310" s="76"/>
      <c r="R1310" s="76"/>
      <c r="S1310" s="76"/>
      <c r="T1310" s="76"/>
      <c r="U1310" s="76"/>
      <c r="V1310" s="76"/>
      <c r="W1310" s="76"/>
      <c r="X1310" s="76"/>
      <c r="Y1310" s="76"/>
      <c r="Z1310" s="76"/>
      <c r="AA1310" s="76"/>
      <c r="AB1310" s="76"/>
      <c r="AC1310" s="76"/>
      <c r="AD1310" s="76"/>
      <c r="AE1310" s="76"/>
    </row>
    <row r="1311" ht="22.5" hidden="1" customHeight="1">
      <c r="A1311" s="28"/>
      <c r="B1311" s="76"/>
      <c r="C1311" s="28"/>
      <c r="D1311" s="28" t="str">
        <f>VLOOKUP(A1311,'2025'!C:D,2)</f>
        <v>#N/A</v>
      </c>
      <c r="E1311" s="76"/>
      <c r="F1311" s="28"/>
      <c r="G1311" s="28"/>
      <c r="H1311" s="28"/>
      <c r="I1311" s="76"/>
      <c r="J1311" s="76"/>
      <c r="K1311" s="76"/>
      <c r="L1311" s="76"/>
      <c r="M1311" s="76"/>
      <c r="N1311" s="76"/>
      <c r="O1311" s="76"/>
      <c r="P1311" s="76"/>
      <c r="Q1311" s="76"/>
      <c r="R1311" s="76"/>
      <c r="S1311" s="76"/>
      <c r="T1311" s="76"/>
      <c r="U1311" s="76"/>
      <c r="V1311" s="76"/>
      <c r="W1311" s="76"/>
      <c r="X1311" s="76"/>
      <c r="Y1311" s="76"/>
      <c r="Z1311" s="76"/>
      <c r="AA1311" s="76"/>
      <c r="AB1311" s="76"/>
      <c r="AC1311" s="76"/>
      <c r="AD1311" s="76"/>
      <c r="AE1311" s="76"/>
    </row>
    <row r="1312" ht="22.5" hidden="1" customHeight="1">
      <c r="A1312" s="28"/>
      <c r="B1312" s="76"/>
      <c r="C1312" s="28"/>
      <c r="D1312" s="28" t="str">
        <f>VLOOKUP(A1312,'2025'!C:D,2)</f>
        <v>#N/A</v>
      </c>
      <c r="E1312" s="76"/>
      <c r="F1312" s="28"/>
      <c r="G1312" s="28"/>
      <c r="H1312" s="28"/>
      <c r="I1312" s="76"/>
      <c r="J1312" s="76"/>
      <c r="K1312" s="76"/>
      <c r="L1312" s="76"/>
      <c r="M1312" s="76"/>
      <c r="N1312" s="76"/>
      <c r="O1312" s="76"/>
      <c r="P1312" s="76"/>
      <c r="Q1312" s="76"/>
      <c r="R1312" s="76"/>
      <c r="S1312" s="76"/>
      <c r="T1312" s="76"/>
      <c r="U1312" s="76"/>
      <c r="V1312" s="76"/>
      <c r="W1312" s="76"/>
      <c r="X1312" s="76"/>
      <c r="Y1312" s="76"/>
      <c r="Z1312" s="76"/>
      <c r="AA1312" s="76"/>
      <c r="AB1312" s="76"/>
      <c r="AC1312" s="76"/>
      <c r="AD1312" s="76"/>
      <c r="AE1312" s="76"/>
    </row>
    <row r="1313" ht="22.5" hidden="1" customHeight="1">
      <c r="A1313" s="28"/>
      <c r="B1313" s="76"/>
      <c r="C1313" s="28"/>
      <c r="D1313" s="28" t="str">
        <f>VLOOKUP(A1313,'2025'!C:D,2)</f>
        <v>#N/A</v>
      </c>
      <c r="E1313" s="76"/>
      <c r="F1313" s="28"/>
      <c r="G1313" s="28"/>
      <c r="H1313" s="28"/>
      <c r="I1313" s="76"/>
      <c r="J1313" s="76"/>
      <c r="K1313" s="76"/>
      <c r="L1313" s="76"/>
      <c r="M1313" s="76"/>
      <c r="N1313" s="76"/>
      <c r="O1313" s="76"/>
      <c r="P1313" s="76"/>
      <c r="Q1313" s="76"/>
      <c r="R1313" s="76"/>
      <c r="S1313" s="76"/>
      <c r="T1313" s="76"/>
      <c r="U1313" s="76"/>
      <c r="V1313" s="76"/>
      <c r="W1313" s="76"/>
      <c r="X1313" s="76"/>
      <c r="Y1313" s="76"/>
      <c r="Z1313" s="76"/>
      <c r="AA1313" s="76"/>
      <c r="AB1313" s="76"/>
      <c r="AC1313" s="76"/>
      <c r="AD1313" s="76"/>
      <c r="AE1313" s="76"/>
    </row>
    <row r="1314" ht="22.5" hidden="1" customHeight="1">
      <c r="A1314" s="28"/>
      <c r="B1314" s="76"/>
      <c r="C1314" s="28"/>
      <c r="D1314" s="28" t="str">
        <f>VLOOKUP(A1314,'2025'!C:D,2)</f>
        <v>#N/A</v>
      </c>
      <c r="E1314" s="76"/>
      <c r="F1314" s="28"/>
      <c r="G1314" s="28"/>
      <c r="H1314" s="28"/>
      <c r="I1314" s="76"/>
      <c r="J1314" s="76"/>
      <c r="K1314" s="76"/>
      <c r="L1314" s="76"/>
      <c r="M1314" s="76"/>
      <c r="N1314" s="76"/>
      <c r="O1314" s="76"/>
      <c r="P1314" s="76"/>
      <c r="Q1314" s="76"/>
      <c r="R1314" s="76"/>
      <c r="S1314" s="76"/>
      <c r="T1314" s="76"/>
      <c r="U1314" s="76"/>
      <c r="V1314" s="76"/>
      <c r="W1314" s="76"/>
      <c r="X1314" s="76"/>
      <c r="Y1314" s="76"/>
      <c r="Z1314" s="76"/>
      <c r="AA1314" s="76"/>
      <c r="AB1314" s="76"/>
      <c r="AC1314" s="76"/>
      <c r="AD1314" s="76"/>
      <c r="AE1314" s="76"/>
    </row>
    <row r="1315" ht="22.5" hidden="1" customHeight="1">
      <c r="A1315" s="28"/>
      <c r="B1315" s="76"/>
      <c r="C1315" s="28"/>
      <c r="D1315" s="28" t="str">
        <f>VLOOKUP(A1315,'2025'!C:D,2)</f>
        <v>#N/A</v>
      </c>
      <c r="E1315" s="76"/>
      <c r="F1315" s="28"/>
      <c r="G1315" s="28"/>
      <c r="H1315" s="28"/>
      <c r="I1315" s="76"/>
      <c r="J1315" s="76"/>
      <c r="K1315" s="76"/>
      <c r="L1315" s="76"/>
      <c r="M1315" s="76"/>
      <c r="N1315" s="76"/>
      <c r="O1315" s="76"/>
      <c r="P1315" s="76"/>
      <c r="Q1315" s="76"/>
      <c r="R1315" s="76"/>
      <c r="S1315" s="76"/>
      <c r="T1315" s="76"/>
      <c r="U1315" s="76"/>
      <c r="V1315" s="76"/>
      <c r="W1315" s="76"/>
      <c r="X1315" s="76"/>
      <c r="Y1315" s="76"/>
      <c r="Z1315" s="76"/>
      <c r="AA1315" s="76"/>
      <c r="AB1315" s="76"/>
      <c r="AC1315" s="76"/>
      <c r="AD1315" s="76"/>
      <c r="AE1315" s="76"/>
    </row>
    <row r="1316" ht="22.5" hidden="1" customHeight="1">
      <c r="A1316" s="28"/>
      <c r="B1316" s="76"/>
      <c r="C1316" s="28"/>
      <c r="D1316" s="28" t="str">
        <f>VLOOKUP(A1316,'2025'!C:D,2)</f>
        <v>#N/A</v>
      </c>
      <c r="E1316" s="76"/>
      <c r="F1316" s="28"/>
      <c r="G1316" s="28"/>
      <c r="H1316" s="28"/>
      <c r="I1316" s="76"/>
      <c r="J1316" s="76"/>
      <c r="K1316" s="76"/>
      <c r="L1316" s="76"/>
      <c r="M1316" s="76"/>
      <c r="N1316" s="76"/>
      <c r="O1316" s="76"/>
      <c r="P1316" s="76"/>
      <c r="Q1316" s="76"/>
      <c r="R1316" s="76"/>
      <c r="S1316" s="76"/>
      <c r="T1316" s="76"/>
      <c r="U1316" s="76"/>
      <c r="V1316" s="76"/>
      <c r="W1316" s="76"/>
      <c r="X1316" s="76"/>
      <c r="Y1316" s="76"/>
      <c r="Z1316" s="76"/>
      <c r="AA1316" s="76"/>
      <c r="AB1316" s="76"/>
      <c r="AC1316" s="76"/>
      <c r="AD1316" s="76"/>
      <c r="AE1316" s="76"/>
    </row>
    <row r="1317" ht="22.5" hidden="1" customHeight="1">
      <c r="A1317" s="28"/>
      <c r="B1317" s="76"/>
      <c r="C1317" s="28"/>
      <c r="D1317" s="28" t="str">
        <f>VLOOKUP(A1317,'2025'!C:D,2)</f>
        <v>#N/A</v>
      </c>
      <c r="E1317" s="76"/>
      <c r="F1317" s="28"/>
      <c r="G1317" s="28"/>
      <c r="H1317" s="28"/>
      <c r="I1317" s="76"/>
      <c r="J1317" s="76"/>
      <c r="K1317" s="76"/>
      <c r="L1317" s="76"/>
      <c r="M1317" s="76"/>
      <c r="N1317" s="76"/>
      <c r="O1317" s="76"/>
      <c r="P1317" s="76"/>
      <c r="Q1317" s="76"/>
      <c r="R1317" s="76"/>
      <c r="S1317" s="76"/>
      <c r="T1317" s="76"/>
      <c r="U1317" s="76"/>
      <c r="V1317" s="76"/>
      <c r="W1317" s="76"/>
      <c r="X1317" s="76"/>
      <c r="Y1317" s="76"/>
      <c r="Z1317" s="76"/>
      <c r="AA1317" s="76"/>
      <c r="AB1317" s="76"/>
      <c r="AC1317" s="76"/>
      <c r="AD1317" s="76"/>
      <c r="AE1317" s="76"/>
    </row>
    <row r="1318" ht="22.5" hidden="1" customHeight="1">
      <c r="A1318" s="28"/>
      <c r="B1318" s="76"/>
      <c r="C1318" s="28"/>
      <c r="D1318" s="28" t="str">
        <f>VLOOKUP(A1318,'2025'!C:D,2)</f>
        <v>#N/A</v>
      </c>
      <c r="E1318" s="76"/>
      <c r="F1318" s="28"/>
      <c r="G1318" s="28"/>
      <c r="H1318" s="28"/>
      <c r="I1318" s="76"/>
      <c r="J1318" s="76"/>
      <c r="K1318" s="76"/>
      <c r="L1318" s="76"/>
      <c r="M1318" s="76"/>
      <c r="N1318" s="76"/>
      <c r="O1318" s="76"/>
      <c r="P1318" s="76"/>
      <c r="Q1318" s="76"/>
      <c r="R1318" s="76"/>
      <c r="S1318" s="76"/>
      <c r="T1318" s="76"/>
      <c r="U1318" s="76"/>
      <c r="V1318" s="76"/>
      <c r="W1318" s="76"/>
      <c r="X1318" s="76"/>
      <c r="Y1318" s="76"/>
      <c r="Z1318" s="76"/>
      <c r="AA1318" s="76"/>
      <c r="AB1318" s="76"/>
      <c r="AC1318" s="76"/>
      <c r="AD1318" s="76"/>
      <c r="AE1318" s="76"/>
    </row>
    <row r="1319" ht="22.5" hidden="1" customHeight="1">
      <c r="A1319" s="28"/>
      <c r="B1319" s="76"/>
      <c r="C1319" s="28"/>
      <c r="D1319" s="28" t="str">
        <f>VLOOKUP(A1319,'2025'!C:D,2)</f>
        <v>#N/A</v>
      </c>
      <c r="E1319" s="76"/>
      <c r="F1319" s="28"/>
      <c r="G1319" s="28"/>
      <c r="H1319" s="28"/>
      <c r="I1319" s="76"/>
      <c r="J1319" s="76"/>
      <c r="K1319" s="76"/>
      <c r="L1319" s="76"/>
      <c r="M1319" s="76"/>
      <c r="N1319" s="76"/>
      <c r="O1319" s="76"/>
      <c r="P1319" s="76"/>
      <c r="Q1319" s="76"/>
      <c r="R1319" s="76"/>
      <c r="S1319" s="76"/>
      <c r="T1319" s="76"/>
      <c r="U1319" s="76"/>
      <c r="V1319" s="76"/>
      <c r="W1319" s="76"/>
      <c r="X1319" s="76"/>
      <c r="Y1319" s="76"/>
      <c r="Z1319" s="76"/>
      <c r="AA1319" s="76"/>
      <c r="AB1319" s="76"/>
      <c r="AC1319" s="76"/>
      <c r="AD1319" s="76"/>
      <c r="AE1319" s="76"/>
    </row>
    <row r="1320" ht="22.5" hidden="1" customHeight="1">
      <c r="A1320" s="28"/>
      <c r="B1320" s="76"/>
      <c r="C1320" s="28"/>
      <c r="D1320" s="28" t="str">
        <f>VLOOKUP(A1320,'2025'!C:D,2)</f>
        <v>#N/A</v>
      </c>
      <c r="E1320" s="76"/>
      <c r="F1320" s="28"/>
      <c r="G1320" s="28"/>
      <c r="H1320" s="28"/>
      <c r="I1320" s="76"/>
      <c r="J1320" s="76"/>
      <c r="K1320" s="76"/>
      <c r="L1320" s="76"/>
      <c r="M1320" s="76"/>
      <c r="N1320" s="76"/>
      <c r="O1320" s="76"/>
      <c r="P1320" s="76"/>
      <c r="Q1320" s="76"/>
      <c r="R1320" s="76"/>
      <c r="S1320" s="76"/>
      <c r="T1320" s="76"/>
      <c r="U1320" s="76"/>
      <c r="V1320" s="76"/>
      <c r="W1320" s="76"/>
      <c r="X1320" s="76"/>
      <c r="Y1320" s="76"/>
      <c r="Z1320" s="76"/>
      <c r="AA1320" s="76"/>
      <c r="AB1320" s="76"/>
      <c r="AC1320" s="76"/>
      <c r="AD1320" s="76"/>
      <c r="AE1320" s="76"/>
    </row>
    <row r="1321" ht="22.5" hidden="1" customHeight="1">
      <c r="A1321" s="28"/>
      <c r="B1321" s="76"/>
      <c r="C1321" s="28"/>
      <c r="D1321" s="28" t="str">
        <f>VLOOKUP(A1321,'2025'!C:D,2)</f>
        <v>#N/A</v>
      </c>
      <c r="E1321" s="76"/>
      <c r="F1321" s="28"/>
      <c r="G1321" s="28"/>
      <c r="H1321" s="28"/>
      <c r="I1321" s="76"/>
      <c r="J1321" s="76"/>
      <c r="K1321" s="76"/>
      <c r="L1321" s="76"/>
      <c r="M1321" s="76"/>
      <c r="N1321" s="76"/>
      <c r="O1321" s="76"/>
      <c r="P1321" s="76"/>
      <c r="Q1321" s="76"/>
      <c r="R1321" s="76"/>
      <c r="S1321" s="76"/>
      <c r="T1321" s="76"/>
      <c r="U1321" s="76"/>
      <c r="V1321" s="76"/>
      <c r="W1321" s="76"/>
      <c r="X1321" s="76"/>
      <c r="Y1321" s="76"/>
      <c r="Z1321" s="76"/>
      <c r="AA1321" s="76"/>
      <c r="AB1321" s="76"/>
      <c r="AC1321" s="76"/>
      <c r="AD1321" s="76"/>
      <c r="AE1321" s="76"/>
    </row>
    <row r="1322" ht="22.5" hidden="1" customHeight="1">
      <c r="A1322" s="28"/>
      <c r="B1322" s="76"/>
      <c r="C1322" s="28"/>
      <c r="D1322" s="28" t="str">
        <f>VLOOKUP(A1322,'2025'!C:D,2)</f>
        <v>#N/A</v>
      </c>
      <c r="E1322" s="76"/>
      <c r="F1322" s="28"/>
      <c r="G1322" s="28"/>
      <c r="H1322" s="28"/>
      <c r="I1322" s="76"/>
      <c r="J1322" s="76"/>
      <c r="K1322" s="76"/>
      <c r="L1322" s="76"/>
      <c r="M1322" s="76"/>
      <c r="N1322" s="76"/>
      <c r="O1322" s="76"/>
      <c r="P1322" s="76"/>
      <c r="Q1322" s="76"/>
      <c r="R1322" s="76"/>
      <c r="S1322" s="76"/>
      <c r="T1322" s="76"/>
      <c r="U1322" s="76"/>
      <c r="V1322" s="76"/>
      <c r="W1322" s="76"/>
      <c r="X1322" s="76"/>
      <c r="Y1322" s="76"/>
      <c r="Z1322" s="76"/>
      <c r="AA1322" s="76"/>
      <c r="AB1322" s="76"/>
      <c r="AC1322" s="76"/>
      <c r="AD1322" s="76"/>
      <c r="AE1322" s="76"/>
    </row>
    <row r="1323" ht="22.5" hidden="1" customHeight="1">
      <c r="A1323" s="28"/>
      <c r="B1323" s="76"/>
      <c r="C1323" s="28"/>
      <c r="D1323" s="28" t="str">
        <f>VLOOKUP(A1323,'2025'!C:D,2)</f>
        <v>#N/A</v>
      </c>
      <c r="E1323" s="76"/>
      <c r="F1323" s="28"/>
      <c r="G1323" s="28"/>
      <c r="H1323" s="28"/>
      <c r="I1323" s="76"/>
      <c r="J1323" s="76"/>
      <c r="K1323" s="76"/>
      <c r="L1323" s="76"/>
      <c r="M1323" s="76"/>
      <c r="N1323" s="76"/>
      <c r="O1323" s="76"/>
      <c r="P1323" s="76"/>
      <c r="Q1323" s="76"/>
      <c r="R1323" s="76"/>
      <c r="S1323" s="76"/>
      <c r="T1323" s="76"/>
      <c r="U1323" s="76"/>
      <c r="V1323" s="76"/>
      <c r="W1323" s="76"/>
      <c r="X1323" s="76"/>
      <c r="Y1323" s="76"/>
      <c r="Z1323" s="76"/>
      <c r="AA1323" s="76"/>
      <c r="AB1323" s="76"/>
      <c r="AC1323" s="76"/>
      <c r="AD1323" s="76"/>
      <c r="AE1323" s="76"/>
    </row>
    <row r="1324" ht="22.5" hidden="1" customHeight="1">
      <c r="A1324" s="28"/>
      <c r="B1324" s="76"/>
      <c r="C1324" s="28"/>
      <c r="D1324" s="28" t="str">
        <f>VLOOKUP(A1324,'2025'!C:D,2)</f>
        <v>#N/A</v>
      </c>
      <c r="E1324" s="76"/>
      <c r="F1324" s="28"/>
      <c r="G1324" s="28"/>
      <c r="H1324" s="28"/>
      <c r="I1324" s="76"/>
      <c r="J1324" s="76"/>
      <c r="K1324" s="76"/>
      <c r="L1324" s="76"/>
      <c r="M1324" s="76"/>
      <c r="N1324" s="76"/>
      <c r="O1324" s="76"/>
      <c r="P1324" s="76"/>
      <c r="Q1324" s="76"/>
      <c r="R1324" s="76"/>
      <c r="S1324" s="76"/>
      <c r="T1324" s="76"/>
      <c r="U1324" s="76"/>
      <c r="V1324" s="76"/>
      <c r="W1324" s="76"/>
      <c r="X1324" s="76"/>
      <c r="Y1324" s="76"/>
      <c r="Z1324" s="76"/>
      <c r="AA1324" s="76"/>
      <c r="AB1324" s="76"/>
      <c r="AC1324" s="76"/>
      <c r="AD1324" s="76"/>
      <c r="AE1324" s="76"/>
    </row>
    <row r="1325" ht="22.5" hidden="1" customHeight="1">
      <c r="A1325" s="28"/>
      <c r="B1325" s="76"/>
      <c r="C1325" s="28"/>
      <c r="D1325" s="28" t="str">
        <f>VLOOKUP(A1325,'2025'!C:D,2)</f>
        <v>#N/A</v>
      </c>
      <c r="E1325" s="76"/>
      <c r="F1325" s="28"/>
      <c r="G1325" s="28"/>
      <c r="H1325" s="28"/>
      <c r="I1325" s="76"/>
      <c r="J1325" s="76"/>
      <c r="K1325" s="76"/>
      <c r="L1325" s="76"/>
      <c r="M1325" s="76"/>
      <c r="N1325" s="76"/>
      <c r="O1325" s="76"/>
      <c r="P1325" s="76"/>
      <c r="Q1325" s="76"/>
      <c r="R1325" s="76"/>
      <c r="S1325" s="76"/>
      <c r="T1325" s="76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  <c r="AE1325" s="76"/>
    </row>
    <row r="1326" ht="22.5" hidden="1" customHeight="1">
      <c r="A1326" s="28"/>
      <c r="B1326" s="76"/>
      <c r="C1326" s="28"/>
      <c r="D1326" s="28" t="str">
        <f>VLOOKUP(A1326,'2025'!C:D,2)</f>
        <v>#N/A</v>
      </c>
      <c r="E1326" s="76"/>
      <c r="F1326" s="28"/>
      <c r="G1326" s="28"/>
      <c r="H1326" s="28"/>
      <c r="I1326" s="76"/>
      <c r="J1326" s="76"/>
      <c r="K1326" s="76"/>
      <c r="L1326" s="76"/>
      <c r="M1326" s="76"/>
      <c r="N1326" s="76"/>
      <c r="O1326" s="76"/>
      <c r="P1326" s="76"/>
      <c r="Q1326" s="76"/>
      <c r="R1326" s="76"/>
      <c r="S1326" s="76"/>
      <c r="T1326" s="76"/>
      <c r="U1326" s="76"/>
      <c r="V1326" s="76"/>
      <c r="W1326" s="76"/>
      <c r="X1326" s="76"/>
      <c r="Y1326" s="76"/>
      <c r="Z1326" s="76"/>
      <c r="AA1326" s="76"/>
      <c r="AB1326" s="76"/>
      <c r="AC1326" s="76"/>
      <c r="AD1326" s="76"/>
      <c r="AE1326" s="76"/>
    </row>
    <row r="1327" ht="22.5" hidden="1" customHeight="1">
      <c r="A1327" s="28"/>
      <c r="B1327" s="76"/>
      <c r="C1327" s="28"/>
      <c r="D1327" s="28" t="str">
        <f>VLOOKUP(A1327,'2025'!C:D,2)</f>
        <v>#N/A</v>
      </c>
      <c r="E1327" s="76"/>
      <c r="F1327" s="28"/>
      <c r="G1327" s="28"/>
      <c r="H1327" s="28"/>
      <c r="I1327" s="76"/>
      <c r="J1327" s="76"/>
      <c r="K1327" s="76"/>
      <c r="L1327" s="76"/>
      <c r="M1327" s="76"/>
      <c r="N1327" s="76"/>
      <c r="O1327" s="76"/>
      <c r="P1327" s="76"/>
      <c r="Q1327" s="76"/>
      <c r="R1327" s="76"/>
      <c r="S1327" s="76"/>
      <c r="T1327" s="76"/>
      <c r="U1327" s="76"/>
      <c r="V1327" s="76"/>
      <c r="W1327" s="76"/>
      <c r="X1327" s="76"/>
      <c r="Y1327" s="76"/>
      <c r="Z1327" s="76"/>
      <c r="AA1327" s="76"/>
      <c r="AB1327" s="76"/>
      <c r="AC1327" s="76"/>
      <c r="AD1327" s="76"/>
      <c r="AE1327" s="76"/>
    </row>
    <row r="1328" ht="22.5" hidden="1" customHeight="1">
      <c r="A1328" s="28"/>
      <c r="B1328" s="76"/>
      <c r="C1328" s="28"/>
      <c r="D1328" s="28" t="str">
        <f>VLOOKUP(A1328,'2025'!C:D,2)</f>
        <v>#N/A</v>
      </c>
      <c r="E1328" s="76"/>
      <c r="F1328" s="28"/>
      <c r="G1328" s="28"/>
      <c r="H1328" s="28"/>
      <c r="I1328" s="76"/>
      <c r="J1328" s="76"/>
      <c r="K1328" s="76"/>
      <c r="L1328" s="76"/>
      <c r="M1328" s="76"/>
      <c r="N1328" s="76"/>
      <c r="O1328" s="76"/>
      <c r="P1328" s="76"/>
      <c r="Q1328" s="76"/>
      <c r="R1328" s="76"/>
      <c r="S1328" s="76"/>
      <c r="T1328" s="76"/>
      <c r="U1328" s="76"/>
      <c r="V1328" s="76"/>
      <c r="W1328" s="76"/>
      <c r="X1328" s="76"/>
      <c r="Y1328" s="76"/>
      <c r="Z1328" s="76"/>
      <c r="AA1328" s="76"/>
      <c r="AB1328" s="76"/>
      <c r="AC1328" s="76"/>
      <c r="AD1328" s="76"/>
      <c r="AE1328" s="76"/>
    </row>
    <row r="1329" ht="22.5" hidden="1" customHeight="1">
      <c r="A1329" s="28"/>
      <c r="B1329" s="76"/>
      <c r="C1329" s="28"/>
      <c r="D1329" s="28" t="str">
        <f>VLOOKUP(A1329,'2025'!C:D,2)</f>
        <v>#N/A</v>
      </c>
      <c r="E1329" s="76"/>
      <c r="F1329" s="28"/>
      <c r="G1329" s="28"/>
      <c r="H1329" s="28"/>
      <c r="I1329" s="76"/>
      <c r="J1329" s="76"/>
      <c r="K1329" s="76"/>
      <c r="L1329" s="76"/>
      <c r="M1329" s="76"/>
      <c r="N1329" s="76"/>
      <c r="O1329" s="76"/>
      <c r="P1329" s="76"/>
      <c r="Q1329" s="76"/>
      <c r="R1329" s="76"/>
      <c r="S1329" s="76"/>
      <c r="T1329" s="76"/>
      <c r="U1329" s="76"/>
      <c r="V1329" s="76"/>
      <c r="W1329" s="76"/>
      <c r="X1329" s="76"/>
      <c r="Y1329" s="76"/>
      <c r="Z1329" s="76"/>
      <c r="AA1329" s="76"/>
      <c r="AB1329" s="76"/>
      <c r="AC1329" s="76"/>
      <c r="AD1329" s="76"/>
      <c r="AE1329" s="76"/>
    </row>
    <row r="1330" ht="22.5" hidden="1" customHeight="1">
      <c r="A1330" s="28"/>
      <c r="B1330" s="76"/>
      <c r="C1330" s="28"/>
      <c r="D1330" s="28" t="str">
        <f>VLOOKUP(A1330,'2025'!C:D,2)</f>
        <v>#N/A</v>
      </c>
      <c r="E1330" s="76"/>
      <c r="F1330" s="28"/>
      <c r="G1330" s="28"/>
      <c r="H1330" s="28"/>
      <c r="I1330" s="76"/>
      <c r="J1330" s="76"/>
      <c r="K1330" s="76"/>
      <c r="L1330" s="76"/>
      <c r="M1330" s="76"/>
      <c r="N1330" s="76"/>
      <c r="O1330" s="76"/>
      <c r="P1330" s="76"/>
      <c r="Q1330" s="76"/>
      <c r="R1330" s="76"/>
      <c r="S1330" s="76"/>
      <c r="T1330" s="76"/>
      <c r="U1330" s="76"/>
      <c r="V1330" s="76"/>
      <c r="W1330" s="76"/>
      <c r="X1330" s="76"/>
      <c r="Y1330" s="76"/>
      <c r="Z1330" s="76"/>
      <c r="AA1330" s="76"/>
      <c r="AB1330" s="76"/>
      <c r="AC1330" s="76"/>
      <c r="AD1330" s="76"/>
      <c r="AE1330" s="76"/>
    </row>
    <row r="1331" ht="22.5" hidden="1" customHeight="1">
      <c r="A1331" s="28"/>
      <c r="B1331" s="76"/>
      <c r="C1331" s="28"/>
      <c r="D1331" s="28" t="str">
        <f>VLOOKUP(A1331,'2025'!C:D,2)</f>
        <v>#N/A</v>
      </c>
      <c r="E1331" s="76"/>
      <c r="F1331" s="28"/>
      <c r="G1331" s="28"/>
      <c r="H1331" s="28"/>
      <c r="I1331" s="76"/>
      <c r="J1331" s="76"/>
      <c r="K1331" s="76"/>
      <c r="L1331" s="76"/>
      <c r="M1331" s="76"/>
      <c r="N1331" s="76"/>
      <c r="O1331" s="76"/>
      <c r="P1331" s="76"/>
      <c r="Q1331" s="76"/>
      <c r="R1331" s="76"/>
      <c r="S1331" s="76"/>
      <c r="T1331" s="76"/>
      <c r="U1331" s="76"/>
      <c r="V1331" s="76"/>
      <c r="W1331" s="76"/>
      <c r="X1331" s="76"/>
      <c r="Y1331" s="76"/>
      <c r="Z1331" s="76"/>
      <c r="AA1331" s="76"/>
      <c r="AB1331" s="76"/>
      <c r="AC1331" s="76"/>
      <c r="AD1331" s="76"/>
      <c r="AE1331" s="76"/>
    </row>
    <row r="1332" ht="22.5" hidden="1" customHeight="1">
      <c r="A1332" s="28"/>
      <c r="B1332" s="76"/>
      <c r="C1332" s="28"/>
      <c r="D1332" s="28" t="str">
        <f>VLOOKUP(A1332,'2025'!C:D,2)</f>
        <v>#N/A</v>
      </c>
      <c r="E1332" s="76"/>
      <c r="F1332" s="28"/>
      <c r="G1332" s="28"/>
      <c r="H1332" s="28"/>
      <c r="I1332" s="76"/>
      <c r="J1332" s="76"/>
      <c r="K1332" s="76"/>
      <c r="L1332" s="76"/>
      <c r="M1332" s="76"/>
      <c r="N1332" s="76"/>
      <c r="O1332" s="76"/>
      <c r="P1332" s="76"/>
      <c r="Q1332" s="76"/>
      <c r="R1332" s="76"/>
      <c r="S1332" s="76"/>
      <c r="T1332" s="76"/>
      <c r="U1332" s="76"/>
      <c r="V1332" s="76"/>
      <c r="W1332" s="76"/>
      <c r="X1332" s="76"/>
      <c r="Y1332" s="76"/>
      <c r="Z1332" s="76"/>
      <c r="AA1332" s="76"/>
      <c r="AB1332" s="76"/>
      <c r="AC1332" s="76"/>
      <c r="AD1332" s="76"/>
      <c r="AE1332" s="76"/>
    </row>
    <row r="1333" ht="22.5" hidden="1" customHeight="1">
      <c r="A1333" s="28"/>
      <c r="B1333" s="76"/>
      <c r="C1333" s="28"/>
      <c r="D1333" s="28" t="str">
        <f>VLOOKUP(A1333,'2025'!C:D,2)</f>
        <v>#N/A</v>
      </c>
      <c r="E1333" s="76"/>
      <c r="F1333" s="28"/>
      <c r="G1333" s="28"/>
      <c r="H1333" s="28"/>
      <c r="I1333" s="76"/>
      <c r="J1333" s="76"/>
      <c r="K1333" s="76"/>
      <c r="L1333" s="76"/>
      <c r="M1333" s="76"/>
      <c r="N1333" s="76"/>
      <c r="O1333" s="76"/>
      <c r="P1333" s="76"/>
      <c r="Q1333" s="76"/>
      <c r="R1333" s="76"/>
      <c r="S1333" s="76"/>
      <c r="T1333" s="76"/>
      <c r="U1333" s="76"/>
      <c r="V1333" s="76"/>
      <c r="W1333" s="76"/>
      <c r="X1333" s="76"/>
      <c r="Y1333" s="76"/>
      <c r="Z1333" s="76"/>
      <c r="AA1333" s="76"/>
      <c r="AB1333" s="76"/>
      <c r="AC1333" s="76"/>
      <c r="AD1333" s="76"/>
      <c r="AE1333" s="76"/>
    </row>
    <row r="1334" ht="22.5" hidden="1" customHeight="1">
      <c r="A1334" s="28"/>
      <c r="B1334" s="76"/>
      <c r="C1334" s="28"/>
      <c r="D1334" s="28" t="str">
        <f>VLOOKUP(A1334,'2025'!C:D,2)</f>
        <v>#N/A</v>
      </c>
      <c r="E1334" s="76"/>
      <c r="F1334" s="28"/>
      <c r="G1334" s="28"/>
      <c r="H1334" s="28"/>
      <c r="I1334" s="76"/>
      <c r="J1334" s="76"/>
      <c r="K1334" s="76"/>
      <c r="L1334" s="76"/>
      <c r="M1334" s="76"/>
      <c r="N1334" s="76"/>
      <c r="O1334" s="76"/>
      <c r="P1334" s="76"/>
      <c r="Q1334" s="76"/>
      <c r="R1334" s="76"/>
      <c r="S1334" s="76"/>
      <c r="T1334" s="76"/>
      <c r="U1334" s="76"/>
      <c r="V1334" s="76"/>
      <c r="W1334" s="76"/>
      <c r="X1334" s="76"/>
      <c r="Y1334" s="76"/>
      <c r="Z1334" s="76"/>
      <c r="AA1334" s="76"/>
      <c r="AB1334" s="76"/>
      <c r="AC1334" s="76"/>
      <c r="AD1334" s="76"/>
      <c r="AE1334" s="76"/>
    </row>
    <row r="1335" ht="22.5" hidden="1" customHeight="1">
      <c r="A1335" s="28"/>
      <c r="B1335" s="76"/>
      <c r="C1335" s="28"/>
      <c r="D1335" s="28" t="str">
        <f>VLOOKUP(A1335,'2025'!C:D,2)</f>
        <v>#N/A</v>
      </c>
      <c r="E1335" s="76"/>
      <c r="F1335" s="28"/>
      <c r="G1335" s="28"/>
      <c r="H1335" s="28"/>
      <c r="I1335" s="76"/>
      <c r="J1335" s="76"/>
      <c r="K1335" s="76"/>
      <c r="L1335" s="76"/>
      <c r="M1335" s="76"/>
      <c r="N1335" s="76"/>
      <c r="O1335" s="76"/>
      <c r="P1335" s="76"/>
      <c r="Q1335" s="76"/>
      <c r="R1335" s="76"/>
      <c r="S1335" s="76"/>
      <c r="T1335" s="76"/>
      <c r="U1335" s="76"/>
      <c r="V1335" s="76"/>
      <c r="W1335" s="76"/>
      <c r="X1335" s="76"/>
      <c r="Y1335" s="76"/>
      <c r="Z1335" s="76"/>
      <c r="AA1335" s="76"/>
      <c r="AB1335" s="76"/>
      <c r="AC1335" s="76"/>
      <c r="AD1335" s="76"/>
      <c r="AE1335" s="76"/>
    </row>
    <row r="1336" ht="22.5" hidden="1" customHeight="1">
      <c r="A1336" s="28"/>
      <c r="B1336" s="76"/>
      <c r="C1336" s="28"/>
      <c r="D1336" s="28" t="str">
        <f>VLOOKUP(A1336,'2025'!C:D,2)</f>
        <v>#N/A</v>
      </c>
      <c r="E1336" s="76"/>
      <c r="F1336" s="28"/>
      <c r="G1336" s="28"/>
      <c r="H1336" s="28"/>
      <c r="I1336" s="76"/>
      <c r="J1336" s="76"/>
      <c r="K1336" s="76"/>
      <c r="L1336" s="76"/>
      <c r="M1336" s="76"/>
      <c r="N1336" s="76"/>
      <c r="O1336" s="76"/>
      <c r="P1336" s="76"/>
      <c r="Q1336" s="76"/>
      <c r="R1336" s="76"/>
      <c r="S1336" s="76"/>
      <c r="T1336" s="76"/>
      <c r="U1336" s="76"/>
      <c r="V1336" s="76"/>
      <c r="W1336" s="76"/>
      <c r="X1336" s="76"/>
      <c r="Y1336" s="76"/>
      <c r="Z1336" s="76"/>
      <c r="AA1336" s="76"/>
      <c r="AB1336" s="76"/>
      <c r="AC1336" s="76"/>
      <c r="AD1336" s="76"/>
      <c r="AE1336" s="76"/>
    </row>
    <row r="1337" ht="22.5" hidden="1" customHeight="1">
      <c r="A1337" s="28"/>
      <c r="B1337" s="76"/>
      <c r="C1337" s="28"/>
      <c r="D1337" s="28" t="str">
        <f>VLOOKUP(A1337,'2025'!C:D,2)</f>
        <v>#N/A</v>
      </c>
      <c r="E1337" s="76"/>
      <c r="F1337" s="28"/>
      <c r="G1337" s="28"/>
      <c r="H1337" s="28"/>
      <c r="I1337" s="76"/>
      <c r="J1337" s="76"/>
      <c r="K1337" s="76"/>
      <c r="L1337" s="76"/>
      <c r="M1337" s="76"/>
      <c r="N1337" s="76"/>
      <c r="O1337" s="76"/>
      <c r="P1337" s="76"/>
      <c r="Q1337" s="76"/>
      <c r="R1337" s="76"/>
      <c r="S1337" s="76"/>
      <c r="T1337" s="76"/>
      <c r="U1337" s="76"/>
      <c r="V1337" s="76"/>
      <c r="W1337" s="76"/>
      <c r="X1337" s="76"/>
      <c r="Y1337" s="76"/>
      <c r="Z1337" s="76"/>
      <c r="AA1337" s="76"/>
      <c r="AB1337" s="76"/>
      <c r="AC1337" s="76"/>
      <c r="AD1337" s="76"/>
      <c r="AE1337" s="76"/>
    </row>
    <row r="1338" ht="22.5" hidden="1" customHeight="1">
      <c r="A1338" s="28"/>
      <c r="B1338" s="76"/>
      <c r="C1338" s="28"/>
      <c r="D1338" s="28" t="str">
        <f>VLOOKUP(A1338,'2025'!C:D,2)</f>
        <v>#N/A</v>
      </c>
      <c r="E1338" s="76"/>
      <c r="F1338" s="28"/>
      <c r="G1338" s="28"/>
      <c r="H1338" s="28"/>
      <c r="I1338" s="76"/>
      <c r="J1338" s="76"/>
      <c r="K1338" s="76"/>
      <c r="L1338" s="76"/>
      <c r="M1338" s="76"/>
      <c r="N1338" s="76"/>
      <c r="O1338" s="76"/>
      <c r="P1338" s="76"/>
      <c r="Q1338" s="76"/>
      <c r="R1338" s="76"/>
      <c r="S1338" s="76"/>
      <c r="T1338" s="76"/>
      <c r="U1338" s="76"/>
      <c r="V1338" s="76"/>
      <c r="W1338" s="76"/>
      <c r="X1338" s="76"/>
      <c r="Y1338" s="76"/>
      <c r="Z1338" s="76"/>
      <c r="AA1338" s="76"/>
      <c r="AB1338" s="76"/>
      <c r="AC1338" s="76"/>
      <c r="AD1338" s="76"/>
      <c r="AE1338" s="76"/>
    </row>
    <row r="1339" ht="22.5" hidden="1" customHeight="1">
      <c r="A1339" s="28"/>
      <c r="B1339" s="76"/>
      <c r="C1339" s="28"/>
      <c r="D1339" s="28" t="str">
        <f>VLOOKUP(A1339,'2025'!C:D,2)</f>
        <v>#N/A</v>
      </c>
      <c r="E1339" s="76"/>
      <c r="F1339" s="28"/>
      <c r="G1339" s="28"/>
      <c r="H1339" s="28"/>
      <c r="I1339" s="76"/>
      <c r="J1339" s="76"/>
      <c r="K1339" s="76"/>
      <c r="L1339" s="76"/>
      <c r="M1339" s="76"/>
      <c r="N1339" s="76"/>
      <c r="O1339" s="76"/>
      <c r="P1339" s="76"/>
      <c r="Q1339" s="76"/>
      <c r="R1339" s="76"/>
      <c r="S1339" s="76"/>
      <c r="T1339" s="76"/>
      <c r="U1339" s="76"/>
      <c r="V1339" s="76"/>
      <c r="W1339" s="76"/>
      <c r="X1339" s="76"/>
      <c r="Y1339" s="76"/>
      <c r="Z1339" s="76"/>
      <c r="AA1339" s="76"/>
      <c r="AB1339" s="76"/>
      <c r="AC1339" s="76"/>
      <c r="AD1339" s="76"/>
      <c r="AE1339" s="76"/>
    </row>
    <row r="1340" ht="22.5" hidden="1" customHeight="1">
      <c r="A1340" s="28"/>
      <c r="B1340" s="76"/>
      <c r="C1340" s="28"/>
      <c r="D1340" s="28" t="str">
        <f>VLOOKUP(A1340,'2025'!C:D,2)</f>
        <v>#N/A</v>
      </c>
      <c r="E1340" s="76"/>
      <c r="F1340" s="28"/>
      <c r="G1340" s="28"/>
      <c r="H1340" s="28"/>
      <c r="I1340" s="76"/>
      <c r="J1340" s="76"/>
      <c r="K1340" s="76"/>
      <c r="L1340" s="76"/>
      <c r="M1340" s="76"/>
      <c r="N1340" s="76"/>
      <c r="O1340" s="76"/>
      <c r="P1340" s="76"/>
      <c r="Q1340" s="76"/>
      <c r="R1340" s="76"/>
      <c r="S1340" s="76"/>
      <c r="T1340" s="76"/>
      <c r="U1340" s="76"/>
      <c r="V1340" s="76"/>
      <c r="W1340" s="76"/>
      <c r="X1340" s="76"/>
      <c r="Y1340" s="76"/>
      <c r="Z1340" s="76"/>
      <c r="AA1340" s="76"/>
      <c r="AB1340" s="76"/>
      <c r="AC1340" s="76"/>
      <c r="AD1340" s="76"/>
      <c r="AE1340" s="76"/>
    </row>
    <row r="1341" ht="22.5" hidden="1" customHeight="1">
      <c r="A1341" s="28"/>
      <c r="B1341" s="76"/>
      <c r="C1341" s="28"/>
      <c r="D1341" s="28" t="str">
        <f>VLOOKUP(A1341,'2025'!C:D,2)</f>
        <v>#N/A</v>
      </c>
      <c r="E1341" s="76"/>
      <c r="F1341" s="28"/>
      <c r="G1341" s="28"/>
      <c r="H1341" s="28"/>
      <c r="I1341" s="76"/>
      <c r="J1341" s="76"/>
      <c r="K1341" s="76"/>
      <c r="L1341" s="76"/>
      <c r="M1341" s="76"/>
      <c r="N1341" s="76"/>
      <c r="O1341" s="76"/>
      <c r="P1341" s="76"/>
      <c r="Q1341" s="76"/>
      <c r="R1341" s="76"/>
      <c r="S1341" s="76"/>
      <c r="T1341" s="76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76"/>
      <c r="AE1341" s="76"/>
    </row>
    <row r="1342" ht="22.5" hidden="1" customHeight="1">
      <c r="A1342" s="28"/>
      <c r="B1342" s="76"/>
      <c r="C1342" s="28"/>
      <c r="D1342" s="28" t="str">
        <f>VLOOKUP(A1342,'2025'!C:D,2)</f>
        <v>#N/A</v>
      </c>
      <c r="E1342" s="76"/>
      <c r="F1342" s="28"/>
      <c r="G1342" s="28"/>
      <c r="H1342" s="28"/>
      <c r="I1342" s="76"/>
      <c r="J1342" s="76"/>
      <c r="K1342" s="76"/>
      <c r="L1342" s="76"/>
      <c r="M1342" s="76"/>
      <c r="N1342" s="76"/>
      <c r="O1342" s="76"/>
      <c r="P1342" s="76"/>
      <c r="Q1342" s="76"/>
      <c r="R1342" s="76"/>
      <c r="S1342" s="76"/>
      <c r="T1342" s="76"/>
      <c r="U1342" s="76"/>
      <c r="V1342" s="76"/>
      <c r="W1342" s="76"/>
      <c r="X1342" s="76"/>
      <c r="Y1342" s="76"/>
      <c r="Z1342" s="76"/>
      <c r="AA1342" s="76"/>
      <c r="AB1342" s="76"/>
      <c r="AC1342" s="76"/>
      <c r="AD1342" s="76"/>
      <c r="AE1342" s="76"/>
    </row>
    <row r="1343" ht="22.5" hidden="1" customHeight="1">
      <c r="A1343" s="28"/>
      <c r="B1343" s="76"/>
      <c r="C1343" s="28"/>
      <c r="D1343" s="28" t="str">
        <f>VLOOKUP(A1343,'2025'!C:D,2)</f>
        <v>#N/A</v>
      </c>
      <c r="E1343" s="76"/>
      <c r="F1343" s="28"/>
      <c r="G1343" s="28"/>
      <c r="H1343" s="28"/>
      <c r="I1343" s="76"/>
      <c r="J1343" s="76"/>
      <c r="K1343" s="76"/>
      <c r="L1343" s="76"/>
      <c r="M1343" s="76"/>
      <c r="N1343" s="76"/>
      <c r="O1343" s="76"/>
      <c r="P1343" s="76"/>
      <c r="Q1343" s="76"/>
      <c r="R1343" s="76"/>
      <c r="S1343" s="76"/>
      <c r="T1343" s="76"/>
      <c r="U1343" s="76"/>
      <c r="V1343" s="76"/>
      <c r="W1343" s="76"/>
      <c r="X1343" s="76"/>
      <c r="Y1343" s="76"/>
      <c r="Z1343" s="76"/>
      <c r="AA1343" s="76"/>
      <c r="AB1343" s="76"/>
      <c r="AC1343" s="76"/>
      <c r="AD1343" s="76"/>
      <c r="AE1343" s="76"/>
    </row>
    <row r="1344" ht="22.5" hidden="1" customHeight="1">
      <c r="A1344" s="28"/>
      <c r="B1344" s="76"/>
      <c r="C1344" s="28"/>
      <c r="D1344" s="28" t="str">
        <f>VLOOKUP(A1344,'2025'!C:D,2)</f>
        <v>#N/A</v>
      </c>
      <c r="E1344" s="76"/>
      <c r="F1344" s="28"/>
      <c r="G1344" s="28"/>
      <c r="H1344" s="28"/>
      <c r="I1344" s="76"/>
      <c r="J1344" s="76"/>
      <c r="K1344" s="76"/>
      <c r="L1344" s="76"/>
      <c r="M1344" s="76"/>
      <c r="N1344" s="76"/>
      <c r="O1344" s="76"/>
      <c r="P1344" s="76"/>
      <c r="Q1344" s="76"/>
      <c r="R1344" s="76"/>
      <c r="S1344" s="76"/>
      <c r="T1344" s="76"/>
      <c r="U1344" s="76"/>
      <c r="V1344" s="76"/>
      <c r="W1344" s="76"/>
      <c r="X1344" s="76"/>
      <c r="Y1344" s="76"/>
      <c r="Z1344" s="76"/>
      <c r="AA1344" s="76"/>
      <c r="AB1344" s="76"/>
      <c r="AC1344" s="76"/>
      <c r="AD1344" s="76"/>
      <c r="AE1344" s="76"/>
    </row>
    <row r="1345" ht="22.5" hidden="1" customHeight="1">
      <c r="A1345" s="28"/>
      <c r="B1345" s="76"/>
      <c r="C1345" s="28"/>
      <c r="D1345" s="28" t="str">
        <f>VLOOKUP(A1345,'2025'!C:D,2)</f>
        <v>#N/A</v>
      </c>
      <c r="E1345" s="76"/>
      <c r="F1345" s="28"/>
      <c r="G1345" s="28"/>
      <c r="H1345" s="28"/>
      <c r="I1345" s="76"/>
      <c r="J1345" s="76"/>
      <c r="K1345" s="76"/>
      <c r="L1345" s="76"/>
      <c r="M1345" s="76"/>
      <c r="N1345" s="76"/>
      <c r="O1345" s="76"/>
      <c r="P1345" s="76"/>
      <c r="Q1345" s="76"/>
      <c r="R1345" s="76"/>
      <c r="S1345" s="76"/>
      <c r="T1345" s="76"/>
      <c r="U1345" s="76"/>
      <c r="V1345" s="76"/>
      <c r="W1345" s="76"/>
      <c r="X1345" s="76"/>
      <c r="Y1345" s="76"/>
      <c r="Z1345" s="76"/>
      <c r="AA1345" s="76"/>
      <c r="AB1345" s="76"/>
      <c r="AC1345" s="76"/>
      <c r="AD1345" s="76"/>
      <c r="AE1345" s="76"/>
    </row>
    <row r="1346" ht="22.5" customHeight="1">
      <c r="A1346" s="28"/>
      <c r="B1346" s="76"/>
      <c r="C1346" s="28"/>
      <c r="D1346" s="28" t="str">
        <f>VLOOKUP(A1346,'2025'!C:D,2)</f>
        <v>#N/A</v>
      </c>
      <c r="E1346" s="76"/>
      <c r="F1346" s="28"/>
      <c r="G1346" s="28"/>
      <c r="H1346" s="28"/>
      <c r="I1346" s="76"/>
      <c r="J1346" s="76"/>
      <c r="K1346" s="76"/>
      <c r="L1346" s="76"/>
      <c r="M1346" s="76"/>
      <c r="N1346" s="76"/>
      <c r="O1346" s="76"/>
      <c r="P1346" s="76"/>
      <c r="Q1346" s="76"/>
      <c r="R1346" s="76"/>
      <c r="S1346" s="76"/>
      <c r="T1346" s="76"/>
      <c r="U1346" s="76"/>
      <c r="V1346" s="76"/>
      <c r="W1346" s="76"/>
      <c r="X1346" s="76"/>
      <c r="Y1346" s="76"/>
      <c r="Z1346" s="76"/>
      <c r="AA1346" s="76"/>
      <c r="AB1346" s="76"/>
      <c r="AC1346" s="76"/>
      <c r="AD1346" s="76"/>
      <c r="AE1346" s="76"/>
    </row>
    <row r="1347" ht="22.5" customHeight="1">
      <c r="A1347" s="28"/>
      <c r="B1347" s="76"/>
      <c r="C1347" s="28"/>
      <c r="D1347" s="28" t="str">
        <f>VLOOKUP(A1347,'2025'!C:D,2)</f>
        <v>#N/A</v>
      </c>
      <c r="E1347" s="76"/>
      <c r="F1347" s="28"/>
      <c r="G1347" s="28"/>
      <c r="H1347" s="28"/>
      <c r="I1347" s="76"/>
      <c r="J1347" s="76"/>
      <c r="K1347" s="76"/>
      <c r="L1347" s="76"/>
      <c r="M1347" s="76"/>
      <c r="N1347" s="76"/>
      <c r="O1347" s="76"/>
      <c r="P1347" s="76"/>
      <c r="Q1347" s="76"/>
      <c r="R1347" s="76"/>
      <c r="S1347" s="76"/>
      <c r="T1347" s="76"/>
      <c r="U1347" s="76"/>
      <c r="V1347" s="76"/>
      <c r="W1347" s="76"/>
      <c r="X1347" s="76"/>
      <c r="Y1347" s="76"/>
      <c r="Z1347" s="76"/>
      <c r="AA1347" s="76"/>
      <c r="AB1347" s="76"/>
      <c r="AC1347" s="76"/>
      <c r="AD1347" s="76"/>
      <c r="AE1347" s="76"/>
    </row>
    <row r="1348" ht="22.5" customHeight="1">
      <c r="A1348" s="28"/>
      <c r="B1348" s="76"/>
      <c r="C1348" s="28"/>
      <c r="D1348" s="28" t="str">
        <f>VLOOKUP(A1348,'2025'!C:D,2)</f>
        <v>#N/A</v>
      </c>
      <c r="E1348" s="76"/>
      <c r="F1348" s="28"/>
      <c r="G1348" s="28"/>
      <c r="H1348" s="28"/>
      <c r="I1348" s="76"/>
      <c r="J1348" s="76"/>
      <c r="K1348" s="76"/>
      <c r="L1348" s="76"/>
      <c r="M1348" s="76"/>
      <c r="N1348" s="76"/>
      <c r="O1348" s="76"/>
      <c r="P1348" s="76"/>
      <c r="Q1348" s="76"/>
      <c r="R1348" s="76"/>
      <c r="S1348" s="76"/>
      <c r="T1348" s="76"/>
      <c r="U1348" s="76"/>
      <c r="V1348" s="76"/>
      <c r="W1348" s="76"/>
      <c r="X1348" s="76"/>
      <c r="Y1348" s="76"/>
      <c r="Z1348" s="76"/>
      <c r="AA1348" s="76"/>
      <c r="AB1348" s="76"/>
      <c r="AC1348" s="76"/>
      <c r="AD1348" s="76"/>
      <c r="AE1348" s="76"/>
    </row>
    <row r="1349" ht="22.5" customHeight="1">
      <c r="A1349" s="28"/>
      <c r="B1349" s="76"/>
      <c r="C1349" s="28"/>
      <c r="D1349" s="28" t="str">
        <f>VLOOKUP(A1349,'2025'!C:D,2)</f>
        <v>#N/A</v>
      </c>
      <c r="E1349" s="76"/>
      <c r="F1349" s="28"/>
      <c r="G1349" s="28"/>
      <c r="H1349" s="28"/>
      <c r="I1349" s="76"/>
      <c r="J1349" s="76"/>
      <c r="K1349" s="76"/>
      <c r="L1349" s="76"/>
      <c r="M1349" s="76"/>
      <c r="N1349" s="76"/>
      <c r="O1349" s="76"/>
      <c r="P1349" s="76"/>
      <c r="Q1349" s="76"/>
      <c r="R1349" s="76"/>
      <c r="S1349" s="76"/>
      <c r="T1349" s="76"/>
      <c r="U1349" s="76"/>
      <c r="V1349" s="76"/>
      <c r="W1349" s="76"/>
      <c r="X1349" s="76"/>
      <c r="Y1349" s="76"/>
      <c r="Z1349" s="76"/>
      <c r="AA1349" s="76"/>
      <c r="AB1349" s="76"/>
      <c r="AC1349" s="76"/>
      <c r="AD1349" s="76"/>
      <c r="AE1349" s="76"/>
    </row>
    <row r="1350" ht="22.5" customHeight="1">
      <c r="A1350" s="28"/>
      <c r="B1350" s="76"/>
      <c r="C1350" s="28"/>
      <c r="D1350" s="28" t="str">
        <f>VLOOKUP(A1350,'2025'!C:D,2)</f>
        <v>#N/A</v>
      </c>
      <c r="E1350" s="76"/>
      <c r="F1350" s="28"/>
      <c r="G1350" s="28"/>
      <c r="H1350" s="28"/>
      <c r="I1350" s="76"/>
      <c r="J1350" s="76"/>
      <c r="K1350" s="76"/>
      <c r="L1350" s="76"/>
      <c r="M1350" s="76"/>
      <c r="N1350" s="76"/>
      <c r="O1350" s="76"/>
      <c r="P1350" s="76"/>
      <c r="Q1350" s="76"/>
      <c r="R1350" s="76"/>
      <c r="S1350" s="76"/>
      <c r="T1350" s="76"/>
      <c r="U1350" s="76"/>
      <c r="V1350" s="76"/>
      <c r="W1350" s="76"/>
      <c r="X1350" s="76"/>
      <c r="Y1350" s="76"/>
      <c r="Z1350" s="76"/>
      <c r="AA1350" s="76"/>
      <c r="AB1350" s="76"/>
      <c r="AC1350" s="76"/>
      <c r="AD1350" s="76"/>
      <c r="AE1350" s="76"/>
    </row>
    <row r="1351" ht="22.5" customHeight="1">
      <c r="A1351" s="28"/>
      <c r="B1351" s="76"/>
      <c r="C1351" s="28"/>
      <c r="D1351" s="28" t="str">
        <f>VLOOKUP(A1351,'2025'!C:D,2)</f>
        <v>#N/A</v>
      </c>
      <c r="E1351" s="76"/>
      <c r="F1351" s="28"/>
      <c r="G1351" s="28"/>
      <c r="H1351" s="28"/>
      <c r="I1351" s="76"/>
      <c r="J1351" s="76"/>
      <c r="K1351" s="76"/>
      <c r="L1351" s="76"/>
      <c r="M1351" s="76"/>
      <c r="N1351" s="76"/>
      <c r="O1351" s="76"/>
      <c r="P1351" s="76"/>
      <c r="Q1351" s="76"/>
      <c r="R1351" s="76"/>
      <c r="S1351" s="76"/>
      <c r="T1351" s="76"/>
      <c r="U1351" s="76"/>
      <c r="V1351" s="76"/>
      <c r="W1351" s="76"/>
      <c r="X1351" s="76"/>
      <c r="Y1351" s="76"/>
      <c r="Z1351" s="76"/>
      <c r="AA1351" s="76"/>
      <c r="AB1351" s="76"/>
      <c r="AC1351" s="76"/>
      <c r="AD1351" s="76"/>
      <c r="AE1351" s="76"/>
    </row>
    <row r="1352" ht="22.5" customHeight="1">
      <c r="A1352" s="28"/>
      <c r="B1352" s="76"/>
      <c r="C1352" s="28"/>
      <c r="D1352" s="28" t="str">
        <f>VLOOKUP(A1352,'2025'!C:D,2)</f>
        <v>#N/A</v>
      </c>
      <c r="E1352" s="76"/>
      <c r="F1352" s="28"/>
      <c r="G1352" s="28"/>
      <c r="H1352" s="28"/>
      <c r="I1352" s="76"/>
      <c r="J1352" s="76"/>
      <c r="K1352" s="76"/>
      <c r="L1352" s="76"/>
      <c r="M1352" s="76"/>
      <c r="N1352" s="76"/>
      <c r="O1352" s="76"/>
      <c r="P1352" s="76"/>
      <c r="Q1352" s="76"/>
      <c r="R1352" s="76"/>
      <c r="S1352" s="76"/>
      <c r="T1352" s="76"/>
      <c r="U1352" s="76"/>
      <c r="V1352" s="76"/>
      <c r="W1352" s="76"/>
      <c r="X1352" s="76"/>
      <c r="Y1352" s="76"/>
      <c r="Z1352" s="76"/>
      <c r="AA1352" s="76"/>
      <c r="AB1352" s="76"/>
      <c r="AC1352" s="76"/>
      <c r="AD1352" s="76"/>
      <c r="AE1352" s="76"/>
    </row>
    <row r="1353" ht="22.5" customHeight="1">
      <c r="A1353" s="28"/>
      <c r="B1353" s="76"/>
      <c r="C1353" s="28"/>
      <c r="D1353" s="28" t="str">
        <f>VLOOKUP(A1353,'2025'!C:D,2)</f>
        <v>#N/A</v>
      </c>
      <c r="E1353" s="76"/>
      <c r="F1353" s="28"/>
      <c r="G1353" s="28"/>
      <c r="H1353" s="28"/>
      <c r="I1353" s="76"/>
      <c r="J1353" s="76"/>
      <c r="K1353" s="76"/>
      <c r="L1353" s="76"/>
      <c r="M1353" s="76"/>
      <c r="N1353" s="76"/>
      <c r="O1353" s="76"/>
      <c r="P1353" s="76"/>
      <c r="Q1353" s="76"/>
      <c r="R1353" s="76"/>
      <c r="S1353" s="76"/>
      <c r="T1353" s="76"/>
      <c r="U1353" s="76"/>
      <c r="V1353" s="76"/>
      <c r="W1353" s="76"/>
      <c r="X1353" s="76"/>
      <c r="Y1353" s="76"/>
      <c r="Z1353" s="76"/>
      <c r="AA1353" s="76"/>
      <c r="AB1353" s="76"/>
      <c r="AC1353" s="76"/>
      <c r="AD1353" s="76"/>
      <c r="AE1353" s="76"/>
    </row>
    <row r="1354" ht="22.5" customHeight="1">
      <c r="A1354" s="28"/>
      <c r="B1354" s="76"/>
      <c r="C1354" s="28"/>
      <c r="D1354" s="28" t="str">
        <f>VLOOKUP(A1354,'2025'!C:D,2)</f>
        <v>#N/A</v>
      </c>
      <c r="E1354" s="76"/>
      <c r="F1354" s="28"/>
      <c r="G1354" s="28"/>
      <c r="H1354" s="28"/>
      <c r="I1354" s="76"/>
      <c r="J1354" s="76"/>
      <c r="K1354" s="76"/>
      <c r="L1354" s="76"/>
      <c r="M1354" s="76"/>
      <c r="N1354" s="76"/>
      <c r="O1354" s="76"/>
      <c r="P1354" s="76"/>
      <c r="Q1354" s="76"/>
      <c r="R1354" s="76"/>
      <c r="S1354" s="76"/>
      <c r="T1354" s="76"/>
      <c r="U1354" s="76"/>
      <c r="V1354" s="76"/>
      <c r="W1354" s="76"/>
      <c r="X1354" s="76"/>
      <c r="Y1354" s="76"/>
      <c r="Z1354" s="76"/>
      <c r="AA1354" s="76"/>
      <c r="AB1354" s="76"/>
      <c r="AC1354" s="76"/>
      <c r="AD1354" s="76"/>
      <c r="AE1354" s="76"/>
    </row>
    <row r="1355" ht="22.5" customHeight="1">
      <c r="A1355" s="28"/>
      <c r="B1355" s="76"/>
      <c r="C1355" s="28"/>
      <c r="D1355" s="28" t="str">
        <f>VLOOKUP(A1355,'2025'!C:D,2)</f>
        <v>#N/A</v>
      </c>
      <c r="E1355" s="76"/>
      <c r="F1355" s="28"/>
      <c r="G1355" s="28"/>
      <c r="H1355" s="28"/>
      <c r="I1355" s="76"/>
      <c r="J1355" s="76"/>
      <c r="K1355" s="76"/>
      <c r="L1355" s="76"/>
      <c r="M1355" s="76"/>
      <c r="N1355" s="76"/>
      <c r="O1355" s="76"/>
      <c r="P1355" s="76"/>
      <c r="Q1355" s="76"/>
      <c r="R1355" s="76"/>
      <c r="S1355" s="76"/>
      <c r="T1355" s="76"/>
      <c r="U1355" s="76"/>
      <c r="V1355" s="76"/>
      <c r="W1355" s="76"/>
      <c r="X1355" s="76"/>
      <c r="Y1355" s="76"/>
      <c r="Z1355" s="76"/>
      <c r="AA1355" s="76"/>
      <c r="AB1355" s="76"/>
      <c r="AC1355" s="76"/>
      <c r="AD1355" s="76"/>
      <c r="AE1355" s="76"/>
    </row>
  </sheetData>
  <conditionalFormatting sqref="B1:S1355 T1 V1:AA1 T184:T781 V184:Y781 Z337:AE781">
    <cfRule type="notContainsBlanks" dxfId="0" priority="1">
      <formula>LEN(TRIM(B1))&gt;0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13"/>
    <col customWidth="1" min="2" max="2" width="12.63"/>
    <col customWidth="1" min="3" max="3" width="9.75"/>
    <col customWidth="1" min="4" max="4" width="8.0"/>
    <col customWidth="1" min="5" max="5" width="10.63"/>
    <col customWidth="1" min="6" max="6" width="12.25"/>
    <col customWidth="1" min="7" max="7" width="11.13"/>
    <col customWidth="1" hidden="1" min="8" max="8" width="12.75"/>
    <col customWidth="1" min="9" max="9" width="9.25"/>
    <col customWidth="1" min="10" max="10" width="10.5"/>
    <col customWidth="1" min="11" max="11" width="10.13"/>
    <col customWidth="1" min="12" max="12" width="11.25"/>
    <col customWidth="1" min="13" max="13" width="13.5"/>
    <col customWidth="1" min="14" max="14" width="9.88"/>
    <col customWidth="1" min="15" max="15" width="12.88"/>
    <col customWidth="1" min="16" max="16" width="10.5"/>
    <col customWidth="1" min="17" max="17" width="12.0"/>
    <col customWidth="1" min="18" max="18" width="10.5"/>
    <col customWidth="1" min="19" max="19" width="11.0"/>
  </cols>
  <sheetData>
    <row r="1" ht="22.5" customHeight="1">
      <c r="A1" s="23" t="s">
        <v>34</v>
      </c>
      <c r="B1" s="24" t="s">
        <v>39</v>
      </c>
      <c r="C1" s="24" t="s">
        <v>40</v>
      </c>
      <c r="D1" s="24" t="s">
        <v>41</v>
      </c>
      <c r="E1" s="24" t="s">
        <v>42</v>
      </c>
      <c r="F1" s="24" t="s">
        <v>43</v>
      </c>
      <c r="G1" s="24" t="s">
        <v>44</v>
      </c>
      <c r="H1" s="24" t="s">
        <v>45</v>
      </c>
      <c r="I1" s="24" t="s">
        <v>46</v>
      </c>
      <c r="J1" s="24" t="s">
        <v>47</v>
      </c>
      <c r="K1" s="24" t="s">
        <v>48</v>
      </c>
      <c r="L1" s="24" t="s">
        <v>49</v>
      </c>
      <c r="M1" s="24" t="s">
        <v>50</v>
      </c>
      <c r="N1" s="24" t="s">
        <v>51</v>
      </c>
      <c r="O1" s="68" t="s">
        <v>52</v>
      </c>
      <c r="P1" s="24" t="s">
        <v>53</v>
      </c>
      <c r="Q1" s="68" t="s">
        <v>54</v>
      </c>
      <c r="R1" s="24" t="s">
        <v>59</v>
      </c>
      <c r="S1" s="68" t="s">
        <v>60</v>
      </c>
      <c r="T1" s="78" t="s">
        <v>62</v>
      </c>
      <c r="U1" s="70" t="s">
        <v>66</v>
      </c>
      <c r="V1" s="71" t="s">
        <v>67</v>
      </c>
      <c r="W1" s="72" t="s">
        <v>68</v>
      </c>
      <c r="X1" s="72" t="s">
        <v>69</v>
      </c>
      <c r="Y1" s="72" t="s">
        <v>70</v>
      </c>
      <c r="Z1" s="72" t="s">
        <v>71</v>
      </c>
      <c r="AA1" s="73" t="s">
        <v>72</v>
      </c>
      <c r="AB1" s="73" t="s">
        <v>73</v>
      </c>
      <c r="AC1" s="73" t="s">
        <v>74</v>
      </c>
      <c r="AD1" s="73" t="s">
        <v>75</v>
      </c>
    </row>
    <row r="2" ht="22.5" hidden="1" customHeight="1">
      <c r="A2" s="25">
        <v>45597.0</v>
      </c>
      <c r="B2" s="29">
        <f t="array" ref="B2">IFNA(IFNA(IFNA(INDEX('2025'!$A$1:$AAA$1000,
                      MATCH($A2,'2025'!$C$1:$C$1000,0), 
                      MATCH(B$1,'2025'!$A$1:$AAA$1,0)),
                INDEX('2024'!$A$1:$AAA$1000, 
                      MATCH($A2,'2024'!$C$1:$C$1000,0), 
                      MATCH(B$1,'2024'!$A$1:$AAA$1,0))),
                INDEX(Hours!$A$1:$AAF$1000, 
                      MATCH($A2,Hours!$A$1:$A$1000,0), 
                      MATCH(B$1,Hours!$A$1:$AAF$1,0)))
,"")</f>
        <v>4</v>
      </c>
      <c r="C2" s="29">
        <f t="array" ref="C2">IFNA(IFNA(IFNA(INDEX('2025'!$A$1:$AAA$1000,
                      MATCH($A2,'2025'!$C$1:$C$1000,0), 
                      MATCH(C$1,'2025'!$A$1:$AAA$1,0)),
                INDEX('2024'!$A$1:$AAA$1000, 
                      MATCH($A2,'2024'!$C$1:$C$1000,0), 
                      MATCH(C$1,'2024'!$A$1:$AAA$1,0))),
                INDEX(Hours!$A$1:$AAF$1000, 
                      MATCH($A2,Hours!$A$1:$A$1000,0), 
                      MATCH(C$1,Hours!$A$1:$AAF$1,0)))
,"")</f>
        <v>4</v>
      </c>
      <c r="D2" s="29">
        <f t="array" ref="D2">IFNA(IFNA(IFNA(INDEX('2025'!$A$1:$AAA$1000,
                      MATCH($A2,'2025'!$C$1:$C$1000,0), 
                      MATCH(D$1,'2025'!$A$1:$AAA$1,0)),
                INDEX('2024'!$A$1:$AAA$1000, 
                      MATCH($A2,'2024'!$C$1:$C$1000,0), 
                      MATCH(D$1,'2024'!$A$1:$AAA$1,0))),
                INDEX(Hours!$A$1:$AAF$1000, 
                      MATCH($A2,Hours!$A$1:$A$1000,0), 
                      MATCH(D$1,Hours!$A$1:$AAF$1,0)))
,"")</f>
        <v>4</v>
      </c>
      <c r="E2" s="29">
        <f t="array" ref="E2">IFNA(IFNA(IFNA(INDEX('2025'!$A$1:$AAA$1000,
                      MATCH($A2,'2025'!$C$1:$C$1000,0), 
                      MATCH(E$1,'2025'!$A$1:$AAA$1,0)),
                INDEX('2024'!$A$1:$AAA$1000, 
                      MATCH($A2,'2024'!$C$1:$C$1000,0), 
                      MATCH(E$1,'2024'!$A$1:$AAA$1,0))),
                INDEX(Hours!$A$1:$AAF$1000, 
                      MATCH($A2,Hours!$A$1:$A$1000,0), 
                      MATCH(E$1,Hours!$A$1:$AAF$1,0)))
,"")</f>
        <v>7</v>
      </c>
      <c r="F2" s="29">
        <f t="array" ref="F2">IFNA(IFNA(IFNA(INDEX('2025'!$A$1:$AAA$1000,
                      MATCH($A2,'2025'!$C$1:$C$1000,0), 
                      MATCH(F$1,'2025'!$A$1:$AAA$1,0)),
                INDEX('2024'!$A$1:$AAA$1000, 
                      MATCH($A2,'2024'!$C$1:$C$1000,0), 
                      MATCH(F$1,'2024'!$A$1:$AAA$1,0))),
                INDEX(Hours!$A$1:$AAF$1000, 
                      MATCH($A2,Hours!$A$1:$A$1000,0), 
                      MATCH(F$1,Hours!$A$1:$AAF$1,0)))
,"")</f>
        <v>6</v>
      </c>
      <c r="G2" s="29" t="str">
        <f t="array" ref="G2">IFNA(IFNA(IFNA(INDEX('2025'!$A$1:$AAA$1000,
                      MATCH($A2,'2025'!$C$1:$C$1000,0), 
                      MATCH(G$1,'2025'!$A$1:$AAA$1,0)),
                INDEX('2024'!$A$1:$AAA$1000, 
                      MATCH($A2,'2024'!$C$1:$C$1000,0), 
                      MATCH(G$1,'2024'!$A$1:$AAA$1,0))),
                INDEX(Hours!$A$1:$AAF$1000, 
                      MATCH($A2,Hours!$A$1:$A$1000,0), 
                      MATCH(G$1,Hours!$A$1:$AAF$1,0)))
,"")</f>
        <v/>
      </c>
      <c r="H2" s="29">
        <f t="array" ref="H2">IFNA(IFNA(IFNA(INDEX('2025'!$A$1:$AAA$1000,
                      MATCH($A2,'2025'!$C$1:$C$1000,0), 
                      MATCH(H$1,'2025'!$A$1:$AAA$1,0)),
                INDEX('2024'!$A$1:$AAA$1000, 
                      MATCH($A2,'2024'!$C$1:$C$1000,0), 
                      MATCH(H$1,'2024'!$A$1:$AAA$1,0))),
                INDEX(Hours!$A$1:$AAF$1000, 
                      MATCH($A2,Hours!$A$1:$A$1000,0), 
                      MATCH(H$1,Hours!$A$1:$AAF$1,0)))
,"")</f>
        <v>2</v>
      </c>
      <c r="I2" s="29" t="str">
        <f t="array" ref="I2">IFNA(IFNA(IFNA(INDEX('2025'!$A$1:$AAA$1000,
                      MATCH($A2,'2025'!$C$1:$C$1000,0), 
                      MATCH(I$1,'2025'!$A$1:$AAA$1,0)),
                INDEX('2024'!$A$1:$AAA$1000, 
                      MATCH($A2,'2024'!$C$1:$C$1000,0), 
                      MATCH(I$1,'2024'!$A$1:$AAA$1,0))),
                INDEX(Hours!$A$1:$AAF$1000, 
                      MATCH($A2,Hours!$A$1:$A$1000,0), 
                      MATCH(I$1,Hours!$A$1:$AAF$1,0)))
,"")</f>
        <v/>
      </c>
      <c r="J2" s="29" t="str">
        <f t="array" ref="J2">IFNA(IFNA(IFNA(INDEX('2025'!$A$1:$AAA$1000,
                      MATCH($A2,'2025'!$C$1:$C$1000,0), 
                      MATCH(J$1,'2025'!$A$1:$AAA$1,0)),
                INDEX('2024'!$A$1:$AAA$1000, 
                      MATCH($A2,'2024'!$C$1:$C$1000,0), 
                      MATCH(J$1,'2024'!$A$1:$AAA$1,0))),
                INDEX(Hours!$A$1:$AAF$1000, 
                      MATCH($A2,Hours!$A$1:$A$1000,0), 
                      MATCH(J$1,Hours!$A$1:$AAF$1,0)))
,"")</f>
        <v/>
      </c>
      <c r="K2" s="29">
        <f t="array" ref="K2">IFNA(IFNA(IFNA(INDEX('2025'!$A$1:$AAA$1000,
                      MATCH($A2,'2025'!$C$1:$C$1000,0), 
                      MATCH(K$1,'2025'!$A$1:$AAA$1,0)),
                INDEX('2024'!$A$1:$AAA$1000, 
                      MATCH($A2,'2024'!$C$1:$C$1000,0), 
                      MATCH(K$1,'2024'!$A$1:$AAA$1,0))),
                INDEX(Hours!$A$1:$AAF$1000, 
                      MATCH($A2,Hours!$A$1:$A$1000,0), 
                      MATCH(K$1,Hours!$A$1:$AAF$1,0)))
,"")</f>
        <v>4</v>
      </c>
      <c r="L2" s="29" t="str">
        <f t="array" ref="L2">IFNA(IFNA(IFNA(INDEX('2025'!$A$1:$AAA$1000,
                      MATCH($A2,'2025'!$C$1:$C$1000,0), 
                      MATCH(L$1,'2025'!$A$1:$AAA$1,0)),
                INDEX('2024'!$A$1:$AAA$1000, 
                      MATCH($A2,'2024'!$C$1:$C$1000,0), 
                      MATCH(L$1,'2024'!$A$1:$AAA$1,0))),
                INDEX(Hours!$A$1:$AAF$1000, 
                      MATCH($A2,Hours!$A$1:$A$1000,0), 
                      MATCH(L$1,Hours!$A$1:$AAF$1,0)))
,"")</f>
        <v/>
      </c>
      <c r="M2" s="29">
        <f t="array" ref="M2">IFNA(IFNA(IFNA(INDEX('2025'!$A$1:$AAA$1000,
                      MATCH($A2,'2025'!$C$1:$C$1000,0), 
                      MATCH(M$1,'2025'!$A$1:$AAA$1,0)),
                INDEX('2024'!$A$1:$AAA$1000, 
                      MATCH($A2,'2024'!$C$1:$C$1000,0), 
                      MATCH(M$1,'2024'!$A$1:$AAA$1,0))),
                INDEX(Hours!$A$1:$AAF$1000, 
                      MATCH($A2,Hours!$A$1:$A$1000,0), 
                      MATCH(M$1,Hours!$A$1:$AAF$1,0)))
,"")</f>
        <v>7</v>
      </c>
      <c r="N2" s="29" t="str">
        <f t="array" ref="N2">IFNA(IFNA(IFNA(INDEX('2025'!$A$1:$AAA$1000,
                      MATCH($A2,'2025'!$C$1:$C$1000,0), 
                      MATCH(N$1,'2025'!$A$1:$AAA$1,0)),
                INDEX('2024'!$A$1:$AAA$1000, 
                      MATCH($A2,'2024'!$C$1:$C$1000,0), 
                      MATCH(N$1,'2024'!$A$1:$AAA$1,0))),
                INDEX(Hours!$A$1:$AAF$1000, 
                      MATCH($A2,Hours!$A$1:$A$1000,0), 
                      MATCH(N$1,Hours!$A$1:$AAF$1,0)))
,"")</f>
        <v/>
      </c>
      <c r="O2" s="29">
        <f t="array" ref="O2">IFNA(IFNA(IFNA(INDEX('2025'!$A$1:$AAA$1000,
                      MATCH($A2,'2025'!$C$1:$C$1000,0), 
                      MATCH(O$1,'2025'!$A$1:$AAA$1,0)),
                INDEX('2024'!$A$1:$AAA$1000, 
                      MATCH($A2,'2024'!$C$1:$C$1000,0), 
                      MATCH(O$1,'2024'!$A$1:$AAA$1,0))),
                INDEX(Hours!$A$1:$AAF$1000, 
                      MATCH($A2,Hours!$A$1:$A$1000,0), 
                      MATCH(O$1,Hours!$A$1:$AAF$1,0)))
,"")</f>
        <v>4</v>
      </c>
      <c r="P2" s="29" t="str">
        <f t="array" ref="P2">IFNA(IFNA(IFNA(INDEX('2025'!$A$1:$AAA$1000,
                      MATCH($A2,'2025'!$C$1:$C$1000,0), 
                      MATCH(P$1,'2025'!$A$1:$AAA$1,0)),
                INDEX('2024'!$A$1:$AAA$1000, 
                      MATCH($A2,'2024'!$C$1:$C$1000,0), 
                      MATCH(P$1,'2024'!$A$1:$AAA$1,0))),
                INDEX(Hours!$A$1:$AAF$1000, 
                      MATCH($A2,Hours!$A$1:$A$1000,0), 
                      MATCH(P$1,Hours!$A$1:$AAF$1,0)))
,"")</f>
        <v/>
      </c>
      <c r="Q2" s="29" t="str">
        <f t="array" ref="Q2">IFNA(IFNA(IFNA(INDEX('2025'!$A$1:$AAA$1000,
                      MATCH($A2,'2025'!$C$1:$C$1000,0), 
                      MATCH(Q$1,'2025'!$A$1:$AAA$1,0)),
                INDEX('2024'!$A$1:$AAA$1000, 
                      MATCH($A2,'2024'!$C$1:$C$1000,0), 
                      MATCH(Q$1,'2024'!$A$1:$AAA$1,0))),
                INDEX(Hours!$A$1:$AAF$1000, 
                      MATCH($A2,Hours!$A$1:$A$1000,0), 
                      MATCH(Q$1,Hours!$A$1:$AAF$1,0)))
,"")</f>
        <v/>
      </c>
      <c r="R2" s="29" t="str">
        <f t="array" ref="R2">IFNA(IFNA(IFNA(INDEX('2025'!$A$1:$AAA$1000,
                      MATCH($A2,'2025'!$C$1:$C$1000,0), 
                      MATCH(R$1,'2025'!$A$1:$AAA$1,0)),
                INDEX('2024'!$A$1:$AAA$1000, 
                      MATCH($A2,'2024'!$C$1:$C$1000,0), 
                      MATCH(R$1,'2024'!$A$1:$AAA$1,0))),
                INDEX(Hours!$A$1:$AAF$1000, 
                      MATCH($A2,Hours!$A$1:$A$1000,0), 
                      MATCH(R$1,Hours!$A$1:$AAF$1,0)))
,"")</f>
        <v/>
      </c>
      <c r="S2" s="29" t="str">
        <f t="array" ref="S2">IFNA(IFNA(IFNA(INDEX('2025'!$A$1:$AAA$1000,
                      MATCH($A2,'2025'!$C$1:$C$1000,0), 
                      MATCH(S$1,'2025'!$A$1:$AAA$1,0)),
                INDEX('2024'!$A$1:$AAA$1000, 
                      MATCH($A2,'2024'!$C$1:$C$1000,0), 
                      MATCH(S$1,'2024'!$A$1:$AAA$1,0))),
                INDEX(Hours!$A$1:$AAF$1000, 
                      MATCH($A2,Hours!$A$1:$A$1000,0), 
                      MATCH(S$1,Hours!$A$1:$AAF$1,0)))
,"")</f>
        <v/>
      </c>
      <c r="T2" s="29" t="str">
        <f t="array" ref="T2">IFNA(IFNA(IFNA(INDEX('2025'!$A$1:$AAA$1000,
                      MATCH($A2,'2025'!$C$1:$C$1000,0), 
                      MATCH(T$1,'2025'!$A$1:$AAA$1,0)),
                INDEX('2024'!$A$1:$AAA$1000, 
                      MATCH($A2,'2024'!$C$1:$C$1000,0), 
                      MATCH(T$1,'2024'!$A$1:$AAA$1,0))),
                INDEX(Hours!$A$1:$AAF$1000, 
                      MATCH($A2,Hours!$A$1:$A$1000,0), 
                      MATCH(T$1,Hours!$A$1:$AAF$1,0)))
,"")</f>
        <v/>
      </c>
      <c r="U2" s="29" t="str">
        <f t="array" ref="U2">IFNA(IFNA(IFNA(INDEX('2025'!$A$1:$AAA$1000,
                      MATCH($A2,'2025'!$C$1:$C$1000,0), 
                      MATCH(U$1,'2025'!$A$1:$AAA$1,0)),
                INDEX('2024'!$A$1:$AAA$1000, 
                      MATCH($A2,'2024'!$C$1:$C$1000,0), 
                      MATCH(U$1,'2024'!$A$1:$AAA$1,0))),
                INDEX(Hours!$A$1:$AAF$1000, 
                      MATCH($A2,Hours!$A$1:$A$1000,0), 
                      MATCH(U$1,Hours!$A$1:$AAF$1,0)))
,"")</f>
        <v/>
      </c>
      <c r="V2" s="29" t="str">
        <f t="array" ref="V2">IFNA(IFNA(IFNA(INDEX('2025'!$A$1:$AAA$1000,
                      MATCH($A2,'2025'!$C$1:$C$1000,0), 
                      MATCH(V$1,'2025'!$A$1:$AAA$1,0)),
                INDEX('2024'!$A$1:$AAA$1000, 
                      MATCH($A2,'2024'!$C$1:$C$1000,0), 
                      MATCH(V$1,'2024'!$A$1:$AAA$1,0))),
                INDEX(Hours!$A$1:$AAF$1000, 
                      MATCH($A2,Hours!$A$1:$A$1000,0), 
                      MATCH(V$1,Hours!$A$1:$AAF$1,0)))
,"")</f>
        <v/>
      </c>
      <c r="W2" s="29" t="str">
        <f t="array" ref="W2">IFNA(IFNA(IFNA(INDEX('2025'!$A$1:$AAA$1000,
                      MATCH($A2,'2025'!$C$1:$C$1000,0), 
                      MATCH(W$1,'2025'!$A$1:$AAA$1,0)),
                INDEX('2024'!$A$1:$AAA$1000, 
                      MATCH($A2,'2024'!$C$1:$C$1000,0), 
                      MATCH(W$1,'2024'!$A$1:$AAA$1,0))),
                INDEX(Hours!$A$1:$AAF$1000, 
                      MATCH($A2,Hours!$A$1:$A$1000,0), 
                      MATCH(W$1,Hours!$A$1:$AAF$1,0)))
,"")</f>
        <v/>
      </c>
      <c r="X2" s="29" t="str">
        <f t="array" ref="X2">IFNA(IFNA(IFNA(INDEX('2025'!$A$1:$AAA$1000,
                      MATCH($A2,'2025'!$C$1:$C$1000,0), 
                      MATCH(X$1,'2025'!$A$1:$AAA$1,0)),
                INDEX('2024'!$A$1:$AAA$1000, 
                      MATCH($A2,'2024'!$C$1:$C$1000,0), 
                      MATCH(X$1,'2024'!$A$1:$AAA$1,0))),
                INDEX(Hours!$A$1:$AAF$1000, 
                      MATCH($A2,Hours!$A$1:$A$1000,0), 
                      MATCH(X$1,Hours!$A$1:$AAF$1,0)))
,"")</f>
        <v/>
      </c>
      <c r="Y2" s="29" t="str">
        <f t="array" ref="Y2">INDEX(Hours!$A$1:$AAF$1000, 
                      MATCH($A2,Hours!$A$1:$A$1000,0), 
                      MATCH(Y$1,Hours!$A$1:$AAF$1,0))</f>
        <v/>
      </c>
      <c r="Z2" s="76"/>
      <c r="AA2" s="76"/>
      <c r="AB2" s="76"/>
      <c r="AC2" s="76"/>
      <c r="AD2" s="76"/>
    </row>
    <row r="3" ht="22.5" hidden="1" customHeight="1">
      <c r="A3" s="25">
        <f t="shared" ref="A3:A781" si="1">A2+1</f>
        <v>45598</v>
      </c>
      <c r="B3" s="29">
        <f t="array" ref="B3">IFNA(IFNA(IFNA(INDEX('2025'!$A$1:$AAA$1000,
                      MATCH($A3,'2025'!$C$1:$C$1000,0), 
                      MATCH(B$1,'2025'!$A$1:$AAA$1,0)),
                INDEX('2024'!$A$1:$AAA$1000, 
                      MATCH($A3,'2024'!$C$1:$C$1000,0), 
                      MATCH(B$1,'2024'!$A$1:$AAA$1,0))),
                INDEX(Hours!$A$1:$AAF$1000, 
                      MATCH($A3,Hours!$A$1:$A$1000,0), 
                      MATCH(B$1,Hours!$A$1:$AAF$1,0)))
,"")</f>
        <v>4</v>
      </c>
      <c r="C3" s="29">
        <f t="array" ref="C3">IFNA(IFNA(IFNA(INDEX('2025'!$A$1:$AAA$1000,
                      MATCH($A3,'2025'!$C$1:$C$1000,0), 
                      MATCH(C$1,'2025'!$A$1:$AAA$1,0)),
                INDEX('2024'!$A$1:$AAA$1000, 
                      MATCH($A3,'2024'!$C$1:$C$1000,0), 
                      MATCH(C$1,'2024'!$A$1:$AAA$1,0))),
                INDEX(Hours!$A$1:$AAF$1000, 
                      MATCH($A3,Hours!$A$1:$A$1000,0), 
                      MATCH(C$1,Hours!$A$1:$AAF$1,0)))
,"")</f>
        <v>4</v>
      </c>
      <c r="D3" s="29">
        <f t="array" ref="D3">IFNA(IFNA(IFNA(INDEX('2025'!$A$1:$AAA$1000,
                      MATCH($A3,'2025'!$C$1:$C$1000,0), 
                      MATCH(D$1,'2025'!$A$1:$AAA$1,0)),
                INDEX('2024'!$A$1:$AAA$1000, 
                      MATCH($A3,'2024'!$C$1:$C$1000,0), 
                      MATCH(D$1,'2024'!$A$1:$AAA$1,0))),
                INDEX(Hours!$A$1:$AAF$1000, 
                      MATCH($A3,Hours!$A$1:$A$1000,0), 
                      MATCH(D$1,Hours!$A$1:$AAF$1,0)))
,"")</f>
        <v>4</v>
      </c>
      <c r="E3" s="29">
        <f t="array" ref="E3">IFNA(IFNA(IFNA(INDEX('2025'!$A$1:$AAA$1000,
                      MATCH($A3,'2025'!$C$1:$C$1000,0), 
                      MATCH(E$1,'2025'!$A$1:$AAA$1,0)),
                INDEX('2024'!$A$1:$AAA$1000, 
                      MATCH($A3,'2024'!$C$1:$C$1000,0), 
                      MATCH(E$1,'2024'!$A$1:$AAA$1,0))),
                INDEX(Hours!$A$1:$AAF$1000, 
                      MATCH($A3,Hours!$A$1:$A$1000,0), 
                      MATCH(E$1,Hours!$A$1:$AAF$1,0)))
,"")</f>
        <v>7</v>
      </c>
      <c r="F3" s="29">
        <f t="array" ref="F3">IFNA(IFNA(IFNA(INDEX('2025'!$A$1:$AAA$1000,
                      MATCH($A3,'2025'!$C$1:$C$1000,0), 
                      MATCH(F$1,'2025'!$A$1:$AAA$1,0)),
                INDEX('2024'!$A$1:$AAA$1000, 
                      MATCH($A3,'2024'!$C$1:$C$1000,0), 
                      MATCH(F$1,'2024'!$A$1:$AAA$1,0))),
                INDEX(Hours!$A$1:$AAF$1000, 
                      MATCH($A3,Hours!$A$1:$A$1000,0), 
                      MATCH(F$1,Hours!$A$1:$AAF$1,0)))
,"")</f>
        <v>6</v>
      </c>
      <c r="G3" s="29">
        <f t="array" ref="G3">IFNA(IFNA(IFNA(INDEX('2025'!$A$1:$AAA$1000,
                      MATCH($A3,'2025'!$C$1:$C$1000,0), 
                      MATCH(G$1,'2025'!$A$1:$AAA$1,0)),
                INDEX('2024'!$A$1:$AAA$1000, 
                      MATCH($A3,'2024'!$C$1:$C$1000,0), 
                      MATCH(G$1,'2024'!$A$1:$AAA$1,0))),
                INDEX(Hours!$A$1:$AAF$1000, 
                      MATCH($A3,Hours!$A$1:$A$1000,0), 
                      MATCH(G$1,Hours!$A$1:$AAF$1,0)))
,"")</f>
        <v>4</v>
      </c>
      <c r="H3" s="29" t="str">
        <f t="array" ref="H3">IFNA(IFNA(IFNA(INDEX('2025'!$A$1:$AAA$1000,
                      MATCH($A3,'2025'!$C$1:$C$1000,0), 
                      MATCH(H$1,'2025'!$A$1:$AAA$1,0)),
                INDEX('2024'!$A$1:$AAA$1000, 
                      MATCH($A3,'2024'!$C$1:$C$1000,0), 
                      MATCH(H$1,'2024'!$A$1:$AAA$1,0))),
                INDEX(Hours!$A$1:$AAF$1000, 
                      MATCH($A3,Hours!$A$1:$A$1000,0), 
                      MATCH(H$1,Hours!$A$1:$AAF$1,0)))
,"")</f>
        <v/>
      </c>
      <c r="I3" s="29" t="str">
        <f t="array" ref="I3">IFNA(IFNA(IFNA(INDEX('2025'!$A$1:$AAA$1000,
                      MATCH($A3,'2025'!$C$1:$C$1000,0), 
                      MATCH(I$1,'2025'!$A$1:$AAA$1,0)),
                INDEX('2024'!$A$1:$AAA$1000, 
                      MATCH($A3,'2024'!$C$1:$C$1000,0), 
                      MATCH(I$1,'2024'!$A$1:$AAA$1,0))),
                INDEX(Hours!$A$1:$AAF$1000, 
                      MATCH($A3,Hours!$A$1:$A$1000,0), 
                      MATCH(I$1,Hours!$A$1:$AAF$1,0)))
,"")</f>
        <v/>
      </c>
      <c r="J3" s="29" t="str">
        <f t="array" ref="J3">IFNA(IFNA(IFNA(INDEX('2025'!$A$1:$AAA$1000,
                      MATCH($A3,'2025'!$C$1:$C$1000,0), 
                      MATCH(J$1,'2025'!$A$1:$AAA$1,0)),
                INDEX('2024'!$A$1:$AAA$1000, 
                      MATCH($A3,'2024'!$C$1:$C$1000,0), 
                      MATCH(J$1,'2024'!$A$1:$AAA$1,0))),
                INDEX(Hours!$A$1:$AAF$1000, 
                      MATCH($A3,Hours!$A$1:$A$1000,0), 
                      MATCH(J$1,Hours!$A$1:$AAF$1,0)))
,"")</f>
        <v/>
      </c>
      <c r="K3" s="29">
        <f t="array" ref="K3">IFNA(IFNA(IFNA(INDEX('2025'!$A$1:$AAA$1000,
                      MATCH($A3,'2025'!$C$1:$C$1000,0), 
                      MATCH(K$1,'2025'!$A$1:$AAA$1,0)),
                INDEX('2024'!$A$1:$AAA$1000, 
                      MATCH($A3,'2024'!$C$1:$C$1000,0), 
                      MATCH(K$1,'2024'!$A$1:$AAA$1,0))),
                INDEX(Hours!$A$1:$AAF$1000, 
                      MATCH($A3,Hours!$A$1:$A$1000,0), 
                      MATCH(K$1,Hours!$A$1:$AAF$1,0)))
,"")</f>
        <v>3.5</v>
      </c>
      <c r="L3" s="29" t="str">
        <f t="array" ref="L3">IFNA(IFNA(IFNA(INDEX('2025'!$A$1:$AAA$1000,
                      MATCH($A3,'2025'!$C$1:$C$1000,0), 
                      MATCH(L$1,'2025'!$A$1:$AAA$1,0)),
                INDEX('2024'!$A$1:$AAA$1000, 
                      MATCH($A3,'2024'!$C$1:$C$1000,0), 
                      MATCH(L$1,'2024'!$A$1:$AAA$1,0))),
                INDEX(Hours!$A$1:$AAF$1000, 
                      MATCH($A3,Hours!$A$1:$A$1000,0), 
                      MATCH(L$1,Hours!$A$1:$AAF$1,0)))
,"")</f>
        <v/>
      </c>
      <c r="M3" s="29">
        <f t="array" ref="M3">IFNA(IFNA(IFNA(INDEX('2025'!$A$1:$AAA$1000,
                      MATCH($A3,'2025'!$C$1:$C$1000,0), 
                      MATCH(M$1,'2025'!$A$1:$AAA$1,0)),
                INDEX('2024'!$A$1:$AAA$1000, 
                      MATCH($A3,'2024'!$C$1:$C$1000,0), 
                      MATCH(M$1,'2024'!$A$1:$AAA$1,0))),
                INDEX(Hours!$A$1:$AAF$1000, 
                      MATCH($A3,Hours!$A$1:$A$1000,0), 
                      MATCH(M$1,Hours!$A$1:$AAF$1,0)))
,"")</f>
        <v>3.5</v>
      </c>
      <c r="N3" s="29" t="str">
        <f t="array" ref="N3">IFNA(IFNA(IFNA(INDEX('2025'!$A$1:$AAA$1000,
                      MATCH($A3,'2025'!$C$1:$C$1000,0), 
                      MATCH(N$1,'2025'!$A$1:$AAA$1,0)),
                INDEX('2024'!$A$1:$AAA$1000, 
                      MATCH($A3,'2024'!$C$1:$C$1000,0), 
                      MATCH(N$1,'2024'!$A$1:$AAA$1,0))),
                INDEX(Hours!$A$1:$AAF$1000, 
                      MATCH($A3,Hours!$A$1:$A$1000,0), 
                      MATCH(N$1,Hours!$A$1:$AAF$1,0)))
,"")</f>
        <v/>
      </c>
      <c r="O3" s="29">
        <f t="array" ref="O3">IFNA(IFNA(IFNA(INDEX('2025'!$A$1:$AAA$1000,
                      MATCH($A3,'2025'!$C$1:$C$1000,0), 
                      MATCH(O$1,'2025'!$A$1:$AAA$1,0)),
                INDEX('2024'!$A$1:$AAA$1000, 
                      MATCH($A3,'2024'!$C$1:$C$1000,0), 
                      MATCH(O$1,'2024'!$A$1:$AAA$1,0))),
                INDEX(Hours!$A$1:$AAF$1000, 
                      MATCH($A3,Hours!$A$1:$A$1000,0), 
                      MATCH(O$1,Hours!$A$1:$AAF$1,0)))
,"")</f>
        <v>4</v>
      </c>
      <c r="P3" s="29" t="str">
        <f t="array" ref="P3">IFNA(IFNA(IFNA(INDEX('2025'!$A$1:$AAA$1000,
                      MATCH($A3,'2025'!$C$1:$C$1000,0), 
                      MATCH(P$1,'2025'!$A$1:$AAA$1,0)),
                INDEX('2024'!$A$1:$AAA$1000, 
                      MATCH($A3,'2024'!$C$1:$C$1000,0), 
                      MATCH(P$1,'2024'!$A$1:$AAA$1,0))),
                INDEX(Hours!$A$1:$AAF$1000, 
                      MATCH($A3,Hours!$A$1:$A$1000,0), 
                      MATCH(P$1,Hours!$A$1:$AAF$1,0)))
,"")</f>
        <v/>
      </c>
      <c r="Q3" s="29" t="str">
        <f t="array" ref="Q3">IFNA(IFNA(IFNA(INDEX('2025'!$A$1:$AAA$1000,
                      MATCH($A3,'2025'!$C$1:$C$1000,0), 
                      MATCH(Q$1,'2025'!$A$1:$AAA$1,0)),
                INDEX('2024'!$A$1:$AAA$1000, 
                      MATCH($A3,'2024'!$C$1:$C$1000,0), 
                      MATCH(Q$1,'2024'!$A$1:$AAA$1,0))),
                INDEX(Hours!$A$1:$AAF$1000, 
                      MATCH($A3,Hours!$A$1:$A$1000,0), 
                      MATCH(Q$1,Hours!$A$1:$AAF$1,0)))
,"")</f>
        <v/>
      </c>
      <c r="R3" s="29" t="str">
        <f t="array" ref="R3">IFNA(IFNA(IFNA(INDEX('2025'!$A$1:$AAA$1000,
                      MATCH($A3,'2025'!$C$1:$C$1000,0), 
                      MATCH(R$1,'2025'!$A$1:$AAA$1,0)),
                INDEX('2024'!$A$1:$AAA$1000, 
                      MATCH($A3,'2024'!$C$1:$C$1000,0), 
                      MATCH(R$1,'2024'!$A$1:$AAA$1,0))),
                INDEX(Hours!$A$1:$AAF$1000, 
                      MATCH($A3,Hours!$A$1:$A$1000,0), 
                      MATCH(R$1,Hours!$A$1:$AAF$1,0)))
,"")</f>
        <v/>
      </c>
      <c r="S3" s="29" t="str">
        <f t="array" ref="S3">IFNA(IFNA(IFNA(INDEX('2025'!$A$1:$AAA$1000,
                      MATCH($A3,'2025'!$C$1:$C$1000,0), 
                      MATCH(S$1,'2025'!$A$1:$AAA$1,0)),
                INDEX('2024'!$A$1:$AAA$1000, 
                      MATCH($A3,'2024'!$C$1:$C$1000,0), 
                      MATCH(S$1,'2024'!$A$1:$AAA$1,0))),
                INDEX(Hours!$A$1:$AAF$1000, 
                      MATCH($A3,Hours!$A$1:$A$1000,0), 
                      MATCH(S$1,Hours!$A$1:$AAF$1,0)))
,"")</f>
        <v/>
      </c>
      <c r="T3" s="76"/>
      <c r="U3" s="76"/>
      <c r="V3" s="76"/>
      <c r="W3" s="76"/>
      <c r="X3" s="76"/>
      <c r="Y3" s="29" t="str">
        <f t="array" ref="Y3">INDEX(Hours!$A$1:$AAF$1000, 
                      MATCH($A3,Hours!$A$1:$A$1000,0), 
                      MATCH(Y$1,Hours!$A$1:$AAF$1,0))</f>
        <v/>
      </c>
      <c r="Z3" s="76"/>
      <c r="AA3" s="76"/>
      <c r="AB3" s="76"/>
      <c r="AC3" s="76"/>
      <c r="AD3" s="76"/>
    </row>
    <row r="4" ht="22.5" hidden="1" customHeight="1">
      <c r="A4" s="25">
        <f t="shared" si="1"/>
        <v>45599</v>
      </c>
      <c r="B4" s="29">
        <f t="array" ref="B4">IFNA(IFNA(IFNA(INDEX('2025'!$A$1:$AAA$1000,
                      MATCH($A4,'2025'!$C$1:$C$1000,0), 
                      MATCH(B$1,'2025'!$A$1:$AAA$1,0)),
                INDEX('2024'!$A$1:$AAA$1000, 
                      MATCH($A4,'2024'!$C$1:$C$1000,0), 
                      MATCH(B$1,'2024'!$A$1:$AAA$1,0))),
                INDEX(Hours!$A$1:$AAF$1000, 
                      MATCH($A4,Hours!$A$1:$A$1000,0), 
                      MATCH(B$1,Hours!$A$1:$AAF$1,0)))
,"")</f>
        <v>4</v>
      </c>
      <c r="C4" s="29">
        <f t="array" ref="C4">IFNA(IFNA(IFNA(INDEX('2025'!$A$1:$AAA$1000,
                      MATCH($A4,'2025'!$C$1:$C$1000,0), 
                      MATCH(C$1,'2025'!$A$1:$AAA$1,0)),
                INDEX('2024'!$A$1:$AAA$1000, 
                      MATCH($A4,'2024'!$C$1:$C$1000,0), 
                      MATCH(C$1,'2024'!$A$1:$AAA$1,0))),
                INDEX(Hours!$A$1:$AAF$1000, 
                      MATCH($A4,Hours!$A$1:$A$1000,0), 
                      MATCH(C$1,Hours!$A$1:$AAF$1,0)))
,"")</f>
        <v>4</v>
      </c>
      <c r="D4" s="29">
        <f t="array" ref="D4">IFNA(IFNA(IFNA(INDEX('2025'!$A$1:$AAA$1000,
                      MATCH($A4,'2025'!$C$1:$C$1000,0), 
                      MATCH(D$1,'2025'!$A$1:$AAA$1,0)),
                INDEX('2024'!$A$1:$AAA$1000, 
                      MATCH($A4,'2024'!$C$1:$C$1000,0), 
                      MATCH(D$1,'2024'!$A$1:$AAA$1,0))),
                INDEX(Hours!$A$1:$AAF$1000, 
                      MATCH($A4,Hours!$A$1:$A$1000,0), 
                      MATCH(D$1,Hours!$A$1:$AAF$1,0)))
,"")</f>
        <v>4</v>
      </c>
      <c r="E4" s="29">
        <f t="array" ref="E4">IFNA(IFNA(IFNA(INDEX('2025'!$A$1:$AAA$1000,
                      MATCH($A4,'2025'!$C$1:$C$1000,0), 
                      MATCH(E$1,'2025'!$A$1:$AAA$1,0)),
                INDEX('2024'!$A$1:$AAA$1000, 
                      MATCH($A4,'2024'!$C$1:$C$1000,0), 
                      MATCH(E$1,'2024'!$A$1:$AAA$1,0))),
                INDEX(Hours!$A$1:$AAF$1000, 
                      MATCH($A4,Hours!$A$1:$A$1000,0), 
                      MATCH(E$1,Hours!$A$1:$AAF$1,0)))
,"")</f>
        <v>7</v>
      </c>
      <c r="F4" s="29">
        <f t="array" ref="F4">IFNA(IFNA(IFNA(INDEX('2025'!$A$1:$AAA$1000,
                      MATCH($A4,'2025'!$C$1:$C$1000,0), 
                      MATCH(F$1,'2025'!$A$1:$AAA$1,0)),
                INDEX('2024'!$A$1:$AAA$1000, 
                      MATCH($A4,'2024'!$C$1:$C$1000,0), 
                      MATCH(F$1,'2024'!$A$1:$AAA$1,0))),
                INDEX(Hours!$A$1:$AAF$1000, 
                      MATCH($A4,Hours!$A$1:$A$1000,0), 
                      MATCH(F$1,Hours!$A$1:$AAF$1,0)))
,"")</f>
        <v>6</v>
      </c>
      <c r="G4" s="29">
        <f t="array" ref="G4">IFNA(IFNA(IFNA(INDEX('2025'!$A$1:$AAA$1000,
                      MATCH($A4,'2025'!$C$1:$C$1000,0), 
                      MATCH(G$1,'2025'!$A$1:$AAA$1,0)),
                INDEX('2024'!$A$1:$AAA$1000, 
                      MATCH($A4,'2024'!$C$1:$C$1000,0), 
                      MATCH(G$1,'2024'!$A$1:$AAA$1,0))),
                INDEX(Hours!$A$1:$AAF$1000, 
                      MATCH($A4,Hours!$A$1:$A$1000,0), 
                      MATCH(G$1,Hours!$A$1:$AAF$1,0)))
,"")</f>
        <v>4</v>
      </c>
      <c r="H4" s="29">
        <f t="array" ref="H4">IFNA(IFNA(IFNA(INDEX('2025'!$A$1:$AAA$1000,
                      MATCH($A4,'2025'!$C$1:$C$1000,0), 
                      MATCH(H$1,'2025'!$A$1:$AAA$1,0)),
                INDEX('2024'!$A$1:$AAA$1000, 
                      MATCH($A4,'2024'!$C$1:$C$1000,0), 
                      MATCH(H$1,'2024'!$A$1:$AAA$1,0))),
                INDEX(Hours!$A$1:$AAF$1000, 
                      MATCH($A4,Hours!$A$1:$A$1000,0), 
                      MATCH(H$1,Hours!$A$1:$AAF$1,0)))
,"")</f>
        <v>2</v>
      </c>
      <c r="I4" s="29" t="str">
        <f t="array" ref="I4">IFNA(IFNA(IFNA(INDEX('2025'!$A$1:$AAA$1000,
                      MATCH($A4,'2025'!$C$1:$C$1000,0), 
                      MATCH(I$1,'2025'!$A$1:$AAA$1,0)),
                INDEX('2024'!$A$1:$AAA$1000, 
                      MATCH($A4,'2024'!$C$1:$C$1000,0), 
                      MATCH(I$1,'2024'!$A$1:$AAA$1,0))),
                INDEX(Hours!$A$1:$AAF$1000, 
                      MATCH($A4,Hours!$A$1:$A$1000,0), 
                      MATCH(I$1,Hours!$A$1:$AAF$1,0)))
,"")</f>
        <v/>
      </c>
      <c r="J4" s="29" t="str">
        <f t="array" ref="J4">IFNA(IFNA(IFNA(INDEX('2025'!$A$1:$AAA$1000,
                      MATCH($A4,'2025'!$C$1:$C$1000,0), 
                      MATCH(J$1,'2025'!$A$1:$AAA$1,0)),
                INDEX('2024'!$A$1:$AAA$1000, 
                      MATCH($A4,'2024'!$C$1:$C$1000,0), 
                      MATCH(J$1,'2024'!$A$1:$AAA$1,0))),
                INDEX(Hours!$A$1:$AAF$1000, 
                      MATCH($A4,Hours!$A$1:$A$1000,0), 
                      MATCH(J$1,Hours!$A$1:$AAF$1,0)))
,"")</f>
        <v/>
      </c>
      <c r="K4" s="29">
        <f t="array" ref="K4">IFNA(IFNA(IFNA(INDEX('2025'!$A$1:$AAA$1000,
                      MATCH($A4,'2025'!$C$1:$C$1000,0), 
                      MATCH(K$1,'2025'!$A$1:$AAA$1,0)),
                INDEX('2024'!$A$1:$AAA$1000, 
                      MATCH($A4,'2024'!$C$1:$C$1000,0), 
                      MATCH(K$1,'2024'!$A$1:$AAA$1,0))),
                INDEX(Hours!$A$1:$AAF$1000, 
                      MATCH($A4,Hours!$A$1:$A$1000,0), 
                      MATCH(K$1,Hours!$A$1:$AAF$1,0)))
,"")</f>
        <v>4</v>
      </c>
      <c r="L4" s="29" t="str">
        <f t="array" ref="L4">IFNA(IFNA(IFNA(INDEX('2025'!$A$1:$AAA$1000,
                      MATCH($A4,'2025'!$C$1:$C$1000,0), 
                      MATCH(L$1,'2025'!$A$1:$AAA$1,0)),
                INDEX('2024'!$A$1:$AAA$1000, 
                      MATCH($A4,'2024'!$C$1:$C$1000,0), 
                      MATCH(L$1,'2024'!$A$1:$AAA$1,0))),
                INDEX(Hours!$A$1:$AAF$1000, 
                      MATCH($A4,Hours!$A$1:$A$1000,0), 
                      MATCH(L$1,Hours!$A$1:$AAF$1,0)))
,"")</f>
        <v/>
      </c>
      <c r="M4" s="29">
        <f t="array" ref="M4">IFNA(IFNA(IFNA(INDEX('2025'!$A$1:$AAA$1000,
                      MATCH($A4,'2025'!$C$1:$C$1000,0), 
                      MATCH(M$1,'2025'!$A$1:$AAA$1,0)),
                INDEX('2024'!$A$1:$AAA$1000, 
                      MATCH($A4,'2024'!$C$1:$C$1000,0), 
                      MATCH(M$1,'2024'!$A$1:$AAA$1,0))),
                INDEX(Hours!$A$1:$AAF$1000, 
                      MATCH($A4,Hours!$A$1:$A$1000,0), 
                      MATCH(M$1,Hours!$A$1:$AAF$1,0)))
,"")</f>
        <v>7</v>
      </c>
      <c r="N4" s="29" t="str">
        <f t="array" ref="N4">IFNA(IFNA(IFNA(INDEX('2025'!$A$1:$AAA$1000,
                      MATCH($A4,'2025'!$C$1:$C$1000,0), 
                      MATCH(N$1,'2025'!$A$1:$AAA$1,0)),
                INDEX('2024'!$A$1:$AAA$1000, 
                      MATCH($A4,'2024'!$C$1:$C$1000,0), 
                      MATCH(N$1,'2024'!$A$1:$AAA$1,0))),
                INDEX(Hours!$A$1:$AAF$1000, 
                      MATCH($A4,Hours!$A$1:$A$1000,0), 
                      MATCH(N$1,Hours!$A$1:$AAF$1,0)))
,"")</f>
        <v/>
      </c>
      <c r="O4" s="29">
        <f t="array" ref="O4">IFNA(IFNA(IFNA(INDEX('2025'!$A$1:$AAA$1000,
                      MATCH($A4,'2025'!$C$1:$C$1000,0), 
                      MATCH(O$1,'2025'!$A$1:$AAA$1,0)),
                INDEX('2024'!$A$1:$AAA$1000, 
                      MATCH($A4,'2024'!$C$1:$C$1000,0), 
                      MATCH(O$1,'2024'!$A$1:$AAA$1,0))),
                INDEX(Hours!$A$1:$AAF$1000, 
                      MATCH($A4,Hours!$A$1:$A$1000,0), 
                      MATCH(O$1,Hours!$A$1:$AAF$1,0)))
,"")</f>
        <v>4</v>
      </c>
      <c r="P4" s="29" t="str">
        <f t="array" ref="P4">IFNA(IFNA(IFNA(INDEX('2025'!$A$1:$AAA$1000,
                      MATCH($A4,'2025'!$C$1:$C$1000,0), 
                      MATCH(P$1,'2025'!$A$1:$AAA$1,0)),
                INDEX('2024'!$A$1:$AAA$1000, 
                      MATCH($A4,'2024'!$C$1:$C$1000,0), 
                      MATCH(P$1,'2024'!$A$1:$AAA$1,0))),
                INDEX(Hours!$A$1:$AAF$1000, 
                      MATCH($A4,Hours!$A$1:$A$1000,0), 
                      MATCH(P$1,Hours!$A$1:$AAF$1,0)))
,"")</f>
        <v/>
      </c>
      <c r="Q4" s="29" t="str">
        <f t="array" ref="Q4">IFNA(IFNA(IFNA(INDEX('2025'!$A$1:$AAA$1000,
                      MATCH($A4,'2025'!$C$1:$C$1000,0), 
                      MATCH(Q$1,'2025'!$A$1:$AAA$1,0)),
                INDEX('2024'!$A$1:$AAA$1000, 
                      MATCH($A4,'2024'!$C$1:$C$1000,0), 
                      MATCH(Q$1,'2024'!$A$1:$AAA$1,0))),
                INDEX(Hours!$A$1:$AAF$1000, 
                      MATCH($A4,Hours!$A$1:$A$1000,0), 
                      MATCH(Q$1,Hours!$A$1:$AAF$1,0)))
,"")</f>
        <v/>
      </c>
      <c r="R4" s="29" t="str">
        <f t="array" ref="R4">IFNA(IFNA(IFNA(INDEX('2025'!$A$1:$AAA$1000,
                      MATCH($A4,'2025'!$C$1:$C$1000,0), 
                      MATCH(R$1,'2025'!$A$1:$AAA$1,0)),
                INDEX('2024'!$A$1:$AAA$1000, 
                      MATCH($A4,'2024'!$C$1:$C$1000,0), 
                      MATCH(R$1,'2024'!$A$1:$AAA$1,0))),
                INDEX(Hours!$A$1:$AAF$1000, 
                      MATCH($A4,Hours!$A$1:$A$1000,0), 
                      MATCH(R$1,Hours!$A$1:$AAF$1,0)))
,"")</f>
        <v/>
      </c>
      <c r="S4" s="29" t="str">
        <f t="array" ref="S4">IFNA(IFNA(IFNA(INDEX('2025'!$A$1:$AAA$1000,
                      MATCH($A4,'2025'!$C$1:$C$1000,0), 
                      MATCH(S$1,'2025'!$A$1:$AAA$1,0)),
                INDEX('2024'!$A$1:$AAA$1000, 
                      MATCH($A4,'2024'!$C$1:$C$1000,0), 
                      MATCH(S$1,'2024'!$A$1:$AAA$1,0))),
                INDEX(Hours!$A$1:$AAF$1000, 
                      MATCH($A4,Hours!$A$1:$A$1000,0), 
                      MATCH(S$1,Hours!$A$1:$AAF$1,0)))
,"")</f>
        <v/>
      </c>
      <c r="T4" s="76"/>
      <c r="U4" s="76"/>
      <c r="V4" s="76"/>
      <c r="W4" s="76"/>
      <c r="X4" s="76"/>
      <c r="Y4" s="29" t="str">
        <f t="array" ref="Y4">INDEX(Hours!$A$1:$AAF$1000, 
                      MATCH($A4,Hours!$A$1:$A$1000,0), 
                      MATCH(Y$1,Hours!$A$1:$AAF$1,0))</f>
        <v/>
      </c>
      <c r="Z4" s="76"/>
      <c r="AA4" s="76"/>
      <c r="AB4" s="76"/>
      <c r="AC4" s="76"/>
      <c r="AD4" s="76"/>
    </row>
    <row r="5" ht="22.5" hidden="1" customHeight="1">
      <c r="A5" s="25">
        <f t="shared" si="1"/>
        <v>45600</v>
      </c>
      <c r="B5" s="29" t="str">
        <f t="array" ref="B5">IFNA(IFNA(IFNA(INDEX('2025'!$A$1:$AAA$1000,
                      MATCH($A5,'2025'!$C$1:$C$1000,0), 
                      MATCH(B$1,'2025'!$A$1:$AAA$1,0)),
                INDEX('2024'!$A$1:$AAA$1000, 
                      MATCH($A5,'2024'!$C$1:$C$1000,0), 
                      MATCH(B$1,'2024'!$A$1:$AAA$1,0))),
                INDEX(Hours!$A$1:$AAF$1000, 
                      MATCH($A5,Hours!$A$1:$A$1000,0), 
                      MATCH(B$1,Hours!$A$1:$AAF$1,0)))
,"")</f>
        <v/>
      </c>
      <c r="C5" s="29" t="str">
        <f t="array" ref="C5">IFNA(IFNA(IFNA(INDEX('2025'!$A$1:$AAA$1000,
                      MATCH($A5,'2025'!$C$1:$C$1000,0), 
                      MATCH(C$1,'2025'!$A$1:$AAA$1,0)),
                INDEX('2024'!$A$1:$AAA$1000, 
                      MATCH($A5,'2024'!$C$1:$C$1000,0), 
                      MATCH(C$1,'2024'!$A$1:$AAA$1,0))),
                INDEX(Hours!$A$1:$AAF$1000, 
                      MATCH($A5,Hours!$A$1:$A$1000,0), 
                      MATCH(C$1,Hours!$A$1:$AAF$1,0)))
,"")</f>
        <v/>
      </c>
      <c r="D5" s="29" t="str">
        <f t="array" ref="D5">IFNA(IFNA(IFNA(INDEX('2025'!$A$1:$AAA$1000,
                      MATCH($A5,'2025'!$C$1:$C$1000,0), 
                      MATCH(D$1,'2025'!$A$1:$AAA$1,0)),
                INDEX('2024'!$A$1:$AAA$1000, 
                      MATCH($A5,'2024'!$C$1:$C$1000,0), 
                      MATCH(D$1,'2024'!$A$1:$AAA$1,0))),
                INDEX(Hours!$A$1:$AAF$1000, 
                      MATCH($A5,Hours!$A$1:$A$1000,0), 
                      MATCH(D$1,Hours!$A$1:$AAF$1,0)))
,"")</f>
        <v/>
      </c>
      <c r="E5" s="29" t="str">
        <f t="array" ref="E5">IFNA(IFNA(IFNA(INDEX('2025'!$A$1:$AAA$1000,
                      MATCH($A5,'2025'!$C$1:$C$1000,0), 
                      MATCH(E$1,'2025'!$A$1:$AAA$1,0)),
                INDEX('2024'!$A$1:$AAA$1000, 
                      MATCH($A5,'2024'!$C$1:$C$1000,0), 
                      MATCH(E$1,'2024'!$A$1:$AAA$1,0))),
                INDEX(Hours!$A$1:$AAF$1000, 
                      MATCH($A5,Hours!$A$1:$A$1000,0), 
                      MATCH(E$1,Hours!$A$1:$AAF$1,0)))
,"")</f>
        <v/>
      </c>
      <c r="F5" s="29" t="str">
        <f t="array" ref="F5">IFNA(IFNA(IFNA(INDEX('2025'!$A$1:$AAA$1000,
                      MATCH($A5,'2025'!$C$1:$C$1000,0), 
                      MATCH(F$1,'2025'!$A$1:$AAA$1,0)),
                INDEX('2024'!$A$1:$AAA$1000, 
                      MATCH($A5,'2024'!$C$1:$C$1000,0), 
                      MATCH(F$1,'2024'!$A$1:$AAA$1,0))),
                INDEX(Hours!$A$1:$AAF$1000, 
                      MATCH($A5,Hours!$A$1:$A$1000,0), 
                      MATCH(F$1,Hours!$A$1:$AAF$1,0)))
,"")</f>
        <v/>
      </c>
      <c r="G5" s="29" t="str">
        <f t="array" ref="G5">IFNA(IFNA(IFNA(INDEX('2025'!$A$1:$AAA$1000,
                      MATCH($A5,'2025'!$C$1:$C$1000,0), 
                      MATCH(G$1,'2025'!$A$1:$AAA$1,0)),
                INDEX('2024'!$A$1:$AAA$1000, 
                      MATCH($A5,'2024'!$C$1:$C$1000,0), 
                      MATCH(G$1,'2024'!$A$1:$AAA$1,0))),
                INDEX(Hours!$A$1:$AAF$1000, 
                      MATCH($A5,Hours!$A$1:$A$1000,0), 
                      MATCH(G$1,Hours!$A$1:$AAF$1,0)))
,"")</f>
        <v/>
      </c>
      <c r="H5" s="29" t="str">
        <f t="array" ref="H5">IFNA(IFNA(IFNA(INDEX('2025'!$A$1:$AAA$1000,
                      MATCH($A5,'2025'!$C$1:$C$1000,0), 
                      MATCH(H$1,'2025'!$A$1:$AAA$1,0)),
                INDEX('2024'!$A$1:$AAA$1000, 
                      MATCH($A5,'2024'!$C$1:$C$1000,0), 
                      MATCH(H$1,'2024'!$A$1:$AAA$1,0))),
                INDEX(Hours!$A$1:$AAF$1000, 
                      MATCH($A5,Hours!$A$1:$A$1000,0), 
                      MATCH(H$1,Hours!$A$1:$AAF$1,0)))
,"")</f>
        <v/>
      </c>
      <c r="I5" s="29" t="str">
        <f t="array" ref="I5">IFNA(IFNA(IFNA(INDEX('2025'!$A$1:$AAA$1000,
                      MATCH($A5,'2025'!$C$1:$C$1000,0), 
                      MATCH(I$1,'2025'!$A$1:$AAA$1,0)),
                INDEX('2024'!$A$1:$AAA$1000, 
                      MATCH($A5,'2024'!$C$1:$C$1000,0), 
                      MATCH(I$1,'2024'!$A$1:$AAA$1,0))),
                INDEX(Hours!$A$1:$AAF$1000, 
                      MATCH($A5,Hours!$A$1:$A$1000,0), 
                      MATCH(I$1,Hours!$A$1:$AAF$1,0)))
,"")</f>
        <v/>
      </c>
      <c r="J5" s="29" t="str">
        <f t="array" ref="J5">IFNA(IFNA(IFNA(INDEX('2025'!$A$1:$AAA$1000,
                      MATCH($A5,'2025'!$C$1:$C$1000,0), 
                      MATCH(J$1,'2025'!$A$1:$AAA$1,0)),
                INDEX('2024'!$A$1:$AAA$1000, 
                      MATCH($A5,'2024'!$C$1:$C$1000,0), 
                      MATCH(J$1,'2024'!$A$1:$AAA$1,0))),
                INDEX(Hours!$A$1:$AAF$1000, 
                      MATCH($A5,Hours!$A$1:$A$1000,0), 
                      MATCH(J$1,Hours!$A$1:$AAF$1,0)))
,"")</f>
        <v/>
      </c>
      <c r="K5" s="29" t="str">
        <f t="array" ref="K5">IFNA(IFNA(IFNA(INDEX('2025'!$A$1:$AAA$1000,
                      MATCH($A5,'2025'!$C$1:$C$1000,0), 
                      MATCH(K$1,'2025'!$A$1:$AAA$1,0)),
                INDEX('2024'!$A$1:$AAA$1000, 
                      MATCH($A5,'2024'!$C$1:$C$1000,0), 
                      MATCH(K$1,'2024'!$A$1:$AAA$1,0))),
                INDEX(Hours!$A$1:$AAF$1000, 
                      MATCH($A5,Hours!$A$1:$A$1000,0), 
                      MATCH(K$1,Hours!$A$1:$AAF$1,0)))
,"")</f>
        <v/>
      </c>
      <c r="L5" s="29" t="str">
        <f t="array" ref="L5">IFNA(IFNA(IFNA(INDEX('2025'!$A$1:$AAA$1000,
                      MATCH($A5,'2025'!$C$1:$C$1000,0), 
                      MATCH(L$1,'2025'!$A$1:$AAA$1,0)),
                INDEX('2024'!$A$1:$AAA$1000, 
                      MATCH($A5,'2024'!$C$1:$C$1000,0), 
                      MATCH(L$1,'2024'!$A$1:$AAA$1,0))),
                INDEX(Hours!$A$1:$AAF$1000, 
                      MATCH($A5,Hours!$A$1:$A$1000,0), 
                      MATCH(L$1,Hours!$A$1:$AAF$1,0)))
,"")</f>
        <v/>
      </c>
      <c r="M5" s="29" t="str">
        <f t="array" ref="M5">IFNA(IFNA(IFNA(INDEX('2025'!$A$1:$AAA$1000,
                      MATCH($A5,'2025'!$C$1:$C$1000,0), 
                      MATCH(M$1,'2025'!$A$1:$AAA$1,0)),
                INDEX('2024'!$A$1:$AAA$1000, 
                      MATCH($A5,'2024'!$C$1:$C$1000,0), 
                      MATCH(M$1,'2024'!$A$1:$AAA$1,0))),
                INDEX(Hours!$A$1:$AAF$1000, 
                      MATCH($A5,Hours!$A$1:$A$1000,0), 
                      MATCH(M$1,Hours!$A$1:$AAF$1,0)))
,"")</f>
        <v/>
      </c>
      <c r="N5" s="29" t="str">
        <f t="array" ref="N5">IFNA(IFNA(IFNA(INDEX('2025'!$A$1:$AAA$1000,
                      MATCH($A5,'2025'!$C$1:$C$1000,0), 
                      MATCH(N$1,'2025'!$A$1:$AAA$1,0)),
                INDEX('2024'!$A$1:$AAA$1000, 
                      MATCH($A5,'2024'!$C$1:$C$1000,0), 
                      MATCH(N$1,'2024'!$A$1:$AAA$1,0))),
                INDEX(Hours!$A$1:$AAF$1000, 
                      MATCH($A5,Hours!$A$1:$A$1000,0), 
                      MATCH(N$1,Hours!$A$1:$AAF$1,0)))
,"")</f>
        <v/>
      </c>
      <c r="O5" s="29" t="str">
        <f t="array" ref="O5">IFNA(IFNA(IFNA(INDEX('2025'!$A$1:$AAA$1000,
                      MATCH($A5,'2025'!$C$1:$C$1000,0), 
                      MATCH(O$1,'2025'!$A$1:$AAA$1,0)),
                INDEX('2024'!$A$1:$AAA$1000, 
                      MATCH($A5,'2024'!$C$1:$C$1000,0), 
                      MATCH(O$1,'2024'!$A$1:$AAA$1,0))),
                INDEX(Hours!$A$1:$AAF$1000, 
                      MATCH($A5,Hours!$A$1:$A$1000,0), 
                      MATCH(O$1,Hours!$A$1:$AAF$1,0)))
,"")</f>
        <v/>
      </c>
      <c r="P5" s="29" t="str">
        <f t="array" ref="P5">IFNA(IFNA(IFNA(INDEX('2025'!$A$1:$AAA$1000,
                      MATCH($A5,'2025'!$C$1:$C$1000,0), 
                      MATCH(P$1,'2025'!$A$1:$AAA$1,0)),
                INDEX('2024'!$A$1:$AAA$1000, 
                      MATCH($A5,'2024'!$C$1:$C$1000,0), 
                      MATCH(P$1,'2024'!$A$1:$AAA$1,0))),
                INDEX(Hours!$A$1:$AAF$1000, 
                      MATCH($A5,Hours!$A$1:$A$1000,0), 
                      MATCH(P$1,Hours!$A$1:$AAF$1,0)))
,"")</f>
        <v/>
      </c>
      <c r="Q5" s="29" t="str">
        <f t="array" ref="Q5">IFNA(IFNA(IFNA(INDEX('2025'!$A$1:$AAA$1000,
                      MATCH($A5,'2025'!$C$1:$C$1000,0), 
                      MATCH(Q$1,'2025'!$A$1:$AAA$1,0)),
                INDEX('2024'!$A$1:$AAA$1000, 
                      MATCH($A5,'2024'!$C$1:$C$1000,0), 
                      MATCH(Q$1,'2024'!$A$1:$AAA$1,0))),
                INDEX(Hours!$A$1:$AAF$1000, 
                      MATCH($A5,Hours!$A$1:$A$1000,0), 
                      MATCH(Q$1,Hours!$A$1:$AAF$1,0)))
,"")</f>
        <v/>
      </c>
      <c r="R5" s="29" t="str">
        <f t="array" ref="R5">IFNA(IFNA(IFNA(INDEX('2025'!$A$1:$AAA$1000,
                      MATCH($A5,'2025'!$C$1:$C$1000,0), 
                      MATCH(R$1,'2025'!$A$1:$AAA$1,0)),
                INDEX('2024'!$A$1:$AAA$1000, 
                      MATCH($A5,'2024'!$C$1:$C$1000,0), 
                      MATCH(R$1,'2024'!$A$1:$AAA$1,0))),
                INDEX(Hours!$A$1:$AAF$1000, 
                      MATCH($A5,Hours!$A$1:$A$1000,0), 
                      MATCH(R$1,Hours!$A$1:$AAF$1,0)))
,"")</f>
        <v/>
      </c>
      <c r="S5" s="29" t="str">
        <f t="array" ref="S5">IFNA(IFNA(IFNA(INDEX('2025'!$A$1:$AAA$1000,
                      MATCH($A5,'2025'!$C$1:$C$1000,0), 
                      MATCH(S$1,'2025'!$A$1:$AAA$1,0)),
                INDEX('2024'!$A$1:$AAA$1000, 
                      MATCH($A5,'2024'!$C$1:$C$1000,0), 
                      MATCH(S$1,'2024'!$A$1:$AAA$1,0))),
                INDEX(Hours!$A$1:$AAF$1000, 
                      MATCH($A5,Hours!$A$1:$A$1000,0), 
                      MATCH(S$1,Hours!$A$1:$AAF$1,0)))
,"")</f>
        <v/>
      </c>
      <c r="T5" s="29" t="str">
        <f t="array" ref="T5">IFNA(IFNA(IFNA(INDEX('2025'!$A$1:$AAA$1000,
                      MATCH($A5,'2025'!$C$1:$C$1000,0), 
                      MATCH(T$1,'2025'!$A$1:$AAA$1,0)),
                INDEX('2024'!$A$1:$AAA$1000, 
                      MATCH($A5,'2024'!$C$1:$C$1000,0), 
                      MATCH(T$1,'2024'!$A$1:$AAA$1,0))),
                INDEX(Hours!$A$1:$AAF$1000, 
                      MATCH($A5,Hours!$A$1:$A$1000,0), 
                      MATCH(T$1,Hours!$A$1:$AAF$1,0)))
,"")</f>
        <v/>
      </c>
      <c r="U5" s="29" t="str">
        <f t="array" ref="U5">IFNA(IFNA(IFNA(INDEX('2025'!$A$1:$AAA$1000,
                      MATCH($A5,'2025'!$C$1:$C$1000,0), 
                      MATCH(U$1,'2025'!$A$1:$AAA$1,0)),
                INDEX('2024'!$A$1:$AAA$1000, 
                      MATCH($A5,'2024'!$C$1:$C$1000,0), 
                      MATCH(U$1,'2024'!$A$1:$AAA$1,0))),
                INDEX(Hours!$A$1:$AAF$1000, 
                      MATCH($A5,Hours!$A$1:$A$1000,0), 
                      MATCH(U$1,Hours!$A$1:$AAF$1,0)))
,"")</f>
        <v/>
      </c>
      <c r="V5" s="29" t="str">
        <f t="array" ref="V5">IFNA(IFNA(IFNA(INDEX('2025'!$A$1:$AAA$1000,
                      MATCH($A5,'2025'!$C$1:$C$1000,0), 
                      MATCH(V$1,'2025'!$A$1:$AAA$1,0)),
                INDEX('2024'!$A$1:$AAA$1000, 
                      MATCH($A5,'2024'!$C$1:$C$1000,0), 
                      MATCH(V$1,'2024'!$A$1:$AAA$1,0))),
                INDEX(Hours!$A$1:$AAF$1000, 
                      MATCH($A5,Hours!$A$1:$A$1000,0), 
                      MATCH(V$1,Hours!$A$1:$AAF$1,0)))
,"")</f>
        <v/>
      </c>
      <c r="W5" s="29" t="str">
        <f t="array" ref="W5">IFNA(IFNA(IFNA(INDEX('2025'!$A$1:$AAA$1000,
                      MATCH($A5,'2025'!$C$1:$C$1000,0), 
                      MATCH(W$1,'2025'!$A$1:$AAA$1,0)),
                INDEX('2024'!$A$1:$AAA$1000, 
                      MATCH($A5,'2024'!$C$1:$C$1000,0), 
                      MATCH(W$1,'2024'!$A$1:$AAA$1,0))),
                INDEX(Hours!$A$1:$AAF$1000, 
                      MATCH($A5,Hours!$A$1:$A$1000,0), 
                      MATCH(W$1,Hours!$A$1:$AAF$1,0)))
,"")</f>
        <v/>
      </c>
      <c r="X5" s="29" t="str">
        <f t="array" ref="X5">IFNA(IFNA(IFNA(INDEX('2025'!$A$1:$AAA$1000,
                      MATCH($A5,'2025'!$C$1:$C$1000,0), 
                      MATCH(X$1,'2025'!$A$1:$AAA$1,0)),
                INDEX('2024'!$A$1:$AAA$1000, 
                      MATCH($A5,'2024'!$C$1:$C$1000,0), 
                      MATCH(X$1,'2024'!$A$1:$AAA$1,0))),
                INDEX(Hours!$A$1:$AAF$1000, 
                      MATCH($A5,Hours!$A$1:$A$1000,0), 
                      MATCH(X$1,Hours!$A$1:$AAF$1,0)))
,"")</f>
        <v/>
      </c>
      <c r="Y5" s="29" t="str">
        <f t="array" ref="Y5">INDEX(Hours!$A$1:$AAF$1000, 
                      MATCH($A5,Hours!$A$1:$A$1000,0), 
                      MATCH(Y$1,Hours!$A$1:$AAF$1,0))</f>
        <v/>
      </c>
      <c r="Z5" s="76"/>
      <c r="AA5" s="76"/>
      <c r="AB5" s="76"/>
      <c r="AC5" s="76"/>
      <c r="AD5" s="76"/>
    </row>
    <row r="6" ht="22.5" hidden="1" customHeight="1">
      <c r="A6" s="25">
        <f t="shared" si="1"/>
        <v>45601</v>
      </c>
      <c r="B6" s="29">
        <f t="array" ref="B6">IFNA(IFNA(IFNA(INDEX('2025'!$A$1:$AAA$1000,
                      MATCH($A6,'2025'!$C$1:$C$1000,0), 
                      MATCH(B$1,'2025'!$A$1:$AAA$1,0)),
                INDEX('2024'!$A$1:$AAA$1000, 
                      MATCH($A6,'2024'!$C$1:$C$1000,0), 
                      MATCH(B$1,'2024'!$A$1:$AAA$1,0))),
                INDEX(Hours!$A$1:$AAF$1000, 
                      MATCH($A6,Hours!$A$1:$A$1000,0), 
                      MATCH(B$1,Hours!$A$1:$AAF$1,0)))
,"")</f>
        <v>4</v>
      </c>
      <c r="C6" s="29">
        <f t="array" ref="C6">IFNA(IFNA(IFNA(INDEX('2025'!$A$1:$AAA$1000,
                      MATCH($A6,'2025'!$C$1:$C$1000,0), 
                      MATCH(C$1,'2025'!$A$1:$AAA$1,0)),
                INDEX('2024'!$A$1:$AAA$1000, 
                      MATCH($A6,'2024'!$C$1:$C$1000,0), 
                      MATCH(C$1,'2024'!$A$1:$AAA$1,0))),
                INDEX(Hours!$A$1:$AAF$1000, 
                      MATCH($A6,Hours!$A$1:$A$1000,0), 
                      MATCH(C$1,Hours!$A$1:$AAF$1,0)))
,"")</f>
        <v>4</v>
      </c>
      <c r="D6" s="29">
        <f t="array" ref="D6">IFNA(IFNA(IFNA(INDEX('2025'!$A$1:$AAA$1000,
                      MATCH($A6,'2025'!$C$1:$C$1000,0), 
                      MATCH(D$1,'2025'!$A$1:$AAA$1,0)),
                INDEX('2024'!$A$1:$AAA$1000, 
                      MATCH($A6,'2024'!$C$1:$C$1000,0), 
                      MATCH(D$1,'2024'!$A$1:$AAA$1,0))),
                INDEX(Hours!$A$1:$AAF$1000, 
                      MATCH($A6,Hours!$A$1:$A$1000,0), 
                      MATCH(D$1,Hours!$A$1:$AAF$1,0)))
,"")</f>
        <v>4</v>
      </c>
      <c r="E6" s="29">
        <f t="array" ref="E6">IFNA(IFNA(IFNA(INDEX('2025'!$A$1:$AAA$1000,
                      MATCH($A6,'2025'!$C$1:$C$1000,0), 
                      MATCH(E$1,'2025'!$A$1:$AAA$1,0)),
                INDEX('2024'!$A$1:$AAA$1000, 
                      MATCH($A6,'2024'!$C$1:$C$1000,0), 
                      MATCH(E$1,'2024'!$A$1:$AAA$1,0))),
                INDEX(Hours!$A$1:$AAF$1000, 
                      MATCH($A6,Hours!$A$1:$A$1000,0), 
                      MATCH(E$1,Hours!$A$1:$AAF$1,0)))
,"")</f>
        <v>7</v>
      </c>
      <c r="F6" s="29">
        <f t="array" ref="F6">IFNA(IFNA(IFNA(INDEX('2025'!$A$1:$AAA$1000,
                      MATCH($A6,'2025'!$C$1:$C$1000,0), 
                      MATCH(F$1,'2025'!$A$1:$AAA$1,0)),
                INDEX('2024'!$A$1:$AAA$1000, 
                      MATCH($A6,'2024'!$C$1:$C$1000,0), 
                      MATCH(F$1,'2024'!$A$1:$AAA$1,0))),
                INDEX(Hours!$A$1:$AAF$1000, 
                      MATCH($A6,Hours!$A$1:$A$1000,0), 
                      MATCH(F$1,Hours!$A$1:$AAF$1,0)))
,"")</f>
        <v>6</v>
      </c>
      <c r="G6" s="29" t="str">
        <f t="array" ref="G6">IFNA(IFNA(IFNA(INDEX('2025'!$A$1:$AAA$1000,
                      MATCH($A6,'2025'!$C$1:$C$1000,0), 
                      MATCH(G$1,'2025'!$A$1:$AAA$1,0)),
                INDEX('2024'!$A$1:$AAA$1000, 
                      MATCH($A6,'2024'!$C$1:$C$1000,0), 
                      MATCH(G$1,'2024'!$A$1:$AAA$1,0))),
                INDEX(Hours!$A$1:$AAF$1000, 
                      MATCH($A6,Hours!$A$1:$A$1000,0), 
                      MATCH(G$1,Hours!$A$1:$AAF$1,0)))
,"")</f>
        <v/>
      </c>
      <c r="H6" s="29">
        <f t="array" ref="H6">IFNA(IFNA(IFNA(INDEX('2025'!$A$1:$AAA$1000,
                      MATCH($A6,'2025'!$C$1:$C$1000,0), 
                      MATCH(H$1,'2025'!$A$1:$AAA$1,0)),
                INDEX('2024'!$A$1:$AAA$1000, 
                      MATCH($A6,'2024'!$C$1:$C$1000,0), 
                      MATCH(H$1,'2024'!$A$1:$AAA$1,0))),
                INDEX(Hours!$A$1:$AAF$1000, 
                      MATCH($A6,Hours!$A$1:$A$1000,0), 
                      MATCH(H$1,Hours!$A$1:$AAF$1,0)))
,"")</f>
        <v>2</v>
      </c>
      <c r="I6" s="29" t="str">
        <f t="array" ref="I6">IFNA(IFNA(IFNA(INDEX('2025'!$A$1:$AAA$1000,
                      MATCH($A6,'2025'!$C$1:$C$1000,0), 
                      MATCH(I$1,'2025'!$A$1:$AAA$1,0)),
                INDEX('2024'!$A$1:$AAA$1000, 
                      MATCH($A6,'2024'!$C$1:$C$1000,0), 
                      MATCH(I$1,'2024'!$A$1:$AAA$1,0))),
                INDEX(Hours!$A$1:$AAF$1000, 
                      MATCH($A6,Hours!$A$1:$A$1000,0), 
                      MATCH(I$1,Hours!$A$1:$AAF$1,0)))
,"")</f>
        <v/>
      </c>
      <c r="J6" s="29" t="str">
        <f t="array" ref="J6">IFNA(IFNA(IFNA(INDEX('2025'!$A$1:$AAA$1000,
                      MATCH($A6,'2025'!$C$1:$C$1000,0), 
                      MATCH(J$1,'2025'!$A$1:$AAA$1,0)),
                INDEX('2024'!$A$1:$AAA$1000, 
                      MATCH($A6,'2024'!$C$1:$C$1000,0), 
                      MATCH(J$1,'2024'!$A$1:$AAA$1,0))),
                INDEX(Hours!$A$1:$AAF$1000, 
                      MATCH($A6,Hours!$A$1:$A$1000,0), 
                      MATCH(J$1,Hours!$A$1:$AAF$1,0)))
,"")</f>
        <v/>
      </c>
      <c r="K6" s="29">
        <f t="array" ref="K6">IFNA(IFNA(IFNA(INDEX('2025'!$A$1:$AAA$1000,
                      MATCH($A6,'2025'!$C$1:$C$1000,0), 
                      MATCH(K$1,'2025'!$A$1:$AAA$1,0)),
                INDEX('2024'!$A$1:$AAA$1000, 
                      MATCH($A6,'2024'!$C$1:$C$1000,0), 
                      MATCH(K$1,'2024'!$A$1:$AAA$1,0))),
                INDEX(Hours!$A$1:$AAF$1000, 
                      MATCH($A6,Hours!$A$1:$A$1000,0), 
                      MATCH(K$1,Hours!$A$1:$AAF$1,0)))
,"")</f>
        <v>4</v>
      </c>
      <c r="L6" s="29">
        <f t="array" ref="L6">IFNA(IFNA(IFNA(INDEX('2025'!$A$1:$AAA$1000,
                      MATCH($A6,'2025'!$C$1:$C$1000,0), 
                      MATCH(L$1,'2025'!$A$1:$AAA$1,0)),
                INDEX('2024'!$A$1:$AAA$1000, 
                      MATCH($A6,'2024'!$C$1:$C$1000,0), 
                      MATCH(L$1,'2024'!$A$1:$AAA$1,0))),
                INDEX(Hours!$A$1:$AAF$1000, 
                      MATCH($A6,Hours!$A$1:$A$1000,0), 
                      MATCH(L$1,Hours!$A$1:$AAF$1,0)))
,"")</f>
        <v>1</v>
      </c>
      <c r="M6" s="29">
        <f t="array" ref="M6">IFNA(IFNA(IFNA(INDEX('2025'!$A$1:$AAA$1000,
                      MATCH($A6,'2025'!$C$1:$C$1000,0), 
                      MATCH(M$1,'2025'!$A$1:$AAA$1,0)),
                INDEX('2024'!$A$1:$AAA$1000, 
                      MATCH($A6,'2024'!$C$1:$C$1000,0), 
                      MATCH(M$1,'2024'!$A$1:$AAA$1,0))),
                INDEX(Hours!$A$1:$AAF$1000, 
                      MATCH($A6,Hours!$A$1:$A$1000,0), 
                      MATCH(M$1,Hours!$A$1:$AAF$1,0)))
,"")</f>
        <v>7</v>
      </c>
      <c r="N6" s="29" t="str">
        <f t="array" ref="N6">IFNA(IFNA(IFNA(INDEX('2025'!$A$1:$AAA$1000,
                      MATCH($A6,'2025'!$C$1:$C$1000,0), 
                      MATCH(N$1,'2025'!$A$1:$AAA$1,0)),
                INDEX('2024'!$A$1:$AAA$1000, 
                      MATCH($A6,'2024'!$C$1:$C$1000,0), 
                      MATCH(N$1,'2024'!$A$1:$AAA$1,0))),
                INDEX(Hours!$A$1:$AAF$1000, 
                      MATCH($A6,Hours!$A$1:$A$1000,0), 
                      MATCH(N$1,Hours!$A$1:$AAF$1,0)))
,"")</f>
        <v/>
      </c>
      <c r="O6" s="29">
        <f t="array" ref="O6">IFNA(IFNA(IFNA(INDEX('2025'!$A$1:$AAA$1000,
                      MATCH($A6,'2025'!$C$1:$C$1000,0), 
                      MATCH(O$1,'2025'!$A$1:$AAA$1,0)),
                INDEX('2024'!$A$1:$AAA$1000, 
                      MATCH($A6,'2024'!$C$1:$C$1000,0), 
                      MATCH(O$1,'2024'!$A$1:$AAA$1,0))),
                INDEX(Hours!$A$1:$AAF$1000, 
                      MATCH($A6,Hours!$A$1:$A$1000,0), 
                      MATCH(O$1,Hours!$A$1:$AAF$1,0)))
,"")</f>
        <v>4</v>
      </c>
      <c r="P6" s="29" t="str">
        <f t="array" ref="P6">IFNA(IFNA(IFNA(INDEX('2025'!$A$1:$AAA$1000,
                      MATCH($A6,'2025'!$C$1:$C$1000,0), 
                      MATCH(P$1,'2025'!$A$1:$AAA$1,0)),
                INDEX('2024'!$A$1:$AAA$1000, 
                      MATCH($A6,'2024'!$C$1:$C$1000,0), 
                      MATCH(P$1,'2024'!$A$1:$AAA$1,0))),
                INDEX(Hours!$A$1:$AAF$1000, 
                      MATCH($A6,Hours!$A$1:$A$1000,0), 
                      MATCH(P$1,Hours!$A$1:$AAF$1,0)))
,"")</f>
        <v/>
      </c>
      <c r="Q6" s="29" t="str">
        <f t="array" ref="Q6">IFNA(IFNA(IFNA(INDEX('2025'!$A$1:$AAA$1000,
                      MATCH($A6,'2025'!$C$1:$C$1000,0), 
                      MATCH(Q$1,'2025'!$A$1:$AAA$1,0)),
                INDEX('2024'!$A$1:$AAA$1000, 
                      MATCH($A6,'2024'!$C$1:$C$1000,0), 
                      MATCH(Q$1,'2024'!$A$1:$AAA$1,0))),
                INDEX(Hours!$A$1:$AAF$1000, 
                      MATCH($A6,Hours!$A$1:$A$1000,0), 
                      MATCH(Q$1,Hours!$A$1:$AAF$1,0)))
,"")</f>
        <v/>
      </c>
      <c r="R6" s="29" t="str">
        <f t="array" ref="R6">IFNA(IFNA(IFNA(INDEX('2025'!$A$1:$AAA$1000,
                      MATCH($A6,'2025'!$C$1:$C$1000,0), 
                      MATCH(R$1,'2025'!$A$1:$AAA$1,0)),
                INDEX('2024'!$A$1:$AAA$1000, 
                      MATCH($A6,'2024'!$C$1:$C$1000,0), 
                      MATCH(R$1,'2024'!$A$1:$AAA$1,0))),
                INDEX(Hours!$A$1:$AAF$1000, 
                      MATCH($A6,Hours!$A$1:$A$1000,0), 
                      MATCH(R$1,Hours!$A$1:$AAF$1,0)))
,"")</f>
        <v/>
      </c>
      <c r="S6" s="29" t="str">
        <f t="array" ref="S6">IFNA(IFNA(IFNA(INDEX('2025'!$A$1:$AAA$1000,
                      MATCH($A6,'2025'!$C$1:$C$1000,0), 
                      MATCH(S$1,'2025'!$A$1:$AAA$1,0)),
                INDEX('2024'!$A$1:$AAA$1000, 
                      MATCH($A6,'2024'!$C$1:$C$1000,0), 
                      MATCH(S$1,'2024'!$A$1:$AAA$1,0))),
                INDEX(Hours!$A$1:$AAF$1000, 
                      MATCH($A6,Hours!$A$1:$A$1000,0), 
                      MATCH(S$1,Hours!$A$1:$AAF$1,0)))
,"")</f>
        <v/>
      </c>
      <c r="T6" s="76"/>
      <c r="U6" s="76"/>
      <c r="V6" s="76"/>
      <c r="W6" s="76"/>
      <c r="X6" s="76"/>
      <c r="Y6" s="29" t="str">
        <f t="array" ref="Y6">INDEX(Hours!$A$1:$AAF$1000, 
                      MATCH($A6,Hours!$A$1:$A$1000,0), 
                      MATCH(Y$1,Hours!$A$1:$AAF$1,0))</f>
        <v/>
      </c>
      <c r="Z6" s="76"/>
      <c r="AA6" s="76"/>
      <c r="AB6" s="76"/>
      <c r="AC6" s="76"/>
      <c r="AD6" s="76"/>
    </row>
    <row r="7" ht="22.5" hidden="1" customHeight="1">
      <c r="A7" s="25">
        <f t="shared" si="1"/>
        <v>45602</v>
      </c>
      <c r="B7" s="29">
        <f t="array" ref="B7">IFNA(IFNA(IFNA(INDEX('2025'!$A$1:$AAA$1000,
                      MATCH($A7,'2025'!$C$1:$C$1000,0), 
                      MATCH(B$1,'2025'!$A$1:$AAA$1,0)),
                INDEX('2024'!$A$1:$AAA$1000, 
                      MATCH($A7,'2024'!$C$1:$C$1000,0), 
                      MATCH(B$1,'2024'!$A$1:$AAA$1,0))),
                INDEX(Hours!$A$1:$AAF$1000, 
                      MATCH($A7,Hours!$A$1:$A$1000,0), 
                      MATCH(B$1,Hours!$A$1:$AAF$1,0)))
,"")</f>
        <v>2</v>
      </c>
      <c r="C7" s="29">
        <f t="array" ref="C7">IFNA(IFNA(IFNA(INDEX('2025'!$A$1:$AAA$1000,
                      MATCH($A7,'2025'!$C$1:$C$1000,0), 
                      MATCH(C$1,'2025'!$A$1:$AAA$1,0)),
                INDEX('2024'!$A$1:$AAA$1000, 
                      MATCH($A7,'2024'!$C$1:$C$1000,0), 
                      MATCH(C$1,'2024'!$A$1:$AAA$1,0))),
                INDEX(Hours!$A$1:$AAF$1000, 
                      MATCH($A7,Hours!$A$1:$A$1000,0), 
                      MATCH(C$1,Hours!$A$1:$AAF$1,0)))
,"")</f>
        <v>4</v>
      </c>
      <c r="D7" s="29">
        <f t="array" ref="D7">IFNA(IFNA(IFNA(INDEX('2025'!$A$1:$AAA$1000,
                      MATCH($A7,'2025'!$C$1:$C$1000,0), 
                      MATCH(D$1,'2025'!$A$1:$AAA$1,0)),
                INDEX('2024'!$A$1:$AAA$1000, 
                      MATCH($A7,'2024'!$C$1:$C$1000,0), 
                      MATCH(D$1,'2024'!$A$1:$AAA$1,0))),
                INDEX(Hours!$A$1:$AAF$1000, 
                      MATCH($A7,Hours!$A$1:$A$1000,0), 
                      MATCH(D$1,Hours!$A$1:$AAF$1,0)))
,"")</f>
        <v>4</v>
      </c>
      <c r="E7" s="29">
        <f t="array" ref="E7">IFNA(IFNA(IFNA(INDEX('2025'!$A$1:$AAA$1000,
                      MATCH($A7,'2025'!$C$1:$C$1000,0), 
                      MATCH(E$1,'2025'!$A$1:$AAA$1,0)),
                INDEX('2024'!$A$1:$AAA$1000, 
                      MATCH($A7,'2024'!$C$1:$C$1000,0), 
                      MATCH(E$1,'2024'!$A$1:$AAA$1,0))),
                INDEX(Hours!$A$1:$AAF$1000, 
                      MATCH($A7,Hours!$A$1:$A$1000,0), 
                      MATCH(E$1,Hours!$A$1:$AAF$1,0)))
,"")</f>
        <v>7</v>
      </c>
      <c r="F7" s="29">
        <f t="array" ref="F7">IFNA(IFNA(IFNA(INDEX('2025'!$A$1:$AAA$1000,
                      MATCH($A7,'2025'!$C$1:$C$1000,0), 
                      MATCH(F$1,'2025'!$A$1:$AAA$1,0)),
                INDEX('2024'!$A$1:$AAA$1000, 
                      MATCH($A7,'2024'!$C$1:$C$1000,0), 
                      MATCH(F$1,'2024'!$A$1:$AAA$1,0))),
                INDEX(Hours!$A$1:$AAF$1000, 
                      MATCH($A7,Hours!$A$1:$A$1000,0), 
                      MATCH(F$1,Hours!$A$1:$AAF$1,0)))
,"")</f>
        <v>6</v>
      </c>
      <c r="G7" s="29">
        <f t="array" ref="G7">IFNA(IFNA(IFNA(INDEX('2025'!$A$1:$AAA$1000,
                      MATCH($A7,'2025'!$C$1:$C$1000,0), 
                      MATCH(G$1,'2025'!$A$1:$AAA$1,0)),
                INDEX('2024'!$A$1:$AAA$1000, 
                      MATCH($A7,'2024'!$C$1:$C$1000,0), 
                      MATCH(G$1,'2024'!$A$1:$AAA$1,0))),
                INDEX(Hours!$A$1:$AAF$1000, 
                      MATCH($A7,Hours!$A$1:$A$1000,0), 
                      MATCH(G$1,Hours!$A$1:$AAF$1,0)))
,"")</f>
        <v>4</v>
      </c>
      <c r="H7" s="29">
        <f t="array" ref="H7">IFNA(IFNA(IFNA(INDEX('2025'!$A$1:$AAA$1000,
                      MATCH($A7,'2025'!$C$1:$C$1000,0), 
                      MATCH(H$1,'2025'!$A$1:$AAA$1,0)),
                INDEX('2024'!$A$1:$AAA$1000, 
                      MATCH($A7,'2024'!$C$1:$C$1000,0), 
                      MATCH(H$1,'2024'!$A$1:$AAA$1,0))),
                INDEX(Hours!$A$1:$AAF$1000, 
                      MATCH($A7,Hours!$A$1:$A$1000,0), 
                      MATCH(H$1,Hours!$A$1:$AAF$1,0)))
,"")</f>
        <v>2</v>
      </c>
      <c r="I7" s="29">
        <f t="array" ref="I7">IFNA(IFNA(IFNA(INDEX('2025'!$A$1:$AAA$1000,
                      MATCH($A7,'2025'!$C$1:$C$1000,0), 
                      MATCH(I$1,'2025'!$A$1:$AAA$1,0)),
                INDEX('2024'!$A$1:$AAA$1000, 
                      MATCH($A7,'2024'!$C$1:$C$1000,0), 
                      MATCH(I$1,'2024'!$A$1:$AAA$1,0))),
                INDEX(Hours!$A$1:$AAF$1000, 
                      MATCH($A7,Hours!$A$1:$A$1000,0), 
                      MATCH(I$1,Hours!$A$1:$AAF$1,0)))
,"")</f>
        <v>2</v>
      </c>
      <c r="J7" s="29">
        <f t="array" ref="J7">IFNA(IFNA(IFNA(INDEX('2025'!$A$1:$AAA$1000,
                      MATCH($A7,'2025'!$C$1:$C$1000,0), 
                      MATCH(J$1,'2025'!$A$1:$AAA$1,0)),
                INDEX('2024'!$A$1:$AAA$1000, 
                      MATCH($A7,'2024'!$C$1:$C$1000,0), 
                      MATCH(J$1,'2024'!$A$1:$AAA$1,0))),
                INDEX(Hours!$A$1:$AAF$1000, 
                      MATCH($A7,Hours!$A$1:$A$1000,0), 
                      MATCH(J$1,Hours!$A$1:$AAF$1,0)))
,"")</f>
        <v>1</v>
      </c>
      <c r="K7" s="29">
        <f t="array" ref="K7">IFNA(IFNA(IFNA(INDEX('2025'!$A$1:$AAA$1000,
                      MATCH($A7,'2025'!$C$1:$C$1000,0), 
                      MATCH(K$1,'2025'!$A$1:$AAA$1,0)),
                INDEX('2024'!$A$1:$AAA$1000, 
                      MATCH($A7,'2024'!$C$1:$C$1000,0), 
                      MATCH(K$1,'2024'!$A$1:$AAA$1,0))),
                INDEX(Hours!$A$1:$AAF$1000, 
                      MATCH($A7,Hours!$A$1:$A$1000,0), 
                      MATCH(K$1,Hours!$A$1:$AAF$1,0)))
,"")</f>
        <v>4</v>
      </c>
      <c r="L7" s="29">
        <f t="array" ref="L7">IFNA(IFNA(IFNA(INDEX('2025'!$A$1:$AAA$1000,
                      MATCH($A7,'2025'!$C$1:$C$1000,0), 
                      MATCH(L$1,'2025'!$A$1:$AAA$1,0)),
                INDEX('2024'!$A$1:$AAA$1000, 
                      MATCH($A7,'2024'!$C$1:$C$1000,0), 
                      MATCH(L$1,'2024'!$A$1:$AAA$1,0))),
                INDEX(Hours!$A$1:$AAF$1000, 
                      MATCH($A7,Hours!$A$1:$A$1000,0), 
                      MATCH(L$1,Hours!$A$1:$AAF$1,0)))
,"")</f>
        <v>1</v>
      </c>
      <c r="M7" s="29">
        <f t="array" ref="M7">IFNA(IFNA(IFNA(INDEX('2025'!$A$1:$AAA$1000,
                      MATCH($A7,'2025'!$C$1:$C$1000,0), 
                      MATCH(M$1,'2025'!$A$1:$AAA$1,0)),
                INDEX('2024'!$A$1:$AAA$1000, 
                      MATCH($A7,'2024'!$C$1:$C$1000,0), 
                      MATCH(M$1,'2024'!$A$1:$AAA$1,0))),
                INDEX(Hours!$A$1:$AAF$1000, 
                      MATCH($A7,Hours!$A$1:$A$1000,0), 
                      MATCH(M$1,Hours!$A$1:$AAF$1,0)))
,"")</f>
        <v>7</v>
      </c>
      <c r="N7" s="29" t="str">
        <f t="array" ref="N7">IFNA(IFNA(IFNA(INDEX('2025'!$A$1:$AAA$1000,
                      MATCH($A7,'2025'!$C$1:$C$1000,0), 
                      MATCH(N$1,'2025'!$A$1:$AAA$1,0)),
                INDEX('2024'!$A$1:$AAA$1000, 
                      MATCH($A7,'2024'!$C$1:$C$1000,0), 
                      MATCH(N$1,'2024'!$A$1:$AAA$1,0))),
                INDEX(Hours!$A$1:$AAF$1000, 
                      MATCH($A7,Hours!$A$1:$A$1000,0), 
                      MATCH(N$1,Hours!$A$1:$AAF$1,0)))
,"")</f>
        <v/>
      </c>
      <c r="O7" s="29">
        <f t="array" ref="O7">IFNA(IFNA(IFNA(INDEX('2025'!$A$1:$AAA$1000,
                      MATCH($A7,'2025'!$C$1:$C$1000,0), 
                      MATCH(O$1,'2025'!$A$1:$AAA$1,0)),
                INDEX('2024'!$A$1:$AAA$1000, 
                      MATCH($A7,'2024'!$C$1:$C$1000,0), 
                      MATCH(O$1,'2024'!$A$1:$AAA$1,0))),
                INDEX(Hours!$A$1:$AAF$1000, 
                      MATCH($A7,Hours!$A$1:$A$1000,0), 
                      MATCH(O$1,Hours!$A$1:$AAF$1,0)))
,"")</f>
        <v>4</v>
      </c>
      <c r="P7" s="29" t="str">
        <f t="array" ref="P7">IFNA(IFNA(IFNA(INDEX('2025'!$A$1:$AAA$1000,
                      MATCH($A7,'2025'!$C$1:$C$1000,0), 
                      MATCH(P$1,'2025'!$A$1:$AAA$1,0)),
                INDEX('2024'!$A$1:$AAA$1000, 
                      MATCH($A7,'2024'!$C$1:$C$1000,0), 
                      MATCH(P$1,'2024'!$A$1:$AAA$1,0))),
                INDEX(Hours!$A$1:$AAF$1000, 
                      MATCH($A7,Hours!$A$1:$A$1000,0), 
                      MATCH(P$1,Hours!$A$1:$AAF$1,0)))
,"")</f>
        <v/>
      </c>
      <c r="Q7" s="29" t="str">
        <f t="array" ref="Q7">IFNA(IFNA(IFNA(INDEX('2025'!$A$1:$AAA$1000,
                      MATCH($A7,'2025'!$C$1:$C$1000,0), 
                      MATCH(Q$1,'2025'!$A$1:$AAA$1,0)),
                INDEX('2024'!$A$1:$AAA$1000, 
                      MATCH($A7,'2024'!$C$1:$C$1000,0), 
                      MATCH(Q$1,'2024'!$A$1:$AAA$1,0))),
                INDEX(Hours!$A$1:$AAF$1000, 
                      MATCH($A7,Hours!$A$1:$A$1000,0), 
                      MATCH(Q$1,Hours!$A$1:$AAF$1,0)))
,"")</f>
        <v/>
      </c>
      <c r="R7" s="29" t="str">
        <f t="array" ref="R7">IFNA(IFNA(IFNA(INDEX('2025'!$A$1:$AAA$1000,
                      MATCH($A7,'2025'!$C$1:$C$1000,0), 
                      MATCH(R$1,'2025'!$A$1:$AAA$1,0)),
                INDEX('2024'!$A$1:$AAA$1000, 
                      MATCH($A7,'2024'!$C$1:$C$1000,0), 
                      MATCH(R$1,'2024'!$A$1:$AAA$1,0))),
                INDEX(Hours!$A$1:$AAF$1000, 
                      MATCH($A7,Hours!$A$1:$A$1000,0), 
                      MATCH(R$1,Hours!$A$1:$AAF$1,0)))
,"")</f>
        <v/>
      </c>
      <c r="S7" s="29" t="str">
        <f t="array" ref="S7">IFNA(IFNA(IFNA(INDEX('2025'!$A$1:$AAA$1000,
                      MATCH($A7,'2025'!$C$1:$C$1000,0), 
                      MATCH(S$1,'2025'!$A$1:$AAA$1,0)),
                INDEX('2024'!$A$1:$AAA$1000, 
                      MATCH($A7,'2024'!$C$1:$C$1000,0), 
                      MATCH(S$1,'2024'!$A$1:$AAA$1,0))),
                INDEX(Hours!$A$1:$AAF$1000, 
                      MATCH($A7,Hours!$A$1:$A$1000,0), 
                      MATCH(S$1,Hours!$A$1:$AAF$1,0)))
,"")</f>
        <v/>
      </c>
      <c r="T7" s="76"/>
      <c r="U7" s="76"/>
      <c r="V7" s="76"/>
      <c r="W7" s="76"/>
      <c r="X7" s="76"/>
      <c r="Y7" s="29" t="str">
        <f t="array" ref="Y7">INDEX(Hours!$A$1:$AAF$1000, 
                      MATCH($A7,Hours!$A$1:$A$1000,0), 
                      MATCH(Y$1,Hours!$A$1:$AAF$1,0))</f>
        <v/>
      </c>
      <c r="Z7" s="76"/>
      <c r="AA7" s="76"/>
      <c r="AB7" s="76"/>
      <c r="AC7" s="76"/>
      <c r="AD7" s="76"/>
    </row>
    <row r="8" ht="22.5" hidden="1" customHeight="1">
      <c r="A8" s="25">
        <f t="shared" si="1"/>
        <v>45603</v>
      </c>
      <c r="B8" s="29">
        <f t="array" ref="B8">IFNA(IFNA(IFNA(INDEX('2025'!$A$1:$AAA$1000,
                      MATCH($A8,'2025'!$C$1:$C$1000,0), 
                      MATCH(B$1,'2025'!$A$1:$AAA$1,0)),
                INDEX('2024'!$A$1:$AAA$1000, 
                      MATCH($A8,'2024'!$C$1:$C$1000,0), 
                      MATCH(B$1,'2024'!$A$1:$AAA$1,0))),
                INDEX(Hours!$A$1:$AAF$1000, 
                      MATCH($A8,Hours!$A$1:$A$1000,0), 
                      MATCH(B$1,Hours!$A$1:$AAF$1,0)))
,"")</f>
        <v>4</v>
      </c>
      <c r="C8" s="29" t="str">
        <f t="array" ref="C8">IFNA(IFNA(IFNA(INDEX('2025'!$A$1:$AAA$1000,
                      MATCH($A8,'2025'!$C$1:$C$1000,0), 
                      MATCH(C$1,'2025'!$A$1:$AAA$1,0)),
                INDEX('2024'!$A$1:$AAA$1000, 
                      MATCH($A8,'2024'!$C$1:$C$1000,0), 
                      MATCH(C$1,'2024'!$A$1:$AAA$1,0))),
                INDEX(Hours!$A$1:$AAF$1000, 
                      MATCH($A8,Hours!$A$1:$A$1000,0), 
                      MATCH(C$1,Hours!$A$1:$AAF$1,0)))
,"")</f>
        <v/>
      </c>
      <c r="D8" s="29">
        <f t="array" ref="D8">IFNA(IFNA(IFNA(INDEX('2025'!$A$1:$AAA$1000,
                      MATCH($A8,'2025'!$C$1:$C$1000,0), 
                      MATCH(D$1,'2025'!$A$1:$AAA$1,0)),
                INDEX('2024'!$A$1:$AAA$1000, 
                      MATCH($A8,'2024'!$C$1:$C$1000,0), 
                      MATCH(D$1,'2024'!$A$1:$AAA$1,0))),
                INDEX(Hours!$A$1:$AAF$1000, 
                      MATCH($A8,Hours!$A$1:$A$1000,0), 
                      MATCH(D$1,Hours!$A$1:$AAF$1,0)))
,"")</f>
        <v>4</v>
      </c>
      <c r="E8" s="29">
        <f t="array" ref="E8">IFNA(IFNA(IFNA(INDEX('2025'!$A$1:$AAA$1000,
                      MATCH($A8,'2025'!$C$1:$C$1000,0), 
                      MATCH(E$1,'2025'!$A$1:$AAA$1,0)),
                INDEX('2024'!$A$1:$AAA$1000, 
                      MATCH($A8,'2024'!$C$1:$C$1000,0), 
                      MATCH(E$1,'2024'!$A$1:$AAA$1,0))),
                INDEX(Hours!$A$1:$AAF$1000, 
                      MATCH($A8,Hours!$A$1:$A$1000,0), 
                      MATCH(E$1,Hours!$A$1:$AAF$1,0)))
,"")</f>
        <v>7</v>
      </c>
      <c r="F8" s="29">
        <f t="array" ref="F8">IFNA(IFNA(IFNA(INDEX('2025'!$A$1:$AAA$1000,
                      MATCH($A8,'2025'!$C$1:$C$1000,0), 
                      MATCH(F$1,'2025'!$A$1:$AAA$1,0)),
                INDEX('2024'!$A$1:$AAA$1000, 
                      MATCH($A8,'2024'!$C$1:$C$1000,0), 
                      MATCH(F$1,'2024'!$A$1:$AAA$1,0))),
                INDEX(Hours!$A$1:$AAF$1000, 
                      MATCH($A8,Hours!$A$1:$A$1000,0), 
                      MATCH(F$1,Hours!$A$1:$AAF$1,0)))
,"")</f>
        <v>6</v>
      </c>
      <c r="G8" s="29">
        <f t="array" ref="G8">IFNA(IFNA(IFNA(INDEX('2025'!$A$1:$AAA$1000,
                      MATCH($A8,'2025'!$C$1:$C$1000,0), 
                      MATCH(G$1,'2025'!$A$1:$AAA$1,0)),
                INDEX('2024'!$A$1:$AAA$1000, 
                      MATCH($A8,'2024'!$C$1:$C$1000,0), 
                      MATCH(G$1,'2024'!$A$1:$AAA$1,0))),
                INDEX(Hours!$A$1:$AAF$1000, 
                      MATCH($A8,Hours!$A$1:$A$1000,0), 
                      MATCH(G$1,Hours!$A$1:$AAF$1,0)))
,"")</f>
        <v>4</v>
      </c>
      <c r="H8" s="29">
        <f t="array" ref="H8">IFNA(IFNA(IFNA(INDEX('2025'!$A$1:$AAA$1000,
                      MATCH($A8,'2025'!$C$1:$C$1000,0), 
                      MATCH(H$1,'2025'!$A$1:$AAA$1,0)),
                INDEX('2024'!$A$1:$AAA$1000, 
                      MATCH($A8,'2024'!$C$1:$C$1000,0), 
                      MATCH(H$1,'2024'!$A$1:$AAA$1,0))),
                INDEX(Hours!$A$1:$AAF$1000, 
                      MATCH($A8,Hours!$A$1:$A$1000,0), 
                      MATCH(H$1,Hours!$A$1:$AAF$1,0)))
,"")</f>
        <v>2</v>
      </c>
      <c r="I8" s="29">
        <f t="array" ref="I8">IFNA(IFNA(IFNA(INDEX('2025'!$A$1:$AAA$1000,
                      MATCH($A8,'2025'!$C$1:$C$1000,0), 
                      MATCH(I$1,'2025'!$A$1:$AAA$1,0)),
                INDEX('2024'!$A$1:$AAA$1000, 
                      MATCH($A8,'2024'!$C$1:$C$1000,0), 
                      MATCH(I$1,'2024'!$A$1:$AAA$1,0))),
                INDEX(Hours!$A$1:$AAF$1000, 
                      MATCH($A8,Hours!$A$1:$A$1000,0), 
                      MATCH(I$1,Hours!$A$1:$AAF$1,0)))
,"")</f>
        <v>1</v>
      </c>
      <c r="J8" s="29" t="str">
        <f t="array" ref="J8">IFNA(IFNA(IFNA(INDEX('2025'!$A$1:$AAA$1000,
                      MATCH($A8,'2025'!$C$1:$C$1000,0), 
                      MATCH(J$1,'2025'!$A$1:$AAA$1,0)),
                INDEX('2024'!$A$1:$AAA$1000, 
                      MATCH($A8,'2024'!$C$1:$C$1000,0), 
                      MATCH(J$1,'2024'!$A$1:$AAA$1,0))),
                INDEX(Hours!$A$1:$AAF$1000, 
                      MATCH($A8,Hours!$A$1:$A$1000,0), 
                      MATCH(J$1,Hours!$A$1:$AAF$1,0)))
,"")</f>
        <v/>
      </c>
      <c r="K8" s="29">
        <f t="array" ref="K8">IFNA(IFNA(IFNA(INDEX('2025'!$A$1:$AAA$1000,
                      MATCH($A8,'2025'!$C$1:$C$1000,0), 
                      MATCH(K$1,'2025'!$A$1:$AAA$1,0)),
                INDEX('2024'!$A$1:$AAA$1000, 
                      MATCH($A8,'2024'!$C$1:$C$1000,0), 
                      MATCH(K$1,'2024'!$A$1:$AAA$1,0))),
                INDEX(Hours!$A$1:$AAF$1000, 
                      MATCH($A8,Hours!$A$1:$A$1000,0), 
                      MATCH(K$1,Hours!$A$1:$AAF$1,0)))
,"")</f>
        <v>4</v>
      </c>
      <c r="L8" s="29" t="str">
        <f t="array" ref="L8">IFNA(IFNA(IFNA(INDEX('2025'!$A$1:$AAA$1000,
                      MATCH($A8,'2025'!$C$1:$C$1000,0), 
                      MATCH(L$1,'2025'!$A$1:$AAA$1,0)),
                INDEX('2024'!$A$1:$AAA$1000, 
                      MATCH($A8,'2024'!$C$1:$C$1000,0), 
                      MATCH(L$1,'2024'!$A$1:$AAA$1,0))),
                INDEX(Hours!$A$1:$AAF$1000, 
                      MATCH($A8,Hours!$A$1:$A$1000,0), 
                      MATCH(L$1,Hours!$A$1:$AAF$1,0)))
,"")</f>
        <v/>
      </c>
      <c r="M8" s="29">
        <f t="array" ref="M8">IFNA(IFNA(IFNA(INDEX('2025'!$A$1:$AAA$1000,
                      MATCH($A8,'2025'!$C$1:$C$1000,0), 
                      MATCH(M$1,'2025'!$A$1:$AAA$1,0)),
                INDEX('2024'!$A$1:$AAA$1000, 
                      MATCH($A8,'2024'!$C$1:$C$1000,0), 
                      MATCH(M$1,'2024'!$A$1:$AAA$1,0))),
                INDEX(Hours!$A$1:$AAF$1000, 
                      MATCH($A8,Hours!$A$1:$A$1000,0), 
                      MATCH(M$1,Hours!$A$1:$AAF$1,0)))
,"")</f>
        <v>7</v>
      </c>
      <c r="N8" s="29" t="str">
        <f t="array" ref="N8">IFNA(IFNA(IFNA(INDEX('2025'!$A$1:$AAA$1000,
                      MATCH($A8,'2025'!$C$1:$C$1000,0), 
                      MATCH(N$1,'2025'!$A$1:$AAA$1,0)),
                INDEX('2024'!$A$1:$AAA$1000, 
                      MATCH($A8,'2024'!$C$1:$C$1000,0), 
                      MATCH(N$1,'2024'!$A$1:$AAA$1,0))),
                INDEX(Hours!$A$1:$AAF$1000, 
                      MATCH($A8,Hours!$A$1:$A$1000,0), 
                      MATCH(N$1,Hours!$A$1:$AAF$1,0)))
,"")</f>
        <v/>
      </c>
      <c r="O8" s="29">
        <f t="array" ref="O8">IFNA(IFNA(IFNA(INDEX('2025'!$A$1:$AAA$1000,
                      MATCH($A8,'2025'!$C$1:$C$1000,0), 
                      MATCH(O$1,'2025'!$A$1:$AAA$1,0)),
                INDEX('2024'!$A$1:$AAA$1000, 
                      MATCH($A8,'2024'!$C$1:$C$1000,0), 
                      MATCH(O$1,'2024'!$A$1:$AAA$1,0))),
                INDEX(Hours!$A$1:$AAF$1000, 
                      MATCH($A8,Hours!$A$1:$A$1000,0), 
                      MATCH(O$1,Hours!$A$1:$AAF$1,0)))
,"")</f>
        <v>4</v>
      </c>
      <c r="P8" s="29" t="str">
        <f t="array" ref="P8">IFNA(IFNA(IFNA(INDEX('2025'!$A$1:$AAA$1000,
                      MATCH($A8,'2025'!$C$1:$C$1000,0), 
                      MATCH(P$1,'2025'!$A$1:$AAA$1,0)),
                INDEX('2024'!$A$1:$AAA$1000, 
                      MATCH($A8,'2024'!$C$1:$C$1000,0), 
                      MATCH(P$1,'2024'!$A$1:$AAA$1,0))),
                INDEX(Hours!$A$1:$AAF$1000, 
                      MATCH($A8,Hours!$A$1:$A$1000,0), 
                      MATCH(P$1,Hours!$A$1:$AAF$1,0)))
,"")</f>
        <v/>
      </c>
      <c r="Q8" s="29" t="str">
        <f t="array" ref="Q8">IFNA(IFNA(IFNA(INDEX('2025'!$A$1:$AAA$1000,
                      MATCH($A8,'2025'!$C$1:$C$1000,0), 
                      MATCH(Q$1,'2025'!$A$1:$AAA$1,0)),
                INDEX('2024'!$A$1:$AAA$1000, 
                      MATCH($A8,'2024'!$C$1:$C$1000,0), 
                      MATCH(Q$1,'2024'!$A$1:$AAA$1,0))),
                INDEX(Hours!$A$1:$AAF$1000, 
                      MATCH($A8,Hours!$A$1:$A$1000,0), 
                      MATCH(Q$1,Hours!$A$1:$AAF$1,0)))
,"")</f>
        <v/>
      </c>
      <c r="R8" s="29" t="str">
        <f t="array" ref="R8">IFNA(IFNA(IFNA(INDEX('2025'!$A$1:$AAA$1000,
                      MATCH($A8,'2025'!$C$1:$C$1000,0), 
                      MATCH(R$1,'2025'!$A$1:$AAA$1,0)),
                INDEX('2024'!$A$1:$AAA$1000, 
                      MATCH($A8,'2024'!$C$1:$C$1000,0), 
                      MATCH(R$1,'2024'!$A$1:$AAA$1,0))),
                INDEX(Hours!$A$1:$AAF$1000, 
                      MATCH($A8,Hours!$A$1:$A$1000,0), 
                      MATCH(R$1,Hours!$A$1:$AAF$1,0)))
,"")</f>
        <v/>
      </c>
      <c r="S8" s="29" t="str">
        <f t="array" ref="S8">IFNA(IFNA(IFNA(INDEX('2025'!$A$1:$AAA$1000,
                      MATCH($A8,'2025'!$C$1:$C$1000,0), 
                      MATCH(S$1,'2025'!$A$1:$AAA$1,0)),
                INDEX('2024'!$A$1:$AAA$1000, 
                      MATCH($A8,'2024'!$C$1:$C$1000,0), 
                      MATCH(S$1,'2024'!$A$1:$AAA$1,0))),
                INDEX(Hours!$A$1:$AAF$1000, 
                      MATCH($A8,Hours!$A$1:$A$1000,0), 
                      MATCH(S$1,Hours!$A$1:$AAF$1,0)))
,"")</f>
        <v/>
      </c>
      <c r="T8" s="76"/>
      <c r="U8" s="76"/>
      <c r="V8" s="76"/>
      <c r="W8" s="76"/>
      <c r="X8" s="76"/>
      <c r="Y8" s="29" t="str">
        <f t="array" ref="Y8">INDEX(Hours!$A$1:$AAF$1000, 
                      MATCH($A8,Hours!$A$1:$A$1000,0), 
                      MATCH(Y$1,Hours!$A$1:$AAF$1,0))</f>
        <v/>
      </c>
      <c r="Z8" s="76"/>
      <c r="AA8" s="76"/>
      <c r="AB8" s="76"/>
      <c r="AC8" s="76"/>
      <c r="AD8" s="76"/>
    </row>
    <row r="9" ht="22.5" hidden="1" customHeight="1">
      <c r="A9" s="25">
        <f t="shared" si="1"/>
        <v>45604</v>
      </c>
      <c r="B9" s="29">
        <f t="array" ref="B9">IFNA(IFNA(IFNA(INDEX('2025'!$A$1:$AAA$1000,
                      MATCH($A9,'2025'!$C$1:$C$1000,0), 
                      MATCH(B$1,'2025'!$A$1:$AAA$1,0)),
                INDEX('2024'!$A$1:$AAA$1000, 
                      MATCH($A9,'2024'!$C$1:$C$1000,0), 
                      MATCH(B$1,'2024'!$A$1:$AAA$1,0))),
                INDEX(Hours!$A$1:$AAF$1000, 
                      MATCH($A9,Hours!$A$1:$A$1000,0), 
                      MATCH(B$1,Hours!$A$1:$AAF$1,0)))
,"")</f>
        <v>4</v>
      </c>
      <c r="C9" s="29" t="str">
        <f t="array" ref="C9">IFNA(IFNA(IFNA(INDEX('2025'!$A$1:$AAA$1000,
                      MATCH($A9,'2025'!$C$1:$C$1000,0), 
                      MATCH(C$1,'2025'!$A$1:$AAA$1,0)),
                INDEX('2024'!$A$1:$AAA$1000, 
                      MATCH($A9,'2024'!$C$1:$C$1000,0), 
                      MATCH(C$1,'2024'!$A$1:$AAA$1,0))),
                INDEX(Hours!$A$1:$AAF$1000, 
                      MATCH($A9,Hours!$A$1:$A$1000,0), 
                      MATCH(C$1,Hours!$A$1:$AAF$1,0)))
,"")</f>
        <v/>
      </c>
      <c r="D9" s="29">
        <f t="array" ref="D9">IFNA(IFNA(IFNA(INDEX('2025'!$A$1:$AAA$1000,
                      MATCH($A9,'2025'!$C$1:$C$1000,0), 
                      MATCH(D$1,'2025'!$A$1:$AAA$1,0)),
                INDEX('2024'!$A$1:$AAA$1000, 
                      MATCH($A9,'2024'!$C$1:$C$1000,0), 
                      MATCH(D$1,'2024'!$A$1:$AAA$1,0))),
                INDEX(Hours!$A$1:$AAF$1000, 
                      MATCH($A9,Hours!$A$1:$A$1000,0), 
                      MATCH(D$1,Hours!$A$1:$AAF$1,0)))
,"")</f>
        <v>4</v>
      </c>
      <c r="E9" s="29">
        <f t="array" ref="E9">IFNA(IFNA(IFNA(INDEX('2025'!$A$1:$AAA$1000,
                      MATCH($A9,'2025'!$C$1:$C$1000,0), 
                      MATCH(E$1,'2025'!$A$1:$AAA$1,0)),
                INDEX('2024'!$A$1:$AAA$1000, 
                      MATCH($A9,'2024'!$C$1:$C$1000,0), 
                      MATCH(E$1,'2024'!$A$1:$AAA$1,0))),
                INDEX(Hours!$A$1:$AAF$1000, 
                      MATCH($A9,Hours!$A$1:$A$1000,0), 
                      MATCH(E$1,Hours!$A$1:$AAF$1,0)))
,"")</f>
        <v>7</v>
      </c>
      <c r="F9" s="29">
        <f t="array" ref="F9">IFNA(IFNA(IFNA(INDEX('2025'!$A$1:$AAA$1000,
                      MATCH($A9,'2025'!$C$1:$C$1000,0), 
                      MATCH(F$1,'2025'!$A$1:$AAA$1,0)),
                INDEX('2024'!$A$1:$AAA$1000, 
                      MATCH($A9,'2024'!$C$1:$C$1000,0), 
                      MATCH(F$1,'2024'!$A$1:$AAA$1,0))),
                INDEX(Hours!$A$1:$AAF$1000, 
                      MATCH($A9,Hours!$A$1:$A$1000,0), 
                      MATCH(F$1,Hours!$A$1:$AAF$1,0)))
,"")</f>
        <v>6</v>
      </c>
      <c r="G9" s="29">
        <f t="array" ref="G9">IFNA(IFNA(IFNA(INDEX('2025'!$A$1:$AAA$1000,
                      MATCH($A9,'2025'!$C$1:$C$1000,0), 
                      MATCH(G$1,'2025'!$A$1:$AAA$1,0)),
                INDEX('2024'!$A$1:$AAA$1000, 
                      MATCH($A9,'2024'!$C$1:$C$1000,0), 
                      MATCH(G$1,'2024'!$A$1:$AAA$1,0))),
                INDEX(Hours!$A$1:$AAF$1000, 
                      MATCH($A9,Hours!$A$1:$A$1000,0), 
                      MATCH(G$1,Hours!$A$1:$AAF$1,0)))
,"")</f>
        <v>4</v>
      </c>
      <c r="H9" s="29">
        <f t="array" ref="H9">IFNA(IFNA(IFNA(INDEX('2025'!$A$1:$AAA$1000,
                      MATCH($A9,'2025'!$C$1:$C$1000,0), 
                      MATCH(H$1,'2025'!$A$1:$AAA$1,0)),
                INDEX('2024'!$A$1:$AAA$1000, 
                      MATCH($A9,'2024'!$C$1:$C$1000,0), 
                      MATCH(H$1,'2024'!$A$1:$AAA$1,0))),
                INDEX(Hours!$A$1:$AAF$1000, 
                      MATCH($A9,Hours!$A$1:$A$1000,0), 
                      MATCH(H$1,Hours!$A$1:$AAF$1,0)))
,"")</f>
        <v>1</v>
      </c>
      <c r="I9" s="29">
        <f t="array" ref="I9">IFNA(IFNA(IFNA(INDEX('2025'!$A$1:$AAA$1000,
                      MATCH($A9,'2025'!$C$1:$C$1000,0), 
                      MATCH(I$1,'2025'!$A$1:$AAA$1,0)),
                INDEX('2024'!$A$1:$AAA$1000, 
                      MATCH($A9,'2024'!$C$1:$C$1000,0), 
                      MATCH(I$1,'2024'!$A$1:$AAA$1,0))),
                INDEX(Hours!$A$1:$AAF$1000, 
                      MATCH($A9,Hours!$A$1:$A$1000,0), 
                      MATCH(I$1,Hours!$A$1:$AAF$1,0)))
,"")</f>
        <v>1</v>
      </c>
      <c r="J9" s="29">
        <f t="array" ref="J9">IFNA(IFNA(IFNA(INDEX('2025'!$A$1:$AAA$1000,
                      MATCH($A9,'2025'!$C$1:$C$1000,0), 
                      MATCH(J$1,'2025'!$A$1:$AAA$1,0)),
                INDEX('2024'!$A$1:$AAA$1000, 
                      MATCH($A9,'2024'!$C$1:$C$1000,0), 
                      MATCH(J$1,'2024'!$A$1:$AAA$1,0))),
                INDEX(Hours!$A$1:$AAF$1000, 
                      MATCH($A9,Hours!$A$1:$A$1000,0), 
                      MATCH(J$1,Hours!$A$1:$AAF$1,0)))
,"")</f>
        <v>1</v>
      </c>
      <c r="K9" s="29">
        <f t="array" ref="K9">IFNA(IFNA(IFNA(INDEX('2025'!$A$1:$AAA$1000,
                      MATCH($A9,'2025'!$C$1:$C$1000,0), 
                      MATCH(K$1,'2025'!$A$1:$AAA$1,0)),
                INDEX('2024'!$A$1:$AAA$1000, 
                      MATCH($A9,'2024'!$C$1:$C$1000,0), 
                      MATCH(K$1,'2024'!$A$1:$AAA$1,0))),
                INDEX(Hours!$A$1:$AAF$1000, 
                      MATCH($A9,Hours!$A$1:$A$1000,0), 
                      MATCH(K$1,Hours!$A$1:$AAF$1,0)))
,"")</f>
        <v>4</v>
      </c>
      <c r="L9" s="29">
        <f t="array" ref="L9">IFNA(IFNA(IFNA(INDEX('2025'!$A$1:$AAA$1000,
                      MATCH($A9,'2025'!$C$1:$C$1000,0), 
                      MATCH(L$1,'2025'!$A$1:$AAA$1,0)),
                INDEX('2024'!$A$1:$AAA$1000, 
                      MATCH($A9,'2024'!$C$1:$C$1000,0), 
                      MATCH(L$1,'2024'!$A$1:$AAA$1,0))),
                INDEX(Hours!$A$1:$AAF$1000, 
                      MATCH($A9,Hours!$A$1:$A$1000,0), 
                      MATCH(L$1,Hours!$A$1:$AAF$1,0)))
,"")</f>
        <v>1</v>
      </c>
      <c r="M9" s="29">
        <f t="array" ref="M9">IFNA(IFNA(IFNA(INDEX('2025'!$A$1:$AAA$1000,
                      MATCH($A9,'2025'!$C$1:$C$1000,0), 
                      MATCH(M$1,'2025'!$A$1:$AAA$1,0)),
                INDEX('2024'!$A$1:$AAA$1000, 
                      MATCH($A9,'2024'!$C$1:$C$1000,0), 
                      MATCH(M$1,'2024'!$A$1:$AAA$1,0))),
                INDEX(Hours!$A$1:$AAF$1000, 
                      MATCH($A9,Hours!$A$1:$A$1000,0), 
                      MATCH(M$1,Hours!$A$1:$AAF$1,0)))
,"")</f>
        <v>7</v>
      </c>
      <c r="N9" s="29" t="str">
        <f t="array" ref="N9">IFNA(IFNA(IFNA(INDEX('2025'!$A$1:$AAA$1000,
                      MATCH($A9,'2025'!$C$1:$C$1000,0), 
                      MATCH(N$1,'2025'!$A$1:$AAA$1,0)),
                INDEX('2024'!$A$1:$AAA$1000, 
                      MATCH($A9,'2024'!$C$1:$C$1000,0), 
                      MATCH(N$1,'2024'!$A$1:$AAA$1,0))),
                INDEX(Hours!$A$1:$AAF$1000, 
                      MATCH($A9,Hours!$A$1:$A$1000,0), 
                      MATCH(N$1,Hours!$A$1:$AAF$1,0)))
,"")</f>
        <v/>
      </c>
      <c r="O9" s="29">
        <f t="array" ref="O9">IFNA(IFNA(IFNA(INDEX('2025'!$A$1:$AAA$1000,
                      MATCH($A9,'2025'!$C$1:$C$1000,0), 
                      MATCH(O$1,'2025'!$A$1:$AAA$1,0)),
                INDEX('2024'!$A$1:$AAA$1000, 
                      MATCH($A9,'2024'!$C$1:$C$1000,0), 
                      MATCH(O$1,'2024'!$A$1:$AAA$1,0))),
                INDEX(Hours!$A$1:$AAF$1000, 
                      MATCH($A9,Hours!$A$1:$A$1000,0), 
                      MATCH(O$1,Hours!$A$1:$AAF$1,0)))
,"")</f>
        <v>4</v>
      </c>
      <c r="P9" s="29" t="str">
        <f t="array" ref="P9">IFNA(IFNA(IFNA(INDEX('2025'!$A$1:$AAA$1000,
                      MATCH($A9,'2025'!$C$1:$C$1000,0), 
                      MATCH(P$1,'2025'!$A$1:$AAA$1,0)),
                INDEX('2024'!$A$1:$AAA$1000, 
                      MATCH($A9,'2024'!$C$1:$C$1000,0), 
                      MATCH(P$1,'2024'!$A$1:$AAA$1,0))),
                INDEX(Hours!$A$1:$AAF$1000, 
                      MATCH($A9,Hours!$A$1:$A$1000,0), 
                      MATCH(P$1,Hours!$A$1:$AAF$1,0)))
,"")</f>
        <v/>
      </c>
      <c r="Q9" s="29" t="str">
        <f t="array" ref="Q9">IFNA(IFNA(IFNA(INDEX('2025'!$A$1:$AAA$1000,
                      MATCH($A9,'2025'!$C$1:$C$1000,0), 
                      MATCH(Q$1,'2025'!$A$1:$AAA$1,0)),
                INDEX('2024'!$A$1:$AAA$1000, 
                      MATCH($A9,'2024'!$C$1:$C$1000,0), 
                      MATCH(Q$1,'2024'!$A$1:$AAA$1,0))),
                INDEX(Hours!$A$1:$AAF$1000, 
                      MATCH($A9,Hours!$A$1:$A$1000,0), 
                      MATCH(Q$1,Hours!$A$1:$AAF$1,0)))
,"")</f>
        <v/>
      </c>
      <c r="R9" s="29" t="str">
        <f t="array" ref="R9">IFNA(IFNA(IFNA(INDEX('2025'!$A$1:$AAA$1000,
                      MATCH($A9,'2025'!$C$1:$C$1000,0), 
                      MATCH(R$1,'2025'!$A$1:$AAA$1,0)),
                INDEX('2024'!$A$1:$AAA$1000, 
                      MATCH($A9,'2024'!$C$1:$C$1000,0), 
                      MATCH(R$1,'2024'!$A$1:$AAA$1,0))),
                INDEX(Hours!$A$1:$AAF$1000, 
                      MATCH($A9,Hours!$A$1:$A$1000,0), 
                      MATCH(R$1,Hours!$A$1:$AAF$1,0)))
,"")</f>
        <v/>
      </c>
      <c r="S9" s="29" t="str">
        <f t="array" ref="S9">IFNA(IFNA(IFNA(INDEX('2025'!$A$1:$AAA$1000,
                      MATCH($A9,'2025'!$C$1:$C$1000,0), 
                      MATCH(S$1,'2025'!$A$1:$AAA$1,0)),
                INDEX('2024'!$A$1:$AAA$1000, 
                      MATCH($A9,'2024'!$C$1:$C$1000,0), 
                      MATCH(S$1,'2024'!$A$1:$AAA$1,0))),
                INDEX(Hours!$A$1:$AAF$1000, 
                      MATCH($A9,Hours!$A$1:$A$1000,0), 
                      MATCH(S$1,Hours!$A$1:$AAF$1,0)))
,"")</f>
        <v/>
      </c>
      <c r="T9" s="76"/>
      <c r="U9" s="76"/>
      <c r="V9" s="76"/>
      <c r="W9" s="76"/>
      <c r="X9" s="76"/>
      <c r="Y9" s="29" t="str">
        <f t="array" ref="Y9">INDEX(Hours!$A$1:$AAF$1000, 
                      MATCH($A9,Hours!$A$1:$A$1000,0), 
                      MATCH(Y$1,Hours!$A$1:$AAF$1,0))</f>
        <v/>
      </c>
      <c r="Z9" s="76"/>
      <c r="AA9" s="76"/>
      <c r="AB9" s="76"/>
      <c r="AC9" s="76"/>
      <c r="AD9" s="76"/>
    </row>
    <row r="10" ht="22.5" hidden="1" customHeight="1">
      <c r="A10" s="25">
        <f t="shared" si="1"/>
        <v>45605</v>
      </c>
      <c r="B10" s="29">
        <f t="array" ref="B10">IFNA(IFNA(IFNA(INDEX('2025'!$A$1:$AAA$1000,
                      MATCH($A10,'2025'!$C$1:$C$1000,0), 
                      MATCH(B$1,'2025'!$A$1:$AAA$1,0)),
                INDEX('2024'!$A$1:$AAA$1000, 
                      MATCH($A10,'2024'!$C$1:$C$1000,0), 
                      MATCH(B$1,'2024'!$A$1:$AAA$1,0))),
                INDEX(Hours!$A$1:$AAF$1000, 
                      MATCH($A10,Hours!$A$1:$A$1000,0), 
                      MATCH(B$1,Hours!$A$1:$AAF$1,0)))
,"")</f>
        <v>4</v>
      </c>
      <c r="C10" s="29">
        <f t="array" ref="C10">IFNA(IFNA(IFNA(INDEX('2025'!$A$1:$AAA$1000,
                      MATCH($A10,'2025'!$C$1:$C$1000,0), 
                      MATCH(C$1,'2025'!$A$1:$AAA$1,0)),
                INDEX('2024'!$A$1:$AAA$1000, 
                      MATCH($A10,'2024'!$C$1:$C$1000,0), 
                      MATCH(C$1,'2024'!$A$1:$AAA$1,0))),
                INDEX(Hours!$A$1:$AAF$1000, 
                      MATCH($A10,Hours!$A$1:$A$1000,0), 
                      MATCH(C$1,Hours!$A$1:$AAF$1,0)))
,"")</f>
        <v>4</v>
      </c>
      <c r="D10" s="29">
        <f t="array" ref="D10">IFNA(IFNA(IFNA(INDEX('2025'!$A$1:$AAA$1000,
                      MATCH($A10,'2025'!$C$1:$C$1000,0), 
                      MATCH(D$1,'2025'!$A$1:$AAA$1,0)),
                INDEX('2024'!$A$1:$AAA$1000, 
                      MATCH($A10,'2024'!$C$1:$C$1000,0), 
                      MATCH(D$1,'2024'!$A$1:$AAA$1,0))),
                INDEX(Hours!$A$1:$AAF$1000, 
                      MATCH($A10,Hours!$A$1:$A$1000,0), 
                      MATCH(D$1,Hours!$A$1:$AAF$1,0)))
,"")</f>
        <v>4</v>
      </c>
      <c r="E10" s="29">
        <f t="array" ref="E10">IFNA(IFNA(IFNA(INDEX('2025'!$A$1:$AAA$1000,
                      MATCH($A10,'2025'!$C$1:$C$1000,0), 
                      MATCH(E$1,'2025'!$A$1:$AAA$1,0)),
                INDEX('2024'!$A$1:$AAA$1000, 
                      MATCH($A10,'2024'!$C$1:$C$1000,0), 
                      MATCH(E$1,'2024'!$A$1:$AAA$1,0))),
                INDEX(Hours!$A$1:$AAF$1000, 
                      MATCH($A10,Hours!$A$1:$A$1000,0), 
                      MATCH(E$1,Hours!$A$1:$AAF$1,0)))
,"")</f>
        <v>7</v>
      </c>
      <c r="F10" s="29">
        <f t="array" ref="F10">IFNA(IFNA(IFNA(INDEX('2025'!$A$1:$AAA$1000,
                      MATCH($A10,'2025'!$C$1:$C$1000,0), 
                      MATCH(F$1,'2025'!$A$1:$AAA$1,0)),
                INDEX('2024'!$A$1:$AAA$1000, 
                      MATCH($A10,'2024'!$C$1:$C$1000,0), 
                      MATCH(F$1,'2024'!$A$1:$AAA$1,0))),
                INDEX(Hours!$A$1:$AAF$1000, 
                      MATCH($A10,Hours!$A$1:$A$1000,0), 
                      MATCH(F$1,Hours!$A$1:$AAF$1,0)))
,"")</f>
        <v>6</v>
      </c>
      <c r="G10" s="29" t="str">
        <f t="array" ref="G10">IFNA(IFNA(IFNA(INDEX('2025'!$A$1:$AAA$1000,
                      MATCH($A10,'2025'!$C$1:$C$1000,0), 
                      MATCH(G$1,'2025'!$A$1:$AAA$1,0)),
                INDEX('2024'!$A$1:$AAA$1000, 
                      MATCH($A10,'2024'!$C$1:$C$1000,0), 
                      MATCH(G$1,'2024'!$A$1:$AAA$1,0))),
                INDEX(Hours!$A$1:$AAF$1000, 
                      MATCH($A10,Hours!$A$1:$A$1000,0), 
                      MATCH(G$1,Hours!$A$1:$AAF$1,0)))
,"")</f>
        <v/>
      </c>
      <c r="H10" s="29" t="str">
        <f t="array" ref="H10">IFNA(IFNA(IFNA(INDEX('2025'!$A$1:$AAA$1000,
                      MATCH($A10,'2025'!$C$1:$C$1000,0), 
                      MATCH(H$1,'2025'!$A$1:$AAA$1,0)),
                INDEX('2024'!$A$1:$AAA$1000, 
                      MATCH($A10,'2024'!$C$1:$C$1000,0), 
                      MATCH(H$1,'2024'!$A$1:$AAA$1,0))),
                INDEX(Hours!$A$1:$AAF$1000, 
                      MATCH($A10,Hours!$A$1:$A$1000,0), 
                      MATCH(H$1,Hours!$A$1:$AAF$1,0)))
,"")</f>
        <v/>
      </c>
      <c r="I10" s="29" t="str">
        <f t="array" ref="I10">IFNA(IFNA(IFNA(INDEX('2025'!$A$1:$AAA$1000,
                      MATCH($A10,'2025'!$C$1:$C$1000,0), 
                      MATCH(I$1,'2025'!$A$1:$AAA$1,0)),
                INDEX('2024'!$A$1:$AAA$1000, 
                      MATCH($A10,'2024'!$C$1:$C$1000,0), 
                      MATCH(I$1,'2024'!$A$1:$AAA$1,0))),
                INDEX(Hours!$A$1:$AAF$1000, 
                      MATCH($A10,Hours!$A$1:$A$1000,0), 
                      MATCH(I$1,Hours!$A$1:$AAF$1,0)))
,"")</f>
        <v/>
      </c>
      <c r="J10" s="29" t="str">
        <f t="array" ref="J10">IFNA(IFNA(IFNA(INDEX('2025'!$A$1:$AAA$1000,
                      MATCH($A10,'2025'!$C$1:$C$1000,0), 
                      MATCH(J$1,'2025'!$A$1:$AAA$1,0)),
                INDEX('2024'!$A$1:$AAA$1000, 
                      MATCH($A10,'2024'!$C$1:$C$1000,0), 
                      MATCH(J$1,'2024'!$A$1:$AAA$1,0))),
                INDEX(Hours!$A$1:$AAF$1000, 
                      MATCH($A10,Hours!$A$1:$A$1000,0), 
                      MATCH(J$1,Hours!$A$1:$AAF$1,0)))
,"")</f>
        <v/>
      </c>
      <c r="K10" s="29">
        <f t="array" ref="K10">IFNA(IFNA(IFNA(INDEX('2025'!$A$1:$AAA$1000,
                      MATCH($A10,'2025'!$C$1:$C$1000,0), 
                      MATCH(K$1,'2025'!$A$1:$AAA$1,0)),
                INDEX('2024'!$A$1:$AAA$1000, 
                      MATCH($A10,'2024'!$C$1:$C$1000,0), 
                      MATCH(K$1,'2024'!$A$1:$AAA$1,0))),
                INDEX(Hours!$A$1:$AAF$1000, 
                      MATCH($A10,Hours!$A$1:$A$1000,0), 
                      MATCH(K$1,Hours!$A$1:$AAF$1,0)))
,"")</f>
        <v>5</v>
      </c>
      <c r="L10" s="29">
        <f t="array" ref="L10">IFNA(IFNA(IFNA(INDEX('2025'!$A$1:$AAA$1000,
                      MATCH($A10,'2025'!$C$1:$C$1000,0), 
                      MATCH(L$1,'2025'!$A$1:$AAA$1,0)),
                INDEX('2024'!$A$1:$AAA$1000, 
                      MATCH($A10,'2024'!$C$1:$C$1000,0), 
                      MATCH(L$1,'2024'!$A$1:$AAA$1,0))),
                INDEX(Hours!$A$1:$AAF$1000, 
                      MATCH($A10,Hours!$A$1:$A$1000,0), 
                      MATCH(L$1,Hours!$A$1:$AAF$1,0)))
,"")</f>
        <v>1</v>
      </c>
      <c r="M10" s="29">
        <f t="array" ref="M10">IFNA(IFNA(IFNA(INDEX('2025'!$A$1:$AAA$1000,
                      MATCH($A10,'2025'!$C$1:$C$1000,0), 
                      MATCH(M$1,'2025'!$A$1:$AAA$1,0)),
                INDEX('2024'!$A$1:$AAA$1000, 
                      MATCH($A10,'2024'!$C$1:$C$1000,0), 
                      MATCH(M$1,'2024'!$A$1:$AAA$1,0))),
                INDEX(Hours!$A$1:$AAF$1000, 
                      MATCH($A10,Hours!$A$1:$A$1000,0), 
                      MATCH(M$1,Hours!$A$1:$AAF$1,0)))
,"")</f>
        <v>5</v>
      </c>
      <c r="N10" s="29" t="str">
        <f t="array" ref="N10">IFNA(IFNA(IFNA(INDEX('2025'!$A$1:$AAA$1000,
                      MATCH($A10,'2025'!$C$1:$C$1000,0), 
                      MATCH(N$1,'2025'!$A$1:$AAA$1,0)),
                INDEX('2024'!$A$1:$AAA$1000, 
                      MATCH($A10,'2024'!$C$1:$C$1000,0), 
                      MATCH(N$1,'2024'!$A$1:$AAA$1,0))),
                INDEX(Hours!$A$1:$AAF$1000, 
                      MATCH($A10,Hours!$A$1:$A$1000,0), 
                      MATCH(N$1,Hours!$A$1:$AAF$1,0)))
,"")</f>
        <v/>
      </c>
      <c r="O10" s="29">
        <f t="array" ref="O10">IFNA(IFNA(IFNA(INDEX('2025'!$A$1:$AAA$1000,
                      MATCH($A10,'2025'!$C$1:$C$1000,0), 
                      MATCH(O$1,'2025'!$A$1:$AAA$1,0)),
                INDEX('2024'!$A$1:$AAA$1000, 
                      MATCH($A10,'2024'!$C$1:$C$1000,0), 
                      MATCH(O$1,'2024'!$A$1:$AAA$1,0))),
                INDEX(Hours!$A$1:$AAF$1000, 
                      MATCH($A10,Hours!$A$1:$A$1000,0), 
                      MATCH(O$1,Hours!$A$1:$AAF$1,0)))
,"")</f>
        <v>4</v>
      </c>
      <c r="P10" s="29" t="str">
        <f t="array" ref="P10">IFNA(IFNA(IFNA(INDEX('2025'!$A$1:$AAA$1000,
                      MATCH($A10,'2025'!$C$1:$C$1000,0), 
                      MATCH(P$1,'2025'!$A$1:$AAA$1,0)),
                INDEX('2024'!$A$1:$AAA$1000, 
                      MATCH($A10,'2024'!$C$1:$C$1000,0), 
                      MATCH(P$1,'2024'!$A$1:$AAA$1,0))),
                INDEX(Hours!$A$1:$AAF$1000, 
                      MATCH($A10,Hours!$A$1:$A$1000,0), 
                      MATCH(P$1,Hours!$A$1:$AAF$1,0)))
,"")</f>
        <v/>
      </c>
      <c r="Q10" s="29" t="str">
        <f t="array" ref="Q10">IFNA(IFNA(IFNA(INDEX('2025'!$A$1:$AAA$1000,
                      MATCH($A10,'2025'!$C$1:$C$1000,0), 
                      MATCH(Q$1,'2025'!$A$1:$AAA$1,0)),
                INDEX('2024'!$A$1:$AAA$1000, 
                      MATCH($A10,'2024'!$C$1:$C$1000,0), 
                      MATCH(Q$1,'2024'!$A$1:$AAA$1,0))),
                INDEX(Hours!$A$1:$AAF$1000, 
                      MATCH($A10,Hours!$A$1:$A$1000,0), 
                      MATCH(Q$1,Hours!$A$1:$AAF$1,0)))
,"")</f>
        <v/>
      </c>
      <c r="R10" s="29" t="str">
        <f t="array" ref="R10">IFNA(IFNA(IFNA(INDEX('2025'!$A$1:$AAA$1000,
                      MATCH($A10,'2025'!$C$1:$C$1000,0), 
                      MATCH(R$1,'2025'!$A$1:$AAA$1,0)),
                INDEX('2024'!$A$1:$AAA$1000, 
                      MATCH($A10,'2024'!$C$1:$C$1000,0), 
                      MATCH(R$1,'2024'!$A$1:$AAA$1,0))),
                INDEX(Hours!$A$1:$AAF$1000, 
                      MATCH($A10,Hours!$A$1:$A$1000,0), 
                      MATCH(R$1,Hours!$A$1:$AAF$1,0)))
,"")</f>
        <v/>
      </c>
      <c r="S10" s="29" t="str">
        <f t="array" ref="S10">IFNA(IFNA(IFNA(INDEX('2025'!$A$1:$AAA$1000,
                      MATCH($A10,'2025'!$C$1:$C$1000,0), 
                      MATCH(S$1,'2025'!$A$1:$AAA$1,0)),
                INDEX('2024'!$A$1:$AAA$1000, 
                      MATCH($A10,'2024'!$C$1:$C$1000,0), 
                      MATCH(S$1,'2024'!$A$1:$AAA$1,0))),
                INDEX(Hours!$A$1:$AAF$1000, 
                      MATCH($A10,Hours!$A$1:$A$1000,0), 
                      MATCH(S$1,Hours!$A$1:$AAF$1,0)))
,"")</f>
        <v/>
      </c>
      <c r="T10" s="76"/>
      <c r="U10" s="76"/>
      <c r="V10" s="76"/>
      <c r="W10" s="76"/>
      <c r="X10" s="76"/>
      <c r="Y10" s="29" t="str">
        <f t="array" ref="Y10">INDEX(Hours!$A$1:$AAF$1000, 
                      MATCH($A10,Hours!$A$1:$A$1000,0), 
                      MATCH(Y$1,Hours!$A$1:$AAF$1,0))</f>
        <v/>
      </c>
      <c r="Z10" s="76"/>
      <c r="AA10" s="76"/>
      <c r="AB10" s="76"/>
      <c r="AC10" s="76"/>
      <c r="AD10" s="76"/>
    </row>
    <row r="11" ht="22.5" hidden="1" customHeight="1">
      <c r="A11" s="25">
        <f t="shared" si="1"/>
        <v>45606</v>
      </c>
      <c r="B11" s="29">
        <f t="array" ref="B11">IFNA(IFNA(IFNA(INDEX('2025'!$A$1:$AAA$1000,
                      MATCH($A11,'2025'!$C$1:$C$1000,0), 
                      MATCH(B$1,'2025'!$A$1:$AAA$1,0)),
                INDEX('2024'!$A$1:$AAA$1000, 
                      MATCH($A11,'2024'!$C$1:$C$1000,0), 
                      MATCH(B$1,'2024'!$A$1:$AAA$1,0))),
                INDEX(Hours!$A$1:$AAF$1000, 
                      MATCH($A11,Hours!$A$1:$A$1000,0), 
                      MATCH(B$1,Hours!$A$1:$AAF$1,0)))
,"")</f>
        <v>4</v>
      </c>
      <c r="C11" s="29">
        <f t="array" ref="C11">IFNA(IFNA(IFNA(INDEX('2025'!$A$1:$AAA$1000,
                      MATCH($A11,'2025'!$C$1:$C$1000,0), 
                      MATCH(C$1,'2025'!$A$1:$AAA$1,0)),
                INDEX('2024'!$A$1:$AAA$1000, 
                      MATCH($A11,'2024'!$C$1:$C$1000,0), 
                      MATCH(C$1,'2024'!$A$1:$AAA$1,0))),
                INDEX(Hours!$A$1:$AAF$1000, 
                      MATCH($A11,Hours!$A$1:$A$1000,0), 
                      MATCH(C$1,Hours!$A$1:$AAF$1,0)))
,"")</f>
        <v>4</v>
      </c>
      <c r="D11" s="29">
        <f t="array" ref="D11">IFNA(IFNA(IFNA(INDEX('2025'!$A$1:$AAA$1000,
                      MATCH($A11,'2025'!$C$1:$C$1000,0), 
                      MATCH(D$1,'2025'!$A$1:$AAA$1,0)),
                INDEX('2024'!$A$1:$AAA$1000, 
                      MATCH($A11,'2024'!$C$1:$C$1000,0), 
                      MATCH(D$1,'2024'!$A$1:$AAA$1,0))),
                INDEX(Hours!$A$1:$AAF$1000, 
                      MATCH($A11,Hours!$A$1:$A$1000,0), 
                      MATCH(D$1,Hours!$A$1:$AAF$1,0)))
,"")</f>
        <v>4</v>
      </c>
      <c r="E11" s="29">
        <f t="array" ref="E11">IFNA(IFNA(IFNA(INDEX('2025'!$A$1:$AAA$1000,
                      MATCH($A11,'2025'!$C$1:$C$1000,0), 
                      MATCH(E$1,'2025'!$A$1:$AAA$1,0)),
                INDEX('2024'!$A$1:$AAA$1000, 
                      MATCH($A11,'2024'!$C$1:$C$1000,0), 
                      MATCH(E$1,'2024'!$A$1:$AAA$1,0))),
                INDEX(Hours!$A$1:$AAF$1000, 
                      MATCH($A11,Hours!$A$1:$A$1000,0), 
                      MATCH(E$1,Hours!$A$1:$AAF$1,0)))
,"")</f>
        <v>7</v>
      </c>
      <c r="F11" s="29">
        <f t="array" ref="F11">IFNA(IFNA(IFNA(INDEX('2025'!$A$1:$AAA$1000,
                      MATCH($A11,'2025'!$C$1:$C$1000,0), 
                      MATCH(F$1,'2025'!$A$1:$AAA$1,0)),
                INDEX('2024'!$A$1:$AAA$1000, 
                      MATCH($A11,'2024'!$C$1:$C$1000,0), 
                      MATCH(F$1,'2024'!$A$1:$AAA$1,0))),
                INDEX(Hours!$A$1:$AAF$1000, 
                      MATCH($A11,Hours!$A$1:$A$1000,0), 
                      MATCH(F$1,Hours!$A$1:$AAF$1,0)))
,"")</f>
        <v>6</v>
      </c>
      <c r="G11" s="29">
        <f t="array" ref="G11">IFNA(IFNA(IFNA(INDEX('2025'!$A$1:$AAA$1000,
                      MATCH($A11,'2025'!$C$1:$C$1000,0), 
                      MATCH(G$1,'2025'!$A$1:$AAA$1,0)),
                INDEX('2024'!$A$1:$AAA$1000, 
                      MATCH($A11,'2024'!$C$1:$C$1000,0), 
                      MATCH(G$1,'2024'!$A$1:$AAA$1,0))),
                INDEX(Hours!$A$1:$AAF$1000, 
                      MATCH($A11,Hours!$A$1:$A$1000,0), 
                      MATCH(G$1,Hours!$A$1:$AAF$1,0)))
,"")</f>
        <v>4</v>
      </c>
      <c r="H11" s="29">
        <f t="array" ref="H11">IFNA(IFNA(IFNA(INDEX('2025'!$A$1:$AAA$1000,
                      MATCH($A11,'2025'!$C$1:$C$1000,0), 
                      MATCH(H$1,'2025'!$A$1:$AAA$1,0)),
                INDEX('2024'!$A$1:$AAA$1000, 
                      MATCH($A11,'2024'!$C$1:$C$1000,0), 
                      MATCH(H$1,'2024'!$A$1:$AAA$1,0))),
                INDEX(Hours!$A$1:$AAF$1000, 
                      MATCH($A11,Hours!$A$1:$A$1000,0), 
                      MATCH(H$1,Hours!$A$1:$AAF$1,0)))
,"")</f>
        <v>2</v>
      </c>
      <c r="I11" s="29" t="str">
        <f t="array" ref="I11">IFNA(IFNA(IFNA(INDEX('2025'!$A$1:$AAA$1000,
                      MATCH($A11,'2025'!$C$1:$C$1000,0), 
                      MATCH(I$1,'2025'!$A$1:$AAA$1,0)),
                INDEX('2024'!$A$1:$AAA$1000, 
                      MATCH($A11,'2024'!$C$1:$C$1000,0), 
                      MATCH(I$1,'2024'!$A$1:$AAA$1,0))),
                INDEX(Hours!$A$1:$AAF$1000, 
                      MATCH($A11,Hours!$A$1:$A$1000,0), 
                      MATCH(I$1,Hours!$A$1:$AAF$1,0)))
,"")</f>
        <v/>
      </c>
      <c r="J11" s="29" t="str">
        <f t="array" ref="J11">IFNA(IFNA(IFNA(INDEX('2025'!$A$1:$AAA$1000,
                      MATCH($A11,'2025'!$C$1:$C$1000,0), 
                      MATCH(J$1,'2025'!$A$1:$AAA$1,0)),
                INDEX('2024'!$A$1:$AAA$1000, 
                      MATCH($A11,'2024'!$C$1:$C$1000,0), 
                      MATCH(J$1,'2024'!$A$1:$AAA$1,0))),
                INDEX(Hours!$A$1:$AAF$1000, 
                      MATCH($A11,Hours!$A$1:$A$1000,0), 
                      MATCH(J$1,Hours!$A$1:$AAF$1,0)))
,"")</f>
        <v/>
      </c>
      <c r="K11" s="29">
        <f t="array" ref="K11">IFNA(IFNA(IFNA(INDEX('2025'!$A$1:$AAA$1000,
                      MATCH($A11,'2025'!$C$1:$C$1000,0), 
                      MATCH(K$1,'2025'!$A$1:$AAA$1,0)),
                INDEX('2024'!$A$1:$AAA$1000, 
                      MATCH($A11,'2024'!$C$1:$C$1000,0), 
                      MATCH(K$1,'2024'!$A$1:$AAA$1,0))),
                INDEX(Hours!$A$1:$AAF$1000, 
                      MATCH($A11,Hours!$A$1:$A$1000,0), 
                      MATCH(K$1,Hours!$A$1:$AAF$1,0)))
,"")</f>
        <v>5</v>
      </c>
      <c r="L11" s="29" t="str">
        <f t="array" ref="L11">IFNA(IFNA(IFNA(INDEX('2025'!$A$1:$AAA$1000,
                      MATCH($A11,'2025'!$C$1:$C$1000,0), 
                      MATCH(L$1,'2025'!$A$1:$AAA$1,0)),
                INDEX('2024'!$A$1:$AAA$1000, 
                      MATCH($A11,'2024'!$C$1:$C$1000,0), 
                      MATCH(L$1,'2024'!$A$1:$AAA$1,0))),
                INDEX(Hours!$A$1:$AAF$1000, 
                      MATCH($A11,Hours!$A$1:$A$1000,0), 
                      MATCH(L$1,Hours!$A$1:$AAF$1,0)))
,"")</f>
        <v/>
      </c>
      <c r="M11" s="29" t="str">
        <f t="array" ref="M11">IFNA(IFNA(IFNA(INDEX('2025'!$A$1:$AAA$1000,
                      MATCH($A11,'2025'!$C$1:$C$1000,0), 
                      MATCH(M$1,'2025'!$A$1:$AAA$1,0)),
                INDEX('2024'!$A$1:$AAA$1000, 
                      MATCH($A11,'2024'!$C$1:$C$1000,0), 
                      MATCH(M$1,'2024'!$A$1:$AAA$1,0))),
                INDEX(Hours!$A$1:$AAF$1000, 
                      MATCH($A11,Hours!$A$1:$A$1000,0), 
                      MATCH(M$1,Hours!$A$1:$AAF$1,0)))
,"")</f>
        <v/>
      </c>
      <c r="N11" s="29">
        <f t="array" ref="N11">IFNA(IFNA(IFNA(INDEX('2025'!$A$1:$AAA$1000,
                      MATCH($A11,'2025'!$C$1:$C$1000,0), 
                      MATCH(N$1,'2025'!$A$1:$AAA$1,0)),
                INDEX('2024'!$A$1:$AAA$1000, 
                      MATCH($A11,'2024'!$C$1:$C$1000,0), 
                      MATCH(N$1,'2024'!$A$1:$AAA$1,0))),
                INDEX(Hours!$A$1:$AAF$1000, 
                      MATCH($A11,Hours!$A$1:$A$1000,0), 
                      MATCH(N$1,Hours!$A$1:$AAF$1,0)))
,"")</f>
        <v>5</v>
      </c>
      <c r="O11" s="29">
        <f t="array" ref="O11">IFNA(IFNA(IFNA(INDEX('2025'!$A$1:$AAA$1000,
                      MATCH($A11,'2025'!$C$1:$C$1000,0), 
                      MATCH(O$1,'2025'!$A$1:$AAA$1,0)),
                INDEX('2024'!$A$1:$AAA$1000, 
                      MATCH($A11,'2024'!$C$1:$C$1000,0), 
                      MATCH(O$1,'2024'!$A$1:$AAA$1,0))),
                INDEX(Hours!$A$1:$AAF$1000, 
                      MATCH($A11,Hours!$A$1:$A$1000,0), 
                      MATCH(O$1,Hours!$A$1:$AAF$1,0)))
,"")</f>
        <v>4</v>
      </c>
      <c r="P11" s="29" t="str">
        <f t="array" ref="P11">IFNA(IFNA(IFNA(INDEX('2025'!$A$1:$AAA$1000,
                      MATCH($A11,'2025'!$C$1:$C$1000,0), 
                      MATCH(P$1,'2025'!$A$1:$AAA$1,0)),
                INDEX('2024'!$A$1:$AAA$1000, 
                      MATCH($A11,'2024'!$C$1:$C$1000,0), 
                      MATCH(P$1,'2024'!$A$1:$AAA$1,0))),
                INDEX(Hours!$A$1:$AAF$1000, 
                      MATCH($A11,Hours!$A$1:$A$1000,0), 
                      MATCH(P$1,Hours!$A$1:$AAF$1,0)))
,"")</f>
        <v/>
      </c>
      <c r="Q11" s="29" t="str">
        <f t="array" ref="Q11">IFNA(IFNA(IFNA(INDEX('2025'!$A$1:$AAA$1000,
                      MATCH($A11,'2025'!$C$1:$C$1000,0), 
                      MATCH(Q$1,'2025'!$A$1:$AAA$1,0)),
                INDEX('2024'!$A$1:$AAA$1000, 
                      MATCH($A11,'2024'!$C$1:$C$1000,0), 
                      MATCH(Q$1,'2024'!$A$1:$AAA$1,0))),
                INDEX(Hours!$A$1:$AAF$1000, 
                      MATCH($A11,Hours!$A$1:$A$1000,0), 
                      MATCH(Q$1,Hours!$A$1:$AAF$1,0)))
,"")</f>
        <v/>
      </c>
      <c r="R11" s="29" t="str">
        <f t="array" ref="R11">IFNA(IFNA(IFNA(INDEX('2025'!$A$1:$AAA$1000,
                      MATCH($A11,'2025'!$C$1:$C$1000,0), 
                      MATCH(R$1,'2025'!$A$1:$AAA$1,0)),
                INDEX('2024'!$A$1:$AAA$1000, 
                      MATCH($A11,'2024'!$C$1:$C$1000,0), 
                      MATCH(R$1,'2024'!$A$1:$AAA$1,0))),
                INDEX(Hours!$A$1:$AAF$1000, 
                      MATCH($A11,Hours!$A$1:$A$1000,0), 
                      MATCH(R$1,Hours!$A$1:$AAF$1,0)))
,"")</f>
        <v/>
      </c>
      <c r="S11" s="29" t="str">
        <f t="array" ref="S11">IFNA(IFNA(IFNA(INDEX('2025'!$A$1:$AAA$1000,
                      MATCH($A11,'2025'!$C$1:$C$1000,0), 
                      MATCH(S$1,'2025'!$A$1:$AAA$1,0)),
                INDEX('2024'!$A$1:$AAA$1000, 
                      MATCH($A11,'2024'!$C$1:$C$1000,0), 
                      MATCH(S$1,'2024'!$A$1:$AAA$1,0))),
                INDEX(Hours!$A$1:$AAF$1000, 
                      MATCH($A11,Hours!$A$1:$A$1000,0), 
                      MATCH(S$1,Hours!$A$1:$AAF$1,0)))
,"")</f>
        <v/>
      </c>
      <c r="T11" s="76"/>
      <c r="U11" s="76"/>
      <c r="V11" s="76"/>
      <c r="W11" s="76"/>
      <c r="X11" s="76"/>
      <c r="Y11" s="29" t="str">
        <f t="array" ref="Y11">INDEX(Hours!$A$1:$AAF$1000, 
                      MATCH($A11,Hours!$A$1:$A$1000,0), 
                      MATCH(Y$1,Hours!$A$1:$AAF$1,0))</f>
        <v/>
      </c>
      <c r="Z11" s="76"/>
      <c r="AA11" s="76"/>
      <c r="AB11" s="76"/>
      <c r="AC11" s="76"/>
      <c r="AD11" s="76"/>
    </row>
    <row r="12" ht="22.5" hidden="1" customHeight="1">
      <c r="A12" s="25">
        <f t="shared" si="1"/>
        <v>45607</v>
      </c>
      <c r="B12" s="29" t="str">
        <f t="array" ref="B12">IFNA(IFNA(IFNA(INDEX('2025'!$A$1:$AAA$1000,
                      MATCH($A12,'2025'!$C$1:$C$1000,0), 
                      MATCH(B$1,'2025'!$A$1:$AAA$1,0)),
                INDEX('2024'!$A$1:$AAA$1000, 
                      MATCH($A12,'2024'!$C$1:$C$1000,0), 
                      MATCH(B$1,'2024'!$A$1:$AAA$1,0))),
                INDEX(Hours!$A$1:$AAF$1000, 
                      MATCH($A12,Hours!$A$1:$A$1000,0), 
                      MATCH(B$1,Hours!$A$1:$AAF$1,0)))
,"")</f>
        <v/>
      </c>
      <c r="C12" s="29" t="str">
        <f t="array" ref="C12">IFNA(IFNA(IFNA(INDEX('2025'!$A$1:$AAA$1000,
                      MATCH($A12,'2025'!$C$1:$C$1000,0), 
                      MATCH(C$1,'2025'!$A$1:$AAA$1,0)),
                INDEX('2024'!$A$1:$AAA$1000, 
                      MATCH($A12,'2024'!$C$1:$C$1000,0), 
                      MATCH(C$1,'2024'!$A$1:$AAA$1,0))),
                INDEX(Hours!$A$1:$AAF$1000, 
                      MATCH($A12,Hours!$A$1:$A$1000,0), 
                      MATCH(C$1,Hours!$A$1:$AAF$1,0)))
,"")</f>
        <v/>
      </c>
      <c r="D12" s="29" t="str">
        <f t="array" ref="D12">IFNA(IFNA(IFNA(INDEX('2025'!$A$1:$AAA$1000,
                      MATCH($A12,'2025'!$C$1:$C$1000,0), 
                      MATCH(D$1,'2025'!$A$1:$AAA$1,0)),
                INDEX('2024'!$A$1:$AAA$1000, 
                      MATCH($A12,'2024'!$C$1:$C$1000,0), 
                      MATCH(D$1,'2024'!$A$1:$AAA$1,0))),
                INDEX(Hours!$A$1:$AAF$1000, 
                      MATCH($A12,Hours!$A$1:$A$1000,0), 
                      MATCH(D$1,Hours!$A$1:$AAF$1,0)))
,"")</f>
        <v/>
      </c>
      <c r="E12" s="29" t="str">
        <f t="array" ref="E12">IFNA(IFNA(IFNA(INDEX('2025'!$A$1:$AAA$1000,
                      MATCH($A12,'2025'!$C$1:$C$1000,0), 
                      MATCH(E$1,'2025'!$A$1:$AAA$1,0)),
                INDEX('2024'!$A$1:$AAA$1000, 
                      MATCH($A12,'2024'!$C$1:$C$1000,0), 
                      MATCH(E$1,'2024'!$A$1:$AAA$1,0))),
                INDEX(Hours!$A$1:$AAF$1000, 
                      MATCH($A12,Hours!$A$1:$A$1000,0), 
                      MATCH(E$1,Hours!$A$1:$AAF$1,0)))
,"")</f>
        <v/>
      </c>
      <c r="F12" s="29" t="str">
        <f t="array" ref="F12">IFNA(IFNA(IFNA(INDEX('2025'!$A$1:$AAA$1000,
                      MATCH($A12,'2025'!$C$1:$C$1000,0), 
                      MATCH(F$1,'2025'!$A$1:$AAA$1,0)),
                INDEX('2024'!$A$1:$AAA$1000, 
                      MATCH($A12,'2024'!$C$1:$C$1000,0), 
                      MATCH(F$1,'2024'!$A$1:$AAA$1,0))),
                INDEX(Hours!$A$1:$AAF$1000, 
                      MATCH($A12,Hours!$A$1:$A$1000,0), 
                      MATCH(F$1,Hours!$A$1:$AAF$1,0)))
,"")</f>
        <v/>
      </c>
      <c r="G12" s="29" t="str">
        <f t="array" ref="G12">IFNA(IFNA(IFNA(INDEX('2025'!$A$1:$AAA$1000,
                      MATCH($A12,'2025'!$C$1:$C$1000,0), 
                      MATCH(G$1,'2025'!$A$1:$AAA$1,0)),
                INDEX('2024'!$A$1:$AAA$1000, 
                      MATCH($A12,'2024'!$C$1:$C$1000,0), 
                      MATCH(G$1,'2024'!$A$1:$AAA$1,0))),
                INDEX(Hours!$A$1:$AAF$1000, 
                      MATCH($A12,Hours!$A$1:$A$1000,0), 
                      MATCH(G$1,Hours!$A$1:$AAF$1,0)))
,"")</f>
        <v/>
      </c>
      <c r="H12" s="29" t="str">
        <f t="array" ref="H12">IFNA(IFNA(IFNA(INDEX('2025'!$A$1:$AAA$1000,
                      MATCH($A12,'2025'!$C$1:$C$1000,0), 
                      MATCH(H$1,'2025'!$A$1:$AAA$1,0)),
                INDEX('2024'!$A$1:$AAA$1000, 
                      MATCH($A12,'2024'!$C$1:$C$1000,0), 
                      MATCH(H$1,'2024'!$A$1:$AAA$1,0))),
                INDEX(Hours!$A$1:$AAF$1000, 
                      MATCH($A12,Hours!$A$1:$A$1000,0), 
                      MATCH(H$1,Hours!$A$1:$AAF$1,0)))
,"")</f>
        <v/>
      </c>
      <c r="I12" s="29" t="str">
        <f t="array" ref="I12">IFNA(IFNA(IFNA(INDEX('2025'!$A$1:$AAA$1000,
                      MATCH($A12,'2025'!$C$1:$C$1000,0), 
                      MATCH(I$1,'2025'!$A$1:$AAA$1,0)),
                INDEX('2024'!$A$1:$AAA$1000, 
                      MATCH($A12,'2024'!$C$1:$C$1000,0), 
                      MATCH(I$1,'2024'!$A$1:$AAA$1,0))),
                INDEX(Hours!$A$1:$AAF$1000, 
                      MATCH($A12,Hours!$A$1:$A$1000,0), 
                      MATCH(I$1,Hours!$A$1:$AAF$1,0)))
,"")</f>
        <v/>
      </c>
      <c r="J12" s="29" t="str">
        <f t="array" ref="J12">IFNA(IFNA(IFNA(INDEX('2025'!$A$1:$AAA$1000,
                      MATCH($A12,'2025'!$C$1:$C$1000,0), 
                      MATCH(J$1,'2025'!$A$1:$AAA$1,0)),
                INDEX('2024'!$A$1:$AAA$1000, 
                      MATCH($A12,'2024'!$C$1:$C$1000,0), 
                      MATCH(J$1,'2024'!$A$1:$AAA$1,0))),
                INDEX(Hours!$A$1:$AAF$1000, 
                      MATCH($A12,Hours!$A$1:$A$1000,0), 
                      MATCH(J$1,Hours!$A$1:$AAF$1,0)))
,"")</f>
        <v/>
      </c>
      <c r="K12" s="29" t="str">
        <f t="array" ref="K12">IFNA(IFNA(IFNA(INDEX('2025'!$A$1:$AAA$1000,
                      MATCH($A12,'2025'!$C$1:$C$1000,0), 
                      MATCH(K$1,'2025'!$A$1:$AAA$1,0)),
                INDEX('2024'!$A$1:$AAA$1000, 
                      MATCH($A12,'2024'!$C$1:$C$1000,0), 
                      MATCH(K$1,'2024'!$A$1:$AAA$1,0))),
                INDEX(Hours!$A$1:$AAF$1000, 
                      MATCH($A12,Hours!$A$1:$A$1000,0), 
                      MATCH(K$1,Hours!$A$1:$AAF$1,0)))
,"")</f>
        <v/>
      </c>
      <c r="L12" s="29" t="str">
        <f t="array" ref="L12">IFNA(IFNA(IFNA(INDEX('2025'!$A$1:$AAA$1000,
                      MATCH($A12,'2025'!$C$1:$C$1000,0), 
                      MATCH(L$1,'2025'!$A$1:$AAA$1,0)),
                INDEX('2024'!$A$1:$AAA$1000, 
                      MATCH($A12,'2024'!$C$1:$C$1000,0), 
                      MATCH(L$1,'2024'!$A$1:$AAA$1,0))),
                INDEX(Hours!$A$1:$AAF$1000, 
                      MATCH($A12,Hours!$A$1:$A$1000,0), 
                      MATCH(L$1,Hours!$A$1:$AAF$1,0)))
,"")</f>
        <v/>
      </c>
      <c r="M12" s="29" t="str">
        <f t="array" ref="M12">IFNA(IFNA(IFNA(INDEX('2025'!$A$1:$AAA$1000,
                      MATCH($A12,'2025'!$C$1:$C$1000,0), 
                      MATCH(M$1,'2025'!$A$1:$AAA$1,0)),
                INDEX('2024'!$A$1:$AAA$1000, 
                      MATCH($A12,'2024'!$C$1:$C$1000,0), 
                      MATCH(M$1,'2024'!$A$1:$AAA$1,0))),
                INDEX(Hours!$A$1:$AAF$1000, 
                      MATCH($A12,Hours!$A$1:$A$1000,0), 
                      MATCH(M$1,Hours!$A$1:$AAF$1,0)))
,"")</f>
        <v/>
      </c>
      <c r="N12" s="29" t="str">
        <f t="array" ref="N12">IFNA(IFNA(IFNA(INDEX('2025'!$A$1:$AAA$1000,
                      MATCH($A12,'2025'!$C$1:$C$1000,0), 
                      MATCH(N$1,'2025'!$A$1:$AAA$1,0)),
                INDEX('2024'!$A$1:$AAA$1000, 
                      MATCH($A12,'2024'!$C$1:$C$1000,0), 
                      MATCH(N$1,'2024'!$A$1:$AAA$1,0))),
                INDEX(Hours!$A$1:$AAF$1000, 
                      MATCH($A12,Hours!$A$1:$A$1000,0), 
                      MATCH(N$1,Hours!$A$1:$AAF$1,0)))
,"")</f>
        <v/>
      </c>
      <c r="O12" s="29" t="str">
        <f t="array" ref="O12">IFNA(IFNA(IFNA(INDEX('2025'!$A$1:$AAA$1000,
                      MATCH($A12,'2025'!$C$1:$C$1000,0), 
                      MATCH(O$1,'2025'!$A$1:$AAA$1,0)),
                INDEX('2024'!$A$1:$AAA$1000, 
                      MATCH($A12,'2024'!$C$1:$C$1000,0), 
                      MATCH(O$1,'2024'!$A$1:$AAA$1,0))),
                INDEX(Hours!$A$1:$AAF$1000, 
                      MATCH($A12,Hours!$A$1:$A$1000,0), 
                      MATCH(O$1,Hours!$A$1:$AAF$1,0)))
,"")</f>
        <v/>
      </c>
      <c r="P12" s="29" t="str">
        <f t="array" ref="P12">IFNA(IFNA(IFNA(INDEX('2025'!$A$1:$AAA$1000,
                      MATCH($A12,'2025'!$C$1:$C$1000,0), 
                      MATCH(P$1,'2025'!$A$1:$AAA$1,0)),
                INDEX('2024'!$A$1:$AAA$1000, 
                      MATCH($A12,'2024'!$C$1:$C$1000,0), 
                      MATCH(P$1,'2024'!$A$1:$AAA$1,0))),
                INDEX(Hours!$A$1:$AAF$1000, 
                      MATCH($A12,Hours!$A$1:$A$1000,0), 
                      MATCH(P$1,Hours!$A$1:$AAF$1,0)))
,"")</f>
        <v/>
      </c>
      <c r="Q12" s="29" t="str">
        <f t="array" ref="Q12">IFNA(IFNA(IFNA(INDEX('2025'!$A$1:$AAA$1000,
                      MATCH($A12,'2025'!$C$1:$C$1000,0), 
                      MATCH(Q$1,'2025'!$A$1:$AAA$1,0)),
                INDEX('2024'!$A$1:$AAA$1000, 
                      MATCH($A12,'2024'!$C$1:$C$1000,0), 
                      MATCH(Q$1,'2024'!$A$1:$AAA$1,0))),
                INDEX(Hours!$A$1:$AAF$1000, 
                      MATCH($A12,Hours!$A$1:$A$1000,0), 
                      MATCH(Q$1,Hours!$A$1:$AAF$1,0)))
,"")</f>
        <v/>
      </c>
      <c r="R12" s="29" t="str">
        <f t="array" ref="R12">IFNA(IFNA(IFNA(INDEX('2025'!$A$1:$AAA$1000,
                      MATCH($A12,'2025'!$C$1:$C$1000,0), 
                      MATCH(R$1,'2025'!$A$1:$AAA$1,0)),
                INDEX('2024'!$A$1:$AAA$1000, 
                      MATCH($A12,'2024'!$C$1:$C$1000,0), 
                      MATCH(R$1,'2024'!$A$1:$AAA$1,0))),
                INDEX(Hours!$A$1:$AAF$1000, 
                      MATCH($A12,Hours!$A$1:$A$1000,0), 
                      MATCH(R$1,Hours!$A$1:$AAF$1,0)))
,"")</f>
        <v/>
      </c>
      <c r="S12" s="29" t="str">
        <f t="array" ref="S12">IFNA(IFNA(IFNA(INDEX('2025'!$A$1:$AAA$1000,
                      MATCH($A12,'2025'!$C$1:$C$1000,0), 
                      MATCH(S$1,'2025'!$A$1:$AAA$1,0)),
                INDEX('2024'!$A$1:$AAA$1000, 
                      MATCH($A12,'2024'!$C$1:$C$1000,0), 
                      MATCH(S$1,'2024'!$A$1:$AAA$1,0))),
                INDEX(Hours!$A$1:$AAF$1000, 
                      MATCH($A12,Hours!$A$1:$A$1000,0), 
                      MATCH(S$1,Hours!$A$1:$AAF$1,0)))
,"")</f>
        <v/>
      </c>
      <c r="T12" s="76"/>
      <c r="U12" s="76"/>
      <c r="V12" s="76"/>
      <c r="W12" s="76"/>
      <c r="X12" s="76"/>
      <c r="Y12" s="29" t="str">
        <f t="array" ref="Y12">INDEX(Hours!$A$1:$AAF$1000, 
                      MATCH($A12,Hours!$A$1:$A$1000,0), 
                      MATCH(Y$1,Hours!$A$1:$AAF$1,0))</f>
        <v/>
      </c>
      <c r="Z12" s="76"/>
      <c r="AA12" s="76"/>
      <c r="AB12" s="76"/>
      <c r="AC12" s="76"/>
      <c r="AD12" s="76"/>
    </row>
    <row r="13" ht="22.5" hidden="1" customHeight="1">
      <c r="A13" s="25">
        <f t="shared" si="1"/>
        <v>45608</v>
      </c>
      <c r="B13" s="29">
        <f t="array" ref="B13">IFNA(IFNA(IFNA(INDEX('2025'!$A$1:$AAA$1000,
                      MATCH($A13,'2025'!$C$1:$C$1000,0), 
                      MATCH(B$1,'2025'!$A$1:$AAA$1,0)),
                INDEX('2024'!$A$1:$AAA$1000, 
                      MATCH($A13,'2024'!$C$1:$C$1000,0), 
                      MATCH(B$1,'2024'!$A$1:$AAA$1,0))),
                INDEX(Hours!$A$1:$AAF$1000, 
                      MATCH($A13,Hours!$A$1:$A$1000,0), 
                      MATCH(B$1,Hours!$A$1:$AAF$1,0)))
,"")</f>
        <v>5</v>
      </c>
      <c r="C13" s="29">
        <f t="array" ref="C13">IFNA(IFNA(IFNA(INDEX('2025'!$A$1:$AAA$1000,
                      MATCH($A13,'2025'!$C$1:$C$1000,0), 
                      MATCH(C$1,'2025'!$A$1:$AAA$1,0)),
                INDEX('2024'!$A$1:$AAA$1000, 
                      MATCH($A13,'2024'!$C$1:$C$1000,0), 
                      MATCH(C$1,'2024'!$A$1:$AAA$1,0))),
                INDEX(Hours!$A$1:$AAF$1000, 
                      MATCH($A13,Hours!$A$1:$A$1000,0), 
                      MATCH(C$1,Hours!$A$1:$AAF$1,0)))
,"")</f>
        <v>5</v>
      </c>
      <c r="D13" s="29">
        <f t="array" ref="D13">IFNA(IFNA(IFNA(INDEX('2025'!$A$1:$AAA$1000,
                      MATCH($A13,'2025'!$C$1:$C$1000,0), 
                      MATCH(D$1,'2025'!$A$1:$AAA$1,0)),
                INDEX('2024'!$A$1:$AAA$1000, 
                      MATCH($A13,'2024'!$C$1:$C$1000,0), 
                      MATCH(D$1,'2024'!$A$1:$AAA$1,0))),
                INDEX(Hours!$A$1:$AAF$1000, 
                      MATCH($A13,Hours!$A$1:$A$1000,0), 
                      MATCH(D$1,Hours!$A$1:$AAF$1,0)))
,"")</f>
        <v>5</v>
      </c>
      <c r="E13" s="29">
        <f t="array" ref="E13">IFNA(IFNA(IFNA(INDEX('2025'!$A$1:$AAA$1000,
                      MATCH($A13,'2025'!$C$1:$C$1000,0), 
                      MATCH(E$1,'2025'!$A$1:$AAA$1,0)),
                INDEX('2024'!$A$1:$AAA$1000, 
                      MATCH($A13,'2024'!$C$1:$C$1000,0), 
                      MATCH(E$1,'2024'!$A$1:$AAA$1,0))),
                INDEX(Hours!$A$1:$AAF$1000, 
                      MATCH($A13,Hours!$A$1:$A$1000,0), 
                      MATCH(E$1,Hours!$A$1:$AAF$1,0)))
,"")</f>
        <v>7</v>
      </c>
      <c r="F13" s="29">
        <f t="array" ref="F13">IFNA(IFNA(IFNA(INDEX('2025'!$A$1:$AAA$1000,
                      MATCH($A13,'2025'!$C$1:$C$1000,0), 
                      MATCH(F$1,'2025'!$A$1:$AAA$1,0)),
                INDEX('2024'!$A$1:$AAA$1000, 
                      MATCH($A13,'2024'!$C$1:$C$1000,0), 
                      MATCH(F$1,'2024'!$A$1:$AAA$1,0))),
                INDEX(Hours!$A$1:$AAF$1000, 
                      MATCH($A13,Hours!$A$1:$A$1000,0), 
                      MATCH(F$1,Hours!$A$1:$AAF$1,0)))
,"")</f>
        <v>6</v>
      </c>
      <c r="G13" s="29">
        <f t="array" ref="G13">IFNA(IFNA(IFNA(INDEX('2025'!$A$1:$AAA$1000,
                      MATCH($A13,'2025'!$C$1:$C$1000,0), 
                      MATCH(G$1,'2025'!$A$1:$AAA$1,0)),
                INDEX('2024'!$A$1:$AAA$1000, 
                      MATCH($A13,'2024'!$C$1:$C$1000,0), 
                      MATCH(G$1,'2024'!$A$1:$AAA$1,0))),
                INDEX(Hours!$A$1:$AAF$1000, 
                      MATCH($A13,Hours!$A$1:$A$1000,0), 
                      MATCH(G$1,Hours!$A$1:$AAF$1,0)))
,"")</f>
        <v>4</v>
      </c>
      <c r="H13" s="29" t="str">
        <f t="array" ref="H13">IFNA(IFNA(IFNA(INDEX('2025'!$A$1:$AAA$1000,
                      MATCH($A13,'2025'!$C$1:$C$1000,0), 
                      MATCH(H$1,'2025'!$A$1:$AAA$1,0)),
                INDEX('2024'!$A$1:$AAA$1000, 
                      MATCH($A13,'2024'!$C$1:$C$1000,0), 
                      MATCH(H$1,'2024'!$A$1:$AAA$1,0))),
                INDEX(Hours!$A$1:$AAF$1000, 
                      MATCH($A13,Hours!$A$1:$A$1000,0), 
                      MATCH(H$1,Hours!$A$1:$AAF$1,0)))
,"")</f>
        <v/>
      </c>
      <c r="I13" s="29" t="str">
        <f t="array" ref="I13">IFNA(IFNA(IFNA(INDEX('2025'!$A$1:$AAA$1000,
                      MATCH($A13,'2025'!$C$1:$C$1000,0), 
                      MATCH(I$1,'2025'!$A$1:$AAA$1,0)),
                INDEX('2024'!$A$1:$AAA$1000, 
                      MATCH($A13,'2024'!$C$1:$C$1000,0), 
                      MATCH(I$1,'2024'!$A$1:$AAA$1,0))),
                INDEX(Hours!$A$1:$AAF$1000, 
                      MATCH($A13,Hours!$A$1:$A$1000,0), 
                      MATCH(I$1,Hours!$A$1:$AAF$1,0)))
,"")</f>
        <v/>
      </c>
      <c r="J13" s="29" t="str">
        <f t="array" ref="J13">IFNA(IFNA(IFNA(INDEX('2025'!$A$1:$AAA$1000,
                      MATCH($A13,'2025'!$C$1:$C$1000,0), 
                      MATCH(J$1,'2025'!$A$1:$AAA$1,0)),
                INDEX('2024'!$A$1:$AAA$1000, 
                      MATCH($A13,'2024'!$C$1:$C$1000,0), 
                      MATCH(J$1,'2024'!$A$1:$AAA$1,0))),
                INDEX(Hours!$A$1:$AAF$1000, 
                      MATCH($A13,Hours!$A$1:$A$1000,0), 
                      MATCH(J$1,Hours!$A$1:$AAF$1,0)))
,"")</f>
        <v/>
      </c>
      <c r="K13" s="29">
        <f t="array" ref="K13">IFNA(IFNA(IFNA(INDEX('2025'!$A$1:$AAA$1000,
                      MATCH($A13,'2025'!$C$1:$C$1000,0), 
                      MATCH(K$1,'2025'!$A$1:$AAA$1,0)),
                INDEX('2024'!$A$1:$AAA$1000, 
                      MATCH($A13,'2024'!$C$1:$C$1000,0), 
                      MATCH(K$1,'2024'!$A$1:$AAA$1,0))),
                INDEX(Hours!$A$1:$AAF$1000, 
                      MATCH($A13,Hours!$A$1:$A$1000,0), 
                      MATCH(K$1,Hours!$A$1:$AAF$1,0)))
,"")</f>
        <v>4</v>
      </c>
      <c r="L13" s="29" t="str">
        <f t="array" ref="L13">IFNA(IFNA(IFNA(INDEX('2025'!$A$1:$AAA$1000,
                      MATCH($A13,'2025'!$C$1:$C$1000,0), 
                      MATCH(L$1,'2025'!$A$1:$AAA$1,0)),
                INDEX('2024'!$A$1:$AAA$1000, 
                      MATCH($A13,'2024'!$C$1:$C$1000,0), 
                      MATCH(L$1,'2024'!$A$1:$AAA$1,0))),
                INDEX(Hours!$A$1:$AAF$1000, 
                      MATCH($A13,Hours!$A$1:$A$1000,0), 
                      MATCH(L$1,Hours!$A$1:$AAF$1,0)))
,"")</f>
        <v/>
      </c>
      <c r="M13" s="29">
        <f t="array" ref="M13">IFNA(IFNA(IFNA(INDEX('2025'!$A$1:$AAA$1000,
                      MATCH($A13,'2025'!$C$1:$C$1000,0), 
                      MATCH(M$1,'2025'!$A$1:$AAA$1,0)),
                INDEX('2024'!$A$1:$AAA$1000, 
                      MATCH($A13,'2024'!$C$1:$C$1000,0), 
                      MATCH(M$1,'2024'!$A$1:$AAA$1,0))),
                INDEX(Hours!$A$1:$AAF$1000, 
                      MATCH($A13,Hours!$A$1:$A$1000,0), 
                      MATCH(M$1,Hours!$A$1:$AAF$1,0)))
,"")</f>
        <v>6</v>
      </c>
      <c r="N13" s="29" t="str">
        <f t="array" ref="N13">IFNA(IFNA(IFNA(INDEX('2025'!$A$1:$AAA$1000,
                      MATCH($A13,'2025'!$C$1:$C$1000,0), 
                      MATCH(N$1,'2025'!$A$1:$AAA$1,0)),
                INDEX('2024'!$A$1:$AAA$1000, 
                      MATCH($A13,'2024'!$C$1:$C$1000,0), 
                      MATCH(N$1,'2024'!$A$1:$AAA$1,0))),
                INDEX(Hours!$A$1:$AAF$1000, 
                      MATCH($A13,Hours!$A$1:$A$1000,0), 
                      MATCH(N$1,Hours!$A$1:$AAF$1,0)))
,"")</f>
        <v/>
      </c>
      <c r="O13" s="29">
        <f t="array" ref="O13">IFNA(IFNA(IFNA(INDEX('2025'!$A$1:$AAA$1000,
                      MATCH($A13,'2025'!$C$1:$C$1000,0), 
                      MATCH(O$1,'2025'!$A$1:$AAA$1,0)),
                INDEX('2024'!$A$1:$AAA$1000, 
                      MATCH($A13,'2024'!$C$1:$C$1000,0), 
                      MATCH(O$1,'2024'!$A$1:$AAA$1,0))),
                INDEX(Hours!$A$1:$AAF$1000, 
                      MATCH($A13,Hours!$A$1:$A$1000,0), 
                      MATCH(O$1,Hours!$A$1:$AAF$1,0)))
,"")</f>
        <v>4</v>
      </c>
      <c r="P13" s="29">
        <f t="array" ref="P13">IFNA(IFNA(IFNA(INDEX('2025'!$A$1:$AAA$1000,
                      MATCH($A13,'2025'!$C$1:$C$1000,0), 
                      MATCH(P$1,'2025'!$A$1:$AAA$1,0)),
                INDEX('2024'!$A$1:$AAA$1000, 
                      MATCH($A13,'2024'!$C$1:$C$1000,0), 
                      MATCH(P$1,'2024'!$A$1:$AAA$1,0))),
                INDEX(Hours!$A$1:$AAF$1000, 
                      MATCH($A13,Hours!$A$1:$A$1000,0), 
                      MATCH(P$1,Hours!$A$1:$AAF$1,0)))
,"")</f>
        <v>2</v>
      </c>
      <c r="Q13" s="29">
        <f t="array" ref="Q13">IFNA(IFNA(IFNA(INDEX('2025'!$A$1:$AAA$1000,
                      MATCH($A13,'2025'!$C$1:$C$1000,0), 
                      MATCH(Q$1,'2025'!$A$1:$AAA$1,0)),
                INDEX('2024'!$A$1:$AAA$1000, 
                      MATCH($A13,'2024'!$C$1:$C$1000,0), 
                      MATCH(Q$1,'2024'!$A$1:$AAA$1,0))),
                INDEX(Hours!$A$1:$AAF$1000, 
                      MATCH($A13,Hours!$A$1:$A$1000,0), 
                      MATCH(Q$1,Hours!$A$1:$AAF$1,0)))
,"")</f>
        <v>2</v>
      </c>
      <c r="R13" s="29" t="str">
        <f t="array" ref="R13">IFNA(IFNA(IFNA(INDEX('2025'!$A$1:$AAA$1000,
                      MATCH($A13,'2025'!$C$1:$C$1000,0), 
                      MATCH(R$1,'2025'!$A$1:$AAA$1,0)),
                INDEX('2024'!$A$1:$AAA$1000, 
                      MATCH($A13,'2024'!$C$1:$C$1000,0), 
                      MATCH(R$1,'2024'!$A$1:$AAA$1,0))),
                INDEX(Hours!$A$1:$AAF$1000, 
                      MATCH($A13,Hours!$A$1:$A$1000,0), 
                      MATCH(R$1,Hours!$A$1:$AAF$1,0)))
,"")</f>
        <v/>
      </c>
      <c r="S13" s="29" t="str">
        <f t="array" ref="S13">IFNA(IFNA(IFNA(INDEX('2025'!$A$1:$AAA$1000,
                      MATCH($A13,'2025'!$C$1:$C$1000,0), 
                      MATCH(S$1,'2025'!$A$1:$AAA$1,0)),
                INDEX('2024'!$A$1:$AAA$1000, 
                      MATCH($A13,'2024'!$C$1:$C$1000,0), 
                      MATCH(S$1,'2024'!$A$1:$AAA$1,0))),
                INDEX(Hours!$A$1:$AAF$1000, 
                      MATCH($A13,Hours!$A$1:$A$1000,0), 
                      MATCH(S$1,Hours!$A$1:$AAF$1,0)))
,"")</f>
        <v/>
      </c>
      <c r="T13" s="76"/>
      <c r="U13" s="76"/>
      <c r="V13" s="76"/>
      <c r="W13" s="76"/>
      <c r="X13" s="76"/>
      <c r="Y13" s="29" t="str">
        <f t="array" ref="Y13">INDEX(Hours!$A$1:$AAF$1000, 
                      MATCH($A13,Hours!$A$1:$A$1000,0), 
                      MATCH(Y$1,Hours!$A$1:$AAF$1,0))</f>
        <v/>
      </c>
      <c r="Z13" s="76"/>
      <c r="AA13" s="76"/>
      <c r="AB13" s="76"/>
      <c r="AC13" s="76"/>
      <c r="AD13" s="76"/>
    </row>
    <row r="14" ht="22.5" hidden="1" customHeight="1">
      <c r="A14" s="25">
        <f t="shared" si="1"/>
        <v>45609</v>
      </c>
      <c r="B14" s="29">
        <f t="array" ref="B14">IFNA(IFNA(IFNA(INDEX('2025'!$A$1:$AAA$1000,
                      MATCH($A14,'2025'!$C$1:$C$1000,0), 
                      MATCH(B$1,'2025'!$A$1:$AAA$1,0)),
                INDEX('2024'!$A$1:$AAA$1000, 
                      MATCH($A14,'2024'!$C$1:$C$1000,0), 
                      MATCH(B$1,'2024'!$A$1:$AAA$1,0))),
                INDEX(Hours!$A$1:$AAF$1000, 
                      MATCH($A14,Hours!$A$1:$A$1000,0), 
                      MATCH(B$1,Hours!$A$1:$AAF$1,0)))
,"")</f>
        <v>5</v>
      </c>
      <c r="C14" s="29" t="str">
        <f t="array" ref="C14">IFNA(IFNA(IFNA(INDEX('2025'!$A$1:$AAA$1000,
                      MATCH($A14,'2025'!$C$1:$C$1000,0), 
                      MATCH(C$1,'2025'!$A$1:$AAA$1,0)),
                INDEX('2024'!$A$1:$AAA$1000, 
                      MATCH($A14,'2024'!$C$1:$C$1000,0), 
                      MATCH(C$1,'2024'!$A$1:$AAA$1,0))),
                INDEX(Hours!$A$1:$AAF$1000, 
                      MATCH($A14,Hours!$A$1:$A$1000,0), 
                      MATCH(C$1,Hours!$A$1:$AAF$1,0)))
,"")</f>
        <v/>
      </c>
      <c r="D14" s="29">
        <f t="array" ref="D14">IFNA(IFNA(IFNA(INDEX('2025'!$A$1:$AAA$1000,
                      MATCH($A14,'2025'!$C$1:$C$1000,0), 
                      MATCH(D$1,'2025'!$A$1:$AAA$1,0)),
                INDEX('2024'!$A$1:$AAA$1000, 
                      MATCH($A14,'2024'!$C$1:$C$1000,0), 
                      MATCH(D$1,'2024'!$A$1:$AAA$1,0))),
                INDEX(Hours!$A$1:$AAF$1000, 
                      MATCH($A14,Hours!$A$1:$A$1000,0), 
                      MATCH(D$1,Hours!$A$1:$AAF$1,0)))
,"")</f>
        <v>5</v>
      </c>
      <c r="E14" s="29">
        <f t="array" ref="E14">IFNA(IFNA(IFNA(INDEX('2025'!$A$1:$AAA$1000,
                      MATCH($A14,'2025'!$C$1:$C$1000,0), 
                      MATCH(E$1,'2025'!$A$1:$AAA$1,0)),
                INDEX('2024'!$A$1:$AAA$1000, 
                      MATCH($A14,'2024'!$C$1:$C$1000,0), 
                      MATCH(E$1,'2024'!$A$1:$AAA$1,0))),
                INDEX(Hours!$A$1:$AAF$1000, 
                      MATCH($A14,Hours!$A$1:$A$1000,0), 
                      MATCH(E$1,Hours!$A$1:$AAF$1,0)))
,"")</f>
        <v>7</v>
      </c>
      <c r="F14" s="29">
        <f t="array" ref="F14">IFNA(IFNA(IFNA(INDEX('2025'!$A$1:$AAA$1000,
                      MATCH($A14,'2025'!$C$1:$C$1000,0), 
                      MATCH(F$1,'2025'!$A$1:$AAA$1,0)),
                INDEX('2024'!$A$1:$AAA$1000, 
                      MATCH($A14,'2024'!$C$1:$C$1000,0), 
                      MATCH(F$1,'2024'!$A$1:$AAA$1,0))),
                INDEX(Hours!$A$1:$AAF$1000, 
                      MATCH($A14,Hours!$A$1:$A$1000,0), 
                      MATCH(F$1,Hours!$A$1:$AAF$1,0)))
,"")</f>
        <v>6</v>
      </c>
      <c r="G14" s="29" t="str">
        <f t="array" ref="G14">IFNA(IFNA(IFNA(INDEX('2025'!$A$1:$AAA$1000,
                      MATCH($A14,'2025'!$C$1:$C$1000,0), 
                      MATCH(G$1,'2025'!$A$1:$AAA$1,0)),
                INDEX('2024'!$A$1:$AAA$1000, 
                      MATCH($A14,'2024'!$C$1:$C$1000,0), 
                      MATCH(G$1,'2024'!$A$1:$AAA$1,0))),
                INDEX(Hours!$A$1:$AAF$1000, 
                      MATCH($A14,Hours!$A$1:$A$1000,0), 
                      MATCH(G$1,Hours!$A$1:$AAF$1,0)))
,"")</f>
        <v/>
      </c>
      <c r="H14" s="29" t="str">
        <f t="array" ref="H14">IFNA(IFNA(IFNA(INDEX('2025'!$A$1:$AAA$1000,
                      MATCH($A14,'2025'!$C$1:$C$1000,0), 
                      MATCH(H$1,'2025'!$A$1:$AAA$1,0)),
                INDEX('2024'!$A$1:$AAA$1000, 
                      MATCH($A14,'2024'!$C$1:$C$1000,0), 
                      MATCH(H$1,'2024'!$A$1:$AAA$1,0))),
                INDEX(Hours!$A$1:$AAF$1000, 
                      MATCH($A14,Hours!$A$1:$A$1000,0), 
                      MATCH(H$1,Hours!$A$1:$AAF$1,0)))
,"")</f>
        <v/>
      </c>
      <c r="I14" s="29" t="str">
        <f t="array" ref="I14">IFNA(IFNA(IFNA(INDEX('2025'!$A$1:$AAA$1000,
                      MATCH($A14,'2025'!$C$1:$C$1000,0), 
                      MATCH(I$1,'2025'!$A$1:$AAA$1,0)),
                INDEX('2024'!$A$1:$AAA$1000, 
                      MATCH($A14,'2024'!$C$1:$C$1000,0), 
                      MATCH(I$1,'2024'!$A$1:$AAA$1,0))),
                INDEX(Hours!$A$1:$AAF$1000, 
                      MATCH($A14,Hours!$A$1:$A$1000,0), 
                      MATCH(I$1,Hours!$A$1:$AAF$1,0)))
,"")</f>
        <v/>
      </c>
      <c r="J14" s="29" t="str">
        <f t="array" ref="J14">IFNA(IFNA(IFNA(INDEX('2025'!$A$1:$AAA$1000,
                      MATCH($A14,'2025'!$C$1:$C$1000,0), 
                      MATCH(J$1,'2025'!$A$1:$AAA$1,0)),
                INDEX('2024'!$A$1:$AAA$1000, 
                      MATCH($A14,'2024'!$C$1:$C$1000,0), 
                      MATCH(J$1,'2024'!$A$1:$AAA$1,0))),
                INDEX(Hours!$A$1:$AAF$1000, 
                      MATCH($A14,Hours!$A$1:$A$1000,0), 
                      MATCH(J$1,Hours!$A$1:$AAF$1,0)))
,"")</f>
        <v/>
      </c>
      <c r="K14" s="29">
        <f t="array" ref="K14">IFNA(IFNA(IFNA(INDEX('2025'!$A$1:$AAA$1000,
                      MATCH($A14,'2025'!$C$1:$C$1000,0), 
                      MATCH(K$1,'2025'!$A$1:$AAA$1,0)),
                INDEX('2024'!$A$1:$AAA$1000, 
                      MATCH($A14,'2024'!$C$1:$C$1000,0), 
                      MATCH(K$1,'2024'!$A$1:$AAA$1,0))),
                INDEX(Hours!$A$1:$AAF$1000, 
                      MATCH($A14,Hours!$A$1:$A$1000,0), 
                      MATCH(K$1,Hours!$A$1:$AAF$1,0)))
,"")</f>
        <v>4</v>
      </c>
      <c r="L14" s="29" t="str">
        <f t="array" ref="L14">IFNA(IFNA(IFNA(INDEX('2025'!$A$1:$AAA$1000,
                      MATCH($A14,'2025'!$C$1:$C$1000,0), 
                      MATCH(L$1,'2025'!$A$1:$AAA$1,0)),
                INDEX('2024'!$A$1:$AAA$1000, 
                      MATCH($A14,'2024'!$C$1:$C$1000,0), 
                      MATCH(L$1,'2024'!$A$1:$AAA$1,0))),
                INDEX(Hours!$A$1:$AAF$1000, 
                      MATCH($A14,Hours!$A$1:$A$1000,0), 
                      MATCH(L$1,Hours!$A$1:$AAF$1,0)))
,"")</f>
        <v/>
      </c>
      <c r="M14" s="29">
        <f t="array" ref="M14">IFNA(IFNA(IFNA(INDEX('2025'!$A$1:$AAA$1000,
                      MATCH($A14,'2025'!$C$1:$C$1000,0), 
                      MATCH(M$1,'2025'!$A$1:$AAA$1,0)),
                INDEX('2024'!$A$1:$AAA$1000, 
                      MATCH($A14,'2024'!$C$1:$C$1000,0), 
                      MATCH(M$1,'2024'!$A$1:$AAA$1,0))),
                INDEX(Hours!$A$1:$AAF$1000, 
                      MATCH($A14,Hours!$A$1:$A$1000,0), 
                      MATCH(M$1,Hours!$A$1:$AAF$1,0)))
,"")</f>
        <v>7</v>
      </c>
      <c r="N14" s="29" t="str">
        <f t="array" ref="N14">IFNA(IFNA(IFNA(INDEX('2025'!$A$1:$AAA$1000,
                      MATCH($A14,'2025'!$C$1:$C$1000,0), 
                      MATCH(N$1,'2025'!$A$1:$AAA$1,0)),
                INDEX('2024'!$A$1:$AAA$1000, 
                      MATCH($A14,'2024'!$C$1:$C$1000,0), 
                      MATCH(N$1,'2024'!$A$1:$AAA$1,0))),
                INDEX(Hours!$A$1:$AAF$1000, 
                      MATCH($A14,Hours!$A$1:$A$1000,0), 
                      MATCH(N$1,Hours!$A$1:$AAF$1,0)))
,"")</f>
        <v/>
      </c>
      <c r="O14" s="29">
        <f t="array" ref="O14">IFNA(IFNA(IFNA(INDEX('2025'!$A$1:$AAA$1000,
                      MATCH($A14,'2025'!$C$1:$C$1000,0), 
                      MATCH(O$1,'2025'!$A$1:$AAA$1,0)),
                INDEX('2024'!$A$1:$AAA$1000, 
                      MATCH($A14,'2024'!$C$1:$C$1000,0), 
                      MATCH(O$1,'2024'!$A$1:$AAA$1,0))),
                INDEX(Hours!$A$1:$AAF$1000, 
                      MATCH($A14,Hours!$A$1:$A$1000,0), 
                      MATCH(O$1,Hours!$A$1:$AAF$1,0)))
,"")</f>
        <v>4</v>
      </c>
      <c r="P14" s="29">
        <f t="array" ref="P14">IFNA(IFNA(IFNA(INDEX('2025'!$A$1:$AAA$1000,
                      MATCH($A14,'2025'!$C$1:$C$1000,0), 
                      MATCH(P$1,'2025'!$A$1:$AAA$1,0)),
                INDEX('2024'!$A$1:$AAA$1000, 
                      MATCH($A14,'2024'!$C$1:$C$1000,0), 
                      MATCH(P$1,'2024'!$A$1:$AAA$1,0))),
                INDEX(Hours!$A$1:$AAF$1000, 
                      MATCH($A14,Hours!$A$1:$A$1000,0), 
                      MATCH(P$1,Hours!$A$1:$AAF$1,0)))
,"")</f>
        <v>2</v>
      </c>
      <c r="Q14" s="29">
        <f t="array" ref="Q14">IFNA(IFNA(IFNA(INDEX('2025'!$A$1:$AAA$1000,
                      MATCH($A14,'2025'!$C$1:$C$1000,0), 
                      MATCH(Q$1,'2025'!$A$1:$AAA$1,0)),
                INDEX('2024'!$A$1:$AAA$1000, 
                      MATCH($A14,'2024'!$C$1:$C$1000,0), 
                      MATCH(Q$1,'2024'!$A$1:$AAA$1,0))),
                INDEX(Hours!$A$1:$AAF$1000, 
                      MATCH($A14,Hours!$A$1:$A$1000,0), 
                      MATCH(Q$1,Hours!$A$1:$AAF$1,0)))
,"")</f>
        <v>2</v>
      </c>
      <c r="R14" s="29" t="str">
        <f t="array" ref="R14">IFNA(IFNA(IFNA(INDEX('2025'!$A$1:$AAA$1000,
                      MATCH($A14,'2025'!$C$1:$C$1000,0), 
                      MATCH(R$1,'2025'!$A$1:$AAA$1,0)),
                INDEX('2024'!$A$1:$AAA$1000, 
                      MATCH($A14,'2024'!$C$1:$C$1000,0), 
                      MATCH(R$1,'2024'!$A$1:$AAA$1,0))),
                INDEX(Hours!$A$1:$AAF$1000, 
                      MATCH($A14,Hours!$A$1:$A$1000,0), 
                      MATCH(R$1,Hours!$A$1:$AAF$1,0)))
,"")</f>
        <v/>
      </c>
      <c r="S14" s="29" t="str">
        <f t="array" ref="S14">IFNA(IFNA(IFNA(INDEX('2025'!$A$1:$AAA$1000,
                      MATCH($A14,'2025'!$C$1:$C$1000,0), 
                      MATCH(S$1,'2025'!$A$1:$AAA$1,0)),
                INDEX('2024'!$A$1:$AAA$1000, 
                      MATCH($A14,'2024'!$C$1:$C$1000,0), 
                      MATCH(S$1,'2024'!$A$1:$AAA$1,0))),
                INDEX(Hours!$A$1:$AAF$1000, 
                      MATCH($A14,Hours!$A$1:$A$1000,0), 
                      MATCH(S$1,Hours!$A$1:$AAF$1,0)))
,"")</f>
        <v/>
      </c>
      <c r="T14" s="76"/>
      <c r="U14" s="76"/>
      <c r="V14" s="76"/>
      <c r="W14" s="76"/>
      <c r="X14" s="76"/>
      <c r="Y14" s="29" t="str">
        <f t="array" ref="Y14">INDEX(Hours!$A$1:$AAF$1000, 
                      MATCH($A14,Hours!$A$1:$A$1000,0), 
                      MATCH(Y$1,Hours!$A$1:$AAF$1,0))</f>
        <v/>
      </c>
      <c r="Z14" s="76"/>
      <c r="AA14" s="76"/>
      <c r="AB14" s="76"/>
      <c r="AC14" s="76"/>
      <c r="AD14" s="76"/>
    </row>
    <row r="15" ht="22.5" hidden="1" customHeight="1">
      <c r="A15" s="25">
        <f t="shared" si="1"/>
        <v>45610</v>
      </c>
      <c r="B15" s="29">
        <f t="array" ref="B15">IFNA(IFNA(IFNA(INDEX('2025'!$A$1:$AAA$1000,
                      MATCH($A15,'2025'!$C$1:$C$1000,0), 
                      MATCH(B$1,'2025'!$A$1:$AAA$1,0)),
                INDEX('2024'!$A$1:$AAA$1000, 
                      MATCH($A15,'2024'!$C$1:$C$1000,0), 
                      MATCH(B$1,'2024'!$A$1:$AAA$1,0))),
                INDEX(Hours!$A$1:$AAF$1000, 
                      MATCH($A15,Hours!$A$1:$A$1000,0), 
                      MATCH(B$1,Hours!$A$1:$AAF$1,0)))
,"")</f>
        <v>5</v>
      </c>
      <c r="C15" s="29">
        <f t="array" ref="C15">IFNA(IFNA(IFNA(INDEX('2025'!$A$1:$AAA$1000,
                      MATCH($A15,'2025'!$C$1:$C$1000,0), 
                      MATCH(C$1,'2025'!$A$1:$AAA$1,0)),
                INDEX('2024'!$A$1:$AAA$1000, 
                      MATCH($A15,'2024'!$C$1:$C$1000,0), 
                      MATCH(C$1,'2024'!$A$1:$AAA$1,0))),
                INDEX(Hours!$A$1:$AAF$1000, 
                      MATCH($A15,Hours!$A$1:$A$1000,0), 
                      MATCH(C$1,Hours!$A$1:$AAF$1,0)))
,"")</f>
        <v>5</v>
      </c>
      <c r="D15" s="29">
        <f t="array" ref="D15">IFNA(IFNA(IFNA(INDEX('2025'!$A$1:$AAA$1000,
                      MATCH($A15,'2025'!$C$1:$C$1000,0), 
                      MATCH(D$1,'2025'!$A$1:$AAA$1,0)),
                INDEX('2024'!$A$1:$AAA$1000, 
                      MATCH($A15,'2024'!$C$1:$C$1000,0), 
                      MATCH(D$1,'2024'!$A$1:$AAA$1,0))),
                INDEX(Hours!$A$1:$AAF$1000, 
                      MATCH($A15,Hours!$A$1:$A$1000,0), 
                      MATCH(D$1,Hours!$A$1:$AAF$1,0)))
,"")</f>
        <v>5</v>
      </c>
      <c r="E15" s="29">
        <f t="array" ref="E15">IFNA(IFNA(IFNA(INDEX('2025'!$A$1:$AAA$1000,
                      MATCH($A15,'2025'!$C$1:$C$1000,0), 
                      MATCH(E$1,'2025'!$A$1:$AAA$1,0)),
                INDEX('2024'!$A$1:$AAA$1000, 
                      MATCH($A15,'2024'!$C$1:$C$1000,0), 
                      MATCH(E$1,'2024'!$A$1:$AAA$1,0))),
                INDEX(Hours!$A$1:$AAF$1000, 
                      MATCH($A15,Hours!$A$1:$A$1000,0), 
                      MATCH(E$1,Hours!$A$1:$AAF$1,0)))
,"")</f>
        <v>7</v>
      </c>
      <c r="F15" s="29">
        <f t="array" ref="F15">IFNA(IFNA(IFNA(INDEX('2025'!$A$1:$AAA$1000,
                      MATCH($A15,'2025'!$C$1:$C$1000,0), 
                      MATCH(F$1,'2025'!$A$1:$AAA$1,0)),
                INDEX('2024'!$A$1:$AAA$1000, 
                      MATCH($A15,'2024'!$C$1:$C$1000,0), 
                      MATCH(F$1,'2024'!$A$1:$AAA$1,0))),
                INDEX(Hours!$A$1:$AAF$1000, 
                      MATCH($A15,Hours!$A$1:$A$1000,0), 
                      MATCH(F$1,Hours!$A$1:$AAF$1,0)))
,"")</f>
        <v>6</v>
      </c>
      <c r="G15" s="29">
        <f t="array" ref="G15">IFNA(IFNA(IFNA(INDEX('2025'!$A$1:$AAA$1000,
                      MATCH($A15,'2025'!$C$1:$C$1000,0), 
                      MATCH(G$1,'2025'!$A$1:$AAA$1,0)),
                INDEX('2024'!$A$1:$AAA$1000, 
                      MATCH($A15,'2024'!$C$1:$C$1000,0), 
                      MATCH(G$1,'2024'!$A$1:$AAA$1,0))),
                INDEX(Hours!$A$1:$AAF$1000, 
                      MATCH($A15,Hours!$A$1:$A$1000,0), 
                      MATCH(G$1,Hours!$A$1:$AAF$1,0)))
,"")</f>
        <v>4</v>
      </c>
      <c r="H15" s="29" t="str">
        <f t="array" ref="H15">IFNA(IFNA(IFNA(INDEX('2025'!$A$1:$AAA$1000,
                      MATCH($A15,'2025'!$C$1:$C$1000,0), 
                      MATCH(H$1,'2025'!$A$1:$AAA$1,0)),
                INDEX('2024'!$A$1:$AAA$1000, 
                      MATCH($A15,'2024'!$C$1:$C$1000,0), 
                      MATCH(H$1,'2024'!$A$1:$AAA$1,0))),
                INDEX(Hours!$A$1:$AAF$1000, 
                      MATCH($A15,Hours!$A$1:$A$1000,0), 
                      MATCH(H$1,Hours!$A$1:$AAF$1,0)))
,"")</f>
        <v/>
      </c>
      <c r="I15" s="29">
        <f t="array" ref="I15">IFNA(IFNA(IFNA(INDEX('2025'!$A$1:$AAA$1000,
                      MATCH($A15,'2025'!$C$1:$C$1000,0), 
                      MATCH(I$1,'2025'!$A$1:$AAA$1,0)),
                INDEX('2024'!$A$1:$AAA$1000, 
                      MATCH($A15,'2024'!$C$1:$C$1000,0), 
                      MATCH(I$1,'2024'!$A$1:$AAA$1,0))),
                INDEX(Hours!$A$1:$AAF$1000, 
                      MATCH($A15,Hours!$A$1:$A$1000,0), 
                      MATCH(I$1,Hours!$A$1:$AAF$1,0)))
,"")</f>
        <v>2</v>
      </c>
      <c r="J15" s="29">
        <f t="array" ref="J15">IFNA(IFNA(IFNA(INDEX('2025'!$A$1:$AAA$1000,
                      MATCH($A15,'2025'!$C$1:$C$1000,0), 
                      MATCH(J$1,'2025'!$A$1:$AAA$1,0)),
                INDEX('2024'!$A$1:$AAA$1000, 
                      MATCH($A15,'2024'!$C$1:$C$1000,0), 
                      MATCH(J$1,'2024'!$A$1:$AAA$1,0))),
                INDEX(Hours!$A$1:$AAF$1000, 
                      MATCH($A15,Hours!$A$1:$A$1000,0), 
                      MATCH(J$1,Hours!$A$1:$AAF$1,0)))
,"")</f>
        <v>2</v>
      </c>
      <c r="K15" s="29">
        <f t="array" ref="K15">IFNA(IFNA(IFNA(INDEX('2025'!$A$1:$AAA$1000,
                      MATCH($A15,'2025'!$C$1:$C$1000,0), 
                      MATCH(K$1,'2025'!$A$1:$AAA$1,0)),
                INDEX('2024'!$A$1:$AAA$1000, 
                      MATCH($A15,'2024'!$C$1:$C$1000,0), 
                      MATCH(K$1,'2024'!$A$1:$AAA$1,0))),
                INDEX(Hours!$A$1:$AAF$1000, 
                      MATCH($A15,Hours!$A$1:$A$1000,0), 
                      MATCH(K$1,Hours!$A$1:$AAF$1,0)))
,"")</f>
        <v>4</v>
      </c>
      <c r="L15" s="29">
        <f t="array" ref="L15">IFNA(IFNA(IFNA(INDEX('2025'!$A$1:$AAA$1000,
                      MATCH($A15,'2025'!$C$1:$C$1000,0), 
                      MATCH(L$1,'2025'!$A$1:$AAA$1,0)),
                INDEX('2024'!$A$1:$AAA$1000, 
                      MATCH($A15,'2024'!$C$1:$C$1000,0), 
                      MATCH(L$1,'2024'!$A$1:$AAA$1,0))),
                INDEX(Hours!$A$1:$AAF$1000, 
                      MATCH($A15,Hours!$A$1:$A$1000,0), 
                      MATCH(L$1,Hours!$A$1:$AAF$1,0)))
,"")</f>
        <v>1</v>
      </c>
      <c r="M15" s="29">
        <f t="array" ref="M15">IFNA(IFNA(IFNA(INDEX('2025'!$A$1:$AAA$1000,
                      MATCH($A15,'2025'!$C$1:$C$1000,0), 
                      MATCH(M$1,'2025'!$A$1:$AAA$1,0)),
                INDEX('2024'!$A$1:$AAA$1000, 
                      MATCH($A15,'2024'!$C$1:$C$1000,0), 
                      MATCH(M$1,'2024'!$A$1:$AAA$1,0))),
                INDEX(Hours!$A$1:$AAF$1000, 
                      MATCH($A15,Hours!$A$1:$A$1000,0), 
                      MATCH(M$1,Hours!$A$1:$AAF$1,0)))
,"")</f>
        <v>7</v>
      </c>
      <c r="N15" s="29" t="str">
        <f t="array" ref="N15">IFNA(IFNA(IFNA(INDEX('2025'!$A$1:$AAA$1000,
                      MATCH($A15,'2025'!$C$1:$C$1000,0), 
                      MATCH(N$1,'2025'!$A$1:$AAA$1,0)),
                INDEX('2024'!$A$1:$AAA$1000, 
                      MATCH($A15,'2024'!$C$1:$C$1000,0), 
                      MATCH(N$1,'2024'!$A$1:$AAA$1,0))),
                INDEX(Hours!$A$1:$AAF$1000, 
                      MATCH($A15,Hours!$A$1:$A$1000,0), 
                      MATCH(N$1,Hours!$A$1:$AAF$1,0)))
,"")</f>
        <v/>
      </c>
      <c r="O15" s="29" t="str">
        <f t="array" ref="O15">IFNA(IFNA(IFNA(INDEX('2025'!$A$1:$AAA$1000,
                      MATCH($A15,'2025'!$C$1:$C$1000,0), 
                      MATCH(O$1,'2025'!$A$1:$AAA$1,0)),
                INDEX('2024'!$A$1:$AAA$1000, 
                      MATCH($A15,'2024'!$C$1:$C$1000,0), 
                      MATCH(O$1,'2024'!$A$1:$AAA$1,0))),
                INDEX(Hours!$A$1:$AAF$1000, 
                      MATCH($A15,Hours!$A$1:$A$1000,0), 
                      MATCH(O$1,Hours!$A$1:$AAF$1,0)))
,"")</f>
        <v/>
      </c>
      <c r="P15" s="29">
        <f t="array" ref="P15">IFNA(IFNA(IFNA(INDEX('2025'!$A$1:$AAA$1000,
                      MATCH($A15,'2025'!$C$1:$C$1000,0), 
                      MATCH(P$1,'2025'!$A$1:$AAA$1,0)),
                INDEX('2024'!$A$1:$AAA$1000, 
                      MATCH($A15,'2024'!$C$1:$C$1000,0), 
                      MATCH(P$1,'2024'!$A$1:$AAA$1,0))),
                INDEX(Hours!$A$1:$AAF$1000, 
                      MATCH($A15,Hours!$A$1:$A$1000,0), 
                      MATCH(P$1,Hours!$A$1:$AAF$1,0)))
,"")</f>
        <v>2</v>
      </c>
      <c r="Q15" s="29">
        <f t="array" ref="Q15">IFNA(IFNA(IFNA(INDEX('2025'!$A$1:$AAA$1000,
                      MATCH($A15,'2025'!$C$1:$C$1000,0), 
                      MATCH(Q$1,'2025'!$A$1:$AAA$1,0)),
                INDEX('2024'!$A$1:$AAA$1000, 
                      MATCH($A15,'2024'!$C$1:$C$1000,0), 
                      MATCH(Q$1,'2024'!$A$1:$AAA$1,0))),
                INDEX(Hours!$A$1:$AAF$1000, 
                      MATCH($A15,Hours!$A$1:$A$1000,0), 
                      MATCH(Q$1,Hours!$A$1:$AAF$1,0)))
,"")</f>
        <v>2</v>
      </c>
      <c r="R15" s="29" t="str">
        <f t="array" ref="R15">IFNA(IFNA(IFNA(INDEX('2025'!$A$1:$AAA$1000,
                      MATCH($A15,'2025'!$C$1:$C$1000,0), 
                      MATCH(R$1,'2025'!$A$1:$AAA$1,0)),
                INDEX('2024'!$A$1:$AAA$1000, 
                      MATCH($A15,'2024'!$C$1:$C$1000,0), 
                      MATCH(R$1,'2024'!$A$1:$AAA$1,0))),
                INDEX(Hours!$A$1:$AAF$1000, 
                      MATCH($A15,Hours!$A$1:$A$1000,0), 
                      MATCH(R$1,Hours!$A$1:$AAF$1,0)))
,"")</f>
        <v/>
      </c>
      <c r="S15" s="29" t="str">
        <f t="array" ref="S15">IFNA(IFNA(IFNA(INDEX('2025'!$A$1:$AAA$1000,
                      MATCH($A15,'2025'!$C$1:$C$1000,0), 
                      MATCH(S$1,'2025'!$A$1:$AAA$1,0)),
                INDEX('2024'!$A$1:$AAA$1000, 
                      MATCH($A15,'2024'!$C$1:$C$1000,0), 
                      MATCH(S$1,'2024'!$A$1:$AAA$1,0))),
                INDEX(Hours!$A$1:$AAF$1000, 
                      MATCH($A15,Hours!$A$1:$A$1000,0), 
                      MATCH(S$1,Hours!$A$1:$AAF$1,0)))
,"")</f>
        <v/>
      </c>
      <c r="T15" s="76"/>
      <c r="U15" s="76"/>
      <c r="V15" s="76"/>
      <c r="W15" s="76"/>
      <c r="X15" s="76"/>
      <c r="Y15" s="29" t="str">
        <f t="array" ref="Y15">INDEX(Hours!$A$1:$AAF$1000, 
                      MATCH($A15,Hours!$A$1:$A$1000,0), 
                      MATCH(Y$1,Hours!$A$1:$AAF$1,0))</f>
        <v/>
      </c>
      <c r="Z15" s="76"/>
      <c r="AA15" s="76"/>
      <c r="AB15" s="76"/>
      <c r="AC15" s="76"/>
      <c r="AD15" s="76"/>
    </row>
    <row r="16" ht="22.5" hidden="1" customHeight="1">
      <c r="A16" s="25">
        <f t="shared" si="1"/>
        <v>45611</v>
      </c>
      <c r="B16" s="29">
        <f t="array" ref="B16">IFNA(IFNA(IFNA(INDEX('2025'!$A$1:$AAA$1000,
                      MATCH($A16,'2025'!$C$1:$C$1000,0), 
                      MATCH(B$1,'2025'!$A$1:$AAA$1,0)),
                INDEX('2024'!$A$1:$AAA$1000, 
                      MATCH($A16,'2024'!$C$1:$C$1000,0), 
                      MATCH(B$1,'2024'!$A$1:$AAA$1,0))),
                INDEX(Hours!$A$1:$AAF$1000, 
                      MATCH($A16,Hours!$A$1:$A$1000,0), 
                      MATCH(B$1,Hours!$A$1:$AAF$1,0)))
,"")</f>
        <v>5</v>
      </c>
      <c r="C16" s="29">
        <f t="array" ref="C16">IFNA(IFNA(IFNA(INDEX('2025'!$A$1:$AAA$1000,
                      MATCH($A16,'2025'!$C$1:$C$1000,0), 
                      MATCH(C$1,'2025'!$A$1:$AAA$1,0)),
                INDEX('2024'!$A$1:$AAA$1000, 
                      MATCH($A16,'2024'!$C$1:$C$1000,0), 
                      MATCH(C$1,'2024'!$A$1:$AAA$1,0))),
                INDEX(Hours!$A$1:$AAF$1000, 
                      MATCH($A16,Hours!$A$1:$A$1000,0), 
                      MATCH(C$1,Hours!$A$1:$AAF$1,0)))
,"")</f>
        <v>5</v>
      </c>
      <c r="D16" s="29">
        <f t="array" ref="D16">IFNA(IFNA(IFNA(INDEX('2025'!$A$1:$AAA$1000,
                      MATCH($A16,'2025'!$C$1:$C$1000,0), 
                      MATCH(D$1,'2025'!$A$1:$AAA$1,0)),
                INDEX('2024'!$A$1:$AAA$1000, 
                      MATCH($A16,'2024'!$C$1:$C$1000,0), 
                      MATCH(D$1,'2024'!$A$1:$AAA$1,0))),
                INDEX(Hours!$A$1:$AAF$1000, 
                      MATCH($A16,Hours!$A$1:$A$1000,0), 
                      MATCH(D$1,Hours!$A$1:$AAF$1,0)))
,"")</f>
        <v>5</v>
      </c>
      <c r="E16" s="29">
        <f t="array" ref="E16">IFNA(IFNA(IFNA(INDEX('2025'!$A$1:$AAA$1000,
                      MATCH($A16,'2025'!$C$1:$C$1000,0), 
                      MATCH(E$1,'2025'!$A$1:$AAA$1,0)),
                INDEX('2024'!$A$1:$AAA$1000, 
                      MATCH($A16,'2024'!$C$1:$C$1000,0), 
                      MATCH(E$1,'2024'!$A$1:$AAA$1,0))),
                INDEX(Hours!$A$1:$AAF$1000, 
                      MATCH($A16,Hours!$A$1:$A$1000,0), 
                      MATCH(E$1,Hours!$A$1:$AAF$1,0)))
,"")</f>
        <v>7</v>
      </c>
      <c r="F16" s="29">
        <f t="array" ref="F16">IFNA(IFNA(IFNA(INDEX('2025'!$A$1:$AAA$1000,
                      MATCH($A16,'2025'!$C$1:$C$1000,0), 
                      MATCH(F$1,'2025'!$A$1:$AAA$1,0)),
                INDEX('2024'!$A$1:$AAA$1000, 
                      MATCH($A16,'2024'!$C$1:$C$1000,0), 
                      MATCH(F$1,'2024'!$A$1:$AAA$1,0))),
                INDEX(Hours!$A$1:$AAF$1000, 
                      MATCH($A16,Hours!$A$1:$A$1000,0), 
                      MATCH(F$1,Hours!$A$1:$AAF$1,0)))
,"")</f>
        <v>6</v>
      </c>
      <c r="G16" s="29">
        <f t="array" ref="G16">IFNA(IFNA(IFNA(INDEX('2025'!$A$1:$AAA$1000,
                      MATCH($A16,'2025'!$C$1:$C$1000,0), 
                      MATCH(G$1,'2025'!$A$1:$AAA$1,0)),
                INDEX('2024'!$A$1:$AAA$1000, 
                      MATCH($A16,'2024'!$C$1:$C$1000,0), 
                      MATCH(G$1,'2024'!$A$1:$AAA$1,0))),
                INDEX(Hours!$A$1:$AAF$1000, 
                      MATCH($A16,Hours!$A$1:$A$1000,0), 
                      MATCH(G$1,Hours!$A$1:$AAF$1,0)))
,"")</f>
        <v>3</v>
      </c>
      <c r="H16" s="29" t="str">
        <f t="array" ref="H16">IFNA(IFNA(IFNA(INDEX('2025'!$A$1:$AAA$1000,
                      MATCH($A16,'2025'!$C$1:$C$1000,0), 
                      MATCH(H$1,'2025'!$A$1:$AAA$1,0)),
                INDEX('2024'!$A$1:$AAA$1000, 
                      MATCH($A16,'2024'!$C$1:$C$1000,0), 
                      MATCH(H$1,'2024'!$A$1:$AAA$1,0))),
                INDEX(Hours!$A$1:$AAF$1000, 
                      MATCH($A16,Hours!$A$1:$A$1000,0), 
                      MATCH(H$1,Hours!$A$1:$AAF$1,0)))
,"")</f>
        <v/>
      </c>
      <c r="I16" s="29">
        <f t="array" ref="I16">IFNA(IFNA(IFNA(INDEX('2025'!$A$1:$AAA$1000,
                      MATCH($A16,'2025'!$C$1:$C$1000,0), 
                      MATCH(I$1,'2025'!$A$1:$AAA$1,0)),
                INDEX('2024'!$A$1:$AAA$1000, 
                      MATCH($A16,'2024'!$C$1:$C$1000,0), 
                      MATCH(I$1,'2024'!$A$1:$AAA$1,0))),
                INDEX(Hours!$A$1:$AAF$1000, 
                      MATCH($A16,Hours!$A$1:$A$1000,0), 
                      MATCH(I$1,Hours!$A$1:$AAF$1,0)))
,"")</f>
        <v>2</v>
      </c>
      <c r="J16" s="29" t="str">
        <f t="array" ref="J16">IFNA(IFNA(IFNA(INDEX('2025'!$A$1:$AAA$1000,
                      MATCH($A16,'2025'!$C$1:$C$1000,0), 
                      MATCH(J$1,'2025'!$A$1:$AAA$1,0)),
                INDEX('2024'!$A$1:$AAA$1000, 
                      MATCH($A16,'2024'!$C$1:$C$1000,0), 
                      MATCH(J$1,'2024'!$A$1:$AAA$1,0))),
                INDEX(Hours!$A$1:$AAF$1000, 
                      MATCH($A16,Hours!$A$1:$A$1000,0), 
                      MATCH(J$1,Hours!$A$1:$AAF$1,0)))
,"")</f>
        <v/>
      </c>
      <c r="K16" s="29">
        <f t="array" ref="K16">IFNA(IFNA(IFNA(INDEX('2025'!$A$1:$AAA$1000,
                      MATCH($A16,'2025'!$C$1:$C$1000,0), 
                      MATCH(K$1,'2025'!$A$1:$AAA$1,0)),
                INDEX('2024'!$A$1:$AAA$1000, 
                      MATCH($A16,'2024'!$C$1:$C$1000,0), 
                      MATCH(K$1,'2024'!$A$1:$AAA$1,0))),
                INDEX(Hours!$A$1:$AAF$1000, 
                      MATCH($A16,Hours!$A$1:$A$1000,0), 
                      MATCH(K$1,Hours!$A$1:$AAF$1,0)))
,"")</f>
        <v>4</v>
      </c>
      <c r="L16" s="29">
        <f t="array" ref="L16">IFNA(IFNA(IFNA(INDEX('2025'!$A$1:$AAA$1000,
                      MATCH($A16,'2025'!$C$1:$C$1000,0), 
                      MATCH(L$1,'2025'!$A$1:$AAA$1,0)),
                INDEX('2024'!$A$1:$AAA$1000, 
                      MATCH($A16,'2024'!$C$1:$C$1000,0), 
                      MATCH(L$1,'2024'!$A$1:$AAA$1,0))),
                INDEX(Hours!$A$1:$AAF$1000, 
                      MATCH($A16,Hours!$A$1:$A$1000,0), 
                      MATCH(L$1,Hours!$A$1:$AAF$1,0)))
,"")</f>
        <v>1</v>
      </c>
      <c r="M16" s="29">
        <f t="array" ref="M16">IFNA(IFNA(IFNA(INDEX('2025'!$A$1:$AAA$1000,
                      MATCH($A16,'2025'!$C$1:$C$1000,0), 
                      MATCH(M$1,'2025'!$A$1:$AAA$1,0)),
                INDEX('2024'!$A$1:$AAA$1000, 
                      MATCH($A16,'2024'!$C$1:$C$1000,0), 
                      MATCH(M$1,'2024'!$A$1:$AAA$1,0))),
                INDEX(Hours!$A$1:$AAF$1000, 
                      MATCH($A16,Hours!$A$1:$A$1000,0), 
                      MATCH(M$1,Hours!$A$1:$AAF$1,0)))
,"")</f>
        <v>7</v>
      </c>
      <c r="N16" s="29" t="str">
        <f t="array" ref="N16">IFNA(IFNA(IFNA(INDEX('2025'!$A$1:$AAA$1000,
                      MATCH($A16,'2025'!$C$1:$C$1000,0), 
                      MATCH(N$1,'2025'!$A$1:$AAA$1,0)),
                INDEX('2024'!$A$1:$AAA$1000, 
                      MATCH($A16,'2024'!$C$1:$C$1000,0), 
                      MATCH(N$1,'2024'!$A$1:$AAA$1,0))),
                INDEX(Hours!$A$1:$AAF$1000, 
                      MATCH($A16,Hours!$A$1:$A$1000,0), 
                      MATCH(N$1,Hours!$A$1:$AAF$1,0)))
,"")</f>
        <v/>
      </c>
      <c r="O16" s="29">
        <f t="array" ref="O16">IFNA(IFNA(IFNA(INDEX('2025'!$A$1:$AAA$1000,
                      MATCH($A16,'2025'!$C$1:$C$1000,0), 
                      MATCH(O$1,'2025'!$A$1:$AAA$1,0)),
                INDEX('2024'!$A$1:$AAA$1000, 
                      MATCH($A16,'2024'!$C$1:$C$1000,0), 
                      MATCH(O$1,'2024'!$A$1:$AAA$1,0))),
                INDEX(Hours!$A$1:$AAF$1000, 
                      MATCH($A16,Hours!$A$1:$A$1000,0), 
                      MATCH(O$1,Hours!$A$1:$AAF$1,0)))
,"")</f>
        <v>4</v>
      </c>
      <c r="P16" s="29">
        <f t="array" ref="P16">IFNA(IFNA(IFNA(INDEX('2025'!$A$1:$AAA$1000,
                      MATCH($A16,'2025'!$C$1:$C$1000,0), 
                      MATCH(P$1,'2025'!$A$1:$AAA$1,0)),
                INDEX('2024'!$A$1:$AAA$1000, 
                      MATCH($A16,'2024'!$C$1:$C$1000,0), 
                      MATCH(P$1,'2024'!$A$1:$AAA$1,0))),
                INDEX(Hours!$A$1:$AAF$1000, 
                      MATCH($A16,Hours!$A$1:$A$1000,0), 
                      MATCH(P$1,Hours!$A$1:$AAF$1,0)))
,"")</f>
        <v>1</v>
      </c>
      <c r="Q16" s="29">
        <f t="array" ref="Q16">IFNA(IFNA(IFNA(INDEX('2025'!$A$1:$AAA$1000,
                      MATCH($A16,'2025'!$C$1:$C$1000,0), 
                      MATCH(Q$1,'2025'!$A$1:$AAA$1,0)),
                INDEX('2024'!$A$1:$AAA$1000, 
                      MATCH($A16,'2024'!$C$1:$C$1000,0), 
                      MATCH(Q$1,'2024'!$A$1:$AAA$1,0))),
                INDEX(Hours!$A$1:$AAF$1000, 
                      MATCH($A16,Hours!$A$1:$A$1000,0), 
                      MATCH(Q$1,Hours!$A$1:$AAF$1,0)))
,"")</f>
        <v>2</v>
      </c>
      <c r="R16" s="29" t="str">
        <f t="array" ref="R16">IFNA(IFNA(IFNA(INDEX('2025'!$A$1:$AAA$1000,
                      MATCH($A16,'2025'!$C$1:$C$1000,0), 
                      MATCH(R$1,'2025'!$A$1:$AAA$1,0)),
                INDEX('2024'!$A$1:$AAA$1000, 
                      MATCH($A16,'2024'!$C$1:$C$1000,0), 
                      MATCH(R$1,'2024'!$A$1:$AAA$1,0))),
                INDEX(Hours!$A$1:$AAF$1000, 
                      MATCH($A16,Hours!$A$1:$A$1000,0), 
                      MATCH(R$1,Hours!$A$1:$AAF$1,0)))
,"")</f>
        <v/>
      </c>
      <c r="S16" s="29" t="str">
        <f t="array" ref="S16">IFNA(IFNA(IFNA(INDEX('2025'!$A$1:$AAA$1000,
                      MATCH($A16,'2025'!$C$1:$C$1000,0), 
                      MATCH(S$1,'2025'!$A$1:$AAA$1,0)),
                INDEX('2024'!$A$1:$AAA$1000, 
                      MATCH($A16,'2024'!$C$1:$C$1000,0), 
                      MATCH(S$1,'2024'!$A$1:$AAA$1,0))),
                INDEX(Hours!$A$1:$AAF$1000, 
                      MATCH($A16,Hours!$A$1:$A$1000,0), 
                      MATCH(S$1,Hours!$A$1:$AAF$1,0)))
,"")</f>
        <v/>
      </c>
      <c r="T16" s="76"/>
      <c r="U16" s="76"/>
      <c r="V16" s="76"/>
      <c r="W16" s="76"/>
      <c r="X16" s="76"/>
      <c r="Y16" s="29" t="str">
        <f t="array" ref="Y16">INDEX(Hours!$A$1:$AAF$1000, 
                      MATCH($A16,Hours!$A$1:$A$1000,0), 
                      MATCH(Y$1,Hours!$A$1:$AAF$1,0))</f>
        <v/>
      </c>
      <c r="Z16" s="76"/>
      <c r="AA16" s="76"/>
      <c r="AB16" s="76"/>
      <c r="AC16" s="76"/>
      <c r="AD16" s="76"/>
    </row>
    <row r="17" ht="22.5" hidden="1" customHeight="1">
      <c r="A17" s="25">
        <f t="shared" si="1"/>
        <v>45612</v>
      </c>
      <c r="B17" s="29">
        <f t="array" ref="B17">IFNA(IFNA(IFNA(INDEX('2025'!$A$1:$AAA$1000,
                      MATCH($A17,'2025'!$C$1:$C$1000,0), 
                      MATCH(B$1,'2025'!$A$1:$AAA$1,0)),
                INDEX('2024'!$A$1:$AAA$1000, 
                      MATCH($A17,'2024'!$C$1:$C$1000,0), 
                      MATCH(B$1,'2024'!$A$1:$AAA$1,0))),
                INDEX(Hours!$A$1:$AAF$1000, 
                      MATCH($A17,Hours!$A$1:$A$1000,0), 
                      MATCH(B$1,Hours!$A$1:$AAF$1,0)))
,"")</f>
        <v>5</v>
      </c>
      <c r="C17" s="29">
        <f t="array" ref="C17">IFNA(IFNA(IFNA(INDEX('2025'!$A$1:$AAA$1000,
                      MATCH($A17,'2025'!$C$1:$C$1000,0), 
                      MATCH(C$1,'2025'!$A$1:$AAA$1,0)),
                INDEX('2024'!$A$1:$AAA$1000, 
                      MATCH($A17,'2024'!$C$1:$C$1000,0), 
                      MATCH(C$1,'2024'!$A$1:$AAA$1,0))),
                INDEX(Hours!$A$1:$AAF$1000, 
                      MATCH($A17,Hours!$A$1:$A$1000,0), 
                      MATCH(C$1,Hours!$A$1:$AAF$1,0)))
,"")</f>
        <v>5</v>
      </c>
      <c r="D17" s="29">
        <f t="array" ref="D17">IFNA(IFNA(IFNA(INDEX('2025'!$A$1:$AAA$1000,
                      MATCH($A17,'2025'!$C$1:$C$1000,0), 
                      MATCH(D$1,'2025'!$A$1:$AAA$1,0)),
                INDEX('2024'!$A$1:$AAA$1000, 
                      MATCH($A17,'2024'!$C$1:$C$1000,0), 
                      MATCH(D$1,'2024'!$A$1:$AAA$1,0))),
                INDEX(Hours!$A$1:$AAF$1000, 
                      MATCH($A17,Hours!$A$1:$A$1000,0), 
                      MATCH(D$1,Hours!$A$1:$AAF$1,0)))
,"")</f>
        <v>5</v>
      </c>
      <c r="E17" s="29">
        <f t="array" ref="E17">IFNA(IFNA(IFNA(INDEX('2025'!$A$1:$AAA$1000,
                      MATCH($A17,'2025'!$C$1:$C$1000,0), 
                      MATCH(E$1,'2025'!$A$1:$AAA$1,0)),
                INDEX('2024'!$A$1:$AAA$1000, 
                      MATCH($A17,'2024'!$C$1:$C$1000,0), 
                      MATCH(E$1,'2024'!$A$1:$AAA$1,0))),
                INDEX(Hours!$A$1:$AAF$1000, 
                      MATCH($A17,Hours!$A$1:$A$1000,0), 
                      MATCH(E$1,Hours!$A$1:$AAF$1,0)))
,"")</f>
        <v>7</v>
      </c>
      <c r="F17" s="29">
        <f t="array" ref="F17">IFNA(IFNA(IFNA(INDEX('2025'!$A$1:$AAA$1000,
                      MATCH($A17,'2025'!$C$1:$C$1000,0), 
                      MATCH(F$1,'2025'!$A$1:$AAA$1,0)),
                INDEX('2024'!$A$1:$AAA$1000, 
                      MATCH($A17,'2024'!$C$1:$C$1000,0), 
                      MATCH(F$1,'2024'!$A$1:$AAA$1,0))),
                INDEX(Hours!$A$1:$AAF$1000, 
                      MATCH($A17,Hours!$A$1:$A$1000,0), 
                      MATCH(F$1,Hours!$A$1:$AAF$1,0)))
,"")</f>
        <v>6</v>
      </c>
      <c r="G17" s="29">
        <f t="array" ref="G17">IFNA(IFNA(IFNA(INDEX('2025'!$A$1:$AAA$1000,
                      MATCH($A17,'2025'!$C$1:$C$1000,0), 
                      MATCH(G$1,'2025'!$A$1:$AAA$1,0)),
                INDEX('2024'!$A$1:$AAA$1000, 
                      MATCH($A17,'2024'!$C$1:$C$1000,0), 
                      MATCH(G$1,'2024'!$A$1:$AAA$1,0))),
                INDEX(Hours!$A$1:$AAF$1000, 
                      MATCH($A17,Hours!$A$1:$A$1000,0), 
                      MATCH(G$1,Hours!$A$1:$AAF$1,0)))
,"")</f>
        <v>4</v>
      </c>
      <c r="H17" s="29" t="str">
        <f t="array" ref="H17">IFNA(IFNA(IFNA(INDEX('2025'!$A$1:$AAA$1000,
                      MATCH($A17,'2025'!$C$1:$C$1000,0), 
                      MATCH(H$1,'2025'!$A$1:$AAA$1,0)),
                INDEX('2024'!$A$1:$AAA$1000, 
                      MATCH($A17,'2024'!$C$1:$C$1000,0), 
                      MATCH(H$1,'2024'!$A$1:$AAA$1,0))),
                INDEX(Hours!$A$1:$AAF$1000, 
                      MATCH($A17,Hours!$A$1:$A$1000,0), 
                      MATCH(H$1,Hours!$A$1:$AAF$1,0)))
,"")</f>
        <v/>
      </c>
      <c r="I17" s="29" t="str">
        <f t="array" ref="I17">IFNA(IFNA(IFNA(INDEX('2025'!$A$1:$AAA$1000,
                      MATCH($A17,'2025'!$C$1:$C$1000,0), 
                      MATCH(I$1,'2025'!$A$1:$AAA$1,0)),
                INDEX('2024'!$A$1:$AAA$1000, 
                      MATCH($A17,'2024'!$C$1:$C$1000,0), 
                      MATCH(I$1,'2024'!$A$1:$AAA$1,0))),
                INDEX(Hours!$A$1:$AAF$1000, 
                      MATCH($A17,Hours!$A$1:$A$1000,0), 
                      MATCH(I$1,Hours!$A$1:$AAF$1,0)))
,"")</f>
        <v/>
      </c>
      <c r="J17" s="29" t="str">
        <f t="array" ref="J17">IFNA(IFNA(IFNA(INDEX('2025'!$A$1:$AAA$1000,
                      MATCH($A17,'2025'!$C$1:$C$1000,0), 
                      MATCH(J$1,'2025'!$A$1:$AAA$1,0)),
                INDEX('2024'!$A$1:$AAA$1000, 
                      MATCH($A17,'2024'!$C$1:$C$1000,0), 
                      MATCH(J$1,'2024'!$A$1:$AAA$1,0))),
                INDEX(Hours!$A$1:$AAF$1000, 
                      MATCH($A17,Hours!$A$1:$A$1000,0), 
                      MATCH(J$1,Hours!$A$1:$AAF$1,0)))
,"")</f>
        <v/>
      </c>
      <c r="K17" s="29">
        <f t="array" ref="K17">IFNA(IFNA(IFNA(INDEX('2025'!$A$1:$AAA$1000,
                      MATCH($A17,'2025'!$C$1:$C$1000,0), 
                      MATCH(K$1,'2025'!$A$1:$AAA$1,0)),
                INDEX('2024'!$A$1:$AAA$1000, 
                      MATCH($A17,'2024'!$C$1:$C$1000,0), 
                      MATCH(K$1,'2024'!$A$1:$AAA$1,0))),
                INDEX(Hours!$A$1:$AAF$1000, 
                      MATCH($A17,Hours!$A$1:$A$1000,0), 
                      MATCH(K$1,Hours!$A$1:$AAF$1,0)))
,"")</f>
        <v>5</v>
      </c>
      <c r="L17" s="29" t="str">
        <f t="array" ref="L17">IFNA(IFNA(IFNA(INDEX('2025'!$A$1:$AAA$1000,
                      MATCH($A17,'2025'!$C$1:$C$1000,0), 
                      MATCH(L$1,'2025'!$A$1:$AAA$1,0)),
                INDEX('2024'!$A$1:$AAA$1000, 
                      MATCH($A17,'2024'!$C$1:$C$1000,0), 
                      MATCH(L$1,'2024'!$A$1:$AAA$1,0))),
                INDEX(Hours!$A$1:$AAF$1000, 
                      MATCH($A17,Hours!$A$1:$A$1000,0), 
                      MATCH(L$1,Hours!$A$1:$AAF$1,0)))
,"")</f>
        <v/>
      </c>
      <c r="M17" s="29">
        <f t="array" ref="M17">IFNA(IFNA(IFNA(INDEX('2025'!$A$1:$AAA$1000,
                      MATCH($A17,'2025'!$C$1:$C$1000,0), 
                      MATCH(M$1,'2025'!$A$1:$AAA$1,0)),
                INDEX('2024'!$A$1:$AAA$1000, 
                      MATCH($A17,'2024'!$C$1:$C$1000,0), 
                      MATCH(M$1,'2024'!$A$1:$AAA$1,0))),
                INDEX(Hours!$A$1:$AAF$1000, 
                      MATCH($A17,Hours!$A$1:$A$1000,0), 
                      MATCH(M$1,Hours!$A$1:$AAF$1,0)))
,"")</f>
        <v>6</v>
      </c>
      <c r="N17" s="29" t="str">
        <f t="array" ref="N17">IFNA(IFNA(IFNA(INDEX('2025'!$A$1:$AAA$1000,
                      MATCH($A17,'2025'!$C$1:$C$1000,0), 
                      MATCH(N$1,'2025'!$A$1:$AAA$1,0)),
                INDEX('2024'!$A$1:$AAA$1000, 
                      MATCH($A17,'2024'!$C$1:$C$1000,0), 
                      MATCH(N$1,'2024'!$A$1:$AAA$1,0))),
                INDEX(Hours!$A$1:$AAF$1000, 
                      MATCH($A17,Hours!$A$1:$A$1000,0), 
                      MATCH(N$1,Hours!$A$1:$AAF$1,0)))
,"")</f>
        <v/>
      </c>
      <c r="O17" s="29" t="str">
        <f t="array" ref="O17">IFNA(IFNA(IFNA(INDEX('2025'!$A$1:$AAA$1000,
                      MATCH($A17,'2025'!$C$1:$C$1000,0), 
                      MATCH(O$1,'2025'!$A$1:$AAA$1,0)),
                INDEX('2024'!$A$1:$AAA$1000, 
                      MATCH($A17,'2024'!$C$1:$C$1000,0), 
                      MATCH(O$1,'2024'!$A$1:$AAA$1,0))),
                INDEX(Hours!$A$1:$AAF$1000, 
                      MATCH($A17,Hours!$A$1:$A$1000,0), 
                      MATCH(O$1,Hours!$A$1:$AAF$1,0)))
,"")</f>
        <v/>
      </c>
      <c r="P17" s="29" t="str">
        <f t="array" ref="P17">IFNA(IFNA(IFNA(INDEX('2025'!$A$1:$AAA$1000,
                      MATCH($A17,'2025'!$C$1:$C$1000,0), 
                      MATCH(P$1,'2025'!$A$1:$AAA$1,0)),
                INDEX('2024'!$A$1:$AAA$1000, 
                      MATCH($A17,'2024'!$C$1:$C$1000,0), 
                      MATCH(P$1,'2024'!$A$1:$AAA$1,0))),
                INDEX(Hours!$A$1:$AAF$1000, 
                      MATCH($A17,Hours!$A$1:$A$1000,0), 
                      MATCH(P$1,Hours!$A$1:$AAF$1,0)))
,"")</f>
        <v/>
      </c>
      <c r="Q17" s="29">
        <f t="array" ref="Q17">IFNA(IFNA(IFNA(INDEX('2025'!$A$1:$AAA$1000,
                      MATCH($A17,'2025'!$C$1:$C$1000,0), 
                      MATCH(Q$1,'2025'!$A$1:$AAA$1,0)),
                INDEX('2024'!$A$1:$AAA$1000, 
                      MATCH($A17,'2024'!$C$1:$C$1000,0), 
                      MATCH(Q$1,'2024'!$A$1:$AAA$1,0))),
                INDEX(Hours!$A$1:$AAF$1000, 
                      MATCH($A17,Hours!$A$1:$A$1000,0), 
                      MATCH(Q$1,Hours!$A$1:$AAF$1,0)))
,"")</f>
        <v>2</v>
      </c>
      <c r="R17" s="29" t="str">
        <f t="array" ref="R17">IFNA(IFNA(IFNA(INDEX('2025'!$A$1:$AAA$1000,
                      MATCH($A17,'2025'!$C$1:$C$1000,0), 
                      MATCH(R$1,'2025'!$A$1:$AAA$1,0)),
                INDEX('2024'!$A$1:$AAA$1000, 
                      MATCH($A17,'2024'!$C$1:$C$1000,0), 
                      MATCH(R$1,'2024'!$A$1:$AAA$1,0))),
                INDEX(Hours!$A$1:$AAF$1000, 
                      MATCH($A17,Hours!$A$1:$A$1000,0), 
                      MATCH(R$1,Hours!$A$1:$AAF$1,0)))
,"")</f>
        <v/>
      </c>
      <c r="S17" s="29" t="str">
        <f t="array" ref="S17">IFNA(IFNA(IFNA(INDEX('2025'!$A$1:$AAA$1000,
                      MATCH($A17,'2025'!$C$1:$C$1000,0), 
                      MATCH(S$1,'2025'!$A$1:$AAA$1,0)),
                INDEX('2024'!$A$1:$AAA$1000, 
                      MATCH($A17,'2024'!$C$1:$C$1000,0), 
                      MATCH(S$1,'2024'!$A$1:$AAA$1,0))),
                INDEX(Hours!$A$1:$AAF$1000, 
                      MATCH($A17,Hours!$A$1:$A$1000,0), 
                      MATCH(S$1,Hours!$A$1:$AAF$1,0)))
,"")</f>
        <v/>
      </c>
      <c r="T17" s="76"/>
      <c r="U17" s="76"/>
      <c r="V17" s="76"/>
      <c r="W17" s="76"/>
      <c r="X17" s="76"/>
      <c r="Y17" s="29" t="str">
        <f t="array" ref="Y17">INDEX(Hours!$A$1:$AAF$1000, 
                      MATCH($A17,Hours!$A$1:$A$1000,0), 
                      MATCH(Y$1,Hours!$A$1:$AAF$1,0))</f>
        <v/>
      </c>
      <c r="Z17" s="76"/>
      <c r="AA17" s="76"/>
      <c r="AB17" s="76"/>
      <c r="AC17" s="76"/>
      <c r="AD17" s="76"/>
    </row>
    <row r="18" ht="22.5" hidden="1" customHeight="1">
      <c r="A18" s="25">
        <f t="shared" si="1"/>
        <v>45613</v>
      </c>
      <c r="B18" s="29">
        <f t="array" ref="B18">IFNA(IFNA(IFNA(INDEX('2025'!$A$1:$AAA$1000,
                      MATCH($A18,'2025'!$C$1:$C$1000,0), 
                      MATCH(B$1,'2025'!$A$1:$AAA$1,0)),
                INDEX('2024'!$A$1:$AAA$1000, 
                      MATCH($A18,'2024'!$C$1:$C$1000,0), 
                      MATCH(B$1,'2024'!$A$1:$AAA$1,0))),
                INDEX(Hours!$A$1:$AAF$1000, 
                      MATCH($A18,Hours!$A$1:$A$1000,0), 
                      MATCH(B$1,Hours!$A$1:$AAF$1,0)))
,"")</f>
        <v>5</v>
      </c>
      <c r="C18" s="29">
        <f t="array" ref="C18">IFNA(IFNA(IFNA(INDEX('2025'!$A$1:$AAA$1000,
                      MATCH($A18,'2025'!$C$1:$C$1000,0), 
                      MATCH(C$1,'2025'!$A$1:$AAA$1,0)),
                INDEX('2024'!$A$1:$AAA$1000, 
                      MATCH($A18,'2024'!$C$1:$C$1000,0), 
                      MATCH(C$1,'2024'!$A$1:$AAA$1,0))),
                INDEX(Hours!$A$1:$AAF$1000, 
                      MATCH($A18,Hours!$A$1:$A$1000,0), 
                      MATCH(C$1,Hours!$A$1:$AAF$1,0)))
,"")</f>
        <v>5</v>
      </c>
      <c r="D18" s="29">
        <f t="array" ref="D18">IFNA(IFNA(IFNA(INDEX('2025'!$A$1:$AAA$1000,
                      MATCH($A18,'2025'!$C$1:$C$1000,0), 
                      MATCH(D$1,'2025'!$A$1:$AAA$1,0)),
                INDEX('2024'!$A$1:$AAA$1000, 
                      MATCH($A18,'2024'!$C$1:$C$1000,0), 
                      MATCH(D$1,'2024'!$A$1:$AAA$1,0))),
                INDEX(Hours!$A$1:$AAF$1000, 
                      MATCH($A18,Hours!$A$1:$A$1000,0), 
                      MATCH(D$1,Hours!$A$1:$AAF$1,0)))
,"")</f>
        <v>5</v>
      </c>
      <c r="E18" s="29">
        <f t="array" ref="E18">IFNA(IFNA(IFNA(INDEX('2025'!$A$1:$AAA$1000,
                      MATCH($A18,'2025'!$C$1:$C$1000,0), 
                      MATCH(E$1,'2025'!$A$1:$AAA$1,0)),
                INDEX('2024'!$A$1:$AAA$1000, 
                      MATCH($A18,'2024'!$C$1:$C$1000,0), 
                      MATCH(E$1,'2024'!$A$1:$AAA$1,0))),
                INDEX(Hours!$A$1:$AAF$1000, 
                      MATCH($A18,Hours!$A$1:$A$1000,0), 
                      MATCH(E$1,Hours!$A$1:$AAF$1,0)))
,"")</f>
        <v>7</v>
      </c>
      <c r="F18" s="29">
        <f t="array" ref="F18">IFNA(IFNA(IFNA(INDEX('2025'!$A$1:$AAA$1000,
                      MATCH($A18,'2025'!$C$1:$C$1000,0), 
                      MATCH(F$1,'2025'!$A$1:$AAA$1,0)),
                INDEX('2024'!$A$1:$AAA$1000, 
                      MATCH($A18,'2024'!$C$1:$C$1000,0), 
                      MATCH(F$1,'2024'!$A$1:$AAA$1,0))),
                INDEX(Hours!$A$1:$AAF$1000, 
                      MATCH($A18,Hours!$A$1:$A$1000,0), 
                      MATCH(F$1,Hours!$A$1:$AAF$1,0)))
,"")</f>
        <v>6</v>
      </c>
      <c r="G18" s="29" t="str">
        <f t="array" ref="G18">IFNA(IFNA(IFNA(INDEX('2025'!$A$1:$AAA$1000,
                      MATCH($A18,'2025'!$C$1:$C$1000,0), 
                      MATCH(G$1,'2025'!$A$1:$AAA$1,0)),
                INDEX('2024'!$A$1:$AAA$1000, 
                      MATCH($A18,'2024'!$C$1:$C$1000,0), 
                      MATCH(G$1,'2024'!$A$1:$AAA$1,0))),
                INDEX(Hours!$A$1:$AAF$1000, 
                      MATCH($A18,Hours!$A$1:$A$1000,0), 
                      MATCH(G$1,Hours!$A$1:$AAF$1,0)))
,"")</f>
        <v/>
      </c>
      <c r="H18" s="29" t="str">
        <f t="array" ref="H18">IFNA(IFNA(IFNA(INDEX('2025'!$A$1:$AAA$1000,
                      MATCH($A18,'2025'!$C$1:$C$1000,0), 
                      MATCH(H$1,'2025'!$A$1:$AAA$1,0)),
                INDEX('2024'!$A$1:$AAA$1000, 
                      MATCH($A18,'2024'!$C$1:$C$1000,0), 
                      MATCH(H$1,'2024'!$A$1:$AAA$1,0))),
                INDEX(Hours!$A$1:$AAF$1000, 
                      MATCH($A18,Hours!$A$1:$A$1000,0), 
                      MATCH(H$1,Hours!$A$1:$AAF$1,0)))
,"")</f>
        <v/>
      </c>
      <c r="I18" s="29" t="str">
        <f t="array" ref="I18">IFNA(IFNA(IFNA(INDEX('2025'!$A$1:$AAA$1000,
                      MATCH($A18,'2025'!$C$1:$C$1000,0), 
                      MATCH(I$1,'2025'!$A$1:$AAA$1,0)),
                INDEX('2024'!$A$1:$AAA$1000, 
                      MATCH($A18,'2024'!$C$1:$C$1000,0), 
                      MATCH(I$1,'2024'!$A$1:$AAA$1,0))),
                INDEX(Hours!$A$1:$AAF$1000, 
                      MATCH($A18,Hours!$A$1:$A$1000,0), 
                      MATCH(I$1,Hours!$A$1:$AAF$1,0)))
,"")</f>
        <v/>
      </c>
      <c r="J18" s="29">
        <f t="array" ref="J18">IFNA(IFNA(IFNA(INDEX('2025'!$A$1:$AAA$1000,
                      MATCH($A18,'2025'!$C$1:$C$1000,0), 
                      MATCH(J$1,'2025'!$A$1:$AAA$1,0)),
                INDEX('2024'!$A$1:$AAA$1000, 
                      MATCH($A18,'2024'!$C$1:$C$1000,0), 
                      MATCH(J$1,'2024'!$A$1:$AAA$1,0))),
                INDEX(Hours!$A$1:$AAF$1000, 
                      MATCH($A18,Hours!$A$1:$A$1000,0), 
                      MATCH(J$1,Hours!$A$1:$AAF$1,0)))
,"")</f>
        <v>1</v>
      </c>
      <c r="K18" s="29">
        <f t="array" ref="K18">IFNA(IFNA(IFNA(INDEX('2025'!$A$1:$AAA$1000,
                      MATCH($A18,'2025'!$C$1:$C$1000,0), 
                      MATCH(K$1,'2025'!$A$1:$AAA$1,0)),
                INDEX('2024'!$A$1:$AAA$1000, 
                      MATCH($A18,'2024'!$C$1:$C$1000,0), 
                      MATCH(K$1,'2024'!$A$1:$AAA$1,0))),
                INDEX(Hours!$A$1:$AAF$1000, 
                      MATCH($A18,Hours!$A$1:$A$1000,0), 
                      MATCH(K$1,Hours!$A$1:$AAF$1,0)))
,"")</f>
        <v>5</v>
      </c>
      <c r="L18" s="29" t="str">
        <f t="array" ref="L18">IFNA(IFNA(IFNA(INDEX('2025'!$A$1:$AAA$1000,
                      MATCH($A18,'2025'!$C$1:$C$1000,0), 
                      MATCH(L$1,'2025'!$A$1:$AAA$1,0)),
                INDEX('2024'!$A$1:$AAA$1000, 
                      MATCH($A18,'2024'!$C$1:$C$1000,0), 
                      MATCH(L$1,'2024'!$A$1:$AAA$1,0))),
                INDEX(Hours!$A$1:$AAF$1000, 
                      MATCH($A18,Hours!$A$1:$A$1000,0), 
                      MATCH(L$1,Hours!$A$1:$AAF$1,0)))
,"")</f>
        <v/>
      </c>
      <c r="M18" s="29">
        <f t="array" ref="M18">IFNA(IFNA(IFNA(INDEX('2025'!$A$1:$AAA$1000,
                      MATCH($A18,'2025'!$C$1:$C$1000,0), 
                      MATCH(M$1,'2025'!$A$1:$AAA$1,0)),
                INDEX('2024'!$A$1:$AAA$1000, 
                      MATCH($A18,'2024'!$C$1:$C$1000,0), 
                      MATCH(M$1,'2024'!$A$1:$AAA$1,0))),
                INDEX(Hours!$A$1:$AAF$1000, 
                      MATCH($A18,Hours!$A$1:$A$1000,0), 
                      MATCH(M$1,Hours!$A$1:$AAF$1,0)))
,"")</f>
        <v>7</v>
      </c>
      <c r="N18" s="29">
        <f t="array" ref="N18">IFNA(IFNA(IFNA(INDEX('2025'!$A$1:$AAA$1000,
                      MATCH($A18,'2025'!$C$1:$C$1000,0), 
                      MATCH(N$1,'2025'!$A$1:$AAA$1,0)),
                INDEX('2024'!$A$1:$AAA$1000, 
                      MATCH($A18,'2024'!$C$1:$C$1000,0), 
                      MATCH(N$1,'2024'!$A$1:$AAA$1,0))),
                INDEX(Hours!$A$1:$AAF$1000, 
                      MATCH($A18,Hours!$A$1:$A$1000,0), 
                      MATCH(N$1,Hours!$A$1:$AAF$1,0)))
,"")</f>
        <v>5</v>
      </c>
      <c r="O18" s="29" t="str">
        <f t="array" ref="O18">IFNA(IFNA(IFNA(INDEX('2025'!$A$1:$AAA$1000,
                      MATCH($A18,'2025'!$C$1:$C$1000,0), 
                      MATCH(O$1,'2025'!$A$1:$AAA$1,0)),
                INDEX('2024'!$A$1:$AAA$1000, 
                      MATCH($A18,'2024'!$C$1:$C$1000,0), 
                      MATCH(O$1,'2024'!$A$1:$AAA$1,0))),
                INDEX(Hours!$A$1:$AAF$1000, 
                      MATCH($A18,Hours!$A$1:$A$1000,0), 
                      MATCH(O$1,Hours!$A$1:$AAF$1,0)))
,"")</f>
        <v/>
      </c>
      <c r="P18" s="29">
        <f t="array" ref="P18">IFNA(IFNA(IFNA(INDEX('2025'!$A$1:$AAA$1000,
                      MATCH($A18,'2025'!$C$1:$C$1000,0), 
                      MATCH(P$1,'2025'!$A$1:$AAA$1,0)),
                INDEX('2024'!$A$1:$AAA$1000, 
                      MATCH($A18,'2024'!$C$1:$C$1000,0), 
                      MATCH(P$1,'2024'!$A$1:$AAA$1,0))),
                INDEX(Hours!$A$1:$AAF$1000, 
                      MATCH($A18,Hours!$A$1:$A$1000,0), 
                      MATCH(P$1,Hours!$A$1:$AAF$1,0)))
,"")</f>
        <v>2</v>
      </c>
      <c r="Q18" s="29">
        <f t="array" ref="Q18">IFNA(IFNA(IFNA(INDEX('2025'!$A$1:$AAA$1000,
                      MATCH($A18,'2025'!$C$1:$C$1000,0), 
                      MATCH(Q$1,'2025'!$A$1:$AAA$1,0)),
                INDEX('2024'!$A$1:$AAA$1000, 
                      MATCH($A18,'2024'!$C$1:$C$1000,0), 
                      MATCH(Q$1,'2024'!$A$1:$AAA$1,0))),
                INDEX(Hours!$A$1:$AAF$1000, 
                      MATCH($A18,Hours!$A$1:$A$1000,0), 
                      MATCH(Q$1,Hours!$A$1:$AAF$1,0)))
,"")</f>
        <v>2</v>
      </c>
      <c r="R18" s="29" t="str">
        <f t="array" ref="R18">IFNA(IFNA(IFNA(INDEX('2025'!$A$1:$AAA$1000,
                      MATCH($A18,'2025'!$C$1:$C$1000,0), 
                      MATCH(R$1,'2025'!$A$1:$AAA$1,0)),
                INDEX('2024'!$A$1:$AAA$1000, 
                      MATCH($A18,'2024'!$C$1:$C$1000,0), 
                      MATCH(R$1,'2024'!$A$1:$AAA$1,0))),
                INDEX(Hours!$A$1:$AAF$1000, 
                      MATCH($A18,Hours!$A$1:$A$1000,0), 
                      MATCH(R$1,Hours!$A$1:$AAF$1,0)))
,"")</f>
        <v/>
      </c>
      <c r="S18" s="29" t="str">
        <f t="array" ref="S18">IFNA(IFNA(IFNA(INDEX('2025'!$A$1:$AAA$1000,
                      MATCH($A18,'2025'!$C$1:$C$1000,0), 
                      MATCH(S$1,'2025'!$A$1:$AAA$1,0)),
                INDEX('2024'!$A$1:$AAA$1000, 
                      MATCH($A18,'2024'!$C$1:$C$1000,0), 
                      MATCH(S$1,'2024'!$A$1:$AAA$1,0))),
                INDEX(Hours!$A$1:$AAF$1000, 
                      MATCH($A18,Hours!$A$1:$A$1000,0), 
                      MATCH(S$1,Hours!$A$1:$AAF$1,0)))
,"")</f>
        <v/>
      </c>
      <c r="T18" s="76"/>
      <c r="U18" s="76"/>
      <c r="V18" s="76"/>
      <c r="W18" s="76"/>
      <c r="X18" s="76"/>
      <c r="Y18" s="29" t="str">
        <f t="array" ref="Y18">INDEX(Hours!$A$1:$AAF$1000, 
                      MATCH($A18,Hours!$A$1:$A$1000,0), 
                      MATCH(Y$1,Hours!$A$1:$AAF$1,0))</f>
        <v/>
      </c>
      <c r="Z18" s="76"/>
      <c r="AA18" s="76"/>
      <c r="AB18" s="76"/>
      <c r="AC18" s="76"/>
      <c r="AD18" s="76"/>
    </row>
    <row r="19" ht="22.5" hidden="1" customHeight="1">
      <c r="A19" s="25">
        <f t="shared" si="1"/>
        <v>45614</v>
      </c>
      <c r="B19" s="29" t="str">
        <f t="array" ref="B19">IFNA(IFNA(IFNA(INDEX('2025'!$A$1:$AAA$1000,
                      MATCH($A19,'2025'!$C$1:$C$1000,0), 
                      MATCH(B$1,'2025'!$A$1:$AAA$1,0)),
                INDEX('2024'!$A$1:$AAA$1000, 
                      MATCH($A19,'2024'!$C$1:$C$1000,0), 
                      MATCH(B$1,'2024'!$A$1:$AAA$1,0))),
                INDEX(Hours!$A$1:$AAF$1000, 
                      MATCH($A19,Hours!$A$1:$A$1000,0), 
                      MATCH(B$1,Hours!$A$1:$AAF$1,0)))
,"")</f>
        <v/>
      </c>
      <c r="C19" s="29" t="str">
        <f t="array" ref="C19">IFNA(IFNA(IFNA(INDEX('2025'!$A$1:$AAA$1000,
                      MATCH($A19,'2025'!$C$1:$C$1000,0), 
                      MATCH(C$1,'2025'!$A$1:$AAA$1,0)),
                INDEX('2024'!$A$1:$AAA$1000, 
                      MATCH($A19,'2024'!$C$1:$C$1000,0), 
                      MATCH(C$1,'2024'!$A$1:$AAA$1,0))),
                INDEX(Hours!$A$1:$AAF$1000, 
                      MATCH($A19,Hours!$A$1:$A$1000,0), 
                      MATCH(C$1,Hours!$A$1:$AAF$1,0)))
,"")</f>
        <v/>
      </c>
      <c r="D19" s="29" t="str">
        <f t="array" ref="D19">IFNA(IFNA(IFNA(INDEX('2025'!$A$1:$AAA$1000,
                      MATCH($A19,'2025'!$C$1:$C$1000,0), 
                      MATCH(D$1,'2025'!$A$1:$AAA$1,0)),
                INDEX('2024'!$A$1:$AAA$1000, 
                      MATCH($A19,'2024'!$C$1:$C$1000,0), 
                      MATCH(D$1,'2024'!$A$1:$AAA$1,0))),
                INDEX(Hours!$A$1:$AAF$1000, 
                      MATCH($A19,Hours!$A$1:$A$1000,0), 
                      MATCH(D$1,Hours!$A$1:$AAF$1,0)))
,"")</f>
        <v/>
      </c>
      <c r="E19" s="29" t="str">
        <f t="array" ref="E19">IFNA(IFNA(IFNA(INDEX('2025'!$A$1:$AAA$1000,
                      MATCH($A19,'2025'!$C$1:$C$1000,0), 
                      MATCH(E$1,'2025'!$A$1:$AAA$1,0)),
                INDEX('2024'!$A$1:$AAA$1000, 
                      MATCH($A19,'2024'!$C$1:$C$1000,0), 
                      MATCH(E$1,'2024'!$A$1:$AAA$1,0))),
                INDEX(Hours!$A$1:$AAF$1000, 
                      MATCH($A19,Hours!$A$1:$A$1000,0), 
                      MATCH(E$1,Hours!$A$1:$AAF$1,0)))
,"")</f>
        <v/>
      </c>
      <c r="F19" s="29" t="str">
        <f t="array" ref="F19">IFNA(IFNA(IFNA(INDEX('2025'!$A$1:$AAA$1000,
                      MATCH($A19,'2025'!$C$1:$C$1000,0), 
                      MATCH(F$1,'2025'!$A$1:$AAA$1,0)),
                INDEX('2024'!$A$1:$AAA$1000, 
                      MATCH($A19,'2024'!$C$1:$C$1000,0), 
                      MATCH(F$1,'2024'!$A$1:$AAA$1,0))),
                INDEX(Hours!$A$1:$AAF$1000, 
                      MATCH($A19,Hours!$A$1:$A$1000,0), 
                      MATCH(F$1,Hours!$A$1:$AAF$1,0)))
,"")</f>
        <v/>
      </c>
      <c r="G19" s="29" t="str">
        <f t="array" ref="G19">IFNA(IFNA(IFNA(INDEX('2025'!$A$1:$AAA$1000,
                      MATCH($A19,'2025'!$C$1:$C$1000,0), 
                      MATCH(G$1,'2025'!$A$1:$AAA$1,0)),
                INDEX('2024'!$A$1:$AAA$1000, 
                      MATCH($A19,'2024'!$C$1:$C$1000,0), 
                      MATCH(G$1,'2024'!$A$1:$AAA$1,0))),
                INDEX(Hours!$A$1:$AAF$1000, 
                      MATCH($A19,Hours!$A$1:$A$1000,0), 
                      MATCH(G$1,Hours!$A$1:$AAF$1,0)))
,"")</f>
        <v/>
      </c>
      <c r="H19" s="29" t="str">
        <f t="array" ref="H19">IFNA(IFNA(IFNA(INDEX('2025'!$A$1:$AAA$1000,
                      MATCH($A19,'2025'!$C$1:$C$1000,0), 
                      MATCH(H$1,'2025'!$A$1:$AAA$1,0)),
                INDEX('2024'!$A$1:$AAA$1000, 
                      MATCH($A19,'2024'!$C$1:$C$1000,0), 
                      MATCH(H$1,'2024'!$A$1:$AAA$1,0))),
                INDEX(Hours!$A$1:$AAF$1000, 
                      MATCH($A19,Hours!$A$1:$A$1000,0), 
                      MATCH(H$1,Hours!$A$1:$AAF$1,0)))
,"")</f>
        <v/>
      </c>
      <c r="I19" s="29" t="str">
        <f t="array" ref="I19">IFNA(IFNA(IFNA(INDEX('2025'!$A$1:$AAA$1000,
                      MATCH($A19,'2025'!$C$1:$C$1000,0), 
                      MATCH(I$1,'2025'!$A$1:$AAA$1,0)),
                INDEX('2024'!$A$1:$AAA$1000, 
                      MATCH($A19,'2024'!$C$1:$C$1000,0), 
                      MATCH(I$1,'2024'!$A$1:$AAA$1,0))),
                INDEX(Hours!$A$1:$AAF$1000, 
                      MATCH($A19,Hours!$A$1:$A$1000,0), 
                      MATCH(I$1,Hours!$A$1:$AAF$1,0)))
,"")</f>
        <v/>
      </c>
      <c r="J19" s="29" t="str">
        <f t="array" ref="J19">IFNA(IFNA(IFNA(INDEX('2025'!$A$1:$AAA$1000,
                      MATCH($A19,'2025'!$C$1:$C$1000,0), 
                      MATCH(J$1,'2025'!$A$1:$AAA$1,0)),
                INDEX('2024'!$A$1:$AAA$1000, 
                      MATCH($A19,'2024'!$C$1:$C$1000,0), 
                      MATCH(J$1,'2024'!$A$1:$AAA$1,0))),
                INDEX(Hours!$A$1:$AAF$1000, 
                      MATCH($A19,Hours!$A$1:$A$1000,0), 
                      MATCH(J$1,Hours!$A$1:$AAF$1,0)))
,"")</f>
        <v/>
      </c>
      <c r="K19" s="29" t="str">
        <f t="array" ref="K19">IFNA(IFNA(IFNA(INDEX('2025'!$A$1:$AAA$1000,
                      MATCH($A19,'2025'!$C$1:$C$1000,0), 
                      MATCH(K$1,'2025'!$A$1:$AAA$1,0)),
                INDEX('2024'!$A$1:$AAA$1000, 
                      MATCH($A19,'2024'!$C$1:$C$1000,0), 
                      MATCH(K$1,'2024'!$A$1:$AAA$1,0))),
                INDEX(Hours!$A$1:$AAF$1000, 
                      MATCH($A19,Hours!$A$1:$A$1000,0), 
                      MATCH(K$1,Hours!$A$1:$AAF$1,0)))
,"")</f>
        <v/>
      </c>
      <c r="L19" s="29" t="str">
        <f t="array" ref="L19">IFNA(IFNA(IFNA(INDEX('2025'!$A$1:$AAA$1000,
                      MATCH($A19,'2025'!$C$1:$C$1000,0), 
                      MATCH(L$1,'2025'!$A$1:$AAA$1,0)),
                INDEX('2024'!$A$1:$AAA$1000, 
                      MATCH($A19,'2024'!$C$1:$C$1000,0), 
                      MATCH(L$1,'2024'!$A$1:$AAA$1,0))),
                INDEX(Hours!$A$1:$AAF$1000, 
                      MATCH($A19,Hours!$A$1:$A$1000,0), 
                      MATCH(L$1,Hours!$A$1:$AAF$1,0)))
,"")</f>
        <v/>
      </c>
      <c r="M19" s="29" t="str">
        <f t="array" ref="M19">IFNA(IFNA(IFNA(INDEX('2025'!$A$1:$AAA$1000,
                      MATCH($A19,'2025'!$C$1:$C$1000,0), 
                      MATCH(M$1,'2025'!$A$1:$AAA$1,0)),
                INDEX('2024'!$A$1:$AAA$1000, 
                      MATCH($A19,'2024'!$C$1:$C$1000,0), 
                      MATCH(M$1,'2024'!$A$1:$AAA$1,0))),
                INDEX(Hours!$A$1:$AAF$1000, 
                      MATCH($A19,Hours!$A$1:$A$1000,0), 
                      MATCH(M$1,Hours!$A$1:$AAF$1,0)))
,"")</f>
        <v/>
      </c>
      <c r="N19" s="29" t="str">
        <f t="array" ref="N19">IFNA(IFNA(IFNA(INDEX('2025'!$A$1:$AAA$1000,
                      MATCH($A19,'2025'!$C$1:$C$1000,0), 
                      MATCH(N$1,'2025'!$A$1:$AAA$1,0)),
                INDEX('2024'!$A$1:$AAA$1000, 
                      MATCH($A19,'2024'!$C$1:$C$1000,0), 
                      MATCH(N$1,'2024'!$A$1:$AAA$1,0))),
                INDEX(Hours!$A$1:$AAF$1000, 
                      MATCH($A19,Hours!$A$1:$A$1000,0), 
                      MATCH(N$1,Hours!$A$1:$AAF$1,0)))
,"")</f>
        <v/>
      </c>
      <c r="O19" s="29" t="str">
        <f t="array" ref="O19">IFNA(IFNA(IFNA(INDEX('2025'!$A$1:$AAA$1000,
                      MATCH($A19,'2025'!$C$1:$C$1000,0), 
                      MATCH(O$1,'2025'!$A$1:$AAA$1,0)),
                INDEX('2024'!$A$1:$AAA$1000, 
                      MATCH($A19,'2024'!$C$1:$C$1000,0), 
                      MATCH(O$1,'2024'!$A$1:$AAA$1,0))),
                INDEX(Hours!$A$1:$AAF$1000, 
                      MATCH($A19,Hours!$A$1:$A$1000,0), 
                      MATCH(O$1,Hours!$A$1:$AAF$1,0)))
,"")</f>
        <v/>
      </c>
      <c r="P19" s="29" t="str">
        <f t="array" ref="P19">IFNA(IFNA(IFNA(INDEX('2025'!$A$1:$AAA$1000,
                      MATCH($A19,'2025'!$C$1:$C$1000,0), 
                      MATCH(P$1,'2025'!$A$1:$AAA$1,0)),
                INDEX('2024'!$A$1:$AAA$1000, 
                      MATCH($A19,'2024'!$C$1:$C$1000,0), 
                      MATCH(P$1,'2024'!$A$1:$AAA$1,0))),
                INDEX(Hours!$A$1:$AAF$1000, 
                      MATCH($A19,Hours!$A$1:$A$1000,0), 
                      MATCH(P$1,Hours!$A$1:$AAF$1,0)))
,"")</f>
        <v/>
      </c>
      <c r="Q19" s="29" t="str">
        <f t="array" ref="Q19">IFNA(IFNA(IFNA(INDEX('2025'!$A$1:$AAA$1000,
                      MATCH($A19,'2025'!$C$1:$C$1000,0), 
                      MATCH(Q$1,'2025'!$A$1:$AAA$1,0)),
                INDEX('2024'!$A$1:$AAA$1000, 
                      MATCH($A19,'2024'!$C$1:$C$1000,0), 
                      MATCH(Q$1,'2024'!$A$1:$AAA$1,0))),
                INDEX(Hours!$A$1:$AAF$1000, 
                      MATCH($A19,Hours!$A$1:$A$1000,0), 
                      MATCH(Q$1,Hours!$A$1:$AAF$1,0)))
,"")</f>
        <v/>
      </c>
      <c r="R19" s="29" t="str">
        <f t="array" ref="R19">IFNA(IFNA(IFNA(INDEX('2025'!$A$1:$AAA$1000,
                      MATCH($A19,'2025'!$C$1:$C$1000,0), 
                      MATCH(R$1,'2025'!$A$1:$AAA$1,0)),
                INDEX('2024'!$A$1:$AAA$1000, 
                      MATCH($A19,'2024'!$C$1:$C$1000,0), 
                      MATCH(R$1,'2024'!$A$1:$AAA$1,0))),
                INDEX(Hours!$A$1:$AAF$1000, 
                      MATCH($A19,Hours!$A$1:$A$1000,0), 
                      MATCH(R$1,Hours!$A$1:$AAF$1,0)))
,"")</f>
        <v/>
      </c>
      <c r="S19" s="29" t="str">
        <f t="array" ref="S19">IFNA(IFNA(IFNA(INDEX('2025'!$A$1:$AAA$1000,
                      MATCH($A19,'2025'!$C$1:$C$1000,0), 
                      MATCH(S$1,'2025'!$A$1:$AAA$1,0)),
                INDEX('2024'!$A$1:$AAA$1000, 
                      MATCH($A19,'2024'!$C$1:$C$1000,0), 
                      MATCH(S$1,'2024'!$A$1:$AAA$1,0))),
                INDEX(Hours!$A$1:$AAF$1000, 
                      MATCH($A19,Hours!$A$1:$A$1000,0), 
                      MATCH(S$1,Hours!$A$1:$AAF$1,0)))
,"")</f>
        <v/>
      </c>
      <c r="T19" s="76"/>
      <c r="U19" s="76"/>
      <c r="V19" s="76"/>
      <c r="W19" s="76"/>
      <c r="X19" s="76"/>
      <c r="Y19" s="29" t="str">
        <f t="array" ref="Y19">INDEX(Hours!$A$1:$AAF$1000, 
                      MATCH($A19,Hours!$A$1:$A$1000,0), 
                      MATCH(Y$1,Hours!$A$1:$AAF$1,0))</f>
        <v/>
      </c>
      <c r="Z19" s="76"/>
      <c r="AA19" s="76"/>
      <c r="AB19" s="76"/>
      <c r="AC19" s="76"/>
      <c r="AD19" s="76"/>
    </row>
    <row r="20" ht="22.5" hidden="1" customHeight="1">
      <c r="A20" s="25">
        <f t="shared" si="1"/>
        <v>45615</v>
      </c>
      <c r="B20" s="29">
        <f t="array" ref="B20">IFNA(IFNA(IFNA(INDEX('2025'!$A$1:$AAA$1000,
                      MATCH($A20,'2025'!$C$1:$C$1000,0), 
                      MATCH(B$1,'2025'!$A$1:$AAA$1,0)),
                INDEX('2024'!$A$1:$AAA$1000, 
                      MATCH($A20,'2024'!$C$1:$C$1000,0), 
                      MATCH(B$1,'2024'!$A$1:$AAA$1,0))),
                INDEX(Hours!$A$1:$AAF$1000, 
                      MATCH($A20,Hours!$A$1:$A$1000,0), 
                      MATCH(B$1,Hours!$A$1:$AAF$1,0)))
,"")</f>
        <v>5</v>
      </c>
      <c r="C20" s="29">
        <f t="array" ref="C20">IFNA(IFNA(IFNA(INDEX('2025'!$A$1:$AAA$1000,
                      MATCH($A20,'2025'!$C$1:$C$1000,0), 
                      MATCH(C$1,'2025'!$A$1:$AAA$1,0)),
                INDEX('2024'!$A$1:$AAA$1000, 
                      MATCH($A20,'2024'!$C$1:$C$1000,0), 
                      MATCH(C$1,'2024'!$A$1:$AAA$1,0))),
                INDEX(Hours!$A$1:$AAF$1000, 
                      MATCH($A20,Hours!$A$1:$A$1000,0), 
                      MATCH(C$1,Hours!$A$1:$AAF$1,0)))
,"")</f>
        <v>5</v>
      </c>
      <c r="D20" s="29">
        <f t="array" ref="D20">IFNA(IFNA(IFNA(INDEX('2025'!$A$1:$AAA$1000,
                      MATCH($A20,'2025'!$C$1:$C$1000,0), 
                      MATCH(D$1,'2025'!$A$1:$AAA$1,0)),
                INDEX('2024'!$A$1:$AAA$1000, 
                      MATCH($A20,'2024'!$C$1:$C$1000,0), 
                      MATCH(D$1,'2024'!$A$1:$AAA$1,0))),
                INDEX(Hours!$A$1:$AAF$1000, 
                      MATCH($A20,Hours!$A$1:$A$1000,0), 
                      MATCH(D$1,Hours!$A$1:$AAF$1,0)))
,"")</f>
        <v>5</v>
      </c>
      <c r="E20" s="29">
        <f t="array" ref="E20">IFNA(IFNA(IFNA(INDEX('2025'!$A$1:$AAA$1000,
                      MATCH($A20,'2025'!$C$1:$C$1000,0), 
                      MATCH(E$1,'2025'!$A$1:$AAA$1,0)),
                INDEX('2024'!$A$1:$AAA$1000, 
                      MATCH($A20,'2024'!$C$1:$C$1000,0), 
                      MATCH(E$1,'2024'!$A$1:$AAA$1,0))),
                INDEX(Hours!$A$1:$AAF$1000, 
                      MATCH($A20,Hours!$A$1:$A$1000,0), 
                      MATCH(E$1,Hours!$A$1:$AAF$1,0)))
,"")</f>
        <v>7</v>
      </c>
      <c r="F20" s="29">
        <f t="array" ref="F20">IFNA(IFNA(IFNA(INDEX('2025'!$A$1:$AAA$1000,
                      MATCH($A20,'2025'!$C$1:$C$1000,0), 
                      MATCH(F$1,'2025'!$A$1:$AAA$1,0)),
                INDEX('2024'!$A$1:$AAA$1000, 
                      MATCH($A20,'2024'!$C$1:$C$1000,0), 
                      MATCH(F$1,'2024'!$A$1:$AAA$1,0))),
                INDEX(Hours!$A$1:$AAF$1000, 
                      MATCH($A20,Hours!$A$1:$A$1000,0), 
                      MATCH(F$1,Hours!$A$1:$AAF$1,0)))
,"")</f>
        <v>6</v>
      </c>
      <c r="G20" s="29">
        <f t="array" ref="G20">IFNA(IFNA(IFNA(INDEX('2025'!$A$1:$AAA$1000,
                      MATCH($A20,'2025'!$C$1:$C$1000,0), 
                      MATCH(G$1,'2025'!$A$1:$AAA$1,0)),
                INDEX('2024'!$A$1:$AAA$1000, 
                      MATCH($A20,'2024'!$C$1:$C$1000,0), 
                      MATCH(G$1,'2024'!$A$1:$AAA$1,0))),
                INDEX(Hours!$A$1:$AAF$1000, 
                      MATCH($A20,Hours!$A$1:$A$1000,0), 
                      MATCH(G$1,Hours!$A$1:$AAF$1,0)))
,"")</f>
        <v>4</v>
      </c>
      <c r="H20" s="29" t="str">
        <f t="array" ref="H20">IFNA(IFNA(IFNA(INDEX('2025'!$A$1:$AAA$1000,
                      MATCH($A20,'2025'!$C$1:$C$1000,0), 
                      MATCH(H$1,'2025'!$A$1:$AAA$1,0)),
                INDEX('2024'!$A$1:$AAA$1000, 
                      MATCH($A20,'2024'!$C$1:$C$1000,0), 
                      MATCH(H$1,'2024'!$A$1:$AAA$1,0))),
                INDEX(Hours!$A$1:$AAF$1000, 
                      MATCH($A20,Hours!$A$1:$A$1000,0), 
                      MATCH(H$1,Hours!$A$1:$AAF$1,0)))
,"")</f>
        <v/>
      </c>
      <c r="I20" s="29">
        <f t="array" ref="I20">IFNA(IFNA(IFNA(INDEX('2025'!$A$1:$AAA$1000,
                      MATCH($A20,'2025'!$C$1:$C$1000,0), 
                      MATCH(I$1,'2025'!$A$1:$AAA$1,0)),
                INDEX('2024'!$A$1:$AAA$1000, 
                      MATCH($A20,'2024'!$C$1:$C$1000,0), 
                      MATCH(I$1,'2024'!$A$1:$AAA$1,0))),
                INDEX(Hours!$A$1:$AAF$1000, 
                      MATCH($A20,Hours!$A$1:$A$1000,0), 
                      MATCH(I$1,Hours!$A$1:$AAF$1,0)))
,"")</f>
        <v>1</v>
      </c>
      <c r="J20" s="29">
        <f t="array" ref="J20">IFNA(IFNA(IFNA(INDEX('2025'!$A$1:$AAA$1000,
                      MATCH($A20,'2025'!$C$1:$C$1000,0), 
                      MATCH(J$1,'2025'!$A$1:$AAA$1,0)),
                INDEX('2024'!$A$1:$AAA$1000, 
                      MATCH($A20,'2024'!$C$1:$C$1000,0), 
                      MATCH(J$1,'2024'!$A$1:$AAA$1,0))),
                INDEX(Hours!$A$1:$AAF$1000, 
                      MATCH($A20,Hours!$A$1:$A$1000,0), 
                      MATCH(J$1,Hours!$A$1:$AAF$1,0)))
,"")</f>
        <v>4</v>
      </c>
      <c r="K20" s="29">
        <f t="array" ref="K20">IFNA(IFNA(IFNA(INDEX('2025'!$A$1:$AAA$1000,
                      MATCH($A20,'2025'!$C$1:$C$1000,0), 
                      MATCH(K$1,'2025'!$A$1:$AAA$1,0)),
                INDEX('2024'!$A$1:$AAA$1000, 
                      MATCH($A20,'2024'!$C$1:$C$1000,0), 
                      MATCH(K$1,'2024'!$A$1:$AAA$1,0))),
                INDEX(Hours!$A$1:$AAF$1000, 
                      MATCH($A20,Hours!$A$1:$A$1000,0), 
                      MATCH(K$1,Hours!$A$1:$AAF$1,0)))
,"")</f>
        <v>4</v>
      </c>
      <c r="L20" s="29">
        <f t="array" ref="L20">IFNA(IFNA(IFNA(INDEX('2025'!$A$1:$AAA$1000,
                      MATCH($A20,'2025'!$C$1:$C$1000,0), 
                      MATCH(L$1,'2025'!$A$1:$AAA$1,0)),
                INDEX('2024'!$A$1:$AAA$1000, 
                      MATCH($A20,'2024'!$C$1:$C$1000,0), 
                      MATCH(L$1,'2024'!$A$1:$AAA$1,0))),
                INDEX(Hours!$A$1:$AAF$1000, 
                      MATCH($A20,Hours!$A$1:$A$1000,0), 
                      MATCH(L$1,Hours!$A$1:$AAF$1,0)))
,"")</f>
        <v>1</v>
      </c>
      <c r="M20" s="29">
        <f t="array" ref="M20">IFNA(IFNA(IFNA(INDEX('2025'!$A$1:$AAA$1000,
                      MATCH($A20,'2025'!$C$1:$C$1000,0), 
                      MATCH(M$1,'2025'!$A$1:$AAA$1,0)),
                INDEX('2024'!$A$1:$AAA$1000, 
                      MATCH($A20,'2024'!$C$1:$C$1000,0), 
                      MATCH(M$1,'2024'!$A$1:$AAA$1,0))),
                INDEX(Hours!$A$1:$AAF$1000, 
                      MATCH($A20,Hours!$A$1:$A$1000,0), 
                      MATCH(M$1,Hours!$A$1:$AAF$1,0)))
,"")</f>
        <v>7</v>
      </c>
      <c r="N20" s="29" t="str">
        <f t="array" ref="N20">IFNA(IFNA(IFNA(INDEX('2025'!$A$1:$AAA$1000,
                      MATCH($A20,'2025'!$C$1:$C$1000,0), 
                      MATCH(N$1,'2025'!$A$1:$AAA$1,0)),
                INDEX('2024'!$A$1:$AAA$1000, 
                      MATCH($A20,'2024'!$C$1:$C$1000,0), 
                      MATCH(N$1,'2024'!$A$1:$AAA$1,0))),
                INDEX(Hours!$A$1:$AAF$1000, 
                      MATCH($A20,Hours!$A$1:$A$1000,0), 
                      MATCH(N$1,Hours!$A$1:$AAF$1,0)))
,"")</f>
        <v/>
      </c>
      <c r="O20" s="29" t="str">
        <f t="array" ref="O20">IFNA(IFNA(IFNA(INDEX('2025'!$A$1:$AAA$1000,
                      MATCH($A20,'2025'!$C$1:$C$1000,0), 
                      MATCH(O$1,'2025'!$A$1:$AAA$1,0)),
                INDEX('2024'!$A$1:$AAA$1000, 
                      MATCH($A20,'2024'!$C$1:$C$1000,0), 
                      MATCH(O$1,'2024'!$A$1:$AAA$1,0))),
                INDEX(Hours!$A$1:$AAF$1000, 
                      MATCH($A20,Hours!$A$1:$A$1000,0), 
                      MATCH(O$1,Hours!$A$1:$AAF$1,0)))
,"")</f>
        <v/>
      </c>
      <c r="P20" s="29">
        <f t="array" ref="P20">IFNA(IFNA(IFNA(INDEX('2025'!$A$1:$AAA$1000,
                      MATCH($A20,'2025'!$C$1:$C$1000,0), 
                      MATCH(P$1,'2025'!$A$1:$AAA$1,0)),
                INDEX('2024'!$A$1:$AAA$1000, 
                      MATCH($A20,'2024'!$C$1:$C$1000,0), 
                      MATCH(P$1,'2024'!$A$1:$AAA$1,0))),
                INDEX(Hours!$A$1:$AAF$1000, 
                      MATCH($A20,Hours!$A$1:$A$1000,0), 
                      MATCH(P$1,Hours!$A$1:$AAF$1,0)))
,"")</f>
        <v>2</v>
      </c>
      <c r="Q20" s="29">
        <f t="array" ref="Q20">IFNA(IFNA(IFNA(INDEX('2025'!$A$1:$AAA$1000,
                      MATCH($A20,'2025'!$C$1:$C$1000,0), 
                      MATCH(Q$1,'2025'!$A$1:$AAA$1,0)),
                INDEX('2024'!$A$1:$AAA$1000, 
                      MATCH($A20,'2024'!$C$1:$C$1000,0), 
                      MATCH(Q$1,'2024'!$A$1:$AAA$1,0))),
                INDEX(Hours!$A$1:$AAF$1000, 
                      MATCH($A20,Hours!$A$1:$A$1000,0), 
                      MATCH(Q$1,Hours!$A$1:$AAF$1,0)))
,"")</f>
        <v>2</v>
      </c>
      <c r="R20" s="29" t="str">
        <f t="array" ref="R20">IFNA(IFNA(IFNA(INDEX('2025'!$A$1:$AAA$1000,
                      MATCH($A20,'2025'!$C$1:$C$1000,0), 
                      MATCH(R$1,'2025'!$A$1:$AAA$1,0)),
                INDEX('2024'!$A$1:$AAA$1000, 
                      MATCH($A20,'2024'!$C$1:$C$1000,0), 
                      MATCH(R$1,'2024'!$A$1:$AAA$1,0))),
                INDEX(Hours!$A$1:$AAF$1000, 
                      MATCH($A20,Hours!$A$1:$A$1000,0), 
                      MATCH(R$1,Hours!$A$1:$AAF$1,0)))
,"")</f>
        <v/>
      </c>
      <c r="S20" s="29" t="str">
        <f t="array" ref="S20">IFNA(IFNA(IFNA(INDEX('2025'!$A$1:$AAA$1000,
                      MATCH($A20,'2025'!$C$1:$C$1000,0), 
                      MATCH(S$1,'2025'!$A$1:$AAA$1,0)),
                INDEX('2024'!$A$1:$AAA$1000, 
                      MATCH($A20,'2024'!$C$1:$C$1000,0), 
                      MATCH(S$1,'2024'!$A$1:$AAA$1,0))),
                INDEX(Hours!$A$1:$AAF$1000, 
                      MATCH($A20,Hours!$A$1:$A$1000,0), 
                      MATCH(S$1,Hours!$A$1:$AAF$1,0)))
,"")</f>
        <v/>
      </c>
      <c r="T20" s="76"/>
      <c r="U20" s="76"/>
      <c r="V20" s="76"/>
      <c r="W20" s="76"/>
      <c r="X20" s="76"/>
      <c r="Y20" s="29" t="str">
        <f t="array" ref="Y20">INDEX(Hours!$A$1:$AAF$1000, 
                      MATCH($A20,Hours!$A$1:$A$1000,0), 
                      MATCH(Y$1,Hours!$A$1:$AAF$1,0))</f>
        <v/>
      </c>
      <c r="Z20" s="76"/>
      <c r="AA20" s="76"/>
      <c r="AB20" s="76"/>
      <c r="AC20" s="76"/>
      <c r="AD20" s="76"/>
    </row>
    <row r="21" ht="22.5" hidden="1" customHeight="1">
      <c r="A21" s="25">
        <f t="shared" si="1"/>
        <v>45616</v>
      </c>
      <c r="B21" s="29">
        <f t="array" ref="B21">IFNA(IFNA(IFNA(INDEX('2025'!$A$1:$AAA$1000,
                      MATCH($A21,'2025'!$C$1:$C$1000,0), 
                      MATCH(B$1,'2025'!$A$1:$AAA$1,0)),
                INDEX('2024'!$A$1:$AAA$1000, 
                      MATCH($A21,'2024'!$C$1:$C$1000,0), 
                      MATCH(B$1,'2024'!$A$1:$AAA$1,0))),
                INDEX(Hours!$A$1:$AAF$1000, 
                      MATCH($A21,Hours!$A$1:$A$1000,0), 
                      MATCH(B$1,Hours!$A$1:$AAF$1,0)))
,"")</f>
        <v>5</v>
      </c>
      <c r="C21" s="29" t="str">
        <f t="array" ref="C21">IFNA(IFNA(IFNA(INDEX('2025'!$A$1:$AAA$1000,
                      MATCH($A21,'2025'!$C$1:$C$1000,0), 
                      MATCH(C$1,'2025'!$A$1:$AAA$1,0)),
                INDEX('2024'!$A$1:$AAA$1000, 
                      MATCH($A21,'2024'!$C$1:$C$1000,0), 
                      MATCH(C$1,'2024'!$A$1:$AAA$1,0))),
                INDEX(Hours!$A$1:$AAF$1000, 
                      MATCH($A21,Hours!$A$1:$A$1000,0), 
                      MATCH(C$1,Hours!$A$1:$AAF$1,0)))
,"")</f>
        <v/>
      </c>
      <c r="D21" s="29">
        <f t="array" ref="D21">IFNA(IFNA(IFNA(INDEX('2025'!$A$1:$AAA$1000,
                      MATCH($A21,'2025'!$C$1:$C$1000,0), 
                      MATCH(D$1,'2025'!$A$1:$AAA$1,0)),
                INDEX('2024'!$A$1:$AAA$1000, 
                      MATCH($A21,'2024'!$C$1:$C$1000,0), 
                      MATCH(D$1,'2024'!$A$1:$AAA$1,0))),
                INDEX(Hours!$A$1:$AAF$1000, 
                      MATCH($A21,Hours!$A$1:$A$1000,0), 
                      MATCH(D$1,Hours!$A$1:$AAF$1,0)))
,"")</f>
        <v>5</v>
      </c>
      <c r="E21" s="29">
        <f t="array" ref="E21">IFNA(IFNA(IFNA(INDEX('2025'!$A$1:$AAA$1000,
                      MATCH($A21,'2025'!$C$1:$C$1000,0), 
                      MATCH(E$1,'2025'!$A$1:$AAA$1,0)),
                INDEX('2024'!$A$1:$AAA$1000, 
                      MATCH($A21,'2024'!$C$1:$C$1000,0), 
                      MATCH(E$1,'2024'!$A$1:$AAA$1,0))),
                INDEX(Hours!$A$1:$AAF$1000, 
                      MATCH($A21,Hours!$A$1:$A$1000,0), 
                      MATCH(E$1,Hours!$A$1:$AAF$1,0)))
,"")</f>
        <v>7</v>
      </c>
      <c r="F21" s="29">
        <f t="array" ref="F21">IFNA(IFNA(IFNA(INDEX('2025'!$A$1:$AAA$1000,
                      MATCH($A21,'2025'!$C$1:$C$1000,0), 
                      MATCH(F$1,'2025'!$A$1:$AAA$1,0)),
                INDEX('2024'!$A$1:$AAA$1000, 
                      MATCH($A21,'2024'!$C$1:$C$1000,0), 
                      MATCH(F$1,'2024'!$A$1:$AAA$1,0))),
                INDEX(Hours!$A$1:$AAF$1000, 
                      MATCH($A21,Hours!$A$1:$A$1000,0), 
                      MATCH(F$1,Hours!$A$1:$AAF$1,0)))
,"")</f>
        <v>6</v>
      </c>
      <c r="G21" s="29">
        <f t="array" ref="G21">IFNA(IFNA(IFNA(INDEX('2025'!$A$1:$AAA$1000,
                      MATCH($A21,'2025'!$C$1:$C$1000,0), 
                      MATCH(G$1,'2025'!$A$1:$AAA$1,0)),
                INDEX('2024'!$A$1:$AAA$1000, 
                      MATCH($A21,'2024'!$C$1:$C$1000,0), 
                      MATCH(G$1,'2024'!$A$1:$AAA$1,0))),
                INDEX(Hours!$A$1:$AAF$1000, 
                      MATCH($A21,Hours!$A$1:$A$1000,0), 
                      MATCH(G$1,Hours!$A$1:$AAF$1,0)))
,"")</f>
        <v>4</v>
      </c>
      <c r="H21" s="29" t="str">
        <f t="array" ref="H21">IFNA(IFNA(IFNA(INDEX('2025'!$A$1:$AAA$1000,
                      MATCH($A21,'2025'!$C$1:$C$1000,0), 
                      MATCH(H$1,'2025'!$A$1:$AAA$1,0)),
                INDEX('2024'!$A$1:$AAA$1000, 
                      MATCH($A21,'2024'!$C$1:$C$1000,0), 
                      MATCH(H$1,'2024'!$A$1:$AAA$1,0))),
                INDEX(Hours!$A$1:$AAF$1000, 
                      MATCH($A21,Hours!$A$1:$A$1000,0), 
                      MATCH(H$1,Hours!$A$1:$AAF$1,0)))
,"")</f>
        <v/>
      </c>
      <c r="I21" s="29" t="str">
        <f t="array" ref="I21">IFNA(IFNA(IFNA(INDEX('2025'!$A$1:$AAA$1000,
                      MATCH($A21,'2025'!$C$1:$C$1000,0), 
                      MATCH(I$1,'2025'!$A$1:$AAA$1,0)),
                INDEX('2024'!$A$1:$AAA$1000, 
                      MATCH($A21,'2024'!$C$1:$C$1000,0), 
                      MATCH(I$1,'2024'!$A$1:$AAA$1,0))),
                INDEX(Hours!$A$1:$AAF$1000, 
                      MATCH($A21,Hours!$A$1:$A$1000,0), 
                      MATCH(I$1,Hours!$A$1:$AAF$1,0)))
,"")</f>
        <v/>
      </c>
      <c r="J21" s="29">
        <f t="array" ref="J21">IFNA(IFNA(IFNA(INDEX('2025'!$A$1:$AAA$1000,
                      MATCH($A21,'2025'!$C$1:$C$1000,0), 
                      MATCH(J$1,'2025'!$A$1:$AAA$1,0)),
                INDEX('2024'!$A$1:$AAA$1000, 
                      MATCH($A21,'2024'!$C$1:$C$1000,0), 
                      MATCH(J$1,'2024'!$A$1:$AAA$1,0))),
                INDEX(Hours!$A$1:$AAF$1000, 
                      MATCH($A21,Hours!$A$1:$A$1000,0), 
                      MATCH(J$1,Hours!$A$1:$AAF$1,0)))
,"")</f>
        <v>4</v>
      </c>
      <c r="K21" s="29">
        <f t="array" ref="K21">IFNA(IFNA(IFNA(INDEX('2025'!$A$1:$AAA$1000,
                      MATCH($A21,'2025'!$C$1:$C$1000,0), 
                      MATCH(K$1,'2025'!$A$1:$AAA$1,0)),
                INDEX('2024'!$A$1:$AAA$1000, 
                      MATCH($A21,'2024'!$C$1:$C$1000,0), 
                      MATCH(K$1,'2024'!$A$1:$AAA$1,0))),
                INDEX(Hours!$A$1:$AAF$1000, 
                      MATCH($A21,Hours!$A$1:$A$1000,0), 
                      MATCH(K$1,Hours!$A$1:$AAF$1,0)))
,"")</f>
        <v>4</v>
      </c>
      <c r="L21" s="29">
        <f t="array" ref="L21">IFNA(IFNA(IFNA(INDEX('2025'!$A$1:$AAA$1000,
                      MATCH($A21,'2025'!$C$1:$C$1000,0), 
                      MATCH(L$1,'2025'!$A$1:$AAA$1,0)),
                INDEX('2024'!$A$1:$AAA$1000, 
                      MATCH($A21,'2024'!$C$1:$C$1000,0), 
                      MATCH(L$1,'2024'!$A$1:$AAA$1,0))),
                INDEX(Hours!$A$1:$AAF$1000, 
                      MATCH($A21,Hours!$A$1:$A$1000,0), 
                      MATCH(L$1,Hours!$A$1:$AAF$1,0)))
,"")</f>
        <v>1</v>
      </c>
      <c r="M21" s="29">
        <f t="array" ref="M21">IFNA(IFNA(IFNA(INDEX('2025'!$A$1:$AAA$1000,
                      MATCH($A21,'2025'!$C$1:$C$1000,0), 
                      MATCH(M$1,'2025'!$A$1:$AAA$1,0)),
                INDEX('2024'!$A$1:$AAA$1000, 
                      MATCH($A21,'2024'!$C$1:$C$1000,0), 
                      MATCH(M$1,'2024'!$A$1:$AAA$1,0))),
                INDEX(Hours!$A$1:$AAF$1000, 
                      MATCH($A21,Hours!$A$1:$A$1000,0), 
                      MATCH(M$1,Hours!$A$1:$AAF$1,0)))
,"")</f>
        <v>7</v>
      </c>
      <c r="N21" s="29" t="str">
        <f t="array" ref="N21">IFNA(IFNA(IFNA(INDEX('2025'!$A$1:$AAA$1000,
                      MATCH($A21,'2025'!$C$1:$C$1000,0), 
                      MATCH(N$1,'2025'!$A$1:$AAA$1,0)),
                INDEX('2024'!$A$1:$AAA$1000, 
                      MATCH($A21,'2024'!$C$1:$C$1000,0), 
                      MATCH(N$1,'2024'!$A$1:$AAA$1,0))),
                INDEX(Hours!$A$1:$AAF$1000, 
                      MATCH($A21,Hours!$A$1:$A$1000,0), 
                      MATCH(N$1,Hours!$A$1:$AAF$1,0)))
,"")</f>
        <v/>
      </c>
      <c r="O21" s="29" t="str">
        <f t="array" ref="O21">IFNA(IFNA(IFNA(INDEX('2025'!$A$1:$AAA$1000,
                      MATCH($A21,'2025'!$C$1:$C$1000,0), 
                      MATCH(O$1,'2025'!$A$1:$AAA$1,0)),
                INDEX('2024'!$A$1:$AAA$1000, 
                      MATCH($A21,'2024'!$C$1:$C$1000,0), 
                      MATCH(O$1,'2024'!$A$1:$AAA$1,0))),
                INDEX(Hours!$A$1:$AAF$1000, 
                      MATCH($A21,Hours!$A$1:$A$1000,0), 
                      MATCH(O$1,Hours!$A$1:$AAF$1,0)))
,"")</f>
        <v/>
      </c>
      <c r="P21" s="29">
        <f t="array" ref="P21">IFNA(IFNA(IFNA(INDEX('2025'!$A$1:$AAA$1000,
                      MATCH($A21,'2025'!$C$1:$C$1000,0), 
                      MATCH(P$1,'2025'!$A$1:$AAA$1,0)),
                INDEX('2024'!$A$1:$AAA$1000, 
                      MATCH($A21,'2024'!$C$1:$C$1000,0), 
                      MATCH(P$1,'2024'!$A$1:$AAA$1,0))),
                INDEX(Hours!$A$1:$AAF$1000, 
                      MATCH($A21,Hours!$A$1:$A$1000,0), 
                      MATCH(P$1,Hours!$A$1:$AAF$1,0)))
,"")</f>
        <v>2</v>
      </c>
      <c r="Q21" s="29">
        <f t="array" ref="Q21">IFNA(IFNA(IFNA(INDEX('2025'!$A$1:$AAA$1000,
                      MATCH($A21,'2025'!$C$1:$C$1000,0), 
                      MATCH(Q$1,'2025'!$A$1:$AAA$1,0)),
                INDEX('2024'!$A$1:$AAA$1000, 
                      MATCH($A21,'2024'!$C$1:$C$1000,0), 
                      MATCH(Q$1,'2024'!$A$1:$AAA$1,0))),
                INDEX(Hours!$A$1:$AAF$1000, 
                      MATCH($A21,Hours!$A$1:$A$1000,0), 
                      MATCH(Q$1,Hours!$A$1:$AAF$1,0)))
,"")</f>
        <v>2</v>
      </c>
      <c r="R21" s="29" t="str">
        <f t="array" ref="R21">IFNA(IFNA(IFNA(INDEX('2025'!$A$1:$AAA$1000,
                      MATCH($A21,'2025'!$C$1:$C$1000,0), 
                      MATCH(R$1,'2025'!$A$1:$AAA$1,0)),
                INDEX('2024'!$A$1:$AAA$1000, 
                      MATCH($A21,'2024'!$C$1:$C$1000,0), 
                      MATCH(R$1,'2024'!$A$1:$AAA$1,0))),
                INDEX(Hours!$A$1:$AAF$1000, 
                      MATCH($A21,Hours!$A$1:$A$1000,0), 
                      MATCH(R$1,Hours!$A$1:$AAF$1,0)))
,"")</f>
        <v/>
      </c>
      <c r="S21" s="29" t="str">
        <f t="array" ref="S21">IFNA(IFNA(IFNA(INDEX('2025'!$A$1:$AAA$1000,
                      MATCH($A21,'2025'!$C$1:$C$1000,0), 
                      MATCH(S$1,'2025'!$A$1:$AAA$1,0)),
                INDEX('2024'!$A$1:$AAA$1000, 
                      MATCH($A21,'2024'!$C$1:$C$1000,0), 
                      MATCH(S$1,'2024'!$A$1:$AAA$1,0))),
                INDEX(Hours!$A$1:$AAF$1000, 
                      MATCH($A21,Hours!$A$1:$A$1000,0), 
                      MATCH(S$1,Hours!$A$1:$AAF$1,0)))
,"")</f>
        <v/>
      </c>
      <c r="T21" s="76"/>
      <c r="U21" s="76"/>
      <c r="V21" s="76"/>
      <c r="W21" s="76"/>
      <c r="X21" s="76"/>
      <c r="Y21" s="29" t="str">
        <f t="array" ref="Y21">INDEX(Hours!$A$1:$AAF$1000, 
                      MATCH($A21,Hours!$A$1:$A$1000,0), 
                      MATCH(Y$1,Hours!$A$1:$AAF$1,0))</f>
        <v/>
      </c>
      <c r="Z21" s="76"/>
      <c r="AA21" s="76"/>
      <c r="AB21" s="76"/>
      <c r="AC21" s="76"/>
      <c r="AD21" s="76"/>
    </row>
    <row r="22" ht="22.5" hidden="1" customHeight="1">
      <c r="A22" s="25">
        <f t="shared" si="1"/>
        <v>45617</v>
      </c>
      <c r="B22" s="29" t="str">
        <f t="array" ref="B22">IFNA(IFNA(IFNA(INDEX('2025'!$A$1:$AAA$1000,
                      MATCH($A22,'2025'!$C$1:$C$1000,0), 
                      MATCH(B$1,'2025'!$A$1:$AAA$1,0)),
                INDEX('2024'!$A$1:$AAA$1000, 
                      MATCH($A22,'2024'!$C$1:$C$1000,0), 
                      MATCH(B$1,'2024'!$A$1:$AAA$1,0))),
                INDEX(Hours!$A$1:$AAF$1000, 
                      MATCH($A22,Hours!$A$1:$A$1000,0), 
                      MATCH(B$1,Hours!$A$1:$AAF$1,0)))
,"")</f>
        <v/>
      </c>
      <c r="C22" s="29" t="str">
        <f t="array" ref="C22">IFNA(IFNA(IFNA(INDEX('2025'!$A$1:$AAA$1000,
                      MATCH($A22,'2025'!$C$1:$C$1000,0), 
                      MATCH(C$1,'2025'!$A$1:$AAA$1,0)),
                INDEX('2024'!$A$1:$AAA$1000, 
                      MATCH($A22,'2024'!$C$1:$C$1000,0), 
                      MATCH(C$1,'2024'!$A$1:$AAA$1,0))),
                INDEX(Hours!$A$1:$AAF$1000, 
                      MATCH($A22,Hours!$A$1:$A$1000,0), 
                      MATCH(C$1,Hours!$A$1:$AAF$1,0)))
,"")</f>
        <v/>
      </c>
      <c r="D22" s="29">
        <f t="array" ref="D22">IFNA(IFNA(IFNA(INDEX('2025'!$A$1:$AAA$1000,
                      MATCH($A22,'2025'!$C$1:$C$1000,0), 
                      MATCH(D$1,'2025'!$A$1:$AAA$1,0)),
                INDEX('2024'!$A$1:$AAA$1000, 
                      MATCH($A22,'2024'!$C$1:$C$1000,0), 
                      MATCH(D$1,'2024'!$A$1:$AAA$1,0))),
                INDEX(Hours!$A$1:$AAF$1000, 
                      MATCH($A22,Hours!$A$1:$A$1000,0), 
                      MATCH(D$1,Hours!$A$1:$AAF$1,0)))
,"")</f>
        <v>7</v>
      </c>
      <c r="E22" s="29">
        <f t="array" ref="E22">IFNA(IFNA(IFNA(INDEX('2025'!$A$1:$AAA$1000,
                      MATCH($A22,'2025'!$C$1:$C$1000,0), 
                      MATCH(E$1,'2025'!$A$1:$AAA$1,0)),
                INDEX('2024'!$A$1:$AAA$1000, 
                      MATCH($A22,'2024'!$C$1:$C$1000,0), 
                      MATCH(E$1,'2024'!$A$1:$AAA$1,0))),
                INDEX(Hours!$A$1:$AAF$1000, 
                      MATCH($A22,Hours!$A$1:$A$1000,0), 
                      MATCH(E$1,Hours!$A$1:$AAF$1,0)))
,"")</f>
        <v>7</v>
      </c>
      <c r="F22" s="29">
        <f t="array" ref="F22">IFNA(IFNA(IFNA(INDEX('2025'!$A$1:$AAA$1000,
                      MATCH($A22,'2025'!$C$1:$C$1000,0), 
                      MATCH(F$1,'2025'!$A$1:$AAA$1,0)),
                INDEX('2024'!$A$1:$AAA$1000, 
                      MATCH($A22,'2024'!$C$1:$C$1000,0), 
                      MATCH(F$1,'2024'!$A$1:$AAA$1,0))),
                INDEX(Hours!$A$1:$AAF$1000, 
                      MATCH($A22,Hours!$A$1:$A$1000,0), 
                      MATCH(F$1,Hours!$A$1:$AAF$1,0)))
,"")</f>
        <v>6</v>
      </c>
      <c r="G22" s="29" t="str">
        <f t="array" ref="G22">IFNA(IFNA(IFNA(INDEX('2025'!$A$1:$AAA$1000,
                      MATCH($A22,'2025'!$C$1:$C$1000,0), 
                      MATCH(G$1,'2025'!$A$1:$AAA$1,0)),
                INDEX('2024'!$A$1:$AAA$1000, 
                      MATCH($A22,'2024'!$C$1:$C$1000,0), 
                      MATCH(G$1,'2024'!$A$1:$AAA$1,0))),
                INDEX(Hours!$A$1:$AAF$1000, 
                      MATCH($A22,Hours!$A$1:$A$1000,0), 
                      MATCH(G$1,Hours!$A$1:$AAF$1,0)))
,"")</f>
        <v/>
      </c>
      <c r="H22" s="29" t="str">
        <f t="array" ref="H22">IFNA(IFNA(IFNA(INDEX('2025'!$A$1:$AAA$1000,
                      MATCH($A22,'2025'!$C$1:$C$1000,0), 
                      MATCH(H$1,'2025'!$A$1:$AAA$1,0)),
                INDEX('2024'!$A$1:$AAA$1000, 
                      MATCH($A22,'2024'!$C$1:$C$1000,0), 
                      MATCH(H$1,'2024'!$A$1:$AAA$1,0))),
                INDEX(Hours!$A$1:$AAF$1000, 
                      MATCH($A22,Hours!$A$1:$A$1000,0), 
                      MATCH(H$1,Hours!$A$1:$AAF$1,0)))
,"")</f>
        <v/>
      </c>
      <c r="I22" s="29" t="str">
        <f t="array" ref="I22">IFNA(IFNA(IFNA(INDEX('2025'!$A$1:$AAA$1000,
                      MATCH($A22,'2025'!$C$1:$C$1000,0), 
                      MATCH(I$1,'2025'!$A$1:$AAA$1,0)),
                INDEX('2024'!$A$1:$AAA$1000, 
                      MATCH($A22,'2024'!$C$1:$C$1000,0), 
                      MATCH(I$1,'2024'!$A$1:$AAA$1,0))),
                INDEX(Hours!$A$1:$AAF$1000, 
                      MATCH($A22,Hours!$A$1:$A$1000,0), 
                      MATCH(I$1,Hours!$A$1:$AAF$1,0)))
,"")</f>
        <v/>
      </c>
      <c r="J22" s="29">
        <f t="array" ref="J22">IFNA(IFNA(IFNA(INDEX('2025'!$A$1:$AAA$1000,
                      MATCH($A22,'2025'!$C$1:$C$1000,0), 
                      MATCH(J$1,'2025'!$A$1:$AAA$1,0)),
                INDEX('2024'!$A$1:$AAA$1000, 
                      MATCH($A22,'2024'!$C$1:$C$1000,0), 
                      MATCH(J$1,'2024'!$A$1:$AAA$1,0))),
                INDEX(Hours!$A$1:$AAF$1000, 
                      MATCH($A22,Hours!$A$1:$A$1000,0), 
                      MATCH(J$1,Hours!$A$1:$AAF$1,0)))
,"")</f>
        <v>4</v>
      </c>
      <c r="K22" s="29">
        <f t="array" ref="K22">IFNA(IFNA(IFNA(INDEX('2025'!$A$1:$AAA$1000,
                      MATCH($A22,'2025'!$C$1:$C$1000,0), 
                      MATCH(K$1,'2025'!$A$1:$AAA$1,0)),
                INDEX('2024'!$A$1:$AAA$1000, 
                      MATCH($A22,'2024'!$C$1:$C$1000,0), 
                      MATCH(K$1,'2024'!$A$1:$AAA$1,0))),
                INDEX(Hours!$A$1:$AAF$1000, 
                      MATCH($A22,Hours!$A$1:$A$1000,0), 
                      MATCH(K$1,Hours!$A$1:$AAF$1,0)))
,"")</f>
        <v>4</v>
      </c>
      <c r="L22" s="29">
        <f t="array" ref="L22">IFNA(IFNA(IFNA(INDEX('2025'!$A$1:$AAA$1000,
                      MATCH($A22,'2025'!$C$1:$C$1000,0), 
                      MATCH(L$1,'2025'!$A$1:$AAA$1,0)),
                INDEX('2024'!$A$1:$AAA$1000, 
                      MATCH($A22,'2024'!$C$1:$C$1000,0), 
                      MATCH(L$1,'2024'!$A$1:$AAA$1,0))),
                INDEX(Hours!$A$1:$AAF$1000, 
                      MATCH($A22,Hours!$A$1:$A$1000,0), 
                      MATCH(L$1,Hours!$A$1:$AAF$1,0)))
,"")</f>
        <v>1</v>
      </c>
      <c r="M22" s="29">
        <f t="array" ref="M22">IFNA(IFNA(IFNA(INDEX('2025'!$A$1:$AAA$1000,
                      MATCH($A22,'2025'!$C$1:$C$1000,0), 
                      MATCH(M$1,'2025'!$A$1:$AAA$1,0)),
                INDEX('2024'!$A$1:$AAA$1000, 
                      MATCH($A22,'2024'!$C$1:$C$1000,0), 
                      MATCH(M$1,'2024'!$A$1:$AAA$1,0))),
                INDEX(Hours!$A$1:$AAF$1000, 
                      MATCH($A22,Hours!$A$1:$A$1000,0), 
                      MATCH(M$1,Hours!$A$1:$AAF$1,0)))
,"")</f>
        <v>7</v>
      </c>
      <c r="N22" s="29" t="str">
        <f t="array" ref="N22">IFNA(IFNA(IFNA(INDEX('2025'!$A$1:$AAA$1000,
                      MATCH($A22,'2025'!$C$1:$C$1000,0), 
                      MATCH(N$1,'2025'!$A$1:$AAA$1,0)),
                INDEX('2024'!$A$1:$AAA$1000, 
                      MATCH($A22,'2024'!$C$1:$C$1000,0), 
                      MATCH(N$1,'2024'!$A$1:$AAA$1,0))),
                INDEX(Hours!$A$1:$AAF$1000, 
                      MATCH($A22,Hours!$A$1:$A$1000,0), 
                      MATCH(N$1,Hours!$A$1:$AAF$1,0)))
,"")</f>
        <v/>
      </c>
      <c r="O22" s="29" t="str">
        <f t="array" ref="O22">IFNA(IFNA(IFNA(INDEX('2025'!$A$1:$AAA$1000,
                      MATCH($A22,'2025'!$C$1:$C$1000,0), 
                      MATCH(O$1,'2025'!$A$1:$AAA$1,0)),
                INDEX('2024'!$A$1:$AAA$1000, 
                      MATCH($A22,'2024'!$C$1:$C$1000,0), 
                      MATCH(O$1,'2024'!$A$1:$AAA$1,0))),
                INDEX(Hours!$A$1:$AAF$1000, 
                      MATCH($A22,Hours!$A$1:$A$1000,0), 
                      MATCH(O$1,Hours!$A$1:$AAF$1,0)))
,"")</f>
        <v/>
      </c>
      <c r="P22" s="29" t="str">
        <f t="array" ref="P22">IFNA(IFNA(IFNA(INDEX('2025'!$A$1:$AAA$1000,
                      MATCH($A22,'2025'!$C$1:$C$1000,0), 
                      MATCH(P$1,'2025'!$A$1:$AAA$1,0)),
                INDEX('2024'!$A$1:$AAA$1000, 
                      MATCH($A22,'2024'!$C$1:$C$1000,0), 
                      MATCH(P$1,'2024'!$A$1:$AAA$1,0))),
                INDEX(Hours!$A$1:$AAF$1000, 
                      MATCH($A22,Hours!$A$1:$A$1000,0), 
                      MATCH(P$1,Hours!$A$1:$AAF$1,0)))
,"")</f>
        <v/>
      </c>
      <c r="Q22" s="29">
        <f t="array" ref="Q22">IFNA(IFNA(IFNA(INDEX('2025'!$A$1:$AAA$1000,
                      MATCH($A22,'2025'!$C$1:$C$1000,0), 
                      MATCH(Q$1,'2025'!$A$1:$AAA$1,0)),
                INDEX('2024'!$A$1:$AAA$1000, 
                      MATCH($A22,'2024'!$C$1:$C$1000,0), 
                      MATCH(Q$1,'2024'!$A$1:$AAA$1,0))),
                INDEX(Hours!$A$1:$AAF$1000, 
                      MATCH($A22,Hours!$A$1:$A$1000,0), 
                      MATCH(Q$1,Hours!$A$1:$AAF$1,0)))
,"")</f>
        <v>2</v>
      </c>
      <c r="R22" s="29" t="str">
        <f t="array" ref="R22">IFNA(IFNA(IFNA(INDEX('2025'!$A$1:$AAA$1000,
                      MATCH($A22,'2025'!$C$1:$C$1000,0), 
                      MATCH(R$1,'2025'!$A$1:$AAA$1,0)),
                INDEX('2024'!$A$1:$AAA$1000, 
                      MATCH($A22,'2024'!$C$1:$C$1000,0), 
                      MATCH(R$1,'2024'!$A$1:$AAA$1,0))),
                INDEX(Hours!$A$1:$AAF$1000, 
                      MATCH($A22,Hours!$A$1:$A$1000,0), 
                      MATCH(R$1,Hours!$A$1:$AAF$1,0)))
,"")</f>
        <v/>
      </c>
      <c r="S22" s="29" t="str">
        <f t="array" ref="S22">IFNA(IFNA(IFNA(INDEX('2025'!$A$1:$AAA$1000,
                      MATCH($A22,'2025'!$C$1:$C$1000,0), 
                      MATCH(S$1,'2025'!$A$1:$AAA$1,0)),
                INDEX('2024'!$A$1:$AAA$1000, 
                      MATCH($A22,'2024'!$C$1:$C$1000,0), 
                      MATCH(S$1,'2024'!$A$1:$AAA$1,0))),
                INDEX(Hours!$A$1:$AAF$1000, 
                      MATCH($A22,Hours!$A$1:$A$1000,0), 
                      MATCH(S$1,Hours!$A$1:$AAF$1,0)))
,"")</f>
        <v/>
      </c>
      <c r="T22" s="76"/>
      <c r="U22" s="76"/>
      <c r="V22" s="76"/>
      <c r="W22" s="76"/>
      <c r="X22" s="76"/>
      <c r="Y22" s="29" t="str">
        <f t="array" ref="Y22">INDEX(Hours!$A$1:$AAF$1000, 
                      MATCH($A22,Hours!$A$1:$A$1000,0), 
                      MATCH(Y$1,Hours!$A$1:$AAF$1,0))</f>
        <v/>
      </c>
      <c r="Z22" s="76"/>
      <c r="AA22" s="76"/>
      <c r="AB22" s="76"/>
      <c r="AC22" s="76"/>
      <c r="AD22" s="76"/>
    </row>
    <row r="23" ht="22.5" hidden="1" customHeight="1">
      <c r="A23" s="25">
        <f t="shared" si="1"/>
        <v>45618</v>
      </c>
      <c r="B23" s="29">
        <f t="array" ref="B23">IFNA(IFNA(IFNA(INDEX('2025'!$A$1:$AAA$1000,
                      MATCH($A23,'2025'!$C$1:$C$1000,0), 
                      MATCH(B$1,'2025'!$A$1:$AAA$1,0)),
                INDEX('2024'!$A$1:$AAA$1000, 
                      MATCH($A23,'2024'!$C$1:$C$1000,0), 
                      MATCH(B$1,'2024'!$A$1:$AAA$1,0))),
                INDEX(Hours!$A$1:$AAF$1000, 
                      MATCH($A23,Hours!$A$1:$A$1000,0), 
                      MATCH(B$1,Hours!$A$1:$AAF$1,0)))
,"")</f>
        <v>5</v>
      </c>
      <c r="C23" s="29">
        <f t="array" ref="C23">IFNA(IFNA(IFNA(INDEX('2025'!$A$1:$AAA$1000,
                      MATCH($A23,'2025'!$C$1:$C$1000,0), 
                      MATCH(C$1,'2025'!$A$1:$AAA$1,0)),
                INDEX('2024'!$A$1:$AAA$1000, 
                      MATCH($A23,'2024'!$C$1:$C$1000,0), 
                      MATCH(C$1,'2024'!$A$1:$AAA$1,0))),
                INDEX(Hours!$A$1:$AAF$1000, 
                      MATCH($A23,Hours!$A$1:$A$1000,0), 
                      MATCH(C$1,Hours!$A$1:$AAF$1,0)))
,"")</f>
        <v>5</v>
      </c>
      <c r="D23" s="29">
        <f t="array" ref="D23">IFNA(IFNA(IFNA(INDEX('2025'!$A$1:$AAA$1000,
                      MATCH($A23,'2025'!$C$1:$C$1000,0), 
                      MATCH(D$1,'2025'!$A$1:$AAA$1,0)),
                INDEX('2024'!$A$1:$AAA$1000, 
                      MATCH($A23,'2024'!$C$1:$C$1000,0), 
                      MATCH(D$1,'2024'!$A$1:$AAA$1,0))),
                INDEX(Hours!$A$1:$AAF$1000, 
                      MATCH($A23,Hours!$A$1:$A$1000,0), 
                      MATCH(D$1,Hours!$A$1:$AAF$1,0)))
,"")</f>
        <v>5</v>
      </c>
      <c r="E23" s="29">
        <f t="array" ref="E23">IFNA(IFNA(IFNA(INDEX('2025'!$A$1:$AAA$1000,
                      MATCH($A23,'2025'!$C$1:$C$1000,0), 
                      MATCH(E$1,'2025'!$A$1:$AAA$1,0)),
                INDEX('2024'!$A$1:$AAA$1000, 
                      MATCH($A23,'2024'!$C$1:$C$1000,0), 
                      MATCH(E$1,'2024'!$A$1:$AAA$1,0))),
                INDEX(Hours!$A$1:$AAF$1000, 
                      MATCH($A23,Hours!$A$1:$A$1000,0), 
                      MATCH(E$1,Hours!$A$1:$AAF$1,0)))
,"")</f>
        <v>7</v>
      </c>
      <c r="F23" s="29">
        <f t="array" ref="F23">IFNA(IFNA(IFNA(INDEX('2025'!$A$1:$AAA$1000,
                      MATCH($A23,'2025'!$C$1:$C$1000,0), 
                      MATCH(F$1,'2025'!$A$1:$AAA$1,0)),
                INDEX('2024'!$A$1:$AAA$1000, 
                      MATCH($A23,'2024'!$C$1:$C$1000,0), 
                      MATCH(F$1,'2024'!$A$1:$AAA$1,0))),
                INDEX(Hours!$A$1:$AAF$1000, 
                      MATCH($A23,Hours!$A$1:$A$1000,0), 
                      MATCH(F$1,Hours!$A$1:$AAF$1,0)))
,"")</f>
        <v>6</v>
      </c>
      <c r="G23" s="29">
        <f t="array" ref="G23">IFNA(IFNA(IFNA(INDEX('2025'!$A$1:$AAA$1000,
                      MATCH($A23,'2025'!$C$1:$C$1000,0), 
                      MATCH(G$1,'2025'!$A$1:$AAA$1,0)),
                INDEX('2024'!$A$1:$AAA$1000, 
                      MATCH($A23,'2024'!$C$1:$C$1000,0), 
                      MATCH(G$1,'2024'!$A$1:$AAA$1,0))),
                INDEX(Hours!$A$1:$AAF$1000, 
                      MATCH($A23,Hours!$A$1:$A$1000,0), 
                      MATCH(G$1,Hours!$A$1:$AAF$1,0)))
,"")</f>
        <v>4</v>
      </c>
      <c r="H23" s="29" t="str">
        <f t="array" ref="H23">IFNA(IFNA(IFNA(INDEX('2025'!$A$1:$AAA$1000,
                      MATCH($A23,'2025'!$C$1:$C$1000,0), 
                      MATCH(H$1,'2025'!$A$1:$AAA$1,0)),
                INDEX('2024'!$A$1:$AAA$1000, 
                      MATCH($A23,'2024'!$C$1:$C$1000,0), 
                      MATCH(H$1,'2024'!$A$1:$AAA$1,0))),
                INDEX(Hours!$A$1:$AAF$1000, 
                      MATCH($A23,Hours!$A$1:$A$1000,0), 
                      MATCH(H$1,Hours!$A$1:$AAF$1,0)))
,"")</f>
        <v/>
      </c>
      <c r="I23" s="29" t="str">
        <f t="array" ref="I23">IFNA(IFNA(IFNA(INDEX('2025'!$A$1:$AAA$1000,
                      MATCH($A23,'2025'!$C$1:$C$1000,0), 
                      MATCH(I$1,'2025'!$A$1:$AAA$1,0)),
                INDEX('2024'!$A$1:$AAA$1000, 
                      MATCH($A23,'2024'!$C$1:$C$1000,0), 
                      MATCH(I$1,'2024'!$A$1:$AAA$1,0))),
                INDEX(Hours!$A$1:$AAF$1000, 
                      MATCH($A23,Hours!$A$1:$A$1000,0), 
                      MATCH(I$1,Hours!$A$1:$AAF$1,0)))
,"")</f>
        <v/>
      </c>
      <c r="J23" s="29">
        <f t="array" ref="J23">IFNA(IFNA(IFNA(INDEX('2025'!$A$1:$AAA$1000,
                      MATCH($A23,'2025'!$C$1:$C$1000,0), 
                      MATCH(J$1,'2025'!$A$1:$AAA$1,0)),
                INDEX('2024'!$A$1:$AAA$1000, 
                      MATCH($A23,'2024'!$C$1:$C$1000,0), 
                      MATCH(J$1,'2024'!$A$1:$AAA$1,0))),
                INDEX(Hours!$A$1:$AAF$1000, 
                      MATCH($A23,Hours!$A$1:$A$1000,0), 
                      MATCH(J$1,Hours!$A$1:$AAF$1,0)))
,"")</f>
        <v>4</v>
      </c>
      <c r="K23" s="29">
        <f t="array" ref="K23">IFNA(IFNA(IFNA(INDEX('2025'!$A$1:$AAA$1000,
                      MATCH($A23,'2025'!$C$1:$C$1000,0), 
                      MATCH(K$1,'2025'!$A$1:$AAA$1,0)),
                INDEX('2024'!$A$1:$AAA$1000, 
                      MATCH($A23,'2024'!$C$1:$C$1000,0), 
                      MATCH(K$1,'2024'!$A$1:$AAA$1,0))),
                INDEX(Hours!$A$1:$AAF$1000, 
                      MATCH($A23,Hours!$A$1:$A$1000,0), 
                      MATCH(K$1,Hours!$A$1:$AAF$1,0)))
,"")</f>
        <v>4</v>
      </c>
      <c r="L23" s="29" t="str">
        <f t="array" ref="L23">IFNA(IFNA(IFNA(INDEX('2025'!$A$1:$AAA$1000,
                      MATCH($A23,'2025'!$C$1:$C$1000,0), 
                      MATCH(L$1,'2025'!$A$1:$AAA$1,0)),
                INDEX('2024'!$A$1:$AAA$1000, 
                      MATCH($A23,'2024'!$C$1:$C$1000,0), 
                      MATCH(L$1,'2024'!$A$1:$AAA$1,0))),
                INDEX(Hours!$A$1:$AAF$1000, 
                      MATCH($A23,Hours!$A$1:$A$1000,0), 
                      MATCH(L$1,Hours!$A$1:$AAF$1,0)))
,"")</f>
        <v/>
      </c>
      <c r="M23" s="29">
        <f t="array" ref="M23">IFNA(IFNA(IFNA(INDEX('2025'!$A$1:$AAA$1000,
                      MATCH($A23,'2025'!$C$1:$C$1000,0), 
                      MATCH(M$1,'2025'!$A$1:$AAA$1,0)),
                INDEX('2024'!$A$1:$AAA$1000, 
                      MATCH($A23,'2024'!$C$1:$C$1000,0), 
                      MATCH(M$1,'2024'!$A$1:$AAA$1,0))),
                INDEX(Hours!$A$1:$AAF$1000, 
                      MATCH($A23,Hours!$A$1:$A$1000,0), 
                      MATCH(M$1,Hours!$A$1:$AAF$1,0)))
,"")</f>
        <v>7</v>
      </c>
      <c r="N23" s="29" t="str">
        <f t="array" ref="N23">IFNA(IFNA(IFNA(INDEX('2025'!$A$1:$AAA$1000,
                      MATCH($A23,'2025'!$C$1:$C$1000,0), 
                      MATCH(N$1,'2025'!$A$1:$AAA$1,0)),
                INDEX('2024'!$A$1:$AAA$1000, 
                      MATCH($A23,'2024'!$C$1:$C$1000,0), 
                      MATCH(N$1,'2024'!$A$1:$AAA$1,0))),
                INDEX(Hours!$A$1:$AAF$1000, 
                      MATCH($A23,Hours!$A$1:$A$1000,0), 
                      MATCH(N$1,Hours!$A$1:$AAF$1,0)))
,"")</f>
        <v/>
      </c>
      <c r="O23" s="29" t="str">
        <f t="array" ref="O23">IFNA(IFNA(IFNA(INDEX('2025'!$A$1:$AAA$1000,
                      MATCH($A23,'2025'!$C$1:$C$1000,0), 
                      MATCH(O$1,'2025'!$A$1:$AAA$1,0)),
                INDEX('2024'!$A$1:$AAA$1000, 
                      MATCH($A23,'2024'!$C$1:$C$1000,0), 
                      MATCH(O$1,'2024'!$A$1:$AAA$1,0))),
                INDEX(Hours!$A$1:$AAF$1000, 
                      MATCH($A23,Hours!$A$1:$A$1000,0), 
                      MATCH(O$1,Hours!$A$1:$AAF$1,0)))
,"")</f>
        <v/>
      </c>
      <c r="P23" s="29" t="str">
        <f t="array" ref="P23">IFNA(IFNA(IFNA(INDEX('2025'!$A$1:$AAA$1000,
                      MATCH($A23,'2025'!$C$1:$C$1000,0), 
                      MATCH(P$1,'2025'!$A$1:$AAA$1,0)),
                INDEX('2024'!$A$1:$AAA$1000, 
                      MATCH($A23,'2024'!$C$1:$C$1000,0), 
                      MATCH(P$1,'2024'!$A$1:$AAA$1,0))),
                INDEX(Hours!$A$1:$AAF$1000, 
                      MATCH($A23,Hours!$A$1:$A$1000,0), 
                      MATCH(P$1,Hours!$A$1:$AAF$1,0)))
,"")</f>
        <v/>
      </c>
      <c r="Q23" s="29">
        <f t="array" ref="Q23">IFNA(IFNA(IFNA(INDEX('2025'!$A$1:$AAA$1000,
                      MATCH($A23,'2025'!$C$1:$C$1000,0), 
                      MATCH(Q$1,'2025'!$A$1:$AAA$1,0)),
                INDEX('2024'!$A$1:$AAA$1000, 
                      MATCH($A23,'2024'!$C$1:$C$1000,0), 
                      MATCH(Q$1,'2024'!$A$1:$AAA$1,0))),
                INDEX(Hours!$A$1:$AAF$1000, 
                      MATCH($A23,Hours!$A$1:$A$1000,0), 
                      MATCH(Q$1,Hours!$A$1:$AAF$1,0)))
,"")</f>
        <v>2</v>
      </c>
      <c r="R23" s="29" t="str">
        <f t="array" ref="R23">IFNA(IFNA(IFNA(INDEX('2025'!$A$1:$AAA$1000,
                      MATCH($A23,'2025'!$C$1:$C$1000,0), 
                      MATCH(R$1,'2025'!$A$1:$AAA$1,0)),
                INDEX('2024'!$A$1:$AAA$1000, 
                      MATCH($A23,'2024'!$C$1:$C$1000,0), 
                      MATCH(R$1,'2024'!$A$1:$AAA$1,0))),
                INDEX(Hours!$A$1:$AAF$1000, 
                      MATCH($A23,Hours!$A$1:$A$1000,0), 
                      MATCH(R$1,Hours!$A$1:$AAF$1,0)))
,"")</f>
        <v/>
      </c>
      <c r="S23" s="29" t="str">
        <f t="array" ref="S23">IFNA(IFNA(IFNA(INDEX('2025'!$A$1:$AAA$1000,
                      MATCH($A23,'2025'!$C$1:$C$1000,0), 
                      MATCH(S$1,'2025'!$A$1:$AAA$1,0)),
                INDEX('2024'!$A$1:$AAA$1000, 
                      MATCH($A23,'2024'!$C$1:$C$1000,0), 
                      MATCH(S$1,'2024'!$A$1:$AAA$1,0))),
                INDEX(Hours!$A$1:$AAF$1000, 
                      MATCH($A23,Hours!$A$1:$A$1000,0), 
                      MATCH(S$1,Hours!$A$1:$AAF$1,0)))
,"")</f>
        <v/>
      </c>
      <c r="T23" s="76"/>
      <c r="U23" s="76"/>
      <c r="V23" s="76"/>
      <c r="W23" s="76"/>
      <c r="X23" s="76"/>
      <c r="Y23" s="29" t="str">
        <f t="array" ref="Y23">INDEX(Hours!$A$1:$AAF$1000, 
                      MATCH($A23,Hours!$A$1:$A$1000,0), 
                      MATCH(Y$1,Hours!$A$1:$AAF$1,0))</f>
        <v/>
      </c>
      <c r="Z23" s="76"/>
      <c r="AA23" s="76"/>
      <c r="AB23" s="76"/>
      <c r="AC23" s="76"/>
      <c r="AD23" s="76"/>
    </row>
    <row r="24" ht="22.5" hidden="1" customHeight="1">
      <c r="A24" s="25">
        <f t="shared" si="1"/>
        <v>45619</v>
      </c>
      <c r="B24" s="29">
        <f t="array" ref="B24">IFNA(IFNA(IFNA(INDEX('2025'!$A$1:$AAA$1000,
                      MATCH($A24,'2025'!$C$1:$C$1000,0), 
                      MATCH(B$1,'2025'!$A$1:$AAA$1,0)),
                INDEX('2024'!$A$1:$AAA$1000, 
                      MATCH($A24,'2024'!$C$1:$C$1000,0), 
                      MATCH(B$1,'2024'!$A$1:$AAA$1,0))),
                INDEX(Hours!$A$1:$AAF$1000, 
                      MATCH($A24,Hours!$A$1:$A$1000,0), 
                      MATCH(B$1,Hours!$A$1:$AAF$1,0)))
,"")</f>
        <v>5</v>
      </c>
      <c r="C24" s="29">
        <f t="array" ref="C24">IFNA(IFNA(IFNA(INDEX('2025'!$A$1:$AAA$1000,
                      MATCH($A24,'2025'!$C$1:$C$1000,0), 
                      MATCH(C$1,'2025'!$A$1:$AAA$1,0)),
                INDEX('2024'!$A$1:$AAA$1000, 
                      MATCH($A24,'2024'!$C$1:$C$1000,0), 
                      MATCH(C$1,'2024'!$A$1:$AAA$1,0))),
                INDEX(Hours!$A$1:$AAF$1000, 
                      MATCH($A24,Hours!$A$1:$A$1000,0), 
                      MATCH(C$1,Hours!$A$1:$AAF$1,0)))
,"")</f>
        <v>5</v>
      </c>
      <c r="D24" s="29">
        <f t="array" ref="D24">IFNA(IFNA(IFNA(INDEX('2025'!$A$1:$AAA$1000,
                      MATCH($A24,'2025'!$C$1:$C$1000,0), 
                      MATCH(D$1,'2025'!$A$1:$AAA$1,0)),
                INDEX('2024'!$A$1:$AAA$1000, 
                      MATCH($A24,'2024'!$C$1:$C$1000,0), 
                      MATCH(D$1,'2024'!$A$1:$AAA$1,0))),
                INDEX(Hours!$A$1:$AAF$1000, 
                      MATCH($A24,Hours!$A$1:$A$1000,0), 
                      MATCH(D$1,Hours!$A$1:$AAF$1,0)))
,"")</f>
        <v>5</v>
      </c>
      <c r="E24" s="29">
        <f t="array" ref="E24">IFNA(IFNA(IFNA(INDEX('2025'!$A$1:$AAA$1000,
                      MATCH($A24,'2025'!$C$1:$C$1000,0), 
                      MATCH(E$1,'2025'!$A$1:$AAA$1,0)),
                INDEX('2024'!$A$1:$AAA$1000, 
                      MATCH($A24,'2024'!$C$1:$C$1000,0), 
                      MATCH(E$1,'2024'!$A$1:$AAA$1,0))),
                INDEX(Hours!$A$1:$AAF$1000, 
                      MATCH($A24,Hours!$A$1:$A$1000,0), 
                      MATCH(E$1,Hours!$A$1:$AAF$1,0)))
,"")</f>
        <v>7</v>
      </c>
      <c r="F24" s="29">
        <f t="array" ref="F24">IFNA(IFNA(IFNA(INDEX('2025'!$A$1:$AAA$1000,
                      MATCH($A24,'2025'!$C$1:$C$1000,0), 
                      MATCH(F$1,'2025'!$A$1:$AAA$1,0)),
                INDEX('2024'!$A$1:$AAA$1000, 
                      MATCH($A24,'2024'!$C$1:$C$1000,0), 
                      MATCH(F$1,'2024'!$A$1:$AAA$1,0))),
                INDEX(Hours!$A$1:$AAF$1000, 
                      MATCH($A24,Hours!$A$1:$A$1000,0), 
                      MATCH(F$1,Hours!$A$1:$AAF$1,0)))
,"")</f>
        <v>6</v>
      </c>
      <c r="G24" s="29" t="str">
        <f t="array" ref="G24">IFNA(IFNA(IFNA(INDEX('2025'!$A$1:$AAA$1000,
                      MATCH($A24,'2025'!$C$1:$C$1000,0), 
                      MATCH(G$1,'2025'!$A$1:$AAA$1,0)),
                INDEX('2024'!$A$1:$AAA$1000, 
                      MATCH($A24,'2024'!$C$1:$C$1000,0), 
                      MATCH(G$1,'2024'!$A$1:$AAA$1,0))),
                INDEX(Hours!$A$1:$AAF$1000, 
                      MATCH($A24,Hours!$A$1:$A$1000,0), 
                      MATCH(G$1,Hours!$A$1:$AAF$1,0)))
,"")</f>
        <v/>
      </c>
      <c r="H24" s="29" t="str">
        <f t="array" ref="H24">IFNA(IFNA(IFNA(INDEX('2025'!$A$1:$AAA$1000,
                      MATCH($A24,'2025'!$C$1:$C$1000,0), 
                      MATCH(H$1,'2025'!$A$1:$AAA$1,0)),
                INDEX('2024'!$A$1:$AAA$1000, 
                      MATCH($A24,'2024'!$C$1:$C$1000,0), 
                      MATCH(H$1,'2024'!$A$1:$AAA$1,0))),
                INDEX(Hours!$A$1:$AAF$1000, 
                      MATCH($A24,Hours!$A$1:$A$1000,0), 
                      MATCH(H$1,Hours!$A$1:$AAF$1,0)))
,"")</f>
        <v/>
      </c>
      <c r="I24" s="29" t="str">
        <f t="array" ref="I24">IFNA(IFNA(IFNA(INDEX('2025'!$A$1:$AAA$1000,
                      MATCH($A24,'2025'!$C$1:$C$1000,0), 
                      MATCH(I$1,'2025'!$A$1:$AAA$1,0)),
                INDEX('2024'!$A$1:$AAA$1000, 
                      MATCH($A24,'2024'!$C$1:$C$1000,0), 
                      MATCH(I$1,'2024'!$A$1:$AAA$1,0))),
                INDEX(Hours!$A$1:$AAF$1000, 
                      MATCH($A24,Hours!$A$1:$A$1000,0), 
                      MATCH(I$1,Hours!$A$1:$AAF$1,0)))
,"")</f>
        <v/>
      </c>
      <c r="J24" s="29" t="str">
        <f t="array" ref="J24">IFNA(IFNA(IFNA(INDEX('2025'!$A$1:$AAA$1000,
                      MATCH($A24,'2025'!$C$1:$C$1000,0), 
                      MATCH(J$1,'2025'!$A$1:$AAA$1,0)),
                INDEX('2024'!$A$1:$AAA$1000, 
                      MATCH($A24,'2024'!$C$1:$C$1000,0), 
                      MATCH(J$1,'2024'!$A$1:$AAA$1,0))),
                INDEX(Hours!$A$1:$AAF$1000, 
                      MATCH($A24,Hours!$A$1:$A$1000,0), 
                      MATCH(J$1,Hours!$A$1:$AAF$1,0)))
,"")</f>
        <v/>
      </c>
      <c r="K24" s="29">
        <f t="array" ref="K24">IFNA(IFNA(IFNA(INDEX('2025'!$A$1:$AAA$1000,
                      MATCH($A24,'2025'!$C$1:$C$1000,0), 
                      MATCH(K$1,'2025'!$A$1:$AAA$1,0)),
                INDEX('2024'!$A$1:$AAA$1000, 
                      MATCH($A24,'2024'!$C$1:$C$1000,0), 
                      MATCH(K$1,'2024'!$A$1:$AAA$1,0))),
                INDEX(Hours!$A$1:$AAF$1000, 
                      MATCH($A24,Hours!$A$1:$A$1000,0), 
                      MATCH(K$1,Hours!$A$1:$AAF$1,0)))
,"")</f>
        <v>5</v>
      </c>
      <c r="L24" s="29">
        <f t="array" ref="L24">IFNA(IFNA(IFNA(INDEX('2025'!$A$1:$AAA$1000,
                      MATCH($A24,'2025'!$C$1:$C$1000,0), 
                      MATCH(L$1,'2025'!$A$1:$AAA$1,0)),
                INDEX('2024'!$A$1:$AAA$1000, 
                      MATCH($A24,'2024'!$C$1:$C$1000,0), 
                      MATCH(L$1,'2024'!$A$1:$AAA$1,0))),
                INDEX(Hours!$A$1:$AAF$1000, 
                      MATCH($A24,Hours!$A$1:$A$1000,0), 
                      MATCH(L$1,Hours!$A$1:$AAF$1,0)))
,"")</f>
        <v>1</v>
      </c>
      <c r="M24" s="29">
        <f t="array" ref="M24">IFNA(IFNA(IFNA(INDEX('2025'!$A$1:$AAA$1000,
                      MATCH($A24,'2025'!$C$1:$C$1000,0), 
                      MATCH(M$1,'2025'!$A$1:$AAA$1,0)),
                INDEX('2024'!$A$1:$AAA$1000, 
                      MATCH($A24,'2024'!$C$1:$C$1000,0), 
                      MATCH(M$1,'2024'!$A$1:$AAA$1,0))),
                INDEX(Hours!$A$1:$AAF$1000, 
                      MATCH($A24,Hours!$A$1:$A$1000,0), 
                      MATCH(M$1,Hours!$A$1:$AAF$1,0)))
,"")</f>
        <v>7</v>
      </c>
      <c r="N24" s="29" t="str">
        <f t="array" ref="N24">IFNA(IFNA(IFNA(INDEX('2025'!$A$1:$AAA$1000,
                      MATCH($A24,'2025'!$C$1:$C$1000,0), 
                      MATCH(N$1,'2025'!$A$1:$AAA$1,0)),
                INDEX('2024'!$A$1:$AAA$1000, 
                      MATCH($A24,'2024'!$C$1:$C$1000,0), 
                      MATCH(N$1,'2024'!$A$1:$AAA$1,0))),
                INDEX(Hours!$A$1:$AAF$1000, 
                      MATCH($A24,Hours!$A$1:$A$1000,0), 
                      MATCH(N$1,Hours!$A$1:$AAF$1,0)))
,"")</f>
        <v/>
      </c>
      <c r="O24" s="29">
        <f t="array" ref="O24">IFNA(IFNA(IFNA(INDEX('2025'!$A$1:$AAA$1000,
                      MATCH($A24,'2025'!$C$1:$C$1000,0), 
                      MATCH(O$1,'2025'!$A$1:$AAA$1,0)),
                INDEX('2024'!$A$1:$AAA$1000, 
                      MATCH($A24,'2024'!$C$1:$C$1000,0), 
                      MATCH(O$1,'2024'!$A$1:$AAA$1,0))),
                INDEX(Hours!$A$1:$AAF$1000, 
                      MATCH($A24,Hours!$A$1:$A$1000,0), 
                      MATCH(O$1,Hours!$A$1:$AAF$1,0)))
,"")</f>
        <v>4</v>
      </c>
      <c r="P24" s="29" t="str">
        <f t="array" ref="P24">IFNA(IFNA(IFNA(INDEX('2025'!$A$1:$AAA$1000,
                      MATCH($A24,'2025'!$C$1:$C$1000,0), 
                      MATCH(P$1,'2025'!$A$1:$AAA$1,0)),
                INDEX('2024'!$A$1:$AAA$1000, 
                      MATCH($A24,'2024'!$C$1:$C$1000,0), 
                      MATCH(P$1,'2024'!$A$1:$AAA$1,0))),
                INDEX(Hours!$A$1:$AAF$1000, 
                      MATCH($A24,Hours!$A$1:$A$1000,0), 
                      MATCH(P$1,Hours!$A$1:$AAF$1,0)))
,"")</f>
        <v/>
      </c>
      <c r="Q24" s="29">
        <f t="array" ref="Q24">IFNA(IFNA(IFNA(INDEX('2025'!$A$1:$AAA$1000,
                      MATCH($A24,'2025'!$C$1:$C$1000,0), 
                      MATCH(Q$1,'2025'!$A$1:$AAA$1,0)),
                INDEX('2024'!$A$1:$AAA$1000, 
                      MATCH($A24,'2024'!$C$1:$C$1000,0), 
                      MATCH(Q$1,'2024'!$A$1:$AAA$1,0))),
                INDEX(Hours!$A$1:$AAF$1000, 
                      MATCH($A24,Hours!$A$1:$A$1000,0), 
                      MATCH(Q$1,Hours!$A$1:$AAF$1,0)))
,"")</f>
        <v>2</v>
      </c>
      <c r="R24" s="29" t="str">
        <f t="array" ref="R24">IFNA(IFNA(IFNA(INDEX('2025'!$A$1:$AAA$1000,
                      MATCH($A24,'2025'!$C$1:$C$1000,0), 
                      MATCH(R$1,'2025'!$A$1:$AAA$1,0)),
                INDEX('2024'!$A$1:$AAA$1000, 
                      MATCH($A24,'2024'!$C$1:$C$1000,0), 
                      MATCH(R$1,'2024'!$A$1:$AAA$1,0))),
                INDEX(Hours!$A$1:$AAF$1000, 
                      MATCH($A24,Hours!$A$1:$A$1000,0), 
                      MATCH(R$1,Hours!$A$1:$AAF$1,0)))
,"")</f>
        <v/>
      </c>
      <c r="S24" s="29" t="str">
        <f t="array" ref="S24">IFNA(IFNA(IFNA(INDEX('2025'!$A$1:$AAA$1000,
                      MATCH($A24,'2025'!$C$1:$C$1000,0), 
                      MATCH(S$1,'2025'!$A$1:$AAA$1,0)),
                INDEX('2024'!$A$1:$AAA$1000, 
                      MATCH($A24,'2024'!$C$1:$C$1000,0), 
                      MATCH(S$1,'2024'!$A$1:$AAA$1,0))),
                INDEX(Hours!$A$1:$AAF$1000, 
                      MATCH($A24,Hours!$A$1:$A$1000,0), 
                      MATCH(S$1,Hours!$A$1:$AAF$1,0)))
,"")</f>
        <v/>
      </c>
      <c r="T24" s="76"/>
      <c r="U24" s="76"/>
      <c r="V24" s="76"/>
      <c r="W24" s="76"/>
      <c r="X24" s="76"/>
      <c r="Y24" s="29" t="str">
        <f t="array" ref="Y24">INDEX(Hours!$A$1:$AAF$1000, 
                      MATCH($A24,Hours!$A$1:$A$1000,0), 
                      MATCH(Y$1,Hours!$A$1:$AAF$1,0))</f>
        <v/>
      </c>
      <c r="Z24" s="76"/>
      <c r="AA24" s="76"/>
      <c r="AB24" s="76"/>
      <c r="AC24" s="76"/>
      <c r="AD24" s="76"/>
    </row>
    <row r="25" ht="22.5" hidden="1" customHeight="1">
      <c r="A25" s="25">
        <f t="shared" si="1"/>
        <v>45620</v>
      </c>
      <c r="B25" s="29">
        <f t="array" ref="B25">IFNA(IFNA(IFNA(INDEX('2025'!$A$1:$AAA$1000,
                      MATCH($A25,'2025'!$C$1:$C$1000,0), 
                      MATCH(B$1,'2025'!$A$1:$AAA$1,0)),
                INDEX('2024'!$A$1:$AAA$1000, 
                      MATCH($A25,'2024'!$C$1:$C$1000,0), 
                      MATCH(B$1,'2024'!$A$1:$AAA$1,0))),
                INDEX(Hours!$A$1:$AAF$1000, 
                      MATCH($A25,Hours!$A$1:$A$1000,0), 
                      MATCH(B$1,Hours!$A$1:$AAF$1,0)))
,"")</f>
        <v>5</v>
      </c>
      <c r="C25" s="29">
        <f t="array" ref="C25">IFNA(IFNA(IFNA(INDEX('2025'!$A$1:$AAA$1000,
                      MATCH($A25,'2025'!$C$1:$C$1000,0), 
                      MATCH(C$1,'2025'!$A$1:$AAA$1,0)),
                INDEX('2024'!$A$1:$AAA$1000, 
                      MATCH($A25,'2024'!$C$1:$C$1000,0), 
                      MATCH(C$1,'2024'!$A$1:$AAA$1,0))),
                INDEX(Hours!$A$1:$AAF$1000, 
                      MATCH($A25,Hours!$A$1:$A$1000,0), 
                      MATCH(C$1,Hours!$A$1:$AAF$1,0)))
,"")</f>
        <v>5</v>
      </c>
      <c r="D25" s="29">
        <f t="array" ref="D25">IFNA(IFNA(IFNA(INDEX('2025'!$A$1:$AAA$1000,
                      MATCH($A25,'2025'!$C$1:$C$1000,0), 
                      MATCH(D$1,'2025'!$A$1:$AAA$1,0)),
                INDEX('2024'!$A$1:$AAA$1000, 
                      MATCH($A25,'2024'!$C$1:$C$1000,0), 
                      MATCH(D$1,'2024'!$A$1:$AAA$1,0))),
                INDEX(Hours!$A$1:$AAF$1000, 
                      MATCH($A25,Hours!$A$1:$A$1000,0), 
                      MATCH(D$1,Hours!$A$1:$AAF$1,0)))
,"")</f>
        <v>5</v>
      </c>
      <c r="E25" s="29">
        <f t="array" ref="E25">IFNA(IFNA(IFNA(INDEX('2025'!$A$1:$AAA$1000,
                      MATCH($A25,'2025'!$C$1:$C$1000,0), 
                      MATCH(E$1,'2025'!$A$1:$AAA$1,0)),
                INDEX('2024'!$A$1:$AAA$1000, 
                      MATCH($A25,'2024'!$C$1:$C$1000,0), 
                      MATCH(E$1,'2024'!$A$1:$AAA$1,0))),
                INDEX(Hours!$A$1:$AAF$1000, 
                      MATCH($A25,Hours!$A$1:$A$1000,0), 
                      MATCH(E$1,Hours!$A$1:$AAF$1,0)))
,"")</f>
        <v>7</v>
      </c>
      <c r="F25" s="29" t="str">
        <f t="array" ref="F25">IFNA(IFNA(IFNA(INDEX('2025'!$A$1:$AAA$1000,
                      MATCH($A25,'2025'!$C$1:$C$1000,0), 
                      MATCH(F$1,'2025'!$A$1:$AAA$1,0)),
                INDEX('2024'!$A$1:$AAA$1000, 
                      MATCH($A25,'2024'!$C$1:$C$1000,0), 
                      MATCH(F$1,'2024'!$A$1:$AAA$1,0))),
                INDEX(Hours!$A$1:$AAF$1000, 
                      MATCH($A25,Hours!$A$1:$A$1000,0), 
                      MATCH(F$1,Hours!$A$1:$AAF$1,0)))
,"")</f>
        <v/>
      </c>
      <c r="G25" s="29" t="str">
        <f t="array" ref="G25">IFNA(IFNA(IFNA(INDEX('2025'!$A$1:$AAA$1000,
                      MATCH($A25,'2025'!$C$1:$C$1000,0), 
                      MATCH(G$1,'2025'!$A$1:$AAA$1,0)),
                INDEX('2024'!$A$1:$AAA$1000, 
                      MATCH($A25,'2024'!$C$1:$C$1000,0), 
                      MATCH(G$1,'2024'!$A$1:$AAA$1,0))),
                INDEX(Hours!$A$1:$AAF$1000, 
                      MATCH($A25,Hours!$A$1:$A$1000,0), 
                      MATCH(G$1,Hours!$A$1:$AAF$1,0)))
,"")</f>
        <v/>
      </c>
      <c r="H25" s="29" t="str">
        <f t="array" ref="H25">IFNA(IFNA(IFNA(INDEX('2025'!$A$1:$AAA$1000,
                      MATCH($A25,'2025'!$C$1:$C$1000,0), 
                      MATCH(H$1,'2025'!$A$1:$AAA$1,0)),
                INDEX('2024'!$A$1:$AAA$1000, 
                      MATCH($A25,'2024'!$C$1:$C$1000,0), 
                      MATCH(H$1,'2024'!$A$1:$AAA$1,0))),
                INDEX(Hours!$A$1:$AAF$1000, 
                      MATCH($A25,Hours!$A$1:$A$1000,0), 
                      MATCH(H$1,Hours!$A$1:$AAF$1,0)))
,"")</f>
        <v/>
      </c>
      <c r="I25" s="29" t="str">
        <f t="array" ref="I25">IFNA(IFNA(IFNA(INDEX('2025'!$A$1:$AAA$1000,
                      MATCH($A25,'2025'!$C$1:$C$1000,0), 
                      MATCH(I$1,'2025'!$A$1:$AAA$1,0)),
                INDEX('2024'!$A$1:$AAA$1000, 
                      MATCH($A25,'2024'!$C$1:$C$1000,0), 
                      MATCH(I$1,'2024'!$A$1:$AAA$1,0))),
                INDEX(Hours!$A$1:$AAF$1000, 
                      MATCH($A25,Hours!$A$1:$A$1000,0), 
                      MATCH(I$1,Hours!$A$1:$AAF$1,0)))
,"")</f>
        <v/>
      </c>
      <c r="J25" s="29">
        <f t="array" ref="J25">IFNA(IFNA(IFNA(INDEX('2025'!$A$1:$AAA$1000,
                      MATCH($A25,'2025'!$C$1:$C$1000,0), 
                      MATCH(J$1,'2025'!$A$1:$AAA$1,0)),
                INDEX('2024'!$A$1:$AAA$1000, 
                      MATCH($A25,'2024'!$C$1:$C$1000,0), 
                      MATCH(J$1,'2024'!$A$1:$AAA$1,0))),
                INDEX(Hours!$A$1:$AAF$1000, 
                      MATCH($A25,Hours!$A$1:$A$1000,0), 
                      MATCH(J$1,Hours!$A$1:$AAF$1,0)))
,"")</f>
        <v>2</v>
      </c>
      <c r="K25" s="29">
        <f t="array" ref="K25">IFNA(IFNA(IFNA(INDEX('2025'!$A$1:$AAA$1000,
                      MATCH($A25,'2025'!$C$1:$C$1000,0), 
                      MATCH(K$1,'2025'!$A$1:$AAA$1,0)),
                INDEX('2024'!$A$1:$AAA$1000, 
                      MATCH($A25,'2024'!$C$1:$C$1000,0), 
                      MATCH(K$1,'2024'!$A$1:$AAA$1,0))),
                INDEX(Hours!$A$1:$AAF$1000, 
                      MATCH($A25,Hours!$A$1:$A$1000,0), 
                      MATCH(K$1,Hours!$A$1:$AAF$1,0)))
,"")</f>
        <v>4</v>
      </c>
      <c r="L25" s="29">
        <f t="array" ref="L25">IFNA(IFNA(IFNA(INDEX('2025'!$A$1:$AAA$1000,
                      MATCH($A25,'2025'!$C$1:$C$1000,0), 
                      MATCH(L$1,'2025'!$A$1:$AAA$1,0)),
                INDEX('2024'!$A$1:$AAA$1000, 
                      MATCH($A25,'2024'!$C$1:$C$1000,0), 
                      MATCH(L$1,'2024'!$A$1:$AAA$1,0))),
                INDEX(Hours!$A$1:$AAF$1000, 
                      MATCH($A25,Hours!$A$1:$A$1000,0), 
                      MATCH(L$1,Hours!$A$1:$AAF$1,0)))
,"")</f>
        <v>2</v>
      </c>
      <c r="M25" s="29" t="str">
        <f t="array" ref="M25">IFNA(IFNA(IFNA(INDEX('2025'!$A$1:$AAA$1000,
                      MATCH($A25,'2025'!$C$1:$C$1000,0), 
                      MATCH(M$1,'2025'!$A$1:$AAA$1,0)),
                INDEX('2024'!$A$1:$AAA$1000, 
                      MATCH($A25,'2024'!$C$1:$C$1000,0), 
                      MATCH(M$1,'2024'!$A$1:$AAA$1,0))),
                INDEX(Hours!$A$1:$AAF$1000, 
                      MATCH($A25,Hours!$A$1:$A$1000,0), 
                      MATCH(M$1,Hours!$A$1:$AAF$1,0)))
,"")</f>
        <v/>
      </c>
      <c r="N25" s="29">
        <f t="array" ref="N25">IFNA(IFNA(IFNA(INDEX('2025'!$A$1:$AAA$1000,
                      MATCH($A25,'2025'!$C$1:$C$1000,0), 
                      MATCH(N$1,'2025'!$A$1:$AAA$1,0)),
                INDEX('2024'!$A$1:$AAA$1000, 
                      MATCH($A25,'2024'!$C$1:$C$1000,0), 
                      MATCH(N$1,'2024'!$A$1:$AAA$1,0))),
                INDEX(Hours!$A$1:$AAF$1000, 
                      MATCH($A25,Hours!$A$1:$A$1000,0), 
                      MATCH(N$1,Hours!$A$1:$AAF$1,0)))
,"")</f>
        <v>5</v>
      </c>
      <c r="O25" s="29">
        <f t="array" ref="O25">IFNA(IFNA(IFNA(INDEX('2025'!$A$1:$AAA$1000,
                      MATCH($A25,'2025'!$C$1:$C$1000,0), 
                      MATCH(O$1,'2025'!$A$1:$AAA$1,0)),
                INDEX('2024'!$A$1:$AAA$1000, 
                      MATCH($A25,'2024'!$C$1:$C$1000,0), 
                      MATCH(O$1,'2024'!$A$1:$AAA$1,0))),
                INDEX(Hours!$A$1:$AAF$1000, 
                      MATCH($A25,Hours!$A$1:$A$1000,0), 
                      MATCH(O$1,Hours!$A$1:$AAF$1,0)))
,"")</f>
        <v>4</v>
      </c>
      <c r="P25" s="29">
        <f t="array" ref="P25">IFNA(IFNA(IFNA(INDEX('2025'!$A$1:$AAA$1000,
                      MATCH($A25,'2025'!$C$1:$C$1000,0), 
                      MATCH(P$1,'2025'!$A$1:$AAA$1,0)),
                INDEX('2024'!$A$1:$AAA$1000, 
                      MATCH($A25,'2024'!$C$1:$C$1000,0), 
                      MATCH(P$1,'2024'!$A$1:$AAA$1,0))),
                INDEX(Hours!$A$1:$AAF$1000, 
                      MATCH($A25,Hours!$A$1:$A$1000,0), 
                      MATCH(P$1,Hours!$A$1:$AAF$1,0)))
,"")</f>
        <v>2</v>
      </c>
      <c r="Q25" s="29">
        <f t="array" ref="Q25">IFNA(IFNA(IFNA(INDEX('2025'!$A$1:$AAA$1000,
                      MATCH($A25,'2025'!$C$1:$C$1000,0), 
                      MATCH(Q$1,'2025'!$A$1:$AAA$1,0)),
                INDEX('2024'!$A$1:$AAA$1000, 
                      MATCH($A25,'2024'!$C$1:$C$1000,0), 
                      MATCH(Q$1,'2024'!$A$1:$AAA$1,0))),
                INDEX(Hours!$A$1:$AAF$1000, 
                      MATCH($A25,Hours!$A$1:$A$1000,0), 
                      MATCH(Q$1,Hours!$A$1:$AAF$1,0)))
,"")</f>
        <v>2</v>
      </c>
      <c r="R25" s="29" t="str">
        <f t="array" ref="R25">IFNA(IFNA(IFNA(INDEX('2025'!$A$1:$AAA$1000,
                      MATCH($A25,'2025'!$C$1:$C$1000,0), 
                      MATCH(R$1,'2025'!$A$1:$AAA$1,0)),
                INDEX('2024'!$A$1:$AAA$1000, 
                      MATCH($A25,'2024'!$C$1:$C$1000,0), 
                      MATCH(R$1,'2024'!$A$1:$AAA$1,0))),
                INDEX(Hours!$A$1:$AAF$1000, 
                      MATCH($A25,Hours!$A$1:$A$1000,0), 
                      MATCH(R$1,Hours!$A$1:$AAF$1,0)))
,"")</f>
        <v/>
      </c>
      <c r="S25" s="29" t="str">
        <f t="array" ref="S25">IFNA(IFNA(IFNA(INDEX('2025'!$A$1:$AAA$1000,
                      MATCH($A25,'2025'!$C$1:$C$1000,0), 
                      MATCH(S$1,'2025'!$A$1:$AAA$1,0)),
                INDEX('2024'!$A$1:$AAA$1000, 
                      MATCH($A25,'2024'!$C$1:$C$1000,0), 
                      MATCH(S$1,'2024'!$A$1:$AAA$1,0))),
                INDEX(Hours!$A$1:$AAF$1000, 
                      MATCH($A25,Hours!$A$1:$A$1000,0), 
                      MATCH(S$1,Hours!$A$1:$AAF$1,0)))
,"")</f>
        <v/>
      </c>
      <c r="T25" s="76"/>
      <c r="U25" s="76"/>
      <c r="V25" s="76"/>
      <c r="W25" s="76"/>
      <c r="X25" s="76"/>
      <c r="Y25" s="29" t="str">
        <f t="array" ref="Y25">INDEX(Hours!$A$1:$AAF$1000, 
                      MATCH($A25,Hours!$A$1:$A$1000,0), 
                      MATCH(Y$1,Hours!$A$1:$AAF$1,0))</f>
        <v/>
      </c>
      <c r="Z25" s="76"/>
      <c r="AA25" s="76"/>
      <c r="AB25" s="76"/>
      <c r="AC25" s="76"/>
      <c r="AD25" s="76"/>
    </row>
    <row r="26" ht="22.5" hidden="1" customHeight="1">
      <c r="A26" s="25">
        <f t="shared" si="1"/>
        <v>45621</v>
      </c>
      <c r="B26" s="29" t="str">
        <f t="array" ref="B26">IFNA(IFNA(IFNA(INDEX('2025'!$A$1:$AAA$1000,
                      MATCH($A26,'2025'!$C$1:$C$1000,0), 
                      MATCH(B$1,'2025'!$A$1:$AAA$1,0)),
                INDEX('2024'!$A$1:$AAA$1000, 
                      MATCH($A26,'2024'!$C$1:$C$1000,0), 
                      MATCH(B$1,'2024'!$A$1:$AAA$1,0))),
                INDEX(Hours!$A$1:$AAF$1000, 
                      MATCH($A26,Hours!$A$1:$A$1000,0), 
                      MATCH(B$1,Hours!$A$1:$AAF$1,0)))
,"")</f>
        <v/>
      </c>
      <c r="C26" s="29" t="str">
        <f t="array" ref="C26">IFNA(IFNA(IFNA(INDEX('2025'!$A$1:$AAA$1000,
                      MATCH($A26,'2025'!$C$1:$C$1000,0), 
                      MATCH(C$1,'2025'!$A$1:$AAA$1,0)),
                INDEX('2024'!$A$1:$AAA$1000, 
                      MATCH($A26,'2024'!$C$1:$C$1000,0), 
                      MATCH(C$1,'2024'!$A$1:$AAA$1,0))),
                INDEX(Hours!$A$1:$AAF$1000, 
                      MATCH($A26,Hours!$A$1:$A$1000,0), 
                      MATCH(C$1,Hours!$A$1:$AAF$1,0)))
,"")</f>
        <v/>
      </c>
      <c r="D26" s="29" t="str">
        <f t="array" ref="D26">IFNA(IFNA(IFNA(INDEX('2025'!$A$1:$AAA$1000,
                      MATCH($A26,'2025'!$C$1:$C$1000,0), 
                      MATCH(D$1,'2025'!$A$1:$AAA$1,0)),
                INDEX('2024'!$A$1:$AAA$1000, 
                      MATCH($A26,'2024'!$C$1:$C$1000,0), 
                      MATCH(D$1,'2024'!$A$1:$AAA$1,0))),
                INDEX(Hours!$A$1:$AAF$1000, 
                      MATCH($A26,Hours!$A$1:$A$1000,0), 
                      MATCH(D$1,Hours!$A$1:$AAF$1,0)))
,"")</f>
        <v/>
      </c>
      <c r="E26" s="29" t="str">
        <f t="array" ref="E26">IFNA(IFNA(IFNA(INDEX('2025'!$A$1:$AAA$1000,
                      MATCH($A26,'2025'!$C$1:$C$1000,0), 
                      MATCH(E$1,'2025'!$A$1:$AAA$1,0)),
                INDEX('2024'!$A$1:$AAA$1000, 
                      MATCH($A26,'2024'!$C$1:$C$1000,0), 
                      MATCH(E$1,'2024'!$A$1:$AAA$1,0))),
                INDEX(Hours!$A$1:$AAF$1000, 
                      MATCH($A26,Hours!$A$1:$A$1000,0), 
                      MATCH(E$1,Hours!$A$1:$AAF$1,0)))
,"")</f>
        <v/>
      </c>
      <c r="F26" s="29" t="str">
        <f t="array" ref="F26">IFNA(IFNA(IFNA(INDEX('2025'!$A$1:$AAA$1000,
                      MATCH($A26,'2025'!$C$1:$C$1000,0), 
                      MATCH(F$1,'2025'!$A$1:$AAA$1,0)),
                INDEX('2024'!$A$1:$AAA$1000, 
                      MATCH($A26,'2024'!$C$1:$C$1000,0), 
                      MATCH(F$1,'2024'!$A$1:$AAA$1,0))),
                INDEX(Hours!$A$1:$AAF$1000, 
                      MATCH($A26,Hours!$A$1:$A$1000,0), 
                      MATCH(F$1,Hours!$A$1:$AAF$1,0)))
,"")</f>
        <v/>
      </c>
      <c r="G26" s="29" t="str">
        <f t="array" ref="G26">IFNA(IFNA(IFNA(INDEX('2025'!$A$1:$AAA$1000,
                      MATCH($A26,'2025'!$C$1:$C$1000,0), 
                      MATCH(G$1,'2025'!$A$1:$AAA$1,0)),
                INDEX('2024'!$A$1:$AAA$1000, 
                      MATCH($A26,'2024'!$C$1:$C$1000,0), 
                      MATCH(G$1,'2024'!$A$1:$AAA$1,0))),
                INDEX(Hours!$A$1:$AAF$1000, 
                      MATCH($A26,Hours!$A$1:$A$1000,0), 
                      MATCH(G$1,Hours!$A$1:$AAF$1,0)))
,"")</f>
        <v/>
      </c>
      <c r="H26" s="29" t="str">
        <f t="array" ref="H26">IFNA(IFNA(IFNA(INDEX('2025'!$A$1:$AAA$1000,
                      MATCH($A26,'2025'!$C$1:$C$1000,0), 
                      MATCH(H$1,'2025'!$A$1:$AAA$1,0)),
                INDEX('2024'!$A$1:$AAA$1000, 
                      MATCH($A26,'2024'!$C$1:$C$1000,0), 
                      MATCH(H$1,'2024'!$A$1:$AAA$1,0))),
                INDEX(Hours!$A$1:$AAF$1000, 
                      MATCH($A26,Hours!$A$1:$A$1000,0), 
                      MATCH(H$1,Hours!$A$1:$AAF$1,0)))
,"")</f>
        <v/>
      </c>
      <c r="I26" s="29" t="str">
        <f t="array" ref="I26">IFNA(IFNA(IFNA(INDEX('2025'!$A$1:$AAA$1000,
                      MATCH($A26,'2025'!$C$1:$C$1000,0), 
                      MATCH(I$1,'2025'!$A$1:$AAA$1,0)),
                INDEX('2024'!$A$1:$AAA$1000, 
                      MATCH($A26,'2024'!$C$1:$C$1000,0), 
                      MATCH(I$1,'2024'!$A$1:$AAA$1,0))),
                INDEX(Hours!$A$1:$AAF$1000, 
                      MATCH($A26,Hours!$A$1:$A$1000,0), 
                      MATCH(I$1,Hours!$A$1:$AAF$1,0)))
,"")</f>
        <v/>
      </c>
      <c r="J26" s="29" t="str">
        <f t="array" ref="J26">IFNA(IFNA(IFNA(INDEX('2025'!$A$1:$AAA$1000,
                      MATCH($A26,'2025'!$C$1:$C$1000,0), 
                      MATCH(J$1,'2025'!$A$1:$AAA$1,0)),
                INDEX('2024'!$A$1:$AAA$1000, 
                      MATCH($A26,'2024'!$C$1:$C$1000,0), 
                      MATCH(J$1,'2024'!$A$1:$AAA$1,0))),
                INDEX(Hours!$A$1:$AAF$1000, 
                      MATCH($A26,Hours!$A$1:$A$1000,0), 
                      MATCH(J$1,Hours!$A$1:$AAF$1,0)))
,"")</f>
        <v/>
      </c>
      <c r="K26" s="29" t="str">
        <f t="array" ref="K26">IFNA(IFNA(IFNA(INDEX('2025'!$A$1:$AAA$1000,
                      MATCH($A26,'2025'!$C$1:$C$1000,0), 
                      MATCH(K$1,'2025'!$A$1:$AAA$1,0)),
                INDEX('2024'!$A$1:$AAA$1000, 
                      MATCH($A26,'2024'!$C$1:$C$1000,0), 
                      MATCH(K$1,'2024'!$A$1:$AAA$1,0))),
                INDEX(Hours!$A$1:$AAF$1000, 
                      MATCH($A26,Hours!$A$1:$A$1000,0), 
                      MATCH(K$1,Hours!$A$1:$AAF$1,0)))
,"")</f>
        <v/>
      </c>
      <c r="L26" s="29" t="str">
        <f t="array" ref="L26">IFNA(IFNA(IFNA(INDEX('2025'!$A$1:$AAA$1000,
                      MATCH($A26,'2025'!$C$1:$C$1000,0), 
                      MATCH(L$1,'2025'!$A$1:$AAA$1,0)),
                INDEX('2024'!$A$1:$AAA$1000, 
                      MATCH($A26,'2024'!$C$1:$C$1000,0), 
                      MATCH(L$1,'2024'!$A$1:$AAA$1,0))),
                INDEX(Hours!$A$1:$AAF$1000, 
                      MATCH($A26,Hours!$A$1:$A$1000,0), 
                      MATCH(L$1,Hours!$A$1:$AAF$1,0)))
,"")</f>
        <v/>
      </c>
      <c r="M26" s="29" t="str">
        <f t="array" ref="M26">IFNA(IFNA(IFNA(INDEX('2025'!$A$1:$AAA$1000,
                      MATCH($A26,'2025'!$C$1:$C$1000,0), 
                      MATCH(M$1,'2025'!$A$1:$AAA$1,0)),
                INDEX('2024'!$A$1:$AAA$1000, 
                      MATCH($A26,'2024'!$C$1:$C$1000,0), 
                      MATCH(M$1,'2024'!$A$1:$AAA$1,0))),
                INDEX(Hours!$A$1:$AAF$1000, 
                      MATCH($A26,Hours!$A$1:$A$1000,0), 
                      MATCH(M$1,Hours!$A$1:$AAF$1,0)))
,"")</f>
        <v/>
      </c>
      <c r="N26" s="29" t="str">
        <f t="array" ref="N26">IFNA(IFNA(IFNA(INDEX('2025'!$A$1:$AAA$1000,
                      MATCH($A26,'2025'!$C$1:$C$1000,0), 
                      MATCH(N$1,'2025'!$A$1:$AAA$1,0)),
                INDEX('2024'!$A$1:$AAA$1000, 
                      MATCH($A26,'2024'!$C$1:$C$1000,0), 
                      MATCH(N$1,'2024'!$A$1:$AAA$1,0))),
                INDEX(Hours!$A$1:$AAF$1000, 
                      MATCH($A26,Hours!$A$1:$A$1000,0), 
                      MATCH(N$1,Hours!$A$1:$AAF$1,0)))
,"")</f>
        <v/>
      </c>
      <c r="O26" s="29" t="str">
        <f t="array" ref="O26">IFNA(IFNA(IFNA(INDEX('2025'!$A$1:$AAA$1000,
                      MATCH($A26,'2025'!$C$1:$C$1000,0), 
                      MATCH(O$1,'2025'!$A$1:$AAA$1,0)),
                INDEX('2024'!$A$1:$AAA$1000, 
                      MATCH($A26,'2024'!$C$1:$C$1000,0), 
                      MATCH(O$1,'2024'!$A$1:$AAA$1,0))),
                INDEX(Hours!$A$1:$AAF$1000, 
                      MATCH($A26,Hours!$A$1:$A$1000,0), 
                      MATCH(O$1,Hours!$A$1:$AAF$1,0)))
,"")</f>
        <v/>
      </c>
      <c r="P26" s="29" t="str">
        <f t="array" ref="P26">IFNA(IFNA(IFNA(INDEX('2025'!$A$1:$AAA$1000,
                      MATCH($A26,'2025'!$C$1:$C$1000,0), 
                      MATCH(P$1,'2025'!$A$1:$AAA$1,0)),
                INDEX('2024'!$A$1:$AAA$1000, 
                      MATCH($A26,'2024'!$C$1:$C$1000,0), 
                      MATCH(P$1,'2024'!$A$1:$AAA$1,0))),
                INDEX(Hours!$A$1:$AAF$1000, 
                      MATCH($A26,Hours!$A$1:$A$1000,0), 
                      MATCH(P$1,Hours!$A$1:$AAF$1,0)))
,"")</f>
        <v/>
      </c>
      <c r="Q26" s="29" t="str">
        <f t="array" ref="Q26">IFNA(IFNA(IFNA(INDEX('2025'!$A$1:$AAA$1000,
                      MATCH($A26,'2025'!$C$1:$C$1000,0), 
                      MATCH(Q$1,'2025'!$A$1:$AAA$1,0)),
                INDEX('2024'!$A$1:$AAA$1000, 
                      MATCH($A26,'2024'!$C$1:$C$1000,0), 
                      MATCH(Q$1,'2024'!$A$1:$AAA$1,0))),
                INDEX(Hours!$A$1:$AAF$1000, 
                      MATCH($A26,Hours!$A$1:$A$1000,0), 
                      MATCH(Q$1,Hours!$A$1:$AAF$1,0)))
,"")</f>
        <v/>
      </c>
      <c r="R26" s="29" t="str">
        <f t="array" ref="R26">IFNA(IFNA(IFNA(INDEX('2025'!$A$1:$AAA$1000,
                      MATCH($A26,'2025'!$C$1:$C$1000,0), 
                      MATCH(R$1,'2025'!$A$1:$AAA$1,0)),
                INDEX('2024'!$A$1:$AAA$1000, 
                      MATCH($A26,'2024'!$C$1:$C$1000,0), 
                      MATCH(R$1,'2024'!$A$1:$AAA$1,0))),
                INDEX(Hours!$A$1:$AAF$1000, 
                      MATCH($A26,Hours!$A$1:$A$1000,0), 
                      MATCH(R$1,Hours!$A$1:$AAF$1,0)))
,"")</f>
        <v/>
      </c>
      <c r="S26" s="29" t="str">
        <f t="array" ref="S26">IFNA(IFNA(IFNA(INDEX('2025'!$A$1:$AAA$1000,
                      MATCH($A26,'2025'!$C$1:$C$1000,0), 
                      MATCH(S$1,'2025'!$A$1:$AAA$1,0)),
                INDEX('2024'!$A$1:$AAA$1000, 
                      MATCH($A26,'2024'!$C$1:$C$1000,0), 
                      MATCH(S$1,'2024'!$A$1:$AAA$1,0))),
                INDEX(Hours!$A$1:$AAF$1000, 
                      MATCH($A26,Hours!$A$1:$A$1000,0), 
                      MATCH(S$1,Hours!$A$1:$AAF$1,0)))
,"")</f>
        <v/>
      </c>
      <c r="T26" s="76"/>
      <c r="U26" s="76"/>
      <c r="V26" s="76"/>
      <c r="W26" s="76"/>
      <c r="X26" s="76"/>
      <c r="Y26" s="29" t="str">
        <f t="array" ref="Y26">INDEX(Hours!$A$1:$AAF$1000, 
                      MATCH($A26,Hours!$A$1:$A$1000,0), 
                      MATCH(Y$1,Hours!$A$1:$AAF$1,0))</f>
        <v/>
      </c>
      <c r="Z26" s="76"/>
      <c r="AA26" s="76"/>
      <c r="AB26" s="76"/>
      <c r="AC26" s="76"/>
      <c r="AD26" s="76"/>
    </row>
    <row r="27" ht="22.5" hidden="1" customHeight="1">
      <c r="A27" s="25">
        <f t="shared" si="1"/>
        <v>45622</v>
      </c>
      <c r="B27" s="29">
        <f t="array" ref="B27">IFNA(IFNA(IFNA(INDEX('2025'!$A$1:$AAA$1000,
                      MATCH($A27,'2025'!$C$1:$C$1000,0), 
                      MATCH(B$1,'2025'!$A$1:$AAA$1,0)),
                INDEX('2024'!$A$1:$AAA$1000, 
                      MATCH($A27,'2024'!$C$1:$C$1000,0), 
                      MATCH(B$1,'2024'!$A$1:$AAA$1,0))),
                INDEX(Hours!$A$1:$AAF$1000, 
                      MATCH($A27,Hours!$A$1:$A$1000,0), 
                      MATCH(B$1,Hours!$A$1:$AAF$1,0)))
,"")</f>
        <v>4</v>
      </c>
      <c r="C27" s="29">
        <f t="array" ref="C27">IFNA(IFNA(IFNA(INDEX('2025'!$A$1:$AAA$1000,
                      MATCH($A27,'2025'!$C$1:$C$1000,0), 
                      MATCH(C$1,'2025'!$A$1:$AAA$1,0)),
                INDEX('2024'!$A$1:$AAA$1000, 
                      MATCH($A27,'2024'!$C$1:$C$1000,0), 
                      MATCH(C$1,'2024'!$A$1:$AAA$1,0))),
                INDEX(Hours!$A$1:$AAF$1000, 
                      MATCH($A27,Hours!$A$1:$A$1000,0), 
                      MATCH(C$1,Hours!$A$1:$AAF$1,0)))
,"")</f>
        <v>4</v>
      </c>
      <c r="D27" s="29">
        <f t="array" ref="D27">IFNA(IFNA(IFNA(INDEX('2025'!$A$1:$AAA$1000,
                      MATCH($A27,'2025'!$C$1:$C$1000,0), 
                      MATCH(D$1,'2025'!$A$1:$AAA$1,0)),
                INDEX('2024'!$A$1:$AAA$1000, 
                      MATCH($A27,'2024'!$C$1:$C$1000,0), 
                      MATCH(D$1,'2024'!$A$1:$AAA$1,0))),
                INDEX(Hours!$A$1:$AAF$1000, 
                      MATCH($A27,Hours!$A$1:$A$1000,0), 
                      MATCH(D$1,Hours!$A$1:$AAF$1,0)))
,"")</f>
        <v>4</v>
      </c>
      <c r="E27" s="29">
        <f t="array" ref="E27">IFNA(IFNA(IFNA(INDEX('2025'!$A$1:$AAA$1000,
                      MATCH($A27,'2025'!$C$1:$C$1000,0), 
                      MATCH(E$1,'2025'!$A$1:$AAA$1,0)),
                INDEX('2024'!$A$1:$AAA$1000, 
                      MATCH($A27,'2024'!$C$1:$C$1000,0), 
                      MATCH(E$1,'2024'!$A$1:$AAA$1,0))),
                INDEX(Hours!$A$1:$AAF$1000, 
                      MATCH($A27,Hours!$A$1:$A$1000,0), 
                      MATCH(E$1,Hours!$A$1:$AAF$1,0)))
,"")</f>
        <v>7</v>
      </c>
      <c r="F27" s="29" t="str">
        <f t="array" ref="F27">IFNA(IFNA(IFNA(INDEX('2025'!$A$1:$AAA$1000,
                      MATCH($A27,'2025'!$C$1:$C$1000,0), 
                      MATCH(F$1,'2025'!$A$1:$AAA$1,0)),
                INDEX('2024'!$A$1:$AAA$1000, 
                      MATCH($A27,'2024'!$C$1:$C$1000,0), 
                      MATCH(F$1,'2024'!$A$1:$AAA$1,0))),
                INDEX(Hours!$A$1:$AAF$1000, 
                      MATCH($A27,Hours!$A$1:$A$1000,0), 
                      MATCH(F$1,Hours!$A$1:$AAF$1,0)))
,"")</f>
        <v/>
      </c>
      <c r="G27" s="29">
        <f t="array" ref="G27">IFNA(IFNA(IFNA(INDEX('2025'!$A$1:$AAA$1000,
                      MATCH($A27,'2025'!$C$1:$C$1000,0), 
                      MATCH(G$1,'2025'!$A$1:$AAA$1,0)),
                INDEX('2024'!$A$1:$AAA$1000, 
                      MATCH($A27,'2024'!$C$1:$C$1000,0), 
                      MATCH(G$1,'2024'!$A$1:$AAA$1,0))),
                INDEX(Hours!$A$1:$AAF$1000, 
                      MATCH($A27,Hours!$A$1:$A$1000,0), 
                      MATCH(G$1,Hours!$A$1:$AAF$1,0)))
,"")</f>
        <v>4</v>
      </c>
      <c r="H27" s="29" t="str">
        <f t="array" ref="H27">IFNA(IFNA(IFNA(INDEX('2025'!$A$1:$AAA$1000,
                      MATCH($A27,'2025'!$C$1:$C$1000,0), 
                      MATCH(H$1,'2025'!$A$1:$AAA$1,0)),
                INDEX('2024'!$A$1:$AAA$1000, 
                      MATCH($A27,'2024'!$C$1:$C$1000,0), 
                      MATCH(H$1,'2024'!$A$1:$AAA$1,0))),
                INDEX(Hours!$A$1:$AAF$1000, 
                      MATCH($A27,Hours!$A$1:$A$1000,0), 
                      MATCH(H$1,Hours!$A$1:$AAF$1,0)))
,"")</f>
        <v/>
      </c>
      <c r="I27" s="29" t="str">
        <f t="array" ref="I27">IFNA(IFNA(IFNA(INDEX('2025'!$A$1:$AAA$1000,
                      MATCH($A27,'2025'!$C$1:$C$1000,0), 
                      MATCH(I$1,'2025'!$A$1:$AAA$1,0)),
                INDEX('2024'!$A$1:$AAA$1000, 
                      MATCH($A27,'2024'!$C$1:$C$1000,0), 
                      MATCH(I$1,'2024'!$A$1:$AAA$1,0))),
                INDEX(Hours!$A$1:$AAF$1000, 
                      MATCH($A27,Hours!$A$1:$A$1000,0), 
                      MATCH(I$1,Hours!$A$1:$AAF$1,0)))
,"")</f>
        <v/>
      </c>
      <c r="J27" s="29">
        <f t="array" ref="J27">IFNA(IFNA(IFNA(INDEX('2025'!$A$1:$AAA$1000,
                      MATCH($A27,'2025'!$C$1:$C$1000,0), 
                      MATCH(J$1,'2025'!$A$1:$AAA$1,0)),
                INDEX('2024'!$A$1:$AAA$1000, 
                      MATCH($A27,'2024'!$C$1:$C$1000,0), 
                      MATCH(J$1,'2024'!$A$1:$AAA$1,0))),
                INDEX(Hours!$A$1:$AAF$1000, 
                      MATCH($A27,Hours!$A$1:$A$1000,0), 
                      MATCH(J$1,Hours!$A$1:$AAF$1,0)))
,"")</f>
        <v>4</v>
      </c>
      <c r="K27" s="29">
        <f t="array" ref="K27">IFNA(IFNA(IFNA(INDEX('2025'!$A$1:$AAA$1000,
                      MATCH($A27,'2025'!$C$1:$C$1000,0), 
                      MATCH(K$1,'2025'!$A$1:$AAA$1,0)),
                INDEX('2024'!$A$1:$AAA$1000, 
                      MATCH($A27,'2024'!$C$1:$C$1000,0), 
                      MATCH(K$1,'2024'!$A$1:$AAA$1,0))),
                INDEX(Hours!$A$1:$AAF$1000, 
                      MATCH($A27,Hours!$A$1:$A$1000,0), 
                      MATCH(K$1,Hours!$A$1:$AAF$1,0)))
,"")</f>
        <v>4</v>
      </c>
      <c r="L27" s="29">
        <f t="array" ref="L27">IFNA(IFNA(IFNA(INDEX('2025'!$A$1:$AAA$1000,
                      MATCH($A27,'2025'!$C$1:$C$1000,0), 
                      MATCH(L$1,'2025'!$A$1:$AAA$1,0)),
                INDEX('2024'!$A$1:$AAA$1000, 
                      MATCH($A27,'2024'!$C$1:$C$1000,0), 
                      MATCH(L$1,'2024'!$A$1:$AAA$1,0))),
                INDEX(Hours!$A$1:$AAF$1000, 
                      MATCH($A27,Hours!$A$1:$A$1000,0), 
                      MATCH(L$1,Hours!$A$1:$AAF$1,0)))
,"")</f>
        <v>1</v>
      </c>
      <c r="M27" s="29">
        <f t="array" ref="M27">IFNA(IFNA(IFNA(INDEX('2025'!$A$1:$AAA$1000,
                      MATCH($A27,'2025'!$C$1:$C$1000,0), 
                      MATCH(M$1,'2025'!$A$1:$AAA$1,0)),
                INDEX('2024'!$A$1:$AAA$1000, 
                      MATCH($A27,'2024'!$C$1:$C$1000,0), 
                      MATCH(M$1,'2024'!$A$1:$AAA$1,0))),
                INDEX(Hours!$A$1:$AAF$1000, 
                      MATCH($A27,Hours!$A$1:$A$1000,0), 
                      MATCH(M$1,Hours!$A$1:$AAF$1,0)))
,"")</f>
        <v>7</v>
      </c>
      <c r="N27" s="29" t="str">
        <f t="array" ref="N27">IFNA(IFNA(IFNA(INDEX('2025'!$A$1:$AAA$1000,
                      MATCH($A27,'2025'!$C$1:$C$1000,0), 
                      MATCH(N$1,'2025'!$A$1:$AAA$1,0)),
                INDEX('2024'!$A$1:$AAA$1000, 
                      MATCH($A27,'2024'!$C$1:$C$1000,0), 
                      MATCH(N$1,'2024'!$A$1:$AAA$1,0))),
                INDEX(Hours!$A$1:$AAF$1000, 
                      MATCH($A27,Hours!$A$1:$A$1000,0), 
                      MATCH(N$1,Hours!$A$1:$AAF$1,0)))
,"")</f>
        <v/>
      </c>
      <c r="O27" s="29" t="str">
        <f t="array" ref="O27">IFNA(IFNA(IFNA(INDEX('2025'!$A$1:$AAA$1000,
                      MATCH($A27,'2025'!$C$1:$C$1000,0), 
                      MATCH(O$1,'2025'!$A$1:$AAA$1,0)),
                INDEX('2024'!$A$1:$AAA$1000, 
                      MATCH($A27,'2024'!$C$1:$C$1000,0), 
                      MATCH(O$1,'2024'!$A$1:$AAA$1,0))),
                INDEX(Hours!$A$1:$AAF$1000, 
                      MATCH($A27,Hours!$A$1:$A$1000,0), 
                      MATCH(O$1,Hours!$A$1:$AAF$1,0)))
,"")</f>
        <v/>
      </c>
      <c r="P27" s="29">
        <f t="array" ref="P27">IFNA(IFNA(IFNA(INDEX('2025'!$A$1:$AAA$1000,
                      MATCH($A27,'2025'!$C$1:$C$1000,0), 
                      MATCH(P$1,'2025'!$A$1:$AAA$1,0)),
                INDEX('2024'!$A$1:$AAA$1000, 
                      MATCH($A27,'2024'!$C$1:$C$1000,0), 
                      MATCH(P$1,'2024'!$A$1:$AAA$1,0))),
                INDEX(Hours!$A$1:$AAF$1000, 
                      MATCH($A27,Hours!$A$1:$A$1000,0), 
                      MATCH(P$1,Hours!$A$1:$AAF$1,0)))
,"")</f>
        <v>2</v>
      </c>
      <c r="Q27" s="29">
        <f t="array" ref="Q27">IFNA(IFNA(IFNA(INDEX('2025'!$A$1:$AAA$1000,
                      MATCH($A27,'2025'!$C$1:$C$1000,0), 
                      MATCH(Q$1,'2025'!$A$1:$AAA$1,0)),
                INDEX('2024'!$A$1:$AAA$1000, 
                      MATCH($A27,'2024'!$C$1:$C$1000,0), 
                      MATCH(Q$1,'2024'!$A$1:$AAA$1,0))),
                INDEX(Hours!$A$1:$AAF$1000, 
                      MATCH($A27,Hours!$A$1:$A$1000,0), 
                      MATCH(Q$1,Hours!$A$1:$AAF$1,0)))
,"")</f>
        <v>2</v>
      </c>
      <c r="R27" s="29" t="str">
        <f t="array" ref="R27">IFNA(IFNA(IFNA(INDEX('2025'!$A$1:$AAA$1000,
                      MATCH($A27,'2025'!$C$1:$C$1000,0), 
                      MATCH(R$1,'2025'!$A$1:$AAA$1,0)),
                INDEX('2024'!$A$1:$AAA$1000, 
                      MATCH($A27,'2024'!$C$1:$C$1000,0), 
                      MATCH(R$1,'2024'!$A$1:$AAA$1,0))),
                INDEX(Hours!$A$1:$AAF$1000, 
                      MATCH($A27,Hours!$A$1:$A$1000,0), 
                      MATCH(R$1,Hours!$A$1:$AAF$1,0)))
,"")</f>
        <v/>
      </c>
      <c r="S27" s="29" t="str">
        <f t="array" ref="S27">IFNA(IFNA(IFNA(INDEX('2025'!$A$1:$AAA$1000,
                      MATCH($A27,'2025'!$C$1:$C$1000,0), 
                      MATCH(S$1,'2025'!$A$1:$AAA$1,0)),
                INDEX('2024'!$A$1:$AAA$1000, 
                      MATCH($A27,'2024'!$C$1:$C$1000,0), 
                      MATCH(S$1,'2024'!$A$1:$AAA$1,0))),
                INDEX(Hours!$A$1:$AAF$1000, 
                      MATCH($A27,Hours!$A$1:$A$1000,0), 
                      MATCH(S$1,Hours!$A$1:$AAF$1,0)))
,"")</f>
        <v/>
      </c>
      <c r="T27" s="76"/>
      <c r="U27" s="76"/>
      <c r="V27" s="76"/>
      <c r="W27" s="76"/>
      <c r="X27" s="76"/>
      <c r="Y27" s="29" t="str">
        <f t="array" ref="Y27">INDEX(Hours!$A$1:$AAF$1000, 
                      MATCH($A27,Hours!$A$1:$A$1000,0), 
                      MATCH(Y$1,Hours!$A$1:$AAF$1,0))</f>
        <v/>
      </c>
      <c r="Z27" s="76"/>
      <c r="AA27" s="76"/>
      <c r="AB27" s="76"/>
      <c r="AC27" s="76"/>
      <c r="AD27" s="76"/>
    </row>
    <row r="28" ht="22.5" hidden="1" customHeight="1">
      <c r="A28" s="25">
        <f t="shared" si="1"/>
        <v>45623</v>
      </c>
      <c r="B28" s="29">
        <f t="array" ref="B28">IFNA(IFNA(IFNA(INDEX('2025'!$A$1:$AAA$1000,
                      MATCH($A28,'2025'!$C$1:$C$1000,0), 
                      MATCH(B$1,'2025'!$A$1:$AAA$1,0)),
                INDEX('2024'!$A$1:$AAA$1000, 
                      MATCH($A28,'2024'!$C$1:$C$1000,0), 
                      MATCH(B$1,'2024'!$A$1:$AAA$1,0))),
                INDEX(Hours!$A$1:$AAF$1000, 
                      MATCH($A28,Hours!$A$1:$A$1000,0), 
                      MATCH(B$1,Hours!$A$1:$AAF$1,0)))
,"")</f>
        <v>4</v>
      </c>
      <c r="C28" s="29" t="str">
        <f t="array" ref="C28">IFNA(IFNA(IFNA(INDEX('2025'!$A$1:$AAA$1000,
                      MATCH($A28,'2025'!$C$1:$C$1000,0), 
                      MATCH(C$1,'2025'!$A$1:$AAA$1,0)),
                INDEX('2024'!$A$1:$AAA$1000, 
                      MATCH($A28,'2024'!$C$1:$C$1000,0), 
                      MATCH(C$1,'2024'!$A$1:$AAA$1,0))),
                INDEX(Hours!$A$1:$AAF$1000, 
                      MATCH($A28,Hours!$A$1:$A$1000,0), 
                      MATCH(C$1,Hours!$A$1:$AAF$1,0)))
,"")</f>
        <v/>
      </c>
      <c r="D28" s="29">
        <f t="array" ref="D28">IFNA(IFNA(IFNA(INDEX('2025'!$A$1:$AAA$1000,
                      MATCH($A28,'2025'!$C$1:$C$1000,0), 
                      MATCH(D$1,'2025'!$A$1:$AAA$1,0)),
                INDEX('2024'!$A$1:$AAA$1000, 
                      MATCH($A28,'2024'!$C$1:$C$1000,0), 
                      MATCH(D$1,'2024'!$A$1:$AAA$1,0))),
                INDEX(Hours!$A$1:$AAF$1000, 
                      MATCH($A28,Hours!$A$1:$A$1000,0), 
                      MATCH(D$1,Hours!$A$1:$AAF$1,0)))
,"")</f>
        <v>4</v>
      </c>
      <c r="E28" s="29">
        <f t="array" ref="E28">IFNA(IFNA(IFNA(INDEX('2025'!$A$1:$AAA$1000,
                      MATCH($A28,'2025'!$C$1:$C$1000,0), 
                      MATCH(E$1,'2025'!$A$1:$AAA$1,0)),
                INDEX('2024'!$A$1:$AAA$1000, 
                      MATCH($A28,'2024'!$C$1:$C$1000,0), 
                      MATCH(E$1,'2024'!$A$1:$AAA$1,0))),
                INDEX(Hours!$A$1:$AAF$1000, 
                      MATCH($A28,Hours!$A$1:$A$1000,0), 
                      MATCH(E$1,Hours!$A$1:$AAF$1,0)))
,"")</f>
        <v>7</v>
      </c>
      <c r="F28" s="29">
        <f t="array" ref="F28">IFNA(IFNA(IFNA(INDEX('2025'!$A$1:$AAA$1000,
                      MATCH($A28,'2025'!$C$1:$C$1000,0), 
                      MATCH(F$1,'2025'!$A$1:$AAA$1,0)),
                INDEX('2024'!$A$1:$AAA$1000, 
                      MATCH($A28,'2024'!$C$1:$C$1000,0), 
                      MATCH(F$1,'2024'!$A$1:$AAA$1,0))),
                INDEX(Hours!$A$1:$AAF$1000, 
                      MATCH($A28,Hours!$A$1:$A$1000,0), 
                      MATCH(F$1,Hours!$A$1:$AAF$1,0)))
,"")</f>
        <v>6</v>
      </c>
      <c r="G28" s="29">
        <f t="array" ref="G28">IFNA(IFNA(IFNA(INDEX('2025'!$A$1:$AAA$1000,
                      MATCH($A28,'2025'!$C$1:$C$1000,0), 
                      MATCH(G$1,'2025'!$A$1:$AAA$1,0)),
                INDEX('2024'!$A$1:$AAA$1000, 
                      MATCH($A28,'2024'!$C$1:$C$1000,0), 
                      MATCH(G$1,'2024'!$A$1:$AAA$1,0))),
                INDEX(Hours!$A$1:$AAF$1000, 
                      MATCH($A28,Hours!$A$1:$A$1000,0), 
                      MATCH(G$1,Hours!$A$1:$AAF$1,0)))
,"")</f>
        <v>4</v>
      </c>
      <c r="H28" s="29" t="str">
        <f t="array" ref="H28">IFNA(IFNA(IFNA(INDEX('2025'!$A$1:$AAA$1000,
                      MATCH($A28,'2025'!$C$1:$C$1000,0), 
                      MATCH(H$1,'2025'!$A$1:$AAA$1,0)),
                INDEX('2024'!$A$1:$AAA$1000, 
                      MATCH($A28,'2024'!$C$1:$C$1000,0), 
                      MATCH(H$1,'2024'!$A$1:$AAA$1,0))),
                INDEX(Hours!$A$1:$AAF$1000, 
                      MATCH($A28,Hours!$A$1:$A$1000,0), 
                      MATCH(H$1,Hours!$A$1:$AAF$1,0)))
,"")</f>
        <v/>
      </c>
      <c r="I28" s="29" t="str">
        <f t="array" ref="I28">IFNA(IFNA(IFNA(INDEX('2025'!$A$1:$AAA$1000,
                      MATCH($A28,'2025'!$C$1:$C$1000,0), 
                      MATCH(I$1,'2025'!$A$1:$AAA$1,0)),
                INDEX('2024'!$A$1:$AAA$1000, 
                      MATCH($A28,'2024'!$C$1:$C$1000,0), 
                      MATCH(I$1,'2024'!$A$1:$AAA$1,0))),
                INDEX(Hours!$A$1:$AAF$1000, 
                      MATCH($A28,Hours!$A$1:$A$1000,0), 
                      MATCH(I$1,Hours!$A$1:$AAF$1,0)))
,"")</f>
        <v/>
      </c>
      <c r="J28" s="29">
        <f t="array" ref="J28">IFNA(IFNA(IFNA(INDEX('2025'!$A$1:$AAA$1000,
                      MATCH($A28,'2025'!$C$1:$C$1000,0), 
                      MATCH(J$1,'2025'!$A$1:$AAA$1,0)),
                INDEX('2024'!$A$1:$AAA$1000, 
                      MATCH($A28,'2024'!$C$1:$C$1000,0), 
                      MATCH(J$1,'2024'!$A$1:$AAA$1,0))),
                INDEX(Hours!$A$1:$AAF$1000, 
                      MATCH($A28,Hours!$A$1:$A$1000,0), 
                      MATCH(J$1,Hours!$A$1:$AAF$1,0)))
,"")</f>
        <v>4</v>
      </c>
      <c r="K28" s="29">
        <f t="array" ref="K28">IFNA(IFNA(IFNA(INDEX('2025'!$A$1:$AAA$1000,
                      MATCH($A28,'2025'!$C$1:$C$1000,0), 
                      MATCH(K$1,'2025'!$A$1:$AAA$1,0)),
                INDEX('2024'!$A$1:$AAA$1000, 
                      MATCH($A28,'2024'!$C$1:$C$1000,0), 
                      MATCH(K$1,'2024'!$A$1:$AAA$1,0))),
                INDEX(Hours!$A$1:$AAF$1000, 
                      MATCH($A28,Hours!$A$1:$A$1000,0), 
                      MATCH(K$1,Hours!$A$1:$AAF$1,0)))
,"")</f>
        <v>4</v>
      </c>
      <c r="L28" s="29">
        <f t="array" ref="L28">IFNA(IFNA(IFNA(INDEX('2025'!$A$1:$AAA$1000,
                      MATCH($A28,'2025'!$C$1:$C$1000,0), 
                      MATCH(L$1,'2025'!$A$1:$AAA$1,0)),
                INDEX('2024'!$A$1:$AAA$1000, 
                      MATCH($A28,'2024'!$C$1:$C$1000,0), 
                      MATCH(L$1,'2024'!$A$1:$AAA$1,0))),
                INDEX(Hours!$A$1:$AAF$1000, 
                      MATCH($A28,Hours!$A$1:$A$1000,0), 
                      MATCH(L$1,Hours!$A$1:$AAF$1,0)))
,"")</f>
        <v>1</v>
      </c>
      <c r="M28" s="29">
        <f t="array" ref="M28">IFNA(IFNA(IFNA(INDEX('2025'!$A$1:$AAA$1000,
                      MATCH($A28,'2025'!$C$1:$C$1000,0), 
                      MATCH(M$1,'2025'!$A$1:$AAA$1,0)),
                INDEX('2024'!$A$1:$AAA$1000, 
                      MATCH($A28,'2024'!$C$1:$C$1000,0), 
                      MATCH(M$1,'2024'!$A$1:$AAA$1,0))),
                INDEX(Hours!$A$1:$AAF$1000, 
                      MATCH($A28,Hours!$A$1:$A$1000,0), 
                      MATCH(M$1,Hours!$A$1:$AAF$1,0)))
,"")</f>
        <v>7</v>
      </c>
      <c r="N28" s="29" t="str">
        <f t="array" ref="N28">IFNA(IFNA(IFNA(INDEX('2025'!$A$1:$AAA$1000,
                      MATCH($A28,'2025'!$C$1:$C$1000,0), 
                      MATCH(N$1,'2025'!$A$1:$AAA$1,0)),
                INDEX('2024'!$A$1:$AAA$1000, 
                      MATCH($A28,'2024'!$C$1:$C$1000,0), 
                      MATCH(N$1,'2024'!$A$1:$AAA$1,0))),
                INDEX(Hours!$A$1:$AAF$1000, 
                      MATCH($A28,Hours!$A$1:$A$1000,0), 
                      MATCH(N$1,Hours!$A$1:$AAF$1,0)))
,"")</f>
        <v/>
      </c>
      <c r="O28" s="29">
        <f t="array" ref="O28">IFNA(IFNA(IFNA(INDEX('2025'!$A$1:$AAA$1000,
                      MATCH($A28,'2025'!$C$1:$C$1000,0), 
                      MATCH(O$1,'2025'!$A$1:$AAA$1,0)),
                INDEX('2024'!$A$1:$AAA$1000, 
                      MATCH($A28,'2024'!$C$1:$C$1000,0), 
                      MATCH(O$1,'2024'!$A$1:$AAA$1,0))),
                INDEX(Hours!$A$1:$AAF$1000, 
                      MATCH($A28,Hours!$A$1:$A$1000,0), 
                      MATCH(O$1,Hours!$A$1:$AAF$1,0)))
,"")</f>
        <v>2</v>
      </c>
      <c r="P28" s="29">
        <f t="array" ref="P28">IFNA(IFNA(IFNA(INDEX('2025'!$A$1:$AAA$1000,
                      MATCH($A28,'2025'!$C$1:$C$1000,0), 
                      MATCH(P$1,'2025'!$A$1:$AAA$1,0)),
                INDEX('2024'!$A$1:$AAA$1000, 
                      MATCH($A28,'2024'!$C$1:$C$1000,0), 
                      MATCH(P$1,'2024'!$A$1:$AAA$1,0))),
                INDEX(Hours!$A$1:$AAF$1000, 
                      MATCH($A28,Hours!$A$1:$A$1000,0), 
                      MATCH(P$1,Hours!$A$1:$AAF$1,0)))
,"")</f>
        <v>2</v>
      </c>
      <c r="Q28" s="29">
        <f t="array" ref="Q28">IFNA(IFNA(IFNA(INDEX('2025'!$A$1:$AAA$1000,
                      MATCH($A28,'2025'!$C$1:$C$1000,0), 
                      MATCH(Q$1,'2025'!$A$1:$AAA$1,0)),
                INDEX('2024'!$A$1:$AAA$1000, 
                      MATCH($A28,'2024'!$C$1:$C$1000,0), 
                      MATCH(Q$1,'2024'!$A$1:$AAA$1,0))),
                INDEX(Hours!$A$1:$AAF$1000, 
                      MATCH($A28,Hours!$A$1:$A$1000,0), 
                      MATCH(Q$1,Hours!$A$1:$AAF$1,0)))
,"")</f>
        <v>2</v>
      </c>
      <c r="R28" s="29" t="str">
        <f t="array" ref="R28">IFNA(IFNA(IFNA(INDEX('2025'!$A$1:$AAA$1000,
                      MATCH($A28,'2025'!$C$1:$C$1000,0), 
                      MATCH(R$1,'2025'!$A$1:$AAA$1,0)),
                INDEX('2024'!$A$1:$AAA$1000, 
                      MATCH($A28,'2024'!$C$1:$C$1000,0), 
                      MATCH(R$1,'2024'!$A$1:$AAA$1,0))),
                INDEX(Hours!$A$1:$AAF$1000, 
                      MATCH($A28,Hours!$A$1:$A$1000,0), 
                      MATCH(R$1,Hours!$A$1:$AAF$1,0)))
,"")</f>
        <v/>
      </c>
      <c r="S28" s="29" t="str">
        <f t="array" ref="S28">IFNA(IFNA(IFNA(INDEX('2025'!$A$1:$AAA$1000,
                      MATCH($A28,'2025'!$C$1:$C$1000,0), 
                      MATCH(S$1,'2025'!$A$1:$AAA$1,0)),
                INDEX('2024'!$A$1:$AAA$1000, 
                      MATCH($A28,'2024'!$C$1:$C$1000,0), 
                      MATCH(S$1,'2024'!$A$1:$AAA$1,0))),
                INDEX(Hours!$A$1:$AAF$1000, 
                      MATCH($A28,Hours!$A$1:$A$1000,0), 
                      MATCH(S$1,Hours!$A$1:$AAF$1,0)))
,"")</f>
        <v/>
      </c>
      <c r="T28" s="76"/>
      <c r="U28" s="76"/>
      <c r="V28" s="76"/>
      <c r="W28" s="76"/>
      <c r="X28" s="76"/>
      <c r="Y28" s="29" t="str">
        <f t="array" ref="Y28">INDEX(Hours!$A$1:$AAF$1000, 
                      MATCH($A28,Hours!$A$1:$A$1000,0), 
                      MATCH(Y$1,Hours!$A$1:$AAF$1,0))</f>
        <v/>
      </c>
      <c r="Z28" s="76"/>
      <c r="AA28" s="76"/>
      <c r="AB28" s="76"/>
      <c r="AC28" s="76"/>
      <c r="AD28" s="76"/>
    </row>
    <row r="29" ht="22.5" hidden="1" customHeight="1">
      <c r="A29" s="25">
        <f t="shared" si="1"/>
        <v>45624</v>
      </c>
      <c r="B29" s="29">
        <f t="array" ref="B29">IFNA(IFNA(IFNA(INDEX('2025'!$A$1:$AAA$1000,
                      MATCH($A29,'2025'!$C$1:$C$1000,0), 
                      MATCH(B$1,'2025'!$A$1:$AAA$1,0)),
                INDEX('2024'!$A$1:$AAA$1000, 
                      MATCH($A29,'2024'!$C$1:$C$1000,0), 
                      MATCH(B$1,'2024'!$A$1:$AAA$1,0))),
                INDEX(Hours!$A$1:$AAF$1000, 
                      MATCH($A29,Hours!$A$1:$A$1000,0), 
                      MATCH(B$1,Hours!$A$1:$AAF$1,0)))
,"")</f>
        <v>4</v>
      </c>
      <c r="C29" s="29">
        <f t="array" ref="C29">IFNA(IFNA(IFNA(INDEX('2025'!$A$1:$AAA$1000,
                      MATCH($A29,'2025'!$C$1:$C$1000,0), 
                      MATCH(C$1,'2025'!$A$1:$AAA$1,0)),
                INDEX('2024'!$A$1:$AAA$1000, 
                      MATCH($A29,'2024'!$C$1:$C$1000,0), 
                      MATCH(C$1,'2024'!$A$1:$AAA$1,0))),
                INDEX(Hours!$A$1:$AAF$1000, 
                      MATCH($A29,Hours!$A$1:$A$1000,0), 
                      MATCH(C$1,Hours!$A$1:$AAF$1,0)))
,"")</f>
        <v>4</v>
      </c>
      <c r="D29" s="29">
        <f t="array" ref="D29">IFNA(IFNA(IFNA(INDEX('2025'!$A$1:$AAA$1000,
                      MATCH($A29,'2025'!$C$1:$C$1000,0), 
                      MATCH(D$1,'2025'!$A$1:$AAA$1,0)),
                INDEX('2024'!$A$1:$AAA$1000, 
                      MATCH($A29,'2024'!$C$1:$C$1000,0), 
                      MATCH(D$1,'2024'!$A$1:$AAA$1,0))),
                INDEX(Hours!$A$1:$AAF$1000, 
                      MATCH($A29,Hours!$A$1:$A$1000,0), 
                      MATCH(D$1,Hours!$A$1:$AAF$1,0)))
,"")</f>
        <v>4</v>
      </c>
      <c r="E29" s="29">
        <f t="array" ref="E29">IFNA(IFNA(IFNA(INDEX('2025'!$A$1:$AAA$1000,
                      MATCH($A29,'2025'!$C$1:$C$1000,0), 
                      MATCH(E$1,'2025'!$A$1:$AAA$1,0)),
                INDEX('2024'!$A$1:$AAA$1000, 
                      MATCH($A29,'2024'!$C$1:$C$1000,0), 
                      MATCH(E$1,'2024'!$A$1:$AAA$1,0))),
                INDEX(Hours!$A$1:$AAF$1000, 
                      MATCH($A29,Hours!$A$1:$A$1000,0), 
                      MATCH(E$1,Hours!$A$1:$AAF$1,0)))
,"")</f>
        <v>7</v>
      </c>
      <c r="F29" s="29">
        <f t="array" ref="F29">IFNA(IFNA(IFNA(INDEX('2025'!$A$1:$AAA$1000,
                      MATCH($A29,'2025'!$C$1:$C$1000,0), 
                      MATCH(F$1,'2025'!$A$1:$AAA$1,0)),
                INDEX('2024'!$A$1:$AAA$1000, 
                      MATCH($A29,'2024'!$C$1:$C$1000,0), 
                      MATCH(F$1,'2024'!$A$1:$AAA$1,0))),
                INDEX(Hours!$A$1:$AAF$1000, 
                      MATCH($A29,Hours!$A$1:$A$1000,0), 
                      MATCH(F$1,Hours!$A$1:$AAF$1,0)))
,"")</f>
        <v>6</v>
      </c>
      <c r="G29" s="29">
        <f t="array" ref="G29">IFNA(IFNA(IFNA(INDEX('2025'!$A$1:$AAA$1000,
                      MATCH($A29,'2025'!$C$1:$C$1000,0), 
                      MATCH(G$1,'2025'!$A$1:$AAA$1,0)),
                INDEX('2024'!$A$1:$AAA$1000, 
                      MATCH($A29,'2024'!$C$1:$C$1000,0), 
                      MATCH(G$1,'2024'!$A$1:$AAA$1,0))),
                INDEX(Hours!$A$1:$AAF$1000, 
                      MATCH($A29,Hours!$A$1:$A$1000,0), 
                      MATCH(G$1,Hours!$A$1:$AAF$1,0)))
,"")</f>
        <v>4</v>
      </c>
      <c r="H29" s="29" t="str">
        <f t="array" ref="H29">IFNA(IFNA(IFNA(INDEX('2025'!$A$1:$AAA$1000,
                      MATCH($A29,'2025'!$C$1:$C$1000,0), 
                      MATCH(H$1,'2025'!$A$1:$AAA$1,0)),
                INDEX('2024'!$A$1:$AAA$1000, 
                      MATCH($A29,'2024'!$C$1:$C$1000,0), 
                      MATCH(H$1,'2024'!$A$1:$AAA$1,0))),
                INDEX(Hours!$A$1:$AAF$1000, 
                      MATCH($A29,Hours!$A$1:$A$1000,0), 
                      MATCH(H$1,Hours!$A$1:$AAF$1,0)))
,"")</f>
        <v/>
      </c>
      <c r="I29" s="29" t="str">
        <f t="array" ref="I29">IFNA(IFNA(IFNA(INDEX('2025'!$A$1:$AAA$1000,
                      MATCH($A29,'2025'!$C$1:$C$1000,0), 
                      MATCH(I$1,'2025'!$A$1:$AAA$1,0)),
                INDEX('2024'!$A$1:$AAA$1000, 
                      MATCH($A29,'2024'!$C$1:$C$1000,0), 
                      MATCH(I$1,'2024'!$A$1:$AAA$1,0))),
                INDEX(Hours!$A$1:$AAF$1000, 
                      MATCH($A29,Hours!$A$1:$A$1000,0), 
                      MATCH(I$1,Hours!$A$1:$AAF$1,0)))
,"")</f>
        <v/>
      </c>
      <c r="J29" s="29">
        <f t="array" ref="J29">IFNA(IFNA(IFNA(INDEX('2025'!$A$1:$AAA$1000,
                      MATCH($A29,'2025'!$C$1:$C$1000,0), 
                      MATCH(J$1,'2025'!$A$1:$AAA$1,0)),
                INDEX('2024'!$A$1:$AAA$1000, 
                      MATCH($A29,'2024'!$C$1:$C$1000,0), 
                      MATCH(J$1,'2024'!$A$1:$AAA$1,0))),
                INDEX(Hours!$A$1:$AAF$1000, 
                      MATCH($A29,Hours!$A$1:$A$1000,0), 
                      MATCH(J$1,Hours!$A$1:$AAF$1,0)))
,"")</f>
        <v>4</v>
      </c>
      <c r="K29" s="29">
        <f t="array" ref="K29">IFNA(IFNA(IFNA(INDEX('2025'!$A$1:$AAA$1000,
                      MATCH($A29,'2025'!$C$1:$C$1000,0), 
                      MATCH(K$1,'2025'!$A$1:$AAA$1,0)),
                INDEX('2024'!$A$1:$AAA$1000, 
                      MATCH($A29,'2024'!$C$1:$C$1000,0), 
                      MATCH(K$1,'2024'!$A$1:$AAA$1,0))),
                INDEX(Hours!$A$1:$AAF$1000, 
                      MATCH($A29,Hours!$A$1:$A$1000,0), 
                      MATCH(K$1,Hours!$A$1:$AAF$1,0)))
,"")</f>
        <v>4</v>
      </c>
      <c r="L29" s="29" t="str">
        <f t="array" ref="L29">IFNA(IFNA(IFNA(INDEX('2025'!$A$1:$AAA$1000,
                      MATCH($A29,'2025'!$C$1:$C$1000,0), 
                      MATCH(L$1,'2025'!$A$1:$AAA$1,0)),
                INDEX('2024'!$A$1:$AAA$1000, 
                      MATCH($A29,'2024'!$C$1:$C$1000,0), 
                      MATCH(L$1,'2024'!$A$1:$AAA$1,0))),
                INDEX(Hours!$A$1:$AAF$1000, 
                      MATCH($A29,Hours!$A$1:$A$1000,0), 
                      MATCH(L$1,Hours!$A$1:$AAF$1,0)))
,"")</f>
        <v/>
      </c>
      <c r="M29" s="29">
        <f t="array" ref="M29">IFNA(IFNA(IFNA(INDEX('2025'!$A$1:$AAA$1000,
                      MATCH($A29,'2025'!$C$1:$C$1000,0), 
                      MATCH(M$1,'2025'!$A$1:$AAA$1,0)),
                INDEX('2024'!$A$1:$AAA$1000, 
                      MATCH($A29,'2024'!$C$1:$C$1000,0), 
                      MATCH(M$1,'2024'!$A$1:$AAA$1,0))),
                INDEX(Hours!$A$1:$AAF$1000, 
                      MATCH($A29,Hours!$A$1:$A$1000,0), 
                      MATCH(M$1,Hours!$A$1:$AAF$1,0)))
,"")</f>
        <v>5</v>
      </c>
      <c r="N29" s="29" t="str">
        <f t="array" ref="N29">IFNA(IFNA(IFNA(INDEX('2025'!$A$1:$AAA$1000,
                      MATCH($A29,'2025'!$C$1:$C$1000,0), 
                      MATCH(N$1,'2025'!$A$1:$AAA$1,0)),
                INDEX('2024'!$A$1:$AAA$1000, 
                      MATCH($A29,'2024'!$C$1:$C$1000,0), 
                      MATCH(N$1,'2024'!$A$1:$AAA$1,0))),
                INDEX(Hours!$A$1:$AAF$1000, 
                      MATCH($A29,Hours!$A$1:$A$1000,0), 
                      MATCH(N$1,Hours!$A$1:$AAF$1,0)))
,"")</f>
        <v/>
      </c>
      <c r="O29" s="29" t="str">
        <f t="array" ref="O29">IFNA(IFNA(IFNA(INDEX('2025'!$A$1:$AAA$1000,
                      MATCH($A29,'2025'!$C$1:$C$1000,0), 
                      MATCH(O$1,'2025'!$A$1:$AAA$1,0)),
                INDEX('2024'!$A$1:$AAA$1000, 
                      MATCH($A29,'2024'!$C$1:$C$1000,0), 
                      MATCH(O$1,'2024'!$A$1:$AAA$1,0))),
                INDEX(Hours!$A$1:$AAF$1000, 
                      MATCH($A29,Hours!$A$1:$A$1000,0), 
                      MATCH(O$1,Hours!$A$1:$AAF$1,0)))
,"")</f>
        <v/>
      </c>
      <c r="P29" s="29">
        <f t="array" ref="P29">IFNA(IFNA(IFNA(INDEX('2025'!$A$1:$AAA$1000,
                      MATCH($A29,'2025'!$C$1:$C$1000,0), 
                      MATCH(P$1,'2025'!$A$1:$AAA$1,0)),
                INDEX('2024'!$A$1:$AAA$1000, 
                      MATCH($A29,'2024'!$C$1:$C$1000,0), 
                      MATCH(P$1,'2024'!$A$1:$AAA$1,0))),
                INDEX(Hours!$A$1:$AAF$1000, 
                      MATCH($A29,Hours!$A$1:$A$1000,0), 
                      MATCH(P$1,Hours!$A$1:$AAF$1,0)))
,"")</f>
        <v>2</v>
      </c>
      <c r="Q29" s="29">
        <f t="array" ref="Q29">IFNA(IFNA(IFNA(INDEX('2025'!$A$1:$AAA$1000,
                      MATCH($A29,'2025'!$C$1:$C$1000,0), 
                      MATCH(Q$1,'2025'!$A$1:$AAA$1,0)),
                INDEX('2024'!$A$1:$AAA$1000, 
                      MATCH($A29,'2024'!$C$1:$C$1000,0), 
                      MATCH(Q$1,'2024'!$A$1:$AAA$1,0))),
                INDEX(Hours!$A$1:$AAF$1000, 
                      MATCH($A29,Hours!$A$1:$A$1000,0), 
                      MATCH(Q$1,Hours!$A$1:$AAF$1,0)))
,"")</f>
        <v>2</v>
      </c>
      <c r="R29" s="29" t="str">
        <f t="array" ref="R29">IFNA(IFNA(IFNA(INDEX('2025'!$A$1:$AAA$1000,
                      MATCH($A29,'2025'!$C$1:$C$1000,0), 
                      MATCH(R$1,'2025'!$A$1:$AAA$1,0)),
                INDEX('2024'!$A$1:$AAA$1000, 
                      MATCH($A29,'2024'!$C$1:$C$1000,0), 
                      MATCH(R$1,'2024'!$A$1:$AAA$1,0))),
                INDEX(Hours!$A$1:$AAF$1000, 
                      MATCH($A29,Hours!$A$1:$A$1000,0), 
                      MATCH(R$1,Hours!$A$1:$AAF$1,0)))
,"")</f>
        <v/>
      </c>
      <c r="S29" s="29" t="str">
        <f t="array" ref="S29">IFNA(IFNA(IFNA(INDEX('2025'!$A$1:$AAA$1000,
                      MATCH($A29,'2025'!$C$1:$C$1000,0), 
                      MATCH(S$1,'2025'!$A$1:$AAA$1,0)),
                INDEX('2024'!$A$1:$AAA$1000, 
                      MATCH($A29,'2024'!$C$1:$C$1000,0), 
                      MATCH(S$1,'2024'!$A$1:$AAA$1,0))),
                INDEX(Hours!$A$1:$AAF$1000, 
                      MATCH($A29,Hours!$A$1:$A$1000,0), 
                      MATCH(S$1,Hours!$A$1:$AAF$1,0)))
,"")</f>
        <v/>
      </c>
      <c r="T29" s="76"/>
      <c r="U29" s="76"/>
      <c r="V29" s="76"/>
      <c r="W29" s="76"/>
      <c r="X29" s="76"/>
      <c r="Y29" s="29" t="str">
        <f t="array" ref="Y29">INDEX(Hours!$A$1:$AAF$1000, 
                      MATCH($A29,Hours!$A$1:$A$1000,0), 
                      MATCH(Y$1,Hours!$A$1:$AAF$1,0))</f>
        <v/>
      </c>
      <c r="Z29" s="76"/>
      <c r="AA29" s="76"/>
      <c r="AB29" s="76"/>
      <c r="AC29" s="76"/>
      <c r="AD29" s="76"/>
    </row>
    <row r="30" ht="22.5" hidden="1" customHeight="1">
      <c r="A30" s="25">
        <f t="shared" si="1"/>
        <v>45625</v>
      </c>
      <c r="B30" s="29">
        <f t="array" ref="B30">IFNA(IFNA(IFNA(INDEX('2025'!$A$1:$AAA$1000,
                      MATCH($A30,'2025'!$C$1:$C$1000,0), 
                      MATCH(B$1,'2025'!$A$1:$AAA$1,0)),
                INDEX('2024'!$A$1:$AAA$1000, 
                      MATCH($A30,'2024'!$C$1:$C$1000,0), 
                      MATCH(B$1,'2024'!$A$1:$AAA$1,0))),
                INDEX(Hours!$A$1:$AAF$1000, 
                      MATCH($A30,Hours!$A$1:$A$1000,0), 
                      MATCH(B$1,Hours!$A$1:$AAF$1,0)))
,"")</f>
        <v>4</v>
      </c>
      <c r="C30" s="29">
        <f t="array" ref="C30">IFNA(IFNA(IFNA(INDEX('2025'!$A$1:$AAA$1000,
                      MATCH($A30,'2025'!$C$1:$C$1000,0), 
                      MATCH(C$1,'2025'!$A$1:$AAA$1,0)),
                INDEX('2024'!$A$1:$AAA$1000, 
                      MATCH($A30,'2024'!$C$1:$C$1000,0), 
                      MATCH(C$1,'2024'!$A$1:$AAA$1,0))),
                INDEX(Hours!$A$1:$AAF$1000, 
                      MATCH($A30,Hours!$A$1:$A$1000,0), 
                      MATCH(C$1,Hours!$A$1:$AAF$1,0)))
,"")</f>
        <v>4</v>
      </c>
      <c r="D30" s="29">
        <f t="array" ref="D30">IFNA(IFNA(IFNA(INDEX('2025'!$A$1:$AAA$1000,
                      MATCH($A30,'2025'!$C$1:$C$1000,0), 
                      MATCH(D$1,'2025'!$A$1:$AAA$1,0)),
                INDEX('2024'!$A$1:$AAA$1000, 
                      MATCH($A30,'2024'!$C$1:$C$1000,0), 
                      MATCH(D$1,'2024'!$A$1:$AAA$1,0))),
                INDEX(Hours!$A$1:$AAF$1000, 
                      MATCH($A30,Hours!$A$1:$A$1000,0), 
                      MATCH(D$1,Hours!$A$1:$AAF$1,0)))
,"")</f>
        <v>4</v>
      </c>
      <c r="E30" s="29">
        <f t="array" ref="E30">IFNA(IFNA(IFNA(INDEX('2025'!$A$1:$AAA$1000,
                      MATCH($A30,'2025'!$C$1:$C$1000,0), 
                      MATCH(E$1,'2025'!$A$1:$AAA$1,0)),
                INDEX('2024'!$A$1:$AAA$1000, 
                      MATCH($A30,'2024'!$C$1:$C$1000,0), 
                      MATCH(E$1,'2024'!$A$1:$AAA$1,0))),
                INDEX(Hours!$A$1:$AAF$1000, 
                      MATCH($A30,Hours!$A$1:$A$1000,0), 
                      MATCH(E$1,Hours!$A$1:$AAF$1,0)))
,"")</f>
        <v>7</v>
      </c>
      <c r="F30" s="29">
        <f t="array" ref="F30">IFNA(IFNA(IFNA(INDEX('2025'!$A$1:$AAA$1000,
                      MATCH($A30,'2025'!$C$1:$C$1000,0), 
                      MATCH(F$1,'2025'!$A$1:$AAA$1,0)),
                INDEX('2024'!$A$1:$AAA$1000, 
                      MATCH($A30,'2024'!$C$1:$C$1000,0), 
                      MATCH(F$1,'2024'!$A$1:$AAA$1,0))),
                INDEX(Hours!$A$1:$AAF$1000, 
                      MATCH($A30,Hours!$A$1:$A$1000,0), 
                      MATCH(F$1,Hours!$A$1:$AAF$1,0)))
,"")</f>
        <v>6</v>
      </c>
      <c r="G30" s="29">
        <f t="array" ref="G30">IFNA(IFNA(IFNA(INDEX('2025'!$A$1:$AAA$1000,
                      MATCH($A30,'2025'!$C$1:$C$1000,0), 
                      MATCH(G$1,'2025'!$A$1:$AAA$1,0)),
                INDEX('2024'!$A$1:$AAA$1000, 
                      MATCH($A30,'2024'!$C$1:$C$1000,0), 
                      MATCH(G$1,'2024'!$A$1:$AAA$1,0))),
                INDEX(Hours!$A$1:$AAF$1000, 
                      MATCH($A30,Hours!$A$1:$A$1000,0), 
                      MATCH(G$1,Hours!$A$1:$AAF$1,0)))
,"")</f>
        <v>4</v>
      </c>
      <c r="H30" s="29" t="str">
        <f t="array" ref="H30">IFNA(IFNA(IFNA(INDEX('2025'!$A$1:$AAA$1000,
                      MATCH($A30,'2025'!$C$1:$C$1000,0), 
                      MATCH(H$1,'2025'!$A$1:$AAA$1,0)),
                INDEX('2024'!$A$1:$AAA$1000, 
                      MATCH($A30,'2024'!$C$1:$C$1000,0), 
                      MATCH(H$1,'2024'!$A$1:$AAA$1,0))),
                INDEX(Hours!$A$1:$AAF$1000, 
                      MATCH($A30,Hours!$A$1:$A$1000,0), 
                      MATCH(H$1,Hours!$A$1:$AAF$1,0)))
,"")</f>
        <v/>
      </c>
      <c r="I30" s="29" t="str">
        <f t="array" ref="I30">IFNA(IFNA(IFNA(INDEX('2025'!$A$1:$AAA$1000,
                      MATCH($A30,'2025'!$C$1:$C$1000,0), 
                      MATCH(I$1,'2025'!$A$1:$AAA$1,0)),
                INDEX('2024'!$A$1:$AAA$1000, 
                      MATCH($A30,'2024'!$C$1:$C$1000,0), 
                      MATCH(I$1,'2024'!$A$1:$AAA$1,0))),
                INDEX(Hours!$A$1:$AAF$1000, 
                      MATCH($A30,Hours!$A$1:$A$1000,0), 
                      MATCH(I$1,Hours!$A$1:$AAF$1,0)))
,"")</f>
        <v/>
      </c>
      <c r="J30" s="29">
        <f t="array" ref="J30">IFNA(IFNA(IFNA(INDEX('2025'!$A$1:$AAA$1000,
                      MATCH($A30,'2025'!$C$1:$C$1000,0), 
                      MATCH(J$1,'2025'!$A$1:$AAA$1,0)),
                INDEX('2024'!$A$1:$AAA$1000, 
                      MATCH($A30,'2024'!$C$1:$C$1000,0), 
                      MATCH(J$1,'2024'!$A$1:$AAA$1,0))),
                INDEX(Hours!$A$1:$AAF$1000, 
                      MATCH($A30,Hours!$A$1:$A$1000,0), 
                      MATCH(J$1,Hours!$A$1:$AAF$1,0)))
,"")</f>
        <v>4</v>
      </c>
      <c r="K30" s="29">
        <f t="array" ref="K30">IFNA(IFNA(IFNA(INDEX('2025'!$A$1:$AAA$1000,
                      MATCH($A30,'2025'!$C$1:$C$1000,0), 
                      MATCH(K$1,'2025'!$A$1:$AAA$1,0)),
                INDEX('2024'!$A$1:$AAA$1000, 
                      MATCH($A30,'2024'!$C$1:$C$1000,0), 
                      MATCH(K$1,'2024'!$A$1:$AAA$1,0))),
                INDEX(Hours!$A$1:$AAF$1000, 
                      MATCH($A30,Hours!$A$1:$A$1000,0), 
                      MATCH(K$1,Hours!$A$1:$AAF$1,0)))
,"")</f>
        <v>4</v>
      </c>
      <c r="L30" s="29" t="str">
        <f t="array" ref="L30">IFNA(IFNA(IFNA(INDEX('2025'!$A$1:$AAA$1000,
                      MATCH($A30,'2025'!$C$1:$C$1000,0), 
                      MATCH(L$1,'2025'!$A$1:$AAA$1,0)),
                INDEX('2024'!$A$1:$AAA$1000, 
                      MATCH($A30,'2024'!$C$1:$C$1000,0), 
                      MATCH(L$1,'2024'!$A$1:$AAA$1,0))),
                INDEX(Hours!$A$1:$AAF$1000, 
                      MATCH($A30,Hours!$A$1:$A$1000,0), 
                      MATCH(L$1,Hours!$A$1:$AAF$1,0)))
,"")</f>
        <v/>
      </c>
      <c r="M30" s="29">
        <f t="array" ref="M30">IFNA(IFNA(IFNA(INDEX('2025'!$A$1:$AAA$1000,
                      MATCH($A30,'2025'!$C$1:$C$1000,0), 
                      MATCH(M$1,'2025'!$A$1:$AAA$1,0)),
                INDEX('2024'!$A$1:$AAA$1000, 
                      MATCH($A30,'2024'!$C$1:$C$1000,0), 
                      MATCH(M$1,'2024'!$A$1:$AAA$1,0))),
                INDEX(Hours!$A$1:$AAF$1000, 
                      MATCH($A30,Hours!$A$1:$A$1000,0), 
                      MATCH(M$1,Hours!$A$1:$AAF$1,0)))
,"")</f>
        <v>6</v>
      </c>
      <c r="N30" s="29" t="str">
        <f t="array" ref="N30">IFNA(IFNA(IFNA(INDEX('2025'!$A$1:$AAA$1000,
                      MATCH($A30,'2025'!$C$1:$C$1000,0), 
                      MATCH(N$1,'2025'!$A$1:$AAA$1,0)),
                INDEX('2024'!$A$1:$AAA$1000, 
                      MATCH($A30,'2024'!$C$1:$C$1000,0), 
                      MATCH(N$1,'2024'!$A$1:$AAA$1,0))),
                INDEX(Hours!$A$1:$AAF$1000, 
                      MATCH($A30,Hours!$A$1:$A$1000,0), 
                      MATCH(N$1,Hours!$A$1:$AAF$1,0)))
,"")</f>
        <v/>
      </c>
      <c r="O30" s="29" t="str">
        <f t="array" ref="O30">IFNA(IFNA(IFNA(INDEX('2025'!$A$1:$AAA$1000,
                      MATCH($A30,'2025'!$C$1:$C$1000,0), 
                      MATCH(O$1,'2025'!$A$1:$AAA$1,0)),
                INDEX('2024'!$A$1:$AAA$1000, 
                      MATCH($A30,'2024'!$C$1:$C$1000,0), 
                      MATCH(O$1,'2024'!$A$1:$AAA$1,0))),
                INDEX(Hours!$A$1:$AAF$1000, 
                      MATCH($A30,Hours!$A$1:$A$1000,0), 
                      MATCH(O$1,Hours!$A$1:$AAF$1,0)))
,"")</f>
        <v/>
      </c>
      <c r="P30" s="29" t="str">
        <f t="array" ref="P30">IFNA(IFNA(IFNA(INDEX('2025'!$A$1:$AAA$1000,
                      MATCH($A30,'2025'!$C$1:$C$1000,0), 
                      MATCH(P$1,'2025'!$A$1:$AAA$1,0)),
                INDEX('2024'!$A$1:$AAA$1000, 
                      MATCH($A30,'2024'!$C$1:$C$1000,0), 
                      MATCH(P$1,'2024'!$A$1:$AAA$1,0))),
                INDEX(Hours!$A$1:$AAF$1000, 
                      MATCH($A30,Hours!$A$1:$A$1000,0), 
                      MATCH(P$1,Hours!$A$1:$AAF$1,0)))
,"")</f>
        <v/>
      </c>
      <c r="Q30" s="29">
        <f t="array" ref="Q30">IFNA(IFNA(IFNA(INDEX('2025'!$A$1:$AAA$1000,
                      MATCH($A30,'2025'!$C$1:$C$1000,0), 
                      MATCH(Q$1,'2025'!$A$1:$AAA$1,0)),
                INDEX('2024'!$A$1:$AAA$1000, 
                      MATCH($A30,'2024'!$C$1:$C$1000,0), 
                      MATCH(Q$1,'2024'!$A$1:$AAA$1,0))),
                INDEX(Hours!$A$1:$AAF$1000, 
                      MATCH($A30,Hours!$A$1:$A$1000,0), 
                      MATCH(Q$1,Hours!$A$1:$AAF$1,0)))
,"")</f>
        <v>2</v>
      </c>
      <c r="R30" s="29" t="str">
        <f t="array" ref="R30">IFNA(IFNA(IFNA(INDEX('2025'!$A$1:$AAA$1000,
                      MATCH($A30,'2025'!$C$1:$C$1000,0), 
                      MATCH(R$1,'2025'!$A$1:$AAA$1,0)),
                INDEX('2024'!$A$1:$AAA$1000, 
                      MATCH($A30,'2024'!$C$1:$C$1000,0), 
                      MATCH(R$1,'2024'!$A$1:$AAA$1,0))),
                INDEX(Hours!$A$1:$AAF$1000, 
                      MATCH($A30,Hours!$A$1:$A$1000,0), 
                      MATCH(R$1,Hours!$A$1:$AAF$1,0)))
,"")</f>
        <v/>
      </c>
      <c r="S30" s="29" t="str">
        <f t="array" ref="S30">IFNA(IFNA(IFNA(INDEX('2025'!$A$1:$AAA$1000,
                      MATCH($A30,'2025'!$C$1:$C$1000,0), 
                      MATCH(S$1,'2025'!$A$1:$AAA$1,0)),
                INDEX('2024'!$A$1:$AAA$1000, 
                      MATCH($A30,'2024'!$C$1:$C$1000,0), 
                      MATCH(S$1,'2024'!$A$1:$AAA$1,0))),
                INDEX(Hours!$A$1:$AAF$1000, 
                      MATCH($A30,Hours!$A$1:$A$1000,0), 
                      MATCH(S$1,Hours!$A$1:$AAF$1,0)))
,"")</f>
        <v/>
      </c>
      <c r="T30" s="76"/>
      <c r="U30" s="76"/>
      <c r="V30" s="76"/>
      <c r="W30" s="76"/>
      <c r="X30" s="76"/>
      <c r="Y30" s="29" t="str">
        <f t="array" ref="Y30">INDEX(Hours!$A$1:$AAF$1000, 
                      MATCH($A30,Hours!$A$1:$A$1000,0), 
                      MATCH(Y$1,Hours!$A$1:$AAF$1,0))</f>
        <v/>
      </c>
      <c r="Z30" s="76"/>
      <c r="AA30" s="76"/>
      <c r="AB30" s="76"/>
      <c r="AC30" s="76"/>
      <c r="AD30" s="76"/>
    </row>
    <row r="31" ht="22.5" hidden="1" customHeight="1">
      <c r="A31" s="25">
        <f t="shared" si="1"/>
        <v>45626</v>
      </c>
      <c r="B31" s="29">
        <f t="array" ref="B31">IFNA(IFNA(IFNA(INDEX('2025'!$A$1:$AAA$1000,
                      MATCH($A31,'2025'!$C$1:$C$1000,0), 
                      MATCH(B$1,'2025'!$A$1:$AAA$1,0)),
                INDEX('2024'!$A$1:$AAA$1000, 
                      MATCH($A31,'2024'!$C$1:$C$1000,0), 
                      MATCH(B$1,'2024'!$A$1:$AAA$1,0))),
                INDEX(Hours!$A$1:$AAF$1000, 
                      MATCH($A31,Hours!$A$1:$A$1000,0), 
                      MATCH(B$1,Hours!$A$1:$AAF$1,0)))
,"")</f>
        <v>4</v>
      </c>
      <c r="C31" s="29">
        <f t="array" ref="C31">IFNA(IFNA(IFNA(INDEX('2025'!$A$1:$AAA$1000,
                      MATCH($A31,'2025'!$C$1:$C$1000,0), 
                      MATCH(C$1,'2025'!$A$1:$AAA$1,0)),
                INDEX('2024'!$A$1:$AAA$1000, 
                      MATCH($A31,'2024'!$C$1:$C$1000,0), 
                      MATCH(C$1,'2024'!$A$1:$AAA$1,0))),
                INDEX(Hours!$A$1:$AAF$1000, 
                      MATCH($A31,Hours!$A$1:$A$1000,0), 
                      MATCH(C$1,Hours!$A$1:$AAF$1,0)))
,"")</f>
        <v>4</v>
      </c>
      <c r="D31" s="29">
        <f t="array" ref="D31">IFNA(IFNA(IFNA(INDEX('2025'!$A$1:$AAA$1000,
                      MATCH($A31,'2025'!$C$1:$C$1000,0), 
                      MATCH(D$1,'2025'!$A$1:$AAA$1,0)),
                INDEX('2024'!$A$1:$AAA$1000, 
                      MATCH($A31,'2024'!$C$1:$C$1000,0), 
                      MATCH(D$1,'2024'!$A$1:$AAA$1,0))),
                INDEX(Hours!$A$1:$AAF$1000, 
                      MATCH($A31,Hours!$A$1:$A$1000,0), 
                      MATCH(D$1,Hours!$A$1:$AAF$1,0)))
,"")</f>
        <v>4</v>
      </c>
      <c r="E31" s="29">
        <f t="array" ref="E31">IFNA(IFNA(IFNA(INDEX('2025'!$A$1:$AAA$1000,
                      MATCH($A31,'2025'!$C$1:$C$1000,0), 
                      MATCH(E$1,'2025'!$A$1:$AAA$1,0)),
                INDEX('2024'!$A$1:$AAA$1000, 
                      MATCH($A31,'2024'!$C$1:$C$1000,0), 
                      MATCH(E$1,'2024'!$A$1:$AAA$1,0))),
                INDEX(Hours!$A$1:$AAF$1000, 
                      MATCH($A31,Hours!$A$1:$A$1000,0), 
                      MATCH(E$1,Hours!$A$1:$AAF$1,0)))
,"")</f>
        <v>7</v>
      </c>
      <c r="F31" s="29">
        <f t="array" ref="F31">IFNA(IFNA(IFNA(INDEX('2025'!$A$1:$AAA$1000,
                      MATCH($A31,'2025'!$C$1:$C$1000,0), 
                      MATCH(F$1,'2025'!$A$1:$AAA$1,0)),
                INDEX('2024'!$A$1:$AAA$1000, 
                      MATCH($A31,'2024'!$C$1:$C$1000,0), 
                      MATCH(F$1,'2024'!$A$1:$AAA$1,0))),
                INDEX(Hours!$A$1:$AAF$1000, 
                      MATCH($A31,Hours!$A$1:$A$1000,0), 
                      MATCH(F$1,Hours!$A$1:$AAF$1,0)))
,"")</f>
        <v>6</v>
      </c>
      <c r="G31" s="29" t="str">
        <f t="array" ref="G31">IFNA(IFNA(IFNA(INDEX('2025'!$A$1:$AAA$1000,
                      MATCH($A31,'2025'!$C$1:$C$1000,0), 
                      MATCH(G$1,'2025'!$A$1:$AAA$1,0)),
                INDEX('2024'!$A$1:$AAA$1000, 
                      MATCH($A31,'2024'!$C$1:$C$1000,0), 
                      MATCH(G$1,'2024'!$A$1:$AAA$1,0))),
                INDEX(Hours!$A$1:$AAF$1000, 
                      MATCH($A31,Hours!$A$1:$A$1000,0), 
                      MATCH(G$1,Hours!$A$1:$AAF$1,0)))
,"")</f>
        <v/>
      </c>
      <c r="H31" s="29">
        <f t="array" ref="H31">IFNA(IFNA(IFNA(INDEX('2025'!$A$1:$AAA$1000,
                      MATCH($A31,'2025'!$C$1:$C$1000,0), 
                      MATCH(H$1,'2025'!$A$1:$AAA$1,0)),
                INDEX('2024'!$A$1:$AAA$1000, 
                      MATCH($A31,'2024'!$C$1:$C$1000,0), 
                      MATCH(H$1,'2024'!$A$1:$AAA$1,0))),
                INDEX(Hours!$A$1:$AAF$1000, 
                      MATCH($A31,Hours!$A$1:$A$1000,0), 
                      MATCH(H$1,Hours!$A$1:$AAF$1,0)))
,"")</f>
        <v>1.5</v>
      </c>
      <c r="I31" s="29">
        <f t="array" ref="I31">IFNA(IFNA(IFNA(INDEX('2025'!$A$1:$AAA$1000,
                      MATCH($A31,'2025'!$C$1:$C$1000,0), 
                      MATCH(I$1,'2025'!$A$1:$AAA$1,0)),
                INDEX('2024'!$A$1:$AAA$1000, 
                      MATCH($A31,'2024'!$C$1:$C$1000,0), 
                      MATCH(I$1,'2024'!$A$1:$AAA$1,0))),
                INDEX(Hours!$A$1:$AAF$1000, 
                      MATCH($A31,Hours!$A$1:$A$1000,0), 
                      MATCH(I$1,Hours!$A$1:$AAF$1,0)))
,"")</f>
        <v>1.5</v>
      </c>
      <c r="J31" s="29">
        <f t="array" ref="J31">IFNA(IFNA(IFNA(INDEX('2025'!$A$1:$AAA$1000,
                      MATCH($A31,'2025'!$C$1:$C$1000,0), 
                      MATCH(J$1,'2025'!$A$1:$AAA$1,0)),
                INDEX('2024'!$A$1:$AAA$1000, 
                      MATCH($A31,'2024'!$C$1:$C$1000,0), 
                      MATCH(J$1,'2024'!$A$1:$AAA$1,0))),
                INDEX(Hours!$A$1:$AAF$1000, 
                      MATCH($A31,Hours!$A$1:$A$1000,0), 
                      MATCH(J$1,Hours!$A$1:$AAF$1,0)))
,"")</f>
        <v>4</v>
      </c>
      <c r="K31" s="29">
        <f t="array" ref="K31">IFNA(IFNA(IFNA(INDEX('2025'!$A$1:$AAA$1000,
                      MATCH($A31,'2025'!$C$1:$C$1000,0), 
                      MATCH(K$1,'2025'!$A$1:$AAA$1,0)),
                INDEX('2024'!$A$1:$AAA$1000, 
                      MATCH($A31,'2024'!$C$1:$C$1000,0), 
                      MATCH(K$1,'2024'!$A$1:$AAA$1,0))),
                INDEX(Hours!$A$1:$AAF$1000, 
                      MATCH($A31,Hours!$A$1:$A$1000,0), 
                      MATCH(K$1,Hours!$A$1:$AAF$1,0)))
,"")</f>
        <v>4</v>
      </c>
      <c r="L31" s="29">
        <f t="array" ref="L31">IFNA(IFNA(IFNA(INDEX('2025'!$A$1:$AAA$1000,
                      MATCH($A31,'2025'!$C$1:$C$1000,0), 
                      MATCH(L$1,'2025'!$A$1:$AAA$1,0)),
                INDEX('2024'!$A$1:$AAA$1000, 
                      MATCH($A31,'2024'!$C$1:$C$1000,0), 
                      MATCH(L$1,'2024'!$A$1:$AAA$1,0))),
                INDEX(Hours!$A$1:$AAF$1000, 
                      MATCH($A31,Hours!$A$1:$A$1000,0), 
                      MATCH(L$1,Hours!$A$1:$AAF$1,0)))
,"")</f>
        <v>1.5</v>
      </c>
      <c r="M31" s="29" t="str">
        <f t="array" ref="M31">IFNA(IFNA(IFNA(INDEX('2025'!$A$1:$AAA$1000,
                      MATCH($A31,'2025'!$C$1:$C$1000,0), 
                      MATCH(M$1,'2025'!$A$1:$AAA$1,0)),
                INDEX('2024'!$A$1:$AAA$1000, 
                      MATCH($A31,'2024'!$C$1:$C$1000,0), 
                      MATCH(M$1,'2024'!$A$1:$AAA$1,0))),
                INDEX(Hours!$A$1:$AAF$1000, 
                      MATCH($A31,Hours!$A$1:$A$1000,0), 
                      MATCH(M$1,Hours!$A$1:$AAF$1,0)))
,"")</f>
        <v/>
      </c>
      <c r="N31" s="29">
        <f t="array" ref="N31">IFNA(IFNA(IFNA(INDEX('2025'!$A$1:$AAA$1000,
                      MATCH($A31,'2025'!$C$1:$C$1000,0), 
                      MATCH(N$1,'2025'!$A$1:$AAA$1,0)),
                INDEX('2024'!$A$1:$AAA$1000, 
                      MATCH($A31,'2024'!$C$1:$C$1000,0), 
                      MATCH(N$1,'2024'!$A$1:$AAA$1,0))),
                INDEX(Hours!$A$1:$AAF$1000, 
                      MATCH($A31,Hours!$A$1:$A$1000,0), 
                      MATCH(N$1,Hours!$A$1:$AAF$1,0)))
,"")</f>
        <v>5</v>
      </c>
      <c r="O31" s="29" t="str">
        <f t="array" ref="O31">IFNA(IFNA(IFNA(INDEX('2025'!$A$1:$AAA$1000,
                      MATCH($A31,'2025'!$C$1:$C$1000,0), 
                      MATCH(O$1,'2025'!$A$1:$AAA$1,0)),
                INDEX('2024'!$A$1:$AAA$1000, 
                      MATCH($A31,'2024'!$C$1:$C$1000,0), 
                      MATCH(O$1,'2024'!$A$1:$AAA$1,0))),
                INDEX(Hours!$A$1:$AAF$1000, 
                      MATCH($A31,Hours!$A$1:$A$1000,0), 
                      MATCH(O$1,Hours!$A$1:$AAF$1,0)))
,"")</f>
        <v/>
      </c>
      <c r="P31" s="29">
        <f t="array" ref="P31">IFNA(IFNA(IFNA(INDEX('2025'!$A$1:$AAA$1000,
                      MATCH($A31,'2025'!$C$1:$C$1000,0), 
                      MATCH(P$1,'2025'!$A$1:$AAA$1,0)),
                INDEX('2024'!$A$1:$AAA$1000, 
                      MATCH($A31,'2024'!$C$1:$C$1000,0), 
                      MATCH(P$1,'2024'!$A$1:$AAA$1,0))),
                INDEX(Hours!$A$1:$AAF$1000, 
                      MATCH($A31,Hours!$A$1:$A$1000,0), 
                      MATCH(P$1,Hours!$A$1:$AAF$1,0)))
,"")</f>
        <v>2</v>
      </c>
      <c r="Q31" s="29">
        <f t="array" ref="Q31">IFNA(IFNA(IFNA(INDEX('2025'!$A$1:$AAA$1000,
                      MATCH($A31,'2025'!$C$1:$C$1000,0), 
                      MATCH(Q$1,'2025'!$A$1:$AAA$1,0)),
                INDEX('2024'!$A$1:$AAA$1000, 
                      MATCH($A31,'2024'!$C$1:$C$1000,0), 
                      MATCH(Q$1,'2024'!$A$1:$AAA$1,0))),
                INDEX(Hours!$A$1:$AAF$1000, 
                      MATCH($A31,Hours!$A$1:$A$1000,0), 
                      MATCH(Q$1,Hours!$A$1:$AAF$1,0)))
,"")</f>
        <v>2</v>
      </c>
      <c r="R31" s="29" t="str">
        <f t="array" ref="R31">IFNA(IFNA(IFNA(INDEX('2025'!$A$1:$AAA$1000,
                      MATCH($A31,'2025'!$C$1:$C$1000,0), 
                      MATCH(R$1,'2025'!$A$1:$AAA$1,0)),
                INDEX('2024'!$A$1:$AAA$1000, 
                      MATCH($A31,'2024'!$C$1:$C$1000,0), 
                      MATCH(R$1,'2024'!$A$1:$AAA$1,0))),
                INDEX(Hours!$A$1:$AAF$1000, 
                      MATCH($A31,Hours!$A$1:$A$1000,0), 
                      MATCH(R$1,Hours!$A$1:$AAF$1,0)))
,"")</f>
        <v/>
      </c>
      <c r="S31" s="29" t="str">
        <f t="array" ref="S31">IFNA(IFNA(IFNA(INDEX('2025'!$A$1:$AAA$1000,
                      MATCH($A31,'2025'!$C$1:$C$1000,0), 
                      MATCH(S$1,'2025'!$A$1:$AAA$1,0)),
                INDEX('2024'!$A$1:$AAA$1000, 
                      MATCH($A31,'2024'!$C$1:$C$1000,0), 
                      MATCH(S$1,'2024'!$A$1:$AAA$1,0))),
                INDEX(Hours!$A$1:$AAF$1000, 
                      MATCH($A31,Hours!$A$1:$A$1000,0), 
                      MATCH(S$1,Hours!$A$1:$AAF$1,0)))
,"")</f>
        <v/>
      </c>
      <c r="T31" s="76"/>
      <c r="U31" s="76"/>
      <c r="V31" s="76"/>
      <c r="W31" s="76"/>
      <c r="X31" s="76"/>
      <c r="Y31" s="29" t="str">
        <f t="array" ref="Y31">INDEX(Hours!$A$1:$AAF$1000, 
                      MATCH($A31,Hours!$A$1:$A$1000,0), 
                      MATCH(Y$1,Hours!$A$1:$AAF$1,0))</f>
        <v/>
      </c>
      <c r="Z31" s="76"/>
      <c r="AA31" s="76"/>
      <c r="AB31" s="76"/>
      <c r="AC31" s="76"/>
      <c r="AD31" s="76"/>
    </row>
    <row r="32" ht="22.5" hidden="1" customHeight="1">
      <c r="A32" s="25">
        <f t="shared" si="1"/>
        <v>45627</v>
      </c>
      <c r="B32" s="29" t="str">
        <f t="array" ref="B32">IFNA(IFNA(IFNA(INDEX('2025'!$A$1:$AAA$1000,
                      MATCH($A32,'2025'!$C$1:$C$1000,0), 
                      MATCH(B$1,'2025'!$A$1:$AAA$1,0)),
                INDEX('2024'!$A$1:$AAA$1000, 
                      MATCH($A32,'2024'!$C$1:$C$1000,0), 
                      MATCH(B$1,'2024'!$A$1:$AAA$1,0))),
                INDEX(Hours!$A$1:$AAF$1000, 
                      MATCH($A32,Hours!$A$1:$A$1000,0), 
                      MATCH(B$1,Hours!$A$1:$AAF$1,0)))
,"")</f>
        <v/>
      </c>
      <c r="C32" s="29" t="str">
        <f t="array" ref="C32">IFNA(IFNA(IFNA(INDEX('2025'!$A$1:$AAA$1000,
                      MATCH($A32,'2025'!$C$1:$C$1000,0), 
                      MATCH(C$1,'2025'!$A$1:$AAA$1,0)),
                INDEX('2024'!$A$1:$AAA$1000, 
                      MATCH($A32,'2024'!$C$1:$C$1000,0), 
                      MATCH(C$1,'2024'!$A$1:$AAA$1,0))),
                INDEX(Hours!$A$1:$AAF$1000, 
                      MATCH($A32,Hours!$A$1:$A$1000,0), 
                      MATCH(C$1,Hours!$A$1:$AAF$1,0)))
,"")</f>
        <v/>
      </c>
      <c r="D32" s="29" t="str">
        <f t="array" ref="D32">IFNA(IFNA(IFNA(INDEX('2025'!$A$1:$AAA$1000,
                      MATCH($A32,'2025'!$C$1:$C$1000,0), 
                      MATCH(D$1,'2025'!$A$1:$AAA$1,0)),
                INDEX('2024'!$A$1:$AAA$1000, 
                      MATCH($A32,'2024'!$C$1:$C$1000,0), 
                      MATCH(D$1,'2024'!$A$1:$AAA$1,0))),
                INDEX(Hours!$A$1:$AAF$1000, 
                      MATCH($A32,Hours!$A$1:$A$1000,0), 
                      MATCH(D$1,Hours!$A$1:$AAF$1,0)))
,"")</f>
        <v/>
      </c>
      <c r="E32" s="29" t="str">
        <f t="array" ref="E32">IFNA(IFNA(IFNA(INDEX('2025'!$A$1:$AAA$1000,
                      MATCH($A32,'2025'!$C$1:$C$1000,0), 
                      MATCH(E$1,'2025'!$A$1:$AAA$1,0)),
                INDEX('2024'!$A$1:$AAA$1000, 
                      MATCH($A32,'2024'!$C$1:$C$1000,0), 
                      MATCH(E$1,'2024'!$A$1:$AAA$1,0))),
                INDEX(Hours!$A$1:$AAF$1000, 
                      MATCH($A32,Hours!$A$1:$A$1000,0), 
                      MATCH(E$1,Hours!$A$1:$AAF$1,0)))
,"")</f>
        <v/>
      </c>
      <c r="F32" s="29" t="str">
        <f t="array" ref="F32">IFNA(IFNA(IFNA(INDEX('2025'!$A$1:$AAA$1000,
                      MATCH($A32,'2025'!$C$1:$C$1000,0), 
                      MATCH(F$1,'2025'!$A$1:$AAA$1,0)),
                INDEX('2024'!$A$1:$AAA$1000, 
                      MATCH($A32,'2024'!$C$1:$C$1000,0), 
                      MATCH(F$1,'2024'!$A$1:$AAA$1,0))),
                INDEX(Hours!$A$1:$AAF$1000, 
                      MATCH($A32,Hours!$A$1:$A$1000,0), 
                      MATCH(F$1,Hours!$A$1:$AAF$1,0)))
,"")</f>
        <v/>
      </c>
      <c r="G32" s="29" t="str">
        <f t="array" ref="G32">IFNA(IFNA(IFNA(INDEX('2025'!$A$1:$AAA$1000,
                      MATCH($A32,'2025'!$C$1:$C$1000,0), 
                      MATCH(G$1,'2025'!$A$1:$AAA$1,0)),
                INDEX('2024'!$A$1:$AAA$1000, 
                      MATCH($A32,'2024'!$C$1:$C$1000,0), 
                      MATCH(G$1,'2024'!$A$1:$AAA$1,0))),
                INDEX(Hours!$A$1:$AAF$1000, 
                      MATCH($A32,Hours!$A$1:$A$1000,0), 
                      MATCH(G$1,Hours!$A$1:$AAF$1,0)))
,"")</f>
        <v/>
      </c>
      <c r="H32" s="29" t="str">
        <f t="array" ref="H32">IFNA(IFNA(IFNA(INDEX('2025'!$A$1:$AAA$1000,
                      MATCH($A32,'2025'!$C$1:$C$1000,0), 
                      MATCH(H$1,'2025'!$A$1:$AAA$1,0)),
                INDEX('2024'!$A$1:$AAA$1000, 
                      MATCH($A32,'2024'!$C$1:$C$1000,0), 
                      MATCH(H$1,'2024'!$A$1:$AAA$1,0))),
                INDEX(Hours!$A$1:$AAF$1000, 
                      MATCH($A32,Hours!$A$1:$A$1000,0), 
                      MATCH(H$1,Hours!$A$1:$AAF$1,0)))
,"")</f>
        <v/>
      </c>
      <c r="I32" s="29" t="str">
        <f t="array" ref="I32">IFNA(IFNA(IFNA(INDEX('2025'!$A$1:$AAA$1000,
                      MATCH($A32,'2025'!$C$1:$C$1000,0), 
                      MATCH(I$1,'2025'!$A$1:$AAA$1,0)),
                INDEX('2024'!$A$1:$AAA$1000, 
                      MATCH($A32,'2024'!$C$1:$C$1000,0), 
                      MATCH(I$1,'2024'!$A$1:$AAA$1,0))),
                INDEX(Hours!$A$1:$AAF$1000, 
                      MATCH($A32,Hours!$A$1:$A$1000,0), 
                      MATCH(I$1,Hours!$A$1:$AAF$1,0)))
,"")</f>
        <v/>
      </c>
      <c r="J32" s="29" t="str">
        <f t="array" ref="J32">IFNA(IFNA(IFNA(INDEX('2025'!$A$1:$AAA$1000,
                      MATCH($A32,'2025'!$C$1:$C$1000,0), 
                      MATCH(J$1,'2025'!$A$1:$AAA$1,0)),
                INDEX('2024'!$A$1:$AAA$1000, 
                      MATCH($A32,'2024'!$C$1:$C$1000,0), 
                      MATCH(J$1,'2024'!$A$1:$AAA$1,0))),
                INDEX(Hours!$A$1:$AAF$1000, 
                      MATCH($A32,Hours!$A$1:$A$1000,0), 
                      MATCH(J$1,Hours!$A$1:$AAF$1,0)))
,"")</f>
        <v/>
      </c>
      <c r="K32" s="29" t="str">
        <f t="array" ref="K32">IFNA(IFNA(IFNA(INDEX('2025'!$A$1:$AAA$1000,
                      MATCH($A32,'2025'!$C$1:$C$1000,0), 
                      MATCH(K$1,'2025'!$A$1:$AAA$1,0)),
                INDEX('2024'!$A$1:$AAA$1000, 
                      MATCH($A32,'2024'!$C$1:$C$1000,0), 
                      MATCH(K$1,'2024'!$A$1:$AAA$1,0))),
                INDEX(Hours!$A$1:$AAF$1000, 
                      MATCH($A32,Hours!$A$1:$A$1000,0), 
                      MATCH(K$1,Hours!$A$1:$AAF$1,0)))
,"")</f>
        <v/>
      </c>
      <c r="L32" s="29" t="str">
        <f t="array" ref="L32">IFNA(IFNA(IFNA(INDEX('2025'!$A$1:$AAA$1000,
                      MATCH($A32,'2025'!$C$1:$C$1000,0), 
                      MATCH(L$1,'2025'!$A$1:$AAA$1,0)),
                INDEX('2024'!$A$1:$AAA$1000, 
                      MATCH($A32,'2024'!$C$1:$C$1000,0), 
                      MATCH(L$1,'2024'!$A$1:$AAA$1,0))),
                INDEX(Hours!$A$1:$AAF$1000, 
                      MATCH($A32,Hours!$A$1:$A$1000,0), 
                      MATCH(L$1,Hours!$A$1:$AAF$1,0)))
,"")</f>
        <v/>
      </c>
      <c r="M32" s="29" t="str">
        <f t="array" ref="M32">IFNA(IFNA(IFNA(INDEX('2025'!$A$1:$AAA$1000,
                      MATCH($A32,'2025'!$C$1:$C$1000,0), 
                      MATCH(M$1,'2025'!$A$1:$AAA$1,0)),
                INDEX('2024'!$A$1:$AAA$1000, 
                      MATCH($A32,'2024'!$C$1:$C$1000,0), 
                      MATCH(M$1,'2024'!$A$1:$AAA$1,0))),
                INDEX(Hours!$A$1:$AAF$1000, 
                      MATCH($A32,Hours!$A$1:$A$1000,0), 
                      MATCH(M$1,Hours!$A$1:$AAF$1,0)))
,"")</f>
        <v/>
      </c>
      <c r="N32" s="29" t="str">
        <f t="array" ref="N32">IFNA(IFNA(IFNA(INDEX('2025'!$A$1:$AAA$1000,
                      MATCH($A32,'2025'!$C$1:$C$1000,0), 
                      MATCH(N$1,'2025'!$A$1:$AAA$1,0)),
                INDEX('2024'!$A$1:$AAA$1000, 
                      MATCH($A32,'2024'!$C$1:$C$1000,0), 
                      MATCH(N$1,'2024'!$A$1:$AAA$1,0))),
                INDEX(Hours!$A$1:$AAF$1000, 
                      MATCH($A32,Hours!$A$1:$A$1000,0), 
                      MATCH(N$1,Hours!$A$1:$AAF$1,0)))
,"")</f>
        <v/>
      </c>
      <c r="O32" s="29" t="str">
        <f t="array" ref="O32">IFNA(IFNA(IFNA(INDEX('2025'!$A$1:$AAA$1000,
                      MATCH($A32,'2025'!$C$1:$C$1000,0), 
                      MATCH(O$1,'2025'!$A$1:$AAA$1,0)),
                INDEX('2024'!$A$1:$AAA$1000, 
                      MATCH($A32,'2024'!$C$1:$C$1000,0), 
                      MATCH(O$1,'2024'!$A$1:$AAA$1,0))),
                INDEX(Hours!$A$1:$AAF$1000, 
                      MATCH($A32,Hours!$A$1:$A$1000,0), 
                      MATCH(O$1,Hours!$A$1:$AAF$1,0)))
,"")</f>
        <v/>
      </c>
      <c r="P32" s="29" t="str">
        <f t="array" ref="P32">IFNA(IFNA(IFNA(INDEX('2025'!$A$1:$AAA$1000,
                      MATCH($A32,'2025'!$C$1:$C$1000,0), 
                      MATCH(P$1,'2025'!$A$1:$AAA$1,0)),
                INDEX('2024'!$A$1:$AAA$1000, 
                      MATCH($A32,'2024'!$C$1:$C$1000,0), 
                      MATCH(P$1,'2024'!$A$1:$AAA$1,0))),
                INDEX(Hours!$A$1:$AAF$1000, 
                      MATCH($A32,Hours!$A$1:$A$1000,0), 
                      MATCH(P$1,Hours!$A$1:$AAF$1,0)))
,"")</f>
        <v/>
      </c>
      <c r="Q32" s="29" t="str">
        <f t="array" ref="Q32">IFNA(IFNA(IFNA(INDEX('2025'!$A$1:$AAA$1000,
                      MATCH($A32,'2025'!$C$1:$C$1000,0), 
                      MATCH(Q$1,'2025'!$A$1:$AAA$1,0)),
                INDEX('2024'!$A$1:$AAA$1000, 
                      MATCH($A32,'2024'!$C$1:$C$1000,0), 
                      MATCH(Q$1,'2024'!$A$1:$AAA$1,0))),
                INDEX(Hours!$A$1:$AAF$1000, 
                      MATCH($A32,Hours!$A$1:$A$1000,0), 
                      MATCH(Q$1,Hours!$A$1:$AAF$1,0)))
,"")</f>
        <v/>
      </c>
      <c r="R32" s="29" t="str">
        <f t="array" ref="R32">IFNA(IFNA(IFNA(INDEX('2025'!$A$1:$AAA$1000,
                      MATCH($A32,'2025'!$C$1:$C$1000,0), 
                      MATCH(R$1,'2025'!$A$1:$AAA$1,0)),
                INDEX('2024'!$A$1:$AAA$1000, 
                      MATCH($A32,'2024'!$C$1:$C$1000,0), 
                      MATCH(R$1,'2024'!$A$1:$AAA$1,0))),
                INDEX(Hours!$A$1:$AAF$1000, 
                      MATCH($A32,Hours!$A$1:$A$1000,0), 
                      MATCH(R$1,Hours!$A$1:$AAF$1,0)))
,"")</f>
        <v/>
      </c>
      <c r="S32" s="29" t="str">
        <f t="array" ref="S32">IFNA(IFNA(IFNA(INDEX('2025'!$A$1:$AAA$1000,
                      MATCH($A32,'2025'!$C$1:$C$1000,0), 
                      MATCH(S$1,'2025'!$A$1:$AAA$1,0)),
                INDEX('2024'!$A$1:$AAA$1000, 
                      MATCH($A32,'2024'!$C$1:$C$1000,0), 
                      MATCH(S$1,'2024'!$A$1:$AAA$1,0))),
                INDEX(Hours!$A$1:$AAF$1000, 
                      MATCH($A32,Hours!$A$1:$A$1000,0), 
                      MATCH(S$1,Hours!$A$1:$AAF$1,0)))
,"")</f>
        <v/>
      </c>
      <c r="T32" s="76"/>
      <c r="U32" s="76"/>
      <c r="V32" s="76"/>
      <c r="W32" s="76"/>
      <c r="X32" s="76"/>
      <c r="Y32" s="29" t="str">
        <f t="array" ref="Y32">INDEX(Hours!$A$1:$AAF$1000, 
                      MATCH($A32,Hours!$A$1:$A$1000,0), 
                      MATCH(Y$1,Hours!$A$1:$AAF$1,0))</f>
        <v/>
      </c>
      <c r="Z32" s="76"/>
      <c r="AA32" s="76"/>
      <c r="AB32" s="76"/>
      <c r="AC32" s="76"/>
      <c r="AD32" s="76"/>
    </row>
    <row r="33" ht="22.5" hidden="1" customHeight="1">
      <c r="A33" s="25">
        <f t="shared" si="1"/>
        <v>45628</v>
      </c>
      <c r="B33" s="29" t="str">
        <f t="array" ref="B33">IFNA(IFNA(IFNA(INDEX('2025'!$A$1:$AAA$1000,
                      MATCH($A33,'2025'!$C$1:$C$1000,0), 
                      MATCH(B$1,'2025'!$A$1:$AAA$1,0)),
                INDEX('2024'!$A$1:$AAA$1000, 
                      MATCH($A33,'2024'!$C$1:$C$1000,0), 
                      MATCH(B$1,'2024'!$A$1:$AAA$1,0))),
                INDEX(Hours!$A$1:$AAF$1000, 
                      MATCH($A33,Hours!$A$1:$A$1000,0), 
                      MATCH(B$1,Hours!$A$1:$AAF$1,0)))
,"")</f>
        <v/>
      </c>
      <c r="C33" s="29" t="str">
        <f t="array" ref="C33">IFNA(IFNA(IFNA(INDEX('2025'!$A$1:$AAA$1000,
                      MATCH($A33,'2025'!$C$1:$C$1000,0), 
                      MATCH(C$1,'2025'!$A$1:$AAA$1,0)),
                INDEX('2024'!$A$1:$AAA$1000, 
                      MATCH($A33,'2024'!$C$1:$C$1000,0), 
                      MATCH(C$1,'2024'!$A$1:$AAA$1,0))),
                INDEX(Hours!$A$1:$AAF$1000, 
                      MATCH($A33,Hours!$A$1:$A$1000,0), 
                      MATCH(C$1,Hours!$A$1:$AAF$1,0)))
,"")</f>
        <v/>
      </c>
      <c r="D33" s="29" t="str">
        <f t="array" ref="D33">IFNA(IFNA(IFNA(INDEX('2025'!$A$1:$AAA$1000,
                      MATCH($A33,'2025'!$C$1:$C$1000,0), 
                      MATCH(D$1,'2025'!$A$1:$AAA$1,0)),
                INDEX('2024'!$A$1:$AAA$1000, 
                      MATCH($A33,'2024'!$C$1:$C$1000,0), 
                      MATCH(D$1,'2024'!$A$1:$AAA$1,0))),
                INDEX(Hours!$A$1:$AAF$1000, 
                      MATCH($A33,Hours!$A$1:$A$1000,0), 
                      MATCH(D$1,Hours!$A$1:$AAF$1,0)))
,"")</f>
        <v/>
      </c>
      <c r="E33" s="29" t="str">
        <f t="array" ref="E33">IFNA(IFNA(IFNA(INDEX('2025'!$A$1:$AAA$1000,
                      MATCH($A33,'2025'!$C$1:$C$1000,0), 
                      MATCH(E$1,'2025'!$A$1:$AAA$1,0)),
                INDEX('2024'!$A$1:$AAA$1000, 
                      MATCH($A33,'2024'!$C$1:$C$1000,0), 
                      MATCH(E$1,'2024'!$A$1:$AAA$1,0))),
                INDEX(Hours!$A$1:$AAF$1000, 
                      MATCH($A33,Hours!$A$1:$A$1000,0), 
                      MATCH(E$1,Hours!$A$1:$AAF$1,0)))
,"")</f>
        <v/>
      </c>
      <c r="F33" s="29" t="str">
        <f t="array" ref="F33">IFNA(IFNA(IFNA(INDEX('2025'!$A$1:$AAA$1000,
                      MATCH($A33,'2025'!$C$1:$C$1000,0), 
                      MATCH(F$1,'2025'!$A$1:$AAA$1,0)),
                INDEX('2024'!$A$1:$AAA$1000, 
                      MATCH($A33,'2024'!$C$1:$C$1000,0), 
                      MATCH(F$1,'2024'!$A$1:$AAA$1,0))),
                INDEX(Hours!$A$1:$AAF$1000, 
                      MATCH($A33,Hours!$A$1:$A$1000,0), 
                      MATCH(F$1,Hours!$A$1:$AAF$1,0)))
,"")</f>
        <v/>
      </c>
      <c r="G33" s="29" t="str">
        <f t="array" ref="G33">IFNA(IFNA(IFNA(INDEX('2025'!$A$1:$AAA$1000,
                      MATCH($A33,'2025'!$C$1:$C$1000,0), 
                      MATCH(G$1,'2025'!$A$1:$AAA$1,0)),
                INDEX('2024'!$A$1:$AAA$1000, 
                      MATCH($A33,'2024'!$C$1:$C$1000,0), 
                      MATCH(G$1,'2024'!$A$1:$AAA$1,0))),
                INDEX(Hours!$A$1:$AAF$1000, 
                      MATCH($A33,Hours!$A$1:$A$1000,0), 
                      MATCH(G$1,Hours!$A$1:$AAF$1,0)))
,"")</f>
        <v/>
      </c>
      <c r="H33" s="29" t="str">
        <f t="array" ref="H33">IFNA(IFNA(IFNA(INDEX('2025'!$A$1:$AAA$1000,
                      MATCH($A33,'2025'!$C$1:$C$1000,0), 
                      MATCH(H$1,'2025'!$A$1:$AAA$1,0)),
                INDEX('2024'!$A$1:$AAA$1000, 
                      MATCH($A33,'2024'!$C$1:$C$1000,0), 
                      MATCH(H$1,'2024'!$A$1:$AAA$1,0))),
                INDEX(Hours!$A$1:$AAF$1000, 
                      MATCH($A33,Hours!$A$1:$A$1000,0), 
                      MATCH(H$1,Hours!$A$1:$AAF$1,0)))
,"")</f>
        <v/>
      </c>
      <c r="I33" s="29" t="str">
        <f t="array" ref="I33">IFNA(IFNA(IFNA(INDEX('2025'!$A$1:$AAA$1000,
                      MATCH($A33,'2025'!$C$1:$C$1000,0), 
                      MATCH(I$1,'2025'!$A$1:$AAA$1,0)),
                INDEX('2024'!$A$1:$AAA$1000, 
                      MATCH($A33,'2024'!$C$1:$C$1000,0), 
                      MATCH(I$1,'2024'!$A$1:$AAA$1,0))),
                INDEX(Hours!$A$1:$AAF$1000, 
                      MATCH($A33,Hours!$A$1:$A$1000,0), 
                      MATCH(I$1,Hours!$A$1:$AAF$1,0)))
,"")</f>
        <v/>
      </c>
      <c r="J33" s="29" t="str">
        <f t="array" ref="J33">IFNA(IFNA(IFNA(INDEX('2025'!$A$1:$AAA$1000,
                      MATCH($A33,'2025'!$C$1:$C$1000,0), 
                      MATCH(J$1,'2025'!$A$1:$AAA$1,0)),
                INDEX('2024'!$A$1:$AAA$1000, 
                      MATCH($A33,'2024'!$C$1:$C$1000,0), 
                      MATCH(J$1,'2024'!$A$1:$AAA$1,0))),
                INDEX(Hours!$A$1:$AAF$1000, 
                      MATCH($A33,Hours!$A$1:$A$1000,0), 
                      MATCH(J$1,Hours!$A$1:$AAF$1,0)))
,"")</f>
        <v/>
      </c>
      <c r="K33" s="29" t="str">
        <f t="array" ref="K33">IFNA(IFNA(IFNA(INDEX('2025'!$A$1:$AAA$1000,
                      MATCH($A33,'2025'!$C$1:$C$1000,0), 
                      MATCH(K$1,'2025'!$A$1:$AAA$1,0)),
                INDEX('2024'!$A$1:$AAA$1000, 
                      MATCH($A33,'2024'!$C$1:$C$1000,0), 
                      MATCH(K$1,'2024'!$A$1:$AAA$1,0))),
                INDEX(Hours!$A$1:$AAF$1000, 
                      MATCH($A33,Hours!$A$1:$A$1000,0), 
                      MATCH(K$1,Hours!$A$1:$AAF$1,0)))
,"")</f>
        <v/>
      </c>
      <c r="L33" s="29" t="str">
        <f t="array" ref="L33">IFNA(IFNA(IFNA(INDEX('2025'!$A$1:$AAA$1000,
                      MATCH($A33,'2025'!$C$1:$C$1000,0), 
                      MATCH(L$1,'2025'!$A$1:$AAA$1,0)),
                INDEX('2024'!$A$1:$AAA$1000, 
                      MATCH($A33,'2024'!$C$1:$C$1000,0), 
                      MATCH(L$1,'2024'!$A$1:$AAA$1,0))),
                INDEX(Hours!$A$1:$AAF$1000, 
                      MATCH($A33,Hours!$A$1:$A$1000,0), 
                      MATCH(L$1,Hours!$A$1:$AAF$1,0)))
,"")</f>
        <v/>
      </c>
      <c r="M33" s="29" t="str">
        <f t="array" ref="M33">IFNA(IFNA(IFNA(INDEX('2025'!$A$1:$AAA$1000,
                      MATCH($A33,'2025'!$C$1:$C$1000,0), 
                      MATCH(M$1,'2025'!$A$1:$AAA$1,0)),
                INDEX('2024'!$A$1:$AAA$1000, 
                      MATCH($A33,'2024'!$C$1:$C$1000,0), 
                      MATCH(M$1,'2024'!$A$1:$AAA$1,0))),
                INDEX(Hours!$A$1:$AAF$1000, 
                      MATCH($A33,Hours!$A$1:$A$1000,0), 
                      MATCH(M$1,Hours!$A$1:$AAF$1,0)))
,"")</f>
        <v/>
      </c>
      <c r="N33" s="29" t="str">
        <f t="array" ref="N33">IFNA(IFNA(IFNA(INDEX('2025'!$A$1:$AAA$1000,
                      MATCH($A33,'2025'!$C$1:$C$1000,0), 
                      MATCH(N$1,'2025'!$A$1:$AAA$1,0)),
                INDEX('2024'!$A$1:$AAA$1000, 
                      MATCH($A33,'2024'!$C$1:$C$1000,0), 
                      MATCH(N$1,'2024'!$A$1:$AAA$1,0))),
                INDEX(Hours!$A$1:$AAF$1000, 
                      MATCH($A33,Hours!$A$1:$A$1000,0), 
                      MATCH(N$1,Hours!$A$1:$AAF$1,0)))
,"")</f>
        <v/>
      </c>
      <c r="O33" s="29" t="str">
        <f t="array" ref="O33">IFNA(IFNA(IFNA(INDEX('2025'!$A$1:$AAA$1000,
                      MATCH($A33,'2025'!$C$1:$C$1000,0), 
                      MATCH(O$1,'2025'!$A$1:$AAA$1,0)),
                INDEX('2024'!$A$1:$AAA$1000, 
                      MATCH($A33,'2024'!$C$1:$C$1000,0), 
                      MATCH(O$1,'2024'!$A$1:$AAA$1,0))),
                INDEX(Hours!$A$1:$AAF$1000, 
                      MATCH($A33,Hours!$A$1:$A$1000,0), 
                      MATCH(O$1,Hours!$A$1:$AAF$1,0)))
,"")</f>
        <v/>
      </c>
      <c r="P33" s="29" t="str">
        <f t="array" ref="P33">IFNA(IFNA(IFNA(INDEX('2025'!$A$1:$AAA$1000,
                      MATCH($A33,'2025'!$C$1:$C$1000,0), 
                      MATCH(P$1,'2025'!$A$1:$AAA$1,0)),
                INDEX('2024'!$A$1:$AAA$1000, 
                      MATCH($A33,'2024'!$C$1:$C$1000,0), 
                      MATCH(P$1,'2024'!$A$1:$AAA$1,0))),
                INDEX(Hours!$A$1:$AAF$1000, 
                      MATCH($A33,Hours!$A$1:$A$1000,0), 
                      MATCH(P$1,Hours!$A$1:$AAF$1,0)))
,"")</f>
        <v/>
      </c>
      <c r="Q33" s="29" t="str">
        <f t="array" ref="Q33">IFNA(IFNA(IFNA(INDEX('2025'!$A$1:$AAA$1000,
                      MATCH($A33,'2025'!$C$1:$C$1000,0), 
                      MATCH(Q$1,'2025'!$A$1:$AAA$1,0)),
                INDEX('2024'!$A$1:$AAA$1000, 
                      MATCH($A33,'2024'!$C$1:$C$1000,0), 
                      MATCH(Q$1,'2024'!$A$1:$AAA$1,0))),
                INDEX(Hours!$A$1:$AAF$1000, 
                      MATCH($A33,Hours!$A$1:$A$1000,0), 
                      MATCH(Q$1,Hours!$A$1:$AAF$1,0)))
,"")</f>
        <v/>
      </c>
      <c r="R33" s="29" t="str">
        <f t="array" ref="R33">IFNA(IFNA(IFNA(INDEX('2025'!$A$1:$AAA$1000,
                      MATCH($A33,'2025'!$C$1:$C$1000,0), 
                      MATCH(R$1,'2025'!$A$1:$AAA$1,0)),
                INDEX('2024'!$A$1:$AAA$1000, 
                      MATCH($A33,'2024'!$C$1:$C$1000,0), 
                      MATCH(R$1,'2024'!$A$1:$AAA$1,0))),
                INDEX(Hours!$A$1:$AAF$1000, 
                      MATCH($A33,Hours!$A$1:$A$1000,0), 
                      MATCH(R$1,Hours!$A$1:$AAF$1,0)))
,"")</f>
        <v/>
      </c>
      <c r="S33" s="29" t="str">
        <f t="array" ref="S33">IFNA(IFNA(IFNA(INDEX('2025'!$A$1:$AAA$1000,
                      MATCH($A33,'2025'!$C$1:$C$1000,0), 
                      MATCH(S$1,'2025'!$A$1:$AAA$1,0)),
                INDEX('2024'!$A$1:$AAA$1000, 
                      MATCH($A33,'2024'!$C$1:$C$1000,0), 
                      MATCH(S$1,'2024'!$A$1:$AAA$1,0))),
                INDEX(Hours!$A$1:$AAF$1000, 
                      MATCH($A33,Hours!$A$1:$A$1000,0), 
                      MATCH(S$1,Hours!$A$1:$AAF$1,0)))
,"")</f>
        <v/>
      </c>
      <c r="T33" s="76"/>
      <c r="U33" s="76"/>
      <c r="V33" s="76"/>
      <c r="W33" s="76"/>
      <c r="X33" s="76"/>
      <c r="Y33" s="29" t="str">
        <f t="array" ref="Y33">INDEX(Hours!$A$1:$AAF$1000, 
                      MATCH($A33,Hours!$A$1:$A$1000,0), 
                      MATCH(Y$1,Hours!$A$1:$AAF$1,0))</f>
        <v/>
      </c>
      <c r="Z33" s="76"/>
      <c r="AA33" s="76"/>
      <c r="AB33" s="76"/>
      <c r="AC33" s="76"/>
      <c r="AD33" s="76"/>
    </row>
    <row r="34" ht="22.5" hidden="1" customHeight="1">
      <c r="A34" s="25">
        <f t="shared" si="1"/>
        <v>45629</v>
      </c>
      <c r="B34" s="29">
        <f t="array" ref="B34">IFNA(IFNA(IFNA(INDEX('2025'!$A$1:$AAA$1000,
                      MATCH($A34,'2025'!$C$1:$C$1000,0), 
                      MATCH(B$1,'2025'!$A$1:$AAA$1,0)),
                INDEX('2024'!$A$1:$AAA$1000, 
                      MATCH($A34,'2024'!$C$1:$C$1000,0), 
                      MATCH(B$1,'2024'!$A$1:$AAA$1,0))),
                INDEX(Hours!$A$1:$AAF$1000, 
                      MATCH($A34,Hours!$A$1:$A$1000,0), 
                      MATCH(B$1,Hours!$A$1:$AAF$1,0)))
,"")</f>
        <v>4</v>
      </c>
      <c r="C34" s="29" t="str">
        <f t="array" ref="C34">IFNA(IFNA(IFNA(INDEX('2025'!$A$1:$AAA$1000,
                      MATCH($A34,'2025'!$C$1:$C$1000,0), 
                      MATCH(C$1,'2025'!$A$1:$AAA$1,0)),
                INDEX('2024'!$A$1:$AAA$1000, 
                      MATCH($A34,'2024'!$C$1:$C$1000,0), 
                      MATCH(C$1,'2024'!$A$1:$AAA$1,0))),
                INDEX(Hours!$A$1:$AAF$1000, 
                      MATCH($A34,Hours!$A$1:$A$1000,0), 
                      MATCH(C$1,Hours!$A$1:$AAF$1,0)))
,"")</f>
        <v/>
      </c>
      <c r="D34" s="29">
        <f t="array" ref="D34">IFNA(IFNA(IFNA(INDEX('2025'!$A$1:$AAA$1000,
                      MATCH($A34,'2025'!$C$1:$C$1000,0), 
                      MATCH(D$1,'2025'!$A$1:$AAA$1,0)),
                INDEX('2024'!$A$1:$AAA$1000, 
                      MATCH($A34,'2024'!$C$1:$C$1000,0), 
                      MATCH(D$1,'2024'!$A$1:$AAA$1,0))),
                INDEX(Hours!$A$1:$AAF$1000, 
                      MATCH($A34,Hours!$A$1:$A$1000,0), 
                      MATCH(D$1,Hours!$A$1:$AAF$1,0)))
,"")</f>
        <v>4</v>
      </c>
      <c r="E34" s="29">
        <f t="array" ref="E34">IFNA(IFNA(IFNA(INDEX('2025'!$A$1:$AAA$1000,
                      MATCH($A34,'2025'!$C$1:$C$1000,0), 
                      MATCH(E$1,'2025'!$A$1:$AAA$1,0)),
                INDEX('2024'!$A$1:$AAA$1000, 
                      MATCH($A34,'2024'!$C$1:$C$1000,0), 
                      MATCH(E$1,'2024'!$A$1:$AAA$1,0))),
                INDEX(Hours!$A$1:$AAF$1000, 
                      MATCH($A34,Hours!$A$1:$A$1000,0), 
                      MATCH(E$1,Hours!$A$1:$AAF$1,0)))
,"")</f>
        <v>7</v>
      </c>
      <c r="F34" s="29">
        <f t="array" ref="F34">IFNA(IFNA(IFNA(INDEX('2025'!$A$1:$AAA$1000,
                      MATCH($A34,'2025'!$C$1:$C$1000,0), 
                      MATCH(F$1,'2025'!$A$1:$AAA$1,0)),
                INDEX('2024'!$A$1:$AAA$1000, 
                      MATCH($A34,'2024'!$C$1:$C$1000,0), 
                      MATCH(F$1,'2024'!$A$1:$AAA$1,0))),
                INDEX(Hours!$A$1:$AAF$1000, 
                      MATCH($A34,Hours!$A$1:$A$1000,0), 
                      MATCH(F$1,Hours!$A$1:$AAF$1,0)))
,"")</f>
        <v>6</v>
      </c>
      <c r="G34" s="29">
        <f t="array" ref="G34">IFNA(IFNA(IFNA(INDEX('2025'!$A$1:$AAA$1000,
                      MATCH($A34,'2025'!$C$1:$C$1000,0), 
                      MATCH(G$1,'2025'!$A$1:$AAA$1,0)),
                INDEX('2024'!$A$1:$AAA$1000, 
                      MATCH($A34,'2024'!$C$1:$C$1000,0), 
                      MATCH(G$1,'2024'!$A$1:$AAA$1,0))),
                INDEX(Hours!$A$1:$AAF$1000, 
                      MATCH($A34,Hours!$A$1:$A$1000,0), 
                      MATCH(G$1,Hours!$A$1:$AAF$1,0)))
,"")</f>
        <v>4</v>
      </c>
      <c r="H34" s="29" t="str">
        <f t="array" ref="H34">IFNA(IFNA(IFNA(INDEX('2025'!$A$1:$AAA$1000,
                      MATCH($A34,'2025'!$C$1:$C$1000,0), 
                      MATCH(H$1,'2025'!$A$1:$AAA$1,0)),
                INDEX('2024'!$A$1:$AAA$1000, 
                      MATCH($A34,'2024'!$C$1:$C$1000,0), 
                      MATCH(H$1,'2024'!$A$1:$AAA$1,0))),
                INDEX(Hours!$A$1:$AAF$1000, 
                      MATCH($A34,Hours!$A$1:$A$1000,0), 
                      MATCH(H$1,Hours!$A$1:$AAF$1,0)))
,"")</f>
        <v/>
      </c>
      <c r="I34" s="29" t="str">
        <f t="array" ref="I34">IFNA(IFNA(IFNA(INDEX('2025'!$A$1:$AAA$1000,
                      MATCH($A34,'2025'!$C$1:$C$1000,0), 
                      MATCH(I$1,'2025'!$A$1:$AAA$1,0)),
                INDEX('2024'!$A$1:$AAA$1000, 
                      MATCH($A34,'2024'!$C$1:$C$1000,0), 
                      MATCH(I$1,'2024'!$A$1:$AAA$1,0))),
                INDEX(Hours!$A$1:$AAF$1000, 
                      MATCH($A34,Hours!$A$1:$A$1000,0), 
                      MATCH(I$1,Hours!$A$1:$AAF$1,0)))
,"")</f>
        <v/>
      </c>
      <c r="J34" s="29">
        <f t="array" ref="J34">IFNA(IFNA(IFNA(INDEX('2025'!$A$1:$AAA$1000,
                      MATCH($A34,'2025'!$C$1:$C$1000,0), 
                      MATCH(J$1,'2025'!$A$1:$AAA$1,0)),
                INDEX('2024'!$A$1:$AAA$1000, 
                      MATCH($A34,'2024'!$C$1:$C$1000,0), 
                      MATCH(J$1,'2024'!$A$1:$AAA$1,0))),
                INDEX(Hours!$A$1:$AAF$1000, 
                      MATCH($A34,Hours!$A$1:$A$1000,0), 
                      MATCH(J$1,Hours!$A$1:$AAF$1,0)))
,"")</f>
        <v>4</v>
      </c>
      <c r="K34" s="29">
        <f t="array" ref="K34">IFNA(IFNA(IFNA(INDEX('2025'!$A$1:$AAA$1000,
                      MATCH($A34,'2025'!$C$1:$C$1000,0), 
                      MATCH(K$1,'2025'!$A$1:$AAA$1,0)),
                INDEX('2024'!$A$1:$AAA$1000, 
                      MATCH($A34,'2024'!$C$1:$C$1000,0), 
                      MATCH(K$1,'2024'!$A$1:$AAA$1,0))),
                INDEX(Hours!$A$1:$AAF$1000, 
                      MATCH($A34,Hours!$A$1:$A$1000,0), 
                      MATCH(K$1,Hours!$A$1:$AAF$1,0)))
,"")</f>
        <v>4</v>
      </c>
      <c r="L34" s="29" t="str">
        <f t="array" ref="L34">IFNA(IFNA(IFNA(INDEX('2025'!$A$1:$AAA$1000,
                      MATCH($A34,'2025'!$C$1:$C$1000,0), 
                      MATCH(L$1,'2025'!$A$1:$AAA$1,0)),
                INDEX('2024'!$A$1:$AAA$1000, 
                      MATCH($A34,'2024'!$C$1:$C$1000,0), 
                      MATCH(L$1,'2024'!$A$1:$AAA$1,0))),
                INDEX(Hours!$A$1:$AAF$1000, 
                      MATCH($A34,Hours!$A$1:$A$1000,0), 
                      MATCH(L$1,Hours!$A$1:$AAF$1,0)))
,"")</f>
        <v/>
      </c>
      <c r="M34" s="29">
        <f t="array" ref="M34">IFNA(IFNA(IFNA(INDEX('2025'!$A$1:$AAA$1000,
                      MATCH($A34,'2025'!$C$1:$C$1000,0), 
                      MATCH(M$1,'2025'!$A$1:$AAA$1,0)),
                INDEX('2024'!$A$1:$AAA$1000, 
                      MATCH($A34,'2024'!$C$1:$C$1000,0), 
                      MATCH(M$1,'2024'!$A$1:$AAA$1,0))),
                INDEX(Hours!$A$1:$AAF$1000, 
                      MATCH($A34,Hours!$A$1:$A$1000,0), 
                      MATCH(M$1,Hours!$A$1:$AAF$1,0)))
,"")</f>
        <v>7</v>
      </c>
      <c r="N34" s="29" t="str">
        <f t="array" ref="N34">IFNA(IFNA(IFNA(INDEX('2025'!$A$1:$AAA$1000,
                      MATCH($A34,'2025'!$C$1:$C$1000,0), 
                      MATCH(N$1,'2025'!$A$1:$AAA$1,0)),
                INDEX('2024'!$A$1:$AAA$1000, 
                      MATCH($A34,'2024'!$C$1:$C$1000,0), 
                      MATCH(N$1,'2024'!$A$1:$AAA$1,0))),
                INDEX(Hours!$A$1:$AAF$1000, 
                      MATCH($A34,Hours!$A$1:$A$1000,0), 
                      MATCH(N$1,Hours!$A$1:$AAF$1,0)))
,"")</f>
        <v/>
      </c>
      <c r="O34" s="29" t="str">
        <f t="array" ref="O34">IFNA(IFNA(IFNA(INDEX('2025'!$A$1:$AAA$1000,
                      MATCH($A34,'2025'!$C$1:$C$1000,0), 
                      MATCH(O$1,'2025'!$A$1:$AAA$1,0)),
                INDEX('2024'!$A$1:$AAA$1000, 
                      MATCH($A34,'2024'!$C$1:$C$1000,0), 
                      MATCH(O$1,'2024'!$A$1:$AAA$1,0))),
                INDEX(Hours!$A$1:$AAF$1000, 
                      MATCH($A34,Hours!$A$1:$A$1000,0), 
                      MATCH(O$1,Hours!$A$1:$AAF$1,0)))
,"")</f>
        <v/>
      </c>
      <c r="P34" s="29">
        <f t="array" ref="P34">IFNA(IFNA(IFNA(INDEX('2025'!$A$1:$AAA$1000,
                      MATCH($A34,'2025'!$C$1:$C$1000,0), 
                      MATCH(P$1,'2025'!$A$1:$AAA$1,0)),
                INDEX('2024'!$A$1:$AAA$1000, 
                      MATCH($A34,'2024'!$C$1:$C$1000,0), 
                      MATCH(P$1,'2024'!$A$1:$AAA$1,0))),
                INDEX(Hours!$A$1:$AAF$1000, 
                      MATCH($A34,Hours!$A$1:$A$1000,0), 
                      MATCH(P$1,Hours!$A$1:$AAF$1,0)))
,"")</f>
        <v>2</v>
      </c>
      <c r="Q34" s="29">
        <f t="array" ref="Q34">IFNA(IFNA(IFNA(INDEX('2025'!$A$1:$AAA$1000,
                      MATCH($A34,'2025'!$C$1:$C$1000,0), 
                      MATCH(Q$1,'2025'!$A$1:$AAA$1,0)),
                INDEX('2024'!$A$1:$AAA$1000, 
                      MATCH($A34,'2024'!$C$1:$C$1000,0), 
                      MATCH(Q$1,'2024'!$A$1:$AAA$1,0))),
                INDEX(Hours!$A$1:$AAF$1000, 
                      MATCH($A34,Hours!$A$1:$A$1000,0), 
                      MATCH(Q$1,Hours!$A$1:$AAF$1,0)))
,"")</f>
        <v>2</v>
      </c>
      <c r="R34" s="29" t="str">
        <f t="array" ref="R34">IFNA(IFNA(IFNA(INDEX('2025'!$A$1:$AAA$1000,
                      MATCH($A34,'2025'!$C$1:$C$1000,0), 
                      MATCH(R$1,'2025'!$A$1:$AAA$1,0)),
                INDEX('2024'!$A$1:$AAA$1000, 
                      MATCH($A34,'2024'!$C$1:$C$1000,0), 
                      MATCH(R$1,'2024'!$A$1:$AAA$1,0))),
                INDEX(Hours!$A$1:$AAF$1000, 
                      MATCH($A34,Hours!$A$1:$A$1000,0), 
                      MATCH(R$1,Hours!$A$1:$AAF$1,0)))
,"")</f>
        <v/>
      </c>
      <c r="S34" s="29" t="str">
        <f t="array" ref="S34">IFNA(IFNA(IFNA(INDEX('2025'!$A$1:$AAA$1000,
                      MATCH($A34,'2025'!$C$1:$C$1000,0), 
                      MATCH(S$1,'2025'!$A$1:$AAA$1,0)),
                INDEX('2024'!$A$1:$AAA$1000, 
                      MATCH($A34,'2024'!$C$1:$C$1000,0), 
                      MATCH(S$1,'2024'!$A$1:$AAA$1,0))),
                INDEX(Hours!$A$1:$AAF$1000, 
                      MATCH($A34,Hours!$A$1:$A$1000,0), 
                      MATCH(S$1,Hours!$A$1:$AAF$1,0)))
,"")</f>
        <v/>
      </c>
      <c r="T34" s="76"/>
      <c r="U34" s="76"/>
      <c r="V34" s="76"/>
      <c r="W34" s="76"/>
      <c r="X34" s="76"/>
      <c r="Y34" s="29" t="str">
        <f t="array" ref="Y34">INDEX(Hours!$A$1:$AAF$1000, 
                      MATCH($A34,Hours!$A$1:$A$1000,0), 
                      MATCH(Y$1,Hours!$A$1:$AAF$1,0))</f>
        <v/>
      </c>
      <c r="Z34" s="76"/>
      <c r="AA34" s="76"/>
      <c r="AB34" s="76"/>
      <c r="AC34" s="76"/>
      <c r="AD34" s="76"/>
    </row>
    <row r="35" ht="22.5" hidden="1" customHeight="1">
      <c r="A35" s="25">
        <f t="shared" si="1"/>
        <v>45630</v>
      </c>
      <c r="B35" s="29">
        <f t="array" ref="B35">IFNA(IFNA(IFNA(INDEX('2025'!$A$1:$AAA$1000,
                      MATCH($A35,'2025'!$C$1:$C$1000,0), 
                      MATCH(B$1,'2025'!$A$1:$AAA$1,0)),
                INDEX('2024'!$A$1:$AAA$1000, 
                      MATCH($A35,'2024'!$C$1:$C$1000,0), 
                      MATCH(B$1,'2024'!$A$1:$AAA$1,0))),
                INDEX(Hours!$A$1:$AAF$1000, 
                      MATCH($A35,Hours!$A$1:$A$1000,0), 
                      MATCH(B$1,Hours!$A$1:$AAF$1,0)))
,"")</f>
        <v>4</v>
      </c>
      <c r="C35" s="29">
        <f t="array" ref="C35">IFNA(IFNA(IFNA(INDEX('2025'!$A$1:$AAA$1000,
                      MATCH($A35,'2025'!$C$1:$C$1000,0), 
                      MATCH(C$1,'2025'!$A$1:$AAA$1,0)),
                INDEX('2024'!$A$1:$AAA$1000, 
                      MATCH($A35,'2024'!$C$1:$C$1000,0), 
                      MATCH(C$1,'2024'!$A$1:$AAA$1,0))),
                INDEX(Hours!$A$1:$AAF$1000, 
                      MATCH($A35,Hours!$A$1:$A$1000,0), 
                      MATCH(C$1,Hours!$A$1:$AAF$1,0)))
,"")</f>
        <v>4</v>
      </c>
      <c r="D35" s="29">
        <f t="array" ref="D35">IFNA(IFNA(IFNA(INDEX('2025'!$A$1:$AAA$1000,
                      MATCH($A35,'2025'!$C$1:$C$1000,0), 
                      MATCH(D$1,'2025'!$A$1:$AAA$1,0)),
                INDEX('2024'!$A$1:$AAA$1000, 
                      MATCH($A35,'2024'!$C$1:$C$1000,0), 
                      MATCH(D$1,'2024'!$A$1:$AAA$1,0))),
                INDEX(Hours!$A$1:$AAF$1000, 
                      MATCH($A35,Hours!$A$1:$A$1000,0), 
                      MATCH(D$1,Hours!$A$1:$AAF$1,0)))
,"")</f>
        <v>4</v>
      </c>
      <c r="E35" s="29">
        <f t="array" ref="E35">IFNA(IFNA(IFNA(INDEX('2025'!$A$1:$AAA$1000,
                      MATCH($A35,'2025'!$C$1:$C$1000,0), 
                      MATCH(E$1,'2025'!$A$1:$AAA$1,0)),
                INDEX('2024'!$A$1:$AAA$1000, 
                      MATCH($A35,'2024'!$C$1:$C$1000,0), 
                      MATCH(E$1,'2024'!$A$1:$AAA$1,0))),
                INDEX(Hours!$A$1:$AAF$1000, 
                      MATCH($A35,Hours!$A$1:$A$1000,0), 
                      MATCH(E$1,Hours!$A$1:$AAF$1,0)))
,"")</f>
        <v>7</v>
      </c>
      <c r="F35" s="29">
        <f t="array" ref="F35">IFNA(IFNA(IFNA(INDEX('2025'!$A$1:$AAA$1000,
                      MATCH($A35,'2025'!$C$1:$C$1000,0), 
                      MATCH(F$1,'2025'!$A$1:$AAA$1,0)),
                INDEX('2024'!$A$1:$AAA$1000, 
                      MATCH($A35,'2024'!$C$1:$C$1000,0), 
                      MATCH(F$1,'2024'!$A$1:$AAA$1,0))),
                INDEX(Hours!$A$1:$AAF$1000, 
                      MATCH($A35,Hours!$A$1:$A$1000,0), 
                      MATCH(F$1,Hours!$A$1:$AAF$1,0)))
,"")</f>
        <v>6</v>
      </c>
      <c r="G35" s="29">
        <f t="array" ref="G35">IFNA(IFNA(IFNA(INDEX('2025'!$A$1:$AAA$1000,
                      MATCH($A35,'2025'!$C$1:$C$1000,0), 
                      MATCH(G$1,'2025'!$A$1:$AAA$1,0)),
                INDEX('2024'!$A$1:$AAA$1000, 
                      MATCH($A35,'2024'!$C$1:$C$1000,0), 
                      MATCH(G$1,'2024'!$A$1:$AAA$1,0))),
                INDEX(Hours!$A$1:$AAF$1000, 
                      MATCH($A35,Hours!$A$1:$A$1000,0), 
                      MATCH(G$1,Hours!$A$1:$AAF$1,0)))
,"")</f>
        <v>4</v>
      </c>
      <c r="H35" s="29" t="str">
        <f t="array" ref="H35">IFNA(IFNA(IFNA(INDEX('2025'!$A$1:$AAA$1000,
                      MATCH($A35,'2025'!$C$1:$C$1000,0), 
                      MATCH(H$1,'2025'!$A$1:$AAA$1,0)),
                INDEX('2024'!$A$1:$AAA$1000, 
                      MATCH($A35,'2024'!$C$1:$C$1000,0), 
                      MATCH(H$1,'2024'!$A$1:$AAA$1,0))),
                INDEX(Hours!$A$1:$AAF$1000, 
                      MATCH($A35,Hours!$A$1:$A$1000,0), 
                      MATCH(H$1,Hours!$A$1:$AAF$1,0)))
,"")</f>
        <v/>
      </c>
      <c r="I35" s="29" t="str">
        <f t="array" ref="I35">IFNA(IFNA(IFNA(INDEX('2025'!$A$1:$AAA$1000,
                      MATCH($A35,'2025'!$C$1:$C$1000,0), 
                      MATCH(I$1,'2025'!$A$1:$AAA$1,0)),
                INDEX('2024'!$A$1:$AAA$1000, 
                      MATCH($A35,'2024'!$C$1:$C$1000,0), 
                      MATCH(I$1,'2024'!$A$1:$AAA$1,0))),
                INDEX(Hours!$A$1:$AAF$1000, 
                      MATCH($A35,Hours!$A$1:$A$1000,0), 
                      MATCH(I$1,Hours!$A$1:$AAF$1,0)))
,"")</f>
        <v/>
      </c>
      <c r="J35" s="29" t="str">
        <f t="array" ref="J35">IFNA(IFNA(IFNA(INDEX('2025'!$A$1:$AAA$1000,
                      MATCH($A35,'2025'!$C$1:$C$1000,0), 
                      MATCH(J$1,'2025'!$A$1:$AAA$1,0)),
                INDEX('2024'!$A$1:$AAA$1000, 
                      MATCH($A35,'2024'!$C$1:$C$1000,0), 
                      MATCH(J$1,'2024'!$A$1:$AAA$1,0))),
                INDEX(Hours!$A$1:$AAF$1000, 
                      MATCH($A35,Hours!$A$1:$A$1000,0), 
                      MATCH(J$1,Hours!$A$1:$AAF$1,0)))
,"")</f>
        <v/>
      </c>
      <c r="K35" s="29">
        <f t="array" ref="K35">IFNA(IFNA(IFNA(INDEX('2025'!$A$1:$AAA$1000,
                      MATCH($A35,'2025'!$C$1:$C$1000,0), 
                      MATCH(K$1,'2025'!$A$1:$AAA$1,0)),
                INDEX('2024'!$A$1:$AAA$1000, 
                      MATCH($A35,'2024'!$C$1:$C$1000,0), 
                      MATCH(K$1,'2024'!$A$1:$AAA$1,0))),
                INDEX(Hours!$A$1:$AAF$1000, 
                      MATCH($A35,Hours!$A$1:$A$1000,0), 
                      MATCH(K$1,Hours!$A$1:$AAF$1,0)))
,"")</f>
        <v>4</v>
      </c>
      <c r="L35" s="29" t="str">
        <f t="array" ref="L35">IFNA(IFNA(IFNA(INDEX('2025'!$A$1:$AAA$1000,
                      MATCH($A35,'2025'!$C$1:$C$1000,0), 
                      MATCH(L$1,'2025'!$A$1:$AAA$1,0)),
                INDEX('2024'!$A$1:$AAA$1000, 
                      MATCH($A35,'2024'!$C$1:$C$1000,0), 
                      MATCH(L$1,'2024'!$A$1:$AAA$1,0))),
                INDEX(Hours!$A$1:$AAF$1000, 
                      MATCH($A35,Hours!$A$1:$A$1000,0), 
                      MATCH(L$1,Hours!$A$1:$AAF$1,0)))
,"")</f>
        <v/>
      </c>
      <c r="M35" s="29">
        <f t="array" ref="M35">IFNA(IFNA(IFNA(INDEX('2025'!$A$1:$AAA$1000,
                      MATCH($A35,'2025'!$C$1:$C$1000,0), 
                      MATCH(M$1,'2025'!$A$1:$AAA$1,0)),
                INDEX('2024'!$A$1:$AAA$1000, 
                      MATCH($A35,'2024'!$C$1:$C$1000,0), 
                      MATCH(M$1,'2024'!$A$1:$AAA$1,0))),
                INDEX(Hours!$A$1:$AAF$1000, 
                      MATCH($A35,Hours!$A$1:$A$1000,0), 
                      MATCH(M$1,Hours!$A$1:$AAF$1,0)))
,"")</f>
        <v>7</v>
      </c>
      <c r="N35" s="29" t="str">
        <f t="array" ref="N35">IFNA(IFNA(IFNA(INDEX('2025'!$A$1:$AAA$1000,
                      MATCH($A35,'2025'!$C$1:$C$1000,0), 
                      MATCH(N$1,'2025'!$A$1:$AAA$1,0)),
                INDEX('2024'!$A$1:$AAA$1000, 
                      MATCH($A35,'2024'!$C$1:$C$1000,0), 
                      MATCH(N$1,'2024'!$A$1:$AAA$1,0))),
                INDEX(Hours!$A$1:$AAF$1000, 
                      MATCH($A35,Hours!$A$1:$A$1000,0), 
                      MATCH(N$1,Hours!$A$1:$AAF$1,0)))
,"")</f>
        <v/>
      </c>
      <c r="O35" s="29">
        <f t="array" ref="O35">IFNA(IFNA(IFNA(INDEX('2025'!$A$1:$AAA$1000,
                      MATCH($A35,'2025'!$C$1:$C$1000,0), 
                      MATCH(O$1,'2025'!$A$1:$AAA$1,0)),
                INDEX('2024'!$A$1:$AAA$1000, 
                      MATCH($A35,'2024'!$C$1:$C$1000,0), 
                      MATCH(O$1,'2024'!$A$1:$AAA$1,0))),
                INDEX(Hours!$A$1:$AAF$1000, 
                      MATCH($A35,Hours!$A$1:$A$1000,0), 
                      MATCH(O$1,Hours!$A$1:$AAF$1,0)))
,"")</f>
        <v>4</v>
      </c>
      <c r="P35" s="29">
        <f t="array" ref="P35">IFNA(IFNA(IFNA(INDEX('2025'!$A$1:$AAA$1000,
                      MATCH($A35,'2025'!$C$1:$C$1000,0), 
                      MATCH(P$1,'2025'!$A$1:$AAA$1,0)),
                INDEX('2024'!$A$1:$AAA$1000, 
                      MATCH($A35,'2024'!$C$1:$C$1000,0), 
                      MATCH(P$1,'2024'!$A$1:$AAA$1,0))),
                INDEX(Hours!$A$1:$AAF$1000, 
                      MATCH($A35,Hours!$A$1:$A$1000,0), 
                      MATCH(P$1,Hours!$A$1:$AAF$1,0)))
,"")</f>
        <v>2</v>
      </c>
      <c r="Q35" s="29">
        <f t="array" ref="Q35">IFNA(IFNA(IFNA(INDEX('2025'!$A$1:$AAA$1000,
                      MATCH($A35,'2025'!$C$1:$C$1000,0), 
                      MATCH(Q$1,'2025'!$A$1:$AAA$1,0)),
                INDEX('2024'!$A$1:$AAA$1000, 
                      MATCH($A35,'2024'!$C$1:$C$1000,0), 
                      MATCH(Q$1,'2024'!$A$1:$AAA$1,0))),
                INDEX(Hours!$A$1:$AAF$1000, 
                      MATCH($A35,Hours!$A$1:$A$1000,0), 
                      MATCH(Q$1,Hours!$A$1:$AAF$1,0)))
,"")</f>
        <v>2</v>
      </c>
      <c r="R35" s="29" t="str">
        <f t="array" ref="R35">IFNA(IFNA(IFNA(INDEX('2025'!$A$1:$AAA$1000,
                      MATCH($A35,'2025'!$C$1:$C$1000,0), 
                      MATCH(R$1,'2025'!$A$1:$AAA$1,0)),
                INDEX('2024'!$A$1:$AAA$1000, 
                      MATCH($A35,'2024'!$C$1:$C$1000,0), 
                      MATCH(R$1,'2024'!$A$1:$AAA$1,0))),
                INDEX(Hours!$A$1:$AAF$1000, 
                      MATCH($A35,Hours!$A$1:$A$1000,0), 
                      MATCH(R$1,Hours!$A$1:$AAF$1,0)))
,"")</f>
        <v/>
      </c>
      <c r="S35" s="29" t="str">
        <f t="array" ref="S35">IFNA(IFNA(IFNA(INDEX('2025'!$A$1:$AAA$1000,
                      MATCH($A35,'2025'!$C$1:$C$1000,0), 
                      MATCH(S$1,'2025'!$A$1:$AAA$1,0)),
                INDEX('2024'!$A$1:$AAA$1000, 
                      MATCH($A35,'2024'!$C$1:$C$1000,0), 
                      MATCH(S$1,'2024'!$A$1:$AAA$1,0))),
                INDEX(Hours!$A$1:$AAF$1000, 
                      MATCH($A35,Hours!$A$1:$A$1000,0), 
                      MATCH(S$1,Hours!$A$1:$AAF$1,0)))
,"")</f>
        <v/>
      </c>
      <c r="T35" s="76"/>
      <c r="U35" s="76"/>
      <c r="V35" s="76"/>
      <c r="W35" s="76"/>
      <c r="X35" s="76"/>
      <c r="Y35" s="29" t="str">
        <f t="array" ref="Y35">INDEX(Hours!$A$1:$AAF$1000, 
                      MATCH($A35,Hours!$A$1:$A$1000,0), 
                      MATCH(Y$1,Hours!$A$1:$AAF$1,0))</f>
        <v/>
      </c>
      <c r="Z35" s="76"/>
      <c r="AA35" s="76"/>
      <c r="AB35" s="76"/>
      <c r="AC35" s="76"/>
      <c r="AD35" s="76"/>
    </row>
    <row r="36" ht="22.5" hidden="1" customHeight="1">
      <c r="A36" s="25">
        <f t="shared" si="1"/>
        <v>45631</v>
      </c>
      <c r="B36" s="29">
        <f t="array" ref="B36">IFNA(IFNA(IFNA(INDEX('2025'!$A$1:$AAA$1000,
                      MATCH($A36,'2025'!$C$1:$C$1000,0), 
                      MATCH(B$1,'2025'!$A$1:$AAA$1,0)),
                INDEX('2024'!$A$1:$AAA$1000, 
                      MATCH($A36,'2024'!$C$1:$C$1000,0), 
                      MATCH(B$1,'2024'!$A$1:$AAA$1,0))),
                INDEX(Hours!$A$1:$AAF$1000, 
                      MATCH($A36,Hours!$A$1:$A$1000,0), 
                      MATCH(B$1,Hours!$A$1:$AAF$1,0)))
,"")</f>
        <v>6</v>
      </c>
      <c r="C36" s="29" t="str">
        <f t="array" ref="C36">IFNA(IFNA(IFNA(INDEX('2025'!$A$1:$AAA$1000,
                      MATCH($A36,'2025'!$C$1:$C$1000,0), 
                      MATCH(C$1,'2025'!$A$1:$AAA$1,0)),
                INDEX('2024'!$A$1:$AAA$1000, 
                      MATCH($A36,'2024'!$C$1:$C$1000,0), 
                      MATCH(C$1,'2024'!$A$1:$AAA$1,0))),
                INDEX(Hours!$A$1:$AAF$1000, 
                      MATCH($A36,Hours!$A$1:$A$1000,0), 
                      MATCH(C$1,Hours!$A$1:$AAF$1,0)))
,"")</f>
        <v/>
      </c>
      <c r="D36" s="29">
        <f t="array" ref="D36">IFNA(IFNA(IFNA(INDEX('2025'!$A$1:$AAA$1000,
                      MATCH($A36,'2025'!$C$1:$C$1000,0), 
                      MATCH(D$1,'2025'!$A$1:$AAA$1,0)),
                INDEX('2024'!$A$1:$AAA$1000, 
                      MATCH($A36,'2024'!$C$1:$C$1000,0), 
                      MATCH(D$1,'2024'!$A$1:$AAA$1,0))),
                INDEX(Hours!$A$1:$AAF$1000, 
                      MATCH($A36,Hours!$A$1:$A$1000,0), 
                      MATCH(D$1,Hours!$A$1:$AAF$1,0)))
,"")</f>
        <v>6</v>
      </c>
      <c r="E36" s="29">
        <f t="array" ref="E36">IFNA(IFNA(IFNA(INDEX('2025'!$A$1:$AAA$1000,
                      MATCH($A36,'2025'!$C$1:$C$1000,0), 
                      MATCH(E$1,'2025'!$A$1:$AAA$1,0)),
                INDEX('2024'!$A$1:$AAA$1000, 
                      MATCH($A36,'2024'!$C$1:$C$1000,0), 
                      MATCH(E$1,'2024'!$A$1:$AAA$1,0))),
                INDEX(Hours!$A$1:$AAF$1000, 
                      MATCH($A36,Hours!$A$1:$A$1000,0), 
                      MATCH(E$1,Hours!$A$1:$AAF$1,0)))
,"")</f>
        <v>7</v>
      </c>
      <c r="F36" s="29">
        <f t="array" ref="F36">IFNA(IFNA(IFNA(INDEX('2025'!$A$1:$AAA$1000,
                      MATCH($A36,'2025'!$C$1:$C$1000,0), 
                      MATCH(F$1,'2025'!$A$1:$AAA$1,0)),
                INDEX('2024'!$A$1:$AAA$1000, 
                      MATCH($A36,'2024'!$C$1:$C$1000,0), 
                      MATCH(F$1,'2024'!$A$1:$AAA$1,0))),
                INDEX(Hours!$A$1:$AAF$1000, 
                      MATCH($A36,Hours!$A$1:$A$1000,0), 
                      MATCH(F$1,Hours!$A$1:$AAF$1,0)))
,"")</f>
        <v>6</v>
      </c>
      <c r="G36" s="29" t="str">
        <f t="array" ref="G36">IFNA(IFNA(IFNA(INDEX('2025'!$A$1:$AAA$1000,
                      MATCH($A36,'2025'!$C$1:$C$1000,0), 
                      MATCH(G$1,'2025'!$A$1:$AAA$1,0)),
                INDEX('2024'!$A$1:$AAA$1000, 
                      MATCH($A36,'2024'!$C$1:$C$1000,0), 
                      MATCH(G$1,'2024'!$A$1:$AAA$1,0))),
                INDEX(Hours!$A$1:$AAF$1000, 
                      MATCH($A36,Hours!$A$1:$A$1000,0), 
                      MATCH(G$1,Hours!$A$1:$AAF$1,0)))
,"")</f>
        <v/>
      </c>
      <c r="H36" s="29" t="str">
        <f t="array" ref="H36">IFNA(IFNA(IFNA(INDEX('2025'!$A$1:$AAA$1000,
                      MATCH($A36,'2025'!$C$1:$C$1000,0), 
                      MATCH(H$1,'2025'!$A$1:$AAA$1,0)),
                INDEX('2024'!$A$1:$AAA$1000, 
                      MATCH($A36,'2024'!$C$1:$C$1000,0), 
                      MATCH(H$1,'2024'!$A$1:$AAA$1,0))),
                INDEX(Hours!$A$1:$AAF$1000, 
                      MATCH($A36,Hours!$A$1:$A$1000,0), 
                      MATCH(H$1,Hours!$A$1:$AAF$1,0)))
,"")</f>
        <v/>
      </c>
      <c r="I36" s="29" t="str">
        <f t="array" ref="I36">IFNA(IFNA(IFNA(INDEX('2025'!$A$1:$AAA$1000,
                      MATCH($A36,'2025'!$C$1:$C$1000,0), 
                      MATCH(I$1,'2025'!$A$1:$AAA$1,0)),
                INDEX('2024'!$A$1:$AAA$1000, 
                      MATCH($A36,'2024'!$C$1:$C$1000,0), 
                      MATCH(I$1,'2024'!$A$1:$AAA$1,0))),
                INDEX(Hours!$A$1:$AAF$1000, 
                      MATCH($A36,Hours!$A$1:$A$1000,0), 
                      MATCH(I$1,Hours!$A$1:$AAF$1,0)))
,"")</f>
        <v/>
      </c>
      <c r="J36" s="29" t="str">
        <f t="array" ref="J36">IFNA(IFNA(IFNA(INDEX('2025'!$A$1:$AAA$1000,
                      MATCH($A36,'2025'!$C$1:$C$1000,0), 
                      MATCH(J$1,'2025'!$A$1:$AAA$1,0)),
                INDEX('2024'!$A$1:$AAA$1000, 
                      MATCH($A36,'2024'!$C$1:$C$1000,0), 
                      MATCH(J$1,'2024'!$A$1:$AAA$1,0))),
                INDEX(Hours!$A$1:$AAF$1000, 
                      MATCH($A36,Hours!$A$1:$A$1000,0), 
                      MATCH(J$1,Hours!$A$1:$AAF$1,0)))
,"")</f>
        <v/>
      </c>
      <c r="K36" s="29">
        <f t="array" ref="K36">IFNA(IFNA(IFNA(INDEX('2025'!$A$1:$AAA$1000,
                      MATCH($A36,'2025'!$C$1:$C$1000,0), 
                      MATCH(K$1,'2025'!$A$1:$AAA$1,0)),
                INDEX('2024'!$A$1:$AAA$1000, 
                      MATCH($A36,'2024'!$C$1:$C$1000,0), 
                      MATCH(K$1,'2024'!$A$1:$AAA$1,0))),
                INDEX(Hours!$A$1:$AAF$1000, 
                      MATCH($A36,Hours!$A$1:$A$1000,0), 
                      MATCH(K$1,Hours!$A$1:$AAF$1,0)))
,"")</f>
        <v>4</v>
      </c>
      <c r="L36" s="29">
        <f t="array" ref="L36">IFNA(IFNA(IFNA(INDEX('2025'!$A$1:$AAA$1000,
                      MATCH($A36,'2025'!$C$1:$C$1000,0), 
                      MATCH(L$1,'2025'!$A$1:$AAA$1,0)),
                INDEX('2024'!$A$1:$AAA$1000, 
                      MATCH($A36,'2024'!$C$1:$C$1000,0), 
                      MATCH(L$1,'2024'!$A$1:$AAA$1,0))),
                INDEX(Hours!$A$1:$AAF$1000, 
                      MATCH($A36,Hours!$A$1:$A$1000,0), 
                      MATCH(L$1,Hours!$A$1:$AAF$1,0)))
,"")</f>
        <v>1</v>
      </c>
      <c r="M36" s="29">
        <f t="array" ref="M36">IFNA(IFNA(IFNA(INDEX('2025'!$A$1:$AAA$1000,
                      MATCH($A36,'2025'!$C$1:$C$1000,0), 
                      MATCH(M$1,'2025'!$A$1:$AAA$1,0)),
                INDEX('2024'!$A$1:$AAA$1000, 
                      MATCH($A36,'2024'!$C$1:$C$1000,0), 
                      MATCH(M$1,'2024'!$A$1:$AAA$1,0))),
                INDEX(Hours!$A$1:$AAF$1000, 
                      MATCH($A36,Hours!$A$1:$A$1000,0), 
                      MATCH(M$1,Hours!$A$1:$AAF$1,0)))
,"")</f>
        <v>7</v>
      </c>
      <c r="N36" s="29" t="str">
        <f t="array" ref="N36">IFNA(IFNA(IFNA(INDEX('2025'!$A$1:$AAA$1000,
                      MATCH($A36,'2025'!$C$1:$C$1000,0), 
                      MATCH(N$1,'2025'!$A$1:$AAA$1,0)),
                INDEX('2024'!$A$1:$AAA$1000, 
                      MATCH($A36,'2024'!$C$1:$C$1000,0), 
                      MATCH(N$1,'2024'!$A$1:$AAA$1,0))),
                INDEX(Hours!$A$1:$AAF$1000, 
                      MATCH($A36,Hours!$A$1:$A$1000,0), 
                      MATCH(N$1,Hours!$A$1:$AAF$1,0)))
,"")</f>
        <v/>
      </c>
      <c r="O36" s="29">
        <f t="array" ref="O36">IFNA(IFNA(IFNA(INDEX('2025'!$A$1:$AAA$1000,
                      MATCH($A36,'2025'!$C$1:$C$1000,0), 
                      MATCH(O$1,'2025'!$A$1:$AAA$1,0)),
                INDEX('2024'!$A$1:$AAA$1000, 
                      MATCH($A36,'2024'!$C$1:$C$1000,0), 
                      MATCH(O$1,'2024'!$A$1:$AAA$1,0))),
                INDEX(Hours!$A$1:$AAF$1000, 
                      MATCH($A36,Hours!$A$1:$A$1000,0), 
                      MATCH(O$1,Hours!$A$1:$AAF$1,0)))
,"")</f>
        <v>4</v>
      </c>
      <c r="P36" s="29">
        <f t="array" ref="P36">IFNA(IFNA(IFNA(INDEX('2025'!$A$1:$AAA$1000,
                      MATCH($A36,'2025'!$C$1:$C$1000,0), 
                      MATCH(P$1,'2025'!$A$1:$AAA$1,0)),
                INDEX('2024'!$A$1:$AAA$1000, 
                      MATCH($A36,'2024'!$C$1:$C$1000,0), 
                      MATCH(P$1,'2024'!$A$1:$AAA$1,0))),
                INDEX(Hours!$A$1:$AAF$1000, 
                      MATCH($A36,Hours!$A$1:$A$1000,0), 
                      MATCH(P$1,Hours!$A$1:$AAF$1,0)))
,"")</f>
        <v>2</v>
      </c>
      <c r="Q36" s="29" t="str">
        <f t="array" ref="Q36">IFNA(IFNA(IFNA(INDEX('2025'!$A$1:$AAA$1000,
                      MATCH($A36,'2025'!$C$1:$C$1000,0), 
                      MATCH(Q$1,'2025'!$A$1:$AAA$1,0)),
                INDEX('2024'!$A$1:$AAA$1000, 
                      MATCH($A36,'2024'!$C$1:$C$1000,0), 
                      MATCH(Q$1,'2024'!$A$1:$AAA$1,0))),
                INDEX(Hours!$A$1:$AAF$1000, 
                      MATCH($A36,Hours!$A$1:$A$1000,0), 
                      MATCH(Q$1,Hours!$A$1:$AAF$1,0)))
,"")</f>
        <v/>
      </c>
      <c r="R36" s="29" t="str">
        <f t="array" ref="R36">IFNA(IFNA(IFNA(INDEX('2025'!$A$1:$AAA$1000,
                      MATCH($A36,'2025'!$C$1:$C$1000,0), 
                      MATCH(R$1,'2025'!$A$1:$AAA$1,0)),
                INDEX('2024'!$A$1:$AAA$1000, 
                      MATCH($A36,'2024'!$C$1:$C$1000,0), 
                      MATCH(R$1,'2024'!$A$1:$AAA$1,0))),
                INDEX(Hours!$A$1:$AAF$1000, 
                      MATCH($A36,Hours!$A$1:$A$1000,0), 
                      MATCH(R$1,Hours!$A$1:$AAF$1,0)))
,"")</f>
        <v/>
      </c>
      <c r="S36" s="29" t="str">
        <f t="array" ref="S36">IFNA(IFNA(IFNA(INDEX('2025'!$A$1:$AAA$1000,
                      MATCH($A36,'2025'!$C$1:$C$1000,0), 
                      MATCH(S$1,'2025'!$A$1:$AAA$1,0)),
                INDEX('2024'!$A$1:$AAA$1000, 
                      MATCH($A36,'2024'!$C$1:$C$1000,0), 
                      MATCH(S$1,'2024'!$A$1:$AAA$1,0))),
                INDEX(Hours!$A$1:$AAF$1000, 
                      MATCH($A36,Hours!$A$1:$A$1000,0), 
                      MATCH(S$1,Hours!$A$1:$AAF$1,0)))
,"")</f>
        <v/>
      </c>
      <c r="T36" s="76"/>
      <c r="U36" s="76"/>
      <c r="V36" s="76"/>
      <c r="W36" s="76"/>
      <c r="X36" s="76"/>
      <c r="Y36" s="29" t="str">
        <f t="array" ref="Y36">INDEX(Hours!$A$1:$AAF$1000, 
                      MATCH($A36,Hours!$A$1:$A$1000,0), 
                      MATCH(Y$1,Hours!$A$1:$AAF$1,0))</f>
        <v/>
      </c>
      <c r="Z36" s="76"/>
      <c r="AA36" s="76"/>
      <c r="AB36" s="76"/>
      <c r="AC36" s="76"/>
      <c r="AD36" s="76"/>
    </row>
    <row r="37" ht="22.5" hidden="1" customHeight="1">
      <c r="A37" s="25">
        <f t="shared" si="1"/>
        <v>45632</v>
      </c>
      <c r="B37" s="29">
        <f t="array" ref="B37">IFNA(IFNA(IFNA(INDEX('2025'!$A$1:$AAA$1000,
                      MATCH($A37,'2025'!$C$1:$C$1000,0), 
                      MATCH(B$1,'2025'!$A$1:$AAA$1,0)),
                INDEX('2024'!$A$1:$AAA$1000, 
                      MATCH($A37,'2024'!$C$1:$C$1000,0), 
                      MATCH(B$1,'2024'!$A$1:$AAA$1,0))),
                INDEX(Hours!$A$1:$AAF$1000, 
                      MATCH($A37,Hours!$A$1:$A$1000,0), 
                      MATCH(B$1,Hours!$A$1:$AAF$1,0)))
,"")</f>
        <v>4</v>
      </c>
      <c r="C37" s="29">
        <f t="array" ref="C37">IFNA(IFNA(IFNA(INDEX('2025'!$A$1:$AAA$1000,
                      MATCH($A37,'2025'!$C$1:$C$1000,0), 
                      MATCH(C$1,'2025'!$A$1:$AAA$1,0)),
                INDEX('2024'!$A$1:$AAA$1000, 
                      MATCH($A37,'2024'!$C$1:$C$1000,0), 
                      MATCH(C$1,'2024'!$A$1:$AAA$1,0))),
                INDEX(Hours!$A$1:$AAF$1000, 
                      MATCH($A37,Hours!$A$1:$A$1000,0), 
                      MATCH(C$1,Hours!$A$1:$AAF$1,0)))
,"")</f>
        <v>4</v>
      </c>
      <c r="D37" s="29">
        <f t="array" ref="D37">IFNA(IFNA(IFNA(INDEX('2025'!$A$1:$AAA$1000,
                      MATCH($A37,'2025'!$C$1:$C$1000,0), 
                      MATCH(D$1,'2025'!$A$1:$AAA$1,0)),
                INDEX('2024'!$A$1:$AAA$1000, 
                      MATCH($A37,'2024'!$C$1:$C$1000,0), 
                      MATCH(D$1,'2024'!$A$1:$AAA$1,0))),
                INDEX(Hours!$A$1:$AAF$1000, 
                      MATCH($A37,Hours!$A$1:$A$1000,0), 
                      MATCH(D$1,Hours!$A$1:$AAF$1,0)))
,"")</f>
        <v>4</v>
      </c>
      <c r="E37" s="29">
        <f t="array" ref="E37">IFNA(IFNA(IFNA(INDEX('2025'!$A$1:$AAA$1000,
                      MATCH($A37,'2025'!$C$1:$C$1000,0), 
                      MATCH(E$1,'2025'!$A$1:$AAA$1,0)),
                INDEX('2024'!$A$1:$AAA$1000, 
                      MATCH($A37,'2024'!$C$1:$C$1000,0), 
                      MATCH(E$1,'2024'!$A$1:$AAA$1,0))),
                INDEX(Hours!$A$1:$AAF$1000, 
                      MATCH($A37,Hours!$A$1:$A$1000,0), 
                      MATCH(E$1,Hours!$A$1:$AAF$1,0)))
,"")</f>
        <v>7</v>
      </c>
      <c r="F37" s="29">
        <f t="array" ref="F37">IFNA(IFNA(IFNA(INDEX('2025'!$A$1:$AAA$1000,
                      MATCH($A37,'2025'!$C$1:$C$1000,0), 
                      MATCH(F$1,'2025'!$A$1:$AAA$1,0)),
                INDEX('2024'!$A$1:$AAA$1000, 
                      MATCH($A37,'2024'!$C$1:$C$1000,0), 
                      MATCH(F$1,'2024'!$A$1:$AAA$1,0))),
                INDEX(Hours!$A$1:$AAF$1000, 
                      MATCH($A37,Hours!$A$1:$A$1000,0), 
                      MATCH(F$1,Hours!$A$1:$AAF$1,0)))
,"")</f>
        <v>6</v>
      </c>
      <c r="G37" s="29" t="str">
        <f t="array" ref="G37">IFNA(IFNA(IFNA(INDEX('2025'!$A$1:$AAA$1000,
                      MATCH($A37,'2025'!$C$1:$C$1000,0), 
                      MATCH(G$1,'2025'!$A$1:$AAA$1,0)),
                INDEX('2024'!$A$1:$AAA$1000, 
                      MATCH($A37,'2024'!$C$1:$C$1000,0), 
                      MATCH(G$1,'2024'!$A$1:$AAA$1,0))),
                INDEX(Hours!$A$1:$AAF$1000, 
                      MATCH($A37,Hours!$A$1:$A$1000,0), 
                      MATCH(G$1,Hours!$A$1:$AAF$1,0)))
,"")</f>
        <v/>
      </c>
      <c r="H37" s="29" t="str">
        <f t="array" ref="H37">IFNA(IFNA(IFNA(INDEX('2025'!$A$1:$AAA$1000,
                      MATCH($A37,'2025'!$C$1:$C$1000,0), 
                      MATCH(H$1,'2025'!$A$1:$AAA$1,0)),
                INDEX('2024'!$A$1:$AAA$1000, 
                      MATCH($A37,'2024'!$C$1:$C$1000,0), 
                      MATCH(H$1,'2024'!$A$1:$AAA$1,0))),
                INDEX(Hours!$A$1:$AAF$1000, 
                      MATCH($A37,Hours!$A$1:$A$1000,0), 
                      MATCH(H$1,Hours!$A$1:$AAF$1,0)))
,"")</f>
        <v/>
      </c>
      <c r="I37" s="29">
        <f t="array" ref="I37">IFNA(IFNA(IFNA(INDEX('2025'!$A$1:$AAA$1000,
                      MATCH($A37,'2025'!$C$1:$C$1000,0), 
                      MATCH(I$1,'2025'!$A$1:$AAA$1,0)),
                INDEX('2024'!$A$1:$AAA$1000, 
                      MATCH($A37,'2024'!$C$1:$C$1000,0), 
                      MATCH(I$1,'2024'!$A$1:$AAA$1,0))),
                INDEX(Hours!$A$1:$AAF$1000, 
                      MATCH($A37,Hours!$A$1:$A$1000,0), 
                      MATCH(I$1,Hours!$A$1:$AAF$1,0)))
,"")</f>
        <v>2</v>
      </c>
      <c r="J37" s="29">
        <f t="array" ref="J37">IFNA(IFNA(IFNA(INDEX('2025'!$A$1:$AAA$1000,
                      MATCH($A37,'2025'!$C$1:$C$1000,0), 
                      MATCH(J$1,'2025'!$A$1:$AAA$1,0)),
                INDEX('2024'!$A$1:$AAA$1000, 
                      MATCH($A37,'2024'!$C$1:$C$1000,0), 
                      MATCH(J$1,'2024'!$A$1:$AAA$1,0))),
                INDEX(Hours!$A$1:$AAF$1000, 
                      MATCH($A37,Hours!$A$1:$A$1000,0), 
                      MATCH(J$1,Hours!$A$1:$AAF$1,0)))
,"")</f>
        <v>4</v>
      </c>
      <c r="K37" s="29">
        <f t="array" ref="K37">IFNA(IFNA(IFNA(INDEX('2025'!$A$1:$AAA$1000,
                      MATCH($A37,'2025'!$C$1:$C$1000,0), 
                      MATCH(K$1,'2025'!$A$1:$AAA$1,0)),
                INDEX('2024'!$A$1:$AAA$1000, 
                      MATCH($A37,'2024'!$C$1:$C$1000,0), 
                      MATCH(K$1,'2024'!$A$1:$AAA$1,0))),
                INDEX(Hours!$A$1:$AAF$1000, 
                      MATCH($A37,Hours!$A$1:$A$1000,0), 
                      MATCH(K$1,Hours!$A$1:$AAF$1,0)))
,"")</f>
        <v>4</v>
      </c>
      <c r="L37" s="29">
        <f t="array" ref="L37">IFNA(IFNA(IFNA(INDEX('2025'!$A$1:$AAA$1000,
                      MATCH($A37,'2025'!$C$1:$C$1000,0), 
                      MATCH(L$1,'2025'!$A$1:$AAA$1,0)),
                INDEX('2024'!$A$1:$AAA$1000, 
                      MATCH($A37,'2024'!$C$1:$C$1000,0), 
                      MATCH(L$1,'2024'!$A$1:$AAA$1,0))),
                INDEX(Hours!$A$1:$AAF$1000, 
                      MATCH($A37,Hours!$A$1:$A$1000,0), 
                      MATCH(L$1,Hours!$A$1:$AAF$1,0)))
,"")</f>
        <v>2</v>
      </c>
      <c r="M37" s="29">
        <f t="array" ref="M37">IFNA(IFNA(IFNA(INDEX('2025'!$A$1:$AAA$1000,
                      MATCH($A37,'2025'!$C$1:$C$1000,0), 
                      MATCH(M$1,'2025'!$A$1:$AAA$1,0)),
                INDEX('2024'!$A$1:$AAA$1000, 
                      MATCH($A37,'2024'!$C$1:$C$1000,0), 
                      MATCH(M$1,'2024'!$A$1:$AAA$1,0))),
                INDEX(Hours!$A$1:$AAF$1000, 
                      MATCH($A37,Hours!$A$1:$A$1000,0), 
                      MATCH(M$1,Hours!$A$1:$AAF$1,0)))
,"")</f>
        <v>7</v>
      </c>
      <c r="N37" s="29" t="str">
        <f t="array" ref="N37">IFNA(IFNA(IFNA(INDEX('2025'!$A$1:$AAA$1000,
                      MATCH($A37,'2025'!$C$1:$C$1000,0), 
                      MATCH(N$1,'2025'!$A$1:$AAA$1,0)),
                INDEX('2024'!$A$1:$AAA$1000, 
                      MATCH($A37,'2024'!$C$1:$C$1000,0), 
                      MATCH(N$1,'2024'!$A$1:$AAA$1,0))),
                INDEX(Hours!$A$1:$AAF$1000, 
                      MATCH($A37,Hours!$A$1:$A$1000,0), 
                      MATCH(N$1,Hours!$A$1:$AAF$1,0)))
,"")</f>
        <v/>
      </c>
      <c r="O37" s="29">
        <f t="array" ref="O37">IFNA(IFNA(IFNA(INDEX('2025'!$A$1:$AAA$1000,
                      MATCH($A37,'2025'!$C$1:$C$1000,0), 
                      MATCH(O$1,'2025'!$A$1:$AAA$1,0)),
                INDEX('2024'!$A$1:$AAA$1000, 
                      MATCH($A37,'2024'!$C$1:$C$1000,0), 
                      MATCH(O$1,'2024'!$A$1:$AAA$1,0))),
                INDEX(Hours!$A$1:$AAF$1000, 
                      MATCH($A37,Hours!$A$1:$A$1000,0), 
                      MATCH(O$1,Hours!$A$1:$AAF$1,0)))
,"")</f>
        <v>1</v>
      </c>
      <c r="P37" s="29">
        <f t="array" ref="P37">IFNA(IFNA(IFNA(INDEX('2025'!$A$1:$AAA$1000,
                      MATCH($A37,'2025'!$C$1:$C$1000,0), 
                      MATCH(P$1,'2025'!$A$1:$AAA$1,0)),
                INDEX('2024'!$A$1:$AAA$1000, 
                      MATCH($A37,'2024'!$C$1:$C$1000,0), 
                      MATCH(P$1,'2024'!$A$1:$AAA$1,0))),
                INDEX(Hours!$A$1:$AAF$1000, 
                      MATCH($A37,Hours!$A$1:$A$1000,0), 
                      MATCH(P$1,Hours!$A$1:$AAF$1,0)))
,"")</f>
        <v>2</v>
      </c>
      <c r="Q37" s="29">
        <f t="array" ref="Q37">IFNA(IFNA(IFNA(INDEX('2025'!$A$1:$AAA$1000,
                      MATCH($A37,'2025'!$C$1:$C$1000,0), 
                      MATCH(Q$1,'2025'!$A$1:$AAA$1,0)),
                INDEX('2024'!$A$1:$AAA$1000, 
                      MATCH($A37,'2024'!$C$1:$C$1000,0), 
                      MATCH(Q$1,'2024'!$A$1:$AAA$1,0))),
                INDEX(Hours!$A$1:$AAF$1000, 
                      MATCH($A37,Hours!$A$1:$A$1000,0), 
                      MATCH(Q$1,Hours!$A$1:$AAF$1,0)))
,"")</f>
        <v>2</v>
      </c>
      <c r="R37" s="29" t="str">
        <f t="array" ref="R37">IFNA(IFNA(IFNA(INDEX('2025'!$A$1:$AAA$1000,
                      MATCH($A37,'2025'!$C$1:$C$1000,0), 
                      MATCH(R$1,'2025'!$A$1:$AAA$1,0)),
                INDEX('2024'!$A$1:$AAA$1000, 
                      MATCH($A37,'2024'!$C$1:$C$1000,0), 
                      MATCH(R$1,'2024'!$A$1:$AAA$1,0))),
                INDEX(Hours!$A$1:$AAF$1000, 
                      MATCH($A37,Hours!$A$1:$A$1000,0), 
                      MATCH(R$1,Hours!$A$1:$AAF$1,0)))
,"")</f>
        <v/>
      </c>
      <c r="S37" s="29" t="str">
        <f t="array" ref="S37">IFNA(IFNA(IFNA(INDEX('2025'!$A$1:$AAA$1000,
                      MATCH($A37,'2025'!$C$1:$C$1000,0), 
                      MATCH(S$1,'2025'!$A$1:$AAA$1,0)),
                INDEX('2024'!$A$1:$AAA$1000, 
                      MATCH($A37,'2024'!$C$1:$C$1000,0), 
                      MATCH(S$1,'2024'!$A$1:$AAA$1,0))),
                INDEX(Hours!$A$1:$AAF$1000, 
                      MATCH($A37,Hours!$A$1:$A$1000,0), 
                      MATCH(S$1,Hours!$A$1:$AAF$1,0)))
,"")</f>
        <v/>
      </c>
      <c r="T37" s="76"/>
      <c r="U37" s="76"/>
      <c r="V37" s="76"/>
      <c r="W37" s="76"/>
      <c r="X37" s="76"/>
      <c r="Y37" s="29" t="str">
        <f t="array" ref="Y37">INDEX(Hours!$A$1:$AAF$1000, 
                      MATCH($A37,Hours!$A$1:$A$1000,0), 
                      MATCH(Y$1,Hours!$A$1:$AAF$1,0))</f>
        <v/>
      </c>
      <c r="Z37" s="76"/>
      <c r="AA37" s="76"/>
      <c r="AB37" s="76"/>
      <c r="AC37" s="76"/>
      <c r="AD37" s="76"/>
    </row>
    <row r="38" ht="22.5" hidden="1" customHeight="1">
      <c r="A38" s="25">
        <f t="shared" si="1"/>
        <v>45633</v>
      </c>
      <c r="B38" s="29">
        <f t="array" ref="B38">IFNA(IFNA(IFNA(INDEX('2025'!$A$1:$AAA$1000,
                      MATCH($A38,'2025'!$C$1:$C$1000,0), 
                      MATCH(B$1,'2025'!$A$1:$AAA$1,0)),
                INDEX('2024'!$A$1:$AAA$1000, 
                      MATCH($A38,'2024'!$C$1:$C$1000,0), 
                      MATCH(B$1,'2024'!$A$1:$AAA$1,0))),
                INDEX(Hours!$A$1:$AAF$1000, 
                      MATCH($A38,Hours!$A$1:$A$1000,0), 
                      MATCH(B$1,Hours!$A$1:$AAF$1,0)))
,"")</f>
        <v>4</v>
      </c>
      <c r="C38" s="29">
        <f t="array" ref="C38">IFNA(IFNA(IFNA(INDEX('2025'!$A$1:$AAA$1000,
                      MATCH($A38,'2025'!$C$1:$C$1000,0), 
                      MATCH(C$1,'2025'!$A$1:$AAA$1,0)),
                INDEX('2024'!$A$1:$AAA$1000, 
                      MATCH($A38,'2024'!$C$1:$C$1000,0), 
                      MATCH(C$1,'2024'!$A$1:$AAA$1,0))),
                INDEX(Hours!$A$1:$AAF$1000, 
                      MATCH($A38,Hours!$A$1:$A$1000,0), 
                      MATCH(C$1,Hours!$A$1:$AAF$1,0)))
,"")</f>
        <v>4</v>
      </c>
      <c r="D38" s="29">
        <f t="array" ref="D38">IFNA(IFNA(IFNA(INDEX('2025'!$A$1:$AAA$1000,
                      MATCH($A38,'2025'!$C$1:$C$1000,0), 
                      MATCH(D$1,'2025'!$A$1:$AAA$1,0)),
                INDEX('2024'!$A$1:$AAA$1000, 
                      MATCH($A38,'2024'!$C$1:$C$1000,0), 
                      MATCH(D$1,'2024'!$A$1:$AAA$1,0))),
                INDEX(Hours!$A$1:$AAF$1000, 
                      MATCH($A38,Hours!$A$1:$A$1000,0), 
                      MATCH(D$1,Hours!$A$1:$AAF$1,0)))
,"")</f>
        <v>4</v>
      </c>
      <c r="E38" s="29">
        <f t="array" ref="E38">IFNA(IFNA(IFNA(INDEX('2025'!$A$1:$AAA$1000,
                      MATCH($A38,'2025'!$C$1:$C$1000,0), 
                      MATCH(E$1,'2025'!$A$1:$AAA$1,0)),
                INDEX('2024'!$A$1:$AAA$1000, 
                      MATCH($A38,'2024'!$C$1:$C$1000,0), 
                      MATCH(E$1,'2024'!$A$1:$AAA$1,0))),
                INDEX(Hours!$A$1:$AAF$1000, 
                      MATCH($A38,Hours!$A$1:$A$1000,0), 
                      MATCH(E$1,Hours!$A$1:$AAF$1,0)))
,"")</f>
        <v>7</v>
      </c>
      <c r="F38" s="29">
        <f t="array" ref="F38">IFNA(IFNA(IFNA(INDEX('2025'!$A$1:$AAA$1000,
                      MATCH($A38,'2025'!$C$1:$C$1000,0), 
                      MATCH(F$1,'2025'!$A$1:$AAA$1,0)),
                INDEX('2024'!$A$1:$AAA$1000, 
                      MATCH($A38,'2024'!$C$1:$C$1000,0), 
                      MATCH(F$1,'2024'!$A$1:$AAA$1,0))),
                INDEX(Hours!$A$1:$AAF$1000, 
                      MATCH($A38,Hours!$A$1:$A$1000,0), 
                      MATCH(F$1,Hours!$A$1:$AAF$1,0)))
,"")</f>
        <v>6</v>
      </c>
      <c r="G38" s="29">
        <f t="array" ref="G38">IFNA(IFNA(IFNA(INDEX('2025'!$A$1:$AAA$1000,
                      MATCH($A38,'2025'!$C$1:$C$1000,0), 
                      MATCH(G$1,'2025'!$A$1:$AAA$1,0)),
                INDEX('2024'!$A$1:$AAA$1000, 
                      MATCH($A38,'2024'!$C$1:$C$1000,0), 
                      MATCH(G$1,'2024'!$A$1:$AAA$1,0))),
                INDEX(Hours!$A$1:$AAF$1000, 
                      MATCH($A38,Hours!$A$1:$A$1000,0), 
                      MATCH(G$1,Hours!$A$1:$AAF$1,0)))
,"")</f>
        <v>4</v>
      </c>
      <c r="H38" s="29" t="str">
        <f t="array" ref="H38">IFNA(IFNA(IFNA(INDEX('2025'!$A$1:$AAA$1000,
                      MATCH($A38,'2025'!$C$1:$C$1000,0), 
                      MATCH(H$1,'2025'!$A$1:$AAA$1,0)),
                INDEX('2024'!$A$1:$AAA$1000, 
                      MATCH($A38,'2024'!$C$1:$C$1000,0), 
                      MATCH(H$1,'2024'!$A$1:$AAA$1,0))),
                INDEX(Hours!$A$1:$AAF$1000, 
                      MATCH($A38,Hours!$A$1:$A$1000,0), 
                      MATCH(H$1,Hours!$A$1:$AAF$1,0)))
,"")</f>
        <v/>
      </c>
      <c r="I38" s="29" t="str">
        <f t="array" ref="I38">IFNA(IFNA(IFNA(INDEX('2025'!$A$1:$AAA$1000,
                      MATCH($A38,'2025'!$C$1:$C$1000,0), 
                      MATCH(I$1,'2025'!$A$1:$AAA$1,0)),
                INDEX('2024'!$A$1:$AAA$1000, 
                      MATCH($A38,'2024'!$C$1:$C$1000,0), 
                      MATCH(I$1,'2024'!$A$1:$AAA$1,0))),
                INDEX(Hours!$A$1:$AAF$1000, 
                      MATCH($A38,Hours!$A$1:$A$1000,0), 
                      MATCH(I$1,Hours!$A$1:$AAF$1,0)))
,"")</f>
        <v/>
      </c>
      <c r="J38" s="29">
        <f t="array" ref="J38">IFNA(IFNA(IFNA(INDEX('2025'!$A$1:$AAA$1000,
                      MATCH($A38,'2025'!$C$1:$C$1000,0), 
                      MATCH(J$1,'2025'!$A$1:$AAA$1,0)),
                INDEX('2024'!$A$1:$AAA$1000, 
                      MATCH($A38,'2024'!$C$1:$C$1000,0), 
                      MATCH(J$1,'2024'!$A$1:$AAA$1,0))),
                INDEX(Hours!$A$1:$AAF$1000, 
                      MATCH($A38,Hours!$A$1:$A$1000,0), 
                      MATCH(J$1,Hours!$A$1:$AAF$1,0)))
,"")</f>
        <v>4</v>
      </c>
      <c r="K38" s="29">
        <f t="array" ref="K38">IFNA(IFNA(IFNA(INDEX('2025'!$A$1:$AAA$1000,
                      MATCH($A38,'2025'!$C$1:$C$1000,0), 
                      MATCH(K$1,'2025'!$A$1:$AAA$1,0)),
                INDEX('2024'!$A$1:$AAA$1000, 
                      MATCH($A38,'2024'!$C$1:$C$1000,0), 
                      MATCH(K$1,'2024'!$A$1:$AAA$1,0))),
                INDEX(Hours!$A$1:$AAF$1000, 
                      MATCH($A38,Hours!$A$1:$A$1000,0), 
                      MATCH(K$1,Hours!$A$1:$AAF$1,0)))
,"")</f>
        <v>5</v>
      </c>
      <c r="L38" s="29" t="str">
        <f t="array" ref="L38">IFNA(IFNA(IFNA(INDEX('2025'!$A$1:$AAA$1000,
                      MATCH($A38,'2025'!$C$1:$C$1000,0), 
                      MATCH(L$1,'2025'!$A$1:$AAA$1,0)),
                INDEX('2024'!$A$1:$AAA$1000, 
                      MATCH($A38,'2024'!$C$1:$C$1000,0), 
                      MATCH(L$1,'2024'!$A$1:$AAA$1,0))),
                INDEX(Hours!$A$1:$AAF$1000, 
                      MATCH($A38,Hours!$A$1:$A$1000,0), 
                      MATCH(L$1,Hours!$A$1:$AAF$1,0)))
,"")</f>
        <v/>
      </c>
      <c r="M38" s="29">
        <f t="array" ref="M38">IFNA(IFNA(IFNA(INDEX('2025'!$A$1:$AAA$1000,
                      MATCH($A38,'2025'!$C$1:$C$1000,0), 
                      MATCH(M$1,'2025'!$A$1:$AAA$1,0)),
                INDEX('2024'!$A$1:$AAA$1000, 
                      MATCH($A38,'2024'!$C$1:$C$1000,0), 
                      MATCH(M$1,'2024'!$A$1:$AAA$1,0))),
                INDEX(Hours!$A$1:$AAF$1000, 
                      MATCH($A38,Hours!$A$1:$A$1000,0), 
                      MATCH(M$1,Hours!$A$1:$AAF$1,0)))
,"")</f>
        <v>7</v>
      </c>
      <c r="N38" s="29" t="str">
        <f t="array" ref="N38">IFNA(IFNA(IFNA(INDEX('2025'!$A$1:$AAA$1000,
                      MATCH($A38,'2025'!$C$1:$C$1000,0), 
                      MATCH(N$1,'2025'!$A$1:$AAA$1,0)),
                INDEX('2024'!$A$1:$AAA$1000, 
                      MATCH($A38,'2024'!$C$1:$C$1000,0), 
                      MATCH(N$1,'2024'!$A$1:$AAA$1,0))),
                INDEX(Hours!$A$1:$AAF$1000, 
                      MATCH($A38,Hours!$A$1:$A$1000,0), 
                      MATCH(N$1,Hours!$A$1:$AAF$1,0)))
,"")</f>
        <v/>
      </c>
      <c r="O38" s="29" t="str">
        <f t="array" ref="O38">IFNA(IFNA(IFNA(INDEX('2025'!$A$1:$AAA$1000,
                      MATCH($A38,'2025'!$C$1:$C$1000,0), 
                      MATCH(O$1,'2025'!$A$1:$AAA$1,0)),
                INDEX('2024'!$A$1:$AAA$1000, 
                      MATCH($A38,'2024'!$C$1:$C$1000,0), 
                      MATCH(O$1,'2024'!$A$1:$AAA$1,0))),
                INDEX(Hours!$A$1:$AAF$1000, 
                      MATCH($A38,Hours!$A$1:$A$1000,0), 
                      MATCH(O$1,Hours!$A$1:$AAF$1,0)))
,"")</f>
        <v/>
      </c>
      <c r="P38" s="29" t="str">
        <f t="array" ref="P38">IFNA(IFNA(IFNA(INDEX('2025'!$A$1:$AAA$1000,
                      MATCH($A38,'2025'!$C$1:$C$1000,0), 
                      MATCH(P$1,'2025'!$A$1:$AAA$1,0)),
                INDEX('2024'!$A$1:$AAA$1000, 
                      MATCH($A38,'2024'!$C$1:$C$1000,0), 
                      MATCH(P$1,'2024'!$A$1:$AAA$1,0))),
                INDEX(Hours!$A$1:$AAF$1000, 
                      MATCH($A38,Hours!$A$1:$A$1000,0), 
                      MATCH(P$1,Hours!$A$1:$AAF$1,0)))
,"")</f>
        <v/>
      </c>
      <c r="Q38" s="29">
        <f t="array" ref="Q38">IFNA(IFNA(IFNA(INDEX('2025'!$A$1:$AAA$1000,
                      MATCH($A38,'2025'!$C$1:$C$1000,0), 
                      MATCH(Q$1,'2025'!$A$1:$AAA$1,0)),
                INDEX('2024'!$A$1:$AAA$1000, 
                      MATCH($A38,'2024'!$C$1:$C$1000,0), 
                      MATCH(Q$1,'2024'!$A$1:$AAA$1,0))),
                INDEX(Hours!$A$1:$AAF$1000, 
                      MATCH($A38,Hours!$A$1:$A$1000,0), 
                      MATCH(Q$1,Hours!$A$1:$AAF$1,0)))
,"")</f>
        <v>2</v>
      </c>
      <c r="R38" s="29" t="str">
        <f t="array" ref="R38">IFNA(IFNA(IFNA(INDEX('2025'!$A$1:$AAA$1000,
                      MATCH($A38,'2025'!$C$1:$C$1000,0), 
                      MATCH(R$1,'2025'!$A$1:$AAA$1,0)),
                INDEX('2024'!$A$1:$AAA$1000, 
                      MATCH($A38,'2024'!$C$1:$C$1000,0), 
                      MATCH(R$1,'2024'!$A$1:$AAA$1,0))),
                INDEX(Hours!$A$1:$AAF$1000, 
                      MATCH($A38,Hours!$A$1:$A$1000,0), 
                      MATCH(R$1,Hours!$A$1:$AAF$1,0)))
,"")</f>
        <v/>
      </c>
      <c r="S38" s="29" t="str">
        <f t="array" ref="S38">IFNA(IFNA(IFNA(INDEX('2025'!$A$1:$AAA$1000,
                      MATCH($A38,'2025'!$C$1:$C$1000,0), 
                      MATCH(S$1,'2025'!$A$1:$AAA$1,0)),
                INDEX('2024'!$A$1:$AAA$1000, 
                      MATCH($A38,'2024'!$C$1:$C$1000,0), 
                      MATCH(S$1,'2024'!$A$1:$AAA$1,0))),
                INDEX(Hours!$A$1:$AAF$1000, 
                      MATCH($A38,Hours!$A$1:$A$1000,0), 
                      MATCH(S$1,Hours!$A$1:$AAF$1,0)))
,"")</f>
        <v/>
      </c>
      <c r="T38" s="76"/>
      <c r="U38" s="76"/>
      <c r="V38" s="76"/>
      <c r="W38" s="76"/>
      <c r="X38" s="76"/>
      <c r="Y38" s="29" t="str">
        <f t="array" ref="Y38">INDEX(Hours!$A$1:$AAF$1000, 
                      MATCH($A38,Hours!$A$1:$A$1000,0), 
                      MATCH(Y$1,Hours!$A$1:$AAF$1,0))</f>
        <v/>
      </c>
      <c r="Z38" s="76"/>
      <c r="AA38" s="76"/>
      <c r="AB38" s="76"/>
      <c r="AC38" s="76"/>
      <c r="AD38" s="76"/>
    </row>
    <row r="39" ht="22.5" hidden="1" customHeight="1">
      <c r="A39" s="25">
        <f t="shared" si="1"/>
        <v>45634</v>
      </c>
      <c r="B39" s="29">
        <f t="array" ref="B39">IFNA(IFNA(IFNA(INDEX('2025'!$A$1:$AAA$1000,
                      MATCH($A39,'2025'!$C$1:$C$1000,0), 
                      MATCH(B$1,'2025'!$A$1:$AAA$1,0)),
                INDEX('2024'!$A$1:$AAA$1000, 
                      MATCH($A39,'2024'!$C$1:$C$1000,0), 
                      MATCH(B$1,'2024'!$A$1:$AAA$1,0))),
                INDEX(Hours!$A$1:$AAF$1000, 
                      MATCH($A39,Hours!$A$1:$A$1000,0), 
                      MATCH(B$1,Hours!$A$1:$AAF$1,0)))
,"")</f>
        <v>4</v>
      </c>
      <c r="C39" s="29">
        <f t="array" ref="C39">IFNA(IFNA(IFNA(INDEX('2025'!$A$1:$AAA$1000,
                      MATCH($A39,'2025'!$C$1:$C$1000,0), 
                      MATCH(C$1,'2025'!$A$1:$AAA$1,0)),
                INDEX('2024'!$A$1:$AAA$1000, 
                      MATCH($A39,'2024'!$C$1:$C$1000,0), 
                      MATCH(C$1,'2024'!$A$1:$AAA$1,0))),
                INDEX(Hours!$A$1:$AAF$1000, 
                      MATCH($A39,Hours!$A$1:$A$1000,0), 
                      MATCH(C$1,Hours!$A$1:$AAF$1,0)))
,"")</f>
        <v>4</v>
      </c>
      <c r="D39" s="29">
        <f t="array" ref="D39">IFNA(IFNA(IFNA(INDEX('2025'!$A$1:$AAA$1000,
                      MATCH($A39,'2025'!$C$1:$C$1000,0), 
                      MATCH(D$1,'2025'!$A$1:$AAA$1,0)),
                INDEX('2024'!$A$1:$AAA$1000, 
                      MATCH($A39,'2024'!$C$1:$C$1000,0), 
                      MATCH(D$1,'2024'!$A$1:$AAA$1,0))),
                INDEX(Hours!$A$1:$AAF$1000, 
                      MATCH($A39,Hours!$A$1:$A$1000,0), 
                      MATCH(D$1,Hours!$A$1:$AAF$1,0)))
,"")</f>
        <v>4</v>
      </c>
      <c r="E39" s="29">
        <f t="array" ref="E39">IFNA(IFNA(IFNA(INDEX('2025'!$A$1:$AAA$1000,
                      MATCH($A39,'2025'!$C$1:$C$1000,0), 
                      MATCH(E$1,'2025'!$A$1:$AAA$1,0)),
                INDEX('2024'!$A$1:$AAA$1000, 
                      MATCH($A39,'2024'!$C$1:$C$1000,0), 
                      MATCH(E$1,'2024'!$A$1:$AAA$1,0))),
                INDEX(Hours!$A$1:$AAF$1000, 
                      MATCH($A39,Hours!$A$1:$A$1000,0), 
                      MATCH(E$1,Hours!$A$1:$AAF$1,0)))
,"")</f>
        <v>7</v>
      </c>
      <c r="F39" s="29">
        <f t="array" ref="F39">IFNA(IFNA(IFNA(INDEX('2025'!$A$1:$AAA$1000,
                      MATCH($A39,'2025'!$C$1:$C$1000,0), 
                      MATCH(F$1,'2025'!$A$1:$AAA$1,0)),
                INDEX('2024'!$A$1:$AAA$1000, 
                      MATCH($A39,'2024'!$C$1:$C$1000,0), 
                      MATCH(F$1,'2024'!$A$1:$AAA$1,0))),
                INDEX(Hours!$A$1:$AAF$1000, 
                      MATCH($A39,Hours!$A$1:$A$1000,0), 
                      MATCH(F$1,Hours!$A$1:$AAF$1,0)))
,"")</f>
        <v>6</v>
      </c>
      <c r="G39" s="29">
        <f t="array" ref="G39">IFNA(IFNA(IFNA(INDEX('2025'!$A$1:$AAA$1000,
                      MATCH($A39,'2025'!$C$1:$C$1000,0), 
                      MATCH(G$1,'2025'!$A$1:$AAA$1,0)),
                INDEX('2024'!$A$1:$AAA$1000, 
                      MATCH($A39,'2024'!$C$1:$C$1000,0), 
                      MATCH(G$1,'2024'!$A$1:$AAA$1,0))),
                INDEX(Hours!$A$1:$AAF$1000, 
                      MATCH($A39,Hours!$A$1:$A$1000,0), 
                      MATCH(G$1,Hours!$A$1:$AAF$1,0)))
,"")</f>
        <v>4</v>
      </c>
      <c r="H39" s="29" t="str">
        <f t="array" ref="H39">IFNA(IFNA(IFNA(INDEX('2025'!$A$1:$AAA$1000,
                      MATCH($A39,'2025'!$C$1:$C$1000,0), 
                      MATCH(H$1,'2025'!$A$1:$AAA$1,0)),
                INDEX('2024'!$A$1:$AAA$1000, 
                      MATCH($A39,'2024'!$C$1:$C$1000,0), 
                      MATCH(H$1,'2024'!$A$1:$AAA$1,0))),
                INDEX(Hours!$A$1:$AAF$1000, 
                      MATCH($A39,Hours!$A$1:$A$1000,0), 
                      MATCH(H$1,Hours!$A$1:$AAF$1,0)))
,"")</f>
        <v/>
      </c>
      <c r="I39" s="29" t="str">
        <f t="array" ref="I39">IFNA(IFNA(IFNA(INDEX('2025'!$A$1:$AAA$1000,
                      MATCH($A39,'2025'!$C$1:$C$1000,0), 
                      MATCH(I$1,'2025'!$A$1:$AAA$1,0)),
                INDEX('2024'!$A$1:$AAA$1000, 
                      MATCH($A39,'2024'!$C$1:$C$1000,0), 
                      MATCH(I$1,'2024'!$A$1:$AAA$1,0))),
                INDEX(Hours!$A$1:$AAF$1000, 
                      MATCH($A39,Hours!$A$1:$A$1000,0), 
                      MATCH(I$1,Hours!$A$1:$AAF$1,0)))
,"")</f>
        <v/>
      </c>
      <c r="J39" s="29">
        <f t="array" ref="J39">IFNA(IFNA(IFNA(INDEX('2025'!$A$1:$AAA$1000,
                      MATCH($A39,'2025'!$C$1:$C$1000,0), 
                      MATCH(J$1,'2025'!$A$1:$AAA$1,0)),
                INDEX('2024'!$A$1:$AAA$1000, 
                      MATCH($A39,'2024'!$C$1:$C$1000,0), 
                      MATCH(J$1,'2024'!$A$1:$AAA$1,0))),
                INDEX(Hours!$A$1:$AAF$1000, 
                      MATCH($A39,Hours!$A$1:$A$1000,0), 
                      MATCH(J$1,Hours!$A$1:$AAF$1,0)))
,"")</f>
        <v>4</v>
      </c>
      <c r="K39" s="29">
        <f t="array" ref="K39">IFNA(IFNA(IFNA(INDEX('2025'!$A$1:$AAA$1000,
                      MATCH($A39,'2025'!$C$1:$C$1000,0), 
                      MATCH(K$1,'2025'!$A$1:$AAA$1,0)),
                INDEX('2024'!$A$1:$AAA$1000, 
                      MATCH($A39,'2024'!$C$1:$C$1000,0), 
                      MATCH(K$1,'2024'!$A$1:$AAA$1,0))),
                INDEX(Hours!$A$1:$AAF$1000, 
                      MATCH($A39,Hours!$A$1:$A$1000,0), 
                      MATCH(K$1,Hours!$A$1:$AAF$1,0)))
,"")</f>
        <v>4</v>
      </c>
      <c r="L39" s="29" t="str">
        <f t="array" ref="L39">IFNA(IFNA(IFNA(INDEX('2025'!$A$1:$AAA$1000,
                      MATCH($A39,'2025'!$C$1:$C$1000,0), 
                      MATCH(L$1,'2025'!$A$1:$AAA$1,0)),
                INDEX('2024'!$A$1:$AAA$1000, 
                      MATCH($A39,'2024'!$C$1:$C$1000,0), 
                      MATCH(L$1,'2024'!$A$1:$AAA$1,0))),
                INDEX(Hours!$A$1:$AAF$1000, 
                      MATCH($A39,Hours!$A$1:$A$1000,0), 
                      MATCH(L$1,Hours!$A$1:$AAF$1,0)))
,"")</f>
        <v/>
      </c>
      <c r="M39" s="29">
        <f t="array" ref="M39">IFNA(IFNA(IFNA(INDEX('2025'!$A$1:$AAA$1000,
                      MATCH($A39,'2025'!$C$1:$C$1000,0), 
                      MATCH(M$1,'2025'!$A$1:$AAA$1,0)),
                INDEX('2024'!$A$1:$AAA$1000, 
                      MATCH($A39,'2024'!$C$1:$C$1000,0), 
                      MATCH(M$1,'2024'!$A$1:$AAA$1,0))),
                INDEX(Hours!$A$1:$AAF$1000, 
                      MATCH($A39,Hours!$A$1:$A$1000,0), 
                      MATCH(M$1,Hours!$A$1:$AAF$1,0)))
,"")</f>
        <v>7</v>
      </c>
      <c r="N39" s="29" t="str">
        <f t="array" ref="N39">IFNA(IFNA(IFNA(INDEX('2025'!$A$1:$AAA$1000,
                      MATCH($A39,'2025'!$C$1:$C$1000,0), 
                      MATCH(N$1,'2025'!$A$1:$AAA$1,0)),
                INDEX('2024'!$A$1:$AAA$1000, 
                      MATCH($A39,'2024'!$C$1:$C$1000,0), 
                      MATCH(N$1,'2024'!$A$1:$AAA$1,0))),
                INDEX(Hours!$A$1:$AAF$1000, 
                      MATCH($A39,Hours!$A$1:$A$1000,0), 
                      MATCH(N$1,Hours!$A$1:$AAF$1,0)))
,"")</f>
        <v/>
      </c>
      <c r="O39" s="29" t="str">
        <f t="array" ref="O39">IFNA(IFNA(IFNA(INDEX('2025'!$A$1:$AAA$1000,
                      MATCH($A39,'2025'!$C$1:$C$1000,0), 
                      MATCH(O$1,'2025'!$A$1:$AAA$1,0)),
                INDEX('2024'!$A$1:$AAA$1000, 
                      MATCH($A39,'2024'!$C$1:$C$1000,0), 
                      MATCH(O$1,'2024'!$A$1:$AAA$1,0))),
                INDEX(Hours!$A$1:$AAF$1000, 
                      MATCH($A39,Hours!$A$1:$A$1000,0), 
                      MATCH(O$1,Hours!$A$1:$AAF$1,0)))
,"")</f>
        <v/>
      </c>
      <c r="P39" s="29">
        <f t="array" ref="P39">IFNA(IFNA(IFNA(INDEX('2025'!$A$1:$AAA$1000,
                      MATCH($A39,'2025'!$C$1:$C$1000,0), 
                      MATCH(P$1,'2025'!$A$1:$AAA$1,0)),
                INDEX('2024'!$A$1:$AAA$1000, 
                      MATCH($A39,'2024'!$C$1:$C$1000,0), 
                      MATCH(P$1,'2024'!$A$1:$AAA$1,0))),
                INDEX(Hours!$A$1:$AAF$1000, 
                      MATCH($A39,Hours!$A$1:$A$1000,0), 
                      MATCH(P$1,Hours!$A$1:$AAF$1,0)))
,"")</f>
        <v>2</v>
      </c>
      <c r="Q39" s="29">
        <f t="array" ref="Q39">IFNA(IFNA(IFNA(INDEX('2025'!$A$1:$AAA$1000,
                      MATCH($A39,'2025'!$C$1:$C$1000,0), 
                      MATCH(Q$1,'2025'!$A$1:$AAA$1,0)),
                INDEX('2024'!$A$1:$AAA$1000, 
                      MATCH($A39,'2024'!$C$1:$C$1000,0), 
                      MATCH(Q$1,'2024'!$A$1:$AAA$1,0))),
                INDEX(Hours!$A$1:$AAF$1000, 
                      MATCH($A39,Hours!$A$1:$A$1000,0), 
                      MATCH(Q$1,Hours!$A$1:$AAF$1,0)))
,"")</f>
        <v>2</v>
      </c>
      <c r="R39" s="29" t="str">
        <f t="array" ref="R39">IFNA(IFNA(IFNA(INDEX('2025'!$A$1:$AAA$1000,
                      MATCH($A39,'2025'!$C$1:$C$1000,0), 
                      MATCH(R$1,'2025'!$A$1:$AAA$1,0)),
                INDEX('2024'!$A$1:$AAA$1000, 
                      MATCH($A39,'2024'!$C$1:$C$1000,0), 
                      MATCH(R$1,'2024'!$A$1:$AAA$1,0))),
                INDEX(Hours!$A$1:$AAF$1000, 
                      MATCH($A39,Hours!$A$1:$A$1000,0), 
                      MATCH(R$1,Hours!$A$1:$AAF$1,0)))
,"")</f>
        <v/>
      </c>
      <c r="S39" s="29" t="str">
        <f t="array" ref="S39">IFNA(IFNA(IFNA(INDEX('2025'!$A$1:$AAA$1000,
                      MATCH($A39,'2025'!$C$1:$C$1000,0), 
                      MATCH(S$1,'2025'!$A$1:$AAA$1,0)),
                INDEX('2024'!$A$1:$AAA$1000, 
                      MATCH($A39,'2024'!$C$1:$C$1000,0), 
                      MATCH(S$1,'2024'!$A$1:$AAA$1,0))),
                INDEX(Hours!$A$1:$AAF$1000, 
                      MATCH($A39,Hours!$A$1:$A$1000,0), 
                      MATCH(S$1,Hours!$A$1:$AAF$1,0)))
,"")</f>
        <v/>
      </c>
      <c r="T39" s="76"/>
      <c r="U39" s="76"/>
      <c r="V39" s="76"/>
      <c r="W39" s="76"/>
      <c r="X39" s="76"/>
      <c r="Y39" s="29" t="str">
        <f t="array" ref="Y39">INDEX(Hours!$A$1:$AAF$1000, 
                      MATCH($A39,Hours!$A$1:$A$1000,0), 
                      MATCH(Y$1,Hours!$A$1:$AAF$1,0))</f>
        <v/>
      </c>
      <c r="Z39" s="76"/>
      <c r="AA39" s="76"/>
      <c r="AB39" s="76"/>
      <c r="AC39" s="76"/>
      <c r="AD39" s="76"/>
    </row>
    <row r="40" ht="22.5" hidden="1" customHeight="1">
      <c r="A40" s="25">
        <f t="shared" si="1"/>
        <v>45635</v>
      </c>
      <c r="B40" s="29" t="str">
        <f t="array" ref="B40">IFNA(IFNA(IFNA(INDEX('2025'!$A$1:$AAA$1000,
                      MATCH($A40,'2025'!$C$1:$C$1000,0), 
                      MATCH(B$1,'2025'!$A$1:$AAA$1,0)),
                INDEX('2024'!$A$1:$AAA$1000, 
                      MATCH($A40,'2024'!$C$1:$C$1000,0), 
                      MATCH(B$1,'2024'!$A$1:$AAA$1,0))),
                INDEX(Hours!$A$1:$AAF$1000, 
                      MATCH($A40,Hours!$A$1:$A$1000,0), 
                      MATCH(B$1,Hours!$A$1:$AAF$1,0)))
,"")</f>
        <v/>
      </c>
      <c r="C40" s="29" t="str">
        <f t="array" ref="C40">IFNA(IFNA(IFNA(INDEX('2025'!$A$1:$AAA$1000,
                      MATCH($A40,'2025'!$C$1:$C$1000,0), 
                      MATCH(C$1,'2025'!$A$1:$AAA$1,0)),
                INDEX('2024'!$A$1:$AAA$1000, 
                      MATCH($A40,'2024'!$C$1:$C$1000,0), 
                      MATCH(C$1,'2024'!$A$1:$AAA$1,0))),
                INDEX(Hours!$A$1:$AAF$1000, 
                      MATCH($A40,Hours!$A$1:$A$1000,0), 
                      MATCH(C$1,Hours!$A$1:$AAF$1,0)))
,"")</f>
        <v/>
      </c>
      <c r="D40" s="29" t="str">
        <f t="array" ref="D40">IFNA(IFNA(IFNA(INDEX('2025'!$A$1:$AAA$1000,
                      MATCH($A40,'2025'!$C$1:$C$1000,0), 
                      MATCH(D$1,'2025'!$A$1:$AAA$1,0)),
                INDEX('2024'!$A$1:$AAA$1000, 
                      MATCH($A40,'2024'!$C$1:$C$1000,0), 
                      MATCH(D$1,'2024'!$A$1:$AAA$1,0))),
                INDEX(Hours!$A$1:$AAF$1000, 
                      MATCH($A40,Hours!$A$1:$A$1000,0), 
                      MATCH(D$1,Hours!$A$1:$AAF$1,0)))
,"")</f>
        <v/>
      </c>
      <c r="E40" s="29" t="str">
        <f t="array" ref="E40">IFNA(IFNA(IFNA(INDEX('2025'!$A$1:$AAA$1000,
                      MATCH($A40,'2025'!$C$1:$C$1000,0), 
                      MATCH(E$1,'2025'!$A$1:$AAA$1,0)),
                INDEX('2024'!$A$1:$AAA$1000, 
                      MATCH($A40,'2024'!$C$1:$C$1000,0), 
                      MATCH(E$1,'2024'!$A$1:$AAA$1,0))),
                INDEX(Hours!$A$1:$AAF$1000, 
                      MATCH($A40,Hours!$A$1:$A$1000,0), 
                      MATCH(E$1,Hours!$A$1:$AAF$1,0)))
,"")</f>
        <v/>
      </c>
      <c r="F40" s="29" t="str">
        <f t="array" ref="F40">IFNA(IFNA(IFNA(INDEX('2025'!$A$1:$AAA$1000,
                      MATCH($A40,'2025'!$C$1:$C$1000,0), 
                      MATCH(F$1,'2025'!$A$1:$AAA$1,0)),
                INDEX('2024'!$A$1:$AAA$1000, 
                      MATCH($A40,'2024'!$C$1:$C$1000,0), 
                      MATCH(F$1,'2024'!$A$1:$AAA$1,0))),
                INDEX(Hours!$A$1:$AAF$1000, 
                      MATCH($A40,Hours!$A$1:$A$1000,0), 
                      MATCH(F$1,Hours!$A$1:$AAF$1,0)))
,"")</f>
        <v/>
      </c>
      <c r="G40" s="29" t="str">
        <f t="array" ref="G40">IFNA(IFNA(IFNA(INDEX('2025'!$A$1:$AAA$1000,
                      MATCH($A40,'2025'!$C$1:$C$1000,0), 
                      MATCH(G$1,'2025'!$A$1:$AAA$1,0)),
                INDEX('2024'!$A$1:$AAA$1000, 
                      MATCH($A40,'2024'!$C$1:$C$1000,0), 
                      MATCH(G$1,'2024'!$A$1:$AAA$1,0))),
                INDEX(Hours!$A$1:$AAF$1000, 
                      MATCH($A40,Hours!$A$1:$A$1000,0), 
                      MATCH(G$1,Hours!$A$1:$AAF$1,0)))
,"")</f>
        <v/>
      </c>
      <c r="H40" s="29" t="str">
        <f t="array" ref="H40">IFNA(IFNA(IFNA(INDEX('2025'!$A$1:$AAA$1000,
                      MATCH($A40,'2025'!$C$1:$C$1000,0), 
                      MATCH(H$1,'2025'!$A$1:$AAA$1,0)),
                INDEX('2024'!$A$1:$AAA$1000, 
                      MATCH($A40,'2024'!$C$1:$C$1000,0), 
                      MATCH(H$1,'2024'!$A$1:$AAA$1,0))),
                INDEX(Hours!$A$1:$AAF$1000, 
                      MATCH($A40,Hours!$A$1:$A$1000,0), 
                      MATCH(H$1,Hours!$A$1:$AAF$1,0)))
,"")</f>
        <v/>
      </c>
      <c r="I40" s="29" t="str">
        <f t="array" ref="I40">IFNA(IFNA(IFNA(INDEX('2025'!$A$1:$AAA$1000,
                      MATCH($A40,'2025'!$C$1:$C$1000,0), 
                      MATCH(I$1,'2025'!$A$1:$AAA$1,0)),
                INDEX('2024'!$A$1:$AAA$1000, 
                      MATCH($A40,'2024'!$C$1:$C$1000,0), 
                      MATCH(I$1,'2024'!$A$1:$AAA$1,0))),
                INDEX(Hours!$A$1:$AAF$1000, 
                      MATCH($A40,Hours!$A$1:$A$1000,0), 
                      MATCH(I$1,Hours!$A$1:$AAF$1,0)))
,"")</f>
        <v/>
      </c>
      <c r="J40" s="29" t="str">
        <f t="array" ref="J40">IFNA(IFNA(IFNA(INDEX('2025'!$A$1:$AAA$1000,
                      MATCH($A40,'2025'!$C$1:$C$1000,0), 
                      MATCH(J$1,'2025'!$A$1:$AAA$1,0)),
                INDEX('2024'!$A$1:$AAA$1000, 
                      MATCH($A40,'2024'!$C$1:$C$1000,0), 
                      MATCH(J$1,'2024'!$A$1:$AAA$1,0))),
                INDEX(Hours!$A$1:$AAF$1000, 
                      MATCH($A40,Hours!$A$1:$A$1000,0), 
                      MATCH(J$1,Hours!$A$1:$AAF$1,0)))
,"")</f>
        <v/>
      </c>
      <c r="K40" s="29" t="str">
        <f t="array" ref="K40">IFNA(IFNA(IFNA(INDEX('2025'!$A$1:$AAA$1000,
                      MATCH($A40,'2025'!$C$1:$C$1000,0), 
                      MATCH(K$1,'2025'!$A$1:$AAA$1,0)),
                INDEX('2024'!$A$1:$AAA$1000, 
                      MATCH($A40,'2024'!$C$1:$C$1000,0), 
                      MATCH(K$1,'2024'!$A$1:$AAA$1,0))),
                INDEX(Hours!$A$1:$AAF$1000, 
                      MATCH($A40,Hours!$A$1:$A$1000,0), 
                      MATCH(K$1,Hours!$A$1:$AAF$1,0)))
,"")</f>
        <v/>
      </c>
      <c r="L40" s="29" t="str">
        <f t="array" ref="L40">IFNA(IFNA(IFNA(INDEX('2025'!$A$1:$AAA$1000,
                      MATCH($A40,'2025'!$C$1:$C$1000,0), 
                      MATCH(L$1,'2025'!$A$1:$AAA$1,0)),
                INDEX('2024'!$A$1:$AAA$1000, 
                      MATCH($A40,'2024'!$C$1:$C$1000,0), 
                      MATCH(L$1,'2024'!$A$1:$AAA$1,0))),
                INDEX(Hours!$A$1:$AAF$1000, 
                      MATCH($A40,Hours!$A$1:$A$1000,0), 
                      MATCH(L$1,Hours!$A$1:$AAF$1,0)))
,"")</f>
        <v/>
      </c>
      <c r="M40" s="29" t="str">
        <f t="array" ref="M40">IFNA(IFNA(IFNA(INDEX('2025'!$A$1:$AAA$1000,
                      MATCH($A40,'2025'!$C$1:$C$1000,0), 
                      MATCH(M$1,'2025'!$A$1:$AAA$1,0)),
                INDEX('2024'!$A$1:$AAA$1000, 
                      MATCH($A40,'2024'!$C$1:$C$1000,0), 
                      MATCH(M$1,'2024'!$A$1:$AAA$1,0))),
                INDEX(Hours!$A$1:$AAF$1000, 
                      MATCH($A40,Hours!$A$1:$A$1000,0), 
                      MATCH(M$1,Hours!$A$1:$AAF$1,0)))
,"")</f>
        <v/>
      </c>
      <c r="N40" s="29" t="str">
        <f t="array" ref="N40">IFNA(IFNA(IFNA(INDEX('2025'!$A$1:$AAA$1000,
                      MATCH($A40,'2025'!$C$1:$C$1000,0), 
                      MATCH(N$1,'2025'!$A$1:$AAA$1,0)),
                INDEX('2024'!$A$1:$AAA$1000, 
                      MATCH($A40,'2024'!$C$1:$C$1000,0), 
                      MATCH(N$1,'2024'!$A$1:$AAA$1,0))),
                INDEX(Hours!$A$1:$AAF$1000, 
                      MATCH($A40,Hours!$A$1:$A$1000,0), 
                      MATCH(N$1,Hours!$A$1:$AAF$1,0)))
,"")</f>
        <v/>
      </c>
      <c r="O40" s="29" t="str">
        <f t="array" ref="O40">IFNA(IFNA(IFNA(INDEX('2025'!$A$1:$AAA$1000,
                      MATCH($A40,'2025'!$C$1:$C$1000,0), 
                      MATCH(O$1,'2025'!$A$1:$AAA$1,0)),
                INDEX('2024'!$A$1:$AAA$1000, 
                      MATCH($A40,'2024'!$C$1:$C$1000,0), 
                      MATCH(O$1,'2024'!$A$1:$AAA$1,0))),
                INDEX(Hours!$A$1:$AAF$1000, 
                      MATCH($A40,Hours!$A$1:$A$1000,0), 
                      MATCH(O$1,Hours!$A$1:$AAF$1,0)))
,"")</f>
        <v/>
      </c>
      <c r="P40" s="29" t="str">
        <f t="array" ref="P40">IFNA(IFNA(IFNA(INDEX('2025'!$A$1:$AAA$1000,
                      MATCH($A40,'2025'!$C$1:$C$1000,0), 
                      MATCH(P$1,'2025'!$A$1:$AAA$1,0)),
                INDEX('2024'!$A$1:$AAA$1000, 
                      MATCH($A40,'2024'!$C$1:$C$1000,0), 
                      MATCH(P$1,'2024'!$A$1:$AAA$1,0))),
                INDEX(Hours!$A$1:$AAF$1000, 
                      MATCH($A40,Hours!$A$1:$A$1000,0), 
                      MATCH(P$1,Hours!$A$1:$AAF$1,0)))
,"")</f>
        <v/>
      </c>
      <c r="Q40" s="29" t="str">
        <f t="array" ref="Q40">IFNA(IFNA(IFNA(INDEX('2025'!$A$1:$AAA$1000,
                      MATCH($A40,'2025'!$C$1:$C$1000,0), 
                      MATCH(Q$1,'2025'!$A$1:$AAA$1,0)),
                INDEX('2024'!$A$1:$AAA$1000, 
                      MATCH($A40,'2024'!$C$1:$C$1000,0), 
                      MATCH(Q$1,'2024'!$A$1:$AAA$1,0))),
                INDEX(Hours!$A$1:$AAF$1000, 
                      MATCH($A40,Hours!$A$1:$A$1000,0), 
                      MATCH(Q$1,Hours!$A$1:$AAF$1,0)))
,"")</f>
        <v/>
      </c>
      <c r="R40" s="29" t="str">
        <f t="array" ref="R40">IFNA(IFNA(IFNA(INDEX('2025'!$A$1:$AAA$1000,
                      MATCH($A40,'2025'!$C$1:$C$1000,0), 
                      MATCH(R$1,'2025'!$A$1:$AAA$1,0)),
                INDEX('2024'!$A$1:$AAA$1000, 
                      MATCH($A40,'2024'!$C$1:$C$1000,0), 
                      MATCH(R$1,'2024'!$A$1:$AAA$1,0))),
                INDEX(Hours!$A$1:$AAF$1000, 
                      MATCH($A40,Hours!$A$1:$A$1000,0), 
                      MATCH(R$1,Hours!$A$1:$AAF$1,0)))
,"")</f>
        <v/>
      </c>
      <c r="S40" s="29" t="str">
        <f t="array" ref="S40">IFNA(IFNA(IFNA(INDEX('2025'!$A$1:$AAA$1000,
                      MATCH($A40,'2025'!$C$1:$C$1000,0), 
                      MATCH(S$1,'2025'!$A$1:$AAA$1,0)),
                INDEX('2024'!$A$1:$AAA$1000, 
                      MATCH($A40,'2024'!$C$1:$C$1000,0), 
                      MATCH(S$1,'2024'!$A$1:$AAA$1,0))),
                INDEX(Hours!$A$1:$AAF$1000, 
                      MATCH($A40,Hours!$A$1:$A$1000,0), 
                      MATCH(S$1,Hours!$A$1:$AAF$1,0)))
,"")</f>
        <v/>
      </c>
      <c r="T40" s="76"/>
      <c r="U40" s="76"/>
      <c r="V40" s="76"/>
      <c r="W40" s="76"/>
      <c r="X40" s="76"/>
      <c r="Y40" s="29" t="str">
        <f t="array" ref="Y40">INDEX(Hours!$A$1:$AAF$1000, 
                      MATCH($A40,Hours!$A$1:$A$1000,0), 
                      MATCH(Y$1,Hours!$A$1:$AAF$1,0))</f>
        <v/>
      </c>
      <c r="Z40" s="76"/>
      <c r="AA40" s="76"/>
      <c r="AB40" s="76"/>
      <c r="AC40" s="76"/>
      <c r="AD40" s="76"/>
    </row>
    <row r="41" ht="22.5" hidden="1" customHeight="1">
      <c r="A41" s="25">
        <f t="shared" si="1"/>
        <v>45636</v>
      </c>
      <c r="B41" s="29">
        <f t="array" ref="B41">IFNA(IFNA(IFNA(INDEX('2025'!$A$1:$AAA$1000,
                      MATCH($A41,'2025'!$C$1:$C$1000,0), 
                      MATCH(B$1,'2025'!$A$1:$AAA$1,0)),
                INDEX('2024'!$A$1:$AAA$1000, 
                      MATCH($A41,'2024'!$C$1:$C$1000,0), 
                      MATCH(B$1,'2024'!$A$1:$AAA$1,0))),
                INDEX(Hours!$A$1:$AAF$1000, 
                      MATCH($A41,Hours!$A$1:$A$1000,0), 
                      MATCH(B$1,Hours!$A$1:$AAF$1,0)))
,"")</f>
        <v>4</v>
      </c>
      <c r="C41" s="29">
        <f t="array" ref="C41">IFNA(IFNA(IFNA(INDEX('2025'!$A$1:$AAA$1000,
                      MATCH($A41,'2025'!$C$1:$C$1000,0), 
                      MATCH(C$1,'2025'!$A$1:$AAA$1,0)),
                INDEX('2024'!$A$1:$AAA$1000, 
                      MATCH($A41,'2024'!$C$1:$C$1000,0), 
                      MATCH(C$1,'2024'!$A$1:$AAA$1,0))),
                INDEX(Hours!$A$1:$AAF$1000, 
                      MATCH($A41,Hours!$A$1:$A$1000,0), 
                      MATCH(C$1,Hours!$A$1:$AAF$1,0)))
,"")</f>
        <v>4</v>
      </c>
      <c r="D41" s="29" t="str">
        <f t="array" ref="D41">IFNA(IFNA(IFNA(INDEX('2025'!$A$1:$AAA$1000,
                      MATCH($A41,'2025'!$C$1:$C$1000,0), 
                      MATCH(D$1,'2025'!$A$1:$AAA$1,0)),
                INDEX('2024'!$A$1:$AAA$1000, 
                      MATCH($A41,'2024'!$C$1:$C$1000,0), 
                      MATCH(D$1,'2024'!$A$1:$AAA$1,0))),
                INDEX(Hours!$A$1:$AAF$1000, 
                      MATCH($A41,Hours!$A$1:$A$1000,0), 
                      MATCH(D$1,Hours!$A$1:$AAF$1,0)))
,"")</f>
        <v/>
      </c>
      <c r="E41" s="29">
        <f t="array" ref="E41">IFNA(IFNA(IFNA(INDEX('2025'!$A$1:$AAA$1000,
                      MATCH($A41,'2025'!$C$1:$C$1000,0), 
                      MATCH(E$1,'2025'!$A$1:$AAA$1,0)),
                INDEX('2024'!$A$1:$AAA$1000, 
                      MATCH($A41,'2024'!$C$1:$C$1000,0), 
                      MATCH(E$1,'2024'!$A$1:$AAA$1,0))),
                INDEX(Hours!$A$1:$AAF$1000, 
                      MATCH($A41,Hours!$A$1:$A$1000,0), 
                      MATCH(E$1,Hours!$A$1:$AAF$1,0)))
,"")</f>
        <v>7</v>
      </c>
      <c r="F41" s="29">
        <f t="array" ref="F41">IFNA(IFNA(IFNA(INDEX('2025'!$A$1:$AAA$1000,
                      MATCH($A41,'2025'!$C$1:$C$1000,0), 
                      MATCH(F$1,'2025'!$A$1:$AAA$1,0)),
                INDEX('2024'!$A$1:$AAA$1000, 
                      MATCH($A41,'2024'!$C$1:$C$1000,0), 
                      MATCH(F$1,'2024'!$A$1:$AAA$1,0))),
                INDEX(Hours!$A$1:$AAF$1000, 
                      MATCH($A41,Hours!$A$1:$A$1000,0), 
                      MATCH(F$1,Hours!$A$1:$AAF$1,0)))
,"")</f>
        <v>6.5</v>
      </c>
      <c r="G41" s="29">
        <f t="array" ref="G41">IFNA(IFNA(IFNA(INDEX('2025'!$A$1:$AAA$1000,
                      MATCH($A41,'2025'!$C$1:$C$1000,0), 
                      MATCH(G$1,'2025'!$A$1:$AAA$1,0)),
                INDEX('2024'!$A$1:$AAA$1000, 
                      MATCH($A41,'2024'!$C$1:$C$1000,0), 
                      MATCH(G$1,'2024'!$A$1:$AAA$1,0))),
                INDEX(Hours!$A$1:$AAF$1000, 
                      MATCH($A41,Hours!$A$1:$A$1000,0), 
                      MATCH(G$1,Hours!$A$1:$AAF$1,0)))
,"")</f>
        <v>4</v>
      </c>
      <c r="H41" s="29" t="str">
        <f t="array" ref="H41">IFNA(IFNA(IFNA(INDEX('2025'!$A$1:$AAA$1000,
                      MATCH($A41,'2025'!$C$1:$C$1000,0), 
                      MATCH(H$1,'2025'!$A$1:$AAA$1,0)),
                INDEX('2024'!$A$1:$AAA$1000, 
                      MATCH($A41,'2024'!$C$1:$C$1000,0), 
                      MATCH(H$1,'2024'!$A$1:$AAA$1,0))),
                INDEX(Hours!$A$1:$AAF$1000, 
                      MATCH($A41,Hours!$A$1:$A$1000,0), 
                      MATCH(H$1,Hours!$A$1:$AAF$1,0)))
,"")</f>
        <v/>
      </c>
      <c r="I41" s="29" t="str">
        <f t="array" ref="I41">IFNA(IFNA(IFNA(INDEX('2025'!$A$1:$AAA$1000,
                      MATCH($A41,'2025'!$C$1:$C$1000,0), 
                      MATCH(I$1,'2025'!$A$1:$AAA$1,0)),
                INDEX('2024'!$A$1:$AAA$1000, 
                      MATCH($A41,'2024'!$C$1:$C$1000,0), 
                      MATCH(I$1,'2024'!$A$1:$AAA$1,0))),
                INDEX(Hours!$A$1:$AAF$1000, 
                      MATCH($A41,Hours!$A$1:$A$1000,0), 
                      MATCH(I$1,Hours!$A$1:$AAF$1,0)))
,"")</f>
        <v/>
      </c>
      <c r="J41" s="29">
        <f t="array" ref="J41">IFNA(IFNA(IFNA(INDEX('2025'!$A$1:$AAA$1000,
                      MATCH($A41,'2025'!$C$1:$C$1000,0), 
                      MATCH(J$1,'2025'!$A$1:$AAA$1,0)),
                INDEX('2024'!$A$1:$AAA$1000, 
                      MATCH($A41,'2024'!$C$1:$C$1000,0), 
                      MATCH(J$1,'2024'!$A$1:$AAA$1,0))),
                INDEX(Hours!$A$1:$AAF$1000, 
                      MATCH($A41,Hours!$A$1:$A$1000,0), 
                      MATCH(J$1,Hours!$A$1:$AAF$1,0)))
,"")</f>
        <v>4</v>
      </c>
      <c r="K41" s="29">
        <f t="array" ref="K41">IFNA(IFNA(IFNA(INDEX('2025'!$A$1:$AAA$1000,
                      MATCH($A41,'2025'!$C$1:$C$1000,0), 
                      MATCH(K$1,'2025'!$A$1:$AAA$1,0)),
                INDEX('2024'!$A$1:$AAA$1000, 
                      MATCH($A41,'2024'!$C$1:$C$1000,0), 
                      MATCH(K$1,'2024'!$A$1:$AAA$1,0))),
                INDEX(Hours!$A$1:$AAF$1000, 
                      MATCH($A41,Hours!$A$1:$A$1000,0), 
                      MATCH(K$1,Hours!$A$1:$AAF$1,0)))
,"")</f>
        <v>2</v>
      </c>
      <c r="L41" s="29" t="str">
        <f t="array" ref="L41">IFNA(IFNA(IFNA(INDEX('2025'!$A$1:$AAA$1000,
                      MATCH($A41,'2025'!$C$1:$C$1000,0), 
                      MATCH(L$1,'2025'!$A$1:$AAA$1,0)),
                INDEX('2024'!$A$1:$AAA$1000, 
                      MATCH($A41,'2024'!$C$1:$C$1000,0), 
                      MATCH(L$1,'2024'!$A$1:$AAA$1,0))),
                INDEX(Hours!$A$1:$AAF$1000, 
                      MATCH($A41,Hours!$A$1:$A$1000,0), 
                      MATCH(L$1,Hours!$A$1:$AAF$1,0)))
,"")</f>
        <v/>
      </c>
      <c r="M41" s="29">
        <f t="array" ref="M41">IFNA(IFNA(IFNA(INDEX('2025'!$A$1:$AAA$1000,
                      MATCH($A41,'2025'!$C$1:$C$1000,0), 
                      MATCH(M$1,'2025'!$A$1:$AAA$1,0)),
                INDEX('2024'!$A$1:$AAA$1000, 
                      MATCH($A41,'2024'!$C$1:$C$1000,0), 
                      MATCH(M$1,'2024'!$A$1:$AAA$1,0))),
                INDEX(Hours!$A$1:$AAF$1000, 
                      MATCH($A41,Hours!$A$1:$A$1000,0), 
                      MATCH(M$1,Hours!$A$1:$AAF$1,0)))
,"")</f>
        <v>7</v>
      </c>
      <c r="N41" s="29" t="str">
        <f t="array" ref="N41">IFNA(IFNA(IFNA(INDEX('2025'!$A$1:$AAA$1000,
                      MATCH($A41,'2025'!$C$1:$C$1000,0), 
                      MATCH(N$1,'2025'!$A$1:$AAA$1,0)),
                INDEX('2024'!$A$1:$AAA$1000, 
                      MATCH($A41,'2024'!$C$1:$C$1000,0), 
                      MATCH(N$1,'2024'!$A$1:$AAA$1,0))),
                INDEX(Hours!$A$1:$AAF$1000, 
                      MATCH($A41,Hours!$A$1:$A$1000,0), 
                      MATCH(N$1,Hours!$A$1:$AAF$1,0)))
,"")</f>
        <v/>
      </c>
      <c r="O41" s="29">
        <f t="array" ref="O41">IFNA(IFNA(IFNA(INDEX('2025'!$A$1:$AAA$1000,
                      MATCH($A41,'2025'!$C$1:$C$1000,0), 
                      MATCH(O$1,'2025'!$A$1:$AAA$1,0)),
                INDEX('2024'!$A$1:$AAA$1000, 
                      MATCH($A41,'2024'!$C$1:$C$1000,0), 
                      MATCH(O$1,'2024'!$A$1:$AAA$1,0))),
                INDEX(Hours!$A$1:$AAF$1000, 
                      MATCH($A41,Hours!$A$1:$A$1000,0), 
                      MATCH(O$1,Hours!$A$1:$AAF$1,0)))
,"")</f>
        <v>2</v>
      </c>
      <c r="P41" s="29">
        <f t="array" ref="P41">IFNA(IFNA(IFNA(INDEX('2025'!$A$1:$AAA$1000,
                      MATCH($A41,'2025'!$C$1:$C$1000,0), 
                      MATCH(P$1,'2025'!$A$1:$AAA$1,0)),
                INDEX('2024'!$A$1:$AAA$1000, 
                      MATCH($A41,'2024'!$C$1:$C$1000,0), 
                      MATCH(P$1,'2024'!$A$1:$AAA$1,0))),
                INDEX(Hours!$A$1:$AAF$1000, 
                      MATCH($A41,Hours!$A$1:$A$1000,0), 
                      MATCH(P$1,Hours!$A$1:$AAF$1,0)))
,"")</f>
        <v>2</v>
      </c>
      <c r="Q41" s="29">
        <f t="array" ref="Q41">IFNA(IFNA(IFNA(INDEX('2025'!$A$1:$AAA$1000,
                      MATCH($A41,'2025'!$C$1:$C$1000,0), 
                      MATCH(Q$1,'2025'!$A$1:$AAA$1,0)),
                INDEX('2024'!$A$1:$AAA$1000, 
                      MATCH($A41,'2024'!$C$1:$C$1000,0), 
                      MATCH(Q$1,'2024'!$A$1:$AAA$1,0))),
                INDEX(Hours!$A$1:$AAF$1000, 
                      MATCH($A41,Hours!$A$1:$A$1000,0), 
                      MATCH(Q$1,Hours!$A$1:$AAF$1,0)))
,"")</f>
        <v>2</v>
      </c>
      <c r="R41" s="29" t="str">
        <f t="array" ref="R41">IFNA(IFNA(IFNA(INDEX('2025'!$A$1:$AAA$1000,
                      MATCH($A41,'2025'!$C$1:$C$1000,0), 
                      MATCH(R$1,'2025'!$A$1:$AAA$1,0)),
                INDEX('2024'!$A$1:$AAA$1000, 
                      MATCH($A41,'2024'!$C$1:$C$1000,0), 
                      MATCH(R$1,'2024'!$A$1:$AAA$1,0))),
                INDEX(Hours!$A$1:$AAF$1000, 
                      MATCH($A41,Hours!$A$1:$A$1000,0), 
                      MATCH(R$1,Hours!$A$1:$AAF$1,0)))
,"")</f>
        <v/>
      </c>
      <c r="S41" s="29" t="str">
        <f t="array" ref="S41">IFNA(IFNA(IFNA(INDEX('2025'!$A$1:$AAA$1000,
                      MATCH($A41,'2025'!$C$1:$C$1000,0), 
                      MATCH(S$1,'2025'!$A$1:$AAA$1,0)),
                INDEX('2024'!$A$1:$AAA$1000, 
                      MATCH($A41,'2024'!$C$1:$C$1000,0), 
                      MATCH(S$1,'2024'!$A$1:$AAA$1,0))),
                INDEX(Hours!$A$1:$AAF$1000, 
                      MATCH($A41,Hours!$A$1:$A$1000,0), 
                      MATCH(S$1,Hours!$A$1:$AAF$1,0)))
,"")</f>
        <v/>
      </c>
      <c r="T41" s="76"/>
      <c r="U41" s="76"/>
      <c r="V41" s="76"/>
      <c r="W41" s="76"/>
      <c r="X41" s="76"/>
      <c r="Y41" s="29" t="str">
        <f t="array" ref="Y41">INDEX(Hours!$A$1:$AAF$1000, 
                      MATCH($A41,Hours!$A$1:$A$1000,0), 
                      MATCH(Y$1,Hours!$A$1:$AAF$1,0))</f>
        <v/>
      </c>
      <c r="Z41" s="76"/>
      <c r="AA41" s="76"/>
      <c r="AB41" s="76"/>
      <c r="AC41" s="76"/>
      <c r="AD41" s="76"/>
    </row>
    <row r="42" ht="22.5" hidden="1" customHeight="1">
      <c r="A42" s="25">
        <f t="shared" si="1"/>
        <v>45637</v>
      </c>
      <c r="B42" s="29">
        <f t="array" ref="B42">IFNA(IFNA(IFNA(INDEX('2025'!$A$1:$AAA$1000,
                      MATCH($A42,'2025'!$C$1:$C$1000,0), 
                      MATCH(B$1,'2025'!$A$1:$AAA$1,0)),
                INDEX('2024'!$A$1:$AAA$1000, 
                      MATCH($A42,'2024'!$C$1:$C$1000,0), 
                      MATCH(B$1,'2024'!$A$1:$AAA$1,0))),
                INDEX(Hours!$A$1:$AAF$1000, 
                      MATCH($A42,Hours!$A$1:$A$1000,0), 
                      MATCH(B$1,Hours!$A$1:$AAF$1,0)))
,"")</f>
        <v>4</v>
      </c>
      <c r="C42" s="29">
        <f t="array" ref="C42">IFNA(IFNA(IFNA(INDEX('2025'!$A$1:$AAA$1000,
                      MATCH($A42,'2025'!$C$1:$C$1000,0), 
                      MATCH(C$1,'2025'!$A$1:$AAA$1,0)),
                INDEX('2024'!$A$1:$AAA$1000, 
                      MATCH($A42,'2024'!$C$1:$C$1000,0), 
                      MATCH(C$1,'2024'!$A$1:$AAA$1,0))),
                INDEX(Hours!$A$1:$AAF$1000, 
                      MATCH($A42,Hours!$A$1:$A$1000,0), 
                      MATCH(C$1,Hours!$A$1:$AAF$1,0)))
,"")</f>
        <v>4</v>
      </c>
      <c r="D42" s="29">
        <f t="array" ref="D42">IFNA(IFNA(IFNA(INDEX('2025'!$A$1:$AAA$1000,
                      MATCH($A42,'2025'!$C$1:$C$1000,0), 
                      MATCH(D$1,'2025'!$A$1:$AAA$1,0)),
                INDEX('2024'!$A$1:$AAA$1000, 
                      MATCH($A42,'2024'!$C$1:$C$1000,0), 
                      MATCH(D$1,'2024'!$A$1:$AAA$1,0))),
                INDEX(Hours!$A$1:$AAF$1000, 
                      MATCH($A42,Hours!$A$1:$A$1000,0), 
                      MATCH(D$1,Hours!$A$1:$AAF$1,0)))
,"")</f>
        <v>4</v>
      </c>
      <c r="E42" s="29">
        <f t="array" ref="E42">IFNA(IFNA(IFNA(INDEX('2025'!$A$1:$AAA$1000,
                      MATCH($A42,'2025'!$C$1:$C$1000,0), 
                      MATCH(E$1,'2025'!$A$1:$AAA$1,0)),
                INDEX('2024'!$A$1:$AAA$1000, 
                      MATCH($A42,'2024'!$C$1:$C$1000,0), 
                      MATCH(E$1,'2024'!$A$1:$AAA$1,0))),
                INDEX(Hours!$A$1:$AAF$1000, 
                      MATCH($A42,Hours!$A$1:$A$1000,0), 
                      MATCH(E$1,Hours!$A$1:$AAF$1,0)))
,"")</f>
        <v>7</v>
      </c>
      <c r="F42" s="29">
        <f t="array" ref="F42">IFNA(IFNA(IFNA(INDEX('2025'!$A$1:$AAA$1000,
                      MATCH($A42,'2025'!$C$1:$C$1000,0), 
                      MATCH(F$1,'2025'!$A$1:$AAA$1,0)),
                INDEX('2024'!$A$1:$AAA$1000, 
                      MATCH($A42,'2024'!$C$1:$C$1000,0), 
                      MATCH(F$1,'2024'!$A$1:$AAA$1,0))),
                INDEX(Hours!$A$1:$AAF$1000, 
                      MATCH($A42,Hours!$A$1:$A$1000,0), 
                      MATCH(F$1,Hours!$A$1:$AAF$1,0)))
,"")</f>
        <v>6</v>
      </c>
      <c r="G42" s="29">
        <f t="array" ref="G42">IFNA(IFNA(IFNA(INDEX('2025'!$A$1:$AAA$1000,
                      MATCH($A42,'2025'!$C$1:$C$1000,0), 
                      MATCH(G$1,'2025'!$A$1:$AAA$1,0)),
                INDEX('2024'!$A$1:$AAA$1000, 
                      MATCH($A42,'2024'!$C$1:$C$1000,0), 
                      MATCH(G$1,'2024'!$A$1:$AAA$1,0))),
                INDEX(Hours!$A$1:$AAF$1000, 
                      MATCH($A42,Hours!$A$1:$A$1000,0), 
                      MATCH(G$1,Hours!$A$1:$AAF$1,0)))
,"")</f>
        <v>4</v>
      </c>
      <c r="H42" s="29" t="str">
        <f t="array" ref="H42">IFNA(IFNA(IFNA(INDEX('2025'!$A$1:$AAA$1000,
                      MATCH($A42,'2025'!$C$1:$C$1000,0), 
                      MATCH(H$1,'2025'!$A$1:$AAA$1,0)),
                INDEX('2024'!$A$1:$AAA$1000, 
                      MATCH($A42,'2024'!$C$1:$C$1000,0), 
                      MATCH(H$1,'2024'!$A$1:$AAA$1,0))),
                INDEX(Hours!$A$1:$AAF$1000, 
                      MATCH($A42,Hours!$A$1:$A$1000,0), 
                      MATCH(H$1,Hours!$A$1:$AAF$1,0)))
,"")</f>
        <v/>
      </c>
      <c r="I42" s="29">
        <f t="array" ref="I42">IFNA(IFNA(IFNA(INDEX('2025'!$A$1:$AAA$1000,
                      MATCH($A42,'2025'!$C$1:$C$1000,0), 
                      MATCH(I$1,'2025'!$A$1:$AAA$1,0)),
                INDEX('2024'!$A$1:$AAA$1000, 
                      MATCH($A42,'2024'!$C$1:$C$1000,0), 
                      MATCH(I$1,'2024'!$A$1:$AAA$1,0))),
                INDEX(Hours!$A$1:$AAF$1000, 
                      MATCH($A42,Hours!$A$1:$A$1000,0), 
                      MATCH(I$1,Hours!$A$1:$AAF$1,0)))
,"")</f>
        <v>1</v>
      </c>
      <c r="J42" s="29">
        <f t="array" ref="J42">IFNA(IFNA(IFNA(INDEX('2025'!$A$1:$AAA$1000,
                      MATCH($A42,'2025'!$C$1:$C$1000,0), 
                      MATCH(J$1,'2025'!$A$1:$AAA$1,0)),
                INDEX('2024'!$A$1:$AAA$1000, 
                      MATCH($A42,'2024'!$C$1:$C$1000,0), 
                      MATCH(J$1,'2024'!$A$1:$AAA$1,0))),
                INDEX(Hours!$A$1:$AAF$1000, 
                      MATCH($A42,Hours!$A$1:$A$1000,0), 
                      MATCH(J$1,Hours!$A$1:$AAF$1,0)))
,"")</f>
        <v>4</v>
      </c>
      <c r="K42" s="29">
        <f t="array" ref="K42">IFNA(IFNA(IFNA(INDEX('2025'!$A$1:$AAA$1000,
                      MATCH($A42,'2025'!$C$1:$C$1000,0), 
                      MATCH(K$1,'2025'!$A$1:$AAA$1,0)),
                INDEX('2024'!$A$1:$AAA$1000, 
                      MATCH($A42,'2024'!$C$1:$C$1000,0), 
                      MATCH(K$1,'2024'!$A$1:$AAA$1,0))),
                INDEX(Hours!$A$1:$AAF$1000, 
                      MATCH($A42,Hours!$A$1:$A$1000,0), 
                      MATCH(K$1,Hours!$A$1:$AAF$1,0)))
,"")</f>
        <v>4</v>
      </c>
      <c r="L42" s="29" t="str">
        <f t="array" ref="L42">IFNA(IFNA(IFNA(INDEX('2025'!$A$1:$AAA$1000,
                      MATCH($A42,'2025'!$C$1:$C$1000,0), 
                      MATCH(L$1,'2025'!$A$1:$AAA$1,0)),
                INDEX('2024'!$A$1:$AAA$1000, 
                      MATCH($A42,'2024'!$C$1:$C$1000,0), 
                      MATCH(L$1,'2024'!$A$1:$AAA$1,0))),
                INDEX(Hours!$A$1:$AAF$1000, 
                      MATCH($A42,Hours!$A$1:$A$1000,0), 
                      MATCH(L$1,Hours!$A$1:$AAF$1,0)))
,"")</f>
        <v/>
      </c>
      <c r="M42" s="29">
        <f t="array" ref="M42">IFNA(IFNA(IFNA(INDEX('2025'!$A$1:$AAA$1000,
                      MATCH($A42,'2025'!$C$1:$C$1000,0), 
                      MATCH(M$1,'2025'!$A$1:$AAA$1,0)),
                INDEX('2024'!$A$1:$AAA$1000, 
                      MATCH($A42,'2024'!$C$1:$C$1000,0), 
                      MATCH(M$1,'2024'!$A$1:$AAA$1,0))),
                INDEX(Hours!$A$1:$AAF$1000, 
                      MATCH($A42,Hours!$A$1:$A$1000,0), 
                      MATCH(M$1,Hours!$A$1:$AAF$1,0)))
,"")</f>
        <v>7</v>
      </c>
      <c r="N42" s="29" t="str">
        <f t="array" ref="N42">IFNA(IFNA(IFNA(INDEX('2025'!$A$1:$AAA$1000,
                      MATCH($A42,'2025'!$C$1:$C$1000,0), 
                      MATCH(N$1,'2025'!$A$1:$AAA$1,0)),
                INDEX('2024'!$A$1:$AAA$1000, 
                      MATCH($A42,'2024'!$C$1:$C$1000,0), 
                      MATCH(N$1,'2024'!$A$1:$AAA$1,0))),
                INDEX(Hours!$A$1:$AAF$1000, 
                      MATCH($A42,Hours!$A$1:$A$1000,0), 
                      MATCH(N$1,Hours!$A$1:$AAF$1,0)))
,"")</f>
        <v/>
      </c>
      <c r="O42" s="29">
        <f t="array" ref="O42">IFNA(IFNA(IFNA(INDEX('2025'!$A$1:$AAA$1000,
                      MATCH($A42,'2025'!$C$1:$C$1000,0), 
                      MATCH(O$1,'2025'!$A$1:$AAA$1,0)),
                INDEX('2024'!$A$1:$AAA$1000, 
                      MATCH($A42,'2024'!$C$1:$C$1000,0), 
                      MATCH(O$1,'2024'!$A$1:$AAA$1,0))),
                INDEX(Hours!$A$1:$AAF$1000, 
                      MATCH($A42,Hours!$A$1:$A$1000,0), 
                      MATCH(O$1,Hours!$A$1:$AAF$1,0)))
,"")</f>
        <v>2</v>
      </c>
      <c r="P42" s="29">
        <f t="array" ref="P42">IFNA(IFNA(IFNA(INDEX('2025'!$A$1:$AAA$1000,
                      MATCH($A42,'2025'!$C$1:$C$1000,0), 
                      MATCH(P$1,'2025'!$A$1:$AAA$1,0)),
                INDEX('2024'!$A$1:$AAA$1000, 
                      MATCH($A42,'2024'!$C$1:$C$1000,0), 
                      MATCH(P$1,'2024'!$A$1:$AAA$1,0))),
                INDEX(Hours!$A$1:$AAF$1000, 
                      MATCH($A42,Hours!$A$1:$A$1000,0), 
                      MATCH(P$1,Hours!$A$1:$AAF$1,0)))
,"")</f>
        <v>2</v>
      </c>
      <c r="Q42" s="29">
        <f t="array" ref="Q42">IFNA(IFNA(IFNA(INDEX('2025'!$A$1:$AAA$1000,
                      MATCH($A42,'2025'!$C$1:$C$1000,0), 
                      MATCH(Q$1,'2025'!$A$1:$AAA$1,0)),
                INDEX('2024'!$A$1:$AAA$1000, 
                      MATCH($A42,'2024'!$C$1:$C$1000,0), 
                      MATCH(Q$1,'2024'!$A$1:$AAA$1,0))),
                INDEX(Hours!$A$1:$AAF$1000, 
                      MATCH($A42,Hours!$A$1:$A$1000,0), 
                      MATCH(Q$1,Hours!$A$1:$AAF$1,0)))
,"")</f>
        <v>2</v>
      </c>
      <c r="R42" s="29" t="str">
        <f t="array" ref="R42">IFNA(IFNA(IFNA(INDEX('2025'!$A$1:$AAA$1000,
                      MATCH($A42,'2025'!$C$1:$C$1000,0), 
                      MATCH(R$1,'2025'!$A$1:$AAA$1,0)),
                INDEX('2024'!$A$1:$AAA$1000, 
                      MATCH($A42,'2024'!$C$1:$C$1000,0), 
                      MATCH(R$1,'2024'!$A$1:$AAA$1,0))),
                INDEX(Hours!$A$1:$AAF$1000, 
                      MATCH($A42,Hours!$A$1:$A$1000,0), 
                      MATCH(R$1,Hours!$A$1:$AAF$1,0)))
,"")</f>
        <v/>
      </c>
      <c r="S42" s="29" t="str">
        <f t="array" ref="S42">IFNA(IFNA(IFNA(INDEX('2025'!$A$1:$AAA$1000,
                      MATCH($A42,'2025'!$C$1:$C$1000,0), 
                      MATCH(S$1,'2025'!$A$1:$AAA$1,0)),
                INDEX('2024'!$A$1:$AAA$1000, 
                      MATCH($A42,'2024'!$C$1:$C$1000,0), 
                      MATCH(S$1,'2024'!$A$1:$AAA$1,0))),
                INDEX(Hours!$A$1:$AAF$1000, 
                      MATCH($A42,Hours!$A$1:$A$1000,0), 
                      MATCH(S$1,Hours!$A$1:$AAF$1,0)))
,"")</f>
        <v/>
      </c>
      <c r="T42" s="76"/>
      <c r="U42" s="76"/>
      <c r="V42" s="76"/>
      <c r="W42" s="76"/>
      <c r="X42" s="76"/>
      <c r="Y42" s="29" t="str">
        <f t="array" ref="Y42">INDEX(Hours!$A$1:$AAF$1000, 
                      MATCH($A42,Hours!$A$1:$A$1000,0), 
                      MATCH(Y$1,Hours!$A$1:$AAF$1,0))</f>
        <v/>
      </c>
      <c r="Z42" s="76"/>
      <c r="AA42" s="76"/>
      <c r="AB42" s="76"/>
      <c r="AC42" s="76"/>
      <c r="AD42" s="76"/>
    </row>
    <row r="43" ht="22.5" hidden="1" customHeight="1">
      <c r="A43" s="25">
        <f t="shared" si="1"/>
        <v>45638</v>
      </c>
      <c r="B43" s="29">
        <f t="array" ref="B43">IFNA(IFNA(IFNA(INDEX('2025'!$A$1:$AAA$1000,
                      MATCH($A43,'2025'!$C$1:$C$1000,0), 
                      MATCH(B$1,'2025'!$A$1:$AAA$1,0)),
                INDEX('2024'!$A$1:$AAA$1000, 
                      MATCH($A43,'2024'!$C$1:$C$1000,0), 
                      MATCH(B$1,'2024'!$A$1:$AAA$1,0))),
                INDEX(Hours!$A$1:$AAF$1000, 
                      MATCH($A43,Hours!$A$1:$A$1000,0), 
                      MATCH(B$1,Hours!$A$1:$AAF$1,0)))
,"")</f>
        <v>4</v>
      </c>
      <c r="C43" s="29">
        <f t="array" ref="C43">IFNA(IFNA(IFNA(INDEX('2025'!$A$1:$AAA$1000,
                      MATCH($A43,'2025'!$C$1:$C$1000,0), 
                      MATCH(C$1,'2025'!$A$1:$AAA$1,0)),
                INDEX('2024'!$A$1:$AAA$1000, 
                      MATCH($A43,'2024'!$C$1:$C$1000,0), 
                      MATCH(C$1,'2024'!$A$1:$AAA$1,0))),
                INDEX(Hours!$A$1:$AAF$1000, 
                      MATCH($A43,Hours!$A$1:$A$1000,0), 
                      MATCH(C$1,Hours!$A$1:$AAF$1,0)))
,"")</f>
        <v>4</v>
      </c>
      <c r="D43" s="29">
        <f t="array" ref="D43">IFNA(IFNA(IFNA(INDEX('2025'!$A$1:$AAA$1000,
                      MATCH($A43,'2025'!$C$1:$C$1000,0), 
                      MATCH(D$1,'2025'!$A$1:$AAA$1,0)),
                INDEX('2024'!$A$1:$AAA$1000, 
                      MATCH($A43,'2024'!$C$1:$C$1000,0), 
                      MATCH(D$1,'2024'!$A$1:$AAA$1,0))),
                INDEX(Hours!$A$1:$AAF$1000, 
                      MATCH($A43,Hours!$A$1:$A$1000,0), 
                      MATCH(D$1,Hours!$A$1:$AAF$1,0)))
,"")</f>
        <v>4</v>
      </c>
      <c r="E43" s="29">
        <f t="array" ref="E43">IFNA(IFNA(IFNA(INDEX('2025'!$A$1:$AAA$1000,
                      MATCH($A43,'2025'!$C$1:$C$1000,0), 
                      MATCH(E$1,'2025'!$A$1:$AAA$1,0)),
                INDEX('2024'!$A$1:$AAA$1000, 
                      MATCH($A43,'2024'!$C$1:$C$1000,0), 
                      MATCH(E$1,'2024'!$A$1:$AAA$1,0))),
                INDEX(Hours!$A$1:$AAF$1000, 
                      MATCH($A43,Hours!$A$1:$A$1000,0), 
                      MATCH(E$1,Hours!$A$1:$AAF$1,0)))
,"")</f>
        <v>7</v>
      </c>
      <c r="F43" s="29">
        <f t="array" ref="F43">IFNA(IFNA(IFNA(INDEX('2025'!$A$1:$AAA$1000,
                      MATCH($A43,'2025'!$C$1:$C$1000,0), 
                      MATCH(F$1,'2025'!$A$1:$AAA$1,0)),
                INDEX('2024'!$A$1:$AAA$1000, 
                      MATCH($A43,'2024'!$C$1:$C$1000,0), 
                      MATCH(F$1,'2024'!$A$1:$AAA$1,0))),
                INDEX(Hours!$A$1:$AAF$1000, 
                      MATCH($A43,Hours!$A$1:$A$1000,0), 
                      MATCH(F$1,Hours!$A$1:$AAF$1,0)))
,"")</f>
        <v>6</v>
      </c>
      <c r="G43" s="29">
        <f t="array" ref="G43">IFNA(IFNA(IFNA(INDEX('2025'!$A$1:$AAA$1000,
                      MATCH($A43,'2025'!$C$1:$C$1000,0), 
                      MATCH(G$1,'2025'!$A$1:$AAA$1,0)),
                INDEX('2024'!$A$1:$AAA$1000, 
                      MATCH($A43,'2024'!$C$1:$C$1000,0), 
                      MATCH(G$1,'2024'!$A$1:$AAA$1,0))),
                INDEX(Hours!$A$1:$AAF$1000, 
                      MATCH($A43,Hours!$A$1:$A$1000,0), 
                      MATCH(G$1,Hours!$A$1:$AAF$1,0)))
,"")</f>
        <v>4</v>
      </c>
      <c r="H43" s="29" t="str">
        <f t="array" ref="H43">IFNA(IFNA(IFNA(INDEX('2025'!$A$1:$AAA$1000,
                      MATCH($A43,'2025'!$C$1:$C$1000,0), 
                      MATCH(H$1,'2025'!$A$1:$AAA$1,0)),
                INDEX('2024'!$A$1:$AAA$1000, 
                      MATCH($A43,'2024'!$C$1:$C$1000,0), 
                      MATCH(H$1,'2024'!$A$1:$AAA$1,0))),
                INDEX(Hours!$A$1:$AAF$1000, 
                      MATCH($A43,Hours!$A$1:$A$1000,0), 
                      MATCH(H$1,Hours!$A$1:$AAF$1,0)))
,"")</f>
        <v/>
      </c>
      <c r="I43" s="29">
        <f t="array" ref="I43">IFNA(IFNA(IFNA(INDEX('2025'!$A$1:$AAA$1000,
                      MATCH($A43,'2025'!$C$1:$C$1000,0), 
                      MATCH(I$1,'2025'!$A$1:$AAA$1,0)),
                INDEX('2024'!$A$1:$AAA$1000, 
                      MATCH($A43,'2024'!$C$1:$C$1000,0), 
                      MATCH(I$1,'2024'!$A$1:$AAA$1,0))),
                INDEX(Hours!$A$1:$AAF$1000, 
                      MATCH($A43,Hours!$A$1:$A$1000,0), 
                      MATCH(I$1,Hours!$A$1:$AAF$1,0)))
,"")</f>
        <v>1</v>
      </c>
      <c r="J43" s="29">
        <f t="array" ref="J43">IFNA(IFNA(IFNA(INDEX('2025'!$A$1:$AAA$1000,
                      MATCH($A43,'2025'!$C$1:$C$1000,0), 
                      MATCH(J$1,'2025'!$A$1:$AAA$1,0)),
                INDEX('2024'!$A$1:$AAA$1000, 
                      MATCH($A43,'2024'!$C$1:$C$1000,0), 
                      MATCH(J$1,'2024'!$A$1:$AAA$1,0))),
                INDEX(Hours!$A$1:$AAF$1000, 
                      MATCH($A43,Hours!$A$1:$A$1000,0), 
                      MATCH(J$1,Hours!$A$1:$AAF$1,0)))
,"")</f>
        <v>4</v>
      </c>
      <c r="K43" s="29">
        <f t="array" ref="K43">IFNA(IFNA(IFNA(INDEX('2025'!$A$1:$AAA$1000,
                      MATCH($A43,'2025'!$C$1:$C$1000,0), 
                      MATCH(K$1,'2025'!$A$1:$AAA$1,0)),
                INDEX('2024'!$A$1:$AAA$1000, 
                      MATCH($A43,'2024'!$C$1:$C$1000,0), 
                      MATCH(K$1,'2024'!$A$1:$AAA$1,0))),
                INDEX(Hours!$A$1:$AAF$1000, 
                      MATCH($A43,Hours!$A$1:$A$1000,0), 
                      MATCH(K$1,Hours!$A$1:$AAF$1,0)))
,"")</f>
        <v>4</v>
      </c>
      <c r="L43" s="29">
        <f t="array" ref="L43">IFNA(IFNA(IFNA(INDEX('2025'!$A$1:$AAA$1000,
                      MATCH($A43,'2025'!$C$1:$C$1000,0), 
                      MATCH(L$1,'2025'!$A$1:$AAA$1,0)),
                INDEX('2024'!$A$1:$AAA$1000, 
                      MATCH($A43,'2024'!$C$1:$C$1000,0), 
                      MATCH(L$1,'2024'!$A$1:$AAA$1,0))),
                INDEX(Hours!$A$1:$AAF$1000, 
                      MATCH($A43,Hours!$A$1:$A$1000,0), 
                      MATCH(L$1,Hours!$A$1:$AAF$1,0)))
,"")</f>
        <v>1</v>
      </c>
      <c r="M43" s="29">
        <f t="array" ref="M43">IFNA(IFNA(IFNA(INDEX('2025'!$A$1:$AAA$1000,
                      MATCH($A43,'2025'!$C$1:$C$1000,0), 
                      MATCH(M$1,'2025'!$A$1:$AAA$1,0)),
                INDEX('2024'!$A$1:$AAA$1000, 
                      MATCH($A43,'2024'!$C$1:$C$1000,0), 
                      MATCH(M$1,'2024'!$A$1:$AAA$1,0))),
                INDEX(Hours!$A$1:$AAF$1000, 
                      MATCH($A43,Hours!$A$1:$A$1000,0), 
                      MATCH(M$1,Hours!$A$1:$AAF$1,0)))
,"")</f>
        <v>7</v>
      </c>
      <c r="N43" s="29" t="str">
        <f t="array" ref="N43">IFNA(IFNA(IFNA(INDEX('2025'!$A$1:$AAA$1000,
                      MATCH($A43,'2025'!$C$1:$C$1000,0), 
                      MATCH(N$1,'2025'!$A$1:$AAA$1,0)),
                INDEX('2024'!$A$1:$AAA$1000, 
                      MATCH($A43,'2024'!$C$1:$C$1000,0), 
                      MATCH(N$1,'2024'!$A$1:$AAA$1,0))),
                INDEX(Hours!$A$1:$AAF$1000, 
                      MATCH($A43,Hours!$A$1:$A$1000,0), 
                      MATCH(N$1,Hours!$A$1:$AAF$1,0)))
,"")</f>
        <v/>
      </c>
      <c r="O43" s="29">
        <f t="array" ref="O43">IFNA(IFNA(IFNA(INDEX('2025'!$A$1:$AAA$1000,
                      MATCH($A43,'2025'!$C$1:$C$1000,0), 
                      MATCH(O$1,'2025'!$A$1:$AAA$1,0)),
                INDEX('2024'!$A$1:$AAA$1000, 
                      MATCH($A43,'2024'!$C$1:$C$1000,0), 
                      MATCH(O$1,'2024'!$A$1:$AAA$1,0))),
                INDEX(Hours!$A$1:$AAF$1000, 
                      MATCH($A43,Hours!$A$1:$A$1000,0), 
                      MATCH(O$1,Hours!$A$1:$AAF$1,0)))
,"")</f>
        <v>2</v>
      </c>
      <c r="P43" s="29">
        <f t="array" ref="P43">IFNA(IFNA(IFNA(INDEX('2025'!$A$1:$AAA$1000,
                      MATCH($A43,'2025'!$C$1:$C$1000,0), 
                      MATCH(P$1,'2025'!$A$1:$AAA$1,0)),
                INDEX('2024'!$A$1:$AAA$1000, 
                      MATCH($A43,'2024'!$C$1:$C$1000,0), 
                      MATCH(P$1,'2024'!$A$1:$AAA$1,0))),
                INDEX(Hours!$A$1:$AAF$1000, 
                      MATCH($A43,Hours!$A$1:$A$1000,0), 
                      MATCH(P$1,Hours!$A$1:$AAF$1,0)))
,"")</f>
        <v>2</v>
      </c>
      <c r="Q43" s="29">
        <f t="array" ref="Q43">IFNA(IFNA(IFNA(INDEX('2025'!$A$1:$AAA$1000,
                      MATCH($A43,'2025'!$C$1:$C$1000,0), 
                      MATCH(Q$1,'2025'!$A$1:$AAA$1,0)),
                INDEX('2024'!$A$1:$AAA$1000, 
                      MATCH($A43,'2024'!$C$1:$C$1000,0), 
                      MATCH(Q$1,'2024'!$A$1:$AAA$1,0))),
                INDEX(Hours!$A$1:$AAF$1000, 
                      MATCH($A43,Hours!$A$1:$A$1000,0), 
                      MATCH(Q$1,Hours!$A$1:$AAF$1,0)))
,"")</f>
        <v>2</v>
      </c>
      <c r="R43" s="29" t="str">
        <f t="array" ref="R43">IFNA(IFNA(IFNA(INDEX('2025'!$A$1:$AAA$1000,
                      MATCH($A43,'2025'!$C$1:$C$1000,0), 
                      MATCH(R$1,'2025'!$A$1:$AAA$1,0)),
                INDEX('2024'!$A$1:$AAA$1000, 
                      MATCH($A43,'2024'!$C$1:$C$1000,0), 
                      MATCH(R$1,'2024'!$A$1:$AAA$1,0))),
                INDEX(Hours!$A$1:$AAF$1000, 
                      MATCH($A43,Hours!$A$1:$A$1000,0), 
                      MATCH(R$1,Hours!$A$1:$AAF$1,0)))
,"")</f>
        <v/>
      </c>
      <c r="S43" s="29" t="str">
        <f t="array" ref="S43">IFNA(IFNA(IFNA(INDEX('2025'!$A$1:$AAA$1000,
                      MATCH($A43,'2025'!$C$1:$C$1000,0), 
                      MATCH(S$1,'2025'!$A$1:$AAA$1,0)),
                INDEX('2024'!$A$1:$AAA$1000, 
                      MATCH($A43,'2024'!$C$1:$C$1000,0), 
                      MATCH(S$1,'2024'!$A$1:$AAA$1,0))),
                INDEX(Hours!$A$1:$AAF$1000, 
                      MATCH($A43,Hours!$A$1:$A$1000,0), 
                      MATCH(S$1,Hours!$A$1:$AAF$1,0)))
,"")</f>
        <v/>
      </c>
      <c r="T43" s="76"/>
      <c r="U43" s="76"/>
      <c r="V43" s="76"/>
      <c r="W43" s="76"/>
      <c r="X43" s="76"/>
      <c r="Y43" s="29" t="str">
        <f t="array" ref="Y43">INDEX(Hours!$A$1:$AAF$1000, 
                      MATCH($A43,Hours!$A$1:$A$1000,0), 
                      MATCH(Y$1,Hours!$A$1:$AAF$1,0))</f>
        <v/>
      </c>
      <c r="Z43" s="76"/>
      <c r="AA43" s="76"/>
      <c r="AB43" s="76"/>
      <c r="AC43" s="76"/>
      <c r="AD43" s="76"/>
    </row>
    <row r="44" ht="22.5" hidden="1" customHeight="1">
      <c r="A44" s="25">
        <f t="shared" si="1"/>
        <v>45639</v>
      </c>
      <c r="B44" s="29">
        <f t="array" ref="B44">IFNA(IFNA(IFNA(INDEX('2025'!$A$1:$AAA$1000,
                      MATCH($A44,'2025'!$C$1:$C$1000,0), 
                      MATCH(B$1,'2025'!$A$1:$AAA$1,0)),
                INDEX('2024'!$A$1:$AAA$1000, 
                      MATCH($A44,'2024'!$C$1:$C$1000,0), 
                      MATCH(B$1,'2024'!$A$1:$AAA$1,0))),
                INDEX(Hours!$A$1:$AAF$1000, 
                      MATCH($A44,Hours!$A$1:$A$1000,0), 
                      MATCH(B$1,Hours!$A$1:$AAF$1,0)))
,"")</f>
        <v>4</v>
      </c>
      <c r="C44" s="29">
        <f t="array" ref="C44">IFNA(IFNA(IFNA(INDEX('2025'!$A$1:$AAA$1000,
                      MATCH($A44,'2025'!$C$1:$C$1000,0), 
                      MATCH(C$1,'2025'!$A$1:$AAA$1,0)),
                INDEX('2024'!$A$1:$AAA$1000, 
                      MATCH($A44,'2024'!$C$1:$C$1000,0), 
                      MATCH(C$1,'2024'!$A$1:$AAA$1,0))),
                INDEX(Hours!$A$1:$AAF$1000, 
                      MATCH($A44,Hours!$A$1:$A$1000,0), 
                      MATCH(C$1,Hours!$A$1:$AAF$1,0)))
,"")</f>
        <v>4</v>
      </c>
      <c r="D44" s="29">
        <f t="array" ref="D44">IFNA(IFNA(IFNA(INDEX('2025'!$A$1:$AAA$1000,
                      MATCH($A44,'2025'!$C$1:$C$1000,0), 
                      MATCH(D$1,'2025'!$A$1:$AAA$1,0)),
                INDEX('2024'!$A$1:$AAA$1000, 
                      MATCH($A44,'2024'!$C$1:$C$1000,0), 
                      MATCH(D$1,'2024'!$A$1:$AAA$1,0))),
                INDEX(Hours!$A$1:$AAF$1000, 
                      MATCH($A44,Hours!$A$1:$A$1000,0), 
                      MATCH(D$1,Hours!$A$1:$AAF$1,0)))
,"")</f>
        <v>4</v>
      </c>
      <c r="E44" s="29">
        <f t="array" ref="E44">IFNA(IFNA(IFNA(INDEX('2025'!$A$1:$AAA$1000,
                      MATCH($A44,'2025'!$C$1:$C$1000,0), 
                      MATCH(E$1,'2025'!$A$1:$AAA$1,0)),
                INDEX('2024'!$A$1:$AAA$1000, 
                      MATCH($A44,'2024'!$C$1:$C$1000,0), 
                      MATCH(E$1,'2024'!$A$1:$AAA$1,0))),
                INDEX(Hours!$A$1:$AAF$1000, 
                      MATCH($A44,Hours!$A$1:$A$1000,0), 
                      MATCH(E$1,Hours!$A$1:$AAF$1,0)))
,"")</f>
        <v>7</v>
      </c>
      <c r="F44" s="29">
        <f t="array" ref="F44">IFNA(IFNA(IFNA(INDEX('2025'!$A$1:$AAA$1000,
                      MATCH($A44,'2025'!$C$1:$C$1000,0), 
                      MATCH(F$1,'2025'!$A$1:$AAA$1,0)),
                INDEX('2024'!$A$1:$AAA$1000, 
                      MATCH($A44,'2024'!$C$1:$C$1000,0), 
                      MATCH(F$1,'2024'!$A$1:$AAA$1,0))),
                INDEX(Hours!$A$1:$AAF$1000, 
                      MATCH($A44,Hours!$A$1:$A$1000,0), 
                      MATCH(F$1,Hours!$A$1:$AAF$1,0)))
,"")</f>
        <v>6</v>
      </c>
      <c r="G44" s="29" t="str">
        <f t="array" ref="G44">IFNA(IFNA(IFNA(INDEX('2025'!$A$1:$AAA$1000,
                      MATCH($A44,'2025'!$C$1:$C$1000,0), 
                      MATCH(G$1,'2025'!$A$1:$AAA$1,0)),
                INDEX('2024'!$A$1:$AAA$1000, 
                      MATCH($A44,'2024'!$C$1:$C$1000,0), 
                      MATCH(G$1,'2024'!$A$1:$AAA$1,0))),
                INDEX(Hours!$A$1:$AAF$1000, 
                      MATCH($A44,Hours!$A$1:$A$1000,0), 
                      MATCH(G$1,Hours!$A$1:$AAF$1,0)))
,"")</f>
        <v/>
      </c>
      <c r="H44" s="29" t="str">
        <f t="array" ref="H44">IFNA(IFNA(IFNA(INDEX('2025'!$A$1:$AAA$1000,
                      MATCH($A44,'2025'!$C$1:$C$1000,0), 
                      MATCH(H$1,'2025'!$A$1:$AAA$1,0)),
                INDEX('2024'!$A$1:$AAA$1000, 
                      MATCH($A44,'2024'!$C$1:$C$1000,0), 
                      MATCH(H$1,'2024'!$A$1:$AAA$1,0))),
                INDEX(Hours!$A$1:$AAF$1000, 
                      MATCH($A44,Hours!$A$1:$A$1000,0), 
                      MATCH(H$1,Hours!$A$1:$AAF$1,0)))
,"")</f>
        <v/>
      </c>
      <c r="I44" s="29" t="str">
        <f t="array" ref="I44">IFNA(IFNA(IFNA(INDEX('2025'!$A$1:$AAA$1000,
                      MATCH($A44,'2025'!$C$1:$C$1000,0), 
                      MATCH(I$1,'2025'!$A$1:$AAA$1,0)),
                INDEX('2024'!$A$1:$AAA$1000, 
                      MATCH($A44,'2024'!$C$1:$C$1000,0), 
                      MATCH(I$1,'2024'!$A$1:$AAA$1,0))),
                INDEX(Hours!$A$1:$AAF$1000, 
                      MATCH($A44,Hours!$A$1:$A$1000,0), 
                      MATCH(I$1,Hours!$A$1:$AAF$1,0)))
,"")</f>
        <v/>
      </c>
      <c r="J44" s="29">
        <f t="array" ref="J44">IFNA(IFNA(IFNA(INDEX('2025'!$A$1:$AAA$1000,
                      MATCH($A44,'2025'!$C$1:$C$1000,0), 
                      MATCH(J$1,'2025'!$A$1:$AAA$1,0)),
                INDEX('2024'!$A$1:$AAA$1000, 
                      MATCH($A44,'2024'!$C$1:$C$1000,0), 
                      MATCH(J$1,'2024'!$A$1:$AAA$1,0))),
                INDEX(Hours!$A$1:$AAF$1000, 
                      MATCH($A44,Hours!$A$1:$A$1000,0), 
                      MATCH(J$1,Hours!$A$1:$AAF$1,0)))
,"")</f>
        <v>4</v>
      </c>
      <c r="K44" s="29">
        <f t="array" ref="K44">IFNA(IFNA(IFNA(INDEX('2025'!$A$1:$AAA$1000,
                      MATCH($A44,'2025'!$C$1:$C$1000,0), 
                      MATCH(K$1,'2025'!$A$1:$AAA$1,0)),
                INDEX('2024'!$A$1:$AAA$1000, 
                      MATCH($A44,'2024'!$C$1:$C$1000,0), 
                      MATCH(K$1,'2024'!$A$1:$AAA$1,0))),
                INDEX(Hours!$A$1:$AAF$1000, 
                      MATCH($A44,Hours!$A$1:$A$1000,0), 
                      MATCH(K$1,Hours!$A$1:$AAF$1,0)))
,"")</f>
        <v>4</v>
      </c>
      <c r="L44" s="29" t="str">
        <f t="array" ref="L44">IFNA(IFNA(IFNA(INDEX('2025'!$A$1:$AAA$1000,
                      MATCH($A44,'2025'!$C$1:$C$1000,0), 
                      MATCH(L$1,'2025'!$A$1:$AAA$1,0)),
                INDEX('2024'!$A$1:$AAA$1000, 
                      MATCH($A44,'2024'!$C$1:$C$1000,0), 
                      MATCH(L$1,'2024'!$A$1:$AAA$1,0))),
                INDEX(Hours!$A$1:$AAF$1000, 
                      MATCH($A44,Hours!$A$1:$A$1000,0), 
                      MATCH(L$1,Hours!$A$1:$AAF$1,0)))
,"")</f>
        <v/>
      </c>
      <c r="M44" s="29">
        <f t="array" ref="M44">IFNA(IFNA(IFNA(INDEX('2025'!$A$1:$AAA$1000,
                      MATCH($A44,'2025'!$C$1:$C$1000,0), 
                      MATCH(M$1,'2025'!$A$1:$AAA$1,0)),
                INDEX('2024'!$A$1:$AAA$1000, 
                      MATCH($A44,'2024'!$C$1:$C$1000,0), 
                      MATCH(M$1,'2024'!$A$1:$AAA$1,0))),
                INDEX(Hours!$A$1:$AAF$1000, 
                      MATCH($A44,Hours!$A$1:$A$1000,0), 
                      MATCH(M$1,Hours!$A$1:$AAF$1,0)))
,"")</f>
        <v>7</v>
      </c>
      <c r="N44" s="29" t="str">
        <f t="array" ref="N44">IFNA(IFNA(IFNA(INDEX('2025'!$A$1:$AAA$1000,
                      MATCH($A44,'2025'!$C$1:$C$1000,0), 
                      MATCH(N$1,'2025'!$A$1:$AAA$1,0)),
                INDEX('2024'!$A$1:$AAA$1000, 
                      MATCH($A44,'2024'!$C$1:$C$1000,0), 
                      MATCH(N$1,'2024'!$A$1:$AAA$1,0))),
                INDEX(Hours!$A$1:$AAF$1000, 
                      MATCH($A44,Hours!$A$1:$A$1000,0), 
                      MATCH(N$1,Hours!$A$1:$AAF$1,0)))
,"")</f>
        <v/>
      </c>
      <c r="O44" s="29">
        <f t="array" ref="O44">IFNA(IFNA(IFNA(INDEX('2025'!$A$1:$AAA$1000,
                      MATCH($A44,'2025'!$C$1:$C$1000,0), 
                      MATCH(O$1,'2025'!$A$1:$AAA$1,0)),
                INDEX('2024'!$A$1:$AAA$1000, 
                      MATCH($A44,'2024'!$C$1:$C$1000,0), 
                      MATCH(O$1,'2024'!$A$1:$AAA$1,0))),
                INDEX(Hours!$A$1:$AAF$1000, 
                      MATCH($A44,Hours!$A$1:$A$1000,0), 
                      MATCH(O$1,Hours!$A$1:$AAF$1,0)))
,"")</f>
        <v>3</v>
      </c>
      <c r="P44" s="29">
        <f t="array" ref="P44">IFNA(IFNA(IFNA(INDEX('2025'!$A$1:$AAA$1000,
                      MATCH($A44,'2025'!$C$1:$C$1000,0), 
                      MATCH(P$1,'2025'!$A$1:$AAA$1,0)),
                INDEX('2024'!$A$1:$AAA$1000, 
                      MATCH($A44,'2024'!$C$1:$C$1000,0), 
                      MATCH(P$1,'2024'!$A$1:$AAA$1,0))),
                INDEX(Hours!$A$1:$AAF$1000, 
                      MATCH($A44,Hours!$A$1:$A$1000,0), 
                      MATCH(P$1,Hours!$A$1:$AAF$1,0)))
,"")</f>
        <v>2</v>
      </c>
      <c r="Q44" s="29">
        <f t="array" ref="Q44">IFNA(IFNA(IFNA(INDEX('2025'!$A$1:$AAA$1000,
                      MATCH($A44,'2025'!$C$1:$C$1000,0), 
                      MATCH(Q$1,'2025'!$A$1:$AAA$1,0)),
                INDEX('2024'!$A$1:$AAA$1000, 
                      MATCH($A44,'2024'!$C$1:$C$1000,0), 
                      MATCH(Q$1,'2024'!$A$1:$AAA$1,0))),
                INDEX(Hours!$A$1:$AAF$1000, 
                      MATCH($A44,Hours!$A$1:$A$1000,0), 
                      MATCH(Q$1,Hours!$A$1:$AAF$1,0)))
,"")</f>
        <v>2</v>
      </c>
      <c r="R44" s="29" t="str">
        <f t="array" ref="R44">IFNA(IFNA(IFNA(INDEX('2025'!$A$1:$AAA$1000,
                      MATCH($A44,'2025'!$C$1:$C$1000,0), 
                      MATCH(R$1,'2025'!$A$1:$AAA$1,0)),
                INDEX('2024'!$A$1:$AAA$1000, 
                      MATCH($A44,'2024'!$C$1:$C$1000,0), 
                      MATCH(R$1,'2024'!$A$1:$AAA$1,0))),
                INDEX(Hours!$A$1:$AAF$1000, 
                      MATCH($A44,Hours!$A$1:$A$1000,0), 
                      MATCH(R$1,Hours!$A$1:$AAF$1,0)))
,"")</f>
        <v/>
      </c>
      <c r="S44" s="29" t="str">
        <f t="array" ref="S44">IFNA(IFNA(IFNA(INDEX('2025'!$A$1:$AAA$1000,
                      MATCH($A44,'2025'!$C$1:$C$1000,0), 
                      MATCH(S$1,'2025'!$A$1:$AAA$1,0)),
                INDEX('2024'!$A$1:$AAA$1000, 
                      MATCH($A44,'2024'!$C$1:$C$1000,0), 
                      MATCH(S$1,'2024'!$A$1:$AAA$1,0))),
                INDEX(Hours!$A$1:$AAF$1000, 
                      MATCH($A44,Hours!$A$1:$A$1000,0), 
                      MATCH(S$1,Hours!$A$1:$AAF$1,0)))
,"")</f>
        <v/>
      </c>
      <c r="T44" s="76"/>
      <c r="U44" s="76"/>
      <c r="V44" s="76"/>
      <c r="W44" s="76"/>
      <c r="X44" s="76"/>
      <c r="Y44" s="29" t="str">
        <f t="array" ref="Y44">INDEX(Hours!$A$1:$AAF$1000, 
                      MATCH($A44,Hours!$A$1:$A$1000,0), 
                      MATCH(Y$1,Hours!$A$1:$AAF$1,0))</f>
        <v/>
      </c>
      <c r="Z44" s="76"/>
      <c r="AA44" s="76"/>
      <c r="AB44" s="76"/>
      <c r="AC44" s="76"/>
      <c r="AD44" s="76"/>
    </row>
    <row r="45" ht="22.5" hidden="1" customHeight="1">
      <c r="A45" s="25">
        <f t="shared" si="1"/>
        <v>45640</v>
      </c>
      <c r="B45" s="29">
        <f t="array" ref="B45">IFNA(IFNA(IFNA(INDEX('2025'!$A$1:$AAA$1000,
                      MATCH($A45,'2025'!$C$1:$C$1000,0), 
                      MATCH(B$1,'2025'!$A$1:$AAA$1,0)),
                INDEX('2024'!$A$1:$AAA$1000, 
                      MATCH($A45,'2024'!$C$1:$C$1000,0), 
                      MATCH(B$1,'2024'!$A$1:$AAA$1,0))),
                INDEX(Hours!$A$1:$AAF$1000, 
                      MATCH($A45,Hours!$A$1:$A$1000,0), 
                      MATCH(B$1,Hours!$A$1:$AAF$1,0)))
,"")</f>
        <v>4</v>
      </c>
      <c r="C45" s="29">
        <f t="array" ref="C45">IFNA(IFNA(IFNA(INDEX('2025'!$A$1:$AAA$1000,
                      MATCH($A45,'2025'!$C$1:$C$1000,0), 
                      MATCH(C$1,'2025'!$A$1:$AAA$1,0)),
                INDEX('2024'!$A$1:$AAA$1000, 
                      MATCH($A45,'2024'!$C$1:$C$1000,0), 
                      MATCH(C$1,'2024'!$A$1:$AAA$1,0))),
                INDEX(Hours!$A$1:$AAF$1000, 
                      MATCH($A45,Hours!$A$1:$A$1000,0), 
                      MATCH(C$1,Hours!$A$1:$AAF$1,0)))
,"")</f>
        <v>4</v>
      </c>
      <c r="D45" s="29">
        <f t="array" ref="D45">IFNA(IFNA(IFNA(INDEX('2025'!$A$1:$AAA$1000,
                      MATCH($A45,'2025'!$C$1:$C$1000,0), 
                      MATCH(D$1,'2025'!$A$1:$AAA$1,0)),
                INDEX('2024'!$A$1:$AAA$1000, 
                      MATCH($A45,'2024'!$C$1:$C$1000,0), 
                      MATCH(D$1,'2024'!$A$1:$AAA$1,0))),
                INDEX(Hours!$A$1:$AAF$1000, 
                      MATCH($A45,Hours!$A$1:$A$1000,0), 
                      MATCH(D$1,Hours!$A$1:$AAF$1,0)))
,"")</f>
        <v>4</v>
      </c>
      <c r="E45" s="29">
        <f t="array" ref="E45">IFNA(IFNA(IFNA(INDEX('2025'!$A$1:$AAA$1000,
                      MATCH($A45,'2025'!$C$1:$C$1000,0), 
                      MATCH(E$1,'2025'!$A$1:$AAA$1,0)),
                INDEX('2024'!$A$1:$AAA$1000, 
                      MATCH($A45,'2024'!$C$1:$C$1000,0), 
                      MATCH(E$1,'2024'!$A$1:$AAA$1,0))),
                INDEX(Hours!$A$1:$AAF$1000, 
                      MATCH($A45,Hours!$A$1:$A$1000,0), 
                      MATCH(E$1,Hours!$A$1:$AAF$1,0)))
,"")</f>
        <v>7</v>
      </c>
      <c r="F45" s="29">
        <f t="array" ref="F45">IFNA(IFNA(IFNA(INDEX('2025'!$A$1:$AAA$1000,
                      MATCH($A45,'2025'!$C$1:$C$1000,0), 
                      MATCH(F$1,'2025'!$A$1:$AAA$1,0)),
                INDEX('2024'!$A$1:$AAA$1000, 
                      MATCH($A45,'2024'!$C$1:$C$1000,0), 
                      MATCH(F$1,'2024'!$A$1:$AAA$1,0))),
                INDEX(Hours!$A$1:$AAF$1000, 
                      MATCH($A45,Hours!$A$1:$A$1000,0), 
                      MATCH(F$1,Hours!$A$1:$AAF$1,0)))
,"")</f>
        <v>6</v>
      </c>
      <c r="G45" s="29">
        <f t="array" ref="G45">IFNA(IFNA(IFNA(INDEX('2025'!$A$1:$AAA$1000,
                      MATCH($A45,'2025'!$C$1:$C$1000,0), 
                      MATCH(G$1,'2025'!$A$1:$AAA$1,0)),
                INDEX('2024'!$A$1:$AAA$1000, 
                      MATCH($A45,'2024'!$C$1:$C$1000,0), 
                      MATCH(G$1,'2024'!$A$1:$AAA$1,0))),
                INDEX(Hours!$A$1:$AAF$1000, 
                      MATCH($A45,Hours!$A$1:$A$1000,0), 
                      MATCH(G$1,Hours!$A$1:$AAF$1,0)))
,"")</f>
        <v>4</v>
      </c>
      <c r="H45" s="29" t="str">
        <f t="array" ref="H45">IFNA(IFNA(IFNA(INDEX('2025'!$A$1:$AAA$1000,
                      MATCH($A45,'2025'!$C$1:$C$1000,0), 
                      MATCH(H$1,'2025'!$A$1:$AAA$1,0)),
                INDEX('2024'!$A$1:$AAA$1000, 
                      MATCH($A45,'2024'!$C$1:$C$1000,0), 
                      MATCH(H$1,'2024'!$A$1:$AAA$1,0))),
                INDEX(Hours!$A$1:$AAF$1000, 
                      MATCH($A45,Hours!$A$1:$A$1000,0), 
                      MATCH(H$1,Hours!$A$1:$AAF$1,0)))
,"")</f>
        <v/>
      </c>
      <c r="I45" s="29" t="str">
        <f t="array" ref="I45">IFNA(IFNA(IFNA(INDEX('2025'!$A$1:$AAA$1000,
                      MATCH($A45,'2025'!$C$1:$C$1000,0), 
                      MATCH(I$1,'2025'!$A$1:$AAA$1,0)),
                INDEX('2024'!$A$1:$AAA$1000, 
                      MATCH($A45,'2024'!$C$1:$C$1000,0), 
                      MATCH(I$1,'2024'!$A$1:$AAA$1,0))),
                INDEX(Hours!$A$1:$AAF$1000, 
                      MATCH($A45,Hours!$A$1:$A$1000,0), 
                      MATCH(I$1,Hours!$A$1:$AAF$1,0)))
,"")</f>
        <v/>
      </c>
      <c r="J45" s="29">
        <f t="array" ref="J45">IFNA(IFNA(IFNA(INDEX('2025'!$A$1:$AAA$1000,
                      MATCH($A45,'2025'!$C$1:$C$1000,0), 
                      MATCH(J$1,'2025'!$A$1:$AAA$1,0)),
                INDEX('2024'!$A$1:$AAA$1000, 
                      MATCH($A45,'2024'!$C$1:$C$1000,0), 
                      MATCH(J$1,'2024'!$A$1:$AAA$1,0))),
                INDEX(Hours!$A$1:$AAF$1000, 
                      MATCH($A45,Hours!$A$1:$A$1000,0), 
                      MATCH(J$1,Hours!$A$1:$AAF$1,0)))
,"")</f>
        <v>3</v>
      </c>
      <c r="K45" s="29">
        <f t="array" ref="K45">IFNA(IFNA(IFNA(INDEX('2025'!$A$1:$AAA$1000,
                      MATCH($A45,'2025'!$C$1:$C$1000,0), 
                      MATCH(K$1,'2025'!$A$1:$AAA$1,0)),
                INDEX('2024'!$A$1:$AAA$1000, 
                      MATCH($A45,'2024'!$C$1:$C$1000,0), 
                      MATCH(K$1,'2024'!$A$1:$AAA$1,0))),
                INDEX(Hours!$A$1:$AAF$1000, 
                      MATCH($A45,Hours!$A$1:$A$1000,0), 
                      MATCH(K$1,Hours!$A$1:$AAF$1,0)))
,"")</f>
        <v>4</v>
      </c>
      <c r="L45" s="29" t="str">
        <f t="array" ref="L45">IFNA(IFNA(IFNA(INDEX('2025'!$A$1:$AAA$1000,
                      MATCH($A45,'2025'!$C$1:$C$1000,0), 
                      MATCH(L$1,'2025'!$A$1:$AAA$1,0)),
                INDEX('2024'!$A$1:$AAA$1000, 
                      MATCH($A45,'2024'!$C$1:$C$1000,0), 
                      MATCH(L$1,'2024'!$A$1:$AAA$1,0))),
                INDEX(Hours!$A$1:$AAF$1000, 
                      MATCH($A45,Hours!$A$1:$A$1000,0), 
                      MATCH(L$1,Hours!$A$1:$AAF$1,0)))
,"")</f>
        <v/>
      </c>
      <c r="M45" s="29">
        <f t="array" ref="M45">IFNA(IFNA(IFNA(INDEX('2025'!$A$1:$AAA$1000,
                      MATCH($A45,'2025'!$C$1:$C$1000,0), 
                      MATCH(M$1,'2025'!$A$1:$AAA$1,0)),
                INDEX('2024'!$A$1:$AAA$1000, 
                      MATCH($A45,'2024'!$C$1:$C$1000,0), 
                      MATCH(M$1,'2024'!$A$1:$AAA$1,0))),
                INDEX(Hours!$A$1:$AAF$1000, 
                      MATCH($A45,Hours!$A$1:$A$1000,0), 
                      MATCH(M$1,Hours!$A$1:$AAF$1,0)))
,"")</f>
        <v>7</v>
      </c>
      <c r="N45" s="29" t="str">
        <f t="array" ref="N45">IFNA(IFNA(IFNA(INDEX('2025'!$A$1:$AAA$1000,
                      MATCH($A45,'2025'!$C$1:$C$1000,0), 
                      MATCH(N$1,'2025'!$A$1:$AAA$1,0)),
                INDEX('2024'!$A$1:$AAA$1000, 
                      MATCH($A45,'2024'!$C$1:$C$1000,0), 
                      MATCH(N$1,'2024'!$A$1:$AAA$1,0))),
                INDEX(Hours!$A$1:$AAF$1000, 
                      MATCH($A45,Hours!$A$1:$A$1000,0), 
                      MATCH(N$1,Hours!$A$1:$AAF$1,0)))
,"")</f>
        <v/>
      </c>
      <c r="O45" s="29">
        <f t="array" ref="O45">IFNA(IFNA(IFNA(INDEX('2025'!$A$1:$AAA$1000,
                      MATCH($A45,'2025'!$C$1:$C$1000,0), 
                      MATCH(O$1,'2025'!$A$1:$AAA$1,0)),
                INDEX('2024'!$A$1:$AAA$1000, 
                      MATCH($A45,'2024'!$C$1:$C$1000,0), 
                      MATCH(O$1,'2024'!$A$1:$AAA$1,0))),
                INDEX(Hours!$A$1:$AAF$1000, 
                      MATCH($A45,Hours!$A$1:$A$1000,0), 
                      MATCH(O$1,Hours!$A$1:$AAF$1,0)))
,"")</f>
        <v>1</v>
      </c>
      <c r="P45" s="29" t="str">
        <f t="array" ref="P45">IFNA(IFNA(IFNA(INDEX('2025'!$A$1:$AAA$1000,
                      MATCH($A45,'2025'!$C$1:$C$1000,0), 
                      MATCH(P$1,'2025'!$A$1:$AAA$1,0)),
                INDEX('2024'!$A$1:$AAA$1000, 
                      MATCH($A45,'2024'!$C$1:$C$1000,0), 
                      MATCH(P$1,'2024'!$A$1:$AAA$1,0))),
                INDEX(Hours!$A$1:$AAF$1000, 
                      MATCH($A45,Hours!$A$1:$A$1000,0), 
                      MATCH(P$1,Hours!$A$1:$AAF$1,0)))
,"")</f>
        <v/>
      </c>
      <c r="Q45" s="29">
        <f t="array" ref="Q45">IFNA(IFNA(IFNA(INDEX('2025'!$A$1:$AAA$1000,
                      MATCH($A45,'2025'!$C$1:$C$1000,0), 
                      MATCH(Q$1,'2025'!$A$1:$AAA$1,0)),
                INDEX('2024'!$A$1:$AAA$1000, 
                      MATCH($A45,'2024'!$C$1:$C$1000,0), 
                      MATCH(Q$1,'2024'!$A$1:$AAA$1,0))),
                INDEX(Hours!$A$1:$AAF$1000, 
                      MATCH($A45,Hours!$A$1:$A$1000,0), 
                      MATCH(Q$1,Hours!$A$1:$AAF$1,0)))
,"")</f>
        <v>2</v>
      </c>
      <c r="R45" s="29" t="str">
        <f t="array" ref="R45">IFNA(IFNA(IFNA(INDEX('2025'!$A$1:$AAA$1000,
                      MATCH($A45,'2025'!$C$1:$C$1000,0), 
                      MATCH(R$1,'2025'!$A$1:$AAA$1,0)),
                INDEX('2024'!$A$1:$AAA$1000, 
                      MATCH($A45,'2024'!$C$1:$C$1000,0), 
                      MATCH(R$1,'2024'!$A$1:$AAA$1,0))),
                INDEX(Hours!$A$1:$AAF$1000, 
                      MATCH($A45,Hours!$A$1:$A$1000,0), 
                      MATCH(R$1,Hours!$A$1:$AAF$1,0)))
,"")</f>
        <v/>
      </c>
      <c r="S45" s="29" t="str">
        <f t="array" ref="S45">IFNA(IFNA(IFNA(INDEX('2025'!$A$1:$AAA$1000,
                      MATCH($A45,'2025'!$C$1:$C$1000,0), 
                      MATCH(S$1,'2025'!$A$1:$AAA$1,0)),
                INDEX('2024'!$A$1:$AAA$1000, 
                      MATCH($A45,'2024'!$C$1:$C$1000,0), 
                      MATCH(S$1,'2024'!$A$1:$AAA$1,0))),
                INDEX(Hours!$A$1:$AAF$1000, 
                      MATCH($A45,Hours!$A$1:$A$1000,0), 
                      MATCH(S$1,Hours!$A$1:$AAF$1,0)))
,"")</f>
        <v/>
      </c>
      <c r="T45" s="76"/>
      <c r="U45" s="76"/>
      <c r="V45" s="76"/>
      <c r="W45" s="76"/>
      <c r="X45" s="76"/>
      <c r="Y45" s="29" t="str">
        <f t="array" ref="Y45">INDEX(Hours!$A$1:$AAF$1000, 
                      MATCH($A45,Hours!$A$1:$A$1000,0), 
                      MATCH(Y$1,Hours!$A$1:$AAF$1,0))</f>
        <v/>
      </c>
      <c r="Z45" s="76"/>
      <c r="AA45" s="76"/>
      <c r="AB45" s="76"/>
      <c r="AC45" s="76"/>
      <c r="AD45" s="76"/>
    </row>
    <row r="46" ht="22.5" hidden="1" customHeight="1">
      <c r="A46" s="25">
        <f t="shared" si="1"/>
        <v>45641</v>
      </c>
      <c r="B46" s="29">
        <f t="array" ref="B46">IFNA(IFNA(IFNA(INDEX('2025'!$A$1:$AAA$1000,
                      MATCH($A46,'2025'!$C$1:$C$1000,0), 
                      MATCH(B$1,'2025'!$A$1:$AAA$1,0)),
                INDEX('2024'!$A$1:$AAA$1000, 
                      MATCH($A46,'2024'!$C$1:$C$1000,0), 
                      MATCH(B$1,'2024'!$A$1:$AAA$1,0))),
                INDEX(Hours!$A$1:$AAF$1000, 
                      MATCH($A46,Hours!$A$1:$A$1000,0), 
                      MATCH(B$1,Hours!$A$1:$AAF$1,0)))
,"")</f>
        <v>4</v>
      </c>
      <c r="C46" s="29">
        <f t="array" ref="C46">IFNA(IFNA(IFNA(INDEX('2025'!$A$1:$AAA$1000,
                      MATCH($A46,'2025'!$C$1:$C$1000,0), 
                      MATCH(C$1,'2025'!$A$1:$AAA$1,0)),
                INDEX('2024'!$A$1:$AAA$1000, 
                      MATCH($A46,'2024'!$C$1:$C$1000,0), 
                      MATCH(C$1,'2024'!$A$1:$AAA$1,0))),
                INDEX(Hours!$A$1:$AAF$1000, 
                      MATCH($A46,Hours!$A$1:$A$1000,0), 
                      MATCH(C$1,Hours!$A$1:$AAF$1,0)))
,"")</f>
        <v>4</v>
      </c>
      <c r="D46" s="29">
        <f t="array" ref="D46">IFNA(IFNA(IFNA(INDEX('2025'!$A$1:$AAA$1000,
                      MATCH($A46,'2025'!$C$1:$C$1000,0), 
                      MATCH(D$1,'2025'!$A$1:$AAA$1,0)),
                INDEX('2024'!$A$1:$AAA$1000, 
                      MATCH($A46,'2024'!$C$1:$C$1000,0), 
                      MATCH(D$1,'2024'!$A$1:$AAA$1,0))),
                INDEX(Hours!$A$1:$AAF$1000, 
                      MATCH($A46,Hours!$A$1:$A$1000,0), 
                      MATCH(D$1,Hours!$A$1:$AAF$1,0)))
,"")</f>
        <v>4</v>
      </c>
      <c r="E46" s="29">
        <f t="array" ref="E46">IFNA(IFNA(IFNA(INDEX('2025'!$A$1:$AAA$1000,
                      MATCH($A46,'2025'!$C$1:$C$1000,0), 
                      MATCH(E$1,'2025'!$A$1:$AAA$1,0)),
                INDEX('2024'!$A$1:$AAA$1000, 
                      MATCH($A46,'2024'!$C$1:$C$1000,0), 
                      MATCH(E$1,'2024'!$A$1:$AAA$1,0))),
                INDEX(Hours!$A$1:$AAF$1000, 
                      MATCH($A46,Hours!$A$1:$A$1000,0), 
                      MATCH(E$1,Hours!$A$1:$AAF$1,0)))
,"")</f>
        <v>7</v>
      </c>
      <c r="F46" s="29">
        <f t="array" ref="F46">IFNA(IFNA(IFNA(INDEX('2025'!$A$1:$AAA$1000,
                      MATCH($A46,'2025'!$C$1:$C$1000,0), 
                      MATCH(F$1,'2025'!$A$1:$AAA$1,0)),
                INDEX('2024'!$A$1:$AAA$1000, 
                      MATCH($A46,'2024'!$C$1:$C$1000,0), 
                      MATCH(F$1,'2024'!$A$1:$AAA$1,0))),
                INDEX(Hours!$A$1:$AAF$1000, 
                      MATCH($A46,Hours!$A$1:$A$1000,0), 
                      MATCH(F$1,Hours!$A$1:$AAF$1,0)))
,"")</f>
        <v>6</v>
      </c>
      <c r="G46" s="29">
        <f t="array" ref="G46">IFNA(IFNA(IFNA(INDEX('2025'!$A$1:$AAA$1000,
                      MATCH($A46,'2025'!$C$1:$C$1000,0), 
                      MATCH(G$1,'2025'!$A$1:$AAA$1,0)),
                INDEX('2024'!$A$1:$AAA$1000, 
                      MATCH($A46,'2024'!$C$1:$C$1000,0), 
                      MATCH(G$1,'2024'!$A$1:$AAA$1,0))),
                INDEX(Hours!$A$1:$AAF$1000, 
                      MATCH($A46,Hours!$A$1:$A$1000,0), 
                      MATCH(G$1,Hours!$A$1:$AAF$1,0)))
,"")</f>
        <v>4</v>
      </c>
      <c r="H46" s="29" t="str">
        <f t="array" ref="H46">IFNA(IFNA(IFNA(INDEX('2025'!$A$1:$AAA$1000,
                      MATCH($A46,'2025'!$C$1:$C$1000,0), 
                      MATCH(H$1,'2025'!$A$1:$AAA$1,0)),
                INDEX('2024'!$A$1:$AAA$1000, 
                      MATCH($A46,'2024'!$C$1:$C$1000,0), 
                      MATCH(H$1,'2024'!$A$1:$AAA$1,0))),
                INDEX(Hours!$A$1:$AAF$1000, 
                      MATCH($A46,Hours!$A$1:$A$1000,0), 
                      MATCH(H$1,Hours!$A$1:$AAF$1,0)))
,"")</f>
        <v/>
      </c>
      <c r="I46" s="29">
        <f t="array" ref="I46">IFNA(IFNA(IFNA(INDEX('2025'!$A$1:$AAA$1000,
                      MATCH($A46,'2025'!$C$1:$C$1000,0), 
                      MATCH(I$1,'2025'!$A$1:$AAA$1,0)),
                INDEX('2024'!$A$1:$AAA$1000, 
                      MATCH($A46,'2024'!$C$1:$C$1000,0), 
                      MATCH(I$1,'2024'!$A$1:$AAA$1,0))),
                INDEX(Hours!$A$1:$AAF$1000, 
                      MATCH($A46,Hours!$A$1:$A$1000,0), 
                      MATCH(I$1,Hours!$A$1:$AAF$1,0)))
,"")</f>
        <v>1</v>
      </c>
      <c r="J46" s="29">
        <f t="array" ref="J46">IFNA(IFNA(IFNA(INDEX('2025'!$A$1:$AAA$1000,
                      MATCH($A46,'2025'!$C$1:$C$1000,0), 
                      MATCH(J$1,'2025'!$A$1:$AAA$1,0)),
                INDEX('2024'!$A$1:$AAA$1000, 
                      MATCH($A46,'2024'!$C$1:$C$1000,0), 
                      MATCH(J$1,'2024'!$A$1:$AAA$1,0))),
                INDEX(Hours!$A$1:$AAF$1000, 
                      MATCH($A46,Hours!$A$1:$A$1000,0), 
                      MATCH(J$1,Hours!$A$1:$AAF$1,0)))
,"")</f>
        <v>4</v>
      </c>
      <c r="K46" s="29">
        <f t="array" ref="K46">IFNA(IFNA(IFNA(INDEX('2025'!$A$1:$AAA$1000,
                      MATCH($A46,'2025'!$C$1:$C$1000,0), 
                      MATCH(K$1,'2025'!$A$1:$AAA$1,0)),
                INDEX('2024'!$A$1:$AAA$1000, 
                      MATCH($A46,'2024'!$C$1:$C$1000,0), 
                      MATCH(K$1,'2024'!$A$1:$AAA$1,0))),
                INDEX(Hours!$A$1:$AAF$1000, 
                      MATCH($A46,Hours!$A$1:$A$1000,0), 
                      MATCH(K$1,Hours!$A$1:$AAF$1,0)))
,"")</f>
        <v>3</v>
      </c>
      <c r="L46" s="29">
        <f t="array" ref="L46">IFNA(IFNA(IFNA(INDEX('2025'!$A$1:$AAA$1000,
                      MATCH($A46,'2025'!$C$1:$C$1000,0), 
                      MATCH(L$1,'2025'!$A$1:$AAA$1,0)),
                INDEX('2024'!$A$1:$AAA$1000, 
                      MATCH($A46,'2024'!$C$1:$C$1000,0), 
                      MATCH(L$1,'2024'!$A$1:$AAA$1,0))),
                INDEX(Hours!$A$1:$AAF$1000, 
                      MATCH($A46,Hours!$A$1:$A$1000,0), 
                      MATCH(L$1,Hours!$A$1:$AAF$1,0)))
,"")</f>
        <v>1</v>
      </c>
      <c r="M46" s="29" t="str">
        <f t="array" ref="M46">IFNA(IFNA(IFNA(INDEX('2025'!$A$1:$AAA$1000,
                      MATCH($A46,'2025'!$C$1:$C$1000,0), 
                      MATCH(M$1,'2025'!$A$1:$AAA$1,0)),
                INDEX('2024'!$A$1:$AAA$1000, 
                      MATCH($A46,'2024'!$C$1:$C$1000,0), 
                      MATCH(M$1,'2024'!$A$1:$AAA$1,0))),
                INDEX(Hours!$A$1:$AAF$1000, 
                      MATCH($A46,Hours!$A$1:$A$1000,0), 
                      MATCH(M$1,Hours!$A$1:$AAF$1,0)))
,"")</f>
        <v/>
      </c>
      <c r="N46" s="29">
        <f t="array" ref="N46">IFNA(IFNA(IFNA(INDEX('2025'!$A$1:$AAA$1000,
                      MATCH($A46,'2025'!$C$1:$C$1000,0), 
                      MATCH(N$1,'2025'!$A$1:$AAA$1,0)),
                INDEX('2024'!$A$1:$AAA$1000, 
                      MATCH($A46,'2024'!$C$1:$C$1000,0), 
                      MATCH(N$1,'2024'!$A$1:$AAA$1,0))),
                INDEX(Hours!$A$1:$AAF$1000, 
                      MATCH($A46,Hours!$A$1:$A$1000,0), 
                      MATCH(N$1,Hours!$A$1:$AAF$1,0)))
,"")</f>
        <v>5</v>
      </c>
      <c r="O46" s="29" t="str">
        <f t="array" ref="O46">IFNA(IFNA(IFNA(INDEX('2025'!$A$1:$AAA$1000,
                      MATCH($A46,'2025'!$C$1:$C$1000,0), 
                      MATCH(O$1,'2025'!$A$1:$AAA$1,0)),
                INDEX('2024'!$A$1:$AAA$1000, 
                      MATCH($A46,'2024'!$C$1:$C$1000,0), 
                      MATCH(O$1,'2024'!$A$1:$AAA$1,0))),
                INDEX(Hours!$A$1:$AAF$1000, 
                      MATCH($A46,Hours!$A$1:$A$1000,0), 
                      MATCH(O$1,Hours!$A$1:$AAF$1,0)))
,"")</f>
        <v/>
      </c>
      <c r="P46" s="29" t="str">
        <f t="array" ref="P46">IFNA(IFNA(IFNA(INDEX('2025'!$A$1:$AAA$1000,
                      MATCH($A46,'2025'!$C$1:$C$1000,0), 
                      MATCH(P$1,'2025'!$A$1:$AAA$1,0)),
                INDEX('2024'!$A$1:$AAA$1000, 
                      MATCH($A46,'2024'!$C$1:$C$1000,0), 
                      MATCH(P$1,'2024'!$A$1:$AAA$1,0))),
                INDEX(Hours!$A$1:$AAF$1000, 
                      MATCH($A46,Hours!$A$1:$A$1000,0), 
                      MATCH(P$1,Hours!$A$1:$AAF$1,0)))
,"")</f>
        <v/>
      </c>
      <c r="Q46" s="29">
        <f t="array" ref="Q46">IFNA(IFNA(IFNA(INDEX('2025'!$A$1:$AAA$1000,
                      MATCH($A46,'2025'!$C$1:$C$1000,0), 
                      MATCH(Q$1,'2025'!$A$1:$AAA$1,0)),
                INDEX('2024'!$A$1:$AAA$1000, 
                      MATCH($A46,'2024'!$C$1:$C$1000,0), 
                      MATCH(Q$1,'2024'!$A$1:$AAA$1,0))),
                INDEX(Hours!$A$1:$AAF$1000, 
                      MATCH($A46,Hours!$A$1:$A$1000,0), 
                      MATCH(Q$1,Hours!$A$1:$AAF$1,0)))
,"")</f>
        <v>2</v>
      </c>
      <c r="R46" s="29" t="str">
        <f t="array" ref="R46">IFNA(IFNA(IFNA(INDEX('2025'!$A$1:$AAA$1000,
                      MATCH($A46,'2025'!$C$1:$C$1000,0), 
                      MATCH(R$1,'2025'!$A$1:$AAA$1,0)),
                INDEX('2024'!$A$1:$AAA$1000, 
                      MATCH($A46,'2024'!$C$1:$C$1000,0), 
                      MATCH(R$1,'2024'!$A$1:$AAA$1,0))),
                INDEX(Hours!$A$1:$AAF$1000, 
                      MATCH($A46,Hours!$A$1:$A$1000,0), 
                      MATCH(R$1,Hours!$A$1:$AAF$1,0)))
,"")</f>
        <v/>
      </c>
      <c r="S46" s="29" t="str">
        <f t="array" ref="S46">IFNA(IFNA(IFNA(INDEX('2025'!$A$1:$AAA$1000,
                      MATCH($A46,'2025'!$C$1:$C$1000,0), 
                      MATCH(S$1,'2025'!$A$1:$AAA$1,0)),
                INDEX('2024'!$A$1:$AAA$1000, 
                      MATCH($A46,'2024'!$C$1:$C$1000,0), 
                      MATCH(S$1,'2024'!$A$1:$AAA$1,0))),
                INDEX(Hours!$A$1:$AAF$1000, 
                      MATCH($A46,Hours!$A$1:$A$1000,0), 
                      MATCH(S$1,Hours!$A$1:$AAF$1,0)))
,"")</f>
        <v/>
      </c>
      <c r="T46" s="76"/>
      <c r="U46" s="76"/>
      <c r="V46" s="76"/>
      <c r="W46" s="76"/>
      <c r="X46" s="76"/>
      <c r="Y46" s="29" t="str">
        <f t="array" ref="Y46">INDEX(Hours!$A$1:$AAF$1000, 
                      MATCH($A46,Hours!$A$1:$A$1000,0), 
                      MATCH(Y$1,Hours!$A$1:$AAF$1,0))</f>
        <v/>
      </c>
      <c r="Z46" s="76"/>
      <c r="AA46" s="76"/>
      <c r="AB46" s="76"/>
      <c r="AC46" s="76"/>
      <c r="AD46" s="76"/>
    </row>
    <row r="47" ht="22.5" hidden="1" customHeight="1">
      <c r="A47" s="25">
        <f t="shared" si="1"/>
        <v>45642</v>
      </c>
      <c r="B47" s="29" t="str">
        <f t="array" ref="B47">IFNA(IFNA(IFNA(INDEX('2025'!$A$1:$AAA$1000,
                      MATCH($A47,'2025'!$C$1:$C$1000,0), 
                      MATCH(B$1,'2025'!$A$1:$AAA$1,0)),
                INDEX('2024'!$A$1:$AAA$1000, 
                      MATCH($A47,'2024'!$C$1:$C$1000,0), 
                      MATCH(B$1,'2024'!$A$1:$AAA$1,0))),
                INDEX(Hours!$A$1:$AAF$1000, 
                      MATCH($A47,Hours!$A$1:$A$1000,0), 
                      MATCH(B$1,Hours!$A$1:$AAF$1,0)))
,"")</f>
        <v/>
      </c>
      <c r="C47" s="29" t="str">
        <f t="array" ref="C47">IFNA(IFNA(IFNA(INDEX('2025'!$A$1:$AAA$1000,
                      MATCH($A47,'2025'!$C$1:$C$1000,0), 
                      MATCH(C$1,'2025'!$A$1:$AAA$1,0)),
                INDEX('2024'!$A$1:$AAA$1000, 
                      MATCH($A47,'2024'!$C$1:$C$1000,0), 
                      MATCH(C$1,'2024'!$A$1:$AAA$1,0))),
                INDEX(Hours!$A$1:$AAF$1000, 
                      MATCH($A47,Hours!$A$1:$A$1000,0), 
                      MATCH(C$1,Hours!$A$1:$AAF$1,0)))
,"")</f>
        <v/>
      </c>
      <c r="D47" s="29" t="str">
        <f t="array" ref="D47">IFNA(IFNA(IFNA(INDEX('2025'!$A$1:$AAA$1000,
                      MATCH($A47,'2025'!$C$1:$C$1000,0), 
                      MATCH(D$1,'2025'!$A$1:$AAA$1,0)),
                INDEX('2024'!$A$1:$AAA$1000, 
                      MATCH($A47,'2024'!$C$1:$C$1000,0), 
                      MATCH(D$1,'2024'!$A$1:$AAA$1,0))),
                INDEX(Hours!$A$1:$AAF$1000, 
                      MATCH($A47,Hours!$A$1:$A$1000,0), 
                      MATCH(D$1,Hours!$A$1:$AAF$1,0)))
,"")</f>
        <v/>
      </c>
      <c r="E47" s="29" t="str">
        <f t="array" ref="E47">IFNA(IFNA(IFNA(INDEX('2025'!$A$1:$AAA$1000,
                      MATCH($A47,'2025'!$C$1:$C$1000,0), 
                      MATCH(E$1,'2025'!$A$1:$AAA$1,0)),
                INDEX('2024'!$A$1:$AAA$1000, 
                      MATCH($A47,'2024'!$C$1:$C$1000,0), 
                      MATCH(E$1,'2024'!$A$1:$AAA$1,0))),
                INDEX(Hours!$A$1:$AAF$1000, 
                      MATCH($A47,Hours!$A$1:$A$1000,0), 
                      MATCH(E$1,Hours!$A$1:$AAF$1,0)))
,"")</f>
        <v/>
      </c>
      <c r="F47" s="29" t="str">
        <f t="array" ref="F47">IFNA(IFNA(IFNA(INDEX('2025'!$A$1:$AAA$1000,
                      MATCH($A47,'2025'!$C$1:$C$1000,0), 
                      MATCH(F$1,'2025'!$A$1:$AAA$1,0)),
                INDEX('2024'!$A$1:$AAA$1000, 
                      MATCH($A47,'2024'!$C$1:$C$1000,0), 
                      MATCH(F$1,'2024'!$A$1:$AAA$1,0))),
                INDEX(Hours!$A$1:$AAF$1000, 
                      MATCH($A47,Hours!$A$1:$A$1000,0), 
                      MATCH(F$1,Hours!$A$1:$AAF$1,0)))
,"")</f>
        <v/>
      </c>
      <c r="G47" s="29" t="str">
        <f t="array" ref="G47">IFNA(IFNA(IFNA(INDEX('2025'!$A$1:$AAA$1000,
                      MATCH($A47,'2025'!$C$1:$C$1000,0), 
                      MATCH(G$1,'2025'!$A$1:$AAA$1,0)),
                INDEX('2024'!$A$1:$AAA$1000, 
                      MATCH($A47,'2024'!$C$1:$C$1000,0), 
                      MATCH(G$1,'2024'!$A$1:$AAA$1,0))),
                INDEX(Hours!$A$1:$AAF$1000, 
                      MATCH($A47,Hours!$A$1:$A$1000,0), 
                      MATCH(G$1,Hours!$A$1:$AAF$1,0)))
,"")</f>
        <v/>
      </c>
      <c r="H47" s="29" t="str">
        <f t="array" ref="H47">IFNA(IFNA(IFNA(INDEX('2025'!$A$1:$AAA$1000,
                      MATCH($A47,'2025'!$C$1:$C$1000,0), 
                      MATCH(H$1,'2025'!$A$1:$AAA$1,0)),
                INDEX('2024'!$A$1:$AAA$1000, 
                      MATCH($A47,'2024'!$C$1:$C$1000,0), 
                      MATCH(H$1,'2024'!$A$1:$AAA$1,0))),
                INDEX(Hours!$A$1:$AAF$1000, 
                      MATCH($A47,Hours!$A$1:$A$1000,0), 
                      MATCH(H$1,Hours!$A$1:$AAF$1,0)))
,"")</f>
        <v/>
      </c>
      <c r="I47" s="29" t="str">
        <f t="array" ref="I47">IFNA(IFNA(IFNA(INDEX('2025'!$A$1:$AAA$1000,
                      MATCH($A47,'2025'!$C$1:$C$1000,0), 
                      MATCH(I$1,'2025'!$A$1:$AAA$1,0)),
                INDEX('2024'!$A$1:$AAA$1000, 
                      MATCH($A47,'2024'!$C$1:$C$1000,0), 
                      MATCH(I$1,'2024'!$A$1:$AAA$1,0))),
                INDEX(Hours!$A$1:$AAF$1000, 
                      MATCH($A47,Hours!$A$1:$A$1000,0), 
                      MATCH(I$1,Hours!$A$1:$AAF$1,0)))
,"")</f>
        <v/>
      </c>
      <c r="J47" s="29" t="str">
        <f t="array" ref="J47">IFNA(IFNA(IFNA(INDEX('2025'!$A$1:$AAA$1000,
                      MATCH($A47,'2025'!$C$1:$C$1000,0), 
                      MATCH(J$1,'2025'!$A$1:$AAA$1,0)),
                INDEX('2024'!$A$1:$AAA$1000, 
                      MATCH($A47,'2024'!$C$1:$C$1000,0), 
                      MATCH(J$1,'2024'!$A$1:$AAA$1,0))),
                INDEX(Hours!$A$1:$AAF$1000, 
                      MATCH($A47,Hours!$A$1:$A$1000,0), 
                      MATCH(J$1,Hours!$A$1:$AAF$1,0)))
,"")</f>
        <v/>
      </c>
      <c r="K47" s="29" t="str">
        <f t="array" ref="K47">IFNA(IFNA(IFNA(INDEX('2025'!$A$1:$AAA$1000,
                      MATCH($A47,'2025'!$C$1:$C$1000,0), 
                      MATCH(K$1,'2025'!$A$1:$AAA$1,0)),
                INDEX('2024'!$A$1:$AAA$1000, 
                      MATCH($A47,'2024'!$C$1:$C$1000,0), 
                      MATCH(K$1,'2024'!$A$1:$AAA$1,0))),
                INDEX(Hours!$A$1:$AAF$1000, 
                      MATCH($A47,Hours!$A$1:$A$1000,0), 
                      MATCH(K$1,Hours!$A$1:$AAF$1,0)))
,"")</f>
        <v/>
      </c>
      <c r="L47" s="29" t="str">
        <f t="array" ref="L47">IFNA(IFNA(IFNA(INDEX('2025'!$A$1:$AAA$1000,
                      MATCH($A47,'2025'!$C$1:$C$1000,0), 
                      MATCH(L$1,'2025'!$A$1:$AAA$1,0)),
                INDEX('2024'!$A$1:$AAA$1000, 
                      MATCH($A47,'2024'!$C$1:$C$1000,0), 
                      MATCH(L$1,'2024'!$A$1:$AAA$1,0))),
                INDEX(Hours!$A$1:$AAF$1000, 
                      MATCH($A47,Hours!$A$1:$A$1000,0), 
                      MATCH(L$1,Hours!$A$1:$AAF$1,0)))
,"")</f>
        <v/>
      </c>
      <c r="M47" s="29" t="str">
        <f t="array" ref="M47">IFNA(IFNA(IFNA(INDEX('2025'!$A$1:$AAA$1000,
                      MATCH($A47,'2025'!$C$1:$C$1000,0), 
                      MATCH(M$1,'2025'!$A$1:$AAA$1,0)),
                INDEX('2024'!$A$1:$AAA$1000, 
                      MATCH($A47,'2024'!$C$1:$C$1000,0), 
                      MATCH(M$1,'2024'!$A$1:$AAA$1,0))),
                INDEX(Hours!$A$1:$AAF$1000, 
                      MATCH($A47,Hours!$A$1:$A$1000,0), 
                      MATCH(M$1,Hours!$A$1:$AAF$1,0)))
,"")</f>
        <v/>
      </c>
      <c r="N47" s="29" t="str">
        <f t="array" ref="N47">IFNA(IFNA(IFNA(INDEX('2025'!$A$1:$AAA$1000,
                      MATCH($A47,'2025'!$C$1:$C$1000,0), 
                      MATCH(N$1,'2025'!$A$1:$AAA$1,0)),
                INDEX('2024'!$A$1:$AAA$1000, 
                      MATCH($A47,'2024'!$C$1:$C$1000,0), 
                      MATCH(N$1,'2024'!$A$1:$AAA$1,0))),
                INDEX(Hours!$A$1:$AAF$1000, 
                      MATCH($A47,Hours!$A$1:$A$1000,0), 
                      MATCH(N$1,Hours!$A$1:$AAF$1,0)))
,"")</f>
        <v/>
      </c>
      <c r="O47" s="29" t="str">
        <f t="array" ref="O47">IFNA(IFNA(IFNA(INDEX('2025'!$A$1:$AAA$1000,
                      MATCH($A47,'2025'!$C$1:$C$1000,0), 
                      MATCH(O$1,'2025'!$A$1:$AAA$1,0)),
                INDEX('2024'!$A$1:$AAA$1000, 
                      MATCH($A47,'2024'!$C$1:$C$1000,0), 
                      MATCH(O$1,'2024'!$A$1:$AAA$1,0))),
                INDEX(Hours!$A$1:$AAF$1000, 
                      MATCH($A47,Hours!$A$1:$A$1000,0), 
                      MATCH(O$1,Hours!$A$1:$AAF$1,0)))
,"")</f>
        <v/>
      </c>
      <c r="P47" s="29" t="str">
        <f t="array" ref="P47">IFNA(IFNA(IFNA(INDEX('2025'!$A$1:$AAA$1000,
                      MATCH($A47,'2025'!$C$1:$C$1000,0), 
                      MATCH(P$1,'2025'!$A$1:$AAA$1,0)),
                INDEX('2024'!$A$1:$AAA$1000, 
                      MATCH($A47,'2024'!$C$1:$C$1000,0), 
                      MATCH(P$1,'2024'!$A$1:$AAA$1,0))),
                INDEX(Hours!$A$1:$AAF$1000, 
                      MATCH($A47,Hours!$A$1:$A$1000,0), 
                      MATCH(P$1,Hours!$A$1:$AAF$1,0)))
,"")</f>
        <v/>
      </c>
      <c r="Q47" s="29" t="str">
        <f t="array" ref="Q47">IFNA(IFNA(IFNA(INDEX('2025'!$A$1:$AAA$1000,
                      MATCH($A47,'2025'!$C$1:$C$1000,0), 
                      MATCH(Q$1,'2025'!$A$1:$AAA$1,0)),
                INDEX('2024'!$A$1:$AAA$1000, 
                      MATCH($A47,'2024'!$C$1:$C$1000,0), 
                      MATCH(Q$1,'2024'!$A$1:$AAA$1,0))),
                INDEX(Hours!$A$1:$AAF$1000, 
                      MATCH($A47,Hours!$A$1:$A$1000,0), 
                      MATCH(Q$1,Hours!$A$1:$AAF$1,0)))
,"")</f>
        <v/>
      </c>
      <c r="R47" s="29" t="str">
        <f t="array" ref="R47">IFNA(IFNA(IFNA(INDEX('2025'!$A$1:$AAA$1000,
                      MATCH($A47,'2025'!$C$1:$C$1000,0), 
                      MATCH(R$1,'2025'!$A$1:$AAA$1,0)),
                INDEX('2024'!$A$1:$AAA$1000, 
                      MATCH($A47,'2024'!$C$1:$C$1000,0), 
                      MATCH(R$1,'2024'!$A$1:$AAA$1,0))),
                INDEX(Hours!$A$1:$AAF$1000, 
                      MATCH($A47,Hours!$A$1:$A$1000,0), 
                      MATCH(R$1,Hours!$A$1:$AAF$1,0)))
,"")</f>
        <v/>
      </c>
      <c r="S47" s="29" t="str">
        <f t="array" ref="S47">IFNA(IFNA(IFNA(INDEX('2025'!$A$1:$AAA$1000,
                      MATCH($A47,'2025'!$C$1:$C$1000,0), 
                      MATCH(S$1,'2025'!$A$1:$AAA$1,0)),
                INDEX('2024'!$A$1:$AAA$1000, 
                      MATCH($A47,'2024'!$C$1:$C$1000,0), 
                      MATCH(S$1,'2024'!$A$1:$AAA$1,0))),
                INDEX(Hours!$A$1:$AAF$1000, 
                      MATCH($A47,Hours!$A$1:$A$1000,0), 
                      MATCH(S$1,Hours!$A$1:$AAF$1,0)))
,"")</f>
        <v/>
      </c>
      <c r="T47" s="76"/>
      <c r="U47" s="76"/>
      <c r="V47" s="76"/>
      <c r="W47" s="76"/>
      <c r="X47" s="76"/>
      <c r="Y47" s="29" t="str">
        <f t="array" ref="Y47">INDEX(Hours!$A$1:$AAF$1000, 
                      MATCH($A47,Hours!$A$1:$A$1000,0), 
                      MATCH(Y$1,Hours!$A$1:$AAF$1,0))</f>
        <v/>
      </c>
      <c r="Z47" s="76"/>
      <c r="AA47" s="76"/>
      <c r="AB47" s="76"/>
      <c r="AC47" s="76"/>
      <c r="AD47" s="76"/>
    </row>
    <row r="48" ht="22.5" hidden="1" customHeight="1">
      <c r="A48" s="25">
        <f t="shared" si="1"/>
        <v>45643</v>
      </c>
      <c r="B48" s="29">
        <f t="array" ref="B48">IFNA(IFNA(IFNA(INDEX('2025'!$A$1:$AAA$1000,
                      MATCH($A48,'2025'!$C$1:$C$1000,0), 
                      MATCH(B$1,'2025'!$A$1:$AAA$1,0)),
                INDEX('2024'!$A$1:$AAA$1000, 
                      MATCH($A48,'2024'!$C$1:$C$1000,0), 
                      MATCH(B$1,'2024'!$A$1:$AAA$1,0))),
                INDEX(Hours!$A$1:$AAF$1000, 
                      MATCH($A48,Hours!$A$1:$A$1000,0), 
                      MATCH(B$1,Hours!$A$1:$AAF$1,0)))
,"")</f>
        <v>4</v>
      </c>
      <c r="C48" s="29">
        <f t="array" ref="C48">IFNA(IFNA(IFNA(INDEX('2025'!$A$1:$AAA$1000,
                      MATCH($A48,'2025'!$C$1:$C$1000,0), 
                      MATCH(C$1,'2025'!$A$1:$AAA$1,0)),
                INDEX('2024'!$A$1:$AAA$1000, 
                      MATCH($A48,'2024'!$C$1:$C$1000,0), 
                      MATCH(C$1,'2024'!$A$1:$AAA$1,0))),
                INDEX(Hours!$A$1:$AAF$1000, 
                      MATCH($A48,Hours!$A$1:$A$1000,0), 
                      MATCH(C$1,Hours!$A$1:$AAF$1,0)))
,"")</f>
        <v>4</v>
      </c>
      <c r="D48" s="29">
        <f t="array" ref="D48">IFNA(IFNA(IFNA(INDEX('2025'!$A$1:$AAA$1000,
                      MATCH($A48,'2025'!$C$1:$C$1000,0), 
                      MATCH(D$1,'2025'!$A$1:$AAA$1,0)),
                INDEX('2024'!$A$1:$AAA$1000, 
                      MATCH($A48,'2024'!$C$1:$C$1000,0), 
                      MATCH(D$1,'2024'!$A$1:$AAA$1,0))),
                INDEX(Hours!$A$1:$AAF$1000, 
                      MATCH($A48,Hours!$A$1:$A$1000,0), 
                      MATCH(D$1,Hours!$A$1:$AAF$1,0)))
,"")</f>
        <v>4</v>
      </c>
      <c r="E48" s="29">
        <f t="array" ref="E48">IFNA(IFNA(IFNA(INDEX('2025'!$A$1:$AAA$1000,
                      MATCH($A48,'2025'!$C$1:$C$1000,0), 
                      MATCH(E$1,'2025'!$A$1:$AAA$1,0)),
                INDEX('2024'!$A$1:$AAA$1000, 
                      MATCH($A48,'2024'!$C$1:$C$1000,0), 
                      MATCH(E$1,'2024'!$A$1:$AAA$1,0))),
                INDEX(Hours!$A$1:$AAF$1000, 
                      MATCH($A48,Hours!$A$1:$A$1000,0), 
                      MATCH(E$1,Hours!$A$1:$AAF$1,0)))
,"")</f>
        <v>7</v>
      </c>
      <c r="F48" s="29">
        <f t="array" ref="F48">IFNA(IFNA(IFNA(INDEX('2025'!$A$1:$AAA$1000,
                      MATCH($A48,'2025'!$C$1:$C$1000,0), 
                      MATCH(F$1,'2025'!$A$1:$AAA$1,0)),
                INDEX('2024'!$A$1:$AAA$1000, 
                      MATCH($A48,'2024'!$C$1:$C$1000,0), 
                      MATCH(F$1,'2024'!$A$1:$AAA$1,0))),
                INDEX(Hours!$A$1:$AAF$1000, 
                      MATCH($A48,Hours!$A$1:$A$1000,0), 
                      MATCH(F$1,Hours!$A$1:$AAF$1,0)))
,"")</f>
        <v>6</v>
      </c>
      <c r="G48" s="29">
        <f t="array" ref="G48">IFNA(IFNA(IFNA(INDEX('2025'!$A$1:$AAA$1000,
                      MATCH($A48,'2025'!$C$1:$C$1000,0), 
                      MATCH(G$1,'2025'!$A$1:$AAA$1,0)),
                INDEX('2024'!$A$1:$AAA$1000, 
                      MATCH($A48,'2024'!$C$1:$C$1000,0), 
                      MATCH(G$1,'2024'!$A$1:$AAA$1,0))),
                INDEX(Hours!$A$1:$AAF$1000, 
                      MATCH($A48,Hours!$A$1:$A$1000,0), 
                      MATCH(G$1,Hours!$A$1:$AAF$1,0)))
,"")</f>
        <v>4</v>
      </c>
      <c r="H48" s="29" t="str">
        <f t="array" ref="H48">IFNA(IFNA(IFNA(INDEX('2025'!$A$1:$AAA$1000,
                      MATCH($A48,'2025'!$C$1:$C$1000,0), 
                      MATCH(H$1,'2025'!$A$1:$AAA$1,0)),
                INDEX('2024'!$A$1:$AAA$1000, 
                      MATCH($A48,'2024'!$C$1:$C$1000,0), 
                      MATCH(H$1,'2024'!$A$1:$AAA$1,0))),
                INDEX(Hours!$A$1:$AAF$1000, 
                      MATCH($A48,Hours!$A$1:$A$1000,0), 
                      MATCH(H$1,Hours!$A$1:$AAF$1,0)))
,"")</f>
        <v/>
      </c>
      <c r="I48" s="29" t="str">
        <f t="array" ref="I48">IFNA(IFNA(IFNA(INDEX('2025'!$A$1:$AAA$1000,
                      MATCH($A48,'2025'!$C$1:$C$1000,0), 
                      MATCH(I$1,'2025'!$A$1:$AAA$1,0)),
                INDEX('2024'!$A$1:$AAA$1000, 
                      MATCH($A48,'2024'!$C$1:$C$1000,0), 
                      MATCH(I$1,'2024'!$A$1:$AAA$1,0))),
                INDEX(Hours!$A$1:$AAF$1000, 
                      MATCH($A48,Hours!$A$1:$A$1000,0), 
                      MATCH(I$1,Hours!$A$1:$AAF$1,0)))
,"")</f>
        <v/>
      </c>
      <c r="J48" s="29">
        <f t="array" ref="J48">IFNA(IFNA(IFNA(INDEX('2025'!$A$1:$AAA$1000,
                      MATCH($A48,'2025'!$C$1:$C$1000,0), 
                      MATCH(J$1,'2025'!$A$1:$AAA$1,0)),
                INDEX('2024'!$A$1:$AAA$1000, 
                      MATCH($A48,'2024'!$C$1:$C$1000,0), 
                      MATCH(J$1,'2024'!$A$1:$AAA$1,0))),
                INDEX(Hours!$A$1:$AAF$1000, 
                      MATCH($A48,Hours!$A$1:$A$1000,0), 
                      MATCH(J$1,Hours!$A$1:$AAF$1,0)))
,"")</f>
        <v>4</v>
      </c>
      <c r="K48" s="29">
        <f t="array" ref="K48">IFNA(IFNA(IFNA(INDEX('2025'!$A$1:$AAA$1000,
                      MATCH($A48,'2025'!$C$1:$C$1000,0), 
                      MATCH(K$1,'2025'!$A$1:$AAA$1,0)),
                INDEX('2024'!$A$1:$AAA$1000, 
                      MATCH($A48,'2024'!$C$1:$C$1000,0), 
                      MATCH(K$1,'2024'!$A$1:$AAA$1,0))),
                INDEX(Hours!$A$1:$AAF$1000, 
                      MATCH($A48,Hours!$A$1:$A$1000,0), 
                      MATCH(K$1,Hours!$A$1:$AAF$1,0)))
,"")</f>
        <v>4</v>
      </c>
      <c r="L48" s="29" t="str">
        <f t="array" ref="L48">IFNA(IFNA(IFNA(INDEX('2025'!$A$1:$AAA$1000,
                      MATCH($A48,'2025'!$C$1:$C$1000,0), 
                      MATCH(L$1,'2025'!$A$1:$AAA$1,0)),
                INDEX('2024'!$A$1:$AAA$1000, 
                      MATCH($A48,'2024'!$C$1:$C$1000,0), 
                      MATCH(L$1,'2024'!$A$1:$AAA$1,0))),
                INDEX(Hours!$A$1:$AAF$1000, 
                      MATCH($A48,Hours!$A$1:$A$1000,0), 
                      MATCH(L$1,Hours!$A$1:$AAF$1,0)))
,"")</f>
        <v/>
      </c>
      <c r="M48" s="29">
        <f t="array" ref="M48">IFNA(IFNA(IFNA(INDEX('2025'!$A$1:$AAA$1000,
                      MATCH($A48,'2025'!$C$1:$C$1000,0), 
                      MATCH(M$1,'2025'!$A$1:$AAA$1,0)),
                INDEX('2024'!$A$1:$AAA$1000, 
                      MATCH($A48,'2024'!$C$1:$C$1000,0), 
                      MATCH(M$1,'2024'!$A$1:$AAA$1,0))),
                INDEX(Hours!$A$1:$AAF$1000, 
                      MATCH($A48,Hours!$A$1:$A$1000,0), 
                      MATCH(M$1,Hours!$A$1:$AAF$1,0)))
,"")</f>
        <v>7</v>
      </c>
      <c r="N48" s="29" t="str">
        <f t="array" ref="N48">IFNA(IFNA(IFNA(INDEX('2025'!$A$1:$AAA$1000,
                      MATCH($A48,'2025'!$C$1:$C$1000,0), 
                      MATCH(N$1,'2025'!$A$1:$AAA$1,0)),
                INDEX('2024'!$A$1:$AAA$1000, 
                      MATCH($A48,'2024'!$C$1:$C$1000,0), 
                      MATCH(N$1,'2024'!$A$1:$AAA$1,0))),
                INDEX(Hours!$A$1:$AAF$1000, 
                      MATCH($A48,Hours!$A$1:$A$1000,0), 
                      MATCH(N$1,Hours!$A$1:$AAF$1,0)))
,"")</f>
        <v/>
      </c>
      <c r="O48" s="29" t="str">
        <f t="array" ref="O48">IFNA(IFNA(IFNA(INDEX('2025'!$A$1:$AAA$1000,
                      MATCH($A48,'2025'!$C$1:$C$1000,0), 
                      MATCH(O$1,'2025'!$A$1:$AAA$1,0)),
                INDEX('2024'!$A$1:$AAA$1000, 
                      MATCH($A48,'2024'!$C$1:$C$1000,0), 
                      MATCH(O$1,'2024'!$A$1:$AAA$1,0))),
                INDEX(Hours!$A$1:$AAF$1000, 
                      MATCH($A48,Hours!$A$1:$A$1000,0), 
                      MATCH(O$1,Hours!$A$1:$AAF$1,0)))
,"")</f>
        <v/>
      </c>
      <c r="P48" s="29">
        <f t="array" ref="P48">IFNA(IFNA(IFNA(INDEX('2025'!$A$1:$AAA$1000,
                      MATCH($A48,'2025'!$C$1:$C$1000,0), 
                      MATCH(P$1,'2025'!$A$1:$AAA$1,0)),
                INDEX('2024'!$A$1:$AAA$1000, 
                      MATCH($A48,'2024'!$C$1:$C$1000,0), 
                      MATCH(P$1,'2024'!$A$1:$AAA$1,0))),
                INDEX(Hours!$A$1:$AAF$1000, 
                      MATCH($A48,Hours!$A$1:$A$1000,0), 
                      MATCH(P$1,Hours!$A$1:$AAF$1,0)))
,"")</f>
        <v>2</v>
      </c>
      <c r="Q48" s="29">
        <f t="array" ref="Q48">IFNA(IFNA(IFNA(INDEX('2025'!$A$1:$AAA$1000,
                      MATCH($A48,'2025'!$C$1:$C$1000,0), 
                      MATCH(Q$1,'2025'!$A$1:$AAA$1,0)),
                INDEX('2024'!$A$1:$AAA$1000, 
                      MATCH($A48,'2024'!$C$1:$C$1000,0), 
                      MATCH(Q$1,'2024'!$A$1:$AAA$1,0))),
                INDEX(Hours!$A$1:$AAF$1000, 
                      MATCH($A48,Hours!$A$1:$A$1000,0), 
                      MATCH(Q$1,Hours!$A$1:$AAF$1,0)))
,"")</f>
        <v>2</v>
      </c>
      <c r="R48" s="29" t="str">
        <f t="array" ref="R48">IFNA(IFNA(IFNA(INDEX('2025'!$A$1:$AAA$1000,
                      MATCH($A48,'2025'!$C$1:$C$1000,0), 
                      MATCH(R$1,'2025'!$A$1:$AAA$1,0)),
                INDEX('2024'!$A$1:$AAA$1000, 
                      MATCH($A48,'2024'!$C$1:$C$1000,0), 
                      MATCH(R$1,'2024'!$A$1:$AAA$1,0))),
                INDEX(Hours!$A$1:$AAF$1000, 
                      MATCH($A48,Hours!$A$1:$A$1000,0), 
                      MATCH(R$1,Hours!$A$1:$AAF$1,0)))
,"")</f>
        <v/>
      </c>
      <c r="S48" s="29" t="str">
        <f t="array" ref="S48">IFNA(IFNA(IFNA(INDEX('2025'!$A$1:$AAA$1000,
                      MATCH($A48,'2025'!$C$1:$C$1000,0), 
                      MATCH(S$1,'2025'!$A$1:$AAA$1,0)),
                INDEX('2024'!$A$1:$AAA$1000, 
                      MATCH($A48,'2024'!$C$1:$C$1000,0), 
                      MATCH(S$1,'2024'!$A$1:$AAA$1,0))),
                INDEX(Hours!$A$1:$AAF$1000, 
                      MATCH($A48,Hours!$A$1:$A$1000,0), 
                      MATCH(S$1,Hours!$A$1:$AAF$1,0)))
,"")</f>
        <v/>
      </c>
      <c r="T48" s="76"/>
      <c r="U48" s="76"/>
      <c r="V48" s="76"/>
      <c r="W48" s="76"/>
      <c r="X48" s="76"/>
      <c r="Y48" s="29" t="str">
        <f t="array" ref="Y48">INDEX(Hours!$A$1:$AAF$1000, 
                      MATCH($A48,Hours!$A$1:$A$1000,0), 
                      MATCH(Y$1,Hours!$A$1:$AAF$1,0))</f>
        <v/>
      </c>
      <c r="Z48" s="76"/>
      <c r="AA48" s="76"/>
      <c r="AB48" s="76"/>
      <c r="AC48" s="76"/>
      <c r="AD48" s="76"/>
    </row>
    <row r="49" ht="22.5" hidden="1" customHeight="1">
      <c r="A49" s="25">
        <f t="shared" si="1"/>
        <v>45644</v>
      </c>
      <c r="B49" s="29">
        <f t="array" ref="B49">IFNA(IFNA(IFNA(INDEX('2025'!$A$1:$AAA$1000,
                      MATCH($A49,'2025'!$C$1:$C$1000,0), 
                      MATCH(B$1,'2025'!$A$1:$AAA$1,0)),
                INDEX('2024'!$A$1:$AAA$1000, 
                      MATCH($A49,'2024'!$C$1:$C$1000,0), 
                      MATCH(B$1,'2024'!$A$1:$AAA$1,0))),
                INDEX(Hours!$A$1:$AAF$1000, 
                      MATCH($A49,Hours!$A$1:$A$1000,0), 
                      MATCH(B$1,Hours!$A$1:$AAF$1,0)))
,"")</f>
        <v>4</v>
      </c>
      <c r="C49" s="29">
        <f t="array" ref="C49">IFNA(IFNA(IFNA(INDEX('2025'!$A$1:$AAA$1000,
                      MATCH($A49,'2025'!$C$1:$C$1000,0), 
                      MATCH(C$1,'2025'!$A$1:$AAA$1,0)),
                INDEX('2024'!$A$1:$AAA$1000, 
                      MATCH($A49,'2024'!$C$1:$C$1000,0), 
                      MATCH(C$1,'2024'!$A$1:$AAA$1,0))),
                INDEX(Hours!$A$1:$AAF$1000, 
                      MATCH($A49,Hours!$A$1:$A$1000,0), 
                      MATCH(C$1,Hours!$A$1:$AAF$1,0)))
,"")</f>
        <v>4</v>
      </c>
      <c r="D49" s="29">
        <f t="array" ref="D49">IFNA(IFNA(IFNA(INDEX('2025'!$A$1:$AAA$1000,
                      MATCH($A49,'2025'!$C$1:$C$1000,0), 
                      MATCH(D$1,'2025'!$A$1:$AAA$1,0)),
                INDEX('2024'!$A$1:$AAA$1000, 
                      MATCH($A49,'2024'!$C$1:$C$1000,0), 
                      MATCH(D$1,'2024'!$A$1:$AAA$1,0))),
                INDEX(Hours!$A$1:$AAF$1000, 
                      MATCH($A49,Hours!$A$1:$A$1000,0), 
                      MATCH(D$1,Hours!$A$1:$AAF$1,0)))
,"")</f>
        <v>4</v>
      </c>
      <c r="E49" s="29">
        <f t="array" ref="E49">IFNA(IFNA(IFNA(INDEX('2025'!$A$1:$AAA$1000,
                      MATCH($A49,'2025'!$C$1:$C$1000,0), 
                      MATCH(E$1,'2025'!$A$1:$AAA$1,0)),
                INDEX('2024'!$A$1:$AAA$1000, 
                      MATCH($A49,'2024'!$C$1:$C$1000,0), 
                      MATCH(E$1,'2024'!$A$1:$AAA$1,0))),
                INDEX(Hours!$A$1:$AAF$1000, 
                      MATCH($A49,Hours!$A$1:$A$1000,0), 
                      MATCH(E$1,Hours!$A$1:$AAF$1,0)))
,"")</f>
        <v>7</v>
      </c>
      <c r="F49" s="29">
        <f t="array" ref="F49">IFNA(IFNA(IFNA(INDEX('2025'!$A$1:$AAA$1000,
                      MATCH($A49,'2025'!$C$1:$C$1000,0), 
                      MATCH(F$1,'2025'!$A$1:$AAA$1,0)),
                INDEX('2024'!$A$1:$AAA$1000, 
                      MATCH($A49,'2024'!$C$1:$C$1000,0), 
                      MATCH(F$1,'2024'!$A$1:$AAA$1,0))),
                INDEX(Hours!$A$1:$AAF$1000, 
                      MATCH($A49,Hours!$A$1:$A$1000,0), 
                      MATCH(F$1,Hours!$A$1:$AAF$1,0)))
,"")</f>
        <v>6</v>
      </c>
      <c r="G49" s="29">
        <f t="array" ref="G49">IFNA(IFNA(IFNA(INDEX('2025'!$A$1:$AAA$1000,
                      MATCH($A49,'2025'!$C$1:$C$1000,0), 
                      MATCH(G$1,'2025'!$A$1:$AAA$1,0)),
                INDEX('2024'!$A$1:$AAA$1000, 
                      MATCH($A49,'2024'!$C$1:$C$1000,0), 
                      MATCH(G$1,'2024'!$A$1:$AAA$1,0))),
                INDEX(Hours!$A$1:$AAF$1000, 
                      MATCH($A49,Hours!$A$1:$A$1000,0), 
                      MATCH(G$1,Hours!$A$1:$AAF$1,0)))
,"")</f>
        <v>4</v>
      </c>
      <c r="H49" s="29" t="str">
        <f t="array" ref="H49">IFNA(IFNA(IFNA(INDEX('2025'!$A$1:$AAA$1000,
                      MATCH($A49,'2025'!$C$1:$C$1000,0), 
                      MATCH(H$1,'2025'!$A$1:$AAA$1,0)),
                INDEX('2024'!$A$1:$AAA$1000, 
                      MATCH($A49,'2024'!$C$1:$C$1000,0), 
                      MATCH(H$1,'2024'!$A$1:$AAA$1,0))),
                INDEX(Hours!$A$1:$AAF$1000, 
                      MATCH($A49,Hours!$A$1:$A$1000,0), 
                      MATCH(H$1,Hours!$A$1:$AAF$1,0)))
,"")</f>
        <v/>
      </c>
      <c r="I49" s="29" t="str">
        <f t="array" ref="I49">IFNA(IFNA(IFNA(INDEX('2025'!$A$1:$AAA$1000,
                      MATCH($A49,'2025'!$C$1:$C$1000,0), 
                      MATCH(I$1,'2025'!$A$1:$AAA$1,0)),
                INDEX('2024'!$A$1:$AAA$1000, 
                      MATCH($A49,'2024'!$C$1:$C$1000,0), 
                      MATCH(I$1,'2024'!$A$1:$AAA$1,0))),
                INDEX(Hours!$A$1:$AAF$1000, 
                      MATCH($A49,Hours!$A$1:$A$1000,0), 
                      MATCH(I$1,Hours!$A$1:$AAF$1,0)))
,"")</f>
        <v/>
      </c>
      <c r="J49" s="29">
        <f t="array" ref="J49">IFNA(IFNA(IFNA(INDEX('2025'!$A$1:$AAA$1000,
                      MATCH($A49,'2025'!$C$1:$C$1000,0), 
                      MATCH(J$1,'2025'!$A$1:$AAA$1,0)),
                INDEX('2024'!$A$1:$AAA$1000, 
                      MATCH($A49,'2024'!$C$1:$C$1000,0), 
                      MATCH(J$1,'2024'!$A$1:$AAA$1,0))),
                INDEX(Hours!$A$1:$AAF$1000, 
                      MATCH($A49,Hours!$A$1:$A$1000,0), 
                      MATCH(J$1,Hours!$A$1:$AAF$1,0)))
,"")</f>
        <v>4</v>
      </c>
      <c r="K49" s="29">
        <f t="array" ref="K49">IFNA(IFNA(IFNA(INDEX('2025'!$A$1:$AAA$1000,
                      MATCH($A49,'2025'!$C$1:$C$1000,0), 
                      MATCH(K$1,'2025'!$A$1:$AAA$1,0)),
                INDEX('2024'!$A$1:$AAA$1000, 
                      MATCH($A49,'2024'!$C$1:$C$1000,0), 
                      MATCH(K$1,'2024'!$A$1:$AAA$1,0))),
                INDEX(Hours!$A$1:$AAF$1000, 
                      MATCH($A49,Hours!$A$1:$A$1000,0), 
                      MATCH(K$1,Hours!$A$1:$AAF$1,0)))
,"")</f>
        <v>4</v>
      </c>
      <c r="L49" s="29" t="str">
        <f t="array" ref="L49">IFNA(IFNA(IFNA(INDEX('2025'!$A$1:$AAA$1000,
                      MATCH($A49,'2025'!$C$1:$C$1000,0), 
                      MATCH(L$1,'2025'!$A$1:$AAA$1,0)),
                INDEX('2024'!$A$1:$AAA$1000, 
                      MATCH($A49,'2024'!$C$1:$C$1000,0), 
                      MATCH(L$1,'2024'!$A$1:$AAA$1,0))),
                INDEX(Hours!$A$1:$AAF$1000, 
                      MATCH($A49,Hours!$A$1:$A$1000,0), 
                      MATCH(L$1,Hours!$A$1:$AAF$1,0)))
,"")</f>
        <v/>
      </c>
      <c r="M49" s="29">
        <f t="array" ref="M49">IFNA(IFNA(IFNA(INDEX('2025'!$A$1:$AAA$1000,
                      MATCH($A49,'2025'!$C$1:$C$1000,0), 
                      MATCH(M$1,'2025'!$A$1:$AAA$1,0)),
                INDEX('2024'!$A$1:$AAA$1000, 
                      MATCH($A49,'2024'!$C$1:$C$1000,0), 
                      MATCH(M$1,'2024'!$A$1:$AAA$1,0))),
                INDEX(Hours!$A$1:$AAF$1000, 
                      MATCH($A49,Hours!$A$1:$A$1000,0), 
                      MATCH(M$1,Hours!$A$1:$AAF$1,0)))
,"")</f>
        <v>7</v>
      </c>
      <c r="N49" s="29" t="str">
        <f t="array" ref="N49">IFNA(IFNA(IFNA(INDEX('2025'!$A$1:$AAA$1000,
                      MATCH($A49,'2025'!$C$1:$C$1000,0), 
                      MATCH(N$1,'2025'!$A$1:$AAA$1,0)),
                INDEX('2024'!$A$1:$AAA$1000, 
                      MATCH($A49,'2024'!$C$1:$C$1000,0), 
                      MATCH(N$1,'2024'!$A$1:$AAA$1,0))),
                INDEX(Hours!$A$1:$AAF$1000, 
                      MATCH($A49,Hours!$A$1:$A$1000,0), 
                      MATCH(N$1,Hours!$A$1:$AAF$1,0)))
,"")</f>
        <v/>
      </c>
      <c r="O49" s="29">
        <f t="array" ref="O49">IFNA(IFNA(IFNA(INDEX('2025'!$A$1:$AAA$1000,
                      MATCH($A49,'2025'!$C$1:$C$1000,0), 
                      MATCH(O$1,'2025'!$A$1:$AAA$1,0)),
                INDEX('2024'!$A$1:$AAA$1000, 
                      MATCH($A49,'2024'!$C$1:$C$1000,0), 
                      MATCH(O$1,'2024'!$A$1:$AAA$1,0))),
                INDEX(Hours!$A$1:$AAF$1000, 
                      MATCH($A49,Hours!$A$1:$A$1000,0), 
                      MATCH(O$1,Hours!$A$1:$AAF$1,0)))
,"")</f>
        <v>3</v>
      </c>
      <c r="P49" s="29">
        <f t="array" ref="P49">IFNA(IFNA(IFNA(INDEX('2025'!$A$1:$AAA$1000,
                      MATCH($A49,'2025'!$C$1:$C$1000,0), 
                      MATCH(P$1,'2025'!$A$1:$AAA$1,0)),
                INDEX('2024'!$A$1:$AAA$1000, 
                      MATCH($A49,'2024'!$C$1:$C$1000,0), 
                      MATCH(P$1,'2024'!$A$1:$AAA$1,0))),
                INDEX(Hours!$A$1:$AAF$1000, 
                      MATCH($A49,Hours!$A$1:$A$1000,0), 
                      MATCH(P$1,Hours!$A$1:$AAF$1,0)))
,"")</f>
        <v>2</v>
      </c>
      <c r="Q49" s="29">
        <f t="array" ref="Q49">IFNA(IFNA(IFNA(INDEX('2025'!$A$1:$AAA$1000,
                      MATCH($A49,'2025'!$C$1:$C$1000,0), 
                      MATCH(Q$1,'2025'!$A$1:$AAA$1,0)),
                INDEX('2024'!$A$1:$AAA$1000, 
                      MATCH($A49,'2024'!$C$1:$C$1000,0), 
                      MATCH(Q$1,'2024'!$A$1:$AAA$1,0))),
                INDEX(Hours!$A$1:$AAF$1000, 
                      MATCH($A49,Hours!$A$1:$A$1000,0), 
                      MATCH(Q$1,Hours!$A$1:$AAF$1,0)))
,"")</f>
        <v>2</v>
      </c>
      <c r="R49" s="29" t="str">
        <f t="array" ref="R49">IFNA(IFNA(IFNA(INDEX('2025'!$A$1:$AAA$1000,
                      MATCH($A49,'2025'!$C$1:$C$1000,0), 
                      MATCH(R$1,'2025'!$A$1:$AAA$1,0)),
                INDEX('2024'!$A$1:$AAA$1000, 
                      MATCH($A49,'2024'!$C$1:$C$1000,0), 
                      MATCH(R$1,'2024'!$A$1:$AAA$1,0))),
                INDEX(Hours!$A$1:$AAF$1000, 
                      MATCH($A49,Hours!$A$1:$A$1000,0), 
                      MATCH(R$1,Hours!$A$1:$AAF$1,0)))
,"")</f>
        <v/>
      </c>
      <c r="S49" s="29" t="str">
        <f t="array" ref="S49">IFNA(IFNA(IFNA(INDEX('2025'!$A$1:$AAA$1000,
                      MATCH($A49,'2025'!$C$1:$C$1000,0), 
                      MATCH(S$1,'2025'!$A$1:$AAA$1,0)),
                INDEX('2024'!$A$1:$AAA$1000, 
                      MATCH($A49,'2024'!$C$1:$C$1000,0), 
                      MATCH(S$1,'2024'!$A$1:$AAA$1,0))),
                INDEX(Hours!$A$1:$AAF$1000, 
                      MATCH($A49,Hours!$A$1:$A$1000,0), 
                      MATCH(S$1,Hours!$A$1:$AAF$1,0)))
,"")</f>
        <v/>
      </c>
      <c r="T49" s="76"/>
      <c r="U49" s="76"/>
      <c r="V49" s="76"/>
      <c r="W49" s="76"/>
      <c r="X49" s="76"/>
      <c r="Y49" s="29" t="str">
        <f t="array" ref="Y49">INDEX(Hours!$A$1:$AAF$1000, 
                      MATCH($A49,Hours!$A$1:$A$1000,0), 
                      MATCH(Y$1,Hours!$A$1:$AAF$1,0))</f>
        <v/>
      </c>
      <c r="Z49" s="76"/>
      <c r="AA49" s="76"/>
      <c r="AB49" s="76"/>
      <c r="AC49" s="76"/>
      <c r="AD49" s="76"/>
    </row>
    <row r="50" ht="22.5" hidden="1" customHeight="1">
      <c r="A50" s="25">
        <f t="shared" si="1"/>
        <v>45645</v>
      </c>
      <c r="B50" s="29">
        <f t="array" ref="B50">IFNA(IFNA(IFNA(INDEX('2025'!$A$1:$AAA$1000,
                      MATCH($A50,'2025'!$C$1:$C$1000,0), 
                      MATCH(B$1,'2025'!$A$1:$AAA$1,0)),
                INDEX('2024'!$A$1:$AAA$1000, 
                      MATCH($A50,'2024'!$C$1:$C$1000,0), 
                      MATCH(B$1,'2024'!$A$1:$AAA$1,0))),
                INDEX(Hours!$A$1:$AAF$1000, 
                      MATCH($A50,Hours!$A$1:$A$1000,0), 
                      MATCH(B$1,Hours!$A$1:$AAF$1,0)))
,"")</f>
        <v>4</v>
      </c>
      <c r="C50" s="29" t="str">
        <f t="array" ref="C50">IFNA(IFNA(IFNA(INDEX('2025'!$A$1:$AAA$1000,
                      MATCH($A50,'2025'!$C$1:$C$1000,0), 
                      MATCH(C$1,'2025'!$A$1:$AAA$1,0)),
                INDEX('2024'!$A$1:$AAA$1000, 
                      MATCH($A50,'2024'!$C$1:$C$1000,0), 
                      MATCH(C$1,'2024'!$A$1:$AAA$1,0))),
                INDEX(Hours!$A$1:$AAF$1000, 
                      MATCH($A50,Hours!$A$1:$A$1000,0), 
                      MATCH(C$1,Hours!$A$1:$AAF$1,0)))
,"")</f>
        <v/>
      </c>
      <c r="D50" s="29">
        <f t="array" ref="D50">IFNA(IFNA(IFNA(INDEX('2025'!$A$1:$AAA$1000,
                      MATCH($A50,'2025'!$C$1:$C$1000,0), 
                      MATCH(D$1,'2025'!$A$1:$AAA$1,0)),
                INDEX('2024'!$A$1:$AAA$1000, 
                      MATCH($A50,'2024'!$C$1:$C$1000,0), 
                      MATCH(D$1,'2024'!$A$1:$AAA$1,0))),
                INDEX(Hours!$A$1:$AAF$1000, 
                      MATCH($A50,Hours!$A$1:$A$1000,0), 
                      MATCH(D$1,Hours!$A$1:$AAF$1,0)))
,"")</f>
        <v>4</v>
      </c>
      <c r="E50" s="29">
        <f t="array" ref="E50">IFNA(IFNA(IFNA(INDEX('2025'!$A$1:$AAA$1000,
                      MATCH($A50,'2025'!$C$1:$C$1000,0), 
                      MATCH(E$1,'2025'!$A$1:$AAA$1,0)),
                INDEX('2024'!$A$1:$AAA$1000, 
                      MATCH($A50,'2024'!$C$1:$C$1000,0), 
                      MATCH(E$1,'2024'!$A$1:$AAA$1,0))),
                INDEX(Hours!$A$1:$AAF$1000, 
                      MATCH($A50,Hours!$A$1:$A$1000,0), 
                      MATCH(E$1,Hours!$A$1:$AAF$1,0)))
,"")</f>
        <v>7</v>
      </c>
      <c r="F50" s="29">
        <f t="array" ref="F50">IFNA(IFNA(IFNA(INDEX('2025'!$A$1:$AAA$1000,
                      MATCH($A50,'2025'!$C$1:$C$1000,0), 
                      MATCH(F$1,'2025'!$A$1:$AAA$1,0)),
                INDEX('2024'!$A$1:$AAA$1000, 
                      MATCH($A50,'2024'!$C$1:$C$1000,0), 
                      MATCH(F$1,'2024'!$A$1:$AAA$1,0))),
                INDEX(Hours!$A$1:$AAF$1000, 
                      MATCH($A50,Hours!$A$1:$A$1000,0), 
                      MATCH(F$1,Hours!$A$1:$AAF$1,0)))
,"")</f>
        <v>6</v>
      </c>
      <c r="G50" s="29">
        <f t="array" ref="G50">IFNA(IFNA(IFNA(INDEX('2025'!$A$1:$AAA$1000,
                      MATCH($A50,'2025'!$C$1:$C$1000,0), 
                      MATCH(G$1,'2025'!$A$1:$AAA$1,0)),
                INDEX('2024'!$A$1:$AAA$1000, 
                      MATCH($A50,'2024'!$C$1:$C$1000,0), 
                      MATCH(G$1,'2024'!$A$1:$AAA$1,0))),
                INDEX(Hours!$A$1:$AAF$1000, 
                      MATCH($A50,Hours!$A$1:$A$1000,0), 
                      MATCH(G$1,Hours!$A$1:$AAF$1,0)))
,"")</f>
        <v>4</v>
      </c>
      <c r="H50" s="29" t="str">
        <f t="array" ref="H50">IFNA(IFNA(IFNA(INDEX('2025'!$A$1:$AAA$1000,
                      MATCH($A50,'2025'!$C$1:$C$1000,0), 
                      MATCH(H$1,'2025'!$A$1:$AAA$1,0)),
                INDEX('2024'!$A$1:$AAA$1000, 
                      MATCH($A50,'2024'!$C$1:$C$1000,0), 
                      MATCH(H$1,'2024'!$A$1:$AAA$1,0))),
                INDEX(Hours!$A$1:$AAF$1000, 
                      MATCH($A50,Hours!$A$1:$A$1000,0), 
                      MATCH(H$1,Hours!$A$1:$AAF$1,0)))
,"")</f>
        <v/>
      </c>
      <c r="I50" s="29" t="str">
        <f t="array" ref="I50">IFNA(IFNA(IFNA(INDEX('2025'!$A$1:$AAA$1000,
                      MATCH($A50,'2025'!$C$1:$C$1000,0), 
                      MATCH(I$1,'2025'!$A$1:$AAA$1,0)),
                INDEX('2024'!$A$1:$AAA$1000, 
                      MATCH($A50,'2024'!$C$1:$C$1000,0), 
                      MATCH(I$1,'2024'!$A$1:$AAA$1,0))),
                INDEX(Hours!$A$1:$AAF$1000, 
                      MATCH($A50,Hours!$A$1:$A$1000,0), 
                      MATCH(I$1,Hours!$A$1:$AAF$1,0)))
,"")</f>
        <v/>
      </c>
      <c r="J50" s="29">
        <f t="array" ref="J50">IFNA(IFNA(IFNA(INDEX('2025'!$A$1:$AAA$1000,
                      MATCH($A50,'2025'!$C$1:$C$1000,0), 
                      MATCH(J$1,'2025'!$A$1:$AAA$1,0)),
                INDEX('2024'!$A$1:$AAA$1000, 
                      MATCH($A50,'2024'!$C$1:$C$1000,0), 
                      MATCH(J$1,'2024'!$A$1:$AAA$1,0))),
                INDEX(Hours!$A$1:$AAF$1000, 
                      MATCH($A50,Hours!$A$1:$A$1000,0), 
                      MATCH(J$1,Hours!$A$1:$AAF$1,0)))
,"")</f>
        <v>3</v>
      </c>
      <c r="K50" s="29">
        <f t="array" ref="K50">IFNA(IFNA(IFNA(INDEX('2025'!$A$1:$AAA$1000,
                      MATCH($A50,'2025'!$C$1:$C$1000,0), 
                      MATCH(K$1,'2025'!$A$1:$AAA$1,0)),
                INDEX('2024'!$A$1:$AAA$1000, 
                      MATCH($A50,'2024'!$C$1:$C$1000,0), 
                      MATCH(K$1,'2024'!$A$1:$AAA$1,0))),
                INDEX(Hours!$A$1:$AAF$1000, 
                      MATCH($A50,Hours!$A$1:$A$1000,0), 
                      MATCH(K$1,Hours!$A$1:$AAF$1,0)))
,"")</f>
        <v>4</v>
      </c>
      <c r="L50" s="29" t="str">
        <f t="array" ref="L50">IFNA(IFNA(IFNA(INDEX('2025'!$A$1:$AAA$1000,
                      MATCH($A50,'2025'!$C$1:$C$1000,0), 
                      MATCH(L$1,'2025'!$A$1:$AAA$1,0)),
                INDEX('2024'!$A$1:$AAA$1000, 
                      MATCH($A50,'2024'!$C$1:$C$1000,0), 
                      MATCH(L$1,'2024'!$A$1:$AAA$1,0))),
                INDEX(Hours!$A$1:$AAF$1000, 
                      MATCH($A50,Hours!$A$1:$A$1000,0), 
                      MATCH(L$1,Hours!$A$1:$AAF$1,0)))
,"")</f>
        <v/>
      </c>
      <c r="M50" s="29">
        <f t="array" ref="M50">IFNA(IFNA(IFNA(INDEX('2025'!$A$1:$AAA$1000,
                      MATCH($A50,'2025'!$C$1:$C$1000,0), 
                      MATCH(M$1,'2025'!$A$1:$AAA$1,0)),
                INDEX('2024'!$A$1:$AAA$1000, 
                      MATCH($A50,'2024'!$C$1:$C$1000,0), 
                      MATCH(M$1,'2024'!$A$1:$AAA$1,0))),
                INDEX(Hours!$A$1:$AAF$1000, 
                      MATCH($A50,Hours!$A$1:$A$1000,0), 
                      MATCH(M$1,Hours!$A$1:$AAF$1,0)))
,"")</f>
        <v>7</v>
      </c>
      <c r="N50" s="29" t="str">
        <f t="array" ref="N50">IFNA(IFNA(IFNA(INDEX('2025'!$A$1:$AAA$1000,
                      MATCH($A50,'2025'!$C$1:$C$1000,0), 
                      MATCH(N$1,'2025'!$A$1:$AAA$1,0)),
                INDEX('2024'!$A$1:$AAA$1000, 
                      MATCH($A50,'2024'!$C$1:$C$1000,0), 
                      MATCH(N$1,'2024'!$A$1:$AAA$1,0))),
                INDEX(Hours!$A$1:$AAF$1000, 
                      MATCH($A50,Hours!$A$1:$A$1000,0), 
                      MATCH(N$1,Hours!$A$1:$AAF$1,0)))
,"")</f>
        <v/>
      </c>
      <c r="O50" s="29">
        <f t="array" ref="O50">IFNA(IFNA(IFNA(INDEX('2025'!$A$1:$AAA$1000,
                      MATCH($A50,'2025'!$C$1:$C$1000,0), 
                      MATCH(O$1,'2025'!$A$1:$AAA$1,0)),
                INDEX('2024'!$A$1:$AAA$1000, 
                      MATCH($A50,'2024'!$C$1:$C$1000,0), 
                      MATCH(O$1,'2024'!$A$1:$AAA$1,0))),
                INDEX(Hours!$A$1:$AAF$1000, 
                      MATCH($A50,Hours!$A$1:$A$1000,0), 
                      MATCH(O$1,Hours!$A$1:$AAF$1,0)))
,"")</f>
        <v>2</v>
      </c>
      <c r="P50" s="29">
        <f t="array" ref="P50">IFNA(IFNA(IFNA(INDEX('2025'!$A$1:$AAA$1000,
                      MATCH($A50,'2025'!$C$1:$C$1000,0), 
                      MATCH(P$1,'2025'!$A$1:$AAA$1,0)),
                INDEX('2024'!$A$1:$AAA$1000, 
                      MATCH($A50,'2024'!$C$1:$C$1000,0), 
                      MATCH(P$1,'2024'!$A$1:$AAA$1,0))),
                INDEX(Hours!$A$1:$AAF$1000, 
                      MATCH($A50,Hours!$A$1:$A$1000,0), 
                      MATCH(P$1,Hours!$A$1:$AAF$1,0)))
,"")</f>
        <v>2</v>
      </c>
      <c r="Q50" s="29">
        <f t="array" ref="Q50">IFNA(IFNA(IFNA(INDEX('2025'!$A$1:$AAA$1000,
                      MATCH($A50,'2025'!$C$1:$C$1000,0), 
                      MATCH(Q$1,'2025'!$A$1:$AAA$1,0)),
                INDEX('2024'!$A$1:$AAA$1000, 
                      MATCH($A50,'2024'!$C$1:$C$1000,0), 
                      MATCH(Q$1,'2024'!$A$1:$AAA$1,0))),
                INDEX(Hours!$A$1:$AAF$1000, 
                      MATCH($A50,Hours!$A$1:$A$1000,0), 
                      MATCH(Q$1,Hours!$A$1:$AAF$1,0)))
,"")</f>
        <v>2</v>
      </c>
      <c r="R50" s="29" t="str">
        <f t="array" ref="R50">IFNA(IFNA(IFNA(INDEX('2025'!$A$1:$AAA$1000,
                      MATCH($A50,'2025'!$C$1:$C$1000,0), 
                      MATCH(R$1,'2025'!$A$1:$AAA$1,0)),
                INDEX('2024'!$A$1:$AAA$1000, 
                      MATCH($A50,'2024'!$C$1:$C$1000,0), 
                      MATCH(R$1,'2024'!$A$1:$AAA$1,0))),
                INDEX(Hours!$A$1:$AAF$1000, 
                      MATCH($A50,Hours!$A$1:$A$1000,0), 
                      MATCH(R$1,Hours!$A$1:$AAF$1,0)))
,"")</f>
        <v/>
      </c>
      <c r="S50" s="29" t="str">
        <f t="array" ref="S50">IFNA(IFNA(IFNA(INDEX('2025'!$A$1:$AAA$1000,
                      MATCH($A50,'2025'!$C$1:$C$1000,0), 
                      MATCH(S$1,'2025'!$A$1:$AAA$1,0)),
                INDEX('2024'!$A$1:$AAA$1000, 
                      MATCH($A50,'2024'!$C$1:$C$1000,0), 
                      MATCH(S$1,'2024'!$A$1:$AAA$1,0))),
                INDEX(Hours!$A$1:$AAF$1000, 
                      MATCH($A50,Hours!$A$1:$A$1000,0), 
                      MATCH(S$1,Hours!$A$1:$AAF$1,0)))
,"")</f>
        <v/>
      </c>
      <c r="T50" s="76"/>
      <c r="U50" s="76"/>
      <c r="V50" s="76"/>
      <c r="W50" s="76"/>
      <c r="X50" s="76"/>
      <c r="Y50" s="29" t="str">
        <f t="array" ref="Y50">INDEX(Hours!$A$1:$AAF$1000, 
                      MATCH($A50,Hours!$A$1:$A$1000,0), 
                      MATCH(Y$1,Hours!$A$1:$AAF$1,0))</f>
        <v/>
      </c>
      <c r="Z50" s="76"/>
      <c r="AA50" s="76"/>
      <c r="AB50" s="76"/>
      <c r="AC50" s="76"/>
      <c r="AD50" s="76"/>
    </row>
    <row r="51" ht="22.5" hidden="1" customHeight="1">
      <c r="A51" s="25">
        <f t="shared" si="1"/>
        <v>45646</v>
      </c>
      <c r="B51" s="29">
        <f t="array" ref="B51">IFNA(IFNA(IFNA(INDEX('2025'!$A$1:$AAA$1000,
                      MATCH($A51,'2025'!$C$1:$C$1000,0), 
                      MATCH(B$1,'2025'!$A$1:$AAA$1,0)),
                INDEX('2024'!$A$1:$AAA$1000, 
                      MATCH($A51,'2024'!$C$1:$C$1000,0), 
                      MATCH(B$1,'2024'!$A$1:$AAA$1,0))),
                INDEX(Hours!$A$1:$AAF$1000, 
                      MATCH($A51,Hours!$A$1:$A$1000,0), 
                      MATCH(B$1,Hours!$A$1:$AAF$1,0)))
,"")</f>
        <v>4</v>
      </c>
      <c r="C51" s="29">
        <f t="array" ref="C51">IFNA(IFNA(IFNA(INDEX('2025'!$A$1:$AAA$1000,
                      MATCH($A51,'2025'!$C$1:$C$1000,0), 
                      MATCH(C$1,'2025'!$A$1:$AAA$1,0)),
                INDEX('2024'!$A$1:$AAA$1000, 
                      MATCH($A51,'2024'!$C$1:$C$1000,0), 
                      MATCH(C$1,'2024'!$A$1:$AAA$1,0))),
                INDEX(Hours!$A$1:$AAF$1000, 
                      MATCH($A51,Hours!$A$1:$A$1000,0), 
                      MATCH(C$1,Hours!$A$1:$AAF$1,0)))
,"")</f>
        <v>4</v>
      </c>
      <c r="D51" s="29">
        <f t="array" ref="D51">IFNA(IFNA(IFNA(INDEX('2025'!$A$1:$AAA$1000,
                      MATCH($A51,'2025'!$C$1:$C$1000,0), 
                      MATCH(D$1,'2025'!$A$1:$AAA$1,0)),
                INDEX('2024'!$A$1:$AAA$1000, 
                      MATCH($A51,'2024'!$C$1:$C$1000,0), 
                      MATCH(D$1,'2024'!$A$1:$AAA$1,0))),
                INDEX(Hours!$A$1:$AAF$1000, 
                      MATCH($A51,Hours!$A$1:$A$1000,0), 
                      MATCH(D$1,Hours!$A$1:$AAF$1,0)))
,"")</f>
        <v>4</v>
      </c>
      <c r="E51" s="29">
        <f t="array" ref="E51">IFNA(IFNA(IFNA(INDEX('2025'!$A$1:$AAA$1000,
                      MATCH($A51,'2025'!$C$1:$C$1000,0), 
                      MATCH(E$1,'2025'!$A$1:$AAA$1,0)),
                INDEX('2024'!$A$1:$AAA$1000, 
                      MATCH($A51,'2024'!$C$1:$C$1000,0), 
                      MATCH(E$1,'2024'!$A$1:$AAA$1,0))),
                INDEX(Hours!$A$1:$AAF$1000, 
                      MATCH($A51,Hours!$A$1:$A$1000,0), 
                      MATCH(E$1,Hours!$A$1:$AAF$1,0)))
,"")</f>
        <v>7</v>
      </c>
      <c r="F51" s="29">
        <f t="array" ref="F51">IFNA(IFNA(IFNA(INDEX('2025'!$A$1:$AAA$1000,
                      MATCH($A51,'2025'!$C$1:$C$1000,0), 
                      MATCH(F$1,'2025'!$A$1:$AAA$1,0)),
                INDEX('2024'!$A$1:$AAA$1000, 
                      MATCH($A51,'2024'!$C$1:$C$1000,0), 
                      MATCH(F$1,'2024'!$A$1:$AAA$1,0))),
                INDEX(Hours!$A$1:$AAF$1000, 
                      MATCH($A51,Hours!$A$1:$A$1000,0), 
                      MATCH(F$1,Hours!$A$1:$AAF$1,0)))
,"")</f>
        <v>6</v>
      </c>
      <c r="G51" s="29">
        <f t="array" ref="G51">IFNA(IFNA(IFNA(INDEX('2025'!$A$1:$AAA$1000,
                      MATCH($A51,'2025'!$C$1:$C$1000,0), 
                      MATCH(G$1,'2025'!$A$1:$AAA$1,0)),
                INDEX('2024'!$A$1:$AAA$1000, 
                      MATCH($A51,'2024'!$C$1:$C$1000,0), 
                      MATCH(G$1,'2024'!$A$1:$AAA$1,0))),
                INDEX(Hours!$A$1:$AAF$1000, 
                      MATCH($A51,Hours!$A$1:$A$1000,0), 
                      MATCH(G$1,Hours!$A$1:$AAF$1,0)))
,"")</f>
        <v>4</v>
      </c>
      <c r="H51" s="29" t="str">
        <f t="array" ref="H51">IFNA(IFNA(IFNA(INDEX('2025'!$A$1:$AAA$1000,
                      MATCH($A51,'2025'!$C$1:$C$1000,0), 
                      MATCH(H$1,'2025'!$A$1:$AAA$1,0)),
                INDEX('2024'!$A$1:$AAA$1000, 
                      MATCH($A51,'2024'!$C$1:$C$1000,0), 
                      MATCH(H$1,'2024'!$A$1:$AAA$1,0))),
                INDEX(Hours!$A$1:$AAF$1000, 
                      MATCH($A51,Hours!$A$1:$A$1000,0), 
                      MATCH(H$1,Hours!$A$1:$AAF$1,0)))
,"")</f>
        <v/>
      </c>
      <c r="I51" s="29" t="str">
        <f t="array" ref="I51">IFNA(IFNA(IFNA(INDEX('2025'!$A$1:$AAA$1000,
                      MATCH($A51,'2025'!$C$1:$C$1000,0), 
                      MATCH(I$1,'2025'!$A$1:$AAA$1,0)),
                INDEX('2024'!$A$1:$AAA$1000, 
                      MATCH($A51,'2024'!$C$1:$C$1000,0), 
                      MATCH(I$1,'2024'!$A$1:$AAA$1,0))),
                INDEX(Hours!$A$1:$AAF$1000, 
                      MATCH($A51,Hours!$A$1:$A$1000,0), 
                      MATCH(I$1,Hours!$A$1:$AAF$1,0)))
,"")</f>
        <v/>
      </c>
      <c r="J51" s="29">
        <f t="array" ref="J51">IFNA(IFNA(IFNA(INDEX('2025'!$A$1:$AAA$1000,
                      MATCH($A51,'2025'!$C$1:$C$1000,0), 
                      MATCH(J$1,'2025'!$A$1:$AAA$1,0)),
                INDEX('2024'!$A$1:$AAA$1000, 
                      MATCH($A51,'2024'!$C$1:$C$1000,0), 
                      MATCH(J$1,'2024'!$A$1:$AAA$1,0))),
                INDEX(Hours!$A$1:$AAF$1000, 
                      MATCH($A51,Hours!$A$1:$A$1000,0), 
                      MATCH(J$1,Hours!$A$1:$AAF$1,0)))
,"")</f>
        <v>3</v>
      </c>
      <c r="K51" s="29">
        <f t="array" ref="K51">IFNA(IFNA(IFNA(INDEX('2025'!$A$1:$AAA$1000,
                      MATCH($A51,'2025'!$C$1:$C$1000,0), 
                      MATCH(K$1,'2025'!$A$1:$AAA$1,0)),
                INDEX('2024'!$A$1:$AAA$1000, 
                      MATCH($A51,'2024'!$C$1:$C$1000,0), 
                      MATCH(K$1,'2024'!$A$1:$AAA$1,0))),
                INDEX(Hours!$A$1:$AAF$1000, 
                      MATCH($A51,Hours!$A$1:$A$1000,0), 
                      MATCH(K$1,Hours!$A$1:$AAF$1,0)))
,"")</f>
        <v>2</v>
      </c>
      <c r="L51" s="29" t="str">
        <f t="array" ref="L51">IFNA(IFNA(IFNA(INDEX('2025'!$A$1:$AAA$1000,
                      MATCH($A51,'2025'!$C$1:$C$1000,0), 
                      MATCH(L$1,'2025'!$A$1:$AAA$1,0)),
                INDEX('2024'!$A$1:$AAA$1000, 
                      MATCH($A51,'2024'!$C$1:$C$1000,0), 
                      MATCH(L$1,'2024'!$A$1:$AAA$1,0))),
                INDEX(Hours!$A$1:$AAF$1000, 
                      MATCH($A51,Hours!$A$1:$A$1000,0), 
                      MATCH(L$1,Hours!$A$1:$AAF$1,0)))
,"")</f>
        <v/>
      </c>
      <c r="M51" s="29">
        <f t="array" ref="M51">IFNA(IFNA(IFNA(INDEX('2025'!$A$1:$AAA$1000,
                      MATCH($A51,'2025'!$C$1:$C$1000,0), 
                      MATCH(M$1,'2025'!$A$1:$AAA$1,0)),
                INDEX('2024'!$A$1:$AAA$1000, 
                      MATCH($A51,'2024'!$C$1:$C$1000,0), 
                      MATCH(M$1,'2024'!$A$1:$AAA$1,0))),
                INDEX(Hours!$A$1:$AAF$1000, 
                      MATCH($A51,Hours!$A$1:$A$1000,0), 
                      MATCH(M$1,Hours!$A$1:$AAF$1,0)))
,"")</f>
        <v>7</v>
      </c>
      <c r="N51" s="29" t="str">
        <f t="array" ref="N51">IFNA(IFNA(IFNA(INDEX('2025'!$A$1:$AAA$1000,
                      MATCH($A51,'2025'!$C$1:$C$1000,0), 
                      MATCH(N$1,'2025'!$A$1:$AAA$1,0)),
                INDEX('2024'!$A$1:$AAA$1000, 
                      MATCH($A51,'2024'!$C$1:$C$1000,0), 
                      MATCH(N$1,'2024'!$A$1:$AAA$1,0))),
                INDEX(Hours!$A$1:$AAF$1000, 
                      MATCH($A51,Hours!$A$1:$A$1000,0), 
                      MATCH(N$1,Hours!$A$1:$AAF$1,0)))
,"")</f>
        <v/>
      </c>
      <c r="O51" s="29">
        <f t="array" ref="O51">IFNA(IFNA(IFNA(INDEX('2025'!$A$1:$AAA$1000,
                      MATCH($A51,'2025'!$C$1:$C$1000,0), 
                      MATCH(O$1,'2025'!$A$1:$AAA$1,0)),
                INDEX('2024'!$A$1:$AAA$1000, 
                      MATCH($A51,'2024'!$C$1:$C$1000,0), 
                      MATCH(O$1,'2024'!$A$1:$AAA$1,0))),
                INDEX(Hours!$A$1:$AAF$1000, 
                      MATCH($A51,Hours!$A$1:$A$1000,0), 
                      MATCH(O$1,Hours!$A$1:$AAF$1,0)))
,"")</f>
        <v>1</v>
      </c>
      <c r="P51" s="29">
        <f t="array" ref="P51">IFNA(IFNA(IFNA(INDEX('2025'!$A$1:$AAA$1000,
                      MATCH($A51,'2025'!$C$1:$C$1000,0), 
                      MATCH(P$1,'2025'!$A$1:$AAA$1,0)),
                INDEX('2024'!$A$1:$AAA$1000, 
                      MATCH($A51,'2024'!$C$1:$C$1000,0), 
                      MATCH(P$1,'2024'!$A$1:$AAA$1,0))),
                INDEX(Hours!$A$1:$AAF$1000, 
                      MATCH($A51,Hours!$A$1:$A$1000,0), 
                      MATCH(P$1,Hours!$A$1:$AAF$1,0)))
,"")</f>
        <v>2</v>
      </c>
      <c r="Q51" s="29">
        <f t="array" ref="Q51">IFNA(IFNA(IFNA(INDEX('2025'!$A$1:$AAA$1000,
                      MATCH($A51,'2025'!$C$1:$C$1000,0), 
                      MATCH(Q$1,'2025'!$A$1:$AAA$1,0)),
                INDEX('2024'!$A$1:$AAA$1000, 
                      MATCH($A51,'2024'!$C$1:$C$1000,0), 
                      MATCH(Q$1,'2024'!$A$1:$AAA$1,0))),
                INDEX(Hours!$A$1:$AAF$1000, 
                      MATCH($A51,Hours!$A$1:$A$1000,0), 
                      MATCH(Q$1,Hours!$A$1:$AAF$1,0)))
,"")</f>
        <v>2</v>
      </c>
      <c r="R51" s="29" t="str">
        <f t="array" ref="R51">IFNA(IFNA(IFNA(INDEX('2025'!$A$1:$AAA$1000,
                      MATCH($A51,'2025'!$C$1:$C$1000,0), 
                      MATCH(R$1,'2025'!$A$1:$AAA$1,0)),
                INDEX('2024'!$A$1:$AAA$1000, 
                      MATCH($A51,'2024'!$C$1:$C$1000,0), 
                      MATCH(R$1,'2024'!$A$1:$AAA$1,0))),
                INDEX(Hours!$A$1:$AAF$1000, 
                      MATCH($A51,Hours!$A$1:$A$1000,0), 
                      MATCH(R$1,Hours!$A$1:$AAF$1,0)))
,"")</f>
        <v/>
      </c>
      <c r="S51" s="29" t="str">
        <f t="array" ref="S51">IFNA(IFNA(IFNA(INDEX('2025'!$A$1:$AAA$1000,
                      MATCH($A51,'2025'!$C$1:$C$1000,0), 
                      MATCH(S$1,'2025'!$A$1:$AAA$1,0)),
                INDEX('2024'!$A$1:$AAA$1000, 
                      MATCH($A51,'2024'!$C$1:$C$1000,0), 
                      MATCH(S$1,'2024'!$A$1:$AAA$1,0))),
                INDEX(Hours!$A$1:$AAF$1000, 
                      MATCH($A51,Hours!$A$1:$A$1000,0), 
                      MATCH(S$1,Hours!$A$1:$AAF$1,0)))
,"")</f>
        <v/>
      </c>
      <c r="T51" s="76"/>
      <c r="U51" s="76"/>
      <c r="V51" s="76"/>
      <c r="W51" s="76"/>
      <c r="X51" s="76"/>
      <c r="Y51" s="29" t="str">
        <f t="array" ref="Y51">INDEX(Hours!$A$1:$AAF$1000, 
                      MATCH($A51,Hours!$A$1:$A$1000,0), 
                      MATCH(Y$1,Hours!$A$1:$AAF$1,0))</f>
        <v/>
      </c>
      <c r="Z51" s="76"/>
      <c r="AA51" s="76"/>
      <c r="AB51" s="76"/>
      <c r="AC51" s="76"/>
      <c r="AD51" s="76"/>
    </row>
    <row r="52" ht="22.5" hidden="1" customHeight="1">
      <c r="A52" s="25">
        <f t="shared" si="1"/>
        <v>45647</v>
      </c>
      <c r="B52" s="29">
        <f t="array" ref="B52">IFNA(IFNA(IFNA(INDEX('2025'!$A$1:$AAA$1000,
                      MATCH($A52,'2025'!$C$1:$C$1000,0), 
                      MATCH(B$1,'2025'!$A$1:$AAA$1,0)),
                INDEX('2024'!$A$1:$AAA$1000, 
                      MATCH($A52,'2024'!$C$1:$C$1000,0), 
                      MATCH(B$1,'2024'!$A$1:$AAA$1,0))),
                INDEX(Hours!$A$1:$AAF$1000, 
                      MATCH($A52,Hours!$A$1:$A$1000,0), 
                      MATCH(B$1,Hours!$A$1:$AAF$1,0)))
,"")</f>
        <v>4</v>
      </c>
      <c r="C52" s="29">
        <f t="array" ref="C52">IFNA(IFNA(IFNA(INDEX('2025'!$A$1:$AAA$1000,
                      MATCH($A52,'2025'!$C$1:$C$1000,0), 
                      MATCH(C$1,'2025'!$A$1:$AAA$1,0)),
                INDEX('2024'!$A$1:$AAA$1000, 
                      MATCH($A52,'2024'!$C$1:$C$1000,0), 
                      MATCH(C$1,'2024'!$A$1:$AAA$1,0))),
                INDEX(Hours!$A$1:$AAF$1000, 
                      MATCH($A52,Hours!$A$1:$A$1000,0), 
                      MATCH(C$1,Hours!$A$1:$AAF$1,0)))
,"")</f>
        <v>4</v>
      </c>
      <c r="D52" s="29">
        <f t="array" ref="D52">IFNA(IFNA(IFNA(INDEX('2025'!$A$1:$AAA$1000,
                      MATCH($A52,'2025'!$C$1:$C$1000,0), 
                      MATCH(D$1,'2025'!$A$1:$AAA$1,0)),
                INDEX('2024'!$A$1:$AAA$1000, 
                      MATCH($A52,'2024'!$C$1:$C$1000,0), 
                      MATCH(D$1,'2024'!$A$1:$AAA$1,0))),
                INDEX(Hours!$A$1:$AAF$1000, 
                      MATCH($A52,Hours!$A$1:$A$1000,0), 
                      MATCH(D$1,Hours!$A$1:$AAF$1,0)))
,"")</f>
        <v>4</v>
      </c>
      <c r="E52" s="29">
        <f t="array" ref="E52">IFNA(IFNA(IFNA(INDEX('2025'!$A$1:$AAA$1000,
                      MATCH($A52,'2025'!$C$1:$C$1000,0), 
                      MATCH(E$1,'2025'!$A$1:$AAA$1,0)),
                INDEX('2024'!$A$1:$AAA$1000, 
                      MATCH($A52,'2024'!$C$1:$C$1000,0), 
                      MATCH(E$1,'2024'!$A$1:$AAA$1,0))),
                INDEX(Hours!$A$1:$AAF$1000, 
                      MATCH($A52,Hours!$A$1:$A$1000,0), 
                      MATCH(E$1,Hours!$A$1:$AAF$1,0)))
,"")</f>
        <v>7</v>
      </c>
      <c r="F52" s="29">
        <f t="array" ref="F52">IFNA(IFNA(IFNA(INDEX('2025'!$A$1:$AAA$1000,
                      MATCH($A52,'2025'!$C$1:$C$1000,0), 
                      MATCH(F$1,'2025'!$A$1:$AAA$1,0)),
                INDEX('2024'!$A$1:$AAA$1000, 
                      MATCH($A52,'2024'!$C$1:$C$1000,0), 
                      MATCH(F$1,'2024'!$A$1:$AAA$1,0))),
                INDEX(Hours!$A$1:$AAF$1000, 
                      MATCH($A52,Hours!$A$1:$A$1000,0), 
                      MATCH(F$1,Hours!$A$1:$AAF$1,0)))
,"")</f>
        <v>6</v>
      </c>
      <c r="G52" s="29">
        <f t="array" ref="G52">IFNA(IFNA(IFNA(INDEX('2025'!$A$1:$AAA$1000,
                      MATCH($A52,'2025'!$C$1:$C$1000,0), 
                      MATCH(G$1,'2025'!$A$1:$AAA$1,0)),
                INDEX('2024'!$A$1:$AAA$1000, 
                      MATCH($A52,'2024'!$C$1:$C$1000,0), 
                      MATCH(G$1,'2024'!$A$1:$AAA$1,0))),
                INDEX(Hours!$A$1:$AAF$1000, 
                      MATCH($A52,Hours!$A$1:$A$1000,0), 
                      MATCH(G$1,Hours!$A$1:$AAF$1,0)))
,"")</f>
        <v>4</v>
      </c>
      <c r="H52" s="29" t="str">
        <f t="array" ref="H52">IFNA(IFNA(IFNA(INDEX('2025'!$A$1:$AAA$1000,
                      MATCH($A52,'2025'!$C$1:$C$1000,0), 
                      MATCH(H$1,'2025'!$A$1:$AAA$1,0)),
                INDEX('2024'!$A$1:$AAA$1000, 
                      MATCH($A52,'2024'!$C$1:$C$1000,0), 
                      MATCH(H$1,'2024'!$A$1:$AAA$1,0))),
                INDEX(Hours!$A$1:$AAF$1000, 
                      MATCH($A52,Hours!$A$1:$A$1000,0), 
                      MATCH(H$1,Hours!$A$1:$AAF$1,0)))
,"")</f>
        <v/>
      </c>
      <c r="I52" s="29" t="str">
        <f t="array" ref="I52">IFNA(IFNA(IFNA(INDEX('2025'!$A$1:$AAA$1000,
                      MATCH($A52,'2025'!$C$1:$C$1000,0), 
                      MATCH(I$1,'2025'!$A$1:$AAA$1,0)),
                INDEX('2024'!$A$1:$AAA$1000, 
                      MATCH($A52,'2024'!$C$1:$C$1000,0), 
                      MATCH(I$1,'2024'!$A$1:$AAA$1,0))),
                INDEX(Hours!$A$1:$AAF$1000, 
                      MATCH($A52,Hours!$A$1:$A$1000,0), 
                      MATCH(I$1,Hours!$A$1:$AAF$1,0)))
,"")</f>
        <v/>
      </c>
      <c r="J52" s="29">
        <f t="array" ref="J52">IFNA(IFNA(IFNA(INDEX('2025'!$A$1:$AAA$1000,
                      MATCH($A52,'2025'!$C$1:$C$1000,0), 
                      MATCH(J$1,'2025'!$A$1:$AAA$1,0)),
                INDEX('2024'!$A$1:$AAA$1000, 
                      MATCH($A52,'2024'!$C$1:$C$1000,0), 
                      MATCH(J$1,'2024'!$A$1:$AAA$1,0))),
                INDEX(Hours!$A$1:$AAF$1000, 
                      MATCH($A52,Hours!$A$1:$A$1000,0), 
                      MATCH(J$1,Hours!$A$1:$AAF$1,0)))
,"")</f>
        <v>4</v>
      </c>
      <c r="K52" s="29">
        <f t="array" ref="K52">IFNA(IFNA(IFNA(INDEX('2025'!$A$1:$AAA$1000,
                      MATCH($A52,'2025'!$C$1:$C$1000,0), 
                      MATCH(K$1,'2025'!$A$1:$AAA$1,0)),
                INDEX('2024'!$A$1:$AAA$1000, 
                      MATCH($A52,'2024'!$C$1:$C$1000,0), 
                      MATCH(K$1,'2024'!$A$1:$AAA$1,0))),
                INDEX(Hours!$A$1:$AAF$1000, 
                      MATCH($A52,Hours!$A$1:$A$1000,0), 
                      MATCH(K$1,Hours!$A$1:$AAF$1,0)))
,"")</f>
        <v>4</v>
      </c>
      <c r="L52" s="29" t="str">
        <f t="array" ref="L52">IFNA(IFNA(IFNA(INDEX('2025'!$A$1:$AAA$1000,
                      MATCH($A52,'2025'!$C$1:$C$1000,0), 
                      MATCH(L$1,'2025'!$A$1:$AAA$1,0)),
                INDEX('2024'!$A$1:$AAA$1000, 
                      MATCH($A52,'2024'!$C$1:$C$1000,0), 
                      MATCH(L$1,'2024'!$A$1:$AAA$1,0))),
                INDEX(Hours!$A$1:$AAF$1000, 
                      MATCH($A52,Hours!$A$1:$A$1000,0), 
                      MATCH(L$1,Hours!$A$1:$AAF$1,0)))
,"")</f>
        <v/>
      </c>
      <c r="M52" s="29">
        <f t="array" ref="M52">IFNA(IFNA(IFNA(INDEX('2025'!$A$1:$AAA$1000,
                      MATCH($A52,'2025'!$C$1:$C$1000,0), 
                      MATCH(M$1,'2025'!$A$1:$AAA$1,0)),
                INDEX('2024'!$A$1:$AAA$1000, 
                      MATCH($A52,'2024'!$C$1:$C$1000,0), 
                      MATCH(M$1,'2024'!$A$1:$AAA$1,0))),
                INDEX(Hours!$A$1:$AAF$1000, 
                      MATCH($A52,Hours!$A$1:$A$1000,0), 
                      MATCH(M$1,Hours!$A$1:$AAF$1,0)))
,"")</f>
        <v>7</v>
      </c>
      <c r="N52" s="29" t="str">
        <f t="array" ref="N52">IFNA(IFNA(IFNA(INDEX('2025'!$A$1:$AAA$1000,
                      MATCH($A52,'2025'!$C$1:$C$1000,0), 
                      MATCH(N$1,'2025'!$A$1:$AAA$1,0)),
                INDEX('2024'!$A$1:$AAA$1000, 
                      MATCH($A52,'2024'!$C$1:$C$1000,0), 
                      MATCH(N$1,'2024'!$A$1:$AAA$1,0))),
                INDEX(Hours!$A$1:$AAF$1000, 
                      MATCH($A52,Hours!$A$1:$A$1000,0), 
                      MATCH(N$1,Hours!$A$1:$AAF$1,0)))
,"")</f>
        <v/>
      </c>
      <c r="O52" s="29">
        <f t="array" ref="O52">IFNA(IFNA(IFNA(INDEX('2025'!$A$1:$AAA$1000,
                      MATCH($A52,'2025'!$C$1:$C$1000,0), 
                      MATCH(O$1,'2025'!$A$1:$AAA$1,0)),
                INDEX('2024'!$A$1:$AAA$1000, 
                      MATCH($A52,'2024'!$C$1:$C$1000,0), 
                      MATCH(O$1,'2024'!$A$1:$AAA$1,0))),
                INDEX(Hours!$A$1:$AAF$1000, 
                      MATCH($A52,Hours!$A$1:$A$1000,0), 
                      MATCH(O$1,Hours!$A$1:$AAF$1,0)))
,"")</f>
        <v>2</v>
      </c>
      <c r="P52" s="29" t="str">
        <f t="array" ref="P52">IFNA(IFNA(IFNA(INDEX('2025'!$A$1:$AAA$1000,
                      MATCH($A52,'2025'!$C$1:$C$1000,0), 
                      MATCH(P$1,'2025'!$A$1:$AAA$1,0)),
                INDEX('2024'!$A$1:$AAA$1000, 
                      MATCH($A52,'2024'!$C$1:$C$1000,0), 
                      MATCH(P$1,'2024'!$A$1:$AAA$1,0))),
                INDEX(Hours!$A$1:$AAF$1000, 
                      MATCH($A52,Hours!$A$1:$A$1000,0), 
                      MATCH(P$1,Hours!$A$1:$AAF$1,0)))
,"")</f>
        <v/>
      </c>
      <c r="Q52" s="29">
        <f t="array" ref="Q52">IFNA(IFNA(IFNA(INDEX('2025'!$A$1:$AAA$1000,
                      MATCH($A52,'2025'!$C$1:$C$1000,0), 
                      MATCH(Q$1,'2025'!$A$1:$AAA$1,0)),
                INDEX('2024'!$A$1:$AAA$1000, 
                      MATCH($A52,'2024'!$C$1:$C$1000,0), 
                      MATCH(Q$1,'2024'!$A$1:$AAA$1,0))),
                INDEX(Hours!$A$1:$AAF$1000, 
                      MATCH($A52,Hours!$A$1:$A$1000,0), 
                      MATCH(Q$1,Hours!$A$1:$AAF$1,0)))
,"")</f>
        <v>2</v>
      </c>
      <c r="R52" s="29" t="str">
        <f t="array" ref="R52">IFNA(IFNA(IFNA(INDEX('2025'!$A$1:$AAA$1000,
                      MATCH($A52,'2025'!$C$1:$C$1000,0), 
                      MATCH(R$1,'2025'!$A$1:$AAA$1,0)),
                INDEX('2024'!$A$1:$AAA$1000, 
                      MATCH($A52,'2024'!$C$1:$C$1000,0), 
                      MATCH(R$1,'2024'!$A$1:$AAA$1,0))),
                INDEX(Hours!$A$1:$AAF$1000, 
                      MATCH($A52,Hours!$A$1:$A$1000,0), 
                      MATCH(R$1,Hours!$A$1:$AAF$1,0)))
,"")</f>
        <v/>
      </c>
      <c r="S52" s="29" t="str">
        <f t="array" ref="S52">IFNA(IFNA(IFNA(INDEX('2025'!$A$1:$AAA$1000,
                      MATCH($A52,'2025'!$C$1:$C$1000,0), 
                      MATCH(S$1,'2025'!$A$1:$AAA$1,0)),
                INDEX('2024'!$A$1:$AAA$1000, 
                      MATCH($A52,'2024'!$C$1:$C$1000,0), 
                      MATCH(S$1,'2024'!$A$1:$AAA$1,0))),
                INDEX(Hours!$A$1:$AAF$1000, 
                      MATCH($A52,Hours!$A$1:$A$1000,0), 
                      MATCH(S$1,Hours!$A$1:$AAF$1,0)))
,"")</f>
        <v/>
      </c>
      <c r="T52" s="76"/>
      <c r="U52" s="76"/>
      <c r="V52" s="76"/>
      <c r="W52" s="76"/>
      <c r="X52" s="76"/>
      <c r="Y52" s="29" t="str">
        <f t="array" ref="Y52">INDEX(Hours!$A$1:$AAF$1000, 
                      MATCH($A52,Hours!$A$1:$A$1000,0), 
                      MATCH(Y$1,Hours!$A$1:$AAF$1,0))</f>
        <v/>
      </c>
      <c r="Z52" s="76"/>
      <c r="AA52" s="76"/>
      <c r="AB52" s="76"/>
      <c r="AC52" s="76"/>
      <c r="AD52" s="76"/>
    </row>
    <row r="53" ht="22.5" hidden="1" customHeight="1">
      <c r="A53" s="25">
        <f t="shared" si="1"/>
        <v>45648</v>
      </c>
      <c r="B53" s="29" t="str">
        <f t="array" ref="B53">IFNA(IFNA(IFNA(INDEX('2025'!$A$1:$AAA$1000,
                      MATCH($A53,'2025'!$C$1:$C$1000,0), 
                      MATCH(B$1,'2025'!$A$1:$AAA$1,0)),
                INDEX('2024'!$A$1:$AAA$1000, 
                      MATCH($A53,'2024'!$C$1:$C$1000,0), 
                      MATCH(B$1,'2024'!$A$1:$AAA$1,0))),
                INDEX(Hours!$A$1:$AAF$1000, 
                      MATCH($A53,Hours!$A$1:$A$1000,0), 
                      MATCH(B$1,Hours!$A$1:$AAF$1,0)))
,"")</f>
        <v/>
      </c>
      <c r="C53" s="29" t="str">
        <f t="array" ref="C53">IFNA(IFNA(IFNA(INDEX('2025'!$A$1:$AAA$1000,
                      MATCH($A53,'2025'!$C$1:$C$1000,0), 
                      MATCH(C$1,'2025'!$A$1:$AAA$1,0)),
                INDEX('2024'!$A$1:$AAA$1000, 
                      MATCH($A53,'2024'!$C$1:$C$1000,0), 
                      MATCH(C$1,'2024'!$A$1:$AAA$1,0))),
                INDEX(Hours!$A$1:$AAF$1000, 
                      MATCH($A53,Hours!$A$1:$A$1000,0), 
                      MATCH(C$1,Hours!$A$1:$AAF$1,0)))
,"")</f>
        <v/>
      </c>
      <c r="D53" s="29" t="str">
        <f t="array" ref="D53">IFNA(IFNA(IFNA(INDEX('2025'!$A$1:$AAA$1000,
                      MATCH($A53,'2025'!$C$1:$C$1000,0), 
                      MATCH(D$1,'2025'!$A$1:$AAA$1,0)),
                INDEX('2024'!$A$1:$AAA$1000, 
                      MATCH($A53,'2024'!$C$1:$C$1000,0), 
                      MATCH(D$1,'2024'!$A$1:$AAA$1,0))),
                INDEX(Hours!$A$1:$AAF$1000, 
                      MATCH($A53,Hours!$A$1:$A$1000,0), 
                      MATCH(D$1,Hours!$A$1:$AAF$1,0)))
,"")</f>
        <v/>
      </c>
      <c r="E53" s="29" t="str">
        <f t="array" ref="E53">IFNA(IFNA(IFNA(INDEX('2025'!$A$1:$AAA$1000,
                      MATCH($A53,'2025'!$C$1:$C$1000,0), 
                      MATCH(E$1,'2025'!$A$1:$AAA$1,0)),
                INDEX('2024'!$A$1:$AAA$1000, 
                      MATCH($A53,'2024'!$C$1:$C$1000,0), 
                      MATCH(E$1,'2024'!$A$1:$AAA$1,0))),
                INDEX(Hours!$A$1:$AAF$1000, 
                      MATCH($A53,Hours!$A$1:$A$1000,0), 
                      MATCH(E$1,Hours!$A$1:$AAF$1,0)))
,"")</f>
        <v/>
      </c>
      <c r="F53" s="29" t="str">
        <f t="array" ref="F53">IFNA(IFNA(IFNA(INDEX('2025'!$A$1:$AAA$1000,
                      MATCH($A53,'2025'!$C$1:$C$1000,0), 
                      MATCH(F$1,'2025'!$A$1:$AAA$1,0)),
                INDEX('2024'!$A$1:$AAA$1000, 
                      MATCH($A53,'2024'!$C$1:$C$1000,0), 
                      MATCH(F$1,'2024'!$A$1:$AAA$1,0))),
                INDEX(Hours!$A$1:$AAF$1000, 
                      MATCH($A53,Hours!$A$1:$A$1000,0), 
                      MATCH(F$1,Hours!$A$1:$AAF$1,0)))
,"")</f>
        <v/>
      </c>
      <c r="G53" s="29" t="str">
        <f t="array" ref="G53">IFNA(IFNA(IFNA(INDEX('2025'!$A$1:$AAA$1000,
                      MATCH($A53,'2025'!$C$1:$C$1000,0), 
                      MATCH(G$1,'2025'!$A$1:$AAA$1,0)),
                INDEX('2024'!$A$1:$AAA$1000, 
                      MATCH($A53,'2024'!$C$1:$C$1000,0), 
                      MATCH(G$1,'2024'!$A$1:$AAA$1,0))),
                INDEX(Hours!$A$1:$AAF$1000, 
                      MATCH($A53,Hours!$A$1:$A$1000,0), 
                      MATCH(G$1,Hours!$A$1:$AAF$1,0)))
,"")</f>
        <v/>
      </c>
      <c r="H53" s="29" t="str">
        <f t="array" ref="H53">IFNA(IFNA(IFNA(INDEX('2025'!$A$1:$AAA$1000,
                      MATCH($A53,'2025'!$C$1:$C$1000,0), 
                      MATCH(H$1,'2025'!$A$1:$AAA$1,0)),
                INDEX('2024'!$A$1:$AAA$1000, 
                      MATCH($A53,'2024'!$C$1:$C$1000,0), 
                      MATCH(H$1,'2024'!$A$1:$AAA$1,0))),
                INDEX(Hours!$A$1:$AAF$1000, 
                      MATCH($A53,Hours!$A$1:$A$1000,0), 
                      MATCH(H$1,Hours!$A$1:$AAF$1,0)))
,"")</f>
        <v/>
      </c>
      <c r="I53" s="29" t="str">
        <f t="array" ref="I53">IFNA(IFNA(IFNA(INDEX('2025'!$A$1:$AAA$1000,
                      MATCH($A53,'2025'!$C$1:$C$1000,0), 
                      MATCH(I$1,'2025'!$A$1:$AAA$1,0)),
                INDEX('2024'!$A$1:$AAA$1000, 
                      MATCH($A53,'2024'!$C$1:$C$1000,0), 
                      MATCH(I$1,'2024'!$A$1:$AAA$1,0))),
                INDEX(Hours!$A$1:$AAF$1000, 
                      MATCH($A53,Hours!$A$1:$A$1000,0), 
                      MATCH(I$1,Hours!$A$1:$AAF$1,0)))
,"")</f>
        <v/>
      </c>
      <c r="J53" s="29" t="str">
        <f t="array" ref="J53">IFNA(IFNA(IFNA(INDEX('2025'!$A$1:$AAA$1000,
                      MATCH($A53,'2025'!$C$1:$C$1000,0), 
                      MATCH(J$1,'2025'!$A$1:$AAA$1,0)),
                INDEX('2024'!$A$1:$AAA$1000, 
                      MATCH($A53,'2024'!$C$1:$C$1000,0), 
                      MATCH(J$1,'2024'!$A$1:$AAA$1,0))),
                INDEX(Hours!$A$1:$AAF$1000, 
                      MATCH($A53,Hours!$A$1:$A$1000,0), 
                      MATCH(J$1,Hours!$A$1:$AAF$1,0)))
,"")</f>
        <v/>
      </c>
      <c r="K53" s="29" t="str">
        <f t="array" ref="K53">IFNA(IFNA(IFNA(INDEX('2025'!$A$1:$AAA$1000,
                      MATCH($A53,'2025'!$C$1:$C$1000,0), 
                      MATCH(K$1,'2025'!$A$1:$AAA$1,0)),
                INDEX('2024'!$A$1:$AAA$1000, 
                      MATCH($A53,'2024'!$C$1:$C$1000,0), 
                      MATCH(K$1,'2024'!$A$1:$AAA$1,0))),
                INDEX(Hours!$A$1:$AAF$1000, 
                      MATCH($A53,Hours!$A$1:$A$1000,0), 
                      MATCH(K$1,Hours!$A$1:$AAF$1,0)))
,"")</f>
        <v/>
      </c>
      <c r="L53" s="29" t="str">
        <f t="array" ref="L53">IFNA(IFNA(IFNA(INDEX('2025'!$A$1:$AAA$1000,
                      MATCH($A53,'2025'!$C$1:$C$1000,0), 
                      MATCH(L$1,'2025'!$A$1:$AAA$1,0)),
                INDEX('2024'!$A$1:$AAA$1000, 
                      MATCH($A53,'2024'!$C$1:$C$1000,0), 
                      MATCH(L$1,'2024'!$A$1:$AAA$1,0))),
                INDEX(Hours!$A$1:$AAF$1000, 
                      MATCH($A53,Hours!$A$1:$A$1000,0), 
                      MATCH(L$1,Hours!$A$1:$AAF$1,0)))
,"")</f>
        <v/>
      </c>
      <c r="M53" s="29" t="str">
        <f t="array" ref="M53">IFNA(IFNA(IFNA(INDEX('2025'!$A$1:$AAA$1000,
                      MATCH($A53,'2025'!$C$1:$C$1000,0), 
                      MATCH(M$1,'2025'!$A$1:$AAA$1,0)),
                INDEX('2024'!$A$1:$AAA$1000, 
                      MATCH($A53,'2024'!$C$1:$C$1000,0), 
                      MATCH(M$1,'2024'!$A$1:$AAA$1,0))),
                INDEX(Hours!$A$1:$AAF$1000, 
                      MATCH($A53,Hours!$A$1:$A$1000,0), 
                      MATCH(M$1,Hours!$A$1:$AAF$1,0)))
,"")</f>
        <v/>
      </c>
      <c r="N53" s="29" t="str">
        <f t="array" ref="N53">IFNA(IFNA(IFNA(INDEX('2025'!$A$1:$AAA$1000,
                      MATCH($A53,'2025'!$C$1:$C$1000,0), 
                      MATCH(N$1,'2025'!$A$1:$AAA$1,0)),
                INDEX('2024'!$A$1:$AAA$1000, 
                      MATCH($A53,'2024'!$C$1:$C$1000,0), 
                      MATCH(N$1,'2024'!$A$1:$AAA$1,0))),
                INDEX(Hours!$A$1:$AAF$1000, 
                      MATCH($A53,Hours!$A$1:$A$1000,0), 
                      MATCH(N$1,Hours!$A$1:$AAF$1,0)))
,"")</f>
        <v/>
      </c>
      <c r="O53" s="29" t="str">
        <f t="array" ref="O53">IFNA(IFNA(IFNA(INDEX('2025'!$A$1:$AAA$1000,
                      MATCH($A53,'2025'!$C$1:$C$1000,0), 
                      MATCH(O$1,'2025'!$A$1:$AAA$1,0)),
                INDEX('2024'!$A$1:$AAA$1000, 
                      MATCH($A53,'2024'!$C$1:$C$1000,0), 
                      MATCH(O$1,'2024'!$A$1:$AAA$1,0))),
                INDEX(Hours!$A$1:$AAF$1000, 
                      MATCH($A53,Hours!$A$1:$A$1000,0), 
                      MATCH(O$1,Hours!$A$1:$AAF$1,0)))
,"")</f>
        <v/>
      </c>
      <c r="P53" s="29" t="str">
        <f t="array" ref="P53">IFNA(IFNA(IFNA(INDEX('2025'!$A$1:$AAA$1000,
                      MATCH($A53,'2025'!$C$1:$C$1000,0), 
                      MATCH(P$1,'2025'!$A$1:$AAA$1,0)),
                INDEX('2024'!$A$1:$AAA$1000, 
                      MATCH($A53,'2024'!$C$1:$C$1000,0), 
                      MATCH(P$1,'2024'!$A$1:$AAA$1,0))),
                INDEX(Hours!$A$1:$AAF$1000, 
                      MATCH($A53,Hours!$A$1:$A$1000,0), 
                      MATCH(P$1,Hours!$A$1:$AAF$1,0)))
,"")</f>
        <v/>
      </c>
      <c r="Q53" s="29" t="str">
        <f t="array" ref="Q53">IFNA(IFNA(IFNA(INDEX('2025'!$A$1:$AAA$1000,
                      MATCH($A53,'2025'!$C$1:$C$1000,0), 
                      MATCH(Q$1,'2025'!$A$1:$AAA$1,0)),
                INDEX('2024'!$A$1:$AAA$1000, 
                      MATCH($A53,'2024'!$C$1:$C$1000,0), 
                      MATCH(Q$1,'2024'!$A$1:$AAA$1,0))),
                INDEX(Hours!$A$1:$AAF$1000, 
                      MATCH($A53,Hours!$A$1:$A$1000,0), 
                      MATCH(Q$1,Hours!$A$1:$AAF$1,0)))
,"")</f>
        <v/>
      </c>
      <c r="R53" s="29" t="str">
        <f t="array" ref="R53">IFNA(IFNA(IFNA(INDEX('2025'!$A$1:$AAA$1000,
                      MATCH($A53,'2025'!$C$1:$C$1000,0), 
                      MATCH(R$1,'2025'!$A$1:$AAA$1,0)),
                INDEX('2024'!$A$1:$AAA$1000, 
                      MATCH($A53,'2024'!$C$1:$C$1000,0), 
                      MATCH(R$1,'2024'!$A$1:$AAA$1,0))),
                INDEX(Hours!$A$1:$AAF$1000, 
                      MATCH($A53,Hours!$A$1:$A$1000,0), 
                      MATCH(R$1,Hours!$A$1:$AAF$1,0)))
,"")</f>
        <v/>
      </c>
      <c r="S53" s="29" t="str">
        <f t="array" ref="S53">IFNA(IFNA(IFNA(INDEX('2025'!$A$1:$AAA$1000,
                      MATCH($A53,'2025'!$C$1:$C$1000,0), 
                      MATCH(S$1,'2025'!$A$1:$AAA$1,0)),
                INDEX('2024'!$A$1:$AAA$1000, 
                      MATCH($A53,'2024'!$C$1:$C$1000,0), 
                      MATCH(S$1,'2024'!$A$1:$AAA$1,0))),
                INDEX(Hours!$A$1:$AAF$1000, 
                      MATCH($A53,Hours!$A$1:$A$1000,0), 
                      MATCH(S$1,Hours!$A$1:$AAF$1,0)))
,"")</f>
        <v/>
      </c>
      <c r="T53" s="76"/>
      <c r="U53" s="76"/>
      <c r="V53" s="76"/>
      <c r="W53" s="76"/>
      <c r="X53" s="76"/>
      <c r="Y53" s="29" t="str">
        <f t="array" ref="Y53">INDEX(Hours!$A$1:$AAF$1000, 
                      MATCH($A53,Hours!$A$1:$A$1000,0), 
                      MATCH(Y$1,Hours!$A$1:$AAF$1,0))</f>
        <v/>
      </c>
      <c r="Z53" s="76"/>
      <c r="AA53" s="76"/>
      <c r="AB53" s="76"/>
      <c r="AC53" s="76"/>
      <c r="AD53" s="76"/>
    </row>
    <row r="54" ht="22.5" hidden="1" customHeight="1">
      <c r="A54" s="25">
        <f t="shared" si="1"/>
        <v>45649</v>
      </c>
      <c r="B54" s="29" t="str">
        <f t="array" ref="B54">IFNA(IFNA(IFNA(INDEX('2025'!$A$1:$AAA$1000,
                      MATCH($A54,'2025'!$C$1:$C$1000,0), 
                      MATCH(B$1,'2025'!$A$1:$AAA$1,0)),
                INDEX('2024'!$A$1:$AAA$1000, 
                      MATCH($A54,'2024'!$C$1:$C$1000,0), 
                      MATCH(B$1,'2024'!$A$1:$AAA$1,0))),
                INDEX(Hours!$A$1:$AAF$1000, 
                      MATCH($A54,Hours!$A$1:$A$1000,0), 
                      MATCH(B$1,Hours!$A$1:$AAF$1,0)))
,"")</f>
        <v/>
      </c>
      <c r="C54" s="29" t="str">
        <f t="array" ref="C54">IFNA(IFNA(IFNA(INDEX('2025'!$A$1:$AAA$1000,
                      MATCH($A54,'2025'!$C$1:$C$1000,0), 
                      MATCH(C$1,'2025'!$A$1:$AAA$1,0)),
                INDEX('2024'!$A$1:$AAA$1000, 
                      MATCH($A54,'2024'!$C$1:$C$1000,0), 
                      MATCH(C$1,'2024'!$A$1:$AAA$1,0))),
                INDEX(Hours!$A$1:$AAF$1000, 
                      MATCH($A54,Hours!$A$1:$A$1000,0), 
                      MATCH(C$1,Hours!$A$1:$AAF$1,0)))
,"")</f>
        <v/>
      </c>
      <c r="D54" s="29" t="str">
        <f t="array" ref="D54">IFNA(IFNA(IFNA(INDEX('2025'!$A$1:$AAA$1000,
                      MATCH($A54,'2025'!$C$1:$C$1000,0), 
                      MATCH(D$1,'2025'!$A$1:$AAA$1,0)),
                INDEX('2024'!$A$1:$AAA$1000, 
                      MATCH($A54,'2024'!$C$1:$C$1000,0), 
                      MATCH(D$1,'2024'!$A$1:$AAA$1,0))),
                INDEX(Hours!$A$1:$AAF$1000, 
                      MATCH($A54,Hours!$A$1:$A$1000,0), 
                      MATCH(D$1,Hours!$A$1:$AAF$1,0)))
,"")</f>
        <v/>
      </c>
      <c r="E54" s="29" t="str">
        <f t="array" ref="E54">IFNA(IFNA(IFNA(INDEX('2025'!$A$1:$AAA$1000,
                      MATCH($A54,'2025'!$C$1:$C$1000,0), 
                      MATCH(E$1,'2025'!$A$1:$AAA$1,0)),
                INDEX('2024'!$A$1:$AAA$1000, 
                      MATCH($A54,'2024'!$C$1:$C$1000,0), 
                      MATCH(E$1,'2024'!$A$1:$AAA$1,0))),
                INDEX(Hours!$A$1:$AAF$1000, 
                      MATCH($A54,Hours!$A$1:$A$1000,0), 
                      MATCH(E$1,Hours!$A$1:$AAF$1,0)))
,"")</f>
        <v/>
      </c>
      <c r="F54" s="29" t="str">
        <f t="array" ref="F54">IFNA(IFNA(IFNA(INDEX('2025'!$A$1:$AAA$1000,
                      MATCH($A54,'2025'!$C$1:$C$1000,0), 
                      MATCH(F$1,'2025'!$A$1:$AAA$1,0)),
                INDEX('2024'!$A$1:$AAA$1000, 
                      MATCH($A54,'2024'!$C$1:$C$1000,0), 
                      MATCH(F$1,'2024'!$A$1:$AAA$1,0))),
                INDEX(Hours!$A$1:$AAF$1000, 
                      MATCH($A54,Hours!$A$1:$A$1000,0), 
                      MATCH(F$1,Hours!$A$1:$AAF$1,0)))
,"")</f>
        <v/>
      </c>
      <c r="G54" s="29" t="str">
        <f t="array" ref="G54">IFNA(IFNA(IFNA(INDEX('2025'!$A$1:$AAA$1000,
                      MATCH($A54,'2025'!$C$1:$C$1000,0), 
                      MATCH(G$1,'2025'!$A$1:$AAA$1,0)),
                INDEX('2024'!$A$1:$AAA$1000, 
                      MATCH($A54,'2024'!$C$1:$C$1000,0), 
                      MATCH(G$1,'2024'!$A$1:$AAA$1,0))),
                INDEX(Hours!$A$1:$AAF$1000, 
                      MATCH($A54,Hours!$A$1:$A$1000,0), 
                      MATCH(G$1,Hours!$A$1:$AAF$1,0)))
,"")</f>
        <v/>
      </c>
      <c r="H54" s="29" t="str">
        <f t="array" ref="H54">IFNA(IFNA(IFNA(INDEX('2025'!$A$1:$AAA$1000,
                      MATCH($A54,'2025'!$C$1:$C$1000,0), 
                      MATCH(H$1,'2025'!$A$1:$AAA$1,0)),
                INDEX('2024'!$A$1:$AAA$1000, 
                      MATCH($A54,'2024'!$C$1:$C$1000,0), 
                      MATCH(H$1,'2024'!$A$1:$AAA$1,0))),
                INDEX(Hours!$A$1:$AAF$1000, 
                      MATCH($A54,Hours!$A$1:$A$1000,0), 
                      MATCH(H$1,Hours!$A$1:$AAF$1,0)))
,"")</f>
        <v/>
      </c>
      <c r="I54" s="29" t="str">
        <f t="array" ref="I54">IFNA(IFNA(IFNA(INDEX('2025'!$A$1:$AAA$1000,
                      MATCH($A54,'2025'!$C$1:$C$1000,0), 
                      MATCH(I$1,'2025'!$A$1:$AAA$1,0)),
                INDEX('2024'!$A$1:$AAA$1000, 
                      MATCH($A54,'2024'!$C$1:$C$1000,0), 
                      MATCH(I$1,'2024'!$A$1:$AAA$1,0))),
                INDEX(Hours!$A$1:$AAF$1000, 
                      MATCH($A54,Hours!$A$1:$A$1000,0), 
                      MATCH(I$1,Hours!$A$1:$AAF$1,0)))
,"")</f>
        <v/>
      </c>
      <c r="J54" s="29" t="str">
        <f t="array" ref="J54">IFNA(IFNA(IFNA(INDEX('2025'!$A$1:$AAA$1000,
                      MATCH($A54,'2025'!$C$1:$C$1000,0), 
                      MATCH(J$1,'2025'!$A$1:$AAA$1,0)),
                INDEX('2024'!$A$1:$AAA$1000, 
                      MATCH($A54,'2024'!$C$1:$C$1000,0), 
                      MATCH(J$1,'2024'!$A$1:$AAA$1,0))),
                INDEX(Hours!$A$1:$AAF$1000, 
                      MATCH($A54,Hours!$A$1:$A$1000,0), 
                      MATCH(J$1,Hours!$A$1:$AAF$1,0)))
,"")</f>
        <v/>
      </c>
      <c r="K54" s="29" t="str">
        <f t="array" ref="K54">IFNA(IFNA(IFNA(INDEX('2025'!$A$1:$AAA$1000,
                      MATCH($A54,'2025'!$C$1:$C$1000,0), 
                      MATCH(K$1,'2025'!$A$1:$AAA$1,0)),
                INDEX('2024'!$A$1:$AAA$1000, 
                      MATCH($A54,'2024'!$C$1:$C$1000,0), 
                      MATCH(K$1,'2024'!$A$1:$AAA$1,0))),
                INDEX(Hours!$A$1:$AAF$1000, 
                      MATCH($A54,Hours!$A$1:$A$1000,0), 
                      MATCH(K$1,Hours!$A$1:$AAF$1,0)))
,"")</f>
        <v/>
      </c>
      <c r="L54" s="29" t="str">
        <f t="array" ref="L54">IFNA(IFNA(IFNA(INDEX('2025'!$A$1:$AAA$1000,
                      MATCH($A54,'2025'!$C$1:$C$1000,0), 
                      MATCH(L$1,'2025'!$A$1:$AAA$1,0)),
                INDEX('2024'!$A$1:$AAA$1000, 
                      MATCH($A54,'2024'!$C$1:$C$1000,0), 
                      MATCH(L$1,'2024'!$A$1:$AAA$1,0))),
                INDEX(Hours!$A$1:$AAF$1000, 
                      MATCH($A54,Hours!$A$1:$A$1000,0), 
                      MATCH(L$1,Hours!$A$1:$AAF$1,0)))
,"")</f>
        <v/>
      </c>
      <c r="M54" s="29" t="str">
        <f t="array" ref="M54">IFNA(IFNA(IFNA(INDEX('2025'!$A$1:$AAA$1000,
                      MATCH($A54,'2025'!$C$1:$C$1000,0), 
                      MATCH(M$1,'2025'!$A$1:$AAA$1,0)),
                INDEX('2024'!$A$1:$AAA$1000, 
                      MATCH($A54,'2024'!$C$1:$C$1000,0), 
                      MATCH(M$1,'2024'!$A$1:$AAA$1,0))),
                INDEX(Hours!$A$1:$AAF$1000, 
                      MATCH($A54,Hours!$A$1:$A$1000,0), 
                      MATCH(M$1,Hours!$A$1:$AAF$1,0)))
,"")</f>
        <v/>
      </c>
      <c r="N54" s="29" t="str">
        <f t="array" ref="N54">IFNA(IFNA(IFNA(INDEX('2025'!$A$1:$AAA$1000,
                      MATCH($A54,'2025'!$C$1:$C$1000,0), 
                      MATCH(N$1,'2025'!$A$1:$AAA$1,0)),
                INDEX('2024'!$A$1:$AAA$1000, 
                      MATCH($A54,'2024'!$C$1:$C$1000,0), 
                      MATCH(N$1,'2024'!$A$1:$AAA$1,0))),
                INDEX(Hours!$A$1:$AAF$1000, 
                      MATCH($A54,Hours!$A$1:$A$1000,0), 
                      MATCH(N$1,Hours!$A$1:$AAF$1,0)))
,"")</f>
        <v/>
      </c>
      <c r="O54" s="29" t="str">
        <f t="array" ref="O54">IFNA(IFNA(IFNA(INDEX('2025'!$A$1:$AAA$1000,
                      MATCH($A54,'2025'!$C$1:$C$1000,0), 
                      MATCH(O$1,'2025'!$A$1:$AAA$1,0)),
                INDEX('2024'!$A$1:$AAA$1000, 
                      MATCH($A54,'2024'!$C$1:$C$1000,0), 
                      MATCH(O$1,'2024'!$A$1:$AAA$1,0))),
                INDEX(Hours!$A$1:$AAF$1000, 
                      MATCH($A54,Hours!$A$1:$A$1000,0), 
                      MATCH(O$1,Hours!$A$1:$AAF$1,0)))
,"")</f>
        <v/>
      </c>
      <c r="P54" s="29" t="str">
        <f t="array" ref="P54">IFNA(IFNA(IFNA(INDEX('2025'!$A$1:$AAA$1000,
                      MATCH($A54,'2025'!$C$1:$C$1000,0), 
                      MATCH(P$1,'2025'!$A$1:$AAA$1,0)),
                INDEX('2024'!$A$1:$AAA$1000, 
                      MATCH($A54,'2024'!$C$1:$C$1000,0), 
                      MATCH(P$1,'2024'!$A$1:$AAA$1,0))),
                INDEX(Hours!$A$1:$AAF$1000, 
                      MATCH($A54,Hours!$A$1:$A$1000,0), 
                      MATCH(P$1,Hours!$A$1:$AAF$1,0)))
,"")</f>
        <v/>
      </c>
      <c r="Q54" s="29" t="str">
        <f t="array" ref="Q54">IFNA(IFNA(IFNA(INDEX('2025'!$A$1:$AAA$1000,
                      MATCH($A54,'2025'!$C$1:$C$1000,0), 
                      MATCH(Q$1,'2025'!$A$1:$AAA$1,0)),
                INDEX('2024'!$A$1:$AAA$1000, 
                      MATCH($A54,'2024'!$C$1:$C$1000,0), 
                      MATCH(Q$1,'2024'!$A$1:$AAA$1,0))),
                INDEX(Hours!$A$1:$AAF$1000, 
                      MATCH($A54,Hours!$A$1:$A$1000,0), 
                      MATCH(Q$1,Hours!$A$1:$AAF$1,0)))
,"")</f>
        <v/>
      </c>
      <c r="R54" s="29" t="str">
        <f t="array" ref="R54">IFNA(IFNA(IFNA(INDEX('2025'!$A$1:$AAA$1000,
                      MATCH($A54,'2025'!$C$1:$C$1000,0), 
                      MATCH(R$1,'2025'!$A$1:$AAA$1,0)),
                INDEX('2024'!$A$1:$AAA$1000, 
                      MATCH($A54,'2024'!$C$1:$C$1000,0), 
                      MATCH(R$1,'2024'!$A$1:$AAA$1,0))),
                INDEX(Hours!$A$1:$AAF$1000, 
                      MATCH($A54,Hours!$A$1:$A$1000,0), 
                      MATCH(R$1,Hours!$A$1:$AAF$1,0)))
,"")</f>
        <v/>
      </c>
      <c r="S54" s="29" t="str">
        <f t="array" ref="S54">IFNA(IFNA(IFNA(INDEX('2025'!$A$1:$AAA$1000,
                      MATCH($A54,'2025'!$C$1:$C$1000,0), 
                      MATCH(S$1,'2025'!$A$1:$AAA$1,0)),
                INDEX('2024'!$A$1:$AAA$1000, 
                      MATCH($A54,'2024'!$C$1:$C$1000,0), 
                      MATCH(S$1,'2024'!$A$1:$AAA$1,0))),
                INDEX(Hours!$A$1:$AAF$1000, 
                      MATCH($A54,Hours!$A$1:$A$1000,0), 
                      MATCH(S$1,Hours!$A$1:$AAF$1,0)))
,"")</f>
        <v/>
      </c>
      <c r="T54" s="76"/>
      <c r="U54" s="76"/>
      <c r="V54" s="76"/>
      <c r="W54" s="76"/>
      <c r="X54" s="76"/>
      <c r="Y54" s="29" t="str">
        <f t="array" ref="Y54">INDEX(Hours!$A$1:$AAF$1000, 
                      MATCH($A54,Hours!$A$1:$A$1000,0), 
                      MATCH(Y$1,Hours!$A$1:$AAF$1,0))</f>
        <v/>
      </c>
      <c r="Z54" s="76"/>
      <c r="AA54" s="76"/>
      <c r="AB54" s="76"/>
      <c r="AC54" s="76"/>
      <c r="AD54" s="76"/>
    </row>
    <row r="55" ht="22.5" hidden="1" customHeight="1">
      <c r="A55" s="25">
        <f t="shared" si="1"/>
        <v>45650</v>
      </c>
      <c r="B55" s="29" t="str">
        <f t="array" ref="B55">IFNA(IFNA(IFNA(INDEX('2025'!$A$1:$AAA$1000,
                      MATCH($A55,'2025'!$C$1:$C$1000,0), 
                      MATCH(B$1,'2025'!$A$1:$AAA$1,0)),
                INDEX('2024'!$A$1:$AAA$1000, 
                      MATCH($A55,'2024'!$C$1:$C$1000,0), 
                      MATCH(B$1,'2024'!$A$1:$AAA$1,0))),
                INDEX(Hours!$A$1:$AAF$1000, 
                      MATCH($A55,Hours!$A$1:$A$1000,0), 
                      MATCH(B$1,Hours!$A$1:$AAF$1,0)))
,"")</f>
        <v/>
      </c>
      <c r="C55" s="29" t="str">
        <f t="array" ref="C55">IFNA(IFNA(IFNA(INDEX('2025'!$A$1:$AAA$1000,
                      MATCH($A55,'2025'!$C$1:$C$1000,0), 
                      MATCH(C$1,'2025'!$A$1:$AAA$1,0)),
                INDEX('2024'!$A$1:$AAA$1000, 
                      MATCH($A55,'2024'!$C$1:$C$1000,0), 
                      MATCH(C$1,'2024'!$A$1:$AAA$1,0))),
                INDEX(Hours!$A$1:$AAF$1000, 
                      MATCH($A55,Hours!$A$1:$A$1000,0), 
                      MATCH(C$1,Hours!$A$1:$AAF$1,0)))
,"")</f>
        <v/>
      </c>
      <c r="D55" s="29" t="str">
        <f t="array" ref="D55">IFNA(IFNA(IFNA(INDEX('2025'!$A$1:$AAA$1000,
                      MATCH($A55,'2025'!$C$1:$C$1000,0), 
                      MATCH(D$1,'2025'!$A$1:$AAA$1,0)),
                INDEX('2024'!$A$1:$AAA$1000, 
                      MATCH($A55,'2024'!$C$1:$C$1000,0), 
                      MATCH(D$1,'2024'!$A$1:$AAA$1,0))),
                INDEX(Hours!$A$1:$AAF$1000, 
                      MATCH($A55,Hours!$A$1:$A$1000,0), 
                      MATCH(D$1,Hours!$A$1:$AAF$1,0)))
,"")</f>
        <v/>
      </c>
      <c r="E55" s="29" t="str">
        <f t="array" ref="E55">IFNA(IFNA(IFNA(INDEX('2025'!$A$1:$AAA$1000,
                      MATCH($A55,'2025'!$C$1:$C$1000,0), 
                      MATCH(E$1,'2025'!$A$1:$AAA$1,0)),
                INDEX('2024'!$A$1:$AAA$1000, 
                      MATCH($A55,'2024'!$C$1:$C$1000,0), 
                      MATCH(E$1,'2024'!$A$1:$AAA$1,0))),
                INDEX(Hours!$A$1:$AAF$1000, 
                      MATCH($A55,Hours!$A$1:$A$1000,0), 
                      MATCH(E$1,Hours!$A$1:$AAF$1,0)))
,"")</f>
        <v/>
      </c>
      <c r="F55" s="29" t="str">
        <f t="array" ref="F55">IFNA(IFNA(IFNA(INDEX('2025'!$A$1:$AAA$1000,
                      MATCH($A55,'2025'!$C$1:$C$1000,0), 
                      MATCH(F$1,'2025'!$A$1:$AAA$1,0)),
                INDEX('2024'!$A$1:$AAA$1000, 
                      MATCH($A55,'2024'!$C$1:$C$1000,0), 
                      MATCH(F$1,'2024'!$A$1:$AAA$1,0))),
                INDEX(Hours!$A$1:$AAF$1000, 
                      MATCH($A55,Hours!$A$1:$A$1000,0), 
                      MATCH(F$1,Hours!$A$1:$AAF$1,0)))
,"")</f>
        <v/>
      </c>
      <c r="G55" s="29" t="str">
        <f t="array" ref="G55">IFNA(IFNA(IFNA(INDEX('2025'!$A$1:$AAA$1000,
                      MATCH($A55,'2025'!$C$1:$C$1000,0), 
                      MATCH(G$1,'2025'!$A$1:$AAA$1,0)),
                INDEX('2024'!$A$1:$AAA$1000, 
                      MATCH($A55,'2024'!$C$1:$C$1000,0), 
                      MATCH(G$1,'2024'!$A$1:$AAA$1,0))),
                INDEX(Hours!$A$1:$AAF$1000, 
                      MATCH($A55,Hours!$A$1:$A$1000,0), 
                      MATCH(G$1,Hours!$A$1:$AAF$1,0)))
,"")</f>
        <v/>
      </c>
      <c r="H55" s="29" t="str">
        <f t="array" ref="H55">IFNA(IFNA(IFNA(INDEX('2025'!$A$1:$AAA$1000,
                      MATCH($A55,'2025'!$C$1:$C$1000,0), 
                      MATCH(H$1,'2025'!$A$1:$AAA$1,0)),
                INDEX('2024'!$A$1:$AAA$1000, 
                      MATCH($A55,'2024'!$C$1:$C$1000,0), 
                      MATCH(H$1,'2024'!$A$1:$AAA$1,0))),
                INDEX(Hours!$A$1:$AAF$1000, 
                      MATCH($A55,Hours!$A$1:$A$1000,0), 
                      MATCH(H$1,Hours!$A$1:$AAF$1,0)))
,"")</f>
        <v/>
      </c>
      <c r="I55" s="29" t="str">
        <f t="array" ref="I55">IFNA(IFNA(IFNA(INDEX('2025'!$A$1:$AAA$1000,
                      MATCH($A55,'2025'!$C$1:$C$1000,0), 
                      MATCH(I$1,'2025'!$A$1:$AAA$1,0)),
                INDEX('2024'!$A$1:$AAA$1000, 
                      MATCH($A55,'2024'!$C$1:$C$1000,0), 
                      MATCH(I$1,'2024'!$A$1:$AAA$1,0))),
                INDEX(Hours!$A$1:$AAF$1000, 
                      MATCH($A55,Hours!$A$1:$A$1000,0), 
                      MATCH(I$1,Hours!$A$1:$AAF$1,0)))
,"")</f>
        <v/>
      </c>
      <c r="J55" s="29" t="str">
        <f t="array" ref="J55">IFNA(IFNA(IFNA(INDEX('2025'!$A$1:$AAA$1000,
                      MATCH($A55,'2025'!$C$1:$C$1000,0), 
                      MATCH(J$1,'2025'!$A$1:$AAA$1,0)),
                INDEX('2024'!$A$1:$AAA$1000, 
                      MATCH($A55,'2024'!$C$1:$C$1000,0), 
                      MATCH(J$1,'2024'!$A$1:$AAA$1,0))),
                INDEX(Hours!$A$1:$AAF$1000, 
                      MATCH($A55,Hours!$A$1:$A$1000,0), 
                      MATCH(J$1,Hours!$A$1:$AAF$1,0)))
,"")</f>
        <v/>
      </c>
      <c r="K55" s="29" t="str">
        <f t="array" ref="K55">IFNA(IFNA(IFNA(INDEX('2025'!$A$1:$AAA$1000,
                      MATCH($A55,'2025'!$C$1:$C$1000,0), 
                      MATCH(K$1,'2025'!$A$1:$AAA$1,0)),
                INDEX('2024'!$A$1:$AAA$1000, 
                      MATCH($A55,'2024'!$C$1:$C$1000,0), 
                      MATCH(K$1,'2024'!$A$1:$AAA$1,0))),
                INDEX(Hours!$A$1:$AAF$1000, 
                      MATCH($A55,Hours!$A$1:$A$1000,0), 
                      MATCH(K$1,Hours!$A$1:$AAF$1,0)))
,"")</f>
        <v/>
      </c>
      <c r="L55" s="29" t="str">
        <f t="array" ref="L55">IFNA(IFNA(IFNA(INDEX('2025'!$A$1:$AAA$1000,
                      MATCH($A55,'2025'!$C$1:$C$1000,0), 
                      MATCH(L$1,'2025'!$A$1:$AAA$1,0)),
                INDEX('2024'!$A$1:$AAA$1000, 
                      MATCH($A55,'2024'!$C$1:$C$1000,0), 
                      MATCH(L$1,'2024'!$A$1:$AAA$1,0))),
                INDEX(Hours!$A$1:$AAF$1000, 
                      MATCH($A55,Hours!$A$1:$A$1000,0), 
                      MATCH(L$1,Hours!$A$1:$AAF$1,0)))
,"")</f>
        <v/>
      </c>
      <c r="M55" s="29" t="str">
        <f t="array" ref="M55">IFNA(IFNA(IFNA(INDEX('2025'!$A$1:$AAA$1000,
                      MATCH($A55,'2025'!$C$1:$C$1000,0), 
                      MATCH(M$1,'2025'!$A$1:$AAA$1,0)),
                INDEX('2024'!$A$1:$AAA$1000, 
                      MATCH($A55,'2024'!$C$1:$C$1000,0), 
                      MATCH(M$1,'2024'!$A$1:$AAA$1,0))),
                INDEX(Hours!$A$1:$AAF$1000, 
                      MATCH($A55,Hours!$A$1:$A$1000,0), 
                      MATCH(M$1,Hours!$A$1:$AAF$1,0)))
,"")</f>
        <v/>
      </c>
      <c r="N55" s="29" t="str">
        <f t="array" ref="N55">IFNA(IFNA(IFNA(INDEX('2025'!$A$1:$AAA$1000,
                      MATCH($A55,'2025'!$C$1:$C$1000,0), 
                      MATCH(N$1,'2025'!$A$1:$AAA$1,0)),
                INDEX('2024'!$A$1:$AAA$1000, 
                      MATCH($A55,'2024'!$C$1:$C$1000,0), 
                      MATCH(N$1,'2024'!$A$1:$AAA$1,0))),
                INDEX(Hours!$A$1:$AAF$1000, 
                      MATCH($A55,Hours!$A$1:$A$1000,0), 
                      MATCH(N$1,Hours!$A$1:$AAF$1,0)))
,"")</f>
        <v/>
      </c>
      <c r="O55" s="29" t="str">
        <f t="array" ref="O55">IFNA(IFNA(IFNA(INDEX('2025'!$A$1:$AAA$1000,
                      MATCH($A55,'2025'!$C$1:$C$1000,0), 
                      MATCH(O$1,'2025'!$A$1:$AAA$1,0)),
                INDEX('2024'!$A$1:$AAA$1000, 
                      MATCH($A55,'2024'!$C$1:$C$1000,0), 
                      MATCH(O$1,'2024'!$A$1:$AAA$1,0))),
                INDEX(Hours!$A$1:$AAF$1000, 
                      MATCH($A55,Hours!$A$1:$A$1000,0), 
                      MATCH(O$1,Hours!$A$1:$AAF$1,0)))
,"")</f>
        <v/>
      </c>
      <c r="P55" s="29" t="str">
        <f t="array" ref="P55">IFNA(IFNA(IFNA(INDEX('2025'!$A$1:$AAA$1000,
                      MATCH($A55,'2025'!$C$1:$C$1000,0), 
                      MATCH(P$1,'2025'!$A$1:$AAA$1,0)),
                INDEX('2024'!$A$1:$AAA$1000, 
                      MATCH($A55,'2024'!$C$1:$C$1000,0), 
                      MATCH(P$1,'2024'!$A$1:$AAA$1,0))),
                INDEX(Hours!$A$1:$AAF$1000, 
                      MATCH($A55,Hours!$A$1:$A$1000,0), 
                      MATCH(P$1,Hours!$A$1:$AAF$1,0)))
,"")</f>
        <v/>
      </c>
      <c r="Q55" s="29" t="str">
        <f t="array" ref="Q55">IFNA(IFNA(IFNA(INDEX('2025'!$A$1:$AAA$1000,
                      MATCH($A55,'2025'!$C$1:$C$1000,0), 
                      MATCH(Q$1,'2025'!$A$1:$AAA$1,0)),
                INDEX('2024'!$A$1:$AAA$1000, 
                      MATCH($A55,'2024'!$C$1:$C$1000,0), 
                      MATCH(Q$1,'2024'!$A$1:$AAA$1,0))),
                INDEX(Hours!$A$1:$AAF$1000, 
                      MATCH($A55,Hours!$A$1:$A$1000,0), 
                      MATCH(Q$1,Hours!$A$1:$AAF$1,0)))
,"")</f>
        <v/>
      </c>
      <c r="R55" s="29" t="str">
        <f t="array" ref="R55">IFNA(IFNA(IFNA(INDEX('2025'!$A$1:$AAA$1000,
                      MATCH($A55,'2025'!$C$1:$C$1000,0), 
                      MATCH(R$1,'2025'!$A$1:$AAA$1,0)),
                INDEX('2024'!$A$1:$AAA$1000, 
                      MATCH($A55,'2024'!$C$1:$C$1000,0), 
                      MATCH(R$1,'2024'!$A$1:$AAA$1,0))),
                INDEX(Hours!$A$1:$AAF$1000, 
                      MATCH($A55,Hours!$A$1:$A$1000,0), 
                      MATCH(R$1,Hours!$A$1:$AAF$1,0)))
,"")</f>
        <v/>
      </c>
      <c r="S55" s="29" t="str">
        <f t="array" ref="S55">IFNA(IFNA(IFNA(INDEX('2025'!$A$1:$AAA$1000,
                      MATCH($A55,'2025'!$C$1:$C$1000,0), 
                      MATCH(S$1,'2025'!$A$1:$AAA$1,0)),
                INDEX('2024'!$A$1:$AAA$1000, 
                      MATCH($A55,'2024'!$C$1:$C$1000,0), 
                      MATCH(S$1,'2024'!$A$1:$AAA$1,0))),
                INDEX(Hours!$A$1:$AAF$1000, 
                      MATCH($A55,Hours!$A$1:$A$1000,0), 
                      MATCH(S$1,Hours!$A$1:$AAF$1,0)))
,"")</f>
        <v/>
      </c>
      <c r="T55" s="76"/>
      <c r="U55" s="76"/>
      <c r="V55" s="76"/>
      <c r="W55" s="76"/>
      <c r="X55" s="76"/>
      <c r="Y55" s="29" t="str">
        <f t="array" ref="Y55">INDEX(Hours!$A$1:$AAF$1000, 
                      MATCH($A55,Hours!$A$1:$A$1000,0), 
                      MATCH(Y$1,Hours!$A$1:$AAF$1,0))</f>
        <v/>
      </c>
      <c r="Z55" s="76"/>
      <c r="AA55" s="76"/>
      <c r="AB55" s="76"/>
      <c r="AC55" s="76"/>
      <c r="AD55" s="76"/>
    </row>
    <row r="56" ht="22.5" hidden="1" customHeight="1">
      <c r="A56" s="25">
        <f t="shared" si="1"/>
        <v>45651</v>
      </c>
      <c r="B56" s="29" t="str">
        <f t="array" ref="B56">IFNA(IFNA(IFNA(INDEX('2025'!$A$1:$AAA$1000,
                      MATCH($A56,'2025'!$C$1:$C$1000,0), 
                      MATCH(B$1,'2025'!$A$1:$AAA$1,0)),
                INDEX('2024'!$A$1:$AAA$1000, 
                      MATCH($A56,'2024'!$C$1:$C$1000,0), 
                      MATCH(B$1,'2024'!$A$1:$AAA$1,0))),
                INDEX(Hours!$A$1:$AAF$1000, 
                      MATCH($A56,Hours!$A$1:$A$1000,0), 
                      MATCH(B$1,Hours!$A$1:$AAF$1,0)))
,"")</f>
        <v/>
      </c>
      <c r="C56" s="29" t="str">
        <f t="array" ref="C56">IFNA(IFNA(IFNA(INDEX('2025'!$A$1:$AAA$1000,
                      MATCH($A56,'2025'!$C$1:$C$1000,0), 
                      MATCH(C$1,'2025'!$A$1:$AAA$1,0)),
                INDEX('2024'!$A$1:$AAA$1000, 
                      MATCH($A56,'2024'!$C$1:$C$1000,0), 
                      MATCH(C$1,'2024'!$A$1:$AAA$1,0))),
                INDEX(Hours!$A$1:$AAF$1000, 
                      MATCH($A56,Hours!$A$1:$A$1000,0), 
                      MATCH(C$1,Hours!$A$1:$AAF$1,0)))
,"")</f>
        <v/>
      </c>
      <c r="D56" s="29" t="str">
        <f t="array" ref="D56">IFNA(IFNA(IFNA(INDEX('2025'!$A$1:$AAA$1000,
                      MATCH($A56,'2025'!$C$1:$C$1000,0), 
                      MATCH(D$1,'2025'!$A$1:$AAA$1,0)),
                INDEX('2024'!$A$1:$AAA$1000, 
                      MATCH($A56,'2024'!$C$1:$C$1000,0), 
                      MATCH(D$1,'2024'!$A$1:$AAA$1,0))),
                INDEX(Hours!$A$1:$AAF$1000, 
                      MATCH($A56,Hours!$A$1:$A$1000,0), 
                      MATCH(D$1,Hours!$A$1:$AAF$1,0)))
,"")</f>
        <v/>
      </c>
      <c r="E56" s="29" t="str">
        <f t="array" ref="E56">IFNA(IFNA(IFNA(INDEX('2025'!$A$1:$AAA$1000,
                      MATCH($A56,'2025'!$C$1:$C$1000,0), 
                      MATCH(E$1,'2025'!$A$1:$AAA$1,0)),
                INDEX('2024'!$A$1:$AAA$1000, 
                      MATCH($A56,'2024'!$C$1:$C$1000,0), 
                      MATCH(E$1,'2024'!$A$1:$AAA$1,0))),
                INDEX(Hours!$A$1:$AAF$1000, 
                      MATCH($A56,Hours!$A$1:$A$1000,0), 
                      MATCH(E$1,Hours!$A$1:$AAF$1,0)))
,"")</f>
        <v/>
      </c>
      <c r="F56" s="29" t="str">
        <f t="array" ref="F56">IFNA(IFNA(IFNA(INDEX('2025'!$A$1:$AAA$1000,
                      MATCH($A56,'2025'!$C$1:$C$1000,0), 
                      MATCH(F$1,'2025'!$A$1:$AAA$1,0)),
                INDEX('2024'!$A$1:$AAA$1000, 
                      MATCH($A56,'2024'!$C$1:$C$1000,0), 
                      MATCH(F$1,'2024'!$A$1:$AAA$1,0))),
                INDEX(Hours!$A$1:$AAF$1000, 
                      MATCH($A56,Hours!$A$1:$A$1000,0), 
                      MATCH(F$1,Hours!$A$1:$AAF$1,0)))
,"")</f>
        <v/>
      </c>
      <c r="G56" s="29" t="str">
        <f t="array" ref="G56">IFNA(IFNA(IFNA(INDEX('2025'!$A$1:$AAA$1000,
                      MATCH($A56,'2025'!$C$1:$C$1000,0), 
                      MATCH(G$1,'2025'!$A$1:$AAA$1,0)),
                INDEX('2024'!$A$1:$AAA$1000, 
                      MATCH($A56,'2024'!$C$1:$C$1000,0), 
                      MATCH(G$1,'2024'!$A$1:$AAA$1,0))),
                INDEX(Hours!$A$1:$AAF$1000, 
                      MATCH($A56,Hours!$A$1:$A$1000,0), 
                      MATCH(G$1,Hours!$A$1:$AAF$1,0)))
,"")</f>
        <v/>
      </c>
      <c r="H56" s="29" t="str">
        <f t="array" ref="H56">IFNA(IFNA(IFNA(INDEX('2025'!$A$1:$AAA$1000,
                      MATCH($A56,'2025'!$C$1:$C$1000,0), 
                      MATCH(H$1,'2025'!$A$1:$AAA$1,0)),
                INDEX('2024'!$A$1:$AAA$1000, 
                      MATCH($A56,'2024'!$C$1:$C$1000,0), 
                      MATCH(H$1,'2024'!$A$1:$AAA$1,0))),
                INDEX(Hours!$A$1:$AAF$1000, 
                      MATCH($A56,Hours!$A$1:$A$1000,0), 
                      MATCH(H$1,Hours!$A$1:$AAF$1,0)))
,"")</f>
        <v/>
      </c>
      <c r="I56" s="29" t="str">
        <f t="array" ref="I56">IFNA(IFNA(IFNA(INDEX('2025'!$A$1:$AAA$1000,
                      MATCH($A56,'2025'!$C$1:$C$1000,0), 
                      MATCH(I$1,'2025'!$A$1:$AAA$1,0)),
                INDEX('2024'!$A$1:$AAA$1000, 
                      MATCH($A56,'2024'!$C$1:$C$1000,0), 
                      MATCH(I$1,'2024'!$A$1:$AAA$1,0))),
                INDEX(Hours!$A$1:$AAF$1000, 
                      MATCH($A56,Hours!$A$1:$A$1000,0), 
                      MATCH(I$1,Hours!$A$1:$AAF$1,0)))
,"")</f>
        <v/>
      </c>
      <c r="J56" s="29" t="str">
        <f t="array" ref="J56">IFNA(IFNA(IFNA(INDEX('2025'!$A$1:$AAA$1000,
                      MATCH($A56,'2025'!$C$1:$C$1000,0), 
                      MATCH(J$1,'2025'!$A$1:$AAA$1,0)),
                INDEX('2024'!$A$1:$AAA$1000, 
                      MATCH($A56,'2024'!$C$1:$C$1000,0), 
                      MATCH(J$1,'2024'!$A$1:$AAA$1,0))),
                INDEX(Hours!$A$1:$AAF$1000, 
                      MATCH($A56,Hours!$A$1:$A$1000,0), 
                      MATCH(J$1,Hours!$A$1:$AAF$1,0)))
,"")</f>
        <v/>
      </c>
      <c r="K56" s="29" t="str">
        <f t="array" ref="K56">IFNA(IFNA(IFNA(INDEX('2025'!$A$1:$AAA$1000,
                      MATCH($A56,'2025'!$C$1:$C$1000,0), 
                      MATCH(K$1,'2025'!$A$1:$AAA$1,0)),
                INDEX('2024'!$A$1:$AAA$1000, 
                      MATCH($A56,'2024'!$C$1:$C$1000,0), 
                      MATCH(K$1,'2024'!$A$1:$AAA$1,0))),
                INDEX(Hours!$A$1:$AAF$1000, 
                      MATCH($A56,Hours!$A$1:$A$1000,0), 
                      MATCH(K$1,Hours!$A$1:$AAF$1,0)))
,"")</f>
        <v/>
      </c>
      <c r="L56" s="29" t="str">
        <f t="array" ref="L56">IFNA(IFNA(IFNA(INDEX('2025'!$A$1:$AAA$1000,
                      MATCH($A56,'2025'!$C$1:$C$1000,0), 
                      MATCH(L$1,'2025'!$A$1:$AAA$1,0)),
                INDEX('2024'!$A$1:$AAA$1000, 
                      MATCH($A56,'2024'!$C$1:$C$1000,0), 
                      MATCH(L$1,'2024'!$A$1:$AAA$1,0))),
                INDEX(Hours!$A$1:$AAF$1000, 
                      MATCH($A56,Hours!$A$1:$A$1000,0), 
                      MATCH(L$1,Hours!$A$1:$AAF$1,0)))
,"")</f>
        <v/>
      </c>
      <c r="M56" s="29" t="str">
        <f t="array" ref="M56">IFNA(IFNA(IFNA(INDEX('2025'!$A$1:$AAA$1000,
                      MATCH($A56,'2025'!$C$1:$C$1000,0), 
                      MATCH(M$1,'2025'!$A$1:$AAA$1,0)),
                INDEX('2024'!$A$1:$AAA$1000, 
                      MATCH($A56,'2024'!$C$1:$C$1000,0), 
                      MATCH(M$1,'2024'!$A$1:$AAA$1,0))),
                INDEX(Hours!$A$1:$AAF$1000, 
                      MATCH($A56,Hours!$A$1:$A$1000,0), 
                      MATCH(M$1,Hours!$A$1:$AAF$1,0)))
,"")</f>
        <v/>
      </c>
      <c r="N56" s="29" t="str">
        <f t="array" ref="N56">IFNA(IFNA(IFNA(INDEX('2025'!$A$1:$AAA$1000,
                      MATCH($A56,'2025'!$C$1:$C$1000,0), 
                      MATCH(N$1,'2025'!$A$1:$AAA$1,0)),
                INDEX('2024'!$A$1:$AAA$1000, 
                      MATCH($A56,'2024'!$C$1:$C$1000,0), 
                      MATCH(N$1,'2024'!$A$1:$AAA$1,0))),
                INDEX(Hours!$A$1:$AAF$1000, 
                      MATCH($A56,Hours!$A$1:$A$1000,0), 
                      MATCH(N$1,Hours!$A$1:$AAF$1,0)))
,"")</f>
        <v/>
      </c>
      <c r="O56" s="29" t="str">
        <f t="array" ref="O56">IFNA(IFNA(IFNA(INDEX('2025'!$A$1:$AAA$1000,
                      MATCH($A56,'2025'!$C$1:$C$1000,0), 
                      MATCH(O$1,'2025'!$A$1:$AAA$1,0)),
                INDEX('2024'!$A$1:$AAA$1000, 
                      MATCH($A56,'2024'!$C$1:$C$1000,0), 
                      MATCH(O$1,'2024'!$A$1:$AAA$1,0))),
                INDEX(Hours!$A$1:$AAF$1000, 
                      MATCH($A56,Hours!$A$1:$A$1000,0), 
                      MATCH(O$1,Hours!$A$1:$AAF$1,0)))
,"")</f>
        <v/>
      </c>
      <c r="P56" s="29" t="str">
        <f t="array" ref="P56">IFNA(IFNA(IFNA(INDEX('2025'!$A$1:$AAA$1000,
                      MATCH($A56,'2025'!$C$1:$C$1000,0), 
                      MATCH(P$1,'2025'!$A$1:$AAA$1,0)),
                INDEX('2024'!$A$1:$AAA$1000, 
                      MATCH($A56,'2024'!$C$1:$C$1000,0), 
                      MATCH(P$1,'2024'!$A$1:$AAA$1,0))),
                INDEX(Hours!$A$1:$AAF$1000, 
                      MATCH($A56,Hours!$A$1:$A$1000,0), 
                      MATCH(P$1,Hours!$A$1:$AAF$1,0)))
,"")</f>
        <v/>
      </c>
      <c r="Q56" s="29" t="str">
        <f t="array" ref="Q56">IFNA(IFNA(IFNA(INDEX('2025'!$A$1:$AAA$1000,
                      MATCH($A56,'2025'!$C$1:$C$1000,0), 
                      MATCH(Q$1,'2025'!$A$1:$AAA$1,0)),
                INDEX('2024'!$A$1:$AAA$1000, 
                      MATCH($A56,'2024'!$C$1:$C$1000,0), 
                      MATCH(Q$1,'2024'!$A$1:$AAA$1,0))),
                INDEX(Hours!$A$1:$AAF$1000, 
                      MATCH($A56,Hours!$A$1:$A$1000,0), 
                      MATCH(Q$1,Hours!$A$1:$AAF$1,0)))
,"")</f>
        <v/>
      </c>
      <c r="R56" s="29" t="str">
        <f t="array" ref="R56">IFNA(IFNA(IFNA(INDEX('2025'!$A$1:$AAA$1000,
                      MATCH($A56,'2025'!$C$1:$C$1000,0), 
                      MATCH(R$1,'2025'!$A$1:$AAA$1,0)),
                INDEX('2024'!$A$1:$AAA$1000, 
                      MATCH($A56,'2024'!$C$1:$C$1000,0), 
                      MATCH(R$1,'2024'!$A$1:$AAA$1,0))),
                INDEX(Hours!$A$1:$AAF$1000, 
                      MATCH($A56,Hours!$A$1:$A$1000,0), 
                      MATCH(R$1,Hours!$A$1:$AAF$1,0)))
,"")</f>
        <v/>
      </c>
      <c r="S56" s="29" t="str">
        <f t="array" ref="S56">IFNA(IFNA(IFNA(INDEX('2025'!$A$1:$AAA$1000,
                      MATCH($A56,'2025'!$C$1:$C$1000,0), 
                      MATCH(S$1,'2025'!$A$1:$AAA$1,0)),
                INDEX('2024'!$A$1:$AAA$1000, 
                      MATCH($A56,'2024'!$C$1:$C$1000,0), 
                      MATCH(S$1,'2024'!$A$1:$AAA$1,0))),
                INDEX(Hours!$A$1:$AAF$1000, 
                      MATCH($A56,Hours!$A$1:$A$1000,0), 
                      MATCH(S$1,Hours!$A$1:$AAF$1,0)))
,"")</f>
        <v/>
      </c>
      <c r="T56" s="76"/>
      <c r="U56" s="76"/>
      <c r="V56" s="76"/>
      <c r="W56" s="76"/>
      <c r="X56" s="76"/>
      <c r="Y56" s="29" t="str">
        <f t="array" ref="Y56">INDEX(Hours!$A$1:$AAF$1000, 
                      MATCH($A56,Hours!$A$1:$A$1000,0), 
                      MATCH(Y$1,Hours!$A$1:$AAF$1,0))</f>
        <v/>
      </c>
      <c r="Z56" s="76"/>
      <c r="AA56" s="76"/>
      <c r="AB56" s="76"/>
      <c r="AC56" s="76"/>
      <c r="AD56" s="76"/>
    </row>
    <row r="57" ht="22.5" hidden="1" customHeight="1">
      <c r="A57" s="25">
        <f t="shared" si="1"/>
        <v>45652</v>
      </c>
      <c r="B57" s="29" t="str">
        <f t="array" ref="B57">IFNA(IFNA(IFNA(INDEX('2025'!$A$1:$AAA$1000,
                      MATCH($A57,'2025'!$C$1:$C$1000,0), 
                      MATCH(B$1,'2025'!$A$1:$AAA$1,0)),
                INDEX('2024'!$A$1:$AAA$1000, 
                      MATCH($A57,'2024'!$C$1:$C$1000,0), 
                      MATCH(B$1,'2024'!$A$1:$AAA$1,0))),
                INDEX(Hours!$A$1:$AAF$1000, 
                      MATCH($A57,Hours!$A$1:$A$1000,0), 
                      MATCH(B$1,Hours!$A$1:$AAF$1,0)))
,"")</f>
        <v/>
      </c>
      <c r="C57" s="29" t="str">
        <f t="array" ref="C57">IFNA(IFNA(IFNA(INDEX('2025'!$A$1:$AAA$1000,
                      MATCH($A57,'2025'!$C$1:$C$1000,0), 
                      MATCH(C$1,'2025'!$A$1:$AAA$1,0)),
                INDEX('2024'!$A$1:$AAA$1000, 
                      MATCH($A57,'2024'!$C$1:$C$1000,0), 
                      MATCH(C$1,'2024'!$A$1:$AAA$1,0))),
                INDEX(Hours!$A$1:$AAF$1000, 
                      MATCH($A57,Hours!$A$1:$A$1000,0), 
                      MATCH(C$1,Hours!$A$1:$AAF$1,0)))
,"")</f>
        <v/>
      </c>
      <c r="D57" s="29" t="str">
        <f t="array" ref="D57">IFNA(IFNA(IFNA(INDEX('2025'!$A$1:$AAA$1000,
                      MATCH($A57,'2025'!$C$1:$C$1000,0), 
                      MATCH(D$1,'2025'!$A$1:$AAA$1,0)),
                INDEX('2024'!$A$1:$AAA$1000, 
                      MATCH($A57,'2024'!$C$1:$C$1000,0), 
                      MATCH(D$1,'2024'!$A$1:$AAA$1,0))),
                INDEX(Hours!$A$1:$AAF$1000, 
                      MATCH($A57,Hours!$A$1:$A$1000,0), 
                      MATCH(D$1,Hours!$A$1:$AAF$1,0)))
,"")</f>
        <v/>
      </c>
      <c r="E57" s="29" t="str">
        <f t="array" ref="E57">IFNA(IFNA(IFNA(INDEX('2025'!$A$1:$AAA$1000,
                      MATCH($A57,'2025'!$C$1:$C$1000,0), 
                      MATCH(E$1,'2025'!$A$1:$AAA$1,0)),
                INDEX('2024'!$A$1:$AAA$1000, 
                      MATCH($A57,'2024'!$C$1:$C$1000,0), 
                      MATCH(E$1,'2024'!$A$1:$AAA$1,0))),
                INDEX(Hours!$A$1:$AAF$1000, 
                      MATCH($A57,Hours!$A$1:$A$1000,0), 
                      MATCH(E$1,Hours!$A$1:$AAF$1,0)))
,"")</f>
        <v/>
      </c>
      <c r="F57" s="29" t="str">
        <f t="array" ref="F57">IFNA(IFNA(IFNA(INDEX('2025'!$A$1:$AAA$1000,
                      MATCH($A57,'2025'!$C$1:$C$1000,0), 
                      MATCH(F$1,'2025'!$A$1:$AAA$1,0)),
                INDEX('2024'!$A$1:$AAA$1000, 
                      MATCH($A57,'2024'!$C$1:$C$1000,0), 
                      MATCH(F$1,'2024'!$A$1:$AAA$1,0))),
                INDEX(Hours!$A$1:$AAF$1000, 
                      MATCH($A57,Hours!$A$1:$A$1000,0), 
                      MATCH(F$1,Hours!$A$1:$AAF$1,0)))
,"")</f>
        <v/>
      </c>
      <c r="G57" s="29" t="str">
        <f t="array" ref="G57">IFNA(IFNA(IFNA(INDEX('2025'!$A$1:$AAA$1000,
                      MATCH($A57,'2025'!$C$1:$C$1000,0), 
                      MATCH(G$1,'2025'!$A$1:$AAA$1,0)),
                INDEX('2024'!$A$1:$AAA$1000, 
                      MATCH($A57,'2024'!$C$1:$C$1000,0), 
                      MATCH(G$1,'2024'!$A$1:$AAA$1,0))),
                INDEX(Hours!$A$1:$AAF$1000, 
                      MATCH($A57,Hours!$A$1:$A$1000,0), 
                      MATCH(G$1,Hours!$A$1:$AAF$1,0)))
,"")</f>
        <v/>
      </c>
      <c r="H57" s="29" t="str">
        <f t="array" ref="H57">IFNA(IFNA(IFNA(INDEX('2025'!$A$1:$AAA$1000,
                      MATCH($A57,'2025'!$C$1:$C$1000,0), 
                      MATCH(H$1,'2025'!$A$1:$AAA$1,0)),
                INDEX('2024'!$A$1:$AAA$1000, 
                      MATCH($A57,'2024'!$C$1:$C$1000,0), 
                      MATCH(H$1,'2024'!$A$1:$AAA$1,0))),
                INDEX(Hours!$A$1:$AAF$1000, 
                      MATCH($A57,Hours!$A$1:$A$1000,0), 
                      MATCH(H$1,Hours!$A$1:$AAF$1,0)))
,"")</f>
        <v/>
      </c>
      <c r="I57" s="29" t="str">
        <f t="array" ref="I57">IFNA(IFNA(IFNA(INDEX('2025'!$A$1:$AAA$1000,
                      MATCH($A57,'2025'!$C$1:$C$1000,0), 
                      MATCH(I$1,'2025'!$A$1:$AAA$1,0)),
                INDEX('2024'!$A$1:$AAA$1000, 
                      MATCH($A57,'2024'!$C$1:$C$1000,0), 
                      MATCH(I$1,'2024'!$A$1:$AAA$1,0))),
                INDEX(Hours!$A$1:$AAF$1000, 
                      MATCH($A57,Hours!$A$1:$A$1000,0), 
                      MATCH(I$1,Hours!$A$1:$AAF$1,0)))
,"")</f>
        <v/>
      </c>
      <c r="J57" s="29" t="str">
        <f t="array" ref="J57">IFNA(IFNA(IFNA(INDEX('2025'!$A$1:$AAA$1000,
                      MATCH($A57,'2025'!$C$1:$C$1000,0), 
                      MATCH(J$1,'2025'!$A$1:$AAA$1,0)),
                INDEX('2024'!$A$1:$AAA$1000, 
                      MATCH($A57,'2024'!$C$1:$C$1000,0), 
                      MATCH(J$1,'2024'!$A$1:$AAA$1,0))),
                INDEX(Hours!$A$1:$AAF$1000, 
                      MATCH($A57,Hours!$A$1:$A$1000,0), 
                      MATCH(J$1,Hours!$A$1:$AAF$1,0)))
,"")</f>
        <v/>
      </c>
      <c r="K57" s="29" t="str">
        <f t="array" ref="K57">IFNA(IFNA(IFNA(INDEX('2025'!$A$1:$AAA$1000,
                      MATCH($A57,'2025'!$C$1:$C$1000,0), 
                      MATCH(K$1,'2025'!$A$1:$AAA$1,0)),
                INDEX('2024'!$A$1:$AAA$1000, 
                      MATCH($A57,'2024'!$C$1:$C$1000,0), 
                      MATCH(K$1,'2024'!$A$1:$AAA$1,0))),
                INDEX(Hours!$A$1:$AAF$1000, 
                      MATCH($A57,Hours!$A$1:$A$1000,0), 
                      MATCH(K$1,Hours!$A$1:$AAF$1,0)))
,"")</f>
        <v/>
      </c>
      <c r="L57" s="29" t="str">
        <f t="array" ref="L57">IFNA(IFNA(IFNA(INDEX('2025'!$A$1:$AAA$1000,
                      MATCH($A57,'2025'!$C$1:$C$1000,0), 
                      MATCH(L$1,'2025'!$A$1:$AAA$1,0)),
                INDEX('2024'!$A$1:$AAA$1000, 
                      MATCH($A57,'2024'!$C$1:$C$1000,0), 
                      MATCH(L$1,'2024'!$A$1:$AAA$1,0))),
                INDEX(Hours!$A$1:$AAF$1000, 
                      MATCH($A57,Hours!$A$1:$A$1000,0), 
                      MATCH(L$1,Hours!$A$1:$AAF$1,0)))
,"")</f>
        <v/>
      </c>
      <c r="M57" s="29" t="str">
        <f t="array" ref="M57">IFNA(IFNA(IFNA(INDEX('2025'!$A$1:$AAA$1000,
                      MATCH($A57,'2025'!$C$1:$C$1000,0), 
                      MATCH(M$1,'2025'!$A$1:$AAA$1,0)),
                INDEX('2024'!$A$1:$AAA$1000, 
                      MATCH($A57,'2024'!$C$1:$C$1000,0), 
                      MATCH(M$1,'2024'!$A$1:$AAA$1,0))),
                INDEX(Hours!$A$1:$AAF$1000, 
                      MATCH($A57,Hours!$A$1:$A$1000,0), 
                      MATCH(M$1,Hours!$A$1:$AAF$1,0)))
,"")</f>
        <v/>
      </c>
      <c r="N57" s="29" t="str">
        <f t="array" ref="N57">IFNA(IFNA(IFNA(INDEX('2025'!$A$1:$AAA$1000,
                      MATCH($A57,'2025'!$C$1:$C$1000,0), 
                      MATCH(N$1,'2025'!$A$1:$AAA$1,0)),
                INDEX('2024'!$A$1:$AAA$1000, 
                      MATCH($A57,'2024'!$C$1:$C$1000,0), 
                      MATCH(N$1,'2024'!$A$1:$AAA$1,0))),
                INDEX(Hours!$A$1:$AAF$1000, 
                      MATCH($A57,Hours!$A$1:$A$1000,0), 
                      MATCH(N$1,Hours!$A$1:$AAF$1,0)))
,"")</f>
        <v/>
      </c>
      <c r="O57" s="29" t="str">
        <f t="array" ref="O57">IFNA(IFNA(IFNA(INDEX('2025'!$A$1:$AAA$1000,
                      MATCH($A57,'2025'!$C$1:$C$1000,0), 
                      MATCH(O$1,'2025'!$A$1:$AAA$1,0)),
                INDEX('2024'!$A$1:$AAA$1000, 
                      MATCH($A57,'2024'!$C$1:$C$1000,0), 
                      MATCH(O$1,'2024'!$A$1:$AAA$1,0))),
                INDEX(Hours!$A$1:$AAF$1000, 
                      MATCH($A57,Hours!$A$1:$A$1000,0), 
                      MATCH(O$1,Hours!$A$1:$AAF$1,0)))
,"")</f>
        <v/>
      </c>
      <c r="P57" s="29" t="str">
        <f t="array" ref="P57">IFNA(IFNA(IFNA(INDEX('2025'!$A$1:$AAA$1000,
                      MATCH($A57,'2025'!$C$1:$C$1000,0), 
                      MATCH(P$1,'2025'!$A$1:$AAA$1,0)),
                INDEX('2024'!$A$1:$AAA$1000, 
                      MATCH($A57,'2024'!$C$1:$C$1000,0), 
                      MATCH(P$1,'2024'!$A$1:$AAA$1,0))),
                INDEX(Hours!$A$1:$AAF$1000, 
                      MATCH($A57,Hours!$A$1:$A$1000,0), 
                      MATCH(P$1,Hours!$A$1:$AAF$1,0)))
,"")</f>
        <v/>
      </c>
      <c r="Q57" s="29" t="str">
        <f t="array" ref="Q57">IFNA(IFNA(IFNA(INDEX('2025'!$A$1:$AAA$1000,
                      MATCH($A57,'2025'!$C$1:$C$1000,0), 
                      MATCH(Q$1,'2025'!$A$1:$AAA$1,0)),
                INDEX('2024'!$A$1:$AAA$1000, 
                      MATCH($A57,'2024'!$C$1:$C$1000,0), 
                      MATCH(Q$1,'2024'!$A$1:$AAA$1,0))),
                INDEX(Hours!$A$1:$AAF$1000, 
                      MATCH($A57,Hours!$A$1:$A$1000,0), 
                      MATCH(Q$1,Hours!$A$1:$AAF$1,0)))
,"")</f>
        <v/>
      </c>
      <c r="R57" s="29" t="str">
        <f t="array" ref="R57">IFNA(IFNA(IFNA(INDEX('2025'!$A$1:$AAA$1000,
                      MATCH($A57,'2025'!$C$1:$C$1000,0), 
                      MATCH(R$1,'2025'!$A$1:$AAA$1,0)),
                INDEX('2024'!$A$1:$AAA$1000, 
                      MATCH($A57,'2024'!$C$1:$C$1000,0), 
                      MATCH(R$1,'2024'!$A$1:$AAA$1,0))),
                INDEX(Hours!$A$1:$AAF$1000, 
                      MATCH($A57,Hours!$A$1:$A$1000,0), 
                      MATCH(R$1,Hours!$A$1:$AAF$1,0)))
,"")</f>
        <v/>
      </c>
      <c r="S57" s="29" t="str">
        <f t="array" ref="S57">IFNA(IFNA(IFNA(INDEX('2025'!$A$1:$AAA$1000,
                      MATCH($A57,'2025'!$C$1:$C$1000,0), 
                      MATCH(S$1,'2025'!$A$1:$AAA$1,0)),
                INDEX('2024'!$A$1:$AAA$1000, 
                      MATCH($A57,'2024'!$C$1:$C$1000,0), 
                      MATCH(S$1,'2024'!$A$1:$AAA$1,0))),
                INDEX(Hours!$A$1:$AAF$1000, 
                      MATCH($A57,Hours!$A$1:$A$1000,0), 
                      MATCH(S$1,Hours!$A$1:$AAF$1,0)))
,"")</f>
        <v/>
      </c>
      <c r="T57" s="76"/>
      <c r="U57" s="76"/>
      <c r="V57" s="76"/>
      <c r="W57" s="76"/>
      <c r="X57" s="76"/>
      <c r="Y57" s="29" t="str">
        <f t="array" ref="Y57">INDEX(Hours!$A$1:$AAF$1000, 
                      MATCH($A57,Hours!$A$1:$A$1000,0), 
                      MATCH(Y$1,Hours!$A$1:$AAF$1,0))</f>
        <v/>
      </c>
      <c r="Z57" s="76"/>
      <c r="AA57" s="76"/>
      <c r="AB57" s="76"/>
      <c r="AC57" s="76"/>
      <c r="AD57" s="76"/>
    </row>
    <row r="58" ht="22.5" hidden="1" customHeight="1">
      <c r="A58" s="25">
        <f t="shared" si="1"/>
        <v>45653</v>
      </c>
      <c r="B58" s="29" t="str">
        <f t="array" ref="B58">IFNA(IFNA(IFNA(INDEX('2025'!$A$1:$AAA$1000,
                      MATCH($A58,'2025'!$C$1:$C$1000,0), 
                      MATCH(B$1,'2025'!$A$1:$AAA$1,0)),
                INDEX('2024'!$A$1:$AAA$1000, 
                      MATCH($A58,'2024'!$C$1:$C$1000,0), 
                      MATCH(B$1,'2024'!$A$1:$AAA$1,0))),
                INDEX(Hours!$A$1:$AAF$1000, 
                      MATCH($A58,Hours!$A$1:$A$1000,0), 
                      MATCH(B$1,Hours!$A$1:$AAF$1,0)))
,"")</f>
        <v/>
      </c>
      <c r="C58" s="29" t="str">
        <f t="array" ref="C58">IFNA(IFNA(IFNA(INDEX('2025'!$A$1:$AAA$1000,
                      MATCH($A58,'2025'!$C$1:$C$1000,0), 
                      MATCH(C$1,'2025'!$A$1:$AAA$1,0)),
                INDEX('2024'!$A$1:$AAA$1000, 
                      MATCH($A58,'2024'!$C$1:$C$1000,0), 
                      MATCH(C$1,'2024'!$A$1:$AAA$1,0))),
                INDEX(Hours!$A$1:$AAF$1000, 
                      MATCH($A58,Hours!$A$1:$A$1000,0), 
                      MATCH(C$1,Hours!$A$1:$AAF$1,0)))
,"")</f>
        <v/>
      </c>
      <c r="D58" s="29" t="str">
        <f t="array" ref="D58">IFNA(IFNA(IFNA(INDEX('2025'!$A$1:$AAA$1000,
                      MATCH($A58,'2025'!$C$1:$C$1000,0), 
                      MATCH(D$1,'2025'!$A$1:$AAA$1,0)),
                INDEX('2024'!$A$1:$AAA$1000, 
                      MATCH($A58,'2024'!$C$1:$C$1000,0), 
                      MATCH(D$1,'2024'!$A$1:$AAA$1,0))),
                INDEX(Hours!$A$1:$AAF$1000, 
                      MATCH($A58,Hours!$A$1:$A$1000,0), 
                      MATCH(D$1,Hours!$A$1:$AAF$1,0)))
,"")</f>
        <v/>
      </c>
      <c r="E58" s="29" t="str">
        <f t="array" ref="E58">IFNA(IFNA(IFNA(INDEX('2025'!$A$1:$AAA$1000,
                      MATCH($A58,'2025'!$C$1:$C$1000,0), 
                      MATCH(E$1,'2025'!$A$1:$AAA$1,0)),
                INDEX('2024'!$A$1:$AAA$1000, 
                      MATCH($A58,'2024'!$C$1:$C$1000,0), 
                      MATCH(E$1,'2024'!$A$1:$AAA$1,0))),
                INDEX(Hours!$A$1:$AAF$1000, 
                      MATCH($A58,Hours!$A$1:$A$1000,0), 
                      MATCH(E$1,Hours!$A$1:$AAF$1,0)))
,"")</f>
        <v/>
      </c>
      <c r="F58" s="29" t="str">
        <f t="array" ref="F58">IFNA(IFNA(IFNA(INDEX('2025'!$A$1:$AAA$1000,
                      MATCH($A58,'2025'!$C$1:$C$1000,0), 
                      MATCH(F$1,'2025'!$A$1:$AAA$1,0)),
                INDEX('2024'!$A$1:$AAA$1000, 
                      MATCH($A58,'2024'!$C$1:$C$1000,0), 
                      MATCH(F$1,'2024'!$A$1:$AAA$1,0))),
                INDEX(Hours!$A$1:$AAF$1000, 
                      MATCH($A58,Hours!$A$1:$A$1000,0), 
                      MATCH(F$1,Hours!$A$1:$AAF$1,0)))
,"")</f>
        <v/>
      </c>
      <c r="G58" s="29" t="str">
        <f t="array" ref="G58">IFNA(IFNA(IFNA(INDEX('2025'!$A$1:$AAA$1000,
                      MATCH($A58,'2025'!$C$1:$C$1000,0), 
                      MATCH(G$1,'2025'!$A$1:$AAA$1,0)),
                INDEX('2024'!$A$1:$AAA$1000, 
                      MATCH($A58,'2024'!$C$1:$C$1000,0), 
                      MATCH(G$1,'2024'!$A$1:$AAA$1,0))),
                INDEX(Hours!$A$1:$AAF$1000, 
                      MATCH($A58,Hours!$A$1:$A$1000,0), 
                      MATCH(G$1,Hours!$A$1:$AAF$1,0)))
,"")</f>
        <v/>
      </c>
      <c r="H58" s="29" t="str">
        <f t="array" ref="H58">IFNA(IFNA(IFNA(INDEX('2025'!$A$1:$AAA$1000,
                      MATCH($A58,'2025'!$C$1:$C$1000,0), 
                      MATCH(H$1,'2025'!$A$1:$AAA$1,0)),
                INDEX('2024'!$A$1:$AAA$1000, 
                      MATCH($A58,'2024'!$C$1:$C$1000,0), 
                      MATCH(H$1,'2024'!$A$1:$AAA$1,0))),
                INDEX(Hours!$A$1:$AAF$1000, 
                      MATCH($A58,Hours!$A$1:$A$1000,0), 
                      MATCH(H$1,Hours!$A$1:$AAF$1,0)))
,"")</f>
        <v/>
      </c>
      <c r="I58" s="29" t="str">
        <f t="array" ref="I58">IFNA(IFNA(IFNA(INDEX('2025'!$A$1:$AAA$1000,
                      MATCH($A58,'2025'!$C$1:$C$1000,0), 
                      MATCH(I$1,'2025'!$A$1:$AAA$1,0)),
                INDEX('2024'!$A$1:$AAA$1000, 
                      MATCH($A58,'2024'!$C$1:$C$1000,0), 
                      MATCH(I$1,'2024'!$A$1:$AAA$1,0))),
                INDEX(Hours!$A$1:$AAF$1000, 
                      MATCH($A58,Hours!$A$1:$A$1000,0), 
                      MATCH(I$1,Hours!$A$1:$AAF$1,0)))
,"")</f>
        <v/>
      </c>
      <c r="J58" s="29" t="str">
        <f t="array" ref="J58">IFNA(IFNA(IFNA(INDEX('2025'!$A$1:$AAA$1000,
                      MATCH($A58,'2025'!$C$1:$C$1000,0), 
                      MATCH(J$1,'2025'!$A$1:$AAA$1,0)),
                INDEX('2024'!$A$1:$AAA$1000, 
                      MATCH($A58,'2024'!$C$1:$C$1000,0), 
                      MATCH(J$1,'2024'!$A$1:$AAA$1,0))),
                INDEX(Hours!$A$1:$AAF$1000, 
                      MATCH($A58,Hours!$A$1:$A$1000,0), 
                      MATCH(J$1,Hours!$A$1:$AAF$1,0)))
,"")</f>
        <v/>
      </c>
      <c r="K58" s="29" t="str">
        <f t="array" ref="K58">IFNA(IFNA(IFNA(INDEX('2025'!$A$1:$AAA$1000,
                      MATCH($A58,'2025'!$C$1:$C$1000,0), 
                      MATCH(K$1,'2025'!$A$1:$AAA$1,0)),
                INDEX('2024'!$A$1:$AAA$1000, 
                      MATCH($A58,'2024'!$C$1:$C$1000,0), 
                      MATCH(K$1,'2024'!$A$1:$AAA$1,0))),
                INDEX(Hours!$A$1:$AAF$1000, 
                      MATCH($A58,Hours!$A$1:$A$1000,0), 
                      MATCH(K$1,Hours!$A$1:$AAF$1,0)))
,"")</f>
        <v/>
      </c>
      <c r="L58" s="29" t="str">
        <f t="array" ref="L58">IFNA(IFNA(IFNA(INDEX('2025'!$A$1:$AAA$1000,
                      MATCH($A58,'2025'!$C$1:$C$1000,0), 
                      MATCH(L$1,'2025'!$A$1:$AAA$1,0)),
                INDEX('2024'!$A$1:$AAA$1000, 
                      MATCH($A58,'2024'!$C$1:$C$1000,0), 
                      MATCH(L$1,'2024'!$A$1:$AAA$1,0))),
                INDEX(Hours!$A$1:$AAF$1000, 
                      MATCH($A58,Hours!$A$1:$A$1000,0), 
                      MATCH(L$1,Hours!$A$1:$AAF$1,0)))
,"")</f>
        <v/>
      </c>
      <c r="M58" s="29" t="str">
        <f t="array" ref="M58">IFNA(IFNA(IFNA(INDEX('2025'!$A$1:$AAA$1000,
                      MATCH($A58,'2025'!$C$1:$C$1000,0), 
                      MATCH(M$1,'2025'!$A$1:$AAA$1,0)),
                INDEX('2024'!$A$1:$AAA$1000, 
                      MATCH($A58,'2024'!$C$1:$C$1000,0), 
                      MATCH(M$1,'2024'!$A$1:$AAA$1,0))),
                INDEX(Hours!$A$1:$AAF$1000, 
                      MATCH($A58,Hours!$A$1:$A$1000,0), 
                      MATCH(M$1,Hours!$A$1:$AAF$1,0)))
,"")</f>
        <v/>
      </c>
      <c r="N58" s="29" t="str">
        <f t="array" ref="N58">IFNA(IFNA(IFNA(INDEX('2025'!$A$1:$AAA$1000,
                      MATCH($A58,'2025'!$C$1:$C$1000,0), 
                      MATCH(N$1,'2025'!$A$1:$AAA$1,0)),
                INDEX('2024'!$A$1:$AAA$1000, 
                      MATCH($A58,'2024'!$C$1:$C$1000,0), 
                      MATCH(N$1,'2024'!$A$1:$AAA$1,0))),
                INDEX(Hours!$A$1:$AAF$1000, 
                      MATCH($A58,Hours!$A$1:$A$1000,0), 
                      MATCH(N$1,Hours!$A$1:$AAF$1,0)))
,"")</f>
        <v/>
      </c>
      <c r="O58" s="29" t="str">
        <f t="array" ref="O58">IFNA(IFNA(IFNA(INDEX('2025'!$A$1:$AAA$1000,
                      MATCH($A58,'2025'!$C$1:$C$1000,0), 
                      MATCH(O$1,'2025'!$A$1:$AAA$1,0)),
                INDEX('2024'!$A$1:$AAA$1000, 
                      MATCH($A58,'2024'!$C$1:$C$1000,0), 
                      MATCH(O$1,'2024'!$A$1:$AAA$1,0))),
                INDEX(Hours!$A$1:$AAF$1000, 
                      MATCH($A58,Hours!$A$1:$A$1000,0), 
                      MATCH(O$1,Hours!$A$1:$AAF$1,0)))
,"")</f>
        <v/>
      </c>
      <c r="P58" s="29" t="str">
        <f t="array" ref="P58">IFNA(IFNA(IFNA(INDEX('2025'!$A$1:$AAA$1000,
                      MATCH($A58,'2025'!$C$1:$C$1000,0), 
                      MATCH(P$1,'2025'!$A$1:$AAA$1,0)),
                INDEX('2024'!$A$1:$AAA$1000, 
                      MATCH($A58,'2024'!$C$1:$C$1000,0), 
                      MATCH(P$1,'2024'!$A$1:$AAA$1,0))),
                INDEX(Hours!$A$1:$AAF$1000, 
                      MATCH($A58,Hours!$A$1:$A$1000,0), 
                      MATCH(P$1,Hours!$A$1:$AAF$1,0)))
,"")</f>
        <v/>
      </c>
      <c r="Q58" s="29" t="str">
        <f t="array" ref="Q58">IFNA(IFNA(IFNA(INDEX('2025'!$A$1:$AAA$1000,
                      MATCH($A58,'2025'!$C$1:$C$1000,0), 
                      MATCH(Q$1,'2025'!$A$1:$AAA$1,0)),
                INDEX('2024'!$A$1:$AAA$1000, 
                      MATCH($A58,'2024'!$C$1:$C$1000,0), 
                      MATCH(Q$1,'2024'!$A$1:$AAA$1,0))),
                INDEX(Hours!$A$1:$AAF$1000, 
                      MATCH($A58,Hours!$A$1:$A$1000,0), 
                      MATCH(Q$1,Hours!$A$1:$AAF$1,0)))
,"")</f>
        <v/>
      </c>
      <c r="R58" s="29" t="str">
        <f t="array" ref="R58">IFNA(IFNA(IFNA(INDEX('2025'!$A$1:$AAA$1000,
                      MATCH($A58,'2025'!$C$1:$C$1000,0), 
                      MATCH(R$1,'2025'!$A$1:$AAA$1,0)),
                INDEX('2024'!$A$1:$AAA$1000, 
                      MATCH($A58,'2024'!$C$1:$C$1000,0), 
                      MATCH(R$1,'2024'!$A$1:$AAA$1,0))),
                INDEX(Hours!$A$1:$AAF$1000, 
                      MATCH($A58,Hours!$A$1:$A$1000,0), 
                      MATCH(R$1,Hours!$A$1:$AAF$1,0)))
,"")</f>
        <v/>
      </c>
      <c r="S58" s="29" t="str">
        <f t="array" ref="S58">IFNA(IFNA(IFNA(INDEX('2025'!$A$1:$AAA$1000,
                      MATCH($A58,'2025'!$C$1:$C$1000,0), 
                      MATCH(S$1,'2025'!$A$1:$AAA$1,0)),
                INDEX('2024'!$A$1:$AAA$1000, 
                      MATCH($A58,'2024'!$C$1:$C$1000,0), 
                      MATCH(S$1,'2024'!$A$1:$AAA$1,0))),
                INDEX(Hours!$A$1:$AAF$1000, 
                      MATCH($A58,Hours!$A$1:$A$1000,0), 
                      MATCH(S$1,Hours!$A$1:$AAF$1,0)))
,"")</f>
        <v/>
      </c>
      <c r="T58" s="76"/>
      <c r="U58" s="76"/>
      <c r="V58" s="76"/>
      <c r="W58" s="76"/>
      <c r="X58" s="76"/>
      <c r="Y58" s="29" t="str">
        <f t="array" ref="Y58">INDEX(Hours!$A$1:$AAF$1000, 
                      MATCH($A58,Hours!$A$1:$A$1000,0), 
                      MATCH(Y$1,Hours!$A$1:$AAF$1,0))</f>
        <v/>
      </c>
      <c r="Z58" s="76"/>
      <c r="AA58" s="76"/>
      <c r="AB58" s="76"/>
      <c r="AC58" s="76"/>
      <c r="AD58" s="76"/>
    </row>
    <row r="59" ht="22.5" hidden="1" customHeight="1">
      <c r="A59" s="25">
        <f t="shared" si="1"/>
        <v>45654</v>
      </c>
      <c r="B59" s="29" t="str">
        <f t="array" ref="B59">IFNA(IFNA(IFNA(INDEX('2025'!$A$1:$AAA$1000,
                      MATCH($A59,'2025'!$C$1:$C$1000,0), 
                      MATCH(B$1,'2025'!$A$1:$AAA$1,0)),
                INDEX('2024'!$A$1:$AAA$1000, 
                      MATCH($A59,'2024'!$C$1:$C$1000,0), 
                      MATCH(B$1,'2024'!$A$1:$AAA$1,0))),
                INDEX(Hours!$A$1:$AAF$1000, 
                      MATCH($A59,Hours!$A$1:$A$1000,0), 
                      MATCH(B$1,Hours!$A$1:$AAF$1,0)))
,"")</f>
        <v/>
      </c>
      <c r="C59" s="29" t="str">
        <f t="array" ref="C59">IFNA(IFNA(IFNA(INDEX('2025'!$A$1:$AAA$1000,
                      MATCH($A59,'2025'!$C$1:$C$1000,0), 
                      MATCH(C$1,'2025'!$A$1:$AAA$1,0)),
                INDEX('2024'!$A$1:$AAA$1000, 
                      MATCH($A59,'2024'!$C$1:$C$1000,0), 
                      MATCH(C$1,'2024'!$A$1:$AAA$1,0))),
                INDEX(Hours!$A$1:$AAF$1000, 
                      MATCH($A59,Hours!$A$1:$A$1000,0), 
                      MATCH(C$1,Hours!$A$1:$AAF$1,0)))
,"")</f>
        <v/>
      </c>
      <c r="D59" s="29" t="str">
        <f t="array" ref="D59">IFNA(IFNA(IFNA(INDEX('2025'!$A$1:$AAA$1000,
                      MATCH($A59,'2025'!$C$1:$C$1000,0), 
                      MATCH(D$1,'2025'!$A$1:$AAA$1,0)),
                INDEX('2024'!$A$1:$AAA$1000, 
                      MATCH($A59,'2024'!$C$1:$C$1000,0), 
                      MATCH(D$1,'2024'!$A$1:$AAA$1,0))),
                INDEX(Hours!$A$1:$AAF$1000, 
                      MATCH($A59,Hours!$A$1:$A$1000,0), 
                      MATCH(D$1,Hours!$A$1:$AAF$1,0)))
,"")</f>
        <v/>
      </c>
      <c r="E59" s="29" t="str">
        <f t="array" ref="E59">IFNA(IFNA(IFNA(INDEX('2025'!$A$1:$AAA$1000,
                      MATCH($A59,'2025'!$C$1:$C$1000,0), 
                      MATCH(E$1,'2025'!$A$1:$AAA$1,0)),
                INDEX('2024'!$A$1:$AAA$1000, 
                      MATCH($A59,'2024'!$C$1:$C$1000,0), 
                      MATCH(E$1,'2024'!$A$1:$AAA$1,0))),
                INDEX(Hours!$A$1:$AAF$1000, 
                      MATCH($A59,Hours!$A$1:$A$1000,0), 
                      MATCH(E$1,Hours!$A$1:$AAF$1,0)))
,"")</f>
        <v/>
      </c>
      <c r="F59" s="29" t="str">
        <f t="array" ref="F59">IFNA(IFNA(IFNA(INDEX('2025'!$A$1:$AAA$1000,
                      MATCH($A59,'2025'!$C$1:$C$1000,0), 
                      MATCH(F$1,'2025'!$A$1:$AAA$1,0)),
                INDEX('2024'!$A$1:$AAA$1000, 
                      MATCH($A59,'2024'!$C$1:$C$1000,0), 
                      MATCH(F$1,'2024'!$A$1:$AAA$1,0))),
                INDEX(Hours!$A$1:$AAF$1000, 
                      MATCH($A59,Hours!$A$1:$A$1000,0), 
                      MATCH(F$1,Hours!$A$1:$AAF$1,0)))
,"")</f>
        <v/>
      </c>
      <c r="G59" s="29" t="str">
        <f t="array" ref="G59">IFNA(IFNA(IFNA(INDEX('2025'!$A$1:$AAA$1000,
                      MATCH($A59,'2025'!$C$1:$C$1000,0), 
                      MATCH(G$1,'2025'!$A$1:$AAA$1,0)),
                INDEX('2024'!$A$1:$AAA$1000, 
                      MATCH($A59,'2024'!$C$1:$C$1000,0), 
                      MATCH(G$1,'2024'!$A$1:$AAA$1,0))),
                INDEX(Hours!$A$1:$AAF$1000, 
                      MATCH($A59,Hours!$A$1:$A$1000,0), 
                      MATCH(G$1,Hours!$A$1:$AAF$1,0)))
,"")</f>
        <v/>
      </c>
      <c r="H59" s="29" t="str">
        <f t="array" ref="H59">IFNA(IFNA(IFNA(INDEX('2025'!$A$1:$AAA$1000,
                      MATCH($A59,'2025'!$C$1:$C$1000,0), 
                      MATCH(H$1,'2025'!$A$1:$AAA$1,0)),
                INDEX('2024'!$A$1:$AAA$1000, 
                      MATCH($A59,'2024'!$C$1:$C$1000,0), 
                      MATCH(H$1,'2024'!$A$1:$AAA$1,0))),
                INDEX(Hours!$A$1:$AAF$1000, 
                      MATCH($A59,Hours!$A$1:$A$1000,0), 
                      MATCH(H$1,Hours!$A$1:$AAF$1,0)))
,"")</f>
        <v/>
      </c>
      <c r="I59" s="29" t="str">
        <f t="array" ref="I59">IFNA(IFNA(IFNA(INDEX('2025'!$A$1:$AAA$1000,
                      MATCH($A59,'2025'!$C$1:$C$1000,0), 
                      MATCH(I$1,'2025'!$A$1:$AAA$1,0)),
                INDEX('2024'!$A$1:$AAA$1000, 
                      MATCH($A59,'2024'!$C$1:$C$1000,0), 
                      MATCH(I$1,'2024'!$A$1:$AAA$1,0))),
                INDEX(Hours!$A$1:$AAF$1000, 
                      MATCH($A59,Hours!$A$1:$A$1000,0), 
                      MATCH(I$1,Hours!$A$1:$AAF$1,0)))
,"")</f>
        <v/>
      </c>
      <c r="J59" s="29" t="str">
        <f t="array" ref="J59">IFNA(IFNA(IFNA(INDEX('2025'!$A$1:$AAA$1000,
                      MATCH($A59,'2025'!$C$1:$C$1000,0), 
                      MATCH(J$1,'2025'!$A$1:$AAA$1,0)),
                INDEX('2024'!$A$1:$AAA$1000, 
                      MATCH($A59,'2024'!$C$1:$C$1000,0), 
                      MATCH(J$1,'2024'!$A$1:$AAA$1,0))),
                INDEX(Hours!$A$1:$AAF$1000, 
                      MATCH($A59,Hours!$A$1:$A$1000,0), 
                      MATCH(J$1,Hours!$A$1:$AAF$1,0)))
,"")</f>
        <v/>
      </c>
      <c r="K59" s="29" t="str">
        <f t="array" ref="K59">IFNA(IFNA(IFNA(INDEX('2025'!$A$1:$AAA$1000,
                      MATCH($A59,'2025'!$C$1:$C$1000,0), 
                      MATCH(K$1,'2025'!$A$1:$AAA$1,0)),
                INDEX('2024'!$A$1:$AAA$1000, 
                      MATCH($A59,'2024'!$C$1:$C$1000,0), 
                      MATCH(K$1,'2024'!$A$1:$AAA$1,0))),
                INDEX(Hours!$A$1:$AAF$1000, 
                      MATCH($A59,Hours!$A$1:$A$1000,0), 
                      MATCH(K$1,Hours!$A$1:$AAF$1,0)))
,"")</f>
        <v/>
      </c>
      <c r="L59" s="29" t="str">
        <f t="array" ref="L59">IFNA(IFNA(IFNA(INDEX('2025'!$A$1:$AAA$1000,
                      MATCH($A59,'2025'!$C$1:$C$1000,0), 
                      MATCH(L$1,'2025'!$A$1:$AAA$1,0)),
                INDEX('2024'!$A$1:$AAA$1000, 
                      MATCH($A59,'2024'!$C$1:$C$1000,0), 
                      MATCH(L$1,'2024'!$A$1:$AAA$1,0))),
                INDEX(Hours!$A$1:$AAF$1000, 
                      MATCH($A59,Hours!$A$1:$A$1000,0), 
                      MATCH(L$1,Hours!$A$1:$AAF$1,0)))
,"")</f>
        <v/>
      </c>
      <c r="M59" s="29" t="str">
        <f t="array" ref="M59">IFNA(IFNA(IFNA(INDEX('2025'!$A$1:$AAA$1000,
                      MATCH($A59,'2025'!$C$1:$C$1000,0), 
                      MATCH(M$1,'2025'!$A$1:$AAA$1,0)),
                INDEX('2024'!$A$1:$AAA$1000, 
                      MATCH($A59,'2024'!$C$1:$C$1000,0), 
                      MATCH(M$1,'2024'!$A$1:$AAA$1,0))),
                INDEX(Hours!$A$1:$AAF$1000, 
                      MATCH($A59,Hours!$A$1:$A$1000,0), 
                      MATCH(M$1,Hours!$A$1:$AAF$1,0)))
,"")</f>
        <v/>
      </c>
      <c r="N59" s="29" t="str">
        <f t="array" ref="N59">IFNA(IFNA(IFNA(INDEX('2025'!$A$1:$AAA$1000,
                      MATCH($A59,'2025'!$C$1:$C$1000,0), 
                      MATCH(N$1,'2025'!$A$1:$AAA$1,0)),
                INDEX('2024'!$A$1:$AAA$1000, 
                      MATCH($A59,'2024'!$C$1:$C$1000,0), 
                      MATCH(N$1,'2024'!$A$1:$AAA$1,0))),
                INDEX(Hours!$A$1:$AAF$1000, 
                      MATCH($A59,Hours!$A$1:$A$1000,0), 
                      MATCH(N$1,Hours!$A$1:$AAF$1,0)))
,"")</f>
        <v/>
      </c>
      <c r="O59" s="29" t="str">
        <f t="array" ref="O59">IFNA(IFNA(IFNA(INDEX('2025'!$A$1:$AAA$1000,
                      MATCH($A59,'2025'!$C$1:$C$1000,0), 
                      MATCH(O$1,'2025'!$A$1:$AAA$1,0)),
                INDEX('2024'!$A$1:$AAA$1000, 
                      MATCH($A59,'2024'!$C$1:$C$1000,0), 
                      MATCH(O$1,'2024'!$A$1:$AAA$1,0))),
                INDEX(Hours!$A$1:$AAF$1000, 
                      MATCH($A59,Hours!$A$1:$A$1000,0), 
                      MATCH(O$1,Hours!$A$1:$AAF$1,0)))
,"")</f>
        <v/>
      </c>
      <c r="P59" s="29" t="str">
        <f t="array" ref="P59">IFNA(IFNA(IFNA(INDEX('2025'!$A$1:$AAA$1000,
                      MATCH($A59,'2025'!$C$1:$C$1000,0), 
                      MATCH(P$1,'2025'!$A$1:$AAA$1,0)),
                INDEX('2024'!$A$1:$AAA$1000, 
                      MATCH($A59,'2024'!$C$1:$C$1000,0), 
                      MATCH(P$1,'2024'!$A$1:$AAA$1,0))),
                INDEX(Hours!$A$1:$AAF$1000, 
                      MATCH($A59,Hours!$A$1:$A$1000,0), 
                      MATCH(P$1,Hours!$A$1:$AAF$1,0)))
,"")</f>
        <v/>
      </c>
      <c r="Q59" s="29" t="str">
        <f t="array" ref="Q59">IFNA(IFNA(IFNA(INDEX('2025'!$A$1:$AAA$1000,
                      MATCH($A59,'2025'!$C$1:$C$1000,0), 
                      MATCH(Q$1,'2025'!$A$1:$AAA$1,0)),
                INDEX('2024'!$A$1:$AAA$1000, 
                      MATCH($A59,'2024'!$C$1:$C$1000,0), 
                      MATCH(Q$1,'2024'!$A$1:$AAA$1,0))),
                INDEX(Hours!$A$1:$AAF$1000, 
                      MATCH($A59,Hours!$A$1:$A$1000,0), 
                      MATCH(Q$1,Hours!$A$1:$AAF$1,0)))
,"")</f>
        <v/>
      </c>
      <c r="R59" s="29" t="str">
        <f t="array" ref="R59">IFNA(IFNA(IFNA(INDEX('2025'!$A$1:$AAA$1000,
                      MATCH($A59,'2025'!$C$1:$C$1000,0), 
                      MATCH(R$1,'2025'!$A$1:$AAA$1,0)),
                INDEX('2024'!$A$1:$AAA$1000, 
                      MATCH($A59,'2024'!$C$1:$C$1000,0), 
                      MATCH(R$1,'2024'!$A$1:$AAA$1,0))),
                INDEX(Hours!$A$1:$AAF$1000, 
                      MATCH($A59,Hours!$A$1:$A$1000,0), 
                      MATCH(R$1,Hours!$A$1:$AAF$1,0)))
,"")</f>
        <v/>
      </c>
      <c r="S59" s="29" t="str">
        <f t="array" ref="S59">IFNA(IFNA(IFNA(INDEX('2025'!$A$1:$AAA$1000,
                      MATCH($A59,'2025'!$C$1:$C$1000,0), 
                      MATCH(S$1,'2025'!$A$1:$AAA$1,0)),
                INDEX('2024'!$A$1:$AAA$1000, 
                      MATCH($A59,'2024'!$C$1:$C$1000,0), 
                      MATCH(S$1,'2024'!$A$1:$AAA$1,0))),
                INDEX(Hours!$A$1:$AAF$1000, 
                      MATCH($A59,Hours!$A$1:$A$1000,0), 
                      MATCH(S$1,Hours!$A$1:$AAF$1,0)))
,"")</f>
        <v/>
      </c>
      <c r="T59" s="76"/>
      <c r="U59" s="76"/>
      <c r="V59" s="76"/>
      <c r="W59" s="76"/>
      <c r="X59" s="76"/>
      <c r="Y59" s="29" t="str">
        <f t="array" ref="Y59">INDEX(Hours!$A$1:$AAF$1000, 
                      MATCH($A59,Hours!$A$1:$A$1000,0), 
                      MATCH(Y$1,Hours!$A$1:$AAF$1,0))</f>
        <v/>
      </c>
      <c r="Z59" s="76"/>
      <c r="AA59" s="76"/>
      <c r="AB59" s="76"/>
      <c r="AC59" s="76"/>
      <c r="AD59" s="76"/>
    </row>
    <row r="60" ht="22.5" hidden="1" customHeight="1">
      <c r="A60" s="25">
        <f t="shared" si="1"/>
        <v>45655</v>
      </c>
      <c r="B60" s="29" t="str">
        <f t="array" ref="B60">IFNA(IFNA(IFNA(INDEX('2025'!$A$1:$AAA$1000,
                      MATCH($A60,'2025'!$C$1:$C$1000,0), 
                      MATCH(B$1,'2025'!$A$1:$AAA$1,0)),
                INDEX('2024'!$A$1:$AAA$1000, 
                      MATCH($A60,'2024'!$C$1:$C$1000,0), 
                      MATCH(B$1,'2024'!$A$1:$AAA$1,0))),
                INDEX(Hours!$A$1:$AAF$1000, 
                      MATCH($A60,Hours!$A$1:$A$1000,0), 
                      MATCH(B$1,Hours!$A$1:$AAF$1,0)))
,"")</f>
        <v/>
      </c>
      <c r="C60" s="29" t="str">
        <f t="array" ref="C60">IFNA(IFNA(IFNA(INDEX('2025'!$A$1:$AAA$1000,
                      MATCH($A60,'2025'!$C$1:$C$1000,0), 
                      MATCH(C$1,'2025'!$A$1:$AAA$1,0)),
                INDEX('2024'!$A$1:$AAA$1000, 
                      MATCH($A60,'2024'!$C$1:$C$1000,0), 
                      MATCH(C$1,'2024'!$A$1:$AAA$1,0))),
                INDEX(Hours!$A$1:$AAF$1000, 
                      MATCH($A60,Hours!$A$1:$A$1000,0), 
                      MATCH(C$1,Hours!$A$1:$AAF$1,0)))
,"")</f>
        <v/>
      </c>
      <c r="D60" s="29" t="str">
        <f t="array" ref="D60">IFNA(IFNA(IFNA(INDEX('2025'!$A$1:$AAA$1000,
                      MATCH($A60,'2025'!$C$1:$C$1000,0), 
                      MATCH(D$1,'2025'!$A$1:$AAA$1,0)),
                INDEX('2024'!$A$1:$AAA$1000, 
                      MATCH($A60,'2024'!$C$1:$C$1000,0), 
                      MATCH(D$1,'2024'!$A$1:$AAA$1,0))),
                INDEX(Hours!$A$1:$AAF$1000, 
                      MATCH($A60,Hours!$A$1:$A$1000,0), 
                      MATCH(D$1,Hours!$A$1:$AAF$1,0)))
,"")</f>
        <v/>
      </c>
      <c r="E60" s="29" t="str">
        <f t="array" ref="E60">IFNA(IFNA(IFNA(INDEX('2025'!$A$1:$AAA$1000,
                      MATCH($A60,'2025'!$C$1:$C$1000,0), 
                      MATCH(E$1,'2025'!$A$1:$AAA$1,0)),
                INDEX('2024'!$A$1:$AAA$1000, 
                      MATCH($A60,'2024'!$C$1:$C$1000,0), 
                      MATCH(E$1,'2024'!$A$1:$AAA$1,0))),
                INDEX(Hours!$A$1:$AAF$1000, 
                      MATCH($A60,Hours!$A$1:$A$1000,0), 
                      MATCH(E$1,Hours!$A$1:$AAF$1,0)))
,"")</f>
        <v/>
      </c>
      <c r="F60" s="29" t="str">
        <f t="array" ref="F60">IFNA(IFNA(IFNA(INDEX('2025'!$A$1:$AAA$1000,
                      MATCH($A60,'2025'!$C$1:$C$1000,0), 
                      MATCH(F$1,'2025'!$A$1:$AAA$1,0)),
                INDEX('2024'!$A$1:$AAA$1000, 
                      MATCH($A60,'2024'!$C$1:$C$1000,0), 
                      MATCH(F$1,'2024'!$A$1:$AAA$1,0))),
                INDEX(Hours!$A$1:$AAF$1000, 
                      MATCH($A60,Hours!$A$1:$A$1000,0), 
                      MATCH(F$1,Hours!$A$1:$AAF$1,0)))
,"")</f>
        <v/>
      </c>
      <c r="G60" s="29" t="str">
        <f t="array" ref="G60">IFNA(IFNA(IFNA(INDEX('2025'!$A$1:$AAA$1000,
                      MATCH($A60,'2025'!$C$1:$C$1000,0), 
                      MATCH(G$1,'2025'!$A$1:$AAA$1,0)),
                INDEX('2024'!$A$1:$AAA$1000, 
                      MATCH($A60,'2024'!$C$1:$C$1000,0), 
                      MATCH(G$1,'2024'!$A$1:$AAA$1,0))),
                INDEX(Hours!$A$1:$AAF$1000, 
                      MATCH($A60,Hours!$A$1:$A$1000,0), 
                      MATCH(G$1,Hours!$A$1:$AAF$1,0)))
,"")</f>
        <v/>
      </c>
      <c r="H60" s="29" t="str">
        <f t="array" ref="H60">IFNA(IFNA(IFNA(INDEX('2025'!$A$1:$AAA$1000,
                      MATCH($A60,'2025'!$C$1:$C$1000,0), 
                      MATCH(H$1,'2025'!$A$1:$AAA$1,0)),
                INDEX('2024'!$A$1:$AAA$1000, 
                      MATCH($A60,'2024'!$C$1:$C$1000,0), 
                      MATCH(H$1,'2024'!$A$1:$AAA$1,0))),
                INDEX(Hours!$A$1:$AAF$1000, 
                      MATCH($A60,Hours!$A$1:$A$1000,0), 
                      MATCH(H$1,Hours!$A$1:$AAF$1,0)))
,"")</f>
        <v/>
      </c>
      <c r="I60" s="29" t="str">
        <f t="array" ref="I60">IFNA(IFNA(IFNA(INDEX('2025'!$A$1:$AAA$1000,
                      MATCH($A60,'2025'!$C$1:$C$1000,0), 
                      MATCH(I$1,'2025'!$A$1:$AAA$1,0)),
                INDEX('2024'!$A$1:$AAA$1000, 
                      MATCH($A60,'2024'!$C$1:$C$1000,0), 
                      MATCH(I$1,'2024'!$A$1:$AAA$1,0))),
                INDEX(Hours!$A$1:$AAF$1000, 
                      MATCH($A60,Hours!$A$1:$A$1000,0), 
                      MATCH(I$1,Hours!$A$1:$AAF$1,0)))
,"")</f>
        <v/>
      </c>
      <c r="J60" s="29" t="str">
        <f t="array" ref="J60">IFNA(IFNA(IFNA(INDEX('2025'!$A$1:$AAA$1000,
                      MATCH($A60,'2025'!$C$1:$C$1000,0), 
                      MATCH(J$1,'2025'!$A$1:$AAA$1,0)),
                INDEX('2024'!$A$1:$AAA$1000, 
                      MATCH($A60,'2024'!$C$1:$C$1000,0), 
                      MATCH(J$1,'2024'!$A$1:$AAA$1,0))),
                INDEX(Hours!$A$1:$AAF$1000, 
                      MATCH($A60,Hours!$A$1:$A$1000,0), 
                      MATCH(J$1,Hours!$A$1:$AAF$1,0)))
,"")</f>
        <v/>
      </c>
      <c r="K60" s="29" t="str">
        <f t="array" ref="K60">IFNA(IFNA(IFNA(INDEX('2025'!$A$1:$AAA$1000,
                      MATCH($A60,'2025'!$C$1:$C$1000,0), 
                      MATCH(K$1,'2025'!$A$1:$AAA$1,0)),
                INDEX('2024'!$A$1:$AAA$1000, 
                      MATCH($A60,'2024'!$C$1:$C$1000,0), 
                      MATCH(K$1,'2024'!$A$1:$AAA$1,0))),
                INDEX(Hours!$A$1:$AAF$1000, 
                      MATCH($A60,Hours!$A$1:$A$1000,0), 
                      MATCH(K$1,Hours!$A$1:$AAF$1,0)))
,"")</f>
        <v/>
      </c>
      <c r="L60" s="29" t="str">
        <f t="array" ref="L60">IFNA(IFNA(IFNA(INDEX('2025'!$A$1:$AAA$1000,
                      MATCH($A60,'2025'!$C$1:$C$1000,0), 
                      MATCH(L$1,'2025'!$A$1:$AAA$1,0)),
                INDEX('2024'!$A$1:$AAA$1000, 
                      MATCH($A60,'2024'!$C$1:$C$1000,0), 
                      MATCH(L$1,'2024'!$A$1:$AAA$1,0))),
                INDEX(Hours!$A$1:$AAF$1000, 
                      MATCH($A60,Hours!$A$1:$A$1000,0), 
                      MATCH(L$1,Hours!$A$1:$AAF$1,0)))
,"")</f>
        <v/>
      </c>
      <c r="M60" s="29" t="str">
        <f t="array" ref="M60">IFNA(IFNA(IFNA(INDEX('2025'!$A$1:$AAA$1000,
                      MATCH($A60,'2025'!$C$1:$C$1000,0), 
                      MATCH(M$1,'2025'!$A$1:$AAA$1,0)),
                INDEX('2024'!$A$1:$AAA$1000, 
                      MATCH($A60,'2024'!$C$1:$C$1000,0), 
                      MATCH(M$1,'2024'!$A$1:$AAA$1,0))),
                INDEX(Hours!$A$1:$AAF$1000, 
                      MATCH($A60,Hours!$A$1:$A$1000,0), 
                      MATCH(M$1,Hours!$A$1:$AAF$1,0)))
,"")</f>
        <v/>
      </c>
      <c r="N60" s="29" t="str">
        <f t="array" ref="N60">IFNA(IFNA(IFNA(INDEX('2025'!$A$1:$AAA$1000,
                      MATCH($A60,'2025'!$C$1:$C$1000,0), 
                      MATCH(N$1,'2025'!$A$1:$AAA$1,0)),
                INDEX('2024'!$A$1:$AAA$1000, 
                      MATCH($A60,'2024'!$C$1:$C$1000,0), 
                      MATCH(N$1,'2024'!$A$1:$AAA$1,0))),
                INDEX(Hours!$A$1:$AAF$1000, 
                      MATCH($A60,Hours!$A$1:$A$1000,0), 
                      MATCH(N$1,Hours!$A$1:$AAF$1,0)))
,"")</f>
        <v/>
      </c>
      <c r="O60" s="29" t="str">
        <f t="array" ref="O60">IFNA(IFNA(IFNA(INDEX('2025'!$A$1:$AAA$1000,
                      MATCH($A60,'2025'!$C$1:$C$1000,0), 
                      MATCH(O$1,'2025'!$A$1:$AAA$1,0)),
                INDEX('2024'!$A$1:$AAA$1000, 
                      MATCH($A60,'2024'!$C$1:$C$1000,0), 
                      MATCH(O$1,'2024'!$A$1:$AAA$1,0))),
                INDEX(Hours!$A$1:$AAF$1000, 
                      MATCH($A60,Hours!$A$1:$A$1000,0), 
                      MATCH(O$1,Hours!$A$1:$AAF$1,0)))
,"")</f>
        <v/>
      </c>
      <c r="P60" s="29" t="str">
        <f t="array" ref="P60">IFNA(IFNA(IFNA(INDEX('2025'!$A$1:$AAA$1000,
                      MATCH($A60,'2025'!$C$1:$C$1000,0), 
                      MATCH(P$1,'2025'!$A$1:$AAA$1,0)),
                INDEX('2024'!$A$1:$AAA$1000, 
                      MATCH($A60,'2024'!$C$1:$C$1000,0), 
                      MATCH(P$1,'2024'!$A$1:$AAA$1,0))),
                INDEX(Hours!$A$1:$AAF$1000, 
                      MATCH($A60,Hours!$A$1:$A$1000,0), 
                      MATCH(P$1,Hours!$A$1:$AAF$1,0)))
,"")</f>
        <v/>
      </c>
      <c r="Q60" s="29" t="str">
        <f t="array" ref="Q60">IFNA(IFNA(IFNA(INDEX('2025'!$A$1:$AAA$1000,
                      MATCH($A60,'2025'!$C$1:$C$1000,0), 
                      MATCH(Q$1,'2025'!$A$1:$AAA$1,0)),
                INDEX('2024'!$A$1:$AAA$1000, 
                      MATCH($A60,'2024'!$C$1:$C$1000,0), 
                      MATCH(Q$1,'2024'!$A$1:$AAA$1,0))),
                INDEX(Hours!$A$1:$AAF$1000, 
                      MATCH($A60,Hours!$A$1:$A$1000,0), 
                      MATCH(Q$1,Hours!$A$1:$AAF$1,0)))
,"")</f>
        <v/>
      </c>
      <c r="R60" s="29" t="str">
        <f t="array" ref="R60">IFNA(IFNA(IFNA(INDEX('2025'!$A$1:$AAA$1000,
                      MATCH($A60,'2025'!$C$1:$C$1000,0), 
                      MATCH(R$1,'2025'!$A$1:$AAA$1,0)),
                INDEX('2024'!$A$1:$AAA$1000, 
                      MATCH($A60,'2024'!$C$1:$C$1000,0), 
                      MATCH(R$1,'2024'!$A$1:$AAA$1,0))),
                INDEX(Hours!$A$1:$AAF$1000, 
                      MATCH($A60,Hours!$A$1:$A$1000,0), 
                      MATCH(R$1,Hours!$A$1:$AAF$1,0)))
,"")</f>
        <v/>
      </c>
      <c r="S60" s="29" t="str">
        <f t="array" ref="S60">IFNA(IFNA(IFNA(INDEX('2025'!$A$1:$AAA$1000,
                      MATCH($A60,'2025'!$C$1:$C$1000,0), 
                      MATCH(S$1,'2025'!$A$1:$AAA$1,0)),
                INDEX('2024'!$A$1:$AAA$1000, 
                      MATCH($A60,'2024'!$C$1:$C$1000,0), 
                      MATCH(S$1,'2024'!$A$1:$AAA$1,0))),
                INDEX(Hours!$A$1:$AAF$1000, 
                      MATCH($A60,Hours!$A$1:$A$1000,0), 
                      MATCH(S$1,Hours!$A$1:$AAF$1,0)))
,"")</f>
        <v/>
      </c>
      <c r="T60" s="76"/>
      <c r="U60" s="76"/>
      <c r="V60" s="76"/>
      <c r="W60" s="76"/>
      <c r="X60" s="76"/>
      <c r="Y60" s="29" t="str">
        <f t="array" ref="Y60">INDEX(Hours!$A$1:$AAF$1000, 
                      MATCH($A60,Hours!$A$1:$A$1000,0), 
                      MATCH(Y$1,Hours!$A$1:$AAF$1,0))</f>
        <v/>
      </c>
      <c r="Z60" s="76"/>
      <c r="AA60" s="76"/>
      <c r="AB60" s="76"/>
      <c r="AC60" s="76"/>
      <c r="AD60" s="76"/>
    </row>
    <row r="61" ht="22.5" hidden="1" customHeight="1">
      <c r="A61" s="25">
        <f t="shared" si="1"/>
        <v>45656</v>
      </c>
      <c r="B61" s="29" t="str">
        <f t="array" ref="B61">IFNA(IFNA(IFNA(INDEX('2025'!$A$1:$AAA$1000,
                      MATCH($A61,'2025'!$C$1:$C$1000,0), 
                      MATCH(B$1,'2025'!$A$1:$AAA$1,0)),
                INDEX('2024'!$A$1:$AAA$1000, 
                      MATCH($A61,'2024'!$C$1:$C$1000,0), 
                      MATCH(B$1,'2024'!$A$1:$AAA$1,0))),
                INDEX(Hours!$A$1:$AAF$1000, 
                      MATCH($A61,Hours!$A$1:$A$1000,0), 
                      MATCH(B$1,Hours!$A$1:$AAF$1,0)))
,"")</f>
        <v/>
      </c>
      <c r="C61" s="29" t="str">
        <f t="array" ref="C61">IFNA(IFNA(IFNA(INDEX('2025'!$A$1:$AAA$1000,
                      MATCH($A61,'2025'!$C$1:$C$1000,0), 
                      MATCH(C$1,'2025'!$A$1:$AAA$1,0)),
                INDEX('2024'!$A$1:$AAA$1000, 
                      MATCH($A61,'2024'!$C$1:$C$1000,0), 
                      MATCH(C$1,'2024'!$A$1:$AAA$1,0))),
                INDEX(Hours!$A$1:$AAF$1000, 
                      MATCH($A61,Hours!$A$1:$A$1000,0), 
                      MATCH(C$1,Hours!$A$1:$AAF$1,0)))
,"")</f>
        <v/>
      </c>
      <c r="D61" s="29" t="str">
        <f t="array" ref="D61">IFNA(IFNA(IFNA(INDEX('2025'!$A$1:$AAA$1000,
                      MATCH($A61,'2025'!$C$1:$C$1000,0), 
                      MATCH(D$1,'2025'!$A$1:$AAA$1,0)),
                INDEX('2024'!$A$1:$AAA$1000, 
                      MATCH($A61,'2024'!$C$1:$C$1000,0), 
                      MATCH(D$1,'2024'!$A$1:$AAA$1,0))),
                INDEX(Hours!$A$1:$AAF$1000, 
                      MATCH($A61,Hours!$A$1:$A$1000,0), 
                      MATCH(D$1,Hours!$A$1:$AAF$1,0)))
,"")</f>
        <v/>
      </c>
      <c r="E61" s="29" t="str">
        <f t="array" ref="E61">IFNA(IFNA(IFNA(INDEX('2025'!$A$1:$AAA$1000,
                      MATCH($A61,'2025'!$C$1:$C$1000,0), 
                      MATCH(E$1,'2025'!$A$1:$AAA$1,0)),
                INDEX('2024'!$A$1:$AAA$1000, 
                      MATCH($A61,'2024'!$C$1:$C$1000,0), 
                      MATCH(E$1,'2024'!$A$1:$AAA$1,0))),
                INDEX(Hours!$A$1:$AAF$1000, 
                      MATCH($A61,Hours!$A$1:$A$1000,0), 
                      MATCH(E$1,Hours!$A$1:$AAF$1,0)))
,"")</f>
        <v/>
      </c>
      <c r="F61" s="29" t="str">
        <f t="array" ref="F61">IFNA(IFNA(IFNA(INDEX('2025'!$A$1:$AAA$1000,
                      MATCH($A61,'2025'!$C$1:$C$1000,0), 
                      MATCH(F$1,'2025'!$A$1:$AAA$1,0)),
                INDEX('2024'!$A$1:$AAA$1000, 
                      MATCH($A61,'2024'!$C$1:$C$1000,0), 
                      MATCH(F$1,'2024'!$A$1:$AAA$1,0))),
                INDEX(Hours!$A$1:$AAF$1000, 
                      MATCH($A61,Hours!$A$1:$A$1000,0), 
                      MATCH(F$1,Hours!$A$1:$AAF$1,0)))
,"")</f>
        <v/>
      </c>
      <c r="G61" s="29" t="str">
        <f t="array" ref="G61">IFNA(IFNA(IFNA(INDEX('2025'!$A$1:$AAA$1000,
                      MATCH($A61,'2025'!$C$1:$C$1000,0), 
                      MATCH(G$1,'2025'!$A$1:$AAA$1,0)),
                INDEX('2024'!$A$1:$AAA$1000, 
                      MATCH($A61,'2024'!$C$1:$C$1000,0), 
                      MATCH(G$1,'2024'!$A$1:$AAA$1,0))),
                INDEX(Hours!$A$1:$AAF$1000, 
                      MATCH($A61,Hours!$A$1:$A$1000,0), 
                      MATCH(G$1,Hours!$A$1:$AAF$1,0)))
,"")</f>
        <v/>
      </c>
      <c r="H61" s="29" t="str">
        <f t="array" ref="H61">IFNA(IFNA(IFNA(INDEX('2025'!$A$1:$AAA$1000,
                      MATCH($A61,'2025'!$C$1:$C$1000,0), 
                      MATCH(H$1,'2025'!$A$1:$AAA$1,0)),
                INDEX('2024'!$A$1:$AAA$1000, 
                      MATCH($A61,'2024'!$C$1:$C$1000,0), 
                      MATCH(H$1,'2024'!$A$1:$AAA$1,0))),
                INDEX(Hours!$A$1:$AAF$1000, 
                      MATCH($A61,Hours!$A$1:$A$1000,0), 
                      MATCH(H$1,Hours!$A$1:$AAF$1,0)))
,"")</f>
        <v/>
      </c>
      <c r="I61" s="29" t="str">
        <f t="array" ref="I61">IFNA(IFNA(IFNA(INDEX('2025'!$A$1:$AAA$1000,
                      MATCH($A61,'2025'!$C$1:$C$1000,0), 
                      MATCH(I$1,'2025'!$A$1:$AAA$1,0)),
                INDEX('2024'!$A$1:$AAA$1000, 
                      MATCH($A61,'2024'!$C$1:$C$1000,0), 
                      MATCH(I$1,'2024'!$A$1:$AAA$1,0))),
                INDEX(Hours!$A$1:$AAF$1000, 
                      MATCH($A61,Hours!$A$1:$A$1000,0), 
                      MATCH(I$1,Hours!$A$1:$AAF$1,0)))
,"")</f>
        <v/>
      </c>
      <c r="J61" s="29" t="str">
        <f t="array" ref="J61">IFNA(IFNA(IFNA(INDEX('2025'!$A$1:$AAA$1000,
                      MATCH($A61,'2025'!$C$1:$C$1000,0), 
                      MATCH(J$1,'2025'!$A$1:$AAA$1,0)),
                INDEX('2024'!$A$1:$AAA$1000, 
                      MATCH($A61,'2024'!$C$1:$C$1000,0), 
                      MATCH(J$1,'2024'!$A$1:$AAA$1,0))),
                INDEX(Hours!$A$1:$AAF$1000, 
                      MATCH($A61,Hours!$A$1:$A$1000,0), 
                      MATCH(J$1,Hours!$A$1:$AAF$1,0)))
,"")</f>
        <v/>
      </c>
      <c r="K61" s="29" t="str">
        <f t="array" ref="K61">IFNA(IFNA(IFNA(INDEX('2025'!$A$1:$AAA$1000,
                      MATCH($A61,'2025'!$C$1:$C$1000,0), 
                      MATCH(K$1,'2025'!$A$1:$AAA$1,0)),
                INDEX('2024'!$A$1:$AAA$1000, 
                      MATCH($A61,'2024'!$C$1:$C$1000,0), 
                      MATCH(K$1,'2024'!$A$1:$AAA$1,0))),
                INDEX(Hours!$A$1:$AAF$1000, 
                      MATCH($A61,Hours!$A$1:$A$1000,0), 
                      MATCH(K$1,Hours!$A$1:$AAF$1,0)))
,"")</f>
        <v/>
      </c>
      <c r="L61" s="29" t="str">
        <f t="array" ref="L61">IFNA(IFNA(IFNA(INDEX('2025'!$A$1:$AAA$1000,
                      MATCH($A61,'2025'!$C$1:$C$1000,0), 
                      MATCH(L$1,'2025'!$A$1:$AAA$1,0)),
                INDEX('2024'!$A$1:$AAA$1000, 
                      MATCH($A61,'2024'!$C$1:$C$1000,0), 
                      MATCH(L$1,'2024'!$A$1:$AAA$1,0))),
                INDEX(Hours!$A$1:$AAF$1000, 
                      MATCH($A61,Hours!$A$1:$A$1000,0), 
                      MATCH(L$1,Hours!$A$1:$AAF$1,0)))
,"")</f>
        <v/>
      </c>
      <c r="M61" s="29" t="str">
        <f t="array" ref="M61">IFNA(IFNA(IFNA(INDEX('2025'!$A$1:$AAA$1000,
                      MATCH($A61,'2025'!$C$1:$C$1000,0), 
                      MATCH(M$1,'2025'!$A$1:$AAA$1,0)),
                INDEX('2024'!$A$1:$AAA$1000, 
                      MATCH($A61,'2024'!$C$1:$C$1000,0), 
                      MATCH(M$1,'2024'!$A$1:$AAA$1,0))),
                INDEX(Hours!$A$1:$AAF$1000, 
                      MATCH($A61,Hours!$A$1:$A$1000,0), 
                      MATCH(M$1,Hours!$A$1:$AAF$1,0)))
,"")</f>
        <v/>
      </c>
      <c r="N61" s="29" t="str">
        <f t="array" ref="N61">IFNA(IFNA(IFNA(INDEX('2025'!$A$1:$AAA$1000,
                      MATCH($A61,'2025'!$C$1:$C$1000,0), 
                      MATCH(N$1,'2025'!$A$1:$AAA$1,0)),
                INDEX('2024'!$A$1:$AAA$1000, 
                      MATCH($A61,'2024'!$C$1:$C$1000,0), 
                      MATCH(N$1,'2024'!$A$1:$AAA$1,0))),
                INDEX(Hours!$A$1:$AAF$1000, 
                      MATCH($A61,Hours!$A$1:$A$1000,0), 
                      MATCH(N$1,Hours!$A$1:$AAF$1,0)))
,"")</f>
        <v/>
      </c>
      <c r="O61" s="29" t="str">
        <f t="array" ref="O61">IFNA(IFNA(IFNA(INDEX('2025'!$A$1:$AAA$1000,
                      MATCH($A61,'2025'!$C$1:$C$1000,0), 
                      MATCH(O$1,'2025'!$A$1:$AAA$1,0)),
                INDEX('2024'!$A$1:$AAA$1000, 
                      MATCH($A61,'2024'!$C$1:$C$1000,0), 
                      MATCH(O$1,'2024'!$A$1:$AAA$1,0))),
                INDEX(Hours!$A$1:$AAF$1000, 
                      MATCH($A61,Hours!$A$1:$A$1000,0), 
                      MATCH(O$1,Hours!$A$1:$AAF$1,0)))
,"")</f>
        <v/>
      </c>
      <c r="P61" s="29" t="str">
        <f t="array" ref="P61">IFNA(IFNA(IFNA(INDEX('2025'!$A$1:$AAA$1000,
                      MATCH($A61,'2025'!$C$1:$C$1000,0), 
                      MATCH(P$1,'2025'!$A$1:$AAA$1,0)),
                INDEX('2024'!$A$1:$AAA$1000, 
                      MATCH($A61,'2024'!$C$1:$C$1000,0), 
                      MATCH(P$1,'2024'!$A$1:$AAA$1,0))),
                INDEX(Hours!$A$1:$AAF$1000, 
                      MATCH($A61,Hours!$A$1:$A$1000,0), 
                      MATCH(P$1,Hours!$A$1:$AAF$1,0)))
,"")</f>
        <v/>
      </c>
      <c r="Q61" s="29" t="str">
        <f t="array" ref="Q61">IFNA(IFNA(IFNA(INDEX('2025'!$A$1:$AAA$1000,
                      MATCH($A61,'2025'!$C$1:$C$1000,0), 
                      MATCH(Q$1,'2025'!$A$1:$AAA$1,0)),
                INDEX('2024'!$A$1:$AAA$1000, 
                      MATCH($A61,'2024'!$C$1:$C$1000,0), 
                      MATCH(Q$1,'2024'!$A$1:$AAA$1,0))),
                INDEX(Hours!$A$1:$AAF$1000, 
                      MATCH($A61,Hours!$A$1:$A$1000,0), 
                      MATCH(Q$1,Hours!$A$1:$AAF$1,0)))
,"")</f>
        <v/>
      </c>
      <c r="R61" s="29" t="str">
        <f t="array" ref="R61">IFNA(IFNA(IFNA(INDEX('2025'!$A$1:$AAA$1000,
                      MATCH($A61,'2025'!$C$1:$C$1000,0), 
                      MATCH(R$1,'2025'!$A$1:$AAA$1,0)),
                INDEX('2024'!$A$1:$AAA$1000, 
                      MATCH($A61,'2024'!$C$1:$C$1000,0), 
                      MATCH(R$1,'2024'!$A$1:$AAA$1,0))),
                INDEX(Hours!$A$1:$AAF$1000, 
                      MATCH($A61,Hours!$A$1:$A$1000,0), 
                      MATCH(R$1,Hours!$A$1:$AAF$1,0)))
,"")</f>
        <v/>
      </c>
      <c r="S61" s="29" t="str">
        <f t="array" ref="S61">IFNA(IFNA(IFNA(INDEX('2025'!$A$1:$AAA$1000,
                      MATCH($A61,'2025'!$C$1:$C$1000,0), 
                      MATCH(S$1,'2025'!$A$1:$AAA$1,0)),
                INDEX('2024'!$A$1:$AAA$1000, 
                      MATCH($A61,'2024'!$C$1:$C$1000,0), 
                      MATCH(S$1,'2024'!$A$1:$AAA$1,0))),
                INDEX(Hours!$A$1:$AAF$1000, 
                      MATCH($A61,Hours!$A$1:$A$1000,0), 
                      MATCH(S$1,Hours!$A$1:$AAF$1,0)))
,"")</f>
        <v/>
      </c>
      <c r="T61" s="76"/>
      <c r="U61" s="76"/>
      <c r="V61" s="76"/>
      <c r="W61" s="76"/>
      <c r="X61" s="76"/>
      <c r="Y61" s="29" t="str">
        <f t="array" ref="Y61">INDEX(Hours!$A$1:$AAF$1000, 
                      MATCH($A61,Hours!$A$1:$A$1000,0), 
                      MATCH(Y$1,Hours!$A$1:$AAF$1,0))</f>
        <v/>
      </c>
      <c r="Z61" s="76"/>
      <c r="AA61" s="76"/>
      <c r="AB61" s="76"/>
      <c r="AC61" s="76"/>
      <c r="AD61" s="76"/>
    </row>
    <row r="62" ht="22.5" hidden="1" customHeight="1">
      <c r="A62" s="25">
        <f t="shared" si="1"/>
        <v>45657</v>
      </c>
      <c r="B62" s="29" t="str">
        <f t="array" ref="B62">IFNA(IFNA(IFNA(INDEX('2025'!$A$1:$AAA$1000,
                      MATCH($A62,'2025'!$C$1:$C$1000,0), 
                      MATCH(B$1,'2025'!$A$1:$AAA$1,0)),
                INDEX('2024'!$A$1:$AAA$1000, 
                      MATCH($A62,'2024'!$C$1:$C$1000,0), 
                      MATCH(B$1,'2024'!$A$1:$AAA$1,0))),
                INDEX(Hours!$A$1:$AAF$1000, 
                      MATCH($A62,Hours!$A$1:$A$1000,0), 
                      MATCH(B$1,Hours!$A$1:$AAF$1,0)))
,"")</f>
        <v/>
      </c>
      <c r="C62" s="29" t="str">
        <f t="array" ref="C62">IFNA(IFNA(IFNA(INDEX('2025'!$A$1:$AAA$1000,
                      MATCH($A62,'2025'!$C$1:$C$1000,0), 
                      MATCH(C$1,'2025'!$A$1:$AAA$1,0)),
                INDEX('2024'!$A$1:$AAA$1000, 
                      MATCH($A62,'2024'!$C$1:$C$1000,0), 
                      MATCH(C$1,'2024'!$A$1:$AAA$1,0))),
                INDEX(Hours!$A$1:$AAF$1000, 
                      MATCH($A62,Hours!$A$1:$A$1000,0), 
                      MATCH(C$1,Hours!$A$1:$AAF$1,0)))
,"")</f>
        <v/>
      </c>
      <c r="D62" s="29" t="str">
        <f t="array" ref="D62">IFNA(IFNA(IFNA(INDEX('2025'!$A$1:$AAA$1000,
                      MATCH($A62,'2025'!$C$1:$C$1000,0), 
                      MATCH(D$1,'2025'!$A$1:$AAA$1,0)),
                INDEX('2024'!$A$1:$AAA$1000, 
                      MATCH($A62,'2024'!$C$1:$C$1000,0), 
                      MATCH(D$1,'2024'!$A$1:$AAA$1,0))),
                INDEX(Hours!$A$1:$AAF$1000, 
                      MATCH($A62,Hours!$A$1:$A$1000,0), 
                      MATCH(D$1,Hours!$A$1:$AAF$1,0)))
,"")</f>
        <v/>
      </c>
      <c r="E62" s="29" t="str">
        <f t="array" ref="E62">IFNA(IFNA(IFNA(INDEX('2025'!$A$1:$AAA$1000,
                      MATCH($A62,'2025'!$C$1:$C$1000,0), 
                      MATCH(E$1,'2025'!$A$1:$AAA$1,0)),
                INDEX('2024'!$A$1:$AAA$1000, 
                      MATCH($A62,'2024'!$C$1:$C$1000,0), 
                      MATCH(E$1,'2024'!$A$1:$AAA$1,0))),
                INDEX(Hours!$A$1:$AAF$1000, 
                      MATCH($A62,Hours!$A$1:$A$1000,0), 
                      MATCH(E$1,Hours!$A$1:$AAF$1,0)))
,"")</f>
        <v/>
      </c>
      <c r="F62" s="29" t="str">
        <f t="array" ref="F62">IFNA(IFNA(IFNA(INDEX('2025'!$A$1:$AAA$1000,
                      MATCH($A62,'2025'!$C$1:$C$1000,0), 
                      MATCH(F$1,'2025'!$A$1:$AAA$1,0)),
                INDEX('2024'!$A$1:$AAA$1000, 
                      MATCH($A62,'2024'!$C$1:$C$1000,0), 
                      MATCH(F$1,'2024'!$A$1:$AAA$1,0))),
                INDEX(Hours!$A$1:$AAF$1000, 
                      MATCH($A62,Hours!$A$1:$A$1000,0), 
                      MATCH(F$1,Hours!$A$1:$AAF$1,0)))
,"")</f>
        <v/>
      </c>
      <c r="G62" s="29" t="str">
        <f t="array" ref="G62">IFNA(IFNA(IFNA(INDEX('2025'!$A$1:$AAA$1000,
                      MATCH($A62,'2025'!$C$1:$C$1000,0), 
                      MATCH(G$1,'2025'!$A$1:$AAA$1,0)),
                INDEX('2024'!$A$1:$AAA$1000, 
                      MATCH($A62,'2024'!$C$1:$C$1000,0), 
                      MATCH(G$1,'2024'!$A$1:$AAA$1,0))),
                INDEX(Hours!$A$1:$AAF$1000, 
                      MATCH($A62,Hours!$A$1:$A$1000,0), 
                      MATCH(G$1,Hours!$A$1:$AAF$1,0)))
,"")</f>
        <v/>
      </c>
      <c r="H62" s="29" t="str">
        <f t="array" ref="H62">IFNA(IFNA(IFNA(INDEX('2025'!$A$1:$AAA$1000,
                      MATCH($A62,'2025'!$C$1:$C$1000,0), 
                      MATCH(H$1,'2025'!$A$1:$AAA$1,0)),
                INDEX('2024'!$A$1:$AAA$1000, 
                      MATCH($A62,'2024'!$C$1:$C$1000,0), 
                      MATCH(H$1,'2024'!$A$1:$AAA$1,0))),
                INDEX(Hours!$A$1:$AAF$1000, 
                      MATCH($A62,Hours!$A$1:$A$1000,0), 
                      MATCH(H$1,Hours!$A$1:$AAF$1,0)))
,"")</f>
        <v/>
      </c>
      <c r="I62" s="29" t="str">
        <f t="array" ref="I62">IFNA(IFNA(IFNA(INDEX('2025'!$A$1:$AAA$1000,
                      MATCH($A62,'2025'!$C$1:$C$1000,0), 
                      MATCH(I$1,'2025'!$A$1:$AAA$1,0)),
                INDEX('2024'!$A$1:$AAA$1000, 
                      MATCH($A62,'2024'!$C$1:$C$1000,0), 
                      MATCH(I$1,'2024'!$A$1:$AAA$1,0))),
                INDEX(Hours!$A$1:$AAF$1000, 
                      MATCH($A62,Hours!$A$1:$A$1000,0), 
                      MATCH(I$1,Hours!$A$1:$AAF$1,0)))
,"")</f>
        <v/>
      </c>
      <c r="J62" s="29" t="str">
        <f t="array" ref="J62">IFNA(IFNA(IFNA(INDEX('2025'!$A$1:$AAA$1000,
                      MATCH($A62,'2025'!$C$1:$C$1000,0), 
                      MATCH(J$1,'2025'!$A$1:$AAA$1,0)),
                INDEX('2024'!$A$1:$AAA$1000, 
                      MATCH($A62,'2024'!$C$1:$C$1000,0), 
                      MATCH(J$1,'2024'!$A$1:$AAA$1,0))),
                INDEX(Hours!$A$1:$AAF$1000, 
                      MATCH($A62,Hours!$A$1:$A$1000,0), 
                      MATCH(J$1,Hours!$A$1:$AAF$1,0)))
,"")</f>
        <v/>
      </c>
      <c r="K62" s="29" t="str">
        <f t="array" ref="K62">IFNA(IFNA(IFNA(INDEX('2025'!$A$1:$AAA$1000,
                      MATCH($A62,'2025'!$C$1:$C$1000,0), 
                      MATCH(K$1,'2025'!$A$1:$AAA$1,0)),
                INDEX('2024'!$A$1:$AAA$1000, 
                      MATCH($A62,'2024'!$C$1:$C$1000,0), 
                      MATCH(K$1,'2024'!$A$1:$AAA$1,0))),
                INDEX(Hours!$A$1:$AAF$1000, 
                      MATCH($A62,Hours!$A$1:$A$1000,0), 
                      MATCH(K$1,Hours!$A$1:$AAF$1,0)))
,"")</f>
        <v/>
      </c>
      <c r="L62" s="29" t="str">
        <f t="array" ref="L62">IFNA(IFNA(IFNA(INDEX('2025'!$A$1:$AAA$1000,
                      MATCH($A62,'2025'!$C$1:$C$1000,0), 
                      MATCH(L$1,'2025'!$A$1:$AAA$1,0)),
                INDEX('2024'!$A$1:$AAA$1000, 
                      MATCH($A62,'2024'!$C$1:$C$1000,0), 
                      MATCH(L$1,'2024'!$A$1:$AAA$1,0))),
                INDEX(Hours!$A$1:$AAF$1000, 
                      MATCH($A62,Hours!$A$1:$A$1000,0), 
                      MATCH(L$1,Hours!$A$1:$AAF$1,0)))
,"")</f>
        <v/>
      </c>
      <c r="M62" s="29" t="str">
        <f t="array" ref="M62">IFNA(IFNA(IFNA(INDEX('2025'!$A$1:$AAA$1000,
                      MATCH($A62,'2025'!$C$1:$C$1000,0), 
                      MATCH(M$1,'2025'!$A$1:$AAA$1,0)),
                INDEX('2024'!$A$1:$AAA$1000, 
                      MATCH($A62,'2024'!$C$1:$C$1000,0), 
                      MATCH(M$1,'2024'!$A$1:$AAA$1,0))),
                INDEX(Hours!$A$1:$AAF$1000, 
                      MATCH($A62,Hours!$A$1:$A$1000,0), 
                      MATCH(M$1,Hours!$A$1:$AAF$1,0)))
,"")</f>
        <v/>
      </c>
      <c r="N62" s="29" t="str">
        <f t="array" ref="N62">IFNA(IFNA(IFNA(INDEX('2025'!$A$1:$AAA$1000,
                      MATCH($A62,'2025'!$C$1:$C$1000,0), 
                      MATCH(N$1,'2025'!$A$1:$AAA$1,0)),
                INDEX('2024'!$A$1:$AAA$1000, 
                      MATCH($A62,'2024'!$C$1:$C$1000,0), 
                      MATCH(N$1,'2024'!$A$1:$AAA$1,0))),
                INDEX(Hours!$A$1:$AAF$1000, 
                      MATCH($A62,Hours!$A$1:$A$1000,0), 
                      MATCH(N$1,Hours!$A$1:$AAF$1,0)))
,"")</f>
        <v/>
      </c>
      <c r="O62" s="29" t="str">
        <f t="array" ref="O62">IFNA(IFNA(IFNA(INDEX('2025'!$A$1:$AAA$1000,
                      MATCH($A62,'2025'!$C$1:$C$1000,0), 
                      MATCH(O$1,'2025'!$A$1:$AAA$1,0)),
                INDEX('2024'!$A$1:$AAA$1000, 
                      MATCH($A62,'2024'!$C$1:$C$1000,0), 
                      MATCH(O$1,'2024'!$A$1:$AAA$1,0))),
                INDEX(Hours!$A$1:$AAF$1000, 
                      MATCH($A62,Hours!$A$1:$A$1000,0), 
                      MATCH(O$1,Hours!$A$1:$AAF$1,0)))
,"")</f>
        <v/>
      </c>
      <c r="P62" s="29" t="str">
        <f t="array" ref="P62">IFNA(IFNA(IFNA(INDEX('2025'!$A$1:$AAA$1000,
                      MATCH($A62,'2025'!$C$1:$C$1000,0), 
                      MATCH(P$1,'2025'!$A$1:$AAA$1,0)),
                INDEX('2024'!$A$1:$AAA$1000, 
                      MATCH($A62,'2024'!$C$1:$C$1000,0), 
                      MATCH(P$1,'2024'!$A$1:$AAA$1,0))),
                INDEX(Hours!$A$1:$AAF$1000, 
                      MATCH($A62,Hours!$A$1:$A$1000,0), 
                      MATCH(P$1,Hours!$A$1:$AAF$1,0)))
,"")</f>
        <v/>
      </c>
      <c r="Q62" s="29" t="str">
        <f t="array" ref="Q62">IFNA(IFNA(IFNA(INDEX('2025'!$A$1:$AAA$1000,
                      MATCH($A62,'2025'!$C$1:$C$1000,0), 
                      MATCH(Q$1,'2025'!$A$1:$AAA$1,0)),
                INDEX('2024'!$A$1:$AAA$1000, 
                      MATCH($A62,'2024'!$C$1:$C$1000,0), 
                      MATCH(Q$1,'2024'!$A$1:$AAA$1,0))),
                INDEX(Hours!$A$1:$AAF$1000, 
                      MATCH($A62,Hours!$A$1:$A$1000,0), 
                      MATCH(Q$1,Hours!$A$1:$AAF$1,0)))
,"")</f>
        <v/>
      </c>
      <c r="R62" s="29" t="str">
        <f t="array" ref="R62">IFNA(IFNA(IFNA(INDEX('2025'!$A$1:$AAA$1000,
                      MATCH($A62,'2025'!$C$1:$C$1000,0), 
                      MATCH(R$1,'2025'!$A$1:$AAA$1,0)),
                INDEX('2024'!$A$1:$AAA$1000, 
                      MATCH($A62,'2024'!$C$1:$C$1000,0), 
                      MATCH(R$1,'2024'!$A$1:$AAA$1,0))),
                INDEX(Hours!$A$1:$AAF$1000, 
                      MATCH($A62,Hours!$A$1:$A$1000,0), 
                      MATCH(R$1,Hours!$A$1:$AAF$1,0)))
,"")</f>
        <v/>
      </c>
      <c r="S62" s="29" t="str">
        <f t="array" ref="S62">IFNA(IFNA(IFNA(INDEX('2025'!$A$1:$AAA$1000,
                      MATCH($A62,'2025'!$C$1:$C$1000,0), 
                      MATCH(S$1,'2025'!$A$1:$AAA$1,0)),
                INDEX('2024'!$A$1:$AAA$1000, 
                      MATCH($A62,'2024'!$C$1:$C$1000,0), 
                      MATCH(S$1,'2024'!$A$1:$AAA$1,0))),
                INDEX(Hours!$A$1:$AAF$1000, 
                      MATCH($A62,Hours!$A$1:$A$1000,0), 
                      MATCH(S$1,Hours!$A$1:$AAF$1,0)))
,"")</f>
        <v/>
      </c>
      <c r="T62" s="76"/>
      <c r="U62" s="76"/>
      <c r="V62" s="76"/>
      <c r="W62" s="76"/>
      <c r="X62" s="76"/>
      <c r="Y62" s="29" t="str">
        <f t="array" ref="Y62">INDEX(Hours!$A$1:$AAF$1000, 
                      MATCH($A62,Hours!$A$1:$A$1000,0), 
                      MATCH(Y$1,Hours!$A$1:$AAF$1,0))</f>
        <v/>
      </c>
      <c r="Z62" s="76"/>
      <c r="AA62" s="76"/>
      <c r="AB62" s="76"/>
      <c r="AC62" s="76"/>
      <c r="AD62" s="76"/>
    </row>
    <row r="63" ht="22.5" hidden="1" customHeight="1">
      <c r="A63" s="25">
        <f t="shared" si="1"/>
        <v>45658</v>
      </c>
      <c r="B63" s="29" t="str">
        <f t="array" ref="B63">IFNA(IFNA(IFNA(INDEX('2025'!$A$1:$AAA$1000,
                      MATCH($A63,'2025'!$C$1:$C$1000,0), 
                      MATCH(B$1,'2025'!$A$1:$AAA$1,0)),
                INDEX('2024'!$A$1:$AAA$1000, 
                      MATCH($A63,'2024'!$C$1:$C$1000,0), 
                      MATCH(B$1,'2024'!$A$1:$AAA$1,0))),
                INDEX(Hours!$A$1:$AAF$1000, 
                      MATCH($A63,Hours!$A$1:$A$1000,0), 
                      MATCH(B$1,Hours!$A$1:$AAF$1,0)))
,"")</f>
        <v/>
      </c>
      <c r="C63" s="29" t="str">
        <f t="array" ref="C63">IFNA(IFNA(IFNA(INDEX('2025'!$A$1:$AAA$1000,
                      MATCH($A63,'2025'!$C$1:$C$1000,0), 
                      MATCH(C$1,'2025'!$A$1:$AAA$1,0)),
                INDEX('2024'!$A$1:$AAA$1000, 
                      MATCH($A63,'2024'!$C$1:$C$1000,0), 
                      MATCH(C$1,'2024'!$A$1:$AAA$1,0))),
                INDEX(Hours!$A$1:$AAF$1000, 
                      MATCH($A63,Hours!$A$1:$A$1000,0), 
                      MATCH(C$1,Hours!$A$1:$AAF$1,0)))
,"")</f>
        <v/>
      </c>
      <c r="D63" s="29" t="str">
        <f t="array" ref="D63">IFNA(IFNA(IFNA(INDEX('2025'!$A$1:$AAA$1000,
                      MATCH($A63,'2025'!$C$1:$C$1000,0), 
                      MATCH(D$1,'2025'!$A$1:$AAA$1,0)),
                INDEX('2024'!$A$1:$AAA$1000, 
                      MATCH($A63,'2024'!$C$1:$C$1000,0), 
                      MATCH(D$1,'2024'!$A$1:$AAA$1,0))),
                INDEX(Hours!$A$1:$AAF$1000, 
                      MATCH($A63,Hours!$A$1:$A$1000,0), 
                      MATCH(D$1,Hours!$A$1:$AAF$1,0)))
,"")</f>
        <v/>
      </c>
      <c r="E63" s="29" t="str">
        <f t="array" ref="E63">IFNA(IFNA(IFNA(INDEX('2025'!$A$1:$AAA$1000,
                      MATCH($A63,'2025'!$C$1:$C$1000,0), 
                      MATCH(E$1,'2025'!$A$1:$AAA$1,0)),
                INDEX('2024'!$A$1:$AAA$1000, 
                      MATCH($A63,'2024'!$C$1:$C$1000,0), 
                      MATCH(E$1,'2024'!$A$1:$AAA$1,0))),
                INDEX(Hours!$A$1:$AAF$1000, 
                      MATCH($A63,Hours!$A$1:$A$1000,0), 
                      MATCH(E$1,Hours!$A$1:$AAF$1,0)))
,"")</f>
        <v/>
      </c>
      <c r="F63" s="29" t="str">
        <f t="array" ref="F63">IFNA(IFNA(IFNA(INDEX('2025'!$A$1:$AAA$1000,
                      MATCH($A63,'2025'!$C$1:$C$1000,0), 
                      MATCH(F$1,'2025'!$A$1:$AAA$1,0)),
                INDEX('2024'!$A$1:$AAA$1000, 
                      MATCH($A63,'2024'!$C$1:$C$1000,0), 
                      MATCH(F$1,'2024'!$A$1:$AAA$1,0))),
                INDEX(Hours!$A$1:$AAF$1000, 
                      MATCH($A63,Hours!$A$1:$A$1000,0), 
                      MATCH(F$1,Hours!$A$1:$AAF$1,0)))
,"")</f>
        <v/>
      </c>
      <c r="G63" s="29" t="str">
        <f t="array" ref="G63">IFNA(IFNA(IFNA(INDEX('2025'!$A$1:$AAA$1000,
                      MATCH($A63,'2025'!$C$1:$C$1000,0), 
                      MATCH(G$1,'2025'!$A$1:$AAA$1,0)),
                INDEX('2024'!$A$1:$AAA$1000, 
                      MATCH($A63,'2024'!$C$1:$C$1000,0), 
                      MATCH(G$1,'2024'!$A$1:$AAA$1,0))),
                INDEX(Hours!$A$1:$AAF$1000, 
                      MATCH($A63,Hours!$A$1:$A$1000,0), 
                      MATCH(G$1,Hours!$A$1:$AAF$1,0)))
,"")</f>
        <v/>
      </c>
      <c r="H63" s="29" t="str">
        <f t="array" ref="H63">IFNA(IFNA(IFNA(INDEX('2025'!$A$1:$AAA$1000,
                      MATCH($A63,'2025'!$C$1:$C$1000,0), 
                      MATCH(H$1,'2025'!$A$1:$AAA$1,0)),
                INDEX('2024'!$A$1:$AAA$1000, 
                      MATCH($A63,'2024'!$C$1:$C$1000,0), 
                      MATCH(H$1,'2024'!$A$1:$AAA$1,0))),
                INDEX(Hours!$A$1:$AAF$1000, 
                      MATCH($A63,Hours!$A$1:$A$1000,0), 
                      MATCH(H$1,Hours!$A$1:$AAF$1,0)))
,"")</f>
        <v/>
      </c>
      <c r="I63" s="29" t="str">
        <f t="array" ref="I63">IFNA(IFNA(IFNA(INDEX('2025'!$A$1:$AAA$1000,
                      MATCH($A63,'2025'!$C$1:$C$1000,0), 
                      MATCH(I$1,'2025'!$A$1:$AAA$1,0)),
                INDEX('2024'!$A$1:$AAA$1000, 
                      MATCH($A63,'2024'!$C$1:$C$1000,0), 
                      MATCH(I$1,'2024'!$A$1:$AAA$1,0))),
                INDEX(Hours!$A$1:$AAF$1000, 
                      MATCH($A63,Hours!$A$1:$A$1000,0), 
                      MATCH(I$1,Hours!$A$1:$AAF$1,0)))
,"")</f>
        <v/>
      </c>
      <c r="J63" s="29" t="str">
        <f t="array" ref="J63">IFNA(IFNA(IFNA(INDEX('2025'!$A$1:$AAA$1000,
                      MATCH($A63,'2025'!$C$1:$C$1000,0), 
                      MATCH(J$1,'2025'!$A$1:$AAA$1,0)),
                INDEX('2024'!$A$1:$AAA$1000, 
                      MATCH($A63,'2024'!$C$1:$C$1000,0), 
                      MATCH(J$1,'2024'!$A$1:$AAA$1,0))),
                INDEX(Hours!$A$1:$AAF$1000, 
                      MATCH($A63,Hours!$A$1:$A$1000,0), 
                      MATCH(J$1,Hours!$A$1:$AAF$1,0)))
,"")</f>
        <v/>
      </c>
      <c r="K63" s="29" t="str">
        <f t="array" ref="K63">IFNA(IFNA(IFNA(INDEX('2025'!$A$1:$AAA$1000,
                      MATCH($A63,'2025'!$C$1:$C$1000,0), 
                      MATCH(K$1,'2025'!$A$1:$AAA$1,0)),
                INDEX('2024'!$A$1:$AAA$1000, 
                      MATCH($A63,'2024'!$C$1:$C$1000,0), 
                      MATCH(K$1,'2024'!$A$1:$AAA$1,0))),
                INDEX(Hours!$A$1:$AAF$1000, 
                      MATCH($A63,Hours!$A$1:$A$1000,0), 
                      MATCH(K$1,Hours!$A$1:$AAF$1,0)))
,"")</f>
        <v/>
      </c>
      <c r="L63" s="29" t="str">
        <f t="array" ref="L63">IFNA(IFNA(IFNA(INDEX('2025'!$A$1:$AAA$1000,
                      MATCH($A63,'2025'!$C$1:$C$1000,0), 
                      MATCH(L$1,'2025'!$A$1:$AAA$1,0)),
                INDEX('2024'!$A$1:$AAA$1000, 
                      MATCH($A63,'2024'!$C$1:$C$1000,0), 
                      MATCH(L$1,'2024'!$A$1:$AAA$1,0))),
                INDEX(Hours!$A$1:$AAF$1000, 
                      MATCH($A63,Hours!$A$1:$A$1000,0), 
                      MATCH(L$1,Hours!$A$1:$AAF$1,0)))
,"")</f>
        <v/>
      </c>
      <c r="M63" s="29" t="str">
        <f t="array" ref="M63">IFNA(IFNA(IFNA(INDEX('2025'!$A$1:$AAA$1000,
                      MATCH($A63,'2025'!$C$1:$C$1000,0), 
                      MATCH(M$1,'2025'!$A$1:$AAA$1,0)),
                INDEX('2024'!$A$1:$AAA$1000, 
                      MATCH($A63,'2024'!$C$1:$C$1000,0), 
                      MATCH(M$1,'2024'!$A$1:$AAA$1,0))),
                INDEX(Hours!$A$1:$AAF$1000, 
                      MATCH($A63,Hours!$A$1:$A$1000,0), 
                      MATCH(M$1,Hours!$A$1:$AAF$1,0)))
,"")</f>
        <v/>
      </c>
      <c r="N63" s="29" t="str">
        <f t="array" ref="N63">IFNA(IFNA(IFNA(INDEX('2025'!$A$1:$AAA$1000,
                      MATCH($A63,'2025'!$C$1:$C$1000,0), 
                      MATCH(N$1,'2025'!$A$1:$AAA$1,0)),
                INDEX('2024'!$A$1:$AAA$1000, 
                      MATCH($A63,'2024'!$C$1:$C$1000,0), 
                      MATCH(N$1,'2024'!$A$1:$AAA$1,0))),
                INDEX(Hours!$A$1:$AAF$1000, 
                      MATCH($A63,Hours!$A$1:$A$1000,0), 
                      MATCH(N$1,Hours!$A$1:$AAF$1,0)))
,"")</f>
        <v/>
      </c>
      <c r="O63" s="29" t="str">
        <f t="array" ref="O63">IFNA(IFNA(IFNA(INDEX('2025'!$A$1:$AAA$1000,
                      MATCH($A63,'2025'!$C$1:$C$1000,0), 
                      MATCH(O$1,'2025'!$A$1:$AAA$1,0)),
                INDEX('2024'!$A$1:$AAA$1000, 
                      MATCH($A63,'2024'!$C$1:$C$1000,0), 
                      MATCH(O$1,'2024'!$A$1:$AAA$1,0))),
                INDEX(Hours!$A$1:$AAF$1000, 
                      MATCH($A63,Hours!$A$1:$A$1000,0), 
                      MATCH(O$1,Hours!$A$1:$AAF$1,0)))
,"")</f>
        <v/>
      </c>
      <c r="P63" s="29" t="str">
        <f t="array" ref="P63">IFNA(IFNA(IFNA(INDEX('2025'!$A$1:$AAA$1000,
                      MATCH($A63,'2025'!$C$1:$C$1000,0), 
                      MATCH(P$1,'2025'!$A$1:$AAA$1,0)),
                INDEX('2024'!$A$1:$AAA$1000, 
                      MATCH($A63,'2024'!$C$1:$C$1000,0), 
                      MATCH(P$1,'2024'!$A$1:$AAA$1,0))),
                INDEX(Hours!$A$1:$AAF$1000, 
                      MATCH($A63,Hours!$A$1:$A$1000,0), 
                      MATCH(P$1,Hours!$A$1:$AAF$1,0)))
,"")</f>
        <v/>
      </c>
      <c r="Q63" s="29" t="str">
        <f t="array" ref="Q63">IFNA(IFNA(IFNA(INDEX('2025'!$A$1:$AAA$1000,
                      MATCH($A63,'2025'!$C$1:$C$1000,0), 
                      MATCH(Q$1,'2025'!$A$1:$AAA$1,0)),
                INDEX('2024'!$A$1:$AAA$1000, 
                      MATCH($A63,'2024'!$C$1:$C$1000,0), 
                      MATCH(Q$1,'2024'!$A$1:$AAA$1,0))),
                INDEX(Hours!$A$1:$AAF$1000, 
                      MATCH($A63,Hours!$A$1:$A$1000,0), 
                      MATCH(Q$1,Hours!$A$1:$AAF$1,0)))
,"")</f>
        <v/>
      </c>
      <c r="R63" s="29" t="str">
        <f t="array" ref="R63">IFNA(IFNA(IFNA(INDEX('2025'!$A$1:$AAA$1000,
                      MATCH($A63,'2025'!$C$1:$C$1000,0), 
                      MATCH(R$1,'2025'!$A$1:$AAA$1,0)),
                INDEX('2024'!$A$1:$AAA$1000, 
                      MATCH($A63,'2024'!$C$1:$C$1000,0), 
                      MATCH(R$1,'2024'!$A$1:$AAA$1,0))),
                INDEX(Hours!$A$1:$AAF$1000, 
                      MATCH($A63,Hours!$A$1:$A$1000,0), 
                      MATCH(R$1,Hours!$A$1:$AAF$1,0)))
,"")</f>
        <v/>
      </c>
      <c r="S63" s="29" t="str">
        <f t="array" ref="S63">IFNA(IFNA(IFNA(INDEX('2025'!$A$1:$AAA$1000,
                      MATCH($A63,'2025'!$C$1:$C$1000,0), 
                      MATCH(S$1,'2025'!$A$1:$AAA$1,0)),
                INDEX('2024'!$A$1:$AAA$1000, 
                      MATCH($A63,'2024'!$C$1:$C$1000,0), 
                      MATCH(S$1,'2024'!$A$1:$AAA$1,0))),
                INDEX(Hours!$A$1:$AAF$1000, 
                      MATCH($A63,Hours!$A$1:$A$1000,0), 
                      MATCH(S$1,Hours!$A$1:$AAF$1,0)))
,"")</f>
        <v/>
      </c>
      <c r="T63" s="76"/>
      <c r="U63" s="76"/>
      <c r="V63" s="76"/>
      <c r="W63" s="76"/>
      <c r="X63" s="76"/>
      <c r="Y63" s="29" t="str">
        <f t="array" ref="Y63">INDEX(Hours!$A$1:$AAF$1000, 
                      MATCH($A63,Hours!$A$1:$A$1000,0), 
                      MATCH(Y$1,Hours!$A$1:$AAF$1,0))</f>
        <v/>
      </c>
      <c r="Z63" s="76"/>
      <c r="AA63" s="76"/>
      <c r="AB63" s="76"/>
      <c r="AC63" s="76"/>
      <c r="AD63" s="76"/>
    </row>
    <row r="64" ht="22.5" hidden="1" customHeight="1">
      <c r="A64" s="25">
        <f t="shared" si="1"/>
        <v>45659</v>
      </c>
      <c r="B64" s="29" t="str">
        <f t="array" ref="B64">IFNA(IFNA(IFNA(INDEX('2025'!$A$1:$AAA$1000,
                      MATCH($A64,'2025'!$C$1:$C$1000,0), 
                      MATCH(B$1,'2025'!$A$1:$AAA$1,0)),
                INDEX('2024'!$A$1:$AAA$1000, 
                      MATCH($A64,'2024'!$C$1:$C$1000,0), 
                      MATCH(B$1,'2024'!$A$1:$AAA$1,0))),
                INDEX(Hours!$A$1:$AAF$1000, 
                      MATCH($A64,Hours!$A$1:$A$1000,0), 
                      MATCH(B$1,Hours!$A$1:$AAF$1,0)))
,"")</f>
        <v/>
      </c>
      <c r="C64" s="29" t="str">
        <f t="array" ref="C64">IFNA(IFNA(IFNA(INDEX('2025'!$A$1:$AAA$1000,
                      MATCH($A64,'2025'!$C$1:$C$1000,0), 
                      MATCH(C$1,'2025'!$A$1:$AAA$1,0)),
                INDEX('2024'!$A$1:$AAA$1000, 
                      MATCH($A64,'2024'!$C$1:$C$1000,0), 
                      MATCH(C$1,'2024'!$A$1:$AAA$1,0))),
                INDEX(Hours!$A$1:$AAF$1000, 
                      MATCH($A64,Hours!$A$1:$A$1000,0), 
                      MATCH(C$1,Hours!$A$1:$AAF$1,0)))
,"")</f>
        <v/>
      </c>
      <c r="D64" s="29" t="str">
        <f t="array" ref="D64">IFNA(IFNA(IFNA(INDEX('2025'!$A$1:$AAA$1000,
                      MATCH($A64,'2025'!$C$1:$C$1000,0), 
                      MATCH(D$1,'2025'!$A$1:$AAA$1,0)),
                INDEX('2024'!$A$1:$AAA$1000, 
                      MATCH($A64,'2024'!$C$1:$C$1000,0), 
                      MATCH(D$1,'2024'!$A$1:$AAA$1,0))),
                INDEX(Hours!$A$1:$AAF$1000, 
                      MATCH($A64,Hours!$A$1:$A$1000,0), 
                      MATCH(D$1,Hours!$A$1:$AAF$1,0)))
,"")</f>
        <v/>
      </c>
      <c r="E64" s="29" t="str">
        <f t="array" ref="E64">IFNA(IFNA(IFNA(INDEX('2025'!$A$1:$AAA$1000,
                      MATCH($A64,'2025'!$C$1:$C$1000,0), 
                      MATCH(E$1,'2025'!$A$1:$AAA$1,0)),
                INDEX('2024'!$A$1:$AAA$1000, 
                      MATCH($A64,'2024'!$C$1:$C$1000,0), 
                      MATCH(E$1,'2024'!$A$1:$AAA$1,0))),
                INDEX(Hours!$A$1:$AAF$1000, 
                      MATCH($A64,Hours!$A$1:$A$1000,0), 
                      MATCH(E$1,Hours!$A$1:$AAF$1,0)))
,"")</f>
        <v/>
      </c>
      <c r="F64" s="29" t="str">
        <f t="array" ref="F64">IFNA(IFNA(IFNA(INDEX('2025'!$A$1:$AAA$1000,
                      MATCH($A64,'2025'!$C$1:$C$1000,0), 
                      MATCH(F$1,'2025'!$A$1:$AAA$1,0)),
                INDEX('2024'!$A$1:$AAA$1000, 
                      MATCH($A64,'2024'!$C$1:$C$1000,0), 
                      MATCH(F$1,'2024'!$A$1:$AAA$1,0))),
                INDEX(Hours!$A$1:$AAF$1000, 
                      MATCH($A64,Hours!$A$1:$A$1000,0), 
                      MATCH(F$1,Hours!$A$1:$AAF$1,0)))
,"")</f>
        <v/>
      </c>
      <c r="G64" s="29" t="str">
        <f t="array" ref="G64">IFNA(IFNA(IFNA(INDEX('2025'!$A$1:$AAA$1000,
                      MATCH($A64,'2025'!$C$1:$C$1000,0), 
                      MATCH(G$1,'2025'!$A$1:$AAA$1,0)),
                INDEX('2024'!$A$1:$AAA$1000, 
                      MATCH($A64,'2024'!$C$1:$C$1000,0), 
                      MATCH(G$1,'2024'!$A$1:$AAA$1,0))),
                INDEX(Hours!$A$1:$AAF$1000, 
                      MATCH($A64,Hours!$A$1:$A$1000,0), 
                      MATCH(G$1,Hours!$A$1:$AAF$1,0)))
,"")</f>
        <v/>
      </c>
      <c r="H64" s="29" t="str">
        <f t="array" ref="H64">IFNA(IFNA(IFNA(INDEX('2025'!$A$1:$AAA$1000,
                      MATCH($A64,'2025'!$C$1:$C$1000,0), 
                      MATCH(H$1,'2025'!$A$1:$AAA$1,0)),
                INDEX('2024'!$A$1:$AAA$1000, 
                      MATCH($A64,'2024'!$C$1:$C$1000,0), 
                      MATCH(H$1,'2024'!$A$1:$AAA$1,0))),
                INDEX(Hours!$A$1:$AAF$1000, 
                      MATCH($A64,Hours!$A$1:$A$1000,0), 
                      MATCH(H$1,Hours!$A$1:$AAF$1,0)))
,"")</f>
        <v/>
      </c>
      <c r="I64" s="29" t="str">
        <f t="array" ref="I64">IFNA(IFNA(IFNA(INDEX('2025'!$A$1:$AAA$1000,
                      MATCH($A64,'2025'!$C$1:$C$1000,0), 
                      MATCH(I$1,'2025'!$A$1:$AAA$1,0)),
                INDEX('2024'!$A$1:$AAA$1000, 
                      MATCH($A64,'2024'!$C$1:$C$1000,0), 
                      MATCH(I$1,'2024'!$A$1:$AAA$1,0))),
                INDEX(Hours!$A$1:$AAF$1000, 
                      MATCH($A64,Hours!$A$1:$A$1000,0), 
                      MATCH(I$1,Hours!$A$1:$AAF$1,0)))
,"")</f>
        <v/>
      </c>
      <c r="J64" s="29" t="str">
        <f t="array" ref="J64">IFNA(IFNA(IFNA(INDEX('2025'!$A$1:$AAA$1000,
                      MATCH($A64,'2025'!$C$1:$C$1000,0), 
                      MATCH(J$1,'2025'!$A$1:$AAA$1,0)),
                INDEX('2024'!$A$1:$AAA$1000, 
                      MATCH($A64,'2024'!$C$1:$C$1000,0), 
                      MATCH(J$1,'2024'!$A$1:$AAA$1,0))),
                INDEX(Hours!$A$1:$AAF$1000, 
                      MATCH($A64,Hours!$A$1:$A$1000,0), 
                      MATCH(J$1,Hours!$A$1:$AAF$1,0)))
,"")</f>
        <v/>
      </c>
      <c r="K64" s="29" t="str">
        <f t="array" ref="K64">IFNA(IFNA(IFNA(INDEX('2025'!$A$1:$AAA$1000,
                      MATCH($A64,'2025'!$C$1:$C$1000,0), 
                      MATCH(K$1,'2025'!$A$1:$AAA$1,0)),
                INDEX('2024'!$A$1:$AAA$1000, 
                      MATCH($A64,'2024'!$C$1:$C$1000,0), 
                      MATCH(K$1,'2024'!$A$1:$AAA$1,0))),
                INDEX(Hours!$A$1:$AAF$1000, 
                      MATCH($A64,Hours!$A$1:$A$1000,0), 
                      MATCH(K$1,Hours!$A$1:$AAF$1,0)))
,"")</f>
        <v/>
      </c>
      <c r="L64" s="29" t="str">
        <f t="array" ref="L64">IFNA(IFNA(IFNA(INDEX('2025'!$A$1:$AAA$1000,
                      MATCH($A64,'2025'!$C$1:$C$1000,0), 
                      MATCH(L$1,'2025'!$A$1:$AAA$1,0)),
                INDEX('2024'!$A$1:$AAA$1000, 
                      MATCH($A64,'2024'!$C$1:$C$1000,0), 
                      MATCH(L$1,'2024'!$A$1:$AAA$1,0))),
                INDEX(Hours!$A$1:$AAF$1000, 
                      MATCH($A64,Hours!$A$1:$A$1000,0), 
                      MATCH(L$1,Hours!$A$1:$AAF$1,0)))
,"")</f>
        <v/>
      </c>
      <c r="M64" s="29" t="str">
        <f t="array" ref="M64">IFNA(IFNA(IFNA(INDEX('2025'!$A$1:$AAA$1000,
                      MATCH($A64,'2025'!$C$1:$C$1000,0), 
                      MATCH(M$1,'2025'!$A$1:$AAA$1,0)),
                INDEX('2024'!$A$1:$AAA$1000, 
                      MATCH($A64,'2024'!$C$1:$C$1000,0), 
                      MATCH(M$1,'2024'!$A$1:$AAA$1,0))),
                INDEX(Hours!$A$1:$AAF$1000, 
                      MATCH($A64,Hours!$A$1:$A$1000,0), 
                      MATCH(M$1,Hours!$A$1:$AAF$1,0)))
,"")</f>
        <v/>
      </c>
      <c r="N64" s="29" t="str">
        <f t="array" ref="N64">IFNA(IFNA(IFNA(INDEX('2025'!$A$1:$AAA$1000,
                      MATCH($A64,'2025'!$C$1:$C$1000,0), 
                      MATCH(N$1,'2025'!$A$1:$AAA$1,0)),
                INDEX('2024'!$A$1:$AAA$1000, 
                      MATCH($A64,'2024'!$C$1:$C$1000,0), 
                      MATCH(N$1,'2024'!$A$1:$AAA$1,0))),
                INDEX(Hours!$A$1:$AAF$1000, 
                      MATCH($A64,Hours!$A$1:$A$1000,0), 
                      MATCH(N$1,Hours!$A$1:$AAF$1,0)))
,"")</f>
        <v/>
      </c>
      <c r="O64" s="29" t="str">
        <f t="array" ref="O64">IFNA(IFNA(IFNA(INDEX('2025'!$A$1:$AAA$1000,
                      MATCH($A64,'2025'!$C$1:$C$1000,0), 
                      MATCH(O$1,'2025'!$A$1:$AAA$1,0)),
                INDEX('2024'!$A$1:$AAA$1000, 
                      MATCH($A64,'2024'!$C$1:$C$1000,0), 
                      MATCH(O$1,'2024'!$A$1:$AAA$1,0))),
                INDEX(Hours!$A$1:$AAF$1000, 
                      MATCH($A64,Hours!$A$1:$A$1000,0), 
                      MATCH(O$1,Hours!$A$1:$AAF$1,0)))
,"")</f>
        <v/>
      </c>
      <c r="P64" s="29" t="str">
        <f t="array" ref="P64">IFNA(IFNA(IFNA(INDEX('2025'!$A$1:$AAA$1000,
                      MATCH($A64,'2025'!$C$1:$C$1000,0), 
                      MATCH(P$1,'2025'!$A$1:$AAA$1,0)),
                INDEX('2024'!$A$1:$AAA$1000, 
                      MATCH($A64,'2024'!$C$1:$C$1000,0), 
                      MATCH(P$1,'2024'!$A$1:$AAA$1,0))),
                INDEX(Hours!$A$1:$AAF$1000, 
                      MATCH($A64,Hours!$A$1:$A$1000,0), 
                      MATCH(P$1,Hours!$A$1:$AAF$1,0)))
,"")</f>
        <v/>
      </c>
      <c r="Q64" s="29" t="str">
        <f t="array" ref="Q64">IFNA(IFNA(IFNA(INDEX('2025'!$A$1:$AAA$1000,
                      MATCH($A64,'2025'!$C$1:$C$1000,0), 
                      MATCH(Q$1,'2025'!$A$1:$AAA$1,0)),
                INDEX('2024'!$A$1:$AAA$1000, 
                      MATCH($A64,'2024'!$C$1:$C$1000,0), 
                      MATCH(Q$1,'2024'!$A$1:$AAA$1,0))),
                INDEX(Hours!$A$1:$AAF$1000, 
                      MATCH($A64,Hours!$A$1:$A$1000,0), 
                      MATCH(Q$1,Hours!$A$1:$AAF$1,0)))
,"")</f>
        <v/>
      </c>
      <c r="R64" s="29" t="str">
        <f t="array" ref="R64">IFNA(IFNA(IFNA(INDEX('2025'!$A$1:$AAA$1000,
                      MATCH($A64,'2025'!$C$1:$C$1000,0), 
                      MATCH(R$1,'2025'!$A$1:$AAA$1,0)),
                INDEX('2024'!$A$1:$AAA$1000, 
                      MATCH($A64,'2024'!$C$1:$C$1000,0), 
                      MATCH(R$1,'2024'!$A$1:$AAA$1,0))),
                INDEX(Hours!$A$1:$AAF$1000, 
                      MATCH($A64,Hours!$A$1:$A$1000,0), 
                      MATCH(R$1,Hours!$A$1:$AAF$1,0)))
,"")</f>
        <v/>
      </c>
      <c r="S64" s="29" t="str">
        <f t="array" ref="S64">IFNA(IFNA(IFNA(INDEX('2025'!$A$1:$AAA$1000,
                      MATCH($A64,'2025'!$C$1:$C$1000,0), 
                      MATCH(S$1,'2025'!$A$1:$AAA$1,0)),
                INDEX('2024'!$A$1:$AAA$1000, 
                      MATCH($A64,'2024'!$C$1:$C$1000,0), 
                      MATCH(S$1,'2024'!$A$1:$AAA$1,0))),
                INDEX(Hours!$A$1:$AAF$1000, 
                      MATCH($A64,Hours!$A$1:$A$1000,0), 
                      MATCH(S$1,Hours!$A$1:$AAF$1,0)))
,"")</f>
        <v/>
      </c>
      <c r="T64" s="76"/>
      <c r="U64" s="76"/>
      <c r="V64" s="76"/>
      <c r="W64" s="76"/>
      <c r="X64" s="76"/>
      <c r="Y64" s="29" t="str">
        <f t="array" ref="Y64">INDEX(Hours!$A$1:$AAF$1000, 
                      MATCH($A64,Hours!$A$1:$A$1000,0), 
                      MATCH(Y$1,Hours!$A$1:$AAF$1,0))</f>
        <v/>
      </c>
      <c r="Z64" s="76"/>
      <c r="AA64" s="76"/>
      <c r="AB64" s="76"/>
      <c r="AC64" s="76"/>
      <c r="AD64" s="76"/>
    </row>
    <row r="65" ht="22.5" hidden="1" customHeight="1">
      <c r="A65" s="25">
        <f t="shared" si="1"/>
        <v>45660</v>
      </c>
      <c r="B65" s="29" t="str">
        <f t="array" ref="B65">IFNA(IFNA(IFNA(INDEX('2025'!$A$1:$AAA$1000,
                      MATCH($A65,'2025'!$C$1:$C$1000,0), 
                      MATCH(B$1,'2025'!$A$1:$AAA$1,0)),
                INDEX('2024'!$A$1:$AAA$1000, 
                      MATCH($A65,'2024'!$C$1:$C$1000,0), 
                      MATCH(B$1,'2024'!$A$1:$AAA$1,0))),
                INDEX(Hours!$A$1:$AAF$1000, 
                      MATCH($A65,Hours!$A$1:$A$1000,0), 
                      MATCH(B$1,Hours!$A$1:$AAF$1,0)))
,"")</f>
        <v/>
      </c>
      <c r="C65" s="29" t="str">
        <f t="array" ref="C65">IFNA(IFNA(IFNA(INDEX('2025'!$A$1:$AAA$1000,
                      MATCH($A65,'2025'!$C$1:$C$1000,0), 
                      MATCH(C$1,'2025'!$A$1:$AAA$1,0)),
                INDEX('2024'!$A$1:$AAA$1000, 
                      MATCH($A65,'2024'!$C$1:$C$1000,0), 
                      MATCH(C$1,'2024'!$A$1:$AAA$1,0))),
                INDEX(Hours!$A$1:$AAF$1000, 
                      MATCH($A65,Hours!$A$1:$A$1000,0), 
                      MATCH(C$1,Hours!$A$1:$AAF$1,0)))
,"")</f>
        <v/>
      </c>
      <c r="D65" s="29" t="str">
        <f t="array" ref="D65">IFNA(IFNA(IFNA(INDEX('2025'!$A$1:$AAA$1000,
                      MATCH($A65,'2025'!$C$1:$C$1000,0), 
                      MATCH(D$1,'2025'!$A$1:$AAA$1,0)),
                INDEX('2024'!$A$1:$AAA$1000, 
                      MATCH($A65,'2024'!$C$1:$C$1000,0), 
                      MATCH(D$1,'2024'!$A$1:$AAA$1,0))),
                INDEX(Hours!$A$1:$AAF$1000, 
                      MATCH($A65,Hours!$A$1:$A$1000,0), 
                      MATCH(D$1,Hours!$A$1:$AAF$1,0)))
,"")</f>
        <v/>
      </c>
      <c r="E65" s="29" t="str">
        <f t="array" ref="E65">IFNA(IFNA(IFNA(INDEX('2025'!$A$1:$AAA$1000,
                      MATCH($A65,'2025'!$C$1:$C$1000,0), 
                      MATCH(E$1,'2025'!$A$1:$AAA$1,0)),
                INDEX('2024'!$A$1:$AAA$1000, 
                      MATCH($A65,'2024'!$C$1:$C$1000,0), 
                      MATCH(E$1,'2024'!$A$1:$AAA$1,0))),
                INDEX(Hours!$A$1:$AAF$1000, 
                      MATCH($A65,Hours!$A$1:$A$1000,0), 
                      MATCH(E$1,Hours!$A$1:$AAF$1,0)))
,"")</f>
        <v/>
      </c>
      <c r="F65" s="29" t="str">
        <f t="array" ref="F65">IFNA(IFNA(IFNA(INDEX('2025'!$A$1:$AAA$1000,
                      MATCH($A65,'2025'!$C$1:$C$1000,0), 
                      MATCH(F$1,'2025'!$A$1:$AAA$1,0)),
                INDEX('2024'!$A$1:$AAA$1000, 
                      MATCH($A65,'2024'!$C$1:$C$1000,0), 
                      MATCH(F$1,'2024'!$A$1:$AAA$1,0))),
                INDEX(Hours!$A$1:$AAF$1000, 
                      MATCH($A65,Hours!$A$1:$A$1000,0), 
                      MATCH(F$1,Hours!$A$1:$AAF$1,0)))
,"")</f>
        <v/>
      </c>
      <c r="G65" s="29" t="str">
        <f t="array" ref="G65">IFNA(IFNA(IFNA(INDEX('2025'!$A$1:$AAA$1000,
                      MATCH($A65,'2025'!$C$1:$C$1000,0), 
                      MATCH(G$1,'2025'!$A$1:$AAA$1,0)),
                INDEX('2024'!$A$1:$AAA$1000, 
                      MATCH($A65,'2024'!$C$1:$C$1000,0), 
                      MATCH(G$1,'2024'!$A$1:$AAA$1,0))),
                INDEX(Hours!$A$1:$AAF$1000, 
                      MATCH($A65,Hours!$A$1:$A$1000,0), 
                      MATCH(G$1,Hours!$A$1:$AAF$1,0)))
,"")</f>
        <v/>
      </c>
      <c r="H65" s="29" t="str">
        <f t="array" ref="H65">IFNA(IFNA(IFNA(INDEX('2025'!$A$1:$AAA$1000,
                      MATCH($A65,'2025'!$C$1:$C$1000,0), 
                      MATCH(H$1,'2025'!$A$1:$AAA$1,0)),
                INDEX('2024'!$A$1:$AAA$1000, 
                      MATCH($A65,'2024'!$C$1:$C$1000,0), 
                      MATCH(H$1,'2024'!$A$1:$AAA$1,0))),
                INDEX(Hours!$A$1:$AAF$1000, 
                      MATCH($A65,Hours!$A$1:$A$1000,0), 
                      MATCH(H$1,Hours!$A$1:$AAF$1,0)))
,"")</f>
        <v/>
      </c>
      <c r="I65" s="29" t="str">
        <f t="array" ref="I65">IFNA(IFNA(IFNA(INDEX('2025'!$A$1:$AAA$1000,
                      MATCH($A65,'2025'!$C$1:$C$1000,0), 
                      MATCH(I$1,'2025'!$A$1:$AAA$1,0)),
                INDEX('2024'!$A$1:$AAA$1000, 
                      MATCH($A65,'2024'!$C$1:$C$1000,0), 
                      MATCH(I$1,'2024'!$A$1:$AAA$1,0))),
                INDEX(Hours!$A$1:$AAF$1000, 
                      MATCH($A65,Hours!$A$1:$A$1000,0), 
                      MATCH(I$1,Hours!$A$1:$AAF$1,0)))
,"")</f>
        <v/>
      </c>
      <c r="J65" s="29" t="str">
        <f t="array" ref="J65">IFNA(IFNA(IFNA(INDEX('2025'!$A$1:$AAA$1000,
                      MATCH($A65,'2025'!$C$1:$C$1000,0), 
                      MATCH(J$1,'2025'!$A$1:$AAA$1,0)),
                INDEX('2024'!$A$1:$AAA$1000, 
                      MATCH($A65,'2024'!$C$1:$C$1000,0), 
                      MATCH(J$1,'2024'!$A$1:$AAA$1,0))),
                INDEX(Hours!$A$1:$AAF$1000, 
                      MATCH($A65,Hours!$A$1:$A$1000,0), 
                      MATCH(J$1,Hours!$A$1:$AAF$1,0)))
,"")</f>
        <v/>
      </c>
      <c r="K65" s="29" t="str">
        <f t="array" ref="K65">IFNA(IFNA(IFNA(INDEX('2025'!$A$1:$AAA$1000,
                      MATCH($A65,'2025'!$C$1:$C$1000,0), 
                      MATCH(K$1,'2025'!$A$1:$AAA$1,0)),
                INDEX('2024'!$A$1:$AAA$1000, 
                      MATCH($A65,'2024'!$C$1:$C$1000,0), 
                      MATCH(K$1,'2024'!$A$1:$AAA$1,0))),
                INDEX(Hours!$A$1:$AAF$1000, 
                      MATCH($A65,Hours!$A$1:$A$1000,0), 
                      MATCH(K$1,Hours!$A$1:$AAF$1,0)))
,"")</f>
        <v/>
      </c>
      <c r="L65" s="29" t="str">
        <f t="array" ref="L65">IFNA(IFNA(IFNA(INDEX('2025'!$A$1:$AAA$1000,
                      MATCH($A65,'2025'!$C$1:$C$1000,0), 
                      MATCH(L$1,'2025'!$A$1:$AAA$1,0)),
                INDEX('2024'!$A$1:$AAA$1000, 
                      MATCH($A65,'2024'!$C$1:$C$1000,0), 
                      MATCH(L$1,'2024'!$A$1:$AAA$1,0))),
                INDEX(Hours!$A$1:$AAF$1000, 
                      MATCH($A65,Hours!$A$1:$A$1000,0), 
                      MATCH(L$1,Hours!$A$1:$AAF$1,0)))
,"")</f>
        <v/>
      </c>
      <c r="M65" s="29" t="str">
        <f t="array" ref="M65">IFNA(IFNA(IFNA(INDEX('2025'!$A$1:$AAA$1000,
                      MATCH($A65,'2025'!$C$1:$C$1000,0), 
                      MATCH(M$1,'2025'!$A$1:$AAA$1,0)),
                INDEX('2024'!$A$1:$AAA$1000, 
                      MATCH($A65,'2024'!$C$1:$C$1000,0), 
                      MATCH(M$1,'2024'!$A$1:$AAA$1,0))),
                INDEX(Hours!$A$1:$AAF$1000, 
                      MATCH($A65,Hours!$A$1:$A$1000,0), 
                      MATCH(M$1,Hours!$A$1:$AAF$1,0)))
,"")</f>
        <v/>
      </c>
      <c r="N65" s="29" t="str">
        <f t="array" ref="N65">IFNA(IFNA(IFNA(INDEX('2025'!$A$1:$AAA$1000,
                      MATCH($A65,'2025'!$C$1:$C$1000,0), 
                      MATCH(N$1,'2025'!$A$1:$AAA$1,0)),
                INDEX('2024'!$A$1:$AAA$1000, 
                      MATCH($A65,'2024'!$C$1:$C$1000,0), 
                      MATCH(N$1,'2024'!$A$1:$AAA$1,0))),
                INDEX(Hours!$A$1:$AAF$1000, 
                      MATCH($A65,Hours!$A$1:$A$1000,0), 
                      MATCH(N$1,Hours!$A$1:$AAF$1,0)))
,"")</f>
        <v/>
      </c>
      <c r="O65" s="29" t="str">
        <f t="array" ref="O65">IFNA(IFNA(IFNA(INDEX('2025'!$A$1:$AAA$1000,
                      MATCH($A65,'2025'!$C$1:$C$1000,0), 
                      MATCH(O$1,'2025'!$A$1:$AAA$1,0)),
                INDEX('2024'!$A$1:$AAA$1000, 
                      MATCH($A65,'2024'!$C$1:$C$1000,0), 
                      MATCH(O$1,'2024'!$A$1:$AAA$1,0))),
                INDEX(Hours!$A$1:$AAF$1000, 
                      MATCH($A65,Hours!$A$1:$A$1000,0), 
                      MATCH(O$1,Hours!$A$1:$AAF$1,0)))
,"")</f>
        <v/>
      </c>
      <c r="P65" s="29" t="str">
        <f t="array" ref="P65">IFNA(IFNA(IFNA(INDEX('2025'!$A$1:$AAA$1000,
                      MATCH($A65,'2025'!$C$1:$C$1000,0), 
                      MATCH(P$1,'2025'!$A$1:$AAA$1,0)),
                INDEX('2024'!$A$1:$AAA$1000, 
                      MATCH($A65,'2024'!$C$1:$C$1000,0), 
                      MATCH(P$1,'2024'!$A$1:$AAA$1,0))),
                INDEX(Hours!$A$1:$AAF$1000, 
                      MATCH($A65,Hours!$A$1:$A$1000,0), 
                      MATCH(P$1,Hours!$A$1:$AAF$1,0)))
,"")</f>
        <v/>
      </c>
      <c r="Q65" s="29" t="str">
        <f t="array" ref="Q65">IFNA(IFNA(IFNA(INDEX('2025'!$A$1:$AAA$1000,
                      MATCH($A65,'2025'!$C$1:$C$1000,0), 
                      MATCH(Q$1,'2025'!$A$1:$AAA$1,0)),
                INDEX('2024'!$A$1:$AAA$1000, 
                      MATCH($A65,'2024'!$C$1:$C$1000,0), 
                      MATCH(Q$1,'2024'!$A$1:$AAA$1,0))),
                INDEX(Hours!$A$1:$AAF$1000, 
                      MATCH($A65,Hours!$A$1:$A$1000,0), 
                      MATCH(Q$1,Hours!$A$1:$AAF$1,0)))
,"")</f>
        <v/>
      </c>
      <c r="R65" s="29" t="str">
        <f t="array" ref="R65">IFNA(IFNA(IFNA(INDEX('2025'!$A$1:$AAA$1000,
                      MATCH($A65,'2025'!$C$1:$C$1000,0), 
                      MATCH(R$1,'2025'!$A$1:$AAA$1,0)),
                INDEX('2024'!$A$1:$AAA$1000, 
                      MATCH($A65,'2024'!$C$1:$C$1000,0), 
                      MATCH(R$1,'2024'!$A$1:$AAA$1,0))),
                INDEX(Hours!$A$1:$AAF$1000, 
                      MATCH($A65,Hours!$A$1:$A$1000,0), 
                      MATCH(R$1,Hours!$A$1:$AAF$1,0)))
,"")</f>
        <v/>
      </c>
      <c r="S65" s="29" t="str">
        <f t="array" ref="S65">IFNA(IFNA(IFNA(INDEX('2025'!$A$1:$AAA$1000,
                      MATCH($A65,'2025'!$C$1:$C$1000,0), 
                      MATCH(S$1,'2025'!$A$1:$AAA$1,0)),
                INDEX('2024'!$A$1:$AAA$1000, 
                      MATCH($A65,'2024'!$C$1:$C$1000,0), 
                      MATCH(S$1,'2024'!$A$1:$AAA$1,0))),
                INDEX(Hours!$A$1:$AAF$1000, 
                      MATCH($A65,Hours!$A$1:$A$1000,0), 
                      MATCH(S$1,Hours!$A$1:$AAF$1,0)))
,"")</f>
        <v/>
      </c>
      <c r="T65" s="76"/>
      <c r="U65" s="76"/>
      <c r="V65" s="76"/>
      <c r="W65" s="76"/>
      <c r="X65" s="76"/>
      <c r="Y65" s="29" t="str">
        <f t="array" ref="Y65">INDEX(Hours!$A$1:$AAF$1000, 
                      MATCH($A65,Hours!$A$1:$A$1000,0), 
                      MATCH(Y$1,Hours!$A$1:$AAF$1,0))</f>
        <v/>
      </c>
      <c r="Z65" s="76"/>
      <c r="AA65" s="76"/>
      <c r="AB65" s="76"/>
      <c r="AC65" s="76"/>
      <c r="AD65" s="76"/>
    </row>
    <row r="66" ht="22.5" hidden="1" customHeight="1">
      <c r="A66" s="25">
        <f t="shared" si="1"/>
        <v>45661</v>
      </c>
      <c r="B66" s="29" t="str">
        <f t="array" ref="B66">IFNA(IFNA(IFNA(INDEX('2025'!$A$1:$AAA$1000,
                      MATCH($A66,'2025'!$C$1:$C$1000,0), 
                      MATCH(B$1,'2025'!$A$1:$AAA$1,0)),
                INDEX('2024'!$A$1:$AAA$1000, 
                      MATCH($A66,'2024'!$C$1:$C$1000,0), 
                      MATCH(B$1,'2024'!$A$1:$AAA$1,0))),
                INDEX(Hours!$A$1:$AAF$1000, 
                      MATCH($A66,Hours!$A$1:$A$1000,0), 
                      MATCH(B$1,Hours!$A$1:$AAF$1,0)))
,"")</f>
        <v/>
      </c>
      <c r="C66" s="29" t="str">
        <f t="array" ref="C66">IFNA(IFNA(IFNA(INDEX('2025'!$A$1:$AAA$1000,
                      MATCH($A66,'2025'!$C$1:$C$1000,0), 
                      MATCH(C$1,'2025'!$A$1:$AAA$1,0)),
                INDEX('2024'!$A$1:$AAA$1000, 
                      MATCH($A66,'2024'!$C$1:$C$1000,0), 
                      MATCH(C$1,'2024'!$A$1:$AAA$1,0))),
                INDEX(Hours!$A$1:$AAF$1000, 
                      MATCH($A66,Hours!$A$1:$A$1000,0), 
                      MATCH(C$1,Hours!$A$1:$AAF$1,0)))
,"")</f>
        <v/>
      </c>
      <c r="D66" s="29" t="str">
        <f t="array" ref="D66">IFNA(IFNA(IFNA(INDEX('2025'!$A$1:$AAA$1000,
                      MATCH($A66,'2025'!$C$1:$C$1000,0), 
                      MATCH(D$1,'2025'!$A$1:$AAA$1,0)),
                INDEX('2024'!$A$1:$AAA$1000, 
                      MATCH($A66,'2024'!$C$1:$C$1000,0), 
                      MATCH(D$1,'2024'!$A$1:$AAA$1,0))),
                INDEX(Hours!$A$1:$AAF$1000, 
                      MATCH($A66,Hours!$A$1:$A$1000,0), 
                      MATCH(D$1,Hours!$A$1:$AAF$1,0)))
,"")</f>
        <v/>
      </c>
      <c r="E66" s="29" t="str">
        <f t="array" ref="E66">IFNA(IFNA(IFNA(INDEX('2025'!$A$1:$AAA$1000,
                      MATCH($A66,'2025'!$C$1:$C$1000,0), 
                      MATCH(E$1,'2025'!$A$1:$AAA$1,0)),
                INDEX('2024'!$A$1:$AAA$1000, 
                      MATCH($A66,'2024'!$C$1:$C$1000,0), 
                      MATCH(E$1,'2024'!$A$1:$AAA$1,0))),
                INDEX(Hours!$A$1:$AAF$1000, 
                      MATCH($A66,Hours!$A$1:$A$1000,0), 
                      MATCH(E$1,Hours!$A$1:$AAF$1,0)))
,"")</f>
        <v/>
      </c>
      <c r="F66" s="29" t="str">
        <f t="array" ref="F66">IFNA(IFNA(IFNA(INDEX('2025'!$A$1:$AAA$1000,
                      MATCH($A66,'2025'!$C$1:$C$1000,0), 
                      MATCH(F$1,'2025'!$A$1:$AAA$1,0)),
                INDEX('2024'!$A$1:$AAA$1000, 
                      MATCH($A66,'2024'!$C$1:$C$1000,0), 
                      MATCH(F$1,'2024'!$A$1:$AAA$1,0))),
                INDEX(Hours!$A$1:$AAF$1000, 
                      MATCH($A66,Hours!$A$1:$A$1000,0), 
                      MATCH(F$1,Hours!$A$1:$AAF$1,0)))
,"")</f>
        <v/>
      </c>
      <c r="G66" s="29" t="str">
        <f t="array" ref="G66">IFNA(IFNA(IFNA(INDEX('2025'!$A$1:$AAA$1000,
                      MATCH($A66,'2025'!$C$1:$C$1000,0), 
                      MATCH(G$1,'2025'!$A$1:$AAA$1,0)),
                INDEX('2024'!$A$1:$AAA$1000, 
                      MATCH($A66,'2024'!$C$1:$C$1000,0), 
                      MATCH(G$1,'2024'!$A$1:$AAA$1,0))),
                INDEX(Hours!$A$1:$AAF$1000, 
                      MATCH($A66,Hours!$A$1:$A$1000,0), 
                      MATCH(G$1,Hours!$A$1:$AAF$1,0)))
,"")</f>
        <v/>
      </c>
      <c r="H66" s="29" t="str">
        <f t="array" ref="H66">IFNA(IFNA(IFNA(INDEX('2025'!$A$1:$AAA$1000,
                      MATCH($A66,'2025'!$C$1:$C$1000,0), 
                      MATCH(H$1,'2025'!$A$1:$AAA$1,0)),
                INDEX('2024'!$A$1:$AAA$1000, 
                      MATCH($A66,'2024'!$C$1:$C$1000,0), 
                      MATCH(H$1,'2024'!$A$1:$AAA$1,0))),
                INDEX(Hours!$A$1:$AAF$1000, 
                      MATCH($A66,Hours!$A$1:$A$1000,0), 
                      MATCH(H$1,Hours!$A$1:$AAF$1,0)))
,"")</f>
        <v/>
      </c>
      <c r="I66" s="29" t="str">
        <f t="array" ref="I66">IFNA(IFNA(IFNA(INDEX('2025'!$A$1:$AAA$1000,
                      MATCH($A66,'2025'!$C$1:$C$1000,0), 
                      MATCH(I$1,'2025'!$A$1:$AAA$1,0)),
                INDEX('2024'!$A$1:$AAA$1000, 
                      MATCH($A66,'2024'!$C$1:$C$1000,0), 
                      MATCH(I$1,'2024'!$A$1:$AAA$1,0))),
                INDEX(Hours!$A$1:$AAF$1000, 
                      MATCH($A66,Hours!$A$1:$A$1000,0), 
                      MATCH(I$1,Hours!$A$1:$AAF$1,0)))
,"")</f>
        <v/>
      </c>
      <c r="J66" s="29" t="str">
        <f t="array" ref="J66">IFNA(IFNA(IFNA(INDEX('2025'!$A$1:$AAA$1000,
                      MATCH($A66,'2025'!$C$1:$C$1000,0), 
                      MATCH(J$1,'2025'!$A$1:$AAA$1,0)),
                INDEX('2024'!$A$1:$AAA$1000, 
                      MATCH($A66,'2024'!$C$1:$C$1000,0), 
                      MATCH(J$1,'2024'!$A$1:$AAA$1,0))),
                INDEX(Hours!$A$1:$AAF$1000, 
                      MATCH($A66,Hours!$A$1:$A$1000,0), 
                      MATCH(J$1,Hours!$A$1:$AAF$1,0)))
,"")</f>
        <v/>
      </c>
      <c r="K66" s="29" t="str">
        <f t="array" ref="K66">IFNA(IFNA(IFNA(INDEX('2025'!$A$1:$AAA$1000,
                      MATCH($A66,'2025'!$C$1:$C$1000,0), 
                      MATCH(K$1,'2025'!$A$1:$AAA$1,0)),
                INDEX('2024'!$A$1:$AAA$1000, 
                      MATCH($A66,'2024'!$C$1:$C$1000,0), 
                      MATCH(K$1,'2024'!$A$1:$AAA$1,0))),
                INDEX(Hours!$A$1:$AAF$1000, 
                      MATCH($A66,Hours!$A$1:$A$1000,0), 
                      MATCH(K$1,Hours!$A$1:$AAF$1,0)))
,"")</f>
        <v/>
      </c>
      <c r="L66" s="29" t="str">
        <f t="array" ref="L66">IFNA(IFNA(IFNA(INDEX('2025'!$A$1:$AAA$1000,
                      MATCH($A66,'2025'!$C$1:$C$1000,0), 
                      MATCH(L$1,'2025'!$A$1:$AAA$1,0)),
                INDEX('2024'!$A$1:$AAA$1000, 
                      MATCH($A66,'2024'!$C$1:$C$1000,0), 
                      MATCH(L$1,'2024'!$A$1:$AAA$1,0))),
                INDEX(Hours!$A$1:$AAF$1000, 
                      MATCH($A66,Hours!$A$1:$A$1000,0), 
                      MATCH(L$1,Hours!$A$1:$AAF$1,0)))
,"")</f>
        <v/>
      </c>
      <c r="M66" s="29" t="str">
        <f t="array" ref="M66">IFNA(IFNA(IFNA(INDEX('2025'!$A$1:$AAA$1000,
                      MATCH($A66,'2025'!$C$1:$C$1000,0), 
                      MATCH(M$1,'2025'!$A$1:$AAA$1,0)),
                INDEX('2024'!$A$1:$AAA$1000, 
                      MATCH($A66,'2024'!$C$1:$C$1000,0), 
                      MATCH(M$1,'2024'!$A$1:$AAA$1,0))),
                INDEX(Hours!$A$1:$AAF$1000, 
                      MATCH($A66,Hours!$A$1:$A$1000,0), 
                      MATCH(M$1,Hours!$A$1:$AAF$1,0)))
,"")</f>
        <v/>
      </c>
      <c r="N66" s="29" t="str">
        <f t="array" ref="N66">IFNA(IFNA(IFNA(INDEX('2025'!$A$1:$AAA$1000,
                      MATCH($A66,'2025'!$C$1:$C$1000,0), 
                      MATCH(N$1,'2025'!$A$1:$AAA$1,0)),
                INDEX('2024'!$A$1:$AAA$1000, 
                      MATCH($A66,'2024'!$C$1:$C$1000,0), 
                      MATCH(N$1,'2024'!$A$1:$AAA$1,0))),
                INDEX(Hours!$A$1:$AAF$1000, 
                      MATCH($A66,Hours!$A$1:$A$1000,0), 
                      MATCH(N$1,Hours!$A$1:$AAF$1,0)))
,"")</f>
        <v/>
      </c>
      <c r="O66" s="29" t="str">
        <f t="array" ref="O66">IFNA(IFNA(IFNA(INDEX('2025'!$A$1:$AAA$1000,
                      MATCH($A66,'2025'!$C$1:$C$1000,0), 
                      MATCH(O$1,'2025'!$A$1:$AAA$1,0)),
                INDEX('2024'!$A$1:$AAA$1000, 
                      MATCH($A66,'2024'!$C$1:$C$1000,0), 
                      MATCH(O$1,'2024'!$A$1:$AAA$1,0))),
                INDEX(Hours!$A$1:$AAF$1000, 
                      MATCH($A66,Hours!$A$1:$A$1000,0), 
                      MATCH(O$1,Hours!$A$1:$AAF$1,0)))
,"")</f>
        <v/>
      </c>
      <c r="P66" s="29" t="str">
        <f t="array" ref="P66">IFNA(IFNA(IFNA(INDEX('2025'!$A$1:$AAA$1000,
                      MATCH($A66,'2025'!$C$1:$C$1000,0), 
                      MATCH(P$1,'2025'!$A$1:$AAA$1,0)),
                INDEX('2024'!$A$1:$AAA$1000, 
                      MATCH($A66,'2024'!$C$1:$C$1000,0), 
                      MATCH(P$1,'2024'!$A$1:$AAA$1,0))),
                INDEX(Hours!$A$1:$AAF$1000, 
                      MATCH($A66,Hours!$A$1:$A$1000,0), 
                      MATCH(P$1,Hours!$A$1:$AAF$1,0)))
,"")</f>
        <v/>
      </c>
      <c r="Q66" s="29" t="str">
        <f t="array" ref="Q66">IFNA(IFNA(IFNA(INDEX('2025'!$A$1:$AAA$1000,
                      MATCH($A66,'2025'!$C$1:$C$1000,0), 
                      MATCH(Q$1,'2025'!$A$1:$AAA$1,0)),
                INDEX('2024'!$A$1:$AAA$1000, 
                      MATCH($A66,'2024'!$C$1:$C$1000,0), 
                      MATCH(Q$1,'2024'!$A$1:$AAA$1,0))),
                INDEX(Hours!$A$1:$AAF$1000, 
                      MATCH($A66,Hours!$A$1:$A$1000,0), 
                      MATCH(Q$1,Hours!$A$1:$AAF$1,0)))
,"")</f>
        <v/>
      </c>
      <c r="R66" s="29" t="str">
        <f t="array" ref="R66">IFNA(IFNA(IFNA(INDEX('2025'!$A$1:$AAA$1000,
                      MATCH($A66,'2025'!$C$1:$C$1000,0), 
                      MATCH(R$1,'2025'!$A$1:$AAA$1,0)),
                INDEX('2024'!$A$1:$AAA$1000, 
                      MATCH($A66,'2024'!$C$1:$C$1000,0), 
                      MATCH(R$1,'2024'!$A$1:$AAA$1,0))),
                INDEX(Hours!$A$1:$AAF$1000, 
                      MATCH($A66,Hours!$A$1:$A$1000,0), 
                      MATCH(R$1,Hours!$A$1:$AAF$1,0)))
,"")</f>
        <v/>
      </c>
      <c r="S66" s="29" t="str">
        <f t="array" ref="S66">IFNA(IFNA(IFNA(INDEX('2025'!$A$1:$AAA$1000,
                      MATCH($A66,'2025'!$C$1:$C$1000,0), 
                      MATCH(S$1,'2025'!$A$1:$AAA$1,0)),
                INDEX('2024'!$A$1:$AAA$1000, 
                      MATCH($A66,'2024'!$C$1:$C$1000,0), 
                      MATCH(S$1,'2024'!$A$1:$AAA$1,0))),
                INDEX(Hours!$A$1:$AAF$1000, 
                      MATCH($A66,Hours!$A$1:$A$1000,0), 
                      MATCH(S$1,Hours!$A$1:$AAF$1,0)))
,"")</f>
        <v/>
      </c>
      <c r="T66" s="76"/>
      <c r="U66" s="76"/>
      <c r="V66" s="76"/>
      <c r="W66" s="76"/>
      <c r="X66" s="76"/>
      <c r="Y66" s="29" t="str">
        <f t="array" ref="Y66">INDEX(Hours!$A$1:$AAF$1000, 
                      MATCH($A66,Hours!$A$1:$A$1000,0), 
                      MATCH(Y$1,Hours!$A$1:$AAF$1,0))</f>
        <v/>
      </c>
      <c r="Z66" s="76"/>
      <c r="AA66" s="76"/>
      <c r="AB66" s="76"/>
      <c r="AC66" s="76"/>
      <c r="AD66" s="76"/>
    </row>
    <row r="67" ht="22.5" hidden="1" customHeight="1">
      <c r="A67" s="25">
        <f t="shared" si="1"/>
        <v>45662</v>
      </c>
      <c r="B67" s="29" t="str">
        <f t="array" ref="B67">IFNA(IFNA(IFNA(INDEX('2025'!$A$1:$AAA$1000,
                      MATCH($A67,'2025'!$C$1:$C$1000,0), 
                      MATCH(B$1,'2025'!$A$1:$AAA$1,0)),
                INDEX('2024'!$A$1:$AAA$1000, 
                      MATCH($A67,'2024'!$C$1:$C$1000,0), 
                      MATCH(B$1,'2024'!$A$1:$AAA$1,0))),
                INDEX(Hours!$A$1:$AAF$1000, 
                      MATCH($A67,Hours!$A$1:$A$1000,0), 
                      MATCH(B$1,Hours!$A$1:$AAF$1,0)))
,"")</f>
        <v/>
      </c>
      <c r="C67" s="29" t="str">
        <f t="array" ref="C67">IFNA(IFNA(IFNA(INDEX('2025'!$A$1:$AAA$1000,
                      MATCH($A67,'2025'!$C$1:$C$1000,0), 
                      MATCH(C$1,'2025'!$A$1:$AAA$1,0)),
                INDEX('2024'!$A$1:$AAA$1000, 
                      MATCH($A67,'2024'!$C$1:$C$1000,0), 
                      MATCH(C$1,'2024'!$A$1:$AAA$1,0))),
                INDEX(Hours!$A$1:$AAF$1000, 
                      MATCH($A67,Hours!$A$1:$A$1000,0), 
                      MATCH(C$1,Hours!$A$1:$AAF$1,0)))
,"")</f>
        <v/>
      </c>
      <c r="D67" s="29" t="str">
        <f t="array" ref="D67">IFNA(IFNA(IFNA(INDEX('2025'!$A$1:$AAA$1000,
                      MATCH($A67,'2025'!$C$1:$C$1000,0), 
                      MATCH(D$1,'2025'!$A$1:$AAA$1,0)),
                INDEX('2024'!$A$1:$AAA$1000, 
                      MATCH($A67,'2024'!$C$1:$C$1000,0), 
                      MATCH(D$1,'2024'!$A$1:$AAA$1,0))),
                INDEX(Hours!$A$1:$AAF$1000, 
                      MATCH($A67,Hours!$A$1:$A$1000,0), 
                      MATCH(D$1,Hours!$A$1:$AAF$1,0)))
,"")</f>
        <v/>
      </c>
      <c r="E67" s="29" t="str">
        <f t="array" ref="E67">IFNA(IFNA(IFNA(INDEX('2025'!$A$1:$AAA$1000,
                      MATCH($A67,'2025'!$C$1:$C$1000,0), 
                      MATCH(E$1,'2025'!$A$1:$AAA$1,0)),
                INDEX('2024'!$A$1:$AAA$1000, 
                      MATCH($A67,'2024'!$C$1:$C$1000,0), 
                      MATCH(E$1,'2024'!$A$1:$AAA$1,0))),
                INDEX(Hours!$A$1:$AAF$1000, 
                      MATCH($A67,Hours!$A$1:$A$1000,0), 
                      MATCH(E$1,Hours!$A$1:$AAF$1,0)))
,"")</f>
        <v/>
      </c>
      <c r="F67" s="29" t="str">
        <f t="array" ref="F67">IFNA(IFNA(IFNA(INDEX('2025'!$A$1:$AAA$1000,
                      MATCH($A67,'2025'!$C$1:$C$1000,0), 
                      MATCH(F$1,'2025'!$A$1:$AAA$1,0)),
                INDEX('2024'!$A$1:$AAA$1000, 
                      MATCH($A67,'2024'!$C$1:$C$1000,0), 
                      MATCH(F$1,'2024'!$A$1:$AAA$1,0))),
                INDEX(Hours!$A$1:$AAF$1000, 
                      MATCH($A67,Hours!$A$1:$A$1000,0), 
                      MATCH(F$1,Hours!$A$1:$AAF$1,0)))
,"")</f>
        <v/>
      </c>
      <c r="G67" s="29" t="str">
        <f t="array" ref="G67">IFNA(IFNA(IFNA(INDEX('2025'!$A$1:$AAA$1000,
                      MATCH($A67,'2025'!$C$1:$C$1000,0), 
                      MATCH(G$1,'2025'!$A$1:$AAA$1,0)),
                INDEX('2024'!$A$1:$AAA$1000, 
                      MATCH($A67,'2024'!$C$1:$C$1000,0), 
                      MATCH(G$1,'2024'!$A$1:$AAA$1,0))),
                INDEX(Hours!$A$1:$AAF$1000, 
                      MATCH($A67,Hours!$A$1:$A$1000,0), 
                      MATCH(G$1,Hours!$A$1:$AAF$1,0)))
,"")</f>
        <v/>
      </c>
      <c r="H67" s="29" t="str">
        <f t="array" ref="H67">IFNA(IFNA(IFNA(INDEX('2025'!$A$1:$AAA$1000,
                      MATCH($A67,'2025'!$C$1:$C$1000,0), 
                      MATCH(H$1,'2025'!$A$1:$AAA$1,0)),
                INDEX('2024'!$A$1:$AAA$1000, 
                      MATCH($A67,'2024'!$C$1:$C$1000,0), 
                      MATCH(H$1,'2024'!$A$1:$AAA$1,0))),
                INDEX(Hours!$A$1:$AAF$1000, 
                      MATCH($A67,Hours!$A$1:$A$1000,0), 
                      MATCH(H$1,Hours!$A$1:$AAF$1,0)))
,"")</f>
        <v/>
      </c>
      <c r="I67" s="29" t="str">
        <f t="array" ref="I67">IFNA(IFNA(IFNA(INDEX('2025'!$A$1:$AAA$1000,
                      MATCH($A67,'2025'!$C$1:$C$1000,0), 
                      MATCH(I$1,'2025'!$A$1:$AAA$1,0)),
                INDEX('2024'!$A$1:$AAA$1000, 
                      MATCH($A67,'2024'!$C$1:$C$1000,0), 
                      MATCH(I$1,'2024'!$A$1:$AAA$1,0))),
                INDEX(Hours!$A$1:$AAF$1000, 
                      MATCH($A67,Hours!$A$1:$A$1000,0), 
                      MATCH(I$1,Hours!$A$1:$AAF$1,0)))
,"")</f>
        <v/>
      </c>
      <c r="J67" s="29" t="str">
        <f t="array" ref="J67">IFNA(IFNA(IFNA(INDEX('2025'!$A$1:$AAA$1000,
                      MATCH($A67,'2025'!$C$1:$C$1000,0), 
                      MATCH(J$1,'2025'!$A$1:$AAA$1,0)),
                INDEX('2024'!$A$1:$AAA$1000, 
                      MATCH($A67,'2024'!$C$1:$C$1000,0), 
                      MATCH(J$1,'2024'!$A$1:$AAA$1,0))),
                INDEX(Hours!$A$1:$AAF$1000, 
                      MATCH($A67,Hours!$A$1:$A$1000,0), 
                      MATCH(J$1,Hours!$A$1:$AAF$1,0)))
,"")</f>
        <v/>
      </c>
      <c r="K67" s="29" t="str">
        <f t="array" ref="K67">IFNA(IFNA(IFNA(INDEX('2025'!$A$1:$AAA$1000,
                      MATCH($A67,'2025'!$C$1:$C$1000,0), 
                      MATCH(K$1,'2025'!$A$1:$AAA$1,0)),
                INDEX('2024'!$A$1:$AAA$1000, 
                      MATCH($A67,'2024'!$C$1:$C$1000,0), 
                      MATCH(K$1,'2024'!$A$1:$AAA$1,0))),
                INDEX(Hours!$A$1:$AAF$1000, 
                      MATCH($A67,Hours!$A$1:$A$1000,0), 
                      MATCH(K$1,Hours!$A$1:$AAF$1,0)))
,"")</f>
        <v/>
      </c>
      <c r="L67" s="29" t="str">
        <f t="array" ref="L67">IFNA(IFNA(IFNA(INDEX('2025'!$A$1:$AAA$1000,
                      MATCH($A67,'2025'!$C$1:$C$1000,0), 
                      MATCH(L$1,'2025'!$A$1:$AAA$1,0)),
                INDEX('2024'!$A$1:$AAA$1000, 
                      MATCH($A67,'2024'!$C$1:$C$1000,0), 
                      MATCH(L$1,'2024'!$A$1:$AAA$1,0))),
                INDEX(Hours!$A$1:$AAF$1000, 
                      MATCH($A67,Hours!$A$1:$A$1000,0), 
                      MATCH(L$1,Hours!$A$1:$AAF$1,0)))
,"")</f>
        <v/>
      </c>
      <c r="M67" s="29" t="str">
        <f t="array" ref="M67">IFNA(IFNA(IFNA(INDEX('2025'!$A$1:$AAA$1000,
                      MATCH($A67,'2025'!$C$1:$C$1000,0), 
                      MATCH(M$1,'2025'!$A$1:$AAA$1,0)),
                INDEX('2024'!$A$1:$AAA$1000, 
                      MATCH($A67,'2024'!$C$1:$C$1000,0), 
                      MATCH(M$1,'2024'!$A$1:$AAA$1,0))),
                INDEX(Hours!$A$1:$AAF$1000, 
                      MATCH($A67,Hours!$A$1:$A$1000,0), 
                      MATCH(M$1,Hours!$A$1:$AAF$1,0)))
,"")</f>
        <v/>
      </c>
      <c r="N67" s="29" t="str">
        <f t="array" ref="N67">IFNA(IFNA(IFNA(INDEX('2025'!$A$1:$AAA$1000,
                      MATCH($A67,'2025'!$C$1:$C$1000,0), 
                      MATCH(N$1,'2025'!$A$1:$AAA$1,0)),
                INDEX('2024'!$A$1:$AAA$1000, 
                      MATCH($A67,'2024'!$C$1:$C$1000,0), 
                      MATCH(N$1,'2024'!$A$1:$AAA$1,0))),
                INDEX(Hours!$A$1:$AAF$1000, 
                      MATCH($A67,Hours!$A$1:$A$1000,0), 
                      MATCH(N$1,Hours!$A$1:$AAF$1,0)))
,"")</f>
        <v/>
      </c>
      <c r="O67" s="29" t="str">
        <f t="array" ref="O67">IFNA(IFNA(IFNA(INDEX('2025'!$A$1:$AAA$1000,
                      MATCH($A67,'2025'!$C$1:$C$1000,0), 
                      MATCH(O$1,'2025'!$A$1:$AAA$1,0)),
                INDEX('2024'!$A$1:$AAA$1000, 
                      MATCH($A67,'2024'!$C$1:$C$1000,0), 
                      MATCH(O$1,'2024'!$A$1:$AAA$1,0))),
                INDEX(Hours!$A$1:$AAF$1000, 
                      MATCH($A67,Hours!$A$1:$A$1000,0), 
                      MATCH(O$1,Hours!$A$1:$AAF$1,0)))
,"")</f>
        <v/>
      </c>
      <c r="P67" s="29" t="str">
        <f t="array" ref="P67">IFNA(IFNA(IFNA(INDEX('2025'!$A$1:$AAA$1000,
                      MATCH($A67,'2025'!$C$1:$C$1000,0), 
                      MATCH(P$1,'2025'!$A$1:$AAA$1,0)),
                INDEX('2024'!$A$1:$AAA$1000, 
                      MATCH($A67,'2024'!$C$1:$C$1000,0), 
                      MATCH(P$1,'2024'!$A$1:$AAA$1,0))),
                INDEX(Hours!$A$1:$AAF$1000, 
                      MATCH($A67,Hours!$A$1:$A$1000,0), 
                      MATCH(P$1,Hours!$A$1:$AAF$1,0)))
,"")</f>
        <v/>
      </c>
      <c r="Q67" s="29" t="str">
        <f t="array" ref="Q67">IFNA(IFNA(IFNA(INDEX('2025'!$A$1:$AAA$1000,
                      MATCH($A67,'2025'!$C$1:$C$1000,0), 
                      MATCH(Q$1,'2025'!$A$1:$AAA$1,0)),
                INDEX('2024'!$A$1:$AAA$1000, 
                      MATCH($A67,'2024'!$C$1:$C$1000,0), 
                      MATCH(Q$1,'2024'!$A$1:$AAA$1,0))),
                INDEX(Hours!$A$1:$AAF$1000, 
                      MATCH($A67,Hours!$A$1:$A$1000,0), 
                      MATCH(Q$1,Hours!$A$1:$AAF$1,0)))
,"")</f>
        <v/>
      </c>
      <c r="R67" s="29" t="str">
        <f t="array" ref="R67">IFNA(IFNA(IFNA(INDEX('2025'!$A$1:$AAA$1000,
                      MATCH($A67,'2025'!$C$1:$C$1000,0), 
                      MATCH(R$1,'2025'!$A$1:$AAA$1,0)),
                INDEX('2024'!$A$1:$AAA$1000, 
                      MATCH($A67,'2024'!$C$1:$C$1000,0), 
                      MATCH(R$1,'2024'!$A$1:$AAA$1,0))),
                INDEX(Hours!$A$1:$AAF$1000, 
                      MATCH($A67,Hours!$A$1:$A$1000,0), 
                      MATCH(R$1,Hours!$A$1:$AAF$1,0)))
,"")</f>
        <v/>
      </c>
      <c r="S67" s="29" t="str">
        <f t="array" ref="S67">IFNA(IFNA(IFNA(INDEX('2025'!$A$1:$AAA$1000,
                      MATCH($A67,'2025'!$C$1:$C$1000,0), 
                      MATCH(S$1,'2025'!$A$1:$AAA$1,0)),
                INDEX('2024'!$A$1:$AAA$1000, 
                      MATCH($A67,'2024'!$C$1:$C$1000,0), 
                      MATCH(S$1,'2024'!$A$1:$AAA$1,0))),
                INDEX(Hours!$A$1:$AAF$1000, 
                      MATCH($A67,Hours!$A$1:$A$1000,0), 
                      MATCH(S$1,Hours!$A$1:$AAF$1,0)))
,"")</f>
        <v/>
      </c>
      <c r="T67" s="76"/>
      <c r="U67" s="76"/>
      <c r="V67" s="76"/>
      <c r="W67" s="76"/>
      <c r="X67" s="76"/>
      <c r="Y67" s="29" t="str">
        <f t="array" ref="Y67">INDEX(Hours!$A$1:$AAF$1000, 
                      MATCH($A67,Hours!$A$1:$A$1000,0), 
                      MATCH(Y$1,Hours!$A$1:$AAF$1,0))</f>
        <v/>
      </c>
      <c r="Z67" s="76"/>
      <c r="AA67" s="76"/>
      <c r="AB67" s="76"/>
      <c r="AC67" s="76"/>
      <c r="AD67" s="76"/>
    </row>
    <row r="68" ht="22.5" hidden="1" customHeight="1">
      <c r="A68" s="25">
        <f t="shared" si="1"/>
        <v>45663</v>
      </c>
      <c r="B68" s="29" t="str">
        <f t="array" ref="B68">IFNA(IFNA(IFNA(INDEX('2025'!$A$1:$AAA$1000,
                      MATCH($A68,'2025'!$C$1:$C$1000,0), 
                      MATCH(B$1,'2025'!$A$1:$AAA$1,0)),
                INDEX('2024'!$A$1:$AAA$1000, 
                      MATCH($A68,'2024'!$C$1:$C$1000,0), 
                      MATCH(B$1,'2024'!$A$1:$AAA$1,0))),
                INDEX(Hours!$A$1:$AAF$1000, 
                      MATCH($A68,Hours!$A$1:$A$1000,0), 
                      MATCH(B$1,Hours!$A$1:$AAF$1,0)))
,"")</f>
        <v/>
      </c>
      <c r="C68" s="29" t="str">
        <f t="array" ref="C68">IFNA(IFNA(IFNA(INDEX('2025'!$A$1:$AAA$1000,
                      MATCH($A68,'2025'!$C$1:$C$1000,0), 
                      MATCH(C$1,'2025'!$A$1:$AAA$1,0)),
                INDEX('2024'!$A$1:$AAA$1000, 
                      MATCH($A68,'2024'!$C$1:$C$1000,0), 
                      MATCH(C$1,'2024'!$A$1:$AAA$1,0))),
                INDEX(Hours!$A$1:$AAF$1000, 
                      MATCH($A68,Hours!$A$1:$A$1000,0), 
                      MATCH(C$1,Hours!$A$1:$AAF$1,0)))
,"")</f>
        <v/>
      </c>
      <c r="D68" s="29" t="str">
        <f t="array" ref="D68">IFNA(IFNA(IFNA(INDEX('2025'!$A$1:$AAA$1000,
                      MATCH($A68,'2025'!$C$1:$C$1000,0), 
                      MATCH(D$1,'2025'!$A$1:$AAA$1,0)),
                INDEX('2024'!$A$1:$AAA$1000, 
                      MATCH($A68,'2024'!$C$1:$C$1000,0), 
                      MATCH(D$1,'2024'!$A$1:$AAA$1,0))),
                INDEX(Hours!$A$1:$AAF$1000, 
                      MATCH($A68,Hours!$A$1:$A$1000,0), 
                      MATCH(D$1,Hours!$A$1:$AAF$1,0)))
,"")</f>
        <v/>
      </c>
      <c r="E68" s="29" t="str">
        <f t="array" ref="E68">IFNA(IFNA(IFNA(INDEX('2025'!$A$1:$AAA$1000,
                      MATCH($A68,'2025'!$C$1:$C$1000,0), 
                      MATCH(E$1,'2025'!$A$1:$AAA$1,0)),
                INDEX('2024'!$A$1:$AAA$1000, 
                      MATCH($A68,'2024'!$C$1:$C$1000,0), 
                      MATCH(E$1,'2024'!$A$1:$AAA$1,0))),
                INDEX(Hours!$A$1:$AAF$1000, 
                      MATCH($A68,Hours!$A$1:$A$1000,0), 
                      MATCH(E$1,Hours!$A$1:$AAF$1,0)))
,"")</f>
        <v/>
      </c>
      <c r="F68" s="29" t="str">
        <f t="array" ref="F68">IFNA(IFNA(IFNA(INDEX('2025'!$A$1:$AAA$1000,
                      MATCH($A68,'2025'!$C$1:$C$1000,0), 
                      MATCH(F$1,'2025'!$A$1:$AAA$1,0)),
                INDEX('2024'!$A$1:$AAA$1000, 
                      MATCH($A68,'2024'!$C$1:$C$1000,0), 
                      MATCH(F$1,'2024'!$A$1:$AAA$1,0))),
                INDEX(Hours!$A$1:$AAF$1000, 
                      MATCH($A68,Hours!$A$1:$A$1000,0), 
                      MATCH(F$1,Hours!$A$1:$AAF$1,0)))
,"")</f>
        <v/>
      </c>
      <c r="G68" s="29" t="str">
        <f t="array" ref="G68">IFNA(IFNA(IFNA(INDEX('2025'!$A$1:$AAA$1000,
                      MATCH($A68,'2025'!$C$1:$C$1000,0), 
                      MATCH(G$1,'2025'!$A$1:$AAA$1,0)),
                INDEX('2024'!$A$1:$AAA$1000, 
                      MATCH($A68,'2024'!$C$1:$C$1000,0), 
                      MATCH(G$1,'2024'!$A$1:$AAA$1,0))),
                INDEX(Hours!$A$1:$AAF$1000, 
                      MATCH($A68,Hours!$A$1:$A$1000,0), 
                      MATCH(G$1,Hours!$A$1:$AAF$1,0)))
,"")</f>
        <v/>
      </c>
      <c r="H68" s="29" t="str">
        <f t="array" ref="H68">IFNA(IFNA(IFNA(INDEX('2025'!$A$1:$AAA$1000,
                      MATCH($A68,'2025'!$C$1:$C$1000,0), 
                      MATCH(H$1,'2025'!$A$1:$AAA$1,0)),
                INDEX('2024'!$A$1:$AAA$1000, 
                      MATCH($A68,'2024'!$C$1:$C$1000,0), 
                      MATCH(H$1,'2024'!$A$1:$AAA$1,0))),
                INDEX(Hours!$A$1:$AAF$1000, 
                      MATCH($A68,Hours!$A$1:$A$1000,0), 
                      MATCH(H$1,Hours!$A$1:$AAF$1,0)))
,"")</f>
        <v/>
      </c>
      <c r="I68" s="29" t="str">
        <f t="array" ref="I68">IFNA(IFNA(IFNA(INDEX('2025'!$A$1:$AAA$1000,
                      MATCH($A68,'2025'!$C$1:$C$1000,0), 
                      MATCH(I$1,'2025'!$A$1:$AAA$1,0)),
                INDEX('2024'!$A$1:$AAA$1000, 
                      MATCH($A68,'2024'!$C$1:$C$1000,0), 
                      MATCH(I$1,'2024'!$A$1:$AAA$1,0))),
                INDEX(Hours!$A$1:$AAF$1000, 
                      MATCH($A68,Hours!$A$1:$A$1000,0), 
                      MATCH(I$1,Hours!$A$1:$AAF$1,0)))
,"")</f>
        <v/>
      </c>
      <c r="J68" s="29" t="str">
        <f t="array" ref="J68">IFNA(IFNA(IFNA(INDEX('2025'!$A$1:$AAA$1000,
                      MATCH($A68,'2025'!$C$1:$C$1000,0), 
                      MATCH(J$1,'2025'!$A$1:$AAA$1,0)),
                INDEX('2024'!$A$1:$AAA$1000, 
                      MATCH($A68,'2024'!$C$1:$C$1000,0), 
                      MATCH(J$1,'2024'!$A$1:$AAA$1,0))),
                INDEX(Hours!$A$1:$AAF$1000, 
                      MATCH($A68,Hours!$A$1:$A$1000,0), 
                      MATCH(J$1,Hours!$A$1:$AAF$1,0)))
,"")</f>
        <v/>
      </c>
      <c r="K68" s="29" t="str">
        <f t="array" ref="K68">IFNA(IFNA(IFNA(INDEX('2025'!$A$1:$AAA$1000,
                      MATCH($A68,'2025'!$C$1:$C$1000,0), 
                      MATCH(K$1,'2025'!$A$1:$AAA$1,0)),
                INDEX('2024'!$A$1:$AAA$1000, 
                      MATCH($A68,'2024'!$C$1:$C$1000,0), 
                      MATCH(K$1,'2024'!$A$1:$AAA$1,0))),
                INDEX(Hours!$A$1:$AAF$1000, 
                      MATCH($A68,Hours!$A$1:$A$1000,0), 
                      MATCH(K$1,Hours!$A$1:$AAF$1,0)))
,"")</f>
        <v/>
      </c>
      <c r="L68" s="29" t="str">
        <f t="array" ref="L68">IFNA(IFNA(IFNA(INDEX('2025'!$A$1:$AAA$1000,
                      MATCH($A68,'2025'!$C$1:$C$1000,0), 
                      MATCH(L$1,'2025'!$A$1:$AAA$1,0)),
                INDEX('2024'!$A$1:$AAA$1000, 
                      MATCH($A68,'2024'!$C$1:$C$1000,0), 
                      MATCH(L$1,'2024'!$A$1:$AAA$1,0))),
                INDEX(Hours!$A$1:$AAF$1000, 
                      MATCH($A68,Hours!$A$1:$A$1000,0), 
                      MATCH(L$1,Hours!$A$1:$AAF$1,0)))
,"")</f>
        <v/>
      </c>
      <c r="M68" s="29" t="str">
        <f t="array" ref="M68">IFNA(IFNA(IFNA(INDEX('2025'!$A$1:$AAA$1000,
                      MATCH($A68,'2025'!$C$1:$C$1000,0), 
                      MATCH(M$1,'2025'!$A$1:$AAA$1,0)),
                INDEX('2024'!$A$1:$AAA$1000, 
                      MATCH($A68,'2024'!$C$1:$C$1000,0), 
                      MATCH(M$1,'2024'!$A$1:$AAA$1,0))),
                INDEX(Hours!$A$1:$AAF$1000, 
                      MATCH($A68,Hours!$A$1:$A$1000,0), 
                      MATCH(M$1,Hours!$A$1:$AAF$1,0)))
,"")</f>
        <v/>
      </c>
      <c r="N68" s="29" t="str">
        <f t="array" ref="N68">IFNA(IFNA(IFNA(INDEX('2025'!$A$1:$AAA$1000,
                      MATCH($A68,'2025'!$C$1:$C$1000,0), 
                      MATCH(N$1,'2025'!$A$1:$AAA$1,0)),
                INDEX('2024'!$A$1:$AAA$1000, 
                      MATCH($A68,'2024'!$C$1:$C$1000,0), 
                      MATCH(N$1,'2024'!$A$1:$AAA$1,0))),
                INDEX(Hours!$A$1:$AAF$1000, 
                      MATCH($A68,Hours!$A$1:$A$1000,0), 
                      MATCH(N$1,Hours!$A$1:$AAF$1,0)))
,"")</f>
        <v/>
      </c>
      <c r="O68" s="29" t="str">
        <f t="array" ref="O68">IFNA(IFNA(IFNA(INDEX('2025'!$A$1:$AAA$1000,
                      MATCH($A68,'2025'!$C$1:$C$1000,0), 
                      MATCH(O$1,'2025'!$A$1:$AAA$1,0)),
                INDEX('2024'!$A$1:$AAA$1000, 
                      MATCH($A68,'2024'!$C$1:$C$1000,0), 
                      MATCH(O$1,'2024'!$A$1:$AAA$1,0))),
                INDEX(Hours!$A$1:$AAF$1000, 
                      MATCH($A68,Hours!$A$1:$A$1000,0), 
                      MATCH(O$1,Hours!$A$1:$AAF$1,0)))
,"")</f>
        <v/>
      </c>
      <c r="P68" s="29" t="str">
        <f t="array" ref="P68">IFNA(IFNA(IFNA(INDEX('2025'!$A$1:$AAA$1000,
                      MATCH($A68,'2025'!$C$1:$C$1000,0), 
                      MATCH(P$1,'2025'!$A$1:$AAA$1,0)),
                INDEX('2024'!$A$1:$AAA$1000, 
                      MATCH($A68,'2024'!$C$1:$C$1000,0), 
                      MATCH(P$1,'2024'!$A$1:$AAA$1,0))),
                INDEX(Hours!$A$1:$AAF$1000, 
                      MATCH($A68,Hours!$A$1:$A$1000,0), 
                      MATCH(P$1,Hours!$A$1:$AAF$1,0)))
,"")</f>
        <v/>
      </c>
      <c r="Q68" s="29" t="str">
        <f t="array" ref="Q68">IFNA(IFNA(IFNA(INDEX('2025'!$A$1:$AAA$1000,
                      MATCH($A68,'2025'!$C$1:$C$1000,0), 
                      MATCH(Q$1,'2025'!$A$1:$AAA$1,0)),
                INDEX('2024'!$A$1:$AAA$1000, 
                      MATCH($A68,'2024'!$C$1:$C$1000,0), 
                      MATCH(Q$1,'2024'!$A$1:$AAA$1,0))),
                INDEX(Hours!$A$1:$AAF$1000, 
                      MATCH($A68,Hours!$A$1:$A$1000,0), 
                      MATCH(Q$1,Hours!$A$1:$AAF$1,0)))
,"")</f>
        <v/>
      </c>
      <c r="R68" s="29" t="str">
        <f t="array" ref="R68">IFNA(IFNA(IFNA(INDEX('2025'!$A$1:$AAA$1000,
                      MATCH($A68,'2025'!$C$1:$C$1000,0), 
                      MATCH(R$1,'2025'!$A$1:$AAA$1,0)),
                INDEX('2024'!$A$1:$AAA$1000, 
                      MATCH($A68,'2024'!$C$1:$C$1000,0), 
                      MATCH(R$1,'2024'!$A$1:$AAA$1,0))),
                INDEX(Hours!$A$1:$AAF$1000, 
                      MATCH($A68,Hours!$A$1:$A$1000,0), 
                      MATCH(R$1,Hours!$A$1:$AAF$1,0)))
,"")</f>
        <v/>
      </c>
      <c r="S68" s="29" t="str">
        <f t="array" ref="S68">IFNA(IFNA(IFNA(INDEX('2025'!$A$1:$AAA$1000,
                      MATCH($A68,'2025'!$C$1:$C$1000,0), 
                      MATCH(S$1,'2025'!$A$1:$AAA$1,0)),
                INDEX('2024'!$A$1:$AAA$1000, 
                      MATCH($A68,'2024'!$C$1:$C$1000,0), 
                      MATCH(S$1,'2024'!$A$1:$AAA$1,0))),
                INDEX(Hours!$A$1:$AAF$1000, 
                      MATCH($A68,Hours!$A$1:$A$1000,0), 
                      MATCH(S$1,Hours!$A$1:$AAF$1,0)))
,"")</f>
        <v/>
      </c>
      <c r="T68" s="76"/>
      <c r="U68" s="76"/>
      <c r="V68" s="76"/>
      <c r="W68" s="76"/>
      <c r="X68" s="76"/>
      <c r="Y68" s="29" t="str">
        <f t="array" ref="Y68">INDEX(Hours!$A$1:$AAF$1000, 
                      MATCH($A68,Hours!$A$1:$A$1000,0), 
                      MATCH(Y$1,Hours!$A$1:$AAF$1,0))</f>
        <v/>
      </c>
      <c r="Z68" s="76"/>
      <c r="AA68" s="76"/>
      <c r="AB68" s="76"/>
      <c r="AC68" s="76"/>
      <c r="AD68" s="76"/>
    </row>
    <row r="69" ht="22.5" hidden="1" customHeight="1">
      <c r="A69" s="25">
        <f t="shared" si="1"/>
        <v>45664</v>
      </c>
      <c r="B69" s="29">
        <f t="array" ref="B69">IFNA(IFNA(IFNA(INDEX('2025'!$A$1:$AAA$1000,
                      MATCH($A69,'2025'!$C$1:$C$1000,0), 
                      MATCH(B$1,'2025'!$A$1:$AAA$1,0)),
                INDEX('2024'!$A$1:$AAA$1000, 
                      MATCH($A69,'2024'!$C$1:$C$1000,0), 
                      MATCH(B$1,'2024'!$A$1:$AAA$1,0))),
                INDEX(Hours!$A$1:$AAF$1000, 
                      MATCH($A69,Hours!$A$1:$A$1000,0), 
                      MATCH(B$1,Hours!$A$1:$AAF$1,0)))
,"")</f>
        <v>4</v>
      </c>
      <c r="C69" s="29">
        <f t="array" ref="C69">IFNA(IFNA(IFNA(INDEX('2025'!$A$1:$AAA$1000,
                      MATCH($A69,'2025'!$C$1:$C$1000,0), 
                      MATCH(C$1,'2025'!$A$1:$AAA$1,0)),
                INDEX('2024'!$A$1:$AAA$1000, 
                      MATCH($A69,'2024'!$C$1:$C$1000,0), 
                      MATCH(C$1,'2024'!$A$1:$AAA$1,0))),
                INDEX(Hours!$A$1:$AAF$1000, 
                      MATCH($A69,Hours!$A$1:$A$1000,0), 
                      MATCH(C$1,Hours!$A$1:$AAF$1,0)))
,"")</f>
        <v>4</v>
      </c>
      <c r="D69" s="29">
        <f t="array" ref="D69">IFNA(IFNA(IFNA(INDEX('2025'!$A$1:$AAA$1000,
                      MATCH($A69,'2025'!$C$1:$C$1000,0), 
                      MATCH(D$1,'2025'!$A$1:$AAA$1,0)),
                INDEX('2024'!$A$1:$AAA$1000, 
                      MATCH($A69,'2024'!$C$1:$C$1000,0), 
                      MATCH(D$1,'2024'!$A$1:$AAA$1,0))),
                INDEX(Hours!$A$1:$AAF$1000, 
                      MATCH($A69,Hours!$A$1:$A$1000,0), 
                      MATCH(D$1,Hours!$A$1:$AAF$1,0)))
,"")</f>
        <v>4</v>
      </c>
      <c r="E69" s="29">
        <f t="array" ref="E69">IFNA(IFNA(IFNA(INDEX('2025'!$A$1:$AAA$1000,
                      MATCH($A69,'2025'!$C$1:$C$1000,0), 
                      MATCH(E$1,'2025'!$A$1:$AAA$1,0)),
                INDEX('2024'!$A$1:$AAA$1000, 
                      MATCH($A69,'2024'!$C$1:$C$1000,0), 
                      MATCH(E$1,'2024'!$A$1:$AAA$1,0))),
                INDEX(Hours!$A$1:$AAF$1000, 
                      MATCH($A69,Hours!$A$1:$A$1000,0), 
                      MATCH(E$1,Hours!$A$1:$AAF$1,0)))
,"")</f>
        <v>7</v>
      </c>
      <c r="F69" s="29">
        <f t="array" ref="F69">IFNA(IFNA(IFNA(INDEX('2025'!$A$1:$AAA$1000,
                      MATCH($A69,'2025'!$C$1:$C$1000,0), 
                      MATCH(F$1,'2025'!$A$1:$AAA$1,0)),
                INDEX('2024'!$A$1:$AAA$1000, 
                      MATCH($A69,'2024'!$C$1:$C$1000,0), 
                      MATCH(F$1,'2024'!$A$1:$AAA$1,0))),
                INDEX(Hours!$A$1:$AAF$1000, 
                      MATCH($A69,Hours!$A$1:$A$1000,0), 
                      MATCH(F$1,Hours!$A$1:$AAF$1,0)))
,"")</f>
        <v>6</v>
      </c>
      <c r="G69" s="29" t="str">
        <f t="array" ref="G69">IFNA(IFNA(IFNA(INDEX('2025'!$A$1:$AAA$1000,
                      MATCH($A69,'2025'!$C$1:$C$1000,0), 
                      MATCH(G$1,'2025'!$A$1:$AAA$1,0)),
                INDEX('2024'!$A$1:$AAA$1000, 
                      MATCH($A69,'2024'!$C$1:$C$1000,0), 
                      MATCH(G$1,'2024'!$A$1:$AAA$1,0))),
                INDEX(Hours!$A$1:$AAF$1000, 
                      MATCH($A69,Hours!$A$1:$A$1000,0), 
                      MATCH(G$1,Hours!$A$1:$AAF$1,0)))
,"")</f>
        <v/>
      </c>
      <c r="H69" s="29" t="str">
        <f t="array" ref="H69">IFNA(IFNA(IFNA(INDEX('2025'!$A$1:$AAA$1000,
                      MATCH($A69,'2025'!$C$1:$C$1000,0), 
                      MATCH(H$1,'2025'!$A$1:$AAA$1,0)),
                INDEX('2024'!$A$1:$AAA$1000, 
                      MATCH($A69,'2024'!$C$1:$C$1000,0), 
                      MATCH(H$1,'2024'!$A$1:$AAA$1,0))),
                INDEX(Hours!$A$1:$AAF$1000, 
                      MATCH($A69,Hours!$A$1:$A$1000,0), 
                      MATCH(H$1,Hours!$A$1:$AAF$1,0)))
,"")</f>
        <v/>
      </c>
      <c r="I69" s="29">
        <f t="array" ref="I69">IFNA(IFNA(IFNA(INDEX('2025'!$A$1:$AAA$1000,
                      MATCH($A69,'2025'!$C$1:$C$1000,0), 
                      MATCH(I$1,'2025'!$A$1:$AAA$1,0)),
                INDEX('2024'!$A$1:$AAA$1000, 
                      MATCH($A69,'2024'!$C$1:$C$1000,0), 
                      MATCH(I$1,'2024'!$A$1:$AAA$1,0))),
                INDEX(Hours!$A$1:$AAF$1000, 
                      MATCH($A69,Hours!$A$1:$A$1000,0), 
                      MATCH(I$1,Hours!$A$1:$AAF$1,0)))
,"")</f>
        <v>7</v>
      </c>
      <c r="J69" s="29" t="str">
        <f t="array" ref="J69">IFNA(IFNA(IFNA(INDEX('2025'!$A$1:$AAA$1000,
                      MATCH($A69,'2025'!$C$1:$C$1000,0), 
                      MATCH(J$1,'2025'!$A$1:$AAA$1,0)),
                INDEX('2024'!$A$1:$AAA$1000, 
                      MATCH($A69,'2024'!$C$1:$C$1000,0), 
                      MATCH(J$1,'2024'!$A$1:$AAA$1,0))),
                INDEX(Hours!$A$1:$AAF$1000, 
                      MATCH($A69,Hours!$A$1:$A$1000,0), 
                      MATCH(J$1,Hours!$A$1:$AAF$1,0)))
,"")</f>
        <v/>
      </c>
      <c r="K69" s="29" t="str">
        <f t="array" ref="K69">IFNA(IFNA(IFNA(INDEX('2025'!$A$1:$AAA$1000,
                      MATCH($A69,'2025'!$C$1:$C$1000,0), 
                      MATCH(K$1,'2025'!$A$1:$AAA$1,0)),
                INDEX('2024'!$A$1:$AAA$1000, 
                      MATCH($A69,'2024'!$C$1:$C$1000,0), 
                      MATCH(K$1,'2024'!$A$1:$AAA$1,0))),
                INDEX(Hours!$A$1:$AAF$1000, 
                      MATCH($A69,Hours!$A$1:$A$1000,0), 
                      MATCH(K$1,Hours!$A$1:$AAF$1,0)))
,"")</f>
        <v/>
      </c>
      <c r="L69" s="29" t="str">
        <f t="array" ref="L69">IFNA(IFNA(IFNA(INDEX('2025'!$A$1:$AAA$1000,
                      MATCH($A69,'2025'!$C$1:$C$1000,0), 
                      MATCH(L$1,'2025'!$A$1:$AAA$1,0)),
                INDEX('2024'!$A$1:$AAA$1000, 
                      MATCH($A69,'2024'!$C$1:$C$1000,0), 
                      MATCH(L$1,'2024'!$A$1:$AAA$1,0))),
                INDEX(Hours!$A$1:$AAF$1000, 
                      MATCH($A69,Hours!$A$1:$A$1000,0), 
                      MATCH(L$1,Hours!$A$1:$AAF$1,0)))
,"")</f>
        <v/>
      </c>
      <c r="M69" s="29">
        <f t="array" ref="M69">IFNA(IFNA(IFNA(INDEX('2025'!$A$1:$AAA$1000,
                      MATCH($A69,'2025'!$C$1:$C$1000,0), 
                      MATCH(M$1,'2025'!$A$1:$AAA$1,0)),
                INDEX('2024'!$A$1:$AAA$1000, 
                      MATCH($A69,'2024'!$C$1:$C$1000,0), 
                      MATCH(M$1,'2024'!$A$1:$AAA$1,0))),
                INDEX(Hours!$A$1:$AAF$1000, 
                      MATCH($A69,Hours!$A$1:$A$1000,0), 
                      MATCH(M$1,Hours!$A$1:$AAF$1,0)))
,"")</f>
        <v>4</v>
      </c>
      <c r="N69" s="29" t="str">
        <f t="array" ref="N69">IFNA(IFNA(IFNA(INDEX('2025'!$A$1:$AAA$1000,
                      MATCH($A69,'2025'!$C$1:$C$1000,0), 
                      MATCH(N$1,'2025'!$A$1:$AAA$1,0)),
                INDEX('2024'!$A$1:$AAA$1000, 
                      MATCH($A69,'2024'!$C$1:$C$1000,0), 
                      MATCH(N$1,'2024'!$A$1:$AAA$1,0))),
                INDEX(Hours!$A$1:$AAF$1000, 
                      MATCH($A69,Hours!$A$1:$A$1000,0), 
                      MATCH(N$1,Hours!$A$1:$AAF$1,0)))
,"")</f>
        <v/>
      </c>
      <c r="O69" s="29">
        <f t="array" ref="O69">IFNA(IFNA(IFNA(INDEX('2025'!$A$1:$AAA$1000,
                      MATCH($A69,'2025'!$C$1:$C$1000,0), 
                      MATCH(O$1,'2025'!$A$1:$AAA$1,0)),
                INDEX('2024'!$A$1:$AAA$1000, 
                      MATCH($A69,'2024'!$C$1:$C$1000,0), 
                      MATCH(O$1,'2024'!$A$1:$AAA$1,0))),
                INDEX(Hours!$A$1:$AAF$1000, 
                      MATCH($A69,Hours!$A$1:$A$1000,0), 
                      MATCH(O$1,Hours!$A$1:$AAF$1,0)))
,"")</f>
        <v>4</v>
      </c>
      <c r="P69" s="29">
        <f t="array" ref="P69">IFNA(IFNA(IFNA(INDEX('2025'!$A$1:$AAA$1000,
                      MATCH($A69,'2025'!$C$1:$C$1000,0), 
                      MATCH(P$1,'2025'!$A$1:$AAA$1,0)),
                INDEX('2024'!$A$1:$AAA$1000, 
                      MATCH($A69,'2024'!$C$1:$C$1000,0), 
                      MATCH(P$1,'2024'!$A$1:$AAA$1,0))),
                INDEX(Hours!$A$1:$AAF$1000, 
                      MATCH($A69,Hours!$A$1:$A$1000,0), 
                      MATCH(P$1,Hours!$A$1:$AAF$1,0)))
,"")</f>
        <v>2</v>
      </c>
      <c r="Q69" s="29" t="str">
        <f t="array" ref="Q69">IFNA(IFNA(IFNA(INDEX('2025'!$A$1:$AAA$1000,
                      MATCH($A69,'2025'!$C$1:$C$1000,0), 
                      MATCH(Q$1,'2025'!$A$1:$AAA$1,0)),
                INDEX('2024'!$A$1:$AAA$1000, 
                      MATCH($A69,'2024'!$C$1:$C$1000,0), 
                      MATCH(Q$1,'2024'!$A$1:$AAA$1,0))),
                INDEX(Hours!$A$1:$AAF$1000, 
                      MATCH($A69,Hours!$A$1:$A$1000,0), 
                      MATCH(Q$1,Hours!$A$1:$AAF$1,0)))
,"")</f>
        <v/>
      </c>
      <c r="R69" s="29" t="str">
        <f t="array" ref="R69">IFNA(IFNA(IFNA(INDEX('2025'!$A$1:$AAA$1000,
                      MATCH($A69,'2025'!$C$1:$C$1000,0), 
                      MATCH(R$1,'2025'!$A$1:$AAA$1,0)),
                INDEX('2024'!$A$1:$AAA$1000, 
                      MATCH($A69,'2024'!$C$1:$C$1000,0), 
                      MATCH(R$1,'2024'!$A$1:$AAA$1,0))),
                INDEX(Hours!$A$1:$AAF$1000, 
                      MATCH($A69,Hours!$A$1:$A$1000,0), 
                      MATCH(R$1,Hours!$A$1:$AAF$1,0)))
,"")</f>
        <v/>
      </c>
      <c r="S69" s="29">
        <f t="array" ref="S69">IFNA(IFNA(IFNA(INDEX('2025'!$A$1:$AAA$1000,
                      MATCH($A69,'2025'!$C$1:$C$1000,0), 
                      MATCH(S$1,'2025'!$A$1:$AAA$1,0)),
                INDEX('2024'!$A$1:$AAA$1000, 
                      MATCH($A69,'2024'!$C$1:$C$1000,0), 
                      MATCH(S$1,'2024'!$A$1:$AAA$1,0))),
                INDEX(Hours!$A$1:$AAF$1000, 
                      MATCH($A69,Hours!$A$1:$A$1000,0), 
                      MATCH(S$1,Hours!$A$1:$AAF$1,0)))
,"")</f>
        <v>1</v>
      </c>
      <c r="T69" s="76"/>
      <c r="U69" s="76"/>
      <c r="V69" s="76"/>
      <c r="W69" s="76"/>
      <c r="X69" s="76"/>
      <c r="Y69" s="29" t="str">
        <f t="array" ref="Y69">INDEX(Hours!$A$1:$AAF$1000, 
                      MATCH($A69,Hours!$A$1:$A$1000,0), 
                      MATCH(Y$1,Hours!$A$1:$AAF$1,0))</f>
        <v/>
      </c>
      <c r="Z69" s="76"/>
      <c r="AA69" s="76"/>
      <c r="AB69" s="76"/>
      <c r="AC69" s="76"/>
      <c r="AD69" s="76"/>
    </row>
    <row r="70" ht="22.5" hidden="1" customHeight="1">
      <c r="A70" s="25">
        <f t="shared" si="1"/>
        <v>45665</v>
      </c>
      <c r="B70" s="29">
        <f t="array" ref="B70">IFNA(IFNA(IFNA(INDEX('2025'!$A$1:$AAA$1000,
                      MATCH($A70,'2025'!$C$1:$C$1000,0), 
                      MATCH(B$1,'2025'!$A$1:$AAA$1,0)),
                INDEX('2024'!$A$1:$AAA$1000, 
                      MATCH($A70,'2024'!$C$1:$C$1000,0), 
                      MATCH(B$1,'2024'!$A$1:$AAA$1,0))),
                INDEX(Hours!$A$1:$AAF$1000, 
                      MATCH($A70,Hours!$A$1:$A$1000,0), 
                      MATCH(B$1,Hours!$A$1:$AAF$1,0)))
,"")</f>
        <v>4</v>
      </c>
      <c r="C70" s="29">
        <f t="array" ref="C70">IFNA(IFNA(IFNA(INDEX('2025'!$A$1:$AAA$1000,
                      MATCH($A70,'2025'!$C$1:$C$1000,0), 
                      MATCH(C$1,'2025'!$A$1:$AAA$1,0)),
                INDEX('2024'!$A$1:$AAA$1000, 
                      MATCH($A70,'2024'!$C$1:$C$1000,0), 
                      MATCH(C$1,'2024'!$A$1:$AAA$1,0))),
                INDEX(Hours!$A$1:$AAF$1000, 
                      MATCH($A70,Hours!$A$1:$A$1000,0), 
                      MATCH(C$1,Hours!$A$1:$AAF$1,0)))
,"")</f>
        <v>4</v>
      </c>
      <c r="D70" s="29">
        <f t="array" ref="D70">IFNA(IFNA(IFNA(INDEX('2025'!$A$1:$AAA$1000,
                      MATCH($A70,'2025'!$C$1:$C$1000,0), 
                      MATCH(D$1,'2025'!$A$1:$AAA$1,0)),
                INDEX('2024'!$A$1:$AAA$1000, 
                      MATCH($A70,'2024'!$C$1:$C$1000,0), 
                      MATCH(D$1,'2024'!$A$1:$AAA$1,0))),
                INDEX(Hours!$A$1:$AAF$1000, 
                      MATCH($A70,Hours!$A$1:$A$1000,0), 
                      MATCH(D$1,Hours!$A$1:$AAF$1,0)))
,"")</f>
        <v>4</v>
      </c>
      <c r="E70" s="29">
        <f t="array" ref="E70">IFNA(IFNA(IFNA(INDEX('2025'!$A$1:$AAA$1000,
                      MATCH($A70,'2025'!$C$1:$C$1000,0), 
                      MATCH(E$1,'2025'!$A$1:$AAA$1,0)),
                INDEX('2024'!$A$1:$AAA$1000, 
                      MATCH($A70,'2024'!$C$1:$C$1000,0), 
                      MATCH(E$1,'2024'!$A$1:$AAA$1,0))),
                INDEX(Hours!$A$1:$AAF$1000, 
                      MATCH($A70,Hours!$A$1:$A$1000,0), 
                      MATCH(E$1,Hours!$A$1:$AAF$1,0)))
,"")</f>
        <v>7</v>
      </c>
      <c r="F70" s="29">
        <f t="array" ref="F70">IFNA(IFNA(IFNA(INDEX('2025'!$A$1:$AAA$1000,
                      MATCH($A70,'2025'!$C$1:$C$1000,0), 
                      MATCH(F$1,'2025'!$A$1:$AAA$1,0)),
                INDEX('2024'!$A$1:$AAA$1000, 
                      MATCH($A70,'2024'!$C$1:$C$1000,0), 
                      MATCH(F$1,'2024'!$A$1:$AAA$1,0))),
                INDEX(Hours!$A$1:$AAF$1000, 
                      MATCH($A70,Hours!$A$1:$A$1000,0), 
                      MATCH(F$1,Hours!$A$1:$AAF$1,0)))
,"")</f>
        <v>6</v>
      </c>
      <c r="G70" s="29" t="str">
        <f t="array" ref="G70">IFNA(IFNA(IFNA(INDEX('2025'!$A$1:$AAA$1000,
                      MATCH($A70,'2025'!$C$1:$C$1000,0), 
                      MATCH(G$1,'2025'!$A$1:$AAA$1,0)),
                INDEX('2024'!$A$1:$AAA$1000, 
                      MATCH($A70,'2024'!$C$1:$C$1000,0), 
                      MATCH(G$1,'2024'!$A$1:$AAA$1,0))),
                INDEX(Hours!$A$1:$AAF$1000, 
                      MATCH($A70,Hours!$A$1:$A$1000,0), 
                      MATCH(G$1,Hours!$A$1:$AAF$1,0)))
,"")</f>
        <v/>
      </c>
      <c r="H70" s="29" t="str">
        <f t="array" ref="H70">IFNA(IFNA(IFNA(INDEX('2025'!$A$1:$AAA$1000,
                      MATCH($A70,'2025'!$C$1:$C$1000,0), 
                      MATCH(H$1,'2025'!$A$1:$AAA$1,0)),
                INDEX('2024'!$A$1:$AAA$1000, 
                      MATCH($A70,'2024'!$C$1:$C$1000,0), 
                      MATCH(H$1,'2024'!$A$1:$AAA$1,0))),
                INDEX(Hours!$A$1:$AAF$1000, 
                      MATCH($A70,Hours!$A$1:$A$1000,0), 
                      MATCH(H$1,Hours!$A$1:$AAF$1,0)))
,"")</f>
        <v/>
      </c>
      <c r="I70" s="29">
        <f t="array" ref="I70">IFNA(IFNA(IFNA(INDEX('2025'!$A$1:$AAA$1000,
                      MATCH($A70,'2025'!$C$1:$C$1000,0), 
                      MATCH(I$1,'2025'!$A$1:$AAA$1,0)),
                INDEX('2024'!$A$1:$AAA$1000, 
                      MATCH($A70,'2024'!$C$1:$C$1000,0), 
                      MATCH(I$1,'2024'!$A$1:$AAA$1,0))),
                INDEX(Hours!$A$1:$AAF$1000, 
                      MATCH($A70,Hours!$A$1:$A$1000,0), 
                      MATCH(I$1,Hours!$A$1:$AAF$1,0)))
,"")</f>
        <v>7</v>
      </c>
      <c r="J70" s="29" t="str">
        <f t="array" ref="J70">IFNA(IFNA(IFNA(INDEX('2025'!$A$1:$AAA$1000,
                      MATCH($A70,'2025'!$C$1:$C$1000,0), 
                      MATCH(J$1,'2025'!$A$1:$AAA$1,0)),
                INDEX('2024'!$A$1:$AAA$1000, 
                      MATCH($A70,'2024'!$C$1:$C$1000,0), 
                      MATCH(J$1,'2024'!$A$1:$AAA$1,0))),
                INDEX(Hours!$A$1:$AAF$1000, 
                      MATCH($A70,Hours!$A$1:$A$1000,0), 
                      MATCH(J$1,Hours!$A$1:$AAF$1,0)))
,"")</f>
        <v/>
      </c>
      <c r="K70" s="29" t="str">
        <f t="array" ref="K70">IFNA(IFNA(IFNA(INDEX('2025'!$A$1:$AAA$1000,
                      MATCH($A70,'2025'!$C$1:$C$1000,0), 
                      MATCH(K$1,'2025'!$A$1:$AAA$1,0)),
                INDEX('2024'!$A$1:$AAA$1000, 
                      MATCH($A70,'2024'!$C$1:$C$1000,0), 
                      MATCH(K$1,'2024'!$A$1:$AAA$1,0))),
                INDEX(Hours!$A$1:$AAF$1000, 
                      MATCH($A70,Hours!$A$1:$A$1000,0), 
                      MATCH(K$1,Hours!$A$1:$AAF$1,0)))
,"")</f>
        <v/>
      </c>
      <c r="L70" s="29" t="str">
        <f t="array" ref="L70">IFNA(IFNA(IFNA(INDEX('2025'!$A$1:$AAA$1000,
                      MATCH($A70,'2025'!$C$1:$C$1000,0), 
                      MATCH(L$1,'2025'!$A$1:$AAA$1,0)),
                INDEX('2024'!$A$1:$AAA$1000, 
                      MATCH($A70,'2024'!$C$1:$C$1000,0), 
                      MATCH(L$1,'2024'!$A$1:$AAA$1,0))),
                INDEX(Hours!$A$1:$AAF$1000, 
                      MATCH($A70,Hours!$A$1:$A$1000,0), 
                      MATCH(L$1,Hours!$A$1:$AAF$1,0)))
,"")</f>
        <v/>
      </c>
      <c r="M70" s="29">
        <f t="array" ref="M70">IFNA(IFNA(IFNA(INDEX('2025'!$A$1:$AAA$1000,
                      MATCH($A70,'2025'!$C$1:$C$1000,0), 
                      MATCH(M$1,'2025'!$A$1:$AAA$1,0)),
                INDEX('2024'!$A$1:$AAA$1000, 
                      MATCH($A70,'2024'!$C$1:$C$1000,0), 
                      MATCH(M$1,'2024'!$A$1:$AAA$1,0))),
                INDEX(Hours!$A$1:$AAF$1000, 
                      MATCH($A70,Hours!$A$1:$A$1000,0), 
                      MATCH(M$1,Hours!$A$1:$AAF$1,0)))
,"")</f>
        <v>4</v>
      </c>
      <c r="N70" s="29" t="str">
        <f t="array" ref="N70">IFNA(IFNA(IFNA(INDEX('2025'!$A$1:$AAA$1000,
                      MATCH($A70,'2025'!$C$1:$C$1000,0), 
                      MATCH(N$1,'2025'!$A$1:$AAA$1,0)),
                INDEX('2024'!$A$1:$AAA$1000, 
                      MATCH($A70,'2024'!$C$1:$C$1000,0), 
                      MATCH(N$1,'2024'!$A$1:$AAA$1,0))),
                INDEX(Hours!$A$1:$AAF$1000, 
                      MATCH($A70,Hours!$A$1:$A$1000,0), 
                      MATCH(N$1,Hours!$A$1:$AAF$1,0)))
,"")</f>
        <v/>
      </c>
      <c r="O70" s="29">
        <f t="array" ref="O70">IFNA(IFNA(IFNA(INDEX('2025'!$A$1:$AAA$1000,
                      MATCH($A70,'2025'!$C$1:$C$1000,0), 
                      MATCH(O$1,'2025'!$A$1:$AAA$1,0)),
                INDEX('2024'!$A$1:$AAA$1000, 
                      MATCH($A70,'2024'!$C$1:$C$1000,0), 
                      MATCH(O$1,'2024'!$A$1:$AAA$1,0))),
                INDEX(Hours!$A$1:$AAF$1000, 
                      MATCH($A70,Hours!$A$1:$A$1000,0), 
                      MATCH(O$1,Hours!$A$1:$AAF$1,0)))
,"")</f>
        <v>4</v>
      </c>
      <c r="P70" s="29" t="str">
        <f t="array" ref="P70">IFNA(IFNA(IFNA(INDEX('2025'!$A$1:$AAA$1000,
                      MATCH($A70,'2025'!$C$1:$C$1000,0), 
                      MATCH(P$1,'2025'!$A$1:$AAA$1,0)),
                INDEX('2024'!$A$1:$AAA$1000, 
                      MATCH($A70,'2024'!$C$1:$C$1000,0), 
                      MATCH(P$1,'2024'!$A$1:$AAA$1,0))),
                INDEX(Hours!$A$1:$AAF$1000, 
                      MATCH($A70,Hours!$A$1:$A$1000,0), 
                      MATCH(P$1,Hours!$A$1:$AAF$1,0)))
,"")</f>
        <v/>
      </c>
      <c r="Q70" s="29" t="str">
        <f t="array" ref="Q70">IFNA(IFNA(IFNA(INDEX('2025'!$A$1:$AAA$1000,
                      MATCH($A70,'2025'!$C$1:$C$1000,0), 
                      MATCH(Q$1,'2025'!$A$1:$AAA$1,0)),
                INDEX('2024'!$A$1:$AAA$1000, 
                      MATCH($A70,'2024'!$C$1:$C$1000,0), 
                      MATCH(Q$1,'2024'!$A$1:$AAA$1,0))),
                INDEX(Hours!$A$1:$AAF$1000, 
                      MATCH($A70,Hours!$A$1:$A$1000,0), 
                      MATCH(Q$1,Hours!$A$1:$AAF$1,0)))
,"")</f>
        <v/>
      </c>
      <c r="R70" s="29" t="str">
        <f t="array" ref="R70">IFNA(IFNA(IFNA(INDEX('2025'!$A$1:$AAA$1000,
                      MATCH($A70,'2025'!$C$1:$C$1000,0), 
                      MATCH(R$1,'2025'!$A$1:$AAA$1,0)),
                INDEX('2024'!$A$1:$AAA$1000, 
                      MATCH($A70,'2024'!$C$1:$C$1000,0), 
                      MATCH(R$1,'2024'!$A$1:$AAA$1,0))),
                INDEX(Hours!$A$1:$AAF$1000, 
                      MATCH($A70,Hours!$A$1:$A$1000,0), 
                      MATCH(R$1,Hours!$A$1:$AAF$1,0)))
,"")</f>
        <v/>
      </c>
      <c r="S70" s="29">
        <f t="array" ref="S70">IFNA(IFNA(IFNA(INDEX('2025'!$A$1:$AAA$1000,
                      MATCH($A70,'2025'!$C$1:$C$1000,0), 
                      MATCH(S$1,'2025'!$A$1:$AAA$1,0)),
                INDEX('2024'!$A$1:$AAA$1000, 
                      MATCH($A70,'2024'!$C$1:$C$1000,0), 
                      MATCH(S$1,'2024'!$A$1:$AAA$1,0))),
                INDEX(Hours!$A$1:$AAF$1000, 
                      MATCH($A70,Hours!$A$1:$A$1000,0), 
                      MATCH(S$1,Hours!$A$1:$AAF$1,0)))
,"")</f>
        <v>1</v>
      </c>
      <c r="T70" s="76"/>
      <c r="U70" s="76"/>
      <c r="V70" s="76"/>
      <c r="W70" s="76"/>
      <c r="X70" s="76"/>
      <c r="Y70" s="29" t="str">
        <f t="array" ref="Y70">INDEX(Hours!$A$1:$AAF$1000, 
                      MATCH($A70,Hours!$A$1:$A$1000,0), 
                      MATCH(Y$1,Hours!$A$1:$AAF$1,0))</f>
        <v/>
      </c>
      <c r="Z70" s="76"/>
      <c r="AA70" s="76"/>
      <c r="AB70" s="76"/>
      <c r="AC70" s="76"/>
      <c r="AD70" s="76"/>
    </row>
    <row r="71" ht="22.5" hidden="1" customHeight="1">
      <c r="A71" s="25">
        <f t="shared" si="1"/>
        <v>45666</v>
      </c>
      <c r="B71" s="29">
        <f t="array" ref="B71">IFNA(IFNA(IFNA(INDEX('2025'!$A$1:$AAA$1000,
                      MATCH($A71,'2025'!$C$1:$C$1000,0), 
                      MATCH(B$1,'2025'!$A$1:$AAA$1,0)),
                INDEX('2024'!$A$1:$AAA$1000, 
                      MATCH($A71,'2024'!$C$1:$C$1000,0), 
                      MATCH(B$1,'2024'!$A$1:$AAA$1,0))),
                INDEX(Hours!$A$1:$AAF$1000, 
                      MATCH($A71,Hours!$A$1:$A$1000,0), 
                      MATCH(B$1,Hours!$A$1:$AAF$1,0)))
,"")</f>
        <v>4</v>
      </c>
      <c r="C71" s="29">
        <f t="array" ref="C71">IFNA(IFNA(IFNA(INDEX('2025'!$A$1:$AAA$1000,
                      MATCH($A71,'2025'!$C$1:$C$1000,0), 
                      MATCH(C$1,'2025'!$A$1:$AAA$1,0)),
                INDEX('2024'!$A$1:$AAA$1000, 
                      MATCH($A71,'2024'!$C$1:$C$1000,0), 
                      MATCH(C$1,'2024'!$A$1:$AAA$1,0))),
                INDEX(Hours!$A$1:$AAF$1000, 
                      MATCH($A71,Hours!$A$1:$A$1000,0), 
                      MATCH(C$1,Hours!$A$1:$AAF$1,0)))
,"")</f>
        <v>4</v>
      </c>
      <c r="D71" s="29">
        <f t="array" ref="D71">IFNA(IFNA(IFNA(INDEX('2025'!$A$1:$AAA$1000,
                      MATCH($A71,'2025'!$C$1:$C$1000,0), 
                      MATCH(D$1,'2025'!$A$1:$AAA$1,0)),
                INDEX('2024'!$A$1:$AAA$1000, 
                      MATCH($A71,'2024'!$C$1:$C$1000,0), 
                      MATCH(D$1,'2024'!$A$1:$AAA$1,0))),
                INDEX(Hours!$A$1:$AAF$1000, 
                      MATCH($A71,Hours!$A$1:$A$1000,0), 
                      MATCH(D$1,Hours!$A$1:$AAF$1,0)))
,"")</f>
        <v>5</v>
      </c>
      <c r="E71" s="29">
        <f t="array" ref="E71">IFNA(IFNA(IFNA(INDEX('2025'!$A$1:$AAA$1000,
                      MATCH($A71,'2025'!$C$1:$C$1000,0), 
                      MATCH(E$1,'2025'!$A$1:$AAA$1,0)),
                INDEX('2024'!$A$1:$AAA$1000, 
                      MATCH($A71,'2024'!$C$1:$C$1000,0), 
                      MATCH(E$1,'2024'!$A$1:$AAA$1,0))),
                INDEX(Hours!$A$1:$AAF$1000, 
                      MATCH($A71,Hours!$A$1:$A$1000,0), 
                      MATCH(E$1,Hours!$A$1:$AAF$1,0)))
,"")</f>
        <v>7</v>
      </c>
      <c r="F71" s="29">
        <f t="array" ref="F71">IFNA(IFNA(IFNA(INDEX('2025'!$A$1:$AAA$1000,
                      MATCH($A71,'2025'!$C$1:$C$1000,0), 
                      MATCH(F$1,'2025'!$A$1:$AAA$1,0)),
                INDEX('2024'!$A$1:$AAA$1000, 
                      MATCH($A71,'2024'!$C$1:$C$1000,0), 
                      MATCH(F$1,'2024'!$A$1:$AAA$1,0))),
                INDEX(Hours!$A$1:$AAF$1000, 
                      MATCH($A71,Hours!$A$1:$A$1000,0), 
                      MATCH(F$1,Hours!$A$1:$AAF$1,0)))
,"")</f>
        <v>6</v>
      </c>
      <c r="G71" s="29">
        <f t="array" ref="G71">IFNA(IFNA(IFNA(INDEX('2025'!$A$1:$AAA$1000,
                      MATCH($A71,'2025'!$C$1:$C$1000,0), 
                      MATCH(G$1,'2025'!$A$1:$AAA$1,0)),
                INDEX('2024'!$A$1:$AAA$1000, 
                      MATCH($A71,'2024'!$C$1:$C$1000,0), 
                      MATCH(G$1,'2024'!$A$1:$AAA$1,0))),
                INDEX(Hours!$A$1:$AAF$1000, 
                      MATCH($A71,Hours!$A$1:$A$1000,0), 
                      MATCH(G$1,Hours!$A$1:$AAF$1,0)))
,"")</f>
        <v>4</v>
      </c>
      <c r="H71" s="29" t="str">
        <f t="array" ref="H71">IFNA(IFNA(IFNA(INDEX('2025'!$A$1:$AAA$1000,
                      MATCH($A71,'2025'!$C$1:$C$1000,0), 
                      MATCH(H$1,'2025'!$A$1:$AAA$1,0)),
                INDEX('2024'!$A$1:$AAA$1000, 
                      MATCH($A71,'2024'!$C$1:$C$1000,0), 
                      MATCH(H$1,'2024'!$A$1:$AAA$1,0))),
                INDEX(Hours!$A$1:$AAF$1000, 
                      MATCH($A71,Hours!$A$1:$A$1000,0), 
                      MATCH(H$1,Hours!$A$1:$AAF$1,0)))
,"")</f>
        <v/>
      </c>
      <c r="I71" s="29">
        <f t="array" ref="I71">IFNA(IFNA(IFNA(INDEX('2025'!$A$1:$AAA$1000,
                      MATCH($A71,'2025'!$C$1:$C$1000,0), 
                      MATCH(I$1,'2025'!$A$1:$AAA$1,0)),
                INDEX('2024'!$A$1:$AAA$1000, 
                      MATCH($A71,'2024'!$C$1:$C$1000,0), 
                      MATCH(I$1,'2024'!$A$1:$AAA$1,0))),
                INDEX(Hours!$A$1:$AAF$1000, 
                      MATCH($A71,Hours!$A$1:$A$1000,0), 
                      MATCH(I$1,Hours!$A$1:$AAF$1,0)))
,"")</f>
        <v>7</v>
      </c>
      <c r="J71" s="29" t="str">
        <f t="array" ref="J71">IFNA(IFNA(IFNA(INDEX('2025'!$A$1:$AAA$1000,
                      MATCH($A71,'2025'!$C$1:$C$1000,0), 
                      MATCH(J$1,'2025'!$A$1:$AAA$1,0)),
                INDEX('2024'!$A$1:$AAA$1000, 
                      MATCH($A71,'2024'!$C$1:$C$1000,0), 
                      MATCH(J$1,'2024'!$A$1:$AAA$1,0))),
                INDEX(Hours!$A$1:$AAF$1000, 
                      MATCH($A71,Hours!$A$1:$A$1000,0), 
                      MATCH(J$1,Hours!$A$1:$AAF$1,0)))
,"")</f>
        <v/>
      </c>
      <c r="K71" s="29" t="str">
        <f t="array" ref="K71">IFNA(IFNA(IFNA(INDEX('2025'!$A$1:$AAA$1000,
                      MATCH($A71,'2025'!$C$1:$C$1000,0), 
                      MATCH(K$1,'2025'!$A$1:$AAA$1,0)),
                INDEX('2024'!$A$1:$AAA$1000, 
                      MATCH($A71,'2024'!$C$1:$C$1000,0), 
                      MATCH(K$1,'2024'!$A$1:$AAA$1,0))),
                INDEX(Hours!$A$1:$AAF$1000, 
                      MATCH($A71,Hours!$A$1:$A$1000,0), 
                      MATCH(K$1,Hours!$A$1:$AAF$1,0)))
,"")</f>
        <v/>
      </c>
      <c r="L71" s="29" t="str">
        <f t="array" ref="L71">IFNA(IFNA(IFNA(INDEX('2025'!$A$1:$AAA$1000,
                      MATCH($A71,'2025'!$C$1:$C$1000,0), 
                      MATCH(L$1,'2025'!$A$1:$AAA$1,0)),
                INDEX('2024'!$A$1:$AAA$1000, 
                      MATCH($A71,'2024'!$C$1:$C$1000,0), 
                      MATCH(L$1,'2024'!$A$1:$AAA$1,0))),
                INDEX(Hours!$A$1:$AAF$1000, 
                      MATCH($A71,Hours!$A$1:$A$1000,0), 
                      MATCH(L$1,Hours!$A$1:$AAF$1,0)))
,"")</f>
        <v/>
      </c>
      <c r="M71" s="29">
        <f t="array" ref="M71">IFNA(IFNA(IFNA(INDEX('2025'!$A$1:$AAA$1000,
                      MATCH($A71,'2025'!$C$1:$C$1000,0), 
                      MATCH(M$1,'2025'!$A$1:$AAA$1,0)),
                INDEX('2024'!$A$1:$AAA$1000, 
                      MATCH($A71,'2024'!$C$1:$C$1000,0), 
                      MATCH(M$1,'2024'!$A$1:$AAA$1,0))),
                INDEX(Hours!$A$1:$AAF$1000, 
                      MATCH($A71,Hours!$A$1:$A$1000,0), 
                      MATCH(M$1,Hours!$A$1:$AAF$1,0)))
,"")</f>
        <v>4</v>
      </c>
      <c r="N71" s="29" t="str">
        <f t="array" ref="N71">IFNA(IFNA(IFNA(INDEX('2025'!$A$1:$AAA$1000,
                      MATCH($A71,'2025'!$C$1:$C$1000,0), 
                      MATCH(N$1,'2025'!$A$1:$AAA$1,0)),
                INDEX('2024'!$A$1:$AAA$1000, 
                      MATCH($A71,'2024'!$C$1:$C$1000,0), 
                      MATCH(N$1,'2024'!$A$1:$AAA$1,0))),
                INDEX(Hours!$A$1:$AAF$1000, 
                      MATCH($A71,Hours!$A$1:$A$1000,0), 
                      MATCH(N$1,Hours!$A$1:$AAF$1,0)))
,"")</f>
        <v/>
      </c>
      <c r="O71" s="29" t="str">
        <f t="array" ref="O71">IFNA(IFNA(IFNA(INDEX('2025'!$A$1:$AAA$1000,
                      MATCH($A71,'2025'!$C$1:$C$1000,0), 
                      MATCH(O$1,'2025'!$A$1:$AAA$1,0)),
                INDEX('2024'!$A$1:$AAA$1000, 
                      MATCH($A71,'2024'!$C$1:$C$1000,0), 
                      MATCH(O$1,'2024'!$A$1:$AAA$1,0))),
                INDEX(Hours!$A$1:$AAF$1000, 
                      MATCH($A71,Hours!$A$1:$A$1000,0), 
                      MATCH(O$1,Hours!$A$1:$AAF$1,0)))
,"")</f>
        <v/>
      </c>
      <c r="P71" s="29">
        <f t="array" ref="P71">IFNA(IFNA(IFNA(INDEX('2025'!$A$1:$AAA$1000,
                      MATCH($A71,'2025'!$C$1:$C$1000,0), 
                      MATCH(P$1,'2025'!$A$1:$AAA$1,0)),
                INDEX('2024'!$A$1:$AAA$1000, 
                      MATCH($A71,'2024'!$C$1:$C$1000,0), 
                      MATCH(P$1,'2024'!$A$1:$AAA$1,0))),
                INDEX(Hours!$A$1:$AAF$1000, 
                      MATCH($A71,Hours!$A$1:$A$1000,0), 
                      MATCH(P$1,Hours!$A$1:$AAF$1,0)))
,"")</f>
        <v>2</v>
      </c>
      <c r="Q71" s="29" t="str">
        <f t="array" ref="Q71">IFNA(IFNA(IFNA(INDEX('2025'!$A$1:$AAA$1000,
                      MATCH($A71,'2025'!$C$1:$C$1000,0), 
                      MATCH(Q$1,'2025'!$A$1:$AAA$1,0)),
                INDEX('2024'!$A$1:$AAA$1000, 
                      MATCH($A71,'2024'!$C$1:$C$1000,0), 
                      MATCH(Q$1,'2024'!$A$1:$AAA$1,0))),
                INDEX(Hours!$A$1:$AAF$1000, 
                      MATCH($A71,Hours!$A$1:$A$1000,0), 
                      MATCH(Q$1,Hours!$A$1:$AAF$1,0)))
,"")</f>
        <v/>
      </c>
      <c r="R71" s="29" t="str">
        <f t="array" ref="R71">IFNA(IFNA(IFNA(INDEX('2025'!$A$1:$AAA$1000,
                      MATCH($A71,'2025'!$C$1:$C$1000,0), 
                      MATCH(R$1,'2025'!$A$1:$AAA$1,0)),
                INDEX('2024'!$A$1:$AAA$1000, 
                      MATCH($A71,'2024'!$C$1:$C$1000,0), 
                      MATCH(R$1,'2024'!$A$1:$AAA$1,0))),
                INDEX(Hours!$A$1:$AAF$1000, 
                      MATCH($A71,Hours!$A$1:$A$1000,0), 
                      MATCH(R$1,Hours!$A$1:$AAF$1,0)))
,"")</f>
        <v/>
      </c>
      <c r="S71" s="29">
        <f t="array" ref="S71">IFNA(IFNA(IFNA(INDEX('2025'!$A$1:$AAA$1000,
                      MATCH($A71,'2025'!$C$1:$C$1000,0), 
                      MATCH(S$1,'2025'!$A$1:$AAA$1,0)),
                INDEX('2024'!$A$1:$AAA$1000, 
                      MATCH($A71,'2024'!$C$1:$C$1000,0), 
                      MATCH(S$1,'2024'!$A$1:$AAA$1,0))),
                INDEX(Hours!$A$1:$AAF$1000, 
                      MATCH($A71,Hours!$A$1:$A$1000,0), 
                      MATCH(S$1,Hours!$A$1:$AAF$1,0)))
,"")</f>
        <v>2</v>
      </c>
      <c r="T71" s="76"/>
      <c r="U71" s="76"/>
      <c r="V71" s="76"/>
      <c r="W71" s="76"/>
      <c r="X71" s="76"/>
      <c r="Y71" s="29" t="str">
        <f t="array" ref="Y71">INDEX(Hours!$A$1:$AAF$1000, 
                      MATCH($A71,Hours!$A$1:$A$1000,0), 
                      MATCH(Y$1,Hours!$A$1:$AAF$1,0))</f>
        <v/>
      </c>
      <c r="Z71" s="76"/>
      <c r="AA71" s="76"/>
      <c r="AB71" s="76"/>
      <c r="AC71" s="76"/>
      <c r="AD71" s="76"/>
    </row>
    <row r="72" ht="22.5" hidden="1" customHeight="1">
      <c r="A72" s="25">
        <f t="shared" si="1"/>
        <v>45667</v>
      </c>
      <c r="B72" s="29">
        <f t="array" ref="B72">IFNA(IFNA(IFNA(INDEX('2025'!$A$1:$AAA$1000,
                      MATCH($A72,'2025'!$C$1:$C$1000,0), 
                      MATCH(B$1,'2025'!$A$1:$AAA$1,0)),
                INDEX('2024'!$A$1:$AAA$1000, 
                      MATCH($A72,'2024'!$C$1:$C$1000,0), 
                      MATCH(B$1,'2024'!$A$1:$AAA$1,0))),
                INDEX(Hours!$A$1:$AAF$1000, 
                      MATCH($A72,Hours!$A$1:$A$1000,0), 
                      MATCH(B$1,Hours!$A$1:$AAF$1,0)))
,"")</f>
        <v>4</v>
      </c>
      <c r="C72" s="29">
        <f t="array" ref="C72">IFNA(IFNA(IFNA(INDEX('2025'!$A$1:$AAA$1000,
                      MATCH($A72,'2025'!$C$1:$C$1000,0), 
                      MATCH(C$1,'2025'!$A$1:$AAA$1,0)),
                INDEX('2024'!$A$1:$AAA$1000, 
                      MATCH($A72,'2024'!$C$1:$C$1000,0), 
                      MATCH(C$1,'2024'!$A$1:$AAA$1,0))),
                INDEX(Hours!$A$1:$AAF$1000, 
                      MATCH($A72,Hours!$A$1:$A$1000,0), 
                      MATCH(C$1,Hours!$A$1:$AAF$1,0)))
,"")</f>
        <v>4</v>
      </c>
      <c r="D72" s="29">
        <f t="array" ref="D72">IFNA(IFNA(IFNA(INDEX('2025'!$A$1:$AAA$1000,
                      MATCH($A72,'2025'!$C$1:$C$1000,0), 
                      MATCH(D$1,'2025'!$A$1:$AAA$1,0)),
                INDEX('2024'!$A$1:$AAA$1000, 
                      MATCH($A72,'2024'!$C$1:$C$1000,0), 
                      MATCH(D$1,'2024'!$A$1:$AAA$1,0))),
                INDEX(Hours!$A$1:$AAF$1000, 
                      MATCH($A72,Hours!$A$1:$A$1000,0), 
                      MATCH(D$1,Hours!$A$1:$AAF$1,0)))
,"")</f>
        <v>5</v>
      </c>
      <c r="E72" s="29">
        <f t="array" ref="E72">IFNA(IFNA(IFNA(INDEX('2025'!$A$1:$AAA$1000,
                      MATCH($A72,'2025'!$C$1:$C$1000,0), 
                      MATCH(E$1,'2025'!$A$1:$AAA$1,0)),
                INDEX('2024'!$A$1:$AAA$1000, 
                      MATCH($A72,'2024'!$C$1:$C$1000,0), 
                      MATCH(E$1,'2024'!$A$1:$AAA$1,0))),
                INDEX(Hours!$A$1:$AAF$1000, 
                      MATCH($A72,Hours!$A$1:$A$1000,0), 
                      MATCH(E$1,Hours!$A$1:$AAF$1,0)))
,"")</f>
        <v>7</v>
      </c>
      <c r="F72" s="29">
        <f t="array" ref="F72">IFNA(IFNA(IFNA(INDEX('2025'!$A$1:$AAA$1000,
                      MATCH($A72,'2025'!$C$1:$C$1000,0), 
                      MATCH(F$1,'2025'!$A$1:$AAA$1,0)),
                INDEX('2024'!$A$1:$AAA$1000, 
                      MATCH($A72,'2024'!$C$1:$C$1000,0), 
                      MATCH(F$1,'2024'!$A$1:$AAA$1,0))),
                INDEX(Hours!$A$1:$AAF$1000, 
                      MATCH($A72,Hours!$A$1:$A$1000,0), 
                      MATCH(F$1,Hours!$A$1:$AAF$1,0)))
,"")</f>
        <v>6</v>
      </c>
      <c r="G72" s="29">
        <f t="array" ref="G72">IFNA(IFNA(IFNA(INDEX('2025'!$A$1:$AAA$1000,
                      MATCH($A72,'2025'!$C$1:$C$1000,0), 
                      MATCH(G$1,'2025'!$A$1:$AAA$1,0)),
                INDEX('2024'!$A$1:$AAA$1000, 
                      MATCH($A72,'2024'!$C$1:$C$1000,0), 
                      MATCH(G$1,'2024'!$A$1:$AAA$1,0))),
                INDEX(Hours!$A$1:$AAF$1000, 
                      MATCH($A72,Hours!$A$1:$A$1000,0), 
                      MATCH(G$1,Hours!$A$1:$AAF$1,0)))
,"")</f>
        <v>4</v>
      </c>
      <c r="H72" s="29" t="str">
        <f t="array" ref="H72">IFNA(IFNA(IFNA(INDEX('2025'!$A$1:$AAA$1000,
                      MATCH($A72,'2025'!$C$1:$C$1000,0), 
                      MATCH(H$1,'2025'!$A$1:$AAA$1,0)),
                INDEX('2024'!$A$1:$AAA$1000, 
                      MATCH($A72,'2024'!$C$1:$C$1000,0), 
                      MATCH(H$1,'2024'!$A$1:$AAA$1,0))),
                INDEX(Hours!$A$1:$AAF$1000, 
                      MATCH($A72,Hours!$A$1:$A$1000,0), 
                      MATCH(H$1,Hours!$A$1:$AAF$1,0)))
,"")</f>
        <v/>
      </c>
      <c r="I72" s="29">
        <f t="array" ref="I72">IFNA(IFNA(IFNA(INDEX('2025'!$A$1:$AAA$1000,
                      MATCH($A72,'2025'!$C$1:$C$1000,0), 
                      MATCH(I$1,'2025'!$A$1:$AAA$1,0)),
                INDEX('2024'!$A$1:$AAA$1000, 
                      MATCH($A72,'2024'!$C$1:$C$1000,0), 
                      MATCH(I$1,'2024'!$A$1:$AAA$1,0))),
                INDEX(Hours!$A$1:$AAF$1000, 
                      MATCH($A72,Hours!$A$1:$A$1000,0), 
                      MATCH(I$1,Hours!$A$1:$AAF$1,0)))
,"")</f>
        <v>7</v>
      </c>
      <c r="J72" s="29" t="str">
        <f t="array" ref="J72">IFNA(IFNA(IFNA(INDEX('2025'!$A$1:$AAA$1000,
                      MATCH($A72,'2025'!$C$1:$C$1000,0), 
                      MATCH(J$1,'2025'!$A$1:$AAA$1,0)),
                INDEX('2024'!$A$1:$AAA$1000, 
                      MATCH($A72,'2024'!$C$1:$C$1000,0), 
                      MATCH(J$1,'2024'!$A$1:$AAA$1,0))),
                INDEX(Hours!$A$1:$AAF$1000, 
                      MATCH($A72,Hours!$A$1:$A$1000,0), 
                      MATCH(J$1,Hours!$A$1:$AAF$1,0)))
,"")</f>
        <v/>
      </c>
      <c r="K72" s="29" t="str">
        <f t="array" ref="K72">IFNA(IFNA(IFNA(INDEX('2025'!$A$1:$AAA$1000,
                      MATCH($A72,'2025'!$C$1:$C$1000,0), 
                      MATCH(K$1,'2025'!$A$1:$AAA$1,0)),
                INDEX('2024'!$A$1:$AAA$1000, 
                      MATCH($A72,'2024'!$C$1:$C$1000,0), 
                      MATCH(K$1,'2024'!$A$1:$AAA$1,0))),
                INDEX(Hours!$A$1:$AAF$1000, 
                      MATCH($A72,Hours!$A$1:$A$1000,0), 
                      MATCH(K$1,Hours!$A$1:$AAF$1,0)))
,"")</f>
        <v/>
      </c>
      <c r="L72" s="29" t="str">
        <f t="array" ref="L72">IFNA(IFNA(IFNA(INDEX('2025'!$A$1:$AAA$1000,
                      MATCH($A72,'2025'!$C$1:$C$1000,0), 
                      MATCH(L$1,'2025'!$A$1:$AAA$1,0)),
                INDEX('2024'!$A$1:$AAA$1000, 
                      MATCH($A72,'2024'!$C$1:$C$1000,0), 
                      MATCH(L$1,'2024'!$A$1:$AAA$1,0))),
                INDEX(Hours!$A$1:$AAF$1000, 
                      MATCH($A72,Hours!$A$1:$A$1000,0), 
                      MATCH(L$1,Hours!$A$1:$AAF$1,0)))
,"")</f>
        <v/>
      </c>
      <c r="M72" s="29">
        <f t="array" ref="M72">IFNA(IFNA(IFNA(INDEX('2025'!$A$1:$AAA$1000,
                      MATCH($A72,'2025'!$C$1:$C$1000,0), 
                      MATCH(M$1,'2025'!$A$1:$AAA$1,0)),
                INDEX('2024'!$A$1:$AAA$1000, 
                      MATCH($A72,'2024'!$C$1:$C$1000,0), 
                      MATCH(M$1,'2024'!$A$1:$AAA$1,0))),
                INDEX(Hours!$A$1:$AAF$1000, 
                      MATCH($A72,Hours!$A$1:$A$1000,0), 
                      MATCH(M$1,Hours!$A$1:$AAF$1,0)))
,"")</f>
        <v>4</v>
      </c>
      <c r="N72" s="29" t="str">
        <f t="array" ref="N72">IFNA(IFNA(IFNA(INDEX('2025'!$A$1:$AAA$1000,
                      MATCH($A72,'2025'!$C$1:$C$1000,0), 
                      MATCH(N$1,'2025'!$A$1:$AAA$1,0)),
                INDEX('2024'!$A$1:$AAA$1000, 
                      MATCH($A72,'2024'!$C$1:$C$1000,0), 
                      MATCH(N$1,'2024'!$A$1:$AAA$1,0))),
                INDEX(Hours!$A$1:$AAF$1000, 
                      MATCH($A72,Hours!$A$1:$A$1000,0), 
                      MATCH(N$1,Hours!$A$1:$AAF$1,0)))
,"")</f>
        <v/>
      </c>
      <c r="O72" s="29">
        <f t="array" ref="O72">IFNA(IFNA(IFNA(INDEX('2025'!$A$1:$AAA$1000,
                      MATCH($A72,'2025'!$C$1:$C$1000,0), 
                      MATCH(O$1,'2025'!$A$1:$AAA$1,0)),
                INDEX('2024'!$A$1:$AAA$1000, 
                      MATCH($A72,'2024'!$C$1:$C$1000,0), 
                      MATCH(O$1,'2024'!$A$1:$AAA$1,0))),
                INDEX(Hours!$A$1:$AAF$1000, 
                      MATCH($A72,Hours!$A$1:$A$1000,0), 
                      MATCH(O$1,Hours!$A$1:$AAF$1,0)))
,"")</f>
        <v>4</v>
      </c>
      <c r="P72" s="29" t="str">
        <f t="array" ref="P72">IFNA(IFNA(IFNA(INDEX('2025'!$A$1:$AAA$1000,
                      MATCH($A72,'2025'!$C$1:$C$1000,0), 
                      MATCH(P$1,'2025'!$A$1:$AAA$1,0)),
                INDEX('2024'!$A$1:$AAA$1000, 
                      MATCH($A72,'2024'!$C$1:$C$1000,0), 
                      MATCH(P$1,'2024'!$A$1:$AAA$1,0))),
                INDEX(Hours!$A$1:$AAF$1000, 
                      MATCH($A72,Hours!$A$1:$A$1000,0), 
                      MATCH(P$1,Hours!$A$1:$AAF$1,0)))
,"")</f>
        <v/>
      </c>
      <c r="Q72" s="29" t="str">
        <f t="array" ref="Q72">IFNA(IFNA(IFNA(INDEX('2025'!$A$1:$AAA$1000,
                      MATCH($A72,'2025'!$C$1:$C$1000,0), 
                      MATCH(Q$1,'2025'!$A$1:$AAA$1,0)),
                INDEX('2024'!$A$1:$AAA$1000, 
                      MATCH($A72,'2024'!$C$1:$C$1000,0), 
                      MATCH(Q$1,'2024'!$A$1:$AAA$1,0))),
                INDEX(Hours!$A$1:$AAF$1000, 
                      MATCH($A72,Hours!$A$1:$A$1000,0), 
                      MATCH(Q$1,Hours!$A$1:$AAF$1,0)))
,"")</f>
        <v/>
      </c>
      <c r="R72" s="29" t="str">
        <f t="array" ref="R72">IFNA(IFNA(IFNA(INDEX('2025'!$A$1:$AAA$1000,
                      MATCH($A72,'2025'!$C$1:$C$1000,0), 
                      MATCH(R$1,'2025'!$A$1:$AAA$1,0)),
                INDEX('2024'!$A$1:$AAA$1000, 
                      MATCH($A72,'2024'!$C$1:$C$1000,0), 
                      MATCH(R$1,'2024'!$A$1:$AAA$1,0))),
                INDEX(Hours!$A$1:$AAF$1000, 
                      MATCH($A72,Hours!$A$1:$A$1000,0), 
                      MATCH(R$1,Hours!$A$1:$AAF$1,0)))
,"")</f>
        <v/>
      </c>
      <c r="S72" s="29">
        <f t="array" ref="S72">IFNA(IFNA(IFNA(INDEX('2025'!$A$1:$AAA$1000,
                      MATCH($A72,'2025'!$C$1:$C$1000,0), 
                      MATCH(S$1,'2025'!$A$1:$AAA$1,0)),
                INDEX('2024'!$A$1:$AAA$1000, 
                      MATCH($A72,'2024'!$C$1:$C$1000,0), 
                      MATCH(S$1,'2024'!$A$1:$AAA$1,0))),
                INDEX(Hours!$A$1:$AAF$1000, 
                      MATCH($A72,Hours!$A$1:$A$1000,0), 
                      MATCH(S$1,Hours!$A$1:$AAF$1,0)))
,"")</f>
        <v>2</v>
      </c>
      <c r="T72" s="76"/>
      <c r="U72" s="76"/>
      <c r="V72" s="76"/>
      <c r="W72" s="76"/>
      <c r="X72" s="76"/>
      <c r="Y72" s="29" t="str">
        <f t="array" ref="Y72">INDEX(Hours!$A$1:$AAF$1000, 
                      MATCH($A72,Hours!$A$1:$A$1000,0), 
                      MATCH(Y$1,Hours!$A$1:$AAF$1,0))</f>
        <v/>
      </c>
      <c r="Z72" s="76"/>
      <c r="AA72" s="76"/>
      <c r="AB72" s="76"/>
      <c r="AC72" s="76"/>
      <c r="AD72" s="76"/>
    </row>
    <row r="73" ht="22.5" hidden="1" customHeight="1">
      <c r="A73" s="25">
        <f t="shared" si="1"/>
        <v>45668</v>
      </c>
      <c r="B73" s="29">
        <f t="array" ref="B73">IFNA(IFNA(IFNA(INDEX('2025'!$A$1:$AAA$1000,
                      MATCH($A73,'2025'!$C$1:$C$1000,0), 
                      MATCH(B$1,'2025'!$A$1:$AAA$1,0)),
                INDEX('2024'!$A$1:$AAA$1000, 
                      MATCH($A73,'2024'!$C$1:$C$1000,0), 
                      MATCH(B$1,'2024'!$A$1:$AAA$1,0))),
                INDEX(Hours!$A$1:$AAF$1000, 
                      MATCH($A73,Hours!$A$1:$A$1000,0), 
                      MATCH(B$1,Hours!$A$1:$AAF$1,0)))
,"")</f>
        <v>4</v>
      </c>
      <c r="C73" s="29">
        <f t="array" ref="C73">IFNA(IFNA(IFNA(INDEX('2025'!$A$1:$AAA$1000,
                      MATCH($A73,'2025'!$C$1:$C$1000,0), 
                      MATCH(C$1,'2025'!$A$1:$AAA$1,0)),
                INDEX('2024'!$A$1:$AAA$1000, 
                      MATCH($A73,'2024'!$C$1:$C$1000,0), 
                      MATCH(C$1,'2024'!$A$1:$AAA$1,0))),
                INDEX(Hours!$A$1:$AAF$1000, 
                      MATCH($A73,Hours!$A$1:$A$1000,0), 
                      MATCH(C$1,Hours!$A$1:$AAF$1,0)))
,"")</f>
        <v>4</v>
      </c>
      <c r="D73" s="29">
        <f t="array" ref="D73">IFNA(IFNA(IFNA(INDEX('2025'!$A$1:$AAA$1000,
                      MATCH($A73,'2025'!$C$1:$C$1000,0), 
                      MATCH(D$1,'2025'!$A$1:$AAA$1,0)),
                INDEX('2024'!$A$1:$AAA$1000, 
                      MATCH($A73,'2024'!$C$1:$C$1000,0), 
                      MATCH(D$1,'2024'!$A$1:$AAA$1,0))),
                INDEX(Hours!$A$1:$AAF$1000, 
                      MATCH($A73,Hours!$A$1:$A$1000,0), 
                      MATCH(D$1,Hours!$A$1:$AAF$1,0)))
,"")</f>
        <v>5</v>
      </c>
      <c r="E73" s="29">
        <f t="array" ref="E73">IFNA(IFNA(IFNA(INDEX('2025'!$A$1:$AAA$1000,
                      MATCH($A73,'2025'!$C$1:$C$1000,0), 
                      MATCH(E$1,'2025'!$A$1:$AAA$1,0)),
                INDEX('2024'!$A$1:$AAA$1000, 
                      MATCH($A73,'2024'!$C$1:$C$1000,0), 
                      MATCH(E$1,'2024'!$A$1:$AAA$1,0))),
                INDEX(Hours!$A$1:$AAF$1000, 
                      MATCH($A73,Hours!$A$1:$A$1000,0), 
                      MATCH(E$1,Hours!$A$1:$AAF$1,0)))
,"")</f>
        <v>7</v>
      </c>
      <c r="F73" s="29">
        <f t="array" ref="F73">IFNA(IFNA(IFNA(INDEX('2025'!$A$1:$AAA$1000,
                      MATCH($A73,'2025'!$C$1:$C$1000,0), 
                      MATCH(F$1,'2025'!$A$1:$AAA$1,0)),
                INDEX('2024'!$A$1:$AAA$1000, 
                      MATCH($A73,'2024'!$C$1:$C$1000,0), 
                      MATCH(F$1,'2024'!$A$1:$AAA$1,0))),
                INDEX(Hours!$A$1:$AAF$1000, 
                      MATCH($A73,Hours!$A$1:$A$1000,0), 
                      MATCH(F$1,Hours!$A$1:$AAF$1,0)))
,"")</f>
        <v>6</v>
      </c>
      <c r="G73" s="29">
        <f t="array" ref="G73">IFNA(IFNA(IFNA(INDEX('2025'!$A$1:$AAA$1000,
                      MATCH($A73,'2025'!$C$1:$C$1000,0), 
                      MATCH(G$1,'2025'!$A$1:$AAA$1,0)),
                INDEX('2024'!$A$1:$AAA$1000, 
                      MATCH($A73,'2024'!$C$1:$C$1000,0), 
                      MATCH(G$1,'2024'!$A$1:$AAA$1,0))),
                INDEX(Hours!$A$1:$AAF$1000, 
                      MATCH($A73,Hours!$A$1:$A$1000,0), 
                      MATCH(G$1,Hours!$A$1:$AAF$1,0)))
,"")</f>
        <v>4</v>
      </c>
      <c r="H73" s="29" t="str">
        <f t="array" ref="H73">IFNA(IFNA(IFNA(INDEX('2025'!$A$1:$AAA$1000,
                      MATCH($A73,'2025'!$C$1:$C$1000,0), 
                      MATCH(H$1,'2025'!$A$1:$AAA$1,0)),
                INDEX('2024'!$A$1:$AAA$1000, 
                      MATCH($A73,'2024'!$C$1:$C$1000,0), 
                      MATCH(H$1,'2024'!$A$1:$AAA$1,0))),
                INDEX(Hours!$A$1:$AAF$1000, 
                      MATCH($A73,Hours!$A$1:$A$1000,0), 
                      MATCH(H$1,Hours!$A$1:$AAF$1,0)))
,"")</f>
        <v/>
      </c>
      <c r="I73" s="29">
        <f t="array" ref="I73">IFNA(IFNA(IFNA(INDEX('2025'!$A$1:$AAA$1000,
                      MATCH($A73,'2025'!$C$1:$C$1000,0), 
                      MATCH(I$1,'2025'!$A$1:$AAA$1,0)),
                INDEX('2024'!$A$1:$AAA$1000, 
                      MATCH($A73,'2024'!$C$1:$C$1000,0), 
                      MATCH(I$1,'2024'!$A$1:$AAA$1,0))),
                INDEX(Hours!$A$1:$AAF$1000, 
                      MATCH($A73,Hours!$A$1:$A$1000,0), 
                      MATCH(I$1,Hours!$A$1:$AAF$1,0)))
,"")</f>
        <v>7</v>
      </c>
      <c r="J73" s="29" t="str">
        <f t="array" ref="J73">IFNA(IFNA(IFNA(INDEX('2025'!$A$1:$AAA$1000,
                      MATCH($A73,'2025'!$C$1:$C$1000,0), 
                      MATCH(J$1,'2025'!$A$1:$AAA$1,0)),
                INDEX('2024'!$A$1:$AAA$1000, 
                      MATCH($A73,'2024'!$C$1:$C$1000,0), 
                      MATCH(J$1,'2024'!$A$1:$AAA$1,0))),
                INDEX(Hours!$A$1:$AAF$1000, 
                      MATCH($A73,Hours!$A$1:$A$1000,0), 
                      MATCH(J$1,Hours!$A$1:$AAF$1,0)))
,"")</f>
        <v/>
      </c>
      <c r="K73" s="29" t="str">
        <f t="array" ref="K73">IFNA(IFNA(IFNA(INDEX('2025'!$A$1:$AAA$1000,
                      MATCH($A73,'2025'!$C$1:$C$1000,0), 
                      MATCH(K$1,'2025'!$A$1:$AAA$1,0)),
                INDEX('2024'!$A$1:$AAA$1000, 
                      MATCH($A73,'2024'!$C$1:$C$1000,0), 
                      MATCH(K$1,'2024'!$A$1:$AAA$1,0))),
                INDEX(Hours!$A$1:$AAF$1000, 
                      MATCH($A73,Hours!$A$1:$A$1000,0), 
                      MATCH(K$1,Hours!$A$1:$AAF$1,0)))
,"")</f>
        <v/>
      </c>
      <c r="L73" s="29" t="str">
        <f t="array" ref="L73">IFNA(IFNA(IFNA(INDEX('2025'!$A$1:$AAA$1000,
                      MATCH($A73,'2025'!$C$1:$C$1000,0), 
                      MATCH(L$1,'2025'!$A$1:$AAA$1,0)),
                INDEX('2024'!$A$1:$AAA$1000, 
                      MATCH($A73,'2024'!$C$1:$C$1000,0), 
                      MATCH(L$1,'2024'!$A$1:$AAA$1,0))),
                INDEX(Hours!$A$1:$AAF$1000, 
                      MATCH($A73,Hours!$A$1:$A$1000,0), 
                      MATCH(L$1,Hours!$A$1:$AAF$1,0)))
,"")</f>
        <v/>
      </c>
      <c r="M73" s="29">
        <f t="array" ref="M73">IFNA(IFNA(IFNA(INDEX('2025'!$A$1:$AAA$1000,
                      MATCH($A73,'2025'!$C$1:$C$1000,0), 
                      MATCH(M$1,'2025'!$A$1:$AAA$1,0)),
                INDEX('2024'!$A$1:$AAA$1000, 
                      MATCH($A73,'2024'!$C$1:$C$1000,0), 
                      MATCH(M$1,'2024'!$A$1:$AAA$1,0))),
                INDEX(Hours!$A$1:$AAF$1000, 
                      MATCH($A73,Hours!$A$1:$A$1000,0), 
                      MATCH(M$1,Hours!$A$1:$AAF$1,0)))
,"")</f>
        <v>4</v>
      </c>
      <c r="N73" s="29" t="str">
        <f t="array" ref="N73">IFNA(IFNA(IFNA(INDEX('2025'!$A$1:$AAA$1000,
                      MATCH($A73,'2025'!$C$1:$C$1000,0), 
                      MATCH(N$1,'2025'!$A$1:$AAA$1,0)),
                INDEX('2024'!$A$1:$AAA$1000, 
                      MATCH($A73,'2024'!$C$1:$C$1000,0), 
                      MATCH(N$1,'2024'!$A$1:$AAA$1,0))),
                INDEX(Hours!$A$1:$AAF$1000, 
                      MATCH($A73,Hours!$A$1:$A$1000,0), 
                      MATCH(N$1,Hours!$A$1:$AAF$1,0)))
,"")</f>
        <v/>
      </c>
      <c r="O73" s="29">
        <f t="array" ref="O73">IFNA(IFNA(IFNA(INDEX('2025'!$A$1:$AAA$1000,
                      MATCH($A73,'2025'!$C$1:$C$1000,0), 
                      MATCH(O$1,'2025'!$A$1:$AAA$1,0)),
                INDEX('2024'!$A$1:$AAA$1000, 
                      MATCH($A73,'2024'!$C$1:$C$1000,0), 
                      MATCH(O$1,'2024'!$A$1:$AAA$1,0))),
                INDEX(Hours!$A$1:$AAF$1000, 
                      MATCH($A73,Hours!$A$1:$A$1000,0), 
                      MATCH(O$1,Hours!$A$1:$AAF$1,0)))
,"")</f>
        <v>4</v>
      </c>
      <c r="P73" s="29" t="str">
        <f t="array" ref="P73">IFNA(IFNA(IFNA(INDEX('2025'!$A$1:$AAA$1000,
                      MATCH($A73,'2025'!$C$1:$C$1000,0), 
                      MATCH(P$1,'2025'!$A$1:$AAA$1,0)),
                INDEX('2024'!$A$1:$AAA$1000, 
                      MATCH($A73,'2024'!$C$1:$C$1000,0), 
                      MATCH(P$1,'2024'!$A$1:$AAA$1,0))),
                INDEX(Hours!$A$1:$AAF$1000, 
                      MATCH($A73,Hours!$A$1:$A$1000,0), 
                      MATCH(P$1,Hours!$A$1:$AAF$1,0)))
,"")</f>
        <v/>
      </c>
      <c r="Q73" s="29" t="str">
        <f t="array" ref="Q73">IFNA(IFNA(IFNA(INDEX('2025'!$A$1:$AAA$1000,
                      MATCH($A73,'2025'!$C$1:$C$1000,0), 
                      MATCH(Q$1,'2025'!$A$1:$AAA$1,0)),
                INDEX('2024'!$A$1:$AAA$1000, 
                      MATCH($A73,'2024'!$C$1:$C$1000,0), 
                      MATCH(Q$1,'2024'!$A$1:$AAA$1,0))),
                INDEX(Hours!$A$1:$AAF$1000, 
                      MATCH($A73,Hours!$A$1:$A$1000,0), 
                      MATCH(Q$1,Hours!$A$1:$AAF$1,0)))
,"")</f>
        <v/>
      </c>
      <c r="R73" s="29" t="str">
        <f t="array" ref="R73">IFNA(IFNA(IFNA(INDEX('2025'!$A$1:$AAA$1000,
                      MATCH($A73,'2025'!$C$1:$C$1000,0), 
                      MATCH(R$1,'2025'!$A$1:$AAA$1,0)),
                INDEX('2024'!$A$1:$AAA$1000, 
                      MATCH($A73,'2024'!$C$1:$C$1000,0), 
                      MATCH(R$1,'2024'!$A$1:$AAA$1,0))),
                INDEX(Hours!$A$1:$AAF$1000, 
                      MATCH($A73,Hours!$A$1:$A$1000,0), 
                      MATCH(R$1,Hours!$A$1:$AAF$1,0)))
,"")</f>
        <v/>
      </c>
      <c r="S73" s="29" t="str">
        <f t="array" ref="S73">IFNA(IFNA(IFNA(INDEX('2025'!$A$1:$AAA$1000,
                      MATCH($A73,'2025'!$C$1:$C$1000,0), 
                      MATCH(S$1,'2025'!$A$1:$AAA$1,0)),
                INDEX('2024'!$A$1:$AAA$1000, 
                      MATCH($A73,'2024'!$C$1:$C$1000,0), 
                      MATCH(S$1,'2024'!$A$1:$AAA$1,0))),
                INDEX(Hours!$A$1:$AAF$1000, 
                      MATCH($A73,Hours!$A$1:$A$1000,0), 
                      MATCH(S$1,Hours!$A$1:$AAF$1,0)))
,"")</f>
        <v/>
      </c>
      <c r="T73" s="76"/>
      <c r="U73" s="76"/>
      <c r="V73" s="76"/>
      <c r="W73" s="76"/>
      <c r="X73" s="76"/>
      <c r="Y73" s="29" t="str">
        <f t="array" ref="Y73">INDEX(Hours!$A$1:$AAF$1000, 
                      MATCH($A73,Hours!$A$1:$A$1000,0), 
                      MATCH(Y$1,Hours!$A$1:$AAF$1,0))</f>
        <v/>
      </c>
      <c r="Z73" s="76"/>
      <c r="AA73" s="76"/>
      <c r="AB73" s="76"/>
      <c r="AC73" s="76"/>
      <c r="AD73" s="76"/>
    </row>
    <row r="74" ht="22.5" hidden="1" customHeight="1">
      <c r="A74" s="25">
        <f t="shared" si="1"/>
        <v>45669</v>
      </c>
      <c r="B74" s="29">
        <f t="array" ref="B74">IFNA(IFNA(IFNA(INDEX('2025'!$A$1:$AAA$1000,
                      MATCH($A74,'2025'!$C$1:$C$1000,0), 
                      MATCH(B$1,'2025'!$A$1:$AAA$1,0)),
                INDEX('2024'!$A$1:$AAA$1000, 
                      MATCH($A74,'2024'!$C$1:$C$1000,0), 
                      MATCH(B$1,'2024'!$A$1:$AAA$1,0))),
                INDEX(Hours!$A$1:$AAF$1000, 
                      MATCH($A74,Hours!$A$1:$A$1000,0), 
                      MATCH(B$1,Hours!$A$1:$AAF$1,0)))
,"")</f>
        <v>4</v>
      </c>
      <c r="C74" s="29">
        <f t="array" ref="C74">IFNA(IFNA(IFNA(INDEX('2025'!$A$1:$AAA$1000,
                      MATCH($A74,'2025'!$C$1:$C$1000,0), 
                      MATCH(C$1,'2025'!$A$1:$AAA$1,0)),
                INDEX('2024'!$A$1:$AAA$1000, 
                      MATCH($A74,'2024'!$C$1:$C$1000,0), 
                      MATCH(C$1,'2024'!$A$1:$AAA$1,0))),
                INDEX(Hours!$A$1:$AAF$1000, 
                      MATCH($A74,Hours!$A$1:$A$1000,0), 
                      MATCH(C$1,Hours!$A$1:$AAF$1,0)))
,"")</f>
        <v>4</v>
      </c>
      <c r="D74" s="29">
        <f t="array" ref="D74">IFNA(IFNA(IFNA(INDEX('2025'!$A$1:$AAA$1000,
                      MATCH($A74,'2025'!$C$1:$C$1000,0), 
                      MATCH(D$1,'2025'!$A$1:$AAA$1,0)),
                INDEX('2024'!$A$1:$AAA$1000, 
                      MATCH($A74,'2024'!$C$1:$C$1000,0), 
                      MATCH(D$1,'2024'!$A$1:$AAA$1,0))),
                INDEX(Hours!$A$1:$AAF$1000, 
                      MATCH($A74,Hours!$A$1:$A$1000,0), 
                      MATCH(D$1,Hours!$A$1:$AAF$1,0)))
,"")</f>
        <v>5</v>
      </c>
      <c r="E74" s="29">
        <f t="array" ref="E74">IFNA(IFNA(IFNA(INDEX('2025'!$A$1:$AAA$1000,
                      MATCH($A74,'2025'!$C$1:$C$1000,0), 
                      MATCH(E$1,'2025'!$A$1:$AAA$1,0)),
                INDEX('2024'!$A$1:$AAA$1000, 
                      MATCH($A74,'2024'!$C$1:$C$1000,0), 
                      MATCH(E$1,'2024'!$A$1:$AAA$1,0))),
                INDEX(Hours!$A$1:$AAF$1000, 
                      MATCH($A74,Hours!$A$1:$A$1000,0), 
                      MATCH(E$1,Hours!$A$1:$AAF$1,0)))
,"")</f>
        <v>7</v>
      </c>
      <c r="F74" s="29">
        <f t="array" ref="F74">IFNA(IFNA(IFNA(INDEX('2025'!$A$1:$AAA$1000,
                      MATCH($A74,'2025'!$C$1:$C$1000,0), 
                      MATCH(F$1,'2025'!$A$1:$AAA$1,0)),
                INDEX('2024'!$A$1:$AAA$1000, 
                      MATCH($A74,'2024'!$C$1:$C$1000,0), 
                      MATCH(F$1,'2024'!$A$1:$AAA$1,0))),
                INDEX(Hours!$A$1:$AAF$1000, 
                      MATCH($A74,Hours!$A$1:$A$1000,0), 
                      MATCH(F$1,Hours!$A$1:$AAF$1,0)))
,"")</f>
        <v>6</v>
      </c>
      <c r="G74" s="29" t="str">
        <f t="array" ref="G74">IFNA(IFNA(IFNA(INDEX('2025'!$A$1:$AAA$1000,
                      MATCH($A74,'2025'!$C$1:$C$1000,0), 
                      MATCH(G$1,'2025'!$A$1:$AAA$1,0)),
                INDEX('2024'!$A$1:$AAA$1000, 
                      MATCH($A74,'2024'!$C$1:$C$1000,0), 
                      MATCH(G$1,'2024'!$A$1:$AAA$1,0))),
                INDEX(Hours!$A$1:$AAF$1000, 
                      MATCH($A74,Hours!$A$1:$A$1000,0), 
                      MATCH(G$1,Hours!$A$1:$AAF$1,0)))
,"")</f>
        <v/>
      </c>
      <c r="H74" s="29" t="str">
        <f t="array" ref="H74">IFNA(IFNA(IFNA(INDEX('2025'!$A$1:$AAA$1000,
                      MATCH($A74,'2025'!$C$1:$C$1000,0), 
                      MATCH(H$1,'2025'!$A$1:$AAA$1,0)),
                INDEX('2024'!$A$1:$AAA$1000, 
                      MATCH($A74,'2024'!$C$1:$C$1000,0), 
                      MATCH(H$1,'2024'!$A$1:$AAA$1,0))),
                INDEX(Hours!$A$1:$AAF$1000, 
                      MATCH($A74,Hours!$A$1:$A$1000,0), 
                      MATCH(H$1,Hours!$A$1:$AAF$1,0)))
,"")</f>
        <v/>
      </c>
      <c r="I74" s="29">
        <f t="array" ref="I74">IFNA(IFNA(IFNA(INDEX('2025'!$A$1:$AAA$1000,
                      MATCH($A74,'2025'!$C$1:$C$1000,0), 
                      MATCH(I$1,'2025'!$A$1:$AAA$1,0)),
                INDEX('2024'!$A$1:$AAA$1000, 
                      MATCH($A74,'2024'!$C$1:$C$1000,0), 
                      MATCH(I$1,'2024'!$A$1:$AAA$1,0))),
                INDEX(Hours!$A$1:$AAF$1000, 
                      MATCH($A74,Hours!$A$1:$A$1000,0), 
                      MATCH(I$1,Hours!$A$1:$AAF$1,0)))
,"")</f>
        <v>7</v>
      </c>
      <c r="J74" s="29" t="str">
        <f t="array" ref="J74">IFNA(IFNA(IFNA(INDEX('2025'!$A$1:$AAA$1000,
                      MATCH($A74,'2025'!$C$1:$C$1000,0), 
                      MATCH(J$1,'2025'!$A$1:$AAA$1,0)),
                INDEX('2024'!$A$1:$AAA$1000, 
                      MATCH($A74,'2024'!$C$1:$C$1000,0), 
                      MATCH(J$1,'2024'!$A$1:$AAA$1,0))),
                INDEX(Hours!$A$1:$AAF$1000, 
                      MATCH($A74,Hours!$A$1:$A$1000,0), 
                      MATCH(J$1,Hours!$A$1:$AAF$1,0)))
,"")</f>
        <v/>
      </c>
      <c r="K74" s="29" t="str">
        <f t="array" ref="K74">IFNA(IFNA(IFNA(INDEX('2025'!$A$1:$AAA$1000,
                      MATCH($A74,'2025'!$C$1:$C$1000,0), 
                      MATCH(K$1,'2025'!$A$1:$AAA$1,0)),
                INDEX('2024'!$A$1:$AAA$1000, 
                      MATCH($A74,'2024'!$C$1:$C$1000,0), 
                      MATCH(K$1,'2024'!$A$1:$AAA$1,0))),
                INDEX(Hours!$A$1:$AAF$1000, 
                      MATCH($A74,Hours!$A$1:$A$1000,0), 
                      MATCH(K$1,Hours!$A$1:$AAF$1,0)))
,"")</f>
        <v/>
      </c>
      <c r="L74" s="29" t="str">
        <f t="array" ref="L74">IFNA(IFNA(IFNA(INDEX('2025'!$A$1:$AAA$1000,
                      MATCH($A74,'2025'!$C$1:$C$1000,0), 
                      MATCH(L$1,'2025'!$A$1:$AAA$1,0)),
                INDEX('2024'!$A$1:$AAA$1000, 
                      MATCH($A74,'2024'!$C$1:$C$1000,0), 
                      MATCH(L$1,'2024'!$A$1:$AAA$1,0))),
                INDEX(Hours!$A$1:$AAF$1000, 
                      MATCH($A74,Hours!$A$1:$A$1000,0), 
                      MATCH(L$1,Hours!$A$1:$AAF$1,0)))
,"")</f>
        <v/>
      </c>
      <c r="M74" s="29">
        <f t="array" ref="M74">IFNA(IFNA(IFNA(INDEX('2025'!$A$1:$AAA$1000,
                      MATCH($A74,'2025'!$C$1:$C$1000,0), 
                      MATCH(M$1,'2025'!$A$1:$AAA$1,0)),
                INDEX('2024'!$A$1:$AAA$1000, 
                      MATCH($A74,'2024'!$C$1:$C$1000,0), 
                      MATCH(M$1,'2024'!$A$1:$AAA$1,0))),
                INDEX(Hours!$A$1:$AAF$1000, 
                      MATCH($A74,Hours!$A$1:$A$1000,0), 
                      MATCH(M$1,Hours!$A$1:$AAF$1,0)))
,"")</f>
        <v>4</v>
      </c>
      <c r="N74" s="29" t="str">
        <f t="array" ref="N74">IFNA(IFNA(IFNA(INDEX('2025'!$A$1:$AAA$1000,
                      MATCH($A74,'2025'!$C$1:$C$1000,0), 
                      MATCH(N$1,'2025'!$A$1:$AAA$1,0)),
                INDEX('2024'!$A$1:$AAA$1000, 
                      MATCH($A74,'2024'!$C$1:$C$1000,0), 
                      MATCH(N$1,'2024'!$A$1:$AAA$1,0))),
                INDEX(Hours!$A$1:$AAF$1000, 
                      MATCH($A74,Hours!$A$1:$A$1000,0), 
                      MATCH(N$1,Hours!$A$1:$AAF$1,0)))
,"")</f>
        <v/>
      </c>
      <c r="O74" s="29">
        <f t="array" ref="O74">IFNA(IFNA(IFNA(INDEX('2025'!$A$1:$AAA$1000,
                      MATCH($A74,'2025'!$C$1:$C$1000,0), 
                      MATCH(O$1,'2025'!$A$1:$AAA$1,0)),
                INDEX('2024'!$A$1:$AAA$1000, 
                      MATCH($A74,'2024'!$C$1:$C$1000,0), 
                      MATCH(O$1,'2024'!$A$1:$AAA$1,0))),
                INDEX(Hours!$A$1:$AAF$1000, 
                      MATCH($A74,Hours!$A$1:$A$1000,0), 
                      MATCH(O$1,Hours!$A$1:$AAF$1,0)))
,"")</f>
        <v>4</v>
      </c>
      <c r="P74" s="29" t="str">
        <f t="array" ref="P74">IFNA(IFNA(IFNA(INDEX('2025'!$A$1:$AAA$1000,
                      MATCH($A74,'2025'!$C$1:$C$1000,0), 
                      MATCH(P$1,'2025'!$A$1:$AAA$1,0)),
                INDEX('2024'!$A$1:$AAA$1000, 
                      MATCH($A74,'2024'!$C$1:$C$1000,0), 
                      MATCH(P$1,'2024'!$A$1:$AAA$1,0))),
                INDEX(Hours!$A$1:$AAF$1000, 
                      MATCH($A74,Hours!$A$1:$A$1000,0), 
                      MATCH(P$1,Hours!$A$1:$AAF$1,0)))
,"")</f>
        <v/>
      </c>
      <c r="Q74" s="29" t="str">
        <f t="array" ref="Q74">IFNA(IFNA(IFNA(INDEX('2025'!$A$1:$AAA$1000,
                      MATCH($A74,'2025'!$C$1:$C$1000,0), 
                      MATCH(Q$1,'2025'!$A$1:$AAA$1,0)),
                INDEX('2024'!$A$1:$AAA$1000, 
                      MATCH($A74,'2024'!$C$1:$C$1000,0), 
                      MATCH(Q$1,'2024'!$A$1:$AAA$1,0))),
                INDEX(Hours!$A$1:$AAF$1000, 
                      MATCH($A74,Hours!$A$1:$A$1000,0), 
                      MATCH(Q$1,Hours!$A$1:$AAF$1,0)))
,"")</f>
        <v/>
      </c>
      <c r="R74" s="29" t="str">
        <f t="array" ref="R74">IFNA(IFNA(IFNA(INDEX('2025'!$A$1:$AAA$1000,
                      MATCH($A74,'2025'!$C$1:$C$1000,0), 
                      MATCH(R$1,'2025'!$A$1:$AAA$1,0)),
                INDEX('2024'!$A$1:$AAA$1000, 
                      MATCH($A74,'2024'!$C$1:$C$1000,0), 
                      MATCH(R$1,'2024'!$A$1:$AAA$1,0))),
                INDEX(Hours!$A$1:$AAF$1000, 
                      MATCH($A74,Hours!$A$1:$A$1000,0), 
                      MATCH(R$1,Hours!$A$1:$AAF$1,0)))
,"")</f>
        <v/>
      </c>
      <c r="S74" s="29" t="str">
        <f t="array" ref="S74">IFNA(IFNA(IFNA(INDEX('2025'!$A$1:$AAA$1000,
                      MATCH($A74,'2025'!$C$1:$C$1000,0), 
                      MATCH(S$1,'2025'!$A$1:$AAA$1,0)),
                INDEX('2024'!$A$1:$AAA$1000, 
                      MATCH($A74,'2024'!$C$1:$C$1000,0), 
                      MATCH(S$1,'2024'!$A$1:$AAA$1,0))),
                INDEX(Hours!$A$1:$AAF$1000, 
                      MATCH($A74,Hours!$A$1:$A$1000,0), 
                      MATCH(S$1,Hours!$A$1:$AAF$1,0)))
,"")</f>
        <v/>
      </c>
      <c r="T74" s="76"/>
      <c r="U74" s="76"/>
      <c r="V74" s="76"/>
      <c r="W74" s="76"/>
      <c r="X74" s="76"/>
      <c r="Y74" s="29" t="str">
        <f t="array" ref="Y74">INDEX(Hours!$A$1:$AAF$1000, 
                      MATCH($A74,Hours!$A$1:$A$1000,0), 
                      MATCH(Y$1,Hours!$A$1:$AAF$1,0))</f>
        <v/>
      </c>
      <c r="Z74" s="76"/>
      <c r="AA74" s="76"/>
      <c r="AB74" s="76"/>
      <c r="AC74" s="76"/>
      <c r="AD74" s="76"/>
    </row>
    <row r="75" ht="22.5" hidden="1" customHeight="1">
      <c r="A75" s="25">
        <f t="shared" si="1"/>
        <v>45670</v>
      </c>
      <c r="B75" s="29">
        <f t="array" ref="B75">IFNA(IFNA(IFNA(INDEX('2025'!$A$1:$AAA$1000,
                      MATCH($A75,'2025'!$C$1:$C$1000,0), 
                      MATCH(B$1,'2025'!$A$1:$AAA$1,0)),
                INDEX('2024'!$A$1:$AAA$1000, 
                      MATCH($A75,'2024'!$C$1:$C$1000,0), 
                      MATCH(B$1,'2024'!$A$1:$AAA$1,0))),
                INDEX(Hours!$A$1:$AAF$1000, 
                      MATCH($A75,Hours!$A$1:$A$1000,0), 
                      MATCH(B$1,Hours!$A$1:$AAF$1,0)))
,"")</f>
        <v>4</v>
      </c>
      <c r="C75" s="29">
        <f t="array" ref="C75">IFNA(IFNA(IFNA(INDEX('2025'!$A$1:$AAA$1000,
                      MATCH($A75,'2025'!$C$1:$C$1000,0), 
                      MATCH(C$1,'2025'!$A$1:$AAA$1,0)),
                INDEX('2024'!$A$1:$AAA$1000, 
                      MATCH($A75,'2024'!$C$1:$C$1000,0), 
                      MATCH(C$1,'2024'!$A$1:$AAA$1,0))),
                INDEX(Hours!$A$1:$AAF$1000, 
                      MATCH($A75,Hours!$A$1:$A$1000,0), 
                      MATCH(C$1,Hours!$A$1:$AAF$1,0)))
,"")</f>
        <v>4</v>
      </c>
      <c r="D75" s="29">
        <f t="array" ref="D75">IFNA(IFNA(IFNA(INDEX('2025'!$A$1:$AAA$1000,
                      MATCH($A75,'2025'!$C$1:$C$1000,0), 
                      MATCH(D$1,'2025'!$A$1:$AAA$1,0)),
                INDEX('2024'!$A$1:$AAA$1000, 
                      MATCH($A75,'2024'!$C$1:$C$1000,0), 
                      MATCH(D$1,'2024'!$A$1:$AAA$1,0))),
                INDEX(Hours!$A$1:$AAF$1000, 
                      MATCH($A75,Hours!$A$1:$A$1000,0), 
                      MATCH(D$1,Hours!$A$1:$AAF$1,0)))
,"")</f>
        <v>5</v>
      </c>
      <c r="E75" s="29">
        <f t="array" ref="E75">IFNA(IFNA(IFNA(INDEX('2025'!$A$1:$AAA$1000,
                      MATCH($A75,'2025'!$C$1:$C$1000,0), 
                      MATCH(E$1,'2025'!$A$1:$AAA$1,0)),
                INDEX('2024'!$A$1:$AAA$1000, 
                      MATCH($A75,'2024'!$C$1:$C$1000,0), 
                      MATCH(E$1,'2024'!$A$1:$AAA$1,0))),
                INDEX(Hours!$A$1:$AAF$1000, 
                      MATCH($A75,Hours!$A$1:$A$1000,0), 
                      MATCH(E$1,Hours!$A$1:$AAF$1,0)))
,"")</f>
        <v>7</v>
      </c>
      <c r="F75" s="29">
        <f t="array" ref="F75">IFNA(IFNA(IFNA(INDEX('2025'!$A$1:$AAA$1000,
                      MATCH($A75,'2025'!$C$1:$C$1000,0), 
                      MATCH(F$1,'2025'!$A$1:$AAA$1,0)),
                INDEX('2024'!$A$1:$AAA$1000, 
                      MATCH($A75,'2024'!$C$1:$C$1000,0), 
                      MATCH(F$1,'2024'!$A$1:$AAA$1,0))),
                INDEX(Hours!$A$1:$AAF$1000, 
                      MATCH($A75,Hours!$A$1:$A$1000,0), 
                      MATCH(F$1,Hours!$A$1:$AAF$1,0)))
,"")</f>
        <v>6</v>
      </c>
      <c r="G75" s="29" t="str">
        <f t="array" ref="G75">IFNA(IFNA(IFNA(INDEX('2025'!$A$1:$AAA$1000,
                      MATCH($A75,'2025'!$C$1:$C$1000,0), 
                      MATCH(G$1,'2025'!$A$1:$AAA$1,0)),
                INDEX('2024'!$A$1:$AAA$1000, 
                      MATCH($A75,'2024'!$C$1:$C$1000,0), 
                      MATCH(G$1,'2024'!$A$1:$AAA$1,0))),
                INDEX(Hours!$A$1:$AAF$1000, 
                      MATCH($A75,Hours!$A$1:$A$1000,0), 
                      MATCH(G$1,Hours!$A$1:$AAF$1,0)))
,"")</f>
        <v/>
      </c>
      <c r="H75" s="29" t="str">
        <f t="array" ref="H75">IFNA(IFNA(IFNA(INDEX('2025'!$A$1:$AAA$1000,
                      MATCH($A75,'2025'!$C$1:$C$1000,0), 
                      MATCH(H$1,'2025'!$A$1:$AAA$1,0)),
                INDEX('2024'!$A$1:$AAA$1000, 
                      MATCH($A75,'2024'!$C$1:$C$1000,0), 
                      MATCH(H$1,'2024'!$A$1:$AAA$1,0))),
                INDEX(Hours!$A$1:$AAF$1000, 
                      MATCH($A75,Hours!$A$1:$A$1000,0), 
                      MATCH(H$1,Hours!$A$1:$AAF$1,0)))
,"")</f>
        <v/>
      </c>
      <c r="I75" s="29">
        <f t="array" ref="I75">IFNA(IFNA(IFNA(INDEX('2025'!$A$1:$AAA$1000,
                      MATCH($A75,'2025'!$C$1:$C$1000,0), 
                      MATCH(I$1,'2025'!$A$1:$AAA$1,0)),
                INDEX('2024'!$A$1:$AAA$1000, 
                      MATCH($A75,'2024'!$C$1:$C$1000,0), 
                      MATCH(I$1,'2024'!$A$1:$AAA$1,0))),
                INDEX(Hours!$A$1:$AAF$1000, 
                      MATCH($A75,Hours!$A$1:$A$1000,0), 
                      MATCH(I$1,Hours!$A$1:$AAF$1,0)))
,"")</f>
        <v>7</v>
      </c>
      <c r="J75" s="29" t="str">
        <f t="array" ref="J75">IFNA(IFNA(IFNA(INDEX('2025'!$A$1:$AAA$1000,
                      MATCH($A75,'2025'!$C$1:$C$1000,0), 
                      MATCH(J$1,'2025'!$A$1:$AAA$1,0)),
                INDEX('2024'!$A$1:$AAA$1000, 
                      MATCH($A75,'2024'!$C$1:$C$1000,0), 
                      MATCH(J$1,'2024'!$A$1:$AAA$1,0))),
                INDEX(Hours!$A$1:$AAF$1000, 
                      MATCH($A75,Hours!$A$1:$A$1000,0), 
                      MATCH(J$1,Hours!$A$1:$AAF$1,0)))
,"")</f>
        <v/>
      </c>
      <c r="K75" s="29" t="str">
        <f t="array" ref="K75">IFNA(IFNA(IFNA(INDEX('2025'!$A$1:$AAA$1000,
                      MATCH($A75,'2025'!$C$1:$C$1000,0), 
                      MATCH(K$1,'2025'!$A$1:$AAA$1,0)),
                INDEX('2024'!$A$1:$AAA$1000, 
                      MATCH($A75,'2024'!$C$1:$C$1000,0), 
                      MATCH(K$1,'2024'!$A$1:$AAA$1,0))),
                INDEX(Hours!$A$1:$AAF$1000, 
                      MATCH($A75,Hours!$A$1:$A$1000,0), 
                      MATCH(K$1,Hours!$A$1:$AAF$1,0)))
,"")</f>
        <v/>
      </c>
      <c r="L75" s="29" t="str">
        <f t="array" ref="L75">IFNA(IFNA(IFNA(INDEX('2025'!$A$1:$AAA$1000,
                      MATCH($A75,'2025'!$C$1:$C$1000,0), 
                      MATCH(L$1,'2025'!$A$1:$AAA$1,0)),
                INDEX('2024'!$A$1:$AAA$1000, 
                      MATCH($A75,'2024'!$C$1:$C$1000,0), 
                      MATCH(L$1,'2024'!$A$1:$AAA$1,0))),
                INDEX(Hours!$A$1:$AAF$1000, 
                      MATCH($A75,Hours!$A$1:$A$1000,0), 
                      MATCH(L$1,Hours!$A$1:$AAF$1,0)))
,"")</f>
        <v/>
      </c>
      <c r="M75" s="29">
        <f t="array" ref="M75">IFNA(IFNA(IFNA(INDEX('2025'!$A$1:$AAA$1000,
                      MATCH($A75,'2025'!$C$1:$C$1000,0), 
                      MATCH(M$1,'2025'!$A$1:$AAA$1,0)),
                INDEX('2024'!$A$1:$AAA$1000, 
                      MATCH($A75,'2024'!$C$1:$C$1000,0), 
                      MATCH(M$1,'2024'!$A$1:$AAA$1,0))),
                INDEX(Hours!$A$1:$AAF$1000, 
                      MATCH($A75,Hours!$A$1:$A$1000,0), 
                      MATCH(M$1,Hours!$A$1:$AAF$1,0)))
,"")</f>
        <v>4</v>
      </c>
      <c r="N75" s="29" t="str">
        <f t="array" ref="N75">IFNA(IFNA(IFNA(INDEX('2025'!$A$1:$AAA$1000,
                      MATCH($A75,'2025'!$C$1:$C$1000,0), 
                      MATCH(N$1,'2025'!$A$1:$AAA$1,0)),
                INDEX('2024'!$A$1:$AAA$1000, 
                      MATCH($A75,'2024'!$C$1:$C$1000,0), 
                      MATCH(N$1,'2024'!$A$1:$AAA$1,0))),
                INDEX(Hours!$A$1:$AAF$1000, 
                      MATCH($A75,Hours!$A$1:$A$1000,0), 
                      MATCH(N$1,Hours!$A$1:$AAF$1,0)))
,"")</f>
        <v/>
      </c>
      <c r="O75" s="29">
        <f t="array" ref="O75">IFNA(IFNA(IFNA(INDEX('2025'!$A$1:$AAA$1000,
                      MATCH($A75,'2025'!$C$1:$C$1000,0), 
                      MATCH(O$1,'2025'!$A$1:$AAA$1,0)),
                INDEX('2024'!$A$1:$AAA$1000, 
                      MATCH($A75,'2024'!$C$1:$C$1000,0), 
                      MATCH(O$1,'2024'!$A$1:$AAA$1,0))),
                INDEX(Hours!$A$1:$AAF$1000, 
                      MATCH($A75,Hours!$A$1:$A$1000,0), 
                      MATCH(O$1,Hours!$A$1:$AAF$1,0)))
,"")</f>
        <v>4</v>
      </c>
      <c r="P75" s="29" t="str">
        <f t="array" ref="P75">IFNA(IFNA(IFNA(INDEX('2025'!$A$1:$AAA$1000,
                      MATCH($A75,'2025'!$C$1:$C$1000,0), 
                      MATCH(P$1,'2025'!$A$1:$AAA$1,0)),
                INDEX('2024'!$A$1:$AAA$1000, 
                      MATCH($A75,'2024'!$C$1:$C$1000,0), 
                      MATCH(P$1,'2024'!$A$1:$AAA$1,0))),
                INDEX(Hours!$A$1:$AAF$1000, 
                      MATCH($A75,Hours!$A$1:$A$1000,0), 
                      MATCH(P$1,Hours!$A$1:$AAF$1,0)))
,"")</f>
        <v/>
      </c>
      <c r="Q75" s="29" t="str">
        <f t="array" ref="Q75">IFNA(IFNA(IFNA(INDEX('2025'!$A$1:$AAA$1000,
                      MATCH($A75,'2025'!$C$1:$C$1000,0), 
                      MATCH(Q$1,'2025'!$A$1:$AAA$1,0)),
                INDEX('2024'!$A$1:$AAA$1000, 
                      MATCH($A75,'2024'!$C$1:$C$1000,0), 
                      MATCH(Q$1,'2024'!$A$1:$AAA$1,0))),
                INDEX(Hours!$A$1:$AAF$1000, 
                      MATCH($A75,Hours!$A$1:$A$1000,0), 
                      MATCH(Q$1,Hours!$A$1:$AAF$1,0)))
,"")</f>
        <v/>
      </c>
      <c r="R75" s="29" t="str">
        <f t="array" ref="R75">IFNA(IFNA(IFNA(INDEX('2025'!$A$1:$AAA$1000,
                      MATCH($A75,'2025'!$C$1:$C$1000,0), 
                      MATCH(R$1,'2025'!$A$1:$AAA$1,0)),
                INDEX('2024'!$A$1:$AAA$1000, 
                      MATCH($A75,'2024'!$C$1:$C$1000,0), 
                      MATCH(R$1,'2024'!$A$1:$AAA$1,0))),
                INDEX(Hours!$A$1:$AAF$1000, 
                      MATCH($A75,Hours!$A$1:$A$1000,0), 
                      MATCH(R$1,Hours!$A$1:$AAF$1,0)))
,"")</f>
        <v/>
      </c>
      <c r="S75" s="29" t="str">
        <f t="array" ref="S75">IFNA(IFNA(IFNA(INDEX('2025'!$A$1:$AAA$1000,
                      MATCH($A75,'2025'!$C$1:$C$1000,0), 
                      MATCH(S$1,'2025'!$A$1:$AAA$1,0)),
                INDEX('2024'!$A$1:$AAA$1000, 
                      MATCH($A75,'2024'!$C$1:$C$1000,0), 
                      MATCH(S$1,'2024'!$A$1:$AAA$1,0))),
                INDEX(Hours!$A$1:$AAF$1000, 
                      MATCH($A75,Hours!$A$1:$A$1000,0), 
                      MATCH(S$1,Hours!$A$1:$AAF$1,0)))
,"")</f>
        <v/>
      </c>
      <c r="T75" s="76"/>
      <c r="U75" s="76"/>
      <c r="V75" s="76"/>
      <c r="W75" s="76"/>
      <c r="X75" s="76"/>
      <c r="Y75" s="29" t="str">
        <f t="array" ref="Y75">INDEX(Hours!$A$1:$AAF$1000, 
                      MATCH($A75,Hours!$A$1:$A$1000,0), 
                      MATCH(Y$1,Hours!$A$1:$AAF$1,0))</f>
        <v/>
      </c>
      <c r="Z75" s="76"/>
      <c r="AA75" s="76"/>
      <c r="AB75" s="76"/>
      <c r="AC75" s="76"/>
      <c r="AD75" s="76"/>
    </row>
    <row r="76" ht="22.5" hidden="1" customHeight="1">
      <c r="A76" s="25">
        <f t="shared" si="1"/>
        <v>45671</v>
      </c>
      <c r="B76" s="29">
        <f t="array" ref="B76">IFNA(IFNA(IFNA(INDEX('2025'!$A$1:$AAA$1000,
                      MATCH($A76,'2025'!$C$1:$C$1000,0), 
                      MATCH(B$1,'2025'!$A$1:$AAA$1,0)),
                INDEX('2024'!$A$1:$AAA$1000, 
                      MATCH($A76,'2024'!$C$1:$C$1000,0), 
                      MATCH(B$1,'2024'!$A$1:$AAA$1,0))),
                INDEX(Hours!$A$1:$AAF$1000, 
                      MATCH($A76,Hours!$A$1:$A$1000,0), 
                      MATCH(B$1,Hours!$A$1:$AAF$1,0)))
,"")</f>
        <v>5</v>
      </c>
      <c r="C76" s="29">
        <f t="array" ref="C76">IFNA(IFNA(IFNA(INDEX('2025'!$A$1:$AAA$1000,
                      MATCH($A76,'2025'!$C$1:$C$1000,0), 
                      MATCH(C$1,'2025'!$A$1:$AAA$1,0)),
                INDEX('2024'!$A$1:$AAA$1000, 
                      MATCH($A76,'2024'!$C$1:$C$1000,0), 
                      MATCH(C$1,'2024'!$A$1:$AAA$1,0))),
                INDEX(Hours!$A$1:$AAF$1000, 
                      MATCH($A76,Hours!$A$1:$A$1000,0), 
                      MATCH(C$1,Hours!$A$1:$AAF$1,0)))
,"")</f>
        <v>5</v>
      </c>
      <c r="D76" s="29">
        <f t="array" ref="D76">IFNA(IFNA(IFNA(INDEX('2025'!$A$1:$AAA$1000,
                      MATCH($A76,'2025'!$C$1:$C$1000,0), 
                      MATCH(D$1,'2025'!$A$1:$AAA$1,0)),
                INDEX('2024'!$A$1:$AAA$1000, 
                      MATCH($A76,'2024'!$C$1:$C$1000,0), 
                      MATCH(D$1,'2024'!$A$1:$AAA$1,0))),
                INDEX(Hours!$A$1:$AAF$1000, 
                      MATCH($A76,Hours!$A$1:$A$1000,0), 
                      MATCH(D$1,Hours!$A$1:$AAF$1,0)))
,"")</f>
        <v>6</v>
      </c>
      <c r="E76" s="29">
        <f t="array" ref="E76">IFNA(IFNA(IFNA(INDEX('2025'!$A$1:$AAA$1000,
                      MATCH($A76,'2025'!$C$1:$C$1000,0), 
                      MATCH(E$1,'2025'!$A$1:$AAA$1,0)),
                INDEX('2024'!$A$1:$AAA$1000, 
                      MATCH($A76,'2024'!$C$1:$C$1000,0), 
                      MATCH(E$1,'2024'!$A$1:$AAA$1,0))),
                INDEX(Hours!$A$1:$AAF$1000, 
                      MATCH($A76,Hours!$A$1:$A$1000,0), 
                      MATCH(E$1,Hours!$A$1:$AAF$1,0)))
,"")</f>
        <v>7</v>
      </c>
      <c r="F76" s="29">
        <f t="array" ref="F76">IFNA(IFNA(IFNA(INDEX('2025'!$A$1:$AAA$1000,
                      MATCH($A76,'2025'!$C$1:$C$1000,0), 
                      MATCH(F$1,'2025'!$A$1:$AAA$1,0)),
                INDEX('2024'!$A$1:$AAA$1000, 
                      MATCH($A76,'2024'!$C$1:$C$1000,0), 
                      MATCH(F$1,'2024'!$A$1:$AAA$1,0))),
                INDEX(Hours!$A$1:$AAF$1000, 
                      MATCH($A76,Hours!$A$1:$A$1000,0), 
                      MATCH(F$1,Hours!$A$1:$AAF$1,0)))
,"")</f>
        <v>6</v>
      </c>
      <c r="G76" s="29" t="str">
        <f t="array" ref="G76">IFNA(IFNA(IFNA(INDEX('2025'!$A$1:$AAA$1000,
                      MATCH($A76,'2025'!$C$1:$C$1000,0), 
                      MATCH(G$1,'2025'!$A$1:$AAA$1,0)),
                INDEX('2024'!$A$1:$AAA$1000, 
                      MATCH($A76,'2024'!$C$1:$C$1000,0), 
                      MATCH(G$1,'2024'!$A$1:$AAA$1,0))),
                INDEX(Hours!$A$1:$AAF$1000, 
                      MATCH($A76,Hours!$A$1:$A$1000,0), 
                      MATCH(G$1,Hours!$A$1:$AAF$1,0)))
,"")</f>
        <v/>
      </c>
      <c r="H76" s="29" t="str">
        <f t="array" ref="H76">IFNA(IFNA(IFNA(INDEX('2025'!$A$1:$AAA$1000,
                      MATCH($A76,'2025'!$C$1:$C$1000,0), 
                      MATCH(H$1,'2025'!$A$1:$AAA$1,0)),
                INDEX('2024'!$A$1:$AAA$1000, 
                      MATCH($A76,'2024'!$C$1:$C$1000,0), 
                      MATCH(H$1,'2024'!$A$1:$AAA$1,0))),
                INDEX(Hours!$A$1:$AAF$1000, 
                      MATCH($A76,Hours!$A$1:$A$1000,0), 
                      MATCH(H$1,Hours!$A$1:$AAF$1,0)))
,"")</f>
        <v/>
      </c>
      <c r="I76" s="29">
        <f t="array" ref="I76">IFNA(IFNA(IFNA(INDEX('2025'!$A$1:$AAA$1000,
                      MATCH($A76,'2025'!$C$1:$C$1000,0), 
                      MATCH(I$1,'2025'!$A$1:$AAA$1,0)),
                INDEX('2024'!$A$1:$AAA$1000, 
                      MATCH($A76,'2024'!$C$1:$C$1000,0), 
                      MATCH(I$1,'2024'!$A$1:$AAA$1,0))),
                INDEX(Hours!$A$1:$AAF$1000, 
                      MATCH($A76,Hours!$A$1:$A$1000,0), 
                      MATCH(I$1,Hours!$A$1:$AAF$1,0)))
,"")</f>
        <v>7</v>
      </c>
      <c r="J76" s="29" t="str">
        <f t="array" ref="J76">IFNA(IFNA(IFNA(INDEX('2025'!$A$1:$AAA$1000,
                      MATCH($A76,'2025'!$C$1:$C$1000,0), 
                      MATCH(J$1,'2025'!$A$1:$AAA$1,0)),
                INDEX('2024'!$A$1:$AAA$1000, 
                      MATCH($A76,'2024'!$C$1:$C$1000,0), 
                      MATCH(J$1,'2024'!$A$1:$AAA$1,0))),
                INDEX(Hours!$A$1:$AAF$1000, 
                      MATCH($A76,Hours!$A$1:$A$1000,0), 
                      MATCH(J$1,Hours!$A$1:$AAF$1,0)))
,"")</f>
        <v/>
      </c>
      <c r="K76" s="29" t="str">
        <f t="array" ref="K76">IFNA(IFNA(IFNA(INDEX('2025'!$A$1:$AAA$1000,
                      MATCH($A76,'2025'!$C$1:$C$1000,0), 
                      MATCH(K$1,'2025'!$A$1:$AAA$1,0)),
                INDEX('2024'!$A$1:$AAA$1000, 
                      MATCH($A76,'2024'!$C$1:$C$1000,0), 
                      MATCH(K$1,'2024'!$A$1:$AAA$1,0))),
                INDEX(Hours!$A$1:$AAF$1000, 
                      MATCH($A76,Hours!$A$1:$A$1000,0), 
                      MATCH(K$1,Hours!$A$1:$AAF$1,0)))
,"")</f>
        <v/>
      </c>
      <c r="L76" s="29" t="str">
        <f t="array" ref="L76">IFNA(IFNA(IFNA(INDEX('2025'!$A$1:$AAA$1000,
                      MATCH($A76,'2025'!$C$1:$C$1000,0), 
                      MATCH(L$1,'2025'!$A$1:$AAA$1,0)),
                INDEX('2024'!$A$1:$AAA$1000, 
                      MATCH($A76,'2024'!$C$1:$C$1000,0), 
                      MATCH(L$1,'2024'!$A$1:$AAA$1,0))),
                INDEX(Hours!$A$1:$AAF$1000, 
                      MATCH($A76,Hours!$A$1:$A$1000,0), 
                      MATCH(L$1,Hours!$A$1:$AAF$1,0)))
,"")</f>
        <v/>
      </c>
      <c r="M76" s="29">
        <f t="array" ref="M76">IFNA(IFNA(IFNA(INDEX('2025'!$A$1:$AAA$1000,
                      MATCH($A76,'2025'!$C$1:$C$1000,0), 
                      MATCH(M$1,'2025'!$A$1:$AAA$1,0)),
                INDEX('2024'!$A$1:$AAA$1000, 
                      MATCH($A76,'2024'!$C$1:$C$1000,0), 
                      MATCH(M$1,'2024'!$A$1:$AAA$1,0))),
                INDEX(Hours!$A$1:$AAF$1000, 
                      MATCH($A76,Hours!$A$1:$A$1000,0), 
                      MATCH(M$1,Hours!$A$1:$AAF$1,0)))
,"")</f>
        <v>4</v>
      </c>
      <c r="N76" s="29" t="str">
        <f t="array" ref="N76">IFNA(IFNA(IFNA(INDEX('2025'!$A$1:$AAA$1000,
                      MATCH($A76,'2025'!$C$1:$C$1000,0), 
                      MATCH(N$1,'2025'!$A$1:$AAA$1,0)),
                INDEX('2024'!$A$1:$AAA$1000, 
                      MATCH($A76,'2024'!$C$1:$C$1000,0), 
                      MATCH(N$1,'2024'!$A$1:$AAA$1,0))),
                INDEX(Hours!$A$1:$AAF$1000, 
                      MATCH($A76,Hours!$A$1:$A$1000,0), 
                      MATCH(N$1,Hours!$A$1:$AAF$1,0)))
,"")</f>
        <v/>
      </c>
      <c r="O76" s="29" t="str">
        <f t="array" ref="O76">IFNA(IFNA(IFNA(INDEX('2025'!$A$1:$AAA$1000,
                      MATCH($A76,'2025'!$C$1:$C$1000,0), 
                      MATCH(O$1,'2025'!$A$1:$AAA$1,0)),
                INDEX('2024'!$A$1:$AAA$1000, 
                      MATCH($A76,'2024'!$C$1:$C$1000,0), 
                      MATCH(O$1,'2024'!$A$1:$AAA$1,0))),
                INDEX(Hours!$A$1:$AAF$1000, 
                      MATCH($A76,Hours!$A$1:$A$1000,0), 
                      MATCH(O$1,Hours!$A$1:$AAF$1,0)))
,"")</f>
        <v/>
      </c>
      <c r="P76" s="29" t="str">
        <f t="array" ref="P76">IFNA(IFNA(IFNA(INDEX('2025'!$A$1:$AAA$1000,
                      MATCH($A76,'2025'!$C$1:$C$1000,0), 
                      MATCH(P$1,'2025'!$A$1:$AAA$1,0)),
                INDEX('2024'!$A$1:$AAA$1000, 
                      MATCH($A76,'2024'!$C$1:$C$1000,0), 
                      MATCH(P$1,'2024'!$A$1:$AAA$1,0))),
                INDEX(Hours!$A$1:$AAF$1000, 
                      MATCH($A76,Hours!$A$1:$A$1000,0), 
                      MATCH(P$1,Hours!$A$1:$AAF$1,0)))
,"")</f>
        <v/>
      </c>
      <c r="Q76" s="29" t="str">
        <f t="array" ref="Q76">IFNA(IFNA(IFNA(INDEX('2025'!$A$1:$AAA$1000,
                      MATCH($A76,'2025'!$C$1:$C$1000,0), 
                      MATCH(Q$1,'2025'!$A$1:$AAA$1,0)),
                INDEX('2024'!$A$1:$AAA$1000, 
                      MATCH($A76,'2024'!$C$1:$C$1000,0), 
                      MATCH(Q$1,'2024'!$A$1:$AAA$1,0))),
                INDEX(Hours!$A$1:$AAF$1000, 
                      MATCH($A76,Hours!$A$1:$A$1000,0), 
                      MATCH(Q$1,Hours!$A$1:$AAF$1,0)))
,"")</f>
        <v/>
      </c>
      <c r="R76" s="29">
        <f t="array" ref="R76">IFNA(IFNA(IFNA(INDEX('2025'!$A$1:$AAA$1000,
                      MATCH($A76,'2025'!$C$1:$C$1000,0), 
                      MATCH(R$1,'2025'!$A$1:$AAA$1,0)),
                INDEX('2024'!$A$1:$AAA$1000, 
                      MATCH($A76,'2024'!$C$1:$C$1000,0), 
                      MATCH(R$1,'2024'!$A$1:$AAA$1,0))),
                INDEX(Hours!$A$1:$AAF$1000, 
                      MATCH($A76,Hours!$A$1:$A$1000,0), 
                      MATCH(R$1,Hours!$A$1:$AAF$1,0)))
,"")</f>
        <v>1</v>
      </c>
      <c r="S76" s="29">
        <f t="array" ref="S76">IFNA(IFNA(IFNA(INDEX('2025'!$A$1:$AAA$1000,
                      MATCH($A76,'2025'!$C$1:$C$1000,0), 
                      MATCH(S$1,'2025'!$A$1:$AAA$1,0)),
                INDEX('2024'!$A$1:$AAA$1000, 
                      MATCH($A76,'2024'!$C$1:$C$1000,0), 
                      MATCH(S$1,'2024'!$A$1:$AAA$1,0))),
                INDEX(Hours!$A$1:$AAF$1000, 
                      MATCH($A76,Hours!$A$1:$A$1000,0), 
                      MATCH(S$1,Hours!$A$1:$AAF$1,0)))
,"")</f>
        <v>2</v>
      </c>
      <c r="T76" s="76"/>
      <c r="U76" s="76"/>
      <c r="V76" s="76"/>
      <c r="W76" s="76"/>
      <c r="X76" s="76"/>
      <c r="Y76" s="29" t="str">
        <f t="array" ref="Y76">INDEX(Hours!$A$1:$AAF$1000, 
                      MATCH($A76,Hours!$A$1:$A$1000,0), 
                      MATCH(Y$1,Hours!$A$1:$AAF$1,0))</f>
        <v/>
      </c>
      <c r="Z76" s="76"/>
      <c r="AA76" s="76"/>
      <c r="AB76" s="76"/>
      <c r="AC76" s="76"/>
      <c r="AD76" s="76"/>
    </row>
    <row r="77" ht="22.5" hidden="1" customHeight="1">
      <c r="A77" s="25">
        <f t="shared" si="1"/>
        <v>45672</v>
      </c>
      <c r="B77" s="29">
        <f t="array" ref="B77">IFNA(IFNA(IFNA(INDEX('2025'!$A$1:$AAA$1000,
                      MATCH($A77,'2025'!$C$1:$C$1000,0), 
                      MATCH(B$1,'2025'!$A$1:$AAA$1,0)),
                INDEX('2024'!$A$1:$AAA$1000, 
                      MATCH($A77,'2024'!$C$1:$C$1000,0), 
                      MATCH(B$1,'2024'!$A$1:$AAA$1,0))),
                INDEX(Hours!$A$1:$AAF$1000, 
                      MATCH($A77,Hours!$A$1:$A$1000,0), 
                      MATCH(B$1,Hours!$A$1:$AAF$1,0)))
,"")</f>
        <v>5</v>
      </c>
      <c r="C77" s="29">
        <f t="array" ref="C77">IFNA(IFNA(IFNA(INDEX('2025'!$A$1:$AAA$1000,
                      MATCH($A77,'2025'!$C$1:$C$1000,0), 
                      MATCH(C$1,'2025'!$A$1:$AAA$1,0)),
                INDEX('2024'!$A$1:$AAA$1000, 
                      MATCH($A77,'2024'!$C$1:$C$1000,0), 
                      MATCH(C$1,'2024'!$A$1:$AAA$1,0))),
                INDEX(Hours!$A$1:$AAF$1000, 
                      MATCH($A77,Hours!$A$1:$A$1000,0), 
                      MATCH(C$1,Hours!$A$1:$AAF$1,0)))
,"")</f>
        <v>5</v>
      </c>
      <c r="D77" s="29">
        <f t="array" ref="D77">IFNA(IFNA(IFNA(INDEX('2025'!$A$1:$AAA$1000,
                      MATCH($A77,'2025'!$C$1:$C$1000,0), 
                      MATCH(D$1,'2025'!$A$1:$AAA$1,0)),
                INDEX('2024'!$A$1:$AAA$1000, 
                      MATCH($A77,'2024'!$C$1:$C$1000,0), 
                      MATCH(D$1,'2024'!$A$1:$AAA$1,0))),
                INDEX(Hours!$A$1:$AAF$1000, 
                      MATCH($A77,Hours!$A$1:$A$1000,0), 
                      MATCH(D$1,Hours!$A$1:$AAF$1,0)))
,"")</f>
        <v>6</v>
      </c>
      <c r="E77" s="29">
        <f t="array" ref="E77">IFNA(IFNA(IFNA(INDEX('2025'!$A$1:$AAA$1000,
                      MATCH($A77,'2025'!$C$1:$C$1000,0), 
                      MATCH(E$1,'2025'!$A$1:$AAA$1,0)),
                INDEX('2024'!$A$1:$AAA$1000, 
                      MATCH($A77,'2024'!$C$1:$C$1000,0), 
                      MATCH(E$1,'2024'!$A$1:$AAA$1,0))),
                INDEX(Hours!$A$1:$AAF$1000, 
                      MATCH($A77,Hours!$A$1:$A$1000,0), 
                      MATCH(E$1,Hours!$A$1:$AAF$1,0)))
,"")</f>
        <v>7</v>
      </c>
      <c r="F77" s="29">
        <f t="array" ref="F77">IFNA(IFNA(IFNA(INDEX('2025'!$A$1:$AAA$1000,
                      MATCH($A77,'2025'!$C$1:$C$1000,0), 
                      MATCH(F$1,'2025'!$A$1:$AAA$1,0)),
                INDEX('2024'!$A$1:$AAA$1000, 
                      MATCH($A77,'2024'!$C$1:$C$1000,0), 
                      MATCH(F$1,'2024'!$A$1:$AAA$1,0))),
                INDEX(Hours!$A$1:$AAF$1000, 
                      MATCH($A77,Hours!$A$1:$A$1000,0), 
                      MATCH(F$1,Hours!$A$1:$AAF$1,0)))
,"")</f>
        <v>6</v>
      </c>
      <c r="G77" s="29" t="str">
        <f t="array" ref="G77">IFNA(IFNA(IFNA(INDEX('2025'!$A$1:$AAA$1000,
                      MATCH($A77,'2025'!$C$1:$C$1000,0), 
                      MATCH(G$1,'2025'!$A$1:$AAA$1,0)),
                INDEX('2024'!$A$1:$AAA$1000, 
                      MATCH($A77,'2024'!$C$1:$C$1000,0), 
                      MATCH(G$1,'2024'!$A$1:$AAA$1,0))),
                INDEX(Hours!$A$1:$AAF$1000, 
                      MATCH($A77,Hours!$A$1:$A$1000,0), 
                      MATCH(G$1,Hours!$A$1:$AAF$1,0)))
,"")</f>
        <v/>
      </c>
      <c r="H77" s="29" t="str">
        <f t="array" ref="H77">IFNA(IFNA(IFNA(INDEX('2025'!$A$1:$AAA$1000,
                      MATCH($A77,'2025'!$C$1:$C$1000,0), 
                      MATCH(H$1,'2025'!$A$1:$AAA$1,0)),
                INDEX('2024'!$A$1:$AAA$1000, 
                      MATCH($A77,'2024'!$C$1:$C$1000,0), 
                      MATCH(H$1,'2024'!$A$1:$AAA$1,0))),
                INDEX(Hours!$A$1:$AAF$1000, 
                      MATCH($A77,Hours!$A$1:$A$1000,0), 
                      MATCH(H$1,Hours!$A$1:$AAF$1,0)))
,"")</f>
        <v/>
      </c>
      <c r="I77" s="29">
        <f t="array" ref="I77">IFNA(IFNA(IFNA(INDEX('2025'!$A$1:$AAA$1000,
                      MATCH($A77,'2025'!$C$1:$C$1000,0), 
                      MATCH(I$1,'2025'!$A$1:$AAA$1,0)),
                INDEX('2024'!$A$1:$AAA$1000, 
                      MATCH($A77,'2024'!$C$1:$C$1000,0), 
                      MATCH(I$1,'2024'!$A$1:$AAA$1,0))),
                INDEX(Hours!$A$1:$AAF$1000, 
                      MATCH($A77,Hours!$A$1:$A$1000,0), 
                      MATCH(I$1,Hours!$A$1:$AAF$1,0)))
,"")</f>
        <v>7</v>
      </c>
      <c r="J77" s="29" t="str">
        <f t="array" ref="J77">IFNA(IFNA(IFNA(INDEX('2025'!$A$1:$AAA$1000,
                      MATCH($A77,'2025'!$C$1:$C$1000,0), 
                      MATCH(J$1,'2025'!$A$1:$AAA$1,0)),
                INDEX('2024'!$A$1:$AAA$1000, 
                      MATCH($A77,'2024'!$C$1:$C$1000,0), 
                      MATCH(J$1,'2024'!$A$1:$AAA$1,0))),
                INDEX(Hours!$A$1:$AAF$1000, 
                      MATCH($A77,Hours!$A$1:$A$1000,0), 
                      MATCH(J$1,Hours!$A$1:$AAF$1,0)))
,"")</f>
        <v/>
      </c>
      <c r="K77" s="29" t="str">
        <f t="array" ref="K77">IFNA(IFNA(IFNA(INDEX('2025'!$A$1:$AAA$1000,
                      MATCH($A77,'2025'!$C$1:$C$1000,0), 
                      MATCH(K$1,'2025'!$A$1:$AAA$1,0)),
                INDEX('2024'!$A$1:$AAA$1000, 
                      MATCH($A77,'2024'!$C$1:$C$1000,0), 
                      MATCH(K$1,'2024'!$A$1:$AAA$1,0))),
                INDEX(Hours!$A$1:$AAF$1000, 
                      MATCH($A77,Hours!$A$1:$A$1000,0), 
                      MATCH(K$1,Hours!$A$1:$AAF$1,0)))
,"")</f>
        <v/>
      </c>
      <c r="L77" s="29" t="str">
        <f t="array" ref="L77">IFNA(IFNA(IFNA(INDEX('2025'!$A$1:$AAA$1000,
                      MATCH($A77,'2025'!$C$1:$C$1000,0), 
                      MATCH(L$1,'2025'!$A$1:$AAA$1,0)),
                INDEX('2024'!$A$1:$AAA$1000, 
                      MATCH($A77,'2024'!$C$1:$C$1000,0), 
                      MATCH(L$1,'2024'!$A$1:$AAA$1,0))),
                INDEX(Hours!$A$1:$AAF$1000, 
                      MATCH($A77,Hours!$A$1:$A$1000,0), 
                      MATCH(L$1,Hours!$A$1:$AAF$1,0)))
,"")</f>
        <v/>
      </c>
      <c r="M77" s="29">
        <f t="array" ref="M77">IFNA(IFNA(IFNA(INDEX('2025'!$A$1:$AAA$1000,
                      MATCH($A77,'2025'!$C$1:$C$1000,0), 
                      MATCH(M$1,'2025'!$A$1:$AAA$1,0)),
                INDEX('2024'!$A$1:$AAA$1000, 
                      MATCH($A77,'2024'!$C$1:$C$1000,0), 
                      MATCH(M$1,'2024'!$A$1:$AAA$1,0))),
                INDEX(Hours!$A$1:$AAF$1000, 
                      MATCH($A77,Hours!$A$1:$A$1000,0), 
                      MATCH(M$1,Hours!$A$1:$AAF$1,0)))
,"")</f>
        <v>4</v>
      </c>
      <c r="N77" s="29" t="str">
        <f t="array" ref="N77">IFNA(IFNA(IFNA(INDEX('2025'!$A$1:$AAA$1000,
                      MATCH($A77,'2025'!$C$1:$C$1000,0), 
                      MATCH(N$1,'2025'!$A$1:$AAA$1,0)),
                INDEX('2024'!$A$1:$AAA$1000, 
                      MATCH($A77,'2024'!$C$1:$C$1000,0), 
                      MATCH(N$1,'2024'!$A$1:$AAA$1,0))),
                INDEX(Hours!$A$1:$AAF$1000, 
                      MATCH($A77,Hours!$A$1:$A$1000,0), 
                      MATCH(N$1,Hours!$A$1:$AAF$1,0)))
,"")</f>
        <v/>
      </c>
      <c r="O77" s="29" t="str">
        <f t="array" ref="O77">IFNA(IFNA(IFNA(INDEX('2025'!$A$1:$AAA$1000,
                      MATCH($A77,'2025'!$C$1:$C$1000,0), 
                      MATCH(O$1,'2025'!$A$1:$AAA$1,0)),
                INDEX('2024'!$A$1:$AAA$1000, 
                      MATCH($A77,'2024'!$C$1:$C$1000,0), 
                      MATCH(O$1,'2024'!$A$1:$AAA$1,0))),
                INDEX(Hours!$A$1:$AAF$1000, 
                      MATCH($A77,Hours!$A$1:$A$1000,0), 
                      MATCH(O$1,Hours!$A$1:$AAF$1,0)))
,"")</f>
        <v/>
      </c>
      <c r="P77" s="29">
        <f t="array" ref="P77">IFNA(IFNA(IFNA(INDEX('2025'!$A$1:$AAA$1000,
                      MATCH($A77,'2025'!$C$1:$C$1000,0), 
                      MATCH(P$1,'2025'!$A$1:$AAA$1,0)),
                INDEX('2024'!$A$1:$AAA$1000, 
                      MATCH($A77,'2024'!$C$1:$C$1000,0), 
                      MATCH(P$1,'2024'!$A$1:$AAA$1,0))),
                INDEX(Hours!$A$1:$AAF$1000, 
                      MATCH($A77,Hours!$A$1:$A$1000,0), 
                      MATCH(P$1,Hours!$A$1:$AAF$1,0)))
,"")</f>
        <v>2</v>
      </c>
      <c r="Q77" s="29" t="str">
        <f t="array" ref="Q77">IFNA(IFNA(IFNA(INDEX('2025'!$A$1:$AAA$1000,
                      MATCH($A77,'2025'!$C$1:$C$1000,0), 
                      MATCH(Q$1,'2025'!$A$1:$AAA$1,0)),
                INDEX('2024'!$A$1:$AAA$1000, 
                      MATCH($A77,'2024'!$C$1:$C$1000,0), 
                      MATCH(Q$1,'2024'!$A$1:$AAA$1,0))),
                INDEX(Hours!$A$1:$AAF$1000, 
                      MATCH($A77,Hours!$A$1:$A$1000,0), 
                      MATCH(Q$1,Hours!$A$1:$AAF$1,0)))
,"")</f>
        <v/>
      </c>
      <c r="R77" s="29">
        <f t="array" ref="R77">IFNA(IFNA(IFNA(INDEX('2025'!$A$1:$AAA$1000,
                      MATCH($A77,'2025'!$C$1:$C$1000,0), 
                      MATCH(R$1,'2025'!$A$1:$AAA$1,0)),
                INDEX('2024'!$A$1:$AAA$1000, 
                      MATCH($A77,'2024'!$C$1:$C$1000,0), 
                      MATCH(R$1,'2024'!$A$1:$AAA$1,0))),
                INDEX(Hours!$A$1:$AAF$1000, 
                      MATCH($A77,Hours!$A$1:$A$1000,0), 
                      MATCH(R$1,Hours!$A$1:$AAF$1,0)))
,"")</f>
        <v>2</v>
      </c>
      <c r="S77" s="29">
        <f t="array" ref="S77">IFNA(IFNA(IFNA(INDEX('2025'!$A$1:$AAA$1000,
                      MATCH($A77,'2025'!$C$1:$C$1000,0), 
                      MATCH(S$1,'2025'!$A$1:$AAA$1,0)),
                INDEX('2024'!$A$1:$AAA$1000, 
                      MATCH($A77,'2024'!$C$1:$C$1000,0), 
                      MATCH(S$1,'2024'!$A$1:$AAA$1,0))),
                INDEX(Hours!$A$1:$AAF$1000, 
                      MATCH($A77,Hours!$A$1:$A$1000,0), 
                      MATCH(S$1,Hours!$A$1:$AAF$1,0)))
,"")</f>
        <v>3</v>
      </c>
      <c r="T77" s="76"/>
      <c r="U77" s="76"/>
      <c r="V77" s="76"/>
      <c r="W77" s="76"/>
      <c r="X77" s="76"/>
      <c r="Y77" s="29" t="str">
        <f t="array" ref="Y77">INDEX(Hours!$A$1:$AAF$1000, 
                      MATCH($A77,Hours!$A$1:$A$1000,0), 
                      MATCH(Y$1,Hours!$A$1:$AAF$1,0))</f>
        <v/>
      </c>
      <c r="Z77" s="76"/>
      <c r="AA77" s="76"/>
      <c r="AB77" s="76"/>
      <c r="AC77" s="76"/>
      <c r="AD77" s="76"/>
    </row>
    <row r="78" ht="22.5" hidden="1" customHeight="1">
      <c r="A78" s="25">
        <f t="shared" si="1"/>
        <v>45673</v>
      </c>
      <c r="B78" s="29">
        <f t="array" ref="B78">IFNA(IFNA(IFNA(INDEX('2025'!$A$1:$AAA$1000,
                      MATCH($A78,'2025'!$C$1:$C$1000,0), 
                      MATCH(B$1,'2025'!$A$1:$AAA$1,0)),
                INDEX('2024'!$A$1:$AAA$1000, 
                      MATCH($A78,'2024'!$C$1:$C$1000,0), 
                      MATCH(B$1,'2024'!$A$1:$AAA$1,0))),
                INDEX(Hours!$A$1:$AAF$1000, 
                      MATCH($A78,Hours!$A$1:$A$1000,0), 
                      MATCH(B$1,Hours!$A$1:$AAF$1,0)))
,"")</f>
        <v>5</v>
      </c>
      <c r="C78" s="29">
        <f t="array" ref="C78">IFNA(IFNA(IFNA(INDEX('2025'!$A$1:$AAA$1000,
                      MATCH($A78,'2025'!$C$1:$C$1000,0), 
                      MATCH(C$1,'2025'!$A$1:$AAA$1,0)),
                INDEX('2024'!$A$1:$AAA$1000, 
                      MATCH($A78,'2024'!$C$1:$C$1000,0), 
                      MATCH(C$1,'2024'!$A$1:$AAA$1,0))),
                INDEX(Hours!$A$1:$AAF$1000, 
                      MATCH($A78,Hours!$A$1:$A$1000,0), 
                      MATCH(C$1,Hours!$A$1:$AAF$1,0)))
,"")</f>
        <v>5</v>
      </c>
      <c r="D78" s="29">
        <f t="array" ref="D78">IFNA(IFNA(IFNA(INDEX('2025'!$A$1:$AAA$1000,
                      MATCH($A78,'2025'!$C$1:$C$1000,0), 
                      MATCH(D$1,'2025'!$A$1:$AAA$1,0)),
                INDEX('2024'!$A$1:$AAA$1000, 
                      MATCH($A78,'2024'!$C$1:$C$1000,0), 
                      MATCH(D$1,'2024'!$A$1:$AAA$1,0))),
                INDEX(Hours!$A$1:$AAF$1000, 
                      MATCH($A78,Hours!$A$1:$A$1000,0), 
                      MATCH(D$1,Hours!$A$1:$AAF$1,0)))
,"")</f>
        <v>6</v>
      </c>
      <c r="E78" s="29">
        <f t="array" ref="E78">IFNA(IFNA(IFNA(INDEX('2025'!$A$1:$AAA$1000,
                      MATCH($A78,'2025'!$C$1:$C$1000,0), 
                      MATCH(E$1,'2025'!$A$1:$AAA$1,0)),
                INDEX('2024'!$A$1:$AAA$1000, 
                      MATCH($A78,'2024'!$C$1:$C$1000,0), 
                      MATCH(E$1,'2024'!$A$1:$AAA$1,0))),
                INDEX(Hours!$A$1:$AAF$1000, 
                      MATCH($A78,Hours!$A$1:$A$1000,0), 
                      MATCH(E$1,Hours!$A$1:$AAF$1,0)))
,"")</f>
        <v>7</v>
      </c>
      <c r="F78" s="29">
        <f t="array" ref="F78">IFNA(IFNA(IFNA(INDEX('2025'!$A$1:$AAA$1000,
                      MATCH($A78,'2025'!$C$1:$C$1000,0), 
                      MATCH(F$1,'2025'!$A$1:$AAA$1,0)),
                INDEX('2024'!$A$1:$AAA$1000, 
                      MATCH($A78,'2024'!$C$1:$C$1000,0), 
                      MATCH(F$1,'2024'!$A$1:$AAA$1,0))),
                INDEX(Hours!$A$1:$AAF$1000, 
                      MATCH($A78,Hours!$A$1:$A$1000,0), 
                      MATCH(F$1,Hours!$A$1:$AAF$1,0)))
,"")</f>
        <v>6</v>
      </c>
      <c r="G78" s="29">
        <f t="array" ref="G78">IFNA(IFNA(IFNA(INDEX('2025'!$A$1:$AAA$1000,
                      MATCH($A78,'2025'!$C$1:$C$1000,0), 
                      MATCH(G$1,'2025'!$A$1:$AAA$1,0)),
                INDEX('2024'!$A$1:$AAA$1000, 
                      MATCH($A78,'2024'!$C$1:$C$1000,0), 
                      MATCH(G$1,'2024'!$A$1:$AAA$1,0))),
                INDEX(Hours!$A$1:$AAF$1000, 
                      MATCH($A78,Hours!$A$1:$A$1000,0), 
                      MATCH(G$1,Hours!$A$1:$AAF$1,0)))
,"")</f>
        <v>4</v>
      </c>
      <c r="H78" s="29" t="str">
        <f t="array" ref="H78">IFNA(IFNA(IFNA(INDEX('2025'!$A$1:$AAA$1000,
                      MATCH($A78,'2025'!$C$1:$C$1000,0), 
                      MATCH(H$1,'2025'!$A$1:$AAA$1,0)),
                INDEX('2024'!$A$1:$AAA$1000, 
                      MATCH($A78,'2024'!$C$1:$C$1000,0), 
                      MATCH(H$1,'2024'!$A$1:$AAA$1,0))),
                INDEX(Hours!$A$1:$AAF$1000, 
                      MATCH($A78,Hours!$A$1:$A$1000,0), 
                      MATCH(H$1,Hours!$A$1:$AAF$1,0)))
,"")</f>
        <v/>
      </c>
      <c r="I78" s="29">
        <f t="array" ref="I78">IFNA(IFNA(IFNA(INDEX('2025'!$A$1:$AAA$1000,
                      MATCH($A78,'2025'!$C$1:$C$1000,0), 
                      MATCH(I$1,'2025'!$A$1:$AAA$1,0)),
                INDEX('2024'!$A$1:$AAA$1000, 
                      MATCH($A78,'2024'!$C$1:$C$1000,0), 
                      MATCH(I$1,'2024'!$A$1:$AAA$1,0))),
                INDEX(Hours!$A$1:$AAF$1000, 
                      MATCH($A78,Hours!$A$1:$A$1000,0), 
                      MATCH(I$1,Hours!$A$1:$AAF$1,0)))
,"")</f>
        <v>7</v>
      </c>
      <c r="J78" s="29" t="str">
        <f t="array" ref="J78">IFNA(IFNA(IFNA(INDEX('2025'!$A$1:$AAA$1000,
                      MATCH($A78,'2025'!$C$1:$C$1000,0), 
                      MATCH(J$1,'2025'!$A$1:$AAA$1,0)),
                INDEX('2024'!$A$1:$AAA$1000, 
                      MATCH($A78,'2024'!$C$1:$C$1000,0), 
                      MATCH(J$1,'2024'!$A$1:$AAA$1,0))),
                INDEX(Hours!$A$1:$AAF$1000, 
                      MATCH($A78,Hours!$A$1:$A$1000,0), 
                      MATCH(J$1,Hours!$A$1:$AAF$1,0)))
,"")</f>
        <v/>
      </c>
      <c r="K78" s="29" t="str">
        <f t="array" ref="K78">IFNA(IFNA(IFNA(INDEX('2025'!$A$1:$AAA$1000,
                      MATCH($A78,'2025'!$C$1:$C$1000,0), 
                      MATCH(K$1,'2025'!$A$1:$AAA$1,0)),
                INDEX('2024'!$A$1:$AAA$1000, 
                      MATCH($A78,'2024'!$C$1:$C$1000,0), 
                      MATCH(K$1,'2024'!$A$1:$AAA$1,0))),
                INDEX(Hours!$A$1:$AAF$1000, 
                      MATCH($A78,Hours!$A$1:$A$1000,0), 
                      MATCH(K$1,Hours!$A$1:$AAF$1,0)))
,"")</f>
        <v/>
      </c>
      <c r="L78" s="29" t="str">
        <f t="array" ref="L78">IFNA(IFNA(IFNA(INDEX('2025'!$A$1:$AAA$1000,
                      MATCH($A78,'2025'!$C$1:$C$1000,0), 
                      MATCH(L$1,'2025'!$A$1:$AAA$1,0)),
                INDEX('2024'!$A$1:$AAA$1000, 
                      MATCH($A78,'2024'!$C$1:$C$1000,0), 
                      MATCH(L$1,'2024'!$A$1:$AAA$1,0))),
                INDEX(Hours!$A$1:$AAF$1000, 
                      MATCH($A78,Hours!$A$1:$A$1000,0), 
                      MATCH(L$1,Hours!$A$1:$AAF$1,0)))
,"")</f>
        <v/>
      </c>
      <c r="M78" s="29">
        <f t="array" ref="M78">IFNA(IFNA(IFNA(INDEX('2025'!$A$1:$AAA$1000,
                      MATCH($A78,'2025'!$C$1:$C$1000,0), 
                      MATCH(M$1,'2025'!$A$1:$AAA$1,0)),
                INDEX('2024'!$A$1:$AAA$1000, 
                      MATCH($A78,'2024'!$C$1:$C$1000,0), 
                      MATCH(M$1,'2024'!$A$1:$AAA$1,0))),
                INDEX(Hours!$A$1:$AAF$1000, 
                      MATCH($A78,Hours!$A$1:$A$1000,0), 
                      MATCH(M$1,Hours!$A$1:$AAF$1,0)))
,"")</f>
        <v>4</v>
      </c>
      <c r="N78" s="29" t="str">
        <f t="array" ref="N78">IFNA(IFNA(IFNA(INDEX('2025'!$A$1:$AAA$1000,
                      MATCH($A78,'2025'!$C$1:$C$1000,0), 
                      MATCH(N$1,'2025'!$A$1:$AAA$1,0)),
                INDEX('2024'!$A$1:$AAA$1000, 
                      MATCH($A78,'2024'!$C$1:$C$1000,0), 
                      MATCH(N$1,'2024'!$A$1:$AAA$1,0))),
                INDEX(Hours!$A$1:$AAF$1000, 
                      MATCH($A78,Hours!$A$1:$A$1000,0), 
                      MATCH(N$1,Hours!$A$1:$AAF$1,0)))
,"")</f>
        <v/>
      </c>
      <c r="O78" s="29">
        <f t="array" ref="O78">IFNA(IFNA(IFNA(INDEX('2025'!$A$1:$AAA$1000,
                      MATCH($A78,'2025'!$C$1:$C$1000,0), 
                      MATCH(O$1,'2025'!$A$1:$AAA$1,0)),
                INDEX('2024'!$A$1:$AAA$1000, 
                      MATCH($A78,'2024'!$C$1:$C$1000,0), 
                      MATCH(O$1,'2024'!$A$1:$AAA$1,0))),
                INDEX(Hours!$A$1:$AAF$1000, 
                      MATCH($A78,Hours!$A$1:$A$1000,0), 
                      MATCH(O$1,Hours!$A$1:$AAF$1,0)))
,"")</f>
        <v>4</v>
      </c>
      <c r="P78" s="29" t="str">
        <f t="array" ref="P78">IFNA(IFNA(IFNA(INDEX('2025'!$A$1:$AAA$1000,
                      MATCH($A78,'2025'!$C$1:$C$1000,0), 
                      MATCH(P$1,'2025'!$A$1:$AAA$1,0)),
                INDEX('2024'!$A$1:$AAA$1000, 
                      MATCH($A78,'2024'!$C$1:$C$1000,0), 
                      MATCH(P$1,'2024'!$A$1:$AAA$1,0))),
                INDEX(Hours!$A$1:$AAF$1000, 
                      MATCH($A78,Hours!$A$1:$A$1000,0), 
                      MATCH(P$1,Hours!$A$1:$AAF$1,0)))
,"")</f>
        <v/>
      </c>
      <c r="Q78" s="29" t="str">
        <f t="array" ref="Q78">IFNA(IFNA(IFNA(INDEX('2025'!$A$1:$AAA$1000,
                      MATCH($A78,'2025'!$C$1:$C$1000,0), 
                      MATCH(Q$1,'2025'!$A$1:$AAA$1,0)),
                INDEX('2024'!$A$1:$AAA$1000, 
                      MATCH($A78,'2024'!$C$1:$C$1000,0), 
                      MATCH(Q$1,'2024'!$A$1:$AAA$1,0))),
                INDEX(Hours!$A$1:$AAF$1000, 
                      MATCH($A78,Hours!$A$1:$A$1000,0), 
                      MATCH(Q$1,Hours!$A$1:$AAF$1,0)))
,"")</f>
        <v/>
      </c>
      <c r="R78" s="29" t="str">
        <f t="array" ref="R78">IFNA(IFNA(IFNA(INDEX('2025'!$A$1:$AAA$1000,
                      MATCH($A78,'2025'!$C$1:$C$1000,0), 
                      MATCH(R$1,'2025'!$A$1:$AAA$1,0)),
                INDEX('2024'!$A$1:$AAA$1000, 
                      MATCH($A78,'2024'!$C$1:$C$1000,0), 
                      MATCH(R$1,'2024'!$A$1:$AAA$1,0))),
                INDEX(Hours!$A$1:$AAF$1000, 
                      MATCH($A78,Hours!$A$1:$A$1000,0), 
                      MATCH(R$1,Hours!$A$1:$AAF$1,0)))
,"")</f>
        <v/>
      </c>
      <c r="S78" s="29">
        <f t="array" ref="S78">IFNA(IFNA(IFNA(INDEX('2025'!$A$1:$AAA$1000,
                      MATCH($A78,'2025'!$C$1:$C$1000,0), 
                      MATCH(S$1,'2025'!$A$1:$AAA$1,0)),
                INDEX('2024'!$A$1:$AAA$1000, 
                      MATCH($A78,'2024'!$C$1:$C$1000,0), 
                      MATCH(S$1,'2024'!$A$1:$AAA$1,0))),
                INDEX(Hours!$A$1:$AAF$1000, 
                      MATCH($A78,Hours!$A$1:$A$1000,0), 
                      MATCH(S$1,Hours!$A$1:$AAF$1,0)))
,"")</f>
        <v>2</v>
      </c>
      <c r="T78" s="76"/>
      <c r="U78" s="76"/>
      <c r="V78" s="76"/>
      <c r="W78" s="76"/>
      <c r="X78" s="76"/>
      <c r="Y78" s="29" t="str">
        <f t="array" ref="Y78">INDEX(Hours!$A$1:$AAF$1000, 
                      MATCH($A78,Hours!$A$1:$A$1000,0), 
                      MATCH(Y$1,Hours!$A$1:$AAF$1,0))</f>
        <v/>
      </c>
      <c r="Z78" s="76"/>
      <c r="AA78" s="76"/>
      <c r="AB78" s="76"/>
      <c r="AC78" s="76"/>
      <c r="AD78" s="76"/>
    </row>
    <row r="79" ht="22.5" hidden="1" customHeight="1">
      <c r="A79" s="25">
        <f t="shared" si="1"/>
        <v>45674</v>
      </c>
      <c r="B79" s="29">
        <f t="array" ref="B79">IFNA(IFNA(IFNA(INDEX('2025'!$A$1:$AAA$1000,
                      MATCH($A79,'2025'!$C$1:$C$1000,0), 
                      MATCH(B$1,'2025'!$A$1:$AAA$1,0)),
                INDEX('2024'!$A$1:$AAA$1000, 
                      MATCH($A79,'2024'!$C$1:$C$1000,0), 
                      MATCH(B$1,'2024'!$A$1:$AAA$1,0))),
                INDEX(Hours!$A$1:$AAF$1000, 
                      MATCH($A79,Hours!$A$1:$A$1000,0), 
                      MATCH(B$1,Hours!$A$1:$AAF$1,0)))
,"")</f>
        <v>5</v>
      </c>
      <c r="C79" s="29">
        <f t="array" ref="C79">IFNA(IFNA(IFNA(INDEX('2025'!$A$1:$AAA$1000,
                      MATCH($A79,'2025'!$C$1:$C$1000,0), 
                      MATCH(C$1,'2025'!$A$1:$AAA$1,0)),
                INDEX('2024'!$A$1:$AAA$1000, 
                      MATCH($A79,'2024'!$C$1:$C$1000,0), 
                      MATCH(C$1,'2024'!$A$1:$AAA$1,0))),
                INDEX(Hours!$A$1:$AAF$1000, 
                      MATCH($A79,Hours!$A$1:$A$1000,0), 
                      MATCH(C$1,Hours!$A$1:$AAF$1,0)))
,"")</f>
        <v>5</v>
      </c>
      <c r="D79" s="29">
        <f t="array" ref="D79">IFNA(IFNA(IFNA(INDEX('2025'!$A$1:$AAA$1000,
                      MATCH($A79,'2025'!$C$1:$C$1000,0), 
                      MATCH(D$1,'2025'!$A$1:$AAA$1,0)),
                INDEX('2024'!$A$1:$AAA$1000, 
                      MATCH($A79,'2024'!$C$1:$C$1000,0), 
                      MATCH(D$1,'2024'!$A$1:$AAA$1,0))),
                INDEX(Hours!$A$1:$AAF$1000, 
                      MATCH($A79,Hours!$A$1:$A$1000,0), 
                      MATCH(D$1,Hours!$A$1:$AAF$1,0)))
,"")</f>
        <v>6</v>
      </c>
      <c r="E79" s="29">
        <f t="array" ref="E79">IFNA(IFNA(IFNA(INDEX('2025'!$A$1:$AAA$1000,
                      MATCH($A79,'2025'!$C$1:$C$1000,0), 
                      MATCH(E$1,'2025'!$A$1:$AAA$1,0)),
                INDEX('2024'!$A$1:$AAA$1000, 
                      MATCH($A79,'2024'!$C$1:$C$1000,0), 
                      MATCH(E$1,'2024'!$A$1:$AAA$1,0))),
                INDEX(Hours!$A$1:$AAF$1000, 
                      MATCH($A79,Hours!$A$1:$A$1000,0), 
                      MATCH(E$1,Hours!$A$1:$AAF$1,0)))
,"")</f>
        <v>7</v>
      </c>
      <c r="F79" s="29">
        <f t="array" ref="F79">IFNA(IFNA(IFNA(INDEX('2025'!$A$1:$AAA$1000,
                      MATCH($A79,'2025'!$C$1:$C$1000,0), 
                      MATCH(F$1,'2025'!$A$1:$AAA$1,0)),
                INDEX('2024'!$A$1:$AAA$1000, 
                      MATCH($A79,'2024'!$C$1:$C$1000,0), 
                      MATCH(F$1,'2024'!$A$1:$AAA$1,0))),
                INDEX(Hours!$A$1:$AAF$1000, 
                      MATCH($A79,Hours!$A$1:$A$1000,0), 
                      MATCH(F$1,Hours!$A$1:$AAF$1,0)))
,"")</f>
        <v>6</v>
      </c>
      <c r="G79" s="29">
        <f t="array" ref="G79">IFNA(IFNA(IFNA(INDEX('2025'!$A$1:$AAA$1000,
                      MATCH($A79,'2025'!$C$1:$C$1000,0), 
                      MATCH(G$1,'2025'!$A$1:$AAA$1,0)),
                INDEX('2024'!$A$1:$AAA$1000, 
                      MATCH($A79,'2024'!$C$1:$C$1000,0), 
                      MATCH(G$1,'2024'!$A$1:$AAA$1,0))),
                INDEX(Hours!$A$1:$AAF$1000, 
                      MATCH($A79,Hours!$A$1:$A$1000,0), 
                      MATCH(G$1,Hours!$A$1:$AAF$1,0)))
,"")</f>
        <v>4</v>
      </c>
      <c r="H79" s="29" t="str">
        <f t="array" ref="H79">IFNA(IFNA(IFNA(INDEX('2025'!$A$1:$AAA$1000,
                      MATCH($A79,'2025'!$C$1:$C$1000,0), 
                      MATCH(H$1,'2025'!$A$1:$AAA$1,0)),
                INDEX('2024'!$A$1:$AAA$1000, 
                      MATCH($A79,'2024'!$C$1:$C$1000,0), 
                      MATCH(H$1,'2024'!$A$1:$AAA$1,0))),
                INDEX(Hours!$A$1:$AAF$1000, 
                      MATCH($A79,Hours!$A$1:$A$1000,0), 
                      MATCH(H$1,Hours!$A$1:$AAF$1,0)))
,"")</f>
        <v/>
      </c>
      <c r="I79" s="29">
        <f t="array" ref="I79">IFNA(IFNA(IFNA(INDEX('2025'!$A$1:$AAA$1000,
                      MATCH($A79,'2025'!$C$1:$C$1000,0), 
                      MATCH(I$1,'2025'!$A$1:$AAA$1,0)),
                INDEX('2024'!$A$1:$AAA$1000, 
                      MATCH($A79,'2024'!$C$1:$C$1000,0), 
                      MATCH(I$1,'2024'!$A$1:$AAA$1,0))),
                INDEX(Hours!$A$1:$AAF$1000, 
                      MATCH($A79,Hours!$A$1:$A$1000,0), 
                      MATCH(I$1,Hours!$A$1:$AAF$1,0)))
,"")</f>
        <v>7</v>
      </c>
      <c r="J79" s="29" t="str">
        <f t="array" ref="J79">IFNA(IFNA(IFNA(INDEX('2025'!$A$1:$AAA$1000,
                      MATCH($A79,'2025'!$C$1:$C$1000,0), 
                      MATCH(J$1,'2025'!$A$1:$AAA$1,0)),
                INDEX('2024'!$A$1:$AAA$1000, 
                      MATCH($A79,'2024'!$C$1:$C$1000,0), 
                      MATCH(J$1,'2024'!$A$1:$AAA$1,0))),
                INDEX(Hours!$A$1:$AAF$1000, 
                      MATCH($A79,Hours!$A$1:$A$1000,0), 
                      MATCH(J$1,Hours!$A$1:$AAF$1,0)))
,"")</f>
        <v/>
      </c>
      <c r="K79" s="29" t="str">
        <f t="array" ref="K79">IFNA(IFNA(IFNA(INDEX('2025'!$A$1:$AAA$1000,
                      MATCH($A79,'2025'!$C$1:$C$1000,0), 
                      MATCH(K$1,'2025'!$A$1:$AAA$1,0)),
                INDEX('2024'!$A$1:$AAA$1000, 
                      MATCH($A79,'2024'!$C$1:$C$1000,0), 
                      MATCH(K$1,'2024'!$A$1:$AAA$1,0))),
                INDEX(Hours!$A$1:$AAF$1000, 
                      MATCH($A79,Hours!$A$1:$A$1000,0), 
                      MATCH(K$1,Hours!$A$1:$AAF$1,0)))
,"")</f>
        <v/>
      </c>
      <c r="L79" s="29" t="str">
        <f t="array" ref="L79">IFNA(IFNA(IFNA(INDEX('2025'!$A$1:$AAA$1000,
                      MATCH($A79,'2025'!$C$1:$C$1000,0), 
                      MATCH(L$1,'2025'!$A$1:$AAA$1,0)),
                INDEX('2024'!$A$1:$AAA$1000, 
                      MATCH($A79,'2024'!$C$1:$C$1000,0), 
                      MATCH(L$1,'2024'!$A$1:$AAA$1,0))),
                INDEX(Hours!$A$1:$AAF$1000, 
                      MATCH($A79,Hours!$A$1:$A$1000,0), 
                      MATCH(L$1,Hours!$A$1:$AAF$1,0)))
,"")</f>
        <v/>
      </c>
      <c r="M79" s="29">
        <f t="array" ref="M79">IFNA(IFNA(IFNA(INDEX('2025'!$A$1:$AAA$1000,
                      MATCH($A79,'2025'!$C$1:$C$1000,0), 
                      MATCH(M$1,'2025'!$A$1:$AAA$1,0)),
                INDEX('2024'!$A$1:$AAA$1000, 
                      MATCH($A79,'2024'!$C$1:$C$1000,0), 
                      MATCH(M$1,'2024'!$A$1:$AAA$1,0))),
                INDEX(Hours!$A$1:$AAF$1000, 
                      MATCH($A79,Hours!$A$1:$A$1000,0), 
                      MATCH(M$1,Hours!$A$1:$AAF$1,0)))
,"")</f>
        <v>4</v>
      </c>
      <c r="N79" s="29" t="str">
        <f t="array" ref="N79">IFNA(IFNA(IFNA(INDEX('2025'!$A$1:$AAA$1000,
                      MATCH($A79,'2025'!$C$1:$C$1000,0), 
                      MATCH(N$1,'2025'!$A$1:$AAA$1,0)),
                INDEX('2024'!$A$1:$AAA$1000, 
                      MATCH($A79,'2024'!$C$1:$C$1000,0), 
                      MATCH(N$1,'2024'!$A$1:$AAA$1,0))),
                INDEX(Hours!$A$1:$AAF$1000, 
                      MATCH($A79,Hours!$A$1:$A$1000,0), 
                      MATCH(N$1,Hours!$A$1:$AAF$1,0)))
,"")</f>
        <v/>
      </c>
      <c r="O79" s="29">
        <f t="array" ref="O79">IFNA(IFNA(IFNA(INDEX('2025'!$A$1:$AAA$1000,
                      MATCH($A79,'2025'!$C$1:$C$1000,0), 
                      MATCH(O$1,'2025'!$A$1:$AAA$1,0)),
                INDEX('2024'!$A$1:$AAA$1000, 
                      MATCH($A79,'2024'!$C$1:$C$1000,0), 
                      MATCH(O$1,'2024'!$A$1:$AAA$1,0))),
                INDEX(Hours!$A$1:$AAF$1000, 
                      MATCH($A79,Hours!$A$1:$A$1000,0), 
                      MATCH(O$1,Hours!$A$1:$AAF$1,0)))
,"")</f>
        <v>4</v>
      </c>
      <c r="P79" s="29" t="str">
        <f t="array" ref="P79">IFNA(IFNA(IFNA(INDEX('2025'!$A$1:$AAA$1000,
                      MATCH($A79,'2025'!$C$1:$C$1000,0), 
                      MATCH(P$1,'2025'!$A$1:$AAA$1,0)),
                INDEX('2024'!$A$1:$AAA$1000, 
                      MATCH($A79,'2024'!$C$1:$C$1000,0), 
                      MATCH(P$1,'2024'!$A$1:$AAA$1,0))),
                INDEX(Hours!$A$1:$AAF$1000, 
                      MATCH($A79,Hours!$A$1:$A$1000,0), 
                      MATCH(P$1,Hours!$A$1:$AAF$1,0)))
,"")</f>
        <v/>
      </c>
      <c r="Q79" s="29" t="str">
        <f t="array" ref="Q79">IFNA(IFNA(IFNA(INDEX('2025'!$A$1:$AAA$1000,
                      MATCH($A79,'2025'!$C$1:$C$1000,0), 
                      MATCH(Q$1,'2025'!$A$1:$AAA$1,0)),
                INDEX('2024'!$A$1:$AAA$1000, 
                      MATCH($A79,'2024'!$C$1:$C$1000,0), 
                      MATCH(Q$1,'2024'!$A$1:$AAA$1,0))),
                INDEX(Hours!$A$1:$AAF$1000, 
                      MATCH($A79,Hours!$A$1:$A$1000,0), 
                      MATCH(Q$1,Hours!$A$1:$AAF$1,0)))
,"")</f>
        <v/>
      </c>
      <c r="R79" s="29" t="str">
        <f t="array" ref="R79">IFNA(IFNA(IFNA(INDEX('2025'!$A$1:$AAA$1000,
                      MATCH($A79,'2025'!$C$1:$C$1000,0), 
                      MATCH(R$1,'2025'!$A$1:$AAA$1,0)),
                INDEX('2024'!$A$1:$AAA$1000, 
                      MATCH($A79,'2024'!$C$1:$C$1000,0), 
                      MATCH(R$1,'2024'!$A$1:$AAA$1,0))),
                INDEX(Hours!$A$1:$AAF$1000, 
                      MATCH($A79,Hours!$A$1:$A$1000,0), 
                      MATCH(R$1,Hours!$A$1:$AAF$1,0)))
,"")</f>
        <v/>
      </c>
      <c r="S79" s="29">
        <f t="array" ref="S79">IFNA(IFNA(IFNA(INDEX('2025'!$A$1:$AAA$1000,
                      MATCH($A79,'2025'!$C$1:$C$1000,0), 
                      MATCH(S$1,'2025'!$A$1:$AAA$1,0)),
                INDEX('2024'!$A$1:$AAA$1000, 
                      MATCH($A79,'2024'!$C$1:$C$1000,0), 
                      MATCH(S$1,'2024'!$A$1:$AAA$1,0))),
                INDEX(Hours!$A$1:$AAF$1000, 
                      MATCH($A79,Hours!$A$1:$A$1000,0), 
                      MATCH(S$1,Hours!$A$1:$AAF$1,0)))
,"")</f>
        <v>2</v>
      </c>
      <c r="T79" s="76"/>
      <c r="U79" s="76"/>
      <c r="V79" s="76"/>
      <c r="W79" s="76"/>
      <c r="X79" s="76"/>
      <c r="Y79" s="29" t="str">
        <f t="array" ref="Y79">INDEX(Hours!$A$1:$AAF$1000, 
                      MATCH($A79,Hours!$A$1:$A$1000,0), 
                      MATCH(Y$1,Hours!$A$1:$AAF$1,0))</f>
        <v/>
      </c>
      <c r="Z79" s="76"/>
      <c r="AA79" s="76"/>
      <c r="AB79" s="76"/>
      <c r="AC79" s="76"/>
      <c r="AD79" s="76"/>
    </row>
    <row r="80" ht="22.5" hidden="1" customHeight="1">
      <c r="A80" s="25">
        <f t="shared" si="1"/>
        <v>45675</v>
      </c>
      <c r="B80" s="29">
        <f t="array" ref="B80">IFNA(IFNA(IFNA(INDEX('2025'!$A$1:$AAA$1000,
                      MATCH($A80,'2025'!$C$1:$C$1000,0), 
                      MATCH(B$1,'2025'!$A$1:$AAA$1,0)),
                INDEX('2024'!$A$1:$AAA$1000, 
                      MATCH($A80,'2024'!$C$1:$C$1000,0), 
                      MATCH(B$1,'2024'!$A$1:$AAA$1,0))),
                INDEX(Hours!$A$1:$AAF$1000, 
                      MATCH($A80,Hours!$A$1:$A$1000,0), 
                      MATCH(B$1,Hours!$A$1:$AAF$1,0)))
,"")</f>
        <v>5</v>
      </c>
      <c r="C80" s="29">
        <f t="array" ref="C80">IFNA(IFNA(IFNA(INDEX('2025'!$A$1:$AAA$1000,
                      MATCH($A80,'2025'!$C$1:$C$1000,0), 
                      MATCH(C$1,'2025'!$A$1:$AAA$1,0)),
                INDEX('2024'!$A$1:$AAA$1000, 
                      MATCH($A80,'2024'!$C$1:$C$1000,0), 
                      MATCH(C$1,'2024'!$A$1:$AAA$1,0))),
                INDEX(Hours!$A$1:$AAF$1000, 
                      MATCH($A80,Hours!$A$1:$A$1000,0), 
                      MATCH(C$1,Hours!$A$1:$AAF$1,0)))
,"")</f>
        <v>5</v>
      </c>
      <c r="D80" s="29">
        <f t="array" ref="D80">IFNA(IFNA(IFNA(INDEX('2025'!$A$1:$AAA$1000,
                      MATCH($A80,'2025'!$C$1:$C$1000,0), 
                      MATCH(D$1,'2025'!$A$1:$AAA$1,0)),
                INDEX('2024'!$A$1:$AAA$1000, 
                      MATCH($A80,'2024'!$C$1:$C$1000,0), 
                      MATCH(D$1,'2024'!$A$1:$AAA$1,0))),
                INDEX(Hours!$A$1:$AAF$1000, 
                      MATCH($A80,Hours!$A$1:$A$1000,0), 
                      MATCH(D$1,Hours!$A$1:$AAF$1,0)))
,"")</f>
        <v>6</v>
      </c>
      <c r="E80" s="29">
        <f t="array" ref="E80">IFNA(IFNA(IFNA(INDEX('2025'!$A$1:$AAA$1000,
                      MATCH($A80,'2025'!$C$1:$C$1000,0), 
                      MATCH(E$1,'2025'!$A$1:$AAA$1,0)),
                INDEX('2024'!$A$1:$AAA$1000, 
                      MATCH($A80,'2024'!$C$1:$C$1000,0), 
                      MATCH(E$1,'2024'!$A$1:$AAA$1,0))),
                INDEX(Hours!$A$1:$AAF$1000, 
                      MATCH($A80,Hours!$A$1:$A$1000,0), 
                      MATCH(E$1,Hours!$A$1:$AAF$1,0)))
,"")</f>
        <v>7</v>
      </c>
      <c r="F80" s="29">
        <f t="array" ref="F80">IFNA(IFNA(IFNA(INDEX('2025'!$A$1:$AAA$1000,
                      MATCH($A80,'2025'!$C$1:$C$1000,0), 
                      MATCH(F$1,'2025'!$A$1:$AAA$1,0)),
                INDEX('2024'!$A$1:$AAA$1000, 
                      MATCH($A80,'2024'!$C$1:$C$1000,0), 
                      MATCH(F$1,'2024'!$A$1:$AAA$1,0))),
                INDEX(Hours!$A$1:$AAF$1000, 
                      MATCH($A80,Hours!$A$1:$A$1000,0), 
                      MATCH(F$1,Hours!$A$1:$AAF$1,0)))
,"")</f>
        <v>6</v>
      </c>
      <c r="G80" s="29">
        <f t="array" ref="G80">IFNA(IFNA(IFNA(INDEX('2025'!$A$1:$AAA$1000,
                      MATCH($A80,'2025'!$C$1:$C$1000,0), 
                      MATCH(G$1,'2025'!$A$1:$AAA$1,0)),
                INDEX('2024'!$A$1:$AAA$1000, 
                      MATCH($A80,'2024'!$C$1:$C$1000,0), 
                      MATCH(G$1,'2024'!$A$1:$AAA$1,0))),
                INDEX(Hours!$A$1:$AAF$1000, 
                      MATCH($A80,Hours!$A$1:$A$1000,0), 
                      MATCH(G$1,Hours!$A$1:$AAF$1,0)))
,"")</f>
        <v>4</v>
      </c>
      <c r="H80" s="29" t="str">
        <f t="array" ref="H80">IFNA(IFNA(IFNA(INDEX('2025'!$A$1:$AAA$1000,
                      MATCH($A80,'2025'!$C$1:$C$1000,0), 
                      MATCH(H$1,'2025'!$A$1:$AAA$1,0)),
                INDEX('2024'!$A$1:$AAA$1000, 
                      MATCH($A80,'2024'!$C$1:$C$1000,0), 
                      MATCH(H$1,'2024'!$A$1:$AAA$1,0))),
                INDEX(Hours!$A$1:$AAF$1000, 
                      MATCH($A80,Hours!$A$1:$A$1000,0), 
                      MATCH(H$1,Hours!$A$1:$AAF$1,0)))
,"")</f>
        <v/>
      </c>
      <c r="I80" s="29">
        <f t="array" ref="I80">IFNA(IFNA(IFNA(INDEX('2025'!$A$1:$AAA$1000,
                      MATCH($A80,'2025'!$C$1:$C$1000,0), 
                      MATCH(I$1,'2025'!$A$1:$AAA$1,0)),
                INDEX('2024'!$A$1:$AAA$1000, 
                      MATCH($A80,'2024'!$C$1:$C$1000,0), 
                      MATCH(I$1,'2024'!$A$1:$AAA$1,0))),
                INDEX(Hours!$A$1:$AAF$1000, 
                      MATCH($A80,Hours!$A$1:$A$1000,0), 
                      MATCH(I$1,Hours!$A$1:$AAF$1,0)))
,"")</f>
        <v>7</v>
      </c>
      <c r="J80" s="29" t="str">
        <f t="array" ref="J80">IFNA(IFNA(IFNA(INDEX('2025'!$A$1:$AAA$1000,
                      MATCH($A80,'2025'!$C$1:$C$1000,0), 
                      MATCH(J$1,'2025'!$A$1:$AAA$1,0)),
                INDEX('2024'!$A$1:$AAA$1000, 
                      MATCH($A80,'2024'!$C$1:$C$1000,0), 
                      MATCH(J$1,'2024'!$A$1:$AAA$1,0))),
                INDEX(Hours!$A$1:$AAF$1000, 
                      MATCH($A80,Hours!$A$1:$A$1000,0), 
                      MATCH(J$1,Hours!$A$1:$AAF$1,0)))
,"")</f>
        <v/>
      </c>
      <c r="K80" s="29" t="str">
        <f t="array" ref="K80">IFNA(IFNA(IFNA(INDEX('2025'!$A$1:$AAA$1000,
                      MATCH($A80,'2025'!$C$1:$C$1000,0), 
                      MATCH(K$1,'2025'!$A$1:$AAA$1,0)),
                INDEX('2024'!$A$1:$AAA$1000, 
                      MATCH($A80,'2024'!$C$1:$C$1000,0), 
                      MATCH(K$1,'2024'!$A$1:$AAA$1,0))),
                INDEX(Hours!$A$1:$AAF$1000, 
                      MATCH($A80,Hours!$A$1:$A$1000,0), 
                      MATCH(K$1,Hours!$A$1:$AAF$1,0)))
,"")</f>
        <v/>
      </c>
      <c r="L80" s="29" t="str">
        <f t="array" ref="L80">IFNA(IFNA(IFNA(INDEX('2025'!$A$1:$AAA$1000,
                      MATCH($A80,'2025'!$C$1:$C$1000,0), 
                      MATCH(L$1,'2025'!$A$1:$AAA$1,0)),
                INDEX('2024'!$A$1:$AAA$1000, 
                      MATCH($A80,'2024'!$C$1:$C$1000,0), 
                      MATCH(L$1,'2024'!$A$1:$AAA$1,0))),
                INDEX(Hours!$A$1:$AAF$1000, 
                      MATCH($A80,Hours!$A$1:$A$1000,0), 
                      MATCH(L$1,Hours!$A$1:$AAF$1,0)))
,"")</f>
        <v/>
      </c>
      <c r="M80" s="29">
        <f t="array" ref="M80">IFNA(IFNA(IFNA(INDEX('2025'!$A$1:$AAA$1000,
                      MATCH($A80,'2025'!$C$1:$C$1000,0), 
                      MATCH(M$1,'2025'!$A$1:$AAA$1,0)),
                INDEX('2024'!$A$1:$AAA$1000, 
                      MATCH($A80,'2024'!$C$1:$C$1000,0), 
                      MATCH(M$1,'2024'!$A$1:$AAA$1,0))),
                INDEX(Hours!$A$1:$AAF$1000, 
                      MATCH($A80,Hours!$A$1:$A$1000,0), 
                      MATCH(M$1,Hours!$A$1:$AAF$1,0)))
,"")</f>
        <v>4</v>
      </c>
      <c r="N80" s="29" t="str">
        <f t="array" ref="N80">IFNA(IFNA(IFNA(INDEX('2025'!$A$1:$AAA$1000,
                      MATCH($A80,'2025'!$C$1:$C$1000,0), 
                      MATCH(N$1,'2025'!$A$1:$AAA$1,0)),
                INDEX('2024'!$A$1:$AAA$1000, 
                      MATCH($A80,'2024'!$C$1:$C$1000,0), 
                      MATCH(N$1,'2024'!$A$1:$AAA$1,0))),
                INDEX(Hours!$A$1:$AAF$1000, 
                      MATCH($A80,Hours!$A$1:$A$1000,0), 
                      MATCH(N$1,Hours!$A$1:$AAF$1,0)))
,"")</f>
        <v/>
      </c>
      <c r="O80" s="29">
        <f t="array" ref="O80">IFNA(IFNA(IFNA(INDEX('2025'!$A$1:$AAA$1000,
                      MATCH($A80,'2025'!$C$1:$C$1000,0), 
                      MATCH(O$1,'2025'!$A$1:$AAA$1,0)),
                INDEX('2024'!$A$1:$AAA$1000, 
                      MATCH($A80,'2024'!$C$1:$C$1000,0), 
                      MATCH(O$1,'2024'!$A$1:$AAA$1,0))),
                INDEX(Hours!$A$1:$AAF$1000, 
                      MATCH($A80,Hours!$A$1:$A$1000,0), 
                      MATCH(O$1,Hours!$A$1:$AAF$1,0)))
,"")</f>
        <v>4</v>
      </c>
      <c r="P80" s="29" t="str">
        <f t="array" ref="P80">IFNA(IFNA(IFNA(INDEX('2025'!$A$1:$AAA$1000,
                      MATCH($A80,'2025'!$C$1:$C$1000,0), 
                      MATCH(P$1,'2025'!$A$1:$AAA$1,0)),
                INDEX('2024'!$A$1:$AAA$1000, 
                      MATCH($A80,'2024'!$C$1:$C$1000,0), 
                      MATCH(P$1,'2024'!$A$1:$AAA$1,0))),
                INDEX(Hours!$A$1:$AAF$1000, 
                      MATCH($A80,Hours!$A$1:$A$1000,0), 
                      MATCH(P$1,Hours!$A$1:$AAF$1,0)))
,"")</f>
        <v/>
      </c>
      <c r="Q80" s="29" t="str">
        <f t="array" ref="Q80">IFNA(IFNA(IFNA(INDEX('2025'!$A$1:$AAA$1000,
                      MATCH($A80,'2025'!$C$1:$C$1000,0), 
                      MATCH(Q$1,'2025'!$A$1:$AAA$1,0)),
                INDEX('2024'!$A$1:$AAA$1000, 
                      MATCH($A80,'2024'!$C$1:$C$1000,0), 
                      MATCH(Q$1,'2024'!$A$1:$AAA$1,0))),
                INDEX(Hours!$A$1:$AAF$1000, 
                      MATCH($A80,Hours!$A$1:$A$1000,0), 
                      MATCH(Q$1,Hours!$A$1:$AAF$1,0)))
,"")</f>
        <v/>
      </c>
      <c r="R80" s="29" t="str">
        <f t="array" ref="R80">IFNA(IFNA(IFNA(INDEX('2025'!$A$1:$AAA$1000,
                      MATCH($A80,'2025'!$C$1:$C$1000,0), 
                      MATCH(R$1,'2025'!$A$1:$AAA$1,0)),
                INDEX('2024'!$A$1:$AAA$1000, 
                      MATCH($A80,'2024'!$C$1:$C$1000,0), 
                      MATCH(R$1,'2024'!$A$1:$AAA$1,0))),
                INDEX(Hours!$A$1:$AAF$1000, 
                      MATCH($A80,Hours!$A$1:$A$1000,0), 
                      MATCH(R$1,Hours!$A$1:$AAF$1,0)))
,"")</f>
        <v/>
      </c>
      <c r="S80" s="29" t="str">
        <f t="array" ref="S80">IFNA(IFNA(IFNA(INDEX('2025'!$A$1:$AAA$1000,
                      MATCH($A80,'2025'!$C$1:$C$1000,0), 
                      MATCH(S$1,'2025'!$A$1:$AAA$1,0)),
                INDEX('2024'!$A$1:$AAA$1000, 
                      MATCH($A80,'2024'!$C$1:$C$1000,0), 
                      MATCH(S$1,'2024'!$A$1:$AAA$1,0))),
                INDEX(Hours!$A$1:$AAF$1000, 
                      MATCH($A80,Hours!$A$1:$A$1000,0), 
                      MATCH(S$1,Hours!$A$1:$AAF$1,0)))
,"")</f>
        <v/>
      </c>
      <c r="T80" s="76"/>
      <c r="U80" s="76"/>
      <c r="V80" s="76"/>
      <c r="W80" s="76"/>
      <c r="X80" s="76"/>
      <c r="Y80" s="29" t="str">
        <f t="array" ref="Y80">INDEX(Hours!$A$1:$AAF$1000, 
                      MATCH($A80,Hours!$A$1:$A$1000,0), 
                      MATCH(Y$1,Hours!$A$1:$AAF$1,0))</f>
        <v/>
      </c>
      <c r="Z80" s="76"/>
      <c r="AA80" s="76"/>
      <c r="AB80" s="76"/>
      <c r="AC80" s="76"/>
      <c r="AD80" s="76"/>
    </row>
    <row r="81" ht="22.5" hidden="1" customHeight="1">
      <c r="A81" s="25">
        <f t="shared" si="1"/>
        <v>45676</v>
      </c>
      <c r="B81" s="29">
        <f t="array" ref="B81">IFNA(IFNA(IFNA(INDEX('2025'!$A$1:$AAA$1000,
                      MATCH($A81,'2025'!$C$1:$C$1000,0), 
                      MATCH(B$1,'2025'!$A$1:$AAA$1,0)),
                INDEX('2024'!$A$1:$AAA$1000, 
                      MATCH($A81,'2024'!$C$1:$C$1000,0), 
                      MATCH(B$1,'2024'!$A$1:$AAA$1,0))),
                INDEX(Hours!$A$1:$AAF$1000, 
                      MATCH($A81,Hours!$A$1:$A$1000,0), 
                      MATCH(B$1,Hours!$A$1:$AAF$1,0)))
,"")</f>
        <v>5</v>
      </c>
      <c r="C81" s="29">
        <f t="array" ref="C81">IFNA(IFNA(IFNA(INDEX('2025'!$A$1:$AAA$1000,
                      MATCH($A81,'2025'!$C$1:$C$1000,0), 
                      MATCH(C$1,'2025'!$A$1:$AAA$1,0)),
                INDEX('2024'!$A$1:$AAA$1000, 
                      MATCH($A81,'2024'!$C$1:$C$1000,0), 
                      MATCH(C$1,'2024'!$A$1:$AAA$1,0))),
                INDEX(Hours!$A$1:$AAF$1000, 
                      MATCH($A81,Hours!$A$1:$A$1000,0), 
                      MATCH(C$1,Hours!$A$1:$AAF$1,0)))
,"")</f>
        <v>5</v>
      </c>
      <c r="D81" s="29">
        <f t="array" ref="D81">IFNA(IFNA(IFNA(INDEX('2025'!$A$1:$AAA$1000,
                      MATCH($A81,'2025'!$C$1:$C$1000,0), 
                      MATCH(D$1,'2025'!$A$1:$AAA$1,0)),
                INDEX('2024'!$A$1:$AAA$1000, 
                      MATCH($A81,'2024'!$C$1:$C$1000,0), 
                      MATCH(D$1,'2024'!$A$1:$AAA$1,0))),
                INDEX(Hours!$A$1:$AAF$1000, 
                      MATCH($A81,Hours!$A$1:$A$1000,0), 
                      MATCH(D$1,Hours!$A$1:$AAF$1,0)))
,"")</f>
        <v>6</v>
      </c>
      <c r="E81" s="29">
        <f t="array" ref="E81">IFNA(IFNA(IFNA(INDEX('2025'!$A$1:$AAA$1000,
                      MATCH($A81,'2025'!$C$1:$C$1000,0), 
                      MATCH(E$1,'2025'!$A$1:$AAA$1,0)),
                INDEX('2024'!$A$1:$AAA$1000, 
                      MATCH($A81,'2024'!$C$1:$C$1000,0), 
                      MATCH(E$1,'2024'!$A$1:$AAA$1,0))),
                INDEX(Hours!$A$1:$AAF$1000, 
                      MATCH($A81,Hours!$A$1:$A$1000,0), 
                      MATCH(E$1,Hours!$A$1:$AAF$1,0)))
,"")</f>
        <v>7</v>
      </c>
      <c r="F81" s="29">
        <f t="array" ref="F81">IFNA(IFNA(IFNA(INDEX('2025'!$A$1:$AAA$1000,
                      MATCH($A81,'2025'!$C$1:$C$1000,0), 
                      MATCH(F$1,'2025'!$A$1:$AAA$1,0)),
                INDEX('2024'!$A$1:$AAA$1000, 
                      MATCH($A81,'2024'!$C$1:$C$1000,0), 
                      MATCH(F$1,'2024'!$A$1:$AAA$1,0))),
                INDEX(Hours!$A$1:$AAF$1000, 
                      MATCH($A81,Hours!$A$1:$A$1000,0), 
                      MATCH(F$1,Hours!$A$1:$AAF$1,0)))
,"")</f>
        <v>6</v>
      </c>
      <c r="G81" s="29">
        <f t="array" ref="G81">IFNA(IFNA(IFNA(INDEX('2025'!$A$1:$AAA$1000,
                      MATCH($A81,'2025'!$C$1:$C$1000,0), 
                      MATCH(G$1,'2025'!$A$1:$AAA$1,0)),
                INDEX('2024'!$A$1:$AAA$1000, 
                      MATCH($A81,'2024'!$C$1:$C$1000,0), 
                      MATCH(G$1,'2024'!$A$1:$AAA$1,0))),
                INDEX(Hours!$A$1:$AAF$1000, 
                      MATCH($A81,Hours!$A$1:$A$1000,0), 
                      MATCH(G$1,Hours!$A$1:$AAF$1,0)))
,"")</f>
        <v>4</v>
      </c>
      <c r="H81" s="29" t="str">
        <f t="array" ref="H81">IFNA(IFNA(IFNA(INDEX('2025'!$A$1:$AAA$1000,
                      MATCH($A81,'2025'!$C$1:$C$1000,0), 
                      MATCH(H$1,'2025'!$A$1:$AAA$1,0)),
                INDEX('2024'!$A$1:$AAA$1000, 
                      MATCH($A81,'2024'!$C$1:$C$1000,0), 
                      MATCH(H$1,'2024'!$A$1:$AAA$1,0))),
                INDEX(Hours!$A$1:$AAF$1000, 
                      MATCH($A81,Hours!$A$1:$A$1000,0), 
                      MATCH(H$1,Hours!$A$1:$AAF$1,0)))
,"")</f>
        <v/>
      </c>
      <c r="I81" s="29" t="str">
        <f t="array" ref="I81">IFNA(IFNA(IFNA(INDEX('2025'!$A$1:$AAA$1000,
                      MATCH($A81,'2025'!$C$1:$C$1000,0), 
                      MATCH(I$1,'2025'!$A$1:$AAA$1,0)),
                INDEX('2024'!$A$1:$AAA$1000, 
                      MATCH($A81,'2024'!$C$1:$C$1000,0), 
                      MATCH(I$1,'2024'!$A$1:$AAA$1,0))),
                INDEX(Hours!$A$1:$AAF$1000, 
                      MATCH($A81,Hours!$A$1:$A$1000,0), 
                      MATCH(I$1,Hours!$A$1:$AAF$1,0)))
,"")</f>
        <v/>
      </c>
      <c r="J81" s="29" t="str">
        <f t="array" ref="J81">IFNA(IFNA(IFNA(INDEX('2025'!$A$1:$AAA$1000,
                      MATCH($A81,'2025'!$C$1:$C$1000,0), 
                      MATCH(J$1,'2025'!$A$1:$AAA$1,0)),
                INDEX('2024'!$A$1:$AAA$1000, 
                      MATCH($A81,'2024'!$C$1:$C$1000,0), 
                      MATCH(J$1,'2024'!$A$1:$AAA$1,0))),
                INDEX(Hours!$A$1:$AAF$1000, 
                      MATCH($A81,Hours!$A$1:$A$1000,0), 
                      MATCH(J$1,Hours!$A$1:$AAF$1,0)))
,"")</f>
        <v/>
      </c>
      <c r="K81" s="29" t="str">
        <f t="array" ref="K81">IFNA(IFNA(IFNA(INDEX('2025'!$A$1:$AAA$1000,
                      MATCH($A81,'2025'!$C$1:$C$1000,0), 
                      MATCH(K$1,'2025'!$A$1:$AAA$1,0)),
                INDEX('2024'!$A$1:$AAA$1000, 
                      MATCH($A81,'2024'!$C$1:$C$1000,0), 
                      MATCH(K$1,'2024'!$A$1:$AAA$1,0))),
                INDEX(Hours!$A$1:$AAF$1000, 
                      MATCH($A81,Hours!$A$1:$A$1000,0), 
                      MATCH(K$1,Hours!$A$1:$AAF$1,0)))
,"")</f>
        <v/>
      </c>
      <c r="L81" s="29" t="str">
        <f t="array" ref="L81">IFNA(IFNA(IFNA(INDEX('2025'!$A$1:$AAA$1000,
                      MATCH($A81,'2025'!$C$1:$C$1000,0), 
                      MATCH(L$1,'2025'!$A$1:$AAA$1,0)),
                INDEX('2024'!$A$1:$AAA$1000, 
                      MATCH($A81,'2024'!$C$1:$C$1000,0), 
                      MATCH(L$1,'2024'!$A$1:$AAA$1,0))),
                INDEX(Hours!$A$1:$AAF$1000, 
                      MATCH($A81,Hours!$A$1:$A$1000,0), 
                      MATCH(L$1,Hours!$A$1:$AAF$1,0)))
,"")</f>
        <v/>
      </c>
      <c r="M81" s="29">
        <f t="array" ref="M81">IFNA(IFNA(IFNA(INDEX('2025'!$A$1:$AAA$1000,
                      MATCH($A81,'2025'!$C$1:$C$1000,0), 
                      MATCH(M$1,'2025'!$A$1:$AAA$1,0)),
                INDEX('2024'!$A$1:$AAA$1000, 
                      MATCH($A81,'2024'!$C$1:$C$1000,0), 
                      MATCH(M$1,'2024'!$A$1:$AAA$1,0))),
                INDEX(Hours!$A$1:$AAF$1000, 
                      MATCH($A81,Hours!$A$1:$A$1000,0), 
                      MATCH(M$1,Hours!$A$1:$AAF$1,0)))
,"")</f>
        <v>4</v>
      </c>
      <c r="N81" s="29" t="str">
        <f t="array" ref="N81">IFNA(IFNA(IFNA(INDEX('2025'!$A$1:$AAA$1000,
                      MATCH($A81,'2025'!$C$1:$C$1000,0), 
                      MATCH(N$1,'2025'!$A$1:$AAA$1,0)),
                INDEX('2024'!$A$1:$AAA$1000, 
                      MATCH($A81,'2024'!$C$1:$C$1000,0), 
                      MATCH(N$1,'2024'!$A$1:$AAA$1,0))),
                INDEX(Hours!$A$1:$AAF$1000, 
                      MATCH($A81,Hours!$A$1:$A$1000,0), 
                      MATCH(N$1,Hours!$A$1:$AAF$1,0)))
,"")</f>
        <v/>
      </c>
      <c r="O81" s="29">
        <f t="array" ref="O81">IFNA(IFNA(IFNA(INDEX('2025'!$A$1:$AAA$1000,
                      MATCH($A81,'2025'!$C$1:$C$1000,0), 
                      MATCH(O$1,'2025'!$A$1:$AAA$1,0)),
                INDEX('2024'!$A$1:$AAA$1000, 
                      MATCH($A81,'2024'!$C$1:$C$1000,0), 
                      MATCH(O$1,'2024'!$A$1:$AAA$1,0))),
                INDEX(Hours!$A$1:$AAF$1000, 
                      MATCH($A81,Hours!$A$1:$A$1000,0), 
                      MATCH(O$1,Hours!$A$1:$AAF$1,0)))
,"")</f>
        <v>4</v>
      </c>
      <c r="P81" s="29" t="str">
        <f t="array" ref="P81">IFNA(IFNA(IFNA(INDEX('2025'!$A$1:$AAA$1000,
                      MATCH($A81,'2025'!$C$1:$C$1000,0), 
                      MATCH(P$1,'2025'!$A$1:$AAA$1,0)),
                INDEX('2024'!$A$1:$AAA$1000, 
                      MATCH($A81,'2024'!$C$1:$C$1000,0), 
                      MATCH(P$1,'2024'!$A$1:$AAA$1,0))),
                INDEX(Hours!$A$1:$AAF$1000, 
                      MATCH($A81,Hours!$A$1:$A$1000,0), 
                      MATCH(P$1,Hours!$A$1:$AAF$1,0)))
,"")</f>
        <v/>
      </c>
      <c r="Q81" s="29" t="str">
        <f t="array" ref="Q81">IFNA(IFNA(IFNA(INDEX('2025'!$A$1:$AAA$1000,
                      MATCH($A81,'2025'!$C$1:$C$1000,0), 
                      MATCH(Q$1,'2025'!$A$1:$AAA$1,0)),
                INDEX('2024'!$A$1:$AAA$1000, 
                      MATCH($A81,'2024'!$C$1:$C$1000,0), 
                      MATCH(Q$1,'2024'!$A$1:$AAA$1,0))),
                INDEX(Hours!$A$1:$AAF$1000, 
                      MATCH($A81,Hours!$A$1:$A$1000,0), 
                      MATCH(Q$1,Hours!$A$1:$AAF$1,0)))
,"")</f>
        <v/>
      </c>
      <c r="R81" s="29">
        <f t="array" ref="R81">IFNA(IFNA(IFNA(INDEX('2025'!$A$1:$AAA$1000,
                      MATCH($A81,'2025'!$C$1:$C$1000,0), 
                      MATCH(R$1,'2025'!$A$1:$AAA$1,0)),
                INDEX('2024'!$A$1:$AAA$1000, 
                      MATCH($A81,'2024'!$C$1:$C$1000,0), 
                      MATCH(R$1,'2024'!$A$1:$AAA$1,0))),
                INDEX(Hours!$A$1:$AAF$1000, 
                      MATCH($A81,Hours!$A$1:$A$1000,0), 
                      MATCH(R$1,Hours!$A$1:$AAF$1,0)))
,"")</f>
        <v>6</v>
      </c>
      <c r="S81" s="29">
        <f t="array" ref="S81">IFNA(IFNA(IFNA(INDEX('2025'!$A$1:$AAA$1000,
                      MATCH($A81,'2025'!$C$1:$C$1000,0), 
                      MATCH(S$1,'2025'!$A$1:$AAA$1,0)),
                INDEX('2024'!$A$1:$AAA$1000, 
                      MATCH($A81,'2024'!$C$1:$C$1000,0), 
                      MATCH(S$1,'2024'!$A$1:$AAA$1,0))),
                INDEX(Hours!$A$1:$AAF$1000, 
                      MATCH($A81,Hours!$A$1:$A$1000,0), 
                      MATCH(S$1,Hours!$A$1:$AAF$1,0)))
,"")</f>
        <v>2</v>
      </c>
      <c r="T81" s="76"/>
      <c r="U81" s="76"/>
      <c r="V81" s="76"/>
      <c r="W81" s="76"/>
      <c r="X81" s="76"/>
      <c r="Y81" s="29" t="str">
        <f t="array" ref="Y81">INDEX(Hours!$A$1:$AAF$1000, 
                      MATCH($A81,Hours!$A$1:$A$1000,0), 
                      MATCH(Y$1,Hours!$A$1:$AAF$1,0))</f>
        <v/>
      </c>
      <c r="Z81" s="76"/>
      <c r="AA81" s="76"/>
      <c r="AB81" s="76"/>
      <c r="AC81" s="76"/>
      <c r="AD81" s="76"/>
    </row>
    <row r="82" ht="22.5" hidden="1" customHeight="1">
      <c r="A82" s="25">
        <f t="shared" si="1"/>
        <v>45677</v>
      </c>
      <c r="B82" s="29">
        <f t="array" ref="B82">IFNA(IFNA(IFNA(INDEX('2025'!$A$1:$AAA$1000,
                      MATCH($A82,'2025'!$C$1:$C$1000,0), 
                      MATCH(B$1,'2025'!$A$1:$AAA$1,0)),
                INDEX('2024'!$A$1:$AAA$1000, 
                      MATCH($A82,'2024'!$C$1:$C$1000,0), 
                      MATCH(B$1,'2024'!$A$1:$AAA$1,0))),
                INDEX(Hours!$A$1:$AAF$1000, 
                      MATCH($A82,Hours!$A$1:$A$1000,0), 
                      MATCH(B$1,Hours!$A$1:$AAF$1,0)))
,"")</f>
        <v>5</v>
      </c>
      <c r="C82" s="29">
        <f t="array" ref="C82">IFNA(IFNA(IFNA(INDEX('2025'!$A$1:$AAA$1000,
                      MATCH($A82,'2025'!$C$1:$C$1000,0), 
                      MATCH(C$1,'2025'!$A$1:$AAA$1,0)),
                INDEX('2024'!$A$1:$AAA$1000, 
                      MATCH($A82,'2024'!$C$1:$C$1000,0), 
                      MATCH(C$1,'2024'!$A$1:$AAA$1,0))),
                INDEX(Hours!$A$1:$AAF$1000, 
                      MATCH($A82,Hours!$A$1:$A$1000,0), 
                      MATCH(C$1,Hours!$A$1:$AAF$1,0)))
,"")</f>
        <v>5</v>
      </c>
      <c r="D82" s="29">
        <f t="array" ref="D82">IFNA(IFNA(IFNA(INDEX('2025'!$A$1:$AAA$1000,
                      MATCH($A82,'2025'!$C$1:$C$1000,0), 
                      MATCH(D$1,'2025'!$A$1:$AAA$1,0)),
                INDEX('2024'!$A$1:$AAA$1000, 
                      MATCH($A82,'2024'!$C$1:$C$1000,0), 
                      MATCH(D$1,'2024'!$A$1:$AAA$1,0))),
                INDEX(Hours!$A$1:$AAF$1000, 
                      MATCH($A82,Hours!$A$1:$A$1000,0), 
                      MATCH(D$1,Hours!$A$1:$AAF$1,0)))
,"")</f>
        <v>6</v>
      </c>
      <c r="E82" s="29">
        <f t="array" ref="E82">IFNA(IFNA(IFNA(INDEX('2025'!$A$1:$AAA$1000,
                      MATCH($A82,'2025'!$C$1:$C$1000,0), 
                      MATCH(E$1,'2025'!$A$1:$AAA$1,0)),
                INDEX('2024'!$A$1:$AAA$1000, 
                      MATCH($A82,'2024'!$C$1:$C$1000,0), 
                      MATCH(E$1,'2024'!$A$1:$AAA$1,0))),
                INDEX(Hours!$A$1:$AAF$1000, 
                      MATCH($A82,Hours!$A$1:$A$1000,0), 
                      MATCH(E$1,Hours!$A$1:$AAF$1,0)))
,"")</f>
        <v>7</v>
      </c>
      <c r="F82" s="29">
        <f t="array" ref="F82">IFNA(IFNA(IFNA(INDEX('2025'!$A$1:$AAA$1000,
                      MATCH($A82,'2025'!$C$1:$C$1000,0), 
                      MATCH(F$1,'2025'!$A$1:$AAA$1,0)),
                INDEX('2024'!$A$1:$AAA$1000, 
                      MATCH($A82,'2024'!$C$1:$C$1000,0), 
                      MATCH(F$1,'2024'!$A$1:$AAA$1,0))),
                INDEX(Hours!$A$1:$AAF$1000, 
                      MATCH($A82,Hours!$A$1:$A$1000,0), 
                      MATCH(F$1,Hours!$A$1:$AAF$1,0)))
,"")</f>
        <v>6</v>
      </c>
      <c r="G82" s="29">
        <f t="array" ref="G82">IFNA(IFNA(IFNA(INDEX('2025'!$A$1:$AAA$1000,
                      MATCH($A82,'2025'!$C$1:$C$1000,0), 
                      MATCH(G$1,'2025'!$A$1:$AAA$1,0)),
                INDEX('2024'!$A$1:$AAA$1000, 
                      MATCH($A82,'2024'!$C$1:$C$1000,0), 
                      MATCH(G$1,'2024'!$A$1:$AAA$1,0))),
                INDEX(Hours!$A$1:$AAF$1000, 
                      MATCH($A82,Hours!$A$1:$A$1000,0), 
                      MATCH(G$1,Hours!$A$1:$AAF$1,0)))
,"")</f>
        <v>4</v>
      </c>
      <c r="H82" s="29" t="str">
        <f t="array" ref="H82">IFNA(IFNA(IFNA(INDEX('2025'!$A$1:$AAA$1000,
                      MATCH($A82,'2025'!$C$1:$C$1000,0), 
                      MATCH(H$1,'2025'!$A$1:$AAA$1,0)),
                INDEX('2024'!$A$1:$AAA$1000, 
                      MATCH($A82,'2024'!$C$1:$C$1000,0), 
                      MATCH(H$1,'2024'!$A$1:$AAA$1,0))),
                INDEX(Hours!$A$1:$AAF$1000, 
                      MATCH($A82,Hours!$A$1:$A$1000,0), 
                      MATCH(H$1,Hours!$A$1:$AAF$1,0)))
,"")</f>
        <v/>
      </c>
      <c r="I82" s="29" t="str">
        <f t="array" ref="I82">IFNA(IFNA(IFNA(INDEX('2025'!$A$1:$AAA$1000,
                      MATCH($A82,'2025'!$C$1:$C$1000,0), 
                      MATCH(I$1,'2025'!$A$1:$AAA$1,0)),
                INDEX('2024'!$A$1:$AAA$1000, 
                      MATCH($A82,'2024'!$C$1:$C$1000,0), 
                      MATCH(I$1,'2024'!$A$1:$AAA$1,0))),
                INDEX(Hours!$A$1:$AAF$1000, 
                      MATCH($A82,Hours!$A$1:$A$1000,0), 
                      MATCH(I$1,Hours!$A$1:$AAF$1,0)))
,"")</f>
        <v/>
      </c>
      <c r="J82" s="29" t="str">
        <f t="array" ref="J82">IFNA(IFNA(IFNA(INDEX('2025'!$A$1:$AAA$1000,
                      MATCH($A82,'2025'!$C$1:$C$1000,0), 
                      MATCH(J$1,'2025'!$A$1:$AAA$1,0)),
                INDEX('2024'!$A$1:$AAA$1000, 
                      MATCH($A82,'2024'!$C$1:$C$1000,0), 
                      MATCH(J$1,'2024'!$A$1:$AAA$1,0))),
                INDEX(Hours!$A$1:$AAF$1000, 
                      MATCH($A82,Hours!$A$1:$A$1000,0), 
                      MATCH(J$1,Hours!$A$1:$AAF$1,0)))
,"")</f>
        <v/>
      </c>
      <c r="K82" s="29" t="str">
        <f t="array" ref="K82">IFNA(IFNA(IFNA(INDEX('2025'!$A$1:$AAA$1000,
                      MATCH($A82,'2025'!$C$1:$C$1000,0), 
                      MATCH(K$1,'2025'!$A$1:$AAA$1,0)),
                INDEX('2024'!$A$1:$AAA$1000, 
                      MATCH($A82,'2024'!$C$1:$C$1000,0), 
                      MATCH(K$1,'2024'!$A$1:$AAA$1,0))),
                INDEX(Hours!$A$1:$AAF$1000, 
                      MATCH($A82,Hours!$A$1:$A$1000,0), 
                      MATCH(K$1,Hours!$A$1:$AAF$1,0)))
,"")</f>
        <v/>
      </c>
      <c r="L82" s="29" t="str">
        <f t="array" ref="L82">IFNA(IFNA(IFNA(INDEX('2025'!$A$1:$AAA$1000,
                      MATCH($A82,'2025'!$C$1:$C$1000,0), 
                      MATCH(L$1,'2025'!$A$1:$AAA$1,0)),
                INDEX('2024'!$A$1:$AAA$1000, 
                      MATCH($A82,'2024'!$C$1:$C$1000,0), 
                      MATCH(L$1,'2024'!$A$1:$AAA$1,0))),
                INDEX(Hours!$A$1:$AAF$1000, 
                      MATCH($A82,Hours!$A$1:$A$1000,0), 
                      MATCH(L$1,Hours!$A$1:$AAF$1,0)))
,"")</f>
        <v/>
      </c>
      <c r="M82" s="29">
        <f t="array" ref="M82">IFNA(IFNA(IFNA(INDEX('2025'!$A$1:$AAA$1000,
                      MATCH($A82,'2025'!$C$1:$C$1000,0), 
                      MATCH(M$1,'2025'!$A$1:$AAA$1,0)),
                INDEX('2024'!$A$1:$AAA$1000, 
                      MATCH($A82,'2024'!$C$1:$C$1000,0), 
                      MATCH(M$1,'2024'!$A$1:$AAA$1,0))),
                INDEX(Hours!$A$1:$AAF$1000, 
                      MATCH($A82,Hours!$A$1:$A$1000,0), 
                      MATCH(M$1,Hours!$A$1:$AAF$1,0)))
,"")</f>
        <v>4</v>
      </c>
      <c r="N82" s="29" t="str">
        <f t="array" ref="N82">IFNA(IFNA(IFNA(INDEX('2025'!$A$1:$AAA$1000,
                      MATCH($A82,'2025'!$C$1:$C$1000,0), 
                      MATCH(N$1,'2025'!$A$1:$AAA$1,0)),
                INDEX('2024'!$A$1:$AAA$1000, 
                      MATCH($A82,'2024'!$C$1:$C$1000,0), 
                      MATCH(N$1,'2024'!$A$1:$AAA$1,0))),
                INDEX(Hours!$A$1:$AAF$1000, 
                      MATCH($A82,Hours!$A$1:$A$1000,0), 
                      MATCH(N$1,Hours!$A$1:$AAF$1,0)))
,"")</f>
        <v/>
      </c>
      <c r="O82" s="29">
        <f t="array" ref="O82">IFNA(IFNA(IFNA(INDEX('2025'!$A$1:$AAA$1000,
                      MATCH($A82,'2025'!$C$1:$C$1000,0), 
                      MATCH(O$1,'2025'!$A$1:$AAA$1,0)),
                INDEX('2024'!$A$1:$AAA$1000, 
                      MATCH($A82,'2024'!$C$1:$C$1000,0), 
                      MATCH(O$1,'2024'!$A$1:$AAA$1,0))),
                INDEX(Hours!$A$1:$AAF$1000, 
                      MATCH($A82,Hours!$A$1:$A$1000,0), 
                      MATCH(O$1,Hours!$A$1:$AAF$1,0)))
,"")</f>
        <v>4</v>
      </c>
      <c r="P82" s="29" t="str">
        <f t="array" ref="P82">IFNA(IFNA(IFNA(INDEX('2025'!$A$1:$AAA$1000,
                      MATCH($A82,'2025'!$C$1:$C$1000,0), 
                      MATCH(P$1,'2025'!$A$1:$AAA$1,0)),
                INDEX('2024'!$A$1:$AAA$1000, 
                      MATCH($A82,'2024'!$C$1:$C$1000,0), 
                      MATCH(P$1,'2024'!$A$1:$AAA$1,0))),
                INDEX(Hours!$A$1:$AAF$1000, 
                      MATCH($A82,Hours!$A$1:$A$1000,0), 
                      MATCH(P$1,Hours!$A$1:$AAF$1,0)))
,"")</f>
        <v/>
      </c>
      <c r="Q82" s="29" t="str">
        <f t="array" ref="Q82">IFNA(IFNA(IFNA(INDEX('2025'!$A$1:$AAA$1000,
                      MATCH($A82,'2025'!$C$1:$C$1000,0), 
                      MATCH(Q$1,'2025'!$A$1:$AAA$1,0)),
                INDEX('2024'!$A$1:$AAA$1000, 
                      MATCH($A82,'2024'!$C$1:$C$1000,0), 
                      MATCH(Q$1,'2024'!$A$1:$AAA$1,0))),
                INDEX(Hours!$A$1:$AAF$1000, 
                      MATCH($A82,Hours!$A$1:$A$1000,0), 
                      MATCH(Q$1,Hours!$A$1:$AAF$1,0)))
,"")</f>
        <v/>
      </c>
      <c r="R82" s="29">
        <f t="array" ref="R82">IFNA(IFNA(IFNA(INDEX('2025'!$A$1:$AAA$1000,
                      MATCH($A82,'2025'!$C$1:$C$1000,0), 
                      MATCH(R$1,'2025'!$A$1:$AAA$1,0)),
                INDEX('2024'!$A$1:$AAA$1000, 
                      MATCH($A82,'2024'!$C$1:$C$1000,0), 
                      MATCH(R$1,'2024'!$A$1:$AAA$1,0))),
                INDEX(Hours!$A$1:$AAF$1000, 
                      MATCH($A82,Hours!$A$1:$A$1000,0), 
                      MATCH(R$1,Hours!$A$1:$AAF$1,0)))
,"")</f>
        <v>6</v>
      </c>
      <c r="S82" s="29" t="str">
        <f t="array" ref="S82">IFNA(IFNA(IFNA(INDEX('2025'!$A$1:$AAA$1000,
                      MATCH($A82,'2025'!$C$1:$C$1000,0), 
                      MATCH(S$1,'2025'!$A$1:$AAA$1,0)),
                INDEX('2024'!$A$1:$AAA$1000, 
                      MATCH($A82,'2024'!$C$1:$C$1000,0), 
                      MATCH(S$1,'2024'!$A$1:$AAA$1,0))),
                INDEX(Hours!$A$1:$AAF$1000, 
                      MATCH($A82,Hours!$A$1:$A$1000,0), 
                      MATCH(S$1,Hours!$A$1:$AAF$1,0)))
,"")</f>
        <v/>
      </c>
      <c r="T82" s="76"/>
      <c r="U82" s="76"/>
      <c r="V82" s="76"/>
      <c r="W82" s="76"/>
      <c r="X82" s="76"/>
      <c r="Y82" s="29" t="str">
        <f t="array" ref="Y82">INDEX(Hours!$A$1:$AAF$1000, 
                      MATCH($A82,Hours!$A$1:$A$1000,0), 
                      MATCH(Y$1,Hours!$A$1:$AAF$1,0))</f>
        <v/>
      </c>
      <c r="Z82" s="76"/>
      <c r="AA82" s="76"/>
      <c r="AB82" s="76"/>
      <c r="AC82" s="76"/>
      <c r="AD82" s="76"/>
    </row>
    <row r="83" ht="22.5" hidden="1" customHeight="1">
      <c r="A83" s="25">
        <f t="shared" si="1"/>
        <v>45678</v>
      </c>
      <c r="B83" s="29">
        <f t="array" ref="B83">IFNA(IFNA(IFNA(INDEX('2025'!$A$1:$AAA$1000,
                      MATCH($A83,'2025'!$C$1:$C$1000,0), 
                      MATCH(B$1,'2025'!$A$1:$AAA$1,0)),
                INDEX('2024'!$A$1:$AAA$1000, 
                      MATCH($A83,'2024'!$C$1:$C$1000,0), 
                      MATCH(B$1,'2024'!$A$1:$AAA$1,0))),
                INDEX(Hours!$A$1:$AAF$1000, 
                      MATCH($A83,Hours!$A$1:$A$1000,0), 
                      MATCH(B$1,Hours!$A$1:$AAF$1,0)))
,"")</f>
        <v>5</v>
      </c>
      <c r="C83" s="29">
        <f t="array" ref="C83">IFNA(IFNA(IFNA(INDEX('2025'!$A$1:$AAA$1000,
                      MATCH($A83,'2025'!$C$1:$C$1000,0), 
                      MATCH(C$1,'2025'!$A$1:$AAA$1,0)),
                INDEX('2024'!$A$1:$AAA$1000, 
                      MATCH($A83,'2024'!$C$1:$C$1000,0), 
                      MATCH(C$1,'2024'!$A$1:$AAA$1,0))),
                INDEX(Hours!$A$1:$AAF$1000, 
                      MATCH($A83,Hours!$A$1:$A$1000,0), 
                      MATCH(C$1,Hours!$A$1:$AAF$1,0)))
,"")</f>
        <v>5</v>
      </c>
      <c r="D83" s="29">
        <f t="array" ref="D83">IFNA(IFNA(IFNA(INDEX('2025'!$A$1:$AAA$1000,
                      MATCH($A83,'2025'!$C$1:$C$1000,0), 
                      MATCH(D$1,'2025'!$A$1:$AAA$1,0)),
                INDEX('2024'!$A$1:$AAA$1000, 
                      MATCH($A83,'2024'!$C$1:$C$1000,0), 
                      MATCH(D$1,'2024'!$A$1:$AAA$1,0))),
                INDEX(Hours!$A$1:$AAF$1000, 
                      MATCH($A83,Hours!$A$1:$A$1000,0), 
                      MATCH(D$1,Hours!$A$1:$AAF$1,0)))
,"")</f>
        <v>6</v>
      </c>
      <c r="E83" s="29">
        <f t="array" ref="E83">IFNA(IFNA(IFNA(INDEX('2025'!$A$1:$AAA$1000,
                      MATCH($A83,'2025'!$C$1:$C$1000,0), 
                      MATCH(E$1,'2025'!$A$1:$AAA$1,0)),
                INDEX('2024'!$A$1:$AAA$1000, 
                      MATCH($A83,'2024'!$C$1:$C$1000,0), 
                      MATCH(E$1,'2024'!$A$1:$AAA$1,0))),
                INDEX(Hours!$A$1:$AAF$1000, 
                      MATCH($A83,Hours!$A$1:$A$1000,0), 
                      MATCH(E$1,Hours!$A$1:$AAF$1,0)))
,"")</f>
        <v>7</v>
      </c>
      <c r="F83" s="29">
        <f t="array" ref="F83">IFNA(IFNA(IFNA(INDEX('2025'!$A$1:$AAA$1000,
                      MATCH($A83,'2025'!$C$1:$C$1000,0), 
                      MATCH(F$1,'2025'!$A$1:$AAA$1,0)),
                INDEX('2024'!$A$1:$AAA$1000, 
                      MATCH($A83,'2024'!$C$1:$C$1000,0), 
                      MATCH(F$1,'2024'!$A$1:$AAA$1,0))),
                INDEX(Hours!$A$1:$AAF$1000, 
                      MATCH($A83,Hours!$A$1:$A$1000,0), 
                      MATCH(F$1,Hours!$A$1:$AAF$1,0)))
,"")</f>
        <v>6</v>
      </c>
      <c r="G83" s="29">
        <f t="array" ref="G83">IFNA(IFNA(IFNA(INDEX('2025'!$A$1:$AAA$1000,
                      MATCH($A83,'2025'!$C$1:$C$1000,0), 
                      MATCH(G$1,'2025'!$A$1:$AAA$1,0)),
                INDEX('2024'!$A$1:$AAA$1000, 
                      MATCH($A83,'2024'!$C$1:$C$1000,0), 
                      MATCH(G$1,'2024'!$A$1:$AAA$1,0))),
                INDEX(Hours!$A$1:$AAF$1000, 
                      MATCH($A83,Hours!$A$1:$A$1000,0), 
                      MATCH(G$1,Hours!$A$1:$AAF$1,0)))
,"")</f>
        <v>4</v>
      </c>
      <c r="H83" s="29" t="str">
        <f t="array" ref="H83">IFNA(IFNA(IFNA(INDEX('2025'!$A$1:$AAA$1000,
                      MATCH($A83,'2025'!$C$1:$C$1000,0), 
                      MATCH(H$1,'2025'!$A$1:$AAA$1,0)),
                INDEX('2024'!$A$1:$AAA$1000, 
                      MATCH($A83,'2024'!$C$1:$C$1000,0), 
                      MATCH(H$1,'2024'!$A$1:$AAA$1,0))),
                INDEX(Hours!$A$1:$AAF$1000, 
                      MATCH($A83,Hours!$A$1:$A$1000,0), 
                      MATCH(H$1,Hours!$A$1:$AAF$1,0)))
,"")</f>
        <v/>
      </c>
      <c r="I83" s="29">
        <f t="array" ref="I83">IFNA(IFNA(IFNA(INDEX('2025'!$A$1:$AAA$1000,
                      MATCH($A83,'2025'!$C$1:$C$1000,0), 
                      MATCH(I$1,'2025'!$A$1:$AAA$1,0)),
                INDEX('2024'!$A$1:$AAA$1000, 
                      MATCH($A83,'2024'!$C$1:$C$1000,0), 
                      MATCH(I$1,'2024'!$A$1:$AAA$1,0))),
                INDEX(Hours!$A$1:$AAF$1000, 
                      MATCH($A83,Hours!$A$1:$A$1000,0), 
                      MATCH(I$1,Hours!$A$1:$AAF$1,0)))
,"")</f>
        <v>7</v>
      </c>
      <c r="J83" s="29" t="str">
        <f t="array" ref="J83">IFNA(IFNA(IFNA(INDEX('2025'!$A$1:$AAA$1000,
                      MATCH($A83,'2025'!$C$1:$C$1000,0), 
                      MATCH(J$1,'2025'!$A$1:$AAA$1,0)),
                INDEX('2024'!$A$1:$AAA$1000, 
                      MATCH($A83,'2024'!$C$1:$C$1000,0), 
                      MATCH(J$1,'2024'!$A$1:$AAA$1,0))),
                INDEX(Hours!$A$1:$AAF$1000, 
                      MATCH($A83,Hours!$A$1:$A$1000,0), 
                      MATCH(J$1,Hours!$A$1:$AAF$1,0)))
,"")</f>
        <v/>
      </c>
      <c r="K83" s="29" t="str">
        <f t="array" ref="K83">IFNA(IFNA(IFNA(INDEX('2025'!$A$1:$AAA$1000,
                      MATCH($A83,'2025'!$C$1:$C$1000,0), 
                      MATCH(K$1,'2025'!$A$1:$AAA$1,0)),
                INDEX('2024'!$A$1:$AAA$1000, 
                      MATCH($A83,'2024'!$C$1:$C$1000,0), 
                      MATCH(K$1,'2024'!$A$1:$AAA$1,0))),
                INDEX(Hours!$A$1:$AAF$1000, 
                      MATCH($A83,Hours!$A$1:$A$1000,0), 
                      MATCH(K$1,Hours!$A$1:$AAF$1,0)))
,"")</f>
        <v/>
      </c>
      <c r="L83" s="29" t="str">
        <f t="array" ref="L83">IFNA(IFNA(IFNA(INDEX('2025'!$A$1:$AAA$1000,
                      MATCH($A83,'2025'!$C$1:$C$1000,0), 
                      MATCH(L$1,'2025'!$A$1:$AAA$1,0)),
                INDEX('2024'!$A$1:$AAA$1000, 
                      MATCH($A83,'2024'!$C$1:$C$1000,0), 
                      MATCH(L$1,'2024'!$A$1:$AAA$1,0))),
                INDEX(Hours!$A$1:$AAF$1000, 
                      MATCH($A83,Hours!$A$1:$A$1000,0), 
                      MATCH(L$1,Hours!$A$1:$AAF$1,0)))
,"")</f>
        <v/>
      </c>
      <c r="M83" s="29">
        <f t="array" ref="M83">IFNA(IFNA(IFNA(INDEX('2025'!$A$1:$AAA$1000,
                      MATCH($A83,'2025'!$C$1:$C$1000,0), 
                      MATCH(M$1,'2025'!$A$1:$AAA$1,0)),
                INDEX('2024'!$A$1:$AAA$1000, 
                      MATCH($A83,'2024'!$C$1:$C$1000,0), 
                      MATCH(M$1,'2024'!$A$1:$AAA$1,0))),
                INDEX(Hours!$A$1:$AAF$1000, 
                      MATCH($A83,Hours!$A$1:$A$1000,0), 
                      MATCH(M$1,Hours!$A$1:$AAF$1,0)))
,"")</f>
        <v>4</v>
      </c>
      <c r="N83" s="29" t="str">
        <f t="array" ref="N83">IFNA(IFNA(IFNA(INDEX('2025'!$A$1:$AAA$1000,
                      MATCH($A83,'2025'!$C$1:$C$1000,0), 
                      MATCH(N$1,'2025'!$A$1:$AAA$1,0)),
                INDEX('2024'!$A$1:$AAA$1000, 
                      MATCH($A83,'2024'!$C$1:$C$1000,0), 
                      MATCH(N$1,'2024'!$A$1:$AAA$1,0))),
                INDEX(Hours!$A$1:$AAF$1000, 
                      MATCH($A83,Hours!$A$1:$A$1000,0), 
                      MATCH(N$1,Hours!$A$1:$AAF$1,0)))
,"")</f>
        <v/>
      </c>
      <c r="O83" s="29">
        <f t="array" ref="O83">IFNA(IFNA(IFNA(INDEX('2025'!$A$1:$AAA$1000,
                      MATCH($A83,'2025'!$C$1:$C$1000,0), 
                      MATCH(O$1,'2025'!$A$1:$AAA$1,0)),
                INDEX('2024'!$A$1:$AAA$1000, 
                      MATCH($A83,'2024'!$C$1:$C$1000,0), 
                      MATCH(O$1,'2024'!$A$1:$AAA$1,0))),
                INDEX(Hours!$A$1:$AAF$1000, 
                      MATCH($A83,Hours!$A$1:$A$1000,0), 
                      MATCH(O$1,Hours!$A$1:$AAF$1,0)))
,"")</f>
        <v>4</v>
      </c>
      <c r="P83" s="29" t="str">
        <f t="array" ref="P83">IFNA(IFNA(IFNA(INDEX('2025'!$A$1:$AAA$1000,
                      MATCH($A83,'2025'!$C$1:$C$1000,0), 
                      MATCH(P$1,'2025'!$A$1:$AAA$1,0)),
                INDEX('2024'!$A$1:$AAA$1000, 
                      MATCH($A83,'2024'!$C$1:$C$1000,0), 
                      MATCH(P$1,'2024'!$A$1:$AAA$1,0))),
                INDEX(Hours!$A$1:$AAF$1000, 
                      MATCH($A83,Hours!$A$1:$A$1000,0), 
                      MATCH(P$1,Hours!$A$1:$AAF$1,0)))
,"")</f>
        <v/>
      </c>
      <c r="Q83" s="29" t="str">
        <f t="array" ref="Q83">IFNA(IFNA(IFNA(INDEX('2025'!$A$1:$AAA$1000,
                      MATCH($A83,'2025'!$C$1:$C$1000,0), 
                      MATCH(Q$1,'2025'!$A$1:$AAA$1,0)),
                INDEX('2024'!$A$1:$AAA$1000, 
                      MATCH($A83,'2024'!$C$1:$C$1000,0), 
                      MATCH(Q$1,'2024'!$A$1:$AAA$1,0))),
                INDEX(Hours!$A$1:$AAF$1000, 
                      MATCH($A83,Hours!$A$1:$A$1000,0), 
                      MATCH(Q$1,Hours!$A$1:$AAF$1,0)))
,"")</f>
        <v/>
      </c>
      <c r="R83" s="29" t="str">
        <f t="array" ref="R83">IFNA(IFNA(IFNA(INDEX('2025'!$A$1:$AAA$1000,
                      MATCH($A83,'2025'!$C$1:$C$1000,0), 
                      MATCH(R$1,'2025'!$A$1:$AAA$1,0)),
                INDEX('2024'!$A$1:$AAA$1000, 
                      MATCH($A83,'2024'!$C$1:$C$1000,0), 
                      MATCH(R$1,'2024'!$A$1:$AAA$1,0))),
                INDEX(Hours!$A$1:$AAF$1000, 
                      MATCH($A83,Hours!$A$1:$A$1000,0), 
                      MATCH(R$1,Hours!$A$1:$AAF$1,0)))
,"")</f>
        <v/>
      </c>
      <c r="S83" s="29">
        <f t="array" ref="S83">IFNA(IFNA(IFNA(INDEX('2025'!$A$1:$AAA$1000,
                      MATCH($A83,'2025'!$C$1:$C$1000,0), 
                      MATCH(S$1,'2025'!$A$1:$AAA$1,0)),
                INDEX('2024'!$A$1:$AAA$1000, 
                      MATCH($A83,'2024'!$C$1:$C$1000,0), 
                      MATCH(S$1,'2024'!$A$1:$AAA$1,0))),
                INDEX(Hours!$A$1:$AAF$1000, 
                      MATCH($A83,Hours!$A$1:$A$1000,0), 
                      MATCH(S$1,Hours!$A$1:$AAF$1,0)))
,"")</f>
        <v>3</v>
      </c>
      <c r="T83" s="76"/>
      <c r="U83" s="76"/>
      <c r="V83" s="76"/>
      <c r="W83" s="76"/>
      <c r="X83" s="76"/>
      <c r="Y83" s="29" t="str">
        <f t="array" ref="Y83">INDEX(Hours!$A$1:$AAF$1000, 
                      MATCH($A83,Hours!$A$1:$A$1000,0), 
                      MATCH(Y$1,Hours!$A$1:$AAF$1,0))</f>
        <v/>
      </c>
      <c r="Z83" s="76"/>
      <c r="AA83" s="76"/>
      <c r="AB83" s="76"/>
      <c r="AC83" s="76"/>
      <c r="AD83" s="76"/>
    </row>
    <row r="84" ht="22.5" hidden="1" customHeight="1">
      <c r="A84" s="25">
        <f t="shared" si="1"/>
        <v>45679</v>
      </c>
      <c r="B84" s="29">
        <f t="array" ref="B84">IFNA(IFNA(IFNA(INDEX('2025'!$A$1:$AAA$1000,
                      MATCH($A84,'2025'!$C$1:$C$1000,0), 
                      MATCH(B$1,'2025'!$A$1:$AAA$1,0)),
                INDEX('2024'!$A$1:$AAA$1000, 
                      MATCH($A84,'2024'!$C$1:$C$1000,0), 
                      MATCH(B$1,'2024'!$A$1:$AAA$1,0))),
                INDEX(Hours!$A$1:$AAF$1000, 
                      MATCH($A84,Hours!$A$1:$A$1000,0), 
                      MATCH(B$1,Hours!$A$1:$AAF$1,0)))
,"")</f>
        <v>5</v>
      </c>
      <c r="C84" s="29" t="str">
        <f t="array" ref="C84">IFNA(IFNA(IFNA(INDEX('2025'!$A$1:$AAA$1000,
                      MATCH($A84,'2025'!$C$1:$C$1000,0), 
                      MATCH(C$1,'2025'!$A$1:$AAA$1,0)),
                INDEX('2024'!$A$1:$AAA$1000, 
                      MATCH($A84,'2024'!$C$1:$C$1000,0), 
                      MATCH(C$1,'2024'!$A$1:$AAA$1,0))),
                INDEX(Hours!$A$1:$AAF$1000, 
                      MATCH($A84,Hours!$A$1:$A$1000,0), 
                      MATCH(C$1,Hours!$A$1:$AAF$1,0)))
,"")</f>
        <v/>
      </c>
      <c r="D84" s="29">
        <f t="array" ref="D84">IFNA(IFNA(IFNA(INDEX('2025'!$A$1:$AAA$1000,
                      MATCH($A84,'2025'!$C$1:$C$1000,0), 
                      MATCH(D$1,'2025'!$A$1:$AAA$1,0)),
                INDEX('2024'!$A$1:$AAA$1000, 
                      MATCH($A84,'2024'!$C$1:$C$1000,0), 
                      MATCH(D$1,'2024'!$A$1:$AAA$1,0))),
                INDEX(Hours!$A$1:$AAF$1000, 
                      MATCH($A84,Hours!$A$1:$A$1000,0), 
                      MATCH(D$1,Hours!$A$1:$AAF$1,0)))
,"")</f>
        <v>6</v>
      </c>
      <c r="E84" s="29">
        <f t="array" ref="E84">IFNA(IFNA(IFNA(INDEX('2025'!$A$1:$AAA$1000,
                      MATCH($A84,'2025'!$C$1:$C$1000,0), 
                      MATCH(E$1,'2025'!$A$1:$AAA$1,0)),
                INDEX('2024'!$A$1:$AAA$1000, 
                      MATCH($A84,'2024'!$C$1:$C$1000,0), 
                      MATCH(E$1,'2024'!$A$1:$AAA$1,0))),
                INDEX(Hours!$A$1:$AAF$1000, 
                      MATCH($A84,Hours!$A$1:$A$1000,0), 
                      MATCH(E$1,Hours!$A$1:$AAF$1,0)))
,"")</f>
        <v>7</v>
      </c>
      <c r="F84" s="29">
        <f t="array" ref="F84">IFNA(IFNA(IFNA(INDEX('2025'!$A$1:$AAA$1000,
                      MATCH($A84,'2025'!$C$1:$C$1000,0), 
                      MATCH(F$1,'2025'!$A$1:$AAA$1,0)),
                INDEX('2024'!$A$1:$AAA$1000, 
                      MATCH($A84,'2024'!$C$1:$C$1000,0), 
                      MATCH(F$1,'2024'!$A$1:$AAA$1,0))),
                INDEX(Hours!$A$1:$AAF$1000, 
                      MATCH($A84,Hours!$A$1:$A$1000,0), 
                      MATCH(F$1,Hours!$A$1:$AAF$1,0)))
,"")</f>
        <v>6</v>
      </c>
      <c r="G84" s="29" t="str">
        <f t="array" ref="G84">IFNA(IFNA(IFNA(INDEX('2025'!$A$1:$AAA$1000,
                      MATCH($A84,'2025'!$C$1:$C$1000,0), 
                      MATCH(G$1,'2025'!$A$1:$AAA$1,0)),
                INDEX('2024'!$A$1:$AAA$1000, 
                      MATCH($A84,'2024'!$C$1:$C$1000,0), 
                      MATCH(G$1,'2024'!$A$1:$AAA$1,0))),
                INDEX(Hours!$A$1:$AAF$1000, 
                      MATCH($A84,Hours!$A$1:$A$1000,0), 
                      MATCH(G$1,Hours!$A$1:$AAF$1,0)))
,"")</f>
        <v/>
      </c>
      <c r="H84" s="29" t="str">
        <f t="array" ref="H84">IFNA(IFNA(IFNA(INDEX('2025'!$A$1:$AAA$1000,
                      MATCH($A84,'2025'!$C$1:$C$1000,0), 
                      MATCH(H$1,'2025'!$A$1:$AAA$1,0)),
                INDEX('2024'!$A$1:$AAA$1000, 
                      MATCH($A84,'2024'!$C$1:$C$1000,0), 
                      MATCH(H$1,'2024'!$A$1:$AAA$1,0))),
                INDEX(Hours!$A$1:$AAF$1000, 
                      MATCH($A84,Hours!$A$1:$A$1000,0), 
                      MATCH(H$1,Hours!$A$1:$AAF$1,0)))
,"")</f>
        <v/>
      </c>
      <c r="I84" s="29">
        <f t="array" ref="I84">IFNA(IFNA(IFNA(INDEX('2025'!$A$1:$AAA$1000,
                      MATCH($A84,'2025'!$C$1:$C$1000,0), 
                      MATCH(I$1,'2025'!$A$1:$AAA$1,0)),
                INDEX('2024'!$A$1:$AAA$1000, 
                      MATCH($A84,'2024'!$C$1:$C$1000,0), 
                      MATCH(I$1,'2024'!$A$1:$AAA$1,0))),
                INDEX(Hours!$A$1:$AAF$1000, 
                      MATCH($A84,Hours!$A$1:$A$1000,0), 
                      MATCH(I$1,Hours!$A$1:$AAF$1,0)))
,"")</f>
        <v>7</v>
      </c>
      <c r="J84" s="29" t="str">
        <f t="array" ref="J84">IFNA(IFNA(IFNA(INDEX('2025'!$A$1:$AAA$1000,
                      MATCH($A84,'2025'!$C$1:$C$1000,0), 
                      MATCH(J$1,'2025'!$A$1:$AAA$1,0)),
                INDEX('2024'!$A$1:$AAA$1000, 
                      MATCH($A84,'2024'!$C$1:$C$1000,0), 
                      MATCH(J$1,'2024'!$A$1:$AAA$1,0))),
                INDEX(Hours!$A$1:$AAF$1000, 
                      MATCH($A84,Hours!$A$1:$A$1000,0), 
                      MATCH(J$1,Hours!$A$1:$AAF$1,0)))
,"")</f>
        <v/>
      </c>
      <c r="K84" s="29" t="str">
        <f t="array" ref="K84">IFNA(IFNA(IFNA(INDEX('2025'!$A$1:$AAA$1000,
                      MATCH($A84,'2025'!$C$1:$C$1000,0), 
                      MATCH(K$1,'2025'!$A$1:$AAA$1,0)),
                INDEX('2024'!$A$1:$AAA$1000, 
                      MATCH($A84,'2024'!$C$1:$C$1000,0), 
                      MATCH(K$1,'2024'!$A$1:$AAA$1,0))),
                INDEX(Hours!$A$1:$AAF$1000, 
                      MATCH($A84,Hours!$A$1:$A$1000,0), 
                      MATCH(K$1,Hours!$A$1:$AAF$1,0)))
,"")</f>
        <v/>
      </c>
      <c r="L84" s="29" t="str">
        <f t="array" ref="L84">IFNA(IFNA(IFNA(INDEX('2025'!$A$1:$AAA$1000,
                      MATCH($A84,'2025'!$C$1:$C$1000,0), 
                      MATCH(L$1,'2025'!$A$1:$AAA$1,0)),
                INDEX('2024'!$A$1:$AAA$1000, 
                      MATCH($A84,'2024'!$C$1:$C$1000,0), 
                      MATCH(L$1,'2024'!$A$1:$AAA$1,0))),
                INDEX(Hours!$A$1:$AAF$1000, 
                      MATCH($A84,Hours!$A$1:$A$1000,0), 
                      MATCH(L$1,Hours!$A$1:$AAF$1,0)))
,"")</f>
        <v/>
      </c>
      <c r="M84" s="29">
        <f t="array" ref="M84">IFNA(IFNA(IFNA(INDEX('2025'!$A$1:$AAA$1000,
                      MATCH($A84,'2025'!$C$1:$C$1000,0), 
                      MATCH(M$1,'2025'!$A$1:$AAA$1,0)),
                INDEX('2024'!$A$1:$AAA$1000, 
                      MATCH($A84,'2024'!$C$1:$C$1000,0), 
                      MATCH(M$1,'2024'!$A$1:$AAA$1,0))),
                INDEX(Hours!$A$1:$AAF$1000, 
                      MATCH($A84,Hours!$A$1:$A$1000,0), 
                      MATCH(M$1,Hours!$A$1:$AAF$1,0)))
,"")</f>
        <v>4</v>
      </c>
      <c r="N84" s="29" t="str">
        <f t="array" ref="N84">IFNA(IFNA(IFNA(INDEX('2025'!$A$1:$AAA$1000,
                      MATCH($A84,'2025'!$C$1:$C$1000,0), 
                      MATCH(N$1,'2025'!$A$1:$AAA$1,0)),
                INDEX('2024'!$A$1:$AAA$1000, 
                      MATCH($A84,'2024'!$C$1:$C$1000,0), 
                      MATCH(N$1,'2024'!$A$1:$AAA$1,0))),
                INDEX(Hours!$A$1:$AAF$1000, 
                      MATCH($A84,Hours!$A$1:$A$1000,0), 
                      MATCH(N$1,Hours!$A$1:$AAF$1,0)))
,"")</f>
        <v/>
      </c>
      <c r="O84" s="29">
        <f t="array" ref="O84">IFNA(IFNA(IFNA(INDEX('2025'!$A$1:$AAA$1000,
                      MATCH($A84,'2025'!$C$1:$C$1000,0), 
                      MATCH(O$1,'2025'!$A$1:$AAA$1,0)),
                INDEX('2024'!$A$1:$AAA$1000, 
                      MATCH($A84,'2024'!$C$1:$C$1000,0), 
                      MATCH(O$1,'2024'!$A$1:$AAA$1,0))),
                INDEX(Hours!$A$1:$AAF$1000, 
                      MATCH($A84,Hours!$A$1:$A$1000,0), 
                      MATCH(O$1,Hours!$A$1:$AAF$1,0)))
,"")</f>
        <v>4</v>
      </c>
      <c r="P84" s="29" t="str">
        <f t="array" ref="P84">IFNA(IFNA(IFNA(INDEX('2025'!$A$1:$AAA$1000,
                      MATCH($A84,'2025'!$C$1:$C$1000,0), 
                      MATCH(P$1,'2025'!$A$1:$AAA$1,0)),
                INDEX('2024'!$A$1:$AAA$1000, 
                      MATCH($A84,'2024'!$C$1:$C$1000,0), 
                      MATCH(P$1,'2024'!$A$1:$AAA$1,0))),
                INDEX(Hours!$A$1:$AAF$1000, 
                      MATCH($A84,Hours!$A$1:$A$1000,0), 
                      MATCH(P$1,Hours!$A$1:$AAF$1,0)))
,"")</f>
        <v/>
      </c>
      <c r="Q84" s="29" t="str">
        <f t="array" ref="Q84">IFNA(IFNA(IFNA(INDEX('2025'!$A$1:$AAA$1000,
                      MATCH($A84,'2025'!$C$1:$C$1000,0), 
                      MATCH(Q$1,'2025'!$A$1:$AAA$1,0)),
                INDEX('2024'!$A$1:$AAA$1000, 
                      MATCH($A84,'2024'!$C$1:$C$1000,0), 
                      MATCH(Q$1,'2024'!$A$1:$AAA$1,0))),
                INDEX(Hours!$A$1:$AAF$1000, 
                      MATCH($A84,Hours!$A$1:$A$1000,0), 
                      MATCH(Q$1,Hours!$A$1:$AAF$1,0)))
,"")</f>
        <v/>
      </c>
      <c r="R84" s="29" t="str">
        <f t="array" ref="R84">IFNA(IFNA(IFNA(INDEX('2025'!$A$1:$AAA$1000,
                      MATCH($A84,'2025'!$C$1:$C$1000,0), 
                      MATCH(R$1,'2025'!$A$1:$AAA$1,0)),
                INDEX('2024'!$A$1:$AAA$1000, 
                      MATCH($A84,'2024'!$C$1:$C$1000,0), 
                      MATCH(R$1,'2024'!$A$1:$AAA$1,0))),
                INDEX(Hours!$A$1:$AAF$1000, 
                      MATCH($A84,Hours!$A$1:$A$1000,0), 
                      MATCH(R$1,Hours!$A$1:$AAF$1,0)))
,"")</f>
        <v/>
      </c>
      <c r="S84" s="29">
        <f t="array" ref="S84">IFNA(IFNA(IFNA(INDEX('2025'!$A$1:$AAA$1000,
                      MATCH($A84,'2025'!$C$1:$C$1000,0), 
                      MATCH(S$1,'2025'!$A$1:$AAA$1,0)),
                INDEX('2024'!$A$1:$AAA$1000, 
                      MATCH($A84,'2024'!$C$1:$C$1000,0), 
                      MATCH(S$1,'2024'!$A$1:$AAA$1,0))),
                INDEX(Hours!$A$1:$AAF$1000, 
                      MATCH($A84,Hours!$A$1:$A$1000,0), 
                      MATCH(S$1,Hours!$A$1:$AAF$1,0)))
,"")</f>
        <v>2</v>
      </c>
      <c r="T84" s="76"/>
      <c r="U84" s="76"/>
      <c r="V84" s="76"/>
      <c r="W84" s="76"/>
      <c r="X84" s="76"/>
      <c r="Y84" s="29" t="str">
        <f t="array" ref="Y84">INDEX(Hours!$A$1:$AAF$1000, 
                      MATCH($A84,Hours!$A$1:$A$1000,0), 
                      MATCH(Y$1,Hours!$A$1:$AAF$1,0))</f>
        <v/>
      </c>
      <c r="Z84" s="76"/>
      <c r="AA84" s="76"/>
      <c r="AB84" s="76"/>
      <c r="AC84" s="76"/>
      <c r="AD84" s="76"/>
    </row>
    <row r="85" ht="22.5" hidden="1" customHeight="1">
      <c r="A85" s="25">
        <f t="shared" si="1"/>
        <v>45680</v>
      </c>
      <c r="B85" s="29">
        <f t="array" ref="B85">IFNA(IFNA(IFNA(INDEX('2025'!$A$1:$AAA$1000,
                      MATCH($A85,'2025'!$C$1:$C$1000,0), 
                      MATCH(B$1,'2025'!$A$1:$AAA$1,0)),
                INDEX('2024'!$A$1:$AAA$1000, 
                      MATCH($A85,'2024'!$C$1:$C$1000,0), 
                      MATCH(B$1,'2024'!$A$1:$AAA$1,0))),
                INDEX(Hours!$A$1:$AAF$1000, 
                      MATCH($A85,Hours!$A$1:$A$1000,0), 
                      MATCH(B$1,Hours!$A$1:$AAF$1,0)))
,"")</f>
        <v>5</v>
      </c>
      <c r="C85" s="29">
        <f t="array" ref="C85">IFNA(IFNA(IFNA(INDEX('2025'!$A$1:$AAA$1000,
                      MATCH($A85,'2025'!$C$1:$C$1000,0), 
                      MATCH(C$1,'2025'!$A$1:$AAA$1,0)),
                INDEX('2024'!$A$1:$AAA$1000, 
                      MATCH($A85,'2024'!$C$1:$C$1000,0), 
                      MATCH(C$1,'2024'!$A$1:$AAA$1,0))),
                INDEX(Hours!$A$1:$AAF$1000, 
                      MATCH($A85,Hours!$A$1:$A$1000,0), 
                      MATCH(C$1,Hours!$A$1:$AAF$1,0)))
,"")</f>
        <v>5</v>
      </c>
      <c r="D85" s="29">
        <f t="array" ref="D85">IFNA(IFNA(IFNA(INDEX('2025'!$A$1:$AAA$1000,
                      MATCH($A85,'2025'!$C$1:$C$1000,0), 
                      MATCH(D$1,'2025'!$A$1:$AAA$1,0)),
                INDEX('2024'!$A$1:$AAA$1000, 
                      MATCH($A85,'2024'!$C$1:$C$1000,0), 
                      MATCH(D$1,'2024'!$A$1:$AAA$1,0))),
                INDEX(Hours!$A$1:$AAF$1000, 
                      MATCH($A85,Hours!$A$1:$A$1000,0), 
                      MATCH(D$1,Hours!$A$1:$AAF$1,0)))
,"")</f>
        <v>6</v>
      </c>
      <c r="E85" s="29">
        <f t="array" ref="E85">IFNA(IFNA(IFNA(INDEX('2025'!$A$1:$AAA$1000,
                      MATCH($A85,'2025'!$C$1:$C$1000,0), 
                      MATCH(E$1,'2025'!$A$1:$AAA$1,0)),
                INDEX('2024'!$A$1:$AAA$1000, 
                      MATCH($A85,'2024'!$C$1:$C$1000,0), 
                      MATCH(E$1,'2024'!$A$1:$AAA$1,0))),
                INDEX(Hours!$A$1:$AAF$1000, 
                      MATCH($A85,Hours!$A$1:$A$1000,0), 
                      MATCH(E$1,Hours!$A$1:$AAF$1,0)))
,"")</f>
        <v>7</v>
      </c>
      <c r="F85" s="29">
        <f t="array" ref="F85">IFNA(IFNA(IFNA(INDEX('2025'!$A$1:$AAA$1000,
                      MATCH($A85,'2025'!$C$1:$C$1000,0), 
                      MATCH(F$1,'2025'!$A$1:$AAA$1,0)),
                INDEX('2024'!$A$1:$AAA$1000, 
                      MATCH($A85,'2024'!$C$1:$C$1000,0), 
                      MATCH(F$1,'2024'!$A$1:$AAA$1,0))),
                INDEX(Hours!$A$1:$AAF$1000, 
                      MATCH($A85,Hours!$A$1:$A$1000,0), 
                      MATCH(F$1,Hours!$A$1:$AAF$1,0)))
,"")</f>
        <v>6</v>
      </c>
      <c r="G85" s="29">
        <f t="array" ref="G85">IFNA(IFNA(IFNA(INDEX('2025'!$A$1:$AAA$1000,
                      MATCH($A85,'2025'!$C$1:$C$1000,0), 
                      MATCH(G$1,'2025'!$A$1:$AAA$1,0)),
                INDEX('2024'!$A$1:$AAA$1000, 
                      MATCH($A85,'2024'!$C$1:$C$1000,0), 
                      MATCH(G$1,'2024'!$A$1:$AAA$1,0))),
                INDEX(Hours!$A$1:$AAF$1000, 
                      MATCH($A85,Hours!$A$1:$A$1000,0), 
                      MATCH(G$1,Hours!$A$1:$AAF$1,0)))
,"")</f>
        <v>4</v>
      </c>
      <c r="H85" s="29" t="str">
        <f t="array" ref="H85">IFNA(IFNA(IFNA(INDEX('2025'!$A$1:$AAA$1000,
                      MATCH($A85,'2025'!$C$1:$C$1000,0), 
                      MATCH(H$1,'2025'!$A$1:$AAA$1,0)),
                INDEX('2024'!$A$1:$AAA$1000, 
                      MATCH($A85,'2024'!$C$1:$C$1000,0), 
                      MATCH(H$1,'2024'!$A$1:$AAA$1,0))),
                INDEX(Hours!$A$1:$AAF$1000, 
                      MATCH($A85,Hours!$A$1:$A$1000,0), 
                      MATCH(H$1,Hours!$A$1:$AAF$1,0)))
,"")</f>
        <v/>
      </c>
      <c r="I85" s="29">
        <f t="array" ref="I85">IFNA(IFNA(IFNA(INDEX('2025'!$A$1:$AAA$1000,
                      MATCH($A85,'2025'!$C$1:$C$1000,0), 
                      MATCH(I$1,'2025'!$A$1:$AAA$1,0)),
                INDEX('2024'!$A$1:$AAA$1000, 
                      MATCH($A85,'2024'!$C$1:$C$1000,0), 
                      MATCH(I$1,'2024'!$A$1:$AAA$1,0))),
                INDEX(Hours!$A$1:$AAF$1000, 
                      MATCH($A85,Hours!$A$1:$A$1000,0), 
                      MATCH(I$1,Hours!$A$1:$AAF$1,0)))
,"")</f>
        <v>7</v>
      </c>
      <c r="J85" s="29" t="str">
        <f t="array" ref="J85">IFNA(IFNA(IFNA(INDEX('2025'!$A$1:$AAA$1000,
                      MATCH($A85,'2025'!$C$1:$C$1000,0), 
                      MATCH(J$1,'2025'!$A$1:$AAA$1,0)),
                INDEX('2024'!$A$1:$AAA$1000, 
                      MATCH($A85,'2024'!$C$1:$C$1000,0), 
                      MATCH(J$1,'2024'!$A$1:$AAA$1,0))),
                INDEX(Hours!$A$1:$AAF$1000, 
                      MATCH($A85,Hours!$A$1:$A$1000,0), 
                      MATCH(J$1,Hours!$A$1:$AAF$1,0)))
,"")</f>
        <v/>
      </c>
      <c r="K85" s="29" t="str">
        <f t="array" ref="K85">IFNA(IFNA(IFNA(INDEX('2025'!$A$1:$AAA$1000,
                      MATCH($A85,'2025'!$C$1:$C$1000,0), 
                      MATCH(K$1,'2025'!$A$1:$AAA$1,0)),
                INDEX('2024'!$A$1:$AAA$1000, 
                      MATCH($A85,'2024'!$C$1:$C$1000,0), 
                      MATCH(K$1,'2024'!$A$1:$AAA$1,0))),
                INDEX(Hours!$A$1:$AAF$1000, 
                      MATCH($A85,Hours!$A$1:$A$1000,0), 
                      MATCH(K$1,Hours!$A$1:$AAF$1,0)))
,"")</f>
        <v/>
      </c>
      <c r="L85" s="29" t="str">
        <f t="array" ref="L85">IFNA(IFNA(IFNA(INDEX('2025'!$A$1:$AAA$1000,
                      MATCH($A85,'2025'!$C$1:$C$1000,0), 
                      MATCH(L$1,'2025'!$A$1:$AAA$1,0)),
                INDEX('2024'!$A$1:$AAA$1000, 
                      MATCH($A85,'2024'!$C$1:$C$1000,0), 
                      MATCH(L$1,'2024'!$A$1:$AAA$1,0))),
                INDEX(Hours!$A$1:$AAF$1000, 
                      MATCH($A85,Hours!$A$1:$A$1000,0), 
                      MATCH(L$1,Hours!$A$1:$AAF$1,0)))
,"")</f>
        <v/>
      </c>
      <c r="M85" s="29">
        <f t="array" ref="M85">IFNA(IFNA(IFNA(INDEX('2025'!$A$1:$AAA$1000,
                      MATCH($A85,'2025'!$C$1:$C$1000,0), 
                      MATCH(M$1,'2025'!$A$1:$AAA$1,0)),
                INDEX('2024'!$A$1:$AAA$1000, 
                      MATCH($A85,'2024'!$C$1:$C$1000,0), 
                      MATCH(M$1,'2024'!$A$1:$AAA$1,0))),
                INDEX(Hours!$A$1:$AAF$1000, 
                      MATCH($A85,Hours!$A$1:$A$1000,0), 
                      MATCH(M$1,Hours!$A$1:$AAF$1,0)))
,"")</f>
        <v>4</v>
      </c>
      <c r="N85" s="29" t="str">
        <f t="array" ref="N85">IFNA(IFNA(IFNA(INDEX('2025'!$A$1:$AAA$1000,
                      MATCH($A85,'2025'!$C$1:$C$1000,0), 
                      MATCH(N$1,'2025'!$A$1:$AAA$1,0)),
                INDEX('2024'!$A$1:$AAA$1000, 
                      MATCH($A85,'2024'!$C$1:$C$1000,0), 
                      MATCH(N$1,'2024'!$A$1:$AAA$1,0))),
                INDEX(Hours!$A$1:$AAF$1000, 
                      MATCH($A85,Hours!$A$1:$A$1000,0), 
                      MATCH(N$1,Hours!$A$1:$AAF$1,0)))
,"")</f>
        <v/>
      </c>
      <c r="O85" s="29">
        <f t="array" ref="O85">IFNA(IFNA(IFNA(INDEX('2025'!$A$1:$AAA$1000,
                      MATCH($A85,'2025'!$C$1:$C$1000,0), 
                      MATCH(O$1,'2025'!$A$1:$AAA$1,0)),
                INDEX('2024'!$A$1:$AAA$1000, 
                      MATCH($A85,'2024'!$C$1:$C$1000,0), 
                      MATCH(O$1,'2024'!$A$1:$AAA$1,0))),
                INDEX(Hours!$A$1:$AAF$1000, 
                      MATCH($A85,Hours!$A$1:$A$1000,0), 
                      MATCH(O$1,Hours!$A$1:$AAF$1,0)))
,"")</f>
        <v>4</v>
      </c>
      <c r="P85" s="29" t="str">
        <f t="array" ref="P85">IFNA(IFNA(IFNA(INDEX('2025'!$A$1:$AAA$1000,
                      MATCH($A85,'2025'!$C$1:$C$1000,0), 
                      MATCH(P$1,'2025'!$A$1:$AAA$1,0)),
                INDEX('2024'!$A$1:$AAA$1000, 
                      MATCH($A85,'2024'!$C$1:$C$1000,0), 
                      MATCH(P$1,'2024'!$A$1:$AAA$1,0))),
                INDEX(Hours!$A$1:$AAF$1000, 
                      MATCH($A85,Hours!$A$1:$A$1000,0), 
                      MATCH(P$1,Hours!$A$1:$AAF$1,0)))
,"")</f>
        <v/>
      </c>
      <c r="Q85" s="29" t="str">
        <f t="array" ref="Q85">IFNA(IFNA(IFNA(INDEX('2025'!$A$1:$AAA$1000,
                      MATCH($A85,'2025'!$C$1:$C$1000,0), 
                      MATCH(Q$1,'2025'!$A$1:$AAA$1,0)),
                INDEX('2024'!$A$1:$AAA$1000, 
                      MATCH($A85,'2024'!$C$1:$C$1000,0), 
                      MATCH(Q$1,'2024'!$A$1:$AAA$1,0))),
                INDEX(Hours!$A$1:$AAF$1000, 
                      MATCH($A85,Hours!$A$1:$A$1000,0), 
                      MATCH(Q$1,Hours!$A$1:$AAF$1,0)))
,"")</f>
        <v/>
      </c>
      <c r="R85" s="29" t="str">
        <f t="array" ref="R85">IFNA(IFNA(IFNA(INDEX('2025'!$A$1:$AAA$1000,
                      MATCH($A85,'2025'!$C$1:$C$1000,0), 
                      MATCH(R$1,'2025'!$A$1:$AAA$1,0)),
                INDEX('2024'!$A$1:$AAA$1000, 
                      MATCH($A85,'2024'!$C$1:$C$1000,0), 
                      MATCH(R$1,'2024'!$A$1:$AAA$1,0))),
                INDEX(Hours!$A$1:$AAF$1000, 
                      MATCH($A85,Hours!$A$1:$A$1000,0), 
                      MATCH(R$1,Hours!$A$1:$AAF$1,0)))
,"")</f>
        <v/>
      </c>
      <c r="S85" s="29">
        <f t="array" ref="S85">IFNA(IFNA(IFNA(INDEX('2025'!$A$1:$AAA$1000,
                      MATCH($A85,'2025'!$C$1:$C$1000,0), 
                      MATCH(S$1,'2025'!$A$1:$AAA$1,0)),
                INDEX('2024'!$A$1:$AAA$1000, 
                      MATCH($A85,'2024'!$C$1:$C$1000,0), 
                      MATCH(S$1,'2024'!$A$1:$AAA$1,0))),
                INDEX(Hours!$A$1:$AAF$1000, 
                      MATCH($A85,Hours!$A$1:$A$1000,0), 
                      MATCH(S$1,Hours!$A$1:$AAF$1,0)))
,"")</f>
        <v>3</v>
      </c>
      <c r="T85" s="76"/>
      <c r="U85" s="76"/>
      <c r="V85" s="76"/>
      <c r="W85" s="76"/>
      <c r="X85" s="76"/>
      <c r="Y85" s="29" t="str">
        <f t="array" ref="Y85">INDEX(Hours!$A$1:$AAF$1000, 
                      MATCH($A85,Hours!$A$1:$A$1000,0), 
                      MATCH(Y$1,Hours!$A$1:$AAF$1,0))</f>
        <v/>
      </c>
      <c r="Z85" s="76"/>
      <c r="AA85" s="76"/>
      <c r="AB85" s="76"/>
      <c r="AC85" s="76"/>
      <c r="AD85" s="76"/>
    </row>
    <row r="86" ht="22.5" hidden="1" customHeight="1">
      <c r="A86" s="25">
        <f t="shared" si="1"/>
        <v>45681</v>
      </c>
      <c r="B86" s="29">
        <f t="array" ref="B86">IFNA(IFNA(IFNA(INDEX('2025'!$A$1:$AAA$1000,
                      MATCH($A86,'2025'!$C$1:$C$1000,0), 
                      MATCH(B$1,'2025'!$A$1:$AAA$1,0)),
                INDEX('2024'!$A$1:$AAA$1000, 
                      MATCH($A86,'2024'!$C$1:$C$1000,0), 
                      MATCH(B$1,'2024'!$A$1:$AAA$1,0))),
                INDEX(Hours!$A$1:$AAF$1000, 
                      MATCH($A86,Hours!$A$1:$A$1000,0), 
                      MATCH(B$1,Hours!$A$1:$AAF$1,0)))
,"")</f>
        <v>5</v>
      </c>
      <c r="C86" s="29" t="str">
        <f t="array" ref="C86">IFNA(IFNA(IFNA(INDEX('2025'!$A$1:$AAA$1000,
                      MATCH($A86,'2025'!$C$1:$C$1000,0), 
                      MATCH(C$1,'2025'!$A$1:$AAA$1,0)),
                INDEX('2024'!$A$1:$AAA$1000, 
                      MATCH($A86,'2024'!$C$1:$C$1000,0), 
                      MATCH(C$1,'2024'!$A$1:$AAA$1,0))),
                INDEX(Hours!$A$1:$AAF$1000, 
                      MATCH($A86,Hours!$A$1:$A$1000,0), 
                      MATCH(C$1,Hours!$A$1:$AAF$1,0)))
,"")</f>
        <v/>
      </c>
      <c r="D86" s="29">
        <f t="array" ref="D86">IFNA(IFNA(IFNA(INDEX('2025'!$A$1:$AAA$1000,
                      MATCH($A86,'2025'!$C$1:$C$1000,0), 
                      MATCH(D$1,'2025'!$A$1:$AAA$1,0)),
                INDEX('2024'!$A$1:$AAA$1000, 
                      MATCH($A86,'2024'!$C$1:$C$1000,0), 
                      MATCH(D$1,'2024'!$A$1:$AAA$1,0))),
                INDEX(Hours!$A$1:$AAF$1000, 
                      MATCH($A86,Hours!$A$1:$A$1000,0), 
                      MATCH(D$1,Hours!$A$1:$AAF$1,0)))
,"")</f>
        <v>6</v>
      </c>
      <c r="E86" s="29">
        <f t="array" ref="E86">IFNA(IFNA(IFNA(INDEX('2025'!$A$1:$AAA$1000,
                      MATCH($A86,'2025'!$C$1:$C$1000,0), 
                      MATCH(E$1,'2025'!$A$1:$AAA$1,0)),
                INDEX('2024'!$A$1:$AAA$1000, 
                      MATCH($A86,'2024'!$C$1:$C$1000,0), 
                      MATCH(E$1,'2024'!$A$1:$AAA$1,0))),
                INDEX(Hours!$A$1:$AAF$1000, 
                      MATCH($A86,Hours!$A$1:$A$1000,0), 
                      MATCH(E$1,Hours!$A$1:$AAF$1,0)))
,"")</f>
        <v>7</v>
      </c>
      <c r="F86" s="29">
        <f t="array" ref="F86">IFNA(IFNA(IFNA(INDEX('2025'!$A$1:$AAA$1000,
                      MATCH($A86,'2025'!$C$1:$C$1000,0), 
                      MATCH(F$1,'2025'!$A$1:$AAA$1,0)),
                INDEX('2024'!$A$1:$AAA$1000, 
                      MATCH($A86,'2024'!$C$1:$C$1000,0), 
                      MATCH(F$1,'2024'!$A$1:$AAA$1,0))),
                INDEX(Hours!$A$1:$AAF$1000, 
                      MATCH($A86,Hours!$A$1:$A$1000,0), 
                      MATCH(F$1,Hours!$A$1:$AAF$1,0)))
,"")</f>
        <v>6</v>
      </c>
      <c r="G86" s="29" t="str">
        <f t="array" ref="G86">IFNA(IFNA(IFNA(INDEX('2025'!$A$1:$AAA$1000,
                      MATCH($A86,'2025'!$C$1:$C$1000,0), 
                      MATCH(G$1,'2025'!$A$1:$AAA$1,0)),
                INDEX('2024'!$A$1:$AAA$1000, 
                      MATCH($A86,'2024'!$C$1:$C$1000,0), 
                      MATCH(G$1,'2024'!$A$1:$AAA$1,0))),
                INDEX(Hours!$A$1:$AAF$1000, 
                      MATCH($A86,Hours!$A$1:$A$1000,0), 
                      MATCH(G$1,Hours!$A$1:$AAF$1,0)))
,"")</f>
        <v/>
      </c>
      <c r="H86" s="29" t="str">
        <f t="array" ref="H86">IFNA(IFNA(IFNA(INDEX('2025'!$A$1:$AAA$1000,
                      MATCH($A86,'2025'!$C$1:$C$1000,0), 
                      MATCH(H$1,'2025'!$A$1:$AAA$1,0)),
                INDEX('2024'!$A$1:$AAA$1000, 
                      MATCH($A86,'2024'!$C$1:$C$1000,0), 
                      MATCH(H$1,'2024'!$A$1:$AAA$1,0))),
                INDEX(Hours!$A$1:$AAF$1000, 
                      MATCH($A86,Hours!$A$1:$A$1000,0), 
                      MATCH(H$1,Hours!$A$1:$AAF$1,0)))
,"")</f>
        <v/>
      </c>
      <c r="I86" s="29">
        <f t="array" ref="I86">IFNA(IFNA(IFNA(INDEX('2025'!$A$1:$AAA$1000,
                      MATCH($A86,'2025'!$C$1:$C$1000,0), 
                      MATCH(I$1,'2025'!$A$1:$AAA$1,0)),
                INDEX('2024'!$A$1:$AAA$1000, 
                      MATCH($A86,'2024'!$C$1:$C$1000,0), 
                      MATCH(I$1,'2024'!$A$1:$AAA$1,0))),
                INDEX(Hours!$A$1:$AAF$1000, 
                      MATCH($A86,Hours!$A$1:$A$1000,0), 
                      MATCH(I$1,Hours!$A$1:$AAF$1,0)))
,"")</f>
        <v>7</v>
      </c>
      <c r="J86" s="29" t="str">
        <f t="array" ref="J86">IFNA(IFNA(IFNA(INDEX('2025'!$A$1:$AAA$1000,
                      MATCH($A86,'2025'!$C$1:$C$1000,0), 
                      MATCH(J$1,'2025'!$A$1:$AAA$1,0)),
                INDEX('2024'!$A$1:$AAA$1000, 
                      MATCH($A86,'2024'!$C$1:$C$1000,0), 
                      MATCH(J$1,'2024'!$A$1:$AAA$1,0))),
                INDEX(Hours!$A$1:$AAF$1000, 
                      MATCH($A86,Hours!$A$1:$A$1000,0), 
                      MATCH(J$1,Hours!$A$1:$AAF$1,0)))
,"")</f>
        <v/>
      </c>
      <c r="K86" s="29" t="str">
        <f t="array" ref="K86">IFNA(IFNA(IFNA(INDEX('2025'!$A$1:$AAA$1000,
                      MATCH($A86,'2025'!$C$1:$C$1000,0), 
                      MATCH(K$1,'2025'!$A$1:$AAA$1,0)),
                INDEX('2024'!$A$1:$AAA$1000, 
                      MATCH($A86,'2024'!$C$1:$C$1000,0), 
                      MATCH(K$1,'2024'!$A$1:$AAA$1,0))),
                INDEX(Hours!$A$1:$AAF$1000, 
                      MATCH($A86,Hours!$A$1:$A$1000,0), 
                      MATCH(K$1,Hours!$A$1:$AAF$1,0)))
,"")</f>
        <v/>
      </c>
      <c r="L86" s="29" t="str">
        <f t="array" ref="L86">IFNA(IFNA(IFNA(INDEX('2025'!$A$1:$AAA$1000,
                      MATCH($A86,'2025'!$C$1:$C$1000,0), 
                      MATCH(L$1,'2025'!$A$1:$AAA$1,0)),
                INDEX('2024'!$A$1:$AAA$1000, 
                      MATCH($A86,'2024'!$C$1:$C$1000,0), 
                      MATCH(L$1,'2024'!$A$1:$AAA$1,0))),
                INDEX(Hours!$A$1:$AAF$1000, 
                      MATCH($A86,Hours!$A$1:$A$1000,0), 
                      MATCH(L$1,Hours!$A$1:$AAF$1,0)))
,"")</f>
        <v/>
      </c>
      <c r="M86" s="29">
        <f t="array" ref="M86">IFNA(IFNA(IFNA(INDEX('2025'!$A$1:$AAA$1000,
                      MATCH($A86,'2025'!$C$1:$C$1000,0), 
                      MATCH(M$1,'2025'!$A$1:$AAA$1,0)),
                INDEX('2024'!$A$1:$AAA$1000, 
                      MATCH($A86,'2024'!$C$1:$C$1000,0), 
                      MATCH(M$1,'2024'!$A$1:$AAA$1,0))),
                INDEX(Hours!$A$1:$AAF$1000, 
                      MATCH($A86,Hours!$A$1:$A$1000,0), 
                      MATCH(M$1,Hours!$A$1:$AAF$1,0)))
,"")</f>
        <v>4</v>
      </c>
      <c r="N86" s="29" t="str">
        <f t="array" ref="N86">IFNA(IFNA(IFNA(INDEX('2025'!$A$1:$AAA$1000,
                      MATCH($A86,'2025'!$C$1:$C$1000,0), 
                      MATCH(N$1,'2025'!$A$1:$AAA$1,0)),
                INDEX('2024'!$A$1:$AAA$1000, 
                      MATCH($A86,'2024'!$C$1:$C$1000,0), 
                      MATCH(N$1,'2024'!$A$1:$AAA$1,0))),
                INDEX(Hours!$A$1:$AAF$1000, 
                      MATCH($A86,Hours!$A$1:$A$1000,0), 
                      MATCH(N$1,Hours!$A$1:$AAF$1,0)))
,"")</f>
        <v/>
      </c>
      <c r="O86" s="29">
        <f t="array" ref="O86">IFNA(IFNA(IFNA(INDEX('2025'!$A$1:$AAA$1000,
                      MATCH($A86,'2025'!$C$1:$C$1000,0), 
                      MATCH(O$1,'2025'!$A$1:$AAA$1,0)),
                INDEX('2024'!$A$1:$AAA$1000, 
                      MATCH($A86,'2024'!$C$1:$C$1000,0), 
                      MATCH(O$1,'2024'!$A$1:$AAA$1,0))),
                INDEX(Hours!$A$1:$AAF$1000, 
                      MATCH($A86,Hours!$A$1:$A$1000,0), 
                      MATCH(O$1,Hours!$A$1:$AAF$1,0)))
,"")</f>
        <v>4</v>
      </c>
      <c r="P86" s="29" t="str">
        <f t="array" ref="P86">IFNA(IFNA(IFNA(INDEX('2025'!$A$1:$AAA$1000,
                      MATCH($A86,'2025'!$C$1:$C$1000,0), 
                      MATCH(P$1,'2025'!$A$1:$AAA$1,0)),
                INDEX('2024'!$A$1:$AAA$1000, 
                      MATCH($A86,'2024'!$C$1:$C$1000,0), 
                      MATCH(P$1,'2024'!$A$1:$AAA$1,0))),
                INDEX(Hours!$A$1:$AAF$1000, 
                      MATCH($A86,Hours!$A$1:$A$1000,0), 
                      MATCH(P$1,Hours!$A$1:$AAF$1,0)))
,"")</f>
        <v/>
      </c>
      <c r="Q86" s="29" t="str">
        <f t="array" ref="Q86">IFNA(IFNA(IFNA(INDEX('2025'!$A$1:$AAA$1000,
                      MATCH($A86,'2025'!$C$1:$C$1000,0), 
                      MATCH(Q$1,'2025'!$A$1:$AAA$1,0)),
                INDEX('2024'!$A$1:$AAA$1000, 
                      MATCH($A86,'2024'!$C$1:$C$1000,0), 
                      MATCH(Q$1,'2024'!$A$1:$AAA$1,0))),
                INDEX(Hours!$A$1:$AAF$1000, 
                      MATCH($A86,Hours!$A$1:$A$1000,0), 
                      MATCH(Q$1,Hours!$A$1:$AAF$1,0)))
,"")</f>
        <v/>
      </c>
      <c r="R86" s="29" t="str">
        <f t="array" ref="R86">IFNA(IFNA(IFNA(INDEX('2025'!$A$1:$AAA$1000,
                      MATCH($A86,'2025'!$C$1:$C$1000,0), 
                      MATCH(R$1,'2025'!$A$1:$AAA$1,0)),
                INDEX('2024'!$A$1:$AAA$1000, 
                      MATCH($A86,'2024'!$C$1:$C$1000,0), 
                      MATCH(R$1,'2024'!$A$1:$AAA$1,0))),
                INDEX(Hours!$A$1:$AAF$1000, 
                      MATCH($A86,Hours!$A$1:$A$1000,0), 
                      MATCH(R$1,Hours!$A$1:$AAF$1,0)))
,"")</f>
        <v/>
      </c>
      <c r="S86" s="29">
        <f t="array" ref="S86">IFNA(IFNA(IFNA(INDEX('2025'!$A$1:$AAA$1000,
                      MATCH($A86,'2025'!$C$1:$C$1000,0), 
                      MATCH(S$1,'2025'!$A$1:$AAA$1,0)),
                INDEX('2024'!$A$1:$AAA$1000, 
                      MATCH($A86,'2024'!$C$1:$C$1000,0), 
                      MATCH(S$1,'2024'!$A$1:$AAA$1,0))),
                INDEX(Hours!$A$1:$AAF$1000, 
                      MATCH($A86,Hours!$A$1:$A$1000,0), 
                      MATCH(S$1,Hours!$A$1:$AAF$1,0)))
,"")</f>
        <v>4</v>
      </c>
      <c r="T86" s="76"/>
      <c r="U86" s="76"/>
      <c r="V86" s="76"/>
      <c r="W86" s="76"/>
      <c r="X86" s="76"/>
      <c r="Y86" s="29" t="str">
        <f t="array" ref="Y86">INDEX(Hours!$A$1:$AAF$1000, 
                      MATCH($A86,Hours!$A$1:$A$1000,0), 
                      MATCH(Y$1,Hours!$A$1:$AAF$1,0))</f>
        <v/>
      </c>
      <c r="Z86" s="76"/>
      <c r="AA86" s="76"/>
      <c r="AB86" s="76"/>
      <c r="AC86" s="76"/>
      <c r="AD86" s="76"/>
    </row>
    <row r="87" ht="22.5" hidden="1" customHeight="1">
      <c r="A87" s="25">
        <f t="shared" si="1"/>
        <v>45682</v>
      </c>
      <c r="B87" s="29">
        <f t="array" ref="B87">IFNA(IFNA(IFNA(INDEX('2025'!$A$1:$AAA$1000,
                      MATCH($A87,'2025'!$C$1:$C$1000,0), 
                      MATCH(B$1,'2025'!$A$1:$AAA$1,0)),
                INDEX('2024'!$A$1:$AAA$1000, 
                      MATCH($A87,'2024'!$C$1:$C$1000,0), 
                      MATCH(B$1,'2024'!$A$1:$AAA$1,0))),
                INDEX(Hours!$A$1:$AAF$1000, 
                      MATCH($A87,Hours!$A$1:$A$1000,0), 
                      MATCH(B$1,Hours!$A$1:$AAF$1,0)))
,"")</f>
        <v>5</v>
      </c>
      <c r="C87" s="29">
        <f t="array" ref="C87">IFNA(IFNA(IFNA(INDEX('2025'!$A$1:$AAA$1000,
                      MATCH($A87,'2025'!$C$1:$C$1000,0), 
                      MATCH(C$1,'2025'!$A$1:$AAA$1,0)),
                INDEX('2024'!$A$1:$AAA$1000, 
                      MATCH($A87,'2024'!$C$1:$C$1000,0), 
                      MATCH(C$1,'2024'!$A$1:$AAA$1,0))),
                INDEX(Hours!$A$1:$AAF$1000, 
                      MATCH($A87,Hours!$A$1:$A$1000,0), 
                      MATCH(C$1,Hours!$A$1:$AAF$1,0)))
,"")</f>
        <v>5</v>
      </c>
      <c r="D87" s="29">
        <f t="array" ref="D87">IFNA(IFNA(IFNA(INDEX('2025'!$A$1:$AAA$1000,
                      MATCH($A87,'2025'!$C$1:$C$1000,0), 
                      MATCH(D$1,'2025'!$A$1:$AAA$1,0)),
                INDEX('2024'!$A$1:$AAA$1000, 
                      MATCH($A87,'2024'!$C$1:$C$1000,0), 
                      MATCH(D$1,'2024'!$A$1:$AAA$1,0))),
                INDEX(Hours!$A$1:$AAF$1000, 
                      MATCH($A87,Hours!$A$1:$A$1000,0), 
                      MATCH(D$1,Hours!$A$1:$AAF$1,0)))
,"")</f>
        <v>6</v>
      </c>
      <c r="E87" s="29">
        <f t="array" ref="E87">IFNA(IFNA(IFNA(INDEX('2025'!$A$1:$AAA$1000,
                      MATCH($A87,'2025'!$C$1:$C$1000,0), 
                      MATCH(E$1,'2025'!$A$1:$AAA$1,0)),
                INDEX('2024'!$A$1:$AAA$1000, 
                      MATCH($A87,'2024'!$C$1:$C$1000,0), 
                      MATCH(E$1,'2024'!$A$1:$AAA$1,0))),
                INDEX(Hours!$A$1:$AAF$1000, 
                      MATCH($A87,Hours!$A$1:$A$1000,0), 
                      MATCH(E$1,Hours!$A$1:$AAF$1,0)))
,"")</f>
        <v>7</v>
      </c>
      <c r="F87" s="29">
        <f t="array" ref="F87">IFNA(IFNA(IFNA(INDEX('2025'!$A$1:$AAA$1000,
                      MATCH($A87,'2025'!$C$1:$C$1000,0), 
                      MATCH(F$1,'2025'!$A$1:$AAA$1,0)),
                INDEX('2024'!$A$1:$AAA$1000, 
                      MATCH($A87,'2024'!$C$1:$C$1000,0), 
                      MATCH(F$1,'2024'!$A$1:$AAA$1,0))),
                INDEX(Hours!$A$1:$AAF$1000, 
                      MATCH($A87,Hours!$A$1:$A$1000,0), 
                      MATCH(F$1,Hours!$A$1:$AAF$1,0)))
,"")</f>
        <v>6</v>
      </c>
      <c r="G87" s="29">
        <f t="array" ref="G87">IFNA(IFNA(IFNA(INDEX('2025'!$A$1:$AAA$1000,
                      MATCH($A87,'2025'!$C$1:$C$1000,0), 
                      MATCH(G$1,'2025'!$A$1:$AAA$1,0)),
                INDEX('2024'!$A$1:$AAA$1000, 
                      MATCH($A87,'2024'!$C$1:$C$1000,0), 
                      MATCH(G$1,'2024'!$A$1:$AAA$1,0))),
                INDEX(Hours!$A$1:$AAF$1000, 
                      MATCH($A87,Hours!$A$1:$A$1000,0), 
                      MATCH(G$1,Hours!$A$1:$AAF$1,0)))
,"")</f>
        <v>4</v>
      </c>
      <c r="H87" s="29" t="str">
        <f t="array" ref="H87">IFNA(IFNA(IFNA(INDEX('2025'!$A$1:$AAA$1000,
                      MATCH($A87,'2025'!$C$1:$C$1000,0), 
                      MATCH(H$1,'2025'!$A$1:$AAA$1,0)),
                INDEX('2024'!$A$1:$AAA$1000, 
                      MATCH($A87,'2024'!$C$1:$C$1000,0), 
                      MATCH(H$1,'2024'!$A$1:$AAA$1,0))),
                INDEX(Hours!$A$1:$AAF$1000, 
                      MATCH($A87,Hours!$A$1:$A$1000,0), 
                      MATCH(H$1,Hours!$A$1:$AAF$1,0)))
,"")</f>
        <v/>
      </c>
      <c r="I87" s="29">
        <f t="array" ref="I87">IFNA(IFNA(IFNA(INDEX('2025'!$A$1:$AAA$1000,
                      MATCH($A87,'2025'!$C$1:$C$1000,0), 
                      MATCH(I$1,'2025'!$A$1:$AAA$1,0)),
                INDEX('2024'!$A$1:$AAA$1000, 
                      MATCH($A87,'2024'!$C$1:$C$1000,0), 
                      MATCH(I$1,'2024'!$A$1:$AAA$1,0))),
                INDEX(Hours!$A$1:$AAF$1000, 
                      MATCH($A87,Hours!$A$1:$A$1000,0), 
                      MATCH(I$1,Hours!$A$1:$AAF$1,0)))
,"")</f>
        <v>7</v>
      </c>
      <c r="J87" s="29" t="str">
        <f t="array" ref="J87">IFNA(IFNA(IFNA(INDEX('2025'!$A$1:$AAA$1000,
                      MATCH($A87,'2025'!$C$1:$C$1000,0), 
                      MATCH(J$1,'2025'!$A$1:$AAA$1,0)),
                INDEX('2024'!$A$1:$AAA$1000, 
                      MATCH($A87,'2024'!$C$1:$C$1000,0), 
                      MATCH(J$1,'2024'!$A$1:$AAA$1,0))),
                INDEX(Hours!$A$1:$AAF$1000, 
                      MATCH($A87,Hours!$A$1:$A$1000,0), 
                      MATCH(J$1,Hours!$A$1:$AAF$1,0)))
,"")</f>
        <v/>
      </c>
      <c r="K87" s="29" t="str">
        <f t="array" ref="K87">IFNA(IFNA(IFNA(INDEX('2025'!$A$1:$AAA$1000,
                      MATCH($A87,'2025'!$C$1:$C$1000,0), 
                      MATCH(K$1,'2025'!$A$1:$AAA$1,0)),
                INDEX('2024'!$A$1:$AAA$1000, 
                      MATCH($A87,'2024'!$C$1:$C$1000,0), 
                      MATCH(K$1,'2024'!$A$1:$AAA$1,0))),
                INDEX(Hours!$A$1:$AAF$1000, 
                      MATCH($A87,Hours!$A$1:$A$1000,0), 
                      MATCH(K$1,Hours!$A$1:$AAF$1,0)))
,"")</f>
        <v/>
      </c>
      <c r="L87" s="29" t="str">
        <f t="array" ref="L87">IFNA(IFNA(IFNA(INDEX('2025'!$A$1:$AAA$1000,
                      MATCH($A87,'2025'!$C$1:$C$1000,0), 
                      MATCH(L$1,'2025'!$A$1:$AAA$1,0)),
                INDEX('2024'!$A$1:$AAA$1000, 
                      MATCH($A87,'2024'!$C$1:$C$1000,0), 
                      MATCH(L$1,'2024'!$A$1:$AAA$1,0))),
                INDEX(Hours!$A$1:$AAF$1000, 
                      MATCH($A87,Hours!$A$1:$A$1000,0), 
                      MATCH(L$1,Hours!$A$1:$AAF$1,0)))
,"")</f>
        <v/>
      </c>
      <c r="M87" s="29">
        <f t="array" ref="M87">IFNA(IFNA(IFNA(INDEX('2025'!$A$1:$AAA$1000,
                      MATCH($A87,'2025'!$C$1:$C$1000,0), 
                      MATCH(M$1,'2025'!$A$1:$AAA$1,0)),
                INDEX('2024'!$A$1:$AAA$1000, 
                      MATCH($A87,'2024'!$C$1:$C$1000,0), 
                      MATCH(M$1,'2024'!$A$1:$AAA$1,0))),
                INDEX(Hours!$A$1:$AAF$1000, 
                      MATCH($A87,Hours!$A$1:$A$1000,0), 
                      MATCH(M$1,Hours!$A$1:$AAF$1,0)))
,"")</f>
        <v>4</v>
      </c>
      <c r="N87" s="29" t="str">
        <f t="array" ref="N87">IFNA(IFNA(IFNA(INDEX('2025'!$A$1:$AAA$1000,
                      MATCH($A87,'2025'!$C$1:$C$1000,0), 
                      MATCH(N$1,'2025'!$A$1:$AAA$1,0)),
                INDEX('2024'!$A$1:$AAA$1000, 
                      MATCH($A87,'2024'!$C$1:$C$1000,0), 
                      MATCH(N$1,'2024'!$A$1:$AAA$1,0))),
                INDEX(Hours!$A$1:$AAF$1000, 
                      MATCH($A87,Hours!$A$1:$A$1000,0), 
                      MATCH(N$1,Hours!$A$1:$AAF$1,0)))
,"")</f>
        <v/>
      </c>
      <c r="O87" s="29">
        <f t="array" ref="O87">IFNA(IFNA(IFNA(INDEX('2025'!$A$1:$AAA$1000,
                      MATCH($A87,'2025'!$C$1:$C$1000,0), 
                      MATCH(O$1,'2025'!$A$1:$AAA$1,0)),
                INDEX('2024'!$A$1:$AAA$1000, 
                      MATCH($A87,'2024'!$C$1:$C$1000,0), 
                      MATCH(O$1,'2024'!$A$1:$AAA$1,0))),
                INDEX(Hours!$A$1:$AAF$1000, 
                      MATCH($A87,Hours!$A$1:$A$1000,0), 
                      MATCH(O$1,Hours!$A$1:$AAF$1,0)))
,"")</f>
        <v>4</v>
      </c>
      <c r="P87" s="29" t="str">
        <f t="array" ref="P87">IFNA(IFNA(IFNA(INDEX('2025'!$A$1:$AAA$1000,
                      MATCH($A87,'2025'!$C$1:$C$1000,0), 
                      MATCH(P$1,'2025'!$A$1:$AAA$1,0)),
                INDEX('2024'!$A$1:$AAA$1000, 
                      MATCH($A87,'2024'!$C$1:$C$1000,0), 
                      MATCH(P$1,'2024'!$A$1:$AAA$1,0))),
                INDEX(Hours!$A$1:$AAF$1000, 
                      MATCH($A87,Hours!$A$1:$A$1000,0), 
                      MATCH(P$1,Hours!$A$1:$AAF$1,0)))
,"")</f>
        <v/>
      </c>
      <c r="Q87" s="29" t="str">
        <f t="array" ref="Q87">IFNA(IFNA(IFNA(INDEX('2025'!$A$1:$AAA$1000,
                      MATCH($A87,'2025'!$C$1:$C$1000,0), 
                      MATCH(Q$1,'2025'!$A$1:$AAA$1,0)),
                INDEX('2024'!$A$1:$AAA$1000, 
                      MATCH($A87,'2024'!$C$1:$C$1000,0), 
                      MATCH(Q$1,'2024'!$A$1:$AAA$1,0))),
                INDEX(Hours!$A$1:$AAF$1000, 
                      MATCH($A87,Hours!$A$1:$A$1000,0), 
                      MATCH(Q$1,Hours!$A$1:$AAF$1,0)))
,"")</f>
        <v/>
      </c>
      <c r="R87" s="29">
        <f t="array" ref="R87">IFNA(IFNA(IFNA(INDEX('2025'!$A$1:$AAA$1000,
                      MATCH($A87,'2025'!$C$1:$C$1000,0), 
                      MATCH(R$1,'2025'!$A$1:$AAA$1,0)),
                INDEX('2024'!$A$1:$AAA$1000, 
                      MATCH($A87,'2024'!$C$1:$C$1000,0), 
                      MATCH(R$1,'2024'!$A$1:$AAA$1,0))),
                INDEX(Hours!$A$1:$AAF$1000, 
                      MATCH($A87,Hours!$A$1:$A$1000,0), 
                      MATCH(R$1,Hours!$A$1:$AAF$1,0)))
,"")</f>
        <v>2</v>
      </c>
      <c r="S87" s="29" t="str">
        <f t="array" ref="S87">IFNA(IFNA(IFNA(INDEX('2025'!$A$1:$AAA$1000,
                      MATCH($A87,'2025'!$C$1:$C$1000,0), 
                      MATCH(S$1,'2025'!$A$1:$AAA$1,0)),
                INDEX('2024'!$A$1:$AAA$1000, 
                      MATCH($A87,'2024'!$C$1:$C$1000,0), 
                      MATCH(S$1,'2024'!$A$1:$AAA$1,0))),
                INDEX(Hours!$A$1:$AAF$1000, 
                      MATCH($A87,Hours!$A$1:$A$1000,0), 
                      MATCH(S$1,Hours!$A$1:$AAF$1,0)))
,"")</f>
        <v/>
      </c>
      <c r="T87" s="76"/>
      <c r="U87" s="76"/>
      <c r="V87" s="76"/>
      <c r="W87" s="76"/>
      <c r="X87" s="76"/>
      <c r="Y87" s="29" t="str">
        <f t="array" ref="Y87">INDEX(Hours!$A$1:$AAF$1000, 
                      MATCH($A87,Hours!$A$1:$A$1000,0), 
                      MATCH(Y$1,Hours!$A$1:$AAF$1,0))</f>
        <v/>
      </c>
      <c r="Z87" s="76"/>
      <c r="AA87" s="76"/>
      <c r="AB87" s="76"/>
      <c r="AC87" s="76"/>
      <c r="AD87" s="76"/>
    </row>
    <row r="88" ht="22.5" hidden="1" customHeight="1">
      <c r="A88" s="25">
        <f t="shared" si="1"/>
        <v>45683</v>
      </c>
      <c r="B88" s="29">
        <f t="array" ref="B88">IFNA(IFNA(IFNA(INDEX('2025'!$A$1:$AAA$1000,
                      MATCH($A88,'2025'!$C$1:$C$1000,0), 
                      MATCH(B$1,'2025'!$A$1:$AAA$1,0)),
                INDEX('2024'!$A$1:$AAA$1000, 
                      MATCH($A88,'2024'!$C$1:$C$1000,0), 
                      MATCH(B$1,'2024'!$A$1:$AAA$1,0))),
                INDEX(Hours!$A$1:$AAF$1000, 
                      MATCH($A88,Hours!$A$1:$A$1000,0), 
                      MATCH(B$1,Hours!$A$1:$AAF$1,0)))
,"")</f>
        <v>5</v>
      </c>
      <c r="C88" s="29">
        <f t="array" ref="C88">IFNA(IFNA(IFNA(INDEX('2025'!$A$1:$AAA$1000,
                      MATCH($A88,'2025'!$C$1:$C$1000,0), 
                      MATCH(C$1,'2025'!$A$1:$AAA$1,0)),
                INDEX('2024'!$A$1:$AAA$1000, 
                      MATCH($A88,'2024'!$C$1:$C$1000,0), 
                      MATCH(C$1,'2024'!$A$1:$AAA$1,0))),
                INDEX(Hours!$A$1:$AAF$1000, 
                      MATCH($A88,Hours!$A$1:$A$1000,0), 
                      MATCH(C$1,Hours!$A$1:$AAF$1,0)))
,"")</f>
        <v>5</v>
      </c>
      <c r="D88" s="29">
        <f t="array" ref="D88">IFNA(IFNA(IFNA(INDEX('2025'!$A$1:$AAA$1000,
                      MATCH($A88,'2025'!$C$1:$C$1000,0), 
                      MATCH(D$1,'2025'!$A$1:$AAA$1,0)),
                INDEX('2024'!$A$1:$AAA$1000, 
                      MATCH($A88,'2024'!$C$1:$C$1000,0), 
                      MATCH(D$1,'2024'!$A$1:$AAA$1,0))),
                INDEX(Hours!$A$1:$AAF$1000, 
                      MATCH($A88,Hours!$A$1:$A$1000,0), 
                      MATCH(D$1,Hours!$A$1:$AAF$1,0)))
,"")</f>
        <v>6</v>
      </c>
      <c r="E88" s="29">
        <f t="array" ref="E88">IFNA(IFNA(IFNA(INDEX('2025'!$A$1:$AAA$1000,
                      MATCH($A88,'2025'!$C$1:$C$1000,0), 
                      MATCH(E$1,'2025'!$A$1:$AAA$1,0)),
                INDEX('2024'!$A$1:$AAA$1000, 
                      MATCH($A88,'2024'!$C$1:$C$1000,0), 
                      MATCH(E$1,'2024'!$A$1:$AAA$1,0))),
                INDEX(Hours!$A$1:$AAF$1000, 
                      MATCH($A88,Hours!$A$1:$A$1000,0), 
                      MATCH(E$1,Hours!$A$1:$AAF$1,0)))
,"")</f>
        <v>7</v>
      </c>
      <c r="F88" s="29">
        <f t="array" ref="F88">IFNA(IFNA(IFNA(INDEX('2025'!$A$1:$AAA$1000,
                      MATCH($A88,'2025'!$C$1:$C$1000,0), 
                      MATCH(F$1,'2025'!$A$1:$AAA$1,0)),
                INDEX('2024'!$A$1:$AAA$1000, 
                      MATCH($A88,'2024'!$C$1:$C$1000,0), 
                      MATCH(F$1,'2024'!$A$1:$AAA$1,0))),
                INDEX(Hours!$A$1:$AAF$1000, 
                      MATCH($A88,Hours!$A$1:$A$1000,0), 
                      MATCH(F$1,Hours!$A$1:$AAF$1,0)))
,"")</f>
        <v>6</v>
      </c>
      <c r="G88" s="29">
        <f t="array" ref="G88">IFNA(IFNA(IFNA(INDEX('2025'!$A$1:$AAA$1000,
                      MATCH($A88,'2025'!$C$1:$C$1000,0), 
                      MATCH(G$1,'2025'!$A$1:$AAA$1,0)),
                INDEX('2024'!$A$1:$AAA$1000, 
                      MATCH($A88,'2024'!$C$1:$C$1000,0), 
                      MATCH(G$1,'2024'!$A$1:$AAA$1,0))),
                INDEX(Hours!$A$1:$AAF$1000, 
                      MATCH($A88,Hours!$A$1:$A$1000,0), 
                      MATCH(G$1,Hours!$A$1:$AAF$1,0)))
,"")</f>
        <v>4</v>
      </c>
      <c r="H88" s="29" t="str">
        <f t="array" ref="H88">IFNA(IFNA(IFNA(INDEX('2025'!$A$1:$AAA$1000,
                      MATCH($A88,'2025'!$C$1:$C$1000,0), 
                      MATCH(H$1,'2025'!$A$1:$AAA$1,0)),
                INDEX('2024'!$A$1:$AAA$1000, 
                      MATCH($A88,'2024'!$C$1:$C$1000,0), 
                      MATCH(H$1,'2024'!$A$1:$AAA$1,0))),
                INDEX(Hours!$A$1:$AAF$1000, 
                      MATCH($A88,Hours!$A$1:$A$1000,0), 
                      MATCH(H$1,Hours!$A$1:$AAF$1,0)))
,"")</f>
        <v/>
      </c>
      <c r="I88" s="29" t="str">
        <f t="array" ref="I88">IFNA(IFNA(IFNA(INDEX('2025'!$A$1:$AAA$1000,
                      MATCH($A88,'2025'!$C$1:$C$1000,0), 
                      MATCH(I$1,'2025'!$A$1:$AAA$1,0)),
                INDEX('2024'!$A$1:$AAA$1000, 
                      MATCH($A88,'2024'!$C$1:$C$1000,0), 
                      MATCH(I$1,'2024'!$A$1:$AAA$1,0))),
                INDEX(Hours!$A$1:$AAF$1000, 
                      MATCH($A88,Hours!$A$1:$A$1000,0), 
                      MATCH(I$1,Hours!$A$1:$AAF$1,0)))
,"")</f>
        <v/>
      </c>
      <c r="J88" s="29" t="str">
        <f t="array" ref="J88">IFNA(IFNA(IFNA(INDEX('2025'!$A$1:$AAA$1000,
                      MATCH($A88,'2025'!$C$1:$C$1000,0), 
                      MATCH(J$1,'2025'!$A$1:$AAA$1,0)),
                INDEX('2024'!$A$1:$AAA$1000, 
                      MATCH($A88,'2024'!$C$1:$C$1000,0), 
                      MATCH(J$1,'2024'!$A$1:$AAA$1,0))),
                INDEX(Hours!$A$1:$AAF$1000, 
                      MATCH($A88,Hours!$A$1:$A$1000,0), 
                      MATCH(J$1,Hours!$A$1:$AAF$1,0)))
,"")</f>
        <v/>
      </c>
      <c r="K88" s="29" t="str">
        <f t="array" ref="K88">IFNA(IFNA(IFNA(INDEX('2025'!$A$1:$AAA$1000,
                      MATCH($A88,'2025'!$C$1:$C$1000,0), 
                      MATCH(K$1,'2025'!$A$1:$AAA$1,0)),
                INDEX('2024'!$A$1:$AAA$1000, 
                      MATCH($A88,'2024'!$C$1:$C$1000,0), 
                      MATCH(K$1,'2024'!$A$1:$AAA$1,0))),
                INDEX(Hours!$A$1:$AAF$1000, 
                      MATCH($A88,Hours!$A$1:$A$1000,0), 
                      MATCH(K$1,Hours!$A$1:$AAF$1,0)))
,"")</f>
        <v/>
      </c>
      <c r="L88" s="29" t="str">
        <f t="array" ref="L88">IFNA(IFNA(IFNA(INDEX('2025'!$A$1:$AAA$1000,
                      MATCH($A88,'2025'!$C$1:$C$1000,0), 
                      MATCH(L$1,'2025'!$A$1:$AAA$1,0)),
                INDEX('2024'!$A$1:$AAA$1000, 
                      MATCH($A88,'2024'!$C$1:$C$1000,0), 
                      MATCH(L$1,'2024'!$A$1:$AAA$1,0))),
                INDEX(Hours!$A$1:$AAF$1000, 
                      MATCH($A88,Hours!$A$1:$A$1000,0), 
                      MATCH(L$1,Hours!$A$1:$AAF$1,0)))
,"")</f>
        <v/>
      </c>
      <c r="M88" s="29">
        <f t="array" ref="M88">IFNA(IFNA(IFNA(INDEX('2025'!$A$1:$AAA$1000,
                      MATCH($A88,'2025'!$C$1:$C$1000,0), 
                      MATCH(M$1,'2025'!$A$1:$AAA$1,0)),
                INDEX('2024'!$A$1:$AAA$1000, 
                      MATCH($A88,'2024'!$C$1:$C$1000,0), 
                      MATCH(M$1,'2024'!$A$1:$AAA$1,0))),
                INDEX(Hours!$A$1:$AAF$1000, 
                      MATCH($A88,Hours!$A$1:$A$1000,0), 
                      MATCH(M$1,Hours!$A$1:$AAF$1,0)))
,"")</f>
        <v>4</v>
      </c>
      <c r="N88" s="29" t="str">
        <f t="array" ref="N88">IFNA(IFNA(IFNA(INDEX('2025'!$A$1:$AAA$1000,
                      MATCH($A88,'2025'!$C$1:$C$1000,0), 
                      MATCH(N$1,'2025'!$A$1:$AAA$1,0)),
                INDEX('2024'!$A$1:$AAA$1000, 
                      MATCH($A88,'2024'!$C$1:$C$1000,0), 
                      MATCH(N$1,'2024'!$A$1:$AAA$1,0))),
                INDEX(Hours!$A$1:$AAF$1000, 
                      MATCH($A88,Hours!$A$1:$A$1000,0), 
                      MATCH(N$1,Hours!$A$1:$AAF$1,0)))
,"")</f>
        <v/>
      </c>
      <c r="O88" s="29">
        <f t="array" ref="O88">IFNA(IFNA(IFNA(INDEX('2025'!$A$1:$AAA$1000,
                      MATCH($A88,'2025'!$C$1:$C$1000,0), 
                      MATCH(O$1,'2025'!$A$1:$AAA$1,0)),
                INDEX('2024'!$A$1:$AAA$1000, 
                      MATCH($A88,'2024'!$C$1:$C$1000,0), 
                      MATCH(O$1,'2024'!$A$1:$AAA$1,0))),
                INDEX(Hours!$A$1:$AAF$1000, 
                      MATCH($A88,Hours!$A$1:$A$1000,0), 
                      MATCH(O$1,Hours!$A$1:$AAF$1,0)))
,"")</f>
        <v>4</v>
      </c>
      <c r="P88" s="29" t="str">
        <f t="array" ref="P88">IFNA(IFNA(IFNA(INDEX('2025'!$A$1:$AAA$1000,
                      MATCH($A88,'2025'!$C$1:$C$1000,0), 
                      MATCH(P$1,'2025'!$A$1:$AAA$1,0)),
                INDEX('2024'!$A$1:$AAA$1000, 
                      MATCH($A88,'2024'!$C$1:$C$1000,0), 
                      MATCH(P$1,'2024'!$A$1:$AAA$1,0))),
                INDEX(Hours!$A$1:$AAF$1000, 
                      MATCH($A88,Hours!$A$1:$A$1000,0), 
                      MATCH(P$1,Hours!$A$1:$AAF$1,0)))
,"")</f>
        <v/>
      </c>
      <c r="Q88" s="29" t="str">
        <f t="array" ref="Q88">IFNA(IFNA(IFNA(INDEX('2025'!$A$1:$AAA$1000,
                      MATCH($A88,'2025'!$C$1:$C$1000,0), 
                      MATCH(Q$1,'2025'!$A$1:$AAA$1,0)),
                INDEX('2024'!$A$1:$AAA$1000, 
                      MATCH($A88,'2024'!$C$1:$C$1000,0), 
                      MATCH(Q$1,'2024'!$A$1:$AAA$1,0))),
                INDEX(Hours!$A$1:$AAF$1000, 
                      MATCH($A88,Hours!$A$1:$A$1000,0), 
                      MATCH(Q$1,Hours!$A$1:$AAF$1,0)))
,"")</f>
        <v/>
      </c>
      <c r="R88" s="29">
        <f t="array" ref="R88">IFNA(IFNA(IFNA(INDEX('2025'!$A$1:$AAA$1000,
                      MATCH($A88,'2025'!$C$1:$C$1000,0), 
                      MATCH(R$1,'2025'!$A$1:$AAA$1,0)),
                INDEX('2024'!$A$1:$AAA$1000, 
                      MATCH($A88,'2024'!$C$1:$C$1000,0), 
                      MATCH(R$1,'2024'!$A$1:$AAA$1,0))),
                INDEX(Hours!$A$1:$AAF$1000, 
                      MATCH($A88,Hours!$A$1:$A$1000,0), 
                      MATCH(R$1,Hours!$A$1:$AAF$1,0)))
,"")</f>
        <v>6</v>
      </c>
      <c r="S88" s="29">
        <f t="array" ref="S88">IFNA(IFNA(IFNA(INDEX('2025'!$A$1:$AAA$1000,
                      MATCH($A88,'2025'!$C$1:$C$1000,0), 
                      MATCH(S$1,'2025'!$A$1:$AAA$1,0)),
                INDEX('2024'!$A$1:$AAA$1000, 
                      MATCH($A88,'2024'!$C$1:$C$1000,0), 
                      MATCH(S$1,'2024'!$A$1:$AAA$1,0))),
                INDEX(Hours!$A$1:$AAF$1000, 
                      MATCH($A88,Hours!$A$1:$A$1000,0), 
                      MATCH(S$1,Hours!$A$1:$AAF$1,0)))
,"")</f>
        <v>4</v>
      </c>
      <c r="T88" s="76"/>
      <c r="U88" s="76"/>
      <c r="V88" s="76"/>
      <c r="W88" s="76"/>
      <c r="X88" s="76"/>
      <c r="Y88" s="29" t="str">
        <f t="array" ref="Y88">INDEX(Hours!$A$1:$AAF$1000, 
                      MATCH($A88,Hours!$A$1:$A$1000,0), 
                      MATCH(Y$1,Hours!$A$1:$AAF$1,0))</f>
        <v/>
      </c>
      <c r="Z88" s="76"/>
      <c r="AA88" s="76"/>
      <c r="AB88" s="76"/>
      <c r="AC88" s="76"/>
      <c r="AD88" s="76"/>
    </row>
    <row r="89" ht="22.5" hidden="1" customHeight="1">
      <c r="A89" s="25">
        <f t="shared" si="1"/>
        <v>45684</v>
      </c>
      <c r="B89" s="29">
        <f t="array" ref="B89">IFNA(IFNA(IFNA(INDEX('2025'!$A$1:$AAA$1000,
                      MATCH($A89,'2025'!$C$1:$C$1000,0), 
                      MATCH(B$1,'2025'!$A$1:$AAA$1,0)),
                INDEX('2024'!$A$1:$AAA$1000, 
                      MATCH($A89,'2024'!$C$1:$C$1000,0), 
                      MATCH(B$1,'2024'!$A$1:$AAA$1,0))),
                INDEX(Hours!$A$1:$AAF$1000, 
                      MATCH($A89,Hours!$A$1:$A$1000,0), 
                      MATCH(B$1,Hours!$A$1:$AAF$1,0)))
,"")</f>
        <v>5</v>
      </c>
      <c r="C89" s="29">
        <f t="array" ref="C89">IFNA(IFNA(IFNA(INDEX('2025'!$A$1:$AAA$1000,
                      MATCH($A89,'2025'!$C$1:$C$1000,0), 
                      MATCH(C$1,'2025'!$A$1:$AAA$1,0)),
                INDEX('2024'!$A$1:$AAA$1000, 
                      MATCH($A89,'2024'!$C$1:$C$1000,0), 
                      MATCH(C$1,'2024'!$A$1:$AAA$1,0))),
                INDEX(Hours!$A$1:$AAF$1000, 
                      MATCH($A89,Hours!$A$1:$A$1000,0), 
                      MATCH(C$1,Hours!$A$1:$AAF$1,0)))
,"")</f>
        <v>5</v>
      </c>
      <c r="D89" s="29">
        <f t="array" ref="D89">IFNA(IFNA(IFNA(INDEX('2025'!$A$1:$AAA$1000,
                      MATCH($A89,'2025'!$C$1:$C$1000,0), 
                      MATCH(D$1,'2025'!$A$1:$AAA$1,0)),
                INDEX('2024'!$A$1:$AAA$1000, 
                      MATCH($A89,'2024'!$C$1:$C$1000,0), 
                      MATCH(D$1,'2024'!$A$1:$AAA$1,0))),
                INDEX(Hours!$A$1:$AAF$1000, 
                      MATCH($A89,Hours!$A$1:$A$1000,0), 
                      MATCH(D$1,Hours!$A$1:$AAF$1,0)))
,"")</f>
        <v>6</v>
      </c>
      <c r="E89" s="29">
        <f t="array" ref="E89">IFNA(IFNA(IFNA(INDEX('2025'!$A$1:$AAA$1000,
                      MATCH($A89,'2025'!$C$1:$C$1000,0), 
                      MATCH(E$1,'2025'!$A$1:$AAA$1,0)),
                INDEX('2024'!$A$1:$AAA$1000, 
                      MATCH($A89,'2024'!$C$1:$C$1000,0), 
                      MATCH(E$1,'2024'!$A$1:$AAA$1,0))),
                INDEX(Hours!$A$1:$AAF$1000, 
                      MATCH($A89,Hours!$A$1:$A$1000,0), 
                      MATCH(E$1,Hours!$A$1:$AAF$1,0)))
,"")</f>
        <v>7</v>
      </c>
      <c r="F89" s="29">
        <f t="array" ref="F89">IFNA(IFNA(IFNA(INDEX('2025'!$A$1:$AAA$1000,
                      MATCH($A89,'2025'!$C$1:$C$1000,0), 
                      MATCH(F$1,'2025'!$A$1:$AAA$1,0)),
                INDEX('2024'!$A$1:$AAA$1000, 
                      MATCH($A89,'2024'!$C$1:$C$1000,0), 
                      MATCH(F$1,'2024'!$A$1:$AAA$1,0))),
                INDEX(Hours!$A$1:$AAF$1000, 
                      MATCH($A89,Hours!$A$1:$A$1000,0), 
                      MATCH(F$1,Hours!$A$1:$AAF$1,0)))
,"")</f>
        <v>6</v>
      </c>
      <c r="G89" s="29">
        <f t="array" ref="G89">IFNA(IFNA(IFNA(INDEX('2025'!$A$1:$AAA$1000,
                      MATCH($A89,'2025'!$C$1:$C$1000,0), 
                      MATCH(G$1,'2025'!$A$1:$AAA$1,0)),
                INDEX('2024'!$A$1:$AAA$1000, 
                      MATCH($A89,'2024'!$C$1:$C$1000,0), 
                      MATCH(G$1,'2024'!$A$1:$AAA$1,0))),
                INDEX(Hours!$A$1:$AAF$1000, 
                      MATCH($A89,Hours!$A$1:$A$1000,0), 
                      MATCH(G$1,Hours!$A$1:$AAF$1,0)))
,"")</f>
        <v>4</v>
      </c>
      <c r="H89" s="29" t="str">
        <f t="array" ref="H89">IFNA(IFNA(IFNA(INDEX('2025'!$A$1:$AAA$1000,
                      MATCH($A89,'2025'!$C$1:$C$1000,0), 
                      MATCH(H$1,'2025'!$A$1:$AAA$1,0)),
                INDEX('2024'!$A$1:$AAA$1000, 
                      MATCH($A89,'2024'!$C$1:$C$1000,0), 
                      MATCH(H$1,'2024'!$A$1:$AAA$1,0))),
                INDEX(Hours!$A$1:$AAF$1000, 
                      MATCH($A89,Hours!$A$1:$A$1000,0), 
                      MATCH(H$1,Hours!$A$1:$AAF$1,0)))
,"")</f>
        <v/>
      </c>
      <c r="I89" s="29" t="str">
        <f t="array" ref="I89">IFNA(IFNA(IFNA(INDEX('2025'!$A$1:$AAA$1000,
                      MATCH($A89,'2025'!$C$1:$C$1000,0), 
                      MATCH(I$1,'2025'!$A$1:$AAA$1,0)),
                INDEX('2024'!$A$1:$AAA$1000, 
                      MATCH($A89,'2024'!$C$1:$C$1000,0), 
                      MATCH(I$1,'2024'!$A$1:$AAA$1,0))),
                INDEX(Hours!$A$1:$AAF$1000, 
                      MATCH($A89,Hours!$A$1:$A$1000,0), 
                      MATCH(I$1,Hours!$A$1:$AAF$1,0)))
,"")</f>
        <v/>
      </c>
      <c r="J89" s="29" t="str">
        <f t="array" ref="J89">IFNA(IFNA(IFNA(INDEX('2025'!$A$1:$AAA$1000,
                      MATCH($A89,'2025'!$C$1:$C$1000,0), 
                      MATCH(J$1,'2025'!$A$1:$AAA$1,0)),
                INDEX('2024'!$A$1:$AAA$1000, 
                      MATCH($A89,'2024'!$C$1:$C$1000,0), 
                      MATCH(J$1,'2024'!$A$1:$AAA$1,0))),
                INDEX(Hours!$A$1:$AAF$1000, 
                      MATCH($A89,Hours!$A$1:$A$1000,0), 
                      MATCH(J$1,Hours!$A$1:$AAF$1,0)))
,"")</f>
        <v/>
      </c>
      <c r="K89" s="29" t="str">
        <f t="array" ref="K89">IFNA(IFNA(IFNA(INDEX('2025'!$A$1:$AAA$1000,
                      MATCH($A89,'2025'!$C$1:$C$1000,0), 
                      MATCH(K$1,'2025'!$A$1:$AAA$1,0)),
                INDEX('2024'!$A$1:$AAA$1000, 
                      MATCH($A89,'2024'!$C$1:$C$1000,0), 
                      MATCH(K$1,'2024'!$A$1:$AAA$1,0))),
                INDEX(Hours!$A$1:$AAF$1000, 
                      MATCH($A89,Hours!$A$1:$A$1000,0), 
                      MATCH(K$1,Hours!$A$1:$AAF$1,0)))
,"")</f>
        <v/>
      </c>
      <c r="L89" s="29" t="str">
        <f t="array" ref="L89">IFNA(IFNA(IFNA(INDEX('2025'!$A$1:$AAA$1000,
                      MATCH($A89,'2025'!$C$1:$C$1000,0), 
                      MATCH(L$1,'2025'!$A$1:$AAA$1,0)),
                INDEX('2024'!$A$1:$AAA$1000, 
                      MATCH($A89,'2024'!$C$1:$C$1000,0), 
                      MATCH(L$1,'2024'!$A$1:$AAA$1,0))),
                INDEX(Hours!$A$1:$AAF$1000, 
                      MATCH($A89,Hours!$A$1:$A$1000,0), 
                      MATCH(L$1,Hours!$A$1:$AAF$1,0)))
,"")</f>
        <v/>
      </c>
      <c r="M89" s="29">
        <f t="array" ref="M89">IFNA(IFNA(IFNA(INDEX('2025'!$A$1:$AAA$1000,
                      MATCH($A89,'2025'!$C$1:$C$1000,0), 
                      MATCH(M$1,'2025'!$A$1:$AAA$1,0)),
                INDEX('2024'!$A$1:$AAA$1000, 
                      MATCH($A89,'2024'!$C$1:$C$1000,0), 
                      MATCH(M$1,'2024'!$A$1:$AAA$1,0))),
                INDEX(Hours!$A$1:$AAF$1000, 
                      MATCH($A89,Hours!$A$1:$A$1000,0), 
                      MATCH(M$1,Hours!$A$1:$AAF$1,0)))
,"")</f>
        <v>4</v>
      </c>
      <c r="N89" s="29" t="str">
        <f t="array" ref="N89">IFNA(IFNA(IFNA(INDEX('2025'!$A$1:$AAA$1000,
                      MATCH($A89,'2025'!$C$1:$C$1000,0), 
                      MATCH(N$1,'2025'!$A$1:$AAA$1,0)),
                INDEX('2024'!$A$1:$AAA$1000, 
                      MATCH($A89,'2024'!$C$1:$C$1000,0), 
                      MATCH(N$1,'2024'!$A$1:$AAA$1,0))),
                INDEX(Hours!$A$1:$AAF$1000, 
                      MATCH($A89,Hours!$A$1:$A$1000,0), 
                      MATCH(N$1,Hours!$A$1:$AAF$1,0)))
,"")</f>
        <v/>
      </c>
      <c r="O89" s="29">
        <f t="array" ref="O89">IFNA(IFNA(IFNA(INDEX('2025'!$A$1:$AAA$1000,
                      MATCH($A89,'2025'!$C$1:$C$1000,0), 
                      MATCH(O$1,'2025'!$A$1:$AAA$1,0)),
                INDEX('2024'!$A$1:$AAA$1000, 
                      MATCH($A89,'2024'!$C$1:$C$1000,0), 
                      MATCH(O$1,'2024'!$A$1:$AAA$1,0))),
                INDEX(Hours!$A$1:$AAF$1000, 
                      MATCH($A89,Hours!$A$1:$A$1000,0), 
                      MATCH(O$1,Hours!$A$1:$AAF$1,0)))
,"")</f>
        <v>4</v>
      </c>
      <c r="P89" s="29" t="str">
        <f t="array" ref="P89">IFNA(IFNA(IFNA(INDEX('2025'!$A$1:$AAA$1000,
                      MATCH($A89,'2025'!$C$1:$C$1000,0), 
                      MATCH(P$1,'2025'!$A$1:$AAA$1,0)),
                INDEX('2024'!$A$1:$AAA$1000, 
                      MATCH($A89,'2024'!$C$1:$C$1000,0), 
                      MATCH(P$1,'2024'!$A$1:$AAA$1,0))),
                INDEX(Hours!$A$1:$AAF$1000, 
                      MATCH($A89,Hours!$A$1:$A$1000,0), 
                      MATCH(P$1,Hours!$A$1:$AAF$1,0)))
,"")</f>
        <v/>
      </c>
      <c r="Q89" s="29" t="str">
        <f t="array" ref="Q89">IFNA(IFNA(IFNA(INDEX('2025'!$A$1:$AAA$1000,
                      MATCH($A89,'2025'!$C$1:$C$1000,0), 
                      MATCH(Q$1,'2025'!$A$1:$AAA$1,0)),
                INDEX('2024'!$A$1:$AAA$1000, 
                      MATCH($A89,'2024'!$C$1:$C$1000,0), 
                      MATCH(Q$1,'2024'!$A$1:$AAA$1,0))),
                INDEX(Hours!$A$1:$AAF$1000, 
                      MATCH($A89,Hours!$A$1:$A$1000,0), 
                      MATCH(Q$1,Hours!$A$1:$AAF$1,0)))
,"")</f>
        <v/>
      </c>
      <c r="R89" s="29">
        <f t="array" ref="R89">IFNA(IFNA(IFNA(INDEX('2025'!$A$1:$AAA$1000,
                      MATCH($A89,'2025'!$C$1:$C$1000,0), 
                      MATCH(R$1,'2025'!$A$1:$AAA$1,0)),
                INDEX('2024'!$A$1:$AAA$1000, 
                      MATCH($A89,'2024'!$C$1:$C$1000,0), 
                      MATCH(R$1,'2024'!$A$1:$AAA$1,0))),
                INDEX(Hours!$A$1:$AAF$1000, 
                      MATCH($A89,Hours!$A$1:$A$1000,0), 
                      MATCH(R$1,Hours!$A$1:$AAF$1,0)))
,"")</f>
        <v>6</v>
      </c>
      <c r="S89" s="29" t="str">
        <f t="array" ref="S89">IFNA(IFNA(IFNA(INDEX('2025'!$A$1:$AAA$1000,
                      MATCH($A89,'2025'!$C$1:$C$1000,0), 
                      MATCH(S$1,'2025'!$A$1:$AAA$1,0)),
                INDEX('2024'!$A$1:$AAA$1000, 
                      MATCH($A89,'2024'!$C$1:$C$1000,0), 
                      MATCH(S$1,'2024'!$A$1:$AAA$1,0))),
                INDEX(Hours!$A$1:$AAF$1000, 
                      MATCH($A89,Hours!$A$1:$A$1000,0), 
                      MATCH(S$1,Hours!$A$1:$AAF$1,0)))
,"")</f>
        <v/>
      </c>
      <c r="T89" s="76"/>
      <c r="U89" s="76"/>
      <c r="V89" s="76"/>
      <c r="W89" s="76"/>
      <c r="X89" s="76"/>
      <c r="Y89" s="29" t="str">
        <f t="array" ref="Y89">INDEX(Hours!$A$1:$AAF$1000, 
                      MATCH($A89,Hours!$A$1:$A$1000,0), 
                      MATCH(Y$1,Hours!$A$1:$AAF$1,0))</f>
        <v/>
      </c>
      <c r="Z89" s="76"/>
      <c r="AA89" s="76"/>
      <c r="AB89" s="76"/>
      <c r="AC89" s="76"/>
      <c r="AD89" s="76"/>
    </row>
    <row r="90" ht="22.5" hidden="1" customHeight="1">
      <c r="A90" s="25">
        <f t="shared" si="1"/>
        <v>45685</v>
      </c>
      <c r="B90" s="29">
        <f t="array" ref="B90">IFNA(IFNA(IFNA(INDEX('2025'!$A$1:$AAA$1000,
                      MATCH($A90,'2025'!$C$1:$C$1000,0), 
                      MATCH(B$1,'2025'!$A$1:$AAA$1,0)),
                INDEX('2024'!$A$1:$AAA$1000, 
                      MATCH($A90,'2024'!$C$1:$C$1000,0), 
                      MATCH(B$1,'2024'!$A$1:$AAA$1,0))),
                INDEX(Hours!$A$1:$AAF$1000, 
                      MATCH($A90,Hours!$A$1:$A$1000,0), 
                      MATCH(B$1,Hours!$A$1:$AAF$1,0)))
,"")</f>
        <v>5</v>
      </c>
      <c r="C90" s="29" t="str">
        <f t="array" ref="C90">IFNA(IFNA(IFNA(INDEX('2025'!$A$1:$AAA$1000,
                      MATCH($A90,'2025'!$C$1:$C$1000,0), 
                      MATCH(C$1,'2025'!$A$1:$AAA$1,0)),
                INDEX('2024'!$A$1:$AAA$1000, 
                      MATCH($A90,'2024'!$C$1:$C$1000,0), 
                      MATCH(C$1,'2024'!$A$1:$AAA$1,0))),
                INDEX(Hours!$A$1:$AAF$1000, 
                      MATCH($A90,Hours!$A$1:$A$1000,0), 
                      MATCH(C$1,Hours!$A$1:$AAF$1,0)))
,"")</f>
        <v/>
      </c>
      <c r="D90" s="29">
        <f t="array" ref="D90">IFNA(IFNA(IFNA(INDEX('2025'!$A$1:$AAA$1000,
                      MATCH($A90,'2025'!$C$1:$C$1000,0), 
                      MATCH(D$1,'2025'!$A$1:$AAA$1,0)),
                INDEX('2024'!$A$1:$AAA$1000, 
                      MATCH($A90,'2024'!$C$1:$C$1000,0), 
                      MATCH(D$1,'2024'!$A$1:$AAA$1,0))),
                INDEX(Hours!$A$1:$AAF$1000, 
                      MATCH($A90,Hours!$A$1:$A$1000,0), 
                      MATCH(D$1,Hours!$A$1:$AAF$1,0)))
,"")</f>
        <v>6</v>
      </c>
      <c r="E90" s="29">
        <f t="array" ref="E90">IFNA(IFNA(IFNA(INDEX('2025'!$A$1:$AAA$1000,
                      MATCH($A90,'2025'!$C$1:$C$1000,0), 
                      MATCH(E$1,'2025'!$A$1:$AAA$1,0)),
                INDEX('2024'!$A$1:$AAA$1000, 
                      MATCH($A90,'2024'!$C$1:$C$1000,0), 
                      MATCH(E$1,'2024'!$A$1:$AAA$1,0))),
                INDEX(Hours!$A$1:$AAF$1000, 
                      MATCH($A90,Hours!$A$1:$A$1000,0), 
                      MATCH(E$1,Hours!$A$1:$AAF$1,0)))
,"")</f>
        <v>7</v>
      </c>
      <c r="F90" s="29">
        <f t="array" ref="F90">IFNA(IFNA(IFNA(INDEX('2025'!$A$1:$AAA$1000,
                      MATCH($A90,'2025'!$C$1:$C$1000,0), 
                      MATCH(F$1,'2025'!$A$1:$AAA$1,0)),
                INDEX('2024'!$A$1:$AAA$1000, 
                      MATCH($A90,'2024'!$C$1:$C$1000,0), 
                      MATCH(F$1,'2024'!$A$1:$AAA$1,0))),
                INDEX(Hours!$A$1:$AAF$1000, 
                      MATCH($A90,Hours!$A$1:$A$1000,0), 
                      MATCH(F$1,Hours!$A$1:$AAF$1,0)))
,"")</f>
        <v>6</v>
      </c>
      <c r="G90" s="29" t="str">
        <f t="array" ref="G90">IFNA(IFNA(IFNA(INDEX('2025'!$A$1:$AAA$1000,
                      MATCH($A90,'2025'!$C$1:$C$1000,0), 
                      MATCH(G$1,'2025'!$A$1:$AAA$1,0)),
                INDEX('2024'!$A$1:$AAA$1000, 
                      MATCH($A90,'2024'!$C$1:$C$1000,0), 
                      MATCH(G$1,'2024'!$A$1:$AAA$1,0))),
                INDEX(Hours!$A$1:$AAF$1000, 
                      MATCH($A90,Hours!$A$1:$A$1000,0), 
                      MATCH(G$1,Hours!$A$1:$AAF$1,0)))
,"")</f>
        <v/>
      </c>
      <c r="H90" s="29" t="str">
        <f t="array" ref="H90">IFNA(IFNA(IFNA(INDEX('2025'!$A$1:$AAA$1000,
                      MATCH($A90,'2025'!$C$1:$C$1000,0), 
                      MATCH(H$1,'2025'!$A$1:$AAA$1,0)),
                INDEX('2024'!$A$1:$AAA$1000, 
                      MATCH($A90,'2024'!$C$1:$C$1000,0), 
                      MATCH(H$1,'2024'!$A$1:$AAA$1,0))),
                INDEX(Hours!$A$1:$AAF$1000, 
                      MATCH($A90,Hours!$A$1:$A$1000,0), 
                      MATCH(H$1,Hours!$A$1:$AAF$1,0)))
,"")</f>
        <v/>
      </c>
      <c r="I90" s="29">
        <f t="array" ref="I90">IFNA(IFNA(IFNA(INDEX('2025'!$A$1:$AAA$1000,
                      MATCH($A90,'2025'!$C$1:$C$1000,0), 
                      MATCH(I$1,'2025'!$A$1:$AAA$1,0)),
                INDEX('2024'!$A$1:$AAA$1000, 
                      MATCH($A90,'2024'!$C$1:$C$1000,0), 
                      MATCH(I$1,'2024'!$A$1:$AAA$1,0))),
                INDEX(Hours!$A$1:$AAF$1000, 
                      MATCH($A90,Hours!$A$1:$A$1000,0), 
                      MATCH(I$1,Hours!$A$1:$AAF$1,0)))
,"")</f>
        <v>7</v>
      </c>
      <c r="J90" s="29" t="str">
        <f t="array" ref="J90">IFNA(IFNA(IFNA(INDEX('2025'!$A$1:$AAA$1000,
                      MATCH($A90,'2025'!$C$1:$C$1000,0), 
                      MATCH(J$1,'2025'!$A$1:$AAA$1,0)),
                INDEX('2024'!$A$1:$AAA$1000, 
                      MATCH($A90,'2024'!$C$1:$C$1000,0), 
                      MATCH(J$1,'2024'!$A$1:$AAA$1,0))),
                INDEX(Hours!$A$1:$AAF$1000, 
                      MATCH($A90,Hours!$A$1:$A$1000,0), 
                      MATCH(J$1,Hours!$A$1:$AAF$1,0)))
,"")</f>
        <v/>
      </c>
      <c r="K90" s="29" t="str">
        <f t="array" ref="K90">IFNA(IFNA(IFNA(INDEX('2025'!$A$1:$AAA$1000,
                      MATCH($A90,'2025'!$C$1:$C$1000,0), 
                      MATCH(K$1,'2025'!$A$1:$AAA$1,0)),
                INDEX('2024'!$A$1:$AAA$1000, 
                      MATCH($A90,'2024'!$C$1:$C$1000,0), 
                      MATCH(K$1,'2024'!$A$1:$AAA$1,0))),
                INDEX(Hours!$A$1:$AAF$1000, 
                      MATCH($A90,Hours!$A$1:$A$1000,0), 
                      MATCH(K$1,Hours!$A$1:$AAF$1,0)))
,"")</f>
        <v/>
      </c>
      <c r="L90" s="29" t="str">
        <f t="array" ref="L90">IFNA(IFNA(IFNA(INDEX('2025'!$A$1:$AAA$1000,
                      MATCH($A90,'2025'!$C$1:$C$1000,0), 
                      MATCH(L$1,'2025'!$A$1:$AAA$1,0)),
                INDEX('2024'!$A$1:$AAA$1000, 
                      MATCH($A90,'2024'!$C$1:$C$1000,0), 
                      MATCH(L$1,'2024'!$A$1:$AAA$1,0))),
                INDEX(Hours!$A$1:$AAF$1000, 
                      MATCH($A90,Hours!$A$1:$A$1000,0), 
                      MATCH(L$1,Hours!$A$1:$AAF$1,0)))
,"")</f>
        <v/>
      </c>
      <c r="M90" s="29">
        <f t="array" ref="M90">IFNA(IFNA(IFNA(INDEX('2025'!$A$1:$AAA$1000,
                      MATCH($A90,'2025'!$C$1:$C$1000,0), 
                      MATCH(M$1,'2025'!$A$1:$AAA$1,0)),
                INDEX('2024'!$A$1:$AAA$1000, 
                      MATCH($A90,'2024'!$C$1:$C$1000,0), 
                      MATCH(M$1,'2024'!$A$1:$AAA$1,0))),
                INDEX(Hours!$A$1:$AAF$1000, 
                      MATCH($A90,Hours!$A$1:$A$1000,0), 
                      MATCH(M$1,Hours!$A$1:$AAF$1,0)))
,"")</f>
        <v>4</v>
      </c>
      <c r="N90" s="29" t="str">
        <f t="array" ref="N90">IFNA(IFNA(IFNA(INDEX('2025'!$A$1:$AAA$1000,
                      MATCH($A90,'2025'!$C$1:$C$1000,0), 
                      MATCH(N$1,'2025'!$A$1:$AAA$1,0)),
                INDEX('2024'!$A$1:$AAA$1000, 
                      MATCH($A90,'2024'!$C$1:$C$1000,0), 
                      MATCH(N$1,'2024'!$A$1:$AAA$1,0))),
                INDEX(Hours!$A$1:$AAF$1000, 
                      MATCH($A90,Hours!$A$1:$A$1000,0), 
                      MATCH(N$1,Hours!$A$1:$AAF$1,0)))
,"")</f>
        <v/>
      </c>
      <c r="O90" s="29">
        <f t="array" ref="O90">IFNA(IFNA(IFNA(INDEX('2025'!$A$1:$AAA$1000,
                      MATCH($A90,'2025'!$C$1:$C$1000,0), 
                      MATCH(O$1,'2025'!$A$1:$AAA$1,0)),
                INDEX('2024'!$A$1:$AAA$1000, 
                      MATCH($A90,'2024'!$C$1:$C$1000,0), 
                      MATCH(O$1,'2024'!$A$1:$AAA$1,0))),
                INDEX(Hours!$A$1:$AAF$1000, 
                      MATCH($A90,Hours!$A$1:$A$1000,0), 
                      MATCH(O$1,Hours!$A$1:$AAF$1,0)))
,"")</f>
        <v>4</v>
      </c>
      <c r="P90" s="29" t="str">
        <f t="array" ref="P90">IFNA(IFNA(IFNA(INDEX('2025'!$A$1:$AAA$1000,
                      MATCH($A90,'2025'!$C$1:$C$1000,0), 
                      MATCH(P$1,'2025'!$A$1:$AAA$1,0)),
                INDEX('2024'!$A$1:$AAA$1000, 
                      MATCH($A90,'2024'!$C$1:$C$1000,0), 
                      MATCH(P$1,'2024'!$A$1:$AAA$1,0))),
                INDEX(Hours!$A$1:$AAF$1000, 
                      MATCH($A90,Hours!$A$1:$A$1000,0), 
                      MATCH(P$1,Hours!$A$1:$AAF$1,0)))
,"")</f>
        <v/>
      </c>
      <c r="Q90" s="29" t="str">
        <f t="array" ref="Q90">IFNA(IFNA(IFNA(INDEX('2025'!$A$1:$AAA$1000,
                      MATCH($A90,'2025'!$C$1:$C$1000,0), 
                      MATCH(Q$1,'2025'!$A$1:$AAA$1,0)),
                INDEX('2024'!$A$1:$AAA$1000, 
                      MATCH($A90,'2024'!$C$1:$C$1000,0), 
                      MATCH(Q$1,'2024'!$A$1:$AAA$1,0))),
                INDEX(Hours!$A$1:$AAF$1000, 
                      MATCH($A90,Hours!$A$1:$A$1000,0), 
                      MATCH(Q$1,Hours!$A$1:$AAF$1,0)))
,"")</f>
        <v/>
      </c>
      <c r="R90" s="29">
        <f t="array" ref="R90">IFNA(IFNA(IFNA(INDEX('2025'!$A$1:$AAA$1000,
                      MATCH($A90,'2025'!$C$1:$C$1000,0), 
                      MATCH(R$1,'2025'!$A$1:$AAA$1,0)),
                INDEX('2024'!$A$1:$AAA$1000, 
                      MATCH($A90,'2024'!$C$1:$C$1000,0), 
                      MATCH(R$1,'2024'!$A$1:$AAA$1,0))),
                INDEX(Hours!$A$1:$AAF$1000, 
                      MATCH($A90,Hours!$A$1:$A$1000,0), 
                      MATCH(R$1,Hours!$A$1:$AAF$1,0)))
,"")</f>
        <v>1</v>
      </c>
      <c r="S90" s="29">
        <f t="array" ref="S90">IFNA(IFNA(IFNA(INDEX('2025'!$A$1:$AAA$1000,
                      MATCH($A90,'2025'!$C$1:$C$1000,0), 
                      MATCH(S$1,'2025'!$A$1:$AAA$1,0)),
                INDEX('2024'!$A$1:$AAA$1000, 
                      MATCH($A90,'2024'!$C$1:$C$1000,0), 
                      MATCH(S$1,'2024'!$A$1:$AAA$1,0))),
                INDEX(Hours!$A$1:$AAF$1000, 
                      MATCH($A90,Hours!$A$1:$A$1000,0), 
                      MATCH(S$1,Hours!$A$1:$AAF$1,0)))
,"")</f>
        <v>3</v>
      </c>
      <c r="T90" s="76"/>
      <c r="U90" s="76"/>
      <c r="V90" s="76"/>
      <c r="W90" s="76"/>
      <c r="X90" s="76"/>
      <c r="Y90" s="29" t="str">
        <f t="array" ref="Y90">INDEX(Hours!$A$1:$AAF$1000, 
                      MATCH($A90,Hours!$A$1:$A$1000,0), 
                      MATCH(Y$1,Hours!$A$1:$AAF$1,0))</f>
        <v/>
      </c>
      <c r="Z90" s="76"/>
      <c r="AA90" s="76"/>
      <c r="AB90" s="76"/>
      <c r="AC90" s="76"/>
      <c r="AD90" s="76"/>
    </row>
    <row r="91" ht="22.5" hidden="1" customHeight="1">
      <c r="A91" s="25">
        <f t="shared" si="1"/>
        <v>45686</v>
      </c>
      <c r="B91" s="29">
        <f t="array" ref="B91">IFNA(IFNA(IFNA(INDEX('2025'!$A$1:$AAA$1000,
                      MATCH($A91,'2025'!$C$1:$C$1000,0), 
                      MATCH(B$1,'2025'!$A$1:$AAA$1,0)),
                INDEX('2024'!$A$1:$AAA$1000, 
                      MATCH($A91,'2024'!$C$1:$C$1000,0), 
                      MATCH(B$1,'2024'!$A$1:$AAA$1,0))),
                INDEX(Hours!$A$1:$AAF$1000, 
                      MATCH($A91,Hours!$A$1:$A$1000,0), 
                      MATCH(B$1,Hours!$A$1:$AAF$1,0)))
,"")</f>
        <v>5</v>
      </c>
      <c r="C91" s="29" t="str">
        <f t="array" ref="C91">IFNA(IFNA(IFNA(INDEX('2025'!$A$1:$AAA$1000,
                      MATCH($A91,'2025'!$C$1:$C$1000,0), 
                      MATCH(C$1,'2025'!$A$1:$AAA$1,0)),
                INDEX('2024'!$A$1:$AAA$1000, 
                      MATCH($A91,'2024'!$C$1:$C$1000,0), 
                      MATCH(C$1,'2024'!$A$1:$AAA$1,0))),
                INDEX(Hours!$A$1:$AAF$1000, 
                      MATCH($A91,Hours!$A$1:$A$1000,0), 
                      MATCH(C$1,Hours!$A$1:$AAF$1,0)))
,"")</f>
        <v/>
      </c>
      <c r="D91" s="29">
        <f t="array" ref="D91">IFNA(IFNA(IFNA(INDEX('2025'!$A$1:$AAA$1000,
                      MATCH($A91,'2025'!$C$1:$C$1000,0), 
                      MATCH(D$1,'2025'!$A$1:$AAA$1,0)),
                INDEX('2024'!$A$1:$AAA$1000, 
                      MATCH($A91,'2024'!$C$1:$C$1000,0), 
                      MATCH(D$1,'2024'!$A$1:$AAA$1,0))),
                INDEX(Hours!$A$1:$AAF$1000, 
                      MATCH($A91,Hours!$A$1:$A$1000,0), 
                      MATCH(D$1,Hours!$A$1:$AAF$1,0)))
,"")</f>
        <v>6</v>
      </c>
      <c r="E91" s="29">
        <f t="array" ref="E91">IFNA(IFNA(IFNA(INDEX('2025'!$A$1:$AAA$1000,
                      MATCH($A91,'2025'!$C$1:$C$1000,0), 
                      MATCH(E$1,'2025'!$A$1:$AAA$1,0)),
                INDEX('2024'!$A$1:$AAA$1000, 
                      MATCH($A91,'2024'!$C$1:$C$1000,0), 
                      MATCH(E$1,'2024'!$A$1:$AAA$1,0))),
                INDEX(Hours!$A$1:$AAF$1000, 
                      MATCH($A91,Hours!$A$1:$A$1000,0), 
                      MATCH(E$1,Hours!$A$1:$AAF$1,0)))
,"")</f>
        <v>7</v>
      </c>
      <c r="F91" s="29">
        <f t="array" ref="F91">IFNA(IFNA(IFNA(INDEX('2025'!$A$1:$AAA$1000,
                      MATCH($A91,'2025'!$C$1:$C$1000,0), 
                      MATCH(F$1,'2025'!$A$1:$AAA$1,0)),
                INDEX('2024'!$A$1:$AAA$1000, 
                      MATCH($A91,'2024'!$C$1:$C$1000,0), 
                      MATCH(F$1,'2024'!$A$1:$AAA$1,0))),
                INDEX(Hours!$A$1:$AAF$1000, 
                      MATCH($A91,Hours!$A$1:$A$1000,0), 
                      MATCH(F$1,Hours!$A$1:$AAF$1,0)))
,"")</f>
        <v>6</v>
      </c>
      <c r="G91" s="29">
        <f t="array" ref="G91">IFNA(IFNA(IFNA(INDEX('2025'!$A$1:$AAA$1000,
                      MATCH($A91,'2025'!$C$1:$C$1000,0), 
                      MATCH(G$1,'2025'!$A$1:$AAA$1,0)),
                INDEX('2024'!$A$1:$AAA$1000, 
                      MATCH($A91,'2024'!$C$1:$C$1000,0), 
                      MATCH(G$1,'2024'!$A$1:$AAA$1,0))),
                INDEX(Hours!$A$1:$AAF$1000, 
                      MATCH($A91,Hours!$A$1:$A$1000,0), 
                      MATCH(G$1,Hours!$A$1:$AAF$1,0)))
,"")</f>
        <v>4</v>
      </c>
      <c r="H91" s="29" t="str">
        <f t="array" ref="H91">IFNA(IFNA(IFNA(INDEX('2025'!$A$1:$AAA$1000,
                      MATCH($A91,'2025'!$C$1:$C$1000,0), 
                      MATCH(H$1,'2025'!$A$1:$AAA$1,0)),
                INDEX('2024'!$A$1:$AAA$1000, 
                      MATCH($A91,'2024'!$C$1:$C$1000,0), 
                      MATCH(H$1,'2024'!$A$1:$AAA$1,0))),
                INDEX(Hours!$A$1:$AAF$1000, 
                      MATCH($A91,Hours!$A$1:$A$1000,0), 
                      MATCH(H$1,Hours!$A$1:$AAF$1,0)))
,"")</f>
        <v/>
      </c>
      <c r="I91" s="29">
        <f t="array" ref="I91">IFNA(IFNA(IFNA(INDEX('2025'!$A$1:$AAA$1000,
                      MATCH($A91,'2025'!$C$1:$C$1000,0), 
                      MATCH(I$1,'2025'!$A$1:$AAA$1,0)),
                INDEX('2024'!$A$1:$AAA$1000, 
                      MATCH($A91,'2024'!$C$1:$C$1000,0), 
                      MATCH(I$1,'2024'!$A$1:$AAA$1,0))),
                INDEX(Hours!$A$1:$AAF$1000, 
                      MATCH($A91,Hours!$A$1:$A$1000,0), 
                      MATCH(I$1,Hours!$A$1:$AAF$1,0)))
,"")</f>
        <v>7</v>
      </c>
      <c r="J91" s="29" t="str">
        <f t="array" ref="J91">IFNA(IFNA(IFNA(INDEX('2025'!$A$1:$AAA$1000,
                      MATCH($A91,'2025'!$C$1:$C$1000,0), 
                      MATCH(J$1,'2025'!$A$1:$AAA$1,0)),
                INDEX('2024'!$A$1:$AAA$1000, 
                      MATCH($A91,'2024'!$C$1:$C$1000,0), 
                      MATCH(J$1,'2024'!$A$1:$AAA$1,0))),
                INDEX(Hours!$A$1:$AAF$1000, 
                      MATCH($A91,Hours!$A$1:$A$1000,0), 
                      MATCH(J$1,Hours!$A$1:$AAF$1,0)))
,"")</f>
        <v/>
      </c>
      <c r="K91" s="29" t="str">
        <f t="array" ref="K91">IFNA(IFNA(IFNA(INDEX('2025'!$A$1:$AAA$1000,
                      MATCH($A91,'2025'!$C$1:$C$1000,0), 
                      MATCH(K$1,'2025'!$A$1:$AAA$1,0)),
                INDEX('2024'!$A$1:$AAA$1000, 
                      MATCH($A91,'2024'!$C$1:$C$1000,0), 
                      MATCH(K$1,'2024'!$A$1:$AAA$1,0))),
                INDEX(Hours!$A$1:$AAF$1000, 
                      MATCH($A91,Hours!$A$1:$A$1000,0), 
                      MATCH(K$1,Hours!$A$1:$AAF$1,0)))
,"")</f>
        <v/>
      </c>
      <c r="L91" s="29" t="str">
        <f t="array" ref="L91">IFNA(IFNA(IFNA(INDEX('2025'!$A$1:$AAA$1000,
                      MATCH($A91,'2025'!$C$1:$C$1000,0), 
                      MATCH(L$1,'2025'!$A$1:$AAA$1,0)),
                INDEX('2024'!$A$1:$AAA$1000, 
                      MATCH($A91,'2024'!$C$1:$C$1000,0), 
                      MATCH(L$1,'2024'!$A$1:$AAA$1,0))),
                INDEX(Hours!$A$1:$AAF$1000, 
                      MATCH($A91,Hours!$A$1:$A$1000,0), 
                      MATCH(L$1,Hours!$A$1:$AAF$1,0)))
,"")</f>
        <v/>
      </c>
      <c r="M91" s="29">
        <f t="array" ref="M91">IFNA(IFNA(IFNA(INDEX('2025'!$A$1:$AAA$1000,
                      MATCH($A91,'2025'!$C$1:$C$1000,0), 
                      MATCH(M$1,'2025'!$A$1:$AAA$1,0)),
                INDEX('2024'!$A$1:$AAA$1000, 
                      MATCH($A91,'2024'!$C$1:$C$1000,0), 
                      MATCH(M$1,'2024'!$A$1:$AAA$1,0))),
                INDEX(Hours!$A$1:$AAF$1000, 
                      MATCH($A91,Hours!$A$1:$A$1000,0), 
                      MATCH(M$1,Hours!$A$1:$AAF$1,0)))
,"")</f>
        <v>4</v>
      </c>
      <c r="N91" s="29" t="str">
        <f t="array" ref="N91">IFNA(IFNA(IFNA(INDEX('2025'!$A$1:$AAA$1000,
                      MATCH($A91,'2025'!$C$1:$C$1000,0), 
                      MATCH(N$1,'2025'!$A$1:$AAA$1,0)),
                INDEX('2024'!$A$1:$AAA$1000, 
                      MATCH($A91,'2024'!$C$1:$C$1000,0), 
                      MATCH(N$1,'2024'!$A$1:$AAA$1,0))),
                INDEX(Hours!$A$1:$AAF$1000, 
                      MATCH($A91,Hours!$A$1:$A$1000,0), 
                      MATCH(N$1,Hours!$A$1:$AAF$1,0)))
,"")</f>
        <v/>
      </c>
      <c r="O91" s="29" t="str">
        <f t="array" ref="O91">IFNA(IFNA(IFNA(INDEX('2025'!$A$1:$AAA$1000,
                      MATCH($A91,'2025'!$C$1:$C$1000,0), 
                      MATCH(O$1,'2025'!$A$1:$AAA$1,0)),
                INDEX('2024'!$A$1:$AAA$1000, 
                      MATCH($A91,'2024'!$C$1:$C$1000,0), 
                      MATCH(O$1,'2024'!$A$1:$AAA$1,0))),
                INDEX(Hours!$A$1:$AAF$1000, 
                      MATCH($A91,Hours!$A$1:$A$1000,0), 
                      MATCH(O$1,Hours!$A$1:$AAF$1,0)))
,"")</f>
        <v/>
      </c>
      <c r="P91" s="29">
        <f t="array" ref="P91">IFNA(IFNA(IFNA(INDEX('2025'!$A$1:$AAA$1000,
                      MATCH($A91,'2025'!$C$1:$C$1000,0), 
                      MATCH(P$1,'2025'!$A$1:$AAA$1,0)),
                INDEX('2024'!$A$1:$AAA$1000, 
                      MATCH($A91,'2024'!$C$1:$C$1000,0), 
                      MATCH(P$1,'2024'!$A$1:$AAA$1,0))),
                INDEX(Hours!$A$1:$AAF$1000, 
                      MATCH($A91,Hours!$A$1:$A$1000,0), 
                      MATCH(P$1,Hours!$A$1:$AAF$1,0)))
,"")</f>
        <v>1</v>
      </c>
      <c r="Q91" s="29" t="str">
        <f t="array" ref="Q91">IFNA(IFNA(IFNA(INDEX('2025'!$A$1:$AAA$1000,
                      MATCH($A91,'2025'!$C$1:$C$1000,0), 
                      MATCH(Q$1,'2025'!$A$1:$AAA$1,0)),
                INDEX('2024'!$A$1:$AAA$1000, 
                      MATCH($A91,'2024'!$C$1:$C$1000,0), 
                      MATCH(Q$1,'2024'!$A$1:$AAA$1,0))),
                INDEX(Hours!$A$1:$AAF$1000, 
                      MATCH($A91,Hours!$A$1:$A$1000,0), 
                      MATCH(Q$1,Hours!$A$1:$AAF$1,0)))
,"")</f>
        <v/>
      </c>
      <c r="R91" s="29" t="str">
        <f t="array" ref="R91">IFNA(IFNA(IFNA(INDEX('2025'!$A$1:$AAA$1000,
                      MATCH($A91,'2025'!$C$1:$C$1000,0), 
                      MATCH(R$1,'2025'!$A$1:$AAA$1,0)),
                INDEX('2024'!$A$1:$AAA$1000, 
                      MATCH($A91,'2024'!$C$1:$C$1000,0), 
                      MATCH(R$1,'2024'!$A$1:$AAA$1,0))),
                INDEX(Hours!$A$1:$AAF$1000, 
                      MATCH($A91,Hours!$A$1:$A$1000,0), 
                      MATCH(R$1,Hours!$A$1:$AAF$1,0)))
,"")</f>
        <v/>
      </c>
      <c r="S91" s="29">
        <f t="array" ref="S91">IFNA(IFNA(IFNA(INDEX('2025'!$A$1:$AAA$1000,
                      MATCH($A91,'2025'!$C$1:$C$1000,0), 
                      MATCH(S$1,'2025'!$A$1:$AAA$1,0)),
                INDEX('2024'!$A$1:$AAA$1000, 
                      MATCH($A91,'2024'!$C$1:$C$1000,0), 
                      MATCH(S$1,'2024'!$A$1:$AAA$1,0))),
                INDEX(Hours!$A$1:$AAF$1000, 
                      MATCH($A91,Hours!$A$1:$A$1000,0), 
                      MATCH(S$1,Hours!$A$1:$AAF$1,0)))
,"")</f>
        <v>3</v>
      </c>
      <c r="T91" s="76"/>
      <c r="U91" s="76"/>
      <c r="V91" s="76"/>
      <c r="W91" s="76"/>
      <c r="X91" s="76"/>
      <c r="Y91" s="29" t="str">
        <f t="array" ref="Y91">INDEX(Hours!$A$1:$AAF$1000, 
                      MATCH($A91,Hours!$A$1:$A$1000,0), 
                      MATCH(Y$1,Hours!$A$1:$AAF$1,0))</f>
        <v/>
      </c>
      <c r="Z91" s="76"/>
      <c r="AA91" s="76"/>
      <c r="AB91" s="76"/>
      <c r="AC91" s="76"/>
      <c r="AD91" s="76"/>
    </row>
    <row r="92" ht="22.5" hidden="1" customHeight="1">
      <c r="A92" s="25">
        <f t="shared" si="1"/>
        <v>45687</v>
      </c>
      <c r="B92" s="29">
        <f t="array" ref="B92">IFNA(IFNA(IFNA(INDEX('2025'!$A$1:$AAA$1000,
                      MATCH($A92,'2025'!$C$1:$C$1000,0), 
                      MATCH(B$1,'2025'!$A$1:$AAA$1,0)),
                INDEX('2024'!$A$1:$AAA$1000, 
                      MATCH($A92,'2024'!$C$1:$C$1000,0), 
                      MATCH(B$1,'2024'!$A$1:$AAA$1,0))),
                INDEX(Hours!$A$1:$AAF$1000, 
                      MATCH($A92,Hours!$A$1:$A$1000,0), 
                      MATCH(B$1,Hours!$A$1:$AAF$1,0)))
,"")</f>
        <v>5</v>
      </c>
      <c r="C92" s="29">
        <f t="array" ref="C92">IFNA(IFNA(IFNA(INDEX('2025'!$A$1:$AAA$1000,
                      MATCH($A92,'2025'!$C$1:$C$1000,0), 
                      MATCH(C$1,'2025'!$A$1:$AAA$1,0)),
                INDEX('2024'!$A$1:$AAA$1000, 
                      MATCH($A92,'2024'!$C$1:$C$1000,0), 
                      MATCH(C$1,'2024'!$A$1:$AAA$1,0))),
                INDEX(Hours!$A$1:$AAF$1000, 
                      MATCH($A92,Hours!$A$1:$A$1000,0), 
                      MATCH(C$1,Hours!$A$1:$AAF$1,0)))
,"")</f>
        <v>5</v>
      </c>
      <c r="D92" s="29">
        <f t="array" ref="D92">IFNA(IFNA(IFNA(INDEX('2025'!$A$1:$AAA$1000,
                      MATCH($A92,'2025'!$C$1:$C$1000,0), 
                      MATCH(D$1,'2025'!$A$1:$AAA$1,0)),
                INDEX('2024'!$A$1:$AAA$1000, 
                      MATCH($A92,'2024'!$C$1:$C$1000,0), 
                      MATCH(D$1,'2024'!$A$1:$AAA$1,0))),
                INDEX(Hours!$A$1:$AAF$1000, 
                      MATCH($A92,Hours!$A$1:$A$1000,0), 
                      MATCH(D$1,Hours!$A$1:$AAF$1,0)))
,"")</f>
        <v>6</v>
      </c>
      <c r="E92" s="29">
        <f t="array" ref="E92">IFNA(IFNA(IFNA(INDEX('2025'!$A$1:$AAA$1000,
                      MATCH($A92,'2025'!$C$1:$C$1000,0), 
                      MATCH(E$1,'2025'!$A$1:$AAA$1,0)),
                INDEX('2024'!$A$1:$AAA$1000, 
                      MATCH($A92,'2024'!$C$1:$C$1000,0), 
                      MATCH(E$1,'2024'!$A$1:$AAA$1,0))),
                INDEX(Hours!$A$1:$AAF$1000, 
                      MATCH($A92,Hours!$A$1:$A$1000,0), 
                      MATCH(E$1,Hours!$A$1:$AAF$1,0)))
,"")</f>
        <v>7</v>
      </c>
      <c r="F92" s="29">
        <f t="array" ref="F92">IFNA(IFNA(IFNA(INDEX('2025'!$A$1:$AAA$1000,
                      MATCH($A92,'2025'!$C$1:$C$1000,0), 
                      MATCH(F$1,'2025'!$A$1:$AAA$1,0)),
                INDEX('2024'!$A$1:$AAA$1000, 
                      MATCH($A92,'2024'!$C$1:$C$1000,0), 
                      MATCH(F$1,'2024'!$A$1:$AAA$1,0))),
                INDEX(Hours!$A$1:$AAF$1000, 
                      MATCH($A92,Hours!$A$1:$A$1000,0), 
                      MATCH(F$1,Hours!$A$1:$AAF$1,0)))
,"")</f>
        <v>6</v>
      </c>
      <c r="G92" s="29">
        <f t="array" ref="G92">IFNA(IFNA(IFNA(INDEX('2025'!$A$1:$AAA$1000,
                      MATCH($A92,'2025'!$C$1:$C$1000,0), 
                      MATCH(G$1,'2025'!$A$1:$AAA$1,0)),
                INDEX('2024'!$A$1:$AAA$1000, 
                      MATCH($A92,'2024'!$C$1:$C$1000,0), 
                      MATCH(G$1,'2024'!$A$1:$AAA$1,0))),
                INDEX(Hours!$A$1:$AAF$1000, 
                      MATCH($A92,Hours!$A$1:$A$1000,0), 
                      MATCH(G$1,Hours!$A$1:$AAF$1,0)))
,"")</f>
        <v>4</v>
      </c>
      <c r="H92" s="29" t="str">
        <f t="array" ref="H92">IFNA(IFNA(IFNA(INDEX('2025'!$A$1:$AAA$1000,
                      MATCH($A92,'2025'!$C$1:$C$1000,0), 
                      MATCH(H$1,'2025'!$A$1:$AAA$1,0)),
                INDEX('2024'!$A$1:$AAA$1000, 
                      MATCH($A92,'2024'!$C$1:$C$1000,0), 
                      MATCH(H$1,'2024'!$A$1:$AAA$1,0))),
                INDEX(Hours!$A$1:$AAF$1000, 
                      MATCH($A92,Hours!$A$1:$A$1000,0), 
                      MATCH(H$1,Hours!$A$1:$AAF$1,0)))
,"")</f>
        <v/>
      </c>
      <c r="I92" s="29">
        <f t="array" ref="I92">IFNA(IFNA(IFNA(INDEX('2025'!$A$1:$AAA$1000,
                      MATCH($A92,'2025'!$C$1:$C$1000,0), 
                      MATCH(I$1,'2025'!$A$1:$AAA$1,0)),
                INDEX('2024'!$A$1:$AAA$1000, 
                      MATCH($A92,'2024'!$C$1:$C$1000,0), 
                      MATCH(I$1,'2024'!$A$1:$AAA$1,0))),
                INDEX(Hours!$A$1:$AAF$1000, 
                      MATCH($A92,Hours!$A$1:$A$1000,0), 
                      MATCH(I$1,Hours!$A$1:$AAF$1,0)))
,"")</f>
        <v>7</v>
      </c>
      <c r="J92" s="29" t="str">
        <f t="array" ref="J92">IFNA(IFNA(IFNA(INDEX('2025'!$A$1:$AAA$1000,
                      MATCH($A92,'2025'!$C$1:$C$1000,0), 
                      MATCH(J$1,'2025'!$A$1:$AAA$1,0)),
                INDEX('2024'!$A$1:$AAA$1000, 
                      MATCH($A92,'2024'!$C$1:$C$1000,0), 
                      MATCH(J$1,'2024'!$A$1:$AAA$1,0))),
                INDEX(Hours!$A$1:$AAF$1000, 
                      MATCH($A92,Hours!$A$1:$A$1000,0), 
                      MATCH(J$1,Hours!$A$1:$AAF$1,0)))
,"")</f>
        <v/>
      </c>
      <c r="K92" s="29" t="str">
        <f t="array" ref="K92">IFNA(IFNA(IFNA(INDEX('2025'!$A$1:$AAA$1000,
                      MATCH($A92,'2025'!$C$1:$C$1000,0), 
                      MATCH(K$1,'2025'!$A$1:$AAA$1,0)),
                INDEX('2024'!$A$1:$AAA$1000, 
                      MATCH($A92,'2024'!$C$1:$C$1000,0), 
                      MATCH(K$1,'2024'!$A$1:$AAA$1,0))),
                INDEX(Hours!$A$1:$AAF$1000, 
                      MATCH($A92,Hours!$A$1:$A$1000,0), 
                      MATCH(K$1,Hours!$A$1:$AAF$1,0)))
,"")</f>
        <v/>
      </c>
      <c r="L92" s="29" t="str">
        <f t="array" ref="L92">IFNA(IFNA(IFNA(INDEX('2025'!$A$1:$AAA$1000,
                      MATCH($A92,'2025'!$C$1:$C$1000,0), 
                      MATCH(L$1,'2025'!$A$1:$AAA$1,0)),
                INDEX('2024'!$A$1:$AAA$1000, 
                      MATCH($A92,'2024'!$C$1:$C$1000,0), 
                      MATCH(L$1,'2024'!$A$1:$AAA$1,0))),
                INDEX(Hours!$A$1:$AAF$1000, 
                      MATCH($A92,Hours!$A$1:$A$1000,0), 
                      MATCH(L$1,Hours!$A$1:$AAF$1,0)))
,"")</f>
        <v/>
      </c>
      <c r="M92" s="29">
        <f t="array" ref="M92">IFNA(IFNA(IFNA(INDEX('2025'!$A$1:$AAA$1000,
                      MATCH($A92,'2025'!$C$1:$C$1000,0), 
                      MATCH(M$1,'2025'!$A$1:$AAA$1,0)),
                INDEX('2024'!$A$1:$AAA$1000, 
                      MATCH($A92,'2024'!$C$1:$C$1000,0), 
                      MATCH(M$1,'2024'!$A$1:$AAA$1,0))),
                INDEX(Hours!$A$1:$AAF$1000, 
                      MATCH($A92,Hours!$A$1:$A$1000,0), 
                      MATCH(M$1,Hours!$A$1:$AAF$1,0)))
,"")</f>
        <v>4</v>
      </c>
      <c r="N92" s="29" t="str">
        <f t="array" ref="N92">IFNA(IFNA(IFNA(INDEX('2025'!$A$1:$AAA$1000,
                      MATCH($A92,'2025'!$C$1:$C$1000,0), 
                      MATCH(N$1,'2025'!$A$1:$AAA$1,0)),
                INDEX('2024'!$A$1:$AAA$1000, 
                      MATCH($A92,'2024'!$C$1:$C$1000,0), 
                      MATCH(N$1,'2024'!$A$1:$AAA$1,0))),
                INDEX(Hours!$A$1:$AAF$1000, 
                      MATCH($A92,Hours!$A$1:$A$1000,0), 
                      MATCH(N$1,Hours!$A$1:$AAF$1,0)))
,"")</f>
        <v/>
      </c>
      <c r="O92" s="29">
        <f t="array" ref="O92">IFNA(IFNA(IFNA(INDEX('2025'!$A$1:$AAA$1000,
                      MATCH($A92,'2025'!$C$1:$C$1000,0), 
                      MATCH(O$1,'2025'!$A$1:$AAA$1,0)),
                INDEX('2024'!$A$1:$AAA$1000, 
                      MATCH($A92,'2024'!$C$1:$C$1000,0), 
                      MATCH(O$1,'2024'!$A$1:$AAA$1,0))),
                INDEX(Hours!$A$1:$AAF$1000, 
                      MATCH($A92,Hours!$A$1:$A$1000,0), 
                      MATCH(O$1,Hours!$A$1:$AAF$1,0)))
,"")</f>
        <v>4</v>
      </c>
      <c r="P92" s="29" t="str">
        <f t="array" ref="P92">IFNA(IFNA(IFNA(INDEX('2025'!$A$1:$AAA$1000,
                      MATCH($A92,'2025'!$C$1:$C$1000,0), 
                      MATCH(P$1,'2025'!$A$1:$AAA$1,0)),
                INDEX('2024'!$A$1:$AAA$1000, 
                      MATCH($A92,'2024'!$C$1:$C$1000,0), 
                      MATCH(P$1,'2024'!$A$1:$AAA$1,0))),
                INDEX(Hours!$A$1:$AAF$1000, 
                      MATCH($A92,Hours!$A$1:$A$1000,0), 
                      MATCH(P$1,Hours!$A$1:$AAF$1,0)))
,"")</f>
        <v/>
      </c>
      <c r="Q92" s="29" t="str">
        <f t="array" ref="Q92">IFNA(IFNA(IFNA(INDEX('2025'!$A$1:$AAA$1000,
                      MATCH($A92,'2025'!$C$1:$C$1000,0), 
                      MATCH(Q$1,'2025'!$A$1:$AAA$1,0)),
                INDEX('2024'!$A$1:$AAA$1000, 
                      MATCH($A92,'2024'!$C$1:$C$1000,0), 
                      MATCH(Q$1,'2024'!$A$1:$AAA$1,0))),
                INDEX(Hours!$A$1:$AAF$1000, 
                      MATCH($A92,Hours!$A$1:$A$1000,0), 
                      MATCH(Q$1,Hours!$A$1:$AAF$1,0)))
,"")</f>
        <v/>
      </c>
      <c r="R92" s="29">
        <f t="array" ref="R92">IFNA(IFNA(IFNA(INDEX('2025'!$A$1:$AAA$1000,
                      MATCH($A92,'2025'!$C$1:$C$1000,0), 
                      MATCH(R$1,'2025'!$A$1:$AAA$1,0)),
                INDEX('2024'!$A$1:$AAA$1000, 
                      MATCH($A92,'2024'!$C$1:$C$1000,0), 
                      MATCH(R$1,'2024'!$A$1:$AAA$1,0))),
                INDEX(Hours!$A$1:$AAF$1000, 
                      MATCH($A92,Hours!$A$1:$A$1000,0), 
                      MATCH(R$1,Hours!$A$1:$AAF$1,0)))
,"")</f>
        <v>1</v>
      </c>
      <c r="S92" s="29">
        <f t="array" ref="S92">IFNA(IFNA(IFNA(INDEX('2025'!$A$1:$AAA$1000,
                      MATCH($A92,'2025'!$C$1:$C$1000,0), 
                      MATCH(S$1,'2025'!$A$1:$AAA$1,0)),
                INDEX('2024'!$A$1:$AAA$1000, 
                      MATCH($A92,'2024'!$C$1:$C$1000,0), 
                      MATCH(S$1,'2024'!$A$1:$AAA$1,0))),
                INDEX(Hours!$A$1:$AAF$1000, 
                      MATCH($A92,Hours!$A$1:$A$1000,0), 
                      MATCH(S$1,Hours!$A$1:$AAF$1,0)))
,"")</f>
        <v>2</v>
      </c>
      <c r="T92" s="76"/>
      <c r="U92" s="76"/>
      <c r="V92" s="76"/>
      <c r="W92" s="76"/>
      <c r="X92" s="76"/>
      <c r="Y92" s="29" t="str">
        <f t="array" ref="Y92">INDEX(Hours!$A$1:$AAF$1000, 
                      MATCH($A92,Hours!$A$1:$A$1000,0), 
                      MATCH(Y$1,Hours!$A$1:$AAF$1,0))</f>
        <v/>
      </c>
      <c r="Z92" s="76"/>
      <c r="AA92" s="76"/>
      <c r="AB92" s="76"/>
      <c r="AC92" s="76"/>
      <c r="AD92" s="76"/>
    </row>
    <row r="93" ht="22.5" hidden="1" customHeight="1">
      <c r="A93" s="25">
        <f t="shared" si="1"/>
        <v>45688</v>
      </c>
      <c r="B93" s="29">
        <f t="array" ref="B93">IFNA(IFNA(IFNA(INDEX('2025'!$A$1:$AAA$1000,
                      MATCH($A93,'2025'!$C$1:$C$1000,0), 
                      MATCH(B$1,'2025'!$A$1:$AAA$1,0)),
                INDEX('2024'!$A$1:$AAA$1000, 
                      MATCH($A93,'2024'!$C$1:$C$1000,0), 
                      MATCH(B$1,'2024'!$A$1:$AAA$1,0))),
                INDEX(Hours!$A$1:$AAF$1000, 
                      MATCH($A93,Hours!$A$1:$A$1000,0), 
                      MATCH(B$1,Hours!$A$1:$AAF$1,0)))
,"")</f>
        <v>5</v>
      </c>
      <c r="C93" s="29" t="str">
        <f t="array" ref="C93">IFNA(IFNA(IFNA(INDEX('2025'!$A$1:$AAA$1000,
                      MATCH($A93,'2025'!$C$1:$C$1000,0), 
                      MATCH(C$1,'2025'!$A$1:$AAA$1,0)),
                INDEX('2024'!$A$1:$AAA$1000, 
                      MATCH($A93,'2024'!$C$1:$C$1000,0), 
                      MATCH(C$1,'2024'!$A$1:$AAA$1,0))),
                INDEX(Hours!$A$1:$AAF$1000, 
                      MATCH($A93,Hours!$A$1:$A$1000,0), 
                      MATCH(C$1,Hours!$A$1:$AAF$1,0)))
,"")</f>
        <v/>
      </c>
      <c r="D93" s="29">
        <f t="array" ref="D93">IFNA(IFNA(IFNA(INDEX('2025'!$A$1:$AAA$1000,
                      MATCH($A93,'2025'!$C$1:$C$1000,0), 
                      MATCH(D$1,'2025'!$A$1:$AAA$1,0)),
                INDEX('2024'!$A$1:$AAA$1000, 
                      MATCH($A93,'2024'!$C$1:$C$1000,0), 
                      MATCH(D$1,'2024'!$A$1:$AAA$1,0))),
                INDEX(Hours!$A$1:$AAF$1000, 
                      MATCH($A93,Hours!$A$1:$A$1000,0), 
                      MATCH(D$1,Hours!$A$1:$AAF$1,0)))
,"")</f>
        <v>6</v>
      </c>
      <c r="E93" s="29">
        <f t="array" ref="E93">IFNA(IFNA(IFNA(INDEX('2025'!$A$1:$AAA$1000,
                      MATCH($A93,'2025'!$C$1:$C$1000,0), 
                      MATCH(E$1,'2025'!$A$1:$AAA$1,0)),
                INDEX('2024'!$A$1:$AAA$1000, 
                      MATCH($A93,'2024'!$C$1:$C$1000,0), 
                      MATCH(E$1,'2024'!$A$1:$AAA$1,0))),
                INDEX(Hours!$A$1:$AAF$1000, 
                      MATCH($A93,Hours!$A$1:$A$1000,0), 
                      MATCH(E$1,Hours!$A$1:$AAF$1,0)))
,"")</f>
        <v>7</v>
      </c>
      <c r="F93" s="29">
        <f t="array" ref="F93">IFNA(IFNA(IFNA(INDEX('2025'!$A$1:$AAA$1000,
                      MATCH($A93,'2025'!$C$1:$C$1000,0), 
                      MATCH(F$1,'2025'!$A$1:$AAA$1,0)),
                INDEX('2024'!$A$1:$AAA$1000, 
                      MATCH($A93,'2024'!$C$1:$C$1000,0), 
                      MATCH(F$1,'2024'!$A$1:$AAA$1,0))),
                INDEX(Hours!$A$1:$AAF$1000, 
                      MATCH($A93,Hours!$A$1:$A$1000,0), 
                      MATCH(F$1,Hours!$A$1:$AAF$1,0)))
,"")</f>
        <v>6</v>
      </c>
      <c r="G93" s="29">
        <f t="array" ref="G93">IFNA(IFNA(IFNA(INDEX('2025'!$A$1:$AAA$1000,
                      MATCH($A93,'2025'!$C$1:$C$1000,0), 
                      MATCH(G$1,'2025'!$A$1:$AAA$1,0)),
                INDEX('2024'!$A$1:$AAA$1000, 
                      MATCH($A93,'2024'!$C$1:$C$1000,0), 
                      MATCH(G$1,'2024'!$A$1:$AAA$1,0))),
                INDEX(Hours!$A$1:$AAF$1000, 
                      MATCH($A93,Hours!$A$1:$A$1000,0), 
                      MATCH(G$1,Hours!$A$1:$AAF$1,0)))
,"")</f>
        <v>4</v>
      </c>
      <c r="H93" s="29" t="str">
        <f t="array" ref="H93">IFNA(IFNA(IFNA(INDEX('2025'!$A$1:$AAA$1000,
                      MATCH($A93,'2025'!$C$1:$C$1000,0), 
                      MATCH(H$1,'2025'!$A$1:$AAA$1,0)),
                INDEX('2024'!$A$1:$AAA$1000, 
                      MATCH($A93,'2024'!$C$1:$C$1000,0), 
                      MATCH(H$1,'2024'!$A$1:$AAA$1,0))),
                INDEX(Hours!$A$1:$AAF$1000, 
                      MATCH($A93,Hours!$A$1:$A$1000,0), 
                      MATCH(H$1,Hours!$A$1:$AAF$1,0)))
,"")</f>
        <v/>
      </c>
      <c r="I93" s="29">
        <f t="array" ref="I93">IFNA(IFNA(IFNA(INDEX('2025'!$A$1:$AAA$1000,
                      MATCH($A93,'2025'!$C$1:$C$1000,0), 
                      MATCH(I$1,'2025'!$A$1:$AAA$1,0)),
                INDEX('2024'!$A$1:$AAA$1000, 
                      MATCH($A93,'2024'!$C$1:$C$1000,0), 
                      MATCH(I$1,'2024'!$A$1:$AAA$1,0))),
                INDEX(Hours!$A$1:$AAF$1000, 
                      MATCH($A93,Hours!$A$1:$A$1000,0), 
                      MATCH(I$1,Hours!$A$1:$AAF$1,0)))
,"")</f>
        <v>7</v>
      </c>
      <c r="J93" s="29" t="str">
        <f t="array" ref="J93">IFNA(IFNA(IFNA(INDEX('2025'!$A$1:$AAA$1000,
                      MATCH($A93,'2025'!$C$1:$C$1000,0), 
                      MATCH(J$1,'2025'!$A$1:$AAA$1,0)),
                INDEX('2024'!$A$1:$AAA$1000, 
                      MATCH($A93,'2024'!$C$1:$C$1000,0), 
                      MATCH(J$1,'2024'!$A$1:$AAA$1,0))),
                INDEX(Hours!$A$1:$AAF$1000, 
                      MATCH($A93,Hours!$A$1:$A$1000,0), 
                      MATCH(J$1,Hours!$A$1:$AAF$1,0)))
,"")</f>
        <v/>
      </c>
      <c r="K93" s="29" t="str">
        <f t="array" ref="K93">IFNA(IFNA(IFNA(INDEX('2025'!$A$1:$AAA$1000,
                      MATCH($A93,'2025'!$C$1:$C$1000,0), 
                      MATCH(K$1,'2025'!$A$1:$AAA$1,0)),
                INDEX('2024'!$A$1:$AAA$1000, 
                      MATCH($A93,'2024'!$C$1:$C$1000,0), 
                      MATCH(K$1,'2024'!$A$1:$AAA$1,0))),
                INDEX(Hours!$A$1:$AAF$1000, 
                      MATCH($A93,Hours!$A$1:$A$1000,0), 
                      MATCH(K$1,Hours!$A$1:$AAF$1,0)))
,"")</f>
        <v/>
      </c>
      <c r="L93" s="29" t="str">
        <f t="array" ref="L93">IFNA(IFNA(IFNA(INDEX('2025'!$A$1:$AAA$1000,
                      MATCH($A93,'2025'!$C$1:$C$1000,0), 
                      MATCH(L$1,'2025'!$A$1:$AAA$1,0)),
                INDEX('2024'!$A$1:$AAA$1000, 
                      MATCH($A93,'2024'!$C$1:$C$1000,0), 
                      MATCH(L$1,'2024'!$A$1:$AAA$1,0))),
                INDEX(Hours!$A$1:$AAF$1000, 
                      MATCH($A93,Hours!$A$1:$A$1000,0), 
                      MATCH(L$1,Hours!$A$1:$AAF$1,0)))
,"")</f>
        <v/>
      </c>
      <c r="M93" s="29">
        <f t="array" ref="M93">IFNA(IFNA(IFNA(INDEX('2025'!$A$1:$AAA$1000,
                      MATCH($A93,'2025'!$C$1:$C$1000,0), 
                      MATCH(M$1,'2025'!$A$1:$AAA$1,0)),
                INDEX('2024'!$A$1:$AAA$1000, 
                      MATCH($A93,'2024'!$C$1:$C$1000,0), 
                      MATCH(M$1,'2024'!$A$1:$AAA$1,0))),
                INDEX(Hours!$A$1:$AAF$1000, 
                      MATCH($A93,Hours!$A$1:$A$1000,0), 
                      MATCH(M$1,Hours!$A$1:$AAF$1,0)))
,"")</f>
        <v>4</v>
      </c>
      <c r="N93" s="29" t="str">
        <f t="array" ref="N93">IFNA(IFNA(IFNA(INDEX('2025'!$A$1:$AAA$1000,
                      MATCH($A93,'2025'!$C$1:$C$1000,0), 
                      MATCH(N$1,'2025'!$A$1:$AAA$1,0)),
                INDEX('2024'!$A$1:$AAA$1000, 
                      MATCH($A93,'2024'!$C$1:$C$1000,0), 
                      MATCH(N$1,'2024'!$A$1:$AAA$1,0))),
                INDEX(Hours!$A$1:$AAF$1000, 
                      MATCH($A93,Hours!$A$1:$A$1000,0), 
                      MATCH(N$1,Hours!$A$1:$AAF$1,0)))
,"")</f>
        <v/>
      </c>
      <c r="O93" s="29">
        <f t="array" ref="O93">IFNA(IFNA(IFNA(INDEX('2025'!$A$1:$AAA$1000,
                      MATCH($A93,'2025'!$C$1:$C$1000,0), 
                      MATCH(O$1,'2025'!$A$1:$AAA$1,0)),
                INDEX('2024'!$A$1:$AAA$1000, 
                      MATCH($A93,'2024'!$C$1:$C$1000,0), 
                      MATCH(O$1,'2024'!$A$1:$AAA$1,0))),
                INDEX(Hours!$A$1:$AAF$1000, 
                      MATCH($A93,Hours!$A$1:$A$1000,0), 
                      MATCH(O$1,Hours!$A$1:$AAF$1,0)))
,"")</f>
        <v>4</v>
      </c>
      <c r="P93" s="29" t="str">
        <f t="array" ref="P93">IFNA(IFNA(IFNA(INDEX('2025'!$A$1:$AAA$1000,
                      MATCH($A93,'2025'!$C$1:$C$1000,0), 
                      MATCH(P$1,'2025'!$A$1:$AAA$1,0)),
                INDEX('2024'!$A$1:$AAA$1000, 
                      MATCH($A93,'2024'!$C$1:$C$1000,0), 
                      MATCH(P$1,'2024'!$A$1:$AAA$1,0))),
                INDEX(Hours!$A$1:$AAF$1000, 
                      MATCH($A93,Hours!$A$1:$A$1000,0), 
                      MATCH(P$1,Hours!$A$1:$AAF$1,0)))
,"")</f>
        <v/>
      </c>
      <c r="Q93" s="29" t="str">
        <f t="array" ref="Q93">IFNA(IFNA(IFNA(INDEX('2025'!$A$1:$AAA$1000,
                      MATCH($A93,'2025'!$C$1:$C$1000,0), 
                      MATCH(Q$1,'2025'!$A$1:$AAA$1,0)),
                INDEX('2024'!$A$1:$AAA$1000, 
                      MATCH($A93,'2024'!$C$1:$C$1000,0), 
                      MATCH(Q$1,'2024'!$A$1:$AAA$1,0))),
                INDEX(Hours!$A$1:$AAF$1000, 
                      MATCH($A93,Hours!$A$1:$A$1000,0), 
                      MATCH(Q$1,Hours!$A$1:$AAF$1,0)))
,"")</f>
        <v/>
      </c>
      <c r="R93" s="29" t="str">
        <f t="array" ref="R93">IFNA(IFNA(IFNA(INDEX('2025'!$A$1:$AAA$1000,
                      MATCH($A93,'2025'!$C$1:$C$1000,0), 
                      MATCH(R$1,'2025'!$A$1:$AAA$1,0)),
                INDEX('2024'!$A$1:$AAA$1000, 
                      MATCH($A93,'2024'!$C$1:$C$1000,0), 
                      MATCH(R$1,'2024'!$A$1:$AAA$1,0))),
                INDEX(Hours!$A$1:$AAF$1000, 
                      MATCH($A93,Hours!$A$1:$A$1000,0), 
                      MATCH(R$1,Hours!$A$1:$AAF$1,0)))
,"")</f>
        <v/>
      </c>
      <c r="S93" s="29">
        <f t="array" ref="S93">IFNA(IFNA(IFNA(INDEX('2025'!$A$1:$AAA$1000,
                      MATCH($A93,'2025'!$C$1:$C$1000,0), 
                      MATCH(S$1,'2025'!$A$1:$AAA$1,0)),
                INDEX('2024'!$A$1:$AAA$1000, 
                      MATCH($A93,'2024'!$C$1:$C$1000,0), 
                      MATCH(S$1,'2024'!$A$1:$AAA$1,0))),
                INDEX(Hours!$A$1:$AAF$1000, 
                      MATCH($A93,Hours!$A$1:$A$1000,0), 
                      MATCH(S$1,Hours!$A$1:$AAF$1,0)))
,"")</f>
        <v>3</v>
      </c>
      <c r="T93" s="76"/>
      <c r="U93" s="76"/>
      <c r="V93" s="76"/>
      <c r="W93" s="76"/>
      <c r="X93" s="76"/>
      <c r="Y93" s="29" t="str">
        <f t="array" ref="Y93">INDEX(Hours!$A$1:$AAF$1000, 
                      MATCH($A93,Hours!$A$1:$A$1000,0), 
                      MATCH(Y$1,Hours!$A$1:$AAF$1,0))</f>
        <v/>
      </c>
      <c r="Z93" s="76"/>
      <c r="AA93" s="76"/>
      <c r="AB93" s="76"/>
      <c r="AC93" s="76"/>
      <c r="AD93" s="76"/>
    </row>
    <row r="94" ht="22.5" hidden="1" customHeight="1">
      <c r="A94" s="25">
        <f t="shared" si="1"/>
        <v>45689</v>
      </c>
      <c r="B94" s="29">
        <f t="array" ref="B94">IFNA(IFNA(IFNA(INDEX('2025'!$A$1:$AAA$1000,
                      MATCH($A94,'2025'!$C$1:$C$1000,0), 
                      MATCH(B$1,'2025'!$A$1:$AAA$1,0)),
                INDEX('2024'!$A$1:$AAA$1000, 
                      MATCH($A94,'2024'!$C$1:$C$1000,0), 
                      MATCH(B$1,'2024'!$A$1:$AAA$1,0))),
                INDEX(Hours!$A$1:$AAF$1000, 
                      MATCH($A94,Hours!$A$1:$A$1000,0), 
                      MATCH(B$1,Hours!$A$1:$AAF$1,0)))
,"")</f>
        <v>5</v>
      </c>
      <c r="C94" s="29">
        <f t="array" ref="C94">IFNA(IFNA(IFNA(INDEX('2025'!$A$1:$AAA$1000,
                      MATCH($A94,'2025'!$C$1:$C$1000,0), 
                      MATCH(C$1,'2025'!$A$1:$AAA$1,0)),
                INDEX('2024'!$A$1:$AAA$1000, 
                      MATCH($A94,'2024'!$C$1:$C$1000,0), 
                      MATCH(C$1,'2024'!$A$1:$AAA$1,0))),
                INDEX(Hours!$A$1:$AAF$1000, 
                      MATCH($A94,Hours!$A$1:$A$1000,0), 
                      MATCH(C$1,Hours!$A$1:$AAF$1,0)))
,"")</f>
        <v>5</v>
      </c>
      <c r="D94" s="29">
        <f t="array" ref="D94">IFNA(IFNA(IFNA(INDEX('2025'!$A$1:$AAA$1000,
                      MATCH($A94,'2025'!$C$1:$C$1000,0), 
                      MATCH(D$1,'2025'!$A$1:$AAA$1,0)),
                INDEX('2024'!$A$1:$AAA$1000, 
                      MATCH($A94,'2024'!$C$1:$C$1000,0), 
                      MATCH(D$1,'2024'!$A$1:$AAA$1,0))),
                INDEX(Hours!$A$1:$AAF$1000, 
                      MATCH($A94,Hours!$A$1:$A$1000,0), 
                      MATCH(D$1,Hours!$A$1:$AAF$1,0)))
,"")</f>
        <v>6</v>
      </c>
      <c r="E94" s="29">
        <f t="array" ref="E94">IFNA(IFNA(IFNA(INDEX('2025'!$A$1:$AAA$1000,
                      MATCH($A94,'2025'!$C$1:$C$1000,0), 
                      MATCH(E$1,'2025'!$A$1:$AAA$1,0)),
                INDEX('2024'!$A$1:$AAA$1000, 
                      MATCH($A94,'2024'!$C$1:$C$1000,0), 
                      MATCH(E$1,'2024'!$A$1:$AAA$1,0))),
                INDEX(Hours!$A$1:$AAF$1000, 
                      MATCH($A94,Hours!$A$1:$A$1000,0), 
                      MATCH(E$1,Hours!$A$1:$AAF$1,0)))
,"")</f>
        <v>7</v>
      </c>
      <c r="F94" s="29">
        <f t="array" ref="F94">IFNA(IFNA(IFNA(INDEX('2025'!$A$1:$AAA$1000,
                      MATCH($A94,'2025'!$C$1:$C$1000,0), 
                      MATCH(F$1,'2025'!$A$1:$AAA$1,0)),
                INDEX('2024'!$A$1:$AAA$1000, 
                      MATCH($A94,'2024'!$C$1:$C$1000,0), 
                      MATCH(F$1,'2024'!$A$1:$AAA$1,0))),
                INDEX(Hours!$A$1:$AAF$1000, 
                      MATCH($A94,Hours!$A$1:$A$1000,0), 
                      MATCH(F$1,Hours!$A$1:$AAF$1,0)))
,"")</f>
        <v>6</v>
      </c>
      <c r="G94" s="29" t="str">
        <f t="array" ref="G94">IFNA(IFNA(IFNA(INDEX('2025'!$A$1:$AAA$1000,
                      MATCH($A94,'2025'!$C$1:$C$1000,0), 
                      MATCH(G$1,'2025'!$A$1:$AAA$1,0)),
                INDEX('2024'!$A$1:$AAA$1000, 
                      MATCH($A94,'2024'!$C$1:$C$1000,0), 
                      MATCH(G$1,'2024'!$A$1:$AAA$1,0))),
                INDEX(Hours!$A$1:$AAF$1000, 
                      MATCH($A94,Hours!$A$1:$A$1000,0), 
                      MATCH(G$1,Hours!$A$1:$AAF$1,0)))
,"")</f>
        <v/>
      </c>
      <c r="H94" s="29" t="str">
        <f t="array" ref="H94">IFNA(IFNA(IFNA(INDEX('2025'!$A$1:$AAA$1000,
                      MATCH($A94,'2025'!$C$1:$C$1000,0), 
                      MATCH(H$1,'2025'!$A$1:$AAA$1,0)),
                INDEX('2024'!$A$1:$AAA$1000, 
                      MATCH($A94,'2024'!$C$1:$C$1000,0), 
                      MATCH(H$1,'2024'!$A$1:$AAA$1,0))),
                INDEX(Hours!$A$1:$AAF$1000, 
                      MATCH($A94,Hours!$A$1:$A$1000,0), 
                      MATCH(H$1,Hours!$A$1:$AAF$1,0)))
,"")</f>
        <v/>
      </c>
      <c r="I94" s="29">
        <f t="array" ref="I94">IFNA(IFNA(IFNA(INDEX('2025'!$A$1:$AAA$1000,
                      MATCH($A94,'2025'!$C$1:$C$1000,0), 
                      MATCH(I$1,'2025'!$A$1:$AAA$1,0)),
                INDEX('2024'!$A$1:$AAA$1000, 
                      MATCH($A94,'2024'!$C$1:$C$1000,0), 
                      MATCH(I$1,'2024'!$A$1:$AAA$1,0))),
                INDEX(Hours!$A$1:$AAF$1000, 
                      MATCH($A94,Hours!$A$1:$A$1000,0), 
                      MATCH(I$1,Hours!$A$1:$AAF$1,0)))
,"")</f>
        <v>7</v>
      </c>
      <c r="J94" s="29" t="str">
        <f t="array" ref="J94">IFNA(IFNA(IFNA(INDEX('2025'!$A$1:$AAA$1000,
                      MATCH($A94,'2025'!$C$1:$C$1000,0), 
                      MATCH(J$1,'2025'!$A$1:$AAA$1,0)),
                INDEX('2024'!$A$1:$AAA$1000, 
                      MATCH($A94,'2024'!$C$1:$C$1000,0), 
                      MATCH(J$1,'2024'!$A$1:$AAA$1,0))),
                INDEX(Hours!$A$1:$AAF$1000, 
                      MATCH($A94,Hours!$A$1:$A$1000,0), 
                      MATCH(J$1,Hours!$A$1:$AAF$1,0)))
,"")</f>
        <v/>
      </c>
      <c r="K94" s="29" t="str">
        <f t="array" ref="K94">IFNA(IFNA(IFNA(INDEX('2025'!$A$1:$AAA$1000,
                      MATCH($A94,'2025'!$C$1:$C$1000,0), 
                      MATCH(K$1,'2025'!$A$1:$AAA$1,0)),
                INDEX('2024'!$A$1:$AAA$1000, 
                      MATCH($A94,'2024'!$C$1:$C$1000,0), 
                      MATCH(K$1,'2024'!$A$1:$AAA$1,0))),
                INDEX(Hours!$A$1:$AAF$1000, 
                      MATCH($A94,Hours!$A$1:$A$1000,0), 
                      MATCH(K$1,Hours!$A$1:$AAF$1,0)))
,"")</f>
        <v/>
      </c>
      <c r="L94" s="29" t="str">
        <f t="array" ref="L94">IFNA(IFNA(IFNA(INDEX('2025'!$A$1:$AAA$1000,
                      MATCH($A94,'2025'!$C$1:$C$1000,0), 
                      MATCH(L$1,'2025'!$A$1:$AAA$1,0)),
                INDEX('2024'!$A$1:$AAA$1000, 
                      MATCH($A94,'2024'!$C$1:$C$1000,0), 
                      MATCH(L$1,'2024'!$A$1:$AAA$1,0))),
                INDEX(Hours!$A$1:$AAF$1000, 
                      MATCH($A94,Hours!$A$1:$A$1000,0), 
                      MATCH(L$1,Hours!$A$1:$AAF$1,0)))
,"")</f>
        <v/>
      </c>
      <c r="M94" s="29">
        <f t="array" ref="M94">IFNA(IFNA(IFNA(INDEX('2025'!$A$1:$AAA$1000,
                      MATCH($A94,'2025'!$C$1:$C$1000,0), 
                      MATCH(M$1,'2025'!$A$1:$AAA$1,0)),
                INDEX('2024'!$A$1:$AAA$1000, 
                      MATCH($A94,'2024'!$C$1:$C$1000,0), 
                      MATCH(M$1,'2024'!$A$1:$AAA$1,0))),
                INDEX(Hours!$A$1:$AAF$1000, 
                      MATCH($A94,Hours!$A$1:$A$1000,0), 
                      MATCH(M$1,Hours!$A$1:$AAF$1,0)))
,"")</f>
        <v>4</v>
      </c>
      <c r="N94" s="29" t="str">
        <f t="array" ref="N94">IFNA(IFNA(IFNA(INDEX('2025'!$A$1:$AAA$1000,
                      MATCH($A94,'2025'!$C$1:$C$1000,0), 
                      MATCH(N$1,'2025'!$A$1:$AAA$1,0)),
                INDEX('2024'!$A$1:$AAA$1000, 
                      MATCH($A94,'2024'!$C$1:$C$1000,0), 
                      MATCH(N$1,'2024'!$A$1:$AAA$1,0))),
                INDEX(Hours!$A$1:$AAF$1000, 
                      MATCH($A94,Hours!$A$1:$A$1000,0), 
                      MATCH(N$1,Hours!$A$1:$AAF$1,0)))
,"")</f>
        <v/>
      </c>
      <c r="O94" s="29">
        <f t="array" ref="O94">IFNA(IFNA(IFNA(INDEX('2025'!$A$1:$AAA$1000,
                      MATCH($A94,'2025'!$C$1:$C$1000,0), 
                      MATCH(O$1,'2025'!$A$1:$AAA$1,0)),
                INDEX('2024'!$A$1:$AAA$1000, 
                      MATCH($A94,'2024'!$C$1:$C$1000,0), 
                      MATCH(O$1,'2024'!$A$1:$AAA$1,0))),
                INDEX(Hours!$A$1:$AAF$1000, 
                      MATCH($A94,Hours!$A$1:$A$1000,0), 
                      MATCH(O$1,Hours!$A$1:$AAF$1,0)))
,"")</f>
        <v>4</v>
      </c>
      <c r="P94" s="29" t="str">
        <f t="array" ref="P94">IFNA(IFNA(IFNA(INDEX('2025'!$A$1:$AAA$1000,
                      MATCH($A94,'2025'!$C$1:$C$1000,0), 
                      MATCH(P$1,'2025'!$A$1:$AAA$1,0)),
                INDEX('2024'!$A$1:$AAA$1000, 
                      MATCH($A94,'2024'!$C$1:$C$1000,0), 
                      MATCH(P$1,'2024'!$A$1:$AAA$1,0))),
                INDEX(Hours!$A$1:$AAF$1000, 
                      MATCH($A94,Hours!$A$1:$A$1000,0), 
                      MATCH(P$1,Hours!$A$1:$AAF$1,0)))
,"")</f>
        <v/>
      </c>
      <c r="Q94" s="29" t="str">
        <f t="array" ref="Q94">IFNA(IFNA(IFNA(INDEX('2025'!$A$1:$AAA$1000,
                      MATCH($A94,'2025'!$C$1:$C$1000,0), 
                      MATCH(Q$1,'2025'!$A$1:$AAA$1,0)),
                INDEX('2024'!$A$1:$AAA$1000, 
                      MATCH($A94,'2024'!$C$1:$C$1000,0), 
                      MATCH(Q$1,'2024'!$A$1:$AAA$1,0))),
                INDEX(Hours!$A$1:$AAF$1000, 
                      MATCH($A94,Hours!$A$1:$A$1000,0), 
                      MATCH(Q$1,Hours!$A$1:$AAF$1,0)))
,"")</f>
        <v/>
      </c>
      <c r="R94" s="29" t="str">
        <f t="array" ref="R94">IFNA(IFNA(IFNA(INDEX('2025'!$A$1:$AAA$1000,
                      MATCH($A94,'2025'!$C$1:$C$1000,0), 
                      MATCH(R$1,'2025'!$A$1:$AAA$1,0)),
                INDEX('2024'!$A$1:$AAA$1000, 
                      MATCH($A94,'2024'!$C$1:$C$1000,0), 
                      MATCH(R$1,'2024'!$A$1:$AAA$1,0))),
                INDEX(Hours!$A$1:$AAF$1000, 
                      MATCH($A94,Hours!$A$1:$A$1000,0), 
                      MATCH(R$1,Hours!$A$1:$AAF$1,0)))
,"")</f>
        <v/>
      </c>
      <c r="S94" s="29">
        <f t="array" ref="S94">IFNA(IFNA(IFNA(INDEX('2025'!$A$1:$AAA$1000,
                      MATCH($A94,'2025'!$C$1:$C$1000,0), 
                      MATCH(S$1,'2025'!$A$1:$AAA$1,0)),
                INDEX('2024'!$A$1:$AAA$1000, 
                      MATCH($A94,'2024'!$C$1:$C$1000,0), 
                      MATCH(S$1,'2024'!$A$1:$AAA$1,0))),
                INDEX(Hours!$A$1:$AAF$1000, 
                      MATCH($A94,Hours!$A$1:$A$1000,0), 
                      MATCH(S$1,Hours!$A$1:$AAF$1,0)))
,"")</f>
        <v>1</v>
      </c>
      <c r="T94" s="76"/>
      <c r="U94" s="76"/>
      <c r="V94" s="76"/>
      <c r="W94" s="76"/>
      <c r="X94" s="76"/>
      <c r="Y94" s="29" t="str">
        <f t="array" ref="Y94">INDEX(Hours!$A$1:$AAF$1000, 
                      MATCH($A94,Hours!$A$1:$A$1000,0), 
                      MATCH(Y$1,Hours!$A$1:$AAF$1,0))</f>
        <v/>
      </c>
      <c r="Z94" s="76"/>
      <c r="AA94" s="76"/>
      <c r="AB94" s="76"/>
      <c r="AC94" s="76"/>
      <c r="AD94" s="76"/>
    </row>
    <row r="95" ht="22.5" hidden="1" customHeight="1">
      <c r="A95" s="25">
        <f t="shared" si="1"/>
        <v>45690</v>
      </c>
      <c r="B95" s="29">
        <f t="array" ref="B95">IFNA(IFNA(IFNA(INDEX('2025'!$A$1:$AAA$1000,
                      MATCH($A95,'2025'!$C$1:$C$1000,0), 
                      MATCH(B$1,'2025'!$A$1:$AAA$1,0)),
                INDEX('2024'!$A$1:$AAA$1000, 
                      MATCH($A95,'2024'!$C$1:$C$1000,0), 
                      MATCH(B$1,'2024'!$A$1:$AAA$1,0))),
                INDEX(Hours!$A$1:$AAF$1000, 
                      MATCH($A95,Hours!$A$1:$A$1000,0), 
                      MATCH(B$1,Hours!$A$1:$AAF$1,0)))
,"")</f>
        <v>5</v>
      </c>
      <c r="C95" s="29">
        <f t="array" ref="C95">IFNA(IFNA(IFNA(INDEX('2025'!$A$1:$AAA$1000,
                      MATCH($A95,'2025'!$C$1:$C$1000,0), 
                      MATCH(C$1,'2025'!$A$1:$AAA$1,0)),
                INDEX('2024'!$A$1:$AAA$1000, 
                      MATCH($A95,'2024'!$C$1:$C$1000,0), 
                      MATCH(C$1,'2024'!$A$1:$AAA$1,0))),
                INDEX(Hours!$A$1:$AAF$1000, 
                      MATCH($A95,Hours!$A$1:$A$1000,0), 
                      MATCH(C$1,Hours!$A$1:$AAF$1,0)))
,"")</f>
        <v>5</v>
      </c>
      <c r="D95" s="29">
        <f t="array" ref="D95">IFNA(IFNA(IFNA(INDEX('2025'!$A$1:$AAA$1000,
                      MATCH($A95,'2025'!$C$1:$C$1000,0), 
                      MATCH(D$1,'2025'!$A$1:$AAA$1,0)),
                INDEX('2024'!$A$1:$AAA$1000, 
                      MATCH($A95,'2024'!$C$1:$C$1000,0), 
                      MATCH(D$1,'2024'!$A$1:$AAA$1,0))),
                INDEX(Hours!$A$1:$AAF$1000, 
                      MATCH($A95,Hours!$A$1:$A$1000,0), 
                      MATCH(D$1,Hours!$A$1:$AAF$1,0)))
,"")</f>
        <v>6</v>
      </c>
      <c r="E95" s="29">
        <f t="array" ref="E95">IFNA(IFNA(IFNA(INDEX('2025'!$A$1:$AAA$1000,
                      MATCH($A95,'2025'!$C$1:$C$1000,0), 
                      MATCH(E$1,'2025'!$A$1:$AAA$1,0)),
                INDEX('2024'!$A$1:$AAA$1000, 
                      MATCH($A95,'2024'!$C$1:$C$1000,0), 
                      MATCH(E$1,'2024'!$A$1:$AAA$1,0))),
                INDEX(Hours!$A$1:$AAF$1000, 
                      MATCH($A95,Hours!$A$1:$A$1000,0), 
                      MATCH(E$1,Hours!$A$1:$AAF$1,0)))
,"")</f>
        <v>7</v>
      </c>
      <c r="F95" s="29">
        <f t="array" ref="F95">IFNA(IFNA(IFNA(INDEX('2025'!$A$1:$AAA$1000,
                      MATCH($A95,'2025'!$C$1:$C$1000,0), 
                      MATCH(F$1,'2025'!$A$1:$AAA$1,0)),
                INDEX('2024'!$A$1:$AAA$1000, 
                      MATCH($A95,'2024'!$C$1:$C$1000,0), 
                      MATCH(F$1,'2024'!$A$1:$AAA$1,0))),
                INDEX(Hours!$A$1:$AAF$1000, 
                      MATCH($A95,Hours!$A$1:$A$1000,0), 
                      MATCH(F$1,Hours!$A$1:$AAF$1,0)))
,"")</f>
        <v>6</v>
      </c>
      <c r="G95" s="29">
        <f t="array" ref="G95">IFNA(IFNA(IFNA(INDEX('2025'!$A$1:$AAA$1000,
                      MATCH($A95,'2025'!$C$1:$C$1000,0), 
                      MATCH(G$1,'2025'!$A$1:$AAA$1,0)),
                INDEX('2024'!$A$1:$AAA$1000, 
                      MATCH($A95,'2024'!$C$1:$C$1000,0), 
                      MATCH(G$1,'2024'!$A$1:$AAA$1,0))),
                INDEX(Hours!$A$1:$AAF$1000, 
                      MATCH($A95,Hours!$A$1:$A$1000,0), 
                      MATCH(G$1,Hours!$A$1:$AAF$1,0)))
,"")</f>
        <v>4</v>
      </c>
      <c r="H95" s="29" t="str">
        <f t="array" ref="H95">IFNA(IFNA(IFNA(INDEX('2025'!$A$1:$AAA$1000,
                      MATCH($A95,'2025'!$C$1:$C$1000,0), 
                      MATCH(H$1,'2025'!$A$1:$AAA$1,0)),
                INDEX('2024'!$A$1:$AAA$1000, 
                      MATCH($A95,'2024'!$C$1:$C$1000,0), 
                      MATCH(H$1,'2024'!$A$1:$AAA$1,0))),
                INDEX(Hours!$A$1:$AAF$1000, 
                      MATCH($A95,Hours!$A$1:$A$1000,0), 
                      MATCH(H$1,Hours!$A$1:$AAF$1,0)))
,"")</f>
        <v/>
      </c>
      <c r="I95" s="29" t="str">
        <f t="array" ref="I95">IFNA(IFNA(IFNA(INDEX('2025'!$A$1:$AAA$1000,
                      MATCH($A95,'2025'!$C$1:$C$1000,0), 
                      MATCH(I$1,'2025'!$A$1:$AAA$1,0)),
                INDEX('2024'!$A$1:$AAA$1000, 
                      MATCH($A95,'2024'!$C$1:$C$1000,0), 
                      MATCH(I$1,'2024'!$A$1:$AAA$1,0))),
                INDEX(Hours!$A$1:$AAF$1000, 
                      MATCH($A95,Hours!$A$1:$A$1000,0), 
                      MATCH(I$1,Hours!$A$1:$AAF$1,0)))
,"")</f>
        <v/>
      </c>
      <c r="J95" s="29" t="str">
        <f t="array" ref="J95">IFNA(IFNA(IFNA(INDEX('2025'!$A$1:$AAA$1000,
                      MATCH($A95,'2025'!$C$1:$C$1000,0), 
                      MATCH(J$1,'2025'!$A$1:$AAA$1,0)),
                INDEX('2024'!$A$1:$AAA$1000, 
                      MATCH($A95,'2024'!$C$1:$C$1000,0), 
                      MATCH(J$1,'2024'!$A$1:$AAA$1,0))),
                INDEX(Hours!$A$1:$AAF$1000, 
                      MATCH($A95,Hours!$A$1:$A$1000,0), 
                      MATCH(J$1,Hours!$A$1:$AAF$1,0)))
,"")</f>
        <v/>
      </c>
      <c r="K95" s="29" t="str">
        <f t="array" ref="K95">IFNA(IFNA(IFNA(INDEX('2025'!$A$1:$AAA$1000,
                      MATCH($A95,'2025'!$C$1:$C$1000,0), 
                      MATCH(K$1,'2025'!$A$1:$AAA$1,0)),
                INDEX('2024'!$A$1:$AAA$1000, 
                      MATCH($A95,'2024'!$C$1:$C$1000,0), 
                      MATCH(K$1,'2024'!$A$1:$AAA$1,0))),
                INDEX(Hours!$A$1:$AAF$1000, 
                      MATCH($A95,Hours!$A$1:$A$1000,0), 
                      MATCH(K$1,Hours!$A$1:$AAF$1,0)))
,"")</f>
        <v/>
      </c>
      <c r="L95" s="29" t="str">
        <f t="array" ref="L95">IFNA(IFNA(IFNA(INDEX('2025'!$A$1:$AAA$1000,
                      MATCH($A95,'2025'!$C$1:$C$1000,0), 
                      MATCH(L$1,'2025'!$A$1:$AAA$1,0)),
                INDEX('2024'!$A$1:$AAA$1000, 
                      MATCH($A95,'2024'!$C$1:$C$1000,0), 
                      MATCH(L$1,'2024'!$A$1:$AAA$1,0))),
                INDEX(Hours!$A$1:$AAF$1000, 
                      MATCH($A95,Hours!$A$1:$A$1000,0), 
                      MATCH(L$1,Hours!$A$1:$AAF$1,0)))
,"")</f>
        <v/>
      </c>
      <c r="M95" s="29">
        <f t="array" ref="M95">IFNA(IFNA(IFNA(INDEX('2025'!$A$1:$AAA$1000,
                      MATCH($A95,'2025'!$C$1:$C$1000,0), 
                      MATCH(M$1,'2025'!$A$1:$AAA$1,0)),
                INDEX('2024'!$A$1:$AAA$1000, 
                      MATCH($A95,'2024'!$C$1:$C$1000,0), 
                      MATCH(M$1,'2024'!$A$1:$AAA$1,0))),
                INDEX(Hours!$A$1:$AAF$1000, 
                      MATCH($A95,Hours!$A$1:$A$1000,0), 
                      MATCH(M$1,Hours!$A$1:$AAF$1,0)))
,"")</f>
        <v>4</v>
      </c>
      <c r="N95" s="29" t="str">
        <f t="array" ref="N95">IFNA(IFNA(IFNA(INDEX('2025'!$A$1:$AAA$1000,
                      MATCH($A95,'2025'!$C$1:$C$1000,0), 
                      MATCH(N$1,'2025'!$A$1:$AAA$1,0)),
                INDEX('2024'!$A$1:$AAA$1000, 
                      MATCH($A95,'2024'!$C$1:$C$1000,0), 
                      MATCH(N$1,'2024'!$A$1:$AAA$1,0))),
                INDEX(Hours!$A$1:$AAF$1000, 
                      MATCH($A95,Hours!$A$1:$A$1000,0), 
                      MATCH(N$1,Hours!$A$1:$AAF$1,0)))
,"")</f>
        <v/>
      </c>
      <c r="O95" s="29">
        <f t="array" ref="O95">IFNA(IFNA(IFNA(INDEX('2025'!$A$1:$AAA$1000,
                      MATCH($A95,'2025'!$C$1:$C$1000,0), 
                      MATCH(O$1,'2025'!$A$1:$AAA$1,0)),
                INDEX('2024'!$A$1:$AAA$1000, 
                      MATCH($A95,'2024'!$C$1:$C$1000,0), 
                      MATCH(O$1,'2024'!$A$1:$AAA$1,0))),
                INDEX(Hours!$A$1:$AAF$1000, 
                      MATCH($A95,Hours!$A$1:$A$1000,0), 
                      MATCH(O$1,Hours!$A$1:$AAF$1,0)))
,"")</f>
        <v>4</v>
      </c>
      <c r="P95" s="29" t="str">
        <f t="array" ref="P95">IFNA(IFNA(IFNA(INDEX('2025'!$A$1:$AAA$1000,
                      MATCH($A95,'2025'!$C$1:$C$1000,0), 
                      MATCH(P$1,'2025'!$A$1:$AAA$1,0)),
                INDEX('2024'!$A$1:$AAA$1000, 
                      MATCH($A95,'2024'!$C$1:$C$1000,0), 
                      MATCH(P$1,'2024'!$A$1:$AAA$1,0))),
                INDEX(Hours!$A$1:$AAF$1000, 
                      MATCH($A95,Hours!$A$1:$A$1000,0), 
                      MATCH(P$1,Hours!$A$1:$AAF$1,0)))
,"")</f>
        <v/>
      </c>
      <c r="Q95" s="29" t="str">
        <f t="array" ref="Q95">IFNA(IFNA(IFNA(INDEX('2025'!$A$1:$AAA$1000,
                      MATCH($A95,'2025'!$C$1:$C$1000,0), 
                      MATCH(Q$1,'2025'!$A$1:$AAA$1,0)),
                INDEX('2024'!$A$1:$AAA$1000, 
                      MATCH($A95,'2024'!$C$1:$C$1000,0), 
                      MATCH(Q$1,'2024'!$A$1:$AAA$1,0))),
                INDEX(Hours!$A$1:$AAF$1000, 
                      MATCH($A95,Hours!$A$1:$A$1000,0), 
                      MATCH(Q$1,Hours!$A$1:$AAF$1,0)))
,"")</f>
        <v/>
      </c>
      <c r="R95" s="29">
        <f t="array" ref="R95">IFNA(IFNA(IFNA(INDEX('2025'!$A$1:$AAA$1000,
                      MATCH($A95,'2025'!$C$1:$C$1000,0), 
                      MATCH(R$1,'2025'!$A$1:$AAA$1,0)),
                INDEX('2024'!$A$1:$AAA$1000, 
                      MATCH($A95,'2024'!$C$1:$C$1000,0), 
                      MATCH(R$1,'2024'!$A$1:$AAA$1,0))),
                INDEX(Hours!$A$1:$AAF$1000, 
                      MATCH($A95,Hours!$A$1:$A$1000,0), 
                      MATCH(R$1,Hours!$A$1:$AAF$1,0)))
,"")</f>
        <v>6</v>
      </c>
      <c r="S95" s="29" t="str">
        <f t="array" ref="S95">IFNA(IFNA(IFNA(INDEX('2025'!$A$1:$AAA$1000,
                      MATCH($A95,'2025'!$C$1:$C$1000,0), 
                      MATCH(S$1,'2025'!$A$1:$AAA$1,0)),
                INDEX('2024'!$A$1:$AAA$1000, 
                      MATCH($A95,'2024'!$C$1:$C$1000,0), 
                      MATCH(S$1,'2024'!$A$1:$AAA$1,0))),
                INDEX(Hours!$A$1:$AAF$1000, 
                      MATCH($A95,Hours!$A$1:$A$1000,0), 
                      MATCH(S$1,Hours!$A$1:$AAF$1,0)))
,"")</f>
        <v/>
      </c>
      <c r="T95" s="76"/>
      <c r="U95" s="76"/>
      <c r="V95" s="76"/>
      <c r="W95" s="76"/>
      <c r="X95" s="76"/>
      <c r="Y95" s="29" t="str">
        <f t="array" ref="Y95">INDEX(Hours!$A$1:$AAF$1000, 
                      MATCH($A95,Hours!$A$1:$A$1000,0), 
                      MATCH(Y$1,Hours!$A$1:$AAF$1,0))</f>
        <v/>
      </c>
      <c r="Z95" s="76"/>
      <c r="AA95" s="76"/>
      <c r="AB95" s="76"/>
      <c r="AC95" s="76"/>
      <c r="AD95" s="76"/>
    </row>
    <row r="96" ht="22.5" hidden="1" customHeight="1">
      <c r="A96" s="25">
        <f t="shared" si="1"/>
        <v>45691</v>
      </c>
      <c r="B96" s="29">
        <f t="array" ref="B96">IFNA(IFNA(IFNA(INDEX('2025'!$A$1:$AAA$1000,
                      MATCH($A96,'2025'!$C$1:$C$1000,0), 
                      MATCH(B$1,'2025'!$A$1:$AAA$1,0)),
                INDEX('2024'!$A$1:$AAA$1000, 
                      MATCH($A96,'2024'!$C$1:$C$1000,0), 
                      MATCH(B$1,'2024'!$A$1:$AAA$1,0))),
                INDEX(Hours!$A$1:$AAF$1000, 
                      MATCH($A96,Hours!$A$1:$A$1000,0), 
                      MATCH(B$1,Hours!$A$1:$AAF$1,0)))
,"")</f>
        <v>5</v>
      </c>
      <c r="C96" s="29">
        <f t="array" ref="C96">IFNA(IFNA(IFNA(INDEX('2025'!$A$1:$AAA$1000,
                      MATCH($A96,'2025'!$C$1:$C$1000,0), 
                      MATCH(C$1,'2025'!$A$1:$AAA$1,0)),
                INDEX('2024'!$A$1:$AAA$1000, 
                      MATCH($A96,'2024'!$C$1:$C$1000,0), 
                      MATCH(C$1,'2024'!$A$1:$AAA$1,0))),
                INDEX(Hours!$A$1:$AAF$1000, 
                      MATCH($A96,Hours!$A$1:$A$1000,0), 
                      MATCH(C$1,Hours!$A$1:$AAF$1,0)))
,"")</f>
        <v>5</v>
      </c>
      <c r="D96" s="29">
        <f t="array" ref="D96">IFNA(IFNA(IFNA(INDEX('2025'!$A$1:$AAA$1000,
                      MATCH($A96,'2025'!$C$1:$C$1000,0), 
                      MATCH(D$1,'2025'!$A$1:$AAA$1,0)),
                INDEX('2024'!$A$1:$AAA$1000, 
                      MATCH($A96,'2024'!$C$1:$C$1000,0), 
                      MATCH(D$1,'2024'!$A$1:$AAA$1,0))),
                INDEX(Hours!$A$1:$AAF$1000, 
                      MATCH($A96,Hours!$A$1:$A$1000,0), 
                      MATCH(D$1,Hours!$A$1:$AAF$1,0)))
,"")</f>
        <v>6</v>
      </c>
      <c r="E96" s="29">
        <f t="array" ref="E96">IFNA(IFNA(IFNA(INDEX('2025'!$A$1:$AAA$1000,
                      MATCH($A96,'2025'!$C$1:$C$1000,0), 
                      MATCH(E$1,'2025'!$A$1:$AAA$1,0)),
                INDEX('2024'!$A$1:$AAA$1000, 
                      MATCH($A96,'2024'!$C$1:$C$1000,0), 
                      MATCH(E$1,'2024'!$A$1:$AAA$1,0))),
                INDEX(Hours!$A$1:$AAF$1000, 
                      MATCH($A96,Hours!$A$1:$A$1000,0), 
                      MATCH(E$1,Hours!$A$1:$AAF$1,0)))
,"")</f>
        <v>7</v>
      </c>
      <c r="F96" s="29">
        <f t="array" ref="F96">IFNA(IFNA(IFNA(INDEX('2025'!$A$1:$AAA$1000,
                      MATCH($A96,'2025'!$C$1:$C$1000,0), 
                      MATCH(F$1,'2025'!$A$1:$AAA$1,0)),
                INDEX('2024'!$A$1:$AAA$1000, 
                      MATCH($A96,'2024'!$C$1:$C$1000,0), 
                      MATCH(F$1,'2024'!$A$1:$AAA$1,0))),
                INDEX(Hours!$A$1:$AAF$1000, 
                      MATCH($A96,Hours!$A$1:$A$1000,0), 
                      MATCH(F$1,Hours!$A$1:$AAF$1,0)))
,"")</f>
        <v>6</v>
      </c>
      <c r="G96" s="29">
        <f t="array" ref="G96">IFNA(IFNA(IFNA(INDEX('2025'!$A$1:$AAA$1000,
                      MATCH($A96,'2025'!$C$1:$C$1000,0), 
                      MATCH(G$1,'2025'!$A$1:$AAA$1,0)),
                INDEX('2024'!$A$1:$AAA$1000, 
                      MATCH($A96,'2024'!$C$1:$C$1000,0), 
                      MATCH(G$1,'2024'!$A$1:$AAA$1,0))),
                INDEX(Hours!$A$1:$AAF$1000, 
                      MATCH($A96,Hours!$A$1:$A$1000,0), 
                      MATCH(G$1,Hours!$A$1:$AAF$1,0)))
,"")</f>
        <v>4</v>
      </c>
      <c r="H96" s="29" t="str">
        <f t="array" ref="H96">IFNA(IFNA(IFNA(INDEX('2025'!$A$1:$AAA$1000,
                      MATCH($A96,'2025'!$C$1:$C$1000,0), 
                      MATCH(H$1,'2025'!$A$1:$AAA$1,0)),
                INDEX('2024'!$A$1:$AAA$1000, 
                      MATCH($A96,'2024'!$C$1:$C$1000,0), 
                      MATCH(H$1,'2024'!$A$1:$AAA$1,0))),
                INDEX(Hours!$A$1:$AAF$1000, 
                      MATCH($A96,Hours!$A$1:$A$1000,0), 
                      MATCH(H$1,Hours!$A$1:$AAF$1,0)))
,"")</f>
        <v/>
      </c>
      <c r="I96" s="29" t="str">
        <f t="array" ref="I96">IFNA(IFNA(IFNA(INDEX('2025'!$A$1:$AAA$1000,
                      MATCH($A96,'2025'!$C$1:$C$1000,0), 
                      MATCH(I$1,'2025'!$A$1:$AAA$1,0)),
                INDEX('2024'!$A$1:$AAA$1000, 
                      MATCH($A96,'2024'!$C$1:$C$1000,0), 
                      MATCH(I$1,'2024'!$A$1:$AAA$1,0))),
                INDEX(Hours!$A$1:$AAF$1000, 
                      MATCH($A96,Hours!$A$1:$A$1000,0), 
                      MATCH(I$1,Hours!$A$1:$AAF$1,0)))
,"")</f>
        <v/>
      </c>
      <c r="J96" s="29" t="str">
        <f t="array" ref="J96">IFNA(IFNA(IFNA(INDEX('2025'!$A$1:$AAA$1000,
                      MATCH($A96,'2025'!$C$1:$C$1000,0), 
                      MATCH(J$1,'2025'!$A$1:$AAA$1,0)),
                INDEX('2024'!$A$1:$AAA$1000, 
                      MATCH($A96,'2024'!$C$1:$C$1000,0), 
                      MATCH(J$1,'2024'!$A$1:$AAA$1,0))),
                INDEX(Hours!$A$1:$AAF$1000, 
                      MATCH($A96,Hours!$A$1:$A$1000,0), 
                      MATCH(J$1,Hours!$A$1:$AAF$1,0)))
,"")</f>
        <v/>
      </c>
      <c r="K96" s="29" t="str">
        <f t="array" ref="K96">IFNA(IFNA(IFNA(INDEX('2025'!$A$1:$AAA$1000,
                      MATCH($A96,'2025'!$C$1:$C$1000,0), 
                      MATCH(K$1,'2025'!$A$1:$AAA$1,0)),
                INDEX('2024'!$A$1:$AAA$1000, 
                      MATCH($A96,'2024'!$C$1:$C$1000,0), 
                      MATCH(K$1,'2024'!$A$1:$AAA$1,0))),
                INDEX(Hours!$A$1:$AAF$1000, 
                      MATCH($A96,Hours!$A$1:$A$1000,0), 
                      MATCH(K$1,Hours!$A$1:$AAF$1,0)))
,"")</f>
        <v/>
      </c>
      <c r="L96" s="29" t="str">
        <f t="array" ref="L96">IFNA(IFNA(IFNA(INDEX('2025'!$A$1:$AAA$1000,
                      MATCH($A96,'2025'!$C$1:$C$1000,0), 
                      MATCH(L$1,'2025'!$A$1:$AAA$1,0)),
                INDEX('2024'!$A$1:$AAA$1000, 
                      MATCH($A96,'2024'!$C$1:$C$1000,0), 
                      MATCH(L$1,'2024'!$A$1:$AAA$1,0))),
                INDEX(Hours!$A$1:$AAF$1000, 
                      MATCH($A96,Hours!$A$1:$A$1000,0), 
                      MATCH(L$1,Hours!$A$1:$AAF$1,0)))
,"")</f>
        <v/>
      </c>
      <c r="M96" s="29">
        <f t="array" ref="M96">IFNA(IFNA(IFNA(INDEX('2025'!$A$1:$AAA$1000,
                      MATCH($A96,'2025'!$C$1:$C$1000,0), 
                      MATCH(M$1,'2025'!$A$1:$AAA$1,0)),
                INDEX('2024'!$A$1:$AAA$1000, 
                      MATCH($A96,'2024'!$C$1:$C$1000,0), 
                      MATCH(M$1,'2024'!$A$1:$AAA$1,0))),
                INDEX(Hours!$A$1:$AAF$1000, 
                      MATCH($A96,Hours!$A$1:$A$1000,0), 
                      MATCH(M$1,Hours!$A$1:$AAF$1,0)))
,"")</f>
        <v>4</v>
      </c>
      <c r="N96" s="29" t="str">
        <f t="array" ref="N96">IFNA(IFNA(IFNA(INDEX('2025'!$A$1:$AAA$1000,
                      MATCH($A96,'2025'!$C$1:$C$1000,0), 
                      MATCH(N$1,'2025'!$A$1:$AAA$1,0)),
                INDEX('2024'!$A$1:$AAA$1000, 
                      MATCH($A96,'2024'!$C$1:$C$1000,0), 
                      MATCH(N$1,'2024'!$A$1:$AAA$1,0))),
                INDEX(Hours!$A$1:$AAF$1000, 
                      MATCH($A96,Hours!$A$1:$A$1000,0), 
                      MATCH(N$1,Hours!$A$1:$AAF$1,0)))
,"")</f>
        <v/>
      </c>
      <c r="O96" s="29">
        <f t="array" ref="O96">IFNA(IFNA(IFNA(INDEX('2025'!$A$1:$AAA$1000,
                      MATCH($A96,'2025'!$C$1:$C$1000,0), 
                      MATCH(O$1,'2025'!$A$1:$AAA$1,0)),
                INDEX('2024'!$A$1:$AAA$1000, 
                      MATCH($A96,'2024'!$C$1:$C$1000,0), 
                      MATCH(O$1,'2024'!$A$1:$AAA$1,0))),
                INDEX(Hours!$A$1:$AAF$1000, 
                      MATCH($A96,Hours!$A$1:$A$1000,0), 
                      MATCH(O$1,Hours!$A$1:$AAF$1,0)))
,"")</f>
        <v>4</v>
      </c>
      <c r="P96" s="29" t="str">
        <f t="array" ref="P96">IFNA(IFNA(IFNA(INDEX('2025'!$A$1:$AAA$1000,
                      MATCH($A96,'2025'!$C$1:$C$1000,0), 
                      MATCH(P$1,'2025'!$A$1:$AAA$1,0)),
                INDEX('2024'!$A$1:$AAA$1000, 
                      MATCH($A96,'2024'!$C$1:$C$1000,0), 
                      MATCH(P$1,'2024'!$A$1:$AAA$1,0))),
                INDEX(Hours!$A$1:$AAF$1000, 
                      MATCH($A96,Hours!$A$1:$A$1000,0), 
                      MATCH(P$1,Hours!$A$1:$AAF$1,0)))
,"")</f>
        <v/>
      </c>
      <c r="Q96" s="29" t="str">
        <f t="array" ref="Q96">IFNA(IFNA(IFNA(INDEX('2025'!$A$1:$AAA$1000,
                      MATCH($A96,'2025'!$C$1:$C$1000,0), 
                      MATCH(Q$1,'2025'!$A$1:$AAA$1,0)),
                INDEX('2024'!$A$1:$AAA$1000, 
                      MATCH($A96,'2024'!$C$1:$C$1000,0), 
                      MATCH(Q$1,'2024'!$A$1:$AAA$1,0))),
                INDEX(Hours!$A$1:$AAF$1000, 
                      MATCH($A96,Hours!$A$1:$A$1000,0), 
                      MATCH(Q$1,Hours!$A$1:$AAF$1,0)))
,"")</f>
        <v/>
      </c>
      <c r="R96" s="29">
        <f t="array" ref="R96">IFNA(IFNA(IFNA(INDEX('2025'!$A$1:$AAA$1000,
                      MATCH($A96,'2025'!$C$1:$C$1000,0), 
                      MATCH(R$1,'2025'!$A$1:$AAA$1,0)),
                INDEX('2024'!$A$1:$AAA$1000, 
                      MATCH($A96,'2024'!$C$1:$C$1000,0), 
                      MATCH(R$1,'2024'!$A$1:$AAA$1,0))),
                INDEX(Hours!$A$1:$AAF$1000, 
                      MATCH($A96,Hours!$A$1:$A$1000,0), 
                      MATCH(R$1,Hours!$A$1:$AAF$1,0)))
,"")</f>
        <v>6</v>
      </c>
      <c r="S96" s="29" t="str">
        <f t="array" ref="S96">IFNA(IFNA(IFNA(INDEX('2025'!$A$1:$AAA$1000,
                      MATCH($A96,'2025'!$C$1:$C$1000,0), 
                      MATCH(S$1,'2025'!$A$1:$AAA$1,0)),
                INDEX('2024'!$A$1:$AAA$1000, 
                      MATCH($A96,'2024'!$C$1:$C$1000,0), 
                      MATCH(S$1,'2024'!$A$1:$AAA$1,0))),
                INDEX(Hours!$A$1:$AAF$1000, 
                      MATCH($A96,Hours!$A$1:$A$1000,0), 
                      MATCH(S$1,Hours!$A$1:$AAF$1,0)))
,"")</f>
        <v/>
      </c>
      <c r="T96" s="76"/>
      <c r="U96" s="76"/>
      <c r="V96" s="76"/>
      <c r="W96" s="76"/>
      <c r="X96" s="76"/>
      <c r="Y96" s="29" t="str">
        <f t="array" ref="Y96">INDEX(Hours!$A$1:$AAF$1000, 
                      MATCH($A96,Hours!$A$1:$A$1000,0), 
                      MATCH(Y$1,Hours!$A$1:$AAF$1,0))</f>
        <v/>
      </c>
      <c r="Z96" s="76"/>
      <c r="AA96" s="76"/>
      <c r="AB96" s="76"/>
      <c r="AC96" s="76"/>
      <c r="AD96" s="76"/>
    </row>
    <row r="97" ht="22.5" hidden="1" customHeight="1">
      <c r="A97" s="25">
        <f t="shared" si="1"/>
        <v>45692</v>
      </c>
      <c r="B97" s="29">
        <f t="array" ref="B97">IFNA(IFNA(IFNA(INDEX('2025'!$A$1:$AAA$1000,
                      MATCH($A97,'2025'!$C$1:$C$1000,0), 
                      MATCH(B$1,'2025'!$A$1:$AAA$1,0)),
                INDEX('2024'!$A$1:$AAA$1000, 
                      MATCH($A97,'2024'!$C$1:$C$1000,0), 
                      MATCH(B$1,'2024'!$A$1:$AAA$1,0))),
                INDEX(Hours!$A$1:$AAF$1000, 
                      MATCH($A97,Hours!$A$1:$A$1000,0), 
                      MATCH(B$1,Hours!$A$1:$AAF$1,0)))
,"")</f>
        <v>5</v>
      </c>
      <c r="C97" s="29">
        <f t="array" ref="C97">IFNA(IFNA(IFNA(INDEX('2025'!$A$1:$AAA$1000,
                      MATCH($A97,'2025'!$C$1:$C$1000,0), 
                      MATCH(C$1,'2025'!$A$1:$AAA$1,0)),
                INDEX('2024'!$A$1:$AAA$1000, 
                      MATCH($A97,'2024'!$C$1:$C$1000,0), 
                      MATCH(C$1,'2024'!$A$1:$AAA$1,0))),
                INDEX(Hours!$A$1:$AAF$1000, 
                      MATCH($A97,Hours!$A$1:$A$1000,0), 
                      MATCH(C$1,Hours!$A$1:$AAF$1,0)))
,"")</f>
        <v>5</v>
      </c>
      <c r="D97" s="29">
        <f t="array" ref="D97">IFNA(IFNA(IFNA(INDEX('2025'!$A$1:$AAA$1000,
                      MATCH($A97,'2025'!$C$1:$C$1000,0), 
                      MATCH(D$1,'2025'!$A$1:$AAA$1,0)),
                INDEX('2024'!$A$1:$AAA$1000, 
                      MATCH($A97,'2024'!$C$1:$C$1000,0), 
                      MATCH(D$1,'2024'!$A$1:$AAA$1,0))),
                INDEX(Hours!$A$1:$AAF$1000, 
                      MATCH($A97,Hours!$A$1:$A$1000,0), 
                      MATCH(D$1,Hours!$A$1:$AAF$1,0)))
,"")</f>
        <v>6</v>
      </c>
      <c r="E97" s="29">
        <f t="array" ref="E97">IFNA(IFNA(IFNA(INDEX('2025'!$A$1:$AAA$1000,
                      MATCH($A97,'2025'!$C$1:$C$1000,0), 
                      MATCH(E$1,'2025'!$A$1:$AAA$1,0)),
                INDEX('2024'!$A$1:$AAA$1000, 
                      MATCH($A97,'2024'!$C$1:$C$1000,0), 
                      MATCH(E$1,'2024'!$A$1:$AAA$1,0))),
                INDEX(Hours!$A$1:$AAF$1000, 
                      MATCH($A97,Hours!$A$1:$A$1000,0), 
                      MATCH(E$1,Hours!$A$1:$AAF$1,0)))
,"")</f>
        <v>7</v>
      </c>
      <c r="F97" s="29">
        <f t="array" ref="F97">IFNA(IFNA(IFNA(INDEX('2025'!$A$1:$AAA$1000,
                      MATCH($A97,'2025'!$C$1:$C$1000,0), 
                      MATCH(F$1,'2025'!$A$1:$AAA$1,0)),
                INDEX('2024'!$A$1:$AAA$1000, 
                      MATCH($A97,'2024'!$C$1:$C$1000,0), 
                      MATCH(F$1,'2024'!$A$1:$AAA$1,0))),
                INDEX(Hours!$A$1:$AAF$1000, 
                      MATCH($A97,Hours!$A$1:$A$1000,0), 
                      MATCH(F$1,Hours!$A$1:$AAF$1,0)))
,"")</f>
        <v>6</v>
      </c>
      <c r="G97" s="29">
        <f t="array" ref="G97">IFNA(IFNA(IFNA(INDEX('2025'!$A$1:$AAA$1000,
                      MATCH($A97,'2025'!$C$1:$C$1000,0), 
                      MATCH(G$1,'2025'!$A$1:$AAA$1,0)),
                INDEX('2024'!$A$1:$AAA$1000, 
                      MATCH($A97,'2024'!$C$1:$C$1000,0), 
                      MATCH(G$1,'2024'!$A$1:$AAA$1,0))),
                INDEX(Hours!$A$1:$AAF$1000, 
                      MATCH($A97,Hours!$A$1:$A$1000,0), 
                      MATCH(G$1,Hours!$A$1:$AAF$1,0)))
,"")</f>
        <v>4</v>
      </c>
      <c r="H97" s="29" t="str">
        <f t="array" ref="H97">IFNA(IFNA(IFNA(INDEX('2025'!$A$1:$AAA$1000,
                      MATCH($A97,'2025'!$C$1:$C$1000,0), 
                      MATCH(H$1,'2025'!$A$1:$AAA$1,0)),
                INDEX('2024'!$A$1:$AAA$1000, 
                      MATCH($A97,'2024'!$C$1:$C$1000,0), 
                      MATCH(H$1,'2024'!$A$1:$AAA$1,0))),
                INDEX(Hours!$A$1:$AAF$1000, 
                      MATCH($A97,Hours!$A$1:$A$1000,0), 
                      MATCH(H$1,Hours!$A$1:$AAF$1,0)))
,"")</f>
        <v/>
      </c>
      <c r="I97" s="29" t="str">
        <f t="array" ref="I97">IFNA(IFNA(IFNA(INDEX('2025'!$A$1:$AAA$1000,
                      MATCH($A97,'2025'!$C$1:$C$1000,0), 
                      MATCH(I$1,'2025'!$A$1:$AAA$1,0)),
                INDEX('2024'!$A$1:$AAA$1000, 
                      MATCH($A97,'2024'!$C$1:$C$1000,0), 
                      MATCH(I$1,'2024'!$A$1:$AAA$1,0))),
                INDEX(Hours!$A$1:$AAF$1000, 
                      MATCH($A97,Hours!$A$1:$A$1000,0), 
                      MATCH(I$1,Hours!$A$1:$AAF$1,0)))
,"")</f>
        <v/>
      </c>
      <c r="J97" s="29" t="str">
        <f t="array" ref="J97">IFNA(IFNA(IFNA(INDEX('2025'!$A$1:$AAA$1000,
                      MATCH($A97,'2025'!$C$1:$C$1000,0), 
                      MATCH(J$1,'2025'!$A$1:$AAA$1,0)),
                INDEX('2024'!$A$1:$AAA$1000, 
                      MATCH($A97,'2024'!$C$1:$C$1000,0), 
                      MATCH(J$1,'2024'!$A$1:$AAA$1,0))),
                INDEX(Hours!$A$1:$AAF$1000, 
                      MATCH($A97,Hours!$A$1:$A$1000,0), 
                      MATCH(J$1,Hours!$A$1:$AAF$1,0)))
,"")</f>
        <v/>
      </c>
      <c r="K97" s="29">
        <f t="array" ref="K97">IFNA(IFNA(IFNA(INDEX('2025'!$A$1:$AAA$1000,
                      MATCH($A97,'2025'!$C$1:$C$1000,0), 
                      MATCH(K$1,'2025'!$A$1:$AAA$1,0)),
                INDEX('2024'!$A$1:$AAA$1000, 
                      MATCH($A97,'2024'!$C$1:$C$1000,0), 
                      MATCH(K$1,'2024'!$A$1:$AAA$1,0))),
                INDEX(Hours!$A$1:$AAF$1000, 
                      MATCH($A97,Hours!$A$1:$A$1000,0), 
                      MATCH(K$1,Hours!$A$1:$AAF$1,0)))
,"")</f>
        <v>4</v>
      </c>
      <c r="L97" s="29" t="str">
        <f t="array" ref="L97">IFNA(IFNA(IFNA(INDEX('2025'!$A$1:$AAA$1000,
                      MATCH($A97,'2025'!$C$1:$C$1000,0), 
                      MATCH(L$1,'2025'!$A$1:$AAA$1,0)),
                INDEX('2024'!$A$1:$AAA$1000, 
                      MATCH($A97,'2024'!$C$1:$C$1000,0), 
                      MATCH(L$1,'2024'!$A$1:$AAA$1,0))),
                INDEX(Hours!$A$1:$AAF$1000, 
                      MATCH($A97,Hours!$A$1:$A$1000,0), 
                      MATCH(L$1,Hours!$A$1:$AAF$1,0)))
,"")</f>
        <v/>
      </c>
      <c r="M97" s="29">
        <f t="array" ref="M97">IFNA(IFNA(IFNA(INDEX('2025'!$A$1:$AAA$1000,
                      MATCH($A97,'2025'!$C$1:$C$1000,0), 
                      MATCH(M$1,'2025'!$A$1:$AAA$1,0)),
                INDEX('2024'!$A$1:$AAA$1000, 
                      MATCH($A97,'2024'!$C$1:$C$1000,0), 
                      MATCH(M$1,'2024'!$A$1:$AAA$1,0))),
                INDEX(Hours!$A$1:$AAF$1000, 
                      MATCH($A97,Hours!$A$1:$A$1000,0), 
                      MATCH(M$1,Hours!$A$1:$AAF$1,0)))
,"")</f>
        <v>7</v>
      </c>
      <c r="N97" s="29" t="str">
        <f t="array" ref="N97">IFNA(IFNA(IFNA(INDEX('2025'!$A$1:$AAA$1000,
                      MATCH($A97,'2025'!$C$1:$C$1000,0), 
                      MATCH(N$1,'2025'!$A$1:$AAA$1,0)),
                INDEX('2024'!$A$1:$AAA$1000, 
                      MATCH($A97,'2024'!$C$1:$C$1000,0), 
                      MATCH(N$1,'2024'!$A$1:$AAA$1,0))),
                INDEX(Hours!$A$1:$AAF$1000, 
                      MATCH($A97,Hours!$A$1:$A$1000,0), 
                      MATCH(N$1,Hours!$A$1:$AAF$1,0)))
,"")</f>
        <v/>
      </c>
      <c r="O97" s="29">
        <f t="array" ref="O97">IFNA(IFNA(IFNA(INDEX('2025'!$A$1:$AAA$1000,
                      MATCH($A97,'2025'!$C$1:$C$1000,0), 
                      MATCH(O$1,'2025'!$A$1:$AAA$1,0)),
                INDEX('2024'!$A$1:$AAA$1000, 
                      MATCH($A97,'2024'!$C$1:$C$1000,0), 
                      MATCH(O$1,'2024'!$A$1:$AAA$1,0))),
                INDEX(Hours!$A$1:$AAF$1000, 
                      MATCH($A97,Hours!$A$1:$A$1000,0), 
                      MATCH(O$1,Hours!$A$1:$AAF$1,0)))
,"")</f>
        <v>3</v>
      </c>
      <c r="P97" s="29">
        <f t="array" ref="P97">IFNA(IFNA(IFNA(INDEX('2025'!$A$1:$AAA$1000,
                      MATCH($A97,'2025'!$C$1:$C$1000,0), 
                      MATCH(P$1,'2025'!$A$1:$AAA$1,0)),
                INDEX('2024'!$A$1:$AAA$1000, 
                      MATCH($A97,'2024'!$C$1:$C$1000,0), 
                      MATCH(P$1,'2024'!$A$1:$AAA$1,0))),
                INDEX(Hours!$A$1:$AAF$1000, 
                      MATCH($A97,Hours!$A$1:$A$1000,0), 
                      MATCH(P$1,Hours!$A$1:$AAF$1,0)))
,"")</f>
        <v>2</v>
      </c>
      <c r="Q97" s="29" t="str">
        <f t="array" ref="Q97">IFNA(IFNA(IFNA(INDEX('2025'!$A$1:$AAA$1000,
                      MATCH($A97,'2025'!$C$1:$C$1000,0), 
                      MATCH(Q$1,'2025'!$A$1:$AAA$1,0)),
                INDEX('2024'!$A$1:$AAA$1000, 
                      MATCH($A97,'2024'!$C$1:$C$1000,0), 
                      MATCH(Q$1,'2024'!$A$1:$AAA$1,0))),
                INDEX(Hours!$A$1:$AAF$1000, 
                      MATCH($A97,Hours!$A$1:$A$1000,0), 
                      MATCH(Q$1,Hours!$A$1:$AAF$1,0)))
,"")</f>
        <v/>
      </c>
      <c r="R97" s="29" t="str">
        <f t="array" ref="R97">IFNA(IFNA(IFNA(INDEX('2025'!$A$1:$AAA$1000,
                      MATCH($A97,'2025'!$C$1:$C$1000,0), 
                      MATCH(R$1,'2025'!$A$1:$AAA$1,0)),
                INDEX('2024'!$A$1:$AAA$1000, 
                      MATCH($A97,'2024'!$C$1:$C$1000,0), 
                      MATCH(R$1,'2024'!$A$1:$AAA$1,0))),
                INDEX(Hours!$A$1:$AAF$1000, 
                      MATCH($A97,Hours!$A$1:$A$1000,0), 
                      MATCH(R$1,Hours!$A$1:$AAF$1,0)))
,"")</f>
        <v/>
      </c>
      <c r="S97" s="29" t="str">
        <f t="array" ref="S97">IFNA(IFNA(IFNA(INDEX('2025'!$A$1:$AAA$1000,
                      MATCH($A97,'2025'!$C$1:$C$1000,0), 
                      MATCH(S$1,'2025'!$A$1:$AAA$1,0)),
                INDEX('2024'!$A$1:$AAA$1000, 
                      MATCH($A97,'2024'!$C$1:$C$1000,0), 
                      MATCH(S$1,'2024'!$A$1:$AAA$1,0))),
                INDEX(Hours!$A$1:$AAF$1000, 
                      MATCH($A97,Hours!$A$1:$A$1000,0), 
                      MATCH(S$1,Hours!$A$1:$AAF$1,0)))
,"")</f>
        <v/>
      </c>
      <c r="T97" s="76"/>
      <c r="U97" s="76"/>
      <c r="V97" s="76"/>
      <c r="W97" s="76"/>
      <c r="X97" s="76"/>
      <c r="Y97" s="29" t="str">
        <f t="array" ref="Y97">INDEX(Hours!$A$1:$AAF$1000, 
                      MATCH($A97,Hours!$A$1:$A$1000,0), 
                      MATCH(Y$1,Hours!$A$1:$AAF$1,0))</f>
        <v/>
      </c>
      <c r="Z97" s="76"/>
      <c r="AA97" s="76"/>
      <c r="AB97" s="76"/>
      <c r="AC97" s="76"/>
      <c r="AD97" s="76"/>
    </row>
    <row r="98" ht="22.5" hidden="1" customHeight="1">
      <c r="A98" s="25">
        <f t="shared" si="1"/>
        <v>45693</v>
      </c>
      <c r="B98" s="29">
        <f t="array" ref="B98">IFNA(IFNA(IFNA(INDEX('2025'!$A$1:$AAA$1000,
                      MATCH($A98,'2025'!$C$1:$C$1000,0), 
                      MATCH(B$1,'2025'!$A$1:$AAA$1,0)),
                INDEX('2024'!$A$1:$AAA$1000, 
                      MATCH($A98,'2024'!$C$1:$C$1000,0), 
                      MATCH(B$1,'2024'!$A$1:$AAA$1,0))),
                INDEX(Hours!$A$1:$AAF$1000, 
                      MATCH($A98,Hours!$A$1:$A$1000,0), 
                      MATCH(B$1,Hours!$A$1:$AAF$1,0)))
,"")</f>
        <v>6</v>
      </c>
      <c r="C98" s="29">
        <f t="array" ref="C98">IFNA(IFNA(IFNA(INDEX('2025'!$A$1:$AAA$1000,
                      MATCH($A98,'2025'!$C$1:$C$1000,0), 
                      MATCH(C$1,'2025'!$A$1:$AAA$1,0)),
                INDEX('2024'!$A$1:$AAA$1000, 
                      MATCH($A98,'2024'!$C$1:$C$1000,0), 
                      MATCH(C$1,'2024'!$A$1:$AAA$1,0))),
                INDEX(Hours!$A$1:$AAF$1000, 
                      MATCH($A98,Hours!$A$1:$A$1000,0), 
                      MATCH(C$1,Hours!$A$1:$AAF$1,0)))
,"")</f>
        <v>6</v>
      </c>
      <c r="D98" s="29">
        <f t="array" ref="D98">IFNA(IFNA(IFNA(INDEX('2025'!$A$1:$AAA$1000,
                      MATCH($A98,'2025'!$C$1:$C$1000,0), 
                      MATCH(D$1,'2025'!$A$1:$AAA$1,0)),
                INDEX('2024'!$A$1:$AAA$1000, 
                      MATCH($A98,'2024'!$C$1:$C$1000,0), 
                      MATCH(D$1,'2024'!$A$1:$AAA$1,0))),
                INDEX(Hours!$A$1:$AAF$1000, 
                      MATCH($A98,Hours!$A$1:$A$1000,0), 
                      MATCH(D$1,Hours!$A$1:$AAF$1,0)))
,"")</f>
        <v>6</v>
      </c>
      <c r="E98" s="29">
        <f t="array" ref="E98">IFNA(IFNA(IFNA(INDEX('2025'!$A$1:$AAA$1000,
                      MATCH($A98,'2025'!$C$1:$C$1000,0), 
                      MATCH(E$1,'2025'!$A$1:$AAA$1,0)),
                INDEX('2024'!$A$1:$AAA$1000, 
                      MATCH($A98,'2024'!$C$1:$C$1000,0), 
                      MATCH(E$1,'2024'!$A$1:$AAA$1,0))),
                INDEX(Hours!$A$1:$AAF$1000, 
                      MATCH($A98,Hours!$A$1:$A$1000,0), 
                      MATCH(E$1,Hours!$A$1:$AAF$1,0)))
,"")</f>
        <v>7</v>
      </c>
      <c r="F98" s="29">
        <f t="array" ref="F98">IFNA(IFNA(IFNA(INDEX('2025'!$A$1:$AAA$1000,
                      MATCH($A98,'2025'!$C$1:$C$1000,0), 
                      MATCH(F$1,'2025'!$A$1:$AAA$1,0)),
                INDEX('2024'!$A$1:$AAA$1000, 
                      MATCH($A98,'2024'!$C$1:$C$1000,0), 
                      MATCH(F$1,'2024'!$A$1:$AAA$1,0))),
                INDEX(Hours!$A$1:$AAF$1000, 
                      MATCH($A98,Hours!$A$1:$A$1000,0), 
                      MATCH(F$1,Hours!$A$1:$AAF$1,0)))
,"")</f>
        <v>6</v>
      </c>
      <c r="G98" s="29" t="str">
        <f t="array" ref="G98">IFNA(IFNA(IFNA(INDEX('2025'!$A$1:$AAA$1000,
                      MATCH($A98,'2025'!$C$1:$C$1000,0), 
                      MATCH(G$1,'2025'!$A$1:$AAA$1,0)),
                INDEX('2024'!$A$1:$AAA$1000, 
                      MATCH($A98,'2024'!$C$1:$C$1000,0), 
                      MATCH(G$1,'2024'!$A$1:$AAA$1,0))),
                INDEX(Hours!$A$1:$AAF$1000, 
                      MATCH($A98,Hours!$A$1:$A$1000,0), 
                      MATCH(G$1,Hours!$A$1:$AAF$1,0)))
,"")</f>
        <v/>
      </c>
      <c r="H98" s="29" t="str">
        <f t="array" ref="H98">IFNA(IFNA(IFNA(INDEX('2025'!$A$1:$AAA$1000,
                      MATCH($A98,'2025'!$C$1:$C$1000,0), 
                      MATCH(H$1,'2025'!$A$1:$AAA$1,0)),
                INDEX('2024'!$A$1:$AAA$1000, 
                      MATCH($A98,'2024'!$C$1:$C$1000,0), 
                      MATCH(H$1,'2024'!$A$1:$AAA$1,0))),
                INDEX(Hours!$A$1:$AAF$1000, 
                      MATCH($A98,Hours!$A$1:$A$1000,0), 
                      MATCH(H$1,Hours!$A$1:$AAF$1,0)))
,"")</f>
        <v/>
      </c>
      <c r="I98" s="29" t="str">
        <f t="array" ref="I98">IFNA(IFNA(IFNA(INDEX('2025'!$A$1:$AAA$1000,
                      MATCH($A98,'2025'!$C$1:$C$1000,0), 
                      MATCH(I$1,'2025'!$A$1:$AAA$1,0)),
                INDEX('2024'!$A$1:$AAA$1000, 
                      MATCH($A98,'2024'!$C$1:$C$1000,0), 
                      MATCH(I$1,'2024'!$A$1:$AAA$1,0))),
                INDEX(Hours!$A$1:$AAF$1000, 
                      MATCH($A98,Hours!$A$1:$A$1000,0), 
                      MATCH(I$1,Hours!$A$1:$AAF$1,0)))
,"")</f>
        <v/>
      </c>
      <c r="J98" s="29" t="str">
        <f t="array" ref="J98">IFNA(IFNA(IFNA(INDEX('2025'!$A$1:$AAA$1000,
                      MATCH($A98,'2025'!$C$1:$C$1000,0), 
                      MATCH(J$1,'2025'!$A$1:$AAA$1,0)),
                INDEX('2024'!$A$1:$AAA$1000, 
                      MATCH($A98,'2024'!$C$1:$C$1000,0), 
                      MATCH(J$1,'2024'!$A$1:$AAA$1,0))),
                INDEX(Hours!$A$1:$AAF$1000, 
                      MATCH($A98,Hours!$A$1:$A$1000,0), 
                      MATCH(J$1,Hours!$A$1:$AAF$1,0)))
,"")</f>
        <v/>
      </c>
      <c r="K98" s="29">
        <f t="array" ref="K98">IFNA(IFNA(IFNA(INDEX('2025'!$A$1:$AAA$1000,
                      MATCH($A98,'2025'!$C$1:$C$1000,0), 
                      MATCH(K$1,'2025'!$A$1:$AAA$1,0)),
                INDEX('2024'!$A$1:$AAA$1000, 
                      MATCH($A98,'2024'!$C$1:$C$1000,0), 
                      MATCH(K$1,'2024'!$A$1:$AAA$1,0))),
                INDEX(Hours!$A$1:$AAF$1000, 
                      MATCH($A98,Hours!$A$1:$A$1000,0), 
                      MATCH(K$1,Hours!$A$1:$AAF$1,0)))
,"")</f>
        <v>5</v>
      </c>
      <c r="L98" s="29" t="str">
        <f t="array" ref="L98">IFNA(IFNA(IFNA(INDEX('2025'!$A$1:$AAA$1000,
                      MATCH($A98,'2025'!$C$1:$C$1000,0), 
                      MATCH(L$1,'2025'!$A$1:$AAA$1,0)),
                INDEX('2024'!$A$1:$AAA$1000, 
                      MATCH($A98,'2024'!$C$1:$C$1000,0), 
                      MATCH(L$1,'2024'!$A$1:$AAA$1,0))),
                INDEX(Hours!$A$1:$AAF$1000, 
                      MATCH($A98,Hours!$A$1:$A$1000,0), 
                      MATCH(L$1,Hours!$A$1:$AAF$1,0)))
,"")</f>
        <v/>
      </c>
      <c r="M98" s="29">
        <f t="array" ref="M98">IFNA(IFNA(IFNA(INDEX('2025'!$A$1:$AAA$1000,
                      MATCH($A98,'2025'!$C$1:$C$1000,0), 
                      MATCH(M$1,'2025'!$A$1:$AAA$1,0)),
                INDEX('2024'!$A$1:$AAA$1000, 
                      MATCH($A98,'2024'!$C$1:$C$1000,0), 
                      MATCH(M$1,'2024'!$A$1:$AAA$1,0))),
                INDEX(Hours!$A$1:$AAF$1000, 
                      MATCH($A98,Hours!$A$1:$A$1000,0), 
                      MATCH(M$1,Hours!$A$1:$AAF$1,0)))
,"")</f>
        <v>7</v>
      </c>
      <c r="N98" s="29">
        <f t="array" ref="N98">IFNA(IFNA(IFNA(INDEX('2025'!$A$1:$AAA$1000,
                      MATCH($A98,'2025'!$C$1:$C$1000,0), 
                      MATCH(N$1,'2025'!$A$1:$AAA$1,0)),
                INDEX('2024'!$A$1:$AAA$1000, 
                      MATCH($A98,'2024'!$C$1:$C$1000,0), 
                      MATCH(N$1,'2024'!$A$1:$AAA$1,0))),
                INDEX(Hours!$A$1:$AAF$1000, 
                      MATCH($A98,Hours!$A$1:$A$1000,0), 
                      MATCH(N$1,Hours!$A$1:$AAF$1,0)))
,"")</f>
        <v>2</v>
      </c>
      <c r="O98" s="29" t="str">
        <f t="array" ref="O98">IFNA(IFNA(IFNA(INDEX('2025'!$A$1:$AAA$1000,
                      MATCH($A98,'2025'!$C$1:$C$1000,0), 
                      MATCH(O$1,'2025'!$A$1:$AAA$1,0)),
                INDEX('2024'!$A$1:$AAA$1000, 
                      MATCH($A98,'2024'!$C$1:$C$1000,0), 
                      MATCH(O$1,'2024'!$A$1:$AAA$1,0))),
                INDEX(Hours!$A$1:$AAF$1000, 
                      MATCH($A98,Hours!$A$1:$A$1000,0), 
                      MATCH(O$1,Hours!$A$1:$AAF$1,0)))
,"")</f>
        <v/>
      </c>
      <c r="P98" s="29">
        <f t="array" ref="P98">IFNA(IFNA(IFNA(INDEX('2025'!$A$1:$AAA$1000,
                      MATCH($A98,'2025'!$C$1:$C$1000,0), 
                      MATCH(P$1,'2025'!$A$1:$AAA$1,0)),
                INDEX('2024'!$A$1:$AAA$1000, 
                      MATCH($A98,'2024'!$C$1:$C$1000,0), 
                      MATCH(P$1,'2024'!$A$1:$AAA$1,0))),
                INDEX(Hours!$A$1:$AAF$1000, 
                      MATCH($A98,Hours!$A$1:$A$1000,0), 
                      MATCH(P$1,Hours!$A$1:$AAF$1,0)))
,"")</f>
        <v>2</v>
      </c>
      <c r="Q98" s="29" t="str">
        <f t="array" ref="Q98">IFNA(IFNA(IFNA(INDEX('2025'!$A$1:$AAA$1000,
                      MATCH($A98,'2025'!$C$1:$C$1000,0), 
                      MATCH(Q$1,'2025'!$A$1:$AAA$1,0)),
                INDEX('2024'!$A$1:$AAA$1000, 
                      MATCH($A98,'2024'!$C$1:$C$1000,0), 
                      MATCH(Q$1,'2024'!$A$1:$AAA$1,0))),
                INDEX(Hours!$A$1:$AAF$1000, 
                      MATCH($A98,Hours!$A$1:$A$1000,0), 
                      MATCH(Q$1,Hours!$A$1:$AAF$1,0)))
,"")</f>
        <v/>
      </c>
      <c r="R98" s="29" t="str">
        <f t="array" ref="R98">IFNA(IFNA(IFNA(INDEX('2025'!$A$1:$AAA$1000,
                      MATCH($A98,'2025'!$C$1:$C$1000,0), 
                      MATCH(R$1,'2025'!$A$1:$AAA$1,0)),
                INDEX('2024'!$A$1:$AAA$1000, 
                      MATCH($A98,'2024'!$C$1:$C$1000,0), 
                      MATCH(R$1,'2024'!$A$1:$AAA$1,0))),
                INDEX(Hours!$A$1:$AAF$1000, 
                      MATCH($A98,Hours!$A$1:$A$1000,0), 
                      MATCH(R$1,Hours!$A$1:$AAF$1,0)))
,"")</f>
        <v/>
      </c>
      <c r="S98" s="29" t="str">
        <f t="array" ref="S98">IFNA(IFNA(IFNA(INDEX('2025'!$A$1:$AAA$1000,
                      MATCH($A98,'2025'!$C$1:$C$1000,0), 
                      MATCH(S$1,'2025'!$A$1:$AAA$1,0)),
                INDEX('2024'!$A$1:$AAA$1000, 
                      MATCH($A98,'2024'!$C$1:$C$1000,0), 
                      MATCH(S$1,'2024'!$A$1:$AAA$1,0))),
                INDEX(Hours!$A$1:$AAF$1000, 
                      MATCH($A98,Hours!$A$1:$A$1000,0), 
                      MATCH(S$1,Hours!$A$1:$AAF$1,0)))
,"")</f>
        <v/>
      </c>
      <c r="T98" s="76"/>
      <c r="U98" s="76"/>
      <c r="V98" s="76"/>
      <c r="W98" s="76"/>
      <c r="X98" s="76"/>
      <c r="Y98" s="29" t="str">
        <f t="array" ref="Y98">INDEX(Hours!$A$1:$AAF$1000, 
                      MATCH($A98,Hours!$A$1:$A$1000,0), 
                      MATCH(Y$1,Hours!$A$1:$AAF$1,0))</f>
        <v/>
      </c>
      <c r="Z98" s="76"/>
      <c r="AA98" s="76"/>
      <c r="AB98" s="76"/>
      <c r="AC98" s="76"/>
      <c r="AD98" s="76"/>
    </row>
    <row r="99" ht="22.5" hidden="1" customHeight="1">
      <c r="A99" s="25">
        <f t="shared" si="1"/>
        <v>45694</v>
      </c>
      <c r="B99" s="29">
        <f t="array" ref="B99">IFNA(IFNA(IFNA(INDEX('2025'!$A$1:$AAA$1000,
                      MATCH($A99,'2025'!$C$1:$C$1000,0), 
                      MATCH(B$1,'2025'!$A$1:$AAA$1,0)),
                INDEX('2024'!$A$1:$AAA$1000, 
                      MATCH($A99,'2024'!$C$1:$C$1000,0), 
                      MATCH(B$1,'2024'!$A$1:$AAA$1,0))),
                INDEX(Hours!$A$1:$AAF$1000, 
                      MATCH($A99,Hours!$A$1:$A$1000,0), 
                      MATCH(B$1,Hours!$A$1:$AAF$1,0)))
,"")</f>
        <v>5</v>
      </c>
      <c r="C99" s="29">
        <f t="array" ref="C99">IFNA(IFNA(IFNA(INDEX('2025'!$A$1:$AAA$1000,
                      MATCH($A99,'2025'!$C$1:$C$1000,0), 
                      MATCH(C$1,'2025'!$A$1:$AAA$1,0)),
                INDEX('2024'!$A$1:$AAA$1000, 
                      MATCH($A99,'2024'!$C$1:$C$1000,0), 
                      MATCH(C$1,'2024'!$A$1:$AAA$1,0))),
                INDEX(Hours!$A$1:$AAF$1000, 
                      MATCH($A99,Hours!$A$1:$A$1000,0), 
                      MATCH(C$1,Hours!$A$1:$AAF$1,0)))
,"")</f>
        <v>5</v>
      </c>
      <c r="D99" s="29">
        <f t="array" ref="D99">IFNA(IFNA(IFNA(INDEX('2025'!$A$1:$AAA$1000,
                      MATCH($A99,'2025'!$C$1:$C$1000,0), 
                      MATCH(D$1,'2025'!$A$1:$AAA$1,0)),
                INDEX('2024'!$A$1:$AAA$1000, 
                      MATCH($A99,'2024'!$C$1:$C$1000,0), 
                      MATCH(D$1,'2024'!$A$1:$AAA$1,0))),
                INDEX(Hours!$A$1:$AAF$1000, 
                      MATCH($A99,Hours!$A$1:$A$1000,0), 
                      MATCH(D$1,Hours!$A$1:$AAF$1,0)))
,"")</f>
        <v>6</v>
      </c>
      <c r="E99" s="29">
        <f t="array" ref="E99">IFNA(IFNA(IFNA(INDEX('2025'!$A$1:$AAA$1000,
                      MATCH($A99,'2025'!$C$1:$C$1000,0), 
                      MATCH(E$1,'2025'!$A$1:$AAA$1,0)),
                INDEX('2024'!$A$1:$AAA$1000, 
                      MATCH($A99,'2024'!$C$1:$C$1000,0), 
                      MATCH(E$1,'2024'!$A$1:$AAA$1,0))),
                INDEX(Hours!$A$1:$AAF$1000, 
                      MATCH($A99,Hours!$A$1:$A$1000,0), 
                      MATCH(E$1,Hours!$A$1:$AAF$1,0)))
,"")</f>
        <v>7</v>
      </c>
      <c r="F99" s="29">
        <f t="array" ref="F99">IFNA(IFNA(IFNA(INDEX('2025'!$A$1:$AAA$1000,
                      MATCH($A99,'2025'!$C$1:$C$1000,0), 
                      MATCH(F$1,'2025'!$A$1:$AAA$1,0)),
                INDEX('2024'!$A$1:$AAA$1000, 
                      MATCH($A99,'2024'!$C$1:$C$1000,0), 
                      MATCH(F$1,'2024'!$A$1:$AAA$1,0))),
                INDEX(Hours!$A$1:$AAF$1000, 
                      MATCH($A99,Hours!$A$1:$A$1000,0), 
                      MATCH(F$1,Hours!$A$1:$AAF$1,0)))
,"")</f>
        <v>6</v>
      </c>
      <c r="G99" s="29">
        <f t="array" ref="G99">IFNA(IFNA(IFNA(INDEX('2025'!$A$1:$AAA$1000,
                      MATCH($A99,'2025'!$C$1:$C$1000,0), 
                      MATCH(G$1,'2025'!$A$1:$AAA$1,0)),
                INDEX('2024'!$A$1:$AAA$1000, 
                      MATCH($A99,'2024'!$C$1:$C$1000,0), 
                      MATCH(G$1,'2024'!$A$1:$AAA$1,0))),
                INDEX(Hours!$A$1:$AAF$1000, 
                      MATCH($A99,Hours!$A$1:$A$1000,0), 
                      MATCH(G$1,Hours!$A$1:$AAF$1,0)))
,"")</f>
        <v>4</v>
      </c>
      <c r="H99" s="29" t="str">
        <f t="array" ref="H99">IFNA(IFNA(IFNA(INDEX('2025'!$A$1:$AAA$1000,
                      MATCH($A99,'2025'!$C$1:$C$1000,0), 
                      MATCH(H$1,'2025'!$A$1:$AAA$1,0)),
                INDEX('2024'!$A$1:$AAA$1000, 
                      MATCH($A99,'2024'!$C$1:$C$1000,0), 
                      MATCH(H$1,'2024'!$A$1:$AAA$1,0))),
                INDEX(Hours!$A$1:$AAF$1000, 
                      MATCH($A99,Hours!$A$1:$A$1000,0), 
                      MATCH(H$1,Hours!$A$1:$AAF$1,0)))
,"")</f>
        <v/>
      </c>
      <c r="I99" s="29" t="str">
        <f t="array" ref="I99">IFNA(IFNA(IFNA(INDEX('2025'!$A$1:$AAA$1000,
                      MATCH($A99,'2025'!$C$1:$C$1000,0), 
                      MATCH(I$1,'2025'!$A$1:$AAA$1,0)),
                INDEX('2024'!$A$1:$AAA$1000, 
                      MATCH($A99,'2024'!$C$1:$C$1000,0), 
                      MATCH(I$1,'2024'!$A$1:$AAA$1,0))),
                INDEX(Hours!$A$1:$AAF$1000, 
                      MATCH($A99,Hours!$A$1:$A$1000,0), 
                      MATCH(I$1,Hours!$A$1:$AAF$1,0)))
,"")</f>
        <v/>
      </c>
      <c r="J99" s="29" t="str">
        <f t="array" ref="J99">IFNA(IFNA(IFNA(INDEX('2025'!$A$1:$AAA$1000,
                      MATCH($A99,'2025'!$C$1:$C$1000,0), 
                      MATCH(J$1,'2025'!$A$1:$AAA$1,0)),
                INDEX('2024'!$A$1:$AAA$1000, 
                      MATCH($A99,'2024'!$C$1:$C$1000,0), 
                      MATCH(J$1,'2024'!$A$1:$AAA$1,0))),
                INDEX(Hours!$A$1:$AAF$1000, 
                      MATCH($A99,Hours!$A$1:$A$1000,0), 
                      MATCH(J$1,Hours!$A$1:$AAF$1,0)))
,"")</f>
        <v/>
      </c>
      <c r="K99" s="29">
        <f t="array" ref="K99">IFNA(IFNA(IFNA(INDEX('2025'!$A$1:$AAA$1000,
                      MATCH($A99,'2025'!$C$1:$C$1000,0), 
                      MATCH(K$1,'2025'!$A$1:$AAA$1,0)),
                INDEX('2024'!$A$1:$AAA$1000, 
                      MATCH($A99,'2024'!$C$1:$C$1000,0), 
                      MATCH(K$1,'2024'!$A$1:$AAA$1,0))),
                INDEX(Hours!$A$1:$AAF$1000, 
                      MATCH($A99,Hours!$A$1:$A$1000,0), 
                      MATCH(K$1,Hours!$A$1:$AAF$1,0)))
,"")</f>
        <v>4</v>
      </c>
      <c r="L99" s="29" t="str">
        <f t="array" ref="L99">IFNA(IFNA(IFNA(INDEX('2025'!$A$1:$AAA$1000,
                      MATCH($A99,'2025'!$C$1:$C$1000,0), 
                      MATCH(L$1,'2025'!$A$1:$AAA$1,0)),
                INDEX('2024'!$A$1:$AAA$1000, 
                      MATCH($A99,'2024'!$C$1:$C$1000,0), 
                      MATCH(L$1,'2024'!$A$1:$AAA$1,0))),
                INDEX(Hours!$A$1:$AAF$1000, 
                      MATCH($A99,Hours!$A$1:$A$1000,0), 
                      MATCH(L$1,Hours!$A$1:$AAF$1,0)))
,"")</f>
        <v/>
      </c>
      <c r="M99" s="29">
        <f t="array" ref="M99">IFNA(IFNA(IFNA(INDEX('2025'!$A$1:$AAA$1000,
                      MATCH($A99,'2025'!$C$1:$C$1000,0), 
                      MATCH(M$1,'2025'!$A$1:$AAA$1,0)),
                INDEX('2024'!$A$1:$AAA$1000, 
                      MATCH($A99,'2024'!$C$1:$C$1000,0), 
                      MATCH(M$1,'2024'!$A$1:$AAA$1,0))),
                INDEX(Hours!$A$1:$AAF$1000, 
                      MATCH($A99,Hours!$A$1:$A$1000,0), 
                      MATCH(M$1,Hours!$A$1:$AAF$1,0)))
,"")</f>
        <v>7</v>
      </c>
      <c r="N99" s="29" t="str">
        <f t="array" ref="N99">IFNA(IFNA(IFNA(INDEX('2025'!$A$1:$AAA$1000,
                      MATCH($A99,'2025'!$C$1:$C$1000,0), 
                      MATCH(N$1,'2025'!$A$1:$AAA$1,0)),
                INDEX('2024'!$A$1:$AAA$1000, 
                      MATCH($A99,'2024'!$C$1:$C$1000,0), 
                      MATCH(N$1,'2024'!$A$1:$AAA$1,0))),
                INDEX(Hours!$A$1:$AAF$1000, 
                      MATCH($A99,Hours!$A$1:$A$1000,0), 
                      MATCH(N$1,Hours!$A$1:$AAF$1,0)))
,"")</f>
        <v/>
      </c>
      <c r="O99" s="29">
        <f t="array" ref="O99">IFNA(IFNA(IFNA(INDEX('2025'!$A$1:$AAA$1000,
                      MATCH($A99,'2025'!$C$1:$C$1000,0), 
                      MATCH(O$1,'2025'!$A$1:$AAA$1,0)),
                INDEX('2024'!$A$1:$AAA$1000, 
                      MATCH($A99,'2024'!$C$1:$C$1000,0), 
                      MATCH(O$1,'2024'!$A$1:$AAA$1,0))),
                INDEX(Hours!$A$1:$AAF$1000, 
                      MATCH($A99,Hours!$A$1:$A$1000,0), 
                      MATCH(O$1,Hours!$A$1:$AAF$1,0)))
,"")</f>
        <v>3</v>
      </c>
      <c r="P99" s="29">
        <f t="array" ref="P99">IFNA(IFNA(IFNA(INDEX('2025'!$A$1:$AAA$1000,
                      MATCH($A99,'2025'!$C$1:$C$1000,0), 
                      MATCH(P$1,'2025'!$A$1:$AAA$1,0)),
                INDEX('2024'!$A$1:$AAA$1000, 
                      MATCH($A99,'2024'!$C$1:$C$1000,0), 
                      MATCH(P$1,'2024'!$A$1:$AAA$1,0))),
                INDEX(Hours!$A$1:$AAF$1000, 
                      MATCH($A99,Hours!$A$1:$A$1000,0), 
                      MATCH(P$1,Hours!$A$1:$AAF$1,0)))
,"")</f>
        <v>2</v>
      </c>
      <c r="Q99" s="29" t="str">
        <f t="array" ref="Q99">IFNA(IFNA(IFNA(INDEX('2025'!$A$1:$AAA$1000,
                      MATCH($A99,'2025'!$C$1:$C$1000,0), 
                      MATCH(Q$1,'2025'!$A$1:$AAA$1,0)),
                INDEX('2024'!$A$1:$AAA$1000, 
                      MATCH($A99,'2024'!$C$1:$C$1000,0), 
                      MATCH(Q$1,'2024'!$A$1:$AAA$1,0))),
                INDEX(Hours!$A$1:$AAF$1000, 
                      MATCH($A99,Hours!$A$1:$A$1000,0), 
                      MATCH(Q$1,Hours!$A$1:$AAF$1,0)))
,"")</f>
        <v/>
      </c>
      <c r="R99" s="29" t="str">
        <f t="array" ref="R99">IFNA(IFNA(IFNA(INDEX('2025'!$A$1:$AAA$1000,
                      MATCH($A99,'2025'!$C$1:$C$1000,0), 
                      MATCH(R$1,'2025'!$A$1:$AAA$1,0)),
                INDEX('2024'!$A$1:$AAA$1000, 
                      MATCH($A99,'2024'!$C$1:$C$1000,0), 
                      MATCH(R$1,'2024'!$A$1:$AAA$1,0))),
                INDEX(Hours!$A$1:$AAF$1000, 
                      MATCH($A99,Hours!$A$1:$A$1000,0), 
                      MATCH(R$1,Hours!$A$1:$AAF$1,0)))
,"")</f>
        <v/>
      </c>
      <c r="S99" s="29" t="str">
        <f t="array" ref="S99">IFNA(IFNA(IFNA(INDEX('2025'!$A$1:$AAA$1000,
                      MATCH($A99,'2025'!$C$1:$C$1000,0), 
                      MATCH(S$1,'2025'!$A$1:$AAA$1,0)),
                INDEX('2024'!$A$1:$AAA$1000, 
                      MATCH($A99,'2024'!$C$1:$C$1000,0), 
                      MATCH(S$1,'2024'!$A$1:$AAA$1,0))),
                INDEX(Hours!$A$1:$AAF$1000, 
                      MATCH($A99,Hours!$A$1:$A$1000,0), 
                      MATCH(S$1,Hours!$A$1:$AAF$1,0)))
,"")</f>
        <v/>
      </c>
      <c r="T99" s="76"/>
      <c r="U99" s="76"/>
      <c r="V99" s="76"/>
      <c r="W99" s="76"/>
      <c r="X99" s="76"/>
      <c r="Y99" s="29" t="str">
        <f t="array" ref="Y99">INDEX(Hours!$A$1:$AAF$1000, 
                      MATCH($A99,Hours!$A$1:$A$1000,0), 
                      MATCH(Y$1,Hours!$A$1:$AAF$1,0))</f>
        <v/>
      </c>
      <c r="Z99" s="76"/>
      <c r="AA99" s="76"/>
      <c r="AB99" s="76"/>
      <c r="AC99" s="76"/>
      <c r="AD99" s="76"/>
    </row>
    <row r="100" ht="22.5" hidden="1" customHeight="1">
      <c r="A100" s="25">
        <f t="shared" si="1"/>
        <v>45695</v>
      </c>
      <c r="B100" s="29">
        <f t="array" ref="B100">IFNA(IFNA(IFNA(INDEX('2025'!$A$1:$AAA$1000,
                      MATCH($A100,'2025'!$C$1:$C$1000,0), 
                      MATCH(B$1,'2025'!$A$1:$AAA$1,0)),
                INDEX('2024'!$A$1:$AAA$1000, 
                      MATCH($A100,'2024'!$C$1:$C$1000,0), 
                      MATCH(B$1,'2024'!$A$1:$AAA$1,0))),
                INDEX(Hours!$A$1:$AAF$1000, 
                      MATCH($A100,Hours!$A$1:$A$1000,0), 
                      MATCH(B$1,Hours!$A$1:$AAF$1,0)))
,"")</f>
        <v>5</v>
      </c>
      <c r="C100" s="29">
        <f t="array" ref="C100">IFNA(IFNA(IFNA(INDEX('2025'!$A$1:$AAA$1000,
                      MATCH($A100,'2025'!$C$1:$C$1000,0), 
                      MATCH(C$1,'2025'!$A$1:$AAA$1,0)),
                INDEX('2024'!$A$1:$AAA$1000, 
                      MATCH($A100,'2024'!$C$1:$C$1000,0), 
                      MATCH(C$1,'2024'!$A$1:$AAA$1,0))),
                INDEX(Hours!$A$1:$AAF$1000, 
                      MATCH($A100,Hours!$A$1:$A$1000,0), 
                      MATCH(C$1,Hours!$A$1:$AAF$1,0)))
,"")</f>
        <v>5</v>
      </c>
      <c r="D100" s="29">
        <f t="array" ref="D100">IFNA(IFNA(IFNA(INDEX('2025'!$A$1:$AAA$1000,
                      MATCH($A100,'2025'!$C$1:$C$1000,0), 
                      MATCH(D$1,'2025'!$A$1:$AAA$1,0)),
                INDEX('2024'!$A$1:$AAA$1000, 
                      MATCH($A100,'2024'!$C$1:$C$1000,0), 
                      MATCH(D$1,'2024'!$A$1:$AAA$1,0))),
                INDEX(Hours!$A$1:$AAF$1000, 
                      MATCH($A100,Hours!$A$1:$A$1000,0), 
                      MATCH(D$1,Hours!$A$1:$AAF$1,0)))
,"")</f>
        <v>6</v>
      </c>
      <c r="E100" s="29">
        <f t="array" ref="E100">IFNA(IFNA(IFNA(INDEX('2025'!$A$1:$AAA$1000,
                      MATCH($A100,'2025'!$C$1:$C$1000,0), 
                      MATCH(E$1,'2025'!$A$1:$AAA$1,0)),
                INDEX('2024'!$A$1:$AAA$1000, 
                      MATCH($A100,'2024'!$C$1:$C$1000,0), 
                      MATCH(E$1,'2024'!$A$1:$AAA$1,0))),
                INDEX(Hours!$A$1:$AAF$1000, 
                      MATCH($A100,Hours!$A$1:$A$1000,0), 
                      MATCH(E$1,Hours!$A$1:$AAF$1,0)))
,"")</f>
        <v>7</v>
      </c>
      <c r="F100" s="29">
        <f t="array" ref="F100">IFNA(IFNA(IFNA(INDEX('2025'!$A$1:$AAA$1000,
                      MATCH($A100,'2025'!$C$1:$C$1000,0), 
                      MATCH(F$1,'2025'!$A$1:$AAA$1,0)),
                INDEX('2024'!$A$1:$AAA$1000, 
                      MATCH($A100,'2024'!$C$1:$C$1000,0), 
                      MATCH(F$1,'2024'!$A$1:$AAA$1,0))),
                INDEX(Hours!$A$1:$AAF$1000, 
                      MATCH($A100,Hours!$A$1:$A$1000,0), 
                      MATCH(F$1,Hours!$A$1:$AAF$1,0)))
,"")</f>
        <v>6</v>
      </c>
      <c r="G100" s="29">
        <f t="array" ref="G100">IFNA(IFNA(IFNA(INDEX('2025'!$A$1:$AAA$1000,
                      MATCH($A100,'2025'!$C$1:$C$1000,0), 
                      MATCH(G$1,'2025'!$A$1:$AAA$1,0)),
                INDEX('2024'!$A$1:$AAA$1000, 
                      MATCH($A100,'2024'!$C$1:$C$1000,0), 
                      MATCH(G$1,'2024'!$A$1:$AAA$1,0))),
                INDEX(Hours!$A$1:$AAF$1000, 
                      MATCH($A100,Hours!$A$1:$A$1000,0), 
                      MATCH(G$1,Hours!$A$1:$AAF$1,0)))
,"")</f>
        <v>4</v>
      </c>
      <c r="H100" s="29" t="str">
        <f t="array" ref="H100">IFNA(IFNA(IFNA(INDEX('2025'!$A$1:$AAA$1000,
                      MATCH($A100,'2025'!$C$1:$C$1000,0), 
                      MATCH(H$1,'2025'!$A$1:$AAA$1,0)),
                INDEX('2024'!$A$1:$AAA$1000, 
                      MATCH($A100,'2024'!$C$1:$C$1000,0), 
                      MATCH(H$1,'2024'!$A$1:$AAA$1,0))),
                INDEX(Hours!$A$1:$AAF$1000, 
                      MATCH($A100,Hours!$A$1:$A$1000,0), 
                      MATCH(H$1,Hours!$A$1:$AAF$1,0)))
,"")</f>
        <v/>
      </c>
      <c r="I100" s="29" t="str">
        <f t="array" ref="I100">IFNA(IFNA(IFNA(INDEX('2025'!$A$1:$AAA$1000,
                      MATCH($A100,'2025'!$C$1:$C$1000,0), 
                      MATCH(I$1,'2025'!$A$1:$AAA$1,0)),
                INDEX('2024'!$A$1:$AAA$1000, 
                      MATCH($A100,'2024'!$C$1:$C$1000,0), 
                      MATCH(I$1,'2024'!$A$1:$AAA$1,0))),
                INDEX(Hours!$A$1:$AAF$1000, 
                      MATCH($A100,Hours!$A$1:$A$1000,0), 
                      MATCH(I$1,Hours!$A$1:$AAF$1,0)))
,"")</f>
        <v/>
      </c>
      <c r="J100" s="29" t="str">
        <f t="array" ref="J100">IFNA(IFNA(IFNA(INDEX('2025'!$A$1:$AAA$1000,
                      MATCH($A100,'2025'!$C$1:$C$1000,0), 
                      MATCH(J$1,'2025'!$A$1:$AAA$1,0)),
                INDEX('2024'!$A$1:$AAA$1000, 
                      MATCH($A100,'2024'!$C$1:$C$1000,0), 
                      MATCH(J$1,'2024'!$A$1:$AAA$1,0))),
                INDEX(Hours!$A$1:$AAF$1000, 
                      MATCH($A100,Hours!$A$1:$A$1000,0), 
                      MATCH(J$1,Hours!$A$1:$AAF$1,0)))
,"")</f>
        <v/>
      </c>
      <c r="K100" s="29">
        <f t="array" ref="K100">IFNA(IFNA(IFNA(INDEX('2025'!$A$1:$AAA$1000,
                      MATCH($A100,'2025'!$C$1:$C$1000,0), 
                      MATCH(K$1,'2025'!$A$1:$AAA$1,0)),
                INDEX('2024'!$A$1:$AAA$1000, 
                      MATCH($A100,'2024'!$C$1:$C$1000,0), 
                      MATCH(K$1,'2024'!$A$1:$AAA$1,0))),
                INDEX(Hours!$A$1:$AAF$1000, 
                      MATCH($A100,Hours!$A$1:$A$1000,0), 
                      MATCH(K$1,Hours!$A$1:$AAF$1,0)))
,"")</f>
        <v>4</v>
      </c>
      <c r="L100" s="29" t="str">
        <f t="array" ref="L100">IFNA(IFNA(IFNA(INDEX('2025'!$A$1:$AAA$1000,
                      MATCH($A100,'2025'!$C$1:$C$1000,0), 
                      MATCH(L$1,'2025'!$A$1:$AAA$1,0)),
                INDEX('2024'!$A$1:$AAA$1000, 
                      MATCH($A100,'2024'!$C$1:$C$1000,0), 
                      MATCH(L$1,'2024'!$A$1:$AAA$1,0))),
                INDEX(Hours!$A$1:$AAF$1000, 
                      MATCH($A100,Hours!$A$1:$A$1000,0), 
                      MATCH(L$1,Hours!$A$1:$AAF$1,0)))
,"")</f>
        <v/>
      </c>
      <c r="M100" s="29">
        <f t="array" ref="M100">IFNA(IFNA(IFNA(INDEX('2025'!$A$1:$AAA$1000,
                      MATCH($A100,'2025'!$C$1:$C$1000,0), 
                      MATCH(M$1,'2025'!$A$1:$AAA$1,0)),
                INDEX('2024'!$A$1:$AAA$1000, 
                      MATCH($A100,'2024'!$C$1:$C$1000,0), 
                      MATCH(M$1,'2024'!$A$1:$AAA$1,0))),
                INDEX(Hours!$A$1:$AAF$1000, 
                      MATCH($A100,Hours!$A$1:$A$1000,0), 
                      MATCH(M$1,Hours!$A$1:$AAF$1,0)))
,"")</f>
        <v>7</v>
      </c>
      <c r="N100" s="29" t="str">
        <f t="array" ref="N100">IFNA(IFNA(IFNA(INDEX('2025'!$A$1:$AAA$1000,
                      MATCH($A100,'2025'!$C$1:$C$1000,0), 
                      MATCH(N$1,'2025'!$A$1:$AAA$1,0)),
                INDEX('2024'!$A$1:$AAA$1000, 
                      MATCH($A100,'2024'!$C$1:$C$1000,0), 
                      MATCH(N$1,'2024'!$A$1:$AAA$1,0))),
                INDEX(Hours!$A$1:$AAF$1000, 
                      MATCH($A100,Hours!$A$1:$A$1000,0), 
                      MATCH(N$1,Hours!$A$1:$AAF$1,0)))
,"")</f>
        <v/>
      </c>
      <c r="O100" s="29">
        <f t="array" ref="O100">IFNA(IFNA(IFNA(INDEX('2025'!$A$1:$AAA$1000,
                      MATCH($A100,'2025'!$C$1:$C$1000,0), 
                      MATCH(O$1,'2025'!$A$1:$AAA$1,0)),
                INDEX('2024'!$A$1:$AAA$1000, 
                      MATCH($A100,'2024'!$C$1:$C$1000,0), 
                      MATCH(O$1,'2024'!$A$1:$AAA$1,0))),
                INDEX(Hours!$A$1:$AAF$1000, 
                      MATCH($A100,Hours!$A$1:$A$1000,0), 
                      MATCH(O$1,Hours!$A$1:$AAF$1,0)))
,"")</f>
        <v>2</v>
      </c>
      <c r="P100" s="29">
        <f t="array" ref="P100">IFNA(IFNA(IFNA(INDEX('2025'!$A$1:$AAA$1000,
                      MATCH($A100,'2025'!$C$1:$C$1000,0), 
                      MATCH(P$1,'2025'!$A$1:$AAA$1,0)),
                INDEX('2024'!$A$1:$AAA$1000, 
                      MATCH($A100,'2024'!$C$1:$C$1000,0), 
                      MATCH(P$1,'2024'!$A$1:$AAA$1,0))),
                INDEX(Hours!$A$1:$AAF$1000, 
                      MATCH($A100,Hours!$A$1:$A$1000,0), 
                      MATCH(P$1,Hours!$A$1:$AAF$1,0)))
,"")</f>
        <v>2</v>
      </c>
      <c r="Q100" s="29" t="str">
        <f t="array" ref="Q100">IFNA(IFNA(IFNA(INDEX('2025'!$A$1:$AAA$1000,
                      MATCH($A100,'2025'!$C$1:$C$1000,0), 
                      MATCH(Q$1,'2025'!$A$1:$AAA$1,0)),
                INDEX('2024'!$A$1:$AAA$1000, 
                      MATCH($A100,'2024'!$C$1:$C$1000,0), 
                      MATCH(Q$1,'2024'!$A$1:$AAA$1,0))),
                INDEX(Hours!$A$1:$AAF$1000, 
                      MATCH($A100,Hours!$A$1:$A$1000,0), 
                      MATCH(Q$1,Hours!$A$1:$AAF$1,0)))
,"")</f>
        <v/>
      </c>
      <c r="R100" s="29" t="str">
        <f t="array" ref="R100">IFNA(IFNA(IFNA(INDEX('2025'!$A$1:$AAA$1000,
                      MATCH($A100,'2025'!$C$1:$C$1000,0), 
                      MATCH(R$1,'2025'!$A$1:$AAA$1,0)),
                INDEX('2024'!$A$1:$AAA$1000, 
                      MATCH($A100,'2024'!$C$1:$C$1000,0), 
                      MATCH(R$1,'2024'!$A$1:$AAA$1,0))),
                INDEX(Hours!$A$1:$AAF$1000, 
                      MATCH($A100,Hours!$A$1:$A$1000,0), 
                      MATCH(R$1,Hours!$A$1:$AAF$1,0)))
,"")</f>
        <v/>
      </c>
      <c r="S100" s="29" t="str">
        <f t="array" ref="S100">IFNA(IFNA(IFNA(INDEX('2025'!$A$1:$AAA$1000,
                      MATCH($A100,'2025'!$C$1:$C$1000,0), 
                      MATCH(S$1,'2025'!$A$1:$AAA$1,0)),
                INDEX('2024'!$A$1:$AAA$1000, 
                      MATCH($A100,'2024'!$C$1:$C$1000,0), 
                      MATCH(S$1,'2024'!$A$1:$AAA$1,0))),
                INDEX(Hours!$A$1:$AAF$1000, 
                      MATCH($A100,Hours!$A$1:$A$1000,0), 
                      MATCH(S$1,Hours!$A$1:$AAF$1,0)))
,"")</f>
        <v/>
      </c>
      <c r="T100" s="76"/>
      <c r="U100" s="76"/>
      <c r="V100" s="76"/>
      <c r="W100" s="76"/>
      <c r="X100" s="76"/>
      <c r="Y100" s="29" t="str">
        <f t="array" ref="Y100">INDEX(Hours!$A$1:$AAF$1000, 
                      MATCH($A100,Hours!$A$1:$A$1000,0), 
                      MATCH(Y$1,Hours!$A$1:$AAF$1,0))</f>
        <v/>
      </c>
      <c r="Z100" s="76"/>
      <c r="AA100" s="76"/>
      <c r="AB100" s="76"/>
      <c r="AC100" s="76"/>
      <c r="AD100" s="76"/>
    </row>
    <row r="101" ht="22.5" hidden="1" customHeight="1">
      <c r="A101" s="25">
        <f t="shared" si="1"/>
        <v>45696</v>
      </c>
      <c r="B101" s="29">
        <f t="array" ref="B101">IFNA(IFNA(IFNA(INDEX('2025'!$A$1:$AAA$1000,
                      MATCH($A101,'2025'!$C$1:$C$1000,0), 
                      MATCH(B$1,'2025'!$A$1:$AAA$1,0)),
                INDEX('2024'!$A$1:$AAA$1000, 
                      MATCH($A101,'2024'!$C$1:$C$1000,0), 
                      MATCH(B$1,'2024'!$A$1:$AAA$1,0))),
                INDEX(Hours!$A$1:$AAF$1000, 
                      MATCH($A101,Hours!$A$1:$A$1000,0), 
                      MATCH(B$1,Hours!$A$1:$AAF$1,0)))
,"")</f>
        <v>5</v>
      </c>
      <c r="C101" s="29">
        <f t="array" ref="C101">IFNA(IFNA(IFNA(INDEX('2025'!$A$1:$AAA$1000,
                      MATCH($A101,'2025'!$C$1:$C$1000,0), 
                      MATCH(C$1,'2025'!$A$1:$AAA$1,0)),
                INDEX('2024'!$A$1:$AAA$1000, 
                      MATCH($A101,'2024'!$C$1:$C$1000,0), 
                      MATCH(C$1,'2024'!$A$1:$AAA$1,0))),
                INDEX(Hours!$A$1:$AAF$1000, 
                      MATCH($A101,Hours!$A$1:$A$1000,0), 
                      MATCH(C$1,Hours!$A$1:$AAF$1,0)))
,"")</f>
        <v>5</v>
      </c>
      <c r="D101" s="29">
        <f t="array" ref="D101">IFNA(IFNA(IFNA(INDEX('2025'!$A$1:$AAA$1000,
                      MATCH($A101,'2025'!$C$1:$C$1000,0), 
                      MATCH(D$1,'2025'!$A$1:$AAA$1,0)),
                INDEX('2024'!$A$1:$AAA$1000, 
                      MATCH($A101,'2024'!$C$1:$C$1000,0), 
                      MATCH(D$1,'2024'!$A$1:$AAA$1,0))),
                INDEX(Hours!$A$1:$AAF$1000, 
                      MATCH($A101,Hours!$A$1:$A$1000,0), 
                      MATCH(D$1,Hours!$A$1:$AAF$1,0)))
,"")</f>
        <v>6</v>
      </c>
      <c r="E101" s="29">
        <f t="array" ref="E101">IFNA(IFNA(IFNA(INDEX('2025'!$A$1:$AAA$1000,
                      MATCH($A101,'2025'!$C$1:$C$1000,0), 
                      MATCH(E$1,'2025'!$A$1:$AAA$1,0)),
                INDEX('2024'!$A$1:$AAA$1000, 
                      MATCH($A101,'2024'!$C$1:$C$1000,0), 
                      MATCH(E$1,'2024'!$A$1:$AAA$1,0))),
                INDEX(Hours!$A$1:$AAF$1000, 
                      MATCH($A101,Hours!$A$1:$A$1000,0), 
                      MATCH(E$1,Hours!$A$1:$AAF$1,0)))
,"")</f>
        <v>7</v>
      </c>
      <c r="F101" s="29">
        <f t="array" ref="F101">IFNA(IFNA(IFNA(INDEX('2025'!$A$1:$AAA$1000,
                      MATCH($A101,'2025'!$C$1:$C$1000,0), 
                      MATCH(F$1,'2025'!$A$1:$AAA$1,0)),
                INDEX('2024'!$A$1:$AAA$1000, 
                      MATCH($A101,'2024'!$C$1:$C$1000,0), 
                      MATCH(F$1,'2024'!$A$1:$AAA$1,0))),
                INDEX(Hours!$A$1:$AAF$1000, 
                      MATCH($A101,Hours!$A$1:$A$1000,0), 
                      MATCH(F$1,Hours!$A$1:$AAF$1,0)))
,"")</f>
        <v>6</v>
      </c>
      <c r="G101" s="29">
        <f t="array" ref="G101">IFNA(IFNA(IFNA(INDEX('2025'!$A$1:$AAA$1000,
                      MATCH($A101,'2025'!$C$1:$C$1000,0), 
                      MATCH(G$1,'2025'!$A$1:$AAA$1,0)),
                INDEX('2024'!$A$1:$AAA$1000, 
                      MATCH($A101,'2024'!$C$1:$C$1000,0), 
                      MATCH(G$1,'2024'!$A$1:$AAA$1,0))),
                INDEX(Hours!$A$1:$AAF$1000, 
                      MATCH($A101,Hours!$A$1:$A$1000,0), 
                      MATCH(G$1,Hours!$A$1:$AAF$1,0)))
,"")</f>
        <v>4</v>
      </c>
      <c r="H101" s="29" t="str">
        <f t="array" ref="H101">IFNA(IFNA(IFNA(INDEX('2025'!$A$1:$AAA$1000,
                      MATCH($A101,'2025'!$C$1:$C$1000,0), 
                      MATCH(H$1,'2025'!$A$1:$AAA$1,0)),
                INDEX('2024'!$A$1:$AAA$1000, 
                      MATCH($A101,'2024'!$C$1:$C$1000,0), 
                      MATCH(H$1,'2024'!$A$1:$AAA$1,0))),
                INDEX(Hours!$A$1:$AAF$1000, 
                      MATCH($A101,Hours!$A$1:$A$1000,0), 
                      MATCH(H$1,Hours!$A$1:$AAF$1,0)))
,"")</f>
        <v/>
      </c>
      <c r="I101" s="29" t="str">
        <f t="array" ref="I101">IFNA(IFNA(IFNA(INDEX('2025'!$A$1:$AAA$1000,
                      MATCH($A101,'2025'!$C$1:$C$1000,0), 
                      MATCH(I$1,'2025'!$A$1:$AAA$1,0)),
                INDEX('2024'!$A$1:$AAA$1000, 
                      MATCH($A101,'2024'!$C$1:$C$1000,0), 
                      MATCH(I$1,'2024'!$A$1:$AAA$1,0))),
                INDEX(Hours!$A$1:$AAF$1000, 
                      MATCH($A101,Hours!$A$1:$A$1000,0), 
                      MATCH(I$1,Hours!$A$1:$AAF$1,0)))
,"")</f>
        <v/>
      </c>
      <c r="J101" s="29" t="str">
        <f t="array" ref="J101">IFNA(IFNA(IFNA(INDEX('2025'!$A$1:$AAA$1000,
                      MATCH($A101,'2025'!$C$1:$C$1000,0), 
                      MATCH(J$1,'2025'!$A$1:$AAA$1,0)),
                INDEX('2024'!$A$1:$AAA$1000, 
                      MATCH($A101,'2024'!$C$1:$C$1000,0), 
                      MATCH(J$1,'2024'!$A$1:$AAA$1,0))),
                INDEX(Hours!$A$1:$AAF$1000, 
                      MATCH($A101,Hours!$A$1:$A$1000,0), 
                      MATCH(J$1,Hours!$A$1:$AAF$1,0)))
,"")</f>
        <v/>
      </c>
      <c r="K101" s="29">
        <f t="array" ref="K101">IFNA(IFNA(IFNA(INDEX('2025'!$A$1:$AAA$1000,
                      MATCH($A101,'2025'!$C$1:$C$1000,0), 
                      MATCH(K$1,'2025'!$A$1:$AAA$1,0)),
                INDEX('2024'!$A$1:$AAA$1000, 
                      MATCH($A101,'2024'!$C$1:$C$1000,0), 
                      MATCH(K$1,'2024'!$A$1:$AAA$1,0))),
                INDEX(Hours!$A$1:$AAF$1000, 
                      MATCH($A101,Hours!$A$1:$A$1000,0), 
                      MATCH(K$1,Hours!$A$1:$AAF$1,0)))
,"")</f>
        <v>4</v>
      </c>
      <c r="L101" s="29" t="str">
        <f t="array" ref="L101">IFNA(IFNA(IFNA(INDEX('2025'!$A$1:$AAA$1000,
                      MATCH($A101,'2025'!$C$1:$C$1000,0), 
                      MATCH(L$1,'2025'!$A$1:$AAA$1,0)),
                INDEX('2024'!$A$1:$AAA$1000, 
                      MATCH($A101,'2024'!$C$1:$C$1000,0), 
                      MATCH(L$1,'2024'!$A$1:$AAA$1,0))),
                INDEX(Hours!$A$1:$AAF$1000, 
                      MATCH($A101,Hours!$A$1:$A$1000,0), 
                      MATCH(L$1,Hours!$A$1:$AAF$1,0)))
,"")</f>
        <v/>
      </c>
      <c r="M101" s="29">
        <f t="array" ref="M101">IFNA(IFNA(IFNA(INDEX('2025'!$A$1:$AAA$1000,
                      MATCH($A101,'2025'!$C$1:$C$1000,0), 
                      MATCH(M$1,'2025'!$A$1:$AAA$1,0)),
                INDEX('2024'!$A$1:$AAA$1000, 
                      MATCH($A101,'2024'!$C$1:$C$1000,0), 
                      MATCH(M$1,'2024'!$A$1:$AAA$1,0))),
                INDEX(Hours!$A$1:$AAF$1000, 
                      MATCH($A101,Hours!$A$1:$A$1000,0), 
                      MATCH(M$1,Hours!$A$1:$AAF$1,0)))
,"")</f>
        <v>7</v>
      </c>
      <c r="N101" s="29" t="str">
        <f t="array" ref="N101">IFNA(IFNA(IFNA(INDEX('2025'!$A$1:$AAA$1000,
                      MATCH($A101,'2025'!$C$1:$C$1000,0), 
                      MATCH(N$1,'2025'!$A$1:$AAA$1,0)),
                INDEX('2024'!$A$1:$AAA$1000, 
                      MATCH($A101,'2024'!$C$1:$C$1000,0), 
                      MATCH(N$1,'2024'!$A$1:$AAA$1,0))),
                INDEX(Hours!$A$1:$AAF$1000, 
                      MATCH($A101,Hours!$A$1:$A$1000,0), 
                      MATCH(N$1,Hours!$A$1:$AAF$1,0)))
,"")</f>
        <v/>
      </c>
      <c r="O101" s="29" t="str">
        <f t="array" ref="O101">IFNA(IFNA(IFNA(INDEX('2025'!$A$1:$AAA$1000,
                      MATCH($A101,'2025'!$C$1:$C$1000,0), 
                      MATCH(O$1,'2025'!$A$1:$AAA$1,0)),
                INDEX('2024'!$A$1:$AAA$1000, 
                      MATCH($A101,'2024'!$C$1:$C$1000,0), 
                      MATCH(O$1,'2024'!$A$1:$AAA$1,0))),
                INDEX(Hours!$A$1:$AAF$1000, 
                      MATCH($A101,Hours!$A$1:$A$1000,0), 
                      MATCH(O$1,Hours!$A$1:$AAF$1,0)))
,"")</f>
        <v/>
      </c>
      <c r="P101" s="29" t="str">
        <f t="array" ref="P101">IFNA(IFNA(IFNA(INDEX('2025'!$A$1:$AAA$1000,
                      MATCH($A101,'2025'!$C$1:$C$1000,0), 
                      MATCH(P$1,'2025'!$A$1:$AAA$1,0)),
                INDEX('2024'!$A$1:$AAA$1000, 
                      MATCH($A101,'2024'!$C$1:$C$1000,0), 
                      MATCH(P$1,'2024'!$A$1:$AAA$1,0))),
                INDEX(Hours!$A$1:$AAF$1000, 
                      MATCH($A101,Hours!$A$1:$A$1000,0), 
                      MATCH(P$1,Hours!$A$1:$AAF$1,0)))
,"")</f>
        <v/>
      </c>
      <c r="Q101" s="29" t="str">
        <f t="array" ref="Q101">IFNA(IFNA(IFNA(INDEX('2025'!$A$1:$AAA$1000,
                      MATCH($A101,'2025'!$C$1:$C$1000,0), 
                      MATCH(Q$1,'2025'!$A$1:$AAA$1,0)),
                INDEX('2024'!$A$1:$AAA$1000, 
                      MATCH($A101,'2024'!$C$1:$C$1000,0), 
                      MATCH(Q$1,'2024'!$A$1:$AAA$1,0))),
                INDEX(Hours!$A$1:$AAF$1000, 
                      MATCH($A101,Hours!$A$1:$A$1000,0), 
                      MATCH(Q$1,Hours!$A$1:$AAF$1,0)))
,"")</f>
        <v/>
      </c>
      <c r="R101" s="29" t="str">
        <f t="array" ref="R101">IFNA(IFNA(IFNA(INDEX('2025'!$A$1:$AAA$1000,
                      MATCH($A101,'2025'!$C$1:$C$1000,0), 
                      MATCH(R$1,'2025'!$A$1:$AAA$1,0)),
                INDEX('2024'!$A$1:$AAA$1000, 
                      MATCH($A101,'2024'!$C$1:$C$1000,0), 
                      MATCH(R$1,'2024'!$A$1:$AAA$1,0))),
                INDEX(Hours!$A$1:$AAF$1000, 
                      MATCH($A101,Hours!$A$1:$A$1000,0), 
                      MATCH(R$1,Hours!$A$1:$AAF$1,0)))
,"")</f>
        <v/>
      </c>
      <c r="S101" s="29" t="str">
        <f t="array" ref="S101">IFNA(IFNA(IFNA(INDEX('2025'!$A$1:$AAA$1000,
                      MATCH($A101,'2025'!$C$1:$C$1000,0), 
                      MATCH(S$1,'2025'!$A$1:$AAA$1,0)),
                INDEX('2024'!$A$1:$AAA$1000, 
                      MATCH($A101,'2024'!$C$1:$C$1000,0), 
                      MATCH(S$1,'2024'!$A$1:$AAA$1,0))),
                INDEX(Hours!$A$1:$AAF$1000, 
                      MATCH($A101,Hours!$A$1:$A$1000,0), 
                      MATCH(S$1,Hours!$A$1:$AAF$1,0)))
,"")</f>
        <v/>
      </c>
      <c r="T101" s="76"/>
      <c r="U101" s="76"/>
      <c r="V101" s="76"/>
      <c r="W101" s="76"/>
      <c r="X101" s="76"/>
      <c r="Y101" s="29" t="str">
        <f t="array" ref="Y101">INDEX(Hours!$A$1:$AAF$1000, 
                      MATCH($A101,Hours!$A$1:$A$1000,0), 
                      MATCH(Y$1,Hours!$A$1:$AAF$1,0))</f>
        <v/>
      </c>
      <c r="Z101" s="76"/>
      <c r="AA101" s="76"/>
      <c r="AB101" s="76"/>
      <c r="AC101" s="76"/>
      <c r="AD101" s="76"/>
    </row>
    <row r="102" ht="22.5" hidden="1" customHeight="1">
      <c r="A102" s="25">
        <f t="shared" si="1"/>
        <v>45697</v>
      </c>
      <c r="B102" s="29">
        <f t="array" ref="B102">IFNA(IFNA(IFNA(INDEX('2025'!$A$1:$AAA$1000,
                      MATCH($A102,'2025'!$C$1:$C$1000,0), 
                      MATCH(B$1,'2025'!$A$1:$AAA$1,0)),
                INDEX('2024'!$A$1:$AAA$1000, 
                      MATCH($A102,'2024'!$C$1:$C$1000,0), 
                      MATCH(B$1,'2024'!$A$1:$AAA$1,0))),
                INDEX(Hours!$A$1:$AAF$1000, 
                      MATCH($A102,Hours!$A$1:$A$1000,0), 
                      MATCH(B$1,Hours!$A$1:$AAF$1,0)))
,"")</f>
        <v>5</v>
      </c>
      <c r="C102" s="29">
        <f t="array" ref="C102">IFNA(IFNA(IFNA(INDEX('2025'!$A$1:$AAA$1000,
                      MATCH($A102,'2025'!$C$1:$C$1000,0), 
                      MATCH(C$1,'2025'!$A$1:$AAA$1,0)),
                INDEX('2024'!$A$1:$AAA$1000, 
                      MATCH($A102,'2024'!$C$1:$C$1000,0), 
                      MATCH(C$1,'2024'!$A$1:$AAA$1,0))),
                INDEX(Hours!$A$1:$AAF$1000, 
                      MATCH($A102,Hours!$A$1:$A$1000,0), 
                      MATCH(C$1,Hours!$A$1:$AAF$1,0)))
,"")</f>
        <v>5</v>
      </c>
      <c r="D102" s="29">
        <f t="array" ref="D102">IFNA(IFNA(IFNA(INDEX('2025'!$A$1:$AAA$1000,
                      MATCH($A102,'2025'!$C$1:$C$1000,0), 
                      MATCH(D$1,'2025'!$A$1:$AAA$1,0)),
                INDEX('2024'!$A$1:$AAA$1000, 
                      MATCH($A102,'2024'!$C$1:$C$1000,0), 
                      MATCH(D$1,'2024'!$A$1:$AAA$1,0))),
                INDEX(Hours!$A$1:$AAF$1000, 
                      MATCH($A102,Hours!$A$1:$A$1000,0), 
                      MATCH(D$1,Hours!$A$1:$AAF$1,0)))
,"")</f>
        <v>6</v>
      </c>
      <c r="E102" s="29">
        <f t="array" ref="E102">IFNA(IFNA(IFNA(INDEX('2025'!$A$1:$AAA$1000,
                      MATCH($A102,'2025'!$C$1:$C$1000,0), 
                      MATCH(E$1,'2025'!$A$1:$AAA$1,0)),
                INDEX('2024'!$A$1:$AAA$1000, 
                      MATCH($A102,'2024'!$C$1:$C$1000,0), 
                      MATCH(E$1,'2024'!$A$1:$AAA$1,0))),
                INDEX(Hours!$A$1:$AAF$1000, 
                      MATCH($A102,Hours!$A$1:$A$1000,0), 
                      MATCH(E$1,Hours!$A$1:$AAF$1,0)))
,"")</f>
        <v>7</v>
      </c>
      <c r="F102" s="29">
        <f t="array" ref="F102">IFNA(IFNA(IFNA(INDEX('2025'!$A$1:$AAA$1000,
                      MATCH($A102,'2025'!$C$1:$C$1000,0), 
                      MATCH(F$1,'2025'!$A$1:$AAA$1,0)),
                INDEX('2024'!$A$1:$AAA$1000, 
                      MATCH($A102,'2024'!$C$1:$C$1000,0), 
                      MATCH(F$1,'2024'!$A$1:$AAA$1,0))),
                INDEX(Hours!$A$1:$AAF$1000, 
                      MATCH($A102,Hours!$A$1:$A$1000,0), 
                      MATCH(F$1,Hours!$A$1:$AAF$1,0)))
,"")</f>
        <v>6</v>
      </c>
      <c r="G102" s="29" t="str">
        <f t="array" ref="G102">IFNA(IFNA(IFNA(INDEX('2025'!$A$1:$AAA$1000,
                      MATCH($A102,'2025'!$C$1:$C$1000,0), 
                      MATCH(G$1,'2025'!$A$1:$AAA$1,0)),
                INDEX('2024'!$A$1:$AAA$1000, 
                      MATCH($A102,'2024'!$C$1:$C$1000,0), 
                      MATCH(G$1,'2024'!$A$1:$AAA$1,0))),
                INDEX(Hours!$A$1:$AAF$1000, 
                      MATCH($A102,Hours!$A$1:$A$1000,0), 
                      MATCH(G$1,Hours!$A$1:$AAF$1,0)))
,"")</f>
        <v/>
      </c>
      <c r="H102" s="29" t="str">
        <f t="array" ref="H102">IFNA(IFNA(IFNA(INDEX('2025'!$A$1:$AAA$1000,
                      MATCH($A102,'2025'!$C$1:$C$1000,0), 
                      MATCH(H$1,'2025'!$A$1:$AAA$1,0)),
                INDEX('2024'!$A$1:$AAA$1000, 
                      MATCH($A102,'2024'!$C$1:$C$1000,0), 
                      MATCH(H$1,'2024'!$A$1:$AAA$1,0))),
                INDEX(Hours!$A$1:$AAF$1000, 
                      MATCH($A102,Hours!$A$1:$A$1000,0), 
                      MATCH(H$1,Hours!$A$1:$AAF$1,0)))
,"")</f>
        <v/>
      </c>
      <c r="I102" s="29" t="str">
        <f t="array" ref="I102">IFNA(IFNA(IFNA(INDEX('2025'!$A$1:$AAA$1000,
                      MATCH($A102,'2025'!$C$1:$C$1000,0), 
                      MATCH(I$1,'2025'!$A$1:$AAA$1,0)),
                INDEX('2024'!$A$1:$AAA$1000, 
                      MATCH($A102,'2024'!$C$1:$C$1000,0), 
                      MATCH(I$1,'2024'!$A$1:$AAA$1,0))),
                INDEX(Hours!$A$1:$AAF$1000, 
                      MATCH($A102,Hours!$A$1:$A$1000,0), 
                      MATCH(I$1,Hours!$A$1:$AAF$1,0)))
,"")</f>
        <v/>
      </c>
      <c r="J102" s="29" t="str">
        <f t="array" ref="J102">IFNA(IFNA(IFNA(INDEX('2025'!$A$1:$AAA$1000,
                      MATCH($A102,'2025'!$C$1:$C$1000,0), 
                      MATCH(J$1,'2025'!$A$1:$AAA$1,0)),
                INDEX('2024'!$A$1:$AAA$1000, 
                      MATCH($A102,'2024'!$C$1:$C$1000,0), 
                      MATCH(J$1,'2024'!$A$1:$AAA$1,0))),
                INDEX(Hours!$A$1:$AAF$1000, 
                      MATCH($A102,Hours!$A$1:$A$1000,0), 
                      MATCH(J$1,Hours!$A$1:$AAF$1,0)))
,"")</f>
        <v/>
      </c>
      <c r="K102" s="29">
        <f t="array" ref="K102">IFNA(IFNA(IFNA(INDEX('2025'!$A$1:$AAA$1000,
                      MATCH($A102,'2025'!$C$1:$C$1000,0), 
                      MATCH(K$1,'2025'!$A$1:$AAA$1,0)),
                INDEX('2024'!$A$1:$AAA$1000, 
                      MATCH($A102,'2024'!$C$1:$C$1000,0), 
                      MATCH(K$1,'2024'!$A$1:$AAA$1,0))),
                INDEX(Hours!$A$1:$AAF$1000, 
                      MATCH($A102,Hours!$A$1:$A$1000,0), 
                      MATCH(K$1,Hours!$A$1:$AAF$1,0)))
,"")</f>
        <v>4</v>
      </c>
      <c r="L102" s="29" t="str">
        <f t="array" ref="L102">IFNA(IFNA(IFNA(INDEX('2025'!$A$1:$AAA$1000,
                      MATCH($A102,'2025'!$C$1:$C$1000,0), 
                      MATCH(L$1,'2025'!$A$1:$AAA$1,0)),
                INDEX('2024'!$A$1:$AAA$1000, 
                      MATCH($A102,'2024'!$C$1:$C$1000,0), 
                      MATCH(L$1,'2024'!$A$1:$AAA$1,0))),
                INDEX(Hours!$A$1:$AAF$1000, 
                      MATCH($A102,Hours!$A$1:$A$1000,0), 
                      MATCH(L$1,Hours!$A$1:$AAF$1,0)))
,"")</f>
        <v/>
      </c>
      <c r="M102" s="29" t="str">
        <f t="array" ref="M102">IFNA(IFNA(IFNA(INDEX('2025'!$A$1:$AAA$1000,
                      MATCH($A102,'2025'!$C$1:$C$1000,0), 
                      MATCH(M$1,'2025'!$A$1:$AAA$1,0)),
                INDEX('2024'!$A$1:$AAA$1000, 
                      MATCH($A102,'2024'!$C$1:$C$1000,0), 
                      MATCH(M$1,'2024'!$A$1:$AAA$1,0))),
                INDEX(Hours!$A$1:$AAF$1000, 
                      MATCH($A102,Hours!$A$1:$A$1000,0), 
                      MATCH(M$1,Hours!$A$1:$AAF$1,0)))
,"")</f>
        <v/>
      </c>
      <c r="N102" s="29">
        <f t="array" ref="N102">IFNA(IFNA(IFNA(INDEX('2025'!$A$1:$AAA$1000,
                      MATCH($A102,'2025'!$C$1:$C$1000,0), 
                      MATCH(N$1,'2025'!$A$1:$AAA$1,0)),
                INDEX('2024'!$A$1:$AAA$1000, 
                      MATCH($A102,'2024'!$C$1:$C$1000,0), 
                      MATCH(N$1,'2024'!$A$1:$AAA$1,0))),
                INDEX(Hours!$A$1:$AAF$1000, 
                      MATCH($A102,Hours!$A$1:$A$1000,0), 
                      MATCH(N$1,Hours!$A$1:$AAF$1,0)))
,"")</f>
        <v>6</v>
      </c>
      <c r="O102" s="29">
        <f t="array" ref="O102">IFNA(IFNA(IFNA(INDEX('2025'!$A$1:$AAA$1000,
                      MATCH($A102,'2025'!$C$1:$C$1000,0), 
                      MATCH(O$1,'2025'!$A$1:$AAA$1,0)),
                INDEX('2024'!$A$1:$AAA$1000, 
                      MATCH($A102,'2024'!$C$1:$C$1000,0), 
                      MATCH(O$1,'2024'!$A$1:$AAA$1,0))),
                INDEX(Hours!$A$1:$AAF$1000, 
                      MATCH($A102,Hours!$A$1:$A$1000,0), 
                      MATCH(O$1,Hours!$A$1:$AAF$1,0)))
,"")</f>
        <v>3</v>
      </c>
      <c r="P102" s="29">
        <f t="array" ref="P102">IFNA(IFNA(IFNA(INDEX('2025'!$A$1:$AAA$1000,
                      MATCH($A102,'2025'!$C$1:$C$1000,0), 
                      MATCH(P$1,'2025'!$A$1:$AAA$1,0)),
                INDEX('2024'!$A$1:$AAA$1000, 
                      MATCH($A102,'2024'!$C$1:$C$1000,0), 
                      MATCH(P$1,'2024'!$A$1:$AAA$1,0))),
                INDEX(Hours!$A$1:$AAF$1000, 
                      MATCH($A102,Hours!$A$1:$A$1000,0), 
                      MATCH(P$1,Hours!$A$1:$AAF$1,0)))
,"")</f>
        <v>2</v>
      </c>
      <c r="Q102" s="29" t="str">
        <f t="array" ref="Q102">IFNA(IFNA(IFNA(INDEX('2025'!$A$1:$AAA$1000,
                      MATCH($A102,'2025'!$C$1:$C$1000,0), 
                      MATCH(Q$1,'2025'!$A$1:$AAA$1,0)),
                INDEX('2024'!$A$1:$AAA$1000, 
                      MATCH($A102,'2024'!$C$1:$C$1000,0), 
                      MATCH(Q$1,'2024'!$A$1:$AAA$1,0))),
                INDEX(Hours!$A$1:$AAF$1000, 
                      MATCH($A102,Hours!$A$1:$A$1000,0), 
                      MATCH(Q$1,Hours!$A$1:$AAF$1,0)))
,"")</f>
        <v/>
      </c>
      <c r="R102" s="29" t="str">
        <f t="array" ref="R102">IFNA(IFNA(IFNA(INDEX('2025'!$A$1:$AAA$1000,
                      MATCH($A102,'2025'!$C$1:$C$1000,0), 
                      MATCH(R$1,'2025'!$A$1:$AAA$1,0)),
                INDEX('2024'!$A$1:$AAA$1000, 
                      MATCH($A102,'2024'!$C$1:$C$1000,0), 
                      MATCH(R$1,'2024'!$A$1:$AAA$1,0))),
                INDEX(Hours!$A$1:$AAF$1000, 
                      MATCH($A102,Hours!$A$1:$A$1000,0), 
                      MATCH(R$1,Hours!$A$1:$AAF$1,0)))
,"")</f>
        <v/>
      </c>
      <c r="S102" s="29" t="str">
        <f t="array" ref="S102">IFNA(IFNA(IFNA(INDEX('2025'!$A$1:$AAA$1000,
                      MATCH($A102,'2025'!$C$1:$C$1000,0), 
                      MATCH(S$1,'2025'!$A$1:$AAA$1,0)),
                INDEX('2024'!$A$1:$AAA$1000, 
                      MATCH($A102,'2024'!$C$1:$C$1000,0), 
                      MATCH(S$1,'2024'!$A$1:$AAA$1,0))),
                INDEX(Hours!$A$1:$AAF$1000, 
                      MATCH($A102,Hours!$A$1:$A$1000,0), 
                      MATCH(S$1,Hours!$A$1:$AAF$1,0)))
,"")</f>
        <v/>
      </c>
      <c r="T102" s="76"/>
      <c r="U102" s="76"/>
      <c r="V102" s="76"/>
      <c r="W102" s="76"/>
      <c r="X102" s="76"/>
      <c r="Y102" s="29" t="str">
        <f t="array" ref="Y102">INDEX(Hours!$A$1:$AAF$1000, 
                      MATCH($A102,Hours!$A$1:$A$1000,0), 
                      MATCH(Y$1,Hours!$A$1:$AAF$1,0))</f>
        <v/>
      </c>
      <c r="Z102" s="76"/>
      <c r="AA102" s="76"/>
      <c r="AB102" s="76"/>
      <c r="AC102" s="76"/>
      <c r="AD102" s="76"/>
    </row>
    <row r="103" ht="22.5" hidden="1" customHeight="1">
      <c r="A103" s="25">
        <f t="shared" si="1"/>
        <v>45698</v>
      </c>
      <c r="B103" s="29">
        <f t="array" ref="B103">IFNA(IFNA(IFNA(INDEX('2025'!$A$1:$AAA$1000,
                      MATCH($A103,'2025'!$C$1:$C$1000,0), 
                      MATCH(B$1,'2025'!$A$1:$AAA$1,0)),
                INDEX('2024'!$A$1:$AAA$1000, 
                      MATCH($A103,'2024'!$C$1:$C$1000,0), 
                      MATCH(B$1,'2024'!$A$1:$AAA$1,0))),
                INDEX(Hours!$A$1:$AAF$1000, 
                      MATCH($A103,Hours!$A$1:$A$1000,0), 
                      MATCH(B$1,Hours!$A$1:$AAF$1,0)))
,"")</f>
        <v>5</v>
      </c>
      <c r="C103" s="29">
        <f t="array" ref="C103">IFNA(IFNA(IFNA(INDEX('2025'!$A$1:$AAA$1000,
                      MATCH($A103,'2025'!$C$1:$C$1000,0), 
                      MATCH(C$1,'2025'!$A$1:$AAA$1,0)),
                INDEX('2024'!$A$1:$AAA$1000, 
                      MATCH($A103,'2024'!$C$1:$C$1000,0), 
                      MATCH(C$1,'2024'!$A$1:$AAA$1,0))),
                INDEX(Hours!$A$1:$AAF$1000, 
                      MATCH($A103,Hours!$A$1:$A$1000,0), 
                      MATCH(C$1,Hours!$A$1:$AAF$1,0)))
,"")</f>
        <v>5</v>
      </c>
      <c r="D103" s="29">
        <f t="array" ref="D103">IFNA(IFNA(IFNA(INDEX('2025'!$A$1:$AAA$1000,
                      MATCH($A103,'2025'!$C$1:$C$1000,0), 
                      MATCH(D$1,'2025'!$A$1:$AAA$1,0)),
                INDEX('2024'!$A$1:$AAA$1000, 
                      MATCH($A103,'2024'!$C$1:$C$1000,0), 
                      MATCH(D$1,'2024'!$A$1:$AAA$1,0))),
                INDEX(Hours!$A$1:$AAF$1000, 
                      MATCH($A103,Hours!$A$1:$A$1000,0), 
                      MATCH(D$1,Hours!$A$1:$AAF$1,0)))
,"")</f>
        <v>6</v>
      </c>
      <c r="E103" s="29">
        <f t="array" ref="E103">IFNA(IFNA(IFNA(INDEX('2025'!$A$1:$AAA$1000,
                      MATCH($A103,'2025'!$C$1:$C$1000,0), 
                      MATCH(E$1,'2025'!$A$1:$AAA$1,0)),
                INDEX('2024'!$A$1:$AAA$1000, 
                      MATCH($A103,'2024'!$C$1:$C$1000,0), 
                      MATCH(E$1,'2024'!$A$1:$AAA$1,0))),
                INDEX(Hours!$A$1:$AAF$1000, 
                      MATCH($A103,Hours!$A$1:$A$1000,0), 
                      MATCH(E$1,Hours!$A$1:$AAF$1,0)))
,"")</f>
        <v>7</v>
      </c>
      <c r="F103" s="29">
        <f t="array" ref="F103">IFNA(IFNA(IFNA(INDEX('2025'!$A$1:$AAA$1000,
                      MATCH($A103,'2025'!$C$1:$C$1000,0), 
                      MATCH(F$1,'2025'!$A$1:$AAA$1,0)),
                INDEX('2024'!$A$1:$AAA$1000, 
                      MATCH($A103,'2024'!$C$1:$C$1000,0), 
                      MATCH(F$1,'2024'!$A$1:$AAA$1,0))),
                INDEX(Hours!$A$1:$AAF$1000, 
                      MATCH($A103,Hours!$A$1:$A$1000,0), 
                      MATCH(F$1,Hours!$A$1:$AAF$1,0)))
,"")</f>
        <v>6</v>
      </c>
      <c r="G103" s="29" t="str">
        <f t="array" ref="G103">IFNA(IFNA(IFNA(INDEX('2025'!$A$1:$AAA$1000,
                      MATCH($A103,'2025'!$C$1:$C$1000,0), 
                      MATCH(G$1,'2025'!$A$1:$AAA$1,0)),
                INDEX('2024'!$A$1:$AAA$1000, 
                      MATCH($A103,'2024'!$C$1:$C$1000,0), 
                      MATCH(G$1,'2024'!$A$1:$AAA$1,0))),
                INDEX(Hours!$A$1:$AAF$1000, 
                      MATCH($A103,Hours!$A$1:$A$1000,0), 
                      MATCH(G$1,Hours!$A$1:$AAF$1,0)))
,"")</f>
        <v/>
      </c>
      <c r="H103" s="29" t="str">
        <f t="array" ref="H103">IFNA(IFNA(IFNA(INDEX('2025'!$A$1:$AAA$1000,
                      MATCH($A103,'2025'!$C$1:$C$1000,0), 
                      MATCH(H$1,'2025'!$A$1:$AAA$1,0)),
                INDEX('2024'!$A$1:$AAA$1000, 
                      MATCH($A103,'2024'!$C$1:$C$1000,0), 
                      MATCH(H$1,'2024'!$A$1:$AAA$1,0))),
                INDEX(Hours!$A$1:$AAF$1000, 
                      MATCH($A103,Hours!$A$1:$A$1000,0), 
                      MATCH(H$1,Hours!$A$1:$AAF$1,0)))
,"")</f>
        <v/>
      </c>
      <c r="I103" s="29" t="str">
        <f t="array" ref="I103">IFNA(IFNA(IFNA(INDEX('2025'!$A$1:$AAA$1000,
                      MATCH($A103,'2025'!$C$1:$C$1000,0), 
                      MATCH(I$1,'2025'!$A$1:$AAA$1,0)),
                INDEX('2024'!$A$1:$AAA$1000, 
                      MATCH($A103,'2024'!$C$1:$C$1000,0), 
                      MATCH(I$1,'2024'!$A$1:$AAA$1,0))),
                INDEX(Hours!$A$1:$AAF$1000, 
                      MATCH($A103,Hours!$A$1:$A$1000,0), 
                      MATCH(I$1,Hours!$A$1:$AAF$1,0)))
,"")</f>
        <v/>
      </c>
      <c r="J103" s="29" t="str">
        <f t="array" ref="J103">IFNA(IFNA(IFNA(INDEX('2025'!$A$1:$AAA$1000,
                      MATCH($A103,'2025'!$C$1:$C$1000,0), 
                      MATCH(J$1,'2025'!$A$1:$AAA$1,0)),
                INDEX('2024'!$A$1:$AAA$1000, 
                      MATCH($A103,'2024'!$C$1:$C$1000,0), 
                      MATCH(J$1,'2024'!$A$1:$AAA$1,0))),
                INDEX(Hours!$A$1:$AAF$1000, 
                      MATCH($A103,Hours!$A$1:$A$1000,0), 
                      MATCH(J$1,Hours!$A$1:$AAF$1,0)))
,"")</f>
        <v/>
      </c>
      <c r="K103" s="29">
        <f t="array" ref="K103">IFNA(IFNA(IFNA(INDEX('2025'!$A$1:$AAA$1000,
                      MATCH($A103,'2025'!$C$1:$C$1000,0), 
                      MATCH(K$1,'2025'!$A$1:$AAA$1,0)),
                INDEX('2024'!$A$1:$AAA$1000, 
                      MATCH($A103,'2024'!$C$1:$C$1000,0), 
                      MATCH(K$1,'2024'!$A$1:$AAA$1,0))),
                INDEX(Hours!$A$1:$AAF$1000, 
                      MATCH($A103,Hours!$A$1:$A$1000,0), 
                      MATCH(K$1,Hours!$A$1:$AAF$1,0)))
,"")</f>
        <v>4</v>
      </c>
      <c r="L103" s="29" t="str">
        <f t="array" ref="L103">IFNA(IFNA(IFNA(INDEX('2025'!$A$1:$AAA$1000,
                      MATCH($A103,'2025'!$C$1:$C$1000,0), 
                      MATCH(L$1,'2025'!$A$1:$AAA$1,0)),
                INDEX('2024'!$A$1:$AAA$1000, 
                      MATCH($A103,'2024'!$C$1:$C$1000,0), 
                      MATCH(L$1,'2024'!$A$1:$AAA$1,0))),
                INDEX(Hours!$A$1:$AAF$1000, 
                      MATCH($A103,Hours!$A$1:$A$1000,0), 
                      MATCH(L$1,Hours!$A$1:$AAF$1,0)))
,"")</f>
        <v/>
      </c>
      <c r="M103" s="29" t="str">
        <f t="array" ref="M103">IFNA(IFNA(IFNA(INDEX('2025'!$A$1:$AAA$1000,
                      MATCH($A103,'2025'!$C$1:$C$1000,0), 
                      MATCH(M$1,'2025'!$A$1:$AAA$1,0)),
                INDEX('2024'!$A$1:$AAA$1000, 
                      MATCH($A103,'2024'!$C$1:$C$1000,0), 
                      MATCH(M$1,'2024'!$A$1:$AAA$1,0))),
                INDEX(Hours!$A$1:$AAF$1000, 
                      MATCH($A103,Hours!$A$1:$A$1000,0), 
                      MATCH(M$1,Hours!$A$1:$AAF$1,0)))
,"")</f>
        <v/>
      </c>
      <c r="N103" s="29">
        <f t="array" ref="N103">IFNA(IFNA(IFNA(INDEX('2025'!$A$1:$AAA$1000,
                      MATCH($A103,'2025'!$C$1:$C$1000,0), 
                      MATCH(N$1,'2025'!$A$1:$AAA$1,0)),
                INDEX('2024'!$A$1:$AAA$1000, 
                      MATCH($A103,'2024'!$C$1:$C$1000,0), 
                      MATCH(N$1,'2024'!$A$1:$AAA$1,0))),
                INDEX(Hours!$A$1:$AAF$1000, 
                      MATCH($A103,Hours!$A$1:$A$1000,0), 
                      MATCH(N$1,Hours!$A$1:$AAF$1,0)))
,"")</f>
        <v>6</v>
      </c>
      <c r="O103" s="29">
        <f t="array" ref="O103">IFNA(IFNA(IFNA(INDEX('2025'!$A$1:$AAA$1000,
                      MATCH($A103,'2025'!$C$1:$C$1000,0), 
                      MATCH(O$1,'2025'!$A$1:$AAA$1,0)),
                INDEX('2024'!$A$1:$AAA$1000, 
                      MATCH($A103,'2024'!$C$1:$C$1000,0), 
                      MATCH(O$1,'2024'!$A$1:$AAA$1,0))),
                INDEX(Hours!$A$1:$AAF$1000, 
                      MATCH($A103,Hours!$A$1:$A$1000,0), 
                      MATCH(O$1,Hours!$A$1:$AAF$1,0)))
,"")</f>
        <v>3</v>
      </c>
      <c r="P103" s="29">
        <f t="array" ref="P103">IFNA(IFNA(IFNA(INDEX('2025'!$A$1:$AAA$1000,
                      MATCH($A103,'2025'!$C$1:$C$1000,0), 
                      MATCH(P$1,'2025'!$A$1:$AAA$1,0)),
                INDEX('2024'!$A$1:$AAA$1000, 
                      MATCH($A103,'2024'!$C$1:$C$1000,0), 
                      MATCH(P$1,'2024'!$A$1:$AAA$1,0))),
                INDEX(Hours!$A$1:$AAF$1000, 
                      MATCH($A103,Hours!$A$1:$A$1000,0), 
                      MATCH(P$1,Hours!$A$1:$AAF$1,0)))
,"")</f>
        <v>2</v>
      </c>
      <c r="Q103" s="29" t="str">
        <f t="array" ref="Q103">IFNA(IFNA(IFNA(INDEX('2025'!$A$1:$AAA$1000,
                      MATCH($A103,'2025'!$C$1:$C$1000,0), 
                      MATCH(Q$1,'2025'!$A$1:$AAA$1,0)),
                INDEX('2024'!$A$1:$AAA$1000, 
                      MATCH($A103,'2024'!$C$1:$C$1000,0), 
                      MATCH(Q$1,'2024'!$A$1:$AAA$1,0))),
                INDEX(Hours!$A$1:$AAF$1000, 
                      MATCH($A103,Hours!$A$1:$A$1000,0), 
                      MATCH(Q$1,Hours!$A$1:$AAF$1,0)))
,"")</f>
        <v/>
      </c>
      <c r="R103" s="29" t="str">
        <f t="array" ref="R103">IFNA(IFNA(IFNA(INDEX('2025'!$A$1:$AAA$1000,
                      MATCH($A103,'2025'!$C$1:$C$1000,0), 
                      MATCH(R$1,'2025'!$A$1:$AAA$1,0)),
                INDEX('2024'!$A$1:$AAA$1000, 
                      MATCH($A103,'2024'!$C$1:$C$1000,0), 
                      MATCH(R$1,'2024'!$A$1:$AAA$1,0))),
                INDEX(Hours!$A$1:$AAF$1000, 
                      MATCH($A103,Hours!$A$1:$A$1000,0), 
                      MATCH(R$1,Hours!$A$1:$AAF$1,0)))
,"")</f>
        <v/>
      </c>
      <c r="S103" s="29" t="str">
        <f t="array" ref="S103">IFNA(IFNA(IFNA(INDEX('2025'!$A$1:$AAA$1000,
                      MATCH($A103,'2025'!$C$1:$C$1000,0), 
                      MATCH(S$1,'2025'!$A$1:$AAA$1,0)),
                INDEX('2024'!$A$1:$AAA$1000, 
                      MATCH($A103,'2024'!$C$1:$C$1000,0), 
                      MATCH(S$1,'2024'!$A$1:$AAA$1,0))),
                INDEX(Hours!$A$1:$AAF$1000, 
                      MATCH($A103,Hours!$A$1:$A$1000,0), 
                      MATCH(S$1,Hours!$A$1:$AAF$1,0)))
,"")</f>
        <v/>
      </c>
      <c r="T103" s="76"/>
      <c r="U103" s="76"/>
      <c r="V103" s="76"/>
      <c r="W103" s="76"/>
      <c r="X103" s="76"/>
      <c r="Y103" s="29" t="str">
        <f t="array" ref="Y103">INDEX(Hours!$A$1:$AAF$1000, 
                      MATCH($A103,Hours!$A$1:$A$1000,0), 
                      MATCH(Y$1,Hours!$A$1:$AAF$1,0))</f>
        <v/>
      </c>
      <c r="Z103" s="76"/>
      <c r="AA103" s="76"/>
      <c r="AB103" s="76"/>
      <c r="AC103" s="76"/>
      <c r="AD103" s="76"/>
    </row>
    <row r="104" ht="22.5" hidden="1" customHeight="1">
      <c r="A104" s="25">
        <f t="shared" si="1"/>
        <v>45699</v>
      </c>
      <c r="B104" s="29">
        <f t="array" ref="B104">IFNA(IFNA(IFNA(INDEX('2025'!$A$1:$AAA$1000,
                      MATCH($A104,'2025'!$C$1:$C$1000,0), 
                      MATCH(B$1,'2025'!$A$1:$AAA$1,0)),
                INDEX('2024'!$A$1:$AAA$1000, 
                      MATCH($A104,'2024'!$C$1:$C$1000,0), 
                      MATCH(B$1,'2024'!$A$1:$AAA$1,0))),
                INDEX(Hours!$A$1:$AAF$1000, 
                      MATCH($A104,Hours!$A$1:$A$1000,0), 
                      MATCH(B$1,Hours!$A$1:$AAF$1,0)))
,"")</f>
        <v>5</v>
      </c>
      <c r="C104" s="29">
        <f t="array" ref="C104">IFNA(IFNA(IFNA(INDEX('2025'!$A$1:$AAA$1000,
                      MATCH($A104,'2025'!$C$1:$C$1000,0), 
                      MATCH(C$1,'2025'!$A$1:$AAA$1,0)),
                INDEX('2024'!$A$1:$AAA$1000, 
                      MATCH($A104,'2024'!$C$1:$C$1000,0), 
                      MATCH(C$1,'2024'!$A$1:$AAA$1,0))),
                INDEX(Hours!$A$1:$AAF$1000, 
                      MATCH($A104,Hours!$A$1:$A$1000,0), 
                      MATCH(C$1,Hours!$A$1:$AAF$1,0)))
,"")</f>
        <v>5</v>
      </c>
      <c r="D104" s="29">
        <f t="array" ref="D104">IFNA(IFNA(IFNA(INDEX('2025'!$A$1:$AAA$1000,
                      MATCH($A104,'2025'!$C$1:$C$1000,0), 
                      MATCH(D$1,'2025'!$A$1:$AAA$1,0)),
                INDEX('2024'!$A$1:$AAA$1000, 
                      MATCH($A104,'2024'!$C$1:$C$1000,0), 
                      MATCH(D$1,'2024'!$A$1:$AAA$1,0))),
                INDEX(Hours!$A$1:$AAF$1000, 
                      MATCH($A104,Hours!$A$1:$A$1000,0), 
                      MATCH(D$1,Hours!$A$1:$AAF$1,0)))
,"")</f>
        <v>6</v>
      </c>
      <c r="E104" s="29">
        <f t="array" ref="E104">IFNA(IFNA(IFNA(INDEX('2025'!$A$1:$AAA$1000,
                      MATCH($A104,'2025'!$C$1:$C$1000,0), 
                      MATCH(E$1,'2025'!$A$1:$AAA$1,0)),
                INDEX('2024'!$A$1:$AAA$1000, 
                      MATCH($A104,'2024'!$C$1:$C$1000,0), 
                      MATCH(E$1,'2024'!$A$1:$AAA$1,0))),
                INDEX(Hours!$A$1:$AAF$1000, 
                      MATCH($A104,Hours!$A$1:$A$1000,0), 
                      MATCH(E$1,Hours!$A$1:$AAF$1,0)))
,"")</f>
        <v>7</v>
      </c>
      <c r="F104" s="29">
        <f t="array" ref="F104">IFNA(IFNA(IFNA(INDEX('2025'!$A$1:$AAA$1000,
                      MATCH($A104,'2025'!$C$1:$C$1000,0), 
                      MATCH(F$1,'2025'!$A$1:$AAA$1,0)),
                INDEX('2024'!$A$1:$AAA$1000, 
                      MATCH($A104,'2024'!$C$1:$C$1000,0), 
                      MATCH(F$1,'2024'!$A$1:$AAA$1,0))),
                INDEX(Hours!$A$1:$AAF$1000, 
                      MATCH($A104,Hours!$A$1:$A$1000,0), 
                      MATCH(F$1,Hours!$A$1:$AAF$1,0)))
,"")</f>
        <v>6</v>
      </c>
      <c r="G104" s="29" t="str">
        <f t="array" ref="G104">IFNA(IFNA(IFNA(INDEX('2025'!$A$1:$AAA$1000,
                      MATCH($A104,'2025'!$C$1:$C$1000,0), 
                      MATCH(G$1,'2025'!$A$1:$AAA$1,0)),
                INDEX('2024'!$A$1:$AAA$1000, 
                      MATCH($A104,'2024'!$C$1:$C$1000,0), 
                      MATCH(G$1,'2024'!$A$1:$AAA$1,0))),
                INDEX(Hours!$A$1:$AAF$1000, 
                      MATCH($A104,Hours!$A$1:$A$1000,0), 
                      MATCH(G$1,Hours!$A$1:$AAF$1,0)))
,"")</f>
        <v/>
      </c>
      <c r="H104" s="29" t="str">
        <f t="array" ref="H104">IFNA(IFNA(IFNA(INDEX('2025'!$A$1:$AAA$1000,
                      MATCH($A104,'2025'!$C$1:$C$1000,0), 
                      MATCH(H$1,'2025'!$A$1:$AAA$1,0)),
                INDEX('2024'!$A$1:$AAA$1000, 
                      MATCH($A104,'2024'!$C$1:$C$1000,0), 
                      MATCH(H$1,'2024'!$A$1:$AAA$1,0))),
                INDEX(Hours!$A$1:$AAF$1000, 
                      MATCH($A104,Hours!$A$1:$A$1000,0), 
                      MATCH(H$1,Hours!$A$1:$AAF$1,0)))
,"")</f>
        <v/>
      </c>
      <c r="I104" s="29">
        <f t="array" ref="I104">IFNA(IFNA(IFNA(INDEX('2025'!$A$1:$AAA$1000,
                      MATCH($A104,'2025'!$C$1:$C$1000,0), 
                      MATCH(I$1,'2025'!$A$1:$AAA$1,0)),
                INDEX('2024'!$A$1:$AAA$1000, 
                      MATCH($A104,'2024'!$C$1:$C$1000,0), 
                      MATCH(I$1,'2024'!$A$1:$AAA$1,0))),
                INDEX(Hours!$A$1:$AAF$1000, 
                      MATCH($A104,Hours!$A$1:$A$1000,0), 
                      MATCH(I$1,Hours!$A$1:$AAF$1,0)))
,"")</f>
        <v>2</v>
      </c>
      <c r="J104" s="29" t="str">
        <f t="array" ref="J104">IFNA(IFNA(IFNA(INDEX('2025'!$A$1:$AAA$1000,
                      MATCH($A104,'2025'!$C$1:$C$1000,0), 
                      MATCH(J$1,'2025'!$A$1:$AAA$1,0)),
                INDEX('2024'!$A$1:$AAA$1000, 
                      MATCH($A104,'2024'!$C$1:$C$1000,0), 
                      MATCH(J$1,'2024'!$A$1:$AAA$1,0))),
                INDEX(Hours!$A$1:$AAF$1000, 
                      MATCH($A104,Hours!$A$1:$A$1000,0), 
                      MATCH(J$1,Hours!$A$1:$AAF$1,0)))
,"")</f>
        <v/>
      </c>
      <c r="K104" s="29">
        <f t="array" ref="K104">IFNA(IFNA(IFNA(INDEX('2025'!$A$1:$AAA$1000,
                      MATCH($A104,'2025'!$C$1:$C$1000,0), 
                      MATCH(K$1,'2025'!$A$1:$AAA$1,0)),
                INDEX('2024'!$A$1:$AAA$1000, 
                      MATCH($A104,'2024'!$C$1:$C$1000,0), 
                      MATCH(K$1,'2024'!$A$1:$AAA$1,0))),
                INDEX(Hours!$A$1:$AAF$1000, 
                      MATCH($A104,Hours!$A$1:$A$1000,0), 
                      MATCH(K$1,Hours!$A$1:$AAF$1,0)))
,"")</f>
        <v>5</v>
      </c>
      <c r="L104" s="29" t="str">
        <f t="array" ref="L104">IFNA(IFNA(IFNA(INDEX('2025'!$A$1:$AAA$1000,
                      MATCH($A104,'2025'!$C$1:$C$1000,0), 
                      MATCH(L$1,'2025'!$A$1:$AAA$1,0)),
                INDEX('2024'!$A$1:$AAA$1000, 
                      MATCH($A104,'2024'!$C$1:$C$1000,0), 
                      MATCH(L$1,'2024'!$A$1:$AAA$1,0))),
                INDEX(Hours!$A$1:$AAF$1000, 
                      MATCH($A104,Hours!$A$1:$A$1000,0), 
                      MATCH(L$1,Hours!$A$1:$AAF$1,0)))
,"")</f>
        <v/>
      </c>
      <c r="M104" s="29">
        <f t="array" ref="M104">IFNA(IFNA(IFNA(INDEX('2025'!$A$1:$AAA$1000,
                      MATCH($A104,'2025'!$C$1:$C$1000,0), 
                      MATCH(M$1,'2025'!$A$1:$AAA$1,0)),
                INDEX('2024'!$A$1:$AAA$1000, 
                      MATCH($A104,'2024'!$C$1:$C$1000,0), 
                      MATCH(M$1,'2024'!$A$1:$AAA$1,0))),
                INDEX(Hours!$A$1:$AAF$1000, 
                      MATCH($A104,Hours!$A$1:$A$1000,0), 
                      MATCH(M$1,Hours!$A$1:$AAF$1,0)))
,"")</f>
        <v>7</v>
      </c>
      <c r="N104" s="29">
        <f t="array" ref="N104">IFNA(IFNA(IFNA(INDEX('2025'!$A$1:$AAA$1000,
                      MATCH($A104,'2025'!$C$1:$C$1000,0), 
                      MATCH(N$1,'2025'!$A$1:$AAA$1,0)),
                INDEX('2024'!$A$1:$AAA$1000, 
                      MATCH($A104,'2024'!$C$1:$C$1000,0), 
                      MATCH(N$1,'2024'!$A$1:$AAA$1,0))),
                INDEX(Hours!$A$1:$AAF$1000, 
                      MATCH($A104,Hours!$A$1:$A$1000,0), 
                      MATCH(N$1,Hours!$A$1:$AAF$1,0)))
,"")</f>
        <v>2</v>
      </c>
      <c r="O104" s="29">
        <f t="array" ref="O104">IFNA(IFNA(IFNA(INDEX('2025'!$A$1:$AAA$1000,
                      MATCH($A104,'2025'!$C$1:$C$1000,0), 
                      MATCH(O$1,'2025'!$A$1:$AAA$1,0)),
                INDEX('2024'!$A$1:$AAA$1000, 
                      MATCH($A104,'2024'!$C$1:$C$1000,0), 
                      MATCH(O$1,'2024'!$A$1:$AAA$1,0))),
                INDEX(Hours!$A$1:$AAF$1000, 
                      MATCH($A104,Hours!$A$1:$A$1000,0), 
                      MATCH(O$1,Hours!$A$1:$AAF$1,0)))
,"")</f>
        <v>4</v>
      </c>
      <c r="P104" s="29">
        <f t="array" ref="P104">IFNA(IFNA(IFNA(INDEX('2025'!$A$1:$AAA$1000,
                      MATCH($A104,'2025'!$C$1:$C$1000,0), 
                      MATCH(P$1,'2025'!$A$1:$AAA$1,0)),
                INDEX('2024'!$A$1:$AAA$1000, 
                      MATCH($A104,'2024'!$C$1:$C$1000,0), 
                      MATCH(P$1,'2024'!$A$1:$AAA$1,0))),
                INDEX(Hours!$A$1:$AAF$1000, 
                      MATCH($A104,Hours!$A$1:$A$1000,0), 
                      MATCH(P$1,Hours!$A$1:$AAF$1,0)))
,"")</f>
        <v>2</v>
      </c>
      <c r="Q104" s="29" t="str">
        <f t="array" ref="Q104">IFNA(IFNA(IFNA(INDEX('2025'!$A$1:$AAA$1000,
                      MATCH($A104,'2025'!$C$1:$C$1000,0), 
                      MATCH(Q$1,'2025'!$A$1:$AAA$1,0)),
                INDEX('2024'!$A$1:$AAA$1000, 
                      MATCH($A104,'2024'!$C$1:$C$1000,0), 
                      MATCH(Q$1,'2024'!$A$1:$AAA$1,0))),
                INDEX(Hours!$A$1:$AAF$1000, 
                      MATCH($A104,Hours!$A$1:$A$1000,0), 
                      MATCH(Q$1,Hours!$A$1:$AAF$1,0)))
,"")</f>
        <v/>
      </c>
      <c r="R104" s="29" t="str">
        <f t="array" ref="R104">IFNA(IFNA(IFNA(INDEX('2025'!$A$1:$AAA$1000,
                      MATCH($A104,'2025'!$C$1:$C$1000,0), 
                      MATCH(R$1,'2025'!$A$1:$AAA$1,0)),
                INDEX('2024'!$A$1:$AAA$1000, 
                      MATCH($A104,'2024'!$C$1:$C$1000,0), 
                      MATCH(R$1,'2024'!$A$1:$AAA$1,0))),
                INDEX(Hours!$A$1:$AAF$1000, 
                      MATCH($A104,Hours!$A$1:$A$1000,0), 
                      MATCH(R$1,Hours!$A$1:$AAF$1,0)))
,"")</f>
        <v/>
      </c>
      <c r="S104" s="29" t="str">
        <f t="array" ref="S104">IFNA(IFNA(IFNA(INDEX('2025'!$A$1:$AAA$1000,
                      MATCH($A104,'2025'!$C$1:$C$1000,0), 
                      MATCH(S$1,'2025'!$A$1:$AAA$1,0)),
                INDEX('2024'!$A$1:$AAA$1000, 
                      MATCH($A104,'2024'!$C$1:$C$1000,0), 
                      MATCH(S$1,'2024'!$A$1:$AAA$1,0))),
                INDEX(Hours!$A$1:$AAF$1000, 
                      MATCH($A104,Hours!$A$1:$A$1000,0), 
                      MATCH(S$1,Hours!$A$1:$AAF$1,0)))
,"")</f>
        <v/>
      </c>
      <c r="T104" s="76"/>
      <c r="U104" s="76"/>
      <c r="V104" s="76"/>
      <c r="W104" s="76"/>
      <c r="X104" s="76"/>
      <c r="Y104" s="29" t="str">
        <f t="array" ref="Y104">INDEX(Hours!$A$1:$AAF$1000, 
                      MATCH($A104,Hours!$A$1:$A$1000,0), 
                      MATCH(Y$1,Hours!$A$1:$AAF$1,0))</f>
        <v/>
      </c>
      <c r="Z104" s="76"/>
      <c r="AA104" s="76"/>
      <c r="AB104" s="76"/>
      <c r="AC104" s="76"/>
      <c r="AD104" s="76"/>
    </row>
    <row r="105" ht="22.5" hidden="1" customHeight="1">
      <c r="A105" s="25">
        <f t="shared" si="1"/>
        <v>45700</v>
      </c>
      <c r="B105" s="29">
        <f t="array" ref="B105">IFNA(IFNA(IFNA(INDEX('2025'!$A$1:$AAA$1000,
                      MATCH($A105,'2025'!$C$1:$C$1000,0), 
                      MATCH(B$1,'2025'!$A$1:$AAA$1,0)),
                INDEX('2024'!$A$1:$AAA$1000, 
                      MATCH($A105,'2024'!$C$1:$C$1000,0), 
                      MATCH(B$1,'2024'!$A$1:$AAA$1,0))),
                INDEX(Hours!$A$1:$AAF$1000, 
                      MATCH($A105,Hours!$A$1:$A$1000,0), 
                      MATCH(B$1,Hours!$A$1:$AAF$1,0)))
,"")</f>
        <v>5</v>
      </c>
      <c r="C105" s="29">
        <f t="array" ref="C105">IFNA(IFNA(IFNA(INDEX('2025'!$A$1:$AAA$1000,
                      MATCH($A105,'2025'!$C$1:$C$1000,0), 
                      MATCH(C$1,'2025'!$A$1:$AAA$1,0)),
                INDEX('2024'!$A$1:$AAA$1000, 
                      MATCH($A105,'2024'!$C$1:$C$1000,0), 
                      MATCH(C$1,'2024'!$A$1:$AAA$1,0))),
                INDEX(Hours!$A$1:$AAF$1000, 
                      MATCH($A105,Hours!$A$1:$A$1000,0), 
                      MATCH(C$1,Hours!$A$1:$AAF$1,0)))
,"")</f>
        <v>5</v>
      </c>
      <c r="D105" s="29">
        <f t="array" ref="D105">IFNA(IFNA(IFNA(INDEX('2025'!$A$1:$AAA$1000,
                      MATCH($A105,'2025'!$C$1:$C$1000,0), 
                      MATCH(D$1,'2025'!$A$1:$AAA$1,0)),
                INDEX('2024'!$A$1:$AAA$1000, 
                      MATCH($A105,'2024'!$C$1:$C$1000,0), 
                      MATCH(D$1,'2024'!$A$1:$AAA$1,0))),
                INDEX(Hours!$A$1:$AAF$1000, 
                      MATCH($A105,Hours!$A$1:$A$1000,0), 
                      MATCH(D$1,Hours!$A$1:$AAF$1,0)))
,"")</f>
        <v>5</v>
      </c>
      <c r="E105" s="29">
        <f t="array" ref="E105">IFNA(IFNA(IFNA(INDEX('2025'!$A$1:$AAA$1000,
                      MATCH($A105,'2025'!$C$1:$C$1000,0), 
                      MATCH(E$1,'2025'!$A$1:$AAA$1,0)),
                INDEX('2024'!$A$1:$AAA$1000, 
                      MATCH($A105,'2024'!$C$1:$C$1000,0), 
                      MATCH(E$1,'2024'!$A$1:$AAA$1,0))),
                INDEX(Hours!$A$1:$AAF$1000, 
                      MATCH($A105,Hours!$A$1:$A$1000,0), 
                      MATCH(E$1,Hours!$A$1:$AAF$1,0)))
,"")</f>
        <v>7</v>
      </c>
      <c r="F105" s="29">
        <f t="array" ref="F105">IFNA(IFNA(IFNA(INDEX('2025'!$A$1:$AAA$1000,
                      MATCH($A105,'2025'!$C$1:$C$1000,0), 
                      MATCH(F$1,'2025'!$A$1:$AAA$1,0)),
                INDEX('2024'!$A$1:$AAA$1000, 
                      MATCH($A105,'2024'!$C$1:$C$1000,0), 
                      MATCH(F$1,'2024'!$A$1:$AAA$1,0))),
                INDEX(Hours!$A$1:$AAF$1000, 
                      MATCH($A105,Hours!$A$1:$A$1000,0), 
                      MATCH(F$1,Hours!$A$1:$AAF$1,0)))
,"")</f>
        <v>6</v>
      </c>
      <c r="G105" s="29" t="str">
        <f t="array" ref="G105">IFNA(IFNA(IFNA(INDEX('2025'!$A$1:$AAA$1000,
                      MATCH($A105,'2025'!$C$1:$C$1000,0), 
                      MATCH(G$1,'2025'!$A$1:$AAA$1,0)),
                INDEX('2024'!$A$1:$AAA$1000, 
                      MATCH($A105,'2024'!$C$1:$C$1000,0), 
                      MATCH(G$1,'2024'!$A$1:$AAA$1,0))),
                INDEX(Hours!$A$1:$AAF$1000, 
                      MATCH($A105,Hours!$A$1:$A$1000,0), 
                      MATCH(G$1,Hours!$A$1:$AAF$1,0)))
,"")</f>
        <v/>
      </c>
      <c r="H105" s="29" t="str">
        <f t="array" ref="H105">IFNA(IFNA(IFNA(INDEX('2025'!$A$1:$AAA$1000,
                      MATCH($A105,'2025'!$C$1:$C$1000,0), 
                      MATCH(H$1,'2025'!$A$1:$AAA$1,0)),
                INDEX('2024'!$A$1:$AAA$1000, 
                      MATCH($A105,'2024'!$C$1:$C$1000,0), 
                      MATCH(H$1,'2024'!$A$1:$AAA$1,0))),
                INDEX(Hours!$A$1:$AAF$1000, 
                      MATCH($A105,Hours!$A$1:$A$1000,0), 
                      MATCH(H$1,Hours!$A$1:$AAF$1,0)))
,"")</f>
        <v/>
      </c>
      <c r="I105" s="29">
        <f t="array" ref="I105">IFNA(IFNA(IFNA(INDEX('2025'!$A$1:$AAA$1000,
                      MATCH($A105,'2025'!$C$1:$C$1000,0), 
                      MATCH(I$1,'2025'!$A$1:$AAA$1,0)),
                INDEX('2024'!$A$1:$AAA$1000, 
                      MATCH($A105,'2024'!$C$1:$C$1000,0), 
                      MATCH(I$1,'2024'!$A$1:$AAA$1,0))),
                INDEX(Hours!$A$1:$AAF$1000, 
                      MATCH($A105,Hours!$A$1:$A$1000,0), 
                      MATCH(I$1,Hours!$A$1:$AAF$1,0)))
,"")</f>
        <v>2</v>
      </c>
      <c r="J105" s="29" t="str">
        <f t="array" ref="J105">IFNA(IFNA(IFNA(INDEX('2025'!$A$1:$AAA$1000,
                      MATCH($A105,'2025'!$C$1:$C$1000,0), 
                      MATCH(J$1,'2025'!$A$1:$AAA$1,0)),
                INDEX('2024'!$A$1:$AAA$1000, 
                      MATCH($A105,'2024'!$C$1:$C$1000,0), 
                      MATCH(J$1,'2024'!$A$1:$AAA$1,0))),
                INDEX(Hours!$A$1:$AAF$1000, 
                      MATCH($A105,Hours!$A$1:$A$1000,0), 
                      MATCH(J$1,Hours!$A$1:$AAF$1,0)))
,"")</f>
        <v/>
      </c>
      <c r="K105" s="29">
        <f t="array" ref="K105">IFNA(IFNA(IFNA(INDEX('2025'!$A$1:$AAA$1000,
                      MATCH($A105,'2025'!$C$1:$C$1000,0), 
                      MATCH(K$1,'2025'!$A$1:$AAA$1,0)),
                INDEX('2024'!$A$1:$AAA$1000, 
                      MATCH($A105,'2024'!$C$1:$C$1000,0), 
                      MATCH(K$1,'2024'!$A$1:$AAA$1,0))),
                INDEX(Hours!$A$1:$AAF$1000, 
                      MATCH($A105,Hours!$A$1:$A$1000,0), 
                      MATCH(K$1,Hours!$A$1:$AAF$1,0)))
,"")</f>
        <v>4</v>
      </c>
      <c r="L105" s="29" t="str">
        <f t="array" ref="L105">IFNA(IFNA(IFNA(INDEX('2025'!$A$1:$AAA$1000,
                      MATCH($A105,'2025'!$C$1:$C$1000,0), 
                      MATCH(L$1,'2025'!$A$1:$AAA$1,0)),
                INDEX('2024'!$A$1:$AAA$1000, 
                      MATCH($A105,'2024'!$C$1:$C$1000,0), 
                      MATCH(L$1,'2024'!$A$1:$AAA$1,0))),
                INDEX(Hours!$A$1:$AAF$1000, 
                      MATCH($A105,Hours!$A$1:$A$1000,0), 
                      MATCH(L$1,Hours!$A$1:$AAF$1,0)))
,"")</f>
        <v/>
      </c>
      <c r="M105" s="29">
        <f t="array" ref="M105">IFNA(IFNA(IFNA(INDEX('2025'!$A$1:$AAA$1000,
                      MATCH($A105,'2025'!$C$1:$C$1000,0), 
                      MATCH(M$1,'2025'!$A$1:$AAA$1,0)),
                INDEX('2024'!$A$1:$AAA$1000, 
                      MATCH($A105,'2024'!$C$1:$C$1000,0), 
                      MATCH(M$1,'2024'!$A$1:$AAA$1,0))),
                INDEX(Hours!$A$1:$AAF$1000, 
                      MATCH($A105,Hours!$A$1:$A$1000,0), 
                      MATCH(M$1,Hours!$A$1:$AAF$1,0)))
,"")</f>
        <v>7</v>
      </c>
      <c r="N105" s="29">
        <f t="array" ref="N105">IFNA(IFNA(IFNA(INDEX('2025'!$A$1:$AAA$1000,
                      MATCH($A105,'2025'!$C$1:$C$1000,0), 
                      MATCH(N$1,'2025'!$A$1:$AAA$1,0)),
                INDEX('2024'!$A$1:$AAA$1000, 
                      MATCH($A105,'2024'!$C$1:$C$1000,0), 
                      MATCH(N$1,'2024'!$A$1:$AAA$1,0))),
                INDEX(Hours!$A$1:$AAF$1000, 
                      MATCH($A105,Hours!$A$1:$A$1000,0), 
                      MATCH(N$1,Hours!$A$1:$AAF$1,0)))
,"")</f>
        <v>2</v>
      </c>
      <c r="O105" s="29">
        <f t="array" ref="O105">IFNA(IFNA(IFNA(INDEX('2025'!$A$1:$AAA$1000,
                      MATCH($A105,'2025'!$C$1:$C$1000,0), 
                      MATCH(O$1,'2025'!$A$1:$AAA$1,0)),
                INDEX('2024'!$A$1:$AAA$1000, 
                      MATCH($A105,'2024'!$C$1:$C$1000,0), 
                      MATCH(O$1,'2024'!$A$1:$AAA$1,0))),
                INDEX(Hours!$A$1:$AAF$1000, 
                      MATCH($A105,Hours!$A$1:$A$1000,0), 
                      MATCH(O$1,Hours!$A$1:$AAF$1,0)))
,"")</f>
        <v>4</v>
      </c>
      <c r="P105" s="29">
        <f t="array" ref="P105">IFNA(IFNA(IFNA(INDEX('2025'!$A$1:$AAA$1000,
                      MATCH($A105,'2025'!$C$1:$C$1000,0), 
                      MATCH(P$1,'2025'!$A$1:$AAA$1,0)),
                INDEX('2024'!$A$1:$AAA$1000, 
                      MATCH($A105,'2024'!$C$1:$C$1000,0), 
                      MATCH(P$1,'2024'!$A$1:$AAA$1,0))),
                INDEX(Hours!$A$1:$AAF$1000, 
                      MATCH($A105,Hours!$A$1:$A$1000,0), 
                      MATCH(P$1,Hours!$A$1:$AAF$1,0)))
,"")</f>
        <v>2</v>
      </c>
      <c r="Q105" s="29" t="str">
        <f t="array" ref="Q105">IFNA(IFNA(IFNA(INDEX('2025'!$A$1:$AAA$1000,
                      MATCH($A105,'2025'!$C$1:$C$1000,0), 
                      MATCH(Q$1,'2025'!$A$1:$AAA$1,0)),
                INDEX('2024'!$A$1:$AAA$1000, 
                      MATCH($A105,'2024'!$C$1:$C$1000,0), 
                      MATCH(Q$1,'2024'!$A$1:$AAA$1,0))),
                INDEX(Hours!$A$1:$AAF$1000, 
                      MATCH($A105,Hours!$A$1:$A$1000,0), 
                      MATCH(Q$1,Hours!$A$1:$AAF$1,0)))
,"")</f>
        <v/>
      </c>
      <c r="R105" s="29">
        <f t="array" ref="R105">IFNA(IFNA(IFNA(INDEX('2025'!$A$1:$AAA$1000,
                      MATCH($A105,'2025'!$C$1:$C$1000,0), 
                      MATCH(R$1,'2025'!$A$1:$AAA$1,0)),
                INDEX('2024'!$A$1:$AAA$1000, 
                      MATCH($A105,'2024'!$C$1:$C$1000,0), 
                      MATCH(R$1,'2024'!$A$1:$AAA$1,0))),
                INDEX(Hours!$A$1:$AAF$1000, 
                      MATCH($A105,Hours!$A$1:$A$1000,0), 
                      MATCH(R$1,Hours!$A$1:$AAF$1,0)))
,"")</f>
        <v>2</v>
      </c>
      <c r="S105" s="29" t="str">
        <f t="array" ref="S105">IFNA(IFNA(IFNA(INDEX('2025'!$A$1:$AAA$1000,
                      MATCH($A105,'2025'!$C$1:$C$1000,0), 
                      MATCH(S$1,'2025'!$A$1:$AAA$1,0)),
                INDEX('2024'!$A$1:$AAA$1000, 
                      MATCH($A105,'2024'!$C$1:$C$1000,0), 
                      MATCH(S$1,'2024'!$A$1:$AAA$1,0))),
                INDEX(Hours!$A$1:$AAF$1000, 
                      MATCH($A105,Hours!$A$1:$A$1000,0), 
                      MATCH(S$1,Hours!$A$1:$AAF$1,0)))
,"")</f>
        <v/>
      </c>
      <c r="T105" s="76"/>
      <c r="U105" s="76"/>
      <c r="V105" s="76"/>
      <c r="W105" s="76"/>
      <c r="X105" s="76"/>
      <c r="Y105" s="29" t="str">
        <f t="array" ref="Y105">INDEX(Hours!$A$1:$AAF$1000, 
                      MATCH($A105,Hours!$A$1:$A$1000,0), 
                      MATCH(Y$1,Hours!$A$1:$AAF$1,0))</f>
        <v/>
      </c>
      <c r="Z105" s="76"/>
      <c r="AA105" s="76"/>
      <c r="AB105" s="76"/>
      <c r="AC105" s="76"/>
      <c r="AD105" s="76"/>
    </row>
    <row r="106" ht="22.5" hidden="1" customHeight="1">
      <c r="A106" s="25">
        <f t="shared" si="1"/>
        <v>45701</v>
      </c>
      <c r="B106" s="29">
        <f t="array" ref="B106">IFNA(IFNA(IFNA(INDEX('2025'!$A$1:$AAA$1000,
                      MATCH($A106,'2025'!$C$1:$C$1000,0), 
                      MATCH(B$1,'2025'!$A$1:$AAA$1,0)),
                INDEX('2024'!$A$1:$AAA$1000, 
                      MATCH($A106,'2024'!$C$1:$C$1000,0), 
                      MATCH(B$1,'2024'!$A$1:$AAA$1,0))),
                INDEX(Hours!$A$1:$AAF$1000, 
                      MATCH($A106,Hours!$A$1:$A$1000,0), 
                      MATCH(B$1,Hours!$A$1:$AAF$1,0)))
,"")</f>
        <v>5</v>
      </c>
      <c r="C106" s="29">
        <f t="array" ref="C106">IFNA(IFNA(IFNA(INDEX('2025'!$A$1:$AAA$1000,
                      MATCH($A106,'2025'!$C$1:$C$1000,0), 
                      MATCH(C$1,'2025'!$A$1:$AAA$1,0)),
                INDEX('2024'!$A$1:$AAA$1000, 
                      MATCH($A106,'2024'!$C$1:$C$1000,0), 
                      MATCH(C$1,'2024'!$A$1:$AAA$1,0))),
                INDEX(Hours!$A$1:$AAF$1000, 
                      MATCH($A106,Hours!$A$1:$A$1000,0), 
                      MATCH(C$1,Hours!$A$1:$AAF$1,0)))
,"")</f>
        <v>5</v>
      </c>
      <c r="D106" s="29">
        <f t="array" ref="D106">IFNA(IFNA(IFNA(INDEX('2025'!$A$1:$AAA$1000,
                      MATCH($A106,'2025'!$C$1:$C$1000,0), 
                      MATCH(D$1,'2025'!$A$1:$AAA$1,0)),
                INDEX('2024'!$A$1:$AAA$1000, 
                      MATCH($A106,'2024'!$C$1:$C$1000,0), 
                      MATCH(D$1,'2024'!$A$1:$AAA$1,0))),
                INDEX(Hours!$A$1:$AAF$1000, 
                      MATCH($A106,Hours!$A$1:$A$1000,0), 
                      MATCH(D$1,Hours!$A$1:$AAF$1,0)))
,"")</f>
        <v>5</v>
      </c>
      <c r="E106" s="29">
        <f t="array" ref="E106">IFNA(IFNA(IFNA(INDEX('2025'!$A$1:$AAA$1000,
                      MATCH($A106,'2025'!$C$1:$C$1000,0), 
                      MATCH(E$1,'2025'!$A$1:$AAA$1,0)),
                INDEX('2024'!$A$1:$AAA$1000, 
                      MATCH($A106,'2024'!$C$1:$C$1000,0), 
                      MATCH(E$1,'2024'!$A$1:$AAA$1,0))),
                INDEX(Hours!$A$1:$AAF$1000, 
                      MATCH($A106,Hours!$A$1:$A$1000,0), 
                      MATCH(E$1,Hours!$A$1:$AAF$1,0)))
,"")</f>
        <v>7</v>
      </c>
      <c r="F106" s="29">
        <f t="array" ref="F106">IFNA(IFNA(IFNA(INDEX('2025'!$A$1:$AAA$1000,
                      MATCH($A106,'2025'!$C$1:$C$1000,0), 
                      MATCH(F$1,'2025'!$A$1:$AAA$1,0)),
                INDEX('2024'!$A$1:$AAA$1000, 
                      MATCH($A106,'2024'!$C$1:$C$1000,0), 
                      MATCH(F$1,'2024'!$A$1:$AAA$1,0))),
                INDEX(Hours!$A$1:$AAF$1000, 
                      MATCH($A106,Hours!$A$1:$A$1000,0), 
                      MATCH(F$1,Hours!$A$1:$AAF$1,0)))
,"")</f>
        <v>6</v>
      </c>
      <c r="G106" s="29" t="str">
        <f t="array" ref="G106">IFNA(IFNA(IFNA(INDEX('2025'!$A$1:$AAA$1000,
                      MATCH($A106,'2025'!$C$1:$C$1000,0), 
                      MATCH(G$1,'2025'!$A$1:$AAA$1,0)),
                INDEX('2024'!$A$1:$AAA$1000, 
                      MATCH($A106,'2024'!$C$1:$C$1000,0), 
                      MATCH(G$1,'2024'!$A$1:$AAA$1,0))),
                INDEX(Hours!$A$1:$AAF$1000, 
                      MATCH($A106,Hours!$A$1:$A$1000,0), 
                      MATCH(G$1,Hours!$A$1:$AAF$1,0)))
,"")</f>
        <v/>
      </c>
      <c r="H106" s="29" t="str">
        <f t="array" ref="H106">IFNA(IFNA(IFNA(INDEX('2025'!$A$1:$AAA$1000,
                      MATCH($A106,'2025'!$C$1:$C$1000,0), 
                      MATCH(H$1,'2025'!$A$1:$AAA$1,0)),
                INDEX('2024'!$A$1:$AAA$1000, 
                      MATCH($A106,'2024'!$C$1:$C$1000,0), 
                      MATCH(H$1,'2024'!$A$1:$AAA$1,0))),
                INDEX(Hours!$A$1:$AAF$1000, 
                      MATCH($A106,Hours!$A$1:$A$1000,0), 
                      MATCH(H$1,Hours!$A$1:$AAF$1,0)))
,"")</f>
        <v/>
      </c>
      <c r="I106" s="29">
        <f t="array" ref="I106">IFNA(IFNA(IFNA(INDEX('2025'!$A$1:$AAA$1000,
                      MATCH($A106,'2025'!$C$1:$C$1000,0), 
                      MATCH(I$1,'2025'!$A$1:$AAA$1,0)),
                INDEX('2024'!$A$1:$AAA$1000, 
                      MATCH($A106,'2024'!$C$1:$C$1000,0), 
                      MATCH(I$1,'2024'!$A$1:$AAA$1,0))),
                INDEX(Hours!$A$1:$AAF$1000, 
                      MATCH($A106,Hours!$A$1:$A$1000,0), 
                      MATCH(I$1,Hours!$A$1:$AAF$1,0)))
,"")</f>
        <v>2</v>
      </c>
      <c r="J106" s="29" t="str">
        <f t="array" ref="J106">IFNA(IFNA(IFNA(INDEX('2025'!$A$1:$AAA$1000,
                      MATCH($A106,'2025'!$C$1:$C$1000,0), 
                      MATCH(J$1,'2025'!$A$1:$AAA$1,0)),
                INDEX('2024'!$A$1:$AAA$1000, 
                      MATCH($A106,'2024'!$C$1:$C$1000,0), 
                      MATCH(J$1,'2024'!$A$1:$AAA$1,0))),
                INDEX(Hours!$A$1:$AAF$1000, 
                      MATCH($A106,Hours!$A$1:$A$1000,0), 
                      MATCH(J$1,Hours!$A$1:$AAF$1,0)))
,"")</f>
        <v/>
      </c>
      <c r="K106" s="29">
        <f t="array" ref="K106">IFNA(IFNA(IFNA(INDEX('2025'!$A$1:$AAA$1000,
                      MATCH($A106,'2025'!$C$1:$C$1000,0), 
                      MATCH(K$1,'2025'!$A$1:$AAA$1,0)),
                INDEX('2024'!$A$1:$AAA$1000, 
                      MATCH($A106,'2024'!$C$1:$C$1000,0), 
                      MATCH(K$1,'2024'!$A$1:$AAA$1,0))),
                INDEX(Hours!$A$1:$AAF$1000, 
                      MATCH($A106,Hours!$A$1:$A$1000,0), 
                      MATCH(K$1,Hours!$A$1:$AAF$1,0)))
,"")</f>
        <v>5</v>
      </c>
      <c r="L106" s="29" t="str">
        <f t="array" ref="L106">IFNA(IFNA(IFNA(INDEX('2025'!$A$1:$AAA$1000,
                      MATCH($A106,'2025'!$C$1:$C$1000,0), 
                      MATCH(L$1,'2025'!$A$1:$AAA$1,0)),
                INDEX('2024'!$A$1:$AAA$1000, 
                      MATCH($A106,'2024'!$C$1:$C$1000,0), 
                      MATCH(L$1,'2024'!$A$1:$AAA$1,0))),
                INDEX(Hours!$A$1:$AAF$1000, 
                      MATCH($A106,Hours!$A$1:$A$1000,0), 
                      MATCH(L$1,Hours!$A$1:$AAF$1,0)))
,"")</f>
        <v/>
      </c>
      <c r="M106" s="29">
        <f t="array" ref="M106">IFNA(IFNA(IFNA(INDEX('2025'!$A$1:$AAA$1000,
                      MATCH($A106,'2025'!$C$1:$C$1000,0), 
                      MATCH(M$1,'2025'!$A$1:$AAA$1,0)),
                INDEX('2024'!$A$1:$AAA$1000, 
                      MATCH($A106,'2024'!$C$1:$C$1000,0), 
                      MATCH(M$1,'2024'!$A$1:$AAA$1,0))),
                INDEX(Hours!$A$1:$AAF$1000, 
                      MATCH($A106,Hours!$A$1:$A$1000,0), 
                      MATCH(M$1,Hours!$A$1:$AAF$1,0)))
,"")</f>
        <v>7</v>
      </c>
      <c r="N106" s="29">
        <f t="array" ref="N106">IFNA(IFNA(IFNA(INDEX('2025'!$A$1:$AAA$1000,
                      MATCH($A106,'2025'!$C$1:$C$1000,0), 
                      MATCH(N$1,'2025'!$A$1:$AAA$1,0)),
                INDEX('2024'!$A$1:$AAA$1000, 
                      MATCH($A106,'2024'!$C$1:$C$1000,0), 
                      MATCH(N$1,'2024'!$A$1:$AAA$1,0))),
                INDEX(Hours!$A$1:$AAF$1000, 
                      MATCH($A106,Hours!$A$1:$A$1000,0), 
                      MATCH(N$1,Hours!$A$1:$AAF$1,0)))
,"")</f>
        <v>3</v>
      </c>
      <c r="O106" s="29">
        <f t="array" ref="O106">IFNA(IFNA(IFNA(INDEX('2025'!$A$1:$AAA$1000,
                      MATCH($A106,'2025'!$C$1:$C$1000,0), 
                      MATCH(O$1,'2025'!$A$1:$AAA$1,0)),
                INDEX('2024'!$A$1:$AAA$1000, 
                      MATCH($A106,'2024'!$C$1:$C$1000,0), 
                      MATCH(O$1,'2024'!$A$1:$AAA$1,0))),
                INDEX(Hours!$A$1:$AAF$1000, 
                      MATCH($A106,Hours!$A$1:$A$1000,0), 
                      MATCH(O$1,Hours!$A$1:$AAF$1,0)))
,"")</f>
        <v>4</v>
      </c>
      <c r="P106" s="29" t="str">
        <f t="array" ref="P106">IFNA(IFNA(IFNA(INDEX('2025'!$A$1:$AAA$1000,
                      MATCH($A106,'2025'!$C$1:$C$1000,0), 
                      MATCH(P$1,'2025'!$A$1:$AAA$1,0)),
                INDEX('2024'!$A$1:$AAA$1000, 
                      MATCH($A106,'2024'!$C$1:$C$1000,0), 
                      MATCH(P$1,'2024'!$A$1:$AAA$1,0))),
                INDEX(Hours!$A$1:$AAF$1000, 
                      MATCH($A106,Hours!$A$1:$A$1000,0), 
                      MATCH(P$1,Hours!$A$1:$AAF$1,0)))
,"")</f>
        <v/>
      </c>
      <c r="Q106" s="29" t="str">
        <f t="array" ref="Q106">IFNA(IFNA(IFNA(INDEX('2025'!$A$1:$AAA$1000,
                      MATCH($A106,'2025'!$C$1:$C$1000,0), 
                      MATCH(Q$1,'2025'!$A$1:$AAA$1,0)),
                INDEX('2024'!$A$1:$AAA$1000, 
                      MATCH($A106,'2024'!$C$1:$C$1000,0), 
                      MATCH(Q$1,'2024'!$A$1:$AAA$1,0))),
                INDEX(Hours!$A$1:$AAF$1000, 
                      MATCH($A106,Hours!$A$1:$A$1000,0), 
                      MATCH(Q$1,Hours!$A$1:$AAF$1,0)))
,"")</f>
        <v/>
      </c>
      <c r="R106" s="29">
        <f t="array" ref="R106">IFNA(IFNA(IFNA(INDEX('2025'!$A$1:$AAA$1000,
                      MATCH($A106,'2025'!$C$1:$C$1000,0), 
                      MATCH(R$1,'2025'!$A$1:$AAA$1,0)),
                INDEX('2024'!$A$1:$AAA$1000, 
                      MATCH($A106,'2024'!$C$1:$C$1000,0), 
                      MATCH(R$1,'2024'!$A$1:$AAA$1,0))),
                INDEX(Hours!$A$1:$AAF$1000, 
                      MATCH($A106,Hours!$A$1:$A$1000,0), 
                      MATCH(R$1,Hours!$A$1:$AAF$1,0)))
,"")</f>
        <v>2</v>
      </c>
      <c r="S106" s="29" t="str">
        <f t="array" ref="S106">IFNA(IFNA(IFNA(INDEX('2025'!$A$1:$AAA$1000,
                      MATCH($A106,'2025'!$C$1:$C$1000,0), 
                      MATCH(S$1,'2025'!$A$1:$AAA$1,0)),
                INDEX('2024'!$A$1:$AAA$1000, 
                      MATCH($A106,'2024'!$C$1:$C$1000,0), 
                      MATCH(S$1,'2024'!$A$1:$AAA$1,0))),
                INDEX(Hours!$A$1:$AAF$1000, 
                      MATCH($A106,Hours!$A$1:$A$1000,0), 
                      MATCH(S$1,Hours!$A$1:$AAF$1,0)))
,"")</f>
        <v/>
      </c>
      <c r="T106" s="76"/>
      <c r="U106" s="76"/>
      <c r="V106" s="76"/>
      <c r="W106" s="76"/>
      <c r="X106" s="76"/>
      <c r="Y106" s="29" t="str">
        <f t="array" ref="Y106">INDEX(Hours!$A$1:$AAF$1000, 
                      MATCH($A106,Hours!$A$1:$A$1000,0), 
                      MATCH(Y$1,Hours!$A$1:$AAF$1,0))</f>
        <v/>
      </c>
      <c r="Z106" s="76"/>
      <c r="AA106" s="76"/>
      <c r="AB106" s="76"/>
      <c r="AC106" s="76"/>
      <c r="AD106" s="76"/>
    </row>
    <row r="107" ht="22.5" hidden="1" customHeight="1">
      <c r="A107" s="25">
        <f t="shared" si="1"/>
        <v>45702</v>
      </c>
      <c r="B107" s="29">
        <f t="array" ref="B107">IFNA(IFNA(IFNA(INDEX('2025'!$A$1:$AAA$1000,
                      MATCH($A107,'2025'!$C$1:$C$1000,0), 
                      MATCH(B$1,'2025'!$A$1:$AAA$1,0)),
                INDEX('2024'!$A$1:$AAA$1000, 
                      MATCH($A107,'2024'!$C$1:$C$1000,0), 
                      MATCH(B$1,'2024'!$A$1:$AAA$1,0))),
                INDEX(Hours!$A$1:$AAF$1000, 
                      MATCH($A107,Hours!$A$1:$A$1000,0), 
                      MATCH(B$1,Hours!$A$1:$AAF$1,0)))
,"")</f>
        <v>5</v>
      </c>
      <c r="C107" s="29">
        <f t="array" ref="C107">IFNA(IFNA(IFNA(INDEX('2025'!$A$1:$AAA$1000,
                      MATCH($A107,'2025'!$C$1:$C$1000,0), 
                      MATCH(C$1,'2025'!$A$1:$AAA$1,0)),
                INDEX('2024'!$A$1:$AAA$1000, 
                      MATCH($A107,'2024'!$C$1:$C$1000,0), 
                      MATCH(C$1,'2024'!$A$1:$AAA$1,0))),
                INDEX(Hours!$A$1:$AAF$1000, 
                      MATCH($A107,Hours!$A$1:$A$1000,0), 
                      MATCH(C$1,Hours!$A$1:$AAF$1,0)))
,"")</f>
        <v>5</v>
      </c>
      <c r="D107" s="29">
        <f t="array" ref="D107">IFNA(IFNA(IFNA(INDEX('2025'!$A$1:$AAA$1000,
                      MATCH($A107,'2025'!$C$1:$C$1000,0), 
                      MATCH(D$1,'2025'!$A$1:$AAA$1,0)),
                INDEX('2024'!$A$1:$AAA$1000, 
                      MATCH($A107,'2024'!$C$1:$C$1000,0), 
                      MATCH(D$1,'2024'!$A$1:$AAA$1,0))),
                INDEX(Hours!$A$1:$AAF$1000, 
                      MATCH($A107,Hours!$A$1:$A$1000,0), 
                      MATCH(D$1,Hours!$A$1:$AAF$1,0)))
,"")</f>
        <v>5</v>
      </c>
      <c r="E107" s="29">
        <f t="array" ref="E107">IFNA(IFNA(IFNA(INDEX('2025'!$A$1:$AAA$1000,
                      MATCH($A107,'2025'!$C$1:$C$1000,0), 
                      MATCH(E$1,'2025'!$A$1:$AAA$1,0)),
                INDEX('2024'!$A$1:$AAA$1000, 
                      MATCH($A107,'2024'!$C$1:$C$1000,0), 
                      MATCH(E$1,'2024'!$A$1:$AAA$1,0))),
                INDEX(Hours!$A$1:$AAF$1000, 
                      MATCH($A107,Hours!$A$1:$A$1000,0), 
                      MATCH(E$1,Hours!$A$1:$AAF$1,0)))
,"")</f>
        <v>7</v>
      </c>
      <c r="F107" s="29">
        <f t="array" ref="F107">IFNA(IFNA(IFNA(INDEX('2025'!$A$1:$AAA$1000,
                      MATCH($A107,'2025'!$C$1:$C$1000,0), 
                      MATCH(F$1,'2025'!$A$1:$AAA$1,0)),
                INDEX('2024'!$A$1:$AAA$1000, 
                      MATCH($A107,'2024'!$C$1:$C$1000,0), 
                      MATCH(F$1,'2024'!$A$1:$AAA$1,0))),
                INDEX(Hours!$A$1:$AAF$1000, 
                      MATCH($A107,Hours!$A$1:$A$1000,0), 
                      MATCH(F$1,Hours!$A$1:$AAF$1,0)))
,"")</f>
        <v>6</v>
      </c>
      <c r="G107" s="29" t="str">
        <f t="array" ref="G107">IFNA(IFNA(IFNA(INDEX('2025'!$A$1:$AAA$1000,
                      MATCH($A107,'2025'!$C$1:$C$1000,0), 
                      MATCH(G$1,'2025'!$A$1:$AAA$1,0)),
                INDEX('2024'!$A$1:$AAA$1000, 
                      MATCH($A107,'2024'!$C$1:$C$1000,0), 
                      MATCH(G$1,'2024'!$A$1:$AAA$1,0))),
                INDEX(Hours!$A$1:$AAF$1000, 
                      MATCH($A107,Hours!$A$1:$A$1000,0), 
                      MATCH(G$1,Hours!$A$1:$AAF$1,0)))
,"")</f>
        <v/>
      </c>
      <c r="H107" s="29" t="str">
        <f t="array" ref="H107">IFNA(IFNA(IFNA(INDEX('2025'!$A$1:$AAA$1000,
                      MATCH($A107,'2025'!$C$1:$C$1000,0), 
                      MATCH(H$1,'2025'!$A$1:$AAA$1,0)),
                INDEX('2024'!$A$1:$AAA$1000, 
                      MATCH($A107,'2024'!$C$1:$C$1000,0), 
                      MATCH(H$1,'2024'!$A$1:$AAA$1,0))),
                INDEX(Hours!$A$1:$AAF$1000, 
                      MATCH($A107,Hours!$A$1:$A$1000,0), 
                      MATCH(H$1,Hours!$A$1:$AAF$1,0)))
,"")</f>
        <v/>
      </c>
      <c r="I107" s="29">
        <f t="array" ref="I107">IFNA(IFNA(IFNA(INDEX('2025'!$A$1:$AAA$1000,
                      MATCH($A107,'2025'!$C$1:$C$1000,0), 
                      MATCH(I$1,'2025'!$A$1:$AAA$1,0)),
                INDEX('2024'!$A$1:$AAA$1000, 
                      MATCH($A107,'2024'!$C$1:$C$1000,0), 
                      MATCH(I$1,'2024'!$A$1:$AAA$1,0))),
                INDEX(Hours!$A$1:$AAF$1000, 
                      MATCH($A107,Hours!$A$1:$A$1000,0), 
                      MATCH(I$1,Hours!$A$1:$AAF$1,0)))
,"")</f>
        <v>2</v>
      </c>
      <c r="J107" s="29" t="str">
        <f t="array" ref="J107">IFNA(IFNA(IFNA(INDEX('2025'!$A$1:$AAA$1000,
                      MATCH($A107,'2025'!$C$1:$C$1000,0), 
                      MATCH(J$1,'2025'!$A$1:$AAA$1,0)),
                INDEX('2024'!$A$1:$AAA$1000, 
                      MATCH($A107,'2024'!$C$1:$C$1000,0), 
                      MATCH(J$1,'2024'!$A$1:$AAA$1,0))),
                INDEX(Hours!$A$1:$AAF$1000, 
                      MATCH($A107,Hours!$A$1:$A$1000,0), 
                      MATCH(J$1,Hours!$A$1:$AAF$1,0)))
,"")</f>
        <v/>
      </c>
      <c r="K107" s="29">
        <f t="array" ref="K107">IFNA(IFNA(IFNA(INDEX('2025'!$A$1:$AAA$1000,
                      MATCH($A107,'2025'!$C$1:$C$1000,0), 
                      MATCH(K$1,'2025'!$A$1:$AAA$1,0)),
                INDEX('2024'!$A$1:$AAA$1000, 
                      MATCH($A107,'2024'!$C$1:$C$1000,0), 
                      MATCH(K$1,'2024'!$A$1:$AAA$1,0))),
                INDEX(Hours!$A$1:$AAF$1000, 
                      MATCH($A107,Hours!$A$1:$A$1000,0), 
                      MATCH(K$1,Hours!$A$1:$AAF$1,0)))
,"")</f>
        <v>4</v>
      </c>
      <c r="L107" s="29" t="str">
        <f t="array" ref="L107">IFNA(IFNA(IFNA(INDEX('2025'!$A$1:$AAA$1000,
                      MATCH($A107,'2025'!$C$1:$C$1000,0), 
                      MATCH(L$1,'2025'!$A$1:$AAA$1,0)),
                INDEX('2024'!$A$1:$AAA$1000, 
                      MATCH($A107,'2024'!$C$1:$C$1000,0), 
                      MATCH(L$1,'2024'!$A$1:$AAA$1,0))),
                INDEX(Hours!$A$1:$AAF$1000, 
                      MATCH($A107,Hours!$A$1:$A$1000,0), 
                      MATCH(L$1,Hours!$A$1:$AAF$1,0)))
,"")</f>
        <v/>
      </c>
      <c r="M107" s="29">
        <f t="array" ref="M107">IFNA(IFNA(IFNA(INDEX('2025'!$A$1:$AAA$1000,
                      MATCH($A107,'2025'!$C$1:$C$1000,0), 
                      MATCH(M$1,'2025'!$A$1:$AAA$1,0)),
                INDEX('2024'!$A$1:$AAA$1000, 
                      MATCH($A107,'2024'!$C$1:$C$1000,0), 
                      MATCH(M$1,'2024'!$A$1:$AAA$1,0))),
                INDEX(Hours!$A$1:$AAF$1000, 
                      MATCH($A107,Hours!$A$1:$A$1000,0), 
                      MATCH(M$1,Hours!$A$1:$AAF$1,0)))
,"")</f>
        <v>7</v>
      </c>
      <c r="N107" s="29">
        <f t="array" ref="N107">IFNA(IFNA(IFNA(INDEX('2025'!$A$1:$AAA$1000,
                      MATCH($A107,'2025'!$C$1:$C$1000,0), 
                      MATCH(N$1,'2025'!$A$1:$AAA$1,0)),
                INDEX('2024'!$A$1:$AAA$1000, 
                      MATCH($A107,'2024'!$C$1:$C$1000,0), 
                      MATCH(N$1,'2024'!$A$1:$AAA$1,0))),
                INDEX(Hours!$A$1:$AAF$1000, 
                      MATCH($A107,Hours!$A$1:$A$1000,0), 
                      MATCH(N$1,Hours!$A$1:$AAF$1,0)))
,"")</f>
        <v>2</v>
      </c>
      <c r="O107" s="29">
        <f t="array" ref="O107">IFNA(IFNA(IFNA(INDEX('2025'!$A$1:$AAA$1000,
                      MATCH($A107,'2025'!$C$1:$C$1000,0), 
                      MATCH(O$1,'2025'!$A$1:$AAA$1,0)),
                INDEX('2024'!$A$1:$AAA$1000, 
                      MATCH($A107,'2024'!$C$1:$C$1000,0), 
                      MATCH(O$1,'2024'!$A$1:$AAA$1,0))),
                INDEX(Hours!$A$1:$AAF$1000, 
                      MATCH($A107,Hours!$A$1:$A$1000,0), 
                      MATCH(O$1,Hours!$A$1:$AAF$1,0)))
,"")</f>
        <v>4</v>
      </c>
      <c r="P107" s="29" t="str">
        <f t="array" ref="P107">IFNA(IFNA(IFNA(INDEX('2025'!$A$1:$AAA$1000,
                      MATCH($A107,'2025'!$C$1:$C$1000,0), 
                      MATCH(P$1,'2025'!$A$1:$AAA$1,0)),
                INDEX('2024'!$A$1:$AAA$1000, 
                      MATCH($A107,'2024'!$C$1:$C$1000,0), 
                      MATCH(P$1,'2024'!$A$1:$AAA$1,0))),
                INDEX(Hours!$A$1:$AAF$1000, 
                      MATCH($A107,Hours!$A$1:$A$1000,0), 
                      MATCH(P$1,Hours!$A$1:$AAF$1,0)))
,"")</f>
        <v/>
      </c>
      <c r="Q107" s="29" t="str">
        <f t="array" ref="Q107">IFNA(IFNA(IFNA(INDEX('2025'!$A$1:$AAA$1000,
                      MATCH($A107,'2025'!$C$1:$C$1000,0), 
                      MATCH(Q$1,'2025'!$A$1:$AAA$1,0)),
                INDEX('2024'!$A$1:$AAA$1000, 
                      MATCH($A107,'2024'!$C$1:$C$1000,0), 
                      MATCH(Q$1,'2024'!$A$1:$AAA$1,0))),
                INDEX(Hours!$A$1:$AAF$1000, 
                      MATCH($A107,Hours!$A$1:$A$1000,0), 
                      MATCH(Q$1,Hours!$A$1:$AAF$1,0)))
,"")</f>
        <v/>
      </c>
      <c r="R107" s="29">
        <f t="array" ref="R107">IFNA(IFNA(IFNA(INDEX('2025'!$A$1:$AAA$1000,
                      MATCH($A107,'2025'!$C$1:$C$1000,0), 
                      MATCH(R$1,'2025'!$A$1:$AAA$1,0)),
                INDEX('2024'!$A$1:$AAA$1000, 
                      MATCH($A107,'2024'!$C$1:$C$1000,0), 
                      MATCH(R$1,'2024'!$A$1:$AAA$1,0))),
                INDEX(Hours!$A$1:$AAF$1000, 
                      MATCH($A107,Hours!$A$1:$A$1000,0), 
                      MATCH(R$1,Hours!$A$1:$AAF$1,0)))
,"")</f>
        <v>2</v>
      </c>
      <c r="S107" s="29" t="str">
        <f t="array" ref="S107">IFNA(IFNA(IFNA(INDEX('2025'!$A$1:$AAA$1000,
                      MATCH($A107,'2025'!$C$1:$C$1000,0), 
                      MATCH(S$1,'2025'!$A$1:$AAA$1,0)),
                INDEX('2024'!$A$1:$AAA$1000, 
                      MATCH($A107,'2024'!$C$1:$C$1000,0), 
                      MATCH(S$1,'2024'!$A$1:$AAA$1,0))),
                INDEX(Hours!$A$1:$AAF$1000, 
                      MATCH($A107,Hours!$A$1:$A$1000,0), 
                      MATCH(S$1,Hours!$A$1:$AAF$1,0)))
,"")</f>
        <v/>
      </c>
      <c r="T107" s="76"/>
      <c r="U107" s="76"/>
      <c r="V107" s="76"/>
      <c r="W107" s="76"/>
      <c r="X107" s="76"/>
      <c r="Y107" s="29" t="str">
        <f t="array" ref="Y107">INDEX(Hours!$A$1:$AAF$1000, 
                      MATCH($A107,Hours!$A$1:$A$1000,0), 
                      MATCH(Y$1,Hours!$A$1:$AAF$1,0))</f>
        <v/>
      </c>
      <c r="Z107" s="76"/>
      <c r="AA107" s="76"/>
      <c r="AB107" s="76"/>
      <c r="AC107" s="76"/>
      <c r="AD107" s="76"/>
    </row>
    <row r="108" ht="22.5" hidden="1" customHeight="1">
      <c r="A108" s="25">
        <f t="shared" si="1"/>
        <v>45703</v>
      </c>
      <c r="B108" s="29">
        <f t="array" ref="B108">IFNA(IFNA(IFNA(INDEX('2025'!$A$1:$AAA$1000,
                      MATCH($A108,'2025'!$C$1:$C$1000,0), 
                      MATCH(B$1,'2025'!$A$1:$AAA$1,0)),
                INDEX('2024'!$A$1:$AAA$1000, 
                      MATCH($A108,'2024'!$C$1:$C$1000,0), 
                      MATCH(B$1,'2024'!$A$1:$AAA$1,0))),
                INDEX(Hours!$A$1:$AAF$1000, 
                      MATCH($A108,Hours!$A$1:$A$1000,0), 
                      MATCH(B$1,Hours!$A$1:$AAF$1,0)))
,"")</f>
        <v>5</v>
      </c>
      <c r="C108" s="29">
        <f t="array" ref="C108">IFNA(IFNA(IFNA(INDEX('2025'!$A$1:$AAA$1000,
                      MATCH($A108,'2025'!$C$1:$C$1000,0), 
                      MATCH(C$1,'2025'!$A$1:$AAA$1,0)),
                INDEX('2024'!$A$1:$AAA$1000, 
                      MATCH($A108,'2024'!$C$1:$C$1000,0), 
                      MATCH(C$1,'2024'!$A$1:$AAA$1,0))),
                INDEX(Hours!$A$1:$AAF$1000, 
                      MATCH($A108,Hours!$A$1:$A$1000,0), 
                      MATCH(C$1,Hours!$A$1:$AAF$1,0)))
,"")</f>
        <v>5</v>
      </c>
      <c r="D108" s="29">
        <f t="array" ref="D108">IFNA(IFNA(IFNA(INDEX('2025'!$A$1:$AAA$1000,
                      MATCH($A108,'2025'!$C$1:$C$1000,0), 
                      MATCH(D$1,'2025'!$A$1:$AAA$1,0)),
                INDEX('2024'!$A$1:$AAA$1000, 
                      MATCH($A108,'2024'!$C$1:$C$1000,0), 
                      MATCH(D$1,'2024'!$A$1:$AAA$1,0))),
                INDEX(Hours!$A$1:$AAF$1000, 
                      MATCH($A108,Hours!$A$1:$A$1000,0), 
                      MATCH(D$1,Hours!$A$1:$AAF$1,0)))
,"")</f>
        <v>5</v>
      </c>
      <c r="E108" s="29">
        <f t="array" ref="E108">IFNA(IFNA(IFNA(INDEX('2025'!$A$1:$AAA$1000,
                      MATCH($A108,'2025'!$C$1:$C$1000,0), 
                      MATCH(E$1,'2025'!$A$1:$AAA$1,0)),
                INDEX('2024'!$A$1:$AAA$1000, 
                      MATCH($A108,'2024'!$C$1:$C$1000,0), 
                      MATCH(E$1,'2024'!$A$1:$AAA$1,0))),
                INDEX(Hours!$A$1:$AAF$1000, 
                      MATCH($A108,Hours!$A$1:$A$1000,0), 
                      MATCH(E$1,Hours!$A$1:$AAF$1,0)))
,"")</f>
        <v>7</v>
      </c>
      <c r="F108" s="29">
        <f t="array" ref="F108">IFNA(IFNA(IFNA(INDEX('2025'!$A$1:$AAA$1000,
                      MATCH($A108,'2025'!$C$1:$C$1000,0), 
                      MATCH(F$1,'2025'!$A$1:$AAA$1,0)),
                INDEX('2024'!$A$1:$AAA$1000, 
                      MATCH($A108,'2024'!$C$1:$C$1000,0), 
                      MATCH(F$1,'2024'!$A$1:$AAA$1,0))),
                INDEX(Hours!$A$1:$AAF$1000, 
                      MATCH($A108,Hours!$A$1:$A$1000,0), 
                      MATCH(F$1,Hours!$A$1:$AAF$1,0)))
,"")</f>
        <v>6</v>
      </c>
      <c r="G108" s="29">
        <f t="array" ref="G108">IFNA(IFNA(IFNA(INDEX('2025'!$A$1:$AAA$1000,
                      MATCH($A108,'2025'!$C$1:$C$1000,0), 
                      MATCH(G$1,'2025'!$A$1:$AAA$1,0)),
                INDEX('2024'!$A$1:$AAA$1000, 
                      MATCH($A108,'2024'!$C$1:$C$1000,0), 
                      MATCH(G$1,'2024'!$A$1:$AAA$1,0))),
                INDEX(Hours!$A$1:$AAF$1000, 
                      MATCH($A108,Hours!$A$1:$A$1000,0), 
                      MATCH(G$1,Hours!$A$1:$AAF$1,0)))
,"")</f>
        <v>4</v>
      </c>
      <c r="H108" s="29" t="str">
        <f t="array" ref="H108">IFNA(IFNA(IFNA(INDEX('2025'!$A$1:$AAA$1000,
                      MATCH($A108,'2025'!$C$1:$C$1000,0), 
                      MATCH(H$1,'2025'!$A$1:$AAA$1,0)),
                INDEX('2024'!$A$1:$AAA$1000, 
                      MATCH($A108,'2024'!$C$1:$C$1000,0), 
                      MATCH(H$1,'2024'!$A$1:$AAA$1,0))),
                INDEX(Hours!$A$1:$AAF$1000, 
                      MATCH($A108,Hours!$A$1:$A$1000,0), 
                      MATCH(H$1,Hours!$A$1:$AAF$1,0)))
,"")</f>
        <v/>
      </c>
      <c r="I108" s="29" t="str">
        <f t="array" ref="I108">IFNA(IFNA(IFNA(INDEX('2025'!$A$1:$AAA$1000,
                      MATCH($A108,'2025'!$C$1:$C$1000,0), 
                      MATCH(I$1,'2025'!$A$1:$AAA$1,0)),
                INDEX('2024'!$A$1:$AAA$1000, 
                      MATCH($A108,'2024'!$C$1:$C$1000,0), 
                      MATCH(I$1,'2024'!$A$1:$AAA$1,0))),
                INDEX(Hours!$A$1:$AAF$1000, 
                      MATCH($A108,Hours!$A$1:$A$1000,0), 
                      MATCH(I$1,Hours!$A$1:$AAF$1,0)))
,"")</f>
        <v/>
      </c>
      <c r="J108" s="29" t="str">
        <f t="array" ref="J108">IFNA(IFNA(IFNA(INDEX('2025'!$A$1:$AAA$1000,
                      MATCH($A108,'2025'!$C$1:$C$1000,0), 
                      MATCH(J$1,'2025'!$A$1:$AAA$1,0)),
                INDEX('2024'!$A$1:$AAA$1000, 
                      MATCH($A108,'2024'!$C$1:$C$1000,0), 
                      MATCH(J$1,'2024'!$A$1:$AAA$1,0))),
                INDEX(Hours!$A$1:$AAF$1000, 
                      MATCH($A108,Hours!$A$1:$A$1000,0), 
                      MATCH(J$1,Hours!$A$1:$AAF$1,0)))
,"")</f>
        <v/>
      </c>
      <c r="K108" s="29">
        <f t="array" ref="K108">IFNA(IFNA(IFNA(INDEX('2025'!$A$1:$AAA$1000,
                      MATCH($A108,'2025'!$C$1:$C$1000,0), 
                      MATCH(K$1,'2025'!$A$1:$AAA$1,0)),
                INDEX('2024'!$A$1:$AAA$1000, 
                      MATCH($A108,'2024'!$C$1:$C$1000,0), 
                      MATCH(K$1,'2024'!$A$1:$AAA$1,0))),
                INDEX(Hours!$A$1:$AAF$1000, 
                      MATCH($A108,Hours!$A$1:$A$1000,0), 
                      MATCH(K$1,Hours!$A$1:$AAF$1,0)))
,"")</f>
        <v>4</v>
      </c>
      <c r="L108" s="29" t="str">
        <f t="array" ref="L108">IFNA(IFNA(IFNA(INDEX('2025'!$A$1:$AAA$1000,
                      MATCH($A108,'2025'!$C$1:$C$1000,0), 
                      MATCH(L$1,'2025'!$A$1:$AAA$1,0)),
                INDEX('2024'!$A$1:$AAA$1000, 
                      MATCH($A108,'2024'!$C$1:$C$1000,0), 
                      MATCH(L$1,'2024'!$A$1:$AAA$1,0))),
                INDEX(Hours!$A$1:$AAF$1000, 
                      MATCH($A108,Hours!$A$1:$A$1000,0), 
                      MATCH(L$1,Hours!$A$1:$AAF$1,0)))
,"")</f>
        <v/>
      </c>
      <c r="M108" s="29">
        <f t="array" ref="M108">IFNA(IFNA(IFNA(INDEX('2025'!$A$1:$AAA$1000,
                      MATCH($A108,'2025'!$C$1:$C$1000,0), 
                      MATCH(M$1,'2025'!$A$1:$AAA$1,0)),
                INDEX('2024'!$A$1:$AAA$1000, 
                      MATCH($A108,'2024'!$C$1:$C$1000,0), 
                      MATCH(M$1,'2024'!$A$1:$AAA$1,0))),
                INDEX(Hours!$A$1:$AAF$1000, 
                      MATCH($A108,Hours!$A$1:$A$1000,0), 
                      MATCH(M$1,Hours!$A$1:$AAF$1,0)))
,"")</f>
        <v>7</v>
      </c>
      <c r="N108" s="29" t="str">
        <f t="array" ref="N108">IFNA(IFNA(IFNA(INDEX('2025'!$A$1:$AAA$1000,
                      MATCH($A108,'2025'!$C$1:$C$1000,0), 
                      MATCH(N$1,'2025'!$A$1:$AAA$1,0)),
                INDEX('2024'!$A$1:$AAA$1000, 
                      MATCH($A108,'2024'!$C$1:$C$1000,0), 
                      MATCH(N$1,'2024'!$A$1:$AAA$1,0))),
                INDEX(Hours!$A$1:$AAF$1000, 
                      MATCH($A108,Hours!$A$1:$A$1000,0), 
                      MATCH(N$1,Hours!$A$1:$AAF$1,0)))
,"")</f>
        <v/>
      </c>
      <c r="O108" s="29">
        <f t="array" ref="O108">IFNA(IFNA(IFNA(INDEX('2025'!$A$1:$AAA$1000,
                      MATCH($A108,'2025'!$C$1:$C$1000,0), 
                      MATCH(O$1,'2025'!$A$1:$AAA$1,0)),
                INDEX('2024'!$A$1:$AAA$1000, 
                      MATCH($A108,'2024'!$C$1:$C$1000,0), 
                      MATCH(O$1,'2024'!$A$1:$AAA$1,0))),
                INDEX(Hours!$A$1:$AAF$1000, 
                      MATCH($A108,Hours!$A$1:$A$1000,0), 
                      MATCH(O$1,Hours!$A$1:$AAF$1,0)))
,"")</f>
        <v>2</v>
      </c>
      <c r="P108" s="29" t="str">
        <f t="array" ref="P108">IFNA(IFNA(IFNA(INDEX('2025'!$A$1:$AAA$1000,
                      MATCH($A108,'2025'!$C$1:$C$1000,0), 
                      MATCH(P$1,'2025'!$A$1:$AAA$1,0)),
                INDEX('2024'!$A$1:$AAA$1000, 
                      MATCH($A108,'2024'!$C$1:$C$1000,0), 
                      MATCH(P$1,'2024'!$A$1:$AAA$1,0))),
                INDEX(Hours!$A$1:$AAF$1000, 
                      MATCH($A108,Hours!$A$1:$A$1000,0), 
                      MATCH(P$1,Hours!$A$1:$AAF$1,0)))
,"")</f>
        <v/>
      </c>
      <c r="Q108" s="29" t="str">
        <f t="array" ref="Q108">IFNA(IFNA(IFNA(INDEX('2025'!$A$1:$AAA$1000,
                      MATCH($A108,'2025'!$C$1:$C$1000,0), 
                      MATCH(Q$1,'2025'!$A$1:$AAA$1,0)),
                INDEX('2024'!$A$1:$AAA$1000, 
                      MATCH($A108,'2024'!$C$1:$C$1000,0), 
                      MATCH(Q$1,'2024'!$A$1:$AAA$1,0))),
                INDEX(Hours!$A$1:$AAF$1000, 
                      MATCH($A108,Hours!$A$1:$A$1000,0), 
                      MATCH(Q$1,Hours!$A$1:$AAF$1,0)))
,"")</f>
        <v/>
      </c>
      <c r="R108" s="29">
        <f t="array" ref="R108">IFNA(IFNA(IFNA(INDEX('2025'!$A$1:$AAA$1000,
                      MATCH($A108,'2025'!$C$1:$C$1000,0), 
                      MATCH(R$1,'2025'!$A$1:$AAA$1,0)),
                INDEX('2024'!$A$1:$AAA$1000, 
                      MATCH($A108,'2024'!$C$1:$C$1000,0), 
                      MATCH(R$1,'2024'!$A$1:$AAA$1,0))),
                INDEX(Hours!$A$1:$AAF$1000, 
                      MATCH($A108,Hours!$A$1:$A$1000,0), 
                      MATCH(R$1,Hours!$A$1:$AAF$1,0)))
,"")</f>
        <v>2</v>
      </c>
      <c r="S108" s="29" t="str">
        <f t="array" ref="S108">IFNA(IFNA(IFNA(INDEX('2025'!$A$1:$AAA$1000,
                      MATCH($A108,'2025'!$C$1:$C$1000,0), 
                      MATCH(S$1,'2025'!$A$1:$AAA$1,0)),
                INDEX('2024'!$A$1:$AAA$1000, 
                      MATCH($A108,'2024'!$C$1:$C$1000,0), 
                      MATCH(S$1,'2024'!$A$1:$AAA$1,0))),
                INDEX(Hours!$A$1:$AAF$1000, 
                      MATCH($A108,Hours!$A$1:$A$1000,0), 
                      MATCH(S$1,Hours!$A$1:$AAF$1,0)))
,"")</f>
        <v/>
      </c>
      <c r="T108" s="76"/>
      <c r="U108" s="76"/>
      <c r="V108" s="76"/>
      <c r="W108" s="76"/>
      <c r="X108" s="76"/>
      <c r="Y108" s="29" t="str">
        <f t="array" ref="Y108">INDEX(Hours!$A$1:$AAF$1000, 
                      MATCH($A108,Hours!$A$1:$A$1000,0), 
                      MATCH(Y$1,Hours!$A$1:$AAF$1,0))</f>
        <v/>
      </c>
      <c r="Z108" s="76"/>
      <c r="AA108" s="76"/>
      <c r="AB108" s="76"/>
      <c r="AC108" s="76"/>
      <c r="AD108" s="76"/>
    </row>
    <row r="109" ht="22.5" hidden="1" customHeight="1">
      <c r="A109" s="25">
        <f t="shared" si="1"/>
        <v>45704</v>
      </c>
      <c r="B109" s="29">
        <f t="array" ref="B109">IFNA(IFNA(IFNA(INDEX('2025'!$A$1:$AAA$1000,
                      MATCH($A109,'2025'!$C$1:$C$1000,0), 
                      MATCH(B$1,'2025'!$A$1:$AAA$1,0)),
                INDEX('2024'!$A$1:$AAA$1000, 
                      MATCH($A109,'2024'!$C$1:$C$1000,0), 
                      MATCH(B$1,'2024'!$A$1:$AAA$1,0))),
                INDEX(Hours!$A$1:$AAF$1000, 
                      MATCH($A109,Hours!$A$1:$A$1000,0), 
                      MATCH(B$1,Hours!$A$1:$AAF$1,0)))
,"")</f>
        <v>5</v>
      </c>
      <c r="C109" s="29">
        <f t="array" ref="C109">IFNA(IFNA(IFNA(INDEX('2025'!$A$1:$AAA$1000,
                      MATCH($A109,'2025'!$C$1:$C$1000,0), 
                      MATCH(C$1,'2025'!$A$1:$AAA$1,0)),
                INDEX('2024'!$A$1:$AAA$1000, 
                      MATCH($A109,'2024'!$C$1:$C$1000,0), 
                      MATCH(C$1,'2024'!$A$1:$AAA$1,0))),
                INDEX(Hours!$A$1:$AAF$1000, 
                      MATCH($A109,Hours!$A$1:$A$1000,0), 
                      MATCH(C$1,Hours!$A$1:$AAF$1,0)))
,"")</f>
        <v>5</v>
      </c>
      <c r="D109" s="29">
        <f t="array" ref="D109">IFNA(IFNA(IFNA(INDEX('2025'!$A$1:$AAA$1000,
                      MATCH($A109,'2025'!$C$1:$C$1000,0), 
                      MATCH(D$1,'2025'!$A$1:$AAA$1,0)),
                INDEX('2024'!$A$1:$AAA$1000, 
                      MATCH($A109,'2024'!$C$1:$C$1000,0), 
                      MATCH(D$1,'2024'!$A$1:$AAA$1,0))),
                INDEX(Hours!$A$1:$AAF$1000, 
                      MATCH($A109,Hours!$A$1:$A$1000,0), 
                      MATCH(D$1,Hours!$A$1:$AAF$1,0)))
,"")</f>
        <v>5</v>
      </c>
      <c r="E109" s="29">
        <f t="array" ref="E109">IFNA(IFNA(IFNA(INDEX('2025'!$A$1:$AAA$1000,
                      MATCH($A109,'2025'!$C$1:$C$1000,0), 
                      MATCH(E$1,'2025'!$A$1:$AAA$1,0)),
                INDEX('2024'!$A$1:$AAA$1000, 
                      MATCH($A109,'2024'!$C$1:$C$1000,0), 
                      MATCH(E$1,'2024'!$A$1:$AAA$1,0))),
                INDEX(Hours!$A$1:$AAF$1000, 
                      MATCH($A109,Hours!$A$1:$A$1000,0), 
                      MATCH(E$1,Hours!$A$1:$AAF$1,0)))
,"")</f>
        <v>7</v>
      </c>
      <c r="F109" s="29">
        <f t="array" ref="F109">IFNA(IFNA(IFNA(INDEX('2025'!$A$1:$AAA$1000,
                      MATCH($A109,'2025'!$C$1:$C$1000,0), 
                      MATCH(F$1,'2025'!$A$1:$AAA$1,0)),
                INDEX('2024'!$A$1:$AAA$1000, 
                      MATCH($A109,'2024'!$C$1:$C$1000,0), 
                      MATCH(F$1,'2024'!$A$1:$AAA$1,0))),
                INDEX(Hours!$A$1:$AAF$1000, 
                      MATCH($A109,Hours!$A$1:$A$1000,0), 
                      MATCH(F$1,Hours!$A$1:$AAF$1,0)))
,"")</f>
        <v>6</v>
      </c>
      <c r="G109" s="29">
        <f t="array" ref="G109">IFNA(IFNA(IFNA(INDEX('2025'!$A$1:$AAA$1000,
                      MATCH($A109,'2025'!$C$1:$C$1000,0), 
                      MATCH(G$1,'2025'!$A$1:$AAA$1,0)),
                INDEX('2024'!$A$1:$AAA$1000, 
                      MATCH($A109,'2024'!$C$1:$C$1000,0), 
                      MATCH(G$1,'2024'!$A$1:$AAA$1,0))),
                INDEX(Hours!$A$1:$AAF$1000, 
                      MATCH($A109,Hours!$A$1:$A$1000,0), 
                      MATCH(G$1,Hours!$A$1:$AAF$1,0)))
,"")</f>
        <v>4</v>
      </c>
      <c r="H109" s="29" t="str">
        <f t="array" ref="H109">IFNA(IFNA(IFNA(INDEX('2025'!$A$1:$AAA$1000,
                      MATCH($A109,'2025'!$C$1:$C$1000,0), 
                      MATCH(H$1,'2025'!$A$1:$AAA$1,0)),
                INDEX('2024'!$A$1:$AAA$1000, 
                      MATCH($A109,'2024'!$C$1:$C$1000,0), 
                      MATCH(H$1,'2024'!$A$1:$AAA$1,0))),
                INDEX(Hours!$A$1:$AAF$1000, 
                      MATCH($A109,Hours!$A$1:$A$1000,0), 
                      MATCH(H$1,Hours!$A$1:$AAF$1,0)))
,"")</f>
        <v/>
      </c>
      <c r="I109" s="29" t="str">
        <f t="array" ref="I109">IFNA(IFNA(IFNA(INDEX('2025'!$A$1:$AAA$1000,
                      MATCH($A109,'2025'!$C$1:$C$1000,0), 
                      MATCH(I$1,'2025'!$A$1:$AAA$1,0)),
                INDEX('2024'!$A$1:$AAA$1000, 
                      MATCH($A109,'2024'!$C$1:$C$1000,0), 
                      MATCH(I$1,'2024'!$A$1:$AAA$1,0))),
                INDEX(Hours!$A$1:$AAF$1000, 
                      MATCH($A109,Hours!$A$1:$A$1000,0), 
                      MATCH(I$1,Hours!$A$1:$AAF$1,0)))
,"")</f>
        <v/>
      </c>
      <c r="J109" s="29" t="str">
        <f t="array" ref="J109">IFNA(IFNA(IFNA(INDEX('2025'!$A$1:$AAA$1000,
                      MATCH($A109,'2025'!$C$1:$C$1000,0), 
                      MATCH(J$1,'2025'!$A$1:$AAA$1,0)),
                INDEX('2024'!$A$1:$AAA$1000, 
                      MATCH($A109,'2024'!$C$1:$C$1000,0), 
                      MATCH(J$1,'2024'!$A$1:$AAA$1,0))),
                INDEX(Hours!$A$1:$AAF$1000, 
                      MATCH($A109,Hours!$A$1:$A$1000,0), 
                      MATCH(J$1,Hours!$A$1:$AAF$1,0)))
,"")</f>
        <v/>
      </c>
      <c r="K109" s="29">
        <f t="array" ref="K109">IFNA(IFNA(IFNA(INDEX('2025'!$A$1:$AAA$1000,
                      MATCH($A109,'2025'!$C$1:$C$1000,0), 
                      MATCH(K$1,'2025'!$A$1:$AAA$1,0)),
                INDEX('2024'!$A$1:$AAA$1000, 
                      MATCH($A109,'2024'!$C$1:$C$1000,0), 
                      MATCH(K$1,'2024'!$A$1:$AAA$1,0))),
                INDEX(Hours!$A$1:$AAF$1000, 
                      MATCH($A109,Hours!$A$1:$A$1000,0), 
                      MATCH(K$1,Hours!$A$1:$AAF$1,0)))
,"")</f>
        <v>4</v>
      </c>
      <c r="L109" s="29" t="str">
        <f t="array" ref="L109">IFNA(IFNA(IFNA(INDEX('2025'!$A$1:$AAA$1000,
                      MATCH($A109,'2025'!$C$1:$C$1000,0), 
                      MATCH(L$1,'2025'!$A$1:$AAA$1,0)),
                INDEX('2024'!$A$1:$AAA$1000, 
                      MATCH($A109,'2024'!$C$1:$C$1000,0), 
                      MATCH(L$1,'2024'!$A$1:$AAA$1,0))),
                INDEX(Hours!$A$1:$AAF$1000, 
                      MATCH($A109,Hours!$A$1:$A$1000,0), 
                      MATCH(L$1,Hours!$A$1:$AAF$1,0)))
,"")</f>
        <v/>
      </c>
      <c r="M109" s="29">
        <f t="array" ref="M109">IFNA(IFNA(IFNA(INDEX('2025'!$A$1:$AAA$1000,
                      MATCH($A109,'2025'!$C$1:$C$1000,0), 
                      MATCH(M$1,'2025'!$A$1:$AAA$1,0)),
                INDEX('2024'!$A$1:$AAA$1000, 
                      MATCH($A109,'2024'!$C$1:$C$1000,0), 
                      MATCH(M$1,'2024'!$A$1:$AAA$1,0))),
                INDEX(Hours!$A$1:$AAF$1000, 
                      MATCH($A109,Hours!$A$1:$A$1000,0), 
                      MATCH(M$1,Hours!$A$1:$AAF$1,0)))
,"")</f>
        <v>7</v>
      </c>
      <c r="N109" s="29" t="str">
        <f t="array" ref="N109">IFNA(IFNA(IFNA(INDEX('2025'!$A$1:$AAA$1000,
                      MATCH($A109,'2025'!$C$1:$C$1000,0), 
                      MATCH(N$1,'2025'!$A$1:$AAA$1,0)),
                INDEX('2024'!$A$1:$AAA$1000, 
                      MATCH($A109,'2024'!$C$1:$C$1000,0), 
                      MATCH(N$1,'2024'!$A$1:$AAA$1,0))),
                INDEX(Hours!$A$1:$AAF$1000, 
                      MATCH($A109,Hours!$A$1:$A$1000,0), 
                      MATCH(N$1,Hours!$A$1:$AAF$1,0)))
,"")</f>
        <v/>
      </c>
      <c r="O109" s="29">
        <f t="array" ref="O109">IFNA(IFNA(IFNA(INDEX('2025'!$A$1:$AAA$1000,
                      MATCH($A109,'2025'!$C$1:$C$1000,0), 
                      MATCH(O$1,'2025'!$A$1:$AAA$1,0)),
                INDEX('2024'!$A$1:$AAA$1000, 
                      MATCH($A109,'2024'!$C$1:$C$1000,0), 
                      MATCH(O$1,'2024'!$A$1:$AAA$1,0))),
                INDEX(Hours!$A$1:$AAF$1000, 
                      MATCH($A109,Hours!$A$1:$A$1000,0), 
                      MATCH(O$1,Hours!$A$1:$AAF$1,0)))
,"")</f>
        <v>2</v>
      </c>
      <c r="P109" s="29">
        <f t="array" ref="P109">IFNA(IFNA(IFNA(INDEX('2025'!$A$1:$AAA$1000,
                      MATCH($A109,'2025'!$C$1:$C$1000,0), 
                      MATCH(P$1,'2025'!$A$1:$AAA$1,0)),
                INDEX('2024'!$A$1:$AAA$1000, 
                      MATCH($A109,'2024'!$C$1:$C$1000,0), 
                      MATCH(P$1,'2024'!$A$1:$AAA$1,0))),
                INDEX(Hours!$A$1:$AAF$1000, 
                      MATCH($A109,Hours!$A$1:$A$1000,0), 
                      MATCH(P$1,Hours!$A$1:$AAF$1,0)))
,"")</f>
        <v>2</v>
      </c>
      <c r="Q109" s="29" t="str">
        <f t="array" ref="Q109">IFNA(IFNA(IFNA(INDEX('2025'!$A$1:$AAA$1000,
                      MATCH($A109,'2025'!$C$1:$C$1000,0), 
                      MATCH(Q$1,'2025'!$A$1:$AAA$1,0)),
                INDEX('2024'!$A$1:$AAA$1000, 
                      MATCH($A109,'2024'!$C$1:$C$1000,0), 
                      MATCH(Q$1,'2024'!$A$1:$AAA$1,0))),
                INDEX(Hours!$A$1:$AAF$1000, 
                      MATCH($A109,Hours!$A$1:$A$1000,0), 
                      MATCH(Q$1,Hours!$A$1:$AAF$1,0)))
,"")</f>
        <v/>
      </c>
      <c r="R109" s="29">
        <f t="array" ref="R109">IFNA(IFNA(IFNA(INDEX('2025'!$A$1:$AAA$1000,
                      MATCH($A109,'2025'!$C$1:$C$1000,0), 
                      MATCH(R$1,'2025'!$A$1:$AAA$1,0)),
                INDEX('2024'!$A$1:$AAA$1000, 
                      MATCH($A109,'2024'!$C$1:$C$1000,0), 
                      MATCH(R$1,'2024'!$A$1:$AAA$1,0))),
                INDEX(Hours!$A$1:$AAF$1000, 
                      MATCH($A109,Hours!$A$1:$A$1000,0), 
                      MATCH(R$1,Hours!$A$1:$AAF$1,0)))
,"")</f>
        <v>2</v>
      </c>
      <c r="S109" s="29">
        <f t="array" ref="S109">IFNA(IFNA(IFNA(INDEX('2025'!$A$1:$AAA$1000,
                      MATCH($A109,'2025'!$C$1:$C$1000,0), 
                      MATCH(S$1,'2025'!$A$1:$AAA$1,0)),
                INDEX('2024'!$A$1:$AAA$1000, 
                      MATCH($A109,'2024'!$C$1:$C$1000,0), 
                      MATCH(S$1,'2024'!$A$1:$AAA$1,0))),
                INDEX(Hours!$A$1:$AAF$1000, 
                      MATCH($A109,Hours!$A$1:$A$1000,0), 
                      MATCH(S$1,Hours!$A$1:$AAF$1,0)))
,"")</f>
        <v>4</v>
      </c>
      <c r="T109" s="76"/>
      <c r="U109" s="76"/>
      <c r="V109" s="76"/>
      <c r="W109" s="76"/>
      <c r="X109" s="76"/>
      <c r="Y109" s="29" t="str">
        <f t="array" ref="Y109">INDEX(Hours!$A$1:$AAF$1000, 
                      MATCH($A109,Hours!$A$1:$A$1000,0), 
                      MATCH(Y$1,Hours!$A$1:$AAF$1,0))</f>
        <v/>
      </c>
      <c r="Z109" s="76"/>
      <c r="AA109" s="76"/>
      <c r="AB109" s="76"/>
      <c r="AC109" s="76"/>
      <c r="AD109" s="76"/>
    </row>
    <row r="110" ht="22.5" hidden="1" customHeight="1">
      <c r="A110" s="25">
        <f t="shared" si="1"/>
        <v>45705</v>
      </c>
      <c r="B110" s="29">
        <f t="array" ref="B110">IFNA(IFNA(IFNA(INDEX('2025'!$A$1:$AAA$1000,
                      MATCH($A110,'2025'!$C$1:$C$1000,0), 
                      MATCH(B$1,'2025'!$A$1:$AAA$1,0)),
                INDEX('2024'!$A$1:$AAA$1000, 
                      MATCH($A110,'2024'!$C$1:$C$1000,0), 
                      MATCH(B$1,'2024'!$A$1:$AAA$1,0))),
                INDEX(Hours!$A$1:$AAF$1000, 
                      MATCH($A110,Hours!$A$1:$A$1000,0), 
                      MATCH(B$1,Hours!$A$1:$AAF$1,0)))
,"")</f>
        <v>5</v>
      </c>
      <c r="C110" s="29">
        <f t="array" ref="C110">IFNA(IFNA(IFNA(INDEX('2025'!$A$1:$AAA$1000,
                      MATCH($A110,'2025'!$C$1:$C$1000,0), 
                      MATCH(C$1,'2025'!$A$1:$AAA$1,0)),
                INDEX('2024'!$A$1:$AAA$1000, 
                      MATCH($A110,'2024'!$C$1:$C$1000,0), 
                      MATCH(C$1,'2024'!$A$1:$AAA$1,0))),
                INDEX(Hours!$A$1:$AAF$1000, 
                      MATCH($A110,Hours!$A$1:$A$1000,0), 
                      MATCH(C$1,Hours!$A$1:$AAF$1,0)))
,"")</f>
        <v>5</v>
      </c>
      <c r="D110" s="29">
        <f t="array" ref="D110">IFNA(IFNA(IFNA(INDEX('2025'!$A$1:$AAA$1000,
                      MATCH($A110,'2025'!$C$1:$C$1000,0), 
                      MATCH(D$1,'2025'!$A$1:$AAA$1,0)),
                INDEX('2024'!$A$1:$AAA$1000, 
                      MATCH($A110,'2024'!$C$1:$C$1000,0), 
                      MATCH(D$1,'2024'!$A$1:$AAA$1,0))),
                INDEX(Hours!$A$1:$AAF$1000, 
                      MATCH($A110,Hours!$A$1:$A$1000,0), 
                      MATCH(D$1,Hours!$A$1:$AAF$1,0)))
,"")</f>
        <v>5</v>
      </c>
      <c r="E110" s="29">
        <f t="array" ref="E110">IFNA(IFNA(IFNA(INDEX('2025'!$A$1:$AAA$1000,
                      MATCH($A110,'2025'!$C$1:$C$1000,0), 
                      MATCH(E$1,'2025'!$A$1:$AAA$1,0)),
                INDEX('2024'!$A$1:$AAA$1000, 
                      MATCH($A110,'2024'!$C$1:$C$1000,0), 
                      MATCH(E$1,'2024'!$A$1:$AAA$1,0))),
                INDEX(Hours!$A$1:$AAF$1000, 
                      MATCH($A110,Hours!$A$1:$A$1000,0), 
                      MATCH(E$1,Hours!$A$1:$AAF$1,0)))
,"")</f>
        <v>7</v>
      </c>
      <c r="F110" s="29">
        <f t="array" ref="F110">IFNA(IFNA(IFNA(INDEX('2025'!$A$1:$AAA$1000,
                      MATCH($A110,'2025'!$C$1:$C$1000,0), 
                      MATCH(F$1,'2025'!$A$1:$AAA$1,0)),
                INDEX('2024'!$A$1:$AAA$1000, 
                      MATCH($A110,'2024'!$C$1:$C$1000,0), 
                      MATCH(F$1,'2024'!$A$1:$AAA$1,0))),
                INDEX(Hours!$A$1:$AAF$1000, 
                      MATCH($A110,Hours!$A$1:$A$1000,0), 
                      MATCH(F$1,Hours!$A$1:$AAF$1,0)))
,"")</f>
        <v>6</v>
      </c>
      <c r="G110" s="29">
        <f t="array" ref="G110">IFNA(IFNA(IFNA(INDEX('2025'!$A$1:$AAA$1000,
                      MATCH($A110,'2025'!$C$1:$C$1000,0), 
                      MATCH(G$1,'2025'!$A$1:$AAA$1,0)),
                INDEX('2024'!$A$1:$AAA$1000, 
                      MATCH($A110,'2024'!$C$1:$C$1000,0), 
                      MATCH(G$1,'2024'!$A$1:$AAA$1,0))),
                INDEX(Hours!$A$1:$AAF$1000, 
                      MATCH($A110,Hours!$A$1:$A$1000,0), 
                      MATCH(G$1,Hours!$A$1:$AAF$1,0)))
,"")</f>
        <v>4</v>
      </c>
      <c r="H110" s="29" t="str">
        <f t="array" ref="H110">IFNA(IFNA(IFNA(INDEX('2025'!$A$1:$AAA$1000,
                      MATCH($A110,'2025'!$C$1:$C$1000,0), 
                      MATCH(H$1,'2025'!$A$1:$AAA$1,0)),
                INDEX('2024'!$A$1:$AAA$1000, 
                      MATCH($A110,'2024'!$C$1:$C$1000,0), 
                      MATCH(H$1,'2024'!$A$1:$AAA$1,0))),
                INDEX(Hours!$A$1:$AAF$1000, 
                      MATCH($A110,Hours!$A$1:$A$1000,0), 
                      MATCH(H$1,Hours!$A$1:$AAF$1,0)))
,"")</f>
        <v/>
      </c>
      <c r="I110" s="29" t="str">
        <f t="array" ref="I110">IFNA(IFNA(IFNA(INDEX('2025'!$A$1:$AAA$1000,
                      MATCH($A110,'2025'!$C$1:$C$1000,0), 
                      MATCH(I$1,'2025'!$A$1:$AAA$1,0)),
                INDEX('2024'!$A$1:$AAA$1000, 
                      MATCH($A110,'2024'!$C$1:$C$1000,0), 
                      MATCH(I$1,'2024'!$A$1:$AAA$1,0))),
                INDEX(Hours!$A$1:$AAF$1000, 
                      MATCH($A110,Hours!$A$1:$A$1000,0), 
                      MATCH(I$1,Hours!$A$1:$AAF$1,0)))
,"")</f>
        <v/>
      </c>
      <c r="J110" s="29" t="str">
        <f t="array" ref="J110">IFNA(IFNA(IFNA(INDEX('2025'!$A$1:$AAA$1000,
                      MATCH($A110,'2025'!$C$1:$C$1000,0), 
                      MATCH(J$1,'2025'!$A$1:$AAA$1,0)),
                INDEX('2024'!$A$1:$AAA$1000, 
                      MATCH($A110,'2024'!$C$1:$C$1000,0), 
                      MATCH(J$1,'2024'!$A$1:$AAA$1,0))),
                INDEX(Hours!$A$1:$AAF$1000, 
                      MATCH($A110,Hours!$A$1:$A$1000,0), 
                      MATCH(J$1,Hours!$A$1:$AAF$1,0)))
,"")</f>
        <v/>
      </c>
      <c r="K110" s="29">
        <f t="array" ref="K110">IFNA(IFNA(IFNA(INDEX('2025'!$A$1:$AAA$1000,
                      MATCH($A110,'2025'!$C$1:$C$1000,0), 
                      MATCH(K$1,'2025'!$A$1:$AAA$1,0)),
                INDEX('2024'!$A$1:$AAA$1000, 
                      MATCH($A110,'2024'!$C$1:$C$1000,0), 
                      MATCH(K$1,'2024'!$A$1:$AAA$1,0))),
                INDEX(Hours!$A$1:$AAF$1000, 
                      MATCH($A110,Hours!$A$1:$A$1000,0), 
                      MATCH(K$1,Hours!$A$1:$AAF$1,0)))
,"")</f>
        <v>4</v>
      </c>
      <c r="L110" s="29" t="str">
        <f t="array" ref="L110">IFNA(IFNA(IFNA(INDEX('2025'!$A$1:$AAA$1000,
                      MATCH($A110,'2025'!$C$1:$C$1000,0), 
                      MATCH(L$1,'2025'!$A$1:$AAA$1,0)),
                INDEX('2024'!$A$1:$AAA$1000, 
                      MATCH($A110,'2024'!$C$1:$C$1000,0), 
                      MATCH(L$1,'2024'!$A$1:$AAA$1,0))),
                INDEX(Hours!$A$1:$AAF$1000, 
                      MATCH($A110,Hours!$A$1:$A$1000,0), 
                      MATCH(L$1,Hours!$A$1:$AAF$1,0)))
,"")</f>
        <v/>
      </c>
      <c r="M110" s="29">
        <f t="array" ref="M110">IFNA(IFNA(IFNA(INDEX('2025'!$A$1:$AAA$1000,
                      MATCH($A110,'2025'!$C$1:$C$1000,0), 
                      MATCH(M$1,'2025'!$A$1:$AAA$1,0)),
                INDEX('2024'!$A$1:$AAA$1000, 
                      MATCH($A110,'2024'!$C$1:$C$1000,0), 
                      MATCH(M$1,'2024'!$A$1:$AAA$1,0))),
                INDEX(Hours!$A$1:$AAF$1000, 
                      MATCH($A110,Hours!$A$1:$A$1000,0), 
                      MATCH(M$1,Hours!$A$1:$AAF$1,0)))
,"")</f>
        <v>7</v>
      </c>
      <c r="N110" s="29" t="str">
        <f t="array" ref="N110">IFNA(IFNA(IFNA(INDEX('2025'!$A$1:$AAA$1000,
                      MATCH($A110,'2025'!$C$1:$C$1000,0), 
                      MATCH(N$1,'2025'!$A$1:$AAA$1,0)),
                INDEX('2024'!$A$1:$AAA$1000, 
                      MATCH($A110,'2024'!$C$1:$C$1000,0), 
                      MATCH(N$1,'2024'!$A$1:$AAA$1,0))),
                INDEX(Hours!$A$1:$AAF$1000, 
                      MATCH($A110,Hours!$A$1:$A$1000,0), 
                      MATCH(N$1,Hours!$A$1:$AAF$1,0)))
,"")</f>
        <v/>
      </c>
      <c r="O110" s="29">
        <f t="array" ref="O110">IFNA(IFNA(IFNA(INDEX('2025'!$A$1:$AAA$1000,
                      MATCH($A110,'2025'!$C$1:$C$1000,0), 
                      MATCH(O$1,'2025'!$A$1:$AAA$1,0)),
                INDEX('2024'!$A$1:$AAA$1000, 
                      MATCH($A110,'2024'!$C$1:$C$1000,0), 
                      MATCH(O$1,'2024'!$A$1:$AAA$1,0))),
                INDEX(Hours!$A$1:$AAF$1000, 
                      MATCH($A110,Hours!$A$1:$A$1000,0), 
                      MATCH(O$1,Hours!$A$1:$AAF$1,0)))
,"")</f>
        <v>2</v>
      </c>
      <c r="P110" s="29">
        <f t="array" ref="P110">IFNA(IFNA(IFNA(INDEX('2025'!$A$1:$AAA$1000,
                      MATCH($A110,'2025'!$C$1:$C$1000,0), 
                      MATCH(P$1,'2025'!$A$1:$AAA$1,0)),
                INDEX('2024'!$A$1:$AAA$1000, 
                      MATCH($A110,'2024'!$C$1:$C$1000,0), 
                      MATCH(P$1,'2024'!$A$1:$AAA$1,0))),
                INDEX(Hours!$A$1:$AAF$1000, 
                      MATCH($A110,Hours!$A$1:$A$1000,0), 
                      MATCH(P$1,Hours!$A$1:$AAF$1,0)))
,"")</f>
        <v>2</v>
      </c>
      <c r="Q110" s="29" t="str">
        <f t="array" ref="Q110">IFNA(IFNA(IFNA(INDEX('2025'!$A$1:$AAA$1000,
                      MATCH($A110,'2025'!$C$1:$C$1000,0), 
                      MATCH(Q$1,'2025'!$A$1:$AAA$1,0)),
                INDEX('2024'!$A$1:$AAA$1000, 
                      MATCH($A110,'2024'!$C$1:$C$1000,0), 
                      MATCH(Q$1,'2024'!$A$1:$AAA$1,0))),
                INDEX(Hours!$A$1:$AAF$1000, 
                      MATCH($A110,Hours!$A$1:$A$1000,0), 
                      MATCH(Q$1,Hours!$A$1:$AAF$1,0)))
,"")</f>
        <v/>
      </c>
      <c r="R110" s="29">
        <f t="array" ref="R110">IFNA(IFNA(IFNA(INDEX('2025'!$A$1:$AAA$1000,
                      MATCH($A110,'2025'!$C$1:$C$1000,0), 
                      MATCH(R$1,'2025'!$A$1:$AAA$1,0)),
                INDEX('2024'!$A$1:$AAA$1000, 
                      MATCH($A110,'2024'!$C$1:$C$1000,0), 
                      MATCH(R$1,'2024'!$A$1:$AAA$1,0))),
                INDEX(Hours!$A$1:$AAF$1000, 
                      MATCH($A110,Hours!$A$1:$A$1000,0), 
                      MATCH(R$1,Hours!$A$1:$AAF$1,0)))
,"")</f>
        <v>2</v>
      </c>
      <c r="S110" s="29" t="str">
        <f t="array" ref="S110">IFNA(IFNA(IFNA(INDEX('2025'!$A$1:$AAA$1000,
                      MATCH($A110,'2025'!$C$1:$C$1000,0), 
                      MATCH(S$1,'2025'!$A$1:$AAA$1,0)),
                INDEX('2024'!$A$1:$AAA$1000, 
                      MATCH($A110,'2024'!$C$1:$C$1000,0), 
                      MATCH(S$1,'2024'!$A$1:$AAA$1,0))),
                INDEX(Hours!$A$1:$AAF$1000, 
                      MATCH($A110,Hours!$A$1:$A$1000,0), 
                      MATCH(S$1,Hours!$A$1:$AAF$1,0)))
,"")</f>
        <v/>
      </c>
      <c r="T110" s="76"/>
      <c r="U110" s="76"/>
      <c r="V110" s="76"/>
      <c r="W110" s="76"/>
      <c r="X110" s="76"/>
      <c r="Y110" s="29" t="str">
        <f t="array" ref="Y110">INDEX(Hours!$A$1:$AAF$1000, 
                      MATCH($A110,Hours!$A$1:$A$1000,0), 
                      MATCH(Y$1,Hours!$A$1:$AAF$1,0))</f>
        <v/>
      </c>
      <c r="Z110" s="76"/>
      <c r="AA110" s="76"/>
      <c r="AB110" s="76"/>
      <c r="AC110" s="76"/>
      <c r="AD110" s="76"/>
    </row>
    <row r="111" ht="22.5" hidden="1" customHeight="1">
      <c r="A111" s="25">
        <f t="shared" si="1"/>
        <v>45706</v>
      </c>
      <c r="B111" s="29">
        <f t="array" ref="B111">IFNA(IFNA(IFNA(INDEX('2025'!$A$1:$AAA$1000,
                      MATCH($A111,'2025'!$C$1:$C$1000,0), 
                      MATCH(B$1,'2025'!$A$1:$AAA$1,0)),
                INDEX('2024'!$A$1:$AAA$1000, 
                      MATCH($A111,'2024'!$C$1:$C$1000,0), 
                      MATCH(B$1,'2024'!$A$1:$AAA$1,0))),
                INDEX(Hours!$A$1:$AAF$1000, 
                      MATCH($A111,Hours!$A$1:$A$1000,0), 
                      MATCH(B$1,Hours!$A$1:$AAF$1,0)))
,"")</f>
        <v>5</v>
      </c>
      <c r="C111" s="29">
        <f t="array" ref="C111">IFNA(IFNA(IFNA(INDEX('2025'!$A$1:$AAA$1000,
                      MATCH($A111,'2025'!$C$1:$C$1000,0), 
                      MATCH(C$1,'2025'!$A$1:$AAA$1,0)),
                INDEX('2024'!$A$1:$AAA$1000, 
                      MATCH($A111,'2024'!$C$1:$C$1000,0), 
                      MATCH(C$1,'2024'!$A$1:$AAA$1,0))),
                INDEX(Hours!$A$1:$AAF$1000, 
                      MATCH($A111,Hours!$A$1:$A$1000,0), 
                      MATCH(C$1,Hours!$A$1:$AAF$1,0)))
,"")</f>
        <v>5</v>
      </c>
      <c r="D111" s="29">
        <f t="array" ref="D111">IFNA(IFNA(IFNA(INDEX('2025'!$A$1:$AAA$1000,
                      MATCH($A111,'2025'!$C$1:$C$1000,0), 
                      MATCH(D$1,'2025'!$A$1:$AAA$1,0)),
                INDEX('2024'!$A$1:$AAA$1000, 
                      MATCH($A111,'2024'!$C$1:$C$1000,0), 
                      MATCH(D$1,'2024'!$A$1:$AAA$1,0))),
                INDEX(Hours!$A$1:$AAF$1000, 
                      MATCH($A111,Hours!$A$1:$A$1000,0), 
                      MATCH(D$1,Hours!$A$1:$AAF$1,0)))
,"")</f>
        <v>5</v>
      </c>
      <c r="E111" s="29">
        <f t="array" ref="E111">IFNA(IFNA(IFNA(INDEX('2025'!$A$1:$AAA$1000,
                      MATCH($A111,'2025'!$C$1:$C$1000,0), 
                      MATCH(E$1,'2025'!$A$1:$AAA$1,0)),
                INDEX('2024'!$A$1:$AAA$1000, 
                      MATCH($A111,'2024'!$C$1:$C$1000,0), 
                      MATCH(E$1,'2024'!$A$1:$AAA$1,0))),
                INDEX(Hours!$A$1:$AAF$1000, 
                      MATCH($A111,Hours!$A$1:$A$1000,0), 
                      MATCH(E$1,Hours!$A$1:$AAF$1,0)))
,"")</f>
        <v>7</v>
      </c>
      <c r="F111" s="29">
        <f t="array" ref="F111">IFNA(IFNA(IFNA(INDEX('2025'!$A$1:$AAA$1000,
                      MATCH($A111,'2025'!$C$1:$C$1000,0), 
                      MATCH(F$1,'2025'!$A$1:$AAA$1,0)),
                INDEX('2024'!$A$1:$AAA$1000, 
                      MATCH($A111,'2024'!$C$1:$C$1000,0), 
                      MATCH(F$1,'2024'!$A$1:$AAA$1,0))),
                INDEX(Hours!$A$1:$AAF$1000, 
                      MATCH($A111,Hours!$A$1:$A$1000,0), 
                      MATCH(F$1,Hours!$A$1:$AAF$1,0)))
,"")</f>
        <v>6</v>
      </c>
      <c r="G111" s="29" t="str">
        <f t="array" ref="G111">IFNA(IFNA(IFNA(INDEX('2025'!$A$1:$AAA$1000,
                      MATCH($A111,'2025'!$C$1:$C$1000,0), 
                      MATCH(G$1,'2025'!$A$1:$AAA$1,0)),
                INDEX('2024'!$A$1:$AAA$1000, 
                      MATCH($A111,'2024'!$C$1:$C$1000,0), 
                      MATCH(G$1,'2024'!$A$1:$AAA$1,0))),
                INDEX(Hours!$A$1:$AAF$1000, 
                      MATCH($A111,Hours!$A$1:$A$1000,0), 
                      MATCH(G$1,Hours!$A$1:$AAF$1,0)))
,"")</f>
        <v/>
      </c>
      <c r="H111" s="29" t="str">
        <f t="array" ref="H111">IFNA(IFNA(IFNA(INDEX('2025'!$A$1:$AAA$1000,
                      MATCH($A111,'2025'!$C$1:$C$1000,0), 
                      MATCH(H$1,'2025'!$A$1:$AAA$1,0)),
                INDEX('2024'!$A$1:$AAA$1000, 
                      MATCH($A111,'2024'!$C$1:$C$1000,0), 
                      MATCH(H$1,'2024'!$A$1:$AAA$1,0))),
                INDEX(Hours!$A$1:$AAF$1000, 
                      MATCH($A111,Hours!$A$1:$A$1000,0), 
                      MATCH(H$1,Hours!$A$1:$AAF$1,0)))
,"")</f>
        <v/>
      </c>
      <c r="I111" s="29">
        <f t="array" ref="I111">IFNA(IFNA(IFNA(INDEX('2025'!$A$1:$AAA$1000,
                      MATCH($A111,'2025'!$C$1:$C$1000,0), 
                      MATCH(I$1,'2025'!$A$1:$AAA$1,0)),
                INDEX('2024'!$A$1:$AAA$1000, 
                      MATCH($A111,'2024'!$C$1:$C$1000,0), 
                      MATCH(I$1,'2024'!$A$1:$AAA$1,0))),
                INDEX(Hours!$A$1:$AAF$1000, 
                      MATCH($A111,Hours!$A$1:$A$1000,0), 
                      MATCH(I$1,Hours!$A$1:$AAF$1,0)))
,"")</f>
        <v>2</v>
      </c>
      <c r="J111" s="29" t="str">
        <f t="array" ref="J111">IFNA(IFNA(IFNA(INDEX('2025'!$A$1:$AAA$1000,
                      MATCH($A111,'2025'!$C$1:$C$1000,0), 
                      MATCH(J$1,'2025'!$A$1:$AAA$1,0)),
                INDEX('2024'!$A$1:$AAA$1000, 
                      MATCH($A111,'2024'!$C$1:$C$1000,0), 
                      MATCH(J$1,'2024'!$A$1:$AAA$1,0))),
                INDEX(Hours!$A$1:$AAF$1000, 
                      MATCH($A111,Hours!$A$1:$A$1000,0), 
                      MATCH(J$1,Hours!$A$1:$AAF$1,0)))
,"")</f>
        <v/>
      </c>
      <c r="K111" s="29">
        <f t="array" ref="K111">IFNA(IFNA(IFNA(INDEX('2025'!$A$1:$AAA$1000,
                      MATCH($A111,'2025'!$C$1:$C$1000,0), 
                      MATCH(K$1,'2025'!$A$1:$AAA$1,0)),
                INDEX('2024'!$A$1:$AAA$1000, 
                      MATCH($A111,'2024'!$C$1:$C$1000,0), 
                      MATCH(K$1,'2024'!$A$1:$AAA$1,0))),
                INDEX(Hours!$A$1:$AAF$1000, 
                      MATCH($A111,Hours!$A$1:$A$1000,0), 
                      MATCH(K$1,Hours!$A$1:$AAF$1,0)))
,"")</f>
        <v>5</v>
      </c>
      <c r="L111" s="29" t="str">
        <f t="array" ref="L111">IFNA(IFNA(IFNA(INDEX('2025'!$A$1:$AAA$1000,
                      MATCH($A111,'2025'!$C$1:$C$1000,0), 
                      MATCH(L$1,'2025'!$A$1:$AAA$1,0)),
                INDEX('2024'!$A$1:$AAA$1000, 
                      MATCH($A111,'2024'!$C$1:$C$1000,0), 
                      MATCH(L$1,'2024'!$A$1:$AAA$1,0))),
                INDEX(Hours!$A$1:$AAF$1000, 
                      MATCH($A111,Hours!$A$1:$A$1000,0), 
                      MATCH(L$1,Hours!$A$1:$AAF$1,0)))
,"")</f>
        <v/>
      </c>
      <c r="M111" s="29">
        <f t="array" ref="M111">IFNA(IFNA(IFNA(INDEX('2025'!$A$1:$AAA$1000,
                      MATCH($A111,'2025'!$C$1:$C$1000,0), 
                      MATCH(M$1,'2025'!$A$1:$AAA$1,0)),
                INDEX('2024'!$A$1:$AAA$1000, 
                      MATCH($A111,'2024'!$C$1:$C$1000,0), 
                      MATCH(M$1,'2024'!$A$1:$AAA$1,0))),
                INDEX(Hours!$A$1:$AAF$1000, 
                      MATCH($A111,Hours!$A$1:$A$1000,0), 
                      MATCH(M$1,Hours!$A$1:$AAF$1,0)))
,"")</f>
        <v>7</v>
      </c>
      <c r="N111" s="29">
        <f t="array" ref="N111">IFNA(IFNA(IFNA(INDEX('2025'!$A$1:$AAA$1000,
                      MATCH($A111,'2025'!$C$1:$C$1000,0), 
                      MATCH(N$1,'2025'!$A$1:$AAA$1,0)),
                INDEX('2024'!$A$1:$AAA$1000, 
                      MATCH($A111,'2024'!$C$1:$C$1000,0), 
                      MATCH(N$1,'2024'!$A$1:$AAA$1,0))),
                INDEX(Hours!$A$1:$AAF$1000, 
                      MATCH($A111,Hours!$A$1:$A$1000,0), 
                      MATCH(N$1,Hours!$A$1:$AAF$1,0)))
,"")</f>
        <v>4</v>
      </c>
      <c r="O111" s="29">
        <f t="array" ref="O111">IFNA(IFNA(IFNA(INDEX('2025'!$A$1:$AAA$1000,
                      MATCH($A111,'2025'!$C$1:$C$1000,0), 
                      MATCH(O$1,'2025'!$A$1:$AAA$1,0)),
                INDEX('2024'!$A$1:$AAA$1000, 
                      MATCH($A111,'2024'!$C$1:$C$1000,0), 
                      MATCH(O$1,'2024'!$A$1:$AAA$1,0))),
                INDEX(Hours!$A$1:$AAF$1000, 
                      MATCH($A111,Hours!$A$1:$A$1000,0), 
                      MATCH(O$1,Hours!$A$1:$AAF$1,0)))
,"")</f>
        <v>3</v>
      </c>
      <c r="P111" s="29">
        <f t="array" ref="P111">IFNA(IFNA(IFNA(INDEX('2025'!$A$1:$AAA$1000,
                      MATCH($A111,'2025'!$C$1:$C$1000,0), 
                      MATCH(P$1,'2025'!$A$1:$AAA$1,0)),
                INDEX('2024'!$A$1:$AAA$1000, 
                      MATCH($A111,'2024'!$C$1:$C$1000,0), 
                      MATCH(P$1,'2024'!$A$1:$AAA$1,0))),
                INDEX(Hours!$A$1:$AAF$1000, 
                      MATCH($A111,Hours!$A$1:$A$1000,0), 
                      MATCH(P$1,Hours!$A$1:$AAF$1,0)))
,"")</f>
        <v>2</v>
      </c>
      <c r="Q111" s="29" t="str">
        <f t="array" ref="Q111">IFNA(IFNA(IFNA(INDEX('2025'!$A$1:$AAA$1000,
                      MATCH($A111,'2025'!$C$1:$C$1000,0), 
                      MATCH(Q$1,'2025'!$A$1:$AAA$1,0)),
                INDEX('2024'!$A$1:$AAA$1000, 
                      MATCH($A111,'2024'!$C$1:$C$1000,0), 
                      MATCH(Q$1,'2024'!$A$1:$AAA$1,0))),
                INDEX(Hours!$A$1:$AAF$1000, 
                      MATCH($A111,Hours!$A$1:$A$1000,0), 
                      MATCH(Q$1,Hours!$A$1:$AAF$1,0)))
,"")</f>
        <v/>
      </c>
      <c r="R111" s="29">
        <f t="array" ref="R111">IFNA(IFNA(IFNA(INDEX('2025'!$A$1:$AAA$1000,
                      MATCH($A111,'2025'!$C$1:$C$1000,0), 
                      MATCH(R$1,'2025'!$A$1:$AAA$1,0)),
                INDEX('2024'!$A$1:$AAA$1000, 
                      MATCH($A111,'2024'!$C$1:$C$1000,0), 
                      MATCH(R$1,'2024'!$A$1:$AAA$1,0))),
                INDEX(Hours!$A$1:$AAF$1000, 
                      MATCH($A111,Hours!$A$1:$A$1000,0), 
                      MATCH(R$1,Hours!$A$1:$AAF$1,0)))
,"")</f>
        <v>2</v>
      </c>
      <c r="S111" s="29" t="str">
        <f t="array" ref="S111">IFNA(IFNA(IFNA(INDEX('2025'!$A$1:$AAA$1000,
                      MATCH($A111,'2025'!$C$1:$C$1000,0), 
                      MATCH(S$1,'2025'!$A$1:$AAA$1,0)),
                INDEX('2024'!$A$1:$AAA$1000, 
                      MATCH($A111,'2024'!$C$1:$C$1000,0), 
                      MATCH(S$1,'2024'!$A$1:$AAA$1,0))),
                INDEX(Hours!$A$1:$AAF$1000, 
                      MATCH($A111,Hours!$A$1:$A$1000,0), 
                      MATCH(S$1,Hours!$A$1:$AAF$1,0)))
,"")</f>
        <v/>
      </c>
      <c r="T111" s="76"/>
      <c r="U111" s="76"/>
      <c r="V111" s="76"/>
      <c r="W111" s="76"/>
      <c r="X111" s="76"/>
      <c r="Y111" s="29" t="str">
        <f t="array" ref="Y111">INDEX(Hours!$A$1:$AAF$1000, 
                      MATCH($A111,Hours!$A$1:$A$1000,0), 
                      MATCH(Y$1,Hours!$A$1:$AAF$1,0))</f>
        <v/>
      </c>
      <c r="Z111" s="76"/>
      <c r="AA111" s="76"/>
      <c r="AB111" s="76"/>
      <c r="AC111" s="76"/>
      <c r="AD111" s="76"/>
    </row>
    <row r="112" ht="22.5" hidden="1" customHeight="1">
      <c r="A112" s="25">
        <f t="shared" si="1"/>
        <v>45707</v>
      </c>
      <c r="B112" s="29">
        <f t="array" ref="B112">IFNA(IFNA(IFNA(INDEX('2025'!$A$1:$AAA$1000,
                      MATCH($A112,'2025'!$C$1:$C$1000,0), 
                      MATCH(B$1,'2025'!$A$1:$AAA$1,0)),
                INDEX('2024'!$A$1:$AAA$1000, 
                      MATCH($A112,'2024'!$C$1:$C$1000,0), 
                      MATCH(B$1,'2024'!$A$1:$AAA$1,0))),
                INDEX(Hours!$A$1:$AAF$1000, 
                      MATCH($A112,Hours!$A$1:$A$1000,0), 
                      MATCH(B$1,Hours!$A$1:$AAF$1,0)))
,"")</f>
        <v>5</v>
      </c>
      <c r="C112" s="29">
        <f t="array" ref="C112">IFNA(IFNA(IFNA(INDEX('2025'!$A$1:$AAA$1000,
                      MATCH($A112,'2025'!$C$1:$C$1000,0), 
                      MATCH(C$1,'2025'!$A$1:$AAA$1,0)),
                INDEX('2024'!$A$1:$AAA$1000, 
                      MATCH($A112,'2024'!$C$1:$C$1000,0), 
                      MATCH(C$1,'2024'!$A$1:$AAA$1,0))),
                INDEX(Hours!$A$1:$AAF$1000, 
                      MATCH($A112,Hours!$A$1:$A$1000,0), 
                      MATCH(C$1,Hours!$A$1:$AAF$1,0)))
,"")</f>
        <v>5</v>
      </c>
      <c r="D112" s="29">
        <f t="array" ref="D112">IFNA(IFNA(IFNA(INDEX('2025'!$A$1:$AAA$1000,
                      MATCH($A112,'2025'!$C$1:$C$1000,0), 
                      MATCH(D$1,'2025'!$A$1:$AAA$1,0)),
                INDEX('2024'!$A$1:$AAA$1000, 
                      MATCH($A112,'2024'!$C$1:$C$1000,0), 
                      MATCH(D$1,'2024'!$A$1:$AAA$1,0))),
                INDEX(Hours!$A$1:$AAF$1000, 
                      MATCH($A112,Hours!$A$1:$A$1000,0), 
                      MATCH(D$1,Hours!$A$1:$AAF$1,0)))
,"")</f>
        <v>5</v>
      </c>
      <c r="E112" s="29">
        <f t="array" ref="E112">IFNA(IFNA(IFNA(INDEX('2025'!$A$1:$AAA$1000,
                      MATCH($A112,'2025'!$C$1:$C$1000,0), 
                      MATCH(E$1,'2025'!$A$1:$AAA$1,0)),
                INDEX('2024'!$A$1:$AAA$1000, 
                      MATCH($A112,'2024'!$C$1:$C$1000,0), 
                      MATCH(E$1,'2024'!$A$1:$AAA$1,0))),
                INDEX(Hours!$A$1:$AAF$1000, 
                      MATCH($A112,Hours!$A$1:$A$1000,0), 
                      MATCH(E$1,Hours!$A$1:$AAF$1,0)))
,"")</f>
        <v>7</v>
      </c>
      <c r="F112" s="29">
        <f t="array" ref="F112">IFNA(IFNA(IFNA(INDEX('2025'!$A$1:$AAA$1000,
                      MATCH($A112,'2025'!$C$1:$C$1000,0), 
                      MATCH(F$1,'2025'!$A$1:$AAA$1,0)),
                INDEX('2024'!$A$1:$AAA$1000, 
                      MATCH($A112,'2024'!$C$1:$C$1000,0), 
                      MATCH(F$1,'2024'!$A$1:$AAA$1,0))),
                INDEX(Hours!$A$1:$AAF$1000, 
                      MATCH($A112,Hours!$A$1:$A$1000,0), 
                      MATCH(F$1,Hours!$A$1:$AAF$1,0)))
,"")</f>
        <v>6</v>
      </c>
      <c r="G112" s="29">
        <f t="array" ref="G112">IFNA(IFNA(IFNA(INDEX('2025'!$A$1:$AAA$1000,
                      MATCH($A112,'2025'!$C$1:$C$1000,0), 
                      MATCH(G$1,'2025'!$A$1:$AAA$1,0)),
                INDEX('2024'!$A$1:$AAA$1000, 
                      MATCH($A112,'2024'!$C$1:$C$1000,0), 
                      MATCH(G$1,'2024'!$A$1:$AAA$1,0))),
                INDEX(Hours!$A$1:$AAF$1000, 
                      MATCH($A112,Hours!$A$1:$A$1000,0), 
                      MATCH(G$1,Hours!$A$1:$AAF$1,0)))
,"")</f>
        <v>4</v>
      </c>
      <c r="H112" s="29" t="str">
        <f t="array" ref="H112">IFNA(IFNA(IFNA(INDEX('2025'!$A$1:$AAA$1000,
                      MATCH($A112,'2025'!$C$1:$C$1000,0), 
                      MATCH(H$1,'2025'!$A$1:$AAA$1,0)),
                INDEX('2024'!$A$1:$AAA$1000, 
                      MATCH($A112,'2024'!$C$1:$C$1000,0), 
                      MATCH(H$1,'2024'!$A$1:$AAA$1,0))),
                INDEX(Hours!$A$1:$AAF$1000, 
                      MATCH($A112,Hours!$A$1:$A$1000,0), 
                      MATCH(H$1,Hours!$A$1:$AAF$1,0)))
,"")</f>
        <v/>
      </c>
      <c r="I112" s="29" t="str">
        <f t="array" ref="I112">IFNA(IFNA(IFNA(INDEX('2025'!$A$1:$AAA$1000,
                      MATCH($A112,'2025'!$C$1:$C$1000,0), 
                      MATCH(I$1,'2025'!$A$1:$AAA$1,0)),
                INDEX('2024'!$A$1:$AAA$1000, 
                      MATCH($A112,'2024'!$C$1:$C$1000,0), 
                      MATCH(I$1,'2024'!$A$1:$AAA$1,0))),
                INDEX(Hours!$A$1:$AAF$1000, 
                      MATCH($A112,Hours!$A$1:$A$1000,0), 
                      MATCH(I$1,Hours!$A$1:$AAF$1,0)))
,"")</f>
        <v/>
      </c>
      <c r="J112" s="29" t="str">
        <f t="array" ref="J112">IFNA(IFNA(IFNA(INDEX('2025'!$A$1:$AAA$1000,
                      MATCH($A112,'2025'!$C$1:$C$1000,0), 
                      MATCH(J$1,'2025'!$A$1:$AAA$1,0)),
                INDEX('2024'!$A$1:$AAA$1000, 
                      MATCH($A112,'2024'!$C$1:$C$1000,0), 
                      MATCH(J$1,'2024'!$A$1:$AAA$1,0))),
                INDEX(Hours!$A$1:$AAF$1000, 
                      MATCH($A112,Hours!$A$1:$A$1000,0), 
                      MATCH(J$1,Hours!$A$1:$AAF$1,0)))
,"")</f>
        <v/>
      </c>
      <c r="K112" s="29">
        <f t="array" ref="K112">IFNA(IFNA(IFNA(INDEX('2025'!$A$1:$AAA$1000,
                      MATCH($A112,'2025'!$C$1:$C$1000,0), 
                      MATCH(K$1,'2025'!$A$1:$AAA$1,0)),
                INDEX('2024'!$A$1:$AAA$1000, 
                      MATCH($A112,'2024'!$C$1:$C$1000,0), 
                      MATCH(K$1,'2024'!$A$1:$AAA$1,0))),
                INDEX(Hours!$A$1:$AAF$1000, 
                      MATCH($A112,Hours!$A$1:$A$1000,0), 
                      MATCH(K$1,Hours!$A$1:$AAF$1,0)))
,"")</f>
        <v>4</v>
      </c>
      <c r="L112" s="29" t="str">
        <f t="array" ref="L112">IFNA(IFNA(IFNA(INDEX('2025'!$A$1:$AAA$1000,
                      MATCH($A112,'2025'!$C$1:$C$1000,0), 
                      MATCH(L$1,'2025'!$A$1:$AAA$1,0)),
                INDEX('2024'!$A$1:$AAA$1000, 
                      MATCH($A112,'2024'!$C$1:$C$1000,0), 
                      MATCH(L$1,'2024'!$A$1:$AAA$1,0))),
                INDEX(Hours!$A$1:$AAF$1000, 
                      MATCH($A112,Hours!$A$1:$A$1000,0), 
                      MATCH(L$1,Hours!$A$1:$AAF$1,0)))
,"")</f>
        <v/>
      </c>
      <c r="M112" s="29">
        <f t="array" ref="M112">IFNA(IFNA(IFNA(INDEX('2025'!$A$1:$AAA$1000,
                      MATCH($A112,'2025'!$C$1:$C$1000,0), 
                      MATCH(M$1,'2025'!$A$1:$AAA$1,0)),
                INDEX('2024'!$A$1:$AAA$1000, 
                      MATCH($A112,'2024'!$C$1:$C$1000,0), 
                      MATCH(M$1,'2024'!$A$1:$AAA$1,0))),
                INDEX(Hours!$A$1:$AAF$1000, 
                      MATCH($A112,Hours!$A$1:$A$1000,0), 
                      MATCH(M$1,Hours!$A$1:$AAF$1,0)))
,"")</f>
        <v>7</v>
      </c>
      <c r="N112" s="29">
        <f t="array" ref="N112">IFNA(IFNA(IFNA(INDEX('2025'!$A$1:$AAA$1000,
                      MATCH($A112,'2025'!$C$1:$C$1000,0), 
                      MATCH(N$1,'2025'!$A$1:$AAA$1,0)),
                INDEX('2024'!$A$1:$AAA$1000, 
                      MATCH($A112,'2024'!$C$1:$C$1000,0), 
                      MATCH(N$1,'2024'!$A$1:$AAA$1,0))),
                INDEX(Hours!$A$1:$AAF$1000, 
                      MATCH($A112,Hours!$A$1:$A$1000,0), 
                      MATCH(N$1,Hours!$A$1:$AAF$1,0)))
,"")</f>
        <v>4</v>
      </c>
      <c r="O112" s="29" t="str">
        <f t="array" ref="O112">IFNA(IFNA(IFNA(INDEX('2025'!$A$1:$AAA$1000,
                      MATCH($A112,'2025'!$C$1:$C$1000,0), 
                      MATCH(O$1,'2025'!$A$1:$AAA$1,0)),
                INDEX('2024'!$A$1:$AAA$1000, 
                      MATCH($A112,'2024'!$C$1:$C$1000,0), 
                      MATCH(O$1,'2024'!$A$1:$AAA$1,0))),
                INDEX(Hours!$A$1:$AAF$1000, 
                      MATCH($A112,Hours!$A$1:$A$1000,0), 
                      MATCH(O$1,Hours!$A$1:$AAF$1,0)))
,"")</f>
        <v/>
      </c>
      <c r="P112" s="29">
        <f t="array" ref="P112">IFNA(IFNA(IFNA(INDEX('2025'!$A$1:$AAA$1000,
                      MATCH($A112,'2025'!$C$1:$C$1000,0), 
                      MATCH(P$1,'2025'!$A$1:$AAA$1,0)),
                INDEX('2024'!$A$1:$AAA$1000, 
                      MATCH($A112,'2024'!$C$1:$C$1000,0), 
                      MATCH(P$1,'2024'!$A$1:$AAA$1,0))),
                INDEX(Hours!$A$1:$AAF$1000, 
                      MATCH($A112,Hours!$A$1:$A$1000,0), 
                      MATCH(P$1,Hours!$A$1:$AAF$1,0)))
,"")</f>
        <v>2</v>
      </c>
      <c r="Q112" s="29" t="str">
        <f t="array" ref="Q112">IFNA(IFNA(IFNA(INDEX('2025'!$A$1:$AAA$1000,
                      MATCH($A112,'2025'!$C$1:$C$1000,0), 
                      MATCH(Q$1,'2025'!$A$1:$AAA$1,0)),
                INDEX('2024'!$A$1:$AAA$1000, 
                      MATCH($A112,'2024'!$C$1:$C$1000,0), 
                      MATCH(Q$1,'2024'!$A$1:$AAA$1,0))),
                INDEX(Hours!$A$1:$AAF$1000, 
                      MATCH($A112,Hours!$A$1:$A$1000,0), 
                      MATCH(Q$1,Hours!$A$1:$AAF$1,0)))
,"")</f>
        <v/>
      </c>
      <c r="R112" s="29">
        <f t="array" ref="R112">IFNA(IFNA(IFNA(INDEX('2025'!$A$1:$AAA$1000,
                      MATCH($A112,'2025'!$C$1:$C$1000,0), 
                      MATCH(R$1,'2025'!$A$1:$AAA$1,0)),
                INDEX('2024'!$A$1:$AAA$1000, 
                      MATCH($A112,'2024'!$C$1:$C$1000,0), 
                      MATCH(R$1,'2024'!$A$1:$AAA$1,0))),
                INDEX(Hours!$A$1:$AAF$1000, 
                      MATCH($A112,Hours!$A$1:$A$1000,0), 
                      MATCH(R$1,Hours!$A$1:$AAF$1,0)))
,"")</f>
        <v>2</v>
      </c>
      <c r="S112" s="29" t="str">
        <f t="array" ref="S112">IFNA(IFNA(IFNA(INDEX('2025'!$A$1:$AAA$1000,
                      MATCH($A112,'2025'!$C$1:$C$1000,0), 
                      MATCH(S$1,'2025'!$A$1:$AAA$1,0)),
                INDEX('2024'!$A$1:$AAA$1000, 
                      MATCH($A112,'2024'!$C$1:$C$1000,0), 
                      MATCH(S$1,'2024'!$A$1:$AAA$1,0))),
                INDEX(Hours!$A$1:$AAF$1000, 
                      MATCH($A112,Hours!$A$1:$A$1000,0), 
                      MATCH(S$1,Hours!$A$1:$AAF$1,0)))
,"")</f>
        <v/>
      </c>
      <c r="T112" s="76"/>
      <c r="U112" s="76"/>
      <c r="V112" s="76"/>
      <c r="W112" s="76"/>
      <c r="X112" s="76"/>
      <c r="Y112" s="29" t="str">
        <f t="array" ref="Y112">INDEX(Hours!$A$1:$AAF$1000, 
                      MATCH($A112,Hours!$A$1:$A$1000,0), 
                      MATCH(Y$1,Hours!$A$1:$AAF$1,0))</f>
        <v/>
      </c>
      <c r="Z112" s="76"/>
      <c r="AA112" s="76"/>
      <c r="AB112" s="76"/>
      <c r="AC112" s="76"/>
      <c r="AD112" s="76"/>
    </row>
    <row r="113" ht="22.5" hidden="1" customHeight="1">
      <c r="A113" s="25">
        <f t="shared" si="1"/>
        <v>45708</v>
      </c>
      <c r="B113" s="29">
        <f t="array" ref="B113">IFNA(IFNA(IFNA(INDEX('2025'!$A$1:$AAA$1000,
                      MATCH($A113,'2025'!$C$1:$C$1000,0), 
                      MATCH(B$1,'2025'!$A$1:$AAA$1,0)),
                INDEX('2024'!$A$1:$AAA$1000, 
                      MATCH($A113,'2024'!$C$1:$C$1000,0), 
                      MATCH(B$1,'2024'!$A$1:$AAA$1,0))),
                INDEX(Hours!$A$1:$AAF$1000, 
                      MATCH($A113,Hours!$A$1:$A$1000,0), 
                      MATCH(B$1,Hours!$A$1:$AAF$1,0)))
,"")</f>
        <v>5</v>
      </c>
      <c r="C113" s="29">
        <f t="array" ref="C113">IFNA(IFNA(IFNA(INDEX('2025'!$A$1:$AAA$1000,
                      MATCH($A113,'2025'!$C$1:$C$1000,0), 
                      MATCH(C$1,'2025'!$A$1:$AAA$1,0)),
                INDEX('2024'!$A$1:$AAA$1000, 
                      MATCH($A113,'2024'!$C$1:$C$1000,0), 
                      MATCH(C$1,'2024'!$A$1:$AAA$1,0))),
                INDEX(Hours!$A$1:$AAF$1000, 
                      MATCH($A113,Hours!$A$1:$A$1000,0), 
                      MATCH(C$1,Hours!$A$1:$AAF$1,0)))
,"")</f>
        <v>5</v>
      </c>
      <c r="D113" s="29">
        <f t="array" ref="D113">IFNA(IFNA(IFNA(INDEX('2025'!$A$1:$AAA$1000,
                      MATCH($A113,'2025'!$C$1:$C$1000,0), 
                      MATCH(D$1,'2025'!$A$1:$AAA$1,0)),
                INDEX('2024'!$A$1:$AAA$1000, 
                      MATCH($A113,'2024'!$C$1:$C$1000,0), 
                      MATCH(D$1,'2024'!$A$1:$AAA$1,0))),
                INDEX(Hours!$A$1:$AAF$1000, 
                      MATCH($A113,Hours!$A$1:$A$1000,0), 
                      MATCH(D$1,Hours!$A$1:$AAF$1,0)))
,"")</f>
        <v>5</v>
      </c>
      <c r="E113" s="29">
        <f t="array" ref="E113">IFNA(IFNA(IFNA(INDEX('2025'!$A$1:$AAA$1000,
                      MATCH($A113,'2025'!$C$1:$C$1000,0), 
                      MATCH(E$1,'2025'!$A$1:$AAA$1,0)),
                INDEX('2024'!$A$1:$AAA$1000, 
                      MATCH($A113,'2024'!$C$1:$C$1000,0), 
                      MATCH(E$1,'2024'!$A$1:$AAA$1,0))),
                INDEX(Hours!$A$1:$AAF$1000, 
                      MATCH($A113,Hours!$A$1:$A$1000,0), 
                      MATCH(E$1,Hours!$A$1:$AAF$1,0)))
,"")</f>
        <v>7</v>
      </c>
      <c r="F113" s="29">
        <f t="array" ref="F113">IFNA(IFNA(IFNA(INDEX('2025'!$A$1:$AAA$1000,
                      MATCH($A113,'2025'!$C$1:$C$1000,0), 
                      MATCH(F$1,'2025'!$A$1:$AAA$1,0)),
                INDEX('2024'!$A$1:$AAA$1000, 
                      MATCH($A113,'2024'!$C$1:$C$1000,0), 
                      MATCH(F$1,'2024'!$A$1:$AAA$1,0))),
                INDEX(Hours!$A$1:$AAF$1000, 
                      MATCH($A113,Hours!$A$1:$A$1000,0), 
                      MATCH(F$1,Hours!$A$1:$AAF$1,0)))
,"")</f>
        <v>6</v>
      </c>
      <c r="G113" s="29" t="str">
        <f t="array" ref="G113">IFNA(IFNA(IFNA(INDEX('2025'!$A$1:$AAA$1000,
                      MATCH($A113,'2025'!$C$1:$C$1000,0), 
                      MATCH(G$1,'2025'!$A$1:$AAA$1,0)),
                INDEX('2024'!$A$1:$AAA$1000, 
                      MATCH($A113,'2024'!$C$1:$C$1000,0), 
                      MATCH(G$1,'2024'!$A$1:$AAA$1,0))),
                INDEX(Hours!$A$1:$AAF$1000, 
                      MATCH($A113,Hours!$A$1:$A$1000,0), 
                      MATCH(G$1,Hours!$A$1:$AAF$1,0)))
,"")</f>
        <v/>
      </c>
      <c r="H113" s="29" t="str">
        <f t="array" ref="H113">IFNA(IFNA(IFNA(INDEX('2025'!$A$1:$AAA$1000,
                      MATCH($A113,'2025'!$C$1:$C$1000,0), 
                      MATCH(H$1,'2025'!$A$1:$AAA$1,0)),
                INDEX('2024'!$A$1:$AAA$1000, 
                      MATCH($A113,'2024'!$C$1:$C$1000,0), 
                      MATCH(H$1,'2024'!$A$1:$AAA$1,0))),
                INDEX(Hours!$A$1:$AAF$1000, 
                      MATCH($A113,Hours!$A$1:$A$1000,0), 
                      MATCH(H$1,Hours!$A$1:$AAF$1,0)))
,"")</f>
        <v/>
      </c>
      <c r="I113" s="29" t="str">
        <f t="array" ref="I113">IFNA(IFNA(IFNA(INDEX('2025'!$A$1:$AAA$1000,
                      MATCH($A113,'2025'!$C$1:$C$1000,0), 
                      MATCH(I$1,'2025'!$A$1:$AAA$1,0)),
                INDEX('2024'!$A$1:$AAA$1000, 
                      MATCH($A113,'2024'!$C$1:$C$1000,0), 
                      MATCH(I$1,'2024'!$A$1:$AAA$1,0))),
                INDEX(Hours!$A$1:$AAF$1000, 
                      MATCH($A113,Hours!$A$1:$A$1000,0), 
                      MATCH(I$1,Hours!$A$1:$AAF$1,0)))
,"")</f>
        <v/>
      </c>
      <c r="J113" s="29" t="str">
        <f t="array" ref="J113">IFNA(IFNA(IFNA(INDEX('2025'!$A$1:$AAA$1000,
                      MATCH($A113,'2025'!$C$1:$C$1000,0), 
                      MATCH(J$1,'2025'!$A$1:$AAA$1,0)),
                INDEX('2024'!$A$1:$AAA$1000, 
                      MATCH($A113,'2024'!$C$1:$C$1000,0), 
                      MATCH(J$1,'2024'!$A$1:$AAA$1,0))),
                INDEX(Hours!$A$1:$AAF$1000, 
                      MATCH($A113,Hours!$A$1:$A$1000,0), 
                      MATCH(J$1,Hours!$A$1:$AAF$1,0)))
,"")</f>
        <v/>
      </c>
      <c r="K113" s="29">
        <f t="array" ref="K113">IFNA(IFNA(IFNA(INDEX('2025'!$A$1:$AAA$1000,
                      MATCH($A113,'2025'!$C$1:$C$1000,0), 
                      MATCH(K$1,'2025'!$A$1:$AAA$1,0)),
                INDEX('2024'!$A$1:$AAA$1000, 
                      MATCH($A113,'2024'!$C$1:$C$1000,0), 
                      MATCH(K$1,'2024'!$A$1:$AAA$1,0))),
                INDEX(Hours!$A$1:$AAF$1000, 
                      MATCH($A113,Hours!$A$1:$A$1000,0), 
                      MATCH(K$1,Hours!$A$1:$AAF$1,0)))
,"")</f>
        <v>4</v>
      </c>
      <c r="L113" s="29" t="str">
        <f t="array" ref="L113">IFNA(IFNA(IFNA(INDEX('2025'!$A$1:$AAA$1000,
                      MATCH($A113,'2025'!$C$1:$C$1000,0), 
                      MATCH(L$1,'2025'!$A$1:$AAA$1,0)),
                INDEX('2024'!$A$1:$AAA$1000, 
                      MATCH($A113,'2024'!$C$1:$C$1000,0), 
                      MATCH(L$1,'2024'!$A$1:$AAA$1,0))),
                INDEX(Hours!$A$1:$AAF$1000, 
                      MATCH($A113,Hours!$A$1:$A$1000,0), 
                      MATCH(L$1,Hours!$A$1:$AAF$1,0)))
,"")</f>
        <v/>
      </c>
      <c r="M113" s="29">
        <f t="array" ref="M113">IFNA(IFNA(IFNA(INDEX('2025'!$A$1:$AAA$1000,
                      MATCH($A113,'2025'!$C$1:$C$1000,0), 
                      MATCH(M$1,'2025'!$A$1:$AAA$1,0)),
                INDEX('2024'!$A$1:$AAA$1000, 
                      MATCH($A113,'2024'!$C$1:$C$1000,0), 
                      MATCH(M$1,'2024'!$A$1:$AAA$1,0))),
                INDEX(Hours!$A$1:$AAF$1000, 
                      MATCH($A113,Hours!$A$1:$A$1000,0), 
                      MATCH(M$1,Hours!$A$1:$AAF$1,0)))
,"")</f>
        <v>7</v>
      </c>
      <c r="N113" s="29">
        <f t="array" ref="N113">IFNA(IFNA(IFNA(INDEX('2025'!$A$1:$AAA$1000,
                      MATCH($A113,'2025'!$C$1:$C$1000,0), 
                      MATCH(N$1,'2025'!$A$1:$AAA$1,0)),
                INDEX('2024'!$A$1:$AAA$1000, 
                      MATCH($A113,'2024'!$C$1:$C$1000,0), 
                      MATCH(N$1,'2024'!$A$1:$AAA$1,0))),
                INDEX(Hours!$A$1:$AAF$1000, 
                      MATCH($A113,Hours!$A$1:$A$1000,0), 
                      MATCH(N$1,Hours!$A$1:$AAF$1,0)))
,"")</f>
        <v>4</v>
      </c>
      <c r="O113" s="29">
        <f t="array" ref="O113">IFNA(IFNA(IFNA(INDEX('2025'!$A$1:$AAA$1000,
                      MATCH($A113,'2025'!$C$1:$C$1000,0), 
                      MATCH(O$1,'2025'!$A$1:$AAA$1,0)),
                INDEX('2024'!$A$1:$AAA$1000, 
                      MATCH($A113,'2024'!$C$1:$C$1000,0), 
                      MATCH(O$1,'2024'!$A$1:$AAA$1,0))),
                INDEX(Hours!$A$1:$AAF$1000, 
                      MATCH($A113,Hours!$A$1:$A$1000,0), 
                      MATCH(O$1,Hours!$A$1:$AAF$1,0)))
,"")</f>
        <v>1</v>
      </c>
      <c r="P113" s="29">
        <f t="array" ref="P113">IFNA(IFNA(IFNA(INDEX('2025'!$A$1:$AAA$1000,
                      MATCH($A113,'2025'!$C$1:$C$1000,0), 
                      MATCH(P$1,'2025'!$A$1:$AAA$1,0)),
                INDEX('2024'!$A$1:$AAA$1000, 
                      MATCH($A113,'2024'!$C$1:$C$1000,0), 
                      MATCH(P$1,'2024'!$A$1:$AAA$1,0))),
                INDEX(Hours!$A$1:$AAF$1000, 
                      MATCH($A113,Hours!$A$1:$A$1000,0), 
                      MATCH(P$1,Hours!$A$1:$AAF$1,0)))
,"")</f>
        <v>2</v>
      </c>
      <c r="Q113" s="29" t="str">
        <f t="array" ref="Q113">IFNA(IFNA(IFNA(INDEX('2025'!$A$1:$AAA$1000,
                      MATCH($A113,'2025'!$C$1:$C$1000,0), 
                      MATCH(Q$1,'2025'!$A$1:$AAA$1,0)),
                INDEX('2024'!$A$1:$AAA$1000, 
                      MATCH($A113,'2024'!$C$1:$C$1000,0), 
                      MATCH(Q$1,'2024'!$A$1:$AAA$1,0))),
                INDEX(Hours!$A$1:$AAF$1000, 
                      MATCH($A113,Hours!$A$1:$A$1000,0), 
                      MATCH(Q$1,Hours!$A$1:$AAF$1,0)))
,"")</f>
        <v/>
      </c>
      <c r="R113" s="29">
        <f t="array" ref="R113">IFNA(IFNA(IFNA(INDEX('2025'!$A$1:$AAA$1000,
                      MATCH($A113,'2025'!$C$1:$C$1000,0), 
                      MATCH(R$1,'2025'!$A$1:$AAA$1,0)),
                INDEX('2024'!$A$1:$AAA$1000, 
                      MATCH($A113,'2024'!$C$1:$C$1000,0), 
                      MATCH(R$1,'2024'!$A$1:$AAA$1,0))),
                INDEX(Hours!$A$1:$AAF$1000, 
                      MATCH($A113,Hours!$A$1:$A$1000,0), 
                      MATCH(R$1,Hours!$A$1:$AAF$1,0)))
,"")</f>
        <v>2</v>
      </c>
      <c r="S113" s="29" t="str">
        <f t="array" ref="S113">IFNA(IFNA(IFNA(INDEX('2025'!$A$1:$AAA$1000,
                      MATCH($A113,'2025'!$C$1:$C$1000,0), 
                      MATCH(S$1,'2025'!$A$1:$AAA$1,0)),
                INDEX('2024'!$A$1:$AAA$1000, 
                      MATCH($A113,'2024'!$C$1:$C$1000,0), 
                      MATCH(S$1,'2024'!$A$1:$AAA$1,0))),
                INDEX(Hours!$A$1:$AAF$1000, 
                      MATCH($A113,Hours!$A$1:$A$1000,0), 
                      MATCH(S$1,Hours!$A$1:$AAF$1,0)))
,"")</f>
        <v/>
      </c>
      <c r="T113" s="76"/>
      <c r="U113" s="76"/>
      <c r="V113" s="76"/>
      <c r="W113" s="76"/>
      <c r="X113" s="76"/>
      <c r="Y113" s="29" t="str">
        <f t="array" ref="Y113">INDEX(Hours!$A$1:$AAF$1000, 
                      MATCH($A113,Hours!$A$1:$A$1000,0), 
                      MATCH(Y$1,Hours!$A$1:$AAF$1,0))</f>
        <v/>
      </c>
      <c r="Z113" s="76"/>
      <c r="AA113" s="76"/>
      <c r="AB113" s="76"/>
      <c r="AC113" s="76"/>
      <c r="AD113" s="76"/>
    </row>
    <row r="114" ht="22.5" hidden="1" customHeight="1">
      <c r="A114" s="25">
        <f t="shared" si="1"/>
        <v>45709</v>
      </c>
      <c r="B114" s="29">
        <f t="array" ref="B114">IFNA(IFNA(IFNA(INDEX('2025'!$A$1:$AAA$1000,
                      MATCH($A114,'2025'!$C$1:$C$1000,0), 
                      MATCH(B$1,'2025'!$A$1:$AAA$1,0)),
                INDEX('2024'!$A$1:$AAA$1000, 
                      MATCH($A114,'2024'!$C$1:$C$1000,0), 
                      MATCH(B$1,'2024'!$A$1:$AAA$1,0))),
                INDEX(Hours!$A$1:$AAF$1000, 
                      MATCH($A114,Hours!$A$1:$A$1000,0), 
                      MATCH(B$1,Hours!$A$1:$AAF$1,0)))
,"")</f>
        <v>5</v>
      </c>
      <c r="C114" s="29">
        <f t="array" ref="C114">IFNA(IFNA(IFNA(INDEX('2025'!$A$1:$AAA$1000,
                      MATCH($A114,'2025'!$C$1:$C$1000,0), 
                      MATCH(C$1,'2025'!$A$1:$AAA$1,0)),
                INDEX('2024'!$A$1:$AAA$1000, 
                      MATCH($A114,'2024'!$C$1:$C$1000,0), 
                      MATCH(C$1,'2024'!$A$1:$AAA$1,0))),
                INDEX(Hours!$A$1:$AAF$1000, 
                      MATCH($A114,Hours!$A$1:$A$1000,0), 
                      MATCH(C$1,Hours!$A$1:$AAF$1,0)))
,"")</f>
        <v>5</v>
      </c>
      <c r="D114" s="29">
        <f t="array" ref="D114">IFNA(IFNA(IFNA(INDEX('2025'!$A$1:$AAA$1000,
                      MATCH($A114,'2025'!$C$1:$C$1000,0), 
                      MATCH(D$1,'2025'!$A$1:$AAA$1,0)),
                INDEX('2024'!$A$1:$AAA$1000, 
                      MATCH($A114,'2024'!$C$1:$C$1000,0), 
                      MATCH(D$1,'2024'!$A$1:$AAA$1,0))),
                INDEX(Hours!$A$1:$AAF$1000, 
                      MATCH($A114,Hours!$A$1:$A$1000,0), 
                      MATCH(D$1,Hours!$A$1:$AAF$1,0)))
,"")</f>
        <v>5</v>
      </c>
      <c r="E114" s="29">
        <f t="array" ref="E114">IFNA(IFNA(IFNA(INDEX('2025'!$A$1:$AAA$1000,
                      MATCH($A114,'2025'!$C$1:$C$1000,0), 
                      MATCH(E$1,'2025'!$A$1:$AAA$1,0)),
                INDEX('2024'!$A$1:$AAA$1000, 
                      MATCH($A114,'2024'!$C$1:$C$1000,0), 
                      MATCH(E$1,'2024'!$A$1:$AAA$1,0))),
                INDEX(Hours!$A$1:$AAF$1000, 
                      MATCH($A114,Hours!$A$1:$A$1000,0), 
                      MATCH(E$1,Hours!$A$1:$AAF$1,0)))
,"")</f>
        <v>7</v>
      </c>
      <c r="F114" s="29">
        <f t="array" ref="F114">IFNA(IFNA(IFNA(INDEX('2025'!$A$1:$AAA$1000,
                      MATCH($A114,'2025'!$C$1:$C$1000,0), 
                      MATCH(F$1,'2025'!$A$1:$AAA$1,0)),
                INDEX('2024'!$A$1:$AAA$1000, 
                      MATCH($A114,'2024'!$C$1:$C$1000,0), 
                      MATCH(F$1,'2024'!$A$1:$AAA$1,0))),
                INDEX(Hours!$A$1:$AAF$1000, 
                      MATCH($A114,Hours!$A$1:$A$1000,0), 
                      MATCH(F$1,Hours!$A$1:$AAF$1,0)))
,"")</f>
        <v>6</v>
      </c>
      <c r="G114" s="29">
        <f t="array" ref="G114">IFNA(IFNA(IFNA(INDEX('2025'!$A$1:$AAA$1000,
                      MATCH($A114,'2025'!$C$1:$C$1000,0), 
                      MATCH(G$1,'2025'!$A$1:$AAA$1,0)),
                INDEX('2024'!$A$1:$AAA$1000, 
                      MATCH($A114,'2024'!$C$1:$C$1000,0), 
                      MATCH(G$1,'2024'!$A$1:$AAA$1,0))),
                INDEX(Hours!$A$1:$AAF$1000, 
                      MATCH($A114,Hours!$A$1:$A$1000,0), 
                      MATCH(G$1,Hours!$A$1:$AAF$1,0)))
,"")</f>
        <v>4</v>
      </c>
      <c r="H114" s="29" t="str">
        <f t="array" ref="H114">IFNA(IFNA(IFNA(INDEX('2025'!$A$1:$AAA$1000,
                      MATCH($A114,'2025'!$C$1:$C$1000,0), 
                      MATCH(H$1,'2025'!$A$1:$AAA$1,0)),
                INDEX('2024'!$A$1:$AAA$1000, 
                      MATCH($A114,'2024'!$C$1:$C$1000,0), 
                      MATCH(H$1,'2024'!$A$1:$AAA$1,0))),
                INDEX(Hours!$A$1:$AAF$1000, 
                      MATCH($A114,Hours!$A$1:$A$1000,0), 
                      MATCH(H$1,Hours!$A$1:$AAF$1,0)))
,"")</f>
        <v/>
      </c>
      <c r="I114" s="29" t="str">
        <f t="array" ref="I114">IFNA(IFNA(IFNA(INDEX('2025'!$A$1:$AAA$1000,
                      MATCH($A114,'2025'!$C$1:$C$1000,0), 
                      MATCH(I$1,'2025'!$A$1:$AAA$1,0)),
                INDEX('2024'!$A$1:$AAA$1000, 
                      MATCH($A114,'2024'!$C$1:$C$1000,0), 
                      MATCH(I$1,'2024'!$A$1:$AAA$1,0))),
                INDEX(Hours!$A$1:$AAF$1000, 
                      MATCH($A114,Hours!$A$1:$A$1000,0), 
                      MATCH(I$1,Hours!$A$1:$AAF$1,0)))
,"")</f>
        <v/>
      </c>
      <c r="J114" s="29" t="str">
        <f t="array" ref="J114">IFNA(IFNA(IFNA(INDEX('2025'!$A$1:$AAA$1000,
                      MATCH($A114,'2025'!$C$1:$C$1000,0), 
                      MATCH(J$1,'2025'!$A$1:$AAA$1,0)),
                INDEX('2024'!$A$1:$AAA$1000, 
                      MATCH($A114,'2024'!$C$1:$C$1000,0), 
                      MATCH(J$1,'2024'!$A$1:$AAA$1,0))),
                INDEX(Hours!$A$1:$AAF$1000, 
                      MATCH($A114,Hours!$A$1:$A$1000,0), 
                      MATCH(J$1,Hours!$A$1:$AAF$1,0)))
,"")</f>
        <v/>
      </c>
      <c r="K114" s="29">
        <f t="array" ref="K114">IFNA(IFNA(IFNA(INDEX('2025'!$A$1:$AAA$1000,
                      MATCH($A114,'2025'!$C$1:$C$1000,0), 
                      MATCH(K$1,'2025'!$A$1:$AAA$1,0)),
                INDEX('2024'!$A$1:$AAA$1000, 
                      MATCH($A114,'2024'!$C$1:$C$1000,0), 
                      MATCH(K$1,'2024'!$A$1:$AAA$1,0))),
                INDEX(Hours!$A$1:$AAF$1000, 
                      MATCH($A114,Hours!$A$1:$A$1000,0), 
                      MATCH(K$1,Hours!$A$1:$AAF$1,0)))
,"")</f>
        <v>4</v>
      </c>
      <c r="L114" s="29" t="str">
        <f t="array" ref="L114">IFNA(IFNA(IFNA(INDEX('2025'!$A$1:$AAA$1000,
                      MATCH($A114,'2025'!$C$1:$C$1000,0), 
                      MATCH(L$1,'2025'!$A$1:$AAA$1,0)),
                INDEX('2024'!$A$1:$AAA$1000, 
                      MATCH($A114,'2024'!$C$1:$C$1000,0), 
                      MATCH(L$1,'2024'!$A$1:$AAA$1,0))),
                INDEX(Hours!$A$1:$AAF$1000, 
                      MATCH($A114,Hours!$A$1:$A$1000,0), 
                      MATCH(L$1,Hours!$A$1:$AAF$1,0)))
,"")</f>
        <v/>
      </c>
      <c r="M114" s="29">
        <f t="array" ref="M114">IFNA(IFNA(IFNA(INDEX('2025'!$A$1:$AAA$1000,
                      MATCH($A114,'2025'!$C$1:$C$1000,0), 
                      MATCH(M$1,'2025'!$A$1:$AAA$1,0)),
                INDEX('2024'!$A$1:$AAA$1000, 
                      MATCH($A114,'2024'!$C$1:$C$1000,0), 
                      MATCH(M$1,'2024'!$A$1:$AAA$1,0))),
                INDEX(Hours!$A$1:$AAF$1000, 
                      MATCH($A114,Hours!$A$1:$A$1000,0), 
                      MATCH(M$1,Hours!$A$1:$AAF$1,0)))
,"")</f>
        <v>7</v>
      </c>
      <c r="N114" s="29">
        <f t="array" ref="N114">IFNA(IFNA(IFNA(INDEX('2025'!$A$1:$AAA$1000,
                      MATCH($A114,'2025'!$C$1:$C$1000,0), 
                      MATCH(N$1,'2025'!$A$1:$AAA$1,0)),
                INDEX('2024'!$A$1:$AAA$1000, 
                      MATCH($A114,'2024'!$C$1:$C$1000,0), 
                      MATCH(N$1,'2024'!$A$1:$AAA$1,0))),
                INDEX(Hours!$A$1:$AAF$1000, 
                      MATCH($A114,Hours!$A$1:$A$1000,0), 
                      MATCH(N$1,Hours!$A$1:$AAF$1,0)))
,"")</f>
        <v>2</v>
      </c>
      <c r="O114" s="29">
        <f t="array" ref="O114">IFNA(IFNA(IFNA(INDEX('2025'!$A$1:$AAA$1000,
                      MATCH($A114,'2025'!$C$1:$C$1000,0), 
                      MATCH(O$1,'2025'!$A$1:$AAA$1,0)),
                INDEX('2024'!$A$1:$AAA$1000, 
                      MATCH($A114,'2024'!$C$1:$C$1000,0), 
                      MATCH(O$1,'2024'!$A$1:$AAA$1,0))),
                INDEX(Hours!$A$1:$AAF$1000, 
                      MATCH($A114,Hours!$A$1:$A$1000,0), 
                      MATCH(O$1,Hours!$A$1:$AAF$1,0)))
,"")</f>
        <v>4</v>
      </c>
      <c r="P114" s="29">
        <f t="array" ref="P114">IFNA(IFNA(IFNA(INDEX('2025'!$A$1:$AAA$1000,
                      MATCH($A114,'2025'!$C$1:$C$1000,0), 
                      MATCH(P$1,'2025'!$A$1:$AAA$1,0)),
                INDEX('2024'!$A$1:$AAA$1000, 
                      MATCH($A114,'2024'!$C$1:$C$1000,0), 
                      MATCH(P$1,'2024'!$A$1:$AAA$1,0))),
                INDEX(Hours!$A$1:$AAF$1000, 
                      MATCH($A114,Hours!$A$1:$A$1000,0), 
                      MATCH(P$1,Hours!$A$1:$AAF$1,0)))
,"")</f>
        <v>2</v>
      </c>
      <c r="Q114" s="29" t="str">
        <f t="array" ref="Q114">IFNA(IFNA(IFNA(INDEX('2025'!$A$1:$AAA$1000,
                      MATCH($A114,'2025'!$C$1:$C$1000,0), 
                      MATCH(Q$1,'2025'!$A$1:$AAA$1,0)),
                INDEX('2024'!$A$1:$AAA$1000, 
                      MATCH($A114,'2024'!$C$1:$C$1000,0), 
                      MATCH(Q$1,'2024'!$A$1:$AAA$1,0))),
                INDEX(Hours!$A$1:$AAF$1000, 
                      MATCH($A114,Hours!$A$1:$A$1000,0), 
                      MATCH(Q$1,Hours!$A$1:$AAF$1,0)))
,"")</f>
        <v/>
      </c>
      <c r="R114" s="29">
        <f t="array" ref="R114">IFNA(IFNA(IFNA(INDEX('2025'!$A$1:$AAA$1000,
                      MATCH($A114,'2025'!$C$1:$C$1000,0), 
                      MATCH(R$1,'2025'!$A$1:$AAA$1,0)),
                INDEX('2024'!$A$1:$AAA$1000, 
                      MATCH($A114,'2024'!$C$1:$C$1000,0), 
                      MATCH(R$1,'2024'!$A$1:$AAA$1,0))),
                INDEX(Hours!$A$1:$AAF$1000, 
                      MATCH($A114,Hours!$A$1:$A$1000,0), 
                      MATCH(R$1,Hours!$A$1:$AAF$1,0)))
,"")</f>
        <v>2</v>
      </c>
      <c r="S114" s="29" t="str">
        <f t="array" ref="S114">IFNA(IFNA(IFNA(INDEX('2025'!$A$1:$AAA$1000,
                      MATCH($A114,'2025'!$C$1:$C$1000,0), 
                      MATCH(S$1,'2025'!$A$1:$AAA$1,0)),
                INDEX('2024'!$A$1:$AAA$1000, 
                      MATCH($A114,'2024'!$C$1:$C$1000,0), 
                      MATCH(S$1,'2024'!$A$1:$AAA$1,0))),
                INDEX(Hours!$A$1:$AAF$1000, 
                      MATCH($A114,Hours!$A$1:$A$1000,0), 
                      MATCH(S$1,Hours!$A$1:$AAF$1,0)))
,"")</f>
        <v/>
      </c>
      <c r="T114" s="76"/>
      <c r="U114" s="76"/>
      <c r="V114" s="76"/>
      <c r="W114" s="76"/>
      <c r="X114" s="76"/>
      <c r="Y114" s="29" t="str">
        <f t="array" ref="Y114">INDEX(Hours!$A$1:$AAF$1000, 
                      MATCH($A114,Hours!$A$1:$A$1000,0), 
                      MATCH(Y$1,Hours!$A$1:$AAF$1,0))</f>
        <v/>
      </c>
      <c r="Z114" s="76"/>
      <c r="AA114" s="76"/>
      <c r="AB114" s="76"/>
      <c r="AC114" s="76"/>
      <c r="AD114" s="76"/>
    </row>
    <row r="115" ht="22.5" hidden="1" customHeight="1">
      <c r="A115" s="25">
        <f t="shared" si="1"/>
        <v>45710</v>
      </c>
      <c r="B115" s="29">
        <f t="array" ref="B115">IFNA(IFNA(IFNA(INDEX('2025'!$A$1:$AAA$1000,
                      MATCH($A115,'2025'!$C$1:$C$1000,0), 
                      MATCH(B$1,'2025'!$A$1:$AAA$1,0)),
                INDEX('2024'!$A$1:$AAA$1000, 
                      MATCH($A115,'2024'!$C$1:$C$1000,0), 
                      MATCH(B$1,'2024'!$A$1:$AAA$1,0))),
                INDEX(Hours!$A$1:$AAF$1000, 
                      MATCH($A115,Hours!$A$1:$A$1000,0), 
                      MATCH(B$1,Hours!$A$1:$AAF$1,0)))
,"")</f>
        <v>5</v>
      </c>
      <c r="C115" s="29">
        <f t="array" ref="C115">IFNA(IFNA(IFNA(INDEX('2025'!$A$1:$AAA$1000,
                      MATCH($A115,'2025'!$C$1:$C$1000,0), 
                      MATCH(C$1,'2025'!$A$1:$AAA$1,0)),
                INDEX('2024'!$A$1:$AAA$1000, 
                      MATCH($A115,'2024'!$C$1:$C$1000,0), 
                      MATCH(C$1,'2024'!$A$1:$AAA$1,0))),
                INDEX(Hours!$A$1:$AAF$1000, 
                      MATCH($A115,Hours!$A$1:$A$1000,0), 
                      MATCH(C$1,Hours!$A$1:$AAF$1,0)))
,"")</f>
        <v>5</v>
      </c>
      <c r="D115" s="29">
        <f t="array" ref="D115">IFNA(IFNA(IFNA(INDEX('2025'!$A$1:$AAA$1000,
                      MATCH($A115,'2025'!$C$1:$C$1000,0), 
                      MATCH(D$1,'2025'!$A$1:$AAA$1,0)),
                INDEX('2024'!$A$1:$AAA$1000, 
                      MATCH($A115,'2024'!$C$1:$C$1000,0), 
                      MATCH(D$1,'2024'!$A$1:$AAA$1,0))),
                INDEX(Hours!$A$1:$AAF$1000, 
                      MATCH($A115,Hours!$A$1:$A$1000,0), 
                      MATCH(D$1,Hours!$A$1:$AAF$1,0)))
,"")</f>
        <v>5</v>
      </c>
      <c r="E115" s="29">
        <f t="array" ref="E115">IFNA(IFNA(IFNA(INDEX('2025'!$A$1:$AAA$1000,
                      MATCH($A115,'2025'!$C$1:$C$1000,0), 
                      MATCH(E$1,'2025'!$A$1:$AAA$1,0)),
                INDEX('2024'!$A$1:$AAA$1000, 
                      MATCH($A115,'2024'!$C$1:$C$1000,0), 
                      MATCH(E$1,'2024'!$A$1:$AAA$1,0))),
                INDEX(Hours!$A$1:$AAF$1000, 
                      MATCH($A115,Hours!$A$1:$A$1000,0), 
                      MATCH(E$1,Hours!$A$1:$AAF$1,0)))
,"")</f>
        <v>7</v>
      </c>
      <c r="F115" s="29">
        <f t="array" ref="F115">IFNA(IFNA(IFNA(INDEX('2025'!$A$1:$AAA$1000,
                      MATCH($A115,'2025'!$C$1:$C$1000,0), 
                      MATCH(F$1,'2025'!$A$1:$AAA$1,0)),
                INDEX('2024'!$A$1:$AAA$1000, 
                      MATCH($A115,'2024'!$C$1:$C$1000,0), 
                      MATCH(F$1,'2024'!$A$1:$AAA$1,0))),
                INDEX(Hours!$A$1:$AAF$1000, 
                      MATCH($A115,Hours!$A$1:$A$1000,0), 
                      MATCH(F$1,Hours!$A$1:$AAF$1,0)))
,"")</f>
        <v>6</v>
      </c>
      <c r="G115" s="29" t="str">
        <f t="array" ref="G115">IFNA(IFNA(IFNA(INDEX('2025'!$A$1:$AAA$1000,
                      MATCH($A115,'2025'!$C$1:$C$1000,0), 
                      MATCH(G$1,'2025'!$A$1:$AAA$1,0)),
                INDEX('2024'!$A$1:$AAA$1000, 
                      MATCH($A115,'2024'!$C$1:$C$1000,0), 
                      MATCH(G$1,'2024'!$A$1:$AAA$1,0))),
                INDEX(Hours!$A$1:$AAF$1000, 
                      MATCH($A115,Hours!$A$1:$A$1000,0), 
                      MATCH(G$1,Hours!$A$1:$AAF$1,0)))
,"")</f>
        <v/>
      </c>
      <c r="H115" s="29" t="str">
        <f t="array" ref="H115">IFNA(IFNA(IFNA(INDEX('2025'!$A$1:$AAA$1000,
                      MATCH($A115,'2025'!$C$1:$C$1000,0), 
                      MATCH(H$1,'2025'!$A$1:$AAA$1,0)),
                INDEX('2024'!$A$1:$AAA$1000, 
                      MATCH($A115,'2024'!$C$1:$C$1000,0), 
                      MATCH(H$1,'2024'!$A$1:$AAA$1,0))),
                INDEX(Hours!$A$1:$AAF$1000, 
                      MATCH($A115,Hours!$A$1:$A$1000,0), 
                      MATCH(H$1,Hours!$A$1:$AAF$1,0)))
,"")</f>
        <v/>
      </c>
      <c r="I115" s="29" t="str">
        <f t="array" ref="I115">IFNA(IFNA(IFNA(INDEX('2025'!$A$1:$AAA$1000,
                      MATCH($A115,'2025'!$C$1:$C$1000,0), 
                      MATCH(I$1,'2025'!$A$1:$AAA$1,0)),
                INDEX('2024'!$A$1:$AAA$1000, 
                      MATCH($A115,'2024'!$C$1:$C$1000,0), 
                      MATCH(I$1,'2024'!$A$1:$AAA$1,0))),
                INDEX(Hours!$A$1:$AAF$1000, 
                      MATCH($A115,Hours!$A$1:$A$1000,0), 
                      MATCH(I$1,Hours!$A$1:$AAF$1,0)))
,"")</f>
        <v/>
      </c>
      <c r="J115" s="29" t="str">
        <f t="array" ref="J115">IFNA(IFNA(IFNA(INDEX('2025'!$A$1:$AAA$1000,
                      MATCH($A115,'2025'!$C$1:$C$1000,0), 
                      MATCH(J$1,'2025'!$A$1:$AAA$1,0)),
                INDEX('2024'!$A$1:$AAA$1000, 
                      MATCH($A115,'2024'!$C$1:$C$1000,0), 
                      MATCH(J$1,'2024'!$A$1:$AAA$1,0))),
                INDEX(Hours!$A$1:$AAF$1000, 
                      MATCH($A115,Hours!$A$1:$A$1000,0), 
                      MATCH(J$1,Hours!$A$1:$AAF$1,0)))
,"")</f>
        <v/>
      </c>
      <c r="K115" s="29">
        <f t="array" ref="K115">IFNA(IFNA(IFNA(INDEX('2025'!$A$1:$AAA$1000,
                      MATCH($A115,'2025'!$C$1:$C$1000,0), 
                      MATCH(K$1,'2025'!$A$1:$AAA$1,0)),
                INDEX('2024'!$A$1:$AAA$1000, 
                      MATCH($A115,'2024'!$C$1:$C$1000,0), 
                      MATCH(K$1,'2024'!$A$1:$AAA$1,0))),
                INDEX(Hours!$A$1:$AAF$1000, 
                      MATCH($A115,Hours!$A$1:$A$1000,0), 
                      MATCH(K$1,Hours!$A$1:$AAF$1,0)))
,"")</f>
        <v>3</v>
      </c>
      <c r="L115" s="29" t="str">
        <f t="array" ref="L115">IFNA(IFNA(IFNA(INDEX('2025'!$A$1:$AAA$1000,
                      MATCH($A115,'2025'!$C$1:$C$1000,0), 
                      MATCH(L$1,'2025'!$A$1:$AAA$1,0)),
                INDEX('2024'!$A$1:$AAA$1000, 
                      MATCH($A115,'2024'!$C$1:$C$1000,0), 
                      MATCH(L$1,'2024'!$A$1:$AAA$1,0))),
                INDEX(Hours!$A$1:$AAF$1000, 
                      MATCH($A115,Hours!$A$1:$A$1000,0), 
                      MATCH(L$1,Hours!$A$1:$AAF$1,0)))
,"")</f>
        <v/>
      </c>
      <c r="M115" s="29">
        <f t="array" ref="M115">IFNA(IFNA(IFNA(INDEX('2025'!$A$1:$AAA$1000,
                      MATCH($A115,'2025'!$C$1:$C$1000,0), 
                      MATCH(M$1,'2025'!$A$1:$AAA$1,0)),
                INDEX('2024'!$A$1:$AAA$1000, 
                      MATCH($A115,'2024'!$C$1:$C$1000,0), 
                      MATCH(M$1,'2024'!$A$1:$AAA$1,0))),
                INDEX(Hours!$A$1:$AAF$1000, 
                      MATCH($A115,Hours!$A$1:$A$1000,0), 
                      MATCH(M$1,Hours!$A$1:$AAF$1,0)))
,"")</f>
        <v>7</v>
      </c>
      <c r="N115" s="29" t="str">
        <f t="array" ref="N115">IFNA(IFNA(IFNA(INDEX('2025'!$A$1:$AAA$1000,
                      MATCH($A115,'2025'!$C$1:$C$1000,0), 
                      MATCH(N$1,'2025'!$A$1:$AAA$1,0)),
                INDEX('2024'!$A$1:$AAA$1000, 
                      MATCH($A115,'2024'!$C$1:$C$1000,0), 
                      MATCH(N$1,'2024'!$A$1:$AAA$1,0))),
                INDEX(Hours!$A$1:$AAF$1000, 
                      MATCH($A115,Hours!$A$1:$A$1000,0), 
                      MATCH(N$1,Hours!$A$1:$AAF$1,0)))
,"")</f>
        <v/>
      </c>
      <c r="O115" s="29">
        <f t="array" ref="O115">IFNA(IFNA(IFNA(INDEX('2025'!$A$1:$AAA$1000,
                      MATCH($A115,'2025'!$C$1:$C$1000,0), 
                      MATCH(O$1,'2025'!$A$1:$AAA$1,0)),
                INDEX('2024'!$A$1:$AAA$1000, 
                      MATCH($A115,'2024'!$C$1:$C$1000,0), 
                      MATCH(O$1,'2024'!$A$1:$AAA$1,0))),
                INDEX(Hours!$A$1:$AAF$1000, 
                      MATCH($A115,Hours!$A$1:$A$1000,0), 
                      MATCH(O$1,Hours!$A$1:$AAF$1,0)))
,"")</f>
        <v>2</v>
      </c>
      <c r="P115" s="29" t="str">
        <f t="array" ref="P115">IFNA(IFNA(IFNA(INDEX('2025'!$A$1:$AAA$1000,
                      MATCH($A115,'2025'!$C$1:$C$1000,0), 
                      MATCH(P$1,'2025'!$A$1:$AAA$1,0)),
                INDEX('2024'!$A$1:$AAA$1000, 
                      MATCH($A115,'2024'!$C$1:$C$1000,0), 
                      MATCH(P$1,'2024'!$A$1:$AAA$1,0))),
                INDEX(Hours!$A$1:$AAF$1000, 
                      MATCH($A115,Hours!$A$1:$A$1000,0), 
                      MATCH(P$1,Hours!$A$1:$AAF$1,0)))
,"")</f>
        <v/>
      </c>
      <c r="Q115" s="29" t="str">
        <f t="array" ref="Q115">IFNA(IFNA(IFNA(INDEX('2025'!$A$1:$AAA$1000,
                      MATCH($A115,'2025'!$C$1:$C$1000,0), 
                      MATCH(Q$1,'2025'!$A$1:$AAA$1,0)),
                INDEX('2024'!$A$1:$AAA$1000, 
                      MATCH($A115,'2024'!$C$1:$C$1000,0), 
                      MATCH(Q$1,'2024'!$A$1:$AAA$1,0))),
                INDEX(Hours!$A$1:$AAF$1000, 
                      MATCH($A115,Hours!$A$1:$A$1000,0), 
                      MATCH(Q$1,Hours!$A$1:$AAF$1,0)))
,"")</f>
        <v/>
      </c>
      <c r="R115" s="29">
        <f t="array" ref="R115">IFNA(IFNA(IFNA(INDEX('2025'!$A$1:$AAA$1000,
                      MATCH($A115,'2025'!$C$1:$C$1000,0), 
                      MATCH(R$1,'2025'!$A$1:$AAA$1,0)),
                INDEX('2024'!$A$1:$AAA$1000, 
                      MATCH($A115,'2024'!$C$1:$C$1000,0), 
                      MATCH(R$1,'2024'!$A$1:$AAA$1,0))),
                INDEX(Hours!$A$1:$AAF$1000, 
                      MATCH($A115,Hours!$A$1:$A$1000,0), 
                      MATCH(R$1,Hours!$A$1:$AAF$1,0)))
,"")</f>
        <v>2</v>
      </c>
      <c r="S115" s="29" t="str">
        <f t="array" ref="S115">IFNA(IFNA(IFNA(INDEX('2025'!$A$1:$AAA$1000,
                      MATCH($A115,'2025'!$C$1:$C$1000,0), 
                      MATCH(S$1,'2025'!$A$1:$AAA$1,0)),
                INDEX('2024'!$A$1:$AAA$1000, 
                      MATCH($A115,'2024'!$C$1:$C$1000,0), 
                      MATCH(S$1,'2024'!$A$1:$AAA$1,0))),
                INDEX(Hours!$A$1:$AAF$1000, 
                      MATCH($A115,Hours!$A$1:$A$1000,0), 
                      MATCH(S$1,Hours!$A$1:$AAF$1,0)))
,"")</f>
        <v/>
      </c>
      <c r="T115" s="76"/>
      <c r="U115" s="76"/>
      <c r="V115" s="76"/>
      <c r="W115" s="76"/>
      <c r="X115" s="76"/>
      <c r="Y115" s="29" t="str">
        <f t="array" ref="Y115">INDEX(Hours!$A$1:$AAF$1000, 
                      MATCH($A115,Hours!$A$1:$A$1000,0), 
                      MATCH(Y$1,Hours!$A$1:$AAF$1,0))</f>
        <v/>
      </c>
      <c r="Z115" s="76"/>
      <c r="AA115" s="76"/>
      <c r="AB115" s="76"/>
      <c r="AC115" s="76"/>
      <c r="AD115" s="76"/>
    </row>
    <row r="116" ht="22.5" hidden="1" customHeight="1">
      <c r="A116" s="25">
        <f t="shared" si="1"/>
        <v>45711</v>
      </c>
      <c r="B116" s="29">
        <f t="array" ref="B116">IFNA(IFNA(IFNA(INDEX('2025'!$A$1:$AAA$1000,
                      MATCH($A116,'2025'!$C$1:$C$1000,0), 
                      MATCH(B$1,'2025'!$A$1:$AAA$1,0)),
                INDEX('2024'!$A$1:$AAA$1000, 
                      MATCH($A116,'2024'!$C$1:$C$1000,0), 
                      MATCH(B$1,'2024'!$A$1:$AAA$1,0))),
                INDEX(Hours!$A$1:$AAF$1000, 
                      MATCH($A116,Hours!$A$1:$A$1000,0), 
                      MATCH(B$1,Hours!$A$1:$AAF$1,0)))
,"")</f>
        <v>5</v>
      </c>
      <c r="C116" s="29">
        <f t="array" ref="C116">IFNA(IFNA(IFNA(INDEX('2025'!$A$1:$AAA$1000,
                      MATCH($A116,'2025'!$C$1:$C$1000,0), 
                      MATCH(C$1,'2025'!$A$1:$AAA$1,0)),
                INDEX('2024'!$A$1:$AAA$1000, 
                      MATCH($A116,'2024'!$C$1:$C$1000,0), 
                      MATCH(C$1,'2024'!$A$1:$AAA$1,0))),
                INDEX(Hours!$A$1:$AAF$1000, 
                      MATCH($A116,Hours!$A$1:$A$1000,0), 
                      MATCH(C$1,Hours!$A$1:$AAF$1,0)))
,"")</f>
        <v>5</v>
      </c>
      <c r="D116" s="29">
        <f t="array" ref="D116">IFNA(IFNA(IFNA(INDEX('2025'!$A$1:$AAA$1000,
                      MATCH($A116,'2025'!$C$1:$C$1000,0), 
                      MATCH(D$1,'2025'!$A$1:$AAA$1,0)),
                INDEX('2024'!$A$1:$AAA$1000, 
                      MATCH($A116,'2024'!$C$1:$C$1000,0), 
                      MATCH(D$1,'2024'!$A$1:$AAA$1,0))),
                INDEX(Hours!$A$1:$AAF$1000, 
                      MATCH($A116,Hours!$A$1:$A$1000,0), 
                      MATCH(D$1,Hours!$A$1:$AAF$1,0)))
,"")</f>
        <v>5</v>
      </c>
      <c r="E116" s="29">
        <f t="array" ref="E116">IFNA(IFNA(IFNA(INDEX('2025'!$A$1:$AAA$1000,
                      MATCH($A116,'2025'!$C$1:$C$1000,0), 
                      MATCH(E$1,'2025'!$A$1:$AAA$1,0)),
                INDEX('2024'!$A$1:$AAA$1000, 
                      MATCH($A116,'2024'!$C$1:$C$1000,0), 
                      MATCH(E$1,'2024'!$A$1:$AAA$1,0))),
                INDEX(Hours!$A$1:$AAF$1000, 
                      MATCH($A116,Hours!$A$1:$A$1000,0), 
                      MATCH(E$1,Hours!$A$1:$AAF$1,0)))
,"")</f>
        <v>7</v>
      </c>
      <c r="F116" s="29">
        <f t="array" ref="F116">IFNA(IFNA(IFNA(INDEX('2025'!$A$1:$AAA$1000,
                      MATCH($A116,'2025'!$C$1:$C$1000,0), 
                      MATCH(F$1,'2025'!$A$1:$AAA$1,0)),
                INDEX('2024'!$A$1:$AAA$1000, 
                      MATCH($A116,'2024'!$C$1:$C$1000,0), 
                      MATCH(F$1,'2024'!$A$1:$AAA$1,0))),
                INDEX(Hours!$A$1:$AAF$1000, 
                      MATCH($A116,Hours!$A$1:$A$1000,0), 
                      MATCH(F$1,Hours!$A$1:$AAF$1,0)))
,"")</f>
        <v>6</v>
      </c>
      <c r="G116" s="29">
        <f t="array" ref="G116">IFNA(IFNA(IFNA(INDEX('2025'!$A$1:$AAA$1000,
                      MATCH($A116,'2025'!$C$1:$C$1000,0), 
                      MATCH(G$1,'2025'!$A$1:$AAA$1,0)),
                INDEX('2024'!$A$1:$AAA$1000, 
                      MATCH($A116,'2024'!$C$1:$C$1000,0), 
                      MATCH(G$1,'2024'!$A$1:$AAA$1,0))),
                INDEX(Hours!$A$1:$AAF$1000, 
                      MATCH($A116,Hours!$A$1:$A$1000,0), 
                      MATCH(G$1,Hours!$A$1:$AAF$1,0)))
,"")</f>
        <v>4</v>
      </c>
      <c r="H116" s="29" t="str">
        <f t="array" ref="H116">IFNA(IFNA(IFNA(INDEX('2025'!$A$1:$AAA$1000,
                      MATCH($A116,'2025'!$C$1:$C$1000,0), 
                      MATCH(H$1,'2025'!$A$1:$AAA$1,0)),
                INDEX('2024'!$A$1:$AAA$1000, 
                      MATCH($A116,'2024'!$C$1:$C$1000,0), 
                      MATCH(H$1,'2024'!$A$1:$AAA$1,0))),
                INDEX(Hours!$A$1:$AAF$1000, 
                      MATCH($A116,Hours!$A$1:$A$1000,0), 
                      MATCH(H$1,Hours!$A$1:$AAF$1,0)))
,"")</f>
        <v/>
      </c>
      <c r="I116" s="29">
        <f t="array" ref="I116">IFNA(IFNA(IFNA(INDEX('2025'!$A$1:$AAA$1000,
                      MATCH($A116,'2025'!$C$1:$C$1000,0), 
                      MATCH(I$1,'2025'!$A$1:$AAA$1,0)),
                INDEX('2024'!$A$1:$AAA$1000, 
                      MATCH($A116,'2024'!$C$1:$C$1000,0), 
                      MATCH(I$1,'2024'!$A$1:$AAA$1,0))),
                INDEX(Hours!$A$1:$AAF$1000, 
                      MATCH($A116,Hours!$A$1:$A$1000,0), 
                      MATCH(I$1,Hours!$A$1:$AAF$1,0)))
,"")</f>
        <v>2</v>
      </c>
      <c r="J116" s="29" t="str">
        <f t="array" ref="J116">IFNA(IFNA(IFNA(INDEX('2025'!$A$1:$AAA$1000,
                      MATCH($A116,'2025'!$C$1:$C$1000,0), 
                      MATCH(J$1,'2025'!$A$1:$AAA$1,0)),
                INDEX('2024'!$A$1:$AAA$1000, 
                      MATCH($A116,'2024'!$C$1:$C$1000,0), 
                      MATCH(J$1,'2024'!$A$1:$AAA$1,0))),
                INDEX(Hours!$A$1:$AAF$1000, 
                      MATCH($A116,Hours!$A$1:$A$1000,0), 
                      MATCH(J$1,Hours!$A$1:$AAF$1,0)))
,"")</f>
        <v/>
      </c>
      <c r="K116" s="29">
        <f t="array" ref="K116">IFNA(IFNA(IFNA(INDEX('2025'!$A$1:$AAA$1000,
                      MATCH($A116,'2025'!$C$1:$C$1000,0), 
                      MATCH(K$1,'2025'!$A$1:$AAA$1,0)),
                INDEX('2024'!$A$1:$AAA$1000, 
                      MATCH($A116,'2024'!$C$1:$C$1000,0), 
                      MATCH(K$1,'2024'!$A$1:$AAA$1,0))),
                INDEX(Hours!$A$1:$AAF$1000, 
                      MATCH($A116,Hours!$A$1:$A$1000,0), 
                      MATCH(K$1,Hours!$A$1:$AAF$1,0)))
,"")</f>
        <v>4</v>
      </c>
      <c r="L116" s="29" t="str">
        <f t="array" ref="L116">IFNA(IFNA(IFNA(INDEX('2025'!$A$1:$AAA$1000,
                      MATCH($A116,'2025'!$C$1:$C$1000,0), 
                      MATCH(L$1,'2025'!$A$1:$AAA$1,0)),
                INDEX('2024'!$A$1:$AAA$1000, 
                      MATCH($A116,'2024'!$C$1:$C$1000,0), 
                      MATCH(L$1,'2024'!$A$1:$AAA$1,0))),
                INDEX(Hours!$A$1:$AAF$1000, 
                      MATCH($A116,Hours!$A$1:$A$1000,0), 
                      MATCH(L$1,Hours!$A$1:$AAF$1,0)))
,"")</f>
        <v/>
      </c>
      <c r="M116" s="29" t="str">
        <f t="array" ref="M116">IFNA(IFNA(IFNA(INDEX('2025'!$A$1:$AAA$1000,
                      MATCH($A116,'2025'!$C$1:$C$1000,0), 
                      MATCH(M$1,'2025'!$A$1:$AAA$1,0)),
                INDEX('2024'!$A$1:$AAA$1000, 
                      MATCH($A116,'2024'!$C$1:$C$1000,0), 
                      MATCH(M$1,'2024'!$A$1:$AAA$1,0))),
                INDEX(Hours!$A$1:$AAF$1000, 
                      MATCH($A116,Hours!$A$1:$A$1000,0), 
                      MATCH(M$1,Hours!$A$1:$AAF$1,0)))
,"")</f>
        <v/>
      </c>
      <c r="N116" s="29">
        <f t="array" ref="N116">IFNA(IFNA(IFNA(INDEX('2025'!$A$1:$AAA$1000,
                      MATCH($A116,'2025'!$C$1:$C$1000,0), 
                      MATCH(N$1,'2025'!$A$1:$AAA$1,0)),
                INDEX('2024'!$A$1:$AAA$1000, 
                      MATCH($A116,'2024'!$C$1:$C$1000,0), 
                      MATCH(N$1,'2024'!$A$1:$AAA$1,0))),
                INDEX(Hours!$A$1:$AAF$1000, 
                      MATCH($A116,Hours!$A$1:$A$1000,0), 
                      MATCH(N$1,Hours!$A$1:$AAF$1,0)))
,"")</f>
        <v>6</v>
      </c>
      <c r="O116" s="29">
        <f t="array" ref="O116">IFNA(IFNA(IFNA(INDEX('2025'!$A$1:$AAA$1000,
                      MATCH($A116,'2025'!$C$1:$C$1000,0), 
                      MATCH(O$1,'2025'!$A$1:$AAA$1,0)),
                INDEX('2024'!$A$1:$AAA$1000, 
                      MATCH($A116,'2024'!$C$1:$C$1000,0), 
                      MATCH(O$1,'2024'!$A$1:$AAA$1,0))),
                INDEX(Hours!$A$1:$AAF$1000, 
                      MATCH($A116,Hours!$A$1:$A$1000,0), 
                      MATCH(O$1,Hours!$A$1:$AAF$1,0)))
,"")</f>
        <v>2</v>
      </c>
      <c r="P116" s="29" t="str">
        <f t="array" ref="P116">IFNA(IFNA(IFNA(INDEX('2025'!$A$1:$AAA$1000,
                      MATCH($A116,'2025'!$C$1:$C$1000,0), 
                      MATCH(P$1,'2025'!$A$1:$AAA$1,0)),
                INDEX('2024'!$A$1:$AAA$1000, 
                      MATCH($A116,'2024'!$C$1:$C$1000,0), 
                      MATCH(P$1,'2024'!$A$1:$AAA$1,0))),
                INDEX(Hours!$A$1:$AAF$1000, 
                      MATCH($A116,Hours!$A$1:$A$1000,0), 
                      MATCH(P$1,Hours!$A$1:$AAF$1,0)))
,"")</f>
        <v/>
      </c>
      <c r="Q116" s="29" t="str">
        <f t="array" ref="Q116">IFNA(IFNA(IFNA(INDEX('2025'!$A$1:$AAA$1000,
                      MATCH($A116,'2025'!$C$1:$C$1000,0), 
                      MATCH(Q$1,'2025'!$A$1:$AAA$1,0)),
                INDEX('2024'!$A$1:$AAA$1000, 
                      MATCH($A116,'2024'!$C$1:$C$1000,0), 
                      MATCH(Q$1,'2024'!$A$1:$AAA$1,0))),
                INDEX(Hours!$A$1:$AAF$1000, 
                      MATCH($A116,Hours!$A$1:$A$1000,0), 
                      MATCH(Q$1,Hours!$A$1:$AAF$1,0)))
,"")</f>
        <v/>
      </c>
      <c r="R116" s="29">
        <f t="array" ref="R116">IFNA(IFNA(IFNA(INDEX('2025'!$A$1:$AAA$1000,
                      MATCH($A116,'2025'!$C$1:$C$1000,0), 
                      MATCH(R$1,'2025'!$A$1:$AAA$1,0)),
                INDEX('2024'!$A$1:$AAA$1000, 
                      MATCH($A116,'2024'!$C$1:$C$1000,0), 
                      MATCH(R$1,'2024'!$A$1:$AAA$1,0))),
                INDEX(Hours!$A$1:$AAF$1000, 
                      MATCH($A116,Hours!$A$1:$A$1000,0), 
                      MATCH(R$1,Hours!$A$1:$AAF$1,0)))
,"")</f>
        <v>2</v>
      </c>
      <c r="S116" s="29">
        <f t="array" ref="S116">IFNA(IFNA(IFNA(INDEX('2025'!$A$1:$AAA$1000,
                      MATCH($A116,'2025'!$C$1:$C$1000,0), 
                      MATCH(S$1,'2025'!$A$1:$AAA$1,0)),
                INDEX('2024'!$A$1:$AAA$1000, 
                      MATCH($A116,'2024'!$C$1:$C$1000,0), 
                      MATCH(S$1,'2024'!$A$1:$AAA$1,0))),
                INDEX(Hours!$A$1:$AAF$1000, 
                      MATCH($A116,Hours!$A$1:$A$1000,0), 
                      MATCH(S$1,Hours!$A$1:$AAF$1,0)))
,"")</f>
        <v>4</v>
      </c>
      <c r="T116" s="76"/>
      <c r="U116" s="76"/>
      <c r="V116" s="76"/>
      <c r="W116" s="76"/>
      <c r="X116" s="76"/>
      <c r="Y116" s="29" t="str">
        <f t="array" ref="Y116">INDEX(Hours!$A$1:$AAF$1000, 
                      MATCH($A116,Hours!$A$1:$A$1000,0), 
                      MATCH(Y$1,Hours!$A$1:$AAF$1,0))</f>
        <v/>
      </c>
      <c r="Z116" s="76"/>
      <c r="AA116" s="76"/>
      <c r="AB116" s="76"/>
      <c r="AC116" s="76"/>
      <c r="AD116" s="76"/>
    </row>
    <row r="117" ht="22.5" hidden="1" customHeight="1">
      <c r="A117" s="25">
        <f t="shared" si="1"/>
        <v>45712</v>
      </c>
      <c r="B117" s="29">
        <f t="array" ref="B117">IFNA(IFNA(IFNA(INDEX('2025'!$A$1:$AAA$1000,
                      MATCH($A117,'2025'!$C$1:$C$1000,0), 
                      MATCH(B$1,'2025'!$A$1:$AAA$1,0)),
                INDEX('2024'!$A$1:$AAA$1000, 
                      MATCH($A117,'2024'!$C$1:$C$1000,0), 
                      MATCH(B$1,'2024'!$A$1:$AAA$1,0))),
                INDEX(Hours!$A$1:$AAF$1000, 
                      MATCH($A117,Hours!$A$1:$A$1000,0), 
                      MATCH(B$1,Hours!$A$1:$AAF$1,0)))
,"")</f>
        <v>5</v>
      </c>
      <c r="C117" s="29">
        <f t="array" ref="C117">IFNA(IFNA(IFNA(INDEX('2025'!$A$1:$AAA$1000,
                      MATCH($A117,'2025'!$C$1:$C$1000,0), 
                      MATCH(C$1,'2025'!$A$1:$AAA$1,0)),
                INDEX('2024'!$A$1:$AAA$1000, 
                      MATCH($A117,'2024'!$C$1:$C$1000,0), 
                      MATCH(C$1,'2024'!$A$1:$AAA$1,0))),
                INDEX(Hours!$A$1:$AAF$1000, 
                      MATCH($A117,Hours!$A$1:$A$1000,0), 
                      MATCH(C$1,Hours!$A$1:$AAF$1,0)))
,"")</f>
        <v>5</v>
      </c>
      <c r="D117" s="29">
        <f t="array" ref="D117">IFNA(IFNA(IFNA(INDEX('2025'!$A$1:$AAA$1000,
                      MATCH($A117,'2025'!$C$1:$C$1000,0), 
                      MATCH(D$1,'2025'!$A$1:$AAA$1,0)),
                INDEX('2024'!$A$1:$AAA$1000, 
                      MATCH($A117,'2024'!$C$1:$C$1000,0), 
                      MATCH(D$1,'2024'!$A$1:$AAA$1,0))),
                INDEX(Hours!$A$1:$AAF$1000, 
                      MATCH($A117,Hours!$A$1:$A$1000,0), 
                      MATCH(D$1,Hours!$A$1:$AAF$1,0)))
,"")</f>
        <v>5</v>
      </c>
      <c r="E117" s="29">
        <f t="array" ref="E117">IFNA(IFNA(IFNA(INDEX('2025'!$A$1:$AAA$1000,
                      MATCH($A117,'2025'!$C$1:$C$1000,0), 
                      MATCH(E$1,'2025'!$A$1:$AAA$1,0)),
                INDEX('2024'!$A$1:$AAA$1000, 
                      MATCH($A117,'2024'!$C$1:$C$1000,0), 
                      MATCH(E$1,'2024'!$A$1:$AAA$1,0))),
                INDEX(Hours!$A$1:$AAF$1000, 
                      MATCH($A117,Hours!$A$1:$A$1000,0), 
                      MATCH(E$1,Hours!$A$1:$AAF$1,0)))
,"")</f>
        <v>7</v>
      </c>
      <c r="F117" s="29">
        <f t="array" ref="F117">IFNA(IFNA(IFNA(INDEX('2025'!$A$1:$AAA$1000,
                      MATCH($A117,'2025'!$C$1:$C$1000,0), 
                      MATCH(F$1,'2025'!$A$1:$AAA$1,0)),
                INDEX('2024'!$A$1:$AAA$1000, 
                      MATCH($A117,'2024'!$C$1:$C$1000,0), 
                      MATCH(F$1,'2024'!$A$1:$AAA$1,0))),
                INDEX(Hours!$A$1:$AAF$1000, 
                      MATCH($A117,Hours!$A$1:$A$1000,0), 
                      MATCH(F$1,Hours!$A$1:$AAF$1,0)))
,"")</f>
        <v>6</v>
      </c>
      <c r="G117" s="29">
        <f t="array" ref="G117">IFNA(IFNA(IFNA(INDEX('2025'!$A$1:$AAA$1000,
                      MATCH($A117,'2025'!$C$1:$C$1000,0), 
                      MATCH(G$1,'2025'!$A$1:$AAA$1,0)),
                INDEX('2024'!$A$1:$AAA$1000, 
                      MATCH($A117,'2024'!$C$1:$C$1000,0), 
                      MATCH(G$1,'2024'!$A$1:$AAA$1,0))),
                INDEX(Hours!$A$1:$AAF$1000, 
                      MATCH($A117,Hours!$A$1:$A$1000,0), 
                      MATCH(G$1,Hours!$A$1:$AAF$1,0)))
,"")</f>
        <v>4</v>
      </c>
      <c r="H117" s="29" t="str">
        <f t="array" ref="H117">IFNA(IFNA(IFNA(INDEX('2025'!$A$1:$AAA$1000,
                      MATCH($A117,'2025'!$C$1:$C$1000,0), 
                      MATCH(H$1,'2025'!$A$1:$AAA$1,0)),
                INDEX('2024'!$A$1:$AAA$1000, 
                      MATCH($A117,'2024'!$C$1:$C$1000,0), 
                      MATCH(H$1,'2024'!$A$1:$AAA$1,0))),
                INDEX(Hours!$A$1:$AAF$1000, 
                      MATCH($A117,Hours!$A$1:$A$1000,0), 
                      MATCH(H$1,Hours!$A$1:$AAF$1,0)))
,"")</f>
        <v/>
      </c>
      <c r="I117" s="29">
        <f t="array" ref="I117">IFNA(IFNA(IFNA(INDEX('2025'!$A$1:$AAA$1000,
                      MATCH($A117,'2025'!$C$1:$C$1000,0), 
                      MATCH(I$1,'2025'!$A$1:$AAA$1,0)),
                INDEX('2024'!$A$1:$AAA$1000, 
                      MATCH($A117,'2024'!$C$1:$C$1000,0), 
                      MATCH(I$1,'2024'!$A$1:$AAA$1,0))),
                INDEX(Hours!$A$1:$AAF$1000, 
                      MATCH($A117,Hours!$A$1:$A$1000,0), 
                      MATCH(I$1,Hours!$A$1:$AAF$1,0)))
,"")</f>
        <v>2</v>
      </c>
      <c r="J117" s="29" t="str">
        <f t="array" ref="J117">IFNA(IFNA(IFNA(INDEX('2025'!$A$1:$AAA$1000,
                      MATCH($A117,'2025'!$C$1:$C$1000,0), 
                      MATCH(J$1,'2025'!$A$1:$AAA$1,0)),
                INDEX('2024'!$A$1:$AAA$1000, 
                      MATCH($A117,'2024'!$C$1:$C$1000,0), 
                      MATCH(J$1,'2024'!$A$1:$AAA$1,0))),
                INDEX(Hours!$A$1:$AAF$1000, 
                      MATCH($A117,Hours!$A$1:$A$1000,0), 
                      MATCH(J$1,Hours!$A$1:$AAF$1,0)))
,"")</f>
        <v/>
      </c>
      <c r="K117" s="29">
        <f t="array" ref="K117">IFNA(IFNA(IFNA(INDEX('2025'!$A$1:$AAA$1000,
                      MATCH($A117,'2025'!$C$1:$C$1000,0), 
                      MATCH(K$1,'2025'!$A$1:$AAA$1,0)),
                INDEX('2024'!$A$1:$AAA$1000, 
                      MATCH($A117,'2024'!$C$1:$C$1000,0), 
                      MATCH(K$1,'2024'!$A$1:$AAA$1,0))),
                INDEX(Hours!$A$1:$AAF$1000, 
                      MATCH($A117,Hours!$A$1:$A$1000,0), 
                      MATCH(K$1,Hours!$A$1:$AAF$1,0)))
,"")</f>
        <v>4</v>
      </c>
      <c r="L117" s="29" t="str">
        <f t="array" ref="L117">IFNA(IFNA(IFNA(INDEX('2025'!$A$1:$AAA$1000,
                      MATCH($A117,'2025'!$C$1:$C$1000,0), 
                      MATCH(L$1,'2025'!$A$1:$AAA$1,0)),
                INDEX('2024'!$A$1:$AAA$1000, 
                      MATCH($A117,'2024'!$C$1:$C$1000,0), 
                      MATCH(L$1,'2024'!$A$1:$AAA$1,0))),
                INDEX(Hours!$A$1:$AAF$1000, 
                      MATCH($A117,Hours!$A$1:$A$1000,0), 
                      MATCH(L$1,Hours!$A$1:$AAF$1,0)))
,"")</f>
        <v/>
      </c>
      <c r="M117" s="29" t="str">
        <f t="array" ref="M117">IFNA(IFNA(IFNA(INDEX('2025'!$A$1:$AAA$1000,
                      MATCH($A117,'2025'!$C$1:$C$1000,0), 
                      MATCH(M$1,'2025'!$A$1:$AAA$1,0)),
                INDEX('2024'!$A$1:$AAA$1000, 
                      MATCH($A117,'2024'!$C$1:$C$1000,0), 
                      MATCH(M$1,'2024'!$A$1:$AAA$1,0))),
                INDEX(Hours!$A$1:$AAF$1000, 
                      MATCH($A117,Hours!$A$1:$A$1000,0), 
                      MATCH(M$1,Hours!$A$1:$AAF$1,0)))
,"")</f>
        <v/>
      </c>
      <c r="N117" s="29">
        <f t="array" ref="N117">IFNA(IFNA(IFNA(INDEX('2025'!$A$1:$AAA$1000,
                      MATCH($A117,'2025'!$C$1:$C$1000,0), 
                      MATCH(N$1,'2025'!$A$1:$AAA$1,0)),
                INDEX('2024'!$A$1:$AAA$1000, 
                      MATCH($A117,'2024'!$C$1:$C$1000,0), 
                      MATCH(N$1,'2024'!$A$1:$AAA$1,0))),
                INDEX(Hours!$A$1:$AAF$1000, 
                      MATCH($A117,Hours!$A$1:$A$1000,0), 
                      MATCH(N$1,Hours!$A$1:$AAF$1,0)))
,"")</f>
        <v>6</v>
      </c>
      <c r="O117" s="29">
        <f t="array" ref="O117">IFNA(IFNA(IFNA(INDEX('2025'!$A$1:$AAA$1000,
                      MATCH($A117,'2025'!$C$1:$C$1000,0), 
                      MATCH(O$1,'2025'!$A$1:$AAA$1,0)),
                INDEX('2024'!$A$1:$AAA$1000, 
                      MATCH($A117,'2024'!$C$1:$C$1000,0), 
                      MATCH(O$1,'2024'!$A$1:$AAA$1,0))),
                INDEX(Hours!$A$1:$AAF$1000, 
                      MATCH($A117,Hours!$A$1:$A$1000,0), 
                      MATCH(O$1,Hours!$A$1:$AAF$1,0)))
,"")</f>
        <v>2</v>
      </c>
      <c r="P117" s="29" t="str">
        <f t="array" ref="P117">IFNA(IFNA(IFNA(INDEX('2025'!$A$1:$AAA$1000,
                      MATCH($A117,'2025'!$C$1:$C$1000,0), 
                      MATCH(P$1,'2025'!$A$1:$AAA$1,0)),
                INDEX('2024'!$A$1:$AAA$1000, 
                      MATCH($A117,'2024'!$C$1:$C$1000,0), 
                      MATCH(P$1,'2024'!$A$1:$AAA$1,0))),
                INDEX(Hours!$A$1:$AAF$1000, 
                      MATCH($A117,Hours!$A$1:$A$1000,0), 
                      MATCH(P$1,Hours!$A$1:$AAF$1,0)))
,"")</f>
        <v/>
      </c>
      <c r="Q117" s="29" t="str">
        <f t="array" ref="Q117">IFNA(IFNA(IFNA(INDEX('2025'!$A$1:$AAA$1000,
                      MATCH($A117,'2025'!$C$1:$C$1000,0), 
                      MATCH(Q$1,'2025'!$A$1:$AAA$1,0)),
                INDEX('2024'!$A$1:$AAA$1000, 
                      MATCH($A117,'2024'!$C$1:$C$1000,0), 
                      MATCH(Q$1,'2024'!$A$1:$AAA$1,0))),
                INDEX(Hours!$A$1:$AAF$1000, 
                      MATCH($A117,Hours!$A$1:$A$1000,0), 
                      MATCH(Q$1,Hours!$A$1:$AAF$1,0)))
,"")</f>
        <v/>
      </c>
      <c r="R117" s="29">
        <f t="array" ref="R117">IFNA(IFNA(IFNA(INDEX('2025'!$A$1:$AAA$1000,
                      MATCH($A117,'2025'!$C$1:$C$1000,0), 
                      MATCH(R$1,'2025'!$A$1:$AAA$1,0)),
                INDEX('2024'!$A$1:$AAA$1000, 
                      MATCH($A117,'2024'!$C$1:$C$1000,0), 
                      MATCH(R$1,'2024'!$A$1:$AAA$1,0))),
                INDEX(Hours!$A$1:$AAF$1000, 
                      MATCH($A117,Hours!$A$1:$A$1000,0), 
                      MATCH(R$1,Hours!$A$1:$AAF$1,0)))
,"")</f>
        <v>2</v>
      </c>
      <c r="S117" s="29" t="str">
        <f t="array" ref="S117">IFNA(IFNA(IFNA(INDEX('2025'!$A$1:$AAA$1000,
                      MATCH($A117,'2025'!$C$1:$C$1000,0), 
                      MATCH(S$1,'2025'!$A$1:$AAA$1,0)),
                INDEX('2024'!$A$1:$AAA$1000, 
                      MATCH($A117,'2024'!$C$1:$C$1000,0), 
                      MATCH(S$1,'2024'!$A$1:$AAA$1,0))),
                INDEX(Hours!$A$1:$AAF$1000, 
                      MATCH($A117,Hours!$A$1:$A$1000,0), 
                      MATCH(S$1,Hours!$A$1:$AAF$1,0)))
,"")</f>
        <v/>
      </c>
      <c r="T117" s="76"/>
      <c r="U117" s="76"/>
      <c r="V117" s="76"/>
      <c r="W117" s="76"/>
      <c r="X117" s="76"/>
      <c r="Y117" s="29" t="str">
        <f t="array" ref="Y117">INDEX(Hours!$A$1:$AAF$1000, 
                      MATCH($A117,Hours!$A$1:$A$1000,0), 
                      MATCH(Y$1,Hours!$A$1:$AAF$1,0))</f>
        <v/>
      </c>
      <c r="Z117" s="76"/>
      <c r="AA117" s="76"/>
      <c r="AB117" s="76"/>
      <c r="AC117" s="76"/>
      <c r="AD117" s="76"/>
    </row>
    <row r="118" ht="22.5" hidden="1" customHeight="1">
      <c r="A118" s="25">
        <f t="shared" si="1"/>
        <v>45713</v>
      </c>
      <c r="B118" s="29">
        <f t="array" ref="B118">IFNA(IFNA(IFNA(INDEX('2025'!$A$1:$AAA$1000,
                      MATCH($A118,'2025'!$C$1:$C$1000,0), 
                      MATCH(B$1,'2025'!$A$1:$AAA$1,0)),
                INDEX('2024'!$A$1:$AAA$1000, 
                      MATCH($A118,'2024'!$C$1:$C$1000,0), 
                      MATCH(B$1,'2024'!$A$1:$AAA$1,0))),
                INDEX(Hours!$A$1:$AAF$1000, 
                      MATCH($A118,Hours!$A$1:$A$1000,0), 
                      MATCH(B$1,Hours!$A$1:$AAF$1,0)))
,"")</f>
        <v>5</v>
      </c>
      <c r="C118" s="29">
        <f t="array" ref="C118">IFNA(IFNA(IFNA(INDEX('2025'!$A$1:$AAA$1000,
                      MATCH($A118,'2025'!$C$1:$C$1000,0), 
                      MATCH(C$1,'2025'!$A$1:$AAA$1,0)),
                INDEX('2024'!$A$1:$AAA$1000, 
                      MATCH($A118,'2024'!$C$1:$C$1000,0), 
                      MATCH(C$1,'2024'!$A$1:$AAA$1,0))),
                INDEX(Hours!$A$1:$AAF$1000, 
                      MATCH($A118,Hours!$A$1:$A$1000,0), 
                      MATCH(C$1,Hours!$A$1:$AAF$1,0)))
,"")</f>
        <v>5</v>
      </c>
      <c r="D118" s="29">
        <f t="array" ref="D118">IFNA(IFNA(IFNA(INDEX('2025'!$A$1:$AAA$1000,
                      MATCH($A118,'2025'!$C$1:$C$1000,0), 
                      MATCH(D$1,'2025'!$A$1:$AAA$1,0)),
                INDEX('2024'!$A$1:$AAA$1000, 
                      MATCH($A118,'2024'!$C$1:$C$1000,0), 
                      MATCH(D$1,'2024'!$A$1:$AAA$1,0))),
                INDEX(Hours!$A$1:$AAF$1000, 
                      MATCH($A118,Hours!$A$1:$A$1000,0), 
                      MATCH(D$1,Hours!$A$1:$AAF$1,0)))
,"")</f>
        <v>5</v>
      </c>
      <c r="E118" s="29">
        <f t="array" ref="E118">IFNA(IFNA(IFNA(INDEX('2025'!$A$1:$AAA$1000,
                      MATCH($A118,'2025'!$C$1:$C$1000,0), 
                      MATCH(E$1,'2025'!$A$1:$AAA$1,0)),
                INDEX('2024'!$A$1:$AAA$1000, 
                      MATCH($A118,'2024'!$C$1:$C$1000,0), 
                      MATCH(E$1,'2024'!$A$1:$AAA$1,0))),
                INDEX(Hours!$A$1:$AAF$1000, 
                      MATCH($A118,Hours!$A$1:$A$1000,0), 
                      MATCH(E$1,Hours!$A$1:$AAF$1,0)))
,"")</f>
        <v>7</v>
      </c>
      <c r="F118" s="29">
        <f t="array" ref="F118">IFNA(IFNA(IFNA(INDEX('2025'!$A$1:$AAA$1000,
                      MATCH($A118,'2025'!$C$1:$C$1000,0), 
                      MATCH(F$1,'2025'!$A$1:$AAA$1,0)),
                INDEX('2024'!$A$1:$AAA$1000, 
                      MATCH($A118,'2024'!$C$1:$C$1000,0), 
                      MATCH(F$1,'2024'!$A$1:$AAA$1,0))),
                INDEX(Hours!$A$1:$AAF$1000, 
                      MATCH($A118,Hours!$A$1:$A$1000,0), 
                      MATCH(F$1,Hours!$A$1:$AAF$1,0)))
,"")</f>
        <v>6</v>
      </c>
      <c r="G118" s="29" t="str">
        <f t="array" ref="G118">IFNA(IFNA(IFNA(INDEX('2025'!$A$1:$AAA$1000,
                      MATCH($A118,'2025'!$C$1:$C$1000,0), 
                      MATCH(G$1,'2025'!$A$1:$AAA$1,0)),
                INDEX('2024'!$A$1:$AAA$1000, 
                      MATCH($A118,'2024'!$C$1:$C$1000,0), 
                      MATCH(G$1,'2024'!$A$1:$AAA$1,0))),
                INDEX(Hours!$A$1:$AAF$1000, 
                      MATCH($A118,Hours!$A$1:$A$1000,0), 
                      MATCH(G$1,Hours!$A$1:$AAF$1,0)))
,"")</f>
        <v/>
      </c>
      <c r="H118" s="29" t="str">
        <f t="array" ref="H118">IFNA(IFNA(IFNA(INDEX('2025'!$A$1:$AAA$1000,
                      MATCH($A118,'2025'!$C$1:$C$1000,0), 
                      MATCH(H$1,'2025'!$A$1:$AAA$1,0)),
                INDEX('2024'!$A$1:$AAA$1000, 
                      MATCH($A118,'2024'!$C$1:$C$1000,0), 
                      MATCH(H$1,'2024'!$A$1:$AAA$1,0))),
                INDEX(Hours!$A$1:$AAF$1000, 
                      MATCH($A118,Hours!$A$1:$A$1000,0), 
                      MATCH(H$1,Hours!$A$1:$AAF$1,0)))
,"")</f>
        <v/>
      </c>
      <c r="I118" s="29" t="str">
        <f t="array" ref="I118">IFNA(IFNA(IFNA(INDEX('2025'!$A$1:$AAA$1000,
                      MATCH($A118,'2025'!$C$1:$C$1000,0), 
                      MATCH(I$1,'2025'!$A$1:$AAA$1,0)),
                INDEX('2024'!$A$1:$AAA$1000, 
                      MATCH($A118,'2024'!$C$1:$C$1000,0), 
                      MATCH(I$1,'2024'!$A$1:$AAA$1,0))),
                INDEX(Hours!$A$1:$AAF$1000, 
                      MATCH($A118,Hours!$A$1:$A$1000,0), 
                      MATCH(I$1,Hours!$A$1:$AAF$1,0)))
,"")</f>
        <v/>
      </c>
      <c r="J118" s="29" t="str">
        <f t="array" ref="J118">IFNA(IFNA(IFNA(INDEX('2025'!$A$1:$AAA$1000,
                      MATCH($A118,'2025'!$C$1:$C$1000,0), 
                      MATCH(J$1,'2025'!$A$1:$AAA$1,0)),
                INDEX('2024'!$A$1:$AAA$1000, 
                      MATCH($A118,'2024'!$C$1:$C$1000,0), 
                      MATCH(J$1,'2024'!$A$1:$AAA$1,0))),
                INDEX(Hours!$A$1:$AAF$1000, 
                      MATCH($A118,Hours!$A$1:$A$1000,0), 
                      MATCH(J$1,Hours!$A$1:$AAF$1,0)))
,"")</f>
        <v/>
      </c>
      <c r="K118" s="29">
        <f t="array" ref="K118">IFNA(IFNA(IFNA(INDEX('2025'!$A$1:$AAA$1000,
                      MATCH($A118,'2025'!$C$1:$C$1000,0), 
                      MATCH(K$1,'2025'!$A$1:$AAA$1,0)),
                INDEX('2024'!$A$1:$AAA$1000, 
                      MATCH($A118,'2024'!$C$1:$C$1000,0), 
                      MATCH(K$1,'2024'!$A$1:$AAA$1,0))),
                INDEX(Hours!$A$1:$AAF$1000, 
                      MATCH($A118,Hours!$A$1:$A$1000,0), 
                      MATCH(K$1,Hours!$A$1:$AAF$1,0)))
,"")</f>
        <v>5</v>
      </c>
      <c r="L118" s="29" t="str">
        <f t="array" ref="L118">IFNA(IFNA(IFNA(INDEX('2025'!$A$1:$AAA$1000,
                      MATCH($A118,'2025'!$C$1:$C$1000,0), 
                      MATCH(L$1,'2025'!$A$1:$AAA$1,0)),
                INDEX('2024'!$A$1:$AAA$1000, 
                      MATCH($A118,'2024'!$C$1:$C$1000,0), 
                      MATCH(L$1,'2024'!$A$1:$AAA$1,0))),
                INDEX(Hours!$A$1:$AAF$1000, 
                      MATCH($A118,Hours!$A$1:$A$1000,0), 
                      MATCH(L$1,Hours!$A$1:$AAF$1,0)))
,"")</f>
        <v/>
      </c>
      <c r="M118" s="29">
        <f t="array" ref="M118">IFNA(IFNA(IFNA(INDEX('2025'!$A$1:$AAA$1000,
                      MATCH($A118,'2025'!$C$1:$C$1000,0), 
                      MATCH(M$1,'2025'!$A$1:$AAA$1,0)),
                INDEX('2024'!$A$1:$AAA$1000, 
                      MATCH($A118,'2024'!$C$1:$C$1000,0), 
                      MATCH(M$1,'2024'!$A$1:$AAA$1,0))),
                INDEX(Hours!$A$1:$AAF$1000, 
                      MATCH($A118,Hours!$A$1:$A$1000,0), 
                      MATCH(M$1,Hours!$A$1:$AAF$1,0)))
,"")</f>
        <v>7</v>
      </c>
      <c r="N118" s="29">
        <f t="array" ref="N118">IFNA(IFNA(IFNA(INDEX('2025'!$A$1:$AAA$1000,
                      MATCH($A118,'2025'!$C$1:$C$1000,0), 
                      MATCH(N$1,'2025'!$A$1:$AAA$1,0)),
                INDEX('2024'!$A$1:$AAA$1000, 
                      MATCH($A118,'2024'!$C$1:$C$1000,0), 
                      MATCH(N$1,'2024'!$A$1:$AAA$1,0))),
                INDEX(Hours!$A$1:$AAF$1000, 
                      MATCH($A118,Hours!$A$1:$A$1000,0), 
                      MATCH(N$1,Hours!$A$1:$AAF$1,0)))
,"")</f>
        <v>2</v>
      </c>
      <c r="O118" s="29">
        <f t="array" ref="O118">IFNA(IFNA(IFNA(INDEX('2025'!$A$1:$AAA$1000,
                      MATCH($A118,'2025'!$C$1:$C$1000,0), 
                      MATCH(O$1,'2025'!$A$1:$AAA$1,0)),
                INDEX('2024'!$A$1:$AAA$1000, 
                      MATCH($A118,'2024'!$C$1:$C$1000,0), 
                      MATCH(O$1,'2024'!$A$1:$AAA$1,0))),
                INDEX(Hours!$A$1:$AAF$1000, 
                      MATCH($A118,Hours!$A$1:$A$1000,0), 
                      MATCH(O$1,Hours!$A$1:$AAF$1,0)))
,"")</f>
        <v>3</v>
      </c>
      <c r="P118" s="29">
        <f t="array" ref="P118">IFNA(IFNA(IFNA(INDEX('2025'!$A$1:$AAA$1000,
                      MATCH($A118,'2025'!$C$1:$C$1000,0), 
                      MATCH(P$1,'2025'!$A$1:$AAA$1,0)),
                INDEX('2024'!$A$1:$AAA$1000, 
                      MATCH($A118,'2024'!$C$1:$C$1000,0), 
                      MATCH(P$1,'2024'!$A$1:$AAA$1,0))),
                INDEX(Hours!$A$1:$AAF$1000, 
                      MATCH($A118,Hours!$A$1:$A$1000,0), 
                      MATCH(P$1,Hours!$A$1:$AAF$1,0)))
,"")</f>
        <v>2</v>
      </c>
      <c r="Q118" s="29" t="str">
        <f t="array" ref="Q118">IFNA(IFNA(IFNA(INDEX('2025'!$A$1:$AAA$1000,
                      MATCH($A118,'2025'!$C$1:$C$1000,0), 
                      MATCH(Q$1,'2025'!$A$1:$AAA$1,0)),
                INDEX('2024'!$A$1:$AAA$1000, 
                      MATCH($A118,'2024'!$C$1:$C$1000,0), 
                      MATCH(Q$1,'2024'!$A$1:$AAA$1,0))),
                INDEX(Hours!$A$1:$AAF$1000, 
                      MATCH($A118,Hours!$A$1:$A$1000,0), 
                      MATCH(Q$1,Hours!$A$1:$AAF$1,0)))
,"")</f>
        <v/>
      </c>
      <c r="R118" s="29">
        <f t="array" ref="R118">IFNA(IFNA(IFNA(INDEX('2025'!$A$1:$AAA$1000,
                      MATCH($A118,'2025'!$C$1:$C$1000,0), 
                      MATCH(R$1,'2025'!$A$1:$AAA$1,0)),
                INDEX('2024'!$A$1:$AAA$1000, 
                      MATCH($A118,'2024'!$C$1:$C$1000,0), 
                      MATCH(R$1,'2024'!$A$1:$AAA$1,0))),
                INDEX(Hours!$A$1:$AAF$1000, 
                      MATCH($A118,Hours!$A$1:$A$1000,0), 
                      MATCH(R$1,Hours!$A$1:$AAF$1,0)))
,"")</f>
        <v>2</v>
      </c>
      <c r="S118" s="29" t="str">
        <f t="array" ref="S118">IFNA(IFNA(IFNA(INDEX('2025'!$A$1:$AAA$1000,
                      MATCH($A118,'2025'!$C$1:$C$1000,0), 
                      MATCH(S$1,'2025'!$A$1:$AAA$1,0)),
                INDEX('2024'!$A$1:$AAA$1000, 
                      MATCH($A118,'2024'!$C$1:$C$1000,0), 
                      MATCH(S$1,'2024'!$A$1:$AAA$1,0))),
                INDEX(Hours!$A$1:$AAF$1000, 
                      MATCH($A118,Hours!$A$1:$A$1000,0), 
                      MATCH(S$1,Hours!$A$1:$AAF$1,0)))
,"")</f>
        <v/>
      </c>
      <c r="T118" s="76"/>
      <c r="U118" s="76"/>
      <c r="V118" s="76"/>
      <c r="W118" s="76"/>
      <c r="X118" s="76"/>
      <c r="Y118" s="29" t="str">
        <f t="array" ref="Y118">INDEX(Hours!$A$1:$AAF$1000, 
                      MATCH($A118,Hours!$A$1:$A$1000,0), 
                      MATCH(Y$1,Hours!$A$1:$AAF$1,0))</f>
        <v/>
      </c>
      <c r="Z118" s="76"/>
      <c r="AA118" s="76"/>
      <c r="AB118" s="76"/>
      <c r="AC118" s="76"/>
      <c r="AD118" s="76"/>
    </row>
    <row r="119" ht="22.5" hidden="1" customHeight="1">
      <c r="A119" s="25">
        <f t="shared" si="1"/>
        <v>45714</v>
      </c>
      <c r="B119" s="29">
        <f t="array" ref="B119">IFNA(IFNA(IFNA(INDEX('2025'!$A$1:$AAA$1000,
                      MATCH($A119,'2025'!$C$1:$C$1000,0), 
                      MATCH(B$1,'2025'!$A$1:$AAA$1,0)),
                INDEX('2024'!$A$1:$AAA$1000, 
                      MATCH($A119,'2024'!$C$1:$C$1000,0), 
                      MATCH(B$1,'2024'!$A$1:$AAA$1,0))),
                INDEX(Hours!$A$1:$AAF$1000, 
                      MATCH($A119,Hours!$A$1:$A$1000,0), 
                      MATCH(B$1,Hours!$A$1:$AAF$1,0)))
,"")</f>
        <v>5</v>
      </c>
      <c r="C119" s="29" t="str">
        <f t="array" ref="C119">IFNA(IFNA(IFNA(INDEX('2025'!$A$1:$AAA$1000,
                      MATCH($A119,'2025'!$C$1:$C$1000,0), 
                      MATCH(C$1,'2025'!$A$1:$AAA$1,0)),
                INDEX('2024'!$A$1:$AAA$1000, 
                      MATCH($A119,'2024'!$C$1:$C$1000,0), 
                      MATCH(C$1,'2024'!$A$1:$AAA$1,0))),
                INDEX(Hours!$A$1:$AAF$1000, 
                      MATCH($A119,Hours!$A$1:$A$1000,0), 
                      MATCH(C$1,Hours!$A$1:$AAF$1,0)))
,"")</f>
        <v/>
      </c>
      <c r="D119" s="29">
        <f t="array" ref="D119">IFNA(IFNA(IFNA(INDEX('2025'!$A$1:$AAA$1000,
                      MATCH($A119,'2025'!$C$1:$C$1000,0), 
                      MATCH(D$1,'2025'!$A$1:$AAA$1,0)),
                INDEX('2024'!$A$1:$AAA$1000, 
                      MATCH($A119,'2024'!$C$1:$C$1000,0), 
                      MATCH(D$1,'2024'!$A$1:$AAA$1,0))),
                INDEX(Hours!$A$1:$AAF$1000, 
                      MATCH($A119,Hours!$A$1:$A$1000,0), 
                      MATCH(D$1,Hours!$A$1:$AAF$1,0)))
,"")</f>
        <v>5</v>
      </c>
      <c r="E119" s="29">
        <f t="array" ref="E119">IFNA(IFNA(IFNA(INDEX('2025'!$A$1:$AAA$1000,
                      MATCH($A119,'2025'!$C$1:$C$1000,0), 
                      MATCH(E$1,'2025'!$A$1:$AAA$1,0)),
                INDEX('2024'!$A$1:$AAA$1000, 
                      MATCH($A119,'2024'!$C$1:$C$1000,0), 
                      MATCH(E$1,'2024'!$A$1:$AAA$1,0))),
                INDEX(Hours!$A$1:$AAF$1000, 
                      MATCH($A119,Hours!$A$1:$A$1000,0), 
                      MATCH(E$1,Hours!$A$1:$AAF$1,0)))
,"")</f>
        <v>7</v>
      </c>
      <c r="F119" s="29">
        <f t="array" ref="F119">IFNA(IFNA(IFNA(INDEX('2025'!$A$1:$AAA$1000,
                      MATCH($A119,'2025'!$C$1:$C$1000,0), 
                      MATCH(F$1,'2025'!$A$1:$AAA$1,0)),
                INDEX('2024'!$A$1:$AAA$1000, 
                      MATCH($A119,'2024'!$C$1:$C$1000,0), 
                      MATCH(F$1,'2024'!$A$1:$AAA$1,0))),
                INDEX(Hours!$A$1:$AAF$1000, 
                      MATCH($A119,Hours!$A$1:$A$1000,0), 
                      MATCH(F$1,Hours!$A$1:$AAF$1,0)))
,"")</f>
        <v>6</v>
      </c>
      <c r="G119" s="29" t="str">
        <f t="array" ref="G119">IFNA(IFNA(IFNA(INDEX('2025'!$A$1:$AAA$1000,
                      MATCH($A119,'2025'!$C$1:$C$1000,0), 
                      MATCH(G$1,'2025'!$A$1:$AAA$1,0)),
                INDEX('2024'!$A$1:$AAA$1000, 
                      MATCH($A119,'2024'!$C$1:$C$1000,0), 
                      MATCH(G$1,'2024'!$A$1:$AAA$1,0))),
                INDEX(Hours!$A$1:$AAF$1000, 
                      MATCH($A119,Hours!$A$1:$A$1000,0), 
                      MATCH(G$1,Hours!$A$1:$AAF$1,0)))
,"")</f>
        <v/>
      </c>
      <c r="H119" s="29" t="str">
        <f t="array" ref="H119">IFNA(IFNA(IFNA(INDEX('2025'!$A$1:$AAA$1000,
                      MATCH($A119,'2025'!$C$1:$C$1000,0), 
                      MATCH(H$1,'2025'!$A$1:$AAA$1,0)),
                INDEX('2024'!$A$1:$AAA$1000, 
                      MATCH($A119,'2024'!$C$1:$C$1000,0), 
                      MATCH(H$1,'2024'!$A$1:$AAA$1,0))),
                INDEX(Hours!$A$1:$AAF$1000, 
                      MATCH($A119,Hours!$A$1:$A$1000,0), 
                      MATCH(H$1,Hours!$A$1:$AAF$1,0)))
,"")</f>
        <v/>
      </c>
      <c r="I119" s="29">
        <f t="array" ref="I119">IFNA(IFNA(IFNA(INDEX('2025'!$A$1:$AAA$1000,
                      MATCH($A119,'2025'!$C$1:$C$1000,0), 
                      MATCH(I$1,'2025'!$A$1:$AAA$1,0)),
                INDEX('2024'!$A$1:$AAA$1000, 
                      MATCH($A119,'2024'!$C$1:$C$1000,0), 
                      MATCH(I$1,'2024'!$A$1:$AAA$1,0))),
                INDEX(Hours!$A$1:$AAF$1000, 
                      MATCH($A119,Hours!$A$1:$A$1000,0), 
                      MATCH(I$1,Hours!$A$1:$AAF$1,0)))
,"")</f>
        <v>2</v>
      </c>
      <c r="J119" s="29" t="str">
        <f t="array" ref="J119">IFNA(IFNA(IFNA(INDEX('2025'!$A$1:$AAA$1000,
                      MATCH($A119,'2025'!$C$1:$C$1000,0), 
                      MATCH(J$1,'2025'!$A$1:$AAA$1,0)),
                INDEX('2024'!$A$1:$AAA$1000, 
                      MATCH($A119,'2024'!$C$1:$C$1000,0), 
                      MATCH(J$1,'2024'!$A$1:$AAA$1,0))),
                INDEX(Hours!$A$1:$AAF$1000, 
                      MATCH($A119,Hours!$A$1:$A$1000,0), 
                      MATCH(J$1,Hours!$A$1:$AAF$1,0)))
,"")</f>
        <v/>
      </c>
      <c r="K119" s="29">
        <f t="array" ref="K119">IFNA(IFNA(IFNA(INDEX('2025'!$A$1:$AAA$1000,
                      MATCH($A119,'2025'!$C$1:$C$1000,0), 
                      MATCH(K$1,'2025'!$A$1:$AAA$1,0)),
                INDEX('2024'!$A$1:$AAA$1000, 
                      MATCH($A119,'2024'!$C$1:$C$1000,0), 
                      MATCH(K$1,'2024'!$A$1:$AAA$1,0))),
                INDEX(Hours!$A$1:$AAF$1000, 
                      MATCH($A119,Hours!$A$1:$A$1000,0), 
                      MATCH(K$1,Hours!$A$1:$AAF$1,0)))
,"")</f>
        <v>5</v>
      </c>
      <c r="L119" s="29" t="str">
        <f t="array" ref="L119">IFNA(IFNA(IFNA(INDEX('2025'!$A$1:$AAA$1000,
                      MATCH($A119,'2025'!$C$1:$C$1000,0), 
                      MATCH(L$1,'2025'!$A$1:$AAA$1,0)),
                INDEX('2024'!$A$1:$AAA$1000, 
                      MATCH($A119,'2024'!$C$1:$C$1000,0), 
                      MATCH(L$1,'2024'!$A$1:$AAA$1,0))),
                INDEX(Hours!$A$1:$AAF$1000, 
                      MATCH($A119,Hours!$A$1:$A$1000,0), 
                      MATCH(L$1,Hours!$A$1:$AAF$1,0)))
,"")</f>
        <v/>
      </c>
      <c r="M119" s="29">
        <f t="array" ref="M119">IFNA(IFNA(IFNA(INDEX('2025'!$A$1:$AAA$1000,
                      MATCH($A119,'2025'!$C$1:$C$1000,0), 
                      MATCH(M$1,'2025'!$A$1:$AAA$1,0)),
                INDEX('2024'!$A$1:$AAA$1000, 
                      MATCH($A119,'2024'!$C$1:$C$1000,0), 
                      MATCH(M$1,'2024'!$A$1:$AAA$1,0))),
                INDEX(Hours!$A$1:$AAF$1000, 
                      MATCH($A119,Hours!$A$1:$A$1000,0), 
                      MATCH(M$1,Hours!$A$1:$AAF$1,0)))
,"")</f>
        <v>7</v>
      </c>
      <c r="N119" s="29">
        <f t="array" ref="N119">IFNA(IFNA(IFNA(INDEX('2025'!$A$1:$AAA$1000,
                      MATCH($A119,'2025'!$C$1:$C$1000,0), 
                      MATCH(N$1,'2025'!$A$1:$AAA$1,0)),
                INDEX('2024'!$A$1:$AAA$1000, 
                      MATCH($A119,'2024'!$C$1:$C$1000,0), 
                      MATCH(N$1,'2024'!$A$1:$AAA$1,0))),
                INDEX(Hours!$A$1:$AAF$1000, 
                      MATCH($A119,Hours!$A$1:$A$1000,0), 
                      MATCH(N$1,Hours!$A$1:$AAF$1,0)))
,"")</f>
        <v>2</v>
      </c>
      <c r="O119" s="29">
        <f t="array" ref="O119">IFNA(IFNA(IFNA(INDEX('2025'!$A$1:$AAA$1000,
                      MATCH($A119,'2025'!$C$1:$C$1000,0), 
                      MATCH(O$1,'2025'!$A$1:$AAA$1,0)),
                INDEX('2024'!$A$1:$AAA$1000, 
                      MATCH($A119,'2024'!$C$1:$C$1000,0), 
                      MATCH(O$1,'2024'!$A$1:$AAA$1,0))),
                INDEX(Hours!$A$1:$AAF$1000, 
                      MATCH($A119,Hours!$A$1:$A$1000,0), 
                      MATCH(O$1,Hours!$A$1:$AAF$1,0)))
,"")</f>
        <v>4</v>
      </c>
      <c r="P119" s="29" t="str">
        <f t="array" ref="P119">IFNA(IFNA(IFNA(INDEX('2025'!$A$1:$AAA$1000,
                      MATCH($A119,'2025'!$C$1:$C$1000,0), 
                      MATCH(P$1,'2025'!$A$1:$AAA$1,0)),
                INDEX('2024'!$A$1:$AAA$1000, 
                      MATCH($A119,'2024'!$C$1:$C$1000,0), 
                      MATCH(P$1,'2024'!$A$1:$AAA$1,0))),
                INDEX(Hours!$A$1:$AAF$1000, 
                      MATCH($A119,Hours!$A$1:$A$1000,0), 
                      MATCH(P$1,Hours!$A$1:$AAF$1,0)))
,"")</f>
        <v/>
      </c>
      <c r="Q119" s="29" t="str">
        <f t="array" ref="Q119">IFNA(IFNA(IFNA(INDEX('2025'!$A$1:$AAA$1000,
                      MATCH($A119,'2025'!$C$1:$C$1000,0), 
                      MATCH(Q$1,'2025'!$A$1:$AAA$1,0)),
                INDEX('2024'!$A$1:$AAA$1000, 
                      MATCH($A119,'2024'!$C$1:$C$1000,0), 
                      MATCH(Q$1,'2024'!$A$1:$AAA$1,0))),
                INDEX(Hours!$A$1:$AAF$1000, 
                      MATCH($A119,Hours!$A$1:$A$1000,0), 
                      MATCH(Q$1,Hours!$A$1:$AAF$1,0)))
,"")</f>
        <v/>
      </c>
      <c r="R119" s="29">
        <f t="array" ref="R119">IFNA(IFNA(IFNA(INDEX('2025'!$A$1:$AAA$1000,
                      MATCH($A119,'2025'!$C$1:$C$1000,0), 
                      MATCH(R$1,'2025'!$A$1:$AAA$1,0)),
                INDEX('2024'!$A$1:$AAA$1000, 
                      MATCH($A119,'2024'!$C$1:$C$1000,0), 
                      MATCH(R$1,'2024'!$A$1:$AAA$1,0))),
                INDEX(Hours!$A$1:$AAF$1000, 
                      MATCH($A119,Hours!$A$1:$A$1000,0), 
                      MATCH(R$1,Hours!$A$1:$AAF$1,0)))
,"")</f>
        <v>2</v>
      </c>
      <c r="S119" s="29" t="str">
        <f t="array" ref="S119">IFNA(IFNA(IFNA(INDEX('2025'!$A$1:$AAA$1000,
                      MATCH($A119,'2025'!$C$1:$C$1000,0), 
                      MATCH(S$1,'2025'!$A$1:$AAA$1,0)),
                INDEX('2024'!$A$1:$AAA$1000, 
                      MATCH($A119,'2024'!$C$1:$C$1000,0), 
                      MATCH(S$1,'2024'!$A$1:$AAA$1,0))),
                INDEX(Hours!$A$1:$AAF$1000, 
                      MATCH($A119,Hours!$A$1:$A$1000,0), 
                      MATCH(S$1,Hours!$A$1:$AAF$1,0)))
,"")</f>
        <v/>
      </c>
      <c r="T119" s="76"/>
      <c r="U119" s="76"/>
      <c r="V119" s="76"/>
      <c r="W119" s="76"/>
      <c r="X119" s="76"/>
      <c r="Y119" s="29" t="str">
        <f t="array" ref="Y119">INDEX(Hours!$A$1:$AAF$1000, 
                      MATCH($A119,Hours!$A$1:$A$1000,0), 
                      MATCH(Y$1,Hours!$A$1:$AAF$1,0))</f>
        <v/>
      </c>
      <c r="Z119" s="76"/>
      <c r="AA119" s="76"/>
      <c r="AB119" s="76"/>
      <c r="AC119" s="76"/>
      <c r="AD119" s="76"/>
    </row>
    <row r="120" ht="22.5" hidden="1" customHeight="1">
      <c r="A120" s="25">
        <f t="shared" si="1"/>
        <v>45715</v>
      </c>
      <c r="B120" s="29">
        <f t="array" ref="B120">IFNA(IFNA(IFNA(INDEX('2025'!$A$1:$AAA$1000,
                      MATCH($A120,'2025'!$C$1:$C$1000,0), 
                      MATCH(B$1,'2025'!$A$1:$AAA$1,0)),
                INDEX('2024'!$A$1:$AAA$1000, 
                      MATCH($A120,'2024'!$C$1:$C$1000,0), 
                      MATCH(B$1,'2024'!$A$1:$AAA$1,0))),
                INDEX(Hours!$A$1:$AAF$1000, 
                      MATCH($A120,Hours!$A$1:$A$1000,0), 
                      MATCH(B$1,Hours!$A$1:$AAF$1,0)))
,"")</f>
        <v>5</v>
      </c>
      <c r="C120" s="29">
        <f t="array" ref="C120">IFNA(IFNA(IFNA(INDEX('2025'!$A$1:$AAA$1000,
                      MATCH($A120,'2025'!$C$1:$C$1000,0), 
                      MATCH(C$1,'2025'!$A$1:$AAA$1,0)),
                INDEX('2024'!$A$1:$AAA$1000, 
                      MATCH($A120,'2024'!$C$1:$C$1000,0), 
                      MATCH(C$1,'2024'!$A$1:$AAA$1,0))),
                INDEX(Hours!$A$1:$AAF$1000, 
                      MATCH($A120,Hours!$A$1:$A$1000,0), 
                      MATCH(C$1,Hours!$A$1:$AAF$1,0)))
,"")</f>
        <v>5</v>
      </c>
      <c r="D120" s="29">
        <f t="array" ref="D120">IFNA(IFNA(IFNA(INDEX('2025'!$A$1:$AAA$1000,
                      MATCH($A120,'2025'!$C$1:$C$1000,0), 
                      MATCH(D$1,'2025'!$A$1:$AAA$1,0)),
                INDEX('2024'!$A$1:$AAA$1000, 
                      MATCH($A120,'2024'!$C$1:$C$1000,0), 
                      MATCH(D$1,'2024'!$A$1:$AAA$1,0))),
                INDEX(Hours!$A$1:$AAF$1000, 
                      MATCH($A120,Hours!$A$1:$A$1000,0), 
                      MATCH(D$1,Hours!$A$1:$AAF$1,0)))
,"")</f>
        <v>5</v>
      </c>
      <c r="E120" s="29">
        <f t="array" ref="E120">IFNA(IFNA(IFNA(INDEX('2025'!$A$1:$AAA$1000,
                      MATCH($A120,'2025'!$C$1:$C$1000,0), 
                      MATCH(E$1,'2025'!$A$1:$AAA$1,0)),
                INDEX('2024'!$A$1:$AAA$1000, 
                      MATCH($A120,'2024'!$C$1:$C$1000,0), 
                      MATCH(E$1,'2024'!$A$1:$AAA$1,0))),
                INDEX(Hours!$A$1:$AAF$1000, 
                      MATCH($A120,Hours!$A$1:$A$1000,0), 
                      MATCH(E$1,Hours!$A$1:$AAF$1,0)))
,"")</f>
        <v>7</v>
      </c>
      <c r="F120" s="29">
        <f t="array" ref="F120">IFNA(IFNA(IFNA(INDEX('2025'!$A$1:$AAA$1000,
                      MATCH($A120,'2025'!$C$1:$C$1000,0), 
                      MATCH(F$1,'2025'!$A$1:$AAA$1,0)),
                INDEX('2024'!$A$1:$AAA$1000, 
                      MATCH($A120,'2024'!$C$1:$C$1000,0), 
                      MATCH(F$1,'2024'!$A$1:$AAA$1,0))),
                INDEX(Hours!$A$1:$AAF$1000, 
                      MATCH($A120,Hours!$A$1:$A$1000,0), 
                      MATCH(F$1,Hours!$A$1:$AAF$1,0)))
,"")</f>
        <v>6</v>
      </c>
      <c r="G120" s="29">
        <f t="array" ref="G120">IFNA(IFNA(IFNA(INDEX('2025'!$A$1:$AAA$1000,
                      MATCH($A120,'2025'!$C$1:$C$1000,0), 
                      MATCH(G$1,'2025'!$A$1:$AAA$1,0)),
                INDEX('2024'!$A$1:$AAA$1000, 
                      MATCH($A120,'2024'!$C$1:$C$1000,0), 
                      MATCH(G$1,'2024'!$A$1:$AAA$1,0))),
                INDEX(Hours!$A$1:$AAF$1000, 
                      MATCH($A120,Hours!$A$1:$A$1000,0), 
                      MATCH(G$1,Hours!$A$1:$AAF$1,0)))
,"")</f>
        <v>4</v>
      </c>
      <c r="H120" s="29" t="str">
        <f t="array" ref="H120">IFNA(IFNA(IFNA(INDEX('2025'!$A$1:$AAA$1000,
                      MATCH($A120,'2025'!$C$1:$C$1000,0), 
                      MATCH(H$1,'2025'!$A$1:$AAA$1,0)),
                INDEX('2024'!$A$1:$AAA$1000, 
                      MATCH($A120,'2024'!$C$1:$C$1000,0), 
                      MATCH(H$1,'2024'!$A$1:$AAA$1,0))),
                INDEX(Hours!$A$1:$AAF$1000, 
                      MATCH($A120,Hours!$A$1:$A$1000,0), 
                      MATCH(H$1,Hours!$A$1:$AAF$1,0)))
,"")</f>
        <v/>
      </c>
      <c r="I120" s="29">
        <f t="array" ref="I120">IFNA(IFNA(IFNA(INDEX('2025'!$A$1:$AAA$1000,
                      MATCH($A120,'2025'!$C$1:$C$1000,0), 
                      MATCH(I$1,'2025'!$A$1:$AAA$1,0)),
                INDEX('2024'!$A$1:$AAA$1000, 
                      MATCH($A120,'2024'!$C$1:$C$1000,0), 
                      MATCH(I$1,'2024'!$A$1:$AAA$1,0))),
                INDEX(Hours!$A$1:$AAF$1000, 
                      MATCH($A120,Hours!$A$1:$A$1000,0), 
                      MATCH(I$1,Hours!$A$1:$AAF$1,0)))
,"")</f>
        <v>1</v>
      </c>
      <c r="J120" s="29" t="str">
        <f t="array" ref="J120">IFNA(IFNA(IFNA(INDEX('2025'!$A$1:$AAA$1000,
                      MATCH($A120,'2025'!$C$1:$C$1000,0), 
                      MATCH(J$1,'2025'!$A$1:$AAA$1,0)),
                INDEX('2024'!$A$1:$AAA$1000, 
                      MATCH($A120,'2024'!$C$1:$C$1000,0), 
                      MATCH(J$1,'2024'!$A$1:$AAA$1,0))),
                INDEX(Hours!$A$1:$AAF$1000, 
                      MATCH($A120,Hours!$A$1:$A$1000,0), 
                      MATCH(J$1,Hours!$A$1:$AAF$1,0)))
,"")</f>
        <v/>
      </c>
      <c r="K120" s="29">
        <f t="array" ref="K120">IFNA(IFNA(IFNA(INDEX('2025'!$A$1:$AAA$1000,
                      MATCH($A120,'2025'!$C$1:$C$1000,0), 
                      MATCH(K$1,'2025'!$A$1:$AAA$1,0)),
                INDEX('2024'!$A$1:$AAA$1000, 
                      MATCH($A120,'2024'!$C$1:$C$1000,0), 
                      MATCH(K$1,'2024'!$A$1:$AAA$1,0))),
                INDEX(Hours!$A$1:$AAF$1000, 
                      MATCH($A120,Hours!$A$1:$A$1000,0), 
                      MATCH(K$1,Hours!$A$1:$AAF$1,0)))
,"")</f>
        <v>4</v>
      </c>
      <c r="L120" s="29" t="str">
        <f t="array" ref="L120">IFNA(IFNA(IFNA(INDEX('2025'!$A$1:$AAA$1000,
                      MATCH($A120,'2025'!$C$1:$C$1000,0), 
                      MATCH(L$1,'2025'!$A$1:$AAA$1,0)),
                INDEX('2024'!$A$1:$AAA$1000, 
                      MATCH($A120,'2024'!$C$1:$C$1000,0), 
                      MATCH(L$1,'2024'!$A$1:$AAA$1,0))),
                INDEX(Hours!$A$1:$AAF$1000, 
                      MATCH($A120,Hours!$A$1:$A$1000,0), 
                      MATCH(L$1,Hours!$A$1:$AAF$1,0)))
,"")</f>
        <v/>
      </c>
      <c r="M120" s="29">
        <f t="array" ref="M120">IFNA(IFNA(IFNA(INDEX('2025'!$A$1:$AAA$1000,
                      MATCH($A120,'2025'!$C$1:$C$1000,0), 
                      MATCH(M$1,'2025'!$A$1:$AAA$1,0)),
                INDEX('2024'!$A$1:$AAA$1000, 
                      MATCH($A120,'2024'!$C$1:$C$1000,0), 
                      MATCH(M$1,'2024'!$A$1:$AAA$1,0))),
                INDEX(Hours!$A$1:$AAF$1000, 
                      MATCH($A120,Hours!$A$1:$A$1000,0), 
                      MATCH(M$1,Hours!$A$1:$AAF$1,0)))
,"")</f>
        <v>7</v>
      </c>
      <c r="N120" s="29">
        <f t="array" ref="N120">IFNA(IFNA(IFNA(INDEX('2025'!$A$1:$AAA$1000,
                      MATCH($A120,'2025'!$C$1:$C$1000,0), 
                      MATCH(N$1,'2025'!$A$1:$AAA$1,0)),
                INDEX('2024'!$A$1:$AAA$1000, 
                      MATCH($A120,'2024'!$C$1:$C$1000,0), 
                      MATCH(N$1,'2024'!$A$1:$AAA$1,0))),
                INDEX(Hours!$A$1:$AAF$1000, 
                      MATCH($A120,Hours!$A$1:$A$1000,0), 
                      MATCH(N$1,Hours!$A$1:$AAF$1,0)))
,"")</f>
        <v>2</v>
      </c>
      <c r="O120" s="29">
        <f t="array" ref="O120">IFNA(IFNA(IFNA(INDEX('2025'!$A$1:$AAA$1000,
                      MATCH($A120,'2025'!$C$1:$C$1000,0), 
                      MATCH(O$1,'2025'!$A$1:$AAA$1,0)),
                INDEX('2024'!$A$1:$AAA$1000, 
                      MATCH($A120,'2024'!$C$1:$C$1000,0), 
                      MATCH(O$1,'2024'!$A$1:$AAA$1,0))),
                INDEX(Hours!$A$1:$AAF$1000, 
                      MATCH($A120,Hours!$A$1:$A$1000,0), 
                      MATCH(O$1,Hours!$A$1:$AAF$1,0)))
,"")</f>
        <v>4</v>
      </c>
      <c r="P120" s="29">
        <f t="array" ref="P120">IFNA(IFNA(IFNA(INDEX('2025'!$A$1:$AAA$1000,
                      MATCH($A120,'2025'!$C$1:$C$1000,0), 
                      MATCH(P$1,'2025'!$A$1:$AAA$1,0)),
                INDEX('2024'!$A$1:$AAA$1000, 
                      MATCH($A120,'2024'!$C$1:$C$1000,0), 
                      MATCH(P$1,'2024'!$A$1:$AAA$1,0))),
                INDEX(Hours!$A$1:$AAF$1000, 
                      MATCH($A120,Hours!$A$1:$A$1000,0), 
                      MATCH(P$1,Hours!$A$1:$AAF$1,0)))
,"")</f>
        <v>2</v>
      </c>
      <c r="Q120" s="29" t="str">
        <f t="array" ref="Q120">IFNA(IFNA(IFNA(INDEX('2025'!$A$1:$AAA$1000,
                      MATCH($A120,'2025'!$C$1:$C$1000,0), 
                      MATCH(Q$1,'2025'!$A$1:$AAA$1,0)),
                INDEX('2024'!$A$1:$AAA$1000, 
                      MATCH($A120,'2024'!$C$1:$C$1000,0), 
                      MATCH(Q$1,'2024'!$A$1:$AAA$1,0))),
                INDEX(Hours!$A$1:$AAF$1000, 
                      MATCH($A120,Hours!$A$1:$A$1000,0), 
                      MATCH(Q$1,Hours!$A$1:$AAF$1,0)))
,"")</f>
        <v/>
      </c>
      <c r="R120" s="29">
        <f t="array" ref="R120">IFNA(IFNA(IFNA(INDEX('2025'!$A$1:$AAA$1000,
                      MATCH($A120,'2025'!$C$1:$C$1000,0), 
                      MATCH(R$1,'2025'!$A$1:$AAA$1,0)),
                INDEX('2024'!$A$1:$AAA$1000, 
                      MATCH($A120,'2024'!$C$1:$C$1000,0), 
                      MATCH(R$1,'2024'!$A$1:$AAA$1,0))),
                INDEX(Hours!$A$1:$AAF$1000, 
                      MATCH($A120,Hours!$A$1:$A$1000,0), 
                      MATCH(R$1,Hours!$A$1:$AAF$1,0)))
,"")</f>
        <v>2</v>
      </c>
      <c r="S120" s="29" t="str">
        <f t="array" ref="S120">IFNA(IFNA(IFNA(INDEX('2025'!$A$1:$AAA$1000,
                      MATCH($A120,'2025'!$C$1:$C$1000,0), 
                      MATCH(S$1,'2025'!$A$1:$AAA$1,0)),
                INDEX('2024'!$A$1:$AAA$1000, 
                      MATCH($A120,'2024'!$C$1:$C$1000,0), 
                      MATCH(S$1,'2024'!$A$1:$AAA$1,0))),
                INDEX(Hours!$A$1:$AAF$1000, 
                      MATCH($A120,Hours!$A$1:$A$1000,0), 
                      MATCH(S$1,Hours!$A$1:$AAF$1,0)))
,"")</f>
        <v/>
      </c>
      <c r="T120" s="76"/>
      <c r="U120" s="76"/>
      <c r="V120" s="76"/>
      <c r="W120" s="76"/>
      <c r="X120" s="76"/>
      <c r="Y120" s="29" t="str">
        <f t="array" ref="Y120">INDEX(Hours!$A$1:$AAF$1000, 
                      MATCH($A120,Hours!$A$1:$A$1000,0), 
                      MATCH(Y$1,Hours!$A$1:$AAF$1,0))</f>
        <v/>
      </c>
      <c r="Z120" s="76"/>
      <c r="AA120" s="76"/>
      <c r="AB120" s="76"/>
      <c r="AC120" s="76"/>
      <c r="AD120" s="76"/>
    </row>
    <row r="121" ht="22.5" hidden="1" customHeight="1">
      <c r="A121" s="25">
        <f t="shared" si="1"/>
        <v>45716</v>
      </c>
      <c r="B121" s="29">
        <f t="array" ref="B121">IFNA(IFNA(IFNA(INDEX('2025'!$A$1:$AAA$1000,
                      MATCH($A121,'2025'!$C$1:$C$1000,0), 
                      MATCH(B$1,'2025'!$A$1:$AAA$1,0)),
                INDEX('2024'!$A$1:$AAA$1000, 
                      MATCH($A121,'2024'!$C$1:$C$1000,0), 
                      MATCH(B$1,'2024'!$A$1:$AAA$1,0))),
                INDEX(Hours!$A$1:$AAF$1000, 
                      MATCH($A121,Hours!$A$1:$A$1000,0), 
                      MATCH(B$1,Hours!$A$1:$AAF$1,0)))
,"")</f>
        <v>5</v>
      </c>
      <c r="C121" s="29">
        <f t="array" ref="C121">IFNA(IFNA(IFNA(INDEX('2025'!$A$1:$AAA$1000,
                      MATCH($A121,'2025'!$C$1:$C$1000,0), 
                      MATCH(C$1,'2025'!$A$1:$AAA$1,0)),
                INDEX('2024'!$A$1:$AAA$1000, 
                      MATCH($A121,'2024'!$C$1:$C$1000,0), 
                      MATCH(C$1,'2024'!$A$1:$AAA$1,0))),
                INDEX(Hours!$A$1:$AAF$1000, 
                      MATCH($A121,Hours!$A$1:$A$1000,0), 
                      MATCH(C$1,Hours!$A$1:$AAF$1,0)))
,"")</f>
        <v>5</v>
      </c>
      <c r="D121" s="29">
        <f t="array" ref="D121">IFNA(IFNA(IFNA(INDEX('2025'!$A$1:$AAA$1000,
                      MATCH($A121,'2025'!$C$1:$C$1000,0), 
                      MATCH(D$1,'2025'!$A$1:$AAA$1,0)),
                INDEX('2024'!$A$1:$AAA$1000, 
                      MATCH($A121,'2024'!$C$1:$C$1000,0), 
                      MATCH(D$1,'2024'!$A$1:$AAA$1,0))),
                INDEX(Hours!$A$1:$AAF$1000, 
                      MATCH($A121,Hours!$A$1:$A$1000,0), 
                      MATCH(D$1,Hours!$A$1:$AAF$1,0)))
,"")</f>
        <v>5</v>
      </c>
      <c r="E121" s="29">
        <f t="array" ref="E121">IFNA(IFNA(IFNA(INDEX('2025'!$A$1:$AAA$1000,
                      MATCH($A121,'2025'!$C$1:$C$1000,0), 
                      MATCH(E$1,'2025'!$A$1:$AAA$1,0)),
                INDEX('2024'!$A$1:$AAA$1000, 
                      MATCH($A121,'2024'!$C$1:$C$1000,0), 
                      MATCH(E$1,'2024'!$A$1:$AAA$1,0))),
                INDEX(Hours!$A$1:$AAF$1000, 
                      MATCH($A121,Hours!$A$1:$A$1000,0), 
                      MATCH(E$1,Hours!$A$1:$AAF$1,0)))
,"")</f>
        <v>7</v>
      </c>
      <c r="F121" s="29">
        <f t="array" ref="F121">IFNA(IFNA(IFNA(INDEX('2025'!$A$1:$AAA$1000,
                      MATCH($A121,'2025'!$C$1:$C$1000,0), 
                      MATCH(F$1,'2025'!$A$1:$AAA$1,0)),
                INDEX('2024'!$A$1:$AAA$1000, 
                      MATCH($A121,'2024'!$C$1:$C$1000,0), 
                      MATCH(F$1,'2024'!$A$1:$AAA$1,0))),
                INDEX(Hours!$A$1:$AAF$1000, 
                      MATCH($A121,Hours!$A$1:$A$1000,0), 
                      MATCH(F$1,Hours!$A$1:$AAF$1,0)))
,"")</f>
        <v>6</v>
      </c>
      <c r="G121" s="29">
        <f t="array" ref="G121">IFNA(IFNA(IFNA(INDEX('2025'!$A$1:$AAA$1000,
                      MATCH($A121,'2025'!$C$1:$C$1000,0), 
                      MATCH(G$1,'2025'!$A$1:$AAA$1,0)),
                INDEX('2024'!$A$1:$AAA$1000, 
                      MATCH($A121,'2024'!$C$1:$C$1000,0), 
                      MATCH(G$1,'2024'!$A$1:$AAA$1,0))),
                INDEX(Hours!$A$1:$AAF$1000, 
                      MATCH($A121,Hours!$A$1:$A$1000,0), 
                      MATCH(G$1,Hours!$A$1:$AAF$1,0)))
,"")</f>
        <v>4</v>
      </c>
      <c r="H121" s="29" t="str">
        <f t="array" ref="H121">IFNA(IFNA(IFNA(INDEX('2025'!$A$1:$AAA$1000,
                      MATCH($A121,'2025'!$C$1:$C$1000,0), 
                      MATCH(H$1,'2025'!$A$1:$AAA$1,0)),
                INDEX('2024'!$A$1:$AAA$1000, 
                      MATCH($A121,'2024'!$C$1:$C$1000,0), 
                      MATCH(H$1,'2024'!$A$1:$AAA$1,0))),
                INDEX(Hours!$A$1:$AAF$1000, 
                      MATCH($A121,Hours!$A$1:$A$1000,0), 
                      MATCH(H$1,Hours!$A$1:$AAF$1,0)))
,"")</f>
        <v/>
      </c>
      <c r="I121" s="29">
        <f t="array" ref="I121">IFNA(IFNA(IFNA(INDEX('2025'!$A$1:$AAA$1000,
                      MATCH($A121,'2025'!$C$1:$C$1000,0), 
                      MATCH(I$1,'2025'!$A$1:$AAA$1,0)),
                INDEX('2024'!$A$1:$AAA$1000, 
                      MATCH($A121,'2024'!$C$1:$C$1000,0), 
                      MATCH(I$1,'2024'!$A$1:$AAA$1,0))),
                INDEX(Hours!$A$1:$AAF$1000, 
                      MATCH($A121,Hours!$A$1:$A$1000,0), 
                      MATCH(I$1,Hours!$A$1:$AAF$1,0)))
,"")</f>
        <v>1</v>
      </c>
      <c r="J121" s="29" t="str">
        <f t="array" ref="J121">IFNA(IFNA(IFNA(INDEX('2025'!$A$1:$AAA$1000,
                      MATCH($A121,'2025'!$C$1:$C$1000,0), 
                      MATCH(J$1,'2025'!$A$1:$AAA$1,0)),
                INDEX('2024'!$A$1:$AAA$1000, 
                      MATCH($A121,'2024'!$C$1:$C$1000,0), 
                      MATCH(J$1,'2024'!$A$1:$AAA$1,0))),
                INDEX(Hours!$A$1:$AAF$1000, 
                      MATCH($A121,Hours!$A$1:$A$1000,0), 
                      MATCH(J$1,Hours!$A$1:$AAF$1,0)))
,"")</f>
        <v/>
      </c>
      <c r="K121" s="29">
        <f t="array" ref="K121">IFNA(IFNA(IFNA(INDEX('2025'!$A$1:$AAA$1000,
                      MATCH($A121,'2025'!$C$1:$C$1000,0), 
                      MATCH(K$1,'2025'!$A$1:$AAA$1,0)),
                INDEX('2024'!$A$1:$AAA$1000, 
                      MATCH($A121,'2024'!$C$1:$C$1000,0), 
                      MATCH(K$1,'2024'!$A$1:$AAA$1,0))),
                INDEX(Hours!$A$1:$AAF$1000, 
                      MATCH($A121,Hours!$A$1:$A$1000,0), 
                      MATCH(K$1,Hours!$A$1:$AAF$1,0)))
,"")</f>
        <v>4</v>
      </c>
      <c r="L121" s="29" t="str">
        <f t="array" ref="L121">IFNA(IFNA(IFNA(INDEX('2025'!$A$1:$AAA$1000,
                      MATCH($A121,'2025'!$C$1:$C$1000,0), 
                      MATCH(L$1,'2025'!$A$1:$AAA$1,0)),
                INDEX('2024'!$A$1:$AAA$1000, 
                      MATCH($A121,'2024'!$C$1:$C$1000,0), 
                      MATCH(L$1,'2024'!$A$1:$AAA$1,0))),
                INDEX(Hours!$A$1:$AAF$1000, 
                      MATCH($A121,Hours!$A$1:$A$1000,0), 
                      MATCH(L$1,Hours!$A$1:$AAF$1,0)))
,"")</f>
        <v/>
      </c>
      <c r="M121" s="29">
        <f t="array" ref="M121">IFNA(IFNA(IFNA(INDEX('2025'!$A$1:$AAA$1000,
                      MATCH($A121,'2025'!$C$1:$C$1000,0), 
                      MATCH(M$1,'2025'!$A$1:$AAA$1,0)),
                INDEX('2024'!$A$1:$AAA$1000, 
                      MATCH($A121,'2024'!$C$1:$C$1000,0), 
                      MATCH(M$1,'2024'!$A$1:$AAA$1,0))),
                INDEX(Hours!$A$1:$AAF$1000, 
                      MATCH($A121,Hours!$A$1:$A$1000,0), 
                      MATCH(M$1,Hours!$A$1:$AAF$1,0)))
,"")</f>
        <v>7</v>
      </c>
      <c r="N121" s="29">
        <f t="array" ref="N121">IFNA(IFNA(IFNA(INDEX('2025'!$A$1:$AAA$1000,
                      MATCH($A121,'2025'!$C$1:$C$1000,0), 
                      MATCH(N$1,'2025'!$A$1:$AAA$1,0)),
                INDEX('2024'!$A$1:$AAA$1000, 
                      MATCH($A121,'2024'!$C$1:$C$1000,0), 
                      MATCH(N$1,'2024'!$A$1:$AAA$1,0))),
                INDEX(Hours!$A$1:$AAF$1000, 
                      MATCH($A121,Hours!$A$1:$A$1000,0), 
                      MATCH(N$1,Hours!$A$1:$AAF$1,0)))
,"")</f>
        <v>2</v>
      </c>
      <c r="O121" s="29">
        <f t="array" ref="O121">IFNA(IFNA(IFNA(INDEX('2025'!$A$1:$AAA$1000,
                      MATCH($A121,'2025'!$C$1:$C$1000,0), 
                      MATCH(O$1,'2025'!$A$1:$AAA$1,0)),
                INDEX('2024'!$A$1:$AAA$1000, 
                      MATCH($A121,'2024'!$C$1:$C$1000,0), 
                      MATCH(O$1,'2024'!$A$1:$AAA$1,0))),
                INDEX(Hours!$A$1:$AAF$1000, 
                      MATCH($A121,Hours!$A$1:$A$1000,0), 
                      MATCH(O$1,Hours!$A$1:$AAF$1,0)))
,"")</f>
        <v>4</v>
      </c>
      <c r="P121" s="29">
        <f t="array" ref="P121">IFNA(IFNA(IFNA(INDEX('2025'!$A$1:$AAA$1000,
                      MATCH($A121,'2025'!$C$1:$C$1000,0), 
                      MATCH(P$1,'2025'!$A$1:$AAA$1,0)),
                INDEX('2024'!$A$1:$AAA$1000, 
                      MATCH($A121,'2024'!$C$1:$C$1000,0), 
                      MATCH(P$1,'2024'!$A$1:$AAA$1,0))),
                INDEX(Hours!$A$1:$AAF$1000, 
                      MATCH($A121,Hours!$A$1:$A$1000,0), 
                      MATCH(P$1,Hours!$A$1:$AAF$1,0)))
,"")</f>
        <v>2</v>
      </c>
      <c r="Q121" s="29" t="str">
        <f t="array" ref="Q121">IFNA(IFNA(IFNA(INDEX('2025'!$A$1:$AAA$1000,
                      MATCH($A121,'2025'!$C$1:$C$1000,0), 
                      MATCH(Q$1,'2025'!$A$1:$AAA$1,0)),
                INDEX('2024'!$A$1:$AAA$1000, 
                      MATCH($A121,'2024'!$C$1:$C$1000,0), 
                      MATCH(Q$1,'2024'!$A$1:$AAA$1,0))),
                INDEX(Hours!$A$1:$AAF$1000, 
                      MATCH($A121,Hours!$A$1:$A$1000,0), 
                      MATCH(Q$1,Hours!$A$1:$AAF$1,0)))
,"")</f>
        <v/>
      </c>
      <c r="R121" s="29">
        <f t="array" ref="R121">IFNA(IFNA(IFNA(INDEX('2025'!$A$1:$AAA$1000,
                      MATCH($A121,'2025'!$C$1:$C$1000,0), 
                      MATCH(R$1,'2025'!$A$1:$AAA$1,0)),
                INDEX('2024'!$A$1:$AAA$1000, 
                      MATCH($A121,'2024'!$C$1:$C$1000,0), 
                      MATCH(R$1,'2024'!$A$1:$AAA$1,0))),
                INDEX(Hours!$A$1:$AAF$1000, 
                      MATCH($A121,Hours!$A$1:$A$1000,0), 
                      MATCH(R$1,Hours!$A$1:$AAF$1,0)))
,"")</f>
        <v>2</v>
      </c>
      <c r="S121" s="29" t="str">
        <f t="array" ref="S121">IFNA(IFNA(IFNA(INDEX('2025'!$A$1:$AAA$1000,
                      MATCH($A121,'2025'!$C$1:$C$1000,0), 
                      MATCH(S$1,'2025'!$A$1:$AAA$1,0)),
                INDEX('2024'!$A$1:$AAA$1000, 
                      MATCH($A121,'2024'!$C$1:$C$1000,0), 
                      MATCH(S$1,'2024'!$A$1:$AAA$1,0))),
                INDEX(Hours!$A$1:$AAF$1000, 
                      MATCH($A121,Hours!$A$1:$A$1000,0), 
                      MATCH(S$1,Hours!$A$1:$AAF$1,0)))
,"")</f>
        <v/>
      </c>
      <c r="T121" s="76"/>
      <c r="U121" s="76"/>
      <c r="V121" s="76"/>
      <c r="W121" s="76"/>
      <c r="X121" s="76"/>
      <c r="Y121" s="29" t="str">
        <f t="array" ref="Y121">INDEX(Hours!$A$1:$AAF$1000, 
                      MATCH($A121,Hours!$A$1:$A$1000,0), 
                      MATCH(Y$1,Hours!$A$1:$AAF$1,0))</f>
        <v/>
      </c>
      <c r="Z121" s="76"/>
      <c r="AA121" s="76"/>
      <c r="AB121" s="76"/>
      <c r="AC121" s="76"/>
      <c r="AD121" s="76"/>
    </row>
    <row r="122" ht="22.5" hidden="1" customHeight="1">
      <c r="A122" s="25">
        <f t="shared" si="1"/>
        <v>45717</v>
      </c>
      <c r="B122" s="29">
        <f t="array" ref="B122">IFNA(IFNA(IFNA(INDEX('2025'!$A$1:$AAA$1000,
                      MATCH($A122,'2025'!$C$1:$C$1000,0), 
                      MATCH(B$1,'2025'!$A$1:$AAA$1,0)),
                INDEX('2024'!$A$1:$AAA$1000, 
                      MATCH($A122,'2024'!$C$1:$C$1000,0), 
                      MATCH(B$1,'2024'!$A$1:$AAA$1,0))),
                INDEX(Hours!$A$1:$AAF$1000, 
                      MATCH($A122,Hours!$A$1:$A$1000,0), 
                      MATCH(B$1,Hours!$A$1:$AAF$1,0)))
,"")</f>
        <v>5</v>
      </c>
      <c r="C122" s="29">
        <f t="array" ref="C122">IFNA(IFNA(IFNA(INDEX('2025'!$A$1:$AAA$1000,
                      MATCH($A122,'2025'!$C$1:$C$1000,0), 
                      MATCH(C$1,'2025'!$A$1:$AAA$1,0)),
                INDEX('2024'!$A$1:$AAA$1000, 
                      MATCH($A122,'2024'!$C$1:$C$1000,0), 
                      MATCH(C$1,'2024'!$A$1:$AAA$1,0))),
                INDEX(Hours!$A$1:$AAF$1000, 
                      MATCH($A122,Hours!$A$1:$A$1000,0), 
                      MATCH(C$1,Hours!$A$1:$AAF$1,0)))
,"")</f>
        <v>5</v>
      </c>
      <c r="D122" s="29">
        <f t="array" ref="D122">IFNA(IFNA(IFNA(INDEX('2025'!$A$1:$AAA$1000,
                      MATCH($A122,'2025'!$C$1:$C$1000,0), 
                      MATCH(D$1,'2025'!$A$1:$AAA$1,0)),
                INDEX('2024'!$A$1:$AAA$1000, 
                      MATCH($A122,'2024'!$C$1:$C$1000,0), 
                      MATCH(D$1,'2024'!$A$1:$AAA$1,0))),
                INDEX(Hours!$A$1:$AAF$1000, 
                      MATCH($A122,Hours!$A$1:$A$1000,0), 
                      MATCH(D$1,Hours!$A$1:$AAF$1,0)))
,"")</f>
        <v>5</v>
      </c>
      <c r="E122" s="29">
        <f t="array" ref="E122">IFNA(IFNA(IFNA(INDEX('2025'!$A$1:$AAA$1000,
                      MATCH($A122,'2025'!$C$1:$C$1000,0), 
                      MATCH(E$1,'2025'!$A$1:$AAA$1,0)),
                INDEX('2024'!$A$1:$AAA$1000, 
                      MATCH($A122,'2024'!$C$1:$C$1000,0), 
                      MATCH(E$1,'2024'!$A$1:$AAA$1,0))),
                INDEX(Hours!$A$1:$AAF$1000, 
                      MATCH($A122,Hours!$A$1:$A$1000,0), 
                      MATCH(E$1,Hours!$A$1:$AAF$1,0)))
,"")</f>
        <v>7</v>
      </c>
      <c r="F122" s="29">
        <f t="array" ref="F122">IFNA(IFNA(IFNA(INDEX('2025'!$A$1:$AAA$1000,
                      MATCH($A122,'2025'!$C$1:$C$1000,0), 
                      MATCH(F$1,'2025'!$A$1:$AAA$1,0)),
                INDEX('2024'!$A$1:$AAA$1000, 
                      MATCH($A122,'2024'!$C$1:$C$1000,0), 
                      MATCH(F$1,'2024'!$A$1:$AAA$1,0))),
                INDEX(Hours!$A$1:$AAF$1000, 
                      MATCH($A122,Hours!$A$1:$A$1000,0), 
                      MATCH(F$1,Hours!$A$1:$AAF$1,0)))
,"")</f>
        <v>6</v>
      </c>
      <c r="G122" s="29">
        <f t="array" ref="G122">IFNA(IFNA(IFNA(INDEX('2025'!$A$1:$AAA$1000,
                      MATCH($A122,'2025'!$C$1:$C$1000,0), 
                      MATCH(G$1,'2025'!$A$1:$AAA$1,0)),
                INDEX('2024'!$A$1:$AAA$1000, 
                      MATCH($A122,'2024'!$C$1:$C$1000,0), 
                      MATCH(G$1,'2024'!$A$1:$AAA$1,0))),
                INDEX(Hours!$A$1:$AAF$1000, 
                      MATCH($A122,Hours!$A$1:$A$1000,0), 
                      MATCH(G$1,Hours!$A$1:$AAF$1,0)))
,"")</f>
        <v>4</v>
      </c>
      <c r="H122" s="29" t="str">
        <f t="array" ref="H122">IFNA(IFNA(IFNA(INDEX('2025'!$A$1:$AAA$1000,
                      MATCH($A122,'2025'!$C$1:$C$1000,0), 
                      MATCH(H$1,'2025'!$A$1:$AAA$1,0)),
                INDEX('2024'!$A$1:$AAA$1000, 
                      MATCH($A122,'2024'!$C$1:$C$1000,0), 
                      MATCH(H$1,'2024'!$A$1:$AAA$1,0))),
                INDEX(Hours!$A$1:$AAF$1000, 
                      MATCH($A122,Hours!$A$1:$A$1000,0), 
                      MATCH(H$1,Hours!$A$1:$AAF$1,0)))
,"")</f>
        <v/>
      </c>
      <c r="I122" s="29" t="str">
        <f t="array" ref="I122">IFNA(IFNA(IFNA(INDEX('2025'!$A$1:$AAA$1000,
                      MATCH($A122,'2025'!$C$1:$C$1000,0), 
                      MATCH(I$1,'2025'!$A$1:$AAA$1,0)),
                INDEX('2024'!$A$1:$AAA$1000, 
                      MATCH($A122,'2024'!$C$1:$C$1000,0), 
                      MATCH(I$1,'2024'!$A$1:$AAA$1,0))),
                INDEX(Hours!$A$1:$AAF$1000, 
                      MATCH($A122,Hours!$A$1:$A$1000,0), 
                      MATCH(I$1,Hours!$A$1:$AAF$1,0)))
,"")</f>
        <v/>
      </c>
      <c r="J122" s="29" t="str">
        <f t="array" ref="J122">IFNA(IFNA(IFNA(INDEX('2025'!$A$1:$AAA$1000,
                      MATCH($A122,'2025'!$C$1:$C$1000,0), 
                      MATCH(J$1,'2025'!$A$1:$AAA$1,0)),
                INDEX('2024'!$A$1:$AAA$1000, 
                      MATCH($A122,'2024'!$C$1:$C$1000,0), 
                      MATCH(J$1,'2024'!$A$1:$AAA$1,0))),
                INDEX(Hours!$A$1:$AAF$1000, 
                      MATCH($A122,Hours!$A$1:$A$1000,0), 
                      MATCH(J$1,Hours!$A$1:$AAF$1,0)))
,"")</f>
        <v/>
      </c>
      <c r="K122" s="29">
        <f t="array" ref="K122">IFNA(IFNA(IFNA(INDEX('2025'!$A$1:$AAA$1000,
                      MATCH($A122,'2025'!$C$1:$C$1000,0), 
                      MATCH(K$1,'2025'!$A$1:$AAA$1,0)),
                INDEX('2024'!$A$1:$AAA$1000, 
                      MATCH($A122,'2024'!$C$1:$C$1000,0), 
                      MATCH(K$1,'2024'!$A$1:$AAA$1,0))),
                INDEX(Hours!$A$1:$AAF$1000, 
                      MATCH($A122,Hours!$A$1:$A$1000,0), 
                      MATCH(K$1,Hours!$A$1:$AAF$1,0)))
,"")</f>
        <v>4</v>
      </c>
      <c r="L122" s="29" t="str">
        <f t="array" ref="L122">IFNA(IFNA(IFNA(INDEX('2025'!$A$1:$AAA$1000,
                      MATCH($A122,'2025'!$C$1:$C$1000,0), 
                      MATCH(L$1,'2025'!$A$1:$AAA$1,0)),
                INDEX('2024'!$A$1:$AAA$1000, 
                      MATCH($A122,'2024'!$C$1:$C$1000,0), 
                      MATCH(L$1,'2024'!$A$1:$AAA$1,0))),
                INDEX(Hours!$A$1:$AAF$1000, 
                      MATCH($A122,Hours!$A$1:$A$1000,0), 
                      MATCH(L$1,Hours!$A$1:$AAF$1,0)))
,"")</f>
        <v/>
      </c>
      <c r="M122" s="29">
        <f t="array" ref="M122">IFNA(IFNA(IFNA(INDEX('2025'!$A$1:$AAA$1000,
                      MATCH($A122,'2025'!$C$1:$C$1000,0), 
                      MATCH(M$1,'2025'!$A$1:$AAA$1,0)),
                INDEX('2024'!$A$1:$AAA$1000, 
                      MATCH($A122,'2024'!$C$1:$C$1000,0), 
                      MATCH(M$1,'2024'!$A$1:$AAA$1,0))),
                INDEX(Hours!$A$1:$AAF$1000, 
                      MATCH($A122,Hours!$A$1:$A$1000,0), 
                      MATCH(M$1,Hours!$A$1:$AAF$1,0)))
,"")</f>
        <v>7</v>
      </c>
      <c r="N122" s="29" t="str">
        <f t="array" ref="N122">IFNA(IFNA(IFNA(INDEX('2025'!$A$1:$AAA$1000,
                      MATCH($A122,'2025'!$C$1:$C$1000,0), 
                      MATCH(N$1,'2025'!$A$1:$AAA$1,0)),
                INDEX('2024'!$A$1:$AAA$1000, 
                      MATCH($A122,'2024'!$C$1:$C$1000,0), 
                      MATCH(N$1,'2024'!$A$1:$AAA$1,0))),
                INDEX(Hours!$A$1:$AAF$1000, 
                      MATCH($A122,Hours!$A$1:$A$1000,0), 
                      MATCH(N$1,Hours!$A$1:$AAF$1,0)))
,"")</f>
        <v/>
      </c>
      <c r="O122" s="29">
        <f t="array" ref="O122">IFNA(IFNA(IFNA(INDEX('2025'!$A$1:$AAA$1000,
                      MATCH($A122,'2025'!$C$1:$C$1000,0), 
                      MATCH(O$1,'2025'!$A$1:$AAA$1,0)),
                INDEX('2024'!$A$1:$AAA$1000, 
                      MATCH($A122,'2024'!$C$1:$C$1000,0), 
                      MATCH(O$1,'2024'!$A$1:$AAA$1,0))),
                INDEX(Hours!$A$1:$AAF$1000, 
                      MATCH($A122,Hours!$A$1:$A$1000,0), 
                      MATCH(O$1,Hours!$A$1:$AAF$1,0)))
,"")</f>
        <v>2</v>
      </c>
      <c r="P122" s="29" t="str">
        <f t="array" ref="P122">IFNA(IFNA(IFNA(INDEX('2025'!$A$1:$AAA$1000,
                      MATCH($A122,'2025'!$C$1:$C$1000,0), 
                      MATCH(P$1,'2025'!$A$1:$AAA$1,0)),
                INDEX('2024'!$A$1:$AAA$1000, 
                      MATCH($A122,'2024'!$C$1:$C$1000,0), 
                      MATCH(P$1,'2024'!$A$1:$AAA$1,0))),
                INDEX(Hours!$A$1:$AAF$1000, 
                      MATCH($A122,Hours!$A$1:$A$1000,0), 
                      MATCH(P$1,Hours!$A$1:$AAF$1,0)))
,"")</f>
        <v/>
      </c>
      <c r="Q122" s="29" t="str">
        <f t="array" ref="Q122">IFNA(IFNA(IFNA(INDEX('2025'!$A$1:$AAA$1000,
                      MATCH($A122,'2025'!$C$1:$C$1000,0), 
                      MATCH(Q$1,'2025'!$A$1:$AAA$1,0)),
                INDEX('2024'!$A$1:$AAA$1000, 
                      MATCH($A122,'2024'!$C$1:$C$1000,0), 
                      MATCH(Q$1,'2024'!$A$1:$AAA$1,0))),
                INDEX(Hours!$A$1:$AAF$1000, 
                      MATCH($A122,Hours!$A$1:$A$1000,0), 
                      MATCH(Q$1,Hours!$A$1:$AAF$1,0)))
,"")</f>
        <v/>
      </c>
      <c r="R122" s="29">
        <f t="array" ref="R122">IFNA(IFNA(IFNA(INDEX('2025'!$A$1:$AAA$1000,
                      MATCH($A122,'2025'!$C$1:$C$1000,0), 
                      MATCH(R$1,'2025'!$A$1:$AAA$1,0)),
                INDEX('2024'!$A$1:$AAA$1000, 
                      MATCH($A122,'2024'!$C$1:$C$1000,0), 
                      MATCH(R$1,'2024'!$A$1:$AAA$1,0))),
                INDEX(Hours!$A$1:$AAF$1000, 
                      MATCH($A122,Hours!$A$1:$A$1000,0), 
                      MATCH(R$1,Hours!$A$1:$AAF$1,0)))
,"")</f>
        <v>2</v>
      </c>
      <c r="S122" s="29" t="str">
        <f t="array" ref="S122">IFNA(IFNA(IFNA(INDEX('2025'!$A$1:$AAA$1000,
                      MATCH($A122,'2025'!$C$1:$C$1000,0), 
                      MATCH(S$1,'2025'!$A$1:$AAA$1,0)),
                INDEX('2024'!$A$1:$AAA$1000, 
                      MATCH($A122,'2024'!$C$1:$C$1000,0), 
                      MATCH(S$1,'2024'!$A$1:$AAA$1,0))),
                INDEX(Hours!$A$1:$AAF$1000, 
                      MATCH($A122,Hours!$A$1:$A$1000,0), 
                      MATCH(S$1,Hours!$A$1:$AAF$1,0)))
,"")</f>
        <v/>
      </c>
      <c r="T122" s="76"/>
      <c r="U122" s="76"/>
      <c r="V122" s="76"/>
      <c r="W122" s="76"/>
      <c r="X122" s="76"/>
      <c r="Y122" s="29" t="str">
        <f t="array" ref="Y122">INDEX(Hours!$A$1:$AAF$1000, 
                      MATCH($A122,Hours!$A$1:$A$1000,0), 
                      MATCH(Y$1,Hours!$A$1:$AAF$1,0))</f>
        <v/>
      </c>
      <c r="Z122" s="76"/>
      <c r="AA122" s="76"/>
      <c r="AB122" s="76"/>
      <c r="AC122" s="76"/>
      <c r="AD122" s="76"/>
    </row>
    <row r="123" ht="22.5" hidden="1" customHeight="1">
      <c r="A123" s="25">
        <f t="shared" si="1"/>
        <v>45718</v>
      </c>
      <c r="B123" s="29" t="str">
        <f t="array" ref="B123">IFNA(IFNA(IFNA(INDEX('2025'!$A$1:$AAA$1000,
                      MATCH($A123,'2025'!$C$1:$C$1000,0), 
                      MATCH(B$1,'2025'!$A$1:$AAA$1,0)),
                INDEX('2024'!$A$1:$AAA$1000, 
                      MATCH($A123,'2024'!$C$1:$C$1000,0), 
                      MATCH(B$1,'2024'!$A$1:$AAA$1,0))),
                INDEX(Hours!$A$1:$AAF$1000, 
                      MATCH($A123,Hours!$A$1:$A$1000,0), 
                      MATCH(B$1,Hours!$A$1:$AAF$1,0)))
,"")</f>
        <v/>
      </c>
      <c r="C123" s="29" t="str">
        <f t="array" ref="C123">IFNA(IFNA(IFNA(INDEX('2025'!$A$1:$AAA$1000,
                      MATCH($A123,'2025'!$C$1:$C$1000,0), 
                      MATCH(C$1,'2025'!$A$1:$AAA$1,0)),
                INDEX('2024'!$A$1:$AAA$1000, 
                      MATCH($A123,'2024'!$C$1:$C$1000,0), 
                      MATCH(C$1,'2024'!$A$1:$AAA$1,0))),
                INDEX(Hours!$A$1:$AAF$1000, 
                      MATCH($A123,Hours!$A$1:$A$1000,0), 
                      MATCH(C$1,Hours!$A$1:$AAF$1,0)))
,"")</f>
        <v/>
      </c>
      <c r="D123" s="29" t="str">
        <f t="array" ref="D123">IFNA(IFNA(IFNA(INDEX('2025'!$A$1:$AAA$1000,
                      MATCH($A123,'2025'!$C$1:$C$1000,0), 
                      MATCH(D$1,'2025'!$A$1:$AAA$1,0)),
                INDEX('2024'!$A$1:$AAA$1000, 
                      MATCH($A123,'2024'!$C$1:$C$1000,0), 
                      MATCH(D$1,'2024'!$A$1:$AAA$1,0))),
                INDEX(Hours!$A$1:$AAF$1000, 
                      MATCH($A123,Hours!$A$1:$A$1000,0), 
                      MATCH(D$1,Hours!$A$1:$AAF$1,0)))
,"")</f>
        <v/>
      </c>
      <c r="E123" s="29" t="str">
        <f t="array" ref="E123">IFNA(IFNA(IFNA(INDEX('2025'!$A$1:$AAA$1000,
                      MATCH($A123,'2025'!$C$1:$C$1000,0), 
                      MATCH(E$1,'2025'!$A$1:$AAA$1,0)),
                INDEX('2024'!$A$1:$AAA$1000, 
                      MATCH($A123,'2024'!$C$1:$C$1000,0), 
                      MATCH(E$1,'2024'!$A$1:$AAA$1,0))),
                INDEX(Hours!$A$1:$AAF$1000, 
                      MATCH($A123,Hours!$A$1:$A$1000,0), 
                      MATCH(E$1,Hours!$A$1:$AAF$1,0)))
,"")</f>
        <v/>
      </c>
      <c r="F123" s="29" t="str">
        <f t="array" ref="F123">IFNA(IFNA(IFNA(INDEX('2025'!$A$1:$AAA$1000,
                      MATCH($A123,'2025'!$C$1:$C$1000,0), 
                      MATCH(F$1,'2025'!$A$1:$AAA$1,0)),
                INDEX('2024'!$A$1:$AAA$1000, 
                      MATCH($A123,'2024'!$C$1:$C$1000,0), 
                      MATCH(F$1,'2024'!$A$1:$AAA$1,0))),
                INDEX(Hours!$A$1:$AAF$1000, 
                      MATCH($A123,Hours!$A$1:$A$1000,0), 
                      MATCH(F$1,Hours!$A$1:$AAF$1,0)))
,"")</f>
        <v/>
      </c>
      <c r="G123" s="29" t="str">
        <f t="array" ref="G123">IFNA(IFNA(IFNA(INDEX('2025'!$A$1:$AAA$1000,
                      MATCH($A123,'2025'!$C$1:$C$1000,0), 
                      MATCH(G$1,'2025'!$A$1:$AAA$1,0)),
                INDEX('2024'!$A$1:$AAA$1000, 
                      MATCH($A123,'2024'!$C$1:$C$1000,0), 
                      MATCH(G$1,'2024'!$A$1:$AAA$1,0))),
                INDEX(Hours!$A$1:$AAF$1000, 
                      MATCH($A123,Hours!$A$1:$A$1000,0), 
                      MATCH(G$1,Hours!$A$1:$AAF$1,0)))
,"")</f>
        <v/>
      </c>
      <c r="H123" s="29" t="str">
        <f t="array" ref="H123">IFNA(IFNA(IFNA(INDEX('2025'!$A$1:$AAA$1000,
                      MATCH($A123,'2025'!$C$1:$C$1000,0), 
                      MATCH(H$1,'2025'!$A$1:$AAA$1,0)),
                INDEX('2024'!$A$1:$AAA$1000, 
                      MATCH($A123,'2024'!$C$1:$C$1000,0), 
                      MATCH(H$1,'2024'!$A$1:$AAA$1,0))),
                INDEX(Hours!$A$1:$AAF$1000, 
                      MATCH($A123,Hours!$A$1:$A$1000,0), 
                      MATCH(H$1,Hours!$A$1:$AAF$1,0)))
,"")</f>
        <v/>
      </c>
      <c r="I123" s="29" t="str">
        <f t="array" ref="I123">IFNA(IFNA(IFNA(INDEX('2025'!$A$1:$AAA$1000,
                      MATCH($A123,'2025'!$C$1:$C$1000,0), 
                      MATCH(I$1,'2025'!$A$1:$AAA$1,0)),
                INDEX('2024'!$A$1:$AAA$1000, 
                      MATCH($A123,'2024'!$C$1:$C$1000,0), 
                      MATCH(I$1,'2024'!$A$1:$AAA$1,0))),
                INDEX(Hours!$A$1:$AAF$1000, 
                      MATCH($A123,Hours!$A$1:$A$1000,0), 
                      MATCH(I$1,Hours!$A$1:$AAF$1,0)))
,"")</f>
        <v/>
      </c>
      <c r="J123" s="29" t="str">
        <f t="array" ref="J123">IFNA(IFNA(IFNA(INDEX('2025'!$A$1:$AAA$1000,
                      MATCH($A123,'2025'!$C$1:$C$1000,0), 
                      MATCH(J$1,'2025'!$A$1:$AAA$1,0)),
                INDEX('2024'!$A$1:$AAA$1000, 
                      MATCH($A123,'2024'!$C$1:$C$1000,0), 
                      MATCH(J$1,'2024'!$A$1:$AAA$1,0))),
                INDEX(Hours!$A$1:$AAF$1000, 
                      MATCH($A123,Hours!$A$1:$A$1000,0), 
                      MATCH(J$1,Hours!$A$1:$AAF$1,0)))
,"")</f>
        <v/>
      </c>
      <c r="K123" s="29" t="str">
        <f t="array" ref="K123">IFNA(IFNA(IFNA(INDEX('2025'!$A$1:$AAA$1000,
                      MATCH($A123,'2025'!$C$1:$C$1000,0), 
                      MATCH(K$1,'2025'!$A$1:$AAA$1,0)),
                INDEX('2024'!$A$1:$AAA$1000, 
                      MATCH($A123,'2024'!$C$1:$C$1000,0), 
                      MATCH(K$1,'2024'!$A$1:$AAA$1,0))),
                INDEX(Hours!$A$1:$AAF$1000, 
                      MATCH($A123,Hours!$A$1:$A$1000,0), 
                      MATCH(K$1,Hours!$A$1:$AAF$1,0)))
,"")</f>
        <v/>
      </c>
      <c r="L123" s="29" t="str">
        <f t="array" ref="L123">IFNA(IFNA(IFNA(INDEX('2025'!$A$1:$AAA$1000,
                      MATCH($A123,'2025'!$C$1:$C$1000,0), 
                      MATCH(L$1,'2025'!$A$1:$AAA$1,0)),
                INDEX('2024'!$A$1:$AAA$1000, 
                      MATCH($A123,'2024'!$C$1:$C$1000,0), 
                      MATCH(L$1,'2024'!$A$1:$AAA$1,0))),
                INDEX(Hours!$A$1:$AAF$1000, 
                      MATCH($A123,Hours!$A$1:$A$1000,0), 
                      MATCH(L$1,Hours!$A$1:$AAF$1,0)))
,"")</f>
        <v/>
      </c>
      <c r="M123" s="29" t="str">
        <f t="array" ref="M123">IFNA(IFNA(IFNA(INDEX('2025'!$A$1:$AAA$1000,
                      MATCH($A123,'2025'!$C$1:$C$1000,0), 
                      MATCH(M$1,'2025'!$A$1:$AAA$1,0)),
                INDEX('2024'!$A$1:$AAA$1000, 
                      MATCH($A123,'2024'!$C$1:$C$1000,0), 
                      MATCH(M$1,'2024'!$A$1:$AAA$1,0))),
                INDEX(Hours!$A$1:$AAF$1000, 
                      MATCH($A123,Hours!$A$1:$A$1000,0), 
                      MATCH(M$1,Hours!$A$1:$AAF$1,0)))
,"")</f>
        <v/>
      </c>
      <c r="N123" s="29" t="str">
        <f t="array" ref="N123">IFNA(IFNA(IFNA(INDEX('2025'!$A$1:$AAA$1000,
                      MATCH($A123,'2025'!$C$1:$C$1000,0), 
                      MATCH(N$1,'2025'!$A$1:$AAA$1,0)),
                INDEX('2024'!$A$1:$AAA$1000, 
                      MATCH($A123,'2024'!$C$1:$C$1000,0), 
                      MATCH(N$1,'2024'!$A$1:$AAA$1,0))),
                INDEX(Hours!$A$1:$AAF$1000, 
                      MATCH($A123,Hours!$A$1:$A$1000,0), 
                      MATCH(N$1,Hours!$A$1:$AAF$1,0)))
,"")</f>
        <v/>
      </c>
      <c r="O123" s="29" t="str">
        <f t="array" ref="O123">IFNA(IFNA(IFNA(INDEX('2025'!$A$1:$AAA$1000,
                      MATCH($A123,'2025'!$C$1:$C$1000,0), 
                      MATCH(O$1,'2025'!$A$1:$AAA$1,0)),
                INDEX('2024'!$A$1:$AAA$1000, 
                      MATCH($A123,'2024'!$C$1:$C$1000,0), 
                      MATCH(O$1,'2024'!$A$1:$AAA$1,0))),
                INDEX(Hours!$A$1:$AAF$1000, 
                      MATCH($A123,Hours!$A$1:$A$1000,0), 
                      MATCH(O$1,Hours!$A$1:$AAF$1,0)))
,"")</f>
        <v/>
      </c>
      <c r="P123" s="29" t="str">
        <f t="array" ref="P123">IFNA(IFNA(IFNA(INDEX('2025'!$A$1:$AAA$1000,
                      MATCH($A123,'2025'!$C$1:$C$1000,0), 
                      MATCH(P$1,'2025'!$A$1:$AAA$1,0)),
                INDEX('2024'!$A$1:$AAA$1000, 
                      MATCH($A123,'2024'!$C$1:$C$1000,0), 
                      MATCH(P$1,'2024'!$A$1:$AAA$1,0))),
                INDEX(Hours!$A$1:$AAF$1000, 
                      MATCH($A123,Hours!$A$1:$A$1000,0), 
                      MATCH(P$1,Hours!$A$1:$AAF$1,0)))
,"")</f>
        <v/>
      </c>
      <c r="Q123" s="29" t="str">
        <f t="array" ref="Q123">IFNA(IFNA(IFNA(INDEX('2025'!$A$1:$AAA$1000,
                      MATCH($A123,'2025'!$C$1:$C$1000,0), 
                      MATCH(Q$1,'2025'!$A$1:$AAA$1,0)),
                INDEX('2024'!$A$1:$AAA$1000, 
                      MATCH($A123,'2024'!$C$1:$C$1000,0), 
                      MATCH(Q$1,'2024'!$A$1:$AAA$1,0))),
                INDEX(Hours!$A$1:$AAF$1000, 
                      MATCH($A123,Hours!$A$1:$A$1000,0), 
                      MATCH(Q$1,Hours!$A$1:$AAF$1,0)))
,"")</f>
        <v/>
      </c>
      <c r="R123" s="29" t="str">
        <f t="array" ref="R123">IFNA(IFNA(IFNA(INDEX('2025'!$A$1:$AAA$1000,
                      MATCH($A123,'2025'!$C$1:$C$1000,0), 
                      MATCH(R$1,'2025'!$A$1:$AAA$1,0)),
                INDEX('2024'!$A$1:$AAA$1000, 
                      MATCH($A123,'2024'!$C$1:$C$1000,0), 
                      MATCH(R$1,'2024'!$A$1:$AAA$1,0))),
                INDEX(Hours!$A$1:$AAF$1000, 
                      MATCH($A123,Hours!$A$1:$A$1000,0), 
                      MATCH(R$1,Hours!$A$1:$AAF$1,0)))
,"")</f>
        <v/>
      </c>
      <c r="S123" s="29" t="str">
        <f t="array" ref="S123">IFNA(IFNA(IFNA(INDEX('2025'!$A$1:$AAA$1000,
                      MATCH($A123,'2025'!$C$1:$C$1000,0), 
                      MATCH(S$1,'2025'!$A$1:$AAA$1,0)),
                INDEX('2024'!$A$1:$AAA$1000, 
                      MATCH($A123,'2024'!$C$1:$C$1000,0), 
                      MATCH(S$1,'2024'!$A$1:$AAA$1,0))),
                INDEX(Hours!$A$1:$AAF$1000, 
                      MATCH($A123,Hours!$A$1:$A$1000,0), 
                      MATCH(S$1,Hours!$A$1:$AAF$1,0)))
,"")</f>
        <v/>
      </c>
      <c r="T123" s="76"/>
      <c r="U123" s="76"/>
      <c r="V123" s="76"/>
      <c r="W123" s="76"/>
      <c r="X123" s="76"/>
      <c r="Y123" s="29" t="str">
        <f t="array" ref="Y123">INDEX(Hours!$A$1:$AAF$1000, 
                      MATCH($A123,Hours!$A$1:$A$1000,0), 
                      MATCH(Y$1,Hours!$A$1:$AAF$1,0))</f>
        <v/>
      </c>
      <c r="Z123" s="76"/>
      <c r="AA123" s="76"/>
      <c r="AB123" s="76"/>
      <c r="AC123" s="76"/>
      <c r="AD123" s="76"/>
    </row>
    <row r="124" ht="22.5" hidden="1" customHeight="1">
      <c r="A124" s="25">
        <f t="shared" si="1"/>
        <v>45719</v>
      </c>
      <c r="B124" s="29" t="str">
        <f t="array" ref="B124">IFNA(IFNA(IFNA(INDEX('2025'!$A$1:$AAA$1000,
                      MATCH($A124,'2025'!$C$1:$C$1000,0), 
                      MATCH(B$1,'2025'!$A$1:$AAA$1,0)),
                INDEX('2024'!$A$1:$AAA$1000, 
                      MATCH($A124,'2024'!$C$1:$C$1000,0), 
                      MATCH(B$1,'2024'!$A$1:$AAA$1,0))),
                INDEX(Hours!$A$1:$AAF$1000, 
                      MATCH($A124,Hours!$A$1:$A$1000,0), 
                      MATCH(B$1,Hours!$A$1:$AAF$1,0)))
,"")</f>
        <v/>
      </c>
      <c r="C124" s="29" t="str">
        <f t="array" ref="C124">IFNA(IFNA(IFNA(INDEX('2025'!$A$1:$AAA$1000,
                      MATCH($A124,'2025'!$C$1:$C$1000,0), 
                      MATCH(C$1,'2025'!$A$1:$AAA$1,0)),
                INDEX('2024'!$A$1:$AAA$1000, 
                      MATCH($A124,'2024'!$C$1:$C$1000,0), 
                      MATCH(C$1,'2024'!$A$1:$AAA$1,0))),
                INDEX(Hours!$A$1:$AAF$1000, 
                      MATCH($A124,Hours!$A$1:$A$1000,0), 
                      MATCH(C$1,Hours!$A$1:$AAF$1,0)))
,"")</f>
        <v/>
      </c>
      <c r="D124" s="29" t="str">
        <f t="array" ref="D124">IFNA(IFNA(IFNA(INDEX('2025'!$A$1:$AAA$1000,
                      MATCH($A124,'2025'!$C$1:$C$1000,0), 
                      MATCH(D$1,'2025'!$A$1:$AAA$1,0)),
                INDEX('2024'!$A$1:$AAA$1000, 
                      MATCH($A124,'2024'!$C$1:$C$1000,0), 
                      MATCH(D$1,'2024'!$A$1:$AAA$1,0))),
                INDEX(Hours!$A$1:$AAF$1000, 
                      MATCH($A124,Hours!$A$1:$A$1000,0), 
                      MATCH(D$1,Hours!$A$1:$AAF$1,0)))
,"")</f>
        <v/>
      </c>
      <c r="E124" s="29" t="str">
        <f t="array" ref="E124">IFNA(IFNA(IFNA(INDEX('2025'!$A$1:$AAA$1000,
                      MATCH($A124,'2025'!$C$1:$C$1000,0), 
                      MATCH(E$1,'2025'!$A$1:$AAA$1,0)),
                INDEX('2024'!$A$1:$AAA$1000, 
                      MATCH($A124,'2024'!$C$1:$C$1000,0), 
                      MATCH(E$1,'2024'!$A$1:$AAA$1,0))),
                INDEX(Hours!$A$1:$AAF$1000, 
                      MATCH($A124,Hours!$A$1:$A$1000,0), 
                      MATCH(E$1,Hours!$A$1:$AAF$1,0)))
,"")</f>
        <v/>
      </c>
      <c r="F124" s="29" t="str">
        <f t="array" ref="F124">IFNA(IFNA(IFNA(INDEX('2025'!$A$1:$AAA$1000,
                      MATCH($A124,'2025'!$C$1:$C$1000,0), 
                      MATCH(F$1,'2025'!$A$1:$AAA$1,0)),
                INDEX('2024'!$A$1:$AAA$1000, 
                      MATCH($A124,'2024'!$C$1:$C$1000,0), 
                      MATCH(F$1,'2024'!$A$1:$AAA$1,0))),
                INDEX(Hours!$A$1:$AAF$1000, 
                      MATCH($A124,Hours!$A$1:$A$1000,0), 
                      MATCH(F$1,Hours!$A$1:$AAF$1,0)))
,"")</f>
        <v/>
      </c>
      <c r="G124" s="29" t="str">
        <f t="array" ref="G124">IFNA(IFNA(IFNA(INDEX('2025'!$A$1:$AAA$1000,
                      MATCH($A124,'2025'!$C$1:$C$1000,0), 
                      MATCH(G$1,'2025'!$A$1:$AAA$1,0)),
                INDEX('2024'!$A$1:$AAA$1000, 
                      MATCH($A124,'2024'!$C$1:$C$1000,0), 
                      MATCH(G$1,'2024'!$A$1:$AAA$1,0))),
                INDEX(Hours!$A$1:$AAF$1000, 
                      MATCH($A124,Hours!$A$1:$A$1000,0), 
                      MATCH(G$1,Hours!$A$1:$AAF$1,0)))
,"")</f>
        <v/>
      </c>
      <c r="H124" s="29" t="str">
        <f t="array" ref="H124">IFNA(IFNA(IFNA(INDEX('2025'!$A$1:$AAA$1000,
                      MATCH($A124,'2025'!$C$1:$C$1000,0), 
                      MATCH(H$1,'2025'!$A$1:$AAA$1,0)),
                INDEX('2024'!$A$1:$AAA$1000, 
                      MATCH($A124,'2024'!$C$1:$C$1000,0), 
                      MATCH(H$1,'2024'!$A$1:$AAA$1,0))),
                INDEX(Hours!$A$1:$AAF$1000, 
                      MATCH($A124,Hours!$A$1:$A$1000,0), 
                      MATCH(H$1,Hours!$A$1:$AAF$1,0)))
,"")</f>
        <v/>
      </c>
      <c r="I124" s="29" t="str">
        <f t="array" ref="I124">IFNA(IFNA(IFNA(INDEX('2025'!$A$1:$AAA$1000,
                      MATCH($A124,'2025'!$C$1:$C$1000,0), 
                      MATCH(I$1,'2025'!$A$1:$AAA$1,0)),
                INDEX('2024'!$A$1:$AAA$1000, 
                      MATCH($A124,'2024'!$C$1:$C$1000,0), 
                      MATCH(I$1,'2024'!$A$1:$AAA$1,0))),
                INDEX(Hours!$A$1:$AAF$1000, 
                      MATCH($A124,Hours!$A$1:$A$1000,0), 
                      MATCH(I$1,Hours!$A$1:$AAF$1,0)))
,"")</f>
        <v/>
      </c>
      <c r="J124" s="29" t="str">
        <f t="array" ref="J124">IFNA(IFNA(IFNA(INDEX('2025'!$A$1:$AAA$1000,
                      MATCH($A124,'2025'!$C$1:$C$1000,0), 
                      MATCH(J$1,'2025'!$A$1:$AAA$1,0)),
                INDEX('2024'!$A$1:$AAA$1000, 
                      MATCH($A124,'2024'!$C$1:$C$1000,0), 
                      MATCH(J$1,'2024'!$A$1:$AAA$1,0))),
                INDEX(Hours!$A$1:$AAF$1000, 
                      MATCH($A124,Hours!$A$1:$A$1000,0), 
                      MATCH(J$1,Hours!$A$1:$AAF$1,0)))
,"")</f>
        <v/>
      </c>
      <c r="K124" s="29" t="str">
        <f t="array" ref="K124">IFNA(IFNA(IFNA(INDEX('2025'!$A$1:$AAA$1000,
                      MATCH($A124,'2025'!$C$1:$C$1000,0), 
                      MATCH(K$1,'2025'!$A$1:$AAA$1,0)),
                INDEX('2024'!$A$1:$AAA$1000, 
                      MATCH($A124,'2024'!$C$1:$C$1000,0), 
                      MATCH(K$1,'2024'!$A$1:$AAA$1,0))),
                INDEX(Hours!$A$1:$AAF$1000, 
                      MATCH($A124,Hours!$A$1:$A$1000,0), 
                      MATCH(K$1,Hours!$A$1:$AAF$1,0)))
,"")</f>
        <v/>
      </c>
      <c r="L124" s="29" t="str">
        <f t="array" ref="L124">IFNA(IFNA(IFNA(INDEX('2025'!$A$1:$AAA$1000,
                      MATCH($A124,'2025'!$C$1:$C$1000,0), 
                      MATCH(L$1,'2025'!$A$1:$AAA$1,0)),
                INDEX('2024'!$A$1:$AAA$1000, 
                      MATCH($A124,'2024'!$C$1:$C$1000,0), 
                      MATCH(L$1,'2024'!$A$1:$AAA$1,0))),
                INDEX(Hours!$A$1:$AAF$1000, 
                      MATCH($A124,Hours!$A$1:$A$1000,0), 
                      MATCH(L$1,Hours!$A$1:$AAF$1,0)))
,"")</f>
        <v/>
      </c>
      <c r="M124" s="29" t="str">
        <f t="array" ref="M124">IFNA(IFNA(IFNA(INDEX('2025'!$A$1:$AAA$1000,
                      MATCH($A124,'2025'!$C$1:$C$1000,0), 
                      MATCH(M$1,'2025'!$A$1:$AAA$1,0)),
                INDEX('2024'!$A$1:$AAA$1000, 
                      MATCH($A124,'2024'!$C$1:$C$1000,0), 
                      MATCH(M$1,'2024'!$A$1:$AAA$1,0))),
                INDEX(Hours!$A$1:$AAF$1000, 
                      MATCH($A124,Hours!$A$1:$A$1000,0), 
                      MATCH(M$1,Hours!$A$1:$AAF$1,0)))
,"")</f>
        <v/>
      </c>
      <c r="N124" s="29" t="str">
        <f t="array" ref="N124">IFNA(IFNA(IFNA(INDEX('2025'!$A$1:$AAA$1000,
                      MATCH($A124,'2025'!$C$1:$C$1000,0), 
                      MATCH(N$1,'2025'!$A$1:$AAA$1,0)),
                INDEX('2024'!$A$1:$AAA$1000, 
                      MATCH($A124,'2024'!$C$1:$C$1000,0), 
                      MATCH(N$1,'2024'!$A$1:$AAA$1,0))),
                INDEX(Hours!$A$1:$AAF$1000, 
                      MATCH($A124,Hours!$A$1:$A$1000,0), 
                      MATCH(N$1,Hours!$A$1:$AAF$1,0)))
,"")</f>
        <v/>
      </c>
      <c r="O124" s="29" t="str">
        <f t="array" ref="O124">IFNA(IFNA(IFNA(INDEX('2025'!$A$1:$AAA$1000,
                      MATCH($A124,'2025'!$C$1:$C$1000,0), 
                      MATCH(O$1,'2025'!$A$1:$AAA$1,0)),
                INDEX('2024'!$A$1:$AAA$1000, 
                      MATCH($A124,'2024'!$C$1:$C$1000,0), 
                      MATCH(O$1,'2024'!$A$1:$AAA$1,0))),
                INDEX(Hours!$A$1:$AAF$1000, 
                      MATCH($A124,Hours!$A$1:$A$1000,0), 
                      MATCH(O$1,Hours!$A$1:$AAF$1,0)))
,"")</f>
        <v/>
      </c>
      <c r="P124" s="29" t="str">
        <f t="array" ref="P124">IFNA(IFNA(IFNA(INDEX('2025'!$A$1:$AAA$1000,
                      MATCH($A124,'2025'!$C$1:$C$1000,0), 
                      MATCH(P$1,'2025'!$A$1:$AAA$1,0)),
                INDEX('2024'!$A$1:$AAA$1000, 
                      MATCH($A124,'2024'!$C$1:$C$1000,0), 
                      MATCH(P$1,'2024'!$A$1:$AAA$1,0))),
                INDEX(Hours!$A$1:$AAF$1000, 
                      MATCH($A124,Hours!$A$1:$A$1000,0), 
                      MATCH(P$1,Hours!$A$1:$AAF$1,0)))
,"")</f>
        <v/>
      </c>
      <c r="Q124" s="29" t="str">
        <f t="array" ref="Q124">IFNA(IFNA(IFNA(INDEX('2025'!$A$1:$AAA$1000,
                      MATCH($A124,'2025'!$C$1:$C$1000,0), 
                      MATCH(Q$1,'2025'!$A$1:$AAA$1,0)),
                INDEX('2024'!$A$1:$AAA$1000, 
                      MATCH($A124,'2024'!$C$1:$C$1000,0), 
                      MATCH(Q$1,'2024'!$A$1:$AAA$1,0))),
                INDEX(Hours!$A$1:$AAF$1000, 
                      MATCH($A124,Hours!$A$1:$A$1000,0), 
                      MATCH(Q$1,Hours!$A$1:$AAF$1,0)))
,"")</f>
        <v/>
      </c>
      <c r="R124" s="29" t="str">
        <f t="array" ref="R124">IFNA(IFNA(IFNA(INDEX('2025'!$A$1:$AAA$1000,
                      MATCH($A124,'2025'!$C$1:$C$1000,0), 
                      MATCH(R$1,'2025'!$A$1:$AAA$1,0)),
                INDEX('2024'!$A$1:$AAA$1000, 
                      MATCH($A124,'2024'!$C$1:$C$1000,0), 
                      MATCH(R$1,'2024'!$A$1:$AAA$1,0))),
                INDEX(Hours!$A$1:$AAF$1000, 
                      MATCH($A124,Hours!$A$1:$A$1000,0), 
                      MATCH(R$1,Hours!$A$1:$AAF$1,0)))
,"")</f>
        <v/>
      </c>
      <c r="S124" s="29" t="str">
        <f t="array" ref="S124">IFNA(IFNA(IFNA(INDEX('2025'!$A$1:$AAA$1000,
                      MATCH($A124,'2025'!$C$1:$C$1000,0), 
                      MATCH(S$1,'2025'!$A$1:$AAA$1,0)),
                INDEX('2024'!$A$1:$AAA$1000, 
                      MATCH($A124,'2024'!$C$1:$C$1000,0), 
                      MATCH(S$1,'2024'!$A$1:$AAA$1,0))),
                INDEX(Hours!$A$1:$AAF$1000, 
                      MATCH($A124,Hours!$A$1:$A$1000,0), 
                      MATCH(S$1,Hours!$A$1:$AAF$1,0)))
,"")</f>
        <v/>
      </c>
      <c r="T124" s="76"/>
      <c r="U124" s="76"/>
      <c r="V124" s="76"/>
      <c r="W124" s="76"/>
      <c r="X124" s="76"/>
      <c r="Y124" s="29" t="str">
        <f t="array" ref="Y124">INDEX(Hours!$A$1:$AAF$1000, 
                      MATCH($A124,Hours!$A$1:$A$1000,0), 
                      MATCH(Y$1,Hours!$A$1:$AAF$1,0))</f>
        <v/>
      </c>
      <c r="Z124" s="76"/>
      <c r="AA124" s="76"/>
      <c r="AB124" s="76"/>
      <c r="AC124" s="76"/>
      <c r="AD124" s="76"/>
    </row>
    <row r="125" ht="22.5" hidden="1" customHeight="1">
      <c r="A125" s="25">
        <f t="shared" si="1"/>
        <v>45720</v>
      </c>
      <c r="B125" s="29">
        <f t="array" ref="B125">IFNA(IFNA(IFNA(INDEX('2025'!$A$1:$AAA$1000,
                      MATCH($A125,'2025'!$C$1:$C$1000,0), 
                      MATCH(B$1,'2025'!$A$1:$AAA$1,0)),
                INDEX('2024'!$A$1:$AAA$1000, 
                      MATCH($A125,'2024'!$C$1:$C$1000,0), 
                      MATCH(B$1,'2024'!$A$1:$AAA$1,0))),
                INDEX(Hours!$A$1:$AAF$1000, 
                      MATCH($A125,Hours!$A$1:$A$1000,0), 
                      MATCH(B$1,Hours!$A$1:$AAF$1,0)))
,"")</f>
        <v>5</v>
      </c>
      <c r="C125" s="29">
        <f t="array" ref="C125">IFNA(IFNA(IFNA(INDEX('2025'!$A$1:$AAA$1000,
                      MATCH($A125,'2025'!$C$1:$C$1000,0), 
                      MATCH(C$1,'2025'!$A$1:$AAA$1,0)),
                INDEX('2024'!$A$1:$AAA$1000, 
                      MATCH($A125,'2024'!$C$1:$C$1000,0), 
                      MATCH(C$1,'2024'!$A$1:$AAA$1,0))),
                INDEX(Hours!$A$1:$AAF$1000, 
                      MATCH($A125,Hours!$A$1:$A$1000,0), 
                      MATCH(C$1,Hours!$A$1:$AAF$1,0)))
,"")</f>
        <v>5</v>
      </c>
      <c r="D125" s="29">
        <f t="array" ref="D125">IFNA(IFNA(IFNA(INDEX('2025'!$A$1:$AAA$1000,
                      MATCH($A125,'2025'!$C$1:$C$1000,0), 
                      MATCH(D$1,'2025'!$A$1:$AAA$1,0)),
                INDEX('2024'!$A$1:$AAA$1000, 
                      MATCH($A125,'2024'!$C$1:$C$1000,0), 
                      MATCH(D$1,'2024'!$A$1:$AAA$1,0))),
                INDEX(Hours!$A$1:$AAF$1000, 
                      MATCH($A125,Hours!$A$1:$A$1000,0), 
                      MATCH(D$1,Hours!$A$1:$AAF$1,0)))
,"")</f>
        <v>5</v>
      </c>
      <c r="E125" s="29">
        <f t="array" ref="E125">IFNA(IFNA(IFNA(INDEX('2025'!$A$1:$AAA$1000,
                      MATCH($A125,'2025'!$C$1:$C$1000,0), 
                      MATCH(E$1,'2025'!$A$1:$AAA$1,0)),
                INDEX('2024'!$A$1:$AAA$1000, 
                      MATCH($A125,'2024'!$C$1:$C$1000,0), 
                      MATCH(E$1,'2024'!$A$1:$AAA$1,0))),
                INDEX(Hours!$A$1:$AAF$1000, 
                      MATCH($A125,Hours!$A$1:$A$1000,0), 
                      MATCH(E$1,Hours!$A$1:$AAF$1,0)))
,"")</f>
        <v>7</v>
      </c>
      <c r="F125" s="29">
        <f t="array" ref="F125">IFNA(IFNA(IFNA(INDEX('2025'!$A$1:$AAA$1000,
                      MATCH($A125,'2025'!$C$1:$C$1000,0), 
                      MATCH(F$1,'2025'!$A$1:$AAA$1,0)),
                INDEX('2024'!$A$1:$AAA$1000, 
                      MATCH($A125,'2024'!$C$1:$C$1000,0), 
                      MATCH(F$1,'2024'!$A$1:$AAA$1,0))),
                INDEX(Hours!$A$1:$AAF$1000, 
                      MATCH($A125,Hours!$A$1:$A$1000,0), 
                      MATCH(F$1,Hours!$A$1:$AAF$1,0)))
,"")</f>
        <v>6</v>
      </c>
      <c r="G125" s="29">
        <f t="array" ref="G125">IFNA(IFNA(IFNA(INDEX('2025'!$A$1:$AAA$1000,
                      MATCH($A125,'2025'!$C$1:$C$1000,0), 
                      MATCH(G$1,'2025'!$A$1:$AAA$1,0)),
                INDEX('2024'!$A$1:$AAA$1000, 
                      MATCH($A125,'2024'!$C$1:$C$1000,0), 
                      MATCH(G$1,'2024'!$A$1:$AAA$1,0))),
                INDEX(Hours!$A$1:$AAF$1000, 
                      MATCH($A125,Hours!$A$1:$A$1000,0), 
                      MATCH(G$1,Hours!$A$1:$AAF$1,0)))
,"")</f>
        <v>4</v>
      </c>
      <c r="H125" s="29" t="str">
        <f t="array" ref="H125">IFNA(IFNA(IFNA(INDEX('2025'!$A$1:$AAA$1000,
                      MATCH($A125,'2025'!$C$1:$C$1000,0), 
                      MATCH(H$1,'2025'!$A$1:$AAA$1,0)),
                INDEX('2024'!$A$1:$AAA$1000, 
                      MATCH($A125,'2024'!$C$1:$C$1000,0), 
                      MATCH(H$1,'2024'!$A$1:$AAA$1,0))),
                INDEX(Hours!$A$1:$AAF$1000, 
                      MATCH($A125,Hours!$A$1:$A$1000,0), 
                      MATCH(H$1,Hours!$A$1:$AAF$1,0)))
,"")</f>
        <v/>
      </c>
      <c r="I125" s="29">
        <f t="array" ref="I125">IFNA(IFNA(IFNA(INDEX('2025'!$A$1:$AAA$1000,
                      MATCH($A125,'2025'!$C$1:$C$1000,0), 
                      MATCH(I$1,'2025'!$A$1:$AAA$1,0)),
                INDEX('2024'!$A$1:$AAA$1000, 
                      MATCH($A125,'2024'!$C$1:$C$1000,0), 
                      MATCH(I$1,'2024'!$A$1:$AAA$1,0))),
                INDEX(Hours!$A$1:$AAF$1000, 
                      MATCH($A125,Hours!$A$1:$A$1000,0), 
                      MATCH(I$1,Hours!$A$1:$AAF$1,0)))
,"")</f>
        <v>1</v>
      </c>
      <c r="J125" s="29" t="str">
        <f t="array" ref="J125">IFNA(IFNA(IFNA(INDEX('2025'!$A$1:$AAA$1000,
                      MATCH($A125,'2025'!$C$1:$C$1000,0), 
                      MATCH(J$1,'2025'!$A$1:$AAA$1,0)),
                INDEX('2024'!$A$1:$AAA$1000, 
                      MATCH($A125,'2024'!$C$1:$C$1000,0), 
                      MATCH(J$1,'2024'!$A$1:$AAA$1,0))),
                INDEX(Hours!$A$1:$AAF$1000, 
                      MATCH($A125,Hours!$A$1:$A$1000,0), 
                      MATCH(J$1,Hours!$A$1:$AAF$1,0)))
,"")</f>
        <v/>
      </c>
      <c r="K125" s="29">
        <f t="array" ref="K125">IFNA(IFNA(IFNA(INDEX('2025'!$A$1:$AAA$1000,
                      MATCH($A125,'2025'!$C$1:$C$1000,0), 
                      MATCH(K$1,'2025'!$A$1:$AAA$1,0)),
                INDEX('2024'!$A$1:$AAA$1000, 
                      MATCH($A125,'2024'!$C$1:$C$1000,0), 
                      MATCH(K$1,'2024'!$A$1:$AAA$1,0))),
                INDEX(Hours!$A$1:$AAF$1000, 
                      MATCH($A125,Hours!$A$1:$A$1000,0), 
                      MATCH(K$1,Hours!$A$1:$AAF$1,0)))
,"")</f>
        <v>4</v>
      </c>
      <c r="L125" s="29" t="str">
        <f t="array" ref="L125">IFNA(IFNA(IFNA(INDEX('2025'!$A$1:$AAA$1000,
                      MATCH($A125,'2025'!$C$1:$C$1000,0), 
                      MATCH(L$1,'2025'!$A$1:$AAA$1,0)),
                INDEX('2024'!$A$1:$AAA$1000, 
                      MATCH($A125,'2024'!$C$1:$C$1000,0), 
                      MATCH(L$1,'2024'!$A$1:$AAA$1,0))),
                INDEX(Hours!$A$1:$AAF$1000, 
                      MATCH($A125,Hours!$A$1:$A$1000,0), 
                      MATCH(L$1,Hours!$A$1:$AAF$1,0)))
,"")</f>
        <v/>
      </c>
      <c r="M125" s="29">
        <f t="array" ref="M125">IFNA(IFNA(IFNA(INDEX('2025'!$A$1:$AAA$1000,
                      MATCH($A125,'2025'!$C$1:$C$1000,0), 
                      MATCH(M$1,'2025'!$A$1:$AAA$1,0)),
                INDEX('2024'!$A$1:$AAA$1000, 
                      MATCH($A125,'2024'!$C$1:$C$1000,0), 
                      MATCH(M$1,'2024'!$A$1:$AAA$1,0))),
                INDEX(Hours!$A$1:$AAF$1000, 
                      MATCH($A125,Hours!$A$1:$A$1000,0), 
                      MATCH(M$1,Hours!$A$1:$AAF$1,0)))
,"")</f>
        <v>7</v>
      </c>
      <c r="N125" s="29" t="str">
        <f t="array" ref="N125">IFNA(IFNA(IFNA(INDEX('2025'!$A$1:$AAA$1000,
                      MATCH($A125,'2025'!$C$1:$C$1000,0), 
                      MATCH(N$1,'2025'!$A$1:$AAA$1,0)),
                INDEX('2024'!$A$1:$AAA$1000, 
                      MATCH($A125,'2024'!$C$1:$C$1000,0), 
                      MATCH(N$1,'2024'!$A$1:$AAA$1,0))),
                INDEX(Hours!$A$1:$AAF$1000, 
                      MATCH($A125,Hours!$A$1:$A$1000,0), 
                      MATCH(N$1,Hours!$A$1:$AAF$1,0)))
,"")</f>
        <v/>
      </c>
      <c r="O125" s="29">
        <f t="array" ref="O125">IFNA(IFNA(IFNA(INDEX('2025'!$A$1:$AAA$1000,
                      MATCH($A125,'2025'!$C$1:$C$1000,0), 
                      MATCH(O$1,'2025'!$A$1:$AAA$1,0)),
                INDEX('2024'!$A$1:$AAA$1000, 
                      MATCH($A125,'2024'!$C$1:$C$1000,0), 
                      MATCH(O$1,'2024'!$A$1:$AAA$1,0))),
                INDEX(Hours!$A$1:$AAF$1000, 
                      MATCH($A125,Hours!$A$1:$A$1000,0), 
                      MATCH(O$1,Hours!$A$1:$AAF$1,0)))
,"")</f>
        <v>4</v>
      </c>
      <c r="P125" s="29">
        <f t="array" ref="P125">IFNA(IFNA(IFNA(INDEX('2025'!$A$1:$AAA$1000,
                      MATCH($A125,'2025'!$C$1:$C$1000,0), 
                      MATCH(P$1,'2025'!$A$1:$AAA$1,0)),
                INDEX('2024'!$A$1:$AAA$1000, 
                      MATCH($A125,'2024'!$C$1:$C$1000,0), 
                      MATCH(P$1,'2024'!$A$1:$AAA$1,0))),
                INDEX(Hours!$A$1:$AAF$1000, 
                      MATCH($A125,Hours!$A$1:$A$1000,0), 
                      MATCH(P$1,Hours!$A$1:$AAF$1,0)))
,"")</f>
        <v>2</v>
      </c>
      <c r="Q125" s="29" t="str">
        <f t="array" ref="Q125">IFNA(IFNA(IFNA(INDEX('2025'!$A$1:$AAA$1000,
                      MATCH($A125,'2025'!$C$1:$C$1000,0), 
                      MATCH(Q$1,'2025'!$A$1:$AAA$1,0)),
                INDEX('2024'!$A$1:$AAA$1000, 
                      MATCH($A125,'2024'!$C$1:$C$1000,0), 
                      MATCH(Q$1,'2024'!$A$1:$AAA$1,0))),
                INDEX(Hours!$A$1:$AAF$1000, 
                      MATCH($A125,Hours!$A$1:$A$1000,0), 
                      MATCH(Q$1,Hours!$A$1:$AAF$1,0)))
,"")</f>
        <v/>
      </c>
      <c r="R125" s="29">
        <f t="array" ref="R125">IFNA(IFNA(IFNA(INDEX('2025'!$A$1:$AAA$1000,
                      MATCH($A125,'2025'!$C$1:$C$1000,0), 
                      MATCH(R$1,'2025'!$A$1:$AAA$1,0)),
                INDEX('2024'!$A$1:$AAA$1000, 
                      MATCH($A125,'2024'!$C$1:$C$1000,0), 
                      MATCH(R$1,'2024'!$A$1:$AAA$1,0))),
                INDEX(Hours!$A$1:$AAF$1000, 
                      MATCH($A125,Hours!$A$1:$A$1000,0), 
                      MATCH(R$1,Hours!$A$1:$AAF$1,0)))
,"")</f>
        <v>2</v>
      </c>
      <c r="S125" s="29" t="str">
        <f t="array" ref="S125">IFNA(IFNA(IFNA(INDEX('2025'!$A$1:$AAA$1000,
                      MATCH($A125,'2025'!$C$1:$C$1000,0), 
                      MATCH(S$1,'2025'!$A$1:$AAA$1,0)),
                INDEX('2024'!$A$1:$AAA$1000, 
                      MATCH($A125,'2024'!$C$1:$C$1000,0), 
                      MATCH(S$1,'2024'!$A$1:$AAA$1,0))),
                INDEX(Hours!$A$1:$AAF$1000, 
                      MATCH($A125,Hours!$A$1:$A$1000,0), 
                      MATCH(S$1,Hours!$A$1:$AAF$1,0)))
,"")</f>
        <v/>
      </c>
      <c r="T125" s="76"/>
      <c r="U125" s="76"/>
      <c r="V125" s="76"/>
      <c r="W125" s="76"/>
      <c r="X125" s="76"/>
      <c r="Y125" s="29" t="str">
        <f t="array" ref="Y125">INDEX(Hours!$A$1:$AAF$1000, 
                      MATCH($A125,Hours!$A$1:$A$1000,0), 
                      MATCH(Y$1,Hours!$A$1:$AAF$1,0))</f>
        <v/>
      </c>
      <c r="Z125" s="76"/>
      <c r="AA125" s="76"/>
      <c r="AB125" s="76"/>
      <c r="AC125" s="76"/>
      <c r="AD125" s="76"/>
    </row>
    <row r="126" ht="22.5" hidden="1" customHeight="1">
      <c r="A126" s="25">
        <f t="shared" si="1"/>
        <v>45721</v>
      </c>
      <c r="B126" s="29">
        <f t="array" ref="B126">IFNA(IFNA(IFNA(INDEX('2025'!$A$1:$AAA$1000,
                      MATCH($A126,'2025'!$C$1:$C$1000,0), 
                      MATCH(B$1,'2025'!$A$1:$AAA$1,0)),
                INDEX('2024'!$A$1:$AAA$1000, 
                      MATCH($A126,'2024'!$C$1:$C$1000,0), 
                      MATCH(B$1,'2024'!$A$1:$AAA$1,0))),
                INDEX(Hours!$A$1:$AAF$1000, 
                      MATCH($A126,Hours!$A$1:$A$1000,0), 
                      MATCH(B$1,Hours!$A$1:$AAF$1,0)))
,"")</f>
        <v>5</v>
      </c>
      <c r="C126" s="29">
        <f t="array" ref="C126">IFNA(IFNA(IFNA(INDEX('2025'!$A$1:$AAA$1000,
                      MATCH($A126,'2025'!$C$1:$C$1000,0), 
                      MATCH(C$1,'2025'!$A$1:$AAA$1,0)),
                INDEX('2024'!$A$1:$AAA$1000, 
                      MATCH($A126,'2024'!$C$1:$C$1000,0), 
                      MATCH(C$1,'2024'!$A$1:$AAA$1,0))),
                INDEX(Hours!$A$1:$AAF$1000, 
                      MATCH($A126,Hours!$A$1:$A$1000,0), 
                      MATCH(C$1,Hours!$A$1:$AAF$1,0)))
,"")</f>
        <v>5</v>
      </c>
      <c r="D126" s="29">
        <f t="array" ref="D126">IFNA(IFNA(IFNA(INDEX('2025'!$A$1:$AAA$1000,
                      MATCH($A126,'2025'!$C$1:$C$1000,0), 
                      MATCH(D$1,'2025'!$A$1:$AAA$1,0)),
                INDEX('2024'!$A$1:$AAA$1000, 
                      MATCH($A126,'2024'!$C$1:$C$1000,0), 
                      MATCH(D$1,'2024'!$A$1:$AAA$1,0))),
                INDEX(Hours!$A$1:$AAF$1000, 
                      MATCH($A126,Hours!$A$1:$A$1000,0), 
                      MATCH(D$1,Hours!$A$1:$AAF$1,0)))
,"")</f>
        <v>5</v>
      </c>
      <c r="E126" s="29">
        <f t="array" ref="E126">IFNA(IFNA(IFNA(INDEX('2025'!$A$1:$AAA$1000,
                      MATCH($A126,'2025'!$C$1:$C$1000,0), 
                      MATCH(E$1,'2025'!$A$1:$AAA$1,0)),
                INDEX('2024'!$A$1:$AAA$1000, 
                      MATCH($A126,'2024'!$C$1:$C$1000,0), 
                      MATCH(E$1,'2024'!$A$1:$AAA$1,0))),
                INDEX(Hours!$A$1:$AAF$1000, 
                      MATCH($A126,Hours!$A$1:$A$1000,0), 
                      MATCH(E$1,Hours!$A$1:$AAF$1,0)))
,"")</f>
        <v>7</v>
      </c>
      <c r="F126" s="29">
        <f t="array" ref="F126">IFNA(IFNA(IFNA(INDEX('2025'!$A$1:$AAA$1000,
                      MATCH($A126,'2025'!$C$1:$C$1000,0), 
                      MATCH(F$1,'2025'!$A$1:$AAA$1,0)),
                INDEX('2024'!$A$1:$AAA$1000, 
                      MATCH($A126,'2024'!$C$1:$C$1000,0), 
                      MATCH(F$1,'2024'!$A$1:$AAA$1,0))),
                INDEX(Hours!$A$1:$AAF$1000, 
                      MATCH($A126,Hours!$A$1:$A$1000,0), 
                      MATCH(F$1,Hours!$A$1:$AAF$1,0)))
,"")</f>
        <v>6</v>
      </c>
      <c r="G126" s="29">
        <f t="array" ref="G126">IFNA(IFNA(IFNA(INDEX('2025'!$A$1:$AAA$1000,
                      MATCH($A126,'2025'!$C$1:$C$1000,0), 
                      MATCH(G$1,'2025'!$A$1:$AAA$1,0)),
                INDEX('2024'!$A$1:$AAA$1000, 
                      MATCH($A126,'2024'!$C$1:$C$1000,0), 
                      MATCH(G$1,'2024'!$A$1:$AAA$1,0))),
                INDEX(Hours!$A$1:$AAF$1000, 
                      MATCH($A126,Hours!$A$1:$A$1000,0), 
                      MATCH(G$1,Hours!$A$1:$AAF$1,0)))
,"")</f>
        <v>4</v>
      </c>
      <c r="H126" s="29" t="str">
        <f t="array" ref="H126">IFNA(IFNA(IFNA(INDEX('2025'!$A$1:$AAA$1000,
                      MATCH($A126,'2025'!$C$1:$C$1000,0), 
                      MATCH(H$1,'2025'!$A$1:$AAA$1,0)),
                INDEX('2024'!$A$1:$AAA$1000, 
                      MATCH($A126,'2024'!$C$1:$C$1000,0), 
                      MATCH(H$1,'2024'!$A$1:$AAA$1,0))),
                INDEX(Hours!$A$1:$AAF$1000, 
                      MATCH($A126,Hours!$A$1:$A$1000,0), 
                      MATCH(H$1,Hours!$A$1:$AAF$1,0)))
,"")</f>
        <v/>
      </c>
      <c r="I126" s="29" t="str">
        <f t="array" ref="I126">IFNA(IFNA(IFNA(INDEX('2025'!$A$1:$AAA$1000,
                      MATCH($A126,'2025'!$C$1:$C$1000,0), 
                      MATCH(I$1,'2025'!$A$1:$AAA$1,0)),
                INDEX('2024'!$A$1:$AAA$1000, 
                      MATCH($A126,'2024'!$C$1:$C$1000,0), 
                      MATCH(I$1,'2024'!$A$1:$AAA$1,0))),
                INDEX(Hours!$A$1:$AAF$1000, 
                      MATCH($A126,Hours!$A$1:$A$1000,0), 
                      MATCH(I$1,Hours!$A$1:$AAF$1,0)))
,"")</f>
        <v/>
      </c>
      <c r="J126" s="29" t="str">
        <f t="array" ref="J126">IFNA(IFNA(IFNA(INDEX('2025'!$A$1:$AAA$1000,
                      MATCH($A126,'2025'!$C$1:$C$1000,0), 
                      MATCH(J$1,'2025'!$A$1:$AAA$1,0)),
                INDEX('2024'!$A$1:$AAA$1000, 
                      MATCH($A126,'2024'!$C$1:$C$1000,0), 
                      MATCH(J$1,'2024'!$A$1:$AAA$1,0))),
                INDEX(Hours!$A$1:$AAF$1000, 
                      MATCH($A126,Hours!$A$1:$A$1000,0), 
                      MATCH(J$1,Hours!$A$1:$AAF$1,0)))
,"")</f>
        <v/>
      </c>
      <c r="K126" s="29" t="str">
        <f t="array" ref="K126">IFNA(IFNA(IFNA(INDEX('2025'!$A$1:$AAA$1000,
                      MATCH($A126,'2025'!$C$1:$C$1000,0), 
                      MATCH(K$1,'2025'!$A$1:$AAA$1,0)),
                INDEX('2024'!$A$1:$AAA$1000, 
                      MATCH($A126,'2024'!$C$1:$C$1000,0), 
                      MATCH(K$1,'2024'!$A$1:$AAA$1,0))),
                INDEX(Hours!$A$1:$AAF$1000, 
                      MATCH($A126,Hours!$A$1:$A$1000,0), 
                      MATCH(K$1,Hours!$A$1:$AAF$1,0)))
,"")</f>
        <v/>
      </c>
      <c r="L126" s="29" t="str">
        <f t="array" ref="L126">IFNA(IFNA(IFNA(INDEX('2025'!$A$1:$AAA$1000,
                      MATCH($A126,'2025'!$C$1:$C$1000,0), 
                      MATCH(L$1,'2025'!$A$1:$AAA$1,0)),
                INDEX('2024'!$A$1:$AAA$1000, 
                      MATCH($A126,'2024'!$C$1:$C$1000,0), 
                      MATCH(L$1,'2024'!$A$1:$AAA$1,0))),
                INDEX(Hours!$A$1:$AAF$1000, 
                      MATCH($A126,Hours!$A$1:$A$1000,0), 
                      MATCH(L$1,Hours!$A$1:$AAF$1,0)))
,"")</f>
        <v/>
      </c>
      <c r="M126" s="29">
        <f t="array" ref="M126">IFNA(IFNA(IFNA(INDEX('2025'!$A$1:$AAA$1000,
                      MATCH($A126,'2025'!$C$1:$C$1000,0), 
                      MATCH(M$1,'2025'!$A$1:$AAA$1,0)),
                INDEX('2024'!$A$1:$AAA$1000, 
                      MATCH($A126,'2024'!$C$1:$C$1000,0), 
                      MATCH(M$1,'2024'!$A$1:$AAA$1,0))),
                INDEX(Hours!$A$1:$AAF$1000, 
                      MATCH($A126,Hours!$A$1:$A$1000,0), 
                      MATCH(M$1,Hours!$A$1:$AAF$1,0)))
,"")</f>
        <v>7</v>
      </c>
      <c r="N126" s="29" t="str">
        <f t="array" ref="N126">IFNA(IFNA(IFNA(INDEX('2025'!$A$1:$AAA$1000,
                      MATCH($A126,'2025'!$C$1:$C$1000,0), 
                      MATCH(N$1,'2025'!$A$1:$AAA$1,0)),
                INDEX('2024'!$A$1:$AAA$1000, 
                      MATCH($A126,'2024'!$C$1:$C$1000,0), 
                      MATCH(N$1,'2024'!$A$1:$AAA$1,0))),
                INDEX(Hours!$A$1:$AAF$1000, 
                      MATCH($A126,Hours!$A$1:$A$1000,0), 
                      MATCH(N$1,Hours!$A$1:$AAF$1,0)))
,"")</f>
        <v/>
      </c>
      <c r="O126" s="29">
        <f t="array" ref="O126">IFNA(IFNA(IFNA(INDEX('2025'!$A$1:$AAA$1000,
                      MATCH($A126,'2025'!$C$1:$C$1000,0), 
                      MATCH(O$1,'2025'!$A$1:$AAA$1,0)),
                INDEX('2024'!$A$1:$AAA$1000, 
                      MATCH($A126,'2024'!$C$1:$C$1000,0), 
                      MATCH(O$1,'2024'!$A$1:$AAA$1,0))),
                INDEX(Hours!$A$1:$AAF$1000, 
                      MATCH($A126,Hours!$A$1:$A$1000,0), 
                      MATCH(O$1,Hours!$A$1:$AAF$1,0)))
,"")</f>
        <v>4</v>
      </c>
      <c r="P126" s="29">
        <f t="array" ref="P126">IFNA(IFNA(IFNA(INDEX('2025'!$A$1:$AAA$1000,
                      MATCH($A126,'2025'!$C$1:$C$1000,0), 
                      MATCH(P$1,'2025'!$A$1:$AAA$1,0)),
                INDEX('2024'!$A$1:$AAA$1000, 
                      MATCH($A126,'2024'!$C$1:$C$1000,0), 
                      MATCH(P$1,'2024'!$A$1:$AAA$1,0))),
                INDEX(Hours!$A$1:$AAF$1000, 
                      MATCH($A126,Hours!$A$1:$A$1000,0), 
                      MATCH(P$1,Hours!$A$1:$AAF$1,0)))
,"")</f>
        <v>2</v>
      </c>
      <c r="Q126" s="29" t="str">
        <f t="array" ref="Q126">IFNA(IFNA(IFNA(INDEX('2025'!$A$1:$AAA$1000,
                      MATCH($A126,'2025'!$C$1:$C$1000,0), 
                      MATCH(Q$1,'2025'!$A$1:$AAA$1,0)),
                INDEX('2024'!$A$1:$AAA$1000, 
                      MATCH($A126,'2024'!$C$1:$C$1000,0), 
                      MATCH(Q$1,'2024'!$A$1:$AAA$1,0))),
                INDEX(Hours!$A$1:$AAF$1000, 
                      MATCH($A126,Hours!$A$1:$A$1000,0), 
                      MATCH(Q$1,Hours!$A$1:$AAF$1,0)))
,"")</f>
        <v/>
      </c>
      <c r="R126" s="29">
        <f t="array" ref="R126">IFNA(IFNA(IFNA(INDEX('2025'!$A$1:$AAA$1000,
                      MATCH($A126,'2025'!$C$1:$C$1000,0), 
                      MATCH(R$1,'2025'!$A$1:$AAA$1,0)),
                INDEX('2024'!$A$1:$AAA$1000, 
                      MATCH($A126,'2024'!$C$1:$C$1000,0), 
                      MATCH(R$1,'2024'!$A$1:$AAA$1,0))),
                INDEX(Hours!$A$1:$AAF$1000, 
                      MATCH($A126,Hours!$A$1:$A$1000,0), 
                      MATCH(R$1,Hours!$A$1:$AAF$1,0)))
,"")</f>
        <v>2</v>
      </c>
      <c r="S126" s="29" t="str">
        <f t="array" ref="S126">IFNA(IFNA(IFNA(INDEX('2025'!$A$1:$AAA$1000,
                      MATCH($A126,'2025'!$C$1:$C$1000,0), 
                      MATCH(S$1,'2025'!$A$1:$AAA$1,0)),
                INDEX('2024'!$A$1:$AAA$1000, 
                      MATCH($A126,'2024'!$C$1:$C$1000,0), 
                      MATCH(S$1,'2024'!$A$1:$AAA$1,0))),
                INDEX(Hours!$A$1:$AAF$1000, 
                      MATCH($A126,Hours!$A$1:$A$1000,0), 
                      MATCH(S$1,Hours!$A$1:$AAF$1,0)))
,"")</f>
        <v/>
      </c>
      <c r="T126" s="76"/>
      <c r="U126" s="76"/>
      <c r="V126" s="76"/>
      <c r="W126" s="76"/>
      <c r="X126" s="76"/>
      <c r="Y126" s="29" t="str">
        <f t="array" ref="Y126">INDEX(Hours!$A$1:$AAF$1000, 
                      MATCH($A126,Hours!$A$1:$A$1000,0), 
                      MATCH(Y$1,Hours!$A$1:$AAF$1,0))</f>
        <v/>
      </c>
      <c r="Z126" s="76"/>
      <c r="AA126" s="76"/>
      <c r="AB126" s="76"/>
      <c r="AC126" s="76"/>
      <c r="AD126" s="76"/>
    </row>
    <row r="127" ht="22.5" hidden="1" customHeight="1">
      <c r="A127" s="25">
        <f t="shared" si="1"/>
        <v>45722</v>
      </c>
      <c r="B127" s="29">
        <f t="array" ref="B127">IFNA(IFNA(IFNA(INDEX('2025'!$A$1:$AAA$1000,
                      MATCH($A127,'2025'!$C$1:$C$1000,0), 
                      MATCH(B$1,'2025'!$A$1:$AAA$1,0)),
                INDEX('2024'!$A$1:$AAA$1000, 
                      MATCH($A127,'2024'!$C$1:$C$1000,0), 
                      MATCH(B$1,'2024'!$A$1:$AAA$1,0))),
                INDEX(Hours!$A$1:$AAF$1000, 
                      MATCH($A127,Hours!$A$1:$A$1000,0), 
                      MATCH(B$1,Hours!$A$1:$AAF$1,0)))
,"")</f>
        <v>5</v>
      </c>
      <c r="C127" s="29">
        <f t="array" ref="C127">IFNA(IFNA(IFNA(INDEX('2025'!$A$1:$AAA$1000,
                      MATCH($A127,'2025'!$C$1:$C$1000,0), 
                      MATCH(C$1,'2025'!$A$1:$AAA$1,0)),
                INDEX('2024'!$A$1:$AAA$1000, 
                      MATCH($A127,'2024'!$C$1:$C$1000,0), 
                      MATCH(C$1,'2024'!$A$1:$AAA$1,0))),
                INDEX(Hours!$A$1:$AAF$1000, 
                      MATCH($A127,Hours!$A$1:$A$1000,0), 
                      MATCH(C$1,Hours!$A$1:$AAF$1,0)))
,"")</f>
        <v>5</v>
      </c>
      <c r="D127" s="29">
        <f t="array" ref="D127">IFNA(IFNA(IFNA(INDEX('2025'!$A$1:$AAA$1000,
                      MATCH($A127,'2025'!$C$1:$C$1000,0), 
                      MATCH(D$1,'2025'!$A$1:$AAA$1,0)),
                INDEX('2024'!$A$1:$AAA$1000, 
                      MATCH($A127,'2024'!$C$1:$C$1000,0), 
                      MATCH(D$1,'2024'!$A$1:$AAA$1,0))),
                INDEX(Hours!$A$1:$AAF$1000, 
                      MATCH($A127,Hours!$A$1:$A$1000,0), 
                      MATCH(D$1,Hours!$A$1:$AAF$1,0)))
,"")</f>
        <v>5</v>
      </c>
      <c r="E127" s="29">
        <f t="array" ref="E127">IFNA(IFNA(IFNA(INDEX('2025'!$A$1:$AAA$1000,
                      MATCH($A127,'2025'!$C$1:$C$1000,0), 
                      MATCH(E$1,'2025'!$A$1:$AAA$1,0)),
                INDEX('2024'!$A$1:$AAA$1000, 
                      MATCH($A127,'2024'!$C$1:$C$1000,0), 
                      MATCH(E$1,'2024'!$A$1:$AAA$1,0))),
                INDEX(Hours!$A$1:$AAF$1000, 
                      MATCH($A127,Hours!$A$1:$A$1000,0), 
                      MATCH(E$1,Hours!$A$1:$AAF$1,0)))
,"")</f>
        <v>7</v>
      </c>
      <c r="F127" s="29">
        <f t="array" ref="F127">IFNA(IFNA(IFNA(INDEX('2025'!$A$1:$AAA$1000,
                      MATCH($A127,'2025'!$C$1:$C$1000,0), 
                      MATCH(F$1,'2025'!$A$1:$AAA$1,0)),
                INDEX('2024'!$A$1:$AAA$1000, 
                      MATCH($A127,'2024'!$C$1:$C$1000,0), 
                      MATCH(F$1,'2024'!$A$1:$AAA$1,0))),
                INDEX(Hours!$A$1:$AAF$1000, 
                      MATCH($A127,Hours!$A$1:$A$1000,0), 
                      MATCH(F$1,Hours!$A$1:$AAF$1,0)))
,"")</f>
        <v>6</v>
      </c>
      <c r="G127" s="29">
        <f t="array" ref="G127">IFNA(IFNA(IFNA(INDEX('2025'!$A$1:$AAA$1000,
                      MATCH($A127,'2025'!$C$1:$C$1000,0), 
                      MATCH(G$1,'2025'!$A$1:$AAA$1,0)),
                INDEX('2024'!$A$1:$AAA$1000, 
                      MATCH($A127,'2024'!$C$1:$C$1000,0), 
                      MATCH(G$1,'2024'!$A$1:$AAA$1,0))),
                INDEX(Hours!$A$1:$AAF$1000, 
                      MATCH($A127,Hours!$A$1:$A$1000,0), 
                      MATCH(G$1,Hours!$A$1:$AAF$1,0)))
,"")</f>
        <v>4</v>
      </c>
      <c r="H127" s="29" t="str">
        <f t="array" ref="H127">IFNA(IFNA(IFNA(INDEX('2025'!$A$1:$AAA$1000,
                      MATCH($A127,'2025'!$C$1:$C$1000,0), 
                      MATCH(H$1,'2025'!$A$1:$AAA$1,0)),
                INDEX('2024'!$A$1:$AAA$1000, 
                      MATCH($A127,'2024'!$C$1:$C$1000,0), 
                      MATCH(H$1,'2024'!$A$1:$AAA$1,0))),
                INDEX(Hours!$A$1:$AAF$1000, 
                      MATCH($A127,Hours!$A$1:$A$1000,0), 
                      MATCH(H$1,Hours!$A$1:$AAF$1,0)))
,"")</f>
        <v/>
      </c>
      <c r="I127" s="29" t="str">
        <f t="array" ref="I127">IFNA(IFNA(IFNA(INDEX('2025'!$A$1:$AAA$1000,
                      MATCH($A127,'2025'!$C$1:$C$1000,0), 
                      MATCH(I$1,'2025'!$A$1:$AAA$1,0)),
                INDEX('2024'!$A$1:$AAA$1000, 
                      MATCH($A127,'2024'!$C$1:$C$1000,0), 
                      MATCH(I$1,'2024'!$A$1:$AAA$1,0))),
                INDEX(Hours!$A$1:$AAF$1000, 
                      MATCH($A127,Hours!$A$1:$A$1000,0), 
                      MATCH(I$1,Hours!$A$1:$AAF$1,0)))
,"")</f>
        <v/>
      </c>
      <c r="J127" s="29" t="str">
        <f t="array" ref="J127">IFNA(IFNA(IFNA(INDEX('2025'!$A$1:$AAA$1000,
                      MATCH($A127,'2025'!$C$1:$C$1000,0), 
                      MATCH(J$1,'2025'!$A$1:$AAA$1,0)),
                INDEX('2024'!$A$1:$AAA$1000, 
                      MATCH($A127,'2024'!$C$1:$C$1000,0), 
                      MATCH(J$1,'2024'!$A$1:$AAA$1,0))),
                INDEX(Hours!$A$1:$AAF$1000, 
                      MATCH($A127,Hours!$A$1:$A$1000,0), 
                      MATCH(J$1,Hours!$A$1:$AAF$1,0)))
,"")</f>
        <v/>
      </c>
      <c r="K127" s="29">
        <f t="array" ref="K127">IFNA(IFNA(IFNA(INDEX('2025'!$A$1:$AAA$1000,
                      MATCH($A127,'2025'!$C$1:$C$1000,0), 
                      MATCH(K$1,'2025'!$A$1:$AAA$1,0)),
                INDEX('2024'!$A$1:$AAA$1000, 
                      MATCH($A127,'2024'!$C$1:$C$1000,0), 
                      MATCH(K$1,'2024'!$A$1:$AAA$1,0))),
                INDEX(Hours!$A$1:$AAF$1000, 
                      MATCH($A127,Hours!$A$1:$A$1000,0), 
                      MATCH(K$1,Hours!$A$1:$AAF$1,0)))
,"")</f>
        <v>4</v>
      </c>
      <c r="L127" s="29" t="str">
        <f t="array" ref="L127">IFNA(IFNA(IFNA(INDEX('2025'!$A$1:$AAA$1000,
                      MATCH($A127,'2025'!$C$1:$C$1000,0), 
                      MATCH(L$1,'2025'!$A$1:$AAA$1,0)),
                INDEX('2024'!$A$1:$AAA$1000, 
                      MATCH($A127,'2024'!$C$1:$C$1000,0), 
                      MATCH(L$1,'2024'!$A$1:$AAA$1,0))),
                INDEX(Hours!$A$1:$AAF$1000, 
                      MATCH($A127,Hours!$A$1:$A$1000,0), 
                      MATCH(L$1,Hours!$A$1:$AAF$1,0)))
,"")</f>
        <v/>
      </c>
      <c r="M127" s="29">
        <f t="array" ref="M127">IFNA(IFNA(IFNA(INDEX('2025'!$A$1:$AAA$1000,
                      MATCH($A127,'2025'!$C$1:$C$1000,0), 
                      MATCH(M$1,'2025'!$A$1:$AAA$1,0)),
                INDEX('2024'!$A$1:$AAA$1000, 
                      MATCH($A127,'2024'!$C$1:$C$1000,0), 
                      MATCH(M$1,'2024'!$A$1:$AAA$1,0))),
                INDEX(Hours!$A$1:$AAF$1000, 
                      MATCH($A127,Hours!$A$1:$A$1000,0), 
                      MATCH(M$1,Hours!$A$1:$AAF$1,0)))
,"")</f>
        <v>7</v>
      </c>
      <c r="N127" s="29" t="str">
        <f t="array" ref="N127">IFNA(IFNA(IFNA(INDEX('2025'!$A$1:$AAA$1000,
                      MATCH($A127,'2025'!$C$1:$C$1000,0), 
                      MATCH(N$1,'2025'!$A$1:$AAA$1,0)),
                INDEX('2024'!$A$1:$AAA$1000, 
                      MATCH($A127,'2024'!$C$1:$C$1000,0), 
                      MATCH(N$1,'2024'!$A$1:$AAA$1,0))),
                INDEX(Hours!$A$1:$AAF$1000, 
                      MATCH($A127,Hours!$A$1:$A$1000,0), 
                      MATCH(N$1,Hours!$A$1:$AAF$1,0)))
,"")</f>
        <v/>
      </c>
      <c r="O127" s="29">
        <f t="array" ref="O127">IFNA(IFNA(IFNA(INDEX('2025'!$A$1:$AAA$1000,
                      MATCH($A127,'2025'!$C$1:$C$1000,0), 
                      MATCH(O$1,'2025'!$A$1:$AAA$1,0)),
                INDEX('2024'!$A$1:$AAA$1000, 
                      MATCH($A127,'2024'!$C$1:$C$1000,0), 
                      MATCH(O$1,'2024'!$A$1:$AAA$1,0))),
                INDEX(Hours!$A$1:$AAF$1000, 
                      MATCH($A127,Hours!$A$1:$A$1000,0), 
                      MATCH(O$1,Hours!$A$1:$AAF$1,0)))
,"")</f>
        <v>4</v>
      </c>
      <c r="P127" s="29">
        <f t="array" ref="P127">IFNA(IFNA(IFNA(INDEX('2025'!$A$1:$AAA$1000,
                      MATCH($A127,'2025'!$C$1:$C$1000,0), 
                      MATCH(P$1,'2025'!$A$1:$AAA$1,0)),
                INDEX('2024'!$A$1:$AAA$1000, 
                      MATCH($A127,'2024'!$C$1:$C$1000,0), 
                      MATCH(P$1,'2024'!$A$1:$AAA$1,0))),
                INDEX(Hours!$A$1:$AAF$1000, 
                      MATCH($A127,Hours!$A$1:$A$1000,0), 
                      MATCH(P$1,Hours!$A$1:$AAF$1,0)))
,"")</f>
        <v>2</v>
      </c>
      <c r="Q127" s="29" t="str">
        <f t="array" ref="Q127">IFNA(IFNA(IFNA(INDEX('2025'!$A$1:$AAA$1000,
                      MATCH($A127,'2025'!$C$1:$C$1000,0), 
                      MATCH(Q$1,'2025'!$A$1:$AAA$1,0)),
                INDEX('2024'!$A$1:$AAA$1000, 
                      MATCH($A127,'2024'!$C$1:$C$1000,0), 
                      MATCH(Q$1,'2024'!$A$1:$AAA$1,0))),
                INDEX(Hours!$A$1:$AAF$1000, 
                      MATCH($A127,Hours!$A$1:$A$1000,0), 
                      MATCH(Q$1,Hours!$A$1:$AAF$1,0)))
,"")</f>
        <v/>
      </c>
      <c r="R127" s="29">
        <f t="array" ref="R127">IFNA(IFNA(IFNA(INDEX('2025'!$A$1:$AAA$1000,
                      MATCH($A127,'2025'!$C$1:$C$1000,0), 
                      MATCH(R$1,'2025'!$A$1:$AAA$1,0)),
                INDEX('2024'!$A$1:$AAA$1000, 
                      MATCH($A127,'2024'!$C$1:$C$1000,0), 
                      MATCH(R$1,'2024'!$A$1:$AAA$1,0))),
                INDEX(Hours!$A$1:$AAF$1000, 
                      MATCH($A127,Hours!$A$1:$A$1000,0), 
                      MATCH(R$1,Hours!$A$1:$AAF$1,0)))
,"")</f>
        <v>2</v>
      </c>
      <c r="S127" s="29" t="str">
        <f t="array" ref="S127">IFNA(IFNA(IFNA(INDEX('2025'!$A$1:$AAA$1000,
                      MATCH($A127,'2025'!$C$1:$C$1000,0), 
                      MATCH(S$1,'2025'!$A$1:$AAA$1,0)),
                INDEX('2024'!$A$1:$AAA$1000, 
                      MATCH($A127,'2024'!$C$1:$C$1000,0), 
                      MATCH(S$1,'2024'!$A$1:$AAA$1,0))),
                INDEX(Hours!$A$1:$AAF$1000, 
                      MATCH($A127,Hours!$A$1:$A$1000,0), 
                      MATCH(S$1,Hours!$A$1:$AAF$1,0)))
,"")</f>
        <v/>
      </c>
      <c r="T127" s="76"/>
      <c r="U127" s="76"/>
      <c r="V127" s="76"/>
      <c r="W127" s="76"/>
      <c r="X127" s="76"/>
      <c r="Y127" s="29" t="str">
        <f t="array" ref="Y127">INDEX(Hours!$A$1:$AAF$1000, 
                      MATCH($A127,Hours!$A$1:$A$1000,0), 
                      MATCH(Y$1,Hours!$A$1:$AAF$1,0))</f>
        <v/>
      </c>
      <c r="Z127" s="76"/>
      <c r="AA127" s="76"/>
      <c r="AB127" s="76"/>
      <c r="AC127" s="76"/>
      <c r="AD127" s="76"/>
    </row>
    <row r="128" ht="22.5" hidden="1" customHeight="1">
      <c r="A128" s="25">
        <f t="shared" si="1"/>
        <v>45723</v>
      </c>
      <c r="B128" s="29">
        <f t="array" ref="B128">IFNA(IFNA(IFNA(INDEX('2025'!$A$1:$AAA$1000,
                      MATCH($A128,'2025'!$C$1:$C$1000,0), 
                      MATCH(B$1,'2025'!$A$1:$AAA$1,0)),
                INDEX('2024'!$A$1:$AAA$1000, 
                      MATCH($A128,'2024'!$C$1:$C$1000,0), 
                      MATCH(B$1,'2024'!$A$1:$AAA$1,0))),
                INDEX(Hours!$A$1:$AAF$1000, 
                      MATCH($A128,Hours!$A$1:$A$1000,0), 
                      MATCH(B$1,Hours!$A$1:$AAF$1,0)))
,"")</f>
        <v>5</v>
      </c>
      <c r="C128" s="29">
        <f t="array" ref="C128">IFNA(IFNA(IFNA(INDEX('2025'!$A$1:$AAA$1000,
                      MATCH($A128,'2025'!$C$1:$C$1000,0), 
                      MATCH(C$1,'2025'!$A$1:$AAA$1,0)),
                INDEX('2024'!$A$1:$AAA$1000, 
                      MATCH($A128,'2024'!$C$1:$C$1000,0), 
                      MATCH(C$1,'2024'!$A$1:$AAA$1,0))),
                INDEX(Hours!$A$1:$AAF$1000, 
                      MATCH($A128,Hours!$A$1:$A$1000,0), 
                      MATCH(C$1,Hours!$A$1:$AAF$1,0)))
,"")</f>
        <v>5</v>
      </c>
      <c r="D128" s="29">
        <f t="array" ref="D128">IFNA(IFNA(IFNA(INDEX('2025'!$A$1:$AAA$1000,
                      MATCH($A128,'2025'!$C$1:$C$1000,0), 
                      MATCH(D$1,'2025'!$A$1:$AAA$1,0)),
                INDEX('2024'!$A$1:$AAA$1000, 
                      MATCH($A128,'2024'!$C$1:$C$1000,0), 
                      MATCH(D$1,'2024'!$A$1:$AAA$1,0))),
                INDEX(Hours!$A$1:$AAF$1000, 
                      MATCH($A128,Hours!$A$1:$A$1000,0), 
                      MATCH(D$1,Hours!$A$1:$AAF$1,0)))
,"")</f>
        <v>5</v>
      </c>
      <c r="E128" s="29">
        <f t="array" ref="E128">IFNA(IFNA(IFNA(INDEX('2025'!$A$1:$AAA$1000,
                      MATCH($A128,'2025'!$C$1:$C$1000,0), 
                      MATCH(E$1,'2025'!$A$1:$AAA$1,0)),
                INDEX('2024'!$A$1:$AAA$1000, 
                      MATCH($A128,'2024'!$C$1:$C$1000,0), 
                      MATCH(E$1,'2024'!$A$1:$AAA$1,0))),
                INDEX(Hours!$A$1:$AAF$1000, 
                      MATCH($A128,Hours!$A$1:$A$1000,0), 
                      MATCH(E$1,Hours!$A$1:$AAF$1,0)))
,"")</f>
        <v>7</v>
      </c>
      <c r="F128" s="29">
        <f t="array" ref="F128">IFNA(IFNA(IFNA(INDEX('2025'!$A$1:$AAA$1000,
                      MATCH($A128,'2025'!$C$1:$C$1000,0), 
                      MATCH(F$1,'2025'!$A$1:$AAA$1,0)),
                INDEX('2024'!$A$1:$AAA$1000, 
                      MATCH($A128,'2024'!$C$1:$C$1000,0), 
                      MATCH(F$1,'2024'!$A$1:$AAA$1,0))),
                INDEX(Hours!$A$1:$AAF$1000, 
                      MATCH($A128,Hours!$A$1:$A$1000,0), 
                      MATCH(F$1,Hours!$A$1:$AAF$1,0)))
,"")</f>
        <v>6</v>
      </c>
      <c r="G128" s="29" t="str">
        <f t="array" ref="G128">IFNA(IFNA(IFNA(INDEX('2025'!$A$1:$AAA$1000,
                      MATCH($A128,'2025'!$C$1:$C$1000,0), 
                      MATCH(G$1,'2025'!$A$1:$AAA$1,0)),
                INDEX('2024'!$A$1:$AAA$1000, 
                      MATCH($A128,'2024'!$C$1:$C$1000,0), 
                      MATCH(G$1,'2024'!$A$1:$AAA$1,0))),
                INDEX(Hours!$A$1:$AAF$1000, 
                      MATCH($A128,Hours!$A$1:$A$1000,0), 
                      MATCH(G$1,Hours!$A$1:$AAF$1,0)))
,"")</f>
        <v/>
      </c>
      <c r="H128" s="29" t="str">
        <f t="array" ref="H128">IFNA(IFNA(IFNA(INDEX('2025'!$A$1:$AAA$1000,
                      MATCH($A128,'2025'!$C$1:$C$1000,0), 
                      MATCH(H$1,'2025'!$A$1:$AAA$1,0)),
                INDEX('2024'!$A$1:$AAA$1000, 
                      MATCH($A128,'2024'!$C$1:$C$1000,0), 
                      MATCH(H$1,'2024'!$A$1:$AAA$1,0))),
                INDEX(Hours!$A$1:$AAF$1000, 
                      MATCH($A128,Hours!$A$1:$A$1000,0), 
                      MATCH(H$1,Hours!$A$1:$AAF$1,0)))
,"")</f>
        <v/>
      </c>
      <c r="I128" s="29" t="str">
        <f t="array" ref="I128">IFNA(IFNA(IFNA(INDEX('2025'!$A$1:$AAA$1000,
                      MATCH($A128,'2025'!$C$1:$C$1000,0), 
                      MATCH(I$1,'2025'!$A$1:$AAA$1,0)),
                INDEX('2024'!$A$1:$AAA$1000, 
                      MATCH($A128,'2024'!$C$1:$C$1000,0), 
                      MATCH(I$1,'2024'!$A$1:$AAA$1,0))),
                INDEX(Hours!$A$1:$AAF$1000, 
                      MATCH($A128,Hours!$A$1:$A$1000,0), 
                      MATCH(I$1,Hours!$A$1:$AAF$1,0)))
,"")</f>
        <v/>
      </c>
      <c r="J128" s="29" t="str">
        <f t="array" ref="J128">IFNA(IFNA(IFNA(INDEX('2025'!$A$1:$AAA$1000,
                      MATCH($A128,'2025'!$C$1:$C$1000,0), 
                      MATCH(J$1,'2025'!$A$1:$AAA$1,0)),
                INDEX('2024'!$A$1:$AAA$1000, 
                      MATCH($A128,'2024'!$C$1:$C$1000,0), 
                      MATCH(J$1,'2024'!$A$1:$AAA$1,0))),
                INDEX(Hours!$A$1:$AAF$1000, 
                      MATCH($A128,Hours!$A$1:$A$1000,0), 
                      MATCH(J$1,Hours!$A$1:$AAF$1,0)))
,"")</f>
        <v/>
      </c>
      <c r="K128" s="29">
        <f t="array" ref="K128">IFNA(IFNA(IFNA(INDEX('2025'!$A$1:$AAA$1000,
                      MATCH($A128,'2025'!$C$1:$C$1000,0), 
                      MATCH(K$1,'2025'!$A$1:$AAA$1,0)),
                INDEX('2024'!$A$1:$AAA$1000, 
                      MATCH($A128,'2024'!$C$1:$C$1000,0), 
                      MATCH(K$1,'2024'!$A$1:$AAA$1,0))),
                INDEX(Hours!$A$1:$AAF$1000, 
                      MATCH($A128,Hours!$A$1:$A$1000,0), 
                      MATCH(K$1,Hours!$A$1:$AAF$1,0)))
,"")</f>
        <v>5</v>
      </c>
      <c r="L128" s="29" t="str">
        <f t="array" ref="L128">IFNA(IFNA(IFNA(INDEX('2025'!$A$1:$AAA$1000,
                      MATCH($A128,'2025'!$C$1:$C$1000,0), 
                      MATCH(L$1,'2025'!$A$1:$AAA$1,0)),
                INDEX('2024'!$A$1:$AAA$1000, 
                      MATCH($A128,'2024'!$C$1:$C$1000,0), 
                      MATCH(L$1,'2024'!$A$1:$AAA$1,0))),
                INDEX(Hours!$A$1:$AAF$1000, 
                      MATCH($A128,Hours!$A$1:$A$1000,0), 
                      MATCH(L$1,Hours!$A$1:$AAF$1,0)))
,"")</f>
        <v/>
      </c>
      <c r="M128" s="29">
        <f t="array" ref="M128">IFNA(IFNA(IFNA(INDEX('2025'!$A$1:$AAA$1000,
                      MATCH($A128,'2025'!$C$1:$C$1000,0), 
                      MATCH(M$1,'2025'!$A$1:$AAA$1,0)),
                INDEX('2024'!$A$1:$AAA$1000, 
                      MATCH($A128,'2024'!$C$1:$C$1000,0), 
                      MATCH(M$1,'2024'!$A$1:$AAA$1,0))),
                INDEX(Hours!$A$1:$AAF$1000, 
                      MATCH($A128,Hours!$A$1:$A$1000,0), 
                      MATCH(M$1,Hours!$A$1:$AAF$1,0)))
,"")</f>
        <v>7</v>
      </c>
      <c r="N128" s="29" t="str">
        <f t="array" ref="N128">IFNA(IFNA(IFNA(INDEX('2025'!$A$1:$AAA$1000,
                      MATCH($A128,'2025'!$C$1:$C$1000,0), 
                      MATCH(N$1,'2025'!$A$1:$AAA$1,0)),
                INDEX('2024'!$A$1:$AAA$1000, 
                      MATCH($A128,'2024'!$C$1:$C$1000,0), 
                      MATCH(N$1,'2024'!$A$1:$AAA$1,0))),
                INDEX(Hours!$A$1:$AAF$1000, 
                      MATCH($A128,Hours!$A$1:$A$1000,0), 
                      MATCH(N$1,Hours!$A$1:$AAF$1,0)))
,"")</f>
        <v/>
      </c>
      <c r="O128" s="29">
        <f t="array" ref="O128">IFNA(IFNA(IFNA(INDEX('2025'!$A$1:$AAA$1000,
                      MATCH($A128,'2025'!$C$1:$C$1000,0), 
                      MATCH(O$1,'2025'!$A$1:$AAA$1,0)),
                INDEX('2024'!$A$1:$AAA$1000, 
                      MATCH($A128,'2024'!$C$1:$C$1000,0), 
                      MATCH(O$1,'2024'!$A$1:$AAA$1,0))),
                INDEX(Hours!$A$1:$AAF$1000, 
                      MATCH($A128,Hours!$A$1:$A$1000,0), 
                      MATCH(O$1,Hours!$A$1:$AAF$1,0)))
,"")</f>
        <v>4</v>
      </c>
      <c r="P128" s="29">
        <f t="array" ref="P128">IFNA(IFNA(IFNA(INDEX('2025'!$A$1:$AAA$1000,
                      MATCH($A128,'2025'!$C$1:$C$1000,0), 
                      MATCH(P$1,'2025'!$A$1:$AAA$1,0)),
                INDEX('2024'!$A$1:$AAA$1000, 
                      MATCH($A128,'2024'!$C$1:$C$1000,0), 
                      MATCH(P$1,'2024'!$A$1:$AAA$1,0))),
                INDEX(Hours!$A$1:$AAF$1000, 
                      MATCH($A128,Hours!$A$1:$A$1000,0), 
                      MATCH(P$1,Hours!$A$1:$AAF$1,0)))
,"")</f>
        <v>2</v>
      </c>
      <c r="Q128" s="29" t="str">
        <f t="array" ref="Q128">IFNA(IFNA(IFNA(INDEX('2025'!$A$1:$AAA$1000,
                      MATCH($A128,'2025'!$C$1:$C$1000,0), 
                      MATCH(Q$1,'2025'!$A$1:$AAA$1,0)),
                INDEX('2024'!$A$1:$AAA$1000, 
                      MATCH($A128,'2024'!$C$1:$C$1000,0), 
                      MATCH(Q$1,'2024'!$A$1:$AAA$1,0))),
                INDEX(Hours!$A$1:$AAF$1000, 
                      MATCH($A128,Hours!$A$1:$A$1000,0), 
                      MATCH(Q$1,Hours!$A$1:$AAF$1,0)))
,"")</f>
        <v/>
      </c>
      <c r="R128" s="29">
        <f t="array" ref="R128">IFNA(IFNA(IFNA(INDEX('2025'!$A$1:$AAA$1000,
                      MATCH($A128,'2025'!$C$1:$C$1000,0), 
                      MATCH(R$1,'2025'!$A$1:$AAA$1,0)),
                INDEX('2024'!$A$1:$AAA$1000, 
                      MATCH($A128,'2024'!$C$1:$C$1000,0), 
                      MATCH(R$1,'2024'!$A$1:$AAA$1,0))),
                INDEX(Hours!$A$1:$AAF$1000, 
                      MATCH($A128,Hours!$A$1:$A$1000,0), 
                      MATCH(R$1,Hours!$A$1:$AAF$1,0)))
,"")</f>
        <v>2</v>
      </c>
      <c r="S128" s="29" t="str">
        <f t="array" ref="S128">IFNA(IFNA(IFNA(INDEX('2025'!$A$1:$AAA$1000,
                      MATCH($A128,'2025'!$C$1:$C$1000,0), 
                      MATCH(S$1,'2025'!$A$1:$AAA$1,0)),
                INDEX('2024'!$A$1:$AAA$1000, 
                      MATCH($A128,'2024'!$C$1:$C$1000,0), 
                      MATCH(S$1,'2024'!$A$1:$AAA$1,0))),
                INDEX(Hours!$A$1:$AAF$1000, 
                      MATCH($A128,Hours!$A$1:$A$1000,0), 
                      MATCH(S$1,Hours!$A$1:$AAF$1,0)))
,"")</f>
        <v/>
      </c>
      <c r="T128" s="76"/>
      <c r="U128" s="76"/>
      <c r="V128" s="76"/>
      <c r="W128" s="76"/>
      <c r="X128" s="76"/>
      <c r="Y128" s="29" t="str">
        <f t="array" ref="Y128">INDEX(Hours!$A$1:$AAF$1000, 
                      MATCH($A128,Hours!$A$1:$A$1000,0), 
                      MATCH(Y$1,Hours!$A$1:$AAF$1,0))</f>
        <v/>
      </c>
      <c r="Z128" s="76"/>
      <c r="AA128" s="76"/>
      <c r="AB128" s="76"/>
      <c r="AC128" s="76"/>
      <c r="AD128" s="76"/>
    </row>
    <row r="129" ht="22.5" hidden="1" customHeight="1">
      <c r="A129" s="25">
        <f t="shared" si="1"/>
        <v>45724</v>
      </c>
      <c r="B129" s="29">
        <f t="array" ref="B129">IFNA(IFNA(IFNA(INDEX('2025'!$A$1:$AAA$1000,
                      MATCH($A129,'2025'!$C$1:$C$1000,0), 
                      MATCH(B$1,'2025'!$A$1:$AAA$1,0)),
                INDEX('2024'!$A$1:$AAA$1000, 
                      MATCH($A129,'2024'!$C$1:$C$1000,0), 
                      MATCH(B$1,'2024'!$A$1:$AAA$1,0))),
                INDEX(Hours!$A$1:$AAF$1000, 
                      MATCH($A129,Hours!$A$1:$A$1000,0), 
                      MATCH(B$1,Hours!$A$1:$AAF$1,0)))
,"")</f>
        <v>5</v>
      </c>
      <c r="C129" s="29">
        <f t="array" ref="C129">IFNA(IFNA(IFNA(INDEX('2025'!$A$1:$AAA$1000,
                      MATCH($A129,'2025'!$C$1:$C$1000,0), 
                      MATCH(C$1,'2025'!$A$1:$AAA$1,0)),
                INDEX('2024'!$A$1:$AAA$1000, 
                      MATCH($A129,'2024'!$C$1:$C$1000,0), 
                      MATCH(C$1,'2024'!$A$1:$AAA$1,0))),
                INDEX(Hours!$A$1:$AAF$1000, 
                      MATCH($A129,Hours!$A$1:$A$1000,0), 
                      MATCH(C$1,Hours!$A$1:$AAF$1,0)))
,"")</f>
        <v>5</v>
      </c>
      <c r="D129" s="29">
        <f t="array" ref="D129">IFNA(IFNA(IFNA(INDEX('2025'!$A$1:$AAA$1000,
                      MATCH($A129,'2025'!$C$1:$C$1000,0), 
                      MATCH(D$1,'2025'!$A$1:$AAA$1,0)),
                INDEX('2024'!$A$1:$AAA$1000, 
                      MATCH($A129,'2024'!$C$1:$C$1000,0), 
                      MATCH(D$1,'2024'!$A$1:$AAA$1,0))),
                INDEX(Hours!$A$1:$AAF$1000, 
                      MATCH($A129,Hours!$A$1:$A$1000,0), 
                      MATCH(D$1,Hours!$A$1:$AAF$1,0)))
,"")</f>
        <v>5</v>
      </c>
      <c r="E129" s="29">
        <f t="array" ref="E129">IFNA(IFNA(IFNA(INDEX('2025'!$A$1:$AAA$1000,
                      MATCH($A129,'2025'!$C$1:$C$1000,0), 
                      MATCH(E$1,'2025'!$A$1:$AAA$1,0)),
                INDEX('2024'!$A$1:$AAA$1000, 
                      MATCH($A129,'2024'!$C$1:$C$1000,0), 
                      MATCH(E$1,'2024'!$A$1:$AAA$1,0))),
                INDEX(Hours!$A$1:$AAF$1000, 
                      MATCH($A129,Hours!$A$1:$A$1000,0), 
                      MATCH(E$1,Hours!$A$1:$AAF$1,0)))
,"")</f>
        <v>7</v>
      </c>
      <c r="F129" s="29">
        <f t="array" ref="F129">IFNA(IFNA(IFNA(INDEX('2025'!$A$1:$AAA$1000,
                      MATCH($A129,'2025'!$C$1:$C$1000,0), 
                      MATCH(F$1,'2025'!$A$1:$AAA$1,0)),
                INDEX('2024'!$A$1:$AAA$1000, 
                      MATCH($A129,'2024'!$C$1:$C$1000,0), 
                      MATCH(F$1,'2024'!$A$1:$AAA$1,0))),
                INDEX(Hours!$A$1:$AAF$1000, 
                      MATCH($A129,Hours!$A$1:$A$1000,0), 
                      MATCH(F$1,Hours!$A$1:$AAF$1,0)))
,"")</f>
        <v>6</v>
      </c>
      <c r="G129" s="29">
        <f t="array" ref="G129">IFNA(IFNA(IFNA(INDEX('2025'!$A$1:$AAA$1000,
                      MATCH($A129,'2025'!$C$1:$C$1000,0), 
                      MATCH(G$1,'2025'!$A$1:$AAA$1,0)),
                INDEX('2024'!$A$1:$AAA$1000, 
                      MATCH($A129,'2024'!$C$1:$C$1000,0), 
                      MATCH(G$1,'2024'!$A$1:$AAA$1,0))),
                INDEX(Hours!$A$1:$AAF$1000, 
                      MATCH($A129,Hours!$A$1:$A$1000,0), 
                      MATCH(G$1,Hours!$A$1:$AAF$1,0)))
,"")</f>
        <v>4</v>
      </c>
      <c r="H129" s="29" t="str">
        <f t="array" ref="H129">IFNA(IFNA(IFNA(INDEX('2025'!$A$1:$AAA$1000,
                      MATCH($A129,'2025'!$C$1:$C$1000,0), 
                      MATCH(H$1,'2025'!$A$1:$AAA$1,0)),
                INDEX('2024'!$A$1:$AAA$1000, 
                      MATCH($A129,'2024'!$C$1:$C$1000,0), 
                      MATCH(H$1,'2024'!$A$1:$AAA$1,0))),
                INDEX(Hours!$A$1:$AAF$1000, 
                      MATCH($A129,Hours!$A$1:$A$1000,0), 
                      MATCH(H$1,Hours!$A$1:$AAF$1,0)))
,"")</f>
        <v/>
      </c>
      <c r="I129" s="29" t="str">
        <f t="array" ref="I129">IFNA(IFNA(IFNA(INDEX('2025'!$A$1:$AAA$1000,
                      MATCH($A129,'2025'!$C$1:$C$1000,0), 
                      MATCH(I$1,'2025'!$A$1:$AAA$1,0)),
                INDEX('2024'!$A$1:$AAA$1000, 
                      MATCH($A129,'2024'!$C$1:$C$1000,0), 
                      MATCH(I$1,'2024'!$A$1:$AAA$1,0))),
                INDEX(Hours!$A$1:$AAF$1000, 
                      MATCH($A129,Hours!$A$1:$A$1000,0), 
                      MATCH(I$1,Hours!$A$1:$AAF$1,0)))
,"")</f>
        <v/>
      </c>
      <c r="J129" s="29" t="str">
        <f t="array" ref="J129">IFNA(IFNA(IFNA(INDEX('2025'!$A$1:$AAA$1000,
                      MATCH($A129,'2025'!$C$1:$C$1000,0), 
                      MATCH(J$1,'2025'!$A$1:$AAA$1,0)),
                INDEX('2024'!$A$1:$AAA$1000, 
                      MATCH($A129,'2024'!$C$1:$C$1000,0), 
                      MATCH(J$1,'2024'!$A$1:$AAA$1,0))),
                INDEX(Hours!$A$1:$AAF$1000, 
                      MATCH($A129,Hours!$A$1:$A$1000,0), 
                      MATCH(J$1,Hours!$A$1:$AAF$1,0)))
,"")</f>
        <v/>
      </c>
      <c r="K129" s="29">
        <f t="array" ref="K129">IFNA(IFNA(IFNA(INDEX('2025'!$A$1:$AAA$1000,
                      MATCH($A129,'2025'!$C$1:$C$1000,0), 
                      MATCH(K$1,'2025'!$A$1:$AAA$1,0)),
                INDEX('2024'!$A$1:$AAA$1000, 
                      MATCH($A129,'2024'!$C$1:$C$1000,0), 
                      MATCH(K$1,'2024'!$A$1:$AAA$1,0))),
                INDEX(Hours!$A$1:$AAF$1000, 
                      MATCH($A129,Hours!$A$1:$A$1000,0), 
                      MATCH(K$1,Hours!$A$1:$AAF$1,0)))
,"")</f>
        <v>4</v>
      </c>
      <c r="L129" s="29" t="str">
        <f t="array" ref="L129">IFNA(IFNA(IFNA(INDEX('2025'!$A$1:$AAA$1000,
                      MATCH($A129,'2025'!$C$1:$C$1000,0), 
                      MATCH(L$1,'2025'!$A$1:$AAA$1,0)),
                INDEX('2024'!$A$1:$AAA$1000, 
                      MATCH($A129,'2024'!$C$1:$C$1000,0), 
                      MATCH(L$1,'2024'!$A$1:$AAA$1,0))),
                INDEX(Hours!$A$1:$AAF$1000, 
                      MATCH($A129,Hours!$A$1:$A$1000,0), 
                      MATCH(L$1,Hours!$A$1:$AAF$1,0)))
,"")</f>
        <v/>
      </c>
      <c r="M129" s="29">
        <f t="array" ref="M129">IFNA(IFNA(IFNA(INDEX('2025'!$A$1:$AAA$1000,
                      MATCH($A129,'2025'!$C$1:$C$1000,0), 
                      MATCH(M$1,'2025'!$A$1:$AAA$1,0)),
                INDEX('2024'!$A$1:$AAA$1000, 
                      MATCH($A129,'2024'!$C$1:$C$1000,0), 
                      MATCH(M$1,'2024'!$A$1:$AAA$1,0))),
                INDEX(Hours!$A$1:$AAF$1000, 
                      MATCH($A129,Hours!$A$1:$A$1000,0), 
                      MATCH(M$1,Hours!$A$1:$AAF$1,0)))
,"")</f>
        <v>7</v>
      </c>
      <c r="N129" s="29" t="str">
        <f t="array" ref="N129">IFNA(IFNA(IFNA(INDEX('2025'!$A$1:$AAA$1000,
                      MATCH($A129,'2025'!$C$1:$C$1000,0), 
                      MATCH(N$1,'2025'!$A$1:$AAA$1,0)),
                INDEX('2024'!$A$1:$AAA$1000, 
                      MATCH($A129,'2024'!$C$1:$C$1000,0), 
                      MATCH(N$1,'2024'!$A$1:$AAA$1,0))),
                INDEX(Hours!$A$1:$AAF$1000, 
                      MATCH($A129,Hours!$A$1:$A$1000,0), 
                      MATCH(N$1,Hours!$A$1:$AAF$1,0)))
,"")</f>
        <v/>
      </c>
      <c r="O129" s="29">
        <f t="array" ref="O129">IFNA(IFNA(IFNA(INDEX('2025'!$A$1:$AAA$1000,
                      MATCH($A129,'2025'!$C$1:$C$1000,0), 
                      MATCH(O$1,'2025'!$A$1:$AAA$1,0)),
                INDEX('2024'!$A$1:$AAA$1000, 
                      MATCH($A129,'2024'!$C$1:$C$1000,0), 
                      MATCH(O$1,'2024'!$A$1:$AAA$1,0))),
                INDEX(Hours!$A$1:$AAF$1000, 
                      MATCH($A129,Hours!$A$1:$A$1000,0), 
                      MATCH(O$1,Hours!$A$1:$AAF$1,0)))
,"")</f>
        <v>2</v>
      </c>
      <c r="P129" s="29" t="str">
        <f t="array" ref="P129">IFNA(IFNA(IFNA(INDEX('2025'!$A$1:$AAA$1000,
                      MATCH($A129,'2025'!$C$1:$C$1000,0), 
                      MATCH(P$1,'2025'!$A$1:$AAA$1,0)),
                INDEX('2024'!$A$1:$AAA$1000, 
                      MATCH($A129,'2024'!$C$1:$C$1000,0), 
                      MATCH(P$1,'2024'!$A$1:$AAA$1,0))),
                INDEX(Hours!$A$1:$AAF$1000, 
                      MATCH($A129,Hours!$A$1:$A$1000,0), 
                      MATCH(P$1,Hours!$A$1:$AAF$1,0)))
,"")</f>
        <v/>
      </c>
      <c r="Q129" s="29" t="str">
        <f t="array" ref="Q129">IFNA(IFNA(IFNA(INDEX('2025'!$A$1:$AAA$1000,
                      MATCH($A129,'2025'!$C$1:$C$1000,0), 
                      MATCH(Q$1,'2025'!$A$1:$AAA$1,0)),
                INDEX('2024'!$A$1:$AAA$1000, 
                      MATCH($A129,'2024'!$C$1:$C$1000,0), 
                      MATCH(Q$1,'2024'!$A$1:$AAA$1,0))),
                INDEX(Hours!$A$1:$AAF$1000, 
                      MATCH($A129,Hours!$A$1:$A$1000,0), 
                      MATCH(Q$1,Hours!$A$1:$AAF$1,0)))
,"")</f>
        <v/>
      </c>
      <c r="R129" s="29">
        <f t="array" ref="R129">IFNA(IFNA(IFNA(INDEX('2025'!$A$1:$AAA$1000,
                      MATCH($A129,'2025'!$C$1:$C$1000,0), 
                      MATCH(R$1,'2025'!$A$1:$AAA$1,0)),
                INDEX('2024'!$A$1:$AAA$1000, 
                      MATCH($A129,'2024'!$C$1:$C$1000,0), 
                      MATCH(R$1,'2024'!$A$1:$AAA$1,0))),
                INDEX(Hours!$A$1:$AAF$1000, 
                      MATCH($A129,Hours!$A$1:$A$1000,0), 
                      MATCH(R$1,Hours!$A$1:$AAF$1,0)))
,"")</f>
        <v>2</v>
      </c>
      <c r="S129" s="29" t="str">
        <f t="array" ref="S129">IFNA(IFNA(IFNA(INDEX('2025'!$A$1:$AAA$1000,
                      MATCH($A129,'2025'!$C$1:$C$1000,0), 
                      MATCH(S$1,'2025'!$A$1:$AAA$1,0)),
                INDEX('2024'!$A$1:$AAA$1000, 
                      MATCH($A129,'2024'!$C$1:$C$1000,0), 
                      MATCH(S$1,'2024'!$A$1:$AAA$1,0))),
                INDEX(Hours!$A$1:$AAF$1000, 
                      MATCH($A129,Hours!$A$1:$A$1000,0), 
                      MATCH(S$1,Hours!$A$1:$AAF$1,0)))
,"")</f>
        <v/>
      </c>
      <c r="T129" s="76"/>
      <c r="U129" s="76"/>
      <c r="V129" s="76"/>
      <c r="W129" s="76"/>
      <c r="X129" s="76"/>
      <c r="Y129" s="29" t="str">
        <f t="array" ref="Y129">INDEX(Hours!$A$1:$AAF$1000, 
                      MATCH($A129,Hours!$A$1:$A$1000,0), 
                      MATCH(Y$1,Hours!$A$1:$AAF$1,0))</f>
        <v/>
      </c>
      <c r="Z129" s="76"/>
      <c r="AA129" s="76"/>
      <c r="AB129" s="76"/>
      <c r="AC129" s="76"/>
      <c r="AD129" s="76"/>
    </row>
    <row r="130" ht="22.5" hidden="1" customHeight="1">
      <c r="A130" s="25">
        <f t="shared" si="1"/>
        <v>45725</v>
      </c>
      <c r="B130" s="29">
        <f t="array" ref="B130">IFNA(IFNA(IFNA(INDEX('2025'!$A$1:$AAA$1000,
                      MATCH($A130,'2025'!$C$1:$C$1000,0), 
                      MATCH(B$1,'2025'!$A$1:$AAA$1,0)),
                INDEX('2024'!$A$1:$AAA$1000, 
                      MATCH($A130,'2024'!$C$1:$C$1000,0), 
                      MATCH(B$1,'2024'!$A$1:$AAA$1,0))),
                INDEX(Hours!$A$1:$AAF$1000, 
                      MATCH($A130,Hours!$A$1:$A$1000,0), 
                      MATCH(B$1,Hours!$A$1:$AAF$1,0)))
,"")</f>
        <v>5</v>
      </c>
      <c r="C130" s="29">
        <f t="array" ref="C130">IFNA(IFNA(IFNA(INDEX('2025'!$A$1:$AAA$1000,
                      MATCH($A130,'2025'!$C$1:$C$1000,0), 
                      MATCH(C$1,'2025'!$A$1:$AAA$1,0)),
                INDEX('2024'!$A$1:$AAA$1000, 
                      MATCH($A130,'2024'!$C$1:$C$1000,0), 
                      MATCH(C$1,'2024'!$A$1:$AAA$1,0))),
                INDEX(Hours!$A$1:$AAF$1000, 
                      MATCH($A130,Hours!$A$1:$A$1000,0), 
                      MATCH(C$1,Hours!$A$1:$AAF$1,0)))
,"")</f>
        <v>5</v>
      </c>
      <c r="D130" s="29">
        <f t="array" ref="D130">IFNA(IFNA(IFNA(INDEX('2025'!$A$1:$AAA$1000,
                      MATCH($A130,'2025'!$C$1:$C$1000,0), 
                      MATCH(D$1,'2025'!$A$1:$AAA$1,0)),
                INDEX('2024'!$A$1:$AAA$1000, 
                      MATCH($A130,'2024'!$C$1:$C$1000,0), 
                      MATCH(D$1,'2024'!$A$1:$AAA$1,0))),
                INDEX(Hours!$A$1:$AAF$1000, 
                      MATCH($A130,Hours!$A$1:$A$1000,0), 
                      MATCH(D$1,Hours!$A$1:$AAF$1,0)))
,"")</f>
        <v>5</v>
      </c>
      <c r="E130" s="29">
        <f t="array" ref="E130">IFNA(IFNA(IFNA(INDEX('2025'!$A$1:$AAA$1000,
                      MATCH($A130,'2025'!$C$1:$C$1000,0), 
                      MATCH(E$1,'2025'!$A$1:$AAA$1,0)),
                INDEX('2024'!$A$1:$AAA$1000, 
                      MATCH($A130,'2024'!$C$1:$C$1000,0), 
                      MATCH(E$1,'2024'!$A$1:$AAA$1,0))),
                INDEX(Hours!$A$1:$AAF$1000, 
                      MATCH($A130,Hours!$A$1:$A$1000,0), 
                      MATCH(E$1,Hours!$A$1:$AAF$1,0)))
,"")</f>
        <v>7</v>
      </c>
      <c r="F130" s="29">
        <f t="array" ref="F130">IFNA(IFNA(IFNA(INDEX('2025'!$A$1:$AAA$1000,
                      MATCH($A130,'2025'!$C$1:$C$1000,0), 
                      MATCH(F$1,'2025'!$A$1:$AAA$1,0)),
                INDEX('2024'!$A$1:$AAA$1000, 
                      MATCH($A130,'2024'!$C$1:$C$1000,0), 
                      MATCH(F$1,'2024'!$A$1:$AAA$1,0))),
                INDEX(Hours!$A$1:$AAF$1000, 
                      MATCH($A130,Hours!$A$1:$A$1000,0), 
                      MATCH(F$1,Hours!$A$1:$AAF$1,0)))
,"")</f>
        <v>6</v>
      </c>
      <c r="G130" s="29">
        <f t="array" ref="G130">IFNA(IFNA(IFNA(INDEX('2025'!$A$1:$AAA$1000,
                      MATCH($A130,'2025'!$C$1:$C$1000,0), 
                      MATCH(G$1,'2025'!$A$1:$AAA$1,0)),
                INDEX('2024'!$A$1:$AAA$1000, 
                      MATCH($A130,'2024'!$C$1:$C$1000,0), 
                      MATCH(G$1,'2024'!$A$1:$AAA$1,0))),
                INDEX(Hours!$A$1:$AAF$1000, 
                      MATCH($A130,Hours!$A$1:$A$1000,0), 
                      MATCH(G$1,Hours!$A$1:$AAF$1,0)))
,"")</f>
        <v>4</v>
      </c>
      <c r="H130" s="29" t="str">
        <f t="array" ref="H130">IFNA(IFNA(IFNA(INDEX('2025'!$A$1:$AAA$1000,
                      MATCH($A130,'2025'!$C$1:$C$1000,0), 
                      MATCH(H$1,'2025'!$A$1:$AAA$1,0)),
                INDEX('2024'!$A$1:$AAA$1000, 
                      MATCH($A130,'2024'!$C$1:$C$1000,0), 
                      MATCH(H$1,'2024'!$A$1:$AAA$1,0))),
                INDEX(Hours!$A$1:$AAF$1000, 
                      MATCH($A130,Hours!$A$1:$A$1000,0), 
                      MATCH(H$1,Hours!$A$1:$AAF$1,0)))
,"")</f>
        <v/>
      </c>
      <c r="I130" s="29" t="str">
        <f t="array" ref="I130">IFNA(IFNA(IFNA(INDEX('2025'!$A$1:$AAA$1000,
                      MATCH($A130,'2025'!$C$1:$C$1000,0), 
                      MATCH(I$1,'2025'!$A$1:$AAA$1,0)),
                INDEX('2024'!$A$1:$AAA$1000, 
                      MATCH($A130,'2024'!$C$1:$C$1000,0), 
                      MATCH(I$1,'2024'!$A$1:$AAA$1,0))),
                INDEX(Hours!$A$1:$AAF$1000, 
                      MATCH($A130,Hours!$A$1:$A$1000,0), 
                      MATCH(I$1,Hours!$A$1:$AAF$1,0)))
,"")</f>
        <v/>
      </c>
      <c r="J130" s="29" t="str">
        <f t="array" ref="J130">IFNA(IFNA(IFNA(INDEX('2025'!$A$1:$AAA$1000,
                      MATCH($A130,'2025'!$C$1:$C$1000,0), 
                      MATCH(J$1,'2025'!$A$1:$AAA$1,0)),
                INDEX('2024'!$A$1:$AAA$1000, 
                      MATCH($A130,'2024'!$C$1:$C$1000,0), 
                      MATCH(J$1,'2024'!$A$1:$AAA$1,0))),
                INDEX(Hours!$A$1:$AAF$1000, 
                      MATCH($A130,Hours!$A$1:$A$1000,0), 
                      MATCH(J$1,Hours!$A$1:$AAF$1,0)))
,"")</f>
        <v/>
      </c>
      <c r="K130" s="29">
        <f t="array" ref="K130">IFNA(IFNA(IFNA(INDEX('2025'!$A$1:$AAA$1000,
                      MATCH($A130,'2025'!$C$1:$C$1000,0), 
                      MATCH(K$1,'2025'!$A$1:$AAA$1,0)),
                INDEX('2024'!$A$1:$AAA$1000, 
                      MATCH($A130,'2024'!$C$1:$C$1000,0), 
                      MATCH(K$1,'2024'!$A$1:$AAA$1,0))),
                INDEX(Hours!$A$1:$AAF$1000, 
                      MATCH($A130,Hours!$A$1:$A$1000,0), 
                      MATCH(K$1,Hours!$A$1:$AAF$1,0)))
,"")</f>
        <v>4</v>
      </c>
      <c r="L130" s="29" t="str">
        <f t="array" ref="L130">IFNA(IFNA(IFNA(INDEX('2025'!$A$1:$AAA$1000,
                      MATCH($A130,'2025'!$C$1:$C$1000,0), 
                      MATCH(L$1,'2025'!$A$1:$AAA$1,0)),
                INDEX('2024'!$A$1:$AAA$1000, 
                      MATCH($A130,'2024'!$C$1:$C$1000,0), 
                      MATCH(L$1,'2024'!$A$1:$AAA$1,0))),
                INDEX(Hours!$A$1:$AAF$1000, 
                      MATCH($A130,Hours!$A$1:$A$1000,0), 
                      MATCH(L$1,Hours!$A$1:$AAF$1,0)))
,"")</f>
        <v/>
      </c>
      <c r="M130" s="29" t="str">
        <f t="array" ref="M130">IFNA(IFNA(IFNA(INDEX('2025'!$A$1:$AAA$1000,
                      MATCH($A130,'2025'!$C$1:$C$1000,0), 
                      MATCH(M$1,'2025'!$A$1:$AAA$1,0)),
                INDEX('2024'!$A$1:$AAA$1000, 
                      MATCH($A130,'2024'!$C$1:$C$1000,0), 
                      MATCH(M$1,'2024'!$A$1:$AAA$1,0))),
                INDEX(Hours!$A$1:$AAF$1000, 
                      MATCH($A130,Hours!$A$1:$A$1000,0), 
                      MATCH(M$1,Hours!$A$1:$AAF$1,0)))
,"")</f>
        <v/>
      </c>
      <c r="N130" s="29">
        <f t="array" ref="N130">IFNA(IFNA(IFNA(INDEX('2025'!$A$1:$AAA$1000,
                      MATCH($A130,'2025'!$C$1:$C$1000,0), 
                      MATCH(N$1,'2025'!$A$1:$AAA$1,0)),
                INDEX('2024'!$A$1:$AAA$1000, 
                      MATCH($A130,'2024'!$C$1:$C$1000,0), 
                      MATCH(N$1,'2024'!$A$1:$AAA$1,0))),
                INDEX(Hours!$A$1:$AAF$1000, 
                      MATCH($A130,Hours!$A$1:$A$1000,0), 
                      MATCH(N$1,Hours!$A$1:$AAF$1,0)))
,"")</f>
        <v>6</v>
      </c>
      <c r="O130" s="29">
        <f t="array" ref="O130">IFNA(IFNA(IFNA(INDEX('2025'!$A$1:$AAA$1000,
                      MATCH($A130,'2025'!$C$1:$C$1000,0), 
                      MATCH(O$1,'2025'!$A$1:$AAA$1,0)),
                INDEX('2024'!$A$1:$AAA$1000, 
                      MATCH($A130,'2024'!$C$1:$C$1000,0), 
                      MATCH(O$1,'2024'!$A$1:$AAA$1,0))),
                INDEX(Hours!$A$1:$AAF$1000, 
                      MATCH($A130,Hours!$A$1:$A$1000,0), 
                      MATCH(O$1,Hours!$A$1:$AAF$1,0)))
,"")</f>
        <v>2</v>
      </c>
      <c r="P130" s="29">
        <f t="array" ref="P130">IFNA(IFNA(IFNA(INDEX('2025'!$A$1:$AAA$1000,
                      MATCH($A130,'2025'!$C$1:$C$1000,0), 
                      MATCH(P$1,'2025'!$A$1:$AAA$1,0)),
                INDEX('2024'!$A$1:$AAA$1000, 
                      MATCH($A130,'2024'!$C$1:$C$1000,0), 
                      MATCH(P$1,'2024'!$A$1:$AAA$1,0))),
                INDEX(Hours!$A$1:$AAF$1000, 
                      MATCH($A130,Hours!$A$1:$A$1000,0), 
                      MATCH(P$1,Hours!$A$1:$AAF$1,0)))
,"")</f>
        <v>2</v>
      </c>
      <c r="Q130" s="29" t="str">
        <f t="array" ref="Q130">IFNA(IFNA(IFNA(INDEX('2025'!$A$1:$AAA$1000,
                      MATCH($A130,'2025'!$C$1:$C$1000,0), 
                      MATCH(Q$1,'2025'!$A$1:$AAA$1,0)),
                INDEX('2024'!$A$1:$AAA$1000, 
                      MATCH($A130,'2024'!$C$1:$C$1000,0), 
                      MATCH(Q$1,'2024'!$A$1:$AAA$1,0))),
                INDEX(Hours!$A$1:$AAF$1000, 
                      MATCH($A130,Hours!$A$1:$A$1000,0), 
                      MATCH(Q$1,Hours!$A$1:$AAF$1,0)))
,"")</f>
        <v/>
      </c>
      <c r="R130" s="29">
        <f t="array" ref="R130">IFNA(IFNA(IFNA(INDEX('2025'!$A$1:$AAA$1000,
                      MATCH($A130,'2025'!$C$1:$C$1000,0), 
                      MATCH(R$1,'2025'!$A$1:$AAA$1,0)),
                INDEX('2024'!$A$1:$AAA$1000, 
                      MATCH($A130,'2024'!$C$1:$C$1000,0), 
                      MATCH(R$1,'2024'!$A$1:$AAA$1,0))),
                INDEX(Hours!$A$1:$AAF$1000, 
                      MATCH($A130,Hours!$A$1:$A$1000,0), 
                      MATCH(R$1,Hours!$A$1:$AAF$1,0)))
,"")</f>
        <v>2</v>
      </c>
      <c r="S130" s="29" t="str">
        <f t="array" ref="S130">IFNA(IFNA(IFNA(INDEX('2025'!$A$1:$AAA$1000,
                      MATCH($A130,'2025'!$C$1:$C$1000,0), 
                      MATCH(S$1,'2025'!$A$1:$AAA$1,0)),
                INDEX('2024'!$A$1:$AAA$1000, 
                      MATCH($A130,'2024'!$C$1:$C$1000,0), 
                      MATCH(S$1,'2024'!$A$1:$AAA$1,0))),
                INDEX(Hours!$A$1:$AAF$1000, 
                      MATCH($A130,Hours!$A$1:$A$1000,0), 
                      MATCH(S$1,Hours!$A$1:$AAF$1,0)))
,"")</f>
        <v/>
      </c>
      <c r="T130" s="76"/>
      <c r="U130" s="76"/>
      <c r="V130" s="76"/>
      <c r="W130" s="76"/>
      <c r="X130" s="76"/>
      <c r="Y130" s="29" t="str">
        <f t="array" ref="Y130">INDEX(Hours!$A$1:$AAF$1000, 
                      MATCH($A130,Hours!$A$1:$A$1000,0), 
                      MATCH(Y$1,Hours!$A$1:$AAF$1,0))</f>
        <v/>
      </c>
      <c r="Z130" s="76"/>
      <c r="AA130" s="76"/>
      <c r="AB130" s="76"/>
      <c r="AC130" s="76"/>
      <c r="AD130" s="76"/>
    </row>
    <row r="131" ht="22.5" hidden="1" customHeight="1">
      <c r="A131" s="25">
        <f t="shared" si="1"/>
        <v>45726</v>
      </c>
      <c r="B131" s="29">
        <f t="array" ref="B131">IFNA(IFNA(IFNA(INDEX('2025'!$A$1:$AAA$1000,
                      MATCH($A131,'2025'!$C$1:$C$1000,0), 
                      MATCH(B$1,'2025'!$A$1:$AAA$1,0)),
                INDEX('2024'!$A$1:$AAA$1000, 
                      MATCH($A131,'2024'!$C$1:$C$1000,0), 
                      MATCH(B$1,'2024'!$A$1:$AAA$1,0))),
                INDEX(Hours!$A$1:$AAF$1000, 
                      MATCH($A131,Hours!$A$1:$A$1000,0), 
                      MATCH(B$1,Hours!$A$1:$AAF$1,0)))
,"")</f>
        <v>5</v>
      </c>
      <c r="C131" s="29">
        <f t="array" ref="C131">IFNA(IFNA(IFNA(INDEX('2025'!$A$1:$AAA$1000,
                      MATCH($A131,'2025'!$C$1:$C$1000,0), 
                      MATCH(C$1,'2025'!$A$1:$AAA$1,0)),
                INDEX('2024'!$A$1:$AAA$1000, 
                      MATCH($A131,'2024'!$C$1:$C$1000,0), 
                      MATCH(C$1,'2024'!$A$1:$AAA$1,0))),
                INDEX(Hours!$A$1:$AAF$1000, 
                      MATCH($A131,Hours!$A$1:$A$1000,0), 
                      MATCH(C$1,Hours!$A$1:$AAF$1,0)))
,"")</f>
        <v>5</v>
      </c>
      <c r="D131" s="29">
        <f t="array" ref="D131">IFNA(IFNA(IFNA(INDEX('2025'!$A$1:$AAA$1000,
                      MATCH($A131,'2025'!$C$1:$C$1000,0), 
                      MATCH(D$1,'2025'!$A$1:$AAA$1,0)),
                INDEX('2024'!$A$1:$AAA$1000, 
                      MATCH($A131,'2024'!$C$1:$C$1000,0), 
                      MATCH(D$1,'2024'!$A$1:$AAA$1,0))),
                INDEX(Hours!$A$1:$AAF$1000, 
                      MATCH($A131,Hours!$A$1:$A$1000,0), 
                      MATCH(D$1,Hours!$A$1:$AAF$1,0)))
,"")</f>
        <v>5</v>
      </c>
      <c r="E131" s="29">
        <f t="array" ref="E131">IFNA(IFNA(IFNA(INDEX('2025'!$A$1:$AAA$1000,
                      MATCH($A131,'2025'!$C$1:$C$1000,0), 
                      MATCH(E$1,'2025'!$A$1:$AAA$1,0)),
                INDEX('2024'!$A$1:$AAA$1000, 
                      MATCH($A131,'2024'!$C$1:$C$1000,0), 
                      MATCH(E$1,'2024'!$A$1:$AAA$1,0))),
                INDEX(Hours!$A$1:$AAF$1000, 
                      MATCH($A131,Hours!$A$1:$A$1000,0), 
                      MATCH(E$1,Hours!$A$1:$AAF$1,0)))
,"")</f>
        <v>7</v>
      </c>
      <c r="F131" s="29">
        <f t="array" ref="F131">IFNA(IFNA(IFNA(INDEX('2025'!$A$1:$AAA$1000,
                      MATCH($A131,'2025'!$C$1:$C$1000,0), 
                      MATCH(F$1,'2025'!$A$1:$AAA$1,0)),
                INDEX('2024'!$A$1:$AAA$1000, 
                      MATCH($A131,'2024'!$C$1:$C$1000,0), 
                      MATCH(F$1,'2024'!$A$1:$AAA$1,0))),
                INDEX(Hours!$A$1:$AAF$1000, 
                      MATCH($A131,Hours!$A$1:$A$1000,0), 
                      MATCH(F$1,Hours!$A$1:$AAF$1,0)))
,"")</f>
        <v>6</v>
      </c>
      <c r="G131" s="29">
        <f t="array" ref="G131">IFNA(IFNA(IFNA(INDEX('2025'!$A$1:$AAA$1000,
                      MATCH($A131,'2025'!$C$1:$C$1000,0), 
                      MATCH(G$1,'2025'!$A$1:$AAA$1,0)),
                INDEX('2024'!$A$1:$AAA$1000, 
                      MATCH($A131,'2024'!$C$1:$C$1000,0), 
                      MATCH(G$1,'2024'!$A$1:$AAA$1,0))),
                INDEX(Hours!$A$1:$AAF$1000, 
                      MATCH($A131,Hours!$A$1:$A$1000,0), 
                      MATCH(G$1,Hours!$A$1:$AAF$1,0)))
,"")</f>
        <v>4</v>
      </c>
      <c r="H131" s="29" t="str">
        <f t="array" ref="H131">IFNA(IFNA(IFNA(INDEX('2025'!$A$1:$AAA$1000,
                      MATCH($A131,'2025'!$C$1:$C$1000,0), 
                      MATCH(H$1,'2025'!$A$1:$AAA$1,0)),
                INDEX('2024'!$A$1:$AAA$1000, 
                      MATCH($A131,'2024'!$C$1:$C$1000,0), 
                      MATCH(H$1,'2024'!$A$1:$AAA$1,0))),
                INDEX(Hours!$A$1:$AAF$1000, 
                      MATCH($A131,Hours!$A$1:$A$1000,0), 
                      MATCH(H$1,Hours!$A$1:$AAF$1,0)))
,"")</f>
        <v/>
      </c>
      <c r="I131" s="29" t="str">
        <f t="array" ref="I131">IFNA(IFNA(IFNA(INDEX('2025'!$A$1:$AAA$1000,
                      MATCH($A131,'2025'!$C$1:$C$1000,0), 
                      MATCH(I$1,'2025'!$A$1:$AAA$1,0)),
                INDEX('2024'!$A$1:$AAA$1000, 
                      MATCH($A131,'2024'!$C$1:$C$1000,0), 
                      MATCH(I$1,'2024'!$A$1:$AAA$1,0))),
                INDEX(Hours!$A$1:$AAF$1000, 
                      MATCH($A131,Hours!$A$1:$A$1000,0), 
                      MATCH(I$1,Hours!$A$1:$AAF$1,0)))
,"")</f>
        <v/>
      </c>
      <c r="J131" s="29" t="str">
        <f t="array" ref="J131">IFNA(IFNA(IFNA(INDEX('2025'!$A$1:$AAA$1000,
                      MATCH($A131,'2025'!$C$1:$C$1000,0), 
                      MATCH(J$1,'2025'!$A$1:$AAA$1,0)),
                INDEX('2024'!$A$1:$AAA$1000, 
                      MATCH($A131,'2024'!$C$1:$C$1000,0), 
                      MATCH(J$1,'2024'!$A$1:$AAA$1,0))),
                INDEX(Hours!$A$1:$AAF$1000, 
                      MATCH($A131,Hours!$A$1:$A$1000,0), 
                      MATCH(J$1,Hours!$A$1:$AAF$1,0)))
,"")</f>
        <v/>
      </c>
      <c r="K131" s="29">
        <f t="array" ref="K131">IFNA(IFNA(IFNA(INDEX('2025'!$A$1:$AAA$1000,
                      MATCH($A131,'2025'!$C$1:$C$1000,0), 
                      MATCH(K$1,'2025'!$A$1:$AAA$1,0)),
                INDEX('2024'!$A$1:$AAA$1000, 
                      MATCH($A131,'2024'!$C$1:$C$1000,0), 
                      MATCH(K$1,'2024'!$A$1:$AAA$1,0))),
                INDEX(Hours!$A$1:$AAF$1000, 
                      MATCH($A131,Hours!$A$1:$A$1000,0), 
                      MATCH(K$1,Hours!$A$1:$AAF$1,0)))
,"")</f>
        <v>4</v>
      </c>
      <c r="L131" s="29" t="str">
        <f t="array" ref="L131">IFNA(IFNA(IFNA(INDEX('2025'!$A$1:$AAA$1000,
                      MATCH($A131,'2025'!$C$1:$C$1000,0), 
                      MATCH(L$1,'2025'!$A$1:$AAA$1,0)),
                INDEX('2024'!$A$1:$AAA$1000, 
                      MATCH($A131,'2024'!$C$1:$C$1000,0), 
                      MATCH(L$1,'2024'!$A$1:$AAA$1,0))),
                INDEX(Hours!$A$1:$AAF$1000, 
                      MATCH($A131,Hours!$A$1:$A$1000,0), 
                      MATCH(L$1,Hours!$A$1:$AAF$1,0)))
,"")</f>
        <v/>
      </c>
      <c r="M131" s="29" t="str">
        <f t="array" ref="M131">IFNA(IFNA(IFNA(INDEX('2025'!$A$1:$AAA$1000,
                      MATCH($A131,'2025'!$C$1:$C$1000,0), 
                      MATCH(M$1,'2025'!$A$1:$AAA$1,0)),
                INDEX('2024'!$A$1:$AAA$1000, 
                      MATCH($A131,'2024'!$C$1:$C$1000,0), 
                      MATCH(M$1,'2024'!$A$1:$AAA$1,0))),
                INDEX(Hours!$A$1:$AAF$1000, 
                      MATCH($A131,Hours!$A$1:$A$1000,0), 
                      MATCH(M$1,Hours!$A$1:$AAF$1,0)))
,"")</f>
        <v/>
      </c>
      <c r="N131" s="29">
        <f t="array" ref="N131">IFNA(IFNA(IFNA(INDEX('2025'!$A$1:$AAA$1000,
                      MATCH($A131,'2025'!$C$1:$C$1000,0), 
                      MATCH(N$1,'2025'!$A$1:$AAA$1,0)),
                INDEX('2024'!$A$1:$AAA$1000, 
                      MATCH($A131,'2024'!$C$1:$C$1000,0), 
                      MATCH(N$1,'2024'!$A$1:$AAA$1,0))),
                INDEX(Hours!$A$1:$AAF$1000, 
                      MATCH($A131,Hours!$A$1:$A$1000,0), 
                      MATCH(N$1,Hours!$A$1:$AAF$1,0)))
,"")</f>
        <v>6</v>
      </c>
      <c r="O131" s="29">
        <f t="array" ref="O131">IFNA(IFNA(IFNA(INDEX('2025'!$A$1:$AAA$1000,
                      MATCH($A131,'2025'!$C$1:$C$1000,0), 
                      MATCH(O$1,'2025'!$A$1:$AAA$1,0)),
                INDEX('2024'!$A$1:$AAA$1000, 
                      MATCH($A131,'2024'!$C$1:$C$1000,0), 
                      MATCH(O$1,'2024'!$A$1:$AAA$1,0))),
                INDEX(Hours!$A$1:$AAF$1000, 
                      MATCH($A131,Hours!$A$1:$A$1000,0), 
                      MATCH(O$1,Hours!$A$1:$AAF$1,0)))
,"")</f>
        <v>2</v>
      </c>
      <c r="P131" s="29">
        <f t="array" ref="P131">IFNA(IFNA(IFNA(INDEX('2025'!$A$1:$AAA$1000,
                      MATCH($A131,'2025'!$C$1:$C$1000,0), 
                      MATCH(P$1,'2025'!$A$1:$AAA$1,0)),
                INDEX('2024'!$A$1:$AAA$1000, 
                      MATCH($A131,'2024'!$C$1:$C$1000,0), 
                      MATCH(P$1,'2024'!$A$1:$AAA$1,0))),
                INDEX(Hours!$A$1:$AAF$1000, 
                      MATCH($A131,Hours!$A$1:$A$1000,0), 
                      MATCH(P$1,Hours!$A$1:$AAF$1,0)))
,"")</f>
        <v>2</v>
      </c>
      <c r="Q131" s="29" t="str">
        <f t="array" ref="Q131">IFNA(IFNA(IFNA(INDEX('2025'!$A$1:$AAA$1000,
                      MATCH($A131,'2025'!$C$1:$C$1000,0), 
                      MATCH(Q$1,'2025'!$A$1:$AAA$1,0)),
                INDEX('2024'!$A$1:$AAA$1000, 
                      MATCH($A131,'2024'!$C$1:$C$1000,0), 
                      MATCH(Q$1,'2024'!$A$1:$AAA$1,0))),
                INDEX(Hours!$A$1:$AAF$1000, 
                      MATCH($A131,Hours!$A$1:$A$1000,0), 
                      MATCH(Q$1,Hours!$A$1:$AAF$1,0)))
,"")</f>
        <v/>
      </c>
      <c r="R131" s="29">
        <f t="array" ref="R131">IFNA(IFNA(IFNA(INDEX('2025'!$A$1:$AAA$1000,
                      MATCH($A131,'2025'!$C$1:$C$1000,0), 
                      MATCH(R$1,'2025'!$A$1:$AAA$1,0)),
                INDEX('2024'!$A$1:$AAA$1000, 
                      MATCH($A131,'2024'!$C$1:$C$1000,0), 
                      MATCH(R$1,'2024'!$A$1:$AAA$1,0))),
                INDEX(Hours!$A$1:$AAF$1000, 
                      MATCH($A131,Hours!$A$1:$A$1000,0), 
                      MATCH(R$1,Hours!$A$1:$AAF$1,0)))
,"")</f>
        <v>2</v>
      </c>
      <c r="S131" s="29" t="str">
        <f t="array" ref="S131">IFNA(IFNA(IFNA(INDEX('2025'!$A$1:$AAA$1000,
                      MATCH($A131,'2025'!$C$1:$C$1000,0), 
                      MATCH(S$1,'2025'!$A$1:$AAA$1,0)),
                INDEX('2024'!$A$1:$AAA$1000, 
                      MATCH($A131,'2024'!$C$1:$C$1000,0), 
                      MATCH(S$1,'2024'!$A$1:$AAA$1,0))),
                INDEX(Hours!$A$1:$AAF$1000, 
                      MATCH($A131,Hours!$A$1:$A$1000,0), 
                      MATCH(S$1,Hours!$A$1:$AAF$1,0)))
,"")</f>
        <v/>
      </c>
      <c r="T131" s="76"/>
      <c r="U131" s="76"/>
      <c r="V131" s="76"/>
      <c r="W131" s="76"/>
      <c r="X131" s="76"/>
      <c r="Y131" s="29" t="str">
        <f t="array" ref="Y131">INDEX(Hours!$A$1:$AAF$1000, 
                      MATCH($A131,Hours!$A$1:$A$1000,0), 
                      MATCH(Y$1,Hours!$A$1:$AAF$1,0))</f>
        <v/>
      </c>
      <c r="Z131" s="76"/>
      <c r="AA131" s="76"/>
      <c r="AB131" s="76"/>
      <c r="AC131" s="76"/>
      <c r="AD131" s="76"/>
    </row>
    <row r="132" ht="22.5" hidden="1" customHeight="1">
      <c r="A132" s="25">
        <f t="shared" si="1"/>
        <v>45727</v>
      </c>
      <c r="B132" s="29">
        <f t="array" ref="B132">IFNA(IFNA(IFNA(INDEX('2025'!$A$1:$AAA$1000,
                      MATCH($A132,'2025'!$C$1:$C$1000,0), 
                      MATCH(B$1,'2025'!$A$1:$AAA$1,0)),
                INDEX('2024'!$A$1:$AAA$1000, 
                      MATCH($A132,'2024'!$C$1:$C$1000,0), 
                      MATCH(B$1,'2024'!$A$1:$AAA$1,0))),
                INDEX(Hours!$A$1:$AAF$1000, 
                      MATCH($A132,Hours!$A$1:$A$1000,0), 
                      MATCH(B$1,Hours!$A$1:$AAF$1,0)))
,"")</f>
        <v>5</v>
      </c>
      <c r="C132" s="29">
        <f t="array" ref="C132">IFNA(IFNA(IFNA(INDEX('2025'!$A$1:$AAA$1000,
                      MATCH($A132,'2025'!$C$1:$C$1000,0), 
                      MATCH(C$1,'2025'!$A$1:$AAA$1,0)),
                INDEX('2024'!$A$1:$AAA$1000, 
                      MATCH($A132,'2024'!$C$1:$C$1000,0), 
                      MATCH(C$1,'2024'!$A$1:$AAA$1,0))),
                INDEX(Hours!$A$1:$AAF$1000, 
                      MATCH($A132,Hours!$A$1:$A$1000,0), 
                      MATCH(C$1,Hours!$A$1:$AAF$1,0)))
,"")</f>
        <v>5</v>
      </c>
      <c r="D132" s="29">
        <f t="array" ref="D132">IFNA(IFNA(IFNA(INDEX('2025'!$A$1:$AAA$1000,
                      MATCH($A132,'2025'!$C$1:$C$1000,0), 
                      MATCH(D$1,'2025'!$A$1:$AAA$1,0)),
                INDEX('2024'!$A$1:$AAA$1000, 
                      MATCH($A132,'2024'!$C$1:$C$1000,0), 
                      MATCH(D$1,'2024'!$A$1:$AAA$1,0))),
                INDEX(Hours!$A$1:$AAF$1000, 
                      MATCH($A132,Hours!$A$1:$A$1000,0), 
                      MATCH(D$1,Hours!$A$1:$AAF$1,0)))
,"")</f>
        <v>5</v>
      </c>
      <c r="E132" s="29">
        <f t="array" ref="E132">IFNA(IFNA(IFNA(INDEX('2025'!$A$1:$AAA$1000,
                      MATCH($A132,'2025'!$C$1:$C$1000,0), 
                      MATCH(E$1,'2025'!$A$1:$AAA$1,0)),
                INDEX('2024'!$A$1:$AAA$1000, 
                      MATCH($A132,'2024'!$C$1:$C$1000,0), 
                      MATCH(E$1,'2024'!$A$1:$AAA$1,0))),
                INDEX(Hours!$A$1:$AAF$1000, 
                      MATCH($A132,Hours!$A$1:$A$1000,0), 
                      MATCH(E$1,Hours!$A$1:$AAF$1,0)))
,"")</f>
        <v>7</v>
      </c>
      <c r="F132" s="29">
        <f t="array" ref="F132">IFNA(IFNA(IFNA(INDEX('2025'!$A$1:$AAA$1000,
                      MATCH($A132,'2025'!$C$1:$C$1000,0), 
                      MATCH(F$1,'2025'!$A$1:$AAA$1,0)),
                INDEX('2024'!$A$1:$AAA$1000, 
                      MATCH($A132,'2024'!$C$1:$C$1000,0), 
                      MATCH(F$1,'2024'!$A$1:$AAA$1,0))),
                INDEX(Hours!$A$1:$AAF$1000, 
                      MATCH($A132,Hours!$A$1:$A$1000,0), 
                      MATCH(F$1,Hours!$A$1:$AAF$1,0)))
,"")</f>
        <v>6</v>
      </c>
      <c r="G132" s="29">
        <f t="array" ref="G132">IFNA(IFNA(IFNA(INDEX('2025'!$A$1:$AAA$1000,
                      MATCH($A132,'2025'!$C$1:$C$1000,0), 
                      MATCH(G$1,'2025'!$A$1:$AAA$1,0)),
                INDEX('2024'!$A$1:$AAA$1000, 
                      MATCH($A132,'2024'!$C$1:$C$1000,0), 
                      MATCH(G$1,'2024'!$A$1:$AAA$1,0))),
                INDEX(Hours!$A$1:$AAF$1000, 
                      MATCH($A132,Hours!$A$1:$A$1000,0), 
                      MATCH(G$1,Hours!$A$1:$AAF$1,0)))
,"")</f>
        <v>4</v>
      </c>
      <c r="H132" s="29" t="str">
        <f t="array" ref="H132">IFNA(IFNA(IFNA(INDEX('2025'!$A$1:$AAA$1000,
                      MATCH($A132,'2025'!$C$1:$C$1000,0), 
                      MATCH(H$1,'2025'!$A$1:$AAA$1,0)),
                INDEX('2024'!$A$1:$AAA$1000, 
                      MATCH($A132,'2024'!$C$1:$C$1000,0), 
                      MATCH(H$1,'2024'!$A$1:$AAA$1,0))),
                INDEX(Hours!$A$1:$AAF$1000, 
                      MATCH($A132,Hours!$A$1:$A$1000,0), 
                      MATCH(H$1,Hours!$A$1:$AAF$1,0)))
,"")</f>
        <v/>
      </c>
      <c r="I132" s="29" t="str">
        <f t="array" ref="I132">IFNA(IFNA(IFNA(INDEX('2025'!$A$1:$AAA$1000,
                      MATCH($A132,'2025'!$C$1:$C$1000,0), 
                      MATCH(I$1,'2025'!$A$1:$AAA$1,0)),
                INDEX('2024'!$A$1:$AAA$1000, 
                      MATCH($A132,'2024'!$C$1:$C$1000,0), 
                      MATCH(I$1,'2024'!$A$1:$AAA$1,0))),
                INDEX(Hours!$A$1:$AAF$1000, 
                      MATCH($A132,Hours!$A$1:$A$1000,0), 
                      MATCH(I$1,Hours!$A$1:$AAF$1,0)))
,"")</f>
        <v/>
      </c>
      <c r="J132" s="29" t="str">
        <f t="array" ref="J132">IFNA(IFNA(IFNA(INDEX('2025'!$A$1:$AAA$1000,
                      MATCH($A132,'2025'!$C$1:$C$1000,0), 
                      MATCH(J$1,'2025'!$A$1:$AAA$1,0)),
                INDEX('2024'!$A$1:$AAA$1000, 
                      MATCH($A132,'2024'!$C$1:$C$1000,0), 
                      MATCH(J$1,'2024'!$A$1:$AAA$1,0))),
                INDEX(Hours!$A$1:$AAF$1000, 
                      MATCH($A132,Hours!$A$1:$A$1000,0), 
                      MATCH(J$1,Hours!$A$1:$AAF$1,0)))
,"")</f>
        <v/>
      </c>
      <c r="K132" s="29">
        <f t="array" ref="K132">IFNA(IFNA(IFNA(INDEX('2025'!$A$1:$AAA$1000,
                      MATCH($A132,'2025'!$C$1:$C$1000,0), 
                      MATCH(K$1,'2025'!$A$1:$AAA$1,0)),
                INDEX('2024'!$A$1:$AAA$1000, 
                      MATCH($A132,'2024'!$C$1:$C$1000,0), 
                      MATCH(K$1,'2024'!$A$1:$AAA$1,0))),
                INDEX(Hours!$A$1:$AAF$1000, 
                      MATCH($A132,Hours!$A$1:$A$1000,0), 
                      MATCH(K$1,Hours!$A$1:$AAF$1,0)))
,"")</f>
        <v>4</v>
      </c>
      <c r="L132" s="29" t="str">
        <f t="array" ref="L132">IFNA(IFNA(IFNA(INDEX('2025'!$A$1:$AAA$1000,
                      MATCH($A132,'2025'!$C$1:$C$1000,0), 
                      MATCH(L$1,'2025'!$A$1:$AAA$1,0)),
                INDEX('2024'!$A$1:$AAA$1000, 
                      MATCH($A132,'2024'!$C$1:$C$1000,0), 
                      MATCH(L$1,'2024'!$A$1:$AAA$1,0))),
                INDEX(Hours!$A$1:$AAF$1000, 
                      MATCH($A132,Hours!$A$1:$A$1000,0), 
                      MATCH(L$1,Hours!$A$1:$AAF$1,0)))
,"")</f>
        <v/>
      </c>
      <c r="M132" s="29">
        <f t="array" ref="M132">IFNA(IFNA(IFNA(INDEX('2025'!$A$1:$AAA$1000,
                      MATCH($A132,'2025'!$C$1:$C$1000,0), 
                      MATCH(M$1,'2025'!$A$1:$AAA$1,0)),
                INDEX('2024'!$A$1:$AAA$1000, 
                      MATCH($A132,'2024'!$C$1:$C$1000,0), 
                      MATCH(M$1,'2024'!$A$1:$AAA$1,0))),
                INDEX(Hours!$A$1:$AAF$1000, 
                      MATCH($A132,Hours!$A$1:$A$1000,0), 
                      MATCH(M$1,Hours!$A$1:$AAF$1,0)))
,"")</f>
        <v>7</v>
      </c>
      <c r="N132" s="29">
        <f t="array" ref="N132">IFNA(IFNA(IFNA(INDEX('2025'!$A$1:$AAA$1000,
                      MATCH($A132,'2025'!$C$1:$C$1000,0), 
                      MATCH(N$1,'2025'!$A$1:$AAA$1,0)),
                INDEX('2024'!$A$1:$AAA$1000, 
                      MATCH($A132,'2024'!$C$1:$C$1000,0), 
                      MATCH(N$1,'2024'!$A$1:$AAA$1,0))),
                INDEX(Hours!$A$1:$AAF$1000, 
                      MATCH($A132,Hours!$A$1:$A$1000,0), 
                      MATCH(N$1,Hours!$A$1:$AAF$1,0)))
,"")</f>
        <v>1</v>
      </c>
      <c r="O132" s="29" t="str">
        <f t="array" ref="O132">IFNA(IFNA(IFNA(INDEX('2025'!$A$1:$AAA$1000,
                      MATCH($A132,'2025'!$C$1:$C$1000,0), 
                      MATCH(O$1,'2025'!$A$1:$AAA$1,0)),
                INDEX('2024'!$A$1:$AAA$1000, 
                      MATCH($A132,'2024'!$C$1:$C$1000,0), 
                      MATCH(O$1,'2024'!$A$1:$AAA$1,0))),
                INDEX(Hours!$A$1:$AAF$1000, 
                      MATCH($A132,Hours!$A$1:$A$1000,0), 
                      MATCH(O$1,Hours!$A$1:$AAF$1,0)))
,"")</f>
        <v/>
      </c>
      <c r="P132" s="29">
        <f t="array" ref="P132">IFNA(IFNA(IFNA(INDEX('2025'!$A$1:$AAA$1000,
                      MATCH($A132,'2025'!$C$1:$C$1000,0), 
                      MATCH(P$1,'2025'!$A$1:$AAA$1,0)),
                INDEX('2024'!$A$1:$AAA$1000, 
                      MATCH($A132,'2024'!$C$1:$C$1000,0), 
                      MATCH(P$1,'2024'!$A$1:$AAA$1,0))),
                INDEX(Hours!$A$1:$AAF$1000, 
                      MATCH($A132,Hours!$A$1:$A$1000,0), 
                      MATCH(P$1,Hours!$A$1:$AAF$1,0)))
,"")</f>
        <v>2</v>
      </c>
      <c r="Q132" s="29" t="str">
        <f t="array" ref="Q132">IFNA(IFNA(IFNA(INDEX('2025'!$A$1:$AAA$1000,
                      MATCH($A132,'2025'!$C$1:$C$1000,0), 
                      MATCH(Q$1,'2025'!$A$1:$AAA$1,0)),
                INDEX('2024'!$A$1:$AAA$1000, 
                      MATCH($A132,'2024'!$C$1:$C$1000,0), 
                      MATCH(Q$1,'2024'!$A$1:$AAA$1,0))),
                INDEX(Hours!$A$1:$AAF$1000, 
                      MATCH($A132,Hours!$A$1:$A$1000,0), 
                      MATCH(Q$1,Hours!$A$1:$AAF$1,0)))
,"")</f>
        <v/>
      </c>
      <c r="R132" s="29">
        <f t="array" ref="R132">IFNA(IFNA(IFNA(INDEX('2025'!$A$1:$AAA$1000,
                      MATCH($A132,'2025'!$C$1:$C$1000,0), 
                      MATCH(R$1,'2025'!$A$1:$AAA$1,0)),
                INDEX('2024'!$A$1:$AAA$1000, 
                      MATCH($A132,'2024'!$C$1:$C$1000,0), 
                      MATCH(R$1,'2024'!$A$1:$AAA$1,0))),
                INDEX(Hours!$A$1:$AAF$1000, 
                      MATCH($A132,Hours!$A$1:$A$1000,0), 
                      MATCH(R$1,Hours!$A$1:$AAF$1,0)))
,"")</f>
        <v>1</v>
      </c>
      <c r="S132" s="29" t="str">
        <f t="array" ref="S132">IFNA(IFNA(IFNA(INDEX('2025'!$A$1:$AAA$1000,
                      MATCH($A132,'2025'!$C$1:$C$1000,0), 
                      MATCH(S$1,'2025'!$A$1:$AAA$1,0)),
                INDEX('2024'!$A$1:$AAA$1000, 
                      MATCH($A132,'2024'!$C$1:$C$1000,0), 
                      MATCH(S$1,'2024'!$A$1:$AAA$1,0))),
                INDEX(Hours!$A$1:$AAF$1000, 
                      MATCH($A132,Hours!$A$1:$A$1000,0), 
                      MATCH(S$1,Hours!$A$1:$AAF$1,0)))
,"")</f>
        <v/>
      </c>
      <c r="T132" s="76"/>
      <c r="U132" s="76"/>
      <c r="V132" s="76"/>
      <c r="W132" s="76"/>
      <c r="X132" s="76"/>
      <c r="Y132" s="29" t="str">
        <f t="array" ref="Y132">INDEX(Hours!$A$1:$AAF$1000, 
                      MATCH($A132,Hours!$A$1:$A$1000,0), 
                      MATCH(Y$1,Hours!$A$1:$AAF$1,0))</f>
        <v/>
      </c>
      <c r="Z132" s="76"/>
      <c r="AA132" s="76"/>
      <c r="AB132" s="76"/>
      <c r="AC132" s="76"/>
      <c r="AD132" s="76"/>
    </row>
    <row r="133" ht="22.5" hidden="1" customHeight="1">
      <c r="A133" s="25">
        <f t="shared" si="1"/>
        <v>45728</v>
      </c>
      <c r="B133" s="29">
        <f t="array" ref="B133">IFNA(IFNA(IFNA(INDEX('2025'!$A$1:$AAA$1000,
                      MATCH($A133,'2025'!$C$1:$C$1000,0), 
                      MATCH(B$1,'2025'!$A$1:$AAA$1,0)),
                INDEX('2024'!$A$1:$AAA$1000, 
                      MATCH($A133,'2024'!$C$1:$C$1000,0), 
                      MATCH(B$1,'2024'!$A$1:$AAA$1,0))),
                INDEX(Hours!$A$1:$AAF$1000, 
                      MATCH($A133,Hours!$A$1:$A$1000,0), 
                      MATCH(B$1,Hours!$A$1:$AAF$1,0)))
,"")</f>
        <v>5</v>
      </c>
      <c r="C133" s="29" t="str">
        <f t="array" ref="C133">IFNA(IFNA(IFNA(INDEX('2025'!$A$1:$AAA$1000,
                      MATCH($A133,'2025'!$C$1:$C$1000,0), 
                      MATCH(C$1,'2025'!$A$1:$AAA$1,0)),
                INDEX('2024'!$A$1:$AAA$1000, 
                      MATCH($A133,'2024'!$C$1:$C$1000,0), 
                      MATCH(C$1,'2024'!$A$1:$AAA$1,0))),
                INDEX(Hours!$A$1:$AAF$1000, 
                      MATCH($A133,Hours!$A$1:$A$1000,0), 
                      MATCH(C$1,Hours!$A$1:$AAF$1,0)))
,"")</f>
        <v/>
      </c>
      <c r="D133" s="29">
        <f t="array" ref="D133">IFNA(IFNA(IFNA(INDEX('2025'!$A$1:$AAA$1000,
                      MATCH($A133,'2025'!$C$1:$C$1000,0), 
                      MATCH(D$1,'2025'!$A$1:$AAA$1,0)),
                INDEX('2024'!$A$1:$AAA$1000, 
                      MATCH($A133,'2024'!$C$1:$C$1000,0), 
                      MATCH(D$1,'2024'!$A$1:$AAA$1,0))),
                INDEX(Hours!$A$1:$AAF$1000, 
                      MATCH($A133,Hours!$A$1:$A$1000,0), 
                      MATCH(D$1,Hours!$A$1:$AAF$1,0)))
,"")</f>
        <v>5</v>
      </c>
      <c r="E133" s="29">
        <f t="array" ref="E133">IFNA(IFNA(IFNA(INDEX('2025'!$A$1:$AAA$1000,
                      MATCH($A133,'2025'!$C$1:$C$1000,0), 
                      MATCH(E$1,'2025'!$A$1:$AAA$1,0)),
                INDEX('2024'!$A$1:$AAA$1000, 
                      MATCH($A133,'2024'!$C$1:$C$1000,0), 
                      MATCH(E$1,'2024'!$A$1:$AAA$1,0))),
                INDEX(Hours!$A$1:$AAF$1000, 
                      MATCH($A133,Hours!$A$1:$A$1000,0), 
                      MATCH(E$1,Hours!$A$1:$AAF$1,0)))
,"")</f>
        <v>7</v>
      </c>
      <c r="F133" s="29">
        <f t="array" ref="F133">IFNA(IFNA(IFNA(INDEX('2025'!$A$1:$AAA$1000,
                      MATCH($A133,'2025'!$C$1:$C$1000,0), 
                      MATCH(F$1,'2025'!$A$1:$AAA$1,0)),
                INDEX('2024'!$A$1:$AAA$1000, 
                      MATCH($A133,'2024'!$C$1:$C$1000,0), 
                      MATCH(F$1,'2024'!$A$1:$AAA$1,0))),
                INDEX(Hours!$A$1:$AAF$1000, 
                      MATCH($A133,Hours!$A$1:$A$1000,0), 
                      MATCH(F$1,Hours!$A$1:$AAF$1,0)))
,"")</f>
        <v>6</v>
      </c>
      <c r="G133" s="29">
        <f t="array" ref="G133">IFNA(IFNA(IFNA(INDEX('2025'!$A$1:$AAA$1000,
                      MATCH($A133,'2025'!$C$1:$C$1000,0), 
                      MATCH(G$1,'2025'!$A$1:$AAA$1,0)),
                INDEX('2024'!$A$1:$AAA$1000, 
                      MATCH($A133,'2024'!$C$1:$C$1000,0), 
                      MATCH(G$1,'2024'!$A$1:$AAA$1,0))),
                INDEX(Hours!$A$1:$AAF$1000, 
                      MATCH($A133,Hours!$A$1:$A$1000,0), 
                      MATCH(G$1,Hours!$A$1:$AAF$1,0)))
,"")</f>
        <v>4</v>
      </c>
      <c r="H133" s="29" t="str">
        <f t="array" ref="H133">IFNA(IFNA(IFNA(INDEX('2025'!$A$1:$AAA$1000,
                      MATCH($A133,'2025'!$C$1:$C$1000,0), 
                      MATCH(H$1,'2025'!$A$1:$AAA$1,0)),
                INDEX('2024'!$A$1:$AAA$1000, 
                      MATCH($A133,'2024'!$C$1:$C$1000,0), 
                      MATCH(H$1,'2024'!$A$1:$AAA$1,0))),
                INDEX(Hours!$A$1:$AAF$1000, 
                      MATCH($A133,Hours!$A$1:$A$1000,0), 
                      MATCH(H$1,Hours!$A$1:$AAF$1,0)))
,"")</f>
        <v/>
      </c>
      <c r="I133" s="29" t="str">
        <f t="array" ref="I133">IFNA(IFNA(IFNA(INDEX('2025'!$A$1:$AAA$1000,
                      MATCH($A133,'2025'!$C$1:$C$1000,0), 
                      MATCH(I$1,'2025'!$A$1:$AAA$1,0)),
                INDEX('2024'!$A$1:$AAA$1000, 
                      MATCH($A133,'2024'!$C$1:$C$1000,0), 
                      MATCH(I$1,'2024'!$A$1:$AAA$1,0))),
                INDEX(Hours!$A$1:$AAF$1000, 
                      MATCH($A133,Hours!$A$1:$A$1000,0), 
                      MATCH(I$1,Hours!$A$1:$AAF$1,0)))
,"")</f>
        <v/>
      </c>
      <c r="J133" s="29" t="str">
        <f t="array" ref="J133">IFNA(IFNA(IFNA(INDEX('2025'!$A$1:$AAA$1000,
                      MATCH($A133,'2025'!$C$1:$C$1000,0), 
                      MATCH(J$1,'2025'!$A$1:$AAA$1,0)),
                INDEX('2024'!$A$1:$AAA$1000, 
                      MATCH($A133,'2024'!$C$1:$C$1000,0), 
                      MATCH(J$1,'2024'!$A$1:$AAA$1,0))),
                INDEX(Hours!$A$1:$AAF$1000, 
                      MATCH($A133,Hours!$A$1:$A$1000,0), 
                      MATCH(J$1,Hours!$A$1:$AAF$1,0)))
,"")</f>
        <v/>
      </c>
      <c r="K133" s="29">
        <f t="array" ref="K133">IFNA(IFNA(IFNA(INDEX('2025'!$A$1:$AAA$1000,
                      MATCH($A133,'2025'!$C$1:$C$1000,0), 
                      MATCH(K$1,'2025'!$A$1:$AAA$1,0)),
                INDEX('2024'!$A$1:$AAA$1000, 
                      MATCH($A133,'2024'!$C$1:$C$1000,0), 
                      MATCH(K$1,'2024'!$A$1:$AAA$1,0))),
                INDEX(Hours!$A$1:$AAF$1000, 
                      MATCH($A133,Hours!$A$1:$A$1000,0), 
                      MATCH(K$1,Hours!$A$1:$AAF$1,0)))
,"")</f>
        <v>4</v>
      </c>
      <c r="L133" s="29" t="str">
        <f t="array" ref="L133">IFNA(IFNA(IFNA(INDEX('2025'!$A$1:$AAA$1000,
                      MATCH($A133,'2025'!$C$1:$C$1000,0), 
                      MATCH(L$1,'2025'!$A$1:$AAA$1,0)),
                INDEX('2024'!$A$1:$AAA$1000, 
                      MATCH($A133,'2024'!$C$1:$C$1000,0), 
                      MATCH(L$1,'2024'!$A$1:$AAA$1,0))),
                INDEX(Hours!$A$1:$AAF$1000, 
                      MATCH($A133,Hours!$A$1:$A$1000,0), 
                      MATCH(L$1,Hours!$A$1:$AAF$1,0)))
,"")</f>
        <v/>
      </c>
      <c r="M133" s="29">
        <f t="array" ref="M133">IFNA(IFNA(IFNA(INDEX('2025'!$A$1:$AAA$1000,
                      MATCH($A133,'2025'!$C$1:$C$1000,0), 
                      MATCH(M$1,'2025'!$A$1:$AAA$1,0)),
                INDEX('2024'!$A$1:$AAA$1000, 
                      MATCH($A133,'2024'!$C$1:$C$1000,0), 
                      MATCH(M$1,'2024'!$A$1:$AAA$1,0))),
                INDEX(Hours!$A$1:$AAF$1000, 
                      MATCH($A133,Hours!$A$1:$A$1000,0), 
                      MATCH(M$1,Hours!$A$1:$AAF$1,0)))
,"")</f>
        <v>7</v>
      </c>
      <c r="N133" s="29">
        <f t="array" ref="N133">IFNA(IFNA(IFNA(INDEX('2025'!$A$1:$AAA$1000,
                      MATCH($A133,'2025'!$C$1:$C$1000,0), 
                      MATCH(N$1,'2025'!$A$1:$AAA$1,0)),
                INDEX('2024'!$A$1:$AAA$1000, 
                      MATCH($A133,'2024'!$C$1:$C$1000,0), 
                      MATCH(N$1,'2024'!$A$1:$AAA$1,0))),
                INDEX(Hours!$A$1:$AAF$1000, 
                      MATCH($A133,Hours!$A$1:$A$1000,0), 
                      MATCH(N$1,Hours!$A$1:$AAF$1,0)))
,"")</f>
        <v>2</v>
      </c>
      <c r="O133" s="29">
        <f t="array" ref="O133">IFNA(IFNA(IFNA(INDEX('2025'!$A$1:$AAA$1000,
                      MATCH($A133,'2025'!$C$1:$C$1000,0), 
                      MATCH(O$1,'2025'!$A$1:$AAA$1,0)),
                INDEX('2024'!$A$1:$AAA$1000, 
                      MATCH($A133,'2024'!$C$1:$C$1000,0), 
                      MATCH(O$1,'2024'!$A$1:$AAA$1,0))),
                INDEX(Hours!$A$1:$AAF$1000, 
                      MATCH($A133,Hours!$A$1:$A$1000,0), 
                      MATCH(O$1,Hours!$A$1:$AAF$1,0)))
,"")</f>
        <v>2</v>
      </c>
      <c r="P133" s="29">
        <f t="array" ref="P133">IFNA(IFNA(IFNA(INDEX('2025'!$A$1:$AAA$1000,
                      MATCH($A133,'2025'!$C$1:$C$1000,0), 
                      MATCH(P$1,'2025'!$A$1:$AAA$1,0)),
                INDEX('2024'!$A$1:$AAA$1000, 
                      MATCH($A133,'2024'!$C$1:$C$1000,0), 
                      MATCH(P$1,'2024'!$A$1:$AAA$1,0))),
                INDEX(Hours!$A$1:$AAF$1000, 
                      MATCH($A133,Hours!$A$1:$A$1000,0), 
                      MATCH(P$1,Hours!$A$1:$AAF$1,0)))
,"")</f>
        <v>2</v>
      </c>
      <c r="Q133" s="29" t="str">
        <f t="array" ref="Q133">IFNA(IFNA(IFNA(INDEX('2025'!$A$1:$AAA$1000,
                      MATCH($A133,'2025'!$C$1:$C$1000,0), 
                      MATCH(Q$1,'2025'!$A$1:$AAA$1,0)),
                INDEX('2024'!$A$1:$AAA$1000, 
                      MATCH($A133,'2024'!$C$1:$C$1000,0), 
                      MATCH(Q$1,'2024'!$A$1:$AAA$1,0))),
                INDEX(Hours!$A$1:$AAF$1000, 
                      MATCH($A133,Hours!$A$1:$A$1000,0), 
                      MATCH(Q$1,Hours!$A$1:$AAF$1,0)))
,"")</f>
        <v/>
      </c>
      <c r="R133" s="29" t="str">
        <f t="array" ref="R133">IFNA(IFNA(IFNA(INDEX('2025'!$A$1:$AAA$1000,
                      MATCH($A133,'2025'!$C$1:$C$1000,0), 
                      MATCH(R$1,'2025'!$A$1:$AAA$1,0)),
                INDEX('2024'!$A$1:$AAA$1000, 
                      MATCH($A133,'2024'!$C$1:$C$1000,0), 
                      MATCH(R$1,'2024'!$A$1:$AAA$1,0))),
                INDEX(Hours!$A$1:$AAF$1000, 
                      MATCH($A133,Hours!$A$1:$A$1000,0), 
                      MATCH(R$1,Hours!$A$1:$AAF$1,0)))
,"")</f>
        <v/>
      </c>
      <c r="S133" s="29" t="str">
        <f t="array" ref="S133">IFNA(IFNA(IFNA(INDEX('2025'!$A$1:$AAA$1000,
                      MATCH($A133,'2025'!$C$1:$C$1000,0), 
                      MATCH(S$1,'2025'!$A$1:$AAA$1,0)),
                INDEX('2024'!$A$1:$AAA$1000, 
                      MATCH($A133,'2024'!$C$1:$C$1000,0), 
                      MATCH(S$1,'2024'!$A$1:$AAA$1,0))),
                INDEX(Hours!$A$1:$AAF$1000, 
                      MATCH($A133,Hours!$A$1:$A$1000,0), 
                      MATCH(S$1,Hours!$A$1:$AAF$1,0)))
,"")</f>
        <v/>
      </c>
      <c r="T133" s="76"/>
      <c r="U133" s="76"/>
      <c r="V133" s="76"/>
      <c r="W133" s="76"/>
      <c r="X133" s="76"/>
      <c r="Y133" s="29" t="str">
        <f t="array" ref="Y133">INDEX(Hours!$A$1:$AAF$1000, 
                      MATCH($A133,Hours!$A$1:$A$1000,0), 
                      MATCH(Y$1,Hours!$A$1:$AAF$1,0))</f>
        <v/>
      </c>
      <c r="Z133" s="76"/>
      <c r="AA133" s="76"/>
      <c r="AB133" s="76"/>
      <c r="AC133" s="76"/>
      <c r="AD133" s="76"/>
    </row>
    <row r="134" ht="22.5" hidden="1" customHeight="1">
      <c r="A134" s="25">
        <f t="shared" si="1"/>
        <v>45729</v>
      </c>
      <c r="B134" s="29">
        <f t="array" ref="B134">IFNA(IFNA(IFNA(INDEX('2025'!$A$1:$AAA$1000,
                      MATCH($A134,'2025'!$C$1:$C$1000,0), 
                      MATCH(B$1,'2025'!$A$1:$AAA$1,0)),
                INDEX('2024'!$A$1:$AAA$1000, 
                      MATCH($A134,'2024'!$C$1:$C$1000,0), 
                      MATCH(B$1,'2024'!$A$1:$AAA$1,0))),
                INDEX(Hours!$A$1:$AAF$1000, 
                      MATCH($A134,Hours!$A$1:$A$1000,0), 
                      MATCH(B$1,Hours!$A$1:$AAF$1,0)))
,"")</f>
        <v>5</v>
      </c>
      <c r="C134" s="29">
        <f t="array" ref="C134">IFNA(IFNA(IFNA(INDEX('2025'!$A$1:$AAA$1000,
                      MATCH($A134,'2025'!$C$1:$C$1000,0), 
                      MATCH(C$1,'2025'!$A$1:$AAA$1,0)),
                INDEX('2024'!$A$1:$AAA$1000, 
                      MATCH($A134,'2024'!$C$1:$C$1000,0), 
                      MATCH(C$1,'2024'!$A$1:$AAA$1,0))),
                INDEX(Hours!$A$1:$AAF$1000, 
                      MATCH($A134,Hours!$A$1:$A$1000,0), 
                      MATCH(C$1,Hours!$A$1:$AAF$1,0)))
,"")</f>
        <v>5</v>
      </c>
      <c r="D134" s="29">
        <f t="array" ref="D134">IFNA(IFNA(IFNA(INDEX('2025'!$A$1:$AAA$1000,
                      MATCH($A134,'2025'!$C$1:$C$1000,0), 
                      MATCH(D$1,'2025'!$A$1:$AAA$1,0)),
                INDEX('2024'!$A$1:$AAA$1000, 
                      MATCH($A134,'2024'!$C$1:$C$1000,0), 
                      MATCH(D$1,'2024'!$A$1:$AAA$1,0))),
                INDEX(Hours!$A$1:$AAF$1000, 
                      MATCH($A134,Hours!$A$1:$A$1000,0), 
                      MATCH(D$1,Hours!$A$1:$AAF$1,0)))
,"")</f>
        <v>6</v>
      </c>
      <c r="E134" s="29">
        <f t="array" ref="E134">IFNA(IFNA(IFNA(INDEX('2025'!$A$1:$AAA$1000,
                      MATCH($A134,'2025'!$C$1:$C$1000,0), 
                      MATCH(E$1,'2025'!$A$1:$AAA$1,0)),
                INDEX('2024'!$A$1:$AAA$1000, 
                      MATCH($A134,'2024'!$C$1:$C$1000,0), 
                      MATCH(E$1,'2024'!$A$1:$AAA$1,0))),
                INDEX(Hours!$A$1:$AAF$1000, 
                      MATCH($A134,Hours!$A$1:$A$1000,0), 
                      MATCH(E$1,Hours!$A$1:$AAF$1,0)))
,"")</f>
        <v>7</v>
      </c>
      <c r="F134" s="29">
        <f t="array" ref="F134">IFNA(IFNA(IFNA(INDEX('2025'!$A$1:$AAA$1000,
                      MATCH($A134,'2025'!$C$1:$C$1000,0), 
                      MATCH(F$1,'2025'!$A$1:$AAA$1,0)),
                INDEX('2024'!$A$1:$AAA$1000, 
                      MATCH($A134,'2024'!$C$1:$C$1000,0), 
                      MATCH(F$1,'2024'!$A$1:$AAA$1,0))),
                INDEX(Hours!$A$1:$AAF$1000, 
                      MATCH($A134,Hours!$A$1:$A$1000,0), 
                      MATCH(F$1,Hours!$A$1:$AAF$1,0)))
,"")</f>
        <v>6</v>
      </c>
      <c r="G134" s="29" t="str">
        <f t="array" ref="G134">IFNA(IFNA(IFNA(INDEX('2025'!$A$1:$AAA$1000,
                      MATCH($A134,'2025'!$C$1:$C$1000,0), 
                      MATCH(G$1,'2025'!$A$1:$AAA$1,0)),
                INDEX('2024'!$A$1:$AAA$1000, 
                      MATCH($A134,'2024'!$C$1:$C$1000,0), 
                      MATCH(G$1,'2024'!$A$1:$AAA$1,0))),
                INDEX(Hours!$A$1:$AAF$1000, 
                      MATCH($A134,Hours!$A$1:$A$1000,0), 
                      MATCH(G$1,Hours!$A$1:$AAF$1,0)))
,"")</f>
        <v/>
      </c>
      <c r="H134" s="29" t="str">
        <f t="array" ref="H134">IFNA(IFNA(IFNA(INDEX('2025'!$A$1:$AAA$1000,
                      MATCH($A134,'2025'!$C$1:$C$1000,0), 
                      MATCH(H$1,'2025'!$A$1:$AAA$1,0)),
                INDEX('2024'!$A$1:$AAA$1000, 
                      MATCH($A134,'2024'!$C$1:$C$1000,0), 
                      MATCH(H$1,'2024'!$A$1:$AAA$1,0))),
                INDEX(Hours!$A$1:$AAF$1000, 
                      MATCH($A134,Hours!$A$1:$A$1000,0), 
                      MATCH(H$1,Hours!$A$1:$AAF$1,0)))
,"")</f>
        <v/>
      </c>
      <c r="I134" s="29">
        <f t="array" ref="I134">IFNA(IFNA(IFNA(INDEX('2025'!$A$1:$AAA$1000,
                      MATCH($A134,'2025'!$C$1:$C$1000,0), 
                      MATCH(I$1,'2025'!$A$1:$AAA$1,0)),
                INDEX('2024'!$A$1:$AAA$1000, 
                      MATCH($A134,'2024'!$C$1:$C$1000,0), 
                      MATCH(I$1,'2024'!$A$1:$AAA$1,0))),
                INDEX(Hours!$A$1:$AAF$1000, 
                      MATCH($A134,Hours!$A$1:$A$1000,0), 
                      MATCH(I$1,Hours!$A$1:$AAF$1,0)))
,"")</f>
        <v>1</v>
      </c>
      <c r="J134" s="29" t="str">
        <f t="array" ref="J134">IFNA(IFNA(IFNA(INDEX('2025'!$A$1:$AAA$1000,
                      MATCH($A134,'2025'!$C$1:$C$1000,0), 
                      MATCH(J$1,'2025'!$A$1:$AAA$1,0)),
                INDEX('2024'!$A$1:$AAA$1000, 
                      MATCH($A134,'2024'!$C$1:$C$1000,0), 
                      MATCH(J$1,'2024'!$A$1:$AAA$1,0))),
                INDEX(Hours!$A$1:$AAF$1000, 
                      MATCH($A134,Hours!$A$1:$A$1000,0), 
                      MATCH(J$1,Hours!$A$1:$AAF$1,0)))
,"")</f>
        <v/>
      </c>
      <c r="K134" s="29">
        <f t="array" ref="K134">IFNA(IFNA(IFNA(INDEX('2025'!$A$1:$AAA$1000,
                      MATCH($A134,'2025'!$C$1:$C$1000,0), 
                      MATCH(K$1,'2025'!$A$1:$AAA$1,0)),
                INDEX('2024'!$A$1:$AAA$1000, 
                      MATCH($A134,'2024'!$C$1:$C$1000,0), 
                      MATCH(K$1,'2024'!$A$1:$AAA$1,0))),
                INDEX(Hours!$A$1:$AAF$1000, 
                      MATCH($A134,Hours!$A$1:$A$1000,0), 
                      MATCH(K$1,Hours!$A$1:$AAF$1,0)))
,"")</f>
        <v>5</v>
      </c>
      <c r="L134" s="29" t="str">
        <f t="array" ref="L134">IFNA(IFNA(IFNA(INDEX('2025'!$A$1:$AAA$1000,
                      MATCH($A134,'2025'!$C$1:$C$1000,0), 
                      MATCH(L$1,'2025'!$A$1:$AAA$1,0)),
                INDEX('2024'!$A$1:$AAA$1000, 
                      MATCH($A134,'2024'!$C$1:$C$1000,0), 
                      MATCH(L$1,'2024'!$A$1:$AAA$1,0))),
                INDEX(Hours!$A$1:$AAF$1000, 
                      MATCH($A134,Hours!$A$1:$A$1000,0), 
                      MATCH(L$1,Hours!$A$1:$AAF$1,0)))
,"")</f>
        <v/>
      </c>
      <c r="M134" s="29">
        <f t="array" ref="M134">IFNA(IFNA(IFNA(INDEX('2025'!$A$1:$AAA$1000,
                      MATCH($A134,'2025'!$C$1:$C$1000,0), 
                      MATCH(M$1,'2025'!$A$1:$AAA$1,0)),
                INDEX('2024'!$A$1:$AAA$1000, 
                      MATCH($A134,'2024'!$C$1:$C$1000,0), 
                      MATCH(M$1,'2024'!$A$1:$AAA$1,0))),
                INDEX(Hours!$A$1:$AAF$1000, 
                      MATCH($A134,Hours!$A$1:$A$1000,0), 
                      MATCH(M$1,Hours!$A$1:$AAF$1,0)))
,"")</f>
        <v>7</v>
      </c>
      <c r="N134" s="29">
        <f t="array" ref="N134">IFNA(IFNA(IFNA(INDEX('2025'!$A$1:$AAA$1000,
                      MATCH($A134,'2025'!$C$1:$C$1000,0), 
                      MATCH(N$1,'2025'!$A$1:$AAA$1,0)),
                INDEX('2024'!$A$1:$AAA$1000, 
                      MATCH($A134,'2024'!$C$1:$C$1000,0), 
                      MATCH(N$1,'2024'!$A$1:$AAA$1,0))),
                INDEX(Hours!$A$1:$AAF$1000, 
                      MATCH($A134,Hours!$A$1:$A$1000,0), 
                      MATCH(N$1,Hours!$A$1:$AAF$1,0)))
,"")</f>
        <v>1</v>
      </c>
      <c r="O134" s="29">
        <f t="array" ref="O134">IFNA(IFNA(IFNA(INDEX('2025'!$A$1:$AAA$1000,
                      MATCH($A134,'2025'!$C$1:$C$1000,0), 
                      MATCH(O$1,'2025'!$A$1:$AAA$1,0)),
                INDEX('2024'!$A$1:$AAA$1000, 
                      MATCH($A134,'2024'!$C$1:$C$1000,0), 
                      MATCH(O$1,'2024'!$A$1:$AAA$1,0))),
                INDEX(Hours!$A$1:$AAF$1000, 
                      MATCH($A134,Hours!$A$1:$A$1000,0), 
                      MATCH(O$1,Hours!$A$1:$AAF$1,0)))
,"")</f>
        <v>2</v>
      </c>
      <c r="P134" s="29">
        <f t="array" ref="P134">IFNA(IFNA(IFNA(INDEX('2025'!$A$1:$AAA$1000,
                      MATCH($A134,'2025'!$C$1:$C$1000,0), 
                      MATCH(P$1,'2025'!$A$1:$AAA$1,0)),
                INDEX('2024'!$A$1:$AAA$1000, 
                      MATCH($A134,'2024'!$C$1:$C$1000,0), 
                      MATCH(P$1,'2024'!$A$1:$AAA$1,0))),
                INDEX(Hours!$A$1:$AAF$1000, 
                      MATCH($A134,Hours!$A$1:$A$1000,0), 
                      MATCH(P$1,Hours!$A$1:$AAF$1,0)))
,"")</f>
        <v>2</v>
      </c>
      <c r="Q134" s="29" t="str">
        <f t="array" ref="Q134">IFNA(IFNA(IFNA(INDEX('2025'!$A$1:$AAA$1000,
                      MATCH($A134,'2025'!$C$1:$C$1000,0), 
                      MATCH(Q$1,'2025'!$A$1:$AAA$1,0)),
                INDEX('2024'!$A$1:$AAA$1000, 
                      MATCH($A134,'2024'!$C$1:$C$1000,0), 
                      MATCH(Q$1,'2024'!$A$1:$AAA$1,0))),
                INDEX(Hours!$A$1:$AAF$1000, 
                      MATCH($A134,Hours!$A$1:$A$1000,0), 
                      MATCH(Q$1,Hours!$A$1:$AAF$1,0)))
,"")</f>
        <v/>
      </c>
      <c r="R134" s="29" t="str">
        <f t="array" ref="R134">IFNA(IFNA(IFNA(INDEX('2025'!$A$1:$AAA$1000,
                      MATCH($A134,'2025'!$C$1:$C$1000,0), 
                      MATCH(R$1,'2025'!$A$1:$AAA$1,0)),
                INDEX('2024'!$A$1:$AAA$1000, 
                      MATCH($A134,'2024'!$C$1:$C$1000,0), 
                      MATCH(R$1,'2024'!$A$1:$AAA$1,0))),
                INDEX(Hours!$A$1:$AAF$1000, 
                      MATCH($A134,Hours!$A$1:$A$1000,0), 
                      MATCH(R$1,Hours!$A$1:$AAF$1,0)))
,"")</f>
        <v/>
      </c>
      <c r="S134" s="29" t="str">
        <f t="array" ref="S134">IFNA(IFNA(IFNA(INDEX('2025'!$A$1:$AAA$1000,
                      MATCH($A134,'2025'!$C$1:$C$1000,0), 
                      MATCH(S$1,'2025'!$A$1:$AAA$1,0)),
                INDEX('2024'!$A$1:$AAA$1000, 
                      MATCH($A134,'2024'!$C$1:$C$1000,0), 
                      MATCH(S$1,'2024'!$A$1:$AAA$1,0))),
                INDEX(Hours!$A$1:$AAF$1000, 
                      MATCH($A134,Hours!$A$1:$A$1000,0), 
                      MATCH(S$1,Hours!$A$1:$AAF$1,0)))
,"")</f>
        <v/>
      </c>
      <c r="T134" s="76"/>
      <c r="U134" s="76"/>
      <c r="V134" s="76"/>
      <c r="W134" s="76"/>
      <c r="X134" s="76"/>
      <c r="Y134" s="29" t="str">
        <f t="array" ref="Y134">INDEX(Hours!$A$1:$AAF$1000, 
                      MATCH($A134,Hours!$A$1:$A$1000,0), 
                      MATCH(Y$1,Hours!$A$1:$AAF$1,0))</f>
        <v/>
      </c>
      <c r="Z134" s="76"/>
      <c r="AA134" s="76"/>
      <c r="AB134" s="76"/>
      <c r="AC134" s="76"/>
      <c r="AD134" s="76"/>
    </row>
    <row r="135" ht="22.5" hidden="1" customHeight="1">
      <c r="A135" s="25">
        <f t="shared" si="1"/>
        <v>45730</v>
      </c>
      <c r="B135" s="29">
        <f t="array" ref="B135">IFNA(IFNA(IFNA(INDEX('2025'!$A$1:$AAA$1000,
                      MATCH($A135,'2025'!$C$1:$C$1000,0), 
                      MATCH(B$1,'2025'!$A$1:$AAA$1,0)),
                INDEX('2024'!$A$1:$AAA$1000, 
                      MATCH($A135,'2024'!$C$1:$C$1000,0), 
                      MATCH(B$1,'2024'!$A$1:$AAA$1,0))),
                INDEX(Hours!$A$1:$AAF$1000, 
                      MATCH($A135,Hours!$A$1:$A$1000,0), 
                      MATCH(B$1,Hours!$A$1:$AAF$1,0)))
,"")</f>
        <v>5</v>
      </c>
      <c r="C135" s="29">
        <f t="array" ref="C135">IFNA(IFNA(IFNA(INDEX('2025'!$A$1:$AAA$1000,
                      MATCH($A135,'2025'!$C$1:$C$1000,0), 
                      MATCH(C$1,'2025'!$A$1:$AAA$1,0)),
                INDEX('2024'!$A$1:$AAA$1000, 
                      MATCH($A135,'2024'!$C$1:$C$1000,0), 
                      MATCH(C$1,'2024'!$A$1:$AAA$1,0))),
                INDEX(Hours!$A$1:$AAF$1000, 
                      MATCH($A135,Hours!$A$1:$A$1000,0), 
                      MATCH(C$1,Hours!$A$1:$AAF$1,0)))
,"")</f>
        <v>5</v>
      </c>
      <c r="D135" s="29">
        <f t="array" ref="D135">IFNA(IFNA(IFNA(INDEX('2025'!$A$1:$AAA$1000,
                      MATCH($A135,'2025'!$C$1:$C$1000,0), 
                      MATCH(D$1,'2025'!$A$1:$AAA$1,0)),
                INDEX('2024'!$A$1:$AAA$1000, 
                      MATCH($A135,'2024'!$C$1:$C$1000,0), 
                      MATCH(D$1,'2024'!$A$1:$AAA$1,0))),
                INDEX(Hours!$A$1:$AAF$1000, 
                      MATCH($A135,Hours!$A$1:$A$1000,0), 
                      MATCH(D$1,Hours!$A$1:$AAF$1,0)))
,"")</f>
        <v>6</v>
      </c>
      <c r="E135" s="29">
        <f t="array" ref="E135">IFNA(IFNA(IFNA(INDEX('2025'!$A$1:$AAA$1000,
                      MATCH($A135,'2025'!$C$1:$C$1000,0), 
                      MATCH(E$1,'2025'!$A$1:$AAA$1,0)),
                INDEX('2024'!$A$1:$AAA$1000, 
                      MATCH($A135,'2024'!$C$1:$C$1000,0), 
                      MATCH(E$1,'2024'!$A$1:$AAA$1,0))),
                INDEX(Hours!$A$1:$AAF$1000, 
                      MATCH($A135,Hours!$A$1:$A$1000,0), 
                      MATCH(E$1,Hours!$A$1:$AAF$1,0)))
,"")</f>
        <v>7</v>
      </c>
      <c r="F135" s="29">
        <f t="array" ref="F135">IFNA(IFNA(IFNA(INDEX('2025'!$A$1:$AAA$1000,
                      MATCH($A135,'2025'!$C$1:$C$1000,0), 
                      MATCH(F$1,'2025'!$A$1:$AAA$1,0)),
                INDEX('2024'!$A$1:$AAA$1000, 
                      MATCH($A135,'2024'!$C$1:$C$1000,0), 
                      MATCH(F$1,'2024'!$A$1:$AAA$1,0))),
                INDEX(Hours!$A$1:$AAF$1000, 
                      MATCH($A135,Hours!$A$1:$A$1000,0), 
                      MATCH(F$1,Hours!$A$1:$AAF$1,0)))
,"")</f>
        <v>6</v>
      </c>
      <c r="G135" s="29">
        <f t="array" ref="G135">IFNA(IFNA(IFNA(INDEX('2025'!$A$1:$AAA$1000,
                      MATCH($A135,'2025'!$C$1:$C$1000,0), 
                      MATCH(G$1,'2025'!$A$1:$AAA$1,0)),
                INDEX('2024'!$A$1:$AAA$1000, 
                      MATCH($A135,'2024'!$C$1:$C$1000,0), 
                      MATCH(G$1,'2024'!$A$1:$AAA$1,0))),
                INDEX(Hours!$A$1:$AAF$1000, 
                      MATCH($A135,Hours!$A$1:$A$1000,0), 
                      MATCH(G$1,Hours!$A$1:$AAF$1,0)))
,"")</f>
        <v>4</v>
      </c>
      <c r="H135" s="29" t="str">
        <f t="array" ref="H135">IFNA(IFNA(IFNA(INDEX('2025'!$A$1:$AAA$1000,
                      MATCH($A135,'2025'!$C$1:$C$1000,0), 
                      MATCH(H$1,'2025'!$A$1:$AAA$1,0)),
                INDEX('2024'!$A$1:$AAA$1000, 
                      MATCH($A135,'2024'!$C$1:$C$1000,0), 
                      MATCH(H$1,'2024'!$A$1:$AAA$1,0))),
                INDEX(Hours!$A$1:$AAF$1000, 
                      MATCH($A135,Hours!$A$1:$A$1000,0), 
                      MATCH(H$1,Hours!$A$1:$AAF$1,0)))
,"")</f>
        <v/>
      </c>
      <c r="I135" s="29" t="str">
        <f t="array" ref="I135">IFNA(IFNA(IFNA(INDEX('2025'!$A$1:$AAA$1000,
                      MATCH($A135,'2025'!$C$1:$C$1000,0), 
                      MATCH(I$1,'2025'!$A$1:$AAA$1,0)),
                INDEX('2024'!$A$1:$AAA$1000, 
                      MATCH($A135,'2024'!$C$1:$C$1000,0), 
                      MATCH(I$1,'2024'!$A$1:$AAA$1,0))),
                INDEX(Hours!$A$1:$AAF$1000, 
                      MATCH($A135,Hours!$A$1:$A$1000,0), 
                      MATCH(I$1,Hours!$A$1:$AAF$1,0)))
,"")</f>
        <v/>
      </c>
      <c r="J135" s="29" t="str">
        <f t="array" ref="J135">IFNA(IFNA(IFNA(INDEX('2025'!$A$1:$AAA$1000,
                      MATCH($A135,'2025'!$C$1:$C$1000,0), 
                      MATCH(J$1,'2025'!$A$1:$AAA$1,0)),
                INDEX('2024'!$A$1:$AAA$1000, 
                      MATCH($A135,'2024'!$C$1:$C$1000,0), 
                      MATCH(J$1,'2024'!$A$1:$AAA$1,0))),
                INDEX(Hours!$A$1:$AAF$1000, 
                      MATCH($A135,Hours!$A$1:$A$1000,0), 
                      MATCH(J$1,Hours!$A$1:$AAF$1,0)))
,"")</f>
        <v/>
      </c>
      <c r="K135" s="29">
        <f t="array" ref="K135">IFNA(IFNA(IFNA(INDEX('2025'!$A$1:$AAA$1000,
                      MATCH($A135,'2025'!$C$1:$C$1000,0), 
                      MATCH(K$1,'2025'!$A$1:$AAA$1,0)),
                INDEX('2024'!$A$1:$AAA$1000, 
                      MATCH($A135,'2024'!$C$1:$C$1000,0), 
                      MATCH(K$1,'2024'!$A$1:$AAA$1,0))),
                INDEX(Hours!$A$1:$AAF$1000, 
                      MATCH($A135,Hours!$A$1:$A$1000,0), 
                      MATCH(K$1,Hours!$A$1:$AAF$1,0)))
,"")</f>
        <v>4</v>
      </c>
      <c r="L135" s="29" t="str">
        <f t="array" ref="L135">IFNA(IFNA(IFNA(INDEX('2025'!$A$1:$AAA$1000,
                      MATCH($A135,'2025'!$C$1:$C$1000,0), 
                      MATCH(L$1,'2025'!$A$1:$AAA$1,0)),
                INDEX('2024'!$A$1:$AAA$1000, 
                      MATCH($A135,'2024'!$C$1:$C$1000,0), 
                      MATCH(L$1,'2024'!$A$1:$AAA$1,0))),
                INDEX(Hours!$A$1:$AAF$1000, 
                      MATCH($A135,Hours!$A$1:$A$1000,0), 
                      MATCH(L$1,Hours!$A$1:$AAF$1,0)))
,"")</f>
        <v/>
      </c>
      <c r="M135" s="29">
        <f t="array" ref="M135">IFNA(IFNA(IFNA(INDEX('2025'!$A$1:$AAA$1000,
                      MATCH($A135,'2025'!$C$1:$C$1000,0), 
                      MATCH(M$1,'2025'!$A$1:$AAA$1,0)),
                INDEX('2024'!$A$1:$AAA$1000, 
                      MATCH($A135,'2024'!$C$1:$C$1000,0), 
                      MATCH(M$1,'2024'!$A$1:$AAA$1,0))),
                INDEX(Hours!$A$1:$AAF$1000, 
                      MATCH($A135,Hours!$A$1:$A$1000,0), 
                      MATCH(M$1,Hours!$A$1:$AAF$1,0)))
,"")</f>
        <v>7</v>
      </c>
      <c r="N135" s="29">
        <f t="array" ref="N135">IFNA(IFNA(IFNA(INDEX('2025'!$A$1:$AAA$1000,
                      MATCH($A135,'2025'!$C$1:$C$1000,0), 
                      MATCH(N$1,'2025'!$A$1:$AAA$1,0)),
                INDEX('2024'!$A$1:$AAA$1000, 
                      MATCH($A135,'2024'!$C$1:$C$1000,0), 
                      MATCH(N$1,'2024'!$A$1:$AAA$1,0))),
                INDEX(Hours!$A$1:$AAF$1000, 
                      MATCH($A135,Hours!$A$1:$A$1000,0), 
                      MATCH(N$1,Hours!$A$1:$AAF$1,0)))
,"")</f>
        <v>2</v>
      </c>
      <c r="O135" s="29">
        <f t="array" ref="O135">IFNA(IFNA(IFNA(INDEX('2025'!$A$1:$AAA$1000,
                      MATCH($A135,'2025'!$C$1:$C$1000,0), 
                      MATCH(O$1,'2025'!$A$1:$AAA$1,0)),
                INDEX('2024'!$A$1:$AAA$1000, 
                      MATCH($A135,'2024'!$C$1:$C$1000,0), 
                      MATCH(O$1,'2024'!$A$1:$AAA$1,0))),
                INDEX(Hours!$A$1:$AAF$1000, 
                      MATCH($A135,Hours!$A$1:$A$1000,0), 
                      MATCH(O$1,Hours!$A$1:$AAF$1,0)))
,"")</f>
        <v>2</v>
      </c>
      <c r="P135" s="29">
        <f t="array" ref="P135">IFNA(IFNA(IFNA(INDEX('2025'!$A$1:$AAA$1000,
                      MATCH($A135,'2025'!$C$1:$C$1000,0), 
                      MATCH(P$1,'2025'!$A$1:$AAA$1,0)),
                INDEX('2024'!$A$1:$AAA$1000, 
                      MATCH($A135,'2024'!$C$1:$C$1000,0), 
                      MATCH(P$1,'2024'!$A$1:$AAA$1,0))),
                INDEX(Hours!$A$1:$AAF$1000, 
                      MATCH($A135,Hours!$A$1:$A$1000,0), 
                      MATCH(P$1,Hours!$A$1:$AAF$1,0)))
,"")</f>
        <v>2</v>
      </c>
      <c r="Q135" s="29" t="str">
        <f t="array" ref="Q135">IFNA(IFNA(IFNA(INDEX('2025'!$A$1:$AAA$1000,
                      MATCH($A135,'2025'!$C$1:$C$1000,0), 
                      MATCH(Q$1,'2025'!$A$1:$AAA$1,0)),
                INDEX('2024'!$A$1:$AAA$1000, 
                      MATCH($A135,'2024'!$C$1:$C$1000,0), 
                      MATCH(Q$1,'2024'!$A$1:$AAA$1,0))),
                INDEX(Hours!$A$1:$AAF$1000, 
                      MATCH($A135,Hours!$A$1:$A$1000,0), 
                      MATCH(Q$1,Hours!$A$1:$AAF$1,0)))
,"")</f>
        <v/>
      </c>
      <c r="R135" s="29" t="str">
        <f t="array" ref="R135">IFNA(IFNA(IFNA(INDEX('2025'!$A$1:$AAA$1000,
                      MATCH($A135,'2025'!$C$1:$C$1000,0), 
                      MATCH(R$1,'2025'!$A$1:$AAA$1,0)),
                INDEX('2024'!$A$1:$AAA$1000, 
                      MATCH($A135,'2024'!$C$1:$C$1000,0), 
                      MATCH(R$1,'2024'!$A$1:$AAA$1,0))),
                INDEX(Hours!$A$1:$AAF$1000, 
                      MATCH($A135,Hours!$A$1:$A$1000,0), 
                      MATCH(R$1,Hours!$A$1:$AAF$1,0)))
,"")</f>
        <v/>
      </c>
      <c r="S135" s="29" t="str">
        <f t="array" ref="S135">IFNA(IFNA(IFNA(INDEX('2025'!$A$1:$AAA$1000,
                      MATCH($A135,'2025'!$C$1:$C$1000,0), 
                      MATCH(S$1,'2025'!$A$1:$AAA$1,0)),
                INDEX('2024'!$A$1:$AAA$1000, 
                      MATCH($A135,'2024'!$C$1:$C$1000,0), 
                      MATCH(S$1,'2024'!$A$1:$AAA$1,0))),
                INDEX(Hours!$A$1:$AAF$1000, 
                      MATCH($A135,Hours!$A$1:$A$1000,0), 
                      MATCH(S$1,Hours!$A$1:$AAF$1,0)))
,"")</f>
        <v/>
      </c>
      <c r="T135" s="76"/>
      <c r="U135" s="76"/>
      <c r="V135" s="76"/>
      <c r="W135" s="76"/>
      <c r="X135" s="76"/>
      <c r="Y135" s="29" t="str">
        <f t="array" ref="Y135">INDEX(Hours!$A$1:$AAF$1000, 
                      MATCH($A135,Hours!$A$1:$A$1000,0), 
                      MATCH(Y$1,Hours!$A$1:$AAF$1,0))</f>
        <v/>
      </c>
      <c r="Z135" s="76"/>
      <c r="AA135" s="76"/>
      <c r="AB135" s="76"/>
      <c r="AC135" s="76"/>
      <c r="AD135" s="76"/>
    </row>
    <row r="136" ht="22.5" hidden="1" customHeight="1">
      <c r="A136" s="25">
        <f t="shared" si="1"/>
        <v>45731</v>
      </c>
      <c r="B136" s="29">
        <f t="array" ref="B136">IFNA(IFNA(IFNA(INDEX('2025'!$A$1:$AAA$1000,
                      MATCH($A136,'2025'!$C$1:$C$1000,0), 
                      MATCH(B$1,'2025'!$A$1:$AAA$1,0)),
                INDEX('2024'!$A$1:$AAA$1000, 
                      MATCH($A136,'2024'!$C$1:$C$1000,0), 
                      MATCH(B$1,'2024'!$A$1:$AAA$1,0))),
                INDEX(Hours!$A$1:$AAF$1000, 
                      MATCH($A136,Hours!$A$1:$A$1000,0), 
                      MATCH(B$1,Hours!$A$1:$AAF$1,0)))
,"")</f>
        <v>5</v>
      </c>
      <c r="C136" s="29">
        <f t="array" ref="C136">IFNA(IFNA(IFNA(INDEX('2025'!$A$1:$AAA$1000,
                      MATCH($A136,'2025'!$C$1:$C$1000,0), 
                      MATCH(C$1,'2025'!$A$1:$AAA$1,0)),
                INDEX('2024'!$A$1:$AAA$1000, 
                      MATCH($A136,'2024'!$C$1:$C$1000,0), 
                      MATCH(C$1,'2024'!$A$1:$AAA$1,0))),
                INDEX(Hours!$A$1:$AAF$1000, 
                      MATCH($A136,Hours!$A$1:$A$1000,0), 
                      MATCH(C$1,Hours!$A$1:$AAF$1,0)))
,"")</f>
        <v>5</v>
      </c>
      <c r="D136" s="29">
        <f t="array" ref="D136">IFNA(IFNA(IFNA(INDEX('2025'!$A$1:$AAA$1000,
                      MATCH($A136,'2025'!$C$1:$C$1000,0), 
                      MATCH(D$1,'2025'!$A$1:$AAA$1,0)),
                INDEX('2024'!$A$1:$AAA$1000, 
                      MATCH($A136,'2024'!$C$1:$C$1000,0), 
                      MATCH(D$1,'2024'!$A$1:$AAA$1,0))),
                INDEX(Hours!$A$1:$AAF$1000, 
                      MATCH($A136,Hours!$A$1:$A$1000,0), 
                      MATCH(D$1,Hours!$A$1:$AAF$1,0)))
,"")</f>
        <v>6</v>
      </c>
      <c r="E136" s="29">
        <f t="array" ref="E136">IFNA(IFNA(IFNA(INDEX('2025'!$A$1:$AAA$1000,
                      MATCH($A136,'2025'!$C$1:$C$1000,0), 
                      MATCH(E$1,'2025'!$A$1:$AAA$1,0)),
                INDEX('2024'!$A$1:$AAA$1000, 
                      MATCH($A136,'2024'!$C$1:$C$1000,0), 
                      MATCH(E$1,'2024'!$A$1:$AAA$1,0))),
                INDEX(Hours!$A$1:$AAF$1000, 
                      MATCH($A136,Hours!$A$1:$A$1000,0), 
                      MATCH(E$1,Hours!$A$1:$AAF$1,0)))
,"")</f>
        <v>7</v>
      </c>
      <c r="F136" s="29">
        <f t="array" ref="F136">IFNA(IFNA(IFNA(INDEX('2025'!$A$1:$AAA$1000,
                      MATCH($A136,'2025'!$C$1:$C$1000,0), 
                      MATCH(F$1,'2025'!$A$1:$AAA$1,0)),
                INDEX('2024'!$A$1:$AAA$1000, 
                      MATCH($A136,'2024'!$C$1:$C$1000,0), 
                      MATCH(F$1,'2024'!$A$1:$AAA$1,0))),
                INDEX(Hours!$A$1:$AAF$1000, 
                      MATCH($A136,Hours!$A$1:$A$1000,0), 
                      MATCH(F$1,Hours!$A$1:$AAF$1,0)))
,"")</f>
        <v>6</v>
      </c>
      <c r="G136" s="29">
        <f t="array" ref="G136">IFNA(IFNA(IFNA(INDEX('2025'!$A$1:$AAA$1000,
                      MATCH($A136,'2025'!$C$1:$C$1000,0), 
                      MATCH(G$1,'2025'!$A$1:$AAA$1,0)),
                INDEX('2024'!$A$1:$AAA$1000, 
                      MATCH($A136,'2024'!$C$1:$C$1000,0), 
                      MATCH(G$1,'2024'!$A$1:$AAA$1,0))),
                INDEX(Hours!$A$1:$AAF$1000, 
                      MATCH($A136,Hours!$A$1:$A$1000,0), 
                      MATCH(G$1,Hours!$A$1:$AAF$1,0)))
,"")</f>
        <v>4</v>
      </c>
      <c r="H136" s="29" t="str">
        <f t="array" ref="H136">IFNA(IFNA(IFNA(INDEX('2025'!$A$1:$AAA$1000,
                      MATCH($A136,'2025'!$C$1:$C$1000,0), 
                      MATCH(H$1,'2025'!$A$1:$AAA$1,0)),
                INDEX('2024'!$A$1:$AAA$1000, 
                      MATCH($A136,'2024'!$C$1:$C$1000,0), 
                      MATCH(H$1,'2024'!$A$1:$AAA$1,0))),
                INDEX(Hours!$A$1:$AAF$1000, 
                      MATCH($A136,Hours!$A$1:$A$1000,0), 
                      MATCH(H$1,Hours!$A$1:$AAF$1,0)))
,"")</f>
        <v/>
      </c>
      <c r="I136" s="29" t="str">
        <f t="array" ref="I136">IFNA(IFNA(IFNA(INDEX('2025'!$A$1:$AAA$1000,
                      MATCH($A136,'2025'!$C$1:$C$1000,0), 
                      MATCH(I$1,'2025'!$A$1:$AAA$1,0)),
                INDEX('2024'!$A$1:$AAA$1000, 
                      MATCH($A136,'2024'!$C$1:$C$1000,0), 
                      MATCH(I$1,'2024'!$A$1:$AAA$1,0))),
                INDEX(Hours!$A$1:$AAF$1000, 
                      MATCH($A136,Hours!$A$1:$A$1000,0), 
                      MATCH(I$1,Hours!$A$1:$AAF$1,0)))
,"")</f>
        <v/>
      </c>
      <c r="J136" s="29" t="str">
        <f t="array" ref="J136">IFNA(IFNA(IFNA(INDEX('2025'!$A$1:$AAA$1000,
                      MATCH($A136,'2025'!$C$1:$C$1000,0), 
                      MATCH(J$1,'2025'!$A$1:$AAA$1,0)),
                INDEX('2024'!$A$1:$AAA$1000, 
                      MATCH($A136,'2024'!$C$1:$C$1000,0), 
                      MATCH(J$1,'2024'!$A$1:$AAA$1,0))),
                INDEX(Hours!$A$1:$AAF$1000, 
                      MATCH($A136,Hours!$A$1:$A$1000,0), 
                      MATCH(J$1,Hours!$A$1:$AAF$1,0)))
,"")</f>
        <v/>
      </c>
      <c r="K136" s="29">
        <f t="array" ref="K136">IFNA(IFNA(IFNA(INDEX('2025'!$A$1:$AAA$1000,
                      MATCH($A136,'2025'!$C$1:$C$1000,0), 
                      MATCH(K$1,'2025'!$A$1:$AAA$1,0)),
                INDEX('2024'!$A$1:$AAA$1000, 
                      MATCH($A136,'2024'!$C$1:$C$1000,0), 
                      MATCH(K$1,'2024'!$A$1:$AAA$1,0))),
                INDEX(Hours!$A$1:$AAF$1000, 
                      MATCH($A136,Hours!$A$1:$A$1000,0), 
                      MATCH(K$1,Hours!$A$1:$AAF$1,0)))
,"")</f>
        <v>4</v>
      </c>
      <c r="L136" s="29" t="str">
        <f t="array" ref="L136">IFNA(IFNA(IFNA(INDEX('2025'!$A$1:$AAA$1000,
                      MATCH($A136,'2025'!$C$1:$C$1000,0), 
                      MATCH(L$1,'2025'!$A$1:$AAA$1,0)),
                INDEX('2024'!$A$1:$AAA$1000, 
                      MATCH($A136,'2024'!$C$1:$C$1000,0), 
                      MATCH(L$1,'2024'!$A$1:$AAA$1,0))),
                INDEX(Hours!$A$1:$AAF$1000, 
                      MATCH($A136,Hours!$A$1:$A$1000,0), 
                      MATCH(L$1,Hours!$A$1:$AAF$1,0)))
,"")</f>
        <v/>
      </c>
      <c r="M136" s="29">
        <f t="array" ref="M136">IFNA(IFNA(IFNA(INDEX('2025'!$A$1:$AAA$1000,
                      MATCH($A136,'2025'!$C$1:$C$1000,0), 
                      MATCH(M$1,'2025'!$A$1:$AAA$1,0)),
                INDEX('2024'!$A$1:$AAA$1000, 
                      MATCH($A136,'2024'!$C$1:$C$1000,0), 
                      MATCH(M$1,'2024'!$A$1:$AAA$1,0))),
                INDEX(Hours!$A$1:$AAF$1000, 
                      MATCH($A136,Hours!$A$1:$A$1000,0), 
                      MATCH(M$1,Hours!$A$1:$AAF$1,0)))
,"")</f>
        <v>7</v>
      </c>
      <c r="N136" s="29" t="str">
        <f t="array" ref="N136">IFNA(IFNA(IFNA(INDEX('2025'!$A$1:$AAA$1000,
                      MATCH($A136,'2025'!$C$1:$C$1000,0), 
                      MATCH(N$1,'2025'!$A$1:$AAA$1,0)),
                INDEX('2024'!$A$1:$AAA$1000, 
                      MATCH($A136,'2024'!$C$1:$C$1000,0), 
                      MATCH(N$1,'2024'!$A$1:$AAA$1,0))),
                INDEX(Hours!$A$1:$AAF$1000, 
                      MATCH($A136,Hours!$A$1:$A$1000,0), 
                      MATCH(N$1,Hours!$A$1:$AAF$1,0)))
,"")</f>
        <v/>
      </c>
      <c r="O136" s="29">
        <f t="array" ref="O136">IFNA(IFNA(IFNA(INDEX('2025'!$A$1:$AAA$1000,
                      MATCH($A136,'2025'!$C$1:$C$1000,0), 
                      MATCH(O$1,'2025'!$A$1:$AAA$1,0)),
                INDEX('2024'!$A$1:$AAA$1000, 
                      MATCH($A136,'2024'!$C$1:$C$1000,0), 
                      MATCH(O$1,'2024'!$A$1:$AAA$1,0))),
                INDEX(Hours!$A$1:$AAF$1000, 
                      MATCH($A136,Hours!$A$1:$A$1000,0), 
                      MATCH(O$1,Hours!$A$1:$AAF$1,0)))
,"")</f>
        <v>2</v>
      </c>
      <c r="P136" s="29" t="str">
        <f t="array" ref="P136">IFNA(IFNA(IFNA(INDEX('2025'!$A$1:$AAA$1000,
                      MATCH($A136,'2025'!$C$1:$C$1000,0), 
                      MATCH(P$1,'2025'!$A$1:$AAA$1,0)),
                INDEX('2024'!$A$1:$AAA$1000, 
                      MATCH($A136,'2024'!$C$1:$C$1000,0), 
                      MATCH(P$1,'2024'!$A$1:$AAA$1,0))),
                INDEX(Hours!$A$1:$AAF$1000, 
                      MATCH($A136,Hours!$A$1:$A$1000,0), 
                      MATCH(P$1,Hours!$A$1:$AAF$1,0)))
,"")</f>
        <v/>
      </c>
      <c r="Q136" s="29" t="str">
        <f t="array" ref="Q136">IFNA(IFNA(IFNA(INDEX('2025'!$A$1:$AAA$1000,
                      MATCH($A136,'2025'!$C$1:$C$1000,0), 
                      MATCH(Q$1,'2025'!$A$1:$AAA$1,0)),
                INDEX('2024'!$A$1:$AAA$1000, 
                      MATCH($A136,'2024'!$C$1:$C$1000,0), 
                      MATCH(Q$1,'2024'!$A$1:$AAA$1,0))),
                INDEX(Hours!$A$1:$AAF$1000, 
                      MATCH($A136,Hours!$A$1:$A$1000,0), 
                      MATCH(Q$1,Hours!$A$1:$AAF$1,0)))
,"")</f>
        <v/>
      </c>
      <c r="R136" s="29" t="str">
        <f t="array" ref="R136">IFNA(IFNA(IFNA(INDEX('2025'!$A$1:$AAA$1000,
                      MATCH($A136,'2025'!$C$1:$C$1000,0), 
                      MATCH(R$1,'2025'!$A$1:$AAA$1,0)),
                INDEX('2024'!$A$1:$AAA$1000, 
                      MATCH($A136,'2024'!$C$1:$C$1000,0), 
                      MATCH(R$1,'2024'!$A$1:$AAA$1,0))),
                INDEX(Hours!$A$1:$AAF$1000, 
                      MATCH($A136,Hours!$A$1:$A$1000,0), 
                      MATCH(R$1,Hours!$A$1:$AAF$1,0)))
,"")</f>
        <v/>
      </c>
      <c r="S136" s="29" t="str">
        <f t="array" ref="S136">IFNA(IFNA(IFNA(INDEX('2025'!$A$1:$AAA$1000,
                      MATCH($A136,'2025'!$C$1:$C$1000,0), 
                      MATCH(S$1,'2025'!$A$1:$AAA$1,0)),
                INDEX('2024'!$A$1:$AAA$1000, 
                      MATCH($A136,'2024'!$C$1:$C$1000,0), 
                      MATCH(S$1,'2024'!$A$1:$AAA$1,0))),
                INDEX(Hours!$A$1:$AAF$1000, 
                      MATCH($A136,Hours!$A$1:$A$1000,0), 
                      MATCH(S$1,Hours!$A$1:$AAF$1,0)))
,"")</f>
        <v/>
      </c>
      <c r="T136" s="76"/>
      <c r="U136" s="76"/>
      <c r="V136" s="76"/>
      <c r="W136" s="76"/>
      <c r="X136" s="76"/>
      <c r="Y136" s="29" t="str">
        <f t="array" ref="Y136">INDEX(Hours!$A$1:$AAF$1000, 
                      MATCH($A136,Hours!$A$1:$A$1000,0), 
                      MATCH(Y$1,Hours!$A$1:$AAF$1,0))</f>
        <v/>
      </c>
      <c r="Z136" s="76"/>
      <c r="AA136" s="76"/>
      <c r="AB136" s="76"/>
      <c r="AC136" s="76"/>
      <c r="AD136" s="76"/>
    </row>
    <row r="137" ht="22.5" hidden="1" customHeight="1">
      <c r="A137" s="25">
        <f t="shared" si="1"/>
        <v>45732</v>
      </c>
      <c r="B137" s="29">
        <f t="array" ref="B137">IFNA(IFNA(IFNA(INDEX('2025'!$A$1:$AAA$1000,
                      MATCH($A137,'2025'!$C$1:$C$1000,0), 
                      MATCH(B$1,'2025'!$A$1:$AAA$1,0)),
                INDEX('2024'!$A$1:$AAA$1000, 
                      MATCH($A137,'2024'!$C$1:$C$1000,0), 
                      MATCH(B$1,'2024'!$A$1:$AAA$1,0))),
                INDEX(Hours!$A$1:$AAF$1000, 
                      MATCH($A137,Hours!$A$1:$A$1000,0), 
                      MATCH(B$1,Hours!$A$1:$AAF$1,0)))
,"")</f>
        <v>5</v>
      </c>
      <c r="C137" s="29">
        <f t="array" ref="C137">IFNA(IFNA(IFNA(INDEX('2025'!$A$1:$AAA$1000,
                      MATCH($A137,'2025'!$C$1:$C$1000,0), 
                      MATCH(C$1,'2025'!$A$1:$AAA$1,0)),
                INDEX('2024'!$A$1:$AAA$1000, 
                      MATCH($A137,'2024'!$C$1:$C$1000,0), 
                      MATCH(C$1,'2024'!$A$1:$AAA$1,0))),
                INDEX(Hours!$A$1:$AAF$1000, 
                      MATCH($A137,Hours!$A$1:$A$1000,0), 
                      MATCH(C$1,Hours!$A$1:$AAF$1,0)))
,"")</f>
        <v>5</v>
      </c>
      <c r="D137" s="29">
        <f t="array" ref="D137">IFNA(IFNA(IFNA(INDEX('2025'!$A$1:$AAA$1000,
                      MATCH($A137,'2025'!$C$1:$C$1000,0), 
                      MATCH(D$1,'2025'!$A$1:$AAA$1,0)),
                INDEX('2024'!$A$1:$AAA$1000, 
                      MATCH($A137,'2024'!$C$1:$C$1000,0), 
                      MATCH(D$1,'2024'!$A$1:$AAA$1,0))),
                INDEX(Hours!$A$1:$AAF$1000, 
                      MATCH($A137,Hours!$A$1:$A$1000,0), 
                      MATCH(D$1,Hours!$A$1:$AAF$1,0)))
,"")</f>
        <v>6</v>
      </c>
      <c r="E137" s="29">
        <f t="array" ref="E137">IFNA(IFNA(IFNA(INDEX('2025'!$A$1:$AAA$1000,
                      MATCH($A137,'2025'!$C$1:$C$1000,0), 
                      MATCH(E$1,'2025'!$A$1:$AAA$1,0)),
                INDEX('2024'!$A$1:$AAA$1000, 
                      MATCH($A137,'2024'!$C$1:$C$1000,0), 
                      MATCH(E$1,'2024'!$A$1:$AAA$1,0))),
                INDEX(Hours!$A$1:$AAF$1000, 
                      MATCH($A137,Hours!$A$1:$A$1000,0), 
                      MATCH(E$1,Hours!$A$1:$AAF$1,0)))
,"")</f>
        <v>7</v>
      </c>
      <c r="F137" s="29">
        <f t="array" ref="F137">IFNA(IFNA(IFNA(INDEX('2025'!$A$1:$AAA$1000,
                      MATCH($A137,'2025'!$C$1:$C$1000,0), 
                      MATCH(F$1,'2025'!$A$1:$AAA$1,0)),
                INDEX('2024'!$A$1:$AAA$1000, 
                      MATCH($A137,'2024'!$C$1:$C$1000,0), 
                      MATCH(F$1,'2024'!$A$1:$AAA$1,0))),
                INDEX(Hours!$A$1:$AAF$1000, 
                      MATCH($A137,Hours!$A$1:$A$1000,0), 
                      MATCH(F$1,Hours!$A$1:$AAF$1,0)))
,"")</f>
        <v>6</v>
      </c>
      <c r="G137" s="29">
        <f t="array" ref="G137">IFNA(IFNA(IFNA(INDEX('2025'!$A$1:$AAA$1000,
                      MATCH($A137,'2025'!$C$1:$C$1000,0), 
                      MATCH(G$1,'2025'!$A$1:$AAA$1,0)),
                INDEX('2024'!$A$1:$AAA$1000, 
                      MATCH($A137,'2024'!$C$1:$C$1000,0), 
                      MATCH(G$1,'2024'!$A$1:$AAA$1,0))),
                INDEX(Hours!$A$1:$AAF$1000, 
                      MATCH($A137,Hours!$A$1:$A$1000,0), 
                      MATCH(G$1,Hours!$A$1:$AAF$1,0)))
,"")</f>
        <v>4</v>
      </c>
      <c r="H137" s="29" t="str">
        <f t="array" ref="H137">IFNA(IFNA(IFNA(INDEX('2025'!$A$1:$AAA$1000,
                      MATCH($A137,'2025'!$C$1:$C$1000,0), 
                      MATCH(H$1,'2025'!$A$1:$AAA$1,0)),
                INDEX('2024'!$A$1:$AAA$1000, 
                      MATCH($A137,'2024'!$C$1:$C$1000,0), 
                      MATCH(H$1,'2024'!$A$1:$AAA$1,0))),
                INDEX(Hours!$A$1:$AAF$1000, 
                      MATCH($A137,Hours!$A$1:$A$1000,0), 
                      MATCH(H$1,Hours!$A$1:$AAF$1,0)))
,"")</f>
        <v/>
      </c>
      <c r="I137" s="29" t="str">
        <f t="array" ref="I137">IFNA(IFNA(IFNA(INDEX('2025'!$A$1:$AAA$1000,
                      MATCH($A137,'2025'!$C$1:$C$1000,0), 
                      MATCH(I$1,'2025'!$A$1:$AAA$1,0)),
                INDEX('2024'!$A$1:$AAA$1000, 
                      MATCH($A137,'2024'!$C$1:$C$1000,0), 
                      MATCH(I$1,'2024'!$A$1:$AAA$1,0))),
                INDEX(Hours!$A$1:$AAF$1000, 
                      MATCH($A137,Hours!$A$1:$A$1000,0), 
                      MATCH(I$1,Hours!$A$1:$AAF$1,0)))
,"")</f>
        <v/>
      </c>
      <c r="J137" s="29" t="str">
        <f t="array" ref="J137">IFNA(IFNA(IFNA(INDEX('2025'!$A$1:$AAA$1000,
                      MATCH($A137,'2025'!$C$1:$C$1000,0), 
                      MATCH(J$1,'2025'!$A$1:$AAA$1,0)),
                INDEX('2024'!$A$1:$AAA$1000, 
                      MATCH($A137,'2024'!$C$1:$C$1000,0), 
                      MATCH(J$1,'2024'!$A$1:$AAA$1,0))),
                INDEX(Hours!$A$1:$AAF$1000, 
                      MATCH($A137,Hours!$A$1:$A$1000,0), 
                      MATCH(J$1,Hours!$A$1:$AAF$1,0)))
,"")</f>
        <v/>
      </c>
      <c r="K137" s="29">
        <f t="array" ref="K137">IFNA(IFNA(IFNA(INDEX('2025'!$A$1:$AAA$1000,
                      MATCH($A137,'2025'!$C$1:$C$1000,0), 
                      MATCH(K$1,'2025'!$A$1:$AAA$1,0)),
                INDEX('2024'!$A$1:$AAA$1000, 
                      MATCH($A137,'2024'!$C$1:$C$1000,0), 
                      MATCH(K$1,'2024'!$A$1:$AAA$1,0))),
                INDEX(Hours!$A$1:$AAF$1000, 
                      MATCH($A137,Hours!$A$1:$A$1000,0), 
                      MATCH(K$1,Hours!$A$1:$AAF$1,0)))
,"")</f>
        <v>4</v>
      </c>
      <c r="L137" s="29" t="str">
        <f t="array" ref="L137">IFNA(IFNA(IFNA(INDEX('2025'!$A$1:$AAA$1000,
                      MATCH($A137,'2025'!$C$1:$C$1000,0), 
                      MATCH(L$1,'2025'!$A$1:$AAA$1,0)),
                INDEX('2024'!$A$1:$AAA$1000, 
                      MATCH($A137,'2024'!$C$1:$C$1000,0), 
                      MATCH(L$1,'2024'!$A$1:$AAA$1,0))),
                INDEX(Hours!$A$1:$AAF$1000, 
                      MATCH($A137,Hours!$A$1:$A$1000,0), 
                      MATCH(L$1,Hours!$A$1:$AAF$1,0)))
,"")</f>
        <v/>
      </c>
      <c r="M137" s="29" t="str">
        <f t="array" ref="M137">IFNA(IFNA(IFNA(INDEX('2025'!$A$1:$AAA$1000,
                      MATCH($A137,'2025'!$C$1:$C$1000,0), 
                      MATCH(M$1,'2025'!$A$1:$AAA$1,0)),
                INDEX('2024'!$A$1:$AAA$1000, 
                      MATCH($A137,'2024'!$C$1:$C$1000,0), 
                      MATCH(M$1,'2024'!$A$1:$AAA$1,0))),
                INDEX(Hours!$A$1:$AAF$1000, 
                      MATCH($A137,Hours!$A$1:$A$1000,0), 
                      MATCH(M$1,Hours!$A$1:$AAF$1,0)))
,"")</f>
        <v/>
      </c>
      <c r="N137" s="29">
        <f t="array" ref="N137">IFNA(IFNA(IFNA(INDEX('2025'!$A$1:$AAA$1000,
                      MATCH($A137,'2025'!$C$1:$C$1000,0), 
                      MATCH(N$1,'2025'!$A$1:$AAA$1,0)),
                INDEX('2024'!$A$1:$AAA$1000, 
                      MATCH($A137,'2024'!$C$1:$C$1000,0), 
                      MATCH(N$1,'2024'!$A$1:$AAA$1,0))),
                INDEX(Hours!$A$1:$AAF$1000, 
                      MATCH($A137,Hours!$A$1:$A$1000,0), 
                      MATCH(N$1,Hours!$A$1:$AAF$1,0)))
,"")</f>
        <v>6</v>
      </c>
      <c r="O137" s="29">
        <f t="array" ref="O137">IFNA(IFNA(IFNA(INDEX('2025'!$A$1:$AAA$1000,
                      MATCH($A137,'2025'!$C$1:$C$1000,0), 
                      MATCH(O$1,'2025'!$A$1:$AAA$1,0)),
                INDEX('2024'!$A$1:$AAA$1000, 
                      MATCH($A137,'2024'!$C$1:$C$1000,0), 
                      MATCH(O$1,'2024'!$A$1:$AAA$1,0))),
                INDEX(Hours!$A$1:$AAF$1000, 
                      MATCH($A137,Hours!$A$1:$A$1000,0), 
                      MATCH(O$1,Hours!$A$1:$AAF$1,0)))
,"")</f>
        <v>4</v>
      </c>
      <c r="P137" s="29">
        <f t="array" ref="P137">IFNA(IFNA(IFNA(INDEX('2025'!$A$1:$AAA$1000,
                      MATCH($A137,'2025'!$C$1:$C$1000,0), 
                      MATCH(P$1,'2025'!$A$1:$AAA$1,0)),
                INDEX('2024'!$A$1:$AAA$1000, 
                      MATCH($A137,'2024'!$C$1:$C$1000,0), 
                      MATCH(P$1,'2024'!$A$1:$AAA$1,0))),
                INDEX(Hours!$A$1:$AAF$1000, 
                      MATCH($A137,Hours!$A$1:$A$1000,0), 
                      MATCH(P$1,Hours!$A$1:$AAF$1,0)))
,"")</f>
        <v>2</v>
      </c>
      <c r="Q137" s="29" t="str">
        <f t="array" ref="Q137">IFNA(IFNA(IFNA(INDEX('2025'!$A$1:$AAA$1000,
                      MATCH($A137,'2025'!$C$1:$C$1000,0), 
                      MATCH(Q$1,'2025'!$A$1:$AAA$1,0)),
                INDEX('2024'!$A$1:$AAA$1000, 
                      MATCH($A137,'2024'!$C$1:$C$1000,0), 
                      MATCH(Q$1,'2024'!$A$1:$AAA$1,0))),
                INDEX(Hours!$A$1:$AAF$1000, 
                      MATCH($A137,Hours!$A$1:$A$1000,0), 
                      MATCH(Q$1,Hours!$A$1:$AAF$1,0)))
,"")</f>
        <v/>
      </c>
      <c r="R137" s="29" t="str">
        <f t="array" ref="R137">IFNA(IFNA(IFNA(INDEX('2025'!$A$1:$AAA$1000,
                      MATCH($A137,'2025'!$C$1:$C$1000,0), 
                      MATCH(R$1,'2025'!$A$1:$AAA$1,0)),
                INDEX('2024'!$A$1:$AAA$1000, 
                      MATCH($A137,'2024'!$C$1:$C$1000,0), 
                      MATCH(R$1,'2024'!$A$1:$AAA$1,0))),
                INDEX(Hours!$A$1:$AAF$1000, 
                      MATCH($A137,Hours!$A$1:$A$1000,0), 
                      MATCH(R$1,Hours!$A$1:$AAF$1,0)))
,"")</f>
        <v/>
      </c>
      <c r="S137" s="29" t="str">
        <f t="array" ref="S137">IFNA(IFNA(IFNA(INDEX('2025'!$A$1:$AAA$1000,
                      MATCH($A137,'2025'!$C$1:$C$1000,0), 
                      MATCH(S$1,'2025'!$A$1:$AAA$1,0)),
                INDEX('2024'!$A$1:$AAA$1000, 
                      MATCH($A137,'2024'!$C$1:$C$1000,0), 
                      MATCH(S$1,'2024'!$A$1:$AAA$1,0))),
                INDEX(Hours!$A$1:$AAF$1000, 
                      MATCH($A137,Hours!$A$1:$A$1000,0), 
                      MATCH(S$1,Hours!$A$1:$AAF$1,0)))
,"")</f>
        <v/>
      </c>
      <c r="T137" s="76"/>
      <c r="U137" s="76"/>
      <c r="V137" s="76"/>
      <c r="W137" s="76"/>
      <c r="X137" s="76"/>
      <c r="Y137" s="29" t="str">
        <f t="array" ref="Y137">INDEX(Hours!$A$1:$AAF$1000, 
                      MATCH($A137,Hours!$A$1:$A$1000,0), 
                      MATCH(Y$1,Hours!$A$1:$AAF$1,0))</f>
        <v/>
      </c>
      <c r="Z137" s="76"/>
      <c r="AA137" s="76"/>
      <c r="AB137" s="76"/>
      <c r="AC137" s="76"/>
      <c r="AD137" s="76"/>
    </row>
    <row r="138" ht="22.5" hidden="1" customHeight="1">
      <c r="A138" s="25">
        <f t="shared" si="1"/>
        <v>45733</v>
      </c>
      <c r="B138" s="29" t="str">
        <f t="array" ref="B138">IFNA(IFNA(IFNA(INDEX('2025'!$A$1:$AAA$1000,
                      MATCH($A138,'2025'!$C$1:$C$1000,0), 
                      MATCH(B$1,'2025'!$A$1:$AAA$1,0)),
                INDEX('2024'!$A$1:$AAA$1000, 
                      MATCH($A138,'2024'!$C$1:$C$1000,0), 
                      MATCH(B$1,'2024'!$A$1:$AAA$1,0))),
                INDEX(Hours!$A$1:$AAF$1000, 
                      MATCH($A138,Hours!$A$1:$A$1000,0), 
                      MATCH(B$1,Hours!$A$1:$AAF$1,0)))
,"")</f>
        <v/>
      </c>
      <c r="C138" s="29" t="str">
        <f t="array" ref="C138">IFNA(IFNA(IFNA(INDEX('2025'!$A$1:$AAA$1000,
                      MATCH($A138,'2025'!$C$1:$C$1000,0), 
                      MATCH(C$1,'2025'!$A$1:$AAA$1,0)),
                INDEX('2024'!$A$1:$AAA$1000, 
                      MATCH($A138,'2024'!$C$1:$C$1000,0), 
                      MATCH(C$1,'2024'!$A$1:$AAA$1,0))),
                INDEX(Hours!$A$1:$AAF$1000, 
                      MATCH($A138,Hours!$A$1:$A$1000,0), 
                      MATCH(C$1,Hours!$A$1:$AAF$1,0)))
,"")</f>
        <v/>
      </c>
      <c r="D138" s="29" t="str">
        <f t="array" ref="D138">IFNA(IFNA(IFNA(INDEX('2025'!$A$1:$AAA$1000,
                      MATCH($A138,'2025'!$C$1:$C$1000,0), 
                      MATCH(D$1,'2025'!$A$1:$AAA$1,0)),
                INDEX('2024'!$A$1:$AAA$1000, 
                      MATCH($A138,'2024'!$C$1:$C$1000,0), 
                      MATCH(D$1,'2024'!$A$1:$AAA$1,0))),
                INDEX(Hours!$A$1:$AAF$1000, 
                      MATCH($A138,Hours!$A$1:$A$1000,0), 
                      MATCH(D$1,Hours!$A$1:$AAF$1,0)))
,"")</f>
        <v/>
      </c>
      <c r="E138" s="29" t="str">
        <f t="array" ref="E138">IFNA(IFNA(IFNA(INDEX('2025'!$A$1:$AAA$1000,
                      MATCH($A138,'2025'!$C$1:$C$1000,0), 
                      MATCH(E$1,'2025'!$A$1:$AAA$1,0)),
                INDEX('2024'!$A$1:$AAA$1000, 
                      MATCH($A138,'2024'!$C$1:$C$1000,0), 
                      MATCH(E$1,'2024'!$A$1:$AAA$1,0))),
                INDEX(Hours!$A$1:$AAF$1000, 
                      MATCH($A138,Hours!$A$1:$A$1000,0), 
                      MATCH(E$1,Hours!$A$1:$AAF$1,0)))
,"")</f>
        <v/>
      </c>
      <c r="F138" s="29" t="str">
        <f t="array" ref="F138">IFNA(IFNA(IFNA(INDEX('2025'!$A$1:$AAA$1000,
                      MATCH($A138,'2025'!$C$1:$C$1000,0), 
                      MATCH(F$1,'2025'!$A$1:$AAA$1,0)),
                INDEX('2024'!$A$1:$AAA$1000, 
                      MATCH($A138,'2024'!$C$1:$C$1000,0), 
                      MATCH(F$1,'2024'!$A$1:$AAA$1,0))),
                INDEX(Hours!$A$1:$AAF$1000, 
                      MATCH($A138,Hours!$A$1:$A$1000,0), 
                      MATCH(F$1,Hours!$A$1:$AAF$1,0)))
,"")</f>
        <v/>
      </c>
      <c r="G138" s="29" t="str">
        <f t="array" ref="G138">IFNA(IFNA(IFNA(INDEX('2025'!$A$1:$AAA$1000,
                      MATCH($A138,'2025'!$C$1:$C$1000,0), 
                      MATCH(G$1,'2025'!$A$1:$AAA$1,0)),
                INDEX('2024'!$A$1:$AAA$1000, 
                      MATCH($A138,'2024'!$C$1:$C$1000,0), 
                      MATCH(G$1,'2024'!$A$1:$AAA$1,0))),
                INDEX(Hours!$A$1:$AAF$1000, 
                      MATCH($A138,Hours!$A$1:$A$1000,0), 
                      MATCH(G$1,Hours!$A$1:$AAF$1,0)))
,"")</f>
        <v/>
      </c>
      <c r="H138" s="29" t="str">
        <f t="array" ref="H138">IFNA(IFNA(IFNA(INDEX('2025'!$A$1:$AAA$1000,
                      MATCH($A138,'2025'!$C$1:$C$1000,0), 
                      MATCH(H$1,'2025'!$A$1:$AAA$1,0)),
                INDEX('2024'!$A$1:$AAA$1000, 
                      MATCH($A138,'2024'!$C$1:$C$1000,0), 
                      MATCH(H$1,'2024'!$A$1:$AAA$1,0))),
                INDEX(Hours!$A$1:$AAF$1000, 
                      MATCH($A138,Hours!$A$1:$A$1000,0), 
                      MATCH(H$1,Hours!$A$1:$AAF$1,0)))
,"")</f>
        <v/>
      </c>
      <c r="I138" s="29" t="str">
        <f t="array" ref="I138">IFNA(IFNA(IFNA(INDEX('2025'!$A$1:$AAA$1000,
                      MATCH($A138,'2025'!$C$1:$C$1000,0), 
                      MATCH(I$1,'2025'!$A$1:$AAA$1,0)),
                INDEX('2024'!$A$1:$AAA$1000, 
                      MATCH($A138,'2024'!$C$1:$C$1000,0), 
                      MATCH(I$1,'2024'!$A$1:$AAA$1,0))),
                INDEX(Hours!$A$1:$AAF$1000, 
                      MATCH($A138,Hours!$A$1:$A$1000,0), 
                      MATCH(I$1,Hours!$A$1:$AAF$1,0)))
,"")</f>
        <v/>
      </c>
      <c r="J138" s="29" t="str">
        <f t="array" ref="J138">IFNA(IFNA(IFNA(INDEX('2025'!$A$1:$AAA$1000,
                      MATCH($A138,'2025'!$C$1:$C$1000,0), 
                      MATCH(J$1,'2025'!$A$1:$AAA$1,0)),
                INDEX('2024'!$A$1:$AAA$1000, 
                      MATCH($A138,'2024'!$C$1:$C$1000,0), 
                      MATCH(J$1,'2024'!$A$1:$AAA$1,0))),
                INDEX(Hours!$A$1:$AAF$1000, 
                      MATCH($A138,Hours!$A$1:$A$1000,0), 
                      MATCH(J$1,Hours!$A$1:$AAF$1,0)))
,"")</f>
        <v/>
      </c>
      <c r="K138" s="29" t="str">
        <f t="array" ref="K138">IFNA(IFNA(IFNA(INDEX('2025'!$A$1:$AAA$1000,
                      MATCH($A138,'2025'!$C$1:$C$1000,0), 
                      MATCH(K$1,'2025'!$A$1:$AAA$1,0)),
                INDEX('2024'!$A$1:$AAA$1000, 
                      MATCH($A138,'2024'!$C$1:$C$1000,0), 
                      MATCH(K$1,'2024'!$A$1:$AAA$1,0))),
                INDEX(Hours!$A$1:$AAF$1000, 
                      MATCH($A138,Hours!$A$1:$A$1000,0), 
                      MATCH(K$1,Hours!$A$1:$AAF$1,0)))
,"")</f>
        <v/>
      </c>
      <c r="L138" s="29" t="str">
        <f t="array" ref="L138">IFNA(IFNA(IFNA(INDEX('2025'!$A$1:$AAA$1000,
                      MATCH($A138,'2025'!$C$1:$C$1000,0), 
                      MATCH(L$1,'2025'!$A$1:$AAA$1,0)),
                INDEX('2024'!$A$1:$AAA$1000, 
                      MATCH($A138,'2024'!$C$1:$C$1000,0), 
                      MATCH(L$1,'2024'!$A$1:$AAA$1,0))),
                INDEX(Hours!$A$1:$AAF$1000, 
                      MATCH($A138,Hours!$A$1:$A$1000,0), 
                      MATCH(L$1,Hours!$A$1:$AAF$1,0)))
,"")</f>
        <v/>
      </c>
      <c r="M138" s="29" t="str">
        <f t="array" ref="M138">IFNA(IFNA(IFNA(INDEX('2025'!$A$1:$AAA$1000,
                      MATCH($A138,'2025'!$C$1:$C$1000,0), 
                      MATCH(M$1,'2025'!$A$1:$AAA$1,0)),
                INDEX('2024'!$A$1:$AAA$1000, 
                      MATCH($A138,'2024'!$C$1:$C$1000,0), 
                      MATCH(M$1,'2024'!$A$1:$AAA$1,0))),
                INDEX(Hours!$A$1:$AAF$1000, 
                      MATCH($A138,Hours!$A$1:$A$1000,0), 
                      MATCH(M$1,Hours!$A$1:$AAF$1,0)))
,"")</f>
        <v/>
      </c>
      <c r="N138" s="29" t="str">
        <f t="array" ref="N138">IFNA(IFNA(IFNA(INDEX('2025'!$A$1:$AAA$1000,
                      MATCH($A138,'2025'!$C$1:$C$1000,0), 
                      MATCH(N$1,'2025'!$A$1:$AAA$1,0)),
                INDEX('2024'!$A$1:$AAA$1000, 
                      MATCH($A138,'2024'!$C$1:$C$1000,0), 
                      MATCH(N$1,'2024'!$A$1:$AAA$1,0))),
                INDEX(Hours!$A$1:$AAF$1000, 
                      MATCH($A138,Hours!$A$1:$A$1000,0), 
                      MATCH(N$1,Hours!$A$1:$AAF$1,0)))
,"")</f>
        <v/>
      </c>
      <c r="O138" s="29" t="str">
        <f t="array" ref="O138">IFNA(IFNA(IFNA(INDEX('2025'!$A$1:$AAA$1000,
                      MATCH($A138,'2025'!$C$1:$C$1000,0), 
                      MATCH(O$1,'2025'!$A$1:$AAA$1,0)),
                INDEX('2024'!$A$1:$AAA$1000, 
                      MATCH($A138,'2024'!$C$1:$C$1000,0), 
                      MATCH(O$1,'2024'!$A$1:$AAA$1,0))),
                INDEX(Hours!$A$1:$AAF$1000, 
                      MATCH($A138,Hours!$A$1:$A$1000,0), 
                      MATCH(O$1,Hours!$A$1:$AAF$1,0)))
,"")</f>
        <v/>
      </c>
      <c r="P138" s="29" t="str">
        <f t="array" ref="P138">IFNA(IFNA(IFNA(INDEX('2025'!$A$1:$AAA$1000,
                      MATCH($A138,'2025'!$C$1:$C$1000,0), 
                      MATCH(P$1,'2025'!$A$1:$AAA$1,0)),
                INDEX('2024'!$A$1:$AAA$1000, 
                      MATCH($A138,'2024'!$C$1:$C$1000,0), 
                      MATCH(P$1,'2024'!$A$1:$AAA$1,0))),
                INDEX(Hours!$A$1:$AAF$1000, 
                      MATCH($A138,Hours!$A$1:$A$1000,0), 
                      MATCH(P$1,Hours!$A$1:$AAF$1,0)))
,"")</f>
        <v/>
      </c>
      <c r="Q138" s="29" t="str">
        <f t="array" ref="Q138">IFNA(IFNA(IFNA(INDEX('2025'!$A$1:$AAA$1000,
                      MATCH($A138,'2025'!$C$1:$C$1000,0), 
                      MATCH(Q$1,'2025'!$A$1:$AAA$1,0)),
                INDEX('2024'!$A$1:$AAA$1000, 
                      MATCH($A138,'2024'!$C$1:$C$1000,0), 
                      MATCH(Q$1,'2024'!$A$1:$AAA$1,0))),
                INDEX(Hours!$A$1:$AAF$1000, 
                      MATCH($A138,Hours!$A$1:$A$1000,0), 
                      MATCH(Q$1,Hours!$A$1:$AAF$1,0)))
,"")</f>
        <v/>
      </c>
      <c r="R138" s="29" t="str">
        <f t="array" ref="R138">IFNA(IFNA(IFNA(INDEX('2025'!$A$1:$AAA$1000,
                      MATCH($A138,'2025'!$C$1:$C$1000,0), 
                      MATCH(R$1,'2025'!$A$1:$AAA$1,0)),
                INDEX('2024'!$A$1:$AAA$1000, 
                      MATCH($A138,'2024'!$C$1:$C$1000,0), 
                      MATCH(R$1,'2024'!$A$1:$AAA$1,0))),
                INDEX(Hours!$A$1:$AAF$1000, 
                      MATCH($A138,Hours!$A$1:$A$1000,0), 
                      MATCH(R$1,Hours!$A$1:$AAF$1,0)))
,"")</f>
        <v/>
      </c>
      <c r="S138" s="29" t="str">
        <f t="array" ref="S138">IFNA(IFNA(IFNA(INDEX('2025'!$A$1:$AAA$1000,
                      MATCH($A138,'2025'!$C$1:$C$1000,0), 
                      MATCH(S$1,'2025'!$A$1:$AAA$1,0)),
                INDEX('2024'!$A$1:$AAA$1000, 
                      MATCH($A138,'2024'!$C$1:$C$1000,0), 
                      MATCH(S$1,'2024'!$A$1:$AAA$1,0))),
                INDEX(Hours!$A$1:$AAF$1000, 
                      MATCH($A138,Hours!$A$1:$A$1000,0), 
                      MATCH(S$1,Hours!$A$1:$AAF$1,0)))
,"")</f>
        <v/>
      </c>
      <c r="T138" s="76"/>
      <c r="U138" s="76"/>
      <c r="V138" s="76"/>
      <c r="W138" s="76"/>
      <c r="X138" s="76"/>
      <c r="Y138" s="29" t="str">
        <f t="array" ref="Y138">INDEX(Hours!$A$1:$AAF$1000, 
                      MATCH($A138,Hours!$A$1:$A$1000,0), 
                      MATCH(Y$1,Hours!$A$1:$AAF$1,0))</f>
        <v/>
      </c>
      <c r="Z138" s="76"/>
      <c r="AA138" s="76"/>
      <c r="AB138" s="76"/>
      <c r="AC138" s="76"/>
      <c r="AD138" s="76"/>
    </row>
    <row r="139" ht="22.5" hidden="1" customHeight="1">
      <c r="A139" s="25">
        <f t="shared" si="1"/>
        <v>45734</v>
      </c>
      <c r="B139" s="29">
        <f t="array" ref="B139">IFNA(IFNA(IFNA(INDEX('2025'!$A$1:$AAA$1000,
                      MATCH($A139,'2025'!$C$1:$C$1000,0), 
                      MATCH(B$1,'2025'!$A$1:$AAA$1,0)),
                INDEX('2024'!$A$1:$AAA$1000, 
                      MATCH($A139,'2024'!$C$1:$C$1000,0), 
                      MATCH(B$1,'2024'!$A$1:$AAA$1,0))),
                INDEX(Hours!$A$1:$AAF$1000, 
                      MATCH($A139,Hours!$A$1:$A$1000,0), 
                      MATCH(B$1,Hours!$A$1:$AAF$1,0)))
,"")</f>
        <v>5</v>
      </c>
      <c r="C139" s="29">
        <f t="array" ref="C139">IFNA(IFNA(IFNA(INDEX('2025'!$A$1:$AAA$1000,
                      MATCH($A139,'2025'!$C$1:$C$1000,0), 
                      MATCH(C$1,'2025'!$A$1:$AAA$1,0)),
                INDEX('2024'!$A$1:$AAA$1000, 
                      MATCH($A139,'2024'!$C$1:$C$1000,0), 
                      MATCH(C$1,'2024'!$A$1:$AAA$1,0))),
                INDEX(Hours!$A$1:$AAF$1000, 
                      MATCH($A139,Hours!$A$1:$A$1000,0), 
                      MATCH(C$1,Hours!$A$1:$AAF$1,0)))
,"")</f>
        <v>5</v>
      </c>
      <c r="D139" s="29">
        <f t="array" ref="D139">IFNA(IFNA(IFNA(INDEX('2025'!$A$1:$AAA$1000,
                      MATCH($A139,'2025'!$C$1:$C$1000,0), 
                      MATCH(D$1,'2025'!$A$1:$AAA$1,0)),
                INDEX('2024'!$A$1:$AAA$1000, 
                      MATCH($A139,'2024'!$C$1:$C$1000,0), 
                      MATCH(D$1,'2024'!$A$1:$AAA$1,0))),
                INDEX(Hours!$A$1:$AAF$1000, 
                      MATCH($A139,Hours!$A$1:$A$1000,0), 
                      MATCH(D$1,Hours!$A$1:$AAF$1,0)))
,"")</f>
        <v>6</v>
      </c>
      <c r="E139" s="29">
        <f t="array" ref="E139">IFNA(IFNA(IFNA(INDEX('2025'!$A$1:$AAA$1000,
                      MATCH($A139,'2025'!$C$1:$C$1000,0), 
                      MATCH(E$1,'2025'!$A$1:$AAA$1,0)),
                INDEX('2024'!$A$1:$AAA$1000, 
                      MATCH($A139,'2024'!$C$1:$C$1000,0), 
                      MATCH(E$1,'2024'!$A$1:$AAA$1,0))),
                INDEX(Hours!$A$1:$AAF$1000, 
                      MATCH($A139,Hours!$A$1:$A$1000,0), 
                      MATCH(E$1,Hours!$A$1:$AAF$1,0)))
,"")</f>
        <v>7</v>
      </c>
      <c r="F139" s="29">
        <f t="array" ref="F139">IFNA(IFNA(IFNA(INDEX('2025'!$A$1:$AAA$1000,
                      MATCH($A139,'2025'!$C$1:$C$1000,0), 
                      MATCH(F$1,'2025'!$A$1:$AAA$1,0)),
                INDEX('2024'!$A$1:$AAA$1000, 
                      MATCH($A139,'2024'!$C$1:$C$1000,0), 
                      MATCH(F$1,'2024'!$A$1:$AAA$1,0))),
                INDEX(Hours!$A$1:$AAF$1000, 
                      MATCH($A139,Hours!$A$1:$A$1000,0), 
                      MATCH(F$1,Hours!$A$1:$AAF$1,0)))
,"")</f>
        <v>6</v>
      </c>
      <c r="G139" s="29" t="str">
        <f t="array" ref="G139">IFNA(IFNA(IFNA(INDEX('2025'!$A$1:$AAA$1000,
                      MATCH($A139,'2025'!$C$1:$C$1000,0), 
                      MATCH(G$1,'2025'!$A$1:$AAA$1,0)),
                INDEX('2024'!$A$1:$AAA$1000, 
                      MATCH($A139,'2024'!$C$1:$C$1000,0), 
                      MATCH(G$1,'2024'!$A$1:$AAA$1,0))),
                INDEX(Hours!$A$1:$AAF$1000, 
                      MATCH($A139,Hours!$A$1:$A$1000,0), 
                      MATCH(G$1,Hours!$A$1:$AAF$1,0)))
,"")</f>
        <v/>
      </c>
      <c r="H139" s="29" t="str">
        <f t="array" ref="H139">IFNA(IFNA(IFNA(INDEX('2025'!$A$1:$AAA$1000,
                      MATCH($A139,'2025'!$C$1:$C$1000,0), 
                      MATCH(H$1,'2025'!$A$1:$AAA$1,0)),
                INDEX('2024'!$A$1:$AAA$1000, 
                      MATCH($A139,'2024'!$C$1:$C$1000,0), 
                      MATCH(H$1,'2024'!$A$1:$AAA$1,0))),
                INDEX(Hours!$A$1:$AAF$1000, 
                      MATCH($A139,Hours!$A$1:$A$1000,0), 
                      MATCH(H$1,Hours!$A$1:$AAF$1,0)))
,"")</f>
        <v/>
      </c>
      <c r="I139" s="29" t="str">
        <f t="array" ref="I139">IFNA(IFNA(IFNA(INDEX('2025'!$A$1:$AAA$1000,
                      MATCH($A139,'2025'!$C$1:$C$1000,0), 
                      MATCH(I$1,'2025'!$A$1:$AAA$1,0)),
                INDEX('2024'!$A$1:$AAA$1000, 
                      MATCH($A139,'2024'!$C$1:$C$1000,0), 
                      MATCH(I$1,'2024'!$A$1:$AAA$1,0))),
                INDEX(Hours!$A$1:$AAF$1000, 
                      MATCH($A139,Hours!$A$1:$A$1000,0), 
                      MATCH(I$1,Hours!$A$1:$AAF$1,0)))
,"")</f>
        <v/>
      </c>
      <c r="J139" s="29" t="str">
        <f t="array" ref="J139">IFNA(IFNA(IFNA(INDEX('2025'!$A$1:$AAA$1000,
                      MATCH($A139,'2025'!$C$1:$C$1000,0), 
                      MATCH(J$1,'2025'!$A$1:$AAA$1,0)),
                INDEX('2024'!$A$1:$AAA$1000, 
                      MATCH($A139,'2024'!$C$1:$C$1000,0), 
                      MATCH(J$1,'2024'!$A$1:$AAA$1,0))),
                INDEX(Hours!$A$1:$AAF$1000, 
                      MATCH($A139,Hours!$A$1:$A$1000,0), 
                      MATCH(J$1,Hours!$A$1:$AAF$1,0)))
,"")</f>
        <v/>
      </c>
      <c r="K139" s="29">
        <f t="array" ref="K139">IFNA(IFNA(IFNA(INDEX('2025'!$A$1:$AAA$1000,
                      MATCH($A139,'2025'!$C$1:$C$1000,0), 
                      MATCH(K$1,'2025'!$A$1:$AAA$1,0)),
                INDEX('2024'!$A$1:$AAA$1000, 
                      MATCH($A139,'2024'!$C$1:$C$1000,0), 
                      MATCH(K$1,'2024'!$A$1:$AAA$1,0))),
                INDEX(Hours!$A$1:$AAF$1000, 
                      MATCH($A139,Hours!$A$1:$A$1000,0), 
                      MATCH(K$1,Hours!$A$1:$AAF$1,0)))
,"")</f>
        <v>5</v>
      </c>
      <c r="L139" s="29" t="str">
        <f t="array" ref="L139">IFNA(IFNA(IFNA(INDEX('2025'!$A$1:$AAA$1000,
                      MATCH($A139,'2025'!$C$1:$C$1000,0), 
                      MATCH(L$1,'2025'!$A$1:$AAA$1,0)),
                INDEX('2024'!$A$1:$AAA$1000, 
                      MATCH($A139,'2024'!$C$1:$C$1000,0), 
                      MATCH(L$1,'2024'!$A$1:$AAA$1,0))),
                INDEX(Hours!$A$1:$AAF$1000, 
                      MATCH($A139,Hours!$A$1:$A$1000,0), 
                      MATCH(L$1,Hours!$A$1:$AAF$1,0)))
,"")</f>
        <v/>
      </c>
      <c r="M139" s="29">
        <f t="array" ref="M139">IFNA(IFNA(IFNA(INDEX('2025'!$A$1:$AAA$1000,
                      MATCH($A139,'2025'!$C$1:$C$1000,0), 
                      MATCH(M$1,'2025'!$A$1:$AAA$1,0)),
                INDEX('2024'!$A$1:$AAA$1000, 
                      MATCH($A139,'2024'!$C$1:$C$1000,0), 
                      MATCH(M$1,'2024'!$A$1:$AAA$1,0))),
                INDEX(Hours!$A$1:$AAF$1000, 
                      MATCH($A139,Hours!$A$1:$A$1000,0), 
                      MATCH(M$1,Hours!$A$1:$AAF$1,0)))
,"")</f>
        <v>7</v>
      </c>
      <c r="N139" s="29">
        <f t="array" ref="N139">IFNA(IFNA(IFNA(INDEX('2025'!$A$1:$AAA$1000,
                      MATCH($A139,'2025'!$C$1:$C$1000,0), 
                      MATCH(N$1,'2025'!$A$1:$AAA$1,0)),
                INDEX('2024'!$A$1:$AAA$1000, 
                      MATCH($A139,'2024'!$C$1:$C$1000,0), 
                      MATCH(N$1,'2024'!$A$1:$AAA$1,0))),
                INDEX(Hours!$A$1:$AAF$1000, 
                      MATCH($A139,Hours!$A$1:$A$1000,0), 
                      MATCH(N$1,Hours!$A$1:$AAF$1,0)))
,"")</f>
        <v>2</v>
      </c>
      <c r="O139" s="29">
        <f t="array" ref="O139">IFNA(IFNA(IFNA(INDEX('2025'!$A$1:$AAA$1000,
                      MATCH($A139,'2025'!$C$1:$C$1000,0), 
                      MATCH(O$1,'2025'!$A$1:$AAA$1,0)),
                INDEX('2024'!$A$1:$AAA$1000, 
                      MATCH($A139,'2024'!$C$1:$C$1000,0), 
                      MATCH(O$1,'2024'!$A$1:$AAA$1,0))),
                INDEX(Hours!$A$1:$AAF$1000, 
                      MATCH($A139,Hours!$A$1:$A$1000,0), 
                      MATCH(O$1,Hours!$A$1:$AAF$1,0)))
,"")</f>
        <v>4</v>
      </c>
      <c r="P139" s="29">
        <f t="array" ref="P139">IFNA(IFNA(IFNA(INDEX('2025'!$A$1:$AAA$1000,
                      MATCH($A139,'2025'!$C$1:$C$1000,0), 
                      MATCH(P$1,'2025'!$A$1:$AAA$1,0)),
                INDEX('2024'!$A$1:$AAA$1000, 
                      MATCH($A139,'2024'!$C$1:$C$1000,0), 
                      MATCH(P$1,'2024'!$A$1:$AAA$1,0))),
                INDEX(Hours!$A$1:$AAF$1000, 
                      MATCH($A139,Hours!$A$1:$A$1000,0), 
                      MATCH(P$1,Hours!$A$1:$AAF$1,0)))
,"")</f>
        <v>2</v>
      </c>
      <c r="Q139" s="29" t="str">
        <f t="array" ref="Q139">IFNA(IFNA(IFNA(INDEX('2025'!$A$1:$AAA$1000,
                      MATCH($A139,'2025'!$C$1:$C$1000,0), 
                      MATCH(Q$1,'2025'!$A$1:$AAA$1,0)),
                INDEX('2024'!$A$1:$AAA$1000, 
                      MATCH($A139,'2024'!$C$1:$C$1000,0), 
                      MATCH(Q$1,'2024'!$A$1:$AAA$1,0))),
                INDEX(Hours!$A$1:$AAF$1000, 
                      MATCH($A139,Hours!$A$1:$A$1000,0), 
                      MATCH(Q$1,Hours!$A$1:$AAF$1,0)))
,"")</f>
        <v/>
      </c>
      <c r="R139" s="29" t="str">
        <f t="array" ref="R139">IFNA(IFNA(IFNA(INDEX('2025'!$A$1:$AAA$1000,
                      MATCH($A139,'2025'!$C$1:$C$1000,0), 
                      MATCH(R$1,'2025'!$A$1:$AAA$1,0)),
                INDEX('2024'!$A$1:$AAA$1000, 
                      MATCH($A139,'2024'!$C$1:$C$1000,0), 
                      MATCH(R$1,'2024'!$A$1:$AAA$1,0))),
                INDEX(Hours!$A$1:$AAF$1000, 
                      MATCH($A139,Hours!$A$1:$A$1000,0), 
                      MATCH(R$1,Hours!$A$1:$AAF$1,0)))
,"")</f>
        <v/>
      </c>
      <c r="S139" s="29" t="str">
        <f t="array" ref="S139">IFNA(IFNA(IFNA(INDEX('2025'!$A$1:$AAA$1000,
                      MATCH($A139,'2025'!$C$1:$C$1000,0), 
                      MATCH(S$1,'2025'!$A$1:$AAA$1,0)),
                INDEX('2024'!$A$1:$AAA$1000, 
                      MATCH($A139,'2024'!$C$1:$C$1000,0), 
                      MATCH(S$1,'2024'!$A$1:$AAA$1,0))),
                INDEX(Hours!$A$1:$AAF$1000, 
                      MATCH($A139,Hours!$A$1:$A$1000,0), 
                      MATCH(S$1,Hours!$A$1:$AAF$1,0)))
,"")</f>
        <v/>
      </c>
      <c r="T139" s="76"/>
      <c r="U139" s="76"/>
      <c r="V139" s="76"/>
      <c r="W139" s="76"/>
      <c r="X139" s="76"/>
      <c r="Y139" s="29" t="str">
        <f t="array" ref="Y139">INDEX(Hours!$A$1:$AAF$1000, 
                      MATCH($A139,Hours!$A$1:$A$1000,0), 
                      MATCH(Y$1,Hours!$A$1:$AAF$1,0))</f>
        <v/>
      </c>
      <c r="Z139" s="76"/>
      <c r="AA139" s="76"/>
      <c r="AB139" s="76"/>
      <c r="AC139" s="76"/>
      <c r="AD139" s="76"/>
    </row>
    <row r="140" ht="22.5" hidden="1" customHeight="1">
      <c r="A140" s="25">
        <f t="shared" si="1"/>
        <v>45735</v>
      </c>
      <c r="B140" s="29">
        <f t="array" ref="B140">IFNA(IFNA(IFNA(INDEX('2025'!$A$1:$AAA$1000,
                      MATCH($A140,'2025'!$C$1:$C$1000,0), 
                      MATCH(B$1,'2025'!$A$1:$AAA$1,0)),
                INDEX('2024'!$A$1:$AAA$1000, 
                      MATCH($A140,'2024'!$C$1:$C$1000,0), 
                      MATCH(B$1,'2024'!$A$1:$AAA$1,0))),
                INDEX(Hours!$A$1:$AAF$1000, 
                      MATCH($A140,Hours!$A$1:$A$1000,0), 
                      MATCH(B$1,Hours!$A$1:$AAF$1,0)))
,"")</f>
        <v>5</v>
      </c>
      <c r="C140" s="29">
        <f t="array" ref="C140">IFNA(IFNA(IFNA(INDEX('2025'!$A$1:$AAA$1000,
                      MATCH($A140,'2025'!$C$1:$C$1000,0), 
                      MATCH(C$1,'2025'!$A$1:$AAA$1,0)),
                INDEX('2024'!$A$1:$AAA$1000, 
                      MATCH($A140,'2024'!$C$1:$C$1000,0), 
                      MATCH(C$1,'2024'!$A$1:$AAA$1,0))),
                INDEX(Hours!$A$1:$AAF$1000, 
                      MATCH($A140,Hours!$A$1:$A$1000,0), 
                      MATCH(C$1,Hours!$A$1:$AAF$1,0)))
,"")</f>
        <v>5</v>
      </c>
      <c r="D140" s="29">
        <f t="array" ref="D140">IFNA(IFNA(IFNA(INDEX('2025'!$A$1:$AAA$1000,
                      MATCH($A140,'2025'!$C$1:$C$1000,0), 
                      MATCH(D$1,'2025'!$A$1:$AAA$1,0)),
                INDEX('2024'!$A$1:$AAA$1000, 
                      MATCH($A140,'2024'!$C$1:$C$1000,0), 
                      MATCH(D$1,'2024'!$A$1:$AAA$1,0))),
                INDEX(Hours!$A$1:$AAF$1000, 
                      MATCH($A140,Hours!$A$1:$A$1000,0), 
                      MATCH(D$1,Hours!$A$1:$AAF$1,0)))
,"")</f>
        <v>6</v>
      </c>
      <c r="E140" s="29">
        <f t="array" ref="E140">IFNA(IFNA(IFNA(INDEX('2025'!$A$1:$AAA$1000,
                      MATCH($A140,'2025'!$C$1:$C$1000,0), 
                      MATCH(E$1,'2025'!$A$1:$AAA$1,0)),
                INDEX('2024'!$A$1:$AAA$1000, 
                      MATCH($A140,'2024'!$C$1:$C$1000,0), 
                      MATCH(E$1,'2024'!$A$1:$AAA$1,0))),
                INDEX(Hours!$A$1:$AAF$1000, 
                      MATCH($A140,Hours!$A$1:$A$1000,0), 
                      MATCH(E$1,Hours!$A$1:$AAF$1,0)))
,"")</f>
        <v>7</v>
      </c>
      <c r="F140" s="29" t="str">
        <f t="array" ref="F140">IFNA(IFNA(IFNA(INDEX('2025'!$A$1:$AAA$1000,
                      MATCH($A140,'2025'!$C$1:$C$1000,0), 
                      MATCH(F$1,'2025'!$A$1:$AAA$1,0)),
                INDEX('2024'!$A$1:$AAA$1000, 
                      MATCH($A140,'2024'!$C$1:$C$1000,0), 
                      MATCH(F$1,'2024'!$A$1:$AAA$1,0))),
                INDEX(Hours!$A$1:$AAF$1000, 
                      MATCH($A140,Hours!$A$1:$A$1000,0), 
                      MATCH(F$1,Hours!$A$1:$AAF$1,0)))
,"")</f>
        <v/>
      </c>
      <c r="G140" s="29">
        <f t="array" ref="G140">IFNA(IFNA(IFNA(INDEX('2025'!$A$1:$AAA$1000,
                      MATCH($A140,'2025'!$C$1:$C$1000,0), 
                      MATCH(G$1,'2025'!$A$1:$AAA$1,0)),
                INDEX('2024'!$A$1:$AAA$1000, 
                      MATCH($A140,'2024'!$C$1:$C$1000,0), 
                      MATCH(G$1,'2024'!$A$1:$AAA$1,0))),
                INDEX(Hours!$A$1:$AAF$1000, 
                      MATCH($A140,Hours!$A$1:$A$1000,0), 
                      MATCH(G$1,Hours!$A$1:$AAF$1,0)))
,"")</f>
        <v>4</v>
      </c>
      <c r="H140" s="29" t="str">
        <f t="array" ref="H140">IFNA(IFNA(IFNA(INDEX('2025'!$A$1:$AAA$1000,
                      MATCH($A140,'2025'!$C$1:$C$1000,0), 
                      MATCH(H$1,'2025'!$A$1:$AAA$1,0)),
                INDEX('2024'!$A$1:$AAA$1000, 
                      MATCH($A140,'2024'!$C$1:$C$1000,0), 
                      MATCH(H$1,'2024'!$A$1:$AAA$1,0))),
                INDEX(Hours!$A$1:$AAF$1000, 
                      MATCH($A140,Hours!$A$1:$A$1000,0), 
                      MATCH(H$1,Hours!$A$1:$AAF$1,0)))
,"")</f>
        <v/>
      </c>
      <c r="I140" s="29" t="str">
        <f t="array" ref="I140">IFNA(IFNA(IFNA(INDEX('2025'!$A$1:$AAA$1000,
                      MATCH($A140,'2025'!$C$1:$C$1000,0), 
                      MATCH(I$1,'2025'!$A$1:$AAA$1,0)),
                INDEX('2024'!$A$1:$AAA$1000, 
                      MATCH($A140,'2024'!$C$1:$C$1000,0), 
                      MATCH(I$1,'2024'!$A$1:$AAA$1,0))),
                INDEX(Hours!$A$1:$AAF$1000, 
                      MATCH($A140,Hours!$A$1:$A$1000,0), 
                      MATCH(I$1,Hours!$A$1:$AAF$1,0)))
,"")</f>
        <v/>
      </c>
      <c r="J140" s="29" t="str">
        <f t="array" ref="J140">IFNA(IFNA(IFNA(INDEX('2025'!$A$1:$AAA$1000,
                      MATCH($A140,'2025'!$C$1:$C$1000,0), 
                      MATCH(J$1,'2025'!$A$1:$AAA$1,0)),
                INDEX('2024'!$A$1:$AAA$1000, 
                      MATCH($A140,'2024'!$C$1:$C$1000,0), 
                      MATCH(J$1,'2024'!$A$1:$AAA$1,0))),
                INDEX(Hours!$A$1:$AAF$1000, 
                      MATCH($A140,Hours!$A$1:$A$1000,0), 
                      MATCH(J$1,Hours!$A$1:$AAF$1,0)))
,"")</f>
        <v/>
      </c>
      <c r="K140" s="29">
        <f t="array" ref="K140">IFNA(IFNA(IFNA(INDEX('2025'!$A$1:$AAA$1000,
                      MATCH($A140,'2025'!$C$1:$C$1000,0), 
                      MATCH(K$1,'2025'!$A$1:$AAA$1,0)),
                INDEX('2024'!$A$1:$AAA$1000, 
                      MATCH($A140,'2024'!$C$1:$C$1000,0), 
                      MATCH(K$1,'2024'!$A$1:$AAA$1,0))),
                INDEX(Hours!$A$1:$AAF$1000, 
                      MATCH($A140,Hours!$A$1:$A$1000,0), 
                      MATCH(K$1,Hours!$A$1:$AAF$1,0)))
,"")</f>
        <v>4</v>
      </c>
      <c r="L140" s="29" t="str">
        <f t="array" ref="L140">IFNA(IFNA(IFNA(INDEX('2025'!$A$1:$AAA$1000,
                      MATCH($A140,'2025'!$C$1:$C$1000,0), 
                      MATCH(L$1,'2025'!$A$1:$AAA$1,0)),
                INDEX('2024'!$A$1:$AAA$1000, 
                      MATCH($A140,'2024'!$C$1:$C$1000,0), 
                      MATCH(L$1,'2024'!$A$1:$AAA$1,0))),
                INDEX(Hours!$A$1:$AAF$1000, 
                      MATCH($A140,Hours!$A$1:$A$1000,0), 
                      MATCH(L$1,Hours!$A$1:$AAF$1,0)))
,"")</f>
        <v/>
      </c>
      <c r="M140" s="29">
        <f t="array" ref="M140">IFNA(IFNA(IFNA(INDEX('2025'!$A$1:$AAA$1000,
                      MATCH($A140,'2025'!$C$1:$C$1000,0), 
                      MATCH(M$1,'2025'!$A$1:$AAA$1,0)),
                INDEX('2024'!$A$1:$AAA$1000, 
                      MATCH($A140,'2024'!$C$1:$C$1000,0), 
                      MATCH(M$1,'2024'!$A$1:$AAA$1,0))),
                INDEX(Hours!$A$1:$AAF$1000, 
                      MATCH($A140,Hours!$A$1:$A$1000,0), 
                      MATCH(M$1,Hours!$A$1:$AAF$1,0)))
,"")</f>
        <v>7</v>
      </c>
      <c r="N140" s="29" t="str">
        <f t="array" ref="N140">IFNA(IFNA(IFNA(INDEX('2025'!$A$1:$AAA$1000,
                      MATCH($A140,'2025'!$C$1:$C$1000,0), 
                      MATCH(N$1,'2025'!$A$1:$AAA$1,0)),
                INDEX('2024'!$A$1:$AAA$1000, 
                      MATCH($A140,'2024'!$C$1:$C$1000,0), 
                      MATCH(N$1,'2024'!$A$1:$AAA$1,0))),
                INDEX(Hours!$A$1:$AAF$1000, 
                      MATCH($A140,Hours!$A$1:$A$1000,0), 
                      MATCH(N$1,Hours!$A$1:$AAF$1,0)))
,"")</f>
        <v/>
      </c>
      <c r="O140" s="29">
        <f t="array" ref="O140">IFNA(IFNA(IFNA(INDEX('2025'!$A$1:$AAA$1000,
                      MATCH($A140,'2025'!$C$1:$C$1000,0), 
                      MATCH(O$1,'2025'!$A$1:$AAA$1,0)),
                INDEX('2024'!$A$1:$AAA$1000, 
                      MATCH($A140,'2024'!$C$1:$C$1000,0), 
                      MATCH(O$1,'2024'!$A$1:$AAA$1,0))),
                INDEX(Hours!$A$1:$AAF$1000, 
                      MATCH($A140,Hours!$A$1:$A$1000,0), 
                      MATCH(O$1,Hours!$A$1:$AAF$1,0)))
,"")</f>
        <v>1</v>
      </c>
      <c r="P140" s="29">
        <f t="array" ref="P140">IFNA(IFNA(IFNA(INDEX('2025'!$A$1:$AAA$1000,
                      MATCH($A140,'2025'!$C$1:$C$1000,0), 
                      MATCH(P$1,'2025'!$A$1:$AAA$1,0)),
                INDEX('2024'!$A$1:$AAA$1000, 
                      MATCH($A140,'2024'!$C$1:$C$1000,0), 
                      MATCH(P$1,'2024'!$A$1:$AAA$1,0))),
                INDEX(Hours!$A$1:$AAF$1000, 
                      MATCH($A140,Hours!$A$1:$A$1000,0), 
                      MATCH(P$1,Hours!$A$1:$AAF$1,0)))
,"")</f>
        <v>2</v>
      </c>
      <c r="Q140" s="29" t="str">
        <f t="array" ref="Q140">IFNA(IFNA(IFNA(INDEX('2025'!$A$1:$AAA$1000,
                      MATCH($A140,'2025'!$C$1:$C$1000,0), 
                      MATCH(Q$1,'2025'!$A$1:$AAA$1,0)),
                INDEX('2024'!$A$1:$AAA$1000, 
                      MATCH($A140,'2024'!$C$1:$C$1000,0), 
                      MATCH(Q$1,'2024'!$A$1:$AAA$1,0))),
                INDEX(Hours!$A$1:$AAF$1000, 
                      MATCH($A140,Hours!$A$1:$A$1000,0), 
                      MATCH(Q$1,Hours!$A$1:$AAF$1,0)))
,"")</f>
        <v/>
      </c>
      <c r="R140" s="29" t="str">
        <f t="array" ref="R140">IFNA(IFNA(IFNA(INDEX('2025'!$A$1:$AAA$1000,
                      MATCH($A140,'2025'!$C$1:$C$1000,0), 
                      MATCH(R$1,'2025'!$A$1:$AAA$1,0)),
                INDEX('2024'!$A$1:$AAA$1000, 
                      MATCH($A140,'2024'!$C$1:$C$1000,0), 
                      MATCH(R$1,'2024'!$A$1:$AAA$1,0))),
                INDEX(Hours!$A$1:$AAF$1000, 
                      MATCH($A140,Hours!$A$1:$A$1000,0), 
                      MATCH(R$1,Hours!$A$1:$AAF$1,0)))
,"")</f>
        <v/>
      </c>
      <c r="S140" s="29" t="str">
        <f t="array" ref="S140">IFNA(IFNA(IFNA(INDEX('2025'!$A$1:$AAA$1000,
                      MATCH($A140,'2025'!$C$1:$C$1000,0), 
                      MATCH(S$1,'2025'!$A$1:$AAA$1,0)),
                INDEX('2024'!$A$1:$AAA$1000, 
                      MATCH($A140,'2024'!$C$1:$C$1000,0), 
                      MATCH(S$1,'2024'!$A$1:$AAA$1,0))),
                INDEX(Hours!$A$1:$AAF$1000, 
                      MATCH($A140,Hours!$A$1:$A$1000,0), 
                      MATCH(S$1,Hours!$A$1:$AAF$1,0)))
,"")</f>
        <v/>
      </c>
      <c r="T140" s="76"/>
      <c r="U140" s="76"/>
      <c r="V140" s="76"/>
      <c r="W140" s="76"/>
      <c r="X140" s="76"/>
      <c r="Y140" s="29" t="str">
        <f t="array" ref="Y140">INDEX(Hours!$A$1:$AAF$1000, 
                      MATCH($A140,Hours!$A$1:$A$1000,0), 
                      MATCH(Y$1,Hours!$A$1:$AAF$1,0))</f>
        <v/>
      </c>
      <c r="Z140" s="76"/>
      <c r="AA140" s="76"/>
      <c r="AB140" s="76"/>
      <c r="AC140" s="76"/>
      <c r="AD140" s="76"/>
    </row>
    <row r="141" ht="22.5" hidden="1" customHeight="1">
      <c r="A141" s="25">
        <f t="shared" si="1"/>
        <v>45736</v>
      </c>
      <c r="B141" s="29">
        <f t="array" ref="B141">IFNA(IFNA(IFNA(INDEX('2025'!$A$1:$AAA$1000,
                      MATCH($A141,'2025'!$C$1:$C$1000,0), 
                      MATCH(B$1,'2025'!$A$1:$AAA$1,0)),
                INDEX('2024'!$A$1:$AAA$1000, 
                      MATCH($A141,'2024'!$C$1:$C$1000,0), 
                      MATCH(B$1,'2024'!$A$1:$AAA$1,0))),
                INDEX(Hours!$A$1:$AAF$1000, 
                      MATCH($A141,Hours!$A$1:$A$1000,0), 
                      MATCH(B$1,Hours!$A$1:$AAF$1,0)))
,"")</f>
        <v>5</v>
      </c>
      <c r="C141" s="29">
        <f t="array" ref="C141">IFNA(IFNA(IFNA(INDEX('2025'!$A$1:$AAA$1000,
                      MATCH($A141,'2025'!$C$1:$C$1000,0), 
                      MATCH(C$1,'2025'!$A$1:$AAA$1,0)),
                INDEX('2024'!$A$1:$AAA$1000, 
                      MATCH($A141,'2024'!$C$1:$C$1000,0), 
                      MATCH(C$1,'2024'!$A$1:$AAA$1,0))),
                INDEX(Hours!$A$1:$AAF$1000, 
                      MATCH($A141,Hours!$A$1:$A$1000,0), 
                      MATCH(C$1,Hours!$A$1:$AAF$1,0)))
,"")</f>
        <v>5</v>
      </c>
      <c r="D141" s="29">
        <f t="array" ref="D141">IFNA(IFNA(IFNA(INDEX('2025'!$A$1:$AAA$1000,
                      MATCH($A141,'2025'!$C$1:$C$1000,0), 
                      MATCH(D$1,'2025'!$A$1:$AAA$1,0)),
                INDEX('2024'!$A$1:$AAA$1000, 
                      MATCH($A141,'2024'!$C$1:$C$1000,0), 
                      MATCH(D$1,'2024'!$A$1:$AAA$1,0))),
                INDEX(Hours!$A$1:$AAF$1000, 
                      MATCH($A141,Hours!$A$1:$A$1000,0), 
                      MATCH(D$1,Hours!$A$1:$AAF$1,0)))
,"")</f>
        <v>6</v>
      </c>
      <c r="E141" s="29">
        <f t="array" ref="E141">IFNA(IFNA(IFNA(INDEX('2025'!$A$1:$AAA$1000,
                      MATCH($A141,'2025'!$C$1:$C$1000,0), 
                      MATCH(E$1,'2025'!$A$1:$AAA$1,0)),
                INDEX('2024'!$A$1:$AAA$1000, 
                      MATCH($A141,'2024'!$C$1:$C$1000,0), 
                      MATCH(E$1,'2024'!$A$1:$AAA$1,0))),
                INDEX(Hours!$A$1:$AAF$1000, 
                      MATCH($A141,Hours!$A$1:$A$1000,0), 
                      MATCH(E$1,Hours!$A$1:$AAF$1,0)))
,"")</f>
        <v>7</v>
      </c>
      <c r="F141" s="29">
        <f t="array" ref="F141">IFNA(IFNA(IFNA(INDEX('2025'!$A$1:$AAA$1000,
                      MATCH($A141,'2025'!$C$1:$C$1000,0), 
                      MATCH(F$1,'2025'!$A$1:$AAA$1,0)),
                INDEX('2024'!$A$1:$AAA$1000, 
                      MATCH($A141,'2024'!$C$1:$C$1000,0), 
                      MATCH(F$1,'2024'!$A$1:$AAA$1,0))),
                INDEX(Hours!$A$1:$AAF$1000, 
                      MATCH($A141,Hours!$A$1:$A$1000,0), 
                      MATCH(F$1,Hours!$A$1:$AAF$1,0)))
,"")</f>
        <v>6</v>
      </c>
      <c r="G141" s="29">
        <f t="array" ref="G141">IFNA(IFNA(IFNA(INDEX('2025'!$A$1:$AAA$1000,
                      MATCH($A141,'2025'!$C$1:$C$1000,0), 
                      MATCH(G$1,'2025'!$A$1:$AAA$1,0)),
                INDEX('2024'!$A$1:$AAA$1000, 
                      MATCH($A141,'2024'!$C$1:$C$1000,0), 
                      MATCH(G$1,'2024'!$A$1:$AAA$1,0))),
                INDEX(Hours!$A$1:$AAF$1000, 
                      MATCH($A141,Hours!$A$1:$A$1000,0), 
                      MATCH(G$1,Hours!$A$1:$AAF$1,0)))
,"")</f>
        <v>4</v>
      </c>
      <c r="H141" s="29" t="str">
        <f t="array" ref="H141">IFNA(IFNA(IFNA(INDEX('2025'!$A$1:$AAA$1000,
                      MATCH($A141,'2025'!$C$1:$C$1000,0), 
                      MATCH(H$1,'2025'!$A$1:$AAA$1,0)),
                INDEX('2024'!$A$1:$AAA$1000, 
                      MATCH($A141,'2024'!$C$1:$C$1000,0), 
                      MATCH(H$1,'2024'!$A$1:$AAA$1,0))),
                INDEX(Hours!$A$1:$AAF$1000, 
                      MATCH($A141,Hours!$A$1:$A$1000,0), 
                      MATCH(H$1,Hours!$A$1:$AAF$1,0)))
,"")</f>
        <v/>
      </c>
      <c r="I141" s="29" t="str">
        <f t="array" ref="I141">IFNA(IFNA(IFNA(INDEX('2025'!$A$1:$AAA$1000,
                      MATCH($A141,'2025'!$C$1:$C$1000,0), 
                      MATCH(I$1,'2025'!$A$1:$AAA$1,0)),
                INDEX('2024'!$A$1:$AAA$1000, 
                      MATCH($A141,'2024'!$C$1:$C$1000,0), 
                      MATCH(I$1,'2024'!$A$1:$AAA$1,0))),
                INDEX(Hours!$A$1:$AAF$1000, 
                      MATCH($A141,Hours!$A$1:$A$1000,0), 
                      MATCH(I$1,Hours!$A$1:$AAF$1,0)))
,"")</f>
        <v/>
      </c>
      <c r="J141" s="29" t="str">
        <f t="array" ref="J141">IFNA(IFNA(IFNA(INDEX('2025'!$A$1:$AAA$1000,
                      MATCH($A141,'2025'!$C$1:$C$1000,0), 
                      MATCH(J$1,'2025'!$A$1:$AAA$1,0)),
                INDEX('2024'!$A$1:$AAA$1000, 
                      MATCH($A141,'2024'!$C$1:$C$1000,0), 
                      MATCH(J$1,'2024'!$A$1:$AAA$1,0))),
                INDEX(Hours!$A$1:$AAF$1000, 
                      MATCH($A141,Hours!$A$1:$A$1000,0), 
                      MATCH(J$1,Hours!$A$1:$AAF$1,0)))
,"")</f>
        <v/>
      </c>
      <c r="K141" s="29">
        <f t="array" ref="K141">IFNA(IFNA(IFNA(INDEX('2025'!$A$1:$AAA$1000,
                      MATCH($A141,'2025'!$C$1:$C$1000,0), 
                      MATCH(K$1,'2025'!$A$1:$AAA$1,0)),
                INDEX('2024'!$A$1:$AAA$1000, 
                      MATCH($A141,'2024'!$C$1:$C$1000,0), 
                      MATCH(K$1,'2024'!$A$1:$AAA$1,0))),
                INDEX(Hours!$A$1:$AAF$1000, 
                      MATCH($A141,Hours!$A$1:$A$1000,0), 
                      MATCH(K$1,Hours!$A$1:$AAF$1,0)))
,"")</f>
        <v>4</v>
      </c>
      <c r="L141" s="29" t="str">
        <f t="array" ref="L141">IFNA(IFNA(IFNA(INDEX('2025'!$A$1:$AAA$1000,
                      MATCH($A141,'2025'!$C$1:$C$1000,0), 
                      MATCH(L$1,'2025'!$A$1:$AAA$1,0)),
                INDEX('2024'!$A$1:$AAA$1000, 
                      MATCH($A141,'2024'!$C$1:$C$1000,0), 
                      MATCH(L$1,'2024'!$A$1:$AAA$1,0))),
                INDEX(Hours!$A$1:$AAF$1000, 
                      MATCH($A141,Hours!$A$1:$A$1000,0), 
                      MATCH(L$1,Hours!$A$1:$AAF$1,0)))
,"")</f>
        <v/>
      </c>
      <c r="M141" s="29">
        <f t="array" ref="M141">IFNA(IFNA(IFNA(INDEX('2025'!$A$1:$AAA$1000,
                      MATCH($A141,'2025'!$C$1:$C$1000,0), 
                      MATCH(M$1,'2025'!$A$1:$AAA$1,0)),
                INDEX('2024'!$A$1:$AAA$1000, 
                      MATCH($A141,'2024'!$C$1:$C$1000,0), 
                      MATCH(M$1,'2024'!$A$1:$AAA$1,0))),
                INDEX(Hours!$A$1:$AAF$1000, 
                      MATCH($A141,Hours!$A$1:$A$1000,0), 
                      MATCH(M$1,Hours!$A$1:$AAF$1,0)))
,"")</f>
        <v>7</v>
      </c>
      <c r="N141" s="29" t="str">
        <f t="array" ref="N141">IFNA(IFNA(IFNA(INDEX('2025'!$A$1:$AAA$1000,
                      MATCH($A141,'2025'!$C$1:$C$1000,0), 
                      MATCH(N$1,'2025'!$A$1:$AAA$1,0)),
                INDEX('2024'!$A$1:$AAA$1000, 
                      MATCH($A141,'2024'!$C$1:$C$1000,0), 
                      MATCH(N$1,'2024'!$A$1:$AAA$1,0))),
                INDEX(Hours!$A$1:$AAF$1000, 
                      MATCH($A141,Hours!$A$1:$A$1000,0), 
                      MATCH(N$1,Hours!$A$1:$AAF$1,0)))
,"")</f>
        <v/>
      </c>
      <c r="O141" s="29">
        <f t="array" ref="O141">IFNA(IFNA(IFNA(INDEX('2025'!$A$1:$AAA$1000,
                      MATCH($A141,'2025'!$C$1:$C$1000,0), 
                      MATCH(O$1,'2025'!$A$1:$AAA$1,0)),
                INDEX('2024'!$A$1:$AAA$1000, 
                      MATCH($A141,'2024'!$C$1:$C$1000,0), 
                      MATCH(O$1,'2024'!$A$1:$AAA$1,0))),
                INDEX(Hours!$A$1:$AAF$1000, 
                      MATCH($A141,Hours!$A$1:$A$1000,0), 
                      MATCH(O$1,Hours!$A$1:$AAF$1,0)))
,"")</f>
        <v>2</v>
      </c>
      <c r="P141" s="29">
        <f t="array" ref="P141">IFNA(IFNA(IFNA(INDEX('2025'!$A$1:$AAA$1000,
                      MATCH($A141,'2025'!$C$1:$C$1000,0), 
                      MATCH(P$1,'2025'!$A$1:$AAA$1,0)),
                INDEX('2024'!$A$1:$AAA$1000, 
                      MATCH($A141,'2024'!$C$1:$C$1000,0), 
                      MATCH(P$1,'2024'!$A$1:$AAA$1,0))),
                INDEX(Hours!$A$1:$AAF$1000, 
                      MATCH($A141,Hours!$A$1:$A$1000,0), 
                      MATCH(P$1,Hours!$A$1:$AAF$1,0)))
,"")</f>
        <v>2</v>
      </c>
      <c r="Q141" s="29" t="str">
        <f t="array" ref="Q141">IFNA(IFNA(IFNA(INDEX('2025'!$A$1:$AAA$1000,
                      MATCH($A141,'2025'!$C$1:$C$1000,0), 
                      MATCH(Q$1,'2025'!$A$1:$AAA$1,0)),
                INDEX('2024'!$A$1:$AAA$1000, 
                      MATCH($A141,'2024'!$C$1:$C$1000,0), 
                      MATCH(Q$1,'2024'!$A$1:$AAA$1,0))),
                INDEX(Hours!$A$1:$AAF$1000, 
                      MATCH($A141,Hours!$A$1:$A$1000,0), 
                      MATCH(Q$1,Hours!$A$1:$AAF$1,0)))
,"")</f>
        <v/>
      </c>
      <c r="R141" s="29" t="str">
        <f t="array" ref="R141">IFNA(IFNA(IFNA(INDEX('2025'!$A$1:$AAA$1000,
                      MATCH($A141,'2025'!$C$1:$C$1000,0), 
                      MATCH(R$1,'2025'!$A$1:$AAA$1,0)),
                INDEX('2024'!$A$1:$AAA$1000, 
                      MATCH($A141,'2024'!$C$1:$C$1000,0), 
                      MATCH(R$1,'2024'!$A$1:$AAA$1,0))),
                INDEX(Hours!$A$1:$AAF$1000, 
                      MATCH($A141,Hours!$A$1:$A$1000,0), 
                      MATCH(R$1,Hours!$A$1:$AAF$1,0)))
,"")</f>
        <v/>
      </c>
      <c r="S141" s="29" t="str">
        <f t="array" ref="S141">IFNA(IFNA(IFNA(INDEX('2025'!$A$1:$AAA$1000,
                      MATCH($A141,'2025'!$C$1:$C$1000,0), 
                      MATCH(S$1,'2025'!$A$1:$AAA$1,0)),
                INDEX('2024'!$A$1:$AAA$1000, 
                      MATCH($A141,'2024'!$C$1:$C$1000,0), 
                      MATCH(S$1,'2024'!$A$1:$AAA$1,0))),
                INDEX(Hours!$A$1:$AAF$1000, 
                      MATCH($A141,Hours!$A$1:$A$1000,0), 
                      MATCH(S$1,Hours!$A$1:$AAF$1,0)))
,"")</f>
        <v/>
      </c>
      <c r="T141" s="76"/>
      <c r="U141" s="76"/>
      <c r="V141" s="76"/>
      <c r="W141" s="76"/>
      <c r="X141" s="76"/>
      <c r="Y141" s="29" t="str">
        <f t="array" ref="Y141">INDEX(Hours!$A$1:$AAF$1000, 
                      MATCH($A141,Hours!$A$1:$A$1000,0), 
                      MATCH(Y$1,Hours!$A$1:$AAF$1,0))</f>
        <v/>
      </c>
      <c r="Z141" s="76"/>
      <c r="AA141" s="76"/>
      <c r="AB141" s="76"/>
      <c r="AC141" s="76"/>
      <c r="AD141" s="76"/>
    </row>
    <row r="142" ht="22.5" hidden="1" customHeight="1">
      <c r="A142" s="25">
        <f t="shared" si="1"/>
        <v>45737</v>
      </c>
      <c r="B142" s="29">
        <f t="array" ref="B142">IFNA(IFNA(IFNA(INDEX('2025'!$A$1:$AAA$1000,
                      MATCH($A142,'2025'!$C$1:$C$1000,0), 
                      MATCH(B$1,'2025'!$A$1:$AAA$1,0)),
                INDEX('2024'!$A$1:$AAA$1000, 
                      MATCH($A142,'2024'!$C$1:$C$1000,0), 
                      MATCH(B$1,'2024'!$A$1:$AAA$1,0))),
                INDEX(Hours!$A$1:$AAF$1000, 
                      MATCH($A142,Hours!$A$1:$A$1000,0), 
                      MATCH(B$1,Hours!$A$1:$AAF$1,0)))
,"")</f>
        <v>5</v>
      </c>
      <c r="C142" s="29">
        <f t="array" ref="C142">IFNA(IFNA(IFNA(INDEX('2025'!$A$1:$AAA$1000,
                      MATCH($A142,'2025'!$C$1:$C$1000,0), 
                      MATCH(C$1,'2025'!$A$1:$AAA$1,0)),
                INDEX('2024'!$A$1:$AAA$1000, 
                      MATCH($A142,'2024'!$C$1:$C$1000,0), 
                      MATCH(C$1,'2024'!$A$1:$AAA$1,0))),
                INDEX(Hours!$A$1:$AAF$1000, 
                      MATCH($A142,Hours!$A$1:$A$1000,0), 
                      MATCH(C$1,Hours!$A$1:$AAF$1,0)))
,"")</f>
        <v>5</v>
      </c>
      <c r="D142" s="29">
        <f t="array" ref="D142">IFNA(IFNA(IFNA(INDEX('2025'!$A$1:$AAA$1000,
                      MATCH($A142,'2025'!$C$1:$C$1000,0), 
                      MATCH(D$1,'2025'!$A$1:$AAA$1,0)),
                INDEX('2024'!$A$1:$AAA$1000, 
                      MATCH($A142,'2024'!$C$1:$C$1000,0), 
                      MATCH(D$1,'2024'!$A$1:$AAA$1,0))),
                INDEX(Hours!$A$1:$AAF$1000, 
                      MATCH($A142,Hours!$A$1:$A$1000,0), 
                      MATCH(D$1,Hours!$A$1:$AAF$1,0)))
,"")</f>
        <v>6</v>
      </c>
      <c r="E142" s="29">
        <f t="array" ref="E142">IFNA(IFNA(IFNA(INDEX('2025'!$A$1:$AAA$1000,
                      MATCH($A142,'2025'!$C$1:$C$1000,0), 
                      MATCH(E$1,'2025'!$A$1:$AAA$1,0)),
                INDEX('2024'!$A$1:$AAA$1000, 
                      MATCH($A142,'2024'!$C$1:$C$1000,0), 
                      MATCH(E$1,'2024'!$A$1:$AAA$1,0))),
                INDEX(Hours!$A$1:$AAF$1000, 
                      MATCH($A142,Hours!$A$1:$A$1000,0), 
                      MATCH(E$1,Hours!$A$1:$AAF$1,0)))
,"")</f>
        <v>7</v>
      </c>
      <c r="F142" s="29">
        <f t="array" ref="F142">IFNA(IFNA(IFNA(INDEX('2025'!$A$1:$AAA$1000,
                      MATCH($A142,'2025'!$C$1:$C$1000,0), 
                      MATCH(F$1,'2025'!$A$1:$AAA$1,0)),
                INDEX('2024'!$A$1:$AAA$1000, 
                      MATCH($A142,'2024'!$C$1:$C$1000,0), 
                      MATCH(F$1,'2024'!$A$1:$AAA$1,0))),
                INDEX(Hours!$A$1:$AAF$1000, 
                      MATCH($A142,Hours!$A$1:$A$1000,0), 
                      MATCH(F$1,Hours!$A$1:$AAF$1,0)))
,"")</f>
        <v>6</v>
      </c>
      <c r="G142" s="29">
        <f t="array" ref="G142">IFNA(IFNA(IFNA(INDEX('2025'!$A$1:$AAA$1000,
                      MATCH($A142,'2025'!$C$1:$C$1000,0), 
                      MATCH(G$1,'2025'!$A$1:$AAA$1,0)),
                INDEX('2024'!$A$1:$AAA$1000, 
                      MATCH($A142,'2024'!$C$1:$C$1000,0), 
                      MATCH(G$1,'2024'!$A$1:$AAA$1,0))),
                INDEX(Hours!$A$1:$AAF$1000, 
                      MATCH($A142,Hours!$A$1:$A$1000,0), 
                      MATCH(G$1,Hours!$A$1:$AAF$1,0)))
,"")</f>
        <v>4</v>
      </c>
      <c r="H142" s="29" t="str">
        <f t="array" ref="H142">IFNA(IFNA(IFNA(INDEX('2025'!$A$1:$AAA$1000,
                      MATCH($A142,'2025'!$C$1:$C$1000,0), 
                      MATCH(H$1,'2025'!$A$1:$AAA$1,0)),
                INDEX('2024'!$A$1:$AAA$1000, 
                      MATCH($A142,'2024'!$C$1:$C$1000,0), 
                      MATCH(H$1,'2024'!$A$1:$AAA$1,0))),
                INDEX(Hours!$A$1:$AAF$1000, 
                      MATCH($A142,Hours!$A$1:$A$1000,0), 
                      MATCH(H$1,Hours!$A$1:$AAF$1,0)))
,"")</f>
        <v/>
      </c>
      <c r="I142" s="29" t="str">
        <f t="array" ref="I142">IFNA(IFNA(IFNA(INDEX('2025'!$A$1:$AAA$1000,
                      MATCH($A142,'2025'!$C$1:$C$1000,0), 
                      MATCH(I$1,'2025'!$A$1:$AAA$1,0)),
                INDEX('2024'!$A$1:$AAA$1000, 
                      MATCH($A142,'2024'!$C$1:$C$1000,0), 
                      MATCH(I$1,'2024'!$A$1:$AAA$1,0))),
                INDEX(Hours!$A$1:$AAF$1000, 
                      MATCH($A142,Hours!$A$1:$A$1000,0), 
                      MATCH(I$1,Hours!$A$1:$AAF$1,0)))
,"")</f>
        <v/>
      </c>
      <c r="J142" s="29" t="str">
        <f t="array" ref="J142">IFNA(IFNA(IFNA(INDEX('2025'!$A$1:$AAA$1000,
                      MATCH($A142,'2025'!$C$1:$C$1000,0), 
                      MATCH(J$1,'2025'!$A$1:$AAA$1,0)),
                INDEX('2024'!$A$1:$AAA$1000, 
                      MATCH($A142,'2024'!$C$1:$C$1000,0), 
                      MATCH(J$1,'2024'!$A$1:$AAA$1,0))),
                INDEX(Hours!$A$1:$AAF$1000, 
                      MATCH($A142,Hours!$A$1:$A$1000,0), 
                      MATCH(J$1,Hours!$A$1:$AAF$1,0)))
,"")</f>
        <v/>
      </c>
      <c r="K142" s="29">
        <f t="array" ref="K142">IFNA(IFNA(IFNA(INDEX('2025'!$A$1:$AAA$1000,
                      MATCH($A142,'2025'!$C$1:$C$1000,0), 
                      MATCH(K$1,'2025'!$A$1:$AAA$1,0)),
                INDEX('2024'!$A$1:$AAA$1000, 
                      MATCH($A142,'2024'!$C$1:$C$1000,0), 
                      MATCH(K$1,'2024'!$A$1:$AAA$1,0))),
                INDEX(Hours!$A$1:$AAF$1000, 
                      MATCH($A142,Hours!$A$1:$A$1000,0), 
                      MATCH(K$1,Hours!$A$1:$AAF$1,0)))
,"")</f>
        <v>4</v>
      </c>
      <c r="L142" s="29" t="str">
        <f t="array" ref="L142">IFNA(IFNA(IFNA(INDEX('2025'!$A$1:$AAA$1000,
                      MATCH($A142,'2025'!$C$1:$C$1000,0), 
                      MATCH(L$1,'2025'!$A$1:$AAA$1,0)),
                INDEX('2024'!$A$1:$AAA$1000, 
                      MATCH($A142,'2024'!$C$1:$C$1000,0), 
                      MATCH(L$1,'2024'!$A$1:$AAA$1,0))),
                INDEX(Hours!$A$1:$AAF$1000, 
                      MATCH($A142,Hours!$A$1:$A$1000,0), 
                      MATCH(L$1,Hours!$A$1:$AAF$1,0)))
,"")</f>
        <v/>
      </c>
      <c r="M142" s="29">
        <f t="array" ref="M142">IFNA(IFNA(IFNA(INDEX('2025'!$A$1:$AAA$1000,
                      MATCH($A142,'2025'!$C$1:$C$1000,0), 
                      MATCH(M$1,'2025'!$A$1:$AAA$1,0)),
                INDEX('2024'!$A$1:$AAA$1000, 
                      MATCH($A142,'2024'!$C$1:$C$1000,0), 
                      MATCH(M$1,'2024'!$A$1:$AAA$1,0))),
                INDEX(Hours!$A$1:$AAF$1000, 
                      MATCH($A142,Hours!$A$1:$A$1000,0), 
                      MATCH(M$1,Hours!$A$1:$AAF$1,0)))
,"")</f>
        <v>7</v>
      </c>
      <c r="N142" s="29" t="str">
        <f t="array" ref="N142">IFNA(IFNA(IFNA(INDEX('2025'!$A$1:$AAA$1000,
                      MATCH($A142,'2025'!$C$1:$C$1000,0), 
                      MATCH(N$1,'2025'!$A$1:$AAA$1,0)),
                INDEX('2024'!$A$1:$AAA$1000, 
                      MATCH($A142,'2024'!$C$1:$C$1000,0), 
                      MATCH(N$1,'2024'!$A$1:$AAA$1,0))),
                INDEX(Hours!$A$1:$AAF$1000, 
                      MATCH($A142,Hours!$A$1:$A$1000,0), 
                      MATCH(N$1,Hours!$A$1:$AAF$1,0)))
,"")</f>
        <v/>
      </c>
      <c r="O142" s="29">
        <f t="array" ref="O142">IFNA(IFNA(IFNA(INDEX('2025'!$A$1:$AAA$1000,
                      MATCH($A142,'2025'!$C$1:$C$1000,0), 
                      MATCH(O$1,'2025'!$A$1:$AAA$1,0)),
                INDEX('2024'!$A$1:$AAA$1000, 
                      MATCH($A142,'2024'!$C$1:$C$1000,0), 
                      MATCH(O$1,'2024'!$A$1:$AAA$1,0))),
                INDEX(Hours!$A$1:$AAF$1000, 
                      MATCH($A142,Hours!$A$1:$A$1000,0), 
                      MATCH(O$1,Hours!$A$1:$AAF$1,0)))
,"")</f>
        <v>2</v>
      </c>
      <c r="P142" s="29">
        <f t="array" ref="P142">IFNA(IFNA(IFNA(INDEX('2025'!$A$1:$AAA$1000,
                      MATCH($A142,'2025'!$C$1:$C$1000,0), 
                      MATCH(P$1,'2025'!$A$1:$AAA$1,0)),
                INDEX('2024'!$A$1:$AAA$1000, 
                      MATCH($A142,'2024'!$C$1:$C$1000,0), 
                      MATCH(P$1,'2024'!$A$1:$AAA$1,0))),
                INDEX(Hours!$A$1:$AAF$1000, 
                      MATCH($A142,Hours!$A$1:$A$1000,0), 
                      MATCH(P$1,Hours!$A$1:$AAF$1,0)))
,"")</f>
        <v>2</v>
      </c>
      <c r="Q142" s="29" t="str">
        <f t="array" ref="Q142">IFNA(IFNA(IFNA(INDEX('2025'!$A$1:$AAA$1000,
                      MATCH($A142,'2025'!$C$1:$C$1000,0), 
                      MATCH(Q$1,'2025'!$A$1:$AAA$1,0)),
                INDEX('2024'!$A$1:$AAA$1000, 
                      MATCH($A142,'2024'!$C$1:$C$1000,0), 
                      MATCH(Q$1,'2024'!$A$1:$AAA$1,0))),
                INDEX(Hours!$A$1:$AAF$1000, 
                      MATCH($A142,Hours!$A$1:$A$1000,0), 
                      MATCH(Q$1,Hours!$A$1:$AAF$1,0)))
,"")</f>
        <v/>
      </c>
      <c r="R142" s="29" t="str">
        <f t="array" ref="R142">IFNA(IFNA(IFNA(INDEX('2025'!$A$1:$AAA$1000,
                      MATCH($A142,'2025'!$C$1:$C$1000,0), 
                      MATCH(R$1,'2025'!$A$1:$AAA$1,0)),
                INDEX('2024'!$A$1:$AAA$1000, 
                      MATCH($A142,'2024'!$C$1:$C$1000,0), 
                      MATCH(R$1,'2024'!$A$1:$AAA$1,0))),
                INDEX(Hours!$A$1:$AAF$1000, 
                      MATCH($A142,Hours!$A$1:$A$1000,0), 
                      MATCH(R$1,Hours!$A$1:$AAF$1,0)))
,"")</f>
        <v/>
      </c>
      <c r="S142" s="29" t="str">
        <f t="array" ref="S142">IFNA(IFNA(IFNA(INDEX('2025'!$A$1:$AAA$1000,
                      MATCH($A142,'2025'!$C$1:$C$1000,0), 
                      MATCH(S$1,'2025'!$A$1:$AAA$1,0)),
                INDEX('2024'!$A$1:$AAA$1000, 
                      MATCH($A142,'2024'!$C$1:$C$1000,0), 
                      MATCH(S$1,'2024'!$A$1:$AAA$1,0))),
                INDEX(Hours!$A$1:$AAF$1000, 
                      MATCH($A142,Hours!$A$1:$A$1000,0), 
                      MATCH(S$1,Hours!$A$1:$AAF$1,0)))
,"")</f>
        <v/>
      </c>
      <c r="T142" s="76"/>
      <c r="U142" s="76"/>
      <c r="V142" s="76"/>
      <c r="W142" s="76"/>
      <c r="X142" s="76"/>
      <c r="Y142" s="29" t="str">
        <f t="array" ref="Y142">INDEX(Hours!$A$1:$AAF$1000, 
                      MATCH($A142,Hours!$A$1:$A$1000,0), 
                      MATCH(Y$1,Hours!$A$1:$AAF$1,0))</f>
        <v/>
      </c>
      <c r="Z142" s="76"/>
      <c r="AA142" s="76"/>
      <c r="AB142" s="76"/>
      <c r="AC142" s="76"/>
      <c r="AD142" s="76"/>
    </row>
    <row r="143" ht="22.5" hidden="1" customHeight="1">
      <c r="A143" s="25">
        <f t="shared" si="1"/>
        <v>45738</v>
      </c>
      <c r="B143" s="29">
        <f t="array" ref="B143">IFNA(IFNA(IFNA(INDEX('2025'!$A$1:$AAA$1000,
                      MATCH($A143,'2025'!$C$1:$C$1000,0), 
                      MATCH(B$1,'2025'!$A$1:$AAA$1,0)),
                INDEX('2024'!$A$1:$AAA$1000, 
                      MATCH($A143,'2024'!$C$1:$C$1000,0), 
                      MATCH(B$1,'2024'!$A$1:$AAA$1,0))),
                INDEX(Hours!$A$1:$AAF$1000, 
                      MATCH($A143,Hours!$A$1:$A$1000,0), 
                      MATCH(B$1,Hours!$A$1:$AAF$1,0)))
,"")</f>
        <v>5</v>
      </c>
      <c r="C143" s="29">
        <f t="array" ref="C143">IFNA(IFNA(IFNA(INDEX('2025'!$A$1:$AAA$1000,
                      MATCH($A143,'2025'!$C$1:$C$1000,0), 
                      MATCH(C$1,'2025'!$A$1:$AAA$1,0)),
                INDEX('2024'!$A$1:$AAA$1000, 
                      MATCH($A143,'2024'!$C$1:$C$1000,0), 
                      MATCH(C$1,'2024'!$A$1:$AAA$1,0))),
                INDEX(Hours!$A$1:$AAF$1000, 
                      MATCH($A143,Hours!$A$1:$A$1000,0), 
                      MATCH(C$1,Hours!$A$1:$AAF$1,0)))
,"")</f>
        <v>5</v>
      </c>
      <c r="D143" s="29">
        <f t="array" ref="D143">IFNA(IFNA(IFNA(INDEX('2025'!$A$1:$AAA$1000,
                      MATCH($A143,'2025'!$C$1:$C$1000,0), 
                      MATCH(D$1,'2025'!$A$1:$AAA$1,0)),
                INDEX('2024'!$A$1:$AAA$1000, 
                      MATCH($A143,'2024'!$C$1:$C$1000,0), 
                      MATCH(D$1,'2024'!$A$1:$AAA$1,0))),
                INDEX(Hours!$A$1:$AAF$1000, 
                      MATCH($A143,Hours!$A$1:$A$1000,0), 
                      MATCH(D$1,Hours!$A$1:$AAF$1,0)))
,"")</f>
        <v>6</v>
      </c>
      <c r="E143" s="29">
        <f t="array" ref="E143">IFNA(IFNA(IFNA(INDEX('2025'!$A$1:$AAA$1000,
                      MATCH($A143,'2025'!$C$1:$C$1000,0), 
                      MATCH(E$1,'2025'!$A$1:$AAA$1,0)),
                INDEX('2024'!$A$1:$AAA$1000, 
                      MATCH($A143,'2024'!$C$1:$C$1000,0), 
                      MATCH(E$1,'2024'!$A$1:$AAA$1,0))),
                INDEX(Hours!$A$1:$AAF$1000, 
                      MATCH($A143,Hours!$A$1:$A$1000,0), 
                      MATCH(E$1,Hours!$A$1:$AAF$1,0)))
,"")</f>
        <v>7</v>
      </c>
      <c r="F143" s="29">
        <f t="array" ref="F143">IFNA(IFNA(IFNA(INDEX('2025'!$A$1:$AAA$1000,
                      MATCH($A143,'2025'!$C$1:$C$1000,0), 
                      MATCH(F$1,'2025'!$A$1:$AAA$1,0)),
                INDEX('2024'!$A$1:$AAA$1000, 
                      MATCH($A143,'2024'!$C$1:$C$1000,0), 
                      MATCH(F$1,'2024'!$A$1:$AAA$1,0))),
                INDEX(Hours!$A$1:$AAF$1000, 
                      MATCH($A143,Hours!$A$1:$A$1000,0), 
                      MATCH(F$1,Hours!$A$1:$AAF$1,0)))
,"")</f>
        <v>6</v>
      </c>
      <c r="G143" s="29" t="str">
        <f t="array" ref="G143">IFNA(IFNA(IFNA(INDEX('2025'!$A$1:$AAA$1000,
                      MATCH($A143,'2025'!$C$1:$C$1000,0), 
                      MATCH(G$1,'2025'!$A$1:$AAA$1,0)),
                INDEX('2024'!$A$1:$AAA$1000, 
                      MATCH($A143,'2024'!$C$1:$C$1000,0), 
                      MATCH(G$1,'2024'!$A$1:$AAA$1,0))),
                INDEX(Hours!$A$1:$AAF$1000, 
                      MATCH($A143,Hours!$A$1:$A$1000,0), 
                      MATCH(G$1,Hours!$A$1:$AAF$1,0)))
,"")</f>
        <v/>
      </c>
      <c r="H143" s="29" t="str">
        <f t="array" ref="H143">IFNA(IFNA(IFNA(INDEX('2025'!$A$1:$AAA$1000,
                      MATCH($A143,'2025'!$C$1:$C$1000,0), 
                      MATCH(H$1,'2025'!$A$1:$AAA$1,0)),
                INDEX('2024'!$A$1:$AAA$1000, 
                      MATCH($A143,'2024'!$C$1:$C$1000,0), 
                      MATCH(H$1,'2024'!$A$1:$AAA$1,0))),
                INDEX(Hours!$A$1:$AAF$1000, 
                      MATCH($A143,Hours!$A$1:$A$1000,0), 
                      MATCH(H$1,Hours!$A$1:$AAF$1,0)))
,"")</f>
        <v/>
      </c>
      <c r="I143" s="29" t="str">
        <f t="array" ref="I143">IFNA(IFNA(IFNA(INDEX('2025'!$A$1:$AAA$1000,
                      MATCH($A143,'2025'!$C$1:$C$1000,0), 
                      MATCH(I$1,'2025'!$A$1:$AAA$1,0)),
                INDEX('2024'!$A$1:$AAA$1000, 
                      MATCH($A143,'2024'!$C$1:$C$1000,0), 
                      MATCH(I$1,'2024'!$A$1:$AAA$1,0))),
                INDEX(Hours!$A$1:$AAF$1000, 
                      MATCH($A143,Hours!$A$1:$A$1000,0), 
                      MATCH(I$1,Hours!$A$1:$AAF$1,0)))
,"")</f>
        <v/>
      </c>
      <c r="J143" s="29" t="str">
        <f t="array" ref="J143">IFNA(IFNA(IFNA(INDEX('2025'!$A$1:$AAA$1000,
                      MATCH($A143,'2025'!$C$1:$C$1000,0), 
                      MATCH(J$1,'2025'!$A$1:$AAA$1,0)),
                INDEX('2024'!$A$1:$AAA$1000, 
                      MATCH($A143,'2024'!$C$1:$C$1000,0), 
                      MATCH(J$1,'2024'!$A$1:$AAA$1,0))),
                INDEX(Hours!$A$1:$AAF$1000, 
                      MATCH($A143,Hours!$A$1:$A$1000,0), 
                      MATCH(J$1,Hours!$A$1:$AAF$1,0)))
,"")</f>
        <v/>
      </c>
      <c r="K143" s="29">
        <f t="array" ref="K143">IFNA(IFNA(IFNA(INDEX('2025'!$A$1:$AAA$1000,
                      MATCH($A143,'2025'!$C$1:$C$1000,0), 
                      MATCH(K$1,'2025'!$A$1:$AAA$1,0)),
                INDEX('2024'!$A$1:$AAA$1000, 
                      MATCH($A143,'2024'!$C$1:$C$1000,0), 
                      MATCH(K$1,'2024'!$A$1:$AAA$1,0))),
                INDEX(Hours!$A$1:$AAF$1000, 
                      MATCH($A143,Hours!$A$1:$A$1000,0), 
                      MATCH(K$1,Hours!$A$1:$AAF$1,0)))
,"")</f>
        <v>5</v>
      </c>
      <c r="L143" s="29" t="str">
        <f t="array" ref="L143">IFNA(IFNA(IFNA(INDEX('2025'!$A$1:$AAA$1000,
                      MATCH($A143,'2025'!$C$1:$C$1000,0), 
                      MATCH(L$1,'2025'!$A$1:$AAA$1,0)),
                INDEX('2024'!$A$1:$AAA$1000, 
                      MATCH($A143,'2024'!$C$1:$C$1000,0), 
                      MATCH(L$1,'2024'!$A$1:$AAA$1,0))),
                INDEX(Hours!$A$1:$AAF$1000, 
                      MATCH($A143,Hours!$A$1:$A$1000,0), 
                      MATCH(L$1,Hours!$A$1:$AAF$1,0)))
,"")</f>
        <v/>
      </c>
      <c r="M143" s="29">
        <f t="array" ref="M143">IFNA(IFNA(IFNA(INDEX('2025'!$A$1:$AAA$1000,
                      MATCH($A143,'2025'!$C$1:$C$1000,0), 
                      MATCH(M$1,'2025'!$A$1:$AAA$1,0)),
                INDEX('2024'!$A$1:$AAA$1000, 
                      MATCH($A143,'2024'!$C$1:$C$1000,0), 
                      MATCH(M$1,'2024'!$A$1:$AAA$1,0))),
                INDEX(Hours!$A$1:$AAF$1000, 
                      MATCH($A143,Hours!$A$1:$A$1000,0), 
                      MATCH(M$1,Hours!$A$1:$AAF$1,0)))
,"")</f>
        <v>7</v>
      </c>
      <c r="N143" s="29" t="str">
        <f t="array" ref="N143">IFNA(IFNA(IFNA(INDEX('2025'!$A$1:$AAA$1000,
                      MATCH($A143,'2025'!$C$1:$C$1000,0), 
                      MATCH(N$1,'2025'!$A$1:$AAA$1,0)),
                INDEX('2024'!$A$1:$AAA$1000, 
                      MATCH($A143,'2024'!$C$1:$C$1000,0), 
                      MATCH(N$1,'2024'!$A$1:$AAA$1,0))),
                INDEX(Hours!$A$1:$AAF$1000, 
                      MATCH($A143,Hours!$A$1:$A$1000,0), 
                      MATCH(N$1,Hours!$A$1:$AAF$1,0)))
,"")</f>
        <v/>
      </c>
      <c r="O143" s="29">
        <f t="array" ref="O143">IFNA(IFNA(IFNA(INDEX('2025'!$A$1:$AAA$1000,
                      MATCH($A143,'2025'!$C$1:$C$1000,0), 
                      MATCH(O$1,'2025'!$A$1:$AAA$1,0)),
                INDEX('2024'!$A$1:$AAA$1000, 
                      MATCH($A143,'2024'!$C$1:$C$1000,0), 
                      MATCH(O$1,'2024'!$A$1:$AAA$1,0))),
                INDEX(Hours!$A$1:$AAF$1000, 
                      MATCH($A143,Hours!$A$1:$A$1000,0), 
                      MATCH(O$1,Hours!$A$1:$AAF$1,0)))
,"")</f>
        <v>3</v>
      </c>
      <c r="P143" s="29" t="str">
        <f t="array" ref="P143">IFNA(IFNA(IFNA(INDEX('2025'!$A$1:$AAA$1000,
                      MATCH($A143,'2025'!$C$1:$C$1000,0), 
                      MATCH(P$1,'2025'!$A$1:$AAA$1,0)),
                INDEX('2024'!$A$1:$AAA$1000, 
                      MATCH($A143,'2024'!$C$1:$C$1000,0), 
                      MATCH(P$1,'2024'!$A$1:$AAA$1,0))),
                INDEX(Hours!$A$1:$AAF$1000, 
                      MATCH($A143,Hours!$A$1:$A$1000,0), 
                      MATCH(P$1,Hours!$A$1:$AAF$1,0)))
,"")</f>
        <v/>
      </c>
      <c r="Q143" s="29" t="str">
        <f t="array" ref="Q143">IFNA(IFNA(IFNA(INDEX('2025'!$A$1:$AAA$1000,
                      MATCH($A143,'2025'!$C$1:$C$1000,0), 
                      MATCH(Q$1,'2025'!$A$1:$AAA$1,0)),
                INDEX('2024'!$A$1:$AAA$1000, 
                      MATCH($A143,'2024'!$C$1:$C$1000,0), 
                      MATCH(Q$1,'2024'!$A$1:$AAA$1,0))),
                INDEX(Hours!$A$1:$AAF$1000, 
                      MATCH($A143,Hours!$A$1:$A$1000,0), 
                      MATCH(Q$1,Hours!$A$1:$AAF$1,0)))
,"")</f>
        <v/>
      </c>
      <c r="R143" s="29" t="str">
        <f t="array" ref="R143">IFNA(IFNA(IFNA(INDEX('2025'!$A$1:$AAA$1000,
                      MATCH($A143,'2025'!$C$1:$C$1000,0), 
                      MATCH(R$1,'2025'!$A$1:$AAA$1,0)),
                INDEX('2024'!$A$1:$AAA$1000, 
                      MATCH($A143,'2024'!$C$1:$C$1000,0), 
                      MATCH(R$1,'2024'!$A$1:$AAA$1,0))),
                INDEX(Hours!$A$1:$AAF$1000, 
                      MATCH($A143,Hours!$A$1:$A$1000,0), 
                      MATCH(R$1,Hours!$A$1:$AAF$1,0)))
,"")</f>
        <v/>
      </c>
      <c r="S143" s="29" t="str">
        <f t="array" ref="S143">IFNA(IFNA(IFNA(INDEX('2025'!$A$1:$AAA$1000,
                      MATCH($A143,'2025'!$C$1:$C$1000,0), 
                      MATCH(S$1,'2025'!$A$1:$AAA$1,0)),
                INDEX('2024'!$A$1:$AAA$1000, 
                      MATCH($A143,'2024'!$C$1:$C$1000,0), 
                      MATCH(S$1,'2024'!$A$1:$AAA$1,0))),
                INDEX(Hours!$A$1:$AAF$1000, 
                      MATCH($A143,Hours!$A$1:$A$1000,0), 
                      MATCH(S$1,Hours!$A$1:$AAF$1,0)))
,"")</f>
        <v/>
      </c>
      <c r="T143" s="76"/>
      <c r="U143" s="76"/>
      <c r="V143" s="76"/>
      <c r="W143" s="76"/>
      <c r="X143" s="76"/>
      <c r="Y143" s="29" t="str">
        <f t="array" ref="Y143">INDEX(Hours!$A$1:$AAF$1000, 
                      MATCH($A143,Hours!$A$1:$A$1000,0), 
                      MATCH(Y$1,Hours!$A$1:$AAF$1,0))</f>
        <v/>
      </c>
      <c r="Z143" s="76"/>
      <c r="AA143" s="76"/>
      <c r="AB143" s="76"/>
      <c r="AC143" s="76"/>
      <c r="AD143" s="76"/>
    </row>
    <row r="144" ht="22.5" hidden="1" customHeight="1">
      <c r="A144" s="25">
        <f t="shared" si="1"/>
        <v>45739</v>
      </c>
      <c r="B144" s="29">
        <f t="array" ref="B144">IFNA(IFNA(IFNA(INDEX('2025'!$A$1:$AAA$1000,
                      MATCH($A144,'2025'!$C$1:$C$1000,0), 
                      MATCH(B$1,'2025'!$A$1:$AAA$1,0)),
                INDEX('2024'!$A$1:$AAA$1000, 
                      MATCH($A144,'2024'!$C$1:$C$1000,0), 
                      MATCH(B$1,'2024'!$A$1:$AAA$1,0))),
                INDEX(Hours!$A$1:$AAF$1000, 
                      MATCH($A144,Hours!$A$1:$A$1000,0), 
                      MATCH(B$1,Hours!$A$1:$AAF$1,0)))
,"")</f>
        <v>5</v>
      </c>
      <c r="C144" s="29">
        <f t="array" ref="C144">IFNA(IFNA(IFNA(INDEX('2025'!$A$1:$AAA$1000,
                      MATCH($A144,'2025'!$C$1:$C$1000,0), 
                      MATCH(C$1,'2025'!$A$1:$AAA$1,0)),
                INDEX('2024'!$A$1:$AAA$1000, 
                      MATCH($A144,'2024'!$C$1:$C$1000,0), 
                      MATCH(C$1,'2024'!$A$1:$AAA$1,0))),
                INDEX(Hours!$A$1:$AAF$1000, 
                      MATCH($A144,Hours!$A$1:$A$1000,0), 
                      MATCH(C$1,Hours!$A$1:$AAF$1,0)))
,"")</f>
        <v>5</v>
      </c>
      <c r="D144" s="29">
        <f t="array" ref="D144">IFNA(IFNA(IFNA(INDEX('2025'!$A$1:$AAA$1000,
                      MATCH($A144,'2025'!$C$1:$C$1000,0), 
                      MATCH(D$1,'2025'!$A$1:$AAA$1,0)),
                INDEX('2024'!$A$1:$AAA$1000, 
                      MATCH($A144,'2024'!$C$1:$C$1000,0), 
                      MATCH(D$1,'2024'!$A$1:$AAA$1,0))),
                INDEX(Hours!$A$1:$AAF$1000, 
                      MATCH($A144,Hours!$A$1:$A$1000,0), 
                      MATCH(D$1,Hours!$A$1:$AAF$1,0)))
,"")</f>
        <v>6</v>
      </c>
      <c r="E144" s="29">
        <f t="array" ref="E144">IFNA(IFNA(IFNA(INDEX('2025'!$A$1:$AAA$1000,
                      MATCH($A144,'2025'!$C$1:$C$1000,0), 
                      MATCH(E$1,'2025'!$A$1:$AAA$1,0)),
                INDEX('2024'!$A$1:$AAA$1000, 
                      MATCH($A144,'2024'!$C$1:$C$1000,0), 
                      MATCH(E$1,'2024'!$A$1:$AAA$1,0))),
                INDEX(Hours!$A$1:$AAF$1000, 
                      MATCH($A144,Hours!$A$1:$A$1000,0), 
                      MATCH(E$1,Hours!$A$1:$AAF$1,0)))
,"")</f>
        <v>7</v>
      </c>
      <c r="F144" s="29">
        <f t="array" ref="F144">IFNA(IFNA(IFNA(INDEX('2025'!$A$1:$AAA$1000,
                      MATCH($A144,'2025'!$C$1:$C$1000,0), 
                      MATCH(F$1,'2025'!$A$1:$AAA$1,0)),
                INDEX('2024'!$A$1:$AAA$1000, 
                      MATCH($A144,'2024'!$C$1:$C$1000,0), 
                      MATCH(F$1,'2024'!$A$1:$AAA$1,0))),
                INDEX(Hours!$A$1:$AAF$1000, 
                      MATCH($A144,Hours!$A$1:$A$1000,0), 
                      MATCH(F$1,Hours!$A$1:$AAF$1,0)))
,"")</f>
        <v>5</v>
      </c>
      <c r="G144" s="29">
        <f t="array" ref="G144">IFNA(IFNA(IFNA(INDEX('2025'!$A$1:$AAA$1000,
                      MATCH($A144,'2025'!$C$1:$C$1000,0), 
                      MATCH(G$1,'2025'!$A$1:$AAA$1,0)),
                INDEX('2024'!$A$1:$AAA$1000, 
                      MATCH($A144,'2024'!$C$1:$C$1000,0), 
                      MATCH(G$1,'2024'!$A$1:$AAA$1,0))),
                INDEX(Hours!$A$1:$AAF$1000, 
                      MATCH($A144,Hours!$A$1:$A$1000,0), 
                      MATCH(G$1,Hours!$A$1:$AAF$1,0)))
,"")</f>
        <v>4</v>
      </c>
      <c r="H144" s="29" t="str">
        <f t="array" ref="H144">IFNA(IFNA(IFNA(INDEX('2025'!$A$1:$AAA$1000,
                      MATCH($A144,'2025'!$C$1:$C$1000,0), 
                      MATCH(H$1,'2025'!$A$1:$AAA$1,0)),
                INDEX('2024'!$A$1:$AAA$1000, 
                      MATCH($A144,'2024'!$C$1:$C$1000,0), 
                      MATCH(H$1,'2024'!$A$1:$AAA$1,0))),
                INDEX(Hours!$A$1:$AAF$1000, 
                      MATCH($A144,Hours!$A$1:$A$1000,0), 
                      MATCH(H$1,Hours!$A$1:$AAF$1,0)))
,"")</f>
        <v/>
      </c>
      <c r="I144" s="29" t="str">
        <f t="array" ref="I144">IFNA(IFNA(IFNA(INDEX('2025'!$A$1:$AAA$1000,
                      MATCH($A144,'2025'!$C$1:$C$1000,0), 
                      MATCH(I$1,'2025'!$A$1:$AAA$1,0)),
                INDEX('2024'!$A$1:$AAA$1000, 
                      MATCH($A144,'2024'!$C$1:$C$1000,0), 
                      MATCH(I$1,'2024'!$A$1:$AAA$1,0))),
                INDEX(Hours!$A$1:$AAF$1000, 
                      MATCH($A144,Hours!$A$1:$A$1000,0), 
                      MATCH(I$1,Hours!$A$1:$AAF$1,0)))
,"")</f>
        <v/>
      </c>
      <c r="J144" s="29" t="str">
        <f t="array" ref="J144">IFNA(IFNA(IFNA(INDEX('2025'!$A$1:$AAA$1000,
                      MATCH($A144,'2025'!$C$1:$C$1000,0), 
                      MATCH(J$1,'2025'!$A$1:$AAA$1,0)),
                INDEX('2024'!$A$1:$AAA$1000, 
                      MATCH($A144,'2024'!$C$1:$C$1000,0), 
                      MATCH(J$1,'2024'!$A$1:$AAA$1,0))),
                INDEX(Hours!$A$1:$AAF$1000, 
                      MATCH($A144,Hours!$A$1:$A$1000,0), 
                      MATCH(J$1,Hours!$A$1:$AAF$1,0)))
,"")</f>
        <v/>
      </c>
      <c r="K144" s="29">
        <f t="array" ref="K144">IFNA(IFNA(IFNA(INDEX('2025'!$A$1:$AAA$1000,
                      MATCH($A144,'2025'!$C$1:$C$1000,0), 
                      MATCH(K$1,'2025'!$A$1:$AAA$1,0)),
                INDEX('2024'!$A$1:$AAA$1000, 
                      MATCH($A144,'2024'!$C$1:$C$1000,0), 
                      MATCH(K$1,'2024'!$A$1:$AAA$1,0))),
                INDEX(Hours!$A$1:$AAF$1000, 
                      MATCH($A144,Hours!$A$1:$A$1000,0), 
                      MATCH(K$1,Hours!$A$1:$AAF$1,0)))
,"")</f>
        <v>4</v>
      </c>
      <c r="L144" s="29" t="str">
        <f t="array" ref="L144">IFNA(IFNA(IFNA(INDEX('2025'!$A$1:$AAA$1000,
                      MATCH($A144,'2025'!$C$1:$C$1000,0), 
                      MATCH(L$1,'2025'!$A$1:$AAA$1,0)),
                INDEX('2024'!$A$1:$AAA$1000, 
                      MATCH($A144,'2024'!$C$1:$C$1000,0), 
                      MATCH(L$1,'2024'!$A$1:$AAA$1,0))),
                INDEX(Hours!$A$1:$AAF$1000, 
                      MATCH($A144,Hours!$A$1:$A$1000,0), 
                      MATCH(L$1,Hours!$A$1:$AAF$1,0)))
,"")</f>
        <v/>
      </c>
      <c r="M144" s="29">
        <f t="array" ref="M144">IFNA(IFNA(IFNA(INDEX('2025'!$A$1:$AAA$1000,
                      MATCH($A144,'2025'!$C$1:$C$1000,0), 
                      MATCH(M$1,'2025'!$A$1:$AAA$1,0)),
                INDEX('2024'!$A$1:$AAA$1000, 
                      MATCH($A144,'2024'!$C$1:$C$1000,0), 
                      MATCH(M$1,'2024'!$A$1:$AAA$1,0))),
                INDEX(Hours!$A$1:$AAF$1000, 
                      MATCH($A144,Hours!$A$1:$A$1000,0), 
                      MATCH(M$1,Hours!$A$1:$AAF$1,0)))
,"")</f>
        <v>7</v>
      </c>
      <c r="N144" s="29" t="str">
        <f t="array" ref="N144">IFNA(IFNA(IFNA(INDEX('2025'!$A$1:$AAA$1000,
                      MATCH($A144,'2025'!$C$1:$C$1000,0), 
                      MATCH(N$1,'2025'!$A$1:$AAA$1,0)),
                INDEX('2024'!$A$1:$AAA$1000, 
                      MATCH($A144,'2024'!$C$1:$C$1000,0), 
                      MATCH(N$1,'2024'!$A$1:$AAA$1,0))),
                INDEX(Hours!$A$1:$AAF$1000, 
                      MATCH($A144,Hours!$A$1:$A$1000,0), 
                      MATCH(N$1,Hours!$A$1:$AAF$1,0)))
,"")</f>
        <v/>
      </c>
      <c r="O144" s="29">
        <f t="array" ref="O144">IFNA(IFNA(IFNA(INDEX('2025'!$A$1:$AAA$1000,
                      MATCH($A144,'2025'!$C$1:$C$1000,0), 
                      MATCH(O$1,'2025'!$A$1:$AAA$1,0)),
                INDEX('2024'!$A$1:$AAA$1000, 
                      MATCH($A144,'2024'!$C$1:$C$1000,0), 
                      MATCH(O$1,'2024'!$A$1:$AAA$1,0))),
                INDEX(Hours!$A$1:$AAF$1000, 
                      MATCH($A144,Hours!$A$1:$A$1000,0), 
                      MATCH(O$1,Hours!$A$1:$AAF$1,0)))
,"")</f>
        <v>2</v>
      </c>
      <c r="P144" s="29">
        <f t="array" ref="P144">IFNA(IFNA(IFNA(INDEX('2025'!$A$1:$AAA$1000,
                      MATCH($A144,'2025'!$C$1:$C$1000,0), 
                      MATCH(P$1,'2025'!$A$1:$AAA$1,0)),
                INDEX('2024'!$A$1:$AAA$1000, 
                      MATCH($A144,'2024'!$C$1:$C$1000,0), 
                      MATCH(P$1,'2024'!$A$1:$AAA$1,0))),
                INDEX(Hours!$A$1:$AAF$1000, 
                      MATCH($A144,Hours!$A$1:$A$1000,0), 
                      MATCH(P$1,Hours!$A$1:$AAF$1,0)))
,"")</f>
        <v>2</v>
      </c>
      <c r="Q144" s="29" t="str">
        <f t="array" ref="Q144">IFNA(IFNA(IFNA(INDEX('2025'!$A$1:$AAA$1000,
                      MATCH($A144,'2025'!$C$1:$C$1000,0), 
                      MATCH(Q$1,'2025'!$A$1:$AAA$1,0)),
                INDEX('2024'!$A$1:$AAA$1000, 
                      MATCH($A144,'2024'!$C$1:$C$1000,0), 
                      MATCH(Q$1,'2024'!$A$1:$AAA$1,0))),
                INDEX(Hours!$A$1:$AAF$1000, 
                      MATCH($A144,Hours!$A$1:$A$1000,0), 
                      MATCH(Q$1,Hours!$A$1:$AAF$1,0)))
,"")</f>
        <v/>
      </c>
      <c r="R144" s="29" t="str">
        <f t="array" ref="R144">IFNA(IFNA(IFNA(INDEX('2025'!$A$1:$AAA$1000,
                      MATCH($A144,'2025'!$C$1:$C$1000,0), 
                      MATCH(R$1,'2025'!$A$1:$AAA$1,0)),
                INDEX('2024'!$A$1:$AAA$1000, 
                      MATCH($A144,'2024'!$C$1:$C$1000,0), 
                      MATCH(R$1,'2024'!$A$1:$AAA$1,0))),
                INDEX(Hours!$A$1:$AAF$1000, 
                      MATCH($A144,Hours!$A$1:$A$1000,0), 
                      MATCH(R$1,Hours!$A$1:$AAF$1,0)))
,"")</f>
        <v/>
      </c>
      <c r="S144" s="29">
        <f t="array" ref="S144">IFNA(IFNA(IFNA(INDEX('2025'!$A$1:$AAA$1000,
                      MATCH($A144,'2025'!$C$1:$C$1000,0), 
                      MATCH(S$1,'2025'!$A$1:$AAA$1,0)),
                INDEX('2024'!$A$1:$AAA$1000, 
                      MATCH($A144,'2024'!$C$1:$C$1000,0), 
                      MATCH(S$1,'2024'!$A$1:$AAA$1,0))),
                INDEX(Hours!$A$1:$AAF$1000, 
                      MATCH($A144,Hours!$A$1:$A$1000,0), 
                      MATCH(S$1,Hours!$A$1:$AAF$1,0)))
,"")</f>
        <v>4</v>
      </c>
      <c r="T144" s="29" t="str">
        <f t="array" ref="T144">IFNA(IFNA(IFNA(INDEX('2025'!$A$1:$AAA$1000,
                      MATCH($A144,'2025'!$C$1:$C$1000,0), 
                      MATCH(T$1,'2025'!$A$1:$AAA$1,0)),
                INDEX('2024'!$A$1:$AAA$1000, 
                      MATCH($A144,'2024'!$C$1:$C$1000,0), 
                      MATCH(T$1,'2024'!$A$1:$AAA$1,0))),
                INDEX(Hours!$A$1:$AAF$1000, 
                      MATCH($A144,Hours!$A$1:$A$1000,0), 
                      MATCH(T$1,Hours!$A$1:$AAF$1,0)))
,"")</f>
        <v/>
      </c>
      <c r="U144" s="76"/>
      <c r="V144" s="76"/>
      <c r="W144" s="76"/>
      <c r="X144" s="76"/>
      <c r="Y144" s="29" t="str">
        <f t="array" ref="Y144">INDEX(Hours!$A$1:$AAF$1000, 
                      MATCH($A144,Hours!$A$1:$A$1000,0), 
                      MATCH(Y$1,Hours!$A$1:$AAF$1,0))</f>
        <v/>
      </c>
      <c r="Z144" s="76"/>
      <c r="AA144" s="76"/>
      <c r="AB144" s="76"/>
      <c r="AC144" s="76"/>
      <c r="AD144" s="76"/>
    </row>
    <row r="145" ht="22.5" hidden="1" customHeight="1">
      <c r="A145" s="25">
        <f t="shared" si="1"/>
        <v>45740</v>
      </c>
      <c r="B145" s="29" t="str">
        <f t="array" ref="B145">IFNA(IFNA(IFNA(INDEX('2025'!$A$1:$AAA$1000,
                      MATCH($A145,'2025'!$C$1:$C$1000,0), 
                      MATCH(B$1,'2025'!$A$1:$AAA$1,0)),
                INDEX('2024'!$A$1:$AAA$1000, 
                      MATCH($A145,'2024'!$C$1:$C$1000,0), 
                      MATCH(B$1,'2024'!$A$1:$AAA$1,0))),
                INDEX(Hours!$A$1:$AAF$1000, 
                      MATCH($A145,Hours!$A$1:$A$1000,0), 
                      MATCH(B$1,Hours!$A$1:$AAF$1,0)))
,"")</f>
        <v/>
      </c>
      <c r="C145" s="29" t="str">
        <f t="array" ref="C145">IFNA(IFNA(IFNA(INDEX('2025'!$A$1:$AAA$1000,
                      MATCH($A145,'2025'!$C$1:$C$1000,0), 
                      MATCH(C$1,'2025'!$A$1:$AAA$1,0)),
                INDEX('2024'!$A$1:$AAA$1000, 
                      MATCH($A145,'2024'!$C$1:$C$1000,0), 
                      MATCH(C$1,'2024'!$A$1:$AAA$1,0))),
                INDEX(Hours!$A$1:$AAF$1000, 
                      MATCH($A145,Hours!$A$1:$A$1000,0), 
                      MATCH(C$1,Hours!$A$1:$AAF$1,0)))
,"")</f>
        <v/>
      </c>
      <c r="D145" s="29" t="str">
        <f t="array" ref="D145">IFNA(IFNA(IFNA(INDEX('2025'!$A$1:$AAA$1000,
                      MATCH($A145,'2025'!$C$1:$C$1000,0), 
                      MATCH(D$1,'2025'!$A$1:$AAA$1,0)),
                INDEX('2024'!$A$1:$AAA$1000, 
                      MATCH($A145,'2024'!$C$1:$C$1000,0), 
                      MATCH(D$1,'2024'!$A$1:$AAA$1,0))),
                INDEX(Hours!$A$1:$AAF$1000, 
                      MATCH($A145,Hours!$A$1:$A$1000,0), 
                      MATCH(D$1,Hours!$A$1:$AAF$1,0)))
,"")</f>
        <v/>
      </c>
      <c r="E145" s="29" t="str">
        <f t="array" ref="E145">IFNA(IFNA(IFNA(INDEX('2025'!$A$1:$AAA$1000,
                      MATCH($A145,'2025'!$C$1:$C$1000,0), 
                      MATCH(E$1,'2025'!$A$1:$AAA$1,0)),
                INDEX('2024'!$A$1:$AAA$1000, 
                      MATCH($A145,'2024'!$C$1:$C$1000,0), 
                      MATCH(E$1,'2024'!$A$1:$AAA$1,0))),
                INDEX(Hours!$A$1:$AAF$1000, 
                      MATCH($A145,Hours!$A$1:$A$1000,0), 
                      MATCH(E$1,Hours!$A$1:$AAF$1,0)))
,"")</f>
        <v/>
      </c>
      <c r="F145" s="29" t="str">
        <f t="array" ref="F145">IFNA(IFNA(IFNA(INDEX('2025'!$A$1:$AAA$1000,
                      MATCH($A145,'2025'!$C$1:$C$1000,0), 
                      MATCH(F$1,'2025'!$A$1:$AAA$1,0)),
                INDEX('2024'!$A$1:$AAA$1000, 
                      MATCH($A145,'2024'!$C$1:$C$1000,0), 
                      MATCH(F$1,'2024'!$A$1:$AAA$1,0))),
                INDEX(Hours!$A$1:$AAF$1000, 
                      MATCH($A145,Hours!$A$1:$A$1000,0), 
                      MATCH(F$1,Hours!$A$1:$AAF$1,0)))
,"")</f>
        <v/>
      </c>
      <c r="G145" s="29" t="str">
        <f t="array" ref="G145">IFNA(IFNA(IFNA(INDEX('2025'!$A$1:$AAA$1000,
                      MATCH($A145,'2025'!$C$1:$C$1000,0), 
                      MATCH(G$1,'2025'!$A$1:$AAA$1,0)),
                INDEX('2024'!$A$1:$AAA$1000, 
                      MATCH($A145,'2024'!$C$1:$C$1000,0), 
                      MATCH(G$1,'2024'!$A$1:$AAA$1,0))),
                INDEX(Hours!$A$1:$AAF$1000, 
                      MATCH($A145,Hours!$A$1:$A$1000,0), 
                      MATCH(G$1,Hours!$A$1:$AAF$1,0)))
,"")</f>
        <v/>
      </c>
      <c r="H145" s="29" t="str">
        <f t="array" ref="H145">IFNA(IFNA(IFNA(INDEX('2025'!$A$1:$AAA$1000,
                      MATCH($A145,'2025'!$C$1:$C$1000,0), 
                      MATCH(H$1,'2025'!$A$1:$AAA$1,0)),
                INDEX('2024'!$A$1:$AAA$1000, 
                      MATCH($A145,'2024'!$C$1:$C$1000,0), 
                      MATCH(H$1,'2024'!$A$1:$AAA$1,0))),
                INDEX(Hours!$A$1:$AAF$1000, 
                      MATCH($A145,Hours!$A$1:$A$1000,0), 
                      MATCH(H$1,Hours!$A$1:$AAF$1,0)))
,"")</f>
        <v/>
      </c>
      <c r="I145" s="29" t="str">
        <f t="array" ref="I145">IFNA(IFNA(IFNA(INDEX('2025'!$A$1:$AAA$1000,
                      MATCH($A145,'2025'!$C$1:$C$1000,0), 
                      MATCH(I$1,'2025'!$A$1:$AAA$1,0)),
                INDEX('2024'!$A$1:$AAA$1000, 
                      MATCH($A145,'2024'!$C$1:$C$1000,0), 
                      MATCH(I$1,'2024'!$A$1:$AAA$1,0))),
                INDEX(Hours!$A$1:$AAF$1000, 
                      MATCH($A145,Hours!$A$1:$A$1000,0), 
                      MATCH(I$1,Hours!$A$1:$AAF$1,0)))
,"")</f>
        <v/>
      </c>
      <c r="J145" s="29" t="str">
        <f t="array" ref="J145">IFNA(IFNA(IFNA(INDEX('2025'!$A$1:$AAA$1000,
                      MATCH($A145,'2025'!$C$1:$C$1000,0), 
                      MATCH(J$1,'2025'!$A$1:$AAA$1,0)),
                INDEX('2024'!$A$1:$AAA$1000, 
                      MATCH($A145,'2024'!$C$1:$C$1000,0), 
                      MATCH(J$1,'2024'!$A$1:$AAA$1,0))),
                INDEX(Hours!$A$1:$AAF$1000, 
                      MATCH($A145,Hours!$A$1:$A$1000,0), 
                      MATCH(J$1,Hours!$A$1:$AAF$1,0)))
,"")</f>
        <v/>
      </c>
      <c r="K145" s="29" t="str">
        <f t="array" ref="K145">IFNA(IFNA(IFNA(INDEX('2025'!$A$1:$AAA$1000,
                      MATCH($A145,'2025'!$C$1:$C$1000,0), 
                      MATCH(K$1,'2025'!$A$1:$AAA$1,0)),
                INDEX('2024'!$A$1:$AAA$1000, 
                      MATCH($A145,'2024'!$C$1:$C$1000,0), 
                      MATCH(K$1,'2024'!$A$1:$AAA$1,0))),
                INDEX(Hours!$A$1:$AAF$1000, 
                      MATCH($A145,Hours!$A$1:$A$1000,0), 
                      MATCH(K$1,Hours!$A$1:$AAF$1,0)))
,"")</f>
        <v/>
      </c>
      <c r="L145" s="29" t="str">
        <f t="array" ref="L145">IFNA(IFNA(IFNA(INDEX('2025'!$A$1:$AAA$1000,
                      MATCH($A145,'2025'!$C$1:$C$1000,0), 
                      MATCH(L$1,'2025'!$A$1:$AAA$1,0)),
                INDEX('2024'!$A$1:$AAA$1000, 
                      MATCH($A145,'2024'!$C$1:$C$1000,0), 
                      MATCH(L$1,'2024'!$A$1:$AAA$1,0))),
                INDEX(Hours!$A$1:$AAF$1000, 
                      MATCH($A145,Hours!$A$1:$A$1000,0), 
                      MATCH(L$1,Hours!$A$1:$AAF$1,0)))
,"")</f>
        <v/>
      </c>
      <c r="M145" s="29" t="str">
        <f t="array" ref="M145">IFNA(IFNA(IFNA(INDEX('2025'!$A$1:$AAA$1000,
                      MATCH($A145,'2025'!$C$1:$C$1000,0), 
                      MATCH(M$1,'2025'!$A$1:$AAA$1,0)),
                INDEX('2024'!$A$1:$AAA$1000, 
                      MATCH($A145,'2024'!$C$1:$C$1000,0), 
                      MATCH(M$1,'2024'!$A$1:$AAA$1,0))),
                INDEX(Hours!$A$1:$AAF$1000, 
                      MATCH($A145,Hours!$A$1:$A$1000,0), 
                      MATCH(M$1,Hours!$A$1:$AAF$1,0)))
,"")</f>
        <v/>
      </c>
      <c r="N145" s="29" t="str">
        <f t="array" ref="N145">IFNA(IFNA(IFNA(INDEX('2025'!$A$1:$AAA$1000,
                      MATCH($A145,'2025'!$C$1:$C$1000,0), 
                      MATCH(N$1,'2025'!$A$1:$AAA$1,0)),
                INDEX('2024'!$A$1:$AAA$1000, 
                      MATCH($A145,'2024'!$C$1:$C$1000,0), 
                      MATCH(N$1,'2024'!$A$1:$AAA$1,0))),
                INDEX(Hours!$A$1:$AAF$1000, 
                      MATCH($A145,Hours!$A$1:$A$1000,0), 
                      MATCH(N$1,Hours!$A$1:$AAF$1,0)))
,"")</f>
        <v/>
      </c>
      <c r="O145" s="29" t="str">
        <f t="array" ref="O145">IFNA(IFNA(IFNA(INDEX('2025'!$A$1:$AAA$1000,
                      MATCH($A145,'2025'!$C$1:$C$1000,0), 
                      MATCH(O$1,'2025'!$A$1:$AAA$1,0)),
                INDEX('2024'!$A$1:$AAA$1000, 
                      MATCH($A145,'2024'!$C$1:$C$1000,0), 
                      MATCH(O$1,'2024'!$A$1:$AAA$1,0))),
                INDEX(Hours!$A$1:$AAF$1000, 
                      MATCH($A145,Hours!$A$1:$A$1000,0), 
                      MATCH(O$1,Hours!$A$1:$AAF$1,0)))
,"")</f>
        <v/>
      </c>
      <c r="P145" s="29" t="str">
        <f t="array" ref="P145">IFNA(IFNA(IFNA(INDEX('2025'!$A$1:$AAA$1000,
                      MATCH($A145,'2025'!$C$1:$C$1000,0), 
                      MATCH(P$1,'2025'!$A$1:$AAA$1,0)),
                INDEX('2024'!$A$1:$AAA$1000, 
                      MATCH($A145,'2024'!$C$1:$C$1000,0), 
                      MATCH(P$1,'2024'!$A$1:$AAA$1,0))),
                INDEX(Hours!$A$1:$AAF$1000, 
                      MATCH($A145,Hours!$A$1:$A$1000,0), 
                      MATCH(P$1,Hours!$A$1:$AAF$1,0)))
,"")</f>
        <v/>
      </c>
      <c r="Q145" s="29" t="str">
        <f t="array" ref="Q145">IFNA(IFNA(IFNA(INDEX('2025'!$A$1:$AAA$1000,
                      MATCH($A145,'2025'!$C$1:$C$1000,0), 
                      MATCH(Q$1,'2025'!$A$1:$AAA$1,0)),
                INDEX('2024'!$A$1:$AAA$1000, 
                      MATCH($A145,'2024'!$C$1:$C$1000,0), 
                      MATCH(Q$1,'2024'!$A$1:$AAA$1,0))),
                INDEX(Hours!$A$1:$AAF$1000, 
                      MATCH($A145,Hours!$A$1:$A$1000,0), 
                      MATCH(Q$1,Hours!$A$1:$AAF$1,0)))
,"")</f>
        <v/>
      </c>
      <c r="R145" s="29" t="str">
        <f t="array" ref="R145">IFNA(IFNA(IFNA(INDEX('2025'!$A$1:$AAA$1000,
                      MATCH($A145,'2025'!$C$1:$C$1000,0), 
                      MATCH(R$1,'2025'!$A$1:$AAA$1,0)),
                INDEX('2024'!$A$1:$AAA$1000, 
                      MATCH($A145,'2024'!$C$1:$C$1000,0), 
                      MATCH(R$1,'2024'!$A$1:$AAA$1,0))),
                INDEX(Hours!$A$1:$AAF$1000, 
                      MATCH($A145,Hours!$A$1:$A$1000,0), 
                      MATCH(R$1,Hours!$A$1:$AAF$1,0)))
,"")</f>
        <v/>
      </c>
      <c r="S145" s="29" t="str">
        <f t="array" ref="S145">IFNA(IFNA(IFNA(INDEX('2025'!$A$1:$AAA$1000,
                      MATCH($A145,'2025'!$C$1:$C$1000,0), 
                      MATCH(S$1,'2025'!$A$1:$AAA$1,0)),
                INDEX('2024'!$A$1:$AAA$1000, 
                      MATCH($A145,'2024'!$C$1:$C$1000,0), 
                      MATCH(S$1,'2024'!$A$1:$AAA$1,0))),
                INDEX(Hours!$A$1:$AAF$1000, 
                      MATCH($A145,Hours!$A$1:$A$1000,0), 
                      MATCH(S$1,Hours!$A$1:$AAF$1,0)))
,"")</f>
        <v/>
      </c>
      <c r="T145" s="29" t="str">
        <f t="array" ref="T145">IFNA(IFNA(IFNA(INDEX('2025'!$A$1:$AAA$1000,
                      MATCH($A145,'2025'!$C$1:$C$1000,0), 
                      MATCH(T$1,'2025'!$A$1:$AAA$1,0)),
                INDEX('2024'!$A$1:$AAA$1000, 
                      MATCH($A145,'2024'!$C$1:$C$1000,0), 
                      MATCH(T$1,'2024'!$A$1:$AAA$1,0))),
                INDEX(Hours!$A$1:$AAF$1000, 
                      MATCH($A145,Hours!$A$1:$A$1000,0), 
                      MATCH(T$1,Hours!$A$1:$AAF$1,0)))
,"")</f>
        <v/>
      </c>
      <c r="U145" s="76"/>
      <c r="V145" s="76"/>
      <c r="W145" s="76"/>
      <c r="X145" s="76"/>
      <c r="Y145" s="29" t="str">
        <f t="array" ref="Y145">INDEX(Hours!$A$1:$AAF$1000, 
                      MATCH($A145,Hours!$A$1:$A$1000,0), 
                      MATCH(Y$1,Hours!$A$1:$AAF$1,0))</f>
        <v/>
      </c>
      <c r="Z145" s="76"/>
      <c r="AA145" s="76"/>
      <c r="AB145" s="76"/>
      <c r="AC145" s="76"/>
      <c r="AD145" s="76"/>
    </row>
    <row r="146" ht="22.5" hidden="1" customHeight="1">
      <c r="A146" s="25">
        <f t="shared" si="1"/>
        <v>45741</v>
      </c>
      <c r="B146" s="29" t="str">
        <f t="array" ref="B146">IFNA(IFNA(IFNA(INDEX('2025'!$A$1:$AAA$1000,
                      MATCH($A146,'2025'!$C$1:$C$1000,0), 
                      MATCH(B$1,'2025'!$A$1:$AAA$1,0)),
                INDEX('2024'!$A$1:$AAA$1000, 
                      MATCH($A146,'2024'!$C$1:$C$1000,0), 
                      MATCH(B$1,'2024'!$A$1:$AAA$1,0))),
                INDEX(Hours!$A$1:$AAF$1000, 
                      MATCH($A146,Hours!$A$1:$A$1000,0), 
                      MATCH(B$1,Hours!$A$1:$AAF$1,0)))
,"")</f>
        <v/>
      </c>
      <c r="C146" s="29" t="str">
        <f t="array" ref="C146">IFNA(IFNA(IFNA(INDEX('2025'!$A$1:$AAA$1000,
                      MATCH($A146,'2025'!$C$1:$C$1000,0), 
                      MATCH(C$1,'2025'!$A$1:$AAA$1,0)),
                INDEX('2024'!$A$1:$AAA$1000, 
                      MATCH($A146,'2024'!$C$1:$C$1000,0), 
                      MATCH(C$1,'2024'!$A$1:$AAA$1,0))),
                INDEX(Hours!$A$1:$AAF$1000, 
                      MATCH($A146,Hours!$A$1:$A$1000,0), 
                      MATCH(C$1,Hours!$A$1:$AAF$1,0)))
,"")</f>
        <v/>
      </c>
      <c r="D146" s="29" t="str">
        <f t="array" ref="D146">IFNA(IFNA(IFNA(INDEX('2025'!$A$1:$AAA$1000,
                      MATCH($A146,'2025'!$C$1:$C$1000,0), 
                      MATCH(D$1,'2025'!$A$1:$AAA$1,0)),
                INDEX('2024'!$A$1:$AAA$1000, 
                      MATCH($A146,'2024'!$C$1:$C$1000,0), 
                      MATCH(D$1,'2024'!$A$1:$AAA$1,0))),
                INDEX(Hours!$A$1:$AAF$1000, 
                      MATCH($A146,Hours!$A$1:$A$1000,0), 
                      MATCH(D$1,Hours!$A$1:$AAF$1,0)))
,"")</f>
        <v/>
      </c>
      <c r="E146" s="29" t="str">
        <f t="array" ref="E146">IFNA(IFNA(IFNA(INDEX('2025'!$A$1:$AAA$1000,
                      MATCH($A146,'2025'!$C$1:$C$1000,0), 
                      MATCH(E$1,'2025'!$A$1:$AAA$1,0)),
                INDEX('2024'!$A$1:$AAA$1000, 
                      MATCH($A146,'2024'!$C$1:$C$1000,0), 
                      MATCH(E$1,'2024'!$A$1:$AAA$1,0))),
                INDEX(Hours!$A$1:$AAF$1000, 
                      MATCH($A146,Hours!$A$1:$A$1000,0), 
                      MATCH(E$1,Hours!$A$1:$AAF$1,0)))
,"")</f>
        <v/>
      </c>
      <c r="F146" s="29" t="str">
        <f t="array" ref="F146">IFNA(IFNA(IFNA(INDEX('2025'!$A$1:$AAA$1000,
                      MATCH($A146,'2025'!$C$1:$C$1000,0), 
                      MATCH(F$1,'2025'!$A$1:$AAA$1,0)),
                INDEX('2024'!$A$1:$AAA$1000, 
                      MATCH($A146,'2024'!$C$1:$C$1000,0), 
                      MATCH(F$1,'2024'!$A$1:$AAA$1,0))),
                INDEX(Hours!$A$1:$AAF$1000, 
                      MATCH($A146,Hours!$A$1:$A$1000,0), 
                      MATCH(F$1,Hours!$A$1:$AAF$1,0)))
,"")</f>
        <v/>
      </c>
      <c r="G146" s="29" t="str">
        <f t="array" ref="G146">IFNA(IFNA(IFNA(INDEX('2025'!$A$1:$AAA$1000,
                      MATCH($A146,'2025'!$C$1:$C$1000,0), 
                      MATCH(G$1,'2025'!$A$1:$AAA$1,0)),
                INDEX('2024'!$A$1:$AAA$1000, 
                      MATCH($A146,'2024'!$C$1:$C$1000,0), 
                      MATCH(G$1,'2024'!$A$1:$AAA$1,0))),
                INDEX(Hours!$A$1:$AAF$1000, 
                      MATCH($A146,Hours!$A$1:$A$1000,0), 
                      MATCH(G$1,Hours!$A$1:$AAF$1,0)))
,"")</f>
        <v/>
      </c>
      <c r="H146" s="29" t="str">
        <f t="array" ref="H146">IFNA(IFNA(IFNA(INDEX('2025'!$A$1:$AAA$1000,
                      MATCH($A146,'2025'!$C$1:$C$1000,0), 
                      MATCH(H$1,'2025'!$A$1:$AAA$1,0)),
                INDEX('2024'!$A$1:$AAA$1000, 
                      MATCH($A146,'2024'!$C$1:$C$1000,0), 
                      MATCH(H$1,'2024'!$A$1:$AAA$1,0))),
                INDEX(Hours!$A$1:$AAF$1000, 
                      MATCH($A146,Hours!$A$1:$A$1000,0), 
                      MATCH(H$1,Hours!$A$1:$AAF$1,0)))
,"")</f>
        <v/>
      </c>
      <c r="I146" s="29" t="str">
        <f t="array" ref="I146">IFNA(IFNA(IFNA(INDEX('2025'!$A$1:$AAA$1000,
                      MATCH($A146,'2025'!$C$1:$C$1000,0), 
                      MATCH(I$1,'2025'!$A$1:$AAA$1,0)),
                INDEX('2024'!$A$1:$AAA$1000, 
                      MATCH($A146,'2024'!$C$1:$C$1000,0), 
                      MATCH(I$1,'2024'!$A$1:$AAA$1,0))),
                INDEX(Hours!$A$1:$AAF$1000, 
                      MATCH($A146,Hours!$A$1:$A$1000,0), 
                      MATCH(I$1,Hours!$A$1:$AAF$1,0)))
,"")</f>
        <v/>
      </c>
      <c r="J146" s="29" t="str">
        <f t="array" ref="J146">IFNA(IFNA(IFNA(INDEX('2025'!$A$1:$AAA$1000,
                      MATCH($A146,'2025'!$C$1:$C$1000,0), 
                      MATCH(J$1,'2025'!$A$1:$AAA$1,0)),
                INDEX('2024'!$A$1:$AAA$1000, 
                      MATCH($A146,'2024'!$C$1:$C$1000,0), 
                      MATCH(J$1,'2024'!$A$1:$AAA$1,0))),
                INDEX(Hours!$A$1:$AAF$1000, 
                      MATCH($A146,Hours!$A$1:$A$1000,0), 
                      MATCH(J$1,Hours!$A$1:$AAF$1,0)))
,"")</f>
        <v/>
      </c>
      <c r="K146" s="29" t="str">
        <f t="array" ref="K146">IFNA(IFNA(IFNA(INDEX('2025'!$A$1:$AAA$1000,
                      MATCH($A146,'2025'!$C$1:$C$1000,0), 
                      MATCH(K$1,'2025'!$A$1:$AAA$1,0)),
                INDEX('2024'!$A$1:$AAA$1000, 
                      MATCH($A146,'2024'!$C$1:$C$1000,0), 
                      MATCH(K$1,'2024'!$A$1:$AAA$1,0))),
                INDEX(Hours!$A$1:$AAF$1000, 
                      MATCH($A146,Hours!$A$1:$A$1000,0), 
                      MATCH(K$1,Hours!$A$1:$AAF$1,0)))
,"")</f>
        <v/>
      </c>
      <c r="L146" s="29" t="str">
        <f t="array" ref="L146">IFNA(IFNA(IFNA(INDEX('2025'!$A$1:$AAA$1000,
                      MATCH($A146,'2025'!$C$1:$C$1000,0), 
                      MATCH(L$1,'2025'!$A$1:$AAA$1,0)),
                INDEX('2024'!$A$1:$AAA$1000, 
                      MATCH($A146,'2024'!$C$1:$C$1000,0), 
                      MATCH(L$1,'2024'!$A$1:$AAA$1,0))),
                INDEX(Hours!$A$1:$AAF$1000, 
                      MATCH($A146,Hours!$A$1:$A$1000,0), 
                      MATCH(L$1,Hours!$A$1:$AAF$1,0)))
,"")</f>
        <v/>
      </c>
      <c r="M146" s="29" t="str">
        <f t="array" ref="M146">IFNA(IFNA(IFNA(INDEX('2025'!$A$1:$AAA$1000,
                      MATCH($A146,'2025'!$C$1:$C$1000,0), 
                      MATCH(M$1,'2025'!$A$1:$AAA$1,0)),
                INDEX('2024'!$A$1:$AAA$1000, 
                      MATCH($A146,'2024'!$C$1:$C$1000,0), 
                      MATCH(M$1,'2024'!$A$1:$AAA$1,0))),
                INDEX(Hours!$A$1:$AAF$1000, 
                      MATCH($A146,Hours!$A$1:$A$1000,0), 
                      MATCH(M$1,Hours!$A$1:$AAF$1,0)))
,"")</f>
        <v/>
      </c>
      <c r="N146" s="29" t="str">
        <f t="array" ref="N146">IFNA(IFNA(IFNA(INDEX('2025'!$A$1:$AAA$1000,
                      MATCH($A146,'2025'!$C$1:$C$1000,0), 
                      MATCH(N$1,'2025'!$A$1:$AAA$1,0)),
                INDEX('2024'!$A$1:$AAA$1000, 
                      MATCH($A146,'2024'!$C$1:$C$1000,0), 
                      MATCH(N$1,'2024'!$A$1:$AAA$1,0))),
                INDEX(Hours!$A$1:$AAF$1000, 
                      MATCH($A146,Hours!$A$1:$A$1000,0), 
                      MATCH(N$1,Hours!$A$1:$AAF$1,0)))
,"")</f>
        <v/>
      </c>
      <c r="O146" s="29" t="str">
        <f t="array" ref="O146">IFNA(IFNA(IFNA(INDEX('2025'!$A$1:$AAA$1000,
                      MATCH($A146,'2025'!$C$1:$C$1000,0), 
                      MATCH(O$1,'2025'!$A$1:$AAA$1,0)),
                INDEX('2024'!$A$1:$AAA$1000, 
                      MATCH($A146,'2024'!$C$1:$C$1000,0), 
                      MATCH(O$1,'2024'!$A$1:$AAA$1,0))),
                INDEX(Hours!$A$1:$AAF$1000, 
                      MATCH($A146,Hours!$A$1:$A$1000,0), 
                      MATCH(O$1,Hours!$A$1:$AAF$1,0)))
,"")</f>
        <v/>
      </c>
      <c r="P146" s="29" t="str">
        <f t="array" ref="P146">IFNA(IFNA(IFNA(INDEX('2025'!$A$1:$AAA$1000,
                      MATCH($A146,'2025'!$C$1:$C$1000,0), 
                      MATCH(P$1,'2025'!$A$1:$AAA$1,0)),
                INDEX('2024'!$A$1:$AAA$1000, 
                      MATCH($A146,'2024'!$C$1:$C$1000,0), 
                      MATCH(P$1,'2024'!$A$1:$AAA$1,0))),
                INDEX(Hours!$A$1:$AAF$1000, 
                      MATCH($A146,Hours!$A$1:$A$1000,0), 
                      MATCH(P$1,Hours!$A$1:$AAF$1,0)))
,"")</f>
        <v/>
      </c>
      <c r="Q146" s="29" t="str">
        <f t="array" ref="Q146">IFNA(IFNA(IFNA(INDEX('2025'!$A$1:$AAA$1000,
                      MATCH($A146,'2025'!$C$1:$C$1000,0), 
                      MATCH(Q$1,'2025'!$A$1:$AAA$1,0)),
                INDEX('2024'!$A$1:$AAA$1000, 
                      MATCH($A146,'2024'!$C$1:$C$1000,0), 
                      MATCH(Q$1,'2024'!$A$1:$AAA$1,0))),
                INDEX(Hours!$A$1:$AAF$1000, 
                      MATCH($A146,Hours!$A$1:$A$1000,0), 
                      MATCH(Q$1,Hours!$A$1:$AAF$1,0)))
,"")</f>
        <v/>
      </c>
      <c r="R146" s="29" t="str">
        <f t="array" ref="R146">IFNA(IFNA(IFNA(INDEX('2025'!$A$1:$AAA$1000,
                      MATCH($A146,'2025'!$C$1:$C$1000,0), 
                      MATCH(R$1,'2025'!$A$1:$AAA$1,0)),
                INDEX('2024'!$A$1:$AAA$1000, 
                      MATCH($A146,'2024'!$C$1:$C$1000,0), 
                      MATCH(R$1,'2024'!$A$1:$AAA$1,0))),
                INDEX(Hours!$A$1:$AAF$1000, 
                      MATCH($A146,Hours!$A$1:$A$1000,0), 
                      MATCH(R$1,Hours!$A$1:$AAF$1,0)))
,"")</f>
        <v/>
      </c>
      <c r="S146" s="29" t="str">
        <f t="array" ref="S146">IFNA(IFNA(IFNA(INDEX('2025'!$A$1:$AAA$1000,
                      MATCH($A146,'2025'!$C$1:$C$1000,0), 
                      MATCH(S$1,'2025'!$A$1:$AAA$1,0)),
                INDEX('2024'!$A$1:$AAA$1000, 
                      MATCH($A146,'2024'!$C$1:$C$1000,0), 
                      MATCH(S$1,'2024'!$A$1:$AAA$1,0))),
                INDEX(Hours!$A$1:$AAF$1000, 
                      MATCH($A146,Hours!$A$1:$A$1000,0), 
                      MATCH(S$1,Hours!$A$1:$AAF$1,0)))
,"")</f>
        <v/>
      </c>
      <c r="T146" s="29" t="str">
        <f t="array" ref="T146">IFNA(IFNA(IFNA(INDEX('2025'!$A$1:$AAA$1000,
                      MATCH($A146,'2025'!$C$1:$C$1000,0), 
                      MATCH(T$1,'2025'!$A$1:$AAA$1,0)),
                INDEX('2024'!$A$1:$AAA$1000, 
                      MATCH($A146,'2024'!$C$1:$C$1000,0), 
                      MATCH(T$1,'2024'!$A$1:$AAA$1,0))),
                INDEX(Hours!$A$1:$AAF$1000, 
                      MATCH($A146,Hours!$A$1:$A$1000,0), 
                      MATCH(T$1,Hours!$A$1:$AAF$1,0)))
,"")</f>
        <v/>
      </c>
      <c r="U146" s="76"/>
      <c r="V146" s="76"/>
      <c r="W146" s="76"/>
      <c r="X146" s="76"/>
      <c r="Y146" s="29" t="str">
        <f t="array" ref="Y146">INDEX(Hours!$A$1:$AAF$1000, 
                      MATCH($A146,Hours!$A$1:$A$1000,0), 
                      MATCH(Y$1,Hours!$A$1:$AAF$1,0))</f>
        <v/>
      </c>
      <c r="Z146" s="76"/>
      <c r="AA146" s="76"/>
      <c r="AB146" s="76"/>
      <c r="AC146" s="76"/>
      <c r="AD146" s="76"/>
    </row>
    <row r="147" ht="22.5" hidden="1" customHeight="1">
      <c r="A147" s="25">
        <f t="shared" si="1"/>
        <v>45742</v>
      </c>
      <c r="B147" s="29">
        <f t="array" ref="B147">IFNA(IFNA(IFNA(INDEX('2025'!$A$1:$AAA$1000,
                      MATCH($A147,'2025'!$C$1:$C$1000,0), 
                      MATCH(B$1,'2025'!$A$1:$AAA$1,0)),
                INDEX('2024'!$A$1:$AAA$1000, 
                      MATCH($A147,'2024'!$C$1:$C$1000,0), 
                      MATCH(B$1,'2024'!$A$1:$AAA$1,0))),
                INDEX(Hours!$A$1:$AAF$1000, 
                      MATCH($A147,Hours!$A$1:$A$1000,0), 
                      MATCH(B$1,Hours!$A$1:$AAF$1,0)))
,"")</f>
        <v>5</v>
      </c>
      <c r="C147" s="29">
        <f t="array" ref="C147">IFNA(IFNA(IFNA(INDEX('2025'!$A$1:$AAA$1000,
                      MATCH($A147,'2025'!$C$1:$C$1000,0), 
                      MATCH(C$1,'2025'!$A$1:$AAA$1,0)),
                INDEX('2024'!$A$1:$AAA$1000, 
                      MATCH($A147,'2024'!$C$1:$C$1000,0), 
                      MATCH(C$1,'2024'!$A$1:$AAA$1,0))),
                INDEX(Hours!$A$1:$AAF$1000, 
                      MATCH($A147,Hours!$A$1:$A$1000,0), 
                      MATCH(C$1,Hours!$A$1:$AAF$1,0)))
,"")</f>
        <v>5</v>
      </c>
      <c r="D147" s="29">
        <f t="array" ref="D147">IFNA(IFNA(IFNA(INDEX('2025'!$A$1:$AAA$1000,
                      MATCH($A147,'2025'!$C$1:$C$1000,0), 
                      MATCH(D$1,'2025'!$A$1:$AAA$1,0)),
                INDEX('2024'!$A$1:$AAA$1000, 
                      MATCH($A147,'2024'!$C$1:$C$1000,0), 
                      MATCH(D$1,'2024'!$A$1:$AAA$1,0))),
                INDEX(Hours!$A$1:$AAF$1000, 
                      MATCH($A147,Hours!$A$1:$A$1000,0), 
                      MATCH(D$1,Hours!$A$1:$AAF$1,0)))
,"")</f>
        <v>6</v>
      </c>
      <c r="E147" s="29">
        <f t="array" ref="E147">IFNA(IFNA(IFNA(INDEX('2025'!$A$1:$AAA$1000,
                      MATCH($A147,'2025'!$C$1:$C$1000,0), 
                      MATCH(E$1,'2025'!$A$1:$AAA$1,0)),
                INDEX('2024'!$A$1:$AAA$1000, 
                      MATCH($A147,'2024'!$C$1:$C$1000,0), 
                      MATCH(E$1,'2024'!$A$1:$AAA$1,0))),
                INDEX(Hours!$A$1:$AAF$1000, 
                      MATCH($A147,Hours!$A$1:$A$1000,0), 
                      MATCH(E$1,Hours!$A$1:$AAF$1,0)))
,"")</f>
        <v>7</v>
      </c>
      <c r="F147" s="29">
        <f t="array" ref="F147">IFNA(IFNA(IFNA(INDEX('2025'!$A$1:$AAA$1000,
                      MATCH($A147,'2025'!$C$1:$C$1000,0), 
                      MATCH(F$1,'2025'!$A$1:$AAA$1,0)),
                INDEX('2024'!$A$1:$AAA$1000, 
                      MATCH($A147,'2024'!$C$1:$C$1000,0), 
                      MATCH(F$1,'2024'!$A$1:$AAA$1,0))),
                INDEX(Hours!$A$1:$AAF$1000, 
                      MATCH($A147,Hours!$A$1:$A$1000,0), 
                      MATCH(F$1,Hours!$A$1:$AAF$1,0)))
,"")</f>
        <v>6</v>
      </c>
      <c r="G147" s="29" t="str">
        <f t="array" ref="G147">IFNA(IFNA(IFNA(INDEX('2025'!$A$1:$AAA$1000,
                      MATCH($A147,'2025'!$C$1:$C$1000,0), 
                      MATCH(G$1,'2025'!$A$1:$AAA$1,0)),
                INDEX('2024'!$A$1:$AAA$1000, 
                      MATCH($A147,'2024'!$C$1:$C$1000,0), 
                      MATCH(G$1,'2024'!$A$1:$AAA$1,0))),
                INDEX(Hours!$A$1:$AAF$1000, 
                      MATCH($A147,Hours!$A$1:$A$1000,0), 
                      MATCH(G$1,Hours!$A$1:$AAF$1,0)))
,"")</f>
        <v/>
      </c>
      <c r="H147" s="29" t="str">
        <f t="array" ref="H147">IFNA(IFNA(IFNA(INDEX('2025'!$A$1:$AAA$1000,
                      MATCH($A147,'2025'!$C$1:$C$1000,0), 
                      MATCH(H$1,'2025'!$A$1:$AAA$1,0)),
                INDEX('2024'!$A$1:$AAA$1000, 
                      MATCH($A147,'2024'!$C$1:$C$1000,0), 
                      MATCH(H$1,'2024'!$A$1:$AAA$1,0))),
                INDEX(Hours!$A$1:$AAF$1000, 
                      MATCH($A147,Hours!$A$1:$A$1000,0), 
                      MATCH(H$1,Hours!$A$1:$AAF$1,0)))
,"")</f>
        <v/>
      </c>
      <c r="I147" s="29" t="str">
        <f t="array" ref="I147">IFNA(IFNA(IFNA(INDEX('2025'!$A$1:$AAA$1000,
                      MATCH($A147,'2025'!$C$1:$C$1000,0), 
                      MATCH(I$1,'2025'!$A$1:$AAA$1,0)),
                INDEX('2024'!$A$1:$AAA$1000, 
                      MATCH($A147,'2024'!$C$1:$C$1000,0), 
                      MATCH(I$1,'2024'!$A$1:$AAA$1,0))),
                INDEX(Hours!$A$1:$AAF$1000, 
                      MATCH($A147,Hours!$A$1:$A$1000,0), 
                      MATCH(I$1,Hours!$A$1:$AAF$1,0)))
,"")</f>
        <v/>
      </c>
      <c r="J147" s="29" t="str">
        <f t="array" ref="J147">IFNA(IFNA(IFNA(INDEX('2025'!$A$1:$AAA$1000,
                      MATCH($A147,'2025'!$C$1:$C$1000,0), 
                      MATCH(J$1,'2025'!$A$1:$AAA$1,0)),
                INDEX('2024'!$A$1:$AAA$1000, 
                      MATCH($A147,'2024'!$C$1:$C$1000,0), 
                      MATCH(J$1,'2024'!$A$1:$AAA$1,0))),
                INDEX(Hours!$A$1:$AAF$1000, 
                      MATCH($A147,Hours!$A$1:$A$1000,0), 
                      MATCH(J$1,Hours!$A$1:$AAF$1,0)))
,"")</f>
        <v/>
      </c>
      <c r="K147" s="29">
        <f t="array" ref="K147">IFNA(IFNA(IFNA(INDEX('2025'!$A$1:$AAA$1000,
                      MATCH($A147,'2025'!$C$1:$C$1000,0), 
                      MATCH(K$1,'2025'!$A$1:$AAA$1,0)),
                INDEX('2024'!$A$1:$AAA$1000, 
                      MATCH($A147,'2024'!$C$1:$C$1000,0), 
                      MATCH(K$1,'2024'!$A$1:$AAA$1,0))),
                INDEX(Hours!$A$1:$AAF$1000, 
                      MATCH($A147,Hours!$A$1:$A$1000,0), 
                      MATCH(K$1,Hours!$A$1:$AAF$1,0)))
,"")</f>
        <v>4</v>
      </c>
      <c r="L147" s="29" t="str">
        <f t="array" ref="L147">IFNA(IFNA(IFNA(INDEX('2025'!$A$1:$AAA$1000,
                      MATCH($A147,'2025'!$C$1:$C$1000,0), 
                      MATCH(L$1,'2025'!$A$1:$AAA$1,0)),
                INDEX('2024'!$A$1:$AAA$1000, 
                      MATCH($A147,'2024'!$C$1:$C$1000,0), 
                      MATCH(L$1,'2024'!$A$1:$AAA$1,0))),
                INDEX(Hours!$A$1:$AAF$1000, 
                      MATCH($A147,Hours!$A$1:$A$1000,0), 
                      MATCH(L$1,Hours!$A$1:$AAF$1,0)))
,"")</f>
        <v/>
      </c>
      <c r="M147" s="29">
        <f t="array" ref="M147">IFNA(IFNA(IFNA(INDEX('2025'!$A$1:$AAA$1000,
                      MATCH($A147,'2025'!$C$1:$C$1000,0), 
                      MATCH(M$1,'2025'!$A$1:$AAA$1,0)),
                INDEX('2024'!$A$1:$AAA$1000, 
                      MATCH($A147,'2024'!$C$1:$C$1000,0), 
                      MATCH(M$1,'2024'!$A$1:$AAA$1,0))),
                INDEX(Hours!$A$1:$AAF$1000, 
                      MATCH($A147,Hours!$A$1:$A$1000,0), 
                      MATCH(M$1,Hours!$A$1:$AAF$1,0)))
,"")</f>
        <v>7</v>
      </c>
      <c r="N147" s="29" t="str">
        <f t="array" ref="N147">IFNA(IFNA(IFNA(INDEX('2025'!$A$1:$AAA$1000,
                      MATCH($A147,'2025'!$C$1:$C$1000,0), 
                      MATCH(N$1,'2025'!$A$1:$AAA$1,0)),
                INDEX('2024'!$A$1:$AAA$1000, 
                      MATCH($A147,'2024'!$C$1:$C$1000,0), 
                      MATCH(N$1,'2024'!$A$1:$AAA$1,0))),
                INDEX(Hours!$A$1:$AAF$1000, 
                      MATCH($A147,Hours!$A$1:$A$1000,0), 
                      MATCH(N$1,Hours!$A$1:$AAF$1,0)))
,"")</f>
        <v/>
      </c>
      <c r="O147" s="29">
        <f t="array" ref="O147">IFNA(IFNA(IFNA(INDEX('2025'!$A$1:$AAA$1000,
                      MATCH($A147,'2025'!$C$1:$C$1000,0), 
                      MATCH(O$1,'2025'!$A$1:$AAA$1,0)),
                INDEX('2024'!$A$1:$AAA$1000, 
                      MATCH($A147,'2024'!$C$1:$C$1000,0), 
                      MATCH(O$1,'2024'!$A$1:$AAA$1,0))),
                INDEX(Hours!$A$1:$AAF$1000, 
                      MATCH($A147,Hours!$A$1:$A$1000,0), 
                      MATCH(O$1,Hours!$A$1:$AAF$1,0)))
,"")</f>
        <v>2</v>
      </c>
      <c r="P147" s="29">
        <f t="array" ref="P147">IFNA(IFNA(IFNA(INDEX('2025'!$A$1:$AAA$1000,
                      MATCH($A147,'2025'!$C$1:$C$1000,0), 
                      MATCH(P$1,'2025'!$A$1:$AAA$1,0)),
                INDEX('2024'!$A$1:$AAA$1000, 
                      MATCH($A147,'2024'!$C$1:$C$1000,0), 
                      MATCH(P$1,'2024'!$A$1:$AAA$1,0))),
                INDEX(Hours!$A$1:$AAF$1000, 
                      MATCH($A147,Hours!$A$1:$A$1000,0), 
                      MATCH(P$1,Hours!$A$1:$AAF$1,0)))
,"")</f>
        <v>2</v>
      </c>
      <c r="Q147" s="29" t="str">
        <f t="array" ref="Q147">IFNA(IFNA(IFNA(INDEX('2025'!$A$1:$AAA$1000,
                      MATCH($A147,'2025'!$C$1:$C$1000,0), 
                      MATCH(Q$1,'2025'!$A$1:$AAA$1,0)),
                INDEX('2024'!$A$1:$AAA$1000, 
                      MATCH($A147,'2024'!$C$1:$C$1000,0), 
                      MATCH(Q$1,'2024'!$A$1:$AAA$1,0))),
                INDEX(Hours!$A$1:$AAF$1000, 
                      MATCH($A147,Hours!$A$1:$A$1000,0), 
                      MATCH(Q$1,Hours!$A$1:$AAF$1,0)))
,"")</f>
        <v/>
      </c>
      <c r="R147" s="29" t="str">
        <f t="array" ref="R147">IFNA(IFNA(IFNA(INDEX('2025'!$A$1:$AAA$1000,
                      MATCH($A147,'2025'!$C$1:$C$1000,0), 
                      MATCH(R$1,'2025'!$A$1:$AAA$1,0)),
                INDEX('2024'!$A$1:$AAA$1000, 
                      MATCH($A147,'2024'!$C$1:$C$1000,0), 
                      MATCH(R$1,'2024'!$A$1:$AAA$1,0))),
                INDEX(Hours!$A$1:$AAF$1000, 
                      MATCH($A147,Hours!$A$1:$A$1000,0), 
                      MATCH(R$1,Hours!$A$1:$AAF$1,0)))
,"")</f>
        <v/>
      </c>
      <c r="S147" s="29" t="str">
        <f t="array" ref="S147">IFNA(IFNA(IFNA(INDEX('2025'!$A$1:$AAA$1000,
                      MATCH($A147,'2025'!$C$1:$C$1000,0), 
                      MATCH(S$1,'2025'!$A$1:$AAA$1,0)),
                INDEX('2024'!$A$1:$AAA$1000, 
                      MATCH($A147,'2024'!$C$1:$C$1000,0), 
                      MATCH(S$1,'2024'!$A$1:$AAA$1,0))),
                INDEX(Hours!$A$1:$AAF$1000, 
                      MATCH($A147,Hours!$A$1:$A$1000,0), 
                      MATCH(S$1,Hours!$A$1:$AAF$1,0)))
,"")</f>
        <v/>
      </c>
      <c r="T147" s="29" t="str">
        <f t="array" ref="T147">IFNA(IFNA(IFNA(INDEX('2025'!$A$1:$AAA$1000,
                      MATCH($A147,'2025'!$C$1:$C$1000,0), 
                      MATCH(T$1,'2025'!$A$1:$AAA$1,0)),
                INDEX('2024'!$A$1:$AAA$1000, 
                      MATCH($A147,'2024'!$C$1:$C$1000,0), 
                      MATCH(T$1,'2024'!$A$1:$AAA$1,0))),
                INDEX(Hours!$A$1:$AAF$1000, 
                      MATCH($A147,Hours!$A$1:$A$1000,0), 
                      MATCH(T$1,Hours!$A$1:$AAF$1,0)))
,"")</f>
        <v/>
      </c>
      <c r="U147" s="76"/>
      <c r="V147" s="76"/>
      <c r="W147" s="76"/>
      <c r="X147" s="76"/>
      <c r="Y147" s="29" t="str">
        <f t="array" ref="Y147">INDEX(Hours!$A$1:$AAF$1000, 
                      MATCH($A147,Hours!$A$1:$A$1000,0), 
                      MATCH(Y$1,Hours!$A$1:$AAF$1,0))</f>
        <v/>
      </c>
      <c r="Z147" s="76"/>
      <c r="AA147" s="76"/>
      <c r="AB147" s="76"/>
      <c r="AC147" s="76"/>
      <c r="AD147" s="76"/>
    </row>
    <row r="148" ht="22.5" hidden="1" customHeight="1">
      <c r="A148" s="25">
        <f t="shared" si="1"/>
        <v>45743</v>
      </c>
      <c r="B148" s="29">
        <f t="array" ref="B148">IFNA(IFNA(IFNA(INDEX('2025'!$A$1:$AAA$1000,
                      MATCH($A148,'2025'!$C$1:$C$1000,0), 
                      MATCH(B$1,'2025'!$A$1:$AAA$1,0)),
                INDEX('2024'!$A$1:$AAA$1000, 
                      MATCH($A148,'2024'!$C$1:$C$1000,0), 
                      MATCH(B$1,'2024'!$A$1:$AAA$1,0))),
                INDEX(Hours!$A$1:$AAF$1000, 
                      MATCH($A148,Hours!$A$1:$A$1000,0), 
                      MATCH(B$1,Hours!$A$1:$AAF$1,0)))
,"")</f>
        <v>5</v>
      </c>
      <c r="C148" s="29" t="str">
        <f t="array" ref="C148">IFNA(IFNA(IFNA(INDEX('2025'!$A$1:$AAA$1000,
                      MATCH($A148,'2025'!$C$1:$C$1000,0), 
                      MATCH(C$1,'2025'!$A$1:$AAA$1,0)),
                INDEX('2024'!$A$1:$AAA$1000, 
                      MATCH($A148,'2024'!$C$1:$C$1000,0), 
                      MATCH(C$1,'2024'!$A$1:$AAA$1,0))),
                INDEX(Hours!$A$1:$AAF$1000, 
                      MATCH($A148,Hours!$A$1:$A$1000,0), 
                      MATCH(C$1,Hours!$A$1:$AAF$1,0)))
,"")</f>
        <v/>
      </c>
      <c r="D148" s="29">
        <f t="array" ref="D148">IFNA(IFNA(IFNA(INDEX('2025'!$A$1:$AAA$1000,
                      MATCH($A148,'2025'!$C$1:$C$1000,0), 
                      MATCH(D$1,'2025'!$A$1:$AAA$1,0)),
                INDEX('2024'!$A$1:$AAA$1000, 
                      MATCH($A148,'2024'!$C$1:$C$1000,0), 
                      MATCH(D$1,'2024'!$A$1:$AAA$1,0))),
                INDEX(Hours!$A$1:$AAF$1000, 
                      MATCH($A148,Hours!$A$1:$A$1000,0), 
                      MATCH(D$1,Hours!$A$1:$AAF$1,0)))
,"")</f>
        <v>6</v>
      </c>
      <c r="E148" s="29">
        <f t="array" ref="E148">IFNA(IFNA(IFNA(INDEX('2025'!$A$1:$AAA$1000,
                      MATCH($A148,'2025'!$C$1:$C$1000,0), 
                      MATCH(E$1,'2025'!$A$1:$AAA$1,0)),
                INDEX('2024'!$A$1:$AAA$1000, 
                      MATCH($A148,'2024'!$C$1:$C$1000,0), 
                      MATCH(E$1,'2024'!$A$1:$AAA$1,0))),
                INDEX(Hours!$A$1:$AAF$1000, 
                      MATCH($A148,Hours!$A$1:$A$1000,0), 
                      MATCH(E$1,Hours!$A$1:$AAF$1,0)))
,"")</f>
        <v>7</v>
      </c>
      <c r="F148" s="29" t="str">
        <f t="array" ref="F148">IFNA(IFNA(IFNA(INDEX('2025'!$A$1:$AAA$1000,
                      MATCH($A148,'2025'!$C$1:$C$1000,0), 
                      MATCH(F$1,'2025'!$A$1:$AAA$1,0)),
                INDEX('2024'!$A$1:$AAA$1000, 
                      MATCH($A148,'2024'!$C$1:$C$1000,0), 
                      MATCH(F$1,'2024'!$A$1:$AAA$1,0))),
                INDEX(Hours!$A$1:$AAF$1000, 
                      MATCH($A148,Hours!$A$1:$A$1000,0), 
                      MATCH(F$1,Hours!$A$1:$AAF$1,0)))
,"")</f>
        <v/>
      </c>
      <c r="G148" s="29" t="str">
        <f t="array" ref="G148">IFNA(IFNA(IFNA(INDEX('2025'!$A$1:$AAA$1000,
                      MATCH($A148,'2025'!$C$1:$C$1000,0), 
                      MATCH(G$1,'2025'!$A$1:$AAA$1,0)),
                INDEX('2024'!$A$1:$AAA$1000, 
                      MATCH($A148,'2024'!$C$1:$C$1000,0), 
                      MATCH(G$1,'2024'!$A$1:$AAA$1,0))),
                INDEX(Hours!$A$1:$AAF$1000, 
                      MATCH($A148,Hours!$A$1:$A$1000,0), 
                      MATCH(G$1,Hours!$A$1:$AAF$1,0)))
,"")</f>
        <v/>
      </c>
      <c r="H148" s="29" t="str">
        <f t="array" ref="H148">IFNA(IFNA(IFNA(INDEX('2025'!$A$1:$AAA$1000,
                      MATCH($A148,'2025'!$C$1:$C$1000,0), 
                      MATCH(H$1,'2025'!$A$1:$AAA$1,0)),
                INDEX('2024'!$A$1:$AAA$1000, 
                      MATCH($A148,'2024'!$C$1:$C$1000,0), 
                      MATCH(H$1,'2024'!$A$1:$AAA$1,0))),
                INDEX(Hours!$A$1:$AAF$1000, 
                      MATCH($A148,Hours!$A$1:$A$1000,0), 
                      MATCH(H$1,Hours!$A$1:$AAF$1,0)))
,"")</f>
        <v/>
      </c>
      <c r="I148" s="29">
        <f t="array" ref="I148">IFNA(IFNA(IFNA(INDEX('2025'!$A$1:$AAA$1000,
                      MATCH($A148,'2025'!$C$1:$C$1000,0), 
                      MATCH(I$1,'2025'!$A$1:$AAA$1,0)),
                INDEX('2024'!$A$1:$AAA$1000, 
                      MATCH($A148,'2024'!$C$1:$C$1000,0), 
                      MATCH(I$1,'2024'!$A$1:$AAA$1,0))),
                INDEX(Hours!$A$1:$AAF$1000, 
                      MATCH($A148,Hours!$A$1:$A$1000,0), 
                      MATCH(I$1,Hours!$A$1:$AAF$1,0)))
,"")</f>
        <v>2</v>
      </c>
      <c r="J148" s="29" t="str">
        <f t="array" ref="J148">IFNA(IFNA(IFNA(INDEX('2025'!$A$1:$AAA$1000,
                      MATCH($A148,'2025'!$C$1:$C$1000,0), 
                      MATCH(J$1,'2025'!$A$1:$AAA$1,0)),
                INDEX('2024'!$A$1:$AAA$1000, 
                      MATCH($A148,'2024'!$C$1:$C$1000,0), 
                      MATCH(J$1,'2024'!$A$1:$AAA$1,0))),
                INDEX(Hours!$A$1:$AAF$1000, 
                      MATCH($A148,Hours!$A$1:$A$1000,0), 
                      MATCH(J$1,Hours!$A$1:$AAF$1,0)))
,"")</f>
        <v/>
      </c>
      <c r="K148" s="29">
        <f t="array" ref="K148">IFNA(IFNA(IFNA(INDEX('2025'!$A$1:$AAA$1000,
                      MATCH($A148,'2025'!$C$1:$C$1000,0), 
                      MATCH(K$1,'2025'!$A$1:$AAA$1,0)),
                INDEX('2024'!$A$1:$AAA$1000, 
                      MATCH($A148,'2024'!$C$1:$C$1000,0), 
                      MATCH(K$1,'2024'!$A$1:$AAA$1,0))),
                INDEX(Hours!$A$1:$AAF$1000, 
                      MATCH($A148,Hours!$A$1:$A$1000,0), 
                      MATCH(K$1,Hours!$A$1:$AAF$1,0)))
,"")</f>
        <v>4</v>
      </c>
      <c r="L148" s="29" t="str">
        <f t="array" ref="L148">IFNA(IFNA(IFNA(INDEX('2025'!$A$1:$AAA$1000,
                      MATCH($A148,'2025'!$C$1:$C$1000,0), 
                      MATCH(L$1,'2025'!$A$1:$AAA$1,0)),
                INDEX('2024'!$A$1:$AAA$1000, 
                      MATCH($A148,'2024'!$C$1:$C$1000,0), 
                      MATCH(L$1,'2024'!$A$1:$AAA$1,0))),
                INDEX(Hours!$A$1:$AAF$1000, 
                      MATCH($A148,Hours!$A$1:$A$1000,0), 
                      MATCH(L$1,Hours!$A$1:$AAF$1,0)))
,"")</f>
        <v/>
      </c>
      <c r="M148" s="29">
        <f t="array" ref="M148">IFNA(IFNA(IFNA(INDEX('2025'!$A$1:$AAA$1000,
                      MATCH($A148,'2025'!$C$1:$C$1000,0), 
                      MATCH(M$1,'2025'!$A$1:$AAA$1,0)),
                INDEX('2024'!$A$1:$AAA$1000, 
                      MATCH($A148,'2024'!$C$1:$C$1000,0), 
                      MATCH(M$1,'2024'!$A$1:$AAA$1,0))),
                INDEX(Hours!$A$1:$AAF$1000, 
                      MATCH($A148,Hours!$A$1:$A$1000,0), 
                      MATCH(M$1,Hours!$A$1:$AAF$1,0)))
,"")</f>
        <v>7</v>
      </c>
      <c r="N148" s="29" t="str">
        <f t="array" ref="N148">IFNA(IFNA(IFNA(INDEX('2025'!$A$1:$AAA$1000,
                      MATCH($A148,'2025'!$C$1:$C$1000,0), 
                      MATCH(N$1,'2025'!$A$1:$AAA$1,0)),
                INDEX('2024'!$A$1:$AAA$1000, 
                      MATCH($A148,'2024'!$C$1:$C$1000,0), 
                      MATCH(N$1,'2024'!$A$1:$AAA$1,0))),
                INDEX(Hours!$A$1:$AAF$1000, 
                      MATCH($A148,Hours!$A$1:$A$1000,0), 
                      MATCH(N$1,Hours!$A$1:$AAF$1,0)))
,"")</f>
        <v/>
      </c>
      <c r="O148" s="29">
        <f t="array" ref="O148">IFNA(IFNA(IFNA(INDEX('2025'!$A$1:$AAA$1000,
                      MATCH($A148,'2025'!$C$1:$C$1000,0), 
                      MATCH(O$1,'2025'!$A$1:$AAA$1,0)),
                INDEX('2024'!$A$1:$AAA$1000, 
                      MATCH($A148,'2024'!$C$1:$C$1000,0), 
                      MATCH(O$1,'2024'!$A$1:$AAA$1,0))),
                INDEX(Hours!$A$1:$AAF$1000, 
                      MATCH($A148,Hours!$A$1:$A$1000,0), 
                      MATCH(O$1,Hours!$A$1:$AAF$1,0)))
,"")</f>
        <v>3</v>
      </c>
      <c r="P148" s="29">
        <f t="array" ref="P148">IFNA(IFNA(IFNA(INDEX('2025'!$A$1:$AAA$1000,
                      MATCH($A148,'2025'!$C$1:$C$1000,0), 
                      MATCH(P$1,'2025'!$A$1:$AAA$1,0)),
                INDEX('2024'!$A$1:$AAA$1000, 
                      MATCH($A148,'2024'!$C$1:$C$1000,0), 
                      MATCH(P$1,'2024'!$A$1:$AAA$1,0))),
                INDEX(Hours!$A$1:$AAF$1000, 
                      MATCH($A148,Hours!$A$1:$A$1000,0), 
                      MATCH(P$1,Hours!$A$1:$AAF$1,0)))
,"")</f>
        <v>2</v>
      </c>
      <c r="Q148" s="29" t="str">
        <f t="array" ref="Q148">IFNA(IFNA(IFNA(INDEX('2025'!$A$1:$AAA$1000,
                      MATCH($A148,'2025'!$C$1:$C$1000,0), 
                      MATCH(Q$1,'2025'!$A$1:$AAA$1,0)),
                INDEX('2024'!$A$1:$AAA$1000, 
                      MATCH($A148,'2024'!$C$1:$C$1000,0), 
                      MATCH(Q$1,'2024'!$A$1:$AAA$1,0))),
                INDEX(Hours!$A$1:$AAF$1000, 
                      MATCH($A148,Hours!$A$1:$A$1000,0), 
                      MATCH(Q$1,Hours!$A$1:$AAF$1,0)))
,"")</f>
        <v/>
      </c>
      <c r="R148" s="29">
        <f t="array" ref="R148">IFNA(IFNA(IFNA(INDEX('2025'!$A$1:$AAA$1000,
                      MATCH($A148,'2025'!$C$1:$C$1000,0), 
                      MATCH(R$1,'2025'!$A$1:$AAA$1,0)),
                INDEX('2024'!$A$1:$AAA$1000, 
                      MATCH($A148,'2024'!$C$1:$C$1000,0), 
                      MATCH(R$1,'2024'!$A$1:$AAA$1,0))),
                INDEX(Hours!$A$1:$AAF$1000, 
                      MATCH($A148,Hours!$A$1:$A$1000,0), 
                      MATCH(R$1,Hours!$A$1:$AAF$1,0)))
,"")</f>
        <v>3</v>
      </c>
      <c r="S148" s="29" t="str">
        <f t="array" ref="S148">IFNA(IFNA(IFNA(INDEX('2025'!$A$1:$AAA$1000,
                      MATCH($A148,'2025'!$C$1:$C$1000,0), 
                      MATCH(S$1,'2025'!$A$1:$AAA$1,0)),
                INDEX('2024'!$A$1:$AAA$1000, 
                      MATCH($A148,'2024'!$C$1:$C$1000,0), 
                      MATCH(S$1,'2024'!$A$1:$AAA$1,0))),
                INDEX(Hours!$A$1:$AAF$1000, 
                      MATCH($A148,Hours!$A$1:$A$1000,0), 
                      MATCH(S$1,Hours!$A$1:$AAF$1,0)))
,"")</f>
        <v/>
      </c>
      <c r="T148" s="29" t="str">
        <f t="array" ref="T148">IFNA(IFNA(IFNA(INDEX('2025'!$A$1:$AAA$1000,
                      MATCH($A148,'2025'!$C$1:$C$1000,0), 
                      MATCH(T$1,'2025'!$A$1:$AAA$1,0)),
                INDEX('2024'!$A$1:$AAA$1000, 
                      MATCH($A148,'2024'!$C$1:$C$1000,0), 
                      MATCH(T$1,'2024'!$A$1:$AAA$1,0))),
                INDEX(Hours!$A$1:$AAF$1000, 
                      MATCH($A148,Hours!$A$1:$A$1000,0), 
                      MATCH(T$1,Hours!$A$1:$AAF$1,0)))
,"")</f>
        <v/>
      </c>
      <c r="U148" s="76"/>
      <c r="V148" s="76"/>
      <c r="W148" s="76"/>
      <c r="X148" s="76"/>
      <c r="Y148" s="29" t="str">
        <f t="array" ref="Y148">INDEX(Hours!$A$1:$AAF$1000, 
                      MATCH($A148,Hours!$A$1:$A$1000,0), 
                      MATCH(Y$1,Hours!$A$1:$AAF$1,0))</f>
        <v/>
      </c>
      <c r="Z148" s="76"/>
      <c r="AA148" s="76"/>
      <c r="AB148" s="76"/>
      <c r="AC148" s="76"/>
      <c r="AD148" s="76"/>
    </row>
    <row r="149" ht="22.5" hidden="1" customHeight="1">
      <c r="A149" s="25">
        <f t="shared" si="1"/>
        <v>45744</v>
      </c>
      <c r="B149" s="29">
        <f t="array" ref="B149">IFNA(IFNA(IFNA(INDEX('2025'!$A$1:$AAA$1000,
                      MATCH($A149,'2025'!$C$1:$C$1000,0), 
                      MATCH(B$1,'2025'!$A$1:$AAA$1,0)),
                INDEX('2024'!$A$1:$AAA$1000, 
                      MATCH($A149,'2024'!$C$1:$C$1000,0), 
                      MATCH(B$1,'2024'!$A$1:$AAA$1,0))),
                INDEX(Hours!$A$1:$AAF$1000, 
                      MATCH($A149,Hours!$A$1:$A$1000,0), 
                      MATCH(B$1,Hours!$A$1:$AAF$1,0)))
,"")</f>
        <v>5</v>
      </c>
      <c r="C149" s="29">
        <f t="array" ref="C149">IFNA(IFNA(IFNA(INDEX('2025'!$A$1:$AAA$1000,
                      MATCH($A149,'2025'!$C$1:$C$1000,0), 
                      MATCH(C$1,'2025'!$A$1:$AAA$1,0)),
                INDEX('2024'!$A$1:$AAA$1000, 
                      MATCH($A149,'2024'!$C$1:$C$1000,0), 
                      MATCH(C$1,'2024'!$A$1:$AAA$1,0))),
                INDEX(Hours!$A$1:$AAF$1000, 
                      MATCH($A149,Hours!$A$1:$A$1000,0), 
                      MATCH(C$1,Hours!$A$1:$AAF$1,0)))
,"")</f>
        <v>5</v>
      </c>
      <c r="D149" s="29">
        <f t="array" ref="D149">IFNA(IFNA(IFNA(INDEX('2025'!$A$1:$AAA$1000,
                      MATCH($A149,'2025'!$C$1:$C$1000,0), 
                      MATCH(D$1,'2025'!$A$1:$AAA$1,0)),
                INDEX('2024'!$A$1:$AAA$1000, 
                      MATCH($A149,'2024'!$C$1:$C$1000,0), 
                      MATCH(D$1,'2024'!$A$1:$AAA$1,0))),
                INDEX(Hours!$A$1:$AAF$1000, 
                      MATCH($A149,Hours!$A$1:$A$1000,0), 
                      MATCH(D$1,Hours!$A$1:$AAF$1,0)))
,"")</f>
        <v>6</v>
      </c>
      <c r="E149" s="29">
        <f t="array" ref="E149">IFNA(IFNA(IFNA(INDEX('2025'!$A$1:$AAA$1000,
                      MATCH($A149,'2025'!$C$1:$C$1000,0), 
                      MATCH(E$1,'2025'!$A$1:$AAA$1,0)),
                INDEX('2024'!$A$1:$AAA$1000, 
                      MATCH($A149,'2024'!$C$1:$C$1000,0), 
                      MATCH(E$1,'2024'!$A$1:$AAA$1,0))),
                INDEX(Hours!$A$1:$AAF$1000, 
                      MATCH($A149,Hours!$A$1:$A$1000,0), 
                      MATCH(E$1,Hours!$A$1:$AAF$1,0)))
,"")</f>
        <v>7</v>
      </c>
      <c r="F149" s="29">
        <f t="array" ref="F149">IFNA(IFNA(IFNA(INDEX('2025'!$A$1:$AAA$1000,
                      MATCH($A149,'2025'!$C$1:$C$1000,0), 
                      MATCH(F$1,'2025'!$A$1:$AAA$1,0)),
                INDEX('2024'!$A$1:$AAA$1000, 
                      MATCH($A149,'2024'!$C$1:$C$1000,0), 
                      MATCH(F$1,'2024'!$A$1:$AAA$1,0))),
                INDEX(Hours!$A$1:$AAF$1000, 
                      MATCH($A149,Hours!$A$1:$A$1000,0), 
                      MATCH(F$1,Hours!$A$1:$AAF$1,0)))
,"")</f>
        <v>6</v>
      </c>
      <c r="G149" s="29" t="str">
        <f t="array" ref="G149">IFNA(IFNA(IFNA(INDEX('2025'!$A$1:$AAA$1000,
                      MATCH($A149,'2025'!$C$1:$C$1000,0), 
                      MATCH(G$1,'2025'!$A$1:$AAA$1,0)),
                INDEX('2024'!$A$1:$AAA$1000, 
                      MATCH($A149,'2024'!$C$1:$C$1000,0), 
                      MATCH(G$1,'2024'!$A$1:$AAA$1,0))),
                INDEX(Hours!$A$1:$AAF$1000, 
                      MATCH($A149,Hours!$A$1:$A$1000,0), 
                      MATCH(G$1,Hours!$A$1:$AAF$1,0)))
,"")</f>
        <v/>
      </c>
      <c r="H149" s="29" t="str">
        <f t="array" ref="H149">IFNA(IFNA(IFNA(INDEX('2025'!$A$1:$AAA$1000,
                      MATCH($A149,'2025'!$C$1:$C$1000,0), 
                      MATCH(H$1,'2025'!$A$1:$AAA$1,0)),
                INDEX('2024'!$A$1:$AAA$1000, 
                      MATCH($A149,'2024'!$C$1:$C$1000,0), 
                      MATCH(H$1,'2024'!$A$1:$AAA$1,0))),
                INDEX(Hours!$A$1:$AAF$1000, 
                      MATCH($A149,Hours!$A$1:$A$1000,0), 
                      MATCH(H$1,Hours!$A$1:$AAF$1,0)))
,"")</f>
        <v/>
      </c>
      <c r="I149" s="29">
        <f t="array" ref="I149">IFNA(IFNA(IFNA(INDEX('2025'!$A$1:$AAA$1000,
                      MATCH($A149,'2025'!$C$1:$C$1000,0), 
                      MATCH(I$1,'2025'!$A$1:$AAA$1,0)),
                INDEX('2024'!$A$1:$AAA$1000, 
                      MATCH($A149,'2024'!$C$1:$C$1000,0), 
                      MATCH(I$1,'2024'!$A$1:$AAA$1,0))),
                INDEX(Hours!$A$1:$AAF$1000, 
                      MATCH($A149,Hours!$A$1:$A$1000,0), 
                      MATCH(I$1,Hours!$A$1:$AAF$1,0)))
,"")</f>
        <v>2</v>
      </c>
      <c r="J149" s="29" t="str">
        <f t="array" ref="J149">IFNA(IFNA(IFNA(INDEX('2025'!$A$1:$AAA$1000,
                      MATCH($A149,'2025'!$C$1:$C$1000,0), 
                      MATCH(J$1,'2025'!$A$1:$AAA$1,0)),
                INDEX('2024'!$A$1:$AAA$1000, 
                      MATCH($A149,'2024'!$C$1:$C$1000,0), 
                      MATCH(J$1,'2024'!$A$1:$AAA$1,0))),
                INDEX(Hours!$A$1:$AAF$1000, 
                      MATCH($A149,Hours!$A$1:$A$1000,0), 
                      MATCH(J$1,Hours!$A$1:$AAF$1,0)))
,"")</f>
        <v/>
      </c>
      <c r="K149" s="29">
        <f t="array" ref="K149">IFNA(IFNA(IFNA(INDEX('2025'!$A$1:$AAA$1000,
                      MATCH($A149,'2025'!$C$1:$C$1000,0), 
                      MATCH(K$1,'2025'!$A$1:$AAA$1,0)),
                INDEX('2024'!$A$1:$AAA$1000, 
                      MATCH($A149,'2024'!$C$1:$C$1000,0), 
                      MATCH(K$1,'2024'!$A$1:$AAA$1,0))),
                INDEX(Hours!$A$1:$AAF$1000, 
                      MATCH($A149,Hours!$A$1:$A$1000,0), 
                      MATCH(K$1,Hours!$A$1:$AAF$1,0)))
,"")</f>
        <v>4</v>
      </c>
      <c r="L149" s="29" t="str">
        <f t="array" ref="L149">IFNA(IFNA(IFNA(INDEX('2025'!$A$1:$AAA$1000,
                      MATCH($A149,'2025'!$C$1:$C$1000,0), 
                      MATCH(L$1,'2025'!$A$1:$AAA$1,0)),
                INDEX('2024'!$A$1:$AAA$1000, 
                      MATCH($A149,'2024'!$C$1:$C$1000,0), 
                      MATCH(L$1,'2024'!$A$1:$AAA$1,0))),
                INDEX(Hours!$A$1:$AAF$1000, 
                      MATCH($A149,Hours!$A$1:$A$1000,0), 
                      MATCH(L$1,Hours!$A$1:$AAF$1,0)))
,"")</f>
        <v/>
      </c>
      <c r="M149" s="29">
        <f t="array" ref="M149">IFNA(IFNA(IFNA(INDEX('2025'!$A$1:$AAA$1000,
                      MATCH($A149,'2025'!$C$1:$C$1000,0), 
                      MATCH(M$1,'2025'!$A$1:$AAA$1,0)),
                INDEX('2024'!$A$1:$AAA$1000, 
                      MATCH($A149,'2024'!$C$1:$C$1000,0), 
                      MATCH(M$1,'2024'!$A$1:$AAA$1,0))),
                INDEX(Hours!$A$1:$AAF$1000, 
                      MATCH($A149,Hours!$A$1:$A$1000,0), 
                      MATCH(M$1,Hours!$A$1:$AAF$1,0)))
,"")</f>
        <v>7</v>
      </c>
      <c r="N149" s="29">
        <f t="array" ref="N149">IFNA(IFNA(IFNA(INDEX('2025'!$A$1:$AAA$1000,
                      MATCH($A149,'2025'!$C$1:$C$1000,0), 
                      MATCH(N$1,'2025'!$A$1:$AAA$1,0)),
                INDEX('2024'!$A$1:$AAA$1000, 
                      MATCH($A149,'2024'!$C$1:$C$1000,0), 
                      MATCH(N$1,'2024'!$A$1:$AAA$1,0))),
                INDEX(Hours!$A$1:$AAF$1000, 
                      MATCH($A149,Hours!$A$1:$A$1000,0), 
                      MATCH(N$1,Hours!$A$1:$AAF$1,0)))
,"")</f>
        <v>2</v>
      </c>
      <c r="O149" s="29">
        <f t="array" ref="O149">IFNA(IFNA(IFNA(INDEX('2025'!$A$1:$AAA$1000,
                      MATCH($A149,'2025'!$C$1:$C$1000,0), 
                      MATCH(O$1,'2025'!$A$1:$AAA$1,0)),
                INDEX('2024'!$A$1:$AAA$1000, 
                      MATCH($A149,'2024'!$C$1:$C$1000,0), 
                      MATCH(O$1,'2024'!$A$1:$AAA$1,0))),
                INDEX(Hours!$A$1:$AAF$1000, 
                      MATCH($A149,Hours!$A$1:$A$1000,0), 
                      MATCH(O$1,Hours!$A$1:$AAF$1,0)))
,"")</f>
        <v>2</v>
      </c>
      <c r="P149" s="29">
        <f t="array" ref="P149">IFNA(IFNA(IFNA(INDEX('2025'!$A$1:$AAA$1000,
                      MATCH($A149,'2025'!$C$1:$C$1000,0), 
                      MATCH(P$1,'2025'!$A$1:$AAA$1,0)),
                INDEX('2024'!$A$1:$AAA$1000, 
                      MATCH($A149,'2024'!$C$1:$C$1000,0), 
                      MATCH(P$1,'2024'!$A$1:$AAA$1,0))),
                INDEX(Hours!$A$1:$AAF$1000, 
                      MATCH($A149,Hours!$A$1:$A$1000,0), 
                      MATCH(P$1,Hours!$A$1:$AAF$1,0)))
,"")</f>
        <v>2</v>
      </c>
      <c r="Q149" s="29" t="str">
        <f t="array" ref="Q149">IFNA(IFNA(IFNA(INDEX('2025'!$A$1:$AAA$1000,
                      MATCH($A149,'2025'!$C$1:$C$1000,0), 
                      MATCH(Q$1,'2025'!$A$1:$AAA$1,0)),
                INDEX('2024'!$A$1:$AAA$1000, 
                      MATCH($A149,'2024'!$C$1:$C$1000,0), 
                      MATCH(Q$1,'2024'!$A$1:$AAA$1,0))),
                INDEX(Hours!$A$1:$AAF$1000, 
                      MATCH($A149,Hours!$A$1:$A$1000,0), 
                      MATCH(Q$1,Hours!$A$1:$AAF$1,0)))
,"")</f>
        <v/>
      </c>
      <c r="R149" s="29" t="str">
        <f t="array" ref="R149">IFNA(IFNA(IFNA(INDEX('2025'!$A$1:$AAA$1000,
                      MATCH($A149,'2025'!$C$1:$C$1000,0), 
                      MATCH(R$1,'2025'!$A$1:$AAA$1,0)),
                INDEX('2024'!$A$1:$AAA$1000, 
                      MATCH($A149,'2024'!$C$1:$C$1000,0), 
                      MATCH(R$1,'2024'!$A$1:$AAA$1,0))),
                INDEX(Hours!$A$1:$AAF$1000, 
                      MATCH($A149,Hours!$A$1:$A$1000,0), 
                      MATCH(R$1,Hours!$A$1:$AAF$1,0)))
,"")</f>
        <v/>
      </c>
      <c r="S149" s="29" t="str">
        <f t="array" ref="S149">IFNA(IFNA(IFNA(INDEX('2025'!$A$1:$AAA$1000,
                      MATCH($A149,'2025'!$C$1:$C$1000,0), 
                      MATCH(S$1,'2025'!$A$1:$AAA$1,0)),
                INDEX('2024'!$A$1:$AAA$1000, 
                      MATCH($A149,'2024'!$C$1:$C$1000,0), 
                      MATCH(S$1,'2024'!$A$1:$AAA$1,0))),
                INDEX(Hours!$A$1:$AAF$1000, 
                      MATCH($A149,Hours!$A$1:$A$1000,0), 
                      MATCH(S$1,Hours!$A$1:$AAF$1,0)))
,"")</f>
        <v/>
      </c>
      <c r="T149" s="29" t="str">
        <f t="array" ref="T149">IFNA(IFNA(IFNA(INDEX('2025'!$A$1:$AAA$1000,
                      MATCH($A149,'2025'!$C$1:$C$1000,0), 
                      MATCH(T$1,'2025'!$A$1:$AAA$1,0)),
                INDEX('2024'!$A$1:$AAA$1000, 
                      MATCH($A149,'2024'!$C$1:$C$1000,0), 
                      MATCH(T$1,'2024'!$A$1:$AAA$1,0))),
                INDEX(Hours!$A$1:$AAF$1000, 
                      MATCH($A149,Hours!$A$1:$A$1000,0), 
                      MATCH(T$1,Hours!$A$1:$AAF$1,0)))
,"")</f>
        <v/>
      </c>
      <c r="U149" s="76"/>
      <c r="V149" s="76"/>
      <c r="W149" s="76"/>
      <c r="X149" s="76"/>
      <c r="Y149" s="29" t="str">
        <f t="array" ref="Y149">INDEX(Hours!$A$1:$AAF$1000, 
                      MATCH($A149,Hours!$A$1:$A$1000,0), 
                      MATCH(Y$1,Hours!$A$1:$AAF$1,0))</f>
        <v/>
      </c>
      <c r="Z149" s="76"/>
      <c r="AA149" s="76"/>
      <c r="AB149" s="76"/>
      <c r="AC149" s="76"/>
      <c r="AD149" s="76"/>
    </row>
    <row r="150" ht="22.5" hidden="1" customHeight="1">
      <c r="A150" s="25">
        <f t="shared" si="1"/>
        <v>45745</v>
      </c>
      <c r="B150" s="29">
        <f t="array" ref="B150">IFNA(IFNA(IFNA(INDEX('2025'!$A$1:$AAA$1000,
                      MATCH($A150,'2025'!$C$1:$C$1000,0), 
                      MATCH(B$1,'2025'!$A$1:$AAA$1,0)),
                INDEX('2024'!$A$1:$AAA$1000, 
                      MATCH($A150,'2024'!$C$1:$C$1000,0), 
                      MATCH(B$1,'2024'!$A$1:$AAA$1,0))),
                INDEX(Hours!$A$1:$AAF$1000, 
                      MATCH($A150,Hours!$A$1:$A$1000,0), 
                      MATCH(B$1,Hours!$A$1:$AAF$1,0)))
,"")</f>
        <v>5</v>
      </c>
      <c r="C150" s="29">
        <f t="array" ref="C150">IFNA(IFNA(IFNA(INDEX('2025'!$A$1:$AAA$1000,
                      MATCH($A150,'2025'!$C$1:$C$1000,0), 
                      MATCH(C$1,'2025'!$A$1:$AAA$1,0)),
                INDEX('2024'!$A$1:$AAA$1000, 
                      MATCH($A150,'2024'!$C$1:$C$1000,0), 
                      MATCH(C$1,'2024'!$A$1:$AAA$1,0))),
                INDEX(Hours!$A$1:$AAF$1000, 
                      MATCH($A150,Hours!$A$1:$A$1000,0), 
                      MATCH(C$1,Hours!$A$1:$AAF$1,0)))
,"")</f>
        <v>5</v>
      </c>
      <c r="D150" s="29">
        <f t="array" ref="D150">IFNA(IFNA(IFNA(INDEX('2025'!$A$1:$AAA$1000,
                      MATCH($A150,'2025'!$C$1:$C$1000,0), 
                      MATCH(D$1,'2025'!$A$1:$AAA$1,0)),
                INDEX('2024'!$A$1:$AAA$1000, 
                      MATCH($A150,'2024'!$C$1:$C$1000,0), 
                      MATCH(D$1,'2024'!$A$1:$AAA$1,0))),
                INDEX(Hours!$A$1:$AAF$1000, 
                      MATCH($A150,Hours!$A$1:$A$1000,0), 
                      MATCH(D$1,Hours!$A$1:$AAF$1,0)))
,"")</f>
        <v>6</v>
      </c>
      <c r="E150" s="29">
        <f t="array" ref="E150">IFNA(IFNA(IFNA(INDEX('2025'!$A$1:$AAA$1000,
                      MATCH($A150,'2025'!$C$1:$C$1000,0), 
                      MATCH(E$1,'2025'!$A$1:$AAA$1,0)),
                INDEX('2024'!$A$1:$AAA$1000, 
                      MATCH($A150,'2024'!$C$1:$C$1000,0), 
                      MATCH(E$1,'2024'!$A$1:$AAA$1,0))),
                INDEX(Hours!$A$1:$AAF$1000, 
                      MATCH($A150,Hours!$A$1:$A$1000,0), 
                      MATCH(E$1,Hours!$A$1:$AAF$1,0)))
,"")</f>
        <v>7</v>
      </c>
      <c r="F150" s="29">
        <f t="array" ref="F150">IFNA(IFNA(IFNA(INDEX('2025'!$A$1:$AAA$1000,
                      MATCH($A150,'2025'!$C$1:$C$1000,0), 
                      MATCH(F$1,'2025'!$A$1:$AAA$1,0)),
                INDEX('2024'!$A$1:$AAA$1000, 
                      MATCH($A150,'2024'!$C$1:$C$1000,0), 
                      MATCH(F$1,'2024'!$A$1:$AAA$1,0))),
                INDEX(Hours!$A$1:$AAF$1000, 
                      MATCH($A150,Hours!$A$1:$A$1000,0), 
                      MATCH(F$1,Hours!$A$1:$AAF$1,0)))
,"")</f>
        <v>6</v>
      </c>
      <c r="G150" s="29">
        <f t="array" ref="G150">IFNA(IFNA(IFNA(INDEX('2025'!$A$1:$AAA$1000,
                      MATCH($A150,'2025'!$C$1:$C$1000,0), 
                      MATCH(G$1,'2025'!$A$1:$AAA$1,0)),
                INDEX('2024'!$A$1:$AAA$1000, 
                      MATCH($A150,'2024'!$C$1:$C$1000,0), 
                      MATCH(G$1,'2024'!$A$1:$AAA$1,0))),
                INDEX(Hours!$A$1:$AAF$1000, 
                      MATCH($A150,Hours!$A$1:$A$1000,0), 
                      MATCH(G$1,Hours!$A$1:$AAF$1,0)))
,"")</f>
        <v>4</v>
      </c>
      <c r="H150" s="29" t="str">
        <f t="array" ref="H150">IFNA(IFNA(IFNA(INDEX('2025'!$A$1:$AAA$1000,
                      MATCH($A150,'2025'!$C$1:$C$1000,0), 
                      MATCH(H$1,'2025'!$A$1:$AAA$1,0)),
                INDEX('2024'!$A$1:$AAA$1000, 
                      MATCH($A150,'2024'!$C$1:$C$1000,0), 
                      MATCH(H$1,'2024'!$A$1:$AAA$1,0))),
                INDEX(Hours!$A$1:$AAF$1000, 
                      MATCH($A150,Hours!$A$1:$A$1000,0), 
                      MATCH(H$1,Hours!$A$1:$AAF$1,0)))
,"")</f>
        <v/>
      </c>
      <c r="I150" s="29" t="str">
        <f t="array" ref="I150">IFNA(IFNA(IFNA(INDEX('2025'!$A$1:$AAA$1000,
                      MATCH($A150,'2025'!$C$1:$C$1000,0), 
                      MATCH(I$1,'2025'!$A$1:$AAA$1,0)),
                INDEX('2024'!$A$1:$AAA$1000, 
                      MATCH($A150,'2024'!$C$1:$C$1000,0), 
                      MATCH(I$1,'2024'!$A$1:$AAA$1,0))),
                INDEX(Hours!$A$1:$AAF$1000, 
                      MATCH($A150,Hours!$A$1:$A$1000,0), 
                      MATCH(I$1,Hours!$A$1:$AAF$1,0)))
,"")</f>
        <v/>
      </c>
      <c r="J150" s="29" t="str">
        <f t="array" ref="J150">IFNA(IFNA(IFNA(INDEX('2025'!$A$1:$AAA$1000,
                      MATCH($A150,'2025'!$C$1:$C$1000,0), 
                      MATCH(J$1,'2025'!$A$1:$AAA$1,0)),
                INDEX('2024'!$A$1:$AAA$1000, 
                      MATCH($A150,'2024'!$C$1:$C$1000,0), 
                      MATCH(J$1,'2024'!$A$1:$AAA$1,0))),
                INDEX(Hours!$A$1:$AAF$1000, 
                      MATCH($A150,Hours!$A$1:$A$1000,0), 
                      MATCH(J$1,Hours!$A$1:$AAF$1,0)))
,"")</f>
        <v/>
      </c>
      <c r="K150" s="29">
        <f t="array" ref="K150">IFNA(IFNA(IFNA(INDEX('2025'!$A$1:$AAA$1000,
                      MATCH($A150,'2025'!$C$1:$C$1000,0), 
                      MATCH(K$1,'2025'!$A$1:$AAA$1,0)),
                INDEX('2024'!$A$1:$AAA$1000, 
                      MATCH($A150,'2024'!$C$1:$C$1000,0), 
                      MATCH(K$1,'2024'!$A$1:$AAA$1,0))),
                INDEX(Hours!$A$1:$AAF$1000, 
                      MATCH($A150,Hours!$A$1:$A$1000,0), 
                      MATCH(K$1,Hours!$A$1:$AAF$1,0)))
,"")</f>
        <v>5</v>
      </c>
      <c r="L150" s="29" t="str">
        <f t="array" ref="L150">IFNA(IFNA(IFNA(INDEX('2025'!$A$1:$AAA$1000,
                      MATCH($A150,'2025'!$C$1:$C$1000,0), 
                      MATCH(L$1,'2025'!$A$1:$AAA$1,0)),
                INDEX('2024'!$A$1:$AAA$1000, 
                      MATCH($A150,'2024'!$C$1:$C$1000,0), 
                      MATCH(L$1,'2024'!$A$1:$AAA$1,0))),
                INDEX(Hours!$A$1:$AAF$1000, 
                      MATCH($A150,Hours!$A$1:$A$1000,0), 
                      MATCH(L$1,Hours!$A$1:$AAF$1,0)))
,"")</f>
        <v/>
      </c>
      <c r="M150" s="29" t="str">
        <f t="array" ref="M150">IFNA(IFNA(IFNA(INDEX('2025'!$A$1:$AAA$1000,
                      MATCH($A150,'2025'!$C$1:$C$1000,0), 
                      MATCH(M$1,'2025'!$A$1:$AAA$1,0)),
                INDEX('2024'!$A$1:$AAA$1000, 
                      MATCH($A150,'2024'!$C$1:$C$1000,0), 
                      MATCH(M$1,'2024'!$A$1:$AAA$1,0))),
                INDEX(Hours!$A$1:$AAF$1000, 
                      MATCH($A150,Hours!$A$1:$A$1000,0), 
                      MATCH(M$1,Hours!$A$1:$AAF$1,0)))
,"")</f>
        <v/>
      </c>
      <c r="N150" s="29" t="str">
        <f t="array" ref="N150">IFNA(IFNA(IFNA(INDEX('2025'!$A$1:$AAA$1000,
                      MATCH($A150,'2025'!$C$1:$C$1000,0), 
                      MATCH(N$1,'2025'!$A$1:$AAA$1,0)),
                INDEX('2024'!$A$1:$AAA$1000, 
                      MATCH($A150,'2024'!$C$1:$C$1000,0), 
                      MATCH(N$1,'2024'!$A$1:$AAA$1,0))),
                INDEX(Hours!$A$1:$AAF$1000, 
                      MATCH($A150,Hours!$A$1:$A$1000,0), 
                      MATCH(N$1,Hours!$A$1:$AAF$1,0)))
,"")</f>
        <v/>
      </c>
      <c r="O150" s="29">
        <f t="array" ref="O150">IFNA(IFNA(IFNA(INDEX('2025'!$A$1:$AAA$1000,
                      MATCH($A150,'2025'!$C$1:$C$1000,0), 
                      MATCH(O$1,'2025'!$A$1:$AAA$1,0)),
                INDEX('2024'!$A$1:$AAA$1000, 
                      MATCH($A150,'2024'!$C$1:$C$1000,0), 
                      MATCH(O$1,'2024'!$A$1:$AAA$1,0))),
                INDEX(Hours!$A$1:$AAF$1000, 
                      MATCH($A150,Hours!$A$1:$A$1000,0), 
                      MATCH(O$1,Hours!$A$1:$AAF$1,0)))
,"")</f>
        <v>4</v>
      </c>
      <c r="P150" s="29" t="str">
        <f t="array" ref="P150">IFNA(IFNA(IFNA(INDEX('2025'!$A$1:$AAA$1000,
                      MATCH($A150,'2025'!$C$1:$C$1000,0), 
                      MATCH(P$1,'2025'!$A$1:$AAA$1,0)),
                INDEX('2024'!$A$1:$AAA$1000, 
                      MATCH($A150,'2024'!$C$1:$C$1000,0), 
                      MATCH(P$1,'2024'!$A$1:$AAA$1,0))),
                INDEX(Hours!$A$1:$AAF$1000, 
                      MATCH($A150,Hours!$A$1:$A$1000,0), 
                      MATCH(P$1,Hours!$A$1:$AAF$1,0)))
,"")</f>
        <v/>
      </c>
      <c r="Q150" s="29" t="str">
        <f t="array" ref="Q150">IFNA(IFNA(IFNA(INDEX('2025'!$A$1:$AAA$1000,
                      MATCH($A150,'2025'!$C$1:$C$1000,0), 
                      MATCH(Q$1,'2025'!$A$1:$AAA$1,0)),
                INDEX('2024'!$A$1:$AAA$1000, 
                      MATCH($A150,'2024'!$C$1:$C$1000,0), 
                      MATCH(Q$1,'2024'!$A$1:$AAA$1,0))),
                INDEX(Hours!$A$1:$AAF$1000, 
                      MATCH($A150,Hours!$A$1:$A$1000,0), 
                      MATCH(Q$1,Hours!$A$1:$AAF$1,0)))
,"")</f>
        <v/>
      </c>
      <c r="R150" s="29">
        <f t="array" ref="R150">IFNA(IFNA(IFNA(INDEX('2025'!$A$1:$AAA$1000,
                      MATCH($A150,'2025'!$C$1:$C$1000,0), 
                      MATCH(R$1,'2025'!$A$1:$AAA$1,0)),
                INDEX('2024'!$A$1:$AAA$1000, 
                      MATCH($A150,'2024'!$C$1:$C$1000,0), 
                      MATCH(R$1,'2024'!$A$1:$AAA$1,0))),
                INDEX(Hours!$A$1:$AAF$1000, 
                      MATCH($A150,Hours!$A$1:$A$1000,0), 
                      MATCH(R$1,Hours!$A$1:$AAF$1,0)))
,"")</f>
        <v>3</v>
      </c>
      <c r="S150" s="29">
        <f t="array" ref="S150">IFNA(IFNA(IFNA(INDEX('2025'!$A$1:$AAA$1000,
                      MATCH($A150,'2025'!$C$1:$C$1000,0), 
                      MATCH(S$1,'2025'!$A$1:$AAA$1,0)),
                INDEX('2024'!$A$1:$AAA$1000, 
                      MATCH($A150,'2024'!$C$1:$C$1000,0), 
                      MATCH(S$1,'2024'!$A$1:$AAA$1,0))),
                INDEX(Hours!$A$1:$AAF$1000, 
                      MATCH($A150,Hours!$A$1:$A$1000,0), 
                      MATCH(S$1,Hours!$A$1:$AAF$1,0)))
,"")</f>
        <v>2</v>
      </c>
      <c r="T150" s="29" t="str">
        <f t="array" ref="T150">IFNA(IFNA(IFNA(INDEX('2025'!$A$1:$AAA$1000,
                      MATCH($A150,'2025'!$C$1:$C$1000,0), 
                      MATCH(T$1,'2025'!$A$1:$AAA$1,0)),
                INDEX('2024'!$A$1:$AAA$1000, 
                      MATCH($A150,'2024'!$C$1:$C$1000,0), 
                      MATCH(T$1,'2024'!$A$1:$AAA$1,0))),
                INDEX(Hours!$A$1:$AAF$1000, 
                      MATCH($A150,Hours!$A$1:$A$1000,0), 
                      MATCH(T$1,Hours!$A$1:$AAF$1,0)))
,"")</f>
        <v/>
      </c>
      <c r="U150" s="76"/>
      <c r="V150" s="76"/>
      <c r="W150" s="76"/>
      <c r="X150" s="76"/>
      <c r="Y150" s="29" t="str">
        <f t="array" ref="Y150">INDEX(Hours!$A$1:$AAF$1000, 
                      MATCH($A150,Hours!$A$1:$A$1000,0), 
                      MATCH(Y$1,Hours!$A$1:$AAF$1,0))</f>
        <v/>
      </c>
      <c r="Z150" s="76"/>
      <c r="AA150" s="76"/>
      <c r="AB150" s="76"/>
      <c r="AC150" s="76"/>
      <c r="AD150" s="76"/>
    </row>
    <row r="151" ht="22.5" hidden="1" customHeight="1">
      <c r="A151" s="25">
        <f t="shared" si="1"/>
        <v>45746</v>
      </c>
      <c r="B151" s="29">
        <f t="array" ref="B151">IFNA(IFNA(IFNA(INDEX('2025'!$A$1:$AAA$1000,
                      MATCH($A151,'2025'!$C$1:$C$1000,0), 
                      MATCH(B$1,'2025'!$A$1:$AAA$1,0)),
                INDEX('2024'!$A$1:$AAA$1000, 
                      MATCH($A151,'2024'!$C$1:$C$1000,0), 
                      MATCH(B$1,'2024'!$A$1:$AAA$1,0))),
                INDEX(Hours!$A$1:$AAF$1000, 
                      MATCH($A151,Hours!$A$1:$A$1000,0), 
                      MATCH(B$1,Hours!$A$1:$AAF$1,0)))
,"")</f>
        <v>5</v>
      </c>
      <c r="C151" s="29">
        <f t="array" ref="C151">IFNA(IFNA(IFNA(INDEX('2025'!$A$1:$AAA$1000,
                      MATCH($A151,'2025'!$C$1:$C$1000,0), 
                      MATCH(C$1,'2025'!$A$1:$AAA$1,0)),
                INDEX('2024'!$A$1:$AAA$1000, 
                      MATCH($A151,'2024'!$C$1:$C$1000,0), 
                      MATCH(C$1,'2024'!$A$1:$AAA$1,0))),
                INDEX(Hours!$A$1:$AAF$1000, 
                      MATCH($A151,Hours!$A$1:$A$1000,0), 
                      MATCH(C$1,Hours!$A$1:$AAF$1,0)))
,"")</f>
        <v>5</v>
      </c>
      <c r="D151" s="29">
        <f t="array" ref="D151">IFNA(IFNA(IFNA(INDEX('2025'!$A$1:$AAA$1000,
                      MATCH($A151,'2025'!$C$1:$C$1000,0), 
                      MATCH(D$1,'2025'!$A$1:$AAA$1,0)),
                INDEX('2024'!$A$1:$AAA$1000, 
                      MATCH($A151,'2024'!$C$1:$C$1000,0), 
                      MATCH(D$1,'2024'!$A$1:$AAA$1,0))),
                INDEX(Hours!$A$1:$AAF$1000, 
                      MATCH($A151,Hours!$A$1:$A$1000,0), 
                      MATCH(D$1,Hours!$A$1:$AAF$1,0)))
,"")</f>
        <v>6</v>
      </c>
      <c r="E151" s="29">
        <f t="array" ref="E151">IFNA(IFNA(IFNA(INDEX('2025'!$A$1:$AAA$1000,
                      MATCH($A151,'2025'!$C$1:$C$1000,0), 
                      MATCH(E$1,'2025'!$A$1:$AAA$1,0)),
                INDEX('2024'!$A$1:$AAA$1000, 
                      MATCH($A151,'2024'!$C$1:$C$1000,0), 
                      MATCH(E$1,'2024'!$A$1:$AAA$1,0))),
                INDEX(Hours!$A$1:$AAF$1000, 
                      MATCH($A151,Hours!$A$1:$A$1000,0), 
                      MATCH(E$1,Hours!$A$1:$AAF$1,0)))
,"")</f>
        <v>7</v>
      </c>
      <c r="F151" s="29">
        <f t="array" ref="F151">IFNA(IFNA(IFNA(INDEX('2025'!$A$1:$AAA$1000,
                      MATCH($A151,'2025'!$C$1:$C$1000,0), 
                      MATCH(F$1,'2025'!$A$1:$AAA$1,0)),
                INDEX('2024'!$A$1:$AAA$1000, 
                      MATCH($A151,'2024'!$C$1:$C$1000,0), 
                      MATCH(F$1,'2024'!$A$1:$AAA$1,0))),
                INDEX(Hours!$A$1:$AAF$1000, 
                      MATCH($A151,Hours!$A$1:$A$1000,0), 
                      MATCH(F$1,Hours!$A$1:$AAF$1,0)))
,"")</f>
        <v>6</v>
      </c>
      <c r="G151" s="29" t="str">
        <f t="array" ref="G151">IFNA(IFNA(IFNA(INDEX('2025'!$A$1:$AAA$1000,
                      MATCH($A151,'2025'!$C$1:$C$1000,0), 
                      MATCH(G$1,'2025'!$A$1:$AAA$1,0)),
                INDEX('2024'!$A$1:$AAA$1000, 
                      MATCH($A151,'2024'!$C$1:$C$1000,0), 
                      MATCH(G$1,'2024'!$A$1:$AAA$1,0))),
                INDEX(Hours!$A$1:$AAF$1000, 
                      MATCH($A151,Hours!$A$1:$A$1000,0), 
                      MATCH(G$1,Hours!$A$1:$AAF$1,0)))
,"")</f>
        <v/>
      </c>
      <c r="H151" s="29" t="str">
        <f t="array" ref="H151">IFNA(IFNA(IFNA(INDEX('2025'!$A$1:$AAA$1000,
                      MATCH($A151,'2025'!$C$1:$C$1000,0), 
                      MATCH(H$1,'2025'!$A$1:$AAA$1,0)),
                INDEX('2024'!$A$1:$AAA$1000, 
                      MATCH($A151,'2024'!$C$1:$C$1000,0), 
                      MATCH(H$1,'2024'!$A$1:$AAA$1,0))),
                INDEX(Hours!$A$1:$AAF$1000, 
                      MATCH($A151,Hours!$A$1:$A$1000,0), 
                      MATCH(H$1,Hours!$A$1:$AAF$1,0)))
,"")</f>
        <v/>
      </c>
      <c r="I151" s="29" t="str">
        <f t="array" ref="I151">IFNA(IFNA(IFNA(INDEX('2025'!$A$1:$AAA$1000,
                      MATCH($A151,'2025'!$C$1:$C$1000,0), 
                      MATCH(I$1,'2025'!$A$1:$AAA$1,0)),
                INDEX('2024'!$A$1:$AAA$1000, 
                      MATCH($A151,'2024'!$C$1:$C$1000,0), 
                      MATCH(I$1,'2024'!$A$1:$AAA$1,0))),
                INDEX(Hours!$A$1:$AAF$1000, 
                      MATCH($A151,Hours!$A$1:$A$1000,0), 
                      MATCH(I$1,Hours!$A$1:$AAF$1,0)))
,"")</f>
        <v/>
      </c>
      <c r="J151" s="29" t="str">
        <f t="array" ref="J151">IFNA(IFNA(IFNA(INDEX('2025'!$A$1:$AAA$1000,
                      MATCH($A151,'2025'!$C$1:$C$1000,0), 
                      MATCH(J$1,'2025'!$A$1:$AAA$1,0)),
                INDEX('2024'!$A$1:$AAA$1000, 
                      MATCH($A151,'2024'!$C$1:$C$1000,0), 
                      MATCH(J$1,'2024'!$A$1:$AAA$1,0))),
                INDEX(Hours!$A$1:$AAF$1000, 
                      MATCH($A151,Hours!$A$1:$A$1000,0), 
                      MATCH(J$1,Hours!$A$1:$AAF$1,0)))
,"")</f>
        <v/>
      </c>
      <c r="K151" s="29">
        <f t="array" ref="K151">IFNA(IFNA(IFNA(INDEX('2025'!$A$1:$AAA$1000,
                      MATCH($A151,'2025'!$C$1:$C$1000,0), 
                      MATCH(K$1,'2025'!$A$1:$AAA$1,0)),
                INDEX('2024'!$A$1:$AAA$1000, 
                      MATCH($A151,'2024'!$C$1:$C$1000,0), 
                      MATCH(K$1,'2024'!$A$1:$AAA$1,0))),
                INDEX(Hours!$A$1:$AAF$1000, 
                      MATCH($A151,Hours!$A$1:$A$1000,0), 
                      MATCH(K$1,Hours!$A$1:$AAF$1,0)))
,"")</f>
        <v>4</v>
      </c>
      <c r="L151" s="29" t="str">
        <f t="array" ref="L151">IFNA(IFNA(IFNA(INDEX('2025'!$A$1:$AAA$1000,
                      MATCH($A151,'2025'!$C$1:$C$1000,0), 
                      MATCH(L$1,'2025'!$A$1:$AAA$1,0)),
                INDEX('2024'!$A$1:$AAA$1000, 
                      MATCH($A151,'2024'!$C$1:$C$1000,0), 
                      MATCH(L$1,'2024'!$A$1:$AAA$1,0))),
                INDEX(Hours!$A$1:$AAF$1000, 
                      MATCH($A151,Hours!$A$1:$A$1000,0), 
                      MATCH(L$1,Hours!$A$1:$AAF$1,0)))
,"")</f>
        <v/>
      </c>
      <c r="M151" s="29">
        <f t="array" ref="M151">IFNA(IFNA(IFNA(INDEX('2025'!$A$1:$AAA$1000,
                      MATCH($A151,'2025'!$C$1:$C$1000,0), 
                      MATCH(M$1,'2025'!$A$1:$AAA$1,0)),
                INDEX('2024'!$A$1:$AAA$1000, 
                      MATCH($A151,'2024'!$C$1:$C$1000,0), 
                      MATCH(M$1,'2024'!$A$1:$AAA$1,0))),
                INDEX(Hours!$A$1:$AAF$1000, 
                      MATCH($A151,Hours!$A$1:$A$1000,0), 
                      MATCH(M$1,Hours!$A$1:$AAF$1,0)))
,"")</f>
        <v>5</v>
      </c>
      <c r="N151" s="29">
        <f t="array" ref="N151">IFNA(IFNA(IFNA(INDEX('2025'!$A$1:$AAA$1000,
                      MATCH($A151,'2025'!$C$1:$C$1000,0), 
                      MATCH(N$1,'2025'!$A$1:$AAA$1,0)),
                INDEX('2024'!$A$1:$AAA$1000, 
                      MATCH($A151,'2024'!$C$1:$C$1000,0), 
                      MATCH(N$1,'2024'!$A$1:$AAA$1,0))),
                INDEX(Hours!$A$1:$AAF$1000, 
                      MATCH($A151,Hours!$A$1:$A$1000,0), 
                      MATCH(N$1,Hours!$A$1:$AAF$1,0)))
,"")</f>
        <v>6</v>
      </c>
      <c r="O151" s="29" t="str">
        <f t="array" ref="O151">IFNA(IFNA(IFNA(INDEX('2025'!$A$1:$AAA$1000,
                      MATCH($A151,'2025'!$C$1:$C$1000,0), 
                      MATCH(O$1,'2025'!$A$1:$AAA$1,0)),
                INDEX('2024'!$A$1:$AAA$1000, 
                      MATCH($A151,'2024'!$C$1:$C$1000,0), 
                      MATCH(O$1,'2024'!$A$1:$AAA$1,0))),
                INDEX(Hours!$A$1:$AAF$1000, 
                      MATCH($A151,Hours!$A$1:$A$1000,0), 
                      MATCH(O$1,Hours!$A$1:$AAF$1,0)))
,"")</f>
        <v/>
      </c>
      <c r="P151" s="29">
        <f t="array" ref="P151">IFNA(IFNA(IFNA(INDEX('2025'!$A$1:$AAA$1000,
                      MATCH($A151,'2025'!$C$1:$C$1000,0), 
                      MATCH(P$1,'2025'!$A$1:$AAA$1,0)),
                INDEX('2024'!$A$1:$AAA$1000, 
                      MATCH($A151,'2024'!$C$1:$C$1000,0), 
                      MATCH(P$1,'2024'!$A$1:$AAA$1,0))),
                INDEX(Hours!$A$1:$AAF$1000, 
                      MATCH($A151,Hours!$A$1:$A$1000,0), 
                      MATCH(P$1,Hours!$A$1:$AAF$1,0)))
,"")</f>
        <v>2</v>
      </c>
      <c r="Q151" s="29" t="str">
        <f t="array" ref="Q151">IFNA(IFNA(IFNA(INDEX('2025'!$A$1:$AAA$1000,
                      MATCH($A151,'2025'!$C$1:$C$1000,0), 
                      MATCH(Q$1,'2025'!$A$1:$AAA$1,0)),
                INDEX('2024'!$A$1:$AAA$1000, 
                      MATCH($A151,'2024'!$C$1:$C$1000,0), 
                      MATCH(Q$1,'2024'!$A$1:$AAA$1,0))),
                INDEX(Hours!$A$1:$AAF$1000, 
                      MATCH($A151,Hours!$A$1:$A$1000,0), 
                      MATCH(Q$1,Hours!$A$1:$AAF$1,0)))
,"")</f>
        <v/>
      </c>
      <c r="R151" s="29" t="str">
        <f t="array" ref="R151">IFNA(IFNA(IFNA(INDEX('2025'!$A$1:$AAA$1000,
                      MATCH($A151,'2025'!$C$1:$C$1000,0), 
                      MATCH(R$1,'2025'!$A$1:$AAA$1,0)),
                INDEX('2024'!$A$1:$AAA$1000, 
                      MATCH($A151,'2024'!$C$1:$C$1000,0), 
                      MATCH(R$1,'2024'!$A$1:$AAA$1,0))),
                INDEX(Hours!$A$1:$AAF$1000, 
                      MATCH($A151,Hours!$A$1:$A$1000,0), 
                      MATCH(R$1,Hours!$A$1:$AAF$1,0)))
,"")</f>
        <v/>
      </c>
      <c r="S151" s="29">
        <f t="array" ref="S151">IFNA(IFNA(IFNA(INDEX('2025'!$A$1:$AAA$1000,
                      MATCH($A151,'2025'!$C$1:$C$1000,0), 
                      MATCH(S$1,'2025'!$A$1:$AAA$1,0)),
                INDEX('2024'!$A$1:$AAA$1000, 
                      MATCH($A151,'2024'!$C$1:$C$1000,0), 
                      MATCH(S$1,'2024'!$A$1:$AAA$1,0))),
                INDEX(Hours!$A$1:$AAF$1000, 
                      MATCH($A151,Hours!$A$1:$A$1000,0), 
                      MATCH(S$1,Hours!$A$1:$AAF$1,0)))
,"")</f>
        <v>4</v>
      </c>
      <c r="T151" s="29" t="str">
        <f t="array" ref="T151">IFNA(IFNA(IFNA(INDEX('2025'!$A$1:$AAA$1000,
                      MATCH($A151,'2025'!$C$1:$C$1000,0), 
                      MATCH(T$1,'2025'!$A$1:$AAA$1,0)),
                INDEX('2024'!$A$1:$AAA$1000, 
                      MATCH($A151,'2024'!$C$1:$C$1000,0), 
                      MATCH(T$1,'2024'!$A$1:$AAA$1,0))),
                INDEX(Hours!$A$1:$AAF$1000, 
                      MATCH($A151,Hours!$A$1:$A$1000,0), 
                      MATCH(T$1,Hours!$A$1:$AAF$1,0)))
,"")</f>
        <v/>
      </c>
      <c r="U151" s="76"/>
      <c r="V151" s="76"/>
      <c r="W151" s="76"/>
      <c r="X151" s="76"/>
      <c r="Y151" s="29" t="str">
        <f t="array" ref="Y151">INDEX(Hours!$A$1:$AAF$1000, 
                      MATCH($A151,Hours!$A$1:$A$1000,0), 
                      MATCH(Y$1,Hours!$A$1:$AAF$1,0))</f>
        <v/>
      </c>
      <c r="Z151" s="76"/>
      <c r="AA151" s="76"/>
      <c r="AB151" s="76"/>
      <c r="AC151" s="76"/>
      <c r="AD151" s="76"/>
    </row>
    <row r="152" ht="22.5" hidden="1" customHeight="1">
      <c r="A152" s="25">
        <f t="shared" si="1"/>
        <v>45747</v>
      </c>
      <c r="B152" s="29">
        <f t="array" ref="B152">IFNA(IFNA(IFNA(INDEX('2025'!$A$1:$AAA$1000,
                      MATCH($A152,'2025'!$C$1:$C$1000,0), 
                      MATCH(B$1,'2025'!$A$1:$AAA$1,0)),
                INDEX('2024'!$A$1:$AAA$1000, 
                      MATCH($A152,'2024'!$C$1:$C$1000,0), 
                      MATCH(B$1,'2024'!$A$1:$AAA$1,0))),
                INDEX(Hours!$A$1:$AAF$1000, 
                      MATCH($A152,Hours!$A$1:$A$1000,0), 
                      MATCH(B$1,Hours!$A$1:$AAF$1,0)))
,"")</f>
        <v>5</v>
      </c>
      <c r="C152" s="29">
        <f t="array" ref="C152">IFNA(IFNA(IFNA(INDEX('2025'!$A$1:$AAA$1000,
                      MATCH($A152,'2025'!$C$1:$C$1000,0), 
                      MATCH(C$1,'2025'!$A$1:$AAA$1,0)),
                INDEX('2024'!$A$1:$AAA$1000, 
                      MATCH($A152,'2024'!$C$1:$C$1000,0), 
                      MATCH(C$1,'2024'!$A$1:$AAA$1,0))),
                INDEX(Hours!$A$1:$AAF$1000, 
                      MATCH($A152,Hours!$A$1:$A$1000,0), 
                      MATCH(C$1,Hours!$A$1:$AAF$1,0)))
,"")</f>
        <v>5</v>
      </c>
      <c r="D152" s="29">
        <f t="array" ref="D152">IFNA(IFNA(IFNA(INDEX('2025'!$A$1:$AAA$1000,
                      MATCH($A152,'2025'!$C$1:$C$1000,0), 
                      MATCH(D$1,'2025'!$A$1:$AAA$1,0)),
                INDEX('2024'!$A$1:$AAA$1000, 
                      MATCH($A152,'2024'!$C$1:$C$1000,0), 
                      MATCH(D$1,'2024'!$A$1:$AAA$1,0))),
                INDEX(Hours!$A$1:$AAF$1000, 
                      MATCH($A152,Hours!$A$1:$A$1000,0), 
                      MATCH(D$1,Hours!$A$1:$AAF$1,0)))
,"")</f>
        <v>6</v>
      </c>
      <c r="E152" s="29">
        <f t="array" ref="E152">IFNA(IFNA(IFNA(INDEX('2025'!$A$1:$AAA$1000,
                      MATCH($A152,'2025'!$C$1:$C$1000,0), 
                      MATCH(E$1,'2025'!$A$1:$AAA$1,0)),
                INDEX('2024'!$A$1:$AAA$1000, 
                      MATCH($A152,'2024'!$C$1:$C$1000,0), 
                      MATCH(E$1,'2024'!$A$1:$AAA$1,0))),
                INDEX(Hours!$A$1:$AAF$1000, 
                      MATCH($A152,Hours!$A$1:$A$1000,0), 
                      MATCH(E$1,Hours!$A$1:$AAF$1,0)))
,"")</f>
        <v>7</v>
      </c>
      <c r="F152" s="29">
        <f t="array" ref="F152">IFNA(IFNA(IFNA(INDEX('2025'!$A$1:$AAA$1000,
                      MATCH($A152,'2025'!$C$1:$C$1000,0), 
                      MATCH(F$1,'2025'!$A$1:$AAA$1,0)),
                INDEX('2024'!$A$1:$AAA$1000, 
                      MATCH($A152,'2024'!$C$1:$C$1000,0), 
                      MATCH(F$1,'2024'!$A$1:$AAA$1,0))),
                INDEX(Hours!$A$1:$AAF$1000, 
                      MATCH($A152,Hours!$A$1:$A$1000,0), 
                      MATCH(F$1,Hours!$A$1:$AAF$1,0)))
,"")</f>
        <v>6</v>
      </c>
      <c r="G152" s="29">
        <f t="array" ref="G152">IFNA(IFNA(IFNA(INDEX('2025'!$A$1:$AAA$1000,
                      MATCH($A152,'2025'!$C$1:$C$1000,0), 
                      MATCH(G$1,'2025'!$A$1:$AAA$1,0)),
                INDEX('2024'!$A$1:$AAA$1000, 
                      MATCH($A152,'2024'!$C$1:$C$1000,0), 
                      MATCH(G$1,'2024'!$A$1:$AAA$1,0))),
                INDEX(Hours!$A$1:$AAF$1000, 
                      MATCH($A152,Hours!$A$1:$A$1000,0), 
                      MATCH(G$1,Hours!$A$1:$AAF$1,0)))
,"")</f>
        <v>4</v>
      </c>
      <c r="H152" s="29" t="str">
        <f t="array" ref="H152">IFNA(IFNA(IFNA(INDEX('2025'!$A$1:$AAA$1000,
                      MATCH($A152,'2025'!$C$1:$C$1000,0), 
                      MATCH(H$1,'2025'!$A$1:$AAA$1,0)),
                INDEX('2024'!$A$1:$AAA$1000, 
                      MATCH($A152,'2024'!$C$1:$C$1000,0), 
                      MATCH(H$1,'2024'!$A$1:$AAA$1,0))),
                INDEX(Hours!$A$1:$AAF$1000, 
                      MATCH($A152,Hours!$A$1:$A$1000,0), 
                      MATCH(H$1,Hours!$A$1:$AAF$1,0)))
,"")</f>
        <v/>
      </c>
      <c r="I152" s="29" t="str">
        <f t="array" ref="I152">IFNA(IFNA(IFNA(INDEX('2025'!$A$1:$AAA$1000,
                      MATCH($A152,'2025'!$C$1:$C$1000,0), 
                      MATCH(I$1,'2025'!$A$1:$AAA$1,0)),
                INDEX('2024'!$A$1:$AAA$1000, 
                      MATCH($A152,'2024'!$C$1:$C$1000,0), 
                      MATCH(I$1,'2024'!$A$1:$AAA$1,0))),
                INDEX(Hours!$A$1:$AAF$1000, 
                      MATCH($A152,Hours!$A$1:$A$1000,0), 
                      MATCH(I$1,Hours!$A$1:$AAF$1,0)))
,"")</f>
        <v/>
      </c>
      <c r="J152" s="29" t="str">
        <f t="array" ref="J152">IFNA(IFNA(IFNA(INDEX('2025'!$A$1:$AAA$1000,
                      MATCH($A152,'2025'!$C$1:$C$1000,0), 
                      MATCH(J$1,'2025'!$A$1:$AAA$1,0)),
                INDEX('2024'!$A$1:$AAA$1000, 
                      MATCH($A152,'2024'!$C$1:$C$1000,0), 
                      MATCH(J$1,'2024'!$A$1:$AAA$1,0))),
                INDEX(Hours!$A$1:$AAF$1000, 
                      MATCH($A152,Hours!$A$1:$A$1000,0), 
                      MATCH(J$1,Hours!$A$1:$AAF$1,0)))
,"")</f>
        <v/>
      </c>
      <c r="K152" s="29">
        <f t="array" ref="K152">IFNA(IFNA(IFNA(INDEX('2025'!$A$1:$AAA$1000,
                      MATCH($A152,'2025'!$C$1:$C$1000,0), 
                      MATCH(K$1,'2025'!$A$1:$AAA$1,0)),
                INDEX('2024'!$A$1:$AAA$1000, 
                      MATCH($A152,'2024'!$C$1:$C$1000,0), 
                      MATCH(K$1,'2024'!$A$1:$AAA$1,0))),
                INDEX(Hours!$A$1:$AAF$1000, 
                      MATCH($A152,Hours!$A$1:$A$1000,0), 
                      MATCH(K$1,Hours!$A$1:$AAF$1,0)))
,"")</f>
        <v>4</v>
      </c>
      <c r="L152" s="29" t="str">
        <f t="array" ref="L152">IFNA(IFNA(IFNA(INDEX('2025'!$A$1:$AAA$1000,
                      MATCH($A152,'2025'!$C$1:$C$1000,0), 
                      MATCH(L$1,'2025'!$A$1:$AAA$1,0)),
                INDEX('2024'!$A$1:$AAA$1000, 
                      MATCH($A152,'2024'!$C$1:$C$1000,0), 
                      MATCH(L$1,'2024'!$A$1:$AAA$1,0))),
                INDEX(Hours!$A$1:$AAF$1000, 
                      MATCH($A152,Hours!$A$1:$A$1000,0), 
                      MATCH(L$1,Hours!$A$1:$AAF$1,0)))
,"")</f>
        <v/>
      </c>
      <c r="M152" s="29">
        <f t="array" ref="M152">IFNA(IFNA(IFNA(INDEX('2025'!$A$1:$AAA$1000,
                      MATCH($A152,'2025'!$C$1:$C$1000,0), 
                      MATCH(M$1,'2025'!$A$1:$AAA$1,0)),
                INDEX('2024'!$A$1:$AAA$1000, 
                      MATCH($A152,'2024'!$C$1:$C$1000,0), 
                      MATCH(M$1,'2024'!$A$1:$AAA$1,0))),
                INDEX(Hours!$A$1:$AAF$1000, 
                      MATCH($A152,Hours!$A$1:$A$1000,0), 
                      MATCH(M$1,Hours!$A$1:$AAF$1,0)))
,"")</f>
        <v>7</v>
      </c>
      <c r="N152" s="29" t="str">
        <f t="array" ref="N152">IFNA(IFNA(IFNA(INDEX('2025'!$A$1:$AAA$1000,
                      MATCH($A152,'2025'!$C$1:$C$1000,0), 
                      MATCH(N$1,'2025'!$A$1:$AAA$1,0)),
                INDEX('2024'!$A$1:$AAA$1000, 
                      MATCH($A152,'2024'!$C$1:$C$1000,0), 
                      MATCH(N$1,'2024'!$A$1:$AAA$1,0))),
                INDEX(Hours!$A$1:$AAF$1000, 
                      MATCH($A152,Hours!$A$1:$A$1000,0), 
                      MATCH(N$1,Hours!$A$1:$AAF$1,0)))
,"")</f>
        <v/>
      </c>
      <c r="O152" s="29">
        <f t="array" ref="O152">IFNA(IFNA(IFNA(INDEX('2025'!$A$1:$AAA$1000,
                      MATCH($A152,'2025'!$C$1:$C$1000,0), 
                      MATCH(O$1,'2025'!$A$1:$AAA$1,0)),
                INDEX('2024'!$A$1:$AAA$1000, 
                      MATCH($A152,'2024'!$C$1:$C$1000,0), 
                      MATCH(O$1,'2024'!$A$1:$AAA$1,0))),
                INDEX(Hours!$A$1:$AAF$1000, 
                      MATCH($A152,Hours!$A$1:$A$1000,0), 
                      MATCH(O$1,Hours!$A$1:$AAF$1,0)))
,"")</f>
        <v>2</v>
      </c>
      <c r="P152" s="29" t="str">
        <f t="array" ref="P152">IFNA(IFNA(IFNA(INDEX('2025'!$A$1:$AAA$1000,
                      MATCH($A152,'2025'!$C$1:$C$1000,0), 
                      MATCH(P$1,'2025'!$A$1:$AAA$1,0)),
                INDEX('2024'!$A$1:$AAA$1000, 
                      MATCH($A152,'2024'!$C$1:$C$1000,0), 
                      MATCH(P$1,'2024'!$A$1:$AAA$1,0))),
                INDEX(Hours!$A$1:$AAF$1000, 
                      MATCH($A152,Hours!$A$1:$A$1000,0), 
                      MATCH(P$1,Hours!$A$1:$AAF$1,0)))
,"")</f>
        <v/>
      </c>
      <c r="Q152" s="29" t="str">
        <f t="array" ref="Q152">IFNA(IFNA(IFNA(INDEX('2025'!$A$1:$AAA$1000,
                      MATCH($A152,'2025'!$C$1:$C$1000,0), 
                      MATCH(Q$1,'2025'!$A$1:$AAA$1,0)),
                INDEX('2024'!$A$1:$AAA$1000, 
                      MATCH($A152,'2024'!$C$1:$C$1000,0), 
                      MATCH(Q$1,'2024'!$A$1:$AAA$1,0))),
                INDEX(Hours!$A$1:$AAF$1000, 
                      MATCH($A152,Hours!$A$1:$A$1000,0), 
                      MATCH(Q$1,Hours!$A$1:$AAF$1,0)))
,"")</f>
        <v/>
      </c>
      <c r="R152" s="29" t="str">
        <f t="array" ref="R152">IFNA(IFNA(IFNA(INDEX('2025'!$A$1:$AAA$1000,
                      MATCH($A152,'2025'!$C$1:$C$1000,0), 
                      MATCH(R$1,'2025'!$A$1:$AAA$1,0)),
                INDEX('2024'!$A$1:$AAA$1000, 
                      MATCH($A152,'2024'!$C$1:$C$1000,0), 
                      MATCH(R$1,'2024'!$A$1:$AAA$1,0))),
                INDEX(Hours!$A$1:$AAF$1000, 
                      MATCH($A152,Hours!$A$1:$A$1000,0), 
                      MATCH(R$1,Hours!$A$1:$AAF$1,0)))
,"")</f>
        <v/>
      </c>
      <c r="S152" s="29" t="str">
        <f t="array" ref="S152">IFNA(IFNA(IFNA(INDEX('2025'!$A$1:$AAA$1000,
                      MATCH($A152,'2025'!$C$1:$C$1000,0), 
                      MATCH(S$1,'2025'!$A$1:$AAA$1,0)),
                INDEX('2024'!$A$1:$AAA$1000, 
                      MATCH($A152,'2024'!$C$1:$C$1000,0), 
                      MATCH(S$1,'2024'!$A$1:$AAA$1,0))),
                INDEX(Hours!$A$1:$AAF$1000, 
                      MATCH($A152,Hours!$A$1:$A$1000,0), 
                      MATCH(S$1,Hours!$A$1:$AAF$1,0)))
,"")</f>
        <v/>
      </c>
      <c r="T152" s="29" t="str">
        <f t="array" ref="T152">IFNA(IFNA(IFNA(INDEX('2025'!$A$1:$AAA$1000,
                      MATCH($A152,'2025'!$C$1:$C$1000,0), 
                      MATCH(T$1,'2025'!$A$1:$AAA$1,0)),
                INDEX('2024'!$A$1:$AAA$1000, 
                      MATCH($A152,'2024'!$C$1:$C$1000,0), 
                      MATCH(T$1,'2024'!$A$1:$AAA$1,0))),
                INDEX(Hours!$A$1:$AAF$1000, 
                      MATCH($A152,Hours!$A$1:$A$1000,0), 
                      MATCH(T$1,Hours!$A$1:$AAF$1,0)))
,"")</f>
        <v/>
      </c>
      <c r="U152" s="76"/>
      <c r="V152" s="76"/>
      <c r="W152" s="76"/>
      <c r="X152" s="76"/>
      <c r="Y152" s="29" t="str">
        <f t="array" ref="Y152">INDEX(Hours!$A$1:$AAF$1000, 
                      MATCH($A152,Hours!$A$1:$A$1000,0), 
                      MATCH(Y$1,Hours!$A$1:$AAF$1,0))</f>
        <v/>
      </c>
      <c r="Z152" s="76"/>
      <c r="AA152" s="76"/>
      <c r="AB152" s="76"/>
      <c r="AC152" s="76"/>
      <c r="AD152" s="76"/>
    </row>
    <row r="153" ht="22.5" hidden="1" customHeight="1">
      <c r="A153" s="25">
        <f t="shared" si="1"/>
        <v>45748</v>
      </c>
      <c r="B153" s="29">
        <f t="array" ref="B153">IFNA(IFNA(IFNA(INDEX('2025'!$A$1:$AAA$1000,
                      MATCH($A153,'2025'!$C$1:$C$1000,0), 
                      MATCH(B$1,'2025'!$A$1:$AAA$1,0)),
                INDEX('2024'!$A$1:$AAA$1000, 
                      MATCH($A153,'2024'!$C$1:$C$1000,0), 
                      MATCH(B$1,'2024'!$A$1:$AAA$1,0))),
                INDEX(Hours!$A$1:$AAF$1000, 
                      MATCH($A153,Hours!$A$1:$A$1000,0), 
                      MATCH(B$1,Hours!$A$1:$AAF$1,0)))
,"")</f>
        <v>5</v>
      </c>
      <c r="C153" s="29">
        <f t="array" ref="C153">IFNA(IFNA(IFNA(INDEX('2025'!$A$1:$AAA$1000,
                      MATCH($A153,'2025'!$C$1:$C$1000,0), 
                      MATCH(C$1,'2025'!$A$1:$AAA$1,0)),
                INDEX('2024'!$A$1:$AAA$1000, 
                      MATCH($A153,'2024'!$C$1:$C$1000,0), 
                      MATCH(C$1,'2024'!$A$1:$AAA$1,0))),
                INDEX(Hours!$A$1:$AAF$1000, 
                      MATCH($A153,Hours!$A$1:$A$1000,0), 
                      MATCH(C$1,Hours!$A$1:$AAF$1,0)))
,"")</f>
        <v>5</v>
      </c>
      <c r="D153" s="29">
        <f t="array" ref="D153">IFNA(IFNA(IFNA(INDEX('2025'!$A$1:$AAA$1000,
                      MATCH($A153,'2025'!$C$1:$C$1000,0), 
                      MATCH(D$1,'2025'!$A$1:$AAA$1,0)),
                INDEX('2024'!$A$1:$AAA$1000, 
                      MATCH($A153,'2024'!$C$1:$C$1000,0), 
                      MATCH(D$1,'2024'!$A$1:$AAA$1,0))),
                INDEX(Hours!$A$1:$AAF$1000, 
                      MATCH($A153,Hours!$A$1:$A$1000,0), 
                      MATCH(D$1,Hours!$A$1:$AAF$1,0)))
,"")</f>
        <v>6</v>
      </c>
      <c r="E153" s="29">
        <f t="array" ref="E153">IFNA(IFNA(IFNA(INDEX('2025'!$A$1:$AAA$1000,
                      MATCH($A153,'2025'!$C$1:$C$1000,0), 
                      MATCH(E$1,'2025'!$A$1:$AAA$1,0)),
                INDEX('2024'!$A$1:$AAA$1000, 
                      MATCH($A153,'2024'!$C$1:$C$1000,0), 
                      MATCH(E$1,'2024'!$A$1:$AAA$1,0))),
                INDEX(Hours!$A$1:$AAF$1000, 
                      MATCH($A153,Hours!$A$1:$A$1000,0), 
                      MATCH(E$1,Hours!$A$1:$AAF$1,0)))
,"")</f>
        <v>7</v>
      </c>
      <c r="F153" s="29">
        <f t="array" ref="F153">IFNA(IFNA(IFNA(INDEX('2025'!$A$1:$AAA$1000,
                      MATCH($A153,'2025'!$C$1:$C$1000,0), 
                      MATCH(F$1,'2025'!$A$1:$AAA$1,0)),
                INDEX('2024'!$A$1:$AAA$1000, 
                      MATCH($A153,'2024'!$C$1:$C$1000,0), 
                      MATCH(F$1,'2024'!$A$1:$AAA$1,0))),
                INDEX(Hours!$A$1:$AAF$1000, 
                      MATCH($A153,Hours!$A$1:$A$1000,0), 
                      MATCH(F$1,Hours!$A$1:$AAF$1,0)))
,"")</f>
        <v>6</v>
      </c>
      <c r="G153" s="29" t="str">
        <f t="array" ref="G153">IFNA(IFNA(IFNA(INDEX('2025'!$A$1:$AAA$1000,
                      MATCH($A153,'2025'!$C$1:$C$1000,0), 
                      MATCH(G$1,'2025'!$A$1:$AAA$1,0)),
                INDEX('2024'!$A$1:$AAA$1000, 
                      MATCH($A153,'2024'!$C$1:$C$1000,0), 
                      MATCH(G$1,'2024'!$A$1:$AAA$1,0))),
                INDEX(Hours!$A$1:$AAF$1000, 
                      MATCH($A153,Hours!$A$1:$A$1000,0), 
                      MATCH(G$1,Hours!$A$1:$AAF$1,0)))
,"")</f>
        <v/>
      </c>
      <c r="H153" s="29" t="str">
        <f t="array" ref="H153">IFNA(IFNA(IFNA(INDEX('2025'!$A$1:$AAA$1000,
                      MATCH($A153,'2025'!$C$1:$C$1000,0), 
                      MATCH(H$1,'2025'!$A$1:$AAA$1,0)),
                INDEX('2024'!$A$1:$AAA$1000, 
                      MATCH($A153,'2024'!$C$1:$C$1000,0), 
                      MATCH(H$1,'2024'!$A$1:$AAA$1,0))),
                INDEX(Hours!$A$1:$AAF$1000, 
                      MATCH($A153,Hours!$A$1:$A$1000,0), 
                      MATCH(H$1,Hours!$A$1:$AAF$1,0)))
,"")</f>
        <v/>
      </c>
      <c r="I153" s="29" t="str">
        <f t="array" ref="I153">IFNA(IFNA(IFNA(INDEX('2025'!$A$1:$AAA$1000,
                      MATCH($A153,'2025'!$C$1:$C$1000,0), 
                      MATCH(I$1,'2025'!$A$1:$AAA$1,0)),
                INDEX('2024'!$A$1:$AAA$1000, 
                      MATCH($A153,'2024'!$C$1:$C$1000,0), 
                      MATCH(I$1,'2024'!$A$1:$AAA$1,0))),
                INDEX(Hours!$A$1:$AAF$1000, 
                      MATCH($A153,Hours!$A$1:$A$1000,0), 
                      MATCH(I$1,Hours!$A$1:$AAF$1,0)))
,"")</f>
        <v/>
      </c>
      <c r="J153" s="29" t="str">
        <f t="array" ref="J153">IFNA(IFNA(IFNA(INDEX('2025'!$A$1:$AAA$1000,
                      MATCH($A153,'2025'!$C$1:$C$1000,0), 
                      MATCH(J$1,'2025'!$A$1:$AAA$1,0)),
                INDEX('2024'!$A$1:$AAA$1000, 
                      MATCH($A153,'2024'!$C$1:$C$1000,0), 
                      MATCH(J$1,'2024'!$A$1:$AAA$1,0))),
                INDEX(Hours!$A$1:$AAF$1000, 
                      MATCH($A153,Hours!$A$1:$A$1000,0), 
                      MATCH(J$1,Hours!$A$1:$AAF$1,0)))
,"")</f>
        <v/>
      </c>
      <c r="K153" s="29">
        <f t="array" ref="K153">IFNA(IFNA(IFNA(INDEX('2025'!$A$1:$AAA$1000,
                      MATCH($A153,'2025'!$C$1:$C$1000,0), 
                      MATCH(K$1,'2025'!$A$1:$AAA$1,0)),
                INDEX('2024'!$A$1:$AAA$1000, 
                      MATCH($A153,'2024'!$C$1:$C$1000,0), 
                      MATCH(K$1,'2024'!$A$1:$AAA$1,0))),
                INDEX(Hours!$A$1:$AAF$1000, 
                      MATCH($A153,Hours!$A$1:$A$1000,0), 
                      MATCH(K$1,Hours!$A$1:$AAF$1,0)))
,"")</f>
        <v>4</v>
      </c>
      <c r="L153" s="29" t="str">
        <f t="array" ref="L153">IFNA(IFNA(IFNA(INDEX('2025'!$A$1:$AAA$1000,
                      MATCH($A153,'2025'!$C$1:$C$1000,0), 
                      MATCH(L$1,'2025'!$A$1:$AAA$1,0)),
                INDEX('2024'!$A$1:$AAA$1000, 
                      MATCH($A153,'2024'!$C$1:$C$1000,0), 
                      MATCH(L$1,'2024'!$A$1:$AAA$1,0))),
                INDEX(Hours!$A$1:$AAF$1000, 
                      MATCH($A153,Hours!$A$1:$A$1000,0), 
                      MATCH(L$1,Hours!$A$1:$AAF$1,0)))
,"")</f>
        <v/>
      </c>
      <c r="M153" s="29">
        <f t="array" ref="M153">IFNA(IFNA(IFNA(INDEX('2025'!$A$1:$AAA$1000,
                      MATCH($A153,'2025'!$C$1:$C$1000,0), 
                      MATCH(M$1,'2025'!$A$1:$AAA$1,0)),
                INDEX('2024'!$A$1:$AAA$1000, 
                      MATCH($A153,'2024'!$C$1:$C$1000,0), 
                      MATCH(M$1,'2024'!$A$1:$AAA$1,0))),
                INDEX(Hours!$A$1:$AAF$1000, 
                      MATCH($A153,Hours!$A$1:$A$1000,0), 
                      MATCH(M$1,Hours!$A$1:$AAF$1,0)))
,"")</f>
        <v>7</v>
      </c>
      <c r="N153" s="29" t="str">
        <f t="array" ref="N153">IFNA(IFNA(IFNA(INDEX('2025'!$A$1:$AAA$1000,
                      MATCH($A153,'2025'!$C$1:$C$1000,0), 
                      MATCH(N$1,'2025'!$A$1:$AAA$1,0)),
                INDEX('2024'!$A$1:$AAA$1000, 
                      MATCH($A153,'2024'!$C$1:$C$1000,0), 
                      MATCH(N$1,'2024'!$A$1:$AAA$1,0))),
                INDEX(Hours!$A$1:$AAF$1000, 
                      MATCH($A153,Hours!$A$1:$A$1000,0), 
                      MATCH(N$1,Hours!$A$1:$AAF$1,0)))
,"")</f>
        <v/>
      </c>
      <c r="O153" s="29" t="str">
        <f t="array" ref="O153">IFNA(IFNA(IFNA(INDEX('2025'!$A$1:$AAA$1000,
                      MATCH($A153,'2025'!$C$1:$C$1000,0), 
                      MATCH(O$1,'2025'!$A$1:$AAA$1,0)),
                INDEX('2024'!$A$1:$AAA$1000, 
                      MATCH($A153,'2024'!$C$1:$C$1000,0), 
                      MATCH(O$1,'2024'!$A$1:$AAA$1,0))),
                INDEX(Hours!$A$1:$AAF$1000, 
                      MATCH($A153,Hours!$A$1:$A$1000,0), 
                      MATCH(O$1,Hours!$A$1:$AAF$1,0)))
,"")</f>
        <v/>
      </c>
      <c r="P153" s="29">
        <f t="array" ref="P153">IFNA(IFNA(IFNA(INDEX('2025'!$A$1:$AAA$1000,
                      MATCH($A153,'2025'!$C$1:$C$1000,0), 
                      MATCH(P$1,'2025'!$A$1:$AAA$1,0)),
                INDEX('2024'!$A$1:$AAA$1000, 
                      MATCH($A153,'2024'!$C$1:$C$1000,0), 
                      MATCH(P$1,'2024'!$A$1:$AAA$1,0))),
                INDEX(Hours!$A$1:$AAF$1000, 
                      MATCH($A153,Hours!$A$1:$A$1000,0), 
                      MATCH(P$1,Hours!$A$1:$AAF$1,0)))
,"")</f>
        <v>2</v>
      </c>
      <c r="Q153" s="29" t="str">
        <f t="array" ref="Q153">IFNA(IFNA(IFNA(INDEX('2025'!$A$1:$AAA$1000,
                      MATCH($A153,'2025'!$C$1:$C$1000,0), 
                      MATCH(Q$1,'2025'!$A$1:$AAA$1,0)),
                INDEX('2024'!$A$1:$AAA$1000, 
                      MATCH($A153,'2024'!$C$1:$C$1000,0), 
                      MATCH(Q$1,'2024'!$A$1:$AAA$1,0))),
                INDEX(Hours!$A$1:$AAF$1000, 
                      MATCH($A153,Hours!$A$1:$A$1000,0), 
                      MATCH(Q$1,Hours!$A$1:$AAF$1,0)))
,"")</f>
        <v/>
      </c>
      <c r="R153" s="29" t="str">
        <f t="array" ref="R153">IFNA(IFNA(IFNA(INDEX('2025'!$A$1:$AAA$1000,
                      MATCH($A153,'2025'!$C$1:$C$1000,0), 
                      MATCH(R$1,'2025'!$A$1:$AAA$1,0)),
                INDEX('2024'!$A$1:$AAA$1000, 
                      MATCH($A153,'2024'!$C$1:$C$1000,0), 
                      MATCH(R$1,'2024'!$A$1:$AAA$1,0))),
                INDEX(Hours!$A$1:$AAF$1000, 
                      MATCH($A153,Hours!$A$1:$A$1000,0), 
                      MATCH(R$1,Hours!$A$1:$AAF$1,0)))
,"")</f>
        <v/>
      </c>
      <c r="S153" s="29" t="str">
        <f t="array" ref="S153">IFNA(IFNA(IFNA(INDEX('2025'!$A$1:$AAA$1000,
                      MATCH($A153,'2025'!$C$1:$C$1000,0), 
                      MATCH(S$1,'2025'!$A$1:$AAA$1,0)),
                INDEX('2024'!$A$1:$AAA$1000, 
                      MATCH($A153,'2024'!$C$1:$C$1000,0), 
                      MATCH(S$1,'2024'!$A$1:$AAA$1,0))),
                INDEX(Hours!$A$1:$AAF$1000, 
                      MATCH($A153,Hours!$A$1:$A$1000,0), 
                      MATCH(S$1,Hours!$A$1:$AAF$1,0)))
,"")</f>
        <v/>
      </c>
      <c r="T153" s="29" t="str">
        <f t="array" ref="T153">IFNA(IFNA(IFNA(INDEX('2025'!$A$1:$AAA$1000,
                      MATCH($A153,'2025'!$C$1:$C$1000,0), 
                      MATCH(T$1,'2025'!$A$1:$AAA$1,0)),
                INDEX('2024'!$A$1:$AAA$1000, 
                      MATCH($A153,'2024'!$C$1:$C$1000,0), 
                      MATCH(T$1,'2024'!$A$1:$AAA$1,0))),
                INDEX(Hours!$A$1:$AAF$1000, 
                      MATCH($A153,Hours!$A$1:$A$1000,0), 
                      MATCH(T$1,Hours!$A$1:$AAF$1,0)))
,"")</f>
        <v/>
      </c>
      <c r="U153" s="76"/>
      <c r="V153" s="76"/>
      <c r="W153" s="76"/>
      <c r="X153" s="76"/>
      <c r="Y153" s="29" t="str">
        <f t="array" ref="Y153">INDEX(Hours!$A$1:$AAF$1000, 
                      MATCH($A153,Hours!$A$1:$A$1000,0), 
                      MATCH(Y$1,Hours!$A$1:$AAF$1,0))</f>
        <v/>
      </c>
      <c r="Z153" s="76"/>
      <c r="AA153" s="76"/>
      <c r="AB153" s="76"/>
      <c r="AC153" s="76"/>
      <c r="AD153" s="76"/>
    </row>
    <row r="154" ht="22.5" hidden="1" customHeight="1">
      <c r="A154" s="25">
        <f t="shared" si="1"/>
        <v>45749</v>
      </c>
      <c r="B154" s="29">
        <f t="array" ref="B154">IFNA(IFNA(IFNA(INDEX('2025'!$A$1:$AAA$1000,
                      MATCH($A154,'2025'!$C$1:$C$1000,0), 
                      MATCH(B$1,'2025'!$A$1:$AAA$1,0)),
                INDEX('2024'!$A$1:$AAA$1000, 
                      MATCH($A154,'2024'!$C$1:$C$1000,0), 
                      MATCH(B$1,'2024'!$A$1:$AAA$1,0))),
                INDEX(Hours!$A$1:$AAF$1000, 
                      MATCH($A154,Hours!$A$1:$A$1000,0), 
                      MATCH(B$1,Hours!$A$1:$AAF$1,0)))
,"")</f>
        <v>5</v>
      </c>
      <c r="C154" s="29">
        <f t="array" ref="C154">IFNA(IFNA(IFNA(INDEX('2025'!$A$1:$AAA$1000,
                      MATCH($A154,'2025'!$C$1:$C$1000,0), 
                      MATCH(C$1,'2025'!$A$1:$AAA$1,0)),
                INDEX('2024'!$A$1:$AAA$1000, 
                      MATCH($A154,'2024'!$C$1:$C$1000,0), 
                      MATCH(C$1,'2024'!$A$1:$AAA$1,0))),
                INDEX(Hours!$A$1:$AAF$1000, 
                      MATCH($A154,Hours!$A$1:$A$1000,0), 
                      MATCH(C$1,Hours!$A$1:$AAF$1,0)))
,"")</f>
        <v>5</v>
      </c>
      <c r="D154" s="29">
        <f t="array" ref="D154">IFNA(IFNA(IFNA(INDEX('2025'!$A$1:$AAA$1000,
                      MATCH($A154,'2025'!$C$1:$C$1000,0), 
                      MATCH(D$1,'2025'!$A$1:$AAA$1,0)),
                INDEX('2024'!$A$1:$AAA$1000, 
                      MATCH($A154,'2024'!$C$1:$C$1000,0), 
                      MATCH(D$1,'2024'!$A$1:$AAA$1,0))),
                INDEX(Hours!$A$1:$AAF$1000, 
                      MATCH($A154,Hours!$A$1:$A$1000,0), 
                      MATCH(D$1,Hours!$A$1:$AAF$1,0)))
,"")</f>
        <v>6</v>
      </c>
      <c r="E154" s="29">
        <f t="array" ref="E154">IFNA(IFNA(IFNA(INDEX('2025'!$A$1:$AAA$1000,
                      MATCH($A154,'2025'!$C$1:$C$1000,0), 
                      MATCH(E$1,'2025'!$A$1:$AAA$1,0)),
                INDEX('2024'!$A$1:$AAA$1000, 
                      MATCH($A154,'2024'!$C$1:$C$1000,0), 
                      MATCH(E$1,'2024'!$A$1:$AAA$1,0))),
                INDEX(Hours!$A$1:$AAF$1000, 
                      MATCH($A154,Hours!$A$1:$A$1000,0), 
                      MATCH(E$1,Hours!$A$1:$AAF$1,0)))
,"")</f>
        <v>7</v>
      </c>
      <c r="F154" s="29">
        <f t="array" ref="F154">IFNA(IFNA(IFNA(INDEX('2025'!$A$1:$AAA$1000,
                      MATCH($A154,'2025'!$C$1:$C$1000,0), 
                      MATCH(F$1,'2025'!$A$1:$AAA$1,0)),
                INDEX('2024'!$A$1:$AAA$1000, 
                      MATCH($A154,'2024'!$C$1:$C$1000,0), 
                      MATCH(F$1,'2024'!$A$1:$AAA$1,0))),
                INDEX(Hours!$A$1:$AAF$1000, 
                      MATCH($A154,Hours!$A$1:$A$1000,0), 
                      MATCH(F$1,Hours!$A$1:$AAF$1,0)))
,"")</f>
        <v>6</v>
      </c>
      <c r="G154" s="29" t="str">
        <f t="array" ref="G154">IFNA(IFNA(IFNA(INDEX('2025'!$A$1:$AAA$1000,
                      MATCH($A154,'2025'!$C$1:$C$1000,0), 
                      MATCH(G$1,'2025'!$A$1:$AAA$1,0)),
                INDEX('2024'!$A$1:$AAA$1000, 
                      MATCH($A154,'2024'!$C$1:$C$1000,0), 
                      MATCH(G$1,'2024'!$A$1:$AAA$1,0))),
                INDEX(Hours!$A$1:$AAF$1000, 
                      MATCH($A154,Hours!$A$1:$A$1000,0), 
                      MATCH(G$1,Hours!$A$1:$AAF$1,0)))
,"")</f>
        <v/>
      </c>
      <c r="H154" s="29" t="str">
        <f t="array" ref="H154">IFNA(IFNA(IFNA(INDEX('2025'!$A$1:$AAA$1000,
                      MATCH($A154,'2025'!$C$1:$C$1000,0), 
                      MATCH(H$1,'2025'!$A$1:$AAA$1,0)),
                INDEX('2024'!$A$1:$AAA$1000, 
                      MATCH($A154,'2024'!$C$1:$C$1000,0), 
                      MATCH(H$1,'2024'!$A$1:$AAA$1,0))),
                INDEX(Hours!$A$1:$AAF$1000, 
                      MATCH($A154,Hours!$A$1:$A$1000,0), 
                      MATCH(H$1,Hours!$A$1:$AAF$1,0)))
,"")</f>
        <v/>
      </c>
      <c r="I154" s="29" t="str">
        <f t="array" ref="I154">IFNA(IFNA(IFNA(INDEX('2025'!$A$1:$AAA$1000,
                      MATCH($A154,'2025'!$C$1:$C$1000,0), 
                      MATCH(I$1,'2025'!$A$1:$AAA$1,0)),
                INDEX('2024'!$A$1:$AAA$1000, 
                      MATCH($A154,'2024'!$C$1:$C$1000,0), 
                      MATCH(I$1,'2024'!$A$1:$AAA$1,0))),
                INDEX(Hours!$A$1:$AAF$1000, 
                      MATCH($A154,Hours!$A$1:$A$1000,0), 
                      MATCH(I$1,Hours!$A$1:$AAF$1,0)))
,"")</f>
        <v/>
      </c>
      <c r="J154" s="29" t="str">
        <f t="array" ref="J154">IFNA(IFNA(IFNA(INDEX('2025'!$A$1:$AAA$1000,
                      MATCH($A154,'2025'!$C$1:$C$1000,0), 
                      MATCH(J$1,'2025'!$A$1:$AAA$1,0)),
                INDEX('2024'!$A$1:$AAA$1000, 
                      MATCH($A154,'2024'!$C$1:$C$1000,0), 
                      MATCH(J$1,'2024'!$A$1:$AAA$1,0))),
                INDEX(Hours!$A$1:$AAF$1000, 
                      MATCH($A154,Hours!$A$1:$A$1000,0), 
                      MATCH(J$1,Hours!$A$1:$AAF$1,0)))
,"")</f>
        <v/>
      </c>
      <c r="K154" s="29">
        <f t="array" ref="K154">IFNA(IFNA(IFNA(INDEX('2025'!$A$1:$AAA$1000,
                      MATCH($A154,'2025'!$C$1:$C$1000,0), 
                      MATCH(K$1,'2025'!$A$1:$AAA$1,0)),
                INDEX('2024'!$A$1:$AAA$1000, 
                      MATCH($A154,'2024'!$C$1:$C$1000,0), 
                      MATCH(K$1,'2024'!$A$1:$AAA$1,0))),
                INDEX(Hours!$A$1:$AAF$1000, 
                      MATCH($A154,Hours!$A$1:$A$1000,0), 
                      MATCH(K$1,Hours!$A$1:$AAF$1,0)))
,"")</f>
        <v>4</v>
      </c>
      <c r="L154" s="29" t="str">
        <f t="array" ref="L154">IFNA(IFNA(IFNA(INDEX('2025'!$A$1:$AAA$1000,
                      MATCH($A154,'2025'!$C$1:$C$1000,0), 
                      MATCH(L$1,'2025'!$A$1:$AAA$1,0)),
                INDEX('2024'!$A$1:$AAA$1000, 
                      MATCH($A154,'2024'!$C$1:$C$1000,0), 
                      MATCH(L$1,'2024'!$A$1:$AAA$1,0))),
                INDEX(Hours!$A$1:$AAF$1000, 
                      MATCH($A154,Hours!$A$1:$A$1000,0), 
                      MATCH(L$1,Hours!$A$1:$AAF$1,0)))
,"")</f>
        <v/>
      </c>
      <c r="M154" s="29">
        <f t="array" ref="M154">IFNA(IFNA(IFNA(INDEX('2025'!$A$1:$AAA$1000,
                      MATCH($A154,'2025'!$C$1:$C$1000,0), 
                      MATCH(M$1,'2025'!$A$1:$AAA$1,0)),
                INDEX('2024'!$A$1:$AAA$1000, 
                      MATCH($A154,'2024'!$C$1:$C$1000,0), 
                      MATCH(M$1,'2024'!$A$1:$AAA$1,0))),
                INDEX(Hours!$A$1:$AAF$1000, 
                      MATCH($A154,Hours!$A$1:$A$1000,0), 
                      MATCH(M$1,Hours!$A$1:$AAF$1,0)))
,"")</f>
        <v>7</v>
      </c>
      <c r="N154" s="29" t="str">
        <f t="array" ref="N154">IFNA(IFNA(IFNA(INDEX('2025'!$A$1:$AAA$1000,
                      MATCH($A154,'2025'!$C$1:$C$1000,0), 
                      MATCH(N$1,'2025'!$A$1:$AAA$1,0)),
                INDEX('2024'!$A$1:$AAA$1000, 
                      MATCH($A154,'2024'!$C$1:$C$1000,0), 
                      MATCH(N$1,'2024'!$A$1:$AAA$1,0))),
                INDEX(Hours!$A$1:$AAF$1000, 
                      MATCH($A154,Hours!$A$1:$A$1000,0), 
                      MATCH(N$1,Hours!$A$1:$AAF$1,0)))
,"")</f>
        <v/>
      </c>
      <c r="O154" s="29">
        <f t="array" ref="O154">IFNA(IFNA(IFNA(INDEX('2025'!$A$1:$AAA$1000,
                      MATCH($A154,'2025'!$C$1:$C$1000,0), 
                      MATCH(O$1,'2025'!$A$1:$AAA$1,0)),
                INDEX('2024'!$A$1:$AAA$1000, 
                      MATCH($A154,'2024'!$C$1:$C$1000,0), 
                      MATCH(O$1,'2024'!$A$1:$AAA$1,0))),
                INDEX(Hours!$A$1:$AAF$1000, 
                      MATCH($A154,Hours!$A$1:$A$1000,0), 
                      MATCH(O$1,Hours!$A$1:$AAF$1,0)))
,"")</f>
        <v>2</v>
      </c>
      <c r="P154" s="29" t="str">
        <f t="array" ref="P154">IFNA(IFNA(IFNA(INDEX('2025'!$A$1:$AAA$1000,
                      MATCH($A154,'2025'!$C$1:$C$1000,0), 
                      MATCH(P$1,'2025'!$A$1:$AAA$1,0)),
                INDEX('2024'!$A$1:$AAA$1000, 
                      MATCH($A154,'2024'!$C$1:$C$1000,0), 
                      MATCH(P$1,'2024'!$A$1:$AAA$1,0))),
                INDEX(Hours!$A$1:$AAF$1000, 
                      MATCH($A154,Hours!$A$1:$A$1000,0), 
                      MATCH(P$1,Hours!$A$1:$AAF$1,0)))
,"")</f>
        <v/>
      </c>
      <c r="Q154" s="29" t="str">
        <f t="array" ref="Q154">IFNA(IFNA(IFNA(INDEX('2025'!$A$1:$AAA$1000,
                      MATCH($A154,'2025'!$C$1:$C$1000,0), 
                      MATCH(Q$1,'2025'!$A$1:$AAA$1,0)),
                INDEX('2024'!$A$1:$AAA$1000, 
                      MATCH($A154,'2024'!$C$1:$C$1000,0), 
                      MATCH(Q$1,'2024'!$A$1:$AAA$1,0))),
                INDEX(Hours!$A$1:$AAF$1000, 
                      MATCH($A154,Hours!$A$1:$A$1000,0), 
                      MATCH(Q$1,Hours!$A$1:$AAF$1,0)))
,"")</f>
        <v/>
      </c>
      <c r="R154" s="29" t="str">
        <f t="array" ref="R154">IFNA(IFNA(IFNA(INDEX('2025'!$A$1:$AAA$1000,
                      MATCH($A154,'2025'!$C$1:$C$1000,0), 
                      MATCH(R$1,'2025'!$A$1:$AAA$1,0)),
                INDEX('2024'!$A$1:$AAA$1000, 
                      MATCH($A154,'2024'!$C$1:$C$1000,0), 
                      MATCH(R$1,'2024'!$A$1:$AAA$1,0))),
                INDEX(Hours!$A$1:$AAF$1000, 
                      MATCH($A154,Hours!$A$1:$A$1000,0), 
                      MATCH(R$1,Hours!$A$1:$AAF$1,0)))
,"")</f>
        <v/>
      </c>
      <c r="S154" s="29" t="str">
        <f t="array" ref="S154">IFNA(IFNA(IFNA(INDEX('2025'!$A$1:$AAA$1000,
                      MATCH($A154,'2025'!$C$1:$C$1000,0), 
                      MATCH(S$1,'2025'!$A$1:$AAA$1,0)),
                INDEX('2024'!$A$1:$AAA$1000, 
                      MATCH($A154,'2024'!$C$1:$C$1000,0), 
                      MATCH(S$1,'2024'!$A$1:$AAA$1,0))),
                INDEX(Hours!$A$1:$AAF$1000, 
                      MATCH($A154,Hours!$A$1:$A$1000,0), 
                      MATCH(S$1,Hours!$A$1:$AAF$1,0)))
,"")</f>
        <v/>
      </c>
      <c r="T154" s="29" t="str">
        <f t="array" ref="T154">IFNA(IFNA(IFNA(INDEX('2025'!$A$1:$AAA$1000,
                      MATCH($A154,'2025'!$C$1:$C$1000,0), 
                      MATCH(T$1,'2025'!$A$1:$AAA$1,0)),
                INDEX('2024'!$A$1:$AAA$1000, 
                      MATCH($A154,'2024'!$C$1:$C$1000,0), 
                      MATCH(T$1,'2024'!$A$1:$AAA$1,0))),
                INDEX(Hours!$A$1:$AAF$1000, 
                      MATCH($A154,Hours!$A$1:$A$1000,0), 
                      MATCH(T$1,Hours!$A$1:$AAF$1,0)))
,"")</f>
        <v/>
      </c>
      <c r="U154" s="76"/>
      <c r="V154" s="76"/>
      <c r="W154" s="76"/>
      <c r="X154" s="76"/>
      <c r="Y154" s="29" t="str">
        <f t="array" ref="Y154">INDEX(Hours!$A$1:$AAF$1000, 
                      MATCH($A154,Hours!$A$1:$A$1000,0), 
                      MATCH(Y$1,Hours!$A$1:$AAF$1,0))</f>
        <v/>
      </c>
      <c r="Z154" s="76"/>
      <c r="AA154" s="76"/>
      <c r="AB154" s="76"/>
      <c r="AC154" s="76"/>
      <c r="AD154" s="76"/>
    </row>
    <row r="155" ht="22.5" hidden="1" customHeight="1">
      <c r="A155" s="25">
        <f t="shared" si="1"/>
        <v>45750</v>
      </c>
      <c r="B155" s="29">
        <f t="array" ref="B155">IFNA(IFNA(IFNA(INDEX('2025'!$A$1:$AAA$1000,
                      MATCH($A155,'2025'!$C$1:$C$1000,0), 
                      MATCH(B$1,'2025'!$A$1:$AAA$1,0)),
                INDEX('2024'!$A$1:$AAA$1000, 
                      MATCH($A155,'2024'!$C$1:$C$1000,0), 
                      MATCH(B$1,'2024'!$A$1:$AAA$1,0))),
                INDEX(Hours!$A$1:$AAF$1000, 
                      MATCH($A155,Hours!$A$1:$A$1000,0), 
                      MATCH(B$1,Hours!$A$1:$AAF$1,0)))
,"")</f>
        <v>5</v>
      </c>
      <c r="C155" s="29" t="str">
        <f t="array" ref="C155">IFNA(IFNA(IFNA(INDEX('2025'!$A$1:$AAA$1000,
                      MATCH($A155,'2025'!$C$1:$C$1000,0), 
                      MATCH(C$1,'2025'!$A$1:$AAA$1,0)),
                INDEX('2024'!$A$1:$AAA$1000, 
                      MATCH($A155,'2024'!$C$1:$C$1000,0), 
                      MATCH(C$1,'2024'!$A$1:$AAA$1,0))),
                INDEX(Hours!$A$1:$AAF$1000, 
                      MATCH($A155,Hours!$A$1:$A$1000,0), 
                      MATCH(C$1,Hours!$A$1:$AAF$1,0)))
,"")</f>
        <v/>
      </c>
      <c r="D155" s="29">
        <f t="array" ref="D155">IFNA(IFNA(IFNA(INDEX('2025'!$A$1:$AAA$1000,
                      MATCH($A155,'2025'!$C$1:$C$1000,0), 
                      MATCH(D$1,'2025'!$A$1:$AAA$1,0)),
                INDEX('2024'!$A$1:$AAA$1000, 
                      MATCH($A155,'2024'!$C$1:$C$1000,0), 
                      MATCH(D$1,'2024'!$A$1:$AAA$1,0))),
                INDEX(Hours!$A$1:$AAF$1000, 
                      MATCH($A155,Hours!$A$1:$A$1000,0), 
                      MATCH(D$1,Hours!$A$1:$AAF$1,0)))
,"")</f>
        <v>6</v>
      </c>
      <c r="E155" s="29">
        <f t="array" ref="E155">IFNA(IFNA(IFNA(INDEX('2025'!$A$1:$AAA$1000,
                      MATCH($A155,'2025'!$C$1:$C$1000,0), 
                      MATCH(E$1,'2025'!$A$1:$AAA$1,0)),
                INDEX('2024'!$A$1:$AAA$1000, 
                      MATCH($A155,'2024'!$C$1:$C$1000,0), 
                      MATCH(E$1,'2024'!$A$1:$AAA$1,0))),
                INDEX(Hours!$A$1:$AAF$1000, 
                      MATCH($A155,Hours!$A$1:$A$1000,0), 
                      MATCH(E$1,Hours!$A$1:$AAF$1,0)))
,"")</f>
        <v>7</v>
      </c>
      <c r="F155" s="29">
        <f t="array" ref="F155">IFNA(IFNA(IFNA(INDEX('2025'!$A$1:$AAA$1000,
                      MATCH($A155,'2025'!$C$1:$C$1000,0), 
                      MATCH(F$1,'2025'!$A$1:$AAA$1,0)),
                INDEX('2024'!$A$1:$AAA$1000, 
                      MATCH($A155,'2024'!$C$1:$C$1000,0), 
                      MATCH(F$1,'2024'!$A$1:$AAA$1,0))),
                INDEX(Hours!$A$1:$AAF$1000, 
                      MATCH($A155,Hours!$A$1:$A$1000,0), 
                      MATCH(F$1,Hours!$A$1:$AAF$1,0)))
,"")</f>
        <v>6</v>
      </c>
      <c r="G155" s="29" t="str">
        <f t="array" ref="G155">IFNA(IFNA(IFNA(INDEX('2025'!$A$1:$AAA$1000,
                      MATCH($A155,'2025'!$C$1:$C$1000,0), 
                      MATCH(G$1,'2025'!$A$1:$AAA$1,0)),
                INDEX('2024'!$A$1:$AAA$1000, 
                      MATCH($A155,'2024'!$C$1:$C$1000,0), 
                      MATCH(G$1,'2024'!$A$1:$AAA$1,0))),
                INDEX(Hours!$A$1:$AAF$1000, 
                      MATCH($A155,Hours!$A$1:$A$1000,0), 
                      MATCH(G$1,Hours!$A$1:$AAF$1,0)))
,"")</f>
        <v/>
      </c>
      <c r="H155" s="29" t="str">
        <f t="array" ref="H155">IFNA(IFNA(IFNA(INDEX('2025'!$A$1:$AAA$1000,
                      MATCH($A155,'2025'!$C$1:$C$1000,0), 
                      MATCH(H$1,'2025'!$A$1:$AAA$1,0)),
                INDEX('2024'!$A$1:$AAA$1000, 
                      MATCH($A155,'2024'!$C$1:$C$1000,0), 
                      MATCH(H$1,'2024'!$A$1:$AAA$1,0))),
                INDEX(Hours!$A$1:$AAF$1000, 
                      MATCH($A155,Hours!$A$1:$A$1000,0), 
                      MATCH(H$1,Hours!$A$1:$AAF$1,0)))
,"")</f>
        <v/>
      </c>
      <c r="I155" s="29">
        <f t="array" ref="I155">IFNA(IFNA(IFNA(INDEX('2025'!$A$1:$AAA$1000,
                      MATCH($A155,'2025'!$C$1:$C$1000,0), 
                      MATCH(I$1,'2025'!$A$1:$AAA$1,0)),
                INDEX('2024'!$A$1:$AAA$1000, 
                      MATCH($A155,'2024'!$C$1:$C$1000,0), 
                      MATCH(I$1,'2024'!$A$1:$AAA$1,0))),
                INDEX(Hours!$A$1:$AAF$1000, 
                      MATCH($A155,Hours!$A$1:$A$1000,0), 
                      MATCH(I$1,Hours!$A$1:$AAF$1,0)))
,"")</f>
        <v>1</v>
      </c>
      <c r="J155" s="29" t="str">
        <f t="array" ref="J155">IFNA(IFNA(IFNA(INDEX('2025'!$A$1:$AAA$1000,
                      MATCH($A155,'2025'!$C$1:$C$1000,0), 
                      MATCH(J$1,'2025'!$A$1:$AAA$1,0)),
                INDEX('2024'!$A$1:$AAA$1000, 
                      MATCH($A155,'2024'!$C$1:$C$1000,0), 
                      MATCH(J$1,'2024'!$A$1:$AAA$1,0))),
                INDEX(Hours!$A$1:$AAF$1000, 
                      MATCH($A155,Hours!$A$1:$A$1000,0), 
                      MATCH(J$1,Hours!$A$1:$AAF$1,0)))
,"")</f>
        <v/>
      </c>
      <c r="K155" s="29">
        <f t="array" ref="K155">IFNA(IFNA(IFNA(INDEX('2025'!$A$1:$AAA$1000,
                      MATCH($A155,'2025'!$C$1:$C$1000,0), 
                      MATCH(K$1,'2025'!$A$1:$AAA$1,0)),
                INDEX('2024'!$A$1:$AAA$1000, 
                      MATCH($A155,'2024'!$C$1:$C$1000,0), 
                      MATCH(K$1,'2024'!$A$1:$AAA$1,0))),
                INDEX(Hours!$A$1:$AAF$1000, 
                      MATCH($A155,Hours!$A$1:$A$1000,0), 
                      MATCH(K$1,Hours!$A$1:$AAF$1,0)))
,"")</f>
        <v>4</v>
      </c>
      <c r="L155" s="29" t="str">
        <f t="array" ref="L155">IFNA(IFNA(IFNA(INDEX('2025'!$A$1:$AAA$1000,
                      MATCH($A155,'2025'!$C$1:$C$1000,0), 
                      MATCH(L$1,'2025'!$A$1:$AAA$1,0)),
                INDEX('2024'!$A$1:$AAA$1000, 
                      MATCH($A155,'2024'!$C$1:$C$1000,0), 
                      MATCH(L$1,'2024'!$A$1:$AAA$1,0))),
                INDEX(Hours!$A$1:$AAF$1000, 
                      MATCH($A155,Hours!$A$1:$A$1000,0), 
                      MATCH(L$1,Hours!$A$1:$AAF$1,0)))
,"")</f>
        <v/>
      </c>
      <c r="M155" s="29">
        <f t="array" ref="M155">IFNA(IFNA(IFNA(INDEX('2025'!$A$1:$AAA$1000,
                      MATCH($A155,'2025'!$C$1:$C$1000,0), 
                      MATCH(M$1,'2025'!$A$1:$AAA$1,0)),
                INDEX('2024'!$A$1:$AAA$1000, 
                      MATCH($A155,'2024'!$C$1:$C$1000,0), 
                      MATCH(M$1,'2024'!$A$1:$AAA$1,0))),
                INDEX(Hours!$A$1:$AAF$1000, 
                      MATCH($A155,Hours!$A$1:$A$1000,0), 
                      MATCH(M$1,Hours!$A$1:$AAF$1,0)))
,"")</f>
        <v>7</v>
      </c>
      <c r="N155" s="29">
        <f t="array" ref="N155">IFNA(IFNA(IFNA(INDEX('2025'!$A$1:$AAA$1000,
                      MATCH($A155,'2025'!$C$1:$C$1000,0), 
                      MATCH(N$1,'2025'!$A$1:$AAA$1,0)),
                INDEX('2024'!$A$1:$AAA$1000, 
                      MATCH($A155,'2024'!$C$1:$C$1000,0), 
                      MATCH(N$1,'2024'!$A$1:$AAA$1,0))),
                INDEX(Hours!$A$1:$AAF$1000, 
                      MATCH($A155,Hours!$A$1:$A$1000,0), 
                      MATCH(N$1,Hours!$A$1:$AAF$1,0)))
,"")</f>
        <v>1</v>
      </c>
      <c r="O155" s="29">
        <f t="array" ref="O155">IFNA(IFNA(IFNA(INDEX('2025'!$A$1:$AAA$1000,
                      MATCH($A155,'2025'!$C$1:$C$1000,0), 
                      MATCH(O$1,'2025'!$A$1:$AAA$1,0)),
                INDEX('2024'!$A$1:$AAA$1000, 
                      MATCH($A155,'2024'!$C$1:$C$1000,0), 
                      MATCH(O$1,'2024'!$A$1:$AAA$1,0))),
                INDEX(Hours!$A$1:$AAF$1000, 
                      MATCH($A155,Hours!$A$1:$A$1000,0), 
                      MATCH(O$1,Hours!$A$1:$AAF$1,0)))
,"")</f>
        <v>2</v>
      </c>
      <c r="P155" s="29" t="str">
        <f t="array" ref="P155">IFNA(IFNA(IFNA(INDEX('2025'!$A$1:$AAA$1000,
                      MATCH($A155,'2025'!$C$1:$C$1000,0), 
                      MATCH(P$1,'2025'!$A$1:$AAA$1,0)),
                INDEX('2024'!$A$1:$AAA$1000, 
                      MATCH($A155,'2024'!$C$1:$C$1000,0), 
                      MATCH(P$1,'2024'!$A$1:$AAA$1,0))),
                INDEX(Hours!$A$1:$AAF$1000, 
                      MATCH($A155,Hours!$A$1:$A$1000,0), 
                      MATCH(P$1,Hours!$A$1:$AAF$1,0)))
,"")</f>
        <v/>
      </c>
      <c r="Q155" s="29" t="str">
        <f t="array" ref="Q155">IFNA(IFNA(IFNA(INDEX('2025'!$A$1:$AAA$1000,
                      MATCH($A155,'2025'!$C$1:$C$1000,0), 
                      MATCH(Q$1,'2025'!$A$1:$AAA$1,0)),
                INDEX('2024'!$A$1:$AAA$1000, 
                      MATCH($A155,'2024'!$C$1:$C$1000,0), 
                      MATCH(Q$1,'2024'!$A$1:$AAA$1,0))),
                INDEX(Hours!$A$1:$AAF$1000, 
                      MATCH($A155,Hours!$A$1:$A$1000,0), 
                      MATCH(Q$1,Hours!$A$1:$AAF$1,0)))
,"")</f>
        <v/>
      </c>
      <c r="R155" s="29" t="str">
        <f t="array" ref="R155">IFNA(IFNA(IFNA(INDEX('2025'!$A$1:$AAA$1000,
                      MATCH($A155,'2025'!$C$1:$C$1000,0), 
                      MATCH(R$1,'2025'!$A$1:$AAA$1,0)),
                INDEX('2024'!$A$1:$AAA$1000, 
                      MATCH($A155,'2024'!$C$1:$C$1000,0), 
                      MATCH(R$1,'2024'!$A$1:$AAA$1,0))),
                INDEX(Hours!$A$1:$AAF$1000, 
                      MATCH($A155,Hours!$A$1:$A$1000,0), 
                      MATCH(R$1,Hours!$A$1:$AAF$1,0)))
,"")</f>
        <v/>
      </c>
      <c r="S155" s="29" t="str">
        <f t="array" ref="S155">IFNA(IFNA(IFNA(INDEX('2025'!$A$1:$AAA$1000,
                      MATCH($A155,'2025'!$C$1:$C$1000,0), 
                      MATCH(S$1,'2025'!$A$1:$AAA$1,0)),
                INDEX('2024'!$A$1:$AAA$1000, 
                      MATCH($A155,'2024'!$C$1:$C$1000,0), 
                      MATCH(S$1,'2024'!$A$1:$AAA$1,0))),
                INDEX(Hours!$A$1:$AAF$1000, 
                      MATCH($A155,Hours!$A$1:$A$1000,0), 
                      MATCH(S$1,Hours!$A$1:$AAF$1,0)))
,"")</f>
        <v/>
      </c>
      <c r="T155" s="29" t="str">
        <f t="array" ref="T155">IFNA(IFNA(IFNA(INDEX('2025'!$A$1:$AAA$1000,
                      MATCH($A155,'2025'!$C$1:$C$1000,0), 
                      MATCH(T$1,'2025'!$A$1:$AAA$1,0)),
                INDEX('2024'!$A$1:$AAA$1000, 
                      MATCH($A155,'2024'!$C$1:$C$1000,0), 
                      MATCH(T$1,'2024'!$A$1:$AAA$1,0))),
                INDEX(Hours!$A$1:$AAF$1000, 
                      MATCH($A155,Hours!$A$1:$A$1000,0), 
                      MATCH(T$1,Hours!$A$1:$AAF$1,0)))
,"")</f>
        <v/>
      </c>
      <c r="U155" s="76"/>
      <c r="V155" s="76"/>
      <c r="W155" s="76"/>
      <c r="X155" s="76"/>
      <c r="Y155" s="29" t="str">
        <f t="array" ref="Y155">INDEX(Hours!$A$1:$AAF$1000, 
                      MATCH($A155,Hours!$A$1:$A$1000,0), 
                      MATCH(Y$1,Hours!$A$1:$AAF$1,0))</f>
        <v/>
      </c>
      <c r="Z155" s="76"/>
      <c r="AA155" s="76"/>
      <c r="AB155" s="76"/>
      <c r="AC155" s="76"/>
      <c r="AD155" s="76"/>
    </row>
    <row r="156" ht="22.5" hidden="1" customHeight="1">
      <c r="A156" s="25">
        <f t="shared" si="1"/>
        <v>45751</v>
      </c>
      <c r="B156" s="29">
        <f t="array" ref="B156">IFNA(IFNA(IFNA(INDEX('2025'!$A$1:$AAA$1000,
                      MATCH($A156,'2025'!$C$1:$C$1000,0), 
                      MATCH(B$1,'2025'!$A$1:$AAA$1,0)),
                INDEX('2024'!$A$1:$AAA$1000, 
                      MATCH($A156,'2024'!$C$1:$C$1000,0), 
                      MATCH(B$1,'2024'!$A$1:$AAA$1,0))),
                INDEX(Hours!$A$1:$AAF$1000, 
                      MATCH($A156,Hours!$A$1:$A$1000,0), 
                      MATCH(B$1,Hours!$A$1:$AAF$1,0)))
,"")</f>
        <v>5</v>
      </c>
      <c r="C156" s="29">
        <f t="array" ref="C156">IFNA(IFNA(IFNA(INDEX('2025'!$A$1:$AAA$1000,
                      MATCH($A156,'2025'!$C$1:$C$1000,0), 
                      MATCH(C$1,'2025'!$A$1:$AAA$1,0)),
                INDEX('2024'!$A$1:$AAA$1000, 
                      MATCH($A156,'2024'!$C$1:$C$1000,0), 
                      MATCH(C$1,'2024'!$A$1:$AAA$1,0))),
                INDEX(Hours!$A$1:$AAF$1000, 
                      MATCH($A156,Hours!$A$1:$A$1000,0), 
                      MATCH(C$1,Hours!$A$1:$AAF$1,0)))
,"")</f>
        <v>5</v>
      </c>
      <c r="D156" s="29">
        <f t="array" ref="D156">IFNA(IFNA(IFNA(INDEX('2025'!$A$1:$AAA$1000,
                      MATCH($A156,'2025'!$C$1:$C$1000,0), 
                      MATCH(D$1,'2025'!$A$1:$AAA$1,0)),
                INDEX('2024'!$A$1:$AAA$1000, 
                      MATCH($A156,'2024'!$C$1:$C$1000,0), 
                      MATCH(D$1,'2024'!$A$1:$AAA$1,0))),
                INDEX(Hours!$A$1:$AAF$1000, 
                      MATCH($A156,Hours!$A$1:$A$1000,0), 
                      MATCH(D$1,Hours!$A$1:$AAF$1,0)))
,"")</f>
        <v>6</v>
      </c>
      <c r="E156" s="29">
        <f t="array" ref="E156">IFNA(IFNA(IFNA(INDEX('2025'!$A$1:$AAA$1000,
                      MATCH($A156,'2025'!$C$1:$C$1000,0), 
                      MATCH(E$1,'2025'!$A$1:$AAA$1,0)),
                INDEX('2024'!$A$1:$AAA$1000, 
                      MATCH($A156,'2024'!$C$1:$C$1000,0), 
                      MATCH(E$1,'2024'!$A$1:$AAA$1,0))),
                INDEX(Hours!$A$1:$AAF$1000, 
                      MATCH($A156,Hours!$A$1:$A$1000,0), 
                      MATCH(E$1,Hours!$A$1:$AAF$1,0)))
,"")</f>
        <v>7</v>
      </c>
      <c r="F156" s="29">
        <f t="array" ref="F156">IFNA(IFNA(IFNA(INDEX('2025'!$A$1:$AAA$1000,
                      MATCH($A156,'2025'!$C$1:$C$1000,0), 
                      MATCH(F$1,'2025'!$A$1:$AAA$1,0)),
                INDEX('2024'!$A$1:$AAA$1000, 
                      MATCH($A156,'2024'!$C$1:$C$1000,0), 
                      MATCH(F$1,'2024'!$A$1:$AAA$1,0))),
                INDEX(Hours!$A$1:$AAF$1000, 
                      MATCH($A156,Hours!$A$1:$A$1000,0), 
                      MATCH(F$1,Hours!$A$1:$AAF$1,0)))
,"")</f>
        <v>6</v>
      </c>
      <c r="G156" s="29" t="str">
        <f t="array" ref="G156">IFNA(IFNA(IFNA(INDEX('2025'!$A$1:$AAA$1000,
                      MATCH($A156,'2025'!$C$1:$C$1000,0), 
                      MATCH(G$1,'2025'!$A$1:$AAA$1,0)),
                INDEX('2024'!$A$1:$AAA$1000, 
                      MATCH($A156,'2024'!$C$1:$C$1000,0), 
                      MATCH(G$1,'2024'!$A$1:$AAA$1,0))),
                INDEX(Hours!$A$1:$AAF$1000, 
                      MATCH($A156,Hours!$A$1:$A$1000,0), 
                      MATCH(G$1,Hours!$A$1:$AAF$1,0)))
,"")</f>
        <v/>
      </c>
      <c r="H156" s="29" t="str">
        <f t="array" ref="H156">IFNA(IFNA(IFNA(INDEX('2025'!$A$1:$AAA$1000,
                      MATCH($A156,'2025'!$C$1:$C$1000,0), 
                      MATCH(H$1,'2025'!$A$1:$AAA$1,0)),
                INDEX('2024'!$A$1:$AAA$1000, 
                      MATCH($A156,'2024'!$C$1:$C$1000,0), 
                      MATCH(H$1,'2024'!$A$1:$AAA$1,0))),
                INDEX(Hours!$A$1:$AAF$1000, 
                      MATCH($A156,Hours!$A$1:$A$1000,0), 
                      MATCH(H$1,Hours!$A$1:$AAF$1,0)))
,"")</f>
        <v/>
      </c>
      <c r="I156" s="29">
        <f t="array" ref="I156">IFNA(IFNA(IFNA(INDEX('2025'!$A$1:$AAA$1000,
                      MATCH($A156,'2025'!$C$1:$C$1000,0), 
                      MATCH(I$1,'2025'!$A$1:$AAA$1,0)),
                INDEX('2024'!$A$1:$AAA$1000, 
                      MATCH($A156,'2024'!$C$1:$C$1000,0), 
                      MATCH(I$1,'2024'!$A$1:$AAA$1,0))),
                INDEX(Hours!$A$1:$AAF$1000, 
                      MATCH($A156,Hours!$A$1:$A$1000,0), 
                      MATCH(I$1,Hours!$A$1:$AAF$1,0)))
,"")</f>
        <v>2</v>
      </c>
      <c r="J156" s="29" t="str">
        <f t="array" ref="J156">IFNA(IFNA(IFNA(INDEX('2025'!$A$1:$AAA$1000,
                      MATCH($A156,'2025'!$C$1:$C$1000,0), 
                      MATCH(J$1,'2025'!$A$1:$AAA$1,0)),
                INDEX('2024'!$A$1:$AAA$1000, 
                      MATCH($A156,'2024'!$C$1:$C$1000,0), 
                      MATCH(J$1,'2024'!$A$1:$AAA$1,0))),
                INDEX(Hours!$A$1:$AAF$1000, 
                      MATCH($A156,Hours!$A$1:$A$1000,0), 
                      MATCH(J$1,Hours!$A$1:$AAF$1,0)))
,"")</f>
        <v/>
      </c>
      <c r="K156" s="29">
        <f t="array" ref="K156">IFNA(IFNA(IFNA(INDEX('2025'!$A$1:$AAA$1000,
                      MATCH($A156,'2025'!$C$1:$C$1000,0), 
                      MATCH(K$1,'2025'!$A$1:$AAA$1,0)),
                INDEX('2024'!$A$1:$AAA$1000, 
                      MATCH($A156,'2024'!$C$1:$C$1000,0), 
                      MATCH(K$1,'2024'!$A$1:$AAA$1,0))),
                INDEX(Hours!$A$1:$AAF$1000, 
                      MATCH($A156,Hours!$A$1:$A$1000,0), 
                      MATCH(K$1,Hours!$A$1:$AAF$1,0)))
,"")</f>
        <v>4</v>
      </c>
      <c r="L156" s="29" t="str">
        <f t="array" ref="L156">IFNA(IFNA(IFNA(INDEX('2025'!$A$1:$AAA$1000,
                      MATCH($A156,'2025'!$C$1:$C$1000,0), 
                      MATCH(L$1,'2025'!$A$1:$AAA$1,0)),
                INDEX('2024'!$A$1:$AAA$1000, 
                      MATCH($A156,'2024'!$C$1:$C$1000,0), 
                      MATCH(L$1,'2024'!$A$1:$AAA$1,0))),
                INDEX(Hours!$A$1:$AAF$1000, 
                      MATCH($A156,Hours!$A$1:$A$1000,0), 
                      MATCH(L$1,Hours!$A$1:$AAF$1,0)))
,"")</f>
        <v/>
      </c>
      <c r="M156" s="29">
        <f t="array" ref="M156">IFNA(IFNA(IFNA(INDEX('2025'!$A$1:$AAA$1000,
                      MATCH($A156,'2025'!$C$1:$C$1000,0), 
                      MATCH(M$1,'2025'!$A$1:$AAA$1,0)),
                INDEX('2024'!$A$1:$AAA$1000, 
                      MATCH($A156,'2024'!$C$1:$C$1000,0), 
                      MATCH(M$1,'2024'!$A$1:$AAA$1,0))),
                INDEX(Hours!$A$1:$AAF$1000, 
                      MATCH($A156,Hours!$A$1:$A$1000,0), 
                      MATCH(M$1,Hours!$A$1:$AAF$1,0)))
,"")</f>
        <v>7</v>
      </c>
      <c r="N156" s="29">
        <f t="array" ref="N156">IFNA(IFNA(IFNA(INDEX('2025'!$A$1:$AAA$1000,
                      MATCH($A156,'2025'!$C$1:$C$1000,0), 
                      MATCH(N$1,'2025'!$A$1:$AAA$1,0)),
                INDEX('2024'!$A$1:$AAA$1000, 
                      MATCH($A156,'2024'!$C$1:$C$1000,0), 
                      MATCH(N$1,'2024'!$A$1:$AAA$1,0))),
                INDEX(Hours!$A$1:$AAF$1000, 
                      MATCH($A156,Hours!$A$1:$A$1000,0), 
                      MATCH(N$1,Hours!$A$1:$AAF$1,0)))
,"")</f>
        <v>2</v>
      </c>
      <c r="O156" s="29">
        <f t="array" ref="O156">IFNA(IFNA(IFNA(INDEX('2025'!$A$1:$AAA$1000,
                      MATCH($A156,'2025'!$C$1:$C$1000,0), 
                      MATCH(O$1,'2025'!$A$1:$AAA$1,0)),
                INDEX('2024'!$A$1:$AAA$1000, 
                      MATCH($A156,'2024'!$C$1:$C$1000,0), 
                      MATCH(O$1,'2024'!$A$1:$AAA$1,0))),
                INDEX(Hours!$A$1:$AAF$1000, 
                      MATCH($A156,Hours!$A$1:$A$1000,0), 
                      MATCH(O$1,Hours!$A$1:$AAF$1,0)))
,"")</f>
        <v>2</v>
      </c>
      <c r="P156" s="29">
        <f t="array" ref="P156">IFNA(IFNA(IFNA(INDEX('2025'!$A$1:$AAA$1000,
                      MATCH($A156,'2025'!$C$1:$C$1000,0), 
                      MATCH(P$1,'2025'!$A$1:$AAA$1,0)),
                INDEX('2024'!$A$1:$AAA$1000, 
                      MATCH($A156,'2024'!$C$1:$C$1000,0), 
                      MATCH(P$1,'2024'!$A$1:$AAA$1,0))),
                INDEX(Hours!$A$1:$AAF$1000, 
                      MATCH($A156,Hours!$A$1:$A$1000,0), 
                      MATCH(P$1,Hours!$A$1:$AAF$1,0)))
,"")</f>
        <v>2</v>
      </c>
      <c r="Q156" s="29" t="str">
        <f t="array" ref="Q156">IFNA(IFNA(IFNA(INDEX('2025'!$A$1:$AAA$1000,
                      MATCH($A156,'2025'!$C$1:$C$1000,0), 
                      MATCH(Q$1,'2025'!$A$1:$AAA$1,0)),
                INDEX('2024'!$A$1:$AAA$1000, 
                      MATCH($A156,'2024'!$C$1:$C$1000,0), 
                      MATCH(Q$1,'2024'!$A$1:$AAA$1,0))),
                INDEX(Hours!$A$1:$AAF$1000, 
                      MATCH($A156,Hours!$A$1:$A$1000,0), 
                      MATCH(Q$1,Hours!$A$1:$AAF$1,0)))
,"")</f>
        <v/>
      </c>
      <c r="R156" s="29" t="str">
        <f t="array" ref="R156">IFNA(IFNA(IFNA(INDEX('2025'!$A$1:$AAA$1000,
                      MATCH($A156,'2025'!$C$1:$C$1000,0), 
                      MATCH(R$1,'2025'!$A$1:$AAA$1,0)),
                INDEX('2024'!$A$1:$AAA$1000, 
                      MATCH($A156,'2024'!$C$1:$C$1000,0), 
                      MATCH(R$1,'2024'!$A$1:$AAA$1,0))),
                INDEX(Hours!$A$1:$AAF$1000, 
                      MATCH($A156,Hours!$A$1:$A$1000,0), 
                      MATCH(R$1,Hours!$A$1:$AAF$1,0)))
,"")</f>
        <v/>
      </c>
      <c r="S156" s="29" t="str">
        <f t="array" ref="S156">IFNA(IFNA(IFNA(INDEX('2025'!$A$1:$AAA$1000,
                      MATCH($A156,'2025'!$C$1:$C$1000,0), 
                      MATCH(S$1,'2025'!$A$1:$AAA$1,0)),
                INDEX('2024'!$A$1:$AAA$1000, 
                      MATCH($A156,'2024'!$C$1:$C$1000,0), 
                      MATCH(S$1,'2024'!$A$1:$AAA$1,0))),
                INDEX(Hours!$A$1:$AAF$1000, 
                      MATCH($A156,Hours!$A$1:$A$1000,0), 
                      MATCH(S$1,Hours!$A$1:$AAF$1,0)))
,"")</f>
        <v/>
      </c>
      <c r="T156" s="29" t="str">
        <f t="array" ref="T156">IFNA(IFNA(IFNA(INDEX('2025'!$A$1:$AAA$1000,
                      MATCH($A156,'2025'!$C$1:$C$1000,0), 
                      MATCH(T$1,'2025'!$A$1:$AAA$1,0)),
                INDEX('2024'!$A$1:$AAA$1000, 
                      MATCH($A156,'2024'!$C$1:$C$1000,0), 
                      MATCH(T$1,'2024'!$A$1:$AAA$1,0))),
                INDEX(Hours!$A$1:$AAF$1000, 
                      MATCH($A156,Hours!$A$1:$A$1000,0), 
                      MATCH(T$1,Hours!$A$1:$AAF$1,0)))
,"")</f>
        <v/>
      </c>
      <c r="U156" s="76"/>
      <c r="V156" s="76"/>
      <c r="W156" s="76"/>
      <c r="X156" s="76"/>
      <c r="Y156" s="29" t="str">
        <f t="array" ref="Y156">INDEX(Hours!$A$1:$AAF$1000, 
                      MATCH($A156,Hours!$A$1:$A$1000,0), 
                      MATCH(Y$1,Hours!$A$1:$AAF$1,0))</f>
        <v/>
      </c>
      <c r="Z156" s="76"/>
      <c r="AA156" s="76"/>
      <c r="AB156" s="76"/>
      <c r="AC156" s="76"/>
      <c r="AD156" s="76"/>
    </row>
    <row r="157" ht="22.5" hidden="1" customHeight="1">
      <c r="A157" s="25">
        <f t="shared" si="1"/>
        <v>45752</v>
      </c>
      <c r="B157" s="29">
        <f t="array" ref="B157">IFNA(IFNA(IFNA(INDEX('2025'!$A$1:$AAA$1000,
                      MATCH($A157,'2025'!$C$1:$C$1000,0), 
                      MATCH(B$1,'2025'!$A$1:$AAA$1,0)),
                INDEX('2024'!$A$1:$AAA$1000, 
                      MATCH($A157,'2024'!$C$1:$C$1000,0), 
                      MATCH(B$1,'2024'!$A$1:$AAA$1,0))),
                INDEX(Hours!$A$1:$AAF$1000, 
                      MATCH($A157,Hours!$A$1:$A$1000,0), 
                      MATCH(B$1,Hours!$A$1:$AAF$1,0)))
,"")</f>
        <v>5</v>
      </c>
      <c r="C157" s="29">
        <f t="array" ref="C157">IFNA(IFNA(IFNA(INDEX('2025'!$A$1:$AAA$1000,
                      MATCH($A157,'2025'!$C$1:$C$1000,0), 
                      MATCH(C$1,'2025'!$A$1:$AAA$1,0)),
                INDEX('2024'!$A$1:$AAA$1000, 
                      MATCH($A157,'2024'!$C$1:$C$1000,0), 
                      MATCH(C$1,'2024'!$A$1:$AAA$1,0))),
                INDEX(Hours!$A$1:$AAF$1000, 
                      MATCH($A157,Hours!$A$1:$A$1000,0), 
                      MATCH(C$1,Hours!$A$1:$AAF$1,0)))
,"")</f>
        <v>5</v>
      </c>
      <c r="D157" s="29">
        <f t="array" ref="D157">IFNA(IFNA(IFNA(INDEX('2025'!$A$1:$AAA$1000,
                      MATCH($A157,'2025'!$C$1:$C$1000,0), 
                      MATCH(D$1,'2025'!$A$1:$AAA$1,0)),
                INDEX('2024'!$A$1:$AAA$1000, 
                      MATCH($A157,'2024'!$C$1:$C$1000,0), 
                      MATCH(D$1,'2024'!$A$1:$AAA$1,0))),
                INDEX(Hours!$A$1:$AAF$1000, 
                      MATCH($A157,Hours!$A$1:$A$1000,0), 
                      MATCH(D$1,Hours!$A$1:$AAF$1,0)))
,"")</f>
        <v>6</v>
      </c>
      <c r="E157" s="29">
        <f t="array" ref="E157">IFNA(IFNA(IFNA(INDEX('2025'!$A$1:$AAA$1000,
                      MATCH($A157,'2025'!$C$1:$C$1000,0), 
                      MATCH(E$1,'2025'!$A$1:$AAA$1,0)),
                INDEX('2024'!$A$1:$AAA$1000, 
                      MATCH($A157,'2024'!$C$1:$C$1000,0), 
                      MATCH(E$1,'2024'!$A$1:$AAA$1,0))),
                INDEX(Hours!$A$1:$AAF$1000, 
                      MATCH($A157,Hours!$A$1:$A$1000,0), 
                      MATCH(E$1,Hours!$A$1:$AAF$1,0)))
,"")</f>
        <v>7</v>
      </c>
      <c r="F157" s="29">
        <f t="array" ref="F157">IFNA(IFNA(IFNA(INDEX('2025'!$A$1:$AAA$1000,
                      MATCH($A157,'2025'!$C$1:$C$1000,0), 
                      MATCH(F$1,'2025'!$A$1:$AAA$1,0)),
                INDEX('2024'!$A$1:$AAA$1000, 
                      MATCH($A157,'2024'!$C$1:$C$1000,0), 
                      MATCH(F$1,'2024'!$A$1:$AAA$1,0))),
                INDEX(Hours!$A$1:$AAF$1000, 
                      MATCH($A157,Hours!$A$1:$A$1000,0), 
                      MATCH(F$1,Hours!$A$1:$AAF$1,0)))
,"")</f>
        <v>6</v>
      </c>
      <c r="G157" s="29">
        <f t="array" ref="G157">IFNA(IFNA(IFNA(INDEX('2025'!$A$1:$AAA$1000,
                      MATCH($A157,'2025'!$C$1:$C$1000,0), 
                      MATCH(G$1,'2025'!$A$1:$AAA$1,0)),
                INDEX('2024'!$A$1:$AAA$1000, 
                      MATCH($A157,'2024'!$C$1:$C$1000,0), 
                      MATCH(G$1,'2024'!$A$1:$AAA$1,0))),
                INDEX(Hours!$A$1:$AAF$1000, 
                      MATCH($A157,Hours!$A$1:$A$1000,0), 
                      MATCH(G$1,Hours!$A$1:$AAF$1,0)))
,"")</f>
        <v>4</v>
      </c>
      <c r="H157" s="29" t="str">
        <f t="array" ref="H157">IFNA(IFNA(IFNA(INDEX('2025'!$A$1:$AAA$1000,
                      MATCH($A157,'2025'!$C$1:$C$1000,0), 
                      MATCH(H$1,'2025'!$A$1:$AAA$1,0)),
                INDEX('2024'!$A$1:$AAA$1000, 
                      MATCH($A157,'2024'!$C$1:$C$1000,0), 
                      MATCH(H$1,'2024'!$A$1:$AAA$1,0))),
                INDEX(Hours!$A$1:$AAF$1000, 
                      MATCH($A157,Hours!$A$1:$A$1000,0), 
                      MATCH(H$1,Hours!$A$1:$AAF$1,0)))
,"")</f>
        <v/>
      </c>
      <c r="I157" s="29" t="str">
        <f t="array" ref="I157">IFNA(IFNA(IFNA(INDEX('2025'!$A$1:$AAA$1000,
                      MATCH($A157,'2025'!$C$1:$C$1000,0), 
                      MATCH(I$1,'2025'!$A$1:$AAA$1,0)),
                INDEX('2024'!$A$1:$AAA$1000, 
                      MATCH($A157,'2024'!$C$1:$C$1000,0), 
                      MATCH(I$1,'2024'!$A$1:$AAA$1,0))),
                INDEX(Hours!$A$1:$AAF$1000, 
                      MATCH($A157,Hours!$A$1:$A$1000,0), 
                      MATCH(I$1,Hours!$A$1:$AAF$1,0)))
,"")</f>
        <v/>
      </c>
      <c r="J157" s="29" t="str">
        <f t="array" ref="J157">IFNA(IFNA(IFNA(INDEX('2025'!$A$1:$AAA$1000,
                      MATCH($A157,'2025'!$C$1:$C$1000,0), 
                      MATCH(J$1,'2025'!$A$1:$AAA$1,0)),
                INDEX('2024'!$A$1:$AAA$1000, 
                      MATCH($A157,'2024'!$C$1:$C$1000,0), 
                      MATCH(J$1,'2024'!$A$1:$AAA$1,0))),
                INDEX(Hours!$A$1:$AAF$1000, 
                      MATCH($A157,Hours!$A$1:$A$1000,0), 
                      MATCH(J$1,Hours!$A$1:$AAF$1,0)))
,"")</f>
        <v/>
      </c>
      <c r="K157" s="29">
        <f t="array" ref="K157">IFNA(IFNA(IFNA(INDEX('2025'!$A$1:$AAA$1000,
                      MATCH($A157,'2025'!$C$1:$C$1000,0), 
                      MATCH(K$1,'2025'!$A$1:$AAA$1,0)),
                INDEX('2024'!$A$1:$AAA$1000, 
                      MATCH($A157,'2024'!$C$1:$C$1000,0), 
                      MATCH(K$1,'2024'!$A$1:$AAA$1,0))),
                INDEX(Hours!$A$1:$AAF$1000, 
                      MATCH($A157,Hours!$A$1:$A$1000,0), 
                      MATCH(K$1,Hours!$A$1:$AAF$1,0)))
,"")</f>
        <v>4</v>
      </c>
      <c r="L157" s="29" t="str">
        <f t="array" ref="L157">IFNA(IFNA(IFNA(INDEX('2025'!$A$1:$AAA$1000,
                      MATCH($A157,'2025'!$C$1:$C$1000,0), 
                      MATCH(L$1,'2025'!$A$1:$AAA$1,0)),
                INDEX('2024'!$A$1:$AAA$1000, 
                      MATCH($A157,'2024'!$C$1:$C$1000,0), 
                      MATCH(L$1,'2024'!$A$1:$AAA$1,0))),
                INDEX(Hours!$A$1:$AAF$1000, 
                      MATCH($A157,Hours!$A$1:$A$1000,0), 
                      MATCH(L$1,Hours!$A$1:$AAF$1,0)))
,"")</f>
        <v/>
      </c>
      <c r="M157" s="29">
        <f t="array" ref="M157">IFNA(IFNA(IFNA(INDEX('2025'!$A$1:$AAA$1000,
                      MATCH($A157,'2025'!$C$1:$C$1000,0), 
                      MATCH(M$1,'2025'!$A$1:$AAA$1,0)),
                INDEX('2024'!$A$1:$AAA$1000, 
                      MATCH($A157,'2024'!$C$1:$C$1000,0), 
                      MATCH(M$1,'2024'!$A$1:$AAA$1,0))),
                INDEX(Hours!$A$1:$AAF$1000, 
                      MATCH($A157,Hours!$A$1:$A$1000,0), 
                      MATCH(M$1,Hours!$A$1:$AAF$1,0)))
,"")</f>
        <v>7</v>
      </c>
      <c r="N157" s="29" t="str">
        <f t="array" ref="N157">IFNA(IFNA(IFNA(INDEX('2025'!$A$1:$AAA$1000,
                      MATCH($A157,'2025'!$C$1:$C$1000,0), 
                      MATCH(N$1,'2025'!$A$1:$AAA$1,0)),
                INDEX('2024'!$A$1:$AAA$1000, 
                      MATCH($A157,'2024'!$C$1:$C$1000,0), 
                      MATCH(N$1,'2024'!$A$1:$AAA$1,0))),
                INDEX(Hours!$A$1:$AAF$1000, 
                      MATCH($A157,Hours!$A$1:$A$1000,0), 
                      MATCH(N$1,Hours!$A$1:$AAF$1,0)))
,"")</f>
        <v/>
      </c>
      <c r="O157" s="29">
        <f t="array" ref="O157">IFNA(IFNA(IFNA(INDEX('2025'!$A$1:$AAA$1000,
                      MATCH($A157,'2025'!$C$1:$C$1000,0), 
                      MATCH(O$1,'2025'!$A$1:$AAA$1,0)),
                INDEX('2024'!$A$1:$AAA$1000, 
                      MATCH($A157,'2024'!$C$1:$C$1000,0), 
                      MATCH(O$1,'2024'!$A$1:$AAA$1,0))),
                INDEX(Hours!$A$1:$AAF$1000, 
                      MATCH($A157,Hours!$A$1:$A$1000,0), 
                      MATCH(O$1,Hours!$A$1:$AAF$1,0)))
,"")</f>
        <v>4</v>
      </c>
      <c r="P157" s="29" t="str">
        <f t="array" ref="P157">IFNA(IFNA(IFNA(INDEX('2025'!$A$1:$AAA$1000,
                      MATCH($A157,'2025'!$C$1:$C$1000,0), 
                      MATCH(P$1,'2025'!$A$1:$AAA$1,0)),
                INDEX('2024'!$A$1:$AAA$1000, 
                      MATCH($A157,'2024'!$C$1:$C$1000,0), 
                      MATCH(P$1,'2024'!$A$1:$AAA$1,0))),
                INDEX(Hours!$A$1:$AAF$1000, 
                      MATCH($A157,Hours!$A$1:$A$1000,0), 
                      MATCH(P$1,Hours!$A$1:$AAF$1,0)))
,"")</f>
        <v/>
      </c>
      <c r="Q157" s="29" t="str">
        <f t="array" ref="Q157">IFNA(IFNA(IFNA(INDEX('2025'!$A$1:$AAA$1000,
                      MATCH($A157,'2025'!$C$1:$C$1000,0), 
                      MATCH(Q$1,'2025'!$A$1:$AAA$1,0)),
                INDEX('2024'!$A$1:$AAA$1000, 
                      MATCH($A157,'2024'!$C$1:$C$1000,0), 
                      MATCH(Q$1,'2024'!$A$1:$AAA$1,0))),
                INDEX(Hours!$A$1:$AAF$1000, 
                      MATCH($A157,Hours!$A$1:$A$1000,0), 
                      MATCH(Q$1,Hours!$A$1:$AAF$1,0)))
,"")</f>
        <v/>
      </c>
      <c r="R157" s="29" t="str">
        <f t="array" ref="R157">IFNA(IFNA(IFNA(INDEX('2025'!$A$1:$AAA$1000,
                      MATCH($A157,'2025'!$C$1:$C$1000,0), 
                      MATCH(R$1,'2025'!$A$1:$AAA$1,0)),
                INDEX('2024'!$A$1:$AAA$1000, 
                      MATCH($A157,'2024'!$C$1:$C$1000,0), 
                      MATCH(R$1,'2024'!$A$1:$AAA$1,0))),
                INDEX(Hours!$A$1:$AAF$1000, 
                      MATCH($A157,Hours!$A$1:$A$1000,0), 
                      MATCH(R$1,Hours!$A$1:$AAF$1,0)))
,"")</f>
        <v/>
      </c>
      <c r="S157" s="29" t="str">
        <f t="array" ref="S157">IFNA(IFNA(IFNA(INDEX('2025'!$A$1:$AAA$1000,
                      MATCH($A157,'2025'!$C$1:$C$1000,0), 
                      MATCH(S$1,'2025'!$A$1:$AAA$1,0)),
                INDEX('2024'!$A$1:$AAA$1000, 
                      MATCH($A157,'2024'!$C$1:$C$1000,0), 
                      MATCH(S$1,'2024'!$A$1:$AAA$1,0))),
                INDEX(Hours!$A$1:$AAF$1000, 
                      MATCH($A157,Hours!$A$1:$A$1000,0), 
                      MATCH(S$1,Hours!$A$1:$AAF$1,0)))
,"")</f>
        <v/>
      </c>
      <c r="T157" s="29" t="str">
        <f t="array" ref="T157">IFNA(IFNA(IFNA(INDEX('2025'!$A$1:$AAA$1000,
                      MATCH($A157,'2025'!$C$1:$C$1000,0), 
                      MATCH(T$1,'2025'!$A$1:$AAA$1,0)),
                INDEX('2024'!$A$1:$AAA$1000, 
                      MATCH($A157,'2024'!$C$1:$C$1000,0), 
                      MATCH(T$1,'2024'!$A$1:$AAA$1,0))),
                INDEX(Hours!$A$1:$AAF$1000, 
                      MATCH($A157,Hours!$A$1:$A$1000,0), 
                      MATCH(T$1,Hours!$A$1:$AAF$1,0)))
,"")</f>
        <v/>
      </c>
      <c r="U157" s="76"/>
      <c r="V157" s="76"/>
      <c r="W157" s="76"/>
      <c r="X157" s="76"/>
      <c r="Y157" s="29" t="str">
        <f t="array" ref="Y157">INDEX(Hours!$A$1:$AAF$1000, 
                      MATCH($A157,Hours!$A$1:$A$1000,0), 
                      MATCH(Y$1,Hours!$A$1:$AAF$1,0))</f>
        <v/>
      </c>
      <c r="Z157" s="76"/>
      <c r="AA157" s="76"/>
      <c r="AB157" s="76"/>
      <c r="AC157" s="76"/>
      <c r="AD157" s="76"/>
    </row>
    <row r="158" ht="22.5" hidden="1" customHeight="1">
      <c r="A158" s="25">
        <f t="shared" si="1"/>
        <v>45753</v>
      </c>
      <c r="B158" s="29">
        <f t="array" ref="B158">IFNA(IFNA(IFNA(INDEX('2025'!$A$1:$AAA$1000,
                      MATCH($A158,'2025'!$C$1:$C$1000,0), 
                      MATCH(B$1,'2025'!$A$1:$AAA$1,0)),
                INDEX('2024'!$A$1:$AAA$1000, 
                      MATCH($A158,'2024'!$C$1:$C$1000,0), 
                      MATCH(B$1,'2024'!$A$1:$AAA$1,0))),
                INDEX(Hours!$A$1:$AAF$1000, 
                      MATCH($A158,Hours!$A$1:$A$1000,0), 
                      MATCH(B$1,Hours!$A$1:$AAF$1,0)))
,"")</f>
        <v>5</v>
      </c>
      <c r="C158" s="29">
        <f t="array" ref="C158">IFNA(IFNA(IFNA(INDEX('2025'!$A$1:$AAA$1000,
                      MATCH($A158,'2025'!$C$1:$C$1000,0), 
                      MATCH(C$1,'2025'!$A$1:$AAA$1,0)),
                INDEX('2024'!$A$1:$AAA$1000, 
                      MATCH($A158,'2024'!$C$1:$C$1000,0), 
                      MATCH(C$1,'2024'!$A$1:$AAA$1,0))),
                INDEX(Hours!$A$1:$AAF$1000, 
                      MATCH($A158,Hours!$A$1:$A$1000,0), 
                      MATCH(C$1,Hours!$A$1:$AAF$1,0)))
,"")</f>
        <v>5</v>
      </c>
      <c r="D158" s="29">
        <f t="array" ref="D158">IFNA(IFNA(IFNA(INDEX('2025'!$A$1:$AAA$1000,
                      MATCH($A158,'2025'!$C$1:$C$1000,0), 
                      MATCH(D$1,'2025'!$A$1:$AAA$1,0)),
                INDEX('2024'!$A$1:$AAA$1000, 
                      MATCH($A158,'2024'!$C$1:$C$1000,0), 
                      MATCH(D$1,'2024'!$A$1:$AAA$1,0))),
                INDEX(Hours!$A$1:$AAF$1000, 
                      MATCH($A158,Hours!$A$1:$A$1000,0), 
                      MATCH(D$1,Hours!$A$1:$AAF$1,0)))
,"")</f>
        <v>6</v>
      </c>
      <c r="E158" s="29">
        <f t="array" ref="E158">IFNA(IFNA(IFNA(INDEX('2025'!$A$1:$AAA$1000,
                      MATCH($A158,'2025'!$C$1:$C$1000,0), 
                      MATCH(E$1,'2025'!$A$1:$AAA$1,0)),
                INDEX('2024'!$A$1:$AAA$1000, 
                      MATCH($A158,'2024'!$C$1:$C$1000,0), 
                      MATCH(E$1,'2024'!$A$1:$AAA$1,0))),
                INDEX(Hours!$A$1:$AAF$1000, 
                      MATCH($A158,Hours!$A$1:$A$1000,0), 
                      MATCH(E$1,Hours!$A$1:$AAF$1,0)))
,"")</f>
        <v>7</v>
      </c>
      <c r="F158" s="29">
        <f t="array" ref="F158">IFNA(IFNA(IFNA(INDEX('2025'!$A$1:$AAA$1000,
                      MATCH($A158,'2025'!$C$1:$C$1000,0), 
                      MATCH(F$1,'2025'!$A$1:$AAA$1,0)),
                INDEX('2024'!$A$1:$AAA$1000, 
                      MATCH($A158,'2024'!$C$1:$C$1000,0), 
                      MATCH(F$1,'2024'!$A$1:$AAA$1,0))),
                INDEX(Hours!$A$1:$AAF$1000, 
                      MATCH($A158,Hours!$A$1:$A$1000,0), 
                      MATCH(F$1,Hours!$A$1:$AAF$1,0)))
,"")</f>
        <v>6</v>
      </c>
      <c r="G158" s="29" t="str">
        <f t="array" ref="G158">IFNA(IFNA(IFNA(INDEX('2025'!$A$1:$AAA$1000,
                      MATCH($A158,'2025'!$C$1:$C$1000,0), 
                      MATCH(G$1,'2025'!$A$1:$AAA$1,0)),
                INDEX('2024'!$A$1:$AAA$1000, 
                      MATCH($A158,'2024'!$C$1:$C$1000,0), 
                      MATCH(G$1,'2024'!$A$1:$AAA$1,0))),
                INDEX(Hours!$A$1:$AAF$1000, 
                      MATCH($A158,Hours!$A$1:$A$1000,0), 
                      MATCH(G$1,Hours!$A$1:$AAF$1,0)))
,"")</f>
        <v/>
      </c>
      <c r="H158" s="29" t="str">
        <f t="array" ref="H158">IFNA(IFNA(IFNA(INDEX('2025'!$A$1:$AAA$1000,
                      MATCH($A158,'2025'!$C$1:$C$1000,0), 
                      MATCH(H$1,'2025'!$A$1:$AAA$1,0)),
                INDEX('2024'!$A$1:$AAA$1000, 
                      MATCH($A158,'2024'!$C$1:$C$1000,0), 
                      MATCH(H$1,'2024'!$A$1:$AAA$1,0))),
                INDEX(Hours!$A$1:$AAF$1000, 
                      MATCH($A158,Hours!$A$1:$A$1000,0), 
                      MATCH(H$1,Hours!$A$1:$AAF$1,0)))
,"")</f>
        <v/>
      </c>
      <c r="I158" s="29" t="str">
        <f t="array" ref="I158">IFNA(IFNA(IFNA(INDEX('2025'!$A$1:$AAA$1000,
                      MATCH($A158,'2025'!$C$1:$C$1000,0), 
                      MATCH(I$1,'2025'!$A$1:$AAA$1,0)),
                INDEX('2024'!$A$1:$AAA$1000, 
                      MATCH($A158,'2024'!$C$1:$C$1000,0), 
                      MATCH(I$1,'2024'!$A$1:$AAA$1,0))),
                INDEX(Hours!$A$1:$AAF$1000, 
                      MATCH($A158,Hours!$A$1:$A$1000,0), 
                      MATCH(I$1,Hours!$A$1:$AAF$1,0)))
,"")</f>
        <v/>
      </c>
      <c r="J158" s="29" t="str">
        <f t="array" ref="J158">IFNA(IFNA(IFNA(INDEX('2025'!$A$1:$AAA$1000,
                      MATCH($A158,'2025'!$C$1:$C$1000,0), 
                      MATCH(J$1,'2025'!$A$1:$AAA$1,0)),
                INDEX('2024'!$A$1:$AAA$1000, 
                      MATCH($A158,'2024'!$C$1:$C$1000,0), 
                      MATCH(J$1,'2024'!$A$1:$AAA$1,0))),
                INDEX(Hours!$A$1:$AAF$1000, 
                      MATCH($A158,Hours!$A$1:$A$1000,0), 
                      MATCH(J$1,Hours!$A$1:$AAF$1,0)))
,"")</f>
        <v/>
      </c>
      <c r="K158" s="29">
        <f t="array" ref="K158">IFNA(IFNA(IFNA(INDEX('2025'!$A$1:$AAA$1000,
                      MATCH($A158,'2025'!$C$1:$C$1000,0), 
                      MATCH(K$1,'2025'!$A$1:$AAA$1,0)),
                INDEX('2024'!$A$1:$AAA$1000, 
                      MATCH($A158,'2024'!$C$1:$C$1000,0), 
                      MATCH(K$1,'2024'!$A$1:$AAA$1,0))),
                INDEX(Hours!$A$1:$AAF$1000, 
                      MATCH($A158,Hours!$A$1:$A$1000,0), 
                      MATCH(K$1,Hours!$A$1:$AAF$1,0)))
,"")</f>
        <v>4</v>
      </c>
      <c r="L158" s="29" t="str">
        <f t="array" ref="L158">IFNA(IFNA(IFNA(INDEX('2025'!$A$1:$AAA$1000,
                      MATCH($A158,'2025'!$C$1:$C$1000,0), 
                      MATCH(L$1,'2025'!$A$1:$AAA$1,0)),
                INDEX('2024'!$A$1:$AAA$1000, 
                      MATCH($A158,'2024'!$C$1:$C$1000,0), 
                      MATCH(L$1,'2024'!$A$1:$AAA$1,0))),
                INDEX(Hours!$A$1:$AAF$1000, 
                      MATCH($A158,Hours!$A$1:$A$1000,0), 
                      MATCH(L$1,Hours!$A$1:$AAF$1,0)))
,"")</f>
        <v/>
      </c>
      <c r="M158" s="29">
        <f t="array" ref="M158">IFNA(IFNA(IFNA(INDEX('2025'!$A$1:$AAA$1000,
                      MATCH($A158,'2025'!$C$1:$C$1000,0), 
                      MATCH(M$1,'2025'!$A$1:$AAA$1,0)),
                INDEX('2024'!$A$1:$AAA$1000, 
                      MATCH($A158,'2024'!$C$1:$C$1000,0), 
                      MATCH(M$1,'2024'!$A$1:$AAA$1,0))),
                INDEX(Hours!$A$1:$AAF$1000, 
                      MATCH($A158,Hours!$A$1:$A$1000,0), 
                      MATCH(M$1,Hours!$A$1:$AAF$1,0)))
,"")</f>
        <v>7</v>
      </c>
      <c r="N158" s="29">
        <f t="array" ref="N158">IFNA(IFNA(IFNA(INDEX('2025'!$A$1:$AAA$1000,
                      MATCH($A158,'2025'!$C$1:$C$1000,0), 
                      MATCH(N$1,'2025'!$A$1:$AAA$1,0)),
                INDEX('2024'!$A$1:$AAA$1000, 
                      MATCH($A158,'2024'!$C$1:$C$1000,0), 
                      MATCH(N$1,'2024'!$A$1:$AAA$1,0))),
                INDEX(Hours!$A$1:$AAF$1000, 
                      MATCH($A158,Hours!$A$1:$A$1000,0), 
                      MATCH(N$1,Hours!$A$1:$AAF$1,0)))
,"")</f>
        <v>1</v>
      </c>
      <c r="O158" s="29">
        <f t="array" ref="O158">IFNA(IFNA(IFNA(INDEX('2025'!$A$1:$AAA$1000,
                      MATCH($A158,'2025'!$C$1:$C$1000,0), 
                      MATCH(O$1,'2025'!$A$1:$AAA$1,0)),
                INDEX('2024'!$A$1:$AAA$1000, 
                      MATCH($A158,'2024'!$C$1:$C$1000,0), 
                      MATCH(O$1,'2024'!$A$1:$AAA$1,0))),
                INDEX(Hours!$A$1:$AAF$1000, 
                      MATCH($A158,Hours!$A$1:$A$1000,0), 
                      MATCH(O$1,Hours!$A$1:$AAF$1,0)))
,"")</f>
        <v>4</v>
      </c>
      <c r="P158" s="29">
        <f t="array" ref="P158">IFNA(IFNA(IFNA(INDEX('2025'!$A$1:$AAA$1000,
                      MATCH($A158,'2025'!$C$1:$C$1000,0), 
                      MATCH(P$1,'2025'!$A$1:$AAA$1,0)),
                INDEX('2024'!$A$1:$AAA$1000, 
                      MATCH($A158,'2024'!$C$1:$C$1000,0), 
                      MATCH(P$1,'2024'!$A$1:$AAA$1,0))),
                INDEX(Hours!$A$1:$AAF$1000, 
                      MATCH($A158,Hours!$A$1:$A$1000,0), 
                      MATCH(P$1,Hours!$A$1:$AAF$1,0)))
,"")</f>
        <v>3</v>
      </c>
      <c r="Q158" s="29" t="str">
        <f t="array" ref="Q158">IFNA(IFNA(IFNA(INDEX('2025'!$A$1:$AAA$1000,
                      MATCH($A158,'2025'!$C$1:$C$1000,0), 
                      MATCH(Q$1,'2025'!$A$1:$AAA$1,0)),
                INDEX('2024'!$A$1:$AAA$1000, 
                      MATCH($A158,'2024'!$C$1:$C$1000,0), 
                      MATCH(Q$1,'2024'!$A$1:$AAA$1,0))),
                INDEX(Hours!$A$1:$AAF$1000, 
                      MATCH($A158,Hours!$A$1:$A$1000,0), 
                      MATCH(Q$1,Hours!$A$1:$AAF$1,0)))
,"")</f>
        <v/>
      </c>
      <c r="R158" s="29" t="str">
        <f t="array" ref="R158">IFNA(IFNA(IFNA(INDEX('2025'!$A$1:$AAA$1000,
                      MATCH($A158,'2025'!$C$1:$C$1000,0), 
                      MATCH(R$1,'2025'!$A$1:$AAA$1,0)),
                INDEX('2024'!$A$1:$AAA$1000, 
                      MATCH($A158,'2024'!$C$1:$C$1000,0), 
                      MATCH(R$1,'2024'!$A$1:$AAA$1,0))),
                INDEX(Hours!$A$1:$AAF$1000, 
                      MATCH($A158,Hours!$A$1:$A$1000,0), 
                      MATCH(R$1,Hours!$A$1:$AAF$1,0)))
,"")</f>
        <v/>
      </c>
      <c r="S158" s="29">
        <f t="array" ref="S158">IFNA(IFNA(IFNA(INDEX('2025'!$A$1:$AAA$1000,
                      MATCH($A158,'2025'!$C$1:$C$1000,0), 
                      MATCH(S$1,'2025'!$A$1:$AAA$1,0)),
                INDEX('2024'!$A$1:$AAA$1000, 
                      MATCH($A158,'2024'!$C$1:$C$1000,0), 
                      MATCH(S$1,'2024'!$A$1:$AAA$1,0))),
                INDEX(Hours!$A$1:$AAF$1000, 
                      MATCH($A158,Hours!$A$1:$A$1000,0), 
                      MATCH(S$1,Hours!$A$1:$AAF$1,0)))
,"")</f>
        <v>3</v>
      </c>
      <c r="T158" s="29" t="str">
        <f t="array" ref="T158">IFNA(IFNA(IFNA(INDEX('2025'!$A$1:$AAA$1000,
                      MATCH($A158,'2025'!$C$1:$C$1000,0), 
                      MATCH(T$1,'2025'!$A$1:$AAA$1,0)),
                INDEX('2024'!$A$1:$AAA$1000, 
                      MATCH($A158,'2024'!$C$1:$C$1000,0), 
                      MATCH(T$1,'2024'!$A$1:$AAA$1,0))),
                INDEX(Hours!$A$1:$AAF$1000, 
                      MATCH($A158,Hours!$A$1:$A$1000,0), 
                      MATCH(T$1,Hours!$A$1:$AAF$1,0)))
,"")</f>
        <v/>
      </c>
      <c r="U158" s="76"/>
      <c r="V158" s="76"/>
      <c r="W158" s="76"/>
      <c r="X158" s="76"/>
      <c r="Y158" s="29" t="str">
        <f t="array" ref="Y158">INDEX(Hours!$A$1:$AAF$1000, 
                      MATCH($A158,Hours!$A$1:$A$1000,0), 
                      MATCH(Y$1,Hours!$A$1:$AAF$1,0))</f>
        <v/>
      </c>
      <c r="Z158" s="76"/>
      <c r="AA158" s="76"/>
      <c r="AB158" s="76"/>
      <c r="AC158" s="76"/>
      <c r="AD158" s="76"/>
    </row>
    <row r="159" ht="22.5" hidden="1" customHeight="1">
      <c r="A159" s="25">
        <f t="shared" si="1"/>
        <v>45754</v>
      </c>
      <c r="B159" s="29">
        <f t="array" ref="B159">IFNA(IFNA(IFNA(INDEX('2025'!$A$1:$AAA$1000,
                      MATCH($A159,'2025'!$C$1:$C$1000,0), 
                      MATCH(B$1,'2025'!$A$1:$AAA$1,0)),
                INDEX('2024'!$A$1:$AAA$1000, 
                      MATCH($A159,'2024'!$C$1:$C$1000,0), 
                      MATCH(B$1,'2024'!$A$1:$AAA$1,0))),
                INDEX(Hours!$A$1:$AAF$1000, 
                      MATCH($A159,Hours!$A$1:$A$1000,0), 
                      MATCH(B$1,Hours!$A$1:$AAF$1,0)))
,"")</f>
        <v>5</v>
      </c>
      <c r="C159" s="29">
        <f t="array" ref="C159">IFNA(IFNA(IFNA(INDEX('2025'!$A$1:$AAA$1000,
                      MATCH($A159,'2025'!$C$1:$C$1000,0), 
                      MATCH(C$1,'2025'!$A$1:$AAA$1,0)),
                INDEX('2024'!$A$1:$AAA$1000, 
                      MATCH($A159,'2024'!$C$1:$C$1000,0), 
                      MATCH(C$1,'2024'!$A$1:$AAA$1,0))),
                INDEX(Hours!$A$1:$AAF$1000, 
                      MATCH($A159,Hours!$A$1:$A$1000,0), 
                      MATCH(C$1,Hours!$A$1:$AAF$1,0)))
,"")</f>
        <v>5</v>
      </c>
      <c r="D159" s="29">
        <f t="array" ref="D159">IFNA(IFNA(IFNA(INDEX('2025'!$A$1:$AAA$1000,
                      MATCH($A159,'2025'!$C$1:$C$1000,0), 
                      MATCH(D$1,'2025'!$A$1:$AAA$1,0)),
                INDEX('2024'!$A$1:$AAA$1000, 
                      MATCH($A159,'2024'!$C$1:$C$1000,0), 
                      MATCH(D$1,'2024'!$A$1:$AAA$1,0))),
                INDEX(Hours!$A$1:$AAF$1000, 
                      MATCH($A159,Hours!$A$1:$A$1000,0), 
                      MATCH(D$1,Hours!$A$1:$AAF$1,0)))
,"")</f>
        <v>6</v>
      </c>
      <c r="E159" s="29">
        <f t="array" ref="E159">IFNA(IFNA(IFNA(INDEX('2025'!$A$1:$AAA$1000,
                      MATCH($A159,'2025'!$C$1:$C$1000,0), 
                      MATCH(E$1,'2025'!$A$1:$AAA$1,0)),
                INDEX('2024'!$A$1:$AAA$1000, 
                      MATCH($A159,'2024'!$C$1:$C$1000,0), 
                      MATCH(E$1,'2024'!$A$1:$AAA$1,0))),
                INDEX(Hours!$A$1:$AAF$1000, 
                      MATCH($A159,Hours!$A$1:$A$1000,0), 
                      MATCH(E$1,Hours!$A$1:$AAF$1,0)))
,"")</f>
        <v>7</v>
      </c>
      <c r="F159" s="29">
        <f t="array" ref="F159">IFNA(IFNA(IFNA(INDEX('2025'!$A$1:$AAA$1000,
                      MATCH($A159,'2025'!$C$1:$C$1000,0), 
                      MATCH(F$1,'2025'!$A$1:$AAA$1,0)),
                INDEX('2024'!$A$1:$AAA$1000, 
                      MATCH($A159,'2024'!$C$1:$C$1000,0), 
                      MATCH(F$1,'2024'!$A$1:$AAA$1,0))),
                INDEX(Hours!$A$1:$AAF$1000, 
                      MATCH($A159,Hours!$A$1:$A$1000,0), 
                      MATCH(F$1,Hours!$A$1:$AAF$1,0)))
,"")</f>
        <v>6</v>
      </c>
      <c r="G159" s="29" t="str">
        <f t="array" ref="G159">IFNA(IFNA(IFNA(INDEX('2025'!$A$1:$AAA$1000,
                      MATCH($A159,'2025'!$C$1:$C$1000,0), 
                      MATCH(G$1,'2025'!$A$1:$AAA$1,0)),
                INDEX('2024'!$A$1:$AAA$1000, 
                      MATCH($A159,'2024'!$C$1:$C$1000,0), 
                      MATCH(G$1,'2024'!$A$1:$AAA$1,0))),
                INDEX(Hours!$A$1:$AAF$1000, 
                      MATCH($A159,Hours!$A$1:$A$1000,0), 
                      MATCH(G$1,Hours!$A$1:$AAF$1,0)))
,"")</f>
        <v/>
      </c>
      <c r="H159" s="29" t="str">
        <f t="array" ref="H159">IFNA(IFNA(IFNA(INDEX('2025'!$A$1:$AAA$1000,
                      MATCH($A159,'2025'!$C$1:$C$1000,0), 
                      MATCH(H$1,'2025'!$A$1:$AAA$1,0)),
                INDEX('2024'!$A$1:$AAA$1000, 
                      MATCH($A159,'2024'!$C$1:$C$1000,0), 
                      MATCH(H$1,'2024'!$A$1:$AAA$1,0))),
                INDEX(Hours!$A$1:$AAF$1000, 
                      MATCH($A159,Hours!$A$1:$A$1000,0), 
                      MATCH(H$1,Hours!$A$1:$AAF$1,0)))
,"")</f>
        <v/>
      </c>
      <c r="I159" s="29" t="str">
        <f t="array" ref="I159">IFNA(IFNA(IFNA(INDEX('2025'!$A$1:$AAA$1000,
                      MATCH($A159,'2025'!$C$1:$C$1000,0), 
                      MATCH(I$1,'2025'!$A$1:$AAA$1,0)),
                INDEX('2024'!$A$1:$AAA$1000, 
                      MATCH($A159,'2024'!$C$1:$C$1000,0), 
                      MATCH(I$1,'2024'!$A$1:$AAA$1,0))),
                INDEX(Hours!$A$1:$AAF$1000, 
                      MATCH($A159,Hours!$A$1:$A$1000,0), 
                      MATCH(I$1,Hours!$A$1:$AAF$1,0)))
,"")</f>
        <v/>
      </c>
      <c r="J159" s="29" t="str">
        <f t="array" ref="J159">IFNA(IFNA(IFNA(INDEX('2025'!$A$1:$AAA$1000,
                      MATCH($A159,'2025'!$C$1:$C$1000,0), 
                      MATCH(J$1,'2025'!$A$1:$AAA$1,0)),
                INDEX('2024'!$A$1:$AAA$1000, 
                      MATCH($A159,'2024'!$C$1:$C$1000,0), 
                      MATCH(J$1,'2024'!$A$1:$AAA$1,0))),
                INDEX(Hours!$A$1:$AAF$1000, 
                      MATCH($A159,Hours!$A$1:$A$1000,0), 
                      MATCH(J$1,Hours!$A$1:$AAF$1,0)))
,"")</f>
        <v/>
      </c>
      <c r="K159" s="29">
        <f t="array" ref="K159">IFNA(IFNA(IFNA(INDEX('2025'!$A$1:$AAA$1000,
                      MATCH($A159,'2025'!$C$1:$C$1000,0), 
                      MATCH(K$1,'2025'!$A$1:$AAA$1,0)),
                INDEX('2024'!$A$1:$AAA$1000, 
                      MATCH($A159,'2024'!$C$1:$C$1000,0), 
                      MATCH(K$1,'2024'!$A$1:$AAA$1,0))),
                INDEX(Hours!$A$1:$AAF$1000, 
                      MATCH($A159,Hours!$A$1:$A$1000,0), 
                      MATCH(K$1,Hours!$A$1:$AAF$1,0)))
,"")</f>
        <v>5</v>
      </c>
      <c r="L159" s="29" t="str">
        <f t="array" ref="L159">IFNA(IFNA(IFNA(INDEX('2025'!$A$1:$AAA$1000,
                      MATCH($A159,'2025'!$C$1:$C$1000,0), 
                      MATCH(L$1,'2025'!$A$1:$AAA$1,0)),
                INDEX('2024'!$A$1:$AAA$1000, 
                      MATCH($A159,'2024'!$C$1:$C$1000,0), 
                      MATCH(L$1,'2024'!$A$1:$AAA$1,0))),
                INDEX(Hours!$A$1:$AAF$1000, 
                      MATCH($A159,Hours!$A$1:$A$1000,0), 
                      MATCH(L$1,Hours!$A$1:$AAF$1,0)))
,"")</f>
        <v/>
      </c>
      <c r="M159" s="29">
        <f t="array" ref="M159">IFNA(IFNA(IFNA(INDEX('2025'!$A$1:$AAA$1000,
                      MATCH($A159,'2025'!$C$1:$C$1000,0), 
                      MATCH(M$1,'2025'!$A$1:$AAA$1,0)),
                INDEX('2024'!$A$1:$AAA$1000, 
                      MATCH($A159,'2024'!$C$1:$C$1000,0), 
                      MATCH(M$1,'2024'!$A$1:$AAA$1,0))),
                INDEX(Hours!$A$1:$AAF$1000, 
                      MATCH($A159,Hours!$A$1:$A$1000,0), 
                      MATCH(M$1,Hours!$A$1:$AAF$1,0)))
,"")</f>
        <v>7</v>
      </c>
      <c r="N159" s="29" t="str">
        <f t="array" ref="N159">IFNA(IFNA(IFNA(INDEX('2025'!$A$1:$AAA$1000,
                      MATCH($A159,'2025'!$C$1:$C$1000,0), 
                      MATCH(N$1,'2025'!$A$1:$AAA$1,0)),
                INDEX('2024'!$A$1:$AAA$1000, 
                      MATCH($A159,'2024'!$C$1:$C$1000,0), 
                      MATCH(N$1,'2024'!$A$1:$AAA$1,0))),
                INDEX(Hours!$A$1:$AAF$1000, 
                      MATCH($A159,Hours!$A$1:$A$1000,0), 
                      MATCH(N$1,Hours!$A$1:$AAF$1,0)))
,"")</f>
        <v/>
      </c>
      <c r="O159" s="29">
        <f t="array" ref="O159">IFNA(IFNA(IFNA(INDEX('2025'!$A$1:$AAA$1000,
                      MATCH($A159,'2025'!$C$1:$C$1000,0), 
                      MATCH(O$1,'2025'!$A$1:$AAA$1,0)),
                INDEX('2024'!$A$1:$AAA$1000, 
                      MATCH($A159,'2024'!$C$1:$C$1000,0), 
                      MATCH(O$1,'2024'!$A$1:$AAA$1,0))),
                INDEX(Hours!$A$1:$AAF$1000, 
                      MATCH($A159,Hours!$A$1:$A$1000,0), 
                      MATCH(O$1,Hours!$A$1:$AAF$1,0)))
,"")</f>
        <v>3</v>
      </c>
      <c r="P159" s="29" t="str">
        <f t="array" ref="P159">IFNA(IFNA(IFNA(INDEX('2025'!$A$1:$AAA$1000,
                      MATCH($A159,'2025'!$C$1:$C$1000,0), 
                      MATCH(P$1,'2025'!$A$1:$AAA$1,0)),
                INDEX('2024'!$A$1:$AAA$1000, 
                      MATCH($A159,'2024'!$C$1:$C$1000,0), 
                      MATCH(P$1,'2024'!$A$1:$AAA$1,0))),
                INDEX(Hours!$A$1:$AAF$1000, 
                      MATCH($A159,Hours!$A$1:$A$1000,0), 
                      MATCH(P$1,Hours!$A$1:$AAF$1,0)))
,"")</f>
        <v/>
      </c>
      <c r="Q159" s="29" t="str">
        <f t="array" ref="Q159">IFNA(IFNA(IFNA(INDEX('2025'!$A$1:$AAA$1000,
                      MATCH($A159,'2025'!$C$1:$C$1000,0), 
                      MATCH(Q$1,'2025'!$A$1:$AAA$1,0)),
                INDEX('2024'!$A$1:$AAA$1000, 
                      MATCH($A159,'2024'!$C$1:$C$1000,0), 
                      MATCH(Q$1,'2024'!$A$1:$AAA$1,0))),
                INDEX(Hours!$A$1:$AAF$1000, 
                      MATCH($A159,Hours!$A$1:$A$1000,0), 
                      MATCH(Q$1,Hours!$A$1:$AAF$1,0)))
,"")</f>
        <v/>
      </c>
      <c r="R159" s="29" t="str">
        <f t="array" ref="R159">IFNA(IFNA(IFNA(INDEX('2025'!$A$1:$AAA$1000,
                      MATCH($A159,'2025'!$C$1:$C$1000,0), 
                      MATCH(R$1,'2025'!$A$1:$AAA$1,0)),
                INDEX('2024'!$A$1:$AAA$1000, 
                      MATCH($A159,'2024'!$C$1:$C$1000,0), 
                      MATCH(R$1,'2024'!$A$1:$AAA$1,0))),
                INDEX(Hours!$A$1:$AAF$1000, 
                      MATCH($A159,Hours!$A$1:$A$1000,0), 
                      MATCH(R$1,Hours!$A$1:$AAF$1,0)))
,"")</f>
        <v/>
      </c>
      <c r="S159" s="29" t="str">
        <f t="array" ref="S159">IFNA(IFNA(IFNA(INDEX('2025'!$A$1:$AAA$1000,
                      MATCH($A159,'2025'!$C$1:$C$1000,0), 
                      MATCH(S$1,'2025'!$A$1:$AAA$1,0)),
                INDEX('2024'!$A$1:$AAA$1000, 
                      MATCH($A159,'2024'!$C$1:$C$1000,0), 
                      MATCH(S$1,'2024'!$A$1:$AAA$1,0))),
                INDEX(Hours!$A$1:$AAF$1000, 
                      MATCH($A159,Hours!$A$1:$A$1000,0), 
                      MATCH(S$1,Hours!$A$1:$AAF$1,0)))
,"")</f>
        <v/>
      </c>
      <c r="T159" s="29" t="str">
        <f t="array" ref="T159">IFNA(IFNA(IFNA(INDEX('2025'!$A$1:$AAA$1000,
                      MATCH($A159,'2025'!$C$1:$C$1000,0), 
                      MATCH(T$1,'2025'!$A$1:$AAA$1,0)),
                INDEX('2024'!$A$1:$AAA$1000, 
                      MATCH($A159,'2024'!$C$1:$C$1000,0), 
                      MATCH(T$1,'2024'!$A$1:$AAA$1,0))),
                INDEX(Hours!$A$1:$AAF$1000, 
                      MATCH($A159,Hours!$A$1:$A$1000,0), 
                      MATCH(T$1,Hours!$A$1:$AAF$1,0)))
,"")</f>
        <v/>
      </c>
      <c r="U159" s="76"/>
      <c r="V159" s="76"/>
      <c r="W159" s="76"/>
      <c r="X159" s="76"/>
      <c r="Y159" s="29" t="str">
        <f t="array" ref="Y159">INDEX(Hours!$A$1:$AAF$1000, 
                      MATCH($A159,Hours!$A$1:$A$1000,0), 
                      MATCH(Y$1,Hours!$A$1:$AAF$1,0))</f>
        <v/>
      </c>
      <c r="Z159" s="76"/>
      <c r="AA159" s="76"/>
      <c r="AB159" s="76"/>
      <c r="AC159" s="76"/>
      <c r="AD159" s="76"/>
    </row>
    <row r="160" ht="22.5" hidden="1" customHeight="1">
      <c r="A160" s="25">
        <f t="shared" si="1"/>
        <v>45755</v>
      </c>
      <c r="B160" s="29">
        <f t="array" ref="B160">IFNA(IFNA(IFNA(INDEX('2025'!$A$1:$AAA$1000,
                      MATCH($A160,'2025'!$C$1:$C$1000,0), 
                      MATCH(B$1,'2025'!$A$1:$AAA$1,0)),
                INDEX('2024'!$A$1:$AAA$1000, 
                      MATCH($A160,'2024'!$C$1:$C$1000,0), 
                      MATCH(B$1,'2024'!$A$1:$AAA$1,0))),
                INDEX(Hours!$A$1:$AAF$1000, 
                      MATCH($A160,Hours!$A$1:$A$1000,0), 
                      MATCH(B$1,Hours!$A$1:$AAF$1,0)))
,"")</f>
        <v>4</v>
      </c>
      <c r="C160" s="29" t="str">
        <f t="array" ref="C160">IFNA(IFNA(IFNA(INDEX('2025'!$A$1:$AAA$1000,
                      MATCH($A160,'2025'!$C$1:$C$1000,0), 
                      MATCH(C$1,'2025'!$A$1:$AAA$1,0)),
                INDEX('2024'!$A$1:$AAA$1000, 
                      MATCH($A160,'2024'!$C$1:$C$1000,0), 
                      MATCH(C$1,'2024'!$A$1:$AAA$1,0))),
                INDEX(Hours!$A$1:$AAF$1000, 
                      MATCH($A160,Hours!$A$1:$A$1000,0), 
                      MATCH(C$1,Hours!$A$1:$AAF$1,0)))
,"")</f>
        <v/>
      </c>
      <c r="D160" s="29">
        <f t="array" ref="D160">IFNA(IFNA(IFNA(INDEX('2025'!$A$1:$AAA$1000,
                      MATCH($A160,'2025'!$C$1:$C$1000,0), 
                      MATCH(D$1,'2025'!$A$1:$AAA$1,0)),
                INDEX('2024'!$A$1:$AAA$1000, 
                      MATCH($A160,'2024'!$C$1:$C$1000,0), 
                      MATCH(D$1,'2024'!$A$1:$AAA$1,0))),
                INDEX(Hours!$A$1:$AAF$1000, 
                      MATCH($A160,Hours!$A$1:$A$1000,0), 
                      MATCH(D$1,Hours!$A$1:$AAF$1,0)))
,"")</f>
        <v>5</v>
      </c>
      <c r="E160" s="29">
        <f t="array" ref="E160">IFNA(IFNA(IFNA(INDEX('2025'!$A$1:$AAA$1000,
                      MATCH($A160,'2025'!$C$1:$C$1000,0), 
                      MATCH(E$1,'2025'!$A$1:$AAA$1,0)),
                INDEX('2024'!$A$1:$AAA$1000, 
                      MATCH($A160,'2024'!$C$1:$C$1000,0), 
                      MATCH(E$1,'2024'!$A$1:$AAA$1,0))),
                INDEX(Hours!$A$1:$AAF$1000, 
                      MATCH($A160,Hours!$A$1:$A$1000,0), 
                      MATCH(E$1,Hours!$A$1:$AAF$1,0)))
,"")</f>
        <v>7</v>
      </c>
      <c r="F160" s="29">
        <f t="array" ref="F160">IFNA(IFNA(IFNA(INDEX('2025'!$A$1:$AAA$1000,
                      MATCH($A160,'2025'!$C$1:$C$1000,0), 
                      MATCH(F$1,'2025'!$A$1:$AAA$1,0)),
                INDEX('2024'!$A$1:$AAA$1000, 
                      MATCH($A160,'2024'!$C$1:$C$1000,0), 
                      MATCH(F$1,'2024'!$A$1:$AAA$1,0))),
                INDEX(Hours!$A$1:$AAF$1000, 
                      MATCH($A160,Hours!$A$1:$A$1000,0), 
                      MATCH(F$1,Hours!$A$1:$AAF$1,0)))
,"")</f>
        <v>6</v>
      </c>
      <c r="G160" s="29" t="str">
        <f t="array" ref="G160">IFNA(IFNA(IFNA(INDEX('2025'!$A$1:$AAA$1000,
                      MATCH($A160,'2025'!$C$1:$C$1000,0), 
                      MATCH(G$1,'2025'!$A$1:$AAA$1,0)),
                INDEX('2024'!$A$1:$AAA$1000, 
                      MATCH($A160,'2024'!$C$1:$C$1000,0), 
                      MATCH(G$1,'2024'!$A$1:$AAA$1,0))),
                INDEX(Hours!$A$1:$AAF$1000, 
                      MATCH($A160,Hours!$A$1:$A$1000,0), 
                      MATCH(G$1,Hours!$A$1:$AAF$1,0)))
,"")</f>
        <v/>
      </c>
      <c r="H160" s="29" t="str">
        <f t="array" ref="H160">IFNA(IFNA(IFNA(INDEX('2025'!$A$1:$AAA$1000,
                      MATCH($A160,'2025'!$C$1:$C$1000,0), 
                      MATCH(H$1,'2025'!$A$1:$AAA$1,0)),
                INDEX('2024'!$A$1:$AAA$1000, 
                      MATCH($A160,'2024'!$C$1:$C$1000,0), 
                      MATCH(H$1,'2024'!$A$1:$AAA$1,0))),
                INDEX(Hours!$A$1:$AAF$1000, 
                      MATCH($A160,Hours!$A$1:$A$1000,0), 
                      MATCH(H$1,Hours!$A$1:$AAF$1,0)))
,"")</f>
        <v/>
      </c>
      <c r="I160" s="29" t="str">
        <f t="array" ref="I160">IFNA(IFNA(IFNA(INDEX('2025'!$A$1:$AAA$1000,
                      MATCH($A160,'2025'!$C$1:$C$1000,0), 
                      MATCH(I$1,'2025'!$A$1:$AAA$1,0)),
                INDEX('2024'!$A$1:$AAA$1000, 
                      MATCH($A160,'2024'!$C$1:$C$1000,0), 
                      MATCH(I$1,'2024'!$A$1:$AAA$1,0))),
                INDEX(Hours!$A$1:$AAF$1000, 
                      MATCH($A160,Hours!$A$1:$A$1000,0), 
                      MATCH(I$1,Hours!$A$1:$AAF$1,0)))
,"")</f>
        <v/>
      </c>
      <c r="J160" s="29" t="str">
        <f t="array" ref="J160">IFNA(IFNA(IFNA(INDEX('2025'!$A$1:$AAA$1000,
                      MATCH($A160,'2025'!$C$1:$C$1000,0), 
                      MATCH(J$1,'2025'!$A$1:$AAA$1,0)),
                INDEX('2024'!$A$1:$AAA$1000, 
                      MATCH($A160,'2024'!$C$1:$C$1000,0), 
                      MATCH(J$1,'2024'!$A$1:$AAA$1,0))),
                INDEX(Hours!$A$1:$AAF$1000, 
                      MATCH($A160,Hours!$A$1:$A$1000,0), 
                      MATCH(J$1,Hours!$A$1:$AAF$1,0)))
,"")</f>
        <v/>
      </c>
      <c r="K160" s="29">
        <f t="array" ref="K160">IFNA(IFNA(IFNA(INDEX('2025'!$A$1:$AAA$1000,
                      MATCH($A160,'2025'!$C$1:$C$1000,0), 
                      MATCH(K$1,'2025'!$A$1:$AAA$1,0)),
                INDEX('2024'!$A$1:$AAA$1000, 
                      MATCH($A160,'2024'!$C$1:$C$1000,0), 
                      MATCH(K$1,'2024'!$A$1:$AAA$1,0))),
                INDEX(Hours!$A$1:$AAF$1000, 
                      MATCH($A160,Hours!$A$1:$A$1000,0), 
                      MATCH(K$1,Hours!$A$1:$AAF$1,0)))
,"")</f>
        <v>4</v>
      </c>
      <c r="L160" s="29" t="str">
        <f t="array" ref="L160">IFNA(IFNA(IFNA(INDEX('2025'!$A$1:$AAA$1000,
                      MATCH($A160,'2025'!$C$1:$C$1000,0), 
                      MATCH(L$1,'2025'!$A$1:$AAA$1,0)),
                INDEX('2024'!$A$1:$AAA$1000, 
                      MATCH($A160,'2024'!$C$1:$C$1000,0), 
                      MATCH(L$1,'2024'!$A$1:$AAA$1,0))),
                INDEX(Hours!$A$1:$AAF$1000, 
                      MATCH($A160,Hours!$A$1:$A$1000,0), 
                      MATCH(L$1,Hours!$A$1:$AAF$1,0)))
,"")</f>
        <v/>
      </c>
      <c r="M160" s="29">
        <f t="array" ref="M160">IFNA(IFNA(IFNA(INDEX('2025'!$A$1:$AAA$1000,
                      MATCH($A160,'2025'!$C$1:$C$1000,0), 
                      MATCH(M$1,'2025'!$A$1:$AAA$1,0)),
                INDEX('2024'!$A$1:$AAA$1000, 
                      MATCH($A160,'2024'!$C$1:$C$1000,0), 
                      MATCH(M$1,'2024'!$A$1:$AAA$1,0))),
                INDEX(Hours!$A$1:$AAF$1000, 
                      MATCH($A160,Hours!$A$1:$A$1000,0), 
                      MATCH(M$1,Hours!$A$1:$AAF$1,0)))
,"")</f>
        <v>7</v>
      </c>
      <c r="N160" s="29">
        <f t="array" ref="N160">IFNA(IFNA(IFNA(INDEX('2025'!$A$1:$AAA$1000,
                      MATCH($A160,'2025'!$C$1:$C$1000,0), 
                      MATCH(N$1,'2025'!$A$1:$AAA$1,0)),
                INDEX('2024'!$A$1:$AAA$1000, 
                      MATCH($A160,'2024'!$C$1:$C$1000,0), 
                      MATCH(N$1,'2024'!$A$1:$AAA$1,0))),
                INDEX(Hours!$A$1:$AAF$1000, 
                      MATCH($A160,Hours!$A$1:$A$1000,0), 
                      MATCH(N$1,Hours!$A$1:$AAF$1,0)))
,"")</f>
        <v>2</v>
      </c>
      <c r="O160" s="29">
        <f t="array" ref="O160">IFNA(IFNA(IFNA(INDEX('2025'!$A$1:$AAA$1000,
                      MATCH($A160,'2025'!$C$1:$C$1000,0), 
                      MATCH(O$1,'2025'!$A$1:$AAA$1,0)),
                INDEX('2024'!$A$1:$AAA$1000, 
                      MATCH($A160,'2024'!$C$1:$C$1000,0), 
                      MATCH(O$1,'2024'!$A$1:$AAA$1,0))),
                INDEX(Hours!$A$1:$AAF$1000, 
                      MATCH($A160,Hours!$A$1:$A$1000,0), 
                      MATCH(O$1,Hours!$A$1:$AAF$1,0)))
,"")</f>
        <v>4</v>
      </c>
      <c r="P160" s="29">
        <f t="array" ref="P160">IFNA(IFNA(IFNA(INDEX('2025'!$A$1:$AAA$1000,
                      MATCH($A160,'2025'!$C$1:$C$1000,0), 
                      MATCH(P$1,'2025'!$A$1:$AAA$1,0)),
                INDEX('2024'!$A$1:$AAA$1000, 
                      MATCH($A160,'2024'!$C$1:$C$1000,0), 
                      MATCH(P$1,'2024'!$A$1:$AAA$1,0))),
                INDEX(Hours!$A$1:$AAF$1000, 
                      MATCH($A160,Hours!$A$1:$A$1000,0), 
                      MATCH(P$1,Hours!$A$1:$AAF$1,0)))
,"")</f>
        <v>2</v>
      </c>
      <c r="Q160" s="29" t="str">
        <f t="array" ref="Q160">IFNA(IFNA(IFNA(INDEX('2025'!$A$1:$AAA$1000,
                      MATCH($A160,'2025'!$C$1:$C$1000,0), 
                      MATCH(Q$1,'2025'!$A$1:$AAA$1,0)),
                INDEX('2024'!$A$1:$AAA$1000, 
                      MATCH($A160,'2024'!$C$1:$C$1000,0), 
                      MATCH(Q$1,'2024'!$A$1:$AAA$1,0))),
                INDEX(Hours!$A$1:$AAF$1000, 
                      MATCH($A160,Hours!$A$1:$A$1000,0), 
                      MATCH(Q$1,Hours!$A$1:$AAF$1,0)))
,"")</f>
        <v/>
      </c>
      <c r="R160" s="29" t="str">
        <f t="array" ref="R160">IFNA(IFNA(IFNA(INDEX('2025'!$A$1:$AAA$1000,
                      MATCH($A160,'2025'!$C$1:$C$1000,0), 
                      MATCH(R$1,'2025'!$A$1:$AAA$1,0)),
                INDEX('2024'!$A$1:$AAA$1000, 
                      MATCH($A160,'2024'!$C$1:$C$1000,0), 
                      MATCH(R$1,'2024'!$A$1:$AAA$1,0))),
                INDEX(Hours!$A$1:$AAF$1000, 
                      MATCH($A160,Hours!$A$1:$A$1000,0), 
                      MATCH(R$1,Hours!$A$1:$AAF$1,0)))
,"")</f>
        <v/>
      </c>
      <c r="S160" s="29">
        <f t="array" ref="S160">IFNA(IFNA(IFNA(INDEX('2025'!$A$1:$AAA$1000,
                      MATCH($A160,'2025'!$C$1:$C$1000,0), 
                      MATCH(S$1,'2025'!$A$1:$AAA$1,0)),
                INDEX('2024'!$A$1:$AAA$1000, 
                      MATCH($A160,'2024'!$C$1:$C$1000,0), 
                      MATCH(S$1,'2024'!$A$1:$AAA$1,0))),
                INDEX(Hours!$A$1:$AAF$1000, 
                      MATCH($A160,Hours!$A$1:$A$1000,0), 
                      MATCH(S$1,Hours!$A$1:$AAF$1,0)))
,"")</f>
        <v>2</v>
      </c>
      <c r="T160" s="29" t="str">
        <f t="array" ref="T160">IFNA(IFNA(IFNA(INDEX('2025'!$A$1:$AAA$1000,
                      MATCH($A160,'2025'!$C$1:$C$1000,0), 
                      MATCH(T$1,'2025'!$A$1:$AAA$1,0)),
                INDEX('2024'!$A$1:$AAA$1000, 
                      MATCH($A160,'2024'!$C$1:$C$1000,0), 
                      MATCH(T$1,'2024'!$A$1:$AAA$1,0))),
                INDEX(Hours!$A$1:$AAF$1000, 
                      MATCH($A160,Hours!$A$1:$A$1000,0), 
                      MATCH(T$1,Hours!$A$1:$AAF$1,0)))
,"")</f>
        <v/>
      </c>
      <c r="U160" s="76"/>
      <c r="V160" s="76"/>
      <c r="W160" s="76"/>
      <c r="X160" s="76"/>
      <c r="Y160" s="29" t="str">
        <f t="array" ref="Y160">INDEX(Hours!$A$1:$AAF$1000, 
                      MATCH($A160,Hours!$A$1:$A$1000,0), 
                      MATCH(Y$1,Hours!$A$1:$AAF$1,0))</f>
        <v/>
      </c>
      <c r="Z160" s="76"/>
      <c r="AA160" s="76"/>
      <c r="AB160" s="76"/>
      <c r="AC160" s="76"/>
      <c r="AD160" s="76"/>
    </row>
    <row r="161" ht="22.5" hidden="1" customHeight="1">
      <c r="A161" s="25">
        <f t="shared" si="1"/>
        <v>45756</v>
      </c>
      <c r="B161" s="29">
        <f t="array" ref="B161">IFNA(IFNA(IFNA(INDEX('2025'!$A$1:$AAA$1000,
                      MATCH($A161,'2025'!$C$1:$C$1000,0), 
                      MATCH(B$1,'2025'!$A$1:$AAA$1,0)),
                INDEX('2024'!$A$1:$AAA$1000, 
                      MATCH($A161,'2024'!$C$1:$C$1000,0), 
                      MATCH(B$1,'2024'!$A$1:$AAA$1,0))),
                INDEX(Hours!$A$1:$AAF$1000, 
                      MATCH($A161,Hours!$A$1:$A$1000,0), 
                      MATCH(B$1,Hours!$A$1:$AAF$1,0)))
,"")</f>
        <v>4</v>
      </c>
      <c r="C161" s="29" t="str">
        <f t="array" ref="C161">IFNA(IFNA(IFNA(INDEX('2025'!$A$1:$AAA$1000,
                      MATCH($A161,'2025'!$C$1:$C$1000,0), 
                      MATCH(C$1,'2025'!$A$1:$AAA$1,0)),
                INDEX('2024'!$A$1:$AAA$1000, 
                      MATCH($A161,'2024'!$C$1:$C$1000,0), 
                      MATCH(C$1,'2024'!$A$1:$AAA$1,0))),
                INDEX(Hours!$A$1:$AAF$1000, 
                      MATCH($A161,Hours!$A$1:$A$1000,0), 
                      MATCH(C$1,Hours!$A$1:$AAF$1,0)))
,"")</f>
        <v/>
      </c>
      <c r="D161" s="29">
        <f t="array" ref="D161">IFNA(IFNA(IFNA(INDEX('2025'!$A$1:$AAA$1000,
                      MATCH($A161,'2025'!$C$1:$C$1000,0), 
                      MATCH(D$1,'2025'!$A$1:$AAA$1,0)),
                INDEX('2024'!$A$1:$AAA$1000, 
                      MATCH($A161,'2024'!$C$1:$C$1000,0), 
                      MATCH(D$1,'2024'!$A$1:$AAA$1,0))),
                INDEX(Hours!$A$1:$AAF$1000, 
                      MATCH($A161,Hours!$A$1:$A$1000,0), 
                      MATCH(D$1,Hours!$A$1:$AAF$1,0)))
,"")</f>
        <v>5</v>
      </c>
      <c r="E161" s="29">
        <f t="array" ref="E161">IFNA(IFNA(IFNA(INDEX('2025'!$A$1:$AAA$1000,
                      MATCH($A161,'2025'!$C$1:$C$1000,0), 
                      MATCH(E$1,'2025'!$A$1:$AAA$1,0)),
                INDEX('2024'!$A$1:$AAA$1000, 
                      MATCH($A161,'2024'!$C$1:$C$1000,0), 
                      MATCH(E$1,'2024'!$A$1:$AAA$1,0))),
                INDEX(Hours!$A$1:$AAF$1000, 
                      MATCH($A161,Hours!$A$1:$A$1000,0), 
                      MATCH(E$1,Hours!$A$1:$AAF$1,0)))
,"")</f>
        <v>7</v>
      </c>
      <c r="F161" s="29">
        <f t="array" ref="F161">IFNA(IFNA(IFNA(INDEX('2025'!$A$1:$AAA$1000,
                      MATCH($A161,'2025'!$C$1:$C$1000,0), 
                      MATCH(F$1,'2025'!$A$1:$AAA$1,0)),
                INDEX('2024'!$A$1:$AAA$1000, 
                      MATCH($A161,'2024'!$C$1:$C$1000,0), 
                      MATCH(F$1,'2024'!$A$1:$AAA$1,0))),
                INDEX(Hours!$A$1:$AAF$1000, 
                      MATCH($A161,Hours!$A$1:$A$1000,0), 
                      MATCH(F$1,Hours!$A$1:$AAF$1,0)))
,"")</f>
        <v>6</v>
      </c>
      <c r="G161" s="29" t="str">
        <f t="array" ref="G161">IFNA(IFNA(IFNA(INDEX('2025'!$A$1:$AAA$1000,
                      MATCH($A161,'2025'!$C$1:$C$1000,0), 
                      MATCH(G$1,'2025'!$A$1:$AAA$1,0)),
                INDEX('2024'!$A$1:$AAA$1000, 
                      MATCH($A161,'2024'!$C$1:$C$1000,0), 
                      MATCH(G$1,'2024'!$A$1:$AAA$1,0))),
                INDEX(Hours!$A$1:$AAF$1000, 
                      MATCH($A161,Hours!$A$1:$A$1000,0), 
                      MATCH(G$1,Hours!$A$1:$AAF$1,0)))
,"")</f>
        <v/>
      </c>
      <c r="H161" s="29" t="str">
        <f t="array" ref="H161">IFNA(IFNA(IFNA(INDEX('2025'!$A$1:$AAA$1000,
                      MATCH($A161,'2025'!$C$1:$C$1000,0), 
                      MATCH(H$1,'2025'!$A$1:$AAA$1,0)),
                INDEX('2024'!$A$1:$AAA$1000, 
                      MATCH($A161,'2024'!$C$1:$C$1000,0), 
                      MATCH(H$1,'2024'!$A$1:$AAA$1,0))),
                INDEX(Hours!$A$1:$AAF$1000, 
                      MATCH($A161,Hours!$A$1:$A$1000,0), 
                      MATCH(H$1,Hours!$A$1:$AAF$1,0)))
,"")</f>
        <v/>
      </c>
      <c r="I161" s="29" t="str">
        <f t="array" ref="I161">IFNA(IFNA(IFNA(INDEX('2025'!$A$1:$AAA$1000,
                      MATCH($A161,'2025'!$C$1:$C$1000,0), 
                      MATCH(I$1,'2025'!$A$1:$AAA$1,0)),
                INDEX('2024'!$A$1:$AAA$1000, 
                      MATCH($A161,'2024'!$C$1:$C$1000,0), 
                      MATCH(I$1,'2024'!$A$1:$AAA$1,0))),
                INDEX(Hours!$A$1:$AAF$1000, 
                      MATCH($A161,Hours!$A$1:$A$1000,0), 
                      MATCH(I$1,Hours!$A$1:$AAF$1,0)))
,"")</f>
        <v/>
      </c>
      <c r="J161" s="29" t="str">
        <f t="array" ref="J161">IFNA(IFNA(IFNA(INDEX('2025'!$A$1:$AAA$1000,
                      MATCH($A161,'2025'!$C$1:$C$1000,0), 
                      MATCH(J$1,'2025'!$A$1:$AAA$1,0)),
                INDEX('2024'!$A$1:$AAA$1000, 
                      MATCH($A161,'2024'!$C$1:$C$1000,0), 
                      MATCH(J$1,'2024'!$A$1:$AAA$1,0))),
                INDEX(Hours!$A$1:$AAF$1000, 
                      MATCH($A161,Hours!$A$1:$A$1000,0), 
                      MATCH(J$1,Hours!$A$1:$AAF$1,0)))
,"")</f>
        <v/>
      </c>
      <c r="K161" s="29">
        <f t="array" ref="K161">IFNA(IFNA(IFNA(INDEX('2025'!$A$1:$AAA$1000,
                      MATCH($A161,'2025'!$C$1:$C$1000,0), 
                      MATCH(K$1,'2025'!$A$1:$AAA$1,0)),
                INDEX('2024'!$A$1:$AAA$1000, 
                      MATCH($A161,'2024'!$C$1:$C$1000,0), 
                      MATCH(K$1,'2024'!$A$1:$AAA$1,0))),
                INDEX(Hours!$A$1:$AAF$1000, 
                      MATCH($A161,Hours!$A$1:$A$1000,0), 
                      MATCH(K$1,Hours!$A$1:$AAF$1,0)))
,"")</f>
        <v>4</v>
      </c>
      <c r="L161" s="29" t="str">
        <f t="array" ref="L161">IFNA(IFNA(IFNA(INDEX('2025'!$A$1:$AAA$1000,
                      MATCH($A161,'2025'!$C$1:$C$1000,0), 
                      MATCH(L$1,'2025'!$A$1:$AAA$1,0)),
                INDEX('2024'!$A$1:$AAA$1000, 
                      MATCH($A161,'2024'!$C$1:$C$1000,0), 
                      MATCH(L$1,'2024'!$A$1:$AAA$1,0))),
                INDEX(Hours!$A$1:$AAF$1000, 
                      MATCH($A161,Hours!$A$1:$A$1000,0), 
                      MATCH(L$1,Hours!$A$1:$AAF$1,0)))
,"")</f>
        <v/>
      </c>
      <c r="M161" s="29">
        <f t="array" ref="M161">IFNA(IFNA(IFNA(INDEX('2025'!$A$1:$AAA$1000,
                      MATCH($A161,'2025'!$C$1:$C$1000,0), 
                      MATCH(M$1,'2025'!$A$1:$AAA$1,0)),
                INDEX('2024'!$A$1:$AAA$1000, 
                      MATCH($A161,'2024'!$C$1:$C$1000,0), 
                      MATCH(M$1,'2024'!$A$1:$AAA$1,0))),
                INDEX(Hours!$A$1:$AAF$1000, 
                      MATCH($A161,Hours!$A$1:$A$1000,0), 
                      MATCH(M$1,Hours!$A$1:$AAF$1,0)))
,"")</f>
        <v>7</v>
      </c>
      <c r="N161" s="29" t="str">
        <f t="array" ref="N161">IFNA(IFNA(IFNA(INDEX('2025'!$A$1:$AAA$1000,
                      MATCH($A161,'2025'!$C$1:$C$1000,0), 
                      MATCH(N$1,'2025'!$A$1:$AAA$1,0)),
                INDEX('2024'!$A$1:$AAA$1000, 
                      MATCH($A161,'2024'!$C$1:$C$1000,0), 
                      MATCH(N$1,'2024'!$A$1:$AAA$1,0))),
                INDEX(Hours!$A$1:$AAF$1000, 
                      MATCH($A161,Hours!$A$1:$A$1000,0), 
                      MATCH(N$1,Hours!$A$1:$AAF$1,0)))
,"")</f>
        <v/>
      </c>
      <c r="O161" s="29">
        <f t="array" ref="O161">IFNA(IFNA(IFNA(INDEX('2025'!$A$1:$AAA$1000,
                      MATCH($A161,'2025'!$C$1:$C$1000,0), 
                      MATCH(O$1,'2025'!$A$1:$AAA$1,0)),
                INDEX('2024'!$A$1:$AAA$1000, 
                      MATCH($A161,'2024'!$C$1:$C$1000,0), 
                      MATCH(O$1,'2024'!$A$1:$AAA$1,0))),
                INDEX(Hours!$A$1:$AAF$1000, 
                      MATCH($A161,Hours!$A$1:$A$1000,0), 
                      MATCH(O$1,Hours!$A$1:$AAF$1,0)))
,"")</f>
        <v>4</v>
      </c>
      <c r="P161" s="29">
        <f t="array" ref="P161">IFNA(IFNA(IFNA(INDEX('2025'!$A$1:$AAA$1000,
                      MATCH($A161,'2025'!$C$1:$C$1000,0), 
                      MATCH(P$1,'2025'!$A$1:$AAA$1,0)),
                INDEX('2024'!$A$1:$AAA$1000, 
                      MATCH($A161,'2024'!$C$1:$C$1000,0), 
                      MATCH(P$1,'2024'!$A$1:$AAA$1,0))),
                INDEX(Hours!$A$1:$AAF$1000, 
                      MATCH($A161,Hours!$A$1:$A$1000,0), 
                      MATCH(P$1,Hours!$A$1:$AAF$1,0)))
,"")</f>
        <v>2</v>
      </c>
      <c r="Q161" s="29" t="str">
        <f t="array" ref="Q161">IFNA(IFNA(IFNA(INDEX('2025'!$A$1:$AAA$1000,
                      MATCH($A161,'2025'!$C$1:$C$1000,0), 
                      MATCH(Q$1,'2025'!$A$1:$AAA$1,0)),
                INDEX('2024'!$A$1:$AAA$1000, 
                      MATCH($A161,'2024'!$C$1:$C$1000,0), 
                      MATCH(Q$1,'2024'!$A$1:$AAA$1,0))),
                INDEX(Hours!$A$1:$AAF$1000, 
                      MATCH($A161,Hours!$A$1:$A$1000,0), 
                      MATCH(Q$1,Hours!$A$1:$AAF$1,0)))
,"")</f>
        <v/>
      </c>
      <c r="R161" s="29" t="str">
        <f t="array" ref="R161">IFNA(IFNA(IFNA(INDEX('2025'!$A$1:$AAA$1000,
                      MATCH($A161,'2025'!$C$1:$C$1000,0), 
                      MATCH(R$1,'2025'!$A$1:$AAA$1,0)),
                INDEX('2024'!$A$1:$AAA$1000, 
                      MATCH($A161,'2024'!$C$1:$C$1000,0), 
                      MATCH(R$1,'2024'!$A$1:$AAA$1,0))),
                INDEX(Hours!$A$1:$AAF$1000, 
                      MATCH($A161,Hours!$A$1:$A$1000,0), 
                      MATCH(R$1,Hours!$A$1:$AAF$1,0)))
,"")</f>
        <v/>
      </c>
      <c r="S161" s="29" t="str">
        <f t="array" ref="S161">IFNA(IFNA(IFNA(INDEX('2025'!$A$1:$AAA$1000,
                      MATCH($A161,'2025'!$C$1:$C$1000,0), 
                      MATCH(S$1,'2025'!$A$1:$AAA$1,0)),
                INDEX('2024'!$A$1:$AAA$1000, 
                      MATCH($A161,'2024'!$C$1:$C$1000,0), 
                      MATCH(S$1,'2024'!$A$1:$AAA$1,0))),
                INDEX(Hours!$A$1:$AAF$1000, 
                      MATCH($A161,Hours!$A$1:$A$1000,0), 
                      MATCH(S$1,Hours!$A$1:$AAF$1,0)))
,"")</f>
        <v/>
      </c>
      <c r="T161" s="29" t="str">
        <f t="array" ref="T161">IFNA(IFNA(IFNA(INDEX('2025'!$A$1:$AAA$1000,
                      MATCH($A161,'2025'!$C$1:$C$1000,0), 
                      MATCH(T$1,'2025'!$A$1:$AAA$1,0)),
                INDEX('2024'!$A$1:$AAA$1000, 
                      MATCH($A161,'2024'!$C$1:$C$1000,0), 
                      MATCH(T$1,'2024'!$A$1:$AAA$1,0))),
                INDEX(Hours!$A$1:$AAF$1000, 
                      MATCH($A161,Hours!$A$1:$A$1000,0), 
                      MATCH(T$1,Hours!$A$1:$AAF$1,0)))
,"")</f>
        <v/>
      </c>
      <c r="U161" s="76"/>
      <c r="V161" s="76"/>
      <c r="W161" s="76"/>
      <c r="X161" s="76"/>
      <c r="Y161" s="29" t="str">
        <f t="array" ref="Y161">INDEX(Hours!$A$1:$AAF$1000, 
                      MATCH($A161,Hours!$A$1:$A$1000,0), 
                      MATCH(Y$1,Hours!$A$1:$AAF$1,0))</f>
        <v/>
      </c>
      <c r="Z161" s="76"/>
      <c r="AA161" s="76"/>
      <c r="AB161" s="76"/>
      <c r="AC161" s="76"/>
      <c r="AD161" s="76"/>
    </row>
    <row r="162" ht="22.5" hidden="1" customHeight="1">
      <c r="A162" s="25">
        <f t="shared" si="1"/>
        <v>45757</v>
      </c>
      <c r="B162" s="29">
        <f t="array" ref="B162">IFNA(IFNA(IFNA(INDEX('2025'!$A$1:$AAA$1000,
                      MATCH($A162,'2025'!$C$1:$C$1000,0), 
                      MATCH(B$1,'2025'!$A$1:$AAA$1,0)),
                INDEX('2024'!$A$1:$AAA$1000, 
                      MATCH($A162,'2024'!$C$1:$C$1000,0), 
                      MATCH(B$1,'2024'!$A$1:$AAA$1,0))),
                INDEX(Hours!$A$1:$AAF$1000, 
                      MATCH($A162,Hours!$A$1:$A$1000,0), 
                      MATCH(B$1,Hours!$A$1:$AAF$1,0)))
,"")</f>
        <v>4</v>
      </c>
      <c r="C162" s="29" t="str">
        <f t="array" ref="C162">IFNA(IFNA(IFNA(INDEX('2025'!$A$1:$AAA$1000,
                      MATCH($A162,'2025'!$C$1:$C$1000,0), 
                      MATCH(C$1,'2025'!$A$1:$AAA$1,0)),
                INDEX('2024'!$A$1:$AAA$1000, 
                      MATCH($A162,'2024'!$C$1:$C$1000,0), 
                      MATCH(C$1,'2024'!$A$1:$AAA$1,0))),
                INDEX(Hours!$A$1:$AAF$1000, 
                      MATCH($A162,Hours!$A$1:$A$1000,0), 
                      MATCH(C$1,Hours!$A$1:$AAF$1,0)))
,"")</f>
        <v/>
      </c>
      <c r="D162" s="29">
        <f t="array" ref="D162">IFNA(IFNA(IFNA(INDEX('2025'!$A$1:$AAA$1000,
                      MATCH($A162,'2025'!$C$1:$C$1000,0), 
                      MATCH(D$1,'2025'!$A$1:$AAA$1,0)),
                INDEX('2024'!$A$1:$AAA$1000, 
                      MATCH($A162,'2024'!$C$1:$C$1000,0), 
                      MATCH(D$1,'2024'!$A$1:$AAA$1,0))),
                INDEX(Hours!$A$1:$AAF$1000, 
                      MATCH($A162,Hours!$A$1:$A$1000,0), 
                      MATCH(D$1,Hours!$A$1:$AAF$1,0)))
,"")</f>
        <v>5</v>
      </c>
      <c r="E162" s="29">
        <f t="array" ref="E162">IFNA(IFNA(IFNA(INDEX('2025'!$A$1:$AAA$1000,
                      MATCH($A162,'2025'!$C$1:$C$1000,0), 
                      MATCH(E$1,'2025'!$A$1:$AAA$1,0)),
                INDEX('2024'!$A$1:$AAA$1000, 
                      MATCH($A162,'2024'!$C$1:$C$1000,0), 
                      MATCH(E$1,'2024'!$A$1:$AAA$1,0))),
                INDEX(Hours!$A$1:$AAF$1000, 
                      MATCH($A162,Hours!$A$1:$A$1000,0), 
                      MATCH(E$1,Hours!$A$1:$AAF$1,0)))
,"")</f>
        <v>7</v>
      </c>
      <c r="F162" s="29">
        <f t="array" ref="F162">IFNA(IFNA(IFNA(INDEX('2025'!$A$1:$AAA$1000,
                      MATCH($A162,'2025'!$C$1:$C$1000,0), 
                      MATCH(F$1,'2025'!$A$1:$AAA$1,0)),
                INDEX('2024'!$A$1:$AAA$1000, 
                      MATCH($A162,'2024'!$C$1:$C$1000,0), 
                      MATCH(F$1,'2024'!$A$1:$AAA$1,0))),
                INDEX(Hours!$A$1:$AAF$1000, 
                      MATCH($A162,Hours!$A$1:$A$1000,0), 
                      MATCH(F$1,Hours!$A$1:$AAF$1,0)))
,"")</f>
        <v>6</v>
      </c>
      <c r="G162" s="29" t="str">
        <f t="array" ref="G162">IFNA(IFNA(IFNA(INDEX('2025'!$A$1:$AAA$1000,
                      MATCH($A162,'2025'!$C$1:$C$1000,0), 
                      MATCH(G$1,'2025'!$A$1:$AAA$1,0)),
                INDEX('2024'!$A$1:$AAA$1000, 
                      MATCH($A162,'2024'!$C$1:$C$1000,0), 
                      MATCH(G$1,'2024'!$A$1:$AAA$1,0))),
                INDEX(Hours!$A$1:$AAF$1000, 
                      MATCH($A162,Hours!$A$1:$A$1000,0), 
                      MATCH(G$1,Hours!$A$1:$AAF$1,0)))
,"")</f>
        <v/>
      </c>
      <c r="H162" s="29" t="str">
        <f t="array" ref="H162">IFNA(IFNA(IFNA(INDEX('2025'!$A$1:$AAA$1000,
                      MATCH($A162,'2025'!$C$1:$C$1000,0), 
                      MATCH(H$1,'2025'!$A$1:$AAA$1,0)),
                INDEX('2024'!$A$1:$AAA$1000, 
                      MATCH($A162,'2024'!$C$1:$C$1000,0), 
                      MATCH(H$1,'2024'!$A$1:$AAA$1,0))),
                INDEX(Hours!$A$1:$AAF$1000, 
                      MATCH($A162,Hours!$A$1:$A$1000,0), 
                      MATCH(H$1,Hours!$A$1:$AAF$1,0)))
,"")</f>
        <v/>
      </c>
      <c r="I162" s="29" t="str">
        <f t="array" ref="I162">IFNA(IFNA(IFNA(INDEX('2025'!$A$1:$AAA$1000,
                      MATCH($A162,'2025'!$C$1:$C$1000,0), 
                      MATCH(I$1,'2025'!$A$1:$AAA$1,0)),
                INDEX('2024'!$A$1:$AAA$1000, 
                      MATCH($A162,'2024'!$C$1:$C$1000,0), 
                      MATCH(I$1,'2024'!$A$1:$AAA$1,0))),
                INDEX(Hours!$A$1:$AAF$1000, 
                      MATCH($A162,Hours!$A$1:$A$1000,0), 
                      MATCH(I$1,Hours!$A$1:$AAF$1,0)))
,"")</f>
        <v/>
      </c>
      <c r="J162" s="29" t="str">
        <f t="array" ref="J162">IFNA(IFNA(IFNA(INDEX('2025'!$A$1:$AAA$1000,
                      MATCH($A162,'2025'!$C$1:$C$1000,0), 
                      MATCH(J$1,'2025'!$A$1:$AAA$1,0)),
                INDEX('2024'!$A$1:$AAA$1000, 
                      MATCH($A162,'2024'!$C$1:$C$1000,0), 
                      MATCH(J$1,'2024'!$A$1:$AAA$1,0))),
                INDEX(Hours!$A$1:$AAF$1000, 
                      MATCH($A162,Hours!$A$1:$A$1000,0), 
                      MATCH(J$1,Hours!$A$1:$AAF$1,0)))
,"")</f>
        <v/>
      </c>
      <c r="K162" s="29">
        <f t="array" ref="K162">IFNA(IFNA(IFNA(INDEX('2025'!$A$1:$AAA$1000,
                      MATCH($A162,'2025'!$C$1:$C$1000,0), 
                      MATCH(K$1,'2025'!$A$1:$AAA$1,0)),
                INDEX('2024'!$A$1:$AAA$1000, 
                      MATCH($A162,'2024'!$C$1:$C$1000,0), 
                      MATCH(K$1,'2024'!$A$1:$AAA$1,0))),
                INDEX(Hours!$A$1:$AAF$1000, 
                      MATCH($A162,Hours!$A$1:$A$1000,0), 
                      MATCH(K$1,Hours!$A$1:$AAF$1,0)))
,"")</f>
        <v>4</v>
      </c>
      <c r="L162" s="29" t="str">
        <f t="array" ref="L162">IFNA(IFNA(IFNA(INDEX('2025'!$A$1:$AAA$1000,
                      MATCH($A162,'2025'!$C$1:$C$1000,0), 
                      MATCH(L$1,'2025'!$A$1:$AAA$1,0)),
                INDEX('2024'!$A$1:$AAA$1000, 
                      MATCH($A162,'2024'!$C$1:$C$1000,0), 
                      MATCH(L$1,'2024'!$A$1:$AAA$1,0))),
                INDEX(Hours!$A$1:$AAF$1000, 
                      MATCH($A162,Hours!$A$1:$A$1000,0), 
                      MATCH(L$1,Hours!$A$1:$AAF$1,0)))
,"")</f>
        <v/>
      </c>
      <c r="M162" s="29">
        <f t="array" ref="M162">IFNA(IFNA(IFNA(INDEX('2025'!$A$1:$AAA$1000,
                      MATCH($A162,'2025'!$C$1:$C$1000,0), 
                      MATCH(M$1,'2025'!$A$1:$AAA$1,0)),
                INDEX('2024'!$A$1:$AAA$1000, 
                      MATCH($A162,'2024'!$C$1:$C$1000,0), 
                      MATCH(M$1,'2024'!$A$1:$AAA$1,0))),
                INDEX(Hours!$A$1:$AAF$1000, 
                      MATCH($A162,Hours!$A$1:$A$1000,0), 
                      MATCH(M$1,Hours!$A$1:$AAF$1,0)))
,"")</f>
        <v>7</v>
      </c>
      <c r="N162" s="29" t="str">
        <f t="array" ref="N162">IFNA(IFNA(IFNA(INDEX('2025'!$A$1:$AAA$1000,
                      MATCH($A162,'2025'!$C$1:$C$1000,0), 
                      MATCH(N$1,'2025'!$A$1:$AAA$1,0)),
                INDEX('2024'!$A$1:$AAA$1000, 
                      MATCH($A162,'2024'!$C$1:$C$1000,0), 
                      MATCH(N$1,'2024'!$A$1:$AAA$1,0))),
                INDEX(Hours!$A$1:$AAF$1000, 
                      MATCH($A162,Hours!$A$1:$A$1000,0), 
                      MATCH(N$1,Hours!$A$1:$AAF$1,0)))
,"")</f>
        <v/>
      </c>
      <c r="O162" s="29">
        <f t="array" ref="O162">IFNA(IFNA(IFNA(INDEX('2025'!$A$1:$AAA$1000,
                      MATCH($A162,'2025'!$C$1:$C$1000,0), 
                      MATCH(O$1,'2025'!$A$1:$AAA$1,0)),
                INDEX('2024'!$A$1:$AAA$1000, 
                      MATCH($A162,'2024'!$C$1:$C$1000,0), 
                      MATCH(O$1,'2024'!$A$1:$AAA$1,0))),
                INDEX(Hours!$A$1:$AAF$1000, 
                      MATCH($A162,Hours!$A$1:$A$1000,0), 
                      MATCH(O$1,Hours!$A$1:$AAF$1,0)))
,"")</f>
        <v>4</v>
      </c>
      <c r="P162" s="29">
        <f t="array" ref="P162">IFNA(IFNA(IFNA(INDEX('2025'!$A$1:$AAA$1000,
                      MATCH($A162,'2025'!$C$1:$C$1000,0), 
                      MATCH(P$1,'2025'!$A$1:$AAA$1,0)),
                INDEX('2024'!$A$1:$AAA$1000, 
                      MATCH($A162,'2024'!$C$1:$C$1000,0), 
                      MATCH(P$1,'2024'!$A$1:$AAA$1,0))),
                INDEX(Hours!$A$1:$AAF$1000, 
                      MATCH($A162,Hours!$A$1:$A$1000,0), 
                      MATCH(P$1,Hours!$A$1:$AAF$1,0)))
,"")</f>
        <v>2</v>
      </c>
      <c r="Q162" s="29" t="str">
        <f t="array" ref="Q162">IFNA(IFNA(IFNA(INDEX('2025'!$A$1:$AAA$1000,
                      MATCH($A162,'2025'!$C$1:$C$1000,0), 
                      MATCH(Q$1,'2025'!$A$1:$AAA$1,0)),
                INDEX('2024'!$A$1:$AAA$1000, 
                      MATCH($A162,'2024'!$C$1:$C$1000,0), 
                      MATCH(Q$1,'2024'!$A$1:$AAA$1,0))),
                INDEX(Hours!$A$1:$AAF$1000, 
                      MATCH($A162,Hours!$A$1:$A$1000,0), 
                      MATCH(Q$1,Hours!$A$1:$AAF$1,0)))
,"")</f>
        <v/>
      </c>
      <c r="R162" s="29" t="str">
        <f t="array" ref="R162">IFNA(IFNA(IFNA(INDEX('2025'!$A$1:$AAA$1000,
                      MATCH($A162,'2025'!$C$1:$C$1000,0), 
                      MATCH(R$1,'2025'!$A$1:$AAA$1,0)),
                INDEX('2024'!$A$1:$AAA$1000, 
                      MATCH($A162,'2024'!$C$1:$C$1000,0), 
                      MATCH(R$1,'2024'!$A$1:$AAA$1,0))),
                INDEX(Hours!$A$1:$AAF$1000, 
                      MATCH($A162,Hours!$A$1:$A$1000,0), 
                      MATCH(R$1,Hours!$A$1:$AAF$1,0)))
,"")</f>
        <v/>
      </c>
      <c r="S162" s="29">
        <f t="array" ref="S162">IFNA(IFNA(IFNA(INDEX('2025'!$A$1:$AAA$1000,
                      MATCH($A162,'2025'!$C$1:$C$1000,0), 
                      MATCH(S$1,'2025'!$A$1:$AAA$1,0)),
                INDEX('2024'!$A$1:$AAA$1000, 
                      MATCH($A162,'2024'!$C$1:$C$1000,0), 
                      MATCH(S$1,'2024'!$A$1:$AAA$1,0))),
                INDEX(Hours!$A$1:$AAF$1000, 
                      MATCH($A162,Hours!$A$1:$A$1000,0), 
                      MATCH(S$1,Hours!$A$1:$AAF$1,0)))
,"")</f>
        <v>1</v>
      </c>
      <c r="T162" s="29" t="str">
        <f t="array" ref="T162">IFNA(IFNA(IFNA(INDEX('2025'!$A$1:$AAA$1000,
                      MATCH($A162,'2025'!$C$1:$C$1000,0), 
                      MATCH(T$1,'2025'!$A$1:$AAA$1,0)),
                INDEX('2024'!$A$1:$AAA$1000, 
                      MATCH($A162,'2024'!$C$1:$C$1000,0), 
                      MATCH(T$1,'2024'!$A$1:$AAA$1,0))),
                INDEX(Hours!$A$1:$AAF$1000, 
                      MATCH($A162,Hours!$A$1:$A$1000,0), 
                      MATCH(T$1,Hours!$A$1:$AAF$1,0)))
,"")</f>
        <v/>
      </c>
      <c r="U162" s="76"/>
      <c r="V162" s="76"/>
      <c r="W162" s="76"/>
      <c r="X162" s="76"/>
      <c r="Y162" s="29" t="str">
        <f t="array" ref="Y162">INDEX(Hours!$A$1:$AAF$1000, 
                      MATCH($A162,Hours!$A$1:$A$1000,0), 
                      MATCH(Y$1,Hours!$A$1:$AAF$1,0))</f>
        <v/>
      </c>
      <c r="Z162" s="76"/>
      <c r="AA162" s="76"/>
      <c r="AB162" s="76"/>
      <c r="AC162" s="76"/>
      <c r="AD162" s="76"/>
    </row>
    <row r="163" ht="22.5" hidden="1" customHeight="1">
      <c r="A163" s="25">
        <f t="shared" si="1"/>
        <v>45758</v>
      </c>
      <c r="B163" s="29">
        <f t="array" ref="B163">IFNA(IFNA(IFNA(INDEX('2025'!$A$1:$AAA$1000,
                      MATCH($A163,'2025'!$C$1:$C$1000,0), 
                      MATCH(B$1,'2025'!$A$1:$AAA$1,0)),
                INDEX('2024'!$A$1:$AAA$1000, 
                      MATCH($A163,'2024'!$C$1:$C$1000,0), 
                      MATCH(B$1,'2024'!$A$1:$AAA$1,0))),
                INDEX(Hours!$A$1:$AAF$1000, 
                      MATCH($A163,Hours!$A$1:$A$1000,0), 
                      MATCH(B$1,Hours!$A$1:$AAF$1,0)))
,"")</f>
        <v>4</v>
      </c>
      <c r="C163" s="29">
        <f t="array" ref="C163">IFNA(IFNA(IFNA(INDEX('2025'!$A$1:$AAA$1000,
                      MATCH($A163,'2025'!$C$1:$C$1000,0), 
                      MATCH(C$1,'2025'!$A$1:$AAA$1,0)),
                INDEX('2024'!$A$1:$AAA$1000, 
                      MATCH($A163,'2024'!$C$1:$C$1000,0), 
                      MATCH(C$1,'2024'!$A$1:$AAA$1,0))),
                INDEX(Hours!$A$1:$AAF$1000, 
                      MATCH($A163,Hours!$A$1:$A$1000,0), 
                      MATCH(C$1,Hours!$A$1:$AAF$1,0)))
,"")</f>
        <v>4</v>
      </c>
      <c r="D163" s="29">
        <f t="array" ref="D163">IFNA(IFNA(IFNA(INDEX('2025'!$A$1:$AAA$1000,
                      MATCH($A163,'2025'!$C$1:$C$1000,0), 
                      MATCH(D$1,'2025'!$A$1:$AAA$1,0)),
                INDEX('2024'!$A$1:$AAA$1000, 
                      MATCH($A163,'2024'!$C$1:$C$1000,0), 
                      MATCH(D$1,'2024'!$A$1:$AAA$1,0))),
                INDEX(Hours!$A$1:$AAF$1000, 
                      MATCH($A163,Hours!$A$1:$A$1000,0), 
                      MATCH(D$1,Hours!$A$1:$AAF$1,0)))
,"")</f>
        <v>5</v>
      </c>
      <c r="E163" s="29">
        <f t="array" ref="E163">IFNA(IFNA(IFNA(INDEX('2025'!$A$1:$AAA$1000,
                      MATCH($A163,'2025'!$C$1:$C$1000,0), 
                      MATCH(E$1,'2025'!$A$1:$AAA$1,0)),
                INDEX('2024'!$A$1:$AAA$1000, 
                      MATCH($A163,'2024'!$C$1:$C$1000,0), 
                      MATCH(E$1,'2024'!$A$1:$AAA$1,0))),
                INDEX(Hours!$A$1:$AAF$1000, 
                      MATCH($A163,Hours!$A$1:$A$1000,0), 
                      MATCH(E$1,Hours!$A$1:$AAF$1,0)))
,"")</f>
        <v>7</v>
      </c>
      <c r="F163" s="29">
        <f t="array" ref="F163">IFNA(IFNA(IFNA(INDEX('2025'!$A$1:$AAA$1000,
                      MATCH($A163,'2025'!$C$1:$C$1000,0), 
                      MATCH(F$1,'2025'!$A$1:$AAA$1,0)),
                INDEX('2024'!$A$1:$AAA$1000, 
                      MATCH($A163,'2024'!$C$1:$C$1000,0), 
                      MATCH(F$1,'2024'!$A$1:$AAA$1,0))),
                INDEX(Hours!$A$1:$AAF$1000, 
                      MATCH($A163,Hours!$A$1:$A$1000,0), 
                      MATCH(F$1,Hours!$A$1:$AAF$1,0)))
,"")</f>
        <v>6</v>
      </c>
      <c r="G163" s="29" t="str">
        <f t="array" ref="G163">IFNA(IFNA(IFNA(INDEX('2025'!$A$1:$AAA$1000,
                      MATCH($A163,'2025'!$C$1:$C$1000,0), 
                      MATCH(G$1,'2025'!$A$1:$AAA$1,0)),
                INDEX('2024'!$A$1:$AAA$1000, 
                      MATCH($A163,'2024'!$C$1:$C$1000,0), 
                      MATCH(G$1,'2024'!$A$1:$AAA$1,0))),
                INDEX(Hours!$A$1:$AAF$1000, 
                      MATCH($A163,Hours!$A$1:$A$1000,0), 
                      MATCH(G$1,Hours!$A$1:$AAF$1,0)))
,"")</f>
        <v/>
      </c>
      <c r="H163" s="29" t="str">
        <f t="array" ref="H163">IFNA(IFNA(IFNA(INDEX('2025'!$A$1:$AAA$1000,
                      MATCH($A163,'2025'!$C$1:$C$1000,0), 
                      MATCH(H$1,'2025'!$A$1:$AAA$1,0)),
                INDEX('2024'!$A$1:$AAA$1000, 
                      MATCH($A163,'2024'!$C$1:$C$1000,0), 
                      MATCH(H$1,'2024'!$A$1:$AAA$1,0))),
                INDEX(Hours!$A$1:$AAF$1000, 
                      MATCH($A163,Hours!$A$1:$A$1000,0), 
                      MATCH(H$1,Hours!$A$1:$AAF$1,0)))
,"")</f>
        <v/>
      </c>
      <c r="I163" s="29">
        <f t="array" ref="I163">IFNA(IFNA(IFNA(INDEX('2025'!$A$1:$AAA$1000,
                      MATCH($A163,'2025'!$C$1:$C$1000,0), 
                      MATCH(I$1,'2025'!$A$1:$AAA$1,0)),
                INDEX('2024'!$A$1:$AAA$1000, 
                      MATCH($A163,'2024'!$C$1:$C$1000,0), 
                      MATCH(I$1,'2024'!$A$1:$AAA$1,0))),
                INDEX(Hours!$A$1:$AAF$1000, 
                      MATCH($A163,Hours!$A$1:$A$1000,0), 
                      MATCH(I$1,Hours!$A$1:$AAF$1,0)))
,"")</f>
        <v>1</v>
      </c>
      <c r="J163" s="29" t="str">
        <f t="array" ref="J163">IFNA(IFNA(IFNA(INDEX('2025'!$A$1:$AAA$1000,
                      MATCH($A163,'2025'!$C$1:$C$1000,0), 
                      MATCH(J$1,'2025'!$A$1:$AAA$1,0)),
                INDEX('2024'!$A$1:$AAA$1000, 
                      MATCH($A163,'2024'!$C$1:$C$1000,0), 
                      MATCH(J$1,'2024'!$A$1:$AAA$1,0))),
                INDEX(Hours!$A$1:$AAF$1000, 
                      MATCH($A163,Hours!$A$1:$A$1000,0), 
                      MATCH(J$1,Hours!$A$1:$AAF$1,0)))
,"")</f>
        <v/>
      </c>
      <c r="K163" s="29">
        <f t="array" ref="K163">IFNA(IFNA(IFNA(INDEX('2025'!$A$1:$AAA$1000,
                      MATCH($A163,'2025'!$C$1:$C$1000,0), 
                      MATCH(K$1,'2025'!$A$1:$AAA$1,0)),
                INDEX('2024'!$A$1:$AAA$1000, 
                      MATCH($A163,'2024'!$C$1:$C$1000,0), 
                      MATCH(K$1,'2024'!$A$1:$AAA$1,0))),
                INDEX(Hours!$A$1:$AAF$1000, 
                      MATCH($A163,Hours!$A$1:$A$1000,0), 
                      MATCH(K$1,Hours!$A$1:$AAF$1,0)))
,"")</f>
        <v>4</v>
      </c>
      <c r="L163" s="29" t="str">
        <f t="array" ref="L163">IFNA(IFNA(IFNA(INDEX('2025'!$A$1:$AAA$1000,
                      MATCH($A163,'2025'!$C$1:$C$1000,0), 
                      MATCH(L$1,'2025'!$A$1:$AAA$1,0)),
                INDEX('2024'!$A$1:$AAA$1000, 
                      MATCH($A163,'2024'!$C$1:$C$1000,0), 
                      MATCH(L$1,'2024'!$A$1:$AAA$1,0))),
                INDEX(Hours!$A$1:$AAF$1000, 
                      MATCH($A163,Hours!$A$1:$A$1000,0), 
                      MATCH(L$1,Hours!$A$1:$AAF$1,0)))
,"")</f>
        <v/>
      </c>
      <c r="M163" s="29">
        <f t="array" ref="M163">IFNA(IFNA(IFNA(INDEX('2025'!$A$1:$AAA$1000,
                      MATCH($A163,'2025'!$C$1:$C$1000,0), 
                      MATCH(M$1,'2025'!$A$1:$AAA$1,0)),
                INDEX('2024'!$A$1:$AAA$1000, 
                      MATCH($A163,'2024'!$C$1:$C$1000,0), 
                      MATCH(M$1,'2024'!$A$1:$AAA$1,0))),
                INDEX(Hours!$A$1:$AAF$1000, 
                      MATCH($A163,Hours!$A$1:$A$1000,0), 
                      MATCH(M$1,Hours!$A$1:$AAF$1,0)))
,"")</f>
        <v>7</v>
      </c>
      <c r="N163" s="29">
        <f t="array" ref="N163">IFNA(IFNA(IFNA(INDEX('2025'!$A$1:$AAA$1000,
                      MATCH($A163,'2025'!$C$1:$C$1000,0), 
                      MATCH(N$1,'2025'!$A$1:$AAA$1,0)),
                INDEX('2024'!$A$1:$AAA$1000, 
                      MATCH($A163,'2024'!$C$1:$C$1000,0), 
                      MATCH(N$1,'2024'!$A$1:$AAA$1,0))),
                INDEX(Hours!$A$1:$AAF$1000, 
                      MATCH($A163,Hours!$A$1:$A$1000,0), 
                      MATCH(N$1,Hours!$A$1:$AAF$1,0)))
,"")</f>
        <v>3</v>
      </c>
      <c r="O163" s="29">
        <f t="array" ref="O163">IFNA(IFNA(IFNA(INDEX('2025'!$A$1:$AAA$1000,
                      MATCH($A163,'2025'!$C$1:$C$1000,0), 
                      MATCH(O$1,'2025'!$A$1:$AAA$1,0)),
                INDEX('2024'!$A$1:$AAA$1000, 
                      MATCH($A163,'2024'!$C$1:$C$1000,0), 
                      MATCH(O$1,'2024'!$A$1:$AAA$1,0))),
                INDEX(Hours!$A$1:$AAF$1000, 
                      MATCH($A163,Hours!$A$1:$A$1000,0), 
                      MATCH(O$1,Hours!$A$1:$AAF$1,0)))
,"")</f>
        <v>4</v>
      </c>
      <c r="P163" s="29">
        <f t="array" ref="P163">IFNA(IFNA(IFNA(INDEX('2025'!$A$1:$AAA$1000,
                      MATCH($A163,'2025'!$C$1:$C$1000,0), 
                      MATCH(P$1,'2025'!$A$1:$AAA$1,0)),
                INDEX('2024'!$A$1:$AAA$1000, 
                      MATCH($A163,'2024'!$C$1:$C$1000,0), 
                      MATCH(P$1,'2024'!$A$1:$AAA$1,0))),
                INDEX(Hours!$A$1:$AAF$1000, 
                      MATCH($A163,Hours!$A$1:$A$1000,0), 
                      MATCH(P$1,Hours!$A$1:$AAF$1,0)))
,"")</f>
        <v>2</v>
      </c>
      <c r="Q163" s="29" t="str">
        <f t="array" ref="Q163">IFNA(IFNA(IFNA(INDEX('2025'!$A$1:$AAA$1000,
                      MATCH($A163,'2025'!$C$1:$C$1000,0), 
                      MATCH(Q$1,'2025'!$A$1:$AAA$1,0)),
                INDEX('2024'!$A$1:$AAA$1000, 
                      MATCH($A163,'2024'!$C$1:$C$1000,0), 
                      MATCH(Q$1,'2024'!$A$1:$AAA$1,0))),
                INDEX(Hours!$A$1:$AAF$1000, 
                      MATCH($A163,Hours!$A$1:$A$1000,0), 
                      MATCH(Q$1,Hours!$A$1:$AAF$1,0)))
,"")</f>
        <v/>
      </c>
      <c r="R163" s="29" t="str">
        <f t="array" ref="R163">IFNA(IFNA(IFNA(INDEX('2025'!$A$1:$AAA$1000,
                      MATCH($A163,'2025'!$C$1:$C$1000,0), 
                      MATCH(R$1,'2025'!$A$1:$AAA$1,0)),
                INDEX('2024'!$A$1:$AAA$1000, 
                      MATCH($A163,'2024'!$C$1:$C$1000,0), 
                      MATCH(R$1,'2024'!$A$1:$AAA$1,0))),
                INDEX(Hours!$A$1:$AAF$1000, 
                      MATCH($A163,Hours!$A$1:$A$1000,0), 
                      MATCH(R$1,Hours!$A$1:$AAF$1,0)))
,"")</f>
        <v/>
      </c>
      <c r="S163" s="29" t="str">
        <f t="array" ref="S163">IFNA(IFNA(IFNA(INDEX('2025'!$A$1:$AAA$1000,
                      MATCH($A163,'2025'!$C$1:$C$1000,0), 
                      MATCH(S$1,'2025'!$A$1:$AAA$1,0)),
                INDEX('2024'!$A$1:$AAA$1000, 
                      MATCH($A163,'2024'!$C$1:$C$1000,0), 
                      MATCH(S$1,'2024'!$A$1:$AAA$1,0))),
                INDEX(Hours!$A$1:$AAF$1000, 
                      MATCH($A163,Hours!$A$1:$A$1000,0), 
                      MATCH(S$1,Hours!$A$1:$AAF$1,0)))
,"")</f>
        <v/>
      </c>
      <c r="T163" s="29" t="str">
        <f t="array" ref="T163">IFNA(IFNA(IFNA(INDEX('2025'!$A$1:$AAA$1000,
                      MATCH($A163,'2025'!$C$1:$C$1000,0), 
                      MATCH(T$1,'2025'!$A$1:$AAA$1,0)),
                INDEX('2024'!$A$1:$AAA$1000, 
                      MATCH($A163,'2024'!$C$1:$C$1000,0), 
                      MATCH(T$1,'2024'!$A$1:$AAA$1,0))),
                INDEX(Hours!$A$1:$AAF$1000, 
                      MATCH($A163,Hours!$A$1:$A$1000,0), 
                      MATCH(T$1,Hours!$A$1:$AAF$1,0)))
,"")</f>
        <v/>
      </c>
      <c r="U163" s="76"/>
      <c r="V163" s="76"/>
      <c r="W163" s="76"/>
      <c r="X163" s="76"/>
      <c r="Y163" s="29" t="str">
        <f t="array" ref="Y163">INDEX(Hours!$A$1:$AAF$1000, 
                      MATCH($A163,Hours!$A$1:$A$1000,0), 
                      MATCH(Y$1,Hours!$A$1:$AAF$1,0))</f>
        <v/>
      </c>
      <c r="Z163" s="76"/>
      <c r="AA163" s="76"/>
      <c r="AB163" s="76"/>
      <c r="AC163" s="76"/>
      <c r="AD163" s="76"/>
    </row>
    <row r="164" ht="22.5" hidden="1" customHeight="1">
      <c r="A164" s="25">
        <f t="shared" si="1"/>
        <v>45759</v>
      </c>
      <c r="B164" s="29" t="str">
        <f t="array" ref="B164">IFNA(IFNA(IFNA(INDEX('2025'!$A$1:$AAA$1000,
                      MATCH($A164,'2025'!$C$1:$C$1000,0), 
                      MATCH(B$1,'2025'!$A$1:$AAA$1,0)),
                INDEX('2024'!$A$1:$AAA$1000, 
                      MATCH($A164,'2024'!$C$1:$C$1000,0), 
                      MATCH(B$1,'2024'!$A$1:$AAA$1,0))),
                INDEX(Hours!$A$1:$AAF$1000, 
                      MATCH($A164,Hours!$A$1:$A$1000,0), 
                      MATCH(B$1,Hours!$A$1:$AAF$1,0)))
,"")</f>
        <v/>
      </c>
      <c r="C164" s="29" t="str">
        <f t="array" ref="C164">IFNA(IFNA(IFNA(INDEX('2025'!$A$1:$AAA$1000,
                      MATCH($A164,'2025'!$C$1:$C$1000,0), 
                      MATCH(C$1,'2025'!$A$1:$AAA$1,0)),
                INDEX('2024'!$A$1:$AAA$1000, 
                      MATCH($A164,'2024'!$C$1:$C$1000,0), 
                      MATCH(C$1,'2024'!$A$1:$AAA$1,0))),
                INDEX(Hours!$A$1:$AAF$1000, 
                      MATCH($A164,Hours!$A$1:$A$1000,0), 
                      MATCH(C$1,Hours!$A$1:$AAF$1,0)))
,"")</f>
        <v/>
      </c>
      <c r="D164" s="29" t="str">
        <f t="array" ref="D164">IFNA(IFNA(IFNA(INDEX('2025'!$A$1:$AAA$1000,
                      MATCH($A164,'2025'!$C$1:$C$1000,0), 
                      MATCH(D$1,'2025'!$A$1:$AAA$1,0)),
                INDEX('2024'!$A$1:$AAA$1000, 
                      MATCH($A164,'2024'!$C$1:$C$1000,0), 
                      MATCH(D$1,'2024'!$A$1:$AAA$1,0))),
                INDEX(Hours!$A$1:$AAF$1000, 
                      MATCH($A164,Hours!$A$1:$A$1000,0), 
                      MATCH(D$1,Hours!$A$1:$AAF$1,0)))
,"")</f>
        <v/>
      </c>
      <c r="E164" s="29" t="str">
        <f t="array" ref="E164">IFNA(IFNA(IFNA(INDEX('2025'!$A$1:$AAA$1000,
                      MATCH($A164,'2025'!$C$1:$C$1000,0), 
                      MATCH(E$1,'2025'!$A$1:$AAA$1,0)),
                INDEX('2024'!$A$1:$AAA$1000, 
                      MATCH($A164,'2024'!$C$1:$C$1000,0), 
                      MATCH(E$1,'2024'!$A$1:$AAA$1,0))),
                INDEX(Hours!$A$1:$AAF$1000, 
                      MATCH($A164,Hours!$A$1:$A$1000,0), 
                      MATCH(E$1,Hours!$A$1:$AAF$1,0)))
,"")</f>
        <v/>
      </c>
      <c r="F164" s="29" t="str">
        <f t="array" ref="F164">IFNA(IFNA(IFNA(INDEX('2025'!$A$1:$AAA$1000,
                      MATCH($A164,'2025'!$C$1:$C$1000,0), 
                      MATCH(F$1,'2025'!$A$1:$AAA$1,0)),
                INDEX('2024'!$A$1:$AAA$1000, 
                      MATCH($A164,'2024'!$C$1:$C$1000,0), 
                      MATCH(F$1,'2024'!$A$1:$AAA$1,0))),
                INDEX(Hours!$A$1:$AAF$1000, 
                      MATCH($A164,Hours!$A$1:$A$1000,0), 
                      MATCH(F$1,Hours!$A$1:$AAF$1,0)))
,"")</f>
        <v/>
      </c>
      <c r="G164" s="29" t="str">
        <f t="array" ref="G164">IFNA(IFNA(IFNA(INDEX('2025'!$A$1:$AAA$1000,
                      MATCH($A164,'2025'!$C$1:$C$1000,0), 
                      MATCH(G$1,'2025'!$A$1:$AAA$1,0)),
                INDEX('2024'!$A$1:$AAA$1000, 
                      MATCH($A164,'2024'!$C$1:$C$1000,0), 
                      MATCH(G$1,'2024'!$A$1:$AAA$1,0))),
                INDEX(Hours!$A$1:$AAF$1000, 
                      MATCH($A164,Hours!$A$1:$A$1000,0), 
                      MATCH(G$1,Hours!$A$1:$AAF$1,0)))
,"")</f>
        <v/>
      </c>
      <c r="H164" s="29" t="str">
        <f t="array" ref="H164">IFNA(IFNA(IFNA(INDEX('2025'!$A$1:$AAA$1000,
                      MATCH($A164,'2025'!$C$1:$C$1000,0), 
                      MATCH(H$1,'2025'!$A$1:$AAA$1,0)),
                INDEX('2024'!$A$1:$AAA$1000, 
                      MATCH($A164,'2024'!$C$1:$C$1000,0), 
                      MATCH(H$1,'2024'!$A$1:$AAA$1,0))),
                INDEX(Hours!$A$1:$AAF$1000, 
                      MATCH($A164,Hours!$A$1:$A$1000,0), 
                      MATCH(H$1,Hours!$A$1:$AAF$1,0)))
,"")</f>
        <v/>
      </c>
      <c r="I164" s="29" t="str">
        <f t="array" ref="I164">IFNA(IFNA(IFNA(INDEX('2025'!$A$1:$AAA$1000,
                      MATCH($A164,'2025'!$C$1:$C$1000,0), 
                      MATCH(I$1,'2025'!$A$1:$AAA$1,0)),
                INDEX('2024'!$A$1:$AAA$1000, 
                      MATCH($A164,'2024'!$C$1:$C$1000,0), 
                      MATCH(I$1,'2024'!$A$1:$AAA$1,0))),
                INDEX(Hours!$A$1:$AAF$1000, 
                      MATCH($A164,Hours!$A$1:$A$1000,0), 
                      MATCH(I$1,Hours!$A$1:$AAF$1,0)))
,"")</f>
        <v/>
      </c>
      <c r="J164" s="29" t="str">
        <f t="array" ref="J164">IFNA(IFNA(IFNA(INDEX('2025'!$A$1:$AAA$1000,
                      MATCH($A164,'2025'!$C$1:$C$1000,0), 
                      MATCH(J$1,'2025'!$A$1:$AAA$1,0)),
                INDEX('2024'!$A$1:$AAA$1000, 
                      MATCH($A164,'2024'!$C$1:$C$1000,0), 
                      MATCH(J$1,'2024'!$A$1:$AAA$1,0))),
                INDEX(Hours!$A$1:$AAF$1000, 
                      MATCH($A164,Hours!$A$1:$A$1000,0), 
                      MATCH(J$1,Hours!$A$1:$AAF$1,0)))
,"")</f>
        <v/>
      </c>
      <c r="K164" s="29" t="str">
        <f t="array" ref="K164">IFNA(IFNA(IFNA(INDEX('2025'!$A$1:$AAA$1000,
                      MATCH($A164,'2025'!$C$1:$C$1000,0), 
                      MATCH(K$1,'2025'!$A$1:$AAA$1,0)),
                INDEX('2024'!$A$1:$AAA$1000, 
                      MATCH($A164,'2024'!$C$1:$C$1000,0), 
                      MATCH(K$1,'2024'!$A$1:$AAA$1,0))),
                INDEX(Hours!$A$1:$AAF$1000, 
                      MATCH($A164,Hours!$A$1:$A$1000,0), 
                      MATCH(K$1,Hours!$A$1:$AAF$1,0)))
,"")</f>
        <v/>
      </c>
      <c r="L164" s="29" t="str">
        <f t="array" ref="L164">IFNA(IFNA(IFNA(INDEX('2025'!$A$1:$AAA$1000,
                      MATCH($A164,'2025'!$C$1:$C$1000,0), 
                      MATCH(L$1,'2025'!$A$1:$AAA$1,0)),
                INDEX('2024'!$A$1:$AAA$1000, 
                      MATCH($A164,'2024'!$C$1:$C$1000,0), 
                      MATCH(L$1,'2024'!$A$1:$AAA$1,0))),
                INDEX(Hours!$A$1:$AAF$1000, 
                      MATCH($A164,Hours!$A$1:$A$1000,0), 
                      MATCH(L$1,Hours!$A$1:$AAF$1,0)))
,"")</f>
        <v/>
      </c>
      <c r="M164" s="29" t="str">
        <f t="array" ref="M164">IFNA(IFNA(IFNA(INDEX('2025'!$A$1:$AAA$1000,
                      MATCH($A164,'2025'!$C$1:$C$1000,0), 
                      MATCH(M$1,'2025'!$A$1:$AAA$1,0)),
                INDEX('2024'!$A$1:$AAA$1000, 
                      MATCH($A164,'2024'!$C$1:$C$1000,0), 
                      MATCH(M$1,'2024'!$A$1:$AAA$1,0))),
                INDEX(Hours!$A$1:$AAF$1000, 
                      MATCH($A164,Hours!$A$1:$A$1000,0), 
                      MATCH(M$1,Hours!$A$1:$AAF$1,0)))
,"")</f>
        <v/>
      </c>
      <c r="N164" s="29" t="str">
        <f t="array" ref="N164">IFNA(IFNA(IFNA(INDEX('2025'!$A$1:$AAA$1000,
                      MATCH($A164,'2025'!$C$1:$C$1000,0), 
                      MATCH(N$1,'2025'!$A$1:$AAA$1,0)),
                INDEX('2024'!$A$1:$AAA$1000, 
                      MATCH($A164,'2024'!$C$1:$C$1000,0), 
                      MATCH(N$1,'2024'!$A$1:$AAA$1,0))),
                INDEX(Hours!$A$1:$AAF$1000, 
                      MATCH($A164,Hours!$A$1:$A$1000,0), 
                      MATCH(N$1,Hours!$A$1:$AAF$1,0)))
,"")</f>
        <v/>
      </c>
      <c r="O164" s="29" t="str">
        <f t="array" ref="O164">IFNA(IFNA(IFNA(INDEX('2025'!$A$1:$AAA$1000,
                      MATCH($A164,'2025'!$C$1:$C$1000,0), 
                      MATCH(O$1,'2025'!$A$1:$AAA$1,0)),
                INDEX('2024'!$A$1:$AAA$1000, 
                      MATCH($A164,'2024'!$C$1:$C$1000,0), 
                      MATCH(O$1,'2024'!$A$1:$AAA$1,0))),
                INDEX(Hours!$A$1:$AAF$1000, 
                      MATCH($A164,Hours!$A$1:$A$1000,0), 
                      MATCH(O$1,Hours!$A$1:$AAF$1,0)))
,"")</f>
        <v/>
      </c>
      <c r="P164" s="29" t="str">
        <f t="array" ref="P164">IFNA(IFNA(IFNA(INDEX('2025'!$A$1:$AAA$1000,
                      MATCH($A164,'2025'!$C$1:$C$1000,0), 
                      MATCH(P$1,'2025'!$A$1:$AAA$1,0)),
                INDEX('2024'!$A$1:$AAA$1000, 
                      MATCH($A164,'2024'!$C$1:$C$1000,0), 
                      MATCH(P$1,'2024'!$A$1:$AAA$1,0))),
                INDEX(Hours!$A$1:$AAF$1000, 
                      MATCH($A164,Hours!$A$1:$A$1000,0), 
                      MATCH(P$1,Hours!$A$1:$AAF$1,0)))
,"")</f>
        <v/>
      </c>
      <c r="Q164" s="29" t="str">
        <f t="array" ref="Q164">IFNA(IFNA(IFNA(INDEX('2025'!$A$1:$AAA$1000,
                      MATCH($A164,'2025'!$C$1:$C$1000,0), 
                      MATCH(Q$1,'2025'!$A$1:$AAA$1,0)),
                INDEX('2024'!$A$1:$AAA$1000, 
                      MATCH($A164,'2024'!$C$1:$C$1000,0), 
                      MATCH(Q$1,'2024'!$A$1:$AAA$1,0))),
                INDEX(Hours!$A$1:$AAF$1000, 
                      MATCH($A164,Hours!$A$1:$A$1000,0), 
                      MATCH(Q$1,Hours!$A$1:$AAF$1,0)))
,"")</f>
        <v/>
      </c>
      <c r="R164" s="29" t="str">
        <f t="array" ref="R164">IFNA(IFNA(IFNA(INDEX('2025'!$A$1:$AAA$1000,
                      MATCH($A164,'2025'!$C$1:$C$1000,0), 
                      MATCH(R$1,'2025'!$A$1:$AAA$1,0)),
                INDEX('2024'!$A$1:$AAA$1000, 
                      MATCH($A164,'2024'!$C$1:$C$1000,0), 
                      MATCH(R$1,'2024'!$A$1:$AAA$1,0))),
                INDEX(Hours!$A$1:$AAF$1000, 
                      MATCH($A164,Hours!$A$1:$A$1000,0), 
                      MATCH(R$1,Hours!$A$1:$AAF$1,0)))
,"")</f>
        <v/>
      </c>
      <c r="S164" s="29" t="str">
        <f t="array" ref="S164">IFNA(IFNA(IFNA(INDEX('2025'!$A$1:$AAA$1000,
                      MATCH($A164,'2025'!$C$1:$C$1000,0), 
                      MATCH(S$1,'2025'!$A$1:$AAA$1,0)),
                INDEX('2024'!$A$1:$AAA$1000, 
                      MATCH($A164,'2024'!$C$1:$C$1000,0), 
                      MATCH(S$1,'2024'!$A$1:$AAA$1,0))),
                INDEX(Hours!$A$1:$AAF$1000, 
                      MATCH($A164,Hours!$A$1:$A$1000,0), 
                      MATCH(S$1,Hours!$A$1:$AAF$1,0)))
,"")</f>
        <v/>
      </c>
      <c r="T164" s="29" t="str">
        <f t="array" ref="T164">IFNA(IFNA(IFNA(INDEX('2025'!$A$1:$AAA$1000,
                      MATCH($A164,'2025'!$C$1:$C$1000,0), 
                      MATCH(T$1,'2025'!$A$1:$AAA$1,0)),
                INDEX('2024'!$A$1:$AAA$1000, 
                      MATCH($A164,'2024'!$C$1:$C$1000,0), 
                      MATCH(T$1,'2024'!$A$1:$AAA$1,0))),
                INDEX(Hours!$A$1:$AAF$1000, 
                      MATCH($A164,Hours!$A$1:$A$1000,0), 
                      MATCH(T$1,Hours!$A$1:$AAF$1,0)))
,"")</f>
        <v/>
      </c>
      <c r="U164" s="76"/>
      <c r="V164" s="76"/>
      <c r="W164" s="76"/>
      <c r="X164" s="76"/>
      <c r="Y164" s="29" t="str">
        <f t="array" ref="Y164">INDEX(Hours!$A$1:$AAF$1000, 
                      MATCH($A164,Hours!$A$1:$A$1000,0), 
                      MATCH(Y$1,Hours!$A$1:$AAF$1,0))</f>
        <v/>
      </c>
      <c r="Z164" s="76"/>
      <c r="AA164" s="76"/>
      <c r="AB164" s="76"/>
      <c r="AC164" s="76"/>
      <c r="AD164" s="76"/>
    </row>
    <row r="165" ht="22.5" hidden="1" customHeight="1">
      <c r="A165" s="25">
        <f t="shared" si="1"/>
        <v>45760</v>
      </c>
      <c r="B165" s="29">
        <f t="array" ref="B165">IFNA(IFNA(IFNA(INDEX('2025'!$A$1:$AAA$1000,
                      MATCH($A165,'2025'!$C$1:$C$1000,0), 
                      MATCH(B$1,'2025'!$A$1:$AAA$1,0)),
                INDEX('2024'!$A$1:$AAA$1000, 
                      MATCH($A165,'2024'!$C$1:$C$1000,0), 
                      MATCH(B$1,'2024'!$A$1:$AAA$1,0))),
                INDEX(Hours!$A$1:$AAF$1000, 
                      MATCH($A165,Hours!$A$1:$A$1000,0), 
                      MATCH(B$1,Hours!$A$1:$AAF$1,0)))
,"")</f>
        <v>4</v>
      </c>
      <c r="C165" s="29">
        <f t="array" ref="C165">IFNA(IFNA(IFNA(INDEX('2025'!$A$1:$AAA$1000,
                      MATCH($A165,'2025'!$C$1:$C$1000,0), 
                      MATCH(C$1,'2025'!$A$1:$AAA$1,0)),
                INDEX('2024'!$A$1:$AAA$1000, 
                      MATCH($A165,'2024'!$C$1:$C$1000,0), 
                      MATCH(C$1,'2024'!$A$1:$AAA$1,0))),
                INDEX(Hours!$A$1:$AAF$1000, 
                      MATCH($A165,Hours!$A$1:$A$1000,0), 
                      MATCH(C$1,Hours!$A$1:$AAF$1,0)))
,"")</f>
        <v>4</v>
      </c>
      <c r="D165" s="29">
        <f t="array" ref="D165">IFNA(IFNA(IFNA(INDEX('2025'!$A$1:$AAA$1000,
                      MATCH($A165,'2025'!$C$1:$C$1000,0), 
                      MATCH(D$1,'2025'!$A$1:$AAA$1,0)),
                INDEX('2024'!$A$1:$AAA$1000, 
                      MATCH($A165,'2024'!$C$1:$C$1000,0), 
                      MATCH(D$1,'2024'!$A$1:$AAA$1,0))),
                INDEX(Hours!$A$1:$AAF$1000, 
                      MATCH($A165,Hours!$A$1:$A$1000,0), 
                      MATCH(D$1,Hours!$A$1:$AAF$1,0)))
,"")</f>
        <v>5</v>
      </c>
      <c r="E165" s="29">
        <f t="array" ref="E165">IFNA(IFNA(IFNA(INDEX('2025'!$A$1:$AAA$1000,
                      MATCH($A165,'2025'!$C$1:$C$1000,0), 
                      MATCH(E$1,'2025'!$A$1:$AAA$1,0)),
                INDEX('2024'!$A$1:$AAA$1000, 
                      MATCH($A165,'2024'!$C$1:$C$1000,0), 
                      MATCH(E$1,'2024'!$A$1:$AAA$1,0))),
                INDEX(Hours!$A$1:$AAF$1000, 
                      MATCH($A165,Hours!$A$1:$A$1000,0), 
                      MATCH(E$1,Hours!$A$1:$AAF$1,0)))
,"")</f>
        <v>7</v>
      </c>
      <c r="F165" s="29">
        <f t="array" ref="F165">IFNA(IFNA(IFNA(INDEX('2025'!$A$1:$AAA$1000,
                      MATCH($A165,'2025'!$C$1:$C$1000,0), 
                      MATCH(F$1,'2025'!$A$1:$AAA$1,0)),
                INDEX('2024'!$A$1:$AAA$1000, 
                      MATCH($A165,'2024'!$C$1:$C$1000,0), 
                      MATCH(F$1,'2024'!$A$1:$AAA$1,0))),
                INDEX(Hours!$A$1:$AAF$1000, 
                      MATCH($A165,Hours!$A$1:$A$1000,0), 
                      MATCH(F$1,Hours!$A$1:$AAF$1,0)))
,"")</f>
        <v>6</v>
      </c>
      <c r="G165" s="29">
        <f t="array" ref="G165">IFNA(IFNA(IFNA(INDEX('2025'!$A$1:$AAA$1000,
                      MATCH($A165,'2025'!$C$1:$C$1000,0), 
                      MATCH(G$1,'2025'!$A$1:$AAA$1,0)),
                INDEX('2024'!$A$1:$AAA$1000, 
                      MATCH($A165,'2024'!$C$1:$C$1000,0), 
                      MATCH(G$1,'2024'!$A$1:$AAA$1,0))),
                INDEX(Hours!$A$1:$AAF$1000, 
                      MATCH($A165,Hours!$A$1:$A$1000,0), 
                      MATCH(G$1,Hours!$A$1:$AAF$1,0)))
,"")</f>
        <v>4</v>
      </c>
      <c r="H165" s="29" t="str">
        <f t="array" ref="H165">IFNA(IFNA(IFNA(INDEX('2025'!$A$1:$AAA$1000,
                      MATCH($A165,'2025'!$C$1:$C$1000,0), 
                      MATCH(H$1,'2025'!$A$1:$AAA$1,0)),
                INDEX('2024'!$A$1:$AAA$1000, 
                      MATCH($A165,'2024'!$C$1:$C$1000,0), 
                      MATCH(H$1,'2024'!$A$1:$AAA$1,0))),
                INDEX(Hours!$A$1:$AAF$1000, 
                      MATCH($A165,Hours!$A$1:$A$1000,0), 
                      MATCH(H$1,Hours!$A$1:$AAF$1,0)))
,"")</f>
        <v/>
      </c>
      <c r="I165" s="29" t="str">
        <f t="array" ref="I165">IFNA(IFNA(IFNA(INDEX('2025'!$A$1:$AAA$1000,
                      MATCH($A165,'2025'!$C$1:$C$1000,0), 
                      MATCH(I$1,'2025'!$A$1:$AAA$1,0)),
                INDEX('2024'!$A$1:$AAA$1000, 
                      MATCH($A165,'2024'!$C$1:$C$1000,0), 
                      MATCH(I$1,'2024'!$A$1:$AAA$1,0))),
                INDEX(Hours!$A$1:$AAF$1000, 
                      MATCH($A165,Hours!$A$1:$A$1000,0), 
                      MATCH(I$1,Hours!$A$1:$AAF$1,0)))
,"")</f>
        <v/>
      </c>
      <c r="J165" s="29" t="str">
        <f t="array" ref="J165">IFNA(IFNA(IFNA(INDEX('2025'!$A$1:$AAA$1000,
                      MATCH($A165,'2025'!$C$1:$C$1000,0), 
                      MATCH(J$1,'2025'!$A$1:$AAA$1,0)),
                INDEX('2024'!$A$1:$AAA$1000, 
                      MATCH($A165,'2024'!$C$1:$C$1000,0), 
                      MATCH(J$1,'2024'!$A$1:$AAA$1,0))),
                INDEX(Hours!$A$1:$AAF$1000, 
                      MATCH($A165,Hours!$A$1:$A$1000,0), 
                      MATCH(J$1,Hours!$A$1:$AAF$1,0)))
,"")</f>
        <v/>
      </c>
      <c r="K165" s="29">
        <f t="array" ref="K165">IFNA(IFNA(IFNA(INDEX('2025'!$A$1:$AAA$1000,
                      MATCH($A165,'2025'!$C$1:$C$1000,0), 
                      MATCH(K$1,'2025'!$A$1:$AAA$1,0)),
                INDEX('2024'!$A$1:$AAA$1000, 
                      MATCH($A165,'2024'!$C$1:$C$1000,0), 
                      MATCH(K$1,'2024'!$A$1:$AAA$1,0))),
                INDEX(Hours!$A$1:$AAF$1000, 
                      MATCH($A165,Hours!$A$1:$A$1000,0), 
                      MATCH(K$1,Hours!$A$1:$AAF$1,0)))
,"")</f>
        <v>4</v>
      </c>
      <c r="L165" s="29" t="str">
        <f t="array" ref="L165">IFNA(IFNA(IFNA(INDEX('2025'!$A$1:$AAA$1000,
                      MATCH($A165,'2025'!$C$1:$C$1000,0), 
                      MATCH(L$1,'2025'!$A$1:$AAA$1,0)),
                INDEX('2024'!$A$1:$AAA$1000, 
                      MATCH($A165,'2024'!$C$1:$C$1000,0), 
                      MATCH(L$1,'2024'!$A$1:$AAA$1,0))),
                INDEX(Hours!$A$1:$AAF$1000, 
                      MATCH($A165,Hours!$A$1:$A$1000,0), 
                      MATCH(L$1,Hours!$A$1:$AAF$1,0)))
,"")</f>
        <v/>
      </c>
      <c r="M165" s="29" t="str">
        <f t="array" ref="M165">IFNA(IFNA(IFNA(INDEX('2025'!$A$1:$AAA$1000,
                      MATCH($A165,'2025'!$C$1:$C$1000,0), 
                      MATCH(M$1,'2025'!$A$1:$AAA$1,0)),
                INDEX('2024'!$A$1:$AAA$1000, 
                      MATCH($A165,'2024'!$C$1:$C$1000,0), 
                      MATCH(M$1,'2024'!$A$1:$AAA$1,0))),
                INDEX(Hours!$A$1:$AAF$1000, 
                      MATCH($A165,Hours!$A$1:$A$1000,0), 
                      MATCH(M$1,Hours!$A$1:$AAF$1,0)))
,"")</f>
        <v/>
      </c>
      <c r="N165" s="29">
        <f t="array" ref="N165">IFNA(IFNA(IFNA(INDEX('2025'!$A$1:$AAA$1000,
                      MATCH($A165,'2025'!$C$1:$C$1000,0), 
                      MATCH(N$1,'2025'!$A$1:$AAA$1,0)),
                INDEX('2024'!$A$1:$AAA$1000, 
                      MATCH($A165,'2024'!$C$1:$C$1000,0), 
                      MATCH(N$1,'2024'!$A$1:$AAA$1,0))),
                INDEX(Hours!$A$1:$AAF$1000, 
                      MATCH($A165,Hours!$A$1:$A$1000,0), 
                      MATCH(N$1,Hours!$A$1:$AAF$1,0)))
,"")</f>
        <v>6</v>
      </c>
      <c r="O165" s="29">
        <f t="array" ref="O165">IFNA(IFNA(IFNA(INDEX('2025'!$A$1:$AAA$1000,
                      MATCH($A165,'2025'!$C$1:$C$1000,0), 
                      MATCH(O$1,'2025'!$A$1:$AAA$1,0)),
                INDEX('2024'!$A$1:$AAA$1000, 
                      MATCH($A165,'2024'!$C$1:$C$1000,0), 
                      MATCH(O$1,'2024'!$A$1:$AAA$1,0))),
                INDEX(Hours!$A$1:$AAF$1000, 
                      MATCH($A165,Hours!$A$1:$A$1000,0), 
                      MATCH(O$1,Hours!$A$1:$AAF$1,0)))
,"")</f>
        <v>2</v>
      </c>
      <c r="P165" s="29">
        <f t="array" ref="P165">IFNA(IFNA(IFNA(INDEX('2025'!$A$1:$AAA$1000,
                      MATCH($A165,'2025'!$C$1:$C$1000,0), 
                      MATCH(P$1,'2025'!$A$1:$AAA$1,0)),
                INDEX('2024'!$A$1:$AAA$1000, 
                      MATCH($A165,'2024'!$C$1:$C$1000,0), 
                      MATCH(P$1,'2024'!$A$1:$AAA$1,0))),
                INDEX(Hours!$A$1:$AAF$1000, 
                      MATCH($A165,Hours!$A$1:$A$1000,0), 
                      MATCH(P$1,Hours!$A$1:$AAF$1,0)))
,"")</f>
        <v>2</v>
      </c>
      <c r="Q165" s="29" t="str">
        <f t="array" ref="Q165">IFNA(IFNA(IFNA(INDEX('2025'!$A$1:$AAA$1000,
                      MATCH($A165,'2025'!$C$1:$C$1000,0), 
                      MATCH(Q$1,'2025'!$A$1:$AAA$1,0)),
                INDEX('2024'!$A$1:$AAA$1000, 
                      MATCH($A165,'2024'!$C$1:$C$1000,0), 
                      MATCH(Q$1,'2024'!$A$1:$AAA$1,0))),
                INDEX(Hours!$A$1:$AAF$1000, 
                      MATCH($A165,Hours!$A$1:$A$1000,0), 
                      MATCH(Q$1,Hours!$A$1:$AAF$1,0)))
,"")</f>
        <v/>
      </c>
      <c r="R165" s="29" t="str">
        <f t="array" ref="R165">IFNA(IFNA(IFNA(INDEX('2025'!$A$1:$AAA$1000,
                      MATCH($A165,'2025'!$C$1:$C$1000,0), 
                      MATCH(R$1,'2025'!$A$1:$AAA$1,0)),
                INDEX('2024'!$A$1:$AAA$1000, 
                      MATCH($A165,'2024'!$C$1:$C$1000,0), 
                      MATCH(R$1,'2024'!$A$1:$AAA$1,0))),
                INDEX(Hours!$A$1:$AAF$1000, 
                      MATCH($A165,Hours!$A$1:$A$1000,0), 
                      MATCH(R$1,Hours!$A$1:$AAF$1,0)))
,"")</f>
        <v/>
      </c>
      <c r="S165" s="29">
        <f t="array" ref="S165">IFNA(IFNA(IFNA(INDEX('2025'!$A$1:$AAA$1000,
                      MATCH($A165,'2025'!$C$1:$C$1000,0), 
                      MATCH(S$1,'2025'!$A$1:$AAA$1,0)),
                INDEX('2024'!$A$1:$AAA$1000, 
                      MATCH($A165,'2024'!$C$1:$C$1000,0), 
                      MATCH(S$1,'2024'!$A$1:$AAA$1,0))),
                INDEX(Hours!$A$1:$AAF$1000, 
                      MATCH($A165,Hours!$A$1:$A$1000,0), 
                      MATCH(S$1,Hours!$A$1:$AAF$1,0)))
,"")</f>
        <v>2</v>
      </c>
      <c r="T165" s="29" t="str">
        <f t="array" ref="T165">IFNA(IFNA(IFNA(INDEX('2025'!$A$1:$AAA$1000,
                      MATCH($A165,'2025'!$C$1:$C$1000,0), 
                      MATCH(T$1,'2025'!$A$1:$AAA$1,0)),
                INDEX('2024'!$A$1:$AAA$1000, 
                      MATCH($A165,'2024'!$C$1:$C$1000,0), 
                      MATCH(T$1,'2024'!$A$1:$AAA$1,0))),
                INDEX(Hours!$A$1:$AAF$1000, 
                      MATCH($A165,Hours!$A$1:$A$1000,0), 
                      MATCH(T$1,Hours!$A$1:$AAF$1,0)))
,"")</f>
        <v/>
      </c>
      <c r="U165" s="76"/>
      <c r="V165" s="76"/>
      <c r="W165" s="76"/>
      <c r="X165" s="76"/>
      <c r="Y165" s="29" t="str">
        <f t="array" ref="Y165">INDEX(Hours!$A$1:$AAF$1000, 
                      MATCH($A165,Hours!$A$1:$A$1000,0), 
                      MATCH(Y$1,Hours!$A$1:$AAF$1,0))</f>
        <v/>
      </c>
      <c r="Z165" s="76"/>
      <c r="AA165" s="76"/>
      <c r="AB165" s="76"/>
      <c r="AC165" s="76"/>
      <c r="AD165" s="76"/>
    </row>
    <row r="166" ht="22.5" hidden="1" customHeight="1">
      <c r="A166" s="25">
        <f t="shared" si="1"/>
        <v>45761</v>
      </c>
      <c r="B166" s="29">
        <f t="array" ref="B166">IFNA(IFNA(IFNA(INDEX('2025'!$A$1:$AAA$1000,
                      MATCH($A166,'2025'!$C$1:$C$1000,0), 
                      MATCH(B$1,'2025'!$A$1:$AAA$1,0)),
                INDEX('2024'!$A$1:$AAA$1000, 
                      MATCH($A166,'2024'!$C$1:$C$1000,0), 
                      MATCH(B$1,'2024'!$A$1:$AAA$1,0))),
                INDEX(Hours!$A$1:$AAF$1000, 
                      MATCH($A166,Hours!$A$1:$A$1000,0), 
                      MATCH(B$1,Hours!$A$1:$AAF$1,0)))
,"")</f>
        <v>5</v>
      </c>
      <c r="C166" s="29">
        <f t="array" ref="C166">IFNA(IFNA(IFNA(INDEX('2025'!$A$1:$AAA$1000,
                      MATCH($A166,'2025'!$C$1:$C$1000,0), 
                      MATCH(C$1,'2025'!$A$1:$AAA$1,0)),
                INDEX('2024'!$A$1:$AAA$1000, 
                      MATCH($A166,'2024'!$C$1:$C$1000,0), 
                      MATCH(C$1,'2024'!$A$1:$AAA$1,0))),
                INDEX(Hours!$A$1:$AAF$1000, 
                      MATCH($A166,Hours!$A$1:$A$1000,0), 
                      MATCH(C$1,Hours!$A$1:$AAF$1,0)))
,"")</f>
        <v>5</v>
      </c>
      <c r="D166" s="29">
        <f t="array" ref="D166">IFNA(IFNA(IFNA(INDEX('2025'!$A$1:$AAA$1000,
                      MATCH($A166,'2025'!$C$1:$C$1000,0), 
                      MATCH(D$1,'2025'!$A$1:$AAA$1,0)),
                INDEX('2024'!$A$1:$AAA$1000, 
                      MATCH($A166,'2024'!$C$1:$C$1000,0), 
                      MATCH(D$1,'2024'!$A$1:$AAA$1,0))),
                INDEX(Hours!$A$1:$AAF$1000, 
                      MATCH($A166,Hours!$A$1:$A$1000,0), 
                      MATCH(D$1,Hours!$A$1:$AAF$1,0)))
,"")</f>
        <v>6</v>
      </c>
      <c r="E166" s="29">
        <f t="array" ref="E166">IFNA(IFNA(IFNA(INDEX('2025'!$A$1:$AAA$1000,
                      MATCH($A166,'2025'!$C$1:$C$1000,0), 
                      MATCH(E$1,'2025'!$A$1:$AAA$1,0)),
                INDEX('2024'!$A$1:$AAA$1000, 
                      MATCH($A166,'2024'!$C$1:$C$1000,0), 
                      MATCH(E$1,'2024'!$A$1:$AAA$1,0))),
                INDEX(Hours!$A$1:$AAF$1000, 
                      MATCH($A166,Hours!$A$1:$A$1000,0), 
                      MATCH(E$1,Hours!$A$1:$AAF$1,0)))
,"")</f>
        <v>7</v>
      </c>
      <c r="F166" s="29">
        <f t="array" ref="F166">IFNA(IFNA(IFNA(INDEX('2025'!$A$1:$AAA$1000,
                      MATCH($A166,'2025'!$C$1:$C$1000,0), 
                      MATCH(F$1,'2025'!$A$1:$AAA$1,0)),
                INDEX('2024'!$A$1:$AAA$1000, 
                      MATCH($A166,'2024'!$C$1:$C$1000,0), 
                      MATCH(F$1,'2024'!$A$1:$AAA$1,0))),
                INDEX(Hours!$A$1:$AAF$1000, 
                      MATCH($A166,Hours!$A$1:$A$1000,0), 
                      MATCH(F$1,Hours!$A$1:$AAF$1,0)))
,"")</f>
        <v>6</v>
      </c>
      <c r="G166" s="29">
        <f t="array" ref="G166">IFNA(IFNA(IFNA(INDEX('2025'!$A$1:$AAA$1000,
                      MATCH($A166,'2025'!$C$1:$C$1000,0), 
                      MATCH(G$1,'2025'!$A$1:$AAA$1,0)),
                INDEX('2024'!$A$1:$AAA$1000, 
                      MATCH($A166,'2024'!$C$1:$C$1000,0), 
                      MATCH(G$1,'2024'!$A$1:$AAA$1,0))),
                INDEX(Hours!$A$1:$AAF$1000, 
                      MATCH($A166,Hours!$A$1:$A$1000,0), 
                      MATCH(G$1,Hours!$A$1:$AAF$1,0)))
,"")</f>
        <v>4</v>
      </c>
      <c r="H166" s="29" t="str">
        <f t="array" ref="H166">IFNA(IFNA(IFNA(INDEX('2025'!$A$1:$AAA$1000,
                      MATCH($A166,'2025'!$C$1:$C$1000,0), 
                      MATCH(H$1,'2025'!$A$1:$AAA$1,0)),
                INDEX('2024'!$A$1:$AAA$1000, 
                      MATCH($A166,'2024'!$C$1:$C$1000,0), 
                      MATCH(H$1,'2024'!$A$1:$AAA$1,0))),
                INDEX(Hours!$A$1:$AAF$1000, 
                      MATCH($A166,Hours!$A$1:$A$1000,0), 
                      MATCH(H$1,Hours!$A$1:$AAF$1,0)))
,"")</f>
        <v/>
      </c>
      <c r="I166" s="29" t="str">
        <f t="array" ref="I166">IFNA(IFNA(IFNA(INDEX('2025'!$A$1:$AAA$1000,
                      MATCH($A166,'2025'!$C$1:$C$1000,0), 
                      MATCH(I$1,'2025'!$A$1:$AAA$1,0)),
                INDEX('2024'!$A$1:$AAA$1000, 
                      MATCH($A166,'2024'!$C$1:$C$1000,0), 
                      MATCH(I$1,'2024'!$A$1:$AAA$1,0))),
                INDEX(Hours!$A$1:$AAF$1000, 
                      MATCH($A166,Hours!$A$1:$A$1000,0), 
                      MATCH(I$1,Hours!$A$1:$AAF$1,0)))
,"")</f>
        <v/>
      </c>
      <c r="J166" s="29" t="str">
        <f t="array" ref="J166">IFNA(IFNA(IFNA(INDEX('2025'!$A$1:$AAA$1000,
                      MATCH($A166,'2025'!$C$1:$C$1000,0), 
                      MATCH(J$1,'2025'!$A$1:$AAA$1,0)),
                INDEX('2024'!$A$1:$AAA$1000, 
                      MATCH($A166,'2024'!$C$1:$C$1000,0), 
                      MATCH(J$1,'2024'!$A$1:$AAA$1,0))),
                INDEX(Hours!$A$1:$AAF$1000, 
                      MATCH($A166,Hours!$A$1:$A$1000,0), 
                      MATCH(J$1,Hours!$A$1:$AAF$1,0)))
,"")</f>
        <v/>
      </c>
      <c r="K166" s="29">
        <f t="array" ref="K166">IFNA(IFNA(IFNA(INDEX('2025'!$A$1:$AAA$1000,
                      MATCH($A166,'2025'!$C$1:$C$1000,0), 
                      MATCH(K$1,'2025'!$A$1:$AAA$1,0)),
                INDEX('2024'!$A$1:$AAA$1000, 
                      MATCH($A166,'2024'!$C$1:$C$1000,0), 
                      MATCH(K$1,'2024'!$A$1:$AAA$1,0))),
                INDEX(Hours!$A$1:$AAF$1000, 
                      MATCH($A166,Hours!$A$1:$A$1000,0), 
                      MATCH(K$1,Hours!$A$1:$AAF$1,0)))
,"")</f>
        <v>5</v>
      </c>
      <c r="L166" s="29" t="str">
        <f t="array" ref="L166">IFNA(IFNA(IFNA(INDEX('2025'!$A$1:$AAA$1000,
                      MATCH($A166,'2025'!$C$1:$C$1000,0), 
                      MATCH(L$1,'2025'!$A$1:$AAA$1,0)),
                INDEX('2024'!$A$1:$AAA$1000, 
                      MATCH($A166,'2024'!$C$1:$C$1000,0), 
                      MATCH(L$1,'2024'!$A$1:$AAA$1,0))),
                INDEX(Hours!$A$1:$AAF$1000, 
                      MATCH($A166,Hours!$A$1:$A$1000,0), 
                      MATCH(L$1,Hours!$A$1:$AAF$1,0)))
,"")</f>
        <v/>
      </c>
      <c r="M166" s="29" t="str">
        <f t="array" ref="M166">IFNA(IFNA(IFNA(INDEX('2025'!$A$1:$AAA$1000,
                      MATCH($A166,'2025'!$C$1:$C$1000,0), 
                      MATCH(M$1,'2025'!$A$1:$AAA$1,0)),
                INDEX('2024'!$A$1:$AAA$1000, 
                      MATCH($A166,'2024'!$C$1:$C$1000,0), 
                      MATCH(M$1,'2024'!$A$1:$AAA$1,0))),
                INDEX(Hours!$A$1:$AAF$1000, 
                      MATCH($A166,Hours!$A$1:$A$1000,0), 
                      MATCH(M$1,Hours!$A$1:$AAF$1,0)))
,"")</f>
        <v/>
      </c>
      <c r="N166" s="29" t="str">
        <f t="array" ref="N166">IFNA(IFNA(IFNA(INDEX('2025'!$A$1:$AAA$1000,
                      MATCH($A166,'2025'!$C$1:$C$1000,0), 
                      MATCH(N$1,'2025'!$A$1:$AAA$1,0)),
                INDEX('2024'!$A$1:$AAA$1000, 
                      MATCH($A166,'2024'!$C$1:$C$1000,0), 
                      MATCH(N$1,'2024'!$A$1:$AAA$1,0))),
                INDEX(Hours!$A$1:$AAF$1000, 
                      MATCH($A166,Hours!$A$1:$A$1000,0), 
                      MATCH(N$1,Hours!$A$1:$AAF$1,0)))
,"")</f>
        <v/>
      </c>
      <c r="O166" s="29">
        <f t="array" ref="O166">IFNA(IFNA(IFNA(INDEX('2025'!$A$1:$AAA$1000,
                      MATCH($A166,'2025'!$C$1:$C$1000,0), 
                      MATCH(O$1,'2025'!$A$1:$AAA$1,0)),
                INDEX('2024'!$A$1:$AAA$1000, 
                      MATCH($A166,'2024'!$C$1:$C$1000,0), 
                      MATCH(O$1,'2024'!$A$1:$AAA$1,0))),
                INDEX(Hours!$A$1:$AAF$1000, 
                      MATCH($A166,Hours!$A$1:$A$1000,0), 
                      MATCH(O$1,Hours!$A$1:$AAF$1,0)))
,"")</f>
        <v>4</v>
      </c>
      <c r="P166" s="29" t="str">
        <f t="array" ref="P166">IFNA(IFNA(IFNA(INDEX('2025'!$A$1:$AAA$1000,
                      MATCH($A166,'2025'!$C$1:$C$1000,0), 
                      MATCH(P$1,'2025'!$A$1:$AAA$1,0)),
                INDEX('2024'!$A$1:$AAA$1000, 
                      MATCH($A166,'2024'!$C$1:$C$1000,0), 
                      MATCH(P$1,'2024'!$A$1:$AAA$1,0))),
                INDEX(Hours!$A$1:$AAF$1000, 
                      MATCH($A166,Hours!$A$1:$A$1000,0), 
                      MATCH(P$1,Hours!$A$1:$AAF$1,0)))
,"")</f>
        <v/>
      </c>
      <c r="Q166" s="29" t="str">
        <f t="array" ref="Q166">IFNA(IFNA(IFNA(INDEX('2025'!$A$1:$AAA$1000,
                      MATCH($A166,'2025'!$C$1:$C$1000,0), 
                      MATCH(Q$1,'2025'!$A$1:$AAA$1,0)),
                INDEX('2024'!$A$1:$AAA$1000, 
                      MATCH($A166,'2024'!$C$1:$C$1000,0), 
                      MATCH(Q$1,'2024'!$A$1:$AAA$1,0))),
                INDEX(Hours!$A$1:$AAF$1000, 
                      MATCH($A166,Hours!$A$1:$A$1000,0), 
                      MATCH(Q$1,Hours!$A$1:$AAF$1,0)))
,"")</f>
        <v/>
      </c>
      <c r="R166" s="29">
        <f t="array" ref="R166">IFNA(IFNA(IFNA(INDEX('2025'!$A$1:$AAA$1000,
                      MATCH($A166,'2025'!$C$1:$C$1000,0), 
                      MATCH(R$1,'2025'!$A$1:$AAA$1,0)),
                INDEX('2024'!$A$1:$AAA$1000, 
                      MATCH($A166,'2024'!$C$1:$C$1000,0), 
                      MATCH(R$1,'2024'!$A$1:$AAA$1,0))),
                INDEX(Hours!$A$1:$AAF$1000, 
                      MATCH($A166,Hours!$A$1:$A$1000,0), 
                      MATCH(R$1,Hours!$A$1:$AAF$1,0)))
,"")</f>
        <v>3</v>
      </c>
      <c r="S166" s="29" t="str">
        <f t="array" ref="S166">IFNA(IFNA(IFNA(INDEX('2025'!$A$1:$AAA$1000,
                      MATCH($A166,'2025'!$C$1:$C$1000,0), 
                      MATCH(S$1,'2025'!$A$1:$AAA$1,0)),
                INDEX('2024'!$A$1:$AAA$1000, 
                      MATCH($A166,'2024'!$C$1:$C$1000,0), 
                      MATCH(S$1,'2024'!$A$1:$AAA$1,0))),
                INDEX(Hours!$A$1:$AAF$1000, 
                      MATCH($A166,Hours!$A$1:$A$1000,0), 
                      MATCH(S$1,Hours!$A$1:$AAF$1,0)))
,"")</f>
        <v/>
      </c>
      <c r="T166" s="29" t="str">
        <f t="array" ref="T166">IFNA(IFNA(IFNA(INDEX('2025'!$A$1:$AAA$1000,
                      MATCH($A166,'2025'!$C$1:$C$1000,0), 
                      MATCH(T$1,'2025'!$A$1:$AAA$1,0)),
                INDEX('2024'!$A$1:$AAA$1000, 
                      MATCH($A166,'2024'!$C$1:$C$1000,0), 
                      MATCH(T$1,'2024'!$A$1:$AAA$1,0))),
                INDEX(Hours!$A$1:$AAF$1000, 
                      MATCH($A166,Hours!$A$1:$A$1000,0), 
                      MATCH(T$1,Hours!$A$1:$AAF$1,0)))
,"")</f>
        <v/>
      </c>
      <c r="U166" s="76"/>
      <c r="V166" s="76"/>
      <c r="W166" s="76"/>
      <c r="X166" s="76"/>
      <c r="Y166" s="29" t="str">
        <f t="array" ref="Y166">INDEX(Hours!$A$1:$AAF$1000, 
                      MATCH($A166,Hours!$A$1:$A$1000,0), 
                      MATCH(Y$1,Hours!$A$1:$AAF$1,0))</f>
        <v/>
      </c>
      <c r="Z166" s="76"/>
      <c r="AA166" s="76"/>
      <c r="AB166" s="76"/>
      <c r="AC166" s="76"/>
      <c r="AD166" s="76"/>
    </row>
    <row r="167" ht="22.5" hidden="1" customHeight="1">
      <c r="A167" s="25">
        <f t="shared" si="1"/>
        <v>45762</v>
      </c>
      <c r="B167" s="29">
        <f t="array" ref="B167">IFNA(IFNA(IFNA(INDEX('2025'!$A$1:$AAA$1000,
                      MATCH($A167,'2025'!$C$1:$C$1000,0), 
                      MATCH(B$1,'2025'!$A$1:$AAA$1,0)),
                INDEX('2024'!$A$1:$AAA$1000, 
                      MATCH($A167,'2024'!$C$1:$C$1000,0), 
                      MATCH(B$1,'2024'!$A$1:$AAA$1,0))),
                INDEX(Hours!$A$1:$AAF$1000, 
                      MATCH($A167,Hours!$A$1:$A$1000,0), 
                      MATCH(B$1,Hours!$A$1:$AAF$1,0)))
,"")</f>
        <v>4</v>
      </c>
      <c r="C167" s="29">
        <f t="array" ref="C167">IFNA(IFNA(IFNA(INDEX('2025'!$A$1:$AAA$1000,
                      MATCH($A167,'2025'!$C$1:$C$1000,0), 
                      MATCH(C$1,'2025'!$A$1:$AAA$1,0)),
                INDEX('2024'!$A$1:$AAA$1000, 
                      MATCH($A167,'2024'!$C$1:$C$1000,0), 
                      MATCH(C$1,'2024'!$A$1:$AAA$1,0))),
                INDEX(Hours!$A$1:$AAF$1000, 
                      MATCH($A167,Hours!$A$1:$A$1000,0), 
                      MATCH(C$1,Hours!$A$1:$AAF$1,0)))
,"")</f>
        <v>4</v>
      </c>
      <c r="D167" s="29">
        <f t="array" ref="D167">IFNA(IFNA(IFNA(INDEX('2025'!$A$1:$AAA$1000,
                      MATCH($A167,'2025'!$C$1:$C$1000,0), 
                      MATCH(D$1,'2025'!$A$1:$AAA$1,0)),
                INDEX('2024'!$A$1:$AAA$1000, 
                      MATCH($A167,'2024'!$C$1:$C$1000,0), 
                      MATCH(D$1,'2024'!$A$1:$AAA$1,0))),
                INDEX(Hours!$A$1:$AAF$1000, 
                      MATCH($A167,Hours!$A$1:$A$1000,0), 
                      MATCH(D$1,Hours!$A$1:$AAF$1,0)))
,"")</f>
        <v>5</v>
      </c>
      <c r="E167" s="29">
        <f t="array" ref="E167">IFNA(IFNA(IFNA(INDEX('2025'!$A$1:$AAA$1000,
                      MATCH($A167,'2025'!$C$1:$C$1000,0), 
                      MATCH(E$1,'2025'!$A$1:$AAA$1,0)),
                INDEX('2024'!$A$1:$AAA$1000, 
                      MATCH($A167,'2024'!$C$1:$C$1000,0), 
                      MATCH(E$1,'2024'!$A$1:$AAA$1,0))),
                INDEX(Hours!$A$1:$AAF$1000, 
                      MATCH($A167,Hours!$A$1:$A$1000,0), 
                      MATCH(E$1,Hours!$A$1:$AAF$1,0)))
,"")</f>
        <v>7</v>
      </c>
      <c r="F167" s="29">
        <f t="array" ref="F167">IFNA(IFNA(IFNA(INDEX('2025'!$A$1:$AAA$1000,
                      MATCH($A167,'2025'!$C$1:$C$1000,0), 
                      MATCH(F$1,'2025'!$A$1:$AAA$1,0)),
                INDEX('2024'!$A$1:$AAA$1000, 
                      MATCH($A167,'2024'!$C$1:$C$1000,0), 
                      MATCH(F$1,'2024'!$A$1:$AAA$1,0))),
                INDEX(Hours!$A$1:$AAF$1000, 
                      MATCH($A167,Hours!$A$1:$A$1000,0), 
                      MATCH(F$1,Hours!$A$1:$AAF$1,0)))
,"")</f>
        <v>6</v>
      </c>
      <c r="G167" s="29">
        <f t="array" ref="G167">IFNA(IFNA(IFNA(INDEX('2025'!$A$1:$AAA$1000,
                      MATCH($A167,'2025'!$C$1:$C$1000,0), 
                      MATCH(G$1,'2025'!$A$1:$AAA$1,0)),
                INDEX('2024'!$A$1:$AAA$1000, 
                      MATCH($A167,'2024'!$C$1:$C$1000,0), 
                      MATCH(G$1,'2024'!$A$1:$AAA$1,0))),
                INDEX(Hours!$A$1:$AAF$1000, 
                      MATCH($A167,Hours!$A$1:$A$1000,0), 
                      MATCH(G$1,Hours!$A$1:$AAF$1,0)))
,"")</f>
        <v>4</v>
      </c>
      <c r="H167" s="29" t="str">
        <f t="array" ref="H167">IFNA(IFNA(IFNA(INDEX('2025'!$A$1:$AAA$1000,
                      MATCH($A167,'2025'!$C$1:$C$1000,0), 
                      MATCH(H$1,'2025'!$A$1:$AAA$1,0)),
                INDEX('2024'!$A$1:$AAA$1000, 
                      MATCH($A167,'2024'!$C$1:$C$1000,0), 
                      MATCH(H$1,'2024'!$A$1:$AAA$1,0))),
                INDEX(Hours!$A$1:$AAF$1000, 
                      MATCH($A167,Hours!$A$1:$A$1000,0), 
                      MATCH(H$1,Hours!$A$1:$AAF$1,0)))
,"")</f>
        <v/>
      </c>
      <c r="I167" s="29">
        <f t="array" ref="I167">IFNA(IFNA(IFNA(INDEX('2025'!$A$1:$AAA$1000,
                      MATCH($A167,'2025'!$C$1:$C$1000,0), 
                      MATCH(I$1,'2025'!$A$1:$AAA$1,0)),
                INDEX('2024'!$A$1:$AAA$1000, 
                      MATCH($A167,'2024'!$C$1:$C$1000,0), 
                      MATCH(I$1,'2024'!$A$1:$AAA$1,0))),
                INDEX(Hours!$A$1:$AAF$1000, 
                      MATCH($A167,Hours!$A$1:$A$1000,0), 
                      MATCH(I$1,Hours!$A$1:$AAF$1,0)))
,"")</f>
        <v>1</v>
      </c>
      <c r="J167" s="29" t="str">
        <f t="array" ref="J167">IFNA(IFNA(IFNA(INDEX('2025'!$A$1:$AAA$1000,
                      MATCH($A167,'2025'!$C$1:$C$1000,0), 
                      MATCH(J$1,'2025'!$A$1:$AAA$1,0)),
                INDEX('2024'!$A$1:$AAA$1000, 
                      MATCH($A167,'2024'!$C$1:$C$1000,0), 
                      MATCH(J$1,'2024'!$A$1:$AAA$1,0))),
                INDEX(Hours!$A$1:$AAF$1000, 
                      MATCH($A167,Hours!$A$1:$A$1000,0), 
                      MATCH(J$1,Hours!$A$1:$AAF$1,0)))
,"")</f>
        <v/>
      </c>
      <c r="K167" s="29">
        <f t="array" ref="K167">IFNA(IFNA(IFNA(INDEX('2025'!$A$1:$AAA$1000,
                      MATCH($A167,'2025'!$C$1:$C$1000,0), 
                      MATCH(K$1,'2025'!$A$1:$AAA$1,0)),
                INDEX('2024'!$A$1:$AAA$1000, 
                      MATCH($A167,'2024'!$C$1:$C$1000,0), 
                      MATCH(K$1,'2024'!$A$1:$AAA$1,0))),
                INDEX(Hours!$A$1:$AAF$1000, 
                      MATCH($A167,Hours!$A$1:$A$1000,0), 
                      MATCH(K$1,Hours!$A$1:$AAF$1,0)))
,"")</f>
        <v>4</v>
      </c>
      <c r="L167" s="29" t="str">
        <f t="array" ref="L167">IFNA(IFNA(IFNA(INDEX('2025'!$A$1:$AAA$1000,
                      MATCH($A167,'2025'!$C$1:$C$1000,0), 
                      MATCH(L$1,'2025'!$A$1:$AAA$1,0)),
                INDEX('2024'!$A$1:$AAA$1000, 
                      MATCH($A167,'2024'!$C$1:$C$1000,0), 
                      MATCH(L$1,'2024'!$A$1:$AAA$1,0))),
                INDEX(Hours!$A$1:$AAF$1000, 
                      MATCH($A167,Hours!$A$1:$A$1000,0), 
                      MATCH(L$1,Hours!$A$1:$AAF$1,0)))
,"")</f>
        <v/>
      </c>
      <c r="M167" s="29">
        <f t="array" ref="M167">IFNA(IFNA(IFNA(INDEX('2025'!$A$1:$AAA$1000,
                      MATCH($A167,'2025'!$C$1:$C$1000,0), 
                      MATCH(M$1,'2025'!$A$1:$AAA$1,0)),
                INDEX('2024'!$A$1:$AAA$1000, 
                      MATCH($A167,'2024'!$C$1:$C$1000,0), 
                      MATCH(M$1,'2024'!$A$1:$AAA$1,0))),
                INDEX(Hours!$A$1:$AAF$1000, 
                      MATCH($A167,Hours!$A$1:$A$1000,0), 
                      MATCH(M$1,Hours!$A$1:$AAF$1,0)))
,"")</f>
        <v>7</v>
      </c>
      <c r="N167" s="29">
        <f t="array" ref="N167">IFNA(IFNA(IFNA(INDEX('2025'!$A$1:$AAA$1000,
                      MATCH($A167,'2025'!$C$1:$C$1000,0), 
                      MATCH(N$1,'2025'!$A$1:$AAA$1,0)),
                INDEX('2024'!$A$1:$AAA$1000, 
                      MATCH($A167,'2024'!$C$1:$C$1000,0), 
                      MATCH(N$1,'2024'!$A$1:$AAA$1,0))),
                INDEX(Hours!$A$1:$AAF$1000, 
                      MATCH($A167,Hours!$A$1:$A$1000,0), 
                      MATCH(N$1,Hours!$A$1:$AAF$1,0)))
,"")</f>
        <v>4</v>
      </c>
      <c r="O167" s="29" t="str">
        <f t="array" ref="O167">IFNA(IFNA(IFNA(INDEX('2025'!$A$1:$AAA$1000,
                      MATCH($A167,'2025'!$C$1:$C$1000,0), 
                      MATCH(O$1,'2025'!$A$1:$AAA$1,0)),
                INDEX('2024'!$A$1:$AAA$1000, 
                      MATCH($A167,'2024'!$C$1:$C$1000,0), 
                      MATCH(O$1,'2024'!$A$1:$AAA$1,0))),
                INDEX(Hours!$A$1:$AAF$1000, 
                      MATCH($A167,Hours!$A$1:$A$1000,0), 
                      MATCH(O$1,Hours!$A$1:$AAF$1,0)))
,"")</f>
        <v/>
      </c>
      <c r="P167" s="29">
        <f t="array" ref="P167">IFNA(IFNA(IFNA(INDEX('2025'!$A$1:$AAA$1000,
                      MATCH($A167,'2025'!$C$1:$C$1000,0), 
                      MATCH(P$1,'2025'!$A$1:$AAA$1,0)),
                INDEX('2024'!$A$1:$AAA$1000, 
                      MATCH($A167,'2024'!$C$1:$C$1000,0), 
                      MATCH(P$1,'2024'!$A$1:$AAA$1,0))),
                INDEX(Hours!$A$1:$AAF$1000, 
                      MATCH($A167,Hours!$A$1:$A$1000,0), 
                      MATCH(P$1,Hours!$A$1:$AAF$1,0)))
,"")</f>
        <v>2</v>
      </c>
      <c r="Q167" s="29" t="str">
        <f t="array" ref="Q167">IFNA(IFNA(IFNA(INDEX('2025'!$A$1:$AAA$1000,
                      MATCH($A167,'2025'!$C$1:$C$1000,0), 
                      MATCH(Q$1,'2025'!$A$1:$AAA$1,0)),
                INDEX('2024'!$A$1:$AAA$1000, 
                      MATCH($A167,'2024'!$C$1:$C$1000,0), 
                      MATCH(Q$1,'2024'!$A$1:$AAA$1,0))),
                INDEX(Hours!$A$1:$AAF$1000, 
                      MATCH($A167,Hours!$A$1:$A$1000,0), 
                      MATCH(Q$1,Hours!$A$1:$AAF$1,0)))
,"")</f>
        <v/>
      </c>
      <c r="R167" s="29" t="str">
        <f t="array" ref="R167">IFNA(IFNA(IFNA(INDEX('2025'!$A$1:$AAA$1000,
                      MATCH($A167,'2025'!$C$1:$C$1000,0), 
                      MATCH(R$1,'2025'!$A$1:$AAA$1,0)),
                INDEX('2024'!$A$1:$AAA$1000, 
                      MATCH($A167,'2024'!$C$1:$C$1000,0), 
                      MATCH(R$1,'2024'!$A$1:$AAA$1,0))),
                INDEX(Hours!$A$1:$AAF$1000, 
                      MATCH($A167,Hours!$A$1:$A$1000,0), 
                      MATCH(R$1,Hours!$A$1:$AAF$1,0)))
,"")</f>
        <v/>
      </c>
      <c r="S167" s="29" t="str">
        <f t="array" ref="S167">IFNA(IFNA(IFNA(INDEX('2025'!$A$1:$AAA$1000,
                      MATCH($A167,'2025'!$C$1:$C$1000,0), 
                      MATCH(S$1,'2025'!$A$1:$AAA$1,0)),
                INDEX('2024'!$A$1:$AAA$1000, 
                      MATCH($A167,'2024'!$C$1:$C$1000,0), 
                      MATCH(S$1,'2024'!$A$1:$AAA$1,0))),
                INDEX(Hours!$A$1:$AAF$1000, 
                      MATCH($A167,Hours!$A$1:$A$1000,0), 
                      MATCH(S$1,Hours!$A$1:$AAF$1,0)))
,"")</f>
        <v/>
      </c>
      <c r="T167" s="29" t="str">
        <f t="array" ref="T167">IFNA(IFNA(IFNA(INDEX('2025'!$A$1:$AAA$1000,
                      MATCH($A167,'2025'!$C$1:$C$1000,0), 
                      MATCH(T$1,'2025'!$A$1:$AAA$1,0)),
                INDEX('2024'!$A$1:$AAA$1000, 
                      MATCH($A167,'2024'!$C$1:$C$1000,0), 
                      MATCH(T$1,'2024'!$A$1:$AAA$1,0))),
                INDEX(Hours!$A$1:$AAF$1000, 
                      MATCH($A167,Hours!$A$1:$A$1000,0), 
                      MATCH(T$1,Hours!$A$1:$AAF$1,0)))
,"")</f>
        <v/>
      </c>
      <c r="U167" s="76"/>
      <c r="V167" s="76"/>
      <c r="W167" s="76"/>
      <c r="X167" s="76"/>
      <c r="Y167" s="29" t="str">
        <f t="array" ref="Y167">INDEX(Hours!$A$1:$AAF$1000, 
                      MATCH($A167,Hours!$A$1:$A$1000,0), 
                      MATCH(Y$1,Hours!$A$1:$AAF$1,0))</f>
        <v/>
      </c>
      <c r="Z167" s="76"/>
      <c r="AA167" s="76"/>
      <c r="AB167" s="76"/>
      <c r="AC167" s="76"/>
      <c r="AD167" s="76"/>
    </row>
    <row r="168" ht="22.5" hidden="1" customHeight="1">
      <c r="A168" s="25">
        <f t="shared" si="1"/>
        <v>45763</v>
      </c>
      <c r="B168" s="29">
        <f t="array" ref="B168">IFNA(IFNA(IFNA(INDEX('2025'!$A$1:$AAA$1000,
                      MATCH($A168,'2025'!$C$1:$C$1000,0), 
                      MATCH(B$1,'2025'!$A$1:$AAA$1,0)),
                INDEX('2024'!$A$1:$AAA$1000, 
                      MATCH($A168,'2024'!$C$1:$C$1000,0), 
                      MATCH(B$1,'2024'!$A$1:$AAA$1,0))),
                INDEX(Hours!$A$1:$AAF$1000, 
                      MATCH($A168,Hours!$A$1:$A$1000,0), 
                      MATCH(B$1,Hours!$A$1:$AAF$1,0)))
,"")</f>
        <v>4</v>
      </c>
      <c r="C168" s="29">
        <f t="array" ref="C168">IFNA(IFNA(IFNA(INDEX('2025'!$A$1:$AAA$1000,
                      MATCH($A168,'2025'!$C$1:$C$1000,0), 
                      MATCH(C$1,'2025'!$A$1:$AAA$1,0)),
                INDEX('2024'!$A$1:$AAA$1000, 
                      MATCH($A168,'2024'!$C$1:$C$1000,0), 
                      MATCH(C$1,'2024'!$A$1:$AAA$1,0))),
                INDEX(Hours!$A$1:$AAF$1000, 
                      MATCH($A168,Hours!$A$1:$A$1000,0), 
                      MATCH(C$1,Hours!$A$1:$AAF$1,0)))
,"")</f>
        <v>4</v>
      </c>
      <c r="D168" s="29">
        <f t="array" ref="D168">IFNA(IFNA(IFNA(INDEX('2025'!$A$1:$AAA$1000,
                      MATCH($A168,'2025'!$C$1:$C$1000,0), 
                      MATCH(D$1,'2025'!$A$1:$AAA$1,0)),
                INDEX('2024'!$A$1:$AAA$1000, 
                      MATCH($A168,'2024'!$C$1:$C$1000,0), 
                      MATCH(D$1,'2024'!$A$1:$AAA$1,0))),
                INDEX(Hours!$A$1:$AAF$1000, 
                      MATCH($A168,Hours!$A$1:$A$1000,0), 
                      MATCH(D$1,Hours!$A$1:$AAF$1,0)))
,"")</f>
        <v>5</v>
      </c>
      <c r="E168" s="29">
        <f t="array" ref="E168">IFNA(IFNA(IFNA(INDEX('2025'!$A$1:$AAA$1000,
                      MATCH($A168,'2025'!$C$1:$C$1000,0), 
                      MATCH(E$1,'2025'!$A$1:$AAA$1,0)),
                INDEX('2024'!$A$1:$AAA$1000, 
                      MATCH($A168,'2024'!$C$1:$C$1000,0), 
                      MATCH(E$1,'2024'!$A$1:$AAA$1,0))),
                INDEX(Hours!$A$1:$AAF$1000, 
                      MATCH($A168,Hours!$A$1:$A$1000,0), 
                      MATCH(E$1,Hours!$A$1:$AAF$1,0)))
,"")</f>
        <v>7</v>
      </c>
      <c r="F168" s="29">
        <f t="array" ref="F168">IFNA(IFNA(IFNA(INDEX('2025'!$A$1:$AAA$1000,
                      MATCH($A168,'2025'!$C$1:$C$1000,0), 
                      MATCH(F$1,'2025'!$A$1:$AAA$1,0)),
                INDEX('2024'!$A$1:$AAA$1000, 
                      MATCH($A168,'2024'!$C$1:$C$1000,0), 
                      MATCH(F$1,'2024'!$A$1:$AAA$1,0))),
                INDEX(Hours!$A$1:$AAF$1000, 
                      MATCH($A168,Hours!$A$1:$A$1000,0), 
                      MATCH(F$1,Hours!$A$1:$AAF$1,0)))
,"")</f>
        <v>6</v>
      </c>
      <c r="G168" s="29">
        <f t="array" ref="G168">IFNA(IFNA(IFNA(INDEX('2025'!$A$1:$AAA$1000,
                      MATCH($A168,'2025'!$C$1:$C$1000,0), 
                      MATCH(G$1,'2025'!$A$1:$AAA$1,0)),
                INDEX('2024'!$A$1:$AAA$1000, 
                      MATCH($A168,'2024'!$C$1:$C$1000,0), 
                      MATCH(G$1,'2024'!$A$1:$AAA$1,0))),
                INDEX(Hours!$A$1:$AAF$1000, 
                      MATCH($A168,Hours!$A$1:$A$1000,0), 
                      MATCH(G$1,Hours!$A$1:$AAF$1,0)))
,"")</f>
        <v>4</v>
      </c>
      <c r="H168" s="29" t="str">
        <f t="array" ref="H168">IFNA(IFNA(IFNA(INDEX('2025'!$A$1:$AAA$1000,
                      MATCH($A168,'2025'!$C$1:$C$1000,0), 
                      MATCH(H$1,'2025'!$A$1:$AAA$1,0)),
                INDEX('2024'!$A$1:$AAA$1000, 
                      MATCH($A168,'2024'!$C$1:$C$1000,0), 
                      MATCH(H$1,'2024'!$A$1:$AAA$1,0))),
                INDEX(Hours!$A$1:$AAF$1000, 
                      MATCH($A168,Hours!$A$1:$A$1000,0), 
                      MATCH(H$1,Hours!$A$1:$AAF$1,0)))
,"")</f>
        <v/>
      </c>
      <c r="I168" s="29" t="str">
        <f t="array" ref="I168">IFNA(IFNA(IFNA(INDEX('2025'!$A$1:$AAA$1000,
                      MATCH($A168,'2025'!$C$1:$C$1000,0), 
                      MATCH(I$1,'2025'!$A$1:$AAA$1,0)),
                INDEX('2024'!$A$1:$AAA$1000, 
                      MATCH($A168,'2024'!$C$1:$C$1000,0), 
                      MATCH(I$1,'2024'!$A$1:$AAA$1,0))),
                INDEX(Hours!$A$1:$AAF$1000, 
                      MATCH($A168,Hours!$A$1:$A$1000,0), 
                      MATCH(I$1,Hours!$A$1:$AAF$1,0)))
,"")</f>
        <v/>
      </c>
      <c r="J168" s="29" t="str">
        <f t="array" ref="J168">IFNA(IFNA(IFNA(INDEX('2025'!$A$1:$AAA$1000,
                      MATCH($A168,'2025'!$C$1:$C$1000,0), 
                      MATCH(J$1,'2025'!$A$1:$AAA$1,0)),
                INDEX('2024'!$A$1:$AAA$1000, 
                      MATCH($A168,'2024'!$C$1:$C$1000,0), 
                      MATCH(J$1,'2024'!$A$1:$AAA$1,0))),
                INDEX(Hours!$A$1:$AAF$1000, 
                      MATCH($A168,Hours!$A$1:$A$1000,0), 
                      MATCH(J$1,Hours!$A$1:$AAF$1,0)))
,"")</f>
        <v/>
      </c>
      <c r="K168" s="29">
        <f t="array" ref="K168">IFNA(IFNA(IFNA(INDEX('2025'!$A$1:$AAA$1000,
                      MATCH($A168,'2025'!$C$1:$C$1000,0), 
                      MATCH(K$1,'2025'!$A$1:$AAA$1,0)),
                INDEX('2024'!$A$1:$AAA$1000, 
                      MATCH($A168,'2024'!$C$1:$C$1000,0), 
                      MATCH(K$1,'2024'!$A$1:$AAA$1,0))),
                INDEX(Hours!$A$1:$AAF$1000, 
                      MATCH($A168,Hours!$A$1:$A$1000,0), 
                      MATCH(K$1,Hours!$A$1:$AAF$1,0)))
,"")</f>
        <v>4</v>
      </c>
      <c r="L168" s="29" t="str">
        <f t="array" ref="L168">IFNA(IFNA(IFNA(INDEX('2025'!$A$1:$AAA$1000,
                      MATCH($A168,'2025'!$C$1:$C$1000,0), 
                      MATCH(L$1,'2025'!$A$1:$AAA$1,0)),
                INDEX('2024'!$A$1:$AAA$1000, 
                      MATCH($A168,'2024'!$C$1:$C$1000,0), 
                      MATCH(L$1,'2024'!$A$1:$AAA$1,0))),
                INDEX(Hours!$A$1:$AAF$1000, 
                      MATCH($A168,Hours!$A$1:$A$1000,0), 
                      MATCH(L$1,Hours!$A$1:$AAF$1,0)))
,"")</f>
        <v/>
      </c>
      <c r="M168" s="29">
        <f t="array" ref="M168">IFNA(IFNA(IFNA(INDEX('2025'!$A$1:$AAA$1000,
                      MATCH($A168,'2025'!$C$1:$C$1000,0), 
                      MATCH(M$1,'2025'!$A$1:$AAA$1,0)),
                INDEX('2024'!$A$1:$AAA$1000, 
                      MATCH($A168,'2024'!$C$1:$C$1000,0), 
                      MATCH(M$1,'2024'!$A$1:$AAA$1,0))),
                INDEX(Hours!$A$1:$AAF$1000, 
                      MATCH($A168,Hours!$A$1:$A$1000,0), 
                      MATCH(M$1,Hours!$A$1:$AAF$1,0)))
,"")</f>
        <v>7</v>
      </c>
      <c r="N168" s="29">
        <f t="array" ref="N168">IFNA(IFNA(IFNA(INDEX('2025'!$A$1:$AAA$1000,
                      MATCH($A168,'2025'!$C$1:$C$1000,0), 
                      MATCH(N$1,'2025'!$A$1:$AAA$1,0)),
                INDEX('2024'!$A$1:$AAA$1000, 
                      MATCH($A168,'2024'!$C$1:$C$1000,0), 
                      MATCH(N$1,'2024'!$A$1:$AAA$1,0))),
                INDEX(Hours!$A$1:$AAF$1000, 
                      MATCH($A168,Hours!$A$1:$A$1000,0), 
                      MATCH(N$1,Hours!$A$1:$AAF$1,0)))
,"")</f>
        <v>4</v>
      </c>
      <c r="O168" s="29" t="str">
        <f t="array" ref="O168">IFNA(IFNA(IFNA(INDEX('2025'!$A$1:$AAA$1000,
                      MATCH($A168,'2025'!$C$1:$C$1000,0), 
                      MATCH(O$1,'2025'!$A$1:$AAA$1,0)),
                INDEX('2024'!$A$1:$AAA$1000, 
                      MATCH($A168,'2024'!$C$1:$C$1000,0), 
                      MATCH(O$1,'2024'!$A$1:$AAA$1,0))),
                INDEX(Hours!$A$1:$AAF$1000, 
                      MATCH($A168,Hours!$A$1:$A$1000,0), 
                      MATCH(O$1,Hours!$A$1:$AAF$1,0)))
,"")</f>
        <v/>
      </c>
      <c r="P168" s="29">
        <f t="array" ref="P168">IFNA(IFNA(IFNA(INDEX('2025'!$A$1:$AAA$1000,
                      MATCH($A168,'2025'!$C$1:$C$1000,0), 
                      MATCH(P$1,'2025'!$A$1:$AAA$1,0)),
                INDEX('2024'!$A$1:$AAA$1000, 
                      MATCH($A168,'2024'!$C$1:$C$1000,0), 
                      MATCH(P$1,'2024'!$A$1:$AAA$1,0))),
                INDEX(Hours!$A$1:$AAF$1000, 
                      MATCH($A168,Hours!$A$1:$A$1000,0), 
                      MATCH(P$1,Hours!$A$1:$AAF$1,0)))
,"")</f>
        <v>2</v>
      </c>
      <c r="Q168" s="29" t="str">
        <f t="array" ref="Q168">IFNA(IFNA(IFNA(INDEX('2025'!$A$1:$AAA$1000,
                      MATCH($A168,'2025'!$C$1:$C$1000,0), 
                      MATCH(Q$1,'2025'!$A$1:$AAA$1,0)),
                INDEX('2024'!$A$1:$AAA$1000, 
                      MATCH($A168,'2024'!$C$1:$C$1000,0), 
                      MATCH(Q$1,'2024'!$A$1:$AAA$1,0))),
                INDEX(Hours!$A$1:$AAF$1000, 
                      MATCH($A168,Hours!$A$1:$A$1000,0), 
                      MATCH(Q$1,Hours!$A$1:$AAF$1,0)))
,"")</f>
        <v/>
      </c>
      <c r="R168" s="29" t="str">
        <f t="array" ref="R168">IFNA(IFNA(IFNA(INDEX('2025'!$A$1:$AAA$1000,
                      MATCH($A168,'2025'!$C$1:$C$1000,0), 
                      MATCH(R$1,'2025'!$A$1:$AAA$1,0)),
                INDEX('2024'!$A$1:$AAA$1000, 
                      MATCH($A168,'2024'!$C$1:$C$1000,0), 
                      MATCH(R$1,'2024'!$A$1:$AAA$1,0))),
                INDEX(Hours!$A$1:$AAF$1000, 
                      MATCH($A168,Hours!$A$1:$A$1000,0), 
                      MATCH(R$1,Hours!$A$1:$AAF$1,0)))
,"")</f>
        <v/>
      </c>
      <c r="S168" s="29" t="str">
        <f t="array" ref="S168">IFNA(IFNA(IFNA(INDEX('2025'!$A$1:$AAA$1000,
                      MATCH($A168,'2025'!$C$1:$C$1000,0), 
                      MATCH(S$1,'2025'!$A$1:$AAA$1,0)),
                INDEX('2024'!$A$1:$AAA$1000, 
                      MATCH($A168,'2024'!$C$1:$C$1000,0), 
                      MATCH(S$1,'2024'!$A$1:$AAA$1,0))),
                INDEX(Hours!$A$1:$AAF$1000, 
                      MATCH($A168,Hours!$A$1:$A$1000,0), 
                      MATCH(S$1,Hours!$A$1:$AAF$1,0)))
,"")</f>
        <v/>
      </c>
      <c r="T168" s="29" t="str">
        <f t="array" ref="T168">IFNA(IFNA(IFNA(INDEX('2025'!$A$1:$AAA$1000,
                      MATCH($A168,'2025'!$C$1:$C$1000,0), 
                      MATCH(T$1,'2025'!$A$1:$AAA$1,0)),
                INDEX('2024'!$A$1:$AAA$1000, 
                      MATCH($A168,'2024'!$C$1:$C$1000,0), 
                      MATCH(T$1,'2024'!$A$1:$AAA$1,0))),
                INDEX(Hours!$A$1:$AAF$1000, 
                      MATCH($A168,Hours!$A$1:$A$1000,0), 
                      MATCH(T$1,Hours!$A$1:$AAF$1,0)))
,"")</f>
        <v/>
      </c>
      <c r="U168" s="76"/>
      <c r="V168" s="76"/>
      <c r="W168" s="76"/>
      <c r="X168" s="76"/>
      <c r="Y168" s="29" t="str">
        <f t="array" ref="Y168">INDEX(Hours!$A$1:$AAF$1000, 
                      MATCH($A168,Hours!$A$1:$A$1000,0), 
                      MATCH(Y$1,Hours!$A$1:$AAF$1,0))</f>
        <v/>
      </c>
      <c r="Z168" s="76"/>
      <c r="AA168" s="76"/>
      <c r="AB168" s="76"/>
      <c r="AC168" s="76"/>
      <c r="AD168" s="76"/>
    </row>
    <row r="169" ht="22.5" hidden="1" customHeight="1">
      <c r="A169" s="25">
        <f t="shared" si="1"/>
        <v>45764</v>
      </c>
      <c r="B169" s="29">
        <f t="array" ref="B169">IFNA(IFNA(IFNA(INDEX('2025'!$A$1:$AAA$1000,
                      MATCH($A169,'2025'!$C$1:$C$1000,0), 
                      MATCH(B$1,'2025'!$A$1:$AAA$1,0)),
                INDEX('2024'!$A$1:$AAA$1000, 
                      MATCH($A169,'2024'!$C$1:$C$1000,0), 
                      MATCH(B$1,'2024'!$A$1:$AAA$1,0))),
                INDEX(Hours!$A$1:$AAF$1000, 
                      MATCH($A169,Hours!$A$1:$A$1000,0), 
                      MATCH(B$1,Hours!$A$1:$AAF$1,0)))
,"")</f>
        <v>4</v>
      </c>
      <c r="C169" s="29">
        <f t="array" ref="C169">IFNA(IFNA(IFNA(INDEX('2025'!$A$1:$AAA$1000,
                      MATCH($A169,'2025'!$C$1:$C$1000,0), 
                      MATCH(C$1,'2025'!$A$1:$AAA$1,0)),
                INDEX('2024'!$A$1:$AAA$1000, 
                      MATCH($A169,'2024'!$C$1:$C$1000,0), 
                      MATCH(C$1,'2024'!$A$1:$AAA$1,0))),
                INDEX(Hours!$A$1:$AAF$1000, 
                      MATCH($A169,Hours!$A$1:$A$1000,0), 
                      MATCH(C$1,Hours!$A$1:$AAF$1,0)))
,"")</f>
        <v>4</v>
      </c>
      <c r="D169" s="29">
        <f t="array" ref="D169">IFNA(IFNA(IFNA(INDEX('2025'!$A$1:$AAA$1000,
                      MATCH($A169,'2025'!$C$1:$C$1000,0), 
                      MATCH(D$1,'2025'!$A$1:$AAA$1,0)),
                INDEX('2024'!$A$1:$AAA$1000, 
                      MATCH($A169,'2024'!$C$1:$C$1000,0), 
                      MATCH(D$1,'2024'!$A$1:$AAA$1,0))),
                INDEX(Hours!$A$1:$AAF$1000, 
                      MATCH($A169,Hours!$A$1:$A$1000,0), 
                      MATCH(D$1,Hours!$A$1:$AAF$1,0)))
,"")</f>
        <v>5</v>
      </c>
      <c r="E169" s="29">
        <f t="array" ref="E169">IFNA(IFNA(IFNA(INDEX('2025'!$A$1:$AAA$1000,
                      MATCH($A169,'2025'!$C$1:$C$1000,0), 
                      MATCH(E$1,'2025'!$A$1:$AAA$1,0)),
                INDEX('2024'!$A$1:$AAA$1000, 
                      MATCH($A169,'2024'!$C$1:$C$1000,0), 
                      MATCH(E$1,'2024'!$A$1:$AAA$1,0))),
                INDEX(Hours!$A$1:$AAF$1000, 
                      MATCH($A169,Hours!$A$1:$A$1000,0), 
                      MATCH(E$1,Hours!$A$1:$AAF$1,0)))
,"")</f>
        <v>7</v>
      </c>
      <c r="F169" s="29">
        <f t="array" ref="F169">IFNA(IFNA(IFNA(INDEX('2025'!$A$1:$AAA$1000,
                      MATCH($A169,'2025'!$C$1:$C$1000,0), 
                      MATCH(F$1,'2025'!$A$1:$AAA$1,0)),
                INDEX('2024'!$A$1:$AAA$1000, 
                      MATCH($A169,'2024'!$C$1:$C$1000,0), 
                      MATCH(F$1,'2024'!$A$1:$AAA$1,0))),
                INDEX(Hours!$A$1:$AAF$1000, 
                      MATCH($A169,Hours!$A$1:$A$1000,0), 
                      MATCH(F$1,Hours!$A$1:$AAF$1,0)))
,"")</f>
        <v>6</v>
      </c>
      <c r="G169" s="29">
        <f t="array" ref="G169">IFNA(IFNA(IFNA(INDEX('2025'!$A$1:$AAA$1000,
                      MATCH($A169,'2025'!$C$1:$C$1000,0), 
                      MATCH(G$1,'2025'!$A$1:$AAA$1,0)),
                INDEX('2024'!$A$1:$AAA$1000, 
                      MATCH($A169,'2024'!$C$1:$C$1000,0), 
                      MATCH(G$1,'2024'!$A$1:$AAA$1,0))),
                INDEX(Hours!$A$1:$AAF$1000, 
                      MATCH($A169,Hours!$A$1:$A$1000,0), 
                      MATCH(G$1,Hours!$A$1:$AAF$1,0)))
,"")</f>
        <v>4</v>
      </c>
      <c r="H169" s="29" t="str">
        <f t="array" ref="H169">IFNA(IFNA(IFNA(INDEX('2025'!$A$1:$AAA$1000,
                      MATCH($A169,'2025'!$C$1:$C$1000,0), 
                      MATCH(H$1,'2025'!$A$1:$AAA$1,0)),
                INDEX('2024'!$A$1:$AAA$1000, 
                      MATCH($A169,'2024'!$C$1:$C$1000,0), 
                      MATCH(H$1,'2024'!$A$1:$AAA$1,0))),
                INDEX(Hours!$A$1:$AAF$1000, 
                      MATCH($A169,Hours!$A$1:$A$1000,0), 
                      MATCH(H$1,Hours!$A$1:$AAF$1,0)))
,"")</f>
        <v/>
      </c>
      <c r="I169" s="29" t="str">
        <f t="array" ref="I169">IFNA(IFNA(IFNA(INDEX('2025'!$A$1:$AAA$1000,
                      MATCH($A169,'2025'!$C$1:$C$1000,0), 
                      MATCH(I$1,'2025'!$A$1:$AAA$1,0)),
                INDEX('2024'!$A$1:$AAA$1000, 
                      MATCH($A169,'2024'!$C$1:$C$1000,0), 
                      MATCH(I$1,'2024'!$A$1:$AAA$1,0))),
                INDEX(Hours!$A$1:$AAF$1000, 
                      MATCH($A169,Hours!$A$1:$A$1000,0), 
                      MATCH(I$1,Hours!$A$1:$AAF$1,0)))
,"")</f>
        <v/>
      </c>
      <c r="J169" s="29" t="str">
        <f t="array" ref="J169">IFNA(IFNA(IFNA(INDEX('2025'!$A$1:$AAA$1000,
                      MATCH($A169,'2025'!$C$1:$C$1000,0), 
                      MATCH(J$1,'2025'!$A$1:$AAA$1,0)),
                INDEX('2024'!$A$1:$AAA$1000, 
                      MATCH($A169,'2024'!$C$1:$C$1000,0), 
                      MATCH(J$1,'2024'!$A$1:$AAA$1,0))),
                INDEX(Hours!$A$1:$AAF$1000, 
                      MATCH($A169,Hours!$A$1:$A$1000,0), 
                      MATCH(J$1,Hours!$A$1:$AAF$1,0)))
,"")</f>
        <v/>
      </c>
      <c r="K169" s="29">
        <f t="array" ref="K169">IFNA(IFNA(IFNA(INDEX('2025'!$A$1:$AAA$1000,
                      MATCH($A169,'2025'!$C$1:$C$1000,0), 
                      MATCH(K$1,'2025'!$A$1:$AAA$1,0)),
                INDEX('2024'!$A$1:$AAA$1000, 
                      MATCH($A169,'2024'!$C$1:$C$1000,0), 
                      MATCH(K$1,'2024'!$A$1:$AAA$1,0))),
                INDEX(Hours!$A$1:$AAF$1000, 
                      MATCH($A169,Hours!$A$1:$A$1000,0), 
                      MATCH(K$1,Hours!$A$1:$AAF$1,0)))
,"")</f>
        <v>4</v>
      </c>
      <c r="L169" s="29" t="str">
        <f t="array" ref="L169">IFNA(IFNA(IFNA(INDEX('2025'!$A$1:$AAA$1000,
                      MATCH($A169,'2025'!$C$1:$C$1000,0), 
                      MATCH(L$1,'2025'!$A$1:$AAA$1,0)),
                INDEX('2024'!$A$1:$AAA$1000, 
                      MATCH($A169,'2024'!$C$1:$C$1000,0), 
                      MATCH(L$1,'2024'!$A$1:$AAA$1,0))),
                INDEX(Hours!$A$1:$AAF$1000, 
                      MATCH($A169,Hours!$A$1:$A$1000,0), 
                      MATCH(L$1,Hours!$A$1:$AAF$1,0)))
,"")</f>
        <v/>
      </c>
      <c r="M169" s="29">
        <f t="array" ref="M169">IFNA(IFNA(IFNA(INDEX('2025'!$A$1:$AAA$1000,
                      MATCH($A169,'2025'!$C$1:$C$1000,0), 
                      MATCH(M$1,'2025'!$A$1:$AAA$1,0)),
                INDEX('2024'!$A$1:$AAA$1000, 
                      MATCH($A169,'2024'!$C$1:$C$1000,0), 
                      MATCH(M$1,'2024'!$A$1:$AAA$1,0))),
                INDEX(Hours!$A$1:$AAF$1000, 
                      MATCH($A169,Hours!$A$1:$A$1000,0), 
                      MATCH(M$1,Hours!$A$1:$AAF$1,0)))
,"")</f>
        <v>7</v>
      </c>
      <c r="N169" s="29">
        <f t="array" ref="N169">IFNA(IFNA(IFNA(INDEX('2025'!$A$1:$AAA$1000,
                      MATCH($A169,'2025'!$C$1:$C$1000,0), 
                      MATCH(N$1,'2025'!$A$1:$AAA$1,0)),
                INDEX('2024'!$A$1:$AAA$1000, 
                      MATCH($A169,'2024'!$C$1:$C$1000,0), 
                      MATCH(N$1,'2024'!$A$1:$AAA$1,0))),
                INDEX(Hours!$A$1:$AAF$1000, 
                      MATCH($A169,Hours!$A$1:$A$1000,0), 
                      MATCH(N$1,Hours!$A$1:$AAF$1,0)))
,"")</f>
        <v>4</v>
      </c>
      <c r="O169" s="29" t="str">
        <f t="array" ref="O169">IFNA(IFNA(IFNA(INDEX('2025'!$A$1:$AAA$1000,
                      MATCH($A169,'2025'!$C$1:$C$1000,0), 
                      MATCH(O$1,'2025'!$A$1:$AAA$1,0)),
                INDEX('2024'!$A$1:$AAA$1000, 
                      MATCH($A169,'2024'!$C$1:$C$1000,0), 
                      MATCH(O$1,'2024'!$A$1:$AAA$1,0))),
                INDEX(Hours!$A$1:$AAF$1000, 
                      MATCH($A169,Hours!$A$1:$A$1000,0), 
                      MATCH(O$1,Hours!$A$1:$AAF$1,0)))
,"")</f>
        <v/>
      </c>
      <c r="P169" s="29">
        <f t="array" ref="P169">IFNA(IFNA(IFNA(INDEX('2025'!$A$1:$AAA$1000,
                      MATCH($A169,'2025'!$C$1:$C$1000,0), 
                      MATCH(P$1,'2025'!$A$1:$AAA$1,0)),
                INDEX('2024'!$A$1:$AAA$1000, 
                      MATCH($A169,'2024'!$C$1:$C$1000,0), 
                      MATCH(P$1,'2024'!$A$1:$AAA$1,0))),
                INDEX(Hours!$A$1:$AAF$1000, 
                      MATCH($A169,Hours!$A$1:$A$1000,0), 
                      MATCH(P$1,Hours!$A$1:$AAF$1,0)))
,"")</f>
        <v>2</v>
      </c>
      <c r="Q169" s="29" t="str">
        <f t="array" ref="Q169">IFNA(IFNA(IFNA(INDEX('2025'!$A$1:$AAA$1000,
                      MATCH($A169,'2025'!$C$1:$C$1000,0), 
                      MATCH(Q$1,'2025'!$A$1:$AAA$1,0)),
                INDEX('2024'!$A$1:$AAA$1000, 
                      MATCH($A169,'2024'!$C$1:$C$1000,0), 
                      MATCH(Q$1,'2024'!$A$1:$AAA$1,0))),
                INDEX(Hours!$A$1:$AAF$1000, 
                      MATCH($A169,Hours!$A$1:$A$1000,0), 
                      MATCH(Q$1,Hours!$A$1:$AAF$1,0)))
,"")</f>
        <v/>
      </c>
      <c r="R169" s="29" t="str">
        <f t="array" ref="R169">IFNA(IFNA(IFNA(INDEX('2025'!$A$1:$AAA$1000,
                      MATCH($A169,'2025'!$C$1:$C$1000,0), 
                      MATCH(R$1,'2025'!$A$1:$AAA$1,0)),
                INDEX('2024'!$A$1:$AAA$1000, 
                      MATCH($A169,'2024'!$C$1:$C$1000,0), 
                      MATCH(R$1,'2024'!$A$1:$AAA$1,0))),
                INDEX(Hours!$A$1:$AAF$1000, 
                      MATCH($A169,Hours!$A$1:$A$1000,0), 
                      MATCH(R$1,Hours!$A$1:$AAF$1,0)))
,"")</f>
        <v/>
      </c>
      <c r="S169" s="29" t="str">
        <f t="array" ref="S169">IFNA(IFNA(IFNA(INDEX('2025'!$A$1:$AAA$1000,
                      MATCH($A169,'2025'!$C$1:$C$1000,0), 
                      MATCH(S$1,'2025'!$A$1:$AAA$1,0)),
                INDEX('2024'!$A$1:$AAA$1000, 
                      MATCH($A169,'2024'!$C$1:$C$1000,0), 
                      MATCH(S$1,'2024'!$A$1:$AAA$1,0))),
                INDEX(Hours!$A$1:$AAF$1000, 
                      MATCH($A169,Hours!$A$1:$A$1000,0), 
                      MATCH(S$1,Hours!$A$1:$AAF$1,0)))
,"")</f>
        <v/>
      </c>
      <c r="T169" s="29" t="str">
        <f t="array" ref="T169">IFNA(IFNA(IFNA(INDEX('2025'!$A$1:$AAA$1000,
                      MATCH($A169,'2025'!$C$1:$C$1000,0), 
                      MATCH(T$1,'2025'!$A$1:$AAA$1,0)),
                INDEX('2024'!$A$1:$AAA$1000, 
                      MATCH($A169,'2024'!$C$1:$C$1000,0), 
                      MATCH(T$1,'2024'!$A$1:$AAA$1,0))),
                INDEX(Hours!$A$1:$AAF$1000, 
                      MATCH($A169,Hours!$A$1:$A$1000,0), 
                      MATCH(T$1,Hours!$A$1:$AAF$1,0)))
,"")</f>
        <v/>
      </c>
      <c r="U169" s="76"/>
      <c r="V169" s="76"/>
      <c r="W169" s="76"/>
      <c r="X169" s="76"/>
      <c r="Y169" s="29" t="str">
        <f t="array" ref="Y169">INDEX(Hours!$A$1:$AAF$1000, 
                      MATCH($A169,Hours!$A$1:$A$1000,0), 
                      MATCH(Y$1,Hours!$A$1:$AAF$1,0))</f>
        <v/>
      </c>
      <c r="Z169" s="76"/>
      <c r="AA169" s="76"/>
      <c r="AB169" s="76"/>
      <c r="AC169" s="76"/>
      <c r="AD169" s="76"/>
    </row>
    <row r="170" ht="22.5" hidden="1" customHeight="1">
      <c r="A170" s="25">
        <f t="shared" si="1"/>
        <v>45765</v>
      </c>
      <c r="B170" s="29" t="str">
        <f t="array" ref="B170">IFNA(IFNA(IFNA(INDEX('2025'!$A$1:$AAA$1000,
                      MATCH($A170,'2025'!$C$1:$C$1000,0), 
                      MATCH(B$1,'2025'!$A$1:$AAA$1,0)),
                INDEX('2024'!$A$1:$AAA$1000, 
                      MATCH($A170,'2024'!$C$1:$C$1000,0), 
                      MATCH(B$1,'2024'!$A$1:$AAA$1,0))),
                INDEX(Hours!$A$1:$AAF$1000, 
                      MATCH($A170,Hours!$A$1:$A$1000,0), 
                      MATCH(B$1,Hours!$A$1:$AAF$1,0)))
,"")</f>
        <v/>
      </c>
      <c r="C170" s="29" t="str">
        <f t="array" ref="C170">IFNA(IFNA(IFNA(INDEX('2025'!$A$1:$AAA$1000,
                      MATCH($A170,'2025'!$C$1:$C$1000,0), 
                      MATCH(C$1,'2025'!$A$1:$AAA$1,0)),
                INDEX('2024'!$A$1:$AAA$1000, 
                      MATCH($A170,'2024'!$C$1:$C$1000,0), 
                      MATCH(C$1,'2024'!$A$1:$AAA$1,0))),
                INDEX(Hours!$A$1:$AAF$1000, 
                      MATCH($A170,Hours!$A$1:$A$1000,0), 
                      MATCH(C$1,Hours!$A$1:$AAF$1,0)))
,"")</f>
        <v/>
      </c>
      <c r="D170" s="29" t="str">
        <f t="array" ref="D170">IFNA(IFNA(IFNA(INDEX('2025'!$A$1:$AAA$1000,
                      MATCH($A170,'2025'!$C$1:$C$1000,0), 
                      MATCH(D$1,'2025'!$A$1:$AAA$1,0)),
                INDEX('2024'!$A$1:$AAA$1000, 
                      MATCH($A170,'2024'!$C$1:$C$1000,0), 
                      MATCH(D$1,'2024'!$A$1:$AAA$1,0))),
                INDEX(Hours!$A$1:$AAF$1000, 
                      MATCH($A170,Hours!$A$1:$A$1000,0), 
                      MATCH(D$1,Hours!$A$1:$AAF$1,0)))
,"")</f>
        <v/>
      </c>
      <c r="E170" s="29" t="str">
        <f t="array" ref="E170">IFNA(IFNA(IFNA(INDEX('2025'!$A$1:$AAA$1000,
                      MATCH($A170,'2025'!$C$1:$C$1000,0), 
                      MATCH(E$1,'2025'!$A$1:$AAA$1,0)),
                INDEX('2024'!$A$1:$AAA$1000, 
                      MATCH($A170,'2024'!$C$1:$C$1000,0), 
                      MATCH(E$1,'2024'!$A$1:$AAA$1,0))),
                INDEX(Hours!$A$1:$AAF$1000, 
                      MATCH($A170,Hours!$A$1:$A$1000,0), 
                      MATCH(E$1,Hours!$A$1:$AAF$1,0)))
,"")</f>
        <v/>
      </c>
      <c r="F170" s="29" t="str">
        <f t="array" ref="F170">IFNA(IFNA(IFNA(INDEX('2025'!$A$1:$AAA$1000,
                      MATCH($A170,'2025'!$C$1:$C$1000,0), 
                      MATCH(F$1,'2025'!$A$1:$AAA$1,0)),
                INDEX('2024'!$A$1:$AAA$1000, 
                      MATCH($A170,'2024'!$C$1:$C$1000,0), 
                      MATCH(F$1,'2024'!$A$1:$AAA$1,0))),
                INDEX(Hours!$A$1:$AAF$1000, 
                      MATCH($A170,Hours!$A$1:$A$1000,0), 
                      MATCH(F$1,Hours!$A$1:$AAF$1,0)))
,"")</f>
        <v/>
      </c>
      <c r="G170" s="29" t="str">
        <f t="array" ref="G170">IFNA(IFNA(IFNA(INDEX('2025'!$A$1:$AAA$1000,
                      MATCH($A170,'2025'!$C$1:$C$1000,0), 
                      MATCH(G$1,'2025'!$A$1:$AAA$1,0)),
                INDEX('2024'!$A$1:$AAA$1000, 
                      MATCH($A170,'2024'!$C$1:$C$1000,0), 
                      MATCH(G$1,'2024'!$A$1:$AAA$1,0))),
                INDEX(Hours!$A$1:$AAF$1000, 
                      MATCH($A170,Hours!$A$1:$A$1000,0), 
                      MATCH(G$1,Hours!$A$1:$AAF$1,0)))
,"")</f>
        <v/>
      </c>
      <c r="H170" s="29" t="str">
        <f t="array" ref="H170">IFNA(IFNA(IFNA(INDEX('2025'!$A$1:$AAA$1000,
                      MATCH($A170,'2025'!$C$1:$C$1000,0), 
                      MATCH(H$1,'2025'!$A$1:$AAA$1,0)),
                INDEX('2024'!$A$1:$AAA$1000, 
                      MATCH($A170,'2024'!$C$1:$C$1000,0), 
                      MATCH(H$1,'2024'!$A$1:$AAA$1,0))),
                INDEX(Hours!$A$1:$AAF$1000, 
                      MATCH($A170,Hours!$A$1:$A$1000,0), 
                      MATCH(H$1,Hours!$A$1:$AAF$1,0)))
,"")</f>
        <v/>
      </c>
      <c r="I170" s="29" t="str">
        <f t="array" ref="I170">IFNA(IFNA(IFNA(INDEX('2025'!$A$1:$AAA$1000,
                      MATCH($A170,'2025'!$C$1:$C$1000,0), 
                      MATCH(I$1,'2025'!$A$1:$AAA$1,0)),
                INDEX('2024'!$A$1:$AAA$1000, 
                      MATCH($A170,'2024'!$C$1:$C$1000,0), 
                      MATCH(I$1,'2024'!$A$1:$AAA$1,0))),
                INDEX(Hours!$A$1:$AAF$1000, 
                      MATCH($A170,Hours!$A$1:$A$1000,0), 
                      MATCH(I$1,Hours!$A$1:$AAF$1,0)))
,"")</f>
        <v/>
      </c>
      <c r="J170" s="29" t="str">
        <f t="array" ref="J170">IFNA(IFNA(IFNA(INDEX('2025'!$A$1:$AAA$1000,
                      MATCH($A170,'2025'!$C$1:$C$1000,0), 
                      MATCH(J$1,'2025'!$A$1:$AAA$1,0)),
                INDEX('2024'!$A$1:$AAA$1000, 
                      MATCH($A170,'2024'!$C$1:$C$1000,0), 
                      MATCH(J$1,'2024'!$A$1:$AAA$1,0))),
                INDEX(Hours!$A$1:$AAF$1000, 
                      MATCH($A170,Hours!$A$1:$A$1000,0), 
                      MATCH(J$1,Hours!$A$1:$AAF$1,0)))
,"")</f>
        <v/>
      </c>
      <c r="K170" s="29" t="str">
        <f t="array" ref="K170">IFNA(IFNA(IFNA(INDEX('2025'!$A$1:$AAA$1000,
                      MATCH($A170,'2025'!$C$1:$C$1000,0), 
                      MATCH(K$1,'2025'!$A$1:$AAA$1,0)),
                INDEX('2024'!$A$1:$AAA$1000, 
                      MATCH($A170,'2024'!$C$1:$C$1000,0), 
                      MATCH(K$1,'2024'!$A$1:$AAA$1,0))),
                INDEX(Hours!$A$1:$AAF$1000, 
                      MATCH($A170,Hours!$A$1:$A$1000,0), 
                      MATCH(K$1,Hours!$A$1:$AAF$1,0)))
,"")</f>
        <v/>
      </c>
      <c r="L170" s="29" t="str">
        <f t="array" ref="L170">IFNA(IFNA(IFNA(INDEX('2025'!$A$1:$AAA$1000,
                      MATCH($A170,'2025'!$C$1:$C$1000,0), 
                      MATCH(L$1,'2025'!$A$1:$AAA$1,0)),
                INDEX('2024'!$A$1:$AAA$1000, 
                      MATCH($A170,'2024'!$C$1:$C$1000,0), 
                      MATCH(L$1,'2024'!$A$1:$AAA$1,0))),
                INDEX(Hours!$A$1:$AAF$1000, 
                      MATCH($A170,Hours!$A$1:$A$1000,0), 
                      MATCH(L$1,Hours!$A$1:$AAF$1,0)))
,"")</f>
        <v/>
      </c>
      <c r="M170" s="29" t="str">
        <f t="array" ref="M170">IFNA(IFNA(IFNA(INDEX('2025'!$A$1:$AAA$1000,
                      MATCH($A170,'2025'!$C$1:$C$1000,0), 
                      MATCH(M$1,'2025'!$A$1:$AAA$1,0)),
                INDEX('2024'!$A$1:$AAA$1000, 
                      MATCH($A170,'2024'!$C$1:$C$1000,0), 
                      MATCH(M$1,'2024'!$A$1:$AAA$1,0))),
                INDEX(Hours!$A$1:$AAF$1000, 
                      MATCH($A170,Hours!$A$1:$A$1000,0), 
                      MATCH(M$1,Hours!$A$1:$AAF$1,0)))
,"")</f>
        <v/>
      </c>
      <c r="N170" s="29" t="str">
        <f t="array" ref="N170">IFNA(IFNA(IFNA(INDEX('2025'!$A$1:$AAA$1000,
                      MATCH($A170,'2025'!$C$1:$C$1000,0), 
                      MATCH(N$1,'2025'!$A$1:$AAA$1,0)),
                INDEX('2024'!$A$1:$AAA$1000, 
                      MATCH($A170,'2024'!$C$1:$C$1000,0), 
                      MATCH(N$1,'2024'!$A$1:$AAA$1,0))),
                INDEX(Hours!$A$1:$AAF$1000, 
                      MATCH($A170,Hours!$A$1:$A$1000,0), 
                      MATCH(N$1,Hours!$A$1:$AAF$1,0)))
,"")</f>
        <v/>
      </c>
      <c r="O170" s="29" t="str">
        <f t="array" ref="O170">IFNA(IFNA(IFNA(INDEX('2025'!$A$1:$AAA$1000,
                      MATCH($A170,'2025'!$C$1:$C$1000,0), 
                      MATCH(O$1,'2025'!$A$1:$AAA$1,0)),
                INDEX('2024'!$A$1:$AAA$1000, 
                      MATCH($A170,'2024'!$C$1:$C$1000,0), 
                      MATCH(O$1,'2024'!$A$1:$AAA$1,0))),
                INDEX(Hours!$A$1:$AAF$1000, 
                      MATCH($A170,Hours!$A$1:$A$1000,0), 
                      MATCH(O$1,Hours!$A$1:$AAF$1,0)))
,"")</f>
        <v/>
      </c>
      <c r="P170" s="29" t="str">
        <f t="array" ref="P170">IFNA(IFNA(IFNA(INDEX('2025'!$A$1:$AAA$1000,
                      MATCH($A170,'2025'!$C$1:$C$1000,0), 
                      MATCH(P$1,'2025'!$A$1:$AAA$1,0)),
                INDEX('2024'!$A$1:$AAA$1000, 
                      MATCH($A170,'2024'!$C$1:$C$1000,0), 
                      MATCH(P$1,'2024'!$A$1:$AAA$1,0))),
                INDEX(Hours!$A$1:$AAF$1000, 
                      MATCH($A170,Hours!$A$1:$A$1000,0), 
                      MATCH(P$1,Hours!$A$1:$AAF$1,0)))
,"")</f>
        <v/>
      </c>
      <c r="Q170" s="29" t="str">
        <f t="array" ref="Q170">IFNA(IFNA(IFNA(INDEX('2025'!$A$1:$AAA$1000,
                      MATCH($A170,'2025'!$C$1:$C$1000,0), 
                      MATCH(Q$1,'2025'!$A$1:$AAA$1,0)),
                INDEX('2024'!$A$1:$AAA$1000, 
                      MATCH($A170,'2024'!$C$1:$C$1000,0), 
                      MATCH(Q$1,'2024'!$A$1:$AAA$1,0))),
                INDEX(Hours!$A$1:$AAF$1000, 
                      MATCH($A170,Hours!$A$1:$A$1000,0), 
                      MATCH(Q$1,Hours!$A$1:$AAF$1,0)))
,"")</f>
        <v/>
      </c>
      <c r="R170" s="29" t="str">
        <f t="array" ref="R170">IFNA(IFNA(IFNA(INDEX('2025'!$A$1:$AAA$1000,
                      MATCH($A170,'2025'!$C$1:$C$1000,0), 
                      MATCH(R$1,'2025'!$A$1:$AAA$1,0)),
                INDEX('2024'!$A$1:$AAA$1000, 
                      MATCH($A170,'2024'!$C$1:$C$1000,0), 
                      MATCH(R$1,'2024'!$A$1:$AAA$1,0))),
                INDEX(Hours!$A$1:$AAF$1000, 
                      MATCH($A170,Hours!$A$1:$A$1000,0), 
                      MATCH(R$1,Hours!$A$1:$AAF$1,0)))
,"")</f>
        <v/>
      </c>
      <c r="S170" s="29" t="str">
        <f t="array" ref="S170">IFNA(IFNA(IFNA(INDEX('2025'!$A$1:$AAA$1000,
                      MATCH($A170,'2025'!$C$1:$C$1000,0), 
                      MATCH(S$1,'2025'!$A$1:$AAA$1,0)),
                INDEX('2024'!$A$1:$AAA$1000, 
                      MATCH($A170,'2024'!$C$1:$C$1000,0), 
                      MATCH(S$1,'2024'!$A$1:$AAA$1,0))),
                INDEX(Hours!$A$1:$AAF$1000, 
                      MATCH($A170,Hours!$A$1:$A$1000,0), 
                      MATCH(S$1,Hours!$A$1:$AAF$1,0)))
,"")</f>
        <v/>
      </c>
      <c r="T170" s="29" t="str">
        <f t="array" ref="T170">IFNA(IFNA(IFNA(INDEX('2025'!$A$1:$AAA$1000,
                      MATCH($A170,'2025'!$C$1:$C$1000,0), 
                      MATCH(T$1,'2025'!$A$1:$AAA$1,0)),
                INDEX('2024'!$A$1:$AAA$1000, 
                      MATCH($A170,'2024'!$C$1:$C$1000,0), 
                      MATCH(T$1,'2024'!$A$1:$AAA$1,0))),
                INDEX(Hours!$A$1:$AAF$1000, 
                      MATCH($A170,Hours!$A$1:$A$1000,0), 
                      MATCH(T$1,Hours!$A$1:$AAF$1,0)))
,"")</f>
        <v/>
      </c>
      <c r="U170" s="76"/>
      <c r="V170" s="76"/>
      <c r="W170" s="76"/>
      <c r="X170" s="76"/>
      <c r="Y170" s="29" t="str">
        <f t="array" ref="Y170">INDEX(Hours!$A$1:$AAF$1000, 
                      MATCH($A170,Hours!$A$1:$A$1000,0), 
                      MATCH(Y$1,Hours!$A$1:$AAF$1,0))</f>
        <v/>
      </c>
      <c r="Z170" s="76"/>
      <c r="AA170" s="76"/>
      <c r="AB170" s="76"/>
      <c r="AC170" s="76"/>
      <c r="AD170" s="76"/>
    </row>
    <row r="171" ht="22.5" hidden="1" customHeight="1">
      <c r="A171" s="25">
        <f t="shared" si="1"/>
        <v>45766</v>
      </c>
      <c r="B171" s="29" t="str">
        <f t="array" ref="B171">IFNA(IFNA(IFNA(INDEX('2025'!$A$1:$AAA$1000,
                      MATCH($A171,'2025'!$C$1:$C$1000,0), 
                      MATCH(B$1,'2025'!$A$1:$AAA$1,0)),
                INDEX('2024'!$A$1:$AAA$1000, 
                      MATCH($A171,'2024'!$C$1:$C$1000,0), 
                      MATCH(B$1,'2024'!$A$1:$AAA$1,0))),
                INDEX(Hours!$A$1:$AAF$1000, 
                      MATCH($A171,Hours!$A$1:$A$1000,0), 
                      MATCH(B$1,Hours!$A$1:$AAF$1,0)))
,"")</f>
        <v/>
      </c>
      <c r="C171" s="29" t="str">
        <f t="array" ref="C171">IFNA(IFNA(IFNA(INDEX('2025'!$A$1:$AAA$1000,
                      MATCH($A171,'2025'!$C$1:$C$1000,0), 
                      MATCH(C$1,'2025'!$A$1:$AAA$1,0)),
                INDEX('2024'!$A$1:$AAA$1000, 
                      MATCH($A171,'2024'!$C$1:$C$1000,0), 
                      MATCH(C$1,'2024'!$A$1:$AAA$1,0))),
                INDEX(Hours!$A$1:$AAF$1000, 
                      MATCH($A171,Hours!$A$1:$A$1000,0), 
                      MATCH(C$1,Hours!$A$1:$AAF$1,0)))
,"")</f>
        <v/>
      </c>
      <c r="D171" s="29" t="str">
        <f t="array" ref="D171">IFNA(IFNA(IFNA(INDEX('2025'!$A$1:$AAA$1000,
                      MATCH($A171,'2025'!$C$1:$C$1000,0), 
                      MATCH(D$1,'2025'!$A$1:$AAA$1,0)),
                INDEX('2024'!$A$1:$AAA$1000, 
                      MATCH($A171,'2024'!$C$1:$C$1000,0), 
                      MATCH(D$1,'2024'!$A$1:$AAA$1,0))),
                INDEX(Hours!$A$1:$AAF$1000, 
                      MATCH($A171,Hours!$A$1:$A$1000,0), 
                      MATCH(D$1,Hours!$A$1:$AAF$1,0)))
,"")</f>
        <v/>
      </c>
      <c r="E171" s="29" t="str">
        <f t="array" ref="E171">IFNA(IFNA(IFNA(INDEX('2025'!$A$1:$AAA$1000,
                      MATCH($A171,'2025'!$C$1:$C$1000,0), 
                      MATCH(E$1,'2025'!$A$1:$AAA$1,0)),
                INDEX('2024'!$A$1:$AAA$1000, 
                      MATCH($A171,'2024'!$C$1:$C$1000,0), 
                      MATCH(E$1,'2024'!$A$1:$AAA$1,0))),
                INDEX(Hours!$A$1:$AAF$1000, 
                      MATCH($A171,Hours!$A$1:$A$1000,0), 
                      MATCH(E$1,Hours!$A$1:$AAF$1,0)))
,"")</f>
        <v/>
      </c>
      <c r="F171" s="29" t="str">
        <f t="array" ref="F171">IFNA(IFNA(IFNA(INDEX('2025'!$A$1:$AAA$1000,
                      MATCH($A171,'2025'!$C$1:$C$1000,0), 
                      MATCH(F$1,'2025'!$A$1:$AAA$1,0)),
                INDEX('2024'!$A$1:$AAA$1000, 
                      MATCH($A171,'2024'!$C$1:$C$1000,0), 
                      MATCH(F$1,'2024'!$A$1:$AAA$1,0))),
                INDEX(Hours!$A$1:$AAF$1000, 
                      MATCH($A171,Hours!$A$1:$A$1000,0), 
                      MATCH(F$1,Hours!$A$1:$AAF$1,0)))
,"")</f>
        <v/>
      </c>
      <c r="G171" s="29" t="str">
        <f t="array" ref="G171">IFNA(IFNA(IFNA(INDEX('2025'!$A$1:$AAA$1000,
                      MATCH($A171,'2025'!$C$1:$C$1000,0), 
                      MATCH(G$1,'2025'!$A$1:$AAA$1,0)),
                INDEX('2024'!$A$1:$AAA$1000, 
                      MATCH($A171,'2024'!$C$1:$C$1000,0), 
                      MATCH(G$1,'2024'!$A$1:$AAA$1,0))),
                INDEX(Hours!$A$1:$AAF$1000, 
                      MATCH($A171,Hours!$A$1:$A$1000,0), 
                      MATCH(G$1,Hours!$A$1:$AAF$1,0)))
,"")</f>
        <v/>
      </c>
      <c r="H171" s="29" t="str">
        <f t="array" ref="H171">IFNA(IFNA(IFNA(INDEX('2025'!$A$1:$AAA$1000,
                      MATCH($A171,'2025'!$C$1:$C$1000,0), 
                      MATCH(H$1,'2025'!$A$1:$AAA$1,0)),
                INDEX('2024'!$A$1:$AAA$1000, 
                      MATCH($A171,'2024'!$C$1:$C$1000,0), 
                      MATCH(H$1,'2024'!$A$1:$AAA$1,0))),
                INDEX(Hours!$A$1:$AAF$1000, 
                      MATCH($A171,Hours!$A$1:$A$1000,0), 
                      MATCH(H$1,Hours!$A$1:$AAF$1,0)))
,"")</f>
        <v/>
      </c>
      <c r="I171" s="29" t="str">
        <f t="array" ref="I171">IFNA(IFNA(IFNA(INDEX('2025'!$A$1:$AAA$1000,
                      MATCH($A171,'2025'!$C$1:$C$1000,0), 
                      MATCH(I$1,'2025'!$A$1:$AAA$1,0)),
                INDEX('2024'!$A$1:$AAA$1000, 
                      MATCH($A171,'2024'!$C$1:$C$1000,0), 
                      MATCH(I$1,'2024'!$A$1:$AAA$1,0))),
                INDEX(Hours!$A$1:$AAF$1000, 
                      MATCH($A171,Hours!$A$1:$A$1000,0), 
                      MATCH(I$1,Hours!$A$1:$AAF$1,0)))
,"")</f>
        <v/>
      </c>
      <c r="J171" s="29" t="str">
        <f t="array" ref="J171">IFNA(IFNA(IFNA(INDEX('2025'!$A$1:$AAA$1000,
                      MATCH($A171,'2025'!$C$1:$C$1000,0), 
                      MATCH(J$1,'2025'!$A$1:$AAA$1,0)),
                INDEX('2024'!$A$1:$AAA$1000, 
                      MATCH($A171,'2024'!$C$1:$C$1000,0), 
                      MATCH(J$1,'2024'!$A$1:$AAA$1,0))),
                INDEX(Hours!$A$1:$AAF$1000, 
                      MATCH($A171,Hours!$A$1:$A$1000,0), 
                      MATCH(J$1,Hours!$A$1:$AAF$1,0)))
,"")</f>
        <v/>
      </c>
      <c r="K171" s="29" t="str">
        <f t="array" ref="K171">IFNA(IFNA(IFNA(INDEX('2025'!$A$1:$AAA$1000,
                      MATCH($A171,'2025'!$C$1:$C$1000,0), 
                      MATCH(K$1,'2025'!$A$1:$AAA$1,0)),
                INDEX('2024'!$A$1:$AAA$1000, 
                      MATCH($A171,'2024'!$C$1:$C$1000,0), 
                      MATCH(K$1,'2024'!$A$1:$AAA$1,0))),
                INDEX(Hours!$A$1:$AAF$1000, 
                      MATCH($A171,Hours!$A$1:$A$1000,0), 
                      MATCH(K$1,Hours!$A$1:$AAF$1,0)))
,"")</f>
        <v/>
      </c>
      <c r="L171" s="29" t="str">
        <f t="array" ref="L171">IFNA(IFNA(IFNA(INDEX('2025'!$A$1:$AAA$1000,
                      MATCH($A171,'2025'!$C$1:$C$1000,0), 
                      MATCH(L$1,'2025'!$A$1:$AAA$1,0)),
                INDEX('2024'!$A$1:$AAA$1000, 
                      MATCH($A171,'2024'!$C$1:$C$1000,0), 
                      MATCH(L$1,'2024'!$A$1:$AAA$1,0))),
                INDEX(Hours!$A$1:$AAF$1000, 
                      MATCH($A171,Hours!$A$1:$A$1000,0), 
                      MATCH(L$1,Hours!$A$1:$AAF$1,0)))
,"")</f>
        <v/>
      </c>
      <c r="M171" s="29" t="str">
        <f t="array" ref="M171">IFNA(IFNA(IFNA(INDEX('2025'!$A$1:$AAA$1000,
                      MATCH($A171,'2025'!$C$1:$C$1000,0), 
                      MATCH(M$1,'2025'!$A$1:$AAA$1,0)),
                INDEX('2024'!$A$1:$AAA$1000, 
                      MATCH($A171,'2024'!$C$1:$C$1000,0), 
                      MATCH(M$1,'2024'!$A$1:$AAA$1,0))),
                INDEX(Hours!$A$1:$AAF$1000, 
                      MATCH($A171,Hours!$A$1:$A$1000,0), 
                      MATCH(M$1,Hours!$A$1:$AAF$1,0)))
,"")</f>
        <v/>
      </c>
      <c r="N171" s="29" t="str">
        <f t="array" ref="N171">IFNA(IFNA(IFNA(INDEX('2025'!$A$1:$AAA$1000,
                      MATCH($A171,'2025'!$C$1:$C$1000,0), 
                      MATCH(N$1,'2025'!$A$1:$AAA$1,0)),
                INDEX('2024'!$A$1:$AAA$1000, 
                      MATCH($A171,'2024'!$C$1:$C$1000,0), 
                      MATCH(N$1,'2024'!$A$1:$AAA$1,0))),
                INDEX(Hours!$A$1:$AAF$1000, 
                      MATCH($A171,Hours!$A$1:$A$1000,0), 
                      MATCH(N$1,Hours!$A$1:$AAF$1,0)))
,"")</f>
        <v/>
      </c>
      <c r="O171" s="29" t="str">
        <f t="array" ref="O171">IFNA(IFNA(IFNA(INDEX('2025'!$A$1:$AAA$1000,
                      MATCH($A171,'2025'!$C$1:$C$1000,0), 
                      MATCH(O$1,'2025'!$A$1:$AAA$1,0)),
                INDEX('2024'!$A$1:$AAA$1000, 
                      MATCH($A171,'2024'!$C$1:$C$1000,0), 
                      MATCH(O$1,'2024'!$A$1:$AAA$1,0))),
                INDEX(Hours!$A$1:$AAF$1000, 
                      MATCH($A171,Hours!$A$1:$A$1000,0), 
                      MATCH(O$1,Hours!$A$1:$AAF$1,0)))
,"")</f>
        <v/>
      </c>
      <c r="P171" s="29" t="str">
        <f t="array" ref="P171">IFNA(IFNA(IFNA(INDEX('2025'!$A$1:$AAA$1000,
                      MATCH($A171,'2025'!$C$1:$C$1000,0), 
                      MATCH(P$1,'2025'!$A$1:$AAA$1,0)),
                INDEX('2024'!$A$1:$AAA$1000, 
                      MATCH($A171,'2024'!$C$1:$C$1000,0), 
                      MATCH(P$1,'2024'!$A$1:$AAA$1,0))),
                INDEX(Hours!$A$1:$AAF$1000, 
                      MATCH($A171,Hours!$A$1:$A$1000,0), 
                      MATCH(P$1,Hours!$A$1:$AAF$1,0)))
,"")</f>
        <v/>
      </c>
      <c r="Q171" s="29" t="str">
        <f t="array" ref="Q171">IFNA(IFNA(IFNA(INDEX('2025'!$A$1:$AAA$1000,
                      MATCH($A171,'2025'!$C$1:$C$1000,0), 
                      MATCH(Q$1,'2025'!$A$1:$AAA$1,0)),
                INDEX('2024'!$A$1:$AAA$1000, 
                      MATCH($A171,'2024'!$C$1:$C$1000,0), 
                      MATCH(Q$1,'2024'!$A$1:$AAA$1,0))),
                INDEX(Hours!$A$1:$AAF$1000, 
                      MATCH($A171,Hours!$A$1:$A$1000,0), 
                      MATCH(Q$1,Hours!$A$1:$AAF$1,0)))
,"")</f>
        <v/>
      </c>
      <c r="R171" s="29" t="str">
        <f t="array" ref="R171">IFNA(IFNA(IFNA(INDEX('2025'!$A$1:$AAA$1000,
                      MATCH($A171,'2025'!$C$1:$C$1000,0), 
                      MATCH(R$1,'2025'!$A$1:$AAA$1,0)),
                INDEX('2024'!$A$1:$AAA$1000, 
                      MATCH($A171,'2024'!$C$1:$C$1000,0), 
                      MATCH(R$1,'2024'!$A$1:$AAA$1,0))),
                INDEX(Hours!$A$1:$AAF$1000, 
                      MATCH($A171,Hours!$A$1:$A$1000,0), 
                      MATCH(R$1,Hours!$A$1:$AAF$1,0)))
,"")</f>
        <v/>
      </c>
      <c r="S171" s="29" t="str">
        <f t="array" ref="S171">IFNA(IFNA(IFNA(INDEX('2025'!$A$1:$AAA$1000,
                      MATCH($A171,'2025'!$C$1:$C$1000,0), 
                      MATCH(S$1,'2025'!$A$1:$AAA$1,0)),
                INDEX('2024'!$A$1:$AAA$1000, 
                      MATCH($A171,'2024'!$C$1:$C$1000,0), 
                      MATCH(S$1,'2024'!$A$1:$AAA$1,0))),
                INDEX(Hours!$A$1:$AAF$1000, 
                      MATCH($A171,Hours!$A$1:$A$1000,0), 
                      MATCH(S$1,Hours!$A$1:$AAF$1,0)))
,"")</f>
        <v/>
      </c>
      <c r="T171" s="29" t="str">
        <f t="array" ref="T171">IFNA(IFNA(IFNA(INDEX('2025'!$A$1:$AAA$1000,
                      MATCH($A171,'2025'!$C$1:$C$1000,0), 
                      MATCH(T$1,'2025'!$A$1:$AAA$1,0)),
                INDEX('2024'!$A$1:$AAA$1000, 
                      MATCH($A171,'2024'!$C$1:$C$1000,0), 
                      MATCH(T$1,'2024'!$A$1:$AAA$1,0))),
                INDEX(Hours!$A$1:$AAF$1000, 
                      MATCH($A171,Hours!$A$1:$A$1000,0), 
                      MATCH(T$1,Hours!$A$1:$AAF$1,0)))
,"")</f>
        <v/>
      </c>
      <c r="U171" s="76"/>
      <c r="V171" s="76"/>
      <c r="W171" s="76"/>
      <c r="X171" s="76"/>
      <c r="Y171" s="29" t="str">
        <f t="array" ref="Y171">INDEX(Hours!$A$1:$AAF$1000, 
                      MATCH($A171,Hours!$A$1:$A$1000,0), 
                      MATCH(Y$1,Hours!$A$1:$AAF$1,0))</f>
        <v/>
      </c>
      <c r="Z171" s="76"/>
      <c r="AA171" s="76"/>
      <c r="AB171" s="76"/>
      <c r="AC171" s="76"/>
      <c r="AD171" s="76"/>
    </row>
    <row r="172" ht="22.5" hidden="1" customHeight="1">
      <c r="A172" s="25">
        <f t="shared" si="1"/>
        <v>45767</v>
      </c>
      <c r="B172" s="29" t="str">
        <f t="array" ref="B172">IFNA(IFNA(IFNA(INDEX('2025'!$A$1:$AAA$1000,
                      MATCH($A172,'2025'!$C$1:$C$1000,0), 
                      MATCH(B$1,'2025'!$A$1:$AAA$1,0)),
                INDEX('2024'!$A$1:$AAA$1000, 
                      MATCH($A172,'2024'!$C$1:$C$1000,0), 
                      MATCH(B$1,'2024'!$A$1:$AAA$1,0))),
                INDEX(Hours!$A$1:$AAF$1000, 
                      MATCH($A172,Hours!$A$1:$A$1000,0), 
                      MATCH(B$1,Hours!$A$1:$AAF$1,0)))
,"")</f>
        <v/>
      </c>
      <c r="C172" s="29" t="str">
        <f t="array" ref="C172">IFNA(IFNA(IFNA(INDEX('2025'!$A$1:$AAA$1000,
                      MATCH($A172,'2025'!$C$1:$C$1000,0), 
                      MATCH(C$1,'2025'!$A$1:$AAA$1,0)),
                INDEX('2024'!$A$1:$AAA$1000, 
                      MATCH($A172,'2024'!$C$1:$C$1000,0), 
                      MATCH(C$1,'2024'!$A$1:$AAA$1,0))),
                INDEX(Hours!$A$1:$AAF$1000, 
                      MATCH($A172,Hours!$A$1:$A$1000,0), 
                      MATCH(C$1,Hours!$A$1:$AAF$1,0)))
,"")</f>
        <v/>
      </c>
      <c r="D172" s="29" t="str">
        <f t="array" ref="D172">IFNA(IFNA(IFNA(INDEX('2025'!$A$1:$AAA$1000,
                      MATCH($A172,'2025'!$C$1:$C$1000,0), 
                      MATCH(D$1,'2025'!$A$1:$AAA$1,0)),
                INDEX('2024'!$A$1:$AAA$1000, 
                      MATCH($A172,'2024'!$C$1:$C$1000,0), 
                      MATCH(D$1,'2024'!$A$1:$AAA$1,0))),
                INDEX(Hours!$A$1:$AAF$1000, 
                      MATCH($A172,Hours!$A$1:$A$1000,0), 
                      MATCH(D$1,Hours!$A$1:$AAF$1,0)))
,"")</f>
        <v/>
      </c>
      <c r="E172" s="29" t="str">
        <f t="array" ref="E172">IFNA(IFNA(IFNA(INDEX('2025'!$A$1:$AAA$1000,
                      MATCH($A172,'2025'!$C$1:$C$1000,0), 
                      MATCH(E$1,'2025'!$A$1:$AAA$1,0)),
                INDEX('2024'!$A$1:$AAA$1000, 
                      MATCH($A172,'2024'!$C$1:$C$1000,0), 
                      MATCH(E$1,'2024'!$A$1:$AAA$1,0))),
                INDEX(Hours!$A$1:$AAF$1000, 
                      MATCH($A172,Hours!$A$1:$A$1000,0), 
                      MATCH(E$1,Hours!$A$1:$AAF$1,0)))
,"")</f>
        <v/>
      </c>
      <c r="F172" s="29" t="str">
        <f t="array" ref="F172">IFNA(IFNA(IFNA(INDEX('2025'!$A$1:$AAA$1000,
                      MATCH($A172,'2025'!$C$1:$C$1000,0), 
                      MATCH(F$1,'2025'!$A$1:$AAA$1,0)),
                INDEX('2024'!$A$1:$AAA$1000, 
                      MATCH($A172,'2024'!$C$1:$C$1000,0), 
                      MATCH(F$1,'2024'!$A$1:$AAA$1,0))),
                INDEX(Hours!$A$1:$AAF$1000, 
                      MATCH($A172,Hours!$A$1:$A$1000,0), 
                      MATCH(F$1,Hours!$A$1:$AAF$1,0)))
,"")</f>
        <v/>
      </c>
      <c r="G172" s="29" t="str">
        <f t="array" ref="G172">IFNA(IFNA(IFNA(INDEX('2025'!$A$1:$AAA$1000,
                      MATCH($A172,'2025'!$C$1:$C$1000,0), 
                      MATCH(G$1,'2025'!$A$1:$AAA$1,0)),
                INDEX('2024'!$A$1:$AAA$1000, 
                      MATCH($A172,'2024'!$C$1:$C$1000,0), 
                      MATCH(G$1,'2024'!$A$1:$AAA$1,0))),
                INDEX(Hours!$A$1:$AAF$1000, 
                      MATCH($A172,Hours!$A$1:$A$1000,0), 
                      MATCH(G$1,Hours!$A$1:$AAF$1,0)))
,"")</f>
        <v/>
      </c>
      <c r="H172" s="29" t="str">
        <f t="array" ref="H172">IFNA(IFNA(IFNA(INDEX('2025'!$A$1:$AAA$1000,
                      MATCH($A172,'2025'!$C$1:$C$1000,0), 
                      MATCH(H$1,'2025'!$A$1:$AAA$1,0)),
                INDEX('2024'!$A$1:$AAA$1000, 
                      MATCH($A172,'2024'!$C$1:$C$1000,0), 
                      MATCH(H$1,'2024'!$A$1:$AAA$1,0))),
                INDEX(Hours!$A$1:$AAF$1000, 
                      MATCH($A172,Hours!$A$1:$A$1000,0), 
                      MATCH(H$1,Hours!$A$1:$AAF$1,0)))
,"")</f>
        <v/>
      </c>
      <c r="I172" s="29" t="str">
        <f t="array" ref="I172">IFNA(IFNA(IFNA(INDEX('2025'!$A$1:$AAA$1000,
                      MATCH($A172,'2025'!$C$1:$C$1000,0), 
                      MATCH(I$1,'2025'!$A$1:$AAA$1,0)),
                INDEX('2024'!$A$1:$AAA$1000, 
                      MATCH($A172,'2024'!$C$1:$C$1000,0), 
                      MATCH(I$1,'2024'!$A$1:$AAA$1,0))),
                INDEX(Hours!$A$1:$AAF$1000, 
                      MATCH($A172,Hours!$A$1:$A$1000,0), 
                      MATCH(I$1,Hours!$A$1:$AAF$1,0)))
,"")</f>
        <v/>
      </c>
      <c r="J172" s="29" t="str">
        <f t="array" ref="J172">IFNA(IFNA(IFNA(INDEX('2025'!$A$1:$AAA$1000,
                      MATCH($A172,'2025'!$C$1:$C$1000,0), 
                      MATCH(J$1,'2025'!$A$1:$AAA$1,0)),
                INDEX('2024'!$A$1:$AAA$1000, 
                      MATCH($A172,'2024'!$C$1:$C$1000,0), 
                      MATCH(J$1,'2024'!$A$1:$AAA$1,0))),
                INDEX(Hours!$A$1:$AAF$1000, 
                      MATCH($A172,Hours!$A$1:$A$1000,0), 
                      MATCH(J$1,Hours!$A$1:$AAF$1,0)))
,"")</f>
        <v/>
      </c>
      <c r="K172" s="29" t="str">
        <f t="array" ref="K172">IFNA(IFNA(IFNA(INDEX('2025'!$A$1:$AAA$1000,
                      MATCH($A172,'2025'!$C$1:$C$1000,0), 
                      MATCH(K$1,'2025'!$A$1:$AAA$1,0)),
                INDEX('2024'!$A$1:$AAA$1000, 
                      MATCH($A172,'2024'!$C$1:$C$1000,0), 
                      MATCH(K$1,'2024'!$A$1:$AAA$1,0))),
                INDEX(Hours!$A$1:$AAF$1000, 
                      MATCH($A172,Hours!$A$1:$A$1000,0), 
                      MATCH(K$1,Hours!$A$1:$AAF$1,0)))
,"")</f>
        <v/>
      </c>
      <c r="L172" s="29" t="str">
        <f t="array" ref="L172">IFNA(IFNA(IFNA(INDEX('2025'!$A$1:$AAA$1000,
                      MATCH($A172,'2025'!$C$1:$C$1000,0), 
                      MATCH(L$1,'2025'!$A$1:$AAA$1,0)),
                INDEX('2024'!$A$1:$AAA$1000, 
                      MATCH($A172,'2024'!$C$1:$C$1000,0), 
                      MATCH(L$1,'2024'!$A$1:$AAA$1,0))),
                INDEX(Hours!$A$1:$AAF$1000, 
                      MATCH($A172,Hours!$A$1:$A$1000,0), 
                      MATCH(L$1,Hours!$A$1:$AAF$1,0)))
,"")</f>
        <v/>
      </c>
      <c r="M172" s="29" t="str">
        <f t="array" ref="M172">IFNA(IFNA(IFNA(INDEX('2025'!$A$1:$AAA$1000,
                      MATCH($A172,'2025'!$C$1:$C$1000,0), 
                      MATCH(M$1,'2025'!$A$1:$AAA$1,0)),
                INDEX('2024'!$A$1:$AAA$1000, 
                      MATCH($A172,'2024'!$C$1:$C$1000,0), 
                      MATCH(M$1,'2024'!$A$1:$AAA$1,0))),
                INDEX(Hours!$A$1:$AAF$1000, 
                      MATCH($A172,Hours!$A$1:$A$1000,0), 
                      MATCH(M$1,Hours!$A$1:$AAF$1,0)))
,"")</f>
        <v/>
      </c>
      <c r="N172" s="29" t="str">
        <f t="array" ref="N172">IFNA(IFNA(IFNA(INDEX('2025'!$A$1:$AAA$1000,
                      MATCH($A172,'2025'!$C$1:$C$1000,0), 
                      MATCH(N$1,'2025'!$A$1:$AAA$1,0)),
                INDEX('2024'!$A$1:$AAA$1000, 
                      MATCH($A172,'2024'!$C$1:$C$1000,0), 
                      MATCH(N$1,'2024'!$A$1:$AAA$1,0))),
                INDEX(Hours!$A$1:$AAF$1000, 
                      MATCH($A172,Hours!$A$1:$A$1000,0), 
                      MATCH(N$1,Hours!$A$1:$AAF$1,0)))
,"")</f>
        <v/>
      </c>
      <c r="O172" s="29" t="str">
        <f t="array" ref="O172">IFNA(IFNA(IFNA(INDEX('2025'!$A$1:$AAA$1000,
                      MATCH($A172,'2025'!$C$1:$C$1000,0), 
                      MATCH(O$1,'2025'!$A$1:$AAA$1,0)),
                INDEX('2024'!$A$1:$AAA$1000, 
                      MATCH($A172,'2024'!$C$1:$C$1000,0), 
                      MATCH(O$1,'2024'!$A$1:$AAA$1,0))),
                INDEX(Hours!$A$1:$AAF$1000, 
                      MATCH($A172,Hours!$A$1:$A$1000,0), 
                      MATCH(O$1,Hours!$A$1:$AAF$1,0)))
,"")</f>
        <v/>
      </c>
      <c r="P172" s="29" t="str">
        <f t="array" ref="P172">IFNA(IFNA(IFNA(INDEX('2025'!$A$1:$AAA$1000,
                      MATCH($A172,'2025'!$C$1:$C$1000,0), 
                      MATCH(P$1,'2025'!$A$1:$AAA$1,0)),
                INDEX('2024'!$A$1:$AAA$1000, 
                      MATCH($A172,'2024'!$C$1:$C$1000,0), 
                      MATCH(P$1,'2024'!$A$1:$AAA$1,0))),
                INDEX(Hours!$A$1:$AAF$1000, 
                      MATCH($A172,Hours!$A$1:$A$1000,0), 
                      MATCH(P$1,Hours!$A$1:$AAF$1,0)))
,"")</f>
        <v/>
      </c>
      <c r="Q172" s="29" t="str">
        <f t="array" ref="Q172">IFNA(IFNA(IFNA(INDEX('2025'!$A$1:$AAA$1000,
                      MATCH($A172,'2025'!$C$1:$C$1000,0), 
                      MATCH(Q$1,'2025'!$A$1:$AAA$1,0)),
                INDEX('2024'!$A$1:$AAA$1000, 
                      MATCH($A172,'2024'!$C$1:$C$1000,0), 
                      MATCH(Q$1,'2024'!$A$1:$AAA$1,0))),
                INDEX(Hours!$A$1:$AAF$1000, 
                      MATCH($A172,Hours!$A$1:$A$1000,0), 
                      MATCH(Q$1,Hours!$A$1:$AAF$1,0)))
,"")</f>
        <v/>
      </c>
      <c r="R172" s="29" t="str">
        <f t="array" ref="R172">IFNA(IFNA(IFNA(INDEX('2025'!$A$1:$AAA$1000,
                      MATCH($A172,'2025'!$C$1:$C$1000,0), 
                      MATCH(R$1,'2025'!$A$1:$AAA$1,0)),
                INDEX('2024'!$A$1:$AAA$1000, 
                      MATCH($A172,'2024'!$C$1:$C$1000,0), 
                      MATCH(R$1,'2024'!$A$1:$AAA$1,0))),
                INDEX(Hours!$A$1:$AAF$1000, 
                      MATCH($A172,Hours!$A$1:$A$1000,0), 
                      MATCH(R$1,Hours!$A$1:$AAF$1,0)))
,"")</f>
        <v/>
      </c>
      <c r="S172" s="29" t="str">
        <f t="array" ref="S172">IFNA(IFNA(IFNA(INDEX('2025'!$A$1:$AAA$1000,
                      MATCH($A172,'2025'!$C$1:$C$1000,0), 
                      MATCH(S$1,'2025'!$A$1:$AAA$1,0)),
                INDEX('2024'!$A$1:$AAA$1000, 
                      MATCH($A172,'2024'!$C$1:$C$1000,0), 
                      MATCH(S$1,'2024'!$A$1:$AAA$1,0))),
                INDEX(Hours!$A$1:$AAF$1000, 
                      MATCH($A172,Hours!$A$1:$A$1000,0), 
                      MATCH(S$1,Hours!$A$1:$AAF$1,0)))
,"")</f>
        <v/>
      </c>
      <c r="T172" s="29" t="str">
        <f t="array" ref="T172">IFNA(IFNA(IFNA(INDEX('2025'!$A$1:$AAA$1000,
                      MATCH($A172,'2025'!$C$1:$C$1000,0), 
                      MATCH(T$1,'2025'!$A$1:$AAA$1,0)),
                INDEX('2024'!$A$1:$AAA$1000, 
                      MATCH($A172,'2024'!$C$1:$C$1000,0), 
                      MATCH(T$1,'2024'!$A$1:$AAA$1,0))),
                INDEX(Hours!$A$1:$AAF$1000, 
                      MATCH($A172,Hours!$A$1:$A$1000,0), 
                      MATCH(T$1,Hours!$A$1:$AAF$1,0)))
,"")</f>
        <v/>
      </c>
      <c r="U172" s="76"/>
      <c r="V172" s="76"/>
      <c r="W172" s="76"/>
      <c r="X172" s="76"/>
      <c r="Y172" s="29" t="str">
        <f t="array" ref="Y172">INDEX(Hours!$A$1:$AAF$1000, 
                      MATCH($A172,Hours!$A$1:$A$1000,0), 
                      MATCH(Y$1,Hours!$A$1:$AAF$1,0))</f>
        <v/>
      </c>
      <c r="Z172" s="76"/>
      <c r="AA172" s="76"/>
      <c r="AB172" s="76"/>
      <c r="AC172" s="76"/>
      <c r="AD172" s="76"/>
    </row>
    <row r="173" ht="22.5" hidden="1" customHeight="1">
      <c r="A173" s="25">
        <f t="shared" si="1"/>
        <v>45768</v>
      </c>
      <c r="B173" s="29">
        <f t="array" ref="B173">IFNA(IFNA(IFNA(INDEX('2025'!$A$1:$AAA$1000,
                      MATCH($A173,'2025'!$C$1:$C$1000,0), 
                      MATCH(B$1,'2025'!$A$1:$AAA$1,0)),
                INDEX('2024'!$A$1:$AAA$1000, 
                      MATCH($A173,'2024'!$C$1:$C$1000,0), 
                      MATCH(B$1,'2024'!$A$1:$AAA$1,0))),
                INDEX(Hours!$A$1:$AAF$1000, 
                      MATCH($A173,Hours!$A$1:$A$1000,0), 
                      MATCH(B$1,Hours!$A$1:$AAF$1,0)))
,"")</f>
        <v>5</v>
      </c>
      <c r="C173" s="29">
        <f t="array" ref="C173">IFNA(IFNA(IFNA(INDEX('2025'!$A$1:$AAA$1000,
                      MATCH($A173,'2025'!$C$1:$C$1000,0), 
                      MATCH(C$1,'2025'!$A$1:$AAA$1,0)),
                INDEX('2024'!$A$1:$AAA$1000, 
                      MATCH($A173,'2024'!$C$1:$C$1000,0), 
                      MATCH(C$1,'2024'!$A$1:$AAA$1,0))),
                INDEX(Hours!$A$1:$AAF$1000, 
                      MATCH($A173,Hours!$A$1:$A$1000,0), 
                      MATCH(C$1,Hours!$A$1:$AAF$1,0)))
,"")</f>
        <v>5</v>
      </c>
      <c r="D173" s="29">
        <f t="array" ref="D173">IFNA(IFNA(IFNA(INDEX('2025'!$A$1:$AAA$1000,
                      MATCH($A173,'2025'!$C$1:$C$1000,0), 
                      MATCH(D$1,'2025'!$A$1:$AAA$1,0)),
                INDEX('2024'!$A$1:$AAA$1000, 
                      MATCH($A173,'2024'!$C$1:$C$1000,0), 
                      MATCH(D$1,'2024'!$A$1:$AAA$1,0))),
                INDEX(Hours!$A$1:$AAF$1000, 
                      MATCH($A173,Hours!$A$1:$A$1000,0), 
                      MATCH(D$1,Hours!$A$1:$AAF$1,0)))
,"")</f>
        <v>6</v>
      </c>
      <c r="E173" s="29">
        <f t="array" ref="E173">IFNA(IFNA(IFNA(INDEX('2025'!$A$1:$AAA$1000,
                      MATCH($A173,'2025'!$C$1:$C$1000,0), 
                      MATCH(E$1,'2025'!$A$1:$AAA$1,0)),
                INDEX('2024'!$A$1:$AAA$1000, 
                      MATCH($A173,'2024'!$C$1:$C$1000,0), 
                      MATCH(E$1,'2024'!$A$1:$AAA$1,0))),
                INDEX(Hours!$A$1:$AAF$1000, 
                      MATCH($A173,Hours!$A$1:$A$1000,0), 
                      MATCH(E$1,Hours!$A$1:$AAF$1,0)))
,"")</f>
        <v>7</v>
      </c>
      <c r="F173" s="29">
        <f t="array" ref="F173">IFNA(IFNA(IFNA(INDEX('2025'!$A$1:$AAA$1000,
                      MATCH($A173,'2025'!$C$1:$C$1000,0), 
                      MATCH(F$1,'2025'!$A$1:$AAA$1,0)),
                INDEX('2024'!$A$1:$AAA$1000, 
                      MATCH($A173,'2024'!$C$1:$C$1000,0), 
                      MATCH(F$1,'2024'!$A$1:$AAA$1,0))),
                INDEX(Hours!$A$1:$AAF$1000, 
                      MATCH($A173,Hours!$A$1:$A$1000,0), 
                      MATCH(F$1,Hours!$A$1:$AAF$1,0)))
,"")</f>
        <v>6</v>
      </c>
      <c r="G173" s="29">
        <f t="array" ref="G173">IFNA(IFNA(IFNA(INDEX('2025'!$A$1:$AAA$1000,
                      MATCH($A173,'2025'!$C$1:$C$1000,0), 
                      MATCH(G$1,'2025'!$A$1:$AAA$1,0)),
                INDEX('2024'!$A$1:$AAA$1000, 
                      MATCH($A173,'2024'!$C$1:$C$1000,0), 
                      MATCH(G$1,'2024'!$A$1:$AAA$1,0))),
                INDEX(Hours!$A$1:$AAF$1000, 
                      MATCH($A173,Hours!$A$1:$A$1000,0), 
                      MATCH(G$1,Hours!$A$1:$AAF$1,0)))
,"")</f>
        <v>4</v>
      </c>
      <c r="H173" s="29" t="str">
        <f t="array" ref="H173">IFNA(IFNA(IFNA(INDEX('2025'!$A$1:$AAA$1000,
                      MATCH($A173,'2025'!$C$1:$C$1000,0), 
                      MATCH(H$1,'2025'!$A$1:$AAA$1,0)),
                INDEX('2024'!$A$1:$AAA$1000, 
                      MATCH($A173,'2024'!$C$1:$C$1000,0), 
                      MATCH(H$1,'2024'!$A$1:$AAA$1,0))),
                INDEX(Hours!$A$1:$AAF$1000, 
                      MATCH($A173,Hours!$A$1:$A$1000,0), 
                      MATCH(H$1,Hours!$A$1:$AAF$1,0)))
,"")</f>
        <v/>
      </c>
      <c r="I173" s="29" t="str">
        <f t="array" ref="I173">IFNA(IFNA(IFNA(INDEX('2025'!$A$1:$AAA$1000,
                      MATCH($A173,'2025'!$C$1:$C$1000,0), 
                      MATCH(I$1,'2025'!$A$1:$AAA$1,0)),
                INDEX('2024'!$A$1:$AAA$1000, 
                      MATCH($A173,'2024'!$C$1:$C$1000,0), 
                      MATCH(I$1,'2024'!$A$1:$AAA$1,0))),
                INDEX(Hours!$A$1:$AAF$1000, 
                      MATCH($A173,Hours!$A$1:$A$1000,0), 
                      MATCH(I$1,Hours!$A$1:$AAF$1,0)))
,"")</f>
        <v/>
      </c>
      <c r="J173" s="29" t="str">
        <f t="array" ref="J173">IFNA(IFNA(IFNA(INDEX('2025'!$A$1:$AAA$1000,
                      MATCH($A173,'2025'!$C$1:$C$1000,0), 
                      MATCH(J$1,'2025'!$A$1:$AAA$1,0)),
                INDEX('2024'!$A$1:$AAA$1000, 
                      MATCH($A173,'2024'!$C$1:$C$1000,0), 
                      MATCH(J$1,'2024'!$A$1:$AAA$1,0))),
                INDEX(Hours!$A$1:$AAF$1000, 
                      MATCH($A173,Hours!$A$1:$A$1000,0), 
                      MATCH(J$1,Hours!$A$1:$AAF$1,0)))
,"")</f>
        <v/>
      </c>
      <c r="K173" s="29">
        <f t="array" ref="K173">IFNA(IFNA(IFNA(INDEX('2025'!$A$1:$AAA$1000,
                      MATCH($A173,'2025'!$C$1:$C$1000,0), 
                      MATCH(K$1,'2025'!$A$1:$AAA$1,0)),
                INDEX('2024'!$A$1:$AAA$1000, 
                      MATCH($A173,'2024'!$C$1:$C$1000,0), 
                      MATCH(K$1,'2024'!$A$1:$AAA$1,0))),
                INDEX(Hours!$A$1:$AAF$1000, 
                      MATCH($A173,Hours!$A$1:$A$1000,0), 
                      MATCH(K$1,Hours!$A$1:$AAF$1,0)))
,"")</f>
        <v>4</v>
      </c>
      <c r="L173" s="29" t="str">
        <f t="array" ref="L173">IFNA(IFNA(IFNA(INDEX('2025'!$A$1:$AAA$1000,
                      MATCH($A173,'2025'!$C$1:$C$1000,0), 
                      MATCH(L$1,'2025'!$A$1:$AAA$1,0)),
                INDEX('2024'!$A$1:$AAA$1000, 
                      MATCH($A173,'2024'!$C$1:$C$1000,0), 
                      MATCH(L$1,'2024'!$A$1:$AAA$1,0))),
                INDEX(Hours!$A$1:$AAF$1000, 
                      MATCH($A173,Hours!$A$1:$A$1000,0), 
                      MATCH(L$1,Hours!$A$1:$AAF$1,0)))
,"")</f>
        <v/>
      </c>
      <c r="M173" s="29">
        <f t="array" ref="M173">IFNA(IFNA(IFNA(INDEX('2025'!$A$1:$AAA$1000,
                      MATCH($A173,'2025'!$C$1:$C$1000,0), 
                      MATCH(M$1,'2025'!$A$1:$AAA$1,0)),
                INDEX('2024'!$A$1:$AAA$1000, 
                      MATCH($A173,'2024'!$C$1:$C$1000,0), 
                      MATCH(M$1,'2024'!$A$1:$AAA$1,0))),
                INDEX(Hours!$A$1:$AAF$1000, 
                      MATCH($A173,Hours!$A$1:$A$1000,0), 
                      MATCH(M$1,Hours!$A$1:$AAF$1,0)))
,"")</f>
        <v>7</v>
      </c>
      <c r="N173" s="29" t="str">
        <f t="array" ref="N173">IFNA(IFNA(IFNA(INDEX('2025'!$A$1:$AAA$1000,
                      MATCH($A173,'2025'!$C$1:$C$1000,0), 
                      MATCH(N$1,'2025'!$A$1:$AAA$1,0)),
                INDEX('2024'!$A$1:$AAA$1000, 
                      MATCH($A173,'2024'!$C$1:$C$1000,0), 
                      MATCH(N$1,'2024'!$A$1:$AAA$1,0))),
                INDEX(Hours!$A$1:$AAF$1000, 
                      MATCH($A173,Hours!$A$1:$A$1000,0), 
                      MATCH(N$1,Hours!$A$1:$AAF$1,0)))
,"")</f>
        <v/>
      </c>
      <c r="O173" s="29">
        <f t="array" ref="O173">IFNA(IFNA(IFNA(INDEX('2025'!$A$1:$AAA$1000,
                      MATCH($A173,'2025'!$C$1:$C$1000,0), 
                      MATCH(O$1,'2025'!$A$1:$AAA$1,0)),
                INDEX('2024'!$A$1:$AAA$1000, 
                      MATCH($A173,'2024'!$C$1:$C$1000,0), 
                      MATCH(O$1,'2024'!$A$1:$AAA$1,0))),
                INDEX(Hours!$A$1:$AAF$1000, 
                      MATCH($A173,Hours!$A$1:$A$1000,0), 
                      MATCH(O$1,Hours!$A$1:$AAF$1,0)))
,"")</f>
        <v>4</v>
      </c>
      <c r="P173" s="29" t="str">
        <f t="array" ref="P173">IFNA(IFNA(IFNA(INDEX('2025'!$A$1:$AAA$1000,
                      MATCH($A173,'2025'!$C$1:$C$1000,0), 
                      MATCH(P$1,'2025'!$A$1:$AAA$1,0)),
                INDEX('2024'!$A$1:$AAA$1000, 
                      MATCH($A173,'2024'!$C$1:$C$1000,0), 
                      MATCH(P$1,'2024'!$A$1:$AAA$1,0))),
                INDEX(Hours!$A$1:$AAF$1000, 
                      MATCH($A173,Hours!$A$1:$A$1000,0), 
                      MATCH(P$1,Hours!$A$1:$AAF$1,0)))
,"")</f>
        <v/>
      </c>
      <c r="Q173" s="29" t="str">
        <f t="array" ref="Q173">IFNA(IFNA(IFNA(INDEX('2025'!$A$1:$AAA$1000,
                      MATCH($A173,'2025'!$C$1:$C$1000,0), 
                      MATCH(Q$1,'2025'!$A$1:$AAA$1,0)),
                INDEX('2024'!$A$1:$AAA$1000, 
                      MATCH($A173,'2024'!$C$1:$C$1000,0), 
                      MATCH(Q$1,'2024'!$A$1:$AAA$1,0))),
                INDEX(Hours!$A$1:$AAF$1000, 
                      MATCH($A173,Hours!$A$1:$A$1000,0), 
                      MATCH(Q$1,Hours!$A$1:$AAF$1,0)))
,"")</f>
        <v/>
      </c>
      <c r="R173" s="29" t="str">
        <f t="array" ref="R173">IFNA(IFNA(IFNA(INDEX('2025'!$A$1:$AAA$1000,
                      MATCH($A173,'2025'!$C$1:$C$1000,0), 
                      MATCH(R$1,'2025'!$A$1:$AAA$1,0)),
                INDEX('2024'!$A$1:$AAA$1000, 
                      MATCH($A173,'2024'!$C$1:$C$1000,0), 
                      MATCH(R$1,'2024'!$A$1:$AAA$1,0))),
                INDEX(Hours!$A$1:$AAF$1000, 
                      MATCH($A173,Hours!$A$1:$A$1000,0), 
                      MATCH(R$1,Hours!$A$1:$AAF$1,0)))
,"")</f>
        <v/>
      </c>
      <c r="S173" s="29" t="str">
        <f t="array" ref="S173">IFNA(IFNA(IFNA(INDEX('2025'!$A$1:$AAA$1000,
                      MATCH($A173,'2025'!$C$1:$C$1000,0), 
                      MATCH(S$1,'2025'!$A$1:$AAA$1,0)),
                INDEX('2024'!$A$1:$AAA$1000, 
                      MATCH($A173,'2024'!$C$1:$C$1000,0), 
                      MATCH(S$1,'2024'!$A$1:$AAA$1,0))),
                INDEX(Hours!$A$1:$AAF$1000, 
                      MATCH($A173,Hours!$A$1:$A$1000,0), 
                      MATCH(S$1,Hours!$A$1:$AAF$1,0)))
,"")</f>
        <v/>
      </c>
      <c r="T173" s="29" t="str">
        <f t="array" ref="T173">IFNA(IFNA(IFNA(INDEX('2025'!$A$1:$AAA$1000,
                      MATCH($A173,'2025'!$C$1:$C$1000,0), 
                      MATCH(T$1,'2025'!$A$1:$AAA$1,0)),
                INDEX('2024'!$A$1:$AAA$1000, 
                      MATCH($A173,'2024'!$C$1:$C$1000,0), 
                      MATCH(T$1,'2024'!$A$1:$AAA$1,0))),
                INDEX(Hours!$A$1:$AAF$1000, 
                      MATCH($A173,Hours!$A$1:$A$1000,0), 
                      MATCH(T$1,Hours!$A$1:$AAF$1,0)))
,"")</f>
        <v/>
      </c>
      <c r="U173" s="76"/>
      <c r="V173" s="76"/>
      <c r="W173" s="76"/>
      <c r="X173" s="76"/>
      <c r="Y173" s="29" t="str">
        <f t="array" ref="Y173">INDEX(Hours!$A$1:$AAF$1000, 
                      MATCH($A173,Hours!$A$1:$A$1000,0), 
                      MATCH(Y$1,Hours!$A$1:$AAF$1,0))</f>
        <v/>
      </c>
      <c r="Z173" s="76"/>
      <c r="AA173" s="76"/>
      <c r="AB173" s="76"/>
      <c r="AC173" s="76"/>
      <c r="AD173" s="76"/>
    </row>
    <row r="174" ht="22.5" hidden="1" customHeight="1">
      <c r="A174" s="25">
        <f t="shared" si="1"/>
        <v>45769</v>
      </c>
      <c r="B174" s="29" t="str">
        <f t="array" ref="B174">IFNA(IFNA(IFNA(INDEX('2025'!$A$1:$AAA$1000,
                      MATCH($A174,'2025'!$C$1:$C$1000,0), 
                      MATCH(B$1,'2025'!$A$1:$AAA$1,0)),
                INDEX('2024'!$A$1:$AAA$1000, 
                      MATCH($A174,'2024'!$C$1:$C$1000,0), 
                      MATCH(B$1,'2024'!$A$1:$AAA$1,0))),
                INDEX(Hours!$A$1:$AAF$1000, 
                      MATCH($A174,Hours!$A$1:$A$1000,0), 
                      MATCH(B$1,Hours!$A$1:$AAF$1,0)))
,"")</f>
        <v/>
      </c>
      <c r="C174" s="29" t="str">
        <f t="array" ref="C174">IFNA(IFNA(IFNA(INDEX('2025'!$A$1:$AAA$1000,
                      MATCH($A174,'2025'!$C$1:$C$1000,0), 
                      MATCH(C$1,'2025'!$A$1:$AAA$1,0)),
                INDEX('2024'!$A$1:$AAA$1000, 
                      MATCH($A174,'2024'!$C$1:$C$1000,0), 
                      MATCH(C$1,'2024'!$A$1:$AAA$1,0))),
                INDEX(Hours!$A$1:$AAF$1000, 
                      MATCH($A174,Hours!$A$1:$A$1000,0), 
                      MATCH(C$1,Hours!$A$1:$AAF$1,0)))
,"")</f>
        <v/>
      </c>
      <c r="D174" s="29" t="str">
        <f t="array" ref="D174">IFNA(IFNA(IFNA(INDEX('2025'!$A$1:$AAA$1000,
                      MATCH($A174,'2025'!$C$1:$C$1000,0), 
                      MATCH(D$1,'2025'!$A$1:$AAA$1,0)),
                INDEX('2024'!$A$1:$AAA$1000, 
                      MATCH($A174,'2024'!$C$1:$C$1000,0), 
                      MATCH(D$1,'2024'!$A$1:$AAA$1,0))),
                INDEX(Hours!$A$1:$AAF$1000, 
                      MATCH($A174,Hours!$A$1:$A$1000,0), 
                      MATCH(D$1,Hours!$A$1:$AAF$1,0)))
,"")</f>
        <v/>
      </c>
      <c r="E174" s="29" t="str">
        <f t="array" ref="E174">IFNA(IFNA(IFNA(INDEX('2025'!$A$1:$AAA$1000,
                      MATCH($A174,'2025'!$C$1:$C$1000,0), 
                      MATCH(E$1,'2025'!$A$1:$AAA$1,0)),
                INDEX('2024'!$A$1:$AAA$1000, 
                      MATCH($A174,'2024'!$C$1:$C$1000,0), 
                      MATCH(E$1,'2024'!$A$1:$AAA$1,0))),
                INDEX(Hours!$A$1:$AAF$1000, 
                      MATCH($A174,Hours!$A$1:$A$1000,0), 
                      MATCH(E$1,Hours!$A$1:$AAF$1,0)))
,"")</f>
        <v/>
      </c>
      <c r="F174" s="29" t="str">
        <f t="array" ref="F174">IFNA(IFNA(IFNA(INDEX('2025'!$A$1:$AAA$1000,
                      MATCH($A174,'2025'!$C$1:$C$1000,0), 
                      MATCH(F$1,'2025'!$A$1:$AAA$1,0)),
                INDEX('2024'!$A$1:$AAA$1000, 
                      MATCH($A174,'2024'!$C$1:$C$1000,0), 
                      MATCH(F$1,'2024'!$A$1:$AAA$1,0))),
                INDEX(Hours!$A$1:$AAF$1000, 
                      MATCH($A174,Hours!$A$1:$A$1000,0), 
                      MATCH(F$1,Hours!$A$1:$AAF$1,0)))
,"")</f>
        <v/>
      </c>
      <c r="G174" s="29" t="str">
        <f t="array" ref="G174">IFNA(IFNA(IFNA(INDEX('2025'!$A$1:$AAA$1000,
                      MATCH($A174,'2025'!$C$1:$C$1000,0), 
                      MATCH(G$1,'2025'!$A$1:$AAA$1,0)),
                INDEX('2024'!$A$1:$AAA$1000, 
                      MATCH($A174,'2024'!$C$1:$C$1000,0), 
                      MATCH(G$1,'2024'!$A$1:$AAA$1,0))),
                INDEX(Hours!$A$1:$AAF$1000, 
                      MATCH($A174,Hours!$A$1:$A$1000,0), 
                      MATCH(G$1,Hours!$A$1:$AAF$1,0)))
,"")</f>
        <v/>
      </c>
      <c r="H174" s="29" t="str">
        <f t="array" ref="H174">IFNA(IFNA(IFNA(INDEX('2025'!$A$1:$AAA$1000,
                      MATCH($A174,'2025'!$C$1:$C$1000,0), 
                      MATCH(H$1,'2025'!$A$1:$AAA$1,0)),
                INDEX('2024'!$A$1:$AAA$1000, 
                      MATCH($A174,'2024'!$C$1:$C$1000,0), 
                      MATCH(H$1,'2024'!$A$1:$AAA$1,0))),
                INDEX(Hours!$A$1:$AAF$1000, 
                      MATCH($A174,Hours!$A$1:$A$1000,0), 
                      MATCH(H$1,Hours!$A$1:$AAF$1,0)))
,"")</f>
        <v/>
      </c>
      <c r="I174" s="29" t="str">
        <f t="array" ref="I174">IFNA(IFNA(IFNA(INDEX('2025'!$A$1:$AAA$1000,
                      MATCH($A174,'2025'!$C$1:$C$1000,0), 
                      MATCH(I$1,'2025'!$A$1:$AAA$1,0)),
                INDEX('2024'!$A$1:$AAA$1000, 
                      MATCH($A174,'2024'!$C$1:$C$1000,0), 
                      MATCH(I$1,'2024'!$A$1:$AAA$1,0))),
                INDEX(Hours!$A$1:$AAF$1000, 
                      MATCH($A174,Hours!$A$1:$A$1000,0), 
                      MATCH(I$1,Hours!$A$1:$AAF$1,0)))
,"")</f>
        <v/>
      </c>
      <c r="J174" s="29" t="str">
        <f t="array" ref="J174">IFNA(IFNA(IFNA(INDEX('2025'!$A$1:$AAA$1000,
                      MATCH($A174,'2025'!$C$1:$C$1000,0), 
                      MATCH(J$1,'2025'!$A$1:$AAA$1,0)),
                INDEX('2024'!$A$1:$AAA$1000, 
                      MATCH($A174,'2024'!$C$1:$C$1000,0), 
                      MATCH(J$1,'2024'!$A$1:$AAA$1,0))),
                INDEX(Hours!$A$1:$AAF$1000, 
                      MATCH($A174,Hours!$A$1:$A$1000,0), 
                      MATCH(J$1,Hours!$A$1:$AAF$1,0)))
,"")</f>
        <v/>
      </c>
      <c r="K174" s="29" t="str">
        <f t="array" ref="K174">IFNA(IFNA(IFNA(INDEX('2025'!$A$1:$AAA$1000,
                      MATCH($A174,'2025'!$C$1:$C$1000,0), 
                      MATCH(K$1,'2025'!$A$1:$AAA$1,0)),
                INDEX('2024'!$A$1:$AAA$1000, 
                      MATCH($A174,'2024'!$C$1:$C$1000,0), 
                      MATCH(K$1,'2024'!$A$1:$AAA$1,0))),
                INDEX(Hours!$A$1:$AAF$1000, 
                      MATCH($A174,Hours!$A$1:$A$1000,0), 
                      MATCH(K$1,Hours!$A$1:$AAF$1,0)))
,"")</f>
        <v/>
      </c>
      <c r="L174" s="29" t="str">
        <f t="array" ref="L174">IFNA(IFNA(IFNA(INDEX('2025'!$A$1:$AAA$1000,
                      MATCH($A174,'2025'!$C$1:$C$1000,0), 
                      MATCH(L$1,'2025'!$A$1:$AAA$1,0)),
                INDEX('2024'!$A$1:$AAA$1000, 
                      MATCH($A174,'2024'!$C$1:$C$1000,0), 
                      MATCH(L$1,'2024'!$A$1:$AAA$1,0))),
                INDEX(Hours!$A$1:$AAF$1000, 
                      MATCH($A174,Hours!$A$1:$A$1000,0), 
                      MATCH(L$1,Hours!$A$1:$AAF$1,0)))
,"")</f>
        <v/>
      </c>
      <c r="M174" s="29" t="str">
        <f t="array" ref="M174">IFNA(IFNA(IFNA(INDEX('2025'!$A$1:$AAA$1000,
                      MATCH($A174,'2025'!$C$1:$C$1000,0), 
                      MATCH(M$1,'2025'!$A$1:$AAA$1,0)),
                INDEX('2024'!$A$1:$AAA$1000, 
                      MATCH($A174,'2024'!$C$1:$C$1000,0), 
                      MATCH(M$1,'2024'!$A$1:$AAA$1,0))),
                INDEX(Hours!$A$1:$AAF$1000, 
                      MATCH($A174,Hours!$A$1:$A$1000,0), 
                      MATCH(M$1,Hours!$A$1:$AAF$1,0)))
,"")</f>
        <v/>
      </c>
      <c r="N174" s="29" t="str">
        <f t="array" ref="N174">IFNA(IFNA(IFNA(INDEX('2025'!$A$1:$AAA$1000,
                      MATCH($A174,'2025'!$C$1:$C$1000,0), 
                      MATCH(N$1,'2025'!$A$1:$AAA$1,0)),
                INDEX('2024'!$A$1:$AAA$1000, 
                      MATCH($A174,'2024'!$C$1:$C$1000,0), 
                      MATCH(N$1,'2024'!$A$1:$AAA$1,0))),
                INDEX(Hours!$A$1:$AAF$1000, 
                      MATCH($A174,Hours!$A$1:$A$1000,0), 
                      MATCH(N$1,Hours!$A$1:$AAF$1,0)))
,"")</f>
        <v/>
      </c>
      <c r="O174" s="29" t="str">
        <f t="array" ref="O174">IFNA(IFNA(IFNA(INDEX('2025'!$A$1:$AAA$1000,
                      MATCH($A174,'2025'!$C$1:$C$1000,0), 
                      MATCH(O$1,'2025'!$A$1:$AAA$1,0)),
                INDEX('2024'!$A$1:$AAA$1000, 
                      MATCH($A174,'2024'!$C$1:$C$1000,0), 
                      MATCH(O$1,'2024'!$A$1:$AAA$1,0))),
                INDEX(Hours!$A$1:$AAF$1000, 
                      MATCH($A174,Hours!$A$1:$A$1000,0), 
                      MATCH(O$1,Hours!$A$1:$AAF$1,0)))
,"")</f>
        <v/>
      </c>
      <c r="P174" s="29" t="str">
        <f t="array" ref="P174">IFNA(IFNA(IFNA(INDEX('2025'!$A$1:$AAA$1000,
                      MATCH($A174,'2025'!$C$1:$C$1000,0), 
                      MATCH(P$1,'2025'!$A$1:$AAA$1,0)),
                INDEX('2024'!$A$1:$AAA$1000, 
                      MATCH($A174,'2024'!$C$1:$C$1000,0), 
                      MATCH(P$1,'2024'!$A$1:$AAA$1,0))),
                INDEX(Hours!$A$1:$AAF$1000, 
                      MATCH($A174,Hours!$A$1:$A$1000,0), 
                      MATCH(P$1,Hours!$A$1:$AAF$1,0)))
,"")</f>
        <v/>
      </c>
      <c r="Q174" s="29" t="str">
        <f t="array" ref="Q174">IFNA(IFNA(IFNA(INDEX('2025'!$A$1:$AAA$1000,
                      MATCH($A174,'2025'!$C$1:$C$1000,0), 
                      MATCH(Q$1,'2025'!$A$1:$AAA$1,0)),
                INDEX('2024'!$A$1:$AAA$1000, 
                      MATCH($A174,'2024'!$C$1:$C$1000,0), 
                      MATCH(Q$1,'2024'!$A$1:$AAA$1,0))),
                INDEX(Hours!$A$1:$AAF$1000, 
                      MATCH($A174,Hours!$A$1:$A$1000,0), 
                      MATCH(Q$1,Hours!$A$1:$AAF$1,0)))
,"")</f>
        <v/>
      </c>
      <c r="R174" s="29" t="str">
        <f t="array" ref="R174">IFNA(IFNA(IFNA(INDEX('2025'!$A$1:$AAA$1000,
                      MATCH($A174,'2025'!$C$1:$C$1000,0), 
                      MATCH(R$1,'2025'!$A$1:$AAA$1,0)),
                INDEX('2024'!$A$1:$AAA$1000, 
                      MATCH($A174,'2024'!$C$1:$C$1000,0), 
                      MATCH(R$1,'2024'!$A$1:$AAA$1,0))),
                INDEX(Hours!$A$1:$AAF$1000, 
                      MATCH($A174,Hours!$A$1:$A$1000,0), 
                      MATCH(R$1,Hours!$A$1:$AAF$1,0)))
,"")</f>
        <v/>
      </c>
      <c r="S174" s="29" t="str">
        <f t="array" ref="S174">IFNA(IFNA(IFNA(INDEX('2025'!$A$1:$AAA$1000,
                      MATCH($A174,'2025'!$C$1:$C$1000,0), 
                      MATCH(S$1,'2025'!$A$1:$AAA$1,0)),
                INDEX('2024'!$A$1:$AAA$1000, 
                      MATCH($A174,'2024'!$C$1:$C$1000,0), 
                      MATCH(S$1,'2024'!$A$1:$AAA$1,0))),
                INDEX(Hours!$A$1:$AAF$1000, 
                      MATCH($A174,Hours!$A$1:$A$1000,0), 
                      MATCH(S$1,Hours!$A$1:$AAF$1,0)))
,"")</f>
        <v/>
      </c>
      <c r="T174" s="29" t="str">
        <f t="array" ref="T174">IFNA(IFNA(IFNA(INDEX('2025'!$A$1:$AAA$1000,
                      MATCH($A174,'2025'!$C$1:$C$1000,0), 
                      MATCH(T$1,'2025'!$A$1:$AAA$1,0)),
                INDEX('2024'!$A$1:$AAA$1000, 
                      MATCH($A174,'2024'!$C$1:$C$1000,0), 
                      MATCH(T$1,'2024'!$A$1:$AAA$1,0))),
                INDEX(Hours!$A$1:$AAF$1000, 
                      MATCH($A174,Hours!$A$1:$A$1000,0), 
                      MATCH(T$1,Hours!$A$1:$AAF$1,0)))
,"")</f>
        <v/>
      </c>
      <c r="U174" s="76"/>
      <c r="V174" s="76"/>
      <c r="W174" s="76"/>
      <c r="X174" s="76"/>
      <c r="Y174" s="29" t="str">
        <f t="array" ref="Y174">INDEX(Hours!$A$1:$AAF$1000, 
                      MATCH($A174,Hours!$A$1:$A$1000,0), 
                      MATCH(Y$1,Hours!$A$1:$AAF$1,0))</f>
        <v/>
      </c>
      <c r="Z174" s="76"/>
      <c r="AA174" s="76"/>
      <c r="AB174" s="76"/>
      <c r="AC174" s="76"/>
      <c r="AD174" s="76"/>
    </row>
    <row r="175" ht="22.5" hidden="1" customHeight="1">
      <c r="A175" s="25">
        <f t="shared" si="1"/>
        <v>45770</v>
      </c>
      <c r="B175" s="29" t="str">
        <f t="array" ref="B175">IFNA(IFNA(IFNA(INDEX('2025'!$A$1:$AAA$1000,
                      MATCH($A175,'2025'!$C$1:$C$1000,0), 
                      MATCH(B$1,'2025'!$A$1:$AAA$1,0)),
                INDEX('2024'!$A$1:$AAA$1000, 
                      MATCH($A175,'2024'!$C$1:$C$1000,0), 
                      MATCH(B$1,'2024'!$A$1:$AAA$1,0))),
                INDEX(Hours!$A$1:$AAF$1000, 
                      MATCH($A175,Hours!$A$1:$A$1000,0), 
                      MATCH(B$1,Hours!$A$1:$AAF$1,0)))
,"")</f>
        <v/>
      </c>
      <c r="C175" s="29" t="str">
        <f t="array" ref="C175">IFNA(IFNA(IFNA(INDEX('2025'!$A$1:$AAA$1000,
                      MATCH($A175,'2025'!$C$1:$C$1000,0), 
                      MATCH(C$1,'2025'!$A$1:$AAA$1,0)),
                INDEX('2024'!$A$1:$AAA$1000, 
                      MATCH($A175,'2024'!$C$1:$C$1000,0), 
                      MATCH(C$1,'2024'!$A$1:$AAA$1,0))),
                INDEX(Hours!$A$1:$AAF$1000, 
                      MATCH($A175,Hours!$A$1:$A$1000,0), 
                      MATCH(C$1,Hours!$A$1:$AAF$1,0)))
,"")</f>
        <v/>
      </c>
      <c r="D175" s="29" t="str">
        <f t="array" ref="D175">IFNA(IFNA(IFNA(INDEX('2025'!$A$1:$AAA$1000,
                      MATCH($A175,'2025'!$C$1:$C$1000,0), 
                      MATCH(D$1,'2025'!$A$1:$AAA$1,0)),
                INDEX('2024'!$A$1:$AAA$1000, 
                      MATCH($A175,'2024'!$C$1:$C$1000,0), 
                      MATCH(D$1,'2024'!$A$1:$AAA$1,0))),
                INDEX(Hours!$A$1:$AAF$1000, 
                      MATCH($A175,Hours!$A$1:$A$1000,0), 
                      MATCH(D$1,Hours!$A$1:$AAF$1,0)))
,"")</f>
        <v/>
      </c>
      <c r="E175" s="29" t="str">
        <f t="array" ref="E175">IFNA(IFNA(IFNA(INDEX('2025'!$A$1:$AAA$1000,
                      MATCH($A175,'2025'!$C$1:$C$1000,0), 
                      MATCH(E$1,'2025'!$A$1:$AAA$1,0)),
                INDEX('2024'!$A$1:$AAA$1000, 
                      MATCH($A175,'2024'!$C$1:$C$1000,0), 
                      MATCH(E$1,'2024'!$A$1:$AAA$1,0))),
                INDEX(Hours!$A$1:$AAF$1000, 
                      MATCH($A175,Hours!$A$1:$A$1000,0), 
                      MATCH(E$1,Hours!$A$1:$AAF$1,0)))
,"")</f>
        <v/>
      </c>
      <c r="F175" s="29" t="str">
        <f t="array" ref="F175">IFNA(IFNA(IFNA(INDEX('2025'!$A$1:$AAA$1000,
                      MATCH($A175,'2025'!$C$1:$C$1000,0), 
                      MATCH(F$1,'2025'!$A$1:$AAA$1,0)),
                INDEX('2024'!$A$1:$AAA$1000, 
                      MATCH($A175,'2024'!$C$1:$C$1000,0), 
                      MATCH(F$1,'2024'!$A$1:$AAA$1,0))),
                INDEX(Hours!$A$1:$AAF$1000, 
                      MATCH($A175,Hours!$A$1:$A$1000,0), 
                      MATCH(F$1,Hours!$A$1:$AAF$1,0)))
,"")</f>
        <v/>
      </c>
      <c r="G175" s="29" t="str">
        <f t="array" ref="G175">IFNA(IFNA(IFNA(INDEX('2025'!$A$1:$AAA$1000,
                      MATCH($A175,'2025'!$C$1:$C$1000,0), 
                      MATCH(G$1,'2025'!$A$1:$AAA$1,0)),
                INDEX('2024'!$A$1:$AAA$1000, 
                      MATCH($A175,'2024'!$C$1:$C$1000,0), 
                      MATCH(G$1,'2024'!$A$1:$AAA$1,0))),
                INDEX(Hours!$A$1:$AAF$1000, 
                      MATCH($A175,Hours!$A$1:$A$1000,0), 
                      MATCH(G$1,Hours!$A$1:$AAF$1,0)))
,"")</f>
        <v/>
      </c>
      <c r="H175" s="29" t="str">
        <f t="array" ref="H175">IFNA(IFNA(IFNA(INDEX('2025'!$A$1:$AAA$1000,
                      MATCH($A175,'2025'!$C$1:$C$1000,0), 
                      MATCH(H$1,'2025'!$A$1:$AAA$1,0)),
                INDEX('2024'!$A$1:$AAA$1000, 
                      MATCH($A175,'2024'!$C$1:$C$1000,0), 
                      MATCH(H$1,'2024'!$A$1:$AAA$1,0))),
                INDEX(Hours!$A$1:$AAF$1000, 
                      MATCH($A175,Hours!$A$1:$A$1000,0), 
                      MATCH(H$1,Hours!$A$1:$AAF$1,0)))
,"")</f>
        <v/>
      </c>
      <c r="I175" s="29" t="str">
        <f t="array" ref="I175">IFNA(IFNA(IFNA(INDEX('2025'!$A$1:$AAA$1000,
                      MATCH($A175,'2025'!$C$1:$C$1000,0), 
                      MATCH(I$1,'2025'!$A$1:$AAA$1,0)),
                INDEX('2024'!$A$1:$AAA$1000, 
                      MATCH($A175,'2024'!$C$1:$C$1000,0), 
                      MATCH(I$1,'2024'!$A$1:$AAA$1,0))),
                INDEX(Hours!$A$1:$AAF$1000, 
                      MATCH($A175,Hours!$A$1:$A$1000,0), 
                      MATCH(I$1,Hours!$A$1:$AAF$1,0)))
,"")</f>
        <v/>
      </c>
      <c r="J175" s="29" t="str">
        <f t="array" ref="J175">IFNA(IFNA(IFNA(INDEX('2025'!$A$1:$AAA$1000,
                      MATCH($A175,'2025'!$C$1:$C$1000,0), 
                      MATCH(J$1,'2025'!$A$1:$AAA$1,0)),
                INDEX('2024'!$A$1:$AAA$1000, 
                      MATCH($A175,'2024'!$C$1:$C$1000,0), 
                      MATCH(J$1,'2024'!$A$1:$AAA$1,0))),
                INDEX(Hours!$A$1:$AAF$1000, 
                      MATCH($A175,Hours!$A$1:$A$1000,0), 
                      MATCH(J$1,Hours!$A$1:$AAF$1,0)))
,"")</f>
        <v/>
      </c>
      <c r="K175" s="29" t="str">
        <f t="array" ref="K175">IFNA(IFNA(IFNA(INDEX('2025'!$A$1:$AAA$1000,
                      MATCH($A175,'2025'!$C$1:$C$1000,0), 
                      MATCH(K$1,'2025'!$A$1:$AAA$1,0)),
                INDEX('2024'!$A$1:$AAA$1000, 
                      MATCH($A175,'2024'!$C$1:$C$1000,0), 
                      MATCH(K$1,'2024'!$A$1:$AAA$1,0))),
                INDEX(Hours!$A$1:$AAF$1000, 
                      MATCH($A175,Hours!$A$1:$A$1000,0), 
                      MATCH(K$1,Hours!$A$1:$AAF$1,0)))
,"")</f>
        <v/>
      </c>
      <c r="L175" s="29" t="str">
        <f t="array" ref="L175">IFNA(IFNA(IFNA(INDEX('2025'!$A$1:$AAA$1000,
                      MATCH($A175,'2025'!$C$1:$C$1000,0), 
                      MATCH(L$1,'2025'!$A$1:$AAA$1,0)),
                INDEX('2024'!$A$1:$AAA$1000, 
                      MATCH($A175,'2024'!$C$1:$C$1000,0), 
                      MATCH(L$1,'2024'!$A$1:$AAA$1,0))),
                INDEX(Hours!$A$1:$AAF$1000, 
                      MATCH($A175,Hours!$A$1:$A$1000,0), 
                      MATCH(L$1,Hours!$A$1:$AAF$1,0)))
,"")</f>
        <v/>
      </c>
      <c r="M175" s="29" t="str">
        <f t="array" ref="M175">IFNA(IFNA(IFNA(INDEX('2025'!$A$1:$AAA$1000,
                      MATCH($A175,'2025'!$C$1:$C$1000,0), 
                      MATCH(M$1,'2025'!$A$1:$AAA$1,0)),
                INDEX('2024'!$A$1:$AAA$1000, 
                      MATCH($A175,'2024'!$C$1:$C$1000,0), 
                      MATCH(M$1,'2024'!$A$1:$AAA$1,0))),
                INDEX(Hours!$A$1:$AAF$1000, 
                      MATCH($A175,Hours!$A$1:$A$1000,0), 
                      MATCH(M$1,Hours!$A$1:$AAF$1,0)))
,"")</f>
        <v/>
      </c>
      <c r="N175" s="29" t="str">
        <f t="array" ref="N175">IFNA(IFNA(IFNA(INDEX('2025'!$A$1:$AAA$1000,
                      MATCH($A175,'2025'!$C$1:$C$1000,0), 
                      MATCH(N$1,'2025'!$A$1:$AAA$1,0)),
                INDEX('2024'!$A$1:$AAA$1000, 
                      MATCH($A175,'2024'!$C$1:$C$1000,0), 
                      MATCH(N$1,'2024'!$A$1:$AAA$1,0))),
                INDEX(Hours!$A$1:$AAF$1000, 
                      MATCH($A175,Hours!$A$1:$A$1000,0), 
                      MATCH(N$1,Hours!$A$1:$AAF$1,0)))
,"")</f>
        <v/>
      </c>
      <c r="O175" s="29" t="str">
        <f t="array" ref="O175">IFNA(IFNA(IFNA(INDEX('2025'!$A$1:$AAA$1000,
                      MATCH($A175,'2025'!$C$1:$C$1000,0), 
                      MATCH(O$1,'2025'!$A$1:$AAA$1,0)),
                INDEX('2024'!$A$1:$AAA$1000, 
                      MATCH($A175,'2024'!$C$1:$C$1000,0), 
                      MATCH(O$1,'2024'!$A$1:$AAA$1,0))),
                INDEX(Hours!$A$1:$AAF$1000, 
                      MATCH($A175,Hours!$A$1:$A$1000,0), 
                      MATCH(O$1,Hours!$A$1:$AAF$1,0)))
,"")</f>
        <v/>
      </c>
      <c r="P175" s="29" t="str">
        <f t="array" ref="P175">IFNA(IFNA(IFNA(INDEX('2025'!$A$1:$AAA$1000,
                      MATCH($A175,'2025'!$C$1:$C$1000,0), 
                      MATCH(P$1,'2025'!$A$1:$AAA$1,0)),
                INDEX('2024'!$A$1:$AAA$1000, 
                      MATCH($A175,'2024'!$C$1:$C$1000,0), 
                      MATCH(P$1,'2024'!$A$1:$AAA$1,0))),
                INDEX(Hours!$A$1:$AAF$1000, 
                      MATCH($A175,Hours!$A$1:$A$1000,0), 
                      MATCH(P$1,Hours!$A$1:$AAF$1,0)))
,"")</f>
        <v/>
      </c>
      <c r="Q175" s="29" t="str">
        <f t="array" ref="Q175">IFNA(IFNA(IFNA(INDEX('2025'!$A$1:$AAA$1000,
                      MATCH($A175,'2025'!$C$1:$C$1000,0), 
                      MATCH(Q$1,'2025'!$A$1:$AAA$1,0)),
                INDEX('2024'!$A$1:$AAA$1000, 
                      MATCH($A175,'2024'!$C$1:$C$1000,0), 
                      MATCH(Q$1,'2024'!$A$1:$AAA$1,0))),
                INDEX(Hours!$A$1:$AAF$1000, 
                      MATCH($A175,Hours!$A$1:$A$1000,0), 
                      MATCH(Q$1,Hours!$A$1:$AAF$1,0)))
,"")</f>
        <v/>
      </c>
      <c r="R175" s="29" t="str">
        <f t="array" ref="R175">IFNA(IFNA(IFNA(INDEX('2025'!$A$1:$AAA$1000,
                      MATCH($A175,'2025'!$C$1:$C$1000,0), 
                      MATCH(R$1,'2025'!$A$1:$AAA$1,0)),
                INDEX('2024'!$A$1:$AAA$1000, 
                      MATCH($A175,'2024'!$C$1:$C$1000,0), 
                      MATCH(R$1,'2024'!$A$1:$AAA$1,0))),
                INDEX(Hours!$A$1:$AAF$1000, 
                      MATCH($A175,Hours!$A$1:$A$1000,0), 
                      MATCH(R$1,Hours!$A$1:$AAF$1,0)))
,"")</f>
        <v/>
      </c>
      <c r="S175" s="29" t="str">
        <f t="array" ref="S175">IFNA(IFNA(IFNA(INDEX('2025'!$A$1:$AAA$1000,
                      MATCH($A175,'2025'!$C$1:$C$1000,0), 
                      MATCH(S$1,'2025'!$A$1:$AAA$1,0)),
                INDEX('2024'!$A$1:$AAA$1000, 
                      MATCH($A175,'2024'!$C$1:$C$1000,0), 
                      MATCH(S$1,'2024'!$A$1:$AAA$1,0))),
                INDEX(Hours!$A$1:$AAF$1000, 
                      MATCH($A175,Hours!$A$1:$A$1000,0), 
                      MATCH(S$1,Hours!$A$1:$AAF$1,0)))
,"")</f>
        <v/>
      </c>
      <c r="T175" s="29" t="str">
        <f t="array" ref="T175">IFNA(IFNA(IFNA(INDEX('2025'!$A$1:$AAA$1000,
                      MATCH($A175,'2025'!$C$1:$C$1000,0), 
                      MATCH(T$1,'2025'!$A$1:$AAA$1,0)),
                INDEX('2024'!$A$1:$AAA$1000, 
                      MATCH($A175,'2024'!$C$1:$C$1000,0), 
                      MATCH(T$1,'2024'!$A$1:$AAA$1,0))),
                INDEX(Hours!$A$1:$AAF$1000, 
                      MATCH($A175,Hours!$A$1:$A$1000,0), 
                      MATCH(T$1,Hours!$A$1:$AAF$1,0)))
,"")</f>
        <v/>
      </c>
      <c r="U175" s="76"/>
      <c r="V175" s="76"/>
      <c r="W175" s="76"/>
      <c r="X175" s="76"/>
      <c r="Y175" s="29" t="str">
        <f t="array" ref="Y175">INDEX(Hours!$A$1:$AAF$1000, 
                      MATCH($A175,Hours!$A$1:$A$1000,0), 
                      MATCH(Y$1,Hours!$A$1:$AAF$1,0))</f>
        <v/>
      </c>
      <c r="Z175" s="76"/>
      <c r="AA175" s="76"/>
      <c r="AB175" s="76"/>
      <c r="AC175" s="76"/>
      <c r="AD175" s="76"/>
    </row>
    <row r="176" ht="22.5" hidden="1" customHeight="1">
      <c r="A176" s="25">
        <f t="shared" si="1"/>
        <v>45771</v>
      </c>
      <c r="B176" s="29" t="str">
        <f t="array" ref="B176">IFNA(IFNA(IFNA(INDEX('2025'!$A$1:$AAA$1000,
                      MATCH($A176,'2025'!$C$1:$C$1000,0), 
                      MATCH(B$1,'2025'!$A$1:$AAA$1,0)),
                INDEX('2024'!$A$1:$AAA$1000, 
                      MATCH($A176,'2024'!$C$1:$C$1000,0), 
                      MATCH(B$1,'2024'!$A$1:$AAA$1,0))),
                INDEX(Hours!$A$1:$AAF$1000, 
                      MATCH($A176,Hours!$A$1:$A$1000,0), 
                      MATCH(B$1,Hours!$A$1:$AAF$1,0)))
,"")</f>
        <v/>
      </c>
      <c r="C176" s="29" t="str">
        <f t="array" ref="C176">IFNA(IFNA(IFNA(INDEX('2025'!$A$1:$AAA$1000,
                      MATCH($A176,'2025'!$C$1:$C$1000,0), 
                      MATCH(C$1,'2025'!$A$1:$AAA$1,0)),
                INDEX('2024'!$A$1:$AAA$1000, 
                      MATCH($A176,'2024'!$C$1:$C$1000,0), 
                      MATCH(C$1,'2024'!$A$1:$AAA$1,0))),
                INDEX(Hours!$A$1:$AAF$1000, 
                      MATCH($A176,Hours!$A$1:$A$1000,0), 
                      MATCH(C$1,Hours!$A$1:$AAF$1,0)))
,"")</f>
        <v/>
      </c>
      <c r="D176" s="29" t="str">
        <f t="array" ref="D176">IFNA(IFNA(IFNA(INDEX('2025'!$A$1:$AAA$1000,
                      MATCH($A176,'2025'!$C$1:$C$1000,0), 
                      MATCH(D$1,'2025'!$A$1:$AAA$1,0)),
                INDEX('2024'!$A$1:$AAA$1000, 
                      MATCH($A176,'2024'!$C$1:$C$1000,0), 
                      MATCH(D$1,'2024'!$A$1:$AAA$1,0))),
                INDEX(Hours!$A$1:$AAF$1000, 
                      MATCH($A176,Hours!$A$1:$A$1000,0), 
                      MATCH(D$1,Hours!$A$1:$AAF$1,0)))
,"")</f>
        <v/>
      </c>
      <c r="E176" s="29" t="str">
        <f t="array" ref="E176">IFNA(IFNA(IFNA(INDEX('2025'!$A$1:$AAA$1000,
                      MATCH($A176,'2025'!$C$1:$C$1000,0), 
                      MATCH(E$1,'2025'!$A$1:$AAA$1,0)),
                INDEX('2024'!$A$1:$AAA$1000, 
                      MATCH($A176,'2024'!$C$1:$C$1000,0), 
                      MATCH(E$1,'2024'!$A$1:$AAA$1,0))),
                INDEX(Hours!$A$1:$AAF$1000, 
                      MATCH($A176,Hours!$A$1:$A$1000,0), 
                      MATCH(E$1,Hours!$A$1:$AAF$1,0)))
,"")</f>
        <v/>
      </c>
      <c r="F176" s="29" t="str">
        <f t="array" ref="F176">IFNA(IFNA(IFNA(INDEX('2025'!$A$1:$AAA$1000,
                      MATCH($A176,'2025'!$C$1:$C$1000,0), 
                      MATCH(F$1,'2025'!$A$1:$AAA$1,0)),
                INDEX('2024'!$A$1:$AAA$1000, 
                      MATCH($A176,'2024'!$C$1:$C$1000,0), 
                      MATCH(F$1,'2024'!$A$1:$AAA$1,0))),
                INDEX(Hours!$A$1:$AAF$1000, 
                      MATCH($A176,Hours!$A$1:$A$1000,0), 
                      MATCH(F$1,Hours!$A$1:$AAF$1,0)))
,"")</f>
        <v/>
      </c>
      <c r="G176" s="29" t="str">
        <f t="array" ref="G176">IFNA(IFNA(IFNA(INDEX('2025'!$A$1:$AAA$1000,
                      MATCH($A176,'2025'!$C$1:$C$1000,0), 
                      MATCH(G$1,'2025'!$A$1:$AAA$1,0)),
                INDEX('2024'!$A$1:$AAA$1000, 
                      MATCH($A176,'2024'!$C$1:$C$1000,0), 
                      MATCH(G$1,'2024'!$A$1:$AAA$1,0))),
                INDEX(Hours!$A$1:$AAF$1000, 
                      MATCH($A176,Hours!$A$1:$A$1000,0), 
                      MATCH(G$1,Hours!$A$1:$AAF$1,0)))
,"")</f>
        <v/>
      </c>
      <c r="H176" s="29" t="str">
        <f t="array" ref="H176">IFNA(IFNA(IFNA(INDEX('2025'!$A$1:$AAA$1000,
                      MATCH($A176,'2025'!$C$1:$C$1000,0), 
                      MATCH(H$1,'2025'!$A$1:$AAA$1,0)),
                INDEX('2024'!$A$1:$AAA$1000, 
                      MATCH($A176,'2024'!$C$1:$C$1000,0), 
                      MATCH(H$1,'2024'!$A$1:$AAA$1,0))),
                INDEX(Hours!$A$1:$AAF$1000, 
                      MATCH($A176,Hours!$A$1:$A$1000,0), 
                      MATCH(H$1,Hours!$A$1:$AAF$1,0)))
,"")</f>
        <v/>
      </c>
      <c r="I176" s="29" t="str">
        <f t="array" ref="I176">IFNA(IFNA(IFNA(INDEX('2025'!$A$1:$AAA$1000,
                      MATCH($A176,'2025'!$C$1:$C$1000,0), 
                      MATCH(I$1,'2025'!$A$1:$AAA$1,0)),
                INDEX('2024'!$A$1:$AAA$1000, 
                      MATCH($A176,'2024'!$C$1:$C$1000,0), 
                      MATCH(I$1,'2024'!$A$1:$AAA$1,0))),
                INDEX(Hours!$A$1:$AAF$1000, 
                      MATCH($A176,Hours!$A$1:$A$1000,0), 
                      MATCH(I$1,Hours!$A$1:$AAF$1,0)))
,"")</f>
        <v/>
      </c>
      <c r="J176" s="29" t="str">
        <f t="array" ref="J176">IFNA(IFNA(IFNA(INDEX('2025'!$A$1:$AAA$1000,
                      MATCH($A176,'2025'!$C$1:$C$1000,0), 
                      MATCH(J$1,'2025'!$A$1:$AAA$1,0)),
                INDEX('2024'!$A$1:$AAA$1000, 
                      MATCH($A176,'2024'!$C$1:$C$1000,0), 
                      MATCH(J$1,'2024'!$A$1:$AAA$1,0))),
                INDEX(Hours!$A$1:$AAF$1000, 
                      MATCH($A176,Hours!$A$1:$A$1000,0), 
                      MATCH(J$1,Hours!$A$1:$AAF$1,0)))
,"")</f>
        <v/>
      </c>
      <c r="K176" s="29" t="str">
        <f t="array" ref="K176">IFNA(IFNA(IFNA(INDEX('2025'!$A$1:$AAA$1000,
                      MATCH($A176,'2025'!$C$1:$C$1000,0), 
                      MATCH(K$1,'2025'!$A$1:$AAA$1,0)),
                INDEX('2024'!$A$1:$AAA$1000, 
                      MATCH($A176,'2024'!$C$1:$C$1000,0), 
                      MATCH(K$1,'2024'!$A$1:$AAA$1,0))),
                INDEX(Hours!$A$1:$AAF$1000, 
                      MATCH($A176,Hours!$A$1:$A$1000,0), 
                      MATCH(K$1,Hours!$A$1:$AAF$1,0)))
,"")</f>
        <v/>
      </c>
      <c r="L176" s="29" t="str">
        <f t="array" ref="L176">IFNA(IFNA(IFNA(INDEX('2025'!$A$1:$AAA$1000,
                      MATCH($A176,'2025'!$C$1:$C$1000,0), 
                      MATCH(L$1,'2025'!$A$1:$AAA$1,0)),
                INDEX('2024'!$A$1:$AAA$1000, 
                      MATCH($A176,'2024'!$C$1:$C$1000,0), 
                      MATCH(L$1,'2024'!$A$1:$AAA$1,0))),
                INDEX(Hours!$A$1:$AAF$1000, 
                      MATCH($A176,Hours!$A$1:$A$1000,0), 
                      MATCH(L$1,Hours!$A$1:$AAF$1,0)))
,"")</f>
        <v/>
      </c>
      <c r="M176" s="29" t="str">
        <f t="array" ref="M176">IFNA(IFNA(IFNA(INDEX('2025'!$A$1:$AAA$1000,
                      MATCH($A176,'2025'!$C$1:$C$1000,0), 
                      MATCH(M$1,'2025'!$A$1:$AAA$1,0)),
                INDEX('2024'!$A$1:$AAA$1000, 
                      MATCH($A176,'2024'!$C$1:$C$1000,0), 
                      MATCH(M$1,'2024'!$A$1:$AAA$1,0))),
                INDEX(Hours!$A$1:$AAF$1000, 
                      MATCH($A176,Hours!$A$1:$A$1000,0), 
                      MATCH(M$1,Hours!$A$1:$AAF$1,0)))
,"")</f>
        <v/>
      </c>
      <c r="N176" s="29" t="str">
        <f t="array" ref="N176">IFNA(IFNA(IFNA(INDEX('2025'!$A$1:$AAA$1000,
                      MATCH($A176,'2025'!$C$1:$C$1000,0), 
                      MATCH(N$1,'2025'!$A$1:$AAA$1,0)),
                INDEX('2024'!$A$1:$AAA$1000, 
                      MATCH($A176,'2024'!$C$1:$C$1000,0), 
                      MATCH(N$1,'2024'!$A$1:$AAA$1,0))),
                INDEX(Hours!$A$1:$AAF$1000, 
                      MATCH($A176,Hours!$A$1:$A$1000,0), 
                      MATCH(N$1,Hours!$A$1:$AAF$1,0)))
,"")</f>
        <v/>
      </c>
      <c r="O176" s="29" t="str">
        <f t="array" ref="O176">IFNA(IFNA(IFNA(INDEX('2025'!$A$1:$AAA$1000,
                      MATCH($A176,'2025'!$C$1:$C$1000,0), 
                      MATCH(O$1,'2025'!$A$1:$AAA$1,0)),
                INDEX('2024'!$A$1:$AAA$1000, 
                      MATCH($A176,'2024'!$C$1:$C$1000,0), 
                      MATCH(O$1,'2024'!$A$1:$AAA$1,0))),
                INDEX(Hours!$A$1:$AAF$1000, 
                      MATCH($A176,Hours!$A$1:$A$1000,0), 
                      MATCH(O$1,Hours!$A$1:$AAF$1,0)))
,"")</f>
        <v/>
      </c>
      <c r="P176" s="29" t="str">
        <f t="array" ref="P176">IFNA(IFNA(IFNA(INDEX('2025'!$A$1:$AAA$1000,
                      MATCH($A176,'2025'!$C$1:$C$1000,0), 
                      MATCH(P$1,'2025'!$A$1:$AAA$1,0)),
                INDEX('2024'!$A$1:$AAA$1000, 
                      MATCH($A176,'2024'!$C$1:$C$1000,0), 
                      MATCH(P$1,'2024'!$A$1:$AAA$1,0))),
                INDEX(Hours!$A$1:$AAF$1000, 
                      MATCH($A176,Hours!$A$1:$A$1000,0), 
                      MATCH(P$1,Hours!$A$1:$AAF$1,0)))
,"")</f>
        <v/>
      </c>
      <c r="Q176" s="29" t="str">
        <f t="array" ref="Q176">IFNA(IFNA(IFNA(INDEX('2025'!$A$1:$AAA$1000,
                      MATCH($A176,'2025'!$C$1:$C$1000,0), 
                      MATCH(Q$1,'2025'!$A$1:$AAA$1,0)),
                INDEX('2024'!$A$1:$AAA$1000, 
                      MATCH($A176,'2024'!$C$1:$C$1000,0), 
                      MATCH(Q$1,'2024'!$A$1:$AAA$1,0))),
                INDEX(Hours!$A$1:$AAF$1000, 
                      MATCH($A176,Hours!$A$1:$A$1000,0), 
                      MATCH(Q$1,Hours!$A$1:$AAF$1,0)))
,"")</f>
        <v/>
      </c>
      <c r="R176" s="29" t="str">
        <f t="array" ref="R176">IFNA(IFNA(IFNA(INDEX('2025'!$A$1:$AAA$1000,
                      MATCH($A176,'2025'!$C$1:$C$1000,0), 
                      MATCH(R$1,'2025'!$A$1:$AAA$1,0)),
                INDEX('2024'!$A$1:$AAA$1000, 
                      MATCH($A176,'2024'!$C$1:$C$1000,0), 
                      MATCH(R$1,'2024'!$A$1:$AAA$1,0))),
                INDEX(Hours!$A$1:$AAF$1000, 
                      MATCH($A176,Hours!$A$1:$A$1000,0), 
                      MATCH(R$1,Hours!$A$1:$AAF$1,0)))
,"")</f>
        <v/>
      </c>
      <c r="S176" s="29" t="str">
        <f t="array" ref="S176">IFNA(IFNA(IFNA(INDEX('2025'!$A$1:$AAA$1000,
                      MATCH($A176,'2025'!$C$1:$C$1000,0), 
                      MATCH(S$1,'2025'!$A$1:$AAA$1,0)),
                INDEX('2024'!$A$1:$AAA$1000, 
                      MATCH($A176,'2024'!$C$1:$C$1000,0), 
                      MATCH(S$1,'2024'!$A$1:$AAA$1,0))),
                INDEX(Hours!$A$1:$AAF$1000, 
                      MATCH($A176,Hours!$A$1:$A$1000,0), 
                      MATCH(S$1,Hours!$A$1:$AAF$1,0)))
,"")</f>
        <v/>
      </c>
      <c r="T176" s="29" t="str">
        <f t="array" ref="T176">IFNA(IFNA(IFNA(INDEX('2025'!$A$1:$AAA$1000,
                      MATCH($A176,'2025'!$C$1:$C$1000,0), 
                      MATCH(T$1,'2025'!$A$1:$AAA$1,0)),
                INDEX('2024'!$A$1:$AAA$1000, 
                      MATCH($A176,'2024'!$C$1:$C$1000,0), 
                      MATCH(T$1,'2024'!$A$1:$AAA$1,0))),
                INDEX(Hours!$A$1:$AAF$1000, 
                      MATCH($A176,Hours!$A$1:$A$1000,0), 
                      MATCH(T$1,Hours!$A$1:$AAF$1,0)))
,"")</f>
        <v/>
      </c>
      <c r="U176" s="76"/>
      <c r="V176" s="76"/>
      <c r="W176" s="76"/>
      <c r="X176" s="76"/>
      <c r="Y176" s="29" t="str">
        <f t="array" ref="Y176">INDEX(Hours!$A$1:$AAF$1000, 
                      MATCH($A176,Hours!$A$1:$A$1000,0), 
                      MATCH(Y$1,Hours!$A$1:$AAF$1,0))</f>
        <v/>
      </c>
      <c r="Z176" s="76"/>
      <c r="AA176" s="76"/>
      <c r="AB176" s="76"/>
      <c r="AC176" s="76"/>
      <c r="AD176" s="76"/>
    </row>
    <row r="177" ht="22.5" hidden="1" customHeight="1">
      <c r="A177" s="25">
        <f t="shared" si="1"/>
        <v>45772</v>
      </c>
      <c r="B177" s="29" t="str">
        <f t="array" ref="B177">IFNA(IFNA(IFNA(INDEX('2025'!$A$1:$AAA$1000,
                      MATCH($A177,'2025'!$C$1:$C$1000,0), 
                      MATCH(B$1,'2025'!$A$1:$AAA$1,0)),
                INDEX('2024'!$A$1:$AAA$1000, 
                      MATCH($A177,'2024'!$C$1:$C$1000,0), 
                      MATCH(B$1,'2024'!$A$1:$AAA$1,0))),
                INDEX(Hours!$A$1:$AAF$1000, 
                      MATCH($A177,Hours!$A$1:$A$1000,0), 
                      MATCH(B$1,Hours!$A$1:$AAF$1,0)))
,"")</f>
        <v/>
      </c>
      <c r="C177" s="29" t="str">
        <f t="array" ref="C177">IFNA(IFNA(IFNA(INDEX('2025'!$A$1:$AAA$1000,
                      MATCH($A177,'2025'!$C$1:$C$1000,0), 
                      MATCH(C$1,'2025'!$A$1:$AAA$1,0)),
                INDEX('2024'!$A$1:$AAA$1000, 
                      MATCH($A177,'2024'!$C$1:$C$1000,0), 
                      MATCH(C$1,'2024'!$A$1:$AAA$1,0))),
                INDEX(Hours!$A$1:$AAF$1000, 
                      MATCH($A177,Hours!$A$1:$A$1000,0), 
                      MATCH(C$1,Hours!$A$1:$AAF$1,0)))
,"")</f>
        <v/>
      </c>
      <c r="D177" s="29" t="str">
        <f t="array" ref="D177">IFNA(IFNA(IFNA(INDEX('2025'!$A$1:$AAA$1000,
                      MATCH($A177,'2025'!$C$1:$C$1000,0), 
                      MATCH(D$1,'2025'!$A$1:$AAA$1,0)),
                INDEX('2024'!$A$1:$AAA$1000, 
                      MATCH($A177,'2024'!$C$1:$C$1000,0), 
                      MATCH(D$1,'2024'!$A$1:$AAA$1,0))),
                INDEX(Hours!$A$1:$AAF$1000, 
                      MATCH($A177,Hours!$A$1:$A$1000,0), 
                      MATCH(D$1,Hours!$A$1:$AAF$1,0)))
,"")</f>
        <v/>
      </c>
      <c r="E177" s="29" t="str">
        <f t="array" ref="E177">IFNA(IFNA(IFNA(INDEX('2025'!$A$1:$AAA$1000,
                      MATCH($A177,'2025'!$C$1:$C$1000,0), 
                      MATCH(E$1,'2025'!$A$1:$AAA$1,0)),
                INDEX('2024'!$A$1:$AAA$1000, 
                      MATCH($A177,'2024'!$C$1:$C$1000,0), 
                      MATCH(E$1,'2024'!$A$1:$AAA$1,0))),
                INDEX(Hours!$A$1:$AAF$1000, 
                      MATCH($A177,Hours!$A$1:$A$1000,0), 
                      MATCH(E$1,Hours!$A$1:$AAF$1,0)))
,"")</f>
        <v/>
      </c>
      <c r="F177" s="29" t="str">
        <f t="array" ref="F177">IFNA(IFNA(IFNA(INDEX('2025'!$A$1:$AAA$1000,
                      MATCH($A177,'2025'!$C$1:$C$1000,0), 
                      MATCH(F$1,'2025'!$A$1:$AAA$1,0)),
                INDEX('2024'!$A$1:$AAA$1000, 
                      MATCH($A177,'2024'!$C$1:$C$1000,0), 
                      MATCH(F$1,'2024'!$A$1:$AAA$1,0))),
                INDEX(Hours!$A$1:$AAF$1000, 
                      MATCH($A177,Hours!$A$1:$A$1000,0), 
                      MATCH(F$1,Hours!$A$1:$AAF$1,0)))
,"")</f>
        <v/>
      </c>
      <c r="G177" s="29" t="str">
        <f t="array" ref="G177">IFNA(IFNA(IFNA(INDEX('2025'!$A$1:$AAA$1000,
                      MATCH($A177,'2025'!$C$1:$C$1000,0), 
                      MATCH(G$1,'2025'!$A$1:$AAA$1,0)),
                INDEX('2024'!$A$1:$AAA$1000, 
                      MATCH($A177,'2024'!$C$1:$C$1000,0), 
                      MATCH(G$1,'2024'!$A$1:$AAA$1,0))),
                INDEX(Hours!$A$1:$AAF$1000, 
                      MATCH($A177,Hours!$A$1:$A$1000,0), 
                      MATCH(G$1,Hours!$A$1:$AAF$1,0)))
,"")</f>
        <v/>
      </c>
      <c r="H177" s="29" t="str">
        <f t="array" ref="H177">IFNA(IFNA(IFNA(INDEX('2025'!$A$1:$AAA$1000,
                      MATCH($A177,'2025'!$C$1:$C$1000,0), 
                      MATCH(H$1,'2025'!$A$1:$AAA$1,0)),
                INDEX('2024'!$A$1:$AAA$1000, 
                      MATCH($A177,'2024'!$C$1:$C$1000,0), 
                      MATCH(H$1,'2024'!$A$1:$AAA$1,0))),
                INDEX(Hours!$A$1:$AAF$1000, 
                      MATCH($A177,Hours!$A$1:$A$1000,0), 
                      MATCH(H$1,Hours!$A$1:$AAF$1,0)))
,"")</f>
        <v/>
      </c>
      <c r="I177" s="29" t="str">
        <f t="array" ref="I177">IFNA(IFNA(IFNA(INDEX('2025'!$A$1:$AAA$1000,
                      MATCH($A177,'2025'!$C$1:$C$1000,0), 
                      MATCH(I$1,'2025'!$A$1:$AAA$1,0)),
                INDEX('2024'!$A$1:$AAA$1000, 
                      MATCH($A177,'2024'!$C$1:$C$1000,0), 
                      MATCH(I$1,'2024'!$A$1:$AAA$1,0))),
                INDEX(Hours!$A$1:$AAF$1000, 
                      MATCH($A177,Hours!$A$1:$A$1000,0), 
                      MATCH(I$1,Hours!$A$1:$AAF$1,0)))
,"")</f>
        <v/>
      </c>
      <c r="J177" s="29" t="str">
        <f t="array" ref="J177">IFNA(IFNA(IFNA(INDEX('2025'!$A$1:$AAA$1000,
                      MATCH($A177,'2025'!$C$1:$C$1000,0), 
                      MATCH(J$1,'2025'!$A$1:$AAA$1,0)),
                INDEX('2024'!$A$1:$AAA$1000, 
                      MATCH($A177,'2024'!$C$1:$C$1000,0), 
                      MATCH(J$1,'2024'!$A$1:$AAA$1,0))),
                INDEX(Hours!$A$1:$AAF$1000, 
                      MATCH($A177,Hours!$A$1:$A$1000,0), 
                      MATCH(J$1,Hours!$A$1:$AAF$1,0)))
,"")</f>
        <v/>
      </c>
      <c r="K177" s="29" t="str">
        <f t="array" ref="K177">IFNA(IFNA(IFNA(INDEX('2025'!$A$1:$AAA$1000,
                      MATCH($A177,'2025'!$C$1:$C$1000,0), 
                      MATCH(K$1,'2025'!$A$1:$AAA$1,0)),
                INDEX('2024'!$A$1:$AAA$1000, 
                      MATCH($A177,'2024'!$C$1:$C$1000,0), 
                      MATCH(K$1,'2024'!$A$1:$AAA$1,0))),
                INDEX(Hours!$A$1:$AAF$1000, 
                      MATCH($A177,Hours!$A$1:$A$1000,0), 
                      MATCH(K$1,Hours!$A$1:$AAF$1,0)))
,"")</f>
        <v/>
      </c>
      <c r="L177" s="29" t="str">
        <f t="array" ref="L177">IFNA(IFNA(IFNA(INDEX('2025'!$A$1:$AAA$1000,
                      MATCH($A177,'2025'!$C$1:$C$1000,0), 
                      MATCH(L$1,'2025'!$A$1:$AAA$1,0)),
                INDEX('2024'!$A$1:$AAA$1000, 
                      MATCH($A177,'2024'!$C$1:$C$1000,0), 
                      MATCH(L$1,'2024'!$A$1:$AAA$1,0))),
                INDEX(Hours!$A$1:$AAF$1000, 
                      MATCH($A177,Hours!$A$1:$A$1000,0), 
                      MATCH(L$1,Hours!$A$1:$AAF$1,0)))
,"")</f>
        <v/>
      </c>
      <c r="M177" s="29" t="str">
        <f t="array" ref="M177">IFNA(IFNA(IFNA(INDEX('2025'!$A$1:$AAA$1000,
                      MATCH($A177,'2025'!$C$1:$C$1000,0), 
                      MATCH(M$1,'2025'!$A$1:$AAA$1,0)),
                INDEX('2024'!$A$1:$AAA$1000, 
                      MATCH($A177,'2024'!$C$1:$C$1000,0), 
                      MATCH(M$1,'2024'!$A$1:$AAA$1,0))),
                INDEX(Hours!$A$1:$AAF$1000, 
                      MATCH($A177,Hours!$A$1:$A$1000,0), 
                      MATCH(M$1,Hours!$A$1:$AAF$1,0)))
,"")</f>
        <v/>
      </c>
      <c r="N177" s="29" t="str">
        <f t="array" ref="N177">IFNA(IFNA(IFNA(INDEX('2025'!$A$1:$AAA$1000,
                      MATCH($A177,'2025'!$C$1:$C$1000,0), 
                      MATCH(N$1,'2025'!$A$1:$AAA$1,0)),
                INDEX('2024'!$A$1:$AAA$1000, 
                      MATCH($A177,'2024'!$C$1:$C$1000,0), 
                      MATCH(N$1,'2024'!$A$1:$AAA$1,0))),
                INDEX(Hours!$A$1:$AAF$1000, 
                      MATCH($A177,Hours!$A$1:$A$1000,0), 
                      MATCH(N$1,Hours!$A$1:$AAF$1,0)))
,"")</f>
        <v/>
      </c>
      <c r="O177" s="29" t="str">
        <f t="array" ref="O177">IFNA(IFNA(IFNA(INDEX('2025'!$A$1:$AAA$1000,
                      MATCH($A177,'2025'!$C$1:$C$1000,0), 
                      MATCH(O$1,'2025'!$A$1:$AAA$1,0)),
                INDEX('2024'!$A$1:$AAA$1000, 
                      MATCH($A177,'2024'!$C$1:$C$1000,0), 
                      MATCH(O$1,'2024'!$A$1:$AAA$1,0))),
                INDEX(Hours!$A$1:$AAF$1000, 
                      MATCH($A177,Hours!$A$1:$A$1000,0), 
                      MATCH(O$1,Hours!$A$1:$AAF$1,0)))
,"")</f>
        <v/>
      </c>
      <c r="P177" s="29" t="str">
        <f t="array" ref="P177">IFNA(IFNA(IFNA(INDEX('2025'!$A$1:$AAA$1000,
                      MATCH($A177,'2025'!$C$1:$C$1000,0), 
                      MATCH(P$1,'2025'!$A$1:$AAA$1,0)),
                INDEX('2024'!$A$1:$AAA$1000, 
                      MATCH($A177,'2024'!$C$1:$C$1000,0), 
                      MATCH(P$1,'2024'!$A$1:$AAA$1,0))),
                INDEX(Hours!$A$1:$AAF$1000, 
                      MATCH($A177,Hours!$A$1:$A$1000,0), 
                      MATCH(P$1,Hours!$A$1:$AAF$1,0)))
,"")</f>
        <v/>
      </c>
      <c r="Q177" s="29" t="str">
        <f t="array" ref="Q177">IFNA(IFNA(IFNA(INDEX('2025'!$A$1:$AAA$1000,
                      MATCH($A177,'2025'!$C$1:$C$1000,0), 
                      MATCH(Q$1,'2025'!$A$1:$AAA$1,0)),
                INDEX('2024'!$A$1:$AAA$1000, 
                      MATCH($A177,'2024'!$C$1:$C$1000,0), 
                      MATCH(Q$1,'2024'!$A$1:$AAA$1,0))),
                INDEX(Hours!$A$1:$AAF$1000, 
                      MATCH($A177,Hours!$A$1:$A$1000,0), 
                      MATCH(Q$1,Hours!$A$1:$AAF$1,0)))
,"")</f>
        <v/>
      </c>
      <c r="R177" s="29" t="str">
        <f t="array" ref="R177">IFNA(IFNA(IFNA(INDEX('2025'!$A$1:$AAA$1000,
                      MATCH($A177,'2025'!$C$1:$C$1000,0), 
                      MATCH(R$1,'2025'!$A$1:$AAA$1,0)),
                INDEX('2024'!$A$1:$AAA$1000, 
                      MATCH($A177,'2024'!$C$1:$C$1000,0), 
                      MATCH(R$1,'2024'!$A$1:$AAA$1,0))),
                INDEX(Hours!$A$1:$AAF$1000, 
                      MATCH($A177,Hours!$A$1:$A$1000,0), 
                      MATCH(R$1,Hours!$A$1:$AAF$1,0)))
,"")</f>
        <v/>
      </c>
      <c r="S177" s="29" t="str">
        <f t="array" ref="S177">IFNA(IFNA(IFNA(INDEX('2025'!$A$1:$AAA$1000,
                      MATCH($A177,'2025'!$C$1:$C$1000,0), 
                      MATCH(S$1,'2025'!$A$1:$AAA$1,0)),
                INDEX('2024'!$A$1:$AAA$1000, 
                      MATCH($A177,'2024'!$C$1:$C$1000,0), 
                      MATCH(S$1,'2024'!$A$1:$AAA$1,0))),
                INDEX(Hours!$A$1:$AAF$1000, 
                      MATCH($A177,Hours!$A$1:$A$1000,0), 
                      MATCH(S$1,Hours!$A$1:$AAF$1,0)))
,"")</f>
        <v/>
      </c>
      <c r="T177" s="29" t="str">
        <f t="array" ref="T177">IFNA(IFNA(IFNA(INDEX('2025'!$A$1:$AAA$1000,
                      MATCH($A177,'2025'!$C$1:$C$1000,0), 
                      MATCH(T$1,'2025'!$A$1:$AAA$1,0)),
                INDEX('2024'!$A$1:$AAA$1000, 
                      MATCH($A177,'2024'!$C$1:$C$1000,0), 
                      MATCH(T$1,'2024'!$A$1:$AAA$1,0))),
                INDEX(Hours!$A$1:$AAF$1000, 
                      MATCH($A177,Hours!$A$1:$A$1000,0), 
                      MATCH(T$1,Hours!$A$1:$AAF$1,0)))
,"")</f>
        <v/>
      </c>
      <c r="U177" s="76"/>
      <c r="V177" s="76"/>
      <c r="W177" s="76"/>
      <c r="X177" s="76"/>
      <c r="Y177" s="29" t="str">
        <f t="array" ref="Y177">INDEX(Hours!$A$1:$AAF$1000, 
                      MATCH($A177,Hours!$A$1:$A$1000,0), 
                      MATCH(Y$1,Hours!$A$1:$AAF$1,0))</f>
        <v/>
      </c>
      <c r="Z177" s="76"/>
      <c r="AA177" s="76"/>
      <c r="AB177" s="76"/>
      <c r="AC177" s="76"/>
      <c r="AD177" s="76"/>
    </row>
    <row r="178" ht="22.5" hidden="1" customHeight="1">
      <c r="A178" s="25">
        <f t="shared" si="1"/>
        <v>45773</v>
      </c>
      <c r="B178" s="29" t="str">
        <f t="array" ref="B178">IFNA(IFNA(IFNA(INDEX('2025'!$A$1:$AAA$1000,
                      MATCH($A178,'2025'!$C$1:$C$1000,0), 
                      MATCH(B$1,'2025'!$A$1:$AAA$1,0)),
                INDEX('2024'!$A$1:$AAA$1000, 
                      MATCH($A178,'2024'!$C$1:$C$1000,0), 
                      MATCH(B$1,'2024'!$A$1:$AAA$1,0))),
                INDEX(Hours!$A$1:$AAF$1000, 
                      MATCH($A178,Hours!$A$1:$A$1000,0), 
                      MATCH(B$1,Hours!$A$1:$AAF$1,0)))
,"")</f>
        <v/>
      </c>
      <c r="C178" s="29" t="str">
        <f t="array" ref="C178">IFNA(IFNA(IFNA(INDEX('2025'!$A$1:$AAA$1000,
                      MATCH($A178,'2025'!$C$1:$C$1000,0), 
                      MATCH(C$1,'2025'!$A$1:$AAA$1,0)),
                INDEX('2024'!$A$1:$AAA$1000, 
                      MATCH($A178,'2024'!$C$1:$C$1000,0), 
                      MATCH(C$1,'2024'!$A$1:$AAA$1,0))),
                INDEX(Hours!$A$1:$AAF$1000, 
                      MATCH($A178,Hours!$A$1:$A$1000,0), 
                      MATCH(C$1,Hours!$A$1:$AAF$1,0)))
,"")</f>
        <v/>
      </c>
      <c r="D178" s="29" t="str">
        <f t="array" ref="D178">IFNA(IFNA(IFNA(INDEX('2025'!$A$1:$AAA$1000,
                      MATCH($A178,'2025'!$C$1:$C$1000,0), 
                      MATCH(D$1,'2025'!$A$1:$AAA$1,0)),
                INDEX('2024'!$A$1:$AAA$1000, 
                      MATCH($A178,'2024'!$C$1:$C$1000,0), 
                      MATCH(D$1,'2024'!$A$1:$AAA$1,0))),
                INDEX(Hours!$A$1:$AAF$1000, 
                      MATCH($A178,Hours!$A$1:$A$1000,0), 
                      MATCH(D$1,Hours!$A$1:$AAF$1,0)))
,"")</f>
        <v/>
      </c>
      <c r="E178" s="29" t="str">
        <f t="array" ref="E178">IFNA(IFNA(IFNA(INDEX('2025'!$A$1:$AAA$1000,
                      MATCH($A178,'2025'!$C$1:$C$1000,0), 
                      MATCH(E$1,'2025'!$A$1:$AAA$1,0)),
                INDEX('2024'!$A$1:$AAA$1000, 
                      MATCH($A178,'2024'!$C$1:$C$1000,0), 
                      MATCH(E$1,'2024'!$A$1:$AAA$1,0))),
                INDEX(Hours!$A$1:$AAF$1000, 
                      MATCH($A178,Hours!$A$1:$A$1000,0), 
                      MATCH(E$1,Hours!$A$1:$AAF$1,0)))
,"")</f>
        <v/>
      </c>
      <c r="F178" s="29" t="str">
        <f t="array" ref="F178">IFNA(IFNA(IFNA(INDEX('2025'!$A$1:$AAA$1000,
                      MATCH($A178,'2025'!$C$1:$C$1000,0), 
                      MATCH(F$1,'2025'!$A$1:$AAA$1,0)),
                INDEX('2024'!$A$1:$AAA$1000, 
                      MATCH($A178,'2024'!$C$1:$C$1000,0), 
                      MATCH(F$1,'2024'!$A$1:$AAA$1,0))),
                INDEX(Hours!$A$1:$AAF$1000, 
                      MATCH($A178,Hours!$A$1:$A$1000,0), 
                      MATCH(F$1,Hours!$A$1:$AAF$1,0)))
,"")</f>
        <v/>
      </c>
      <c r="G178" s="29" t="str">
        <f t="array" ref="G178">IFNA(IFNA(IFNA(INDEX('2025'!$A$1:$AAA$1000,
                      MATCH($A178,'2025'!$C$1:$C$1000,0), 
                      MATCH(G$1,'2025'!$A$1:$AAA$1,0)),
                INDEX('2024'!$A$1:$AAA$1000, 
                      MATCH($A178,'2024'!$C$1:$C$1000,0), 
                      MATCH(G$1,'2024'!$A$1:$AAA$1,0))),
                INDEX(Hours!$A$1:$AAF$1000, 
                      MATCH($A178,Hours!$A$1:$A$1000,0), 
                      MATCH(G$1,Hours!$A$1:$AAF$1,0)))
,"")</f>
        <v/>
      </c>
      <c r="H178" s="29" t="str">
        <f t="array" ref="H178">IFNA(IFNA(IFNA(INDEX('2025'!$A$1:$AAA$1000,
                      MATCH($A178,'2025'!$C$1:$C$1000,0), 
                      MATCH(H$1,'2025'!$A$1:$AAA$1,0)),
                INDEX('2024'!$A$1:$AAA$1000, 
                      MATCH($A178,'2024'!$C$1:$C$1000,0), 
                      MATCH(H$1,'2024'!$A$1:$AAA$1,0))),
                INDEX(Hours!$A$1:$AAF$1000, 
                      MATCH($A178,Hours!$A$1:$A$1000,0), 
                      MATCH(H$1,Hours!$A$1:$AAF$1,0)))
,"")</f>
        <v/>
      </c>
      <c r="I178" s="29" t="str">
        <f t="array" ref="I178">IFNA(IFNA(IFNA(INDEX('2025'!$A$1:$AAA$1000,
                      MATCH($A178,'2025'!$C$1:$C$1000,0), 
                      MATCH(I$1,'2025'!$A$1:$AAA$1,0)),
                INDEX('2024'!$A$1:$AAA$1000, 
                      MATCH($A178,'2024'!$C$1:$C$1000,0), 
                      MATCH(I$1,'2024'!$A$1:$AAA$1,0))),
                INDEX(Hours!$A$1:$AAF$1000, 
                      MATCH($A178,Hours!$A$1:$A$1000,0), 
                      MATCH(I$1,Hours!$A$1:$AAF$1,0)))
,"")</f>
        <v/>
      </c>
      <c r="J178" s="29" t="str">
        <f t="array" ref="J178">IFNA(IFNA(IFNA(INDEX('2025'!$A$1:$AAA$1000,
                      MATCH($A178,'2025'!$C$1:$C$1000,0), 
                      MATCH(J$1,'2025'!$A$1:$AAA$1,0)),
                INDEX('2024'!$A$1:$AAA$1000, 
                      MATCH($A178,'2024'!$C$1:$C$1000,0), 
                      MATCH(J$1,'2024'!$A$1:$AAA$1,0))),
                INDEX(Hours!$A$1:$AAF$1000, 
                      MATCH($A178,Hours!$A$1:$A$1000,0), 
                      MATCH(J$1,Hours!$A$1:$AAF$1,0)))
,"")</f>
        <v/>
      </c>
      <c r="K178" s="29" t="str">
        <f t="array" ref="K178">IFNA(IFNA(IFNA(INDEX('2025'!$A$1:$AAA$1000,
                      MATCH($A178,'2025'!$C$1:$C$1000,0), 
                      MATCH(K$1,'2025'!$A$1:$AAA$1,0)),
                INDEX('2024'!$A$1:$AAA$1000, 
                      MATCH($A178,'2024'!$C$1:$C$1000,0), 
                      MATCH(K$1,'2024'!$A$1:$AAA$1,0))),
                INDEX(Hours!$A$1:$AAF$1000, 
                      MATCH($A178,Hours!$A$1:$A$1000,0), 
                      MATCH(K$1,Hours!$A$1:$AAF$1,0)))
,"")</f>
        <v/>
      </c>
      <c r="L178" s="29" t="str">
        <f t="array" ref="L178">IFNA(IFNA(IFNA(INDEX('2025'!$A$1:$AAA$1000,
                      MATCH($A178,'2025'!$C$1:$C$1000,0), 
                      MATCH(L$1,'2025'!$A$1:$AAA$1,0)),
                INDEX('2024'!$A$1:$AAA$1000, 
                      MATCH($A178,'2024'!$C$1:$C$1000,0), 
                      MATCH(L$1,'2024'!$A$1:$AAA$1,0))),
                INDEX(Hours!$A$1:$AAF$1000, 
                      MATCH($A178,Hours!$A$1:$A$1000,0), 
                      MATCH(L$1,Hours!$A$1:$AAF$1,0)))
,"")</f>
        <v/>
      </c>
      <c r="M178" s="29" t="str">
        <f t="array" ref="M178">IFNA(IFNA(IFNA(INDEX('2025'!$A$1:$AAA$1000,
                      MATCH($A178,'2025'!$C$1:$C$1000,0), 
                      MATCH(M$1,'2025'!$A$1:$AAA$1,0)),
                INDEX('2024'!$A$1:$AAA$1000, 
                      MATCH($A178,'2024'!$C$1:$C$1000,0), 
                      MATCH(M$1,'2024'!$A$1:$AAA$1,0))),
                INDEX(Hours!$A$1:$AAF$1000, 
                      MATCH($A178,Hours!$A$1:$A$1000,0), 
                      MATCH(M$1,Hours!$A$1:$AAF$1,0)))
,"")</f>
        <v/>
      </c>
      <c r="N178" s="29" t="str">
        <f t="array" ref="N178">IFNA(IFNA(IFNA(INDEX('2025'!$A$1:$AAA$1000,
                      MATCH($A178,'2025'!$C$1:$C$1000,0), 
                      MATCH(N$1,'2025'!$A$1:$AAA$1,0)),
                INDEX('2024'!$A$1:$AAA$1000, 
                      MATCH($A178,'2024'!$C$1:$C$1000,0), 
                      MATCH(N$1,'2024'!$A$1:$AAA$1,0))),
                INDEX(Hours!$A$1:$AAF$1000, 
                      MATCH($A178,Hours!$A$1:$A$1000,0), 
                      MATCH(N$1,Hours!$A$1:$AAF$1,0)))
,"")</f>
        <v/>
      </c>
      <c r="O178" s="29" t="str">
        <f t="array" ref="O178">IFNA(IFNA(IFNA(INDEX('2025'!$A$1:$AAA$1000,
                      MATCH($A178,'2025'!$C$1:$C$1000,0), 
                      MATCH(O$1,'2025'!$A$1:$AAA$1,0)),
                INDEX('2024'!$A$1:$AAA$1000, 
                      MATCH($A178,'2024'!$C$1:$C$1000,0), 
                      MATCH(O$1,'2024'!$A$1:$AAA$1,0))),
                INDEX(Hours!$A$1:$AAF$1000, 
                      MATCH($A178,Hours!$A$1:$A$1000,0), 
                      MATCH(O$1,Hours!$A$1:$AAF$1,0)))
,"")</f>
        <v/>
      </c>
      <c r="P178" s="29" t="str">
        <f t="array" ref="P178">IFNA(IFNA(IFNA(INDEX('2025'!$A$1:$AAA$1000,
                      MATCH($A178,'2025'!$C$1:$C$1000,0), 
                      MATCH(P$1,'2025'!$A$1:$AAA$1,0)),
                INDEX('2024'!$A$1:$AAA$1000, 
                      MATCH($A178,'2024'!$C$1:$C$1000,0), 
                      MATCH(P$1,'2024'!$A$1:$AAA$1,0))),
                INDEX(Hours!$A$1:$AAF$1000, 
                      MATCH($A178,Hours!$A$1:$A$1000,0), 
                      MATCH(P$1,Hours!$A$1:$AAF$1,0)))
,"")</f>
        <v/>
      </c>
      <c r="Q178" s="29" t="str">
        <f t="array" ref="Q178">IFNA(IFNA(IFNA(INDEX('2025'!$A$1:$AAA$1000,
                      MATCH($A178,'2025'!$C$1:$C$1000,0), 
                      MATCH(Q$1,'2025'!$A$1:$AAA$1,0)),
                INDEX('2024'!$A$1:$AAA$1000, 
                      MATCH($A178,'2024'!$C$1:$C$1000,0), 
                      MATCH(Q$1,'2024'!$A$1:$AAA$1,0))),
                INDEX(Hours!$A$1:$AAF$1000, 
                      MATCH($A178,Hours!$A$1:$A$1000,0), 
                      MATCH(Q$1,Hours!$A$1:$AAF$1,0)))
,"")</f>
        <v/>
      </c>
      <c r="R178" s="29" t="str">
        <f t="array" ref="R178">IFNA(IFNA(IFNA(INDEX('2025'!$A$1:$AAA$1000,
                      MATCH($A178,'2025'!$C$1:$C$1000,0), 
                      MATCH(R$1,'2025'!$A$1:$AAA$1,0)),
                INDEX('2024'!$A$1:$AAA$1000, 
                      MATCH($A178,'2024'!$C$1:$C$1000,0), 
                      MATCH(R$1,'2024'!$A$1:$AAA$1,0))),
                INDEX(Hours!$A$1:$AAF$1000, 
                      MATCH($A178,Hours!$A$1:$A$1000,0), 
                      MATCH(R$1,Hours!$A$1:$AAF$1,0)))
,"")</f>
        <v/>
      </c>
      <c r="S178" s="29" t="str">
        <f t="array" ref="S178">IFNA(IFNA(IFNA(INDEX('2025'!$A$1:$AAA$1000,
                      MATCH($A178,'2025'!$C$1:$C$1000,0), 
                      MATCH(S$1,'2025'!$A$1:$AAA$1,0)),
                INDEX('2024'!$A$1:$AAA$1000, 
                      MATCH($A178,'2024'!$C$1:$C$1000,0), 
                      MATCH(S$1,'2024'!$A$1:$AAA$1,0))),
                INDEX(Hours!$A$1:$AAF$1000, 
                      MATCH($A178,Hours!$A$1:$A$1000,0), 
                      MATCH(S$1,Hours!$A$1:$AAF$1,0)))
,"")</f>
        <v/>
      </c>
      <c r="T178" s="29" t="str">
        <f t="array" ref="T178">IFNA(IFNA(IFNA(INDEX('2025'!$A$1:$AAA$1000,
                      MATCH($A178,'2025'!$C$1:$C$1000,0), 
                      MATCH(T$1,'2025'!$A$1:$AAA$1,0)),
                INDEX('2024'!$A$1:$AAA$1000, 
                      MATCH($A178,'2024'!$C$1:$C$1000,0), 
                      MATCH(T$1,'2024'!$A$1:$AAA$1,0))),
                INDEX(Hours!$A$1:$AAF$1000, 
                      MATCH($A178,Hours!$A$1:$A$1000,0), 
                      MATCH(T$1,Hours!$A$1:$AAF$1,0)))
,"")</f>
        <v/>
      </c>
      <c r="U178" s="76"/>
      <c r="V178" s="76"/>
      <c r="W178" s="76"/>
      <c r="X178" s="76"/>
      <c r="Y178" s="29" t="str">
        <f t="array" ref="Y178">INDEX(Hours!$A$1:$AAF$1000, 
                      MATCH($A178,Hours!$A$1:$A$1000,0), 
                      MATCH(Y$1,Hours!$A$1:$AAF$1,0))</f>
        <v/>
      </c>
      <c r="Z178" s="76"/>
      <c r="AA178" s="76"/>
      <c r="AB178" s="76"/>
      <c r="AC178" s="76"/>
      <c r="AD178" s="76"/>
    </row>
    <row r="179" ht="22.5" hidden="1" customHeight="1">
      <c r="A179" s="25">
        <f t="shared" si="1"/>
        <v>45774</v>
      </c>
      <c r="B179" s="29" t="str">
        <f t="array" ref="B179">IFNA(IFNA(IFNA(INDEX('2025'!$A$1:$AAA$1000,
                      MATCH($A179,'2025'!$C$1:$C$1000,0), 
                      MATCH(B$1,'2025'!$A$1:$AAA$1,0)),
                INDEX('2024'!$A$1:$AAA$1000, 
                      MATCH($A179,'2024'!$C$1:$C$1000,0), 
                      MATCH(B$1,'2024'!$A$1:$AAA$1,0))),
                INDEX(Hours!$A$1:$AAF$1000, 
                      MATCH($A179,Hours!$A$1:$A$1000,0), 
                      MATCH(B$1,Hours!$A$1:$AAF$1,0)))
,"")</f>
        <v/>
      </c>
      <c r="C179" s="29" t="str">
        <f t="array" ref="C179">IFNA(IFNA(IFNA(INDEX('2025'!$A$1:$AAA$1000,
                      MATCH($A179,'2025'!$C$1:$C$1000,0), 
                      MATCH(C$1,'2025'!$A$1:$AAA$1,0)),
                INDEX('2024'!$A$1:$AAA$1000, 
                      MATCH($A179,'2024'!$C$1:$C$1000,0), 
                      MATCH(C$1,'2024'!$A$1:$AAA$1,0))),
                INDEX(Hours!$A$1:$AAF$1000, 
                      MATCH($A179,Hours!$A$1:$A$1000,0), 
                      MATCH(C$1,Hours!$A$1:$AAF$1,0)))
,"")</f>
        <v/>
      </c>
      <c r="D179" s="29" t="str">
        <f t="array" ref="D179">IFNA(IFNA(IFNA(INDEX('2025'!$A$1:$AAA$1000,
                      MATCH($A179,'2025'!$C$1:$C$1000,0), 
                      MATCH(D$1,'2025'!$A$1:$AAA$1,0)),
                INDEX('2024'!$A$1:$AAA$1000, 
                      MATCH($A179,'2024'!$C$1:$C$1000,0), 
                      MATCH(D$1,'2024'!$A$1:$AAA$1,0))),
                INDEX(Hours!$A$1:$AAF$1000, 
                      MATCH($A179,Hours!$A$1:$A$1000,0), 
                      MATCH(D$1,Hours!$A$1:$AAF$1,0)))
,"")</f>
        <v/>
      </c>
      <c r="E179" s="29" t="str">
        <f t="array" ref="E179">IFNA(IFNA(IFNA(INDEX('2025'!$A$1:$AAA$1000,
                      MATCH($A179,'2025'!$C$1:$C$1000,0), 
                      MATCH(E$1,'2025'!$A$1:$AAA$1,0)),
                INDEX('2024'!$A$1:$AAA$1000, 
                      MATCH($A179,'2024'!$C$1:$C$1000,0), 
                      MATCH(E$1,'2024'!$A$1:$AAA$1,0))),
                INDEX(Hours!$A$1:$AAF$1000, 
                      MATCH($A179,Hours!$A$1:$A$1000,0), 
                      MATCH(E$1,Hours!$A$1:$AAF$1,0)))
,"")</f>
        <v/>
      </c>
      <c r="F179" s="29" t="str">
        <f t="array" ref="F179">IFNA(IFNA(IFNA(INDEX('2025'!$A$1:$AAA$1000,
                      MATCH($A179,'2025'!$C$1:$C$1000,0), 
                      MATCH(F$1,'2025'!$A$1:$AAA$1,0)),
                INDEX('2024'!$A$1:$AAA$1000, 
                      MATCH($A179,'2024'!$C$1:$C$1000,0), 
                      MATCH(F$1,'2024'!$A$1:$AAA$1,0))),
                INDEX(Hours!$A$1:$AAF$1000, 
                      MATCH($A179,Hours!$A$1:$A$1000,0), 
                      MATCH(F$1,Hours!$A$1:$AAF$1,0)))
,"")</f>
        <v/>
      </c>
      <c r="G179" s="29" t="str">
        <f t="array" ref="G179">IFNA(IFNA(IFNA(INDEX('2025'!$A$1:$AAA$1000,
                      MATCH($A179,'2025'!$C$1:$C$1000,0), 
                      MATCH(G$1,'2025'!$A$1:$AAA$1,0)),
                INDEX('2024'!$A$1:$AAA$1000, 
                      MATCH($A179,'2024'!$C$1:$C$1000,0), 
                      MATCH(G$1,'2024'!$A$1:$AAA$1,0))),
                INDEX(Hours!$A$1:$AAF$1000, 
                      MATCH($A179,Hours!$A$1:$A$1000,0), 
                      MATCH(G$1,Hours!$A$1:$AAF$1,0)))
,"")</f>
        <v/>
      </c>
      <c r="H179" s="29" t="str">
        <f t="array" ref="H179">IFNA(IFNA(IFNA(INDEX('2025'!$A$1:$AAA$1000,
                      MATCH($A179,'2025'!$C$1:$C$1000,0), 
                      MATCH(H$1,'2025'!$A$1:$AAA$1,0)),
                INDEX('2024'!$A$1:$AAA$1000, 
                      MATCH($A179,'2024'!$C$1:$C$1000,0), 
                      MATCH(H$1,'2024'!$A$1:$AAA$1,0))),
                INDEX(Hours!$A$1:$AAF$1000, 
                      MATCH($A179,Hours!$A$1:$A$1000,0), 
                      MATCH(H$1,Hours!$A$1:$AAF$1,0)))
,"")</f>
        <v/>
      </c>
      <c r="I179" s="29" t="str">
        <f t="array" ref="I179">IFNA(IFNA(IFNA(INDEX('2025'!$A$1:$AAA$1000,
                      MATCH($A179,'2025'!$C$1:$C$1000,0), 
                      MATCH(I$1,'2025'!$A$1:$AAA$1,0)),
                INDEX('2024'!$A$1:$AAA$1000, 
                      MATCH($A179,'2024'!$C$1:$C$1000,0), 
                      MATCH(I$1,'2024'!$A$1:$AAA$1,0))),
                INDEX(Hours!$A$1:$AAF$1000, 
                      MATCH($A179,Hours!$A$1:$A$1000,0), 
                      MATCH(I$1,Hours!$A$1:$AAF$1,0)))
,"")</f>
        <v/>
      </c>
      <c r="J179" s="29" t="str">
        <f t="array" ref="J179">IFNA(IFNA(IFNA(INDEX('2025'!$A$1:$AAA$1000,
                      MATCH($A179,'2025'!$C$1:$C$1000,0), 
                      MATCH(J$1,'2025'!$A$1:$AAA$1,0)),
                INDEX('2024'!$A$1:$AAA$1000, 
                      MATCH($A179,'2024'!$C$1:$C$1000,0), 
                      MATCH(J$1,'2024'!$A$1:$AAA$1,0))),
                INDEX(Hours!$A$1:$AAF$1000, 
                      MATCH($A179,Hours!$A$1:$A$1000,0), 
                      MATCH(J$1,Hours!$A$1:$AAF$1,0)))
,"")</f>
        <v/>
      </c>
      <c r="K179" s="29" t="str">
        <f t="array" ref="K179">IFNA(IFNA(IFNA(INDEX('2025'!$A$1:$AAA$1000,
                      MATCH($A179,'2025'!$C$1:$C$1000,0), 
                      MATCH(K$1,'2025'!$A$1:$AAA$1,0)),
                INDEX('2024'!$A$1:$AAA$1000, 
                      MATCH($A179,'2024'!$C$1:$C$1000,0), 
                      MATCH(K$1,'2024'!$A$1:$AAA$1,0))),
                INDEX(Hours!$A$1:$AAF$1000, 
                      MATCH($A179,Hours!$A$1:$A$1000,0), 
                      MATCH(K$1,Hours!$A$1:$AAF$1,0)))
,"")</f>
        <v/>
      </c>
      <c r="L179" s="29" t="str">
        <f t="array" ref="L179">IFNA(IFNA(IFNA(INDEX('2025'!$A$1:$AAA$1000,
                      MATCH($A179,'2025'!$C$1:$C$1000,0), 
                      MATCH(L$1,'2025'!$A$1:$AAA$1,0)),
                INDEX('2024'!$A$1:$AAA$1000, 
                      MATCH($A179,'2024'!$C$1:$C$1000,0), 
                      MATCH(L$1,'2024'!$A$1:$AAA$1,0))),
                INDEX(Hours!$A$1:$AAF$1000, 
                      MATCH($A179,Hours!$A$1:$A$1000,0), 
                      MATCH(L$1,Hours!$A$1:$AAF$1,0)))
,"")</f>
        <v/>
      </c>
      <c r="M179" s="29" t="str">
        <f t="array" ref="M179">IFNA(IFNA(IFNA(INDEX('2025'!$A$1:$AAA$1000,
                      MATCH($A179,'2025'!$C$1:$C$1000,0), 
                      MATCH(M$1,'2025'!$A$1:$AAA$1,0)),
                INDEX('2024'!$A$1:$AAA$1000, 
                      MATCH($A179,'2024'!$C$1:$C$1000,0), 
                      MATCH(M$1,'2024'!$A$1:$AAA$1,0))),
                INDEX(Hours!$A$1:$AAF$1000, 
                      MATCH($A179,Hours!$A$1:$A$1000,0), 
                      MATCH(M$1,Hours!$A$1:$AAF$1,0)))
,"")</f>
        <v/>
      </c>
      <c r="N179" s="29" t="str">
        <f t="array" ref="N179">IFNA(IFNA(IFNA(INDEX('2025'!$A$1:$AAA$1000,
                      MATCH($A179,'2025'!$C$1:$C$1000,0), 
                      MATCH(N$1,'2025'!$A$1:$AAA$1,0)),
                INDEX('2024'!$A$1:$AAA$1000, 
                      MATCH($A179,'2024'!$C$1:$C$1000,0), 
                      MATCH(N$1,'2024'!$A$1:$AAA$1,0))),
                INDEX(Hours!$A$1:$AAF$1000, 
                      MATCH($A179,Hours!$A$1:$A$1000,0), 
                      MATCH(N$1,Hours!$A$1:$AAF$1,0)))
,"")</f>
        <v/>
      </c>
      <c r="O179" s="29" t="str">
        <f t="array" ref="O179">IFNA(IFNA(IFNA(INDEX('2025'!$A$1:$AAA$1000,
                      MATCH($A179,'2025'!$C$1:$C$1000,0), 
                      MATCH(O$1,'2025'!$A$1:$AAA$1,0)),
                INDEX('2024'!$A$1:$AAA$1000, 
                      MATCH($A179,'2024'!$C$1:$C$1000,0), 
                      MATCH(O$1,'2024'!$A$1:$AAA$1,0))),
                INDEX(Hours!$A$1:$AAF$1000, 
                      MATCH($A179,Hours!$A$1:$A$1000,0), 
                      MATCH(O$1,Hours!$A$1:$AAF$1,0)))
,"")</f>
        <v/>
      </c>
      <c r="P179" s="29" t="str">
        <f t="array" ref="P179">IFNA(IFNA(IFNA(INDEX('2025'!$A$1:$AAA$1000,
                      MATCH($A179,'2025'!$C$1:$C$1000,0), 
                      MATCH(P$1,'2025'!$A$1:$AAA$1,0)),
                INDEX('2024'!$A$1:$AAA$1000, 
                      MATCH($A179,'2024'!$C$1:$C$1000,0), 
                      MATCH(P$1,'2024'!$A$1:$AAA$1,0))),
                INDEX(Hours!$A$1:$AAF$1000, 
                      MATCH($A179,Hours!$A$1:$A$1000,0), 
                      MATCH(P$1,Hours!$A$1:$AAF$1,0)))
,"")</f>
        <v/>
      </c>
      <c r="Q179" s="29" t="str">
        <f t="array" ref="Q179">IFNA(IFNA(IFNA(INDEX('2025'!$A$1:$AAA$1000,
                      MATCH($A179,'2025'!$C$1:$C$1000,0), 
                      MATCH(Q$1,'2025'!$A$1:$AAA$1,0)),
                INDEX('2024'!$A$1:$AAA$1000, 
                      MATCH($A179,'2024'!$C$1:$C$1000,0), 
                      MATCH(Q$1,'2024'!$A$1:$AAA$1,0))),
                INDEX(Hours!$A$1:$AAF$1000, 
                      MATCH($A179,Hours!$A$1:$A$1000,0), 
                      MATCH(Q$1,Hours!$A$1:$AAF$1,0)))
,"")</f>
        <v/>
      </c>
      <c r="R179" s="29" t="str">
        <f t="array" ref="R179">IFNA(IFNA(IFNA(INDEX('2025'!$A$1:$AAA$1000,
                      MATCH($A179,'2025'!$C$1:$C$1000,0), 
                      MATCH(R$1,'2025'!$A$1:$AAA$1,0)),
                INDEX('2024'!$A$1:$AAA$1000, 
                      MATCH($A179,'2024'!$C$1:$C$1000,0), 
                      MATCH(R$1,'2024'!$A$1:$AAA$1,0))),
                INDEX(Hours!$A$1:$AAF$1000, 
                      MATCH($A179,Hours!$A$1:$A$1000,0), 
                      MATCH(R$1,Hours!$A$1:$AAF$1,0)))
,"")</f>
        <v/>
      </c>
      <c r="S179" s="29" t="str">
        <f t="array" ref="S179">IFNA(IFNA(IFNA(INDEX('2025'!$A$1:$AAA$1000,
                      MATCH($A179,'2025'!$C$1:$C$1000,0), 
                      MATCH(S$1,'2025'!$A$1:$AAA$1,0)),
                INDEX('2024'!$A$1:$AAA$1000, 
                      MATCH($A179,'2024'!$C$1:$C$1000,0), 
                      MATCH(S$1,'2024'!$A$1:$AAA$1,0))),
                INDEX(Hours!$A$1:$AAF$1000, 
                      MATCH($A179,Hours!$A$1:$A$1000,0), 
                      MATCH(S$1,Hours!$A$1:$AAF$1,0)))
,"")</f>
        <v/>
      </c>
      <c r="T179" s="29" t="str">
        <f t="array" ref="T179">IFNA(IFNA(IFNA(INDEX('2025'!$A$1:$AAA$1000,
                      MATCH($A179,'2025'!$C$1:$C$1000,0), 
                      MATCH(T$1,'2025'!$A$1:$AAA$1,0)),
                INDEX('2024'!$A$1:$AAA$1000, 
                      MATCH($A179,'2024'!$C$1:$C$1000,0), 
                      MATCH(T$1,'2024'!$A$1:$AAA$1,0))),
                INDEX(Hours!$A$1:$AAF$1000, 
                      MATCH($A179,Hours!$A$1:$A$1000,0), 
                      MATCH(T$1,Hours!$A$1:$AAF$1,0)))
,"")</f>
        <v/>
      </c>
      <c r="U179" s="76"/>
      <c r="V179" s="76"/>
      <c r="W179" s="76"/>
      <c r="X179" s="76"/>
      <c r="Y179" s="29" t="str">
        <f t="array" ref="Y179">INDEX(Hours!$A$1:$AAF$1000, 
                      MATCH($A179,Hours!$A$1:$A$1000,0), 
                      MATCH(Y$1,Hours!$A$1:$AAF$1,0))</f>
        <v/>
      </c>
      <c r="Z179" s="76"/>
      <c r="AA179" s="76"/>
      <c r="AB179" s="76"/>
      <c r="AC179" s="76"/>
      <c r="AD179" s="76"/>
    </row>
    <row r="180" ht="22.5" hidden="1" customHeight="1">
      <c r="A180" s="25">
        <f t="shared" si="1"/>
        <v>45775</v>
      </c>
      <c r="B180" s="29" t="str">
        <f t="array" ref="B180">IFNA(IFNA(IFNA(INDEX('2025'!$A$1:$AAA$1000,
                      MATCH($A180,'2025'!$C$1:$C$1000,0), 
                      MATCH(B$1,'2025'!$A$1:$AAA$1,0)),
                INDEX('2024'!$A$1:$AAA$1000, 
                      MATCH($A180,'2024'!$C$1:$C$1000,0), 
                      MATCH(B$1,'2024'!$A$1:$AAA$1,0))),
                INDEX(Hours!$A$1:$AAF$1000, 
                      MATCH($A180,Hours!$A$1:$A$1000,0), 
                      MATCH(B$1,Hours!$A$1:$AAF$1,0)))
,"")</f>
        <v/>
      </c>
      <c r="C180" s="29" t="str">
        <f t="array" ref="C180">IFNA(IFNA(IFNA(INDEX('2025'!$A$1:$AAA$1000,
                      MATCH($A180,'2025'!$C$1:$C$1000,0), 
                      MATCH(C$1,'2025'!$A$1:$AAA$1,0)),
                INDEX('2024'!$A$1:$AAA$1000, 
                      MATCH($A180,'2024'!$C$1:$C$1000,0), 
                      MATCH(C$1,'2024'!$A$1:$AAA$1,0))),
                INDEX(Hours!$A$1:$AAF$1000, 
                      MATCH($A180,Hours!$A$1:$A$1000,0), 
                      MATCH(C$1,Hours!$A$1:$AAF$1,0)))
,"")</f>
        <v/>
      </c>
      <c r="D180" s="29" t="str">
        <f t="array" ref="D180">IFNA(IFNA(IFNA(INDEX('2025'!$A$1:$AAA$1000,
                      MATCH($A180,'2025'!$C$1:$C$1000,0), 
                      MATCH(D$1,'2025'!$A$1:$AAA$1,0)),
                INDEX('2024'!$A$1:$AAA$1000, 
                      MATCH($A180,'2024'!$C$1:$C$1000,0), 
                      MATCH(D$1,'2024'!$A$1:$AAA$1,0))),
                INDEX(Hours!$A$1:$AAF$1000, 
                      MATCH($A180,Hours!$A$1:$A$1000,0), 
                      MATCH(D$1,Hours!$A$1:$AAF$1,0)))
,"")</f>
        <v/>
      </c>
      <c r="E180" s="29" t="str">
        <f t="array" ref="E180">IFNA(IFNA(IFNA(INDEX('2025'!$A$1:$AAA$1000,
                      MATCH($A180,'2025'!$C$1:$C$1000,0), 
                      MATCH(E$1,'2025'!$A$1:$AAA$1,0)),
                INDEX('2024'!$A$1:$AAA$1000, 
                      MATCH($A180,'2024'!$C$1:$C$1000,0), 
                      MATCH(E$1,'2024'!$A$1:$AAA$1,0))),
                INDEX(Hours!$A$1:$AAF$1000, 
                      MATCH($A180,Hours!$A$1:$A$1000,0), 
                      MATCH(E$1,Hours!$A$1:$AAF$1,0)))
,"")</f>
        <v/>
      </c>
      <c r="F180" s="29" t="str">
        <f t="array" ref="F180">IFNA(IFNA(IFNA(INDEX('2025'!$A$1:$AAA$1000,
                      MATCH($A180,'2025'!$C$1:$C$1000,0), 
                      MATCH(F$1,'2025'!$A$1:$AAA$1,0)),
                INDEX('2024'!$A$1:$AAA$1000, 
                      MATCH($A180,'2024'!$C$1:$C$1000,0), 
                      MATCH(F$1,'2024'!$A$1:$AAA$1,0))),
                INDEX(Hours!$A$1:$AAF$1000, 
                      MATCH($A180,Hours!$A$1:$A$1000,0), 
                      MATCH(F$1,Hours!$A$1:$AAF$1,0)))
,"")</f>
        <v/>
      </c>
      <c r="G180" s="29" t="str">
        <f t="array" ref="G180">IFNA(IFNA(IFNA(INDEX('2025'!$A$1:$AAA$1000,
                      MATCH($A180,'2025'!$C$1:$C$1000,0), 
                      MATCH(G$1,'2025'!$A$1:$AAA$1,0)),
                INDEX('2024'!$A$1:$AAA$1000, 
                      MATCH($A180,'2024'!$C$1:$C$1000,0), 
                      MATCH(G$1,'2024'!$A$1:$AAA$1,0))),
                INDEX(Hours!$A$1:$AAF$1000, 
                      MATCH($A180,Hours!$A$1:$A$1000,0), 
                      MATCH(G$1,Hours!$A$1:$AAF$1,0)))
,"")</f>
        <v/>
      </c>
      <c r="H180" s="29" t="str">
        <f t="array" ref="H180">IFNA(IFNA(IFNA(INDEX('2025'!$A$1:$AAA$1000,
                      MATCH($A180,'2025'!$C$1:$C$1000,0), 
                      MATCH(H$1,'2025'!$A$1:$AAA$1,0)),
                INDEX('2024'!$A$1:$AAA$1000, 
                      MATCH($A180,'2024'!$C$1:$C$1000,0), 
                      MATCH(H$1,'2024'!$A$1:$AAA$1,0))),
                INDEX(Hours!$A$1:$AAF$1000, 
                      MATCH($A180,Hours!$A$1:$A$1000,0), 
                      MATCH(H$1,Hours!$A$1:$AAF$1,0)))
,"")</f>
        <v/>
      </c>
      <c r="I180" s="29" t="str">
        <f t="array" ref="I180">IFNA(IFNA(IFNA(INDEX('2025'!$A$1:$AAA$1000,
                      MATCH($A180,'2025'!$C$1:$C$1000,0), 
                      MATCH(I$1,'2025'!$A$1:$AAA$1,0)),
                INDEX('2024'!$A$1:$AAA$1000, 
                      MATCH($A180,'2024'!$C$1:$C$1000,0), 
                      MATCH(I$1,'2024'!$A$1:$AAA$1,0))),
                INDEX(Hours!$A$1:$AAF$1000, 
                      MATCH($A180,Hours!$A$1:$A$1000,0), 
                      MATCH(I$1,Hours!$A$1:$AAF$1,0)))
,"")</f>
        <v/>
      </c>
      <c r="J180" s="29" t="str">
        <f t="array" ref="J180">IFNA(IFNA(IFNA(INDEX('2025'!$A$1:$AAA$1000,
                      MATCH($A180,'2025'!$C$1:$C$1000,0), 
                      MATCH(J$1,'2025'!$A$1:$AAA$1,0)),
                INDEX('2024'!$A$1:$AAA$1000, 
                      MATCH($A180,'2024'!$C$1:$C$1000,0), 
                      MATCH(J$1,'2024'!$A$1:$AAA$1,0))),
                INDEX(Hours!$A$1:$AAF$1000, 
                      MATCH($A180,Hours!$A$1:$A$1000,0), 
                      MATCH(J$1,Hours!$A$1:$AAF$1,0)))
,"")</f>
        <v/>
      </c>
      <c r="K180" s="29" t="str">
        <f t="array" ref="K180">IFNA(IFNA(IFNA(INDEX('2025'!$A$1:$AAA$1000,
                      MATCH($A180,'2025'!$C$1:$C$1000,0), 
                      MATCH(K$1,'2025'!$A$1:$AAA$1,0)),
                INDEX('2024'!$A$1:$AAA$1000, 
                      MATCH($A180,'2024'!$C$1:$C$1000,0), 
                      MATCH(K$1,'2024'!$A$1:$AAA$1,0))),
                INDEX(Hours!$A$1:$AAF$1000, 
                      MATCH($A180,Hours!$A$1:$A$1000,0), 
                      MATCH(K$1,Hours!$A$1:$AAF$1,0)))
,"")</f>
        <v/>
      </c>
      <c r="L180" s="29" t="str">
        <f t="array" ref="L180">IFNA(IFNA(IFNA(INDEX('2025'!$A$1:$AAA$1000,
                      MATCH($A180,'2025'!$C$1:$C$1000,0), 
                      MATCH(L$1,'2025'!$A$1:$AAA$1,0)),
                INDEX('2024'!$A$1:$AAA$1000, 
                      MATCH($A180,'2024'!$C$1:$C$1000,0), 
                      MATCH(L$1,'2024'!$A$1:$AAA$1,0))),
                INDEX(Hours!$A$1:$AAF$1000, 
                      MATCH($A180,Hours!$A$1:$A$1000,0), 
                      MATCH(L$1,Hours!$A$1:$AAF$1,0)))
,"")</f>
        <v/>
      </c>
      <c r="M180" s="29" t="str">
        <f t="array" ref="M180">IFNA(IFNA(IFNA(INDEX('2025'!$A$1:$AAA$1000,
                      MATCH($A180,'2025'!$C$1:$C$1000,0), 
                      MATCH(M$1,'2025'!$A$1:$AAA$1,0)),
                INDEX('2024'!$A$1:$AAA$1000, 
                      MATCH($A180,'2024'!$C$1:$C$1000,0), 
                      MATCH(M$1,'2024'!$A$1:$AAA$1,0))),
                INDEX(Hours!$A$1:$AAF$1000, 
                      MATCH($A180,Hours!$A$1:$A$1000,0), 
                      MATCH(M$1,Hours!$A$1:$AAF$1,0)))
,"")</f>
        <v/>
      </c>
      <c r="N180" s="29" t="str">
        <f t="array" ref="N180">IFNA(IFNA(IFNA(INDEX('2025'!$A$1:$AAA$1000,
                      MATCH($A180,'2025'!$C$1:$C$1000,0), 
                      MATCH(N$1,'2025'!$A$1:$AAA$1,0)),
                INDEX('2024'!$A$1:$AAA$1000, 
                      MATCH($A180,'2024'!$C$1:$C$1000,0), 
                      MATCH(N$1,'2024'!$A$1:$AAA$1,0))),
                INDEX(Hours!$A$1:$AAF$1000, 
                      MATCH($A180,Hours!$A$1:$A$1000,0), 
                      MATCH(N$1,Hours!$A$1:$AAF$1,0)))
,"")</f>
        <v/>
      </c>
      <c r="O180" s="29" t="str">
        <f t="array" ref="O180">IFNA(IFNA(IFNA(INDEX('2025'!$A$1:$AAA$1000,
                      MATCH($A180,'2025'!$C$1:$C$1000,0), 
                      MATCH(O$1,'2025'!$A$1:$AAA$1,0)),
                INDEX('2024'!$A$1:$AAA$1000, 
                      MATCH($A180,'2024'!$C$1:$C$1000,0), 
                      MATCH(O$1,'2024'!$A$1:$AAA$1,0))),
                INDEX(Hours!$A$1:$AAF$1000, 
                      MATCH($A180,Hours!$A$1:$A$1000,0), 
                      MATCH(O$1,Hours!$A$1:$AAF$1,0)))
,"")</f>
        <v/>
      </c>
      <c r="P180" s="29" t="str">
        <f t="array" ref="P180">IFNA(IFNA(IFNA(INDEX('2025'!$A$1:$AAA$1000,
                      MATCH($A180,'2025'!$C$1:$C$1000,0), 
                      MATCH(P$1,'2025'!$A$1:$AAA$1,0)),
                INDEX('2024'!$A$1:$AAA$1000, 
                      MATCH($A180,'2024'!$C$1:$C$1000,0), 
                      MATCH(P$1,'2024'!$A$1:$AAA$1,0))),
                INDEX(Hours!$A$1:$AAF$1000, 
                      MATCH($A180,Hours!$A$1:$A$1000,0), 
                      MATCH(P$1,Hours!$A$1:$AAF$1,0)))
,"")</f>
        <v/>
      </c>
      <c r="Q180" s="29" t="str">
        <f t="array" ref="Q180">IFNA(IFNA(IFNA(INDEX('2025'!$A$1:$AAA$1000,
                      MATCH($A180,'2025'!$C$1:$C$1000,0), 
                      MATCH(Q$1,'2025'!$A$1:$AAA$1,0)),
                INDEX('2024'!$A$1:$AAA$1000, 
                      MATCH($A180,'2024'!$C$1:$C$1000,0), 
                      MATCH(Q$1,'2024'!$A$1:$AAA$1,0))),
                INDEX(Hours!$A$1:$AAF$1000, 
                      MATCH($A180,Hours!$A$1:$A$1000,0), 
                      MATCH(Q$1,Hours!$A$1:$AAF$1,0)))
,"")</f>
        <v/>
      </c>
      <c r="R180" s="29" t="str">
        <f t="array" ref="R180">IFNA(IFNA(IFNA(INDEX('2025'!$A$1:$AAA$1000,
                      MATCH($A180,'2025'!$C$1:$C$1000,0), 
                      MATCH(R$1,'2025'!$A$1:$AAA$1,0)),
                INDEX('2024'!$A$1:$AAA$1000, 
                      MATCH($A180,'2024'!$C$1:$C$1000,0), 
                      MATCH(R$1,'2024'!$A$1:$AAA$1,0))),
                INDEX(Hours!$A$1:$AAF$1000, 
                      MATCH($A180,Hours!$A$1:$A$1000,0), 
                      MATCH(R$1,Hours!$A$1:$AAF$1,0)))
,"")</f>
        <v/>
      </c>
      <c r="S180" s="29" t="str">
        <f t="array" ref="S180">IFNA(IFNA(IFNA(INDEX('2025'!$A$1:$AAA$1000,
                      MATCH($A180,'2025'!$C$1:$C$1000,0), 
                      MATCH(S$1,'2025'!$A$1:$AAA$1,0)),
                INDEX('2024'!$A$1:$AAA$1000, 
                      MATCH($A180,'2024'!$C$1:$C$1000,0), 
                      MATCH(S$1,'2024'!$A$1:$AAA$1,0))),
                INDEX(Hours!$A$1:$AAF$1000, 
                      MATCH($A180,Hours!$A$1:$A$1000,0), 
                      MATCH(S$1,Hours!$A$1:$AAF$1,0)))
,"")</f>
        <v/>
      </c>
      <c r="T180" s="29" t="str">
        <f t="array" ref="T180">IFNA(IFNA(IFNA(INDEX('2025'!$A$1:$AAA$1000,
                      MATCH($A180,'2025'!$C$1:$C$1000,0), 
                      MATCH(T$1,'2025'!$A$1:$AAA$1,0)),
                INDEX('2024'!$A$1:$AAA$1000, 
                      MATCH($A180,'2024'!$C$1:$C$1000,0), 
                      MATCH(T$1,'2024'!$A$1:$AAA$1,0))),
                INDEX(Hours!$A$1:$AAF$1000, 
                      MATCH($A180,Hours!$A$1:$A$1000,0), 
                      MATCH(T$1,Hours!$A$1:$AAF$1,0)))
,"")</f>
        <v/>
      </c>
      <c r="U180" s="76"/>
      <c r="V180" s="76"/>
      <c r="W180" s="76"/>
      <c r="X180" s="76"/>
      <c r="Y180" s="29" t="str">
        <f t="array" ref="Y180">INDEX(Hours!$A$1:$AAF$1000, 
                      MATCH($A180,Hours!$A$1:$A$1000,0), 
                      MATCH(Y$1,Hours!$A$1:$AAF$1,0))</f>
        <v/>
      </c>
      <c r="Z180" s="76"/>
      <c r="AA180" s="76"/>
      <c r="AB180" s="76"/>
      <c r="AC180" s="76"/>
      <c r="AD180" s="76"/>
    </row>
    <row r="181" ht="22.5" hidden="1" customHeight="1">
      <c r="A181" s="25">
        <f t="shared" si="1"/>
        <v>45776</v>
      </c>
      <c r="B181" s="29">
        <f t="array" ref="B181">IFNA(IFNA(IFNA(INDEX('2025'!$A$1:$AAA$1000,
                      MATCH($A181,'2025'!$C$1:$C$1000,0), 
                      MATCH(B$1,'2025'!$A$1:$AAA$1,0)),
                INDEX('2024'!$A$1:$AAA$1000, 
                      MATCH($A181,'2024'!$C$1:$C$1000,0), 
                      MATCH(B$1,'2024'!$A$1:$AAA$1,0))),
                INDEX(Hours!$A$1:$AAF$1000, 
                      MATCH($A181,Hours!$A$1:$A$1000,0), 
                      MATCH(B$1,Hours!$A$1:$AAF$1,0)))
,"")</f>
        <v>4</v>
      </c>
      <c r="C181" s="29">
        <f t="array" ref="C181">IFNA(IFNA(IFNA(INDEX('2025'!$A$1:$AAA$1000,
                      MATCH($A181,'2025'!$C$1:$C$1000,0), 
                      MATCH(C$1,'2025'!$A$1:$AAA$1,0)),
                INDEX('2024'!$A$1:$AAA$1000, 
                      MATCH($A181,'2024'!$C$1:$C$1000,0), 
                      MATCH(C$1,'2024'!$A$1:$AAA$1,0))),
                INDEX(Hours!$A$1:$AAF$1000, 
                      MATCH($A181,Hours!$A$1:$A$1000,0), 
                      MATCH(C$1,Hours!$A$1:$AAF$1,0)))
,"")</f>
        <v>4</v>
      </c>
      <c r="D181" s="29">
        <f t="array" ref="D181">IFNA(IFNA(IFNA(INDEX('2025'!$A$1:$AAA$1000,
                      MATCH($A181,'2025'!$C$1:$C$1000,0), 
                      MATCH(D$1,'2025'!$A$1:$AAA$1,0)),
                INDEX('2024'!$A$1:$AAA$1000, 
                      MATCH($A181,'2024'!$C$1:$C$1000,0), 
                      MATCH(D$1,'2024'!$A$1:$AAA$1,0))),
                INDEX(Hours!$A$1:$AAF$1000, 
                      MATCH($A181,Hours!$A$1:$A$1000,0), 
                      MATCH(D$1,Hours!$A$1:$AAF$1,0)))
,"")</f>
        <v>4</v>
      </c>
      <c r="E181" s="29">
        <f t="array" ref="E181">IFNA(IFNA(IFNA(INDEX('2025'!$A$1:$AAA$1000,
                      MATCH($A181,'2025'!$C$1:$C$1000,0), 
                      MATCH(E$1,'2025'!$A$1:$AAA$1,0)),
                INDEX('2024'!$A$1:$AAA$1000, 
                      MATCH($A181,'2024'!$C$1:$C$1000,0), 
                      MATCH(E$1,'2024'!$A$1:$AAA$1,0))),
                INDEX(Hours!$A$1:$AAF$1000, 
                      MATCH($A181,Hours!$A$1:$A$1000,0), 
                      MATCH(E$1,Hours!$A$1:$AAF$1,0)))
,"")</f>
        <v>7</v>
      </c>
      <c r="F181" s="29">
        <f t="array" ref="F181">IFNA(IFNA(IFNA(INDEX('2025'!$A$1:$AAA$1000,
                      MATCH($A181,'2025'!$C$1:$C$1000,0), 
                      MATCH(F$1,'2025'!$A$1:$AAA$1,0)),
                INDEX('2024'!$A$1:$AAA$1000, 
                      MATCH($A181,'2024'!$C$1:$C$1000,0), 
                      MATCH(F$1,'2024'!$A$1:$AAA$1,0))),
                INDEX(Hours!$A$1:$AAF$1000, 
                      MATCH($A181,Hours!$A$1:$A$1000,0), 
                      MATCH(F$1,Hours!$A$1:$AAF$1,0)))
,"")</f>
        <v>6</v>
      </c>
      <c r="G181" s="29" t="str">
        <f t="array" ref="G181">IFNA(IFNA(IFNA(INDEX('2025'!$A$1:$AAA$1000,
                      MATCH($A181,'2025'!$C$1:$C$1000,0), 
                      MATCH(G$1,'2025'!$A$1:$AAA$1,0)),
                INDEX('2024'!$A$1:$AAA$1000, 
                      MATCH($A181,'2024'!$C$1:$C$1000,0), 
                      MATCH(G$1,'2024'!$A$1:$AAA$1,0))),
                INDEX(Hours!$A$1:$AAF$1000, 
                      MATCH($A181,Hours!$A$1:$A$1000,0), 
                      MATCH(G$1,Hours!$A$1:$AAF$1,0)))
,"")</f>
        <v/>
      </c>
      <c r="H181" s="29" t="str">
        <f t="array" ref="H181">IFNA(IFNA(IFNA(INDEX('2025'!$A$1:$AAA$1000,
                      MATCH($A181,'2025'!$C$1:$C$1000,0), 
                      MATCH(H$1,'2025'!$A$1:$AAA$1,0)),
                INDEX('2024'!$A$1:$AAA$1000, 
                      MATCH($A181,'2024'!$C$1:$C$1000,0), 
                      MATCH(H$1,'2024'!$A$1:$AAA$1,0))),
                INDEX(Hours!$A$1:$AAF$1000, 
                      MATCH($A181,Hours!$A$1:$A$1000,0), 
                      MATCH(H$1,Hours!$A$1:$AAF$1,0)))
,"")</f>
        <v/>
      </c>
      <c r="I181" s="29" t="str">
        <f t="array" ref="I181">IFNA(IFNA(IFNA(INDEX('2025'!$A$1:$AAA$1000,
                      MATCH($A181,'2025'!$C$1:$C$1000,0), 
                      MATCH(I$1,'2025'!$A$1:$AAA$1,0)),
                INDEX('2024'!$A$1:$AAA$1000, 
                      MATCH($A181,'2024'!$C$1:$C$1000,0), 
                      MATCH(I$1,'2024'!$A$1:$AAA$1,0))),
                INDEX(Hours!$A$1:$AAF$1000, 
                      MATCH($A181,Hours!$A$1:$A$1000,0), 
                      MATCH(I$1,Hours!$A$1:$AAF$1,0)))
,"")</f>
        <v/>
      </c>
      <c r="J181" s="29" t="str">
        <f t="array" ref="J181">IFNA(IFNA(IFNA(INDEX('2025'!$A$1:$AAA$1000,
                      MATCH($A181,'2025'!$C$1:$C$1000,0), 
                      MATCH(J$1,'2025'!$A$1:$AAA$1,0)),
                INDEX('2024'!$A$1:$AAA$1000, 
                      MATCH($A181,'2024'!$C$1:$C$1000,0), 
                      MATCH(J$1,'2024'!$A$1:$AAA$1,0))),
                INDEX(Hours!$A$1:$AAF$1000, 
                      MATCH($A181,Hours!$A$1:$A$1000,0), 
                      MATCH(J$1,Hours!$A$1:$AAF$1,0)))
,"")</f>
        <v/>
      </c>
      <c r="K181" s="29">
        <f t="array" ref="K181">IFNA(IFNA(IFNA(INDEX('2025'!$A$1:$AAA$1000,
                      MATCH($A181,'2025'!$C$1:$C$1000,0), 
                      MATCH(K$1,'2025'!$A$1:$AAA$1,0)),
                INDEX('2024'!$A$1:$AAA$1000, 
                      MATCH($A181,'2024'!$C$1:$C$1000,0), 
                      MATCH(K$1,'2024'!$A$1:$AAA$1,0))),
                INDEX(Hours!$A$1:$AAF$1000, 
                      MATCH($A181,Hours!$A$1:$A$1000,0), 
                      MATCH(K$1,Hours!$A$1:$AAF$1,0)))
,"")</f>
        <v>4</v>
      </c>
      <c r="L181" s="29" t="str">
        <f t="array" ref="L181">IFNA(IFNA(IFNA(INDEX('2025'!$A$1:$AAA$1000,
                      MATCH($A181,'2025'!$C$1:$C$1000,0), 
                      MATCH(L$1,'2025'!$A$1:$AAA$1,0)),
                INDEX('2024'!$A$1:$AAA$1000, 
                      MATCH($A181,'2024'!$C$1:$C$1000,0), 
                      MATCH(L$1,'2024'!$A$1:$AAA$1,0))),
                INDEX(Hours!$A$1:$AAF$1000, 
                      MATCH($A181,Hours!$A$1:$A$1000,0), 
                      MATCH(L$1,Hours!$A$1:$AAF$1,0)))
,"")</f>
        <v/>
      </c>
      <c r="M181" s="29">
        <f t="array" ref="M181">IFNA(IFNA(IFNA(INDEX('2025'!$A$1:$AAA$1000,
                      MATCH($A181,'2025'!$C$1:$C$1000,0), 
                      MATCH(M$1,'2025'!$A$1:$AAA$1,0)),
                INDEX('2024'!$A$1:$AAA$1000, 
                      MATCH($A181,'2024'!$C$1:$C$1000,0), 
                      MATCH(M$1,'2024'!$A$1:$AAA$1,0))),
                INDEX(Hours!$A$1:$AAF$1000, 
                      MATCH($A181,Hours!$A$1:$A$1000,0), 
                      MATCH(M$1,Hours!$A$1:$AAF$1,0)))
,"")</f>
        <v>7</v>
      </c>
      <c r="N181" s="29" t="str">
        <f t="array" ref="N181">IFNA(IFNA(IFNA(INDEX('2025'!$A$1:$AAA$1000,
                      MATCH($A181,'2025'!$C$1:$C$1000,0), 
                      MATCH(N$1,'2025'!$A$1:$AAA$1,0)),
                INDEX('2024'!$A$1:$AAA$1000, 
                      MATCH($A181,'2024'!$C$1:$C$1000,0), 
                      MATCH(N$1,'2024'!$A$1:$AAA$1,0))),
                INDEX(Hours!$A$1:$AAF$1000, 
                      MATCH($A181,Hours!$A$1:$A$1000,0), 
                      MATCH(N$1,Hours!$A$1:$AAF$1,0)))
,"")</f>
        <v/>
      </c>
      <c r="O181" s="29">
        <f t="array" ref="O181">IFNA(IFNA(IFNA(INDEX('2025'!$A$1:$AAA$1000,
                      MATCH($A181,'2025'!$C$1:$C$1000,0), 
                      MATCH(O$1,'2025'!$A$1:$AAA$1,0)),
                INDEX('2024'!$A$1:$AAA$1000, 
                      MATCH($A181,'2024'!$C$1:$C$1000,0), 
                      MATCH(O$1,'2024'!$A$1:$AAA$1,0))),
                INDEX(Hours!$A$1:$AAF$1000, 
                      MATCH($A181,Hours!$A$1:$A$1000,0), 
                      MATCH(O$1,Hours!$A$1:$AAF$1,0)))
,"")</f>
        <v>4</v>
      </c>
      <c r="P181" s="29">
        <f t="array" ref="P181">IFNA(IFNA(IFNA(INDEX('2025'!$A$1:$AAA$1000,
                      MATCH($A181,'2025'!$C$1:$C$1000,0), 
                      MATCH(P$1,'2025'!$A$1:$AAA$1,0)),
                INDEX('2024'!$A$1:$AAA$1000, 
                      MATCH($A181,'2024'!$C$1:$C$1000,0), 
                      MATCH(P$1,'2024'!$A$1:$AAA$1,0))),
                INDEX(Hours!$A$1:$AAF$1000, 
                      MATCH($A181,Hours!$A$1:$A$1000,0), 
                      MATCH(P$1,Hours!$A$1:$AAF$1,0)))
,"")</f>
        <v>2</v>
      </c>
      <c r="Q181" s="29" t="str">
        <f t="array" ref="Q181">IFNA(IFNA(IFNA(INDEX('2025'!$A$1:$AAA$1000,
                      MATCH($A181,'2025'!$C$1:$C$1000,0), 
                      MATCH(Q$1,'2025'!$A$1:$AAA$1,0)),
                INDEX('2024'!$A$1:$AAA$1000, 
                      MATCH($A181,'2024'!$C$1:$C$1000,0), 
                      MATCH(Q$1,'2024'!$A$1:$AAA$1,0))),
                INDEX(Hours!$A$1:$AAF$1000, 
                      MATCH($A181,Hours!$A$1:$A$1000,0), 
                      MATCH(Q$1,Hours!$A$1:$AAF$1,0)))
,"")</f>
        <v/>
      </c>
      <c r="R181" s="29" t="str">
        <f t="array" ref="R181">IFNA(IFNA(IFNA(INDEX('2025'!$A$1:$AAA$1000,
                      MATCH($A181,'2025'!$C$1:$C$1000,0), 
                      MATCH(R$1,'2025'!$A$1:$AAA$1,0)),
                INDEX('2024'!$A$1:$AAA$1000, 
                      MATCH($A181,'2024'!$C$1:$C$1000,0), 
                      MATCH(R$1,'2024'!$A$1:$AAA$1,0))),
                INDEX(Hours!$A$1:$AAF$1000, 
                      MATCH($A181,Hours!$A$1:$A$1000,0), 
                      MATCH(R$1,Hours!$A$1:$AAF$1,0)))
,"")</f>
        <v/>
      </c>
      <c r="S181" s="29">
        <f t="array" ref="S181">IFNA(IFNA(IFNA(INDEX('2025'!$A$1:$AAA$1000,
                      MATCH($A181,'2025'!$C$1:$C$1000,0), 
                      MATCH(S$1,'2025'!$A$1:$AAA$1,0)),
                INDEX('2024'!$A$1:$AAA$1000, 
                      MATCH($A181,'2024'!$C$1:$C$1000,0), 
                      MATCH(S$1,'2024'!$A$1:$AAA$1,0))),
                INDEX(Hours!$A$1:$AAF$1000, 
                      MATCH($A181,Hours!$A$1:$A$1000,0), 
                      MATCH(S$1,Hours!$A$1:$AAF$1,0)))
,"")</f>
        <v>1</v>
      </c>
      <c r="T181" s="29" t="str">
        <f t="array" ref="T181">IFNA(IFNA(IFNA(INDEX('2025'!$A$1:$AAA$1000,
                      MATCH($A181,'2025'!$C$1:$C$1000,0), 
                      MATCH(T$1,'2025'!$A$1:$AAA$1,0)),
                INDEX('2024'!$A$1:$AAA$1000, 
                      MATCH($A181,'2024'!$C$1:$C$1000,0), 
                      MATCH(T$1,'2024'!$A$1:$AAA$1,0))),
                INDEX(Hours!$A$1:$AAF$1000, 
                      MATCH($A181,Hours!$A$1:$A$1000,0), 
                      MATCH(T$1,Hours!$A$1:$AAF$1,0)))
,"")</f>
        <v/>
      </c>
      <c r="U181" s="76"/>
      <c r="V181" s="76"/>
      <c r="W181" s="76"/>
      <c r="X181" s="76"/>
      <c r="Y181" s="29" t="str">
        <f t="array" ref="Y181">INDEX(Hours!$A$1:$AAF$1000, 
                      MATCH($A181,Hours!$A$1:$A$1000,0), 
                      MATCH(Y$1,Hours!$A$1:$AAF$1,0))</f>
        <v/>
      </c>
      <c r="Z181" s="76"/>
      <c r="AA181" s="76"/>
      <c r="AB181" s="76"/>
      <c r="AC181" s="76"/>
      <c r="AD181" s="76"/>
    </row>
    <row r="182" ht="22.5" hidden="1" customHeight="1">
      <c r="A182" s="25">
        <f t="shared" si="1"/>
        <v>45777</v>
      </c>
      <c r="B182" s="29">
        <f t="array" ref="B182">IFNA(IFNA(IFNA(INDEX('2025'!$A$1:$AAA$1000,
                      MATCH($A182,'2025'!$C$1:$C$1000,0), 
                      MATCH(B$1,'2025'!$A$1:$AAA$1,0)),
                INDEX('2024'!$A$1:$AAA$1000, 
                      MATCH($A182,'2024'!$C$1:$C$1000,0), 
                      MATCH(B$1,'2024'!$A$1:$AAA$1,0))),
                INDEX(Hours!$A$1:$AAF$1000, 
                      MATCH($A182,Hours!$A$1:$A$1000,0), 
                      MATCH(B$1,Hours!$A$1:$AAF$1,0)))
,"")</f>
        <v>4</v>
      </c>
      <c r="C182" s="29">
        <f t="array" ref="C182">IFNA(IFNA(IFNA(INDEX('2025'!$A$1:$AAA$1000,
                      MATCH($A182,'2025'!$C$1:$C$1000,0), 
                      MATCH(C$1,'2025'!$A$1:$AAA$1,0)),
                INDEX('2024'!$A$1:$AAA$1000, 
                      MATCH($A182,'2024'!$C$1:$C$1000,0), 
                      MATCH(C$1,'2024'!$A$1:$AAA$1,0))),
                INDEX(Hours!$A$1:$AAF$1000, 
                      MATCH($A182,Hours!$A$1:$A$1000,0), 
                      MATCH(C$1,Hours!$A$1:$AAF$1,0)))
,"")</f>
        <v>4</v>
      </c>
      <c r="D182" s="29">
        <f t="array" ref="D182">IFNA(IFNA(IFNA(INDEX('2025'!$A$1:$AAA$1000,
                      MATCH($A182,'2025'!$C$1:$C$1000,0), 
                      MATCH(D$1,'2025'!$A$1:$AAA$1,0)),
                INDEX('2024'!$A$1:$AAA$1000, 
                      MATCH($A182,'2024'!$C$1:$C$1000,0), 
                      MATCH(D$1,'2024'!$A$1:$AAA$1,0))),
                INDEX(Hours!$A$1:$AAF$1000, 
                      MATCH($A182,Hours!$A$1:$A$1000,0), 
                      MATCH(D$1,Hours!$A$1:$AAF$1,0)))
,"")</f>
        <v>5</v>
      </c>
      <c r="E182" s="29">
        <f t="array" ref="E182">IFNA(IFNA(IFNA(INDEX('2025'!$A$1:$AAA$1000,
                      MATCH($A182,'2025'!$C$1:$C$1000,0), 
                      MATCH(E$1,'2025'!$A$1:$AAA$1,0)),
                INDEX('2024'!$A$1:$AAA$1000, 
                      MATCH($A182,'2024'!$C$1:$C$1000,0), 
                      MATCH(E$1,'2024'!$A$1:$AAA$1,0))),
                INDEX(Hours!$A$1:$AAF$1000, 
                      MATCH($A182,Hours!$A$1:$A$1000,0), 
                      MATCH(E$1,Hours!$A$1:$AAF$1,0)))
,"")</f>
        <v>7</v>
      </c>
      <c r="F182" s="29">
        <f t="array" ref="F182">IFNA(IFNA(IFNA(INDEX('2025'!$A$1:$AAA$1000,
                      MATCH($A182,'2025'!$C$1:$C$1000,0), 
                      MATCH(F$1,'2025'!$A$1:$AAA$1,0)),
                INDEX('2024'!$A$1:$AAA$1000, 
                      MATCH($A182,'2024'!$C$1:$C$1000,0), 
                      MATCH(F$1,'2024'!$A$1:$AAA$1,0))),
                INDEX(Hours!$A$1:$AAF$1000, 
                      MATCH($A182,Hours!$A$1:$A$1000,0), 
                      MATCH(F$1,Hours!$A$1:$AAF$1,0)))
,"")</f>
        <v>6</v>
      </c>
      <c r="G182" s="29" t="str">
        <f t="array" ref="G182">IFNA(IFNA(IFNA(INDEX('2025'!$A$1:$AAA$1000,
                      MATCH($A182,'2025'!$C$1:$C$1000,0), 
                      MATCH(G$1,'2025'!$A$1:$AAA$1,0)),
                INDEX('2024'!$A$1:$AAA$1000, 
                      MATCH($A182,'2024'!$C$1:$C$1000,0), 
                      MATCH(G$1,'2024'!$A$1:$AAA$1,0))),
                INDEX(Hours!$A$1:$AAF$1000, 
                      MATCH($A182,Hours!$A$1:$A$1000,0), 
                      MATCH(G$1,Hours!$A$1:$AAF$1,0)))
,"")</f>
        <v/>
      </c>
      <c r="H182" s="29" t="str">
        <f t="array" ref="H182">IFNA(IFNA(IFNA(INDEX('2025'!$A$1:$AAA$1000,
                      MATCH($A182,'2025'!$C$1:$C$1000,0), 
                      MATCH(H$1,'2025'!$A$1:$AAA$1,0)),
                INDEX('2024'!$A$1:$AAA$1000, 
                      MATCH($A182,'2024'!$C$1:$C$1000,0), 
                      MATCH(H$1,'2024'!$A$1:$AAA$1,0))),
                INDEX(Hours!$A$1:$AAF$1000, 
                      MATCH($A182,Hours!$A$1:$A$1000,0), 
                      MATCH(H$1,Hours!$A$1:$AAF$1,0)))
,"")</f>
        <v/>
      </c>
      <c r="I182" s="29">
        <f t="array" ref="I182">IFNA(IFNA(IFNA(INDEX('2025'!$A$1:$AAA$1000,
                      MATCH($A182,'2025'!$C$1:$C$1000,0), 
                      MATCH(I$1,'2025'!$A$1:$AAA$1,0)),
                INDEX('2024'!$A$1:$AAA$1000, 
                      MATCH($A182,'2024'!$C$1:$C$1000,0), 
                      MATCH(I$1,'2024'!$A$1:$AAA$1,0))),
                INDEX(Hours!$A$1:$AAF$1000, 
                      MATCH($A182,Hours!$A$1:$A$1000,0), 
                      MATCH(I$1,Hours!$A$1:$AAF$1,0)))
,"")</f>
        <v>1</v>
      </c>
      <c r="J182" s="29" t="str">
        <f t="array" ref="J182">IFNA(IFNA(IFNA(INDEX('2025'!$A$1:$AAA$1000,
                      MATCH($A182,'2025'!$C$1:$C$1000,0), 
                      MATCH(J$1,'2025'!$A$1:$AAA$1,0)),
                INDEX('2024'!$A$1:$AAA$1000, 
                      MATCH($A182,'2024'!$C$1:$C$1000,0), 
                      MATCH(J$1,'2024'!$A$1:$AAA$1,0))),
                INDEX(Hours!$A$1:$AAF$1000, 
                      MATCH($A182,Hours!$A$1:$A$1000,0), 
                      MATCH(J$1,Hours!$A$1:$AAF$1,0)))
,"")</f>
        <v/>
      </c>
      <c r="K182" s="29">
        <f t="array" ref="K182">IFNA(IFNA(IFNA(INDEX('2025'!$A$1:$AAA$1000,
                      MATCH($A182,'2025'!$C$1:$C$1000,0), 
                      MATCH(K$1,'2025'!$A$1:$AAA$1,0)),
                INDEX('2024'!$A$1:$AAA$1000, 
                      MATCH($A182,'2024'!$C$1:$C$1000,0), 
                      MATCH(K$1,'2024'!$A$1:$AAA$1,0))),
                INDEX(Hours!$A$1:$AAF$1000, 
                      MATCH($A182,Hours!$A$1:$A$1000,0), 
                      MATCH(K$1,Hours!$A$1:$AAF$1,0)))
,"")</f>
        <v>4</v>
      </c>
      <c r="L182" s="29" t="str">
        <f t="array" ref="L182">IFNA(IFNA(IFNA(INDEX('2025'!$A$1:$AAA$1000,
                      MATCH($A182,'2025'!$C$1:$C$1000,0), 
                      MATCH(L$1,'2025'!$A$1:$AAA$1,0)),
                INDEX('2024'!$A$1:$AAA$1000, 
                      MATCH($A182,'2024'!$C$1:$C$1000,0), 
                      MATCH(L$1,'2024'!$A$1:$AAA$1,0))),
                INDEX(Hours!$A$1:$AAF$1000, 
                      MATCH($A182,Hours!$A$1:$A$1000,0), 
                      MATCH(L$1,Hours!$A$1:$AAF$1,0)))
,"")</f>
        <v/>
      </c>
      <c r="M182" s="29">
        <f t="array" ref="M182">IFNA(IFNA(IFNA(INDEX('2025'!$A$1:$AAA$1000,
                      MATCH($A182,'2025'!$C$1:$C$1000,0), 
                      MATCH(M$1,'2025'!$A$1:$AAA$1,0)),
                INDEX('2024'!$A$1:$AAA$1000, 
                      MATCH($A182,'2024'!$C$1:$C$1000,0), 
                      MATCH(M$1,'2024'!$A$1:$AAA$1,0))),
                INDEX(Hours!$A$1:$AAF$1000, 
                      MATCH($A182,Hours!$A$1:$A$1000,0), 
                      MATCH(M$1,Hours!$A$1:$AAF$1,0)))
,"")</f>
        <v>7</v>
      </c>
      <c r="N182" s="29">
        <f t="array" ref="N182">IFNA(IFNA(IFNA(INDEX('2025'!$A$1:$AAA$1000,
                      MATCH($A182,'2025'!$C$1:$C$1000,0), 
                      MATCH(N$1,'2025'!$A$1:$AAA$1,0)),
                INDEX('2024'!$A$1:$AAA$1000, 
                      MATCH($A182,'2024'!$C$1:$C$1000,0), 
                      MATCH(N$1,'2024'!$A$1:$AAA$1,0))),
                INDEX(Hours!$A$1:$AAF$1000, 
                      MATCH($A182,Hours!$A$1:$A$1000,0), 
                      MATCH(N$1,Hours!$A$1:$AAF$1,0)))
,"")</f>
        <v>2</v>
      </c>
      <c r="O182" s="29">
        <f t="array" ref="O182">IFNA(IFNA(IFNA(INDEX('2025'!$A$1:$AAA$1000,
                      MATCH($A182,'2025'!$C$1:$C$1000,0), 
                      MATCH(O$1,'2025'!$A$1:$AAA$1,0)),
                INDEX('2024'!$A$1:$AAA$1000, 
                      MATCH($A182,'2024'!$C$1:$C$1000,0), 
                      MATCH(O$1,'2024'!$A$1:$AAA$1,0))),
                INDEX(Hours!$A$1:$AAF$1000, 
                      MATCH($A182,Hours!$A$1:$A$1000,0), 
                      MATCH(O$1,Hours!$A$1:$AAF$1,0)))
,"")</f>
        <v>4</v>
      </c>
      <c r="P182" s="29">
        <f t="array" ref="P182">IFNA(IFNA(IFNA(INDEX('2025'!$A$1:$AAA$1000,
                      MATCH($A182,'2025'!$C$1:$C$1000,0), 
                      MATCH(P$1,'2025'!$A$1:$AAA$1,0)),
                INDEX('2024'!$A$1:$AAA$1000, 
                      MATCH($A182,'2024'!$C$1:$C$1000,0), 
                      MATCH(P$1,'2024'!$A$1:$AAA$1,0))),
                INDEX(Hours!$A$1:$AAF$1000, 
                      MATCH($A182,Hours!$A$1:$A$1000,0), 
                      MATCH(P$1,Hours!$A$1:$AAF$1,0)))
,"")</f>
        <v>2</v>
      </c>
      <c r="Q182" s="29" t="str">
        <f t="array" ref="Q182">IFNA(IFNA(IFNA(INDEX('2025'!$A$1:$AAA$1000,
                      MATCH($A182,'2025'!$C$1:$C$1000,0), 
                      MATCH(Q$1,'2025'!$A$1:$AAA$1,0)),
                INDEX('2024'!$A$1:$AAA$1000, 
                      MATCH($A182,'2024'!$C$1:$C$1000,0), 
                      MATCH(Q$1,'2024'!$A$1:$AAA$1,0))),
                INDEX(Hours!$A$1:$AAF$1000, 
                      MATCH($A182,Hours!$A$1:$A$1000,0), 
                      MATCH(Q$1,Hours!$A$1:$AAF$1,0)))
,"")</f>
        <v/>
      </c>
      <c r="R182" s="29" t="str">
        <f t="array" ref="R182">IFNA(IFNA(IFNA(INDEX('2025'!$A$1:$AAA$1000,
                      MATCH($A182,'2025'!$C$1:$C$1000,0), 
                      MATCH(R$1,'2025'!$A$1:$AAA$1,0)),
                INDEX('2024'!$A$1:$AAA$1000, 
                      MATCH($A182,'2024'!$C$1:$C$1000,0), 
                      MATCH(R$1,'2024'!$A$1:$AAA$1,0))),
                INDEX(Hours!$A$1:$AAF$1000, 
                      MATCH($A182,Hours!$A$1:$A$1000,0), 
                      MATCH(R$1,Hours!$A$1:$AAF$1,0)))
,"")</f>
        <v/>
      </c>
      <c r="S182" s="29">
        <f t="array" ref="S182">IFNA(IFNA(IFNA(INDEX('2025'!$A$1:$AAA$1000,
                      MATCH($A182,'2025'!$C$1:$C$1000,0), 
                      MATCH(S$1,'2025'!$A$1:$AAA$1,0)),
                INDEX('2024'!$A$1:$AAA$1000, 
                      MATCH($A182,'2024'!$C$1:$C$1000,0), 
                      MATCH(S$1,'2024'!$A$1:$AAA$1,0))),
                INDEX(Hours!$A$1:$AAF$1000, 
                      MATCH($A182,Hours!$A$1:$A$1000,0), 
                      MATCH(S$1,Hours!$A$1:$AAF$1,0)))
,"")</f>
        <v>1</v>
      </c>
      <c r="T182" s="29" t="str">
        <f t="array" ref="T182">IFNA(IFNA(IFNA(INDEX('2025'!$A$1:$AAA$1000,
                      MATCH($A182,'2025'!$C$1:$C$1000,0), 
                      MATCH(T$1,'2025'!$A$1:$AAA$1,0)),
                INDEX('2024'!$A$1:$AAA$1000, 
                      MATCH($A182,'2024'!$C$1:$C$1000,0), 
                      MATCH(T$1,'2024'!$A$1:$AAA$1,0))),
                INDEX(Hours!$A$1:$AAF$1000, 
                      MATCH($A182,Hours!$A$1:$A$1000,0), 
                      MATCH(T$1,Hours!$A$1:$AAF$1,0)))
,"")</f>
        <v/>
      </c>
      <c r="U182" s="76"/>
      <c r="V182" s="76"/>
      <c r="W182" s="76"/>
      <c r="X182" s="76"/>
      <c r="Y182" s="29" t="str">
        <f t="array" ref="Y182">INDEX(Hours!$A$1:$AAF$1000, 
                      MATCH($A182,Hours!$A$1:$A$1000,0), 
                      MATCH(Y$1,Hours!$A$1:$AAF$1,0))</f>
        <v/>
      </c>
      <c r="Z182" s="76"/>
      <c r="AA182" s="76"/>
      <c r="AB182" s="76"/>
      <c r="AC182" s="76"/>
      <c r="AD182" s="76"/>
    </row>
    <row r="183" ht="22.5" hidden="1" customHeight="1">
      <c r="A183" s="25">
        <f t="shared" si="1"/>
        <v>45778</v>
      </c>
      <c r="B183" s="29">
        <f t="array" ref="B183">IFNA(IFNA(IFNA(INDEX('2025'!$A$1:$AAA$1000,
                      MATCH($A183,'2025'!$C$1:$C$1000,0), 
                      MATCH(B$1,'2025'!$A$1:$AAA$1,0)),
                INDEX('2024'!$A$1:$AAA$1000, 
                      MATCH($A183,'2024'!$C$1:$C$1000,0), 
                      MATCH(B$1,'2024'!$A$1:$AAA$1,0))),
                INDEX(Hours!$A$1:$AAF$1000, 
                      MATCH($A183,Hours!$A$1:$A$1000,0), 
                      MATCH(B$1,Hours!$A$1:$AAF$1,0)))
,"")</f>
        <v>4</v>
      </c>
      <c r="C183" s="29">
        <f t="array" ref="C183">IFNA(IFNA(IFNA(INDEX('2025'!$A$1:$AAA$1000,
                      MATCH($A183,'2025'!$C$1:$C$1000,0), 
                      MATCH(C$1,'2025'!$A$1:$AAA$1,0)),
                INDEX('2024'!$A$1:$AAA$1000, 
                      MATCH($A183,'2024'!$C$1:$C$1000,0), 
                      MATCH(C$1,'2024'!$A$1:$AAA$1,0))),
                INDEX(Hours!$A$1:$AAF$1000, 
                      MATCH($A183,Hours!$A$1:$A$1000,0), 
                      MATCH(C$1,Hours!$A$1:$AAF$1,0)))
,"")</f>
        <v>4</v>
      </c>
      <c r="D183" s="29">
        <f t="array" ref="D183">IFNA(IFNA(IFNA(INDEX('2025'!$A$1:$AAA$1000,
                      MATCH($A183,'2025'!$C$1:$C$1000,0), 
                      MATCH(D$1,'2025'!$A$1:$AAA$1,0)),
                INDEX('2024'!$A$1:$AAA$1000, 
                      MATCH($A183,'2024'!$C$1:$C$1000,0), 
                      MATCH(D$1,'2024'!$A$1:$AAA$1,0))),
                INDEX(Hours!$A$1:$AAF$1000, 
                      MATCH($A183,Hours!$A$1:$A$1000,0), 
                      MATCH(D$1,Hours!$A$1:$AAF$1,0)))
,"")</f>
        <v>5</v>
      </c>
      <c r="E183" s="29">
        <f t="array" ref="E183">IFNA(IFNA(IFNA(INDEX('2025'!$A$1:$AAA$1000,
                      MATCH($A183,'2025'!$C$1:$C$1000,0), 
                      MATCH(E$1,'2025'!$A$1:$AAA$1,0)),
                INDEX('2024'!$A$1:$AAA$1000, 
                      MATCH($A183,'2024'!$C$1:$C$1000,0), 
                      MATCH(E$1,'2024'!$A$1:$AAA$1,0))),
                INDEX(Hours!$A$1:$AAF$1000, 
                      MATCH($A183,Hours!$A$1:$A$1000,0), 
                      MATCH(E$1,Hours!$A$1:$AAF$1,0)))
,"")</f>
        <v>7</v>
      </c>
      <c r="F183" s="29">
        <f t="array" ref="F183">IFNA(IFNA(IFNA(INDEX('2025'!$A$1:$AAA$1000,
                      MATCH($A183,'2025'!$C$1:$C$1000,0), 
                      MATCH(F$1,'2025'!$A$1:$AAA$1,0)),
                INDEX('2024'!$A$1:$AAA$1000, 
                      MATCH($A183,'2024'!$C$1:$C$1000,0), 
                      MATCH(F$1,'2024'!$A$1:$AAA$1,0))),
                INDEX(Hours!$A$1:$AAF$1000, 
                      MATCH($A183,Hours!$A$1:$A$1000,0), 
                      MATCH(F$1,Hours!$A$1:$AAF$1,0)))
,"")</f>
        <v>6</v>
      </c>
      <c r="G183" s="29" t="str">
        <f t="array" ref="G183">IFNA(IFNA(IFNA(INDEX('2025'!$A$1:$AAA$1000,
                      MATCH($A183,'2025'!$C$1:$C$1000,0), 
                      MATCH(G$1,'2025'!$A$1:$AAA$1,0)),
                INDEX('2024'!$A$1:$AAA$1000, 
                      MATCH($A183,'2024'!$C$1:$C$1000,0), 
                      MATCH(G$1,'2024'!$A$1:$AAA$1,0))),
                INDEX(Hours!$A$1:$AAF$1000, 
                      MATCH($A183,Hours!$A$1:$A$1000,0), 
                      MATCH(G$1,Hours!$A$1:$AAF$1,0)))
,"")</f>
        <v/>
      </c>
      <c r="H183" s="29" t="str">
        <f t="array" ref="H183">IFNA(IFNA(IFNA(INDEX('2025'!$A$1:$AAA$1000,
                      MATCH($A183,'2025'!$C$1:$C$1000,0), 
                      MATCH(H$1,'2025'!$A$1:$AAA$1,0)),
                INDEX('2024'!$A$1:$AAA$1000, 
                      MATCH($A183,'2024'!$C$1:$C$1000,0), 
                      MATCH(H$1,'2024'!$A$1:$AAA$1,0))),
                INDEX(Hours!$A$1:$AAF$1000, 
                      MATCH($A183,Hours!$A$1:$A$1000,0), 
                      MATCH(H$1,Hours!$A$1:$AAF$1,0)))
,"")</f>
        <v/>
      </c>
      <c r="I183" s="29" t="str">
        <f t="array" ref="I183">IFNA(IFNA(IFNA(INDEX('2025'!$A$1:$AAA$1000,
                      MATCH($A183,'2025'!$C$1:$C$1000,0), 
                      MATCH(I$1,'2025'!$A$1:$AAA$1,0)),
                INDEX('2024'!$A$1:$AAA$1000, 
                      MATCH($A183,'2024'!$C$1:$C$1000,0), 
                      MATCH(I$1,'2024'!$A$1:$AAA$1,0))),
                INDEX(Hours!$A$1:$AAF$1000, 
                      MATCH($A183,Hours!$A$1:$A$1000,0), 
                      MATCH(I$1,Hours!$A$1:$AAF$1,0)))
,"")</f>
        <v/>
      </c>
      <c r="J183" s="29" t="str">
        <f t="array" ref="J183">IFNA(IFNA(IFNA(INDEX('2025'!$A$1:$AAA$1000,
                      MATCH($A183,'2025'!$C$1:$C$1000,0), 
                      MATCH(J$1,'2025'!$A$1:$AAA$1,0)),
                INDEX('2024'!$A$1:$AAA$1000, 
                      MATCH($A183,'2024'!$C$1:$C$1000,0), 
                      MATCH(J$1,'2024'!$A$1:$AAA$1,0))),
                INDEX(Hours!$A$1:$AAF$1000, 
                      MATCH($A183,Hours!$A$1:$A$1000,0), 
                      MATCH(J$1,Hours!$A$1:$AAF$1,0)))
,"")</f>
        <v/>
      </c>
      <c r="K183" s="29">
        <f t="array" ref="K183">IFNA(IFNA(IFNA(INDEX('2025'!$A$1:$AAA$1000,
                      MATCH($A183,'2025'!$C$1:$C$1000,0), 
                      MATCH(K$1,'2025'!$A$1:$AAA$1,0)),
                INDEX('2024'!$A$1:$AAA$1000, 
                      MATCH($A183,'2024'!$C$1:$C$1000,0), 
                      MATCH(K$1,'2024'!$A$1:$AAA$1,0))),
                INDEX(Hours!$A$1:$AAF$1000, 
                      MATCH($A183,Hours!$A$1:$A$1000,0), 
                      MATCH(K$1,Hours!$A$1:$AAF$1,0)))
,"")</f>
        <v>4</v>
      </c>
      <c r="L183" s="29" t="str">
        <f t="array" ref="L183">IFNA(IFNA(IFNA(INDEX('2025'!$A$1:$AAA$1000,
                      MATCH($A183,'2025'!$C$1:$C$1000,0), 
                      MATCH(L$1,'2025'!$A$1:$AAA$1,0)),
                INDEX('2024'!$A$1:$AAA$1000, 
                      MATCH($A183,'2024'!$C$1:$C$1000,0), 
                      MATCH(L$1,'2024'!$A$1:$AAA$1,0))),
                INDEX(Hours!$A$1:$AAF$1000, 
                      MATCH($A183,Hours!$A$1:$A$1000,0), 
                      MATCH(L$1,Hours!$A$1:$AAF$1,0)))
,"")</f>
        <v/>
      </c>
      <c r="M183" s="29">
        <f t="array" ref="M183">IFNA(IFNA(IFNA(INDEX('2025'!$A$1:$AAA$1000,
                      MATCH($A183,'2025'!$C$1:$C$1000,0), 
                      MATCH(M$1,'2025'!$A$1:$AAA$1,0)),
                INDEX('2024'!$A$1:$AAA$1000, 
                      MATCH($A183,'2024'!$C$1:$C$1000,0), 
                      MATCH(M$1,'2024'!$A$1:$AAA$1,0))),
                INDEX(Hours!$A$1:$AAF$1000, 
                      MATCH($A183,Hours!$A$1:$A$1000,0), 
                      MATCH(M$1,Hours!$A$1:$AAF$1,0)))
,"")</f>
        <v>7</v>
      </c>
      <c r="N183" s="29" t="str">
        <f t="array" ref="N183">IFNA(IFNA(IFNA(INDEX('2025'!$A$1:$AAA$1000,
                      MATCH($A183,'2025'!$C$1:$C$1000,0), 
                      MATCH(N$1,'2025'!$A$1:$AAA$1,0)),
                INDEX('2024'!$A$1:$AAA$1000, 
                      MATCH($A183,'2024'!$C$1:$C$1000,0), 
                      MATCH(N$1,'2024'!$A$1:$AAA$1,0))),
                INDEX(Hours!$A$1:$AAF$1000, 
                      MATCH($A183,Hours!$A$1:$A$1000,0), 
                      MATCH(N$1,Hours!$A$1:$AAF$1,0)))
,"")</f>
        <v/>
      </c>
      <c r="O183" s="29">
        <f t="array" ref="O183">IFNA(IFNA(IFNA(INDEX('2025'!$A$1:$AAA$1000,
                      MATCH($A183,'2025'!$C$1:$C$1000,0), 
                      MATCH(O$1,'2025'!$A$1:$AAA$1,0)),
                INDEX('2024'!$A$1:$AAA$1000, 
                      MATCH($A183,'2024'!$C$1:$C$1000,0), 
                      MATCH(O$1,'2024'!$A$1:$AAA$1,0))),
                INDEX(Hours!$A$1:$AAF$1000, 
                      MATCH($A183,Hours!$A$1:$A$1000,0), 
                      MATCH(O$1,Hours!$A$1:$AAF$1,0)))
,"")</f>
        <v>2</v>
      </c>
      <c r="P183" s="29">
        <f t="array" ref="P183">IFNA(IFNA(IFNA(INDEX('2025'!$A$1:$AAA$1000,
                      MATCH($A183,'2025'!$C$1:$C$1000,0), 
                      MATCH(P$1,'2025'!$A$1:$AAA$1,0)),
                INDEX('2024'!$A$1:$AAA$1000, 
                      MATCH($A183,'2024'!$C$1:$C$1000,0), 
                      MATCH(P$1,'2024'!$A$1:$AAA$1,0))),
                INDEX(Hours!$A$1:$AAF$1000, 
                      MATCH($A183,Hours!$A$1:$A$1000,0), 
                      MATCH(P$1,Hours!$A$1:$AAF$1,0)))
,"")</f>
        <v>2</v>
      </c>
      <c r="Q183" s="29" t="str">
        <f t="array" ref="Q183">IFNA(IFNA(IFNA(INDEX('2025'!$A$1:$AAA$1000,
                      MATCH($A183,'2025'!$C$1:$C$1000,0), 
                      MATCH(Q$1,'2025'!$A$1:$AAA$1,0)),
                INDEX('2024'!$A$1:$AAA$1000, 
                      MATCH($A183,'2024'!$C$1:$C$1000,0), 
                      MATCH(Q$1,'2024'!$A$1:$AAA$1,0))),
                INDEX(Hours!$A$1:$AAF$1000, 
                      MATCH($A183,Hours!$A$1:$A$1000,0), 
                      MATCH(Q$1,Hours!$A$1:$AAF$1,0)))
,"")</f>
        <v/>
      </c>
      <c r="R183" s="29" t="str">
        <f t="array" ref="R183">IFNA(IFNA(IFNA(INDEX('2025'!$A$1:$AAA$1000,
                      MATCH($A183,'2025'!$C$1:$C$1000,0), 
                      MATCH(R$1,'2025'!$A$1:$AAA$1,0)),
                INDEX('2024'!$A$1:$AAA$1000, 
                      MATCH($A183,'2024'!$C$1:$C$1000,0), 
                      MATCH(R$1,'2024'!$A$1:$AAA$1,0))),
                INDEX(Hours!$A$1:$AAF$1000, 
                      MATCH($A183,Hours!$A$1:$A$1000,0), 
                      MATCH(R$1,Hours!$A$1:$AAF$1,0)))
,"")</f>
        <v/>
      </c>
      <c r="S183" s="29" t="str">
        <f t="array" ref="S183">IFNA(IFNA(IFNA(INDEX('2025'!$A$1:$AAA$1000,
                      MATCH($A183,'2025'!$C$1:$C$1000,0), 
                      MATCH(S$1,'2025'!$A$1:$AAA$1,0)),
                INDEX('2024'!$A$1:$AAA$1000, 
                      MATCH($A183,'2024'!$C$1:$C$1000,0), 
                      MATCH(S$1,'2024'!$A$1:$AAA$1,0))),
                INDEX(Hours!$A$1:$AAF$1000, 
                      MATCH($A183,Hours!$A$1:$A$1000,0), 
                      MATCH(S$1,Hours!$A$1:$AAF$1,0)))
,"")</f>
        <v/>
      </c>
      <c r="T183" s="29" t="str">
        <f t="array" ref="T183">IFNA(IFNA(IFNA(INDEX('2025'!$A$1:$AAA$1000,
                      MATCH($A183,'2025'!$C$1:$C$1000,0), 
                      MATCH(T$1,'2025'!$A$1:$AAA$1,0)),
                INDEX('2024'!$A$1:$AAA$1000, 
                      MATCH($A183,'2024'!$C$1:$C$1000,0), 
                      MATCH(T$1,'2024'!$A$1:$AAA$1,0))),
                INDEX(Hours!$A$1:$AAF$1000, 
                      MATCH($A183,Hours!$A$1:$A$1000,0), 
                      MATCH(T$1,Hours!$A$1:$AAF$1,0)))
,"")</f>
        <v/>
      </c>
      <c r="U183" s="76"/>
      <c r="V183" s="76"/>
      <c r="W183" s="76"/>
      <c r="X183" s="76"/>
      <c r="Y183" s="29" t="str">
        <f t="array" ref="Y183">INDEX(Hours!$A$1:$AAF$1000, 
                      MATCH($A183,Hours!$A$1:$A$1000,0), 
                      MATCH(Y$1,Hours!$A$1:$AAF$1,0))</f>
        <v/>
      </c>
      <c r="Z183" s="76"/>
      <c r="AA183" s="76"/>
      <c r="AB183" s="76"/>
      <c r="AC183" s="76"/>
      <c r="AD183" s="76"/>
    </row>
    <row r="184" ht="22.5" hidden="1" customHeight="1">
      <c r="A184" s="25">
        <f t="shared" si="1"/>
        <v>45779</v>
      </c>
      <c r="B184" s="29">
        <f t="array" ref="B184">IFNA(IFNA(IFNA(INDEX('2025'!$A$1:$AAA$1000,
                      MATCH($A184,'2025'!$C$1:$C$1000,0), 
                      MATCH(B$1,'2025'!$A$1:$AAA$1,0)),
                INDEX('2024'!$A$1:$AAA$1000, 
                      MATCH($A184,'2024'!$C$1:$C$1000,0), 
                      MATCH(B$1,'2024'!$A$1:$AAA$1,0))),
                INDEX(Hours!$A$1:$AAF$1000, 
                      MATCH($A184,Hours!$A$1:$A$1000,0), 
                      MATCH(B$1,Hours!$A$1:$AAF$1,0)))
,"")</f>
        <v>4</v>
      </c>
      <c r="C184" s="29">
        <f t="array" ref="C184">IFNA(IFNA(IFNA(INDEX('2025'!$A$1:$AAA$1000,
                      MATCH($A184,'2025'!$C$1:$C$1000,0), 
                      MATCH(C$1,'2025'!$A$1:$AAA$1,0)),
                INDEX('2024'!$A$1:$AAA$1000, 
                      MATCH($A184,'2024'!$C$1:$C$1000,0), 
                      MATCH(C$1,'2024'!$A$1:$AAA$1,0))),
                INDEX(Hours!$A$1:$AAF$1000, 
                      MATCH($A184,Hours!$A$1:$A$1000,0), 
                      MATCH(C$1,Hours!$A$1:$AAF$1,0)))
,"")</f>
        <v>4</v>
      </c>
      <c r="D184" s="29">
        <f t="array" ref="D184">IFNA(IFNA(IFNA(INDEX('2025'!$A$1:$AAA$1000,
                      MATCH($A184,'2025'!$C$1:$C$1000,0), 
                      MATCH(D$1,'2025'!$A$1:$AAA$1,0)),
                INDEX('2024'!$A$1:$AAA$1000, 
                      MATCH($A184,'2024'!$C$1:$C$1000,0), 
                      MATCH(D$1,'2024'!$A$1:$AAA$1,0))),
                INDEX(Hours!$A$1:$AAF$1000, 
                      MATCH($A184,Hours!$A$1:$A$1000,0), 
                      MATCH(D$1,Hours!$A$1:$AAF$1,0)))
,"")</f>
        <v>5</v>
      </c>
      <c r="E184" s="29">
        <f t="array" ref="E184">IFNA(IFNA(IFNA(INDEX('2025'!$A$1:$AAA$1000,
                      MATCH($A184,'2025'!$C$1:$C$1000,0), 
                      MATCH(E$1,'2025'!$A$1:$AAA$1,0)),
                INDEX('2024'!$A$1:$AAA$1000, 
                      MATCH($A184,'2024'!$C$1:$C$1000,0), 
                      MATCH(E$1,'2024'!$A$1:$AAA$1,0))),
                INDEX(Hours!$A$1:$AAF$1000, 
                      MATCH($A184,Hours!$A$1:$A$1000,0), 
                      MATCH(E$1,Hours!$A$1:$AAF$1,0)))
,"")</f>
        <v>7</v>
      </c>
      <c r="F184" s="29">
        <f t="array" ref="F184">IFNA(IFNA(IFNA(INDEX('2025'!$A$1:$AAA$1000,
                      MATCH($A184,'2025'!$C$1:$C$1000,0), 
                      MATCH(F$1,'2025'!$A$1:$AAA$1,0)),
                INDEX('2024'!$A$1:$AAA$1000, 
                      MATCH($A184,'2024'!$C$1:$C$1000,0), 
                      MATCH(F$1,'2024'!$A$1:$AAA$1,0))),
                INDEX(Hours!$A$1:$AAF$1000, 
                      MATCH($A184,Hours!$A$1:$A$1000,0), 
                      MATCH(F$1,Hours!$A$1:$AAF$1,0)))
,"")</f>
        <v>6</v>
      </c>
      <c r="G184" s="29" t="str">
        <f t="array" ref="G184">IFNA(IFNA(IFNA(INDEX('2025'!$A$1:$AAA$1000,
                      MATCH($A184,'2025'!$C$1:$C$1000,0), 
                      MATCH(G$1,'2025'!$A$1:$AAA$1,0)),
                INDEX('2024'!$A$1:$AAA$1000, 
                      MATCH($A184,'2024'!$C$1:$C$1000,0), 
                      MATCH(G$1,'2024'!$A$1:$AAA$1,0))),
                INDEX(Hours!$A$1:$AAF$1000, 
                      MATCH($A184,Hours!$A$1:$A$1000,0), 
                      MATCH(G$1,Hours!$A$1:$AAF$1,0)))
,"")</f>
        <v/>
      </c>
      <c r="H184" s="29" t="str">
        <f t="array" ref="H184">IFNA(IFNA(IFNA(INDEX('2025'!$A$1:$AAA$1000,
                      MATCH($A184,'2025'!$C$1:$C$1000,0), 
                      MATCH(H$1,'2025'!$A$1:$AAA$1,0)),
                INDEX('2024'!$A$1:$AAA$1000, 
                      MATCH($A184,'2024'!$C$1:$C$1000,0), 
                      MATCH(H$1,'2024'!$A$1:$AAA$1,0))),
                INDEX(Hours!$A$1:$AAF$1000, 
                      MATCH($A184,Hours!$A$1:$A$1000,0), 
                      MATCH(H$1,Hours!$A$1:$AAF$1,0)))
,"")</f>
        <v/>
      </c>
      <c r="I184" s="29" t="str">
        <f t="array" ref="I184">IFNA(IFNA(IFNA(INDEX('2025'!$A$1:$AAA$1000,
                      MATCH($A184,'2025'!$C$1:$C$1000,0), 
                      MATCH(I$1,'2025'!$A$1:$AAA$1,0)),
                INDEX('2024'!$A$1:$AAA$1000, 
                      MATCH($A184,'2024'!$C$1:$C$1000,0), 
                      MATCH(I$1,'2024'!$A$1:$AAA$1,0))),
                INDEX(Hours!$A$1:$AAF$1000, 
                      MATCH($A184,Hours!$A$1:$A$1000,0), 
                      MATCH(I$1,Hours!$A$1:$AAF$1,0)))
,"")</f>
        <v/>
      </c>
      <c r="J184" s="29" t="str">
        <f t="array" ref="J184">IFNA(IFNA(IFNA(INDEX('2025'!$A$1:$AAA$1000,
                      MATCH($A184,'2025'!$C$1:$C$1000,0), 
                      MATCH(J$1,'2025'!$A$1:$AAA$1,0)),
                INDEX('2024'!$A$1:$AAA$1000, 
                      MATCH($A184,'2024'!$C$1:$C$1000,0), 
                      MATCH(J$1,'2024'!$A$1:$AAA$1,0))),
                INDEX(Hours!$A$1:$AAF$1000, 
                      MATCH($A184,Hours!$A$1:$A$1000,0), 
                      MATCH(J$1,Hours!$A$1:$AAF$1,0)))
,"")</f>
        <v/>
      </c>
      <c r="K184" s="29">
        <f t="array" ref="K184">IFNA(IFNA(IFNA(INDEX('2025'!$A$1:$AAA$1000,
                      MATCH($A184,'2025'!$C$1:$C$1000,0), 
                      MATCH(K$1,'2025'!$A$1:$AAA$1,0)),
                INDEX('2024'!$A$1:$AAA$1000, 
                      MATCH($A184,'2024'!$C$1:$C$1000,0), 
                      MATCH(K$1,'2024'!$A$1:$AAA$1,0))),
                INDEX(Hours!$A$1:$AAF$1000, 
                      MATCH($A184,Hours!$A$1:$A$1000,0), 
                      MATCH(K$1,Hours!$A$1:$AAF$1,0)))
,"")</f>
        <v>4</v>
      </c>
      <c r="L184" s="29" t="str">
        <f t="array" ref="L184">IFNA(IFNA(IFNA(INDEX('2025'!$A$1:$AAA$1000,
                      MATCH($A184,'2025'!$C$1:$C$1000,0), 
                      MATCH(L$1,'2025'!$A$1:$AAA$1,0)),
                INDEX('2024'!$A$1:$AAA$1000, 
                      MATCH($A184,'2024'!$C$1:$C$1000,0), 
                      MATCH(L$1,'2024'!$A$1:$AAA$1,0))),
                INDEX(Hours!$A$1:$AAF$1000, 
                      MATCH($A184,Hours!$A$1:$A$1000,0), 
                      MATCH(L$1,Hours!$A$1:$AAF$1,0)))
,"")</f>
        <v/>
      </c>
      <c r="M184" s="29">
        <f t="array" ref="M184">IFNA(IFNA(IFNA(INDEX('2025'!$A$1:$AAA$1000,
                      MATCH($A184,'2025'!$C$1:$C$1000,0), 
                      MATCH(M$1,'2025'!$A$1:$AAA$1,0)),
                INDEX('2024'!$A$1:$AAA$1000, 
                      MATCH($A184,'2024'!$C$1:$C$1000,0), 
                      MATCH(M$1,'2024'!$A$1:$AAA$1,0))),
                INDEX(Hours!$A$1:$AAF$1000, 
                      MATCH($A184,Hours!$A$1:$A$1000,0), 
                      MATCH(M$1,Hours!$A$1:$AAF$1,0)))
,"")</f>
        <v>7</v>
      </c>
      <c r="N184" s="29">
        <f t="array" ref="N184">IFNA(IFNA(IFNA(INDEX('2025'!$A$1:$AAA$1000,
                      MATCH($A184,'2025'!$C$1:$C$1000,0), 
                      MATCH(N$1,'2025'!$A$1:$AAA$1,0)),
                INDEX('2024'!$A$1:$AAA$1000, 
                      MATCH($A184,'2024'!$C$1:$C$1000,0), 
                      MATCH(N$1,'2024'!$A$1:$AAA$1,0))),
                INDEX(Hours!$A$1:$AAF$1000, 
                      MATCH($A184,Hours!$A$1:$A$1000,0), 
                      MATCH(N$1,Hours!$A$1:$AAF$1,0)))
,"")</f>
        <v>2</v>
      </c>
      <c r="O184" s="29">
        <f t="array" ref="O184">IFNA(IFNA(IFNA(INDEX('2025'!$A$1:$AAA$1000,
                      MATCH($A184,'2025'!$C$1:$C$1000,0), 
                      MATCH(O$1,'2025'!$A$1:$AAA$1,0)),
                INDEX('2024'!$A$1:$AAA$1000, 
                      MATCH($A184,'2024'!$C$1:$C$1000,0), 
                      MATCH(O$1,'2024'!$A$1:$AAA$1,0))),
                INDEX(Hours!$A$1:$AAF$1000, 
                      MATCH($A184,Hours!$A$1:$A$1000,0), 
                      MATCH(O$1,Hours!$A$1:$AAF$1,0)))
,"")</f>
        <v>4</v>
      </c>
      <c r="P184" s="29">
        <f t="array" ref="P184">IFNA(IFNA(IFNA(INDEX('2025'!$A$1:$AAA$1000,
                      MATCH($A184,'2025'!$C$1:$C$1000,0), 
                      MATCH(P$1,'2025'!$A$1:$AAA$1,0)),
                INDEX('2024'!$A$1:$AAA$1000, 
                      MATCH($A184,'2024'!$C$1:$C$1000,0), 
                      MATCH(P$1,'2024'!$A$1:$AAA$1,0))),
                INDEX(Hours!$A$1:$AAF$1000, 
                      MATCH($A184,Hours!$A$1:$A$1000,0), 
                      MATCH(P$1,Hours!$A$1:$AAF$1,0)))
,"")</f>
        <v>2</v>
      </c>
      <c r="Q184" s="29" t="str">
        <f t="array" ref="Q184">IFNA(IFNA(IFNA(INDEX('2025'!$A$1:$AAA$1000,
                      MATCH($A184,'2025'!$C$1:$C$1000,0), 
                      MATCH(Q$1,'2025'!$A$1:$AAA$1,0)),
                INDEX('2024'!$A$1:$AAA$1000, 
                      MATCH($A184,'2024'!$C$1:$C$1000,0), 
                      MATCH(Q$1,'2024'!$A$1:$AAA$1,0))),
                INDEX(Hours!$A$1:$AAF$1000, 
                      MATCH($A184,Hours!$A$1:$A$1000,0), 
                      MATCH(Q$1,Hours!$A$1:$AAF$1,0)))
,"")</f>
        <v/>
      </c>
      <c r="R184" s="29" t="str">
        <f t="array" ref="R184">IFNA(IFNA(IFNA(INDEX('2025'!$A$1:$AAA$1000,
                      MATCH($A184,'2025'!$C$1:$C$1000,0), 
                      MATCH(R$1,'2025'!$A$1:$AAA$1,0)),
                INDEX('2024'!$A$1:$AAA$1000, 
                      MATCH($A184,'2024'!$C$1:$C$1000,0), 
                      MATCH(R$1,'2024'!$A$1:$AAA$1,0))),
                INDEX(Hours!$A$1:$AAF$1000, 
                      MATCH($A184,Hours!$A$1:$A$1000,0), 
                      MATCH(R$1,Hours!$A$1:$AAF$1,0)))
,"")</f>
        <v/>
      </c>
      <c r="S184" s="29" t="str">
        <f t="array" ref="S184">IFNA(IFNA(IFNA(INDEX('2025'!$A$1:$AAA$1000,
                      MATCH($A184,'2025'!$C$1:$C$1000,0), 
                      MATCH(S$1,'2025'!$A$1:$AAA$1,0)),
                INDEX('2024'!$A$1:$AAA$1000, 
                      MATCH($A184,'2024'!$C$1:$C$1000,0), 
                      MATCH(S$1,'2024'!$A$1:$AAA$1,0))),
                INDEX(Hours!$A$1:$AAF$1000, 
                      MATCH($A184,Hours!$A$1:$A$1000,0), 
                      MATCH(S$1,Hours!$A$1:$AAF$1,0)))
,"")</f>
        <v/>
      </c>
      <c r="T184" s="29" t="str">
        <f t="array" ref="T184">IFNA(IFNA(IFNA(INDEX('2025'!$A$1:$AAA$1000,
                      MATCH($A184,'2025'!$C$1:$C$1000,0), 
                      MATCH(T$1,'2025'!$A$1:$AAA$1,0)),
                INDEX('2024'!$A$1:$AAA$1000, 
                      MATCH($A184,'2024'!$C$1:$C$1000,0), 
                      MATCH(T$1,'2024'!$A$1:$AAA$1,0))),
                INDEX(Hours!$A$1:$AAF$1000, 
                      MATCH($A184,Hours!$A$1:$A$1000,0), 
                      MATCH(T$1,Hours!$A$1:$AAF$1,0)))
,"")</f>
        <v/>
      </c>
      <c r="U184" s="76"/>
      <c r="V184" s="76"/>
      <c r="W184" s="76"/>
      <c r="X184" s="76"/>
      <c r="Y184" s="29" t="str">
        <f t="array" ref="Y184">INDEX(Hours!$A$1:$AAF$1000, 
                      MATCH($A184,Hours!$A$1:$A$1000,0), 
                      MATCH(Y$1,Hours!$A$1:$AAF$1,0))</f>
        <v/>
      </c>
      <c r="Z184" s="76"/>
      <c r="AA184" s="76"/>
      <c r="AB184" s="76"/>
      <c r="AC184" s="76"/>
      <c r="AD184" s="76"/>
    </row>
    <row r="185" ht="22.5" hidden="1" customHeight="1">
      <c r="A185" s="25">
        <f t="shared" si="1"/>
        <v>45780</v>
      </c>
      <c r="B185" s="29">
        <f t="array" ref="B185">IFNA(IFNA(IFNA(INDEX('2025'!$A$1:$AAA$1000,
                      MATCH($A185,'2025'!$C$1:$C$1000,0), 
                      MATCH(B$1,'2025'!$A$1:$AAA$1,0)),
                INDEX('2024'!$A$1:$AAA$1000, 
                      MATCH($A185,'2024'!$C$1:$C$1000,0), 
                      MATCH(B$1,'2024'!$A$1:$AAA$1,0))),
                INDEX(Hours!$A$1:$AAF$1000, 
                      MATCH($A185,Hours!$A$1:$A$1000,0), 
                      MATCH(B$1,Hours!$A$1:$AAF$1,0)))
,"")</f>
        <v>4</v>
      </c>
      <c r="C185" s="29">
        <f t="array" ref="C185">IFNA(IFNA(IFNA(INDEX('2025'!$A$1:$AAA$1000,
                      MATCH($A185,'2025'!$C$1:$C$1000,0), 
                      MATCH(C$1,'2025'!$A$1:$AAA$1,0)),
                INDEX('2024'!$A$1:$AAA$1000, 
                      MATCH($A185,'2024'!$C$1:$C$1000,0), 
                      MATCH(C$1,'2024'!$A$1:$AAA$1,0))),
                INDEX(Hours!$A$1:$AAF$1000, 
                      MATCH($A185,Hours!$A$1:$A$1000,0), 
                      MATCH(C$1,Hours!$A$1:$AAF$1,0)))
,"")</f>
        <v>4</v>
      </c>
      <c r="D185" s="29">
        <f t="array" ref="D185">IFNA(IFNA(IFNA(INDEX('2025'!$A$1:$AAA$1000,
                      MATCH($A185,'2025'!$C$1:$C$1000,0), 
                      MATCH(D$1,'2025'!$A$1:$AAA$1,0)),
                INDEX('2024'!$A$1:$AAA$1000, 
                      MATCH($A185,'2024'!$C$1:$C$1000,0), 
                      MATCH(D$1,'2024'!$A$1:$AAA$1,0))),
                INDEX(Hours!$A$1:$AAF$1000, 
                      MATCH($A185,Hours!$A$1:$A$1000,0), 
                      MATCH(D$1,Hours!$A$1:$AAF$1,0)))
,"")</f>
        <v>5</v>
      </c>
      <c r="E185" s="29">
        <f t="array" ref="E185">IFNA(IFNA(IFNA(INDEX('2025'!$A$1:$AAA$1000,
                      MATCH($A185,'2025'!$C$1:$C$1000,0), 
                      MATCH(E$1,'2025'!$A$1:$AAA$1,0)),
                INDEX('2024'!$A$1:$AAA$1000, 
                      MATCH($A185,'2024'!$C$1:$C$1000,0), 
                      MATCH(E$1,'2024'!$A$1:$AAA$1,0))),
                INDEX(Hours!$A$1:$AAF$1000, 
                      MATCH($A185,Hours!$A$1:$A$1000,0), 
                      MATCH(E$1,Hours!$A$1:$AAF$1,0)))
,"")</f>
        <v>7</v>
      </c>
      <c r="F185" s="29">
        <f t="array" ref="F185">IFNA(IFNA(IFNA(INDEX('2025'!$A$1:$AAA$1000,
                      MATCH($A185,'2025'!$C$1:$C$1000,0), 
                      MATCH(F$1,'2025'!$A$1:$AAA$1,0)),
                INDEX('2024'!$A$1:$AAA$1000, 
                      MATCH($A185,'2024'!$C$1:$C$1000,0), 
                      MATCH(F$1,'2024'!$A$1:$AAA$1,0))),
                INDEX(Hours!$A$1:$AAF$1000, 
                      MATCH($A185,Hours!$A$1:$A$1000,0), 
                      MATCH(F$1,Hours!$A$1:$AAF$1,0)))
,"")</f>
        <v>6</v>
      </c>
      <c r="G185" s="29">
        <f t="array" ref="G185">IFNA(IFNA(IFNA(INDEX('2025'!$A$1:$AAA$1000,
                      MATCH($A185,'2025'!$C$1:$C$1000,0), 
                      MATCH(G$1,'2025'!$A$1:$AAA$1,0)),
                INDEX('2024'!$A$1:$AAA$1000, 
                      MATCH($A185,'2024'!$C$1:$C$1000,0), 
                      MATCH(G$1,'2024'!$A$1:$AAA$1,0))),
                INDEX(Hours!$A$1:$AAF$1000, 
                      MATCH($A185,Hours!$A$1:$A$1000,0), 
                      MATCH(G$1,Hours!$A$1:$AAF$1,0)))
,"")</f>
        <v>4</v>
      </c>
      <c r="H185" s="29" t="str">
        <f t="array" ref="H185">IFNA(IFNA(IFNA(INDEX('2025'!$A$1:$AAA$1000,
                      MATCH($A185,'2025'!$C$1:$C$1000,0), 
                      MATCH(H$1,'2025'!$A$1:$AAA$1,0)),
                INDEX('2024'!$A$1:$AAA$1000, 
                      MATCH($A185,'2024'!$C$1:$C$1000,0), 
                      MATCH(H$1,'2024'!$A$1:$AAA$1,0))),
                INDEX(Hours!$A$1:$AAF$1000, 
                      MATCH($A185,Hours!$A$1:$A$1000,0), 
                      MATCH(H$1,Hours!$A$1:$AAF$1,0)))
,"")</f>
        <v/>
      </c>
      <c r="I185" s="29" t="str">
        <f t="array" ref="I185">IFNA(IFNA(IFNA(INDEX('2025'!$A$1:$AAA$1000,
                      MATCH($A185,'2025'!$C$1:$C$1000,0), 
                      MATCH(I$1,'2025'!$A$1:$AAA$1,0)),
                INDEX('2024'!$A$1:$AAA$1000, 
                      MATCH($A185,'2024'!$C$1:$C$1000,0), 
                      MATCH(I$1,'2024'!$A$1:$AAA$1,0))),
                INDEX(Hours!$A$1:$AAF$1000, 
                      MATCH($A185,Hours!$A$1:$A$1000,0), 
                      MATCH(I$1,Hours!$A$1:$AAF$1,0)))
,"")</f>
        <v/>
      </c>
      <c r="J185" s="29" t="str">
        <f t="array" ref="J185">IFNA(IFNA(IFNA(INDEX('2025'!$A$1:$AAA$1000,
                      MATCH($A185,'2025'!$C$1:$C$1000,0), 
                      MATCH(J$1,'2025'!$A$1:$AAA$1,0)),
                INDEX('2024'!$A$1:$AAA$1000, 
                      MATCH($A185,'2024'!$C$1:$C$1000,0), 
                      MATCH(J$1,'2024'!$A$1:$AAA$1,0))),
                INDEX(Hours!$A$1:$AAF$1000, 
                      MATCH($A185,Hours!$A$1:$A$1000,0), 
                      MATCH(J$1,Hours!$A$1:$AAF$1,0)))
,"")</f>
        <v/>
      </c>
      <c r="K185" s="29">
        <f t="array" ref="K185">IFNA(IFNA(IFNA(INDEX('2025'!$A$1:$AAA$1000,
                      MATCH($A185,'2025'!$C$1:$C$1000,0), 
                      MATCH(K$1,'2025'!$A$1:$AAA$1,0)),
                INDEX('2024'!$A$1:$AAA$1000, 
                      MATCH($A185,'2024'!$C$1:$C$1000,0), 
                      MATCH(K$1,'2024'!$A$1:$AAA$1,0))),
                INDEX(Hours!$A$1:$AAF$1000, 
                      MATCH($A185,Hours!$A$1:$A$1000,0), 
                      MATCH(K$1,Hours!$A$1:$AAF$1,0)))
,"")</f>
        <v>4</v>
      </c>
      <c r="L185" s="29" t="str">
        <f t="array" ref="L185">IFNA(IFNA(IFNA(INDEX('2025'!$A$1:$AAA$1000,
                      MATCH($A185,'2025'!$C$1:$C$1000,0), 
                      MATCH(L$1,'2025'!$A$1:$AAA$1,0)),
                INDEX('2024'!$A$1:$AAA$1000, 
                      MATCH($A185,'2024'!$C$1:$C$1000,0), 
                      MATCH(L$1,'2024'!$A$1:$AAA$1,0))),
                INDEX(Hours!$A$1:$AAF$1000, 
                      MATCH($A185,Hours!$A$1:$A$1000,0), 
                      MATCH(L$1,Hours!$A$1:$AAF$1,0)))
,"")</f>
        <v/>
      </c>
      <c r="M185" s="29">
        <f t="array" ref="M185">IFNA(IFNA(IFNA(INDEX('2025'!$A$1:$AAA$1000,
                      MATCH($A185,'2025'!$C$1:$C$1000,0), 
                      MATCH(M$1,'2025'!$A$1:$AAA$1,0)),
                INDEX('2024'!$A$1:$AAA$1000, 
                      MATCH($A185,'2024'!$C$1:$C$1000,0), 
                      MATCH(M$1,'2024'!$A$1:$AAA$1,0))),
                INDEX(Hours!$A$1:$AAF$1000, 
                      MATCH($A185,Hours!$A$1:$A$1000,0), 
                      MATCH(M$1,Hours!$A$1:$AAF$1,0)))
,"")</f>
        <v>7</v>
      </c>
      <c r="N185" s="29">
        <f t="array" ref="N185">IFNA(IFNA(IFNA(INDEX('2025'!$A$1:$AAA$1000,
                      MATCH($A185,'2025'!$C$1:$C$1000,0), 
                      MATCH(N$1,'2025'!$A$1:$AAA$1,0)),
                INDEX('2024'!$A$1:$AAA$1000, 
                      MATCH($A185,'2024'!$C$1:$C$1000,0), 
                      MATCH(N$1,'2024'!$A$1:$AAA$1,0))),
                INDEX(Hours!$A$1:$AAF$1000, 
                      MATCH($A185,Hours!$A$1:$A$1000,0), 
                      MATCH(N$1,Hours!$A$1:$AAF$1,0)))
,"")</f>
        <v>2</v>
      </c>
      <c r="O185" s="29">
        <f t="array" ref="O185">IFNA(IFNA(IFNA(INDEX('2025'!$A$1:$AAA$1000,
                      MATCH($A185,'2025'!$C$1:$C$1000,0), 
                      MATCH(O$1,'2025'!$A$1:$AAA$1,0)),
                INDEX('2024'!$A$1:$AAA$1000, 
                      MATCH($A185,'2024'!$C$1:$C$1000,0), 
                      MATCH(O$1,'2024'!$A$1:$AAA$1,0))),
                INDEX(Hours!$A$1:$AAF$1000, 
                      MATCH($A185,Hours!$A$1:$A$1000,0), 
                      MATCH(O$1,Hours!$A$1:$AAF$1,0)))
,"")</f>
        <v>2</v>
      </c>
      <c r="P185" s="29" t="str">
        <f t="array" ref="P185">IFNA(IFNA(IFNA(INDEX('2025'!$A$1:$AAA$1000,
                      MATCH($A185,'2025'!$C$1:$C$1000,0), 
                      MATCH(P$1,'2025'!$A$1:$AAA$1,0)),
                INDEX('2024'!$A$1:$AAA$1000, 
                      MATCH($A185,'2024'!$C$1:$C$1000,0), 
                      MATCH(P$1,'2024'!$A$1:$AAA$1,0))),
                INDEX(Hours!$A$1:$AAF$1000, 
                      MATCH($A185,Hours!$A$1:$A$1000,0), 
                      MATCH(P$1,Hours!$A$1:$AAF$1,0)))
,"")</f>
        <v/>
      </c>
      <c r="Q185" s="29" t="str">
        <f t="array" ref="Q185">IFNA(IFNA(IFNA(INDEX('2025'!$A$1:$AAA$1000,
                      MATCH($A185,'2025'!$C$1:$C$1000,0), 
                      MATCH(Q$1,'2025'!$A$1:$AAA$1,0)),
                INDEX('2024'!$A$1:$AAA$1000, 
                      MATCH($A185,'2024'!$C$1:$C$1000,0), 
                      MATCH(Q$1,'2024'!$A$1:$AAA$1,0))),
                INDEX(Hours!$A$1:$AAF$1000, 
                      MATCH($A185,Hours!$A$1:$A$1000,0), 
                      MATCH(Q$1,Hours!$A$1:$AAF$1,0)))
,"")</f>
        <v/>
      </c>
      <c r="R185" s="29" t="str">
        <f t="array" ref="R185">IFNA(IFNA(IFNA(INDEX('2025'!$A$1:$AAA$1000,
                      MATCH($A185,'2025'!$C$1:$C$1000,0), 
                      MATCH(R$1,'2025'!$A$1:$AAA$1,0)),
                INDEX('2024'!$A$1:$AAA$1000, 
                      MATCH($A185,'2024'!$C$1:$C$1000,0), 
                      MATCH(R$1,'2024'!$A$1:$AAA$1,0))),
                INDEX(Hours!$A$1:$AAF$1000, 
                      MATCH($A185,Hours!$A$1:$A$1000,0), 
                      MATCH(R$1,Hours!$A$1:$AAF$1,0)))
,"")</f>
        <v/>
      </c>
      <c r="S185" s="29" t="str">
        <f t="array" ref="S185">IFNA(IFNA(IFNA(INDEX('2025'!$A$1:$AAA$1000,
                      MATCH($A185,'2025'!$C$1:$C$1000,0), 
                      MATCH(S$1,'2025'!$A$1:$AAA$1,0)),
                INDEX('2024'!$A$1:$AAA$1000, 
                      MATCH($A185,'2024'!$C$1:$C$1000,0), 
                      MATCH(S$1,'2024'!$A$1:$AAA$1,0))),
                INDEX(Hours!$A$1:$AAF$1000, 
                      MATCH($A185,Hours!$A$1:$A$1000,0), 
                      MATCH(S$1,Hours!$A$1:$AAF$1,0)))
,"")</f>
        <v/>
      </c>
      <c r="T185" s="29" t="str">
        <f t="array" ref="T185">IFNA(IFNA(IFNA(INDEX('2025'!$A$1:$AAA$1000,
                      MATCH($A185,'2025'!$C$1:$C$1000,0), 
                      MATCH(T$1,'2025'!$A$1:$AAA$1,0)),
                INDEX('2024'!$A$1:$AAA$1000, 
                      MATCH($A185,'2024'!$C$1:$C$1000,0), 
                      MATCH(T$1,'2024'!$A$1:$AAA$1,0))),
                INDEX(Hours!$A$1:$AAF$1000, 
                      MATCH($A185,Hours!$A$1:$A$1000,0), 
                      MATCH(T$1,Hours!$A$1:$AAF$1,0)))
,"")</f>
        <v/>
      </c>
      <c r="U185" s="76"/>
      <c r="V185" s="76"/>
      <c r="W185" s="76"/>
      <c r="X185" s="76"/>
      <c r="Y185" s="29" t="str">
        <f t="array" ref="Y185">INDEX(Hours!$A$1:$AAF$1000, 
                      MATCH($A185,Hours!$A$1:$A$1000,0), 
                      MATCH(Y$1,Hours!$A$1:$AAF$1,0))</f>
        <v/>
      </c>
      <c r="Z185" s="76"/>
      <c r="AA185" s="76"/>
      <c r="AB185" s="76"/>
      <c r="AC185" s="76"/>
      <c r="AD185" s="76"/>
    </row>
    <row r="186" ht="22.5" hidden="1" customHeight="1">
      <c r="A186" s="25">
        <f t="shared" si="1"/>
        <v>45781</v>
      </c>
      <c r="B186" s="29">
        <f t="array" ref="B186">IFNA(IFNA(IFNA(INDEX('2025'!$A$1:$AAA$1000,
                      MATCH($A186,'2025'!$C$1:$C$1000,0), 
                      MATCH(B$1,'2025'!$A$1:$AAA$1,0)),
                INDEX('2024'!$A$1:$AAA$1000, 
                      MATCH($A186,'2024'!$C$1:$C$1000,0), 
                      MATCH(B$1,'2024'!$A$1:$AAA$1,0))),
                INDEX(Hours!$A$1:$AAF$1000, 
                      MATCH($A186,Hours!$A$1:$A$1000,0), 
                      MATCH(B$1,Hours!$A$1:$AAF$1,0)))
,"")</f>
        <v>4</v>
      </c>
      <c r="C186" s="29">
        <f t="array" ref="C186">IFNA(IFNA(IFNA(INDEX('2025'!$A$1:$AAA$1000,
                      MATCH($A186,'2025'!$C$1:$C$1000,0), 
                      MATCH(C$1,'2025'!$A$1:$AAA$1,0)),
                INDEX('2024'!$A$1:$AAA$1000, 
                      MATCH($A186,'2024'!$C$1:$C$1000,0), 
                      MATCH(C$1,'2024'!$A$1:$AAA$1,0))),
                INDEX(Hours!$A$1:$AAF$1000, 
                      MATCH($A186,Hours!$A$1:$A$1000,0), 
                      MATCH(C$1,Hours!$A$1:$AAF$1,0)))
,"")</f>
        <v>4</v>
      </c>
      <c r="D186" s="29">
        <f t="array" ref="D186">IFNA(IFNA(IFNA(INDEX('2025'!$A$1:$AAA$1000,
                      MATCH($A186,'2025'!$C$1:$C$1000,0), 
                      MATCH(D$1,'2025'!$A$1:$AAA$1,0)),
                INDEX('2024'!$A$1:$AAA$1000, 
                      MATCH($A186,'2024'!$C$1:$C$1000,0), 
                      MATCH(D$1,'2024'!$A$1:$AAA$1,0))),
                INDEX(Hours!$A$1:$AAF$1000, 
                      MATCH($A186,Hours!$A$1:$A$1000,0), 
                      MATCH(D$1,Hours!$A$1:$AAF$1,0)))
,"")</f>
        <v>5</v>
      </c>
      <c r="E186" s="29">
        <f t="array" ref="E186">IFNA(IFNA(IFNA(INDEX('2025'!$A$1:$AAA$1000,
                      MATCH($A186,'2025'!$C$1:$C$1000,0), 
                      MATCH(E$1,'2025'!$A$1:$AAA$1,0)),
                INDEX('2024'!$A$1:$AAA$1000, 
                      MATCH($A186,'2024'!$C$1:$C$1000,0), 
                      MATCH(E$1,'2024'!$A$1:$AAA$1,0))),
                INDEX(Hours!$A$1:$AAF$1000, 
                      MATCH($A186,Hours!$A$1:$A$1000,0), 
                      MATCH(E$1,Hours!$A$1:$AAF$1,0)))
,"")</f>
        <v>7</v>
      </c>
      <c r="F186" s="29">
        <f t="array" ref="F186">IFNA(IFNA(IFNA(INDEX('2025'!$A$1:$AAA$1000,
                      MATCH($A186,'2025'!$C$1:$C$1000,0), 
                      MATCH(F$1,'2025'!$A$1:$AAA$1,0)),
                INDEX('2024'!$A$1:$AAA$1000, 
                      MATCH($A186,'2024'!$C$1:$C$1000,0), 
                      MATCH(F$1,'2024'!$A$1:$AAA$1,0))),
                INDEX(Hours!$A$1:$AAF$1000, 
                      MATCH($A186,Hours!$A$1:$A$1000,0), 
                      MATCH(F$1,Hours!$A$1:$AAF$1,0)))
,"")</f>
        <v>6</v>
      </c>
      <c r="G186" s="29" t="str">
        <f t="array" ref="G186">IFNA(IFNA(IFNA(INDEX('2025'!$A$1:$AAA$1000,
                      MATCH($A186,'2025'!$C$1:$C$1000,0), 
                      MATCH(G$1,'2025'!$A$1:$AAA$1,0)),
                INDEX('2024'!$A$1:$AAA$1000, 
                      MATCH($A186,'2024'!$C$1:$C$1000,0), 
                      MATCH(G$1,'2024'!$A$1:$AAA$1,0))),
                INDEX(Hours!$A$1:$AAF$1000, 
                      MATCH($A186,Hours!$A$1:$A$1000,0), 
                      MATCH(G$1,Hours!$A$1:$AAF$1,0)))
,"")</f>
        <v/>
      </c>
      <c r="H186" s="29" t="str">
        <f t="array" ref="H186">IFNA(IFNA(IFNA(INDEX('2025'!$A$1:$AAA$1000,
                      MATCH($A186,'2025'!$C$1:$C$1000,0), 
                      MATCH(H$1,'2025'!$A$1:$AAA$1,0)),
                INDEX('2024'!$A$1:$AAA$1000, 
                      MATCH($A186,'2024'!$C$1:$C$1000,0), 
                      MATCH(H$1,'2024'!$A$1:$AAA$1,0))),
                INDEX(Hours!$A$1:$AAF$1000, 
                      MATCH($A186,Hours!$A$1:$A$1000,0), 
                      MATCH(H$1,Hours!$A$1:$AAF$1,0)))
,"")</f>
        <v/>
      </c>
      <c r="I186" s="29" t="str">
        <f t="array" ref="I186">IFNA(IFNA(IFNA(INDEX('2025'!$A$1:$AAA$1000,
                      MATCH($A186,'2025'!$C$1:$C$1000,0), 
                      MATCH(I$1,'2025'!$A$1:$AAA$1,0)),
                INDEX('2024'!$A$1:$AAA$1000, 
                      MATCH($A186,'2024'!$C$1:$C$1000,0), 
                      MATCH(I$1,'2024'!$A$1:$AAA$1,0))),
                INDEX(Hours!$A$1:$AAF$1000, 
                      MATCH($A186,Hours!$A$1:$A$1000,0), 
                      MATCH(I$1,Hours!$A$1:$AAF$1,0)))
,"")</f>
        <v/>
      </c>
      <c r="J186" s="29" t="str">
        <f t="array" ref="J186">IFNA(IFNA(IFNA(INDEX('2025'!$A$1:$AAA$1000,
                      MATCH($A186,'2025'!$C$1:$C$1000,0), 
                      MATCH(J$1,'2025'!$A$1:$AAA$1,0)),
                INDEX('2024'!$A$1:$AAA$1000, 
                      MATCH($A186,'2024'!$C$1:$C$1000,0), 
                      MATCH(J$1,'2024'!$A$1:$AAA$1,0))),
                INDEX(Hours!$A$1:$AAF$1000, 
                      MATCH($A186,Hours!$A$1:$A$1000,0), 
                      MATCH(J$1,Hours!$A$1:$AAF$1,0)))
,"")</f>
        <v/>
      </c>
      <c r="K186" s="29">
        <f t="array" ref="K186">IFNA(IFNA(IFNA(INDEX('2025'!$A$1:$AAA$1000,
                      MATCH($A186,'2025'!$C$1:$C$1000,0), 
                      MATCH(K$1,'2025'!$A$1:$AAA$1,0)),
                INDEX('2024'!$A$1:$AAA$1000, 
                      MATCH($A186,'2024'!$C$1:$C$1000,0), 
                      MATCH(K$1,'2024'!$A$1:$AAA$1,0))),
                INDEX(Hours!$A$1:$AAF$1000, 
                      MATCH($A186,Hours!$A$1:$A$1000,0), 
                      MATCH(K$1,Hours!$A$1:$AAF$1,0)))
,"")</f>
        <v>4</v>
      </c>
      <c r="L186" s="29" t="str">
        <f t="array" ref="L186">IFNA(IFNA(IFNA(INDEX('2025'!$A$1:$AAA$1000,
                      MATCH($A186,'2025'!$C$1:$C$1000,0), 
                      MATCH(L$1,'2025'!$A$1:$AAA$1,0)),
                INDEX('2024'!$A$1:$AAA$1000, 
                      MATCH($A186,'2024'!$C$1:$C$1000,0), 
                      MATCH(L$1,'2024'!$A$1:$AAA$1,0))),
                INDEX(Hours!$A$1:$AAF$1000, 
                      MATCH($A186,Hours!$A$1:$A$1000,0), 
                      MATCH(L$1,Hours!$A$1:$AAF$1,0)))
,"")</f>
        <v/>
      </c>
      <c r="M186" s="29">
        <f t="array" ref="M186">IFNA(IFNA(IFNA(INDEX('2025'!$A$1:$AAA$1000,
                      MATCH($A186,'2025'!$C$1:$C$1000,0), 
                      MATCH(M$1,'2025'!$A$1:$AAA$1,0)),
                INDEX('2024'!$A$1:$AAA$1000, 
                      MATCH($A186,'2024'!$C$1:$C$1000,0), 
                      MATCH(M$1,'2024'!$A$1:$AAA$1,0))),
                INDEX(Hours!$A$1:$AAF$1000, 
                      MATCH($A186,Hours!$A$1:$A$1000,0), 
                      MATCH(M$1,Hours!$A$1:$AAF$1,0)))
,"")</f>
        <v>7</v>
      </c>
      <c r="N186" s="29">
        <f t="array" ref="N186">IFNA(IFNA(IFNA(INDEX('2025'!$A$1:$AAA$1000,
                      MATCH($A186,'2025'!$C$1:$C$1000,0), 
                      MATCH(N$1,'2025'!$A$1:$AAA$1,0)),
                INDEX('2024'!$A$1:$AAA$1000, 
                      MATCH($A186,'2024'!$C$1:$C$1000,0), 
                      MATCH(N$1,'2024'!$A$1:$AAA$1,0))),
                INDEX(Hours!$A$1:$AAF$1000, 
                      MATCH($A186,Hours!$A$1:$A$1000,0), 
                      MATCH(N$1,Hours!$A$1:$AAF$1,0)))
,"")</f>
        <v>2</v>
      </c>
      <c r="O186" s="29">
        <f t="array" ref="O186">IFNA(IFNA(IFNA(INDEX('2025'!$A$1:$AAA$1000,
                      MATCH($A186,'2025'!$C$1:$C$1000,0), 
                      MATCH(O$1,'2025'!$A$1:$AAA$1,0)),
                INDEX('2024'!$A$1:$AAA$1000, 
                      MATCH($A186,'2024'!$C$1:$C$1000,0), 
                      MATCH(O$1,'2024'!$A$1:$AAA$1,0))),
                INDEX(Hours!$A$1:$AAF$1000, 
                      MATCH($A186,Hours!$A$1:$A$1000,0), 
                      MATCH(O$1,Hours!$A$1:$AAF$1,0)))
,"")</f>
        <v>2</v>
      </c>
      <c r="P186" s="29">
        <f t="array" ref="P186">IFNA(IFNA(IFNA(INDEX('2025'!$A$1:$AAA$1000,
                      MATCH($A186,'2025'!$C$1:$C$1000,0), 
                      MATCH(P$1,'2025'!$A$1:$AAA$1,0)),
                INDEX('2024'!$A$1:$AAA$1000, 
                      MATCH($A186,'2024'!$C$1:$C$1000,0), 
                      MATCH(P$1,'2024'!$A$1:$AAA$1,0))),
                INDEX(Hours!$A$1:$AAF$1000, 
                      MATCH($A186,Hours!$A$1:$A$1000,0), 
                      MATCH(P$1,Hours!$A$1:$AAF$1,0)))
,"")</f>
        <v>2</v>
      </c>
      <c r="Q186" s="29" t="str">
        <f t="array" ref="Q186">IFNA(IFNA(IFNA(INDEX('2025'!$A$1:$AAA$1000,
                      MATCH($A186,'2025'!$C$1:$C$1000,0), 
                      MATCH(Q$1,'2025'!$A$1:$AAA$1,0)),
                INDEX('2024'!$A$1:$AAA$1000, 
                      MATCH($A186,'2024'!$C$1:$C$1000,0), 
                      MATCH(Q$1,'2024'!$A$1:$AAA$1,0))),
                INDEX(Hours!$A$1:$AAF$1000, 
                      MATCH($A186,Hours!$A$1:$A$1000,0), 
                      MATCH(Q$1,Hours!$A$1:$AAF$1,0)))
,"")</f>
        <v/>
      </c>
      <c r="R186" s="29" t="str">
        <f t="array" ref="R186">IFNA(IFNA(IFNA(INDEX('2025'!$A$1:$AAA$1000,
                      MATCH($A186,'2025'!$C$1:$C$1000,0), 
                      MATCH(R$1,'2025'!$A$1:$AAA$1,0)),
                INDEX('2024'!$A$1:$AAA$1000, 
                      MATCH($A186,'2024'!$C$1:$C$1000,0), 
                      MATCH(R$1,'2024'!$A$1:$AAA$1,0))),
                INDEX(Hours!$A$1:$AAF$1000, 
                      MATCH($A186,Hours!$A$1:$A$1000,0), 
                      MATCH(R$1,Hours!$A$1:$AAF$1,0)))
,"")</f>
        <v/>
      </c>
      <c r="S186" s="29">
        <f t="array" ref="S186">IFNA(IFNA(IFNA(INDEX('2025'!$A$1:$AAA$1000,
                      MATCH($A186,'2025'!$C$1:$C$1000,0), 
                      MATCH(S$1,'2025'!$A$1:$AAA$1,0)),
                INDEX('2024'!$A$1:$AAA$1000, 
                      MATCH($A186,'2024'!$C$1:$C$1000,0), 
                      MATCH(S$1,'2024'!$A$1:$AAA$1,0))),
                INDEX(Hours!$A$1:$AAF$1000, 
                      MATCH($A186,Hours!$A$1:$A$1000,0), 
                      MATCH(S$1,Hours!$A$1:$AAF$1,0)))
,"")</f>
        <v>4</v>
      </c>
      <c r="T186" s="29" t="str">
        <f t="array" ref="T186">IFNA(IFNA(IFNA(INDEX('2025'!$A$1:$AAA$1000,
                      MATCH($A186,'2025'!$C$1:$C$1000,0), 
                      MATCH(T$1,'2025'!$A$1:$AAA$1,0)),
                INDEX('2024'!$A$1:$AAA$1000, 
                      MATCH($A186,'2024'!$C$1:$C$1000,0), 
                      MATCH(T$1,'2024'!$A$1:$AAA$1,0))),
                INDEX(Hours!$A$1:$AAF$1000, 
                      MATCH($A186,Hours!$A$1:$A$1000,0), 
                      MATCH(T$1,Hours!$A$1:$AAF$1,0)))
,"")</f>
        <v/>
      </c>
      <c r="U186" s="76"/>
      <c r="V186" s="76"/>
      <c r="W186" s="76"/>
      <c r="X186" s="76"/>
      <c r="Y186" s="29" t="str">
        <f t="array" ref="Y186">INDEX(Hours!$A$1:$AAF$1000, 
                      MATCH($A186,Hours!$A$1:$A$1000,0), 
                      MATCH(Y$1,Hours!$A$1:$AAF$1,0))</f>
        <v/>
      </c>
      <c r="Z186" s="76"/>
      <c r="AA186" s="76"/>
      <c r="AB186" s="76"/>
      <c r="AC186" s="76"/>
      <c r="AD186" s="76"/>
    </row>
    <row r="187" ht="22.5" hidden="1" customHeight="1">
      <c r="A187" s="25">
        <f t="shared" si="1"/>
        <v>45782</v>
      </c>
      <c r="B187" s="29" t="str">
        <f t="array" ref="B187">IFNA(IFNA(IFNA(INDEX('2025'!$A$1:$AAA$1000,
                      MATCH($A187,'2025'!$C$1:$C$1000,0), 
                      MATCH(B$1,'2025'!$A$1:$AAA$1,0)),
                INDEX('2024'!$A$1:$AAA$1000, 
                      MATCH($A187,'2024'!$C$1:$C$1000,0), 
                      MATCH(B$1,'2024'!$A$1:$AAA$1,0))),
                INDEX(Hours!$A$1:$AAF$1000, 
                      MATCH($A187,Hours!$A$1:$A$1000,0), 
                      MATCH(B$1,Hours!$A$1:$AAF$1,0)))
,"")</f>
        <v/>
      </c>
      <c r="C187" s="29" t="str">
        <f t="array" ref="C187">IFNA(IFNA(IFNA(INDEX('2025'!$A$1:$AAA$1000,
                      MATCH($A187,'2025'!$C$1:$C$1000,0), 
                      MATCH(C$1,'2025'!$A$1:$AAA$1,0)),
                INDEX('2024'!$A$1:$AAA$1000, 
                      MATCH($A187,'2024'!$C$1:$C$1000,0), 
                      MATCH(C$1,'2024'!$A$1:$AAA$1,0))),
                INDEX(Hours!$A$1:$AAF$1000, 
                      MATCH($A187,Hours!$A$1:$A$1000,0), 
                      MATCH(C$1,Hours!$A$1:$AAF$1,0)))
,"")</f>
        <v/>
      </c>
      <c r="D187" s="29" t="str">
        <f t="array" ref="D187">IFNA(IFNA(IFNA(INDEX('2025'!$A$1:$AAA$1000,
                      MATCH($A187,'2025'!$C$1:$C$1000,0), 
                      MATCH(D$1,'2025'!$A$1:$AAA$1,0)),
                INDEX('2024'!$A$1:$AAA$1000, 
                      MATCH($A187,'2024'!$C$1:$C$1000,0), 
                      MATCH(D$1,'2024'!$A$1:$AAA$1,0))),
                INDEX(Hours!$A$1:$AAF$1000, 
                      MATCH($A187,Hours!$A$1:$A$1000,0), 
                      MATCH(D$1,Hours!$A$1:$AAF$1,0)))
,"")</f>
        <v/>
      </c>
      <c r="E187" s="29" t="str">
        <f t="array" ref="E187">IFNA(IFNA(IFNA(INDEX('2025'!$A$1:$AAA$1000,
                      MATCH($A187,'2025'!$C$1:$C$1000,0), 
                      MATCH(E$1,'2025'!$A$1:$AAA$1,0)),
                INDEX('2024'!$A$1:$AAA$1000, 
                      MATCH($A187,'2024'!$C$1:$C$1000,0), 
                      MATCH(E$1,'2024'!$A$1:$AAA$1,0))),
                INDEX(Hours!$A$1:$AAF$1000, 
                      MATCH($A187,Hours!$A$1:$A$1000,0), 
                      MATCH(E$1,Hours!$A$1:$AAF$1,0)))
,"")</f>
        <v/>
      </c>
      <c r="F187" s="29" t="str">
        <f t="array" ref="F187">IFNA(IFNA(IFNA(INDEX('2025'!$A$1:$AAA$1000,
                      MATCH($A187,'2025'!$C$1:$C$1000,0), 
                      MATCH(F$1,'2025'!$A$1:$AAA$1,0)),
                INDEX('2024'!$A$1:$AAA$1000, 
                      MATCH($A187,'2024'!$C$1:$C$1000,0), 
                      MATCH(F$1,'2024'!$A$1:$AAA$1,0))),
                INDEX(Hours!$A$1:$AAF$1000, 
                      MATCH($A187,Hours!$A$1:$A$1000,0), 
                      MATCH(F$1,Hours!$A$1:$AAF$1,0)))
,"")</f>
        <v/>
      </c>
      <c r="G187" s="29" t="str">
        <f t="array" ref="G187">IFNA(IFNA(IFNA(INDEX('2025'!$A$1:$AAA$1000,
                      MATCH($A187,'2025'!$C$1:$C$1000,0), 
                      MATCH(G$1,'2025'!$A$1:$AAA$1,0)),
                INDEX('2024'!$A$1:$AAA$1000, 
                      MATCH($A187,'2024'!$C$1:$C$1000,0), 
                      MATCH(G$1,'2024'!$A$1:$AAA$1,0))),
                INDEX(Hours!$A$1:$AAF$1000, 
                      MATCH($A187,Hours!$A$1:$A$1000,0), 
                      MATCH(G$1,Hours!$A$1:$AAF$1,0)))
,"")</f>
        <v/>
      </c>
      <c r="H187" s="29" t="str">
        <f t="array" ref="H187">IFNA(IFNA(IFNA(INDEX('2025'!$A$1:$AAA$1000,
                      MATCH($A187,'2025'!$C$1:$C$1000,0), 
                      MATCH(H$1,'2025'!$A$1:$AAA$1,0)),
                INDEX('2024'!$A$1:$AAA$1000, 
                      MATCH($A187,'2024'!$C$1:$C$1000,0), 
                      MATCH(H$1,'2024'!$A$1:$AAA$1,0))),
                INDEX(Hours!$A$1:$AAF$1000, 
                      MATCH($A187,Hours!$A$1:$A$1000,0), 
                      MATCH(H$1,Hours!$A$1:$AAF$1,0)))
,"")</f>
        <v/>
      </c>
      <c r="I187" s="29" t="str">
        <f t="array" ref="I187">IFNA(IFNA(IFNA(INDEX('2025'!$A$1:$AAA$1000,
                      MATCH($A187,'2025'!$C$1:$C$1000,0), 
                      MATCH(I$1,'2025'!$A$1:$AAA$1,0)),
                INDEX('2024'!$A$1:$AAA$1000, 
                      MATCH($A187,'2024'!$C$1:$C$1000,0), 
                      MATCH(I$1,'2024'!$A$1:$AAA$1,0))),
                INDEX(Hours!$A$1:$AAF$1000, 
                      MATCH($A187,Hours!$A$1:$A$1000,0), 
                      MATCH(I$1,Hours!$A$1:$AAF$1,0)))
,"")</f>
        <v/>
      </c>
      <c r="J187" s="29" t="str">
        <f t="array" ref="J187">IFNA(IFNA(IFNA(INDEX('2025'!$A$1:$AAA$1000,
                      MATCH($A187,'2025'!$C$1:$C$1000,0), 
                      MATCH(J$1,'2025'!$A$1:$AAA$1,0)),
                INDEX('2024'!$A$1:$AAA$1000, 
                      MATCH($A187,'2024'!$C$1:$C$1000,0), 
                      MATCH(J$1,'2024'!$A$1:$AAA$1,0))),
                INDEX(Hours!$A$1:$AAF$1000, 
                      MATCH($A187,Hours!$A$1:$A$1000,0), 
                      MATCH(J$1,Hours!$A$1:$AAF$1,0)))
,"")</f>
        <v/>
      </c>
      <c r="K187" s="29" t="str">
        <f t="array" ref="K187">IFNA(IFNA(IFNA(INDEX('2025'!$A$1:$AAA$1000,
                      MATCH($A187,'2025'!$C$1:$C$1000,0), 
                      MATCH(K$1,'2025'!$A$1:$AAA$1,0)),
                INDEX('2024'!$A$1:$AAA$1000, 
                      MATCH($A187,'2024'!$C$1:$C$1000,0), 
                      MATCH(K$1,'2024'!$A$1:$AAA$1,0))),
                INDEX(Hours!$A$1:$AAF$1000, 
                      MATCH($A187,Hours!$A$1:$A$1000,0), 
                      MATCH(K$1,Hours!$A$1:$AAF$1,0)))
,"")</f>
        <v/>
      </c>
      <c r="L187" s="29" t="str">
        <f t="array" ref="L187">IFNA(IFNA(IFNA(INDEX('2025'!$A$1:$AAA$1000,
                      MATCH($A187,'2025'!$C$1:$C$1000,0), 
                      MATCH(L$1,'2025'!$A$1:$AAA$1,0)),
                INDEX('2024'!$A$1:$AAA$1000, 
                      MATCH($A187,'2024'!$C$1:$C$1000,0), 
                      MATCH(L$1,'2024'!$A$1:$AAA$1,0))),
                INDEX(Hours!$A$1:$AAF$1000, 
                      MATCH($A187,Hours!$A$1:$A$1000,0), 
                      MATCH(L$1,Hours!$A$1:$AAF$1,0)))
,"")</f>
        <v/>
      </c>
      <c r="M187" s="29" t="str">
        <f t="array" ref="M187">IFNA(IFNA(IFNA(INDEX('2025'!$A$1:$AAA$1000,
                      MATCH($A187,'2025'!$C$1:$C$1000,0), 
                      MATCH(M$1,'2025'!$A$1:$AAA$1,0)),
                INDEX('2024'!$A$1:$AAA$1000, 
                      MATCH($A187,'2024'!$C$1:$C$1000,0), 
                      MATCH(M$1,'2024'!$A$1:$AAA$1,0))),
                INDEX(Hours!$A$1:$AAF$1000, 
                      MATCH($A187,Hours!$A$1:$A$1000,0), 
                      MATCH(M$1,Hours!$A$1:$AAF$1,0)))
,"")</f>
        <v/>
      </c>
      <c r="N187" s="29" t="str">
        <f t="array" ref="N187">IFNA(IFNA(IFNA(INDEX('2025'!$A$1:$AAA$1000,
                      MATCH($A187,'2025'!$C$1:$C$1000,0), 
                      MATCH(N$1,'2025'!$A$1:$AAA$1,0)),
                INDEX('2024'!$A$1:$AAA$1000, 
                      MATCH($A187,'2024'!$C$1:$C$1000,0), 
                      MATCH(N$1,'2024'!$A$1:$AAA$1,0))),
                INDEX(Hours!$A$1:$AAF$1000, 
                      MATCH($A187,Hours!$A$1:$A$1000,0), 
                      MATCH(N$1,Hours!$A$1:$AAF$1,0)))
,"")</f>
        <v/>
      </c>
      <c r="O187" s="29" t="str">
        <f t="array" ref="O187">IFNA(IFNA(IFNA(INDEX('2025'!$A$1:$AAA$1000,
                      MATCH($A187,'2025'!$C$1:$C$1000,0), 
                      MATCH(O$1,'2025'!$A$1:$AAA$1,0)),
                INDEX('2024'!$A$1:$AAA$1000, 
                      MATCH($A187,'2024'!$C$1:$C$1000,0), 
                      MATCH(O$1,'2024'!$A$1:$AAA$1,0))),
                INDEX(Hours!$A$1:$AAF$1000, 
                      MATCH($A187,Hours!$A$1:$A$1000,0), 
                      MATCH(O$1,Hours!$A$1:$AAF$1,0)))
,"")</f>
        <v/>
      </c>
      <c r="P187" s="29" t="str">
        <f t="array" ref="P187">IFNA(IFNA(IFNA(INDEX('2025'!$A$1:$AAA$1000,
                      MATCH($A187,'2025'!$C$1:$C$1000,0), 
                      MATCH(P$1,'2025'!$A$1:$AAA$1,0)),
                INDEX('2024'!$A$1:$AAA$1000, 
                      MATCH($A187,'2024'!$C$1:$C$1000,0), 
                      MATCH(P$1,'2024'!$A$1:$AAA$1,0))),
                INDEX(Hours!$A$1:$AAF$1000, 
                      MATCH($A187,Hours!$A$1:$A$1000,0), 
                      MATCH(P$1,Hours!$A$1:$AAF$1,0)))
,"")</f>
        <v/>
      </c>
      <c r="Q187" s="29" t="str">
        <f t="array" ref="Q187">IFNA(IFNA(IFNA(INDEX('2025'!$A$1:$AAA$1000,
                      MATCH($A187,'2025'!$C$1:$C$1000,0), 
                      MATCH(Q$1,'2025'!$A$1:$AAA$1,0)),
                INDEX('2024'!$A$1:$AAA$1000, 
                      MATCH($A187,'2024'!$C$1:$C$1000,0), 
                      MATCH(Q$1,'2024'!$A$1:$AAA$1,0))),
                INDEX(Hours!$A$1:$AAF$1000, 
                      MATCH($A187,Hours!$A$1:$A$1000,0), 
                      MATCH(Q$1,Hours!$A$1:$AAF$1,0)))
,"")</f>
        <v/>
      </c>
      <c r="R187" s="29" t="str">
        <f t="array" ref="R187">IFNA(IFNA(IFNA(INDEX('2025'!$A$1:$AAA$1000,
                      MATCH($A187,'2025'!$C$1:$C$1000,0), 
                      MATCH(R$1,'2025'!$A$1:$AAA$1,0)),
                INDEX('2024'!$A$1:$AAA$1000, 
                      MATCH($A187,'2024'!$C$1:$C$1000,0), 
                      MATCH(R$1,'2024'!$A$1:$AAA$1,0))),
                INDEX(Hours!$A$1:$AAF$1000, 
                      MATCH($A187,Hours!$A$1:$A$1000,0), 
                      MATCH(R$1,Hours!$A$1:$AAF$1,0)))
,"")</f>
        <v/>
      </c>
      <c r="S187" s="29" t="str">
        <f t="array" ref="S187">IFNA(IFNA(IFNA(INDEX('2025'!$A$1:$AAA$1000,
                      MATCH($A187,'2025'!$C$1:$C$1000,0), 
                      MATCH(S$1,'2025'!$A$1:$AAA$1,0)),
                INDEX('2024'!$A$1:$AAA$1000, 
                      MATCH($A187,'2024'!$C$1:$C$1000,0), 
                      MATCH(S$1,'2024'!$A$1:$AAA$1,0))),
                INDEX(Hours!$A$1:$AAF$1000, 
                      MATCH($A187,Hours!$A$1:$A$1000,0), 
                      MATCH(S$1,Hours!$A$1:$AAF$1,0)))
,"")</f>
        <v/>
      </c>
      <c r="T187" s="29" t="str">
        <f t="array" ref="T187">IFNA(IFNA(IFNA(INDEX('2025'!$A$1:$AAA$1000,
                      MATCH($A187,'2025'!$C$1:$C$1000,0), 
                      MATCH(T$1,'2025'!$A$1:$AAA$1,0)),
                INDEX('2024'!$A$1:$AAA$1000, 
                      MATCH($A187,'2024'!$C$1:$C$1000,0), 
                      MATCH(T$1,'2024'!$A$1:$AAA$1,0))),
                INDEX(Hours!$A$1:$AAF$1000, 
                      MATCH($A187,Hours!$A$1:$A$1000,0), 
                      MATCH(T$1,Hours!$A$1:$AAF$1,0)))
,"")</f>
        <v/>
      </c>
      <c r="U187" s="76"/>
      <c r="V187" s="76"/>
      <c r="W187" s="76"/>
      <c r="X187" s="76"/>
      <c r="Y187" s="29" t="str">
        <f t="array" ref="Y187">INDEX(Hours!$A$1:$AAF$1000, 
                      MATCH($A187,Hours!$A$1:$A$1000,0), 
                      MATCH(Y$1,Hours!$A$1:$AAF$1,0))</f>
        <v/>
      </c>
      <c r="Z187" s="76"/>
      <c r="AA187" s="76"/>
      <c r="AB187" s="76"/>
      <c r="AC187" s="76"/>
      <c r="AD187" s="76"/>
    </row>
    <row r="188" ht="22.5" hidden="1" customHeight="1">
      <c r="A188" s="25">
        <f t="shared" si="1"/>
        <v>45783</v>
      </c>
      <c r="B188" s="29">
        <f t="array" ref="B188">IFNA(IFNA(IFNA(INDEX('2025'!$A$1:$AAA$1000,
                      MATCH($A188,'2025'!$C$1:$C$1000,0), 
                      MATCH(B$1,'2025'!$A$1:$AAA$1,0)),
                INDEX('2024'!$A$1:$AAA$1000, 
                      MATCH($A188,'2024'!$C$1:$C$1000,0), 
                      MATCH(B$1,'2024'!$A$1:$AAA$1,0))),
                INDEX(Hours!$A$1:$AAF$1000, 
                      MATCH($A188,Hours!$A$1:$A$1000,0), 
                      MATCH(B$1,Hours!$A$1:$AAF$1,0)))
,"")</f>
        <v>4</v>
      </c>
      <c r="C188" s="29">
        <f t="array" ref="C188">IFNA(IFNA(IFNA(INDEX('2025'!$A$1:$AAA$1000,
                      MATCH($A188,'2025'!$C$1:$C$1000,0), 
                      MATCH(C$1,'2025'!$A$1:$AAA$1,0)),
                INDEX('2024'!$A$1:$AAA$1000, 
                      MATCH($A188,'2024'!$C$1:$C$1000,0), 
                      MATCH(C$1,'2024'!$A$1:$AAA$1,0))),
                INDEX(Hours!$A$1:$AAF$1000, 
                      MATCH($A188,Hours!$A$1:$A$1000,0), 
                      MATCH(C$1,Hours!$A$1:$AAF$1,0)))
,"")</f>
        <v>4</v>
      </c>
      <c r="D188" s="29">
        <f t="array" ref="D188">IFNA(IFNA(IFNA(INDEX('2025'!$A$1:$AAA$1000,
                      MATCH($A188,'2025'!$C$1:$C$1000,0), 
                      MATCH(D$1,'2025'!$A$1:$AAA$1,0)),
                INDEX('2024'!$A$1:$AAA$1000, 
                      MATCH($A188,'2024'!$C$1:$C$1000,0), 
                      MATCH(D$1,'2024'!$A$1:$AAA$1,0))),
                INDEX(Hours!$A$1:$AAF$1000, 
                      MATCH($A188,Hours!$A$1:$A$1000,0), 
                      MATCH(D$1,Hours!$A$1:$AAF$1,0)))
,"")</f>
        <v>5</v>
      </c>
      <c r="E188" s="29">
        <f t="array" ref="E188">IFNA(IFNA(IFNA(INDEX('2025'!$A$1:$AAA$1000,
                      MATCH($A188,'2025'!$C$1:$C$1000,0), 
                      MATCH(E$1,'2025'!$A$1:$AAA$1,0)),
                INDEX('2024'!$A$1:$AAA$1000, 
                      MATCH($A188,'2024'!$C$1:$C$1000,0), 
                      MATCH(E$1,'2024'!$A$1:$AAA$1,0))),
                INDEX(Hours!$A$1:$AAF$1000, 
                      MATCH($A188,Hours!$A$1:$A$1000,0), 
                      MATCH(E$1,Hours!$A$1:$AAF$1,0)))
,"")</f>
        <v>7</v>
      </c>
      <c r="F188" s="29">
        <f t="array" ref="F188">IFNA(IFNA(IFNA(INDEX('2025'!$A$1:$AAA$1000,
                      MATCH($A188,'2025'!$C$1:$C$1000,0), 
                      MATCH(F$1,'2025'!$A$1:$AAA$1,0)),
                INDEX('2024'!$A$1:$AAA$1000, 
                      MATCH($A188,'2024'!$C$1:$C$1000,0), 
                      MATCH(F$1,'2024'!$A$1:$AAA$1,0))),
                INDEX(Hours!$A$1:$AAF$1000, 
                      MATCH($A188,Hours!$A$1:$A$1000,0), 
                      MATCH(F$1,Hours!$A$1:$AAF$1,0)))
,"")</f>
        <v>6</v>
      </c>
      <c r="G188" s="29" t="str">
        <f t="array" ref="G188">IFNA(IFNA(IFNA(INDEX('2025'!$A$1:$AAA$1000,
                      MATCH($A188,'2025'!$C$1:$C$1000,0), 
                      MATCH(G$1,'2025'!$A$1:$AAA$1,0)),
                INDEX('2024'!$A$1:$AAA$1000, 
                      MATCH($A188,'2024'!$C$1:$C$1000,0), 
                      MATCH(G$1,'2024'!$A$1:$AAA$1,0))),
                INDEX(Hours!$A$1:$AAF$1000, 
                      MATCH($A188,Hours!$A$1:$A$1000,0), 
                      MATCH(G$1,Hours!$A$1:$AAF$1,0)))
,"")</f>
        <v/>
      </c>
      <c r="H188" s="29" t="str">
        <f t="array" ref="H188">IFNA(IFNA(IFNA(INDEX('2025'!$A$1:$AAA$1000,
                      MATCH($A188,'2025'!$C$1:$C$1000,0), 
                      MATCH(H$1,'2025'!$A$1:$AAA$1,0)),
                INDEX('2024'!$A$1:$AAA$1000, 
                      MATCH($A188,'2024'!$C$1:$C$1000,0), 
                      MATCH(H$1,'2024'!$A$1:$AAA$1,0))),
                INDEX(Hours!$A$1:$AAF$1000, 
                      MATCH($A188,Hours!$A$1:$A$1000,0), 
                      MATCH(H$1,Hours!$A$1:$AAF$1,0)))
,"")</f>
        <v/>
      </c>
      <c r="I188" s="29" t="str">
        <f t="array" ref="I188">IFNA(IFNA(IFNA(INDEX('2025'!$A$1:$AAA$1000,
                      MATCH($A188,'2025'!$C$1:$C$1000,0), 
                      MATCH(I$1,'2025'!$A$1:$AAA$1,0)),
                INDEX('2024'!$A$1:$AAA$1000, 
                      MATCH($A188,'2024'!$C$1:$C$1000,0), 
                      MATCH(I$1,'2024'!$A$1:$AAA$1,0))),
                INDEX(Hours!$A$1:$AAF$1000, 
                      MATCH($A188,Hours!$A$1:$A$1000,0), 
                      MATCH(I$1,Hours!$A$1:$AAF$1,0)))
,"")</f>
        <v/>
      </c>
      <c r="J188" s="29" t="str">
        <f t="array" ref="J188">IFNA(IFNA(IFNA(INDEX('2025'!$A$1:$AAA$1000,
                      MATCH($A188,'2025'!$C$1:$C$1000,0), 
                      MATCH(J$1,'2025'!$A$1:$AAA$1,0)),
                INDEX('2024'!$A$1:$AAA$1000, 
                      MATCH($A188,'2024'!$C$1:$C$1000,0), 
                      MATCH(J$1,'2024'!$A$1:$AAA$1,0))),
                INDEX(Hours!$A$1:$AAF$1000, 
                      MATCH($A188,Hours!$A$1:$A$1000,0), 
                      MATCH(J$1,Hours!$A$1:$AAF$1,0)))
,"")</f>
        <v/>
      </c>
      <c r="K188" s="29">
        <f t="array" ref="K188">IFNA(IFNA(IFNA(INDEX('2025'!$A$1:$AAA$1000,
                      MATCH($A188,'2025'!$C$1:$C$1000,0), 
                      MATCH(K$1,'2025'!$A$1:$AAA$1,0)),
                INDEX('2024'!$A$1:$AAA$1000, 
                      MATCH($A188,'2024'!$C$1:$C$1000,0), 
                      MATCH(K$1,'2024'!$A$1:$AAA$1,0))),
                INDEX(Hours!$A$1:$AAF$1000, 
                      MATCH($A188,Hours!$A$1:$A$1000,0), 
                      MATCH(K$1,Hours!$A$1:$AAF$1,0)))
,"")</f>
        <v>4</v>
      </c>
      <c r="L188" s="29" t="str">
        <f t="array" ref="L188">IFNA(IFNA(IFNA(INDEX('2025'!$A$1:$AAA$1000,
                      MATCH($A188,'2025'!$C$1:$C$1000,0), 
                      MATCH(L$1,'2025'!$A$1:$AAA$1,0)),
                INDEX('2024'!$A$1:$AAA$1000, 
                      MATCH($A188,'2024'!$C$1:$C$1000,0), 
                      MATCH(L$1,'2024'!$A$1:$AAA$1,0))),
                INDEX(Hours!$A$1:$AAF$1000, 
                      MATCH($A188,Hours!$A$1:$A$1000,0), 
                      MATCH(L$1,Hours!$A$1:$AAF$1,0)))
,"")</f>
        <v/>
      </c>
      <c r="M188" s="29">
        <f t="array" ref="M188">IFNA(IFNA(IFNA(INDEX('2025'!$A$1:$AAA$1000,
                      MATCH($A188,'2025'!$C$1:$C$1000,0), 
                      MATCH(M$1,'2025'!$A$1:$AAA$1,0)),
                INDEX('2024'!$A$1:$AAA$1000, 
                      MATCH($A188,'2024'!$C$1:$C$1000,0), 
                      MATCH(M$1,'2024'!$A$1:$AAA$1,0))),
                INDEX(Hours!$A$1:$AAF$1000, 
                      MATCH($A188,Hours!$A$1:$A$1000,0), 
                      MATCH(M$1,Hours!$A$1:$AAF$1,0)))
,"")</f>
        <v>7</v>
      </c>
      <c r="N188" s="29" t="str">
        <f t="array" ref="N188">IFNA(IFNA(IFNA(INDEX('2025'!$A$1:$AAA$1000,
                      MATCH($A188,'2025'!$C$1:$C$1000,0), 
                      MATCH(N$1,'2025'!$A$1:$AAA$1,0)),
                INDEX('2024'!$A$1:$AAA$1000, 
                      MATCH($A188,'2024'!$C$1:$C$1000,0), 
                      MATCH(N$1,'2024'!$A$1:$AAA$1,0))),
                INDEX(Hours!$A$1:$AAF$1000, 
                      MATCH($A188,Hours!$A$1:$A$1000,0), 
                      MATCH(N$1,Hours!$A$1:$AAF$1,0)))
,"")</f>
        <v/>
      </c>
      <c r="O188" s="29">
        <f t="array" ref="O188">IFNA(IFNA(IFNA(INDEX('2025'!$A$1:$AAA$1000,
                      MATCH($A188,'2025'!$C$1:$C$1000,0), 
                      MATCH(O$1,'2025'!$A$1:$AAA$1,0)),
                INDEX('2024'!$A$1:$AAA$1000, 
                      MATCH($A188,'2024'!$C$1:$C$1000,0), 
                      MATCH(O$1,'2024'!$A$1:$AAA$1,0))),
                INDEX(Hours!$A$1:$AAF$1000, 
                      MATCH($A188,Hours!$A$1:$A$1000,0), 
                      MATCH(O$1,Hours!$A$1:$AAF$1,0)))
,"")</f>
        <v>4</v>
      </c>
      <c r="P188" s="29">
        <f t="array" ref="P188">IFNA(IFNA(IFNA(INDEX('2025'!$A$1:$AAA$1000,
                      MATCH($A188,'2025'!$C$1:$C$1000,0), 
                      MATCH(P$1,'2025'!$A$1:$AAA$1,0)),
                INDEX('2024'!$A$1:$AAA$1000, 
                      MATCH($A188,'2024'!$C$1:$C$1000,0), 
                      MATCH(P$1,'2024'!$A$1:$AAA$1,0))),
                INDEX(Hours!$A$1:$AAF$1000, 
                      MATCH($A188,Hours!$A$1:$A$1000,0), 
                      MATCH(P$1,Hours!$A$1:$AAF$1,0)))
,"")</f>
        <v>2</v>
      </c>
      <c r="Q188" s="29" t="str">
        <f t="array" ref="Q188">IFNA(IFNA(IFNA(INDEX('2025'!$A$1:$AAA$1000,
                      MATCH($A188,'2025'!$C$1:$C$1000,0), 
                      MATCH(Q$1,'2025'!$A$1:$AAA$1,0)),
                INDEX('2024'!$A$1:$AAA$1000, 
                      MATCH($A188,'2024'!$C$1:$C$1000,0), 
                      MATCH(Q$1,'2024'!$A$1:$AAA$1,0))),
                INDEX(Hours!$A$1:$AAF$1000, 
                      MATCH($A188,Hours!$A$1:$A$1000,0), 
                      MATCH(Q$1,Hours!$A$1:$AAF$1,0)))
,"")</f>
        <v/>
      </c>
      <c r="R188" s="29" t="str">
        <f t="array" ref="R188">IFNA(IFNA(IFNA(INDEX('2025'!$A$1:$AAA$1000,
                      MATCH($A188,'2025'!$C$1:$C$1000,0), 
                      MATCH(R$1,'2025'!$A$1:$AAA$1,0)),
                INDEX('2024'!$A$1:$AAA$1000, 
                      MATCH($A188,'2024'!$C$1:$C$1000,0), 
                      MATCH(R$1,'2024'!$A$1:$AAA$1,0))),
                INDEX(Hours!$A$1:$AAF$1000, 
                      MATCH($A188,Hours!$A$1:$A$1000,0), 
                      MATCH(R$1,Hours!$A$1:$AAF$1,0)))
,"")</f>
        <v/>
      </c>
      <c r="S188" s="29" t="str">
        <f t="array" ref="S188">IFNA(IFNA(IFNA(INDEX('2025'!$A$1:$AAA$1000,
                      MATCH($A188,'2025'!$C$1:$C$1000,0), 
                      MATCH(S$1,'2025'!$A$1:$AAA$1,0)),
                INDEX('2024'!$A$1:$AAA$1000, 
                      MATCH($A188,'2024'!$C$1:$C$1000,0), 
                      MATCH(S$1,'2024'!$A$1:$AAA$1,0))),
                INDEX(Hours!$A$1:$AAF$1000, 
                      MATCH($A188,Hours!$A$1:$A$1000,0), 
                      MATCH(S$1,Hours!$A$1:$AAF$1,0)))
,"")</f>
        <v/>
      </c>
      <c r="T188" s="29" t="str">
        <f t="array" ref="T188">IFNA(IFNA(IFNA(INDEX('2025'!$A$1:$AAA$1000,
                      MATCH($A188,'2025'!$C$1:$C$1000,0), 
                      MATCH(T$1,'2025'!$A$1:$AAA$1,0)),
                INDEX('2024'!$A$1:$AAA$1000, 
                      MATCH($A188,'2024'!$C$1:$C$1000,0), 
                      MATCH(T$1,'2024'!$A$1:$AAA$1,0))),
                INDEX(Hours!$A$1:$AAF$1000, 
                      MATCH($A188,Hours!$A$1:$A$1000,0), 
                      MATCH(T$1,Hours!$A$1:$AAF$1,0)))
,"")</f>
        <v/>
      </c>
      <c r="U188" s="76"/>
      <c r="V188" s="76"/>
      <c r="W188" s="76"/>
      <c r="X188" s="76"/>
      <c r="Y188" s="29" t="str">
        <f t="array" ref="Y188">INDEX(Hours!$A$1:$AAF$1000, 
                      MATCH($A188,Hours!$A$1:$A$1000,0), 
                      MATCH(Y$1,Hours!$A$1:$AAF$1,0))</f>
        <v/>
      </c>
      <c r="Z188" s="76"/>
      <c r="AA188" s="76"/>
      <c r="AB188" s="76"/>
      <c r="AC188" s="76"/>
      <c r="AD188" s="76"/>
    </row>
    <row r="189" ht="22.5" hidden="1" customHeight="1">
      <c r="A189" s="25">
        <f t="shared" si="1"/>
        <v>45784</v>
      </c>
      <c r="B189" s="29">
        <f t="array" ref="B189">IFNA(IFNA(IFNA(INDEX('2025'!$A$1:$AAA$1000,
                      MATCH($A189,'2025'!$C$1:$C$1000,0), 
                      MATCH(B$1,'2025'!$A$1:$AAA$1,0)),
                INDEX('2024'!$A$1:$AAA$1000, 
                      MATCH($A189,'2024'!$C$1:$C$1000,0), 
                      MATCH(B$1,'2024'!$A$1:$AAA$1,0))),
                INDEX(Hours!$A$1:$AAF$1000, 
                      MATCH($A189,Hours!$A$1:$A$1000,0), 
                      MATCH(B$1,Hours!$A$1:$AAF$1,0)))
,"")</f>
        <v>4</v>
      </c>
      <c r="C189" s="29">
        <f t="array" ref="C189">IFNA(IFNA(IFNA(INDEX('2025'!$A$1:$AAA$1000,
                      MATCH($A189,'2025'!$C$1:$C$1000,0), 
                      MATCH(C$1,'2025'!$A$1:$AAA$1,0)),
                INDEX('2024'!$A$1:$AAA$1000, 
                      MATCH($A189,'2024'!$C$1:$C$1000,0), 
                      MATCH(C$1,'2024'!$A$1:$AAA$1,0))),
                INDEX(Hours!$A$1:$AAF$1000, 
                      MATCH($A189,Hours!$A$1:$A$1000,0), 
                      MATCH(C$1,Hours!$A$1:$AAF$1,0)))
,"")</f>
        <v>4</v>
      </c>
      <c r="D189" s="29">
        <f t="array" ref="D189">IFNA(IFNA(IFNA(INDEX('2025'!$A$1:$AAA$1000,
                      MATCH($A189,'2025'!$C$1:$C$1000,0), 
                      MATCH(D$1,'2025'!$A$1:$AAA$1,0)),
                INDEX('2024'!$A$1:$AAA$1000, 
                      MATCH($A189,'2024'!$C$1:$C$1000,0), 
                      MATCH(D$1,'2024'!$A$1:$AAA$1,0))),
                INDEX(Hours!$A$1:$AAF$1000, 
                      MATCH($A189,Hours!$A$1:$A$1000,0), 
                      MATCH(D$1,Hours!$A$1:$AAF$1,0)))
,"")</f>
        <v>5</v>
      </c>
      <c r="E189" s="29">
        <f t="array" ref="E189">IFNA(IFNA(IFNA(INDEX('2025'!$A$1:$AAA$1000,
                      MATCH($A189,'2025'!$C$1:$C$1000,0), 
                      MATCH(E$1,'2025'!$A$1:$AAA$1,0)),
                INDEX('2024'!$A$1:$AAA$1000, 
                      MATCH($A189,'2024'!$C$1:$C$1000,0), 
                      MATCH(E$1,'2024'!$A$1:$AAA$1,0))),
                INDEX(Hours!$A$1:$AAF$1000, 
                      MATCH($A189,Hours!$A$1:$A$1000,0), 
                      MATCH(E$1,Hours!$A$1:$AAF$1,0)))
,"")</f>
        <v>7</v>
      </c>
      <c r="F189" s="29">
        <f t="array" ref="F189">IFNA(IFNA(IFNA(INDEX('2025'!$A$1:$AAA$1000,
                      MATCH($A189,'2025'!$C$1:$C$1000,0), 
                      MATCH(F$1,'2025'!$A$1:$AAA$1,0)),
                INDEX('2024'!$A$1:$AAA$1000, 
                      MATCH($A189,'2024'!$C$1:$C$1000,0), 
                      MATCH(F$1,'2024'!$A$1:$AAA$1,0))),
                INDEX(Hours!$A$1:$AAF$1000, 
                      MATCH($A189,Hours!$A$1:$A$1000,0), 
                      MATCH(F$1,Hours!$A$1:$AAF$1,0)))
,"")</f>
        <v>6</v>
      </c>
      <c r="G189" s="29" t="str">
        <f t="array" ref="G189">IFNA(IFNA(IFNA(INDEX('2025'!$A$1:$AAA$1000,
                      MATCH($A189,'2025'!$C$1:$C$1000,0), 
                      MATCH(G$1,'2025'!$A$1:$AAA$1,0)),
                INDEX('2024'!$A$1:$AAA$1000, 
                      MATCH($A189,'2024'!$C$1:$C$1000,0), 
                      MATCH(G$1,'2024'!$A$1:$AAA$1,0))),
                INDEX(Hours!$A$1:$AAF$1000, 
                      MATCH($A189,Hours!$A$1:$A$1000,0), 
                      MATCH(G$1,Hours!$A$1:$AAF$1,0)))
,"")</f>
        <v/>
      </c>
      <c r="H189" s="29" t="str">
        <f t="array" ref="H189">IFNA(IFNA(IFNA(INDEX('2025'!$A$1:$AAA$1000,
                      MATCH($A189,'2025'!$C$1:$C$1000,0), 
                      MATCH(H$1,'2025'!$A$1:$AAA$1,0)),
                INDEX('2024'!$A$1:$AAA$1000, 
                      MATCH($A189,'2024'!$C$1:$C$1000,0), 
                      MATCH(H$1,'2024'!$A$1:$AAA$1,0))),
                INDEX(Hours!$A$1:$AAF$1000, 
                      MATCH($A189,Hours!$A$1:$A$1000,0), 
                      MATCH(H$1,Hours!$A$1:$AAF$1,0)))
,"")</f>
        <v/>
      </c>
      <c r="I189" s="29">
        <f t="array" ref="I189">IFNA(IFNA(IFNA(INDEX('2025'!$A$1:$AAA$1000,
                      MATCH($A189,'2025'!$C$1:$C$1000,0), 
                      MATCH(I$1,'2025'!$A$1:$AAA$1,0)),
                INDEX('2024'!$A$1:$AAA$1000, 
                      MATCH($A189,'2024'!$C$1:$C$1000,0), 
                      MATCH(I$1,'2024'!$A$1:$AAA$1,0))),
                INDEX(Hours!$A$1:$AAF$1000, 
                      MATCH($A189,Hours!$A$1:$A$1000,0), 
                      MATCH(I$1,Hours!$A$1:$AAF$1,0)))
,"")</f>
        <v>2</v>
      </c>
      <c r="J189" s="29" t="str">
        <f t="array" ref="J189">IFNA(IFNA(IFNA(INDEX('2025'!$A$1:$AAA$1000,
                      MATCH($A189,'2025'!$C$1:$C$1000,0), 
                      MATCH(J$1,'2025'!$A$1:$AAA$1,0)),
                INDEX('2024'!$A$1:$AAA$1000, 
                      MATCH($A189,'2024'!$C$1:$C$1000,0), 
                      MATCH(J$1,'2024'!$A$1:$AAA$1,0))),
                INDEX(Hours!$A$1:$AAF$1000, 
                      MATCH($A189,Hours!$A$1:$A$1000,0), 
                      MATCH(J$1,Hours!$A$1:$AAF$1,0)))
,"")</f>
        <v/>
      </c>
      <c r="K189" s="29">
        <f t="array" ref="K189">IFNA(IFNA(IFNA(INDEX('2025'!$A$1:$AAA$1000,
                      MATCH($A189,'2025'!$C$1:$C$1000,0), 
                      MATCH(K$1,'2025'!$A$1:$AAA$1,0)),
                INDEX('2024'!$A$1:$AAA$1000, 
                      MATCH($A189,'2024'!$C$1:$C$1000,0), 
                      MATCH(K$1,'2024'!$A$1:$AAA$1,0))),
                INDEX(Hours!$A$1:$AAF$1000, 
                      MATCH($A189,Hours!$A$1:$A$1000,0), 
                      MATCH(K$1,Hours!$A$1:$AAF$1,0)))
,"")</f>
        <v>4</v>
      </c>
      <c r="L189" s="29" t="str">
        <f t="array" ref="L189">IFNA(IFNA(IFNA(INDEX('2025'!$A$1:$AAA$1000,
                      MATCH($A189,'2025'!$C$1:$C$1000,0), 
                      MATCH(L$1,'2025'!$A$1:$AAA$1,0)),
                INDEX('2024'!$A$1:$AAA$1000, 
                      MATCH($A189,'2024'!$C$1:$C$1000,0), 
                      MATCH(L$1,'2024'!$A$1:$AAA$1,0))),
                INDEX(Hours!$A$1:$AAF$1000, 
                      MATCH($A189,Hours!$A$1:$A$1000,0), 
                      MATCH(L$1,Hours!$A$1:$AAF$1,0)))
,"")</f>
        <v/>
      </c>
      <c r="M189" s="29">
        <f t="array" ref="M189">IFNA(IFNA(IFNA(INDEX('2025'!$A$1:$AAA$1000,
                      MATCH($A189,'2025'!$C$1:$C$1000,0), 
                      MATCH(M$1,'2025'!$A$1:$AAA$1,0)),
                INDEX('2024'!$A$1:$AAA$1000, 
                      MATCH($A189,'2024'!$C$1:$C$1000,0), 
                      MATCH(M$1,'2024'!$A$1:$AAA$1,0))),
                INDEX(Hours!$A$1:$AAF$1000, 
                      MATCH($A189,Hours!$A$1:$A$1000,0), 
                      MATCH(M$1,Hours!$A$1:$AAF$1,0)))
,"")</f>
        <v>7</v>
      </c>
      <c r="N189" s="29">
        <f t="array" ref="N189">IFNA(IFNA(IFNA(INDEX('2025'!$A$1:$AAA$1000,
                      MATCH($A189,'2025'!$C$1:$C$1000,0), 
                      MATCH(N$1,'2025'!$A$1:$AAA$1,0)),
                INDEX('2024'!$A$1:$AAA$1000, 
                      MATCH($A189,'2024'!$C$1:$C$1000,0), 
                      MATCH(N$1,'2024'!$A$1:$AAA$1,0))),
                INDEX(Hours!$A$1:$AAF$1000, 
                      MATCH($A189,Hours!$A$1:$A$1000,0), 
                      MATCH(N$1,Hours!$A$1:$AAF$1,0)))
,"")</f>
        <v>2</v>
      </c>
      <c r="O189" s="29">
        <f t="array" ref="O189">IFNA(IFNA(IFNA(INDEX('2025'!$A$1:$AAA$1000,
                      MATCH($A189,'2025'!$C$1:$C$1000,0), 
                      MATCH(O$1,'2025'!$A$1:$AAA$1,0)),
                INDEX('2024'!$A$1:$AAA$1000, 
                      MATCH($A189,'2024'!$C$1:$C$1000,0), 
                      MATCH(O$1,'2024'!$A$1:$AAA$1,0))),
                INDEX(Hours!$A$1:$AAF$1000, 
                      MATCH($A189,Hours!$A$1:$A$1000,0), 
                      MATCH(O$1,Hours!$A$1:$AAF$1,0)))
,"")</f>
        <v>4</v>
      </c>
      <c r="P189" s="29">
        <f t="array" ref="P189">IFNA(IFNA(IFNA(INDEX('2025'!$A$1:$AAA$1000,
                      MATCH($A189,'2025'!$C$1:$C$1000,0), 
                      MATCH(P$1,'2025'!$A$1:$AAA$1,0)),
                INDEX('2024'!$A$1:$AAA$1000, 
                      MATCH($A189,'2024'!$C$1:$C$1000,0), 
                      MATCH(P$1,'2024'!$A$1:$AAA$1,0))),
                INDEX(Hours!$A$1:$AAF$1000, 
                      MATCH($A189,Hours!$A$1:$A$1000,0), 
                      MATCH(P$1,Hours!$A$1:$AAF$1,0)))
,"")</f>
        <v>2</v>
      </c>
      <c r="Q189" s="29" t="str">
        <f t="array" ref="Q189">IFNA(IFNA(IFNA(INDEX('2025'!$A$1:$AAA$1000,
                      MATCH($A189,'2025'!$C$1:$C$1000,0), 
                      MATCH(Q$1,'2025'!$A$1:$AAA$1,0)),
                INDEX('2024'!$A$1:$AAA$1000, 
                      MATCH($A189,'2024'!$C$1:$C$1000,0), 
                      MATCH(Q$1,'2024'!$A$1:$AAA$1,0))),
                INDEX(Hours!$A$1:$AAF$1000, 
                      MATCH($A189,Hours!$A$1:$A$1000,0), 
                      MATCH(Q$1,Hours!$A$1:$AAF$1,0)))
,"")</f>
        <v/>
      </c>
      <c r="R189" s="29" t="str">
        <f t="array" ref="R189">IFNA(IFNA(IFNA(INDEX('2025'!$A$1:$AAA$1000,
                      MATCH($A189,'2025'!$C$1:$C$1000,0), 
                      MATCH(R$1,'2025'!$A$1:$AAA$1,0)),
                INDEX('2024'!$A$1:$AAA$1000, 
                      MATCH($A189,'2024'!$C$1:$C$1000,0), 
                      MATCH(R$1,'2024'!$A$1:$AAA$1,0))),
                INDEX(Hours!$A$1:$AAF$1000, 
                      MATCH($A189,Hours!$A$1:$A$1000,0), 
                      MATCH(R$1,Hours!$A$1:$AAF$1,0)))
,"")</f>
        <v/>
      </c>
      <c r="S189" s="29" t="str">
        <f t="array" ref="S189">IFNA(IFNA(IFNA(INDEX('2025'!$A$1:$AAA$1000,
                      MATCH($A189,'2025'!$C$1:$C$1000,0), 
                      MATCH(S$1,'2025'!$A$1:$AAA$1,0)),
                INDEX('2024'!$A$1:$AAA$1000, 
                      MATCH($A189,'2024'!$C$1:$C$1000,0), 
                      MATCH(S$1,'2024'!$A$1:$AAA$1,0))),
                INDEX(Hours!$A$1:$AAF$1000, 
                      MATCH($A189,Hours!$A$1:$A$1000,0), 
                      MATCH(S$1,Hours!$A$1:$AAF$1,0)))
,"")</f>
        <v/>
      </c>
      <c r="T189" s="29" t="str">
        <f t="array" ref="T189">IFNA(IFNA(IFNA(INDEX('2025'!$A$1:$AAA$1000,
                      MATCH($A189,'2025'!$C$1:$C$1000,0), 
                      MATCH(T$1,'2025'!$A$1:$AAA$1,0)),
                INDEX('2024'!$A$1:$AAA$1000, 
                      MATCH($A189,'2024'!$C$1:$C$1000,0), 
                      MATCH(T$1,'2024'!$A$1:$AAA$1,0))),
                INDEX(Hours!$A$1:$AAF$1000, 
                      MATCH($A189,Hours!$A$1:$A$1000,0), 
                      MATCH(T$1,Hours!$A$1:$AAF$1,0)))
,"")</f>
        <v/>
      </c>
      <c r="U189" s="76"/>
      <c r="V189" s="76"/>
      <c r="W189" s="76"/>
      <c r="X189" s="76"/>
      <c r="Y189" s="29" t="str">
        <f t="array" ref="Y189">INDEX(Hours!$A$1:$AAF$1000, 
                      MATCH($A189,Hours!$A$1:$A$1000,0), 
                      MATCH(Y$1,Hours!$A$1:$AAF$1,0))</f>
        <v/>
      </c>
      <c r="Z189" s="76"/>
      <c r="AA189" s="76"/>
      <c r="AB189" s="76"/>
      <c r="AC189" s="76"/>
      <c r="AD189" s="76"/>
    </row>
    <row r="190" ht="22.5" hidden="1" customHeight="1">
      <c r="A190" s="25">
        <f t="shared" si="1"/>
        <v>45785</v>
      </c>
      <c r="B190" s="29">
        <f t="array" ref="B190">IFNA(IFNA(IFNA(INDEX('2025'!$A$1:$AAA$1000,
                      MATCH($A190,'2025'!$C$1:$C$1000,0), 
                      MATCH(B$1,'2025'!$A$1:$AAA$1,0)),
                INDEX('2024'!$A$1:$AAA$1000, 
                      MATCH($A190,'2024'!$C$1:$C$1000,0), 
                      MATCH(B$1,'2024'!$A$1:$AAA$1,0))),
                INDEX(Hours!$A$1:$AAF$1000, 
                      MATCH($A190,Hours!$A$1:$A$1000,0), 
                      MATCH(B$1,Hours!$A$1:$AAF$1,0)))
,"")</f>
        <v>4</v>
      </c>
      <c r="C190" s="29">
        <f t="array" ref="C190">IFNA(IFNA(IFNA(INDEX('2025'!$A$1:$AAA$1000,
                      MATCH($A190,'2025'!$C$1:$C$1000,0), 
                      MATCH(C$1,'2025'!$A$1:$AAA$1,0)),
                INDEX('2024'!$A$1:$AAA$1000, 
                      MATCH($A190,'2024'!$C$1:$C$1000,0), 
                      MATCH(C$1,'2024'!$A$1:$AAA$1,0))),
                INDEX(Hours!$A$1:$AAF$1000, 
                      MATCH($A190,Hours!$A$1:$A$1000,0), 
                      MATCH(C$1,Hours!$A$1:$AAF$1,0)))
,"")</f>
        <v>4</v>
      </c>
      <c r="D190" s="29">
        <f t="array" ref="D190">IFNA(IFNA(IFNA(INDEX('2025'!$A$1:$AAA$1000,
                      MATCH($A190,'2025'!$C$1:$C$1000,0), 
                      MATCH(D$1,'2025'!$A$1:$AAA$1,0)),
                INDEX('2024'!$A$1:$AAA$1000, 
                      MATCH($A190,'2024'!$C$1:$C$1000,0), 
                      MATCH(D$1,'2024'!$A$1:$AAA$1,0))),
                INDEX(Hours!$A$1:$AAF$1000, 
                      MATCH($A190,Hours!$A$1:$A$1000,0), 
                      MATCH(D$1,Hours!$A$1:$AAF$1,0)))
,"")</f>
        <v>5</v>
      </c>
      <c r="E190" s="29">
        <f t="array" ref="E190">IFNA(IFNA(IFNA(INDEX('2025'!$A$1:$AAA$1000,
                      MATCH($A190,'2025'!$C$1:$C$1000,0), 
                      MATCH(E$1,'2025'!$A$1:$AAA$1,0)),
                INDEX('2024'!$A$1:$AAA$1000, 
                      MATCH($A190,'2024'!$C$1:$C$1000,0), 
                      MATCH(E$1,'2024'!$A$1:$AAA$1,0))),
                INDEX(Hours!$A$1:$AAF$1000, 
                      MATCH($A190,Hours!$A$1:$A$1000,0), 
                      MATCH(E$1,Hours!$A$1:$AAF$1,0)))
,"")</f>
        <v>7</v>
      </c>
      <c r="F190" s="29">
        <f t="array" ref="F190">IFNA(IFNA(IFNA(INDEX('2025'!$A$1:$AAA$1000,
                      MATCH($A190,'2025'!$C$1:$C$1000,0), 
                      MATCH(F$1,'2025'!$A$1:$AAA$1,0)),
                INDEX('2024'!$A$1:$AAA$1000, 
                      MATCH($A190,'2024'!$C$1:$C$1000,0), 
                      MATCH(F$1,'2024'!$A$1:$AAA$1,0))),
                INDEX(Hours!$A$1:$AAF$1000, 
                      MATCH($A190,Hours!$A$1:$A$1000,0), 
                      MATCH(F$1,Hours!$A$1:$AAF$1,0)))
,"")</f>
        <v>6</v>
      </c>
      <c r="G190" s="29" t="str">
        <f t="array" ref="G190">IFNA(IFNA(IFNA(INDEX('2025'!$A$1:$AAA$1000,
                      MATCH($A190,'2025'!$C$1:$C$1000,0), 
                      MATCH(G$1,'2025'!$A$1:$AAA$1,0)),
                INDEX('2024'!$A$1:$AAA$1000, 
                      MATCH($A190,'2024'!$C$1:$C$1000,0), 
                      MATCH(G$1,'2024'!$A$1:$AAA$1,0))),
                INDEX(Hours!$A$1:$AAF$1000, 
                      MATCH($A190,Hours!$A$1:$A$1000,0), 
                      MATCH(G$1,Hours!$A$1:$AAF$1,0)))
,"")</f>
        <v/>
      </c>
      <c r="H190" s="29" t="str">
        <f t="array" ref="H190">IFNA(IFNA(IFNA(INDEX('2025'!$A$1:$AAA$1000,
                      MATCH($A190,'2025'!$C$1:$C$1000,0), 
                      MATCH(H$1,'2025'!$A$1:$AAA$1,0)),
                INDEX('2024'!$A$1:$AAA$1000, 
                      MATCH($A190,'2024'!$C$1:$C$1000,0), 
                      MATCH(H$1,'2024'!$A$1:$AAA$1,0))),
                INDEX(Hours!$A$1:$AAF$1000, 
                      MATCH($A190,Hours!$A$1:$A$1000,0), 
                      MATCH(H$1,Hours!$A$1:$AAF$1,0)))
,"")</f>
        <v/>
      </c>
      <c r="I190" s="29">
        <f t="array" ref="I190">IFNA(IFNA(IFNA(INDEX('2025'!$A$1:$AAA$1000,
                      MATCH($A190,'2025'!$C$1:$C$1000,0), 
                      MATCH(I$1,'2025'!$A$1:$AAA$1,0)),
                INDEX('2024'!$A$1:$AAA$1000, 
                      MATCH($A190,'2024'!$C$1:$C$1000,0), 
                      MATCH(I$1,'2024'!$A$1:$AAA$1,0))),
                INDEX(Hours!$A$1:$AAF$1000, 
                      MATCH($A190,Hours!$A$1:$A$1000,0), 
                      MATCH(I$1,Hours!$A$1:$AAF$1,0)))
,"")</f>
        <v>1</v>
      </c>
      <c r="J190" s="29" t="str">
        <f t="array" ref="J190">IFNA(IFNA(IFNA(INDEX('2025'!$A$1:$AAA$1000,
                      MATCH($A190,'2025'!$C$1:$C$1000,0), 
                      MATCH(J$1,'2025'!$A$1:$AAA$1,0)),
                INDEX('2024'!$A$1:$AAA$1000, 
                      MATCH($A190,'2024'!$C$1:$C$1000,0), 
                      MATCH(J$1,'2024'!$A$1:$AAA$1,0))),
                INDEX(Hours!$A$1:$AAF$1000, 
                      MATCH($A190,Hours!$A$1:$A$1000,0), 
                      MATCH(J$1,Hours!$A$1:$AAF$1,0)))
,"")</f>
        <v/>
      </c>
      <c r="K190" s="29">
        <f t="array" ref="K190">IFNA(IFNA(IFNA(INDEX('2025'!$A$1:$AAA$1000,
                      MATCH($A190,'2025'!$C$1:$C$1000,0), 
                      MATCH(K$1,'2025'!$A$1:$AAA$1,0)),
                INDEX('2024'!$A$1:$AAA$1000, 
                      MATCH($A190,'2024'!$C$1:$C$1000,0), 
                      MATCH(K$1,'2024'!$A$1:$AAA$1,0))),
                INDEX(Hours!$A$1:$AAF$1000, 
                      MATCH($A190,Hours!$A$1:$A$1000,0), 
                      MATCH(K$1,Hours!$A$1:$AAF$1,0)))
,"")</f>
        <v>4</v>
      </c>
      <c r="L190" s="29" t="str">
        <f t="array" ref="L190">IFNA(IFNA(IFNA(INDEX('2025'!$A$1:$AAA$1000,
                      MATCH($A190,'2025'!$C$1:$C$1000,0), 
                      MATCH(L$1,'2025'!$A$1:$AAA$1,0)),
                INDEX('2024'!$A$1:$AAA$1000, 
                      MATCH($A190,'2024'!$C$1:$C$1000,0), 
                      MATCH(L$1,'2024'!$A$1:$AAA$1,0))),
                INDEX(Hours!$A$1:$AAF$1000, 
                      MATCH($A190,Hours!$A$1:$A$1000,0), 
                      MATCH(L$1,Hours!$A$1:$AAF$1,0)))
,"")</f>
        <v/>
      </c>
      <c r="M190" s="29">
        <f t="array" ref="M190">IFNA(IFNA(IFNA(INDEX('2025'!$A$1:$AAA$1000,
                      MATCH($A190,'2025'!$C$1:$C$1000,0), 
                      MATCH(M$1,'2025'!$A$1:$AAA$1,0)),
                INDEX('2024'!$A$1:$AAA$1000, 
                      MATCH($A190,'2024'!$C$1:$C$1000,0), 
                      MATCH(M$1,'2024'!$A$1:$AAA$1,0))),
                INDEX(Hours!$A$1:$AAF$1000, 
                      MATCH($A190,Hours!$A$1:$A$1000,0), 
                      MATCH(M$1,Hours!$A$1:$AAF$1,0)))
,"")</f>
        <v>7</v>
      </c>
      <c r="N190" s="29">
        <f t="array" ref="N190">IFNA(IFNA(IFNA(INDEX('2025'!$A$1:$AAA$1000,
                      MATCH($A190,'2025'!$C$1:$C$1000,0), 
                      MATCH(N$1,'2025'!$A$1:$AAA$1,0)),
                INDEX('2024'!$A$1:$AAA$1000, 
                      MATCH($A190,'2024'!$C$1:$C$1000,0), 
                      MATCH(N$1,'2024'!$A$1:$AAA$1,0))),
                INDEX(Hours!$A$1:$AAF$1000, 
                      MATCH($A190,Hours!$A$1:$A$1000,0), 
                      MATCH(N$1,Hours!$A$1:$AAF$1,0)))
,"")</f>
        <v>1</v>
      </c>
      <c r="O190" s="29">
        <f t="array" ref="O190">IFNA(IFNA(IFNA(INDEX('2025'!$A$1:$AAA$1000,
                      MATCH($A190,'2025'!$C$1:$C$1000,0), 
                      MATCH(O$1,'2025'!$A$1:$AAA$1,0)),
                INDEX('2024'!$A$1:$AAA$1000, 
                      MATCH($A190,'2024'!$C$1:$C$1000,0), 
                      MATCH(O$1,'2024'!$A$1:$AAA$1,0))),
                INDEX(Hours!$A$1:$AAF$1000, 
                      MATCH($A190,Hours!$A$1:$A$1000,0), 
                      MATCH(O$1,Hours!$A$1:$AAF$1,0)))
,"")</f>
        <v>3</v>
      </c>
      <c r="P190" s="29">
        <f t="array" ref="P190">IFNA(IFNA(IFNA(INDEX('2025'!$A$1:$AAA$1000,
                      MATCH($A190,'2025'!$C$1:$C$1000,0), 
                      MATCH(P$1,'2025'!$A$1:$AAA$1,0)),
                INDEX('2024'!$A$1:$AAA$1000, 
                      MATCH($A190,'2024'!$C$1:$C$1000,0), 
                      MATCH(P$1,'2024'!$A$1:$AAA$1,0))),
                INDEX(Hours!$A$1:$AAF$1000, 
                      MATCH($A190,Hours!$A$1:$A$1000,0), 
                      MATCH(P$1,Hours!$A$1:$AAF$1,0)))
,"")</f>
        <v>3</v>
      </c>
      <c r="Q190" s="29" t="str">
        <f t="array" ref="Q190">IFNA(IFNA(IFNA(INDEX('2025'!$A$1:$AAA$1000,
                      MATCH($A190,'2025'!$C$1:$C$1000,0), 
                      MATCH(Q$1,'2025'!$A$1:$AAA$1,0)),
                INDEX('2024'!$A$1:$AAA$1000, 
                      MATCH($A190,'2024'!$C$1:$C$1000,0), 
                      MATCH(Q$1,'2024'!$A$1:$AAA$1,0))),
                INDEX(Hours!$A$1:$AAF$1000, 
                      MATCH($A190,Hours!$A$1:$A$1000,0), 
                      MATCH(Q$1,Hours!$A$1:$AAF$1,0)))
,"")</f>
        <v/>
      </c>
      <c r="R190" s="29" t="str">
        <f t="array" ref="R190">IFNA(IFNA(IFNA(INDEX('2025'!$A$1:$AAA$1000,
                      MATCH($A190,'2025'!$C$1:$C$1000,0), 
                      MATCH(R$1,'2025'!$A$1:$AAA$1,0)),
                INDEX('2024'!$A$1:$AAA$1000, 
                      MATCH($A190,'2024'!$C$1:$C$1000,0), 
                      MATCH(R$1,'2024'!$A$1:$AAA$1,0))),
                INDEX(Hours!$A$1:$AAF$1000, 
                      MATCH($A190,Hours!$A$1:$A$1000,0), 
                      MATCH(R$1,Hours!$A$1:$AAF$1,0)))
,"")</f>
        <v/>
      </c>
      <c r="S190" s="29" t="str">
        <f t="array" ref="S190">IFNA(IFNA(IFNA(INDEX('2025'!$A$1:$AAA$1000,
                      MATCH($A190,'2025'!$C$1:$C$1000,0), 
                      MATCH(S$1,'2025'!$A$1:$AAA$1,0)),
                INDEX('2024'!$A$1:$AAA$1000, 
                      MATCH($A190,'2024'!$C$1:$C$1000,0), 
                      MATCH(S$1,'2024'!$A$1:$AAA$1,0))),
                INDEX(Hours!$A$1:$AAF$1000, 
                      MATCH($A190,Hours!$A$1:$A$1000,0), 
                      MATCH(S$1,Hours!$A$1:$AAF$1,0)))
,"")</f>
        <v/>
      </c>
      <c r="T190" s="29" t="str">
        <f t="array" ref="T190">IFNA(IFNA(IFNA(INDEX('2025'!$A$1:$AAA$1000,
                      MATCH($A190,'2025'!$C$1:$C$1000,0), 
                      MATCH(T$1,'2025'!$A$1:$AAA$1,0)),
                INDEX('2024'!$A$1:$AAA$1000, 
                      MATCH($A190,'2024'!$C$1:$C$1000,0), 
                      MATCH(T$1,'2024'!$A$1:$AAA$1,0))),
                INDEX(Hours!$A$1:$AAF$1000, 
                      MATCH($A190,Hours!$A$1:$A$1000,0), 
                      MATCH(T$1,Hours!$A$1:$AAF$1,0)))
,"")</f>
        <v/>
      </c>
      <c r="U190" s="76"/>
      <c r="V190" s="76"/>
      <c r="W190" s="76"/>
      <c r="X190" s="76"/>
      <c r="Y190" s="29" t="str">
        <f t="array" ref="Y190">INDEX(Hours!$A$1:$AAF$1000, 
                      MATCH($A190,Hours!$A$1:$A$1000,0), 
                      MATCH(Y$1,Hours!$A$1:$AAF$1,0))</f>
        <v/>
      </c>
      <c r="Z190" s="76"/>
      <c r="AA190" s="76"/>
      <c r="AB190" s="76"/>
      <c r="AC190" s="76"/>
      <c r="AD190" s="76"/>
    </row>
    <row r="191" ht="22.5" hidden="1" customHeight="1">
      <c r="A191" s="25">
        <f t="shared" si="1"/>
        <v>45786</v>
      </c>
      <c r="B191" s="29">
        <f t="array" ref="B191">IFNA(IFNA(IFNA(INDEX('2025'!$A$1:$AAA$1000,
                      MATCH($A191,'2025'!$C$1:$C$1000,0), 
                      MATCH(B$1,'2025'!$A$1:$AAA$1,0)),
                INDEX('2024'!$A$1:$AAA$1000, 
                      MATCH($A191,'2024'!$C$1:$C$1000,0), 
                      MATCH(B$1,'2024'!$A$1:$AAA$1,0))),
                INDEX(Hours!$A$1:$AAF$1000, 
                      MATCH($A191,Hours!$A$1:$A$1000,0), 
                      MATCH(B$1,Hours!$A$1:$AAF$1,0)))
,"")</f>
        <v>4</v>
      </c>
      <c r="C191" s="29">
        <f t="array" ref="C191">IFNA(IFNA(IFNA(INDEX('2025'!$A$1:$AAA$1000,
                      MATCH($A191,'2025'!$C$1:$C$1000,0), 
                      MATCH(C$1,'2025'!$A$1:$AAA$1,0)),
                INDEX('2024'!$A$1:$AAA$1000, 
                      MATCH($A191,'2024'!$C$1:$C$1000,0), 
                      MATCH(C$1,'2024'!$A$1:$AAA$1,0))),
                INDEX(Hours!$A$1:$AAF$1000, 
                      MATCH($A191,Hours!$A$1:$A$1000,0), 
                      MATCH(C$1,Hours!$A$1:$AAF$1,0)))
,"")</f>
        <v>4</v>
      </c>
      <c r="D191" s="29">
        <f t="array" ref="D191">IFNA(IFNA(IFNA(INDEX('2025'!$A$1:$AAA$1000,
                      MATCH($A191,'2025'!$C$1:$C$1000,0), 
                      MATCH(D$1,'2025'!$A$1:$AAA$1,0)),
                INDEX('2024'!$A$1:$AAA$1000, 
                      MATCH($A191,'2024'!$C$1:$C$1000,0), 
                      MATCH(D$1,'2024'!$A$1:$AAA$1,0))),
                INDEX(Hours!$A$1:$AAF$1000, 
                      MATCH($A191,Hours!$A$1:$A$1000,0), 
                      MATCH(D$1,Hours!$A$1:$AAF$1,0)))
,"")</f>
        <v>5</v>
      </c>
      <c r="E191" s="29">
        <f t="array" ref="E191">IFNA(IFNA(IFNA(INDEX('2025'!$A$1:$AAA$1000,
                      MATCH($A191,'2025'!$C$1:$C$1000,0), 
                      MATCH(E$1,'2025'!$A$1:$AAA$1,0)),
                INDEX('2024'!$A$1:$AAA$1000, 
                      MATCH($A191,'2024'!$C$1:$C$1000,0), 
                      MATCH(E$1,'2024'!$A$1:$AAA$1,0))),
                INDEX(Hours!$A$1:$AAF$1000, 
                      MATCH($A191,Hours!$A$1:$A$1000,0), 
                      MATCH(E$1,Hours!$A$1:$AAF$1,0)))
,"")</f>
        <v>7</v>
      </c>
      <c r="F191" s="29">
        <f t="array" ref="F191">IFNA(IFNA(IFNA(INDEX('2025'!$A$1:$AAA$1000,
                      MATCH($A191,'2025'!$C$1:$C$1000,0), 
                      MATCH(F$1,'2025'!$A$1:$AAA$1,0)),
                INDEX('2024'!$A$1:$AAA$1000, 
                      MATCH($A191,'2024'!$C$1:$C$1000,0), 
                      MATCH(F$1,'2024'!$A$1:$AAA$1,0))),
                INDEX(Hours!$A$1:$AAF$1000, 
                      MATCH($A191,Hours!$A$1:$A$1000,0), 
                      MATCH(F$1,Hours!$A$1:$AAF$1,0)))
,"")</f>
        <v>6</v>
      </c>
      <c r="G191" s="29" t="str">
        <f t="array" ref="G191">IFNA(IFNA(IFNA(INDEX('2025'!$A$1:$AAA$1000,
                      MATCH($A191,'2025'!$C$1:$C$1000,0), 
                      MATCH(G$1,'2025'!$A$1:$AAA$1,0)),
                INDEX('2024'!$A$1:$AAA$1000, 
                      MATCH($A191,'2024'!$C$1:$C$1000,0), 
                      MATCH(G$1,'2024'!$A$1:$AAA$1,0))),
                INDEX(Hours!$A$1:$AAF$1000, 
                      MATCH($A191,Hours!$A$1:$A$1000,0), 
                      MATCH(G$1,Hours!$A$1:$AAF$1,0)))
,"")</f>
        <v/>
      </c>
      <c r="H191" s="29" t="str">
        <f t="array" ref="H191">IFNA(IFNA(IFNA(INDEX('2025'!$A$1:$AAA$1000,
                      MATCH($A191,'2025'!$C$1:$C$1000,0), 
                      MATCH(H$1,'2025'!$A$1:$AAA$1,0)),
                INDEX('2024'!$A$1:$AAA$1000, 
                      MATCH($A191,'2024'!$C$1:$C$1000,0), 
                      MATCH(H$1,'2024'!$A$1:$AAA$1,0))),
                INDEX(Hours!$A$1:$AAF$1000, 
                      MATCH($A191,Hours!$A$1:$A$1000,0), 
                      MATCH(H$1,Hours!$A$1:$AAF$1,0)))
,"")</f>
        <v/>
      </c>
      <c r="I191" s="29" t="str">
        <f t="array" ref="I191">IFNA(IFNA(IFNA(INDEX('2025'!$A$1:$AAA$1000,
                      MATCH($A191,'2025'!$C$1:$C$1000,0), 
                      MATCH(I$1,'2025'!$A$1:$AAA$1,0)),
                INDEX('2024'!$A$1:$AAA$1000, 
                      MATCH($A191,'2024'!$C$1:$C$1000,0), 
                      MATCH(I$1,'2024'!$A$1:$AAA$1,0))),
                INDEX(Hours!$A$1:$AAF$1000, 
                      MATCH($A191,Hours!$A$1:$A$1000,0), 
                      MATCH(I$1,Hours!$A$1:$AAF$1,0)))
,"")</f>
        <v/>
      </c>
      <c r="J191" s="29" t="str">
        <f t="array" ref="J191">IFNA(IFNA(IFNA(INDEX('2025'!$A$1:$AAA$1000,
                      MATCH($A191,'2025'!$C$1:$C$1000,0), 
                      MATCH(J$1,'2025'!$A$1:$AAA$1,0)),
                INDEX('2024'!$A$1:$AAA$1000, 
                      MATCH($A191,'2024'!$C$1:$C$1000,0), 
                      MATCH(J$1,'2024'!$A$1:$AAA$1,0))),
                INDEX(Hours!$A$1:$AAF$1000, 
                      MATCH($A191,Hours!$A$1:$A$1000,0), 
                      MATCH(J$1,Hours!$A$1:$AAF$1,0)))
,"")</f>
        <v/>
      </c>
      <c r="K191" s="29">
        <f t="array" ref="K191">IFNA(IFNA(IFNA(INDEX('2025'!$A$1:$AAA$1000,
                      MATCH($A191,'2025'!$C$1:$C$1000,0), 
                      MATCH(K$1,'2025'!$A$1:$AAA$1,0)),
                INDEX('2024'!$A$1:$AAA$1000, 
                      MATCH($A191,'2024'!$C$1:$C$1000,0), 
                      MATCH(K$1,'2024'!$A$1:$AAA$1,0))),
                INDEX(Hours!$A$1:$AAF$1000, 
                      MATCH($A191,Hours!$A$1:$A$1000,0), 
                      MATCH(K$1,Hours!$A$1:$AAF$1,0)))
,"")</f>
        <v>4</v>
      </c>
      <c r="L191" s="29" t="str">
        <f t="array" ref="L191">IFNA(IFNA(IFNA(INDEX('2025'!$A$1:$AAA$1000,
                      MATCH($A191,'2025'!$C$1:$C$1000,0), 
                      MATCH(L$1,'2025'!$A$1:$AAA$1,0)),
                INDEX('2024'!$A$1:$AAA$1000, 
                      MATCH($A191,'2024'!$C$1:$C$1000,0), 
                      MATCH(L$1,'2024'!$A$1:$AAA$1,0))),
                INDEX(Hours!$A$1:$AAF$1000, 
                      MATCH($A191,Hours!$A$1:$A$1000,0), 
                      MATCH(L$1,Hours!$A$1:$AAF$1,0)))
,"")</f>
        <v/>
      </c>
      <c r="M191" s="29">
        <f t="array" ref="M191">IFNA(IFNA(IFNA(INDEX('2025'!$A$1:$AAA$1000,
                      MATCH($A191,'2025'!$C$1:$C$1000,0), 
                      MATCH(M$1,'2025'!$A$1:$AAA$1,0)),
                INDEX('2024'!$A$1:$AAA$1000, 
                      MATCH($A191,'2024'!$C$1:$C$1000,0), 
                      MATCH(M$1,'2024'!$A$1:$AAA$1,0))),
                INDEX(Hours!$A$1:$AAF$1000, 
                      MATCH($A191,Hours!$A$1:$A$1000,0), 
                      MATCH(M$1,Hours!$A$1:$AAF$1,0)))
,"")</f>
        <v>7</v>
      </c>
      <c r="N191" s="29" t="str">
        <f t="array" ref="N191">IFNA(IFNA(IFNA(INDEX('2025'!$A$1:$AAA$1000,
                      MATCH($A191,'2025'!$C$1:$C$1000,0), 
                      MATCH(N$1,'2025'!$A$1:$AAA$1,0)),
                INDEX('2024'!$A$1:$AAA$1000, 
                      MATCH($A191,'2024'!$C$1:$C$1000,0), 
                      MATCH(N$1,'2024'!$A$1:$AAA$1,0))),
                INDEX(Hours!$A$1:$AAF$1000, 
                      MATCH($A191,Hours!$A$1:$A$1000,0), 
                      MATCH(N$1,Hours!$A$1:$AAF$1,0)))
,"")</f>
        <v/>
      </c>
      <c r="O191" s="29">
        <f t="array" ref="O191">IFNA(IFNA(IFNA(INDEX('2025'!$A$1:$AAA$1000,
                      MATCH($A191,'2025'!$C$1:$C$1000,0), 
                      MATCH(O$1,'2025'!$A$1:$AAA$1,0)),
                INDEX('2024'!$A$1:$AAA$1000, 
                      MATCH($A191,'2024'!$C$1:$C$1000,0), 
                      MATCH(O$1,'2024'!$A$1:$AAA$1,0))),
                INDEX(Hours!$A$1:$AAF$1000, 
                      MATCH($A191,Hours!$A$1:$A$1000,0), 
                      MATCH(O$1,Hours!$A$1:$AAF$1,0)))
,"")</f>
        <v>3</v>
      </c>
      <c r="P191" s="29">
        <f t="array" ref="P191">IFNA(IFNA(IFNA(INDEX('2025'!$A$1:$AAA$1000,
                      MATCH($A191,'2025'!$C$1:$C$1000,0), 
                      MATCH(P$1,'2025'!$A$1:$AAA$1,0)),
                INDEX('2024'!$A$1:$AAA$1000, 
                      MATCH($A191,'2024'!$C$1:$C$1000,0), 
                      MATCH(P$1,'2024'!$A$1:$AAA$1,0))),
                INDEX(Hours!$A$1:$AAF$1000, 
                      MATCH($A191,Hours!$A$1:$A$1000,0), 
                      MATCH(P$1,Hours!$A$1:$AAF$1,0)))
,"")</f>
        <v>2</v>
      </c>
      <c r="Q191" s="29" t="str">
        <f t="array" ref="Q191">IFNA(IFNA(IFNA(INDEX('2025'!$A$1:$AAA$1000,
                      MATCH($A191,'2025'!$C$1:$C$1000,0), 
                      MATCH(Q$1,'2025'!$A$1:$AAA$1,0)),
                INDEX('2024'!$A$1:$AAA$1000, 
                      MATCH($A191,'2024'!$C$1:$C$1000,0), 
                      MATCH(Q$1,'2024'!$A$1:$AAA$1,0))),
                INDEX(Hours!$A$1:$AAF$1000, 
                      MATCH($A191,Hours!$A$1:$A$1000,0), 
                      MATCH(Q$1,Hours!$A$1:$AAF$1,0)))
,"")</f>
        <v/>
      </c>
      <c r="R191" s="29" t="str">
        <f t="array" ref="R191">IFNA(IFNA(IFNA(INDEX('2025'!$A$1:$AAA$1000,
                      MATCH($A191,'2025'!$C$1:$C$1000,0), 
                      MATCH(R$1,'2025'!$A$1:$AAA$1,0)),
                INDEX('2024'!$A$1:$AAA$1000, 
                      MATCH($A191,'2024'!$C$1:$C$1000,0), 
                      MATCH(R$1,'2024'!$A$1:$AAA$1,0))),
                INDEX(Hours!$A$1:$AAF$1000, 
                      MATCH($A191,Hours!$A$1:$A$1000,0), 
                      MATCH(R$1,Hours!$A$1:$AAF$1,0)))
,"")</f>
        <v/>
      </c>
      <c r="S191" s="29" t="str">
        <f t="array" ref="S191">IFNA(IFNA(IFNA(INDEX('2025'!$A$1:$AAA$1000,
                      MATCH($A191,'2025'!$C$1:$C$1000,0), 
                      MATCH(S$1,'2025'!$A$1:$AAA$1,0)),
                INDEX('2024'!$A$1:$AAA$1000, 
                      MATCH($A191,'2024'!$C$1:$C$1000,0), 
                      MATCH(S$1,'2024'!$A$1:$AAA$1,0))),
                INDEX(Hours!$A$1:$AAF$1000, 
                      MATCH($A191,Hours!$A$1:$A$1000,0), 
                      MATCH(S$1,Hours!$A$1:$AAF$1,0)))
,"")</f>
        <v/>
      </c>
      <c r="T191" s="29" t="str">
        <f t="array" ref="T191">IFNA(IFNA(IFNA(INDEX('2025'!$A$1:$AAA$1000,
                      MATCH($A191,'2025'!$C$1:$C$1000,0), 
                      MATCH(T$1,'2025'!$A$1:$AAA$1,0)),
                INDEX('2024'!$A$1:$AAA$1000, 
                      MATCH($A191,'2024'!$C$1:$C$1000,0), 
                      MATCH(T$1,'2024'!$A$1:$AAA$1,0))),
                INDEX(Hours!$A$1:$AAF$1000, 
                      MATCH($A191,Hours!$A$1:$A$1000,0), 
                      MATCH(T$1,Hours!$A$1:$AAF$1,0)))
,"")</f>
        <v/>
      </c>
      <c r="U191" s="76"/>
      <c r="V191" s="76"/>
      <c r="W191" s="76"/>
      <c r="X191" s="76"/>
      <c r="Y191" s="29" t="str">
        <f t="array" ref="Y191">INDEX(Hours!$A$1:$AAF$1000, 
                      MATCH($A191,Hours!$A$1:$A$1000,0), 
                      MATCH(Y$1,Hours!$A$1:$AAF$1,0))</f>
        <v/>
      </c>
      <c r="Z191" s="76"/>
      <c r="AA191" s="76"/>
      <c r="AB191" s="76"/>
      <c r="AC191" s="76"/>
      <c r="AD191" s="76"/>
    </row>
    <row r="192" ht="22.5" hidden="1" customHeight="1">
      <c r="A192" s="25">
        <f t="shared" si="1"/>
        <v>45787</v>
      </c>
      <c r="B192" s="29">
        <f t="array" ref="B192">IFNA(IFNA(IFNA(INDEX('2025'!$A$1:$AAA$1000,
                      MATCH($A192,'2025'!$C$1:$C$1000,0), 
                      MATCH(B$1,'2025'!$A$1:$AAA$1,0)),
                INDEX('2024'!$A$1:$AAA$1000, 
                      MATCH($A192,'2024'!$C$1:$C$1000,0), 
                      MATCH(B$1,'2024'!$A$1:$AAA$1,0))),
                INDEX(Hours!$A$1:$AAF$1000, 
                      MATCH($A192,Hours!$A$1:$A$1000,0), 
                      MATCH(B$1,Hours!$A$1:$AAF$1,0)))
,"")</f>
        <v>4</v>
      </c>
      <c r="C192" s="29">
        <f t="array" ref="C192">IFNA(IFNA(IFNA(INDEX('2025'!$A$1:$AAA$1000,
                      MATCH($A192,'2025'!$C$1:$C$1000,0), 
                      MATCH(C$1,'2025'!$A$1:$AAA$1,0)),
                INDEX('2024'!$A$1:$AAA$1000, 
                      MATCH($A192,'2024'!$C$1:$C$1000,0), 
                      MATCH(C$1,'2024'!$A$1:$AAA$1,0))),
                INDEX(Hours!$A$1:$AAF$1000, 
                      MATCH($A192,Hours!$A$1:$A$1000,0), 
                      MATCH(C$1,Hours!$A$1:$AAF$1,0)))
,"")</f>
        <v>4</v>
      </c>
      <c r="D192" s="29">
        <f t="array" ref="D192">IFNA(IFNA(IFNA(INDEX('2025'!$A$1:$AAA$1000,
                      MATCH($A192,'2025'!$C$1:$C$1000,0), 
                      MATCH(D$1,'2025'!$A$1:$AAA$1,0)),
                INDEX('2024'!$A$1:$AAA$1000, 
                      MATCH($A192,'2024'!$C$1:$C$1000,0), 
                      MATCH(D$1,'2024'!$A$1:$AAA$1,0))),
                INDEX(Hours!$A$1:$AAF$1000, 
                      MATCH($A192,Hours!$A$1:$A$1000,0), 
                      MATCH(D$1,Hours!$A$1:$AAF$1,0)))
,"")</f>
        <v>5</v>
      </c>
      <c r="E192" s="29">
        <f t="array" ref="E192">IFNA(IFNA(IFNA(INDEX('2025'!$A$1:$AAA$1000,
                      MATCH($A192,'2025'!$C$1:$C$1000,0), 
                      MATCH(E$1,'2025'!$A$1:$AAA$1,0)),
                INDEX('2024'!$A$1:$AAA$1000, 
                      MATCH($A192,'2024'!$C$1:$C$1000,0), 
                      MATCH(E$1,'2024'!$A$1:$AAA$1,0))),
                INDEX(Hours!$A$1:$AAF$1000, 
                      MATCH($A192,Hours!$A$1:$A$1000,0), 
                      MATCH(E$1,Hours!$A$1:$AAF$1,0)))
,"")</f>
        <v>7</v>
      </c>
      <c r="F192" s="29">
        <f t="array" ref="F192">IFNA(IFNA(IFNA(INDEX('2025'!$A$1:$AAA$1000,
                      MATCH($A192,'2025'!$C$1:$C$1000,0), 
                      MATCH(F$1,'2025'!$A$1:$AAA$1,0)),
                INDEX('2024'!$A$1:$AAA$1000, 
                      MATCH($A192,'2024'!$C$1:$C$1000,0), 
                      MATCH(F$1,'2024'!$A$1:$AAA$1,0))),
                INDEX(Hours!$A$1:$AAF$1000, 
                      MATCH($A192,Hours!$A$1:$A$1000,0), 
                      MATCH(F$1,Hours!$A$1:$AAF$1,0)))
,"")</f>
        <v>6</v>
      </c>
      <c r="G192" s="29">
        <f t="array" ref="G192">IFNA(IFNA(IFNA(INDEX('2025'!$A$1:$AAA$1000,
                      MATCH($A192,'2025'!$C$1:$C$1000,0), 
                      MATCH(G$1,'2025'!$A$1:$AAA$1,0)),
                INDEX('2024'!$A$1:$AAA$1000, 
                      MATCH($A192,'2024'!$C$1:$C$1000,0), 
                      MATCH(G$1,'2024'!$A$1:$AAA$1,0))),
                INDEX(Hours!$A$1:$AAF$1000, 
                      MATCH($A192,Hours!$A$1:$A$1000,0), 
                      MATCH(G$1,Hours!$A$1:$AAF$1,0)))
,"")</f>
        <v>4</v>
      </c>
      <c r="H192" s="29" t="str">
        <f t="array" ref="H192">IFNA(IFNA(IFNA(INDEX('2025'!$A$1:$AAA$1000,
                      MATCH($A192,'2025'!$C$1:$C$1000,0), 
                      MATCH(H$1,'2025'!$A$1:$AAA$1,0)),
                INDEX('2024'!$A$1:$AAA$1000, 
                      MATCH($A192,'2024'!$C$1:$C$1000,0), 
                      MATCH(H$1,'2024'!$A$1:$AAA$1,0))),
                INDEX(Hours!$A$1:$AAF$1000, 
                      MATCH($A192,Hours!$A$1:$A$1000,0), 
                      MATCH(H$1,Hours!$A$1:$AAF$1,0)))
,"")</f>
        <v/>
      </c>
      <c r="I192" s="29">
        <f t="array" ref="I192">IFNA(IFNA(IFNA(INDEX('2025'!$A$1:$AAA$1000,
                      MATCH($A192,'2025'!$C$1:$C$1000,0), 
                      MATCH(I$1,'2025'!$A$1:$AAA$1,0)),
                INDEX('2024'!$A$1:$AAA$1000, 
                      MATCH($A192,'2024'!$C$1:$C$1000,0), 
                      MATCH(I$1,'2024'!$A$1:$AAA$1,0))),
                INDEX(Hours!$A$1:$AAF$1000, 
                      MATCH($A192,Hours!$A$1:$A$1000,0), 
                      MATCH(I$1,Hours!$A$1:$AAF$1,0)))
,"")</f>
        <v>1</v>
      </c>
      <c r="J192" s="29" t="str">
        <f t="array" ref="J192">IFNA(IFNA(IFNA(INDEX('2025'!$A$1:$AAA$1000,
                      MATCH($A192,'2025'!$C$1:$C$1000,0), 
                      MATCH(J$1,'2025'!$A$1:$AAA$1,0)),
                INDEX('2024'!$A$1:$AAA$1000, 
                      MATCH($A192,'2024'!$C$1:$C$1000,0), 
                      MATCH(J$1,'2024'!$A$1:$AAA$1,0))),
                INDEX(Hours!$A$1:$AAF$1000, 
                      MATCH($A192,Hours!$A$1:$A$1000,0), 
                      MATCH(J$1,Hours!$A$1:$AAF$1,0)))
,"")</f>
        <v/>
      </c>
      <c r="K192" s="29">
        <f t="array" ref="K192">IFNA(IFNA(IFNA(INDEX('2025'!$A$1:$AAA$1000,
                      MATCH($A192,'2025'!$C$1:$C$1000,0), 
                      MATCH(K$1,'2025'!$A$1:$AAA$1,0)),
                INDEX('2024'!$A$1:$AAA$1000, 
                      MATCH($A192,'2024'!$C$1:$C$1000,0), 
                      MATCH(K$1,'2024'!$A$1:$AAA$1,0))),
                INDEX(Hours!$A$1:$AAF$1000, 
                      MATCH($A192,Hours!$A$1:$A$1000,0), 
                      MATCH(K$1,Hours!$A$1:$AAF$1,0)))
,"")</f>
        <v>4</v>
      </c>
      <c r="L192" s="29" t="str">
        <f t="array" ref="L192">IFNA(IFNA(IFNA(INDEX('2025'!$A$1:$AAA$1000,
                      MATCH($A192,'2025'!$C$1:$C$1000,0), 
                      MATCH(L$1,'2025'!$A$1:$AAA$1,0)),
                INDEX('2024'!$A$1:$AAA$1000, 
                      MATCH($A192,'2024'!$C$1:$C$1000,0), 
                      MATCH(L$1,'2024'!$A$1:$AAA$1,0))),
                INDEX(Hours!$A$1:$AAF$1000, 
                      MATCH($A192,Hours!$A$1:$A$1000,0), 
                      MATCH(L$1,Hours!$A$1:$AAF$1,0)))
,"")</f>
        <v/>
      </c>
      <c r="M192" s="29">
        <f t="array" ref="M192">IFNA(IFNA(IFNA(INDEX('2025'!$A$1:$AAA$1000,
                      MATCH($A192,'2025'!$C$1:$C$1000,0), 
                      MATCH(M$1,'2025'!$A$1:$AAA$1,0)),
                INDEX('2024'!$A$1:$AAA$1000, 
                      MATCH($A192,'2024'!$C$1:$C$1000,0), 
                      MATCH(M$1,'2024'!$A$1:$AAA$1,0))),
                INDEX(Hours!$A$1:$AAF$1000, 
                      MATCH($A192,Hours!$A$1:$A$1000,0), 
                      MATCH(M$1,Hours!$A$1:$AAF$1,0)))
,"")</f>
        <v>7</v>
      </c>
      <c r="N192" s="29">
        <f t="array" ref="N192">IFNA(IFNA(IFNA(INDEX('2025'!$A$1:$AAA$1000,
                      MATCH($A192,'2025'!$C$1:$C$1000,0), 
                      MATCH(N$1,'2025'!$A$1:$AAA$1,0)),
                INDEX('2024'!$A$1:$AAA$1000, 
                      MATCH($A192,'2024'!$C$1:$C$1000,0), 
                      MATCH(N$1,'2024'!$A$1:$AAA$1,0))),
                INDEX(Hours!$A$1:$AAF$1000, 
                      MATCH($A192,Hours!$A$1:$A$1000,0), 
                      MATCH(N$1,Hours!$A$1:$AAF$1,0)))
,"")</f>
        <v>3</v>
      </c>
      <c r="O192" s="29" t="str">
        <f t="array" ref="O192">IFNA(IFNA(IFNA(INDEX('2025'!$A$1:$AAA$1000,
                      MATCH($A192,'2025'!$C$1:$C$1000,0), 
                      MATCH(O$1,'2025'!$A$1:$AAA$1,0)),
                INDEX('2024'!$A$1:$AAA$1000, 
                      MATCH($A192,'2024'!$C$1:$C$1000,0), 
                      MATCH(O$1,'2024'!$A$1:$AAA$1,0))),
                INDEX(Hours!$A$1:$AAF$1000, 
                      MATCH($A192,Hours!$A$1:$A$1000,0), 
                      MATCH(O$1,Hours!$A$1:$AAF$1,0)))
,"")</f>
        <v/>
      </c>
      <c r="P192" s="29">
        <f t="array" ref="P192">IFNA(IFNA(IFNA(INDEX('2025'!$A$1:$AAA$1000,
                      MATCH($A192,'2025'!$C$1:$C$1000,0), 
                      MATCH(P$1,'2025'!$A$1:$AAA$1,0)),
                INDEX('2024'!$A$1:$AAA$1000, 
                      MATCH($A192,'2024'!$C$1:$C$1000,0), 
                      MATCH(P$1,'2024'!$A$1:$AAA$1,0))),
                INDEX(Hours!$A$1:$AAF$1000, 
                      MATCH($A192,Hours!$A$1:$A$1000,0), 
                      MATCH(P$1,Hours!$A$1:$AAF$1,0)))
,"")</f>
        <v>2</v>
      </c>
      <c r="Q192" s="29" t="str">
        <f t="array" ref="Q192">IFNA(IFNA(IFNA(INDEX('2025'!$A$1:$AAA$1000,
                      MATCH($A192,'2025'!$C$1:$C$1000,0), 
                      MATCH(Q$1,'2025'!$A$1:$AAA$1,0)),
                INDEX('2024'!$A$1:$AAA$1000, 
                      MATCH($A192,'2024'!$C$1:$C$1000,0), 
                      MATCH(Q$1,'2024'!$A$1:$AAA$1,0))),
                INDEX(Hours!$A$1:$AAF$1000, 
                      MATCH($A192,Hours!$A$1:$A$1000,0), 
                      MATCH(Q$1,Hours!$A$1:$AAF$1,0)))
,"")</f>
        <v/>
      </c>
      <c r="R192" s="29" t="str">
        <f t="array" ref="R192">IFNA(IFNA(IFNA(INDEX('2025'!$A$1:$AAA$1000,
                      MATCH($A192,'2025'!$C$1:$C$1000,0), 
                      MATCH(R$1,'2025'!$A$1:$AAA$1,0)),
                INDEX('2024'!$A$1:$AAA$1000, 
                      MATCH($A192,'2024'!$C$1:$C$1000,0), 
                      MATCH(R$1,'2024'!$A$1:$AAA$1,0))),
                INDEX(Hours!$A$1:$AAF$1000, 
                      MATCH($A192,Hours!$A$1:$A$1000,0), 
                      MATCH(R$1,Hours!$A$1:$AAF$1,0)))
,"")</f>
        <v/>
      </c>
      <c r="S192" s="29" t="str">
        <f t="array" ref="S192">IFNA(IFNA(IFNA(INDEX('2025'!$A$1:$AAA$1000,
                      MATCH($A192,'2025'!$C$1:$C$1000,0), 
                      MATCH(S$1,'2025'!$A$1:$AAA$1,0)),
                INDEX('2024'!$A$1:$AAA$1000, 
                      MATCH($A192,'2024'!$C$1:$C$1000,0), 
                      MATCH(S$1,'2024'!$A$1:$AAA$1,0))),
                INDEX(Hours!$A$1:$AAF$1000, 
                      MATCH($A192,Hours!$A$1:$A$1000,0), 
                      MATCH(S$1,Hours!$A$1:$AAF$1,0)))
,"")</f>
        <v/>
      </c>
      <c r="T192" s="29" t="str">
        <f t="array" ref="T192">IFNA(IFNA(IFNA(INDEX('2025'!$A$1:$AAA$1000,
                      MATCH($A192,'2025'!$C$1:$C$1000,0), 
                      MATCH(T$1,'2025'!$A$1:$AAA$1,0)),
                INDEX('2024'!$A$1:$AAA$1000, 
                      MATCH($A192,'2024'!$C$1:$C$1000,0), 
                      MATCH(T$1,'2024'!$A$1:$AAA$1,0))),
                INDEX(Hours!$A$1:$AAF$1000, 
                      MATCH($A192,Hours!$A$1:$A$1000,0), 
                      MATCH(T$1,Hours!$A$1:$AAF$1,0)))
,"")</f>
        <v/>
      </c>
      <c r="U192" s="76"/>
      <c r="V192" s="76"/>
      <c r="W192" s="76"/>
      <c r="X192" s="76"/>
      <c r="Y192" s="29" t="str">
        <f t="array" ref="Y192">INDEX(Hours!$A$1:$AAF$1000, 
                      MATCH($A192,Hours!$A$1:$A$1000,0), 
                      MATCH(Y$1,Hours!$A$1:$AAF$1,0))</f>
        <v/>
      </c>
      <c r="Z192" s="76"/>
      <c r="AA192" s="76"/>
      <c r="AB192" s="76"/>
      <c r="AC192" s="76"/>
      <c r="AD192" s="76"/>
    </row>
    <row r="193" ht="22.5" hidden="1" customHeight="1">
      <c r="A193" s="25">
        <f t="shared" si="1"/>
        <v>45788</v>
      </c>
      <c r="B193" s="29">
        <f t="array" ref="B193">IFNA(IFNA(IFNA(INDEX('2025'!$A$1:$AAA$1000,
                      MATCH($A193,'2025'!$C$1:$C$1000,0), 
                      MATCH(B$1,'2025'!$A$1:$AAA$1,0)),
                INDEX('2024'!$A$1:$AAA$1000, 
                      MATCH($A193,'2024'!$C$1:$C$1000,0), 
                      MATCH(B$1,'2024'!$A$1:$AAA$1,0))),
                INDEX(Hours!$A$1:$AAF$1000, 
                      MATCH($A193,Hours!$A$1:$A$1000,0), 
                      MATCH(B$1,Hours!$A$1:$AAF$1,0)))
,"")</f>
        <v>4</v>
      </c>
      <c r="C193" s="29">
        <f t="array" ref="C193">IFNA(IFNA(IFNA(INDEX('2025'!$A$1:$AAA$1000,
                      MATCH($A193,'2025'!$C$1:$C$1000,0), 
                      MATCH(C$1,'2025'!$A$1:$AAA$1,0)),
                INDEX('2024'!$A$1:$AAA$1000, 
                      MATCH($A193,'2024'!$C$1:$C$1000,0), 
                      MATCH(C$1,'2024'!$A$1:$AAA$1,0))),
                INDEX(Hours!$A$1:$AAF$1000, 
                      MATCH($A193,Hours!$A$1:$A$1000,0), 
                      MATCH(C$1,Hours!$A$1:$AAF$1,0)))
,"")</f>
        <v>4</v>
      </c>
      <c r="D193" s="29">
        <f t="array" ref="D193">IFNA(IFNA(IFNA(INDEX('2025'!$A$1:$AAA$1000,
                      MATCH($A193,'2025'!$C$1:$C$1000,0), 
                      MATCH(D$1,'2025'!$A$1:$AAA$1,0)),
                INDEX('2024'!$A$1:$AAA$1000, 
                      MATCH($A193,'2024'!$C$1:$C$1000,0), 
                      MATCH(D$1,'2024'!$A$1:$AAA$1,0))),
                INDEX(Hours!$A$1:$AAF$1000, 
                      MATCH($A193,Hours!$A$1:$A$1000,0), 
                      MATCH(D$1,Hours!$A$1:$AAF$1,0)))
,"")</f>
        <v>5</v>
      </c>
      <c r="E193" s="29">
        <f t="array" ref="E193">IFNA(IFNA(IFNA(INDEX('2025'!$A$1:$AAA$1000,
                      MATCH($A193,'2025'!$C$1:$C$1000,0), 
                      MATCH(E$1,'2025'!$A$1:$AAA$1,0)),
                INDEX('2024'!$A$1:$AAA$1000, 
                      MATCH($A193,'2024'!$C$1:$C$1000,0), 
                      MATCH(E$1,'2024'!$A$1:$AAA$1,0))),
                INDEX(Hours!$A$1:$AAF$1000, 
                      MATCH($A193,Hours!$A$1:$A$1000,0), 
                      MATCH(E$1,Hours!$A$1:$AAF$1,0)))
,"")</f>
        <v>7</v>
      </c>
      <c r="F193" s="29">
        <f t="array" ref="F193">IFNA(IFNA(IFNA(INDEX('2025'!$A$1:$AAA$1000,
                      MATCH($A193,'2025'!$C$1:$C$1000,0), 
                      MATCH(F$1,'2025'!$A$1:$AAA$1,0)),
                INDEX('2024'!$A$1:$AAA$1000, 
                      MATCH($A193,'2024'!$C$1:$C$1000,0), 
                      MATCH(F$1,'2024'!$A$1:$AAA$1,0))),
                INDEX(Hours!$A$1:$AAF$1000, 
                      MATCH($A193,Hours!$A$1:$A$1000,0), 
                      MATCH(F$1,Hours!$A$1:$AAF$1,0)))
,"")</f>
        <v>6</v>
      </c>
      <c r="G193" s="29">
        <f t="array" ref="G193">IFNA(IFNA(IFNA(INDEX('2025'!$A$1:$AAA$1000,
                      MATCH($A193,'2025'!$C$1:$C$1000,0), 
                      MATCH(G$1,'2025'!$A$1:$AAA$1,0)),
                INDEX('2024'!$A$1:$AAA$1000, 
                      MATCH($A193,'2024'!$C$1:$C$1000,0), 
                      MATCH(G$1,'2024'!$A$1:$AAA$1,0))),
                INDEX(Hours!$A$1:$AAF$1000, 
                      MATCH($A193,Hours!$A$1:$A$1000,0), 
                      MATCH(G$1,Hours!$A$1:$AAF$1,0)))
,"")</f>
        <v>4</v>
      </c>
      <c r="H193" s="29" t="str">
        <f t="array" ref="H193">IFNA(IFNA(IFNA(INDEX('2025'!$A$1:$AAA$1000,
                      MATCH($A193,'2025'!$C$1:$C$1000,0), 
                      MATCH(H$1,'2025'!$A$1:$AAA$1,0)),
                INDEX('2024'!$A$1:$AAA$1000, 
                      MATCH($A193,'2024'!$C$1:$C$1000,0), 
                      MATCH(H$1,'2024'!$A$1:$AAA$1,0))),
                INDEX(Hours!$A$1:$AAF$1000, 
                      MATCH($A193,Hours!$A$1:$A$1000,0), 
                      MATCH(H$1,Hours!$A$1:$AAF$1,0)))
,"")</f>
        <v/>
      </c>
      <c r="I193" s="29" t="str">
        <f t="array" ref="I193">IFNA(IFNA(IFNA(INDEX('2025'!$A$1:$AAA$1000,
                      MATCH($A193,'2025'!$C$1:$C$1000,0), 
                      MATCH(I$1,'2025'!$A$1:$AAA$1,0)),
                INDEX('2024'!$A$1:$AAA$1000, 
                      MATCH($A193,'2024'!$C$1:$C$1000,0), 
                      MATCH(I$1,'2024'!$A$1:$AAA$1,0))),
                INDEX(Hours!$A$1:$AAF$1000, 
                      MATCH($A193,Hours!$A$1:$A$1000,0), 
                      MATCH(I$1,Hours!$A$1:$AAF$1,0)))
,"")</f>
        <v/>
      </c>
      <c r="J193" s="29" t="str">
        <f t="array" ref="J193">IFNA(IFNA(IFNA(INDEX('2025'!$A$1:$AAA$1000,
                      MATCH($A193,'2025'!$C$1:$C$1000,0), 
                      MATCH(J$1,'2025'!$A$1:$AAA$1,0)),
                INDEX('2024'!$A$1:$AAA$1000, 
                      MATCH($A193,'2024'!$C$1:$C$1000,0), 
                      MATCH(J$1,'2024'!$A$1:$AAA$1,0))),
                INDEX(Hours!$A$1:$AAF$1000, 
                      MATCH($A193,Hours!$A$1:$A$1000,0), 
                      MATCH(J$1,Hours!$A$1:$AAF$1,0)))
,"")</f>
        <v/>
      </c>
      <c r="K193" s="29">
        <f t="array" ref="K193">IFNA(IFNA(IFNA(INDEX('2025'!$A$1:$AAA$1000,
                      MATCH($A193,'2025'!$C$1:$C$1000,0), 
                      MATCH(K$1,'2025'!$A$1:$AAA$1,0)),
                INDEX('2024'!$A$1:$AAA$1000, 
                      MATCH($A193,'2024'!$C$1:$C$1000,0), 
                      MATCH(K$1,'2024'!$A$1:$AAA$1,0))),
                INDEX(Hours!$A$1:$AAF$1000, 
                      MATCH($A193,Hours!$A$1:$A$1000,0), 
                      MATCH(K$1,Hours!$A$1:$AAF$1,0)))
,"")</f>
        <v>4</v>
      </c>
      <c r="L193" s="29" t="str">
        <f t="array" ref="L193">IFNA(IFNA(IFNA(INDEX('2025'!$A$1:$AAA$1000,
                      MATCH($A193,'2025'!$C$1:$C$1000,0), 
                      MATCH(L$1,'2025'!$A$1:$AAA$1,0)),
                INDEX('2024'!$A$1:$AAA$1000, 
                      MATCH($A193,'2024'!$C$1:$C$1000,0), 
                      MATCH(L$1,'2024'!$A$1:$AAA$1,0))),
                INDEX(Hours!$A$1:$AAF$1000, 
                      MATCH($A193,Hours!$A$1:$A$1000,0), 
                      MATCH(L$1,Hours!$A$1:$AAF$1,0)))
,"")</f>
        <v/>
      </c>
      <c r="M193" s="29" t="str">
        <f t="array" ref="M193">IFNA(IFNA(IFNA(INDEX('2025'!$A$1:$AAA$1000,
                      MATCH($A193,'2025'!$C$1:$C$1000,0), 
                      MATCH(M$1,'2025'!$A$1:$AAA$1,0)),
                INDEX('2024'!$A$1:$AAA$1000, 
                      MATCH($A193,'2024'!$C$1:$C$1000,0), 
                      MATCH(M$1,'2024'!$A$1:$AAA$1,0))),
                INDEX(Hours!$A$1:$AAF$1000, 
                      MATCH($A193,Hours!$A$1:$A$1000,0), 
                      MATCH(M$1,Hours!$A$1:$AAF$1,0)))
,"")</f>
        <v/>
      </c>
      <c r="N193" s="29">
        <f t="array" ref="N193">IFNA(IFNA(IFNA(INDEX('2025'!$A$1:$AAA$1000,
                      MATCH($A193,'2025'!$C$1:$C$1000,0), 
                      MATCH(N$1,'2025'!$A$1:$AAA$1,0)),
                INDEX('2024'!$A$1:$AAA$1000, 
                      MATCH($A193,'2024'!$C$1:$C$1000,0), 
                      MATCH(N$1,'2024'!$A$1:$AAA$1,0))),
                INDEX(Hours!$A$1:$AAF$1000, 
                      MATCH($A193,Hours!$A$1:$A$1000,0), 
                      MATCH(N$1,Hours!$A$1:$AAF$1,0)))
,"")</f>
        <v>6</v>
      </c>
      <c r="O193" s="29">
        <f t="array" ref="O193">IFNA(IFNA(IFNA(INDEX('2025'!$A$1:$AAA$1000,
                      MATCH($A193,'2025'!$C$1:$C$1000,0), 
                      MATCH(O$1,'2025'!$A$1:$AAA$1,0)),
                INDEX('2024'!$A$1:$AAA$1000, 
                      MATCH($A193,'2024'!$C$1:$C$1000,0), 
                      MATCH(O$1,'2024'!$A$1:$AAA$1,0))),
                INDEX(Hours!$A$1:$AAF$1000, 
                      MATCH($A193,Hours!$A$1:$A$1000,0), 
                      MATCH(O$1,Hours!$A$1:$AAF$1,0)))
,"")</f>
        <v>2</v>
      </c>
      <c r="P193" s="29">
        <f t="array" ref="P193">IFNA(IFNA(IFNA(INDEX('2025'!$A$1:$AAA$1000,
                      MATCH($A193,'2025'!$C$1:$C$1000,0), 
                      MATCH(P$1,'2025'!$A$1:$AAA$1,0)),
                INDEX('2024'!$A$1:$AAA$1000, 
                      MATCH($A193,'2024'!$C$1:$C$1000,0), 
                      MATCH(P$1,'2024'!$A$1:$AAA$1,0))),
                INDEX(Hours!$A$1:$AAF$1000, 
                      MATCH($A193,Hours!$A$1:$A$1000,0), 
                      MATCH(P$1,Hours!$A$1:$AAF$1,0)))
,"")</f>
        <v>2</v>
      </c>
      <c r="Q193" s="29" t="str">
        <f t="array" ref="Q193">IFNA(IFNA(IFNA(INDEX('2025'!$A$1:$AAA$1000,
                      MATCH($A193,'2025'!$C$1:$C$1000,0), 
                      MATCH(Q$1,'2025'!$A$1:$AAA$1,0)),
                INDEX('2024'!$A$1:$AAA$1000, 
                      MATCH($A193,'2024'!$C$1:$C$1000,0), 
                      MATCH(Q$1,'2024'!$A$1:$AAA$1,0))),
                INDEX(Hours!$A$1:$AAF$1000, 
                      MATCH($A193,Hours!$A$1:$A$1000,0), 
                      MATCH(Q$1,Hours!$A$1:$AAF$1,0)))
,"")</f>
        <v/>
      </c>
      <c r="R193" s="29" t="str">
        <f t="array" ref="R193">IFNA(IFNA(IFNA(INDEX('2025'!$A$1:$AAA$1000,
                      MATCH($A193,'2025'!$C$1:$C$1000,0), 
                      MATCH(R$1,'2025'!$A$1:$AAA$1,0)),
                INDEX('2024'!$A$1:$AAA$1000, 
                      MATCH($A193,'2024'!$C$1:$C$1000,0), 
                      MATCH(R$1,'2024'!$A$1:$AAA$1,0))),
                INDEX(Hours!$A$1:$AAF$1000, 
                      MATCH($A193,Hours!$A$1:$A$1000,0), 
                      MATCH(R$1,Hours!$A$1:$AAF$1,0)))
,"")</f>
        <v/>
      </c>
      <c r="S193" s="29">
        <f t="array" ref="S193">IFNA(IFNA(IFNA(INDEX('2025'!$A$1:$AAA$1000,
                      MATCH($A193,'2025'!$C$1:$C$1000,0), 
                      MATCH(S$1,'2025'!$A$1:$AAA$1,0)),
                INDEX('2024'!$A$1:$AAA$1000, 
                      MATCH($A193,'2024'!$C$1:$C$1000,0), 
                      MATCH(S$1,'2024'!$A$1:$AAA$1,0))),
                INDEX(Hours!$A$1:$AAF$1000, 
                      MATCH($A193,Hours!$A$1:$A$1000,0), 
                      MATCH(S$1,Hours!$A$1:$AAF$1,0)))
,"")</f>
        <v>3</v>
      </c>
      <c r="T193" s="29" t="str">
        <f t="array" ref="T193">IFNA(IFNA(IFNA(INDEX('2025'!$A$1:$AAA$1000,
                      MATCH($A193,'2025'!$C$1:$C$1000,0), 
                      MATCH(T$1,'2025'!$A$1:$AAA$1,0)),
                INDEX('2024'!$A$1:$AAA$1000, 
                      MATCH($A193,'2024'!$C$1:$C$1000,0), 
                      MATCH(T$1,'2024'!$A$1:$AAA$1,0))),
                INDEX(Hours!$A$1:$AAF$1000, 
                      MATCH($A193,Hours!$A$1:$A$1000,0), 
                      MATCH(T$1,Hours!$A$1:$AAF$1,0)))
,"")</f>
        <v/>
      </c>
      <c r="U193" s="76"/>
      <c r="V193" s="76"/>
      <c r="W193" s="76"/>
      <c r="X193" s="76"/>
      <c r="Y193" s="29" t="str">
        <f t="array" ref="Y193">INDEX(Hours!$A$1:$AAF$1000, 
                      MATCH($A193,Hours!$A$1:$A$1000,0), 
                      MATCH(Y$1,Hours!$A$1:$AAF$1,0))</f>
        <v/>
      </c>
      <c r="Z193" s="76"/>
      <c r="AA193" s="76"/>
      <c r="AB193" s="76"/>
      <c r="AC193" s="76"/>
      <c r="AD193" s="76"/>
    </row>
    <row r="194" ht="22.5" hidden="1" customHeight="1">
      <c r="A194" s="25">
        <f t="shared" si="1"/>
        <v>45789</v>
      </c>
      <c r="B194" s="29" t="str">
        <f t="array" ref="B194">IFNA(IFNA(IFNA(INDEX('2025'!$A$1:$AAA$1000,
                      MATCH($A194,'2025'!$C$1:$C$1000,0), 
                      MATCH(B$1,'2025'!$A$1:$AAA$1,0)),
                INDEX('2024'!$A$1:$AAA$1000, 
                      MATCH($A194,'2024'!$C$1:$C$1000,0), 
                      MATCH(B$1,'2024'!$A$1:$AAA$1,0))),
                INDEX(Hours!$A$1:$AAF$1000, 
                      MATCH($A194,Hours!$A$1:$A$1000,0), 
                      MATCH(B$1,Hours!$A$1:$AAF$1,0)))
,"")</f>
        <v/>
      </c>
      <c r="C194" s="29" t="str">
        <f t="array" ref="C194">IFNA(IFNA(IFNA(INDEX('2025'!$A$1:$AAA$1000,
                      MATCH($A194,'2025'!$C$1:$C$1000,0), 
                      MATCH(C$1,'2025'!$A$1:$AAA$1,0)),
                INDEX('2024'!$A$1:$AAA$1000, 
                      MATCH($A194,'2024'!$C$1:$C$1000,0), 
                      MATCH(C$1,'2024'!$A$1:$AAA$1,0))),
                INDEX(Hours!$A$1:$AAF$1000, 
                      MATCH($A194,Hours!$A$1:$A$1000,0), 
                      MATCH(C$1,Hours!$A$1:$AAF$1,0)))
,"")</f>
        <v/>
      </c>
      <c r="D194" s="29" t="str">
        <f t="array" ref="D194">IFNA(IFNA(IFNA(INDEX('2025'!$A$1:$AAA$1000,
                      MATCH($A194,'2025'!$C$1:$C$1000,0), 
                      MATCH(D$1,'2025'!$A$1:$AAA$1,0)),
                INDEX('2024'!$A$1:$AAA$1000, 
                      MATCH($A194,'2024'!$C$1:$C$1000,0), 
                      MATCH(D$1,'2024'!$A$1:$AAA$1,0))),
                INDEX(Hours!$A$1:$AAF$1000, 
                      MATCH($A194,Hours!$A$1:$A$1000,0), 
                      MATCH(D$1,Hours!$A$1:$AAF$1,0)))
,"")</f>
        <v/>
      </c>
      <c r="E194" s="29" t="str">
        <f t="array" ref="E194">IFNA(IFNA(IFNA(INDEX('2025'!$A$1:$AAA$1000,
                      MATCH($A194,'2025'!$C$1:$C$1000,0), 
                      MATCH(E$1,'2025'!$A$1:$AAA$1,0)),
                INDEX('2024'!$A$1:$AAA$1000, 
                      MATCH($A194,'2024'!$C$1:$C$1000,0), 
                      MATCH(E$1,'2024'!$A$1:$AAA$1,0))),
                INDEX(Hours!$A$1:$AAF$1000, 
                      MATCH($A194,Hours!$A$1:$A$1000,0), 
                      MATCH(E$1,Hours!$A$1:$AAF$1,0)))
,"")</f>
        <v/>
      </c>
      <c r="F194" s="29" t="str">
        <f t="array" ref="F194">IFNA(IFNA(IFNA(INDEX('2025'!$A$1:$AAA$1000,
                      MATCH($A194,'2025'!$C$1:$C$1000,0), 
                      MATCH(F$1,'2025'!$A$1:$AAA$1,0)),
                INDEX('2024'!$A$1:$AAA$1000, 
                      MATCH($A194,'2024'!$C$1:$C$1000,0), 
                      MATCH(F$1,'2024'!$A$1:$AAA$1,0))),
                INDEX(Hours!$A$1:$AAF$1000, 
                      MATCH($A194,Hours!$A$1:$A$1000,0), 
                      MATCH(F$1,Hours!$A$1:$AAF$1,0)))
,"")</f>
        <v/>
      </c>
      <c r="G194" s="29" t="str">
        <f t="array" ref="G194">IFNA(IFNA(IFNA(INDEX('2025'!$A$1:$AAA$1000,
                      MATCH($A194,'2025'!$C$1:$C$1000,0), 
                      MATCH(G$1,'2025'!$A$1:$AAA$1,0)),
                INDEX('2024'!$A$1:$AAA$1000, 
                      MATCH($A194,'2024'!$C$1:$C$1000,0), 
                      MATCH(G$1,'2024'!$A$1:$AAA$1,0))),
                INDEX(Hours!$A$1:$AAF$1000, 
                      MATCH($A194,Hours!$A$1:$A$1000,0), 
                      MATCH(G$1,Hours!$A$1:$AAF$1,0)))
,"")</f>
        <v/>
      </c>
      <c r="H194" s="29" t="str">
        <f t="array" ref="H194">IFNA(IFNA(IFNA(INDEX('2025'!$A$1:$AAA$1000,
                      MATCH($A194,'2025'!$C$1:$C$1000,0), 
                      MATCH(H$1,'2025'!$A$1:$AAA$1,0)),
                INDEX('2024'!$A$1:$AAA$1000, 
                      MATCH($A194,'2024'!$C$1:$C$1000,0), 
                      MATCH(H$1,'2024'!$A$1:$AAA$1,0))),
                INDEX(Hours!$A$1:$AAF$1000, 
                      MATCH($A194,Hours!$A$1:$A$1000,0), 
                      MATCH(H$1,Hours!$A$1:$AAF$1,0)))
,"")</f>
        <v/>
      </c>
      <c r="I194" s="29" t="str">
        <f t="array" ref="I194">IFNA(IFNA(IFNA(INDEX('2025'!$A$1:$AAA$1000,
                      MATCH($A194,'2025'!$C$1:$C$1000,0), 
                      MATCH(I$1,'2025'!$A$1:$AAA$1,0)),
                INDEX('2024'!$A$1:$AAA$1000, 
                      MATCH($A194,'2024'!$C$1:$C$1000,0), 
                      MATCH(I$1,'2024'!$A$1:$AAA$1,0))),
                INDEX(Hours!$A$1:$AAF$1000, 
                      MATCH($A194,Hours!$A$1:$A$1000,0), 
                      MATCH(I$1,Hours!$A$1:$AAF$1,0)))
,"")</f>
        <v/>
      </c>
      <c r="J194" s="29" t="str">
        <f t="array" ref="J194">IFNA(IFNA(IFNA(INDEX('2025'!$A$1:$AAA$1000,
                      MATCH($A194,'2025'!$C$1:$C$1000,0), 
                      MATCH(J$1,'2025'!$A$1:$AAA$1,0)),
                INDEX('2024'!$A$1:$AAA$1000, 
                      MATCH($A194,'2024'!$C$1:$C$1000,0), 
                      MATCH(J$1,'2024'!$A$1:$AAA$1,0))),
                INDEX(Hours!$A$1:$AAF$1000, 
                      MATCH($A194,Hours!$A$1:$A$1000,0), 
                      MATCH(J$1,Hours!$A$1:$AAF$1,0)))
,"")</f>
        <v/>
      </c>
      <c r="K194" s="29" t="str">
        <f t="array" ref="K194">IFNA(IFNA(IFNA(INDEX('2025'!$A$1:$AAA$1000,
                      MATCH($A194,'2025'!$C$1:$C$1000,0), 
                      MATCH(K$1,'2025'!$A$1:$AAA$1,0)),
                INDEX('2024'!$A$1:$AAA$1000, 
                      MATCH($A194,'2024'!$C$1:$C$1000,0), 
                      MATCH(K$1,'2024'!$A$1:$AAA$1,0))),
                INDEX(Hours!$A$1:$AAF$1000, 
                      MATCH($A194,Hours!$A$1:$A$1000,0), 
                      MATCH(K$1,Hours!$A$1:$AAF$1,0)))
,"")</f>
        <v/>
      </c>
      <c r="L194" s="29" t="str">
        <f t="array" ref="L194">IFNA(IFNA(IFNA(INDEX('2025'!$A$1:$AAA$1000,
                      MATCH($A194,'2025'!$C$1:$C$1000,0), 
                      MATCH(L$1,'2025'!$A$1:$AAA$1,0)),
                INDEX('2024'!$A$1:$AAA$1000, 
                      MATCH($A194,'2024'!$C$1:$C$1000,0), 
                      MATCH(L$1,'2024'!$A$1:$AAA$1,0))),
                INDEX(Hours!$A$1:$AAF$1000, 
                      MATCH($A194,Hours!$A$1:$A$1000,0), 
                      MATCH(L$1,Hours!$A$1:$AAF$1,0)))
,"")</f>
        <v/>
      </c>
      <c r="M194" s="29" t="str">
        <f t="array" ref="M194">IFNA(IFNA(IFNA(INDEX('2025'!$A$1:$AAA$1000,
                      MATCH($A194,'2025'!$C$1:$C$1000,0), 
                      MATCH(M$1,'2025'!$A$1:$AAA$1,0)),
                INDEX('2024'!$A$1:$AAA$1000, 
                      MATCH($A194,'2024'!$C$1:$C$1000,0), 
                      MATCH(M$1,'2024'!$A$1:$AAA$1,0))),
                INDEX(Hours!$A$1:$AAF$1000, 
                      MATCH($A194,Hours!$A$1:$A$1000,0), 
                      MATCH(M$1,Hours!$A$1:$AAF$1,0)))
,"")</f>
        <v/>
      </c>
      <c r="N194" s="29" t="str">
        <f t="array" ref="N194">IFNA(IFNA(IFNA(INDEX('2025'!$A$1:$AAA$1000,
                      MATCH($A194,'2025'!$C$1:$C$1000,0), 
                      MATCH(N$1,'2025'!$A$1:$AAA$1,0)),
                INDEX('2024'!$A$1:$AAA$1000, 
                      MATCH($A194,'2024'!$C$1:$C$1000,0), 
                      MATCH(N$1,'2024'!$A$1:$AAA$1,0))),
                INDEX(Hours!$A$1:$AAF$1000, 
                      MATCH($A194,Hours!$A$1:$A$1000,0), 
                      MATCH(N$1,Hours!$A$1:$AAF$1,0)))
,"")</f>
        <v/>
      </c>
      <c r="O194" s="29" t="str">
        <f t="array" ref="O194">IFNA(IFNA(IFNA(INDEX('2025'!$A$1:$AAA$1000,
                      MATCH($A194,'2025'!$C$1:$C$1000,0), 
                      MATCH(O$1,'2025'!$A$1:$AAA$1,0)),
                INDEX('2024'!$A$1:$AAA$1000, 
                      MATCH($A194,'2024'!$C$1:$C$1000,0), 
                      MATCH(O$1,'2024'!$A$1:$AAA$1,0))),
                INDEX(Hours!$A$1:$AAF$1000, 
                      MATCH($A194,Hours!$A$1:$A$1000,0), 
                      MATCH(O$1,Hours!$A$1:$AAF$1,0)))
,"")</f>
        <v/>
      </c>
      <c r="P194" s="29" t="str">
        <f t="array" ref="P194">IFNA(IFNA(IFNA(INDEX('2025'!$A$1:$AAA$1000,
                      MATCH($A194,'2025'!$C$1:$C$1000,0), 
                      MATCH(P$1,'2025'!$A$1:$AAA$1,0)),
                INDEX('2024'!$A$1:$AAA$1000, 
                      MATCH($A194,'2024'!$C$1:$C$1000,0), 
                      MATCH(P$1,'2024'!$A$1:$AAA$1,0))),
                INDEX(Hours!$A$1:$AAF$1000, 
                      MATCH($A194,Hours!$A$1:$A$1000,0), 
                      MATCH(P$1,Hours!$A$1:$AAF$1,0)))
,"")</f>
        <v/>
      </c>
      <c r="Q194" s="29" t="str">
        <f t="array" ref="Q194">IFNA(IFNA(IFNA(INDEX('2025'!$A$1:$AAA$1000,
                      MATCH($A194,'2025'!$C$1:$C$1000,0), 
                      MATCH(Q$1,'2025'!$A$1:$AAA$1,0)),
                INDEX('2024'!$A$1:$AAA$1000, 
                      MATCH($A194,'2024'!$C$1:$C$1000,0), 
                      MATCH(Q$1,'2024'!$A$1:$AAA$1,0))),
                INDEX(Hours!$A$1:$AAF$1000, 
                      MATCH($A194,Hours!$A$1:$A$1000,0), 
                      MATCH(Q$1,Hours!$A$1:$AAF$1,0)))
,"")</f>
        <v/>
      </c>
      <c r="R194" s="29" t="str">
        <f t="array" ref="R194">IFNA(IFNA(IFNA(INDEX('2025'!$A$1:$AAA$1000,
                      MATCH($A194,'2025'!$C$1:$C$1000,0), 
                      MATCH(R$1,'2025'!$A$1:$AAA$1,0)),
                INDEX('2024'!$A$1:$AAA$1000, 
                      MATCH($A194,'2024'!$C$1:$C$1000,0), 
                      MATCH(R$1,'2024'!$A$1:$AAA$1,0))),
                INDEX(Hours!$A$1:$AAF$1000, 
                      MATCH($A194,Hours!$A$1:$A$1000,0), 
                      MATCH(R$1,Hours!$A$1:$AAF$1,0)))
,"")</f>
        <v/>
      </c>
      <c r="S194" s="29" t="str">
        <f t="array" ref="S194">IFNA(IFNA(IFNA(INDEX('2025'!$A$1:$AAA$1000,
                      MATCH($A194,'2025'!$C$1:$C$1000,0), 
                      MATCH(S$1,'2025'!$A$1:$AAA$1,0)),
                INDEX('2024'!$A$1:$AAA$1000, 
                      MATCH($A194,'2024'!$C$1:$C$1000,0), 
                      MATCH(S$1,'2024'!$A$1:$AAA$1,0))),
                INDEX(Hours!$A$1:$AAF$1000, 
                      MATCH($A194,Hours!$A$1:$A$1000,0), 
                      MATCH(S$1,Hours!$A$1:$AAF$1,0)))
,"")</f>
        <v/>
      </c>
      <c r="T194" s="29" t="str">
        <f t="array" ref="T194">IFNA(IFNA(IFNA(INDEX('2025'!$A$1:$AAA$1000,
                      MATCH($A194,'2025'!$C$1:$C$1000,0), 
                      MATCH(T$1,'2025'!$A$1:$AAA$1,0)),
                INDEX('2024'!$A$1:$AAA$1000, 
                      MATCH($A194,'2024'!$C$1:$C$1000,0), 
                      MATCH(T$1,'2024'!$A$1:$AAA$1,0))),
                INDEX(Hours!$A$1:$AAF$1000, 
                      MATCH($A194,Hours!$A$1:$A$1000,0), 
                      MATCH(T$1,Hours!$A$1:$AAF$1,0)))
,"")</f>
        <v/>
      </c>
      <c r="U194" s="76"/>
      <c r="V194" s="76"/>
      <c r="W194" s="76"/>
      <c r="X194" s="76"/>
      <c r="Y194" s="29" t="str">
        <f t="array" ref="Y194">INDEX(Hours!$A$1:$AAF$1000, 
                      MATCH($A194,Hours!$A$1:$A$1000,0), 
                      MATCH(Y$1,Hours!$A$1:$AAF$1,0))</f>
        <v/>
      </c>
      <c r="Z194" s="76"/>
      <c r="AA194" s="76"/>
      <c r="AB194" s="76"/>
      <c r="AC194" s="76"/>
      <c r="AD194" s="76"/>
    </row>
    <row r="195" ht="22.5" hidden="1" customHeight="1">
      <c r="A195" s="25">
        <f t="shared" si="1"/>
        <v>45790</v>
      </c>
      <c r="B195" s="29">
        <f t="array" ref="B195">IFNA(IFNA(IFNA(INDEX('2025'!$A$1:$AAA$1000,
                      MATCH($A195,'2025'!$C$1:$C$1000,0), 
                      MATCH(B$1,'2025'!$A$1:$AAA$1,0)),
                INDEX('2024'!$A$1:$AAA$1000, 
                      MATCH($A195,'2024'!$C$1:$C$1000,0), 
                      MATCH(B$1,'2024'!$A$1:$AAA$1,0))),
                INDEX(Hours!$A$1:$AAF$1000, 
                      MATCH($A195,Hours!$A$1:$A$1000,0), 
                      MATCH(B$1,Hours!$A$1:$AAF$1,0)))
,"")</f>
        <v>4</v>
      </c>
      <c r="C195" s="29">
        <f t="array" ref="C195">IFNA(IFNA(IFNA(INDEX('2025'!$A$1:$AAA$1000,
                      MATCH($A195,'2025'!$C$1:$C$1000,0), 
                      MATCH(C$1,'2025'!$A$1:$AAA$1,0)),
                INDEX('2024'!$A$1:$AAA$1000, 
                      MATCH($A195,'2024'!$C$1:$C$1000,0), 
                      MATCH(C$1,'2024'!$A$1:$AAA$1,0))),
                INDEX(Hours!$A$1:$AAF$1000, 
                      MATCH($A195,Hours!$A$1:$A$1000,0), 
                      MATCH(C$1,Hours!$A$1:$AAF$1,0)))
,"")</f>
        <v>4</v>
      </c>
      <c r="D195" s="29">
        <f t="array" ref="D195">IFNA(IFNA(IFNA(INDEX('2025'!$A$1:$AAA$1000,
                      MATCH($A195,'2025'!$C$1:$C$1000,0), 
                      MATCH(D$1,'2025'!$A$1:$AAA$1,0)),
                INDEX('2024'!$A$1:$AAA$1000, 
                      MATCH($A195,'2024'!$C$1:$C$1000,0), 
                      MATCH(D$1,'2024'!$A$1:$AAA$1,0))),
                INDEX(Hours!$A$1:$AAF$1000, 
                      MATCH($A195,Hours!$A$1:$A$1000,0), 
                      MATCH(D$1,Hours!$A$1:$AAF$1,0)))
,"")</f>
        <v>5</v>
      </c>
      <c r="E195" s="29">
        <f t="array" ref="E195">IFNA(IFNA(IFNA(INDEX('2025'!$A$1:$AAA$1000,
                      MATCH($A195,'2025'!$C$1:$C$1000,0), 
                      MATCH(E$1,'2025'!$A$1:$AAA$1,0)),
                INDEX('2024'!$A$1:$AAA$1000, 
                      MATCH($A195,'2024'!$C$1:$C$1000,0), 
                      MATCH(E$1,'2024'!$A$1:$AAA$1,0))),
                INDEX(Hours!$A$1:$AAF$1000, 
                      MATCH($A195,Hours!$A$1:$A$1000,0), 
                      MATCH(E$1,Hours!$A$1:$AAF$1,0)))
,"")</f>
        <v>7</v>
      </c>
      <c r="F195" s="29">
        <f t="array" ref="F195">IFNA(IFNA(IFNA(INDEX('2025'!$A$1:$AAA$1000,
                      MATCH($A195,'2025'!$C$1:$C$1000,0), 
                      MATCH(F$1,'2025'!$A$1:$AAA$1,0)),
                INDEX('2024'!$A$1:$AAA$1000, 
                      MATCH($A195,'2024'!$C$1:$C$1000,0), 
                      MATCH(F$1,'2024'!$A$1:$AAA$1,0))),
                INDEX(Hours!$A$1:$AAF$1000, 
                      MATCH($A195,Hours!$A$1:$A$1000,0), 
                      MATCH(F$1,Hours!$A$1:$AAF$1,0)))
,"")</f>
        <v>6</v>
      </c>
      <c r="G195" s="29" t="str">
        <f t="array" ref="G195">IFNA(IFNA(IFNA(INDEX('2025'!$A$1:$AAA$1000,
                      MATCH($A195,'2025'!$C$1:$C$1000,0), 
                      MATCH(G$1,'2025'!$A$1:$AAA$1,0)),
                INDEX('2024'!$A$1:$AAA$1000, 
                      MATCH($A195,'2024'!$C$1:$C$1000,0), 
                      MATCH(G$1,'2024'!$A$1:$AAA$1,0))),
                INDEX(Hours!$A$1:$AAF$1000, 
                      MATCH($A195,Hours!$A$1:$A$1000,0), 
                      MATCH(G$1,Hours!$A$1:$AAF$1,0)))
,"")</f>
        <v/>
      </c>
      <c r="H195" s="29" t="str">
        <f t="array" ref="H195">IFNA(IFNA(IFNA(INDEX('2025'!$A$1:$AAA$1000,
                      MATCH($A195,'2025'!$C$1:$C$1000,0), 
                      MATCH(H$1,'2025'!$A$1:$AAA$1,0)),
                INDEX('2024'!$A$1:$AAA$1000, 
                      MATCH($A195,'2024'!$C$1:$C$1000,0), 
                      MATCH(H$1,'2024'!$A$1:$AAA$1,0))),
                INDEX(Hours!$A$1:$AAF$1000, 
                      MATCH($A195,Hours!$A$1:$A$1000,0), 
                      MATCH(H$1,Hours!$A$1:$AAF$1,0)))
,"")</f>
        <v/>
      </c>
      <c r="I195" s="29">
        <f t="array" ref="I195">IFNA(IFNA(IFNA(INDEX('2025'!$A$1:$AAA$1000,
                      MATCH($A195,'2025'!$C$1:$C$1000,0), 
                      MATCH(I$1,'2025'!$A$1:$AAA$1,0)),
                INDEX('2024'!$A$1:$AAA$1000, 
                      MATCH($A195,'2024'!$C$1:$C$1000,0), 
                      MATCH(I$1,'2024'!$A$1:$AAA$1,0))),
                INDEX(Hours!$A$1:$AAF$1000, 
                      MATCH($A195,Hours!$A$1:$A$1000,0), 
                      MATCH(I$1,Hours!$A$1:$AAF$1,0)))
,"")</f>
        <v>1</v>
      </c>
      <c r="J195" s="29" t="str">
        <f t="array" ref="J195">IFNA(IFNA(IFNA(INDEX('2025'!$A$1:$AAA$1000,
                      MATCH($A195,'2025'!$C$1:$C$1000,0), 
                      MATCH(J$1,'2025'!$A$1:$AAA$1,0)),
                INDEX('2024'!$A$1:$AAA$1000, 
                      MATCH($A195,'2024'!$C$1:$C$1000,0), 
                      MATCH(J$1,'2024'!$A$1:$AAA$1,0))),
                INDEX(Hours!$A$1:$AAF$1000, 
                      MATCH($A195,Hours!$A$1:$A$1000,0), 
                      MATCH(J$1,Hours!$A$1:$AAF$1,0)))
,"")</f>
        <v/>
      </c>
      <c r="K195" s="29">
        <f t="array" ref="K195">IFNA(IFNA(IFNA(INDEX('2025'!$A$1:$AAA$1000,
                      MATCH($A195,'2025'!$C$1:$C$1000,0), 
                      MATCH(K$1,'2025'!$A$1:$AAA$1,0)),
                INDEX('2024'!$A$1:$AAA$1000, 
                      MATCH($A195,'2024'!$C$1:$C$1000,0), 
                      MATCH(K$1,'2024'!$A$1:$AAA$1,0))),
                INDEX(Hours!$A$1:$AAF$1000, 
                      MATCH($A195,Hours!$A$1:$A$1000,0), 
                      MATCH(K$1,Hours!$A$1:$AAF$1,0)))
,"")</f>
        <v>4</v>
      </c>
      <c r="L195" s="29" t="str">
        <f t="array" ref="L195">IFNA(IFNA(IFNA(INDEX('2025'!$A$1:$AAA$1000,
                      MATCH($A195,'2025'!$C$1:$C$1000,0), 
                      MATCH(L$1,'2025'!$A$1:$AAA$1,0)),
                INDEX('2024'!$A$1:$AAA$1000, 
                      MATCH($A195,'2024'!$C$1:$C$1000,0), 
                      MATCH(L$1,'2024'!$A$1:$AAA$1,0))),
                INDEX(Hours!$A$1:$AAF$1000, 
                      MATCH($A195,Hours!$A$1:$A$1000,0), 
                      MATCH(L$1,Hours!$A$1:$AAF$1,0)))
,"")</f>
        <v/>
      </c>
      <c r="M195" s="29">
        <f t="array" ref="M195">IFNA(IFNA(IFNA(INDEX('2025'!$A$1:$AAA$1000,
                      MATCH($A195,'2025'!$C$1:$C$1000,0), 
                      MATCH(M$1,'2025'!$A$1:$AAA$1,0)),
                INDEX('2024'!$A$1:$AAA$1000, 
                      MATCH($A195,'2024'!$C$1:$C$1000,0), 
                      MATCH(M$1,'2024'!$A$1:$AAA$1,0))),
                INDEX(Hours!$A$1:$AAF$1000, 
                      MATCH($A195,Hours!$A$1:$A$1000,0), 
                      MATCH(M$1,Hours!$A$1:$AAF$1,0)))
,"")</f>
        <v>7</v>
      </c>
      <c r="N195" s="29" t="str">
        <f t="array" ref="N195">IFNA(IFNA(IFNA(INDEX('2025'!$A$1:$AAA$1000,
                      MATCH($A195,'2025'!$C$1:$C$1000,0), 
                      MATCH(N$1,'2025'!$A$1:$AAA$1,0)),
                INDEX('2024'!$A$1:$AAA$1000, 
                      MATCH($A195,'2024'!$C$1:$C$1000,0), 
                      MATCH(N$1,'2024'!$A$1:$AAA$1,0))),
                INDEX(Hours!$A$1:$AAF$1000, 
                      MATCH($A195,Hours!$A$1:$A$1000,0), 
                      MATCH(N$1,Hours!$A$1:$AAF$1,0)))
,"")</f>
        <v/>
      </c>
      <c r="O195" s="29">
        <f t="array" ref="O195">IFNA(IFNA(IFNA(INDEX('2025'!$A$1:$AAA$1000,
                      MATCH($A195,'2025'!$C$1:$C$1000,0), 
                      MATCH(O$1,'2025'!$A$1:$AAA$1,0)),
                INDEX('2024'!$A$1:$AAA$1000, 
                      MATCH($A195,'2024'!$C$1:$C$1000,0), 
                      MATCH(O$1,'2024'!$A$1:$AAA$1,0))),
                INDEX(Hours!$A$1:$AAF$1000, 
                      MATCH($A195,Hours!$A$1:$A$1000,0), 
                      MATCH(O$1,Hours!$A$1:$AAF$1,0)))
,"")</f>
        <v>4</v>
      </c>
      <c r="P195" s="29">
        <f t="array" ref="P195">IFNA(IFNA(IFNA(INDEX('2025'!$A$1:$AAA$1000,
                      MATCH($A195,'2025'!$C$1:$C$1000,0), 
                      MATCH(P$1,'2025'!$A$1:$AAA$1,0)),
                INDEX('2024'!$A$1:$AAA$1000, 
                      MATCH($A195,'2024'!$C$1:$C$1000,0), 
                      MATCH(P$1,'2024'!$A$1:$AAA$1,0))),
                INDEX(Hours!$A$1:$AAF$1000, 
                      MATCH($A195,Hours!$A$1:$A$1000,0), 
                      MATCH(P$1,Hours!$A$1:$AAF$1,0)))
,"")</f>
        <v>3</v>
      </c>
      <c r="Q195" s="29" t="str">
        <f t="array" ref="Q195">IFNA(IFNA(IFNA(INDEX('2025'!$A$1:$AAA$1000,
                      MATCH($A195,'2025'!$C$1:$C$1000,0), 
                      MATCH(Q$1,'2025'!$A$1:$AAA$1,0)),
                INDEX('2024'!$A$1:$AAA$1000, 
                      MATCH($A195,'2024'!$C$1:$C$1000,0), 
                      MATCH(Q$1,'2024'!$A$1:$AAA$1,0))),
                INDEX(Hours!$A$1:$AAF$1000, 
                      MATCH($A195,Hours!$A$1:$A$1000,0), 
                      MATCH(Q$1,Hours!$A$1:$AAF$1,0)))
,"")</f>
        <v/>
      </c>
      <c r="R195" s="29" t="str">
        <f t="array" ref="R195">IFNA(IFNA(IFNA(INDEX('2025'!$A$1:$AAA$1000,
                      MATCH($A195,'2025'!$C$1:$C$1000,0), 
                      MATCH(R$1,'2025'!$A$1:$AAA$1,0)),
                INDEX('2024'!$A$1:$AAA$1000, 
                      MATCH($A195,'2024'!$C$1:$C$1000,0), 
                      MATCH(R$1,'2024'!$A$1:$AAA$1,0))),
                INDEX(Hours!$A$1:$AAF$1000, 
                      MATCH($A195,Hours!$A$1:$A$1000,0), 
                      MATCH(R$1,Hours!$A$1:$AAF$1,0)))
,"")</f>
        <v/>
      </c>
      <c r="S195" s="29" t="str">
        <f t="array" ref="S195">IFNA(IFNA(IFNA(INDEX('2025'!$A$1:$AAA$1000,
                      MATCH($A195,'2025'!$C$1:$C$1000,0), 
                      MATCH(S$1,'2025'!$A$1:$AAA$1,0)),
                INDEX('2024'!$A$1:$AAA$1000, 
                      MATCH($A195,'2024'!$C$1:$C$1000,0), 
                      MATCH(S$1,'2024'!$A$1:$AAA$1,0))),
                INDEX(Hours!$A$1:$AAF$1000, 
                      MATCH($A195,Hours!$A$1:$A$1000,0), 
                      MATCH(S$1,Hours!$A$1:$AAF$1,0)))
,"")</f>
        <v/>
      </c>
      <c r="T195" s="29" t="str">
        <f t="array" ref="T195">IFNA(IFNA(IFNA(INDEX('2025'!$A$1:$AAA$1000,
                      MATCH($A195,'2025'!$C$1:$C$1000,0), 
                      MATCH(T$1,'2025'!$A$1:$AAA$1,0)),
                INDEX('2024'!$A$1:$AAA$1000, 
                      MATCH($A195,'2024'!$C$1:$C$1000,0), 
                      MATCH(T$1,'2024'!$A$1:$AAA$1,0))),
                INDEX(Hours!$A$1:$AAF$1000, 
                      MATCH($A195,Hours!$A$1:$A$1000,0), 
                      MATCH(T$1,Hours!$A$1:$AAF$1,0)))
,"")</f>
        <v/>
      </c>
      <c r="U195" s="76"/>
      <c r="V195" s="76"/>
      <c r="W195" s="76"/>
      <c r="X195" s="76"/>
      <c r="Y195" s="29" t="str">
        <f t="array" ref="Y195">INDEX(Hours!$A$1:$AAF$1000, 
                      MATCH($A195,Hours!$A$1:$A$1000,0), 
                      MATCH(Y$1,Hours!$A$1:$AAF$1,0))</f>
        <v/>
      </c>
      <c r="Z195" s="76"/>
      <c r="AA195" s="76"/>
      <c r="AB195" s="76"/>
      <c r="AC195" s="76"/>
      <c r="AD195" s="76"/>
    </row>
    <row r="196" ht="22.5" hidden="1" customHeight="1">
      <c r="A196" s="25">
        <f t="shared" si="1"/>
        <v>45791</v>
      </c>
      <c r="B196" s="29">
        <f t="array" ref="B196">IFNA(IFNA(IFNA(INDEX('2025'!$A$1:$AAA$1000,
                      MATCH($A196,'2025'!$C$1:$C$1000,0), 
                      MATCH(B$1,'2025'!$A$1:$AAA$1,0)),
                INDEX('2024'!$A$1:$AAA$1000, 
                      MATCH($A196,'2024'!$C$1:$C$1000,0), 
                      MATCH(B$1,'2024'!$A$1:$AAA$1,0))),
                INDEX(Hours!$A$1:$AAF$1000, 
                      MATCH($A196,Hours!$A$1:$A$1000,0), 
                      MATCH(B$1,Hours!$A$1:$AAF$1,0)))
,"")</f>
        <v>4</v>
      </c>
      <c r="C196" s="29">
        <f t="array" ref="C196">IFNA(IFNA(IFNA(INDEX('2025'!$A$1:$AAA$1000,
                      MATCH($A196,'2025'!$C$1:$C$1000,0), 
                      MATCH(C$1,'2025'!$A$1:$AAA$1,0)),
                INDEX('2024'!$A$1:$AAA$1000, 
                      MATCH($A196,'2024'!$C$1:$C$1000,0), 
                      MATCH(C$1,'2024'!$A$1:$AAA$1,0))),
                INDEX(Hours!$A$1:$AAF$1000, 
                      MATCH($A196,Hours!$A$1:$A$1000,0), 
                      MATCH(C$1,Hours!$A$1:$AAF$1,0)))
,"")</f>
        <v>4</v>
      </c>
      <c r="D196" s="29">
        <f t="array" ref="D196">IFNA(IFNA(IFNA(INDEX('2025'!$A$1:$AAA$1000,
                      MATCH($A196,'2025'!$C$1:$C$1000,0), 
                      MATCH(D$1,'2025'!$A$1:$AAA$1,0)),
                INDEX('2024'!$A$1:$AAA$1000, 
                      MATCH($A196,'2024'!$C$1:$C$1000,0), 
                      MATCH(D$1,'2024'!$A$1:$AAA$1,0))),
                INDEX(Hours!$A$1:$AAF$1000, 
                      MATCH($A196,Hours!$A$1:$A$1000,0), 
                      MATCH(D$1,Hours!$A$1:$AAF$1,0)))
,"")</f>
        <v>5</v>
      </c>
      <c r="E196" s="29">
        <f t="array" ref="E196">IFNA(IFNA(IFNA(INDEX('2025'!$A$1:$AAA$1000,
                      MATCH($A196,'2025'!$C$1:$C$1000,0), 
                      MATCH(E$1,'2025'!$A$1:$AAA$1,0)),
                INDEX('2024'!$A$1:$AAA$1000, 
                      MATCH($A196,'2024'!$C$1:$C$1000,0), 
                      MATCH(E$1,'2024'!$A$1:$AAA$1,0))),
                INDEX(Hours!$A$1:$AAF$1000, 
                      MATCH($A196,Hours!$A$1:$A$1000,0), 
                      MATCH(E$1,Hours!$A$1:$AAF$1,0)))
,"")</f>
        <v>7</v>
      </c>
      <c r="F196" s="29">
        <f t="array" ref="F196">IFNA(IFNA(IFNA(INDEX('2025'!$A$1:$AAA$1000,
                      MATCH($A196,'2025'!$C$1:$C$1000,0), 
                      MATCH(F$1,'2025'!$A$1:$AAA$1,0)),
                INDEX('2024'!$A$1:$AAA$1000, 
                      MATCH($A196,'2024'!$C$1:$C$1000,0), 
                      MATCH(F$1,'2024'!$A$1:$AAA$1,0))),
                INDEX(Hours!$A$1:$AAF$1000, 
                      MATCH($A196,Hours!$A$1:$A$1000,0), 
                      MATCH(F$1,Hours!$A$1:$AAF$1,0)))
,"")</f>
        <v>6</v>
      </c>
      <c r="G196" s="29" t="str">
        <f t="array" ref="G196">IFNA(IFNA(IFNA(INDEX('2025'!$A$1:$AAA$1000,
                      MATCH($A196,'2025'!$C$1:$C$1000,0), 
                      MATCH(G$1,'2025'!$A$1:$AAA$1,0)),
                INDEX('2024'!$A$1:$AAA$1000, 
                      MATCH($A196,'2024'!$C$1:$C$1000,0), 
                      MATCH(G$1,'2024'!$A$1:$AAA$1,0))),
                INDEX(Hours!$A$1:$AAF$1000, 
                      MATCH($A196,Hours!$A$1:$A$1000,0), 
                      MATCH(G$1,Hours!$A$1:$AAF$1,0)))
,"")</f>
        <v/>
      </c>
      <c r="H196" s="29" t="str">
        <f t="array" ref="H196">IFNA(IFNA(IFNA(INDEX('2025'!$A$1:$AAA$1000,
                      MATCH($A196,'2025'!$C$1:$C$1000,0), 
                      MATCH(H$1,'2025'!$A$1:$AAA$1,0)),
                INDEX('2024'!$A$1:$AAA$1000, 
                      MATCH($A196,'2024'!$C$1:$C$1000,0), 
                      MATCH(H$1,'2024'!$A$1:$AAA$1,0))),
                INDEX(Hours!$A$1:$AAF$1000, 
                      MATCH($A196,Hours!$A$1:$A$1000,0), 
                      MATCH(H$1,Hours!$A$1:$AAF$1,0)))
,"")</f>
        <v/>
      </c>
      <c r="I196" s="29">
        <f t="array" ref="I196">IFNA(IFNA(IFNA(INDEX('2025'!$A$1:$AAA$1000,
                      MATCH($A196,'2025'!$C$1:$C$1000,0), 
                      MATCH(I$1,'2025'!$A$1:$AAA$1,0)),
                INDEX('2024'!$A$1:$AAA$1000, 
                      MATCH($A196,'2024'!$C$1:$C$1000,0), 
                      MATCH(I$1,'2024'!$A$1:$AAA$1,0))),
                INDEX(Hours!$A$1:$AAF$1000, 
                      MATCH($A196,Hours!$A$1:$A$1000,0), 
                      MATCH(I$1,Hours!$A$1:$AAF$1,0)))
,"")</f>
        <v>1</v>
      </c>
      <c r="J196" s="29" t="str">
        <f t="array" ref="J196">IFNA(IFNA(IFNA(INDEX('2025'!$A$1:$AAA$1000,
                      MATCH($A196,'2025'!$C$1:$C$1000,0), 
                      MATCH(J$1,'2025'!$A$1:$AAA$1,0)),
                INDEX('2024'!$A$1:$AAA$1000, 
                      MATCH($A196,'2024'!$C$1:$C$1000,0), 
                      MATCH(J$1,'2024'!$A$1:$AAA$1,0))),
                INDEX(Hours!$A$1:$AAF$1000, 
                      MATCH($A196,Hours!$A$1:$A$1000,0), 
                      MATCH(J$1,Hours!$A$1:$AAF$1,0)))
,"")</f>
        <v/>
      </c>
      <c r="K196" s="29">
        <f t="array" ref="K196">IFNA(IFNA(IFNA(INDEX('2025'!$A$1:$AAA$1000,
                      MATCH($A196,'2025'!$C$1:$C$1000,0), 
                      MATCH(K$1,'2025'!$A$1:$AAA$1,0)),
                INDEX('2024'!$A$1:$AAA$1000, 
                      MATCH($A196,'2024'!$C$1:$C$1000,0), 
                      MATCH(K$1,'2024'!$A$1:$AAA$1,0))),
                INDEX(Hours!$A$1:$AAF$1000, 
                      MATCH($A196,Hours!$A$1:$A$1000,0), 
                      MATCH(K$1,Hours!$A$1:$AAF$1,0)))
,"")</f>
        <v>4</v>
      </c>
      <c r="L196" s="29" t="str">
        <f t="array" ref="L196">IFNA(IFNA(IFNA(INDEX('2025'!$A$1:$AAA$1000,
                      MATCH($A196,'2025'!$C$1:$C$1000,0), 
                      MATCH(L$1,'2025'!$A$1:$AAA$1,0)),
                INDEX('2024'!$A$1:$AAA$1000, 
                      MATCH($A196,'2024'!$C$1:$C$1000,0), 
                      MATCH(L$1,'2024'!$A$1:$AAA$1,0))),
                INDEX(Hours!$A$1:$AAF$1000, 
                      MATCH($A196,Hours!$A$1:$A$1000,0), 
                      MATCH(L$1,Hours!$A$1:$AAF$1,0)))
,"")</f>
        <v/>
      </c>
      <c r="M196" s="29">
        <f t="array" ref="M196">IFNA(IFNA(IFNA(INDEX('2025'!$A$1:$AAA$1000,
                      MATCH($A196,'2025'!$C$1:$C$1000,0), 
                      MATCH(M$1,'2025'!$A$1:$AAA$1,0)),
                INDEX('2024'!$A$1:$AAA$1000, 
                      MATCH($A196,'2024'!$C$1:$C$1000,0), 
                      MATCH(M$1,'2024'!$A$1:$AAA$1,0))),
                INDEX(Hours!$A$1:$AAF$1000, 
                      MATCH($A196,Hours!$A$1:$A$1000,0), 
                      MATCH(M$1,Hours!$A$1:$AAF$1,0)))
,"")</f>
        <v>7</v>
      </c>
      <c r="N196" s="29">
        <f t="array" ref="N196">IFNA(IFNA(IFNA(INDEX('2025'!$A$1:$AAA$1000,
                      MATCH($A196,'2025'!$C$1:$C$1000,0), 
                      MATCH(N$1,'2025'!$A$1:$AAA$1,0)),
                INDEX('2024'!$A$1:$AAA$1000, 
                      MATCH($A196,'2024'!$C$1:$C$1000,0), 
                      MATCH(N$1,'2024'!$A$1:$AAA$1,0))),
                INDEX(Hours!$A$1:$AAF$1000, 
                      MATCH($A196,Hours!$A$1:$A$1000,0), 
                      MATCH(N$1,Hours!$A$1:$AAF$1,0)))
,"")</f>
        <v>1</v>
      </c>
      <c r="O196" s="29">
        <f t="array" ref="O196">IFNA(IFNA(IFNA(INDEX('2025'!$A$1:$AAA$1000,
                      MATCH($A196,'2025'!$C$1:$C$1000,0), 
                      MATCH(O$1,'2025'!$A$1:$AAA$1,0)),
                INDEX('2024'!$A$1:$AAA$1000, 
                      MATCH($A196,'2024'!$C$1:$C$1000,0), 
                      MATCH(O$1,'2024'!$A$1:$AAA$1,0))),
                INDEX(Hours!$A$1:$AAF$1000, 
                      MATCH($A196,Hours!$A$1:$A$1000,0), 
                      MATCH(O$1,Hours!$A$1:$AAF$1,0)))
,"")</f>
        <v>4</v>
      </c>
      <c r="P196" s="29">
        <f t="array" ref="P196">IFNA(IFNA(IFNA(INDEX('2025'!$A$1:$AAA$1000,
                      MATCH($A196,'2025'!$C$1:$C$1000,0), 
                      MATCH(P$1,'2025'!$A$1:$AAA$1,0)),
                INDEX('2024'!$A$1:$AAA$1000, 
                      MATCH($A196,'2024'!$C$1:$C$1000,0), 
                      MATCH(P$1,'2024'!$A$1:$AAA$1,0))),
                INDEX(Hours!$A$1:$AAF$1000, 
                      MATCH($A196,Hours!$A$1:$A$1000,0), 
                      MATCH(P$1,Hours!$A$1:$AAF$1,0)))
,"")</f>
        <v>3</v>
      </c>
      <c r="Q196" s="29" t="str">
        <f t="array" ref="Q196">IFNA(IFNA(IFNA(INDEX('2025'!$A$1:$AAA$1000,
                      MATCH($A196,'2025'!$C$1:$C$1000,0), 
                      MATCH(Q$1,'2025'!$A$1:$AAA$1,0)),
                INDEX('2024'!$A$1:$AAA$1000, 
                      MATCH($A196,'2024'!$C$1:$C$1000,0), 
                      MATCH(Q$1,'2024'!$A$1:$AAA$1,0))),
                INDEX(Hours!$A$1:$AAF$1000, 
                      MATCH($A196,Hours!$A$1:$A$1000,0), 
                      MATCH(Q$1,Hours!$A$1:$AAF$1,0)))
,"")</f>
        <v/>
      </c>
      <c r="R196" s="29" t="str">
        <f t="array" ref="R196">IFNA(IFNA(IFNA(INDEX('2025'!$A$1:$AAA$1000,
                      MATCH($A196,'2025'!$C$1:$C$1000,0), 
                      MATCH(R$1,'2025'!$A$1:$AAA$1,0)),
                INDEX('2024'!$A$1:$AAA$1000, 
                      MATCH($A196,'2024'!$C$1:$C$1000,0), 
                      MATCH(R$1,'2024'!$A$1:$AAA$1,0))),
                INDEX(Hours!$A$1:$AAF$1000, 
                      MATCH($A196,Hours!$A$1:$A$1000,0), 
                      MATCH(R$1,Hours!$A$1:$AAF$1,0)))
,"")</f>
        <v/>
      </c>
      <c r="S196" s="29">
        <f t="array" ref="S196">IFNA(IFNA(IFNA(INDEX('2025'!$A$1:$AAA$1000,
                      MATCH($A196,'2025'!$C$1:$C$1000,0), 
                      MATCH(S$1,'2025'!$A$1:$AAA$1,0)),
                INDEX('2024'!$A$1:$AAA$1000, 
                      MATCH($A196,'2024'!$C$1:$C$1000,0), 
                      MATCH(S$1,'2024'!$A$1:$AAA$1,0))),
                INDEX(Hours!$A$1:$AAF$1000, 
                      MATCH($A196,Hours!$A$1:$A$1000,0), 
                      MATCH(S$1,Hours!$A$1:$AAF$1,0)))
,"")</f>
        <v>1</v>
      </c>
      <c r="T196" s="29" t="str">
        <f t="array" ref="T196">IFNA(IFNA(IFNA(INDEX('2025'!$A$1:$AAA$1000,
                      MATCH($A196,'2025'!$C$1:$C$1000,0), 
                      MATCH(T$1,'2025'!$A$1:$AAA$1,0)),
                INDEX('2024'!$A$1:$AAA$1000, 
                      MATCH($A196,'2024'!$C$1:$C$1000,0), 
                      MATCH(T$1,'2024'!$A$1:$AAA$1,0))),
                INDEX(Hours!$A$1:$AAF$1000, 
                      MATCH($A196,Hours!$A$1:$A$1000,0), 
                      MATCH(T$1,Hours!$A$1:$AAF$1,0)))
,"")</f>
        <v/>
      </c>
      <c r="U196" s="76"/>
      <c r="V196" s="76"/>
      <c r="W196" s="76"/>
      <c r="X196" s="76"/>
      <c r="Y196" s="29" t="str">
        <f t="array" ref="Y196">INDEX(Hours!$A$1:$AAF$1000, 
                      MATCH($A196,Hours!$A$1:$A$1000,0), 
                      MATCH(Y$1,Hours!$A$1:$AAF$1,0))</f>
        <v/>
      </c>
      <c r="Z196" s="76"/>
      <c r="AA196" s="76"/>
      <c r="AB196" s="76"/>
      <c r="AC196" s="76"/>
      <c r="AD196" s="76"/>
    </row>
    <row r="197" ht="22.5" hidden="1" customHeight="1">
      <c r="A197" s="25">
        <f t="shared" si="1"/>
        <v>45792</v>
      </c>
      <c r="B197" s="29">
        <f t="array" ref="B197">IFNA(IFNA(IFNA(INDEX('2025'!$A$1:$AAA$1000,
                      MATCH($A197,'2025'!$C$1:$C$1000,0), 
                      MATCH(B$1,'2025'!$A$1:$AAA$1,0)),
                INDEX('2024'!$A$1:$AAA$1000, 
                      MATCH($A197,'2024'!$C$1:$C$1000,0), 
                      MATCH(B$1,'2024'!$A$1:$AAA$1,0))),
                INDEX(Hours!$A$1:$AAF$1000, 
                      MATCH($A197,Hours!$A$1:$A$1000,0), 
                      MATCH(B$1,Hours!$A$1:$AAF$1,0)))
,"")</f>
        <v>4</v>
      </c>
      <c r="C197" s="29">
        <f t="array" ref="C197">IFNA(IFNA(IFNA(INDEX('2025'!$A$1:$AAA$1000,
                      MATCH($A197,'2025'!$C$1:$C$1000,0), 
                      MATCH(C$1,'2025'!$A$1:$AAA$1,0)),
                INDEX('2024'!$A$1:$AAA$1000, 
                      MATCH($A197,'2024'!$C$1:$C$1000,0), 
                      MATCH(C$1,'2024'!$A$1:$AAA$1,0))),
                INDEX(Hours!$A$1:$AAF$1000, 
                      MATCH($A197,Hours!$A$1:$A$1000,0), 
                      MATCH(C$1,Hours!$A$1:$AAF$1,0)))
,"")</f>
        <v>4</v>
      </c>
      <c r="D197" s="29">
        <f t="array" ref="D197">IFNA(IFNA(IFNA(INDEX('2025'!$A$1:$AAA$1000,
                      MATCH($A197,'2025'!$C$1:$C$1000,0), 
                      MATCH(D$1,'2025'!$A$1:$AAA$1,0)),
                INDEX('2024'!$A$1:$AAA$1000, 
                      MATCH($A197,'2024'!$C$1:$C$1000,0), 
                      MATCH(D$1,'2024'!$A$1:$AAA$1,0))),
                INDEX(Hours!$A$1:$AAF$1000, 
                      MATCH($A197,Hours!$A$1:$A$1000,0), 
                      MATCH(D$1,Hours!$A$1:$AAF$1,0)))
,"")</f>
        <v>5</v>
      </c>
      <c r="E197" s="29">
        <f t="array" ref="E197">IFNA(IFNA(IFNA(INDEX('2025'!$A$1:$AAA$1000,
                      MATCH($A197,'2025'!$C$1:$C$1000,0), 
                      MATCH(E$1,'2025'!$A$1:$AAA$1,0)),
                INDEX('2024'!$A$1:$AAA$1000, 
                      MATCH($A197,'2024'!$C$1:$C$1000,0), 
                      MATCH(E$1,'2024'!$A$1:$AAA$1,0))),
                INDEX(Hours!$A$1:$AAF$1000, 
                      MATCH($A197,Hours!$A$1:$A$1000,0), 
                      MATCH(E$1,Hours!$A$1:$AAF$1,0)))
,"")</f>
        <v>7</v>
      </c>
      <c r="F197" s="29">
        <f t="array" ref="F197">IFNA(IFNA(IFNA(INDEX('2025'!$A$1:$AAA$1000,
                      MATCH($A197,'2025'!$C$1:$C$1000,0), 
                      MATCH(F$1,'2025'!$A$1:$AAA$1,0)),
                INDEX('2024'!$A$1:$AAA$1000, 
                      MATCH($A197,'2024'!$C$1:$C$1000,0), 
                      MATCH(F$1,'2024'!$A$1:$AAA$1,0))),
                INDEX(Hours!$A$1:$AAF$1000, 
                      MATCH($A197,Hours!$A$1:$A$1000,0), 
                      MATCH(F$1,Hours!$A$1:$AAF$1,0)))
,"")</f>
        <v>6</v>
      </c>
      <c r="G197" s="29" t="str">
        <f t="array" ref="G197">IFNA(IFNA(IFNA(INDEX('2025'!$A$1:$AAA$1000,
                      MATCH($A197,'2025'!$C$1:$C$1000,0), 
                      MATCH(G$1,'2025'!$A$1:$AAA$1,0)),
                INDEX('2024'!$A$1:$AAA$1000, 
                      MATCH($A197,'2024'!$C$1:$C$1000,0), 
                      MATCH(G$1,'2024'!$A$1:$AAA$1,0))),
                INDEX(Hours!$A$1:$AAF$1000, 
                      MATCH($A197,Hours!$A$1:$A$1000,0), 
                      MATCH(G$1,Hours!$A$1:$AAF$1,0)))
,"")</f>
        <v/>
      </c>
      <c r="H197" s="29" t="str">
        <f t="array" ref="H197">IFNA(IFNA(IFNA(INDEX('2025'!$A$1:$AAA$1000,
                      MATCH($A197,'2025'!$C$1:$C$1000,0), 
                      MATCH(H$1,'2025'!$A$1:$AAA$1,0)),
                INDEX('2024'!$A$1:$AAA$1000, 
                      MATCH($A197,'2024'!$C$1:$C$1000,0), 
                      MATCH(H$1,'2024'!$A$1:$AAA$1,0))),
                INDEX(Hours!$A$1:$AAF$1000, 
                      MATCH($A197,Hours!$A$1:$A$1000,0), 
                      MATCH(H$1,Hours!$A$1:$AAF$1,0)))
,"")</f>
        <v/>
      </c>
      <c r="I197" s="29">
        <f t="array" ref="I197">IFNA(IFNA(IFNA(INDEX('2025'!$A$1:$AAA$1000,
                      MATCH($A197,'2025'!$C$1:$C$1000,0), 
                      MATCH(I$1,'2025'!$A$1:$AAA$1,0)),
                INDEX('2024'!$A$1:$AAA$1000, 
                      MATCH($A197,'2024'!$C$1:$C$1000,0), 
                      MATCH(I$1,'2024'!$A$1:$AAA$1,0))),
                INDEX(Hours!$A$1:$AAF$1000, 
                      MATCH($A197,Hours!$A$1:$A$1000,0), 
                      MATCH(I$1,Hours!$A$1:$AAF$1,0)))
,"")</f>
        <v>1</v>
      </c>
      <c r="J197" s="29" t="str">
        <f t="array" ref="J197">IFNA(IFNA(IFNA(INDEX('2025'!$A$1:$AAA$1000,
                      MATCH($A197,'2025'!$C$1:$C$1000,0), 
                      MATCH(J$1,'2025'!$A$1:$AAA$1,0)),
                INDEX('2024'!$A$1:$AAA$1000, 
                      MATCH($A197,'2024'!$C$1:$C$1000,0), 
                      MATCH(J$1,'2024'!$A$1:$AAA$1,0))),
                INDEX(Hours!$A$1:$AAF$1000, 
                      MATCH($A197,Hours!$A$1:$A$1000,0), 
                      MATCH(J$1,Hours!$A$1:$AAF$1,0)))
,"")</f>
        <v/>
      </c>
      <c r="K197" s="29">
        <f t="array" ref="K197">IFNA(IFNA(IFNA(INDEX('2025'!$A$1:$AAA$1000,
                      MATCH($A197,'2025'!$C$1:$C$1000,0), 
                      MATCH(K$1,'2025'!$A$1:$AAA$1,0)),
                INDEX('2024'!$A$1:$AAA$1000, 
                      MATCH($A197,'2024'!$C$1:$C$1000,0), 
                      MATCH(K$1,'2024'!$A$1:$AAA$1,0))),
                INDEX(Hours!$A$1:$AAF$1000, 
                      MATCH($A197,Hours!$A$1:$A$1000,0), 
                      MATCH(K$1,Hours!$A$1:$AAF$1,0)))
,"")</f>
        <v>4</v>
      </c>
      <c r="L197" s="29" t="str">
        <f t="array" ref="L197">IFNA(IFNA(IFNA(INDEX('2025'!$A$1:$AAA$1000,
                      MATCH($A197,'2025'!$C$1:$C$1000,0), 
                      MATCH(L$1,'2025'!$A$1:$AAA$1,0)),
                INDEX('2024'!$A$1:$AAA$1000, 
                      MATCH($A197,'2024'!$C$1:$C$1000,0), 
                      MATCH(L$1,'2024'!$A$1:$AAA$1,0))),
                INDEX(Hours!$A$1:$AAF$1000, 
                      MATCH($A197,Hours!$A$1:$A$1000,0), 
                      MATCH(L$1,Hours!$A$1:$AAF$1,0)))
,"")</f>
        <v/>
      </c>
      <c r="M197" s="29">
        <f t="array" ref="M197">IFNA(IFNA(IFNA(INDEX('2025'!$A$1:$AAA$1000,
                      MATCH($A197,'2025'!$C$1:$C$1000,0), 
                      MATCH(M$1,'2025'!$A$1:$AAA$1,0)),
                INDEX('2024'!$A$1:$AAA$1000, 
                      MATCH($A197,'2024'!$C$1:$C$1000,0), 
                      MATCH(M$1,'2024'!$A$1:$AAA$1,0))),
                INDEX(Hours!$A$1:$AAF$1000, 
                      MATCH($A197,Hours!$A$1:$A$1000,0), 
                      MATCH(M$1,Hours!$A$1:$AAF$1,0)))
,"")</f>
        <v>7</v>
      </c>
      <c r="N197" s="29">
        <f t="array" ref="N197">IFNA(IFNA(IFNA(INDEX('2025'!$A$1:$AAA$1000,
                      MATCH($A197,'2025'!$C$1:$C$1000,0), 
                      MATCH(N$1,'2025'!$A$1:$AAA$1,0)),
                INDEX('2024'!$A$1:$AAA$1000, 
                      MATCH($A197,'2024'!$C$1:$C$1000,0), 
                      MATCH(N$1,'2024'!$A$1:$AAA$1,0))),
                INDEX(Hours!$A$1:$AAF$1000, 
                      MATCH($A197,Hours!$A$1:$A$1000,0), 
                      MATCH(N$1,Hours!$A$1:$AAF$1,0)))
,"")</f>
        <v>1</v>
      </c>
      <c r="O197" s="29">
        <f t="array" ref="O197">IFNA(IFNA(IFNA(INDEX('2025'!$A$1:$AAA$1000,
                      MATCH($A197,'2025'!$C$1:$C$1000,0), 
                      MATCH(O$1,'2025'!$A$1:$AAA$1,0)),
                INDEX('2024'!$A$1:$AAA$1000, 
                      MATCH($A197,'2024'!$C$1:$C$1000,0), 
                      MATCH(O$1,'2024'!$A$1:$AAA$1,0))),
                INDEX(Hours!$A$1:$AAF$1000, 
                      MATCH($A197,Hours!$A$1:$A$1000,0), 
                      MATCH(O$1,Hours!$A$1:$AAF$1,0)))
,"")</f>
        <v>2</v>
      </c>
      <c r="P197" s="29">
        <f t="array" ref="P197">IFNA(IFNA(IFNA(INDEX('2025'!$A$1:$AAA$1000,
                      MATCH($A197,'2025'!$C$1:$C$1000,0), 
                      MATCH(P$1,'2025'!$A$1:$AAA$1,0)),
                INDEX('2024'!$A$1:$AAA$1000, 
                      MATCH($A197,'2024'!$C$1:$C$1000,0), 
                      MATCH(P$1,'2024'!$A$1:$AAA$1,0))),
                INDEX(Hours!$A$1:$AAF$1000, 
                      MATCH($A197,Hours!$A$1:$A$1000,0), 
                      MATCH(P$1,Hours!$A$1:$AAF$1,0)))
,"")</f>
        <v>2</v>
      </c>
      <c r="Q197" s="29" t="str">
        <f t="array" ref="Q197">IFNA(IFNA(IFNA(INDEX('2025'!$A$1:$AAA$1000,
                      MATCH($A197,'2025'!$C$1:$C$1000,0), 
                      MATCH(Q$1,'2025'!$A$1:$AAA$1,0)),
                INDEX('2024'!$A$1:$AAA$1000, 
                      MATCH($A197,'2024'!$C$1:$C$1000,0), 
                      MATCH(Q$1,'2024'!$A$1:$AAA$1,0))),
                INDEX(Hours!$A$1:$AAF$1000, 
                      MATCH($A197,Hours!$A$1:$A$1000,0), 
                      MATCH(Q$1,Hours!$A$1:$AAF$1,0)))
,"")</f>
        <v/>
      </c>
      <c r="R197" s="29" t="str">
        <f t="array" ref="R197">IFNA(IFNA(IFNA(INDEX('2025'!$A$1:$AAA$1000,
                      MATCH($A197,'2025'!$C$1:$C$1000,0), 
                      MATCH(R$1,'2025'!$A$1:$AAA$1,0)),
                INDEX('2024'!$A$1:$AAA$1000, 
                      MATCH($A197,'2024'!$C$1:$C$1000,0), 
                      MATCH(R$1,'2024'!$A$1:$AAA$1,0))),
                INDEX(Hours!$A$1:$AAF$1000, 
                      MATCH($A197,Hours!$A$1:$A$1000,0), 
                      MATCH(R$1,Hours!$A$1:$AAF$1,0)))
,"")</f>
        <v/>
      </c>
      <c r="S197" s="29">
        <f t="array" ref="S197">IFNA(IFNA(IFNA(INDEX('2025'!$A$1:$AAA$1000,
                      MATCH($A197,'2025'!$C$1:$C$1000,0), 
                      MATCH(S$1,'2025'!$A$1:$AAA$1,0)),
                INDEX('2024'!$A$1:$AAA$1000, 
                      MATCH($A197,'2024'!$C$1:$C$1000,0), 
                      MATCH(S$1,'2024'!$A$1:$AAA$1,0))),
                INDEX(Hours!$A$1:$AAF$1000, 
                      MATCH($A197,Hours!$A$1:$A$1000,0), 
                      MATCH(S$1,Hours!$A$1:$AAF$1,0)))
,"")</f>
        <v>1</v>
      </c>
      <c r="T197" s="29" t="str">
        <f t="array" ref="T197">IFNA(IFNA(IFNA(INDEX('2025'!$A$1:$AAA$1000,
                      MATCH($A197,'2025'!$C$1:$C$1000,0), 
                      MATCH(T$1,'2025'!$A$1:$AAA$1,0)),
                INDEX('2024'!$A$1:$AAA$1000, 
                      MATCH($A197,'2024'!$C$1:$C$1000,0), 
                      MATCH(T$1,'2024'!$A$1:$AAA$1,0))),
                INDEX(Hours!$A$1:$AAF$1000, 
                      MATCH($A197,Hours!$A$1:$A$1000,0), 
                      MATCH(T$1,Hours!$A$1:$AAF$1,0)))
,"")</f>
        <v/>
      </c>
      <c r="U197" s="76"/>
      <c r="V197" s="76"/>
      <c r="W197" s="76"/>
      <c r="X197" s="76"/>
      <c r="Y197" s="29" t="str">
        <f t="array" ref="Y197">INDEX(Hours!$A$1:$AAF$1000, 
                      MATCH($A197,Hours!$A$1:$A$1000,0), 
                      MATCH(Y$1,Hours!$A$1:$AAF$1,0))</f>
        <v/>
      </c>
      <c r="Z197" s="76"/>
      <c r="AA197" s="76"/>
      <c r="AB197" s="76"/>
      <c r="AC197" s="76"/>
      <c r="AD197" s="76"/>
    </row>
    <row r="198" ht="22.5" hidden="1" customHeight="1">
      <c r="A198" s="25">
        <f t="shared" si="1"/>
        <v>45793</v>
      </c>
      <c r="B198" s="29">
        <f t="array" ref="B198">IFNA(IFNA(IFNA(INDEX('2025'!$A$1:$AAA$1000,
                      MATCH($A198,'2025'!$C$1:$C$1000,0), 
                      MATCH(B$1,'2025'!$A$1:$AAA$1,0)),
                INDEX('2024'!$A$1:$AAA$1000, 
                      MATCH($A198,'2024'!$C$1:$C$1000,0), 
                      MATCH(B$1,'2024'!$A$1:$AAA$1,0))),
                INDEX(Hours!$A$1:$AAF$1000, 
                      MATCH($A198,Hours!$A$1:$A$1000,0), 
                      MATCH(B$1,Hours!$A$1:$AAF$1,0)))
,"")</f>
        <v>4</v>
      </c>
      <c r="C198" s="29">
        <f t="array" ref="C198">IFNA(IFNA(IFNA(INDEX('2025'!$A$1:$AAA$1000,
                      MATCH($A198,'2025'!$C$1:$C$1000,0), 
                      MATCH(C$1,'2025'!$A$1:$AAA$1,0)),
                INDEX('2024'!$A$1:$AAA$1000, 
                      MATCH($A198,'2024'!$C$1:$C$1000,0), 
                      MATCH(C$1,'2024'!$A$1:$AAA$1,0))),
                INDEX(Hours!$A$1:$AAF$1000, 
                      MATCH($A198,Hours!$A$1:$A$1000,0), 
                      MATCH(C$1,Hours!$A$1:$AAF$1,0)))
,"")</f>
        <v>4</v>
      </c>
      <c r="D198" s="29">
        <f t="array" ref="D198">IFNA(IFNA(IFNA(INDEX('2025'!$A$1:$AAA$1000,
                      MATCH($A198,'2025'!$C$1:$C$1000,0), 
                      MATCH(D$1,'2025'!$A$1:$AAA$1,0)),
                INDEX('2024'!$A$1:$AAA$1000, 
                      MATCH($A198,'2024'!$C$1:$C$1000,0), 
                      MATCH(D$1,'2024'!$A$1:$AAA$1,0))),
                INDEX(Hours!$A$1:$AAF$1000, 
                      MATCH($A198,Hours!$A$1:$A$1000,0), 
                      MATCH(D$1,Hours!$A$1:$AAF$1,0)))
,"")</f>
        <v>5</v>
      </c>
      <c r="E198" s="29">
        <f t="array" ref="E198">IFNA(IFNA(IFNA(INDEX('2025'!$A$1:$AAA$1000,
                      MATCH($A198,'2025'!$C$1:$C$1000,0), 
                      MATCH(E$1,'2025'!$A$1:$AAA$1,0)),
                INDEX('2024'!$A$1:$AAA$1000, 
                      MATCH($A198,'2024'!$C$1:$C$1000,0), 
                      MATCH(E$1,'2024'!$A$1:$AAA$1,0))),
                INDEX(Hours!$A$1:$AAF$1000, 
                      MATCH($A198,Hours!$A$1:$A$1000,0), 
                      MATCH(E$1,Hours!$A$1:$AAF$1,0)))
,"")</f>
        <v>7</v>
      </c>
      <c r="F198" s="29">
        <f t="array" ref="F198">IFNA(IFNA(IFNA(INDEX('2025'!$A$1:$AAA$1000,
                      MATCH($A198,'2025'!$C$1:$C$1000,0), 
                      MATCH(F$1,'2025'!$A$1:$AAA$1,0)),
                INDEX('2024'!$A$1:$AAA$1000, 
                      MATCH($A198,'2024'!$C$1:$C$1000,0), 
                      MATCH(F$1,'2024'!$A$1:$AAA$1,0))),
                INDEX(Hours!$A$1:$AAF$1000, 
                      MATCH($A198,Hours!$A$1:$A$1000,0), 
                      MATCH(F$1,Hours!$A$1:$AAF$1,0)))
,"")</f>
        <v>6</v>
      </c>
      <c r="G198" s="29" t="str">
        <f t="array" ref="G198">IFNA(IFNA(IFNA(INDEX('2025'!$A$1:$AAA$1000,
                      MATCH($A198,'2025'!$C$1:$C$1000,0), 
                      MATCH(G$1,'2025'!$A$1:$AAA$1,0)),
                INDEX('2024'!$A$1:$AAA$1000, 
                      MATCH($A198,'2024'!$C$1:$C$1000,0), 
                      MATCH(G$1,'2024'!$A$1:$AAA$1,0))),
                INDEX(Hours!$A$1:$AAF$1000, 
                      MATCH($A198,Hours!$A$1:$A$1000,0), 
                      MATCH(G$1,Hours!$A$1:$AAF$1,0)))
,"")</f>
        <v/>
      </c>
      <c r="H198" s="29" t="str">
        <f t="array" ref="H198">IFNA(IFNA(IFNA(INDEX('2025'!$A$1:$AAA$1000,
                      MATCH($A198,'2025'!$C$1:$C$1000,0), 
                      MATCH(H$1,'2025'!$A$1:$AAA$1,0)),
                INDEX('2024'!$A$1:$AAA$1000, 
                      MATCH($A198,'2024'!$C$1:$C$1000,0), 
                      MATCH(H$1,'2024'!$A$1:$AAA$1,0))),
                INDEX(Hours!$A$1:$AAF$1000, 
                      MATCH($A198,Hours!$A$1:$A$1000,0), 
                      MATCH(H$1,Hours!$A$1:$AAF$1,0)))
,"")</f>
        <v/>
      </c>
      <c r="I198" s="29" t="str">
        <f t="array" ref="I198">IFNA(IFNA(IFNA(INDEX('2025'!$A$1:$AAA$1000,
                      MATCH($A198,'2025'!$C$1:$C$1000,0), 
                      MATCH(I$1,'2025'!$A$1:$AAA$1,0)),
                INDEX('2024'!$A$1:$AAA$1000, 
                      MATCH($A198,'2024'!$C$1:$C$1000,0), 
                      MATCH(I$1,'2024'!$A$1:$AAA$1,0))),
                INDEX(Hours!$A$1:$AAF$1000, 
                      MATCH($A198,Hours!$A$1:$A$1000,0), 
                      MATCH(I$1,Hours!$A$1:$AAF$1,0)))
,"")</f>
        <v/>
      </c>
      <c r="J198" s="29" t="str">
        <f t="array" ref="J198">IFNA(IFNA(IFNA(INDEX('2025'!$A$1:$AAA$1000,
                      MATCH($A198,'2025'!$C$1:$C$1000,0), 
                      MATCH(J$1,'2025'!$A$1:$AAA$1,0)),
                INDEX('2024'!$A$1:$AAA$1000, 
                      MATCH($A198,'2024'!$C$1:$C$1000,0), 
                      MATCH(J$1,'2024'!$A$1:$AAA$1,0))),
                INDEX(Hours!$A$1:$AAF$1000, 
                      MATCH($A198,Hours!$A$1:$A$1000,0), 
                      MATCH(J$1,Hours!$A$1:$AAF$1,0)))
,"")</f>
        <v/>
      </c>
      <c r="K198" s="29">
        <f t="array" ref="K198">IFNA(IFNA(IFNA(INDEX('2025'!$A$1:$AAA$1000,
                      MATCH($A198,'2025'!$C$1:$C$1000,0), 
                      MATCH(K$1,'2025'!$A$1:$AAA$1,0)),
                INDEX('2024'!$A$1:$AAA$1000, 
                      MATCH($A198,'2024'!$C$1:$C$1000,0), 
                      MATCH(K$1,'2024'!$A$1:$AAA$1,0))),
                INDEX(Hours!$A$1:$AAF$1000, 
                      MATCH($A198,Hours!$A$1:$A$1000,0), 
                      MATCH(K$1,Hours!$A$1:$AAF$1,0)))
,"")</f>
        <v>4</v>
      </c>
      <c r="L198" s="29" t="str">
        <f t="array" ref="L198">IFNA(IFNA(IFNA(INDEX('2025'!$A$1:$AAA$1000,
                      MATCH($A198,'2025'!$C$1:$C$1000,0), 
                      MATCH(L$1,'2025'!$A$1:$AAA$1,0)),
                INDEX('2024'!$A$1:$AAA$1000, 
                      MATCH($A198,'2024'!$C$1:$C$1000,0), 
                      MATCH(L$1,'2024'!$A$1:$AAA$1,0))),
                INDEX(Hours!$A$1:$AAF$1000, 
                      MATCH($A198,Hours!$A$1:$A$1000,0), 
                      MATCH(L$1,Hours!$A$1:$AAF$1,0)))
,"")</f>
        <v/>
      </c>
      <c r="M198" s="29">
        <f t="array" ref="M198">IFNA(IFNA(IFNA(INDEX('2025'!$A$1:$AAA$1000,
                      MATCH($A198,'2025'!$C$1:$C$1000,0), 
                      MATCH(M$1,'2025'!$A$1:$AAA$1,0)),
                INDEX('2024'!$A$1:$AAA$1000, 
                      MATCH($A198,'2024'!$C$1:$C$1000,0), 
                      MATCH(M$1,'2024'!$A$1:$AAA$1,0))),
                INDEX(Hours!$A$1:$AAF$1000, 
                      MATCH($A198,Hours!$A$1:$A$1000,0), 
                      MATCH(M$1,Hours!$A$1:$AAF$1,0)))
,"")</f>
        <v>7</v>
      </c>
      <c r="N198" s="29" t="str">
        <f t="array" ref="N198">IFNA(IFNA(IFNA(INDEX('2025'!$A$1:$AAA$1000,
                      MATCH($A198,'2025'!$C$1:$C$1000,0), 
                      MATCH(N$1,'2025'!$A$1:$AAA$1,0)),
                INDEX('2024'!$A$1:$AAA$1000, 
                      MATCH($A198,'2024'!$C$1:$C$1000,0), 
                      MATCH(N$1,'2024'!$A$1:$AAA$1,0))),
                INDEX(Hours!$A$1:$AAF$1000, 
                      MATCH($A198,Hours!$A$1:$A$1000,0), 
                      MATCH(N$1,Hours!$A$1:$AAF$1,0)))
,"")</f>
        <v/>
      </c>
      <c r="O198" s="29">
        <f t="array" ref="O198">IFNA(IFNA(IFNA(INDEX('2025'!$A$1:$AAA$1000,
                      MATCH($A198,'2025'!$C$1:$C$1000,0), 
                      MATCH(O$1,'2025'!$A$1:$AAA$1,0)),
                INDEX('2024'!$A$1:$AAA$1000, 
                      MATCH($A198,'2024'!$C$1:$C$1000,0), 
                      MATCH(O$1,'2024'!$A$1:$AAA$1,0))),
                INDEX(Hours!$A$1:$AAF$1000, 
                      MATCH($A198,Hours!$A$1:$A$1000,0), 
                      MATCH(O$1,Hours!$A$1:$AAF$1,0)))
,"")</f>
        <v>4</v>
      </c>
      <c r="P198" s="29">
        <f t="array" ref="P198">IFNA(IFNA(IFNA(INDEX('2025'!$A$1:$AAA$1000,
                      MATCH($A198,'2025'!$C$1:$C$1000,0), 
                      MATCH(P$1,'2025'!$A$1:$AAA$1,0)),
                INDEX('2024'!$A$1:$AAA$1000, 
                      MATCH($A198,'2024'!$C$1:$C$1000,0), 
                      MATCH(P$1,'2024'!$A$1:$AAA$1,0))),
                INDEX(Hours!$A$1:$AAF$1000, 
                      MATCH($A198,Hours!$A$1:$A$1000,0), 
                      MATCH(P$1,Hours!$A$1:$AAF$1,0)))
,"")</f>
        <v>2</v>
      </c>
      <c r="Q198" s="29" t="str">
        <f t="array" ref="Q198">IFNA(IFNA(IFNA(INDEX('2025'!$A$1:$AAA$1000,
                      MATCH($A198,'2025'!$C$1:$C$1000,0), 
                      MATCH(Q$1,'2025'!$A$1:$AAA$1,0)),
                INDEX('2024'!$A$1:$AAA$1000, 
                      MATCH($A198,'2024'!$C$1:$C$1000,0), 
                      MATCH(Q$1,'2024'!$A$1:$AAA$1,0))),
                INDEX(Hours!$A$1:$AAF$1000, 
                      MATCH($A198,Hours!$A$1:$A$1000,0), 
                      MATCH(Q$1,Hours!$A$1:$AAF$1,0)))
,"")</f>
        <v/>
      </c>
      <c r="R198" s="29" t="str">
        <f t="array" ref="R198">IFNA(IFNA(IFNA(INDEX('2025'!$A$1:$AAA$1000,
                      MATCH($A198,'2025'!$C$1:$C$1000,0), 
                      MATCH(R$1,'2025'!$A$1:$AAA$1,0)),
                INDEX('2024'!$A$1:$AAA$1000, 
                      MATCH($A198,'2024'!$C$1:$C$1000,0), 
                      MATCH(R$1,'2024'!$A$1:$AAA$1,0))),
                INDEX(Hours!$A$1:$AAF$1000, 
                      MATCH($A198,Hours!$A$1:$A$1000,0), 
                      MATCH(R$1,Hours!$A$1:$AAF$1,0)))
,"")</f>
        <v/>
      </c>
      <c r="S198" s="29" t="str">
        <f t="array" ref="S198">IFNA(IFNA(IFNA(INDEX('2025'!$A$1:$AAA$1000,
                      MATCH($A198,'2025'!$C$1:$C$1000,0), 
                      MATCH(S$1,'2025'!$A$1:$AAA$1,0)),
                INDEX('2024'!$A$1:$AAA$1000, 
                      MATCH($A198,'2024'!$C$1:$C$1000,0), 
                      MATCH(S$1,'2024'!$A$1:$AAA$1,0))),
                INDEX(Hours!$A$1:$AAF$1000, 
                      MATCH($A198,Hours!$A$1:$A$1000,0), 
                      MATCH(S$1,Hours!$A$1:$AAF$1,0)))
,"")</f>
        <v/>
      </c>
      <c r="T198" s="29" t="str">
        <f t="array" ref="T198">IFNA(IFNA(IFNA(INDEX('2025'!$A$1:$AAA$1000,
                      MATCH($A198,'2025'!$C$1:$C$1000,0), 
                      MATCH(T$1,'2025'!$A$1:$AAA$1,0)),
                INDEX('2024'!$A$1:$AAA$1000, 
                      MATCH($A198,'2024'!$C$1:$C$1000,0), 
                      MATCH(T$1,'2024'!$A$1:$AAA$1,0))),
                INDEX(Hours!$A$1:$AAF$1000, 
                      MATCH($A198,Hours!$A$1:$A$1000,0), 
                      MATCH(T$1,Hours!$A$1:$AAF$1,0)))
,"")</f>
        <v/>
      </c>
      <c r="U198" s="76"/>
      <c r="V198" s="76"/>
      <c r="W198" s="76"/>
      <c r="X198" s="76"/>
      <c r="Y198" s="29" t="str">
        <f t="array" ref="Y198">INDEX(Hours!$A$1:$AAF$1000, 
                      MATCH($A198,Hours!$A$1:$A$1000,0), 
                      MATCH(Y$1,Hours!$A$1:$AAF$1,0))</f>
        <v/>
      </c>
      <c r="Z198" s="76"/>
      <c r="AA198" s="76"/>
      <c r="AB198" s="76"/>
      <c r="AC198" s="76"/>
      <c r="AD198" s="76"/>
    </row>
    <row r="199" ht="22.5" hidden="1" customHeight="1">
      <c r="A199" s="25">
        <f t="shared" si="1"/>
        <v>45794</v>
      </c>
      <c r="B199" s="29">
        <f t="array" ref="B199">IFNA(IFNA(IFNA(INDEX('2025'!$A$1:$AAA$1000,
                      MATCH($A199,'2025'!$C$1:$C$1000,0), 
                      MATCH(B$1,'2025'!$A$1:$AAA$1,0)),
                INDEX('2024'!$A$1:$AAA$1000, 
                      MATCH($A199,'2024'!$C$1:$C$1000,0), 
                      MATCH(B$1,'2024'!$A$1:$AAA$1,0))),
                INDEX(Hours!$A$1:$AAF$1000, 
                      MATCH($A199,Hours!$A$1:$A$1000,0), 
                      MATCH(B$1,Hours!$A$1:$AAF$1,0)))
,"")</f>
        <v>4</v>
      </c>
      <c r="C199" s="29">
        <f t="array" ref="C199">IFNA(IFNA(IFNA(INDEX('2025'!$A$1:$AAA$1000,
                      MATCH($A199,'2025'!$C$1:$C$1000,0), 
                      MATCH(C$1,'2025'!$A$1:$AAA$1,0)),
                INDEX('2024'!$A$1:$AAA$1000, 
                      MATCH($A199,'2024'!$C$1:$C$1000,0), 
                      MATCH(C$1,'2024'!$A$1:$AAA$1,0))),
                INDEX(Hours!$A$1:$AAF$1000, 
                      MATCH($A199,Hours!$A$1:$A$1000,0), 
                      MATCH(C$1,Hours!$A$1:$AAF$1,0)))
,"")</f>
        <v>4</v>
      </c>
      <c r="D199" s="29">
        <f t="array" ref="D199">IFNA(IFNA(IFNA(INDEX('2025'!$A$1:$AAA$1000,
                      MATCH($A199,'2025'!$C$1:$C$1000,0), 
                      MATCH(D$1,'2025'!$A$1:$AAA$1,0)),
                INDEX('2024'!$A$1:$AAA$1000, 
                      MATCH($A199,'2024'!$C$1:$C$1000,0), 
                      MATCH(D$1,'2024'!$A$1:$AAA$1,0))),
                INDEX(Hours!$A$1:$AAF$1000, 
                      MATCH($A199,Hours!$A$1:$A$1000,0), 
                      MATCH(D$1,Hours!$A$1:$AAF$1,0)))
,"")</f>
        <v>5</v>
      </c>
      <c r="E199" s="29">
        <f t="array" ref="E199">IFNA(IFNA(IFNA(INDEX('2025'!$A$1:$AAA$1000,
                      MATCH($A199,'2025'!$C$1:$C$1000,0), 
                      MATCH(E$1,'2025'!$A$1:$AAA$1,0)),
                INDEX('2024'!$A$1:$AAA$1000, 
                      MATCH($A199,'2024'!$C$1:$C$1000,0), 
                      MATCH(E$1,'2024'!$A$1:$AAA$1,0))),
                INDEX(Hours!$A$1:$AAF$1000, 
                      MATCH($A199,Hours!$A$1:$A$1000,0), 
                      MATCH(E$1,Hours!$A$1:$AAF$1,0)))
,"")</f>
        <v>7</v>
      </c>
      <c r="F199" s="29">
        <f t="array" ref="F199">IFNA(IFNA(IFNA(INDEX('2025'!$A$1:$AAA$1000,
                      MATCH($A199,'2025'!$C$1:$C$1000,0), 
                      MATCH(F$1,'2025'!$A$1:$AAA$1,0)),
                INDEX('2024'!$A$1:$AAA$1000, 
                      MATCH($A199,'2024'!$C$1:$C$1000,0), 
                      MATCH(F$1,'2024'!$A$1:$AAA$1,0))),
                INDEX(Hours!$A$1:$AAF$1000, 
                      MATCH($A199,Hours!$A$1:$A$1000,0), 
                      MATCH(F$1,Hours!$A$1:$AAF$1,0)))
,"")</f>
        <v>6</v>
      </c>
      <c r="G199" s="29">
        <f t="array" ref="G199">IFNA(IFNA(IFNA(INDEX('2025'!$A$1:$AAA$1000,
                      MATCH($A199,'2025'!$C$1:$C$1000,0), 
                      MATCH(G$1,'2025'!$A$1:$AAA$1,0)),
                INDEX('2024'!$A$1:$AAA$1000, 
                      MATCH($A199,'2024'!$C$1:$C$1000,0), 
                      MATCH(G$1,'2024'!$A$1:$AAA$1,0))),
                INDEX(Hours!$A$1:$AAF$1000, 
                      MATCH($A199,Hours!$A$1:$A$1000,0), 
                      MATCH(G$1,Hours!$A$1:$AAF$1,0)))
,"")</f>
        <v>4</v>
      </c>
      <c r="H199" s="29" t="str">
        <f t="array" ref="H199">IFNA(IFNA(IFNA(INDEX('2025'!$A$1:$AAA$1000,
                      MATCH($A199,'2025'!$C$1:$C$1000,0), 
                      MATCH(H$1,'2025'!$A$1:$AAA$1,0)),
                INDEX('2024'!$A$1:$AAA$1000, 
                      MATCH($A199,'2024'!$C$1:$C$1000,0), 
                      MATCH(H$1,'2024'!$A$1:$AAA$1,0))),
                INDEX(Hours!$A$1:$AAF$1000, 
                      MATCH($A199,Hours!$A$1:$A$1000,0), 
                      MATCH(H$1,Hours!$A$1:$AAF$1,0)))
,"")</f>
        <v/>
      </c>
      <c r="I199" s="29" t="str">
        <f t="array" ref="I199">IFNA(IFNA(IFNA(INDEX('2025'!$A$1:$AAA$1000,
                      MATCH($A199,'2025'!$C$1:$C$1000,0), 
                      MATCH(I$1,'2025'!$A$1:$AAA$1,0)),
                INDEX('2024'!$A$1:$AAA$1000, 
                      MATCH($A199,'2024'!$C$1:$C$1000,0), 
                      MATCH(I$1,'2024'!$A$1:$AAA$1,0))),
                INDEX(Hours!$A$1:$AAF$1000, 
                      MATCH($A199,Hours!$A$1:$A$1000,0), 
                      MATCH(I$1,Hours!$A$1:$AAF$1,0)))
,"")</f>
        <v/>
      </c>
      <c r="J199" s="29" t="str">
        <f t="array" ref="J199">IFNA(IFNA(IFNA(INDEX('2025'!$A$1:$AAA$1000,
                      MATCH($A199,'2025'!$C$1:$C$1000,0), 
                      MATCH(J$1,'2025'!$A$1:$AAA$1,0)),
                INDEX('2024'!$A$1:$AAA$1000, 
                      MATCH($A199,'2024'!$C$1:$C$1000,0), 
                      MATCH(J$1,'2024'!$A$1:$AAA$1,0))),
                INDEX(Hours!$A$1:$AAF$1000, 
                      MATCH($A199,Hours!$A$1:$A$1000,0), 
                      MATCH(J$1,Hours!$A$1:$AAF$1,0)))
,"")</f>
        <v/>
      </c>
      <c r="K199" s="29">
        <f t="array" ref="K199">IFNA(IFNA(IFNA(INDEX('2025'!$A$1:$AAA$1000,
                      MATCH($A199,'2025'!$C$1:$C$1000,0), 
                      MATCH(K$1,'2025'!$A$1:$AAA$1,0)),
                INDEX('2024'!$A$1:$AAA$1000, 
                      MATCH($A199,'2024'!$C$1:$C$1000,0), 
                      MATCH(K$1,'2024'!$A$1:$AAA$1,0))),
                INDEX(Hours!$A$1:$AAF$1000, 
                      MATCH($A199,Hours!$A$1:$A$1000,0), 
                      MATCH(K$1,Hours!$A$1:$AAF$1,0)))
,"")</f>
        <v>4</v>
      </c>
      <c r="L199" s="29" t="str">
        <f t="array" ref="L199">IFNA(IFNA(IFNA(INDEX('2025'!$A$1:$AAA$1000,
                      MATCH($A199,'2025'!$C$1:$C$1000,0), 
                      MATCH(L$1,'2025'!$A$1:$AAA$1,0)),
                INDEX('2024'!$A$1:$AAA$1000, 
                      MATCH($A199,'2024'!$C$1:$C$1000,0), 
                      MATCH(L$1,'2024'!$A$1:$AAA$1,0))),
                INDEX(Hours!$A$1:$AAF$1000, 
                      MATCH($A199,Hours!$A$1:$A$1000,0), 
                      MATCH(L$1,Hours!$A$1:$AAF$1,0)))
,"")</f>
        <v/>
      </c>
      <c r="M199" s="29">
        <f t="array" ref="M199">IFNA(IFNA(IFNA(INDEX('2025'!$A$1:$AAA$1000,
                      MATCH($A199,'2025'!$C$1:$C$1000,0), 
                      MATCH(M$1,'2025'!$A$1:$AAA$1,0)),
                INDEX('2024'!$A$1:$AAA$1000, 
                      MATCH($A199,'2024'!$C$1:$C$1000,0), 
                      MATCH(M$1,'2024'!$A$1:$AAA$1,0))),
                INDEX(Hours!$A$1:$AAF$1000, 
                      MATCH($A199,Hours!$A$1:$A$1000,0), 
                      MATCH(M$1,Hours!$A$1:$AAF$1,0)))
,"")</f>
        <v>7</v>
      </c>
      <c r="N199" s="29">
        <f t="array" ref="N199">IFNA(IFNA(IFNA(INDEX('2025'!$A$1:$AAA$1000,
                      MATCH($A199,'2025'!$C$1:$C$1000,0), 
                      MATCH(N$1,'2025'!$A$1:$AAA$1,0)),
                INDEX('2024'!$A$1:$AAA$1000, 
                      MATCH($A199,'2024'!$C$1:$C$1000,0), 
                      MATCH(N$1,'2024'!$A$1:$AAA$1,0))),
                INDEX(Hours!$A$1:$AAF$1000, 
                      MATCH($A199,Hours!$A$1:$A$1000,0), 
                      MATCH(N$1,Hours!$A$1:$AAF$1,0)))
,"")</f>
        <v>4</v>
      </c>
      <c r="O199" s="29">
        <f t="array" ref="O199">IFNA(IFNA(IFNA(INDEX('2025'!$A$1:$AAA$1000,
                      MATCH($A199,'2025'!$C$1:$C$1000,0), 
                      MATCH(O$1,'2025'!$A$1:$AAA$1,0)),
                INDEX('2024'!$A$1:$AAA$1000, 
                      MATCH($A199,'2024'!$C$1:$C$1000,0), 
                      MATCH(O$1,'2024'!$A$1:$AAA$1,0))),
                INDEX(Hours!$A$1:$AAF$1000, 
                      MATCH($A199,Hours!$A$1:$A$1000,0), 
                      MATCH(O$1,Hours!$A$1:$AAF$1,0)))
,"")</f>
        <v>2</v>
      </c>
      <c r="P199" s="29" t="str">
        <f t="array" ref="P199">IFNA(IFNA(IFNA(INDEX('2025'!$A$1:$AAA$1000,
                      MATCH($A199,'2025'!$C$1:$C$1000,0), 
                      MATCH(P$1,'2025'!$A$1:$AAA$1,0)),
                INDEX('2024'!$A$1:$AAA$1000, 
                      MATCH($A199,'2024'!$C$1:$C$1000,0), 
                      MATCH(P$1,'2024'!$A$1:$AAA$1,0))),
                INDEX(Hours!$A$1:$AAF$1000, 
                      MATCH($A199,Hours!$A$1:$A$1000,0), 
                      MATCH(P$1,Hours!$A$1:$AAF$1,0)))
,"")</f>
        <v/>
      </c>
      <c r="Q199" s="29" t="str">
        <f t="array" ref="Q199">IFNA(IFNA(IFNA(INDEX('2025'!$A$1:$AAA$1000,
                      MATCH($A199,'2025'!$C$1:$C$1000,0), 
                      MATCH(Q$1,'2025'!$A$1:$AAA$1,0)),
                INDEX('2024'!$A$1:$AAA$1000, 
                      MATCH($A199,'2024'!$C$1:$C$1000,0), 
                      MATCH(Q$1,'2024'!$A$1:$AAA$1,0))),
                INDEX(Hours!$A$1:$AAF$1000, 
                      MATCH($A199,Hours!$A$1:$A$1000,0), 
                      MATCH(Q$1,Hours!$A$1:$AAF$1,0)))
,"")</f>
        <v/>
      </c>
      <c r="R199" s="29" t="str">
        <f t="array" ref="R199">IFNA(IFNA(IFNA(INDEX('2025'!$A$1:$AAA$1000,
                      MATCH($A199,'2025'!$C$1:$C$1000,0), 
                      MATCH(R$1,'2025'!$A$1:$AAA$1,0)),
                INDEX('2024'!$A$1:$AAA$1000, 
                      MATCH($A199,'2024'!$C$1:$C$1000,0), 
                      MATCH(R$1,'2024'!$A$1:$AAA$1,0))),
                INDEX(Hours!$A$1:$AAF$1000, 
                      MATCH($A199,Hours!$A$1:$A$1000,0), 
                      MATCH(R$1,Hours!$A$1:$AAF$1,0)))
,"")</f>
        <v/>
      </c>
      <c r="S199" s="29" t="str">
        <f t="array" ref="S199">IFNA(IFNA(IFNA(INDEX('2025'!$A$1:$AAA$1000,
                      MATCH($A199,'2025'!$C$1:$C$1000,0), 
                      MATCH(S$1,'2025'!$A$1:$AAA$1,0)),
                INDEX('2024'!$A$1:$AAA$1000, 
                      MATCH($A199,'2024'!$C$1:$C$1000,0), 
                      MATCH(S$1,'2024'!$A$1:$AAA$1,0))),
                INDEX(Hours!$A$1:$AAF$1000, 
                      MATCH($A199,Hours!$A$1:$A$1000,0), 
                      MATCH(S$1,Hours!$A$1:$AAF$1,0)))
,"")</f>
        <v/>
      </c>
      <c r="T199" s="29" t="str">
        <f t="array" ref="T199">IFNA(IFNA(IFNA(INDEX('2025'!$A$1:$AAA$1000,
                      MATCH($A199,'2025'!$C$1:$C$1000,0), 
                      MATCH(T$1,'2025'!$A$1:$AAA$1,0)),
                INDEX('2024'!$A$1:$AAA$1000, 
                      MATCH($A199,'2024'!$C$1:$C$1000,0), 
                      MATCH(T$1,'2024'!$A$1:$AAA$1,0))),
                INDEX(Hours!$A$1:$AAF$1000, 
                      MATCH($A199,Hours!$A$1:$A$1000,0), 
                      MATCH(T$1,Hours!$A$1:$AAF$1,0)))
,"")</f>
        <v/>
      </c>
      <c r="U199" s="76"/>
      <c r="V199" s="76"/>
      <c r="W199" s="76"/>
      <c r="X199" s="76"/>
      <c r="Y199" s="29" t="str">
        <f t="array" ref="Y199">INDEX(Hours!$A$1:$AAF$1000, 
                      MATCH($A199,Hours!$A$1:$A$1000,0), 
                      MATCH(Y$1,Hours!$A$1:$AAF$1,0))</f>
        <v/>
      </c>
      <c r="Z199" s="76"/>
      <c r="AA199" s="76"/>
      <c r="AB199" s="76"/>
      <c r="AC199" s="76"/>
      <c r="AD199" s="76"/>
    </row>
    <row r="200" ht="22.5" hidden="1" customHeight="1">
      <c r="A200" s="25">
        <f t="shared" si="1"/>
        <v>45795</v>
      </c>
      <c r="B200" s="29">
        <f t="array" ref="B200">IFNA(IFNA(IFNA(INDEX('2025'!$A$1:$AAA$1000,
                      MATCH($A200,'2025'!$C$1:$C$1000,0), 
                      MATCH(B$1,'2025'!$A$1:$AAA$1,0)),
                INDEX('2024'!$A$1:$AAA$1000, 
                      MATCH($A200,'2024'!$C$1:$C$1000,0), 
                      MATCH(B$1,'2024'!$A$1:$AAA$1,0))),
                INDEX(Hours!$A$1:$AAF$1000, 
                      MATCH($A200,Hours!$A$1:$A$1000,0), 
                      MATCH(B$1,Hours!$A$1:$AAF$1,0)))
,"")</f>
        <v>4</v>
      </c>
      <c r="C200" s="29">
        <f t="array" ref="C200">IFNA(IFNA(IFNA(INDEX('2025'!$A$1:$AAA$1000,
                      MATCH($A200,'2025'!$C$1:$C$1000,0), 
                      MATCH(C$1,'2025'!$A$1:$AAA$1,0)),
                INDEX('2024'!$A$1:$AAA$1000, 
                      MATCH($A200,'2024'!$C$1:$C$1000,0), 
                      MATCH(C$1,'2024'!$A$1:$AAA$1,0))),
                INDEX(Hours!$A$1:$AAF$1000, 
                      MATCH($A200,Hours!$A$1:$A$1000,0), 
                      MATCH(C$1,Hours!$A$1:$AAF$1,0)))
,"")</f>
        <v>4</v>
      </c>
      <c r="D200" s="29">
        <f t="array" ref="D200">IFNA(IFNA(IFNA(INDEX('2025'!$A$1:$AAA$1000,
                      MATCH($A200,'2025'!$C$1:$C$1000,0), 
                      MATCH(D$1,'2025'!$A$1:$AAA$1,0)),
                INDEX('2024'!$A$1:$AAA$1000, 
                      MATCH($A200,'2024'!$C$1:$C$1000,0), 
                      MATCH(D$1,'2024'!$A$1:$AAA$1,0))),
                INDEX(Hours!$A$1:$AAF$1000, 
                      MATCH($A200,Hours!$A$1:$A$1000,0), 
                      MATCH(D$1,Hours!$A$1:$AAF$1,0)))
,"")</f>
        <v>5</v>
      </c>
      <c r="E200" s="29">
        <f t="array" ref="E200">IFNA(IFNA(IFNA(INDEX('2025'!$A$1:$AAA$1000,
                      MATCH($A200,'2025'!$C$1:$C$1000,0), 
                      MATCH(E$1,'2025'!$A$1:$AAA$1,0)),
                INDEX('2024'!$A$1:$AAA$1000, 
                      MATCH($A200,'2024'!$C$1:$C$1000,0), 
                      MATCH(E$1,'2024'!$A$1:$AAA$1,0))),
                INDEX(Hours!$A$1:$AAF$1000, 
                      MATCH($A200,Hours!$A$1:$A$1000,0), 
                      MATCH(E$1,Hours!$A$1:$AAF$1,0)))
,"")</f>
        <v>7</v>
      </c>
      <c r="F200" s="29">
        <f t="array" ref="F200">IFNA(IFNA(IFNA(INDEX('2025'!$A$1:$AAA$1000,
                      MATCH($A200,'2025'!$C$1:$C$1000,0), 
                      MATCH(F$1,'2025'!$A$1:$AAA$1,0)),
                INDEX('2024'!$A$1:$AAA$1000, 
                      MATCH($A200,'2024'!$C$1:$C$1000,0), 
                      MATCH(F$1,'2024'!$A$1:$AAA$1,0))),
                INDEX(Hours!$A$1:$AAF$1000, 
                      MATCH($A200,Hours!$A$1:$A$1000,0), 
                      MATCH(F$1,Hours!$A$1:$AAF$1,0)))
,"")</f>
        <v>6</v>
      </c>
      <c r="G200" s="29">
        <f t="array" ref="G200">IFNA(IFNA(IFNA(INDEX('2025'!$A$1:$AAA$1000,
                      MATCH($A200,'2025'!$C$1:$C$1000,0), 
                      MATCH(G$1,'2025'!$A$1:$AAA$1,0)),
                INDEX('2024'!$A$1:$AAA$1000, 
                      MATCH($A200,'2024'!$C$1:$C$1000,0), 
                      MATCH(G$1,'2024'!$A$1:$AAA$1,0))),
                INDEX(Hours!$A$1:$AAF$1000, 
                      MATCH($A200,Hours!$A$1:$A$1000,0), 
                      MATCH(G$1,Hours!$A$1:$AAF$1,0)))
,"")</f>
        <v>4</v>
      </c>
      <c r="H200" s="29" t="str">
        <f t="array" ref="H200">IFNA(IFNA(IFNA(INDEX('2025'!$A$1:$AAA$1000,
                      MATCH($A200,'2025'!$C$1:$C$1000,0), 
                      MATCH(H$1,'2025'!$A$1:$AAA$1,0)),
                INDEX('2024'!$A$1:$AAA$1000, 
                      MATCH($A200,'2024'!$C$1:$C$1000,0), 
                      MATCH(H$1,'2024'!$A$1:$AAA$1,0))),
                INDEX(Hours!$A$1:$AAF$1000, 
                      MATCH($A200,Hours!$A$1:$A$1000,0), 
                      MATCH(H$1,Hours!$A$1:$AAF$1,0)))
,"")</f>
        <v/>
      </c>
      <c r="I200" s="29" t="str">
        <f t="array" ref="I200">IFNA(IFNA(IFNA(INDEX('2025'!$A$1:$AAA$1000,
                      MATCH($A200,'2025'!$C$1:$C$1000,0), 
                      MATCH(I$1,'2025'!$A$1:$AAA$1,0)),
                INDEX('2024'!$A$1:$AAA$1000, 
                      MATCH($A200,'2024'!$C$1:$C$1000,0), 
                      MATCH(I$1,'2024'!$A$1:$AAA$1,0))),
                INDEX(Hours!$A$1:$AAF$1000, 
                      MATCH($A200,Hours!$A$1:$A$1000,0), 
                      MATCH(I$1,Hours!$A$1:$AAF$1,0)))
,"")</f>
        <v/>
      </c>
      <c r="J200" s="29" t="str">
        <f t="array" ref="J200">IFNA(IFNA(IFNA(INDEX('2025'!$A$1:$AAA$1000,
                      MATCH($A200,'2025'!$C$1:$C$1000,0), 
                      MATCH(J$1,'2025'!$A$1:$AAA$1,0)),
                INDEX('2024'!$A$1:$AAA$1000, 
                      MATCH($A200,'2024'!$C$1:$C$1000,0), 
                      MATCH(J$1,'2024'!$A$1:$AAA$1,0))),
                INDEX(Hours!$A$1:$AAF$1000, 
                      MATCH($A200,Hours!$A$1:$A$1000,0), 
                      MATCH(J$1,Hours!$A$1:$AAF$1,0)))
,"")</f>
        <v/>
      </c>
      <c r="K200" s="29">
        <f t="array" ref="K200">IFNA(IFNA(IFNA(INDEX('2025'!$A$1:$AAA$1000,
                      MATCH($A200,'2025'!$C$1:$C$1000,0), 
                      MATCH(K$1,'2025'!$A$1:$AAA$1,0)),
                INDEX('2024'!$A$1:$AAA$1000, 
                      MATCH($A200,'2024'!$C$1:$C$1000,0), 
                      MATCH(K$1,'2024'!$A$1:$AAA$1,0))),
                INDEX(Hours!$A$1:$AAF$1000, 
                      MATCH($A200,Hours!$A$1:$A$1000,0), 
                      MATCH(K$1,Hours!$A$1:$AAF$1,0)))
,"")</f>
        <v>4</v>
      </c>
      <c r="L200" s="29" t="str">
        <f t="array" ref="L200">IFNA(IFNA(IFNA(INDEX('2025'!$A$1:$AAA$1000,
                      MATCH($A200,'2025'!$C$1:$C$1000,0), 
                      MATCH(L$1,'2025'!$A$1:$AAA$1,0)),
                INDEX('2024'!$A$1:$AAA$1000, 
                      MATCH($A200,'2024'!$C$1:$C$1000,0), 
                      MATCH(L$1,'2024'!$A$1:$AAA$1,0))),
                INDEX(Hours!$A$1:$AAF$1000, 
                      MATCH($A200,Hours!$A$1:$A$1000,0), 
                      MATCH(L$1,Hours!$A$1:$AAF$1,0)))
,"")</f>
        <v/>
      </c>
      <c r="M200" s="29">
        <f t="array" ref="M200">IFNA(IFNA(IFNA(INDEX('2025'!$A$1:$AAA$1000,
                      MATCH($A200,'2025'!$C$1:$C$1000,0), 
                      MATCH(M$1,'2025'!$A$1:$AAA$1,0)),
                INDEX('2024'!$A$1:$AAA$1000, 
                      MATCH($A200,'2024'!$C$1:$C$1000,0), 
                      MATCH(M$1,'2024'!$A$1:$AAA$1,0))),
                INDEX(Hours!$A$1:$AAF$1000, 
                      MATCH($A200,Hours!$A$1:$A$1000,0), 
                      MATCH(M$1,Hours!$A$1:$AAF$1,0)))
,"")</f>
        <v>7</v>
      </c>
      <c r="N200" s="29" t="str">
        <f t="array" ref="N200">IFNA(IFNA(IFNA(INDEX('2025'!$A$1:$AAA$1000,
                      MATCH($A200,'2025'!$C$1:$C$1000,0), 
                      MATCH(N$1,'2025'!$A$1:$AAA$1,0)),
                INDEX('2024'!$A$1:$AAA$1000, 
                      MATCH($A200,'2024'!$C$1:$C$1000,0), 
                      MATCH(N$1,'2024'!$A$1:$AAA$1,0))),
                INDEX(Hours!$A$1:$AAF$1000, 
                      MATCH($A200,Hours!$A$1:$A$1000,0), 
                      MATCH(N$1,Hours!$A$1:$AAF$1,0)))
,"")</f>
        <v/>
      </c>
      <c r="O200" s="29">
        <f t="array" ref="O200">IFNA(IFNA(IFNA(INDEX('2025'!$A$1:$AAA$1000,
                      MATCH($A200,'2025'!$C$1:$C$1000,0), 
                      MATCH(O$1,'2025'!$A$1:$AAA$1,0)),
                INDEX('2024'!$A$1:$AAA$1000, 
                      MATCH($A200,'2024'!$C$1:$C$1000,0), 
                      MATCH(O$1,'2024'!$A$1:$AAA$1,0))),
                INDEX(Hours!$A$1:$AAF$1000, 
                      MATCH($A200,Hours!$A$1:$A$1000,0), 
                      MATCH(O$1,Hours!$A$1:$AAF$1,0)))
,"")</f>
        <v>2</v>
      </c>
      <c r="P200" s="29" t="str">
        <f t="array" ref="P200">IFNA(IFNA(IFNA(INDEX('2025'!$A$1:$AAA$1000,
                      MATCH($A200,'2025'!$C$1:$C$1000,0), 
                      MATCH(P$1,'2025'!$A$1:$AAA$1,0)),
                INDEX('2024'!$A$1:$AAA$1000, 
                      MATCH($A200,'2024'!$C$1:$C$1000,0), 
                      MATCH(P$1,'2024'!$A$1:$AAA$1,0))),
                INDEX(Hours!$A$1:$AAF$1000, 
                      MATCH($A200,Hours!$A$1:$A$1000,0), 
                      MATCH(P$1,Hours!$A$1:$AAF$1,0)))
,"")</f>
        <v/>
      </c>
      <c r="Q200" s="29" t="str">
        <f t="array" ref="Q200">IFNA(IFNA(IFNA(INDEX('2025'!$A$1:$AAA$1000,
                      MATCH($A200,'2025'!$C$1:$C$1000,0), 
                      MATCH(Q$1,'2025'!$A$1:$AAA$1,0)),
                INDEX('2024'!$A$1:$AAA$1000, 
                      MATCH($A200,'2024'!$C$1:$C$1000,0), 
                      MATCH(Q$1,'2024'!$A$1:$AAA$1,0))),
                INDEX(Hours!$A$1:$AAF$1000, 
                      MATCH($A200,Hours!$A$1:$A$1000,0), 
                      MATCH(Q$1,Hours!$A$1:$AAF$1,0)))
,"")</f>
        <v/>
      </c>
      <c r="R200" s="29" t="str">
        <f t="array" ref="R200">IFNA(IFNA(IFNA(INDEX('2025'!$A$1:$AAA$1000,
                      MATCH($A200,'2025'!$C$1:$C$1000,0), 
                      MATCH(R$1,'2025'!$A$1:$AAA$1,0)),
                INDEX('2024'!$A$1:$AAA$1000, 
                      MATCH($A200,'2024'!$C$1:$C$1000,0), 
                      MATCH(R$1,'2024'!$A$1:$AAA$1,0))),
                INDEX(Hours!$A$1:$AAF$1000, 
                      MATCH($A200,Hours!$A$1:$A$1000,0), 
                      MATCH(R$1,Hours!$A$1:$AAF$1,0)))
,"")</f>
        <v/>
      </c>
      <c r="S200" s="29">
        <f t="array" ref="S200">IFNA(IFNA(IFNA(INDEX('2025'!$A$1:$AAA$1000,
                      MATCH($A200,'2025'!$C$1:$C$1000,0), 
                      MATCH(S$1,'2025'!$A$1:$AAA$1,0)),
                INDEX('2024'!$A$1:$AAA$1000, 
                      MATCH($A200,'2024'!$C$1:$C$1000,0), 
                      MATCH(S$1,'2024'!$A$1:$AAA$1,0))),
                INDEX(Hours!$A$1:$AAF$1000, 
                      MATCH($A200,Hours!$A$1:$A$1000,0), 
                      MATCH(S$1,Hours!$A$1:$AAF$1,0)))
,"")</f>
        <v>4</v>
      </c>
      <c r="T200" s="29" t="str">
        <f t="array" ref="T200">IFNA(IFNA(IFNA(INDEX('2025'!$A$1:$AAA$1000,
                      MATCH($A200,'2025'!$C$1:$C$1000,0), 
                      MATCH(T$1,'2025'!$A$1:$AAA$1,0)),
                INDEX('2024'!$A$1:$AAA$1000, 
                      MATCH($A200,'2024'!$C$1:$C$1000,0), 
                      MATCH(T$1,'2024'!$A$1:$AAA$1,0))),
                INDEX(Hours!$A$1:$AAF$1000, 
                      MATCH($A200,Hours!$A$1:$A$1000,0), 
                      MATCH(T$1,Hours!$A$1:$AAF$1,0)))
,"")</f>
        <v/>
      </c>
      <c r="U200" s="76"/>
      <c r="V200" s="76"/>
      <c r="W200" s="76"/>
      <c r="X200" s="76"/>
      <c r="Y200" s="29" t="str">
        <f t="array" ref="Y200">INDEX(Hours!$A$1:$AAF$1000, 
                      MATCH($A200,Hours!$A$1:$A$1000,0), 
                      MATCH(Y$1,Hours!$A$1:$AAF$1,0))</f>
        <v/>
      </c>
      <c r="Z200" s="76"/>
      <c r="AA200" s="76"/>
      <c r="AB200" s="76"/>
      <c r="AC200" s="76"/>
      <c r="AD200" s="76"/>
    </row>
    <row r="201" ht="22.5" hidden="1" customHeight="1">
      <c r="A201" s="25">
        <f t="shared" si="1"/>
        <v>45796</v>
      </c>
      <c r="B201" s="29" t="str">
        <f t="array" ref="B201">IFNA(IFNA(IFNA(INDEX('2025'!$A$1:$AAA$1000,
                      MATCH($A201,'2025'!$C$1:$C$1000,0), 
                      MATCH(B$1,'2025'!$A$1:$AAA$1,0)),
                INDEX('2024'!$A$1:$AAA$1000, 
                      MATCH($A201,'2024'!$C$1:$C$1000,0), 
                      MATCH(B$1,'2024'!$A$1:$AAA$1,0))),
                INDEX(Hours!$A$1:$AAF$1000, 
                      MATCH($A201,Hours!$A$1:$A$1000,0), 
                      MATCH(B$1,Hours!$A$1:$AAF$1,0)))
,"")</f>
        <v/>
      </c>
      <c r="C201" s="29" t="str">
        <f t="array" ref="C201">IFNA(IFNA(IFNA(INDEX('2025'!$A$1:$AAA$1000,
                      MATCH($A201,'2025'!$C$1:$C$1000,0), 
                      MATCH(C$1,'2025'!$A$1:$AAA$1,0)),
                INDEX('2024'!$A$1:$AAA$1000, 
                      MATCH($A201,'2024'!$C$1:$C$1000,0), 
                      MATCH(C$1,'2024'!$A$1:$AAA$1,0))),
                INDEX(Hours!$A$1:$AAF$1000, 
                      MATCH($A201,Hours!$A$1:$A$1000,0), 
                      MATCH(C$1,Hours!$A$1:$AAF$1,0)))
,"")</f>
        <v/>
      </c>
      <c r="D201" s="29" t="str">
        <f t="array" ref="D201">IFNA(IFNA(IFNA(INDEX('2025'!$A$1:$AAA$1000,
                      MATCH($A201,'2025'!$C$1:$C$1000,0), 
                      MATCH(D$1,'2025'!$A$1:$AAA$1,0)),
                INDEX('2024'!$A$1:$AAA$1000, 
                      MATCH($A201,'2024'!$C$1:$C$1000,0), 
                      MATCH(D$1,'2024'!$A$1:$AAA$1,0))),
                INDEX(Hours!$A$1:$AAF$1000, 
                      MATCH($A201,Hours!$A$1:$A$1000,0), 
                      MATCH(D$1,Hours!$A$1:$AAF$1,0)))
,"")</f>
        <v/>
      </c>
      <c r="E201" s="29" t="str">
        <f t="array" ref="E201">IFNA(IFNA(IFNA(INDEX('2025'!$A$1:$AAA$1000,
                      MATCH($A201,'2025'!$C$1:$C$1000,0), 
                      MATCH(E$1,'2025'!$A$1:$AAA$1,0)),
                INDEX('2024'!$A$1:$AAA$1000, 
                      MATCH($A201,'2024'!$C$1:$C$1000,0), 
                      MATCH(E$1,'2024'!$A$1:$AAA$1,0))),
                INDEX(Hours!$A$1:$AAF$1000, 
                      MATCH($A201,Hours!$A$1:$A$1000,0), 
                      MATCH(E$1,Hours!$A$1:$AAF$1,0)))
,"")</f>
        <v/>
      </c>
      <c r="F201" s="29" t="str">
        <f t="array" ref="F201">IFNA(IFNA(IFNA(INDEX('2025'!$A$1:$AAA$1000,
                      MATCH($A201,'2025'!$C$1:$C$1000,0), 
                      MATCH(F$1,'2025'!$A$1:$AAA$1,0)),
                INDEX('2024'!$A$1:$AAA$1000, 
                      MATCH($A201,'2024'!$C$1:$C$1000,0), 
                      MATCH(F$1,'2024'!$A$1:$AAA$1,0))),
                INDEX(Hours!$A$1:$AAF$1000, 
                      MATCH($A201,Hours!$A$1:$A$1000,0), 
                      MATCH(F$1,Hours!$A$1:$AAF$1,0)))
,"")</f>
        <v/>
      </c>
      <c r="G201" s="29" t="str">
        <f t="array" ref="G201">IFNA(IFNA(IFNA(INDEX('2025'!$A$1:$AAA$1000,
                      MATCH($A201,'2025'!$C$1:$C$1000,0), 
                      MATCH(G$1,'2025'!$A$1:$AAA$1,0)),
                INDEX('2024'!$A$1:$AAA$1000, 
                      MATCH($A201,'2024'!$C$1:$C$1000,0), 
                      MATCH(G$1,'2024'!$A$1:$AAA$1,0))),
                INDEX(Hours!$A$1:$AAF$1000, 
                      MATCH($A201,Hours!$A$1:$A$1000,0), 
                      MATCH(G$1,Hours!$A$1:$AAF$1,0)))
,"")</f>
        <v/>
      </c>
      <c r="H201" s="29" t="str">
        <f t="array" ref="H201">IFNA(IFNA(IFNA(INDEX('2025'!$A$1:$AAA$1000,
                      MATCH($A201,'2025'!$C$1:$C$1000,0), 
                      MATCH(H$1,'2025'!$A$1:$AAA$1,0)),
                INDEX('2024'!$A$1:$AAA$1000, 
                      MATCH($A201,'2024'!$C$1:$C$1000,0), 
                      MATCH(H$1,'2024'!$A$1:$AAA$1,0))),
                INDEX(Hours!$A$1:$AAF$1000, 
                      MATCH($A201,Hours!$A$1:$A$1000,0), 
                      MATCH(H$1,Hours!$A$1:$AAF$1,0)))
,"")</f>
        <v/>
      </c>
      <c r="I201" s="29" t="str">
        <f t="array" ref="I201">IFNA(IFNA(IFNA(INDEX('2025'!$A$1:$AAA$1000,
                      MATCH($A201,'2025'!$C$1:$C$1000,0), 
                      MATCH(I$1,'2025'!$A$1:$AAA$1,0)),
                INDEX('2024'!$A$1:$AAA$1000, 
                      MATCH($A201,'2024'!$C$1:$C$1000,0), 
                      MATCH(I$1,'2024'!$A$1:$AAA$1,0))),
                INDEX(Hours!$A$1:$AAF$1000, 
                      MATCH($A201,Hours!$A$1:$A$1000,0), 
                      MATCH(I$1,Hours!$A$1:$AAF$1,0)))
,"")</f>
        <v/>
      </c>
      <c r="J201" s="29" t="str">
        <f t="array" ref="J201">IFNA(IFNA(IFNA(INDEX('2025'!$A$1:$AAA$1000,
                      MATCH($A201,'2025'!$C$1:$C$1000,0), 
                      MATCH(J$1,'2025'!$A$1:$AAA$1,0)),
                INDEX('2024'!$A$1:$AAA$1000, 
                      MATCH($A201,'2024'!$C$1:$C$1000,0), 
                      MATCH(J$1,'2024'!$A$1:$AAA$1,0))),
                INDEX(Hours!$A$1:$AAF$1000, 
                      MATCH($A201,Hours!$A$1:$A$1000,0), 
                      MATCH(J$1,Hours!$A$1:$AAF$1,0)))
,"")</f>
        <v/>
      </c>
      <c r="K201" s="29" t="str">
        <f t="array" ref="K201">IFNA(IFNA(IFNA(INDEX('2025'!$A$1:$AAA$1000,
                      MATCH($A201,'2025'!$C$1:$C$1000,0), 
                      MATCH(K$1,'2025'!$A$1:$AAA$1,0)),
                INDEX('2024'!$A$1:$AAA$1000, 
                      MATCH($A201,'2024'!$C$1:$C$1000,0), 
                      MATCH(K$1,'2024'!$A$1:$AAA$1,0))),
                INDEX(Hours!$A$1:$AAF$1000, 
                      MATCH($A201,Hours!$A$1:$A$1000,0), 
                      MATCH(K$1,Hours!$A$1:$AAF$1,0)))
,"")</f>
        <v/>
      </c>
      <c r="L201" s="29" t="str">
        <f t="array" ref="L201">IFNA(IFNA(IFNA(INDEX('2025'!$A$1:$AAA$1000,
                      MATCH($A201,'2025'!$C$1:$C$1000,0), 
                      MATCH(L$1,'2025'!$A$1:$AAA$1,0)),
                INDEX('2024'!$A$1:$AAA$1000, 
                      MATCH($A201,'2024'!$C$1:$C$1000,0), 
                      MATCH(L$1,'2024'!$A$1:$AAA$1,0))),
                INDEX(Hours!$A$1:$AAF$1000, 
                      MATCH($A201,Hours!$A$1:$A$1000,0), 
                      MATCH(L$1,Hours!$A$1:$AAF$1,0)))
,"")</f>
        <v/>
      </c>
      <c r="M201" s="29" t="str">
        <f t="array" ref="M201">IFNA(IFNA(IFNA(INDEX('2025'!$A$1:$AAA$1000,
                      MATCH($A201,'2025'!$C$1:$C$1000,0), 
                      MATCH(M$1,'2025'!$A$1:$AAA$1,0)),
                INDEX('2024'!$A$1:$AAA$1000, 
                      MATCH($A201,'2024'!$C$1:$C$1000,0), 
                      MATCH(M$1,'2024'!$A$1:$AAA$1,0))),
                INDEX(Hours!$A$1:$AAF$1000, 
                      MATCH($A201,Hours!$A$1:$A$1000,0), 
                      MATCH(M$1,Hours!$A$1:$AAF$1,0)))
,"")</f>
        <v/>
      </c>
      <c r="N201" s="29" t="str">
        <f t="array" ref="N201">IFNA(IFNA(IFNA(INDEX('2025'!$A$1:$AAA$1000,
                      MATCH($A201,'2025'!$C$1:$C$1000,0), 
                      MATCH(N$1,'2025'!$A$1:$AAA$1,0)),
                INDEX('2024'!$A$1:$AAA$1000, 
                      MATCH($A201,'2024'!$C$1:$C$1000,0), 
                      MATCH(N$1,'2024'!$A$1:$AAA$1,0))),
                INDEX(Hours!$A$1:$AAF$1000, 
                      MATCH($A201,Hours!$A$1:$A$1000,0), 
                      MATCH(N$1,Hours!$A$1:$AAF$1,0)))
,"")</f>
        <v/>
      </c>
      <c r="O201" s="29" t="str">
        <f t="array" ref="O201">IFNA(IFNA(IFNA(INDEX('2025'!$A$1:$AAA$1000,
                      MATCH($A201,'2025'!$C$1:$C$1000,0), 
                      MATCH(O$1,'2025'!$A$1:$AAA$1,0)),
                INDEX('2024'!$A$1:$AAA$1000, 
                      MATCH($A201,'2024'!$C$1:$C$1000,0), 
                      MATCH(O$1,'2024'!$A$1:$AAA$1,0))),
                INDEX(Hours!$A$1:$AAF$1000, 
                      MATCH($A201,Hours!$A$1:$A$1000,0), 
                      MATCH(O$1,Hours!$A$1:$AAF$1,0)))
,"")</f>
        <v/>
      </c>
      <c r="P201" s="29" t="str">
        <f t="array" ref="P201">IFNA(IFNA(IFNA(INDEX('2025'!$A$1:$AAA$1000,
                      MATCH($A201,'2025'!$C$1:$C$1000,0), 
                      MATCH(P$1,'2025'!$A$1:$AAA$1,0)),
                INDEX('2024'!$A$1:$AAA$1000, 
                      MATCH($A201,'2024'!$C$1:$C$1000,0), 
                      MATCH(P$1,'2024'!$A$1:$AAA$1,0))),
                INDEX(Hours!$A$1:$AAF$1000, 
                      MATCH($A201,Hours!$A$1:$A$1000,0), 
                      MATCH(P$1,Hours!$A$1:$AAF$1,0)))
,"")</f>
        <v/>
      </c>
      <c r="Q201" s="29" t="str">
        <f t="array" ref="Q201">IFNA(IFNA(IFNA(INDEX('2025'!$A$1:$AAA$1000,
                      MATCH($A201,'2025'!$C$1:$C$1000,0), 
                      MATCH(Q$1,'2025'!$A$1:$AAA$1,0)),
                INDEX('2024'!$A$1:$AAA$1000, 
                      MATCH($A201,'2024'!$C$1:$C$1000,0), 
                      MATCH(Q$1,'2024'!$A$1:$AAA$1,0))),
                INDEX(Hours!$A$1:$AAF$1000, 
                      MATCH($A201,Hours!$A$1:$A$1000,0), 
                      MATCH(Q$1,Hours!$A$1:$AAF$1,0)))
,"")</f>
        <v/>
      </c>
      <c r="R201" s="29" t="str">
        <f t="array" ref="R201">IFNA(IFNA(IFNA(INDEX('2025'!$A$1:$AAA$1000,
                      MATCH($A201,'2025'!$C$1:$C$1000,0), 
                      MATCH(R$1,'2025'!$A$1:$AAA$1,0)),
                INDEX('2024'!$A$1:$AAA$1000, 
                      MATCH($A201,'2024'!$C$1:$C$1000,0), 
                      MATCH(R$1,'2024'!$A$1:$AAA$1,0))),
                INDEX(Hours!$A$1:$AAF$1000, 
                      MATCH($A201,Hours!$A$1:$A$1000,0), 
                      MATCH(R$1,Hours!$A$1:$AAF$1,0)))
,"")</f>
        <v/>
      </c>
      <c r="S201" s="29" t="str">
        <f t="array" ref="S201">IFNA(IFNA(IFNA(INDEX('2025'!$A$1:$AAA$1000,
                      MATCH($A201,'2025'!$C$1:$C$1000,0), 
                      MATCH(S$1,'2025'!$A$1:$AAA$1,0)),
                INDEX('2024'!$A$1:$AAA$1000, 
                      MATCH($A201,'2024'!$C$1:$C$1000,0), 
                      MATCH(S$1,'2024'!$A$1:$AAA$1,0))),
                INDEX(Hours!$A$1:$AAF$1000, 
                      MATCH($A201,Hours!$A$1:$A$1000,0), 
                      MATCH(S$1,Hours!$A$1:$AAF$1,0)))
,"")</f>
        <v/>
      </c>
      <c r="T201" s="29" t="str">
        <f t="array" ref="T201">IFNA(IFNA(IFNA(INDEX('2025'!$A$1:$AAA$1000,
                      MATCH($A201,'2025'!$C$1:$C$1000,0), 
                      MATCH(T$1,'2025'!$A$1:$AAA$1,0)),
                INDEX('2024'!$A$1:$AAA$1000, 
                      MATCH($A201,'2024'!$C$1:$C$1000,0), 
                      MATCH(T$1,'2024'!$A$1:$AAA$1,0))),
                INDEX(Hours!$A$1:$AAF$1000, 
                      MATCH($A201,Hours!$A$1:$A$1000,0), 
                      MATCH(T$1,Hours!$A$1:$AAF$1,0)))
,"")</f>
        <v/>
      </c>
      <c r="U201" s="76"/>
      <c r="V201" s="76"/>
      <c r="W201" s="76"/>
      <c r="X201" s="76"/>
      <c r="Y201" s="29" t="str">
        <f t="array" ref="Y201">INDEX(Hours!$A$1:$AAF$1000, 
                      MATCH($A201,Hours!$A$1:$A$1000,0), 
                      MATCH(Y$1,Hours!$A$1:$AAF$1,0))</f>
        <v/>
      </c>
      <c r="Z201" s="76"/>
      <c r="AA201" s="76"/>
      <c r="AB201" s="76"/>
      <c r="AC201" s="76"/>
      <c r="AD201" s="76"/>
    </row>
    <row r="202" ht="22.5" hidden="1" customHeight="1">
      <c r="A202" s="25">
        <f t="shared" si="1"/>
        <v>45797</v>
      </c>
      <c r="B202" s="29">
        <f t="array" ref="B202">IFNA(IFNA(IFNA(INDEX('2025'!$A$1:$AAA$1000,
                      MATCH($A202,'2025'!$C$1:$C$1000,0), 
                      MATCH(B$1,'2025'!$A$1:$AAA$1,0)),
                INDEX('2024'!$A$1:$AAA$1000, 
                      MATCH($A202,'2024'!$C$1:$C$1000,0), 
                      MATCH(B$1,'2024'!$A$1:$AAA$1,0))),
                INDEX(Hours!$A$1:$AAF$1000, 
                      MATCH($A202,Hours!$A$1:$A$1000,0), 
                      MATCH(B$1,Hours!$A$1:$AAF$1,0)))
,"")</f>
        <v>4</v>
      </c>
      <c r="C202" s="29">
        <f t="array" ref="C202">IFNA(IFNA(IFNA(INDEX('2025'!$A$1:$AAA$1000,
                      MATCH($A202,'2025'!$C$1:$C$1000,0), 
                      MATCH(C$1,'2025'!$A$1:$AAA$1,0)),
                INDEX('2024'!$A$1:$AAA$1000, 
                      MATCH($A202,'2024'!$C$1:$C$1000,0), 
                      MATCH(C$1,'2024'!$A$1:$AAA$1,0))),
                INDEX(Hours!$A$1:$AAF$1000, 
                      MATCH($A202,Hours!$A$1:$A$1000,0), 
                      MATCH(C$1,Hours!$A$1:$AAF$1,0)))
,"")</f>
        <v>4</v>
      </c>
      <c r="D202" s="29">
        <f t="array" ref="D202">IFNA(IFNA(IFNA(INDEX('2025'!$A$1:$AAA$1000,
                      MATCH($A202,'2025'!$C$1:$C$1000,0), 
                      MATCH(D$1,'2025'!$A$1:$AAA$1,0)),
                INDEX('2024'!$A$1:$AAA$1000, 
                      MATCH($A202,'2024'!$C$1:$C$1000,0), 
                      MATCH(D$1,'2024'!$A$1:$AAA$1,0))),
                INDEX(Hours!$A$1:$AAF$1000, 
                      MATCH($A202,Hours!$A$1:$A$1000,0), 
                      MATCH(D$1,Hours!$A$1:$AAF$1,0)))
,"")</f>
        <v>5</v>
      </c>
      <c r="E202" s="29">
        <f t="array" ref="E202">IFNA(IFNA(IFNA(INDEX('2025'!$A$1:$AAA$1000,
                      MATCH($A202,'2025'!$C$1:$C$1000,0), 
                      MATCH(E$1,'2025'!$A$1:$AAA$1,0)),
                INDEX('2024'!$A$1:$AAA$1000, 
                      MATCH($A202,'2024'!$C$1:$C$1000,0), 
                      MATCH(E$1,'2024'!$A$1:$AAA$1,0))),
                INDEX(Hours!$A$1:$AAF$1000, 
                      MATCH($A202,Hours!$A$1:$A$1000,0), 
                      MATCH(E$1,Hours!$A$1:$AAF$1,0)))
,"")</f>
        <v>7</v>
      </c>
      <c r="F202" s="29">
        <f t="array" ref="F202">IFNA(IFNA(IFNA(INDEX('2025'!$A$1:$AAA$1000,
                      MATCH($A202,'2025'!$C$1:$C$1000,0), 
                      MATCH(F$1,'2025'!$A$1:$AAA$1,0)),
                INDEX('2024'!$A$1:$AAA$1000, 
                      MATCH($A202,'2024'!$C$1:$C$1000,0), 
                      MATCH(F$1,'2024'!$A$1:$AAA$1,0))),
                INDEX(Hours!$A$1:$AAF$1000, 
                      MATCH($A202,Hours!$A$1:$A$1000,0), 
                      MATCH(F$1,Hours!$A$1:$AAF$1,0)))
,"")</f>
        <v>6</v>
      </c>
      <c r="G202" s="29">
        <f t="array" ref="G202">IFNA(IFNA(IFNA(INDEX('2025'!$A$1:$AAA$1000,
                      MATCH($A202,'2025'!$C$1:$C$1000,0), 
                      MATCH(G$1,'2025'!$A$1:$AAA$1,0)),
                INDEX('2024'!$A$1:$AAA$1000, 
                      MATCH($A202,'2024'!$C$1:$C$1000,0), 
                      MATCH(G$1,'2024'!$A$1:$AAA$1,0))),
                INDEX(Hours!$A$1:$AAF$1000, 
                      MATCH($A202,Hours!$A$1:$A$1000,0), 
                      MATCH(G$1,Hours!$A$1:$AAF$1,0)))
,"")</f>
        <v>4</v>
      </c>
      <c r="H202" s="29" t="str">
        <f t="array" ref="H202">IFNA(IFNA(IFNA(INDEX('2025'!$A$1:$AAA$1000,
                      MATCH($A202,'2025'!$C$1:$C$1000,0), 
                      MATCH(H$1,'2025'!$A$1:$AAA$1,0)),
                INDEX('2024'!$A$1:$AAA$1000, 
                      MATCH($A202,'2024'!$C$1:$C$1000,0), 
                      MATCH(H$1,'2024'!$A$1:$AAA$1,0))),
                INDEX(Hours!$A$1:$AAF$1000, 
                      MATCH($A202,Hours!$A$1:$A$1000,0), 
                      MATCH(H$1,Hours!$A$1:$AAF$1,0)))
,"")</f>
        <v/>
      </c>
      <c r="I202" s="29">
        <f t="array" ref="I202">IFNA(IFNA(IFNA(INDEX('2025'!$A$1:$AAA$1000,
                      MATCH($A202,'2025'!$C$1:$C$1000,0), 
                      MATCH(I$1,'2025'!$A$1:$AAA$1,0)),
                INDEX('2024'!$A$1:$AAA$1000, 
                      MATCH($A202,'2024'!$C$1:$C$1000,0), 
                      MATCH(I$1,'2024'!$A$1:$AAA$1,0))),
                INDEX(Hours!$A$1:$AAF$1000, 
                      MATCH($A202,Hours!$A$1:$A$1000,0), 
                      MATCH(I$1,Hours!$A$1:$AAF$1,0)))
,"")</f>
        <v>1</v>
      </c>
      <c r="J202" s="29" t="str">
        <f t="array" ref="J202">IFNA(IFNA(IFNA(INDEX('2025'!$A$1:$AAA$1000,
                      MATCH($A202,'2025'!$C$1:$C$1000,0), 
                      MATCH(J$1,'2025'!$A$1:$AAA$1,0)),
                INDEX('2024'!$A$1:$AAA$1000, 
                      MATCH($A202,'2024'!$C$1:$C$1000,0), 
                      MATCH(J$1,'2024'!$A$1:$AAA$1,0))),
                INDEX(Hours!$A$1:$AAF$1000, 
                      MATCH($A202,Hours!$A$1:$A$1000,0), 
                      MATCH(J$1,Hours!$A$1:$AAF$1,0)))
,"")</f>
        <v/>
      </c>
      <c r="K202" s="29">
        <f t="array" ref="K202">IFNA(IFNA(IFNA(INDEX('2025'!$A$1:$AAA$1000,
                      MATCH($A202,'2025'!$C$1:$C$1000,0), 
                      MATCH(K$1,'2025'!$A$1:$AAA$1,0)),
                INDEX('2024'!$A$1:$AAA$1000, 
                      MATCH($A202,'2024'!$C$1:$C$1000,0), 
                      MATCH(K$1,'2024'!$A$1:$AAA$1,0))),
                INDEX(Hours!$A$1:$AAF$1000, 
                      MATCH($A202,Hours!$A$1:$A$1000,0), 
                      MATCH(K$1,Hours!$A$1:$AAF$1,0)))
,"")</f>
        <v>4</v>
      </c>
      <c r="L202" s="29" t="str">
        <f t="array" ref="L202">IFNA(IFNA(IFNA(INDEX('2025'!$A$1:$AAA$1000,
                      MATCH($A202,'2025'!$C$1:$C$1000,0), 
                      MATCH(L$1,'2025'!$A$1:$AAA$1,0)),
                INDEX('2024'!$A$1:$AAA$1000, 
                      MATCH($A202,'2024'!$C$1:$C$1000,0), 
                      MATCH(L$1,'2024'!$A$1:$AAA$1,0))),
                INDEX(Hours!$A$1:$AAF$1000, 
                      MATCH($A202,Hours!$A$1:$A$1000,0), 
                      MATCH(L$1,Hours!$A$1:$AAF$1,0)))
,"")</f>
        <v/>
      </c>
      <c r="M202" s="29">
        <f t="array" ref="M202">IFNA(IFNA(IFNA(INDEX('2025'!$A$1:$AAA$1000,
                      MATCH($A202,'2025'!$C$1:$C$1000,0), 
                      MATCH(M$1,'2025'!$A$1:$AAA$1,0)),
                INDEX('2024'!$A$1:$AAA$1000, 
                      MATCH($A202,'2024'!$C$1:$C$1000,0), 
                      MATCH(M$1,'2024'!$A$1:$AAA$1,0))),
                INDEX(Hours!$A$1:$AAF$1000, 
                      MATCH($A202,Hours!$A$1:$A$1000,0), 
                      MATCH(M$1,Hours!$A$1:$AAF$1,0)))
,"")</f>
        <v>7</v>
      </c>
      <c r="N202" s="29">
        <f t="array" ref="N202">IFNA(IFNA(IFNA(INDEX('2025'!$A$1:$AAA$1000,
                      MATCH($A202,'2025'!$C$1:$C$1000,0), 
                      MATCH(N$1,'2025'!$A$1:$AAA$1,0)),
                INDEX('2024'!$A$1:$AAA$1000, 
                      MATCH($A202,'2024'!$C$1:$C$1000,0), 
                      MATCH(N$1,'2024'!$A$1:$AAA$1,0))),
                INDEX(Hours!$A$1:$AAF$1000, 
                      MATCH($A202,Hours!$A$1:$A$1000,0), 
                      MATCH(N$1,Hours!$A$1:$AAF$1,0)))
,"")</f>
        <v>2</v>
      </c>
      <c r="O202" s="29">
        <f t="array" ref="O202">IFNA(IFNA(IFNA(INDEX('2025'!$A$1:$AAA$1000,
                      MATCH($A202,'2025'!$C$1:$C$1000,0), 
                      MATCH(O$1,'2025'!$A$1:$AAA$1,0)),
                INDEX('2024'!$A$1:$AAA$1000, 
                      MATCH($A202,'2024'!$C$1:$C$1000,0), 
                      MATCH(O$1,'2024'!$A$1:$AAA$1,0))),
                INDEX(Hours!$A$1:$AAF$1000, 
                      MATCH($A202,Hours!$A$1:$A$1000,0), 
                      MATCH(O$1,Hours!$A$1:$AAF$1,0)))
,"")</f>
        <v>3</v>
      </c>
      <c r="P202" s="29" t="str">
        <f t="array" ref="P202">IFNA(IFNA(IFNA(INDEX('2025'!$A$1:$AAA$1000,
                      MATCH($A202,'2025'!$C$1:$C$1000,0), 
                      MATCH(P$1,'2025'!$A$1:$AAA$1,0)),
                INDEX('2024'!$A$1:$AAA$1000, 
                      MATCH($A202,'2024'!$C$1:$C$1000,0), 
                      MATCH(P$1,'2024'!$A$1:$AAA$1,0))),
                INDEX(Hours!$A$1:$AAF$1000, 
                      MATCH($A202,Hours!$A$1:$A$1000,0), 
                      MATCH(P$1,Hours!$A$1:$AAF$1,0)))
,"")</f>
        <v/>
      </c>
      <c r="Q202" s="29" t="str">
        <f t="array" ref="Q202">IFNA(IFNA(IFNA(INDEX('2025'!$A$1:$AAA$1000,
                      MATCH($A202,'2025'!$C$1:$C$1000,0), 
                      MATCH(Q$1,'2025'!$A$1:$AAA$1,0)),
                INDEX('2024'!$A$1:$AAA$1000, 
                      MATCH($A202,'2024'!$C$1:$C$1000,0), 
                      MATCH(Q$1,'2024'!$A$1:$AAA$1,0))),
                INDEX(Hours!$A$1:$AAF$1000, 
                      MATCH($A202,Hours!$A$1:$A$1000,0), 
                      MATCH(Q$1,Hours!$A$1:$AAF$1,0)))
,"")</f>
        <v/>
      </c>
      <c r="R202" s="29" t="str">
        <f t="array" ref="R202">IFNA(IFNA(IFNA(INDEX('2025'!$A$1:$AAA$1000,
                      MATCH($A202,'2025'!$C$1:$C$1000,0), 
                      MATCH(R$1,'2025'!$A$1:$AAA$1,0)),
                INDEX('2024'!$A$1:$AAA$1000, 
                      MATCH($A202,'2024'!$C$1:$C$1000,0), 
                      MATCH(R$1,'2024'!$A$1:$AAA$1,0))),
                INDEX(Hours!$A$1:$AAF$1000, 
                      MATCH($A202,Hours!$A$1:$A$1000,0), 
                      MATCH(R$1,Hours!$A$1:$AAF$1,0)))
,"")</f>
        <v/>
      </c>
      <c r="S202" s="29" t="str">
        <f t="array" ref="S202">IFNA(IFNA(IFNA(INDEX('2025'!$A$1:$AAA$1000,
                      MATCH($A202,'2025'!$C$1:$C$1000,0), 
                      MATCH(S$1,'2025'!$A$1:$AAA$1,0)),
                INDEX('2024'!$A$1:$AAA$1000, 
                      MATCH($A202,'2024'!$C$1:$C$1000,0), 
                      MATCH(S$1,'2024'!$A$1:$AAA$1,0))),
                INDEX(Hours!$A$1:$AAF$1000, 
                      MATCH($A202,Hours!$A$1:$A$1000,0), 
                      MATCH(S$1,Hours!$A$1:$AAF$1,0)))
,"")</f>
        <v/>
      </c>
      <c r="T202" s="29" t="str">
        <f t="array" ref="T202">IFNA(IFNA(IFNA(INDEX('2025'!$A$1:$AAA$1000,
                      MATCH($A202,'2025'!$C$1:$C$1000,0), 
                      MATCH(T$1,'2025'!$A$1:$AAA$1,0)),
                INDEX('2024'!$A$1:$AAA$1000, 
                      MATCH($A202,'2024'!$C$1:$C$1000,0), 
                      MATCH(T$1,'2024'!$A$1:$AAA$1,0))),
                INDEX(Hours!$A$1:$AAF$1000, 
                      MATCH($A202,Hours!$A$1:$A$1000,0), 
                      MATCH(T$1,Hours!$A$1:$AAF$1,0)))
,"")</f>
        <v/>
      </c>
      <c r="U202" s="76"/>
      <c r="V202" s="76"/>
      <c r="W202" s="76"/>
      <c r="X202" s="76"/>
      <c r="Y202" s="29" t="str">
        <f t="array" ref="Y202">INDEX(Hours!$A$1:$AAF$1000, 
                      MATCH($A202,Hours!$A$1:$A$1000,0), 
                      MATCH(Y$1,Hours!$A$1:$AAF$1,0))</f>
        <v/>
      </c>
      <c r="Z202" s="76"/>
      <c r="AA202" s="76"/>
      <c r="AB202" s="76"/>
      <c r="AC202" s="76"/>
      <c r="AD202" s="76"/>
    </row>
    <row r="203" ht="22.5" hidden="1" customHeight="1">
      <c r="A203" s="25">
        <f t="shared" si="1"/>
        <v>45798</v>
      </c>
      <c r="B203" s="29">
        <f t="array" ref="B203">IFNA(IFNA(IFNA(INDEX('2025'!$A$1:$AAA$1000,
                      MATCH($A203,'2025'!$C$1:$C$1000,0), 
                      MATCH(B$1,'2025'!$A$1:$AAA$1,0)),
                INDEX('2024'!$A$1:$AAA$1000, 
                      MATCH($A203,'2024'!$C$1:$C$1000,0), 
                      MATCH(B$1,'2024'!$A$1:$AAA$1,0))),
                INDEX(Hours!$A$1:$AAF$1000, 
                      MATCH($A203,Hours!$A$1:$A$1000,0), 
                      MATCH(B$1,Hours!$A$1:$AAF$1,0)))
,"")</f>
        <v>4</v>
      </c>
      <c r="C203" s="29">
        <f t="array" ref="C203">IFNA(IFNA(IFNA(INDEX('2025'!$A$1:$AAA$1000,
                      MATCH($A203,'2025'!$C$1:$C$1000,0), 
                      MATCH(C$1,'2025'!$A$1:$AAA$1,0)),
                INDEX('2024'!$A$1:$AAA$1000, 
                      MATCH($A203,'2024'!$C$1:$C$1000,0), 
                      MATCH(C$1,'2024'!$A$1:$AAA$1,0))),
                INDEX(Hours!$A$1:$AAF$1000, 
                      MATCH($A203,Hours!$A$1:$A$1000,0), 
                      MATCH(C$1,Hours!$A$1:$AAF$1,0)))
,"")</f>
        <v>4</v>
      </c>
      <c r="D203" s="29">
        <f t="array" ref="D203">IFNA(IFNA(IFNA(INDEX('2025'!$A$1:$AAA$1000,
                      MATCH($A203,'2025'!$C$1:$C$1000,0), 
                      MATCH(D$1,'2025'!$A$1:$AAA$1,0)),
                INDEX('2024'!$A$1:$AAA$1000, 
                      MATCH($A203,'2024'!$C$1:$C$1000,0), 
                      MATCH(D$1,'2024'!$A$1:$AAA$1,0))),
                INDEX(Hours!$A$1:$AAF$1000, 
                      MATCH($A203,Hours!$A$1:$A$1000,0), 
                      MATCH(D$1,Hours!$A$1:$AAF$1,0)))
,"")</f>
        <v>5</v>
      </c>
      <c r="E203" s="29">
        <f t="array" ref="E203">IFNA(IFNA(IFNA(INDEX('2025'!$A$1:$AAA$1000,
                      MATCH($A203,'2025'!$C$1:$C$1000,0), 
                      MATCH(E$1,'2025'!$A$1:$AAA$1,0)),
                INDEX('2024'!$A$1:$AAA$1000, 
                      MATCH($A203,'2024'!$C$1:$C$1000,0), 
                      MATCH(E$1,'2024'!$A$1:$AAA$1,0))),
                INDEX(Hours!$A$1:$AAF$1000, 
                      MATCH($A203,Hours!$A$1:$A$1000,0), 
                      MATCH(E$1,Hours!$A$1:$AAF$1,0)))
,"")</f>
        <v>7</v>
      </c>
      <c r="F203" s="29">
        <f t="array" ref="F203">IFNA(IFNA(IFNA(INDEX('2025'!$A$1:$AAA$1000,
                      MATCH($A203,'2025'!$C$1:$C$1000,0), 
                      MATCH(F$1,'2025'!$A$1:$AAA$1,0)),
                INDEX('2024'!$A$1:$AAA$1000, 
                      MATCH($A203,'2024'!$C$1:$C$1000,0), 
                      MATCH(F$1,'2024'!$A$1:$AAA$1,0))),
                INDEX(Hours!$A$1:$AAF$1000, 
                      MATCH($A203,Hours!$A$1:$A$1000,0), 
                      MATCH(F$1,Hours!$A$1:$AAF$1,0)))
,"")</f>
        <v>6</v>
      </c>
      <c r="G203" s="29">
        <f t="array" ref="G203">IFNA(IFNA(IFNA(INDEX('2025'!$A$1:$AAA$1000,
                      MATCH($A203,'2025'!$C$1:$C$1000,0), 
                      MATCH(G$1,'2025'!$A$1:$AAA$1,0)),
                INDEX('2024'!$A$1:$AAA$1000, 
                      MATCH($A203,'2024'!$C$1:$C$1000,0), 
                      MATCH(G$1,'2024'!$A$1:$AAA$1,0))),
                INDEX(Hours!$A$1:$AAF$1000, 
                      MATCH($A203,Hours!$A$1:$A$1000,0), 
                      MATCH(G$1,Hours!$A$1:$AAF$1,0)))
,"")</f>
        <v>4</v>
      </c>
      <c r="H203" s="29" t="str">
        <f t="array" ref="H203">IFNA(IFNA(IFNA(INDEX('2025'!$A$1:$AAA$1000,
                      MATCH($A203,'2025'!$C$1:$C$1000,0), 
                      MATCH(H$1,'2025'!$A$1:$AAA$1,0)),
                INDEX('2024'!$A$1:$AAA$1000, 
                      MATCH($A203,'2024'!$C$1:$C$1000,0), 
                      MATCH(H$1,'2024'!$A$1:$AAA$1,0))),
                INDEX(Hours!$A$1:$AAF$1000, 
                      MATCH($A203,Hours!$A$1:$A$1000,0), 
                      MATCH(H$1,Hours!$A$1:$AAF$1,0)))
,"")</f>
        <v/>
      </c>
      <c r="I203" s="29">
        <f t="array" ref="I203">IFNA(IFNA(IFNA(INDEX('2025'!$A$1:$AAA$1000,
                      MATCH($A203,'2025'!$C$1:$C$1000,0), 
                      MATCH(I$1,'2025'!$A$1:$AAA$1,0)),
                INDEX('2024'!$A$1:$AAA$1000, 
                      MATCH($A203,'2024'!$C$1:$C$1000,0), 
                      MATCH(I$1,'2024'!$A$1:$AAA$1,0))),
                INDEX(Hours!$A$1:$AAF$1000, 
                      MATCH($A203,Hours!$A$1:$A$1000,0), 
                      MATCH(I$1,Hours!$A$1:$AAF$1,0)))
,"")</f>
        <v>2</v>
      </c>
      <c r="J203" s="29" t="str">
        <f t="array" ref="J203">IFNA(IFNA(IFNA(INDEX('2025'!$A$1:$AAA$1000,
                      MATCH($A203,'2025'!$C$1:$C$1000,0), 
                      MATCH(J$1,'2025'!$A$1:$AAA$1,0)),
                INDEX('2024'!$A$1:$AAA$1000, 
                      MATCH($A203,'2024'!$C$1:$C$1000,0), 
                      MATCH(J$1,'2024'!$A$1:$AAA$1,0))),
                INDEX(Hours!$A$1:$AAF$1000, 
                      MATCH($A203,Hours!$A$1:$A$1000,0), 
                      MATCH(J$1,Hours!$A$1:$AAF$1,0)))
,"")</f>
        <v/>
      </c>
      <c r="K203" s="29">
        <f t="array" ref="K203">IFNA(IFNA(IFNA(INDEX('2025'!$A$1:$AAA$1000,
                      MATCH($A203,'2025'!$C$1:$C$1000,0), 
                      MATCH(K$1,'2025'!$A$1:$AAA$1,0)),
                INDEX('2024'!$A$1:$AAA$1000, 
                      MATCH($A203,'2024'!$C$1:$C$1000,0), 
                      MATCH(K$1,'2024'!$A$1:$AAA$1,0))),
                INDEX(Hours!$A$1:$AAF$1000, 
                      MATCH($A203,Hours!$A$1:$A$1000,0), 
                      MATCH(K$1,Hours!$A$1:$AAF$1,0)))
,"")</f>
        <v>4</v>
      </c>
      <c r="L203" s="29" t="str">
        <f t="array" ref="L203">IFNA(IFNA(IFNA(INDEX('2025'!$A$1:$AAA$1000,
                      MATCH($A203,'2025'!$C$1:$C$1000,0), 
                      MATCH(L$1,'2025'!$A$1:$AAA$1,0)),
                INDEX('2024'!$A$1:$AAA$1000, 
                      MATCH($A203,'2024'!$C$1:$C$1000,0), 
                      MATCH(L$1,'2024'!$A$1:$AAA$1,0))),
                INDEX(Hours!$A$1:$AAF$1000, 
                      MATCH($A203,Hours!$A$1:$A$1000,0), 
                      MATCH(L$1,Hours!$A$1:$AAF$1,0)))
,"")</f>
        <v/>
      </c>
      <c r="M203" s="29">
        <f t="array" ref="M203">IFNA(IFNA(IFNA(INDEX('2025'!$A$1:$AAA$1000,
                      MATCH($A203,'2025'!$C$1:$C$1000,0), 
                      MATCH(M$1,'2025'!$A$1:$AAA$1,0)),
                INDEX('2024'!$A$1:$AAA$1000, 
                      MATCH($A203,'2024'!$C$1:$C$1000,0), 
                      MATCH(M$1,'2024'!$A$1:$AAA$1,0))),
                INDEX(Hours!$A$1:$AAF$1000, 
                      MATCH($A203,Hours!$A$1:$A$1000,0), 
                      MATCH(M$1,Hours!$A$1:$AAF$1,0)))
,"")</f>
        <v>7</v>
      </c>
      <c r="N203" s="29">
        <f t="array" ref="N203">IFNA(IFNA(IFNA(INDEX('2025'!$A$1:$AAA$1000,
                      MATCH($A203,'2025'!$C$1:$C$1000,0), 
                      MATCH(N$1,'2025'!$A$1:$AAA$1,0)),
                INDEX('2024'!$A$1:$AAA$1000, 
                      MATCH($A203,'2024'!$C$1:$C$1000,0), 
                      MATCH(N$1,'2024'!$A$1:$AAA$1,0))),
                INDEX(Hours!$A$1:$AAF$1000, 
                      MATCH($A203,Hours!$A$1:$A$1000,0), 
                      MATCH(N$1,Hours!$A$1:$AAF$1,0)))
,"")</f>
        <v>2</v>
      </c>
      <c r="O203" s="29">
        <f t="array" ref="O203">IFNA(IFNA(IFNA(INDEX('2025'!$A$1:$AAA$1000,
                      MATCH($A203,'2025'!$C$1:$C$1000,0), 
                      MATCH(O$1,'2025'!$A$1:$AAA$1,0)),
                INDEX('2024'!$A$1:$AAA$1000, 
                      MATCH($A203,'2024'!$C$1:$C$1000,0), 
                      MATCH(O$1,'2024'!$A$1:$AAA$1,0))),
                INDEX(Hours!$A$1:$AAF$1000, 
                      MATCH($A203,Hours!$A$1:$A$1000,0), 
                      MATCH(O$1,Hours!$A$1:$AAF$1,0)))
,"")</f>
        <v>4</v>
      </c>
      <c r="P203" s="29" t="str">
        <f t="array" ref="P203">IFNA(IFNA(IFNA(INDEX('2025'!$A$1:$AAA$1000,
                      MATCH($A203,'2025'!$C$1:$C$1000,0), 
                      MATCH(P$1,'2025'!$A$1:$AAA$1,0)),
                INDEX('2024'!$A$1:$AAA$1000, 
                      MATCH($A203,'2024'!$C$1:$C$1000,0), 
                      MATCH(P$1,'2024'!$A$1:$AAA$1,0))),
                INDEX(Hours!$A$1:$AAF$1000, 
                      MATCH($A203,Hours!$A$1:$A$1000,0), 
                      MATCH(P$1,Hours!$A$1:$AAF$1,0)))
,"")</f>
        <v/>
      </c>
      <c r="Q203" s="29" t="str">
        <f t="array" ref="Q203">IFNA(IFNA(IFNA(INDEX('2025'!$A$1:$AAA$1000,
                      MATCH($A203,'2025'!$C$1:$C$1000,0), 
                      MATCH(Q$1,'2025'!$A$1:$AAA$1,0)),
                INDEX('2024'!$A$1:$AAA$1000, 
                      MATCH($A203,'2024'!$C$1:$C$1000,0), 
                      MATCH(Q$1,'2024'!$A$1:$AAA$1,0))),
                INDEX(Hours!$A$1:$AAF$1000, 
                      MATCH($A203,Hours!$A$1:$A$1000,0), 
                      MATCH(Q$1,Hours!$A$1:$AAF$1,0)))
,"")</f>
        <v/>
      </c>
      <c r="R203" s="29" t="str">
        <f t="array" ref="R203">IFNA(IFNA(IFNA(INDEX('2025'!$A$1:$AAA$1000,
                      MATCH($A203,'2025'!$C$1:$C$1000,0), 
                      MATCH(R$1,'2025'!$A$1:$AAA$1,0)),
                INDEX('2024'!$A$1:$AAA$1000, 
                      MATCH($A203,'2024'!$C$1:$C$1000,0), 
                      MATCH(R$1,'2024'!$A$1:$AAA$1,0))),
                INDEX(Hours!$A$1:$AAF$1000, 
                      MATCH($A203,Hours!$A$1:$A$1000,0), 
                      MATCH(R$1,Hours!$A$1:$AAF$1,0)))
,"")</f>
        <v/>
      </c>
      <c r="S203" s="29" t="str">
        <f t="array" ref="S203">IFNA(IFNA(IFNA(INDEX('2025'!$A$1:$AAA$1000,
                      MATCH($A203,'2025'!$C$1:$C$1000,0), 
                      MATCH(S$1,'2025'!$A$1:$AAA$1,0)),
                INDEX('2024'!$A$1:$AAA$1000, 
                      MATCH($A203,'2024'!$C$1:$C$1000,0), 
                      MATCH(S$1,'2024'!$A$1:$AAA$1,0))),
                INDEX(Hours!$A$1:$AAF$1000, 
                      MATCH($A203,Hours!$A$1:$A$1000,0), 
                      MATCH(S$1,Hours!$A$1:$AAF$1,0)))
,"")</f>
        <v/>
      </c>
      <c r="T203" s="29" t="str">
        <f t="array" ref="T203">IFNA(IFNA(IFNA(INDEX('2025'!$A$1:$AAA$1000,
                      MATCH($A203,'2025'!$C$1:$C$1000,0), 
                      MATCH(T$1,'2025'!$A$1:$AAA$1,0)),
                INDEX('2024'!$A$1:$AAA$1000, 
                      MATCH($A203,'2024'!$C$1:$C$1000,0), 
                      MATCH(T$1,'2024'!$A$1:$AAA$1,0))),
                INDEX(Hours!$A$1:$AAF$1000, 
                      MATCH($A203,Hours!$A$1:$A$1000,0), 
                      MATCH(T$1,Hours!$A$1:$AAF$1,0)))
,"")</f>
        <v/>
      </c>
      <c r="U203" s="76"/>
      <c r="V203" s="76"/>
      <c r="W203" s="76"/>
      <c r="X203" s="76"/>
      <c r="Y203" s="29" t="str">
        <f t="array" ref="Y203">INDEX(Hours!$A$1:$AAF$1000, 
                      MATCH($A203,Hours!$A$1:$A$1000,0), 
                      MATCH(Y$1,Hours!$A$1:$AAF$1,0))</f>
        <v/>
      </c>
      <c r="Z203" s="76"/>
      <c r="AA203" s="76"/>
      <c r="AB203" s="76"/>
      <c r="AC203" s="76"/>
      <c r="AD203" s="76"/>
    </row>
    <row r="204" ht="22.5" hidden="1" customHeight="1">
      <c r="A204" s="25">
        <f t="shared" si="1"/>
        <v>45799</v>
      </c>
      <c r="B204" s="29">
        <f t="array" ref="B204">IFNA(IFNA(IFNA(INDEX('2025'!$A$1:$AAA$1000,
                      MATCH($A204,'2025'!$C$1:$C$1000,0), 
                      MATCH(B$1,'2025'!$A$1:$AAA$1,0)),
                INDEX('2024'!$A$1:$AAA$1000, 
                      MATCH($A204,'2024'!$C$1:$C$1000,0), 
                      MATCH(B$1,'2024'!$A$1:$AAA$1,0))),
                INDEX(Hours!$A$1:$AAF$1000, 
                      MATCH($A204,Hours!$A$1:$A$1000,0), 
                      MATCH(B$1,Hours!$A$1:$AAF$1,0)))
,"")</f>
        <v>4</v>
      </c>
      <c r="C204" s="29">
        <f t="array" ref="C204">IFNA(IFNA(IFNA(INDEX('2025'!$A$1:$AAA$1000,
                      MATCH($A204,'2025'!$C$1:$C$1000,0), 
                      MATCH(C$1,'2025'!$A$1:$AAA$1,0)),
                INDEX('2024'!$A$1:$AAA$1000, 
                      MATCH($A204,'2024'!$C$1:$C$1000,0), 
                      MATCH(C$1,'2024'!$A$1:$AAA$1,0))),
                INDEX(Hours!$A$1:$AAF$1000, 
                      MATCH($A204,Hours!$A$1:$A$1000,0), 
                      MATCH(C$1,Hours!$A$1:$AAF$1,0)))
,"")</f>
        <v>4</v>
      </c>
      <c r="D204" s="29">
        <f t="array" ref="D204">IFNA(IFNA(IFNA(INDEX('2025'!$A$1:$AAA$1000,
                      MATCH($A204,'2025'!$C$1:$C$1000,0), 
                      MATCH(D$1,'2025'!$A$1:$AAA$1,0)),
                INDEX('2024'!$A$1:$AAA$1000, 
                      MATCH($A204,'2024'!$C$1:$C$1000,0), 
                      MATCH(D$1,'2024'!$A$1:$AAA$1,0))),
                INDEX(Hours!$A$1:$AAF$1000, 
                      MATCH($A204,Hours!$A$1:$A$1000,0), 
                      MATCH(D$1,Hours!$A$1:$AAF$1,0)))
,"")</f>
        <v>5</v>
      </c>
      <c r="E204" s="29">
        <f t="array" ref="E204">IFNA(IFNA(IFNA(INDEX('2025'!$A$1:$AAA$1000,
                      MATCH($A204,'2025'!$C$1:$C$1000,0), 
                      MATCH(E$1,'2025'!$A$1:$AAA$1,0)),
                INDEX('2024'!$A$1:$AAA$1000, 
                      MATCH($A204,'2024'!$C$1:$C$1000,0), 
                      MATCH(E$1,'2024'!$A$1:$AAA$1,0))),
                INDEX(Hours!$A$1:$AAF$1000, 
                      MATCH($A204,Hours!$A$1:$A$1000,0), 
                      MATCH(E$1,Hours!$A$1:$AAF$1,0)))
,"")</f>
        <v>7</v>
      </c>
      <c r="F204" s="29">
        <f t="array" ref="F204">IFNA(IFNA(IFNA(INDEX('2025'!$A$1:$AAA$1000,
                      MATCH($A204,'2025'!$C$1:$C$1000,0), 
                      MATCH(F$1,'2025'!$A$1:$AAA$1,0)),
                INDEX('2024'!$A$1:$AAA$1000, 
                      MATCH($A204,'2024'!$C$1:$C$1000,0), 
                      MATCH(F$1,'2024'!$A$1:$AAA$1,0))),
                INDEX(Hours!$A$1:$AAF$1000, 
                      MATCH($A204,Hours!$A$1:$A$1000,0), 
                      MATCH(F$1,Hours!$A$1:$AAF$1,0)))
,"")</f>
        <v>6</v>
      </c>
      <c r="G204" s="29">
        <f t="array" ref="G204">IFNA(IFNA(IFNA(INDEX('2025'!$A$1:$AAA$1000,
                      MATCH($A204,'2025'!$C$1:$C$1000,0), 
                      MATCH(G$1,'2025'!$A$1:$AAA$1,0)),
                INDEX('2024'!$A$1:$AAA$1000, 
                      MATCH($A204,'2024'!$C$1:$C$1000,0), 
                      MATCH(G$1,'2024'!$A$1:$AAA$1,0))),
                INDEX(Hours!$A$1:$AAF$1000, 
                      MATCH($A204,Hours!$A$1:$A$1000,0), 
                      MATCH(G$1,Hours!$A$1:$AAF$1,0)))
,"")</f>
        <v>4</v>
      </c>
      <c r="H204" s="29" t="str">
        <f t="array" ref="H204">IFNA(IFNA(IFNA(INDEX('2025'!$A$1:$AAA$1000,
                      MATCH($A204,'2025'!$C$1:$C$1000,0), 
                      MATCH(H$1,'2025'!$A$1:$AAA$1,0)),
                INDEX('2024'!$A$1:$AAA$1000, 
                      MATCH($A204,'2024'!$C$1:$C$1000,0), 
                      MATCH(H$1,'2024'!$A$1:$AAA$1,0))),
                INDEX(Hours!$A$1:$AAF$1000, 
                      MATCH($A204,Hours!$A$1:$A$1000,0), 
                      MATCH(H$1,Hours!$A$1:$AAF$1,0)))
,"")</f>
        <v/>
      </c>
      <c r="I204" s="29">
        <f t="array" ref="I204">IFNA(IFNA(IFNA(INDEX('2025'!$A$1:$AAA$1000,
                      MATCH($A204,'2025'!$C$1:$C$1000,0), 
                      MATCH(I$1,'2025'!$A$1:$AAA$1,0)),
                INDEX('2024'!$A$1:$AAA$1000, 
                      MATCH($A204,'2024'!$C$1:$C$1000,0), 
                      MATCH(I$1,'2024'!$A$1:$AAA$1,0))),
                INDEX(Hours!$A$1:$AAF$1000, 
                      MATCH($A204,Hours!$A$1:$A$1000,0), 
                      MATCH(I$1,Hours!$A$1:$AAF$1,0)))
,"")</f>
        <v>2</v>
      </c>
      <c r="J204" s="29" t="str">
        <f t="array" ref="J204">IFNA(IFNA(IFNA(INDEX('2025'!$A$1:$AAA$1000,
                      MATCH($A204,'2025'!$C$1:$C$1000,0), 
                      MATCH(J$1,'2025'!$A$1:$AAA$1,0)),
                INDEX('2024'!$A$1:$AAA$1000, 
                      MATCH($A204,'2024'!$C$1:$C$1000,0), 
                      MATCH(J$1,'2024'!$A$1:$AAA$1,0))),
                INDEX(Hours!$A$1:$AAF$1000, 
                      MATCH($A204,Hours!$A$1:$A$1000,0), 
                      MATCH(J$1,Hours!$A$1:$AAF$1,0)))
,"")</f>
        <v/>
      </c>
      <c r="K204" s="29">
        <f t="array" ref="K204">IFNA(IFNA(IFNA(INDEX('2025'!$A$1:$AAA$1000,
                      MATCH($A204,'2025'!$C$1:$C$1000,0), 
                      MATCH(K$1,'2025'!$A$1:$AAA$1,0)),
                INDEX('2024'!$A$1:$AAA$1000, 
                      MATCH($A204,'2024'!$C$1:$C$1000,0), 
                      MATCH(K$1,'2024'!$A$1:$AAA$1,0))),
                INDEX(Hours!$A$1:$AAF$1000, 
                      MATCH($A204,Hours!$A$1:$A$1000,0), 
                      MATCH(K$1,Hours!$A$1:$AAF$1,0)))
,"")</f>
        <v>4</v>
      </c>
      <c r="L204" s="29" t="str">
        <f t="array" ref="L204">IFNA(IFNA(IFNA(INDEX('2025'!$A$1:$AAA$1000,
                      MATCH($A204,'2025'!$C$1:$C$1000,0), 
                      MATCH(L$1,'2025'!$A$1:$AAA$1,0)),
                INDEX('2024'!$A$1:$AAA$1000, 
                      MATCH($A204,'2024'!$C$1:$C$1000,0), 
                      MATCH(L$1,'2024'!$A$1:$AAA$1,0))),
                INDEX(Hours!$A$1:$AAF$1000, 
                      MATCH($A204,Hours!$A$1:$A$1000,0), 
                      MATCH(L$1,Hours!$A$1:$AAF$1,0)))
,"")</f>
        <v/>
      </c>
      <c r="M204" s="29">
        <f t="array" ref="M204">IFNA(IFNA(IFNA(INDEX('2025'!$A$1:$AAA$1000,
                      MATCH($A204,'2025'!$C$1:$C$1000,0), 
                      MATCH(M$1,'2025'!$A$1:$AAA$1,0)),
                INDEX('2024'!$A$1:$AAA$1000, 
                      MATCH($A204,'2024'!$C$1:$C$1000,0), 
                      MATCH(M$1,'2024'!$A$1:$AAA$1,0))),
                INDEX(Hours!$A$1:$AAF$1000, 
                      MATCH($A204,Hours!$A$1:$A$1000,0), 
                      MATCH(M$1,Hours!$A$1:$AAF$1,0)))
,"")</f>
        <v>7</v>
      </c>
      <c r="N204" s="29">
        <f t="array" ref="N204">IFNA(IFNA(IFNA(INDEX('2025'!$A$1:$AAA$1000,
                      MATCH($A204,'2025'!$C$1:$C$1000,0), 
                      MATCH(N$1,'2025'!$A$1:$AAA$1,0)),
                INDEX('2024'!$A$1:$AAA$1000, 
                      MATCH($A204,'2024'!$C$1:$C$1000,0), 
                      MATCH(N$1,'2024'!$A$1:$AAA$1,0))),
                INDEX(Hours!$A$1:$AAF$1000, 
                      MATCH($A204,Hours!$A$1:$A$1000,0), 
                      MATCH(N$1,Hours!$A$1:$AAF$1,0)))
,"")</f>
        <v>2</v>
      </c>
      <c r="O204" s="29">
        <f t="array" ref="O204">IFNA(IFNA(IFNA(INDEX('2025'!$A$1:$AAA$1000,
                      MATCH($A204,'2025'!$C$1:$C$1000,0), 
                      MATCH(O$1,'2025'!$A$1:$AAA$1,0)),
                INDEX('2024'!$A$1:$AAA$1000, 
                      MATCH($A204,'2024'!$C$1:$C$1000,0), 
                      MATCH(O$1,'2024'!$A$1:$AAA$1,0))),
                INDEX(Hours!$A$1:$AAF$1000, 
                      MATCH($A204,Hours!$A$1:$A$1000,0), 
                      MATCH(O$1,Hours!$A$1:$AAF$1,0)))
,"")</f>
        <v>3</v>
      </c>
      <c r="P204" s="29" t="str">
        <f t="array" ref="P204">IFNA(IFNA(IFNA(INDEX('2025'!$A$1:$AAA$1000,
                      MATCH($A204,'2025'!$C$1:$C$1000,0), 
                      MATCH(P$1,'2025'!$A$1:$AAA$1,0)),
                INDEX('2024'!$A$1:$AAA$1000, 
                      MATCH($A204,'2024'!$C$1:$C$1000,0), 
                      MATCH(P$1,'2024'!$A$1:$AAA$1,0))),
                INDEX(Hours!$A$1:$AAF$1000, 
                      MATCH($A204,Hours!$A$1:$A$1000,0), 
                      MATCH(P$1,Hours!$A$1:$AAF$1,0)))
,"")</f>
        <v/>
      </c>
      <c r="Q204" s="29" t="str">
        <f t="array" ref="Q204">IFNA(IFNA(IFNA(INDEX('2025'!$A$1:$AAA$1000,
                      MATCH($A204,'2025'!$C$1:$C$1000,0), 
                      MATCH(Q$1,'2025'!$A$1:$AAA$1,0)),
                INDEX('2024'!$A$1:$AAA$1000, 
                      MATCH($A204,'2024'!$C$1:$C$1000,0), 
                      MATCH(Q$1,'2024'!$A$1:$AAA$1,0))),
                INDEX(Hours!$A$1:$AAF$1000, 
                      MATCH($A204,Hours!$A$1:$A$1000,0), 
                      MATCH(Q$1,Hours!$A$1:$AAF$1,0)))
,"")</f>
        <v/>
      </c>
      <c r="R204" s="29" t="str">
        <f t="array" ref="R204">IFNA(IFNA(IFNA(INDEX('2025'!$A$1:$AAA$1000,
                      MATCH($A204,'2025'!$C$1:$C$1000,0), 
                      MATCH(R$1,'2025'!$A$1:$AAA$1,0)),
                INDEX('2024'!$A$1:$AAA$1000, 
                      MATCH($A204,'2024'!$C$1:$C$1000,0), 
                      MATCH(R$1,'2024'!$A$1:$AAA$1,0))),
                INDEX(Hours!$A$1:$AAF$1000, 
                      MATCH($A204,Hours!$A$1:$A$1000,0), 
                      MATCH(R$1,Hours!$A$1:$AAF$1,0)))
,"")</f>
        <v/>
      </c>
      <c r="S204" s="29" t="str">
        <f t="array" ref="S204">IFNA(IFNA(IFNA(INDEX('2025'!$A$1:$AAA$1000,
                      MATCH($A204,'2025'!$C$1:$C$1000,0), 
                      MATCH(S$1,'2025'!$A$1:$AAA$1,0)),
                INDEX('2024'!$A$1:$AAA$1000, 
                      MATCH($A204,'2024'!$C$1:$C$1000,0), 
                      MATCH(S$1,'2024'!$A$1:$AAA$1,0))),
                INDEX(Hours!$A$1:$AAF$1000, 
                      MATCH($A204,Hours!$A$1:$A$1000,0), 
                      MATCH(S$1,Hours!$A$1:$AAF$1,0)))
,"")</f>
        <v/>
      </c>
      <c r="T204" s="29" t="str">
        <f t="array" ref="T204">IFNA(IFNA(IFNA(INDEX('2025'!$A$1:$AAA$1000,
                      MATCH($A204,'2025'!$C$1:$C$1000,0), 
                      MATCH(T$1,'2025'!$A$1:$AAA$1,0)),
                INDEX('2024'!$A$1:$AAA$1000, 
                      MATCH($A204,'2024'!$C$1:$C$1000,0), 
                      MATCH(T$1,'2024'!$A$1:$AAA$1,0))),
                INDEX(Hours!$A$1:$AAF$1000, 
                      MATCH($A204,Hours!$A$1:$A$1000,0), 
                      MATCH(T$1,Hours!$A$1:$AAF$1,0)))
,"")</f>
        <v/>
      </c>
      <c r="U204" s="76"/>
      <c r="V204" s="76"/>
      <c r="W204" s="76"/>
      <c r="X204" s="76"/>
      <c r="Y204" s="29" t="str">
        <f t="array" ref="Y204">INDEX(Hours!$A$1:$AAF$1000, 
                      MATCH($A204,Hours!$A$1:$A$1000,0), 
                      MATCH(Y$1,Hours!$A$1:$AAF$1,0))</f>
        <v/>
      </c>
      <c r="Z204" s="76"/>
      <c r="AA204" s="76"/>
      <c r="AB204" s="76"/>
      <c r="AC204" s="76"/>
      <c r="AD204" s="76"/>
    </row>
    <row r="205" ht="22.5" hidden="1" customHeight="1">
      <c r="A205" s="25">
        <f t="shared" si="1"/>
        <v>45800</v>
      </c>
      <c r="B205" s="29">
        <f t="array" ref="B205">IFNA(IFNA(IFNA(INDEX('2025'!$A$1:$AAA$1000,
                      MATCH($A205,'2025'!$C$1:$C$1000,0), 
                      MATCH(B$1,'2025'!$A$1:$AAA$1,0)),
                INDEX('2024'!$A$1:$AAA$1000, 
                      MATCH($A205,'2024'!$C$1:$C$1000,0), 
                      MATCH(B$1,'2024'!$A$1:$AAA$1,0))),
                INDEX(Hours!$A$1:$AAF$1000, 
                      MATCH($A205,Hours!$A$1:$A$1000,0), 
                      MATCH(B$1,Hours!$A$1:$AAF$1,0)))
,"")</f>
        <v>4</v>
      </c>
      <c r="C205" s="29">
        <f t="array" ref="C205">IFNA(IFNA(IFNA(INDEX('2025'!$A$1:$AAA$1000,
                      MATCH($A205,'2025'!$C$1:$C$1000,0), 
                      MATCH(C$1,'2025'!$A$1:$AAA$1,0)),
                INDEX('2024'!$A$1:$AAA$1000, 
                      MATCH($A205,'2024'!$C$1:$C$1000,0), 
                      MATCH(C$1,'2024'!$A$1:$AAA$1,0))),
                INDEX(Hours!$A$1:$AAF$1000, 
                      MATCH($A205,Hours!$A$1:$A$1000,0), 
                      MATCH(C$1,Hours!$A$1:$AAF$1,0)))
,"")</f>
        <v>4</v>
      </c>
      <c r="D205" s="29">
        <f t="array" ref="D205">IFNA(IFNA(IFNA(INDEX('2025'!$A$1:$AAA$1000,
                      MATCH($A205,'2025'!$C$1:$C$1000,0), 
                      MATCH(D$1,'2025'!$A$1:$AAA$1,0)),
                INDEX('2024'!$A$1:$AAA$1000, 
                      MATCH($A205,'2024'!$C$1:$C$1000,0), 
                      MATCH(D$1,'2024'!$A$1:$AAA$1,0))),
                INDEX(Hours!$A$1:$AAF$1000, 
                      MATCH($A205,Hours!$A$1:$A$1000,0), 
                      MATCH(D$1,Hours!$A$1:$AAF$1,0)))
,"")</f>
        <v>5</v>
      </c>
      <c r="E205" s="29">
        <f t="array" ref="E205">IFNA(IFNA(IFNA(INDEX('2025'!$A$1:$AAA$1000,
                      MATCH($A205,'2025'!$C$1:$C$1000,0), 
                      MATCH(E$1,'2025'!$A$1:$AAA$1,0)),
                INDEX('2024'!$A$1:$AAA$1000, 
                      MATCH($A205,'2024'!$C$1:$C$1000,0), 
                      MATCH(E$1,'2024'!$A$1:$AAA$1,0))),
                INDEX(Hours!$A$1:$AAF$1000, 
                      MATCH($A205,Hours!$A$1:$A$1000,0), 
                      MATCH(E$1,Hours!$A$1:$AAF$1,0)))
,"")</f>
        <v>7</v>
      </c>
      <c r="F205" s="29">
        <f t="array" ref="F205">IFNA(IFNA(IFNA(INDEX('2025'!$A$1:$AAA$1000,
                      MATCH($A205,'2025'!$C$1:$C$1000,0), 
                      MATCH(F$1,'2025'!$A$1:$AAA$1,0)),
                INDEX('2024'!$A$1:$AAA$1000, 
                      MATCH($A205,'2024'!$C$1:$C$1000,0), 
                      MATCH(F$1,'2024'!$A$1:$AAA$1,0))),
                INDEX(Hours!$A$1:$AAF$1000, 
                      MATCH($A205,Hours!$A$1:$A$1000,0), 
                      MATCH(F$1,Hours!$A$1:$AAF$1,0)))
,"")</f>
        <v>6</v>
      </c>
      <c r="G205" s="29" t="str">
        <f t="array" ref="G205">IFNA(IFNA(IFNA(INDEX('2025'!$A$1:$AAA$1000,
                      MATCH($A205,'2025'!$C$1:$C$1000,0), 
                      MATCH(G$1,'2025'!$A$1:$AAA$1,0)),
                INDEX('2024'!$A$1:$AAA$1000, 
                      MATCH($A205,'2024'!$C$1:$C$1000,0), 
                      MATCH(G$1,'2024'!$A$1:$AAA$1,0))),
                INDEX(Hours!$A$1:$AAF$1000, 
                      MATCH($A205,Hours!$A$1:$A$1000,0), 
                      MATCH(G$1,Hours!$A$1:$AAF$1,0)))
,"")</f>
        <v/>
      </c>
      <c r="H205" s="29" t="str">
        <f t="array" ref="H205">IFNA(IFNA(IFNA(INDEX('2025'!$A$1:$AAA$1000,
                      MATCH($A205,'2025'!$C$1:$C$1000,0), 
                      MATCH(H$1,'2025'!$A$1:$AAA$1,0)),
                INDEX('2024'!$A$1:$AAA$1000, 
                      MATCH($A205,'2024'!$C$1:$C$1000,0), 
                      MATCH(H$1,'2024'!$A$1:$AAA$1,0))),
                INDEX(Hours!$A$1:$AAF$1000, 
                      MATCH($A205,Hours!$A$1:$A$1000,0), 
                      MATCH(H$1,Hours!$A$1:$AAF$1,0)))
,"")</f>
        <v/>
      </c>
      <c r="I205" s="29" t="str">
        <f t="array" ref="I205">IFNA(IFNA(IFNA(INDEX('2025'!$A$1:$AAA$1000,
                      MATCH($A205,'2025'!$C$1:$C$1000,0), 
                      MATCH(I$1,'2025'!$A$1:$AAA$1,0)),
                INDEX('2024'!$A$1:$AAA$1000, 
                      MATCH($A205,'2024'!$C$1:$C$1000,0), 
                      MATCH(I$1,'2024'!$A$1:$AAA$1,0))),
                INDEX(Hours!$A$1:$AAF$1000, 
                      MATCH($A205,Hours!$A$1:$A$1000,0), 
                      MATCH(I$1,Hours!$A$1:$AAF$1,0)))
,"")</f>
        <v/>
      </c>
      <c r="J205" s="29" t="str">
        <f t="array" ref="J205">IFNA(IFNA(IFNA(INDEX('2025'!$A$1:$AAA$1000,
                      MATCH($A205,'2025'!$C$1:$C$1000,0), 
                      MATCH(J$1,'2025'!$A$1:$AAA$1,0)),
                INDEX('2024'!$A$1:$AAA$1000, 
                      MATCH($A205,'2024'!$C$1:$C$1000,0), 
                      MATCH(J$1,'2024'!$A$1:$AAA$1,0))),
                INDEX(Hours!$A$1:$AAF$1000, 
                      MATCH($A205,Hours!$A$1:$A$1000,0), 
                      MATCH(J$1,Hours!$A$1:$AAF$1,0)))
,"")</f>
        <v/>
      </c>
      <c r="K205" s="29">
        <f t="array" ref="K205">IFNA(IFNA(IFNA(INDEX('2025'!$A$1:$AAA$1000,
                      MATCH($A205,'2025'!$C$1:$C$1000,0), 
                      MATCH(K$1,'2025'!$A$1:$AAA$1,0)),
                INDEX('2024'!$A$1:$AAA$1000, 
                      MATCH($A205,'2024'!$C$1:$C$1000,0), 
                      MATCH(K$1,'2024'!$A$1:$AAA$1,0))),
                INDEX(Hours!$A$1:$AAF$1000, 
                      MATCH($A205,Hours!$A$1:$A$1000,0), 
                      MATCH(K$1,Hours!$A$1:$AAF$1,0)))
,"")</f>
        <v>4</v>
      </c>
      <c r="L205" s="29" t="str">
        <f t="array" ref="L205">IFNA(IFNA(IFNA(INDEX('2025'!$A$1:$AAA$1000,
                      MATCH($A205,'2025'!$C$1:$C$1000,0), 
                      MATCH(L$1,'2025'!$A$1:$AAA$1,0)),
                INDEX('2024'!$A$1:$AAA$1000, 
                      MATCH($A205,'2024'!$C$1:$C$1000,0), 
                      MATCH(L$1,'2024'!$A$1:$AAA$1,0))),
                INDEX(Hours!$A$1:$AAF$1000, 
                      MATCH($A205,Hours!$A$1:$A$1000,0), 
                      MATCH(L$1,Hours!$A$1:$AAF$1,0)))
,"")</f>
        <v/>
      </c>
      <c r="M205" s="29">
        <f t="array" ref="M205">IFNA(IFNA(IFNA(INDEX('2025'!$A$1:$AAA$1000,
                      MATCH($A205,'2025'!$C$1:$C$1000,0), 
                      MATCH(M$1,'2025'!$A$1:$AAA$1,0)),
                INDEX('2024'!$A$1:$AAA$1000, 
                      MATCH($A205,'2024'!$C$1:$C$1000,0), 
                      MATCH(M$1,'2024'!$A$1:$AAA$1,0))),
                INDEX(Hours!$A$1:$AAF$1000, 
                      MATCH($A205,Hours!$A$1:$A$1000,0), 
                      MATCH(M$1,Hours!$A$1:$AAF$1,0)))
,"")</f>
        <v>7</v>
      </c>
      <c r="N205" s="29" t="str">
        <f t="array" ref="N205">IFNA(IFNA(IFNA(INDEX('2025'!$A$1:$AAA$1000,
                      MATCH($A205,'2025'!$C$1:$C$1000,0), 
                      MATCH(N$1,'2025'!$A$1:$AAA$1,0)),
                INDEX('2024'!$A$1:$AAA$1000, 
                      MATCH($A205,'2024'!$C$1:$C$1000,0), 
                      MATCH(N$1,'2024'!$A$1:$AAA$1,0))),
                INDEX(Hours!$A$1:$AAF$1000, 
                      MATCH($A205,Hours!$A$1:$A$1000,0), 
                      MATCH(N$1,Hours!$A$1:$AAF$1,0)))
,"")</f>
        <v/>
      </c>
      <c r="O205" s="29">
        <f t="array" ref="O205">IFNA(IFNA(IFNA(INDEX('2025'!$A$1:$AAA$1000,
                      MATCH($A205,'2025'!$C$1:$C$1000,0), 
                      MATCH(O$1,'2025'!$A$1:$AAA$1,0)),
                INDEX('2024'!$A$1:$AAA$1000, 
                      MATCH($A205,'2024'!$C$1:$C$1000,0), 
                      MATCH(O$1,'2024'!$A$1:$AAA$1,0))),
                INDEX(Hours!$A$1:$AAF$1000, 
                      MATCH($A205,Hours!$A$1:$A$1000,0), 
                      MATCH(O$1,Hours!$A$1:$AAF$1,0)))
,"")</f>
        <v>2</v>
      </c>
      <c r="P205" s="29" t="str">
        <f t="array" ref="P205">IFNA(IFNA(IFNA(INDEX('2025'!$A$1:$AAA$1000,
                      MATCH($A205,'2025'!$C$1:$C$1000,0), 
                      MATCH(P$1,'2025'!$A$1:$AAA$1,0)),
                INDEX('2024'!$A$1:$AAA$1000, 
                      MATCH($A205,'2024'!$C$1:$C$1000,0), 
                      MATCH(P$1,'2024'!$A$1:$AAA$1,0))),
                INDEX(Hours!$A$1:$AAF$1000, 
                      MATCH($A205,Hours!$A$1:$A$1000,0), 
                      MATCH(P$1,Hours!$A$1:$AAF$1,0)))
,"")</f>
        <v/>
      </c>
      <c r="Q205" s="29" t="str">
        <f t="array" ref="Q205">IFNA(IFNA(IFNA(INDEX('2025'!$A$1:$AAA$1000,
                      MATCH($A205,'2025'!$C$1:$C$1000,0), 
                      MATCH(Q$1,'2025'!$A$1:$AAA$1,0)),
                INDEX('2024'!$A$1:$AAA$1000, 
                      MATCH($A205,'2024'!$C$1:$C$1000,0), 
                      MATCH(Q$1,'2024'!$A$1:$AAA$1,0))),
                INDEX(Hours!$A$1:$AAF$1000, 
                      MATCH($A205,Hours!$A$1:$A$1000,0), 
                      MATCH(Q$1,Hours!$A$1:$AAF$1,0)))
,"")</f>
        <v/>
      </c>
      <c r="R205" s="29" t="str">
        <f t="array" ref="R205">IFNA(IFNA(IFNA(INDEX('2025'!$A$1:$AAA$1000,
                      MATCH($A205,'2025'!$C$1:$C$1000,0), 
                      MATCH(R$1,'2025'!$A$1:$AAA$1,0)),
                INDEX('2024'!$A$1:$AAA$1000, 
                      MATCH($A205,'2024'!$C$1:$C$1000,0), 
                      MATCH(R$1,'2024'!$A$1:$AAA$1,0))),
                INDEX(Hours!$A$1:$AAF$1000, 
                      MATCH($A205,Hours!$A$1:$A$1000,0), 
                      MATCH(R$1,Hours!$A$1:$AAF$1,0)))
,"")</f>
        <v/>
      </c>
      <c r="S205" s="29" t="str">
        <f t="array" ref="S205">IFNA(IFNA(IFNA(INDEX('2025'!$A$1:$AAA$1000,
                      MATCH($A205,'2025'!$C$1:$C$1000,0), 
                      MATCH(S$1,'2025'!$A$1:$AAA$1,0)),
                INDEX('2024'!$A$1:$AAA$1000, 
                      MATCH($A205,'2024'!$C$1:$C$1000,0), 
                      MATCH(S$1,'2024'!$A$1:$AAA$1,0))),
                INDEX(Hours!$A$1:$AAF$1000, 
                      MATCH($A205,Hours!$A$1:$A$1000,0), 
                      MATCH(S$1,Hours!$A$1:$AAF$1,0)))
,"")</f>
        <v/>
      </c>
      <c r="T205" s="29" t="str">
        <f t="array" ref="T205">IFNA(IFNA(IFNA(INDEX('2025'!$A$1:$AAA$1000,
                      MATCH($A205,'2025'!$C$1:$C$1000,0), 
                      MATCH(T$1,'2025'!$A$1:$AAA$1,0)),
                INDEX('2024'!$A$1:$AAA$1000, 
                      MATCH($A205,'2024'!$C$1:$C$1000,0), 
                      MATCH(T$1,'2024'!$A$1:$AAA$1,0))),
                INDEX(Hours!$A$1:$AAF$1000, 
                      MATCH($A205,Hours!$A$1:$A$1000,0), 
                      MATCH(T$1,Hours!$A$1:$AAF$1,0)))
,"")</f>
        <v/>
      </c>
      <c r="U205" s="76"/>
      <c r="V205" s="76"/>
      <c r="W205" s="76"/>
      <c r="X205" s="76"/>
      <c r="Y205" s="29" t="str">
        <f t="array" ref="Y205">INDEX(Hours!$A$1:$AAF$1000, 
                      MATCH($A205,Hours!$A$1:$A$1000,0), 
                      MATCH(Y$1,Hours!$A$1:$AAF$1,0))</f>
        <v/>
      </c>
      <c r="Z205" s="76"/>
      <c r="AA205" s="76"/>
      <c r="AB205" s="76"/>
      <c r="AC205" s="76"/>
      <c r="AD205" s="76"/>
    </row>
    <row r="206" ht="22.5" hidden="1" customHeight="1">
      <c r="A206" s="25">
        <f t="shared" si="1"/>
        <v>45801</v>
      </c>
      <c r="B206" s="29">
        <f t="array" ref="B206">IFNA(IFNA(IFNA(INDEX('2025'!$A$1:$AAA$1000,
                      MATCH($A206,'2025'!$C$1:$C$1000,0), 
                      MATCH(B$1,'2025'!$A$1:$AAA$1,0)),
                INDEX('2024'!$A$1:$AAA$1000, 
                      MATCH($A206,'2024'!$C$1:$C$1000,0), 
                      MATCH(B$1,'2024'!$A$1:$AAA$1,0))),
                INDEX(Hours!$A$1:$AAF$1000, 
                      MATCH($A206,Hours!$A$1:$A$1000,0), 
                      MATCH(B$1,Hours!$A$1:$AAF$1,0)))
,"")</f>
        <v>4</v>
      </c>
      <c r="C206" s="29">
        <f t="array" ref="C206">IFNA(IFNA(IFNA(INDEX('2025'!$A$1:$AAA$1000,
                      MATCH($A206,'2025'!$C$1:$C$1000,0), 
                      MATCH(C$1,'2025'!$A$1:$AAA$1,0)),
                INDEX('2024'!$A$1:$AAA$1000, 
                      MATCH($A206,'2024'!$C$1:$C$1000,0), 
                      MATCH(C$1,'2024'!$A$1:$AAA$1,0))),
                INDEX(Hours!$A$1:$AAF$1000, 
                      MATCH($A206,Hours!$A$1:$A$1000,0), 
                      MATCH(C$1,Hours!$A$1:$AAF$1,0)))
,"")</f>
        <v>4</v>
      </c>
      <c r="D206" s="29">
        <f t="array" ref="D206">IFNA(IFNA(IFNA(INDEX('2025'!$A$1:$AAA$1000,
                      MATCH($A206,'2025'!$C$1:$C$1000,0), 
                      MATCH(D$1,'2025'!$A$1:$AAA$1,0)),
                INDEX('2024'!$A$1:$AAA$1000, 
                      MATCH($A206,'2024'!$C$1:$C$1000,0), 
                      MATCH(D$1,'2024'!$A$1:$AAA$1,0))),
                INDEX(Hours!$A$1:$AAF$1000, 
                      MATCH($A206,Hours!$A$1:$A$1000,0), 
                      MATCH(D$1,Hours!$A$1:$AAF$1,0)))
,"")</f>
        <v>5</v>
      </c>
      <c r="E206" s="29">
        <f t="array" ref="E206">IFNA(IFNA(IFNA(INDEX('2025'!$A$1:$AAA$1000,
                      MATCH($A206,'2025'!$C$1:$C$1000,0), 
                      MATCH(E$1,'2025'!$A$1:$AAA$1,0)),
                INDEX('2024'!$A$1:$AAA$1000, 
                      MATCH($A206,'2024'!$C$1:$C$1000,0), 
                      MATCH(E$1,'2024'!$A$1:$AAA$1,0))),
                INDEX(Hours!$A$1:$AAF$1000, 
                      MATCH($A206,Hours!$A$1:$A$1000,0), 
                      MATCH(E$1,Hours!$A$1:$AAF$1,0)))
,"")</f>
        <v>7</v>
      </c>
      <c r="F206" s="29">
        <f t="array" ref="F206">IFNA(IFNA(IFNA(INDEX('2025'!$A$1:$AAA$1000,
                      MATCH($A206,'2025'!$C$1:$C$1000,0), 
                      MATCH(F$1,'2025'!$A$1:$AAA$1,0)),
                INDEX('2024'!$A$1:$AAA$1000, 
                      MATCH($A206,'2024'!$C$1:$C$1000,0), 
                      MATCH(F$1,'2024'!$A$1:$AAA$1,0))),
                INDEX(Hours!$A$1:$AAF$1000, 
                      MATCH($A206,Hours!$A$1:$A$1000,0), 
                      MATCH(F$1,Hours!$A$1:$AAF$1,0)))
,"")</f>
        <v>6</v>
      </c>
      <c r="G206" s="29">
        <f t="array" ref="G206">IFNA(IFNA(IFNA(INDEX('2025'!$A$1:$AAA$1000,
                      MATCH($A206,'2025'!$C$1:$C$1000,0), 
                      MATCH(G$1,'2025'!$A$1:$AAA$1,0)),
                INDEX('2024'!$A$1:$AAA$1000, 
                      MATCH($A206,'2024'!$C$1:$C$1000,0), 
                      MATCH(G$1,'2024'!$A$1:$AAA$1,0))),
                INDEX(Hours!$A$1:$AAF$1000, 
                      MATCH($A206,Hours!$A$1:$A$1000,0), 
                      MATCH(G$1,Hours!$A$1:$AAF$1,0)))
,"")</f>
        <v>4</v>
      </c>
      <c r="H206" s="29" t="str">
        <f t="array" ref="H206">IFNA(IFNA(IFNA(INDEX('2025'!$A$1:$AAA$1000,
                      MATCH($A206,'2025'!$C$1:$C$1000,0), 
                      MATCH(H$1,'2025'!$A$1:$AAA$1,0)),
                INDEX('2024'!$A$1:$AAA$1000, 
                      MATCH($A206,'2024'!$C$1:$C$1000,0), 
                      MATCH(H$1,'2024'!$A$1:$AAA$1,0))),
                INDEX(Hours!$A$1:$AAF$1000, 
                      MATCH($A206,Hours!$A$1:$A$1000,0), 
                      MATCH(H$1,Hours!$A$1:$AAF$1,0)))
,"")</f>
        <v/>
      </c>
      <c r="I206" s="29" t="str">
        <f t="array" ref="I206">IFNA(IFNA(IFNA(INDEX('2025'!$A$1:$AAA$1000,
                      MATCH($A206,'2025'!$C$1:$C$1000,0), 
                      MATCH(I$1,'2025'!$A$1:$AAA$1,0)),
                INDEX('2024'!$A$1:$AAA$1000, 
                      MATCH($A206,'2024'!$C$1:$C$1000,0), 
                      MATCH(I$1,'2024'!$A$1:$AAA$1,0))),
                INDEX(Hours!$A$1:$AAF$1000, 
                      MATCH($A206,Hours!$A$1:$A$1000,0), 
                      MATCH(I$1,Hours!$A$1:$AAF$1,0)))
,"")</f>
        <v/>
      </c>
      <c r="J206" s="29" t="str">
        <f t="array" ref="J206">IFNA(IFNA(IFNA(INDEX('2025'!$A$1:$AAA$1000,
                      MATCH($A206,'2025'!$C$1:$C$1000,0), 
                      MATCH(J$1,'2025'!$A$1:$AAA$1,0)),
                INDEX('2024'!$A$1:$AAA$1000, 
                      MATCH($A206,'2024'!$C$1:$C$1000,0), 
                      MATCH(J$1,'2024'!$A$1:$AAA$1,0))),
                INDEX(Hours!$A$1:$AAF$1000, 
                      MATCH($A206,Hours!$A$1:$A$1000,0), 
                      MATCH(J$1,Hours!$A$1:$AAF$1,0)))
,"")</f>
        <v/>
      </c>
      <c r="K206" s="29">
        <f t="array" ref="K206">IFNA(IFNA(IFNA(INDEX('2025'!$A$1:$AAA$1000,
                      MATCH($A206,'2025'!$C$1:$C$1000,0), 
                      MATCH(K$1,'2025'!$A$1:$AAA$1,0)),
                INDEX('2024'!$A$1:$AAA$1000, 
                      MATCH($A206,'2024'!$C$1:$C$1000,0), 
                      MATCH(K$1,'2024'!$A$1:$AAA$1,0))),
                INDEX(Hours!$A$1:$AAF$1000, 
                      MATCH($A206,Hours!$A$1:$A$1000,0), 
                      MATCH(K$1,Hours!$A$1:$AAF$1,0)))
,"")</f>
        <v>4</v>
      </c>
      <c r="L206" s="29" t="str">
        <f t="array" ref="L206">IFNA(IFNA(IFNA(INDEX('2025'!$A$1:$AAA$1000,
                      MATCH($A206,'2025'!$C$1:$C$1000,0), 
                      MATCH(L$1,'2025'!$A$1:$AAA$1,0)),
                INDEX('2024'!$A$1:$AAA$1000, 
                      MATCH($A206,'2024'!$C$1:$C$1000,0), 
                      MATCH(L$1,'2024'!$A$1:$AAA$1,0))),
                INDEX(Hours!$A$1:$AAF$1000, 
                      MATCH($A206,Hours!$A$1:$A$1000,0), 
                      MATCH(L$1,Hours!$A$1:$AAF$1,0)))
,"")</f>
        <v/>
      </c>
      <c r="M206" s="29">
        <f t="array" ref="M206">IFNA(IFNA(IFNA(INDEX('2025'!$A$1:$AAA$1000,
                      MATCH($A206,'2025'!$C$1:$C$1000,0), 
                      MATCH(M$1,'2025'!$A$1:$AAA$1,0)),
                INDEX('2024'!$A$1:$AAA$1000, 
                      MATCH($A206,'2024'!$C$1:$C$1000,0), 
                      MATCH(M$1,'2024'!$A$1:$AAA$1,0))),
                INDEX(Hours!$A$1:$AAF$1000, 
                      MATCH($A206,Hours!$A$1:$A$1000,0), 
                      MATCH(M$1,Hours!$A$1:$AAF$1,0)))
,"")</f>
        <v>7</v>
      </c>
      <c r="N206" s="29">
        <f t="array" ref="N206">IFNA(IFNA(IFNA(INDEX('2025'!$A$1:$AAA$1000,
                      MATCH($A206,'2025'!$C$1:$C$1000,0), 
                      MATCH(N$1,'2025'!$A$1:$AAA$1,0)),
                INDEX('2024'!$A$1:$AAA$1000, 
                      MATCH($A206,'2024'!$C$1:$C$1000,0), 
                      MATCH(N$1,'2024'!$A$1:$AAA$1,0))),
                INDEX(Hours!$A$1:$AAF$1000, 
                      MATCH($A206,Hours!$A$1:$A$1000,0), 
                      MATCH(N$1,Hours!$A$1:$AAF$1,0)))
,"")</f>
        <v>4</v>
      </c>
      <c r="O206" s="29">
        <f t="array" ref="O206">IFNA(IFNA(IFNA(INDEX('2025'!$A$1:$AAA$1000,
                      MATCH($A206,'2025'!$C$1:$C$1000,0), 
                      MATCH(O$1,'2025'!$A$1:$AAA$1,0)),
                INDEX('2024'!$A$1:$AAA$1000, 
                      MATCH($A206,'2024'!$C$1:$C$1000,0), 
                      MATCH(O$1,'2024'!$A$1:$AAA$1,0))),
                INDEX(Hours!$A$1:$AAF$1000, 
                      MATCH($A206,Hours!$A$1:$A$1000,0), 
                      MATCH(O$1,Hours!$A$1:$AAF$1,0)))
,"")</f>
        <v>2</v>
      </c>
      <c r="P206" s="29" t="str">
        <f t="array" ref="P206">IFNA(IFNA(IFNA(INDEX('2025'!$A$1:$AAA$1000,
                      MATCH($A206,'2025'!$C$1:$C$1000,0), 
                      MATCH(P$1,'2025'!$A$1:$AAA$1,0)),
                INDEX('2024'!$A$1:$AAA$1000, 
                      MATCH($A206,'2024'!$C$1:$C$1000,0), 
                      MATCH(P$1,'2024'!$A$1:$AAA$1,0))),
                INDEX(Hours!$A$1:$AAF$1000, 
                      MATCH($A206,Hours!$A$1:$A$1000,0), 
                      MATCH(P$1,Hours!$A$1:$AAF$1,0)))
,"")</f>
        <v/>
      </c>
      <c r="Q206" s="29" t="str">
        <f t="array" ref="Q206">IFNA(IFNA(IFNA(INDEX('2025'!$A$1:$AAA$1000,
                      MATCH($A206,'2025'!$C$1:$C$1000,0), 
                      MATCH(Q$1,'2025'!$A$1:$AAA$1,0)),
                INDEX('2024'!$A$1:$AAA$1000, 
                      MATCH($A206,'2024'!$C$1:$C$1000,0), 
                      MATCH(Q$1,'2024'!$A$1:$AAA$1,0))),
                INDEX(Hours!$A$1:$AAF$1000, 
                      MATCH($A206,Hours!$A$1:$A$1000,0), 
                      MATCH(Q$1,Hours!$A$1:$AAF$1,0)))
,"")</f>
        <v/>
      </c>
      <c r="R206" s="29" t="str">
        <f t="array" ref="R206">IFNA(IFNA(IFNA(INDEX('2025'!$A$1:$AAA$1000,
                      MATCH($A206,'2025'!$C$1:$C$1000,0), 
                      MATCH(R$1,'2025'!$A$1:$AAA$1,0)),
                INDEX('2024'!$A$1:$AAA$1000, 
                      MATCH($A206,'2024'!$C$1:$C$1000,0), 
                      MATCH(R$1,'2024'!$A$1:$AAA$1,0))),
                INDEX(Hours!$A$1:$AAF$1000, 
                      MATCH($A206,Hours!$A$1:$A$1000,0), 
                      MATCH(R$1,Hours!$A$1:$AAF$1,0)))
,"")</f>
        <v/>
      </c>
      <c r="S206" s="29" t="str">
        <f t="array" ref="S206">IFNA(IFNA(IFNA(INDEX('2025'!$A$1:$AAA$1000,
                      MATCH($A206,'2025'!$C$1:$C$1000,0), 
                      MATCH(S$1,'2025'!$A$1:$AAA$1,0)),
                INDEX('2024'!$A$1:$AAA$1000, 
                      MATCH($A206,'2024'!$C$1:$C$1000,0), 
                      MATCH(S$1,'2024'!$A$1:$AAA$1,0))),
                INDEX(Hours!$A$1:$AAF$1000, 
                      MATCH($A206,Hours!$A$1:$A$1000,0), 
                      MATCH(S$1,Hours!$A$1:$AAF$1,0)))
,"")</f>
        <v/>
      </c>
      <c r="T206" s="29" t="str">
        <f t="array" ref="T206">IFNA(IFNA(IFNA(INDEX('2025'!$A$1:$AAA$1000,
                      MATCH($A206,'2025'!$C$1:$C$1000,0), 
                      MATCH(T$1,'2025'!$A$1:$AAA$1,0)),
                INDEX('2024'!$A$1:$AAA$1000, 
                      MATCH($A206,'2024'!$C$1:$C$1000,0), 
                      MATCH(T$1,'2024'!$A$1:$AAA$1,0))),
                INDEX(Hours!$A$1:$AAF$1000, 
                      MATCH($A206,Hours!$A$1:$A$1000,0), 
                      MATCH(T$1,Hours!$A$1:$AAF$1,0)))
,"")</f>
        <v/>
      </c>
      <c r="U206" s="76"/>
      <c r="V206" s="76"/>
      <c r="W206" s="76"/>
      <c r="X206" s="76"/>
      <c r="Y206" s="29" t="str">
        <f t="array" ref="Y206">INDEX(Hours!$A$1:$AAF$1000, 
                      MATCH($A206,Hours!$A$1:$A$1000,0), 
                      MATCH(Y$1,Hours!$A$1:$AAF$1,0))</f>
        <v/>
      </c>
      <c r="Z206" s="76"/>
      <c r="AA206" s="76"/>
      <c r="AB206" s="76"/>
      <c r="AC206" s="76"/>
      <c r="AD206" s="76"/>
    </row>
    <row r="207" ht="22.5" hidden="1" customHeight="1">
      <c r="A207" s="25">
        <f t="shared" si="1"/>
        <v>45802</v>
      </c>
      <c r="B207" s="29">
        <f t="array" ref="B207">IFNA(IFNA(IFNA(INDEX('2025'!$A$1:$AAA$1000,
                      MATCH($A207,'2025'!$C$1:$C$1000,0), 
                      MATCH(B$1,'2025'!$A$1:$AAA$1,0)),
                INDEX('2024'!$A$1:$AAA$1000, 
                      MATCH($A207,'2024'!$C$1:$C$1000,0), 
                      MATCH(B$1,'2024'!$A$1:$AAA$1,0))),
                INDEX(Hours!$A$1:$AAF$1000, 
                      MATCH($A207,Hours!$A$1:$A$1000,0), 
                      MATCH(B$1,Hours!$A$1:$AAF$1,0)))
,"")</f>
        <v>4</v>
      </c>
      <c r="C207" s="29">
        <f t="array" ref="C207">IFNA(IFNA(IFNA(INDEX('2025'!$A$1:$AAA$1000,
                      MATCH($A207,'2025'!$C$1:$C$1000,0), 
                      MATCH(C$1,'2025'!$A$1:$AAA$1,0)),
                INDEX('2024'!$A$1:$AAA$1000, 
                      MATCH($A207,'2024'!$C$1:$C$1000,0), 
                      MATCH(C$1,'2024'!$A$1:$AAA$1,0))),
                INDEX(Hours!$A$1:$AAF$1000, 
                      MATCH($A207,Hours!$A$1:$A$1000,0), 
                      MATCH(C$1,Hours!$A$1:$AAF$1,0)))
,"")</f>
        <v>4</v>
      </c>
      <c r="D207" s="29">
        <f t="array" ref="D207">IFNA(IFNA(IFNA(INDEX('2025'!$A$1:$AAA$1000,
                      MATCH($A207,'2025'!$C$1:$C$1000,0), 
                      MATCH(D$1,'2025'!$A$1:$AAA$1,0)),
                INDEX('2024'!$A$1:$AAA$1000, 
                      MATCH($A207,'2024'!$C$1:$C$1000,0), 
                      MATCH(D$1,'2024'!$A$1:$AAA$1,0))),
                INDEX(Hours!$A$1:$AAF$1000, 
                      MATCH($A207,Hours!$A$1:$A$1000,0), 
                      MATCH(D$1,Hours!$A$1:$AAF$1,0)))
,"")</f>
        <v>5</v>
      </c>
      <c r="E207" s="29">
        <f t="array" ref="E207">IFNA(IFNA(IFNA(INDEX('2025'!$A$1:$AAA$1000,
                      MATCH($A207,'2025'!$C$1:$C$1000,0), 
                      MATCH(E$1,'2025'!$A$1:$AAA$1,0)),
                INDEX('2024'!$A$1:$AAA$1000, 
                      MATCH($A207,'2024'!$C$1:$C$1000,0), 
                      MATCH(E$1,'2024'!$A$1:$AAA$1,0))),
                INDEX(Hours!$A$1:$AAF$1000, 
                      MATCH($A207,Hours!$A$1:$A$1000,0), 
                      MATCH(E$1,Hours!$A$1:$AAF$1,0)))
,"")</f>
        <v>7</v>
      </c>
      <c r="F207" s="29" t="str">
        <f t="array" ref="F207">IFNA(IFNA(IFNA(INDEX('2025'!$A$1:$AAA$1000,
                      MATCH($A207,'2025'!$C$1:$C$1000,0), 
                      MATCH(F$1,'2025'!$A$1:$AAA$1,0)),
                INDEX('2024'!$A$1:$AAA$1000, 
                      MATCH($A207,'2024'!$C$1:$C$1000,0), 
                      MATCH(F$1,'2024'!$A$1:$AAA$1,0))),
                INDEX(Hours!$A$1:$AAF$1000, 
                      MATCH($A207,Hours!$A$1:$A$1000,0), 
                      MATCH(F$1,Hours!$A$1:$AAF$1,0)))
,"")</f>
        <v/>
      </c>
      <c r="G207" s="29">
        <f t="array" ref="G207">IFNA(IFNA(IFNA(INDEX('2025'!$A$1:$AAA$1000,
                      MATCH($A207,'2025'!$C$1:$C$1000,0), 
                      MATCH(G$1,'2025'!$A$1:$AAA$1,0)),
                INDEX('2024'!$A$1:$AAA$1000, 
                      MATCH($A207,'2024'!$C$1:$C$1000,0), 
                      MATCH(G$1,'2024'!$A$1:$AAA$1,0))),
                INDEX(Hours!$A$1:$AAF$1000, 
                      MATCH($A207,Hours!$A$1:$A$1000,0), 
                      MATCH(G$1,Hours!$A$1:$AAF$1,0)))
,"")</f>
        <v>4</v>
      </c>
      <c r="H207" s="29" t="str">
        <f t="array" ref="H207">IFNA(IFNA(IFNA(INDEX('2025'!$A$1:$AAA$1000,
                      MATCH($A207,'2025'!$C$1:$C$1000,0), 
                      MATCH(H$1,'2025'!$A$1:$AAA$1,0)),
                INDEX('2024'!$A$1:$AAA$1000, 
                      MATCH($A207,'2024'!$C$1:$C$1000,0), 
                      MATCH(H$1,'2024'!$A$1:$AAA$1,0))),
                INDEX(Hours!$A$1:$AAF$1000, 
                      MATCH($A207,Hours!$A$1:$A$1000,0), 
                      MATCH(H$1,Hours!$A$1:$AAF$1,0)))
,"")</f>
        <v/>
      </c>
      <c r="I207" s="29" t="str">
        <f t="array" ref="I207">IFNA(IFNA(IFNA(INDEX('2025'!$A$1:$AAA$1000,
                      MATCH($A207,'2025'!$C$1:$C$1000,0), 
                      MATCH(I$1,'2025'!$A$1:$AAA$1,0)),
                INDEX('2024'!$A$1:$AAA$1000, 
                      MATCH($A207,'2024'!$C$1:$C$1000,0), 
                      MATCH(I$1,'2024'!$A$1:$AAA$1,0))),
                INDEX(Hours!$A$1:$AAF$1000, 
                      MATCH($A207,Hours!$A$1:$A$1000,0), 
                      MATCH(I$1,Hours!$A$1:$AAF$1,0)))
,"")</f>
        <v/>
      </c>
      <c r="J207" s="29" t="str">
        <f t="array" ref="J207">IFNA(IFNA(IFNA(INDEX('2025'!$A$1:$AAA$1000,
                      MATCH($A207,'2025'!$C$1:$C$1000,0), 
                      MATCH(J$1,'2025'!$A$1:$AAA$1,0)),
                INDEX('2024'!$A$1:$AAA$1000, 
                      MATCH($A207,'2024'!$C$1:$C$1000,0), 
                      MATCH(J$1,'2024'!$A$1:$AAA$1,0))),
                INDEX(Hours!$A$1:$AAF$1000, 
                      MATCH($A207,Hours!$A$1:$A$1000,0), 
                      MATCH(J$1,Hours!$A$1:$AAF$1,0)))
,"")</f>
        <v/>
      </c>
      <c r="K207" s="29">
        <f t="array" ref="K207">IFNA(IFNA(IFNA(INDEX('2025'!$A$1:$AAA$1000,
                      MATCH($A207,'2025'!$C$1:$C$1000,0), 
                      MATCH(K$1,'2025'!$A$1:$AAA$1,0)),
                INDEX('2024'!$A$1:$AAA$1000, 
                      MATCH($A207,'2024'!$C$1:$C$1000,0), 
                      MATCH(K$1,'2024'!$A$1:$AAA$1,0))),
                INDEX(Hours!$A$1:$AAF$1000, 
                      MATCH($A207,Hours!$A$1:$A$1000,0), 
                      MATCH(K$1,Hours!$A$1:$AAF$1,0)))
,"")</f>
        <v>4</v>
      </c>
      <c r="L207" s="29" t="str">
        <f t="array" ref="L207">IFNA(IFNA(IFNA(INDEX('2025'!$A$1:$AAA$1000,
                      MATCH($A207,'2025'!$C$1:$C$1000,0), 
                      MATCH(L$1,'2025'!$A$1:$AAA$1,0)),
                INDEX('2024'!$A$1:$AAA$1000, 
                      MATCH($A207,'2024'!$C$1:$C$1000,0), 
                      MATCH(L$1,'2024'!$A$1:$AAA$1,0))),
                INDEX(Hours!$A$1:$AAF$1000, 
                      MATCH($A207,Hours!$A$1:$A$1000,0), 
                      MATCH(L$1,Hours!$A$1:$AAF$1,0)))
,"")</f>
        <v/>
      </c>
      <c r="M207" s="29">
        <f t="array" ref="M207">IFNA(IFNA(IFNA(INDEX('2025'!$A$1:$AAA$1000,
                      MATCH($A207,'2025'!$C$1:$C$1000,0), 
                      MATCH(M$1,'2025'!$A$1:$AAA$1,0)),
                INDEX('2024'!$A$1:$AAA$1000, 
                      MATCH($A207,'2024'!$C$1:$C$1000,0), 
                      MATCH(M$1,'2024'!$A$1:$AAA$1,0))),
                INDEX(Hours!$A$1:$AAF$1000, 
                      MATCH($A207,Hours!$A$1:$A$1000,0), 
                      MATCH(M$1,Hours!$A$1:$AAF$1,0)))
,"")</f>
        <v>7</v>
      </c>
      <c r="N207" s="29" t="str">
        <f t="array" ref="N207">IFNA(IFNA(IFNA(INDEX('2025'!$A$1:$AAA$1000,
                      MATCH($A207,'2025'!$C$1:$C$1000,0), 
                      MATCH(N$1,'2025'!$A$1:$AAA$1,0)),
                INDEX('2024'!$A$1:$AAA$1000, 
                      MATCH($A207,'2024'!$C$1:$C$1000,0), 
                      MATCH(N$1,'2024'!$A$1:$AAA$1,0))),
                INDEX(Hours!$A$1:$AAF$1000, 
                      MATCH($A207,Hours!$A$1:$A$1000,0), 
                      MATCH(N$1,Hours!$A$1:$AAF$1,0)))
,"")</f>
        <v/>
      </c>
      <c r="O207" s="29">
        <f t="array" ref="O207">IFNA(IFNA(IFNA(INDEX('2025'!$A$1:$AAA$1000,
                      MATCH($A207,'2025'!$C$1:$C$1000,0), 
                      MATCH(O$1,'2025'!$A$1:$AAA$1,0)),
                INDEX('2024'!$A$1:$AAA$1000, 
                      MATCH($A207,'2024'!$C$1:$C$1000,0), 
                      MATCH(O$1,'2024'!$A$1:$AAA$1,0))),
                INDEX(Hours!$A$1:$AAF$1000, 
                      MATCH($A207,Hours!$A$1:$A$1000,0), 
                      MATCH(O$1,Hours!$A$1:$AAF$1,0)))
,"")</f>
        <v>2</v>
      </c>
      <c r="P207" s="29" t="str">
        <f t="array" ref="P207">IFNA(IFNA(IFNA(INDEX('2025'!$A$1:$AAA$1000,
                      MATCH($A207,'2025'!$C$1:$C$1000,0), 
                      MATCH(P$1,'2025'!$A$1:$AAA$1,0)),
                INDEX('2024'!$A$1:$AAA$1000, 
                      MATCH($A207,'2024'!$C$1:$C$1000,0), 
                      MATCH(P$1,'2024'!$A$1:$AAA$1,0))),
                INDEX(Hours!$A$1:$AAF$1000, 
                      MATCH($A207,Hours!$A$1:$A$1000,0), 
                      MATCH(P$1,Hours!$A$1:$AAF$1,0)))
,"")</f>
        <v/>
      </c>
      <c r="Q207" s="29" t="str">
        <f t="array" ref="Q207">IFNA(IFNA(IFNA(INDEX('2025'!$A$1:$AAA$1000,
                      MATCH($A207,'2025'!$C$1:$C$1000,0), 
                      MATCH(Q$1,'2025'!$A$1:$AAA$1,0)),
                INDEX('2024'!$A$1:$AAA$1000, 
                      MATCH($A207,'2024'!$C$1:$C$1000,0), 
                      MATCH(Q$1,'2024'!$A$1:$AAA$1,0))),
                INDEX(Hours!$A$1:$AAF$1000, 
                      MATCH($A207,Hours!$A$1:$A$1000,0), 
                      MATCH(Q$1,Hours!$A$1:$AAF$1,0)))
,"")</f>
        <v/>
      </c>
      <c r="R207" s="29" t="str">
        <f t="array" ref="R207">IFNA(IFNA(IFNA(INDEX('2025'!$A$1:$AAA$1000,
                      MATCH($A207,'2025'!$C$1:$C$1000,0), 
                      MATCH(R$1,'2025'!$A$1:$AAA$1,0)),
                INDEX('2024'!$A$1:$AAA$1000, 
                      MATCH($A207,'2024'!$C$1:$C$1000,0), 
                      MATCH(R$1,'2024'!$A$1:$AAA$1,0))),
                INDEX(Hours!$A$1:$AAF$1000, 
                      MATCH($A207,Hours!$A$1:$A$1000,0), 
                      MATCH(R$1,Hours!$A$1:$AAF$1,0)))
,"")</f>
        <v/>
      </c>
      <c r="S207" s="29">
        <f t="array" ref="S207">IFNA(IFNA(IFNA(INDEX('2025'!$A$1:$AAA$1000,
                      MATCH($A207,'2025'!$C$1:$C$1000,0), 
                      MATCH(S$1,'2025'!$A$1:$AAA$1,0)),
                INDEX('2024'!$A$1:$AAA$1000, 
                      MATCH($A207,'2024'!$C$1:$C$1000,0), 
                      MATCH(S$1,'2024'!$A$1:$AAA$1,0))),
                INDEX(Hours!$A$1:$AAF$1000, 
                      MATCH($A207,Hours!$A$1:$A$1000,0), 
                      MATCH(S$1,Hours!$A$1:$AAF$1,0)))
,"")</f>
        <v>4</v>
      </c>
      <c r="T207" s="29" t="str">
        <f t="array" ref="T207">IFNA(IFNA(IFNA(INDEX('2025'!$A$1:$AAA$1000,
                      MATCH($A207,'2025'!$C$1:$C$1000,0), 
                      MATCH(T$1,'2025'!$A$1:$AAA$1,0)),
                INDEX('2024'!$A$1:$AAA$1000, 
                      MATCH($A207,'2024'!$C$1:$C$1000,0), 
                      MATCH(T$1,'2024'!$A$1:$AAA$1,0))),
                INDEX(Hours!$A$1:$AAF$1000, 
                      MATCH($A207,Hours!$A$1:$A$1000,0), 
                      MATCH(T$1,Hours!$A$1:$AAF$1,0)))
,"")</f>
        <v/>
      </c>
      <c r="U207" s="76"/>
      <c r="V207" s="76"/>
      <c r="W207" s="76"/>
      <c r="X207" s="76"/>
      <c r="Y207" s="29" t="str">
        <f t="array" ref="Y207">INDEX(Hours!$A$1:$AAF$1000, 
                      MATCH($A207,Hours!$A$1:$A$1000,0), 
                      MATCH(Y$1,Hours!$A$1:$AAF$1,0))</f>
        <v/>
      </c>
      <c r="Z207" s="76"/>
      <c r="AA207" s="76"/>
      <c r="AB207" s="76"/>
      <c r="AC207" s="76"/>
      <c r="AD207" s="76"/>
    </row>
    <row r="208" ht="22.5" hidden="1" customHeight="1">
      <c r="A208" s="25">
        <f t="shared" si="1"/>
        <v>45803</v>
      </c>
      <c r="B208" s="29" t="str">
        <f t="array" ref="B208">IFNA(IFNA(IFNA(INDEX('2025'!$A$1:$AAA$1000,
                      MATCH($A208,'2025'!$C$1:$C$1000,0), 
                      MATCH(B$1,'2025'!$A$1:$AAA$1,0)),
                INDEX('2024'!$A$1:$AAA$1000, 
                      MATCH($A208,'2024'!$C$1:$C$1000,0), 
                      MATCH(B$1,'2024'!$A$1:$AAA$1,0))),
                INDEX(Hours!$A$1:$AAF$1000, 
                      MATCH($A208,Hours!$A$1:$A$1000,0), 
                      MATCH(B$1,Hours!$A$1:$AAF$1,0)))
,"")</f>
        <v/>
      </c>
      <c r="C208" s="29" t="str">
        <f t="array" ref="C208">IFNA(IFNA(IFNA(INDEX('2025'!$A$1:$AAA$1000,
                      MATCH($A208,'2025'!$C$1:$C$1000,0), 
                      MATCH(C$1,'2025'!$A$1:$AAA$1,0)),
                INDEX('2024'!$A$1:$AAA$1000, 
                      MATCH($A208,'2024'!$C$1:$C$1000,0), 
                      MATCH(C$1,'2024'!$A$1:$AAA$1,0))),
                INDEX(Hours!$A$1:$AAF$1000, 
                      MATCH($A208,Hours!$A$1:$A$1000,0), 
                      MATCH(C$1,Hours!$A$1:$AAF$1,0)))
,"")</f>
        <v/>
      </c>
      <c r="D208" s="29" t="str">
        <f t="array" ref="D208">IFNA(IFNA(IFNA(INDEX('2025'!$A$1:$AAA$1000,
                      MATCH($A208,'2025'!$C$1:$C$1000,0), 
                      MATCH(D$1,'2025'!$A$1:$AAA$1,0)),
                INDEX('2024'!$A$1:$AAA$1000, 
                      MATCH($A208,'2024'!$C$1:$C$1000,0), 
                      MATCH(D$1,'2024'!$A$1:$AAA$1,0))),
                INDEX(Hours!$A$1:$AAF$1000, 
                      MATCH($A208,Hours!$A$1:$A$1000,0), 
                      MATCH(D$1,Hours!$A$1:$AAF$1,0)))
,"")</f>
        <v/>
      </c>
      <c r="E208" s="29" t="str">
        <f t="array" ref="E208">IFNA(IFNA(IFNA(INDEX('2025'!$A$1:$AAA$1000,
                      MATCH($A208,'2025'!$C$1:$C$1000,0), 
                      MATCH(E$1,'2025'!$A$1:$AAA$1,0)),
                INDEX('2024'!$A$1:$AAA$1000, 
                      MATCH($A208,'2024'!$C$1:$C$1000,0), 
                      MATCH(E$1,'2024'!$A$1:$AAA$1,0))),
                INDEX(Hours!$A$1:$AAF$1000, 
                      MATCH($A208,Hours!$A$1:$A$1000,0), 
                      MATCH(E$1,Hours!$A$1:$AAF$1,0)))
,"")</f>
        <v/>
      </c>
      <c r="F208" s="29" t="str">
        <f t="array" ref="F208">IFNA(IFNA(IFNA(INDEX('2025'!$A$1:$AAA$1000,
                      MATCH($A208,'2025'!$C$1:$C$1000,0), 
                      MATCH(F$1,'2025'!$A$1:$AAA$1,0)),
                INDEX('2024'!$A$1:$AAA$1000, 
                      MATCH($A208,'2024'!$C$1:$C$1000,0), 
                      MATCH(F$1,'2024'!$A$1:$AAA$1,0))),
                INDEX(Hours!$A$1:$AAF$1000, 
                      MATCH($A208,Hours!$A$1:$A$1000,0), 
                      MATCH(F$1,Hours!$A$1:$AAF$1,0)))
,"")</f>
        <v/>
      </c>
      <c r="G208" s="29" t="str">
        <f t="array" ref="G208">IFNA(IFNA(IFNA(INDEX('2025'!$A$1:$AAA$1000,
                      MATCH($A208,'2025'!$C$1:$C$1000,0), 
                      MATCH(G$1,'2025'!$A$1:$AAA$1,0)),
                INDEX('2024'!$A$1:$AAA$1000, 
                      MATCH($A208,'2024'!$C$1:$C$1000,0), 
                      MATCH(G$1,'2024'!$A$1:$AAA$1,0))),
                INDEX(Hours!$A$1:$AAF$1000, 
                      MATCH($A208,Hours!$A$1:$A$1000,0), 
                      MATCH(G$1,Hours!$A$1:$AAF$1,0)))
,"")</f>
        <v/>
      </c>
      <c r="H208" s="29" t="str">
        <f t="array" ref="H208">IFNA(IFNA(IFNA(INDEX('2025'!$A$1:$AAA$1000,
                      MATCH($A208,'2025'!$C$1:$C$1000,0), 
                      MATCH(H$1,'2025'!$A$1:$AAA$1,0)),
                INDEX('2024'!$A$1:$AAA$1000, 
                      MATCH($A208,'2024'!$C$1:$C$1000,0), 
                      MATCH(H$1,'2024'!$A$1:$AAA$1,0))),
                INDEX(Hours!$A$1:$AAF$1000, 
                      MATCH($A208,Hours!$A$1:$A$1000,0), 
                      MATCH(H$1,Hours!$A$1:$AAF$1,0)))
,"")</f>
        <v/>
      </c>
      <c r="I208" s="29" t="str">
        <f t="array" ref="I208">IFNA(IFNA(IFNA(INDEX('2025'!$A$1:$AAA$1000,
                      MATCH($A208,'2025'!$C$1:$C$1000,0), 
                      MATCH(I$1,'2025'!$A$1:$AAA$1,0)),
                INDEX('2024'!$A$1:$AAA$1000, 
                      MATCH($A208,'2024'!$C$1:$C$1000,0), 
                      MATCH(I$1,'2024'!$A$1:$AAA$1,0))),
                INDEX(Hours!$A$1:$AAF$1000, 
                      MATCH($A208,Hours!$A$1:$A$1000,0), 
                      MATCH(I$1,Hours!$A$1:$AAF$1,0)))
,"")</f>
        <v/>
      </c>
      <c r="J208" s="29" t="str">
        <f t="array" ref="J208">IFNA(IFNA(IFNA(INDEX('2025'!$A$1:$AAA$1000,
                      MATCH($A208,'2025'!$C$1:$C$1000,0), 
                      MATCH(J$1,'2025'!$A$1:$AAA$1,0)),
                INDEX('2024'!$A$1:$AAA$1000, 
                      MATCH($A208,'2024'!$C$1:$C$1000,0), 
                      MATCH(J$1,'2024'!$A$1:$AAA$1,0))),
                INDEX(Hours!$A$1:$AAF$1000, 
                      MATCH($A208,Hours!$A$1:$A$1000,0), 
                      MATCH(J$1,Hours!$A$1:$AAF$1,0)))
,"")</f>
        <v/>
      </c>
      <c r="K208" s="29" t="str">
        <f t="array" ref="K208">IFNA(IFNA(IFNA(INDEX('2025'!$A$1:$AAA$1000,
                      MATCH($A208,'2025'!$C$1:$C$1000,0), 
                      MATCH(K$1,'2025'!$A$1:$AAA$1,0)),
                INDEX('2024'!$A$1:$AAA$1000, 
                      MATCH($A208,'2024'!$C$1:$C$1000,0), 
                      MATCH(K$1,'2024'!$A$1:$AAA$1,0))),
                INDEX(Hours!$A$1:$AAF$1000, 
                      MATCH($A208,Hours!$A$1:$A$1000,0), 
                      MATCH(K$1,Hours!$A$1:$AAF$1,0)))
,"")</f>
        <v/>
      </c>
      <c r="L208" s="29" t="str">
        <f t="array" ref="L208">IFNA(IFNA(IFNA(INDEX('2025'!$A$1:$AAA$1000,
                      MATCH($A208,'2025'!$C$1:$C$1000,0), 
                      MATCH(L$1,'2025'!$A$1:$AAA$1,0)),
                INDEX('2024'!$A$1:$AAA$1000, 
                      MATCH($A208,'2024'!$C$1:$C$1000,0), 
                      MATCH(L$1,'2024'!$A$1:$AAA$1,0))),
                INDEX(Hours!$A$1:$AAF$1000, 
                      MATCH($A208,Hours!$A$1:$A$1000,0), 
                      MATCH(L$1,Hours!$A$1:$AAF$1,0)))
,"")</f>
        <v/>
      </c>
      <c r="M208" s="29" t="str">
        <f t="array" ref="M208">IFNA(IFNA(IFNA(INDEX('2025'!$A$1:$AAA$1000,
                      MATCH($A208,'2025'!$C$1:$C$1000,0), 
                      MATCH(M$1,'2025'!$A$1:$AAA$1,0)),
                INDEX('2024'!$A$1:$AAA$1000, 
                      MATCH($A208,'2024'!$C$1:$C$1000,0), 
                      MATCH(M$1,'2024'!$A$1:$AAA$1,0))),
                INDEX(Hours!$A$1:$AAF$1000, 
                      MATCH($A208,Hours!$A$1:$A$1000,0), 
                      MATCH(M$1,Hours!$A$1:$AAF$1,0)))
,"")</f>
        <v/>
      </c>
      <c r="N208" s="29" t="str">
        <f t="array" ref="N208">IFNA(IFNA(IFNA(INDEX('2025'!$A$1:$AAA$1000,
                      MATCH($A208,'2025'!$C$1:$C$1000,0), 
                      MATCH(N$1,'2025'!$A$1:$AAA$1,0)),
                INDEX('2024'!$A$1:$AAA$1000, 
                      MATCH($A208,'2024'!$C$1:$C$1000,0), 
                      MATCH(N$1,'2024'!$A$1:$AAA$1,0))),
                INDEX(Hours!$A$1:$AAF$1000, 
                      MATCH($A208,Hours!$A$1:$A$1000,0), 
                      MATCH(N$1,Hours!$A$1:$AAF$1,0)))
,"")</f>
        <v/>
      </c>
      <c r="O208" s="29" t="str">
        <f t="array" ref="O208">IFNA(IFNA(IFNA(INDEX('2025'!$A$1:$AAA$1000,
                      MATCH($A208,'2025'!$C$1:$C$1000,0), 
                      MATCH(O$1,'2025'!$A$1:$AAA$1,0)),
                INDEX('2024'!$A$1:$AAA$1000, 
                      MATCH($A208,'2024'!$C$1:$C$1000,0), 
                      MATCH(O$1,'2024'!$A$1:$AAA$1,0))),
                INDEX(Hours!$A$1:$AAF$1000, 
                      MATCH($A208,Hours!$A$1:$A$1000,0), 
                      MATCH(O$1,Hours!$A$1:$AAF$1,0)))
,"")</f>
        <v/>
      </c>
      <c r="P208" s="29" t="str">
        <f t="array" ref="P208">IFNA(IFNA(IFNA(INDEX('2025'!$A$1:$AAA$1000,
                      MATCH($A208,'2025'!$C$1:$C$1000,0), 
                      MATCH(P$1,'2025'!$A$1:$AAA$1,0)),
                INDEX('2024'!$A$1:$AAA$1000, 
                      MATCH($A208,'2024'!$C$1:$C$1000,0), 
                      MATCH(P$1,'2024'!$A$1:$AAA$1,0))),
                INDEX(Hours!$A$1:$AAF$1000, 
                      MATCH($A208,Hours!$A$1:$A$1000,0), 
                      MATCH(P$1,Hours!$A$1:$AAF$1,0)))
,"")</f>
        <v/>
      </c>
      <c r="Q208" s="29" t="str">
        <f t="array" ref="Q208">IFNA(IFNA(IFNA(INDEX('2025'!$A$1:$AAA$1000,
                      MATCH($A208,'2025'!$C$1:$C$1000,0), 
                      MATCH(Q$1,'2025'!$A$1:$AAA$1,0)),
                INDEX('2024'!$A$1:$AAA$1000, 
                      MATCH($A208,'2024'!$C$1:$C$1000,0), 
                      MATCH(Q$1,'2024'!$A$1:$AAA$1,0))),
                INDEX(Hours!$A$1:$AAF$1000, 
                      MATCH($A208,Hours!$A$1:$A$1000,0), 
                      MATCH(Q$1,Hours!$A$1:$AAF$1,0)))
,"")</f>
        <v/>
      </c>
      <c r="R208" s="29" t="str">
        <f t="array" ref="R208">IFNA(IFNA(IFNA(INDEX('2025'!$A$1:$AAA$1000,
                      MATCH($A208,'2025'!$C$1:$C$1000,0), 
                      MATCH(R$1,'2025'!$A$1:$AAA$1,0)),
                INDEX('2024'!$A$1:$AAA$1000, 
                      MATCH($A208,'2024'!$C$1:$C$1000,0), 
                      MATCH(R$1,'2024'!$A$1:$AAA$1,0))),
                INDEX(Hours!$A$1:$AAF$1000, 
                      MATCH($A208,Hours!$A$1:$A$1000,0), 
                      MATCH(R$1,Hours!$A$1:$AAF$1,0)))
,"")</f>
        <v/>
      </c>
      <c r="S208" s="29" t="str">
        <f t="array" ref="S208">IFNA(IFNA(IFNA(INDEX('2025'!$A$1:$AAA$1000,
                      MATCH($A208,'2025'!$C$1:$C$1000,0), 
                      MATCH(S$1,'2025'!$A$1:$AAA$1,0)),
                INDEX('2024'!$A$1:$AAA$1000, 
                      MATCH($A208,'2024'!$C$1:$C$1000,0), 
                      MATCH(S$1,'2024'!$A$1:$AAA$1,0))),
                INDEX(Hours!$A$1:$AAF$1000, 
                      MATCH($A208,Hours!$A$1:$A$1000,0), 
                      MATCH(S$1,Hours!$A$1:$AAF$1,0)))
,"")</f>
        <v/>
      </c>
      <c r="T208" s="29" t="str">
        <f t="array" ref="T208">IFNA(IFNA(IFNA(INDEX('2025'!$A$1:$AAA$1000,
                      MATCH($A208,'2025'!$C$1:$C$1000,0), 
                      MATCH(T$1,'2025'!$A$1:$AAA$1,0)),
                INDEX('2024'!$A$1:$AAA$1000, 
                      MATCH($A208,'2024'!$C$1:$C$1000,0), 
                      MATCH(T$1,'2024'!$A$1:$AAA$1,0))),
                INDEX(Hours!$A$1:$AAF$1000, 
                      MATCH($A208,Hours!$A$1:$A$1000,0), 
                      MATCH(T$1,Hours!$A$1:$AAF$1,0)))
,"")</f>
        <v/>
      </c>
      <c r="U208" s="76"/>
      <c r="V208" s="76"/>
      <c r="W208" s="76"/>
      <c r="X208" s="76"/>
      <c r="Y208" s="29" t="str">
        <f t="array" ref="Y208">INDEX(Hours!$A$1:$AAF$1000, 
                      MATCH($A208,Hours!$A$1:$A$1000,0), 
                      MATCH(Y$1,Hours!$A$1:$AAF$1,0))</f>
        <v/>
      </c>
      <c r="Z208" s="76"/>
      <c r="AA208" s="76"/>
      <c r="AB208" s="76"/>
      <c r="AC208" s="76"/>
      <c r="AD208" s="76"/>
    </row>
    <row r="209" ht="22.5" hidden="1" customHeight="1">
      <c r="A209" s="25">
        <f t="shared" si="1"/>
        <v>45804</v>
      </c>
      <c r="B209" s="29">
        <f t="array" ref="B209">IFNA(IFNA(IFNA(INDEX('2025'!$A$1:$AAA$1000,
                      MATCH($A209,'2025'!$C$1:$C$1000,0), 
                      MATCH(B$1,'2025'!$A$1:$AAA$1,0)),
                INDEX('2024'!$A$1:$AAA$1000, 
                      MATCH($A209,'2024'!$C$1:$C$1000,0), 
                      MATCH(B$1,'2024'!$A$1:$AAA$1,0))),
                INDEX(Hours!$A$1:$AAF$1000, 
                      MATCH($A209,Hours!$A$1:$A$1000,0), 
                      MATCH(B$1,Hours!$A$1:$AAF$1,0)))
,"")</f>
        <v>4</v>
      </c>
      <c r="C209" s="29">
        <f t="array" ref="C209">IFNA(IFNA(IFNA(INDEX('2025'!$A$1:$AAA$1000,
                      MATCH($A209,'2025'!$C$1:$C$1000,0), 
                      MATCH(C$1,'2025'!$A$1:$AAA$1,0)),
                INDEX('2024'!$A$1:$AAA$1000, 
                      MATCH($A209,'2024'!$C$1:$C$1000,0), 
                      MATCH(C$1,'2024'!$A$1:$AAA$1,0))),
                INDEX(Hours!$A$1:$AAF$1000, 
                      MATCH($A209,Hours!$A$1:$A$1000,0), 
                      MATCH(C$1,Hours!$A$1:$AAF$1,0)))
,"")</f>
        <v>4</v>
      </c>
      <c r="D209" s="29">
        <f t="array" ref="D209">IFNA(IFNA(IFNA(INDEX('2025'!$A$1:$AAA$1000,
                      MATCH($A209,'2025'!$C$1:$C$1000,0), 
                      MATCH(D$1,'2025'!$A$1:$AAA$1,0)),
                INDEX('2024'!$A$1:$AAA$1000, 
                      MATCH($A209,'2024'!$C$1:$C$1000,0), 
                      MATCH(D$1,'2024'!$A$1:$AAA$1,0))),
                INDEX(Hours!$A$1:$AAF$1000, 
                      MATCH($A209,Hours!$A$1:$A$1000,0), 
                      MATCH(D$1,Hours!$A$1:$AAF$1,0)))
,"")</f>
        <v>5</v>
      </c>
      <c r="E209" s="29">
        <f t="array" ref="E209">IFNA(IFNA(IFNA(INDEX('2025'!$A$1:$AAA$1000,
                      MATCH($A209,'2025'!$C$1:$C$1000,0), 
                      MATCH(E$1,'2025'!$A$1:$AAA$1,0)),
                INDEX('2024'!$A$1:$AAA$1000, 
                      MATCH($A209,'2024'!$C$1:$C$1000,0), 
                      MATCH(E$1,'2024'!$A$1:$AAA$1,0))),
                INDEX(Hours!$A$1:$AAF$1000, 
                      MATCH($A209,Hours!$A$1:$A$1000,0), 
                      MATCH(E$1,Hours!$A$1:$AAF$1,0)))
,"")</f>
        <v>7</v>
      </c>
      <c r="F209" s="29">
        <f t="array" ref="F209">IFNA(IFNA(IFNA(INDEX('2025'!$A$1:$AAA$1000,
                      MATCH($A209,'2025'!$C$1:$C$1000,0), 
                      MATCH(F$1,'2025'!$A$1:$AAA$1,0)),
                INDEX('2024'!$A$1:$AAA$1000, 
                      MATCH($A209,'2024'!$C$1:$C$1000,0), 
                      MATCH(F$1,'2024'!$A$1:$AAA$1,0))),
                INDEX(Hours!$A$1:$AAF$1000, 
                      MATCH($A209,Hours!$A$1:$A$1000,0), 
                      MATCH(F$1,Hours!$A$1:$AAF$1,0)))
,"")</f>
        <v>6</v>
      </c>
      <c r="G209" s="29">
        <f t="array" ref="G209">IFNA(IFNA(IFNA(INDEX('2025'!$A$1:$AAA$1000,
                      MATCH($A209,'2025'!$C$1:$C$1000,0), 
                      MATCH(G$1,'2025'!$A$1:$AAA$1,0)),
                INDEX('2024'!$A$1:$AAA$1000, 
                      MATCH($A209,'2024'!$C$1:$C$1000,0), 
                      MATCH(G$1,'2024'!$A$1:$AAA$1,0))),
                INDEX(Hours!$A$1:$AAF$1000, 
                      MATCH($A209,Hours!$A$1:$A$1000,0), 
                      MATCH(G$1,Hours!$A$1:$AAF$1,0)))
,"")</f>
        <v>3.5</v>
      </c>
      <c r="H209" s="29" t="str">
        <f t="array" ref="H209">IFNA(IFNA(IFNA(INDEX('2025'!$A$1:$AAA$1000,
                      MATCH($A209,'2025'!$C$1:$C$1000,0), 
                      MATCH(H$1,'2025'!$A$1:$AAA$1,0)),
                INDEX('2024'!$A$1:$AAA$1000, 
                      MATCH($A209,'2024'!$C$1:$C$1000,0), 
                      MATCH(H$1,'2024'!$A$1:$AAA$1,0))),
                INDEX(Hours!$A$1:$AAF$1000, 
                      MATCH($A209,Hours!$A$1:$A$1000,0), 
                      MATCH(H$1,Hours!$A$1:$AAF$1,0)))
,"")</f>
        <v/>
      </c>
      <c r="I209" s="29">
        <f t="array" ref="I209">IFNA(IFNA(IFNA(INDEX('2025'!$A$1:$AAA$1000,
                      MATCH($A209,'2025'!$C$1:$C$1000,0), 
                      MATCH(I$1,'2025'!$A$1:$AAA$1,0)),
                INDEX('2024'!$A$1:$AAA$1000, 
                      MATCH($A209,'2024'!$C$1:$C$1000,0), 
                      MATCH(I$1,'2024'!$A$1:$AAA$1,0))),
                INDEX(Hours!$A$1:$AAF$1000, 
                      MATCH($A209,Hours!$A$1:$A$1000,0), 
                      MATCH(I$1,Hours!$A$1:$AAF$1,0)))
,"")</f>
        <v>1</v>
      </c>
      <c r="J209" s="29" t="str">
        <f t="array" ref="J209">IFNA(IFNA(IFNA(INDEX('2025'!$A$1:$AAA$1000,
                      MATCH($A209,'2025'!$C$1:$C$1000,0), 
                      MATCH(J$1,'2025'!$A$1:$AAA$1,0)),
                INDEX('2024'!$A$1:$AAA$1000, 
                      MATCH($A209,'2024'!$C$1:$C$1000,0), 
                      MATCH(J$1,'2024'!$A$1:$AAA$1,0))),
                INDEX(Hours!$A$1:$AAF$1000, 
                      MATCH($A209,Hours!$A$1:$A$1000,0), 
                      MATCH(J$1,Hours!$A$1:$AAF$1,0)))
,"")</f>
        <v/>
      </c>
      <c r="K209" s="29">
        <f t="array" ref="K209">IFNA(IFNA(IFNA(INDEX('2025'!$A$1:$AAA$1000,
                      MATCH($A209,'2025'!$C$1:$C$1000,0), 
                      MATCH(K$1,'2025'!$A$1:$AAA$1,0)),
                INDEX('2024'!$A$1:$AAA$1000, 
                      MATCH($A209,'2024'!$C$1:$C$1000,0), 
                      MATCH(K$1,'2024'!$A$1:$AAA$1,0))),
                INDEX(Hours!$A$1:$AAF$1000, 
                      MATCH($A209,Hours!$A$1:$A$1000,0), 
                      MATCH(K$1,Hours!$A$1:$AAF$1,0)))
,"")</f>
        <v>4</v>
      </c>
      <c r="L209" s="29" t="str">
        <f t="array" ref="L209">IFNA(IFNA(IFNA(INDEX('2025'!$A$1:$AAA$1000,
                      MATCH($A209,'2025'!$C$1:$C$1000,0), 
                      MATCH(L$1,'2025'!$A$1:$AAA$1,0)),
                INDEX('2024'!$A$1:$AAA$1000, 
                      MATCH($A209,'2024'!$C$1:$C$1000,0), 
                      MATCH(L$1,'2024'!$A$1:$AAA$1,0))),
                INDEX(Hours!$A$1:$AAF$1000, 
                      MATCH($A209,Hours!$A$1:$A$1000,0), 
                      MATCH(L$1,Hours!$A$1:$AAF$1,0)))
,"")</f>
        <v/>
      </c>
      <c r="M209" s="29">
        <f t="array" ref="M209">IFNA(IFNA(IFNA(INDEX('2025'!$A$1:$AAA$1000,
                      MATCH($A209,'2025'!$C$1:$C$1000,0), 
                      MATCH(M$1,'2025'!$A$1:$AAA$1,0)),
                INDEX('2024'!$A$1:$AAA$1000, 
                      MATCH($A209,'2024'!$C$1:$C$1000,0), 
                      MATCH(M$1,'2024'!$A$1:$AAA$1,0))),
                INDEX(Hours!$A$1:$AAF$1000, 
                      MATCH($A209,Hours!$A$1:$A$1000,0), 
                      MATCH(M$1,Hours!$A$1:$AAF$1,0)))
,"")</f>
        <v>7</v>
      </c>
      <c r="N209" s="29">
        <f t="array" ref="N209">IFNA(IFNA(IFNA(INDEX('2025'!$A$1:$AAA$1000,
                      MATCH($A209,'2025'!$C$1:$C$1000,0), 
                      MATCH(N$1,'2025'!$A$1:$AAA$1,0)),
                INDEX('2024'!$A$1:$AAA$1000, 
                      MATCH($A209,'2024'!$C$1:$C$1000,0), 
                      MATCH(N$1,'2024'!$A$1:$AAA$1,0))),
                INDEX(Hours!$A$1:$AAF$1000, 
                      MATCH($A209,Hours!$A$1:$A$1000,0), 
                      MATCH(N$1,Hours!$A$1:$AAF$1,0)))
,"")</f>
        <v>2</v>
      </c>
      <c r="O209" s="29" t="str">
        <f t="array" ref="O209">IFNA(IFNA(IFNA(INDEX('2025'!$A$1:$AAA$1000,
                      MATCH($A209,'2025'!$C$1:$C$1000,0), 
                      MATCH(O$1,'2025'!$A$1:$AAA$1,0)),
                INDEX('2024'!$A$1:$AAA$1000, 
                      MATCH($A209,'2024'!$C$1:$C$1000,0), 
                      MATCH(O$1,'2024'!$A$1:$AAA$1,0))),
                INDEX(Hours!$A$1:$AAF$1000, 
                      MATCH($A209,Hours!$A$1:$A$1000,0), 
                      MATCH(O$1,Hours!$A$1:$AAF$1,0)))
,"")</f>
        <v/>
      </c>
      <c r="P209" s="29">
        <f t="array" ref="P209">IFNA(IFNA(IFNA(INDEX('2025'!$A$1:$AAA$1000,
                      MATCH($A209,'2025'!$C$1:$C$1000,0), 
                      MATCH(P$1,'2025'!$A$1:$AAA$1,0)),
                INDEX('2024'!$A$1:$AAA$1000, 
                      MATCH($A209,'2024'!$C$1:$C$1000,0), 
                      MATCH(P$1,'2024'!$A$1:$AAA$1,0))),
                INDEX(Hours!$A$1:$AAF$1000, 
                      MATCH($A209,Hours!$A$1:$A$1000,0), 
                      MATCH(P$1,Hours!$A$1:$AAF$1,0)))
,"")</f>
        <v>3</v>
      </c>
      <c r="Q209" s="29" t="str">
        <f t="array" ref="Q209">IFNA(IFNA(IFNA(INDEX('2025'!$A$1:$AAA$1000,
                      MATCH($A209,'2025'!$C$1:$C$1000,0), 
                      MATCH(Q$1,'2025'!$A$1:$AAA$1,0)),
                INDEX('2024'!$A$1:$AAA$1000, 
                      MATCH($A209,'2024'!$C$1:$C$1000,0), 
                      MATCH(Q$1,'2024'!$A$1:$AAA$1,0))),
                INDEX(Hours!$A$1:$AAF$1000, 
                      MATCH($A209,Hours!$A$1:$A$1000,0), 
                      MATCH(Q$1,Hours!$A$1:$AAF$1,0)))
,"")</f>
        <v/>
      </c>
      <c r="R209" s="29" t="str">
        <f t="array" ref="R209">IFNA(IFNA(IFNA(INDEX('2025'!$A$1:$AAA$1000,
                      MATCH($A209,'2025'!$C$1:$C$1000,0), 
                      MATCH(R$1,'2025'!$A$1:$AAA$1,0)),
                INDEX('2024'!$A$1:$AAA$1000, 
                      MATCH($A209,'2024'!$C$1:$C$1000,0), 
                      MATCH(R$1,'2024'!$A$1:$AAA$1,0))),
                INDEX(Hours!$A$1:$AAF$1000, 
                      MATCH($A209,Hours!$A$1:$A$1000,0), 
                      MATCH(R$1,Hours!$A$1:$AAF$1,0)))
,"")</f>
        <v/>
      </c>
      <c r="S209" s="29" t="str">
        <f t="array" ref="S209">IFNA(IFNA(IFNA(INDEX('2025'!$A$1:$AAA$1000,
                      MATCH($A209,'2025'!$C$1:$C$1000,0), 
                      MATCH(S$1,'2025'!$A$1:$AAA$1,0)),
                INDEX('2024'!$A$1:$AAA$1000, 
                      MATCH($A209,'2024'!$C$1:$C$1000,0), 
                      MATCH(S$1,'2024'!$A$1:$AAA$1,0))),
                INDEX(Hours!$A$1:$AAF$1000, 
                      MATCH($A209,Hours!$A$1:$A$1000,0), 
                      MATCH(S$1,Hours!$A$1:$AAF$1,0)))
,"")</f>
        <v/>
      </c>
      <c r="T209" s="29" t="str">
        <f t="array" ref="T209">IFNA(IFNA(IFNA(INDEX('2025'!$A$1:$AAA$1000,
                      MATCH($A209,'2025'!$C$1:$C$1000,0), 
                      MATCH(T$1,'2025'!$A$1:$AAA$1,0)),
                INDEX('2024'!$A$1:$AAA$1000, 
                      MATCH($A209,'2024'!$C$1:$C$1000,0), 
                      MATCH(T$1,'2024'!$A$1:$AAA$1,0))),
                INDEX(Hours!$A$1:$AAF$1000, 
                      MATCH($A209,Hours!$A$1:$A$1000,0), 
                      MATCH(T$1,Hours!$A$1:$AAF$1,0)))
,"")</f>
        <v/>
      </c>
      <c r="U209" s="76"/>
      <c r="V209" s="76"/>
      <c r="W209" s="76"/>
      <c r="X209" s="76"/>
      <c r="Y209" s="29" t="str">
        <f t="array" ref="Y209">INDEX(Hours!$A$1:$AAF$1000, 
                      MATCH($A209,Hours!$A$1:$A$1000,0), 
                      MATCH(Y$1,Hours!$A$1:$AAF$1,0))</f>
        <v/>
      </c>
      <c r="Z209" s="76"/>
      <c r="AA209" s="76"/>
      <c r="AB209" s="76"/>
      <c r="AC209" s="76"/>
      <c r="AD209" s="76"/>
    </row>
    <row r="210" ht="22.5" hidden="1" customHeight="1">
      <c r="A210" s="25">
        <f t="shared" si="1"/>
        <v>45805</v>
      </c>
      <c r="B210" s="29">
        <f t="array" ref="B210">IFNA(IFNA(IFNA(INDEX('2025'!$A$1:$AAA$1000,
                      MATCH($A210,'2025'!$C$1:$C$1000,0), 
                      MATCH(B$1,'2025'!$A$1:$AAA$1,0)),
                INDEX('2024'!$A$1:$AAA$1000, 
                      MATCH($A210,'2024'!$C$1:$C$1000,0), 
                      MATCH(B$1,'2024'!$A$1:$AAA$1,0))),
                INDEX(Hours!$A$1:$AAF$1000, 
                      MATCH($A210,Hours!$A$1:$A$1000,0), 
                      MATCH(B$1,Hours!$A$1:$AAF$1,0)))
,"")</f>
        <v>4</v>
      </c>
      <c r="C210" s="29" t="str">
        <f t="array" ref="C210">IFNA(IFNA(IFNA(INDEX('2025'!$A$1:$AAA$1000,
                      MATCH($A210,'2025'!$C$1:$C$1000,0), 
                      MATCH(C$1,'2025'!$A$1:$AAA$1,0)),
                INDEX('2024'!$A$1:$AAA$1000, 
                      MATCH($A210,'2024'!$C$1:$C$1000,0), 
                      MATCH(C$1,'2024'!$A$1:$AAA$1,0))),
                INDEX(Hours!$A$1:$AAF$1000, 
                      MATCH($A210,Hours!$A$1:$A$1000,0), 
                      MATCH(C$1,Hours!$A$1:$AAF$1,0)))
,"")</f>
        <v/>
      </c>
      <c r="D210" s="29">
        <f t="array" ref="D210">IFNA(IFNA(IFNA(INDEX('2025'!$A$1:$AAA$1000,
                      MATCH($A210,'2025'!$C$1:$C$1000,0), 
                      MATCH(D$1,'2025'!$A$1:$AAA$1,0)),
                INDEX('2024'!$A$1:$AAA$1000, 
                      MATCH($A210,'2024'!$C$1:$C$1000,0), 
                      MATCH(D$1,'2024'!$A$1:$AAA$1,0))),
                INDEX(Hours!$A$1:$AAF$1000, 
                      MATCH($A210,Hours!$A$1:$A$1000,0), 
                      MATCH(D$1,Hours!$A$1:$AAF$1,0)))
,"")</f>
        <v>5</v>
      </c>
      <c r="E210" s="29">
        <f t="array" ref="E210">IFNA(IFNA(IFNA(INDEX('2025'!$A$1:$AAA$1000,
                      MATCH($A210,'2025'!$C$1:$C$1000,0), 
                      MATCH(E$1,'2025'!$A$1:$AAA$1,0)),
                INDEX('2024'!$A$1:$AAA$1000, 
                      MATCH($A210,'2024'!$C$1:$C$1000,0), 
                      MATCH(E$1,'2024'!$A$1:$AAA$1,0))),
                INDEX(Hours!$A$1:$AAF$1000, 
                      MATCH($A210,Hours!$A$1:$A$1000,0), 
                      MATCH(E$1,Hours!$A$1:$AAF$1,0)))
,"")</f>
        <v>7</v>
      </c>
      <c r="F210" s="29">
        <f t="array" ref="F210">IFNA(IFNA(IFNA(INDEX('2025'!$A$1:$AAA$1000,
                      MATCH($A210,'2025'!$C$1:$C$1000,0), 
                      MATCH(F$1,'2025'!$A$1:$AAA$1,0)),
                INDEX('2024'!$A$1:$AAA$1000, 
                      MATCH($A210,'2024'!$C$1:$C$1000,0), 
                      MATCH(F$1,'2024'!$A$1:$AAA$1,0))),
                INDEX(Hours!$A$1:$AAF$1000, 
                      MATCH($A210,Hours!$A$1:$A$1000,0), 
                      MATCH(F$1,Hours!$A$1:$AAF$1,0)))
,"")</f>
        <v>6</v>
      </c>
      <c r="G210" s="29" t="str">
        <f t="array" ref="G210">IFNA(IFNA(IFNA(INDEX('2025'!$A$1:$AAA$1000,
                      MATCH($A210,'2025'!$C$1:$C$1000,0), 
                      MATCH(G$1,'2025'!$A$1:$AAA$1,0)),
                INDEX('2024'!$A$1:$AAA$1000, 
                      MATCH($A210,'2024'!$C$1:$C$1000,0), 
                      MATCH(G$1,'2024'!$A$1:$AAA$1,0))),
                INDEX(Hours!$A$1:$AAF$1000, 
                      MATCH($A210,Hours!$A$1:$A$1000,0), 
                      MATCH(G$1,Hours!$A$1:$AAF$1,0)))
,"")</f>
        <v/>
      </c>
      <c r="H210" s="29" t="str">
        <f t="array" ref="H210">IFNA(IFNA(IFNA(INDEX('2025'!$A$1:$AAA$1000,
                      MATCH($A210,'2025'!$C$1:$C$1000,0), 
                      MATCH(H$1,'2025'!$A$1:$AAA$1,0)),
                INDEX('2024'!$A$1:$AAA$1000, 
                      MATCH($A210,'2024'!$C$1:$C$1000,0), 
                      MATCH(H$1,'2024'!$A$1:$AAA$1,0))),
                INDEX(Hours!$A$1:$AAF$1000, 
                      MATCH($A210,Hours!$A$1:$A$1000,0), 
                      MATCH(H$1,Hours!$A$1:$AAF$1,0)))
,"")</f>
        <v/>
      </c>
      <c r="I210" s="29">
        <f t="array" ref="I210">IFNA(IFNA(IFNA(INDEX('2025'!$A$1:$AAA$1000,
                      MATCH($A210,'2025'!$C$1:$C$1000,0), 
                      MATCH(I$1,'2025'!$A$1:$AAA$1,0)),
                INDEX('2024'!$A$1:$AAA$1000, 
                      MATCH($A210,'2024'!$C$1:$C$1000,0), 
                      MATCH(I$1,'2024'!$A$1:$AAA$1,0))),
                INDEX(Hours!$A$1:$AAF$1000, 
                      MATCH($A210,Hours!$A$1:$A$1000,0), 
                      MATCH(I$1,Hours!$A$1:$AAF$1,0)))
,"")</f>
        <v>1</v>
      </c>
      <c r="J210" s="29" t="str">
        <f t="array" ref="J210">IFNA(IFNA(IFNA(INDEX('2025'!$A$1:$AAA$1000,
                      MATCH($A210,'2025'!$C$1:$C$1000,0), 
                      MATCH(J$1,'2025'!$A$1:$AAA$1,0)),
                INDEX('2024'!$A$1:$AAA$1000, 
                      MATCH($A210,'2024'!$C$1:$C$1000,0), 
                      MATCH(J$1,'2024'!$A$1:$AAA$1,0))),
                INDEX(Hours!$A$1:$AAF$1000, 
                      MATCH($A210,Hours!$A$1:$A$1000,0), 
                      MATCH(J$1,Hours!$A$1:$AAF$1,0)))
,"")</f>
        <v/>
      </c>
      <c r="K210" s="29">
        <f t="array" ref="K210">IFNA(IFNA(IFNA(INDEX('2025'!$A$1:$AAA$1000,
                      MATCH($A210,'2025'!$C$1:$C$1000,0), 
                      MATCH(K$1,'2025'!$A$1:$AAA$1,0)),
                INDEX('2024'!$A$1:$AAA$1000, 
                      MATCH($A210,'2024'!$C$1:$C$1000,0), 
                      MATCH(K$1,'2024'!$A$1:$AAA$1,0))),
                INDEX(Hours!$A$1:$AAF$1000, 
                      MATCH($A210,Hours!$A$1:$A$1000,0), 
                      MATCH(K$1,Hours!$A$1:$AAF$1,0)))
,"")</f>
        <v>4</v>
      </c>
      <c r="L210" s="29" t="str">
        <f t="array" ref="L210">IFNA(IFNA(IFNA(INDEX('2025'!$A$1:$AAA$1000,
                      MATCH($A210,'2025'!$C$1:$C$1000,0), 
                      MATCH(L$1,'2025'!$A$1:$AAA$1,0)),
                INDEX('2024'!$A$1:$AAA$1000, 
                      MATCH($A210,'2024'!$C$1:$C$1000,0), 
                      MATCH(L$1,'2024'!$A$1:$AAA$1,0))),
                INDEX(Hours!$A$1:$AAF$1000, 
                      MATCH($A210,Hours!$A$1:$A$1000,0), 
                      MATCH(L$1,Hours!$A$1:$AAF$1,0)))
,"")</f>
        <v/>
      </c>
      <c r="M210" s="29">
        <f t="array" ref="M210">IFNA(IFNA(IFNA(INDEX('2025'!$A$1:$AAA$1000,
                      MATCH($A210,'2025'!$C$1:$C$1000,0), 
                      MATCH(M$1,'2025'!$A$1:$AAA$1,0)),
                INDEX('2024'!$A$1:$AAA$1000, 
                      MATCH($A210,'2024'!$C$1:$C$1000,0), 
                      MATCH(M$1,'2024'!$A$1:$AAA$1,0))),
                INDEX(Hours!$A$1:$AAF$1000, 
                      MATCH($A210,Hours!$A$1:$A$1000,0), 
                      MATCH(M$1,Hours!$A$1:$AAF$1,0)))
,"")</f>
        <v>7</v>
      </c>
      <c r="N210" s="29">
        <f t="array" ref="N210">IFNA(IFNA(IFNA(INDEX('2025'!$A$1:$AAA$1000,
                      MATCH($A210,'2025'!$C$1:$C$1000,0), 
                      MATCH(N$1,'2025'!$A$1:$AAA$1,0)),
                INDEX('2024'!$A$1:$AAA$1000, 
                      MATCH($A210,'2024'!$C$1:$C$1000,0), 
                      MATCH(N$1,'2024'!$A$1:$AAA$1,0))),
                INDEX(Hours!$A$1:$AAF$1000, 
                      MATCH($A210,Hours!$A$1:$A$1000,0), 
                      MATCH(N$1,Hours!$A$1:$AAF$1,0)))
,"")</f>
        <v>1</v>
      </c>
      <c r="O210" s="29" t="str">
        <f t="array" ref="O210">IFNA(IFNA(IFNA(INDEX('2025'!$A$1:$AAA$1000,
                      MATCH($A210,'2025'!$C$1:$C$1000,0), 
                      MATCH(O$1,'2025'!$A$1:$AAA$1,0)),
                INDEX('2024'!$A$1:$AAA$1000, 
                      MATCH($A210,'2024'!$C$1:$C$1000,0), 
                      MATCH(O$1,'2024'!$A$1:$AAA$1,0))),
                INDEX(Hours!$A$1:$AAF$1000, 
                      MATCH($A210,Hours!$A$1:$A$1000,0), 
                      MATCH(O$1,Hours!$A$1:$AAF$1,0)))
,"")</f>
        <v/>
      </c>
      <c r="P210" s="29">
        <f t="array" ref="P210">IFNA(IFNA(IFNA(INDEX('2025'!$A$1:$AAA$1000,
                      MATCH($A210,'2025'!$C$1:$C$1000,0), 
                      MATCH(P$1,'2025'!$A$1:$AAA$1,0)),
                INDEX('2024'!$A$1:$AAA$1000, 
                      MATCH($A210,'2024'!$C$1:$C$1000,0), 
                      MATCH(P$1,'2024'!$A$1:$AAA$1,0))),
                INDEX(Hours!$A$1:$AAF$1000, 
                      MATCH($A210,Hours!$A$1:$A$1000,0), 
                      MATCH(P$1,Hours!$A$1:$AAF$1,0)))
,"")</f>
        <v>3</v>
      </c>
      <c r="Q210" s="29" t="str">
        <f t="array" ref="Q210">IFNA(IFNA(IFNA(INDEX('2025'!$A$1:$AAA$1000,
                      MATCH($A210,'2025'!$C$1:$C$1000,0), 
                      MATCH(Q$1,'2025'!$A$1:$AAA$1,0)),
                INDEX('2024'!$A$1:$AAA$1000, 
                      MATCH($A210,'2024'!$C$1:$C$1000,0), 
                      MATCH(Q$1,'2024'!$A$1:$AAA$1,0))),
                INDEX(Hours!$A$1:$AAF$1000, 
                      MATCH($A210,Hours!$A$1:$A$1000,0), 
                      MATCH(Q$1,Hours!$A$1:$AAF$1,0)))
,"")</f>
        <v/>
      </c>
      <c r="R210" s="29" t="str">
        <f t="array" ref="R210">IFNA(IFNA(IFNA(INDEX('2025'!$A$1:$AAA$1000,
                      MATCH($A210,'2025'!$C$1:$C$1000,0), 
                      MATCH(R$1,'2025'!$A$1:$AAA$1,0)),
                INDEX('2024'!$A$1:$AAA$1000, 
                      MATCH($A210,'2024'!$C$1:$C$1000,0), 
                      MATCH(R$1,'2024'!$A$1:$AAA$1,0))),
                INDEX(Hours!$A$1:$AAF$1000, 
                      MATCH($A210,Hours!$A$1:$A$1000,0), 
                      MATCH(R$1,Hours!$A$1:$AAF$1,0)))
,"")</f>
        <v/>
      </c>
      <c r="S210" s="29" t="str">
        <f t="array" ref="S210">IFNA(IFNA(IFNA(INDEX('2025'!$A$1:$AAA$1000,
                      MATCH($A210,'2025'!$C$1:$C$1000,0), 
                      MATCH(S$1,'2025'!$A$1:$AAA$1,0)),
                INDEX('2024'!$A$1:$AAA$1000, 
                      MATCH($A210,'2024'!$C$1:$C$1000,0), 
                      MATCH(S$1,'2024'!$A$1:$AAA$1,0))),
                INDEX(Hours!$A$1:$AAF$1000, 
                      MATCH($A210,Hours!$A$1:$A$1000,0), 
                      MATCH(S$1,Hours!$A$1:$AAF$1,0)))
,"")</f>
        <v/>
      </c>
      <c r="T210" s="29" t="str">
        <f t="array" ref="T210">IFNA(IFNA(IFNA(INDEX('2025'!$A$1:$AAA$1000,
                      MATCH($A210,'2025'!$C$1:$C$1000,0), 
                      MATCH(T$1,'2025'!$A$1:$AAA$1,0)),
                INDEX('2024'!$A$1:$AAA$1000, 
                      MATCH($A210,'2024'!$C$1:$C$1000,0), 
                      MATCH(T$1,'2024'!$A$1:$AAA$1,0))),
                INDEX(Hours!$A$1:$AAF$1000, 
                      MATCH($A210,Hours!$A$1:$A$1000,0), 
                      MATCH(T$1,Hours!$A$1:$AAF$1,0)))
,"")</f>
        <v/>
      </c>
      <c r="U210" s="76"/>
      <c r="V210" s="76"/>
      <c r="W210" s="76"/>
      <c r="X210" s="76"/>
      <c r="Y210" s="29" t="str">
        <f t="array" ref="Y210">INDEX(Hours!$A$1:$AAF$1000, 
                      MATCH($A210,Hours!$A$1:$A$1000,0), 
                      MATCH(Y$1,Hours!$A$1:$AAF$1,0))</f>
        <v/>
      </c>
      <c r="Z210" s="76"/>
      <c r="AA210" s="76"/>
      <c r="AB210" s="76"/>
      <c r="AC210" s="76"/>
      <c r="AD210" s="76"/>
    </row>
    <row r="211" ht="22.5" hidden="1" customHeight="1">
      <c r="A211" s="25">
        <f t="shared" si="1"/>
        <v>45806</v>
      </c>
      <c r="B211" s="29">
        <f t="array" ref="B211">IFNA(IFNA(IFNA(INDEX('2025'!$A$1:$AAA$1000,
                      MATCH($A211,'2025'!$C$1:$C$1000,0), 
                      MATCH(B$1,'2025'!$A$1:$AAA$1,0)),
                INDEX('2024'!$A$1:$AAA$1000, 
                      MATCH($A211,'2024'!$C$1:$C$1000,0), 
                      MATCH(B$1,'2024'!$A$1:$AAA$1,0))),
                INDEX(Hours!$A$1:$AAF$1000, 
                      MATCH($A211,Hours!$A$1:$A$1000,0), 
                      MATCH(B$1,Hours!$A$1:$AAF$1,0)))
,"")</f>
        <v>4</v>
      </c>
      <c r="C211" s="29">
        <f t="array" ref="C211">IFNA(IFNA(IFNA(INDEX('2025'!$A$1:$AAA$1000,
                      MATCH($A211,'2025'!$C$1:$C$1000,0), 
                      MATCH(C$1,'2025'!$A$1:$AAA$1,0)),
                INDEX('2024'!$A$1:$AAA$1000, 
                      MATCH($A211,'2024'!$C$1:$C$1000,0), 
                      MATCH(C$1,'2024'!$A$1:$AAA$1,0))),
                INDEX(Hours!$A$1:$AAF$1000, 
                      MATCH($A211,Hours!$A$1:$A$1000,0), 
                      MATCH(C$1,Hours!$A$1:$AAF$1,0)))
,"")</f>
        <v>4</v>
      </c>
      <c r="D211" s="29">
        <f t="array" ref="D211">IFNA(IFNA(IFNA(INDEX('2025'!$A$1:$AAA$1000,
                      MATCH($A211,'2025'!$C$1:$C$1000,0), 
                      MATCH(D$1,'2025'!$A$1:$AAA$1,0)),
                INDEX('2024'!$A$1:$AAA$1000, 
                      MATCH($A211,'2024'!$C$1:$C$1000,0), 
                      MATCH(D$1,'2024'!$A$1:$AAA$1,0))),
                INDEX(Hours!$A$1:$AAF$1000, 
                      MATCH($A211,Hours!$A$1:$A$1000,0), 
                      MATCH(D$1,Hours!$A$1:$AAF$1,0)))
,"")</f>
        <v>5</v>
      </c>
      <c r="E211" s="29">
        <f t="array" ref="E211">IFNA(IFNA(IFNA(INDEX('2025'!$A$1:$AAA$1000,
                      MATCH($A211,'2025'!$C$1:$C$1000,0), 
                      MATCH(E$1,'2025'!$A$1:$AAA$1,0)),
                INDEX('2024'!$A$1:$AAA$1000, 
                      MATCH($A211,'2024'!$C$1:$C$1000,0), 
                      MATCH(E$1,'2024'!$A$1:$AAA$1,0))),
                INDEX(Hours!$A$1:$AAF$1000, 
                      MATCH($A211,Hours!$A$1:$A$1000,0), 
                      MATCH(E$1,Hours!$A$1:$AAF$1,0)))
,"")</f>
        <v>7</v>
      </c>
      <c r="F211" s="29">
        <f t="array" ref="F211">IFNA(IFNA(IFNA(INDEX('2025'!$A$1:$AAA$1000,
                      MATCH($A211,'2025'!$C$1:$C$1000,0), 
                      MATCH(F$1,'2025'!$A$1:$AAA$1,0)),
                INDEX('2024'!$A$1:$AAA$1000, 
                      MATCH($A211,'2024'!$C$1:$C$1000,0), 
                      MATCH(F$1,'2024'!$A$1:$AAA$1,0))),
                INDEX(Hours!$A$1:$AAF$1000, 
                      MATCH($A211,Hours!$A$1:$A$1000,0), 
                      MATCH(F$1,Hours!$A$1:$AAF$1,0)))
,"")</f>
        <v>6</v>
      </c>
      <c r="G211" s="29">
        <f t="array" ref="G211">IFNA(IFNA(IFNA(INDEX('2025'!$A$1:$AAA$1000,
                      MATCH($A211,'2025'!$C$1:$C$1000,0), 
                      MATCH(G$1,'2025'!$A$1:$AAA$1,0)),
                INDEX('2024'!$A$1:$AAA$1000, 
                      MATCH($A211,'2024'!$C$1:$C$1000,0), 
                      MATCH(G$1,'2024'!$A$1:$AAA$1,0))),
                INDEX(Hours!$A$1:$AAF$1000, 
                      MATCH($A211,Hours!$A$1:$A$1000,0), 
                      MATCH(G$1,Hours!$A$1:$AAF$1,0)))
,"")</f>
        <v>4</v>
      </c>
      <c r="H211" s="29" t="str">
        <f t="array" ref="H211">IFNA(IFNA(IFNA(INDEX('2025'!$A$1:$AAA$1000,
                      MATCH($A211,'2025'!$C$1:$C$1000,0), 
                      MATCH(H$1,'2025'!$A$1:$AAA$1,0)),
                INDEX('2024'!$A$1:$AAA$1000, 
                      MATCH($A211,'2024'!$C$1:$C$1000,0), 
                      MATCH(H$1,'2024'!$A$1:$AAA$1,0))),
                INDEX(Hours!$A$1:$AAF$1000, 
                      MATCH($A211,Hours!$A$1:$A$1000,0), 
                      MATCH(H$1,Hours!$A$1:$AAF$1,0)))
,"")</f>
        <v/>
      </c>
      <c r="I211" s="29">
        <f t="array" ref="I211">IFNA(IFNA(IFNA(INDEX('2025'!$A$1:$AAA$1000,
                      MATCH($A211,'2025'!$C$1:$C$1000,0), 
                      MATCH(I$1,'2025'!$A$1:$AAA$1,0)),
                INDEX('2024'!$A$1:$AAA$1000, 
                      MATCH($A211,'2024'!$C$1:$C$1000,0), 
                      MATCH(I$1,'2024'!$A$1:$AAA$1,0))),
                INDEX(Hours!$A$1:$AAF$1000, 
                      MATCH($A211,Hours!$A$1:$A$1000,0), 
                      MATCH(I$1,Hours!$A$1:$AAF$1,0)))
,"")</f>
        <v>1</v>
      </c>
      <c r="J211" s="29" t="str">
        <f t="array" ref="J211">IFNA(IFNA(IFNA(INDEX('2025'!$A$1:$AAA$1000,
                      MATCH($A211,'2025'!$C$1:$C$1000,0), 
                      MATCH(J$1,'2025'!$A$1:$AAA$1,0)),
                INDEX('2024'!$A$1:$AAA$1000, 
                      MATCH($A211,'2024'!$C$1:$C$1000,0), 
                      MATCH(J$1,'2024'!$A$1:$AAA$1,0))),
                INDEX(Hours!$A$1:$AAF$1000, 
                      MATCH($A211,Hours!$A$1:$A$1000,0), 
                      MATCH(J$1,Hours!$A$1:$AAF$1,0)))
,"")</f>
        <v/>
      </c>
      <c r="K211" s="29">
        <f t="array" ref="K211">IFNA(IFNA(IFNA(INDEX('2025'!$A$1:$AAA$1000,
                      MATCH($A211,'2025'!$C$1:$C$1000,0), 
                      MATCH(K$1,'2025'!$A$1:$AAA$1,0)),
                INDEX('2024'!$A$1:$AAA$1000, 
                      MATCH($A211,'2024'!$C$1:$C$1000,0), 
                      MATCH(K$1,'2024'!$A$1:$AAA$1,0))),
                INDEX(Hours!$A$1:$AAF$1000, 
                      MATCH($A211,Hours!$A$1:$A$1000,0), 
                      MATCH(K$1,Hours!$A$1:$AAF$1,0)))
,"")</f>
        <v>4</v>
      </c>
      <c r="L211" s="29" t="str">
        <f t="array" ref="L211">IFNA(IFNA(IFNA(INDEX('2025'!$A$1:$AAA$1000,
                      MATCH($A211,'2025'!$C$1:$C$1000,0), 
                      MATCH(L$1,'2025'!$A$1:$AAA$1,0)),
                INDEX('2024'!$A$1:$AAA$1000, 
                      MATCH($A211,'2024'!$C$1:$C$1000,0), 
                      MATCH(L$1,'2024'!$A$1:$AAA$1,0))),
                INDEX(Hours!$A$1:$AAF$1000, 
                      MATCH($A211,Hours!$A$1:$A$1000,0), 
                      MATCH(L$1,Hours!$A$1:$AAF$1,0)))
,"")</f>
        <v/>
      </c>
      <c r="M211" s="29">
        <f t="array" ref="M211">IFNA(IFNA(IFNA(INDEX('2025'!$A$1:$AAA$1000,
                      MATCH($A211,'2025'!$C$1:$C$1000,0), 
                      MATCH(M$1,'2025'!$A$1:$AAA$1,0)),
                INDEX('2024'!$A$1:$AAA$1000, 
                      MATCH($A211,'2024'!$C$1:$C$1000,0), 
                      MATCH(M$1,'2024'!$A$1:$AAA$1,0))),
                INDEX(Hours!$A$1:$AAF$1000, 
                      MATCH($A211,Hours!$A$1:$A$1000,0), 
                      MATCH(M$1,Hours!$A$1:$AAF$1,0)))
,"")</f>
        <v>7</v>
      </c>
      <c r="N211" s="29">
        <f t="array" ref="N211">IFNA(IFNA(IFNA(INDEX('2025'!$A$1:$AAA$1000,
                      MATCH($A211,'2025'!$C$1:$C$1000,0), 
                      MATCH(N$1,'2025'!$A$1:$AAA$1,0)),
                INDEX('2024'!$A$1:$AAA$1000, 
                      MATCH($A211,'2024'!$C$1:$C$1000,0), 
                      MATCH(N$1,'2024'!$A$1:$AAA$1,0))),
                INDEX(Hours!$A$1:$AAF$1000, 
                      MATCH($A211,Hours!$A$1:$A$1000,0), 
                      MATCH(N$1,Hours!$A$1:$AAF$1,0)))
,"")</f>
        <v>2</v>
      </c>
      <c r="O211" s="29" t="str">
        <f t="array" ref="O211">IFNA(IFNA(IFNA(INDEX('2025'!$A$1:$AAA$1000,
                      MATCH($A211,'2025'!$C$1:$C$1000,0), 
                      MATCH(O$1,'2025'!$A$1:$AAA$1,0)),
                INDEX('2024'!$A$1:$AAA$1000, 
                      MATCH($A211,'2024'!$C$1:$C$1000,0), 
                      MATCH(O$1,'2024'!$A$1:$AAA$1,0))),
                INDEX(Hours!$A$1:$AAF$1000, 
                      MATCH($A211,Hours!$A$1:$A$1000,0), 
                      MATCH(O$1,Hours!$A$1:$AAF$1,0)))
,"")</f>
        <v/>
      </c>
      <c r="P211" s="29">
        <f t="array" ref="P211">IFNA(IFNA(IFNA(INDEX('2025'!$A$1:$AAA$1000,
                      MATCH($A211,'2025'!$C$1:$C$1000,0), 
                      MATCH(P$1,'2025'!$A$1:$AAA$1,0)),
                INDEX('2024'!$A$1:$AAA$1000, 
                      MATCH($A211,'2024'!$C$1:$C$1000,0), 
                      MATCH(P$1,'2024'!$A$1:$AAA$1,0))),
                INDEX(Hours!$A$1:$AAF$1000, 
                      MATCH($A211,Hours!$A$1:$A$1000,0), 
                      MATCH(P$1,Hours!$A$1:$AAF$1,0)))
,"")</f>
        <v>3</v>
      </c>
      <c r="Q211" s="29" t="str">
        <f t="array" ref="Q211">IFNA(IFNA(IFNA(INDEX('2025'!$A$1:$AAA$1000,
                      MATCH($A211,'2025'!$C$1:$C$1000,0), 
                      MATCH(Q$1,'2025'!$A$1:$AAA$1,0)),
                INDEX('2024'!$A$1:$AAA$1000, 
                      MATCH($A211,'2024'!$C$1:$C$1000,0), 
                      MATCH(Q$1,'2024'!$A$1:$AAA$1,0))),
                INDEX(Hours!$A$1:$AAF$1000, 
                      MATCH($A211,Hours!$A$1:$A$1000,0), 
                      MATCH(Q$1,Hours!$A$1:$AAF$1,0)))
,"")</f>
        <v/>
      </c>
      <c r="R211" s="29" t="str">
        <f t="array" ref="R211">IFNA(IFNA(IFNA(INDEX('2025'!$A$1:$AAA$1000,
                      MATCH($A211,'2025'!$C$1:$C$1000,0), 
                      MATCH(R$1,'2025'!$A$1:$AAA$1,0)),
                INDEX('2024'!$A$1:$AAA$1000, 
                      MATCH($A211,'2024'!$C$1:$C$1000,0), 
                      MATCH(R$1,'2024'!$A$1:$AAA$1,0))),
                INDEX(Hours!$A$1:$AAF$1000, 
                      MATCH($A211,Hours!$A$1:$A$1000,0), 
                      MATCH(R$1,Hours!$A$1:$AAF$1,0)))
,"")</f>
        <v/>
      </c>
      <c r="S211" s="29" t="str">
        <f t="array" ref="S211">IFNA(IFNA(IFNA(INDEX('2025'!$A$1:$AAA$1000,
                      MATCH($A211,'2025'!$C$1:$C$1000,0), 
                      MATCH(S$1,'2025'!$A$1:$AAA$1,0)),
                INDEX('2024'!$A$1:$AAA$1000, 
                      MATCH($A211,'2024'!$C$1:$C$1000,0), 
                      MATCH(S$1,'2024'!$A$1:$AAA$1,0))),
                INDEX(Hours!$A$1:$AAF$1000, 
                      MATCH($A211,Hours!$A$1:$A$1000,0), 
                      MATCH(S$1,Hours!$A$1:$AAF$1,0)))
,"")</f>
        <v/>
      </c>
      <c r="T211" s="29" t="str">
        <f t="array" ref="T211">IFNA(IFNA(IFNA(INDEX('2025'!$A$1:$AAA$1000,
                      MATCH($A211,'2025'!$C$1:$C$1000,0), 
                      MATCH(T$1,'2025'!$A$1:$AAA$1,0)),
                INDEX('2024'!$A$1:$AAA$1000, 
                      MATCH($A211,'2024'!$C$1:$C$1000,0), 
                      MATCH(T$1,'2024'!$A$1:$AAA$1,0))),
                INDEX(Hours!$A$1:$AAF$1000, 
                      MATCH($A211,Hours!$A$1:$A$1000,0), 
                      MATCH(T$1,Hours!$A$1:$AAF$1,0)))
,"")</f>
        <v/>
      </c>
      <c r="U211" s="76"/>
      <c r="V211" s="76"/>
      <c r="W211" s="76"/>
      <c r="X211" s="76"/>
      <c r="Y211" s="29" t="str">
        <f t="array" ref="Y211">INDEX(Hours!$A$1:$AAF$1000, 
                      MATCH($A211,Hours!$A$1:$A$1000,0), 
                      MATCH(Y$1,Hours!$A$1:$AAF$1,0))</f>
        <v/>
      </c>
      <c r="Z211" s="76"/>
      <c r="AA211" s="76"/>
      <c r="AB211" s="76"/>
      <c r="AC211" s="76"/>
      <c r="AD211" s="76"/>
    </row>
    <row r="212" ht="22.5" hidden="1" customHeight="1">
      <c r="A212" s="25">
        <f t="shared" si="1"/>
        <v>45807</v>
      </c>
      <c r="B212" s="29">
        <f t="array" ref="B212">IFNA(IFNA(IFNA(INDEX('2025'!$A$1:$AAA$1000,
                      MATCH($A212,'2025'!$C$1:$C$1000,0), 
                      MATCH(B$1,'2025'!$A$1:$AAA$1,0)),
                INDEX('2024'!$A$1:$AAA$1000, 
                      MATCH($A212,'2024'!$C$1:$C$1000,0), 
                      MATCH(B$1,'2024'!$A$1:$AAA$1,0))),
                INDEX(Hours!$A$1:$AAF$1000, 
                      MATCH($A212,Hours!$A$1:$A$1000,0), 
                      MATCH(B$1,Hours!$A$1:$AAF$1,0)))
,"")</f>
        <v>4</v>
      </c>
      <c r="C212" s="29">
        <f t="array" ref="C212">IFNA(IFNA(IFNA(INDEX('2025'!$A$1:$AAA$1000,
                      MATCH($A212,'2025'!$C$1:$C$1000,0), 
                      MATCH(C$1,'2025'!$A$1:$AAA$1,0)),
                INDEX('2024'!$A$1:$AAA$1000, 
                      MATCH($A212,'2024'!$C$1:$C$1000,0), 
                      MATCH(C$1,'2024'!$A$1:$AAA$1,0))),
                INDEX(Hours!$A$1:$AAF$1000, 
                      MATCH($A212,Hours!$A$1:$A$1000,0), 
                      MATCH(C$1,Hours!$A$1:$AAF$1,0)))
,"")</f>
        <v>4</v>
      </c>
      <c r="D212" s="29">
        <f t="array" ref="D212">IFNA(IFNA(IFNA(INDEX('2025'!$A$1:$AAA$1000,
                      MATCH($A212,'2025'!$C$1:$C$1000,0), 
                      MATCH(D$1,'2025'!$A$1:$AAA$1,0)),
                INDEX('2024'!$A$1:$AAA$1000, 
                      MATCH($A212,'2024'!$C$1:$C$1000,0), 
                      MATCH(D$1,'2024'!$A$1:$AAA$1,0))),
                INDEX(Hours!$A$1:$AAF$1000, 
                      MATCH($A212,Hours!$A$1:$A$1000,0), 
                      MATCH(D$1,Hours!$A$1:$AAF$1,0)))
,"")</f>
        <v>5</v>
      </c>
      <c r="E212" s="29">
        <f t="array" ref="E212">IFNA(IFNA(IFNA(INDEX('2025'!$A$1:$AAA$1000,
                      MATCH($A212,'2025'!$C$1:$C$1000,0), 
                      MATCH(E$1,'2025'!$A$1:$AAA$1,0)),
                INDEX('2024'!$A$1:$AAA$1000, 
                      MATCH($A212,'2024'!$C$1:$C$1000,0), 
                      MATCH(E$1,'2024'!$A$1:$AAA$1,0))),
                INDEX(Hours!$A$1:$AAF$1000, 
                      MATCH($A212,Hours!$A$1:$A$1000,0), 
                      MATCH(E$1,Hours!$A$1:$AAF$1,0)))
,"")</f>
        <v>7</v>
      </c>
      <c r="F212" s="29">
        <f t="array" ref="F212">IFNA(IFNA(IFNA(INDEX('2025'!$A$1:$AAA$1000,
                      MATCH($A212,'2025'!$C$1:$C$1000,0), 
                      MATCH(F$1,'2025'!$A$1:$AAA$1,0)),
                INDEX('2024'!$A$1:$AAA$1000, 
                      MATCH($A212,'2024'!$C$1:$C$1000,0), 
                      MATCH(F$1,'2024'!$A$1:$AAA$1,0))),
                INDEX(Hours!$A$1:$AAF$1000, 
                      MATCH($A212,Hours!$A$1:$A$1000,0), 
                      MATCH(F$1,Hours!$A$1:$AAF$1,0)))
,"")</f>
        <v>6</v>
      </c>
      <c r="G212" s="29" t="str">
        <f t="array" ref="G212">IFNA(IFNA(IFNA(INDEX('2025'!$A$1:$AAA$1000,
                      MATCH($A212,'2025'!$C$1:$C$1000,0), 
                      MATCH(G$1,'2025'!$A$1:$AAA$1,0)),
                INDEX('2024'!$A$1:$AAA$1000, 
                      MATCH($A212,'2024'!$C$1:$C$1000,0), 
                      MATCH(G$1,'2024'!$A$1:$AAA$1,0))),
                INDEX(Hours!$A$1:$AAF$1000, 
                      MATCH($A212,Hours!$A$1:$A$1000,0), 
                      MATCH(G$1,Hours!$A$1:$AAF$1,0)))
,"")</f>
        <v/>
      </c>
      <c r="H212" s="29" t="str">
        <f t="array" ref="H212">IFNA(IFNA(IFNA(INDEX('2025'!$A$1:$AAA$1000,
                      MATCH($A212,'2025'!$C$1:$C$1000,0), 
                      MATCH(H$1,'2025'!$A$1:$AAA$1,0)),
                INDEX('2024'!$A$1:$AAA$1000, 
                      MATCH($A212,'2024'!$C$1:$C$1000,0), 
                      MATCH(H$1,'2024'!$A$1:$AAA$1,0))),
                INDEX(Hours!$A$1:$AAF$1000, 
                      MATCH($A212,Hours!$A$1:$A$1000,0), 
                      MATCH(H$1,Hours!$A$1:$AAF$1,0)))
,"")</f>
        <v/>
      </c>
      <c r="I212" s="29" t="str">
        <f t="array" ref="I212">IFNA(IFNA(IFNA(INDEX('2025'!$A$1:$AAA$1000,
                      MATCH($A212,'2025'!$C$1:$C$1000,0), 
                      MATCH(I$1,'2025'!$A$1:$AAA$1,0)),
                INDEX('2024'!$A$1:$AAA$1000, 
                      MATCH($A212,'2024'!$C$1:$C$1000,0), 
                      MATCH(I$1,'2024'!$A$1:$AAA$1,0))),
                INDEX(Hours!$A$1:$AAF$1000, 
                      MATCH($A212,Hours!$A$1:$A$1000,0), 
                      MATCH(I$1,Hours!$A$1:$AAF$1,0)))
,"")</f>
        <v/>
      </c>
      <c r="J212" s="29" t="str">
        <f t="array" ref="J212">IFNA(IFNA(IFNA(INDEX('2025'!$A$1:$AAA$1000,
                      MATCH($A212,'2025'!$C$1:$C$1000,0), 
                      MATCH(J$1,'2025'!$A$1:$AAA$1,0)),
                INDEX('2024'!$A$1:$AAA$1000, 
                      MATCH($A212,'2024'!$C$1:$C$1000,0), 
                      MATCH(J$1,'2024'!$A$1:$AAA$1,0))),
                INDEX(Hours!$A$1:$AAF$1000, 
                      MATCH($A212,Hours!$A$1:$A$1000,0), 
                      MATCH(J$1,Hours!$A$1:$AAF$1,0)))
,"")</f>
        <v/>
      </c>
      <c r="K212" s="29">
        <f t="array" ref="K212">IFNA(IFNA(IFNA(INDEX('2025'!$A$1:$AAA$1000,
                      MATCH($A212,'2025'!$C$1:$C$1000,0), 
                      MATCH(K$1,'2025'!$A$1:$AAA$1,0)),
                INDEX('2024'!$A$1:$AAA$1000, 
                      MATCH($A212,'2024'!$C$1:$C$1000,0), 
                      MATCH(K$1,'2024'!$A$1:$AAA$1,0))),
                INDEX(Hours!$A$1:$AAF$1000, 
                      MATCH($A212,Hours!$A$1:$A$1000,0), 
                      MATCH(K$1,Hours!$A$1:$AAF$1,0)))
,"")</f>
        <v>4</v>
      </c>
      <c r="L212" s="29" t="str">
        <f t="array" ref="L212">IFNA(IFNA(IFNA(INDEX('2025'!$A$1:$AAA$1000,
                      MATCH($A212,'2025'!$C$1:$C$1000,0), 
                      MATCH(L$1,'2025'!$A$1:$AAA$1,0)),
                INDEX('2024'!$A$1:$AAA$1000, 
                      MATCH($A212,'2024'!$C$1:$C$1000,0), 
                      MATCH(L$1,'2024'!$A$1:$AAA$1,0))),
                INDEX(Hours!$A$1:$AAF$1000, 
                      MATCH($A212,Hours!$A$1:$A$1000,0), 
                      MATCH(L$1,Hours!$A$1:$AAF$1,0)))
,"")</f>
        <v/>
      </c>
      <c r="M212" s="29">
        <f t="array" ref="M212">IFNA(IFNA(IFNA(INDEX('2025'!$A$1:$AAA$1000,
                      MATCH($A212,'2025'!$C$1:$C$1000,0), 
                      MATCH(M$1,'2025'!$A$1:$AAA$1,0)),
                INDEX('2024'!$A$1:$AAA$1000, 
                      MATCH($A212,'2024'!$C$1:$C$1000,0), 
                      MATCH(M$1,'2024'!$A$1:$AAA$1,0))),
                INDEX(Hours!$A$1:$AAF$1000, 
                      MATCH($A212,Hours!$A$1:$A$1000,0), 
                      MATCH(M$1,Hours!$A$1:$AAF$1,0)))
,"")</f>
        <v>7</v>
      </c>
      <c r="N212" s="29">
        <f t="array" ref="N212">IFNA(IFNA(IFNA(INDEX('2025'!$A$1:$AAA$1000,
                      MATCH($A212,'2025'!$C$1:$C$1000,0), 
                      MATCH(N$1,'2025'!$A$1:$AAA$1,0)),
                INDEX('2024'!$A$1:$AAA$1000, 
                      MATCH($A212,'2024'!$C$1:$C$1000,0), 
                      MATCH(N$1,'2024'!$A$1:$AAA$1,0))),
                INDEX(Hours!$A$1:$AAF$1000, 
                      MATCH($A212,Hours!$A$1:$A$1000,0), 
                      MATCH(N$1,Hours!$A$1:$AAF$1,0)))
,"")</f>
        <v>1</v>
      </c>
      <c r="O212" s="29" t="str">
        <f t="array" ref="O212">IFNA(IFNA(IFNA(INDEX('2025'!$A$1:$AAA$1000,
                      MATCH($A212,'2025'!$C$1:$C$1000,0), 
                      MATCH(O$1,'2025'!$A$1:$AAA$1,0)),
                INDEX('2024'!$A$1:$AAA$1000, 
                      MATCH($A212,'2024'!$C$1:$C$1000,0), 
                      MATCH(O$1,'2024'!$A$1:$AAA$1,0))),
                INDEX(Hours!$A$1:$AAF$1000, 
                      MATCH($A212,Hours!$A$1:$A$1000,0), 
                      MATCH(O$1,Hours!$A$1:$AAF$1,0)))
,"")</f>
        <v/>
      </c>
      <c r="P212" s="29">
        <f t="array" ref="P212">IFNA(IFNA(IFNA(INDEX('2025'!$A$1:$AAA$1000,
                      MATCH($A212,'2025'!$C$1:$C$1000,0), 
                      MATCH(P$1,'2025'!$A$1:$AAA$1,0)),
                INDEX('2024'!$A$1:$AAA$1000, 
                      MATCH($A212,'2024'!$C$1:$C$1000,0), 
                      MATCH(P$1,'2024'!$A$1:$AAA$1,0))),
                INDEX(Hours!$A$1:$AAF$1000, 
                      MATCH($A212,Hours!$A$1:$A$1000,0), 
                      MATCH(P$1,Hours!$A$1:$AAF$1,0)))
,"")</f>
        <v>3</v>
      </c>
      <c r="Q212" s="29" t="str">
        <f t="array" ref="Q212">IFNA(IFNA(IFNA(INDEX('2025'!$A$1:$AAA$1000,
                      MATCH($A212,'2025'!$C$1:$C$1000,0), 
                      MATCH(Q$1,'2025'!$A$1:$AAA$1,0)),
                INDEX('2024'!$A$1:$AAA$1000, 
                      MATCH($A212,'2024'!$C$1:$C$1000,0), 
                      MATCH(Q$1,'2024'!$A$1:$AAA$1,0))),
                INDEX(Hours!$A$1:$AAF$1000, 
                      MATCH($A212,Hours!$A$1:$A$1000,0), 
                      MATCH(Q$1,Hours!$A$1:$AAF$1,0)))
,"")</f>
        <v/>
      </c>
      <c r="R212" s="29" t="str">
        <f t="array" ref="R212">IFNA(IFNA(IFNA(INDEX('2025'!$A$1:$AAA$1000,
                      MATCH($A212,'2025'!$C$1:$C$1000,0), 
                      MATCH(R$1,'2025'!$A$1:$AAA$1,0)),
                INDEX('2024'!$A$1:$AAA$1000, 
                      MATCH($A212,'2024'!$C$1:$C$1000,0), 
                      MATCH(R$1,'2024'!$A$1:$AAA$1,0))),
                INDEX(Hours!$A$1:$AAF$1000, 
                      MATCH($A212,Hours!$A$1:$A$1000,0), 
                      MATCH(R$1,Hours!$A$1:$AAF$1,0)))
,"")</f>
        <v/>
      </c>
      <c r="S212" s="29" t="str">
        <f t="array" ref="S212">IFNA(IFNA(IFNA(INDEX('2025'!$A$1:$AAA$1000,
                      MATCH($A212,'2025'!$C$1:$C$1000,0), 
                      MATCH(S$1,'2025'!$A$1:$AAA$1,0)),
                INDEX('2024'!$A$1:$AAA$1000, 
                      MATCH($A212,'2024'!$C$1:$C$1000,0), 
                      MATCH(S$1,'2024'!$A$1:$AAA$1,0))),
                INDEX(Hours!$A$1:$AAF$1000, 
                      MATCH($A212,Hours!$A$1:$A$1000,0), 
                      MATCH(S$1,Hours!$A$1:$AAF$1,0)))
,"")</f>
        <v/>
      </c>
      <c r="T212" s="29" t="str">
        <f t="array" ref="T212">IFNA(IFNA(IFNA(INDEX('2025'!$A$1:$AAA$1000,
                      MATCH($A212,'2025'!$C$1:$C$1000,0), 
                      MATCH(T$1,'2025'!$A$1:$AAA$1,0)),
                INDEX('2024'!$A$1:$AAA$1000, 
                      MATCH($A212,'2024'!$C$1:$C$1000,0), 
                      MATCH(T$1,'2024'!$A$1:$AAA$1,0))),
                INDEX(Hours!$A$1:$AAF$1000, 
                      MATCH($A212,Hours!$A$1:$A$1000,0), 
                      MATCH(T$1,Hours!$A$1:$AAF$1,0)))
,"")</f>
        <v/>
      </c>
      <c r="U212" s="76"/>
      <c r="V212" s="76"/>
      <c r="W212" s="76"/>
      <c r="X212" s="76"/>
      <c r="Y212" s="29" t="str">
        <f t="array" ref="Y212">INDEX(Hours!$A$1:$AAF$1000, 
                      MATCH($A212,Hours!$A$1:$A$1000,0), 
                      MATCH(Y$1,Hours!$A$1:$AAF$1,0))</f>
        <v/>
      </c>
      <c r="Z212" s="76"/>
      <c r="AA212" s="76"/>
      <c r="AB212" s="76"/>
      <c r="AC212" s="76"/>
      <c r="AD212" s="76"/>
    </row>
    <row r="213" ht="22.5" hidden="1" customHeight="1">
      <c r="A213" s="25">
        <f t="shared" si="1"/>
        <v>45808</v>
      </c>
      <c r="B213" s="29">
        <f t="array" ref="B213">IFNA(IFNA(IFNA(INDEX('2025'!$A$1:$AAA$1000,
                      MATCH($A213,'2025'!$C$1:$C$1000,0), 
                      MATCH(B$1,'2025'!$A$1:$AAA$1,0)),
                INDEX('2024'!$A$1:$AAA$1000, 
                      MATCH($A213,'2024'!$C$1:$C$1000,0), 
                      MATCH(B$1,'2024'!$A$1:$AAA$1,0))),
                INDEX(Hours!$A$1:$AAF$1000, 
                      MATCH($A213,Hours!$A$1:$A$1000,0), 
                      MATCH(B$1,Hours!$A$1:$AAF$1,0)))
,"")</f>
        <v>4</v>
      </c>
      <c r="C213" s="29">
        <f t="array" ref="C213">IFNA(IFNA(IFNA(INDEX('2025'!$A$1:$AAA$1000,
                      MATCH($A213,'2025'!$C$1:$C$1000,0), 
                      MATCH(C$1,'2025'!$A$1:$AAA$1,0)),
                INDEX('2024'!$A$1:$AAA$1000, 
                      MATCH($A213,'2024'!$C$1:$C$1000,0), 
                      MATCH(C$1,'2024'!$A$1:$AAA$1,0))),
                INDEX(Hours!$A$1:$AAF$1000, 
                      MATCH($A213,Hours!$A$1:$A$1000,0), 
                      MATCH(C$1,Hours!$A$1:$AAF$1,0)))
,"")</f>
        <v>4</v>
      </c>
      <c r="D213" s="29">
        <f t="array" ref="D213">IFNA(IFNA(IFNA(INDEX('2025'!$A$1:$AAA$1000,
                      MATCH($A213,'2025'!$C$1:$C$1000,0), 
                      MATCH(D$1,'2025'!$A$1:$AAA$1,0)),
                INDEX('2024'!$A$1:$AAA$1000, 
                      MATCH($A213,'2024'!$C$1:$C$1000,0), 
                      MATCH(D$1,'2024'!$A$1:$AAA$1,0))),
                INDEX(Hours!$A$1:$AAF$1000, 
                      MATCH($A213,Hours!$A$1:$A$1000,0), 
                      MATCH(D$1,Hours!$A$1:$AAF$1,0)))
,"")</f>
        <v>5</v>
      </c>
      <c r="E213" s="29">
        <f t="array" ref="E213">IFNA(IFNA(IFNA(INDEX('2025'!$A$1:$AAA$1000,
                      MATCH($A213,'2025'!$C$1:$C$1000,0), 
                      MATCH(E$1,'2025'!$A$1:$AAA$1,0)),
                INDEX('2024'!$A$1:$AAA$1000, 
                      MATCH($A213,'2024'!$C$1:$C$1000,0), 
                      MATCH(E$1,'2024'!$A$1:$AAA$1,0))),
                INDEX(Hours!$A$1:$AAF$1000, 
                      MATCH($A213,Hours!$A$1:$A$1000,0), 
                      MATCH(E$1,Hours!$A$1:$AAF$1,0)))
,"")</f>
        <v>7</v>
      </c>
      <c r="F213" s="29">
        <f t="array" ref="F213">IFNA(IFNA(IFNA(INDEX('2025'!$A$1:$AAA$1000,
                      MATCH($A213,'2025'!$C$1:$C$1000,0), 
                      MATCH(F$1,'2025'!$A$1:$AAA$1,0)),
                INDEX('2024'!$A$1:$AAA$1000, 
                      MATCH($A213,'2024'!$C$1:$C$1000,0), 
                      MATCH(F$1,'2024'!$A$1:$AAA$1,0))),
                INDEX(Hours!$A$1:$AAF$1000, 
                      MATCH($A213,Hours!$A$1:$A$1000,0), 
                      MATCH(F$1,Hours!$A$1:$AAF$1,0)))
,"")</f>
        <v>6</v>
      </c>
      <c r="G213" s="29">
        <f t="array" ref="G213">IFNA(IFNA(IFNA(INDEX('2025'!$A$1:$AAA$1000,
                      MATCH($A213,'2025'!$C$1:$C$1000,0), 
                      MATCH(G$1,'2025'!$A$1:$AAA$1,0)),
                INDEX('2024'!$A$1:$AAA$1000, 
                      MATCH($A213,'2024'!$C$1:$C$1000,0), 
                      MATCH(G$1,'2024'!$A$1:$AAA$1,0))),
                INDEX(Hours!$A$1:$AAF$1000, 
                      MATCH($A213,Hours!$A$1:$A$1000,0), 
                      MATCH(G$1,Hours!$A$1:$AAF$1,0)))
,"")</f>
        <v>4</v>
      </c>
      <c r="H213" s="29" t="str">
        <f t="array" ref="H213">IFNA(IFNA(IFNA(INDEX('2025'!$A$1:$AAA$1000,
                      MATCH($A213,'2025'!$C$1:$C$1000,0), 
                      MATCH(H$1,'2025'!$A$1:$AAA$1,0)),
                INDEX('2024'!$A$1:$AAA$1000, 
                      MATCH($A213,'2024'!$C$1:$C$1000,0), 
                      MATCH(H$1,'2024'!$A$1:$AAA$1,0))),
                INDEX(Hours!$A$1:$AAF$1000, 
                      MATCH($A213,Hours!$A$1:$A$1000,0), 
                      MATCH(H$1,Hours!$A$1:$AAF$1,0)))
,"")</f>
        <v/>
      </c>
      <c r="I213" s="29" t="str">
        <f t="array" ref="I213">IFNA(IFNA(IFNA(INDEX('2025'!$A$1:$AAA$1000,
                      MATCH($A213,'2025'!$C$1:$C$1000,0), 
                      MATCH(I$1,'2025'!$A$1:$AAA$1,0)),
                INDEX('2024'!$A$1:$AAA$1000, 
                      MATCH($A213,'2024'!$C$1:$C$1000,0), 
                      MATCH(I$1,'2024'!$A$1:$AAA$1,0))),
                INDEX(Hours!$A$1:$AAF$1000, 
                      MATCH($A213,Hours!$A$1:$A$1000,0), 
                      MATCH(I$1,Hours!$A$1:$AAF$1,0)))
,"")</f>
        <v/>
      </c>
      <c r="J213" s="29" t="str">
        <f t="array" ref="J213">IFNA(IFNA(IFNA(INDEX('2025'!$A$1:$AAA$1000,
                      MATCH($A213,'2025'!$C$1:$C$1000,0), 
                      MATCH(J$1,'2025'!$A$1:$AAA$1,0)),
                INDEX('2024'!$A$1:$AAA$1000, 
                      MATCH($A213,'2024'!$C$1:$C$1000,0), 
                      MATCH(J$1,'2024'!$A$1:$AAA$1,0))),
                INDEX(Hours!$A$1:$AAF$1000, 
                      MATCH($A213,Hours!$A$1:$A$1000,0), 
                      MATCH(J$1,Hours!$A$1:$AAF$1,0)))
,"")</f>
        <v/>
      </c>
      <c r="K213" s="29">
        <f t="array" ref="K213">IFNA(IFNA(IFNA(INDEX('2025'!$A$1:$AAA$1000,
                      MATCH($A213,'2025'!$C$1:$C$1000,0), 
                      MATCH(K$1,'2025'!$A$1:$AAA$1,0)),
                INDEX('2024'!$A$1:$AAA$1000, 
                      MATCH($A213,'2024'!$C$1:$C$1000,0), 
                      MATCH(K$1,'2024'!$A$1:$AAA$1,0))),
                INDEX(Hours!$A$1:$AAF$1000, 
                      MATCH($A213,Hours!$A$1:$A$1000,0), 
                      MATCH(K$1,Hours!$A$1:$AAF$1,0)))
,"")</f>
        <v>4</v>
      </c>
      <c r="L213" s="29" t="str">
        <f t="array" ref="L213">IFNA(IFNA(IFNA(INDEX('2025'!$A$1:$AAA$1000,
                      MATCH($A213,'2025'!$C$1:$C$1000,0), 
                      MATCH(L$1,'2025'!$A$1:$AAA$1,0)),
                INDEX('2024'!$A$1:$AAA$1000, 
                      MATCH($A213,'2024'!$C$1:$C$1000,0), 
                      MATCH(L$1,'2024'!$A$1:$AAA$1,0))),
                INDEX(Hours!$A$1:$AAF$1000, 
                      MATCH($A213,Hours!$A$1:$A$1000,0), 
                      MATCH(L$1,Hours!$A$1:$AAF$1,0)))
,"")</f>
        <v/>
      </c>
      <c r="M213" s="29">
        <f t="array" ref="M213">IFNA(IFNA(IFNA(INDEX('2025'!$A$1:$AAA$1000,
                      MATCH($A213,'2025'!$C$1:$C$1000,0), 
                      MATCH(M$1,'2025'!$A$1:$AAA$1,0)),
                INDEX('2024'!$A$1:$AAA$1000, 
                      MATCH($A213,'2024'!$C$1:$C$1000,0), 
                      MATCH(M$1,'2024'!$A$1:$AAA$1,0))),
                INDEX(Hours!$A$1:$AAF$1000, 
                      MATCH($A213,Hours!$A$1:$A$1000,0), 
                      MATCH(M$1,Hours!$A$1:$AAF$1,0)))
,"")</f>
        <v>7</v>
      </c>
      <c r="N213" s="29">
        <f t="array" ref="N213">IFNA(IFNA(IFNA(INDEX('2025'!$A$1:$AAA$1000,
                      MATCH($A213,'2025'!$C$1:$C$1000,0), 
                      MATCH(N$1,'2025'!$A$1:$AAA$1,0)),
                INDEX('2024'!$A$1:$AAA$1000, 
                      MATCH($A213,'2024'!$C$1:$C$1000,0), 
                      MATCH(N$1,'2024'!$A$1:$AAA$1,0))),
                INDEX(Hours!$A$1:$AAF$1000, 
                      MATCH($A213,Hours!$A$1:$A$1000,0), 
                      MATCH(N$1,Hours!$A$1:$AAF$1,0)))
,"")</f>
        <v>2</v>
      </c>
      <c r="O213" s="29" t="str">
        <f t="array" ref="O213">IFNA(IFNA(IFNA(INDEX('2025'!$A$1:$AAA$1000,
                      MATCH($A213,'2025'!$C$1:$C$1000,0), 
                      MATCH(O$1,'2025'!$A$1:$AAA$1,0)),
                INDEX('2024'!$A$1:$AAA$1000, 
                      MATCH($A213,'2024'!$C$1:$C$1000,0), 
                      MATCH(O$1,'2024'!$A$1:$AAA$1,0))),
                INDEX(Hours!$A$1:$AAF$1000, 
                      MATCH($A213,Hours!$A$1:$A$1000,0), 
                      MATCH(O$1,Hours!$A$1:$AAF$1,0)))
,"")</f>
        <v/>
      </c>
      <c r="P213" s="29" t="str">
        <f t="array" ref="P213">IFNA(IFNA(IFNA(INDEX('2025'!$A$1:$AAA$1000,
                      MATCH($A213,'2025'!$C$1:$C$1000,0), 
                      MATCH(P$1,'2025'!$A$1:$AAA$1,0)),
                INDEX('2024'!$A$1:$AAA$1000, 
                      MATCH($A213,'2024'!$C$1:$C$1000,0), 
                      MATCH(P$1,'2024'!$A$1:$AAA$1,0))),
                INDEX(Hours!$A$1:$AAF$1000, 
                      MATCH($A213,Hours!$A$1:$A$1000,0), 
                      MATCH(P$1,Hours!$A$1:$AAF$1,0)))
,"")</f>
        <v/>
      </c>
      <c r="Q213" s="29" t="str">
        <f t="array" ref="Q213">IFNA(IFNA(IFNA(INDEX('2025'!$A$1:$AAA$1000,
                      MATCH($A213,'2025'!$C$1:$C$1000,0), 
                      MATCH(Q$1,'2025'!$A$1:$AAA$1,0)),
                INDEX('2024'!$A$1:$AAA$1000, 
                      MATCH($A213,'2024'!$C$1:$C$1000,0), 
                      MATCH(Q$1,'2024'!$A$1:$AAA$1,0))),
                INDEX(Hours!$A$1:$AAF$1000, 
                      MATCH($A213,Hours!$A$1:$A$1000,0), 
                      MATCH(Q$1,Hours!$A$1:$AAF$1,0)))
,"")</f>
        <v/>
      </c>
      <c r="R213" s="29" t="str">
        <f t="array" ref="R213">IFNA(IFNA(IFNA(INDEX('2025'!$A$1:$AAA$1000,
                      MATCH($A213,'2025'!$C$1:$C$1000,0), 
                      MATCH(R$1,'2025'!$A$1:$AAA$1,0)),
                INDEX('2024'!$A$1:$AAA$1000, 
                      MATCH($A213,'2024'!$C$1:$C$1000,0), 
                      MATCH(R$1,'2024'!$A$1:$AAA$1,0))),
                INDEX(Hours!$A$1:$AAF$1000, 
                      MATCH($A213,Hours!$A$1:$A$1000,0), 
                      MATCH(R$1,Hours!$A$1:$AAF$1,0)))
,"")</f>
        <v/>
      </c>
      <c r="S213" s="29">
        <f t="array" ref="S213">IFNA(IFNA(IFNA(INDEX('2025'!$A$1:$AAA$1000,
                      MATCH($A213,'2025'!$C$1:$C$1000,0), 
                      MATCH(S$1,'2025'!$A$1:$AAA$1,0)),
                INDEX('2024'!$A$1:$AAA$1000, 
                      MATCH($A213,'2024'!$C$1:$C$1000,0), 
                      MATCH(S$1,'2024'!$A$1:$AAA$1,0))),
                INDEX(Hours!$A$1:$AAF$1000, 
                      MATCH($A213,Hours!$A$1:$A$1000,0), 
                      MATCH(S$1,Hours!$A$1:$AAF$1,0)))
,"")</f>
        <v>3</v>
      </c>
      <c r="T213" s="29" t="str">
        <f t="array" ref="T213">IFNA(IFNA(IFNA(INDEX('2025'!$A$1:$AAA$1000,
                      MATCH($A213,'2025'!$C$1:$C$1000,0), 
                      MATCH(T$1,'2025'!$A$1:$AAA$1,0)),
                INDEX('2024'!$A$1:$AAA$1000, 
                      MATCH($A213,'2024'!$C$1:$C$1000,0), 
                      MATCH(T$1,'2024'!$A$1:$AAA$1,0))),
                INDEX(Hours!$A$1:$AAF$1000, 
                      MATCH($A213,Hours!$A$1:$A$1000,0), 
                      MATCH(T$1,Hours!$A$1:$AAF$1,0)))
,"")</f>
        <v/>
      </c>
      <c r="U213" s="76"/>
      <c r="V213" s="76"/>
      <c r="W213" s="76"/>
      <c r="X213" s="76"/>
      <c r="Y213" s="29" t="str">
        <f t="array" ref="Y213">INDEX(Hours!$A$1:$AAF$1000, 
                      MATCH($A213,Hours!$A$1:$A$1000,0), 
                      MATCH(Y$1,Hours!$A$1:$AAF$1,0))</f>
        <v/>
      </c>
      <c r="Z213" s="76"/>
      <c r="AA213" s="76"/>
      <c r="AB213" s="76"/>
      <c r="AC213" s="76"/>
      <c r="AD213" s="76"/>
    </row>
    <row r="214" ht="22.5" hidden="1" customHeight="1">
      <c r="A214" s="25">
        <f t="shared" si="1"/>
        <v>45809</v>
      </c>
      <c r="B214" s="29">
        <f t="array" ref="B214">IFNA(IFNA(IFNA(INDEX('2025'!$A$1:$AAA$1000,
                      MATCH($A214,'2025'!$C$1:$C$1000,0), 
                      MATCH(B$1,'2025'!$A$1:$AAA$1,0)),
                INDEX('2024'!$A$1:$AAA$1000, 
                      MATCH($A214,'2024'!$C$1:$C$1000,0), 
                      MATCH(B$1,'2024'!$A$1:$AAA$1,0))),
                INDEX(Hours!$A$1:$AAF$1000, 
                      MATCH($A214,Hours!$A$1:$A$1000,0), 
                      MATCH(B$1,Hours!$A$1:$AAF$1,0)))
,"")</f>
        <v>4</v>
      </c>
      <c r="C214" s="29">
        <f t="array" ref="C214">IFNA(IFNA(IFNA(INDEX('2025'!$A$1:$AAA$1000,
                      MATCH($A214,'2025'!$C$1:$C$1000,0), 
                      MATCH(C$1,'2025'!$A$1:$AAA$1,0)),
                INDEX('2024'!$A$1:$AAA$1000, 
                      MATCH($A214,'2024'!$C$1:$C$1000,0), 
                      MATCH(C$1,'2024'!$A$1:$AAA$1,0))),
                INDEX(Hours!$A$1:$AAF$1000, 
                      MATCH($A214,Hours!$A$1:$A$1000,0), 
                      MATCH(C$1,Hours!$A$1:$AAF$1,0)))
,"")</f>
        <v>4</v>
      </c>
      <c r="D214" s="29">
        <f t="array" ref="D214">IFNA(IFNA(IFNA(INDEX('2025'!$A$1:$AAA$1000,
                      MATCH($A214,'2025'!$C$1:$C$1000,0), 
                      MATCH(D$1,'2025'!$A$1:$AAA$1,0)),
                INDEX('2024'!$A$1:$AAA$1000, 
                      MATCH($A214,'2024'!$C$1:$C$1000,0), 
                      MATCH(D$1,'2024'!$A$1:$AAA$1,0))),
                INDEX(Hours!$A$1:$AAF$1000, 
                      MATCH($A214,Hours!$A$1:$A$1000,0), 
                      MATCH(D$1,Hours!$A$1:$AAF$1,0)))
,"")</f>
        <v>5</v>
      </c>
      <c r="E214" s="29">
        <f t="array" ref="E214">IFNA(IFNA(IFNA(INDEX('2025'!$A$1:$AAA$1000,
                      MATCH($A214,'2025'!$C$1:$C$1000,0), 
                      MATCH(E$1,'2025'!$A$1:$AAA$1,0)),
                INDEX('2024'!$A$1:$AAA$1000, 
                      MATCH($A214,'2024'!$C$1:$C$1000,0), 
                      MATCH(E$1,'2024'!$A$1:$AAA$1,0))),
                INDEX(Hours!$A$1:$AAF$1000, 
                      MATCH($A214,Hours!$A$1:$A$1000,0), 
                      MATCH(E$1,Hours!$A$1:$AAF$1,0)))
,"")</f>
        <v>7</v>
      </c>
      <c r="F214" s="29">
        <f t="array" ref="F214">IFNA(IFNA(IFNA(INDEX('2025'!$A$1:$AAA$1000,
                      MATCH($A214,'2025'!$C$1:$C$1000,0), 
                      MATCH(F$1,'2025'!$A$1:$AAA$1,0)),
                INDEX('2024'!$A$1:$AAA$1000, 
                      MATCH($A214,'2024'!$C$1:$C$1000,0), 
                      MATCH(F$1,'2024'!$A$1:$AAA$1,0))),
                INDEX(Hours!$A$1:$AAF$1000, 
                      MATCH($A214,Hours!$A$1:$A$1000,0), 
                      MATCH(F$1,Hours!$A$1:$AAF$1,0)))
,"")</f>
        <v>6</v>
      </c>
      <c r="G214" s="29" t="str">
        <f t="array" ref="G214">IFNA(IFNA(IFNA(INDEX('2025'!$A$1:$AAA$1000,
                      MATCH($A214,'2025'!$C$1:$C$1000,0), 
                      MATCH(G$1,'2025'!$A$1:$AAA$1,0)),
                INDEX('2024'!$A$1:$AAA$1000, 
                      MATCH($A214,'2024'!$C$1:$C$1000,0), 
                      MATCH(G$1,'2024'!$A$1:$AAA$1,0))),
                INDEX(Hours!$A$1:$AAF$1000, 
                      MATCH($A214,Hours!$A$1:$A$1000,0), 
                      MATCH(G$1,Hours!$A$1:$AAF$1,0)))
,"")</f>
        <v/>
      </c>
      <c r="H214" s="29" t="str">
        <f t="array" ref="H214">IFNA(IFNA(IFNA(INDEX('2025'!$A$1:$AAA$1000,
                      MATCH($A214,'2025'!$C$1:$C$1000,0), 
                      MATCH(H$1,'2025'!$A$1:$AAA$1,0)),
                INDEX('2024'!$A$1:$AAA$1000, 
                      MATCH($A214,'2024'!$C$1:$C$1000,0), 
                      MATCH(H$1,'2024'!$A$1:$AAA$1,0))),
                INDEX(Hours!$A$1:$AAF$1000, 
                      MATCH($A214,Hours!$A$1:$A$1000,0), 
                      MATCH(H$1,Hours!$A$1:$AAF$1,0)))
,"")</f>
        <v/>
      </c>
      <c r="I214" s="29">
        <f t="array" ref="I214">IFNA(IFNA(IFNA(INDEX('2025'!$A$1:$AAA$1000,
                      MATCH($A214,'2025'!$C$1:$C$1000,0), 
                      MATCH(I$1,'2025'!$A$1:$AAA$1,0)),
                INDEX('2024'!$A$1:$AAA$1000, 
                      MATCH($A214,'2024'!$C$1:$C$1000,0), 
                      MATCH(I$1,'2024'!$A$1:$AAA$1,0))),
                INDEX(Hours!$A$1:$AAF$1000, 
                      MATCH($A214,Hours!$A$1:$A$1000,0), 
                      MATCH(I$1,Hours!$A$1:$AAF$1,0)))
,"")</f>
        <v>1</v>
      </c>
      <c r="J214" s="29" t="str">
        <f t="array" ref="J214">IFNA(IFNA(IFNA(INDEX('2025'!$A$1:$AAA$1000,
                      MATCH($A214,'2025'!$C$1:$C$1000,0), 
                      MATCH(J$1,'2025'!$A$1:$AAA$1,0)),
                INDEX('2024'!$A$1:$AAA$1000, 
                      MATCH($A214,'2024'!$C$1:$C$1000,0), 
                      MATCH(J$1,'2024'!$A$1:$AAA$1,0))),
                INDEX(Hours!$A$1:$AAF$1000, 
                      MATCH($A214,Hours!$A$1:$A$1000,0), 
                      MATCH(J$1,Hours!$A$1:$AAF$1,0)))
,"")</f>
        <v/>
      </c>
      <c r="K214" s="29">
        <f t="array" ref="K214">IFNA(IFNA(IFNA(INDEX('2025'!$A$1:$AAA$1000,
                      MATCH($A214,'2025'!$C$1:$C$1000,0), 
                      MATCH(K$1,'2025'!$A$1:$AAA$1,0)),
                INDEX('2024'!$A$1:$AAA$1000, 
                      MATCH($A214,'2024'!$C$1:$C$1000,0), 
                      MATCH(K$1,'2024'!$A$1:$AAA$1,0))),
                INDEX(Hours!$A$1:$AAF$1000, 
                      MATCH($A214,Hours!$A$1:$A$1000,0), 
                      MATCH(K$1,Hours!$A$1:$AAF$1,0)))
,"")</f>
        <v>4</v>
      </c>
      <c r="L214" s="29" t="str">
        <f t="array" ref="L214">IFNA(IFNA(IFNA(INDEX('2025'!$A$1:$AAA$1000,
                      MATCH($A214,'2025'!$C$1:$C$1000,0), 
                      MATCH(L$1,'2025'!$A$1:$AAA$1,0)),
                INDEX('2024'!$A$1:$AAA$1000, 
                      MATCH($A214,'2024'!$C$1:$C$1000,0), 
                      MATCH(L$1,'2024'!$A$1:$AAA$1,0))),
                INDEX(Hours!$A$1:$AAF$1000, 
                      MATCH($A214,Hours!$A$1:$A$1000,0), 
                      MATCH(L$1,Hours!$A$1:$AAF$1,0)))
,"")</f>
        <v/>
      </c>
      <c r="M214" s="29">
        <f t="array" ref="M214">IFNA(IFNA(IFNA(INDEX('2025'!$A$1:$AAA$1000,
                      MATCH($A214,'2025'!$C$1:$C$1000,0), 
                      MATCH(M$1,'2025'!$A$1:$AAA$1,0)),
                INDEX('2024'!$A$1:$AAA$1000, 
                      MATCH($A214,'2024'!$C$1:$C$1000,0), 
                      MATCH(M$1,'2024'!$A$1:$AAA$1,0))),
                INDEX(Hours!$A$1:$AAF$1000, 
                      MATCH($A214,Hours!$A$1:$A$1000,0), 
                      MATCH(M$1,Hours!$A$1:$AAF$1,0)))
,"")</f>
        <v>7</v>
      </c>
      <c r="N214" s="29">
        <f t="array" ref="N214">IFNA(IFNA(IFNA(INDEX('2025'!$A$1:$AAA$1000,
                      MATCH($A214,'2025'!$C$1:$C$1000,0), 
                      MATCH(N$1,'2025'!$A$1:$AAA$1,0)),
                INDEX('2024'!$A$1:$AAA$1000, 
                      MATCH($A214,'2024'!$C$1:$C$1000,0), 
                      MATCH(N$1,'2024'!$A$1:$AAA$1,0))),
                INDEX(Hours!$A$1:$AAF$1000, 
                      MATCH($A214,Hours!$A$1:$A$1000,0), 
                      MATCH(N$1,Hours!$A$1:$AAF$1,0)))
,"")</f>
        <v>1</v>
      </c>
      <c r="O214" s="29" t="str">
        <f t="array" ref="O214">IFNA(IFNA(IFNA(INDEX('2025'!$A$1:$AAA$1000,
                      MATCH($A214,'2025'!$C$1:$C$1000,0), 
                      MATCH(O$1,'2025'!$A$1:$AAA$1,0)),
                INDEX('2024'!$A$1:$AAA$1000, 
                      MATCH($A214,'2024'!$C$1:$C$1000,0), 
                      MATCH(O$1,'2024'!$A$1:$AAA$1,0))),
                INDEX(Hours!$A$1:$AAF$1000, 
                      MATCH($A214,Hours!$A$1:$A$1000,0), 
                      MATCH(O$1,Hours!$A$1:$AAF$1,0)))
,"")</f>
        <v/>
      </c>
      <c r="P214" s="29">
        <f t="array" ref="P214">IFNA(IFNA(IFNA(INDEX('2025'!$A$1:$AAA$1000,
                      MATCH($A214,'2025'!$C$1:$C$1000,0), 
                      MATCH(P$1,'2025'!$A$1:$AAA$1,0)),
                INDEX('2024'!$A$1:$AAA$1000, 
                      MATCH($A214,'2024'!$C$1:$C$1000,0), 
                      MATCH(P$1,'2024'!$A$1:$AAA$1,0))),
                INDEX(Hours!$A$1:$AAF$1000, 
                      MATCH($A214,Hours!$A$1:$A$1000,0), 
                      MATCH(P$1,Hours!$A$1:$AAF$1,0)))
,"")</f>
        <v>3</v>
      </c>
      <c r="Q214" s="29" t="str">
        <f t="array" ref="Q214">IFNA(IFNA(IFNA(INDEX('2025'!$A$1:$AAA$1000,
                      MATCH($A214,'2025'!$C$1:$C$1000,0), 
                      MATCH(Q$1,'2025'!$A$1:$AAA$1,0)),
                INDEX('2024'!$A$1:$AAA$1000, 
                      MATCH($A214,'2024'!$C$1:$C$1000,0), 
                      MATCH(Q$1,'2024'!$A$1:$AAA$1,0))),
                INDEX(Hours!$A$1:$AAF$1000, 
                      MATCH($A214,Hours!$A$1:$A$1000,0), 
                      MATCH(Q$1,Hours!$A$1:$AAF$1,0)))
,"")</f>
        <v/>
      </c>
      <c r="R214" s="29" t="str">
        <f t="array" ref="R214">IFNA(IFNA(IFNA(INDEX('2025'!$A$1:$AAA$1000,
                      MATCH($A214,'2025'!$C$1:$C$1000,0), 
                      MATCH(R$1,'2025'!$A$1:$AAA$1,0)),
                INDEX('2024'!$A$1:$AAA$1000, 
                      MATCH($A214,'2024'!$C$1:$C$1000,0), 
                      MATCH(R$1,'2024'!$A$1:$AAA$1,0))),
                INDEX(Hours!$A$1:$AAF$1000, 
                      MATCH($A214,Hours!$A$1:$A$1000,0), 
                      MATCH(R$1,Hours!$A$1:$AAF$1,0)))
,"")</f>
        <v/>
      </c>
      <c r="S214" s="29" t="str">
        <f t="array" ref="S214">IFNA(IFNA(IFNA(INDEX('2025'!$A$1:$AAA$1000,
                      MATCH($A214,'2025'!$C$1:$C$1000,0), 
                      MATCH(S$1,'2025'!$A$1:$AAA$1,0)),
                INDEX('2024'!$A$1:$AAA$1000, 
                      MATCH($A214,'2024'!$C$1:$C$1000,0), 
                      MATCH(S$1,'2024'!$A$1:$AAA$1,0))),
                INDEX(Hours!$A$1:$AAF$1000, 
                      MATCH($A214,Hours!$A$1:$A$1000,0), 
                      MATCH(S$1,Hours!$A$1:$AAF$1,0)))
,"")</f>
        <v/>
      </c>
      <c r="T214" s="29" t="str">
        <f t="array" ref="T214">IFNA(IFNA(IFNA(INDEX('2025'!$A$1:$AAA$1000,
                      MATCH($A214,'2025'!$C$1:$C$1000,0), 
                      MATCH(T$1,'2025'!$A$1:$AAA$1,0)),
                INDEX('2024'!$A$1:$AAA$1000, 
                      MATCH($A214,'2024'!$C$1:$C$1000,0), 
                      MATCH(T$1,'2024'!$A$1:$AAA$1,0))),
                INDEX(Hours!$A$1:$AAF$1000, 
                      MATCH($A214,Hours!$A$1:$A$1000,0), 
                      MATCH(T$1,Hours!$A$1:$AAF$1,0)))
,"")</f>
        <v/>
      </c>
      <c r="U214" s="76"/>
      <c r="V214" s="76"/>
      <c r="W214" s="76"/>
      <c r="X214" s="76"/>
      <c r="Y214" s="29" t="str">
        <f t="array" ref="Y214">INDEX(Hours!$A$1:$AAF$1000, 
                      MATCH($A214,Hours!$A$1:$A$1000,0), 
                      MATCH(Y$1,Hours!$A$1:$AAF$1,0))</f>
        <v/>
      </c>
      <c r="Z214" s="76"/>
      <c r="AA214" s="76"/>
      <c r="AB214" s="76"/>
      <c r="AC214" s="76"/>
      <c r="AD214" s="76"/>
    </row>
    <row r="215" ht="22.5" hidden="1" customHeight="1">
      <c r="A215" s="25">
        <f t="shared" si="1"/>
        <v>45810</v>
      </c>
      <c r="B215" s="29" t="str">
        <f t="array" ref="B215">IFNA(IFNA(IFNA(INDEX('2025'!$A$1:$AAA$1000,
                      MATCH($A215,'2025'!$C$1:$C$1000,0), 
                      MATCH(B$1,'2025'!$A$1:$AAA$1,0)),
                INDEX('2024'!$A$1:$AAA$1000, 
                      MATCH($A215,'2024'!$C$1:$C$1000,0), 
                      MATCH(B$1,'2024'!$A$1:$AAA$1,0))),
                INDEX(Hours!$A$1:$AAF$1000, 
                      MATCH($A215,Hours!$A$1:$A$1000,0), 
                      MATCH(B$1,Hours!$A$1:$AAF$1,0)))
,"")</f>
        <v/>
      </c>
      <c r="C215" s="29" t="str">
        <f t="array" ref="C215">IFNA(IFNA(IFNA(INDEX('2025'!$A$1:$AAA$1000,
                      MATCH($A215,'2025'!$C$1:$C$1000,0), 
                      MATCH(C$1,'2025'!$A$1:$AAA$1,0)),
                INDEX('2024'!$A$1:$AAA$1000, 
                      MATCH($A215,'2024'!$C$1:$C$1000,0), 
                      MATCH(C$1,'2024'!$A$1:$AAA$1,0))),
                INDEX(Hours!$A$1:$AAF$1000, 
                      MATCH($A215,Hours!$A$1:$A$1000,0), 
                      MATCH(C$1,Hours!$A$1:$AAF$1,0)))
,"")</f>
        <v/>
      </c>
      <c r="D215" s="29" t="str">
        <f t="array" ref="D215">IFNA(IFNA(IFNA(INDEX('2025'!$A$1:$AAA$1000,
                      MATCH($A215,'2025'!$C$1:$C$1000,0), 
                      MATCH(D$1,'2025'!$A$1:$AAA$1,0)),
                INDEX('2024'!$A$1:$AAA$1000, 
                      MATCH($A215,'2024'!$C$1:$C$1000,0), 
                      MATCH(D$1,'2024'!$A$1:$AAA$1,0))),
                INDEX(Hours!$A$1:$AAF$1000, 
                      MATCH($A215,Hours!$A$1:$A$1000,0), 
                      MATCH(D$1,Hours!$A$1:$AAF$1,0)))
,"")</f>
        <v/>
      </c>
      <c r="E215" s="29" t="str">
        <f t="array" ref="E215">IFNA(IFNA(IFNA(INDEX('2025'!$A$1:$AAA$1000,
                      MATCH($A215,'2025'!$C$1:$C$1000,0), 
                      MATCH(E$1,'2025'!$A$1:$AAA$1,0)),
                INDEX('2024'!$A$1:$AAA$1000, 
                      MATCH($A215,'2024'!$C$1:$C$1000,0), 
                      MATCH(E$1,'2024'!$A$1:$AAA$1,0))),
                INDEX(Hours!$A$1:$AAF$1000, 
                      MATCH($A215,Hours!$A$1:$A$1000,0), 
                      MATCH(E$1,Hours!$A$1:$AAF$1,0)))
,"")</f>
        <v/>
      </c>
      <c r="F215" s="29" t="str">
        <f t="array" ref="F215">IFNA(IFNA(IFNA(INDEX('2025'!$A$1:$AAA$1000,
                      MATCH($A215,'2025'!$C$1:$C$1000,0), 
                      MATCH(F$1,'2025'!$A$1:$AAA$1,0)),
                INDEX('2024'!$A$1:$AAA$1000, 
                      MATCH($A215,'2024'!$C$1:$C$1000,0), 
                      MATCH(F$1,'2024'!$A$1:$AAA$1,0))),
                INDEX(Hours!$A$1:$AAF$1000, 
                      MATCH($A215,Hours!$A$1:$A$1000,0), 
                      MATCH(F$1,Hours!$A$1:$AAF$1,0)))
,"")</f>
        <v/>
      </c>
      <c r="G215" s="29" t="str">
        <f t="array" ref="G215">IFNA(IFNA(IFNA(INDEX('2025'!$A$1:$AAA$1000,
                      MATCH($A215,'2025'!$C$1:$C$1000,0), 
                      MATCH(G$1,'2025'!$A$1:$AAA$1,0)),
                INDEX('2024'!$A$1:$AAA$1000, 
                      MATCH($A215,'2024'!$C$1:$C$1000,0), 
                      MATCH(G$1,'2024'!$A$1:$AAA$1,0))),
                INDEX(Hours!$A$1:$AAF$1000, 
                      MATCH($A215,Hours!$A$1:$A$1000,0), 
                      MATCH(G$1,Hours!$A$1:$AAF$1,0)))
,"")</f>
        <v/>
      </c>
      <c r="H215" s="29" t="str">
        <f t="array" ref="H215">IFNA(IFNA(IFNA(INDEX('2025'!$A$1:$AAA$1000,
                      MATCH($A215,'2025'!$C$1:$C$1000,0), 
                      MATCH(H$1,'2025'!$A$1:$AAA$1,0)),
                INDEX('2024'!$A$1:$AAA$1000, 
                      MATCH($A215,'2024'!$C$1:$C$1000,0), 
                      MATCH(H$1,'2024'!$A$1:$AAA$1,0))),
                INDEX(Hours!$A$1:$AAF$1000, 
                      MATCH($A215,Hours!$A$1:$A$1000,0), 
                      MATCH(H$1,Hours!$A$1:$AAF$1,0)))
,"")</f>
        <v/>
      </c>
      <c r="I215" s="29" t="str">
        <f t="array" ref="I215">IFNA(IFNA(IFNA(INDEX('2025'!$A$1:$AAA$1000,
                      MATCH($A215,'2025'!$C$1:$C$1000,0), 
                      MATCH(I$1,'2025'!$A$1:$AAA$1,0)),
                INDEX('2024'!$A$1:$AAA$1000, 
                      MATCH($A215,'2024'!$C$1:$C$1000,0), 
                      MATCH(I$1,'2024'!$A$1:$AAA$1,0))),
                INDEX(Hours!$A$1:$AAF$1000, 
                      MATCH($A215,Hours!$A$1:$A$1000,0), 
                      MATCH(I$1,Hours!$A$1:$AAF$1,0)))
,"")</f>
        <v/>
      </c>
      <c r="J215" s="29" t="str">
        <f t="array" ref="J215">IFNA(IFNA(IFNA(INDEX('2025'!$A$1:$AAA$1000,
                      MATCH($A215,'2025'!$C$1:$C$1000,0), 
                      MATCH(J$1,'2025'!$A$1:$AAA$1,0)),
                INDEX('2024'!$A$1:$AAA$1000, 
                      MATCH($A215,'2024'!$C$1:$C$1000,0), 
                      MATCH(J$1,'2024'!$A$1:$AAA$1,0))),
                INDEX(Hours!$A$1:$AAF$1000, 
                      MATCH($A215,Hours!$A$1:$A$1000,0), 
                      MATCH(J$1,Hours!$A$1:$AAF$1,0)))
,"")</f>
        <v/>
      </c>
      <c r="K215" s="29" t="str">
        <f t="array" ref="K215">IFNA(IFNA(IFNA(INDEX('2025'!$A$1:$AAA$1000,
                      MATCH($A215,'2025'!$C$1:$C$1000,0), 
                      MATCH(K$1,'2025'!$A$1:$AAA$1,0)),
                INDEX('2024'!$A$1:$AAA$1000, 
                      MATCH($A215,'2024'!$C$1:$C$1000,0), 
                      MATCH(K$1,'2024'!$A$1:$AAA$1,0))),
                INDEX(Hours!$A$1:$AAF$1000, 
                      MATCH($A215,Hours!$A$1:$A$1000,0), 
                      MATCH(K$1,Hours!$A$1:$AAF$1,0)))
,"")</f>
        <v/>
      </c>
      <c r="L215" s="29" t="str">
        <f t="array" ref="L215">IFNA(IFNA(IFNA(INDEX('2025'!$A$1:$AAA$1000,
                      MATCH($A215,'2025'!$C$1:$C$1000,0), 
                      MATCH(L$1,'2025'!$A$1:$AAA$1,0)),
                INDEX('2024'!$A$1:$AAA$1000, 
                      MATCH($A215,'2024'!$C$1:$C$1000,0), 
                      MATCH(L$1,'2024'!$A$1:$AAA$1,0))),
                INDEX(Hours!$A$1:$AAF$1000, 
                      MATCH($A215,Hours!$A$1:$A$1000,0), 
                      MATCH(L$1,Hours!$A$1:$AAF$1,0)))
,"")</f>
        <v/>
      </c>
      <c r="M215" s="29" t="str">
        <f t="array" ref="M215">IFNA(IFNA(IFNA(INDEX('2025'!$A$1:$AAA$1000,
                      MATCH($A215,'2025'!$C$1:$C$1000,0), 
                      MATCH(M$1,'2025'!$A$1:$AAA$1,0)),
                INDEX('2024'!$A$1:$AAA$1000, 
                      MATCH($A215,'2024'!$C$1:$C$1000,0), 
                      MATCH(M$1,'2024'!$A$1:$AAA$1,0))),
                INDEX(Hours!$A$1:$AAF$1000, 
                      MATCH($A215,Hours!$A$1:$A$1000,0), 
                      MATCH(M$1,Hours!$A$1:$AAF$1,0)))
,"")</f>
        <v/>
      </c>
      <c r="N215" s="29" t="str">
        <f t="array" ref="N215">IFNA(IFNA(IFNA(INDEX('2025'!$A$1:$AAA$1000,
                      MATCH($A215,'2025'!$C$1:$C$1000,0), 
                      MATCH(N$1,'2025'!$A$1:$AAA$1,0)),
                INDEX('2024'!$A$1:$AAA$1000, 
                      MATCH($A215,'2024'!$C$1:$C$1000,0), 
                      MATCH(N$1,'2024'!$A$1:$AAA$1,0))),
                INDEX(Hours!$A$1:$AAF$1000, 
                      MATCH($A215,Hours!$A$1:$A$1000,0), 
                      MATCH(N$1,Hours!$A$1:$AAF$1,0)))
,"")</f>
        <v/>
      </c>
      <c r="O215" s="29" t="str">
        <f t="array" ref="O215">IFNA(IFNA(IFNA(INDEX('2025'!$A$1:$AAA$1000,
                      MATCH($A215,'2025'!$C$1:$C$1000,0), 
                      MATCH(O$1,'2025'!$A$1:$AAA$1,0)),
                INDEX('2024'!$A$1:$AAA$1000, 
                      MATCH($A215,'2024'!$C$1:$C$1000,0), 
                      MATCH(O$1,'2024'!$A$1:$AAA$1,0))),
                INDEX(Hours!$A$1:$AAF$1000, 
                      MATCH($A215,Hours!$A$1:$A$1000,0), 
                      MATCH(O$1,Hours!$A$1:$AAF$1,0)))
,"")</f>
        <v/>
      </c>
      <c r="P215" s="29" t="str">
        <f t="array" ref="P215">IFNA(IFNA(IFNA(INDEX('2025'!$A$1:$AAA$1000,
                      MATCH($A215,'2025'!$C$1:$C$1000,0), 
                      MATCH(P$1,'2025'!$A$1:$AAA$1,0)),
                INDEX('2024'!$A$1:$AAA$1000, 
                      MATCH($A215,'2024'!$C$1:$C$1000,0), 
                      MATCH(P$1,'2024'!$A$1:$AAA$1,0))),
                INDEX(Hours!$A$1:$AAF$1000, 
                      MATCH($A215,Hours!$A$1:$A$1000,0), 
                      MATCH(P$1,Hours!$A$1:$AAF$1,0)))
,"")</f>
        <v/>
      </c>
      <c r="Q215" s="29" t="str">
        <f t="array" ref="Q215">IFNA(IFNA(IFNA(INDEX('2025'!$A$1:$AAA$1000,
                      MATCH($A215,'2025'!$C$1:$C$1000,0), 
                      MATCH(Q$1,'2025'!$A$1:$AAA$1,0)),
                INDEX('2024'!$A$1:$AAA$1000, 
                      MATCH($A215,'2024'!$C$1:$C$1000,0), 
                      MATCH(Q$1,'2024'!$A$1:$AAA$1,0))),
                INDEX(Hours!$A$1:$AAF$1000, 
                      MATCH($A215,Hours!$A$1:$A$1000,0), 
                      MATCH(Q$1,Hours!$A$1:$AAF$1,0)))
,"")</f>
        <v/>
      </c>
      <c r="R215" s="29" t="str">
        <f t="array" ref="R215">IFNA(IFNA(IFNA(INDEX('2025'!$A$1:$AAA$1000,
                      MATCH($A215,'2025'!$C$1:$C$1000,0), 
                      MATCH(R$1,'2025'!$A$1:$AAA$1,0)),
                INDEX('2024'!$A$1:$AAA$1000, 
                      MATCH($A215,'2024'!$C$1:$C$1000,0), 
                      MATCH(R$1,'2024'!$A$1:$AAA$1,0))),
                INDEX(Hours!$A$1:$AAF$1000, 
                      MATCH($A215,Hours!$A$1:$A$1000,0), 
                      MATCH(R$1,Hours!$A$1:$AAF$1,0)))
,"")</f>
        <v/>
      </c>
      <c r="S215" s="29" t="str">
        <f t="array" ref="S215">IFNA(IFNA(IFNA(INDEX('2025'!$A$1:$AAA$1000,
                      MATCH($A215,'2025'!$C$1:$C$1000,0), 
                      MATCH(S$1,'2025'!$A$1:$AAA$1,0)),
                INDEX('2024'!$A$1:$AAA$1000, 
                      MATCH($A215,'2024'!$C$1:$C$1000,0), 
                      MATCH(S$1,'2024'!$A$1:$AAA$1,0))),
                INDEX(Hours!$A$1:$AAF$1000, 
                      MATCH($A215,Hours!$A$1:$A$1000,0), 
                      MATCH(S$1,Hours!$A$1:$AAF$1,0)))
,"")</f>
        <v/>
      </c>
      <c r="T215" s="29" t="str">
        <f t="array" ref="T215">IFNA(IFNA(IFNA(INDEX('2025'!$A$1:$AAA$1000,
                      MATCH($A215,'2025'!$C$1:$C$1000,0), 
                      MATCH(T$1,'2025'!$A$1:$AAA$1,0)),
                INDEX('2024'!$A$1:$AAA$1000, 
                      MATCH($A215,'2024'!$C$1:$C$1000,0), 
                      MATCH(T$1,'2024'!$A$1:$AAA$1,0))),
                INDEX(Hours!$A$1:$AAF$1000, 
                      MATCH($A215,Hours!$A$1:$A$1000,0), 
                      MATCH(T$1,Hours!$A$1:$AAF$1,0)))
,"")</f>
        <v/>
      </c>
      <c r="U215" s="76"/>
      <c r="V215" s="76"/>
      <c r="W215" s="76"/>
      <c r="X215" s="76"/>
      <c r="Y215" s="29" t="str">
        <f t="array" ref="Y215">INDEX(Hours!$A$1:$AAF$1000, 
                      MATCH($A215,Hours!$A$1:$A$1000,0), 
                      MATCH(Y$1,Hours!$A$1:$AAF$1,0))</f>
        <v/>
      </c>
      <c r="Z215" s="76"/>
      <c r="AA215" s="76"/>
      <c r="AB215" s="76"/>
      <c r="AC215" s="76"/>
      <c r="AD215" s="76"/>
    </row>
    <row r="216" ht="22.5" hidden="1" customHeight="1">
      <c r="A216" s="25">
        <f t="shared" si="1"/>
        <v>45811</v>
      </c>
      <c r="B216" s="29">
        <f t="array" ref="B216">IFNA(IFNA(IFNA(INDEX('2025'!$A$1:$AAA$1000,
                      MATCH($A216,'2025'!$C$1:$C$1000,0), 
                      MATCH(B$1,'2025'!$A$1:$AAA$1,0)),
                INDEX('2024'!$A$1:$AAA$1000, 
                      MATCH($A216,'2024'!$C$1:$C$1000,0), 
                      MATCH(B$1,'2024'!$A$1:$AAA$1,0))),
                INDEX(Hours!$A$1:$AAF$1000, 
                      MATCH($A216,Hours!$A$1:$A$1000,0), 
                      MATCH(B$1,Hours!$A$1:$AAF$1,0)))
,"")</f>
        <v>4</v>
      </c>
      <c r="C216" s="29">
        <f t="array" ref="C216">IFNA(IFNA(IFNA(INDEX('2025'!$A$1:$AAA$1000,
                      MATCH($A216,'2025'!$C$1:$C$1000,0), 
                      MATCH(C$1,'2025'!$A$1:$AAA$1,0)),
                INDEX('2024'!$A$1:$AAA$1000, 
                      MATCH($A216,'2024'!$C$1:$C$1000,0), 
                      MATCH(C$1,'2024'!$A$1:$AAA$1,0))),
                INDEX(Hours!$A$1:$AAF$1000, 
                      MATCH($A216,Hours!$A$1:$A$1000,0), 
                      MATCH(C$1,Hours!$A$1:$AAF$1,0)))
,"")</f>
        <v>4</v>
      </c>
      <c r="D216" s="29">
        <f t="array" ref="D216">IFNA(IFNA(IFNA(INDEX('2025'!$A$1:$AAA$1000,
                      MATCH($A216,'2025'!$C$1:$C$1000,0), 
                      MATCH(D$1,'2025'!$A$1:$AAA$1,0)),
                INDEX('2024'!$A$1:$AAA$1000, 
                      MATCH($A216,'2024'!$C$1:$C$1000,0), 
                      MATCH(D$1,'2024'!$A$1:$AAA$1,0))),
                INDEX(Hours!$A$1:$AAF$1000, 
                      MATCH($A216,Hours!$A$1:$A$1000,0), 
                      MATCH(D$1,Hours!$A$1:$AAF$1,0)))
,"")</f>
        <v>5</v>
      </c>
      <c r="E216" s="29">
        <f t="array" ref="E216">IFNA(IFNA(IFNA(INDEX('2025'!$A$1:$AAA$1000,
                      MATCH($A216,'2025'!$C$1:$C$1000,0), 
                      MATCH(E$1,'2025'!$A$1:$AAA$1,0)),
                INDEX('2024'!$A$1:$AAA$1000, 
                      MATCH($A216,'2024'!$C$1:$C$1000,0), 
                      MATCH(E$1,'2024'!$A$1:$AAA$1,0))),
                INDEX(Hours!$A$1:$AAF$1000, 
                      MATCH($A216,Hours!$A$1:$A$1000,0), 
                      MATCH(E$1,Hours!$A$1:$AAF$1,0)))
,"")</f>
        <v>7</v>
      </c>
      <c r="F216" s="29">
        <f t="array" ref="F216">IFNA(IFNA(IFNA(INDEX('2025'!$A$1:$AAA$1000,
                      MATCH($A216,'2025'!$C$1:$C$1000,0), 
                      MATCH(F$1,'2025'!$A$1:$AAA$1,0)),
                INDEX('2024'!$A$1:$AAA$1000, 
                      MATCH($A216,'2024'!$C$1:$C$1000,0), 
                      MATCH(F$1,'2024'!$A$1:$AAA$1,0))),
                INDEX(Hours!$A$1:$AAF$1000, 
                      MATCH($A216,Hours!$A$1:$A$1000,0), 
                      MATCH(F$1,Hours!$A$1:$AAF$1,0)))
,"")</f>
        <v>6</v>
      </c>
      <c r="G216" s="29">
        <f t="array" ref="G216">IFNA(IFNA(IFNA(INDEX('2025'!$A$1:$AAA$1000,
                      MATCH($A216,'2025'!$C$1:$C$1000,0), 
                      MATCH(G$1,'2025'!$A$1:$AAA$1,0)),
                INDEX('2024'!$A$1:$AAA$1000, 
                      MATCH($A216,'2024'!$C$1:$C$1000,0), 
                      MATCH(G$1,'2024'!$A$1:$AAA$1,0))),
                INDEX(Hours!$A$1:$AAF$1000, 
                      MATCH($A216,Hours!$A$1:$A$1000,0), 
                      MATCH(G$1,Hours!$A$1:$AAF$1,0)))
,"")</f>
        <v>4</v>
      </c>
      <c r="H216" s="29" t="str">
        <f t="array" ref="H216">IFNA(IFNA(IFNA(INDEX('2025'!$A$1:$AAA$1000,
                      MATCH($A216,'2025'!$C$1:$C$1000,0), 
                      MATCH(H$1,'2025'!$A$1:$AAA$1,0)),
                INDEX('2024'!$A$1:$AAA$1000, 
                      MATCH($A216,'2024'!$C$1:$C$1000,0), 
                      MATCH(H$1,'2024'!$A$1:$AAA$1,0))),
                INDEX(Hours!$A$1:$AAF$1000, 
                      MATCH($A216,Hours!$A$1:$A$1000,0), 
                      MATCH(H$1,Hours!$A$1:$AAF$1,0)))
,"")</f>
        <v/>
      </c>
      <c r="I216" s="29">
        <f t="array" ref="I216">IFNA(IFNA(IFNA(INDEX('2025'!$A$1:$AAA$1000,
                      MATCH($A216,'2025'!$C$1:$C$1000,0), 
                      MATCH(I$1,'2025'!$A$1:$AAA$1,0)),
                INDEX('2024'!$A$1:$AAA$1000, 
                      MATCH($A216,'2024'!$C$1:$C$1000,0), 
                      MATCH(I$1,'2024'!$A$1:$AAA$1,0))),
                INDEX(Hours!$A$1:$AAF$1000, 
                      MATCH($A216,Hours!$A$1:$A$1000,0), 
                      MATCH(I$1,Hours!$A$1:$AAF$1,0)))
,"")</f>
        <v>1</v>
      </c>
      <c r="J216" s="29" t="str">
        <f t="array" ref="J216">IFNA(IFNA(IFNA(INDEX('2025'!$A$1:$AAA$1000,
                      MATCH($A216,'2025'!$C$1:$C$1000,0), 
                      MATCH(J$1,'2025'!$A$1:$AAA$1,0)),
                INDEX('2024'!$A$1:$AAA$1000, 
                      MATCH($A216,'2024'!$C$1:$C$1000,0), 
                      MATCH(J$1,'2024'!$A$1:$AAA$1,0))),
                INDEX(Hours!$A$1:$AAF$1000, 
                      MATCH($A216,Hours!$A$1:$A$1000,0), 
                      MATCH(J$1,Hours!$A$1:$AAF$1,0)))
,"")</f>
        <v/>
      </c>
      <c r="K216" s="29">
        <f t="array" ref="K216">IFNA(IFNA(IFNA(INDEX('2025'!$A$1:$AAA$1000,
                      MATCH($A216,'2025'!$C$1:$C$1000,0), 
                      MATCH(K$1,'2025'!$A$1:$AAA$1,0)),
                INDEX('2024'!$A$1:$AAA$1000, 
                      MATCH($A216,'2024'!$C$1:$C$1000,0), 
                      MATCH(K$1,'2024'!$A$1:$AAA$1,0))),
                INDEX(Hours!$A$1:$AAF$1000, 
                      MATCH($A216,Hours!$A$1:$A$1000,0), 
                      MATCH(K$1,Hours!$A$1:$AAF$1,0)))
,"")</f>
        <v>4</v>
      </c>
      <c r="L216" s="29" t="str">
        <f t="array" ref="L216">IFNA(IFNA(IFNA(INDEX('2025'!$A$1:$AAA$1000,
                      MATCH($A216,'2025'!$C$1:$C$1000,0), 
                      MATCH(L$1,'2025'!$A$1:$AAA$1,0)),
                INDEX('2024'!$A$1:$AAA$1000, 
                      MATCH($A216,'2024'!$C$1:$C$1000,0), 
                      MATCH(L$1,'2024'!$A$1:$AAA$1,0))),
                INDEX(Hours!$A$1:$AAF$1000, 
                      MATCH($A216,Hours!$A$1:$A$1000,0), 
                      MATCH(L$1,Hours!$A$1:$AAF$1,0)))
,"")</f>
        <v/>
      </c>
      <c r="M216" s="29">
        <f t="array" ref="M216">IFNA(IFNA(IFNA(INDEX('2025'!$A$1:$AAA$1000,
                      MATCH($A216,'2025'!$C$1:$C$1000,0), 
                      MATCH(M$1,'2025'!$A$1:$AAA$1,0)),
                INDEX('2024'!$A$1:$AAA$1000, 
                      MATCH($A216,'2024'!$C$1:$C$1000,0), 
                      MATCH(M$1,'2024'!$A$1:$AAA$1,0))),
                INDEX(Hours!$A$1:$AAF$1000, 
                      MATCH($A216,Hours!$A$1:$A$1000,0), 
                      MATCH(M$1,Hours!$A$1:$AAF$1,0)))
,"")</f>
        <v>7</v>
      </c>
      <c r="N216" s="29" t="str">
        <f t="array" ref="N216">IFNA(IFNA(IFNA(INDEX('2025'!$A$1:$AAA$1000,
                      MATCH($A216,'2025'!$C$1:$C$1000,0), 
                      MATCH(N$1,'2025'!$A$1:$AAA$1,0)),
                INDEX('2024'!$A$1:$AAA$1000, 
                      MATCH($A216,'2024'!$C$1:$C$1000,0), 
                      MATCH(N$1,'2024'!$A$1:$AAA$1,0))),
                INDEX(Hours!$A$1:$AAF$1000, 
                      MATCH($A216,Hours!$A$1:$A$1000,0), 
                      MATCH(N$1,Hours!$A$1:$AAF$1,0)))
,"")</f>
        <v/>
      </c>
      <c r="O216" s="29" t="str">
        <f t="array" ref="O216">IFNA(IFNA(IFNA(INDEX('2025'!$A$1:$AAA$1000,
                      MATCH($A216,'2025'!$C$1:$C$1000,0), 
                      MATCH(O$1,'2025'!$A$1:$AAA$1,0)),
                INDEX('2024'!$A$1:$AAA$1000, 
                      MATCH($A216,'2024'!$C$1:$C$1000,0), 
                      MATCH(O$1,'2024'!$A$1:$AAA$1,0))),
                INDEX(Hours!$A$1:$AAF$1000, 
                      MATCH($A216,Hours!$A$1:$A$1000,0), 
                      MATCH(O$1,Hours!$A$1:$AAF$1,0)))
,"")</f>
        <v/>
      </c>
      <c r="P216" s="29">
        <f t="array" ref="P216">IFNA(IFNA(IFNA(INDEX('2025'!$A$1:$AAA$1000,
                      MATCH($A216,'2025'!$C$1:$C$1000,0), 
                      MATCH(P$1,'2025'!$A$1:$AAA$1,0)),
                INDEX('2024'!$A$1:$AAA$1000, 
                      MATCH($A216,'2024'!$C$1:$C$1000,0), 
                      MATCH(P$1,'2024'!$A$1:$AAA$1,0))),
                INDEX(Hours!$A$1:$AAF$1000, 
                      MATCH($A216,Hours!$A$1:$A$1000,0), 
                      MATCH(P$1,Hours!$A$1:$AAF$1,0)))
,"")</f>
        <v>3</v>
      </c>
      <c r="Q216" s="29" t="str">
        <f t="array" ref="Q216">IFNA(IFNA(IFNA(INDEX('2025'!$A$1:$AAA$1000,
                      MATCH($A216,'2025'!$C$1:$C$1000,0), 
                      MATCH(Q$1,'2025'!$A$1:$AAA$1,0)),
                INDEX('2024'!$A$1:$AAA$1000, 
                      MATCH($A216,'2024'!$C$1:$C$1000,0), 
                      MATCH(Q$1,'2024'!$A$1:$AAA$1,0))),
                INDEX(Hours!$A$1:$AAF$1000, 
                      MATCH($A216,Hours!$A$1:$A$1000,0), 
                      MATCH(Q$1,Hours!$A$1:$AAF$1,0)))
,"")</f>
        <v/>
      </c>
      <c r="R216" s="29" t="str">
        <f t="array" ref="R216">IFNA(IFNA(IFNA(INDEX('2025'!$A$1:$AAA$1000,
                      MATCH($A216,'2025'!$C$1:$C$1000,0), 
                      MATCH(R$1,'2025'!$A$1:$AAA$1,0)),
                INDEX('2024'!$A$1:$AAA$1000, 
                      MATCH($A216,'2024'!$C$1:$C$1000,0), 
                      MATCH(R$1,'2024'!$A$1:$AAA$1,0))),
                INDEX(Hours!$A$1:$AAF$1000, 
                      MATCH($A216,Hours!$A$1:$A$1000,0), 
                      MATCH(R$1,Hours!$A$1:$AAF$1,0)))
,"")</f>
        <v/>
      </c>
      <c r="S216" s="29" t="str">
        <f t="array" ref="S216">IFNA(IFNA(IFNA(INDEX('2025'!$A$1:$AAA$1000,
                      MATCH($A216,'2025'!$C$1:$C$1000,0), 
                      MATCH(S$1,'2025'!$A$1:$AAA$1,0)),
                INDEX('2024'!$A$1:$AAA$1000, 
                      MATCH($A216,'2024'!$C$1:$C$1000,0), 
                      MATCH(S$1,'2024'!$A$1:$AAA$1,0))),
                INDEX(Hours!$A$1:$AAF$1000, 
                      MATCH($A216,Hours!$A$1:$A$1000,0), 
                      MATCH(S$1,Hours!$A$1:$AAF$1,0)))
,"")</f>
        <v/>
      </c>
      <c r="T216" s="29" t="str">
        <f t="array" ref="T216">IFNA(IFNA(IFNA(INDEX('2025'!$A$1:$AAA$1000,
                      MATCH($A216,'2025'!$C$1:$C$1000,0), 
                      MATCH(T$1,'2025'!$A$1:$AAA$1,0)),
                INDEX('2024'!$A$1:$AAA$1000, 
                      MATCH($A216,'2024'!$C$1:$C$1000,0), 
                      MATCH(T$1,'2024'!$A$1:$AAA$1,0))),
                INDEX(Hours!$A$1:$AAF$1000, 
                      MATCH($A216,Hours!$A$1:$A$1000,0), 
                      MATCH(T$1,Hours!$A$1:$AAF$1,0)))
,"")</f>
        <v/>
      </c>
      <c r="U216" s="76"/>
      <c r="V216" s="76"/>
      <c r="W216" s="76"/>
      <c r="X216" s="76"/>
      <c r="Y216" s="29" t="str">
        <f t="array" ref="Y216">INDEX(Hours!$A$1:$AAF$1000, 
                      MATCH($A216,Hours!$A$1:$A$1000,0), 
                      MATCH(Y$1,Hours!$A$1:$AAF$1,0))</f>
        <v/>
      </c>
      <c r="Z216" s="76"/>
      <c r="AA216" s="76"/>
      <c r="AB216" s="76"/>
      <c r="AC216" s="76"/>
      <c r="AD216" s="76"/>
    </row>
    <row r="217" ht="22.5" hidden="1" customHeight="1">
      <c r="A217" s="25">
        <f t="shared" si="1"/>
        <v>45812</v>
      </c>
      <c r="B217" s="29">
        <f t="array" ref="B217">IFNA(IFNA(IFNA(INDEX('2025'!$A$1:$AAA$1000,
                      MATCH($A217,'2025'!$C$1:$C$1000,0), 
                      MATCH(B$1,'2025'!$A$1:$AAA$1,0)),
                INDEX('2024'!$A$1:$AAA$1000, 
                      MATCH($A217,'2024'!$C$1:$C$1000,0), 
                      MATCH(B$1,'2024'!$A$1:$AAA$1,0))),
                INDEX(Hours!$A$1:$AAF$1000, 
                      MATCH($A217,Hours!$A$1:$A$1000,0), 
                      MATCH(B$1,Hours!$A$1:$AAF$1,0)))
,"")</f>
        <v>4</v>
      </c>
      <c r="C217" s="29" t="str">
        <f t="array" ref="C217">IFNA(IFNA(IFNA(INDEX('2025'!$A$1:$AAA$1000,
                      MATCH($A217,'2025'!$C$1:$C$1000,0), 
                      MATCH(C$1,'2025'!$A$1:$AAA$1,0)),
                INDEX('2024'!$A$1:$AAA$1000, 
                      MATCH($A217,'2024'!$C$1:$C$1000,0), 
                      MATCH(C$1,'2024'!$A$1:$AAA$1,0))),
                INDEX(Hours!$A$1:$AAF$1000, 
                      MATCH($A217,Hours!$A$1:$A$1000,0), 
                      MATCH(C$1,Hours!$A$1:$AAF$1,0)))
,"")</f>
        <v/>
      </c>
      <c r="D217" s="29">
        <f t="array" ref="D217">IFNA(IFNA(IFNA(INDEX('2025'!$A$1:$AAA$1000,
                      MATCH($A217,'2025'!$C$1:$C$1000,0), 
                      MATCH(D$1,'2025'!$A$1:$AAA$1,0)),
                INDEX('2024'!$A$1:$AAA$1000, 
                      MATCH($A217,'2024'!$C$1:$C$1000,0), 
                      MATCH(D$1,'2024'!$A$1:$AAA$1,0))),
                INDEX(Hours!$A$1:$AAF$1000, 
                      MATCH($A217,Hours!$A$1:$A$1000,0), 
                      MATCH(D$1,Hours!$A$1:$AAF$1,0)))
,"")</f>
        <v>5</v>
      </c>
      <c r="E217" s="29">
        <f t="array" ref="E217">IFNA(IFNA(IFNA(INDEX('2025'!$A$1:$AAA$1000,
                      MATCH($A217,'2025'!$C$1:$C$1000,0), 
                      MATCH(E$1,'2025'!$A$1:$AAA$1,0)),
                INDEX('2024'!$A$1:$AAA$1000, 
                      MATCH($A217,'2024'!$C$1:$C$1000,0), 
                      MATCH(E$1,'2024'!$A$1:$AAA$1,0))),
                INDEX(Hours!$A$1:$AAF$1000, 
                      MATCH($A217,Hours!$A$1:$A$1000,0), 
                      MATCH(E$1,Hours!$A$1:$AAF$1,0)))
,"")</f>
        <v>7</v>
      </c>
      <c r="F217" s="29">
        <f t="array" ref="F217">IFNA(IFNA(IFNA(INDEX('2025'!$A$1:$AAA$1000,
                      MATCH($A217,'2025'!$C$1:$C$1000,0), 
                      MATCH(F$1,'2025'!$A$1:$AAA$1,0)),
                INDEX('2024'!$A$1:$AAA$1000, 
                      MATCH($A217,'2024'!$C$1:$C$1000,0), 
                      MATCH(F$1,'2024'!$A$1:$AAA$1,0))),
                INDEX(Hours!$A$1:$AAF$1000, 
                      MATCH($A217,Hours!$A$1:$A$1000,0), 
                      MATCH(F$1,Hours!$A$1:$AAF$1,0)))
,"")</f>
        <v>6</v>
      </c>
      <c r="G217" s="29">
        <f t="array" ref="G217">IFNA(IFNA(IFNA(INDEX('2025'!$A$1:$AAA$1000,
                      MATCH($A217,'2025'!$C$1:$C$1000,0), 
                      MATCH(G$1,'2025'!$A$1:$AAA$1,0)),
                INDEX('2024'!$A$1:$AAA$1000, 
                      MATCH($A217,'2024'!$C$1:$C$1000,0), 
                      MATCH(G$1,'2024'!$A$1:$AAA$1,0))),
                INDEX(Hours!$A$1:$AAF$1000, 
                      MATCH($A217,Hours!$A$1:$A$1000,0), 
                      MATCH(G$1,Hours!$A$1:$AAF$1,0)))
,"")</f>
        <v>4</v>
      </c>
      <c r="H217" s="29" t="str">
        <f t="array" ref="H217">IFNA(IFNA(IFNA(INDEX('2025'!$A$1:$AAA$1000,
                      MATCH($A217,'2025'!$C$1:$C$1000,0), 
                      MATCH(H$1,'2025'!$A$1:$AAA$1,0)),
                INDEX('2024'!$A$1:$AAA$1000, 
                      MATCH($A217,'2024'!$C$1:$C$1000,0), 
                      MATCH(H$1,'2024'!$A$1:$AAA$1,0))),
                INDEX(Hours!$A$1:$AAF$1000, 
                      MATCH($A217,Hours!$A$1:$A$1000,0), 
                      MATCH(H$1,Hours!$A$1:$AAF$1,0)))
,"")</f>
        <v/>
      </c>
      <c r="I217" s="29">
        <f t="array" ref="I217">IFNA(IFNA(IFNA(INDEX('2025'!$A$1:$AAA$1000,
                      MATCH($A217,'2025'!$C$1:$C$1000,0), 
                      MATCH(I$1,'2025'!$A$1:$AAA$1,0)),
                INDEX('2024'!$A$1:$AAA$1000, 
                      MATCH($A217,'2024'!$C$1:$C$1000,0), 
                      MATCH(I$1,'2024'!$A$1:$AAA$1,0))),
                INDEX(Hours!$A$1:$AAF$1000, 
                      MATCH($A217,Hours!$A$1:$A$1000,0), 
                      MATCH(I$1,Hours!$A$1:$AAF$1,0)))
,"")</f>
        <v>1</v>
      </c>
      <c r="J217" s="29" t="str">
        <f t="array" ref="J217">IFNA(IFNA(IFNA(INDEX('2025'!$A$1:$AAA$1000,
                      MATCH($A217,'2025'!$C$1:$C$1000,0), 
                      MATCH(J$1,'2025'!$A$1:$AAA$1,0)),
                INDEX('2024'!$A$1:$AAA$1000, 
                      MATCH($A217,'2024'!$C$1:$C$1000,0), 
                      MATCH(J$1,'2024'!$A$1:$AAA$1,0))),
                INDEX(Hours!$A$1:$AAF$1000, 
                      MATCH($A217,Hours!$A$1:$A$1000,0), 
                      MATCH(J$1,Hours!$A$1:$AAF$1,0)))
,"")</f>
        <v/>
      </c>
      <c r="K217" s="29">
        <f t="array" ref="K217">IFNA(IFNA(IFNA(INDEX('2025'!$A$1:$AAA$1000,
                      MATCH($A217,'2025'!$C$1:$C$1000,0), 
                      MATCH(K$1,'2025'!$A$1:$AAA$1,0)),
                INDEX('2024'!$A$1:$AAA$1000, 
                      MATCH($A217,'2024'!$C$1:$C$1000,0), 
                      MATCH(K$1,'2024'!$A$1:$AAA$1,0))),
                INDEX(Hours!$A$1:$AAF$1000, 
                      MATCH($A217,Hours!$A$1:$A$1000,0), 
                      MATCH(K$1,Hours!$A$1:$AAF$1,0)))
,"")</f>
        <v>4</v>
      </c>
      <c r="L217" s="29" t="str">
        <f t="array" ref="L217">IFNA(IFNA(IFNA(INDEX('2025'!$A$1:$AAA$1000,
                      MATCH($A217,'2025'!$C$1:$C$1000,0), 
                      MATCH(L$1,'2025'!$A$1:$AAA$1,0)),
                INDEX('2024'!$A$1:$AAA$1000, 
                      MATCH($A217,'2024'!$C$1:$C$1000,0), 
                      MATCH(L$1,'2024'!$A$1:$AAA$1,0))),
                INDEX(Hours!$A$1:$AAF$1000, 
                      MATCH($A217,Hours!$A$1:$A$1000,0), 
                      MATCH(L$1,Hours!$A$1:$AAF$1,0)))
,"")</f>
        <v/>
      </c>
      <c r="M217" s="29">
        <f t="array" ref="M217">IFNA(IFNA(IFNA(INDEX('2025'!$A$1:$AAA$1000,
                      MATCH($A217,'2025'!$C$1:$C$1000,0), 
                      MATCH(M$1,'2025'!$A$1:$AAA$1,0)),
                INDEX('2024'!$A$1:$AAA$1000, 
                      MATCH($A217,'2024'!$C$1:$C$1000,0), 
                      MATCH(M$1,'2024'!$A$1:$AAA$1,0))),
                INDEX(Hours!$A$1:$AAF$1000, 
                      MATCH($A217,Hours!$A$1:$A$1000,0), 
                      MATCH(M$1,Hours!$A$1:$AAF$1,0)))
,"")</f>
        <v>7</v>
      </c>
      <c r="N217" s="29">
        <f t="array" ref="N217">IFNA(IFNA(IFNA(INDEX('2025'!$A$1:$AAA$1000,
                      MATCH($A217,'2025'!$C$1:$C$1000,0), 
                      MATCH(N$1,'2025'!$A$1:$AAA$1,0)),
                INDEX('2024'!$A$1:$AAA$1000, 
                      MATCH($A217,'2024'!$C$1:$C$1000,0), 
                      MATCH(N$1,'2024'!$A$1:$AAA$1,0))),
                INDEX(Hours!$A$1:$AAF$1000, 
                      MATCH($A217,Hours!$A$1:$A$1000,0), 
                      MATCH(N$1,Hours!$A$1:$AAF$1,0)))
,"")</f>
        <v>1</v>
      </c>
      <c r="O217" s="29" t="str">
        <f t="array" ref="O217">IFNA(IFNA(IFNA(INDEX('2025'!$A$1:$AAA$1000,
                      MATCH($A217,'2025'!$C$1:$C$1000,0), 
                      MATCH(O$1,'2025'!$A$1:$AAA$1,0)),
                INDEX('2024'!$A$1:$AAA$1000, 
                      MATCH($A217,'2024'!$C$1:$C$1000,0), 
                      MATCH(O$1,'2024'!$A$1:$AAA$1,0))),
                INDEX(Hours!$A$1:$AAF$1000, 
                      MATCH($A217,Hours!$A$1:$A$1000,0), 
                      MATCH(O$1,Hours!$A$1:$AAF$1,0)))
,"")</f>
        <v/>
      </c>
      <c r="P217" s="29">
        <f t="array" ref="P217">IFNA(IFNA(IFNA(INDEX('2025'!$A$1:$AAA$1000,
                      MATCH($A217,'2025'!$C$1:$C$1000,0), 
                      MATCH(P$1,'2025'!$A$1:$AAA$1,0)),
                INDEX('2024'!$A$1:$AAA$1000, 
                      MATCH($A217,'2024'!$C$1:$C$1000,0), 
                      MATCH(P$1,'2024'!$A$1:$AAA$1,0))),
                INDEX(Hours!$A$1:$AAF$1000, 
                      MATCH($A217,Hours!$A$1:$A$1000,0), 
                      MATCH(P$1,Hours!$A$1:$AAF$1,0)))
,"")</f>
        <v>3</v>
      </c>
      <c r="Q217" s="29" t="str">
        <f t="array" ref="Q217">IFNA(IFNA(IFNA(INDEX('2025'!$A$1:$AAA$1000,
                      MATCH($A217,'2025'!$C$1:$C$1000,0), 
                      MATCH(Q$1,'2025'!$A$1:$AAA$1,0)),
                INDEX('2024'!$A$1:$AAA$1000, 
                      MATCH($A217,'2024'!$C$1:$C$1000,0), 
                      MATCH(Q$1,'2024'!$A$1:$AAA$1,0))),
                INDEX(Hours!$A$1:$AAF$1000, 
                      MATCH($A217,Hours!$A$1:$A$1000,0), 
                      MATCH(Q$1,Hours!$A$1:$AAF$1,0)))
,"")</f>
        <v/>
      </c>
      <c r="R217" s="29" t="str">
        <f t="array" ref="R217">IFNA(IFNA(IFNA(INDEX('2025'!$A$1:$AAA$1000,
                      MATCH($A217,'2025'!$C$1:$C$1000,0), 
                      MATCH(R$1,'2025'!$A$1:$AAA$1,0)),
                INDEX('2024'!$A$1:$AAA$1000, 
                      MATCH($A217,'2024'!$C$1:$C$1000,0), 
                      MATCH(R$1,'2024'!$A$1:$AAA$1,0))),
                INDEX(Hours!$A$1:$AAF$1000, 
                      MATCH($A217,Hours!$A$1:$A$1000,0), 
                      MATCH(R$1,Hours!$A$1:$AAF$1,0)))
,"")</f>
        <v/>
      </c>
      <c r="S217" s="29" t="str">
        <f t="array" ref="S217">IFNA(IFNA(IFNA(INDEX('2025'!$A$1:$AAA$1000,
                      MATCH($A217,'2025'!$C$1:$C$1000,0), 
                      MATCH(S$1,'2025'!$A$1:$AAA$1,0)),
                INDEX('2024'!$A$1:$AAA$1000, 
                      MATCH($A217,'2024'!$C$1:$C$1000,0), 
                      MATCH(S$1,'2024'!$A$1:$AAA$1,0))),
                INDEX(Hours!$A$1:$AAF$1000, 
                      MATCH($A217,Hours!$A$1:$A$1000,0), 
                      MATCH(S$1,Hours!$A$1:$AAF$1,0)))
,"")</f>
        <v/>
      </c>
      <c r="T217" s="29">
        <f t="array" ref="T217">IFNA(IFNA(IFNA(INDEX('2025'!$A$1:$AAA$1000,
                      MATCH($A217,'2025'!$C$1:$C$1000,0), 
                      MATCH(T$1,'2025'!$A$1:$AAA$1,0)),
                INDEX('2024'!$A$1:$AAA$1000, 
                      MATCH($A217,'2024'!$C$1:$C$1000,0), 
                      MATCH(T$1,'2024'!$A$1:$AAA$1,0))),
                INDEX(Hours!$A$1:$AAF$1000, 
                      MATCH($A217,Hours!$A$1:$A$1000,0), 
                      MATCH(T$1,Hours!$A$1:$AAF$1,0)))
,"")</f>
        <v>4</v>
      </c>
      <c r="U217" s="76"/>
      <c r="V217" s="76"/>
      <c r="W217" s="76"/>
      <c r="X217" s="76"/>
      <c r="Y217" s="29" t="str">
        <f t="array" ref="Y217">INDEX(Hours!$A$1:$AAF$1000, 
                      MATCH($A217,Hours!$A$1:$A$1000,0), 
                      MATCH(Y$1,Hours!$A$1:$AAF$1,0))</f>
        <v/>
      </c>
      <c r="Z217" s="76"/>
      <c r="AA217" s="76"/>
      <c r="AB217" s="76"/>
      <c r="AC217" s="76"/>
      <c r="AD217" s="76"/>
    </row>
    <row r="218" ht="22.5" hidden="1" customHeight="1">
      <c r="A218" s="25">
        <f t="shared" si="1"/>
        <v>45813</v>
      </c>
      <c r="B218" s="29">
        <f t="array" ref="B218">IFNA(IFNA(IFNA(INDEX('2025'!$A$1:$AAA$1000,
                      MATCH($A218,'2025'!$C$1:$C$1000,0), 
                      MATCH(B$1,'2025'!$A$1:$AAA$1,0)),
                INDEX('2024'!$A$1:$AAA$1000, 
                      MATCH($A218,'2024'!$C$1:$C$1000,0), 
                      MATCH(B$1,'2024'!$A$1:$AAA$1,0))),
                INDEX(Hours!$A$1:$AAF$1000, 
                      MATCH($A218,Hours!$A$1:$A$1000,0), 
                      MATCH(B$1,Hours!$A$1:$AAF$1,0)))
,"")</f>
        <v>4</v>
      </c>
      <c r="C218" s="29">
        <f t="array" ref="C218">IFNA(IFNA(IFNA(INDEX('2025'!$A$1:$AAA$1000,
                      MATCH($A218,'2025'!$C$1:$C$1000,0), 
                      MATCH(C$1,'2025'!$A$1:$AAA$1,0)),
                INDEX('2024'!$A$1:$AAA$1000, 
                      MATCH($A218,'2024'!$C$1:$C$1000,0), 
                      MATCH(C$1,'2024'!$A$1:$AAA$1,0))),
                INDEX(Hours!$A$1:$AAF$1000, 
                      MATCH($A218,Hours!$A$1:$A$1000,0), 
                      MATCH(C$1,Hours!$A$1:$AAF$1,0)))
,"")</f>
        <v>4</v>
      </c>
      <c r="D218" s="29">
        <f t="array" ref="D218">IFNA(IFNA(IFNA(INDEX('2025'!$A$1:$AAA$1000,
                      MATCH($A218,'2025'!$C$1:$C$1000,0), 
                      MATCH(D$1,'2025'!$A$1:$AAA$1,0)),
                INDEX('2024'!$A$1:$AAA$1000, 
                      MATCH($A218,'2024'!$C$1:$C$1000,0), 
                      MATCH(D$1,'2024'!$A$1:$AAA$1,0))),
                INDEX(Hours!$A$1:$AAF$1000, 
                      MATCH($A218,Hours!$A$1:$A$1000,0), 
                      MATCH(D$1,Hours!$A$1:$AAF$1,0)))
,"")</f>
        <v>5</v>
      </c>
      <c r="E218" s="29">
        <f t="array" ref="E218">IFNA(IFNA(IFNA(INDEX('2025'!$A$1:$AAA$1000,
                      MATCH($A218,'2025'!$C$1:$C$1000,0), 
                      MATCH(E$1,'2025'!$A$1:$AAA$1,0)),
                INDEX('2024'!$A$1:$AAA$1000, 
                      MATCH($A218,'2024'!$C$1:$C$1000,0), 
                      MATCH(E$1,'2024'!$A$1:$AAA$1,0))),
                INDEX(Hours!$A$1:$AAF$1000, 
                      MATCH($A218,Hours!$A$1:$A$1000,0), 
                      MATCH(E$1,Hours!$A$1:$AAF$1,0)))
,"")</f>
        <v>7</v>
      </c>
      <c r="F218" s="29">
        <f t="array" ref="F218">IFNA(IFNA(IFNA(INDEX('2025'!$A$1:$AAA$1000,
                      MATCH($A218,'2025'!$C$1:$C$1000,0), 
                      MATCH(F$1,'2025'!$A$1:$AAA$1,0)),
                INDEX('2024'!$A$1:$AAA$1000, 
                      MATCH($A218,'2024'!$C$1:$C$1000,0), 
                      MATCH(F$1,'2024'!$A$1:$AAA$1,0))),
                INDEX(Hours!$A$1:$AAF$1000, 
                      MATCH($A218,Hours!$A$1:$A$1000,0), 
                      MATCH(F$1,Hours!$A$1:$AAF$1,0)))
,"")</f>
        <v>6</v>
      </c>
      <c r="G218" s="29" t="str">
        <f t="array" ref="G218">IFNA(IFNA(IFNA(INDEX('2025'!$A$1:$AAA$1000,
                      MATCH($A218,'2025'!$C$1:$C$1000,0), 
                      MATCH(G$1,'2025'!$A$1:$AAA$1,0)),
                INDEX('2024'!$A$1:$AAA$1000, 
                      MATCH($A218,'2024'!$C$1:$C$1000,0), 
                      MATCH(G$1,'2024'!$A$1:$AAA$1,0))),
                INDEX(Hours!$A$1:$AAF$1000, 
                      MATCH($A218,Hours!$A$1:$A$1000,0), 
                      MATCH(G$1,Hours!$A$1:$AAF$1,0)))
,"")</f>
        <v/>
      </c>
      <c r="H218" s="29" t="str">
        <f t="array" ref="H218">IFNA(IFNA(IFNA(INDEX('2025'!$A$1:$AAA$1000,
                      MATCH($A218,'2025'!$C$1:$C$1000,0), 
                      MATCH(H$1,'2025'!$A$1:$AAA$1,0)),
                INDEX('2024'!$A$1:$AAA$1000, 
                      MATCH($A218,'2024'!$C$1:$C$1000,0), 
                      MATCH(H$1,'2024'!$A$1:$AAA$1,0))),
                INDEX(Hours!$A$1:$AAF$1000, 
                      MATCH($A218,Hours!$A$1:$A$1000,0), 
                      MATCH(H$1,Hours!$A$1:$AAF$1,0)))
,"")</f>
        <v/>
      </c>
      <c r="I218" s="29">
        <f t="array" ref="I218">IFNA(IFNA(IFNA(INDEX('2025'!$A$1:$AAA$1000,
                      MATCH($A218,'2025'!$C$1:$C$1000,0), 
                      MATCH(I$1,'2025'!$A$1:$AAA$1,0)),
                INDEX('2024'!$A$1:$AAA$1000, 
                      MATCH($A218,'2024'!$C$1:$C$1000,0), 
                      MATCH(I$1,'2024'!$A$1:$AAA$1,0))),
                INDEX(Hours!$A$1:$AAF$1000, 
                      MATCH($A218,Hours!$A$1:$A$1000,0), 
                      MATCH(I$1,Hours!$A$1:$AAF$1,0)))
,"")</f>
        <v>2</v>
      </c>
      <c r="J218" s="29" t="str">
        <f t="array" ref="J218">IFNA(IFNA(IFNA(INDEX('2025'!$A$1:$AAA$1000,
                      MATCH($A218,'2025'!$C$1:$C$1000,0), 
                      MATCH(J$1,'2025'!$A$1:$AAA$1,0)),
                INDEX('2024'!$A$1:$AAA$1000, 
                      MATCH($A218,'2024'!$C$1:$C$1000,0), 
                      MATCH(J$1,'2024'!$A$1:$AAA$1,0))),
                INDEX(Hours!$A$1:$AAF$1000, 
                      MATCH($A218,Hours!$A$1:$A$1000,0), 
                      MATCH(J$1,Hours!$A$1:$AAF$1,0)))
,"")</f>
        <v/>
      </c>
      <c r="K218" s="29">
        <f t="array" ref="K218">IFNA(IFNA(IFNA(INDEX('2025'!$A$1:$AAA$1000,
                      MATCH($A218,'2025'!$C$1:$C$1000,0), 
                      MATCH(K$1,'2025'!$A$1:$AAA$1,0)),
                INDEX('2024'!$A$1:$AAA$1000, 
                      MATCH($A218,'2024'!$C$1:$C$1000,0), 
                      MATCH(K$1,'2024'!$A$1:$AAA$1,0))),
                INDEX(Hours!$A$1:$AAF$1000, 
                      MATCH($A218,Hours!$A$1:$A$1000,0), 
                      MATCH(K$1,Hours!$A$1:$AAF$1,0)))
,"")</f>
        <v>4</v>
      </c>
      <c r="L218" s="29" t="str">
        <f t="array" ref="L218">IFNA(IFNA(IFNA(INDEX('2025'!$A$1:$AAA$1000,
                      MATCH($A218,'2025'!$C$1:$C$1000,0), 
                      MATCH(L$1,'2025'!$A$1:$AAA$1,0)),
                INDEX('2024'!$A$1:$AAA$1000, 
                      MATCH($A218,'2024'!$C$1:$C$1000,0), 
                      MATCH(L$1,'2024'!$A$1:$AAA$1,0))),
                INDEX(Hours!$A$1:$AAF$1000, 
                      MATCH($A218,Hours!$A$1:$A$1000,0), 
                      MATCH(L$1,Hours!$A$1:$AAF$1,0)))
,"")</f>
        <v/>
      </c>
      <c r="M218" s="29">
        <f t="array" ref="M218">IFNA(IFNA(IFNA(INDEX('2025'!$A$1:$AAA$1000,
                      MATCH($A218,'2025'!$C$1:$C$1000,0), 
                      MATCH(M$1,'2025'!$A$1:$AAA$1,0)),
                INDEX('2024'!$A$1:$AAA$1000, 
                      MATCH($A218,'2024'!$C$1:$C$1000,0), 
                      MATCH(M$1,'2024'!$A$1:$AAA$1,0))),
                INDEX(Hours!$A$1:$AAF$1000, 
                      MATCH($A218,Hours!$A$1:$A$1000,0), 
                      MATCH(M$1,Hours!$A$1:$AAF$1,0)))
,"")</f>
        <v>7</v>
      </c>
      <c r="N218" s="29">
        <f t="array" ref="N218">IFNA(IFNA(IFNA(INDEX('2025'!$A$1:$AAA$1000,
                      MATCH($A218,'2025'!$C$1:$C$1000,0), 
                      MATCH(N$1,'2025'!$A$1:$AAA$1,0)),
                INDEX('2024'!$A$1:$AAA$1000, 
                      MATCH($A218,'2024'!$C$1:$C$1000,0), 
                      MATCH(N$1,'2024'!$A$1:$AAA$1,0))),
                INDEX(Hours!$A$1:$AAF$1000, 
                      MATCH($A218,Hours!$A$1:$A$1000,0), 
                      MATCH(N$1,Hours!$A$1:$AAF$1,0)))
,"")</f>
        <v>2</v>
      </c>
      <c r="O218" s="29">
        <f t="array" ref="O218">IFNA(IFNA(IFNA(INDEX('2025'!$A$1:$AAA$1000,
                      MATCH($A218,'2025'!$C$1:$C$1000,0), 
                      MATCH(O$1,'2025'!$A$1:$AAA$1,0)),
                INDEX('2024'!$A$1:$AAA$1000, 
                      MATCH($A218,'2024'!$C$1:$C$1000,0), 
                      MATCH(O$1,'2024'!$A$1:$AAA$1,0))),
                INDEX(Hours!$A$1:$AAF$1000, 
                      MATCH($A218,Hours!$A$1:$A$1000,0), 
                      MATCH(O$1,Hours!$A$1:$AAF$1,0)))
,"")</f>
        <v>2</v>
      </c>
      <c r="P218" s="29">
        <f t="array" ref="P218">IFNA(IFNA(IFNA(INDEX('2025'!$A$1:$AAA$1000,
                      MATCH($A218,'2025'!$C$1:$C$1000,0), 
                      MATCH(P$1,'2025'!$A$1:$AAA$1,0)),
                INDEX('2024'!$A$1:$AAA$1000, 
                      MATCH($A218,'2024'!$C$1:$C$1000,0), 
                      MATCH(P$1,'2024'!$A$1:$AAA$1,0))),
                INDEX(Hours!$A$1:$AAF$1000, 
                      MATCH($A218,Hours!$A$1:$A$1000,0), 
                      MATCH(P$1,Hours!$A$1:$AAF$1,0)))
,"")</f>
        <v>3</v>
      </c>
      <c r="Q218" s="29" t="str">
        <f t="array" ref="Q218">IFNA(IFNA(IFNA(INDEX('2025'!$A$1:$AAA$1000,
                      MATCH($A218,'2025'!$C$1:$C$1000,0), 
                      MATCH(Q$1,'2025'!$A$1:$AAA$1,0)),
                INDEX('2024'!$A$1:$AAA$1000, 
                      MATCH($A218,'2024'!$C$1:$C$1000,0), 
                      MATCH(Q$1,'2024'!$A$1:$AAA$1,0))),
                INDEX(Hours!$A$1:$AAF$1000, 
                      MATCH($A218,Hours!$A$1:$A$1000,0), 
                      MATCH(Q$1,Hours!$A$1:$AAF$1,0)))
,"")</f>
        <v/>
      </c>
      <c r="R218" s="29" t="str">
        <f t="array" ref="R218">IFNA(IFNA(IFNA(INDEX('2025'!$A$1:$AAA$1000,
                      MATCH($A218,'2025'!$C$1:$C$1000,0), 
                      MATCH(R$1,'2025'!$A$1:$AAA$1,0)),
                INDEX('2024'!$A$1:$AAA$1000, 
                      MATCH($A218,'2024'!$C$1:$C$1000,0), 
                      MATCH(R$1,'2024'!$A$1:$AAA$1,0))),
                INDEX(Hours!$A$1:$AAF$1000, 
                      MATCH($A218,Hours!$A$1:$A$1000,0), 
                      MATCH(R$1,Hours!$A$1:$AAF$1,0)))
,"")</f>
        <v/>
      </c>
      <c r="S218" s="29" t="str">
        <f t="array" ref="S218">IFNA(IFNA(IFNA(INDEX('2025'!$A$1:$AAA$1000,
                      MATCH($A218,'2025'!$C$1:$C$1000,0), 
                      MATCH(S$1,'2025'!$A$1:$AAA$1,0)),
                INDEX('2024'!$A$1:$AAA$1000, 
                      MATCH($A218,'2024'!$C$1:$C$1000,0), 
                      MATCH(S$1,'2024'!$A$1:$AAA$1,0))),
                INDEX(Hours!$A$1:$AAF$1000, 
                      MATCH($A218,Hours!$A$1:$A$1000,0), 
                      MATCH(S$1,Hours!$A$1:$AAF$1,0)))
,"")</f>
        <v/>
      </c>
      <c r="T218" s="29">
        <f t="array" ref="T218">IFNA(IFNA(IFNA(INDEX('2025'!$A$1:$AAA$1000,
                      MATCH($A218,'2025'!$C$1:$C$1000,0), 
                      MATCH(T$1,'2025'!$A$1:$AAA$1,0)),
                INDEX('2024'!$A$1:$AAA$1000, 
                      MATCH($A218,'2024'!$C$1:$C$1000,0), 
                      MATCH(T$1,'2024'!$A$1:$AAA$1,0))),
                INDEX(Hours!$A$1:$AAF$1000, 
                      MATCH($A218,Hours!$A$1:$A$1000,0), 
                      MATCH(T$1,Hours!$A$1:$AAF$1,0)))
,"")</f>
        <v>2</v>
      </c>
      <c r="U218" s="76"/>
      <c r="V218" s="76"/>
      <c r="W218" s="76"/>
      <c r="X218" s="76"/>
      <c r="Y218" s="29" t="str">
        <f t="array" ref="Y218">INDEX(Hours!$A$1:$AAF$1000, 
                      MATCH($A218,Hours!$A$1:$A$1000,0), 
                      MATCH(Y$1,Hours!$A$1:$AAF$1,0))</f>
        <v/>
      </c>
      <c r="Z218" s="76"/>
      <c r="AA218" s="76"/>
      <c r="AB218" s="76"/>
      <c r="AC218" s="76"/>
      <c r="AD218" s="76"/>
    </row>
    <row r="219" ht="22.5" hidden="1" customHeight="1">
      <c r="A219" s="25">
        <f t="shared" si="1"/>
        <v>45814</v>
      </c>
      <c r="B219" s="29">
        <f t="array" ref="B219">IFNA(IFNA(IFNA(INDEX('2025'!$A$1:$AAA$1000,
                      MATCH($A219,'2025'!$C$1:$C$1000,0), 
                      MATCH(B$1,'2025'!$A$1:$AAA$1,0)),
                INDEX('2024'!$A$1:$AAA$1000, 
                      MATCH($A219,'2024'!$C$1:$C$1000,0), 
                      MATCH(B$1,'2024'!$A$1:$AAA$1,0))),
                INDEX(Hours!$A$1:$AAF$1000, 
                      MATCH($A219,Hours!$A$1:$A$1000,0), 
                      MATCH(B$1,Hours!$A$1:$AAF$1,0)))
,"")</f>
        <v>4</v>
      </c>
      <c r="C219" s="29">
        <f t="array" ref="C219">IFNA(IFNA(IFNA(INDEX('2025'!$A$1:$AAA$1000,
                      MATCH($A219,'2025'!$C$1:$C$1000,0), 
                      MATCH(C$1,'2025'!$A$1:$AAA$1,0)),
                INDEX('2024'!$A$1:$AAA$1000, 
                      MATCH($A219,'2024'!$C$1:$C$1000,0), 
                      MATCH(C$1,'2024'!$A$1:$AAA$1,0))),
                INDEX(Hours!$A$1:$AAF$1000, 
                      MATCH($A219,Hours!$A$1:$A$1000,0), 
                      MATCH(C$1,Hours!$A$1:$AAF$1,0)))
,"")</f>
        <v>4</v>
      </c>
      <c r="D219" s="29">
        <f t="array" ref="D219">IFNA(IFNA(IFNA(INDEX('2025'!$A$1:$AAA$1000,
                      MATCH($A219,'2025'!$C$1:$C$1000,0), 
                      MATCH(D$1,'2025'!$A$1:$AAA$1,0)),
                INDEX('2024'!$A$1:$AAA$1000, 
                      MATCH($A219,'2024'!$C$1:$C$1000,0), 
                      MATCH(D$1,'2024'!$A$1:$AAA$1,0))),
                INDEX(Hours!$A$1:$AAF$1000, 
                      MATCH($A219,Hours!$A$1:$A$1000,0), 
                      MATCH(D$1,Hours!$A$1:$AAF$1,0)))
,"")</f>
        <v>5</v>
      </c>
      <c r="E219" s="29">
        <f t="array" ref="E219">IFNA(IFNA(IFNA(INDEX('2025'!$A$1:$AAA$1000,
                      MATCH($A219,'2025'!$C$1:$C$1000,0), 
                      MATCH(E$1,'2025'!$A$1:$AAA$1,0)),
                INDEX('2024'!$A$1:$AAA$1000, 
                      MATCH($A219,'2024'!$C$1:$C$1000,0), 
                      MATCH(E$1,'2024'!$A$1:$AAA$1,0))),
                INDEX(Hours!$A$1:$AAF$1000, 
                      MATCH($A219,Hours!$A$1:$A$1000,0), 
                      MATCH(E$1,Hours!$A$1:$AAF$1,0)))
,"")</f>
        <v>7</v>
      </c>
      <c r="F219" s="29">
        <f t="array" ref="F219">IFNA(IFNA(IFNA(INDEX('2025'!$A$1:$AAA$1000,
                      MATCH($A219,'2025'!$C$1:$C$1000,0), 
                      MATCH(F$1,'2025'!$A$1:$AAA$1,0)),
                INDEX('2024'!$A$1:$AAA$1000, 
                      MATCH($A219,'2024'!$C$1:$C$1000,0), 
                      MATCH(F$1,'2024'!$A$1:$AAA$1,0))),
                INDEX(Hours!$A$1:$AAF$1000, 
                      MATCH($A219,Hours!$A$1:$A$1000,0), 
                      MATCH(F$1,Hours!$A$1:$AAF$1,0)))
,"")</f>
        <v>6</v>
      </c>
      <c r="G219" s="29">
        <f t="array" ref="G219">IFNA(IFNA(IFNA(INDEX('2025'!$A$1:$AAA$1000,
                      MATCH($A219,'2025'!$C$1:$C$1000,0), 
                      MATCH(G$1,'2025'!$A$1:$AAA$1,0)),
                INDEX('2024'!$A$1:$AAA$1000, 
                      MATCH($A219,'2024'!$C$1:$C$1000,0), 
                      MATCH(G$1,'2024'!$A$1:$AAA$1,0))),
                INDEX(Hours!$A$1:$AAF$1000, 
                      MATCH($A219,Hours!$A$1:$A$1000,0), 
                      MATCH(G$1,Hours!$A$1:$AAF$1,0)))
,"")</f>
        <v>4</v>
      </c>
      <c r="H219" s="29" t="str">
        <f t="array" ref="H219">IFNA(IFNA(IFNA(INDEX('2025'!$A$1:$AAA$1000,
                      MATCH($A219,'2025'!$C$1:$C$1000,0), 
                      MATCH(H$1,'2025'!$A$1:$AAA$1,0)),
                INDEX('2024'!$A$1:$AAA$1000, 
                      MATCH($A219,'2024'!$C$1:$C$1000,0), 
                      MATCH(H$1,'2024'!$A$1:$AAA$1,0))),
                INDEX(Hours!$A$1:$AAF$1000, 
                      MATCH($A219,Hours!$A$1:$A$1000,0), 
                      MATCH(H$1,Hours!$A$1:$AAF$1,0)))
,"")</f>
        <v/>
      </c>
      <c r="I219" s="29" t="str">
        <f t="array" ref="I219">IFNA(IFNA(IFNA(INDEX('2025'!$A$1:$AAA$1000,
                      MATCH($A219,'2025'!$C$1:$C$1000,0), 
                      MATCH(I$1,'2025'!$A$1:$AAA$1,0)),
                INDEX('2024'!$A$1:$AAA$1000, 
                      MATCH($A219,'2024'!$C$1:$C$1000,0), 
                      MATCH(I$1,'2024'!$A$1:$AAA$1,0))),
                INDEX(Hours!$A$1:$AAF$1000, 
                      MATCH($A219,Hours!$A$1:$A$1000,0), 
                      MATCH(I$1,Hours!$A$1:$AAF$1,0)))
,"")</f>
        <v/>
      </c>
      <c r="J219" s="29" t="str">
        <f t="array" ref="J219">IFNA(IFNA(IFNA(INDEX('2025'!$A$1:$AAA$1000,
                      MATCH($A219,'2025'!$C$1:$C$1000,0), 
                      MATCH(J$1,'2025'!$A$1:$AAA$1,0)),
                INDEX('2024'!$A$1:$AAA$1000, 
                      MATCH($A219,'2024'!$C$1:$C$1000,0), 
                      MATCH(J$1,'2024'!$A$1:$AAA$1,0))),
                INDEX(Hours!$A$1:$AAF$1000, 
                      MATCH($A219,Hours!$A$1:$A$1000,0), 
                      MATCH(J$1,Hours!$A$1:$AAF$1,0)))
,"")</f>
        <v/>
      </c>
      <c r="K219" s="29">
        <f t="array" ref="K219">IFNA(IFNA(IFNA(INDEX('2025'!$A$1:$AAA$1000,
                      MATCH($A219,'2025'!$C$1:$C$1000,0), 
                      MATCH(K$1,'2025'!$A$1:$AAA$1,0)),
                INDEX('2024'!$A$1:$AAA$1000, 
                      MATCH($A219,'2024'!$C$1:$C$1000,0), 
                      MATCH(K$1,'2024'!$A$1:$AAA$1,0))),
                INDEX(Hours!$A$1:$AAF$1000, 
                      MATCH($A219,Hours!$A$1:$A$1000,0), 
                      MATCH(K$1,Hours!$A$1:$AAF$1,0)))
,"")</f>
        <v>4</v>
      </c>
      <c r="L219" s="29" t="str">
        <f t="array" ref="L219">IFNA(IFNA(IFNA(INDEX('2025'!$A$1:$AAA$1000,
                      MATCH($A219,'2025'!$C$1:$C$1000,0), 
                      MATCH(L$1,'2025'!$A$1:$AAA$1,0)),
                INDEX('2024'!$A$1:$AAA$1000, 
                      MATCH($A219,'2024'!$C$1:$C$1000,0), 
                      MATCH(L$1,'2024'!$A$1:$AAA$1,0))),
                INDEX(Hours!$A$1:$AAF$1000, 
                      MATCH($A219,Hours!$A$1:$A$1000,0), 
                      MATCH(L$1,Hours!$A$1:$AAF$1,0)))
,"")</f>
        <v/>
      </c>
      <c r="M219" s="29">
        <f t="array" ref="M219">IFNA(IFNA(IFNA(INDEX('2025'!$A$1:$AAA$1000,
                      MATCH($A219,'2025'!$C$1:$C$1000,0), 
                      MATCH(M$1,'2025'!$A$1:$AAA$1,0)),
                INDEX('2024'!$A$1:$AAA$1000, 
                      MATCH($A219,'2024'!$C$1:$C$1000,0), 
                      MATCH(M$1,'2024'!$A$1:$AAA$1,0))),
                INDEX(Hours!$A$1:$AAF$1000, 
                      MATCH($A219,Hours!$A$1:$A$1000,0), 
                      MATCH(M$1,Hours!$A$1:$AAF$1,0)))
,"")</f>
        <v>7</v>
      </c>
      <c r="N219" s="29" t="str">
        <f t="array" ref="N219">IFNA(IFNA(IFNA(INDEX('2025'!$A$1:$AAA$1000,
                      MATCH($A219,'2025'!$C$1:$C$1000,0), 
                      MATCH(N$1,'2025'!$A$1:$AAA$1,0)),
                INDEX('2024'!$A$1:$AAA$1000, 
                      MATCH($A219,'2024'!$C$1:$C$1000,0), 
                      MATCH(N$1,'2024'!$A$1:$AAA$1,0))),
                INDEX(Hours!$A$1:$AAF$1000, 
                      MATCH($A219,Hours!$A$1:$A$1000,0), 
                      MATCH(N$1,Hours!$A$1:$AAF$1,0)))
,"")</f>
        <v/>
      </c>
      <c r="O219" s="29">
        <f t="array" ref="O219">IFNA(IFNA(IFNA(INDEX('2025'!$A$1:$AAA$1000,
                      MATCH($A219,'2025'!$C$1:$C$1000,0), 
                      MATCH(O$1,'2025'!$A$1:$AAA$1,0)),
                INDEX('2024'!$A$1:$AAA$1000, 
                      MATCH($A219,'2024'!$C$1:$C$1000,0), 
                      MATCH(O$1,'2024'!$A$1:$AAA$1,0))),
                INDEX(Hours!$A$1:$AAF$1000, 
                      MATCH($A219,Hours!$A$1:$A$1000,0), 
                      MATCH(O$1,Hours!$A$1:$AAF$1,0)))
,"")</f>
        <v>3</v>
      </c>
      <c r="P219" s="29">
        <f t="array" ref="P219">IFNA(IFNA(IFNA(INDEX('2025'!$A$1:$AAA$1000,
                      MATCH($A219,'2025'!$C$1:$C$1000,0), 
                      MATCH(P$1,'2025'!$A$1:$AAA$1,0)),
                INDEX('2024'!$A$1:$AAA$1000, 
                      MATCH($A219,'2024'!$C$1:$C$1000,0), 
                      MATCH(P$1,'2024'!$A$1:$AAA$1,0))),
                INDEX(Hours!$A$1:$AAF$1000, 
                      MATCH($A219,Hours!$A$1:$A$1000,0), 
                      MATCH(P$1,Hours!$A$1:$AAF$1,0)))
,"")</f>
        <v>3</v>
      </c>
      <c r="Q219" s="29" t="str">
        <f t="array" ref="Q219">IFNA(IFNA(IFNA(INDEX('2025'!$A$1:$AAA$1000,
                      MATCH($A219,'2025'!$C$1:$C$1000,0), 
                      MATCH(Q$1,'2025'!$A$1:$AAA$1,0)),
                INDEX('2024'!$A$1:$AAA$1000, 
                      MATCH($A219,'2024'!$C$1:$C$1000,0), 
                      MATCH(Q$1,'2024'!$A$1:$AAA$1,0))),
                INDEX(Hours!$A$1:$AAF$1000, 
                      MATCH($A219,Hours!$A$1:$A$1000,0), 
                      MATCH(Q$1,Hours!$A$1:$AAF$1,0)))
,"")</f>
        <v/>
      </c>
      <c r="R219" s="29" t="str">
        <f t="array" ref="R219">IFNA(IFNA(IFNA(INDEX('2025'!$A$1:$AAA$1000,
                      MATCH($A219,'2025'!$C$1:$C$1000,0), 
                      MATCH(R$1,'2025'!$A$1:$AAA$1,0)),
                INDEX('2024'!$A$1:$AAA$1000, 
                      MATCH($A219,'2024'!$C$1:$C$1000,0), 
                      MATCH(R$1,'2024'!$A$1:$AAA$1,0))),
                INDEX(Hours!$A$1:$AAF$1000, 
                      MATCH($A219,Hours!$A$1:$A$1000,0), 
                      MATCH(R$1,Hours!$A$1:$AAF$1,0)))
,"")</f>
        <v/>
      </c>
      <c r="S219" s="29" t="str">
        <f t="array" ref="S219">IFNA(IFNA(IFNA(INDEX('2025'!$A$1:$AAA$1000,
                      MATCH($A219,'2025'!$C$1:$C$1000,0), 
                      MATCH(S$1,'2025'!$A$1:$AAA$1,0)),
                INDEX('2024'!$A$1:$AAA$1000, 
                      MATCH($A219,'2024'!$C$1:$C$1000,0), 
                      MATCH(S$1,'2024'!$A$1:$AAA$1,0))),
                INDEX(Hours!$A$1:$AAF$1000, 
                      MATCH($A219,Hours!$A$1:$A$1000,0), 
                      MATCH(S$1,Hours!$A$1:$AAF$1,0)))
,"")</f>
        <v/>
      </c>
      <c r="T219" s="29" t="str">
        <f t="array" ref="T219">IFNA(IFNA(IFNA(INDEX('2025'!$A$1:$AAA$1000,
                      MATCH($A219,'2025'!$C$1:$C$1000,0), 
                      MATCH(T$1,'2025'!$A$1:$AAA$1,0)),
                INDEX('2024'!$A$1:$AAA$1000, 
                      MATCH($A219,'2024'!$C$1:$C$1000,0), 
                      MATCH(T$1,'2024'!$A$1:$AAA$1,0))),
                INDEX(Hours!$A$1:$AAF$1000, 
                      MATCH($A219,Hours!$A$1:$A$1000,0), 
                      MATCH(T$1,Hours!$A$1:$AAF$1,0)))
,"")</f>
        <v/>
      </c>
      <c r="U219" s="76"/>
      <c r="V219" s="76"/>
      <c r="W219" s="76"/>
      <c r="X219" s="76"/>
      <c r="Y219" s="29" t="str">
        <f t="array" ref="Y219">INDEX(Hours!$A$1:$AAF$1000, 
                      MATCH($A219,Hours!$A$1:$A$1000,0), 
                      MATCH(Y$1,Hours!$A$1:$AAF$1,0))</f>
        <v/>
      </c>
      <c r="Z219" s="76"/>
      <c r="AA219" s="76"/>
      <c r="AB219" s="76"/>
      <c r="AC219" s="76"/>
      <c r="AD219" s="76"/>
    </row>
    <row r="220" ht="22.5" hidden="1" customHeight="1">
      <c r="A220" s="25">
        <f t="shared" si="1"/>
        <v>45815</v>
      </c>
      <c r="B220" s="29">
        <f t="array" ref="B220">IFNA(IFNA(IFNA(INDEX('2025'!$A$1:$AAA$1000,
                      MATCH($A220,'2025'!$C$1:$C$1000,0), 
                      MATCH(B$1,'2025'!$A$1:$AAA$1,0)),
                INDEX('2024'!$A$1:$AAA$1000, 
                      MATCH($A220,'2024'!$C$1:$C$1000,0), 
                      MATCH(B$1,'2024'!$A$1:$AAA$1,0))),
                INDEX(Hours!$A$1:$AAF$1000, 
                      MATCH($A220,Hours!$A$1:$A$1000,0), 
                      MATCH(B$1,Hours!$A$1:$AAF$1,0)))
,"")</f>
        <v>4</v>
      </c>
      <c r="C220" s="29">
        <f t="array" ref="C220">IFNA(IFNA(IFNA(INDEX('2025'!$A$1:$AAA$1000,
                      MATCH($A220,'2025'!$C$1:$C$1000,0), 
                      MATCH(C$1,'2025'!$A$1:$AAA$1,0)),
                INDEX('2024'!$A$1:$AAA$1000, 
                      MATCH($A220,'2024'!$C$1:$C$1000,0), 
                      MATCH(C$1,'2024'!$A$1:$AAA$1,0))),
                INDEX(Hours!$A$1:$AAF$1000, 
                      MATCH($A220,Hours!$A$1:$A$1000,0), 
                      MATCH(C$1,Hours!$A$1:$AAF$1,0)))
,"")</f>
        <v>4</v>
      </c>
      <c r="D220" s="29">
        <f t="array" ref="D220">IFNA(IFNA(IFNA(INDEX('2025'!$A$1:$AAA$1000,
                      MATCH($A220,'2025'!$C$1:$C$1000,0), 
                      MATCH(D$1,'2025'!$A$1:$AAA$1,0)),
                INDEX('2024'!$A$1:$AAA$1000, 
                      MATCH($A220,'2024'!$C$1:$C$1000,0), 
                      MATCH(D$1,'2024'!$A$1:$AAA$1,0))),
                INDEX(Hours!$A$1:$AAF$1000, 
                      MATCH($A220,Hours!$A$1:$A$1000,0), 
                      MATCH(D$1,Hours!$A$1:$AAF$1,0)))
,"")</f>
        <v>5</v>
      </c>
      <c r="E220" s="29">
        <f t="array" ref="E220">IFNA(IFNA(IFNA(INDEX('2025'!$A$1:$AAA$1000,
                      MATCH($A220,'2025'!$C$1:$C$1000,0), 
                      MATCH(E$1,'2025'!$A$1:$AAA$1,0)),
                INDEX('2024'!$A$1:$AAA$1000, 
                      MATCH($A220,'2024'!$C$1:$C$1000,0), 
                      MATCH(E$1,'2024'!$A$1:$AAA$1,0))),
                INDEX(Hours!$A$1:$AAF$1000, 
                      MATCH($A220,Hours!$A$1:$A$1000,0), 
                      MATCH(E$1,Hours!$A$1:$AAF$1,0)))
,"")</f>
        <v>7</v>
      </c>
      <c r="F220" s="29">
        <f t="array" ref="F220">IFNA(IFNA(IFNA(INDEX('2025'!$A$1:$AAA$1000,
                      MATCH($A220,'2025'!$C$1:$C$1000,0), 
                      MATCH(F$1,'2025'!$A$1:$AAA$1,0)),
                INDEX('2024'!$A$1:$AAA$1000, 
                      MATCH($A220,'2024'!$C$1:$C$1000,0), 
                      MATCH(F$1,'2024'!$A$1:$AAA$1,0))),
                INDEX(Hours!$A$1:$AAF$1000, 
                      MATCH($A220,Hours!$A$1:$A$1000,0), 
                      MATCH(F$1,Hours!$A$1:$AAF$1,0)))
,"")</f>
        <v>6</v>
      </c>
      <c r="G220" s="29">
        <f t="array" ref="G220">IFNA(IFNA(IFNA(INDEX('2025'!$A$1:$AAA$1000,
                      MATCH($A220,'2025'!$C$1:$C$1000,0), 
                      MATCH(G$1,'2025'!$A$1:$AAA$1,0)),
                INDEX('2024'!$A$1:$AAA$1000, 
                      MATCH($A220,'2024'!$C$1:$C$1000,0), 
                      MATCH(G$1,'2024'!$A$1:$AAA$1,0))),
                INDEX(Hours!$A$1:$AAF$1000, 
                      MATCH($A220,Hours!$A$1:$A$1000,0), 
                      MATCH(G$1,Hours!$A$1:$AAF$1,0)))
,"")</f>
        <v>4</v>
      </c>
      <c r="H220" s="29" t="str">
        <f t="array" ref="H220">IFNA(IFNA(IFNA(INDEX('2025'!$A$1:$AAA$1000,
                      MATCH($A220,'2025'!$C$1:$C$1000,0), 
                      MATCH(H$1,'2025'!$A$1:$AAA$1,0)),
                INDEX('2024'!$A$1:$AAA$1000, 
                      MATCH($A220,'2024'!$C$1:$C$1000,0), 
                      MATCH(H$1,'2024'!$A$1:$AAA$1,0))),
                INDEX(Hours!$A$1:$AAF$1000, 
                      MATCH($A220,Hours!$A$1:$A$1000,0), 
                      MATCH(H$1,Hours!$A$1:$AAF$1,0)))
,"")</f>
        <v/>
      </c>
      <c r="I220" s="29" t="str">
        <f t="array" ref="I220">IFNA(IFNA(IFNA(INDEX('2025'!$A$1:$AAA$1000,
                      MATCH($A220,'2025'!$C$1:$C$1000,0), 
                      MATCH(I$1,'2025'!$A$1:$AAA$1,0)),
                INDEX('2024'!$A$1:$AAA$1000, 
                      MATCH($A220,'2024'!$C$1:$C$1000,0), 
                      MATCH(I$1,'2024'!$A$1:$AAA$1,0))),
                INDEX(Hours!$A$1:$AAF$1000, 
                      MATCH($A220,Hours!$A$1:$A$1000,0), 
                      MATCH(I$1,Hours!$A$1:$AAF$1,0)))
,"")</f>
        <v/>
      </c>
      <c r="J220" s="29" t="str">
        <f t="array" ref="J220">IFNA(IFNA(IFNA(INDEX('2025'!$A$1:$AAA$1000,
                      MATCH($A220,'2025'!$C$1:$C$1000,0), 
                      MATCH(J$1,'2025'!$A$1:$AAA$1,0)),
                INDEX('2024'!$A$1:$AAA$1000, 
                      MATCH($A220,'2024'!$C$1:$C$1000,0), 
                      MATCH(J$1,'2024'!$A$1:$AAA$1,0))),
                INDEX(Hours!$A$1:$AAF$1000, 
                      MATCH($A220,Hours!$A$1:$A$1000,0), 
                      MATCH(J$1,Hours!$A$1:$AAF$1,0)))
,"")</f>
        <v/>
      </c>
      <c r="K220" s="29">
        <f t="array" ref="K220">IFNA(IFNA(IFNA(INDEX('2025'!$A$1:$AAA$1000,
                      MATCH($A220,'2025'!$C$1:$C$1000,0), 
                      MATCH(K$1,'2025'!$A$1:$AAA$1,0)),
                INDEX('2024'!$A$1:$AAA$1000, 
                      MATCH($A220,'2024'!$C$1:$C$1000,0), 
                      MATCH(K$1,'2024'!$A$1:$AAA$1,0))),
                INDEX(Hours!$A$1:$AAF$1000, 
                      MATCH($A220,Hours!$A$1:$A$1000,0), 
                      MATCH(K$1,Hours!$A$1:$AAF$1,0)))
,"")</f>
        <v>4</v>
      </c>
      <c r="L220" s="29" t="str">
        <f t="array" ref="L220">IFNA(IFNA(IFNA(INDEX('2025'!$A$1:$AAA$1000,
                      MATCH($A220,'2025'!$C$1:$C$1000,0), 
                      MATCH(L$1,'2025'!$A$1:$AAA$1,0)),
                INDEX('2024'!$A$1:$AAA$1000, 
                      MATCH($A220,'2024'!$C$1:$C$1000,0), 
                      MATCH(L$1,'2024'!$A$1:$AAA$1,0))),
                INDEX(Hours!$A$1:$AAF$1000, 
                      MATCH($A220,Hours!$A$1:$A$1000,0), 
                      MATCH(L$1,Hours!$A$1:$AAF$1,0)))
,"")</f>
        <v/>
      </c>
      <c r="M220" s="29">
        <f t="array" ref="M220">IFNA(IFNA(IFNA(INDEX('2025'!$A$1:$AAA$1000,
                      MATCH($A220,'2025'!$C$1:$C$1000,0), 
                      MATCH(M$1,'2025'!$A$1:$AAA$1,0)),
                INDEX('2024'!$A$1:$AAA$1000, 
                      MATCH($A220,'2024'!$C$1:$C$1000,0), 
                      MATCH(M$1,'2024'!$A$1:$AAA$1,0))),
                INDEX(Hours!$A$1:$AAF$1000, 
                      MATCH($A220,Hours!$A$1:$A$1000,0), 
                      MATCH(M$1,Hours!$A$1:$AAF$1,0)))
,"")</f>
        <v>7</v>
      </c>
      <c r="N220" s="29">
        <f t="array" ref="N220">IFNA(IFNA(IFNA(INDEX('2025'!$A$1:$AAA$1000,
                      MATCH($A220,'2025'!$C$1:$C$1000,0), 
                      MATCH(N$1,'2025'!$A$1:$AAA$1,0)),
                INDEX('2024'!$A$1:$AAA$1000, 
                      MATCH($A220,'2024'!$C$1:$C$1000,0), 
                      MATCH(N$1,'2024'!$A$1:$AAA$1,0))),
                INDEX(Hours!$A$1:$AAF$1000, 
                      MATCH($A220,Hours!$A$1:$A$1000,0), 
                      MATCH(N$1,Hours!$A$1:$AAF$1,0)))
,"")</f>
        <v>4</v>
      </c>
      <c r="O220" s="29" t="str">
        <f t="array" ref="O220">IFNA(IFNA(IFNA(INDEX('2025'!$A$1:$AAA$1000,
                      MATCH($A220,'2025'!$C$1:$C$1000,0), 
                      MATCH(O$1,'2025'!$A$1:$AAA$1,0)),
                INDEX('2024'!$A$1:$AAA$1000, 
                      MATCH($A220,'2024'!$C$1:$C$1000,0), 
                      MATCH(O$1,'2024'!$A$1:$AAA$1,0))),
                INDEX(Hours!$A$1:$AAF$1000, 
                      MATCH($A220,Hours!$A$1:$A$1000,0), 
                      MATCH(O$1,Hours!$A$1:$AAF$1,0)))
,"")</f>
        <v/>
      </c>
      <c r="P220" s="29" t="str">
        <f t="array" ref="P220">IFNA(IFNA(IFNA(INDEX('2025'!$A$1:$AAA$1000,
                      MATCH($A220,'2025'!$C$1:$C$1000,0), 
                      MATCH(P$1,'2025'!$A$1:$AAA$1,0)),
                INDEX('2024'!$A$1:$AAA$1000, 
                      MATCH($A220,'2024'!$C$1:$C$1000,0), 
                      MATCH(P$1,'2024'!$A$1:$AAA$1,0))),
                INDEX(Hours!$A$1:$AAF$1000, 
                      MATCH($A220,Hours!$A$1:$A$1000,0), 
                      MATCH(P$1,Hours!$A$1:$AAF$1,0)))
,"")</f>
        <v/>
      </c>
      <c r="Q220" s="29" t="str">
        <f t="array" ref="Q220">IFNA(IFNA(IFNA(INDEX('2025'!$A$1:$AAA$1000,
                      MATCH($A220,'2025'!$C$1:$C$1000,0), 
                      MATCH(Q$1,'2025'!$A$1:$AAA$1,0)),
                INDEX('2024'!$A$1:$AAA$1000, 
                      MATCH($A220,'2024'!$C$1:$C$1000,0), 
                      MATCH(Q$1,'2024'!$A$1:$AAA$1,0))),
                INDEX(Hours!$A$1:$AAF$1000, 
                      MATCH($A220,Hours!$A$1:$A$1000,0), 
                      MATCH(Q$1,Hours!$A$1:$AAF$1,0)))
,"")</f>
        <v/>
      </c>
      <c r="R220" s="29" t="str">
        <f t="array" ref="R220">IFNA(IFNA(IFNA(INDEX('2025'!$A$1:$AAA$1000,
                      MATCH($A220,'2025'!$C$1:$C$1000,0), 
                      MATCH(R$1,'2025'!$A$1:$AAA$1,0)),
                INDEX('2024'!$A$1:$AAA$1000, 
                      MATCH($A220,'2024'!$C$1:$C$1000,0), 
                      MATCH(R$1,'2024'!$A$1:$AAA$1,0))),
                INDEX(Hours!$A$1:$AAF$1000, 
                      MATCH($A220,Hours!$A$1:$A$1000,0), 
                      MATCH(R$1,Hours!$A$1:$AAF$1,0)))
,"")</f>
        <v/>
      </c>
      <c r="S220" s="29" t="str">
        <f t="array" ref="S220">IFNA(IFNA(IFNA(INDEX('2025'!$A$1:$AAA$1000,
                      MATCH($A220,'2025'!$C$1:$C$1000,0), 
                      MATCH(S$1,'2025'!$A$1:$AAA$1,0)),
                INDEX('2024'!$A$1:$AAA$1000, 
                      MATCH($A220,'2024'!$C$1:$C$1000,0), 
                      MATCH(S$1,'2024'!$A$1:$AAA$1,0))),
                INDEX(Hours!$A$1:$AAF$1000, 
                      MATCH($A220,Hours!$A$1:$A$1000,0), 
                      MATCH(S$1,Hours!$A$1:$AAF$1,0)))
,"")</f>
        <v/>
      </c>
      <c r="T220" s="29" t="str">
        <f t="array" ref="T220">IFNA(IFNA(IFNA(INDEX('2025'!$A$1:$AAA$1000,
                      MATCH($A220,'2025'!$C$1:$C$1000,0), 
                      MATCH(T$1,'2025'!$A$1:$AAA$1,0)),
                INDEX('2024'!$A$1:$AAA$1000, 
                      MATCH($A220,'2024'!$C$1:$C$1000,0), 
                      MATCH(T$1,'2024'!$A$1:$AAA$1,0))),
                INDEX(Hours!$A$1:$AAF$1000, 
                      MATCH($A220,Hours!$A$1:$A$1000,0), 
                      MATCH(T$1,Hours!$A$1:$AAF$1,0)))
,"")</f>
        <v/>
      </c>
      <c r="U220" s="76"/>
      <c r="V220" s="76"/>
      <c r="W220" s="76"/>
      <c r="X220" s="76"/>
      <c r="Y220" s="29" t="str">
        <f t="array" ref="Y220">INDEX(Hours!$A$1:$AAF$1000, 
                      MATCH($A220,Hours!$A$1:$A$1000,0), 
                      MATCH(Y$1,Hours!$A$1:$AAF$1,0))</f>
        <v/>
      </c>
      <c r="Z220" s="76"/>
      <c r="AA220" s="76"/>
      <c r="AB220" s="76"/>
      <c r="AC220" s="76"/>
      <c r="AD220" s="76"/>
    </row>
    <row r="221" ht="22.5" hidden="1" customHeight="1">
      <c r="A221" s="25">
        <f t="shared" si="1"/>
        <v>45816</v>
      </c>
      <c r="B221" s="29">
        <f t="array" ref="B221">IFNA(IFNA(IFNA(INDEX('2025'!$A$1:$AAA$1000,
                      MATCH($A221,'2025'!$C$1:$C$1000,0), 
                      MATCH(B$1,'2025'!$A$1:$AAA$1,0)),
                INDEX('2024'!$A$1:$AAA$1000, 
                      MATCH($A221,'2024'!$C$1:$C$1000,0), 
                      MATCH(B$1,'2024'!$A$1:$AAA$1,0))),
                INDEX(Hours!$A$1:$AAF$1000, 
                      MATCH($A221,Hours!$A$1:$A$1000,0), 
                      MATCH(B$1,Hours!$A$1:$AAF$1,0)))
,"")</f>
        <v>4</v>
      </c>
      <c r="C221" s="29">
        <f t="array" ref="C221">IFNA(IFNA(IFNA(INDEX('2025'!$A$1:$AAA$1000,
                      MATCH($A221,'2025'!$C$1:$C$1000,0), 
                      MATCH(C$1,'2025'!$A$1:$AAA$1,0)),
                INDEX('2024'!$A$1:$AAA$1000, 
                      MATCH($A221,'2024'!$C$1:$C$1000,0), 
                      MATCH(C$1,'2024'!$A$1:$AAA$1,0))),
                INDEX(Hours!$A$1:$AAF$1000, 
                      MATCH($A221,Hours!$A$1:$A$1000,0), 
                      MATCH(C$1,Hours!$A$1:$AAF$1,0)))
,"")</f>
        <v>4</v>
      </c>
      <c r="D221" s="29">
        <f t="array" ref="D221">IFNA(IFNA(IFNA(INDEX('2025'!$A$1:$AAA$1000,
                      MATCH($A221,'2025'!$C$1:$C$1000,0), 
                      MATCH(D$1,'2025'!$A$1:$AAA$1,0)),
                INDEX('2024'!$A$1:$AAA$1000, 
                      MATCH($A221,'2024'!$C$1:$C$1000,0), 
                      MATCH(D$1,'2024'!$A$1:$AAA$1,0))),
                INDEX(Hours!$A$1:$AAF$1000, 
                      MATCH($A221,Hours!$A$1:$A$1000,0), 
                      MATCH(D$1,Hours!$A$1:$AAF$1,0)))
,"")</f>
        <v>5</v>
      </c>
      <c r="E221" s="29">
        <f t="array" ref="E221">IFNA(IFNA(IFNA(INDEX('2025'!$A$1:$AAA$1000,
                      MATCH($A221,'2025'!$C$1:$C$1000,0), 
                      MATCH(E$1,'2025'!$A$1:$AAA$1,0)),
                INDEX('2024'!$A$1:$AAA$1000, 
                      MATCH($A221,'2024'!$C$1:$C$1000,0), 
                      MATCH(E$1,'2024'!$A$1:$AAA$1,0))),
                INDEX(Hours!$A$1:$AAF$1000, 
                      MATCH($A221,Hours!$A$1:$A$1000,0), 
                      MATCH(E$1,Hours!$A$1:$AAF$1,0)))
,"")</f>
        <v>7</v>
      </c>
      <c r="F221" s="29">
        <f t="array" ref="F221">IFNA(IFNA(IFNA(INDEX('2025'!$A$1:$AAA$1000,
                      MATCH($A221,'2025'!$C$1:$C$1000,0), 
                      MATCH(F$1,'2025'!$A$1:$AAA$1,0)),
                INDEX('2024'!$A$1:$AAA$1000, 
                      MATCH($A221,'2024'!$C$1:$C$1000,0), 
                      MATCH(F$1,'2024'!$A$1:$AAA$1,0))),
                INDEX(Hours!$A$1:$AAF$1000, 
                      MATCH($A221,Hours!$A$1:$A$1000,0), 
                      MATCH(F$1,Hours!$A$1:$AAF$1,0)))
,"")</f>
        <v>6</v>
      </c>
      <c r="G221" s="29">
        <f t="array" ref="G221">IFNA(IFNA(IFNA(INDEX('2025'!$A$1:$AAA$1000,
                      MATCH($A221,'2025'!$C$1:$C$1000,0), 
                      MATCH(G$1,'2025'!$A$1:$AAA$1,0)),
                INDEX('2024'!$A$1:$AAA$1000, 
                      MATCH($A221,'2024'!$C$1:$C$1000,0), 
                      MATCH(G$1,'2024'!$A$1:$AAA$1,0))),
                INDEX(Hours!$A$1:$AAF$1000, 
                      MATCH($A221,Hours!$A$1:$A$1000,0), 
                      MATCH(G$1,Hours!$A$1:$AAF$1,0)))
,"")</f>
        <v>4</v>
      </c>
      <c r="H221" s="29" t="str">
        <f t="array" ref="H221">IFNA(IFNA(IFNA(INDEX('2025'!$A$1:$AAA$1000,
                      MATCH($A221,'2025'!$C$1:$C$1000,0), 
                      MATCH(H$1,'2025'!$A$1:$AAA$1,0)),
                INDEX('2024'!$A$1:$AAA$1000, 
                      MATCH($A221,'2024'!$C$1:$C$1000,0), 
                      MATCH(H$1,'2024'!$A$1:$AAA$1,0))),
                INDEX(Hours!$A$1:$AAF$1000, 
                      MATCH($A221,Hours!$A$1:$A$1000,0), 
                      MATCH(H$1,Hours!$A$1:$AAF$1,0)))
,"")</f>
        <v/>
      </c>
      <c r="I221" s="29">
        <f t="array" ref="I221">IFNA(IFNA(IFNA(INDEX('2025'!$A$1:$AAA$1000,
                      MATCH($A221,'2025'!$C$1:$C$1000,0), 
                      MATCH(I$1,'2025'!$A$1:$AAA$1,0)),
                INDEX('2024'!$A$1:$AAA$1000, 
                      MATCH($A221,'2024'!$C$1:$C$1000,0), 
                      MATCH(I$1,'2024'!$A$1:$AAA$1,0))),
                INDEX(Hours!$A$1:$AAF$1000, 
                      MATCH($A221,Hours!$A$1:$A$1000,0), 
                      MATCH(I$1,Hours!$A$1:$AAF$1,0)))
,"")</f>
        <v>1</v>
      </c>
      <c r="J221" s="29" t="str">
        <f t="array" ref="J221">IFNA(IFNA(IFNA(INDEX('2025'!$A$1:$AAA$1000,
                      MATCH($A221,'2025'!$C$1:$C$1000,0), 
                      MATCH(J$1,'2025'!$A$1:$AAA$1,0)),
                INDEX('2024'!$A$1:$AAA$1000, 
                      MATCH($A221,'2024'!$C$1:$C$1000,0), 
                      MATCH(J$1,'2024'!$A$1:$AAA$1,0))),
                INDEX(Hours!$A$1:$AAF$1000, 
                      MATCH($A221,Hours!$A$1:$A$1000,0), 
                      MATCH(J$1,Hours!$A$1:$AAF$1,0)))
,"")</f>
        <v/>
      </c>
      <c r="K221" s="29" t="str">
        <f t="array" ref="K221">IFNA(IFNA(IFNA(INDEX('2025'!$A$1:$AAA$1000,
                      MATCH($A221,'2025'!$C$1:$C$1000,0), 
                      MATCH(K$1,'2025'!$A$1:$AAA$1,0)),
                INDEX('2024'!$A$1:$AAA$1000, 
                      MATCH($A221,'2024'!$C$1:$C$1000,0), 
                      MATCH(K$1,'2024'!$A$1:$AAA$1,0))),
                INDEX(Hours!$A$1:$AAF$1000, 
                      MATCH($A221,Hours!$A$1:$A$1000,0), 
                      MATCH(K$1,Hours!$A$1:$AAF$1,0)))
,"")</f>
        <v/>
      </c>
      <c r="L221" s="29" t="str">
        <f t="array" ref="L221">IFNA(IFNA(IFNA(INDEX('2025'!$A$1:$AAA$1000,
                      MATCH($A221,'2025'!$C$1:$C$1000,0), 
                      MATCH(L$1,'2025'!$A$1:$AAA$1,0)),
                INDEX('2024'!$A$1:$AAA$1000, 
                      MATCH($A221,'2024'!$C$1:$C$1000,0), 
                      MATCH(L$1,'2024'!$A$1:$AAA$1,0))),
                INDEX(Hours!$A$1:$AAF$1000, 
                      MATCH($A221,Hours!$A$1:$A$1000,0), 
                      MATCH(L$1,Hours!$A$1:$AAF$1,0)))
,"")</f>
        <v/>
      </c>
      <c r="M221" s="29">
        <f t="array" ref="M221">IFNA(IFNA(IFNA(INDEX('2025'!$A$1:$AAA$1000,
                      MATCH($A221,'2025'!$C$1:$C$1000,0), 
                      MATCH(M$1,'2025'!$A$1:$AAA$1,0)),
                INDEX('2024'!$A$1:$AAA$1000, 
                      MATCH($A221,'2024'!$C$1:$C$1000,0), 
                      MATCH(M$1,'2024'!$A$1:$AAA$1,0))),
                INDEX(Hours!$A$1:$AAF$1000, 
                      MATCH($A221,Hours!$A$1:$A$1000,0), 
                      MATCH(M$1,Hours!$A$1:$AAF$1,0)))
,"")</f>
        <v>7</v>
      </c>
      <c r="N221" s="29" t="str">
        <f t="array" ref="N221">IFNA(IFNA(IFNA(INDEX('2025'!$A$1:$AAA$1000,
                      MATCH($A221,'2025'!$C$1:$C$1000,0), 
                      MATCH(N$1,'2025'!$A$1:$AAA$1,0)),
                INDEX('2024'!$A$1:$AAA$1000, 
                      MATCH($A221,'2024'!$C$1:$C$1000,0), 
                      MATCH(N$1,'2024'!$A$1:$AAA$1,0))),
                INDEX(Hours!$A$1:$AAF$1000, 
                      MATCH($A221,Hours!$A$1:$A$1000,0), 
                      MATCH(N$1,Hours!$A$1:$AAF$1,0)))
,"")</f>
        <v/>
      </c>
      <c r="O221" s="29" t="str">
        <f t="array" ref="O221">IFNA(IFNA(IFNA(INDEX('2025'!$A$1:$AAA$1000,
                      MATCH($A221,'2025'!$C$1:$C$1000,0), 
                      MATCH(O$1,'2025'!$A$1:$AAA$1,0)),
                INDEX('2024'!$A$1:$AAA$1000, 
                      MATCH($A221,'2024'!$C$1:$C$1000,0), 
                      MATCH(O$1,'2024'!$A$1:$AAA$1,0))),
                INDEX(Hours!$A$1:$AAF$1000, 
                      MATCH($A221,Hours!$A$1:$A$1000,0), 
                      MATCH(O$1,Hours!$A$1:$AAF$1,0)))
,"")</f>
        <v/>
      </c>
      <c r="P221" s="29">
        <f t="array" ref="P221">IFNA(IFNA(IFNA(INDEX('2025'!$A$1:$AAA$1000,
                      MATCH($A221,'2025'!$C$1:$C$1000,0), 
                      MATCH(P$1,'2025'!$A$1:$AAA$1,0)),
                INDEX('2024'!$A$1:$AAA$1000, 
                      MATCH($A221,'2024'!$C$1:$C$1000,0), 
                      MATCH(P$1,'2024'!$A$1:$AAA$1,0))),
                INDEX(Hours!$A$1:$AAF$1000, 
                      MATCH($A221,Hours!$A$1:$A$1000,0), 
                      MATCH(P$1,Hours!$A$1:$AAF$1,0)))
,"")</f>
        <v>3</v>
      </c>
      <c r="Q221" s="29" t="str">
        <f t="array" ref="Q221">IFNA(IFNA(IFNA(INDEX('2025'!$A$1:$AAA$1000,
                      MATCH($A221,'2025'!$C$1:$C$1000,0), 
                      MATCH(Q$1,'2025'!$A$1:$AAA$1,0)),
                INDEX('2024'!$A$1:$AAA$1000, 
                      MATCH($A221,'2024'!$C$1:$C$1000,0), 
                      MATCH(Q$1,'2024'!$A$1:$AAA$1,0))),
                INDEX(Hours!$A$1:$AAF$1000, 
                      MATCH($A221,Hours!$A$1:$A$1000,0), 
                      MATCH(Q$1,Hours!$A$1:$AAF$1,0)))
,"")</f>
        <v/>
      </c>
      <c r="R221" s="29" t="str">
        <f t="array" ref="R221">IFNA(IFNA(IFNA(INDEX('2025'!$A$1:$AAA$1000,
                      MATCH($A221,'2025'!$C$1:$C$1000,0), 
                      MATCH(R$1,'2025'!$A$1:$AAA$1,0)),
                INDEX('2024'!$A$1:$AAA$1000, 
                      MATCH($A221,'2024'!$C$1:$C$1000,0), 
                      MATCH(R$1,'2024'!$A$1:$AAA$1,0))),
                INDEX(Hours!$A$1:$AAF$1000, 
                      MATCH($A221,Hours!$A$1:$A$1000,0), 
                      MATCH(R$1,Hours!$A$1:$AAF$1,0)))
,"")</f>
        <v/>
      </c>
      <c r="S221" s="29" t="str">
        <f t="array" ref="S221">IFNA(IFNA(IFNA(INDEX('2025'!$A$1:$AAA$1000,
                      MATCH($A221,'2025'!$C$1:$C$1000,0), 
                      MATCH(S$1,'2025'!$A$1:$AAA$1,0)),
                INDEX('2024'!$A$1:$AAA$1000, 
                      MATCH($A221,'2024'!$C$1:$C$1000,0), 
                      MATCH(S$1,'2024'!$A$1:$AAA$1,0))),
                INDEX(Hours!$A$1:$AAF$1000, 
                      MATCH($A221,Hours!$A$1:$A$1000,0), 
                      MATCH(S$1,Hours!$A$1:$AAF$1,0)))
,"")</f>
        <v/>
      </c>
      <c r="T221" s="29" t="str">
        <f t="array" ref="T221">IFNA(IFNA(IFNA(INDEX('2025'!$A$1:$AAA$1000,
                      MATCH($A221,'2025'!$C$1:$C$1000,0), 
                      MATCH(T$1,'2025'!$A$1:$AAA$1,0)),
                INDEX('2024'!$A$1:$AAA$1000, 
                      MATCH($A221,'2024'!$C$1:$C$1000,0), 
                      MATCH(T$1,'2024'!$A$1:$AAA$1,0))),
                INDEX(Hours!$A$1:$AAF$1000, 
                      MATCH($A221,Hours!$A$1:$A$1000,0), 
                      MATCH(T$1,Hours!$A$1:$AAF$1,0)))
,"")</f>
        <v/>
      </c>
      <c r="U221" s="76"/>
      <c r="V221" s="76"/>
      <c r="W221" s="76"/>
      <c r="X221" s="76"/>
      <c r="Y221" s="29" t="str">
        <f t="array" ref="Y221">INDEX(Hours!$A$1:$AAF$1000, 
                      MATCH($A221,Hours!$A$1:$A$1000,0), 
                      MATCH(Y$1,Hours!$A$1:$AAF$1,0))</f>
        <v/>
      </c>
      <c r="Z221" s="76"/>
      <c r="AA221" s="76"/>
      <c r="AB221" s="76"/>
      <c r="AC221" s="76"/>
      <c r="AD221" s="76"/>
    </row>
    <row r="222" ht="22.5" hidden="1" customHeight="1">
      <c r="A222" s="25">
        <f t="shared" si="1"/>
        <v>45817</v>
      </c>
      <c r="B222" s="29" t="str">
        <f t="array" ref="B222">IFNA(IFNA(IFNA(INDEX('2025'!$A$1:$AAA$1000,
                      MATCH($A222,'2025'!$C$1:$C$1000,0), 
                      MATCH(B$1,'2025'!$A$1:$AAA$1,0)),
                INDEX('2024'!$A$1:$AAA$1000, 
                      MATCH($A222,'2024'!$C$1:$C$1000,0), 
                      MATCH(B$1,'2024'!$A$1:$AAA$1,0))),
                INDEX(Hours!$A$1:$AAF$1000, 
                      MATCH($A222,Hours!$A$1:$A$1000,0), 
                      MATCH(B$1,Hours!$A$1:$AAF$1,0)))
,"")</f>
        <v/>
      </c>
      <c r="C222" s="29" t="str">
        <f t="array" ref="C222">IFNA(IFNA(IFNA(INDEX('2025'!$A$1:$AAA$1000,
                      MATCH($A222,'2025'!$C$1:$C$1000,0), 
                      MATCH(C$1,'2025'!$A$1:$AAA$1,0)),
                INDEX('2024'!$A$1:$AAA$1000, 
                      MATCH($A222,'2024'!$C$1:$C$1000,0), 
                      MATCH(C$1,'2024'!$A$1:$AAA$1,0))),
                INDEX(Hours!$A$1:$AAF$1000, 
                      MATCH($A222,Hours!$A$1:$A$1000,0), 
                      MATCH(C$1,Hours!$A$1:$AAF$1,0)))
,"")</f>
        <v/>
      </c>
      <c r="D222" s="29" t="str">
        <f t="array" ref="D222">IFNA(IFNA(IFNA(INDEX('2025'!$A$1:$AAA$1000,
                      MATCH($A222,'2025'!$C$1:$C$1000,0), 
                      MATCH(D$1,'2025'!$A$1:$AAA$1,0)),
                INDEX('2024'!$A$1:$AAA$1000, 
                      MATCH($A222,'2024'!$C$1:$C$1000,0), 
                      MATCH(D$1,'2024'!$A$1:$AAA$1,0))),
                INDEX(Hours!$A$1:$AAF$1000, 
                      MATCH($A222,Hours!$A$1:$A$1000,0), 
                      MATCH(D$1,Hours!$A$1:$AAF$1,0)))
,"")</f>
        <v/>
      </c>
      <c r="E222" s="29" t="str">
        <f t="array" ref="E222">IFNA(IFNA(IFNA(INDEX('2025'!$A$1:$AAA$1000,
                      MATCH($A222,'2025'!$C$1:$C$1000,0), 
                      MATCH(E$1,'2025'!$A$1:$AAA$1,0)),
                INDEX('2024'!$A$1:$AAA$1000, 
                      MATCH($A222,'2024'!$C$1:$C$1000,0), 
                      MATCH(E$1,'2024'!$A$1:$AAA$1,0))),
                INDEX(Hours!$A$1:$AAF$1000, 
                      MATCH($A222,Hours!$A$1:$A$1000,0), 
                      MATCH(E$1,Hours!$A$1:$AAF$1,0)))
,"")</f>
        <v/>
      </c>
      <c r="F222" s="29" t="str">
        <f t="array" ref="F222">IFNA(IFNA(IFNA(INDEX('2025'!$A$1:$AAA$1000,
                      MATCH($A222,'2025'!$C$1:$C$1000,0), 
                      MATCH(F$1,'2025'!$A$1:$AAA$1,0)),
                INDEX('2024'!$A$1:$AAA$1000, 
                      MATCH($A222,'2024'!$C$1:$C$1000,0), 
                      MATCH(F$1,'2024'!$A$1:$AAA$1,0))),
                INDEX(Hours!$A$1:$AAF$1000, 
                      MATCH($A222,Hours!$A$1:$A$1000,0), 
                      MATCH(F$1,Hours!$A$1:$AAF$1,0)))
,"")</f>
        <v/>
      </c>
      <c r="G222" s="29" t="str">
        <f t="array" ref="G222">IFNA(IFNA(IFNA(INDEX('2025'!$A$1:$AAA$1000,
                      MATCH($A222,'2025'!$C$1:$C$1000,0), 
                      MATCH(G$1,'2025'!$A$1:$AAA$1,0)),
                INDEX('2024'!$A$1:$AAA$1000, 
                      MATCH($A222,'2024'!$C$1:$C$1000,0), 
                      MATCH(G$1,'2024'!$A$1:$AAA$1,0))),
                INDEX(Hours!$A$1:$AAF$1000, 
                      MATCH($A222,Hours!$A$1:$A$1000,0), 
                      MATCH(G$1,Hours!$A$1:$AAF$1,0)))
,"")</f>
        <v/>
      </c>
      <c r="H222" s="29" t="str">
        <f t="array" ref="H222">IFNA(IFNA(IFNA(INDEX('2025'!$A$1:$AAA$1000,
                      MATCH($A222,'2025'!$C$1:$C$1000,0), 
                      MATCH(H$1,'2025'!$A$1:$AAA$1,0)),
                INDEX('2024'!$A$1:$AAA$1000, 
                      MATCH($A222,'2024'!$C$1:$C$1000,0), 
                      MATCH(H$1,'2024'!$A$1:$AAA$1,0))),
                INDEX(Hours!$A$1:$AAF$1000, 
                      MATCH($A222,Hours!$A$1:$A$1000,0), 
                      MATCH(H$1,Hours!$A$1:$AAF$1,0)))
,"")</f>
        <v/>
      </c>
      <c r="I222" s="29" t="str">
        <f t="array" ref="I222">IFNA(IFNA(IFNA(INDEX('2025'!$A$1:$AAA$1000,
                      MATCH($A222,'2025'!$C$1:$C$1000,0), 
                      MATCH(I$1,'2025'!$A$1:$AAA$1,0)),
                INDEX('2024'!$A$1:$AAA$1000, 
                      MATCH($A222,'2024'!$C$1:$C$1000,0), 
                      MATCH(I$1,'2024'!$A$1:$AAA$1,0))),
                INDEX(Hours!$A$1:$AAF$1000, 
                      MATCH($A222,Hours!$A$1:$A$1000,0), 
                      MATCH(I$1,Hours!$A$1:$AAF$1,0)))
,"")</f>
        <v/>
      </c>
      <c r="J222" s="29" t="str">
        <f t="array" ref="J222">IFNA(IFNA(IFNA(INDEX('2025'!$A$1:$AAA$1000,
                      MATCH($A222,'2025'!$C$1:$C$1000,0), 
                      MATCH(J$1,'2025'!$A$1:$AAA$1,0)),
                INDEX('2024'!$A$1:$AAA$1000, 
                      MATCH($A222,'2024'!$C$1:$C$1000,0), 
                      MATCH(J$1,'2024'!$A$1:$AAA$1,0))),
                INDEX(Hours!$A$1:$AAF$1000, 
                      MATCH($A222,Hours!$A$1:$A$1000,0), 
                      MATCH(J$1,Hours!$A$1:$AAF$1,0)))
,"")</f>
        <v/>
      </c>
      <c r="K222" s="29" t="str">
        <f t="array" ref="K222">IFNA(IFNA(IFNA(INDEX('2025'!$A$1:$AAA$1000,
                      MATCH($A222,'2025'!$C$1:$C$1000,0), 
                      MATCH(K$1,'2025'!$A$1:$AAA$1,0)),
                INDEX('2024'!$A$1:$AAA$1000, 
                      MATCH($A222,'2024'!$C$1:$C$1000,0), 
                      MATCH(K$1,'2024'!$A$1:$AAA$1,0))),
                INDEX(Hours!$A$1:$AAF$1000, 
                      MATCH($A222,Hours!$A$1:$A$1000,0), 
                      MATCH(K$1,Hours!$A$1:$AAF$1,0)))
,"")</f>
        <v/>
      </c>
      <c r="L222" s="29" t="str">
        <f t="array" ref="L222">IFNA(IFNA(IFNA(INDEX('2025'!$A$1:$AAA$1000,
                      MATCH($A222,'2025'!$C$1:$C$1000,0), 
                      MATCH(L$1,'2025'!$A$1:$AAA$1,0)),
                INDEX('2024'!$A$1:$AAA$1000, 
                      MATCH($A222,'2024'!$C$1:$C$1000,0), 
                      MATCH(L$1,'2024'!$A$1:$AAA$1,0))),
                INDEX(Hours!$A$1:$AAF$1000, 
                      MATCH($A222,Hours!$A$1:$A$1000,0), 
                      MATCH(L$1,Hours!$A$1:$AAF$1,0)))
,"")</f>
        <v/>
      </c>
      <c r="M222" s="29" t="str">
        <f t="array" ref="M222">IFNA(IFNA(IFNA(INDEX('2025'!$A$1:$AAA$1000,
                      MATCH($A222,'2025'!$C$1:$C$1000,0), 
                      MATCH(M$1,'2025'!$A$1:$AAA$1,0)),
                INDEX('2024'!$A$1:$AAA$1000, 
                      MATCH($A222,'2024'!$C$1:$C$1000,0), 
                      MATCH(M$1,'2024'!$A$1:$AAA$1,0))),
                INDEX(Hours!$A$1:$AAF$1000, 
                      MATCH($A222,Hours!$A$1:$A$1000,0), 
                      MATCH(M$1,Hours!$A$1:$AAF$1,0)))
,"")</f>
        <v/>
      </c>
      <c r="N222" s="29" t="str">
        <f t="array" ref="N222">IFNA(IFNA(IFNA(INDEX('2025'!$A$1:$AAA$1000,
                      MATCH($A222,'2025'!$C$1:$C$1000,0), 
                      MATCH(N$1,'2025'!$A$1:$AAA$1,0)),
                INDEX('2024'!$A$1:$AAA$1000, 
                      MATCH($A222,'2024'!$C$1:$C$1000,0), 
                      MATCH(N$1,'2024'!$A$1:$AAA$1,0))),
                INDEX(Hours!$A$1:$AAF$1000, 
                      MATCH($A222,Hours!$A$1:$A$1000,0), 
                      MATCH(N$1,Hours!$A$1:$AAF$1,0)))
,"")</f>
        <v/>
      </c>
      <c r="O222" s="29" t="str">
        <f t="array" ref="O222">IFNA(IFNA(IFNA(INDEX('2025'!$A$1:$AAA$1000,
                      MATCH($A222,'2025'!$C$1:$C$1000,0), 
                      MATCH(O$1,'2025'!$A$1:$AAA$1,0)),
                INDEX('2024'!$A$1:$AAA$1000, 
                      MATCH($A222,'2024'!$C$1:$C$1000,0), 
                      MATCH(O$1,'2024'!$A$1:$AAA$1,0))),
                INDEX(Hours!$A$1:$AAF$1000, 
                      MATCH($A222,Hours!$A$1:$A$1000,0), 
                      MATCH(O$1,Hours!$A$1:$AAF$1,0)))
,"")</f>
        <v/>
      </c>
      <c r="P222" s="29" t="str">
        <f t="array" ref="P222">IFNA(IFNA(IFNA(INDEX('2025'!$A$1:$AAA$1000,
                      MATCH($A222,'2025'!$C$1:$C$1000,0), 
                      MATCH(P$1,'2025'!$A$1:$AAA$1,0)),
                INDEX('2024'!$A$1:$AAA$1000, 
                      MATCH($A222,'2024'!$C$1:$C$1000,0), 
                      MATCH(P$1,'2024'!$A$1:$AAA$1,0))),
                INDEX(Hours!$A$1:$AAF$1000, 
                      MATCH($A222,Hours!$A$1:$A$1000,0), 
                      MATCH(P$1,Hours!$A$1:$AAF$1,0)))
,"")</f>
        <v/>
      </c>
      <c r="Q222" s="29" t="str">
        <f t="array" ref="Q222">IFNA(IFNA(IFNA(INDEX('2025'!$A$1:$AAA$1000,
                      MATCH($A222,'2025'!$C$1:$C$1000,0), 
                      MATCH(Q$1,'2025'!$A$1:$AAA$1,0)),
                INDEX('2024'!$A$1:$AAA$1000, 
                      MATCH($A222,'2024'!$C$1:$C$1000,0), 
                      MATCH(Q$1,'2024'!$A$1:$AAA$1,0))),
                INDEX(Hours!$A$1:$AAF$1000, 
                      MATCH($A222,Hours!$A$1:$A$1000,0), 
                      MATCH(Q$1,Hours!$A$1:$AAF$1,0)))
,"")</f>
        <v/>
      </c>
      <c r="R222" s="29" t="str">
        <f t="array" ref="R222">IFNA(IFNA(IFNA(INDEX('2025'!$A$1:$AAA$1000,
                      MATCH($A222,'2025'!$C$1:$C$1000,0), 
                      MATCH(R$1,'2025'!$A$1:$AAA$1,0)),
                INDEX('2024'!$A$1:$AAA$1000, 
                      MATCH($A222,'2024'!$C$1:$C$1000,0), 
                      MATCH(R$1,'2024'!$A$1:$AAA$1,0))),
                INDEX(Hours!$A$1:$AAF$1000, 
                      MATCH($A222,Hours!$A$1:$A$1000,0), 
                      MATCH(R$1,Hours!$A$1:$AAF$1,0)))
,"")</f>
        <v/>
      </c>
      <c r="S222" s="29" t="str">
        <f t="array" ref="S222">IFNA(IFNA(IFNA(INDEX('2025'!$A$1:$AAA$1000,
                      MATCH($A222,'2025'!$C$1:$C$1000,0), 
                      MATCH(S$1,'2025'!$A$1:$AAA$1,0)),
                INDEX('2024'!$A$1:$AAA$1000, 
                      MATCH($A222,'2024'!$C$1:$C$1000,0), 
                      MATCH(S$1,'2024'!$A$1:$AAA$1,0))),
                INDEX(Hours!$A$1:$AAF$1000, 
                      MATCH($A222,Hours!$A$1:$A$1000,0), 
                      MATCH(S$1,Hours!$A$1:$AAF$1,0)))
,"")</f>
        <v/>
      </c>
      <c r="T222" s="29" t="str">
        <f t="array" ref="T222">IFNA(IFNA(IFNA(INDEX('2025'!$A$1:$AAA$1000,
                      MATCH($A222,'2025'!$C$1:$C$1000,0), 
                      MATCH(T$1,'2025'!$A$1:$AAA$1,0)),
                INDEX('2024'!$A$1:$AAA$1000, 
                      MATCH($A222,'2024'!$C$1:$C$1000,0), 
                      MATCH(T$1,'2024'!$A$1:$AAA$1,0))),
                INDEX(Hours!$A$1:$AAF$1000, 
                      MATCH($A222,Hours!$A$1:$A$1000,0), 
                      MATCH(T$1,Hours!$A$1:$AAF$1,0)))
,"")</f>
        <v/>
      </c>
      <c r="U222" s="76"/>
      <c r="V222" s="76"/>
      <c r="W222" s="76"/>
      <c r="X222" s="76"/>
      <c r="Y222" s="29" t="str">
        <f t="array" ref="Y222">INDEX(Hours!$A$1:$AAF$1000, 
                      MATCH($A222,Hours!$A$1:$A$1000,0), 
                      MATCH(Y$1,Hours!$A$1:$AAF$1,0))</f>
        <v/>
      </c>
      <c r="Z222" s="76"/>
      <c r="AA222" s="76"/>
      <c r="AB222" s="76"/>
      <c r="AC222" s="76"/>
      <c r="AD222" s="76"/>
    </row>
    <row r="223" ht="22.5" hidden="1" customHeight="1">
      <c r="A223" s="25">
        <f t="shared" si="1"/>
        <v>45818</v>
      </c>
      <c r="B223" s="29">
        <f t="array" ref="B223">IFNA(IFNA(IFNA(INDEX('2025'!$A$1:$AAA$1000,
                      MATCH($A223,'2025'!$C$1:$C$1000,0), 
                      MATCH(B$1,'2025'!$A$1:$AAA$1,0)),
                INDEX('2024'!$A$1:$AAA$1000, 
                      MATCH($A223,'2024'!$C$1:$C$1000,0), 
                      MATCH(B$1,'2024'!$A$1:$AAA$1,0))),
                INDEX(Hours!$A$1:$AAF$1000, 
                      MATCH($A223,Hours!$A$1:$A$1000,0), 
                      MATCH(B$1,Hours!$A$1:$AAF$1,0)))
,"")</f>
        <v>4</v>
      </c>
      <c r="C223" s="29" t="str">
        <f t="array" ref="C223">IFNA(IFNA(IFNA(INDEX('2025'!$A$1:$AAA$1000,
                      MATCH($A223,'2025'!$C$1:$C$1000,0), 
                      MATCH(C$1,'2025'!$A$1:$AAA$1,0)),
                INDEX('2024'!$A$1:$AAA$1000, 
                      MATCH($A223,'2024'!$C$1:$C$1000,0), 
                      MATCH(C$1,'2024'!$A$1:$AAA$1,0))),
                INDEX(Hours!$A$1:$AAF$1000, 
                      MATCH($A223,Hours!$A$1:$A$1000,0), 
                      MATCH(C$1,Hours!$A$1:$AAF$1,0)))
,"")</f>
        <v/>
      </c>
      <c r="D223" s="29">
        <f t="array" ref="D223">IFNA(IFNA(IFNA(INDEX('2025'!$A$1:$AAA$1000,
                      MATCH($A223,'2025'!$C$1:$C$1000,0), 
                      MATCH(D$1,'2025'!$A$1:$AAA$1,0)),
                INDEX('2024'!$A$1:$AAA$1000, 
                      MATCH($A223,'2024'!$C$1:$C$1000,0), 
                      MATCH(D$1,'2024'!$A$1:$AAA$1,0))),
                INDEX(Hours!$A$1:$AAF$1000, 
                      MATCH($A223,Hours!$A$1:$A$1000,0), 
                      MATCH(D$1,Hours!$A$1:$AAF$1,0)))
,"")</f>
        <v>5</v>
      </c>
      <c r="E223" s="29">
        <f t="array" ref="E223">IFNA(IFNA(IFNA(INDEX('2025'!$A$1:$AAA$1000,
                      MATCH($A223,'2025'!$C$1:$C$1000,0), 
                      MATCH(E$1,'2025'!$A$1:$AAA$1,0)),
                INDEX('2024'!$A$1:$AAA$1000, 
                      MATCH($A223,'2024'!$C$1:$C$1000,0), 
                      MATCH(E$1,'2024'!$A$1:$AAA$1,0))),
                INDEX(Hours!$A$1:$AAF$1000, 
                      MATCH($A223,Hours!$A$1:$A$1000,0), 
                      MATCH(E$1,Hours!$A$1:$AAF$1,0)))
,"")</f>
        <v>7</v>
      </c>
      <c r="F223" s="29">
        <f t="array" ref="F223">IFNA(IFNA(IFNA(INDEX('2025'!$A$1:$AAA$1000,
                      MATCH($A223,'2025'!$C$1:$C$1000,0), 
                      MATCH(F$1,'2025'!$A$1:$AAA$1,0)),
                INDEX('2024'!$A$1:$AAA$1000, 
                      MATCH($A223,'2024'!$C$1:$C$1000,0), 
                      MATCH(F$1,'2024'!$A$1:$AAA$1,0))),
                INDEX(Hours!$A$1:$AAF$1000, 
                      MATCH($A223,Hours!$A$1:$A$1000,0), 
                      MATCH(F$1,Hours!$A$1:$AAF$1,0)))
,"")</f>
        <v>6</v>
      </c>
      <c r="G223" s="29" t="str">
        <f t="array" ref="G223">IFNA(IFNA(IFNA(INDEX('2025'!$A$1:$AAA$1000,
                      MATCH($A223,'2025'!$C$1:$C$1000,0), 
                      MATCH(G$1,'2025'!$A$1:$AAA$1,0)),
                INDEX('2024'!$A$1:$AAA$1000, 
                      MATCH($A223,'2024'!$C$1:$C$1000,0), 
                      MATCH(G$1,'2024'!$A$1:$AAA$1,0))),
                INDEX(Hours!$A$1:$AAF$1000, 
                      MATCH($A223,Hours!$A$1:$A$1000,0), 
                      MATCH(G$1,Hours!$A$1:$AAF$1,0)))
,"")</f>
        <v/>
      </c>
      <c r="H223" s="29" t="str">
        <f t="array" ref="H223">IFNA(IFNA(IFNA(INDEX('2025'!$A$1:$AAA$1000,
                      MATCH($A223,'2025'!$C$1:$C$1000,0), 
                      MATCH(H$1,'2025'!$A$1:$AAA$1,0)),
                INDEX('2024'!$A$1:$AAA$1000, 
                      MATCH($A223,'2024'!$C$1:$C$1000,0), 
                      MATCH(H$1,'2024'!$A$1:$AAA$1,0))),
                INDEX(Hours!$A$1:$AAF$1000, 
                      MATCH($A223,Hours!$A$1:$A$1000,0), 
                      MATCH(H$1,Hours!$A$1:$AAF$1,0)))
,"")</f>
        <v/>
      </c>
      <c r="I223" s="29" t="str">
        <f t="array" ref="I223">IFNA(IFNA(IFNA(INDEX('2025'!$A$1:$AAA$1000,
                      MATCH($A223,'2025'!$C$1:$C$1000,0), 
                      MATCH(I$1,'2025'!$A$1:$AAA$1,0)),
                INDEX('2024'!$A$1:$AAA$1000, 
                      MATCH($A223,'2024'!$C$1:$C$1000,0), 
                      MATCH(I$1,'2024'!$A$1:$AAA$1,0))),
                INDEX(Hours!$A$1:$AAF$1000, 
                      MATCH($A223,Hours!$A$1:$A$1000,0), 
                      MATCH(I$1,Hours!$A$1:$AAF$1,0)))
,"")</f>
        <v/>
      </c>
      <c r="J223" s="29" t="str">
        <f t="array" ref="J223">IFNA(IFNA(IFNA(INDEX('2025'!$A$1:$AAA$1000,
                      MATCH($A223,'2025'!$C$1:$C$1000,0), 
                      MATCH(J$1,'2025'!$A$1:$AAA$1,0)),
                INDEX('2024'!$A$1:$AAA$1000, 
                      MATCH($A223,'2024'!$C$1:$C$1000,0), 
                      MATCH(J$1,'2024'!$A$1:$AAA$1,0))),
                INDEX(Hours!$A$1:$AAF$1000, 
                      MATCH($A223,Hours!$A$1:$A$1000,0), 
                      MATCH(J$1,Hours!$A$1:$AAF$1,0)))
,"")</f>
        <v/>
      </c>
      <c r="K223" s="29">
        <f t="array" ref="K223">IFNA(IFNA(IFNA(INDEX('2025'!$A$1:$AAA$1000,
                      MATCH($A223,'2025'!$C$1:$C$1000,0), 
                      MATCH(K$1,'2025'!$A$1:$AAA$1,0)),
                INDEX('2024'!$A$1:$AAA$1000, 
                      MATCH($A223,'2024'!$C$1:$C$1000,0), 
                      MATCH(K$1,'2024'!$A$1:$AAA$1,0))),
                INDEX(Hours!$A$1:$AAF$1000, 
                      MATCH($A223,Hours!$A$1:$A$1000,0), 
                      MATCH(K$1,Hours!$A$1:$AAF$1,0)))
,"")</f>
        <v>4</v>
      </c>
      <c r="L223" s="29" t="str">
        <f t="array" ref="L223">IFNA(IFNA(IFNA(INDEX('2025'!$A$1:$AAA$1000,
                      MATCH($A223,'2025'!$C$1:$C$1000,0), 
                      MATCH(L$1,'2025'!$A$1:$AAA$1,0)),
                INDEX('2024'!$A$1:$AAA$1000, 
                      MATCH($A223,'2024'!$C$1:$C$1000,0), 
                      MATCH(L$1,'2024'!$A$1:$AAA$1,0))),
                INDEX(Hours!$A$1:$AAF$1000, 
                      MATCH($A223,Hours!$A$1:$A$1000,0), 
                      MATCH(L$1,Hours!$A$1:$AAF$1,0)))
,"")</f>
        <v/>
      </c>
      <c r="M223" s="29">
        <f t="array" ref="M223">IFNA(IFNA(IFNA(INDEX('2025'!$A$1:$AAA$1000,
                      MATCH($A223,'2025'!$C$1:$C$1000,0), 
                      MATCH(M$1,'2025'!$A$1:$AAA$1,0)),
                INDEX('2024'!$A$1:$AAA$1000, 
                      MATCH($A223,'2024'!$C$1:$C$1000,0), 
                      MATCH(M$1,'2024'!$A$1:$AAA$1,0))),
                INDEX(Hours!$A$1:$AAF$1000, 
                      MATCH($A223,Hours!$A$1:$A$1000,0), 
                      MATCH(M$1,Hours!$A$1:$AAF$1,0)))
,"")</f>
        <v>7</v>
      </c>
      <c r="N223" s="29">
        <f t="array" ref="N223">IFNA(IFNA(IFNA(INDEX('2025'!$A$1:$AAA$1000,
                      MATCH($A223,'2025'!$C$1:$C$1000,0), 
                      MATCH(N$1,'2025'!$A$1:$AAA$1,0)),
                INDEX('2024'!$A$1:$AAA$1000, 
                      MATCH($A223,'2024'!$C$1:$C$1000,0), 
                      MATCH(N$1,'2024'!$A$1:$AAA$1,0))),
                INDEX(Hours!$A$1:$AAF$1000, 
                      MATCH($A223,Hours!$A$1:$A$1000,0), 
                      MATCH(N$1,Hours!$A$1:$AAF$1,0)))
,"")</f>
        <v>2</v>
      </c>
      <c r="O223" s="29" t="str">
        <f t="array" ref="O223">IFNA(IFNA(IFNA(INDEX('2025'!$A$1:$AAA$1000,
                      MATCH($A223,'2025'!$C$1:$C$1000,0), 
                      MATCH(O$1,'2025'!$A$1:$AAA$1,0)),
                INDEX('2024'!$A$1:$AAA$1000, 
                      MATCH($A223,'2024'!$C$1:$C$1000,0), 
                      MATCH(O$1,'2024'!$A$1:$AAA$1,0))),
                INDEX(Hours!$A$1:$AAF$1000, 
                      MATCH($A223,Hours!$A$1:$A$1000,0), 
                      MATCH(O$1,Hours!$A$1:$AAF$1,0)))
,"")</f>
        <v/>
      </c>
      <c r="P223" s="29">
        <f t="array" ref="P223">IFNA(IFNA(IFNA(INDEX('2025'!$A$1:$AAA$1000,
                      MATCH($A223,'2025'!$C$1:$C$1000,0), 
                      MATCH(P$1,'2025'!$A$1:$AAA$1,0)),
                INDEX('2024'!$A$1:$AAA$1000, 
                      MATCH($A223,'2024'!$C$1:$C$1000,0), 
                      MATCH(P$1,'2024'!$A$1:$AAA$1,0))),
                INDEX(Hours!$A$1:$AAF$1000, 
                      MATCH($A223,Hours!$A$1:$A$1000,0), 
                      MATCH(P$1,Hours!$A$1:$AAF$1,0)))
,"")</f>
        <v>3</v>
      </c>
      <c r="Q223" s="29" t="str">
        <f t="array" ref="Q223">IFNA(IFNA(IFNA(INDEX('2025'!$A$1:$AAA$1000,
                      MATCH($A223,'2025'!$C$1:$C$1000,0), 
                      MATCH(Q$1,'2025'!$A$1:$AAA$1,0)),
                INDEX('2024'!$A$1:$AAA$1000, 
                      MATCH($A223,'2024'!$C$1:$C$1000,0), 
                      MATCH(Q$1,'2024'!$A$1:$AAA$1,0))),
                INDEX(Hours!$A$1:$AAF$1000, 
                      MATCH($A223,Hours!$A$1:$A$1000,0), 
                      MATCH(Q$1,Hours!$A$1:$AAF$1,0)))
,"")</f>
        <v/>
      </c>
      <c r="R223" s="29" t="str">
        <f t="array" ref="R223">IFNA(IFNA(IFNA(INDEX('2025'!$A$1:$AAA$1000,
                      MATCH($A223,'2025'!$C$1:$C$1000,0), 
                      MATCH(R$1,'2025'!$A$1:$AAA$1,0)),
                INDEX('2024'!$A$1:$AAA$1000, 
                      MATCH($A223,'2024'!$C$1:$C$1000,0), 
                      MATCH(R$1,'2024'!$A$1:$AAA$1,0))),
                INDEX(Hours!$A$1:$AAF$1000, 
                      MATCH($A223,Hours!$A$1:$A$1000,0), 
                      MATCH(R$1,Hours!$A$1:$AAF$1,0)))
,"")</f>
        <v/>
      </c>
      <c r="S223" s="29" t="str">
        <f t="array" ref="S223">IFNA(IFNA(IFNA(INDEX('2025'!$A$1:$AAA$1000,
                      MATCH($A223,'2025'!$C$1:$C$1000,0), 
                      MATCH(S$1,'2025'!$A$1:$AAA$1,0)),
                INDEX('2024'!$A$1:$AAA$1000, 
                      MATCH($A223,'2024'!$C$1:$C$1000,0), 
                      MATCH(S$1,'2024'!$A$1:$AAA$1,0))),
                INDEX(Hours!$A$1:$AAF$1000, 
                      MATCH($A223,Hours!$A$1:$A$1000,0), 
                      MATCH(S$1,Hours!$A$1:$AAF$1,0)))
,"")</f>
        <v/>
      </c>
      <c r="T223" s="29">
        <f t="array" ref="T223">IFNA(IFNA(IFNA(INDEX('2025'!$A$1:$AAA$1000,
                      MATCH($A223,'2025'!$C$1:$C$1000,0), 
                      MATCH(T$1,'2025'!$A$1:$AAA$1,0)),
                INDEX('2024'!$A$1:$AAA$1000, 
                      MATCH($A223,'2024'!$C$1:$C$1000,0), 
                      MATCH(T$1,'2024'!$A$1:$AAA$1,0))),
                INDEX(Hours!$A$1:$AAF$1000, 
                      MATCH($A223,Hours!$A$1:$A$1000,0), 
                      MATCH(T$1,Hours!$A$1:$AAF$1,0)))
,"")</f>
        <v>4</v>
      </c>
      <c r="U223" s="76"/>
      <c r="V223" s="76"/>
      <c r="W223" s="76"/>
      <c r="X223" s="76"/>
      <c r="Y223" s="29" t="str">
        <f t="array" ref="Y223">INDEX(Hours!$A$1:$AAF$1000, 
                      MATCH($A223,Hours!$A$1:$A$1000,0), 
                      MATCH(Y$1,Hours!$A$1:$AAF$1,0))</f>
        <v/>
      </c>
      <c r="Z223" s="76"/>
      <c r="AA223" s="76"/>
      <c r="AB223" s="76"/>
      <c r="AC223" s="76"/>
      <c r="AD223" s="76"/>
    </row>
    <row r="224" ht="22.5" hidden="1" customHeight="1">
      <c r="A224" s="25">
        <f t="shared" si="1"/>
        <v>45819</v>
      </c>
      <c r="B224" s="29">
        <f t="array" ref="B224">IFNA(IFNA(IFNA(INDEX('2025'!$A$1:$AAA$1000,
                      MATCH($A224,'2025'!$C$1:$C$1000,0), 
                      MATCH(B$1,'2025'!$A$1:$AAA$1,0)),
                INDEX('2024'!$A$1:$AAA$1000, 
                      MATCH($A224,'2024'!$C$1:$C$1000,0), 
                      MATCH(B$1,'2024'!$A$1:$AAA$1,0))),
                INDEX(Hours!$A$1:$AAF$1000, 
                      MATCH($A224,Hours!$A$1:$A$1000,0), 
                      MATCH(B$1,Hours!$A$1:$AAF$1,0)))
,"")</f>
        <v>4</v>
      </c>
      <c r="C224" s="29">
        <f t="array" ref="C224">IFNA(IFNA(IFNA(INDEX('2025'!$A$1:$AAA$1000,
                      MATCH($A224,'2025'!$C$1:$C$1000,0), 
                      MATCH(C$1,'2025'!$A$1:$AAA$1,0)),
                INDEX('2024'!$A$1:$AAA$1000, 
                      MATCH($A224,'2024'!$C$1:$C$1000,0), 
                      MATCH(C$1,'2024'!$A$1:$AAA$1,0))),
                INDEX(Hours!$A$1:$AAF$1000, 
                      MATCH($A224,Hours!$A$1:$A$1000,0), 
                      MATCH(C$1,Hours!$A$1:$AAF$1,0)))
,"")</f>
        <v>4</v>
      </c>
      <c r="D224" s="29">
        <f t="array" ref="D224">IFNA(IFNA(IFNA(INDEX('2025'!$A$1:$AAA$1000,
                      MATCH($A224,'2025'!$C$1:$C$1000,0), 
                      MATCH(D$1,'2025'!$A$1:$AAA$1,0)),
                INDEX('2024'!$A$1:$AAA$1000, 
                      MATCH($A224,'2024'!$C$1:$C$1000,0), 
                      MATCH(D$1,'2024'!$A$1:$AAA$1,0))),
                INDEX(Hours!$A$1:$AAF$1000, 
                      MATCH($A224,Hours!$A$1:$A$1000,0), 
                      MATCH(D$1,Hours!$A$1:$AAF$1,0)))
,"")</f>
        <v>5</v>
      </c>
      <c r="E224" s="29">
        <f t="array" ref="E224">IFNA(IFNA(IFNA(INDEX('2025'!$A$1:$AAA$1000,
                      MATCH($A224,'2025'!$C$1:$C$1000,0), 
                      MATCH(E$1,'2025'!$A$1:$AAA$1,0)),
                INDEX('2024'!$A$1:$AAA$1000, 
                      MATCH($A224,'2024'!$C$1:$C$1000,0), 
                      MATCH(E$1,'2024'!$A$1:$AAA$1,0))),
                INDEX(Hours!$A$1:$AAF$1000, 
                      MATCH($A224,Hours!$A$1:$A$1000,0), 
                      MATCH(E$1,Hours!$A$1:$AAF$1,0)))
,"")</f>
        <v>7</v>
      </c>
      <c r="F224" s="29">
        <f t="array" ref="F224">IFNA(IFNA(IFNA(INDEX('2025'!$A$1:$AAA$1000,
                      MATCH($A224,'2025'!$C$1:$C$1000,0), 
                      MATCH(F$1,'2025'!$A$1:$AAA$1,0)),
                INDEX('2024'!$A$1:$AAA$1000, 
                      MATCH($A224,'2024'!$C$1:$C$1000,0), 
                      MATCH(F$1,'2024'!$A$1:$AAA$1,0))),
                INDEX(Hours!$A$1:$AAF$1000, 
                      MATCH($A224,Hours!$A$1:$A$1000,0), 
                      MATCH(F$1,Hours!$A$1:$AAF$1,0)))
,"")</f>
        <v>6</v>
      </c>
      <c r="G224" s="29">
        <f t="array" ref="G224">IFNA(IFNA(IFNA(INDEX('2025'!$A$1:$AAA$1000,
                      MATCH($A224,'2025'!$C$1:$C$1000,0), 
                      MATCH(G$1,'2025'!$A$1:$AAA$1,0)),
                INDEX('2024'!$A$1:$AAA$1000, 
                      MATCH($A224,'2024'!$C$1:$C$1000,0), 
                      MATCH(G$1,'2024'!$A$1:$AAA$1,0))),
                INDEX(Hours!$A$1:$AAF$1000, 
                      MATCH($A224,Hours!$A$1:$A$1000,0), 
                      MATCH(G$1,Hours!$A$1:$AAF$1,0)))
,"")</f>
        <v>4</v>
      </c>
      <c r="H224" s="29" t="str">
        <f t="array" ref="H224">IFNA(IFNA(IFNA(INDEX('2025'!$A$1:$AAA$1000,
                      MATCH($A224,'2025'!$C$1:$C$1000,0), 
                      MATCH(H$1,'2025'!$A$1:$AAA$1,0)),
                INDEX('2024'!$A$1:$AAA$1000, 
                      MATCH($A224,'2024'!$C$1:$C$1000,0), 
                      MATCH(H$1,'2024'!$A$1:$AAA$1,0))),
                INDEX(Hours!$A$1:$AAF$1000, 
                      MATCH($A224,Hours!$A$1:$A$1000,0), 
                      MATCH(H$1,Hours!$A$1:$AAF$1,0)))
,"")</f>
        <v/>
      </c>
      <c r="I224" s="29" t="str">
        <f t="array" ref="I224">IFNA(IFNA(IFNA(INDEX('2025'!$A$1:$AAA$1000,
                      MATCH($A224,'2025'!$C$1:$C$1000,0), 
                      MATCH(I$1,'2025'!$A$1:$AAA$1,0)),
                INDEX('2024'!$A$1:$AAA$1000, 
                      MATCH($A224,'2024'!$C$1:$C$1000,0), 
                      MATCH(I$1,'2024'!$A$1:$AAA$1,0))),
                INDEX(Hours!$A$1:$AAF$1000, 
                      MATCH($A224,Hours!$A$1:$A$1000,0), 
                      MATCH(I$1,Hours!$A$1:$AAF$1,0)))
,"")</f>
        <v/>
      </c>
      <c r="J224" s="29" t="str">
        <f t="array" ref="J224">IFNA(IFNA(IFNA(INDEX('2025'!$A$1:$AAA$1000,
                      MATCH($A224,'2025'!$C$1:$C$1000,0), 
                      MATCH(J$1,'2025'!$A$1:$AAA$1,0)),
                INDEX('2024'!$A$1:$AAA$1000, 
                      MATCH($A224,'2024'!$C$1:$C$1000,0), 
                      MATCH(J$1,'2024'!$A$1:$AAA$1,0))),
                INDEX(Hours!$A$1:$AAF$1000, 
                      MATCH($A224,Hours!$A$1:$A$1000,0), 
                      MATCH(J$1,Hours!$A$1:$AAF$1,0)))
,"")</f>
        <v/>
      </c>
      <c r="K224" s="29">
        <f t="array" ref="K224">IFNA(IFNA(IFNA(INDEX('2025'!$A$1:$AAA$1000,
                      MATCH($A224,'2025'!$C$1:$C$1000,0), 
                      MATCH(K$1,'2025'!$A$1:$AAA$1,0)),
                INDEX('2024'!$A$1:$AAA$1000, 
                      MATCH($A224,'2024'!$C$1:$C$1000,0), 
                      MATCH(K$1,'2024'!$A$1:$AAA$1,0))),
                INDEX(Hours!$A$1:$AAF$1000, 
                      MATCH($A224,Hours!$A$1:$A$1000,0), 
                      MATCH(K$1,Hours!$A$1:$AAF$1,0)))
,"")</f>
        <v>4</v>
      </c>
      <c r="L224" s="29" t="str">
        <f t="array" ref="L224">IFNA(IFNA(IFNA(INDEX('2025'!$A$1:$AAA$1000,
                      MATCH($A224,'2025'!$C$1:$C$1000,0), 
                      MATCH(L$1,'2025'!$A$1:$AAA$1,0)),
                INDEX('2024'!$A$1:$AAA$1000, 
                      MATCH($A224,'2024'!$C$1:$C$1000,0), 
                      MATCH(L$1,'2024'!$A$1:$AAA$1,0))),
                INDEX(Hours!$A$1:$AAF$1000, 
                      MATCH($A224,Hours!$A$1:$A$1000,0), 
                      MATCH(L$1,Hours!$A$1:$AAF$1,0)))
,"")</f>
        <v/>
      </c>
      <c r="M224" s="29">
        <f t="array" ref="M224">IFNA(IFNA(IFNA(INDEX('2025'!$A$1:$AAA$1000,
                      MATCH($A224,'2025'!$C$1:$C$1000,0), 
                      MATCH(M$1,'2025'!$A$1:$AAA$1,0)),
                INDEX('2024'!$A$1:$AAA$1000, 
                      MATCH($A224,'2024'!$C$1:$C$1000,0), 
                      MATCH(M$1,'2024'!$A$1:$AAA$1,0))),
                INDEX(Hours!$A$1:$AAF$1000, 
                      MATCH($A224,Hours!$A$1:$A$1000,0), 
                      MATCH(M$1,Hours!$A$1:$AAF$1,0)))
,"")</f>
        <v>7</v>
      </c>
      <c r="N224" s="29">
        <f t="array" ref="N224">IFNA(IFNA(IFNA(INDEX('2025'!$A$1:$AAA$1000,
                      MATCH($A224,'2025'!$C$1:$C$1000,0), 
                      MATCH(N$1,'2025'!$A$1:$AAA$1,0)),
                INDEX('2024'!$A$1:$AAA$1000, 
                      MATCH($A224,'2024'!$C$1:$C$1000,0), 
                      MATCH(N$1,'2024'!$A$1:$AAA$1,0))),
                INDEX(Hours!$A$1:$AAF$1000, 
                      MATCH($A224,Hours!$A$1:$A$1000,0), 
                      MATCH(N$1,Hours!$A$1:$AAF$1,0)))
,"")</f>
        <v>2</v>
      </c>
      <c r="O224" s="29">
        <f t="array" ref="O224">IFNA(IFNA(IFNA(INDEX('2025'!$A$1:$AAA$1000,
                      MATCH($A224,'2025'!$C$1:$C$1000,0), 
                      MATCH(O$1,'2025'!$A$1:$AAA$1,0)),
                INDEX('2024'!$A$1:$AAA$1000, 
                      MATCH($A224,'2024'!$C$1:$C$1000,0), 
                      MATCH(O$1,'2024'!$A$1:$AAA$1,0))),
                INDEX(Hours!$A$1:$AAF$1000, 
                      MATCH($A224,Hours!$A$1:$A$1000,0), 
                      MATCH(O$1,Hours!$A$1:$AAF$1,0)))
,"")</f>
        <v>2</v>
      </c>
      <c r="P224" s="29">
        <f t="array" ref="P224">IFNA(IFNA(IFNA(INDEX('2025'!$A$1:$AAA$1000,
                      MATCH($A224,'2025'!$C$1:$C$1000,0), 
                      MATCH(P$1,'2025'!$A$1:$AAA$1,0)),
                INDEX('2024'!$A$1:$AAA$1000, 
                      MATCH($A224,'2024'!$C$1:$C$1000,0), 
                      MATCH(P$1,'2024'!$A$1:$AAA$1,0))),
                INDEX(Hours!$A$1:$AAF$1000, 
                      MATCH($A224,Hours!$A$1:$A$1000,0), 
                      MATCH(P$1,Hours!$A$1:$AAF$1,0)))
,"")</f>
        <v>3</v>
      </c>
      <c r="Q224" s="29" t="str">
        <f t="array" ref="Q224">IFNA(IFNA(IFNA(INDEX('2025'!$A$1:$AAA$1000,
                      MATCH($A224,'2025'!$C$1:$C$1000,0), 
                      MATCH(Q$1,'2025'!$A$1:$AAA$1,0)),
                INDEX('2024'!$A$1:$AAA$1000, 
                      MATCH($A224,'2024'!$C$1:$C$1000,0), 
                      MATCH(Q$1,'2024'!$A$1:$AAA$1,0))),
                INDEX(Hours!$A$1:$AAF$1000, 
                      MATCH($A224,Hours!$A$1:$A$1000,0), 
                      MATCH(Q$1,Hours!$A$1:$AAF$1,0)))
,"")</f>
        <v/>
      </c>
      <c r="R224" s="29" t="str">
        <f t="array" ref="R224">IFNA(IFNA(IFNA(INDEX('2025'!$A$1:$AAA$1000,
                      MATCH($A224,'2025'!$C$1:$C$1000,0), 
                      MATCH(R$1,'2025'!$A$1:$AAA$1,0)),
                INDEX('2024'!$A$1:$AAA$1000, 
                      MATCH($A224,'2024'!$C$1:$C$1000,0), 
                      MATCH(R$1,'2024'!$A$1:$AAA$1,0))),
                INDEX(Hours!$A$1:$AAF$1000, 
                      MATCH($A224,Hours!$A$1:$A$1000,0), 
                      MATCH(R$1,Hours!$A$1:$AAF$1,0)))
,"")</f>
        <v/>
      </c>
      <c r="S224" s="29" t="str">
        <f t="array" ref="S224">IFNA(IFNA(IFNA(INDEX('2025'!$A$1:$AAA$1000,
                      MATCH($A224,'2025'!$C$1:$C$1000,0), 
                      MATCH(S$1,'2025'!$A$1:$AAA$1,0)),
                INDEX('2024'!$A$1:$AAA$1000, 
                      MATCH($A224,'2024'!$C$1:$C$1000,0), 
                      MATCH(S$1,'2024'!$A$1:$AAA$1,0))),
                INDEX(Hours!$A$1:$AAF$1000, 
                      MATCH($A224,Hours!$A$1:$A$1000,0), 
                      MATCH(S$1,Hours!$A$1:$AAF$1,0)))
,"")</f>
        <v/>
      </c>
      <c r="T224" s="29" t="str">
        <f t="array" ref="T224">IFNA(IFNA(IFNA(INDEX('2025'!$A$1:$AAA$1000,
                      MATCH($A224,'2025'!$C$1:$C$1000,0), 
                      MATCH(T$1,'2025'!$A$1:$AAA$1,0)),
                INDEX('2024'!$A$1:$AAA$1000, 
                      MATCH($A224,'2024'!$C$1:$C$1000,0), 
                      MATCH(T$1,'2024'!$A$1:$AAA$1,0))),
                INDEX(Hours!$A$1:$AAF$1000, 
                      MATCH($A224,Hours!$A$1:$A$1000,0), 
                      MATCH(T$1,Hours!$A$1:$AAF$1,0)))
,"")</f>
        <v/>
      </c>
      <c r="U224" s="76"/>
      <c r="V224" s="76"/>
      <c r="W224" s="76"/>
      <c r="X224" s="76"/>
      <c r="Y224" s="29" t="str">
        <f t="array" ref="Y224">INDEX(Hours!$A$1:$AAF$1000, 
                      MATCH($A224,Hours!$A$1:$A$1000,0), 
                      MATCH(Y$1,Hours!$A$1:$AAF$1,0))</f>
        <v/>
      </c>
      <c r="Z224" s="76"/>
      <c r="AA224" s="76"/>
      <c r="AB224" s="76"/>
      <c r="AC224" s="76"/>
      <c r="AD224" s="76"/>
    </row>
    <row r="225" ht="22.5" hidden="1" customHeight="1">
      <c r="A225" s="25">
        <f t="shared" si="1"/>
        <v>45820</v>
      </c>
      <c r="B225" s="29">
        <f t="array" ref="B225">IFNA(IFNA(IFNA(INDEX('2025'!$A$1:$AAA$1000,
                      MATCH($A225,'2025'!$C$1:$C$1000,0), 
                      MATCH(B$1,'2025'!$A$1:$AAA$1,0)),
                INDEX('2024'!$A$1:$AAA$1000, 
                      MATCH($A225,'2024'!$C$1:$C$1000,0), 
                      MATCH(B$1,'2024'!$A$1:$AAA$1,0))),
                INDEX(Hours!$A$1:$AAF$1000, 
                      MATCH($A225,Hours!$A$1:$A$1000,0), 
                      MATCH(B$1,Hours!$A$1:$AAF$1,0)))
,"")</f>
        <v>4</v>
      </c>
      <c r="C225" s="29" t="str">
        <f t="array" ref="C225">IFNA(IFNA(IFNA(INDEX('2025'!$A$1:$AAA$1000,
                      MATCH($A225,'2025'!$C$1:$C$1000,0), 
                      MATCH(C$1,'2025'!$A$1:$AAA$1,0)),
                INDEX('2024'!$A$1:$AAA$1000, 
                      MATCH($A225,'2024'!$C$1:$C$1000,0), 
                      MATCH(C$1,'2024'!$A$1:$AAA$1,0))),
                INDEX(Hours!$A$1:$AAF$1000, 
                      MATCH($A225,Hours!$A$1:$A$1000,0), 
                      MATCH(C$1,Hours!$A$1:$AAF$1,0)))
,"")</f>
        <v/>
      </c>
      <c r="D225" s="29">
        <f t="array" ref="D225">IFNA(IFNA(IFNA(INDEX('2025'!$A$1:$AAA$1000,
                      MATCH($A225,'2025'!$C$1:$C$1000,0), 
                      MATCH(D$1,'2025'!$A$1:$AAA$1,0)),
                INDEX('2024'!$A$1:$AAA$1000, 
                      MATCH($A225,'2024'!$C$1:$C$1000,0), 
                      MATCH(D$1,'2024'!$A$1:$AAA$1,0))),
                INDEX(Hours!$A$1:$AAF$1000, 
                      MATCH($A225,Hours!$A$1:$A$1000,0), 
                      MATCH(D$1,Hours!$A$1:$AAF$1,0)))
,"")</f>
        <v>5</v>
      </c>
      <c r="E225" s="29">
        <f t="array" ref="E225">IFNA(IFNA(IFNA(INDEX('2025'!$A$1:$AAA$1000,
                      MATCH($A225,'2025'!$C$1:$C$1000,0), 
                      MATCH(E$1,'2025'!$A$1:$AAA$1,0)),
                INDEX('2024'!$A$1:$AAA$1000, 
                      MATCH($A225,'2024'!$C$1:$C$1000,0), 
                      MATCH(E$1,'2024'!$A$1:$AAA$1,0))),
                INDEX(Hours!$A$1:$AAF$1000, 
                      MATCH($A225,Hours!$A$1:$A$1000,0), 
                      MATCH(E$1,Hours!$A$1:$AAF$1,0)))
,"")</f>
        <v>7</v>
      </c>
      <c r="F225" s="29">
        <f t="array" ref="F225">IFNA(IFNA(IFNA(INDEX('2025'!$A$1:$AAA$1000,
                      MATCH($A225,'2025'!$C$1:$C$1000,0), 
                      MATCH(F$1,'2025'!$A$1:$AAA$1,0)),
                INDEX('2024'!$A$1:$AAA$1000, 
                      MATCH($A225,'2024'!$C$1:$C$1000,0), 
                      MATCH(F$1,'2024'!$A$1:$AAA$1,0))),
                INDEX(Hours!$A$1:$AAF$1000, 
                      MATCH($A225,Hours!$A$1:$A$1000,0), 
                      MATCH(F$1,Hours!$A$1:$AAF$1,0)))
,"")</f>
        <v>6</v>
      </c>
      <c r="G225" s="29">
        <f t="array" ref="G225">IFNA(IFNA(IFNA(INDEX('2025'!$A$1:$AAA$1000,
                      MATCH($A225,'2025'!$C$1:$C$1000,0), 
                      MATCH(G$1,'2025'!$A$1:$AAA$1,0)),
                INDEX('2024'!$A$1:$AAA$1000, 
                      MATCH($A225,'2024'!$C$1:$C$1000,0), 
                      MATCH(G$1,'2024'!$A$1:$AAA$1,0))),
                INDEX(Hours!$A$1:$AAF$1000, 
                      MATCH($A225,Hours!$A$1:$A$1000,0), 
                      MATCH(G$1,Hours!$A$1:$AAF$1,0)))
,"")</f>
        <v>4</v>
      </c>
      <c r="H225" s="29" t="str">
        <f t="array" ref="H225">IFNA(IFNA(IFNA(INDEX('2025'!$A$1:$AAA$1000,
                      MATCH($A225,'2025'!$C$1:$C$1000,0), 
                      MATCH(H$1,'2025'!$A$1:$AAA$1,0)),
                INDEX('2024'!$A$1:$AAA$1000, 
                      MATCH($A225,'2024'!$C$1:$C$1000,0), 
                      MATCH(H$1,'2024'!$A$1:$AAA$1,0))),
                INDEX(Hours!$A$1:$AAF$1000, 
                      MATCH($A225,Hours!$A$1:$A$1000,0), 
                      MATCH(H$1,Hours!$A$1:$AAF$1,0)))
,"")</f>
        <v/>
      </c>
      <c r="I225" s="29">
        <f t="array" ref="I225">IFNA(IFNA(IFNA(INDEX('2025'!$A$1:$AAA$1000,
                      MATCH($A225,'2025'!$C$1:$C$1000,0), 
                      MATCH(I$1,'2025'!$A$1:$AAA$1,0)),
                INDEX('2024'!$A$1:$AAA$1000, 
                      MATCH($A225,'2024'!$C$1:$C$1000,0), 
                      MATCH(I$1,'2024'!$A$1:$AAA$1,0))),
                INDEX(Hours!$A$1:$AAF$1000, 
                      MATCH($A225,Hours!$A$1:$A$1000,0), 
                      MATCH(I$1,Hours!$A$1:$AAF$1,0)))
,"")</f>
        <v>1</v>
      </c>
      <c r="J225" s="29" t="str">
        <f t="array" ref="J225">IFNA(IFNA(IFNA(INDEX('2025'!$A$1:$AAA$1000,
                      MATCH($A225,'2025'!$C$1:$C$1000,0), 
                      MATCH(J$1,'2025'!$A$1:$AAA$1,0)),
                INDEX('2024'!$A$1:$AAA$1000, 
                      MATCH($A225,'2024'!$C$1:$C$1000,0), 
                      MATCH(J$1,'2024'!$A$1:$AAA$1,0))),
                INDEX(Hours!$A$1:$AAF$1000, 
                      MATCH($A225,Hours!$A$1:$A$1000,0), 
                      MATCH(J$1,Hours!$A$1:$AAF$1,0)))
,"")</f>
        <v/>
      </c>
      <c r="K225" s="29">
        <f t="array" ref="K225">IFNA(IFNA(IFNA(INDEX('2025'!$A$1:$AAA$1000,
                      MATCH($A225,'2025'!$C$1:$C$1000,0), 
                      MATCH(K$1,'2025'!$A$1:$AAA$1,0)),
                INDEX('2024'!$A$1:$AAA$1000, 
                      MATCH($A225,'2024'!$C$1:$C$1000,0), 
                      MATCH(K$1,'2024'!$A$1:$AAA$1,0))),
                INDEX(Hours!$A$1:$AAF$1000, 
                      MATCH($A225,Hours!$A$1:$A$1000,0), 
                      MATCH(K$1,Hours!$A$1:$AAF$1,0)))
,"")</f>
        <v>4</v>
      </c>
      <c r="L225" s="29" t="str">
        <f t="array" ref="L225">IFNA(IFNA(IFNA(INDEX('2025'!$A$1:$AAA$1000,
                      MATCH($A225,'2025'!$C$1:$C$1000,0), 
                      MATCH(L$1,'2025'!$A$1:$AAA$1,0)),
                INDEX('2024'!$A$1:$AAA$1000, 
                      MATCH($A225,'2024'!$C$1:$C$1000,0), 
                      MATCH(L$1,'2024'!$A$1:$AAA$1,0))),
                INDEX(Hours!$A$1:$AAF$1000, 
                      MATCH($A225,Hours!$A$1:$A$1000,0), 
                      MATCH(L$1,Hours!$A$1:$AAF$1,0)))
,"")</f>
        <v/>
      </c>
      <c r="M225" s="29">
        <f t="array" ref="M225">IFNA(IFNA(IFNA(INDEX('2025'!$A$1:$AAA$1000,
                      MATCH($A225,'2025'!$C$1:$C$1000,0), 
                      MATCH(M$1,'2025'!$A$1:$AAA$1,0)),
                INDEX('2024'!$A$1:$AAA$1000, 
                      MATCH($A225,'2024'!$C$1:$C$1000,0), 
                      MATCH(M$1,'2024'!$A$1:$AAA$1,0))),
                INDEX(Hours!$A$1:$AAF$1000, 
                      MATCH($A225,Hours!$A$1:$A$1000,0), 
                      MATCH(M$1,Hours!$A$1:$AAF$1,0)))
,"")</f>
        <v>7</v>
      </c>
      <c r="N225" s="29" t="str">
        <f t="array" ref="N225">IFNA(IFNA(IFNA(INDEX('2025'!$A$1:$AAA$1000,
                      MATCH($A225,'2025'!$C$1:$C$1000,0), 
                      MATCH(N$1,'2025'!$A$1:$AAA$1,0)),
                INDEX('2024'!$A$1:$AAA$1000, 
                      MATCH($A225,'2024'!$C$1:$C$1000,0), 
                      MATCH(N$1,'2024'!$A$1:$AAA$1,0))),
                INDEX(Hours!$A$1:$AAF$1000, 
                      MATCH($A225,Hours!$A$1:$A$1000,0), 
                      MATCH(N$1,Hours!$A$1:$AAF$1,0)))
,"")</f>
        <v/>
      </c>
      <c r="O225" s="29" t="str">
        <f t="array" ref="O225">IFNA(IFNA(IFNA(INDEX('2025'!$A$1:$AAA$1000,
                      MATCH($A225,'2025'!$C$1:$C$1000,0), 
                      MATCH(O$1,'2025'!$A$1:$AAA$1,0)),
                INDEX('2024'!$A$1:$AAA$1000, 
                      MATCH($A225,'2024'!$C$1:$C$1000,0), 
                      MATCH(O$1,'2024'!$A$1:$AAA$1,0))),
                INDEX(Hours!$A$1:$AAF$1000, 
                      MATCH($A225,Hours!$A$1:$A$1000,0), 
                      MATCH(O$1,Hours!$A$1:$AAF$1,0)))
,"")</f>
        <v/>
      </c>
      <c r="P225" s="29">
        <f t="array" ref="P225">IFNA(IFNA(IFNA(INDEX('2025'!$A$1:$AAA$1000,
                      MATCH($A225,'2025'!$C$1:$C$1000,0), 
                      MATCH(P$1,'2025'!$A$1:$AAA$1,0)),
                INDEX('2024'!$A$1:$AAA$1000, 
                      MATCH($A225,'2024'!$C$1:$C$1000,0), 
                      MATCH(P$1,'2024'!$A$1:$AAA$1,0))),
                INDEX(Hours!$A$1:$AAF$1000, 
                      MATCH($A225,Hours!$A$1:$A$1000,0), 
                      MATCH(P$1,Hours!$A$1:$AAF$1,0)))
,"")</f>
        <v>3</v>
      </c>
      <c r="Q225" s="29" t="str">
        <f t="array" ref="Q225">IFNA(IFNA(IFNA(INDEX('2025'!$A$1:$AAA$1000,
                      MATCH($A225,'2025'!$C$1:$C$1000,0), 
                      MATCH(Q$1,'2025'!$A$1:$AAA$1,0)),
                INDEX('2024'!$A$1:$AAA$1000, 
                      MATCH($A225,'2024'!$C$1:$C$1000,0), 
                      MATCH(Q$1,'2024'!$A$1:$AAA$1,0))),
                INDEX(Hours!$A$1:$AAF$1000, 
                      MATCH($A225,Hours!$A$1:$A$1000,0), 
                      MATCH(Q$1,Hours!$A$1:$AAF$1,0)))
,"")</f>
        <v/>
      </c>
      <c r="R225" s="29" t="str">
        <f t="array" ref="R225">IFNA(IFNA(IFNA(INDEX('2025'!$A$1:$AAA$1000,
                      MATCH($A225,'2025'!$C$1:$C$1000,0), 
                      MATCH(R$1,'2025'!$A$1:$AAA$1,0)),
                INDEX('2024'!$A$1:$AAA$1000, 
                      MATCH($A225,'2024'!$C$1:$C$1000,0), 
                      MATCH(R$1,'2024'!$A$1:$AAA$1,0))),
                INDEX(Hours!$A$1:$AAF$1000, 
                      MATCH($A225,Hours!$A$1:$A$1000,0), 
                      MATCH(R$1,Hours!$A$1:$AAF$1,0)))
,"")</f>
        <v/>
      </c>
      <c r="S225" s="29" t="str">
        <f t="array" ref="S225">IFNA(IFNA(IFNA(INDEX('2025'!$A$1:$AAA$1000,
                      MATCH($A225,'2025'!$C$1:$C$1000,0), 
                      MATCH(S$1,'2025'!$A$1:$AAA$1,0)),
                INDEX('2024'!$A$1:$AAA$1000, 
                      MATCH($A225,'2024'!$C$1:$C$1000,0), 
                      MATCH(S$1,'2024'!$A$1:$AAA$1,0))),
                INDEX(Hours!$A$1:$AAF$1000, 
                      MATCH($A225,Hours!$A$1:$A$1000,0), 
                      MATCH(S$1,Hours!$A$1:$AAF$1,0)))
,"")</f>
        <v/>
      </c>
      <c r="T225" s="29">
        <f t="array" ref="T225">IFNA(IFNA(IFNA(INDEX('2025'!$A$1:$AAA$1000,
                      MATCH($A225,'2025'!$C$1:$C$1000,0), 
                      MATCH(T$1,'2025'!$A$1:$AAA$1,0)),
                INDEX('2024'!$A$1:$AAA$1000, 
                      MATCH($A225,'2024'!$C$1:$C$1000,0), 
                      MATCH(T$1,'2024'!$A$1:$AAA$1,0))),
                INDEX(Hours!$A$1:$AAF$1000, 
                      MATCH($A225,Hours!$A$1:$A$1000,0), 
                      MATCH(T$1,Hours!$A$1:$AAF$1,0)))
,"")</f>
        <v>4</v>
      </c>
      <c r="U225" s="76"/>
      <c r="V225" s="76"/>
      <c r="W225" s="76"/>
      <c r="X225" s="76"/>
      <c r="Y225" s="29" t="str">
        <f t="array" ref="Y225">INDEX(Hours!$A$1:$AAF$1000, 
                      MATCH($A225,Hours!$A$1:$A$1000,0), 
                      MATCH(Y$1,Hours!$A$1:$AAF$1,0))</f>
        <v/>
      </c>
      <c r="Z225" s="76"/>
      <c r="AA225" s="76"/>
      <c r="AB225" s="76"/>
      <c r="AC225" s="76"/>
      <c r="AD225" s="76"/>
    </row>
    <row r="226" ht="22.5" hidden="1" customHeight="1">
      <c r="A226" s="25">
        <f t="shared" si="1"/>
        <v>45821</v>
      </c>
      <c r="B226" s="29">
        <f t="array" ref="B226">IFNA(IFNA(IFNA(INDEX('2025'!$A$1:$AAA$1000,
                      MATCH($A226,'2025'!$C$1:$C$1000,0), 
                      MATCH(B$1,'2025'!$A$1:$AAA$1,0)),
                INDEX('2024'!$A$1:$AAA$1000, 
                      MATCH($A226,'2024'!$C$1:$C$1000,0), 
                      MATCH(B$1,'2024'!$A$1:$AAA$1,0))),
                INDEX(Hours!$A$1:$AAF$1000, 
                      MATCH($A226,Hours!$A$1:$A$1000,0), 
                      MATCH(B$1,Hours!$A$1:$AAF$1,0)))
,"")</f>
        <v>4</v>
      </c>
      <c r="C226" s="29">
        <f t="array" ref="C226">IFNA(IFNA(IFNA(INDEX('2025'!$A$1:$AAA$1000,
                      MATCH($A226,'2025'!$C$1:$C$1000,0), 
                      MATCH(C$1,'2025'!$A$1:$AAA$1,0)),
                INDEX('2024'!$A$1:$AAA$1000, 
                      MATCH($A226,'2024'!$C$1:$C$1000,0), 
                      MATCH(C$1,'2024'!$A$1:$AAA$1,0))),
                INDEX(Hours!$A$1:$AAF$1000, 
                      MATCH($A226,Hours!$A$1:$A$1000,0), 
                      MATCH(C$1,Hours!$A$1:$AAF$1,0)))
,"")</f>
        <v>4</v>
      </c>
      <c r="D226" s="29">
        <f t="array" ref="D226">IFNA(IFNA(IFNA(INDEX('2025'!$A$1:$AAA$1000,
                      MATCH($A226,'2025'!$C$1:$C$1000,0), 
                      MATCH(D$1,'2025'!$A$1:$AAA$1,0)),
                INDEX('2024'!$A$1:$AAA$1000, 
                      MATCH($A226,'2024'!$C$1:$C$1000,0), 
                      MATCH(D$1,'2024'!$A$1:$AAA$1,0))),
                INDEX(Hours!$A$1:$AAF$1000, 
                      MATCH($A226,Hours!$A$1:$A$1000,0), 
                      MATCH(D$1,Hours!$A$1:$AAF$1,0)))
,"")</f>
        <v>5</v>
      </c>
      <c r="E226" s="29">
        <f t="array" ref="E226">IFNA(IFNA(IFNA(INDEX('2025'!$A$1:$AAA$1000,
                      MATCH($A226,'2025'!$C$1:$C$1000,0), 
                      MATCH(E$1,'2025'!$A$1:$AAA$1,0)),
                INDEX('2024'!$A$1:$AAA$1000, 
                      MATCH($A226,'2024'!$C$1:$C$1000,0), 
                      MATCH(E$1,'2024'!$A$1:$AAA$1,0))),
                INDEX(Hours!$A$1:$AAF$1000, 
                      MATCH($A226,Hours!$A$1:$A$1000,0), 
                      MATCH(E$1,Hours!$A$1:$AAF$1,0)))
,"")</f>
        <v>7</v>
      </c>
      <c r="F226" s="29">
        <f t="array" ref="F226">IFNA(IFNA(IFNA(INDEX('2025'!$A$1:$AAA$1000,
                      MATCH($A226,'2025'!$C$1:$C$1000,0), 
                      MATCH(F$1,'2025'!$A$1:$AAA$1,0)),
                INDEX('2024'!$A$1:$AAA$1000, 
                      MATCH($A226,'2024'!$C$1:$C$1000,0), 
                      MATCH(F$1,'2024'!$A$1:$AAA$1,0))),
                INDEX(Hours!$A$1:$AAF$1000, 
                      MATCH($A226,Hours!$A$1:$A$1000,0), 
                      MATCH(F$1,Hours!$A$1:$AAF$1,0)))
,"")</f>
        <v>6</v>
      </c>
      <c r="G226" s="29" t="str">
        <f t="array" ref="G226">IFNA(IFNA(IFNA(INDEX('2025'!$A$1:$AAA$1000,
                      MATCH($A226,'2025'!$C$1:$C$1000,0), 
                      MATCH(G$1,'2025'!$A$1:$AAA$1,0)),
                INDEX('2024'!$A$1:$AAA$1000, 
                      MATCH($A226,'2024'!$C$1:$C$1000,0), 
                      MATCH(G$1,'2024'!$A$1:$AAA$1,0))),
                INDEX(Hours!$A$1:$AAF$1000, 
                      MATCH($A226,Hours!$A$1:$A$1000,0), 
                      MATCH(G$1,Hours!$A$1:$AAF$1,0)))
,"")</f>
        <v/>
      </c>
      <c r="H226" s="29" t="str">
        <f t="array" ref="H226">IFNA(IFNA(IFNA(INDEX('2025'!$A$1:$AAA$1000,
                      MATCH($A226,'2025'!$C$1:$C$1000,0), 
                      MATCH(H$1,'2025'!$A$1:$AAA$1,0)),
                INDEX('2024'!$A$1:$AAA$1000, 
                      MATCH($A226,'2024'!$C$1:$C$1000,0), 
                      MATCH(H$1,'2024'!$A$1:$AAA$1,0))),
                INDEX(Hours!$A$1:$AAF$1000, 
                      MATCH($A226,Hours!$A$1:$A$1000,0), 
                      MATCH(H$1,Hours!$A$1:$AAF$1,0)))
,"")</f>
        <v/>
      </c>
      <c r="I226" s="29">
        <f t="array" ref="I226">IFNA(IFNA(IFNA(INDEX('2025'!$A$1:$AAA$1000,
                      MATCH($A226,'2025'!$C$1:$C$1000,0), 
                      MATCH(I$1,'2025'!$A$1:$AAA$1,0)),
                INDEX('2024'!$A$1:$AAA$1000, 
                      MATCH($A226,'2024'!$C$1:$C$1000,0), 
                      MATCH(I$1,'2024'!$A$1:$AAA$1,0))),
                INDEX(Hours!$A$1:$AAF$1000, 
                      MATCH($A226,Hours!$A$1:$A$1000,0), 
                      MATCH(I$1,Hours!$A$1:$AAF$1,0)))
,"")</f>
        <v>1</v>
      </c>
      <c r="J226" s="29" t="str">
        <f t="array" ref="J226">IFNA(IFNA(IFNA(INDEX('2025'!$A$1:$AAA$1000,
                      MATCH($A226,'2025'!$C$1:$C$1000,0), 
                      MATCH(J$1,'2025'!$A$1:$AAA$1,0)),
                INDEX('2024'!$A$1:$AAA$1000, 
                      MATCH($A226,'2024'!$C$1:$C$1000,0), 
                      MATCH(J$1,'2024'!$A$1:$AAA$1,0))),
                INDEX(Hours!$A$1:$AAF$1000, 
                      MATCH($A226,Hours!$A$1:$A$1000,0), 
                      MATCH(J$1,Hours!$A$1:$AAF$1,0)))
,"")</f>
        <v/>
      </c>
      <c r="K226" s="29">
        <f t="array" ref="K226">IFNA(IFNA(IFNA(INDEX('2025'!$A$1:$AAA$1000,
                      MATCH($A226,'2025'!$C$1:$C$1000,0), 
                      MATCH(K$1,'2025'!$A$1:$AAA$1,0)),
                INDEX('2024'!$A$1:$AAA$1000, 
                      MATCH($A226,'2024'!$C$1:$C$1000,0), 
                      MATCH(K$1,'2024'!$A$1:$AAA$1,0))),
                INDEX(Hours!$A$1:$AAF$1000, 
                      MATCH($A226,Hours!$A$1:$A$1000,0), 
                      MATCH(K$1,Hours!$A$1:$AAF$1,0)))
,"")</f>
        <v>4</v>
      </c>
      <c r="L226" s="29" t="str">
        <f t="array" ref="L226">IFNA(IFNA(IFNA(INDEX('2025'!$A$1:$AAA$1000,
                      MATCH($A226,'2025'!$C$1:$C$1000,0), 
                      MATCH(L$1,'2025'!$A$1:$AAA$1,0)),
                INDEX('2024'!$A$1:$AAA$1000, 
                      MATCH($A226,'2024'!$C$1:$C$1000,0), 
                      MATCH(L$1,'2024'!$A$1:$AAA$1,0))),
                INDEX(Hours!$A$1:$AAF$1000, 
                      MATCH($A226,Hours!$A$1:$A$1000,0), 
                      MATCH(L$1,Hours!$A$1:$AAF$1,0)))
,"")</f>
        <v/>
      </c>
      <c r="M226" s="29">
        <f t="array" ref="M226">IFNA(IFNA(IFNA(INDEX('2025'!$A$1:$AAA$1000,
                      MATCH($A226,'2025'!$C$1:$C$1000,0), 
                      MATCH(M$1,'2025'!$A$1:$AAA$1,0)),
                INDEX('2024'!$A$1:$AAA$1000, 
                      MATCH($A226,'2024'!$C$1:$C$1000,0), 
                      MATCH(M$1,'2024'!$A$1:$AAA$1,0))),
                INDEX(Hours!$A$1:$AAF$1000, 
                      MATCH($A226,Hours!$A$1:$A$1000,0), 
                      MATCH(M$1,Hours!$A$1:$AAF$1,0)))
,"")</f>
        <v>7</v>
      </c>
      <c r="N226" s="29">
        <f t="array" ref="N226">IFNA(IFNA(IFNA(INDEX('2025'!$A$1:$AAA$1000,
                      MATCH($A226,'2025'!$C$1:$C$1000,0), 
                      MATCH(N$1,'2025'!$A$1:$AAA$1,0)),
                INDEX('2024'!$A$1:$AAA$1000, 
                      MATCH($A226,'2024'!$C$1:$C$1000,0), 
                      MATCH(N$1,'2024'!$A$1:$AAA$1,0))),
                INDEX(Hours!$A$1:$AAF$1000, 
                      MATCH($A226,Hours!$A$1:$A$1000,0), 
                      MATCH(N$1,Hours!$A$1:$AAF$1,0)))
,"")</f>
        <v>2</v>
      </c>
      <c r="O226" s="29">
        <f t="array" ref="O226">IFNA(IFNA(IFNA(INDEX('2025'!$A$1:$AAA$1000,
                      MATCH($A226,'2025'!$C$1:$C$1000,0), 
                      MATCH(O$1,'2025'!$A$1:$AAA$1,0)),
                INDEX('2024'!$A$1:$AAA$1000, 
                      MATCH($A226,'2024'!$C$1:$C$1000,0), 
                      MATCH(O$1,'2024'!$A$1:$AAA$1,0))),
                INDEX(Hours!$A$1:$AAF$1000, 
                      MATCH($A226,Hours!$A$1:$A$1000,0), 
                      MATCH(O$1,Hours!$A$1:$AAF$1,0)))
,"")</f>
        <v>2</v>
      </c>
      <c r="P226" s="29">
        <f t="array" ref="P226">IFNA(IFNA(IFNA(INDEX('2025'!$A$1:$AAA$1000,
                      MATCH($A226,'2025'!$C$1:$C$1000,0), 
                      MATCH(P$1,'2025'!$A$1:$AAA$1,0)),
                INDEX('2024'!$A$1:$AAA$1000, 
                      MATCH($A226,'2024'!$C$1:$C$1000,0), 
                      MATCH(P$1,'2024'!$A$1:$AAA$1,0))),
                INDEX(Hours!$A$1:$AAF$1000, 
                      MATCH($A226,Hours!$A$1:$A$1000,0), 
                      MATCH(P$1,Hours!$A$1:$AAF$1,0)))
,"")</f>
        <v>3</v>
      </c>
      <c r="Q226" s="29" t="str">
        <f t="array" ref="Q226">IFNA(IFNA(IFNA(INDEX('2025'!$A$1:$AAA$1000,
                      MATCH($A226,'2025'!$C$1:$C$1000,0), 
                      MATCH(Q$1,'2025'!$A$1:$AAA$1,0)),
                INDEX('2024'!$A$1:$AAA$1000, 
                      MATCH($A226,'2024'!$C$1:$C$1000,0), 
                      MATCH(Q$1,'2024'!$A$1:$AAA$1,0))),
                INDEX(Hours!$A$1:$AAF$1000, 
                      MATCH($A226,Hours!$A$1:$A$1000,0), 
                      MATCH(Q$1,Hours!$A$1:$AAF$1,0)))
,"")</f>
        <v/>
      </c>
      <c r="R226" s="29" t="str">
        <f t="array" ref="R226">IFNA(IFNA(IFNA(INDEX('2025'!$A$1:$AAA$1000,
                      MATCH($A226,'2025'!$C$1:$C$1000,0), 
                      MATCH(R$1,'2025'!$A$1:$AAA$1,0)),
                INDEX('2024'!$A$1:$AAA$1000, 
                      MATCH($A226,'2024'!$C$1:$C$1000,0), 
                      MATCH(R$1,'2024'!$A$1:$AAA$1,0))),
                INDEX(Hours!$A$1:$AAF$1000, 
                      MATCH($A226,Hours!$A$1:$A$1000,0), 
                      MATCH(R$1,Hours!$A$1:$AAF$1,0)))
,"")</f>
        <v/>
      </c>
      <c r="S226" s="29" t="str">
        <f t="array" ref="S226">IFNA(IFNA(IFNA(INDEX('2025'!$A$1:$AAA$1000,
                      MATCH($A226,'2025'!$C$1:$C$1000,0), 
                      MATCH(S$1,'2025'!$A$1:$AAA$1,0)),
                INDEX('2024'!$A$1:$AAA$1000, 
                      MATCH($A226,'2024'!$C$1:$C$1000,0), 
                      MATCH(S$1,'2024'!$A$1:$AAA$1,0))),
                INDEX(Hours!$A$1:$AAF$1000, 
                      MATCH($A226,Hours!$A$1:$A$1000,0), 
                      MATCH(S$1,Hours!$A$1:$AAF$1,0)))
,"")</f>
        <v/>
      </c>
      <c r="T226" s="29" t="str">
        <f t="array" ref="T226">IFNA(IFNA(IFNA(INDEX('2025'!$A$1:$AAA$1000,
                      MATCH($A226,'2025'!$C$1:$C$1000,0), 
                      MATCH(T$1,'2025'!$A$1:$AAA$1,0)),
                INDEX('2024'!$A$1:$AAA$1000, 
                      MATCH($A226,'2024'!$C$1:$C$1000,0), 
                      MATCH(T$1,'2024'!$A$1:$AAA$1,0))),
                INDEX(Hours!$A$1:$AAF$1000, 
                      MATCH($A226,Hours!$A$1:$A$1000,0), 
                      MATCH(T$1,Hours!$A$1:$AAF$1,0)))
,"")</f>
        <v/>
      </c>
      <c r="U226" s="76"/>
      <c r="V226" s="76"/>
      <c r="W226" s="76"/>
      <c r="X226" s="76"/>
      <c r="Y226" s="29" t="str">
        <f t="array" ref="Y226">INDEX(Hours!$A$1:$AAF$1000, 
                      MATCH($A226,Hours!$A$1:$A$1000,0), 
                      MATCH(Y$1,Hours!$A$1:$AAF$1,0))</f>
        <v/>
      </c>
      <c r="Z226" s="76"/>
      <c r="AA226" s="76"/>
      <c r="AB226" s="76"/>
      <c r="AC226" s="76"/>
      <c r="AD226" s="76"/>
    </row>
    <row r="227" ht="22.5" hidden="1" customHeight="1">
      <c r="A227" s="25">
        <f t="shared" si="1"/>
        <v>45822</v>
      </c>
      <c r="B227" s="29">
        <f t="array" ref="B227">IFNA(IFNA(IFNA(INDEX('2025'!$A$1:$AAA$1000,
                      MATCH($A227,'2025'!$C$1:$C$1000,0), 
                      MATCH(B$1,'2025'!$A$1:$AAA$1,0)),
                INDEX('2024'!$A$1:$AAA$1000, 
                      MATCH($A227,'2024'!$C$1:$C$1000,0), 
                      MATCH(B$1,'2024'!$A$1:$AAA$1,0))),
                INDEX(Hours!$A$1:$AAF$1000, 
                      MATCH($A227,Hours!$A$1:$A$1000,0), 
                      MATCH(B$1,Hours!$A$1:$AAF$1,0)))
,"")</f>
        <v>4</v>
      </c>
      <c r="C227" s="29">
        <f t="array" ref="C227">IFNA(IFNA(IFNA(INDEX('2025'!$A$1:$AAA$1000,
                      MATCH($A227,'2025'!$C$1:$C$1000,0), 
                      MATCH(C$1,'2025'!$A$1:$AAA$1,0)),
                INDEX('2024'!$A$1:$AAA$1000, 
                      MATCH($A227,'2024'!$C$1:$C$1000,0), 
                      MATCH(C$1,'2024'!$A$1:$AAA$1,0))),
                INDEX(Hours!$A$1:$AAF$1000, 
                      MATCH($A227,Hours!$A$1:$A$1000,0), 
                      MATCH(C$1,Hours!$A$1:$AAF$1,0)))
,"")</f>
        <v>4</v>
      </c>
      <c r="D227" s="29">
        <f t="array" ref="D227">IFNA(IFNA(IFNA(INDEX('2025'!$A$1:$AAA$1000,
                      MATCH($A227,'2025'!$C$1:$C$1000,0), 
                      MATCH(D$1,'2025'!$A$1:$AAA$1,0)),
                INDEX('2024'!$A$1:$AAA$1000, 
                      MATCH($A227,'2024'!$C$1:$C$1000,0), 
                      MATCH(D$1,'2024'!$A$1:$AAA$1,0))),
                INDEX(Hours!$A$1:$AAF$1000, 
                      MATCH($A227,Hours!$A$1:$A$1000,0), 
                      MATCH(D$1,Hours!$A$1:$AAF$1,0)))
,"")</f>
        <v>5</v>
      </c>
      <c r="E227" s="29">
        <f t="array" ref="E227">IFNA(IFNA(IFNA(INDEX('2025'!$A$1:$AAA$1000,
                      MATCH($A227,'2025'!$C$1:$C$1000,0), 
                      MATCH(E$1,'2025'!$A$1:$AAA$1,0)),
                INDEX('2024'!$A$1:$AAA$1000, 
                      MATCH($A227,'2024'!$C$1:$C$1000,0), 
                      MATCH(E$1,'2024'!$A$1:$AAA$1,0))),
                INDEX(Hours!$A$1:$AAF$1000, 
                      MATCH($A227,Hours!$A$1:$A$1000,0), 
                      MATCH(E$1,Hours!$A$1:$AAF$1,0)))
,"")</f>
        <v>7</v>
      </c>
      <c r="F227" s="29">
        <f t="array" ref="F227">IFNA(IFNA(IFNA(INDEX('2025'!$A$1:$AAA$1000,
                      MATCH($A227,'2025'!$C$1:$C$1000,0), 
                      MATCH(F$1,'2025'!$A$1:$AAA$1,0)),
                INDEX('2024'!$A$1:$AAA$1000, 
                      MATCH($A227,'2024'!$C$1:$C$1000,0), 
                      MATCH(F$1,'2024'!$A$1:$AAA$1,0))),
                INDEX(Hours!$A$1:$AAF$1000, 
                      MATCH($A227,Hours!$A$1:$A$1000,0), 
                      MATCH(F$1,Hours!$A$1:$AAF$1,0)))
,"")</f>
        <v>6</v>
      </c>
      <c r="G227" s="29">
        <f t="array" ref="G227">IFNA(IFNA(IFNA(INDEX('2025'!$A$1:$AAA$1000,
                      MATCH($A227,'2025'!$C$1:$C$1000,0), 
                      MATCH(G$1,'2025'!$A$1:$AAA$1,0)),
                INDEX('2024'!$A$1:$AAA$1000, 
                      MATCH($A227,'2024'!$C$1:$C$1000,0), 
                      MATCH(G$1,'2024'!$A$1:$AAA$1,0))),
                INDEX(Hours!$A$1:$AAF$1000, 
                      MATCH($A227,Hours!$A$1:$A$1000,0), 
                      MATCH(G$1,Hours!$A$1:$AAF$1,0)))
,"")</f>
        <v>4</v>
      </c>
      <c r="H227" s="29" t="str">
        <f t="array" ref="H227">IFNA(IFNA(IFNA(INDEX('2025'!$A$1:$AAA$1000,
                      MATCH($A227,'2025'!$C$1:$C$1000,0), 
                      MATCH(H$1,'2025'!$A$1:$AAA$1,0)),
                INDEX('2024'!$A$1:$AAA$1000, 
                      MATCH($A227,'2024'!$C$1:$C$1000,0), 
                      MATCH(H$1,'2024'!$A$1:$AAA$1,0))),
                INDEX(Hours!$A$1:$AAF$1000, 
                      MATCH($A227,Hours!$A$1:$A$1000,0), 
                      MATCH(H$1,Hours!$A$1:$AAF$1,0)))
,"")</f>
        <v/>
      </c>
      <c r="I227" s="29" t="str">
        <f t="array" ref="I227">IFNA(IFNA(IFNA(INDEX('2025'!$A$1:$AAA$1000,
                      MATCH($A227,'2025'!$C$1:$C$1000,0), 
                      MATCH(I$1,'2025'!$A$1:$AAA$1,0)),
                INDEX('2024'!$A$1:$AAA$1000, 
                      MATCH($A227,'2024'!$C$1:$C$1000,0), 
                      MATCH(I$1,'2024'!$A$1:$AAA$1,0))),
                INDEX(Hours!$A$1:$AAF$1000, 
                      MATCH($A227,Hours!$A$1:$A$1000,0), 
                      MATCH(I$1,Hours!$A$1:$AAF$1,0)))
,"")</f>
        <v/>
      </c>
      <c r="J227" s="29" t="str">
        <f t="array" ref="J227">IFNA(IFNA(IFNA(INDEX('2025'!$A$1:$AAA$1000,
                      MATCH($A227,'2025'!$C$1:$C$1000,0), 
                      MATCH(J$1,'2025'!$A$1:$AAA$1,0)),
                INDEX('2024'!$A$1:$AAA$1000, 
                      MATCH($A227,'2024'!$C$1:$C$1000,0), 
                      MATCH(J$1,'2024'!$A$1:$AAA$1,0))),
                INDEX(Hours!$A$1:$AAF$1000, 
                      MATCH($A227,Hours!$A$1:$A$1000,0), 
                      MATCH(J$1,Hours!$A$1:$AAF$1,0)))
,"")</f>
        <v/>
      </c>
      <c r="K227" s="29">
        <f t="array" ref="K227">IFNA(IFNA(IFNA(INDEX('2025'!$A$1:$AAA$1000,
                      MATCH($A227,'2025'!$C$1:$C$1000,0), 
                      MATCH(K$1,'2025'!$A$1:$AAA$1,0)),
                INDEX('2024'!$A$1:$AAA$1000, 
                      MATCH($A227,'2024'!$C$1:$C$1000,0), 
                      MATCH(K$1,'2024'!$A$1:$AAA$1,0))),
                INDEX(Hours!$A$1:$AAF$1000, 
                      MATCH($A227,Hours!$A$1:$A$1000,0), 
                      MATCH(K$1,Hours!$A$1:$AAF$1,0)))
,"")</f>
        <v>4</v>
      </c>
      <c r="L227" s="29" t="str">
        <f t="array" ref="L227">IFNA(IFNA(IFNA(INDEX('2025'!$A$1:$AAA$1000,
                      MATCH($A227,'2025'!$C$1:$C$1000,0), 
                      MATCH(L$1,'2025'!$A$1:$AAA$1,0)),
                INDEX('2024'!$A$1:$AAA$1000, 
                      MATCH($A227,'2024'!$C$1:$C$1000,0), 
                      MATCH(L$1,'2024'!$A$1:$AAA$1,0))),
                INDEX(Hours!$A$1:$AAF$1000, 
                      MATCH($A227,Hours!$A$1:$A$1000,0), 
                      MATCH(L$1,Hours!$A$1:$AAF$1,0)))
,"")</f>
        <v/>
      </c>
      <c r="M227" s="29">
        <f t="array" ref="M227">IFNA(IFNA(IFNA(INDEX('2025'!$A$1:$AAA$1000,
                      MATCH($A227,'2025'!$C$1:$C$1000,0), 
                      MATCH(M$1,'2025'!$A$1:$AAA$1,0)),
                INDEX('2024'!$A$1:$AAA$1000, 
                      MATCH($A227,'2024'!$C$1:$C$1000,0), 
                      MATCH(M$1,'2024'!$A$1:$AAA$1,0))),
                INDEX(Hours!$A$1:$AAF$1000, 
                      MATCH($A227,Hours!$A$1:$A$1000,0), 
                      MATCH(M$1,Hours!$A$1:$AAF$1,0)))
,"")</f>
        <v>7</v>
      </c>
      <c r="N227" s="29" t="str">
        <f t="array" ref="N227">IFNA(IFNA(IFNA(INDEX('2025'!$A$1:$AAA$1000,
                      MATCH($A227,'2025'!$C$1:$C$1000,0), 
                      MATCH(N$1,'2025'!$A$1:$AAA$1,0)),
                INDEX('2024'!$A$1:$AAA$1000, 
                      MATCH($A227,'2024'!$C$1:$C$1000,0), 
                      MATCH(N$1,'2024'!$A$1:$AAA$1,0))),
                INDEX(Hours!$A$1:$AAF$1000, 
                      MATCH($A227,Hours!$A$1:$A$1000,0), 
                      MATCH(N$1,Hours!$A$1:$AAF$1,0)))
,"")</f>
        <v/>
      </c>
      <c r="O227" s="29" t="str">
        <f t="array" ref="O227">IFNA(IFNA(IFNA(INDEX('2025'!$A$1:$AAA$1000,
                      MATCH($A227,'2025'!$C$1:$C$1000,0), 
                      MATCH(O$1,'2025'!$A$1:$AAA$1,0)),
                INDEX('2024'!$A$1:$AAA$1000, 
                      MATCH($A227,'2024'!$C$1:$C$1000,0), 
                      MATCH(O$1,'2024'!$A$1:$AAA$1,0))),
                INDEX(Hours!$A$1:$AAF$1000, 
                      MATCH($A227,Hours!$A$1:$A$1000,0), 
                      MATCH(O$1,Hours!$A$1:$AAF$1,0)))
,"")</f>
        <v/>
      </c>
      <c r="P227" s="29" t="str">
        <f t="array" ref="P227">IFNA(IFNA(IFNA(INDEX('2025'!$A$1:$AAA$1000,
                      MATCH($A227,'2025'!$C$1:$C$1000,0), 
                      MATCH(P$1,'2025'!$A$1:$AAA$1,0)),
                INDEX('2024'!$A$1:$AAA$1000, 
                      MATCH($A227,'2024'!$C$1:$C$1000,0), 
                      MATCH(P$1,'2024'!$A$1:$AAA$1,0))),
                INDEX(Hours!$A$1:$AAF$1000, 
                      MATCH($A227,Hours!$A$1:$A$1000,0), 
                      MATCH(P$1,Hours!$A$1:$AAF$1,0)))
,"")</f>
        <v/>
      </c>
      <c r="Q227" s="29" t="str">
        <f t="array" ref="Q227">IFNA(IFNA(IFNA(INDEX('2025'!$A$1:$AAA$1000,
                      MATCH($A227,'2025'!$C$1:$C$1000,0), 
                      MATCH(Q$1,'2025'!$A$1:$AAA$1,0)),
                INDEX('2024'!$A$1:$AAA$1000, 
                      MATCH($A227,'2024'!$C$1:$C$1000,0), 
                      MATCH(Q$1,'2024'!$A$1:$AAA$1,0))),
                INDEX(Hours!$A$1:$AAF$1000, 
                      MATCH($A227,Hours!$A$1:$A$1000,0), 
                      MATCH(Q$1,Hours!$A$1:$AAF$1,0)))
,"")</f>
        <v/>
      </c>
      <c r="R227" s="29" t="str">
        <f t="array" ref="R227">IFNA(IFNA(IFNA(INDEX('2025'!$A$1:$AAA$1000,
                      MATCH($A227,'2025'!$C$1:$C$1000,0), 
                      MATCH(R$1,'2025'!$A$1:$AAA$1,0)),
                INDEX('2024'!$A$1:$AAA$1000, 
                      MATCH($A227,'2024'!$C$1:$C$1000,0), 
                      MATCH(R$1,'2024'!$A$1:$AAA$1,0))),
                INDEX(Hours!$A$1:$AAF$1000, 
                      MATCH($A227,Hours!$A$1:$A$1000,0), 
                      MATCH(R$1,Hours!$A$1:$AAF$1,0)))
,"")</f>
        <v/>
      </c>
      <c r="S227" s="29" t="str">
        <f t="array" ref="S227">IFNA(IFNA(IFNA(INDEX('2025'!$A$1:$AAA$1000,
                      MATCH($A227,'2025'!$C$1:$C$1000,0), 
                      MATCH(S$1,'2025'!$A$1:$AAA$1,0)),
                INDEX('2024'!$A$1:$AAA$1000, 
                      MATCH($A227,'2024'!$C$1:$C$1000,0), 
                      MATCH(S$1,'2024'!$A$1:$AAA$1,0))),
                INDEX(Hours!$A$1:$AAF$1000, 
                      MATCH($A227,Hours!$A$1:$A$1000,0), 
                      MATCH(S$1,Hours!$A$1:$AAF$1,0)))
,"")</f>
        <v/>
      </c>
      <c r="T227" s="29" t="str">
        <f t="array" ref="T227">IFNA(IFNA(IFNA(INDEX('2025'!$A$1:$AAA$1000,
                      MATCH($A227,'2025'!$C$1:$C$1000,0), 
                      MATCH(T$1,'2025'!$A$1:$AAA$1,0)),
                INDEX('2024'!$A$1:$AAA$1000, 
                      MATCH($A227,'2024'!$C$1:$C$1000,0), 
                      MATCH(T$1,'2024'!$A$1:$AAA$1,0))),
                INDEX(Hours!$A$1:$AAF$1000, 
                      MATCH($A227,Hours!$A$1:$A$1000,0), 
                      MATCH(T$1,Hours!$A$1:$AAF$1,0)))
,"")</f>
        <v/>
      </c>
      <c r="U227" s="76"/>
      <c r="V227" s="76"/>
      <c r="W227" s="76"/>
      <c r="X227" s="76"/>
      <c r="Y227" s="29" t="str">
        <f t="array" ref="Y227">INDEX(Hours!$A$1:$AAF$1000, 
                      MATCH($A227,Hours!$A$1:$A$1000,0), 
                      MATCH(Y$1,Hours!$A$1:$AAF$1,0))</f>
        <v/>
      </c>
      <c r="Z227" s="76"/>
      <c r="AA227" s="76"/>
      <c r="AB227" s="76"/>
      <c r="AC227" s="76"/>
      <c r="AD227" s="76"/>
    </row>
    <row r="228" ht="22.5" hidden="1" customHeight="1">
      <c r="A228" s="25">
        <f t="shared" si="1"/>
        <v>45823</v>
      </c>
      <c r="B228" s="29">
        <f t="array" ref="B228">IFNA(IFNA(IFNA(INDEX('2025'!$A$1:$AAA$1000,
                      MATCH($A228,'2025'!$C$1:$C$1000,0), 
                      MATCH(B$1,'2025'!$A$1:$AAA$1,0)),
                INDEX('2024'!$A$1:$AAA$1000, 
                      MATCH($A228,'2024'!$C$1:$C$1000,0), 
                      MATCH(B$1,'2024'!$A$1:$AAA$1,0))),
                INDEX(Hours!$A$1:$AAF$1000, 
                      MATCH($A228,Hours!$A$1:$A$1000,0), 
                      MATCH(B$1,Hours!$A$1:$AAF$1,0)))
,"")</f>
        <v>4</v>
      </c>
      <c r="C228" s="29">
        <f t="array" ref="C228">IFNA(IFNA(IFNA(INDEX('2025'!$A$1:$AAA$1000,
                      MATCH($A228,'2025'!$C$1:$C$1000,0), 
                      MATCH(C$1,'2025'!$A$1:$AAA$1,0)),
                INDEX('2024'!$A$1:$AAA$1000, 
                      MATCH($A228,'2024'!$C$1:$C$1000,0), 
                      MATCH(C$1,'2024'!$A$1:$AAA$1,0))),
                INDEX(Hours!$A$1:$AAF$1000, 
                      MATCH($A228,Hours!$A$1:$A$1000,0), 
                      MATCH(C$1,Hours!$A$1:$AAF$1,0)))
,"")</f>
        <v>4</v>
      </c>
      <c r="D228" s="29">
        <f t="array" ref="D228">IFNA(IFNA(IFNA(INDEX('2025'!$A$1:$AAA$1000,
                      MATCH($A228,'2025'!$C$1:$C$1000,0), 
                      MATCH(D$1,'2025'!$A$1:$AAA$1,0)),
                INDEX('2024'!$A$1:$AAA$1000, 
                      MATCH($A228,'2024'!$C$1:$C$1000,0), 
                      MATCH(D$1,'2024'!$A$1:$AAA$1,0))),
                INDEX(Hours!$A$1:$AAF$1000, 
                      MATCH($A228,Hours!$A$1:$A$1000,0), 
                      MATCH(D$1,Hours!$A$1:$AAF$1,0)))
,"")</f>
        <v>5</v>
      </c>
      <c r="E228" s="29">
        <f t="array" ref="E228">IFNA(IFNA(IFNA(INDEX('2025'!$A$1:$AAA$1000,
                      MATCH($A228,'2025'!$C$1:$C$1000,0), 
                      MATCH(E$1,'2025'!$A$1:$AAA$1,0)),
                INDEX('2024'!$A$1:$AAA$1000, 
                      MATCH($A228,'2024'!$C$1:$C$1000,0), 
                      MATCH(E$1,'2024'!$A$1:$AAA$1,0))),
                INDEX(Hours!$A$1:$AAF$1000, 
                      MATCH($A228,Hours!$A$1:$A$1000,0), 
                      MATCH(E$1,Hours!$A$1:$AAF$1,0)))
,"")</f>
        <v>7</v>
      </c>
      <c r="F228" s="29">
        <f t="array" ref="F228">IFNA(IFNA(IFNA(INDEX('2025'!$A$1:$AAA$1000,
                      MATCH($A228,'2025'!$C$1:$C$1000,0), 
                      MATCH(F$1,'2025'!$A$1:$AAA$1,0)),
                INDEX('2024'!$A$1:$AAA$1000, 
                      MATCH($A228,'2024'!$C$1:$C$1000,0), 
                      MATCH(F$1,'2024'!$A$1:$AAA$1,0))),
                INDEX(Hours!$A$1:$AAF$1000, 
                      MATCH($A228,Hours!$A$1:$A$1000,0), 
                      MATCH(F$1,Hours!$A$1:$AAF$1,0)))
,"")</f>
        <v>6</v>
      </c>
      <c r="G228" s="29">
        <f t="array" ref="G228">IFNA(IFNA(IFNA(INDEX('2025'!$A$1:$AAA$1000,
                      MATCH($A228,'2025'!$C$1:$C$1000,0), 
                      MATCH(G$1,'2025'!$A$1:$AAA$1,0)),
                INDEX('2024'!$A$1:$AAA$1000, 
                      MATCH($A228,'2024'!$C$1:$C$1000,0), 
                      MATCH(G$1,'2024'!$A$1:$AAA$1,0))),
                INDEX(Hours!$A$1:$AAF$1000, 
                      MATCH($A228,Hours!$A$1:$A$1000,0), 
                      MATCH(G$1,Hours!$A$1:$AAF$1,0)))
,"")</f>
        <v>4</v>
      </c>
      <c r="H228" s="29" t="str">
        <f t="array" ref="H228">IFNA(IFNA(IFNA(INDEX('2025'!$A$1:$AAA$1000,
                      MATCH($A228,'2025'!$C$1:$C$1000,0), 
                      MATCH(H$1,'2025'!$A$1:$AAA$1,0)),
                INDEX('2024'!$A$1:$AAA$1000, 
                      MATCH($A228,'2024'!$C$1:$C$1000,0), 
                      MATCH(H$1,'2024'!$A$1:$AAA$1,0))),
                INDEX(Hours!$A$1:$AAF$1000, 
                      MATCH($A228,Hours!$A$1:$A$1000,0), 
                      MATCH(H$1,Hours!$A$1:$AAF$1,0)))
,"")</f>
        <v/>
      </c>
      <c r="I228" s="29" t="str">
        <f t="array" ref="I228">IFNA(IFNA(IFNA(INDEX('2025'!$A$1:$AAA$1000,
                      MATCH($A228,'2025'!$C$1:$C$1000,0), 
                      MATCH(I$1,'2025'!$A$1:$AAA$1,0)),
                INDEX('2024'!$A$1:$AAA$1000, 
                      MATCH($A228,'2024'!$C$1:$C$1000,0), 
                      MATCH(I$1,'2024'!$A$1:$AAA$1,0))),
                INDEX(Hours!$A$1:$AAF$1000, 
                      MATCH($A228,Hours!$A$1:$A$1000,0), 
                      MATCH(I$1,Hours!$A$1:$AAF$1,0)))
,"")</f>
        <v/>
      </c>
      <c r="J228" s="29" t="str">
        <f t="array" ref="J228">IFNA(IFNA(IFNA(INDEX('2025'!$A$1:$AAA$1000,
                      MATCH($A228,'2025'!$C$1:$C$1000,0), 
                      MATCH(J$1,'2025'!$A$1:$AAA$1,0)),
                INDEX('2024'!$A$1:$AAA$1000, 
                      MATCH($A228,'2024'!$C$1:$C$1000,0), 
                      MATCH(J$1,'2024'!$A$1:$AAA$1,0))),
                INDEX(Hours!$A$1:$AAF$1000, 
                      MATCH($A228,Hours!$A$1:$A$1000,0), 
                      MATCH(J$1,Hours!$A$1:$AAF$1,0)))
,"")</f>
        <v/>
      </c>
      <c r="K228" s="29">
        <f t="array" ref="K228">IFNA(IFNA(IFNA(INDEX('2025'!$A$1:$AAA$1000,
                      MATCH($A228,'2025'!$C$1:$C$1000,0), 
                      MATCH(K$1,'2025'!$A$1:$AAA$1,0)),
                INDEX('2024'!$A$1:$AAA$1000, 
                      MATCH($A228,'2024'!$C$1:$C$1000,0), 
                      MATCH(K$1,'2024'!$A$1:$AAA$1,0))),
                INDEX(Hours!$A$1:$AAF$1000, 
                      MATCH($A228,Hours!$A$1:$A$1000,0), 
                      MATCH(K$1,Hours!$A$1:$AAF$1,0)))
,"")</f>
        <v>4</v>
      </c>
      <c r="L228" s="29" t="str">
        <f t="array" ref="L228">IFNA(IFNA(IFNA(INDEX('2025'!$A$1:$AAA$1000,
                      MATCH($A228,'2025'!$C$1:$C$1000,0), 
                      MATCH(L$1,'2025'!$A$1:$AAA$1,0)),
                INDEX('2024'!$A$1:$AAA$1000, 
                      MATCH($A228,'2024'!$C$1:$C$1000,0), 
                      MATCH(L$1,'2024'!$A$1:$AAA$1,0))),
                INDEX(Hours!$A$1:$AAF$1000, 
                      MATCH($A228,Hours!$A$1:$A$1000,0), 
                      MATCH(L$1,Hours!$A$1:$AAF$1,0)))
,"")</f>
        <v/>
      </c>
      <c r="M228" s="29" t="str">
        <f t="array" ref="M228">IFNA(IFNA(IFNA(INDEX('2025'!$A$1:$AAA$1000,
                      MATCH($A228,'2025'!$C$1:$C$1000,0), 
                      MATCH(M$1,'2025'!$A$1:$AAA$1,0)),
                INDEX('2024'!$A$1:$AAA$1000, 
                      MATCH($A228,'2024'!$C$1:$C$1000,0), 
                      MATCH(M$1,'2024'!$A$1:$AAA$1,0))),
                INDEX(Hours!$A$1:$AAF$1000, 
                      MATCH($A228,Hours!$A$1:$A$1000,0), 
                      MATCH(M$1,Hours!$A$1:$AAF$1,0)))
,"")</f>
        <v/>
      </c>
      <c r="N228" s="29">
        <f t="array" ref="N228">IFNA(IFNA(IFNA(INDEX('2025'!$A$1:$AAA$1000,
                      MATCH($A228,'2025'!$C$1:$C$1000,0), 
                      MATCH(N$1,'2025'!$A$1:$AAA$1,0)),
                INDEX('2024'!$A$1:$AAA$1000, 
                      MATCH($A228,'2024'!$C$1:$C$1000,0), 
                      MATCH(N$1,'2024'!$A$1:$AAA$1,0))),
                INDEX(Hours!$A$1:$AAF$1000, 
                      MATCH($A228,Hours!$A$1:$A$1000,0), 
                      MATCH(N$1,Hours!$A$1:$AAF$1,0)))
,"")</f>
        <v>7</v>
      </c>
      <c r="O228" s="29">
        <f t="array" ref="O228">IFNA(IFNA(IFNA(INDEX('2025'!$A$1:$AAA$1000,
                      MATCH($A228,'2025'!$C$1:$C$1000,0), 
                      MATCH(O$1,'2025'!$A$1:$AAA$1,0)),
                INDEX('2024'!$A$1:$AAA$1000, 
                      MATCH($A228,'2024'!$C$1:$C$1000,0), 
                      MATCH(O$1,'2024'!$A$1:$AAA$1,0))),
                INDEX(Hours!$A$1:$AAF$1000, 
                      MATCH($A228,Hours!$A$1:$A$1000,0), 
                      MATCH(O$1,Hours!$A$1:$AAF$1,0)))
,"")</f>
        <v>2</v>
      </c>
      <c r="P228" s="29" t="str">
        <f t="array" ref="P228">IFNA(IFNA(IFNA(INDEX('2025'!$A$1:$AAA$1000,
                      MATCH($A228,'2025'!$C$1:$C$1000,0), 
                      MATCH(P$1,'2025'!$A$1:$AAA$1,0)),
                INDEX('2024'!$A$1:$AAA$1000, 
                      MATCH($A228,'2024'!$C$1:$C$1000,0), 
                      MATCH(P$1,'2024'!$A$1:$AAA$1,0))),
                INDEX(Hours!$A$1:$AAF$1000, 
                      MATCH($A228,Hours!$A$1:$A$1000,0), 
                      MATCH(P$1,Hours!$A$1:$AAF$1,0)))
,"")</f>
        <v/>
      </c>
      <c r="Q228" s="29" t="str">
        <f t="array" ref="Q228">IFNA(IFNA(IFNA(INDEX('2025'!$A$1:$AAA$1000,
                      MATCH($A228,'2025'!$C$1:$C$1000,0), 
                      MATCH(Q$1,'2025'!$A$1:$AAA$1,0)),
                INDEX('2024'!$A$1:$AAA$1000, 
                      MATCH($A228,'2024'!$C$1:$C$1000,0), 
                      MATCH(Q$1,'2024'!$A$1:$AAA$1,0))),
                INDEX(Hours!$A$1:$AAF$1000, 
                      MATCH($A228,Hours!$A$1:$A$1000,0), 
                      MATCH(Q$1,Hours!$A$1:$AAF$1,0)))
,"")</f>
        <v/>
      </c>
      <c r="R228" s="29" t="str">
        <f t="array" ref="R228">IFNA(IFNA(IFNA(INDEX('2025'!$A$1:$AAA$1000,
                      MATCH($A228,'2025'!$C$1:$C$1000,0), 
                      MATCH(R$1,'2025'!$A$1:$AAA$1,0)),
                INDEX('2024'!$A$1:$AAA$1000, 
                      MATCH($A228,'2024'!$C$1:$C$1000,0), 
                      MATCH(R$1,'2024'!$A$1:$AAA$1,0))),
                INDEX(Hours!$A$1:$AAF$1000, 
                      MATCH($A228,Hours!$A$1:$A$1000,0), 
                      MATCH(R$1,Hours!$A$1:$AAF$1,0)))
,"")</f>
        <v/>
      </c>
      <c r="S228" s="29" t="str">
        <f t="array" ref="S228">IFNA(IFNA(IFNA(INDEX('2025'!$A$1:$AAA$1000,
                      MATCH($A228,'2025'!$C$1:$C$1000,0), 
                      MATCH(S$1,'2025'!$A$1:$AAA$1,0)),
                INDEX('2024'!$A$1:$AAA$1000, 
                      MATCH($A228,'2024'!$C$1:$C$1000,0), 
                      MATCH(S$1,'2024'!$A$1:$AAA$1,0))),
                INDEX(Hours!$A$1:$AAF$1000, 
                      MATCH($A228,Hours!$A$1:$A$1000,0), 
                      MATCH(S$1,Hours!$A$1:$AAF$1,0)))
,"")</f>
        <v/>
      </c>
      <c r="T228" s="29" t="str">
        <f t="array" ref="T228">IFNA(IFNA(IFNA(INDEX('2025'!$A$1:$AAA$1000,
                      MATCH($A228,'2025'!$C$1:$C$1000,0), 
                      MATCH(T$1,'2025'!$A$1:$AAA$1,0)),
                INDEX('2024'!$A$1:$AAA$1000, 
                      MATCH($A228,'2024'!$C$1:$C$1000,0), 
                      MATCH(T$1,'2024'!$A$1:$AAA$1,0))),
                INDEX(Hours!$A$1:$AAF$1000, 
                      MATCH($A228,Hours!$A$1:$A$1000,0), 
                      MATCH(T$1,Hours!$A$1:$AAF$1,0)))
,"")</f>
        <v/>
      </c>
      <c r="U228" s="76"/>
      <c r="V228" s="76"/>
      <c r="W228" s="76"/>
      <c r="X228" s="76"/>
      <c r="Y228" s="29" t="str">
        <f t="array" ref="Y228">INDEX(Hours!$A$1:$AAF$1000, 
                      MATCH($A228,Hours!$A$1:$A$1000,0), 
                      MATCH(Y$1,Hours!$A$1:$AAF$1,0))</f>
        <v/>
      </c>
      <c r="Z228" s="76"/>
      <c r="AA228" s="76"/>
      <c r="AB228" s="76"/>
      <c r="AC228" s="76"/>
      <c r="AD228" s="76"/>
    </row>
    <row r="229" ht="22.5" hidden="1" customHeight="1">
      <c r="A229" s="25">
        <f t="shared" si="1"/>
        <v>45824</v>
      </c>
      <c r="B229" s="29" t="str">
        <f t="array" ref="B229">IFNA(IFNA(IFNA(INDEX('2025'!$A$1:$AAA$1000,
                      MATCH($A229,'2025'!$C$1:$C$1000,0), 
                      MATCH(B$1,'2025'!$A$1:$AAA$1,0)),
                INDEX('2024'!$A$1:$AAA$1000, 
                      MATCH($A229,'2024'!$C$1:$C$1000,0), 
                      MATCH(B$1,'2024'!$A$1:$AAA$1,0))),
                INDEX(Hours!$A$1:$AAF$1000, 
                      MATCH($A229,Hours!$A$1:$A$1000,0), 
                      MATCH(B$1,Hours!$A$1:$AAF$1,0)))
,"")</f>
        <v/>
      </c>
      <c r="C229" s="29" t="str">
        <f t="array" ref="C229">IFNA(IFNA(IFNA(INDEX('2025'!$A$1:$AAA$1000,
                      MATCH($A229,'2025'!$C$1:$C$1000,0), 
                      MATCH(C$1,'2025'!$A$1:$AAA$1,0)),
                INDEX('2024'!$A$1:$AAA$1000, 
                      MATCH($A229,'2024'!$C$1:$C$1000,0), 
                      MATCH(C$1,'2024'!$A$1:$AAA$1,0))),
                INDEX(Hours!$A$1:$AAF$1000, 
                      MATCH($A229,Hours!$A$1:$A$1000,0), 
                      MATCH(C$1,Hours!$A$1:$AAF$1,0)))
,"")</f>
        <v/>
      </c>
      <c r="D229" s="29" t="str">
        <f t="array" ref="D229">IFNA(IFNA(IFNA(INDEX('2025'!$A$1:$AAA$1000,
                      MATCH($A229,'2025'!$C$1:$C$1000,0), 
                      MATCH(D$1,'2025'!$A$1:$AAA$1,0)),
                INDEX('2024'!$A$1:$AAA$1000, 
                      MATCH($A229,'2024'!$C$1:$C$1000,0), 
                      MATCH(D$1,'2024'!$A$1:$AAA$1,0))),
                INDEX(Hours!$A$1:$AAF$1000, 
                      MATCH($A229,Hours!$A$1:$A$1000,0), 
                      MATCH(D$1,Hours!$A$1:$AAF$1,0)))
,"")</f>
        <v/>
      </c>
      <c r="E229" s="29" t="str">
        <f t="array" ref="E229">IFNA(IFNA(IFNA(INDEX('2025'!$A$1:$AAA$1000,
                      MATCH($A229,'2025'!$C$1:$C$1000,0), 
                      MATCH(E$1,'2025'!$A$1:$AAA$1,0)),
                INDEX('2024'!$A$1:$AAA$1000, 
                      MATCH($A229,'2024'!$C$1:$C$1000,0), 
                      MATCH(E$1,'2024'!$A$1:$AAA$1,0))),
                INDEX(Hours!$A$1:$AAF$1000, 
                      MATCH($A229,Hours!$A$1:$A$1000,0), 
                      MATCH(E$1,Hours!$A$1:$AAF$1,0)))
,"")</f>
        <v/>
      </c>
      <c r="F229" s="29" t="str">
        <f t="array" ref="F229">IFNA(IFNA(IFNA(INDEX('2025'!$A$1:$AAA$1000,
                      MATCH($A229,'2025'!$C$1:$C$1000,0), 
                      MATCH(F$1,'2025'!$A$1:$AAA$1,0)),
                INDEX('2024'!$A$1:$AAA$1000, 
                      MATCH($A229,'2024'!$C$1:$C$1000,0), 
                      MATCH(F$1,'2024'!$A$1:$AAA$1,0))),
                INDEX(Hours!$A$1:$AAF$1000, 
                      MATCH($A229,Hours!$A$1:$A$1000,0), 
                      MATCH(F$1,Hours!$A$1:$AAF$1,0)))
,"")</f>
        <v/>
      </c>
      <c r="G229" s="29" t="str">
        <f t="array" ref="G229">IFNA(IFNA(IFNA(INDEX('2025'!$A$1:$AAA$1000,
                      MATCH($A229,'2025'!$C$1:$C$1000,0), 
                      MATCH(G$1,'2025'!$A$1:$AAA$1,0)),
                INDEX('2024'!$A$1:$AAA$1000, 
                      MATCH($A229,'2024'!$C$1:$C$1000,0), 
                      MATCH(G$1,'2024'!$A$1:$AAA$1,0))),
                INDEX(Hours!$A$1:$AAF$1000, 
                      MATCH($A229,Hours!$A$1:$A$1000,0), 
                      MATCH(G$1,Hours!$A$1:$AAF$1,0)))
,"")</f>
        <v/>
      </c>
      <c r="H229" s="29" t="str">
        <f t="array" ref="H229">IFNA(IFNA(IFNA(INDEX('2025'!$A$1:$AAA$1000,
                      MATCH($A229,'2025'!$C$1:$C$1000,0), 
                      MATCH(H$1,'2025'!$A$1:$AAA$1,0)),
                INDEX('2024'!$A$1:$AAA$1000, 
                      MATCH($A229,'2024'!$C$1:$C$1000,0), 
                      MATCH(H$1,'2024'!$A$1:$AAA$1,0))),
                INDEX(Hours!$A$1:$AAF$1000, 
                      MATCH($A229,Hours!$A$1:$A$1000,0), 
                      MATCH(H$1,Hours!$A$1:$AAF$1,0)))
,"")</f>
        <v/>
      </c>
      <c r="I229" s="29" t="str">
        <f t="array" ref="I229">IFNA(IFNA(IFNA(INDEX('2025'!$A$1:$AAA$1000,
                      MATCH($A229,'2025'!$C$1:$C$1000,0), 
                      MATCH(I$1,'2025'!$A$1:$AAA$1,0)),
                INDEX('2024'!$A$1:$AAA$1000, 
                      MATCH($A229,'2024'!$C$1:$C$1000,0), 
                      MATCH(I$1,'2024'!$A$1:$AAA$1,0))),
                INDEX(Hours!$A$1:$AAF$1000, 
                      MATCH($A229,Hours!$A$1:$A$1000,0), 
                      MATCH(I$1,Hours!$A$1:$AAF$1,0)))
,"")</f>
        <v/>
      </c>
      <c r="J229" s="29" t="str">
        <f t="array" ref="J229">IFNA(IFNA(IFNA(INDEX('2025'!$A$1:$AAA$1000,
                      MATCH($A229,'2025'!$C$1:$C$1000,0), 
                      MATCH(J$1,'2025'!$A$1:$AAA$1,0)),
                INDEX('2024'!$A$1:$AAA$1000, 
                      MATCH($A229,'2024'!$C$1:$C$1000,0), 
                      MATCH(J$1,'2024'!$A$1:$AAA$1,0))),
                INDEX(Hours!$A$1:$AAF$1000, 
                      MATCH($A229,Hours!$A$1:$A$1000,0), 
                      MATCH(J$1,Hours!$A$1:$AAF$1,0)))
,"")</f>
        <v/>
      </c>
      <c r="K229" s="29" t="str">
        <f t="array" ref="K229">IFNA(IFNA(IFNA(INDEX('2025'!$A$1:$AAA$1000,
                      MATCH($A229,'2025'!$C$1:$C$1000,0), 
                      MATCH(K$1,'2025'!$A$1:$AAA$1,0)),
                INDEX('2024'!$A$1:$AAA$1000, 
                      MATCH($A229,'2024'!$C$1:$C$1000,0), 
                      MATCH(K$1,'2024'!$A$1:$AAA$1,0))),
                INDEX(Hours!$A$1:$AAF$1000, 
                      MATCH($A229,Hours!$A$1:$A$1000,0), 
                      MATCH(K$1,Hours!$A$1:$AAF$1,0)))
,"")</f>
        <v/>
      </c>
      <c r="L229" s="29" t="str">
        <f t="array" ref="L229">IFNA(IFNA(IFNA(INDEX('2025'!$A$1:$AAA$1000,
                      MATCH($A229,'2025'!$C$1:$C$1000,0), 
                      MATCH(L$1,'2025'!$A$1:$AAA$1,0)),
                INDEX('2024'!$A$1:$AAA$1000, 
                      MATCH($A229,'2024'!$C$1:$C$1000,0), 
                      MATCH(L$1,'2024'!$A$1:$AAA$1,0))),
                INDEX(Hours!$A$1:$AAF$1000, 
                      MATCH($A229,Hours!$A$1:$A$1000,0), 
                      MATCH(L$1,Hours!$A$1:$AAF$1,0)))
,"")</f>
        <v/>
      </c>
      <c r="M229" s="29" t="str">
        <f t="array" ref="M229">IFNA(IFNA(IFNA(INDEX('2025'!$A$1:$AAA$1000,
                      MATCH($A229,'2025'!$C$1:$C$1000,0), 
                      MATCH(M$1,'2025'!$A$1:$AAA$1,0)),
                INDEX('2024'!$A$1:$AAA$1000, 
                      MATCH($A229,'2024'!$C$1:$C$1000,0), 
                      MATCH(M$1,'2024'!$A$1:$AAA$1,0))),
                INDEX(Hours!$A$1:$AAF$1000, 
                      MATCH($A229,Hours!$A$1:$A$1000,0), 
                      MATCH(M$1,Hours!$A$1:$AAF$1,0)))
,"")</f>
        <v/>
      </c>
      <c r="N229" s="29" t="str">
        <f t="array" ref="N229">IFNA(IFNA(IFNA(INDEX('2025'!$A$1:$AAA$1000,
                      MATCH($A229,'2025'!$C$1:$C$1000,0), 
                      MATCH(N$1,'2025'!$A$1:$AAA$1,0)),
                INDEX('2024'!$A$1:$AAA$1000, 
                      MATCH($A229,'2024'!$C$1:$C$1000,0), 
                      MATCH(N$1,'2024'!$A$1:$AAA$1,0))),
                INDEX(Hours!$A$1:$AAF$1000, 
                      MATCH($A229,Hours!$A$1:$A$1000,0), 
                      MATCH(N$1,Hours!$A$1:$AAF$1,0)))
,"")</f>
        <v/>
      </c>
      <c r="O229" s="29" t="str">
        <f t="array" ref="O229">IFNA(IFNA(IFNA(INDEX('2025'!$A$1:$AAA$1000,
                      MATCH($A229,'2025'!$C$1:$C$1000,0), 
                      MATCH(O$1,'2025'!$A$1:$AAA$1,0)),
                INDEX('2024'!$A$1:$AAA$1000, 
                      MATCH($A229,'2024'!$C$1:$C$1000,0), 
                      MATCH(O$1,'2024'!$A$1:$AAA$1,0))),
                INDEX(Hours!$A$1:$AAF$1000, 
                      MATCH($A229,Hours!$A$1:$A$1000,0), 
                      MATCH(O$1,Hours!$A$1:$AAF$1,0)))
,"")</f>
        <v/>
      </c>
      <c r="P229" s="29" t="str">
        <f t="array" ref="P229">IFNA(IFNA(IFNA(INDEX('2025'!$A$1:$AAA$1000,
                      MATCH($A229,'2025'!$C$1:$C$1000,0), 
                      MATCH(P$1,'2025'!$A$1:$AAA$1,0)),
                INDEX('2024'!$A$1:$AAA$1000, 
                      MATCH($A229,'2024'!$C$1:$C$1000,0), 
                      MATCH(P$1,'2024'!$A$1:$AAA$1,0))),
                INDEX(Hours!$A$1:$AAF$1000, 
                      MATCH($A229,Hours!$A$1:$A$1000,0), 
                      MATCH(P$1,Hours!$A$1:$AAF$1,0)))
,"")</f>
        <v/>
      </c>
      <c r="Q229" s="29" t="str">
        <f t="array" ref="Q229">IFNA(IFNA(IFNA(INDEX('2025'!$A$1:$AAA$1000,
                      MATCH($A229,'2025'!$C$1:$C$1000,0), 
                      MATCH(Q$1,'2025'!$A$1:$AAA$1,0)),
                INDEX('2024'!$A$1:$AAA$1000, 
                      MATCH($A229,'2024'!$C$1:$C$1000,0), 
                      MATCH(Q$1,'2024'!$A$1:$AAA$1,0))),
                INDEX(Hours!$A$1:$AAF$1000, 
                      MATCH($A229,Hours!$A$1:$A$1000,0), 
                      MATCH(Q$1,Hours!$A$1:$AAF$1,0)))
,"")</f>
        <v/>
      </c>
      <c r="R229" s="29" t="str">
        <f t="array" ref="R229">IFNA(IFNA(IFNA(INDEX('2025'!$A$1:$AAA$1000,
                      MATCH($A229,'2025'!$C$1:$C$1000,0), 
                      MATCH(R$1,'2025'!$A$1:$AAA$1,0)),
                INDEX('2024'!$A$1:$AAA$1000, 
                      MATCH($A229,'2024'!$C$1:$C$1000,0), 
                      MATCH(R$1,'2024'!$A$1:$AAA$1,0))),
                INDEX(Hours!$A$1:$AAF$1000, 
                      MATCH($A229,Hours!$A$1:$A$1000,0), 
                      MATCH(R$1,Hours!$A$1:$AAF$1,0)))
,"")</f>
        <v/>
      </c>
      <c r="S229" s="29" t="str">
        <f t="array" ref="S229">IFNA(IFNA(IFNA(INDEX('2025'!$A$1:$AAA$1000,
                      MATCH($A229,'2025'!$C$1:$C$1000,0), 
                      MATCH(S$1,'2025'!$A$1:$AAA$1,0)),
                INDEX('2024'!$A$1:$AAA$1000, 
                      MATCH($A229,'2024'!$C$1:$C$1000,0), 
                      MATCH(S$1,'2024'!$A$1:$AAA$1,0))),
                INDEX(Hours!$A$1:$AAF$1000, 
                      MATCH($A229,Hours!$A$1:$A$1000,0), 
                      MATCH(S$1,Hours!$A$1:$AAF$1,0)))
,"")</f>
        <v/>
      </c>
      <c r="T229" s="29" t="str">
        <f t="array" ref="T229">IFNA(IFNA(IFNA(INDEX('2025'!$A$1:$AAA$1000,
                      MATCH($A229,'2025'!$C$1:$C$1000,0), 
                      MATCH(T$1,'2025'!$A$1:$AAA$1,0)),
                INDEX('2024'!$A$1:$AAA$1000, 
                      MATCH($A229,'2024'!$C$1:$C$1000,0), 
                      MATCH(T$1,'2024'!$A$1:$AAA$1,0))),
                INDEX(Hours!$A$1:$AAF$1000, 
                      MATCH($A229,Hours!$A$1:$A$1000,0), 
                      MATCH(T$1,Hours!$A$1:$AAF$1,0)))
,"")</f>
        <v/>
      </c>
      <c r="U229" s="76"/>
      <c r="V229" s="76"/>
      <c r="W229" s="76"/>
      <c r="X229" s="76"/>
      <c r="Y229" s="29" t="str">
        <f t="array" ref="Y229">INDEX(Hours!$A$1:$AAF$1000, 
                      MATCH($A229,Hours!$A$1:$A$1000,0), 
                      MATCH(Y$1,Hours!$A$1:$AAF$1,0))</f>
        <v/>
      </c>
      <c r="Z229" s="76"/>
      <c r="AA229" s="76"/>
      <c r="AB229" s="76"/>
      <c r="AC229" s="76"/>
      <c r="AD229" s="76"/>
    </row>
    <row r="230" ht="22.5" hidden="1" customHeight="1">
      <c r="A230" s="25">
        <f t="shared" si="1"/>
        <v>45825</v>
      </c>
      <c r="B230" s="29">
        <f t="array" ref="B230">IFNA(IFNA(IFNA(INDEX('2025'!$A$1:$AAA$1000,
                      MATCH($A230,'2025'!$C$1:$C$1000,0), 
                      MATCH(B$1,'2025'!$A$1:$AAA$1,0)),
                INDEX('2024'!$A$1:$AAA$1000, 
                      MATCH($A230,'2024'!$C$1:$C$1000,0), 
                      MATCH(B$1,'2024'!$A$1:$AAA$1,0))),
                INDEX(Hours!$A$1:$AAF$1000, 
                      MATCH($A230,Hours!$A$1:$A$1000,0), 
                      MATCH(B$1,Hours!$A$1:$AAF$1,0)))
,"")</f>
        <v>4</v>
      </c>
      <c r="C230" s="29">
        <f t="array" ref="C230">IFNA(IFNA(IFNA(INDEX('2025'!$A$1:$AAA$1000,
                      MATCH($A230,'2025'!$C$1:$C$1000,0), 
                      MATCH(C$1,'2025'!$A$1:$AAA$1,0)),
                INDEX('2024'!$A$1:$AAA$1000, 
                      MATCH($A230,'2024'!$C$1:$C$1000,0), 
                      MATCH(C$1,'2024'!$A$1:$AAA$1,0))),
                INDEX(Hours!$A$1:$AAF$1000, 
                      MATCH($A230,Hours!$A$1:$A$1000,0), 
                      MATCH(C$1,Hours!$A$1:$AAF$1,0)))
,"")</f>
        <v>4</v>
      </c>
      <c r="D230" s="29">
        <f t="array" ref="D230">IFNA(IFNA(IFNA(INDEX('2025'!$A$1:$AAA$1000,
                      MATCH($A230,'2025'!$C$1:$C$1000,0), 
                      MATCH(D$1,'2025'!$A$1:$AAA$1,0)),
                INDEX('2024'!$A$1:$AAA$1000, 
                      MATCH($A230,'2024'!$C$1:$C$1000,0), 
                      MATCH(D$1,'2024'!$A$1:$AAA$1,0))),
                INDEX(Hours!$A$1:$AAF$1000, 
                      MATCH($A230,Hours!$A$1:$A$1000,0), 
                      MATCH(D$1,Hours!$A$1:$AAF$1,0)))
,"")</f>
        <v>5</v>
      </c>
      <c r="E230" s="29">
        <f t="array" ref="E230">IFNA(IFNA(IFNA(INDEX('2025'!$A$1:$AAA$1000,
                      MATCH($A230,'2025'!$C$1:$C$1000,0), 
                      MATCH(E$1,'2025'!$A$1:$AAA$1,0)),
                INDEX('2024'!$A$1:$AAA$1000, 
                      MATCH($A230,'2024'!$C$1:$C$1000,0), 
                      MATCH(E$1,'2024'!$A$1:$AAA$1,0))),
                INDEX(Hours!$A$1:$AAF$1000, 
                      MATCH($A230,Hours!$A$1:$A$1000,0), 
                      MATCH(E$1,Hours!$A$1:$AAF$1,0)))
,"")</f>
        <v>7</v>
      </c>
      <c r="F230" s="29">
        <f t="array" ref="F230">IFNA(IFNA(IFNA(INDEX('2025'!$A$1:$AAA$1000,
                      MATCH($A230,'2025'!$C$1:$C$1000,0), 
                      MATCH(F$1,'2025'!$A$1:$AAA$1,0)),
                INDEX('2024'!$A$1:$AAA$1000, 
                      MATCH($A230,'2024'!$C$1:$C$1000,0), 
                      MATCH(F$1,'2024'!$A$1:$AAA$1,0))),
                INDEX(Hours!$A$1:$AAF$1000, 
                      MATCH($A230,Hours!$A$1:$A$1000,0), 
                      MATCH(F$1,Hours!$A$1:$AAF$1,0)))
,"")</f>
        <v>6</v>
      </c>
      <c r="G230" s="29" t="str">
        <f t="array" ref="G230">IFNA(IFNA(IFNA(INDEX('2025'!$A$1:$AAA$1000,
                      MATCH($A230,'2025'!$C$1:$C$1000,0), 
                      MATCH(G$1,'2025'!$A$1:$AAA$1,0)),
                INDEX('2024'!$A$1:$AAA$1000, 
                      MATCH($A230,'2024'!$C$1:$C$1000,0), 
                      MATCH(G$1,'2024'!$A$1:$AAA$1,0))),
                INDEX(Hours!$A$1:$AAF$1000, 
                      MATCH($A230,Hours!$A$1:$A$1000,0), 
                      MATCH(G$1,Hours!$A$1:$AAF$1,0)))
,"")</f>
        <v/>
      </c>
      <c r="H230" s="29" t="str">
        <f t="array" ref="H230">IFNA(IFNA(IFNA(INDEX('2025'!$A$1:$AAA$1000,
                      MATCH($A230,'2025'!$C$1:$C$1000,0), 
                      MATCH(H$1,'2025'!$A$1:$AAA$1,0)),
                INDEX('2024'!$A$1:$AAA$1000, 
                      MATCH($A230,'2024'!$C$1:$C$1000,0), 
                      MATCH(H$1,'2024'!$A$1:$AAA$1,0))),
                INDEX(Hours!$A$1:$AAF$1000, 
                      MATCH($A230,Hours!$A$1:$A$1000,0), 
                      MATCH(H$1,Hours!$A$1:$AAF$1,0)))
,"")</f>
        <v/>
      </c>
      <c r="I230" s="29" t="str">
        <f t="array" ref="I230">IFNA(IFNA(IFNA(INDEX('2025'!$A$1:$AAA$1000,
                      MATCH($A230,'2025'!$C$1:$C$1000,0), 
                      MATCH(I$1,'2025'!$A$1:$AAA$1,0)),
                INDEX('2024'!$A$1:$AAA$1000, 
                      MATCH($A230,'2024'!$C$1:$C$1000,0), 
                      MATCH(I$1,'2024'!$A$1:$AAA$1,0))),
                INDEX(Hours!$A$1:$AAF$1000, 
                      MATCH($A230,Hours!$A$1:$A$1000,0), 
                      MATCH(I$1,Hours!$A$1:$AAF$1,0)))
,"")</f>
        <v/>
      </c>
      <c r="J230" s="29" t="str">
        <f t="array" ref="J230">IFNA(IFNA(IFNA(INDEX('2025'!$A$1:$AAA$1000,
                      MATCH($A230,'2025'!$C$1:$C$1000,0), 
                      MATCH(J$1,'2025'!$A$1:$AAA$1,0)),
                INDEX('2024'!$A$1:$AAA$1000, 
                      MATCH($A230,'2024'!$C$1:$C$1000,0), 
                      MATCH(J$1,'2024'!$A$1:$AAA$1,0))),
                INDEX(Hours!$A$1:$AAF$1000, 
                      MATCH($A230,Hours!$A$1:$A$1000,0), 
                      MATCH(J$1,Hours!$A$1:$AAF$1,0)))
,"")</f>
        <v/>
      </c>
      <c r="K230" s="29">
        <f t="array" ref="K230">IFNA(IFNA(IFNA(INDEX('2025'!$A$1:$AAA$1000,
                      MATCH($A230,'2025'!$C$1:$C$1000,0), 
                      MATCH(K$1,'2025'!$A$1:$AAA$1,0)),
                INDEX('2024'!$A$1:$AAA$1000, 
                      MATCH($A230,'2024'!$C$1:$C$1000,0), 
                      MATCH(K$1,'2024'!$A$1:$AAA$1,0))),
                INDEX(Hours!$A$1:$AAF$1000, 
                      MATCH($A230,Hours!$A$1:$A$1000,0), 
                      MATCH(K$1,Hours!$A$1:$AAF$1,0)))
,"")</f>
        <v>4</v>
      </c>
      <c r="L230" s="29" t="str">
        <f t="array" ref="L230">IFNA(IFNA(IFNA(INDEX('2025'!$A$1:$AAA$1000,
                      MATCH($A230,'2025'!$C$1:$C$1000,0), 
                      MATCH(L$1,'2025'!$A$1:$AAA$1,0)),
                INDEX('2024'!$A$1:$AAA$1000, 
                      MATCH($A230,'2024'!$C$1:$C$1000,0), 
                      MATCH(L$1,'2024'!$A$1:$AAA$1,0))),
                INDEX(Hours!$A$1:$AAF$1000, 
                      MATCH($A230,Hours!$A$1:$A$1000,0), 
                      MATCH(L$1,Hours!$A$1:$AAF$1,0)))
,"")</f>
        <v/>
      </c>
      <c r="M230" s="29">
        <f t="array" ref="M230">IFNA(IFNA(IFNA(INDEX('2025'!$A$1:$AAA$1000,
                      MATCH($A230,'2025'!$C$1:$C$1000,0), 
                      MATCH(M$1,'2025'!$A$1:$AAA$1,0)),
                INDEX('2024'!$A$1:$AAA$1000, 
                      MATCH($A230,'2024'!$C$1:$C$1000,0), 
                      MATCH(M$1,'2024'!$A$1:$AAA$1,0))),
                INDEX(Hours!$A$1:$AAF$1000, 
                      MATCH($A230,Hours!$A$1:$A$1000,0), 
                      MATCH(M$1,Hours!$A$1:$AAF$1,0)))
,"")</f>
        <v>7</v>
      </c>
      <c r="N230" s="29">
        <f t="array" ref="N230">IFNA(IFNA(IFNA(INDEX('2025'!$A$1:$AAA$1000,
                      MATCH($A230,'2025'!$C$1:$C$1000,0), 
                      MATCH(N$1,'2025'!$A$1:$AAA$1,0)),
                INDEX('2024'!$A$1:$AAA$1000, 
                      MATCH($A230,'2024'!$C$1:$C$1000,0), 
                      MATCH(N$1,'2024'!$A$1:$AAA$1,0))),
                INDEX(Hours!$A$1:$AAF$1000, 
                      MATCH($A230,Hours!$A$1:$A$1000,0), 
                      MATCH(N$1,Hours!$A$1:$AAF$1,0)))
,"")</f>
        <v>2</v>
      </c>
      <c r="O230" s="29">
        <f t="array" ref="O230">IFNA(IFNA(IFNA(INDEX('2025'!$A$1:$AAA$1000,
                      MATCH($A230,'2025'!$C$1:$C$1000,0), 
                      MATCH(O$1,'2025'!$A$1:$AAA$1,0)),
                INDEX('2024'!$A$1:$AAA$1000, 
                      MATCH($A230,'2024'!$C$1:$C$1000,0), 
                      MATCH(O$1,'2024'!$A$1:$AAA$1,0))),
                INDEX(Hours!$A$1:$AAF$1000, 
                      MATCH($A230,Hours!$A$1:$A$1000,0), 
                      MATCH(O$1,Hours!$A$1:$AAF$1,0)))
,"")</f>
        <v>2</v>
      </c>
      <c r="P230" s="29">
        <f t="array" ref="P230">IFNA(IFNA(IFNA(INDEX('2025'!$A$1:$AAA$1000,
                      MATCH($A230,'2025'!$C$1:$C$1000,0), 
                      MATCH(P$1,'2025'!$A$1:$AAA$1,0)),
                INDEX('2024'!$A$1:$AAA$1000, 
                      MATCH($A230,'2024'!$C$1:$C$1000,0), 
                      MATCH(P$1,'2024'!$A$1:$AAA$1,0))),
                INDEX(Hours!$A$1:$AAF$1000, 
                      MATCH($A230,Hours!$A$1:$A$1000,0), 
                      MATCH(P$1,Hours!$A$1:$AAF$1,0)))
,"")</f>
        <v>2</v>
      </c>
      <c r="Q230" s="29" t="str">
        <f t="array" ref="Q230">IFNA(IFNA(IFNA(INDEX('2025'!$A$1:$AAA$1000,
                      MATCH($A230,'2025'!$C$1:$C$1000,0), 
                      MATCH(Q$1,'2025'!$A$1:$AAA$1,0)),
                INDEX('2024'!$A$1:$AAA$1000, 
                      MATCH($A230,'2024'!$C$1:$C$1000,0), 
                      MATCH(Q$1,'2024'!$A$1:$AAA$1,0))),
                INDEX(Hours!$A$1:$AAF$1000, 
                      MATCH($A230,Hours!$A$1:$A$1000,0), 
                      MATCH(Q$1,Hours!$A$1:$AAF$1,0)))
,"")</f>
        <v/>
      </c>
      <c r="R230" s="29" t="str">
        <f t="array" ref="R230">IFNA(IFNA(IFNA(INDEX('2025'!$A$1:$AAA$1000,
                      MATCH($A230,'2025'!$C$1:$C$1000,0), 
                      MATCH(R$1,'2025'!$A$1:$AAA$1,0)),
                INDEX('2024'!$A$1:$AAA$1000, 
                      MATCH($A230,'2024'!$C$1:$C$1000,0), 
                      MATCH(R$1,'2024'!$A$1:$AAA$1,0))),
                INDEX(Hours!$A$1:$AAF$1000, 
                      MATCH($A230,Hours!$A$1:$A$1000,0), 
                      MATCH(R$1,Hours!$A$1:$AAF$1,0)))
,"")</f>
        <v/>
      </c>
      <c r="S230" s="29" t="str">
        <f t="array" ref="S230">IFNA(IFNA(IFNA(INDEX('2025'!$A$1:$AAA$1000,
                      MATCH($A230,'2025'!$C$1:$C$1000,0), 
                      MATCH(S$1,'2025'!$A$1:$AAA$1,0)),
                INDEX('2024'!$A$1:$AAA$1000, 
                      MATCH($A230,'2024'!$C$1:$C$1000,0), 
                      MATCH(S$1,'2024'!$A$1:$AAA$1,0))),
                INDEX(Hours!$A$1:$AAF$1000, 
                      MATCH($A230,Hours!$A$1:$A$1000,0), 
                      MATCH(S$1,Hours!$A$1:$AAF$1,0)))
,"")</f>
        <v/>
      </c>
      <c r="T230" s="29" t="str">
        <f t="array" ref="T230">IFNA(IFNA(IFNA(INDEX('2025'!$A$1:$AAA$1000,
                      MATCH($A230,'2025'!$C$1:$C$1000,0), 
                      MATCH(T$1,'2025'!$A$1:$AAA$1,0)),
                INDEX('2024'!$A$1:$AAA$1000, 
                      MATCH($A230,'2024'!$C$1:$C$1000,0), 
                      MATCH(T$1,'2024'!$A$1:$AAA$1,0))),
                INDEX(Hours!$A$1:$AAF$1000, 
                      MATCH($A230,Hours!$A$1:$A$1000,0), 
                      MATCH(T$1,Hours!$A$1:$AAF$1,0)))
,"")</f>
        <v/>
      </c>
      <c r="U230" s="76"/>
      <c r="V230" s="76"/>
      <c r="W230" s="76"/>
      <c r="X230" s="76"/>
      <c r="Y230" s="29" t="str">
        <f t="array" ref="Y230">INDEX(Hours!$A$1:$AAF$1000, 
                      MATCH($A230,Hours!$A$1:$A$1000,0), 
                      MATCH(Y$1,Hours!$A$1:$AAF$1,0))</f>
        <v/>
      </c>
      <c r="Z230" s="76"/>
      <c r="AA230" s="76"/>
      <c r="AB230" s="76"/>
      <c r="AC230" s="76"/>
      <c r="AD230" s="76"/>
    </row>
    <row r="231" ht="22.5" hidden="1" customHeight="1">
      <c r="A231" s="25">
        <f t="shared" si="1"/>
        <v>45826</v>
      </c>
      <c r="B231" s="29">
        <f t="array" ref="B231">IFNA(IFNA(IFNA(INDEX('2025'!$A$1:$AAA$1000,
                      MATCH($A231,'2025'!$C$1:$C$1000,0), 
                      MATCH(B$1,'2025'!$A$1:$AAA$1,0)),
                INDEX('2024'!$A$1:$AAA$1000, 
                      MATCH($A231,'2024'!$C$1:$C$1000,0), 
                      MATCH(B$1,'2024'!$A$1:$AAA$1,0))),
                INDEX(Hours!$A$1:$AAF$1000, 
                      MATCH($A231,Hours!$A$1:$A$1000,0), 
                      MATCH(B$1,Hours!$A$1:$AAF$1,0)))
,"")</f>
        <v>4</v>
      </c>
      <c r="C231" s="29">
        <f t="array" ref="C231">IFNA(IFNA(IFNA(INDEX('2025'!$A$1:$AAA$1000,
                      MATCH($A231,'2025'!$C$1:$C$1000,0), 
                      MATCH(C$1,'2025'!$A$1:$AAA$1,0)),
                INDEX('2024'!$A$1:$AAA$1000, 
                      MATCH($A231,'2024'!$C$1:$C$1000,0), 
                      MATCH(C$1,'2024'!$A$1:$AAA$1,0))),
                INDEX(Hours!$A$1:$AAF$1000, 
                      MATCH($A231,Hours!$A$1:$A$1000,0), 
                      MATCH(C$1,Hours!$A$1:$AAF$1,0)))
,"")</f>
        <v>4</v>
      </c>
      <c r="D231" s="29">
        <f t="array" ref="D231">IFNA(IFNA(IFNA(INDEX('2025'!$A$1:$AAA$1000,
                      MATCH($A231,'2025'!$C$1:$C$1000,0), 
                      MATCH(D$1,'2025'!$A$1:$AAA$1,0)),
                INDEX('2024'!$A$1:$AAA$1000, 
                      MATCH($A231,'2024'!$C$1:$C$1000,0), 
                      MATCH(D$1,'2024'!$A$1:$AAA$1,0))),
                INDEX(Hours!$A$1:$AAF$1000, 
                      MATCH($A231,Hours!$A$1:$A$1000,0), 
                      MATCH(D$1,Hours!$A$1:$AAF$1,0)))
,"")</f>
        <v>5</v>
      </c>
      <c r="E231" s="29">
        <f t="array" ref="E231">IFNA(IFNA(IFNA(INDEX('2025'!$A$1:$AAA$1000,
                      MATCH($A231,'2025'!$C$1:$C$1000,0), 
                      MATCH(E$1,'2025'!$A$1:$AAA$1,0)),
                INDEX('2024'!$A$1:$AAA$1000, 
                      MATCH($A231,'2024'!$C$1:$C$1000,0), 
                      MATCH(E$1,'2024'!$A$1:$AAA$1,0))),
                INDEX(Hours!$A$1:$AAF$1000, 
                      MATCH($A231,Hours!$A$1:$A$1000,0), 
                      MATCH(E$1,Hours!$A$1:$AAF$1,0)))
,"")</f>
        <v>7</v>
      </c>
      <c r="F231" s="29">
        <f t="array" ref="F231">IFNA(IFNA(IFNA(INDEX('2025'!$A$1:$AAA$1000,
                      MATCH($A231,'2025'!$C$1:$C$1000,0), 
                      MATCH(F$1,'2025'!$A$1:$AAA$1,0)),
                INDEX('2024'!$A$1:$AAA$1000, 
                      MATCH($A231,'2024'!$C$1:$C$1000,0), 
                      MATCH(F$1,'2024'!$A$1:$AAA$1,0))),
                INDEX(Hours!$A$1:$AAF$1000, 
                      MATCH($A231,Hours!$A$1:$A$1000,0), 
                      MATCH(F$1,Hours!$A$1:$AAF$1,0)))
,"")</f>
        <v>6</v>
      </c>
      <c r="G231" s="29">
        <f t="array" ref="G231">IFNA(IFNA(IFNA(INDEX('2025'!$A$1:$AAA$1000,
                      MATCH($A231,'2025'!$C$1:$C$1000,0), 
                      MATCH(G$1,'2025'!$A$1:$AAA$1,0)),
                INDEX('2024'!$A$1:$AAA$1000, 
                      MATCH($A231,'2024'!$C$1:$C$1000,0), 
                      MATCH(G$1,'2024'!$A$1:$AAA$1,0))),
                INDEX(Hours!$A$1:$AAF$1000, 
                      MATCH($A231,Hours!$A$1:$A$1000,0), 
                      MATCH(G$1,Hours!$A$1:$AAF$1,0)))
,"")</f>
        <v>4</v>
      </c>
      <c r="H231" s="29" t="str">
        <f t="array" ref="H231">IFNA(IFNA(IFNA(INDEX('2025'!$A$1:$AAA$1000,
                      MATCH($A231,'2025'!$C$1:$C$1000,0), 
                      MATCH(H$1,'2025'!$A$1:$AAA$1,0)),
                INDEX('2024'!$A$1:$AAA$1000, 
                      MATCH($A231,'2024'!$C$1:$C$1000,0), 
                      MATCH(H$1,'2024'!$A$1:$AAA$1,0))),
                INDEX(Hours!$A$1:$AAF$1000, 
                      MATCH($A231,Hours!$A$1:$A$1000,0), 
                      MATCH(H$1,Hours!$A$1:$AAF$1,0)))
,"")</f>
        <v/>
      </c>
      <c r="I231" s="29" t="str">
        <f t="array" ref="I231">IFNA(IFNA(IFNA(INDEX('2025'!$A$1:$AAA$1000,
                      MATCH($A231,'2025'!$C$1:$C$1000,0), 
                      MATCH(I$1,'2025'!$A$1:$AAA$1,0)),
                INDEX('2024'!$A$1:$AAA$1000, 
                      MATCH($A231,'2024'!$C$1:$C$1000,0), 
                      MATCH(I$1,'2024'!$A$1:$AAA$1,0))),
                INDEX(Hours!$A$1:$AAF$1000, 
                      MATCH($A231,Hours!$A$1:$A$1000,0), 
                      MATCH(I$1,Hours!$A$1:$AAF$1,0)))
,"")</f>
        <v/>
      </c>
      <c r="J231" s="29" t="str">
        <f t="array" ref="J231">IFNA(IFNA(IFNA(INDEX('2025'!$A$1:$AAA$1000,
                      MATCH($A231,'2025'!$C$1:$C$1000,0), 
                      MATCH(J$1,'2025'!$A$1:$AAA$1,0)),
                INDEX('2024'!$A$1:$AAA$1000, 
                      MATCH($A231,'2024'!$C$1:$C$1000,0), 
                      MATCH(J$1,'2024'!$A$1:$AAA$1,0))),
                INDEX(Hours!$A$1:$AAF$1000, 
                      MATCH($A231,Hours!$A$1:$A$1000,0), 
                      MATCH(J$1,Hours!$A$1:$AAF$1,0)))
,"")</f>
        <v/>
      </c>
      <c r="K231" s="29">
        <f t="array" ref="K231">IFNA(IFNA(IFNA(INDEX('2025'!$A$1:$AAA$1000,
                      MATCH($A231,'2025'!$C$1:$C$1000,0), 
                      MATCH(K$1,'2025'!$A$1:$AAA$1,0)),
                INDEX('2024'!$A$1:$AAA$1000, 
                      MATCH($A231,'2024'!$C$1:$C$1000,0), 
                      MATCH(K$1,'2024'!$A$1:$AAA$1,0))),
                INDEX(Hours!$A$1:$AAF$1000, 
                      MATCH($A231,Hours!$A$1:$A$1000,0), 
                      MATCH(K$1,Hours!$A$1:$AAF$1,0)))
,"")</f>
        <v>4</v>
      </c>
      <c r="L231" s="29" t="str">
        <f t="array" ref="L231">IFNA(IFNA(IFNA(INDEX('2025'!$A$1:$AAA$1000,
                      MATCH($A231,'2025'!$C$1:$C$1000,0), 
                      MATCH(L$1,'2025'!$A$1:$AAA$1,0)),
                INDEX('2024'!$A$1:$AAA$1000, 
                      MATCH($A231,'2024'!$C$1:$C$1000,0), 
                      MATCH(L$1,'2024'!$A$1:$AAA$1,0))),
                INDEX(Hours!$A$1:$AAF$1000, 
                      MATCH($A231,Hours!$A$1:$A$1000,0), 
                      MATCH(L$1,Hours!$A$1:$AAF$1,0)))
,"")</f>
        <v/>
      </c>
      <c r="M231" s="29">
        <f t="array" ref="M231">IFNA(IFNA(IFNA(INDEX('2025'!$A$1:$AAA$1000,
                      MATCH($A231,'2025'!$C$1:$C$1000,0), 
                      MATCH(M$1,'2025'!$A$1:$AAA$1,0)),
                INDEX('2024'!$A$1:$AAA$1000, 
                      MATCH($A231,'2024'!$C$1:$C$1000,0), 
                      MATCH(M$1,'2024'!$A$1:$AAA$1,0))),
                INDEX(Hours!$A$1:$AAF$1000, 
                      MATCH($A231,Hours!$A$1:$A$1000,0), 
                      MATCH(M$1,Hours!$A$1:$AAF$1,0)))
,"")</f>
        <v>7</v>
      </c>
      <c r="N231" s="29" t="str">
        <f t="array" ref="N231">IFNA(IFNA(IFNA(INDEX('2025'!$A$1:$AAA$1000,
                      MATCH($A231,'2025'!$C$1:$C$1000,0), 
                      MATCH(N$1,'2025'!$A$1:$AAA$1,0)),
                INDEX('2024'!$A$1:$AAA$1000, 
                      MATCH($A231,'2024'!$C$1:$C$1000,0), 
                      MATCH(N$1,'2024'!$A$1:$AAA$1,0))),
                INDEX(Hours!$A$1:$AAF$1000, 
                      MATCH($A231,Hours!$A$1:$A$1000,0), 
                      MATCH(N$1,Hours!$A$1:$AAF$1,0)))
,"")</f>
        <v/>
      </c>
      <c r="O231" s="29" t="str">
        <f t="array" ref="O231">IFNA(IFNA(IFNA(INDEX('2025'!$A$1:$AAA$1000,
                      MATCH($A231,'2025'!$C$1:$C$1000,0), 
                      MATCH(O$1,'2025'!$A$1:$AAA$1,0)),
                INDEX('2024'!$A$1:$AAA$1000, 
                      MATCH($A231,'2024'!$C$1:$C$1000,0), 
                      MATCH(O$1,'2024'!$A$1:$AAA$1,0))),
                INDEX(Hours!$A$1:$AAF$1000, 
                      MATCH($A231,Hours!$A$1:$A$1000,0), 
                      MATCH(O$1,Hours!$A$1:$AAF$1,0)))
,"")</f>
        <v/>
      </c>
      <c r="P231" s="29">
        <f t="array" ref="P231">IFNA(IFNA(IFNA(INDEX('2025'!$A$1:$AAA$1000,
                      MATCH($A231,'2025'!$C$1:$C$1000,0), 
                      MATCH(P$1,'2025'!$A$1:$AAA$1,0)),
                INDEX('2024'!$A$1:$AAA$1000, 
                      MATCH($A231,'2024'!$C$1:$C$1000,0), 
                      MATCH(P$1,'2024'!$A$1:$AAA$1,0))),
                INDEX(Hours!$A$1:$AAF$1000, 
                      MATCH($A231,Hours!$A$1:$A$1000,0), 
                      MATCH(P$1,Hours!$A$1:$AAF$1,0)))
,"")</f>
        <v>3</v>
      </c>
      <c r="Q231" s="29" t="str">
        <f t="array" ref="Q231">IFNA(IFNA(IFNA(INDEX('2025'!$A$1:$AAA$1000,
                      MATCH($A231,'2025'!$C$1:$C$1000,0), 
                      MATCH(Q$1,'2025'!$A$1:$AAA$1,0)),
                INDEX('2024'!$A$1:$AAA$1000, 
                      MATCH($A231,'2024'!$C$1:$C$1000,0), 
                      MATCH(Q$1,'2024'!$A$1:$AAA$1,0))),
                INDEX(Hours!$A$1:$AAF$1000, 
                      MATCH($A231,Hours!$A$1:$A$1000,0), 
                      MATCH(Q$1,Hours!$A$1:$AAF$1,0)))
,"")</f>
        <v/>
      </c>
      <c r="R231" s="29" t="str">
        <f t="array" ref="R231">IFNA(IFNA(IFNA(INDEX('2025'!$A$1:$AAA$1000,
                      MATCH($A231,'2025'!$C$1:$C$1000,0), 
                      MATCH(R$1,'2025'!$A$1:$AAA$1,0)),
                INDEX('2024'!$A$1:$AAA$1000, 
                      MATCH($A231,'2024'!$C$1:$C$1000,0), 
                      MATCH(R$1,'2024'!$A$1:$AAA$1,0))),
                INDEX(Hours!$A$1:$AAF$1000, 
                      MATCH($A231,Hours!$A$1:$A$1000,0), 
                      MATCH(R$1,Hours!$A$1:$AAF$1,0)))
,"")</f>
        <v/>
      </c>
      <c r="S231" s="29" t="str">
        <f t="array" ref="S231">IFNA(IFNA(IFNA(INDEX('2025'!$A$1:$AAA$1000,
                      MATCH($A231,'2025'!$C$1:$C$1000,0), 
                      MATCH(S$1,'2025'!$A$1:$AAA$1,0)),
                INDEX('2024'!$A$1:$AAA$1000, 
                      MATCH($A231,'2024'!$C$1:$C$1000,0), 
                      MATCH(S$1,'2024'!$A$1:$AAA$1,0))),
                INDEX(Hours!$A$1:$AAF$1000, 
                      MATCH($A231,Hours!$A$1:$A$1000,0), 
                      MATCH(S$1,Hours!$A$1:$AAF$1,0)))
,"")</f>
        <v/>
      </c>
      <c r="T231" s="29" t="str">
        <f t="array" ref="T231">IFNA(IFNA(IFNA(INDEX('2025'!$A$1:$AAA$1000,
                      MATCH($A231,'2025'!$C$1:$C$1000,0), 
                      MATCH(T$1,'2025'!$A$1:$AAA$1,0)),
                INDEX('2024'!$A$1:$AAA$1000, 
                      MATCH($A231,'2024'!$C$1:$C$1000,0), 
                      MATCH(T$1,'2024'!$A$1:$AAA$1,0))),
                INDEX(Hours!$A$1:$AAF$1000, 
                      MATCH($A231,Hours!$A$1:$A$1000,0), 
                      MATCH(T$1,Hours!$A$1:$AAF$1,0)))
,"")</f>
        <v/>
      </c>
      <c r="U231" s="76"/>
      <c r="V231" s="76"/>
      <c r="W231" s="76"/>
      <c r="X231" s="76"/>
      <c r="Y231" s="29" t="str">
        <f t="array" ref="Y231">INDEX(Hours!$A$1:$AAF$1000, 
                      MATCH($A231,Hours!$A$1:$A$1000,0), 
                      MATCH(Y$1,Hours!$A$1:$AAF$1,0))</f>
        <v/>
      </c>
      <c r="Z231" s="76"/>
      <c r="AA231" s="76"/>
      <c r="AB231" s="76"/>
      <c r="AC231" s="76"/>
      <c r="AD231" s="76"/>
    </row>
    <row r="232" ht="22.5" hidden="1" customHeight="1">
      <c r="A232" s="25">
        <f t="shared" si="1"/>
        <v>45827</v>
      </c>
      <c r="B232" s="29">
        <f t="array" ref="B232">IFNA(IFNA(IFNA(INDEX('2025'!$A$1:$AAA$1000,
                      MATCH($A232,'2025'!$C$1:$C$1000,0), 
                      MATCH(B$1,'2025'!$A$1:$AAA$1,0)),
                INDEX('2024'!$A$1:$AAA$1000, 
                      MATCH($A232,'2024'!$C$1:$C$1000,0), 
                      MATCH(B$1,'2024'!$A$1:$AAA$1,0))),
                INDEX(Hours!$A$1:$AAF$1000, 
                      MATCH($A232,Hours!$A$1:$A$1000,0), 
                      MATCH(B$1,Hours!$A$1:$AAF$1,0)))
,"")</f>
        <v>4</v>
      </c>
      <c r="C232" s="29">
        <f t="array" ref="C232">IFNA(IFNA(IFNA(INDEX('2025'!$A$1:$AAA$1000,
                      MATCH($A232,'2025'!$C$1:$C$1000,0), 
                      MATCH(C$1,'2025'!$A$1:$AAA$1,0)),
                INDEX('2024'!$A$1:$AAA$1000, 
                      MATCH($A232,'2024'!$C$1:$C$1000,0), 
                      MATCH(C$1,'2024'!$A$1:$AAA$1,0))),
                INDEX(Hours!$A$1:$AAF$1000, 
                      MATCH($A232,Hours!$A$1:$A$1000,0), 
                      MATCH(C$1,Hours!$A$1:$AAF$1,0)))
,"")</f>
        <v>4</v>
      </c>
      <c r="D232" s="29">
        <f t="array" ref="D232">IFNA(IFNA(IFNA(INDEX('2025'!$A$1:$AAA$1000,
                      MATCH($A232,'2025'!$C$1:$C$1000,0), 
                      MATCH(D$1,'2025'!$A$1:$AAA$1,0)),
                INDEX('2024'!$A$1:$AAA$1000, 
                      MATCH($A232,'2024'!$C$1:$C$1000,0), 
                      MATCH(D$1,'2024'!$A$1:$AAA$1,0))),
                INDEX(Hours!$A$1:$AAF$1000, 
                      MATCH($A232,Hours!$A$1:$A$1000,0), 
                      MATCH(D$1,Hours!$A$1:$AAF$1,0)))
,"")</f>
        <v>5</v>
      </c>
      <c r="E232" s="29">
        <f t="array" ref="E232">IFNA(IFNA(IFNA(INDEX('2025'!$A$1:$AAA$1000,
                      MATCH($A232,'2025'!$C$1:$C$1000,0), 
                      MATCH(E$1,'2025'!$A$1:$AAA$1,0)),
                INDEX('2024'!$A$1:$AAA$1000, 
                      MATCH($A232,'2024'!$C$1:$C$1000,0), 
                      MATCH(E$1,'2024'!$A$1:$AAA$1,0))),
                INDEX(Hours!$A$1:$AAF$1000, 
                      MATCH($A232,Hours!$A$1:$A$1000,0), 
                      MATCH(E$1,Hours!$A$1:$AAF$1,0)))
,"")</f>
        <v>7</v>
      </c>
      <c r="F232" s="29">
        <f t="array" ref="F232">IFNA(IFNA(IFNA(INDEX('2025'!$A$1:$AAA$1000,
                      MATCH($A232,'2025'!$C$1:$C$1000,0), 
                      MATCH(F$1,'2025'!$A$1:$AAA$1,0)),
                INDEX('2024'!$A$1:$AAA$1000, 
                      MATCH($A232,'2024'!$C$1:$C$1000,0), 
                      MATCH(F$1,'2024'!$A$1:$AAA$1,0))),
                INDEX(Hours!$A$1:$AAF$1000, 
                      MATCH($A232,Hours!$A$1:$A$1000,0), 
                      MATCH(F$1,Hours!$A$1:$AAF$1,0)))
,"")</f>
        <v>6</v>
      </c>
      <c r="G232" s="29">
        <f t="array" ref="G232">IFNA(IFNA(IFNA(INDEX('2025'!$A$1:$AAA$1000,
                      MATCH($A232,'2025'!$C$1:$C$1000,0), 
                      MATCH(G$1,'2025'!$A$1:$AAA$1,0)),
                INDEX('2024'!$A$1:$AAA$1000, 
                      MATCH($A232,'2024'!$C$1:$C$1000,0), 
                      MATCH(G$1,'2024'!$A$1:$AAA$1,0))),
                INDEX(Hours!$A$1:$AAF$1000, 
                      MATCH($A232,Hours!$A$1:$A$1000,0), 
                      MATCH(G$1,Hours!$A$1:$AAF$1,0)))
,"")</f>
        <v>4</v>
      </c>
      <c r="H232" s="29" t="str">
        <f t="array" ref="H232">IFNA(IFNA(IFNA(INDEX('2025'!$A$1:$AAA$1000,
                      MATCH($A232,'2025'!$C$1:$C$1000,0), 
                      MATCH(H$1,'2025'!$A$1:$AAA$1,0)),
                INDEX('2024'!$A$1:$AAA$1000, 
                      MATCH($A232,'2024'!$C$1:$C$1000,0), 
                      MATCH(H$1,'2024'!$A$1:$AAA$1,0))),
                INDEX(Hours!$A$1:$AAF$1000, 
                      MATCH($A232,Hours!$A$1:$A$1000,0), 
                      MATCH(H$1,Hours!$A$1:$AAF$1,0)))
,"")</f>
        <v/>
      </c>
      <c r="I232" s="29" t="str">
        <f t="array" ref="I232">IFNA(IFNA(IFNA(INDEX('2025'!$A$1:$AAA$1000,
                      MATCH($A232,'2025'!$C$1:$C$1000,0), 
                      MATCH(I$1,'2025'!$A$1:$AAA$1,0)),
                INDEX('2024'!$A$1:$AAA$1000, 
                      MATCH($A232,'2024'!$C$1:$C$1000,0), 
                      MATCH(I$1,'2024'!$A$1:$AAA$1,0))),
                INDEX(Hours!$A$1:$AAF$1000, 
                      MATCH($A232,Hours!$A$1:$A$1000,0), 
                      MATCH(I$1,Hours!$A$1:$AAF$1,0)))
,"")</f>
        <v/>
      </c>
      <c r="J232" s="29" t="str">
        <f t="array" ref="J232">IFNA(IFNA(IFNA(INDEX('2025'!$A$1:$AAA$1000,
                      MATCH($A232,'2025'!$C$1:$C$1000,0), 
                      MATCH(J$1,'2025'!$A$1:$AAA$1,0)),
                INDEX('2024'!$A$1:$AAA$1000, 
                      MATCH($A232,'2024'!$C$1:$C$1000,0), 
                      MATCH(J$1,'2024'!$A$1:$AAA$1,0))),
                INDEX(Hours!$A$1:$AAF$1000, 
                      MATCH($A232,Hours!$A$1:$A$1000,0), 
                      MATCH(J$1,Hours!$A$1:$AAF$1,0)))
,"")</f>
        <v/>
      </c>
      <c r="K232" s="29">
        <f t="array" ref="K232">IFNA(IFNA(IFNA(INDEX('2025'!$A$1:$AAA$1000,
                      MATCH($A232,'2025'!$C$1:$C$1000,0), 
                      MATCH(K$1,'2025'!$A$1:$AAA$1,0)),
                INDEX('2024'!$A$1:$AAA$1000, 
                      MATCH($A232,'2024'!$C$1:$C$1000,0), 
                      MATCH(K$1,'2024'!$A$1:$AAA$1,0))),
                INDEX(Hours!$A$1:$AAF$1000, 
                      MATCH($A232,Hours!$A$1:$A$1000,0), 
                      MATCH(K$1,Hours!$A$1:$AAF$1,0)))
,"")</f>
        <v>4</v>
      </c>
      <c r="L232" s="29" t="str">
        <f t="array" ref="L232">IFNA(IFNA(IFNA(INDEX('2025'!$A$1:$AAA$1000,
                      MATCH($A232,'2025'!$C$1:$C$1000,0), 
                      MATCH(L$1,'2025'!$A$1:$AAA$1,0)),
                INDEX('2024'!$A$1:$AAA$1000, 
                      MATCH($A232,'2024'!$C$1:$C$1000,0), 
                      MATCH(L$1,'2024'!$A$1:$AAA$1,0))),
                INDEX(Hours!$A$1:$AAF$1000, 
                      MATCH($A232,Hours!$A$1:$A$1000,0), 
                      MATCH(L$1,Hours!$A$1:$AAF$1,0)))
,"")</f>
        <v/>
      </c>
      <c r="M232" s="29">
        <f t="array" ref="M232">IFNA(IFNA(IFNA(INDEX('2025'!$A$1:$AAA$1000,
                      MATCH($A232,'2025'!$C$1:$C$1000,0), 
                      MATCH(M$1,'2025'!$A$1:$AAA$1,0)),
                INDEX('2024'!$A$1:$AAA$1000, 
                      MATCH($A232,'2024'!$C$1:$C$1000,0), 
                      MATCH(M$1,'2024'!$A$1:$AAA$1,0))),
                INDEX(Hours!$A$1:$AAF$1000, 
                      MATCH($A232,Hours!$A$1:$A$1000,0), 
                      MATCH(M$1,Hours!$A$1:$AAF$1,0)))
,"")</f>
        <v>7</v>
      </c>
      <c r="N232" s="29">
        <f t="array" ref="N232">IFNA(IFNA(IFNA(INDEX('2025'!$A$1:$AAA$1000,
                      MATCH($A232,'2025'!$C$1:$C$1000,0), 
                      MATCH(N$1,'2025'!$A$1:$AAA$1,0)),
                INDEX('2024'!$A$1:$AAA$1000, 
                      MATCH($A232,'2024'!$C$1:$C$1000,0), 
                      MATCH(N$1,'2024'!$A$1:$AAA$1,0))),
                INDEX(Hours!$A$1:$AAF$1000, 
                      MATCH($A232,Hours!$A$1:$A$1000,0), 
                      MATCH(N$1,Hours!$A$1:$AAF$1,0)))
,"")</f>
        <v>1</v>
      </c>
      <c r="O232" s="29">
        <f t="array" ref="O232">IFNA(IFNA(IFNA(INDEX('2025'!$A$1:$AAA$1000,
                      MATCH($A232,'2025'!$C$1:$C$1000,0), 
                      MATCH(O$1,'2025'!$A$1:$AAA$1,0)),
                INDEX('2024'!$A$1:$AAA$1000, 
                      MATCH($A232,'2024'!$C$1:$C$1000,0), 
                      MATCH(O$1,'2024'!$A$1:$AAA$1,0))),
                INDEX(Hours!$A$1:$AAF$1000, 
                      MATCH($A232,Hours!$A$1:$A$1000,0), 
                      MATCH(O$1,Hours!$A$1:$AAF$1,0)))
,"")</f>
        <v>2</v>
      </c>
      <c r="P232" s="29">
        <f t="array" ref="P232">IFNA(IFNA(IFNA(INDEX('2025'!$A$1:$AAA$1000,
                      MATCH($A232,'2025'!$C$1:$C$1000,0), 
                      MATCH(P$1,'2025'!$A$1:$AAA$1,0)),
                INDEX('2024'!$A$1:$AAA$1000, 
                      MATCH($A232,'2024'!$C$1:$C$1000,0), 
                      MATCH(P$1,'2024'!$A$1:$AAA$1,0))),
                INDEX(Hours!$A$1:$AAF$1000, 
                      MATCH($A232,Hours!$A$1:$A$1000,0), 
                      MATCH(P$1,Hours!$A$1:$AAF$1,0)))
,"")</f>
        <v>3</v>
      </c>
      <c r="Q232" s="29" t="str">
        <f t="array" ref="Q232">IFNA(IFNA(IFNA(INDEX('2025'!$A$1:$AAA$1000,
                      MATCH($A232,'2025'!$C$1:$C$1000,0), 
                      MATCH(Q$1,'2025'!$A$1:$AAA$1,0)),
                INDEX('2024'!$A$1:$AAA$1000, 
                      MATCH($A232,'2024'!$C$1:$C$1000,0), 
                      MATCH(Q$1,'2024'!$A$1:$AAA$1,0))),
                INDEX(Hours!$A$1:$AAF$1000, 
                      MATCH($A232,Hours!$A$1:$A$1000,0), 
                      MATCH(Q$1,Hours!$A$1:$AAF$1,0)))
,"")</f>
        <v/>
      </c>
      <c r="R232" s="29" t="str">
        <f t="array" ref="R232">IFNA(IFNA(IFNA(INDEX('2025'!$A$1:$AAA$1000,
                      MATCH($A232,'2025'!$C$1:$C$1000,0), 
                      MATCH(R$1,'2025'!$A$1:$AAA$1,0)),
                INDEX('2024'!$A$1:$AAA$1000, 
                      MATCH($A232,'2024'!$C$1:$C$1000,0), 
                      MATCH(R$1,'2024'!$A$1:$AAA$1,0))),
                INDEX(Hours!$A$1:$AAF$1000, 
                      MATCH($A232,Hours!$A$1:$A$1000,0), 
                      MATCH(R$1,Hours!$A$1:$AAF$1,0)))
,"")</f>
        <v/>
      </c>
      <c r="S232" s="29" t="str">
        <f t="array" ref="S232">IFNA(IFNA(IFNA(INDEX('2025'!$A$1:$AAA$1000,
                      MATCH($A232,'2025'!$C$1:$C$1000,0), 
                      MATCH(S$1,'2025'!$A$1:$AAA$1,0)),
                INDEX('2024'!$A$1:$AAA$1000, 
                      MATCH($A232,'2024'!$C$1:$C$1000,0), 
                      MATCH(S$1,'2024'!$A$1:$AAA$1,0))),
                INDEX(Hours!$A$1:$AAF$1000, 
                      MATCH($A232,Hours!$A$1:$A$1000,0), 
                      MATCH(S$1,Hours!$A$1:$AAF$1,0)))
,"")</f>
        <v/>
      </c>
      <c r="T232" s="29" t="str">
        <f t="array" ref="T232">IFNA(IFNA(IFNA(INDEX('2025'!$A$1:$AAA$1000,
                      MATCH($A232,'2025'!$C$1:$C$1000,0), 
                      MATCH(T$1,'2025'!$A$1:$AAA$1,0)),
                INDEX('2024'!$A$1:$AAA$1000, 
                      MATCH($A232,'2024'!$C$1:$C$1000,0), 
                      MATCH(T$1,'2024'!$A$1:$AAA$1,0))),
                INDEX(Hours!$A$1:$AAF$1000, 
                      MATCH($A232,Hours!$A$1:$A$1000,0), 
                      MATCH(T$1,Hours!$A$1:$AAF$1,0)))
,"")</f>
        <v/>
      </c>
      <c r="U232" s="76"/>
      <c r="V232" s="76"/>
      <c r="W232" s="76"/>
      <c r="X232" s="76"/>
      <c r="Y232" s="29" t="str">
        <f t="array" ref="Y232">INDEX(Hours!$A$1:$AAF$1000, 
                      MATCH($A232,Hours!$A$1:$A$1000,0), 
                      MATCH(Y$1,Hours!$A$1:$AAF$1,0))</f>
        <v/>
      </c>
      <c r="Z232" s="76"/>
      <c r="AA232" s="76"/>
      <c r="AB232" s="76"/>
      <c r="AC232" s="76"/>
      <c r="AD232" s="76"/>
    </row>
    <row r="233" ht="22.5" hidden="1" customHeight="1">
      <c r="A233" s="25">
        <f t="shared" si="1"/>
        <v>45828</v>
      </c>
      <c r="B233" s="29">
        <f t="array" ref="B233">IFNA(IFNA(IFNA(INDEX('2025'!$A$1:$AAA$1000,
                      MATCH($A233,'2025'!$C$1:$C$1000,0), 
                      MATCH(B$1,'2025'!$A$1:$AAA$1,0)),
                INDEX('2024'!$A$1:$AAA$1000, 
                      MATCH($A233,'2024'!$C$1:$C$1000,0), 
                      MATCH(B$1,'2024'!$A$1:$AAA$1,0))),
                INDEX(Hours!$A$1:$AAF$1000, 
                      MATCH($A233,Hours!$A$1:$A$1000,0), 
                      MATCH(B$1,Hours!$A$1:$AAF$1,0)))
,"")</f>
        <v>4</v>
      </c>
      <c r="C233" s="29">
        <f t="array" ref="C233">IFNA(IFNA(IFNA(INDEX('2025'!$A$1:$AAA$1000,
                      MATCH($A233,'2025'!$C$1:$C$1000,0), 
                      MATCH(C$1,'2025'!$A$1:$AAA$1,0)),
                INDEX('2024'!$A$1:$AAA$1000, 
                      MATCH($A233,'2024'!$C$1:$C$1000,0), 
                      MATCH(C$1,'2024'!$A$1:$AAA$1,0))),
                INDEX(Hours!$A$1:$AAF$1000, 
                      MATCH($A233,Hours!$A$1:$A$1000,0), 
                      MATCH(C$1,Hours!$A$1:$AAF$1,0)))
,"")</f>
        <v>4</v>
      </c>
      <c r="D233" s="29">
        <f t="array" ref="D233">IFNA(IFNA(IFNA(INDEX('2025'!$A$1:$AAA$1000,
                      MATCH($A233,'2025'!$C$1:$C$1000,0), 
                      MATCH(D$1,'2025'!$A$1:$AAA$1,0)),
                INDEX('2024'!$A$1:$AAA$1000, 
                      MATCH($A233,'2024'!$C$1:$C$1000,0), 
                      MATCH(D$1,'2024'!$A$1:$AAA$1,0))),
                INDEX(Hours!$A$1:$AAF$1000, 
                      MATCH($A233,Hours!$A$1:$A$1000,0), 
                      MATCH(D$1,Hours!$A$1:$AAF$1,0)))
,"")</f>
        <v>5</v>
      </c>
      <c r="E233" s="29">
        <f t="array" ref="E233">IFNA(IFNA(IFNA(INDEX('2025'!$A$1:$AAA$1000,
                      MATCH($A233,'2025'!$C$1:$C$1000,0), 
                      MATCH(E$1,'2025'!$A$1:$AAA$1,0)),
                INDEX('2024'!$A$1:$AAA$1000, 
                      MATCH($A233,'2024'!$C$1:$C$1000,0), 
                      MATCH(E$1,'2024'!$A$1:$AAA$1,0))),
                INDEX(Hours!$A$1:$AAF$1000, 
                      MATCH($A233,Hours!$A$1:$A$1000,0), 
                      MATCH(E$1,Hours!$A$1:$AAF$1,0)))
,"")</f>
        <v>7</v>
      </c>
      <c r="F233" s="29">
        <f t="array" ref="F233">IFNA(IFNA(IFNA(INDEX('2025'!$A$1:$AAA$1000,
                      MATCH($A233,'2025'!$C$1:$C$1000,0), 
                      MATCH(F$1,'2025'!$A$1:$AAA$1,0)),
                INDEX('2024'!$A$1:$AAA$1000, 
                      MATCH($A233,'2024'!$C$1:$C$1000,0), 
                      MATCH(F$1,'2024'!$A$1:$AAA$1,0))),
                INDEX(Hours!$A$1:$AAF$1000, 
                      MATCH($A233,Hours!$A$1:$A$1000,0), 
                      MATCH(F$1,Hours!$A$1:$AAF$1,0)))
,"")</f>
        <v>6</v>
      </c>
      <c r="G233" s="29">
        <f t="array" ref="G233">IFNA(IFNA(IFNA(INDEX('2025'!$A$1:$AAA$1000,
                      MATCH($A233,'2025'!$C$1:$C$1000,0), 
                      MATCH(G$1,'2025'!$A$1:$AAA$1,0)),
                INDEX('2024'!$A$1:$AAA$1000, 
                      MATCH($A233,'2024'!$C$1:$C$1000,0), 
                      MATCH(G$1,'2024'!$A$1:$AAA$1,0))),
                INDEX(Hours!$A$1:$AAF$1000, 
                      MATCH($A233,Hours!$A$1:$A$1000,0), 
                      MATCH(G$1,Hours!$A$1:$AAF$1,0)))
,"")</f>
        <v>4</v>
      </c>
      <c r="H233" s="29" t="str">
        <f t="array" ref="H233">IFNA(IFNA(IFNA(INDEX('2025'!$A$1:$AAA$1000,
                      MATCH($A233,'2025'!$C$1:$C$1000,0), 
                      MATCH(H$1,'2025'!$A$1:$AAA$1,0)),
                INDEX('2024'!$A$1:$AAA$1000, 
                      MATCH($A233,'2024'!$C$1:$C$1000,0), 
                      MATCH(H$1,'2024'!$A$1:$AAA$1,0))),
                INDEX(Hours!$A$1:$AAF$1000, 
                      MATCH($A233,Hours!$A$1:$A$1000,0), 
                      MATCH(H$1,Hours!$A$1:$AAF$1,0)))
,"")</f>
        <v/>
      </c>
      <c r="I233" s="29" t="str">
        <f t="array" ref="I233">IFNA(IFNA(IFNA(INDEX('2025'!$A$1:$AAA$1000,
                      MATCH($A233,'2025'!$C$1:$C$1000,0), 
                      MATCH(I$1,'2025'!$A$1:$AAA$1,0)),
                INDEX('2024'!$A$1:$AAA$1000, 
                      MATCH($A233,'2024'!$C$1:$C$1000,0), 
                      MATCH(I$1,'2024'!$A$1:$AAA$1,0))),
                INDEX(Hours!$A$1:$AAF$1000, 
                      MATCH($A233,Hours!$A$1:$A$1000,0), 
                      MATCH(I$1,Hours!$A$1:$AAF$1,0)))
,"")</f>
        <v/>
      </c>
      <c r="J233" s="29" t="str">
        <f t="array" ref="J233">IFNA(IFNA(IFNA(INDEX('2025'!$A$1:$AAA$1000,
                      MATCH($A233,'2025'!$C$1:$C$1000,0), 
                      MATCH(J$1,'2025'!$A$1:$AAA$1,0)),
                INDEX('2024'!$A$1:$AAA$1000, 
                      MATCH($A233,'2024'!$C$1:$C$1000,0), 
                      MATCH(J$1,'2024'!$A$1:$AAA$1,0))),
                INDEX(Hours!$A$1:$AAF$1000, 
                      MATCH($A233,Hours!$A$1:$A$1000,0), 
                      MATCH(J$1,Hours!$A$1:$AAF$1,0)))
,"")</f>
        <v/>
      </c>
      <c r="K233" s="29">
        <f t="array" ref="K233">IFNA(IFNA(IFNA(INDEX('2025'!$A$1:$AAA$1000,
                      MATCH($A233,'2025'!$C$1:$C$1000,0), 
                      MATCH(K$1,'2025'!$A$1:$AAA$1,0)),
                INDEX('2024'!$A$1:$AAA$1000, 
                      MATCH($A233,'2024'!$C$1:$C$1000,0), 
                      MATCH(K$1,'2024'!$A$1:$AAA$1,0))),
                INDEX(Hours!$A$1:$AAF$1000, 
                      MATCH($A233,Hours!$A$1:$A$1000,0), 
                      MATCH(K$1,Hours!$A$1:$AAF$1,0)))
,"")</f>
        <v>4</v>
      </c>
      <c r="L233" s="29" t="str">
        <f t="array" ref="L233">IFNA(IFNA(IFNA(INDEX('2025'!$A$1:$AAA$1000,
                      MATCH($A233,'2025'!$C$1:$C$1000,0), 
                      MATCH(L$1,'2025'!$A$1:$AAA$1,0)),
                INDEX('2024'!$A$1:$AAA$1000, 
                      MATCH($A233,'2024'!$C$1:$C$1000,0), 
                      MATCH(L$1,'2024'!$A$1:$AAA$1,0))),
                INDEX(Hours!$A$1:$AAF$1000, 
                      MATCH($A233,Hours!$A$1:$A$1000,0), 
                      MATCH(L$1,Hours!$A$1:$AAF$1,0)))
,"")</f>
        <v/>
      </c>
      <c r="M233" s="29">
        <f t="array" ref="M233">IFNA(IFNA(IFNA(INDEX('2025'!$A$1:$AAA$1000,
                      MATCH($A233,'2025'!$C$1:$C$1000,0), 
                      MATCH(M$1,'2025'!$A$1:$AAA$1,0)),
                INDEX('2024'!$A$1:$AAA$1000, 
                      MATCH($A233,'2024'!$C$1:$C$1000,0), 
                      MATCH(M$1,'2024'!$A$1:$AAA$1,0))),
                INDEX(Hours!$A$1:$AAF$1000, 
                      MATCH($A233,Hours!$A$1:$A$1000,0), 
                      MATCH(M$1,Hours!$A$1:$AAF$1,0)))
,"")</f>
        <v>7</v>
      </c>
      <c r="N233" s="29" t="str">
        <f t="array" ref="N233">IFNA(IFNA(IFNA(INDEX('2025'!$A$1:$AAA$1000,
                      MATCH($A233,'2025'!$C$1:$C$1000,0), 
                      MATCH(N$1,'2025'!$A$1:$AAA$1,0)),
                INDEX('2024'!$A$1:$AAA$1000, 
                      MATCH($A233,'2024'!$C$1:$C$1000,0), 
                      MATCH(N$1,'2024'!$A$1:$AAA$1,0))),
                INDEX(Hours!$A$1:$AAF$1000, 
                      MATCH($A233,Hours!$A$1:$A$1000,0), 
                      MATCH(N$1,Hours!$A$1:$AAF$1,0)))
,"")</f>
        <v/>
      </c>
      <c r="O233" s="29">
        <f t="array" ref="O233">IFNA(IFNA(IFNA(INDEX('2025'!$A$1:$AAA$1000,
                      MATCH($A233,'2025'!$C$1:$C$1000,0), 
                      MATCH(O$1,'2025'!$A$1:$AAA$1,0)),
                INDEX('2024'!$A$1:$AAA$1000, 
                      MATCH($A233,'2024'!$C$1:$C$1000,0), 
                      MATCH(O$1,'2024'!$A$1:$AAA$1,0))),
                INDEX(Hours!$A$1:$AAF$1000, 
                      MATCH($A233,Hours!$A$1:$A$1000,0), 
                      MATCH(O$1,Hours!$A$1:$AAF$1,0)))
,"")</f>
        <v>2</v>
      </c>
      <c r="P233" s="29">
        <f t="array" ref="P233">IFNA(IFNA(IFNA(INDEX('2025'!$A$1:$AAA$1000,
                      MATCH($A233,'2025'!$C$1:$C$1000,0), 
                      MATCH(P$1,'2025'!$A$1:$AAA$1,0)),
                INDEX('2024'!$A$1:$AAA$1000, 
                      MATCH($A233,'2024'!$C$1:$C$1000,0), 
                      MATCH(P$1,'2024'!$A$1:$AAA$1,0))),
                INDEX(Hours!$A$1:$AAF$1000, 
                      MATCH($A233,Hours!$A$1:$A$1000,0), 
                      MATCH(P$1,Hours!$A$1:$AAF$1,0)))
,"")</f>
        <v>3</v>
      </c>
      <c r="Q233" s="29" t="str">
        <f t="array" ref="Q233">IFNA(IFNA(IFNA(INDEX('2025'!$A$1:$AAA$1000,
                      MATCH($A233,'2025'!$C$1:$C$1000,0), 
                      MATCH(Q$1,'2025'!$A$1:$AAA$1,0)),
                INDEX('2024'!$A$1:$AAA$1000, 
                      MATCH($A233,'2024'!$C$1:$C$1000,0), 
                      MATCH(Q$1,'2024'!$A$1:$AAA$1,0))),
                INDEX(Hours!$A$1:$AAF$1000, 
                      MATCH($A233,Hours!$A$1:$A$1000,0), 
                      MATCH(Q$1,Hours!$A$1:$AAF$1,0)))
,"")</f>
        <v/>
      </c>
      <c r="R233" s="29" t="str">
        <f t="array" ref="R233">IFNA(IFNA(IFNA(INDEX('2025'!$A$1:$AAA$1000,
                      MATCH($A233,'2025'!$C$1:$C$1000,0), 
                      MATCH(R$1,'2025'!$A$1:$AAA$1,0)),
                INDEX('2024'!$A$1:$AAA$1000, 
                      MATCH($A233,'2024'!$C$1:$C$1000,0), 
                      MATCH(R$1,'2024'!$A$1:$AAA$1,0))),
                INDEX(Hours!$A$1:$AAF$1000, 
                      MATCH($A233,Hours!$A$1:$A$1000,0), 
                      MATCH(R$1,Hours!$A$1:$AAF$1,0)))
,"")</f>
        <v/>
      </c>
      <c r="S233" s="29" t="str">
        <f t="array" ref="S233">IFNA(IFNA(IFNA(INDEX('2025'!$A$1:$AAA$1000,
                      MATCH($A233,'2025'!$C$1:$C$1000,0), 
                      MATCH(S$1,'2025'!$A$1:$AAA$1,0)),
                INDEX('2024'!$A$1:$AAA$1000, 
                      MATCH($A233,'2024'!$C$1:$C$1000,0), 
                      MATCH(S$1,'2024'!$A$1:$AAA$1,0))),
                INDEX(Hours!$A$1:$AAF$1000, 
                      MATCH($A233,Hours!$A$1:$A$1000,0), 
                      MATCH(S$1,Hours!$A$1:$AAF$1,0)))
,"")</f>
        <v/>
      </c>
      <c r="T233" s="29" t="str">
        <f t="array" ref="T233">IFNA(IFNA(IFNA(INDEX('2025'!$A$1:$AAA$1000,
                      MATCH($A233,'2025'!$C$1:$C$1000,0), 
                      MATCH(T$1,'2025'!$A$1:$AAA$1,0)),
                INDEX('2024'!$A$1:$AAA$1000, 
                      MATCH($A233,'2024'!$C$1:$C$1000,0), 
                      MATCH(T$1,'2024'!$A$1:$AAA$1,0))),
                INDEX(Hours!$A$1:$AAF$1000, 
                      MATCH($A233,Hours!$A$1:$A$1000,0), 
                      MATCH(T$1,Hours!$A$1:$AAF$1,0)))
,"")</f>
        <v/>
      </c>
      <c r="U233" s="76"/>
      <c r="V233" s="76"/>
      <c r="W233" s="76"/>
      <c r="X233" s="76"/>
      <c r="Y233" s="29" t="str">
        <f t="array" ref="Y233">INDEX(Hours!$A$1:$AAF$1000, 
                      MATCH($A233,Hours!$A$1:$A$1000,0), 
                      MATCH(Y$1,Hours!$A$1:$AAF$1,0))</f>
        <v/>
      </c>
      <c r="Z233" s="76"/>
      <c r="AA233" s="76"/>
      <c r="AB233" s="76"/>
      <c r="AC233" s="76"/>
      <c r="AD233" s="76"/>
    </row>
    <row r="234" ht="22.5" hidden="1" customHeight="1">
      <c r="A234" s="25">
        <f t="shared" si="1"/>
        <v>45829</v>
      </c>
      <c r="B234" s="29">
        <f t="array" ref="B234">IFNA(IFNA(IFNA(INDEX('2025'!$A$1:$AAA$1000,
                      MATCH($A234,'2025'!$C$1:$C$1000,0), 
                      MATCH(B$1,'2025'!$A$1:$AAA$1,0)),
                INDEX('2024'!$A$1:$AAA$1000, 
                      MATCH($A234,'2024'!$C$1:$C$1000,0), 
                      MATCH(B$1,'2024'!$A$1:$AAA$1,0))),
                INDEX(Hours!$A$1:$AAF$1000, 
                      MATCH($A234,Hours!$A$1:$A$1000,0), 
                      MATCH(B$1,Hours!$A$1:$AAF$1,0)))
,"")</f>
        <v>4</v>
      </c>
      <c r="C234" s="29">
        <f t="array" ref="C234">IFNA(IFNA(IFNA(INDEX('2025'!$A$1:$AAA$1000,
                      MATCH($A234,'2025'!$C$1:$C$1000,0), 
                      MATCH(C$1,'2025'!$A$1:$AAA$1,0)),
                INDEX('2024'!$A$1:$AAA$1000, 
                      MATCH($A234,'2024'!$C$1:$C$1000,0), 
                      MATCH(C$1,'2024'!$A$1:$AAA$1,0))),
                INDEX(Hours!$A$1:$AAF$1000, 
                      MATCH($A234,Hours!$A$1:$A$1000,0), 
                      MATCH(C$1,Hours!$A$1:$AAF$1,0)))
,"")</f>
        <v>4</v>
      </c>
      <c r="D234" s="29">
        <f t="array" ref="D234">IFNA(IFNA(IFNA(INDEX('2025'!$A$1:$AAA$1000,
                      MATCH($A234,'2025'!$C$1:$C$1000,0), 
                      MATCH(D$1,'2025'!$A$1:$AAA$1,0)),
                INDEX('2024'!$A$1:$AAA$1000, 
                      MATCH($A234,'2024'!$C$1:$C$1000,0), 
                      MATCH(D$1,'2024'!$A$1:$AAA$1,0))),
                INDEX(Hours!$A$1:$AAF$1000, 
                      MATCH($A234,Hours!$A$1:$A$1000,0), 
                      MATCH(D$1,Hours!$A$1:$AAF$1,0)))
,"")</f>
        <v>5</v>
      </c>
      <c r="E234" s="29">
        <f t="array" ref="E234">IFNA(IFNA(IFNA(INDEX('2025'!$A$1:$AAA$1000,
                      MATCH($A234,'2025'!$C$1:$C$1000,0), 
                      MATCH(E$1,'2025'!$A$1:$AAA$1,0)),
                INDEX('2024'!$A$1:$AAA$1000, 
                      MATCH($A234,'2024'!$C$1:$C$1000,0), 
                      MATCH(E$1,'2024'!$A$1:$AAA$1,0))),
                INDEX(Hours!$A$1:$AAF$1000, 
                      MATCH($A234,Hours!$A$1:$A$1000,0), 
                      MATCH(E$1,Hours!$A$1:$AAF$1,0)))
,"")</f>
        <v>7</v>
      </c>
      <c r="F234" s="29">
        <f t="array" ref="F234">IFNA(IFNA(IFNA(INDEX('2025'!$A$1:$AAA$1000,
                      MATCH($A234,'2025'!$C$1:$C$1000,0), 
                      MATCH(F$1,'2025'!$A$1:$AAA$1,0)),
                INDEX('2024'!$A$1:$AAA$1000, 
                      MATCH($A234,'2024'!$C$1:$C$1000,0), 
                      MATCH(F$1,'2024'!$A$1:$AAA$1,0))),
                INDEX(Hours!$A$1:$AAF$1000, 
                      MATCH($A234,Hours!$A$1:$A$1000,0), 
                      MATCH(F$1,Hours!$A$1:$AAF$1,0)))
,"")</f>
        <v>6</v>
      </c>
      <c r="G234" s="29" t="str">
        <f t="array" ref="G234">IFNA(IFNA(IFNA(INDEX('2025'!$A$1:$AAA$1000,
                      MATCH($A234,'2025'!$C$1:$C$1000,0), 
                      MATCH(G$1,'2025'!$A$1:$AAA$1,0)),
                INDEX('2024'!$A$1:$AAA$1000, 
                      MATCH($A234,'2024'!$C$1:$C$1000,0), 
                      MATCH(G$1,'2024'!$A$1:$AAA$1,0))),
                INDEX(Hours!$A$1:$AAF$1000, 
                      MATCH($A234,Hours!$A$1:$A$1000,0), 
                      MATCH(G$1,Hours!$A$1:$AAF$1,0)))
,"")</f>
        <v/>
      </c>
      <c r="H234" s="29" t="str">
        <f t="array" ref="H234">IFNA(IFNA(IFNA(INDEX('2025'!$A$1:$AAA$1000,
                      MATCH($A234,'2025'!$C$1:$C$1000,0), 
                      MATCH(H$1,'2025'!$A$1:$AAA$1,0)),
                INDEX('2024'!$A$1:$AAA$1000, 
                      MATCH($A234,'2024'!$C$1:$C$1000,0), 
                      MATCH(H$1,'2024'!$A$1:$AAA$1,0))),
                INDEX(Hours!$A$1:$AAF$1000, 
                      MATCH($A234,Hours!$A$1:$A$1000,0), 
                      MATCH(H$1,Hours!$A$1:$AAF$1,0)))
,"")</f>
        <v/>
      </c>
      <c r="I234" s="29" t="str">
        <f t="array" ref="I234">IFNA(IFNA(IFNA(INDEX('2025'!$A$1:$AAA$1000,
                      MATCH($A234,'2025'!$C$1:$C$1000,0), 
                      MATCH(I$1,'2025'!$A$1:$AAA$1,0)),
                INDEX('2024'!$A$1:$AAA$1000, 
                      MATCH($A234,'2024'!$C$1:$C$1000,0), 
                      MATCH(I$1,'2024'!$A$1:$AAA$1,0))),
                INDEX(Hours!$A$1:$AAF$1000, 
                      MATCH($A234,Hours!$A$1:$A$1000,0), 
                      MATCH(I$1,Hours!$A$1:$AAF$1,0)))
,"")</f>
        <v/>
      </c>
      <c r="J234" s="29" t="str">
        <f t="array" ref="J234">IFNA(IFNA(IFNA(INDEX('2025'!$A$1:$AAA$1000,
                      MATCH($A234,'2025'!$C$1:$C$1000,0), 
                      MATCH(J$1,'2025'!$A$1:$AAA$1,0)),
                INDEX('2024'!$A$1:$AAA$1000, 
                      MATCH($A234,'2024'!$C$1:$C$1000,0), 
                      MATCH(J$1,'2024'!$A$1:$AAA$1,0))),
                INDEX(Hours!$A$1:$AAF$1000, 
                      MATCH($A234,Hours!$A$1:$A$1000,0), 
                      MATCH(J$1,Hours!$A$1:$AAF$1,0)))
,"")</f>
        <v/>
      </c>
      <c r="K234" s="29">
        <f t="array" ref="K234">IFNA(IFNA(IFNA(INDEX('2025'!$A$1:$AAA$1000,
                      MATCH($A234,'2025'!$C$1:$C$1000,0), 
                      MATCH(K$1,'2025'!$A$1:$AAA$1,0)),
                INDEX('2024'!$A$1:$AAA$1000, 
                      MATCH($A234,'2024'!$C$1:$C$1000,0), 
                      MATCH(K$1,'2024'!$A$1:$AAA$1,0))),
                INDEX(Hours!$A$1:$AAF$1000, 
                      MATCH($A234,Hours!$A$1:$A$1000,0), 
                      MATCH(K$1,Hours!$A$1:$AAF$1,0)))
,"")</f>
        <v>4</v>
      </c>
      <c r="L234" s="29" t="str">
        <f t="array" ref="L234">IFNA(IFNA(IFNA(INDEX('2025'!$A$1:$AAA$1000,
                      MATCH($A234,'2025'!$C$1:$C$1000,0), 
                      MATCH(L$1,'2025'!$A$1:$AAA$1,0)),
                INDEX('2024'!$A$1:$AAA$1000, 
                      MATCH($A234,'2024'!$C$1:$C$1000,0), 
                      MATCH(L$1,'2024'!$A$1:$AAA$1,0))),
                INDEX(Hours!$A$1:$AAF$1000, 
                      MATCH($A234,Hours!$A$1:$A$1000,0), 
                      MATCH(L$1,Hours!$A$1:$AAF$1,0)))
,"")</f>
        <v/>
      </c>
      <c r="M234" s="29">
        <f t="array" ref="M234">IFNA(IFNA(IFNA(INDEX('2025'!$A$1:$AAA$1000,
                      MATCH($A234,'2025'!$C$1:$C$1000,0), 
                      MATCH(M$1,'2025'!$A$1:$AAA$1,0)),
                INDEX('2024'!$A$1:$AAA$1000, 
                      MATCH($A234,'2024'!$C$1:$C$1000,0), 
                      MATCH(M$1,'2024'!$A$1:$AAA$1,0))),
                INDEX(Hours!$A$1:$AAF$1000, 
                      MATCH($A234,Hours!$A$1:$A$1000,0), 
                      MATCH(M$1,Hours!$A$1:$AAF$1,0)))
,"")</f>
        <v>7</v>
      </c>
      <c r="N234" s="29" t="str">
        <f t="array" ref="N234">IFNA(IFNA(IFNA(INDEX('2025'!$A$1:$AAA$1000,
                      MATCH($A234,'2025'!$C$1:$C$1000,0), 
                      MATCH(N$1,'2025'!$A$1:$AAA$1,0)),
                INDEX('2024'!$A$1:$AAA$1000, 
                      MATCH($A234,'2024'!$C$1:$C$1000,0), 
                      MATCH(N$1,'2024'!$A$1:$AAA$1,0))),
                INDEX(Hours!$A$1:$AAF$1000, 
                      MATCH($A234,Hours!$A$1:$A$1000,0), 
                      MATCH(N$1,Hours!$A$1:$AAF$1,0)))
,"")</f>
        <v/>
      </c>
      <c r="O234" s="29" t="str">
        <f t="array" ref="O234">IFNA(IFNA(IFNA(INDEX('2025'!$A$1:$AAA$1000,
                      MATCH($A234,'2025'!$C$1:$C$1000,0), 
                      MATCH(O$1,'2025'!$A$1:$AAA$1,0)),
                INDEX('2024'!$A$1:$AAA$1000, 
                      MATCH($A234,'2024'!$C$1:$C$1000,0), 
                      MATCH(O$1,'2024'!$A$1:$AAA$1,0))),
                INDEX(Hours!$A$1:$AAF$1000, 
                      MATCH($A234,Hours!$A$1:$A$1000,0), 
                      MATCH(O$1,Hours!$A$1:$AAF$1,0)))
,"")</f>
        <v/>
      </c>
      <c r="P234" s="29" t="str">
        <f t="array" ref="P234">IFNA(IFNA(IFNA(INDEX('2025'!$A$1:$AAA$1000,
                      MATCH($A234,'2025'!$C$1:$C$1000,0), 
                      MATCH(P$1,'2025'!$A$1:$AAA$1,0)),
                INDEX('2024'!$A$1:$AAA$1000, 
                      MATCH($A234,'2024'!$C$1:$C$1000,0), 
                      MATCH(P$1,'2024'!$A$1:$AAA$1,0))),
                INDEX(Hours!$A$1:$AAF$1000, 
                      MATCH($A234,Hours!$A$1:$A$1000,0), 
                      MATCH(P$1,Hours!$A$1:$AAF$1,0)))
,"")</f>
        <v/>
      </c>
      <c r="Q234" s="29" t="str">
        <f t="array" ref="Q234">IFNA(IFNA(IFNA(INDEX('2025'!$A$1:$AAA$1000,
                      MATCH($A234,'2025'!$C$1:$C$1000,0), 
                      MATCH(Q$1,'2025'!$A$1:$AAA$1,0)),
                INDEX('2024'!$A$1:$AAA$1000, 
                      MATCH($A234,'2024'!$C$1:$C$1000,0), 
                      MATCH(Q$1,'2024'!$A$1:$AAA$1,0))),
                INDEX(Hours!$A$1:$AAF$1000, 
                      MATCH($A234,Hours!$A$1:$A$1000,0), 
                      MATCH(Q$1,Hours!$A$1:$AAF$1,0)))
,"")</f>
        <v/>
      </c>
      <c r="R234" s="29" t="str">
        <f t="array" ref="R234">IFNA(IFNA(IFNA(INDEX('2025'!$A$1:$AAA$1000,
                      MATCH($A234,'2025'!$C$1:$C$1000,0), 
                      MATCH(R$1,'2025'!$A$1:$AAA$1,0)),
                INDEX('2024'!$A$1:$AAA$1000, 
                      MATCH($A234,'2024'!$C$1:$C$1000,0), 
                      MATCH(R$1,'2024'!$A$1:$AAA$1,0))),
                INDEX(Hours!$A$1:$AAF$1000, 
                      MATCH($A234,Hours!$A$1:$A$1000,0), 
                      MATCH(R$1,Hours!$A$1:$AAF$1,0)))
,"")</f>
        <v/>
      </c>
      <c r="S234" s="29" t="str">
        <f t="array" ref="S234">IFNA(IFNA(IFNA(INDEX('2025'!$A$1:$AAA$1000,
                      MATCH($A234,'2025'!$C$1:$C$1000,0), 
                      MATCH(S$1,'2025'!$A$1:$AAA$1,0)),
                INDEX('2024'!$A$1:$AAA$1000, 
                      MATCH($A234,'2024'!$C$1:$C$1000,0), 
                      MATCH(S$1,'2024'!$A$1:$AAA$1,0))),
                INDEX(Hours!$A$1:$AAF$1000, 
                      MATCH($A234,Hours!$A$1:$A$1000,0), 
                      MATCH(S$1,Hours!$A$1:$AAF$1,0)))
,"")</f>
        <v/>
      </c>
      <c r="T234" s="29" t="str">
        <f t="array" ref="T234">IFNA(IFNA(IFNA(INDEX('2025'!$A$1:$AAA$1000,
                      MATCH($A234,'2025'!$C$1:$C$1000,0), 
                      MATCH(T$1,'2025'!$A$1:$AAA$1,0)),
                INDEX('2024'!$A$1:$AAA$1000, 
                      MATCH($A234,'2024'!$C$1:$C$1000,0), 
                      MATCH(T$1,'2024'!$A$1:$AAA$1,0))),
                INDEX(Hours!$A$1:$AAF$1000, 
                      MATCH($A234,Hours!$A$1:$A$1000,0), 
                      MATCH(T$1,Hours!$A$1:$AAF$1,0)))
,"")</f>
        <v/>
      </c>
      <c r="U234" s="76"/>
      <c r="V234" s="76"/>
      <c r="W234" s="76"/>
      <c r="X234" s="76"/>
      <c r="Y234" s="29" t="str">
        <f t="array" ref="Y234">INDEX(Hours!$A$1:$AAF$1000, 
                      MATCH($A234,Hours!$A$1:$A$1000,0), 
                      MATCH(Y$1,Hours!$A$1:$AAF$1,0))</f>
        <v/>
      </c>
      <c r="Z234" s="76"/>
      <c r="AA234" s="76"/>
      <c r="AB234" s="76"/>
      <c r="AC234" s="76"/>
      <c r="AD234" s="76"/>
    </row>
    <row r="235" ht="22.5" hidden="1" customHeight="1">
      <c r="A235" s="25">
        <f t="shared" si="1"/>
        <v>45830</v>
      </c>
      <c r="B235" s="29">
        <f t="array" ref="B235">IFNA(IFNA(IFNA(INDEX('2025'!$A$1:$AAA$1000,
                      MATCH($A235,'2025'!$C$1:$C$1000,0), 
                      MATCH(B$1,'2025'!$A$1:$AAA$1,0)),
                INDEX('2024'!$A$1:$AAA$1000, 
                      MATCH($A235,'2024'!$C$1:$C$1000,0), 
                      MATCH(B$1,'2024'!$A$1:$AAA$1,0))),
                INDEX(Hours!$A$1:$AAF$1000, 
                      MATCH($A235,Hours!$A$1:$A$1000,0), 
                      MATCH(B$1,Hours!$A$1:$AAF$1,0)))
,"")</f>
        <v>4</v>
      </c>
      <c r="C235" s="29">
        <f t="array" ref="C235">IFNA(IFNA(IFNA(INDEX('2025'!$A$1:$AAA$1000,
                      MATCH($A235,'2025'!$C$1:$C$1000,0), 
                      MATCH(C$1,'2025'!$A$1:$AAA$1,0)),
                INDEX('2024'!$A$1:$AAA$1000, 
                      MATCH($A235,'2024'!$C$1:$C$1000,0), 
                      MATCH(C$1,'2024'!$A$1:$AAA$1,0))),
                INDEX(Hours!$A$1:$AAF$1000, 
                      MATCH($A235,Hours!$A$1:$A$1000,0), 
                      MATCH(C$1,Hours!$A$1:$AAF$1,0)))
,"")</f>
        <v>4</v>
      </c>
      <c r="D235" s="29">
        <f t="array" ref="D235">IFNA(IFNA(IFNA(INDEX('2025'!$A$1:$AAA$1000,
                      MATCH($A235,'2025'!$C$1:$C$1000,0), 
                      MATCH(D$1,'2025'!$A$1:$AAA$1,0)),
                INDEX('2024'!$A$1:$AAA$1000, 
                      MATCH($A235,'2024'!$C$1:$C$1000,0), 
                      MATCH(D$1,'2024'!$A$1:$AAA$1,0))),
                INDEX(Hours!$A$1:$AAF$1000, 
                      MATCH($A235,Hours!$A$1:$A$1000,0), 
                      MATCH(D$1,Hours!$A$1:$AAF$1,0)))
,"")</f>
        <v>5</v>
      </c>
      <c r="E235" s="29">
        <f t="array" ref="E235">IFNA(IFNA(IFNA(INDEX('2025'!$A$1:$AAA$1000,
                      MATCH($A235,'2025'!$C$1:$C$1000,0), 
                      MATCH(E$1,'2025'!$A$1:$AAA$1,0)),
                INDEX('2024'!$A$1:$AAA$1000, 
                      MATCH($A235,'2024'!$C$1:$C$1000,0), 
                      MATCH(E$1,'2024'!$A$1:$AAA$1,0))),
                INDEX(Hours!$A$1:$AAF$1000, 
                      MATCH($A235,Hours!$A$1:$A$1000,0), 
                      MATCH(E$1,Hours!$A$1:$AAF$1,0)))
,"")</f>
        <v>7</v>
      </c>
      <c r="F235" s="29">
        <f t="array" ref="F235">IFNA(IFNA(IFNA(INDEX('2025'!$A$1:$AAA$1000,
                      MATCH($A235,'2025'!$C$1:$C$1000,0), 
                      MATCH(F$1,'2025'!$A$1:$AAA$1,0)),
                INDEX('2024'!$A$1:$AAA$1000, 
                      MATCH($A235,'2024'!$C$1:$C$1000,0), 
                      MATCH(F$1,'2024'!$A$1:$AAA$1,0))),
                INDEX(Hours!$A$1:$AAF$1000, 
                      MATCH($A235,Hours!$A$1:$A$1000,0), 
                      MATCH(F$1,Hours!$A$1:$AAF$1,0)))
,"")</f>
        <v>6</v>
      </c>
      <c r="G235" s="29" t="str">
        <f t="array" ref="G235">IFNA(IFNA(IFNA(INDEX('2025'!$A$1:$AAA$1000,
                      MATCH($A235,'2025'!$C$1:$C$1000,0), 
                      MATCH(G$1,'2025'!$A$1:$AAA$1,0)),
                INDEX('2024'!$A$1:$AAA$1000, 
                      MATCH($A235,'2024'!$C$1:$C$1000,0), 
                      MATCH(G$1,'2024'!$A$1:$AAA$1,0))),
                INDEX(Hours!$A$1:$AAF$1000, 
                      MATCH($A235,Hours!$A$1:$A$1000,0), 
                      MATCH(G$1,Hours!$A$1:$AAF$1,0)))
,"")</f>
        <v/>
      </c>
      <c r="H235" s="29" t="str">
        <f t="array" ref="H235">IFNA(IFNA(IFNA(INDEX('2025'!$A$1:$AAA$1000,
                      MATCH($A235,'2025'!$C$1:$C$1000,0), 
                      MATCH(H$1,'2025'!$A$1:$AAA$1,0)),
                INDEX('2024'!$A$1:$AAA$1000, 
                      MATCH($A235,'2024'!$C$1:$C$1000,0), 
                      MATCH(H$1,'2024'!$A$1:$AAA$1,0))),
                INDEX(Hours!$A$1:$AAF$1000, 
                      MATCH($A235,Hours!$A$1:$A$1000,0), 
                      MATCH(H$1,Hours!$A$1:$AAF$1,0)))
,"")</f>
        <v/>
      </c>
      <c r="I235" s="29" t="str">
        <f t="array" ref="I235">IFNA(IFNA(IFNA(INDEX('2025'!$A$1:$AAA$1000,
                      MATCH($A235,'2025'!$C$1:$C$1000,0), 
                      MATCH(I$1,'2025'!$A$1:$AAA$1,0)),
                INDEX('2024'!$A$1:$AAA$1000, 
                      MATCH($A235,'2024'!$C$1:$C$1000,0), 
                      MATCH(I$1,'2024'!$A$1:$AAA$1,0))),
                INDEX(Hours!$A$1:$AAF$1000, 
                      MATCH($A235,Hours!$A$1:$A$1000,0), 
                      MATCH(I$1,Hours!$A$1:$AAF$1,0)))
,"")</f>
        <v/>
      </c>
      <c r="J235" s="29" t="str">
        <f t="array" ref="J235">IFNA(IFNA(IFNA(INDEX('2025'!$A$1:$AAA$1000,
                      MATCH($A235,'2025'!$C$1:$C$1000,0), 
                      MATCH(J$1,'2025'!$A$1:$AAA$1,0)),
                INDEX('2024'!$A$1:$AAA$1000, 
                      MATCH($A235,'2024'!$C$1:$C$1000,0), 
                      MATCH(J$1,'2024'!$A$1:$AAA$1,0))),
                INDEX(Hours!$A$1:$AAF$1000, 
                      MATCH($A235,Hours!$A$1:$A$1000,0), 
                      MATCH(J$1,Hours!$A$1:$AAF$1,0)))
,"")</f>
        <v/>
      </c>
      <c r="K235" s="29">
        <f t="array" ref="K235">IFNA(IFNA(IFNA(INDEX('2025'!$A$1:$AAA$1000,
                      MATCH($A235,'2025'!$C$1:$C$1000,0), 
                      MATCH(K$1,'2025'!$A$1:$AAA$1,0)),
                INDEX('2024'!$A$1:$AAA$1000, 
                      MATCH($A235,'2024'!$C$1:$C$1000,0), 
                      MATCH(K$1,'2024'!$A$1:$AAA$1,0))),
                INDEX(Hours!$A$1:$AAF$1000, 
                      MATCH($A235,Hours!$A$1:$A$1000,0), 
                      MATCH(K$1,Hours!$A$1:$AAF$1,0)))
,"")</f>
        <v>4</v>
      </c>
      <c r="L235" s="29" t="str">
        <f t="array" ref="L235">IFNA(IFNA(IFNA(INDEX('2025'!$A$1:$AAA$1000,
                      MATCH($A235,'2025'!$C$1:$C$1000,0), 
                      MATCH(L$1,'2025'!$A$1:$AAA$1,0)),
                INDEX('2024'!$A$1:$AAA$1000, 
                      MATCH($A235,'2024'!$C$1:$C$1000,0), 
                      MATCH(L$1,'2024'!$A$1:$AAA$1,0))),
                INDEX(Hours!$A$1:$AAF$1000, 
                      MATCH($A235,Hours!$A$1:$A$1000,0), 
                      MATCH(L$1,Hours!$A$1:$AAF$1,0)))
,"")</f>
        <v/>
      </c>
      <c r="M235" s="29" t="str">
        <f t="array" ref="M235">IFNA(IFNA(IFNA(INDEX('2025'!$A$1:$AAA$1000,
                      MATCH($A235,'2025'!$C$1:$C$1000,0), 
                      MATCH(M$1,'2025'!$A$1:$AAA$1,0)),
                INDEX('2024'!$A$1:$AAA$1000, 
                      MATCH($A235,'2024'!$C$1:$C$1000,0), 
                      MATCH(M$1,'2024'!$A$1:$AAA$1,0))),
                INDEX(Hours!$A$1:$AAF$1000, 
                      MATCH($A235,Hours!$A$1:$A$1000,0), 
                      MATCH(M$1,Hours!$A$1:$AAF$1,0)))
,"")</f>
        <v/>
      </c>
      <c r="N235" s="29">
        <f t="array" ref="N235">IFNA(IFNA(IFNA(INDEX('2025'!$A$1:$AAA$1000,
                      MATCH($A235,'2025'!$C$1:$C$1000,0), 
                      MATCH(N$1,'2025'!$A$1:$AAA$1,0)),
                INDEX('2024'!$A$1:$AAA$1000, 
                      MATCH($A235,'2024'!$C$1:$C$1000,0), 
                      MATCH(N$1,'2024'!$A$1:$AAA$1,0))),
                INDEX(Hours!$A$1:$AAF$1000, 
                      MATCH($A235,Hours!$A$1:$A$1000,0), 
                      MATCH(N$1,Hours!$A$1:$AAF$1,0)))
,"")</f>
        <v>7</v>
      </c>
      <c r="O235" s="29">
        <f t="array" ref="O235">IFNA(IFNA(IFNA(INDEX('2025'!$A$1:$AAA$1000,
                      MATCH($A235,'2025'!$C$1:$C$1000,0), 
                      MATCH(O$1,'2025'!$A$1:$AAA$1,0)),
                INDEX('2024'!$A$1:$AAA$1000, 
                      MATCH($A235,'2024'!$C$1:$C$1000,0), 
                      MATCH(O$1,'2024'!$A$1:$AAA$1,0))),
                INDEX(Hours!$A$1:$AAF$1000, 
                      MATCH($A235,Hours!$A$1:$A$1000,0), 
                      MATCH(O$1,Hours!$A$1:$AAF$1,0)))
,"")</f>
        <v>3</v>
      </c>
      <c r="P235" s="29">
        <f t="array" ref="P235">IFNA(IFNA(IFNA(INDEX('2025'!$A$1:$AAA$1000,
                      MATCH($A235,'2025'!$C$1:$C$1000,0), 
                      MATCH(P$1,'2025'!$A$1:$AAA$1,0)),
                INDEX('2024'!$A$1:$AAA$1000, 
                      MATCH($A235,'2024'!$C$1:$C$1000,0), 
                      MATCH(P$1,'2024'!$A$1:$AAA$1,0))),
                INDEX(Hours!$A$1:$AAF$1000, 
                      MATCH($A235,Hours!$A$1:$A$1000,0), 
                      MATCH(P$1,Hours!$A$1:$AAF$1,0)))
,"")</f>
        <v>3</v>
      </c>
      <c r="Q235" s="29" t="str">
        <f t="array" ref="Q235">IFNA(IFNA(IFNA(INDEX('2025'!$A$1:$AAA$1000,
                      MATCH($A235,'2025'!$C$1:$C$1000,0), 
                      MATCH(Q$1,'2025'!$A$1:$AAA$1,0)),
                INDEX('2024'!$A$1:$AAA$1000, 
                      MATCH($A235,'2024'!$C$1:$C$1000,0), 
                      MATCH(Q$1,'2024'!$A$1:$AAA$1,0))),
                INDEX(Hours!$A$1:$AAF$1000, 
                      MATCH($A235,Hours!$A$1:$A$1000,0), 
                      MATCH(Q$1,Hours!$A$1:$AAF$1,0)))
,"")</f>
        <v/>
      </c>
      <c r="R235" s="29" t="str">
        <f t="array" ref="R235">IFNA(IFNA(IFNA(INDEX('2025'!$A$1:$AAA$1000,
                      MATCH($A235,'2025'!$C$1:$C$1000,0), 
                      MATCH(R$1,'2025'!$A$1:$AAA$1,0)),
                INDEX('2024'!$A$1:$AAA$1000, 
                      MATCH($A235,'2024'!$C$1:$C$1000,0), 
                      MATCH(R$1,'2024'!$A$1:$AAA$1,0))),
                INDEX(Hours!$A$1:$AAF$1000, 
                      MATCH($A235,Hours!$A$1:$A$1000,0), 
                      MATCH(R$1,Hours!$A$1:$AAF$1,0)))
,"")</f>
        <v/>
      </c>
      <c r="S235" s="29" t="str">
        <f t="array" ref="S235">IFNA(IFNA(IFNA(INDEX('2025'!$A$1:$AAA$1000,
                      MATCH($A235,'2025'!$C$1:$C$1000,0), 
                      MATCH(S$1,'2025'!$A$1:$AAA$1,0)),
                INDEX('2024'!$A$1:$AAA$1000, 
                      MATCH($A235,'2024'!$C$1:$C$1000,0), 
                      MATCH(S$1,'2024'!$A$1:$AAA$1,0))),
                INDEX(Hours!$A$1:$AAF$1000, 
                      MATCH($A235,Hours!$A$1:$A$1000,0), 
                      MATCH(S$1,Hours!$A$1:$AAF$1,0)))
,"")</f>
        <v/>
      </c>
      <c r="T235" s="29" t="str">
        <f t="array" ref="T235">IFNA(IFNA(IFNA(INDEX('2025'!$A$1:$AAA$1000,
                      MATCH($A235,'2025'!$C$1:$C$1000,0), 
                      MATCH(T$1,'2025'!$A$1:$AAA$1,0)),
                INDEX('2024'!$A$1:$AAA$1000, 
                      MATCH($A235,'2024'!$C$1:$C$1000,0), 
                      MATCH(T$1,'2024'!$A$1:$AAA$1,0))),
                INDEX(Hours!$A$1:$AAF$1000, 
                      MATCH($A235,Hours!$A$1:$A$1000,0), 
                      MATCH(T$1,Hours!$A$1:$AAF$1,0)))
,"")</f>
        <v/>
      </c>
      <c r="U235" s="76"/>
      <c r="V235" s="76"/>
      <c r="W235" s="76"/>
      <c r="X235" s="76"/>
      <c r="Y235" s="29" t="str">
        <f t="array" ref="Y235">INDEX(Hours!$A$1:$AAF$1000, 
                      MATCH($A235,Hours!$A$1:$A$1000,0), 
                      MATCH(Y$1,Hours!$A$1:$AAF$1,0))</f>
        <v/>
      </c>
      <c r="Z235" s="76"/>
      <c r="AA235" s="76"/>
      <c r="AB235" s="76"/>
      <c r="AC235" s="76"/>
      <c r="AD235" s="76"/>
    </row>
    <row r="236" ht="22.5" hidden="1" customHeight="1">
      <c r="A236" s="25">
        <f t="shared" si="1"/>
        <v>45831</v>
      </c>
      <c r="B236" s="29" t="str">
        <f t="array" ref="B236">IFNA(IFNA(IFNA(INDEX('2025'!$A$1:$AAA$1000,
                      MATCH($A236,'2025'!$C$1:$C$1000,0), 
                      MATCH(B$1,'2025'!$A$1:$AAA$1,0)),
                INDEX('2024'!$A$1:$AAA$1000, 
                      MATCH($A236,'2024'!$C$1:$C$1000,0), 
                      MATCH(B$1,'2024'!$A$1:$AAA$1,0))),
                INDEX(Hours!$A$1:$AAF$1000, 
                      MATCH($A236,Hours!$A$1:$A$1000,0), 
                      MATCH(B$1,Hours!$A$1:$AAF$1,0)))
,"")</f>
        <v/>
      </c>
      <c r="C236" s="29" t="str">
        <f t="array" ref="C236">IFNA(IFNA(IFNA(INDEX('2025'!$A$1:$AAA$1000,
                      MATCH($A236,'2025'!$C$1:$C$1000,0), 
                      MATCH(C$1,'2025'!$A$1:$AAA$1,0)),
                INDEX('2024'!$A$1:$AAA$1000, 
                      MATCH($A236,'2024'!$C$1:$C$1000,0), 
                      MATCH(C$1,'2024'!$A$1:$AAA$1,0))),
                INDEX(Hours!$A$1:$AAF$1000, 
                      MATCH($A236,Hours!$A$1:$A$1000,0), 
                      MATCH(C$1,Hours!$A$1:$AAF$1,0)))
,"")</f>
        <v/>
      </c>
      <c r="D236" s="29" t="str">
        <f t="array" ref="D236">IFNA(IFNA(IFNA(INDEX('2025'!$A$1:$AAA$1000,
                      MATCH($A236,'2025'!$C$1:$C$1000,0), 
                      MATCH(D$1,'2025'!$A$1:$AAA$1,0)),
                INDEX('2024'!$A$1:$AAA$1000, 
                      MATCH($A236,'2024'!$C$1:$C$1000,0), 
                      MATCH(D$1,'2024'!$A$1:$AAA$1,0))),
                INDEX(Hours!$A$1:$AAF$1000, 
                      MATCH($A236,Hours!$A$1:$A$1000,0), 
                      MATCH(D$1,Hours!$A$1:$AAF$1,0)))
,"")</f>
        <v/>
      </c>
      <c r="E236" s="29" t="str">
        <f t="array" ref="E236">IFNA(IFNA(IFNA(INDEX('2025'!$A$1:$AAA$1000,
                      MATCH($A236,'2025'!$C$1:$C$1000,0), 
                      MATCH(E$1,'2025'!$A$1:$AAA$1,0)),
                INDEX('2024'!$A$1:$AAA$1000, 
                      MATCH($A236,'2024'!$C$1:$C$1000,0), 
                      MATCH(E$1,'2024'!$A$1:$AAA$1,0))),
                INDEX(Hours!$A$1:$AAF$1000, 
                      MATCH($A236,Hours!$A$1:$A$1000,0), 
                      MATCH(E$1,Hours!$A$1:$AAF$1,0)))
,"")</f>
        <v/>
      </c>
      <c r="F236" s="29" t="str">
        <f t="array" ref="F236">IFNA(IFNA(IFNA(INDEX('2025'!$A$1:$AAA$1000,
                      MATCH($A236,'2025'!$C$1:$C$1000,0), 
                      MATCH(F$1,'2025'!$A$1:$AAA$1,0)),
                INDEX('2024'!$A$1:$AAA$1000, 
                      MATCH($A236,'2024'!$C$1:$C$1000,0), 
                      MATCH(F$1,'2024'!$A$1:$AAA$1,0))),
                INDEX(Hours!$A$1:$AAF$1000, 
                      MATCH($A236,Hours!$A$1:$A$1000,0), 
                      MATCH(F$1,Hours!$A$1:$AAF$1,0)))
,"")</f>
        <v/>
      </c>
      <c r="G236" s="29" t="str">
        <f t="array" ref="G236">IFNA(IFNA(IFNA(INDEX('2025'!$A$1:$AAA$1000,
                      MATCH($A236,'2025'!$C$1:$C$1000,0), 
                      MATCH(G$1,'2025'!$A$1:$AAA$1,0)),
                INDEX('2024'!$A$1:$AAA$1000, 
                      MATCH($A236,'2024'!$C$1:$C$1000,0), 
                      MATCH(G$1,'2024'!$A$1:$AAA$1,0))),
                INDEX(Hours!$A$1:$AAF$1000, 
                      MATCH($A236,Hours!$A$1:$A$1000,0), 
                      MATCH(G$1,Hours!$A$1:$AAF$1,0)))
,"")</f>
        <v/>
      </c>
      <c r="H236" s="29" t="str">
        <f t="array" ref="H236">IFNA(IFNA(IFNA(INDEX('2025'!$A$1:$AAA$1000,
                      MATCH($A236,'2025'!$C$1:$C$1000,0), 
                      MATCH(H$1,'2025'!$A$1:$AAA$1,0)),
                INDEX('2024'!$A$1:$AAA$1000, 
                      MATCH($A236,'2024'!$C$1:$C$1000,0), 
                      MATCH(H$1,'2024'!$A$1:$AAA$1,0))),
                INDEX(Hours!$A$1:$AAF$1000, 
                      MATCH($A236,Hours!$A$1:$A$1000,0), 
                      MATCH(H$1,Hours!$A$1:$AAF$1,0)))
,"")</f>
        <v/>
      </c>
      <c r="I236" s="29" t="str">
        <f t="array" ref="I236">IFNA(IFNA(IFNA(INDEX('2025'!$A$1:$AAA$1000,
                      MATCH($A236,'2025'!$C$1:$C$1000,0), 
                      MATCH(I$1,'2025'!$A$1:$AAA$1,0)),
                INDEX('2024'!$A$1:$AAA$1000, 
                      MATCH($A236,'2024'!$C$1:$C$1000,0), 
                      MATCH(I$1,'2024'!$A$1:$AAA$1,0))),
                INDEX(Hours!$A$1:$AAF$1000, 
                      MATCH($A236,Hours!$A$1:$A$1000,0), 
                      MATCH(I$1,Hours!$A$1:$AAF$1,0)))
,"")</f>
        <v/>
      </c>
      <c r="J236" s="29" t="str">
        <f t="array" ref="J236">IFNA(IFNA(IFNA(INDEX('2025'!$A$1:$AAA$1000,
                      MATCH($A236,'2025'!$C$1:$C$1000,0), 
                      MATCH(J$1,'2025'!$A$1:$AAA$1,0)),
                INDEX('2024'!$A$1:$AAA$1000, 
                      MATCH($A236,'2024'!$C$1:$C$1000,0), 
                      MATCH(J$1,'2024'!$A$1:$AAA$1,0))),
                INDEX(Hours!$A$1:$AAF$1000, 
                      MATCH($A236,Hours!$A$1:$A$1000,0), 
                      MATCH(J$1,Hours!$A$1:$AAF$1,0)))
,"")</f>
        <v/>
      </c>
      <c r="K236" s="29" t="str">
        <f t="array" ref="K236">IFNA(IFNA(IFNA(INDEX('2025'!$A$1:$AAA$1000,
                      MATCH($A236,'2025'!$C$1:$C$1000,0), 
                      MATCH(K$1,'2025'!$A$1:$AAA$1,0)),
                INDEX('2024'!$A$1:$AAA$1000, 
                      MATCH($A236,'2024'!$C$1:$C$1000,0), 
                      MATCH(K$1,'2024'!$A$1:$AAA$1,0))),
                INDEX(Hours!$A$1:$AAF$1000, 
                      MATCH($A236,Hours!$A$1:$A$1000,0), 
                      MATCH(K$1,Hours!$A$1:$AAF$1,0)))
,"")</f>
        <v/>
      </c>
      <c r="L236" s="29" t="str">
        <f t="array" ref="L236">IFNA(IFNA(IFNA(INDEX('2025'!$A$1:$AAA$1000,
                      MATCH($A236,'2025'!$C$1:$C$1000,0), 
                      MATCH(L$1,'2025'!$A$1:$AAA$1,0)),
                INDEX('2024'!$A$1:$AAA$1000, 
                      MATCH($A236,'2024'!$C$1:$C$1000,0), 
                      MATCH(L$1,'2024'!$A$1:$AAA$1,0))),
                INDEX(Hours!$A$1:$AAF$1000, 
                      MATCH($A236,Hours!$A$1:$A$1000,0), 
                      MATCH(L$1,Hours!$A$1:$AAF$1,0)))
,"")</f>
        <v/>
      </c>
      <c r="M236" s="29" t="str">
        <f t="array" ref="M236">IFNA(IFNA(IFNA(INDEX('2025'!$A$1:$AAA$1000,
                      MATCH($A236,'2025'!$C$1:$C$1000,0), 
                      MATCH(M$1,'2025'!$A$1:$AAA$1,0)),
                INDEX('2024'!$A$1:$AAA$1000, 
                      MATCH($A236,'2024'!$C$1:$C$1000,0), 
                      MATCH(M$1,'2024'!$A$1:$AAA$1,0))),
                INDEX(Hours!$A$1:$AAF$1000, 
                      MATCH($A236,Hours!$A$1:$A$1000,0), 
                      MATCH(M$1,Hours!$A$1:$AAF$1,0)))
,"")</f>
        <v/>
      </c>
      <c r="N236" s="29" t="str">
        <f t="array" ref="N236">IFNA(IFNA(IFNA(INDEX('2025'!$A$1:$AAA$1000,
                      MATCH($A236,'2025'!$C$1:$C$1000,0), 
                      MATCH(N$1,'2025'!$A$1:$AAA$1,0)),
                INDEX('2024'!$A$1:$AAA$1000, 
                      MATCH($A236,'2024'!$C$1:$C$1000,0), 
                      MATCH(N$1,'2024'!$A$1:$AAA$1,0))),
                INDEX(Hours!$A$1:$AAF$1000, 
                      MATCH($A236,Hours!$A$1:$A$1000,0), 
                      MATCH(N$1,Hours!$A$1:$AAF$1,0)))
,"")</f>
        <v/>
      </c>
      <c r="O236" s="29" t="str">
        <f t="array" ref="O236">IFNA(IFNA(IFNA(INDEX('2025'!$A$1:$AAA$1000,
                      MATCH($A236,'2025'!$C$1:$C$1000,0), 
                      MATCH(O$1,'2025'!$A$1:$AAA$1,0)),
                INDEX('2024'!$A$1:$AAA$1000, 
                      MATCH($A236,'2024'!$C$1:$C$1000,0), 
                      MATCH(O$1,'2024'!$A$1:$AAA$1,0))),
                INDEX(Hours!$A$1:$AAF$1000, 
                      MATCH($A236,Hours!$A$1:$A$1000,0), 
                      MATCH(O$1,Hours!$A$1:$AAF$1,0)))
,"")</f>
        <v/>
      </c>
      <c r="P236" s="29" t="str">
        <f t="array" ref="P236">IFNA(IFNA(IFNA(INDEX('2025'!$A$1:$AAA$1000,
                      MATCH($A236,'2025'!$C$1:$C$1000,0), 
                      MATCH(P$1,'2025'!$A$1:$AAA$1,0)),
                INDEX('2024'!$A$1:$AAA$1000, 
                      MATCH($A236,'2024'!$C$1:$C$1000,0), 
                      MATCH(P$1,'2024'!$A$1:$AAA$1,0))),
                INDEX(Hours!$A$1:$AAF$1000, 
                      MATCH($A236,Hours!$A$1:$A$1000,0), 
                      MATCH(P$1,Hours!$A$1:$AAF$1,0)))
,"")</f>
        <v/>
      </c>
      <c r="Q236" s="29" t="str">
        <f t="array" ref="Q236">IFNA(IFNA(IFNA(INDEX('2025'!$A$1:$AAA$1000,
                      MATCH($A236,'2025'!$C$1:$C$1000,0), 
                      MATCH(Q$1,'2025'!$A$1:$AAA$1,0)),
                INDEX('2024'!$A$1:$AAA$1000, 
                      MATCH($A236,'2024'!$C$1:$C$1000,0), 
                      MATCH(Q$1,'2024'!$A$1:$AAA$1,0))),
                INDEX(Hours!$A$1:$AAF$1000, 
                      MATCH($A236,Hours!$A$1:$A$1000,0), 
                      MATCH(Q$1,Hours!$A$1:$AAF$1,0)))
,"")</f>
        <v/>
      </c>
      <c r="R236" s="29" t="str">
        <f t="array" ref="R236">IFNA(IFNA(IFNA(INDEX('2025'!$A$1:$AAA$1000,
                      MATCH($A236,'2025'!$C$1:$C$1000,0), 
                      MATCH(R$1,'2025'!$A$1:$AAA$1,0)),
                INDEX('2024'!$A$1:$AAA$1000, 
                      MATCH($A236,'2024'!$C$1:$C$1000,0), 
                      MATCH(R$1,'2024'!$A$1:$AAA$1,0))),
                INDEX(Hours!$A$1:$AAF$1000, 
                      MATCH($A236,Hours!$A$1:$A$1000,0), 
                      MATCH(R$1,Hours!$A$1:$AAF$1,0)))
,"")</f>
        <v/>
      </c>
      <c r="S236" s="29" t="str">
        <f t="array" ref="S236">IFNA(IFNA(IFNA(INDEX('2025'!$A$1:$AAA$1000,
                      MATCH($A236,'2025'!$C$1:$C$1000,0), 
                      MATCH(S$1,'2025'!$A$1:$AAA$1,0)),
                INDEX('2024'!$A$1:$AAA$1000, 
                      MATCH($A236,'2024'!$C$1:$C$1000,0), 
                      MATCH(S$1,'2024'!$A$1:$AAA$1,0))),
                INDEX(Hours!$A$1:$AAF$1000, 
                      MATCH($A236,Hours!$A$1:$A$1000,0), 
                      MATCH(S$1,Hours!$A$1:$AAF$1,0)))
,"")</f>
        <v/>
      </c>
      <c r="T236" s="29" t="str">
        <f t="array" ref="T236">IFNA(IFNA(IFNA(INDEX('2025'!$A$1:$AAA$1000,
                      MATCH($A236,'2025'!$C$1:$C$1000,0), 
                      MATCH(T$1,'2025'!$A$1:$AAA$1,0)),
                INDEX('2024'!$A$1:$AAA$1000, 
                      MATCH($A236,'2024'!$C$1:$C$1000,0), 
                      MATCH(T$1,'2024'!$A$1:$AAA$1,0))),
                INDEX(Hours!$A$1:$AAF$1000, 
                      MATCH($A236,Hours!$A$1:$A$1000,0), 
                      MATCH(T$1,Hours!$A$1:$AAF$1,0)))
,"")</f>
        <v/>
      </c>
      <c r="U236" s="76"/>
      <c r="V236" s="76"/>
      <c r="W236" s="76"/>
      <c r="X236" s="76"/>
      <c r="Y236" s="29" t="str">
        <f t="array" ref="Y236">INDEX(Hours!$A$1:$AAF$1000, 
                      MATCH($A236,Hours!$A$1:$A$1000,0), 
                      MATCH(Y$1,Hours!$A$1:$AAF$1,0))</f>
        <v/>
      </c>
      <c r="Z236" s="76"/>
      <c r="AA236" s="76"/>
      <c r="AB236" s="76"/>
      <c r="AC236" s="76"/>
      <c r="AD236" s="76"/>
    </row>
    <row r="237" ht="22.5" hidden="1" customHeight="1">
      <c r="A237" s="25">
        <f t="shared" si="1"/>
        <v>45832</v>
      </c>
      <c r="B237" s="29">
        <f t="array" ref="B237">IFNA(IFNA(IFNA(INDEX('2025'!$A$1:$AAA$1000,
                      MATCH($A237,'2025'!$C$1:$C$1000,0), 
                      MATCH(B$1,'2025'!$A$1:$AAA$1,0)),
                INDEX('2024'!$A$1:$AAA$1000, 
                      MATCH($A237,'2024'!$C$1:$C$1000,0), 
                      MATCH(B$1,'2024'!$A$1:$AAA$1,0))),
                INDEX(Hours!$A$1:$AAF$1000, 
                      MATCH($A237,Hours!$A$1:$A$1000,0), 
                      MATCH(B$1,Hours!$A$1:$AAF$1,0)))
,"")</f>
        <v>4</v>
      </c>
      <c r="C237" s="29">
        <f t="array" ref="C237">IFNA(IFNA(IFNA(INDEX('2025'!$A$1:$AAA$1000,
                      MATCH($A237,'2025'!$C$1:$C$1000,0), 
                      MATCH(C$1,'2025'!$A$1:$AAA$1,0)),
                INDEX('2024'!$A$1:$AAA$1000, 
                      MATCH($A237,'2024'!$C$1:$C$1000,0), 
                      MATCH(C$1,'2024'!$A$1:$AAA$1,0))),
                INDEX(Hours!$A$1:$AAF$1000, 
                      MATCH($A237,Hours!$A$1:$A$1000,0), 
                      MATCH(C$1,Hours!$A$1:$AAF$1,0)))
,"")</f>
        <v>4</v>
      </c>
      <c r="D237" s="29">
        <f t="array" ref="D237">IFNA(IFNA(IFNA(INDEX('2025'!$A$1:$AAA$1000,
                      MATCH($A237,'2025'!$C$1:$C$1000,0), 
                      MATCH(D$1,'2025'!$A$1:$AAA$1,0)),
                INDEX('2024'!$A$1:$AAA$1000, 
                      MATCH($A237,'2024'!$C$1:$C$1000,0), 
                      MATCH(D$1,'2024'!$A$1:$AAA$1,0))),
                INDEX(Hours!$A$1:$AAF$1000, 
                      MATCH($A237,Hours!$A$1:$A$1000,0), 
                      MATCH(D$1,Hours!$A$1:$AAF$1,0)))
,"")</f>
        <v>5</v>
      </c>
      <c r="E237" s="29">
        <f t="array" ref="E237">IFNA(IFNA(IFNA(INDEX('2025'!$A$1:$AAA$1000,
                      MATCH($A237,'2025'!$C$1:$C$1000,0), 
                      MATCH(E$1,'2025'!$A$1:$AAA$1,0)),
                INDEX('2024'!$A$1:$AAA$1000, 
                      MATCH($A237,'2024'!$C$1:$C$1000,0), 
                      MATCH(E$1,'2024'!$A$1:$AAA$1,0))),
                INDEX(Hours!$A$1:$AAF$1000, 
                      MATCH($A237,Hours!$A$1:$A$1000,0), 
                      MATCH(E$1,Hours!$A$1:$AAF$1,0)))
,"")</f>
        <v>7</v>
      </c>
      <c r="F237" s="29">
        <f t="array" ref="F237">IFNA(IFNA(IFNA(INDEX('2025'!$A$1:$AAA$1000,
                      MATCH($A237,'2025'!$C$1:$C$1000,0), 
                      MATCH(F$1,'2025'!$A$1:$AAA$1,0)),
                INDEX('2024'!$A$1:$AAA$1000, 
                      MATCH($A237,'2024'!$C$1:$C$1000,0), 
                      MATCH(F$1,'2024'!$A$1:$AAA$1,0))),
                INDEX(Hours!$A$1:$AAF$1000, 
                      MATCH($A237,Hours!$A$1:$A$1000,0), 
                      MATCH(F$1,Hours!$A$1:$AAF$1,0)))
,"")</f>
        <v>6</v>
      </c>
      <c r="G237" s="29" t="str">
        <f t="array" ref="G237">IFNA(IFNA(IFNA(INDEX('2025'!$A$1:$AAA$1000,
                      MATCH($A237,'2025'!$C$1:$C$1000,0), 
                      MATCH(G$1,'2025'!$A$1:$AAA$1,0)),
                INDEX('2024'!$A$1:$AAA$1000, 
                      MATCH($A237,'2024'!$C$1:$C$1000,0), 
                      MATCH(G$1,'2024'!$A$1:$AAA$1,0))),
                INDEX(Hours!$A$1:$AAF$1000, 
                      MATCH($A237,Hours!$A$1:$A$1000,0), 
                      MATCH(G$1,Hours!$A$1:$AAF$1,0)))
,"")</f>
        <v/>
      </c>
      <c r="H237" s="29" t="str">
        <f t="array" ref="H237">IFNA(IFNA(IFNA(INDEX('2025'!$A$1:$AAA$1000,
                      MATCH($A237,'2025'!$C$1:$C$1000,0), 
                      MATCH(H$1,'2025'!$A$1:$AAA$1,0)),
                INDEX('2024'!$A$1:$AAA$1000, 
                      MATCH($A237,'2024'!$C$1:$C$1000,0), 
                      MATCH(H$1,'2024'!$A$1:$AAA$1,0))),
                INDEX(Hours!$A$1:$AAF$1000, 
                      MATCH($A237,Hours!$A$1:$A$1000,0), 
                      MATCH(H$1,Hours!$A$1:$AAF$1,0)))
,"")</f>
        <v/>
      </c>
      <c r="I237" s="29">
        <f t="array" ref="I237">IFNA(IFNA(IFNA(INDEX('2025'!$A$1:$AAA$1000,
                      MATCH($A237,'2025'!$C$1:$C$1000,0), 
                      MATCH(I$1,'2025'!$A$1:$AAA$1,0)),
                INDEX('2024'!$A$1:$AAA$1000, 
                      MATCH($A237,'2024'!$C$1:$C$1000,0), 
                      MATCH(I$1,'2024'!$A$1:$AAA$1,0))),
                INDEX(Hours!$A$1:$AAF$1000, 
                      MATCH($A237,Hours!$A$1:$A$1000,0), 
                      MATCH(I$1,Hours!$A$1:$AAF$1,0)))
,"")</f>
        <v>1</v>
      </c>
      <c r="J237" s="29" t="str">
        <f t="array" ref="J237">IFNA(IFNA(IFNA(INDEX('2025'!$A$1:$AAA$1000,
                      MATCH($A237,'2025'!$C$1:$C$1000,0), 
                      MATCH(J$1,'2025'!$A$1:$AAA$1,0)),
                INDEX('2024'!$A$1:$AAA$1000, 
                      MATCH($A237,'2024'!$C$1:$C$1000,0), 
                      MATCH(J$1,'2024'!$A$1:$AAA$1,0))),
                INDEX(Hours!$A$1:$AAF$1000, 
                      MATCH($A237,Hours!$A$1:$A$1000,0), 
                      MATCH(J$1,Hours!$A$1:$AAF$1,0)))
,"")</f>
        <v/>
      </c>
      <c r="K237" s="29">
        <f t="array" ref="K237">IFNA(IFNA(IFNA(INDEX('2025'!$A$1:$AAA$1000,
                      MATCH($A237,'2025'!$C$1:$C$1000,0), 
                      MATCH(K$1,'2025'!$A$1:$AAA$1,0)),
                INDEX('2024'!$A$1:$AAA$1000, 
                      MATCH($A237,'2024'!$C$1:$C$1000,0), 
                      MATCH(K$1,'2024'!$A$1:$AAA$1,0))),
                INDEX(Hours!$A$1:$AAF$1000, 
                      MATCH($A237,Hours!$A$1:$A$1000,0), 
                      MATCH(K$1,Hours!$A$1:$AAF$1,0)))
,"")</f>
        <v>4</v>
      </c>
      <c r="L237" s="29" t="str">
        <f t="array" ref="L237">IFNA(IFNA(IFNA(INDEX('2025'!$A$1:$AAA$1000,
                      MATCH($A237,'2025'!$C$1:$C$1000,0), 
                      MATCH(L$1,'2025'!$A$1:$AAA$1,0)),
                INDEX('2024'!$A$1:$AAA$1000, 
                      MATCH($A237,'2024'!$C$1:$C$1000,0), 
                      MATCH(L$1,'2024'!$A$1:$AAA$1,0))),
                INDEX(Hours!$A$1:$AAF$1000, 
                      MATCH($A237,Hours!$A$1:$A$1000,0), 
                      MATCH(L$1,Hours!$A$1:$AAF$1,0)))
,"")</f>
        <v/>
      </c>
      <c r="M237" s="29">
        <f t="array" ref="M237">IFNA(IFNA(IFNA(INDEX('2025'!$A$1:$AAA$1000,
                      MATCH($A237,'2025'!$C$1:$C$1000,0), 
                      MATCH(M$1,'2025'!$A$1:$AAA$1,0)),
                INDEX('2024'!$A$1:$AAA$1000, 
                      MATCH($A237,'2024'!$C$1:$C$1000,0), 
                      MATCH(M$1,'2024'!$A$1:$AAA$1,0))),
                INDEX(Hours!$A$1:$AAF$1000, 
                      MATCH($A237,Hours!$A$1:$A$1000,0), 
                      MATCH(M$1,Hours!$A$1:$AAF$1,0)))
,"")</f>
        <v>7</v>
      </c>
      <c r="N237" s="29">
        <f t="array" ref="N237">IFNA(IFNA(IFNA(INDEX('2025'!$A$1:$AAA$1000,
                      MATCH($A237,'2025'!$C$1:$C$1000,0), 
                      MATCH(N$1,'2025'!$A$1:$AAA$1,0)),
                INDEX('2024'!$A$1:$AAA$1000, 
                      MATCH($A237,'2024'!$C$1:$C$1000,0), 
                      MATCH(N$1,'2024'!$A$1:$AAA$1,0))),
                INDEX(Hours!$A$1:$AAF$1000, 
                      MATCH($A237,Hours!$A$1:$A$1000,0), 
                      MATCH(N$1,Hours!$A$1:$AAF$1,0)))
,"")</f>
        <v>1</v>
      </c>
      <c r="O237" s="29">
        <f t="array" ref="O237">IFNA(IFNA(IFNA(INDEX('2025'!$A$1:$AAA$1000,
                      MATCH($A237,'2025'!$C$1:$C$1000,0), 
                      MATCH(O$1,'2025'!$A$1:$AAA$1,0)),
                INDEX('2024'!$A$1:$AAA$1000, 
                      MATCH($A237,'2024'!$C$1:$C$1000,0), 
                      MATCH(O$1,'2024'!$A$1:$AAA$1,0))),
                INDEX(Hours!$A$1:$AAF$1000, 
                      MATCH($A237,Hours!$A$1:$A$1000,0), 
                      MATCH(O$1,Hours!$A$1:$AAF$1,0)))
,"")</f>
        <v>3</v>
      </c>
      <c r="P237" s="29">
        <f t="array" ref="P237">IFNA(IFNA(IFNA(INDEX('2025'!$A$1:$AAA$1000,
                      MATCH($A237,'2025'!$C$1:$C$1000,0), 
                      MATCH(P$1,'2025'!$A$1:$AAA$1,0)),
                INDEX('2024'!$A$1:$AAA$1000, 
                      MATCH($A237,'2024'!$C$1:$C$1000,0), 
                      MATCH(P$1,'2024'!$A$1:$AAA$1,0))),
                INDEX(Hours!$A$1:$AAF$1000, 
                      MATCH($A237,Hours!$A$1:$A$1000,0), 
                      MATCH(P$1,Hours!$A$1:$AAF$1,0)))
,"")</f>
        <v>3</v>
      </c>
      <c r="Q237" s="29" t="str">
        <f t="array" ref="Q237">IFNA(IFNA(IFNA(INDEX('2025'!$A$1:$AAA$1000,
                      MATCH($A237,'2025'!$C$1:$C$1000,0), 
                      MATCH(Q$1,'2025'!$A$1:$AAA$1,0)),
                INDEX('2024'!$A$1:$AAA$1000, 
                      MATCH($A237,'2024'!$C$1:$C$1000,0), 
                      MATCH(Q$1,'2024'!$A$1:$AAA$1,0))),
                INDEX(Hours!$A$1:$AAF$1000, 
                      MATCH($A237,Hours!$A$1:$A$1000,0), 
                      MATCH(Q$1,Hours!$A$1:$AAF$1,0)))
,"")</f>
        <v/>
      </c>
      <c r="R237" s="29" t="str">
        <f t="array" ref="R237">IFNA(IFNA(IFNA(INDEX('2025'!$A$1:$AAA$1000,
                      MATCH($A237,'2025'!$C$1:$C$1000,0), 
                      MATCH(R$1,'2025'!$A$1:$AAA$1,0)),
                INDEX('2024'!$A$1:$AAA$1000, 
                      MATCH($A237,'2024'!$C$1:$C$1000,0), 
                      MATCH(R$1,'2024'!$A$1:$AAA$1,0))),
                INDEX(Hours!$A$1:$AAF$1000, 
                      MATCH($A237,Hours!$A$1:$A$1000,0), 
                      MATCH(R$1,Hours!$A$1:$AAF$1,0)))
,"")</f>
        <v/>
      </c>
      <c r="S237" s="29" t="str">
        <f t="array" ref="S237">IFNA(IFNA(IFNA(INDEX('2025'!$A$1:$AAA$1000,
                      MATCH($A237,'2025'!$C$1:$C$1000,0), 
                      MATCH(S$1,'2025'!$A$1:$AAA$1,0)),
                INDEX('2024'!$A$1:$AAA$1000, 
                      MATCH($A237,'2024'!$C$1:$C$1000,0), 
                      MATCH(S$1,'2024'!$A$1:$AAA$1,0))),
                INDEX(Hours!$A$1:$AAF$1000, 
                      MATCH($A237,Hours!$A$1:$A$1000,0), 
                      MATCH(S$1,Hours!$A$1:$AAF$1,0)))
,"")</f>
        <v/>
      </c>
      <c r="T237" s="29">
        <f t="array" ref="T237">IFNA(IFNA(IFNA(INDEX('2025'!$A$1:$AAA$1000,
                      MATCH($A237,'2025'!$C$1:$C$1000,0), 
                      MATCH(T$1,'2025'!$A$1:$AAA$1,0)),
                INDEX('2024'!$A$1:$AAA$1000, 
                      MATCH($A237,'2024'!$C$1:$C$1000,0), 
                      MATCH(T$1,'2024'!$A$1:$AAA$1,0))),
                INDEX(Hours!$A$1:$AAF$1000, 
                      MATCH($A237,Hours!$A$1:$A$1000,0), 
                      MATCH(T$1,Hours!$A$1:$AAF$1,0)))
,"")</f>
        <v>1</v>
      </c>
      <c r="U237" s="76"/>
      <c r="V237" s="76"/>
      <c r="W237" s="76"/>
      <c r="X237" s="76"/>
      <c r="Y237" s="29" t="str">
        <f t="array" ref="Y237">INDEX(Hours!$A$1:$AAF$1000, 
                      MATCH($A237,Hours!$A$1:$A$1000,0), 
                      MATCH(Y$1,Hours!$A$1:$AAF$1,0))</f>
        <v/>
      </c>
      <c r="Z237" s="76"/>
      <c r="AA237" s="76"/>
      <c r="AB237" s="76"/>
      <c r="AC237" s="76"/>
      <c r="AD237" s="76"/>
    </row>
    <row r="238" ht="22.5" hidden="1" customHeight="1">
      <c r="A238" s="25">
        <f t="shared" si="1"/>
        <v>45833</v>
      </c>
      <c r="B238" s="29">
        <f t="array" ref="B238">IFNA(IFNA(IFNA(INDEX('2025'!$A$1:$AAA$1000,
                      MATCH($A238,'2025'!$C$1:$C$1000,0), 
                      MATCH(B$1,'2025'!$A$1:$AAA$1,0)),
                INDEX('2024'!$A$1:$AAA$1000, 
                      MATCH($A238,'2024'!$C$1:$C$1000,0), 
                      MATCH(B$1,'2024'!$A$1:$AAA$1,0))),
                INDEX(Hours!$A$1:$AAF$1000, 
                      MATCH($A238,Hours!$A$1:$A$1000,0), 
                      MATCH(B$1,Hours!$A$1:$AAF$1,0)))
,"")</f>
        <v>4</v>
      </c>
      <c r="C238" s="29">
        <f t="array" ref="C238">IFNA(IFNA(IFNA(INDEX('2025'!$A$1:$AAA$1000,
                      MATCH($A238,'2025'!$C$1:$C$1000,0), 
                      MATCH(C$1,'2025'!$A$1:$AAA$1,0)),
                INDEX('2024'!$A$1:$AAA$1000, 
                      MATCH($A238,'2024'!$C$1:$C$1000,0), 
                      MATCH(C$1,'2024'!$A$1:$AAA$1,0))),
                INDEX(Hours!$A$1:$AAF$1000, 
                      MATCH($A238,Hours!$A$1:$A$1000,0), 
                      MATCH(C$1,Hours!$A$1:$AAF$1,0)))
,"")</f>
        <v>4</v>
      </c>
      <c r="D238" s="29">
        <f t="array" ref="D238">IFNA(IFNA(IFNA(INDEX('2025'!$A$1:$AAA$1000,
                      MATCH($A238,'2025'!$C$1:$C$1000,0), 
                      MATCH(D$1,'2025'!$A$1:$AAA$1,0)),
                INDEX('2024'!$A$1:$AAA$1000, 
                      MATCH($A238,'2024'!$C$1:$C$1000,0), 
                      MATCH(D$1,'2024'!$A$1:$AAA$1,0))),
                INDEX(Hours!$A$1:$AAF$1000, 
                      MATCH($A238,Hours!$A$1:$A$1000,0), 
                      MATCH(D$1,Hours!$A$1:$AAF$1,0)))
,"")</f>
        <v>5</v>
      </c>
      <c r="E238" s="29">
        <f t="array" ref="E238">IFNA(IFNA(IFNA(INDEX('2025'!$A$1:$AAA$1000,
                      MATCH($A238,'2025'!$C$1:$C$1000,0), 
                      MATCH(E$1,'2025'!$A$1:$AAA$1,0)),
                INDEX('2024'!$A$1:$AAA$1000, 
                      MATCH($A238,'2024'!$C$1:$C$1000,0), 
                      MATCH(E$1,'2024'!$A$1:$AAA$1,0))),
                INDEX(Hours!$A$1:$AAF$1000, 
                      MATCH($A238,Hours!$A$1:$A$1000,0), 
                      MATCH(E$1,Hours!$A$1:$AAF$1,0)))
,"")</f>
        <v>7</v>
      </c>
      <c r="F238" s="29">
        <f t="array" ref="F238">IFNA(IFNA(IFNA(INDEX('2025'!$A$1:$AAA$1000,
                      MATCH($A238,'2025'!$C$1:$C$1000,0), 
                      MATCH(F$1,'2025'!$A$1:$AAA$1,0)),
                INDEX('2024'!$A$1:$AAA$1000, 
                      MATCH($A238,'2024'!$C$1:$C$1000,0), 
                      MATCH(F$1,'2024'!$A$1:$AAA$1,0))),
                INDEX(Hours!$A$1:$AAF$1000, 
                      MATCH($A238,Hours!$A$1:$A$1000,0), 
                      MATCH(F$1,Hours!$A$1:$AAF$1,0)))
,"")</f>
        <v>6</v>
      </c>
      <c r="G238" s="29">
        <f t="array" ref="G238">IFNA(IFNA(IFNA(INDEX('2025'!$A$1:$AAA$1000,
                      MATCH($A238,'2025'!$C$1:$C$1000,0), 
                      MATCH(G$1,'2025'!$A$1:$AAA$1,0)),
                INDEX('2024'!$A$1:$AAA$1000, 
                      MATCH($A238,'2024'!$C$1:$C$1000,0), 
                      MATCH(G$1,'2024'!$A$1:$AAA$1,0))),
                INDEX(Hours!$A$1:$AAF$1000, 
                      MATCH($A238,Hours!$A$1:$A$1000,0), 
                      MATCH(G$1,Hours!$A$1:$AAF$1,0)))
,"")</f>
        <v>4</v>
      </c>
      <c r="H238" s="29" t="str">
        <f t="array" ref="H238">IFNA(IFNA(IFNA(INDEX('2025'!$A$1:$AAA$1000,
                      MATCH($A238,'2025'!$C$1:$C$1000,0), 
                      MATCH(H$1,'2025'!$A$1:$AAA$1,0)),
                INDEX('2024'!$A$1:$AAA$1000, 
                      MATCH($A238,'2024'!$C$1:$C$1000,0), 
                      MATCH(H$1,'2024'!$A$1:$AAA$1,0))),
                INDEX(Hours!$A$1:$AAF$1000, 
                      MATCH($A238,Hours!$A$1:$A$1000,0), 
                      MATCH(H$1,Hours!$A$1:$AAF$1,0)))
,"")</f>
        <v/>
      </c>
      <c r="I238" s="29" t="str">
        <f t="array" ref="I238">IFNA(IFNA(IFNA(INDEX('2025'!$A$1:$AAA$1000,
                      MATCH($A238,'2025'!$C$1:$C$1000,0), 
                      MATCH(I$1,'2025'!$A$1:$AAA$1,0)),
                INDEX('2024'!$A$1:$AAA$1000, 
                      MATCH($A238,'2024'!$C$1:$C$1000,0), 
                      MATCH(I$1,'2024'!$A$1:$AAA$1,0))),
                INDEX(Hours!$A$1:$AAF$1000, 
                      MATCH($A238,Hours!$A$1:$A$1000,0), 
                      MATCH(I$1,Hours!$A$1:$AAF$1,0)))
,"")</f>
        <v/>
      </c>
      <c r="J238" s="29" t="str">
        <f t="array" ref="J238">IFNA(IFNA(IFNA(INDEX('2025'!$A$1:$AAA$1000,
                      MATCH($A238,'2025'!$C$1:$C$1000,0), 
                      MATCH(J$1,'2025'!$A$1:$AAA$1,0)),
                INDEX('2024'!$A$1:$AAA$1000, 
                      MATCH($A238,'2024'!$C$1:$C$1000,0), 
                      MATCH(J$1,'2024'!$A$1:$AAA$1,0))),
                INDEX(Hours!$A$1:$AAF$1000, 
                      MATCH($A238,Hours!$A$1:$A$1000,0), 
                      MATCH(J$1,Hours!$A$1:$AAF$1,0)))
,"")</f>
        <v/>
      </c>
      <c r="K238" s="29">
        <f t="array" ref="K238">IFNA(IFNA(IFNA(INDEX('2025'!$A$1:$AAA$1000,
                      MATCH($A238,'2025'!$C$1:$C$1000,0), 
                      MATCH(K$1,'2025'!$A$1:$AAA$1,0)),
                INDEX('2024'!$A$1:$AAA$1000, 
                      MATCH($A238,'2024'!$C$1:$C$1000,0), 
                      MATCH(K$1,'2024'!$A$1:$AAA$1,0))),
                INDEX(Hours!$A$1:$AAF$1000, 
                      MATCH($A238,Hours!$A$1:$A$1000,0), 
                      MATCH(K$1,Hours!$A$1:$AAF$1,0)))
,"")</f>
        <v>4</v>
      </c>
      <c r="L238" s="29" t="str">
        <f t="array" ref="L238">IFNA(IFNA(IFNA(INDEX('2025'!$A$1:$AAA$1000,
                      MATCH($A238,'2025'!$C$1:$C$1000,0), 
                      MATCH(L$1,'2025'!$A$1:$AAA$1,0)),
                INDEX('2024'!$A$1:$AAA$1000, 
                      MATCH($A238,'2024'!$C$1:$C$1000,0), 
                      MATCH(L$1,'2024'!$A$1:$AAA$1,0))),
                INDEX(Hours!$A$1:$AAF$1000, 
                      MATCH($A238,Hours!$A$1:$A$1000,0), 
                      MATCH(L$1,Hours!$A$1:$AAF$1,0)))
,"")</f>
        <v/>
      </c>
      <c r="M238" s="29">
        <f t="array" ref="M238">IFNA(IFNA(IFNA(INDEX('2025'!$A$1:$AAA$1000,
                      MATCH($A238,'2025'!$C$1:$C$1000,0), 
                      MATCH(M$1,'2025'!$A$1:$AAA$1,0)),
                INDEX('2024'!$A$1:$AAA$1000, 
                      MATCH($A238,'2024'!$C$1:$C$1000,0), 
                      MATCH(M$1,'2024'!$A$1:$AAA$1,0))),
                INDEX(Hours!$A$1:$AAF$1000, 
                      MATCH($A238,Hours!$A$1:$A$1000,0), 
                      MATCH(M$1,Hours!$A$1:$AAF$1,0)))
,"")</f>
        <v>7</v>
      </c>
      <c r="N238" s="29">
        <f t="array" ref="N238">IFNA(IFNA(IFNA(INDEX('2025'!$A$1:$AAA$1000,
                      MATCH($A238,'2025'!$C$1:$C$1000,0), 
                      MATCH(N$1,'2025'!$A$1:$AAA$1,0)),
                INDEX('2024'!$A$1:$AAA$1000, 
                      MATCH($A238,'2024'!$C$1:$C$1000,0), 
                      MATCH(N$1,'2024'!$A$1:$AAA$1,0))),
                INDEX(Hours!$A$1:$AAF$1000, 
                      MATCH($A238,Hours!$A$1:$A$1000,0), 
                      MATCH(N$1,Hours!$A$1:$AAF$1,0)))
,"")</f>
        <v>2</v>
      </c>
      <c r="O238" s="29" t="str">
        <f t="array" ref="O238">IFNA(IFNA(IFNA(INDEX('2025'!$A$1:$AAA$1000,
                      MATCH($A238,'2025'!$C$1:$C$1000,0), 
                      MATCH(O$1,'2025'!$A$1:$AAA$1,0)),
                INDEX('2024'!$A$1:$AAA$1000, 
                      MATCH($A238,'2024'!$C$1:$C$1000,0), 
                      MATCH(O$1,'2024'!$A$1:$AAA$1,0))),
                INDEX(Hours!$A$1:$AAF$1000, 
                      MATCH($A238,Hours!$A$1:$A$1000,0), 
                      MATCH(O$1,Hours!$A$1:$AAF$1,0)))
,"")</f>
        <v/>
      </c>
      <c r="P238" s="29">
        <f t="array" ref="P238">IFNA(IFNA(IFNA(INDEX('2025'!$A$1:$AAA$1000,
                      MATCH($A238,'2025'!$C$1:$C$1000,0), 
                      MATCH(P$1,'2025'!$A$1:$AAA$1,0)),
                INDEX('2024'!$A$1:$AAA$1000, 
                      MATCH($A238,'2024'!$C$1:$C$1000,0), 
                      MATCH(P$1,'2024'!$A$1:$AAA$1,0))),
                INDEX(Hours!$A$1:$AAF$1000, 
                      MATCH($A238,Hours!$A$1:$A$1000,0), 
                      MATCH(P$1,Hours!$A$1:$AAF$1,0)))
,"")</f>
        <v>3</v>
      </c>
      <c r="Q238" s="29" t="str">
        <f t="array" ref="Q238">IFNA(IFNA(IFNA(INDEX('2025'!$A$1:$AAA$1000,
                      MATCH($A238,'2025'!$C$1:$C$1000,0), 
                      MATCH(Q$1,'2025'!$A$1:$AAA$1,0)),
                INDEX('2024'!$A$1:$AAA$1000, 
                      MATCH($A238,'2024'!$C$1:$C$1000,0), 
                      MATCH(Q$1,'2024'!$A$1:$AAA$1,0))),
                INDEX(Hours!$A$1:$AAF$1000, 
                      MATCH($A238,Hours!$A$1:$A$1000,0), 
                      MATCH(Q$1,Hours!$A$1:$AAF$1,0)))
,"")</f>
        <v/>
      </c>
      <c r="R238" s="29" t="str">
        <f t="array" ref="R238">IFNA(IFNA(IFNA(INDEX('2025'!$A$1:$AAA$1000,
                      MATCH($A238,'2025'!$C$1:$C$1000,0), 
                      MATCH(R$1,'2025'!$A$1:$AAA$1,0)),
                INDEX('2024'!$A$1:$AAA$1000, 
                      MATCH($A238,'2024'!$C$1:$C$1000,0), 
                      MATCH(R$1,'2024'!$A$1:$AAA$1,0))),
                INDEX(Hours!$A$1:$AAF$1000, 
                      MATCH($A238,Hours!$A$1:$A$1000,0), 
                      MATCH(R$1,Hours!$A$1:$AAF$1,0)))
,"")</f>
        <v/>
      </c>
      <c r="S238" s="29" t="str">
        <f t="array" ref="S238">IFNA(IFNA(IFNA(INDEX('2025'!$A$1:$AAA$1000,
                      MATCH($A238,'2025'!$C$1:$C$1000,0), 
                      MATCH(S$1,'2025'!$A$1:$AAA$1,0)),
                INDEX('2024'!$A$1:$AAA$1000, 
                      MATCH($A238,'2024'!$C$1:$C$1000,0), 
                      MATCH(S$1,'2024'!$A$1:$AAA$1,0))),
                INDEX(Hours!$A$1:$AAF$1000, 
                      MATCH($A238,Hours!$A$1:$A$1000,0), 
                      MATCH(S$1,Hours!$A$1:$AAF$1,0)))
,"")</f>
        <v/>
      </c>
      <c r="T238" s="29" t="str">
        <f t="array" ref="T238">IFNA(IFNA(IFNA(INDEX('2025'!$A$1:$AAA$1000,
                      MATCH($A238,'2025'!$C$1:$C$1000,0), 
                      MATCH(T$1,'2025'!$A$1:$AAA$1,0)),
                INDEX('2024'!$A$1:$AAA$1000, 
                      MATCH($A238,'2024'!$C$1:$C$1000,0), 
                      MATCH(T$1,'2024'!$A$1:$AAA$1,0))),
                INDEX(Hours!$A$1:$AAF$1000, 
                      MATCH($A238,Hours!$A$1:$A$1000,0), 
                      MATCH(T$1,Hours!$A$1:$AAF$1,0)))
,"")</f>
        <v/>
      </c>
      <c r="U238" s="76"/>
      <c r="V238" s="76"/>
      <c r="W238" s="76"/>
      <c r="X238" s="76"/>
      <c r="Y238" s="29" t="str">
        <f t="array" ref="Y238">INDEX(Hours!$A$1:$AAF$1000, 
                      MATCH($A238,Hours!$A$1:$A$1000,0), 
                      MATCH(Y$1,Hours!$A$1:$AAF$1,0))</f>
        <v/>
      </c>
      <c r="Z238" s="76"/>
      <c r="AA238" s="76"/>
      <c r="AB238" s="76"/>
      <c r="AC238" s="76"/>
      <c r="AD238" s="76"/>
    </row>
    <row r="239" ht="22.5" hidden="1" customHeight="1">
      <c r="A239" s="25">
        <f t="shared" si="1"/>
        <v>45834</v>
      </c>
      <c r="B239" s="29">
        <f t="array" ref="B239">IFNA(IFNA(IFNA(INDEX('2025'!$A$1:$AAA$1000,
                      MATCH($A239,'2025'!$C$1:$C$1000,0), 
                      MATCH(B$1,'2025'!$A$1:$AAA$1,0)),
                INDEX('2024'!$A$1:$AAA$1000, 
                      MATCH($A239,'2024'!$C$1:$C$1000,0), 
                      MATCH(B$1,'2024'!$A$1:$AAA$1,0))),
                INDEX(Hours!$A$1:$AAF$1000, 
                      MATCH($A239,Hours!$A$1:$A$1000,0), 
                      MATCH(B$1,Hours!$A$1:$AAF$1,0)))
,"")</f>
        <v>4</v>
      </c>
      <c r="C239" s="29">
        <f t="array" ref="C239">IFNA(IFNA(IFNA(INDEX('2025'!$A$1:$AAA$1000,
                      MATCH($A239,'2025'!$C$1:$C$1000,0), 
                      MATCH(C$1,'2025'!$A$1:$AAA$1,0)),
                INDEX('2024'!$A$1:$AAA$1000, 
                      MATCH($A239,'2024'!$C$1:$C$1000,0), 
                      MATCH(C$1,'2024'!$A$1:$AAA$1,0))),
                INDEX(Hours!$A$1:$AAF$1000, 
                      MATCH($A239,Hours!$A$1:$A$1000,0), 
                      MATCH(C$1,Hours!$A$1:$AAF$1,0)))
,"")</f>
        <v>4</v>
      </c>
      <c r="D239" s="29">
        <f t="array" ref="D239">IFNA(IFNA(IFNA(INDEX('2025'!$A$1:$AAA$1000,
                      MATCH($A239,'2025'!$C$1:$C$1000,0), 
                      MATCH(D$1,'2025'!$A$1:$AAA$1,0)),
                INDEX('2024'!$A$1:$AAA$1000, 
                      MATCH($A239,'2024'!$C$1:$C$1000,0), 
                      MATCH(D$1,'2024'!$A$1:$AAA$1,0))),
                INDEX(Hours!$A$1:$AAF$1000, 
                      MATCH($A239,Hours!$A$1:$A$1000,0), 
                      MATCH(D$1,Hours!$A$1:$AAF$1,0)))
,"")</f>
        <v>5</v>
      </c>
      <c r="E239" s="29">
        <f t="array" ref="E239">IFNA(IFNA(IFNA(INDEX('2025'!$A$1:$AAA$1000,
                      MATCH($A239,'2025'!$C$1:$C$1000,0), 
                      MATCH(E$1,'2025'!$A$1:$AAA$1,0)),
                INDEX('2024'!$A$1:$AAA$1000, 
                      MATCH($A239,'2024'!$C$1:$C$1000,0), 
                      MATCH(E$1,'2024'!$A$1:$AAA$1,0))),
                INDEX(Hours!$A$1:$AAF$1000, 
                      MATCH($A239,Hours!$A$1:$A$1000,0), 
                      MATCH(E$1,Hours!$A$1:$AAF$1,0)))
,"")</f>
        <v>7</v>
      </c>
      <c r="F239" s="29">
        <f t="array" ref="F239">IFNA(IFNA(IFNA(INDEX('2025'!$A$1:$AAA$1000,
                      MATCH($A239,'2025'!$C$1:$C$1000,0), 
                      MATCH(F$1,'2025'!$A$1:$AAA$1,0)),
                INDEX('2024'!$A$1:$AAA$1000, 
                      MATCH($A239,'2024'!$C$1:$C$1000,0), 
                      MATCH(F$1,'2024'!$A$1:$AAA$1,0))),
                INDEX(Hours!$A$1:$AAF$1000, 
                      MATCH($A239,Hours!$A$1:$A$1000,0), 
                      MATCH(F$1,Hours!$A$1:$AAF$1,0)))
,"")</f>
        <v>6</v>
      </c>
      <c r="G239" s="29">
        <f t="array" ref="G239">IFNA(IFNA(IFNA(INDEX('2025'!$A$1:$AAA$1000,
                      MATCH($A239,'2025'!$C$1:$C$1000,0), 
                      MATCH(G$1,'2025'!$A$1:$AAA$1,0)),
                INDEX('2024'!$A$1:$AAA$1000, 
                      MATCH($A239,'2024'!$C$1:$C$1000,0), 
                      MATCH(G$1,'2024'!$A$1:$AAA$1,0))),
                INDEX(Hours!$A$1:$AAF$1000, 
                      MATCH($A239,Hours!$A$1:$A$1000,0), 
                      MATCH(G$1,Hours!$A$1:$AAF$1,0)))
,"")</f>
        <v>4</v>
      </c>
      <c r="H239" s="29" t="str">
        <f t="array" ref="H239">IFNA(IFNA(IFNA(INDEX('2025'!$A$1:$AAA$1000,
                      MATCH($A239,'2025'!$C$1:$C$1000,0), 
                      MATCH(H$1,'2025'!$A$1:$AAA$1,0)),
                INDEX('2024'!$A$1:$AAA$1000, 
                      MATCH($A239,'2024'!$C$1:$C$1000,0), 
                      MATCH(H$1,'2024'!$A$1:$AAA$1,0))),
                INDEX(Hours!$A$1:$AAF$1000, 
                      MATCH($A239,Hours!$A$1:$A$1000,0), 
                      MATCH(H$1,Hours!$A$1:$AAF$1,0)))
,"")</f>
        <v/>
      </c>
      <c r="I239" s="29" t="str">
        <f t="array" ref="I239">IFNA(IFNA(IFNA(INDEX('2025'!$A$1:$AAA$1000,
                      MATCH($A239,'2025'!$C$1:$C$1000,0), 
                      MATCH(I$1,'2025'!$A$1:$AAA$1,0)),
                INDEX('2024'!$A$1:$AAA$1000, 
                      MATCH($A239,'2024'!$C$1:$C$1000,0), 
                      MATCH(I$1,'2024'!$A$1:$AAA$1,0))),
                INDEX(Hours!$A$1:$AAF$1000, 
                      MATCH($A239,Hours!$A$1:$A$1000,0), 
                      MATCH(I$1,Hours!$A$1:$AAF$1,0)))
,"")</f>
        <v/>
      </c>
      <c r="J239" s="29" t="str">
        <f t="array" ref="J239">IFNA(IFNA(IFNA(INDEX('2025'!$A$1:$AAA$1000,
                      MATCH($A239,'2025'!$C$1:$C$1000,0), 
                      MATCH(J$1,'2025'!$A$1:$AAA$1,0)),
                INDEX('2024'!$A$1:$AAA$1000, 
                      MATCH($A239,'2024'!$C$1:$C$1000,0), 
                      MATCH(J$1,'2024'!$A$1:$AAA$1,0))),
                INDEX(Hours!$A$1:$AAF$1000, 
                      MATCH($A239,Hours!$A$1:$A$1000,0), 
                      MATCH(J$1,Hours!$A$1:$AAF$1,0)))
,"")</f>
        <v/>
      </c>
      <c r="K239" s="29">
        <f t="array" ref="K239">IFNA(IFNA(IFNA(INDEX('2025'!$A$1:$AAA$1000,
                      MATCH($A239,'2025'!$C$1:$C$1000,0), 
                      MATCH(K$1,'2025'!$A$1:$AAA$1,0)),
                INDEX('2024'!$A$1:$AAA$1000, 
                      MATCH($A239,'2024'!$C$1:$C$1000,0), 
                      MATCH(K$1,'2024'!$A$1:$AAA$1,0))),
                INDEX(Hours!$A$1:$AAF$1000, 
                      MATCH($A239,Hours!$A$1:$A$1000,0), 
                      MATCH(K$1,Hours!$A$1:$AAF$1,0)))
,"")</f>
        <v>4</v>
      </c>
      <c r="L239" s="29" t="str">
        <f t="array" ref="L239">IFNA(IFNA(IFNA(INDEX('2025'!$A$1:$AAA$1000,
                      MATCH($A239,'2025'!$C$1:$C$1000,0), 
                      MATCH(L$1,'2025'!$A$1:$AAA$1,0)),
                INDEX('2024'!$A$1:$AAA$1000, 
                      MATCH($A239,'2024'!$C$1:$C$1000,0), 
                      MATCH(L$1,'2024'!$A$1:$AAA$1,0))),
                INDEX(Hours!$A$1:$AAF$1000, 
                      MATCH($A239,Hours!$A$1:$A$1000,0), 
                      MATCH(L$1,Hours!$A$1:$AAF$1,0)))
,"")</f>
        <v/>
      </c>
      <c r="M239" s="29">
        <f t="array" ref="M239">IFNA(IFNA(IFNA(INDEX('2025'!$A$1:$AAA$1000,
                      MATCH($A239,'2025'!$C$1:$C$1000,0), 
                      MATCH(M$1,'2025'!$A$1:$AAA$1,0)),
                INDEX('2024'!$A$1:$AAA$1000, 
                      MATCH($A239,'2024'!$C$1:$C$1000,0), 
                      MATCH(M$1,'2024'!$A$1:$AAA$1,0))),
                INDEX(Hours!$A$1:$AAF$1000, 
                      MATCH($A239,Hours!$A$1:$A$1000,0), 
                      MATCH(M$1,Hours!$A$1:$AAF$1,0)))
,"")</f>
        <v>7</v>
      </c>
      <c r="N239" s="29" t="str">
        <f t="array" ref="N239">IFNA(IFNA(IFNA(INDEX('2025'!$A$1:$AAA$1000,
                      MATCH($A239,'2025'!$C$1:$C$1000,0), 
                      MATCH(N$1,'2025'!$A$1:$AAA$1,0)),
                INDEX('2024'!$A$1:$AAA$1000, 
                      MATCH($A239,'2024'!$C$1:$C$1000,0), 
                      MATCH(N$1,'2024'!$A$1:$AAA$1,0))),
                INDEX(Hours!$A$1:$AAF$1000, 
                      MATCH($A239,Hours!$A$1:$A$1000,0), 
                      MATCH(N$1,Hours!$A$1:$AAF$1,0)))
,"")</f>
        <v/>
      </c>
      <c r="O239" s="29">
        <f t="array" ref="O239">IFNA(IFNA(IFNA(INDEX('2025'!$A$1:$AAA$1000,
                      MATCH($A239,'2025'!$C$1:$C$1000,0), 
                      MATCH(O$1,'2025'!$A$1:$AAA$1,0)),
                INDEX('2024'!$A$1:$AAA$1000, 
                      MATCH($A239,'2024'!$C$1:$C$1000,0), 
                      MATCH(O$1,'2024'!$A$1:$AAA$1,0))),
                INDEX(Hours!$A$1:$AAF$1000, 
                      MATCH($A239,Hours!$A$1:$A$1000,0), 
                      MATCH(O$1,Hours!$A$1:$AAF$1,0)))
,"")</f>
        <v>2</v>
      </c>
      <c r="P239" s="29">
        <f t="array" ref="P239">IFNA(IFNA(IFNA(INDEX('2025'!$A$1:$AAA$1000,
                      MATCH($A239,'2025'!$C$1:$C$1000,0), 
                      MATCH(P$1,'2025'!$A$1:$AAA$1,0)),
                INDEX('2024'!$A$1:$AAA$1000, 
                      MATCH($A239,'2024'!$C$1:$C$1000,0), 
                      MATCH(P$1,'2024'!$A$1:$AAA$1,0))),
                INDEX(Hours!$A$1:$AAF$1000, 
                      MATCH($A239,Hours!$A$1:$A$1000,0), 
                      MATCH(P$1,Hours!$A$1:$AAF$1,0)))
,"")</f>
        <v>3</v>
      </c>
      <c r="Q239" s="29" t="str">
        <f t="array" ref="Q239">IFNA(IFNA(IFNA(INDEX('2025'!$A$1:$AAA$1000,
                      MATCH($A239,'2025'!$C$1:$C$1000,0), 
                      MATCH(Q$1,'2025'!$A$1:$AAA$1,0)),
                INDEX('2024'!$A$1:$AAA$1000, 
                      MATCH($A239,'2024'!$C$1:$C$1000,0), 
                      MATCH(Q$1,'2024'!$A$1:$AAA$1,0))),
                INDEX(Hours!$A$1:$AAF$1000, 
                      MATCH($A239,Hours!$A$1:$A$1000,0), 
                      MATCH(Q$1,Hours!$A$1:$AAF$1,0)))
,"")</f>
        <v/>
      </c>
      <c r="R239" s="29" t="str">
        <f t="array" ref="R239">IFNA(IFNA(IFNA(INDEX('2025'!$A$1:$AAA$1000,
                      MATCH($A239,'2025'!$C$1:$C$1000,0), 
                      MATCH(R$1,'2025'!$A$1:$AAA$1,0)),
                INDEX('2024'!$A$1:$AAA$1000, 
                      MATCH($A239,'2024'!$C$1:$C$1000,0), 
                      MATCH(R$1,'2024'!$A$1:$AAA$1,0))),
                INDEX(Hours!$A$1:$AAF$1000, 
                      MATCH($A239,Hours!$A$1:$A$1000,0), 
                      MATCH(R$1,Hours!$A$1:$AAF$1,0)))
,"")</f>
        <v/>
      </c>
      <c r="S239" s="29" t="str">
        <f t="array" ref="S239">IFNA(IFNA(IFNA(INDEX('2025'!$A$1:$AAA$1000,
                      MATCH($A239,'2025'!$C$1:$C$1000,0), 
                      MATCH(S$1,'2025'!$A$1:$AAA$1,0)),
                INDEX('2024'!$A$1:$AAA$1000, 
                      MATCH($A239,'2024'!$C$1:$C$1000,0), 
                      MATCH(S$1,'2024'!$A$1:$AAA$1,0))),
                INDEX(Hours!$A$1:$AAF$1000, 
                      MATCH($A239,Hours!$A$1:$A$1000,0), 
                      MATCH(S$1,Hours!$A$1:$AAF$1,0)))
,"")</f>
        <v/>
      </c>
      <c r="T239" s="29" t="str">
        <f t="array" ref="T239">IFNA(IFNA(IFNA(INDEX('2025'!$A$1:$AAA$1000,
                      MATCH($A239,'2025'!$C$1:$C$1000,0), 
                      MATCH(T$1,'2025'!$A$1:$AAA$1,0)),
                INDEX('2024'!$A$1:$AAA$1000, 
                      MATCH($A239,'2024'!$C$1:$C$1000,0), 
                      MATCH(T$1,'2024'!$A$1:$AAA$1,0))),
                INDEX(Hours!$A$1:$AAF$1000, 
                      MATCH($A239,Hours!$A$1:$A$1000,0), 
                      MATCH(T$1,Hours!$A$1:$AAF$1,0)))
,"")</f>
        <v/>
      </c>
      <c r="U239" s="76"/>
      <c r="V239" s="76"/>
      <c r="W239" s="76"/>
      <c r="X239" s="76"/>
      <c r="Y239" s="29" t="str">
        <f t="array" ref="Y239">INDEX(Hours!$A$1:$AAF$1000, 
                      MATCH($A239,Hours!$A$1:$A$1000,0), 
                      MATCH(Y$1,Hours!$A$1:$AAF$1,0))</f>
        <v/>
      </c>
      <c r="Z239" s="76"/>
      <c r="AA239" s="76"/>
      <c r="AB239" s="76"/>
      <c r="AC239" s="76"/>
      <c r="AD239" s="76"/>
    </row>
    <row r="240" ht="22.5" hidden="1" customHeight="1">
      <c r="A240" s="25">
        <f t="shared" si="1"/>
        <v>45835</v>
      </c>
      <c r="B240" s="29">
        <f t="array" ref="B240">IFNA(IFNA(IFNA(INDEX('2025'!$A$1:$AAA$1000,
                      MATCH($A240,'2025'!$C$1:$C$1000,0), 
                      MATCH(B$1,'2025'!$A$1:$AAA$1,0)),
                INDEX('2024'!$A$1:$AAA$1000, 
                      MATCH($A240,'2024'!$C$1:$C$1000,0), 
                      MATCH(B$1,'2024'!$A$1:$AAA$1,0))),
                INDEX(Hours!$A$1:$AAF$1000, 
                      MATCH($A240,Hours!$A$1:$A$1000,0), 
                      MATCH(B$1,Hours!$A$1:$AAF$1,0)))
,"")</f>
        <v>4</v>
      </c>
      <c r="C240" s="29">
        <f t="array" ref="C240">IFNA(IFNA(IFNA(INDEX('2025'!$A$1:$AAA$1000,
                      MATCH($A240,'2025'!$C$1:$C$1000,0), 
                      MATCH(C$1,'2025'!$A$1:$AAA$1,0)),
                INDEX('2024'!$A$1:$AAA$1000, 
                      MATCH($A240,'2024'!$C$1:$C$1000,0), 
                      MATCH(C$1,'2024'!$A$1:$AAA$1,0))),
                INDEX(Hours!$A$1:$AAF$1000, 
                      MATCH($A240,Hours!$A$1:$A$1000,0), 
                      MATCH(C$1,Hours!$A$1:$AAF$1,0)))
,"")</f>
        <v>4</v>
      </c>
      <c r="D240" s="29">
        <f t="array" ref="D240">IFNA(IFNA(IFNA(INDEX('2025'!$A$1:$AAA$1000,
                      MATCH($A240,'2025'!$C$1:$C$1000,0), 
                      MATCH(D$1,'2025'!$A$1:$AAA$1,0)),
                INDEX('2024'!$A$1:$AAA$1000, 
                      MATCH($A240,'2024'!$C$1:$C$1000,0), 
                      MATCH(D$1,'2024'!$A$1:$AAA$1,0))),
                INDEX(Hours!$A$1:$AAF$1000, 
                      MATCH($A240,Hours!$A$1:$A$1000,0), 
                      MATCH(D$1,Hours!$A$1:$AAF$1,0)))
,"")</f>
        <v>5</v>
      </c>
      <c r="E240" s="29">
        <f t="array" ref="E240">IFNA(IFNA(IFNA(INDEX('2025'!$A$1:$AAA$1000,
                      MATCH($A240,'2025'!$C$1:$C$1000,0), 
                      MATCH(E$1,'2025'!$A$1:$AAA$1,0)),
                INDEX('2024'!$A$1:$AAA$1000, 
                      MATCH($A240,'2024'!$C$1:$C$1000,0), 
                      MATCH(E$1,'2024'!$A$1:$AAA$1,0))),
                INDEX(Hours!$A$1:$AAF$1000, 
                      MATCH($A240,Hours!$A$1:$A$1000,0), 
                      MATCH(E$1,Hours!$A$1:$AAF$1,0)))
,"")</f>
        <v>7</v>
      </c>
      <c r="F240" s="29">
        <f t="array" ref="F240">IFNA(IFNA(IFNA(INDEX('2025'!$A$1:$AAA$1000,
                      MATCH($A240,'2025'!$C$1:$C$1000,0), 
                      MATCH(F$1,'2025'!$A$1:$AAA$1,0)),
                INDEX('2024'!$A$1:$AAA$1000, 
                      MATCH($A240,'2024'!$C$1:$C$1000,0), 
                      MATCH(F$1,'2024'!$A$1:$AAA$1,0))),
                INDEX(Hours!$A$1:$AAF$1000, 
                      MATCH($A240,Hours!$A$1:$A$1000,0), 
                      MATCH(F$1,Hours!$A$1:$AAF$1,0)))
,"")</f>
        <v>4</v>
      </c>
      <c r="G240" s="29" t="str">
        <f t="array" ref="G240">IFNA(IFNA(IFNA(INDEX('2025'!$A$1:$AAA$1000,
                      MATCH($A240,'2025'!$C$1:$C$1000,0), 
                      MATCH(G$1,'2025'!$A$1:$AAA$1,0)),
                INDEX('2024'!$A$1:$AAA$1000, 
                      MATCH($A240,'2024'!$C$1:$C$1000,0), 
                      MATCH(G$1,'2024'!$A$1:$AAA$1,0))),
                INDEX(Hours!$A$1:$AAF$1000, 
                      MATCH($A240,Hours!$A$1:$A$1000,0), 
                      MATCH(G$1,Hours!$A$1:$AAF$1,0)))
,"")</f>
        <v/>
      </c>
      <c r="H240" s="29" t="str">
        <f t="array" ref="H240">IFNA(IFNA(IFNA(INDEX('2025'!$A$1:$AAA$1000,
                      MATCH($A240,'2025'!$C$1:$C$1000,0), 
                      MATCH(H$1,'2025'!$A$1:$AAA$1,0)),
                INDEX('2024'!$A$1:$AAA$1000, 
                      MATCH($A240,'2024'!$C$1:$C$1000,0), 
                      MATCH(H$1,'2024'!$A$1:$AAA$1,0))),
                INDEX(Hours!$A$1:$AAF$1000, 
                      MATCH($A240,Hours!$A$1:$A$1000,0), 
                      MATCH(H$1,Hours!$A$1:$AAF$1,0)))
,"")</f>
        <v/>
      </c>
      <c r="I240" s="29" t="str">
        <f t="array" ref="I240">IFNA(IFNA(IFNA(INDEX('2025'!$A$1:$AAA$1000,
                      MATCH($A240,'2025'!$C$1:$C$1000,0), 
                      MATCH(I$1,'2025'!$A$1:$AAA$1,0)),
                INDEX('2024'!$A$1:$AAA$1000, 
                      MATCH($A240,'2024'!$C$1:$C$1000,0), 
                      MATCH(I$1,'2024'!$A$1:$AAA$1,0))),
                INDEX(Hours!$A$1:$AAF$1000, 
                      MATCH($A240,Hours!$A$1:$A$1000,0), 
                      MATCH(I$1,Hours!$A$1:$AAF$1,0)))
,"")</f>
        <v/>
      </c>
      <c r="J240" s="29" t="str">
        <f t="array" ref="J240">IFNA(IFNA(IFNA(INDEX('2025'!$A$1:$AAA$1000,
                      MATCH($A240,'2025'!$C$1:$C$1000,0), 
                      MATCH(J$1,'2025'!$A$1:$AAA$1,0)),
                INDEX('2024'!$A$1:$AAA$1000, 
                      MATCH($A240,'2024'!$C$1:$C$1000,0), 
                      MATCH(J$1,'2024'!$A$1:$AAA$1,0))),
                INDEX(Hours!$A$1:$AAF$1000, 
                      MATCH($A240,Hours!$A$1:$A$1000,0), 
                      MATCH(J$1,Hours!$A$1:$AAF$1,0)))
,"")</f>
        <v/>
      </c>
      <c r="K240" s="29">
        <f t="array" ref="K240">IFNA(IFNA(IFNA(INDEX('2025'!$A$1:$AAA$1000,
                      MATCH($A240,'2025'!$C$1:$C$1000,0), 
                      MATCH(K$1,'2025'!$A$1:$AAA$1,0)),
                INDEX('2024'!$A$1:$AAA$1000, 
                      MATCH($A240,'2024'!$C$1:$C$1000,0), 
                      MATCH(K$1,'2024'!$A$1:$AAA$1,0))),
                INDEX(Hours!$A$1:$AAF$1000, 
                      MATCH($A240,Hours!$A$1:$A$1000,0), 
                      MATCH(K$1,Hours!$A$1:$AAF$1,0)))
,"")</f>
        <v>4</v>
      </c>
      <c r="L240" s="29" t="str">
        <f t="array" ref="L240">IFNA(IFNA(IFNA(INDEX('2025'!$A$1:$AAA$1000,
                      MATCH($A240,'2025'!$C$1:$C$1000,0), 
                      MATCH(L$1,'2025'!$A$1:$AAA$1,0)),
                INDEX('2024'!$A$1:$AAA$1000, 
                      MATCH($A240,'2024'!$C$1:$C$1000,0), 
                      MATCH(L$1,'2024'!$A$1:$AAA$1,0))),
                INDEX(Hours!$A$1:$AAF$1000, 
                      MATCH($A240,Hours!$A$1:$A$1000,0), 
                      MATCH(L$1,Hours!$A$1:$AAF$1,0)))
,"")</f>
        <v/>
      </c>
      <c r="M240" s="29">
        <f t="array" ref="M240">IFNA(IFNA(IFNA(INDEX('2025'!$A$1:$AAA$1000,
                      MATCH($A240,'2025'!$C$1:$C$1000,0), 
                      MATCH(M$1,'2025'!$A$1:$AAA$1,0)),
                INDEX('2024'!$A$1:$AAA$1000, 
                      MATCH($A240,'2024'!$C$1:$C$1000,0), 
                      MATCH(M$1,'2024'!$A$1:$AAA$1,0))),
                INDEX(Hours!$A$1:$AAF$1000, 
                      MATCH($A240,Hours!$A$1:$A$1000,0), 
                      MATCH(M$1,Hours!$A$1:$AAF$1,0)))
,"")</f>
        <v>7</v>
      </c>
      <c r="N240" s="29">
        <f t="array" ref="N240">IFNA(IFNA(IFNA(INDEX('2025'!$A$1:$AAA$1000,
                      MATCH($A240,'2025'!$C$1:$C$1000,0), 
                      MATCH(N$1,'2025'!$A$1:$AAA$1,0)),
                INDEX('2024'!$A$1:$AAA$1000, 
                      MATCH($A240,'2024'!$C$1:$C$1000,0), 
                      MATCH(N$1,'2024'!$A$1:$AAA$1,0))),
                INDEX(Hours!$A$1:$AAF$1000, 
                      MATCH($A240,Hours!$A$1:$A$1000,0), 
                      MATCH(N$1,Hours!$A$1:$AAF$1,0)))
,"")</f>
        <v>4</v>
      </c>
      <c r="O240" s="29">
        <f t="array" ref="O240">IFNA(IFNA(IFNA(INDEX('2025'!$A$1:$AAA$1000,
                      MATCH($A240,'2025'!$C$1:$C$1000,0), 
                      MATCH(O$1,'2025'!$A$1:$AAA$1,0)),
                INDEX('2024'!$A$1:$AAA$1000, 
                      MATCH($A240,'2024'!$C$1:$C$1000,0), 
                      MATCH(O$1,'2024'!$A$1:$AAA$1,0))),
                INDEX(Hours!$A$1:$AAF$1000, 
                      MATCH($A240,Hours!$A$1:$A$1000,0), 
                      MATCH(O$1,Hours!$A$1:$AAF$1,0)))
,"")</f>
        <v>2</v>
      </c>
      <c r="P240" s="29">
        <f t="array" ref="P240">IFNA(IFNA(IFNA(INDEX('2025'!$A$1:$AAA$1000,
                      MATCH($A240,'2025'!$C$1:$C$1000,0), 
                      MATCH(P$1,'2025'!$A$1:$AAA$1,0)),
                INDEX('2024'!$A$1:$AAA$1000, 
                      MATCH($A240,'2024'!$C$1:$C$1000,0), 
                      MATCH(P$1,'2024'!$A$1:$AAA$1,0))),
                INDEX(Hours!$A$1:$AAF$1000, 
                      MATCH($A240,Hours!$A$1:$A$1000,0), 
                      MATCH(P$1,Hours!$A$1:$AAF$1,0)))
,"")</f>
        <v>2</v>
      </c>
      <c r="Q240" s="29" t="str">
        <f t="array" ref="Q240">IFNA(IFNA(IFNA(INDEX('2025'!$A$1:$AAA$1000,
                      MATCH($A240,'2025'!$C$1:$C$1000,0), 
                      MATCH(Q$1,'2025'!$A$1:$AAA$1,0)),
                INDEX('2024'!$A$1:$AAA$1000, 
                      MATCH($A240,'2024'!$C$1:$C$1000,0), 
                      MATCH(Q$1,'2024'!$A$1:$AAA$1,0))),
                INDEX(Hours!$A$1:$AAF$1000, 
                      MATCH($A240,Hours!$A$1:$A$1000,0), 
                      MATCH(Q$1,Hours!$A$1:$AAF$1,0)))
,"")</f>
        <v/>
      </c>
      <c r="R240" s="29" t="str">
        <f t="array" ref="R240">IFNA(IFNA(IFNA(INDEX('2025'!$A$1:$AAA$1000,
                      MATCH($A240,'2025'!$C$1:$C$1000,0), 
                      MATCH(R$1,'2025'!$A$1:$AAA$1,0)),
                INDEX('2024'!$A$1:$AAA$1000, 
                      MATCH($A240,'2024'!$C$1:$C$1000,0), 
                      MATCH(R$1,'2024'!$A$1:$AAA$1,0))),
                INDEX(Hours!$A$1:$AAF$1000, 
                      MATCH($A240,Hours!$A$1:$A$1000,0), 
                      MATCH(R$1,Hours!$A$1:$AAF$1,0)))
,"")</f>
        <v/>
      </c>
      <c r="S240" s="29" t="str">
        <f t="array" ref="S240">IFNA(IFNA(IFNA(INDEX('2025'!$A$1:$AAA$1000,
                      MATCH($A240,'2025'!$C$1:$C$1000,0), 
                      MATCH(S$1,'2025'!$A$1:$AAA$1,0)),
                INDEX('2024'!$A$1:$AAA$1000, 
                      MATCH($A240,'2024'!$C$1:$C$1000,0), 
                      MATCH(S$1,'2024'!$A$1:$AAA$1,0))),
                INDEX(Hours!$A$1:$AAF$1000, 
                      MATCH($A240,Hours!$A$1:$A$1000,0), 
                      MATCH(S$1,Hours!$A$1:$AAF$1,0)))
,"")</f>
        <v/>
      </c>
      <c r="T240" s="29" t="str">
        <f t="array" ref="T240">IFNA(IFNA(IFNA(INDEX('2025'!$A$1:$AAA$1000,
                      MATCH($A240,'2025'!$C$1:$C$1000,0), 
                      MATCH(T$1,'2025'!$A$1:$AAA$1,0)),
                INDEX('2024'!$A$1:$AAA$1000, 
                      MATCH($A240,'2024'!$C$1:$C$1000,0), 
                      MATCH(T$1,'2024'!$A$1:$AAA$1,0))),
                INDEX(Hours!$A$1:$AAF$1000, 
                      MATCH($A240,Hours!$A$1:$A$1000,0), 
                      MATCH(T$1,Hours!$A$1:$AAF$1,0)))
,"")</f>
        <v/>
      </c>
      <c r="U240" s="76"/>
      <c r="V240" s="76"/>
      <c r="W240" s="76"/>
      <c r="X240" s="76"/>
      <c r="Y240" s="29" t="str">
        <f t="array" ref="Y240">INDEX(Hours!$A$1:$AAF$1000, 
                      MATCH($A240,Hours!$A$1:$A$1000,0), 
                      MATCH(Y$1,Hours!$A$1:$AAF$1,0))</f>
        <v/>
      </c>
      <c r="Z240" s="76"/>
      <c r="AA240" s="76"/>
      <c r="AB240" s="76"/>
      <c r="AC240" s="76"/>
      <c r="AD240" s="76"/>
    </row>
    <row r="241" ht="22.5" hidden="1" customHeight="1">
      <c r="A241" s="25">
        <f t="shared" si="1"/>
        <v>45836</v>
      </c>
      <c r="B241" s="29">
        <f t="array" ref="B241">IFNA(IFNA(IFNA(INDEX('2025'!$A$1:$AAA$1000,
                      MATCH($A241,'2025'!$C$1:$C$1000,0), 
                      MATCH(B$1,'2025'!$A$1:$AAA$1,0)),
                INDEX('2024'!$A$1:$AAA$1000, 
                      MATCH($A241,'2024'!$C$1:$C$1000,0), 
                      MATCH(B$1,'2024'!$A$1:$AAA$1,0))),
                INDEX(Hours!$A$1:$AAF$1000, 
                      MATCH($A241,Hours!$A$1:$A$1000,0), 
                      MATCH(B$1,Hours!$A$1:$AAF$1,0)))
,"")</f>
        <v>4</v>
      </c>
      <c r="C241" s="29">
        <f t="array" ref="C241">IFNA(IFNA(IFNA(INDEX('2025'!$A$1:$AAA$1000,
                      MATCH($A241,'2025'!$C$1:$C$1000,0), 
                      MATCH(C$1,'2025'!$A$1:$AAA$1,0)),
                INDEX('2024'!$A$1:$AAA$1000, 
                      MATCH($A241,'2024'!$C$1:$C$1000,0), 
                      MATCH(C$1,'2024'!$A$1:$AAA$1,0))),
                INDEX(Hours!$A$1:$AAF$1000, 
                      MATCH($A241,Hours!$A$1:$A$1000,0), 
                      MATCH(C$1,Hours!$A$1:$AAF$1,0)))
,"")</f>
        <v>4</v>
      </c>
      <c r="D241" s="29">
        <f t="array" ref="D241">IFNA(IFNA(IFNA(INDEX('2025'!$A$1:$AAA$1000,
                      MATCH($A241,'2025'!$C$1:$C$1000,0), 
                      MATCH(D$1,'2025'!$A$1:$AAA$1,0)),
                INDEX('2024'!$A$1:$AAA$1000, 
                      MATCH($A241,'2024'!$C$1:$C$1000,0), 
                      MATCH(D$1,'2024'!$A$1:$AAA$1,0))),
                INDEX(Hours!$A$1:$AAF$1000, 
                      MATCH($A241,Hours!$A$1:$A$1000,0), 
                      MATCH(D$1,Hours!$A$1:$AAF$1,0)))
,"")</f>
        <v>5</v>
      </c>
      <c r="E241" s="29">
        <f t="array" ref="E241">IFNA(IFNA(IFNA(INDEX('2025'!$A$1:$AAA$1000,
                      MATCH($A241,'2025'!$C$1:$C$1000,0), 
                      MATCH(E$1,'2025'!$A$1:$AAA$1,0)),
                INDEX('2024'!$A$1:$AAA$1000, 
                      MATCH($A241,'2024'!$C$1:$C$1000,0), 
                      MATCH(E$1,'2024'!$A$1:$AAA$1,0))),
                INDEX(Hours!$A$1:$AAF$1000, 
                      MATCH($A241,Hours!$A$1:$A$1000,0), 
                      MATCH(E$1,Hours!$A$1:$AAF$1,0)))
,"")</f>
        <v>7</v>
      </c>
      <c r="F241" s="29">
        <f t="array" ref="F241">IFNA(IFNA(IFNA(INDEX('2025'!$A$1:$AAA$1000,
                      MATCH($A241,'2025'!$C$1:$C$1000,0), 
                      MATCH(F$1,'2025'!$A$1:$AAA$1,0)),
                INDEX('2024'!$A$1:$AAA$1000, 
                      MATCH($A241,'2024'!$C$1:$C$1000,0), 
                      MATCH(F$1,'2024'!$A$1:$AAA$1,0))),
                INDEX(Hours!$A$1:$AAF$1000, 
                      MATCH($A241,Hours!$A$1:$A$1000,0), 
                      MATCH(F$1,Hours!$A$1:$AAF$1,0)))
,"")</f>
        <v>6</v>
      </c>
      <c r="G241" s="29">
        <f t="array" ref="G241">IFNA(IFNA(IFNA(INDEX('2025'!$A$1:$AAA$1000,
                      MATCH($A241,'2025'!$C$1:$C$1000,0), 
                      MATCH(G$1,'2025'!$A$1:$AAA$1,0)),
                INDEX('2024'!$A$1:$AAA$1000, 
                      MATCH($A241,'2024'!$C$1:$C$1000,0), 
                      MATCH(G$1,'2024'!$A$1:$AAA$1,0))),
                INDEX(Hours!$A$1:$AAF$1000, 
                      MATCH($A241,Hours!$A$1:$A$1000,0), 
                      MATCH(G$1,Hours!$A$1:$AAF$1,0)))
,"")</f>
        <v>4</v>
      </c>
      <c r="H241" s="29" t="str">
        <f t="array" ref="H241">IFNA(IFNA(IFNA(INDEX('2025'!$A$1:$AAA$1000,
                      MATCH($A241,'2025'!$C$1:$C$1000,0), 
                      MATCH(H$1,'2025'!$A$1:$AAA$1,0)),
                INDEX('2024'!$A$1:$AAA$1000, 
                      MATCH($A241,'2024'!$C$1:$C$1000,0), 
                      MATCH(H$1,'2024'!$A$1:$AAA$1,0))),
                INDEX(Hours!$A$1:$AAF$1000, 
                      MATCH($A241,Hours!$A$1:$A$1000,0), 
                      MATCH(H$1,Hours!$A$1:$AAF$1,0)))
,"")</f>
        <v/>
      </c>
      <c r="I241" s="29" t="str">
        <f t="array" ref="I241">IFNA(IFNA(IFNA(INDEX('2025'!$A$1:$AAA$1000,
                      MATCH($A241,'2025'!$C$1:$C$1000,0), 
                      MATCH(I$1,'2025'!$A$1:$AAA$1,0)),
                INDEX('2024'!$A$1:$AAA$1000, 
                      MATCH($A241,'2024'!$C$1:$C$1000,0), 
                      MATCH(I$1,'2024'!$A$1:$AAA$1,0))),
                INDEX(Hours!$A$1:$AAF$1000, 
                      MATCH($A241,Hours!$A$1:$A$1000,0), 
                      MATCH(I$1,Hours!$A$1:$AAF$1,0)))
,"")</f>
        <v/>
      </c>
      <c r="J241" s="29" t="str">
        <f t="array" ref="J241">IFNA(IFNA(IFNA(INDEX('2025'!$A$1:$AAA$1000,
                      MATCH($A241,'2025'!$C$1:$C$1000,0), 
                      MATCH(J$1,'2025'!$A$1:$AAA$1,0)),
                INDEX('2024'!$A$1:$AAA$1000, 
                      MATCH($A241,'2024'!$C$1:$C$1000,0), 
                      MATCH(J$1,'2024'!$A$1:$AAA$1,0))),
                INDEX(Hours!$A$1:$AAF$1000, 
                      MATCH($A241,Hours!$A$1:$A$1000,0), 
                      MATCH(J$1,Hours!$A$1:$AAF$1,0)))
,"")</f>
        <v/>
      </c>
      <c r="K241" s="29">
        <f t="array" ref="K241">IFNA(IFNA(IFNA(INDEX('2025'!$A$1:$AAA$1000,
                      MATCH($A241,'2025'!$C$1:$C$1000,0), 
                      MATCH(K$1,'2025'!$A$1:$AAA$1,0)),
                INDEX('2024'!$A$1:$AAA$1000, 
                      MATCH($A241,'2024'!$C$1:$C$1000,0), 
                      MATCH(K$1,'2024'!$A$1:$AAA$1,0))),
                INDEX(Hours!$A$1:$AAF$1000, 
                      MATCH($A241,Hours!$A$1:$A$1000,0), 
                      MATCH(K$1,Hours!$A$1:$AAF$1,0)))
,"")</f>
        <v>4</v>
      </c>
      <c r="L241" s="29" t="str">
        <f t="array" ref="L241">IFNA(IFNA(IFNA(INDEX('2025'!$A$1:$AAA$1000,
                      MATCH($A241,'2025'!$C$1:$C$1000,0), 
                      MATCH(L$1,'2025'!$A$1:$AAA$1,0)),
                INDEX('2024'!$A$1:$AAA$1000, 
                      MATCH($A241,'2024'!$C$1:$C$1000,0), 
                      MATCH(L$1,'2024'!$A$1:$AAA$1,0))),
                INDEX(Hours!$A$1:$AAF$1000, 
                      MATCH($A241,Hours!$A$1:$A$1000,0), 
                      MATCH(L$1,Hours!$A$1:$AAF$1,0)))
,"")</f>
        <v/>
      </c>
      <c r="M241" s="29">
        <f t="array" ref="M241">IFNA(IFNA(IFNA(INDEX('2025'!$A$1:$AAA$1000,
                      MATCH($A241,'2025'!$C$1:$C$1000,0), 
                      MATCH(M$1,'2025'!$A$1:$AAA$1,0)),
                INDEX('2024'!$A$1:$AAA$1000, 
                      MATCH($A241,'2024'!$C$1:$C$1000,0), 
                      MATCH(M$1,'2024'!$A$1:$AAA$1,0))),
                INDEX(Hours!$A$1:$AAF$1000, 
                      MATCH($A241,Hours!$A$1:$A$1000,0), 
                      MATCH(M$1,Hours!$A$1:$AAF$1,0)))
,"")</f>
        <v>7</v>
      </c>
      <c r="N241" s="29" t="str">
        <f t="array" ref="N241">IFNA(IFNA(IFNA(INDEX('2025'!$A$1:$AAA$1000,
                      MATCH($A241,'2025'!$C$1:$C$1000,0), 
                      MATCH(N$1,'2025'!$A$1:$AAA$1,0)),
                INDEX('2024'!$A$1:$AAA$1000, 
                      MATCH($A241,'2024'!$C$1:$C$1000,0), 
                      MATCH(N$1,'2024'!$A$1:$AAA$1,0))),
                INDEX(Hours!$A$1:$AAF$1000, 
                      MATCH($A241,Hours!$A$1:$A$1000,0), 
                      MATCH(N$1,Hours!$A$1:$AAF$1,0)))
,"")</f>
        <v/>
      </c>
      <c r="O241" s="29" t="str">
        <f t="array" ref="O241">IFNA(IFNA(IFNA(INDEX('2025'!$A$1:$AAA$1000,
                      MATCH($A241,'2025'!$C$1:$C$1000,0), 
                      MATCH(O$1,'2025'!$A$1:$AAA$1,0)),
                INDEX('2024'!$A$1:$AAA$1000, 
                      MATCH($A241,'2024'!$C$1:$C$1000,0), 
                      MATCH(O$1,'2024'!$A$1:$AAA$1,0))),
                INDEX(Hours!$A$1:$AAF$1000, 
                      MATCH($A241,Hours!$A$1:$A$1000,0), 
                      MATCH(O$1,Hours!$A$1:$AAF$1,0)))
,"")</f>
        <v/>
      </c>
      <c r="P241" s="29" t="str">
        <f t="array" ref="P241">IFNA(IFNA(IFNA(INDEX('2025'!$A$1:$AAA$1000,
                      MATCH($A241,'2025'!$C$1:$C$1000,0), 
                      MATCH(P$1,'2025'!$A$1:$AAA$1,0)),
                INDEX('2024'!$A$1:$AAA$1000, 
                      MATCH($A241,'2024'!$C$1:$C$1000,0), 
                      MATCH(P$1,'2024'!$A$1:$AAA$1,0))),
                INDEX(Hours!$A$1:$AAF$1000, 
                      MATCH($A241,Hours!$A$1:$A$1000,0), 
                      MATCH(P$1,Hours!$A$1:$AAF$1,0)))
,"")</f>
        <v/>
      </c>
      <c r="Q241" s="29" t="str">
        <f t="array" ref="Q241">IFNA(IFNA(IFNA(INDEX('2025'!$A$1:$AAA$1000,
                      MATCH($A241,'2025'!$C$1:$C$1000,0), 
                      MATCH(Q$1,'2025'!$A$1:$AAA$1,0)),
                INDEX('2024'!$A$1:$AAA$1000, 
                      MATCH($A241,'2024'!$C$1:$C$1000,0), 
                      MATCH(Q$1,'2024'!$A$1:$AAA$1,0))),
                INDEX(Hours!$A$1:$AAF$1000, 
                      MATCH($A241,Hours!$A$1:$A$1000,0), 
                      MATCH(Q$1,Hours!$A$1:$AAF$1,0)))
,"")</f>
        <v/>
      </c>
      <c r="R241" s="29" t="str">
        <f t="array" ref="R241">IFNA(IFNA(IFNA(INDEX('2025'!$A$1:$AAA$1000,
                      MATCH($A241,'2025'!$C$1:$C$1000,0), 
                      MATCH(R$1,'2025'!$A$1:$AAA$1,0)),
                INDEX('2024'!$A$1:$AAA$1000, 
                      MATCH($A241,'2024'!$C$1:$C$1000,0), 
                      MATCH(R$1,'2024'!$A$1:$AAA$1,0))),
                INDEX(Hours!$A$1:$AAF$1000, 
                      MATCH($A241,Hours!$A$1:$A$1000,0), 
                      MATCH(R$1,Hours!$A$1:$AAF$1,0)))
,"")</f>
        <v/>
      </c>
      <c r="S241" s="29" t="str">
        <f t="array" ref="S241">IFNA(IFNA(IFNA(INDEX('2025'!$A$1:$AAA$1000,
                      MATCH($A241,'2025'!$C$1:$C$1000,0), 
                      MATCH(S$1,'2025'!$A$1:$AAA$1,0)),
                INDEX('2024'!$A$1:$AAA$1000, 
                      MATCH($A241,'2024'!$C$1:$C$1000,0), 
                      MATCH(S$1,'2024'!$A$1:$AAA$1,0))),
                INDEX(Hours!$A$1:$AAF$1000, 
                      MATCH($A241,Hours!$A$1:$A$1000,0), 
                      MATCH(S$1,Hours!$A$1:$AAF$1,0)))
,"")</f>
        <v/>
      </c>
      <c r="T241" s="29" t="str">
        <f t="array" ref="T241">IFNA(IFNA(IFNA(INDEX('2025'!$A$1:$AAA$1000,
                      MATCH($A241,'2025'!$C$1:$C$1000,0), 
                      MATCH(T$1,'2025'!$A$1:$AAA$1,0)),
                INDEX('2024'!$A$1:$AAA$1000, 
                      MATCH($A241,'2024'!$C$1:$C$1000,0), 
                      MATCH(T$1,'2024'!$A$1:$AAA$1,0))),
                INDEX(Hours!$A$1:$AAF$1000, 
                      MATCH($A241,Hours!$A$1:$A$1000,0), 
                      MATCH(T$1,Hours!$A$1:$AAF$1,0)))
,"")</f>
        <v/>
      </c>
      <c r="U241" s="76"/>
      <c r="V241" s="76"/>
      <c r="W241" s="76"/>
      <c r="X241" s="76"/>
      <c r="Y241" s="29" t="str">
        <f t="array" ref="Y241">INDEX(Hours!$A$1:$AAF$1000, 
                      MATCH($A241,Hours!$A$1:$A$1000,0), 
                      MATCH(Y$1,Hours!$A$1:$AAF$1,0))</f>
        <v/>
      </c>
      <c r="Z241" s="76"/>
      <c r="AA241" s="76"/>
      <c r="AB241" s="76"/>
      <c r="AC241" s="76"/>
      <c r="AD241" s="76"/>
    </row>
    <row r="242" ht="22.5" hidden="1" customHeight="1">
      <c r="A242" s="25">
        <f t="shared" si="1"/>
        <v>45837</v>
      </c>
      <c r="B242" s="29">
        <f t="array" ref="B242">IFNA(IFNA(IFNA(INDEX('2025'!$A$1:$AAA$1000,
                      MATCH($A242,'2025'!$C$1:$C$1000,0), 
                      MATCH(B$1,'2025'!$A$1:$AAA$1,0)),
                INDEX('2024'!$A$1:$AAA$1000, 
                      MATCH($A242,'2024'!$C$1:$C$1000,0), 
                      MATCH(B$1,'2024'!$A$1:$AAA$1,0))),
                INDEX(Hours!$A$1:$AAF$1000, 
                      MATCH($A242,Hours!$A$1:$A$1000,0), 
                      MATCH(B$1,Hours!$A$1:$AAF$1,0)))
,"")</f>
        <v>4</v>
      </c>
      <c r="C242" s="29">
        <f t="array" ref="C242">IFNA(IFNA(IFNA(INDEX('2025'!$A$1:$AAA$1000,
                      MATCH($A242,'2025'!$C$1:$C$1000,0), 
                      MATCH(C$1,'2025'!$A$1:$AAA$1,0)),
                INDEX('2024'!$A$1:$AAA$1000, 
                      MATCH($A242,'2024'!$C$1:$C$1000,0), 
                      MATCH(C$1,'2024'!$A$1:$AAA$1,0))),
                INDEX(Hours!$A$1:$AAF$1000, 
                      MATCH($A242,Hours!$A$1:$A$1000,0), 
                      MATCH(C$1,Hours!$A$1:$AAF$1,0)))
,"")</f>
        <v>4</v>
      </c>
      <c r="D242" s="29">
        <f t="array" ref="D242">IFNA(IFNA(IFNA(INDEX('2025'!$A$1:$AAA$1000,
                      MATCH($A242,'2025'!$C$1:$C$1000,0), 
                      MATCH(D$1,'2025'!$A$1:$AAA$1,0)),
                INDEX('2024'!$A$1:$AAA$1000, 
                      MATCH($A242,'2024'!$C$1:$C$1000,0), 
                      MATCH(D$1,'2024'!$A$1:$AAA$1,0))),
                INDEX(Hours!$A$1:$AAF$1000, 
                      MATCH($A242,Hours!$A$1:$A$1000,0), 
                      MATCH(D$1,Hours!$A$1:$AAF$1,0)))
,"")</f>
        <v>5</v>
      </c>
      <c r="E242" s="29">
        <f t="array" ref="E242">IFNA(IFNA(IFNA(INDEX('2025'!$A$1:$AAA$1000,
                      MATCH($A242,'2025'!$C$1:$C$1000,0), 
                      MATCH(E$1,'2025'!$A$1:$AAA$1,0)),
                INDEX('2024'!$A$1:$AAA$1000, 
                      MATCH($A242,'2024'!$C$1:$C$1000,0), 
                      MATCH(E$1,'2024'!$A$1:$AAA$1,0))),
                INDEX(Hours!$A$1:$AAF$1000, 
                      MATCH($A242,Hours!$A$1:$A$1000,0), 
                      MATCH(E$1,Hours!$A$1:$AAF$1,0)))
,"")</f>
        <v>7</v>
      </c>
      <c r="F242" s="29">
        <f t="array" ref="F242">IFNA(IFNA(IFNA(INDEX('2025'!$A$1:$AAA$1000,
                      MATCH($A242,'2025'!$C$1:$C$1000,0), 
                      MATCH(F$1,'2025'!$A$1:$AAA$1,0)),
                INDEX('2024'!$A$1:$AAA$1000, 
                      MATCH($A242,'2024'!$C$1:$C$1000,0), 
                      MATCH(F$1,'2024'!$A$1:$AAA$1,0))),
                INDEX(Hours!$A$1:$AAF$1000, 
                      MATCH($A242,Hours!$A$1:$A$1000,0), 
                      MATCH(F$1,Hours!$A$1:$AAF$1,0)))
,"")</f>
        <v>6</v>
      </c>
      <c r="G242" s="29">
        <f t="array" ref="G242">IFNA(IFNA(IFNA(INDEX('2025'!$A$1:$AAA$1000,
                      MATCH($A242,'2025'!$C$1:$C$1000,0), 
                      MATCH(G$1,'2025'!$A$1:$AAA$1,0)),
                INDEX('2024'!$A$1:$AAA$1000, 
                      MATCH($A242,'2024'!$C$1:$C$1000,0), 
                      MATCH(G$1,'2024'!$A$1:$AAA$1,0))),
                INDEX(Hours!$A$1:$AAF$1000, 
                      MATCH($A242,Hours!$A$1:$A$1000,0), 
                      MATCH(G$1,Hours!$A$1:$AAF$1,0)))
,"")</f>
        <v>4</v>
      </c>
      <c r="H242" s="29" t="str">
        <f t="array" ref="H242">IFNA(IFNA(IFNA(INDEX('2025'!$A$1:$AAA$1000,
                      MATCH($A242,'2025'!$C$1:$C$1000,0), 
                      MATCH(H$1,'2025'!$A$1:$AAA$1,0)),
                INDEX('2024'!$A$1:$AAA$1000, 
                      MATCH($A242,'2024'!$C$1:$C$1000,0), 
                      MATCH(H$1,'2024'!$A$1:$AAA$1,0))),
                INDEX(Hours!$A$1:$AAF$1000, 
                      MATCH($A242,Hours!$A$1:$A$1000,0), 
                      MATCH(H$1,Hours!$A$1:$AAF$1,0)))
,"")</f>
        <v/>
      </c>
      <c r="I242" s="29" t="str">
        <f t="array" ref="I242">IFNA(IFNA(IFNA(INDEX('2025'!$A$1:$AAA$1000,
                      MATCH($A242,'2025'!$C$1:$C$1000,0), 
                      MATCH(I$1,'2025'!$A$1:$AAA$1,0)),
                INDEX('2024'!$A$1:$AAA$1000, 
                      MATCH($A242,'2024'!$C$1:$C$1000,0), 
                      MATCH(I$1,'2024'!$A$1:$AAA$1,0))),
                INDEX(Hours!$A$1:$AAF$1000, 
                      MATCH($A242,Hours!$A$1:$A$1000,0), 
                      MATCH(I$1,Hours!$A$1:$AAF$1,0)))
,"")</f>
        <v/>
      </c>
      <c r="J242" s="29" t="str">
        <f t="array" ref="J242">IFNA(IFNA(IFNA(INDEX('2025'!$A$1:$AAA$1000,
                      MATCH($A242,'2025'!$C$1:$C$1000,0), 
                      MATCH(J$1,'2025'!$A$1:$AAA$1,0)),
                INDEX('2024'!$A$1:$AAA$1000, 
                      MATCH($A242,'2024'!$C$1:$C$1000,0), 
                      MATCH(J$1,'2024'!$A$1:$AAA$1,0))),
                INDEX(Hours!$A$1:$AAF$1000, 
                      MATCH($A242,Hours!$A$1:$A$1000,0), 
                      MATCH(J$1,Hours!$A$1:$AAF$1,0)))
,"")</f>
        <v/>
      </c>
      <c r="K242" s="29">
        <f t="array" ref="K242">IFNA(IFNA(IFNA(INDEX('2025'!$A$1:$AAA$1000,
                      MATCH($A242,'2025'!$C$1:$C$1000,0), 
                      MATCH(K$1,'2025'!$A$1:$AAA$1,0)),
                INDEX('2024'!$A$1:$AAA$1000, 
                      MATCH($A242,'2024'!$C$1:$C$1000,0), 
                      MATCH(K$1,'2024'!$A$1:$AAA$1,0))),
                INDEX(Hours!$A$1:$AAF$1000, 
                      MATCH($A242,Hours!$A$1:$A$1000,0), 
                      MATCH(K$1,Hours!$A$1:$AAF$1,0)))
,"")</f>
        <v>4</v>
      </c>
      <c r="L242" s="29" t="str">
        <f t="array" ref="L242">IFNA(IFNA(IFNA(INDEX('2025'!$A$1:$AAA$1000,
                      MATCH($A242,'2025'!$C$1:$C$1000,0), 
                      MATCH(L$1,'2025'!$A$1:$AAA$1,0)),
                INDEX('2024'!$A$1:$AAA$1000, 
                      MATCH($A242,'2024'!$C$1:$C$1000,0), 
                      MATCH(L$1,'2024'!$A$1:$AAA$1,0))),
                INDEX(Hours!$A$1:$AAF$1000, 
                      MATCH($A242,Hours!$A$1:$A$1000,0), 
                      MATCH(L$1,Hours!$A$1:$AAF$1,0)))
,"")</f>
        <v/>
      </c>
      <c r="M242" s="29" t="str">
        <f t="array" ref="M242">IFNA(IFNA(IFNA(INDEX('2025'!$A$1:$AAA$1000,
                      MATCH($A242,'2025'!$C$1:$C$1000,0), 
                      MATCH(M$1,'2025'!$A$1:$AAA$1,0)),
                INDEX('2024'!$A$1:$AAA$1000, 
                      MATCH($A242,'2024'!$C$1:$C$1000,0), 
                      MATCH(M$1,'2024'!$A$1:$AAA$1,0))),
                INDEX(Hours!$A$1:$AAF$1000, 
                      MATCH($A242,Hours!$A$1:$A$1000,0), 
                      MATCH(M$1,Hours!$A$1:$AAF$1,0)))
,"")</f>
        <v/>
      </c>
      <c r="N242" s="29" t="str">
        <f t="array" ref="N242">IFNA(IFNA(IFNA(INDEX('2025'!$A$1:$AAA$1000,
                      MATCH($A242,'2025'!$C$1:$C$1000,0), 
                      MATCH(N$1,'2025'!$A$1:$AAA$1,0)),
                INDEX('2024'!$A$1:$AAA$1000, 
                      MATCH($A242,'2024'!$C$1:$C$1000,0), 
                      MATCH(N$1,'2024'!$A$1:$AAA$1,0))),
                INDEX(Hours!$A$1:$AAF$1000, 
                      MATCH($A242,Hours!$A$1:$A$1000,0), 
                      MATCH(N$1,Hours!$A$1:$AAF$1,0)))
,"")</f>
        <v/>
      </c>
      <c r="O242" s="29" t="str">
        <f t="array" ref="O242">IFNA(IFNA(IFNA(INDEX('2025'!$A$1:$AAA$1000,
                      MATCH($A242,'2025'!$C$1:$C$1000,0), 
                      MATCH(O$1,'2025'!$A$1:$AAA$1,0)),
                INDEX('2024'!$A$1:$AAA$1000, 
                      MATCH($A242,'2024'!$C$1:$C$1000,0), 
                      MATCH(O$1,'2024'!$A$1:$AAA$1,0))),
                INDEX(Hours!$A$1:$AAF$1000, 
                      MATCH($A242,Hours!$A$1:$A$1000,0), 
                      MATCH(O$1,Hours!$A$1:$AAF$1,0)))
,"")</f>
        <v/>
      </c>
      <c r="P242" s="29">
        <f t="array" ref="P242">IFNA(IFNA(IFNA(INDEX('2025'!$A$1:$AAA$1000,
                      MATCH($A242,'2025'!$C$1:$C$1000,0), 
                      MATCH(P$1,'2025'!$A$1:$AAA$1,0)),
                INDEX('2024'!$A$1:$AAA$1000, 
                      MATCH($A242,'2024'!$C$1:$C$1000,0), 
                      MATCH(P$1,'2024'!$A$1:$AAA$1,0))),
                INDEX(Hours!$A$1:$AAF$1000, 
                      MATCH($A242,Hours!$A$1:$A$1000,0), 
                      MATCH(P$1,Hours!$A$1:$AAF$1,0)))
,"")</f>
        <v>2</v>
      </c>
      <c r="Q242" s="29" t="str">
        <f t="array" ref="Q242">IFNA(IFNA(IFNA(INDEX('2025'!$A$1:$AAA$1000,
                      MATCH($A242,'2025'!$C$1:$C$1000,0), 
                      MATCH(Q$1,'2025'!$A$1:$AAA$1,0)),
                INDEX('2024'!$A$1:$AAA$1000, 
                      MATCH($A242,'2024'!$C$1:$C$1000,0), 
                      MATCH(Q$1,'2024'!$A$1:$AAA$1,0))),
                INDEX(Hours!$A$1:$AAF$1000, 
                      MATCH($A242,Hours!$A$1:$A$1000,0), 
                      MATCH(Q$1,Hours!$A$1:$AAF$1,0)))
,"")</f>
        <v/>
      </c>
      <c r="R242" s="29" t="str">
        <f t="array" ref="R242">IFNA(IFNA(IFNA(INDEX('2025'!$A$1:$AAA$1000,
                      MATCH($A242,'2025'!$C$1:$C$1000,0), 
                      MATCH(R$1,'2025'!$A$1:$AAA$1,0)),
                INDEX('2024'!$A$1:$AAA$1000, 
                      MATCH($A242,'2024'!$C$1:$C$1000,0), 
                      MATCH(R$1,'2024'!$A$1:$AAA$1,0))),
                INDEX(Hours!$A$1:$AAF$1000, 
                      MATCH($A242,Hours!$A$1:$A$1000,0), 
                      MATCH(R$1,Hours!$A$1:$AAF$1,0)))
,"")</f>
        <v/>
      </c>
      <c r="S242" s="29" t="str">
        <f t="array" ref="S242">IFNA(IFNA(IFNA(INDEX('2025'!$A$1:$AAA$1000,
                      MATCH($A242,'2025'!$C$1:$C$1000,0), 
                      MATCH(S$1,'2025'!$A$1:$AAA$1,0)),
                INDEX('2024'!$A$1:$AAA$1000, 
                      MATCH($A242,'2024'!$C$1:$C$1000,0), 
                      MATCH(S$1,'2024'!$A$1:$AAA$1,0))),
                INDEX(Hours!$A$1:$AAF$1000, 
                      MATCH($A242,Hours!$A$1:$A$1000,0), 
                      MATCH(S$1,Hours!$A$1:$AAF$1,0)))
,"")</f>
        <v/>
      </c>
      <c r="T242" s="29" t="str">
        <f t="array" ref="T242">IFNA(IFNA(IFNA(INDEX('2025'!$A$1:$AAA$1000,
                      MATCH($A242,'2025'!$C$1:$C$1000,0), 
                      MATCH(T$1,'2025'!$A$1:$AAA$1,0)),
                INDEX('2024'!$A$1:$AAA$1000, 
                      MATCH($A242,'2024'!$C$1:$C$1000,0), 
                      MATCH(T$1,'2024'!$A$1:$AAA$1,0))),
                INDEX(Hours!$A$1:$AAF$1000, 
                      MATCH($A242,Hours!$A$1:$A$1000,0), 
                      MATCH(T$1,Hours!$A$1:$AAF$1,0)))
,"")</f>
        <v/>
      </c>
      <c r="U242" s="76"/>
      <c r="V242" s="76"/>
      <c r="W242" s="76"/>
      <c r="X242" s="76"/>
      <c r="Y242" s="29" t="str">
        <f t="array" ref="Y242">INDEX(Hours!$A$1:$AAF$1000, 
                      MATCH($A242,Hours!$A$1:$A$1000,0), 
                      MATCH(Y$1,Hours!$A$1:$AAF$1,0))</f>
        <v/>
      </c>
      <c r="Z242" s="76"/>
      <c r="AA242" s="76"/>
      <c r="AB242" s="76"/>
      <c r="AC242" s="76"/>
      <c r="AD242" s="76"/>
    </row>
    <row r="243" ht="22.5" hidden="1" customHeight="1">
      <c r="A243" s="25">
        <f t="shared" si="1"/>
        <v>45838</v>
      </c>
      <c r="B243" s="29" t="str">
        <f t="array" ref="B243">IFNA(IFNA(IFNA(INDEX('2025'!$A$1:$AAA$1000,
                      MATCH($A243,'2025'!$C$1:$C$1000,0), 
                      MATCH(B$1,'2025'!$A$1:$AAA$1,0)),
                INDEX('2024'!$A$1:$AAA$1000, 
                      MATCH($A243,'2024'!$C$1:$C$1000,0), 
                      MATCH(B$1,'2024'!$A$1:$AAA$1,0))),
                INDEX(Hours!$A$1:$AAF$1000, 
                      MATCH($A243,Hours!$A$1:$A$1000,0), 
                      MATCH(B$1,Hours!$A$1:$AAF$1,0)))
,"")</f>
        <v/>
      </c>
      <c r="C243" s="29" t="str">
        <f t="array" ref="C243">IFNA(IFNA(IFNA(INDEX('2025'!$A$1:$AAA$1000,
                      MATCH($A243,'2025'!$C$1:$C$1000,0), 
                      MATCH(C$1,'2025'!$A$1:$AAA$1,0)),
                INDEX('2024'!$A$1:$AAA$1000, 
                      MATCH($A243,'2024'!$C$1:$C$1000,0), 
                      MATCH(C$1,'2024'!$A$1:$AAA$1,0))),
                INDEX(Hours!$A$1:$AAF$1000, 
                      MATCH($A243,Hours!$A$1:$A$1000,0), 
                      MATCH(C$1,Hours!$A$1:$AAF$1,0)))
,"")</f>
        <v/>
      </c>
      <c r="D243" s="29" t="str">
        <f t="array" ref="D243">IFNA(IFNA(IFNA(INDEX('2025'!$A$1:$AAA$1000,
                      MATCH($A243,'2025'!$C$1:$C$1000,0), 
                      MATCH(D$1,'2025'!$A$1:$AAA$1,0)),
                INDEX('2024'!$A$1:$AAA$1000, 
                      MATCH($A243,'2024'!$C$1:$C$1000,0), 
                      MATCH(D$1,'2024'!$A$1:$AAA$1,0))),
                INDEX(Hours!$A$1:$AAF$1000, 
                      MATCH($A243,Hours!$A$1:$A$1000,0), 
                      MATCH(D$1,Hours!$A$1:$AAF$1,0)))
,"")</f>
        <v/>
      </c>
      <c r="E243" s="29" t="str">
        <f t="array" ref="E243">IFNA(IFNA(IFNA(INDEX('2025'!$A$1:$AAA$1000,
                      MATCH($A243,'2025'!$C$1:$C$1000,0), 
                      MATCH(E$1,'2025'!$A$1:$AAA$1,0)),
                INDEX('2024'!$A$1:$AAA$1000, 
                      MATCH($A243,'2024'!$C$1:$C$1000,0), 
                      MATCH(E$1,'2024'!$A$1:$AAA$1,0))),
                INDEX(Hours!$A$1:$AAF$1000, 
                      MATCH($A243,Hours!$A$1:$A$1000,0), 
                      MATCH(E$1,Hours!$A$1:$AAF$1,0)))
,"")</f>
        <v/>
      </c>
      <c r="F243" s="29" t="str">
        <f t="array" ref="F243">IFNA(IFNA(IFNA(INDEX('2025'!$A$1:$AAA$1000,
                      MATCH($A243,'2025'!$C$1:$C$1000,0), 
                      MATCH(F$1,'2025'!$A$1:$AAA$1,0)),
                INDEX('2024'!$A$1:$AAA$1000, 
                      MATCH($A243,'2024'!$C$1:$C$1000,0), 
                      MATCH(F$1,'2024'!$A$1:$AAA$1,0))),
                INDEX(Hours!$A$1:$AAF$1000, 
                      MATCH($A243,Hours!$A$1:$A$1000,0), 
                      MATCH(F$1,Hours!$A$1:$AAF$1,0)))
,"")</f>
        <v/>
      </c>
      <c r="G243" s="29" t="str">
        <f t="array" ref="G243">IFNA(IFNA(IFNA(INDEX('2025'!$A$1:$AAA$1000,
                      MATCH($A243,'2025'!$C$1:$C$1000,0), 
                      MATCH(G$1,'2025'!$A$1:$AAA$1,0)),
                INDEX('2024'!$A$1:$AAA$1000, 
                      MATCH($A243,'2024'!$C$1:$C$1000,0), 
                      MATCH(G$1,'2024'!$A$1:$AAA$1,0))),
                INDEX(Hours!$A$1:$AAF$1000, 
                      MATCH($A243,Hours!$A$1:$A$1000,0), 
                      MATCH(G$1,Hours!$A$1:$AAF$1,0)))
,"")</f>
        <v/>
      </c>
      <c r="H243" s="29" t="str">
        <f t="array" ref="H243">IFNA(IFNA(IFNA(INDEX('2025'!$A$1:$AAA$1000,
                      MATCH($A243,'2025'!$C$1:$C$1000,0), 
                      MATCH(H$1,'2025'!$A$1:$AAA$1,0)),
                INDEX('2024'!$A$1:$AAA$1000, 
                      MATCH($A243,'2024'!$C$1:$C$1000,0), 
                      MATCH(H$1,'2024'!$A$1:$AAA$1,0))),
                INDEX(Hours!$A$1:$AAF$1000, 
                      MATCH($A243,Hours!$A$1:$A$1000,0), 
                      MATCH(H$1,Hours!$A$1:$AAF$1,0)))
,"")</f>
        <v/>
      </c>
      <c r="I243" s="29" t="str">
        <f t="array" ref="I243">IFNA(IFNA(IFNA(INDEX('2025'!$A$1:$AAA$1000,
                      MATCH($A243,'2025'!$C$1:$C$1000,0), 
                      MATCH(I$1,'2025'!$A$1:$AAA$1,0)),
                INDEX('2024'!$A$1:$AAA$1000, 
                      MATCH($A243,'2024'!$C$1:$C$1000,0), 
                      MATCH(I$1,'2024'!$A$1:$AAA$1,0))),
                INDEX(Hours!$A$1:$AAF$1000, 
                      MATCH($A243,Hours!$A$1:$A$1000,0), 
                      MATCH(I$1,Hours!$A$1:$AAF$1,0)))
,"")</f>
        <v/>
      </c>
      <c r="J243" s="29" t="str">
        <f t="array" ref="J243">IFNA(IFNA(IFNA(INDEX('2025'!$A$1:$AAA$1000,
                      MATCH($A243,'2025'!$C$1:$C$1000,0), 
                      MATCH(J$1,'2025'!$A$1:$AAA$1,0)),
                INDEX('2024'!$A$1:$AAA$1000, 
                      MATCH($A243,'2024'!$C$1:$C$1000,0), 
                      MATCH(J$1,'2024'!$A$1:$AAA$1,0))),
                INDEX(Hours!$A$1:$AAF$1000, 
                      MATCH($A243,Hours!$A$1:$A$1000,0), 
                      MATCH(J$1,Hours!$A$1:$AAF$1,0)))
,"")</f>
        <v/>
      </c>
      <c r="K243" s="29" t="str">
        <f t="array" ref="K243">IFNA(IFNA(IFNA(INDEX('2025'!$A$1:$AAA$1000,
                      MATCH($A243,'2025'!$C$1:$C$1000,0), 
                      MATCH(K$1,'2025'!$A$1:$AAA$1,0)),
                INDEX('2024'!$A$1:$AAA$1000, 
                      MATCH($A243,'2024'!$C$1:$C$1000,0), 
                      MATCH(K$1,'2024'!$A$1:$AAA$1,0))),
                INDEX(Hours!$A$1:$AAF$1000, 
                      MATCH($A243,Hours!$A$1:$A$1000,0), 
                      MATCH(K$1,Hours!$A$1:$AAF$1,0)))
,"")</f>
        <v/>
      </c>
      <c r="L243" s="29" t="str">
        <f t="array" ref="L243">IFNA(IFNA(IFNA(INDEX('2025'!$A$1:$AAA$1000,
                      MATCH($A243,'2025'!$C$1:$C$1000,0), 
                      MATCH(L$1,'2025'!$A$1:$AAA$1,0)),
                INDEX('2024'!$A$1:$AAA$1000, 
                      MATCH($A243,'2024'!$C$1:$C$1000,0), 
                      MATCH(L$1,'2024'!$A$1:$AAA$1,0))),
                INDEX(Hours!$A$1:$AAF$1000, 
                      MATCH($A243,Hours!$A$1:$A$1000,0), 
                      MATCH(L$1,Hours!$A$1:$AAF$1,0)))
,"")</f>
        <v/>
      </c>
      <c r="M243" s="29" t="str">
        <f t="array" ref="M243">IFNA(IFNA(IFNA(INDEX('2025'!$A$1:$AAA$1000,
                      MATCH($A243,'2025'!$C$1:$C$1000,0), 
                      MATCH(M$1,'2025'!$A$1:$AAA$1,0)),
                INDEX('2024'!$A$1:$AAA$1000, 
                      MATCH($A243,'2024'!$C$1:$C$1000,0), 
                      MATCH(M$1,'2024'!$A$1:$AAA$1,0))),
                INDEX(Hours!$A$1:$AAF$1000, 
                      MATCH($A243,Hours!$A$1:$A$1000,0), 
                      MATCH(M$1,Hours!$A$1:$AAF$1,0)))
,"")</f>
        <v/>
      </c>
      <c r="N243" s="29" t="str">
        <f t="array" ref="N243">IFNA(IFNA(IFNA(INDEX('2025'!$A$1:$AAA$1000,
                      MATCH($A243,'2025'!$C$1:$C$1000,0), 
                      MATCH(N$1,'2025'!$A$1:$AAA$1,0)),
                INDEX('2024'!$A$1:$AAA$1000, 
                      MATCH($A243,'2024'!$C$1:$C$1000,0), 
                      MATCH(N$1,'2024'!$A$1:$AAA$1,0))),
                INDEX(Hours!$A$1:$AAF$1000, 
                      MATCH($A243,Hours!$A$1:$A$1000,0), 
                      MATCH(N$1,Hours!$A$1:$AAF$1,0)))
,"")</f>
        <v/>
      </c>
      <c r="O243" s="29" t="str">
        <f t="array" ref="O243">IFNA(IFNA(IFNA(INDEX('2025'!$A$1:$AAA$1000,
                      MATCH($A243,'2025'!$C$1:$C$1000,0), 
                      MATCH(O$1,'2025'!$A$1:$AAA$1,0)),
                INDEX('2024'!$A$1:$AAA$1000, 
                      MATCH($A243,'2024'!$C$1:$C$1000,0), 
                      MATCH(O$1,'2024'!$A$1:$AAA$1,0))),
                INDEX(Hours!$A$1:$AAF$1000, 
                      MATCH($A243,Hours!$A$1:$A$1000,0), 
                      MATCH(O$1,Hours!$A$1:$AAF$1,0)))
,"")</f>
        <v/>
      </c>
      <c r="P243" s="29" t="str">
        <f t="array" ref="P243">IFNA(IFNA(IFNA(INDEX('2025'!$A$1:$AAA$1000,
                      MATCH($A243,'2025'!$C$1:$C$1000,0), 
                      MATCH(P$1,'2025'!$A$1:$AAA$1,0)),
                INDEX('2024'!$A$1:$AAA$1000, 
                      MATCH($A243,'2024'!$C$1:$C$1000,0), 
                      MATCH(P$1,'2024'!$A$1:$AAA$1,0))),
                INDEX(Hours!$A$1:$AAF$1000, 
                      MATCH($A243,Hours!$A$1:$A$1000,0), 
                      MATCH(P$1,Hours!$A$1:$AAF$1,0)))
,"")</f>
        <v/>
      </c>
      <c r="Q243" s="29" t="str">
        <f t="array" ref="Q243">IFNA(IFNA(IFNA(INDEX('2025'!$A$1:$AAA$1000,
                      MATCH($A243,'2025'!$C$1:$C$1000,0), 
                      MATCH(Q$1,'2025'!$A$1:$AAA$1,0)),
                INDEX('2024'!$A$1:$AAA$1000, 
                      MATCH($A243,'2024'!$C$1:$C$1000,0), 
                      MATCH(Q$1,'2024'!$A$1:$AAA$1,0))),
                INDEX(Hours!$A$1:$AAF$1000, 
                      MATCH($A243,Hours!$A$1:$A$1000,0), 
                      MATCH(Q$1,Hours!$A$1:$AAF$1,0)))
,"")</f>
        <v/>
      </c>
      <c r="R243" s="29" t="str">
        <f t="array" ref="R243">IFNA(IFNA(IFNA(INDEX('2025'!$A$1:$AAA$1000,
                      MATCH($A243,'2025'!$C$1:$C$1000,0), 
                      MATCH(R$1,'2025'!$A$1:$AAA$1,0)),
                INDEX('2024'!$A$1:$AAA$1000, 
                      MATCH($A243,'2024'!$C$1:$C$1000,0), 
                      MATCH(R$1,'2024'!$A$1:$AAA$1,0))),
                INDEX(Hours!$A$1:$AAF$1000, 
                      MATCH($A243,Hours!$A$1:$A$1000,0), 
                      MATCH(R$1,Hours!$A$1:$AAF$1,0)))
,"")</f>
        <v/>
      </c>
      <c r="S243" s="29" t="str">
        <f t="array" ref="S243">IFNA(IFNA(IFNA(INDEX('2025'!$A$1:$AAA$1000,
                      MATCH($A243,'2025'!$C$1:$C$1000,0), 
                      MATCH(S$1,'2025'!$A$1:$AAA$1,0)),
                INDEX('2024'!$A$1:$AAA$1000, 
                      MATCH($A243,'2024'!$C$1:$C$1000,0), 
                      MATCH(S$1,'2024'!$A$1:$AAA$1,0))),
                INDEX(Hours!$A$1:$AAF$1000, 
                      MATCH($A243,Hours!$A$1:$A$1000,0), 
                      MATCH(S$1,Hours!$A$1:$AAF$1,0)))
,"")</f>
        <v/>
      </c>
      <c r="T243" s="29" t="str">
        <f t="array" ref="T243">IFNA(IFNA(IFNA(INDEX('2025'!$A$1:$AAA$1000,
                      MATCH($A243,'2025'!$C$1:$C$1000,0), 
                      MATCH(T$1,'2025'!$A$1:$AAA$1,0)),
                INDEX('2024'!$A$1:$AAA$1000, 
                      MATCH($A243,'2024'!$C$1:$C$1000,0), 
                      MATCH(T$1,'2024'!$A$1:$AAA$1,0))),
                INDEX(Hours!$A$1:$AAF$1000, 
                      MATCH($A243,Hours!$A$1:$A$1000,0), 
                      MATCH(T$1,Hours!$A$1:$AAF$1,0)))
,"")</f>
        <v/>
      </c>
      <c r="U243" s="76"/>
      <c r="V243" s="76"/>
      <c r="W243" s="76"/>
      <c r="X243" s="76"/>
      <c r="Y243" s="29" t="str">
        <f t="array" ref="Y243">INDEX(Hours!$A$1:$AAF$1000, 
                      MATCH($A243,Hours!$A$1:$A$1000,0), 
                      MATCH(Y$1,Hours!$A$1:$AAF$1,0))</f>
        <v/>
      </c>
      <c r="Z243" s="76"/>
      <c r="AA243" s="76"/>
      <c r="AB243" s="76"/>
      <c r="AC243" s="76"/>
      <c r="AD243" s="76"/>
    </row>
    <row r="244" ht="22.5" hidden="1" customHeight="1">
      <c r="A244" s="25">
        <f t="shared" si="1"/>
        <v>45839</v>
      </c>
      <c r="B244" s="29">
        <f t="array" ref="B244">IFNA(IFNA(IFNA(INDEX('2025'!$A$1:$AAA$1000,
                      MATCH($A244,'2025'!$C$1:$C$1000,0), 
                      MATCH(B$1,'2025'!$A$1:$AAA$1,0)),
                INDEX('2024'!$A$1:$AAA$1000, 
                      MATCH($A244,'2024'!$C$1:$C$1000,0), 
                      MATCH(B$1,'2024'!$A$1:$AAA$1,0))),
                INDEX(Hours!$A$1:$AAF$1000, 
                      MATCH($A244,Hours!$A$1:$A$1000,0), 
                      MATCH(B$1,Hours!$A$1:$AAF$1,0)))
,"")</f>
        <v>4</v>
      </c>
      <c r="C244" s="29">
        <f t="array" ref="C244">IFNA(IFNA(IFNA(INDEX('2025'!$A$1:$AAA$1000,
                      MATCH($A244,'2025'!$C$1:$C$1000,0), 
                      MATCH(C$1,'2025'!$A$1:$AAA$1,0)),
                INDEX('2024'!$A$1:$AAA$1000, 
                      MATCH($A244,'2024'!$C$1:$C$1000,0), 
                      MATCH(C$1,'2024'!$A$1:$AAA$1,0))),
                INDEX(Hours!$A$1:$AAF$1000, 
                      MATCH($A244,Hours!$A$1:$A$1000,0), 
                      MATCH(C$1,Hours!$A$1:$AAF$1,0)))
,"")</f>
        <v>4</v>
      </c>
      <c r="D244" s="29">
        <f t="array" ref="D244">IFNA(IFNA(IFNA(INDEX('2025'!$A$1:$AAA$1000,
                      MATCH($A244,'2025'!$C$1:$C$1000,0), 
                      MATCH(D$1,'2025'!$A$1:$AAA$1,0)),
                INDEX('2024'!$A$1:$AAA$1000, 
                      MATCH($A244,'2024'!$C$1:$C$1000,0), 
                      MATCH(D$1,'2024'!$A$1:$AAA$1,0))),
                INDEX(Hours!$A$1:$AAF$1000, 
                      MATCH($A244,Hours!$A$1:$A$1000,0), 
                      MATCH(D$1,Hours!$A$1:$AAF$1,0)))
,"")</f>
        <v>5</v>
      </c>
      <c r="E244" s="29">
        <f t="array" ref="E244">IFNA(IFNA(IFNA(INDEX('2025'!$A$1:$AAA$1000,
                      MATCH($A244,'2025'!$C$1:$C$1000,0), 
                      MATCH(E$1,'2025'!$A$1:$AAA$1,0)),
                INDEX('2024'!$A$1:$AAA$1000, 
                      MATCH($A244,'2024'!$C$1:$C$1000,0), 
                      MATCH(E$1,'2024'!$A$1:$AAA$1,0))),
                INDEX(Hours!$A$1:$AAF$1000, 
                      MATCH($A244,Hours!$A$1:$A$1000,0), 
                      MATCH(E$1,Hours!$A$1:$AAF$1,0)))
,"")</f>
        <v>7</v>
      </c>
      <c r="F244" s="29">
        <f t="array" ref="F244">IFNA(IFNA(IFNA(INDEX('2025'!$A$1:$AAA$1000,
                      MATCH($A244,'2025'!$C$1:$C$1000,0), 
                      MATCH(F$1,'2025'!$A$1:$AAA$1,0)),
                INDEX('2024'!$A$1:$AAA$1000, 
                      MATCH($A244,'2024'!$C$1:$C$1000,0), 
                      MATCH(F$1,'2024'!$A$1:$AAA$1,0))),
                INDEX(Hours!$A$1:$AAF$1000, 
                      MATCH($A244,Hours!$A$1:$A$1000,0), 
                      MATCH(F$1,Hours!$A$1:$AAF$1,0)))
,"")</f>
        <v>6</v>
      </c>
      <c r="G244" s="29" t="str">
        <f t="array" ref="G244">IFNA(IFNA(IFNA(INDEX('2025'!$A$1:$AAA$1000,
                      MATCH($A244,'2025'!$C$1:$C$1000,0), 
                      MATCH(G$1,'2025'!$A$1:$AAA$1,0)),
                INDEX('2024'!$A$1:$AAA$1000, 
                      MATCH($A244,'2024'!$C$1:$C$1000,0), 
                      MATCH(G$1,'2024'!$A$1:$AAA$1,0))),
                INDEX(Hours!$A$1:$AAF$1000, 
                      MATCH($A244,Hours!$A$1:$A$1000,0), 
                      MATCH(G$1,Hours!$A$1:$AAF$1,0)))
,"")</f>
        <v/>
      </c>
      <c r="H244" s="29" t="str">
        <f t="array" ref="H244">IFNA(IFNA(IFNA(INDEX('2025'!$A$1:$AAA$1000,
                      MATCH($A244,'2025'!$C$1:$C$1000,0), 
                      MATCH(H$1,'2025'!$A$1:$AAA$1,0)),
                INDEX('2024'!$A$1:$AAA$1000, 
                      MATCH($A244,'2024'!$C$1:$C$1000,0), 
                      MATCH(H$1,'2024'!$A$1:$AAA$1,0))),
                INDEX(Hours!$A$1:$AAF$1000, 
                      MATCH($A244,Hours!$A$1:$A$1000,0), 
                      MATCH(H$1,Hours!$A$1:$AAF$1,0)))
,"")</f>
        <v/>
      </c>
      <c r="I244" s="29" t="str">
        <f t="array" ref="I244">IFNA(IFNA(IFNA(INDEX('2025'!$A$1:$AAA$1000,
                      MATCH($A244,'2025'!$C$1:$C$1000,0), 
                      MATCH(I$1,'2025'!$A$1:$AAA$1,0)),
                INDEX('2024'!$A$1:$AAA$1000, 
                      MATCH($A244,'2024'!$C$1:$C$1000,0), 
                      MATCH(I$1,'2024'!$A$1:$AAA$1,0))),
                INDEX(Hours!$A$1:$AAF$1000, 
                      MATCH($A244,Hours!$A$1:$A$1000,0), 
                      MATCH(I$1,Hours!$A$1:$AAF$1,0)))
,"")</f>
        <v/>
      </c>
      <c r="J244" s="29" t="str">
        <f t="array" ref="J244">IFNA(IFNA(IFNA(INDEX('2025'!$A$1:$AAA$1000,
                      MATCH($A244,'2025'!$C$1:$C$1000,0), 
                      MATCH(J$1,'2025'!$A$1:$AAA$1,0)),
                INDEX('2024'!$A$1:$AAA$1000, 
                      MATCH($A244,'2024'!$C$1:$C$1000,0), 
                      MATCH(J$1,'2024'!$A$1:$AAA$1,0))),
                INDEX(Hours!$A$1:$AAF$1000, 
                      MATCH($A244,Hours!$A$1:$A$1000,0), 
                      MATCH(J$1,Hours!$A$1:$AAF$1,0)))
,"")</f>
        <v/>
      </c>
      <c r="K244" s="29">
        <f t="array" ref="K244">IFNA(IFNA(IFNA(INDEX('2025'!$A$1:$AAA$1000,
                      MATCH($A244,'2025'!$C$1:$C$1000,0), 
                      MATCH(K$1,'2025'!$A$1:$AAA$1,0)),
                INDEX('2024'!$A$1:$AAA$1000, 
                      MATCH($A244,'2024'!$C$1:$C$1000,0), 
                      MATCH(K$1,'2024'!$A$1:$AAA$1,0))),
                INDEX(Hours!$A$1:$AAF$1000, 
                      MATCH($A244,Hours!$A$1:$A$1000,0), 
                      MATCH(K$1,Hours!$A$1:$AAF$1,0)))
,"")</f>
        <v>4</v>
      </c>
      <c r="L244" s="29" t="str">
        <f t="array" ref="L244">IFNA(IFNA(IFNA(INDEX('2025'!$A$1:$AAA$1000,
                      MATCH($A244,'2025'!$C$1:$C$1000,0), 
                      MATCH(L$1,'2025'!$A$1:$AAA$1,0)),
                INDEX('2024'!$A$1:$AAA$1000, 
                      MATCH($A244,'2024'!$C$1:$C$1000,0), 
                      MATCH(L$1,'2024'!$A$1:$AAA$1,0))),
                INDEX(Hours!$A$1:$AAF$1000, 
                      MATCH($A244,Hours!$A$1:$A$1000,0), 
                      MATCH(L$1,Hours!$A$1:$AAF$1,0)))
,"")</f>
        <v/>
      </c>
      <c r="M244" s="29">
        <f t="array" ref="M244">IFNA(IFNA(IFNA(INDEX('2025'!$A$1:$AAA$1000,
                      MATCH($A244,'2025'!$C$1:$C$1000,0), 
                      MATCH(M$1,'2025'!$A$1:$AAA$1,0)),
                INDEX('2024'!$A$1:$AAA$1000, 
                      MATCH($A244,'2024'!$C$1:$C$1000,0), 
                      MATCH(M$1,'2024'!$A$1:$AAA$1,0))),
                INDEX(Hours!$A$1:$AAF$1000, 
                      MATCH($A244,Hours!$A$1:$A$1000,0), 
                      MATCH(M$1,Hours!$A$1:$AAF$1,0)))
,"")</f>
        <v>7</v>
      </c>
      <c r="N244" s="29">
        <f t="array" ref="N244">IFNA(IFNA(IFNA(INDEX('2025'!$A$1:$AAA$1000,
                      MATCH($A244,'2025'!$C$1:$C$1000,0), 
                      MATCH(N$1,'2025'!$A$1:$AAA$1,0)),
                INDEX('2024'!$A$1:$AAA$1000, 
                      MATCH($A244,'2024'!$C$1:$C$1000,0), 
                      MATCH(N$1,'2024'!$A$1:$AAA$1,0))),
                INDEX(Hours!$A$1:$AAF$1000, 
                      MATCH($A244,Hours!$A$1:$A$1000,0), 
                      MATCH(N$1,Hours!$A$1:$AAF$1,0)))
,"")</f>
        <v>4</v>
      </c>
      <c r="O244" s="29">
        <f t="array" ref="O244">IFNA(IFNA(IFNA(INDEX('2025'!$A$1:$AAA$1000,
                      MATCH($A244,'2025'!$C$1:$C$1000,0), 
                      MATCH(O$1,'2025'!$A$1:$AAA$1,0)),
                INDEX('2024'!$A$1:$AAA$1000, 
                      MATCH($A244,'2024'!$C$1:$C$1000,0), 
                      MATCH(O$1,'2024'!$A$1:$AAA$1,0))),
                INDEX(Hours!$A$1:$AAF$1000, 
                      MATCH($A244,Hours!$A$1:$A$1000,0), 
                      MATCH(O$1,Hours!$A$1:$AAF$1,0)))
,"")</f>
        <v>4</v>
      </c>
      <c r="P244" s="29">
        <f t="array" ref="P244">IFNA(IFNA(IFNA(INDEX('2025'!$A$1:$AAA$1000,
                      MATCH($A244,'2025'!$C$1:$C$1000,0), 
                      MATCH(P$1,'2025'!$A$1:$AAA$1,0)),
                INDEX('2024'!$A$1:$AAA$1000, 
                      MATCH($A244,'2024'!$C$1:$C$1000,0), 
                      MATCH(P$1,'2024'!$A$1:$AAA$1,0))),
                INDEX(Hours!$A$1:$AAF$1000, 
                      MATCH($A244,Hours!$A$1:$A$1000,0), 
                      MATCH(P$1,Hours!$A$1:$AAF$1,0)))
,"")</f>
        <v>3</v>
      </c>
      <c r="Q244" s="29" t="str">
        <f t="array" ref="Q244">IFNA(IFNA(IFNA(INDEX('2025'!$A$1:$AAA$1000,
                      MATCH($A244,'2025'!$C$1:$C$1000,0), 
                      MATCH(Q$1,'2025'!$A$1:$AAA$1,0)),
                INDEX('2024'!$A$1:$AAA$1000, 
                      MATCH($A244,'2024'!$C$1:$C$1000,0), 
                      MATCH(Q$1,'2024'!$A$1:$AAA$1,0))),
                INDEX(Hours!$A$1:$AAF$1000, 
                      MATCH($A244,Hours!$A$1:$A$1000,0), 
                      MATCH(Q$1,Hours!$A$1:$AAF$1,0)))
,"")</f>
        <v/>
      </c>
      <c r="R244" s="29" t="str">
        <f t="array" ref="R244">IFNA(IFNA(IFNA(INDEX('2025'!$A$1:$AAA$1000,
                      MATCH($A244,'2025'!$C$1:$C$1000,0), 
                      MATCH(R$1,'2025'!$A$1:$AAA$1,0)),
                INDEX('2024'!$A$1:$AAA$1000, 
                      MATCH($A244,'2024'!$C$1:$C$1000,0), 
                      MATCH(R$1,'2024'!$A$1:$AAA$1,0))),
                INDEX(Hours!$A$1:$AAF$1000, 
                      MATCH($A244,Hours!$A$1:$A$1000,0), 
                      MATCH(R$1,Hours!$A$1:$AAF$1,0)))
,"")</f>
        <v/>
      </c>
      <c r="S244" s="29" t="str">
        <f t="array" ref="S244">IFNA(IFNA(IFNA(INDEX('2025'!$A$1:$AAA$1000,
                      MATCH($A244,'2025'!$C$1:$C$1000,0), 
                      MATCH(S$1,'2025'!$A$1:$AAA$1,0)),
                INDEX('2024'!$A$1:$AAA$1000, 
                      MATCH($A244,'2024'!$C$1:$C$1000,0), 
                      MATCH(S$1,'2024'!$A$1:$AAA$1,0))),
                INDEX(Hours!$A$1:$AAF$1000, 
                      MATCH($A244,Hours!$A$1:$A$1000,0), 
                      MATCH(S$1,Hours!$A$1:$AAF$1,0)))
,"")</f>
        <v/>
      </c>
      <c r="T244" s="29" t="str">
        <f t="array" ref="T244">IFNA(IFNA(IFNA(INDEX('2025'!$A$1:$AAA$1000,
                      MATCH($A244,'2025'!$C$1:$C$1000,0), 
                      MATCH(T$1,'2025'!$A$1:$AAA$1,0)),
                INDEX('2024'!$A$1:$AAA$1000, 
                      MATCH($A244,'2024'!$C$1:$C$1000,0), 
                      MATCH(T$1,'2024'!$A$1:$AAA$1,0))),
                INDEX(Hours!$A$1:$AAF$1000, 
                      MATCH($A244,Hours!$A$1:$A$1000,0), 
                      MATCH(T$1,Hours!$A$1:$AAF$1,0)))
,"")</f>
        <v/>
      </c>
      <c r="U244" s="76"/>
      <c r="V244" s="76"/>
      <c r="W244" s="76"/>
      <c r="X244" s="76"/>
      <c r="Y244" s="29" t="str">
        <f t="array" ref="Y244">INDEX(Hours!$A$1:$AAF$1000, 
                      MATCH($A244,Hours!$A$1:$A$1000,0), 
                      MATCH(Y$1,Hours!$A$1:$AAF$1,0))</f>
        <v/>
      </c>
      <c r="Z244" s="76"/>
      <c r="AA244" s="76"/>
      <c r="AB244" s="76"/>
      <c r="AC244" s="76"/>
      <c r="AD244" s="76"/>
    </row>
    <row r="245" ht="22.5" hidden="1" customHeight="1">
      <c r="A245" s="25">
        <f t="shared" si="1"/>
        <v>45840</v>
      </c>
      <c r="B245" s="29">
        <f t="array" ref="B245">IFNA(IFNA(IFNA(INDEX('2025'!$A$1:$AAA$1000,
                      MATCH($A245,'2025'!$C$1:$C$1000,0), 
                      MATCH(B$1,'2025'!$A$1:$AAA$1,0)),
                INDEX('2024'!$A$1:$AAA$1000, 
                      MATCH($A245,'2024'!$C$1:$C$1000,0), 
                      MATCH(B$1,'2024'!$A$1:$AAA$1,0))),
                INDEX(Hours!$A$1:$AAF$1000, 
                      MATCH($A245,Hours!$A$1:$A$1000,0), 
                      MATCH(B$1,Hours!$A$1:$AAF$1,0)))
,"")</f>
        <v>4</v>
      </c>
      <c r="C245" s="29">
        <f t="array" ref="C245">IFNA(IFNA(IFNA(INDEX('2025'!$A$1:$AAA$1000,
                      MATCH($A245,'2025'!$C$1:$C$1000,0), 
                      MATCH(C$1,'2025'!$A$1:$AAA$1,0)),
                INDEX('2024'!$A$1:$AAA$1000, 
                      MATCH($A245,'2024'!$C$1:$C$1000,0), 
                      MATCH(C$1,'2024'!$A$1:$AAA$1,0))),
                INDEX(Hours!$A$1:$AAF$1000, 
                      MATCH($A245,Hours!$A$1:$A$1000,0), 
                      MATCH(C$1,Hours!$A$1:$AAF$1,0)))
,"")</f>
        <v>4</v>
      </c>
      <c r="D245" s="29">
        <f t="array" ref="D245">IFNA(IFNA(IFNA(INDEX('2025'!$A$1:$AAA$1000,
                      MATCH($A245,'2025'!$C$1:$C$1000,0), 
                      MATCH(D$1,'2025'!$A$1:$AAA$1,0)),
                INDEX('2024'!$A$1:$AAA$1000, 
                      MATCH($A245,'2024'!$C$1:$C$1000,0), 
                      MATCH(D$1,'2024'!$A$1:$AAA$1,0))),
                INDEX(Hours!$A$1:$AAF$1000, 
                      MATCH($A245,Hours!$A$1:$A$1000,0), 
                      MATCH(D$1,Hours!$A$1:$AAF$1,0)))
,"")</f>
        <v>5</v>
      </c>
      <c r="E245" s="29">
        <f t="array" ref="E245">IFNA(IFNA(IFNA(INDEX('2025'!$A$1:$AAA$1000,
                      MATCH($A245,'2025'!$C$1:$C$1000,0), 
                      MATCH(E$1,'2025'!$A$1:$AAA$1,0)),
                INDEX('2024'!$A$1:$AAA$1000, 
                      MATCH($A245,'2024'!$C$1:$C$1000,0), 
                      MATCH(E$1,'2024'!$A$1:$AAA$1,0))),
                INDEX(Hours!$A$1:$AAF$1000, 
                      MATCH($A245,Hours!$A$1:$A$1000,0), 
                      MATCH(E$1,Hours!$A$1:$AAF$1,0)))
,"")</f>
        <v>7</v>
      </c>
      <c r="F245" s="29">
        <f t="array" ref="F245">IFNA(IFNA(IFNA(INDEX('2025'!$A$1:$AAA$1000,
                      MATCH($A245,'2025'!$C$1:$C$1000,0), 
                      MATCH(F$1,'2025'!$A$1:$AAA$1,0)),
                INDEX('2024'!$A$1:$AAA$1000, 
                      MATCH($A245,'2024'!$C$1:$C$1000,0), 
                      MATCH(F$1,'2024'!$A$1:$AAA$1,0))),
                INDEX(Hours!$A$1:$AAF$1000, 
                      MATCH($A245,Hours!$A$1:$A$1000,0), 
                      MATCH(F$1,Hours!$A$1:$AAF$1,0)))
,"")</f>
        <v>6</v>
      </c>
      <c r="G245" s="29">
        <f t="array" ref="G245">IFNA(IFNA(IFNA(INDEX('2025'!$A$1:$AAA$1000,
                      MATCH($A245,'2025'!$C$1:$C$1000,0), 
                      MATCH(G$1,'2025'!$A$1:$AAA$1,0)),
                INDEX('2024'!$A$1:$AAA$1000, 
                      MATCH($A245,'2024'!$C$1:$C$1000,0), 
                      MATCH(G$1,'2024'!$A$1:$AAA$1,0))),
                INDEX(Hours!$A$1:$AAF$1000, 
                      MATCH($A245,Hours!$A$1:$A$1000,0), 
                      MATCH(G$1,Hours!$A$1:$AAF$1,0)))
,"")</f>
        <v>4</v>
      </c>
      <c r="H245" s="29" t="str">
        <f t="array" ref="H245">IFNA(IFNA(IFNA(INDEX('2025'!$A$1:$AAA$1000,
                      MATCH($A245,'2025'!$C$1:$C$1000,0), 
                      MATCH(H$1,'2025'!$A$1:$AAA$1,0)),
                INDEX('2024'!$A$1:$AAA$1000, 
                      MATCH($A245,'2024'!$C$1:$C$1000,0), 
                      MATCH(H$1,'2024'!$A$1:$AAA$1,0))),
                INDEX(Hours!$A$1:$AAF$1000, 
                      MATCH($A245,Hours!$A$1:$A$1000,0), 
                      MATCH(H$1,Hours!$A$1:$AAF$1,0)))
,"")</f>
        <v/>
      </c>
      <c r="I245" s="29" t="str">
        <f t="array" ref="I245">IFNA(IFNA(IFNA(INDEX('2025'!$A$1:$AAA$1000,
                      MATCH($A245,'2025'!$C$1:$C$1000,0), 
                      MATCH(I$1,'2025'!$A$1:$AAA$1,0)),
                INDEX('2024'!$A$1:$AAA$1000, 
                      MATCH($A245,'2024'!$C$1:$C$1000,0), 
                      MATCH(I$1,'2024'!$A$1:$AAA$1,0))),
                INDEX(Hours!$A$1:$AAF$1000, 
                      MATCH($A245,Hours!$A$1:$A$1000,0), 
                      MATCH(I$1,Hours!$A$1:$AAF$1,0)))
,"")</f>
        <v/>
      </c>
      <c r="J245" s="29" t="str">
        <f t="array" ref="J245">IFNA(IFNA(IFNA(INDEX('2025'!$A$1:$AAA$1000,
                      MATCH($A245,'2025'!$C$1:$C$1000,0), 
                      MATCH(J$1,'2025'!$A$1:$AAA$1,0)),
                INDEX('2024'!$A$1:$AAA$1000, 
                      MATCH($A245,'2024'!$C$1:$C$1000,0), 
                      MATCH(J$1,'2024'!$A$1:$AAA$1,0))),
                INDEX(Hours!$A$1:$AAF$1000, 
                      MATCH($A245,Hours!$A$1:$A$1000,0), 
                      MATCH(J$1,Hours!$A$1:$AAF$1,0)))
,"")</f>
        <v/>
      </c>
      <c r="K245" s="29">
        <f t="array" ref="K245">IFNA(IFNA(IFNA(INDEX('2025'!$A$1:$AAA$1000,
                      MATCH($A245,'2025'!$C$1:$C$1000,0), 
                      MATCH(K$1,'2025'!$A$1:$AAA$1,0)),
                INDEX('2024'!$A$1:$AAA$1000, 
                      MATCH($A245,'2024'!$C$1:$C$1000,0), 
                      MATCH(K$1,'2024'!$A$1:$AAA$1,0))),
                INDEX(Hours!$A$1:$AAF$1000, 
                      MATCH($A245,Hours!$A$1:$A$1000,0), 
                      MATCH(K$1,Hours!$A$1:$AAF$1,0)))
,"")</f>
        <v>4</v>
      </c>
      <c r="L245" s="29" t="str">
        <f t="array" ref="L245">IFNA(IFNA(IFNA(INDEX('2025'!$A$1:$AAA$1000,
                      MATCH($A245,'2025'!$C$1:$C$1000,0), 
                      MATCH(L$1,'2025'!$A$1:$AAA$1,0)),
                INDEX('2024'!$A$1:$AAA$1000, 
                      MATCH($A245,'2024'!$C$1:$C$1000,0), 
                      MATCH(L$1,'2024'!$A$1:$AAA$1,0))),
                INDEX(Hours!$A$1:$AAF$1000, 
                      MATCH($A245,Hours!$A$1:$A$1000,0), 
                      MATCH(L$1,Hours!$A$1:$AAF$1,0)))
,"")</f>
        <v/>
      </c>
      <c r="M245" s="29">
        <f t="array" ref="M245">IFNA(IFNA(IFNA(INDEX('2025'!$A$1:$AAA$1000,
                      MATCH($A245,'2025'!$C$1:$C$1000,0), 
                      MATCH(M$1,'2025'!$A$1:$AAA$1,0)),
                INDEX('2024'!$A$1:$AAA$1000, 
                      MATCH($A245,'2024'!$C$1:$C$1000,0), 
                      MATCH(M$1,'2024'!$A$1:$AAA$1,0))),
                INDEX(Hours!$A$1:$AAF$1000, 
                      MATCH($A245,Hours!$A$1:$A$1000,0), 
                      MATCH(M$1,Hours!$A$1:$AAF$1,0)))
,"")</f>
        <v>7</v>
      </c>
      <c r="N245" s="29">
        <f t="array" ref="N245">IFNA(IFNA(IFNA(INDEX('2025'!$A$1:$AAA$1000,
                      MATCH($A245,'2025'!$C$1:$C$1000,0), 
                      MATCH(N$1,'2025'!$A$1:$AAA$1,0)),
                INDEX('2024'!$A$1:$AAA$1000, 
                      MATCH($A245,'2024'!$C$1:$C$1000,0), 
                      MATCH(N$1,'2024'!$A$1:$AAA$1,0))),
                INDEX(Hours!$A$1:$AAF$1000, 
                      MATCH($A245,Hours!$A$1:$A$1000,0), 
                      MATCH(N$1,Hours!$A$1:$AAF$1,0)))
,"")</f>
        <v>4</v>
      </c>
      <c r="O245" s="29">
        <f t="array" ref="O245">IFNA(IFNA(IFNA(INDEX('2025'!$A$1:$AAA$1000,
                      MATCH($A245,'2025'!$C$1:$C$1000,0), 
                      MATCH(O$1,'2025'!$A$1:$AAA$1,0)),
                INDEX('2024'!$A$1:$AAA$1000, 
                      MATCH($A245,'2024'!$C$1:$C$1000,0), 
                      MATCH(O$1,'2024'!$A$1:$AAA$1,0))),
                INDEX(Hours!$A$1:$AAF$1000, 
                      MATCH($A245,Hours!$A$1:$A$1000,0), 
                      MATCH(O$1,Hours!$A$1:$AAF$1,0)))
,"")</f>
        <v>4</v>
      </c>
      <c r="P245" s="29">
        <f t="array" ref="P245">IFNA(IFNA(IFNA(INDEX('2025'!$A$1:$AAA$1000,
                      MATCH($A245,'2025'!$C$1:$C$1000,0), 
                      MATCH(P$1,'2025'!$A$1:$AAA$1,0)),
                INDEX('2024'!$A$1:$AAA$1000, 
                      MATCH($A245,'2024'!$C$1:$C$1000,0), 
                      MATCH(P$1,'2024'!$A$1:$AAA$1,0))),
                INDEX(Hours!$A$1:$AAF$1000, 
                      MATCH($A245,Hours!$A$1:$A$1000,0), 
                      MATCH(P$1,Hours!$A$1:$AAF$1,0)))
,"")</f>
        <v>2</v>
      </c>
      <c r="Q245" s="29" t="str">
        <f t="array" ref="Q245">IFNA(IFNA(IFNA(INDEX('2025'!$A$1:$AAA$1000,
                      MATCH($A245,'2025'!$C$1:$C$1000,0), 
                      MATCH(Q$1,'2025'!$A$1:$AAA$1,0)),
                INDEX('2024'!$A$1:$AAA$1000, 
                      MATCH($A245,'2024'!$C$1:$C$1000,0), 
                      MATCH(Q$1,'2024'!$A$1:$AAA$1,0))),
                INDEX(Hours!$A$1:$AAF$1000, 
                      MATCH($A245,Hours!$A$1:$A$1000,0), 
                      MATCH(Q$1,Hours!$A$1:$AAF$1,0)))
,"")</f>
        <v/>
      </c>
      <c r="R245" s="29" t="str">
        <f t="array" ref="R245">IFNA(IFNA(IFNA(INDEX('2025'!$A$1:$AAA$1000,
                      MATCH($A245,'2025'!$C$1:$C$1000,0), 
                      MATCH(R$1,'2025'!$A$1:$AAA$1,0)),
                INDEX('2024'!$A$1:$AAA$1000, 
                      MATCH($A245,'2024'!$C$1:$C$1000,0), 
                      MATCH(R$1,'2024'!$A$1:$AAA$1,0))),
                INDEX(Hours!$A$1:$AAF$1000, 
                      MATCH($A245,Hours!$A$1:$A$1000,0), 
                      MATCH(R$1,Hours!$A$1:$AAF$1,0)))
,"")</f>
        <v/>
      </c>
      <c r="S245" s="29" t="str">
        <f t="array" ref="S245">IFNA(IFNA(IFNA(INDEX('2025'!$A$1:$AAA$1000,
                      MATCH($A245,'2025'!$C$1:$C$1000,0), 
                      MATCH(S$1,'2025'!$A$1:$AAA$1,0)),
                INDEX('2024'!$A$1:$AAA$1000, 
                      MATCH($A245,'2024'!$C$1:$C$1000,0), 
                      MATCH(S$1,'2024'!$A$1:$AAA$1,0))),
                INDEX(Hours!$A$1:$AAF$1000, 
                      MATCH($A245,Hours!$A$1:$A$1000,0), 
                      MATCH(S$1,Hours!$A$1:$AAF$1,0)))
,"")</f>
        <v/>
      </c>
      <c r="T245" s="29" t="str">
        <f t="array" ref="T245">IFNA(IFNA(IFNA(INDEX('2025'!$A$1:$AAA$1000,
                      MATCH($A245,'2025'!$C$1:$C$1000,0), 
                      MATCH(T$1,'2025'!$A$1:$AAA$1,0)),
                INDEX('2024'!$A$1:$AAA$1000, 
                      MATCH($A245,'2024'!$C$1:$C$1000,0), 
                      MATCH(T$1,'2024'!$A$1:$AAA$1,0))),
                INDEX(Hours!$A$1:$AAF$1000, 
                      MATCH($A245,Hours!$A$1:$A$1000,0), 
                      MATCH(T$1,Hours!$A$1:$AAF$1,0)))
,"")</f>
        <v/>
      </c>
      <c r="U245" s="76"/>
      <c r="V245" s="76"/>
      <c r="W245" s="76"/>
      <c r="X245" s="76"/>
      <c r="Y245" s="29" t="str">
        <f t="array" ref="Y245">INDEX(Hours!$A$1:$AAF$1000, 
                      MATCH($A245,Hours!$A$1:$A$1000,0), 
                      MATCH(Y$1,Hours!$A$1:$AAF$1,0))</f>
        <v/>
      </c>
      <c r="Z245" s="76"/>
      <c r="AA245" s="76"/>
      <c r="AB245" s="76"/>
      <c r="AC245" s="76"/>
      <c r="AD245" s="76"/>
    </row>
    <row r="246" ht="22.5" hidden="1" customHeight="1">
      <c r="A246" s="25">
        <f t="shared" si="1"/>
        <v>45841</v>
      </c>
      <c r="B246" s="29">
        <f t="array" ref="B246">IFNA(IFNA(IFNA(INDEX('2025'!$A$1:$AAA$1000,
                      MATCH($A246,'2025'!$C$1:$C$1000,0), 
                      MATCH(B$1,'2025'!$A$1:$AAA$1,0)),
                INDEX('2024'!$A$1:$AAA$1000, 
                      MATCH($A246,'2024'!$C$1:$C$1000,0), 
                      MATCH(B$1,'2024'!$A$1:$AAA$1,0))),
                INDEX(Hours!$A$1:$AAF$1000, 
                      MATCH($A246,Hours!$A$1:$A$1000,0), 
                      MATCH(B$1,Hours!$A$1:$AAF$1,0)))
,"")</f>
        <v>4</v>
      </c>
      <c r="C246" s="29">
        <f t="array" ref="C246">IFNA(IFNA(IFNA(INDEX('2025'!$A$1:$AAA$1000,
                      MATCH($A246,'2025'!$C$1:$C$1000,0), 
                      MATCH(C$1,'2025'!$A$1:$AAA$1,0)),
                INDEX('2024'!$A$1:$AAA$1000, 
                      MATCH($A246,'2024'!$C$1:$C$1000,0), 
                      MATCH(C$1,'2024'!$A$1:$AAA$1,0))),
                INDEX(Hours!$A$1:$AAF$1000, 
                      MATCH($A246,Hours!$A$1:$A$1000,0), 
                      MATCH(C$1,Hours!$A$1:$AAF$1,0)))
,"")</f>
        <v>4</v>
      </c>
      <c r="D246" s="29">
        <f t="array" ref="D246">IFNA(IFNA(IFNA(INDEX('2025'!$A$1:$AAA$1000,
                      MATCH($A246,'2025'!$C$1:$C$1000,0), 
                      MATCH(D$1,'2025'!$A$1:$AAA$1,0)),
                INDEX('2024'!$A$1:$AAA$1000, 
                      MATCH($A246,'2024'!$C$1:$C$1000,0), 
                      MATCH(D$1,'2024'!$A$1:$AAA$1,0))),
                INDEX(Hours!$A$1:$AAF$1000, 
                      MATCH($A246,Hours!$A$1:$A$1000,0), 
                      MATCH(D$1,Hours!$A$1:$AAF$1,0)))
,"")</f>
        <v>5</v>
      </c>
      <c r="E246" s="29">
        <f t="array" ref="E246">IFNA(IFNA(IFNA(INDEX('2025'!$A$1:$AAA$1000,
                      MATCH($A246,'2025'!$C$1:$C$1000,0), 
                      MATCH(E$1,'2025'!$A$1:$AAA$1,0)),
                INDEX('2024'!$A$1:$AAA$1000, 
                      MATCH($A246,'2024'!$C$1:$C$1000,0), 
                      MATCH(E$1,'2024'!$A$1:$AAA$1,0))),
                INDEX(Hours!$A$1:$AAF$1000, 
                      MATCH($A246,Hours!$A$1:$A$1000,0), 
                      MATCH(E$1,Hours!$A$1:$AAF$1,0)))
,"")</f>
        <v>7</v>
      </c>
      <c r="F246" s="29">
        <f t="array" ref="F246">IFNA(IFNA(IFNA(INDEX('2025'!$A$1:$AAA$1000,
                      MATCH($A246,'2025'!$C$1:$C$1000,0), 
                      MATCH(F$1,'2025'!$A$1:$AAA$1,0)),
                INDEX('2024'!$A$1:$AAA$1000, 
                      MATCH($A246,'2024'!$C$1:$C$1000,0), 
                      MATCH(F$1,'2024'!$A$1:$AAA$1,0))),
                INDEX(Hours!$A$1:$AAF$1000, 
                      MATCH($A246,Hours!$A$1:$A$1000,0), 
                      MATCH(F$1,Hours!$A$1:$AAF$1,0)))
,"")</f>
        <v>6</v>
      </c>
      <c r="G246" s="29" t="str">
        <f t="array" ref="G246">IFNA(IFNA(IFNA(INDEX('2025'!$A$1:$AAA$1000,
                      MATCH($A246,'2025'!$C$1:$C$1000,0), 
                      MATCH(G$1,'2025'!$A$1:$AAA$1,0)),
                INDEX('2024'!$A$1:$AAA$1000, 
                      MATCH($A246,'2024'!$C$1:$C$1000,0), 
                      MATCH(G$1,'2024'!$A$1:$AAA$1,0))),
                INDEX(Hours!$A$1:$AAF$1000, 
                      MATCH($A246,Hours!$A$1:$A$1000,0), 
                      MATCH(G$1,Hours!$A$1:$AAF$1,0)))
,"")</f>
        <v/>
      </c>
      <c r="H246" s="29" t="str">
        <f t="array" ref="H246">IFNA(IFNA(IFNA(INDEX('2025'!$A$1:$AAA$1000,
                      MATCH($A246,'2025'!$C$1:$C$1000,0), 
                      MATCH(H$1,'2025'!$A$1:$AAA$1,0)),
                INDEX('2024'!$A$1:$AAA$1000, 
                      MATCH($A246,'2024'!$C$1:$C$1000,0), 
                      MATCH(H$1,'2024'!$A$1:$AAA$1,0))),
                INDEX(Hours!$A$1:$AAF$1000, 
                      MATCH($A246,Hours!$A$1:$A$1000,0), 
                      MATCH(H$1,Hours!$A$1:$AAF$1,0)))
,"")</f>
        <v/>
      </c>
      <c r="I246" s="29" t="str">
        <f t="array" ref="I246">IFNA(IFNA(IFNA(INDEX('2025'!$A$1:$AAA$1000,
                      MATCH($A246,'2025'!$C$1:$C$1000,0), 
                      MATCH(I$1,'2025'!$A$1:$AAA$1,0)),
                INDEX('2024'!$A$1:$AAA$1000, 
                      MATCH($A246,'2024'!$C$1:$C$1000,0), 
                      MATCH(I$1,'2024'!$A$1:$AAA$1,0))),
                INDEX(Hours!$A$1:$AAF$1000, 
                      MATCH($A246,Hours!$A$1:$A$1000,0), 
                      MATCH(I$1,Hours!$A$1:$AAF$1,0)))
,"")</f>
        <v/>
      </c>
      <c r="J246" s="29" t="str">
        <f t="array" ref="J246">IFNA(IFNA(IFNA(INDEX('2025'!$A$1:$AAA$1000,
                      MATCH($A246,'2025'!$C$1:$C$1000,0), 
                      MATCH(J$1,'2025'!$A$1:$AAA$1,0)),
                INDEX('2024'!$A$1:$AAA$1000, 
                      MATCH($A246,'2024'!$C$1:$C$1000,0), 
                      MATCH(J$1,'2024'!$A$1:$AAA$1,0))),
                INDEX(Hours!$A$1:$AAF$1000, 
                      MATCH($A246,Hours!$A$1:$A$1000,0), 
                      MATCH(J$1,Hours!$A$1:$AAF$1,0)))
,"")</f>
        <v/>
      </c>
      <c r="K246" s="29">
        <f t="array" ref="K246">IFNA(IFNA(IFNA(INDEX('2025'!$A$1:$AAA$1000,
                      MATCH($A246,'2025'!$C$1:$C$1000,0), 
                      MATCH(K$1,'2025'!$A$1:$AAA$1,0)),
                INDEX('2024'!$A$1:$AAA$1000, 
                      MATCH($A246,'2024'!$C$1:$C$1000,0), 
                      MATCH(K$1,'2024'!$A$1:$AAA$1,0))),
                INDEX(Hours!$A$1:$AAF$1000, 
                      MATCH($A246,Hours!$A$1:$A$1000,0), 
                      MATCH(K$1,Hours!$A$1:$AAF$1,0)))
,"")</f>
        <v>4</v>
      </c>
      <c r="L246" s="29" t="str">
        <f t="array" ref="L246">IFNA(IFNA(IFNA(INDEX('2025'!$A$1:$AAA$1000,
                      MATCH($A246,'2025'!$C$1:$C$1000,0), 
                      MATCH(L$1,'2025'!$A$1:$AAA$1,0)),
                INDEX('2024'!$A$1:$AAA$1000, 
                      MATCH($A246,'2024'!$C$1:$C$1000,0), 
                      MATCH(L$1,'2024'!$A$1:$AAA$1,0))),
                INDEX(Hours!$A$1:$AAF$1000, 
                      MATCH($A246,Hours!$A$1:$A$1000,0), 
                      MATCH(L$1,Hours!$A$1:$AAF$1,0)))
,"")</f>
        <v/>
      </c>
      <c r="M246" s="29">
        <f t="array" ref="M246">IFNA(IFNA(IFNA(INDEX('2025'!$A$1:$AAA$1000,
                      MATCH($A246,'2025'!$C$1:$C$1000,0), 
                      MATCH(M$1,'2025'!$A$1:$AAA$1,0)),
                INDEX('2024'!$A$1:$AAA$1000, 
                      MATCH($A246,'2024'!$C$1:$C$1000,0), 
                      MATCH(M$1,'2024'!$A$1:$AAA$1,0))),
                INDEX(Hours!$A$1:$AAF$1000, 
                      MATCH($A246,Hours!$A$1:$A$1000,0), 
                      MATCH(M$1,Hours!$A$1:$AAF$1,0)))
,"")</f>
        <v>7</v>
      </c>
      <c r="N246" s="29">
        <f t="array" ref="N246">IFNA(IFNA(IFNA(INDEX('2025'!$A$1:$AAA$1000,
                      MATCH($A246,'2025'!$C$1:$C$1000,0), 
                      MATCH(N$1,'2025'!$A$1:$AAA$1,0)),
                INDEX('2024'!$A$1:$AAA$1000, 
                      MATCH($A246,'2024'!$C$1:$C$1000,0), 
                      MATCH(N$1,'2024'!$A$1:$AAA$1,0))),
                INDEX(Hours!$A$1:$AAF$1000, 
                      MATCH($A246,Hours!$A$1:$A$1000,0), 
                      MATCH(N$1,Hours!$A$1:$AAF$1,0)))
,"")</f>
        <v>4</v>
      </c>
      <c r="O246" s="29">
        <f t="array" ref="O246">IFNA(IFNA(IFNA(INDEX('2025'!$A$1:$AAA$1000,
                      MATCH($A246,'2025'!$C$1:$C$1000,0), 
                      MATCH(O$1,'2025'!$A$1:$AAA$1,0)),
                INDEX('2024'!$A$1:$AAA$1000, 
                      MATCH($A246,'2024'!$C$1:$C$1000,0), 
                      MATCH(O$1,'2024'!$A$1:$AAA$1,0))),
                INDEX(Hours!$A$1:$AAF$1000, 
                      MATCH($A246,Hours!$A$1:$A$1000,0), 
                      MATCH(O$1,Hours!$A$1:$AAF$1,0)))
,"")</f>
        <v>4</v>
      </c>
      <c r="P246" s="29">
        <f t="array" ref="P246">IFNA(IFNA(IFNA(INDEX('2025'!$A$1:$AAA$1000,
                      MATCH($A246,'2025'!$C$1:$C$1000,0), 
                      MATCH(P$1,'2025'!$A$1:$AAA$1,0)),
                INDEX('2024'!$A$1:$AAA$1000, 
                      MATCH($A246,'2024'!$C$1:$C$1000,0), 
                      MATCH(P$1,'2024'!$A$1:$AAA$1,0))),
                INDEX(Hours!$A$1:$AAF$1000, 
                      MATCH($A246,Hours!$A$1:$A$1000,0), 
                      MATCH(P$1,Hours!$A$1:$AAF$1,0)))
,"")</f>
        <v>2</v>
      </c>
      <c r="Q246" s="29" t="str">
        <f t="array" ref="Q246">IFNA(IFNA(IFNA(INDEX('2025'!$A$1:$AAA$1000,
                      MATCH($A246,'2025'!$C$1:$C$1000,0), 
                      MATCH(Q$1,'2025'!$A$1:$AAA$1,0)),
                INDEX('2024'!$A$1:$AAA$1000, 
                      MATCH($A246,'2024'!$C$1:$C$1000,0), 
                      MATCH(Q$1,'2024'!$A$1:$AAA$1,0))),
                INDEX(Hours!$A$1:$AAF$1000, 
                      MATCH($A246,Hours!$A$1:$A$1000,0), 
                      MATCH(Q$1,Hours!$A$1:$AAF$1,0)))
,"")</f>
        <v/>
      </c>
      <c r="R246" s="29" t="str">
        <f t="array" ref="R246">IFNA(IFNA(IFNA(INDEX('2025'!$A$1:$AAA$1000,
                      MATCH($A246,'2025'!$C$1:$C$1000,0), 
                      MATCH(R$1,'2025'!$A$1:$AAA$1,0)),
                INDEX('2024'!$A$1:$AAA$1000, 
                      MATCH($A246,'2024'!$C$1:$C$1000,0), 
                      MATCH(R$1,'2024'!$A$1:$AAA$1,0))),
                INDEX(Hours!$A$1:$AAF$1000, 
                      MATCH($A246,Hours!$A$1:$A$1000,0), 
                      MATCH(R$1,Hours!$A$1:$AAF$1,0)))
,"")</f>
        <v/>
      </c>
      <c r="S246" s="29" t="str">
        <f t="array" ref="S246">IFNA(IFNA(IFNA(INDEX('2025'!$A$1:$AAA$1000,
                      MATCH($A246,'2025'!$C$1:$C$1000,0), 
                      MATCH(S$1,'2025'!$A$1:$AAA$1,0)),
                INDEX('2024'!$A$1:$AAA$1000, 
                      MATCH($A246,'2024'!$C$1:$C$1000,0), 
                      MATCH(S$1,'2024'!$A$1:$AAA$1,0))),
                INDEX(Hours!$A$1:$AAF$1000, 
                      MATCH($A246,Hours!$A$1:$A$1000,0), 
                      MATCH(S$1,Hours!$A$1:$AAF$1,0)))
,"")</f>
        <v/>
      </c>
      <c r="T246" s="29" t="str">
        <f t="array" ref="T246">IFNA(IFNA(IFNA(INDEX('2025'!$A$1:$AAA$1000,
                      MATCH($A246,'2025'!$C$1:$C$1000,0), 
                      MATCH(T$1,'2025'!$A$1:$AAA$1,0)),
                INDEX('2024'!$A$1:$AAA$1000, 
                      MATCH($A246,'2024'!$C$1:$C$1000,0), 
                      MATCH(T$1,'2024'!$A$1:$AAA$1,0))),
                INDEX(Hours!$A$1:$AAF$1000, 
                      MATCH($A246,Hours!$A$1:$A$1000,0), 
                      MATCH(T$1,Hours!$A$1:$AAF$1,0)))
,"")</f>
        <v/>
      </c>
      <c r="U246" s="76"/>
      <c r="V246" s="76"/>
      <c r="W246" s="76"/>
      <c r="X246" s="76"/>
      <c r="Y246" s="29" t="str">
        <f t="array" ref="Y246">INDEX(Hours!$A$1:$AAF$1000, 
                      MATCH($A246,Hours!$A$1:$A$1000,0), 
                      MATCH(Y$1,Hours!$A$1:$AAF$1,0))</f>
        <v/>
      </c>
      <c r="Z246" s="76"/>
      <c r="AA246" s="76"/>
      <c r="AB246" s="76"/>
      <c r="AC246" s="76"/>
      <c r="AD246" s="76"/>
    </row>
    <row r="247" ht="22.5" hidden="1" customHeight="1">
      <c r="A247" s="25">
        <f t="shared" si="1"/>
        <v>45842</v>
      </c>
      <c r="B247" s="29">
        <f t="array" ref="B247">IFNA(IFNA(IFNA(INDEX('2025'!$A$1:$AAA$1000,
                      MATCH($A247,'2025'!$C$1:$C$1000,0), 
                      MATCH(B$1,'2025'!$A$1:$AAA$1,0)),
                INDEX('2024'!$A$1:$AAA$1000, 
                      MATCH($A247,'2024'!$C$1:$C$1000,0), 
                      MATCH(B$1,'2024'!$A$1:$AAA$1,0))),
                INDEX(Hours!$A$1:$AAF$1000, 
                      MATCH($A247,Hours!$A$1:$A$1000,0), 
                      MATCH(B$1,Hours!$A$1:$AAF$1,0)))
,"")</f>
        <v>4</v>
      </c>
      <c r="C247" s="29">
        <f t="array" ref="C247">IFNA(IFNA(IFNA(INDEX('2025'!$A$1:$AAA$1000,
                      MATCH($A247,'2025'!$C$1:$C$1000,0), 
                      MATCH(C$1,'2025'!$A$1:$AAA$1,0)),
                INDEX('2024'!$A$1:$AAA$1000, 
                      MATCH($A247,'2024'!$C$1:$C$1000,0), 
                      MATCH(C$1,'2024'!$A$1:$AAA$1,0))),
                INDEX(Hours!$A$1:$AAF$1000, 
                      MATCH($A247,Hours!$A$1:$A$1000,0), 
                      MATCH(C$1,Hours!$A$1:$AAF$1,0)))
,"")</f>
        <v>4</v>
      </c>
      <c r="D247" s="29">
        <f t="array" ref="D247">IFNA(IFNA(IFNA(INDEX('2025'!$A$1:$AAA$1000,
                      MATCH($A247,'2025'!$C$1:$C$1000,0), 
                      MATCH(D$1,'2025'!$A$1:$AAA$1,0)),
                INDEX('2024'!$A$1:$AAA$1000, 
                      MATCH($A247,'2024'!$C$1:$C$1000,0), 
                      MATCH(D$1,'2024'!$A$1:$AAA$1,0))),
                INDEX(Hours!$A$1:$AAF$1000, 
                      MATCH($A247,Hours!$A$1:$A$1000,0), 
                      MATCH(D$1,Hours!$A$1:$AAF$1,0)))
,"")</f>
        <v>5</v>
      </c>
      <c r="E247" s="29">
        <f t="array" ref="E247">IFNA(IFNA(IFNA(INDEX('2025'!$A$1:$AAA$1000,
                      MATCH($A247,'2025'!$C$1:$C$1000,0), 
                      MATCH(E$1,'2025'!$A$1:$AAA$1,0)),
                INDEX('2024'!$A$1:$AAA$1000, 
                      MATCH($A247,'2024'!$C$1:$C$1000,0), 
                      MATCH(E$1,'2024'!$A$1:$AAA$1,0))),
                INDEX(Hours!$A$1:$AAF$1000, 
                      MATCH($A247,Hours!$A$1:$A$1000,0), 
                      MATCH(E$1,Hours!$A$1:$AAF$1,0)))
,"")</f>
        <v>7</v>
      </c>
      <c r="F247" s="29">
        <f t="array" ref="F247">IFNA(IFNA(IFNA(INDEX('2025'!$A$1:$AAA$1000,
                      MATCH($A247,'2025'!$C$1:$C$1000,0), 
                      MATCH(F$1,'2025'!$A$1:$AAA$1,0)),
                INDEX('2024'!$A$1:$AAA$1000, 
                      MATCH($A247,'2024'!$C$1:$C$1000,0), 
                      MATCH(F$1,'2024'!$A$1:$AAA$1,0))),
                INDEX(Hours!$A$1:$AAF$1000, 
                      MATCH($A247,Hours!$A$1:$A$1000,0), 
                      MATCH(F$1,Hours!$A$1:$AAF$1,0)))
,"")</f>
        <v>6</v>
      </c>
      <c r="G247" s="29">
        <f t="array" ref="G247">IFNA(IFNA(IFNA(INDEX('2025'!$A$1:$AAA$1000,
                      MATCH($A247,'2025'!$C$1:$C$1000,0), 
                      MATCH(G$1,'2025'!$A$1:$AAA$1,0)),
                INDEX('2024'!$A$1:$AAA$1000, 
                      MATCH($A247,'2024'!$C$1:$C$1000,0), 
                      MATCH(G$1,'2024'!$A$1:$AAA$1,0))),
                INDEX(Hours!$A$1:$AAF$1000, 
                      MATCH($A247,Hours!$A$1:$A$1000,0), 
                      MATCH(G$1,Hours!$A$1:$AAF$1,0)))
,"")</f>
        <v>4</v>
      </c>
      <c r="H247" s="29" t="str">
        <f t="array" ref="H247">IFNA(IFNA(IFNA(INDEX('2025'!$A$1:$AAA$1000,
                      MATCH($A247,'2025'!$C$1:$C$1000,0), 
                      MATCH(H$1,'2025'!$A$1:$AAA$1,0)),
                INDEX('2024'!$A$1:$AAA$1000, 
                      MATCH($A247,'2024'!$C$1:$C$1000,0), 
                      MATCH(H$1,'2024'!$A$1:$AAA$1,0))),
                INDEX(Hours!$A$1:$AAF$1000, 
                      MATCH($A247,Hours!$A$1:$A$1000,0), 
                      MATCH(H$1,Hours!$A$1:$AAF$1,0)))
,"")</f>
        <v/>
      </c>
      <c r="I247" s="29" t="str">
        <f t="array" ref="I247">IFNA(IFNA(IFNA(INDEX('2025'!$A$1:$AAA$1000,
                      MATCH($A247,'2025'!$C$1:$C$1000,0), 
                      MATCH(I$1,'2025'!$A$1:$AAA$1,0)),
                INDEX('2024'!$A$1:$AAA$1000, 
                      MATCH($A247,'2024'!$C$1:$C$1000,0), 
                      MATCH(I$1,'2024'!$A$1:$AAA$1,0))),
                INDEX(Hours!$A$1:$AAF$1000, 
                      MATCH($A247,Hours!$A$1:$A$1000,0), 
                      MATCH(I$1,Hours!$A$1:$AAF$1,0)))
,"")</f>
        <v/>
      </c>
      <c r="J247" s="29" t="str">
        <f t="array" ref="J247">IFNA(IFNA(IFNA(INDEX('2025'!$A$1:$AAA$1000,
                      MATCH($A247,'2025'!$C$1:$C$1000,0), 
                      MATCH(J$1,'2025'!$A$1:$AAA$1,0)),
                INDEX('2024'!$A$1:$AAA$1000, 
                      MATCH($A247,'2024'!$C$1:$C$1000,0), 
                      MATCH(J$1,'2024'!$A$1:$AAA$1,0))),
                INDEX(Hours!$A$1:$AAF$1000, 
                      MATCH($A247,Hours!$A$1:$A$1000,0), 
                      MATCH(J$1,Hours!$A$1:$AAF$1,0)))
,"")</f>
        <v/>
      </c>
      <c r="K247" s="29">
        <f t="array" ref="K247">IFNA(IFNA(IFNA(INDEX('2025'!$A$1:$AAA$1000,
                      MATCH($A247,'2025'!$C$1:$C$1000,0), 
                      MATCH(K$1,'2025'!$A$1:$AAA$1,0)),
                INDEX('2024'!$A$1:$AAA$1000, 
                      MATCH($A247,'2024'!$C$1:$C$1000,0), 
                      MATCH(K$1,'2024'!$A$1:$AAA$1,0))),
                INDEX(Hours!$A$1:$AAF$1000, 
                      MATCH($A247,Hours!$A$1:$A$1000,0), 
                      MATCH(K$1,Hours!$A$1:$AAF$1,0)))
,"")</f>
        <v>4</v>
      </c>
      <c r="L247" s="29" t="str">
        <f t="array" ref="L247">IFNA(IFNA(IFNA(INDEX('2025'!$A$1:$AAA$1000,
                      MATCH($A247,'2025'!$C$1:$C$1000,0), 
                      MATCH(L$1,'2025'!$A$1:$AAA$1,0)),
                INDEX('2024'!$A$1:$AAA$1000, 
                      MATCH($A247,'2024'!$C$1:$C$1000,0), 
                      MATCH(L$1,'2024'!$A$1:$AAA$1,0))),
                INDEX(Hours!$A$1:$AAF$1000, 
                      MATCH($A247,Hours!$A$1:$A$1000,0), 
                      MATCH(L$1,Hours!$A$1:$AAF$1,0)))
,"")</f>
        <v/>
      </c>
      <c r="M247" s="29">
        <f t="array" ref="M247">IFNA(IFNA(IFNA(INDEX('2025'!$A$1:$AAA$1000,
                      MATCH($A247,'2025'!$C$1:$C$1000,0), 
                      MATCH(M$1,'2025'!$A$1:$AAA$1,0)),
                INDEX('2024'!$A$1:$AAA$1000, 
                      MATCH($A247,'2024'!$C$1:$C$1000,0), 
                      MATCH(M$1,'2024'!$A$1:$AAA$1,0))),
                INDEX(Hours!$A$1:$AAF$1000, 
                      MATCH($A247,Hours!$A$1:$A$1000,0), 
                      MATCH(M$1,Hours!$A$1:$AAF$1,0)))
,"")</f>
        <v>7</v>
      </c>
      <c r="N247" s="29">
        <f t="array" ref="N247">IFNA(IFNA(IFNA(INDEX('2025'!$A$1:$AAA$1000,
                      MATCH($A247,'2025'!$C$1:$C$1000,0), 
                      MATCH(N$1,'2025'!$A$1:$AAA$1,0)),
                INDEX('2024'!$A$1:$AAA$1000, 
                      MATCH($A247,'2024'!$C$1:$C$1000,0), 
                      MATCH(N$1,'2024'!$A$1:$AAA$1,0))),
                INDEX(Hours!$A$1:$AAF$1000, 
                      MATCH($A247,Hours!$A$1:$A$1000,0), 
                      MATCH(N$1,Hours!$A$1:$AAF$1,0)))
,"")</f>
        <v>4</v>
      </c>
      <c r="O247" s="29">
        <f t="array" ref="O247">IFNA(IFNA(IFNA(INDEX('2025'!$A$1:$AAA$1000,
                      MATCH($A247,'2025'!$C$1:$C$1000,0), 
                      MATCH(O$1,'2025'!$A$1:$AAA$1,0)),
                INDEX('2024'!$A$1:$AAA$1000, 
                      MATCH($A247,'2024'!$C$1:$C$1000,0), 
                      MATCH(O$1,'2024'!$A$1:$AAA$1,0))),
                INDEX(Hours!$A$1:$AAF$1000, 
                      MATCH($A247,Hours!$A$1:$A$1000,0), 
                      MATCH(O$1,Hours!$A$1:$AAF$1,0)))
,"")</f>
        <v>4</v>
      </c>
      <c r="P247" s="29">
        <f t="array" ref="P247">IFNA(IFNA(IFNA(INDEX('2025'!$A$1:$AAA$1000,
                      MATCH($A247,'2025'!$C$1:$C$1000,0), 
                      MATCH(P$1,'2025'!$A$1:$AAA$1,0)),
                INDEX('2024'!$A$1:$AAA$1000, 
                      MATCH($A247,'2024'!$C$1:$C$1000,0), 
                      MATCH(P$1,'2024'!$A$1:$AAA$1,0))),
                INDEX(Hours!$A$1:$AAF$1000, 
                      MATCH($A247,Hours!$A$1:$A$1000,0), 
                      MATCH(P$1,Hours!$A$1:$AAF$1,0)))
,"")</f>
        <v>2</v>
      </c>
      <c r="Q247" s="29" t="str">
        <f t="array" ref="Q247">IFNA(IFNA(IFNA(INDEX('2025'!$A$1:$AAA$1000,
                      MATCH($A247,'2025'!$C$1:$C$1000,0), 
                      MATCH(Q$1,'2025'!$A$1:$AAA$1,0)),
                INDEX('2024'!$A$1:$AAA$1000, 
                      MATCH($A247,'2024'!$C$1:$C$1000,0), 
                      MATCH(Q$1,'2024'!$A$1:$AAA$1,0))),
                INDEX(Hours!$A$1:$AAF$1000, 
                      MATCH($A247,Hours!$A$1:$A$1000,0), 
                      MATCH(Q$1,Hours!$A$1:$AAF$1,0)))
,"")</f>
        <v/>
      </c>
      <c r="R247" s="29" t="str">
        <f t="array" ref="R247">IFNA(IFNA(IFNA(INDEX('2025'!$A$1:$AAA$1000,
                      MATCH($A247,'2025'!$C$1:$C$1000,0), 
                      MATCH(R$1,'2025'!$A$1:$AAA$1,0)),
                INDEX('2024'!$A$1:$AAA$1000, 
                      MATCH($A247,'2024'!$C$1:$C$1000,0), 
                      MATCH(R$1,'2024'!$A$1:$AAA$1,0))),
                INDEX(Hours!$A$1:$AAF$1000, 
                      MATCH($A247,Hours!$A$1:$A$1000,0), 
                      MATCH(R$1,Hours!$A$1:$AAF$1,0)))
,"")</f>
        <v/>
      </c>
      <c r="S247" s="29" t="str">
        <f t="array" ref="S247">IFNA(IFNA(IFNA(INDEX('2025'!$A$1:$AAA$1000,
                      MATCH($A247,'2025'!$C$1:$C$1000,0), 
                      MATCH(S$1,'2025'!$A$1:$AAA$1,0)),
                INDEX('2024'!$A$1:$AAA$1000, 
                      MATCH($A247,'2024'!$C$1:$C$1000,0), 
                      MATCH(S$1,'2024'!$A$1:$AAA$1,0))),
                INDEX(Hours!$A$1:$AAF$1000, 
                      MATCH($A247,Hours!$A$1:$A$1000,0), 
                      MATCH(S$1,Hours!$A$1:$AAF$1,0)))
,"")</f>
        <v/>
      </c>
      <c r="T247" s="29" t="str">
        <f t="array" ref="T247">IFNA(IFNA(IFNA(INDEX('2025'!$A$1:$AAA$1000,
                      MATCH($A247,'2025'!$C$1:$C$1000,0), 
                      MATCH(T$1,'2025'!$A$1:$AAA$1,0)),
                INDEX('2024'!$A$1:$AAA$1000, 
                      MATCH($A247,'2024'!$C$1:$C$1000,0), 
                      MATCH(T$1,'2024'!$A$1:$AAA$1,0))),
                INDEX(Hours!$A$1:$AAF$1000, 
                      MATCH($A247,Hours!$A$1:$A$1000,0), 
                      MATCH(T$1,Hours!$A$1:$AAF$1,0)))
,"")</f>
        <v/>
      </c>
      <c r="U247" s="76"/>
      <c r="V247" s="76"/>
      <c r="W247" s="76"/>
      <c r="X247" s="76"/>
      <c r="Y247" s="29" t="str">
        <f t="array" ref="Y247">INDEX(Hours!$A$1:$AAF$1000, 
                      MATCH($A247,Hours!$A$1:$A$1000,0), 
                      MATCH(Y$1,Hours!$A$1:$AAF$1,0))</f>
        <v/>
      </c>
      <c r="Z247" s="76"/>
      <c r="AA247" s="76"/>
      <c r="AB247" s="76"/>
      <c r="AC247" s="76"/>
      <c r="AD247" s="76"/>
    </row>
    <row r="248" ht="22.5" hidden="1" customHeight="1">
      <c r="A248" s="25">
        <f t="shared" si="1"/>
        <v>45843</v>
      </c>
      <c r="B248" s="29">
        <f t="array" ref="B248">IFNA(IFNA(IFNA(INDEX('2025'!$A$1:$AAA$1000,
                      MATCH($A248,'2025'!$C$1:$C$1000,0), 
                      MATCH(B$1,'2025'!$A$1:$AAA$1,0)),
                INDEX('2024'!$A$1:$AAA$1000, 
                      MATCH($A248,'2024'!$C$1:$C$1000,0), 
                      MATCH(B$1,'2024'!$A$1:$AAA$1,0))),
                INDEX(Hours!$A$1:$AAF$1000, 
                      MATCH($A248,Hours!$A$1:$A$1000,0), 
                      MATCH(B$1,Hours!$A$1:$AAF$1,0)))
,"")</f>
        <v>4</v>
      </c>
      <c r="C248" s="29">
        <f t="array" ref="C248">IFNA(IFNA(IFNA(INDEX('2025'!$A$1:$AAA$1000,
                      MATCH($A248,'2025'!$C$1:$C$1000,0), 
                      MATCH(C$1,'2025'!$A$1:$AAA$1,0)),
                INDEX('2024'!$A$1:$AAA$1000, 
                      MATCH($A248,'2024'!$C$1:$C$1000,0), 
                      MATCH(C$1,'2024'!$A$1:$AAA$1,0))),
                INDEX(Hours!$A$1:$AAF$1000, 
                      MATCH($A248,Hours!$A$1:$A$1000,0), 
                      MATCH(C$1,Hours!$A$1:$AAF$1,0)))
,"")</f>
        <v>4</v>
      </c>
      <c r="D248" s="29">
        <f t="array" ref="D248">IFNA(IFNA(IFNA(INDEX('2025'!$A$1:$AAA$1000,
                      MATCH($A248,'2025'!$C$1:$C$1000,0), 
                      MATCH(D$1,'2025'!$A$1:$AAA$1,0)),
                INDEX('2024'!$A$1:$AAA$1000, 
                      MATCH($A248,'2024'!$C$1:$C$1000,0), 
                      MATCH(D$1,'2024'!$A$1:$AAA$1,0))),
                INDEX(Hours!$A$1:$AAF$1000, 
                      MATCH($A248,Hours!$A$1:$A$1000,0), 
                      MATCH(D$1,Hours!$A$1:$AAF$1,0)))
,"")</f>
        <v>5</v>
      </c>
      <c r="E248" s="29">
        <f t="array" ref="E248">IFNA(IFNA(IFNA(INDEX('2025'!$A$1:$AAA$1000,
                      MATCH($A248,'2025'!$C$1:$C$1000,0), 
                      MATCH(E$1,'2025'!$A$1:$AAA$1,0)),
                INDEX('2024'!$A$1:$AAA$1000, 
                      MATCH($A248,'2024'!$C$1:$C$1000,0), 
                      MATCH(E$1,'2024'!$A$1:$AAA$1,0))),
                INDEX(Hours!$A$1:$AAF$1000, 
                      MATCH($A248,Hours!$A$1:$A$1000,0), 
                      MATCH(E$1,Hours!$A$1:$AAF$1,0)))
,"")</f>
        <v>7</v>
      </c>
      <c r="F248" s="29">
        <f t="array" ref="F248">IFNA(IFNA(IFNA(INDEX('2025'!$A$1:$AAA$1000,
                      MATCH($A248,'2025'!$C$1:$C$1000,0), 
                      MATCH(F$1,'2025'!$A$1:$AAA$1,0)),
                INDEX('2024'!$A$1:$AAA$1000, 
                      MATCH($A248,'2024'!$C$1:$C$1000,0), 
                      MATCH(F$1,'2024'!$A$1:$AAA$1,0))),
                INDEX(Hours!$A$1:$AAF$1000, 
                      MATCH($A248,Hours!$A$1:$A$1000,0), 
                      MATCH(F$1,Hours!$A$1:$AAF$1,0)))
,"")</f>
        <v>6</v>
      </c>
      <c r="G248" s="29">
        <f t="array" ref="G248">IFNA(IFNA(IFNA(INDEX('2025'!$A$1:$AAA$1000,
                      MATCH($A248,'2025'!$C$1:$C$1000,0), 
                      MATCH(G$1,'2025'!$A$1:$AAA$1,0)),
                INDEX('2024'!$A$1:$AAA$1000, 
                      MATCH($A248,'2024'!$C$1:$C$1000,0), 
                      MATCH(G$1,'2024'!$A$1:$AAA$1,0))),
                INDEX(Hours!$A$1:$AAF$1000, 
                      MATCH($A248,Hours!$A$1:$A$1000,0), 
                      MATCH(G$1,Hours!$A$1:$AAF$1,0)))
,"")</f>
        <v>4</v>
      </c>
      <c r="H248" s="29" t="str">
        <f t="array" ref="H248">IFNA(IFNA(IFNA(INDEX('2025'!$A$1:$AAA$1000,
                      MATCH($A248,'2025'!$C$1:$C$1000,0), 
                      MATCH(H$1,'2025'!$A$1:$AAA$1,0)),
                INDEX('2024'!$A$1:$AAA$1000, 
                      MATCH($A248,'2024'!$C$1:$C$1000,0), 
                      MATCH(H$1,'2024'!$A$1:$AAA$1,0))),
                INDEX(Hours!$A$1:$AAF$1000, 
                      MATCH($A248,Hours!$A$1:$A$1000,0), 
                      MATCH(H$1,Hours!$A$1:$AAF$1,0)))
,"")</f>
        <v/>
      </c>
      <c r="I248" s="29" t="str">
        <f t="array" ref="I248">IFNA(IFNA(IFNA(INDEX('2025'!$A$1:$AAA$1000,
                      MATCH($A248,'2025'!$C$1:$C$1000,0), 
                      MATCH(I$1,'2025'!$A$1:$AAA$1,0)),
                INDEX('2024'!$A$1:$AAA$1000, 
                      MATCH($A248,'2024'!$C$1:$C$1000,0), 
                      MATCH(I$1,'2024'!$A$1:$AAA$1,0))),
                INDEX(Hours!$A$1:$AAF$1000, 
                      MATCH($A248,Hours!$A$1:$A$1000,0), 
                      MATCH(I$1,Hours!$A$1:$AAF$1,0)))
,"")</f>
        <v/>
      </c>
      <c r="J248" s="29" t="str">
        <f t="array" ref="J248">IFNA(IFNA(IFNA(INDEX('2025'!$A$1:$AAA$1000,
                      MATCH($A248,'2025'!$C$1:$C$1000,0), 
                      MATCH(J$1,'2025'!$A$1:$AAA$1,0)),
                INDEX('2024'!$A$1:$AAA$1000, 
                      MATCH($A248,'2024'!$C$1:$C$1000,0), 
                      MATCH(J$1,'2024'!$A$1:$AAA$1,0))),
                INDEX(Hours!$A$1:$AAF$1000, 
                      MATCH($A248,Hours!$A$1:$A$1000,0), 
                      MATCH(J$1,Hours!$A$1:$AAF$1,0)))
,"")</f>
        <v/>
      </c>
      <c r="K248" s="29">
        <f t="array" ref="K248">IFNA(IFNA(IFNA(INDEX('2025'!$A$1:$AAA$1000,
                      MATCH($A248,'2025'!$C$1:$C$1000,0), 
                      MATCH(K$1,'2025'!$A$1:$AAA$1,0)),
                INDEX('2024'!$A$1:$AAA$1000, 
                      MATCH($A248,'2024'!$C$1:$C$1000,0), 
                      MATCH(K$1,'2024'!$A$1:$AAA$1,0))),
                INDEX(Hours!$A$1:$AAF$1000, 
                      MATCH($A248,Hours!$A$1:$A$1000,0), 
                      MATCH(K$1,Hours!$A$1:$AAF$1,0)))
,"")</f>
        <v>4</v>
      </c>
      <c r="L248" s="29" t="str">
        <f t="array" ref="L248">IFNA(IFNA(IFNA(INDEX('2025'!$A$1:$AAA$1000,
                      MATCH($A248,'2025'!$C$1:$C$1000,0), 
                      MATCH(L$1,'2025'!$A$1:$AAA$1,0)),
                INDEX('2024'!$A$1:$AAA$1000, 
                      MATCH($A248,'2024'!$C$1:$C$1000,0), 
                      MATCH(L$1,'2024'!$A$1:$AAA$1,0))),
                INDEX(Hours!$A$1:$AAF$1000, 
                      MATCH($A248,Hours!$A$1:$A$1000,0), 
                      MATCH(L$1,Hours!$A$1:$AAF$1,0)))
,"")</f>
        <v/>
      </c>
      <c r="M248" s="29">
        <f t="array" ref="M248">IFNA(IFNA(IFNA(INDEX('2025'!$A$1:$AAA$1000,
                      MATCH($A248,'2025'!$C$1:$C$1000,0), 
                      MATCH(M$1,'2025'!$A$1:$AAA$1,0)),
                INDEX('2024'!$A$1:$AAA$1000, 
                      MATCH($A248,'2024'!$C$1:$C$1000,0), 
                      MATCH(M$1,'2024'!$A$1:$AAA$1,0))),
                INDEX(Hours!$A$1:$AAF$1000, 
                      MATCH($A248,Hours!$A$1:$A$1000,0), 
                      MATCH(M$1,Hours!$A$1:$AAF$1,0)))
,"")</f>
        <v>7</v>
      </c>
      <c r="N248" s="29" t="str">
        <f t="array" ref="N248">IFNA(IFNA(IFNA(INDEX('2025'!$A$1:$AAA$1000,
                      MATCH($A248,'2025'!$C$1:$C$1000,0), 
                      MATCH(N$1,'2025'!$A$1:$AAA$1,0)),
                INDEX('2024'!$A$1:$AAA$1000, 
                      MATCH($A248,'2024'!$C$1:$C$1000,0), 
                      MATCH(N$1,'2024'!$A$1:$AAA$1,0))),
                INDEX(Hours!$A$1:$AAF$1000, 
                      MATCH($A248,Hours!$A$1:$A$1000,0), 
                      MATCH(N$1,Hours!$A$1:$AAF$1,0)))
,"")</f>
        <v/>
      </c>
      <c r="O248" s="29">
        <f t="array" ref="O248">IFNA(IFNA(IFNA(INDEX('2025'!$A$1:$AAA$1000,
                      MATCH($A248,'2025'!$C$1:$C$1000,0), 
                      MATCH(O$1,'2025'!$A$1:$AAA$1,0)),
                INDEX('2024'!$A$1:$AAA$1000, 
                      MATCH($A248,'2024'!$C$1:$C$1000,0), 
                      MATCH(O$1,'2024'!$A$1:$AAA$1,0))),
                INDEX(Hours!$A$1:$AAF$1000, 
                      MATCH($A248,Hours!$A$1:$A$1000,0), 
                      MATCH(O$1,Hours!$A$1:$AAF$1,0)))
,"")</f>
        <v>2</v>
      </c>
      <c r="P248" s="29" t="str">
        <f t="array" ref="P248">IFNA(IFNA(IFNA(INDEX('2025'!$A$1:$AAA$1000,
                      MATCH($A248,'2025'!$C$1:$C$1000,0), 
                      MATCH(P$1,'2025'!$A$1:$AAA$1,0)),
                INDEX('2024'!$A$1:$AAA$1000, 
                      MATCH($A248,'2024'!$C$1:$C$1000,0), 
                      MATCH(P$1,'2024'!$A$1:$AAA$1,0))),
                INDEX(Hours!$A$1:$AAF$1000, 
                      MATCH($A248,Hours!$A$1:$A$1000,0), 
                      MATCH(P$1,Hours!$A$1:$AAF$1,0)))
,"")</f>
        <v/>
      </c>
      <c r="Q248" s="29" t="str">
        <f t="array" ref="Q248">IFNA(IFNA(IFNA(INDEX('2025'!$A$1:$AAA$1000,
                      MATCH($A248,'2025'!$C$1:$C$1000,0), 
                      MATCH(Q$1,'2025'!$A$1:$AAA$1,0)),
                INDEX('2024'!$A$1:$AAA$1000, 
                      MATCH($A248,'2024'!$C$1:$C$1000,0), 
                      MATCH(Q$1,'2024'!$A$1:$AAA$1,0))),
                INDEX(Hours!$A$1:$AAF$1000, 
                      MATCH($A248,Hours!$A$1:$A$1000,0), 
                      MATCH(Q$1,Hours!$A$1:$AAF$1,0)))
,"")</f>
        <v/>
      </c>
      <c r="R248" s="29" t="str">
        <f t="array" ref="R248">IFNA(IFNA(IFNA(INDEX('2025'!$A$1:$AAA$1000,
                      MATCH($A248,'2025'!$C$1:$C$1000,0), 
                      MATCH(R$1,'2025'!$A$1:$AAA$1,0)),
                INDEX('2024'!$A$1:$AAA$1000, 
                      MATCH($A248,'2024'!$C$1:$C$1000,0), 
                      MATCH(R$1,'2024'!$A$1:$AAA$1,0))),
                INDEX(Hours!$A$1:$AAF$1000, 
                      MATCH($A248,Hours!$A$1:$A$1000,0), 
                      MATCH(R$1,Hours!$A$1:$AAF$1,0)))
,"")</f>
        <v/>
      </c>
      <c r="S248" s="29" t="str">
        <f t="array" ref="S248">IFNA(IFNA(IFNA(INDEX('2025'!$A$1:$AAA$1000,
                      MATCH($A248,'2025'!$C$1:$C$1000,0), 
                      MATCH(S$1,'2025'!$A$1:$AAA$1,0)),
                INDEX('2024'!$A$1:$AAA$1000, 
                      MATCH($A248,'2024'!$C$1:$C$1000,0), 
                      MATCH(S$1,'2024'!$A$1:$AAA$1,0))),
                INDEX(Hours!$A$1:$AAF$1000, 
                      MATCH($A248,Hours!$A$1:$A$1000,0), 
                      MATCH(S$1,Hours!$A$1:$AAF$1,0)))
,"")</f>
        <v/>
      </c>
      <c r="T248" s="29" t="str">
        <f t="array" ref="T248">IFNA(IFNA(IFNA(INDEX('2025'!$A$1:$AAA$1000,
                      MATCH($A248,'2025'!$C$1:$C$1000,0), 
                      MATCH(T$1,'2025'!$A$1:$AAA$1,0)),
                INDEX('2024'!$A$1:$AAA$1000, 
                      MATCH($A248,'2024'!$C$1:$C$1000,0), 
                      MATCH(T$1,'2024'!$A$1:$AAA$1,0))),
                INDEX(Hours!$A$1:$AAF$1000, 
                      MATCH($A248,Hours!$A$1:$A$1000,0), 
                      MATCH(T$1,Hours!$A$1:$AAF$1,0)))
,"")</f>
        <v/>
      </c>
      <c r="U248" s="76"/>
      <c r="V248" s="76"/>
      <c r="W248" s="76"/>
      <c r="X248" s="76"/>
      <c r="Y248" s="29" t="str">
        <f t="array" ref="Y248">INDEX(Hours!$A$1:$AAF$1000, 
                      MATCH($A248,Hours!$A$1:$A$1000,0), 
                      MATCH(Y$1,Hours!$A$1:$AAF$1,0))</f>
        <v/>
      </c>
      <c r="Z248" s="76"/>
      <c r="AA248" s="76"/>
      <c r="AB248" s="76"/>
      <c r="AC248" s="76"/>
      <c r="AD248" s="76"/>
    </row>
    <row r="249" ht="22.5" hidden="1" customHeight="1">
      <c r="A249" s="25">
        <f t="shared" si="1"/>
        <v>45844</v>
      </c>
      <c r="B249" s="29">
        <f t="array" ref="B249">IFNA(IFNA(IFNA(INDEX('2025'!$A$1:$AAA$1000,
                      MATCH($A249,'2025'!$C$1:$C$1000,0), 
                      MATCH(B$1,'2025'!$A$1:$AAA$1,0)),
                INDEX('2024'!$A$1:$AAA$1000, 
                      MATCH($A249,'2024'!$C$1:$C$1000,0), 
                      MATCH(B$1,'2024'!$A$1:$AAA$1,0))),
                INDEX(Hours!$A$1:$AAF$1000, 
                      MATCH($A249,Hours!$A$1:$A$1000,0), 
                      MATCH(B$1,Hours!$A$1:$AAF$1,0)))
,"")</f>
        <v>4</v>
      </c>
      <c r="C249" s="29">
        <f t="array" ref="C249">IFNA(IFNA(IFNA(INDEX('2025'!$A$1:$AAA$1000,
                      MATCH($A249,'2025'!$C$1:$C$1000,0), 
                      MATCH(C$1,'2025'!$A$1:$AAA$1,0)),
                INDEX('2024'!$A$1:$AAA$1000, 
                      MATCH($A249,'2024'!$C$1:$C$1000,0), 
                      MATCH(C$1,'2024'!$A$1:$AAA$1,0))),
                INDEX(Hours!$A$1:$AAF$1000, 
                      MATCH($A249,Hours!$A$1:$A$1000,0), 
                      MATCH(C$1,Hours!$A$1:$AAF$1,0)))
,"")</f>
        <v>4</v>
      </c>
      <c r="D249" s="29">
        <f t="array" ref="D249">IFNA(IFNA(IFNA(INDEX('2025'!$A$1:$AAA$1000,
                      MATCH($A249,'2025'!$C$1:$C$1000,0), 
                      MATCH(D$1,'2025'!$A$1:$AAA$1,0)),
                INDEX('2024'!$A$1:$AAA$1000, 
                      MATCH($A249,'2024'!$C$1:$C$1000,0), 
                      MATCH(D$1,'2024'!$A$1:$AAA$1,0))),
                INDEX(Hours!$A$1:$AAF$1000, 
                      MATCH($A249,Hours!$A$1:$A$1000,0), 
                      MATCH(D$1,Hours!$A$1:$AAF$1,0)))
,"")</f>
        <v>5</v>
      </c>
      <c r="E249" s="29">
        <f t="array" ref="E249">IFNA(IFNA(IFNA(INDEX('2025'!$A$1:$AAA$1000,
                      MATCH($A249,'2025'!$C$1:$C$1000,0), 
                      MATCH(E$1,'2025'!$A$1:$AAA$1,0)),
                INDEX('2024'!$A$1:$AAA$1000, 
                      MATCH($A249,'2024'!$C$1:$C$1000,0), 
                      MATCH(E$1,'2024'!$A$1:$AAA$1,0))),
                INDEX(Hours!$A$1:$AAF$1000, 
                      MATCH($A249,Hours!$A$1:$A$1000,0), 
                      MATCH(E$1,Hours!$A$1:$AAF$1,0)))
,"")</f>
        <v>7</v>
      </c>
      <c r="F249" s="29">
        <f t="array" ref="F249">IFNA(IFNA(IFNA(INDEX('2025'!$A$1:$AAA$1000,
                      MATCH($A249,'2025'!$C$1:$C$1000,0), 
                      MATCH(F$1,'2025'!$A$1:$AAA$1,0)),
                INDEX('2024'!$A$1:$AAA$1000, 
                      MATCH($A249,'2024'!$C$1:$C$1000,0), 
                      MATCH(F$1,'2024'!$A$1:$AAA$1,0))),
                INDEX(Hours!$A$1:$AAF$1000, 
                      MATCH($A249,Hours!$A$1:$A$1000,0), 
                      MATCH(F$1,Hours!$A$1:$AAF$1,0)))
,"")</f>
        <v>6</v>
      </c>
      <c r="G249" s="29">
        <f t="array" ref="G249">IFNA(IFNA(IFNA(INDEX('2025'!$A$1:$AAA$1000,
                      MATCH($A249,'2025'!$C$1:$C$1000,0), 
                      MATCH(G$1,'2025'!$A$1:$AAA$1,0)),
                INDEX('2024'!$A$1:$AAA$1000, 
                      MATCH($A249,'2024'!$C$1:$C$1000,0), 
                      MATCH(G$1,'2024'!$A$1:$AAA$1,0))),
                INDEX(Hours!$A$1:$AAF$1000, 
                      MATCH($A249,Hours!$A$1:$A$1000,0), 
                      MATCH(G$1,Hours!$A$1:$AAF$1,0)))
,"")</f>
        <v>4</v>
      </c>
      <c r="H249" s="29" t="str">
        <f t="array" ref="H249">IFNA(IFNA(IFNA(INDEX('2025'!$A$1:$AAA$1000,
                      MATCH($A249,'2025'!$C$1:$C$1000,0), 
                      MATCH(H$1,'2025'!$A$1:$AAA$1,0)),
                INDEX('2024'!$A$1:$AAA$1000, 
                      MATCH($A249,'2024'!$C$1:$C$1000,0), 
                      MATCH(H$1,'2024'!$A$1:$AAA$1,0))),
                INDEX(Hours!$A$1:$AAF$1000, 
                      MATCH($A249,Hours!$A$1:$A$1000,0), 
                      MATCH(H$1,Hours!$A$1:$AAF$1,0)))
,"")</f>
        <v/>
      </c>
      <c r="I249" s="29" t="str">
        <f t="array" ref="I249">IFNA(IFNA(IFNA(INDEX('2025'!$A$1:$AAA$1000,
                      MATCH($A249,'2025'!$C$1:$C$1000,0), 
                      MATCH(I$1,'2025'!$A$1:$AAA$1,0)),
                INDEX('2024'!$A$1:$AAA$1000, 
                      MATCH($A249,'2024'!$C$1:$C$1000,0), 
                      MATCH(I$1,'2024'!$A$1:$AAA$1,0))),
                INDEX(Hours!$A$1:$AAF$1000, 
                      MATCH($A249,Hours!$A$1:$A$1000,0), 
                      MATCH(I$1,Hours!$A$1:$AAF$1,0)))
,"")</f>
        <v/>
      </c>
      <c r="J249" s="29" t="str">
        <f t="array" ref="J249">IFNA(IFNA(IFNA(INDEX('2025'!$A$1:$AAA$1000,
                      MATCH($A249,'2025'!$C$1:$C$1000,0), 
                      MATCH(J$1,'2025'!$A$1:$AAA$1,0)),
                INDEX('2024'!$A$1:$AAA$1000, 
                      MATCH($A249,'2024'!$C$1:$C$1000,0), 
                      MATCH(J$1,'2024'!$A$1:$AAA$1,0))),
                INDEX(Hours!$A$1:$AAF$1000, 
                      MATCH($A249,Hours!$A$1:$A$1000,0), 
                      MATCH(J$1,Hours!$A$1:$AAF$1,0)))
,"")</f>
        <v/>
      </c>
      <c r="K249" s="29">
        <f t="array" ref="K249">IFNA(IFNA(IFNA(INDEX('2025'!$A$1:$AAA$1000,
                      MATCH($A249,'2025'!$C$1:$C$1000,0), 
                      MATCH(K$1,'2025'!$A$1:$AAA$1,0)),
                INDEX('2024'!$A$1:$AAA$1000, 
                      MATCH($A249,'2024'!$C$1:$C$1000,0), 
                      MATCH(K$1,'2024'!$A$1:$AAA$1,0))),
                INDEX(Hours!$A$1:$AAF$1000, 
                      MATCH($A249,Hours!$A$1:$A$1000,0), 
                      MATCH(K$1,Hours!$A$1:$AAF$1,0)))
,"")</f>
        <v>4</v>
      </c>
      <c r="L249" s="29" t="str">
        <f t="array" ref="L249">IFNA(IFNA(IFNA(INDEX('2025'!$A$1:$AAA$1000,
                      MATCH($A249,'2025'!$C$1:$C$1000,0), 
                      MATCH(L$1,'2025'!$A$1:$AAA$1,0)),
                INDEX('2024'!$A$1:$AAA$1000, 
                      MATCH($A249,'2024'!$C$1:$C$1000,0), 
                      MATCH(L$1,'2024'!$A$1:$AAA$1,0))),
                INDEX(Hours!$A$1:$AAF$1000, 
                      MATCH($A249,Hours!$A$1:$A$1000,0), 
                      MATCH(L$1,Hours!$A$1:$AAF$1,0)))
,"")</f>
        <v/>
      </c>
      <c r="M249" s="29" t="str">
        <f t="array" ref="M249">IFNA(IFNA(IFNA(INDEX('2025'!$A$1:$AAA$1000,
                      MATCH($A249,'2025'!$C$1:$C$1000,0), 
                      MATCH(M$1,'2025'!$A$1:$AAA$1,0)),
                INDEX('2024'!$A$1:$AAA$1000, 
                      MATCH($A249,'2024'!$C$1:$C$1000,0), 
                      MATCH(M$1,'2024'!$A$1:$AAA$1,0))),
                INDEX(Hours!$A$1:$AAF$1000, 
                      MATCH($A249,Hours!$A$1:$A$1000,0), 
                      MATCH(M$1,Hours!$A$1:$AAF$1,0)))
,"")</f>
        <v/>
      </c>
      <c r="N249" s="29">
        <f t="array" ref="N249">IFNA(IFNA(IFNA(INDEX('2025'!$A$1:$AAA$1000,
                      MATCH($A249,'2025'!$C$1:$C$1000,0), 
                      MATCH(N$1,'2025'!$A$1:$AAA$1,0)),
                INDEX('2024'!$A$1:$AAA$1000, 
                      MATCH($A249,'2024'!$C$1:$C$1000,0), 
                      MATCH(N$1,'2024'!$A$1:$AAA$1,0))),
                INDEX(Hours!$A$1:$AAF$1000, 
                      MATCH($A249,Hours!$A$1:$A$1000,0), 
                      MATCH(N$1,Hours!$A$1:$AAF$1,0)))
,"")</f>
        <v>7</v>
      </c>
      <c r="O249" s="29">
        <f t="array" ref="O249">IFNA(IFNA(IFNA(INDEX('2025'!$A$1:$AAA$1000,
                      MATCH($A249,'2025'!$C$1:$C$1000,0), 
                      MATCH(O$1,'2025'!$A$1:$AAA$1,0)),
                INDEX('2024'!$A$1:$AAA$1000, 
                      MATCH($A249,'2024'!$C$1:$C$1000,0), 
                      MATCH(O$1,'2024'!$A$1:$AAA$1,0))),
                INDEX(Hours!$A$1:$AAF$1000, 
                      MATCH($A249,Hours!$A$1:$A$1000,0), 
                      MATCH(O$1,Hours!$A$1:$AAF$1,0)))
,"")</f>
        <v>2</v>
      </c>
      <c r="P249" s="29">
        <f t="array" ref="P249">IFNA(IFNA(IFNA(INDEX('2025'!$A$1:$AAA$1000,
                      MATCH($A249,'2025'!$C$1:$C$1000,0), 
                      MATCH(P$1,'2025'!$A$1:$AAA$1,0)),
                INDEX('2024'!$A$1:$AAA$1000, 
                      MATCH($A249,'2024'!$C$1:$C$1000,0), 
                      MATCH(P$1,'2024'!$A$1:$AAA$1,0))),
                INDEX(Hours!$A$1:$AAF$1000, 
                      MATCH($A249,Hours!$A$1:$A$1000,0), 
                      MATCH(P$1,Hours!$A$1:$AAF$1,0)))
,"")</f>
        <v>2</v>
      </c>
      <c r="Q249" s="29" t="str">
        <f t="array" ref="Q249">IFNA(IFNA(IFNA(INDEX('2025'!$A$1:$AAA$1000,
                      MATCH($A249,'2025'!$C$1:$C$1000,0), 
                      MATCH(Q$1,'2025'!$A$1:$AAA$1,0)),
                INDEX('2024'!$A$1:$AAA$1000, 
                      MATCH($A249,'2024'!$C$1:$C$1000,0), 
                      MATCH(Q$1,'2024'!$A$1:$AAA$1,0))),
                INDEX(Hours!$A$1:$AAF$1000, 
                      MATCH($A249,Hours!$A$1:$A$1000,0), 
                      MATCH(Q$1,Hours!$A$1:$AAF$1,0)))
,"")</f>
        <v/>
      </c>
      <c r="R249" s="29" t="str">
        <f t="array" ref="R249">IFNA(IFNA(IFNA(INDEX('2025'!$A$1:$AAA$1000,
                      MATCH($A249,'2025'!$C$1:$C$1000,0), 
                      MATCH(R$1,'2025'!$A$1:$AAA$1,0)),
                INDEX('2024'!$A$1:$AAA$1000, 
                      MATCH($A249,'2024'!$C$1:$C$1000,0), 
                      MATCH(R$1,'2024'!$A$1:$AAA$1,0))),
                INDEX(Hours!$A$1:$AAF$1000, 
                      MATCH($A249,Hours!$A$1:$A$1000,0), 
                      MATCH(R$1,Hours!$A$1:$AAF$1,0)))
,"")</f>
        <v/>
      </c>
      <c r="S249" s="29" t="str">
        <f t="array" ref="S249">IFNA(IFNA(IFNA(INDEX('2025'!$A$1:$AAA$1000,
                      MATCH($A249,'2025'!$C$1:$C$1000,0), 
                      MATCH(S$1,'2025'!$A$1:$AAA$1,0)),
                INDEX('2024'!$A$1:$AAA$1000, 
                      MATCH($A249,'2024'!$C$1:$C$1000,0), 
                      MATCH(S$1,'2024'!$A$1:$AAA$1,0))),
                INDEX(Hours!$A$1:$AAF$1000, 
                      MATCH($A249,Hours!$A$1:$A$1000,0), 
                      MATCH(S$1,Hours!$A$1:$AAF$1,0)))
,"")</f>
        <v/>
      </c>
      <c r="T249" s="29" t="str">
        <f t="array" ref="T249">IFNA(IFNA(IFNA(INDEX('2025'!$A$1:$AAA$1000,
                      MATCH($A249,'2025'!$C$1:$C$1000,0), 
                      MATCH(T$1,'2025'!$A$1:$AAA$1,0)),
                INDEX('2024'!$A$1:$AAA$1000, 
                      MATCH($A249,'2024'!$C$1:$C$1000,0), 
                      MATCH(T$1,'2024'!$A$1:$AAA$1,0))),
                INDEX(Hours!$A$1:$AAF$1000, 
                      MATCH($A249,Hours!$A$1:$A$1000,0), 
                      MATCH(T$1,Hours!$A$1:$AAF$1,0)))
,"")</f>
        <v/>
      </c>
      <c r="U249" s="76"/>
      <c r="V249" s="76"/>
      <c r="W249" s="76"/>
      <c r="X249" s="76"/>
      <c r="Y249" s="29" t="str">
        <f t="array" ref="Y249">INDEX(Hours!$A$1:$AAF$1000, 
                      MATCH($A249,Hours!$A$1:$A$1000,0), 
                      MATCH(Y$1,Hours!$A$1:$AAF$1,0))</f>
        <v/>
      </c>
      <c r="Z249" s="76"/>
      <c r="AA249" s="76"/>
      <c r="AB249" s="76"/>
      <c r="AC249" s="76"/>
      <c r="AD249" s="76"/>
    </row>
    <row r="250" ht="22.5" hidden="1" customHeight="1">
      <c r="A250" s="25">
        <f t="shared" si="1"/>
        <v>45845</v>
      </c>
      <c r="B250" s="29" t="str">
        <f t="array" ref="B250">IFNA(IFNA(IFNA(INDEX('2025'!$A$1:$AAA$1000,
                      MATCH($A250,'2025'!$C$1:$C$1000,0), 
                      MATCH(B$1,'2025'!$A$1:$AAA$1,0)),
                INDEX('2024'!$A$1:$AAA$1000, 
                      MATCH($A250,'2024'!$C$1:$C$1000,0), 
                      MATCH(B$1,'2024'!$A$1:$AAA$1,0))),
                INDEX(Hours!$A$1:$AAF$1000, 
                      MATCH($A250,Hours!$A$1:$A$1000,0), 
                      MATCH(B$1,Hours!$A$1:$AAF$1,0)))
,"")</f>
        <v/>
      </c>
      <c r="C250" s="29" t="str">
        <f t="array" ref="C250">IFNA(IFNA(IFNA(INDEX('2025'!$A$1:$AAA$1000,
                      MATCH($A250,'2025'!$C$1:$C$1000,0), 
                      MATCH(C$1,'2025'!$A$1:$AAA$1,0)),
                INDEX('2024'!$A$1:$AAA$1000, 
                      MATCH($A250,'2024'!$C$1:$C$1000,0), 
                      MATCH(C$1,'2024'!$A$1:$AAA$1,0))),
                INDEX(Hours!$A$1:$AAF$1000, 
                      MATCH($A250,Hours!$A$1:$A$1000,0), 
                      MATCH(C$1,Hours!$A$1:$AAF$1,0)))
,"")</f>
        <v/>
      </c>
      <c r="D250" s="29" t="str">
        <f t="array" ref="D250">IFNA(IFNA(IFNA(INDEX('2025'!$A$1:$AAA$1000,
                      MATCH($A250,'2025'!$C$1:$C$1000,0), 
                      MATCH(D$1,'2025'!$A$1:$AAA$1,0)),
                INDEX('2024'!$A$1:$AAA$1000, 
                      MATCH($A250,'2024'!$C$1:$C$1000,0), 
                      MATCH(D$1,'2024'!$A$1:$AAA$1,0))),
                INDEX(Hours!$A$1:$AAF$1000, 
                      MATCH($A250,Hours!$A$1:$A$1000,0), 
                      MATCH(D$1,Hours!$A$1:$AAF$1,0)))
,"")</f>
        <v/>
      </c>
      <c r="E250" s="29" t="str">
        <f t="array" ref="E250">IFNA(IFNA(IFNA(INDEX('2025'!$A$1:$AAA$1000,
                      MATCH($A250,'2025'!$C$1:$C$1000,0), 
                      MATCH(E$1,'2025'!$A$1:$AAA$1,0)),
                INDEX('2024'!$A$1:$AAA$1000, 
                      MATCH($A250,'2024'!$C$1:$C$1000,0), 
                      MATCH(E$1,'2024'!$A$1:$AAA$1,0))),
                INDEX(Hours!$A$1:$AAF$1000, 
                      MATCH($A250,Hours!$A$1:$A$1000,0), 
                      MATCH(E$1,Hours!$A$1:$AAF$1,0)))
,"")</f>
        <v/>
      </c>
      <c r="F250" s="29" t="str">
        <f t="array" ref="F250">IFNA(IFNA(IFNA(INDEX('2025'!$A$1:$AAA$1000,
                      MATCH($A250,'2025'!$C$1:$C$1000,0), 
                      MATCH(F$1,'2025'!$A$1:$AAA$1,0)),
                INDEX('2024'!$A$1:$AAA$1000, 
                      MATCH($A250,'2024'!$C$1:$C$1000,0), 
                      MATCH(F$1,'2024'!$A$1:$AAA$1,0))),
                INDEX(Hours!$A$1:$AAF$1000, 
                      MATCH($A250,Hours!$A$1:$A$1000,0), 
                      MATCH(F$1,Hours!$A$1:$AAF$1,0)))
,"")</f>
        <v/>
      </c>
      <c r="G250" s="29" t="str">
        <f t="array" ref="G250">IFNA(IFNA(IFNA(INDEX('2025'!$A$1:$AAA$1000,
                      MATCH($A250,'2025'!$C$1:$C$1000,0), 
                      MATCH(G$1,'2025'!$A$1:$AAA$1,0)),
                INDEX('2024'!$A$1:$AAA$1000, 
                      MATCH($A250,'2024'!$C$1:$C$1000,0), 
                      MATCH(G$1,'2024'!$A$1:$AAA$1,0))),
                INDEX(Hours!$A$1:$AAF$1000, 
                      MATCH($A250,Hours!$A$1:$A$1000,0), 
                      MATCH(G$1,Hours!$A$1:$AAF$1,0)))
,"")</f>
        <v/>
      </c>
      <c r="H250" s="29" t="str">
        <f t="array" ref="H250">IFNA(IFNA(IFNA(INDEX('2025'!$A$1:$AAA$1000,
                      MATCH($A250,'2025'!$C$1:$C$1000,0), 
                      MATCH(H$1,'2025'!$A$1:$AAA$1,0)),
                INDEX('2024'!$A$1:$AAA$1000, 
                      MATCH($A250,'2024'!$C$1:$C$1000,0), 
                      MATCH(H$1,'2024'!$A$1:$AAA$1,0))),
                INDEX(Hours!$A$1:$AAF$1000, 
                      MATCH($A250,Hours!$A$1:$A$1000,0), 
                      MATCH(H$1,Hours!$A$1:$AAF$1,0)))
,"")</f>
        <v/>
      </c>
      <c r="I250" s="29" t="str">
        <f t="array" ref="I250">IFNA(IFNA(IFNA(INDEX('2025'!$A$1:$AAA$1000,
                      MATCH($A250,'2025'!$C$1:$C$1000,0), 
                      MATCH(I$1,'2025'!$A$1:$AAA$1,0)),
                INDEX('2024'!$A$1:$AAA$1000, 
                      MATCH($A250,'2024'!$C$1:$C$1000,0), 
                      MATCH(I$1,'2024'!$A$1:$AAA$1,0))),
                INDEX(Hours!$A$1:$AAF$1000, 
                      MATCH($A250,Hours!$A$1:$A$1000,0), 
                      MATCH(I$1,Hours!$A$1:$AAF$1,0)))
,"")</f>
        <v/>
      </c>
      <c r="J250" s="29" t="str">
        <f t="array" ref="J250">IFNA(IFNA(IFNA(INDEX('2025'!$A$1:$AAA$1000,
                      MATCH($A250,'2025'!$C$1:$C$1000,0), 
                      MATCH(J$1,'2025'!$A$1:$AAA$1,0)),
                INDEX('2024'!$A$1:$AAA$1000, 
                      MATCH($A250,'2024'!$C$1:$C$1000,0), 
                      MATCH(J$1,'2024'!$A$1:$AAA$1,0))),
                INDEX(Hours!$A$1:$AAF$1000, 
                      MATCH($A250,Hours!$A$1:$A$1000,0), 
                      MATCH(J$1,Hours!$A$1:$AAF$1,0)))
,"")</f>
        <v/>
      </c>
      <c r="K250" s="29" t="str">
        <f t="array" ref="K250">IFNA(IFNA(IFNA(INDEX('2025'!$A$1:$AAA$1000,
                      MATCH($A250,'2025'!$C$1:$C$1000,0), 
                      MATCH(K$1,'2025'!$A$1:$AAA$1,0)),
                INDEX('2024'!$A$1:$AAA$1000, 
                      MATCH($A250,'2024'!$C$1:$C$1000,0), 
                      MATCH(K$1,'2024'!$A$1:$AAA$1,0))),
                INDEX(Hours!$A$1:$AAF$1000, 
                      MATCH($A250,Hours!$A$1:$A$1000,0), 
                      MATCH(K$1,Hours!$A$1:$AAF$1,0)))
,"")</f>
        <v/>
      </c>
      <c r="L250" s="29" t="str">
        <f t="array" ref="L250">IFNA(IFNA(IFNA(INDEX('2025'!$A$1:$AAA$1000,
                      MATCH($A250,'2025'!$C$1:$C$1000,0), 
                      MATCH(L$1,'2025'!$A$1:$AAA$1,0)),
                INDEX('2024'!$A$1:$AAA$1000, 
                      MATCH($A250,'2024'!$C$1:$C$1000,0), 
                      MATCH(L$1,'2024'!$A$1:$AAA$1,0))),
                INDEX(Hours!$A$1:$AAF$1000, 
                      MATCH($A250,Hours!$A$1:$A$1000,0), 
                      MATCH(L$1,Hours!$A$1:$AAF$1,0)))
,"")</f>
        <v/>
      </c>
      <c r="M250" s="29" t="str">
        <f t="array" ref="M250">IFNA(IFNA(IFNA(INDEX('2025'!$A$1:$AAA$1000,
                      MATCH($A250,'2025'!$C$1:$C$1000,0), 
                      MATCH(M$1,'2025'!$A$1:$AAA$1,0)),
                INDEX('2024'!$A$1:$AAA$1000, 
                      MATCH($A250,'2024'!$C$1:$C$1000,0), 
                      MATCH(M$1,'2024'!$A$1:$AAA$1,0))),
                INDEX(Hours!$A$1:$AAF$1000, 
                      MATCH($A250,Hours!$A$1:$A$1000,0), 
                      MATCH(M$1,Hours!$A$1:$AAF$1,0)))
,"")</f>
        <v/>
      </c>
      <c r="N250" s="29" t="str">
        <f t="array" ref="N250">IFNA(IFNA(IFNA(INDEX('2025'!$A$1:$AAA$1000,
                      MATCH($A250,'2025'!$C$1:$C$1000,0), 
                      MATCH(N$1,'2025'!$A$1:$AAA$1,0)),
                INDEX('2024'!$A$1:$AAA$1000, 
                      MATCH($A250,'2024'!$C$1:$C$1000,0), 
                      MATCH(N$1,'2024'!$A$1:$AAA$1,0))),
                INDEX(Hours!$A$1:$AAF$1000, 
                      MATCH($A250,Hours!$A$1:$A$1000,0), 
                      MATCH(N$1,Hours!$A$1:$AAF$1,0)))
,"")</f>
        <v/>
      </c>
      <c r="O250" s="29" t="str">
        <f t="array" ref="O250">IFNA(IFNA(IFNA(INDEX('2025'!$A$1:$AAA$1000,
                      MATCH($A250,'2025'!$C$1:$C$1000,0), 
                      MATCH(O$1,'2025'!$A$1:$AAA$1,0)),
                INDEX('2024'!$A$1:$AAA$1000, 
                      MATCH($A250,'2024'!$C$1:$C$1000,0), 
                      MATCH(O$1,'2024'!$A$1:$AAA$1,0))),
                INDEX(Hours!$A$1:$AAF$1000, 
                      MATCH($A250,Hours!$A$1:$A$1000,0), 
                      MATCH(O$1,Hours!$A$1:$AAF$1,0)))
,"")</f>
        <v/>
      </c>
      <c r="P250" s="29" t="str">
        <f t="array" ref="P250">IFNA(IFNA(IFNA(INDEX('2025'!$A$1:$AAA$1000,
                      MATCH($A250,'2025'!$C$1:$C$1000,0), 
                      MATCH(P$1,'2025'!$A$1:$AAA$1,0)),
                INDEX('2024'!$A$1:$AAA$1000, 
                      MATCH($A250,'2024'!$C$1:$C$1000,0), 
                      MATCH(P$1,'2024'!$A$1:$AAA$1,0))),
                INDEX(Hours!$A$1:$AAF$1000, 
                      MATCH($A250,Hours!$A$1:$A$1000,0), 
                      MATCH(P$1,Hours!$A$1:$AAF$1,0)))
,"")</f>
        <v/>
      </c>
      <c r="Q250" s="29" t="str">
        <f t="array" ref="Q250">IFNA(IFNA(IFNA(INDEX('2025'!$A$1:$AAA$1000,
                      MATCH($A250,'2025'!$C$1:$C$1000,0), 
                      MATCH(Q$1,'2025'!$A$1:$AAA$1,0)),
                INDEX('2024'!$A$1:$AAA$1000, 
                      MATCH($A250,'2024'!$C$1:$C$1000,0), 
                      MATCH(Q$1,'2024'!$A$1:$AAA$1,0))),
                INDEX(Hours!$A$1:$AAF$1000, 
                      MATCH($A250,Hours!$A$1:$A$1000,0), 
                      MATCH(Q$1,Hours!$A$1:$AAF$1,0)))
,"")</f>
        <v/>
      </c>
      <c r="R250" s="29" t="str">
        <f t="array" ref="R250">IFNA(IFNA(IFNA(INDEX('2025'!$A$1:$AAA$1000,
                      MATCH($A250,'2025'!$C$1:$C$1000,0), 
                      MATCH(R$1,'2025'!$A$1:$AAA$1,0)),
                INDEX('2024'!$A$1:$AAA$1000, 
                      MATCH($A250,'2024'!$C$1:$C$1000,0), 
                      MATCH(R$1,'2024'!$A$1:$AAA$1,0))),
                INDEX(Hours!$A$1:$AAF$1000, 
                      MATCH($A250,Hours!$A$1:$A$1000,0), 
                      MATCH(R$1,Hours!$A$1:$AAF$1,0)))
,"")</f>
        <v/>
      </c>
      <c r="S250" s="29" t="str">
        <f t="array" ref="S250">IFNA(IFNA(IFNA(INDEX('2025'!$A$1:$AAA$1000,
                      MATCH($A250,'2025'!$C$1:$C$1000,0), 
                      MATCH(S$1,'2025'!$A$1:$AAA$1,0)),
                INDEX('2024'!$A$1:$AAA$1000, 
                      MATCH($A250,'2024'!$C$1:$C$1000,0), 
                      MATCH(S$1,'2024'!$A$1:$AAA$1,0))),
                INDEX(Hours!$A$1:$AAF$1000, 
                      MATCH($A250,Hours!$A$1:$A$1000,0), 
                      MATCH(S$1,Hours!$A$1:$AAF$1,0)))
,"")</f>
        <v/>
      </c>
      <c r="T250" s="29" t="str">
        <f t="array" ref="T250">IFNA(IFNA(IFNA(INDEX('2025'!$A$1:$AAA$1000,
                      MATCH($A250,'2025'!$C$1:$C$1000,0), 
                      MATCH(T$1,'2025'!$A$1:$AAA$1,0)),
                INDEX('2024'!$A$1:$AAA$1000, 
                      MATCH($A250,'2024'!$C$1:$C$1000,0), 
                      MATCH(T$1,'2024'!$A$1:$AAA$1,0))),
                INDEX(Hours!$A$1:$AAF$1000, 
                      MATCH($A250,Hours!$A$1:$A$1000,0), 
                      MATCH(T$1,Hours!$A$1:$AAF$1,0)))
,"")</f>
        <v/>
      </c>
      <c r="U250" s="76"/>
      <c r="V250" s="76"/>
      <c r="W250" s="76"/>
      <c r="X250" s="76"/>
      <c r="Y250" s="29" t="str">
        <f t="array" ref="Y250">INDEX(Hours!$A$1:$AAF$1000, 
                      MATCH($A250,Hours!$A$1:$A$1000,0), 
                      MATCH(Y$1,Hours!$A$1:$AAF$1,0))</f>
        <v/>
      </c>
      <c r="Z250" s="76"/>
      <c r="AA250" s="76"/>
      <c r="AB250" s="76"/>
      <c r="AC250" s="76"/>
      <c r="AD250" s="76"/>
    </row>
    <row r="251" ht="22.5" hidden="1" customHeight="1">
      <c r="A251" s="25">
        <f t="shared" si="1"/>
        <v>45846</v>
      </c>
      <c r="B251" s="29">
        <f t="array" ref="B251">IFNA(IFNA(IFNA(INDEX('2025'!$A$1:$AAA$1000,
                      MATCH($A251,'2025'!$C$1:$C$1000,0), 
                      MATCH(B$1,'2025'!$A$1:$AAA$1,0)),
                INDEX('2024'!$A$1:$AAA$1000, 
                      MATCH($A251,'2024'!$C$1:$C$1000,0), 
                      MATCH(B$1,'2024'!$A$1:$AAA$1,0))),
                INDEX(Hours!$A$1:$AAF$1000, 
                      MATCH($A251,Hours!$A$1:$A$1000,0), 
                      MATCH(B$1,Hours!$A$1:$AAF$1,0)))
,"")</f>
        <v>4</v>
      </c>
      <c r="C251" s="29">
        <f t="array" ref="C251">IFNA(IFNA(IFNA(INDEX('2025'!$A$1:$AAA$1000,
                      MATCH($A251,'2025'!$C$1:$C$1000,0), 
                      MATCH(C$1,'2025'!$A$1:$AAA$1,0)),
                INDEX('2024'!$A$1:$AAA$1000, 
                      MATCH($A251,'2024'!$C$1:$C$1000,0), 
                      MATCH(C$1,'2024'!$A$1:$AAA$1,0))),
                INDEX(Hours!$A$1:$AAF$1000, 
                      MATCH($A251,Hours!$A$1:$A$1000,0), 
                      MATCH(C$1,Hours!$A$1:$AAF$1,0)))
,"")</f>
        <v>4</v>
      </c>
      <c r="D251" s="29">
        <f t="array" ref="D251">IFNA(IFNA(IFNA(INDEX('2025'!$A$1:$AAA$1000,
                      MATCH($A251,'2025'!$C$1:$C$1000,0), 
                      MATCH(D$1,'2025'!$A$1:$AAA$1,0)),
                INDEX('2024'!$A$1:$AAA$1000, 
                      MATCH($A251,'2024'!$C$1:$C$1000,0), 
                      MATCH(D$1,'2024'!$A$1:$AAA$1,0))),
                INDEX(Hours!$A$1:$AAF$1000, 
                      MATCH($A251,Hours!$A$1:$A$1000,0), 
                      MATCH(D$1,Hours!$A$1:$AAF$1,0)))
,"")</f>
        <v>5</v>
      </c>
      <c r="E251" s="29">
        <f t="array" ref="E251">IFNA(IFNA(IFNA(INDEX('2025'!$A$1:$AAA$1000,
                      MATCH($A251,'2025'!$C$1:$C$1000,0), 
                      MATCH(E$1,'2025'!$A$1:$AAA$1,0)),
                INDEX('2024'!$A$1:$AAA$1000, 
                      MATCH($A251,'2024'!$C$1:$C$1000,0), 
                      MATCH(E$1,'2024'!$A$1:$AAA$1,0))),
                INDEX(Hours!$A$1:$AAF$1000, 
                      MATCH($A251,Hours!$A$1:$A$1000,0), 
                      MATCH(E$1,Hours!$A$1:$AAF$1,0)))
,"")</f>
        <v>7</v>
      </c>
      <c r="F251" s="29">
        <f t="array" ref="F251">IFNA(IFNA(IFNA(INDEX('2025'!$A$1:$AAA$1000,
                      MATCH($A251,'2025'!$C$1:$C$1000,0), 
                      MATCH(F$1,'2025'!$A$1:$AAA$1,0)),
                INDEX('2024'!$A$1:$AAA$1000, 
                      MATCH($A251,'2024'!$C$1:$C$1000,0), 
                      MATCH(F$1,'2024'!$A$1:$AAA$1,0))),
                INDEX(Hours!$A$1:$AAF$1000, 
                      MATCH($A251,Hours!$A$1:$A$1000,0), 
                      MATCH(F$1,Hours!$A$1:$AAF$1,0)))
,"")</f>
        <v>6</v>
      </c>
      <c r="G251" s="29" t="str">
        <f t="array" ref="G251">IFNA(IFNA(IFNA(INDEX('2025'!$A$1:$AAA$1000,
                      MATCH($A251,'2025'!$C$1:$C$1000,0), 
                      MATCH(G$1,'2025'!$A$1:$AAA$1,0)),
                INDEX('2024'!$A$1:$AAA$1000, 
                      MATCH($A251,'2024'!$C$1:$C$1000,0), 
                      MATCH(G$1,'2024'!$A$1:$AAA$1,0))),
                INDEX(Hours!$A$1:$AAF$1000, 
                      MATCH($A251,Hours!$A$1:$A$1000,0), 
                      MATCH(G$1,Hours!$A$1:$AAF$1,0)))
,"")</f>
        <v/>
      </c>
      <c r="H251" s="29" t="str">
        <f t="array" ref="H251">IFNA(IFNA(IFNA(INDEX('2025'!$A$1:$AAA$1000,
                      MATCH($A251,'2025'!$C$1:$C$1000,0), 
                      MATCH(H$1,'2025'!$A$1:$AAA$1,0)),
                INDEX('2024'!$A$1:$AAA$1000, 
                      MATCH($A251,'2024'!$C$1:$C$1000,0), 
                      MATCH(H$1,'2024'!$A$1:$AAA$1,0))),
                INDEX(Hours!$A$1:$AAF$1000, 
                      MATCH($A251,Hours!$A$1:$A$1000,0), 
                      MATCH(H$1,Hours!$A$1:$AAF$1,0)))
,"")</f>
        <v/>
      </c>
      <c r="I251" s="29" t="str">
        <f t="array" ref="I251">IFNA(IFNA(IFNA(INDEX('2025'!$A$1:$AAA$1000,
                      MATCH($A251,'2025'!$C$1:$C$1000,0), 
                      MATCH(I$1,'2025'!$A$1:$AAA$1,0)),
                INDEX('2024'!$A$1:$AAA$1000, 
                      MATCH($A251,'2024'!$C$1:$C$1000,0), 
                      MATCH(I$1,'2024'!$A$1:$AAA$1,0))),
                INDEX(Hours!$A$1:$AAF$1000, 
                      MATCH($A251,Hours!$A$1:$A$1000,0), 
                      MATCH(I$1,Hours!$A$1:$AAF$1,0)))
,"")</f>
        <v/>
      </c>
      <c r="J251" s="29" t="str">
        <f t="array" ref="J251">IFNA(IFNA(IFNA(INDEX('2025'!$A$1:$AAA$1000,
                      MATCH($A251,'2025'!$C$1:$C$1000,0), 
                      MATCH(J$1,'2025'!$A$1:$AAA$1,0)),
                INDEX('2024'!$A$1:$AAA$1000, 
                      MATCH($A251,'2024'!$C$1:$C$1000,0), 
                      MATCH(J$1,'2024'!$A$1:$AAA$1,0))),
                INDEX(Hours!$A$1:$AAF$1000, 
                      MATCH($A251,Hours!$A$1:$A$1000,0), 
                      MATCH(J$1,Hours!$A$1:$AAF$1,0)))
,"")</f>
        <v/>
      </c>
      <c r="K251" s="29">
        <f t="array" ref="K251">IFNA(IFNA(IFNA(INDEX('2025'!$A$1:$AAA$1000,
                      MATCH($A251,'2025'!$C$1:$C$1000,0), 
                      MATCH(K$1,'2025'!$A$1:$AAA$1,0)),
                INDEX('2024'!$A$1:$AAA$1000, 
                      MATCH($A251,'2024'!$C$1:$C$1000,0), 
                      MATCH(K$1,'2024'!$A$1:$AAA$1,0))),
                INDEX(Hours!$A$1:$AAF$1000, 
                      MATCH($A251,Hours!$A$1:$A$1000,0), 
                      MATCH(K$1,Hours!$A$1:$AAF$1,0)))
,"")</f>
        <v>4</v>
      </c>
      <c r="L251" s="29" t="str">
        <f t="array" ref="L251">IFNA(IFNA(IFNA(INDEX('2025'!$A$1:$AAA$1000,
                      MATCH($A251,'2025'!$C$1:$C$1000,0), 
                      MATCH(L$1,'2025'!$A$1:$AAA$1,0)),
                INDEX('2024'!$A$1:$AAA$1000, 
                      MATCH($A251,'2024'!$C$1:$C$1000,0), 
                      MATCH(L$1,'2024'!$A$1:$AAA$1,0))),
                INDEX(Hours!$A$1:$AAF$1000, 
                      MATCH($A251,Hours!$A$1:$A$1000,0), 
                      MATCH(L$1,Hours!$A$1:$AAF$1,0)))
,"")</f>
        <v/>
      </c>
      <c r="M251" s="29">
        <f t="array" ref="M251">IFNA(IFNA(IFNA(INDEX('2025'!$A$1:$AAA$1000,
                      MATCH($A251,'2025'!$C$1:$C$1000,0), 
                      MATCH(M$1,'2025'!$A$1:$AAA$1,0)),
                INDEX('2024'!$A$1:$AAA$1000, 
                      MATCH($A251,'2024'!$C$1:$C$1000,0), 
                      MATCH(M$1,'2024'!$A$1:$AAA$1,0))),
                INDEX(Hours!$A$1:$AAF$1000, 
                      MATCH($A251,Hours!$A$1:$A$1000,0), 
                      MATCH(M$1,Hours!$A$1:$AAF$1,0)))
,"")</f>
        <v>7</v>
      </c>
      <c r="N251" s="29">
        <f t="array" ref="N251">IFNA(IFNA(IFNA(INDEX('2025'!$A$1:$AAA$1000,
                      MATCH($A251,'2025'!$C$1:$C$1000,0), 
                      MATCH(N$1,'2025'!$A$1:$AAA$1,0)),
                INDEX('2024'!$A$1:$AAA$1000, 
                      MATCH($A251,'2024'!$C$1:$C$1000,0), 
                      MATCH(N$1,'2024'!$A$1:$AAA$1,0))),
                INDEX(Hours!$A$1:$AAF$1000, 
                      MATCH($A251,Hours!$A$1:$A$1000,0), 
                      MATCH(N$1,Hours!$A$1:$AAF$1,0)))
,"")</f>
        <v>3</v>
      </c>
      <c r="O251" s="29">
        <f t="array" ref="O251">IFNA(IFNA(IFNA(INDEX('2025'!$A$1:$AAA$1000,
                      MATCH($A251,'2025'!$C$1:$C$1000,0), 
                      MATCH(O$1,'2025'!$A$1:$AAA$1,0)),
                INDEX('2024'!$A$1:$AAA$1000, 
                      MATCH($A251,'2024'!$C$1:$C$1000,0), 
                      MATCH(O$1,'2024'!$A$1:$AAA$1,0))),
                INDEX(Hours!$A$1:$AAF$1000, 
                      MATCH($A251,Hours!$A$1:$A$1000,0), 
                      MATCH(O$1,Hours!$A$1:$AAF$1,0)))
,"")</f>
        <v>4</v>
      </c>
      <c r="P251" s="29">
        <f t="array" ref="P251">IFNA(IFNA(IFNA(INDEX('2025'!$A$1:$AAA$1000,
                      MATCH($A251,'2025'!$C$1:$C$1000,0), 
                      MATCH(P$1,'2025'!$A$1:$AAA$1,0)),
                INDEX('2024'!$A$1:$AAA$1000, 
                      MATCH($A251,'2024'!$C$1:$C$1000,0), 
                      MATCH(P$1,'2024'!$A$1:$AAA$1,0))),
                INDEX(Hours!$A$1:$AAF$1000, 
                      MATCH($A251,Hours!$A$1:$A$1000,0), 
                      MATCH(P$1,Hours!$A$1:$AAF$1,0)))
,"")</f>
        <v>2</v>
      </c>
      <c r="Q251" s="29" t="str">
        <f t="array" ref="Q251">IFNA(IFNA(IFNA(INDEX('2025'!$A$1:$AAA$1000,
                      MATCH($A251,'2025'!$C$1:$C$1000,0), 
                      MATCH(Q$1,'2025'!$A$1:$AAA$1,0)),
                INDEX('2024'!$A$1:$AAA$1000, 
                      MATCH($A251,'2024'!$C$1:$C$1000,0), 
                      MATCH(Q$1,'2024'!$A$1:$AAA$1,0))),
                INDEX(Hours!$A$1:$AAF$1000, 
                      MATCH($A251,Hours!$A$1:$A$1000,0), 
                      MATCH(Q$1,Hours!$A$1:$AAF$1,0)))
,"")</f>
        <v/>
      </c>
      <c r="R251" s="29" t="str">
        <f t="array" ref="R251">IFNA(IFNA(IFNA(INDEX('2025'!$A$1:$AAA$1000,
                      MATCH($A251,'2025'!$C$1:$C$1000,0), 
                      MATCH(R$1,'2025'!$A$1:$AAA$1,0)),
                INDEX('2024'!$A$1:$AAA$1000, 
                      MATCH($A251,'2024'!$C$1:$C$1000,0), 
                      MATCH(R$1,'2024'!$A$1:$AAA$1,0))),
                INDEX(Hours!$A$1:$AAF$1000, 
                      MATCH($A251,Hours!$A$1:$A$1000,0), 
                      MATCH(R$1,Hours!$A$1:$AAF$1,0)))
,"")</f>
        <v/>
      </c>
      <c r="S251" s="29" t="str">
        <f t="array" ref="S251">IFNA(IFNA(IFNA(INDEX('2025'!$A$1:$AAA$1000,
                      MATCH($A251,'2025'!$C$1:$C$1000,0), 
                      MATCH(S$1,'2025'!$A$1:$AAA$1,0)),
                INDEX('2024'!$A$1:$AAA$1000, 
                      MATCH($A251,'2024'!$C$1:$C$1000,0), 
                      MATCH(S$1,'2024'!$A$1:$AAA$1,0))),
                INDEX(Hours!$A$1:$AAF$1000, 
                      MATCH($A251,Hours!$A$1:$A$1000,0), 
                      MATCH(S$1,Hours!$A$1:$AAF$1,0)))
,"")</f>
        <v/>
      </c>
      <c r="T251" s="29" t="str">
        <f t="array" ref="T251">IFNA(IFNA(IFNA(INDEX('2025'!$A$1:$AAA$1000,
                      MATCH($A251,'2025'!$C$1:$C$1000,0), 
                      MATCH(T$1,'2025'!$A$1:$AAA$1,0)),
                INDEX('2024'!$A$1:$AAA$1000, 
                      MATCH($A251,'2024'!$C$1:$C$1000,0), 
                      MATCH(T$1,'2024'!$A$1:$AAA$1,0))),
                INDEX(Hours!$A$1:$AAF$1000, 
                      MATCH($A251,Hours!$A$1:$A$1000,0), 
                      MATCH(T$1,Hours!$A$1:$AAF$1,0)))
,"")</f>
        <v/>
      </c>
      <c r="U251" s="76"/>
      <c r="V251" s="76"/>
      <c r="W251" s="76"/>
      <c r="X251" s="76"/>
      <c r="Y251" s="29" t="str">
        <f t="array" ref="Y251">INDEX(Hours!$A$1:$AAF$1000, 
                      MATCH($A251,Hours!$A$1:$A$1000,0), 
                      MATCH(Y$1,Hours!$A$1:$AAF$1,0))</f>
        <v/>
      </c>
      <c r="Z251" s="76"/>
      <c r="AA251" s="76"/>
      <c r="AB251" s="76"/>
      <c r="AC251" s="76"/>
      <c r="AD251" s="76"/>
    </row>
    <row r="252" ht="22.5" hidden="1" customHeight="1">
      <c r="A252" s="25">
        <f t="shared" si="1"/>
        <v>45847</v>
      </c>
      <c r="B252" s="29">
        <f t="array" ref="B252">IFNA(IFNA(IFNA(INDEX('2025'!$A$1:$AAA$1000,
                      MATCH($A252,'2025'!$C$1:$C$1000,0), 
                      MATCH(B$1,'2025'!$A$1:$AAA$1,0)),
                INDEX('2024'!$A$1:$AAA$1000, 
                      MATCH($A252,'2024'!$C$1:$C$1000,0), 
                      MATCH(B$1,'2024'!$A$1:$AAA$1,0))),
                INDEX(Hours!$A$1:$AAF$1000, 
                      MATCH($A252,Hours!$A$1:$A$1000,0), 
                      MATCH(B$1,Hours!$A$1:$AAF$1,0)))
,"")</f>
        <v>4</v>
      </c>
      <c r="C252" s="29">
        <f t="array" ref="C252">IFNA(IFNA(IFNA(INDEX('2025'!$A$1:$AAA$1000,
                      MATCH($A252,'2025'!$C$1:$C$1000,0), 
                      MATCH(C$1,'2025'!$A$1:$AAA$1,0)),
                INDEX('2024'!$A$1:$AAA$1000, 
                      MATCH($A252,'2024'!$C$1:$C$1000,0), 
                      MATCH(C$1,'2024'!$A$1:$AAA$1,0))),
                INDEX(Hours!$A$1:$AAF$1000, 
                      MATCH($A252,Hours!$A$1:$A$1000,0), 
                      MATCH(C$1,Hours!$A$1:$AAF$1,0)))
,"")</f>
        <v>4</v>
      </c>
      <c r="D252" s="29">
        <f t="array" ref="D252">IFNA(IFNA(IFNA(INDEX('2025'!$A$1:$AAA$1000,
                      MATCH($A252,'2025'!$C$1:$C$1000,0), 
                      MATCH(D$1,'2025'!$A$1:$AAA$1,0)),
                INDEX('2024'!$A$1:$AAA$1000, 
                      MATCH($A252,'2024'!$C$1:$C$1000,0), 
                      MATCH(D$1,'2024'!$A$1:$AAA$1,0))),
                INDEX(Hours!$A$1:$AAF$1000, 
                      MATCH($A252,Hours!$A$1:$A$1000,0), 
                      MATCH(D$1,Hours!$A$1:$AAF$1,0)))
,"")</f>
        <v>5</v>
      </c>
      <c r="E252" s="29">
        <f t="array" ref="E252">IFNA(IFNA(IFNA(INDEX('2025'!$A$1:$AAA$1000,
                      MATCH($A252,'2025'!$C$1:$C$1000,0), 
                      MATCH(E$1,'2025'!$A$1:$AAA$1,0)),
                INDEX('2024'!$A$1:$AAA$1000, 
                      MATCH($A252,'2024'!$C$1:$C$1000,0), 
                      MATCH(E$1,'2024'!$A$1:$AAA$1,0))),
                INDEX(Hours!$A$1:$AAF$1000, 
                      MATCH($A252,Hours!$A$1:$A$1000,0), 
                      MATCH(E$1,Hours!$A$1:$AAF$1,0)))
,"")</f>
        <v>7</v>
      </c>
      <c r="F252" s="29">
        <f t="array" ref="F252">IFNA(IFNA(IFNA(INDEX('2025'!$A$1:$AAA$1000,
                      MATCH($A252,'2025'!$C$1:$C$1000,0), 
                      MATCH(F$1,'2025'!$A$1:$AAA$1,0)),
                INDEX('2024'!$A$1:$AAA$1000, 
                      MATCH($A252,'2024'!$C$1:$C$1000,0), 
                      MATCH(F$1,'2024'!$A$1:$AAA$1,0))),
                INDEX(Hours!$A$1:$AAF$1000, 
                      MATCH($A252,Hours!$A$1:$A$1000,0), 
                      MATCH(F$1,Hours!$A$1:$AAF$1,0)))
,"")</f>
        <v>6</v>
      </c>
      <c r="G252" s="29">
        <f t="array" ref="G252">IFNA(IFNA(IFNA(INDEX('2025'!$A$1:$AAA$1000,
                      MATCH($A252,'2025'!$C$1:$C$1000,0), 
                      MATCH(G$1,'2025'!$A$1:$AAA$1,0)),
                INDEX('2024'!$A$1:$AAA$1000, 
                      MATCH($A252,'2024'!$C$1:$C$1000,0), 
                      MATCH(G$1,'2024'!$A$1:$AAA$1,0))),
                INDEX(Hours!$A$1:$AAF$1000, 
                      MATCH($A252,Hours!$A$1:$A$1000,0), 
                      MATCH(G$1,Hours!$A$1:$AAF$1,0)))
,"")</f>
        <v>4</v>
      </c>
      <c r="H252" s="29" t="str">
        <f t="array" ref="H252">IFNA(IFNA(IFNA(INDEX('2025'!$A$1:$AAA$1000,
                      MATCH($A252,'2025'!$C$1:$C$1000,0), 
                      MATCH(H$1,'2025'!$A$1:$AAA$1,0)),
                INDEX('2024'!$A$1:$AAA$1000, 
                      MATCH($A252,'2024'!$C$1:$C$1000,0), 
                      MATCH(H$1,'2024'!$A$1:$AAA$1,0))),
                INDEX(Hours!$A$1:$AAF$1000, 
                      MATCH($A252,Hours!$A$1:$A$1000,0), 
                      MATCH(H$1,Hours!$A$1:$AAF$1,0)))
,"")</f>
        <v/>
      </c>
      <c r="I252" s="29">
        <f t="array" ref="I252">IFNA(IFNA(IFNA(INDEX('2025'!$A$1:$AAA$1000,
                      MATCH($A252,'2025'!$C$1:$C$1000,0), 
                      MATCH(I$1,'2025'!$A$1:$AAA$1,0)),
                INDEX('2024'!$A$1:$AAA$1000, 
                      MATCH($A252,'2024'!$C$1:$C$1000,0), 
                      MATCH(I$1,'2024'!$A$1:$AAA$1,0))),
                INDEX(Hours!$A$1:$AAF$1000, 
                      MATCH($A252,Hours!$A$1:$A$1000,0), 
                      MATCH(I$1,Hours!$A$1:$AAF$1,0)))
,"")</f>
        <v>2</v>
      </c>
      <c r="J252" s="29" t="str">
        <f t="array" ref="J252">IFNA(IFNA(IFNA(INDEX('2025'!$A$1:$AAA$1000,
                      MATCH($A252,'2025'!$C$1:$C$1000,0), 
                      MATCH(J$1,'2025'!$A$1:$AAA$1,0)),
                INDEX('2024'!$A$1:$AAA$1000, 
                      MATCH($A252,'2024'!$C$1:$C$1000,0), 
                      MATCH(J$1,'2024'!$A$1:$AAA$1,0))),
                INDEX(Hours!$A$1:$AAF$1000, 
                      MATCH($A252,Hours!$A$1:$A$1000,0), 
                      MATCH(J$1,Hours!$A$1:$AAF$1,0)))
,"")</f>
        <v/>
      </c>
      <c r="K252" s="29">
        <f t="array" ref="K252">IFNA(IFNA(IFNA(INDEX('2025'!$A$1:$AAA$1000,
                      MATCH($A252,'2025'!$C$1:$C$1000,0), 
                      MATCH(K$1,'2025'!$A$1:$AAA$1,0)),
                INDEX('2024'!$A$1:$AAA$1000, 
                      MATCH($A252,'2024'!$C$1:$C$1000,0), 
                      MATCH(K$1,'2024'!$A$1:$AAA$1,0))),
                INDEX(Hours!$A$1:$AAF$1000, 
                      MATCH($A252,Hours!$A$1:$A$1000,0), 
                      MATCH(K$1,Hours!$A$1:$AAF$1,0)))
,"")</f>
        <v>4</v>
      </c>
      <c r="L252" s="29" t="str">
        <f t="array" ref="L252">IFNA(IFNA(IFNA(INDEX('2025'!$A$1:$AAA$1000,
                      MATCH($A252,'2025'!$C$1:$C$1000,0), 
                      MATCH(L$1,'2025'!$A$1:$AAA$1,0)),
                INDEX('2024'!$A$1:$AAA$1000, 
                      MATCH($A252,'2024'!$C$1:$C$1000,0), 
                      MATCH(L$1,'2024'!$A$1:$AAA$1,0))),
                INDEX(Hours!$A$1:$AAF$1000, 
                      MATCH($A252,Hours!$A$1:$A$1000,0), 
                      MATCH(L$1,Hours!$A$1:$AAF$1,0)))
,"")</f>
        <v/>
      </c>
      <c r="M252" s="29">
        <f t="array" ref="M252">IFNA(IFNA(IFNA(INDEX('2025'!$A$1:$AAA$1000,
                      MATCH($A252,'2025'!$C$1:$C$1000,0), 
                      MATCH(M$1,'2025'!$A$1:$AAA$1,0)),
                INDEX('2024'!$A$1:$AAA$1000, 
                      MATCH($A252,'2024'!$C$1:$C$1000,0), 
                      MATCH(M$1,'2024'!$A$1:$AAA$1,0))),
                INDEX(Hours!$A$1:$AAF$1000, 
                      MATCH($A252,Hours!$A$1:$A$1000,0), 
                      MATCH(M$1,Hours!$A$1:$AAF$1,0)))
,"")</f>
        <v>7</v>
      </c>
      <c r="N252" s="29">
        <f t="array" ref="N252">IFNA(IFNA(IFNA(INDEX('2025'!$A$1:$AAA$1000,
                      MATCH($A252,'2025'!$C$1:$C$1000,0), 
                      MATCH(N$1,'2025'!$A$1:$AAA$1,0)),
                INDEX('2024'!$A$1:$AAA$1000, 
                      MATCH($A252,'2024'!$C$1:$C$1000,0), 
                      MATCH(N$1,'2024'!$A$1:$AAA$1,0))),
                INDEX(Hours!$A$1:$AAF$1000, 
                      MATCH($A252,Hours!$A$1:$A$1000,0), 
                      MATCH(N$1,Hours!$A$1:$AAF$1,0)))
,"")</f>
        <v>3</v>
      </c>
      <c r="O252" s="29">
        <f t="array" ref="O252">IFNA(IFNA(IFNA(INDEX('2025'!$A$1:$AAA$1000,
                      MATCH($A252,'2025'!$C$1:$C$1000,0), 
                      MATCH(O$1,'2025'!$A$1:$AAA$1,0)),
                INDEX('2024'!$A$1:$AAA$1000, 
                      MATCH($A252,'2024'!$C$1:$C$1000,0), 
                      MATCH(O$1,'2024'!$A$1:$AAA$1,0))),
                INDEX(Hours!$A$1:$AAF$1000, 
                      MATCH($A252,Hours!$A$1:$A$1000,0), 
                      MATCH(O$1,Hours!$A$1:$AAF$1,0)))
,"")</f>
        <v>4</v>
      </c>
      <c r="P252" s="29">
        <f t="array" ref="P252">IFNA(IFNA(IFNA(INDEX('2025'!$A$1:$AAA$1000,
                      MATCH($A252,'2025'!$C$1:$C$1000,0), 
                      MATCH(P$1,'2025'!$A$1:$AAA$1,0)),
                INDEX('2024'!$A$1:$AAA$1000, 
                      MATCH($A252,'2024'!$C$1:$C$1000,0), 
                      MATCH(P$1,'2024'!$A$1:$AAA$1,0))),
                INDEX(Hours!$A$1:$AAF$1000, 
                      MATCH($A252,Hours!$A$1:$A$1000,0), 
                      MATCH(P$1,Hours!$A$1:$AAF$1,0)))
,"")</f>
        <v>2</v>
      </c>
      <c r="Q252" s="29" t="str">
        <f t="array" ref="Q252">IFNA(IFNA(IFNA(INDEX('2025'!$A$1:$AAA$1000,
                      MATCH($A252,'2025'!$C$1:$C$1000,0), 
                      MATCH(Q$1,'2025'!$A$1:$AAA$1,0)),
                INDEX('2024'!$A$1:$AAA$1000, 
                      MATCH($A252,'2024'!$C$1:$C$1000,0), 
                      MATCH(Q$1,'2024'!$A$1:$AAA$1,0))),
                INDEX(Hours!$A$1:$AAF$1000, 
                      MATCH($A252,Hours!$A$1:$A$1000,0), 
                      MATCH(Q$1,Hours!$A$1:$AAF$1,0)))
,"")</f>
        <v/>
      </c>
      <c r="R252" s="29" t="str">
        <f t="array" ref="R252">IFNA(IFNA(IFNA(INDEX('2025'!$A$1:$AAA$1000,
                      MATCH($A252,'2025'!$C$1:$C$1000,0), 
                      MATCH(R$1,'2025'!$A$1:$AAA$1,0)),
                INDEX('2024'!$A$1:$AAA$1000, 
                      MATCH($A252,'2024'!$C$1:$C$1000,0), 
                      MATCH(R$1,'2024'!$A$1:$AAA$1,0))),
                INDEX(Hours!$A$1:$AAF$1000, 
                      MATCH($A252,Hours!$A$1:$A$1000,0), 
                      MATCH(R$1,Hours!$A$1:$AAF$1,0)))
,"")</f>
        <v/>
      </c>
      <c r="S252" s="29" t="str">
        <f t="array" ref="S252">IFNA(IFNA(IFNA(INDEX('2025'!$A$1:$AAA$1000,
                      MATCH($A252,'2025'!$C$1:$C$1000,0), 
                      MATCH(S$1,'2025'!$A$1:$AAA$1,0)),
                INDEX('2024'!$A$1:$AAA$1000, 
                      MATCH($A252,'2024'!$C$1:$C$1000,0), 
                      MATCH(S$1,'2024'!$A$1:$AAA$1,0))),
                INDEX(Hours!$A$1:$AAF$1000, 
                      MATCH($A252,Hours!$A$1:$A$1000,0), 
                      MATCH(S$1,Hours!$A$1:$AAF$1,0)))
,"")</f>
        <v/>
      </c>
      <c r="T252" s="29" t="str">
        <f t="array" ref="T252">IFNA(IFNA(IFNA(INDEX('2025'!$A$1:$AAA$1000,
                      MATCH($A252,'2025'!$C$1:$C$1000,0), 
                      MATCH(T$1,'2025'!$A$1:$AAA$1,0)),
                INDEX('2024'!$A$1:$AAA$1000, 
                      MATCH($A252,'2024'!$C$1:$C$1000,0), 
                      MATCH(T$1,'2024'!$A$1:$AAA$1,0))),
                INDEX(Hours!$A$1:$AAF$1000, 
                      MATCH($A252,Hours!$A$1:$A$1000,0), 
                      MATCH(T$1,Hours!$A$1:$AAF$1,0)))
,"")</f>
        <v/>
      </c>
      <c r="U252" s="76"/>
      <c r="V252" s="76"/>
      <c r="W252" s="76"/>
      <c r="X252" s="76"/>
      <c r="Y252" s="29" t="str">
        <f t="array" ref="Y252">INDEX(Hours!$A$1:$AAF$1000, 
                      MATCH($A252,Hours!$A$1:$A$1000,0), 
                      MATCH(Y$1,Hours!$A$1:$AAF$1,0))</f>
        <v/>
      </c>
      <c r="Z252" s="76"/>
      <c r="AA252" s="76"/>
      <c r="AB252" s="76"/>
      <c r="AC252" s="76"/>
      <c r="AD252" s="76"/>
    </row>
    <row r="253" ht="22.5" hidden="1" customHeight="1">
      <c r="A253" s="25">
        <f t="shared" si="1"/>
        <v>45848</v>
      </c>
      <c r="B253" s="29">
        <f t="array" ref="B253">IFNA(IFNA(IFNA(INDEX('2025'!$A$1:$AAA$1000,
                      MATCH($A253,'2025'!$C$1:$C$1000,0), 
                      MATCH(B$1,'2025'!$A$1:$AAA$1,0)),
                INDEX('2024'!$A$1:$AAA$1000, 
                      MATCH($A253,'2024'!$C$1:$C$1000,0), 
                      MATCH(B$1,'2024'!$A$1:$AAA$1,0))),
                INDEX(Hours!$A$1:$AAF$1000, 
                      MATCH($A253,Hours!$A$1:$A$1000,0), 
                      MATCH(B$1,Hours!$A$1:$AAF$1,0)))
,"")</f>
        <v>4</v>
      </c>
      <c r="C253" s="29">
        <f t="array" ref="C253">IFNA(IFNA(IFNA(INDEX('2025'!$A$1:$AAA$1000,
                      MATCH($A253,'2025'!$C$1:$C$1000,0), 
                      MATCH(C$1,'2025'!$A$1:$AAA$1,0)),
                INDEX('2024'!$A$1:$AAA$1000, 
                      MATCH($A253,'2024'!$C$1:$C$1000,0), 
                      MATCH(C$1,'2024'!$A$1:$AAA$1,0))),
                INDEX(Hours!$A$1:$AAF$1000, 
                      MATCH($A253,Hours!$A$1:$A$1000,0), 
                      MATCH(C$1,Hours!$A$1:$AAF$1,0)))
,"")</f>
        <v>4</v>
      </c>
      <c r="D253" s="29">
        <f t="array" ref="D253">IFNA(IFNA(IFNA(INDEX('2025'!$A$1:$AAA$1000,
                      MATCH($A253,'2025'!$C$1:$C$1000,0), 
                      MATCH(D$1,'2025'!$A$1:$AAA$1,0)),
                INDEX('2024'!$A$1:$AAA$1000, 
                      MATCH($A253,'2024'!$C$1:$C$1000,0), 
                      MATCH(D$1,'2024'!$A$1:$AAA$1,0))),
                INDEX(Hours!$A$1:$AAF$1000, 
                      MATCH($A253,Hours!$A$1:$A$1000,0), 
                      MATCH(D$1,Hours!$A$1:$AAF$1,0)))
,"")</f>
        <v>5</v>
      </c>
      <c r="E253" s="29">
        <f t="array" ref="E253">IFNA(IFNA(IFNA(INDEX('2025'!$A$1:$AAA$1000,
                      MATCH($A253,'2025'!$C$1:$C$1000,0), 
                      MATCH(E$1,'2025'!$A$1:$AAA$1,0)),
                INDEX('2024'!$A$1:$AAA$1000, 
                      MATCH($A253,'2024'!$C$1:$C$1000,0), 
                      MATCH(E$1,'2024'!$A$1:$AAA$1,0))),
                INDEX(Hours!$A$1:$AAF$1000, 
                      MATCH($A253,Hours!$A$1:$A$1000,0), 
                      MATCH(E$1,Hours!$A$1:$AAF$1,0)))
,"")</f>
        <v>7</v>
      </c>
      <c r="F253" s="29">
        <f t="array" ref="F253">IFNA(IFNA(IFNA(INDEX('2025'!$A$1:$AAA$1000,
                      MATCH($A253,'2025'!$C$1:$C$1000,0), 
                      MATCH(F$1,'2025'!$A$1:$AAA$1,0)),
                INDEX('2024'!$A$1:$AAA$1000, 
                      MATCH($A253,'2024'!$C$1:$C$1000,0), 
                      MATCH(F$1,'2024'!$A$1:$AAA$1,0))),
                INDEX(Hours!$A$1:$AAF$1000, 
                      MATCH($A253,Hours!$A$1:$A$1000,0), 
                      MATCH(F$1,Hours!$A$1:$AAF$1,0)))
,"")</f>
        <v>6</v>
      </c>
      <c r="G253" s="29" t="str">
        <f t="array" ref="G253">IFNA(IFNA(IFNA(INDEX('2025'!$A$1:$AAA$1000,
                      MATCH($A253,'2025'!$C$1:$C$1000,0), 
                      MATCH(G$1,'2025'!$A$1:$AAA$1,0)),
                INDEX('2024'!$A$1:$AAA$1000, 
                      MATCH($A253,'2024'!$C$1:$C$1000,0), 
                      MATCH(G$1,'2024'!$A$1:$AAA$1,0))),
                INDEX(Hours!$A$1:$AAF$1000, 
                      MATCH($A253,Hours!$A$1:$A$1000,0), 
                      MATCH(G$1,Hours!$A$1:$AAF$1,0)))
,"")</f>
        <v/>
      </c>
      <c r="H253" s="29" t="str">
        <f t="array" ref="H253">IFNA(IFNA(IFNA(INDEX('2025'!$A$1:$AAA$1000,
                      MATCH($A253,'2025'!$C$1:$C$1000,0), 
                      MATCH(H$1,'2025'!$A$1:$AAA$1,0)),
                INDEX('2024'!$A$1:$AAA$1000, 
                      MATCH($A253,'2024'!$C$1:$C$1000,0), 
                      MATCH(H$1,'2024'!$A$1:$AAA$1,0))),
                INDEX(Hours!$A$1:$AAF$1000, 
                      MATCH($A253,Hours!$A$1:$A$1000,0), 
                      MATCH(H$1,Hours!$A$1:$AAF$1,0)))
,"")</f>
        <v/>
      </c>
      <c r="I253" s="29" t="str">
        <f t="array" ref="I253">IFNA(IFNA(IFNA(INDEX('2025'!$A$1:$AAA$1000,
                      MATCH($A253,'2025'!$C$1:$C$1000,0), 
                      MATCH(I$1,'2025'!$A$1:$AAA$1,0)),
                INDEX('2024'!$A$1:$AAA$1000, 
                      MATCH($A253,'2024'!$C$1:$C$1000,0), 
                      MATCH(I$1,'2024'!$A$1:$AAA$1,0))),
                INDEX(Hours!$A$1:$AAF$1000, 
                      MATCH($A253,Hours!$A$1:$A$1000,0), 
                      MATCH(I$1,Hours!$A$1:$AAF$1,0)))
,"")</f>
        <v/>
      </c>
      <c r="J253" s="29" t="str">
        <f t="array" ref="J253">IFNA(IFNA(IFNA(INDEX('2025'!$A$1:$AAA$1000,
                      MATCH($A253,'2025'!$C$1:$C$1000,0), 
                      MATCH(J$1,'2025'!$A$1:$AAA$1,0)),
                INDEX('2024'!$A$1:$AAA$1000, 
                      MATCH($A253,'2024'!$C$1:$C$1000,0), 
                      MATCH(J$1,'2024'!$A$1:$AAA$1,0))),
                INDEX(Hours!$A$1:$AAF$1000, 
                      MATCH($A253,Hours!$A$1:$A$1000,0), 
                      MATCH(J$1,Hours!$A$1:$AAF$1,0)))
,"")</f>
        <v/>
      </c>
      <c r="K253" s="29">
        <f t="array" ref="K253">IFNA(IFNA(IFNA(INDEX('2025'!$A$1:$AAA$1000,
                      MATCH($A253,'2025'!$C$1:$C$1000,0), 
                      MATCH(K$1,'2025'!$A$1:$AAA$1,0)),
                INDEX('2024'!$A$1:$AAA$1000, 
                      MATCH($A253,'2024'!$C$1:$C$1000,0), 
                      MATCH(K$1,'2024'!$A$1:$AAA$1,0))),
                INDEX(Hours!$A$1:$AAF$1000, 
                      MATCH($A253,Hours!$A$1:$A$1000,0), 
                      MATCH(K$1,Hours!$A$1:$AAF$1,0)))
,"")</f>
        <v>4</v>
      </c>
      <c r="L253" s="29" t="str">
        <f t="array" ref="L253">IFNA(IFNA(IFNA(INDEX('2025'!$A$1:$AAA$1000,
                      MATCH($A253,'2025'!$C$1:$C$1000,0), 
                      MATCH(L$1,'2025'!$A$1:$AAA$1,0)),
                INDEX('2024'!$A$1:$AAA$1000, 
                      MATCH($A253,'2024'!$C$1:$C$1000,0), 
                      MATCH(L$1,'2024'!$A$1:$AAA$1,0))),
                INDEX(Hours!$A$1:$AAF$1000, 
                      MATCH($A253,Hours!$A$1:$A$1000,0), 
                      MATCH(L$1,Hours!$A$1:$AAF$1,0)))
,"")</f>
        <v/>
      </c>
      <c r="M253" s="29">
        <f t="array" ref="M253">IFNA(IFNA(IFNA(INDEX('2025'!$A$1:$AAA$1000,
                      MATCH($A253,'2025'!$C$1:$C$1000,0), 
                      MATCH(M$1,'2025'!$A$1:$AAA$1,0)),
                INDEX('2024'!$A$1:$AAA$1000, 
                      MATCH($A253,'2024'!$C$1:$C$1000,0), 
                      MATCH(M$1,'2024'!$A$1:$AAA$1,0))),
                INDEX(Hours!$A$1:$AAF$1000, 
                      MATCH($A253,Hours!$A$1:$A$1000,0), 
                      MATCH(M$1,Hours!$A$1:$AAF$1,0)))
,"")</f>
        <v>7</v>
      </c>
      <c r="N253" s="29">
        <f t="array" ref="N253">IFNA(IFNA(IFNA(INDEX('2025'!$A$1:$AAA$1000,
                      MATCH($A253,'2025'!$C$1:$C$1000,0), 
                      MATCH(N$1,'2025'!$A$1:$AAA$1,0)),
                INDEX('2024'!$A$1:$AAA$1000, 
                      MATCH($A253,'2024'!$C$1:$C$1000,0), 
                      MATCH(N$1,'2024'!$A$1:$AAA$1,0))),
                INDEX(Hours!$A$1:$AAF$1000, 
                      MATCH($A253,Hours!$A$1:$A$1000,0), 
                      MATCH(N$1,Hours!$A$1:$AAF$1,0)))
,"")</f>
        <v>3</v>
      </c>
      <c r="O253" s="29">
        <f t="array" ref="O253">IFNA(IFNA(IFNA(INDEX('2025'!$A$1:$AAA$1000,
                      MATCH($A253,'2025'!$C$1:$C$1000,0), 
                      MATCH(O$1,'2025'!$A$1:$AAA$1,0)),
                INDEX('2024'!$A$1:$AAA$1000, 
                      MATCH($A253,'2024'!$C$1:$C$1000,0), 
                      MATCH(O$1,'2024'!$A$1:$AAA$1,0))),
                INDEX(Hours!$A$1:$AAF$1000, 
                      MATCH($A253,Hours!$A$1:$A$1000,0), 
                      MATCH(O$1,Hours!$A$1:$AAF$1,0)))
,"")</f>
        <v>4</v>
      </c>
      <c r="P253" s="29">
        <f t="array" ref="P253">IFNA(IFNA(IFNA(INDEX('2025'!$A$1:$AAA$1000,
                      MATCH($A253,'2025'!$C$1:$C$1000,0), 
                      MATCH(P$1,'2025'!$A$1:$AAA$1,0)),
                INDEX('2024'!$A$1:$AAA$1000, 
                      MATCH($A253,'2024'!$C$1:$C$1000,0), 
                      MATCH(P$1,'2024'!$A$1:$AAA$1,0))),
                INDEX(Hours!$A$1:$AAF$1000, 
                      MATCH($A253,Hours!$A$1:$A$1000,0), 
                      MATCH(P$1,Hours!$A$1:$AAF$1,0)))
,"")</f>
        <v>2</v>
      </c>
      <c r="Q253" s="29" t="str">
        <f t="array" ref="Q253">IFNA(IFNA(IFNA(INDEX('2025'!$A$1:$AAA$1000,
                      MATCH($A253,'2025'!$C$1:$C$1000,0), 
                      MATCH(Q$1,'2025'!$A$1:$AAA$1,0)),
                INDEX('2024'!$A$1:$AAA$1000, 
                      MATCH($A253,'2024'!$C$1:$C$1000,0), 
                      MATCH(Q$1,'2024'!$A$1:$AAA$1,0))),
                INDEX(Hours!$A$1:$AAF$1000, 
                      MATCH($A253,Hours!$A$1:$A$1000,0), 
                      MATCH(Q$1,Hours!$A$1:$AAF$1,0)))
,"")</f>
        <v/>
      </c>
      <c r="R253" s="29" t="str">
        <f t="array" ref="R253">IFNA(IFNA(IFNA(INDEX('2025'!$A$1:$AAA$1000,
                      MATCH($A253,'2025'!$C$1:$C$1000,0), 
                      MATCH(R$1,'2025'!$A$1:$AAA$1,0)),
                INDEX('2024'!$A$1:$AAA$1000, 
                      MATCH($A253,'2024'!$C$1:$C$1000,0), 
                      MATCH(R$1,'2024'!$A$1:$AAA$1,0))),
                INDEX(Hours!$A$1:$AAF$1000, 
                      MATCH($A253,Hours!$A$1:$A$1000,0), 
                      MATCH(R$1,Hours!$A$1:$AAF$1,0)))
,"")</f>
        <v/>
      </c>
      <c r="S253" s="29" t="str">
        <f t="array" ref="S253">IFNA(IFNA(IFNA(INDEX('2025'!$A$1:$AAA$1000,
                      MATCH($A253,'2025'!$C$1:$C$1000,0), 
                      MATCH(S$1,'2025'!$A$1:$AAA$1,0)),
                INDEX('2024'!$A$1:$AAA$1000, 
                      MATCH($A253,'2024'!$C$1:$C$1000,0), 
                      MATCH(S$1,'2024'!$A$1:$AAA$1,0))),
                INDEX(Hours!$A$1:$AAF$1000, 
                      MATCH($A253,Hours!$A$1:$A$1000,0), 
                      MATCH(S$1,Hours!$A$1:$AAF$1,0)))
,"")</f>
        <v/>
      </c>
      <c r="T253" s="29">
        <f t="array" ref="T253">IFNA(IFNA(IFNA(INDEX('2025'!$A$1:$AAA$1000,
                      MATCH($A253,'2025'!$C$1:$C$1000,0), 
                      MATCH(T$1,'2025'!$A$1:$AAA$1,0)),
                INDEX('2024'!$A$1:$AAA$1000, 
                      MATCH($A253,'2024'!$C$1:$C$1000,0), 
                      MATCH(T$1,'2024'!$A$1:$AAA$1,0))),
                INDEX(Hours!$A$1:$AAF$1000, 
                      MATCH($A253,Hours!$A$1:$A$1000,0), 
                      MATCH(T$1,Hours!$A$1:$AAF$1,0)))
,"")</f>
        <v>4</v>
      </c>
      <c r="U253" s="76"/>
      <c r="V253" s="76"/>
      <c r="W253" s="76"/>
      <c r="X253" s="76"/>
      <c r="Y253" s="29" t="str">
        <f t="array" ref="Y253">INDEX(Hours!$A$1:$AAF$1000, 
                      MATCH($A253,Hours!$A$1:$A$1000,0), 
                      MATCH(Y$1,Hours!$A$1:$AAF$1,0))</f>
        <v/>
      </c>
      <c r="Z253" s="76"/>
      <c r="AA253" s="76"/>
      <c r="AB253" s="76"/>
      <c r="AC253" s="76"/>
      <c r="AD253" s="76"/>
    </row>
    <row r="254" ht="22.5" hidden="1" customHeight="1">
      <c r="A254" s="25">
        <f t="shared" si="1"/>
        <v>45849</v>
      </c>
      <c r="B254" s="29">
        <f t="array" ref="B254">IFNA(IFNA(IFNA(INDEX('2025'!$A$1:$AAA$1000,
                      MATCH($A254,'2025'!$C$1:$C$1000,0), 
                      MATCH(B$1,'2025'!$A$1:$AAA$1,0)),
                INDEX('2024'!$A$1:$AAA$1000, 
                      MATCH($A254,'2024'!$C$1:$C$1000,0), 
                      MATCH(B$1,'2024'!$A$1:$AAA$1,0))),
                INDEX(Hours!$A$1:$AAF$1000, 
                      MATCH($A254,Hours!$A$1:$A$1000,0), 
                      MATCH(B$1,Hours!$A$1:$AAF$1,0)))
,"")</f>
        <v>4</v>
      </c>
      <c r="C254" s="29">
        <f t="array" ref="C254">IFNA(IFNA(IFNA(INDEX('2025'!$A$1:$AAA$1000,
                      MATCH($A254,'2025'!$C$1:$C$1000,0), 
                      MATCH(C$1,'2025'!$A$1:$AAA$1,0)),
                INDEX('2024'!$A$1:$AAA$1000, 
                      MATCH($A254,'2024'!$C$1:$C$1000,0), 
                      MATCH(C$1,'2024'!$A$1:$AAA$1,0))),
                INDEX(Hours!$A$1:$AAF$1000, 
                      MATCH($A254,Hours!$A$1:$A$1000,0), 
                      MATCH(C$1,Hours!$A$1:$AAF$1,0)))
,"")</f>
        <v>4</v>
      </c>
      <c r="D254" s="29">
        <f t="array" ref="D254">IFNA(IFNA(IFNA(INDEX('2025'!$A$1:$AAA$1000,
                      MATCH($A254,'2025'!$C$1:$C$1000,0), 
                      MATCH(D$1,'2025'!$A$1:$AAA$1,0)),
                INDEX('2024'!$A$1:$AAA$1000, 
                      MATCH($A254,'2024'!$C$1:$C$1000,0), 
                      MATCH(D$1,'2024'!$A$1:$AAA$1,0))),
                INDEX(Hours!$A$1:$AAF$1000, 
                      MATCH($A254,Hours!$A$1:$A$1000,0), 
                      MATCH(D$1,Hours!$A$1:$AAF$1,0)))
,"")</f>
        <v>5</v>
      </c>
      <c r="E254" s="29">
        <f t="array" ref="E254">IFNA(IFNA(IFNA(INDEX('2025'!$A$1:$AAA$1000,
                      MATCH($A254,'2025'!$C$1:$C$1000,0), 
                      MATCH(E$1,'2025'!$A$1:$AAA$1,0)),
                INDEX('2024'!$A$1:$AAA$1000, 
                      MATCH($A254,'2024'!$C$1:$C$1000,0), 
                      MATCH(E$1,'2024'!$A$1:$AAA$1,0))),
                INDEX(Hours!$A$1:$AAF$1000, 
                      MATCH($A254,Hours!$A$1:$A$1000,0), 
                      MATCH(E$1,Hours!$A$1:$AAF$1,0)))
,"")</f>
        <v>7</v>
      </c>
      <c r="F254" s="29">
        <f t="array" ref="F254">IFNA(IFNA(IFNA(INDEX('2025'!$A$1:$AAA$1000,
                      MATCH($A254,'2025'!$C$1:$C$1000,0), 
                      MATCH(F$1,'2025'!$A$1:$AAA$1,0)),
                INDEX('2024'!$A$1:$AAA$1000, 
                      MATCH($A254,'2024'!$C$1:$C$1000,0), 
                      MATCH(F$1,'2024'!$A$1:$AAA$1,0))),
                INDEX(Hours!$A$1:$AAF$1000, 
                      MATCH($A254,Hours!$A$1:$A$1000,0), 
                      MATCH(F$1,Hours!$A$1:$AAF$1,0)))
,"")</f>
        <v>6</v>
      </c>
      <c r="G254" s="29">
        <f t="array" ref="G254">IFNA(IFNA(IFNA(INDEX('2025'!$A$1:$AAA$1000,
                      MATCH($A254,'2025'!$C$1:$C$1000,0), 
                      MATCH(G$1,'2025'!$A$1:$AAA$1,0)),
                INDEX('2024'!$A$1:$AAA$1000, 
                      MATCH($A254,'2024'!$C$1:$C$1000,0), 
                      MATCH(G$1,'2024'!$A$1:$AAA$1,0))),
                INDEX(Hours!$A$1:$AAF$1000, 
                      MATCH($A254,Hours!$A$1:$A$1000,0), 
                      MATCH(G$1,Hours!$A$1:$AAF$1,0)))
,"")</f>
        <v>4</v>
      </c>
      <c r="H254" s="29" t="str">
        <f t="array" ref="H254">IFNA(IFNA(IFNA(INDEX('2025'!$A$1:$AAA$1000,
                      MATCH($A254,'2025'!$C$1:$C$1000,0), 
                      MATCH(H$1,'2025'!$A$1:$AAA$1,0)),
                INDEX('2024'!$A$1:$AAA$1000, 
                      MATCH($A254,'2024'!$C$1:$C$1000,0), 
                      MATCH(H$1,'2024'!$A$1:$AAA$1,0))),
                INDEX(Hours!$A$1:$AAF$1000, 
                      MATCH($A254,Hours!$A$1:$A$1000,0), 
                      MATCH(H$1,Hours!$A$1:$AAF$1,0)))
,"")</f>
        <v/>
      </c>
      <c r="I254" s="29" t="str">
        <f t="array" ref="I254">IFNA(IFNA(IFNA(INDEX('2025'!$A$1:$AAA$1000,
                      MATCH($A254,'2025'!$C$1:$C$1000,0), 
                      MATCH(I$1,'2025'!$A$1:$AAA$1,0)),
                INDEX('2024'!$A$1:$AAA$1000, 
                      MATCH($A254,'2024'!$C$1:$C$1000,0), 
                      MATCH(I$1,'2024'!$A$1:$AAA$1,0))),
                INDEX(Hours!$A$1:$AAF$1000, 
                      MATCH($A254,Hours!$A$1:$A$1000,0), 
                      MATCH(I$1,Hours!$A$1:$AAF$1,0)))
,"")</f>
        <v/>
      </c>
      <c r="J254" s="29" t="str">
        <f t="array" ref="J254">IFNA(IFNA(IFNA(INDEX('2025'!$A$1:$AAA$1000,
                      MATCH($A254,'2025'!$C$1:$C$1000,0), 
                      MATCH(J$1,'2025'!$A$1:$AAA$1,0)),
                INDEX('2024'!$A$1:$AAA$1000, 
                      MATCH($A254,'2024'!$C$1:$C$1000,0), 
                      MATCH(J$1,'2024'!$A$1:$AAA$1,0))),
                INDEX(Hours!$A$1:$AAF$1000, 
                      MATCH($A254,Hours!$A$1:$A$1000,0), 
                      MATCH(J$1,Hours!$A$1:$AAF$1,0)))
,"")</f>
        <v/>
      </c>
      <c r="K254" s="29">
        <f t="array" ref="K254">IFNA(IFNA(IFNA(INDEX('2025'!$A$1:$AAA$1000,
                      MATCH($A254,'2025'!$C$1:$C$1000,0), 
                      MATCH(K$1,'2025'!$A$1:$AAA$1,0)),
                INDEX('2024'!$A$1:$AAA$1000, 
                      MATCH($A254,'2024'!$C$1:$C$1000,0), 
                      MATCH(K$1,'2024'!$A$1:$AAA$1,0))),
                INDEX(Hours!$A$1:$AAF$1000, 
                      MATCH($A254,Hours!$A$1:$A$1000,0), 
                      MATCH(K$1,Hours!$A$1:$AAF$1,0)))
,"")</f>
        <v>4</v>
      </c>
      <c r="L254" s="29" t="str">
        <f t="array" ref="L254">IFNA(IFNA(IFNA(INDEX('2025'!$A$1:$AAA$1000,
                      MATCH($A254,'2025'!$C$1:$C$1000,0), 
                      MATCH(L$1,'2025'!$A$1:$AAA$1,0)),
                INDEX('2024'!$A$1:$AAA$1000, 
                      MATCH($A254,'2024'!$C$1:$C$1000,0), 
                      MATCH(L$1,'2024'!$A$1:$AAA$1,0))),
                INDEX(Hours!$A$1:$AAF$1000, 
                      MATCH($A254,Hours!$A$1:$A$1000,0), 
                      MATCH(L$1,Hours!$A$1:$AAF$1,0)))
,"")</f>
        <v/>
      </c>
      <c r="M254" s="29">
        <f t="array" ref="M254">IFNA(IFNA(IFNA(INDEX('2025'!$A$1:$AAA$1000,
                      MATCH($A254,'2025'!$C$1:$C$1000,0), 
                      MATCH(M$1,'2025'!$A$1:$AAA$1,0)),
                INDEX('2024'!$A$1:$AAA$1000, 
                      MATCH($A254,'2024'!$C$1:$C$1000,0), 
                      MATCH(M$1,'2024'!$A$1:$AAA$1,0))),
                INDEX(Hours!$A$1:$AAF$1000, 
                      MATCH($A254,Hours!$A$1:$A$1000,0), 
                      MATCH(M$1,Hours!$A$1:$AAF$1,0)))
,"")</f>
        <v>7</v>
      </c>
      <c r="N254" s="29">
        <f t="array" ref="N254">IFNA(IFNA(IFNA(INDEX('2025'!$A$1:$AAA$1000,
                      MATCH($A254,'2025'!$C$1:$C$1000,0), 
                      MATCH(N$1,'2025'!$A$1:$AAA$1,0)),
                INDEX('2024'!$A$1:$AAA$1000, 
                      MATCH($A254,'2024'!$C$1:$C$1000,0), 
                      MATCH(N$1,'2024'!$A$1:$AAA$1,0))),
                INDEX(Hours!$A$1:$AAF$1000, 
                      MATCH($A254,Hours!$A$1:$A$1000,0), 
                      MATCH(N$1,Hours!$A$1:$AAF$1,0)))
,"")</f>
        <v>3</v>
      </c>
      <c r="O254" s="29">
        <f t="array" ref="O254">IFNA(IFNA(IFNA(INDEX('2025'!$A$1:$AAA$1000,
                      MATCH($A254,'2025'!$C$1:$C$1000,0), 
                      MATCH(O$1,'2025'!$A$1:$AAA$1,0)),
                INDEX('2024'!$A$1:$AAA$1000, 
                      MATCH($A254,'2024'!$C$1:$C$1000,0), 
                      MATCH(O$1,'2024'!$A$1:$AAA$1,0))),
                INDEX(Hours!$A$1:$AAF$1000, 
                      MATCH($A254,Hours!$A$1:$A$1000,0), 
                      MATCH(O$1,Hours!$A$1:$AAF$1,0)))
,"")</f>
        <v>4</v>
      </c>
      <c r="P254" s="29">
        <f t="array" ref="P254">IFNA(IFNA(IFNA(INDEX('2025'!$A$1:$AAA$1000,
                      MATCH($A254,'2025'!$C$1:$C$1000,0), 
                      MATCH(P$1,'2025'!$A$1:$AAA$1,0)),
                INDEX('2024'!$A$1:$AAA$1000, 
                      MATCH($A254,'2024'!$C$1:$C$1000,0), 
                      MATCH(P$1,'2024'!$A$1:$AAA$1,0))),
                INDEX(Hours!$A$1:$AAF$1000, 
                      MATCH($A254,Hours!$A$1:$A$1000,0), 
                      MATCH(P$1,Hours!$A$1:$AAF$1,0)))
,"")</f>
        <v>2</v>
      </c>
      <c r="Q254" s="29" t="str">
        <f t="array" ref="Q254">IFNA(IFNA(IFNA(INDEX('2025'!$A$1:$AAA$1000,
                      MATCH($A254,'2025'!$C$1:$C$1000,0), 
                      MATCH(Q$1,'2025'!$A$1:$AAA$1,0)),
                INDEX('2024'!$A$1:$AAA$1000, 
                      MATCH($A254,'2024'!$C$1:$C$1000,0), 
                      MATCH(Q$1,'2024'!$A$1:$AAA$1,0))),
                INDEX(Hours!$A$1:$AAF$1000, 
                      MATCH($A254,Hours!$A$1:$A$1000,0), 
                      MATCH(Q$1,Hours!$A$1:$AAF$1,0)))
,"")</f>
        <v/>
      </c>
      <c r="R254" s="29" t="str">
        <f t="array" ref="R254">IFNA(IFNA(IFNA(INDEX('2025'!$A$1:$AAA$1000,
                      MATCH($A254,'2025'!$C$1:$C$1000,0), 
                      MATCH(R$1,'2025'!$A$1:$AAA$1,0)),
                INDEX('2024'!$A$1:$AAA$1000, 
                      MATCH($A254,'2024'!$C$1:$C$1000,0), 
                      MATCH(R$1,'2024'!$A$1:$AAA$1,0))),
                INDEX(Hours!$A$1:$AAF$1000, 
                      MATCH($A254,Hours!$A$1:$A$1000,0), 
                      MATCH(R$1,Hours!$A$1:$AAF$1,0)))
,"")</f>
        <v/>
      </c>
      <c r="S254" s="29" t="str">
        <f t="array" ref="S254">IFNA(IFNA(IFNA(INDEX('2025'!$A$1:$AAA$1000,
                      MATCH($A254,'2025'!$C$1:$C$1000,0), 
                      MATCH(S$1,'2025'!$A$1:$AAA$1,0)),
                INDEX('2024'!$A$1:$AAA$1000, 
                      MATCH($A254,'2024'!$C$1:$C$1000,0), 
                      MATCH(S$1,'2024'!$A$1:$AAA$1,0))),
                INDEX(Hours!$A$1:$AAF$1000, 
                      MATCH($A254,Hours!$A$1:$A$1000,0), 
                      MATCH(S$1,Hours!$A$1:$AAF$1,0)))
,"")</f>
        <v/>
      </c>
      <c r="T254" s="29">
        <f t="array" ref="T254">IFNA(IFNA(IFNA(INDEX('2025'!$A$1:$AAA$1000,
                      MATCH($A254,'2025'!$C$1:$C$1000,0), 
                      MATCH(T$1,'2025'!$A$1:$AAA$1,0)),
                INDEX('2024'!$A$1:$AAA$1000, 
                      MATCH($A254,'2024'!$C$1:$C$1000,0), 
                      MATCH(T$1,'2024'!$A$1:$AAA$1,0))),
                INDEX(Hours!$A$1:$AAF$1000, 
                      MATCH($A254,Hours!$A$1:$A$1000,0), 
                      MATCH(T$1,Hours!$A$1:$AAF$1,0)))
,"")</f>
        <v>4</v>
      </c>
      <c r="U254" s="76"/>
      <c r="V254" s="76"/>
      <c r="W254" s="76"/>
      <c r="X254" s="76"/>
      <c r="Y254" s="29" t="str">
        <f t="array" ref="Y254">INDEX(Hours!$A$1:$AAF$1000, 
                      MATCH($A254,Hours!$A$1:$A$1000,0), 
                      MATCH(Y$1,Hours!$A$1:$AAF$1,0))</f>
        <v/>
      </c>
      <c r="Z254" s="76"/>
      <c r="AA254" s="76"/>
      <c r="AB254" s="76"/>
      <c r="AC254" s="76"/>
      <c r="AD254" s="76"/>
    </row>
    <row r="255" ht="22.5" hidden="1" customHeight="1">
      <c r="A255" s="25">
        <f t="shared" si="1"/>
        <v>45850</v>
      </c>
      <c r="B255" s="29">
        <f t="array" ref="B255">IFNA(IFNA(IFNA(INDEX('2025'!$A$1:$AAA$1000,
                      MATCH($A255,'2025'!$C$1:$C$1000,0), 
                      MATCH(B$1,'2025'!$A$1:$AAA$1,0)),
                INDEX('2024'!$A$1:$AAA$1000, 
                      MATCH($A255,'2024'!$C$1:$C$1000,0), 
                      MATCH(B$1,'2024'!$A$1:$AAA$1,0))),
                INDEX(Hours!$A$1:$AAF$1000, 
                      MATCH($A255,Hours!$A$1:$A$1000,0), 
                      MATCH(B$1,Hours!$A$1:$AAF$1,0)))
,"")</f>
        <v>4</v>
      </c>
      <c r="C255" s="29">
        <f t="array" ref="C255">IFNA(IFNA(IFNA(INDEX('2025'!$A$1:$AAA$1000,
                      MATCH($A255,'2025'!$C$1:$C$1000,0), 
                      MATCH(C$1,'2025'!$A$1:$AAA$1,0)),
                INDEX('2024'!$A$1:$AAA$1000, 
                      MATCH($A255,'2024'!$C$1:$C$1000,0), 
                      MATCH(C$1,'2024'!$A$1:$AAA$1,0))),
                INDEX(Hours!$A$1:$AAF$1000, 
                      MATCH($A255,Hours!$A$1:$A$1000,0), 
                      MATCH(C$1,Hours!$A$1:$AAF$1,0)))
,"")</f>
        <v>4</v>
      </c>
      <c r="D255" s="29">
        <f t="array" ref="D255">IFNA(IFNA(IFNA(INDEX('2025'!$A$1:$AAA$1000,
                      MATCH($A255,'2025'!$C$1:$C$1000,0), 
                      MATCH(D$1,'2025'!$A$1:$AAA$1,0)),
                INDEX('2024'!$A$1:$AAA$1000, 
                      MATCH($A255,'2024'!$C$1:$C$1000,0), 
                      MATCH(D$1,'2024'!$A$1:$AAA$1,0))),
                INDEX(Hours!$A$1:$AAF$1000, 
                      MATCH($A255,Hours!$A$1:$A$1000,0), 
                      MATCH(D$1,Hours!$A$1:$AAF$1,0)))
,"")</f>
        <v>5</v>
      </c>
      <c r="E255" s="29">
        <f t="array" ref="E255">IFNA(IFNA(IFNA(INDEX('2025'!$A$1:$AAA$1000,
                      MATCH($A255,'2025'!$C$1:$C$1000,0), 
                      MATCH(E$1,'2025'!$A$1:$AAA$1,0)),
                INDEX('2024'!$A$1:$AAA$1000, 
                      MATCH($A255,'2024'!$C$1:$C$1000,0), 
                      MATCH(E$1,'2024'!$A$1:$AAA$1,0))),
                INDEX(Hours!$A$1:$AAF$1000, 
                      MATCH($A255,Hours!$A$1:$A$1000,0), 
                      MATCH(E$1,Hours!$A$1:$AAF$1,0)))
,"")</f>
        <v>7</v>
      </c>
      <c r="F255" s="29">
        <f t="array" ref="F255">IFNA(IFNA(IFNA(INDEX('2025'!$A$1:$AAA$1000,
                      MATCH($A255,'2025'!$C$1:$C$1000,0), 
                      MATCH(F$1,'2025'!$A$1:$AAA$1,0)),
                INDEX('2024'!$A$1:$AAA$1000, 
                      MATCH($A255,'2024'!$C$1:$C$1000,0), 
                      MATCH(F$1,'2024'!$A$1:$AAA$1,0))),
                INDEX(Hours!$A$1:$AAF$1000, 
                      MATCH($A255,Hours!$A$1:$A$1000,0), 
                      MATCH(F$1,Hours!$A$1:$AAF$1,0)))
,"")</f>
        <v>6</v>
      </c>
      <c r="G255" s="29" t="str">
        <f t="array" ref="G255">IFNA(IFNA(IFNA(INDEX('2025'!$A$1:$AAA$1000,
                      MATCH($A255,'2025'!$C$1:$C$1000,0), 
                      MATCH(G$1,'2025'!$A$1:$AAA$1,0)),
                INDEX('2024'!$A$1:$AAA$1000, 
                      MATCH($A255,'2024'!$C$1:$C$1000,0), 
                      MATCH(G$1,'2024'!$A$1:$AAA$1,0))),
                INDEX(Hours!$A$1:$AAF$1000, 
                      MATCH($A255,Hours!$A$1:$A$1000,0), 
                      MATCH(G$1,Hours!$A$1:$AAF$1,0)))
,"")</f>
        <v/>
      </c>
      <c r="H255" s="29" t="str">
        <f t="array" ref="H255">IFNA(IFNA(IFNA(INDEX('2025'!$A$1:$AAA$1000,
                      MATCH($A255,'2025'!$C$1:$C$1000,0), 
                      MATCH(H$1,'2025'!$A$1:$AAA$1,0)),
                INDEX('2024'!$A$1:$AAA$1000, 
                      MATCH($A255,'2024'!$C$1:$C$1000,0), 
                      MATCH(H$1,'2024'!$A$1:$AAA$1,0))),
                INDEX(Hours!$A$1:$AAF$1000, 
                      MATCH($A255,Hours!$A$1:$A$1000,0), 
                      MATCH(H$1,Hours!$A$1:$AAF$1,0)))
,"")</f>
        <v/>
      </c>
      <c r="I255" s="29" t="str">
        <f t="array" ref="I255">IFNA(IFNA(IFNA(INDEX('2025'!$A$1:$AAA$1000,
                      MATCH($A255,'2025'!$C$1:$C$1000,0), 
                      MATCH(I$1,'2025'!$A$1:$AAA$1,0)),
                INDEX('2024'!$A$1:$AAA$1000, 
                      MATCH($A255,'2024'!$C$1:$C$1000,0), 
                      MATCH(I$1,'2024'!$A$1:$AAA$1,0))),
                INDEX(Hours!$A$1:$AAF$1000, 
                      MATCH($A255,Hours!$A$1:$A$1000,0), 
                      MATCH(I$1,Hours!$A$1:$AAF$1,0)))
,"")</f>
        <v/>
      </c>
      <c r="J255" s="29" t="str">
        <f t="array" ref="J255">IFNA(IFNA(IFNA(INDEX('2025'!$A$1:$AAA$1000,
                      MATCH($A255,'2025'!$C$1:$C$1000,0), 
                      MATCH(J$1,'2025'!$A$1:$AAA$1,0)),
                INDEX('2024'!$A$1:$AAA$1000, 
                      MATCH($A255,'2024'!$C$1:$C$1000,0), 
                      MATCH(J$1,'2024'!$A$1:$AAA$1,0))),
                INDEX(Hours!$A$1:$AAF$1000, 
                      MATCH($A255,Hours!$A$1:$A$1000,0), 
                      MATCH(J$1,Hours!$A$1:$AAF$1,0)))
,"")</f>
        <v/>
      </c>
      <c r="K255" s="29">
        <f t="array" ref="K255">IFNA(IFNA(IFNA(INDEX('2025'!$A$1:$AAA$1000,
                      MATCH($A255,'2025'!$C$1:$C$1000,0), 
                      MATCH(K$1,'2025'!$A$1:$AAA$1,0)),
                INDEX('2024'!$A$1:$AAA$1000, 
                      MATCH($A255,'2024'!$C$1:$C$1000,0), 
                      MATCH(K$1,'2024'!$A$1:$AAA$1,0))),
                INDEX(Hours!$A$1:$AAF$1000, 
                      MATCH($A255,Hours!$A$1:$A$1000,0), 
                      MATCH(K$1,Hours!$A$1:$AAF$1,0)))
,"")</f>
        <v>4</v>
      </c>
      <c r="L255" s="29" t="str">
        <f t="array" ref="L255">IFNA(IFNA(IFNA(INDEX('2025'!$A$1:$AAA$1000,
                      MATCH($A255,'2025'!$C$1:$C$1000,0), 
                      MATCH(L$1,'2025'!$A$1:$AAA$1,0)),
                INDEX('2024'!$A$1:$AAA$1000, 
                      MATCH($A255,'2024'!$C$1:$C$1000,0), 
                      MATCH(L$1,'2024'!$A$1:$AAA$1,0))),
                INDEX(Hours!$A$1:$AAF$1000, 
                      MATCH($A255,Hours!$A$1:$A$1000,0), 
                      MATCH(L$1,Hours!$A$1:$AAF$1,0)))
,"")</f>
        <v/>
      </c>
      <c r="M255" s="29">
        <f t="array" ref="M255">IFNA(IFNA(IFNA(INDEX('2025'!$A$1:$AAA$1000,
                      MATCH($A255,'2025'!$C$1:$C$1000,0), 
                      MATCH(M$1,'2025'!$A$1:$AAA$1,0)),
                INDEX('2024'!$A$1:$AAA$1000, 
                      MATCH($A255,'2024'!$C$1:$C$1000,0), 
                      MATCH(M$1,'2024'!$A$1:$AAA$1,0))),
                INDEX(Hours!$A$1:$AAF$1000, 
                      MATCH($A255,Hours!$A$1:$A$1000,0), 
                      MATCH(M$1,Hours!$A$1:$AAF$1,0)))
,"")</f>
        <v>7</v>
      </c>
      <c r="N255" s="29" t="str">
        <f t="array" ref="N255">IFNA(IFNA(IFNA(INDEX('2025'!$A$1:$AAA$1000,
                      MATCH($A255,'2025'!$C$1:$C$1000,0), 
                      MATCH(N$1,'2025'!$A$1:$AAA$1,0)),
                INDEX('2024'!$A$1:$AAA$1000, 
                      MATCH($A255,'2024'!$C$1:$C$1000,0), 
                      MATCH(N$1,'2024'!$A$1:$AAA$1,0))),
                INDEX(Hours!$A$1:$AAF$1000, 
                      MATCH($A255,Hours!$A$1:$A$1000,0), 
                      MATCH(N$1,Hours!$A$1:$AAF$1,0)))
,"")</f>
        <v/>
      </c>
      <c r="O255" s="29">
        <f t="array" ref="O255">IFNA(IFNA(IFNA(INDEX('2025'!$A$1:$AAA$1000,
                      MATCH($A255,'2025'!$C$1:$C$1000,0), 
                      MATCH(O$1,'2025'!$A$1:$AAA$1,0)),
                INDEX('2024'!$A$1:$AAA$1000, 
                      MATCH($A255,'2024'!$C$1:$C$1000,0), 
                      MATCH(O$1,'2024'!$A$1:$AAA$1,0))),
                INDEX(Hours!$A$1:$AAF$1000, 
                      MATCH($A255,Hours!$A$1:$A$1000,0), 
                      MATCH(O$1,Hours!$A$1:$AAF$1,0)))
,"")</f>
        <v>2</v>
      </c>
      <c r="P255" s="29" t="str">
        <f t="array" ref="P255">IFNA(IFNA(IFNA(INDEX('2025'!$A$1:$AAA$1000,
                      MATCH($A255,'2025'!$C$1:$C$1000,0), 
                      MATCH(P$1,'2025'!$A$1:$AAA$1,0)),
                INDEX('2024'!$A$1:$AAA$1000, 
                      MATCH($A255,'2024'!$C$1:$C$1000,0), 
                      MATCH(P$1,'2024'!$A$1:$AAA$1,0))),
                INDEX(Hours!$A$1:$AAF$1000, 
                      MATCH($A255,Hours!$A$1:$A$1000,0), 
                      MATCH(P$1,Hours!$A$1:$AAF$1,0)))
,"")</f>
        <v/>
      </c>
      <c r="Q255" s="29" t="str">
        <f t="array" ref="Q255">IFNA(IFNA(IFNA(INDEX('2025'!$A$1:$AAA$1000,
                      MATCH($A255,'2025'!$C$1:$C$1000,0), 
                      MATCH(Q$1,'2025'!$A$1:$AAA$1,0)),
                INDEX('2024'!$A$1:$AAA$1000, 
                      MATCH($A255,'2024'!$C$1:$C$1000,0), 
                      MATCH(Q$1,'2024'!$A$1:$AAA$1,0))),
                INDEX(Hours!$A$1:$AAF$1000, 
                      MATCH($A255,Hours!$A$1:$A$1000,0), 
                      MATCH(Q$1,Hours!$A$1:$AAF$1,0)))
,"")</f>
        <v/>
      </c>
      <c r="R255" s="29">
        <f t="array" ref="R255">IFNA(IFNA(IFNA(INDEX('2025'!$A$1:$AAA$1000,
                      MATCH($A255,'2025'!$C$1:$C$1000,0), 
                      MATCH(R$1,'2025'!$A$1:$AAA$1,0)),
                INDEX('2024'!$A$1:$AAA$1000, 
                      MATCH($A255,'2024'!$C$1:$C$1000,0), 
                      MATCH(R$1,'2024'!$A$1:$AAA$1,0))),
                INDEX(Hours!$A$1:$AAF$1000, 
                      MATCH($A255,Hours!$A$1:$A$1000,0), 
                      MATCH(R$1,Hours!$A$1:$AAF$1,0)))
,"")</f>
        <v>2</v>
      </c>
      <c r="S255" s="29" t="str">
        <f t="array" ref="S255">IFNA(IFNA(IFNA(INDEX('2025'!$A$1:$AAA$1000,
                      MATCH($A255,'2025'!$C$1:$C$1000,0), 
                      MATCH(S$1,'2025'!$A$1:$AAA$1,0)),
                INDEX('2024'!$A$1:$AAA$1000, 
                      MATCH($A255,'2024'!$C$1:$C$1000,0), 
                      MATCH(S$1,'2024'!$A$1:$AAA$1,0))),
                INDEX(Hours!$A$1:$AAF$1000, 
                      MATCH($A255,Hours!$A$1:$A$1000,0), 
                      MATCH(S$1,Hours!$A$1:$AAF$1,0)))
,"")</f>
        <v/>
      </c>
      <c r="T255" s="29">
        <f t="array" ref="T255">IFNA(IFNA(IFNA(INDEX('2025'!$A$1:$AAA$1000,
                      MATCH($A255,'2025'!$C$1:$C$1000,0), 
                      MATCH(T$1,'2025'!$A$1:$AAA$1,0)),
                INDEX('2024'!$A$1:$AAA$1000, 
                      MATCH($A255,'2024'!$C$1:$C$1000,0), 
                      MATCH(T$1,'2024'!$A$1:$AAA$1,0))),
                INDEX(Hours!$A$1:$AAF$1000, 
                      MATCH($A255,Hours!$A$1:$A$1000,0), 
                      MATCH(T$1,Hours!$A$1:$AAF$1,0)))
,"")</f>
        <v>4</v>
      </c>
      <c r="U255" s="76"/>
      <c r="V255" s="76"/>
      <c r="W255" s="76"/>
      <c r="X255" s="76"/>
      <c r="Y255" s="29" t="str">
        <f t="array" ref="Y255">INDEX(Hours!$A$1:$AAF$1000, 
                      MATCH($A255,Hours!$A$1:$A$1000,0), 
                      MATCH(Y$1,Hours!$A$1:$AAF$1,0))</f>
        <v/>
      </c>
      <c r="Z255" s="76"/>
      <c r="AA255" s="76"/>
      <c r="AB255" s="76"/>
      <c r="AC255" s="76"/>
      <c r="AD255" s="76"/>
    </row>
    <row r="256" ht="22.5" hidden="1" customHeight="1">
      <c r="A256" s="25">
        <f t="shared" si="1"/>
        <v>45851</v>
      </c>
      <c r="B256" s="29">
        <f t="array" ref="B256">IFNA(IFNA(IFNA(INDEX('2025'!$A$1:$AAA$1000,
                      MATCH($A256,'2025'!$C$1:$C$1000,0), 
                      MATCH(B$1,'2025'!$A$1:$AAA$1,0)),
                INDEX('2024'!$A$1:$AAA$1000, 
                      MATCH($A256,'2024'!$C$1:$C$1000,0), 
                      MATCH(B$1,'2024'!$A$1:$AAA$1,0))),
                INDEX(Hours!$A$1:$AAF$1000, 
                      MATCH($A256,Hours!$A$1:$A$1000,0), 
                      MATCH(B$1,Hours!$A$1:$AAF$1,0)))
,"")</f>
        <v>4</v>
      </c>
      <c r="C256" s="29">
        <f t="array" ref="C256">IFNA(IFNA(IFNA(INDEX('2025'!$A$1:$AAA$1000,
                      MATCH($A256,'2025'!$C$1:$C$1000,0), 
                      MATCH(C$1,'2025'!$A$1:$AAA$1,0)),
                INDEX('2024'!$A$1:$AAA$1000, 
                      MATCH($A256,'2024'!$C$1:$C$1000,0), 
                      MATCH(C$1,'2024'!$A$1:$AAA$1,0))),
                INDEX(Hours!$A$1:$AAF$1000, 
                      MATCH($A256,Hours!$A$1:$A$1000,0), 
                      MATCH(C$1,Hours!$A$1:$AAF$1,0)))
,"")</f>
        <v>4</v>
      </c>
      <c r="D256" s="29">
        <f t="array" ref="D256">IFNA(IFNA(IFNA(INDEX('2025'!$A$1:$AAA$1000,
                      MATCH($A256,'2025'!$C$1:$C$1000,0), 
                      MATCH(D$1,'2025'!$A$1:$AAA$1,0)),
                INDEX('2024'!$A$1:$AAA$1000, 
                      MATCH($A256,'2024'!$C$1:$C$1000,0), 
                      MATCH(D$1,'2024'!$A$1:$AAA$1,0))),
                INDEX(Hours!$A$1:$AAF$1000, 
                      MATCH($A256,Hours!$A$1:$A$1000,0), 
                      MATCH(D$1,Hours!$A$1:$AAF$1,0)))
,"")</f>
        <v>5</v>
      </c>
      <c r="E256" s="29">
        <f t="array" ref="E256">IFNA(IFNA(IFNA(INDEX('2025'!$A$1:$AAA$1000,
                      MATCH($A256,'2025'!$C$1:$C$1000,0), 
                      MATCH(E$1,'2025'!$A$1:$AAA$1,0)),
                INDEX('2024'!$A$1:$AAA$1000, 
                      MATCH($A256,'2024'!$C$1:$C$1000,0), 
                      MATCH(E$1,'2024'!$A$1:$AAA$1,0))),
                INDEX(Hours!$A$1:$AAF$1000, 
                      MATCH($A256,Hours!$A$1:$A$1000,0), 
                      MATCH(E$1,Hours!$A$1:$AAF$1,0)))
,"")</f>
        <v>7</v>
      </c>
      <c r="F256" s="29">
        <f t="array" ref="F256">IFNA(IFNA(IFNA(INDEX('2025'!$A$1:$AAA$1000,
                      MATCH($A256,'2025'!$C$1:$C$1000,0), 
                      MATCH(F$1,'2025'!$A$1:$AAA$1,0)),
                INDEX('2024'!$A$1:$AAA$1000, 
                      MATCH($A256,'2024'!$C$1:$C$1000,0), 
                      MATCH(F$1,'2024'!$A$1:$AAA$1,0))),
                INDEX(Hours!$A$1:$AAF$1000, 
                      MATCH($A256,Hours!$A$1:$A$1000,0), 
                      MATCH(F$1,Hours!$A$1:$AAF$1,0)))
,"")</f>
        <v>6</v>
      </c>
      <c r="G256" s="29">
        <f t="array" ref="G256">IFNA(IFNA(IFNA(INDEX('2025'!$A$1:$AAA$1000,
                      MATCH($A256,'2025'!$C$1:$C$1000,0), 
                      MATCH(G$1,'2025'!$A$1:$AAA$1,0)),
                INDEX('2024'!$A$1:$AAA$1000, 
                      MATCH($A256,'2024'!$C$1:$C$1000,0), 
                      MATCH(G$1,'2024'!$A$1:$AAA$1,0))),
                INDEX(Hours!$A$1:$AAF$1000, 
                      MATCH($A256,Hours!$A$1:$A$1000,0), 
                      MATCH(G$1,Hours!$A$1:$AAF$1,0)))
,"")</f>
        <v>4</v>
      </c>
      <c r="H256" s="29" t="str">
        <f t="array" ref="H256">IFNA(IFNA(IFNA(INDEX('2025'!$A$1:$AAA$1000,
                      MATCH($A256,'2025'!$C$1:$C$1000,0), 
                      MATCH(H$1,'2025'!$A$1:$AAA$1,0)),
                INDEX('2024'!$A$1:$AAA$1000, 
                      MATCH($A256,'2024'!$C$1:$C$1000,0), 
                      MATCH(H$1,'2024'!$A$1:$AAA$1,0))),
                INDEX(Hours!$A$1:$AAF$1000, 
                      MATCH($A256,Hours!$A$1:$A$1000,0), 
                      MATCH(H$1,Hours!$A$1:$AAF$1,0)))
,"")</f>
        <v/>
      </c>
      <c r="I256" s="29">
        <f t="array" ref="I256">IFNA(IFNA(IFNA(INDEX('2025'!$A$1:$AAA$1000,
                      MATCH($A256,'2025'!$C$1:$C$1000,0), 
                      MATCH(I$1,'2025'!$A$1:$AAA$1,0)),
                INDEX('2024'!$A$1:$AAA$1000, 
                      MATCH($A256,'2024'!$C$1:$C$1000,0), 
                      MATCH(I$1,'2024'!$A$1:$AAA$1,0))),
                INDEX(Hours!$A$1:$AAF$1000, 
                      MATCH($A256,Hours!$A$1:$A$1000,0), 
                      MATCH(I$1,Hours!$A$1:$AAF$1,0)))
,"")</f>
        <v>3</v>
      </c>
      <c r="J256" s="29" t="str">
        <f t="array" ref="J256">IFNA(IFNA(IFNA(INDEX('2025'!$A$1:$AAA$1000,
                      MATCH($A256,'2025'!$C$1:$C$1000,0), 
                      MATCH(J$1,'2025'!$A$1:$AAA$1,0)),
                INDEX('2024'!$A$1:$AAA$1000, 
                      MATCH($A256,'2024'!$C$1:$C$1000,0), 
                      MATCH(J$1,'2024'!$A$1:$AAA$1,0))),
                INDEX(Hours!$A$1:$AAF$1000, 
                      MATCH($A256,Hours!$A$1:$A$1000,0), 
                      MATCH(J$1,Hours!$A$1:$AAF$1,0)))
,"")</f>
        <v/>
      </c>
      <c r="K256" s="29">
        <f t="array" ref="K256">IFNA(IFNA(IFNA(INDEX('2025'!$A$1:$AAA$1000,
                      MATCH($A256,'2025'!$C$1:$C$1000,0), 
                      MATCH(K$1,'2025'!$A$1:$AAA$1,0)),
                INDEX('2024'!$A$1:$AAA$1000, 
                      MATCH($A256,'2024'!$C$1:$C$1000,0), 
                      MATCH(K$1,'2024'!$A$1:$AAA$1,0))),
                INDEX(Hours!$A$1:$AAF$1000, 
                      MATCH($A256,Hours!$A$1:$A$1000,0), 
                      MATCH(K$1,Hours!$A$1:$AAF$1,0)))
,"")</f>
        <v>4</v>
      </c>
      <c r="L256" s="29" t="str">
        <f t="array" ref="L256">IFNA(IFNA(IFNA(INDEX('2025'!$A$1:$AAA$1000,
                      MATCH($A256,'2025'!$C$1:$C$1000,0), 
                      MATCH(L$1,'2025'!$A$1:$AAA$1,0)),
                INDEX('2024'!$A$1:$AAA$1000, 
                      MATCH($A256,'2024'!$C$1:$C$1000,0), 
                      MATCH(L$1,'2024'!$A$1:$AAA$1,0))),
                INDEX(Hours!$A$1:$AAF$1000, 
                      MATCH($A256,Hours!$A$1:$A$1000,0), 
                      MATCH(L$1,Hours!$A$1:$AAF$1,0)))
,"")</f>
        <v/>
      </c>
      <c r="M256" s="29">
        <f t="array" ref="M256">IFNA(IFNA(IFNA(INDEX('2025'!$A$1:$AAA$1000,
                      MATCH($A256,'2025'!$C$1:$C$1000,0), 
                      MATCH(M$1,'2025'!$A$1:$AAA$1,0)),
                INDEX('2024'!$A$1:$AAA$1000, 
                      MATCH($A256,'2024'!$C$1:$C$1000,0), 
                      MATCH(M$1,'2024'!$A$1:$AAA$1,0))),
                INDEX(Hours!$A$1:$AAF$1000, 
                      MATCH($A256,Hours!$A$1:$A$1000,0), 
                      MATCH(M$1,Hours!$A$1:$AAF$1,0)))
,"")</f>
        <v>7</v>
      </c>
      <c r="N256" s="29" t="str">
        <f t="array" ref="N256">IFNA(IFNA(IFNA(INDEX('2025'!$A$1:$AAA$1000,
                      MATCH($A256,'2025'!$C$1:$C$1000,0), 
                      MATCH(N$1,'2025'!$A$1:$AAA$1,0)),
                INDEX('2024'!$A$1:$AAA$1000, 
                      MATCH($A256,'2024'!$C$1:$C$1000,0), 
                      MATCH(N$1,'2024'!$A$1:$AAA$1,0))),
                INDEX(Hours!$A$1:$AAF$1000, 
                      MATCH($A256,Hours!$A$1:$A$1000,0), 
                      MATCH(N$1,Hours!$A$1:$AAF$1,0)))
,"")</f>
        <v/>
      </c>
      <c r="O256" s="29">
        <f t="array" ref="O256">IFNA(IFNA(IFNA(INDEX('2025'!$A$1:$AAA$1000,
                      MATCH($A256,'2025'!$C$1:$C$1000,0), 
                      MATCH(O$1,'2025'!$A$1:$AAA$1,0)),
                INDEX('2024'!$A$1:$AAA$1000, 
                      MATCH($A256,'2024'!$C$1:$C$1000,0), 
                      MATCH(O$1,'2024'!$A$1:$AAA$1,0))),
                INDEX(Hours!$A$1:$AAF$1000, 
                      MATCH($A256,Hours!$A$1:$A$1000,0), 
                      MATCH(O$1,Hours!$A$1:$AAF$1,0)))
,"")</f>
        <v>2</v>
      </c>
      <c r="P256" s="29">
        <f t="array" ref="P256">IFNA(IFNA(IFNA(INDEX('2025'!$A$1:$AAA$1000,
                      MATCH($A256,'2025'!$C$1:$C$1000,0), 
                      MATCH(P$1,'2025'!$A$1:$AAA$1,0)),
                INDEX('2024'!$A$1:$AAA$1000, 
                      MATCH($A256,'2024'!$C$1:$C$1000,0), 
                      MATCH(P$1,'2024'!$A$1:$AAA$1,0))),
                INDEX(Hours!$A$1:$AAF$1000, 
                      MATCH($A256,Hours!$A$1:$A$1000,0), 
                      MATCH(P$1,Hours!$A$1:$AAF$1,0)))
,"")</f>
        <v>2</v>
      </c>
      <c r="Q256" s="29" t="str">
        <f t="array" ref="Q256">IFNA(IFNA(IFNA(INDEX('2025'!$A$1:$AAA$1000,
                      MATCH($A256,'2025'!$C$1:$C$1000,0), 
                      MATCH(Q$1,'2025'!$A$1:$AAA$1,0)),
                INDEX('2024'!$A$1:$AAA$1000, 
                      MATCH($A256,'2024'!$C$1:$C$1000,0), 
                      MATCH(Q$1,'2024'!$A$1:$AAA$1,0))),
                INDEX(Hours!$A$1:$AAF$1000, 
                      MATCH($A256,Hours!$A$1:$A$1000,0), 
                      MATCH(Q$1,Hours!$A$1:$AAF$1,0)))
,"")</f>
        <v/>
      </c>
      <c r="R256" s="29" t="str">
        <f t="array" ref="R256">IFNA(IFNA(IFNA(INDEX('2025'!$A$1:$AAA$1000,
                      MATCH($A256,'2025'!$C$1:$C$1000,0), 
                      MATCH(R$1,'2025'!$A$1:$AAA$1,0)),
                INDEX('2024'!$A$1:$AAA$1000, 
                      MATCH($A256,'2024'!$C$1:$C$1000,0), 
                      MATCH(R$1,'2024'!$A$1:$AAA$1,0))),
                INDEX(Hours!$A$1:$AAF$1000, 
                      MATCH($A256,Hours!$A$1:$A$1000,0), 
                      MATCH(R$1,Hours!$A$1:$AAF$1,0)))
,"")</f>
        <v/>
      </c>
      <c r="S256" s="29" t="str">
        <f t="array" ref="S256">IFNA(IFNA(IFNA(INDEX('2025'!$A$1:$AAA$1000,
                      MATCH($A256,'2025'!$C$1:$C$1000,0), 
                      MATCH(S$1,'2025'!$A$1:$AAA$1,0)),
                INDEX('2024'!$A$1:$AAA$1000, 
                      MATCH($A256,'2024'!$C$1:$C$1000,0), 
                      MATCH(S$1,'2024'!$A$1:$AAA$1,0))),
                INDEX(Hours!$A$1:$AAF$1000, 
                      MATCH($A256,Hours!$A$1:$A$1000,0), 
                      MATCH(S$1,Hours!$A$1:$AAF$1,0)))
,"")</f>
        <v/>
      </c>
      <c r="T256" s="29">
        <f t="array" ref="T256">IFNA(IFNA(IFNA(INDEX('2025'!$A$1:$AAA$1000,
                      MATCH($A256,'2025'!$C$1:$C$1000,0), 
                      MATCH(T$1,'2025'!$A$1:$AAA$1,0)),
                INDEX('2024'!$A$1:$AAA$1000, 
                      MATCH($A256,'2024'!$C$1:$C$1000,0), 
                      MATCH(T$1,'2024'!$A$1:$AAA$1,0))),
                INDEX(Hours!$A$1:$AAF$1000, 
                      MATCH($A256,Hours!$A$1:$A$1000,0), 
                      MATCH(T$1,Hours!$A$1:$AAF$1,0)))
,"")</f>
        <v>4</v>
      </c>
      <c r="U256" s="76"/>
      <c r="V256" s="76"/>
      <c r="W256" s="76"/>
      <c r="X256" s="76"/>
      <c r="Y256" s="29" t="str">
        <f t="array" ref="Y256">INDEX(Hours!$A$1:$AAF$1000, 
                      MATCH($A256,Hours!$A$1:$A$1000,0), 
                      MATCH(Y$1,Hours!$A$1:$AAF$1,0))</f>
        <v/>
      </c>
      <c r="Z256" s="76"/>
      <c r="AA256" s="76"/>
      <c r="AB256" s="76"/>
      <c r="AC256" s="76"/>
      <c r="AD256" s="76"/>
    </row>
    <row r="257" ht="22.5" hidden="1" customHeight="1">
      <c r="A257" s="25">
        <f t="shared" si="1"/>
        <v>45852</v>
      </c>
      <c r="B257" s="29" t="str">
        <f t="array" ref="B257">IFNA(IFNA(IFNA(INDEX('2025'!$A$1:$AAA$1000,
                      MATCH($A257,'2025'!$C$1:$C$1000,0), 
                      MATCH(B$1,'2025'!$A$1:$AAA$1,0)),
                INDEX('2024'!$A$1:$AAA$1000, 
                      MATCH($A257,'2024'!$C$1:$C$1000,0), 
                      MATCH(B$1,'2024'!$A$1:$AAA$1,0))),
                INDEX(Hours!$A$1:$AAF$1000, 
                      MATCH($A257,Hours!$A$1:$A$1000,0), 
                      MATCH(B$1,Hours!$A$1:$AAF$1,0)))
,"")</f>
        <v/>
      </c>
      <c r="C257" s="29" t="str">
        <f t="array" ref="C257">IFNA(IFNA(IFNA(INDEX('2025'!$A$1:$AAA$1000,
                      MATCH($A257,'2025'!$C$1:$C$1000,0), 
                      MATCH(C$1,'2025'!$A$1:$AAA$1,0)),
                INDEX('2024'!$A$1:$AAA$1000, 
                      MATCH($A257,'2024'!$C$1:$C$1000,0), 
                      MATCH(C$1,'2024'!$A$1:$AAA$1,0))),
                INDEX(Hours!$A$1:$AAF$1000, 
                      MATCH($A257,Hours!$A$1:$A$1000,0), 
                      MATCH(C$1,Hours!$A$1:$AAF$1,0)))
,"")</f>
        <v/>
      </c>
      <c r="D257" s="29" t="str">
        <f t="array" ref="D257">IFNA(IFNA(IFNA(INDEX('2025'!$A$1:$AAA$1000,
                      MATCH($A257,'2025'!$C$1:$C$1000,0), 
                      MATCH(D$1,'2025'!$A$1:$AAA$1,0)),
                INDEX('2024'!$A$1:$AAA$1000, 
                      MATCH($A257,'2024'!$C$1:$C$1000,0), 
                      MATCH(D$1,'2024'!$A$1:$AAA$1,0))),
                INDEX(Hours!$A$1:$AAF$1000, 
                      MATCH($A257,Hours!$A$1:$A$1000,0), 
                      MATCH(D$1,Hours!$A$1:$AAF$1,0)))
,"")</f>
        <v/>
      </c>
      <c r="E257" s="29" t="str">
        <f t="array" ref="E257">IFNA(IFNA(IFNA(INDEX('2025'!$A$1:$AAA$1000,
                      MATCH($A257,'2025'!$C$1:$C$1000,0), 
                      MATCH(E$1,'2025'!$A$1:$AAA$1,0)),
                INDEX('2024'!$A$1:$AAA$1000, 
                      MATCH($A257,'2024'!$C$1:$C$1000,0), 
                      MATCH(E$1,'2024'!$A$1:$AAA$1,0))),
                INDEX(Hours!$A$1:$AAF$1000, 
                      MATCH($A257,Hours!$A$1:$A$1000,0), 
                      MATCH(E$1,Hours!$A$1:$AAF$1,0)))
,"")</f>
        <v/>
      </c>
      <c r="F257" s="29" t="str">
        <f t="array" ref="F257">IFNA(IFNA(IFNA(INDEX('2025'!$A$1:$AAA$1000,
                      MATCH($A257,'2025'!$C$1:$C$1000,0), 
                      MATCH(F$1,'2025'!$A$1:$AAA$1,0)),
                INDEX('2024'!$A$1:$AAA$1000, 
                      MATCH($A257,'2024'!$C$1:$C$1000,0), 
                      MATCH(F$1,'2024'!$A$1:$AAA$1,0))),
                INDEX(Hours!$A$1:$AAF$1000, 
                      MATCH($A257,Hours!$A$1:$A$1000,0), 
                      MATCH(F$1,Hours!$A$1:$AAF$1,0)))
,"")</f>
        <v/>
      </c>
      <c r="G257" s="29" t="str">
        <f t="array" ref="G257">IFNA(IFNA(IFNA(INDEX('2025'!$A$1:$AAA$1000,
                      MATCH($A257,'2025'!$C$1:$C$1000,0), 
                      MATCH(G$1,'2025'!$A$1:$AAA$1,0)),
                INDEX('2024'!$A$1:$AAA$1000, 
                      MATCH($A257,'2024'!$C$1:$C$1000,0), 
                      MATCH(G$1,'2024'!$A$1:$AAA$1,0))),
                INDEX(Hours!$A$1:$AAF$1000, 
                      MATCH($A257,Hours!$A$1:$A$1000,0), 
                      MATCH(G$1,Hours!$A$1:$AAF$1,0)))
,"")</f>
        <v/>
      </c>
      <c r="H257" s="29" t="str">
        <f t="array" ref="H257">IFNA(IFNA(IFNA(INDEX('2025'!$A$1:$AAA$1000,
                      MATCH($A257,'2025'!$C$1:$C$1000,0), 
                      MATCH(H$1,'2025'!$A$1:$AAA$1,0)),
                INDEX('2024'!$A$1:$AAA$1000, 
                      MATCH($A257,'2024'!$C$1:$C$1000,0), 
                      MATCH(H$1,'2024'!$A$1:$AAA$1,0))),
                INDEX(Hours!$A$1:$AAF$1000, 
                      MATCH($A257,Hours!$A$1:$A$1000,0), 
                      MATCH(H$1,Hours!$A$1:$AAF$1,0)))
,"")</f>
        <v/>
      </c>
      <c r="I257" s="29" t="str">
        <f t="array" ref="I257">IFNA(IFNA(IFNA(INDEX('2025'!$A$1:$AAA$1000,
                      MATCH($A257,'2025'!$C$1:$C$1000,0), 
                      MATCH(I$1,'2025'!$A$1:$AAA$1,0)),
                INDEX('2024'!$A$1:$AAA$1000, 
                      MATCH($A257,'2024'!$C$1:$C$1000,0), 
                      MATCH(I$1,'2024'!$A$1:$AAA$1,0))),
                INDEX(Hours!$A$1:$AAF$1000, 
                      MATCH($A257,Hours!$A$1:$A$1000,0), 
                      MATCH(I$1,Hours!$A$1:$AAF$1,0)))
,"")</f>
        <v/>
      </c>
      <c r="J257" s="29" t="str">
        <f t="array" ref="J257">IFNA(IFNA(IFNA(INDEX('2025'!$A$1:$AAA$1000,
                      MATCH($A257,'2025'!$C$1:$C$1000,0), 
                      MATCH(J$1,'2025'!$A$1:$AAA$1,0)),
                INDEX('2024'!$A$1:$AAA$1000, 
                      MATCH($A257,'2024'!$C$1:$C$1000,0), 
                      MATCH(J$1,'2024'!$A$1:$AAA$1,0))),
                INDEX(Hours!$A$1:$AAF$1000, 
                      MATCH($A257,Hours!$A$1:$A$1000,0), 
                      MATCH(J$1,Hours!$A$1:$AAF$1,0)))
,"")</f>
        <v/>
      </c>
      <c r="K257" s="29" t="str">
        <f t="array" ref="K257">IFNA(IFNA(IFNA(INDEX('2025'!$A$1:$AAA$1000,
                      MATCH($A257,'2025'!$C$1:$C$1000,0), 
                      MATCH(K$1,'2025'!$A$1:$AAA$1,0)),
                INDEX('2024'!$A$1:$AAA$1000, 
                      MATCH($A257,'2024'!$C$1:$C$1000,0), 
                      MATCH(K$1,'2024'!$A$1:$AAA$1,0))),
                INDEX(Hours!$A$1:$AAF$1000, 
                      MATCH($A257,Hours!$A$1:$A$1000,0), 
                      MATCH(K$1,Hours!$A$1:$AAF$1,0)))
,"")</f>
        <v/>
      </c>
      <c r="L257" s="29" t="str">
        <f t="array" ref="L257">IFNA(IFNA(IFNA(INDEX('2025'!$A$1:$AAA$1000,
                      MATCH($A257,'2025'!$C$1:$C$1000,0), 
                      MATCH(L$1,'2025'!$A$1:$AAA$1,0)),
                INDEX('2024'!$A$1:$AAA$1000, 
                      MATCH($A257,'2024'!$C$1:$C$1000,0), 
                      MATCH(L$1,'2024'!$A$1:$AAA$1,0))),
                INDEX(Hours!$A$1:$AAF$1000, 
                      MATCH($A257,Hours!$A$1:$A$1000,0), 
                      MATCH(L$1,Hours!$A$1:$AAF$1,0)))
,"")</f>
        <v/>
      </c>
      <c r="M257" s="29" t="str">
        <f t="array" ref="M257">IFNA(IFNA(IFNA(INDEX('2025'!$A$1:$AAA$1000,
                      MATCH($A257,'2025'!$C$1:$C$1000,0), 
                      MATCH(M$1,'2025'!$A$1:$AAA$1,0)),
                INDEX('2024'!$A$1:$AAA$1000, 
                      MATCH($A257,'2024'!$C$1:$C$1000,0), 
                      MATCH(M$1,'2024'!$A$1:$AAA$1,0))),
                INDEX(Hours!$A$1:$AAF$1000, 
                      MATCH($A257,Hours!$A$1:$A$1000,0), 
                      MATCH(M$1,Hours!$A$1:$AAF$1,0)))
,"")</f>
        <v/>
      </c>
      <c r="N257" s="29" t="str">
        <f t="array" ref="N257">IFNA(IFNA(IFNA(INDEX('2025'!$A$1:$AAA$1000,
                      MATCH($A257,'2025'!$C$1:$C$1000,0), 
                      MATCH(N$1,'2025'!$A$1:$AAA$1,0)),
                INDEX('2024'!$A$1:$AAA$1000, 
                      MATCH($A257,'2024'!$C$1:$C$1000,0), 
                      MATCH(N$1,'2024'!$A$1:$AAA$1,0))),
                INDEX(Hours!$A$1:$AAF$1000, 
                      MATCH($A257,Hours!$A$1:$A$1000,0), 
                      MATCH(N$1,Hours!$A$1:$AAF$1,0)))
,"")</f>
        <v/>
      </c>
      <c r="O257" s="29" t="str">
        <f t="array" ref="O257">IFNA(IFNA(IFNA(INDEX('2025'!$A$1:$AAA$1000,
                      MATCH($A257,'2025'!$C$1:$C$1000,0), 
                      MATCH(O$1,'2025'!$A$1:$AAA$1,0)),
                INDEX('2024'!$A$1:$AAA$1000, 
                      MATCH($A257,'2024'!$C$1:$C$1000,0), 
                      MATCH(O$1,'2024'!$A$1:$AAA$1,0))),
                INDEX(Hours!$A$1:$AAF$1000, 
                      MATCH($A257,Hours!$A$1:$A$1000,0), 
                      MATCH(O$1,Hours!$A$1:$AAF$1,0)))
,"")</f>
        <v/>
      </c>
      <c r="P257" s="29" t="str">
        <f t="array" ref="P257">IFNA(IFNA(IFNA(INDEX('2025'!$A$1:$AAA$1000,
                      MATCH($A257,'2025'!$C$1:$C$1000,0), 
                      MATCH(P$1,'2025'!$A$1:$AAA$1,0)),
                INDEX('2024'!$A$1:$AAA$1000, 
                      MATCH($A257,'2024'!$C$1:$C$1000,0), 
                      MATCH(P$1,'2024'!$A$1:$AAA$1,0))),
                INDEX(Hours!$A$1:$AAF$1000, 
                      MATCH($A257,Hours!$A$1:$A$1000,0), 
                      MATCH(P$1,Hours!$A$1:$AAF$1,0)))
,"")</f>
        <v/>
      </c>
      <c r="Q257" s="29" t="str">
        <f t="array" ref="Q257">IFNA(IFNA(IFNA(INDEX('2025'!$A$1:$AAA$1000,
                      MATCH($A257,'2025'!$C$1:$C$1000,0), 
                      MATCH(Q$1,'2025'!$A$1:$AAA$1,0)),
                INDEX('2024'!$A$1:$AAA$1000, 
                      MATCH($A257,'2024'!$C$1:$C$1000,0), 
                      MATCH(Q$1,'2024'!$A$1:$AAA$1,0))),
                INDEX(Hours!$A$1:$AAF$1000, 
                      MATCH($A257,Hours!$A$1:$A$1000,0), 
                      MATCH(Q$1,Hours!$A$1:$AAF$1,0)))
,"")</f>
        <v/>
      </c>
      <c r="R257" s="29" t="str">
        <f t="array" ref="R257">IFNA(IFNA(IFNA(INDEX('2025'!$A$1:$AAA$1000,
                      MATCH($A257,'2025'!$C$1:$C$1000,0), 
                      MATCH(R$1,'2025'!$A$1:$AAA$1,0)),
                INDEX('2024'!$A$1:$AAA$1000, 
                      MATCH($A257,'2024'!$C$1:$C$1000,0), 
                      MATCH(R$1,'2024'!$A$1:$AAA$1,0))),
                INDEX(Hours!$A$1:$AAF$1000, 
                      MATCH($A257,Hours!$A$1:$A$1000,0), 
                      MATCH(R$1,Hours!$A$1:$AAF$1,0)))
,"")</f>
        <v/>
      </c>
      <c r="S257" s="29" t="str">
        <f t="array" ref="S257">IFNA(IFNA(IFNA(INDEX('2025'!$A$1:$AAA$1000,
                      MATCH($A257,'2025'!$C$1:$C$1000,0), 
                      MATCH(S$1,'2025'!$A$1:$AAA$1,0)),
                INDEX('2024'!$A$1:$AAA$1000, 
                      MATCH($A257,'2024'!$C$1:$C$1000,0), 
                      MATCH(S$1,'2024'!$A$1:$AAA$1,0))),
                INDEX(Hours!$A$1:$AAF$1000, 
                      MATCH($A257,Hours!$A$1:$A$1000,0), 
                      MATCH(S$1,Hours!$A$1:$AAF$1,0)))
,"")</f>
        <v/>
      </c>
      <c r="T257" s="29" t="str">
        <f t="array" ref="T257">IFNA(IFNA(IFNA(INDEX('2025'!$A$1:$AAA$1000,
                      MATCH($A257,'2025'!$C$1:$C$1000,0), 
                      MATCH(T$1,'2025'!$A$1:$AAA$1,0)),
                INDEX('2024'!$A$1:$AAA$1000, 
                      MATCH($A257,'2024'!$C$1:$C$1000,0), 
                      MATCH(T$1,'2024'!$A$1:$AAA$1,0))),
                INDEX(Hours!$A$1:$AAF$1000, 
                      MATCH($A257,Hours!$A$1:$A$1000,0), 
                      MATCH(T$1,Hours!$A$1:$AAF$1,0)))
,"")</f>
        <v/>
      </c>
      <c r="U257" s="76"/>
      <c r="V257" s="76"/>
      <c r="W257" s="76"/>
      <c r="X257" s="76"/>
      <c r="Y257" s="29" t="str">
        <f t="array" ref="Y257">INDEX(Hours!$A$1:$AAF$1000, 
                      MATCH($A257,Hours!$A$1:$A$1000,0), 
                      MATCH(Y$1,Hours!$A$1:$AAF$1,0))</f>
        <v/>
      </c>
      <c r="Z257" s="76"/>
      <c r="AA257" s="76"/>
      <c r="AB257" s="76"/>
      <c r="AC257" s="76"/>
      <c r="AD257" s="76"/>
    </row>
    <row r="258" ht="22.5" hidden="1" customHeight="1">
      <c r="A258" s="25">
        <f t="shared" si="1"/>
        <v>45853</v>
      </c>
      <c r="B258" s="29">
        <f t="array" ref="B258">IFNA(IFNA(IFNA(INDEX('2025'!$A$1:$AAA$1000,
                      MATCH($A258,'2025'!$C$1:$C$1000,0), 
                      MATCH(B$1,'2025'!$A$1:$AAA$1,0)),
                INDEX('2024'!$A$1:$AAA$1000, 
                      MATCH($A258,'2024'!$C$1:$C$1000,0), 
                      MATCH(B$1,'2024'!$A$1:$AAA$1,0))),
                INDEX(Hours!$A$1:$AAF$1000, 
                      MATCH($A258,Hours!$A$1:$A$1000,0), 
                      MATCH(B$1,Hours!$A$1:$AAF$1,0)))
,"")</f>
        <v>4</v>
      </c>
      <c r="C258" s="29">
        <f t="array" ref="C258">IFNA(IFNA(IFNA(INDEX('2025'!$A$1:$AAA$1000,
                      MATCH($A258,'2025'!$C$1:$C$1000,0), 
                      MATCH(C$1,'2025'!$A$1:$AAA$1,0)),
                INDEX('2024'!$A$1:$AAA$1000, 
                      MATCH($A258,'2024'!$C$1:$C$1000,0), 
                      MATCH(C$1,'2024'!$A$1:$AAA$1,0))),
                INDEX(Hours!$A$1:$AAF$1000, 
                      MATCH($A258,Hours!$A$1:$A$1000,0), 
                      MATCH(C$1,Hours!$A$1:$AAF$1,0)))
,"")</f>
        <v>4</v>
      </c>
      <c r="D258" s="29">
        <f t="array" ref="D258">IFNA(IFNA(IFNA(INDEX('2025'!$A$1:$AAA$1000,
                      MATCH($A258,'2025'!$C$1:$C$1000,0), 
                      MATCH(D$1,'2025'!$A$1:$AAA$1,0)),
                INDEX('2024'!$A$1:$AAA$1000, 
                      MATCH($A258,'2024'!$C$1:$C$1000,0), 
                      MATCH(D$1,'2024'!$A$1:$AAA$1,0))),
                INDEX(Hours!$A$1:$AAF$1000, 
                      MATCH($A258,Hours!$A$1:$A$1000,0), 
                      MATCH(D$1,Hours!$A$1:$AAF$1,0)))
,"")</f>
        <v>5</v>
      </c>
      <c r="E258" s="29">
        <f t="array" ref="E258">IFNA(IFNA(IFNA(INDEX('2025'!$A$1:$AAA$1000,
                      MATCH($A258,'2025'!$C$1:$C$1000,0), 
                      MATCH(E$1,'2025'!$A$1:$AAA$1,0)),
                INDEX('2024'!$A$1:$AAA$1000, 
                      MATCH($A258,'2024'!$C$1:$C$1000,0), 
                      MATCH(E$1,'2024'!$A$1:$AAA$1,0))),
                INDEX(Hours!$A$1:$AAF$1000, 
                      MATCH($A258,Hours!$A$1:$A$1000,0), 
                      MATCH(E$1,Hours!$A$1:$AAF$1,0)))
,"")</f>
        <v>7</v>
      </c>
      <c r="F258" s="29">
        <f t="array" ref="F258">IFNA(IFNA(IFNA(INDEX('2025'!$A$1:$AAA$1000,
                      MATCH($A258,'2025'!$C$1:$C$1000,0), 
                      MATCH(F$1,'2025'!$A$1:$AAA$1,0)),
                INDEX('2024'!$A$1:$AAA$1000, 
                      MATCH($A258,'2024'!$C$1:$C$1000,0), 
                      MATCH(F$1,'2024'!$A$1:$AAA$1,0))),
                INDEX(Hours!$A$1:$AAF$1000, 
                      MATCH($A258,Hours!$A$1:$A$1000,0), 
                      MATCH(F$1,Hours!$A$1:$AAF$1,0)))
,"")</f>
        <v>6</v>
      </c>
      <c r="G258" s="29">
        <f t="array" ref="G258">IFNA(IFNA(IFNA(INDEX('2025'!$A$1:$AAA$1000,
                      MATCH($A258,'2025'!$C$1:$C$1000,0), 
                      MATCH(G$1,'2025'!$A$1:$AAA$1,0)),
                INDEX('2024'!$A$1:$AAA$1000, 
                      MATCH($A258,'2024'!$C$1:$C$1000,0), 
                      MATCH(G$1,'2024'!$A$1:$AAA$1,0))),
                INDEX(Hours!$A$1:$AAF$1000, 
                      MATCH($A258,Hours!$A$1:$A$1000,0), 
                      MATCH(G$1,Hours!$A$1:$AAF$1,0)))
,"")</f>
        <v>4</v>
      </c>
      <c r="H258" s="29" t="str">
        <f t="array" ref="H258">IFNA(IFNA(IFNA(INDEX('2025'!$A$1:$AAA$1000,
                      MATCH($A258,'2025'!$C$1:$C$1000,0), 
                      MATCH(H$1,'2025'!$A$1:$AAA$1,0)),
                INDEX('2024'!$A$1:$AAA$1000, 
                      MATCH($A258,'2024'!$C$1:$C$1000,0), 
                      MATCH(H$1,'2024'!$A$1:$AAA$1,0))),
                INDEX(Hours!$A$1:$AAF$1000, 
                      MATCH($A258,Hours!$A$1:$A$1000,0), 
                      MATCH(H$1,Hours!$A$1:$AAF$1,0)))
,"")</f>
        <v/>
      </c>
      <c r="I258" s="29" t="str">
        <f t="array" ref="I258">IFNA(IFNA(IFNA(INDEX('2025'!$A$1:$AAA$1000,
                      MATCH($A258,'2025'!$C$1:$C$1000,0), 
                      MATCH(I$1,'2025'!$A$1:$AAA$1,0)),
                INDEX('2024'!$A$1:$AAA$1000, 
                      MATCH($A258,'2024'!$C$1:$C$1000,0), 
                      MATCH(I$1,'2024'!$A$1:$AAA$1,0))),
                INDEX(Hours!$A$1:$AAF$1000, 
                      MATCH($A258,Hours!$A$1:$A$1000,0), 
                      MATCH(I$1,Hours!$A$1:$AAF$1,0)))
,"")</f>
        <v/>
      </c>
      <c r="J258" s="29" t="str">
        <f t="array" ref="J258">IFNA(IFNA(IFNA(INDEX('2025'!$A$1:$AAA$1000,
                      MATCH($A258,'2025'!$C$1:$C$1000,0), 
                      MATCH(J$1,'2025'!$A$1:$AAA$1,0)),
                INDEX('2024'!$A$1:$AAA$1000, 
                      MATCH($A258,'2024'!$C$1:$C$1000,0), 
                      MATCH(J$1,'2024'!$A$1:$AAA$1,0))),
                INDEX(Hours!$A$1:$AAF$1000, 
                      MATCH($A258,Hours!$A$1:$A$1000,0), 
                      MATCH(J$1,Hours!$A$1:$AAF$1,0)))
,"")</f>
        <v/>
      </c>
      <c r="K258" s="29">
        <f t="array" ref="K258">IFNA(IFNA(IFNA(INDEX('2025'!$A$1:$AAA$1000,
                      MATCH($A258,'2025'!$C$1:$C$1000,0), 
                      MATCH(K$1,'2025'!$A$1:$AAA$1,0)),
                INDEX('2024'!$A$1:$AAA$1000, 
                      MATCH($A258,'2024'!$C$1:$C$1000,0), 
                      MATCH(K$1,'2024'!$A$1:$AAA$1,0))),
                INDEX(Hours!$A$1:$AAF$1000, 
                      MATCH($A258,Hours!$A$1:$A$1000,0), 
                      MATCH(K$1,Hours!$A$1:$AAF$1,0)))
,"")</f>
        <v>4</v>
      </c>
      <c r="L258" s="29" t="str">
        <f t="array" ref="L258">IFNA(IFNA(IFNA(INDEX('2025'!$A$1:$AAA$1000,
                      MATCH($A258,'2025'!$C$1:$C$1000,0), 
                      MATCH(L$1,'2025'!$A$1:$AAA$1,0)),
                INDEX('2024'!$A$1:$AAA$1000, 
                      MATCH($A258,'2024'!$C$1:$C$1000,0), 
                      MATCH(L$1,'2024'!$A$1:$AAA$1,0))),
                INDEX(Hours!$A$1:$AAF$1000, 
                      MATCH($A258,Hours!$A$1:$A$1000,0), 
                      MATCH(L$1,Hours!$A$1:$AAF$1,0)))
,"")</f>
        <v/>
      </c>
      <c r="M258" s="29">
        <f t="array" ref="M258">IFNA(IFNA(IFNA(INDEX('2025'!$A$1:$AAA$1000,
                      MATCH($A258,'2025'!$C$1:$C$1000,0), 
                      MATCH(M$1,'2025'!$A$1:$AAA$1,0)),
                INDEX('2024'!$A$1:$AAA$1000, 
                      MATCH($A258,'2024'!$C$1:$C$1000,0), 
                      MATCH(M$1,'2024'!$A$1:$AAA$1,0))),
                INDEX(Hours!$A$1:$AAF$1000, 
                      MATCH($A258,Hours!$A$1:$A$1000,0), 
                      MATCH(M$1,Hours!$A$1:$AAF$1,0)))
,"")</f>
        <v>7</v>
      </c>
      <c r="N258" s="29">
        <f t="array" ref="N258">IFNA(IFNA(IFNA(INDEX('2025'!$A$1:$AAA$1000,
                      MATCH($A258,'2025'!$C$1:$C$1000,0), 
                      MATCH(N$1,'2025'!$A$1:$AAA$1,0)),
                INDEX('2024'!$A$1:$AAA$1000, 
                      MATCH($A258,'2024'!$C$1:$C$1000,0), 
                      MATCH(N$1,'2024'!$A$1:$AAA$1,0))),
                INDEX(Hours!$A$1:$AAF$1000, 
                      MATCH($A258,Hours!$A$1:$A$1000,0), 
                      MATCH(N$1,Hours!$A$1:$AAF$1,0)))
,"")</f>
        <v>3</v>
      </c>
      <c r="O258" s="29">
        <f t="array" ref="O258">IFNA(IFNA(IFNA(INDEX('2025'!$A$1:$AAA$1000,
                      MATCH($A258,'2025'!$C$1:$C$1000,0), 
                      MATCH(O$1,'2025'!$A$1:$AAA$1,0)),
                INDEX('2024'!$A$1:$AAA$1000, 
                      MATCH($A258,'2024'!$C$1:$C$1000,0), 
                      MATCH(O$1,'2024'!$A$1:$AAA$1,0))),
                INDEX(Hours!$A$1:$AAF$1000, 
                      MATCH($A258,Hours!$A$1:$A$1000,0), 
                      MATCH(O$1,Hours!$A$1:$AAF$1,0)))
,"")</f>
        <v>4</v>
      </c>
      <c r="P258" s="29">
        <f t="array" ref="P258">IFNA(IFNA(IFNA(INDEX('2025'!$A$1:$AAA$1000,
                      MATCH($A258,'2025'!$C$1:$C$1000,0), 
                      MATCH(P$1,'2025'!$A$1:$AAA$1,0)),
                INDEX('2024'!$A$1:$AAA$1000, 
                      MATCH($A258,'2024'!$C$1:$C$1000,0), 
                      MATCH(P$1,'2024'!$A$1:$AAA$1,0))),
                INDEX(Hours!$A$1:$AAF$1000, 
                      MATCH($A258,Hours!$A$1:$A$1000,0), 
                      MATCH(P$1,Hours!$A$1:$AAF$1,0)))
,"")</f>
        <v>2</v>
      </c>
      <c r="Q258" s="29" t="str">
        <f t="array" ref="Q258">IFNA(IFNA(IFNA(INDEX('2025'!$A$1:$AAA$1000,
                      MATCH($A258,'2025'!$C$1:$C$1000,0), 
                      MATCH(Q$1,'2025'!$A$1:$AAA$1,0)),
                INDEX('2024'!$A$1:$AAA$1000, 
                      MATCH($A258,'2024'!$C$1:$C$1000,0), 
                      MATCH(Q$1,'2024'!$A$1:$AAA$1,0))),
                INDEX(Hours!$A$1:$AAF$1000, 
                      MATCH($A258,Hours!$A$1:$A$1000,0), 
                      MATCH(Q$1,Hours!$A$1:$AAF$1,0)))
,"")</f>
        <v/>
      </c>
      <c r="R258" s="29" t="str">
        <f t="array" ref="R258">IFNA(IFNA(IFNA(INDEX('2025'!$A$1:$AAA$1000,
                      MATCH($A258,'2025'!$C$1:$C$1000,0), 
                      MATCH(R$1,'2025'!$A$1:$AAA$1,0)),
                INDEX('2024'!$A$1:$AAA$1000, 
                      MATCH($A258,'2024'!$C$1:$C$1000,0), 
                      MATCH(R$1,'2024'!$A$1:$AAA$1,0))),
                INDEX(Hours!$A$1:$AAF$1000, 
                      MATCH($A258,Hours!$A$1:$A$1000,0), 
                      MATCH(R$1,Hours!$A$1:$AAF$1,0)))
,"")</f>
        <v/>
      </c>
      <c r="S258" s="29" t="str">
        <f t="array" ref="S258">IFNA(IFNA(IFNA(INDEX('2025'!$A$1:$AAA$1000,
                      MATCH($A258,'2025'!$C$1:$C$1000,0), 
                      MATCH(S$1,'2025'!$A$1:$AAA$1,0)),
                INDEX('2024'!$A$1:$AAA$1000, 
                      MATCH($A258,'2024'!$C$1:$C$1000,0), 
                      MATCH(S$1,'2024'!$A$1:$AAA$1,0))),
                INDEX(Hours!$A$1:$AAF$1000, 
                      MATCH($A258,Hours!$A$1:$A$1000,0), 
                      MATCH(S$1,Hours!$A$1:$AAF$1,0)))
,"")</f>
        <v/>
      </c>
      <c r="T258" s="29" t="str">
        <f t="array" ref="T258">IFNA(IFNA(IFNA(INDEX('2025'!$A$1:$AAA$1000,
                      MATCH($A258,'2025'!$C$1:$C$1000,0), 
                      MATCH(T$1,'2025'!$A$1:$AAA$1,0)),
                INDEX('2024'!$A$1:$AAA$1000, 
                      MATCH($A258,'2024'!$C$1:$C$1000,0), 
                      MATCH(T$1,'2024'!$A$1:$AAA$1,0))),
                INDEX(Hours!$A$1:$AAF$1000, 
                      MATCH($A258,Hours!$A$1:$A$1000,0), 
                      MATCH(T$1,Hours!$A$1:$AAF$1,0)))
,"")</f>
        <v/>
      </c>
      <c r="U258" s="76"/>
      <c r="V258" s="76"/>
      <c r="W258" s="76"/>
      <c r="X258" s="76"/>
      <c r="Y258" s="29" t="str">
        <f t="array" ref="Y258">INDEX(Hours!$A$1:$AAF$1000, 
                      MATCH($A258,Hours!$A$1:$A$1000,0), 
                      MATCH(Y$1,Hours!$A$1:$AAF$1,0))</f>
        <v/>
      </c>
      <c r="Z258" s="76"/>
      <c r="AA258" s="76"/>
      <c r="AB258" s="76"/>
      <c r="AC258" s="76"/>
      <c r="AD258" s="76"/>
    </row>
    <row r="259" ht="22.5" hidden="1" customHeight="1">
      <c r="A259" s="25">
        <f t="shared" si="1"/>
        <v>45854</v>
      </c>
      <c r="B259" s="29">
        <f t="array" ref="B259">IFNA(IFNA(IFNA(INDEX('2025'!$A$1:$AAA$1000,
                      MATCH($A259,'2025'!$C$1:$C$1000,0), 
                      MATCH(B$1,'2025'!$A$1:$AAA$1,0)),
                INDEX('2024'!$A$1:$AAA$1000, 
                      MATCH($A259,'2024'!$C$1:$C$1000,0), 
                      MATCH(B$1,'2024'!$A$1:$AAA$1,0))),
                INDEX(Hours!$A$1:$AAF$1000, 
                      MATCH($A259,Hours!$A$1:$A$1000,0), 
                      MATCH(B$1,Hours!$A$1:$AAF$1,0)))
,"")</f>
        <v>4</v>
      </c>
      <c r="C259" s="29">
        <f t="array" ref="C259">IFNA(IFNA(IFNA(INDEX('2025'!$A$1:$AAA$1000,
                      MATCH($A259,'2025'!$C$1:$C$1000,0), 
                      MATCH(C$1,'2025'!$A$1:$AAA$1,0)),
                INDEX('2024'!$A$1:$AAA$1000, 
                      MATCH($A259,'2024'!$C$1:$C$1000,0), 
                      MATCH(C$1,'2024'!$A$1:$AAA$1,0))),
                INDEX(Hours!$A$1:$AAF$1000, 
                      MATCH($A259,Hours!$A$1:$A$1000,0), 
                      MATCH(C$1,Hours!$A$1:$AAF$1,0)))
,"")</f>
        <v>4</v>
      </c>
      <c r="D259" s="29">
        <f t="array" ref="D259">IFNA(IFNA(IFNA(INDEX('2025'!$A$1:$AAA$1000,
                      MATCH($A259,'2025'!$C$1:$C$1000,0), 
                      MATCH(D$1,'2025'!$A$1:$AAA$1,0)),
                INDEX('2024'!$A$1:$AAA$1000, 
                      MATCH($A259,'2024'!$C$1:$C$1000,0), 
                      MATCH(D$1,'2024'!$A$1:$AAA$1,0))),
                INDEX(Hours!$A$1:$AAF$1000, 
                      MATCH($A259,Hours!$A$1:$A$1000,0), 
                      MATCH(D$1,Hours!$A$1:$AAF$1,0)))
,"")</f>
        <v>5</v>
      </c>
      <c r="E259" s="29">
        <f t="array" ref="E259">IFNA(IFNA(IFNA(INDEX('2025'!$A$1:$AAA$1000,
                      MATCH($A259,'2025'!$C$1:$C$1000,0), 
                      MATCH(E$1,'2025'!$A$1:$AAA$1,0)),
                INDEX('2024'!$A$1:$AAA$1000, 
                      MATCH($A259,'2024'!$C$1:$C$1000,0), 
                      MATCH(E$1,'2024'!$A$1:$AAA$1,0))),
                INDEX(Hours!$A$1:$AAF$1000, 
                      MATCH($A259,Hours!$A$1:$A$1000,0), 
                      MATCH(E$1,Hours!$A$1:$AAF$1,0)))
,"")</f>
        <v>7</v>
      </c>
      <c r="F259" s="29">
        <f t="array" ref="F259">IFNA(IFNA(IFNA(INDEX('2025'!$A$1:$AAA$1000,
                      MATCH($A259,'2025'!$C$1:$C$1000,0), 
                      MATCH(F$1,'2025'!$A$1:$AAA$1,0)),
                INDEX('2024'!$A$1:$AAA$1000, 
                      MATCH($A259,'2024'!$C$1:$C$1000,0), 
                      MATCH(F$1,'2024'!$A$1:$AAA$1,0))),
                INDEX(Hours!$A$1:$AAF$1000, 
                      MATCH($A259,Hours!$A$1:$A$1000,0), 
                      MATCH(F$1,Hours!$A$1:$AAF$1,0)))
,"")</f>
        <v>6</v>
      </c>
      <c r="G259" s="29" t="str">
        <f t="array" ref="G259">IFNA(IFNA(IFNA(INDEX('2025'!$A$1:$AAA$1000,
                      MATCH($A259,'2025'!$C$1:$C$1000,0), 
                      MATCH(G$1,'2025'!$A$1:$AAA$1,0)),
                INDEX('2024'!$A$1:$AAA$1000, 
                      MATCH($A259,'2024'!$C$1:$C$1000,0), 
                      MATCH(G$1,'2024'!$A$1:$AAA$1,0))),
                INDEX(Hours!$A$1:$AAF$1000, 
                      MATCH($A259,Hours!$A$1:$A$1000,0), 
                      MATCH(G$1,Hours!$A$1:$AAF$1,0)))
,"")</f>
        <v/>
      </c>
      <c r="H259" s="29" t="str">
        <f t="array" ref="H259">IFNA(IFNA(IFNA(INDEX('2025'!$A$1:$AAA$1000,
                      MATCH($A259,'2025'!$C$1:$C$1000,0), 
                      MATCH(H$1,'2025'!$A$1:$AAA$1,0)),
                INDEX('2024'!$A$1:$AAA$1000, 
                      MATCH($A259,'2024'!$C$1:$C$1000,0), 
                      MATCH(H$1,'2024'!$A$1:$AAA$1,0))),
                INDEX(Hours!$A$1:$AAF$1000, 
                      MATCH($A259,Hours!$A$1:$A$1000,0), 
                      MATCH(H$1,Hours!$A$1:$AAF$1,0)))
,"")</f>
        <v/>
      </c>
      <c r="I259" s="29">
        <f t="array" ref="I259">IFNA(IFNA(IFNA(INDEX('2025'!$A$1:$AAA$1000,
                      MATCH($A259,'2025'!$C$1:$C$1000,0), 
                      MATCH(I$1,'2025'!$A$1:$AAA$1,0)),
                INDEX('2024'!$A$1:$AAA$1000, 
                      MATCH($A259,'2024'!$C$1:$C$1000,0), 
                      MATCH(I$1,'2024'!$A$1:$AAA$1,0))),
                INDEX(Hours!$A$1:$AAF$1000, 
                      MATCH($A259,Hours!$A$1:$A$1000,0), 
                      MATCH(I$1,Hours!$A$1:$AAF$1,0)))
,"")</f>
        <v>2</v>
      </c>
      <c r="J259" s="29" t="str">
        <f t="array" ref="J259">IFNA(IFNA(IFNA(INDEX('2025'!$A$1:$AAA$1000,
                      MATCH($A259,'2025'!$C$1:$C$1000,0), 
                      MATCH(J$1,'2025'!$A$1:$AAA$1,0)),
                INDEX('2024'!$A$1:$AAA$1000, 
                      MATCH($A259,'2024'!$C$1:$C$1000,0), 
                      MATCH(J$1,'2024'!$A$1:$AAA$1,0))),
                INDEX(Hours!$A$1:$AAF$1000, 
                      MATCH($A259,Hours!$A$1:$A$1000,0), 
                      MATCH(J$1,Hours!$A$1:$AAF$1,0)))
,"")</f>
        <v/>
      </c>
      <c r="K259" s="29">
        <f t="array" ref="K259">IFNA(IFNA(IFNA(INDEX('2025'!$A$1:$AAA$1000,
                      MATCH($A259,'2025'!$C$1:$C$1000,0), 
                      MATCH(K$1,'2025'!$A$1:$AAA$1,0)),
                INDEX('2024'!$A$1:$AAA$1000, 
                      MATCH($A259,'2024'!$C$1:$C$1000,0), 
                      MATCH(K$1,'2024'!$A$1:$AAA$1,0))),
                INDEX(Hours!$A$1:$AAF$1000, 
                      MATCH($A259,Hours!$A$1:$A$1000,0), 
                      MATCH(K$1,Hours!$A$1:$AAF$1,0)))
,"")</f>
        <v>4</v>
      </c>
      <c r="L259" s="29" t="str">
        <f t="array" ref="L259">IFNA(IFNA(IFNA(INDEX('2025'!$A$1:$AAA$1000,
                      MATCH($A259,'2025'!$C$1:$C$1000,0), 
                      MATCH(L$1,'2025'!$A$1:$AAA$1,0)),
                INDEX('2024'!$A$1:$AAA$1000, 
                      MATCH($A259,'2024'!$C$1:$C$1000,0), 
                      MATCH(L$1,'2024'!$A$1:$AAA$1,0))),
                INDEX(Hours!$A$1:$AAF$1000, 
                      MATCH($A259,Hours!$A$1:$A$1000,0), 
                      MATCH(L$1,Hours!$A$1:$AAF$1,0)))
,"")</f>
        <v/>
      </c>
      <c r="M259" s="29">
        <f t="array" ref="M259">IFNA(IFNA(IFNA(INDEX('2025'!$A$1:$AAA$1000,
                      MATCH($A259,'2025'!$C$1:$C$1000,0), 
                      MATCH(M$1,'2025'!$A$1:$AAA$1,0)),
                INDEX('2024'!$A$1:$AAA$1000, 
                      MATCH($A259,'2024'!$C$1:$C$1000,0), 
                      MATCH(M$1,'2024'!$A$1:$AAA$1,0))),
                INDEX(Hours!$A$1:$AAF$1000, 
                      MATCH($A259,Hours!$A$1:$A$1000,0), 
                      MATCH(M$1,Hours!$A$1:$AAF$1,0)))
,"")</f>
        <v>7</v>
      </c>
      <c r="N259" s="29">
        <f t="array" ref="N259">IFNA(IFNA(IFNA(INDEX('2025'!$A$1:$AAA$1000,
                      MATCH($A259,'2025'!$C$1:$C$1000,0), 
                      MATCH(N$1,'2025'!$A$1:$AAA$1,0)),
                INDEX('2024'!$A$1:$AAA$1000, 
                      MATCH($A259,'2024'!$C$1:$C$1000,0), 
                      MATCH(N$1,'2024'!$A$1:$AAA$1,0))),
                INDEX(Hours!$A$1:$AAF$1000, 
                      MATCH($A259,Hours!$A$1:$A$1000,0), 
                      MATCH(N$1,Hours!$A$1:$AAF$1,0)))
,"")</f>
        <v>2</v>
      </c>
      <c r="O259" s="29">
        <f t="array" ref="O259">IFNA(IFNA(IFNA(INDEX('2025'!$A$1:$AAA$1000,
                      MATCH($A259,'2025'!$C$1:$C$1000,0), 
                      MATCH(O$1,'2025'!$A$1:$AAA$1,0)),
                INDEX('2024'!$A$1:$AAA$1000, 
                      MATCH($A259,'2024'!$C$1:$C$1000,0), 
                      MATCH(O$1,'2024'!$A$1:$AAA$1,0))),
                INDEX(Hours!$A$1:$AAF$1000, 
                      MATCH($A259,Hours!$A$1:$A$1000,0), 
                      MATCH(O$1,Hours!$A$1:$AAF$1,0)))
,"")</f>
        <v>4</v>
      </c>
      <c r="P259" s="29">
        <f t="array" ref="P259">IFNA(IFNA(IFNA(INDEX('2025'!$A$1:$AAA$1000,
                      MATCH($A259,'2025'!$C$1:$C$1000,0), 
                      MATCH(P$1,'2025'!$A$1:$AAA$1,0)),
                INDEX('2024'!$A$1:$AAA$1000, 
                      MATCH($A259,'2024'!$C$1:$C$1000,0), 
                      MATCH(P$1,'2024'!$A$1:$AAA$1,0))),
                INDEX(Hours!$A$1:$AAF$1000, 
                      MATCH($A259,Hours!$A$1:$A$1000,0), 
                      MATCH(P$1,Hours!$A$1:$AAF$1,0)))
,"")</f>
        <v>2</v>
      </c>
      <c r="Q259" s="29" t="str">
        <f t="array" ref="Q259">IFNA(IFNA(IFNA(INDEX('2025'!$A$1:$AAA$1000,
                      MATCH($A259,'2025'!$C$1:$C$1000,0), 
                      MATCH(Q$1,'2025'!$A$1:$AAA$1,0)),
                INDEX('2024'!$A$1:$AAA$1000, 
                      MATCH($A259,'2024'!$C$1:$C$1000,0), 
                      MATCH(Q$1,'2024'!$A$1:$AAA$1,0))),
                INDEX(Hours!$A$1:$AAF$1000, 
                      MATCH($A259,Hours!$A$1:$A$1000,0), 
                      MATCH(Q$1,Hours!$A$1:$AAF$1,0)))
,"")</f>
        <v/>
      </c>
      <c r="R259" s="29" t="str">
        <f t="array" ref="R259">IFNA(IFNA(IFNA(INDEX('2025'!$A$1:$AAA$1000,
                      MATCH($A259,'2025'!$C$1:$C$1000,0), 
                      MATCH(R$1,'2025'!$A$1:$AAA$1,0)),
                INDEX('2024'!$A$1:$AAA$1000, 
                      MATCH($A259,'2024'!$C$1:$C$1000,0), 
                      MATCH(R$1,'2024'!$A$1:$AAA$1,0))),
                INDEX(Hours!$A$1:$AAF$1000, 
                      MATCH($A259,Hours!$A$1:$A$1000,0), 
                      MATCH(R$1,Hours!$A$1:$AAF$1,0)))
,"")</f>
        <v/>
      </c>
      <c r="S259" s="29" t="str">
        <f t="array" ref="S259">IFNA(IFNA(IFNA(INDEX('2025'!$A$1:$AAA$1000,
                      MATCH($A259,'2025'!$C$1:$C$1000,0), 
                      MATCH(S$1,'2025'!$A$1:$AAA$1,0)),
                INDEX('2024'!$A$1:$AAA$1000, 
                      MATCH($A259,'2024'!$C$1:$C$1000,0), 
                      MATCH(S$1,'2024'!$A$1:$AAA$1,0))),
                INDEX(Hours!$A$1:$AAF$1000, 
                      MATCH($A259,Hours!$A$1:$A$1000,0), 
                      MATCH(S$1,Hours!$A$1:$AAF$1,0)))
,"")</f>
        <v/>
      </c>
      <c r="T259" s="29">
        <f t="array" ref="T259">IFNA(IFNA(IFNA(INDEX('2025'!$A$1:$AAA$1000,
                      MATCH($A259,'2025'!$C$1:$C$1000,0), 
                      MATCH(T$1,'2025'!$A$1:$AAA$1,0)),
                INDEX('2024'!$A$1:$AAA$1000, 
                      MATCH($A259,'2024'!$C$1:$C$1000,0), 
                      MATCH(T$1,'2024'!$A$1:$AAA$1,0))),
                INDEX(Hours!$A$1:$AAF$1000, 
                      MATCH($A259,Hours!$A$1:$A$1000,0), 
                      MATCH(T$1,Hours!$A$1:$AAF$1,0)))
,"")</f>
        <v>4</v>
      </c>
      <c r="U259" s="76"/>
      <c r="V259" s="76"/>
      <c r="W259" s="76"/>
      <c r="X259" s="76"/>
      <c r="Y259" s="29" t="str">
        <f t="array" ref="Y259">INDEX(Hours!$A$1:$AAF$1000, 
                      MATCH($A259,Hours!$A$1:$A$1000,0), 
                      MATCH(Y$1,Hours!$A$1:$AAF$1,0))</f>
        <v/>
      </c>
      <c r="Z259" s="76"/>
      <c r="AA259" s="76"/>
      <c r="AB259" s="76"/>
      <c r="AC259" s="76"/>
      <c r="AD259" s="76"/>
    </row>
    <row r="260" ht="22.5" hidden="1" customHeight="1">
      <c r="A260" s="25">
        <f t="shared" si="1"/>
        <v>45855</v>
      </c>
      <c r="B260" s="29">
        <f t="array" ref="B260">IFNA(IFNA(IFNA(INDEX('2025'!$A$1:$AAA$1000,
                      MATCH($A260,'2025'!$C$1:$C$1000,0), 
                      MATCH(B$1,'2025'!$A$1:$AAA$1,0)),
                INDEX('2024'!$A$1:$AAA$1000, 
                      MATCH($A260,'2024'!$C$1:$C$1000,0), 
                      MATCH(B$1,'2024'!$A$1:$AAA$1,0))),
                INDEX(Hours!$A$1:$AAF$1000, 
                      MATCH($A260,Hours!$A$1:$A$1000,0), 
                      MATCH(B$1,Hours!$A$1:$AAF$1,0)))
,"")</f>
        <v>4</v>
      </c>
      <c r="C260" s="29">
        <f t="array" ref="C260">IFNA(IFNA(IFNA(INDEX('2025'!$A$1:$AAA$1000,
                      MATCH($A260,'2025'!$C$1:$C$1000,0), 
                      MATCH(C$1,'2025'!$A$1:$AAA$1,0)),
                INDEX('2024'!$A$1:$AAA$1000, 
                      MATCH($A260,'2024'!$C$1:$C$1000,0), 
                      MATCH(C$1,'2024'!$A$1:$AAA$1,0))),
                INDEX(Hours!$A$1:$AAF$1000, 
                      MATCH($A260,Hours!$A$1:$A$1000,0), 
                      MATCH(C$1,Hours!$A$1:$AAF$1,0)))
,"")</f>
        <v>4</v>
      </c>
      <c r="D260" s="29">
        <f t="array" ref="D260">IFNA(IFNA(IFNA(INDEX('2025'!$A$1:$AAA$1000,
                      MATCH($A260,'2025'!$C$1:$C$1000,0), 
                      MATCH(D$1,'2025'!$A$1:$AAA$1,0)),
                INDEX('2024'!$A$1:$AAA$1000, 
                      MATCH($A260,'2024'!$C$1:$C$1000,0), 
                      MATCH(D$1,'2024'!$A$1:$AAA$1,0))),
                INDEX(Hours!$A$1:$AAF$1000, 
                      MATCH($A260,Hours!$A$1:$A$1000,0), 
                      MATCH(D$1,Hours!$A$1:$AAF$1,0)))
,"")</f>
        <v>5</v>
      </c>
      <c r="E260" s="29">
        <f t="array" ref="E260">IFNA(IFNA(IFNA(INDEX('2025'!$A$1:$AAA$1000,
                      MATCH($A260,'2025'!$C$1:$C$1000,0), 
                      MATCH(E$1,'2025'!$A$1:$AAA$1,0)),
                INDEX('2024'!$A$1:$AAA$1000, 
                      MATCH($A260,'2024'!$C$1:$C$1000,0), 
                      MATCH(E$1,'2024'!$A$1:$AAA$1,0))),
                INDEX(Hours!$A$1:$AAF$1000, 
                      MATCH($A260,Hours!$A$1:$A$1000,0), 
                      MATCH(E$1,Hours!$A$1:$AAF$1,0)))
,"")</f>
        <v>7</v>
      </c>
      <c r="F260" s="29">
        <f t="array" ref="F260">IFNA(IFNA(IFNA(INDEX('2025'!$A$1:$AAA$1000,
                      MATCH($A260,'2025'!$C$1:$C$1000,0), 
                      MATCH(F$1,'2025'!$A$1:$AAA$1,0)),
                INDEX('2024'!$A$1:$AAA$1000, 
                      MATCH($A260,'2024'!$C$1:$C$1000,0), 
                      MATCH(F$1,'2024'!$A$1:$AAA$1,0))),
                INDEX(Hours!$A$1:$AAF$1000, 
                      MATCH($A260,Hours!$A$1:$A$1000,0), 
                      MATCH(F$1,Hours!$A$1:$AAF$1,0)))
,"")</f>
        <v>6</v>
      </c>
      <c r="G260" s="29">
        <f t="array" ref="G260">IFNA(IFNA(IFNA(INDEX('2025'!$A$1:$AAA$1000,
                      MATCH($A260,'2025'!$C$1:$C$1000,0), 
                      MATCH(G$1,'2025'!$A$1:$AAA$1,0)),
                INDEX('2024'!$A$1:$AAA$1000, 
                      MATCH($A260,'2024'!$C$1:$C$1000,0), 
                      MATCH(G$1,'2024'!$A$1:$AAA$1,0))),
                INDEX(Hours!$A$1:$AAF$1000, 
                      MATCH($A260,Hours!$A$1:$A$1000,0), 
                      MATCH(G$1,Hours!$A$1:$AAF$1,0)))
,"")</f>
        <v>4</v>
      </c>
      <c r="H260" s="29" t="str">
        <f t="array" ref="H260">IFNA(IFNA(IFNA(INDEX('2025'!$A$1:$AAA$1000,
                      MATCH($A260,'2025'!$C$1:$C$1000,0), 
                      MATCH(H$1,'2025'!$A$1:$AAA$1,0)),
                INDEX('2024'!$A$1:$AAA$1000, 
                      MATCH($A260,'2024'!$C$1:$C$1000,0), 
                      MATCH(H$1,'2024'!$A$1:$AAA$1,0))),
                INDEX(Hours!$A$1:$AAF$1000, 
                      MATCH($A260,Hours!$A$1:$A$1000,0), 
                      MATCH(H$1,Hours!$A$1:$AAF$1,0)))
,"")</f>
        <v/>
      </c>
      <c r="I260" s="29">
        <f t="array" ref="I260">IFNA(IFNA(IFNA(INDEX('2025'!$A$1:$AAA$1000,
                      MATCH($A260,'2025'!$C$1:$C$1000,0), 
                      MATCH(I$1,'2025'!$A$1:$AAA$1,0)),
                INDEX('2024'!$A$1:$AAA$1000, 
                      MATCH($A260,'2024'!$C$1:$C$1000,0), 
                      MATCH(I$1,'2024'!$A$1:$AAA$1,0))),
                INDEX(Hours!$A$1:$AAF$1000, 
                      MATCH($A260,Hours!$A$1:$A$1000,0), 
                      MATCH(I$1,Hours!$A$1:$AAF$1,0)))
,"")</f>
        <v>2</v>
      </c>
      <c r="J260" s="29" t="str">
        <f t="array" ref="J260">IFNA(IFNA(IFNA(INDEX('2025'!$A$1:$AAA$1000,
                      MATCH($A260,'2025'!$C$1:$C$1000,0), 
                      MATCH(J$1,'2025'!$A$1:$AAA$1,0)),
                INDEX('2024'!$A$1:$AAA$1000, 
                      MATCH($A260,'2024'!$C$1:$C$1000,0), 
                      MATCH(J$1,'2024'!$A$1:$AAA$1,0))),
                INDEX(Hours!$A$1:$AAF$1000, 
                      MATCH($A260,Hours!$A$1:$A$1000,0), 
                      MATCH(J$1,Hours!$A$1:$AAF$1,0)))
,"")</f>
        <v/>
      </c>
      <c r="K260" s="29">
        <f t="array" ref="K260">IFNA(IFNA(IFNA(INDEX('2025'!$A$1:$AAA$1000,
                      MATCH($A260,'2025'!$C$1:$C$1000,0), 
                      MATCH(K$1,'2025'!$A$1:$AAA$1,0)),
                INDEX('2024'!$A$1:$AAA$1000, 
                      MATCH($A260,'2024'!$C$1:$C$1000,0), 
                      MATCH(K$1,'2024'!$A$1:$AAA$1,0))),
                INDEX(Hours!$A$1:$AAF$1000, 
                      MATCH($A260,Hours!$A$1:$A$1000,0), 
                      MATCH(K$1,Hours!$A$1:$AAF$1,0)))
,"")</f>
        <v>2</v>
      </c>
      <c r="L260" s="29" t="str">
        <f t="array" ref="L260">IFNA(IFNA(IFNA(INDEX('2025'!$A$1:$AAA$1000,
                      MATCH($A260,'2025'!$C$1:$C$1000,0), 
                      MATCH(L$1,'2025'!$A$1:$AAA$1,0)),
                INDEX('2024'!$A$1:$AAA$1000, 
                      MATCH($A260,'2024'!$C$1:$C$1000,0), 
                      MATCH(L$1,'2024'!$A$1:$AAA$1,0))),
                INDEX(Hours!$A$1:$AAF$1000, 
                      MATCH($A260,Hours!$A$1:$A$1000,0), 
                      MATCH(L$1,Hours!$A$1:$AAF$1,0)))
,"")</f>
        <v/>
      </c>
      <c r="M260" s="29">
        <f t="array" ref="M260">IFNA(IFNA(IFNA(INDEX('2025'!$A$1:$AAA$1000,
                      MATCH($A260,'2025'!$C$1:$C$1000,0), 
                      MATCH(M$1,'2025'!$A$1:$AAA$1,0)),
                INDEX('2024'!$A$1:$AAA$1000, 
                      MATCH($A260,'2024'!$C$1:$C$1000,0), 
                      MATCH(M$1,'2024'!$A$1:$AAA$1,0))),
                INDEX(Hours!$A$1:$AAF$1000, 
                      MATCH($A260,Hours!$A$1:$A$1000,0), 
                      MATCH(M$1,Hours!$A$1:$AAF$1,0)))
,"")</f>
        <v>7</v>
      </c>
      <c r="N260" s="29">
        <f t="array" ref="N260">IFNA(IFNA(IFNA(INDEX('2025'!$A$1:$AAA$1000,
                      MATCH($A260,'2025'!$C$1:$C$1000,0), 
                      MATCH(N$1,'2025'!$A$1:$AAA$1,0)),
                INDEX('2024'!$A$1:$AAA$1000, 
                      MATCH($A260,'2024'!$C$1:$C$1000,0), 
                      MATCH(N$1,'2024'!$A$1:$AAA$1,0))),
                INDEX(Hours!$A$1:$AAF$1000, 
                      MATCH($A260,Hours!$A$1:$A$1000,0), 
                      MATCH(N$1,Hours!$A$1:$AAF$1,0)))
,"")</f>
        <v>2</v>
      </c>
      <c r="O260" s="29">
        <f t="array" ref="O260">IFNA(IFNA(IFNA(INDEX('2025'!$A$1:$AAA$1000,
                      MATCH($A260,'2025'!$C$1:$C$1000,0), 
                      MATCH(O$1,'2025'!$A$1:$AAA$1,0)),
                INDEX('2024'!$A$1:$AAA$1000, 
                      MATCH($A260,'2024'!$C$1:$C$1000,0), 
                      MATCH(O$1,'2024'!$A$1:$AAA$1,0))),
                INDEX(Hours!$A$1:$AAF$1000, 
                      MATCH($A260,Hours!$A$1:$A$1000,0), 
                      MATCH(O$1,Hours!$A$1:$AAF$1,0)))
,"")</f>
        <v>2</v>
      </c>
      <c r="P260" s="29">
        <f t="array" ref="P260">IFNA(IFNA(IFNA(INDEX('2025'!$A$1:$AAA$1000,
                      MATCH($A260,'2025'!$C$1:$C$1000,0), 
                      MATCH(P$1,'2025'!$A$1:$AAA$1,0)),
                INDEX('2024'!$A$1:$AAA$1000, 
                      MATCH($A260,'2024'!$C$1:$C$1000,0), 
                      MATCH(P$1,'2024'!$A$1:$AAA$1,0))),
                INDEX(Hours!$A$1:$AAF$1000, 
                      MATCH($A260,Hours!$A$1:$A$1000,0), 
                      MATCH(P$1,Hours!$A$1:$AAF$1,0)))
,"")</f>
        <v>2</v>
      </c>
      <c r="Q260" s="29" t="str">
        <f t="array" ref="Q260">IFNA(IFNA(IFNA(INDEX('2025'!$A$1:$AAA$1000,
                      MATCH($A260,'2025'!$C$1:$C$1000,0), 
                      MATCH(Q$1,'2025'!$A$1:$AAA$1,0)),
                INDEX('2024'!$A$1:$AAA$1000, 
                      MATCH($A260,'2024'!$C$1:$C$1000,0), 
                      MATCH(Q$1,'2024'!$A$1:$AAA$1,0))),
                INDEX(Hours!$A$1:$AAF$1000, 
                      MATCH($A260,Hours!$A$1:$A$1000,0), 
                      MATCH(Q$1,Hours!$A$1:$AAF$1,0)))
,"")</f>
        <v/>
      </c>
      <c r="R260" s="29" t="str">
        <f t="array" ref="R260">IFNA(IFNA(IFNA(INDEX('2025'!$A$1:$AAA$1000,
                      MATCH($A260,'2025'!$C$1:$C$1000,0), 
                      MATCH(R$1,'2025'!$A$1:$AAA$1,0)),
                INDEX('2024'!$A$1:$AAA$1000, 
                      MATCH($A260,'2024'!$C$1:$C$1000,0), 
                      MATCH(R$1,'2024'!$A$1:$AAA$1,0))),
                INDEX(Hours!$A$1:$AAF$1000, 
                      MATCH($A260,Hours!$A$1:$A$1000,0), 
                      MATCH(R$1,Hours!$A$1:$AAF$1,0)))
,"")</f>
        <v/>
      </c>
      <c r="S260" s="29" t="str">
        <f t="array" ref="S260">IFNA(IFNA(IFNA(INDEX('2025'!$A$1:$AAA$1000,
                      MATCH($A260,'2025'!$C$1:$C$1000,0), 
                      MATCH(S$1,'2025'!$A$1:$AAA$1,0)),
                INDEX('2024'!$A$1:$AAA$1000, 
                      MATCH($A260,'2024'!$C$1:$C$1000,0), 
                      MATCH(S$1,'2024'!$A$1:$AAA$1,0))),
                INDEX(Hours!$A$1:$AAF$1000, 
                      MATCH($A260,Hours!$A$1:$A$1000,0), 
                      MATCH(S$1,Hours!$A$1:$AAF$1,0)))
,"")</f>
        <v/>
      </c>
      <c r="T260" s="29">
        <f t="array" ref="T260">IFNA(IFNA(IFNA(INDEX('2025'!$A$1:$AAA$1000,
                      MATCH($A260,'2025'!$C$1:$C$1000,0), 
                      MATCH(T$1,'2025'!$A$1:$AAA$1,0)),
                INDEX('2024'!$A$1:$AAA$1000, 
                      MATCH($A260,'2024'!$C$1:$C$1000,0), 
                      MATCH(T$1,'2024'!$A$1:$AAA$1,0))),
                INDEX(Hours!$A$1:$AAF$1000, 
                      MATCH($A260,Hours!$A$1:$A$1000,0), 
                      MATCH(T$1,Hours!$A$1:$AAF$1,0)))
,"")</f>
        <v>4</v>
      </c>
      <c r="U260" s="76"/>
      <c r="V260" s="76"/>
      <c r="W260" s="76"/>
      <c r="X260" s="76"/>
      <c r="Y260" s="29" t="str">
        <f t="array" ref="Y260">INDEX(Hours!$A$1:$AAF$1000, 
                      MATCH($A260,Hours!$A$1:$A$1000,0), 
                      MATCH(Y$1,Hours!$A$1:$AAF$1,0))</f>
        <v/>
      </c>
      <c r="Z260" s="76"/>
      <c r="AA260" s="76"/>
      <c r="AB260" s="76"/>
      <c r="AC260" s="76"/>
      <c r="AD260" s="76"/>
    </row>
    <row r="261" ht="22.5" hidden="1" customHeight="1">
      <c r="A261" s="25">
        <f t="shared" si="1"/>
        <v>45856</v>
      </c>
      <c r="B261" s="29">
        <f t="array" ref="B261">IFNA(IFNA(IFNA(INDEX('2025'!$A$1:$AAA$1000,
                      MATCH($A261,'2025'!$C$1:$C$1000,0), 
                      MATCH(B$1,'2025'!$A$1:$AAA$1,0)),
                INDEX('2024'!$A$1:$AAA$1000, 
                      MATCH($A261,'2024'!$C$1:$C$1000,0), 
                      MATCH(B$1,'2024'!$A$1:$AAA$1,0))),
                INDEX(Hours!$A$1:$AAF$1000, 
                      MATCH($A261,Hours!$A$1:$A$1000,0), 
                      MATCH(B$1,Hours!$A$1:$AAF$1,0)))
,"")</f>
        <v>4</v>
      </c>
      <c r="C261" s="29">
        <f t="array" ref="C261">IFNA(IFNA(IFNA(INDEX('2025'!$A$1:$AAA$1000,
                      MATCH($A261,'2025'!$C$1:$C$1000,0), 
                      MATCH(C$1,'2025'!$A$1:$AAA$1,0)),
                INDEX('2024'!$A$1:$AAA$1000, 
                      MATCH($A261,'2024'!$C$1:$C$1000,0), 
                      MATCH(C$1,'2024'!$A$1:$AAA$1,0))),
                INDEX(Hours!$A$1:$AAF$1000, 
                      MATCH($A261,Hours!$A$1:$A$1000,0), 
                      MATCH(C$1,Hours!$A$1:$AAF$1,0)))
,"")</f>
        <v>4</v>
      </c>
      <c r="D261" s="29">
        <f t="array" ref="D261">IFNA(IFNA(IFNA(INDEX('2025'!$A$1:$AAA$1000,
                      MATCH($A261,'2025'!$C$1:$C$1000,0), 
                      MATCH(D$1,'2025'!$A$1:$AAA$1,0)),
                INDEX('2024'!$A$1:$AAA$1000, 
                      MATCH($A261,'2024'!$C$1:$C$1000,0), 
                      MATCH(D$1,'2024'!$A$1:$AAA$1,0))),
                INDEX(Hours!$A$1:$AAF$1000, 
                      MATCH($A261,Hours!$A$1:$A$1000,0), 
                      MATCH(D$1,Hours!$A$1:$AAF$1,0)))
,"")</f>
        <v>5</v>
      </c>
      <c r="E261" s="29">
        <f t="array" ref="E261">IFNA(IFNA(IFNA(INDEX('2025'!$A$1:$AAA$1000,
                      MATCH($A261,'2025'!$C$1:$C$1000,0), 
                      MATCH(E$1,'2025'!$A$1:$AAA$1,0)),
                INDEX('2024'!$A$1:$AAA$1000, 
                      MATCH($A261,'2024'!$C$1:$C$1000,0), 
                      MATCH(E$1,'2024'!$A$1:$AAA$1,0))),
                INDEX(Hours!$A$1:$AAF$1000, 
                      MATCH($A261,Hours!$A$1:$A$1000,0), 
                      MATCH(E$1,Hours!$A$1:$AAF$1,0)))
,"")</f>
        <v>7</v>
      </c>
      <c r="F261" s="29">
        <f t="array" ref="F261">IFNA(IFNA(IFNA(INDEX('2025'!$A$1:$AAA$1000,
                      MATCH($A261,'2025'!$C$1:$C$1000,0), 
                      MATCH(F$1,'2025'!$A$1:$AAA$1,0)),
                INDEX('2024'!$A$1:$AAA$1000, 
                      MATCH($A261,'2024'!$C$1:$C$1000,0), 
                      MATCH(F$1,'2024'!$A$1:$AAA$1,0))),
                INDEX(Hours!$A$1:$AAF$1000, 
                      MATCH($A261,Hours!$A$1:$A$1000,0), 
                      MATCH(F$1,Hours!$A$1:$AAF$1,0)))
,"")</f>
        <v>6</v>
      </c>
      <c r="G261" s="29">
        <f t="array" ref="G261">IFNA(IFNA(IFNA(INDEX('2025'!$A$1:$AAA$1000,
                      MATCH($A261,'2025'!$C$1:$C$1000,0), 
                      MATCH(G$1,'2025'!$A$1:$AAA$1,0)),
                INDEX('2024'!$A$1:$AAA$1000, 
                      MATCH($A261,'2024'!$C$1:$C$1000,0), 
                      MATCH(G$1,'2024'!$A$1:$AAA$1,0))),
                INDEX(Hours!$A$1:$AAF$1000, 
                      MATCH($A261,Hours!$A$1:$A$1000,0), 
                      MATCH(G$1,Hours!$A$1:$AAF$1,0)))
,"")</f>
        <v>4</v>
      </c>
      <c r="H261" s="29" t="str">
        <f t="array" ref="H261">IFNA(IFNA(IFNA(INDEX('2025'!$A$1:$AAA$1000,
                      MATCH($A261,'2025'!$C$1:$C$1000,0), 
                      MATCH(H$1,'2025'!$A$1:$AAA$1,0)),
                INDEX('2024'!$A$1:$AAA$1000, 
                      MATCH($A261,'2024'!$C$1:$C$1000,0), 
                      MATCH(H$1,'2024'!$A$1:$AAA$1,0))),
                INDEX(Hours!$A$1:$AAF$1000, 
                      MATCH($A261,Hours!$A$1:$A$1000,0), 
                      MATCH(H$1,Hours!$A$1:$AAF$1,0)))
,"")</f>
        <v/>
      </c>
      <c r="I261" s="29" t="str">
        <f t="array" ref="I261">IFNA(IFNA(IFNA(INDEX('2025'!$A$1:$AAA$1000,
                      MATCH($A261,'2025'!$C$1:$C$1000,0), 
                      MATCH(I$1,'2025'!$A$1:$AAA$1,0)),
                INDEX('2024'!$A$1:$AAA$1000, 
                      MATCH($A261,'2024'!$C$1:$C$1000,0), 
                      MATCH(I$1,'2024'!$A$1:$AAA$1,0))),
                INDEX(Hours!$A$1:$AAF$1000, 
                      MATCH($A261,Hours!$A$1:$A$1000,0), 
                      MATCH(I$1,Hours!$A$1:$AAF$1,0)))
,"")</f>
        <v/>
      </c>
      <c r="J261" s="29" t="str">
        <f t="array" ref="J261">IFNA(IFNA(IFNA(INDEX('2025'!$A$1:$AAA$1000,
                      MATCH($A261,'2025'!$C$1:$C$1000,0), 
                      MATCH(J$1,'2025'!$A$1:$AAA$1,0)),
                INDEX('2024'!$A$1:$AAA$1000, 
                      MATCH($A261,'2024'!$C$1:$C$1000,0), 
                      MATCH(J$1,'2024'!$A$1:$AAA$1,0))),
                INDEX(Hours!$A$1:$AAF$1000, 
                      MATCH($A261,Hours!$A$1:$A$1000,0), 
                      MATCH(J$1,Hours!$A$1:$AAF$1,0)))
,"")</f>
        <v/>
      </c>
      <c r="K261" s="29">
        <f t="array" ref="K261">IFNA(IFNA(IFNA(INDEX('2025'!$A$1:$AAA$1000,
                      MATCH($A261,'2025'!$C$1:$C$1000,0), 
                      MATCH(K$1,'2025'!$A$1:$AAA$1,0)),
                INDEX('2024'!$A$1:$AAA$1000, 
                      MATCH($A261,'2024'!$C$1:$C$1000,0), 
                      MATCH(K$1,'2024'!$A$1:$AAA$1,0))),
                INDEX(Hours!$A$1:$AAF$1000, 
                      MATCH($A261,Hours!$A$1:$A$1000,0), 
                      MATCH(K$1,Hours!$A$1:$AAF$1,0)))
,"")</f>
        <v>4</v>
      </c>
      <c r="L261" s="29" t="str">
        <f t="array" ref="L261">IFNA(IFNA(IFNA(INDEX('2025'!$A$1:$AAA$1000,
                      MATCH($A261,'2025'!$C$1:$C$1000,0), 
                      MATCH(L$1,'2025'!$A$1:$AAA$1,0)),
                INDEX('2024'!$A$1:$AAA$1000, 
                      MATCH($A261,'2024'!$C$1:$C$1000,0), 
                      MATCH(L$1,'2024'!$A$1:$AAA$1,0))),
                INDEX(Hours!$A$1:$AAF$1000, 
                      MATCH($A261,Hours!$A$1:$A$1000,0), 
                      MATCH(L$1,Hours!$A$1:$AAF$1,0)))
,"")</f>
        <v/>
      </c>
      <c r="M261" s="29">
        <f t="array" ref="M261">IFNA(IFNA(IFNA(INDEX('2025'!$A$1:$AAA$1000,
                      MATCH($A261,'2025'!$C$1:$C$1000,0), 
                      MATCH(M$1,'2025'!$A$1:$AAA$1,0)),
                INDEX('2024'!$A$1:$AAA$1000, 
                      MATCH($A261,'2024'!$C$1:$C$1000,0), 
                      MATCH(M$1,'2024'!$A$1:$AAA$1,0))),
                INDEX(Hours!$A$1:$AAF$1000, 
                      MATCH($A261,Hours!$A$1:$A$1000,0), 
                      MATCH(M$1,Hours!$A$1:$AAF$1,0)))
,"")</f>
        <v>7</v>
      </c>
      <c r="N261" s="29">
        <f t="array" ref="N261">IFNA(IFNA(IFNA(INDEX('2025'!$A$1:$AAA$1000,
                      MATCH($A261,'2025'!$C$1:$C$1000,0), 
                      MATCH(N$1,'2025'!$A$1:$AAA$1,0)),
                INDEX('2024'!$A$1:$AAA$1000, 
                      MATCH($A261,'2024'!$C$1:$C$1000,0), 
                      MATCH(N$1,'2024'!$A$1:$AAA$1,0))),
                INDEX(Hours!$A$1:$AAF$1000, 
                      MATCH($A261,Hours!$A$1:$A$1000,0), 
                      MATCH(N$1,Hours!$A$1:$AAF$1,0)))
,"")</f>
        <v>3</v>
      </c>
      <c r="O261" s="29">
        <f t="array" ref="O261">IFNA(IFNA(IFNA(INDEX('2025'!$A$1:$AAA$1000,
                      MATCH($A261,'2025'!$C$1:$C$1000,0), 
                      MATCH(O$1,'2025'!$A$1:$AAA$1,0)),
                INDEX('2024'!$A$1:$AAA$1000, 
                      MATCH($A261,'2024'!$C$1:$C$1000,0), 
                      MATCH(O$1,'2024'!$A$1:$AAA$1,0))),
                INDEX(Hours!$A$1:$AAF$1000, 
                      MATCH($A261,Hours!$A$1:$A$1000,0), 
                      MATCH(O$1,Hours!$A$1:$AAF$1,0)))
,"")</f>
        <v>3</v>
      </c>
      <c r="P261" s="29">
        <f t="array" ref="P261">IFNA(IFNA(IFNA(INDEX('2025'!$A$1:$AAA$1000,
                      MATCH($A261,'2025'!$C$1:$C$1000,0), 
                      MATCH(P$1,'2025'!$A$1:$AAA$1,0)),
                INDEX('2024'!$A$1:$AAA$1000, 
                      MATCH($A261,'2024'!$C$1:$C$1000,0), 
                      MATCH(P$1,'2024'!$A$1:$AAA$1,0))),
                INDEX(Hours!$A$1:$AAF$1000, 
                      MATCH($A261,Hours!$A$1:$A$1000,0), 
                      MATCH(P$1,Hours!$A$1:$AAF$1,0)))
,"")</f>
        <v>2</v>
      </c>
      <c r="Q261" s="29" t="str">
        <f t="array" ref="Q261">IFNA(IFNA(IFNA(INDEX('2025'!$A$1:$AAA$1000,
                      MATCH($A261,'2025'!$C$1:$C$1000,0), 
                      MATCH(Q$1,'2025'!$A$1:$AAA$1,0)),
                INDEX('2024'!$A$1:$AAA$1000, 
                      MATCH($A261,'2024'!$C$1:$C$1000,0), 
                      MATCH(Q$1,'2024'!$A$1:$AAA$1,0))),
                INDEX(Hours!$A$1:$AAF$1000, 
                      MATCH($A261,Hours!$A$1:$A$1000,0), 
                      MATCH(Q$1,Hours!$A$1:$AAF$1,0)))
,"")</f>
        <v/>
      </c>
      <c r="R261" s="29" t="str">
        <f t="array" ref="R261">IFNA(IFNA(IFNA(INDEX('2025'!$A$1:$AAA$1000,
                      MATCH($A261,'2025'!$C$1:$C$1000,0), 
                      MATCH(R$1,'2025'!$A$1:$AAA$1,0)),
                INDEX('2024'!$A$1:$AAA$1000, 
                      MATCH($A261,'2024'!$C$1:$C$1000,0), 
                      MATCH(R$1,'2024'!$A$1:$AAA$1,0))),
                INDEX(Hours!$A$1:$AAF$1000, 
                      MATCH($A261,Hours!$A$1:$A$1000,0), 
                      MATCH(R$1,Hours!$A$1:$AAF$1,0)))
,"")</f>
        <v/>
      </c>
      <c r="S261" s="29" t="str">
        <f t="array" ref="S261">IFNA(IFNA(IFNA(INDEX('2025'!$A$1:$AAA$1000,
                      MATCH($A261,'2025'!$C$1:$C$1000,0), 
                      MATCH(S$1,'2025'!$A$1:$AAA$1,0)),
                INDEX('2024'!$A$1:$AAA$1000, 
                      MATCH($A261,'2024'!$C$1:$C$1000,0), 
                      MATCH(S$1,'2024'!$A$1:$AAA$1,0))),
                INDEX(Hours!$A$1:$AAF$1000, 
                      MATCH($A261,Hours!$A$1:$A$1000,0), 
                      MATCH(S$1,Hours!$A$1:$AAF$1,0)))
,"")</f>
        <v/>
      </c>
      <c r="T261" s="29" t="str">
        <f t="array" ref="T261">IFNA(IFNA(IFNA(INDEX('2025'!$A$1:$AAA$1000,
                      MATCH($A261,'2025'!$C$1:$C$1000,0), 
                      MATCH(T$1,'2025'!$A$1:$AAA$1,0)),
                INDEX('2024'!$A$1:$AAA$1000, 
                      MATCH($A261,'2024'!$C$1:$C$1000,0), 
                      MATCH(T$1,'2024'!$A$1:$AAA$1,0))),
                INDEX(Hours!$A$1:$AAF$1000, 
                      MATCH($A261,Hours!$A$1:$A$1000,0), 
                      MATCH(T$1,Hours!$A$1:$AAF$1,0)))
,"")</f>
        <v/>
      </c>
      <c r="U261" s="76"/>
      <c r="V261" s="76"/>
      <c r="W261" s="76"/>
      <c r="X261" s="76"/>
      <c r="Y261" s="29" t="str">
        <f t="array" ref="Y261">INDEX(Hours!$A$1:$AAF$1000, 
                      MATCH($A261,Hours!$A$1:$A$1000,0), 
                      MATCH(Y$1,Hours!$A$1:$AAF$1,0))</f>
        <v/>
      </c>
      <c r="Z261" s="76"/>
      <c r="AA261" s="76"/>
      <c r="AB261" s="76"/>
      <c r="AC261" s="76"/>
      <c r="AD261" s="76"/>
    </row>
    <row r="262" ht="22.5" hidden="1" customHeight="1">
      <c r="A262" s="25">
        <f t="shared" si="1"/>
        <v>45857</v>
      </c>
      <c r="B262" s="29">
        <f t="array" ref="B262">IFNA(IFNA(IFNA(INDEX('2025'!$A$1:$AAA$1000,
                      MATCH($A262,'2025'!$C$1:$C$1000,0), 
                      MATCH(B$1,'2025'!$A$1:$AAA$1,0)),
                INDEX('2024'!$A$1:$AAA$1000, 
                      MATCH($A262,'2024'!$C$1:$C$1000,0), 
                      MATCH(B$1,'2024'!$A$1:$AAA$1,0))),
                INDEX(Hours!$A$1:$AAF$1000, 
                      MATCH($A262,Hours!$A$1:$A$1000,0), 
                      MATCH(B$1,Hours!$A$1:$AAF$1,0)))
,"")</f>
        <v>4</v>
      </c>
      <c r="C262" s="29">
        <f t="array" ref="C262">IFNA(IFNA(IFNA(INDEX('2025'!$A$1:$AAA$1000,
                      MATCH($A262,'2025'!$C$1:$C$1000,0), 
                      MATCH(C$1,'2025'!$A$1:$AAA$1,0)),
                INDEX('2024'!$A$1:$AAA$1000, 
                      MATCH($A262,'2024'!$C$1:$C$1000,0), 
                      MATCH(C$1,'2024'!$A$1:$AAA$1,0))),
                INDEX(Hours!$A$1:$AAF$1000, 
                      MATCH($A262,Hours!$A$1:$A$1000,0), 
                      MATCH(C$1,Hours!$A$1:$AAF$1,0)))
,"")</f>
        <v>4</v>
      </c>
      <c r="D262" s="29">
        <f t="array" ref="D262">IFNA(IFNA(IFNA(INDEX('2025'!$A$1:$AAA$1000,
                      MATCH($A262,'2025'!$C$1:$C$1000,0), 
                      MATCH(D$1,'2025'!$A$1:$AAA$1,0)),
                INDEX('2024'!$A$1:$AAA$1000, 
                      MATCH($A262,'2024'!$C$1:$C$1000,0), 
                      MATCH(D$1,'2024'!$A$1:$AAA$1,0))),
                INDEX(Hours!$A$1:$AAF$1000, 
                      MATCH($A262,Hours!$A$1:$A$1000,0), 
                      MATCH(D$1,Hours!$A$1:$AAF$1,0)))
,"")</f>
        <v>5</v>
      </c>
      <c r="E262" s="29">
        <f t="array" ref="E262">IFNA(IFNA(IFNA(INDEX('2025'!$A$1:$AAA$1000,
                      MATCH($A262,'2025'!$C$1:$C$1000,0), 
                      MATCH(E$1,'2025'!$A$1:$AAA$1,0)),
                INDEX('2024'!$A$1:$AAA$1000, 
                      MATCH($A262,'2024'!$C$1:$C$1000,0), 
                      MATCH(E$1,'2024'!$A$1:$AAA$1,0))),
                INDEX(Hours!$A$1:$AAF$1000, 
                      MATCH($A262,Hours!$A$1:$A$1000,0), 
                      MATCH(E$1,Hours!$A$1:$AAF$1,0)))
,"")</f>
        <v>7</v>
      </c>
      <c r="F262" s="29">
        <f t="array" ref="F262">IFNA(IFNA(IFNA(INDEX('2025'!$A$1:$AAA$1000,
                      MATCH($A262,'2025'!$C$1:$C$1000,0), 
                      MATCH(F$1,'2025'!$A$1:$AAA$1,0)),
                INDEX('2024'!$A$1:$AAA$1000, 
                      MATCH($A262,'2024'!$C$1:$C$1000,0), 
                      MATCH(F$1,'2024'!$A$1:$AAA$1,0))),
                INDEX(Hours!$A$1:$AAF$1000, 
                      MATCH($A262,Hours!$A$1:$A$1000,0), 
                      MATCH(F$1,Hours!$A$1:$AAF$1,0)))
,"")</f>
        <v>6</v>
      </c>
      <c r="G262" s="29">
        <f t="array" ref="G262">IFNA(IFNA(IFNA(INDEX('2025'!$A$1:$AAA$1000,
                      MATCH($A262,'2025'!$C$1:$C$1000,0), 
                      MATCH(G$1,'2025'!$A$1:$AAA$1,0)),
                INDEX('2024'!$A$1:$AAA$1000, 
                      MATCH($A262,'2024'!$C$1:$C$1000,0), 
                      MATCH(G$1,'2024'!$A$1:$AAA$1,0))),
                INDEX(Hours!$A$1:$AAF$1000, 
                      MATCH($A262,Hours!$A$1:$A$1000,0), 
                      MATCH(G$1,Hours!$A$1:$AAF$1,0)))
,"")</f>
        <v>4</v>
      </c>
      <c r="H262" s="29" t="str">
        <f t="array" ref="H262">IFNA(IFNA(IFNA(INDEX('2025'!$A$1:$AAA$1000,
                      MATCH($A262,'2025'!$C$1:$C$1000,0), 
                      MATCH(H$1,'2025'!$A$1:$AAA$1,0)),
                INDEX('2024'!$A$1:$AAA$1000, 
                      MATCH($A262,'2024'!$C$1:$C$1000,0), 
                      MATCH(H$1,'2024'!$A$1:$AAA$1,0))),
                INDEX(Hours!$A$1:$AAF$1000, 
                      MATCH($A262,Hours!$A$1:$A$1000,0), 
                      MATCH(H$1,Hours!$A$1:$AAF$1,0)))
,"")</f>
        <v/>
      </c>
      <c r="I262" s="29" t="str">
        <f t="array" ref="I262">IFNA(IFNA(IFNA(INDEX('2025'!$A$1:$AAA$1000,
                      MATCH($A262,'2025'!$C$1:$C$1000,0), 
                      MATCH(I$1,'2025'!$A$1:$AAA$1,0)),
                INDEX('2024'!$A$1:$AAA$1000, 
                      MATCH($A262,'2024'!$C$1:$C$1000,0), 
                      MATCH(I$1,'2024'!$A$1:$AAA$1,0))),
                INDEX(Hours!$A$1:$AAF$1000, 
                      MATCH($A262,Hours!$A$1:$A$1000,0), 
                      MATCH(I$1,Hours!$A$1:$AAF$1,0)))
,"")</f>
        <v/>
      </c>
      <c r="J262" s="29" t="str">
        <f t="array" ref="J262">IFNA(IFNA(IFNA(INDEX('2025'!$A$1:$AAA$1000,
                      MATCH($A262,'2025'!$C$1:$C$1000,0), 
                      MATCH(J$1,'2025'!$A$1:$AAA$1,0)),
                INDEX('2024'!$A$1:$AAA$1000, 
                      MATCH($A262,'2024'!$C$1:$C$1000,0), 
                      MATCH(J$1,'2024'!$A$1:$AAA$1,0))),
                INDEX(Hours!$A$1:$AAF$1000, 
                      MATCH($A262,Hours!$A$1:$A$1000,0), 
                      MATCH(J$1,Hours!$A$1:$AAF$1,0)))
,"")</f>
        <v/>
      </c>
      <c r="K262" s="29">
        <f t="array" ref="K262">IFNA(IFNA(IFNA(INDEX('2025'!$A$1:$AAA$1000,
                      MATCH($A262,'2025'!$C$1:$C$1000,0), 
                      MATCH(K$1,'2025'!$A$1:$AAA$1,0)),
                INDEX('2024'!$A$1:$AAA$1000, 
                      MATCH($A262,'2024'!$C$1:$C$1000,0), 
                      MATCH(K$1,'2024'!$A$1:$AAA$1,0))),
                INDEX(Hours!$A$1:$AAF$1000, 
                      MATCH($A262,Hours!$A$1:$A$1000,0), 
                      MATCH(K$1,Hours!$A$1:$AAF$1,0)))
,"")</f>
        <v>4</v>
      </c>
      <c r="L262" s="29" t="str">
        <f t="array" ref="L262">IFNA(IFNA(IFNA(INDEX('2025'!$A$1:$AAA$1000,
                      MATCH($A262,'2025'!$C$1:$C$1000,0), 
                      MATCH(L$1,'2025'!$A$1:$AAA$1,0)),
                INDEX('2024'!$A$1:$AAA$1000, 
                      MATCH($A262,'2024'!$C$1:$C$1000,0), 
                      MATCH(L$1,'2024'!$A$1:$AAA$1,0))),
                INDEX(Hours!$A$1:$AAF$1000, 
                      MATCH($A262,Hours!$A$1:$A$1000,0), 
                      MATCH(L$1,Hours!$A$1:$AAF$1,0)))
,"")</f>
        <v/>
      </c>
      <c r="M262" s="29">
        <f t="array" ref="M262">IFNA(IFNA(IFNA(INDEX('2025'!$A$1:$AAA$1000,
                      MATCH($A262,'2025'!$C$1:$C$1000,0), 
                      MATCH(M$1,'2025'!$A$1:$AAA$1,0)),
                INDEX('2024'!$A$1:$AAA$1000, 
                      MATCH($A262,'2024'!$C$1:$C$1000,0), 
                      MATCH(M$1,'2024'!$A$1:$AAA$1,0))),
                INDEX(Hours!$A$1:$AAF$1000, 
                      MATCH($A262,Hours!$A$1:$A$1000,0), 
                      MATCH(M$1,Hours!$A$1:$AAF$1,0)))
,"")</f>
        <v>7</v>
      </c>
      <c r="N262" s="29">
        <f t="array" ref="N262">IFNA(IFNA(IFNA(INDEX('2025'!$A$1:$AAA$1000,
                      MATCH($A262,'2025'!$C$1:$C$1000,0), 
                      MATCH(N$1,'2025'!$A$1:$AAA$1,0)),
                INDEX('2024'!$A$1:$AAA$1000, 
                      MATCH($A262,'2024'!$C$1:$C$1000,0), 
                      MATCH(N$1,'2024'!$A$1:$AAA$1,0))),
                INDEX(Hours!$A$1:$AAF$1000, 
                      MATCH($A262,Hours!$A$1:$A$1000,0), 
                      MATCH(N$1,Hours!$A$1:$AAF$1,0)))
,"")</f>
        <v>2</v>
      </c>
      <c r="O262" s="29" t="str">
        <f t="array" ref="O262">IFNA(IFNA(IFNA(INDEX('2025'!$A$1:$AAA$1000,
                      MATCH($A262,'2025'!$C$1:$C$1000,0), 
                      MATCH(O$1,'2025'!$A$1:$AAA$1,0)),
                INDEX('2024'!$A$1:$AAA$1000, 
                      MATCH($A262,'2024'!$C$1:$C$1000,0), 
                      MATCH(O$1,'2024'!$A$1:$AAA$1,0))),
                INDEX(Hours!$A$1:$AAF$1000, 
                      MATCH($A262,Hours!$A$1:$A$1000,0), 
                      MATCH(O$1,Hours!$A$1:$AAF$1,0)))
,"")</f>
        <v/>
      </c>
      <c r="P262" s="29" t="str">
        <f t="array" ref="P262">IFNA(IFNA(IFNA(INDEX('2025'!$A$1:$AAA$1000,
                      MATCH($A262,'2025'!$C$1:$C$1000,0), 
                      MATCH(P$1,'2025'!$A$1:$AAA$1,0)),
                INDEX('2024'!$A$1:$AAA$1000, 
                      MATCH($A262,'2024'!$C$1:$C$1000,0), 
                      MATCH(P$1,'2024'!$A$1:$AAA$1,0))),
                INDEX(Hours!$A$1:$AAF$1000, 
                      MATCH($A262,Hours!$A$1:$A$1000,0), 
                      MATCH(P$1,Hours!$A$1:$AAF$1,0)))
,"")</f>
        <v/>
      </c>
      <c r="Q262" s="29" t="str">
        <f t="array" ref="Q262">IFNA(IFNA(IFNA(INDEX('2025'!$A$1:$AAA$1000,
                      MATCH($A262,'2025'!$C$1:$C$1000,0), 
                      MATCH(Q$1,'2025'!$A$1:$AAA$1,0)),
                INDEX('2024'!$A$1:$AAA$1000, 
                      MATCH($A262,'2024'!$C$1:$C$1000,0), 
                      MATCH(Q$1,'2024'!$A$1:$AAA$1,0))),
                INDEX(Hours!$A$1:$AAF$1000, 
                      MATCH($A262,Hours!$A$1:$A$1000,0), 
                      MATCH(Q$1,Hours!$A$1:$AAF$1,0)))
,"")</f>
        <v/>
      </c>
      <c r="R262" s="29" t="str">
        <f t="array" ref="R262">IFNA(IFNA(IFNA(INDEX('2025'!$A$1:$AAA$1000,
                      MATCH($A262,'2025'!$C$1:$C$1000,0), 
                      MATCH(R$1,'2025'!$A$1:$AAA$1,0)),
                INDEX('2024'!$A$1:$AAA$1000, 
                      MATCH($A262,'2024'!$C$1:$C$1000,0), 
                      MATCH(R$1,'2024'!$A$1:$AAA$1,0))),
                INDEX(Hours!$A$1:$AAF$1000, 
                      MATCH($A262,Hours!$A$1:$A$1000,0), 
                      MATCH(R$1,Hours!$A$1:$AAF$1,0)))
,"")</f>
        <v/>
      </c>
      <c r="S262" s="29" t="str">
        <f t="array" ref="S262">IFNA(IFNA(IFNA(INDEX('2025'!$A$1:$AAA$1000,
                      MATCH($A262,'2025'!$C$1:$C$1000,0), 
                      MATCH(S$1,'2025'!$A$1:$AAA$1,0)),
                INDEX('2024'!$A$1:$AAA$1000, 
                      MATCH($A262,'2024'!$C$1:$C$1000,0), 
                      MATCH(S$1,'2024'!$A$1:$AAA$1,0))),
                INDEX(Hours!$A$1:$AAF$1000, 
                      MATCH($A262,Hours!$A$1:$A$1000,0), 
                      MATCH(S$1,Hours!$A$1:$AAF$1,0)))
,"")</f>
        <v/>
      </c>
      <c r="T262" s="29" t="str">
        <f t="array" ref="T262">IFNA(IFNA(IFNA(INDEX('2025'!$A$1:$AAA$1000,
                      MATCH($A262,'2025'!$C$1:$C$1000,0), 
                      MATCH(T$1,'2025'!$A$1:$AAA$1,0)),
                INDEX('2024'!$A$1:$AAA$1000, 
                      MATCH($A262,'2024'!$C$1:$C$1000,0), 
                      MATCH(T$1,'2024'!$A$1:$AAA$1,0))),
                INDEX(Hours!$A$1:$AAF$1000, 
                      MATCH($A262,Hours!$A$1:$A$1000,0), 
                      MATCH(T$1,Hours!$A$1:$AAF$1,0)))
,"")</f>
        <v/>
      </c>
      <c r="U262" s="76"/>
      <c r="V262" s="76"/>
      <c r="W262" s="76"/>
      <c r="X262" s="76"/>
      <c r="Y262" s="29" t="str">
        <f t="array" ref="Y262">INDEX(Hours!$A$1:$AAF$1000, 
                      MATCH($A262,Hours!$A$1:$A$1000,0), 
                      MATCH(Y$1,Hours!$A$1:$AAF$1,0))</f>
        <v/>
      </c>
      <c r="Z262" s="76"/>
      <c r="AA262" s="76"/>
      <c r="AB262" s="76"/>
      <c r="AC262" s="76"/>
      <c r="AD262" s="76"/>
    </row>
    <row r="263" ht="22.5" hidden="1" customHeight="1">
      <c r="A263" s="25">
        <f t="shared" si="1"/>
        <v>45858</v>
      </c>
      <c r="B263" s="29">
        <f t="array" ref="B263">IFNA(IFNA(IFNA(INDEX('2025'!$A$1:$AAA$1000,
                      MATCH($A263,'2025'!$C$1:$C$1000,0), 
                      MATCH(B$1,'2025'!$A$1:$AAA$1,0)),
                INDEX('2024'!$A$1:$AAA$1000, 
                      MATCH($A263,'2024'!$C$1:$C$1000,0), 
                      MATCH(B$1,'2024'!$A$1:$AAA$1,0))),
                INDEX(Hours!$A$1:$AAF$1000, 
                      MATCH($A263,Hours!$A$1:$A$1000,0), 
                      MATCH(B$1,Hours!$A$1:$AAF$1,0)))
,"")</f>
        <v>4</v>
      </c>
      <c r="C263" s="29">
        <f t="array" ref="C263">IFNA(IFNA(IFNA(INDEX('2025'!$A$1:$AAA$1000,
                      MATCH($A263,'2025'!$C$1:$C$1000,0), 
                      MATCH(C$1,'2025'!$A$1:$AAA$1,0)),
                INDEX('2024'!$A$1:$AAA$1000, 
                      MATCH($A263,'2024'!$C$1:$C$1000,0), 
                      MATCH(C$1,'2024'!$A$1:$AAA$1,0))),
                INDEX(Hours!$A$1:$AAF$1000, 
                      MATCH($A263,Hours!$A$1:$A$1000,0), 
                      MATCH(C$1,Hours!$A$1:$AAF$1,0)))
,"")</f>
        <v>4</v>
      </c>
      <c r="D263" s="29">
        <f t="array" ref="D263">IFNA(IFNA(IFNA(INDEX('2025'!$A$1:$AAA$1000,
                      MATCH($A263,'2025'!$C$1:$C$1000,0), 
                      MATCH(D$1,'2025'!$A$1:$AAA$1,0)),
                INDEX('2024'!$A$1:$AAA$1000, 
                      MATCH($A263,'2024'!$C$1:$C$1000,0), 
                      MATCH(D$1,'2024'!$A$1:$AAA$1,0))),
                INDEX(Hours!$A$1:$AAF$1000, 
                      MATCH($A263,Hours!$A$1:$A$1000,0), 
                      MATCH(D$1,Hours!$A$1:$AAF$1,0)))
,"")</f>
        <v>5</v>
      </c>
      <c r="E263" s="29">
        <f t="array" ref="E263">IFNA(IFNA(IFNA(INDEX('2025'!$A$1:$AAA$1000,
                      MATCH($A263,'2025'!$C$1:$C$1000,0), 
                      MATCH(E$1,'2025'!$A$1:$AAA$1,0)),
                INDEX('2024'!$A$1:$AAA$1000, 
                      MATCH($A263,'2024'!$C$1:$C$1000,0), 
                      MATCH(E$1,'2024'!$A$1:$AAA$1,0))),
                INDEX(Hours!$A$1:$AAF$1000, 
                      MATCH($A263,Hours!$A$1:$A$1000,0), 
                      MATCH(E$1,Hours!$A$1:$AAF$1,0)))
,"")</f>
        <v>7</v>
      </c>
      <c r="F263" s="29">
        <f t="array" ref="F263">IFNA(IFNA(IFNA(INDEX('2025'!$A$1:$AAA$1000,
                      MATCH($A263,'2025'!$C$1:$C$1000,0), 
                      MATCH(F$1,'2025'!$A$1:$AAA$1,0)),
                INDEX('2024'!$A$1:$AAA$1000, 
                      MATCH($A263,'2024'!$C$1:$C$1000,0), 
                      MATCH(F$1,'2024'!$A$1:$AAA$1,0))),
                INDEX(Hours!$A$1:$AAF$1000, 
                      MATCH($A263,Hours!$A$1:$A$1000,0), 
                      MATCH(F$1,Hours!$A$1:$AAF$1,0)))
,"")</f>
        <v>6</v>
      </c>
      <c r="G263" s="29" t="str">
        <f t="array" ref="G263">IFNA(IFNA(IFNA(INDEX('2025'!$A$1:$AAA$1000,
                      MATCH($A263,'2025'!$C$1:$C$1000,0), 
                      MATCH(G$1,'2025'!$A$1:$AAA$1,0)),
                INDEX('2024'!$A$1:$AAA$1000, 
                      MATCH($A263,'2024'!$C$1:$C$1000,0), 
                      MATCH(G$1,'2024'!$A$1:$AAA$1,0))),
                INDEX(Hours!$A$1:$AAF$1000, 
                      MATCH($A263,Hours!$A$1:$A$1000,0), 
                      MATCH(G$1,Hours!$A$1:$AAF$1,0)))
,"")</f>
        <v/>
      </c>
      <c r="H263" s="29" t="str">
        <f t="array" ref="H263">IFNA(IFNA(IFNA(INDEX('2025'!$A$1:$AAA$1000,
                      MATCH($A263,'2025'!$C$1:$C$1000,0), 
                      MATCH(H$1,'2025'!$A$1:$AAA$1,0)),
                INDEX('2024'!$A$1:$AAA$1000, 
                      MATCH($A263,'2024'!$C$1:$C$1000,0), 
                      MATCH(H$1,'2024'!$A$1:$AAA$1,0))),
                INDEX(Hours!$A$1:$AAF$1000, 
                      MATCH($A263,Hours!$A$1:$A$1000,0), 
                      MATCH(H$1,Hours!$A$1:$AAF$1,0)))
,"")</f>
        <v/>
      </c>
      <c r="I263" s="29" t="str">
        <f t="array" ref="I263">IFNA(IFNA(IFNA(INDEX('2025'!$A$1:$AAA$1000,
                      MATCH($A263,'2025'!$C$1:$C$1000,0), 
                      MATCH(I$1,'2025'!$A$1:$AAA$1,0)),
                INDEX('2024'!$A$1:$AAA$1000, 
                      MATCH($A263,'2024'!$C$1:$C$1000,0), 
                      MATCH(I$1,'2024'!$A$1:$AAA$1,0))),
                INDEX(Hours!$A$1:$AAF$1000, 
                      MATCH($A263,Hours!$A$1:$A$1000,0), 
                      MATCH(I$1,Hours!$A$1:$AAF$1,0)))
,"")</f>
        <v/>
      </c>
      <c r="J263" s="29" t="str">
        <f t="array" ref="J263">IFNA(IFNA(IFNA(INDEX('2025'!$A$1:$AAA$1000,
                      MATCH($A263,'2025'!$C$1:$C$1000,0), 
                      MATCH(J$1,'2025'!$A$1:$AAA$1,0)),
                INDEX('2024'!$A$1:$AAA$1000, 
                      MATCH($A263,'2024'!$C$1:$C$1000,0), 
                      MATCH(J$1,'2024'!$A$1:$AAA$1,0))),
                INDEX(Hours!$A$1:$AAF$1000, 
                      MATCH($A263,Hours!$A$1:$A$1000,0), 
                      MATCH(J$1,Hours!$A$1:$AAF$1,0)))
,"")</f>
        <v/>
      </c>
      <c r="K263" s="29">
        <f t="array" ref="K263">IFNA(IFNA(IFNA(INDEX('2025'!$A$1:$AAA$1000,
                      MATCH($A263,'2025'!$C$1:$C$1000,0), 
                      MATCH(K$1,'2025'!$A$1:$AAA$1,0)),
                INDEX('2024'!$A$1:$AAA$1000, 
                      MATCH($A263,'2024'!$C$1:$C$1000,0), 
                      MATCH(K$1,'2024'!$A$1:$AAA$1,0))),
                INDEX(Hours!$A$1:$AAF$1000, 
                      MATCH($A263,Hours!$A$1:$A$1000,0), 
                      MATCH(K$1,Hours!$A$1:$AAF$1,0)))
,"")</f>
        <v>4</v>
      </c>
      <c r="L263" s="29" t="str">
        <f t="array" ref="L263">IFNA(IFNA(IFNA(INDEX('2025'!$A$1:$AAA$1000,
                      MATCH($A263,'2025'!$C$1:$C$1000,0), 
                      MATCH(L$1,'2025'!$A$1:$AAA$1,0)),
                INDEX('2024'!$A$1:$AAA$1000, 
                      MATCH($A263,'2024'!$C$1:$C$1000,0), 
                      MATCH(L$1,'2024'!$A$1:$AAA$1,0))),
                INDEX(Hours!$A$1:$AAF$1000, 
                      MATCH($A263,Hours!$A$1:$A$1000,0), 
                      MATCH(L$1,Hours!$A$1:$AAF$1,0)))
,"")</f>
        <v/>
      </c>
      <c r="M263" s="29">
        <f t="array" ref="M263">IFNA(IFNA(IFNA(INDEX('2025'!$A$1:$AAA$1000,
                      MATCH($A263,'2025'!$C$1:$C$1000,0), 
                      MATCH(M$1,'2025'!$A$1:$AAA$1,0)),
                INDEX('2024'!$A$1:$AAA$1000, 
                      MATCH($A263,'2024'!$C$1:$C$1000,0), 
                      MATCH(M$1,'2024'!$A$1:$AAA$1,0))),
                INDEX(Hours!$A$1:$AAF$1000, 
                      MATCH($A263,Hours!$A$1:$A$1000,0), 
                      MATCH(M$1,Hours!$A$1:$AAF$1,0)))
,"")</f>
        <v>7</v>
      </c>
      <c r="N263" s="29">
        <f t="array" ref="N263">IFNA(IFNA(IFNA(INDEX('2025'!$A$1:$AAA$1000,
                      MATCH($A263,'2025'!$C$1:$C$1000,0), 
                      MATCH(N$1,'2025'!$A$1:$AAA$1,0)),
                INDEX('2024'!$A$1:$AAA$1000, 
                      MATCH($A263,'2024'!$C$1:$C$1000,0), 
                      MATCH(N$1,'2024'!$A$1:$AAA$1,0))),
                INDEX(Hours!$A$1:$AAF$1000, 
                      MATCH($A263,Hours!$A$1:$A$1000,0), 
                      MATCH(N$1,Hours!$A$1:$AAF$1,0)))
,"")</f>
        <v>3</v>
      </c>
      <c r="O263" s="29">
        <f t="array" ref="O263">IFNA(IFNA(IFNA(INDEX('2025'!$A$1:$AAA$1000,
                      MATCH($A263,'2025'!$C$1:$C$1000,0), 
                      MATCH(O$1,'2025'!$A$1:$AAA$1,0)),
                INDEX('2024'!$A$1:$AAA$1000, 
                      MATCH($A263,'2024'!$C$1:$C$1000,0), 
                      MATCH(O$1,'2024'!$A$1:$AAA$1,0))),
                INDEX(Hours!$A$1:$AAF$1000, 
                      MATCH($A263,Hours!$A$1:$A$1000,0), 
                      MATCH(O$1,Hours!$A$1:$AAF$1,0)))
,"")</f>
        <v>2</v>
      </c>
      <c r="P263" s="29">
        <f t="array" ref="P263">IFNA(IFNA(IFNA(INDEX('2025'!$A$1:$AAA$1000,
                      MATCH($A263,'2025'!$C$1:$C$1000,0), 
                      MATCH(P$1,'2025'!$A$1:$AAA$1,0)),
                INDEX('2024'!$A$1:$AAA$1000, 
                      MATCH($A263,'2024'!$C$1:$C$1000,0), 
                      MATCH(P$1,'2024'!$A$1:$AAA$1,0))),
                INDEX(Hours!$A$1:$AAF$1000, 
                      MATCH($A263,Hours!$A$1:$A$1000,0), 
                      MATCH(P$1,Hours!$A$1:$AAF$1,0)))
,"")</f>
        <v>3</v>
      </c>
      <c r="Q263" s="29" t="str">
        <f t="array" ref="Q263">IFNA(IFNA(IFNA(INDEX('2025'!$A$1:$AAA$1000,
                      MATCH($A263,'2025'!$C$1:$C$1000,0), 
                      MATCH(Q$1,'2025'!$A$1:$AAA$1,0)),
                INDEX('2024'!$A$1:$AAA$1000, 
                      MATCH($A263,'2024'!$C$1:$C$1000,0), 
                      MATCH(Q$1,'2024'!$A$1:$AAA$1,0))),
                INDEX(Hours!$A$1:$AAF$1000, 
                      MATCH($A263,Hours!$A$1:$A$1000,0), 
                      MATCH(Q$1,Hours!$A$1:$AAF$1,0)))
,"")</f>
        <v/>
      </c>
      <c r="R263" s="29" t="str">
        <f t="array" ref="R263">IFNA(IFNA(IFNA(INDEX('2025'!$A$1:$AAA$1000,
                      MATCH($A263,'2025'!$C$1:$C$1000,0), 
                      MATCH(R$1,'2025'!$A$1:$AAA$1,0)),
                INDEX('2024'!$A$1:$AAA$1000, 
                      MATCH($A263,'2024'!$C$1:$C$1000,0), 
                      MATCH(R$1,'2024'!$A$1:$AAA$1,0))),
                INDEX(Hours!$A$1:$AAF$1000, 
                      MATCH($A263,Hours!$A$1:$A$1000,0), 
                      MATCH(R$1,Hours!$A$1:$AAF$1,0)))
,"")</f>
        <v/>
      </c>
      <c r="S263" s="29" t="str">
        <f t="array" ref="S263">IFNA(IFNA(IFNA(INDEX('2025'!$A$1:$AAA$1000,
                      MATCH($A263,'2025'!$C$1:$C$1000,0), 
                      MATCH(S$1,'2025'!$A$1:$AAA$1,0)),
                INDEX('2024'!$A$1:$AAA$1000, 
                      MATCH($A263,'2024'!$C$1:$C$1000,0), 
                      MATCH(S$1,'2024'!$A$1:$AAA$1,0))),
                INDEX(Hours!$A$1:$AAF$1000, 
                      MATCH($A263,Hours!$A$1:$A$1000,0), 
                      MATCH(S$1,Hours!$A$1:$AAF$1,0)))
,"")</f>
        <v/>
      </c>
      <c r="T263" s="29" t="str">
        <f t="array" ref="T263">IFNA(IFNA(IFNA(INDEX('2025'!$A$1:$AAA$1000,
                      MATCH($A263,'2025'!$C$1:$C$1000,0), 
                      MATCH(T$1,'2025'!$A$1:$AAA$1,0)),
                INDEX('2024'!$A$1:$AAA$1000, 
                      MATCH($A263,'2024'!$C$1:$C$1000,0), 
                      MATCH(T$1,'2024'!$A$1:$AAA$1,0))),
                INDEX(Hours!$A$1:$AAF$1000, 
                      MATCH($A263,Hours!$A$1:$A$1000,0), 
                      MATCH(T$1,Hours!$A$1:$AAF$1,0)))
,"")</f>
        <v/>
      </c>
      <c r="U263" s="76"/>
      <c r="V263" s="76"/>
      <c r="W263" s="76"/>
      <c r="X263" s="76"/>
      <c r="Y263" s="29" t="str">
        <f t="array" ref="Y263">INDEX(Hours!$A$1:$AAF$1000, 
                      MATCH($A263,Hours!$A$1:$A$1000,0), 
                      MATCH(Y$1,Hours!$A$1:$AAF$1,0))</f>
        <v/>
      </c>
      <c r="Z263" s="76"/>
      <c r="AA263" s="76"/>
      <c r="AB263" s="76"/>
      <c r="AC263" s="76"/>
      <c r="AD263" s="76"/>
    </row>
    <row r="264" ht="22.5" hidden="1" customHeight="1">
      <c r="A264" s="25">
        <f t="shared" si="1"/>
        <v>45859</v>
      </c>
      <c r="B264" s="29" t="str">
        <f t="array" ref="B264">INDEX(Hours!$A$1:$AAF$1000, 
                      MATCH($A264,Hours!$A$1:$A$1000,0), 
                      MATCH(B$1,Hours!$A$1:$AAF$1,0))</f>
        <v/>
      </c>
      <c r="C264" s="29" t="str">
        <f t="array" ref="C264">IFNA(IFNA(IFNA(INDEX('2025'!$A$1:$AAA$1000,
                      MATCH($A264,'2025'!$C$1:$C$1000,0), 
                      MATCH(C$1,'2025'!$A$1:$AAA$1,0)),
                INDEX('2024'!$A$1:$AAA$1000, 
                      MATCH($A264,'2024'!$C$1:$C$1000,0), 
                      MATCH(C$1,'2024'!$A$1:$AAA$1,0))),
                INDEX(Hours!$A$1:$AAF$1000, 
                      MATCH($A264,Hours!$A$1:$A$1000,0), 
                      MATCH(C$1,Hours!$A$1:$AAF$1,0)))
,"")</f>
        <v/>
      </c>
      <c r="D264" s="29" t="str">
        <f t="array" ref="D264">IFNA(IFNA(IFNA(INDEX('2025'!$A$1:$AAA$1000,
                      MATCH($A264,'2025'!$C$1:$C$1000,0), 
                      MATCH(D$1,'2025'!$A$1:$AAA$1,0)),
                INDEX('2024'!$A$1:$AAA$1000, 
                      MATCH($A264,'2024'!$C$1:$C$1000,0), 
                      MATCH(D$1,'2024'!$A$1:$AAA$1,0))),
                INDEX(Hours!$A$1:$AAF$1000, 
                      MATCH($A264,Hours!$A$1:$A$1000,0), 
                      MATCH(D$1,Hours!$A$1:$AAF$1,0)))
,"")</f>
        <v/>
      </c>
      <c r="E264" s="29" t="str">
        <f t="array" ref="E264">IFNA(IFNA(IFNA(INDEX('2025'!$A$1:$AAA$1000,
                      MATCH($A264,'2025'!$C$1:$C$1000,0), 
                      MATCH(E$1,'2025'!$A$1:$AAA$1,0)),
                INDEX('2024'!$A$1:$AAA$1000, 
                      MATCH($A264,'2024'!$C$1:$C$1000,0), 
                      MATCH(E$1,'2024'!$A$1:$AAA$1,0))),
                INDEX(Hours!$A$1:$AAF$1000, 
                      MATCH($A264,Hours!$A$1:$A$1000,0), 
                      MATCH(E$1,Hours!$A$1:$AAF$1,0)))
,"")</f>
        <v/>
      </c>
      <c r="F264" s="29" t="str">
        <f t="array" ref="F264">IFNA(IFNA(IFNA(INDEX('2025'!$A$1:$AAA$1000,
                      MATCH($A264,'2025'!$C$1:$C$1000,0), 
                      MATCH(F$1,'2025'!$A$1:$AAA$1,0)),
                INDEX('2024'!$A$1:$AAA$1000, 
                      MATCH($A264,'2024'!$C$1:$C$1000,0), 
                      MATCH(F$1,'2024'!$A$1:$AAA$1,0))),
                INDEX(Hours!$A$1:$AAF$1000, 
                      MATCH($A264,Hours!$A$1:$A$1000,0), 
                      MATCH(F$1,Hours!$A$1:$AAF$1,0)))
,"")</f>
        <v/>
      </c>
      <c r="G264" s="29" t="str">
        <f t="array" ref="G264">IFNA(IFNA(IFNA(INDEX('2025'!$A$1:$AAA$1000,
                      MATCH($A264,'2025'!$C$1:$C$1000,0), 
                      MATCH(G$1,'2025'!$A$1:$AAA$1,0)),
                INDEX('2024'!$A$1:$AAA$1000, 
                      MATCH($A264,'2024'!$C$1:$C$1000,0), 
                      MATCH(G$1,'2024'!$A$1:$AAA$1,0))),
                INDEX(Hours!$A$1:$AAF$1000, 
                      MATCH($A264,Hours!$A$1:$A$1000,0), 
                      MATCH(G$1,Hours!$A$1:$AAF$1,0)))
,"")</f>
        <v/>
      </c>
      <c r="H264" s="29" t="str">
        <f t="array" ref="H264">IFNA(IFNA(IFNA(INDEX('2025'!$A$1:$AAA$1000,
                      MATCH($A264,'2025'!$C$1:$C$1000,0), 
                      MATCH(H$1,'2025'!$A$1:$AAA$1,0)),
                INDEX('2024'!$A$1:$AAA$1000, 
                      MATCH($A264,'2024'!$C$1:$C$1000,0), 
                      MATCH(H$1,'2024'!$A$1:$AAA$1,0))),
                INDEX(Hours!$A$1:$AAF$1000, 
                      MATCH($A264,Hours!$A$1:$A$1000,0), 
                      MATCH(H$1,Hours!$A$1:$AAF$1,0)))
,"")</f>
        <v/>
      </c>
      <c r="I264" s="29" t="str">
        <f t="array" ref="I264">IFNA(IFNA(IFNA(INDEX('2025'!$A$1:$AAA$1000,
                      MATCH($A264,'2025'!$C$1:$C$1000,0), 
                      MATCH(I$1,'2025'!$A$1:$AAA$1,0)),
                INDEX('2024'!$A$1:$AAA$1000, 
                      MATCH($A264,'2024'!$C$1:$C$1000,0), 
                      MATCH(I$1,'2024'!$A$1:$AAA$1,0))),
                INDEX(Hours!$A$1:$AAF$1000, 
                      MATCH($A264,Hours!$A$1:$A$1000,0), 
                      MATCH(I$1,Hours!$A$1:$AAF$1,0)))
,"")</f>
        <v/>
      </c>
      <c r="J264" s="29" t="str">
        <f t="array" ref="J264">IFNA(IFNA(IFNA(INDEX('2025'!$A$1:$AAA$1000,
                      MATCH($A264,'2025'!$C$1:$C$1000,0), 
                      MATCH(J$1,'2025'!$A$1:$AAA$1,0)),
                INDEX('2024'!$A$1:$AAA$1000, 
                      MATCH($A264,'2024'!$C$1:$C$1000,0), 
                      MATCH(J$1,'2024'!$A$1:$AAA$1,0))),
                INDEX(Hours!$A$1:$AAF$1000, 
                      MATCH($A264,Hours!$A$1:$A$1000,0), 
                      MATCH(J$1,Hours!$A$1:$AAF$1,0)))
,"")</f>
        <v/>
      </c>
      <c r="K264" s="29" t="str">
        <f t="array" ref="K264">IFNA(IFNA(IFNA(INDEX('2025'!$A$1:$AAA$1000,
                      MATCH($A264,'2025'!$C$1:$C$1000,0), 
                      MATCH(K$1,'2025'!$A$1:$AAA$1,0)),
                INDEX('2024'!$A$1:$AAA$1000, 
                      MATCH($A264,'2024'!$C$1:$C$1000,0), 
                      MATCH(K$1,'2024'!$A$1:$AAA$1,0))),
                INDEX(Hours!$A$1:$AAF$1000, 
                      MATCH($A264,Hours!$A$1:$A$1000,0), 
                      MATCH(K$1,Hours!$A$1:$AAF$1,0)))
,"")</f>
        <v/>
      </c>
      <c r="L264" s="29" t="str">
        <f t="array" ref="L264">IFNA(IFNA(IFNA(INDEX('2025'!$A$1:$AAA$1000,
                      MATCH($A264,'2025'!$C$1:$C$1000,0), 
                      MATCH(L$1,'2025'!$A$1:$AAA$1,0)),
                INDEX('2024'!$A$1:$AAA$1000, 
                      MATCH($A264,'2024'!$C$1:$C$1000,0), 
                      MATCH(L$1,'2024'!$A$1:$AAA$1,0))),
                INDEX(Hours!$A$1:$AAF$1000, 
                      MATCH($A264,Hours!$A$1:$A$1000,0), 
                      MATCH(L$1,Hours!$A$1:$AAF$1,0)))
,"")</f>
        <v/>
      </c>
      <c r="M264" s="29" t="str">
        <f t="array" ref="M264">IFNA(IFNA(IFNA(INDEX('2025'!$A$1:$AAA$1000,
                      MATCH($A264,'2025'!$C$1:$C$1000,0), 
                      MATCH(M$1,'2025'!$A$1:$AAA$1,0)),
                INDEX('2024'!$A$1:$AAA$1000, 
                      MATCH($A264,'2024'!$C$1:$C$1000,0), 
                      MATCH(M$1,'2024'!$A$1:$AAA$1,0))),
                INDEX(Hours!$A$1:$AAF$1000, 
                      MATCH($A264,Hours!$A$1:$A$1000,0), 
                      MATCH(M$1,Hours!$A$1:$AAF$1,0)))
,"")</f>
        <v/>
      </c>
      <c r="N264" s="29" t="str">
        <f t="array" ref="N264">IFNA(IFNA(IFNA(INDEX('2025'!$A$1:$AAA$1000,
                      MATCH($A264,'2025'!$C$1:$C$1000,0), 
                      MATCH(N$1,'2025'!$A$1:$AAA$1,0)),
                INDEX('2024'!$A$1:$AAA$1000, 
                      MATCH($A264,'2024'!$C$1:$C$1000,0), 
                      MATCH(N$1,'2024'!$A$1:$AAA$1,0))),
                INDEX(Hours!$A$1:$AAF$1000, 
                      MATCH($A264,Hours!$A$1:$A$1000,0), 
                      MATCH(N$1,Hours!$A$1:$AAF$1,0)))
,"")</f>
        <v/>
      </c>
      <c r="O264" s="29" t="str">
        <f t="array" ref="O264">IFNA(IFNA(IFNA(INDEX('2025'!$A$1:$AAA$1000,
                      MATCH($A264,'2025'!$C$1:$C$1000,0), 
                      MATCH(O$1,'2025'!$A$1:$AAA$1,0)),
                INDEX('2024'!$A$1:$AAA$1000, 
                      MATCH($A264,'2024'!$C$1:$C$1000,0), 
                      MATCH(O$1,'2024'!$A$1:$AAA$1,0))),
                INDEX(Hours!$A$1:$AAF$1000, 
                      MATCH($A264,Hours!$A$1:$A$1000,0), 
                      MATCH(O$1,Hours!$A$1:$AAF$1,0)))
,"")</f>
        <v/>
      </c>
      <c r="P264" s="29" t="str">
        <f t="array" ref="P264">IFNA(IFNA(IFNA(INDEX('2025'!$A$1:$AAA$1000,
                      MATCH($A264,'2025'!$C$1:$C$1000,0), 
                      MATCH(P$1,'2025'!$A$1:$AAA$1,0)),
                INDEX('2024'!$A$1:$AAA$1000, 
                      MATCH($A264,'2024'!$C$1:$C$1000,0), 
                      MATCH(P$1,'2024'!$A$1:$AAA$1,0))),
                INDEX(Hours!$A$1:$AAF$1000, 
                      MATCH($A264,Hours!$A$1:$A$1000,0), 
                      MATCH(P$1,Hours!$A$1:$AAF$1,0)))
,"")</f>
        <v/>
      </c>
      <c r="Q264" s="29" t="str">
        <f t="array" ref="Q264">IFNA(IFNA(IFNA(INDEX('2025'!$A$1:$AAA$1000,
                      MATCH($A264,'2025'!$C$1:$C$1000,0), 
                      MATCH(Q$1,'2025'!$A$1:$AAA$1,0)),
                INDEX('2024'!$A$1:$AAA$1000, 
                      MATCH($A264,'2024'!$C$1:$C$1000,0), 
                      MATCH(Q$1,'2024'!$A$1:$AAA$1,0))),
                INDEX(Hours!$A$1:$AAF$1000, 
                      MATCH($A264,Hours!$A$1:$A$1000,0), 
                      MATCH(Q$1,Hours!$A$1:$AAF$1,0)))
,"")</f>
        <v/>
      </c>
      <c r="R264" s="29" t="str">
        <f t="array" ref="R264">IFNA(IFNA(IFNA(INDEX('2025'!$A$1:$AAA$1000,
                      MATCH($A264,'2025'!$C$1:$C$1000,0), 
                      MATCH(R$1,'2025'!$A$1:$AAA$1,0)),
                INDEX('2024'!$A$1:$AAA$1000, 
                      MATCH($A264,'2024'!$C$1:$C$1000,0), 
                      MATCH(R$1,'2024'!$A$1:$AAA$1,0))),
                INDEX(Hours!$A$1:$AAF$1000, 
                      MATCH($A264,Hours!$A$1:$A$1000,0), 
                      MATCH(R$1,Hours!$A$1:$AAF$1,0)))
,"")</f>
        <v/>
      </c>
      <c r="S264" s="29" t="str">
        <f t="array" ref="S264">IFNA(IFNA(IFNA(INDEX('2025'!$A$1:$AAA$1000,
                      MATCH($A264,'2025'!$C$1:$C$1000,0), 
                      MATCH(S$1,'2025'!$A$1:$AAA$1,0)),
                INDEX('2024'!$A$1:$AAA$1000, 
                      MATCH($A264,'2024'!$C$1:$C$1000,0), 
                      MATCH(S$1,'2024'!$A$1:$AAA$1,0))),
                INDEX(Hours!$A$1:$AAF$1000, 
                      MATCH($A264,Hours!$A$1:$A$1000,0), 
                      MATCH(S$1,Hours!$A$1:$AAF$1,0)))
,"")</f>
        <v/>
      </c>
      <c r="T264" s="29" t="str">
        <f t="array" ref="T264">IFNA(IFNA(IFNA(INDEX('2025'!$A$1:$AAA$1000,
                      MATCH($A264,'2025'!$C$1:$C$1000,0), 
                      MATCH(T$1,'2025'!$A$1:$AAA$1,0)),
                INDEX('2024'!$A$1:$AAA$1000, 
                      MATCH($A264,'2024'!$C$1:$C$1000,0), 
                      MATCH(T$1,'2024'!$A$1:$AAA$1,0))),
                INDEX(Hours!$A$1:$AAF$1000, 
                      MATCH($A264,Hours!$A$1:$A$1000,0), 
                      MATCH(T$1,Hours!$A$1:$AAF$1,0)))
,"")</f>
        <v/>
      </c>
      <c r="U264" s="76"/>
      <c r="V264" s="76"/>
      <c r="W264" s="76"/>
      <c r="X264" s="76"/>
      <c r="Y264" s="29" t="str">
        <f t="array" ref="Y264">INDEX(Hours!$A$1:$AAF$1000, 
                      MATCH($A264,Hours!$A$1:$A$1000,0), 
                      MATCH(Y$1,Hours!$A$1:$AAF$1,0))</f>
        <v/>
      </c>
      <c r="Z264" s="76"/>
      <c r="AA264" s="76"/>
      <c r="AB264" s="76"/>
      <c r="AC264" s="76"/>
      <c r="AD264" s="76"/>
    </row>
    <row r="265" ht="22.5" hidden="1" customHeight="1">
      <c r="A265" s="25">
        <f t="shared" si="1"/>
        <v>45860</v>
      </c>
      <c r="B265" s="29">
        <f t="array" ref="B265">INDEX(Hours!$A$1:$AAF$1000, 
                      MATCH($A265,Hours!$A$1:$A$1000,0), 
                      MATCH(B$1,Hours!$A$1:$AAF$1,0))</f>
        <v>4</v>
      </c>
      <c r="C265" s="29">
        <f t="array" ref="C265">INDEX(Hours!$A$1:$AAF$1000, 
                      MATCH($A265,Hours!$A$1:$A$1000,0), 
                      MATCH(C$1,Hours!$A$1:$AAF$1,0))</f>
        <v>4</v>
      </c>
      <c r="D265" s="29">
        <f t="array" ref="D265">INDEX(Hours!$A$1:$AAF$1000, 
                      MATCH($A265,Hours!$A$1:$A$1000,0), 
                      MATCH(D$1,Hours!$A$1:$AAF$1,0))</f>
        <v>5</v>
      </c>
      <c r="E265" s="29">
        <f t="array" ref="E265">INDEX(Hours!$A$1:$AAF$1000, 
                      MATCH($A265,Hours!$A$1:$A$1000,0), 
                      MATCH(E$1,Hours!$A$1:$AAF$1,0))</f>
        <v>7</v>
      </c>
      <c r="F265" s="29">
        <f t="array" ref="F265">INDEX(Hours!$A$1:$AAF$1000, 
                      MATCH($A265,Hours!$A$1:$A$1000,0), 
                      MATCH(F$1,Hours!$A$1:$AAF$1,0))</f>
        <v>6</v>
      </c>
      <c r="G265" s="29" t="str">
        <f t="array" ref="G265">INDEX(Hours!$A$1:$AAF$1000, 
                      MATCH($A265,Hours!$A$1:$A$1000,0), 
                      MATCH(G$1,Hours!$A$1:$AAF$1,0))</f>
        <v/>
      </c>
      <c r="H265" s="29" t="str">
        <f t="array" ref="H265">INDEX(Hours!$A$1:$AAF$1000, 
                      MATCH($A265,Hours!$A$1:$A$1000,0), 
                      MATCH(H$1,Hours!$A$1:$AAF$1,0))</f>
        <v/>
      </c>
      <c r="I265" s="29">
        <f t="array" ref="I265">INDEX(Hours!$A$1:$AAF$1000, 
                      MATCH($A265,Hours!$A$1:$A$1000,0), 
                      MATCH(I$1,Hours!$A$1:$AAF$1,0))</f>
        <v>1</v>
      </c>
      <c r="J265" s="29" t="str">
        <f t="array" ref="J265">INDEX(Hours!$A$1:$AAF$1000, 
                      MATCH($A265,Hours!$A$1:$A$1000,0), 
                      MATCH(J$1,Hours!$A$1:$AAF$1,0))</f>
        <v/>
      </c>
      <c r="K265" s="29">
        <f t="array" ref="K265">INDEX(Hours!$A$1:$AAF$1000, 
                      MATCH($A265,Hours!$A$1:$A$1000,0), 
                      MATCH(K$1,Hours!$A$1:$AAF$1,0))</f>
        <v>4</v>
      </c>
      <c r="L265" s="29" t="str">
        <f t="array" ref="L265">INDEX(Hours!$A$1:$AAF$1000, 
                      MATCH($A265,Hours!$A$1:$A$1000,0), 
                      MATCH(L$1,Hours!$A$1:$AAF$1,0))</f>
        <v/>
      </c>
      <c r="M265" s="29">
        <f t="array" ref="M265">INDEX(Hours!$A$1:$AAF$1000, 
                      MATCH($A265,Hours!$A$1:$A$1000,0), 
                      MATCH(M$1,Hours!$A$1:$AAF$1,0))</f>
        <v>7</v>
      </c>
      <c r="N265" s="29">
        <f t="array" ref="N265">INDEX(Hours!$A$1:$AAF$1000, 
                      MATCH($A265,Hours!$A$1:$A$1000,0), 
                      MATCH(N$1,Hours!$A$1:$AAF$1,0))</f>
        <v>3</v>
      </c>
      <c r="O265" s="29">
        <f t="array" ref="O265">INDEX(Hours!$A$1:$AAF$1000, 
                      MATCH($A265,Hours!$A$1:$A$1000,0), 
                      MATCH(O$1,Hours!$A$1:$AAF$1,0))</f>
        <v>1</v>
      </c>
      <c r="P265" s="29" t="str">
        <f t="array" ref="P265">INDEX(Hours!$A$1:$AAF$1000, 
                      MATCH($A265,Hours!$A$1:$A$1000,0), 
                      MATCH(P$1,Hours!$A$1:$AAF$1,0))</f>
        <v/>
      </c>
      <c r="Q265" s="29" t="str">
        <f t="array" ref="Q265">INDEX(Hours!$A$1:$AAF$1000, 
                      MATCH($A265,Hours!$A$1:$A$1000,0), 
                      MATCH(Q$1,Hours!$A$1:$AAF$1,0))</f>
        <v/>
      </c>
      <c r="R265" s="29" t="str">
        <f t="array" ref="R265">INDEX(Hours!$A$1:$AAF$1000, 
                      MATCH($A265,Hours!$A$1:$A$1000,0), 
                      MATCH(R$1,Hours!$A$1:$AAF$1,0))</f>
        <v/>
      </c>
      <c r="S265" s="29" t="str">
        <f t="array" ref="S265">INDEX(Hours!$A$1:$AAF$1000, 
                      MATCH($A265,Hours!$A$1:$A$1000,0), 
                      MATCH(S$1,Hours!$A$1:$AAF$1,0))</f>
        <v/>
      </c>
      <c r="T265" s="29" t="str">
        <f t="array" ref="T265">INDEX(Hours!$A$1:$AAF$1000, 
                      MATCH($A265,Hours!$A$1:$A$1000,0), 
                      MATCH(T$1,Hours!$A$1:$AAF$1,0))</f>
        <v/>
      </c>
      <c r="U265" s="29" t="str">
        <f t="array" ref="U265">INDEX(Hours!$A$1:$AAF$1000, 
                      MATCH($A265,Hours!$A$1:$A$1000,0), 
                      MATCH(U$1,Hours!$A$1:$AAF$1,0))</f>
        <v/>
      </c>
      <c r="V265" s="29" t="str">
        <f t="array" ref="V265">INDEX(Hours!$A$1:$AAF$1000, 
                      MATCH($A265,Hours!$A$1:$A$1000,0), 
                      MATCH(V$1,Hours!$A$1:$AAF$1,0))</f>
        <v/>
      </c>
      <c r="W265" s="29" t="str">
        <f t="array" ref="W265">INDEX(Hours!$A$1:$AAF$1000, 
                      MATCH($A265,Hours!$A$1:$A$1000,0), 
                      MATCH(W$1,Hours!$A$1:$AAF$1,0))</f>
        <v/>
      </c>
      <c r="X265" s="29" t="str">
        <f t="array" ref="X265">INDEX(Hours!$A$1:$AAF$1000, 
                      MATCH($A265,Hours!$A$1:$A$1000,0), 
                      MATCH(X$1,Hours!$A$1:$AAF$1,0))</f>
        <v/>
      </c>
      <c r="Y265" s="29" t="str">
        <f t="array" ref="Y265">INDEX(Hours!$A$1:$AAF$1000, 
                      MATCH($A265,Hours!$A$1:$A$1000,0), 
                      MATCH(Y$1,Hours!$A$1:$AAF$1,0))</f>
        <v/>
      </c>
      <c r="Z265" s="76"/>
      <c r="AA265" s="76"/>
      <c r="AB265" s="76"/>
      <c r="AC265" s="76"/>
      <c r="AD265" s="76"/>
    </row>
    <row r="266" ht="22.5" hidden="1" customHeight="1">
      <c r="A266" s="25">
        <f t="shared" si="1"/>
        <v>45861</v>
      </c>
      <c r="B266" s="29">
        <f t="array" ref="B266">INDEX(Hours!$A$1:$AAF$1000, 
                      MATCH($A266,Hours!$A$1:$A$1000,0), 
                      MATCH(B$1,Hours!$A$1:$AAF$1,0))</f>
        <v>4</v>
      </c>
      <c r="C266" s="29">
        <f t="array" ref="C266">INDEX(Hours!$A$1:$AAF$1000, 
                      MATCH($A266,Hours!$A$1:$A$1000,0), 
                      MATCH(C$1,Hours!$A$1:$AAF$1,0))</f>
        <v>4</v>
      </c>
      <c r="D266" s="29">
        <f t="array" ref="D266">INDEX(Hours!$A$1:$AAF$1000, 
                      MATCH($A266,Hours!$A$1:$A$1000,0), 
                      MATCH(D$1,Hours!$A$1:$AAF$1,0))</f>
        <v>5</v>
      </c>
      <c r="E266" s="29">
        <f t="array" ref="E266">INDEX(Hours!$A$1:$AAF$1000, 
                      MATCH($A266,Hours!$A$1:$A$1000,0), 
                      MATCH(E$1,Hours!$A$1:$AAF$1,0))</f>
        <v>7</v>
      </c>
      <c r="F266" s="29">
        <f t="array" ref="F266">INDEX(Hours!$A$1:$AAF$1000, 
                      MATCH($A266,Hours!$A$1:$A$1000,0), 
                      MATCH(F$1,Hours!$A$1:$AAF$1,0))</f>
        <v>6</v>
      </c>
      <c r="G266" s="29">
        <f t="array" ref="G266">INDEX(Hours!$A$1:$AAF$1000, 
                      MATCH($A266,Hours!$A$1:$A$1000,0), 
                      MATCH(G$1,Hours!$A$1:$AAF$1,0))</f>
        <v>4</v>
      </c>
      <c r="H266" s="29" t="str">
        <f t="array" ref="H266">INDEX(Hours!$A$1:$AAF$1000, 
                      MATCH($A266,Hours!$A$1:$A$1000,0), 
                      MATCH(H$1,Hours!$A$1:$AAF$1,0))</f>
        <v/>
      </c>
      <c r="I266" s="29">
        <f t="array" ref="I266">INDEX(Hours!$A$1:$AAF$1000, 
                      MATCH($A266,Hours!$A$1:$A$1000,0), 
                      MATCH(I$1,Hours!$A$1:$AAF$1,0))</f>
        <v>1</v>
      </c>
      <c r="J266" s="29" t="str">
        <f t="array" ref="J266">INDEX(Hours!$A$1:$AAF$1000, 
                      MATCH($A266,Hours!$A$1:$A$1000,0), 
                      MATCH(J$1,Hours!$A$1:$AAF$1,0))</f>
        <v/>
      </c>
      <c r="K266" s="29" t="str">
        <f t="array" ref="K266">INDEX(Hours!$A$1:$AAF$1000, 
                      MATCH($A266,Hours!$A$1:$A$1000,0), 
                      MATCH(K$1,Hours!$A$1:$AAF$1,0))</f>
        <v/>
      </c>
      <c r="L266" s="29" t="str">
        <f t="array" ref="L266">INDEX(Hours!$A$1:$AAF$1000, 
                      MATCH($A266,Hours!$A$1:$A$1000,0), 
                      MATCH(L$1,Hours!$A$1:$AAF$1,0))</f>
        <v/>
      </c>
      <c r="M266" s="29">
        <f t="array" ref="M266">INDEX(Hours!$A$1:$AAF$1000, 
                      MATCH($A266,Hours!$A$1:$A$1000,0), 
                      MATCH(M$1,Hours!$A$1:$AAF$1,0))</f>
        <v>7</v>
      </c>
      <c r="N266" s="29">
        <f t="array" ref="N266">INDEX(Hours!$A$1:$AAF$1000, 
                      MATCH($A266,Hours!$A$1:$A$1000,0), 
                      MATCH(N$1,Hours!$A$1:$AAF$1,0))</f>
        <v>3</v>
      </c>
      <c r="O266" s="29">
        <f t="array" ref="O266">INDEX(Hours!$A$1:$AAF$1000, 
                      MATCH($A266,Hours!$A$1:$A$1000,0), 
                      MATCH(O$1,Hours!$A$1:$AAF$1,0))</f>
        <v>2</v>
      </c>
      <c r="P266" s="29">
        <f t="array" ref="P266">INDEX(Hours!$A$1:$AAF$1000, 
                      MATCH($A266,Hours!$A$1:$A$1000,0), 
                      MATCH(P$1,Hours!$A$1:$AAF$1,0))</f>
        <v>2</v>
      </c>
      <c r="Q266" s="29" t="str">
        <f t="array" ref="Q266">INDEX(Hours!$A$1:$AAF$1000, 
                      MATCH($A266,Hours!$A$1:$A$1000,0), 
                      MATCH(Q$1,Hours!$A$1:$AAF$1,0))</f>
        <v/>
      </c>
      <c r="R266" s="29" t="str">
        <f t="array" ref="R266">INDEX(Hours!$A$1:$AAF$1000, 
                      MATCH($A266,Hours!$A$1:$A$1000,0), 
                      MATCH(R$1,Hours!$A$1:$AAF$1,0))</f>
        <v/>
      </c>
      <c r="S266" s="29" t="str">
        <f t="array" ref="S266">INDEX(Hours!$A$1:$AAF$1000, 
                      MATCH($A266,Hours!$A$1:$A$1000,0), 
                      MATCH(S$1,Hours!$A$1:$AAF$1,0))</f>
        <v/>
      </c>
      <c r="T266" s="29">
        <f t="array" ref="T266">INDEX(Hours!$A$1:$AAF$1000, 
                      MATCH($A266,Hours!$A$1:$A$1000,0), 
                      MATCH(T$1,Hours!$A$1:$AAF$1,0))</f>
        <v>4</v>
      </c>
      <c r="U266" s="29" t="str">
        <f t="array" ref="U266">INDEX(Hours!$A$1:$AAF$1000, 
                      MATCH($A266,Hours!$A$1:$A$1000,0), 
                      MATCH(U$1,Hours!$A$1:$AAF$1,0))</f>
        <v/>
      </c>
      <c r="V266" s="29" t="str">
        <f t="array" ref="V266">INDEX(Hours!$A$1:$AAF$1000, 
                      MATCH($A266,Hours!$A$1:$A$1000,0), 
                      MATCH(V$1,Hours!$A$1:$AAF$1,0))</f>
        <v/>
      </c>
      <c r="W266" s="29" t="str">
        <f t="array" ref="W266">INDEX(Hours!$A$1:$AAF$1000, 
                      MATCH($A266,Hours!$A$1:$A$1000,0), 
                      MATCH(W$1,Hours!$A$1:$AAF$1,0))</f>
        <v/>
      </c>
      <c r="X266" s="29" t="str">
        <f t="array" ref="X266">INDEX(Hours!$A$1:$AAF$1000, 
                      MATCH($A266,Hours!$A$1:$A$1000,0), 
                      MATCH(X$1,Hours!$A$1:$AAF$1,0))</f>
        <v/>
      </c>
      <c r="Y266" s="29" t="str">
        <f t="array" ref="Y266">INDEX(Hours!$A$1:$AAF$1000, 
                      MATCH($A266,Hours!$A$1:$A$1000,0), 
                      MATCH(Y$1,Hours!$A$1:$AAF$1,0))</f>
        <v/>
      </c>
      <c r="Z266" s="76"/>
      <c r="AA266" s="76"/>
      <c r="AB266" s="76"/>
      <c r="AC266" s="76"/>
      <c r="AD266" s="76"/>
    </row>
    <row r="267" ht="22.5" hidden="1" customHeight="1">
      <c r="A267" s="25">
        <f t="shared" si="1"/>
        <v>45862</v>
      </c>
      <c r="B267" s="29">
        <f t="array" ref="B267">INDEX(Hours!$A$1:$AAF$1000, 
                      MATCH($A267,Hours!$A$1:$A$1000,0), 
                      MATCH(B$1,Hours!$A$1:$AAF$1,0))</f>
        <v>4</v>
      </c>
      <c r="C267" s="29">
        <f t="array" ref="C267">INDEX(Hours!$A$1:$AAF$1000, 
                      MATCH($A267,Hours!$A$1:$A$1000,0), 
                      MATCH(C$1,Hours!$A$1:$AAF$1,0))</f>
        <v>4</v>
      </c>
      <c r="D267" s="29">
        <f t="array" ref="D267">INDEX(Hours!$A$1:$AAF$1000, 
                      MATCH($A267,Hours!$A$1:$A$1000,0), 
                      MATCH(D$1,Hours!$A$1:$AAF$1,0))</f>
        <v>5</v>
      </c>
      <c r="E267" s="29">
        <f t="array" ref="E267">INDEX(Hours!$A$1:$AAF$1000, 
                      MATCH($A267,Hours!$A$1:$A$1000,0), 
                      MATCH(E$1,Hours!$A$1:$AAF$1,0))</f>
        <v>7</v>
      </c>
      <c r="F267" s="29">
        <f t="array" ref="F267">INDEX(Hours!$A$1:$AAF$1000, 
                      MATCH($A267,Hours!$A$1:$A$1000,0), 
                      MATCH(F$1,Hours!$A$1:$AAF$1,0))</f>
        <v>6</v>
      </c>
      <c r="G267" s="29" t="str">
        <f t="array" ref="G267">INDEX(Hours!$A$1:$AAF$1000, 
                      MATCH($A267,Hours!$A$1:$A$1000,0), 
                      MATCH(G$1,Hours!$A$1:$AAF$1,0))</f>
        <v/>
      </c>
      <c r="H267" s="29" t="str">
        <f t="array" ref="H267">INDEX(Hours!$A$1:$AAF$1000, 
                      MATCH($A267,Hours!$A$1:$A$1000,0), 
                      MATCH(H$1,Hours!$A$1:$AAF$1,0))</f>
        <v/>
      </c>
      <c r="I267" s="29" t="str">
        <f t="array" ref="I267">INDEX(Hours!$A$1:$AAF$1000, 
                      MATCH($A267,Hours!$A$1:$A$1000,0), 
                      MATCH(I$1,Hours!$A$1:$AAF$1,0))</f>
        <v/>
      </c>
      <c r="J267" s="29" t="str">
        <f t="array" ref="J267">INDEX(Hours!$A$1:$AAF$1000, 
                      MATCH($A267,Hours!$A$1:$A$1000,0), 
                      MATCH(J$1,Hours!$A$1:$AAF$1,0))</f>
        <v/>
      </c>
      <c r="K267" s="29">
        <f t="array" ref="K267">INDEX(Hours!$A$1:$AAF$1000, 
                      MATCH($A267,Hours!$A$1:$A$1000,0), 
                      MATCH(K$1,Hours!$A$1:$AAF$1,0))</f>
        <v>4</v>
      </c>
      <c r="L267" s="29" t="str">
        <f t="array" ref="L267">INDEX(Hours!$A$1:$AAF$1000, 
                      MATCH($A267,Hours!$A$1:$A$1000,0), 
                      MATCH(L$1,Hours!$A$1:$AAF$1,0))</f>
        <v/>
      </c>
      <c r="M267" s="29">
        <f t="array" ref="M267">INDEX(Hours!$A$1:$AAF$1000, 
                      MATCH($A267,Hours!$A$1:$A$1000,0), 
                      MATCH(M$1,Hours!$A$1:$AAF$1,0))</f>
        <v>7</v>
      </c>
      <c r="N267" s="29">
        <f t="array" ref="N267">INDEX(Hours!$A$1:$AAF$1000, 
                      MATCH($A267,Hours!$A$1:$A$1000,0), 
                      MATCH(N$1,Hours!$A$1:$AAF$1,0))</f>
        <v>3</v>
      </c>
      <c r="O267" s="29" t="str">
        <f t="array" ref="O267">INDEX(Hours!$A$1:$AAF$1000, 
                      MATCH($A267,Hours!$A$1:$A$1000,0), 
                      MATCH(O$1,Hours!$A$1:$AAF$1,0))</f>
        <v/>
      </c>
      <c r="P267" s="29">
        <f t="array" ref="P267">INDEX(Hours!$A$1:$AAF$1000, 
                      MATCH($A267,Hours!$A$1:$A$1000,0), 
                      MATCH(P$1,Hours!$A$1:$AAF$1,0))</f>
        <v>3</v>
      </c>
      <c r="Q267" s="29" t="str">
        <f t="array" ref="Q267">INDEX(Hours!$A$1:$AAF$1000, 
                      MATCH($A267,Hours!$A$1:$A$1000,0), 
                      MATCH(Q$1,Hours!$A$1:$AAF$1,0))</f>
        <v/>
      </c>
      <c r="R267" s="29" t="str">
        <f t="array" ref="R267">INDEX(Hours!$A$1:$AAF$1000, 
                      MATCH($A267,Hours!$A$1:$A$1000,0), 
                      MATCH(R$1,Hours!$A$1:$AAF$1,0))</f>
        <v/>
      </c>
      <c r="S267" s="29" t="str">
        <f t="array" ref="S267">INDEX(Hours!$A$1:$AAF$1000, 
                      MATCH($A267,Hours!$A$1:$A$1000,0), 
                      MATCH(S$1,Hours!$A$1:$AAF$1,0))</f>
        <v/>
      </c>
      <c r="T267" s="29">
        <f t="array" ref="T267">INDEX(Hours!$A$1:$AAF$1000, 
                      MATCH($A267,Hours!$A$1:$A$1000,0), 
                      MATCH(T$1,Hours!$A$1:$AAF$1,0))</f>
        <v>4</v>
      </c>
      <c r="U267" s="29" t="str">
        <f t="array" ref="U267">INDEX(Hours!$A$1:$AAF$1000, 
                      MATCH($A267,Hours!$A$1:$A$1000,0), 
                      MATCH(U$1,Hours!$A$1:$AAF$1,0))</f>
        <v/>
      </c>
      <c r="V267" s="29" t="str">
        <f t="array" ref="V267">INDEX(Hours!$A$1:$AAF$1000, 
                      MATCH($A267,Hours!$A$1:$A$1000,0), 
                      MATCH(V$1,Hours!$A$1:$AAF$1,0))</f>
        <v/>
      </c>
      <c r="W267" s="29" t="str">
        <f t="array" ref="W267">INDEX(Hours!$A$1:$AAF$1000, 
                      MATCH($A267,Hours!$A$1:$A$1000,0), 
                      MATCH(W$1,Hours!$A$1:$AAF$1,0))</f>
        <v/>
      </c>
      <c r="X267" s="29" t="str">
        <f t="array" ref="X267">INDEX(Hours!$A$1:$AAF$1000, 
                      MATCH($A267,Hours!$A$1:$A$1000,0), 
                      MATCH(X$1,Hours!$A$1:$AAF$1,0))</f>
        <v/>
      </c>
      <c r="Y267" s="29" t="str">
        <f t="array" ref="Y267">INDEX(Hours!$A$1:$AAF$1000, 
                      MATCH($A267,Hours!$A$1:$A$1000,0), 
                      MATCH(Y$1,Hours!$A$1:$AAF$1,0))</f>
        <v/>
      </c>
      <c r="Z267" s="76"/>
      <c r="AA267" s="76"/>
      <c r="AB267" s="76"/>
      <c r="AC267" s="76"/>
      <c r="AD267" s="76"/>
    </row>
    <row r="268" ht="22.5" hidden="1" customHeight="1">
      <c r="A268" s="25">
        <f t="shared" si="1"/>
        <v>45863</v>
      </c>
      <c r="B268" s="29">
        <f t="array" ref="B268">INDEX(Hours!$A$1:$AAF$1000, 
                      MATCH($A268,Hours!$A$1:$A$1000,0), 
                      MATCH(B$1,Hours!$A$1:$AAF$1,0))</f>
        <v>4</v>
      </c>
      <c r="C268" s="29">
        <f t="array" ref="C268">INDEX(Hours!$A$1:$AAF$1000, 
                      MATCH($A268,Hours!$A$1:$A$1000,0), 
                      MATCH(C$1,Hours!$A$1:$AAF$1,0))</f>
        <v>4</v>
      </c>
      <c r="D268" s="29">
        <f t="array" ref="D268">INDEX(Hours!$A$1:$AAF$1000, 
                      MATCH($A268,Hours!$A$1:$A$1000,0), 
                      MATCH(D$1,Hours!$A$1:$AAF$1,0))</f>
        <v>5</v>
      </c>
      <c r="E268" s="29">
        <f t="array" ref="E268">INDEX(Hours!$A$1:$AAF$1000, 
                      MATCH($A268,Hours!$A$1:$A$1000,0), 
                      MATCH(E$1,Hours!$A$1:$AAF$1,0))</f>
        <v>7</v>
      </c>
      <c r="F268" s="29">
        <f t="array" ref="F268">INDEX(Hours!$A$1:$AAF$1000, 
                      MATCH($A268,Hours!$A$1:$A$1000,0), 
                      MATCH(F$1,Hours!$A$1:$AAF$1,0))</f>
        <v>6</v>
      </c>
      <c r="G268" s="29">
        <f t="array" ref="G268">INDEX(Hours!$A$1:$AAF$1000, 
                      MATCH($A268,Hours!$A$1:$A$1000,0), 
                      MATCH(G$1,Hours!$A$1:$AAF$1,0))</f>
        <v>4</v>
      </c>
      <c r="H268" s="29" t="str">
        <f t="array" ref="H268">INDEX(Hours!$A$1:$AAF$1000, 
                      MATCH($A268,Hours!$A$1:$A$1000,0), 
                      MATCH(H$1,Hours!$A$1:$AAF$1,0))</f>
        <v/>
      </c>
      <c r="I268" s="29" t="str">
        <f t="array" ref="I268">INDEX(Hours!$A$1:$AAF$1000, 
                      MATCH($A268,Hours!$A$1:$A$1000,0), 
                      MATCH(I$1,Hours!$A$1:$AAF$1,0))</f>
        <v/>
      </c>
      <c r="J268" s="29" t="str">
        <f t="array" ref="J268">INDEX(Hours!$A$1:$AAF$1000, 
                      MATCH($A268,Hours!$A$1:$A$1000,0), 
                      MATCH(J$1,Hours!$A$1:$AAF$1,0))</f>
        <v/>
      </c>
      <c r="K268" s="29">
        <f t="array" ref="K268">INDEX(Hours!$A$1:$AAF$1000, 
                      MATCH($A268,Hours!$A$1:$A$1000,0), 
                      MATCH(K$1,Hours!$A$1:$AAF$1,0))</f>
        <v>4</v>
      </c>
      <c r="L268" s="29" t="str">
        <f t="array" ref="L268">INDEX(Hours!$A$1:$AAF$1000, 
                      MATCH($A268,Hours!$A$1:$A$1000,0), 
                      MATCH(L$1,Hours!$A$1:$AAF$1,0))</f>
        <v/>
      </c>
      <c r="M268" s="29">
        <f t="array" ref="M268">INDEX(Hours!$A$1:$AAF$1000, 
                      MATCH($A268,Hours!$A$1:$A$1000,0), 
                      MATCH(M$1,Hours!$A$1:$AAF$1,0))</f>
        <v>7</v>
      </c>
      <c r="N268" s="29">
        <f t="array" ref="N268">INDEX(Hours!$A$1:$AAF$1000, 
                      MATCH($A268,Hours!$A$1:$A$1000,0), 
                      MATCH(N$1,Hours!$A$1:$AAF$1,0))</f>
        <v>4</v>
      </c>
      <c r="O268" s="29" t="str">
        <f t="array" ref="O268">INDEX(Hours!$A$1:$AAF$1000, 
                      MATCH($A268,Hours!$A$1:$A$1000,0), 
                      MATCH(O$1,Hours!$A$1:$AAF$1,0))</f>
        <v/>
      </c>
      <c r="P268" s="29">
        <f t="array" ref="P268">INDEX(Hours!$A$1:$AAF$1000, 
                      MATCH($A268,Hours!$A$1:$A$1000,0), 
                      MATCH(P$1,Hours!$A$1:$AAF$1,0))</f>
        <v>2</v>
      </c>
      <c r="Q268" s="29" t="str">
        <f t="array" ref="Q268">INDEX(Hours!$A$1:$AAF$1000, 
                      MATCH($A268,Hours!$A$1:$A$1000,0), 
                      MATCH(Q$1,Hours!$A$1:$AAF$1,0))</f>
        <v/>
      </c>
      <c r="R268" s="29" t="str">
        <f t="array" ref="R268">INDEX(Hours!$A$1:$AAF$1000, 
                      MATCH($A268,Hours!$A$1:$A$1000,0), 
                      MATCH(R$1,Hours!$A$1:$AAF$1,0))</f>
        <v/>
      </c>
      <c r="S268" s="29" t="str">
        <f t="array" ref="S268">INDEX(Hours!$A$1:$AAF$1000, 
                      MATCH($A268,Hours!$A$1:$A$1000,0), 
                      MATCH(S$1,Hours!$A$1:$AAF$1,0))</f>
        <v/>
      </c>
      <c r="T268" s="29">
        <f t="array" ref="T268">INDEX(Hours!$A$1:$AAF$1000, 
                      MATCH($A268,Hours!$A$1:$A$1000,0), 
                      MATCH(T$1,Hours!$A$1:$AAF$1,0))</f>
        <v>4</v>
      </c>
      <c r="U268" s="29" t="str">
        <f t="array" ref="U268">INDEX(Hours!$A$1:$AAF$1000, 
                      MATCH($A268,Hours!$A$1:$A$1000,0), 
                      MATCH(U$1,Hours!$A$1:$AAF$1,0))</f>
        <v/>
      </c>
      <c r="V268" s="29" t="str">
        <f t="array" ref="V268">INDEX(Hours!$A$1:$AAF$1000, 
                      MATCH($A268,Hours!$A$1:$A$1000,0), 
                      MATCH(V$1,Hours!$A$1:$AAF$1,0))</f>
        <v/>
      </c>
      <c r="W268" s="29" t="str">
        <f t="array" ref="W268">INDEX(Hours!$A$1:$AAF$1000, 
                      MATCH($A268,Hours!$A$1:$A$1000,0), 
                      MATCH(W$1,Hours!$A$1:$AAF$1,0))</f>
        <v/>
      </c>
      <c r="X268" s="29" t="str">
        <f t="array" ref="X268">INDEX(Hours!$A$1:$AAF$1000, 
                      MATCH($A268,Hours!$A$1:$A$1000,0), 
                      MATCH(X$1,Hours!$A$1:$AAF$1,0))</f>
        <v/>
      </c>
      <c r="Y268" s="29" t="str">
        <f t="array" ref="Y268">INDEX(Hours!$A$1:$AAF$1000, 
                      MATCH($A268,Hours!$A$1:$A$1000,0), 
                      MATCH(Y$1,Hours!$A$1:$AAF$1,0))</f>
        <v/>
      </c>
      <c r="Z268" s="76"/>
      <c r="AA268" s="76"/>
      <c r="AB268" s="76"/>
      <c r="AC268" s="76"/>
      <c r="AD268" s="76"/>
    </row>
    <row r="269" ht="22.5" hidden="1" customHeight="1">
      <c r="A269" s="25">
        <f t="shared" si="1"/>
        <v>45864</v>
      </c>
      <c r="B269" s="29">
        <f t="array" ref="B269">INDEX(Hours!$A$1:$AAF$1000, 
                      MATCH($A269,Hours!$A$1:$A$1000,0), 
                      MATCH(B$1,Hours!$A$1:$AAF$1,0))</f>
        <v>4</v>
      </c>
      <c r="C269" s="29">
        <f t="array" ref="C269">INDEX(Hours!$A$1:$AAF$1000, 
                      MATCH($A269,Hours!$A$1:$A$1000,0), 
                      MATCH(C$1,Hours!$A$1:$AAF$1,0))</f>
        <v>4</v>
      </c>
      <c r="D269" s="29">
        <f t="array" ref="D269">INDEX(Hours!$A$1:$AAF$1000, 
                      MATCH($A269,Hours!$A$1:$A$1000,0), 
                      MATCH(D$1,Hours!$A$1:$AAF$1,0))</f>
        <v>5</v>
      </c>
      <c r="E269" s="29">
        <f t="array" ref="E269">INDEX(Hours!$A$1:$AAF$1000, 
                      MATCH($A269,Hours!$A$1:$A$1000,0), 
                      MATCH(E$1,Hours!$A$1:$AAF$1,0))</f>
        <v>7</v>
      </c>
      <c r="F269" s="29">
        <f t="array" ref="F269">INDEX(Hours!$A$1:$AAF$1000, 
                      MATCH($A269,Hours!$A$1:$A$1000,0), 
                      MATCH(F$1,Hours!$A$1:$AAF$1,0))</f>
        <v>6</v>
      </c>
      <c r="G269" s="29" t="str">
        <f t="array" ref="G269">INDEX(Hours!$A$1:$AAF$1000, 
                      MATCH($A269,Hours!$A$1:$A$1000,0), 
                      MATCH(G$1,Hours!$A$1:$AAF$1,0))</f>
        <v/>
      </c>
      <c r="H269" s="29" t="str">
        <f t="array" ref="H269">INDEX(Hours!$A$1:$AAF$1000, 
                      MATCH($A269,Hours!$A$1:$A$1000,0), 
                      MATCH(H$1,Hours!$A$1:$AAF$1,0))</f>
        <v/>
      </c>
      <c r="I269" s="29" t="str">
        <f t="array" ref="I269">INDEX(Hours!$A$1:$AAF$1000, 
                      MATCH($A269,Hours!$A$1:$A$1000,0), 
                      MATCH(I$1,Hours!$A$1:$AAF$1,0))</f>
        <v/>
      </c>
      <c r="J269" s="29" t="str">
        <f t="array" ref="J269">INDEX(Hours!$A$1:$AAF$1000, 
                      MATCH($A269,Hours!$A$1:$A$1000,0), 
                      MATCH(J$1,Hours!$A$1:$AAF$1,0))</f>
        <v/>
      </c>
      <c r="K269" s="29">
        <f t="array" ref="K269">INDEX(Hours!$A$1:$AAF$1000, 
                      MATCH($A269,Hours!$A$1:$A$1000,0), 
                      MATCH(K$1,Hours!$A$1:$AAF$1,0))</f>
        <v>4</v>
      </c>
      <c r="L269" s="29" t="str">
        <f t="array" ref="L269">INDEX(Hours!$A$1:$AAF$1000, 
                      MATCH($A269,Hours!$A$1:$A$1000,0), 
                      MATCH(L$1,Hours!$A$1:$AAF$1,0))</f>
        <v/>
      </c>
      <c r="M269" s="29">
        <f t="array" ref="M269">INDEX(Hours!$A$1:$AAF$1000, 
                      MATCH($A269,Hours!$A$1:$A$1000,0), 
                      MATCH(M$1,Hours!$A$1:$AAF$1,0))</f>
        <v>7</v>
      </c>
      <c r="N269" s="29" t="str">
        <f t="array" ref="N269">INDEX(Hours!$A$1:$AAF$1000, 
                      MATCH($A269,Hours!$A$1:$A$1000,0), 
                      MATCH(N$1,Hours!$A$1:$AAF$1,0))</f>
        <v/>
      </c>
      <c r="O269" s="29">
        <f t="array" ref="O269">INDEX(Hours!$A$1:$AAF$1000, 
                      MATCH($A269,Hours!$A$1:$A$1000,0), 
                      MATCH(O$1,Hours!$A$1:$AAF$1,0))</f>
        <v>2</v>
      </c>
      <c r="P269" s="29" t="str">
        <f t="array" ref="P269">INDEX(Hours!$A$1:$AAF$1000, 
                      MATCH($A269,Hours!$A$1:$A$1000,0), 
                      MATCH(P$1,Hours!$A$1:$AAF$1,0))</f>
        <v/>
      </c>
      <c r="Q269" s="29" t="str">
        <f t="array" ref="Q269">INDEX(Hours!$A$1:$AAF$1000, 
                      MATCH($A269,Hours!$A$1:$A$1000,0), 
                      MATCH(Q$1,Hours!$A$1:$AAF$1,0))</f>
        <v/>
      </c>
      <c r="R269" s="29" t="str">
        <f t="array" ref="R269">INDEX(Hours!$A$1:$AAF$1000, 
                      MATCH($A269,Hours!$A$1:$A$1000,0), 
                      MATCH(R$1,Hours!$A$1:$AAF$1,0))</f>
        <v/>
      </c>
      <c r="S269" s="29" t="str">
        <f t="array" ref="S269">INDEX(Hours!$A$1:$AAF$1000, 
                      MATCH($A269,Hours!$A$1:$A$1000,0), 
                      MATCH(S$1,Hours!$A$1:$AAF$1,0))</f>
        <v/>
      </c>
      <c r="T269" s="29">
        <f t="array" ref="T269">INDEX(Hours!$A$1:$AAF$1000, 
                      MATCH($A269,Hours!$A$1:$A$1000,0), 
                      MATCH(T$1,Hours!$A$1:$AAF$1,0))</f>
        <v>4</v>
      </c>
      <c r="U269" s="29" t="str">
        <f t="array" ref="U269">INDEX(Hours!$A$1:$AAF$1000, 
                      MATCH($A269,Hours!$A$1:$A$1000,0), 
                      MATCH(U$1,Hours!$A$1:$AAF$1,0))</f>
        <v/>
      </c>
      <c r="V269" s="29" t="str">
        <f t="array" ref="V269">INDEX(Hours!$A$1:$AAF$1000, 
                      MATCH($A269,Hours!$A$1:$A$1000,0), 
                      MATCH(V$1,Hours!$A$1:$AAF$1,0))</f>
        <v/>
      </c>
      <c r="W269" s="29" t="str">
        <f t="array" ref="W269">INDEX(Hours!$A$1:$AAF$1000, 
                      MATCH($A269,Hours!$A$1:$A$1000,0), 
                      MATCH(W$1,Hours!$A$1:$AAF$1,0))</f>
        <v/>
      </c>
      <c r="X269" s="29" t="str">
        <f t="array" ref="X269">INDEX(Hours!$A$1:$AAF$1000, 
                      MATCH($A269,Hours!$A$1:$A$1000,0), 
                      MATCH(X$1,Hours!$A$1:$AAF$1,0))</f>
        <v/>
      </c>
      <c r="Y269" s="29" t="str">
        <f t="array" ref="Y269">INDEX(Hours!$A$1:$AAF$1000, 
                      MATCH($A269,Hours!$A$1:$A$1000,0), 
                      MATCH(Y$1,Hours!$A$1:$AAF$1,0))</f>
        <v/>
      </c>
      <c r="Z269" s="76"/>
      <c r="AA269" s="76"/>
      <c r="AB269" s="76"/>
      <c r="AC269" s="76"/>
      <c r="AD269" s="76"/>
    </row>
    <row r="270" ht="22.5" hidden="1" customHeight="1">
      <c r="A270" s="25">
        <f t="shared" si="1"/>
        <v>45865</v>
      </c>
      <c r="B270" s="29">
        <f t="array" ref="B270">INDEX(Hours!$A$1:$AAF$1000, 
                      MATCH($A270,Hours!$A$1:$A$1000,0), 
                      MATCH(B$1,Hours!$A$1:$AAF$1,0))</f>
        <v>4</v>
      </c>
      <c r="C270" s="29">
        <f t="array" ref="C270">INDEX(Hours!$A$1:$AAF$1000, 
                      MATCH($A270,Hours!$A$1:$A$1000,0), 
                      MATCH(C$1,Hours!$A$1:$AAF$1,0))</f>
        <v>4</v>
      </c>
      <c r="D270" s="29">
        <f t="array" ref="D270">INDEX(Hours!$A$1:$AAF$1000, 
                      MATCH($A270,Hours!$A$1:$A$1000,0), 
                      MATCH(D$1,Hours!$A$1:$AAF$1,0))</f>
        <v>5</v>
      </c>
      <c r="E270" s="29">
        <f t="array" ref="E270">INDEX(Hours!$A$1:$AAF$1000, 
                      MATCH($A270,Hours!$A$1:$A$1000,0), 
                      MATCH(E$1,Hours!$A$1:$AAF$1,0))</f>
        <v>7</v>
      </c>
      <c r="F270" s="29">
        <f t="array" ref="F270">INDEX(Hours!$A$1:$AAF$1000, 
                      MATCH($A270,Hours!$A$1:$A$1000,0), 
                      MATCH(F$1,Hours!$A$1:$AAF$1,0))</f>
        <v>6</v>
      </c>
      <c r="G270" s="29">
        <f t="array" ref="G270">INDEX(Hours!$A$1:$AAF$1000, 
                      MATCH($A270,Hours!$A$1:$A$1000,0), 
                      MATCH(G$1,Hours!$A$1:$AAF$1,0))</f>
        <v>4</v>
      </c>
      <c r="H270" s="29" t="str">
        <f t="array" ref="H270">INDEX(Hours!$A$1:$AAF$1000, 
                      MATCH($A270,Hours!$A$1:$A$1000,0), 
                      MATCH(H$1,Hours!$A$1:$AAF$1,0))</f>
        <v/>
      </c>
      <c r="I270" s="29">
        <f t="array" ref="I270">INDEX(Hours!$A$1:$AAF$1000, 
                      MATCH($A270,Hours!$A$1:$A$1000,0), 
                      MATCH(I$1,Hours!$A$1:$AAF$1,0))</f>
        <v>2</v>
      </c>
      <c r="J270" s="29" t="str">
        <f t="array" ref="J270">INDEX(Hours!$A$1:$AAF$1000, 
                      MATCH($A270,Hours!$A$1:$A$1000,0), 
                      MATCH(J$1,Hours!$A$1:$AAF$1,0))</f>
        <v/>
      </c>
      <c r="K270" s="29">
        <f t="array" ref="K270">INDEX(Hours!$A$1:$AAF$1000, 
                      MATCH($A270,Hours!$A$1:$A$1000,0), 
                      MATCH(K$1,Hours!$A$1:$AAF$1,0))</f>
        <v>4</v>
      </c>
      <c r="L270" s="29" t="str">
        <f t="array" ref="L270">INDEX(Hours!$A$1:$AAF$1000, 
                      MATCH($A270,Hours!$A$1:$A$1000,0), 
                      MATCH(L$1,Hours!$A$1:$AAF$1,0))</f>
        <v/>
      </c>
      <c r="M270" s="29" t="str">
        <f t="array" ref="M270">INDEX(Hours!$A$1:$AAF$1000, 
                      MATCH($A270,Hours!$A$1:$A$1000,0), 
                      MATCH(M$1,Hours!$A$1:$AAF$1,0))</f>
        <v/>
      </c>
      <c r="N270" s="29">
        <f t="array" ref="N270">INDEX(Hours!$A$1:$AAF$1000, 
                      MATCH($A270,Hours!$A$1:$A$1000,0), 
                      MATCH(N$1,Hours!$A$1:$AAF$1,0))</f>
        <v>7</v>
      </c>
      <c r="O270" s="29">
        <f t="array" ref="O270">INDEX(Hours!$A$1:$AAF$1000, 
                      MATCH($A270,Hours!$A$1:$A$1000,0), 
                      MATCH(O$1,Hours!$A$1:$AAF$1,0))</f>
        <v>2</v>
      </c>
      <c r="P270" s="29">
        <f t="array" ref="P270">INDEX(Hours!$A$1:$AAF$1000, 
                      MATCH($A270,Hours!$A$1:$A$1000,0), 
                      MATCH(P$1,Hours!$A$1:$AAF$1,0))</f>
        <v>3</v>
      </c>
      <c r="Q270" s="29" t="str">
        <f t="array" ref="Q270">INDEX(Hours!$A$1:$AAF$1000, 
                      MATCH($A270,Hours!$A$1:$A$1000,0), 
                      MATCH(Q$1,Hours!$A$1:$AAF$1,0))</f>
        <v/>
      </c>
      <c r="R270" s="29" t="str">
        <f t="array" ref="R270">INDEX(Hours!$A$1:$AAF$1000, 
                      MATCH($A270,Hours!$A$1:$A$1000,0), 
                      MATCH(R$1,Hours!$A$1:$AAF$1,0))</f>
        <v/>
      </c>
      <c r="S270" s="29" t="str">
        <f t="array" ref="S270">INDEX(Hours!$A$1:$AAF$1000, 
                      MATCH($A270,Hours!$A$1:$A$1000,0), 
                      MATCH(S$1,Hours!$A$1:$AAF$1,0))</f>
        <v/>
      </c>
      <c r="T270" s="29">
        <f t="array" ref="T270">INDEX(Hours!$A$1:$AAF$1000, 
                      MATCH($A270,Hours!$A$1:$A$1000,0), 
                      MATCH(T$1,Hours!$A$1:$AAF$1,0))</f>
        <v>4</v>
      </c>
      <c r="U270" s="29" t="str">
        <f t="array" ref="U270">INDEX(Hours!$A$1:$AAF$1000, 
                      MATCH($A270,Hours!$A$1:$A$1000,0), 
                      MATCH(U$1,Hours!$A$1:$AAF$1,0))</f>
        <v/>
      </c>
      <c r="V270" s="29" t="str">
        <f t="array" ref="V270">INDEX(Hours!$A$1:$AAF$1000, 
                      MATCH($A270,Hours!$A$1:$A$1000,0), 
                      MATCH(V$1,Hours!$A$1:$AAF$1,0))</f>
        <v/>
      </c>
      <c r="W270" s="29" t="str">
        <f t="array" ref="W270">INDEX(Hours!$A$1:$AAF$1000, 
                      MATCH($A270,Hours!$A$1:$A$1000,0), 
                      MATCH(W$1,Hours!$A$1:$AAF$1,0))</f>
        <v/>
      </c>
      <c r="X270" s="29" t="str">
        <f t="array" ref="X270">INDEX(Hours!$A$1:$AAF$1000, 
                      MATCH($A270,Hours!$A$1:$A$1000,0), 
                      MATCH(X$1,Hours!$A$1:$AAF$1,0))</f>
        <v/>
      </c>
      <c r="Y270" s="29" t="str">
        <f t="array" ref="Y270">INDEX(Hours!$A$1:$AAF$1000, 
                      MATCH($A270,Hours!$A$1:$A$1000,0), 
                      MATCH(Y$1,Hours!$A$1:$AAF$1,0))</f>
        <v/>
      </c>
      <c r="Z270" s="76"/>
      <c r="AA270" s="76"/>
      <c r="AB270" s="76"/>
      <c r="AC270" s="76"/>
      <c r="AD270" s="76"/>
    </row>
    <row r="271" ht="22.5" hidden="1" customHeight="1">
      <c r="A271" s="25">
        <f t="shared" si="1"/>
        <v>45866</v>
      </c>
      <c r="B271" s="29" t="str">
        <f t="array" ref="B271">INDEX(Hours!$A$1:$AAF$1000, 
                      MATCH($A271,Hours!$A$1:$A$1000,0), 
                      MATCH(B$1,Hours!$A$1:$AAF$1,0))</f>
        <v/>
      </c>
      <c r="C271" s="29" t="str">
        <f t="array" ref="C271">INDEX(Hours!$A$1:$AAF$1000, 
                      MATCH($A271,Hours!$A$1:$A$1000,0), 
                      MATCH(C$1,Hours!$A$1:$AAF$1,0))</f>
        <v/>
      </c>
      <c r="D271" s="29" t="str">
        <f t="array" ref="D271">INDEX(Hours!$A$1:$AAF$1000, 
                      MATCH($A271,Hours!$A$1:$A$1000,0), 
                      MATCH(D$1,Hours!$A$1:$AAF$1,0))</f>
        <v/>
      </c>
      <c r="E271" s="29" t="str">
        <f t="array" ref="E271">INDEX(Hours!$A$1:$AAF$1000, 
                      MATCH($A271,Hours!$A$1:$A$1000,0), 
                      MATCH(E$1,Hours!$A$1:$AAF$1,0))</f>
        <v/>
      </c>
      <c r="F271" s="29" t="str">
        <f t="array" ref="F271">INDEX(Hours!$A$1:$AAF$1000, 
                      MATCH($A271,Hours!$A$1:$A$1000,0), 
                      MATCH(F$1,Hours!$A$1:$AAF$1,0))</f>
        <v/>
      </c>
      <c r="G271" s="29" t="str">
        <f t="array" ref="G271">INDEX(Hours!$A$1:$AAF$1000, 
                      MATCH($A271,Hours!$A$1:$A$1000,0), 
                      MATCH(G$1,Hours!$A$1:$AAF$1,0))</f>
        <v/>
      </c>
      <c r="H271" s="29" t="str">
        <f t="array" ref="H271">INDEX(Hours!$A$1:$AAF$1000, 
                      MATCH($A271,Hours!$A$1:$A$1000,0), 
                      MATCH(H$1,Hours!$A$1:$AAF$1,0))</f>
        <v/>
      </c>
      <c r="I271" s="29" t="str">
        <f t="array" ref="I271">INDEX(Hours!$A$1:$AAF$1000, 
                      MATCH($A271,Hours!$A$1:$A$1000,0), 
                      MATCH(I$1,Hours!$A$1:$AAF$1,0))</f>
        <v/>
      </c>
      <c r="J271" s="29" t="str">
        <f t="array" ref="J271">INDEX(Hours!$A$1:$AAF$1000, 
                      MATCH($A271,Hours!$A$1:$A$1000,0), 
                      MATCH(J$1,Hours!$A$1:$AAF$1,0))</f>
        <v/>
      </c>
      <c r="K271" s="29" t="str">
        <f t="array" ref="K271">INDEX(Hours!$A$1:$AAF$1000, 
                      MATCH($A271,Hours!$A$1:$A$1000,0), 
                      MATCH(K$1,Hours!$A$1:$AAF$1,0))</f>
        <v/>
      </c>
      <c r="L271" s="29" t="str">
        <f t="array" ref="L271">INDEX(Hours!$A$1:$AAF$1000, 
                      MATCH($A271,Hours!$A$1:$A$1000,0), 
                      MATCH(L$1,Hours!$A$1:$AAF$1,0))</f>
        <v/>
      </c>
      <c r="M271" s="29" t="str">
        <f t="array" ref="M271">INDEX(Hours!$A$1:$AAF$1000, 
                      MATCH($A271,Hours!$A$1:$A$1000,0), 
                      MATCH(M$1,Hours!$A$1:$AAF$1,0))</f>
        <v/>
      </c>
      <c r="N271" s="29" t="str">
        <f t="array" ref="N271">INDEX(Hours!$A$1:$AAF$1000, 
                      MATCH($A271,Hours!$A$1:$A$1000,0), 
                      MATCH(N$1,Hours!$A$1:$AAF$1,0))</f>
        <v/>
      </c>
      <c r="O271" s="29" t="str">
        <f t="array" ref="O271">INDEX(Hours!$A$1:$AAF$1000, 
                      MATCH($A271,Hours!$A$1:$A$1000,0), 
                      MATCH(O$1,Hours!$A$1:$AAF$1,0))</f>
        <v/>
      </c>
      <c r="P271" s="29" t="str">
        <f t="array" ref="P271">INDEX(Hours!$A$1:$AAF$1000, 
                      MATCH($A271,Hours!$A$1:$A$1000,0), 
                      MATCH(P$1,Hours!$A$1:$AAF$1,0))</f>
        <v/>
      </c>
      <c r="Q271" s="29" t="str">
        <f t="array" ref="Q271">INDEX(Hours!$A$1:$AAF$1000, 
                      MATCH($A271,Hours!$A$1:$A$1000,0), 
                      MATCH(Q$1,Hours!$A$1:$AAF$1,0))</f>
        <v/>
      </c>
      <c r="R271" s="29" t="str">
        <f t="array" ref="R271">INDEX(Hours!$A$1:$AAF$1000, 
                      MATCH($A271,Hours!$A$1:$A$1000,0), 
                      MATCH(R$1,Hours!$A$1:$AAF$1,0))</f>
        <v/>
      </c>
      <c r="S271" s="29" t="str">
        <f t="array" ref="S271">INDEX(Hours!$A$1:$AAF$1000, 
                      MATCH($A271,Hours!$A$1:$A$1000,0), 
                      MATCH(S$1,Hours!$A$1:$AAF$1,0))</f>
        <v/>
      </c>
      <c r="T271" s="29" t="str">
        <f t="array" ref="T271">INDEX(Hours!$A$1:$AAF$1000, 
                      MATCH($A271,Hours!$A$1:$A$1000,0), 
                      MATCH(T$1,Hours!$A$1:$AAF$1,0))</f>
        <v/>
      </c>
      <c r="U271" s="29" t="str">
        <f t="array" ref="U271">INDEX(Hours!$A$1:$AAF$1000, 
                      MATCH($A271,Hours!$A$1:$A$1000,0), 
                      MATCH(U$1,Hours!$A$1:$AAF$1,0))</f>
        <v/>
      </c>
      <c r="V271" s="29" t="str">
        <f t="array" ref="V271">INDEX(Hours!$A$1:$AAF$1000, 
                      MATCH($A271,Hours!$A$1:$A$1000,0), 
                      MATCH(V$1,Hours!$A$1:$AAF$1,0))</f>
        <v/>
      </c>
      <c r="W271" s="29" t="str">
        <f t="array" ref="W271">INDEX(Hours!$A$1:$AAF$1000, 
                      MATCH($A271,Hours!$A$1:$A$1000,0), 
                      MATCH(W$1,Hours!$A$1:$AAF$1,0))</f>
        <v/>
      </c>
      <c r="X271" s="29" t="str">
        <f t="array" ref="X271">INDEX(Hours!$A$1:$AAF$1000, 
                      MATCH($A271,Hours!$A$1:$A$1000,0), 
                      MATCH(X$1,Hours!$A$1:$AAF$1,0))</f>
        <v/>
      </c>
      <c r="Y271" s="29" t="str">
        <f t="array" ref="Y271">INDEX(Hours!$A$1:$AAF$1000, 
                      MATCH($A271,Hours!$A$1:$A$1000,0), 
                      MATCH(Y$1,Hours!$A$1:$AAF$1,0))</f>
        <v/>
      </c>
      <c r="Z271" s="76"/>
      <c r="AA271" s="76"/>
      <c r="AB271" s="76"/>
      <c r="AC271" s="76"/>
      <c r="AD271" s="76"/>
    </row>
    <row r="272" ht="22.5" hidden="1" customHeight="1">
      <c r="A272" s="25">
        <f t="shared" si="1"/>
        <v>45867</v>
      </c>
      <c r="B272" s="29">
        <f t="array" ref="B272">INDEX(Hours!$A$1:$AAF$1000, 
                      MATCH($A272,Hours!$A$1:$A$1000,0), 
                      MATCH(B$1,Hours!$A$1:$AAF$1,0))</f>
        <v>4</v>
      </c>
      <c r="C272" s="29">
        <f t="array" ref="C272">INDEX(Hours!$A$1:$AAF$1000, 
                      MATCH($A272,Hours!$A$1:$A$1000,0), 
                      MATCH(C$1,Hours!$A$1:$AAF$1,0))</f>
        <v>4</v>
      </c>
      <c r="D272" s="29">
        <f t="array" ref="D272">INDEX(Hours!$A$1:$AAF$1000, 
                      MATCH($A272,Hours!$A$1:$A$1000,0), 
                      MATCH(D$1,Hours!$A$1:$AAF$1,0))</f>
        <v>5</v>
      </c>
      <c r="E272" s="29">
        <f t="array" ref="E272">INDEX(Hours!$A$1:$AAF$1000, 
                      MATCH($A272,Hours!$A$1:$A$1000,0), 
                      MATCH(E$1,Hours!$A$1:$AAF$1,0))</f>
        <v>7</v>
      </c>
      <c r="F272" s="29">
        <f t="array" ref="F272">INDEX(Hours!$A$1:$AAF$1000, 
                      MATCH($A272,Hours!$A$1:$A$1000,0), 
                      MATCH(F$1,Hours!$A$1:$AAF$1,0))</f>
        <v>6</v>
      </c>
      <c r="G272" s="29" t="str">
        <f t="array" ref="G272">INDEX(Hours!$A$1:$AAF$1000, 
                      MATCH($A272,Hours!$A$1:$A$1000,0), 
                      MATCH(G$1,Hours!$A$1:$AAF$1,0))</f>
        <v/>
      </c>
      <c r="H272" s="29" t="str">
        <f t="array" ref="H272">INDEX(Hours!$A$1:$AAF$1000, 
                      MATCH($A272,Hours!$A$1:$A$1000,0), 
                      MATCH(H$1,Hours!$A$1:$AAF$1,0))</f>
        <v/>
      </c>
      <c r="I272" s="29">
        <f t="array" ref="I272">INDEX(Hours!$A$1:$AAF$1000, 
                      MATCH($A272,Hours!$A$1:$A$1000,0), 
                      MATCH(I$1,Hours!$A$1:$AAF$1,0))</f>
        <v>2</v>
      </c>
      <c r="J272" s="29" t="str">
        <f t="array" ref="J272">INDEX(Hours!$A$1:$AAF$1000, 
                      MATCH($A272,Hours!$A$1:$A$1000,0), 
                      MATCH(J$1,Hours!$A$1:$AAF$1,0))</f>
        <v/>
      </c>
      <c r="K272" s="29" t="str">
        <f t="array" ref="K272">INDEX(Hours!$A$1:$AAF$1000, 
                      MATCH($A272,Hours!$A$1:$A$1000,0), 
                      MATCH(K$1,Hours!$A$1:$AAF$1,0))</f>
        <v/>
      </c>
      <c r="L272" s="29" t="str">
        <f t="array" ref="L272">INDEX(Hours!$A$1:$AAF$1000, 
                      MATCH($A272,Hours!$A$1:$A$1000,0), 
                      MATCH(L$1,Hours!$A$1:$AAF$1,0))</f>
        <v/>
      </c>
      <c r="M272" s="29">
        <f t="array" ref="M272">INDEX(Hours!$A$1:$AAF$1000, 
                      MATCH($A272,Hours!$A$1:$A$1000,0), 
                      MATCH(M$1,Hours!$A$1:$AAF$1,0))</f>
        <v>7</v>
      </c>
      <c r="N272" s="29">
        <f t="array" ref="N272">INDEX(Hours!$A$1:$AAF$1000, 
                      MATCH($A272,Hours!$A$1:$A$1000,0), 
                      MATCH(N$1,Hours!$A$1:$AAF$1,0))</f>
        <v>4</v>
      </c>
      <c r="O272" s="29" t="str">
        <f t="array" ref="O272">INDEX(Hours!$A$1:$AAF$1000, 
                      MATCH($A272,Hours!$A$1:$A$1000,0), 
                      MATCH(O$1,Hours!$A$1:$AAF$1,0))</f>
        <v/>
      </c>
      <c r="P272" s="29" t="str">
        <f t="array" ref="P272">INDEX(Hours!$A$1:$AAF$1000, 
                      MATCH($A272,Hours!$A$1:$A$1000,0), 
                      MATCH(P$1,Hours!$A$1:$AAF$1,0))</f>
        <v/>
      </c>
      <c r="Q272" s="29" t="str">
        <f t="array" ref="Q272">INDEX(Hours!$A$1:$AAF$1000, 
                      MATCH($A272,Hours!$A$1:$A$1000,0), 
                      MATCH(Q$1,Hours!$A$1:$AAF$1,0))</f>
        <v/>
      </c>
      <c r="R272" s="29" t="str">
        <f t="array" ref="R272">INDEX(Hours!$A$1:$AAF$1000, 
                      MATCH($A272,Hours!$A$1:$A$1000,0), 
                      MATCH(R$1,Hours!$A$1:$AAF$1,0))</f>
        <v/>
      </c>
      <c r="S272" s="29" t="str">
        <f t="array" ref="S272">INDEX(Hours!$A$1:$AAF$1000, 
                      MATCH($A272,Hours!$A$1:$A$1000,0), 
                      MATCH(S$1,Hours!$A$1:$AAF$1,0))</f>
        <v/>
      </c>
      <c r="T272" s="29">
        <f t="array" ref="T272">INDEX(Hours!$A$1:$AAF$1000, 
                      MATCH($A272,Hours!$A$1:$A$1000,0), 
                      MATCH(T$1,Hours!$A$1:$AAF$1,0))</f>
        <v>4</v>
      </c>
      <c r="U272" s="29" t="str">
        <f t="array" ref="U272">INDEX(Hours!$A$1:$AAF$1000, 
                      MATCH($A272,Hours!$A$1:$A$1000,0), 
                      MATCH(U$1,Hours!$A$1:$AAF$1,0))</f>
        <v/>
      </c>
      <c r="V272" s="29" t="str">
        <f t="array" ref="V272">INDEX(Hours!$A$1:$AAF$1000, 
                      MATCH($A272,Hours!$A$1:$A$1000,0), 
                      MATCH(V$1,Hours!$A$1:$AAF$1,0))</f>
        <v/>
      </c>
      <c r="W272" s="29" t="str">
        <f t="array" ref="W272">INDEX(Hours!$A$1:$AAF$1000, 
                      MATCH($A272,Hours!$A$1:$A$1000,0), 
                      MATCH(W$1,Hours!$A$1:$AAF$1,0))</f>
        <v/>
      </c>
      <c r="X272" s="29" t="str">
        <f t="array" ref="X272">INDEX(Hours!$A$1:$AAF$1000, 
                      MATCH($A272,Hours!$A$1:$A$1000,0), 
                      MATCH(X$1,Hours!$A$1:$AAF$1,0))</f>
        <v/>
      </c>
      <c r="Y272" s="29" t="str">
        <f t="array" ref="Y272">INDEX(Hours!$A$1:$AAF$1000, 
                      MATCH($A272,Hours!$A$1:$A$1000,0), 
                      MATCH(Y$1,Hours!$A$1:$AAF$1,0))</f>
        <v/>
      </c>
      <c r="Z272" s="76"/>
      <c r="AA272" s="76"/>
      <c r="AB272" s="76"/>
      <c r="AC272" s="76"/>
      <c r="AD272" s="76"/>
    </row>
    <row r="273" ht="22.5" hidden="1" customHeight="1">
      <c r="A273" s="25">
        <f t="shared" si="1"/>
        <v>45868</v>
      </c>
      <c r="B273" s="29">
        <f t="array" ref="B273">INDEX(Hours!$A$1:$AAF$1000, 
                      MATCH($A273,Hours!$A$1:$A$1000,0), 
                      MATCH(B$1,Hours!$A$1:$AAF$1,0))</f>
        <v>4</v>
      </c>
      <c r="C273" s="29">
        <f t="array" ref="C273">INDEX(Hours!$A$1:$AAF$1000, 
                      MATCH($A273,Hours!$A$1:$A$1000,0), 
                      MATCH(C$1,Hours!$A$1:$AAF$1,0))</f>
        <v>4</v>
      </c>
      <c r="D273" s="29">
        <f t="array" ref="D273">INDEX(Hours!$A$1:$AAF$1000, 
                      MATCH($A273,Hours!$A$1:$A$1000,0), 
                      MATCH(D$1,Hours!$A$1:$AAF$1,0))</f>
        <v>5</v>
      </c>
      <c r="E273" s="29">
        <f t="array" ref="E273">INDEX(Hours!$A$1:$AAF$1000, 
                      MATCH($A273,Hours!$A$1:$A$1000,0), 
                      MATCH(E$1,Hours!$A$1:$AAF$1,0))</f>
        <v>7</v>
      </c>
      <c r="F273" s="29">
        <f t="array" ref="F273">INDEX(Hours!$A$1:$AAF$1000, 
                      MATCH($A273,Hours!$A$1:$A$1000,0), 
                      MATCH(F$1,Hours!$A$1:$AAF$1,0))</f>
        <v>6</v>
      </c>
      <c r="G273" s="29">
        <f t="array" ref="G273">INDEX(Hours!$A$1:$AAF$1000, 
                      MATCH($A273,Hours!$A$1:$A$1000,0), 
                      MATCH(G$1,Hours!$A$1:$AAF$1,0))</f>
        <v>4</v>
      </c>
      <c r="H273" s="29" t="str">
        <f t="array" ref="H273">INDEX(Hours!$A$1:$AAF$1000, 
                      MATCH($A273,Hours!$A$1:$A$1000,0), 
                      MATCH(H$1,Hours!$A$1:$AAF$1,0))</f>
        <v/>
      </c>
      <c r="I273" s="29" t="str">
        <f t="array" ref="I273">INDEX(Hours!$A$1:$AAF$1000, 
                      MATCH($A273,Hours!$A$1:$A$1000,0), 
                      MATCH(I$1,Hours!$A$1:$AAF$1,0))</f>
        <v/>
      </c>
      <c r="J273" s="29" t="str">
        <f t="array" ref="J273">INDEX(Hours!$A$1:$AAF$1000, 
                      MATCH($A273,Hours!$A$1:$A$1000,0), 
                      MATCH(J$1,Hours!$A$1:$AAF$1,0))</f>
        <v/>
      </c>
      <c r="K273" s="29">
        <f t="array" ref="K273">INDEX(Hours!$A$1:$AAF$1000, 
                      MATCH($A273,Hours!$A$1:$A$1000,0), 
                      MATCH(K$1,Hours!$A$1:$AAF$1,0))</f>
        <v>4</v>
      </c>
      <c r="L273" s="29" t="str">
        <f t="array" ref="L273">INDEX(Hours!$A$1:$AAF$1000, 
                      MATCH($A273,Hours!$A$1:$A$1000,0), 
                      MATCH(L$1,Hours!$A$1:$AAF$1,0))</f>
        <v/>
      </c>
      <c r="M273" s="29">
        <f t="array" ref="M273">INDEX(Hours!$A$1:$AAF$1000, 
                      MATCH($A273,Hours!$A$1:$A$1000,0), 
                      MATCH(M$1,Hours!$A$1:$AAF$1,0))</f>
        <v>7</v>
      </c>
      <c r="N273" s="29">
        <f t="array" ref="N273">INDEX(Hours!$A$1:$AAF$1000, 
                      MATCH($A273,Hours!$A$1:$A$1000,0), 
                      MATCH(N$1,Hours!$A$1:$AAF$1,0))</f>
        <v>4</v>
      </c>
      <c r="O273" s="29" t="str">
        <f t="array" ref="O273">INDEX(Hours!$A$1:$AAF$1000, 
                      MATCH($A273,Hours!$A$1:$A$1000,0), 
                      MATCH(O$1,Hours!$A$1:$AAF$1,0))</f>
        <v/>
      </c>
      <c r="P273" s="29">
        <f t="array" ref="P273">INDEX(Hours!$A$1:$AAF$1000, 
                      MATCH($A273,Hours!$A$1:$A$1000,0), 
                      MATCH(P$1,Hours!$A$1:$AAF$1,0))</f>
        <v>2</v>
      </c>
      <c r="Q273" s="29" t="str">
        <f t="array" ref="Q273">INDEX(Hours!$A$1:$AAF$1000, 
                      MATCH($A273,Hours!$A$1:$A$1000,0), 
                      MATCH(Q$1,Hours!$A$1:$AAF$1,0))</f>
        <v/>
      </c>
      <c r="R273" s="29" t="str">
        <f t="array" ref="R273">INDEX(Hours!$A$1:$AAF$1000, 
                      MATCH($A273,Hours!$A$1:$A$1000,0), 
                      MATCH(R$1,Hours!$A$1:$AAF$1,0))</f>
        <v/>
      </c>
      <c r="S273" s="29" t="str">
        <f t="array" ref="S273">INDEX(Hours!$A$1:$AAF$1000, 
                      MATCH($A273,Hours!$A$1:$A$1000,0), 
                      MATCH(S$1,Hours!$A$1:$AAF$1,0))</f>
        <v/>
      </c>
      <c r="T273" s="29">
        <f t="array" ref="T273">INDEX(Hours!$A$1:$AAF$1000, 
                      MATCH($A273,Hours!$A$1:$A$1000,0), 
                      MATCH(T$1,Hours!$A$1:$AAF$1,0))</f>
        <v>4</v>
      </c>
      <c r="U273" s="29" t="str">
        <f t="array" ref="U273">INDEX(Hours!$A$1:$AAF$1000, 
                      MATCH($A273,Hours!$A$1:$A$1000,0), 
                      MATCH(U$1,Hours!$A$1:$AAF$1,0))</f>
        <v/>
      </c>
      <c r="V273" s="29" t="str">
        <f t="array" ref="V273">INDEX(Hours!$A$1:$AAF$1000, 
                      MATCH($A273,Hours!$A$1:$A$1000,0), 
                      MATCH(V$1,Hours!$A$1:$AAF$1,0))</f>
        <v/>
      </c>
      <c r="W273" s="29" t="str">
        <f t="array" ref="W273">INDEX(Hours!$A$1:$AAF$1000, 
                      MATCH($A273,Hours!$A$1:$A$1000,0), 
                      MATCH(W$1,Hours!$A$1:$AAF$1,0))</f>
        <v/>
      </c>
      <c r="X273" s="29" t="str">
        <f t="array" ref="X273">INDEX(Hours!$A$1:$AAF$1000, 
                      MATCH($A273,Hours!$A$1:$A$1000,0), 
                      MATCH(X$1,Hours!$A$1:$AAF$1,0))</f>
        <v/>
      </c>
      <c r="Y273" s="29" t="str">
        <f t="array" ref="Y273">INDEX(Hours!$A$1:$AAF$1000, 
                      MATCH($A273,Hours!$A$1:$A$1000,0), 
                      MATCH(Y$1,Hours!$A$1:$AAF$1,0))</f>
        <v/>
      </c>
      <c r="Z273" s="76"/>
      <c r="AA273" s="76"/>
      <c r="AB273" s="76"/>
      <c r="AC273" s="76"/>
      <c r="AD273" s="76"/>
    </row>
    <row r="274" ht="22.5" hidden="1" customHeight="1">
      <c r="A274" s="25">
        <f t="shared" si="1"/>
        <v>45869</v>
      </c>
      <c r="B274" s="29">
        <f t="array" ref="B274">INDEX(Hours!$A$1:$AAF$1000, 
                      MATCH($A274,Hours!$A$1:$A$1000,0), 
                      MATCH(B$1,Hours!$A$1:$AAF$1,0))</f>
        <v>4</v>
      </c>
      <c r="C274" s="29">
        <f t="array" ref="C274">INDEX(Hours!$A$1:$AAF$1000, 
                      MATCH($A274,Hours!$A$1:$A$1000,0), 
                      MATCH(C$1,Hours!$A$1:$AAF$1,0))</f>
        <v>4</v>
      </c>
      <c r="D274" s="29">
        <f t="array" ref="D274">INDEX(Hours!$A$1:$AAF$1000, 
                      MATCH($A274,Hours!$A$1:$A$1000,0), 
                      MATCH(D$1,Hours!$A$1:$AAF$1,0))</f>
        <v>5</v>
      </c>
      <c r="E274" s="29">
        <f t="array" ref="E274">INDEX(Hours!$A$1:$AAF$1000, 
                      MATCH($A274,Hours!$A$1:$A$1000,0), 
                      MATCH(E$1,Hours!$A$1:$AAF$1,0))</f>
        <v>7</v>
      </c>
      <c r="F274" s="29">
        <f t="array" ref="F274">INDEX(Hours!$A$1:$AAF$1000, 
                      MATCH($A274,Hours!$A$1:$A$1000,0), 
                      MATCH(F$1,Hours!$A$1:$AAF$1,0))</f>
        <v>6</v>
      </c>
      <c r="G274" s="29" t="str">
        <f t="array" ref="G274">INDEX(Hours!$A$1:$AAF$1000, 
                      MATCH($A274,Hours!$A$1:$A$1000,0), 
                      MATCH(G$1,Hours!$A$1:$AAF$1,0))</f>
        <v/>
      </c>
      <c r="H274" s="29" t="str">
        <f t="array" ref="H274">INDEX(Hours!$A$1:$AAF$1000, 
                      MATCH($A274,Hours!$A$1:$A$1000,0), 
                      MATCH(H$1,Hours!$A$1:$AAF$1,0))</f>
        <v/>
      </c>
      <c r="I274" s="29" t="str">
        <f t="array" ref="I274">INDEX(Hours!$A$1:$AAF$1000, 
                      MATCH($A274,Hours!$A$1:$A$1000,0), 
                      MATCH(I$1,Hours!$A$1:$AAF$1,0))</f>
        <v/>
      </c>
      <c r="J274" s="29" t="str">
        <f t="array" ref="J274">INDEX(Hours!$A$1:$AAF$1000, 
                      MATCH($A274,Hours!$A$1:$A$1000,0), 
                      MATCH(J$1,Hours!$A$1:$AAF$1,0))</f>
        <v/>
      </c>
      <c r="K274" s="29">
        <f t="array" ref="K274">INDEX(Hours!$A$1:$AAF$1000, 
                      MATCH($A274,Hours!$A$1:$A$1000,0), 
                      MATCH(K$1,Hours!$A$1:$AAF$1,0))</f>
        <v>3</v>
      </c>
      <c r="L274" s="29" t="str">
        <f t="array" ref="L274">INDEX(Hours!$A$1:$AAF$1000, 
                      MATCH($A274,Hours!$A$1:$A$1000,0), 
                      MATCH(L$1,Hours!$A$1:$AAF$1,0))</f>
        <v/>
      </c>
      <c r="M274" s="29">
        <f t="array" ref="M274">INDEX(Hours!$A$1:$AAF$1000, 
                      MATCH($A274,Hours!$A$1:$A$1000,0), 
                      MATCH(M$1,Hours!$A$1:$AAF$1,0))</f>
        <v>7</v>
      </c>
      <c r="N274" s="29">
        <f t="array" ref="N274">INDEX(Hours!$A$1:$AAF$1000, 
                      MATCH($A274,Hours!$A$1:$A$1000,0), 
                      MATCH(N$1,Hours!$A$1:$AAF$1,0))</f>
        <v>3</v>
      </c>
      <c r="O274" s="29" t="str">
        <f t="array" ref="O274">INDEX(Hours!$A$1:$AAF$1000, 
                      MATCH($A274,Hours!$A$1:$A$1000,0), 
                      MATCH(O$1,Hours!$A$1:$AAF$1,0))</f>
        <v/>
      </c>
      <c r="P274" s="29">
        <f t="array" ref="P274">INDEX(Hours!$A$1:$AAF$1000, 
                      MATCH($A274,Hours!$A$1:$A$1000,0), 
                      MATCH(P$1,Hours!$A$1:$AAF$1,0))</f>
        <v>2</v>
      </c>
      <c r="Q274" s="29" t="str">
        <f t="array" ref="Q274">INDEX(Hours!$A$1:$AAF$1000, 
                      MATCH($A274,Hours!$A$1:$A$1000,0), 
                      MATCH(Q$1,Hours!$A$1:$AAF$1,0))</f>
        <v/>
      </c>
      <c r="R274" s="29" t="str">
        <f t="array" ref="R274">INDEX(Hours!$A$1:$AAF$1000, 
                      MATCH($A274,Hours!$A$1:$A$1000,0), 
                      MATCH(R$1,Hours!$A$1:$AAF$1,0))</f>
        <v/>
      </c>
      <c r="S274" s="29" t="str">
        <f t="array" ref="S274">INDEX(Hours!$A$1:$AAF$1000, 
                      MATCH($A274,Hours!$A$1:$A$1000,0), 
                      MATCH(S$1,Hours!$A$1:$AAF$1,0))</f>
        <v/>
      </c>
      <c r="T274" s="29">
        <f t="array" ref="T274">INDEX(Hours!$A$1:$AAF$1000, 
                      MATCH($A274,Hours!$A$1:$A$1000,0), 
                      MATCH(T$1,Hours!$A$1:$AAF$1,0))</f>
        <v>4</v>
      </c>
      <c r="U274" s="29" t="str">
        <f t="array" ref="U274">INDEX(Hours!$A$1:$AAF$1000, 
                      MATCH($A274,Hours!$A$1:$A$1000,0), 
                      MATCH(U$1,Hours!$A$1:$AAF$1,0))</f>
        <v/>
      </c>
      <c r="V274" s="29" t="str">
        <f t="array" ref="V274">INDEX(Hours!$A$1:$AAF$1000, 
                      MATCH($A274,Hours!$A$1:$A$1000,0), 
                      MATCH(V$1,Hours!$A$1:$AAF$1,0))</f>
        <v/>
      </c>
      <c r="W274" s="29" t="str">
        <f t="array" ref="W274">INDEX(Hours!$A$1:$AAF$1000, 
                      MATCH($A274,Hours!$A$1:$A$1000,0), 
                      MATCH(W$1,Hours!$A$1:$AAF$1,0))</f>
        <v/>
      </c>
      <c r="X274" s="29" t="str">
        <f t="array" ref="X274">INDEX(Hours!$A$1:$AAF$1000, 
                      MATCH($A274,Hours!$A$1:$A$1000,0), 
                      MATCH(X$1,Hours!$A$1:$AAF$1,0))</f>
        <v/>
      </c>
      <c r="Y274" s="29" t="str">
        <f t="array" ref="Y274">INDEX(Hours!$A$1:$AAF$1000, 
                      MATCH($A274,Hours!$A$1:$A$1000,0), 
                      MATCH(Y$1,Hours!$A$1:$AAF$1,0))</f>
        <v/>
      </c>
      <c r="Z274" s="76"/>
      <c r="AA274" s="76"/>
      <c r="AB274" s="76"/>
      <c r="AC274" s="76"/>
      <c r="AD274" s="76"/>
    </row>
    <row r="275" ht="22.5" hidden="1" customHeight="1">
      <c r="A275" s="25">
        <f t="shared" si="1"/>
        <v>45870</v>
      </c>
      <c r="B275" s="29">
        <f t="array" ref="B275">INDEX(Hours!$A$1:$AAF$1000, 
                      MATCH($A275,Hours!$A$1:$A$1000,0), 
                      MATCH(B$1,Hours!$A$1:$AAF$1,0))</f>
        <v>4</v>
      </c>
      <c r="C275" s="29">
        <f t="array" ref="C275">INDEX(Hours!$A$1:$AAF$1000, 
                      MATCH($A275,Hours!$A$1:$A$1000,0), 
                      MATCH(C$1,Hours!$A$1:$AAF$1,0))</f>
        <v>4</v>
      </c>
      <c r="D275" s="29">
        <f t="array" ref="D275">INDEX(Hours!$A$1:$AAF$1000, 
                      MATCH($A275,Hours!$A$1:$A$1000,0), 
                      MATCH(D$1,Hours!$A$1:$AAF$1,0))</f>
        <v>5</v>
      </c>
      <c r="E275" s="29">
        <f t="array" ref="E275">INDEX(Hours!$A$1:$AAF$1000, 
                      MATCH($A275,Hours!$A$1:$A$1000,0), 
                      MATCH(E$1,Hours!$A$1:$AAF$1,0))</f>
        <v>7</v>
      </c>
      <c r="F275" s="29">
        <f t="array" ref="F275">INDEX(Hours!$A$1:$AAF$1000, 
                      MATCH($A275,Hours!$A$1:$A$1000,0), 
                      MATCH(F$1,Hours!$A$1:$AAF$1,0))</f>
        <v>6</v>
      </c>
      <c r="G275" s="29">
        <f t="array" ref="G275">INDEX(Hours!$A$1:$AAF$1000, 
                      MATCH($A275,Hours!$A$1:$A$1000,0), 
                      MATCH(G$1,Hours!$A$1:$AAF$1,0))</f>
        <v>4</v>
      </c>
      <c r="H275" s="29" t="str">
        <f t="array" ref="H275">INDEX(Hours!$A$1:$AAF$1000, 
                      MATCH($A275,Hours!$A$1:$A$1000,0), 
                      MATCH(H$1,Hours!$A$1:$AAF$1,0))</f>
        <v/>
      </c>
      <c r="I275" s="29">
        <f t="array" ref="I275">INDEX(Hours!$A$1:$AAF$1000, 
                      MATCH($A275,Hours!$A$1:$A$1000,0), 
                      MATCH(I$1,Hours!$A$1:$AAF$1,0))</f>
        <v>2</v>
      </c>
      <c r="J275" s="29" t="str">
        <f t="array" ref="J275">INDEX(Hours!$A$1:$AAF$1000, 
                      MATCH($A275,Hours!$A$1:$A$1000,0), 
                      MATCH(J$1,Hours!$A$1:$AAF$1,0))</f>
        <v/>
      </c>
      <c r="K275" s="29">
        <f t="array" ref="K275">INDEX(Hours!$A$1:$AAF$1000, 
                      MATCH($A275,Hours!$A$1:$A$1000,0), 
                      MATCH(K$1,Hours!$A$1:$AAF$1,0))</f>
        <v>4</v>
      </c>
      <c r="L275" s="29" t="str">
        <f t="array" ref="L275">INDEX(Hours!$A$1:$AAF$1000, 
                      MATCH($A275,Hours!$A$1:$A$1000,0), 
                      MATCH(L$1,Hours!$A$1:$AAF$1,0))</f>
        <v/>
      </c>
      <c r="M275" s="29">
        <f t="array" ref="M275">INDEX(Hours!$A$1:$AAF$1000, 
                      MATCH($A275,Hours!$A$1:$A$1000,0), 
                      MATCH(M$1,Hours!$A$1:$AAF$1,0))</f>
        <v>7</v>
      </c>
      <c r="N275" s="29">
        <f t="array" ref="N275">INDEX(Hours!$A$1:$AAF$1000, 
                      MATCH($A275,Hours!$A$1:$A$1000,0), 
                      MATCH(N$1,Hours!$A$1:$AAF$1,0))</f>
        <v>4</v>
      </c>
      <c r="O275" s="29" t="str">
        <f t="array" ref="O275">INDEX(Hours!$A$1:$AAF$1000, 
                      MATCH($A275,Hours!$A$1:$A$1000,0), 
                      MATCH(O$1,Hours!$A$1:$AAF$1,0))</f>
        <v/>
      </c>
      <c r="P275" s="29" t="str">
        <f t="array" ref="P275">INDEX(Hours!$A$1:$AAF$1000, 
                      MATCH($A275,Hours!$A$1:$A$1000,0), 
                      MATCH(P$1,Hours!$A$1:$AAF$1,0))</f>
        <v/>
      </c>
      <c r="Q275" s="29" t="str">
        <f t="array" ref="Q275">INDEX(Hours!$A$1:$AAF$1000, 
                      MATCH($A275,Hours!$A$1:$A$1000,0), 
                      MATCH(Q$1,Hours!$A$1:$AAF$1,0))</f>
        <v/>
      </c>
      <c r="R275" s="29" t="str">
        <f t="array" ref="R275">INDEX(Hours!$A$1:$AAF$1000, 
                      MATCH($A275,Hours!$A$1:$A$1000,0), 
                      MATCH(R$1,Hours!$A$1:$AAF$1,0))</f>
        <v/>
      </c>
      <c r="S275" s="29" t="str">
        <f t="array" ref="S275">INDEX(Hours!$A$1:$AAF$1000, 
                      MATCH($A275,Hours!$A$1:$A$1000,0), 
                      MATCH(S$1,Hours!$A$1:$AAF$1,0))</f>
        <v/>
      </c>
      <c r="T275" s="29">
        <f t="array" ref="T275">INDEX(Hours!$A$1:$AAF$1000, 
                      MATCH($A275,Hours!$A$1:$A$1000,0), 
                      MATCH(T$1,Hours!$A$1:$AAF$1,0))</f>
        <v>4</v>
      </c>
      <c r="U275" s="29" t="str">
        <f t="array" ref="U275">INDEX(Hours!$A$1:$AAF$1000, 
                      MATCH($A275,Hours!$A$1:$A$1000,0), 
                      MATCH(U$1,Hours!$A$1:$AAF$1,0))</f>
        <v/>
      </c>
      <c r="V275" s="29" t="str">
        <f t="array" ref="V275">INDEX(Hours!$A$1:$AAF$1000, 
                      MATCH($A275,Hours!$A$1:$A$1000,0), 
                      MATCH(V$1,Hours!$A$1:$AAF$1,0))</f>
        <v/>
      </c>
      <c r="W275" s="29" t="str">
        <f t="array" ref="W275">INDEX(Hours!$A$1:$AAF$1000, 
                      MATCH($A275,Hours!$A$1:$A$1000,0), 
                      MATCH(W$1,Hours!$A$1:$AAF$1,0))</f>
        <v/>
      </c>
      <c r="X275" s="29" t="str">
        <f t="array" ref="X275">INDEX(Hours!$A$1:$AAF$1000, 
                      MATCH($A275,Hours!$A$1:$A$1000,0), 
                      MATCH(X$1,Hours!$A$1:$AAF$1,0))</f>
        <v/>
      </c>
      <c r="Y275" s="29" t="str">
        <f t="array" ref="Y275">INDEX(Hours!$A$1:$AAF$1000, 
                      MATCH($A275,Hours!$A$1:$A$1000,0), 
                      MATCH(Y$1,Hours!$A$1:$AAF$1,0))</f>
        <v/>
      </c>
      <c r="Z275" s="76"/>
      <c r="AA275" s="76"/>
      <c r="AB275" s="76"/>
      <c r="AC275" s="76"/>
      <c r="AD275" s="76"/>
    </row>
    <row r="276" ht="22.5" hidden="1" customHeight="1">
      <c r="A276" s="25">
        <f t="shared" si="1"/>
        <v>45871</v>
      </c>
      <c r="B276" s="29">
        <f t="array" ref="B276">INDEX(Hours!$A$1:$AAF$1000, 
                      MATCH($A276,Hours!$A$1:$A$1000,0), 
                      MATCH(B$1,Hours!$A$1:$AAF$1,0))</f>
        <v>4</v>
      </c>
      <c r="C276" s="29">
        <f t="array" ref="C276">INDEX(Hours!$A$1:$AAF$1000, 
                      MATCH($A276,Hours!$A$1:$A$1000,0), 
                      MATCH(C$1,Hours!$A$1:$AAF$1,0))</f>
        <v>4</v>
      </c>
      <c r="D276" s="29">
        <f t="array" ref="D276">INDEX(Hours!$A$1:$AAF$1000, 
                      MATCH($A276,Hours!$A$1:$A$1000,0), 
                      MATCH(D$1,Hours!$A$1:$AAF$1,0))</f>
        <v>5</v>
      </c>
      <c r="E276" s="29">
        <f t="array" ref="E276">INDEX(Hours!$A$1:$AAF$1000, 
                      MATCH($A276,Hours!$A$1:$A$1000,0), 
                      MATCH(E$1,Hours!$A$1:$AAF$1,0))</f>
        <v>7</v>
      </c>
      <c r="F276" s="29">
        <f t="array" ref="F276">INDEX(Hours!$A$1:$AAF$1000, 
                      MATCH($A276,Hours!$A$1:$A$1000,0), 
                      MATCH(F$1,Hours!$A$1:$AAF$1,0))</f>
        <v>6</v>
      </c>
      <c r="G276" s="29">
        <f t="array" ref="G276">INDEX(Hours!$A$1:$AAF$1000, 
                      MATCH($A276,Hours!$A$1:$A$1000,0), 
                      MATCH(G$1,Hours!$A$1:$AAF$1,0))</f>
        <v>4</v>
      </c>
      <c r="H276" s="29" t="str">
        <f t="array" ref="H276">INDEX(Hours!$A$1:$AAF$1000, 
                      MATCH($A276,Hours!$A$1:$A$1000,0), 
                      MATCH(H$1,Hours!$A$1:$AAF$1,0))</f>
        <v/>
      </c>
      <c r="I276" s="29" t="str">
        <f t="array" ref="I276">INDEX(Hours!$A$1:$AAF$1000, 
                      MATCH($A276,Hours!$A$1:$A$1000,0), 
                      MATCH(I$1,Hours!$A$1:$AAF$1,0))</f>
        <v/>
      </c>
      <c r="J276" s="29" t="str">
        <f t="array" ref="J276">INDEX(Hours!$A$1:$AAF$1000, 
                      MATCH($A276,Hours!$A$1:$A$1000,0), 
                      MATCH(J$1,Hours!$A$1:$AAF$1,0))</f>
        <v/>
      </c>
      <c r="K276" s="29">
        <f t="array" ref="K276">INDEX(Hours!$A$1:$AAF$1000, 
                      MATCH($A276,Hours!$A$1:$A$1000,0), 
                      MATCH(K$1,Hours!$A$1:$AAF$1,0))</f>
        <v>4</v>
      </c>
      <c r="L276" s="29" t="str">
        <f t="array" ref="L276">INDEX(Hours!$A$1:$AAF$1000, 
                      MATCH($A276,Hours!$A$1:$A$1000,0), 
                      MATCH(L$1,Hours!$A$1:$AAF$1,0))</f>
        <v/>
      </c>
      <c r="M276" s="29">
        <f t="array" ref="M276">INDEX(Hours!$A$1:$AAF$1000, 
                      MATCH($A276,Hours!$A$1:$A$1000,0), 
                      MATCH(M$1,Hours!$A$1:$AAF$1,0))</f>
        <v>7</v>
      </c>
      <c r="N276" s="29">
        <f t="array" ref="N276">INDEX(Hours!$A$1:$AAF$1000, 
                      MATCH($A276,Hours!$A$1:$A$1000,0), 
                      MATCH(N$1,Hours!$A$1:$AAF$1,0))</f>
        <v>1</v>
      </c>
      <c r="O276" s="29" t="str">
        <f t="array" ref="O276">INDEX(Hours!$A$1:$AAF$1000, 
                      MATCH($A276,Hours!$A$1:$A$1000,0), 
                      MATCH(O$1,Hours!$A$1:$AAF$1,0))</f>
        <v/>
      </c>
      <c r="P276" s="29" t="str">
        <f t="array" ref="P276">INDEX(Hours!$A$1:$AAF$1000, 
                      MATCH($A276,Hours!$A$1:$A$1000,0), 
                      MATCH(P$1,Hours!$A$1:$AAF$1,0))</f>
        <v/>
      </c>
      <c r="Q276" s="29" t="str">
        <f t="array" ref="Q276">INDEX(Hours!$A$1:$AAF$1000, 
                      MATCH($A276,Hours!$A$1:$A$1000,0), 
                      MATCH(Q$1,Hours!$A$1:$AAF$1,0))</f>
        <v/>
      </c>
      <c r="R276" s="29" t="str">
        <f t="array" ref="R276">INDEX(Hours!$A$1:$AAF$1000, 
                      MATCH($A276,Hours!$A$1:$A$1000,0), 
                      MATCH(R$1,Hours!$A$1:$AAF$1,0))</f>
        <v/>
      </c>
      <c r="S276" s="29" t="str">
        <f t="array" ref="S276">INDEX(Hours!$A$1:$AAF$1000, 
                      MATCH($A276,Hours!$A$1:$A$1000,0), 
                      MATCH(S$1,Hours!$A$1:$AAF$1,0))</f>
        <v/>
      </c>
      <c r="T276" s="29">
        <f t="array" ref="T276">INDEX(Hours!$A$1:$AAF$1000, 
                      MATCH($A276,Hours!$A$1:$A$1000,0), 
                      MATCH(T$1,Hours!$A$1:$AAF$1,0))</f>
        <v>4</v>
      </c>
      <c r="U276" s="29" t="str">
        <f t="array" ref="U276">INDEX(Hours!$A$1:$AAF$1000, 
                      MATCH($A276,Hours!$A$1:$A$1000,0), 
                      MATCH(U$1,Hours!$A$1:$AAF$1,0))</f>
        <v/>
      </c>
      <c r="V276" s="29" t="str">
        <f t="array" ref="V276">INDEX(Hours!$A$1:$AAF$1000, 
                      MATCH($A276,Hours!$A$1:$A$1000,0), 
                      MATCH(V$1,Hours!$A$1:$AAF$1,0))</f>
        <v/>
      </c>
      <c r="W276" s="29" t="str">
        <f t="array" ref="W276">INDEX(Hours!$A$1:$AAF$1000, 
                      MATCH($A276,Hours!$A$1:$A$1000,0), 
                      MATCH(W$1,Hours!$A$1:$AAF$1,0))</f>
        <v/>
      </c>
      <c r="X276" s="29" t="str">
        <f t="array" ref="X276">INDEX(Hours!$A$1:$AAF$1000, 
                      MATCH($A276,Hours!$A$1:$A$1000,0), 
                      MATCH(X$1,Hours!$A$1:$AAF$1,0))</f>
        <v/>
      </c>
      <c r="Y276" s="29" t="str">
        <f t="array" ref="Y276">INDEX(Hours!$A$1:$AAF$1000, 
                      MATCH($A276,Hours!$A$1:$A$1000,0), 
                      MATCH(Y$1,Hours!$A$1:$AAF$1,0))</f>
        <v/>
      </c>
      <c r="Z276" s="76"/>
      <c r="AA276" s="76"/>
      <c r="AB276" s="76"/>
      <c r="AC276" s="76"/>
      <c r="AD276" s="76"/>
    </row>
    <row r="277" ht="22.5" hidden="1" customHeight="1">
      <c r="A277" s="25">
        <f t="shared" si="1"/>
        <v>45872</v>
      </c>
      <c r="B277" s="29">
        <f t="array" ref="B277">INDEX(Hours!$A$1:$AAF$1000, 
                      MATCH($A277,Hours!$A$1:$A$1000,0), 
                      MATCH(B$1,Hours!$A$1:$AAF$1,0))</f>
        <v>4</v>
      </c>
      <c r="C277" s="29">
        <f t="array" ref="C277">INDEX(Hours!$A$1:$AAF$1000, 
                      MATCH($A277,Hours!$A$1:$A$1000,0), 
                      MATCH(C$1,Hours!$A$1:$AAF$1,0))</f>
        <v>4</v>
      </c>
      <c r="D277" s="29">
        <f t="array" ref="D277">INDEX(Hours!$A$1:$AAF$1000, 
                      MATCH($A277,Hours!$A$1:$A$1000,0), 
                      MATCH(D$1,Hours!$A$1:$AAF$1,0))</f>
        <v>5</v>
      </c>
      <c r="E277" s="29">
        <f t="array" ref="E277">INDEX(Hours!$A$1:$AAF$1000, 
                      MATCH($A277,Hours!$A$1:$A$1000,0), 
                      MATCH(E$1,Hours!$A$1:$AAF$1,0))</f>
        <v>7</v>
      </c>
      <c r="F277" s="29">
        <f t="array" ref="F277">INDEX(Hours!$A$1:$AAF$1000, 
                      MATCH($A277,Hours!$A$1:$A$1000,0), 
                      MATCH(F$1,Hours!$A$1:$AAF$1,0))</f>
        <v>6</v>
      </c>
      <c r="G277" s="29">
        <f t="array" ref="G277">INDEX(Hours!$A$1:$AAF$1000, 
                      MATCH($A277,Hours!$A$1:$A$1000,0), 
                      MATCH(G$1,Hours!$A$1:$AAF$1,0))</f>
        <v>4</v>
      </c>
      <c r="H277" s="29" t="str">
        <f t="array" ref="H277">INDEX(Hours!$A$1:$AAF$1000, 
                      MATCH($A277,Hours!$A$1:$A$1000,0), 
                      MATCH(H$1,Hours!$A$1:$AAF$1,0))</f>
        <v/>
      </c>
      <c r="I277" s="29" t="str">
        <f t="array" ref="I277">INDEX(Hours!$A$1:$AAF$1000, 
                      MATCH($A277,Hours!$A$1:$A$1000,0), 
                      MATCH(I$1,Hours!$A$1:$AAF$1,0))</f>
        <v/>
      </c>
      <c r="J277" s="29" t="str">
        <f t="array" ref="J277">INDEX(Hours!$A$1:$AAF$1000, 
                      MATCH($A277,Hours!$A$1:$A$1000,0), 
                      MATCH(J$1,Hours!$A$1:$AAF$1,0))</f>
        <v/>
      </c>
      <c r="K277" s="29">
        <f t="array" ref="K277">INDEX(Hours!$A$1:$AAF$1000, 
                      MATCH($A277,Hours!$A$1:$A$1000,0), 
                      MATCH(K$1,Hours!$A$1:$AAF$1,0))</f>
        <v>4</v>
      </c>
      <c r="L277" s="29" t="str">
        <f t="array" ref="L277">INDEX(Hours!$A$1:$AAF$1000, 
                      MATCH($A277,Hours!$A$1:$A$1000,0), 
                      MATCH(L$1,Hours!$A$1:$AAF$1,0))</f>
        <v/>
      </c>
      <c r="M277" s="29" t="str">
        <f t="array" ref="M277">INDEX(Hours!$A$1:$AAF$1000, 
                      MATCH($A277,Hours!$A$1:$A$1000,0), 
                      MATCH(M$1,Hours!$A$1:$AAF$1,0))</f>
        <v/>
      </c>
      <c r="N277" s="29">
        <f t="array" ref="N277">INDEX(Hours!$A$1:$AAF$1000, 
                      MATCH($A277,Hours!$A$1:$A$1000,0), 
                      MATCH(N$1,Hours!$A$1:$AAF$1,0))</f>
        <v>7</v>
      </c>
      <c r="O277" s="29" t="str">
        <f t="array" ref="O277">INDEX(Hours!$A$1:$AAF$1000, 
                      MATCH($A277,Hours!$A$1:$A$1000,0), 
                      MATCH(O$1,Hours!$A$1:$AAF$1,0))</f>
        <v/>
      </c>
      <c r="P277" s="29">
        <f t="array" ref="P277">INDEX(Hours!$A$1:$AAF$1000, 
                      MATCH($A277,Hours!$A$1:$A$1000,0), 
                      MATCH(P$1,Hours!$A$1:$AAF$1,0))</f>
        <v>3</v>
      </c>
      <c r="Q277" s="29" t="str">
        <f t="array" ref="Q277">INDEX(Hours!$A$1:$AAF$1000, 
                      MATCH($A277,Hours!$A$1:$A$1000,0), 
                      MATCH(Q$1,Hours!$A$1:$AAF$1,0))</f>
        <v/>
      </c>
      <c r="R277" s="29" t="str">
        <f t="array" ref="R277">INDEX(Hours!$A$1:$AAF$1000, 
                      MATCH($A277,Hours!$A$1:$A$1000,0), 
                      MATCH(R$1,Hours!$A$1:$AAF$1,0))</f>
        <v/>
      </c>
      <c r="S277" s="29" t="str">
        <f t="array" ref="S277">INDEX(Hours!$A$1:$AAF$1000, 
                      MATCH($A277,Hours!$A$1:$A$1000,0), 
                      MATCH(S$1,Hours!$A$1:$AAF$1,0))</f>
        <v/>
      </c>
      <c r="T277" s="29">
        <f t="array" ref="T277">INDEX(Hours!$A$1:$AAF$1000, 
                      MATCH($A277,Hours!$A$1:$A$1000,0), 
                      MATCH(T$1,Hours!$A$1:$AAF$1,0))</f>
        <v>4</v>
      </c>
      <c r="U277" s="29" t="str">
        <f t="array" ref="U277">INDEX(Hours!$A$1:$AAF$1000, 
                      MATCH($A277,Hours!$A$1:$A$1000,0), 
                      MATCH(U$1,Hours!$A$1:$AAF$1,0))</f>
        <v/>
      </c>
      <c r="V277" s="29" t="str">
        <f t="array" ref="V277">INDEX(Hours!$A$1:$AAF$1000, 
                      MATCH($A277,Hours!$A$1:$A$1000,0), 
                      MATCH(V$1,Hours!$A$1:$AAF$1,0))</f>
        <v/>
      </c>
      <c r="W277" s="29" t="str">
        <f t="array" ref="W277">INDEX(Hours!$A$1:$AAF$1000, 
                      MATCH($A277,Hours!$A$1:$A$1000,0), 
                      MATCH(W$1,Hours!$A$1:$AAF$1,0))</f>
        <v/>
      </c>
      <c r="X277" s="29" t="str">
        <f t="array" ref="X277">INDEX(Hours!$A$1:$AAF$1000, 
                      MATCH($A277,Hours!$A$1:$A$1000,0), 
                      MATCH(X$1,Hours!$A$1:$AAF$1,0))</f>
        <v/>
      </c>
      <c r="Y277" s="29" t="str">
        <f t="array" ref="Y277">INDEX(Hours!$A$1:$AAF$1000, 
                      MATCH($A277,Hours!$A$1:$A$1000,0), 
                      MATCH(Y$1,Hours!$A$1:$AAF$1,0))</f>
        <v/>
      </c>
      <c r="Z277" s="76"/>
      <c r="AA277" s="76"/>
      <c r="AB277" s="76"/>
      <c r="AC277" s="76"/>
      <c r="AD277" s="76"/>
    </row>
    <row r="278" ht="22.5" hidden="1" customHeight="1">
      <c r="A278" s="25">
        <f t="shared" si="1"/>
        <v>45873</v>
      </c>
      <c r="B278" s="29" t="str">
        <f t="array" ref="B278">INDEX(Hours!$A$1:$AAF$1000, 
                      MATCH($A278,Hours!$A$1:$A$1000,0), 
                      MATCH(B$1,Hours!$A$1:$AAF$1,0))</f>
        <v/>
      </c>
      <c r="C278" s="29" t="str">
        <f t="array" ref="C278">INDEX(Hours!$A$1:$AAF$1000, 
                      MATCH($A278,Hours!$A$1:$A$1000,0), 
                      MATCH(C$1,Hours!$A$1:$AAF$1,0))</f>
        <v/>
      </c>
      <c r="D278" s="29" t="str">
        <f t="array" ref="D278">INDEX(Hours!$A$1:$AAF$1000, 
                      MATCH($A278,Hours!$A$1:$A$1000,0), 
                      MATCH(D$1,Hours!$A$1:$AAF$1,0))</f>
        <v/>
      </c>
      <c r="E278" s="29" t="str">
        <f t="array" ref="E278">INDEX(Hours!$A$1:$AAF$1000, 
                      MATCH($A278,Hours!$A$1:$A$1000,0), 
                      MATCH(E$1,Hours!$A$1:$AAF$1,0))</f>
        <v/>
      </c>
      <c r="F278" s="29" t="str">
        <f t="array" ref="F278">INDEX(Hours!$A$1:$AAF$1000, 
                      MATCH($A278,Hours!$A$1:$A$1000,0), 
                      MATCH(F$1,Hours!$A$1:$AAF$1,0))</f>
        <v/>
      </c>
      <c r="G278" s="29" t="str">
        <f t="array" ref="G278">INDEX(Hours!$A$1:$AAF$1000, 
                      MATCH($A278,Hours!$A$1:$A$1000,0), 
                      MATCH(G$1,Hours!$A$1:$AAF$1,0))</f>
        <v/>
      </c>
      <c r="H278" s="29" t="str">
        <f t="array" ref="H278">INDEX(Hours!$A$1:$AAF$1000, 
                      MATCH($A278,Hours!$A$1:$A$1000,0), 
                      MATCH(H$1,Hours!$A$1:$AAF$1,0))</f>
        <v/>
      </c>
      <c r="I278" s="29" t="str">
        <f t="array" ref="I278">INDEX(Hours!$A$1:$AAF$1000, 
                      MATCH($A278,Hours!$A$1:$A$1000,0), 
                      MATCH(I$1,Hours!$A$1:$AAF$1,0))</f>
        <v/>
      </c>
      <c r="J278" s="29" t="str">
        <f t="array" ref="J278">INDEX(Hours!$A$1:$AAF$1000, 
                      MATCH($A278,Hours!$A$1:$A$1000,0), 
                      MATCH(J$1,Hours!$A$1:$AAF$1,0))</f>
        <v/>
      </c>
      <c r="K278" s="29" t="str">
        <f t="array" ref="K278">INDEX(Hours!$A$1:$AAF$1000, 
                      MATCH($A278,Hours!$A$1:$A$1000,0), 
                      MATCH(K$1,Hours!$A$1:$AAF$1,0))</f>
        <v/>
      </c>
      <c r="L278" s="29" t="str">
        <f t="array" ref="L278">INDEX(Hours!$A$1:$AAF$1000, 
                      MATCH($A278,Hours!$A$1:$A$1000,0), 
                      MATCH(L$1,Hours!$A$1:$AAF$1,0))</f>
        <v/>
      </c>
      <c r="M278" s="29" t="str">
        <f t="array" ref="M278">INDEX(Hours!$A$1:$AAF$1000, 
                      MATCH($A278,Hours!$A$1:$A$1000,0), 
                      MATCH(M$1,Hours!$A$1:$AAF$1,0))</f>
        <v/>
      </c>
      <c r="N278" s="29" t="str">
        <f t="array" ref="N278">INDEX(Hours!$A$1:$AAF$1000, 
                      MATCH($A278,Hours!$A$1:$A$1000,0), 
                      MATCH(N$1,Hours!$A$1:$AAF$1,0))</f>
        <v/>
      </c>
      <c r="O278" s="29" t="str">
        <f t="array" ref="O278">INDEX(Hours!$A$1:$AAF$1000, 
                      MATCH($A278,Hours!$A$1:$A$1000,0), 
                      MATCH(O$1,Hours!$A$1:$AAF$1,0))</f>
        <v/>
      </c>
      <c r="P278" s="29" t="str">
        <f t="array" ref="P278">INDEX(Hours!$A$1:$AAF$1000, 
                      MATCH($A278,Hours!$A$1:$A$1000,0), 
                      MATCH(P$1,Hours!$A$1:$AAF$1,0))</f>
        <v/>
      </c>
      <c r="Q278" s="29" t="str">
        <f t="array" ref="Q278">INDEX(Hours!$A$1:$AAF$1000, 
                      MATCH($A278,Hours!$A$1:$A$1000,0), 
                      MATCH(Q$1,Hours!$A$1:$AAF$1,0))</f>
        <v/>
      </c>
      <c r="R278" s="29" t="str">
        <f t="array" ref="R278">INDEX(Hours!$A$1:$AAF$1000, 
                      MATCH($A278,Hours!$A$1:$A$1000,0), 
                      MATCH(R$1,Hours!$A$1:$AAF$1,0))</f>
        <v/>
      </c>
      <c r="S278" s="29" t="str">
        <f t="array" ref="S278">INDEX(Hours!$A$1:$AAF$1000, 
                      MATCH($A278,Hours!$A$1:$A$1000,0), 
                      MATCH(S$1,Hours!$A$1:$AAF$1,0))</f>
        <v/>
      </c>
      <c r="T278" s="29" t="str">
        <f t="array" ref="T278">INDEX(Hours!$A$1:$AAF$1000, 
                      MATCH($A278,Hours!$A$1:$A$1000,0), 
                      MATCH(T$1,Hours!$A$1:$AAF$1,0))</f>
        <v/>
      </c>
      <c r="U278" s="29" t="str">
        <f t="array" ref="U278">INDEX(Hours!$A$1:$AAF$1000, 
                      MATCH($A278,Hours!$A$1:$A$1000,0), 
                      MATCH(U$1,Hours!$A$1:$AAF$1,0))</f>
        <v/>
      </c>
      <c r="V278" s="29" t="str">
        <f t="array" ref="V278">INDEX(Hours!$A$1:$AAF$1000, 
                      MATCH($A278,Hours!$A$1:$A$1000,0), 
                      MATCH(V$1,Hours!$A$1:$AAF$1,0))</f>
        <v/>
      </c>
      <c r="W278" s="29" t="str">
        <f t="array" ref="W278">INDEX(Hours!$A$1:$AAF$1000, 
                      MATCH($A278,Hours!$A$1:$A$1000,0), 
                      MATCH(W$1,Hours!$A$1:$AAF$1,0))</f>
        <v/>
      </c>
      <c r="X278" s="29" t="str">
        <f t="array" ref="X278">INDEX(Hours!$A$1:$AAF$1000, 
                      MATCH($A278,Hours!$A$1:$A$1000,0), 
                      MATCH(X$1,Hours!$A$1:$AAF$1,0))</f>
        <v/>
      </c>
      <c r="Y278" s="29" t="str">
        <f t="array" ref="Y278">INDEX(Hours!$A$1:$AAF$1000, 
                      MATCH($A278,Hours!$A$1:$A$1000,0), 
                      MATCH(Y$1,Hours!$A$1:$AAF$1,0))</f>
        <v/>
      </c>
      <c r="Z278" s="76"/>
      <c r="AA278" s="76"/>
      <c r="AB278" s="76"/>
      <c r="AC278" s="76"/>
      <c r="AD278" s="76"/>
    </row>
    <row r="279" ht="22.5" hidden="1" customHeight="1">
      <c r="A279" s="25">
        <f t="shared" si="1"/>
        <v>45874</v>
      </c>
      <c r="B279" s="29">
        <f t="array" ref="B279">INDEX(Hours!$A$1:$AAF$1000, 
                      MATCH($A279,Hours!$A$1:$A$1000,0), 
                      MATCH(B$1,Hours!$A$1:$AAF$1,0))</f>
        <v>4</v>
      </c>
      <c r="C279" s="29">
        <f t="array" ref="C279">INDEX(Hours!$A$1:$AAF$1000, 
                      MATCH($A279,Hours!$A$1:$A$1000,0), 
                      MATCH(C$1,Hours!$A$1:$AAF$1,0))</f>
        <v>4</v>
      </c>
      <c r="D279" s="29">
        <f t="array" ref="D279">INDEX(Hours!$A$1:$AAF$1000, 
                      MATCH($A279,Hours!$A$1:$A$1000,0), 
                      MATCH(D$1,Hours!$A$1:$AAF$1,0))</f>
        <v>5</v>
      </c>
      <c r="E279" s="29">
        <f t="array" ref="E279">INDEX(Hours!$A$1:$AAF$1000, 
                      MATCH($A279,Hours!$A$1:$A$1000,0), 
                      MATCH(E$1,Hours!$A$1:$AAF$1,0))</f>
        <v>7</v>
      </c>
      <c r="F279" s="29">
        <f t="array" ref="F279">INDEX(Hours!$A$1:$AAF$1000, 
                      MATCH($A279,Hours!$A$1:$A$1000,0), 
                      MATCH(F$1,Hours!$A$1:$AAF$1,0))</f>
        <v>6</v>
      </c>
      <c r="G279" s="29">
        <f t="array" ref="G279">INDEX(Hours!$A$1:$AAF$1000, 
                      MATCH($A279,Hours!$A$1:$A$1000,0), 
                      MATCH(G$1,Hours!$A$1:$AAF$1,0))</f>
        <v>4</v>
      </c>
      <c r="H279" s="29" t="str">
        <f t="array" ref="H279">INDEX(Hours!$A$1:$AAF$1000, 
                      MATCH($A279,Hours!$A$1:$A$1000,0), 
                      MATCH(H$1,Hours!$A$1:$AAF$1,0))</f>
        <v/>
      </c>
      <c r="I279" s="29" t="str">
        <f t="array" ref="I279">INDEX(Hours!$A$1:$AAF$1000, 
                      MATCH($A279,Hours!$A$1:$A$1000,0), 
                      MATCH(I$1,Hours!$A$1:$AAF$1,0))</f>
        <v/>
      </c>
      <c r="J279" s="29" t="str">
        <f t="array" ref="J279">INDEX(Hours!$A$1:$AAF$1000, 
                      MATCH($A279,Hours!$A$1:$A$1000,0), 
                      MATCH(J$1,Hours!$A$1:$AAF$1,0))</f>
        <v/>
      </c>
      <c r="K279" s="29">
        <f t="array" ref="K279">INDEX(Hours!$A$1:$AAF$1000, 
                      MATCH($A279,Hours!$A$1:$A$1000,0), 
                      MATCH(K$1,Hours!$A$1:$AAF$1,0))</f>
        <v>4</v>
      </c>
      <c r="L279" s="29" t="str">
        <f t="array" ref="L279">INDEX(Hours!$A$1:$AAF$1000, 
                      MATCH($A279,Hours!$A$1:$A$1000,0), 
                      MATCH(L$1,Hours!$A$1:$AAF$1,0))</f>
        <v/>
      </c>
      <c r="M279" s="29">
        <f t="array" ref="M279">INDEX(Hours!$A$1:$AAF$1000, 
                      MATCH($A279,Hours!$A$1:$A$1000,0), 
                      MATCH(M$1,Hours!$A$1:$AAF$1,0))</f>
        <v>7</v>
      </c>
      <c r="N279" s="29" t="str">
        <f t="array" ref="N279">INDEX(Hours!$A$1:$AAF$1000, 
                      MATCH($A279,Hours!$A$1:$A$1000,0), 
                      MATCH(N$1,Hours!$A$1:$AAF$1,0))</f>
        <v/>
      </c>
      <c r="O279" s="29" t="str">
        <f t="array" ref="O279">INDEX(Hours!$A$1:$AAF$1000, 
                      MATCH($A279,Hours!$A$1:$A$1000,0), 
                      MATCH(O$1,Hours!$A$1:$AAF$1,0))</f>
        <v/>
      </c>
      <c r="P279" s="29">
        <f t="array" ref="P279">INDEX(Hours!$A$1:$AAF$1000, 
                      MATCH($A279,Hours!$A$1:$A$1000,0), 
                      MATCH(P$1,Hours!$A$1:$AAF$1,0))</f>
        <v>3</v>
      </c>
      <c r="Q279" s="29" t="str">
        <f t="array" ref="Q279">INDEX(Hours!$A$1:$AAF$1000, 
                      MATCH($A279,Hours!$A$1:$A$1000,0), 
                      MATCH(Q$1,Hours!$A$1:$AAF$1,0))</f>
        <v/>
      </c>
      <c r="R279" s="29" t="str">
        <f t="array" ref="R279">INDEX(Hours!$A$1:$AAF$1000, 
                      MATCH($A279,Hours!$A$1:$A$1000,0), 
                      MATCH(R$1,Hours!$A$1:$AAF$1,0))</f>
        <v/>
      </c>
      <c r="S279" s="29" t="str">
        <f t="array" ref="S279">INDEX(Hours!$A$1:$AAF$1000, 
                      MATCH($A279,Hours!$A$1:$A$1000,0), 
                      MATCH(S$1,Hours!$A$1:$AAF$1,0))</f>
        <v/>
      </c>
      <c r="T279" s="29">
        <f t="array" ref="T279">INDEX(Hours!$A$1:$AAF$1000, 
                      MATCH($A279,Hours!$A$1:$A$1000,0), 
                      MATCH(T$1,Hours!$A$1:$AAF$1,0))</f>
        <v>4</v>
      </c>
      <c r="U279" s="29" t="str">
        <f t="array" ref="U279">INDEX(Hours!$A$1:$AAF$1000, 
                      MATCH($A279,Hours!$A$1:$A$1000,0), 
                      MATCH(U$1,Hours!$A$1:$AAF$1,0))</f>
        <v/>
      </c>
      <c r="V279" s="29" t="str">
        <f t="array" ref="V279">INDEX(Hours!$A$1:$AAF$1000, 
                      MATCH($A279,Hours!$A$1:$A$1000,0), 
                      MATCH(V$1,Hours!$A$1:$AAF$1,0))</f>
        <v/>
      </c>
      <c r="W279" s="29" t="str">
        <f t="array" ref="W279">INDEX(Hours!$A$1:$AAF$1000, 
                      MATCH($A279,Hours!$A$1:$A$1000,0), 
                      MATCH(W$1,Hours!$A$1:$AAF$1,0))</f>
        <v/>
      </c>
      <c r="X279" s="29" t="str">
        <f t="array" ref="X279">INDEX(Hours!$A$1:$AAF$1000, 
                      MATCH($A279,Hours!$A$1:$A$1000,0), 
                      MATCH(X$1,Hours!$A$1:$AAF$1,0))</f>
        <v/>
      </c>
      <c r="Y279" s="29" t="str">
        <f t="array" ref="Y279">INDEX(Hours!$A$1:$AAF$1000, 
                      MATCH($A279,Hours!$A$1:$A$1000,0), 
                      MATCH(Y$1,Hours!$A$1:$AAF$1,0))</f>
        <v/>
      </c>
      <c r="Z279" s="76"/>
      <c r="AA279" s="76"/>
      <c r="AB279" s="76"/>
      <c r="AC279" s="76"/>
      <c r="AD279" s="76"/>
    </row>
    <row r="280" ht="22.5" hidden="1" customHeight="1">
      <c r="A280" s="25">
        <f t="shared" si="1"/>
        <v>45875</v>
      </c>
      <c r="B280" s="29">
        <f t="array" ref="B280">INDEX(Hours!$A$1:$AAF$1000, 
                      MATCH($A280,Hours!$A$1:$A$1000,0), 
                      MATCH(B$1,Hours!$A$1:$AAF$1,0))</f>
        <v>4</v>
      </c>
      <c r="C280" s="29">
        <f t="array" ref="C280">INDEX(Hours!$A$1:$AAF$1000, 
                      MATCH($A280,Hours!$A$1:$A$1000,0), 
                      MATCH(C$1,Hours!$A$1:$AAF$1,0))</f>
        <v>4</v>
      </c>
      <c r="D280" s="29">
        <f t="array" ref="D280">INDEX(Hours!$A$1:$AAF$1000, 
                      MATCH($A280,Hours!$A$1:$A$1000,0), 
                      MATCH(D$1,Hours!$A$1:$AAF$1,0))</f>
        <v>5</v>
      </c>
      <c r="E280" s="29">
        <f t="array" ref="E280">INDEX(Hours!$A$1:$AAF$1000, 
                      MATCH($A280,Hours!$A$1:$A$1000,0), 
                      MATCH(E$1,Hours!$A$1:$AAF$1,0))</f>
        <v>7</v>
      </c>
      <c r="F280" s="29">
        <f t="array" ref="F280">INDEX(Hours!$A$1:$AAF$1000, 
                      MATCH($A280,Hours!$A$1:$A$1000,0), 
                      MATCH(F$1,Hours!$A$1:$AAF$1,0))</f>
        <v>6</v>
      </c>
      <c r="G280" s="29" t="str">
        <f t="array" ref="G280">INDEX(Hours!$A$1:$AAF$1000, 
                      MATCH($A280,Hours!$A$1:$A$1000,0), 
                      MATCH(G$1,Hours!$A$1:$AAF$1,0))</f>
        <v/>
      </c>
      <c r="H280" s="29" t="str">
        <f t="array" ref="H280">INDEX(Hours!$A$1:$AAF$1000, 
                      MATCH($A280,Hours!$A$1:$A$1000,0), 
                      MATCH(H$1,Hours!$A$1:$AAF$1,0))</f>
        <v/>
      </c>
      <c r="I280" s="29">
        <f t="array" ref="I280">INDEX(Hours!$A$1:$AAF$1000, 
                      MATCH($A280,Hours!$A$1:$A$1000,0), 
                      MATCH(I$1,Hours!$A$1:$AAF$1,0))</f>
        <v>1</v>
      </c>
      <c r="J280" s="29" t="str">
        <f t="array" ref="J280">INDEX(Hours!$A$1:$AAF$1000, 
                      MATCH($A280,Hours!$A$1:$A$1000,0), 
                      MATCH(J$1,Hours!$A$1:$AAF$1,0))</f>
        <v/>
      </c>
      <c r="K280" s="29">
        <f t="array" ref="K280">INDEX(Hours!$A$1:$AAF$1000, 
                      MATCH($A280,Hours!$A$1:$A$1000,0), 
                      MATCH(K$1,Hours!$A$1:$AAF$1,0))</f>
        <v>4</v>
      </c>
      <c r="L280" s="29" t="str">
        <f t="array" ref="L280">INDEX(Hours!$A$1:$AAF$1000, 
                      MATCH($A280,Hours!$A$1:$A$1000,0), 
                      MATCH(L$1,Hours!$A$1:$AAF$1,0))</f>
        <v/>
      </c>
      <c r="M280" s="29">
        <f t="array" ref="M280">INDEX(Hours!$A$1:$AAF$1000, 
                      MATCH($A280,Hours!$A$1:$A$1000,0), 
                      MATCH(M$1,Hours!$A$1:$AAF$1,0))</f>
        <v>7</v>
      </c>
      <c r="N280" s="29" t="str">
        <f t="array" ref="N280">INDEX(Hours!$A$1:$AAF$1000, 
                      MATCH($A280,Hours!$A$1:$A$1000,0), 
                      MATCH(N$1,Hours!$A$1:$AAF$1,0))</f>
        <v/>
      </c>
      <c r="O280" s="29" t="str">
        <f t="array" ref="O280">INDEX(Hours!$A$1:$AAF$1000, 
                      MATCH($A280,Hours!$A$1:$A$1000,0), 
                      MATCH(O$1,Hours!$A$1:$AAF$1,0))</f>
        <v/>
      </c>
      <c r="P280" s="29">
        <f t="array" ref="P280">INDEX(Hours!$A$1:$AAF$1000, 
                      MATCH($A280,Hours!$A$1:$A$1000,0), 
                      MATCH(P$1,Hours!$A$1:$AAF$1,0))</f>
        <v>3</v>
      </c>
      <c r="Q280" s="29" t="str">
        <f t="array" ref="Q280">INDEX(Hours!$A$1:$AAF$1000, 
                      MATCH($A280,Hours!$A$1:$A$1000,0), 
                      MATCH(Q$1,Hours!$A$1:$AAF$1,0))</f>
        <v/>
      </c>
      <c r="R280" s="29" t="str">
        <f t="array" ref="R280">INDEX(Hours!$A$1:$AAF$1000, 
                      MATCH($A280,Hours!$A$1:$A$1000,0), 
                      MATCH(R$1,Hours!$A$1:$AAF$1,0))</f>
        <v/>
      </c>
      <c r="S280" s="29" t="str">
        <f t="array" ref="S280">INDEX(Hours!$A$1:$AAF$1000, 
                      MATCH($A280,Hours!$A$1:$A$1000,0), 
                      MATCH(S$1,Hours!$A$1:$AAF$1,0))</f>
        <v/>
      </c>
      <c r="T280" s="29">
        <f t="array" ref="T280">INDEX(Hours!$A$1:$AAF$1000, 
                      MATCH($A280,Hours!$A$1:$A$1000,0), 
                      MATCH(T$1,Hours!$A$1:$AAF$1,0))</f>
        <v>4</v>
      </c>
      <c r="U280" s="29" t="str">
        <f t="array" ref="U280">INDEX(Hours!$A$1:$AAF$1000, 
                      MATCH($A280,Hours!$A$1:$A$1000,0), 
                      MATCH(U$1,Hours!$A$1:$AAF$1,0))</f>
        <v/>
      </c>
      <c r="V280" s="29" t="str">
        <f t="array" ref="V280">INDEX(Hours!$A$1:$AAF$1000, 
                      MATCH($A280,Hours!$A$1:$A$1000,0), 
                      MATCH(V$1,Hours!$A$1:$AAF$1,0))</f>
        <v/>
      </c>
      <c r="W280" s="29" t="str">
        <f t="array" ref="W280">INDEX(Hours!$A$1:$AAF$1000, 
                      MATCH($A280,Hours!$A$1:$A$1000,0), 
                      MATCH(W$1,Hours!$A$1:$AAF$1,0))</f>
        <v/>
      </c>
      <c r="X280" s="29" t="str">
        <f t="array" ref="X280">INDEX(Hours!$A$1:$AAF$1000, 
                      MATCH($A280,Hours!$A$1:$A$1000,0), 
                      MATCH(X$1,Hours!$A$1:$AAF$1,0))</f>
        <v/>
      </c>
      <c r="Y280" s="29" t="str">
        <f t="array" ref="Y280">INDEX(Hours!$A$1:$AAF$1000, 
                      MATCH($A280,Hours!$A$1:$A$1000,0), 
                      MATCH(Y$1,Hours!$A$1:$AAF$1,0))</f>
        <v/>
      </c>
      <c r="Z280" s="76"/>
      <c r="AA280" s="76"/>
      <c r="AB280" s="76"/>
      <c r="AC280" s="76"/>
      <c r="AD280" s="76"/>
    </row>
    <row r="281" ht="22.5" hidden="1" customHeight="1">
      <c r="A281" s="25">
        <f t="shared" si="1"/>
        <v>45876</v>
      </c>
      <c r="B281" s="29">
        <f t="array" ref="B281">INDEX(Hours!$A$1:$AAF$1000, 
                      MATCH($A281,Hours!$A$1:$A$1000,0), 
                      MATCH(B$1,Hours!$A$1:$AAF$1,0))</f>
        <v>4</v>
      </c>
      <c r="C281" s="29">
        <f t="array" ref="C281">INDEX(Hours!$A$1:$AAF$1000, 
                      MATCH($A281,Hours!$A$1:$A$1000,0), 
                      MATCH(C$1,Hours!$A$1:$AAF$1,0))</f>
        <v>4</v>
      </c>
      <c r="D281" s="29">
        <f t="array" ref="D281">INDEX(Hours!$A$1:$AAF$1000, 
                      MATCH($A281,Hours!$A$1:$A$1000,0), 
                      MATCH(D$1,Hours!$A$1:$AAF$1,0))</f>
        <v>5</v>
      </c>
      <c r="E281" s="29">
        <f t="array" ref="E281">INDEX(Hours!$A$1:$AAF$1000, 
                      MATCH($A281,Hours!$A$1:$A$1000,0), 
                      MATCH(E$1,Hours!$A$1:$AAF$1,0))</f>
        <v>7</v>
      </c>
      <c r="F281" s="29">
        <f t="array" ref="F281">INDEX(Hours!$A$1:$AAF$1000, 
                      MATCH($A281,Hours!$A$1:$A$1000,0), 
                      MATCH(F$1,Hours!$A$1:$AAF$1,0))</f>
        <v>6</v>
      </c>
      <c r="G281" s="29">
        <f t="array" ref="G281">INDEX(Hours!$A$1:$AAF$1000, 
                      MATCH($A281,Hours!$A$1:$A$1000,0), 
                      MATCH(G$1,Hours!$A$1:$AAF$1,0))</f>
        <v>4</v>
      </c>
      <c r="H281" s="29" t="str">
        <f t="array" ref="H281">INDEX(Hours!$A$1:$AAF$1000, 
                      MATCH($A281,Hours!$A$1:$A$1000,0), 
                      MATCH(H$1,Hours!$A$1:$AAF$1,0))</f>
        <v/>
      </c>
      <c r="I281" s="29" t="str">
        <f t="array" ref="I281">INDEX(Hours!$A$1:$AAF$1000, 
                      MATCH($A281,Hours!$A$1:$A$1000,0), 
                      MATCH(I$1,Hours!$A$1:$AAF$1,0))</f>
        <v/>
      </c>
      <c r="J281" s="29" t="str">
        <f t="array" ref="J281">INDEX(Hours!$A$1:$AAF$1000, 
                      MATCH($A281,Hours!$A$1:$A$1000,0), 
                      MATCH(J$1,Hours!$A$1:$AAF$1,0))</f>
        <v/>
      </c>
      <c r="K281" s="29">
        <f t="array" ref="K281">INDEX(Hours!$A$1:$AAF$1000, 
                      MATCH($A281,Hours!$A$1:$A$1000,0), 
                      MATCH(K$1,Hours!$A$1:$AAF$1,0))</f>
        <v>4</v>
      </c>
      <c r="L281" s="29" t="str">
        <f t="array" ref="L281">INDEX(Hours!$A$1:$AAF$1000, 
                      MATCH($A281,Hours!$A$1:$A$1000,0), 
                      MATCH(L$1,Hours!$A$1:$AAF$1,0))</f>
        <v/>
      </c>
      <c r="M281" s="29">
        <f t="array" ref="M281">INDEX(Hours!$A$1:$AAF$1000, 
                      MATCH($A281,Hours!$A$1:$A$1000,0), 
                      MATCH(M$1,Hours!$A$1:$AAF$1,0))</f>
        <v>7</v>
      </c>
      <c r="N281" s="29">
        <f t="array" ref="N281">INDEX(Hours!$A$1:$AAF$1000, 
                      MATCH($A281,Hours!$A$1:$A$1000,0), 
                      MATCH(N$1,Hours!$A$1:$AAF$1,0))</f>
        <v>3</v>
      </c>
      <c r="O281" s="29" t="str">
        <f t="array" ref="O281">INDEX(Hours!$A$1:$AAF$1000, 
                      MATCH($A281,Hours!$A$1:$A$1000,0), 
                      MATCH(O$1,Hours!$A$1:$AAF$1,0))</f>
        <v/>
      </c>
      <c r="P281" s="29">
        <f t="array" ref="P281">INDEX(Hours!$A$1:$AAF$1000, 
                      MATCH($A281,Hours!$A$1:$A$1000,0), 
                      MATCH(P$1,Hours!$A$1:$AAF$1,0))</f>
        <v>2</v>
      </c>
      <c r="Q281" s="29" t="str">
        <f t="array" ref="Q281">INDEX(Hours!$A$1:$AAF$1000, 
                      MATCH($A281,Hours!$A$1:$A$1000,0), 
                      MATCH(Q$1,Hours!$A$1:$AAF$1,0))</f>
        <v/>
      </c>
      <c r="R281" s="29">
        <f t="array" ref="R281">INDEX(Hours!$A$1:$AAF$1000, 
                      MATCH($A281,Hours!$A$1:$A$1000,0), 
                      MATCH(R$1,Hours!$A$1:$AAF$1,0))</f>
        <v>1</v>
      </c>
      <c r="S281" s="29" t="str">
        <f t="array" ref="S281">INDEX(Hours!$A$1:$AAF$1000, 
                      MATCH($A281,Hours!$A$1:$A$1000,0), 
                      MATCH(S$1,Hours!$A$1:$AAF$1,0))</f>
        <v/>
      </c>
      <c r="T281" s="29">
        <f t="array" ref="T281">INDEX(Hours!$A$1:$AAF$1000, 
                      MATCH($A281,Hours!$A$1:$A$1000,0), 
                      MATCH(T$1,Hours!$A$1:$AAF$1,0))</f>
        <v>4</v>
      </c>
      <c r="U281" s="29" t="str">
        <f t="array" ref="U281">INDEX(Hours!$A$1:$AAF$1000, 
                      MATCH($A281,Hours!$A$1:$A$1000,0), 
                      MATCH(U$1,Hours!$A$1:$AAF$1,0))</f>
        <v/>
      </c>
      <c r="V281" s="29" t="str">
        <f t="array" ref="V281">INDEX(Hours!$A$1:$AAF$1000, 
                      MATCH($A281,Hours!$A$1:$A$1000,0), 
                      MATCH(V$1,Hours!$A$1:$AAF$1,0))</f>
        <v/>
      </c>
      <c r="W281" s="29" t="str">
        <f t="array" ref="W281">INDEX(Hours!$A$1:$AAF$1000, 
                      MATCH($A281,Hours!$A$1:$A$1000,0), 
                      MATCH(W$1,Hours!$A$1:$AAF$1,0))</f>
        <v/>
      </c>
      <c r="X281" s="29" t="str">
        <f t="array" ref="X281">INDEX(Hours!$A$1:$AAF$1000, 
                      MATCH($A281,Hours!$A$1:$A$1000,0), 
                      MATCH(X$1,Hours!$A$1:$AAF$1,0))</f>
        <v/>
      </c>
      <c r="Y281" s="29" t="str">
        <f t="array" ref="Y281">INDEX(Hours!$A$1:$AAF$1000, 
                      MATCH($A281,Hours!$A$1:$A$1000,0), 
                      MATCH(Y$1,Hours!$A$1:$AAF$1,0))</f>
        <v/>
      </c>
      <c r="Z281" s="76"/>
      <c r="AA281" s="76"/>
      <c r="AB281" s="76"/>
      <c r="AC281" s="76"/>
      <c r="AD281" s="76"/>
    </row>
    <row r="282" ht="22.5" hidden="1" customHeight="1">
      <c r="A282" s="25">
        <f t="shared" si="1"/>
        <v>45877</v>
      </c>
      <c r="B282" s="29">
        <f t="array" ref="B282">INDEX(Hours!$A$1:$AAF$1000, 
                      MATCH($A282,Hours!$A$1:$A$1000,0), 
                      MATCH(B$1,Hours!$A$1:$AAF$1,0))</f>
        <v>4</v>
      </c>
      <c r="C282" s="29">
        <f t="array" ref="C282">INDEX(Hours!$A$1:$AAF$1000, 
                      MATCH($A282,Hours!$A$1:$A$1000,0), 
                      MATCH(C$1,Hours!$A$1:$AAF$1,0))</f>
        <v>4</v>
      </c>
      <c r="D282" s="29">
        <f t="array" ref="D282">INDEX(Hours!$A$1:$AAF$1000, 
                      MATCH($A282,Hours!$A$1:$A$1000,0), 
                      MATCH(D$1,Hours!$A$1:$AAF$1,0))</f>
        <v>5</v>
      </c>
      <c r="E282" s="29">
        <f t="array" ref="E282">INDEX(Hours!$A$1:$AAF$1000, 
                      MATCH($A282,Hours!$A$1:$A$1000,0), 
                      MATCH(E$1,Hours!$A$1:$AAF$1,0))</f>
        <v>7</v>
      </c>
      <c r="F282" s="29">
        <f t="array" ref="F282">INDEX(Hours!$A$1:$AAF$1000, 
                      MATCH($A282,Hours!$A$1:$A$1000,0), 
                      MATCH(F$1,Hours!$A$1:$AAF$1,0))</f>
        <v>6</v>
      </c>
      <c r="G282" s="29">
        <f t="array" ref="G282">INDEX(Hours!$A$1:$AAF$1000, 
                      MATCH($A282,Hours!$A$1:$A$1000,0), 
                      MATCH(G$1,Hours!$A$1:$AAF$1,0))</f>
        <v>4</v>
      </c>
      <c r="H282" s="29" t="str">
        <f t="array" ref="H282">INDEX(Hours!$A$1:$AAF$1000, 
                      MATCH($A282,Hours!$A$1:$A$1000,0), 
                      MATCH(H$1,Hours!$A$1:$AAF$1,0))</f>
        <v/>
      </c>
      <c r="I282" s="29" t="str">
        <f t="array" ref="I282">INDEX(Hours!$A$1:$AAF$1000, 
                      MATCH($A282,Hours!$A$1:$A$1000,0), 
                      MATCH(I$1,Hours!$A$1:$AAF$1,0))</f>
        <v/>
      </c>
      <c r="J282" s="29" t="str">
        <f t="array" ref="J282">INDEX(Hours!$A$1:$AAF$1000, 
                      MATCH($A282,Hours!$A$1:$A$1000,0), 
                      MATCH(J$1,Hours!$A$1:$AAF$1,0))</f>
        <v/>
      </c>
      <c r="K282" s="29">
        <f t="array" ref="K282">INDEX(Hours!$A$1:$AAF$1000, 
                      MATCH($A282,Hours!$A$1:$A$1000,0), 
                      MATCH(K$1,Hours!$A$1:$AAF$1,0))</f>
        <v>4</v>
      </c>
      <c r="L282" s="29" t="str">
        <f t="array" ref="L282">INDEX(Hours!$A$1:$AAF$1000, 
                      MATCH($A282,Hours!$A$1:$A$1000,0), 
                      MATCH(L$1,Hours!$A$1:$AAF$1,0))</f>
        <v/>
      </c>
      <c r="M282" s="29">
        <f t="array" ref="M282">INDEX(Hours!$A$1:$AAF$1000, 
                      MATCH($A282,Hours!$A$1:$A$1000,0), 
                      MATCH(M$1,Hours!$A$1:$AAF$1,0))</f>
        <v>7</v>
      </c>
      <c r="N282" s="29">
        <f t="array" ref="N282">INDEX(Hours!$A$1:$AAF$1000, 
                      MATCH($A282,Hours!$A$1:$A$1000,0), 
                      MATCH(N$1,Hours!$A$1:$AAF$1,0))</f>
        <v>3</v>
      </c>
      <c r="O282" s="29" t="str">
        <f t="array" ref="O282">INDEX(Hours!$A$1:$AAF$1000, 
                      MATCH($A282,Hours!$A$1:$A$1000,0), 
                      MATCH(O$1,Hours!$A$1:$AAF$1,0))</f>
        <v/>
      </c>
      <c r="P282" s="29">
        <f t="array" ref="P282">INDEX(Hours!$A$1:$AAF$1000, 
                      MATCH($A282,Hours!$A$1:$A$1000,0), 
                      MATCH(P$1,Hours!$A$1:$AAF$1,0))</f>
        <v>1</v>
      </c>
      <c r="Q282" s="29" t="str">
        <f t="array" ref="Q282">INDEX(Hours!$A$1:$AAF$1000, 
                      MATCH($A282,Hours!$A$1:$A$1000,0), 
                      MATCH(Q$1,Hours!$A$1:$AAF$1,0))</f>
        <v/>
      </c>
      <c r="R282" s="29">
        <f t="array" ref="R282">INDEX(Hours!$A$1:$AAF$1000, 
                      MATCH($A282,Hours!$A$1:$A$1000,0), 
                      MATCH(R$1,Hours!$A$1:$AAF$1,0))</f>
        <v>1</v>
      </c>
      <c r="S282" s="29" t="str">
        <f t="array" ref="S282">INDEX(Hours!$A$1:$AAF$1000, 
                      MATCH($A282,Hours!$A$1:$A$1000,0), 
                      MATCH(S$1,Hours!$A$1:$AAF$1,0))</f>
        <v/>
      </c>
      <c r="T282" s="29">
        <f t="array" ref="T282">INDEX(Hours!$A$1:$AAF$1000, 
                      MATCH($A282,Hours!$A$1:$A$1000,0), 
                      MATCH(T$1,Hours!$A$1:$AAF$1,0))</f>
        <v>4</v>
      </c>
      <c r="U282" s="29" t="str">
        <f t="array" ref="U282">INDEX(Hours!$A$1:$AAF$1000, 
                      MATCH($A282,Hours!$A$1:$A$1000,0), 
                      MATCH(U$1,Hours!$A$1:$AAF$1,0))</f>
        <v/>
      </c>
      <c r="V282" s="29" t="str">
        <f t="array" ref="V282">INDEX(Hours!$A$1:$AAF$1000, 
                      MATCH($A282,Hours!$A$1:$A$1000,0), 
                      MATCH(V$1,Hours!$A$1:$AAF$1,0))</f>
        <v/>
      </c>
      <c r="W282" s="29" t="str">
        <f t="array" ref="W282">INDEX(Hours!$A$1:$AAF$1000, 
                      MATCH($A282,Hours!$A$1:$A$1000,0), 
                      MATCH(W$1,Hours!$A$1:$AAF$1,0))</f>
        <v/>
      </c>
      <c r="X282" s="29" t="str">
        <f t="array" ref="X282">INDEX(Hours!$A$1:$AAF$1000, 
                      MATCH($A282,Hours!$A$1:$A$1000,0), 
                      MATCH(X$1,Hours!$A$1:$AAF$1,0))</f>
        <v/>
      </c>
      <c r="Y282" s="29" t="str">
        <f t="array" ref="Y282">INDEX(Hours!$A$1:$AAF$1000, 
                      MATCH($A282,Hours!$A$1:$A$1000,0), 
                      MATCH(Y$1,Hours!$A$1:$AAF$1,0))</f>
        <v/>
      </c>
      <c r="Z282" s="76"/>
      <c r="AA282" s="76"/>
      <c r="AB282" s="76"/>
      <c r="AC282" s="76"/>
      <c r="AD282" s="76"/>
    </row>
    <row r="283" ht="22.5" hidden="1" customHeight="1">
      <c r="A283" s="25">
        <f t="shared" si="1"/>
        <v>45878</v>
      </c>
      <c r="B283" s="29">
        <f t="array" ref="B283">INDEX(Hours!$A$1:$AAF$1000, 
                      MATCH($A283,Hours!$A$1:$A$1000,0), 
                      MATCH(B$1,Hours!$A$1:$AAF$1,0))</f>
        <v>4</v>
      </c>
      <c r="C283" s="29">
        <f t="array" ref="C283">INDEX(Hours!$A$1:$AAF$1000, 
                      MATCH($A283,Hours!$A$1:$A$1000,0), 
                      MATCH(C$1,Hours!$A$1:$AAF$1,0))</f>
        <v>4</v>
      </c>
      <c r="D283" s="29">
        <f t="array" ref="D283">INDEX(Hours!$A$1:$AAF$1000, 
                      MATCH($A283,Hours!$A$1:$A$1000,0), 
                      MATCH(D$1,Hours!$A$1:$AAF$1,0))</f>
        <v>5</v>
      </c>
      <c r="E283" s="29">
        <f t="array" ref="E283">INDEX(Hours!$A$1:$AAF$1000, 
                      MATCH($A283,Hours!$A$1:$A$1000,0), 
                      MATCH(E$1,Hours!$A$1:$AAF$1,0))</f>
        <v>7</v>
      </c>
      <c r="F283" s="29">
        <f t="array" ref="F283">INDEX(Hours!$A$1:$AAF$1000, 
                      MATCH($A283,Hours!$A$1:$A$1000,0), 
                      MATCH(F$1,Hours!$A$1:$AAF$1,0))</f>
        <v>6</v>
      </c>
      <c r="G283" s="29">
        <f t="array" ref="G283">INDEX(Hours!$A$1:$AAF$1000, 
                      MATCH($A283,Hours!$A$1:$A$1000,0), 
                      MATCH(G$1,Hours!$A$1:$AAF$1,0))</f>
        <v>4</v>
      </c>
      <c r="H283" s="29" t="str">
        <f t="array" ref="H283">INDEX(Hours!$A$1:$AAF$1000, 
                      MATCH($A283,Hours!$A$1:$A$1000,0), 
                      MATCH(H$1,Hours!$A$1:$AAF$1,0))</f>
        <v/>
      </c>
      <c r="I283" s="29" t="str">
        <f t="array" ref="I283">INDEX(Hours!$A$1:$AAF$1000, 
                      MATCH($A283,Hours!$A$1:$A$1000,0), 
                      MATCH(I$1,Hours!$A$1:$AAF$1,0))</f>
        <v/>
      </c>
      <c r="J283" s="29" t="str">
        <f t="array" ref="J283">INDEX(Hours!$A$1:$AAF$1000, 
                      MATCH($A283,Hours!$A$1:$A$1000,0), 
                      MATCH(J$1,Hours!$A$1:$AAF$1,0))</f>
        <v/>
      </c>
      <c r="K283" s="29">
        <f t="array" ref="K283">INDEX(Hours!$A$1:$AAF$1000, 
                      MATCH($A283,Hours!$A$1:$A$1000,0), 
                      MATCH(K$1,Hours!$A$1:$AAF$1,0))</f>
        <v>4</v>
      </c>
      <c r="L283" s="29" t="str">
        <f t="array" ref="L283">INDEX(Hours!$A$1:$AAF$1000, 
                      MATCH($A283,Hours!$A$1:$A$1000,0), 
                      MATCH(L$1,Hours!$A$1:$AAF$1,0))</f>
        <v/>
      </c>
      <c r="M283" s="29">
        <f t="array" ref="M283">INDEX(Hours!$A$1:$AAF$1000, 
                      MATCH($A283,Hours!$A$1:$A$1000,0), 
                      MATCH(M$1,Hours!$A$1:$AAF$1,0))</f>
        <v>7</v>
      </c>
      <c r="N283" s="29" t="str">
        <f t="array" ref="N283">INDEX(Hours!$A$1:$AAF$1000, 
                      MATCH($A283,Hours!$A$1:$A$1000,0), 
                      MATCH(N$1,Hours!$A$1:$AAF$1,0))</f>
        <v/>
      </c>
      <c r="O283" s="29" t="str">
        <f t="array" ref="O283">INDEX(Hours!$A$1:$AAF$1000, 
                      MATCH($A283,Hours!$A$1:$A$1000,0), 
                      MATCH(O$1,Hours!$A$1:$AAF$1,0))</f>
        <v/>
      </c>
      <c r="P283" s="29" t="str">
        <f t="array" ref="P283">INDEX(Hours!$A$1:$AAF$1000, 
                      MATCH($A283,Hours!$A$1:$A$1000,0), 
                      MATCH(P$1,Hours!$A$1:$AAF$1,0))</f>
        <v/>
      </c>
      <c r="Q283" s="29" t="str">
        <f t="array" ref="Q283">INDEX(Hours!$A$1:$AAF$1000, 
                      MATCH($A283,Hours!$A$1:$A$1000,0), 
                      MATCH(Q$1,Hours!$A$1:$AAF$1,0))</f>
        <v/>
      </c>
      <c r="R283" s="29">
        <f t="array" ref="R283">INDEX(Hours!$A$1:$AAF$1000, 
                      MATCH($A283,Hours!$A$1:$A$1000,0), 
                      MATCH(R$1,Hours!$A$1:$AAF$1,0))</f>
        <v>1</v>
      </c>
      <c r="S283" s="29" t="str">
        <f t="array" ref="S283">INDEX(Hours!$A$1:$AAF$1000, 
                      MATCH($A283,Hours!$A$1:$A$1000,0), 
                      MATCH(S$1,Hours!$A$1:$AAF$1,0))</f>
        <v/>
      </c>
      <c r="T283" s="29">
        <f t="array" ref="T283">INDEX(Hours!$A$1:$AAF$1000, 
                      MATCH($A283,Hours!$A$1:$A$1000,0), 
                      MATCH(T$1,Hours!$A$1:$AAF$1,0))</f>
        <v>4</v>
      </c>
      <c r="U283" s="29" t="str">
        <f t="array" ref="U283">INDEX(Hours!$A$1:$AAF$1000, 
                      MATCH($A283,Hours!$A$1:$A$1000,0), 
                      MATCH(U$1,Hours!$A$1:$AAF$1,0))</f>
        <v/>
      </c>
      <c r="V283" s="29" t="str">
        <f t="array" ref="V283">INDEX(Hours!$A$1:$AAF$1000, 
                      MATCH($A283,Hours!$A$1:$A$1000,0), 
                      MATCH(V$1,Hours!$A$1:$AAF$1,0))</f>
        <v/>
      </c>
      <c r="W283" s="29" t="str">
        <f t="array" ref="W283">INDEX(Hours!$A$1:$AAF$1000, 
                      MATCH($A283,Hours!$A$1:$A$1000,0), 
                      MATCH(W$1,Hours!$A$1:$AAF$1,0))</f>
        <v/>
      </c>
      <c r="X283" s="29" t="str">
        <f t="array" ref="X283">INDEX(Hours!$A$1:$AAF$1000, 
                      MATCH($A283,Hours!$A$1:$A$1000,0), 
                      MATCH(X$1,Hours!$A$1:$AAF$1,0))</f>
        <v/>
      </c>
      <c r="Y283" s="29" t="str">
        <f t="array" ref="Y283">INDEX(Hours!$A$1:$AAF$1000, 
                      MATCH($A283,Hours!$A$1:$A$1000,0), 
                      MATCH(Y$1,Hours!$A$1:$AAF$1,0))</f>
        <v/>
      </c>
      <c r="Z283" s="76"/>
      <c r="AA283" s="76"/>
      <c r="AB283" s="76"/>
      <c r="AC283" s="76"/>
      <c r="AD283" s="76"/>
    </row>
    <row r="284" ht="22.5" hidden="1" customHeight="1">
      <c r="A284" s="25">
        <f t="shared" si="1"/>
        <v>45879</v>
      </c>
      <c r="B284" s="29">
        <f t="array" ref="B284">INDEX(Hours!$A$1:$AAF$1000, 
                      MATCH($A284,Hours!$A$1:$A$1000,0), 
                      MATCH(B$1,Hours!$A$1:$AAF$1,0))</f>
        <v>4</v>
      </c>
      <c r="C284" s="29">
        <f t="array" ref="C284">INDEX(Hours!$A$1:$AAF$1000, 
                      MATCH($A284,Hours!$A$1:$A$1000,0), 
                      MATCH(C$1,Hours!$A$1:$AAF$1,0))</f>
        <v>4</v>
      </c>
      <c r="D284" s="29">
        <f t="array" ref="D284">INDEX(Hours!$A$1:$AAF$1000, 
                      MATCH($A284,Hours!$A$1:$A$1000,0), 
                      MATCH(D$1,Hours!$A$1:$AAF$1,0))</f>
        <v>5</v>
      </c>
      <c r="E284" s="29">
        <f t="array" ref="E284">INDEX(Hours!$A$1:$AAF$1000, 
                      MATCH($A284,Hours!$A$1:$A$1000,0), 
                      MATCH(E$1,Hours!$A$1:$AAF$1,0))</f>
        <v>7</v>
      </c>
      <c r="F284" s="29">
        <f t="array" ref="F284">INDEX(Hours!$A$1:$AAF$1000, 
                      MATCH($A284,Hours!$A$1:$A$1000,0), 
                      MATCH(F$1,Hours!$A$1:$AAF$1,0))</f>
        <v>6</v>
      </c>
      <c r="G284" s="29" t="str">
        <f t="array" ref="G284">INDEX(Hours!$A$1:$AAF$1000, 
                      MATCH($A284,Hours!$A$1:$A$1000,0), 
                      MATCH(G$1,Hours!$A$1:$AAF$1,0))</f>
        <v/>
      </c>
      <c r="H284" s="29" t="str">
        <f t="array" ref="H284">INDEX(Hours!$A$1:$AAF$1000, 
                      MATCH($A284,Hours!$A$1:$A$1000,0), 
                      MATCH(H$1,Hours!$A$1:$AAF$1,0))</f>
        <v/>
      </c>
      <c r="I284" s="29" t="str">
        <f t="array" ref="I284">INDEX(Hours!$A$1:$AAF$1000, 
                      MATCH($A284,Hours!$A$1:$A$1000,0), 
                      MATCH(I$1,Hours!$A$1:$AAF$1,0))</f>
        <v/>
      </c>
      <c r="J284" s="29" t="str">
        <f t="array" ref="J284">INDEX(Hours!$A$1:$AAF$1000, 
                      MATCH($A284,Hours!$A$1:$A$1000,0), 
                      MATCH(J$1,Hours!$A$1:$AAF$1,0))</f>
        <v/>
      </c>
      <c r="K284" s="29">
        <f t="array" ref="K284">INDEX(Hours!$A$1:$AAF$1000, 
                      MATCH($A284,Hours!$A$1:$A$1000,0), 
                      MATCH(K$1,Hours!$A$1:$AAF$1,0))</f>
        <v>4</v>
      </c>
      <c r="L284" s="29" t="str">
        <f t="array" ref="L284">INDEX(Hours!$A$1:$AAF$1000, 
                      MATCH($A284,Hours!$A$1:$A$1000,0), 
                      MATCH(L$1,Hours!$A$1:$AAF$1,0))</f>
        <v/>
      </c>
      <c r="M284" s="29">
        <f t="array" ref="M284">INDEX(Hours!$A$1:$AAF$1000, 
                      MATCH($A284,Hours!$A$1:$A$1000,0), 
                      MATCH(M$1,Hours!$A$1:$AAF$1,0))</f>
        <v>7</v>
      </c>
      <c r="N284" s="29">
        <f t="array" ref="N284">INDEX(Hours!$A$1:$AAF$1000, 
                      MATCH($A284,Hours!$A$1:$A$1000,0), 
                      MATCH(N$1,Hours!$A$1:$AAF$1,0))</f>
        <v>4</v>
      </c>
      <c r="O284" s="29" t="str">
        <f t="array" ref="O284">INDEX(Hours!$A$1:$AAF$1000, 
                      MATCH($A284,Hours!$A$1:$A$1000,0), 
                      MATCH(O$1,Hours!$A$1:$AAF$1,0))</f>
        <v/>
      </c>
      <c r="P284" s="29">
        <f t="array" ref="P284">INDEX(Hours!$A$1:$AAF$1000, 
                      MATCH($A284,Hours!$A$1:$A$1000,0), 
                      MATCH(P$1,Hours!$A$1:$AAF$1,0))</f>
        <v>2</v>
      </c>
      <c r="Q284" s="29" t="str">
        <f t="array" ref="Q284">INDEX(Hours!$A$1:$AAF$1000, 
                      MATCH($A284,Hours!$A$1:$A$1000,0), 
                      MATCH(Q$1,Hours!$A$1:$AAF$1,0))</f>
        <v/>
      </c>
      <c r="R284" s="29" t="str">
        <f t="array" ref="R284">INDEX(Hours!$A$1:$AAF$1000, 
                      MATCH($A284,Hours!$A$1:$A$1000,0), 
                      MATCH(R$1,Hours!$A$1:$AAF$1,0))</f>
        <v/>
      </c>
      <c r="S284" s="29" t="str">
        <f t="array" ref="S284">INDEX(Hours!$A$1:$AAF$1000, 
                      MATCH($A284,Hours!$A$1:$A$1000,0), 
                      MATCH(S$1,Hours!$A$1:$AAF$1,0))</f>
        <v/>
      </c>
      <c r="T284" s="29" t="str">
        <f t="array" ref="T284">INDEX(Hours!$A$1:$AAF$1000, 
                      MATCH($A284,Hours!$A$1:$A$1000,0), 
                      MATCH(T$1,Hours!$A$1:$AAF$1,0))</f>
        <v/>
      </c>
      <c r="U284" s="29" t="str">
        <f t="array" ref="U284">INDEX(Hours!$A$1:$AAF$1000, 
                      MATCH($A284,Hours!$A$1:$A$1000,0), 
                      MATCH(U$1,Hours!$A$1:$AAF$1,0))</f>
        <v/>
      </c>
      <c r="V284" s="29" t="str">
        <f t="array" ref="V284">INDEX(Hours!$A$1:$AAF$1000, 
                      MATCH($A284,Hours!$A$1:$A$1000,0), 
                      MATCH(V$1,Hours!$A$1:$AAF$1,0))</f>
        <v/>
      </c>
      <c r="W284" s="29" t="str">
        <f t="array" ref="W284">INDEX(Hours!$A$1:$AAF$1000, 
                      MATCH($A284,Hours!$A$1:$A$1000,0), 
                      MATCH(W$1,Hours!$A$1:$AAF$1,0))</f>
        <v/>
      </c>
      <c r="X284" s="29" t="str">
        <f t="array" ref="X284">INDEX(Hours!$A$1:$AAF$1000, 
                      MATCH($A284,Hours!$A$1:$A$1000,0), 
                      MATCH(X$1,Hours!$A$1:$AAF$1,0))</f>
        <v/>
      </c>
      <c r="Y284" s="29" t="str">
        <f t="array" ref="Y284">INDEX(Hours!$A$1:$AAF$1000, 
                      MATCH($A284,Hours!$A$1:$A$1000,0), 
                      MATCH(Y$1,Hours!$A$1:$AAF$1,0))</f>
        <v/>
      </c>
      <c r="Z284" s="76"/>
      <c r="AA284" s="76"/>
      <c r="AB284" s="76"/>
      <c r="AC284" s="76"/>
      <c r="AD284" s="76"/>
    </row>
    <row r="285" ht="22.5" hidden="1" customHeight="1">
      <c r="A285" s="25">
        <f t="shared" si="1"/>
        <v>45880</v>
      </c>
      <c r="B285" s="29" t="str">
        <f t="array" ref="B285">INDEX(Hours!$A$1:$AAF$1000, 
                      MATCH($A285,Hours!$A$1:$A$1000,0), 
                      MATCH(B$1,Hours!$A$1:$AAF$1,0))</f>
        <v/>
      </c>
      <c r="C285" s="29" t="str">
        <f t="array" ref="C285">INDEX(Hours!$A$1:$AAF$1000, 
                      MATCH($A285,Hours!$A$1:$A$1000,0), 
                      MATCH(C$1,Hours!$A$1:$AAF$1,0))</f>
        <v/>
      </c>
      <c r="D285" s="29" t="str">
        <f t="array" ref="D285">INDEX(Hours!$A$1:$AAF$1000, 
                      MATCH($A285,Hours!$A$1:$A$1000,0), 
                      MATCH(D$1,Hours!$A$1:$AAF$1,0))</f>
        <v/>
      </c>
      <c r="E285" s="29" t="str">
        <f t="array" ref="E285">INDEX(Hours!$A$1:$AAF$1000, 
                      MATCH($A285,Hours!$A$1:$A$1000,0), 
                      MATCH(E$1,Hours!$A$1:$AAF$1,0))</f>
        <v/>
      </c>
      <c r="F285" s="29" t="str">
        <f t="array" ref="F285">INDEX(Hours!$A$1:$AAF$1000, 
                      MATCH($A285,Hours!$A$1:$A$1000,0), 
                      MATCH(F$1,Hours!$A$1:$AAF$1,0))</f>
        <v/>
      </c>
      <c r="G285" s="29" t="str">
        <f t="array" ref="G285">INDEX(Hours!$A$1:$AAF$1000, 
                      MATCH($A285,Hours!$A$1:$A$1000,0), 
                      MATCH(G$1,Hours!$A$1:$AAF$1,0))</f>
        <v/>
      </c>
      <c r="H285" s="29" t="str">
        <f t="array" ref="H285">INDEX(Hours!$A$1:$AAF$1000, 
                      MATCH($A285,Hours!$A$1:$A$1000,0), 
                      MATCH(H$1,Hours!$A$1:$AAF$1,0))</f>
        <v/>
      </c>
      <c r="I285" s="29" t="str">
        <f t="array" ref="I285">INDEX(Hours!$A$1:$AAF$1000, 
                      MATCH($A285,Hours!$A$1:$A$1000,0), 
                      MATCH(I$1,Hours!$A$1:$AAF$1,0))</f>
        <v/>
      </c>
      <c r="J285" s="29" t="str">
        <f t="array" ref="J285">INDEX(Hours!$A$1:$AAF$1000, 
                      MATCH($A285,Hours!$A$1:$A$1000,0), 
                      MATCH(J$1,Hours!$A$1:$AAF$1,0))</f>
        <v/>
      </c>
      <c r="K285" s="29" t="str">
        <f t="array" ref="K285">INDEX(Hours!$A$1:$AAF$1000, 
                      MATCH($A285,Hours!$A$1:$A$1000,0), 
                      MATCH(K$1,Hours!$A$1:$AAF$1,0))</f>
        <v/>
      </c>
      <c r="L285" s="29" t="str">
        <f t="array" ref="L285">INDEX(Hours!$A$1:$AAF$1000, 
                      MATCH($A285,Hours!$A$1:$A$1000,0), 
                      MATCH(L$1,Hours!$A$1:$AAF$1,0))</f>
        <v/>
      </c>
      <c r="M285" s="29" t="str">
        <f t="array" ref="M285">INDEX(Hours!$A$1:$AAF$1000, 
                      MATCH($A285,Hours!$A$1:$A$1000,0), 
                      MATCH(M$1,Hours!$A$1:$AAF$1,0))</f>
        <v/>
      </c>
      <c r="N285" s="29" t="str">
        <f t="array" ref="N285">INDEX(Hours!$A$1:$AAF$1000, 
                      MATCH($A285,Hours!$A$1:$A$1000,0), 
                      MATCH(N$1,Hours!$A$1:$AAF$1,0))</f>
        <v/>
      </c>
      <c r="O285" s="29" t="str">
        <f t="array" ref="O285">INDEX(Hours!$A$1:$AAF$1000, 
                      MATCH($A285,Hours!$A$1:$A$1000,0), 
                      MATCH(O$1,Hours!$A$1:$AAF$1,0))</f>
        <v/>
      </c>
      <c r="P285" s="29" t="str">
        <f t="array" ref="P285">INDEX(Hours!$A$1:$AAF$1000, 
                      MATCH($A285,Hours!$A$1:$A$1000,0), 
                      MATCH(P$1,Hours!$A$1:$AAF$1,0))</f>
        <v/>
      </c>
      <c r="Q285" s="29" t="str">
        <f t="array" ref="Q285">INDEX(Hours!$A$1:$AAF$1000, 
                      MATCH($A285,Hours!$A$1:$A$1000,0), 
                      MATCH(Q$1,Hours!$A$1:$AAF$1,0))</f>
        <v/>
      </c>
      <c r="R285" s="29" t="str">
        <f t="array" ref="R285">INDEX(Hours!$A$1:$AAF$1000, 
                      MATCH($A285,Hours!$A$1:$A$1000,0), 
                      MATCH(R$1,Hours!$A$1:$AAF$1,0))</f>
        <v/>
      </c>
      <c r="S285" s="29" t="str">
        <f t="array" ref="S285">INDEX(Hours!$A$1:$AAF$1000, 
                      MATCH($A285,Hours!$A$1:$A$1000,0), 
                      MATCH(S$1,Hours!$A$1:$AAF$1,0))</f>
        <v/>
      </c>
      <c r="T285" s="29" t="str">
        <f t="array" ref="T285">INDEX(Hours!$A$1:$AAF$1000, 
                      MATCH($A285,Hours!$A$1:$A$1000,0), 
                      MATCH(T$1,Hours!$A$1:$AAF$1,0))</f>
        <v/>
      </c>
      <c r="U285" s="29" t="str">
        <f t="array" ref="U285">INDEX(Hours!$A$1:$AAF$1000, 
                      MATCH($A285,Hours!$A$1:$A$1000,0), 
                      MATCH(U$1,Hours!$A$1:$AAF$1,0))</f>
        <v/>
      </c>
      <c r="V285" s="29" t="str">
        <f t="array" ref="V285">INDEX(Hours!$A$1:$AAF$1000, 
                      MATCH($A285,Hours!$A$1:$A$1000,0), 
                      MATCH(V$1,Hours!$A$1:$AAF$1,0))</f>
        <v/>
      </c>
      <c r="W285" s="29" t="str">
        <f t="array" ref="W285">INDEX(Hours!$A$1:$AAF$1000, 
                      MATCH($A285,Hours!$A$1:$A$1000,0), 
                      MATCH(W$1,Hours!$A$1:$AAF$1,0))</f>
        <v/>
      </c>
      <c r="X285" s="29" t="str">
        <f t="array" ref="X285">INDEX(Hours!$A$1:$AAF$1000, 
                      MATCH($A285,Hours!$A$1:$A$1000,0), 
                      MATCH(X$1,Hours!$A$1:$AAF$1,0))</f>
        <v/>
      </c>
      <c r="Y285" s="29" t="str">
        <f t="array" ref="Y285">INDEX(Hours!$A$1:$AAF$1000, 
                      MATCH($A285,Hours!$A$1:$A$1000,0), 
                      MATCH(Y$1,Hours!$A$1:$AAF$1,0))</f>
        <v/>
      </c>
      <c r="Z285" s="76"/>
      <c r="AA285" s="76"/>
      <c r="AB285" s="76"/>
      <c r="AC285" s="76"/>
      <c r="AD285" s="76"/>
    </row>
    <row r="286" ht="22.5" hidden="1" customHeight="1">
      <c r="A286" s="25">
        <f t="shared" si="1"/>
        <v>45881</v>
      </c>
      <c r="B286" s="29">
        <f t="array" ref="B286">INDEX(Hours!$A$1:$AAF$1000, 
                      MATCH($A286,Hours!$A$1:$A$1000,0), 
                      MATCH(B$1,Hours!$A$1:$AAF$1,0))</f>
        <v>4</v>
      </c>
      <c r="C286" s="29">
        <f t="array" ref="C286">INDEX(Hours!$A$1:$AAF$1000, 
                      MATCH($A286,Hours!$A$1:$A$1000,0), 
                      MATCH(C$1,Hours!$A$1:$AAF$1,0))</f>
        <v>4</v>
      </c>
      <c r="D286" s="29">
        <f t="array" ref="D286">INDEX(Hours!$A$1:$AAF$1000, 
                      MATCH($A286,Hours!$A$1:$A$1000,0), 
                      MATCH(D$1,Hours!$A$1:$AAF$1,0))</f>
        <v>5</v>
      </c>
      <c r="E286" s="29">
        <f t="array" ref="E286">INDEX(Hours!$A$1:$AAF$1000, 
                      MATCH($A286,Hours!$A$1:$A$1000,0), 
                      MATCH(E$1,Hours!$A$1:$AAF$1,0))</f>
        <v>7</v>
      </c>
      <c r="F286" s="29">
        <f t="array" ref="F286">INDEX(Hours!$A$1:$AAF$1000, 
                      MATCH($A286,Hours!$A$1:$A$1000,0), 
                      MATCH(F$1,Hours!$A$1:$AAF$1,0))</f>
        <v>6</v>
      </c>
      <c r="G286" s="29" t="str">
        <f t="array" ref="G286">INDEX(Hours!$A$1:$AAF$1000, 
                      MATCH($A286,Hours!$A$1:$A$1000,0), 
                      MATCH(G$1,Hours!$A$1:$AAF$1,0))</f>
        <v/>
      </c>
      <c r="H286" s="29" t="str">
        <f t="array" ref="H286">INDEX(Hours!$A$1:$AAF$1000, 
                      MATCH($A286,Hours!$A$1:$A$1000,0), 
                      MATCH(H$1,Hours!$A$1:$AAF$1,0))</f>
        <v/>
      </c>
      <c r="I286" s="29">
        <f t="array" ref="I286">INDEX(Hours!$A$1:$AAF$1000, 
                      MATCH($A286,Hours!$A$1:$A$1000,0), 
                      MATCH(I$1,Hours!$A$1:$AAF$1,0))</f>
        <v>1</v>
      </c>
      <c r="J286" s="29" t="str">
        <f t="array" ref="J286">INDEX(Hours!$A$1:$AAF$1000, 
                      MATCH($A286,Hours!$A$1:$A$1000,0), 
                      MATCH(J$1,Hours!$A$1:$AAF$1,0))</f>
        <v/>
      </c>
      <c r="K286" s="29">
        <f t="array" ref="K286">INDEX(Hours!$A$1:$AAF$1000, 
                      MATCH($A286,Hours!$A$1:$A$1000,0), 
                      MATCH(K$1,Hours!$A$1:$AAF$1,0))</f>
        <v>4</v>
      </c>
      <c r="L286" s="29" t="str">
        <f t="array" ref="L286">INDEX(Hours!$A$1:$AAF$1000, 
                      MATCH($A286,Hours!$A$1:$A$1000,0), 
                      MATCH(L$1,Hours!$A$1:$AAF$1,0))</f>
        <v/>
      </c>
      <c r="M286" s="29">
        <f t="array" ref="M286">INDEX(Hours!$A$1:$AAF$1000, 
                      MATCH($A286,Hours!$A$1:$A$1000,0), 
                      MATCH(M$1,Hours!$A$1:$AAF$1,0))</f>
        <v>7</v>
      </c>
      <c r="N286" s="29">
        <f t="array" ref="N286">INDEX(Hours!$A$1:$AAF$1000, 
                      MATCH($A286,Hours!$A$1:$A$1000,0), 
                      MATCH(N$1,Hours!$A$1:$AAF$1,0))</f>
        <v>4</v>
      </c>
      <c r="O286" s="29" t="str">
        <f t="array" ref="O286">INDEX(Hours!$A$1:$AAF$1000, 
                      MATCH($A286,Hours!$A$1:$A$1000,0), 
                      MATCH(O$1,Hours!$A$1:$AAF$1,0))</f>
        <v/>
      </c>
      <c r="P286" s="29">
        <f t="array" ref="P286">INDEX(Hours!$A$1:$AAF$1000, 
                      MATCH($A286,Hours!$A$1:$A$1000,0), 
                      MATCH(P$1,Hours!$A$1:$AAF$1,0))</f>
        <v>3</v>
      </c>
      <c r="Q286" s="29" t="str">
        <f t="array" ref="Q286">INDEX(Hours!$A$1:$AAF$1000, 
                      MATCH($A286,Hours!$A$1:$A$1000,0), 
                      MATCH(Q$1,Hours!$A$1:$AAF$1,0))</f>
        <v/>
      </c>
      <c r="R286" s="29" t="str">
        <f t="array" ref="R286">INDEX(Hours!$A$1:$AAF$1000, 
                      MATCH($A286,Hours!$A$1:$A$1000,0), 
                      MATCH(R$1,Hours!$A$1:$AAF$1,0))</f>
        <v/>
      </c>
      <c r="S286" s="29" t="str">
        <f t="array" ref="S286">INDEX(Hours!$A$1:$AAF$1000, 
                      MATCH($A286,Hours!$A$1:$A$1000,0), 
                      MATCH(S$1,Hours!$A$1:$AAF$1,0))</f>
        <v/>
      </c>
      <c r="T286" s="29">
        <f t="array" ref="T286">INDEX(Hours!$A$1:$AAF$1000, 
                      MATCH($A286,Hours!$A$1:$A$1000,0), 
                      MATCH(T$1,Hours!$A$1:$AAF$1,0))</f>
        <v>4</v>
      </c>
      <c r="U286" s="29" t="str">
        <f t="array" ref="U286">INDEX(Hours!$A$1:$AAF$1000, 
                      MATCH($A286,Hours!$A$1:$A$1000,0), 
                      MATCH(U$1,Hours!$A$1:$AAF$1,0))</f>
        <v/>
      </c>
      <c r="V286" s="29" t="str">
        <f t="array" ref="V286">INDEX(Hours!$A$1:$AAF$1000, 
                      MATCH($A286,Hours!$A$1:$A$1000,0), 
                      MATCH(V$1,Hours!$A$1:$AAF$1,0))</f>
        <v/>
      </c>
      <c r="W286" s="29" t="str">
        <f t="array" ref="W286">INDEX(Hours!$A$1:$AAF$1000, 
                      MATCH($A286,Hours!$A$1:$A$1000,0), 
                      MATCH(W$1,Hours!$A$1:$AAF$1,0))</f>
        <v/>
      </c>
      <c r="X286" s="29" t="str">
        <f t="array" ref="X286">INDEX(Hours!$A$1:$AAF$1000, 
                      MATCH($A286,Hours!$A$1:$A$1000,0), 
                      MATCH(X$1,Hours!$A$1:$AAF$1,0))</f>
        <v/>
      </c>
      <c r="Y286" s="29" t="str">
        <f t="array" ref="Y286">INDEX(Hours!$A$1:$AAF$1000, 
                      MATCH($A286,Hours!$A$1:$A$1000,0), 
                      MATCH(Y$1,Hours!$A$1:$AAF$1,0))</f>
        <v/>
      </c>
      <c r="Z286" s="76"/>
      <c r="AA286" s="76"/>
      <c r="AB286" s="76"/>
      <c r="AC286" s="76"/>
      <c r="AD286" s="76"/>
    </row>
    <row r="287" ht="22.5" hidden="1" customHeight="1">
      <c r="A287" s="25">
        <f t="shared" si="1"/>
        <v>45882</v>
      </c>
      <c r="B287" s="29">
        <f t="array" ref="B287">INDEX(Hours!$A$1:$AAF$1000, 
                      MATCH($A287,Hours!$A$1:$A$1000,0), 
                      MATCH(B$1,Hours!$A$1:$AAF$1,0))</f>
        <v>4</v>
      </c>
      <c r="C287" s="29">
        <f t="array" ref="C287">INDEX(Hours!$A$1:$AAF$1000, 
                      MATCH($A287,Hours!$A$1:$A$1000,0), 
                      MATCH(C$1,Hours!$A$1:$AAF$1,0))</f>
        <v>4</v>
      </c>
      <c r="D287" s="29">
        <f t="array" ref="D287">INDEX(Hours!$A$1:$AAF$1000, 
                      MATCH($A287,Hours!$A$1:$A$1000,0), 
                      MATCH(D$1,Hours!$A$1:$AAF$1,0))</f>
        <v>5</v>
      </c>
      <c r="E287" s="29">
        <f t="array" ref="E287">INDEX(Hours!$A$1:$AAF$1000, 
                      MATCH($A287,Hours!$A$1:$A$1000,0), 
                      MATCH(E$1,Hours!$A$1:$AAF$1,0))</f>
        <v>7</v>
      </c>
      <c r="F287" s="29">
        <f t="array" ref="F287">INDEX(Hours!$A$1:$AAF$1000, 
                      MATCH($A287,Hours!$A$1:$A$1000,0), 
                      MATCH(F$1,Hours!$A$1:$AAF$1,0))</f>
        <v>6</v>
      </c>
      <c r="G287" s="29">
        <f t="array" ref="G287">INDEX(Hours!$A$1:$AAF$1000, 
                      MATCH($A287,Hours!$A$1:$A$1000,0), 
                      MATCH(G$1,Hours!$A$1:$AAF$1,0))</f>
        <v>4</v>
      </c>
      <c r="H287" s="29" t="str">
        <f t="array" ref="H287">INDEX(Hours!$A$1:$AAF$1000, 
                      MATCH($A287,Hours!$A$1:$A$1000,0), 
                      MATCH(H$1,Hours!$A$1:$AAF$1,0))</f>
        <v/>
      </c>
      <c r="I287" s="29" t="str">
        <f t="array" ref="I287">INDEX(Hours!$A$1:$AAF$1000, 
                      MATCH($A287,Hours!$A$1:$A$1000,0), 
                      MATCH(I$1,Hours!$A$1:$AAF$1,0))</f>
        <v/>
      </c>
      <c r="J287" s="29" t="str">
        <f t="array" ref="J287">INDEX(Hours!$A$1:$AAF$1000, 
                      MATCH($A287,Hours!$A$1:$A$1000,0), 
                      MATCH(J$1,Hours!$A$1:$AAF$1,0))</f>
        <v/>
      </c>
      <c r="K287" s="29">
        <f t="array" ref="K287">INDEX(Hours!$A$1:$AAF$1000, 
                      MATCH($A287,Hours!$A$1:$A$1000,0), 
                      MATCH(K$1,Hours!$A$1:$AAF$1,0))</f>
        <v>4</v>
      </c>
      <c r="L287" s="29" t="str">
        <f t="array" ref="L287">INDEX(Hours!$A$1:$AAF$1000, 
                      MATCH($A287,Hours!$A$1:$A$1000,0), 
                      MATCH(L$1,Hours!$A$1:$AAF$1,0))</f>
        <v/>
      </c>
      <c r="M287" s="29">
        <f t="array" ref="M287">INDEX(Hours!$A$1:$AAF$1000, 
                      MATCH($A287,Hours!$A$1:$A$1000,0), 
                      MATCH(M$1,Hours!$A$1:$AAF$1,0))</f>
        <v>7</v>
      </c>
      <c r="N287" s="29" t="str">
        <f t="array" ref="N287">INDEX(Hours!$A$1:$AAF$1000, 
                      MATCH($A287,Hours!$A$1:$A$1000,0), 
                      MATCH(N$1,Hours!$A$1:$AAF$1,0))</f>
        <v/>
      </c>
      <c r="O287" s="29" t="str">
        <f t="array" ref="O287">INDEX(Hours!$A$1:$AAF$1000, 
                      MATCH($A287,Hours!$A$1:$A$1000,0), 
                      MATCH(O$1,Hours!$A$1:$AAF$1,0))</f>
        <v/>
      </c>
      <c r="P287" s="29">
        <f t="array" ref="P287">INDEX(Hours!$A$1:$AAF$1000, 
                      MATCH($A287,Hours!$A$1:$A$1000,0), 
                      MATCH(P$1,Hours!$A$1:$AAF$1,0))</f>
        <v>2</v>
      </c>
      <c r="Q287" s="29" t="str">
        <f t="array" ref="Q287">INDEX(Hours!$A$1:$AAF$1000, 
                      MATCH($A287,Hours!$A$1:$A$1000,0), 
                      MATCH(Q$1,Hours!$A$1:$AAF$1,0))</f>
        <v/>
      </c>
      <c r="R287" s="29" t="str">
        <f t="array" ref="R287">INDEX(Hours!$A$1:$AAF$1000, 
                      MATCH($A287,Hours!$A$1:$A$1000,0), 
                      MATCH(R$1,Hours!$A$1:$AAF$1,0))</f>
        <v/>
      </c>
      <c r="S287" s="29" t="str">
        <f t="array" ref="S287">INDEX(Hours!$A$1:$AAF$1000, 
                      MATCH($A287,Hours!$A$1:$A$1000,0), 
                      MATCH(S$1,Hours!$A$1:$AAF$1,0))</f>
        <v/>
      </c>
      <c r="T287" s="29">
        <f t="array" ref="T287">INDEX(Hours!$A$1:$AAF$1000, 
                      MATCH($A287,Hours!$A$1:$A$1000,0), 
                      MATCH(T$1,Hours!$A$1:$AAF$1,0))</f>
        <v>4</v>
      </c>
      <c r="U287" s="29" t="str">
        <f t="array" ref="U287">INDEX(Hours!$A$1:$AAF$1000, 
                      MATCH($A287,Hours!$A$1:$A$1000,0), 
                      MATCH(U$1,Hours!$A$1:$AAF$1,0))</f>
        <v/>
      </c>
      <c r="V287" s="29" t="str">
        <f t="array" ref="V287">INDEX(Hours!$A$1:$AAF$1000, 
                      MATCH($A287,Hours!$A$1:$A$1000,0), 
                      MATCH(V$1,Hours!$A$1:$AAF$1,0))</f>
        <v/>
      </c>
      <c r="W287" s="29" t="str">
        <f t="array" ref="W287">INDEX(Hours!$A$1:$AAF$1000, 
                      MATCH($A287,Hours!$A$1:$A$1000,0), 
                      MATCH(W$1,Hours!$A$1:$AAF$1,0))</f>
        <v/>
      </c>
      <c r="X287" s="29" t="str">
        <f t="array" ref="X287">INDEX(Hours!$A$1:$AAF$1000, 
                      MATCH($A287,Hours!$A$1:$A$1000,0), 
                      MATCH(X$1,Hours!$A$1:$AAF$1,0))</f>
        <v/>
      </c>
      <c r="Y287" s="29" t="str">
        <f t="array" ref="Y287">INDEX(Hours!$A$1:$AAF$1000, 
                      MATCH($A287,Hours!$A$1:$A$1000,0), 
                      MATCH(Y$1,Hours!$A$1:$AAF$1,0))</f>
        <v/>
      </c>
      <c r="Z287" s="76"/>
      <c r="AA287" s="76"/>
      <c r="AB287" s="76"/>
      <c r="AC287" s="76"/>
      <c r="AD287" s="76"/>
    </row>
    <row r="288" ht="22.5" hidden="1" customHeight="1">
      <c r="A288" s="25">
        <f t="shared" si="1"/>
        <v>45883</v>
      </c>
      <c r="B288" s="29">
        <f t="array" ref="B288">INDEX(Hours!$A$1:$AAF$1000, 
                      MATCH($A288,Hours!$A$1:$A$1000,0), 
                      MATCH(B$1,Hours!$A$1:$AAF$1,0))</f>
        <v>4</v>
      </c>
      <c r="C288" s="29">
        <f t="array" ref="C288">INDEX(Hours!$A$1:$AAF$1000, 
                      MATCH($A288,Hours!$A$1:$A$1000,0), 
                      MATCH(C$1,Hours!$A$1:$AAF$1,0))</f>
        <v>4</v>
      </c>
      <c r="D288" s="29">
        <f t="array" ref="D288">INDEX(Hours!$A$1:$AAF$1000, 
                      MATCH($A288,Hours!$A$1:$A$1000,0), 
                      MATCH(D$1,Hours!$A$1:$AAF$1,0))</f>
        <v>5</v>
      </c>
      <c r="E288" s="29">
        <f t="array" ref="E288">INDEX(Hours!$A$1:$AAF$1000, 
                      MATCH($A288,Hours!$A$1:$A$1000,0), 
                      MATCH(E$1,Hours!$A$1:$AAF$1,0))</f>
        <v>7</v>
      </c>
      <c r="F288" s="29">
        <f t="array" ref="F288">INDEX(Hours!$A$1:$AAF$1000, 
                      MATCH($A288,Hours!$A$1:$A$1000,0), 
                      MATCH(F$1,Hours!$A$1:$AAF$1,0))</f>
        <v>6</v>
      </c>
      <c r="G288" s="29">
        <f t="array" ref="G288">INDEX(Hours!$A$1:$AAF$1000, 
                      MATCH($A288,Hours!$A$1:$A$1000,0), 
                      MATCH(G$1,Hours!$A$1:$AAF$1,0))</f>
        <v>4</v>
      </c>
      <c r="H288" s="29" t="str">
        <f t="array" ref="H288">INDEX(Hours!$A$1:$AAF$1000, 
                      MATCH($A288,Hours!$A$1:$A$1000,0), 
                      MATCH(H$1,Hours!$A$1:$AAF$1,0))</f>
        <v/>
      </c>
      <c r="I288" s="29">
        <f t="array" ref="I288">INDEX(Hours!$A$1:$AAF$1000, 
                      MATCH($A288,Hours!$A$1:$A$1000,0), 
                      MATCH(I$1,Hours!$A$1:$AAF$1,0))</f>
        <v>2</v>
      </c>
      <c r="J288" s="29" t="str">
        <f t="array" ref="J288">INDEX(Hours!$A$1:$AAF$1000, 
                      MATCH($A288,Hours!$A$1:$A$1000,0), 
                      MATCH(J$1,Hours!$A$1:$AAF$1,0))</f>
        <v/>
      </c>
      <c r="K288" s="29">
        <f t="array" ref="K288">INDEX(Hours!$A$1:$AAF$1000, 
                      MATCH($A288,Hours!$A$1:$A$1000,0), 
                      MATCH(K$1,Hours!$A$1:$AAF$1,0))</f>
        <v>4</v>
      </c>
      <c r="L288" s="29" t="str">
        <f t="array" ref="L288">INDEX(Hours!$A$1:$AAF$1000, 
                      MATCH($A288,Hours!$A$1:$A$1000,0), 
                      MATCH(L$1,Hours!$A$1:$AAF$1,0))</f>
        <v/>
      </c>
      <c r="M288" s="29">
        <f t="array" ref="M288">INDEX(Hours!$A$1:$AAF$1000, 
                      MATCH($A288,Hours!$A$1:$A$1000,0), 
                      MATCH(M$1,Hours!$A$1:$AAF$1,0))</f>
        <v>7</v>
      </c>
      <c r="N288" s="29">
        <f t="array" ref="N288">INDEX(Hours!$A$1:$AAF$1000, 
                      MATCH($A288,Hours!$A$1:$A$1000,0), 
                      MATCH(N$1,Hours!$A$1:$AAF$1,0))</f>
        <v>2</v>
      </c>
      <c r="O288" s="29" t="str">
        <f t="array" ref="O288">INDEX(Hours!$A$1:$AAF$1000, 
                      MATCH($A288,Hours!$A$1:$A$1000,0), 
                      MATCH(O$1,Hours!$A$1:$AAF$1,0))</f>
        <v/>
      </c>
      <c r="P288" s="29">
        <f t="array" ref="P288">INDEX(Hours!$A$1:$AAF$1000, 
                      MATCH($A288,Hours!$A$1:$A$1000,0), 
                      MATCH(P$1,Hours!$A$1:$AAF$1,0))</f>
        <v>2</v>
      </c>
      <c r="Q288" s="29" t="str">
        <f t="array" ref="Q288">INDEX(Hours!$A$1:$AAF$1000, 
                      MATCH($A288,Hours!$A$1:$A$1000,0), 
                      MATCH(Q$1,Hours!$A$1:$AAF$1,0))</f>
        <v/>
      </c>
      <c r="R288" s="29" t="str">
        <f t="array" ref="R288">INDEX(Hours!$A$1:$AAF$1000, 
                      MATCH($A288,Hours!$A$1:$A$1000,0), 
                      MATCH(R$1,Hours!$A$1:$AAF$1,0))</f>
        <v/>
      </c>
      <c r="S288" s="29" t="str">
        <f t="array" ref="S288">INDEX(Hours!$A$1:$AAF$1000, 
                      MATCH($A288,Hours!$A$1:$A$1000,0), 
                      MATCH(S$1,Hours!$A$1:$AAF$1,0))</f>
        <v/>
      </c>
      <c r="T288" s="29">
        <f t="array" ref="T288">INDEX(Hours!$A$1:$AAF$1000, 
                      MATCH($A288,Hours!$A$1:$A$1000,0), 
                      MATCH(T$1,Hours!$A$1:$AAF$1,0))</f>
        <v>4</v>
      </c>
      <c r="U288" s="29" t="str">
        <f t="array" ref="U288">INDEX(Hours!$A$1:$AAF$1000, 
                      MATCH($A288,Hours!$A$1:$A$1000,0), 
                      MATCH(U$1,Hours!$A$1:$AAF$1,0))</f>
        <v/>
      </c>
      <c r="V288" s="29" t="str">
        <f t="array" ref="V288">INDEX(Hours!$A$1:$AAF$1000, 
                      MATCH($A288,Hours!$A$1:$A$1000,0), 
                      MATCH(V$1,Hours!$A$1:$AAF$1,0))</f>
        <v/>
      </c>
      <c r="W288" s="29" t="str">
        <f t="array" ref="W288">INDEX(Hours!$A$1:$AAF$1000, 
                      MATCH($A288,Hours!$A$1:$A$1000,0), 
                      MATCH(W$1,Hours!$A$1:$AAF$1,0))</f>
        <v/>
      </c>
      <c r="X288" s="29" t="str">
        <f t="array" ref="X288">INDEX(Hours!$A$1:$AAF$1000, 
                      MATCH($A288,Hours!$A$1:$A$1000,0), 
                      MATCH(X$1,Hours!$A$1:$AAF$1,0))</f>
        <v/>
      </c>
      <c r="Y288" s="29" t="str">
        <f t="array" ref="Y288">INDEX(Hours!$A$1:$AAF$1000, 
                      MATCH($A288,Hours!$A$1:$A$1000,0), 
                      MATCH(Y$1,Hours!$A$1:$AAF$1,0))</f>
        <v/>
      </c>
      <c r="Z288" s="76"/>
      <c r="AA288" s="76"/>
      <c r="AB288" s="76"/>
      <c r="AC288" s="76"/>
      <c r="AD288" s="76"/>
    </row>
    <row r="289" ht="22.5" hidden="1" customHeight="1">
      <c r="A289" s="25">
        <f t="shared" si="1"/>
        <v>45884</v>
      </c>
      <c r="B289" s="29" t="str">
        <f t="array" ref="B289">INDEX(Hours!$A$1:$AAF$1000, 
                      MATCH($A289,Hours!$A$1:$A$1000,0), 
                      MATCH(B$1,Hours!$A$1:$AAF$1,0))</f>
        <v/>
      </c>
      <c r="C289" s="29" t="str">
        <f t="array" ref="C289">INDEX(Hours!$A$1:$AAF$1000, 
                      MATCH($A289,Hours!$A$1:$A$1000,0), 
                      MATCH(C$1,Hours!$A$1:$AAF$1,0))</f>
        <v/>
      </c>
      <c r="D289" s="29" t="str">
        <f t="array" ref="D289">INDEX(Hours!$A$1:$AAF$1000, 
                      MATCH($A289,Hours!$A$1:$A$1000,0), 
                      MATCH(D$1,Hours!$A$1:$AAF$1,0))</f>
        <v/>
      </c>
      <c r="E289" s="29" t="str">
        <f t="array" ref="E289">INDEX(Hours!$A$1:$AAF$1000, 
                      MATCH($A289,Hours!$A$1:$A$1000,0), 
                      MATCH(E$1,Hours!$A$1:$AAF$1,0))</f>
        <v/>
      </c>
      <c r="F289" s="29" t="str">
        <f t="array" ref="F289">INDEX(Hours!$A$1:$AAF$1000, 
                      MATCH($A289,Hours!$A$1:$A$1000,0), 
                      MATCH(F$1,Hours!$A$1:$AAF$1,0))</f>
        <v/>
      </c>
      <c r="G289" s="29" t="str">
        <f t="array" ref="G289">INDEX(Hours!$A$1:$AAF$1000, 
                      MATCH($A289,Hours!$A$1:$A$1000,0), 
                      MATCH(G$1,Hours!$A$1:$AAF$1,0))</f>
        <v/>
      </c>
      <c r="H289" s="29" t="str">
        <f t="array" ref="H289">INDEX(Hours!$A$1:$AAF$1000, 
                      MATCH($A289,Hours!$A$1:$A$1000,0), 
                      MATCH(H$1,Hours!$A$1:$AAF$1,0))</f>
        <v/>
      </c>
      <c r="I289" s="29" t="str">
        <f t="array" ref="I289">INDEX(Hours!$A$1:$AAF$1000, 
                      MATCH($A289,Hours!$A$1:$A$1000,0), 
                      MATCH(I$1,Hours!$A$1:$AAF$1,0))</f>
        <v/>
      </c>
      <c r="J289" s="29" t="str">
        <f t="array" ref="J289">INDEX(Hours!$A$1:$AAF$1000, 
                      MATCH($A289,Hours!$A$1:$A$1000,0), 
                      MATCH(J$1,Hours!$A$1:$AAF$1,0))</f>
        <v/>
      </c>
      <c r="K289" s="29" t="str">
        <f t="array" ref="K289">INDEX(Hours!$A$1:$AAF$1000, 
                      MATCH($A289,Hours!$A$1:$A$1000,0), 
                      MATCH(K$1,Hours!$A$1:$AAF$1,0))</f>
        <v/>
      </c>
      <c r="L289" s="29" t="str">
        <f t="array" ref="L289">INDEX(Hours!$A$1:$AAF$1000, 
                      MATCH($A289,Hours!$A$1:$A$1000,0), 
                      MATCH(L$1,Hours!$A$1:$AAF$1,0))</f>
        <v/>
      </c>
      <c r="M289" s="29" t="str">
        <f t="array" ref="M289">INDEX(Hours!$A$1:$AAF$1000, 
                      MATCH($A289,Hours!$A$1:$A$1000,0), 
                      MATCH(M$1,Hours!$A$1:$AAF$1,0))</f>
        <v/>
      </c>
      <c r="N289" s="29" t="str">
        <f t="array" ref="N289">INDEX(Hours!$A$1:$AAF$1000, 
                      MATCH($A289,Hours!$A$1:$A$1000,0), 
                      MATCH(N$1,Hours!$A$1:$AAF$1,0))</f>
        <v/>
      </c>
      <c r="O289" s="29" t="str">
        <f t="array" ref="O289">INDEX(Hours!$A$1:$AAF$1000, 
                      MATCH($A289,Hours!$A$1:$A$1000,0), 
                      MATCH(O$1,Hours!$A$1:$AAF$1,0))</f>
        <v/>
      </c>
      <c r="P289" s="29" t="str">
        <f t="array" ref="P289">INDEX(Hours!$A$1:$AAF$1000, 
                      MATCH($A289,Hours!$A$1:$A$1000,0), 
                      MATCH(P$1,Hours!$A$1:$AAF$1,0))</f>
        <v/>
      </c>
      <c r="Q289" s="29" t="str">
        <f t="array" ref="Q289">INDEX(Hours!$A$1:$AAF$1000, 
                      MATCH($A289,Hours!$A$1:$A$1000,0), 
                      MATCH(Q$1,Hours!$A$1:$AAF$1,0))</f>
        <v/>
      </c>
      <c r="R289" s="29" t="str">
        <f t="array" ref="R289">INDEX(Hours!$A$1:$AAF$1000, 
                      MATCH($A289,Hours!$A$1:$A$1000,0), 
                      MATCH(R$1,Hours!$A$1:$AAF$1,0))</f>
        <v/>
      </c>
      <c r="S289" s="29" t="str">
        <f t="array" ref="S289">INDEX(Hours!$A$1:$AAF$1000, 
                      MATCH($A289,Hours!$A$1:$A$1000,0), 
                      MATCH(S$1,Hours!$A$1:$AAF$1,0))</f>
        <v/>
      </c>
      <c r="T289" s="29" t="str">
        <f t="array" ref="T289">INDEX(Hours!$A$1:$AAF$1000, 
                      MATCH($A289,Hours!$A$1:$A$1000,0), 
                      MATCH(T$1,Hours!$A$1:$AAF$1,0))</f>
        <v/>
      </c>
      <c r="U289" s="29" t="str">
        <f t="array" ref="U289">INDEX(Hours!$A$1:$AAF$1000, 
                      MATCH($A289,Hours!$A$1:$A$1000,0), 
                      MATCH(U$1,Hours!$A$1:$AAF$1,0))</f>
        <v/>
      </c>
      <c r="V289" s="29" t="str">
        <f t="array" ref="V289">INDEX(Hours!$A$1:$AAF$1000, 
                      MATCH($A289,Hours!$A$1:$A$1000,0), 
                      MATCH(V$1,Hours!$A$1:$AAF$1,0))</f>
        <v/>
      </c>
      <c r="W289" s="29" t="str">
        <f t="array" ref="W289">INDEX(Hours!$A$1:$AAF$1000, 
                      MATCH($A289,Hours!$A$1:$A$1000,0), 
                      MATCH(W$1,Hours!$A$1:$AAF$1,0))</f>
        <v/>
      </c>
      <c r="X289" s="29" t="str">
        <f t="array" ref="X289">INDEX(Hours!$A$1:$AAF$1000, 
                      MATCH($A289,Hours!$A$1:$A$1000,0), 
                      MATCH(X$1,Hours!$A$1:$AAF$1,0))</f>
        <v/>
      </c>
      <c r="Y289" s="29" t="str">
        <f t="array" ref="Y289">INDEX(Hours!$A$1:$AAF$1000, 
                      MATCH($A289,Hours!$A$1:$A$1000,0), 
                      MATCH(Y$1,Hours!$A$1:$AAF$1,0))</f>
        <v/>
      </c>
      <c r="Z289" s="76"/>
      <c r="AA289" s="76"/>
      <c r="AB289" s="76"/>
      <c r="AC289" s="76"/>
      <c r="AD289" s="76"/>
    </row>
    <row r="290" ht="22.5" hidden="1" customHeight="1">
      <c r="A290" s="25">
        <f t="shared" si="1"/>
        <v>45885</v>
      </c>
      <c r="B290" s="29" t="str">
        <f t="array" ref="B290">INDEX(Hours!$A$1:$AAF$1000, 
                      MATCH($A290,Hours!$A$1:$A$1000,0), 
                      MATCH(B$1,Hours!$A$1:$AAF$1,0))</f>
        <v/>
      </c>
      <c r="C290" s="29" t="str">
        <f t="array" ref="C290">INDEX(Hours!$A$1:$AAF$1000, 
                      MATCH($A290,Hours!$A$1:$A$1000,0), 
                      MATCH(C$1,Hours!$A$1:$AAF$1,0))</f>
        <v/>
      </c>
      <c r="D290" s="29" t="str">
        <f t="array" ref="D290">INDEX(Hours!$A$1:$AAF$1000, 
                      MATCH($A290,Hours!$A$1:$A$1000,0), 
                      MATCH(D$1,Hours!$A$1:$AAF$1,0))</f>
        <v/>
      </c>
      <c r="E290" s="29" t="str">
        <f t="array" ref="E290">INDEX(Hours!$A$1:$AAF$1000, 
                      MATCH($A290,Hours!$A$1:$A$1000,0), 
                      MATCH(E$1,Hours!$A$1:$AAF$1,0))</f>
        <v/>
      </c>
      <c r="F290" s="29" t="str">
        <f t="array" ref="F290">INDEX(Hours!$A$1:$AAF$1000, 
                      MATCH($A290,Hours!$A$1:$A$1000,0), 
                      MATCH(F$1,Hours!$A$1:$AAF$1,0))</f>
        <v/>
      </c>
      <c r="G290" s="29" t="str">
        <f t="array" ref="G290">INDEX(Hours!$A$1:$AAF$1000, 
                      MATCH($A290,Hours!$A$1:$A$1000,0), 
                      MATCH(G$1,Hours!$A$1:$AAF$1,0))</f>
        <v/>
      </c>
      <c r="H290" s="29" t="str">
        <f t="array" ref="H290">INDEX(Hours!$A$1:$AAF$1000, 
                      MATCH($A290,Hours!$A$1:$A$1000,0), 
                      MATCH(H$1,Hours!$A$1:$AAF$1,0))</f>
        <v/>
      </c>
      <c r="I290" s="29" t="str">
        <f t="array" ref="I290">INDEX(Hours!$A$1:$AAF$1000, 
                      MATCH($A290,Hours!$A$1:$A$1000,0), 
                      MATCH(I$1,Hours!$A$1:$AAF$1,0))</f>
        <v/>
      </c>
      <c r="J290" s="29" t="str">
        <f t="array" ref="J290">INDEX(Hours!$A$1:$AAF$1000, 
                      MATCH($A290,Hours!$A$1:$A$1000,0), 
                      MATCH(J$1,Hours!$A$1:$AAF$1,0))</f>
        <v/>
      </c>
      <c r="K290" s="29" t="str">
        <f t="array" ref="K290">INDEX(Hours!$A$1:$AAF$1000, 
                      MATCH($A290,Hours!$A$1:$A$1000,0), 
                      MATCH(K$1,Hours!$A$1:$AAF$1,0))</f>
        <v/>
      </c>
      <c r="L290" s="29" t="str">
        <f t="array" ref="L290">INDEX(Hours!$A$1:$AAF$1000, 
                      MATCH($A290,Hours!$A$1:$A$1000,0), 
                      MATCH(L$1,Hours!$A$1:$AAF$1,0))</f>
        <v/>
      </c>
      <c r="M290" s="29" t="str">
        <f t="array" ref="M290">INDEX(Hours!$A$1:$AAF$1000, 
                      MATCH($A290,Hours!$A$1:$A$1000,0), 
                      MATCH(M$1,Hours!$A$1:$AAF$1,0))</f>
        <v/>
      </c>
      <c r="N290" s="29" t="str">
        <f t="array" ref="N290">INDEX(Hours!$A$1:$AAF$1000, 
                      MATCH($A290,Hours!$A$1:$A$1000,0), 
                      MATCH(N$1,Hours!$A$1:$AAF$1,0))</f>
        <v/>
      </c>
      <c r="O290" s="29" t="str">
        <f t="array" ref="O290">INDEX(Hours!$A$1:$AAF$1000, 
                      MATCH($A290,Hours!$A$1:$A$1000,0), 
                      MATCH(O$1,Hours!$A$1:$AAF$1,0))</f>
        <v/>
      </c>
      <c r="P290" s="29" t="str">
        <f t="array" ref="P290">INDEX(Hours!$A$1:$AAF$1000, 
                      MATCH($A290,Hours!$A$1:$A$1000,0), 
                      MATCH(P$1,Hours!$A$1:$AAF$1,0))</f>
        <v/>
      </c>
      <c r="Q290" s="29" t="str">
        <f t="array" ref="Q290">INDEX(Hours!$A$1:$AAF$1000, 
                      MATCH($A290,Hours!$A$1:$A$1000,0), 
                      MATCH(Q$1,Hours!$A$1:$AAF$1,0))</f>
        <v/>
      </c>
      <c r="R290" s="29" t="str">
        <f t="array" ref="R290">INDEX(Hours!$A$1:$AAF$1000, 
                      MATCH($A290,Hours!$A$1:$A$1000,0), 
                      MATCH(R$1,Hours!$A$1:$AAF$1,0))</f>
        <v/>
      </c>
      <c r="S290" s="29" t="str">
        <f t="array" ref="S290">INDEX(Hours!$A$1:$AAF$1000, 
                      MATCH($A290,Hours!$A$1:$A$1000,0), 
                      MATCH(S$1,Hours!$A$1:$AAF$1,0))</f>
        <v/>
      </c>
      <c r="T290" s="29" t="str">
        <f t="array" ref="T290">INDEX(Hours!$A$1:$AAF$1000, 
                      MATCH($A290,Hours!$A$1:$A$1000,0), 
                      MATCH(T$1,Hours!$A$1:$AAF$1,0))</f>
        <v/>
      </c>
      <c r="U290" s="29" t="str">
        <f t="array" ref="U290">INDEX(Hours!$A$1:$AAF$1000, 
                      MATCH($A290,Hours!$A$1:$A$1000,0), 
                      MATCH(U$1,Hours!$A$1:$AAF$1,0))</f>
        <v/>
      </c>
      <c r="V290" s="29" t="str">
        <f t="array" ref="V290">INDEX(Hours!$A$1:$AAF$1000, 
                      MATCH($A290,Hours!$A$1:$A$1000,0), 
                      MATCH(V$1,Hours!$A$1:$AAF$1,0))</f>
        <v/>
      </c>
      <c r="W290" s="29" t="str">
        <f t="array" ref="W290">INDEX(Hours!$A$1:$AAF$1000, 
                      MATCH($A290,Hours!$A$1:$A$1000,0), 
                      MATCH(W$1,Hours!$A$1:$AAF$1,0))</f>
        <v/>
      </c>
      <c r="X290" s="29" t="str">
        <f t="array" ref="X290">INDEX(Hours!$A$1:$AAF$1000, 
                      MATCH($A290,Hours!$A$1:$A$1000,0), 
                      MATCH(X$1,Hours!$A$1:$AAF$1,0))</f>
        <v/>
      </c>
      <c r="Y290" s="29" t="str">
        <f t="array" ref="Y290">INDEX(Hours!$A$1:$AAF$1000, 
                      MATCH($A290,Hours!$A$1:$A$1000,0), 
                      MATCH(Y$1,Hours!$A$1:$AAF$1,0))</f>
        <v/>
      </c>
      <c r="Z290" s="76"/>
      <c r="AA290" s="76"/>
      <c r="AB290" s="76"/>
      <c r="AC290" s="76"/>
      <c r="AD290" s="76"/>
    </row>
    <row r="291" ht="22.5" hidden="1" customHeight="1">
      <c r="A291" s="25">
        <f t="shared" si="1"/>
        <v>45886</v>
      </c>
      <c r="B291" s="29" t="str">
        <f t="array" ref="B291">INDEX(Hours!$A$1:$AAF$1000, 
                      MATCH($A291,Hours!$A$1:$A$1000,0), 
                      MATCH(B$1,Hours!$A$1:$AAF$1,0))</f>
        <v/>
      </c>
      <c r="C291" s="29" t="str">
        <f t="array" ref="C291">INDEX(Hours!$A$1:$AAF$1000, 
                      MATCH($A291,Hours!$A$1:$A$1000,0), 
                      MATCH(C$1,Hours!$A$1:$AAF$1,0))</f>
        <v/>
      </c>
      <c r="D291" s="29" t="str">
        <f t="array" ref="D291">INDEX(Hours!$A$1:$AAF$1000, 
                      MATCH($A291,Hours!$A$1:$A$1000,0), 
                      MATCH(D$1,Hours!$A$1:$AAF$1,0))</f>
        <v/>
      </c>
      <c r="E291" s="29" t="str">
        <f t="array" ref="E291">INDEX(Hours!$A$1:$AAF$1000, 
                      MATCH($A291,Hours!$A$1:$A$1000,0), 
                      MATCH(E$1,Hours!$A$1:$AAF$1,0))</f>
        <v/>
      </c>
      <c r="F291" s="29" t="str">
        <f t="array" ref="F291">INDEX(Hours!$A$1:$AAF$1000, 
                      MATCH($A291,Hours!$A$1:$A$1000,0), 
                      MATCH(F$1,Hours!$A$1:$AAF$1,0))</f>
        <v/>
      </c>
      <c r="G291" s="29" t="str">
        <f t="array" ref="G291">INDEX(Hours!$A$1:$AAF$1000, 
                      MATCH($A291,Hours!$A$1:$A$1000,0), 
                      MATCH(G$1,Hours!$A$1:$AAF$1,0))</f>
        <v/>
      </c>
      <c r="H291" s="29" t="str">
        <f t="array" ref="H291">INDEX(Hours!$A$1:$AAF$1000, 
                      MATCH($A291,Hours!$A$1:$A$1000,0), 
                      MATCH(H$1,Hours!$A$1:$AAF$1,0))</f>
        <v/>
      </c>
      <c r="I291" s="29" t="str">
        <f t="array" ref="I291">INDEX(Hours!$A$1:$AAF$1000, 
                      MATCH($A291,Hours!$A$1:$A$1000,0), 
                      MATCH(I$1,Hours!$A$1:$AAF$1,0))</f>
        <v/>
      </c>
      <c r="J291" s="29" t="str">
        <f t="array" ref="J291">INDEX(Hours!$A$1:$AAF$1000, 
                      MATCH($A291,Hours!$A$1:$A$1000,0), 
                      MATCH(J$1,Hours!$A$1:$AAF$1,0))</f>
        <v/>
      </c>
      <c r="K291" s="29" t="str">
        <f t="array" ref="K291">INDEX(Hours!$A$1:$AAF$1000, 
                      MATCH($A291,Hours!$A$1:$A$1000,0), 
                      MATCH(K$1,Hours!$A$1:$AAF$1,0))</f>
        <v/>
      </c>
      <c r="L291" s="29" t="str">
        <f t="array" ref="L291">INDEX(Hours!$A$1:$AAF$1000, 
                      MATCH($A291,Hours!$A$1:$A$1000,0), 
                      MATCH(L$1,Hours!$A$1:$AAF$1,0))</f>
        <v/>
      </c>
      <c r="M291" s="29" t="str">
        <f t="array" ref="M291">INDEX(Hours!$A$1:$AAF$1000, 
                      MATCH($A291,Hours!$A$1:$A$1000,0), 
                      MATCH(M$1,Hours!$A$1:$AAF$1,0))</f>
        <v/>
      </c>
      <c r="N291" s="29" t="str">
        <f t="array" ref="N291">INDEX(Hours!$A$1:$AAF$1000, 
                      MATCH($A291,Hours!$A$1:$A$1000,0), 
                      MATCH(N$1,Hours!$A$1:$AAF$1,0))</f>
        <v/>
      </c>
      <c r="O291" s="29" t="str">
        <f t="array" ref="O291">INDEX(Hours!$A$1:$AAF$1000, 
                      MATCH($A291,Hours!$A$1:$A$1000,0), 
                      MATCH(O$1,Hours!$A$1:$AAF$1,0))</f>
        <v/>
      </c>
      <c r="P291" s="29" t="str">
        <f t="array" ref="P291">INDEX(Hours!$A$1:$AAF$1000, 
                      MATCH($A291,Hours!$A$1:$A$1000,0), 
                      MATCH(P$1,Hours!$A$1:$AAF$1,0))</f>
        <v/>
      </c>
      <c r="Q291" s="29" t="str">
        <f t="array" ref="Q291">INDEX(Hours!$A$1:$AAF$1000, 
                      MATCH($A291,Hours!$A$1:$A$1000,0), 
                      MATCH(Q$1,Hours!$A$1:$AAF$1,0))</f>
        <v/>
      </c>
      <c r="R291" s="29" t="str">
        <f t="array" ref="R291">INDEX(Hours!$A$1:$AAF$1000, 
                      MATCH($A291,Hours!$A$1:$A$1000,0), 
                      MATCH(R$1,Hours!$A$1:$AAF$1,0))</f>
        <v/>
      </c>
      <c r="S291" s="29" t="str">
        <f t="array" ref="S291">INDEX(Hours!$A$1:$AAF$1000, 
                      MATCH($A291,Hours!$A$1:$A$1000,0), 
                      MATCH(S$1,Hours!$A$1:$AAF$1,0))</f>
        <v/>
      </c>
      <c r="T291" s="29" t="str">
        <f t="array" ref="T291">INDEX(Hours!$A$1:$AAF$1000, 
                      MATCH($A291,Hours!$A$1:$A$1000,0), 
                      MATCH(T$1,Hours!$A$1:$AAF$1,0))</f>
        <v/>
      </c>
      <c r="U291" s="29" t="str">
        <f t="array" ref="U291">INDEX(Hours!$A$1:$AAF$1000, 
                      MATCH($A291,Hours!$A$1:$A$1000,0), 
                      MATCH(U$1,Hours!$A$1:$AAF$1,0))</f>
        <v/>
      </c>
      <c r="V291" s="29" t="str">
        <f t="array" ref="V291">INDEX(Hours!$A$1:$AAF$1000, 
                      MATCH($A291,Hours!$A$1:$A$1000,0), 
                      MATCH(V$1,Hours!$A$1:$AAF$1,0))</f>
        <v/>
      </c>
      <c r="W291" s="29" t="str">
        <f t="array" ref="W291">INDEX(Hours!$A$1:$AAF$1000, 
                      MATCH($A291,Hours!$A$1:$A$1000,0), 
                      MATCH(W$1,Hours!$A$1:$AAF$1,0))</f>
        <v/>
      </c>
      <c r="X291" s="29" t="str">
        <f t="array" ref="X291">INDEX(Hours!$A$1:$AAF$1000, 
                      MATCH($A291,Hours!$A$1:$A$1000,0), 
                      MATCH(X$1,Hours!$A$1:$AAF$1,0))</f>
        <v/>
      </c>
      <c r="Y291" s="29" t="str">
        <f t="array" ref="Y291">INDEX(Hours!$A$1:$AAF$1000, 
                      MATCH($A291,Hours!$A$1:$A$1000,0), 
                      MATCH(Y$1,Hours!$A$1:$AAF$1,0))</f>
        <v/>
      </c>
      <c r="Z291" s="76"/>
      <c r="AA291" s="76"/>
      <c r="AB291" s="76"/>
      <c r="AC291" s="76"/>
      <c r="AD291" s="76"/>
    </row>
    <row r="292" ht="22.5" hidden="1" customHeight="1">
      <c r="A292" s="25">
        <f t="shared" si="1"/>
        <v>45887</v>
      </c>
      <c r="B292" s="29" t="str">
        <f t="array" ref="B292">INDEX(Hours!$A$1:$AAF$1000, 
                      MATCH($A292,Hours!$A$1:$A$1000,0), 
                      MATCH(B$1,Hours!$A$1:$AAF$1,0))</f>
        <v/>
      </c>
      <c r="C292" s="29" t="str">
        <f t="array" ref="C292">INDEX(Hours!$A$1:$AAF$1000, 
                      MATCH($A292,Hours!$A$1:$A$1000,0), 
                      MATCH(C$1,Hours!$A$1:$AAF$1,0))</f>
        <v/>
      </c>
      <c r="D292" s="29" t="str">
        <f t="array" ref="D292">INDEX(Hours!$A$1:$AAF$1000, 
                      MATCH($A292,Hours!$A$1:$A$1000,0), 
                      MATCH(D$1,Hours!$A$1:$AAF$1,0))</f>
        <v/>
      </c>
      <c r="E292" s="29" t="str">
        <f t="array" ref="E292">INDEX(Hours!$A$1:$AAF$1000, 
                      MATCH($A292,Hours!$A$1:$A$1000,0), 
                      MATCH(E$1,Hours!$A$1:$AAF$1,0))</f>
        <v/>
      </c>
      <c r="F292" s="29" t="str">
        <f t="array" ref="F292">INDEX(Hours!$A$1:$AAF$1000, 
                      MATCH($A292,Hours!$A$1:$A$1000,0), 
                      MATCH(F$1,Hours!$A$1:$AAF$1,0))</f>
        <v/>
      </c>
      <c r="G292" s="29" t="str">
        <f t="array" ref="G292">INDEX(Hours!$A$1:$AAF$1000, 
                      MATCH($A292,Hours!$A$1:$A$1000,0), 
                      MATCH(G$1,Hours!$A$1:$AAF$1,0))</f>
        <v/>
      </c>
      <c r="H292" s="29" t="str">
        <f t="array" ref="H292">INDEX(Hours!$A$1:$AAF$1000, 
                      MATCH($A292,Hours!$A$1:$A$1000,0), 
                      MATCH(H$1,Hours!$A$1:$AAF$1,0))</f>
        <v/>
      </c>
      <c r="I292" s="29" t="str">
        <f t="array" ref="I292">INDEX(Hours!$A$1:$AAF$1000, 
                      MATCH($A292,Hours!$A$1:$A$1000,0), 
                      MATCH(I$1,Hours!$A$1:$AAF$1,0))</f>
        <v/>
      </c>
      <c r="J292" s="29" t="str">
        <f t="array" ref="J292">INDEX(Hours!$A$1:$AAF$1000, 
                      MATCH($A292,Hours!$A$1:$A$1000,0), 
                      MATCH(J$1,Hours!$A$1:$AAF$1,0))</f>
        <v/>
      </c>
      <c r="K292" s="29" t="str">
        <f t="array" ref="K292">INDEX(Hours!$A$1:$AAF$1000, 
                      MATCH($A292,Hours!$A$1:$A$1000,0), 
                      MATCH(K$1,Hours!$A$1:$AAF$1,0))</f>
        <v/>
      </c>
      <c r="L292" s="29" t="str">
        <f t="array" ref="L292">INDEX(Hours!$A$1:$AAF$1000, 
                      MATCH($A292,Hours!$A$1:$A$1000,0), 
                      MATCH(L$1,Hours!$A$1:$AAF$1,0))</f>
        <v/>
      </c>
      <c r="M292" s="29" t="str">
        <f t="array" ref="M292">INDEX(Hours!$A$1:$AAF$1000, 
                      MATCH($A292,Hours!$A$1:$A$1000,0), 
                      MATCH(M$1,Hours!$A$1:$AAF$1,0))</f>
        <v/>
      </c>
      <c r="N292" s="29" t="str">
        <f t="array" ref="N292">INDEX(Hours!$A$1:$AAF$1000, 
                      MATCH($A292,Hours!$A$1:$A$1000,0), 
                      MATCH(N$1,Hours!$A$1:$AAF$1,0))</f>
        <v/>
      </c>
      <c r="O292" s="29" t="str">
        <f t="array" ref="O292">INDEX(Hours!$A$1:$AAF$1000, 
                      MATCH($A292,Hours!$A$1:$A$1000,0), 
                      MATCH(O$1,Hours!$A$1:$AAF$1,0))</f>
        <v/>
      </c>
      <c r="P292" s="29" t="str">
        <f t="array" ref="P292">INDEX(Hours!$A$1:$AAF$1000, 
                      MATCH($A292,Hours!$A$1:$A$1000,0), 
                      MATCH(P$1,Hours!$A$1:$AAF$1,0))</f>
        <v/>
      </c>
      <c r="Q292" s="29" t="str">
        <f t="array" ref="Q292">INDEX(Hours!$A$1:$AAF$1000, 
                      MATCH($A292,Hours!$A$1:$A$1000,0), 
                      MATCH(Q$1,Hours!$A$1:$AAF$1,0))</f>
        <v/>
      </c>
      <c r="R292" s="29" t="str">
        <f t="array" ref="R292">INDEX(Hours!$A$1:$AAF$1000, 
                      MATCH($A292,Hours!$A$1:$A$1000,0), 
                      MATCH(R$1,Hours!$A$1:$AAF$1,0))</f>
        <v/>
      </c>
      <c r="S292" s="29" t="str">
        <f t="array" ref="S292">INDEX(Hours!$A$1:$AAF$1000, 
                      MATCH($A292,Hours!$A$1:$A$1000,0), 
                      MATCH(S$1,Hours!$A$1:$AAF$1,0))</f>
        <v/>
      </c>
      <c r="T292" s="29" t="str">
        <f t="array" ref="T292">INDEX(Hours!$A$1:$AAF$1000, 
                      MATCH($A292,Hours!$A$1:$A$1000,0), 
                      MATCH(T$1,Hours!$A$1:$AAF$1,0))</f>
        <v/>
      </c>
      <c r="U292" s="29" t="str">
        <f t="array" ref="U292">INDEX(Hours!$A$1:$AAF$1000, 
                      MATCH($A292,Hours!$A$1:$A$1000,0), 
                      MATCH(U$1,Hours!$A$1:$AAF$1,0))</f>
        <v/>
      </c>
      <c r="V292" s="29" t="str">
        <f t="array" ref="V292">INDEX(Hours!$A$1:$AAF$1000, 
                      MATCH($A292,Hours!$A$1:$A$1000,0), 
                      MATCH(V$1,Hours!$A$1:$AAF$1,0))</f>
        <v/>
      </c>
      <c r="W292" s="29" t="str">
        <f t="array" ref="W292">INDEX(Hours!$A$1:$AAF$1000, 
                      MATCH($A292,Hours!$A$1:$A$1000,0), 
                      MATCH(W$1,Hours!$A$1:$AAF$1,0))</f>
        <v/>
      </c>
      <c r="X292" s="29" t="str">
        <f t="array" ref="X292">INDEX(Hours!$A$1:$AAF$1000, 
                      MATCH($A292,Hours!$A$1:$A$1000,0), 
                      MATCH(X$1,Hours!$A$1:$AAF$1,0))</f>
        <v/>
      </c>
      <c r="Y292" s="29" t="str">
        <f t="array" ref="Y292">INDEX(Hours!$A$1:$AAF$1000, 
                      MATCH($A292,Hours!$A$1:$A$1000,0), 
                      MATCH(Y$1,Hours!$A$1:$AAF$1,0))</f>
        <v/>
      </c>
      <c r="Z292" s="76"/>
      <c r="AA292" s="76"/>
      <c r="AB292" s="76"/>
      <c r="AC292" s="76"/>
      <c r="AD292" s="76"/>
    </row>
    <row r="293" ht="22.5" hidden="1" customHeight="1">
      <c r="A293" s="25">
        <f t="shared" si="1"/>
        <v>45888</v>
      </c>
      <c r="B293" s="29" t="str">
        <f t="array" ref="B293">INDEX(Hours!$A$1:$AAF$1000, 
                      MATCH($A293,Hours!$A$1:$A$1000,0), 
                      MATCH(B$1,Hours!$A$1:$AAF$1,0))</f>
        <v/>
      </c>
      <c r="C293" s="29" t="str">
        <f t="array" ref="C293">INDEX(Hours!$A$1:$AAF$1000, 
                      MATCH($A293,Hours!$A$1:$A$1000,0), 
                      MATCH(C$1,Hours!$A$1:$AAF$1,0))</f>
        <v/>
      </c>
      <c r="D293" s="29" t="str">
        <f t="array" ref="D293">INDEX(Hours!$A$1:$AAF$1000, 
                      MATCH($A293,Hours!$A$1:$A$1000,0), 
                      MATCH(D$1,Hours!$A$1:$AAF$1,0))</f>
        <v/>
      </c>
      <c r="E293" s="29" t="str">
        <f t="array" ref="E293">INDEX(Hours!$A$1:$AAF$1000, 
                      MATCH($A293,Hours!$A$1:$A$1000,0), 
                      MATCH(E$1,Hours!$A$1:$AAF$1,0))</f>
        <v/>
      </c>
      <c r="F293" s="29" t="str">
        <f t="array" ref="F293">INDEX(Hours!$A$1:$AAF$1000, 
                      MATCH($A293,Hours!$A$1:$A$1000,0), 
                      MATCH(F$1,Hours!$A$1:$AAF$1,0))</f>
        <v/>
      </c>
      <c r="G293" s="29" t="str">
        <f t="array" ref="G293">INDEX(Hours!$A$1:$AAF$1000, 
                      MATCH($A293,Hours!$A$1:$A$1000,0), 
                      MATCH(G$1,Hours!$A$1:$AAF$1,0))</f>
        <v/>
      </c>
      <c r="H293" s="29" t="str">
        <f t="array" ref="H293">INDEX(Hours!$A$1:$AAF$1000, 
                      MATCH($A293,Hours!$A$1:$A$1000,0), 
                      MATCH(H$1,Hours!$A$1:$AAF$1,0))</f>
        <v/>
      </c>
      <c r="I293" s="29" t="str">
        <f t="array" ref="I293">INDEX(Hours!$A$1:$AAF$1000, 
                      MATCH($A293,Hours!$A$1:$A$1000,0), 
                      MATCH(I$1,Hours!$A$1:$AAF$1,0))</f>
        <v/>
      </c>
      <c r="J293" s="29" t="str">
        <f t="array" ref="J293">INDEX(Hours!$A$1:$AAF$1000, 
                      MATCH($A293,Hours!$A$1:$A$1000,0), 
                      MATCH(J$1,Hours!$A$1:$AAF$1,0))</f>
        <v/>
      </c>
      <c r="K293" s="29" t="str">
        <f t="array" ref="K293">INDEX(Hours!$A$1:$AAF$1000, 
                      MATCH($A293,Hours!$A$1:$A$1000,0), 
                      MATCH(K$1,Hours!$A$1:$AAF$1,0))</f>
        <v/>
      </c>
      <c r="L293" s="29" t="str">
        <f t="array" ref="L293">INDEX(Hours!$A$1:$AAF$1000, 
                      MATCH($A293,Hours!$A$1:$A$1000,0), 
                      MATCH(L$1,Hours!$A$1:$AAF$1,0))</f>
        <v/>
      </c>
      <c r="M293" s="29" t="str">
        <f t="array" ref="M293">INDEX(Hours!$A$1:$AAF$1000, 
                      MATCH($A293,Hours!$A$1:$A$1000,0), 
                      MATCH(M$1,Hours!$A$1:$AAF$1,0))</f>
        <v/>
      </c>
      <c r="N293" s="29" t="str">
        <f t="array" ref="N293">INDEX(Hours!$A$1:$AAF$1000, 
                      MATCH($A293,Hours!$A$1:$A$1000,0), 
                      MATCH(N$1,Hours!$A$1:$AAF$1,0))</f>
        <v/>
      </c>
      <c r="O293" s="29" t="str">
        <f t="array" ref="O293">INDEX(Hours!$A$1:$AAF$1000, 
                      MATCH($A293,Hours!$A$1:$A$1000,0), 
                      MATCH(O$1,Hours!$A$1:$AAF$1,0))</f>
        <v/>
      </c>
      <c r="P293" s="29" t="str">
        <f t="array" ref="P293">INDEX(Hours!$A$1:$AAF$1000, 
                      MATCH($A293,Hours!$A$1:$A$1000,0), 
                      MATCH(P$1,Hours!$A$1:$AAF$1,0))</f>
        <v/>
      </c>
      <c r="Q293" s="29" t="str">
        <f t="array" ref="Q293">INDEX(Hours!$A$1:$AAF$1000, 
                      MATCH($A293,Hours!$A$1:$A$1000,0), 
                      MATCH(Q$1,Hours!$A$1:$AAF$1,0))</f>
        <v/>
      </c>
      <c r="R293" s="29" t="str">
        <f t="array" ref="R293">INDEX(Hours!$A$1:$AAF$1000, 
                      MATCH($A293,Hours!$A$1:$A$1000,0), 
                      MATCH(R$1,Hours!$A$1:$AAF$1,0))</f>
        <v/>
      </c>
      <c r="S293" s="29" t="str">
        <f t="array" ref="S293">INDEX(Hours!$A$1:$AAF$1000, 
                      MATCH($A293,Hours!$A$1:$A$1000,0), 
                      MATCH(S$1,Hours!$A$1:$AAF$1,0))</f>
        <v/>
      </c>
      <c r="T293" s="29" t="str">
        <f t="array" ref="T293">INDEX(Hours!$A$1:$AAF$1000, 
                      MATCH($A293,Hours!$A$1:$A$1000,0), 
                      MATCH(T$1,Hours!$A$1:$AAF$1,0))</f>
        <v/>
      </c>
      <c r="U293" s="29" t="str">
        <f t="array" ref="U293">INDEX(Hours!$A$1:$AAF$1000, 
                      MATCH($A293,Hours!$A$1:$A$1000,0), 
                      MATCH(U$1,Hours!$A$1:$AAF$1,0))</f>
        <v/>
      </c>
      <c r="V293" s="29" t="str">
        <f t="array" ref="V293">INDEX(Hours!$A$1:$AAF$1000, 
                      MATCH($A293,Hours!$A$1:$A$1000,0), 
                      MATCH(V$1,Hours!$A$1:$AAF$1,0))</f>
        <v/>
      </c>
      <c r="W293" s="29" t="str">
        <f t="array" ref="W293">INDEX(Hours!$A$1:$AAF$1000, 
                      MATCH($A293,Hours!$A$1:$A$1000,0), 
                      MATCH(W$1,Hours!$A$1:$AAF$1,0))</f>
        <v/>
      </c>
      <c r="X293" s="29" t="str">
        <f t="array" ref="X293">INDEX(Hours!$A$1:$AAF$1000, 
                      MATCH($A293,Hours!$A$1:$A$1000,0), 
                      MATCH(X$1,Hours!$A$1:$AAF$1,0))</f>
        <v/>
      </c>
      <c r="Y293" s="29" t="str">
        <f t="array" ref="Y293">INDEX(Hours!$A$1:$AAF$1000, 
                      MATCH($A293,Hours!$A$1:$A$1000,0), 
                      MATCH(Y$1,Hours!$A$1:$AAF$1,0))</f>
        <v/>
      </c>
      <c r="Z293" s="76"/>
      <c r="AA293" s="76"/>
      <c r="AB293" s="76"/>
      <c r="AC293" s="76"/>
      <c r="AD293" s="76"/>
    </row>
    <row r="294" ht="22.5" hidden="1" customHeight="1">
      <c r="A294" s="25">
        <f t="shared" si="1"/>
        <v>45889</v>
      </c>
      <c r="B294" s="29" t="str">
        <f t="array" ref="B294">INDEX(Hours!$A$1:$AAF$1000, 
                      MATCH($A294,Hours!$A$1:$A$1000,0), 
                      MATCH(B$1,Hours!$A$1:$AAF$1,0))</f>
        <v/>
      </c>
      <c r="C294" s="29" t="str">
        <f t="array" ref="C294">INDEX(Hours!$A$1:$AAF$1000, 
                      MATCH($A294,Hours!$A$1:$A$1000,0), 
                      MATCH(C$1,Hours!$A$1:$AAF$1,0))</f>
        <v/>
      </c>
      <c r="D294" s="29" t="str">
        <f t="array" ref="D294">INDEX(Hours!$A$1:$AAF$1000, 
                      MATCH($A294,Hours!$A$1:$A$1000,0), 
                      MATCH(D$1,Hours!$A$1:$AAF$1,0))</f>
        <v/>
      </c>
      <c r="E294" s="29" t="str">
        <f t="array" ref="E294">INDEX(Hours!$A$1:$AAF$1000, 
                      MATCH($A294,Hours!$A$1:$A$1000,0), 
                      MATCH(E$1,Hours!$A$1:$AAF$1,0))</f>
        <v/>
      </c>
      <c r="F294" s="29" t="str">
        <f t="array" ref="F294">INDEX(Hours!$A$1:$AAF$1000, 
                      MATCH($A294,Hours!$A$1:$A$1000,0), 
                      MATCH(F$1,Hours!$A$1:$AAF$1,0))</f>
        <v/>
      </c>
      <c r="G294" s="29" t="str">
        <f t="array" ref="G294">INDEX(Hours!$A$1:$AAF$1000, 
                      MATCH($A294,Hours!$A$1:$A$1000,0), 
                      MATCH(G$1,Hours!$A$1:$AAF$1,0))</f>
        <v/>
      </c>
      <c r="H294" s="29" t="str">
        <f t="array" ref="H294">INDEX(Hours!$A$1:$AAF$1000, 
                      MATCH($A294,Hours!$A$1:$A$1000,0), 
                      MATCH(H$1,Hours!$A$1:$AAF$1,0))</f>
        <v/>
      </c>
      <c r="I294" s="29" t="str">
        <f t="array" ref="I294">INDEX(Hours!$A$1:$AAF$1000, 
                      MATCH($A294,Hours!$A$1:$A$1000,0), 
                      MATCH(I$1,Hours!$A$1:$AAF$1,0))</f>
        <v/>
      </c>
      <c r="J294" s="29" t="str">
        <f t="array" ref="J294">INDEX(Hours!$A$1:$AAF$1000, 
                      MATCH($A294,Hours!$A$1:$A$1000,0), 
                      MATCH(J$1,Hours!$A$1:$AAF$1,0))</f>
        <v/>
      </c>
      <c r="K294" s="29" t="str">
        <f t="array" ref="K294">INDEX(Hours!$A$1:$AAF$1000, 
                      MATCH($A294,Hours!$A$1:$A$1000,0), 
                      MATCH(K$1,Hours!$A$1:$AAF$1,0))</f>
        <v/>
      </c>
      <c r="L294" s="29" t="str">
        <f t="array" ref="L294">INDEX(Hours!$A$1:$AAF$1000, 
                      MATCH($A294,Hours!$A$1:$A$1000,0), 
                      MATCH(L$1,Hours!$A$1:$AAF$1,0))</f>
        <v/>
      </c>
      <c r="M294" s="29" t="str">
        <f t="array" ref="M294">INDEX(Hours!$A$1:$AAF$1000, 
                      MATCH($A294,Hours!$A$1:$A$1000,0), 
                      MATCH(M$1,Hours!$A$1:$AAF$1,0))</f>
        <v/>
      </c>
      <c r="N294" s="29" t="str">
        <f t="array" ref="N294">INDEX(Hours!$A$1:$AAF$1000, 
                      MATCH($A294,Hours!$A$1:$A$1000,0), 
                      MATCH(N$1,Hours!$A$1:$AAF$1,0))</f>
        <v/>
      </c>
      <c r="O294" s="29" t="str">
        <f t="array" ref="O294">INDEX(Hours!$A$1:$AAF$1000, 
                      MATCH($A294,Hours!$A$1:$A$1000,0), 
                      MATCH(O$1,Hours!$A$1:$AAF$1,0))</f>
        <v/>
      </c>
      <c r="P294" s="29" t="str">
        <f t="array" ref="P294">INDEX(Hours!$A$1:$AAF$1000, 
                      MATCH($A294,Hours!$A$1:$A$1000,0), 
                      MATCH(P$1,Hours!$A$1:$AAF$1,0))</f>
        <v/>
      </c>
      <c r="Q294" s="29" t="str">
        <f t="array" ref="Q294">INDEX(Hours!$A$1:$AAF$1000, 
                      MATCH($A294,Hours!$A$1:$A$1000,0), 
                      MATCH(Q$1,Hours!$A$1:$AAF$1,0))</f>
        <v/>
      </c>
      <c r="R294" s="29" t="str">
        <f t="array" ref="R294">INDEX(Hours!$A$1:$AAF$1000, 
                      MATCH($A294,Hours!$A$1:$A$1000,0), 
                      MATCH(R$1,Hours!$A$1:$AAF$1,0))</f>
        <v/>
      </c>
      <c r="S294" s="29" t="str">
        <f t="array" ref="S294">INDEX(Hours!$A$1:$AAF$1000, 
                      MATCH($A294,Hours!$A$1:$A$1000,0), 
                      MATCH(S$1,Hours!$A$1:$AAF$1,0))</f>
        <v/>
      </c>
      <c r="T294" s="29" t="str">
        <f t="array" ref="T294">INDEX(Hours!$A$1:$AAF$1000, 
                      MATCH($A294,Hours!$A$1:$A$1000,0), 
                      MATCH(T$1,Hours!$A$1:$AAF$1,0))</f>
        <v/>
      </c>
      <c r="U294" s="29" t="str">
        <f t="array" ref="U294">INDEX(Hours!$A$1:$AAF$1000, 
                      MATCH($A294,Hours!$A$1:$A$1000,0), 
                      MATCH(U$1,Hours!$A$1:$AAF$1,0))</f>
        <v/>
      </c>
      <c r="V294" s="29" t="str">
        <f t="array" ref="V294">INDEX(Hours!$A$1:$AAF$1000, 
                      MATCH($A294,Hours!$A$1:$A$1000,0), 
                      MATCH(V$1,Hours!$A$1:$AAF$1,0))</f>
        <v/>
      </c>
      <c r="W294" s="29" t="str">
        <f t="array" ref="W294">INDEX(Hours!$A$1:$AAF$1000, 
                      MATCH($A294,Hours!$A$1:$A$1000,0), 
                      MATCH(W$1,Hours!$A$1:$AAF$1,0))</f>
        <v/>
      </c>
      <c r="X294" s="29" t="str">
        <f t="array" ref="X294">INDEX(Hours!$A$1:$AAF$1000, 
                      MATCH($A294,Hours!$A$1:$A$1000,0), 
                      MATCH(X$1,Hours!$A$1:$AAF$1,0))</f>
        <v/>
      </c>
      <c r="Y294" s="29" t="str">
        <f t="array" ref="Y294">INDEX(Hours!$A$1:$AAF$1000, 
                      MATCH($A294,Hours!$A$1:$A$1000,0), 
                      MATCH(Y$1,Hours!$A$1:$AAF$1,0))</f>
        <v/>
      </c>
      <c r="Z294" s="76"/>
      <c r="AA294" s="76"/>
      <c r="AB294" s="76"/>
      <c r="AC294" s="76"/>
      <c r="AD294" s="76"/>
    </row>
    <row r="295" ht="22.5" hidden="1" customHeight="1">
      <c r="A295" s="25">
        <f t="shared" si="1"/>
        <v>45890</v>
      </c>
      <c r="B295" s="29" t="str">
        <f t="array" ref="B295">INDEX(Hours!$A$1:$AAF$1000, 
                      MATCH($A295,Hours!$A$1:$A$1000,0), 
                      MATCH(B$1,Hours!$A$1:$AAF$1,0))</f>
        <v/>
      </c>
      <c r="C295" s="29" t="str">
        <f t="array" ref="C295">INDEX(Hours!$A$1:$AAF$1000, 
                      MATCH($A295,Hours!$A$1:$A$1000,0), 
                      MATCH(C$1,Hours!$A$1:$AAF$1,0))</f>
        <v/>
      </c>
      <c r="D295" s="29" t="str">
        <f t="array" ref="D295">INDEX(Hours!$A$1:$AAF$1000, 
                      MATCH($A295,Hours!$A$1:$A$1000,0), 
                      MATCH(D$1,Hours!$A$1:$AAF$1,0))</f>
        <v/>
      </c>
      <c r="E295" s="29" t="str">
        <f t="array" ref="E295">INDEX(Hours!$A$1:$AAF$1000, 
                      MATCH($A295,Hours!$A$1:$A$1000,0), 
                      MATCH(E$1,Hours!$A$1:$AAF$1,0))</f>
        <v/>
      </c>
      <c r="F295" s="29" t="str">
        <f t="array" ref="F295">INDEX(Hours!$A$1:$AAF$1000, 
                      MATCH($A295,Hours!$A$1:$A$1000,0), 
                      MATCH(F$1,Hours!$A$1:$AAF$1,0))</f>
        <v/>
      </c>
      <c r="G295" s="29" t="str">
        <f t="array" ref="G295">INDEX(Hours!$A$1:$AAF$1000, 
                      MATCH($A295,Hours!$A$1:$A$1000,0), 
                      MATCH(G$1,Hours!$A$1:$AAF$1,0))</f>
        <v/>
      </c>
      <c r="H295" s="29" t="str">
        <f t="array" ref="H295">INDEX(Hours!$A$1:$AAF$1000, 
                      MATCH($A295,Hours!$A$1:$A$1000,0), 
                      MATCH(H$1,Hours!$A$1:$AAF$1,0))</f>
        <v/>
      </c>
      <c r="I295" s="29" t="str">
        <f t="array" ref="I295">INDEX(Hours!$A$1:$AAF$1000, 
                      MATCH($A295,Hours!$A$1:$A$1000,0), 
                      MATCH(I$1,Hours!$A$1:$AAF$1,0))</f>
        <v/>
      </c>
      <c r="J295" s="29" t="str">
        <f t="array" ref="J295">INDEX(Hours!$A$1:$AAF$1000, 
                      MATCH($A295,Hours!$A$1:$A$1000,0), 
                      MATCH(J$1,Hours!$A$1:$AAF$1,0))</f>
        <v/>
      </c>
      <c r="K295" s="29" t="str">
        <f t="array" ref="K295">INDEX(Hours!$A$1:$AAF$1000, 
                      MATCH($A295,Hours!$A$1:$A$1000,0), 
                      MATCH(K$1,Hours!$A$1:$AAF$1,0))</f>
        <v/>
      </c>
      <c r="L295" s="29" t="str">
        <f t="array" ref="L295">INDEX(Hours!$A$1:$AAF$1000, 
                      MATCH($A295,Hours!$A$1:$A$1000,0), 
                      MATCH(L$1,Hours!$A$1:$AAF$1,0))</f>
        <v/>
      </c>
      <c r="M295" s="29" t="str">
        <f t="array" ref="M295">INDEX(Hours!$A$1:$AAF$1000, 
                      MATCH($A295,Hours!$A$1:$A$1000,0), 
                      MATCH(M$1,Hours!$A$1:$AAF$1,0))</f>
        <v/>
      </c>
      <c r="N295" s="29" t="str">
        <f t="array" ref="N295">INDEX(Hours!$A$1:$AAF$1000, 
                      MATCH($A295,Hours!$A$1:$A$1000,0), 
                      MATCH(N$1,Hours!$A$1:$AAF$1,0))</f>
        <v/>
      </c>
      <c r="O295" s="29" t="str">
        <f t="array" ref="O295">INDEX(Hours!$A$1:$AAF$1000, 
                      MATCH($A295,Hours!$A$1:$A$1000,0), 
                      MATCH(O$1,Hours!$A$1:$AAF$1,0))</f>
        <v/>
      </c>
      <c r="P295" s="29" t="str">
        <f t="array" ref="P295">INDEX(Hours!$A$1:$AAF$1000, 
                      MATCH($A295,Hours!$A$1:$A$1000,0), 
                      MATCH(P$1,Hours!$A$1:$AAF$1,0))</f>
        <v/>
      </c>
      <c r="Q295" s="29" t="str">
        <f t="array" ref="Q295">INDEX(Hours!$A$1:$AAF$1000, 
                      MATCH($A295,Hours!$A$1:$A$1000,0), 
                      MATCH(Q$1,Hours!$A$1:$AAF$1,0))</f>
        <v/>
      </c>
      <c r="R295" s="29" t="str">
        <f t="array" ref="R295">INDEX(Hours!$A$1:$AAF$1000, 
                      MATCH($A295,Hours!$A$1:$A$1000,0), 
                      MATCH(R$1,Hours!$A$1:$AAF$1,0))</f>
        <v/>
      </c>
      <c r="S295" s="29" t="str">
        <f t="array" ref="S295">INDEX(Hours!$A$1:$AAF$1000, 
                      MATCH($A295,Hours!$A$1:$A$1000,0), 
                      MATCH(S$1,Hours!$A$1:$AAF$1,0))</f>
        <v/>
      </c>
      <c r="T295" s="29" t="str">
        <f t="array" ref="T295">INDEX(Hours!$A$1:$AAF$1000, 
                      MATCH($A295,Hours!$A$1:$A$1000,0), 
                      MATCH(T$1,Hours!$A$1:$AAF$1,0))</f>
        <v/>
      </c>
      <c r="U295" s="29" t="str">
        <f t="array" ref="U295">INDEX(Hours!$A$1:$AAF$1000, 
                      MATCH($A295,Hours!$A$1:$A$1000,0), 
                      MATCH(U$1,Hours!$A$1:$AAF$1,0))</f>
        <v/>
      </c>
      <c r="V295" s="29" t="str">
        <f t="array" ref="V295">INDEX(Hours!$A$1:$AAF$1000, 
                      MATCH($A295,Hours!$A$1:$A$1000,0), 
                      MATCH(V$1,Hours!$A$1:$AAF$1,0))</f>
        <v/>
      </c>
      <c r="W295" s="29" t="str">
        <f t="array" ref="W295">INDEX(Hours!$A$1:$AAF$1000, 
                      MATCH($A295,Hours!$A$1:$A$1000,0), 
                      MATCH(W$1,Hours!$A$1:$AAF$1,0))</f>
        <v/>
      </c>
      <c r="X295" s="29" t="str">
        <f t="array" ref="X295">INDEX(Hours!$A$1:$AAF$1000, 
                      MATCH($A295,Hours!$A$1:$A$1000,0), 
                      MATCH(X$1,Hours!$A$1:$AAF$1,0))</f>
        <v/>
      </c>
      <c r="Y295" s="29" t="str">
        <f t="array" ref="Y295">INDEX(Hours!$A$1:$AAF$1000, 
                      MATCH($A295,Hours!$A$1:$A$1000,0), 
                      MATCH(Y$1,Hours!$A$1:$AAF$1,0))</f>
        <v/>
      </c>
      <c r="Z295" s="76"/>
      <c r="AA295" s="76"/>
      <c r="AB295" s="76"/>
      <c r="AC295" s="76"/>
      <c r="AD295" s="76"/>
    </row>
    <row r="296" ht="22.5" hidden="1" customHeight="1">
      <c r="A296" s="25">
        <f t="shared" si="1"/>
        <v>45891</v>
      </c>
      <c r="B296" s="29" t="str">
        <f t="array" ref="B296">INDEX(Hours!$A$1:$AAF$1000, 
                      MATCH($A296,Hours!$A$1:$A$1000,0), 
                      MATCH(B$1,Hours!$A$1:$AAF$1,0))</f>
        <v/>
      </c>
      <c r="C296" s="29" t="str">
        <f t="array" ref="C296">INDEX(Hours!$A$1:$AAF$1000, 
                      MATCH($A296,Hours!$A$1:$A$1000,0), 
                      MATCH(C$1,Hours!$A$1:$AAF$1,0))</f>
        <v/>
      </c>
      <c r="D296" s="29" t="str">
        <f t="array" ref="D296">INDEX(Hours!$A$1:$AAF$1000, 
                      MATCH($A296,Hours!$A$1:$A$1000,0), 
                      MATCH(D$1,Hours!$A$1:$AAF$1,0))</f>
        <v/>
      </c>
      <c r="E296" s="29" t="str">
        <f t="array" ref="E296">INDEX(Hours!$A$1:$AAF$1000, 
                      MATCH($A296,Hours!$A$1:$A$1000,0), 
                      MATCH(E$1,Hours!$A$1:$AAF$1,0))</f>
        <v/>
      </c>
      <c r="F296" s="29" t="str">
        <f t="array" ref="F296">INDEX(Hours!$A$1:$AAF$1000, 
                      MATCH($A296,Hours!$A$1:$A$1000,0), 
                      MATCH(F$1,Hours!$A$1:$AAF$1,0))</f>
        <v/>
      </c>
      <c r="G296" s="29" t="str">
        <f t="array" ref="G296">INDEX(Hours!$A$1:$AAF$1000, 
                      MATCH($A296,Hours!$A$1:$A$1000,0), 
                      MATCH(G$1,Hours!$A$1:$AAF$1,0))</f>
        <v/>
      </c>
      <c r="H296" s="29" t="str">
        <f t="array" ref="H296">INDEX(Hours!$A$1:$AAF$1000, 
                      MATCH($A296,Hours!$A$1:$A$1000,0), 
                      MATCH(H$1,Hours!$A$1:$AAF$1,0))</f>
        <v/>
      </c>
      <c r="I296" s="29" t="str">
        <f t="array" ref="I296">INDEX(Hours!$A$1:$AAF$1000, 
                      MATCH($A296,Hours!$A$1:$A$1000,0), 
                      MATCH(I$1,Hours!$A$1:$AAF$1,0))</f>
        <v/>
      </c>
      <c r="J296" s="29" t="str">
        <f t="array" ref="J296">INDEX(Hours!$A$1:$AAF$1000, 
                      MATCH($A296,Hours!$A$1:$A$1000,0), 
                      MATCH(J$1,Hours!$A$1:$AAF$1,0))</f>
        <v/>
      </c>
      <c r="K296" s="29" t="str">
        <f t="array" ref="K296">INDEX(Hours!$A$1:$AAF$1000, 
                      MATCH($A296,Hours!$A$1:$A$1000,0), 
                      MATCH(K$1,Hours!$A$1:$AAF$1,0))</f>
        <v/>
      </c>
      <c r="L296" s="29" t="str">
        <f t="array" ref="L296">INDEX(Hours!$A$1:$AAF$1000, 
                      MATCH($A296,Hours!$A$1:$A$1000,0), 
                      MATCH(L$1,Hours!$A$1:$AAF$1,0))</f>
        <v/>
      </c>
      <c r="M296" s="29" t="str">
        <f t="array" ref="M296">INDEX(Hours!$A$1:$AAF$1000, 
                      MATCH($A296,Hours!$A$1:$A$1000,0), 
                      MATCH(M$1,Hours!$A$1:$AAF$1,0))</f>
        <v/>
      </c>
      <c r="N296" s="29" t="str">
        <f t="array" ref="N296">INDEX(Hours!$A$1:$AAF$1000, 
                      MATCH($A296,Hours!$A$1:$A$1000,0), 
                      MATCH(N$1,Hours!$A$1:$AAF$1,0))</f>
        <v/>
      </c>
      <c r="O296" s="29" t="str">
        <f t="array" ref="O296">INDEX(Hours!$A$1:$AAF$1000, 
                      MATCH($A296,Hours!$A$1:$A$1000,0), 
                      MATCH(O$1,Hours!$A$1:$AAF$1,0))</f>
        <v/>
      </c>
      <c r="P296" s="29" t="str">
        <f t="array" ref="P296">INDEX(Hours!$A$1:$AAF$1000, 
                      MATCH($A296,Hours!$A$1:$A$1000,0), 
                      MATCH(P$1,Hours!$A$1:$AAF$1,0))</f>
        <v/>
      </c>
      <c r="Q296" s="29" t="str">
        <f t="array" ref="Q296">INDEX(Hours!$A$1:$AAF$1000, 
                      MATCH($A296,Hours!$A$1:$A$1000,0), 
                      MATCH(Q$1,Hours!$A$1:$AAF$1,0))</f>
        <v/>
      </c>
      <c r="R296" s="29" t="str">
        <f t="array" ref="R296">INDEX(Hours!$A$1:$AAF$1000, 
                      MATCH($A296,Hours!$A$1:$A$1000,0), 
                      MATCH(R$1,Hours!$A$1:$AAF$1,0))</f>
        <v/>
      </c>
      <c r="S296" s="29" t="str">
        <f t="array" ref="S296">INDEX(Hours!$A$1:$AAF$1000, 
                      MATCH($A296,Hours!$A$1:$A$1000,0), 
                      MATCH(S$1,Hours!$A$1:$AAF$1,0))</f>
        <v/>
      </c>
      <c r="T296" s="29" t="str">
        <f t="array" ref="T296">INDEX(Hours!$A$1:$AAF$1000, 
                      MATCH($A296,Hours!$A$1:$A$1000,0), 
                      MATCH(T$1,Hours!$A$1:$AAF$1,0))</f>
        <v/>
      </c>
      <c r="U296" s="29" t="str">
        <f t="array" ref="U296">INDEX(Hours!$A$1:$AAF$1000, 
                      MATCH($A296,Hours!$A$1:$A$1000,0), 
                      MATCH(U$1,Hours!$A$1:$AAF$1,0))</f>
        <v/>
      </c>
      <c r="V296" s="29" t="str">
        <f t="array" ref="V296">INDEX(Hours!$A$1:$AAF$1000, 
                      MATCH($A296,Hours!$A$1:$A$1000,0), 
                      MATCH(V$1,Hours!$A$1:$AAF$1,0))</f>
        <v/>
      </c>
      <c r="W296" s="29" t="str">
        <f t="array" ref="W296">INDEX(Hours!$A$1:$AAF$1000, 
                      MATCH($A296,Hours!$A$1:$A$1000,0), 
                      MATCH(W$1,Hours!$A$1:$AAF$1,0))</f>
        <v/>
      </c>
      <c r="X296" s="29" t="str">
        <f t="array" ref="X296">INDEX(Hours!$A$1:$AAF$1000, 
                      MATCH($A296,Hours!$A$1:$A$1000,0), 
                      MATCH(X$1,Hours!$A$1:$AAF$1,0))</f>
        <v/>
      </c>
      <c r="Y296" s="29" t="str">
        <f t="array" ref="Y296">INDEX(Hours!$A$1:$AAF$1000, 
                      MATCH($A296,Hours!$A$1:$A$1000,0), 
                      MATCH(Y$1,Hours!$A$1:$AAF$1,0))</f>
        <v/>
      </c>
      <c r="Z296" s="76"/>
      <c r="AA296" s="76"/>
      <c r="AB296" s="76"/>
      <c r="AC296" s="76"/>
      <c r="AD296" s="76"/>
    </row>
    <row r="297" ht="22.5" hidden="1" customHeight="1">
      <c r="A297" s="25">
        <f t="shared" si="1"/>
        <v>45892</v>
      </c>
      <c r="B297" s="29" t="str">
        <f t="array" ref="B297">INDEX(Hours!$A$1:$AAF$1000, 
                      MATCH($A297,Hours!$A$1:$A$1000,0), 
                      MATCH(B$1,Hours!$A$1:$AAF$1,0))</f>
        <v/>
      </c>
      <c r="C297" s="29" t="str">
        <f t="array" ref="C297">INDEX(Hours!$A$1:$AAF$1000, 
                      MATCH($A297,Hours!$A$1:$A$1000,0), 
                      MATCH(C$1,Hours!$A$1:$AAF$1,0))</f>
        <v/>
      </c>
      <c r="D297" s="29" t="str">
        <f t="array" ref="D297">INDEX(Hours!$A$1:$AAF$1000, 
                      MATCH($A297,Hours!$A$1:$A$1000,0), 
                      MATCH(D$1,Hours!$A$1:$AAF$1,0))</f>
        <v/>
      </c>
      <c r="E297" s="29" t="str">
        <f t="array" ref="E297">INDEX(Hours!$A$1:$AAF$1000, 
                      MATCH($A297,Hours!$A$1:$A$1000,0), 
                      MATCH(E$1,Hours!$A$1:$AAF$1,0))</f>
        <v/>
      </c>
      <c r="F297" s="29" t="str">
        <f t="array" ref="F297">INDEX(Hours!$A$1:$AAF$1000, 
                      MATCH($A297,Hours!$A$1:$A$1000,0), 
                      MATCH(F$1,Hours!$A$1:$AAF$1,0))</f>
        <v/>
      </c>
      <c r="G297" s="29" t="str">
        <f t="array" ref="G297">INDEX(Hours!$A$1:$AAF$1000, 
                      MATCH($A297,Hours!$A$1:$A$1000,0), 
                      MATCH(G$1,Hours!$A$1:$AAF$1,0))</f>
        <v/>
      </c>
      <c r="H297" s="29" t="str">
        <f t="array" ref="H297">INDEX(Hours!$A$1:$AAF$1000, 
                      MATCH($A297,Hours!$A$1:$A$1000,0), 
                      MATCH(H$1,Hours!$A$1:$AAF$1,0))</f>
        <v/>
      </c>
      <c r="I297" s="29" t="str">
        <f t="array" ref="I297">INDEX(Hours!$A$1:$AAF$1000, 
                      MATCH($A297,Hours!$A$1:$A$1000,0), 
                      MATCH(I$1,Hours!$A$1:$AAF$1,0))</f>
        <v/>
      </c>
      <c r="J297" s="29" t="str">
        <f t="array" ref="J297">INDEX(Hours!$A$1:$AAF$1000, 
                      MATCH($A297,Hours!$A$1:$A$1000,0), 
                      MATCH(J$1,Hours!$A$1:$AAF$1,0))</f>
        <v/>
      </c>
      <c r="K297" s="29" t="str">
        <f t="array" ref="K297">INDEX(Hours!$A$1:$AAF$1000, 
                      MATCH($A297,Hours!$A$1:$A$1000,0), 
                      MATCH(K$1,Hours!$A$1:$AAF$1,0))</f>
        <v/>
      </c>
      <c r="L297" s="29" t="str">
        <f t="array" ref="L297">INDEX(Hours!$A$1:$AAF$1000, 
                      MATCH($A297,Hours!$A$1:$A$1000,0), 
                      MATCH(L$1,Hours!$A$1:$AAF$1,0))</f>
        <v/>
      </c>
      <c r="M297" s="29" t="str">
        <f t="array" ref="M297">INDEX(Hours!$A$1:$AAF$1000, 
                      MATCH($A297,Hours!$A$1:$A$1000,0), 
                      MATCH(M$1,Hours!$A$1:$AAF$1,0))</f>
        <v/>
      </c>
      <c r="N297" s="29" t="str">
        <f t="array" ref="N297">INDEX(Hours!$A$1:$AAF$1000, 
                      MATCH($A297,Hours!$A$1:$A$1000,0), 
                      MATCH(N$1,Hours!$A$1:$AAF$1,0))</f>
        <v/>
      </c>
      <c r="O297" s="29" t="str">
        <f t="array" ref="O297">INDEX(Hours!$A$1:$AAF$1000, 
                      MATCH($A297,Hours!$A$1:$A$1000,0), 
                      MATCH(O$1,Hours!$A$1:$AAF$1,0))</f>
        <v/>
      </c>
      <c r="P297" s="29" t="str">
        <f t="array" ref="P297">INDEX(Hours!$A$1:$AAF$1000, 
                      MATCH($A297,Hours!$A$1:$A$1000,0), 
                      MATCH(P$1,Hours!$A$1:$AAF$1,0))</f>
        <v/>
      </c>
      <c r="Q297" s="29" t="str">
        <f t="array" ref="Q297">INDEX(Hours!$A$1:$AAF$1000, 
                      MATCH($A297,Hours!$A$1:$A$1000,0), 
                      MATCH(Q$1,Hours!$A$1:$AAF$1,0))</f>
        <v/>
      </c>
      <c r="R297" s="29" t="str">
        <f t="array" ref="R297">INDEX(Hours!$A$1:$AAF$1000, 
                      MATCH($A297,Hours!$A$1:$A$1000,0), 
                      MATCH(R$1,Hours!$A$1:$AAF$1,0))</f>
        <v/>
      </c>
      <c r="S297" s="29" t="str">
        <f t="array" ref="S297">INDEX(Hours!$A$1:$AAF$1000, 
                      MATCH($A297,Hours!$A$1:$A$1000,0), 
                      MATCH(S$1,Hours!$A$1:$AAF$1,0))</f>
        <v/>
      </c>
      <c r="T297" s="29" t="str">
        <f t="array" ref="T297">INDEX(Hours!$A$1:$AAF$1000, 
                      MATCH($A297,Hours!$A$1:$A$1000,0), 
                      MATCH(T$1,Hours!$A$1:$AAF$1,0))</f>
        <v/>
      </c>
      <c r="U297" s="29" t="str">
        <f t="array" ref="U297">INDEX(Hours!$A$1:$AAF$1000, 
                      MATCH($A297,Hours!$A$1:$A$1000,0), 
                      MATCH(U$1,Hours!$A$1:$AAF$1,0))</f>
        <v/>
      </c>
      <c r="V297" s="29" t="str">
        <f t="array" ref="V297">INDEX(Hours!$A$1:$AAF$1000, 
                      MATCH($A297,Hours!$A$1:$A$1000,0), 
                      MATCH(V$1,Hours!$A$1:$AAF$1,0))</f>
        <v/>
      </c>
      <c r="W297" s="29" t="str">
        <f t="array" ref="W297">INDEX(Hours!$A$1:$AAF$1000, 
                      MATCH($A297,Hours!$A$1:$A$1000,0), 
                      MATCH(W$1,Hours!$A$1:$AAF$1,0))</f>
        <v/>
      </c>
      <c r="X297" s="29" t="str">
        <f t="array" ref="X297">INDEX(Hours!$A$1:$AAF$1000, 
                      MATCH($A297,Hours!$A$1:$A$1000,0), 
                      MATCH(X$1,Hours!$A$1:$AAF$1,0))</f>
        <v/>
      </c>
      <c r="Y297" s="29" t="str">
        <f t="array" ref="Y297">INDEX(Hours!$A$1:$AAF$1000, 
                      MATCH($A297,Hours!$A$1:$A$1000,0), 
                      MATCH(Y$1,Hours!$A$1:$AAF$1,0))</f>
        <v/>
      </c>
      <c r="Z297" s="76"/>
      <c r="AA297" s="76"/>
      <c r="AB297" s="76"/>
      <c r="AC297" s="76"/>
      <c r="AD297" s="76"/>
    </row>
    <row r="298" ht="22.5" hidden="1" customHeight="1">
      <c r="A298" s="25">
        <f t="shared" si="1"/>
        <v>45893</v>
      </c>
      <c r="B298" s="29" t="str">
        <f t="array" ref="B298">INDEX(Hours!$A$1:$AAF$1000, 
                      MATCH($A298,Hours!$A$1:$A$1000,0), 
                      MATCH(B$1,Hours!$A$1:$AAF$1,0))</f>
        <v/>
      </c>
      <c r="C298" s="29" t="str">
        <f t="array" ref="C298">INDEX(Hours!$A$1:$AAF$1000, 
                      MATCH($A298,Hours!$A$1:$A$1000,0), 
                      MATCH(C$1,Hours!$A$1:$AAF$1,0))</f>
        <v/>
      </c>
      <c r="D298" s="29" t="str">
        <f t="array" ref="D298">INDEX(Hours!$A$1:$AAF$1000, 
                      MATCH($A298,Hours!$A$1:$A$1000,0), 
                      MATCH(D$1,Hours!$A$1:$AAF$1,0))</f>
        <v/>
      </c>
      <c r="E298" s="29" t="str">
        <f t="array" ref="E298">INDEX(Hours!$A$1:$AAF$1000, 
                      MATCH($A298,Hours!$A$1:$A$1000,0), 
                      MATCH(E$1,Hours!$A$1:$AAF$1,0))</f>
        <v/>
      </c>
      <c r="F298" s="29" t="str">
        <f t="array" ref="F298">INDEX(Hours!$A$1:$AAF$1000, 
                      MATCH($A298,Hours!$A$1:$A$1000,0), 
                      MATCH(F$1,Hours!$A$1:$AAF$1,0))</f>
        <v/>
      </c>
      <c r="G298" s="29" t="str">
        <f t="array" ref="G298">INDEX(Hours!$A$1:$AAF$1000, 
                      MATCH($A298,Hours!$A$1:$A$1000,0), 
                      MATCH(G$1,Hours!$A$1:$AAF$1,0))</f>
        <v/>
      </c>
      <c r="H298" s="29" t="str">
        <f t="array" ref="H298">INDEX(Hours!$A$1:$AAF$1000, 
                      MATCH($A298,Hours!$A$1:$A$1000,0), 
                      MATCH(H$1,Hours!$A$1:$AAF$1,0))</f>
        <v/>
      </c>
      <c r="I298" s="29" t="str">
        <f t="array" ref="I298">INDEX(Hours!$A$1:$AAF$1000, 
                      MATCH($A298,Hours!$A$1:$A$1000,0), 
                      MATCH(I$1,Hours!$A$1:$AAF$1,0))</f>
        <v/>
      </c>
      <c r="J298" s="29" t="str">
        <f t="array" ref="J298">INDEX(Hours!$A$1:$AAF$1000, 
                      MATCH($A298,Hours!$A$1:$A$1000,0), 
                      MATCH(J$1,Hours!$A$1:$AAF$1,0))</f>
        <v/>
      </c>
      <c r="K298" s="29" t="str">
        <f t="array" ref="K298">INDEX(Hours!$A$1:$AAF$1000, 
                      MATCH($A298,Hours!$A$1:$A$1000,0), 
                      MATCH(K$1,Hours!$A$1:$AAF$1,0))</f>
        <v/>
      </c>
      <c r="L298" s="29" t="str">
        <f t="array" ref="L298">INDEX(Hours!$A$1:$AAF$1000, 
                      MATCH($A298,Hours!$A$1:$A$1000,0), 
                      MATCH(L$1,Hours!$A$1:$AAF$1,0))</f>
        <v/>
      </c>
      <c r="M298" s="29" t="str">
        <f t="array" ref="M298">INDEX(Hours!$A$1:$AAF$1000, 
                      MATCH($A298,Hours!$A$1:$A$1000,0), 
                      MATCH(M$1,Hours!$A$1:$AAF$1,0))</f>
        <v/>
      </c>
      <c r="N298" s="29" t="str">
        <f t="array" ref="N298">INDEX(Hours!$A$1:$AAF$1000, 
                      MATCH($A298,Hours!$A$1:$A$1000,0), 
                      MATCH(N$1,Hours!$A$1:$AAF$1,0))</f>
        <v/>
      </c>
      <c r="O298" s="29" t="str">
        <f t="array" ref="O298">INDEX(Hours!$A$1:$AAF$1000, 
                      MATCH($A298,Hours!$A$1:$A$1000,0), 
                      MATCH(O$1,Hours!$A$1:$AAF$1,0))</f>
        <v/>
      </c>
      <c r="P298" s="29" t="str">
        <f t="array" ref="P298">INDEX(Hours!$A$1:$AAF$1000, 
                      MATCH($A298,Hours!$A$1:$A$1000,0), 
                      MATCH(P$1,Hours!$A$1:$AAF$1,0))</f>
        <v/>
      </c>
      <c r="Q298" s="29" t="str">
        <f t="array" ref="Q298">INDEX(Hours!$A$1:$AAF$1000, 
                      MATCH($A298,Hours!$A$1:$A$1000,0), 
                      MATCH(Q$1,Hours!$A$1:$AAF$1,0))</f>
        <v/>
      </c>
      <c r="R298" s="29" t="str">
        <f t="array" ref="R298">INDEX(Hours!$A$1:$AAF$1000, 
                      MATCH($A298,Hours!$A$1:$A$1000,0), 
                      MATCH(R$1,Hours!$A$1:$AAF$1,0))</f>
        <v/>
      </c>
      <c r="S298" s="29" t="str">
        <f t="array" ref="S298">INDEX(Hours!$A$1:$AAF$1000, 
                      MATCH($A298,Hours!$A$1:$A$1000,0), 
                      MATCH(S$1,Hours!$A$1:$AAF$1,0))</f>
        <v/>
      </c>
      <c r="T298" s="29" t="str">
        <f t="array" ref="T298">INDEX(Hours!$A$1:$AAF$1000, 
                      MATCH($A298,Hours!$A$1:$A$1000,0), 
                      MATCH(T$1,Hours!$A$1:$AAF$1,0))</f>
        <v/>
      </c>
      <c r="U298" s="29" t="str">
        <f t="array" ref="U298">INDEX(Hours!$A$1:$AAF$1000, 
                      MATCH($A298,Hours!$A$1:$A$1000,0), 
                      MATCH(U$1,Hours!$A$1:$AAF$1,0))</f>
        <v/>
      </c>
      <c r="V298" s="29" t="str">
        <f t="array" ref="V298">INDEX(Hours!$A$1:$AAF$1000, 
                      MATCH($A298,Hours!$A$1:$A$1000,0), 
                      MATCH(V$1,Hours!$A$1:$AAF$1,0))</f>
        <v/>
      </c>
      <c r="W298" s="29" t="str">
        <f t="array" ref="W298">INDEX(Hours!$A$1:$AAF$1000, 
                      MATCH($A298,Hours!$A$1:$A$1000,0), 
                      MATCH(W$1,Hours!$A$1:$AAF$1,0))</f>
        <v/>
      </c>
      <c r="X298" s="29" t="str">
        <f t="array" ref="X298">INDEX(Hours!$A$1:$AAF$1000, 
                      MATCH($A298,Hours!$A$1:$A$1000,0), 
                      MATCH(X$1,Hours!$A$1:$AAF$1,0))</f>
        <v/>
      </c>
      <c r="Y298" s="29" t="str">
        <f t="array" ref="Y298">INDEX(Hours!$A$1:$AAF$1000, 
                      MATCH($A298,Hours!$A$1:$A$1000,0), 
                      MATCH(Y$1,Hours!$A$1:$AAF$1,0))</f>
        <v/>
      </c>
      <c r="Z298" s="76"/>
      <c r="AA298" s="76"/>
      <c r="AB298" s="76"/>
      <c r="AC298" s="76"/>
      <c r="AD298" s="76"/>
    </row>
    <row r="299" ht="22.5" hidden="1" customHeight="1">
      <c r="A299" s="25">
        <f t="shared" si="1"/>
        <v>45894</v>
      </c>
      <c r="B299" s="29" t="str">
        <f t="array" ref="B299">INDEX(Hours!$A$1:$AAF$1000, 
                      MATCH($A299,Hours!$A$1:$A$1000,0), 
                      MATCH(B$1,Hours!$A$1:$AAF$1,0))</f>
        <v/>
      </c>
      <c r="C299" s="29" t="str">
        <f t="array" ref="C299">INDEX(Hours!$A$1:$AAF$1000, 
                      MATCH($A299,Hours!$A$1:$A$1000,0), 
                      MATCH(C$1,Hours!$A$1:$AAF$1,0))</f>
        <v/>
      </c>
      <c r="D299" s="29" t="str">
        <f t="array" ref="D299">INDEX(Hours!$A$1:$AAF$1000, 
                      MATCH($A299,Hours!$A$1:$A$1000,0), 
                      MATCH(D$1,Hours!$A$1:$AAF$1,0))</f>
        <v/>
      </c>
      <c r="E299" s="29" t="str">
        <f t="array" ref="E299">INDEX(Hours!$A$1:$AAF$1000, 
                      MATCH($A299,Hours!$A$1:$A$1000,0), 
                      MATCH(E$1,Hours!$A$1:$AAF$1,0))</f>
        <v/>
      </c>
      <c r="F299" s="29" t="str">
        <f t="array" ref="F299">INDEX(Hours!$A$1:$AAF$1000, 
                      MATCH($A299,Hours!$A$1:$A$1000,0), 
                      MATCH(F$1,Hours!$A$1:$AAF$1,0))</f>
        <v/>
      </c>
      <c r="G299" s="29" t="str">
        <f t="array" ref="G299">INDEX(Hours!$A$1:$AAF$1000, 
                      MATCH($A299,Hours!$A$1:$A$1000,0), 
                      MATCH(G$1,Hours!$A$1:$AAF$1,0))</f>
        <v/>
      </c>
      <c r="H299" s="29" t="str">
        <f t="array" ref="H299">INDEX(Hours!$A$1:$AAF$1000, 
                      MATCH($A299,Hours!$A$1:$A$1000,0), 
                      MATCH(H$1,Hours!$A$1:$AAF$1,0))</f>
        <v/>
      </c>
      <c r="I299" s="29" t="str">
        <f t="array" ref="I299">INDEX(Hours!$A$1:$AAF$1000, 
                      MATCH($A299,Hours!$A$1:$A$1000,0), 
                      MATCH(I$1,Hours!$A$1:$AAF$1,0))</f>
        <v/>
      </c>
      <c r="J299" s="29" t="str">
        <f t="array" ref="J299">INDEX(Hours!$A$1:$AAF$1000, 
                      MATCH($A299,Hours!$A$1:$A$1000,0), 
                      MATCH(J$1,Hours!$A$1:$AAF$1,0))</f>
        <v/>
      </c>
      <c r="K299" s="29" t="str">
        <f t="array" ref="K299">INDEX(Hours!$A$1:$AAF$1000, 
                      MATCH($A299,Hours!$A$1:$A$1000,0), 
                      MATCH(K$1,Hours!$A$1:$AAF$1,0))</f>
        <v/>
      </c>
      <c r="L299" s="29" t="str">
        <f t="array" ref="L299">INDEX(Hours!$A$1:$AAF$1000, 
                      MATCH($A299,Hours!$A$1:$A$1000,0), 
                      MATCH(L$1,Hours!$A$1:$AAF$1,0))</f>
        <v/>
      </c>
      <c r="M299" s="29" t="str">
        <f t="array" ref="M299">INDEX(Hours!$A$1:$AAF$1000, 
                      MATCH($A299,Hours!$A$1:$A$1000,0), 
                      MATCH(M$1,Hours!$A$1:$AAF$1,0))</f>
        <v/>
      </c>
      <c r="N299" s="29" t="str">
        <f t="array" ref="N299">INDEX(Hours!$A$1:$AAF$1000, 
                      MATCH($A299,Hours!$A$1:$A$1000,0), 
                      MATCH(N$1,Hours!$A$1:$AAF$1,0))</f>
        <v/>
      </c>
      <c r="O299" s="29" t="str">
        <f t="array" ref="O299">INDEX(Hours!$A$1:$AAF$1000, 
                      MATCH($A299,Hours!$A$1:$A$1000,0), 
                      MATCH(O$1,Hours!$A$1:$AAF$1,0))</f>
        <v/>
      </c>
      <c r="P299" s="29" t="str">
        <f t="array" ref="P299">INDEX(Hours!$A$1:$AAF$1000, 
                      MATCH($A299,Hours!$A$1:$A$1000,0), 
                      MATCH(P$1,Hours!$A$1:$AAF$1,0))</f>
        <v/>
      </c>
      <c r="Q299" s="29" t="str">
        <f t="array" ref="Q299">INDEX(Hours!$A$1:$AAF$1000, 
                      MATCH($A299,Hours!$A$1:$A$1000,0), 
                      MATCH(Q$1,Hours!$A$1:$AAF$1,0))</f>
        <v/>
      </c>
      <c r="R299" s="29" t="str">
        <f t="array" ref="R299">INDEX(Hours!$A$1:$AAF$1000, 
                      MATCH($A299,Hours!$A$1:$A$1000,0), 
                      MATCH(R$1,Hours!$A$1:$AAF$1,0))</f>
        <v/>
      </c>
      <c r="S299" s="29" t="str">
        <f t="array" ref="S299">INDEX(Hours!$A$1:$AAF$1000, 
                      MATCH($A299,Hours!$A$1:$A$1000,0), 
                      MATCH(S$1,Hours!$A$1:$AAF$1,0))</f>
        <v/>
      </c>
      <c r="T299" s="29" t="str">
        <f t="array" ref="T299">INDEX(Hours!$A$1:$AAF$1000, 
                      MATCH($A299,Hours!$A$1:$A$1000,0), 
                      MATCH(T$1,Hours!$A$1:$AAF$1,0))</f>
        <v/>
      </c>
      <c r="U299" s="29" t="str">
        <f t="array" ref="U299">INDEX(Hours!$A$1:$AAF$1000, 
                      MATCH($A299,Hours!$A$1:$A$1000,0), 
                      MATCH(U$1,Hours!$A$1:$AAF$1,0))</f>
        <v/>
      </c>
      <c r="V299" s="29" t="str">
        <f t="array" ref="V299">INDEX(Hours!$A$1:$AAF$1000, 
                      MATCH($A299,Hours!$A$1:$A$1000,0), 
                      MATCH(V$1,Hours!$A$1:$AAF$1,0))</f>
        <v/>
      </c>
      <c r="W299" s="29" t="str">
        <f t="array" ref="W299">INDEX(Hours!$A$1:$AAF$1000, 
                      MATCH($A299,Hours!$A$1:$A$1000,0), 
                      MATCH(W$1,Hours!$A$1:$AAF$1,0))</f>
        <v/>
      </c>
      <c r="X299" s="29" t="str">
        <f t="array" ref="X299">INDEX(Hours!$A$1:$AAF$1000, 
                      MATCH($A299,Hours!$A$1:$A$1000,0), 
                      MATCH(X$1,Hours!$A$1:$AAF$1,0))</f>
        <v/>
      </c>
      <c r="Y299" s="29" t="str">
        <f t="array" ref="Y299">INDEX(Hours!$A$1:$AAF$1000, 
                      MATCH($A299,Hours!$A$1:$A$1000,0), 
                      MATCH(Y$1,Hours!$A$1:$AAF$1,0))</f>
        <v/>
      </c>
      <c r="Z299" s="76"/>
      <c r="AA299" s="76"/>
      <c r="AB299" s="76"/>
      <c r="AC299" s="76"/>
      <c r="AD299" s="76"/>
    </row>
    <row r="300" ht="22.5" hidden="1" customHeight="1">
      <c r="A300" s="25">
        <f t="shared" si="1"/>
        <v>45895</v>
      </c>
      <c r="B300" s="29" t="str">
        <f t="array" ref="B300">INDEX(Hours!$A$1:$AAF$1000, 
                      MATCH($A300,Hours!$A$1:$A$1000,0), 
                      MATCH(B$1,Hours!$A$1:$AAF$1,0))</f>
        <v/>
      </c>
      <c r="C300" s="29" t="str">
        <f t="array" ref="C300">INDEX(Hours!$A$1:$AAF$1000, 
                      MATCH($A300,Hours!$A$1:$A$1000,0), 
                      MATCH(C$1,Hours!$A$1:$AAF$1,0))</f>
        <v/>
      </c>
      <c r="D300" s="29" t="str">
        <f t="array" ref="D300">INDEX(Hours!$A$1:$AAF$1000, 
                      MATCH($A300,Hours!$A$1:$A$1000,0), 
                      MATCH(D$1,Hours!$A$1:$AAF$1,0))</f>
        <v/>
      </c>
      <c r="E300" s="29" t="str">
        <f t="array" ref="E300">INDEX(Hours!$A$1:$AAF$1000, 
                      MATCH($A300,Hours!$A$1:$A$1000,0), 
                      MATCH(E$1,Hours!$A$1:$AAF$1,0))</f>
        <v/>
      </c>
      <c r="F300" s="29" t="str">
        <f t="array" ref="F300">INDEX(Hours!$A$1:$AAF$1000, 
                      MATCH($A300,Hours!$A$1:$A$1000,0), 
                      MATCH(F$1,Hours!$A$1:$AAF$1,0))</f>
        <v/>
      </c>
      <c r="G300" s="29" t="str">
        <f t="array" ref="G300">INDEX(Hours!$A$1:$AAF$1000, 
                      MATCH($A300,Hours!$A$1:$A$1000,0), 
                      MATCH(G$1,Hours!$A$1:$AAF$1,0))</f>
        <v/>
      </c>
      <c r="H300" s="29" t="str">
        <f t="array" ref="H300">INDEX(Hours!$A$1:$AAF$1000, 
                      MATCH($A300,Hours!$A$1:$A$1000,0), 
                      MATCH(H$1,Hours!$A$1:$AAF$1,0))</f>
        <v/>
      </c>
      <c r="I300" s="29" t="str">
        <f t="array" ref="I300">INDEX(Hours!$A$1:$AAF$1000, 
                      MATCH($A300,Hours!$A$1:$A$1000,0), 
                      MATCH(I$1,Hours!$A$1:$AAF$1,0))</f>
        <v/>
      </c>
      <c r="J300" s="29" t="str">
        <f t="array" ref="J300">INDEX(Hours!$A$1:$AAF$1000, 
                      MATCH($A300,Hours!$A$1:$A$1000,0), 
                      MATCH(J$1,Hours!$A$1:$AAF$1,0))</f>
        <v/>
      </c>
      <c r="K300" s="29" t="str">
        <f t="array" ref="K300">INDEX(Hours!$A$1:$AAF$1000, 
                      MATCH($A300,Hours!$A$1:$A$1000,0), 
                      MATCH(K$1,Hours!$A$1:$AAF$1,0))</f>
        <v/>
      </c>
      <c r="L300" s="29" t="str">
        <f t="array" ref="L300">INDEX(Hours!$A$1:$AAF$1000, 
                      MATCH($A300,Hours!$A$1:$A$1000,0), 
                      MATCH(L$1,Hours!$A$1:$AAF$1,0))</f>
        <v/>
      </c>
      <c r="M300" s="29" t="str">
        <f t="array" ref="M300">INDEX(Hours!$A$1:$AAF$1000, 
                      MATCH($A300,Hours!$A$1:$A$1000,0), 
                      MATCH(M$1,Hours!$A$1:$AAF$1,0))</f>
        <v/>
      </c>
      <c r="N300" s="29" t="str">
        <f t="array" ref="N300">INDEX(Hours!$A$1:$AAF$1000, 
                      MATCH($A300,Hours!$A$1:$A$1000,0), 
                      MATCH(N$1,Hours!$A$1:$AAF$1,0))</f>
        <v/>
      </c>
      <c r="O300" s="29" t="str">
        <f t="array" ref="O300">INDEX(Hours!$A$1:$AAF$1000, 
                      MATCH($A300,Hours!$A$1:$A$1000,0), 
                      MATCH(O$1,Hours!$A$1:$AAF$1,0))</f>
        <v/>
      </c>
      <c r="P300" s="29" t="str">
        <f t="array" ref="P300">INDEX(Hours!$A$1:$AAF$1000, 
                      MATCH($A300,Hours!$A$1:$A$1000,0), 
                      MATCH(P$1,Hours!$A$1:$AAF$1,0))</f>
        <v/>
      </c>
      <c r="Q300" s="29" t="str">
        <f t="array" ref="Q300">INDEX(Hours!$A$1:$AAF$1000, 
                      MATCH($A300,Hours!$A$1:$A$1000,0), 
                      MATCH(Q$1,Hours!$A$1:$AAF$1,0))</f>
        <v/>
      </c>
      <c r="R300" s="29" t="str">
        <f t="array" ref="R300">INDEX(Hours!$A$1:$AAF$1000, 
                      MATCH($A300,Hours!$A$1:$A$1000,0), 
                      MATCH(R$1,Hours!$A$1:$AAF$1,0))</f>
        <v/>
      </c>
      <c r="S300" s="29" t="str">
        <f t="array" ref="S300">INDEX(Hours!$A$1:$AAF$1000, 
                      MATCH($A300,Hours!$A$1:$A$1000,0), 
                      MATCH(S$1,Hours!$A$1:$AAF$1,0))</f>
        <v/>
      </c>
      <c r="T300" s="29" t="str">
        <f t="array" ref="T300">INDEX(Hours!$A$1:$AAF$1000, 
                      MATCH($A300,Hours!$A$1:$A$1000,0), 
                      MATCH(T$1,Hours!$A$1:$AAF$1,0))</f>
        <v/>
      </c>
      <c r="U300" s="29" t="str">
        <f t="array" ref="U300">INDEX(Hours!$A$1:$AAF$1000, 
                      MATCH($A300,Hours!$A$1:$A$1000,0), 
                      MATCH(U$1,Hours!$A$1:$AAF$1,0))</f>
        <v/>
      </c>
      <c r="V300" s="29" t="str">
        <f t="array" ref="V300">INDEX(Hours!$A$1:$AAF$1000, 
                      MATCH($A300,Hours!$A$1:$A$1000,0), 
                      MATCH(V$1,Hours!$A$1:$AAF$1,0))</f>
        <v/>
      </c>
      <c r="W300" s="29" t="str">
        <f t="array" ref="W300">INDEX(Hours!$A$1:$AAF$1000, 
                      MATCH($A300,Hours!$A$1:$A$1000,0), 
                      MATCH(W$1,Hours!$A$1:$AAF$1,0))</f>
        <v/>
      </c>
      <c r="X300" s="29" t="str">
        <f t="array" ref="X300">INDEX(Hours!$A$1:$AAF$1000, 
                      MATCH($A300,Hours!$A$1:$A$1000,0), 
                      MATCH(X$1,Hours!$A$1:$AAF$1,0))</f>
        <v/>
      </c>
      <c r="Y300" s="29" t="str">
        <f t="array" ref="Y300">INDEX(Hours!$A$1:$AAF$1000, 
                      MATCH($A300,Hours!$A$1:$A$1000,0), 
                      MATCH(Y$1,Hours!$A$1:$AAF$1,0))</f>
        <v/>
      </c>
      <c r="Z300" s="76"/>
      <c r="AA300" s="76"/>
      <c r="AB300" s="76"/>
      <c r="AC300" s="76"/>
      <c r="AD300" s="76"/>
    </row>
    <row r="301" ht="22.5" hidden="1" customHeight="1">
      <c r="A301" s="25">
        <f t="shared" si="1"/>
        <v>45896</v>
      </c>
      <c r="B301" s="29" t="str">
        <f t="array" ref="B301">INDEX(Hours!$A$1:$AAF$1000, 
                      MATCH($A301,Hours!$A$1:$A$1000,0), 
                      MATCH(B$1,Hours!$A$1:$AAF$1,0))</f>
        <v/>
      </c>
      <c r="C301" s="29" t="str">
        <f t="array" ref="C301">INDEX(Hours!$A$1:$AAF$1000, 
                      MATCH($A301,Hours!$A$1:$A$1000,0), 
                      MATCH(C$1,Hours!$A$1:$AAF$1,0))</f>
        <v/>
      </c>
      <c r="D301" s="29" t="str">
        <f t="array" ref="D301">INDEX(Hours!$A$1:$AAF$1000, 
                      MATCH($A301,Hours!$A$1:$A$1000,0), 
                      MATCH(D$1,Hours!$A$1:$AAF$1,0))</f>
        <v/>
      </c>
      <c r="E301" s="29" t="str">
        <f t="array" ref="E301">INDEX(Hours!$A$1:$AAF$1000, 
                      MATCH($A301,Hours!$A$1:$A$1000,0), 
                      MATCH(E$1,Hours!$A$1:$AAF$1,0))</f>
        <v/>
      </c>
      <c r="F301" s="29" t="str">
        <f t="array" ref="F301">INDEX(Hours!$A$1:$AAF$1000, 
                      MATCH($A301,Hours!$A$1:$A$1000,0), 
                      MATCH(F$1,Hours!$A$1:$AAF$1,0))</f>
        <v/>
      </c>
      <c r="G301" s="29" t="str">
        <f t="array" ref="G301">INDEX(Hours!$A$1:$AAF$1000, 
                      MATCH($A301,Hours!$A$1:$A$1000,0), 
                      MATCH(G$1,Hours!$A$1:$AAF$1,0))</f>
        <v/>
      </c>
      <c r="H301" s="29" t="str">
        <f t="array" ref="H301">INDEX(Hours!$A$1:$AAF$1000, 
                      MATCH($A301,Hours!$A$1:$A$1000,0), 
                      MATCH(H$1,Hours!$A$1:$AAF$1,0))</f>
        <v/>
      </c>
      <c r="I301" s="29" t="str">
        <f t="array" ref="I301">INDEX(Hours!$A$1:$AAF$1000, 
                      MATCH($A301,Hours!$A$1:$A$1000,0), 
                      MATCH(I$1,Hours!$A$1:$AAF$1,0))</f>
        <v/>
      </c>
      <c r="J301" s="29" t="str">
        <f t="array" ref="J301">INDEX(Hours!$A$1:$AAF$1000, 
                      MATCH($A301,Hours!$A$1:$A$1000,0), 
                      MATCH(J$1,Hours!$A$1:$AAF$1,0))</f>
        <v/>
      </c>
      <c r="K301" s="29" t="str">
        <f t="array" ref="K301">INDEX(Hours!$A$1:$AAF$1000, 
                      MATCH($A301,Hours!$A$1:$A$1000,0), 
                      MATCH(K$1,Hours!$A$1:$AAF$1,0))</f>
        <v/>
      </c>
      <c r="L301" s="29" t="str">
        <f t="array" ref="L301">INDEX(Hours!$A$1:$AAF$1000, 
                      MATCH($A301,Hours!$A$1:$A$1000,0), 
                      MATCH(L$1,Hours!$A$1:$AAF$1,0))</f>
        <v/>
      </c>
      <c r="M301" s="29" t="str">
        <f t="array" ref="M301">INDEX(Hours!$A$1:$AAF$1000, 
                      MATCH($A301,Hours!$A$1:$A$1000,0), 
                      MATCH(M$1,Hours!$A$1:$AAF$1,0))</f>
        <v/>
      </c>
      <c r="N301" s="29" t="str">
        <f t="array" ref="N301">INDEX(Hours!$A$1:$AAF$1000, 
                      MATCH($A301,Hours!$A$1:$A$1000,0), 
                      MATCH(N$1,Hours!$A$1:$AAF$1,0))</f>
        <v/>
      </c>
      <c r="O301" s="29" t="str">
        <f t="array" ref="O301">INDEX(Hours!$A$1:$AAF$1000, 
                      MATCH($A301,Hours!$A$1:$A$1000,0), 
                      MATCH(O$1,Hours!$A$1:$AAF$1,0))</f>
        <v/>
      </c>
      <c r="P301" s="29" t="str">
        <f t="array" ref="P301">INDEX(Hours!$A$1:$AAF$1000, 
                      MATCH($A301,Hours!$A$1:$A$1000,0), 
                      MATCH(P$1,Hours!$A$1:$AAF$1,0))</f>
        <v/>
      </c>
      <c r="Q301" s="29" t="str">
        <f t="array" ref="Q301">INDEX(Hours!$A$1:$AAF$1000, 
                      MATCH($A301,Hours!$A$1:$A$1000,0), 
                      MATCH(Q$1,Hours!$A$1:$AAF$1,0))</f>
        <v/>
      </c>
      <c r="R301" s="29" t="str">
        <f t="array" ref="R301">INDEX(Hours!$A$1:$AAF$1000, 
                      MATCH($A301,Hours!$A$1:$A$1000,0), 
                      MATCH(R$1,Hours!$A$1:$AAF$1,0))</f>
        <v/>
      </c>
      <c r="S301" s="29" t="str">
        <f t="array" ref="S301">INDEX(Hours!$A$1:$AAF$1000, 
                      MATCH($A301,Hours!$A$1:$A$1000,0), 
                      MATCH(S$1,Hours!$A$1:$AAF$1,0))</f>
        <v/>
      </c>
      <c r="T301" s="29" t="str">
        <f t="array" ref="T301">INDEX(Hours!$A$1:$AAF$1000, 
                      MATCH($A301,Hours!$A$1:$A$1000,0), 
                      MATCH(T$1,Hours!$A$1:$AAF$1,0))</f>
        <v/>
      </c>
      <c r="U301" s="29" t="str">
        <f t="array" ref="U301">INDEX(Hours!$A$1:$AAF$1000, 
                      MATCH($A301,Hours!$A$1:$A$1000,0), 
                      MATCH(U$1,Hours!$A$1:$AAF$1,0))</f>
        <v/>
      </c>
      <c r="V301" s="29" t="str">
        <f t="array" ref="V301">INDEX(Hours!$A$1:$AAF$1000, 
                      MATCH($A301,Hours!$A$1:$A$1000,0), 
                      MATCH(V$1,Hours!$A$1:$AAF$1,0))</f>
        <v/>
      </c>
      <c r="W301" s="29" t="str">
        <f t="array" ref="W301">INDEX(Hours!$A$1:$AAF$1000, 
                      MATCH($A301,Hours!$A$1:$A$1000,0), 
                      MATCH(W$1,Hours!$A$1:$AAF$1,0))</f>
        <v/>
      </c>
      <c r="X301" s="29" t="str">
        <f t="array" ref="X301">INDEX(Hours!$A$1:$AAF$1000, 
                      MATCH($A301,Hours!$A$1:$A$1000,0), 
                      MATCH(X$1,Hours!$A$1:$AAF$1,0))</f>
        <v/>
      </c>
      <c r="Y301" s="29" t="str">
        <f t="array" ref="Y301">INDEX(Hours!$A$1:$AAF$1000, 
                      MATCH($A301,Hours!$A$1:$A$1000,0), 
                      MATCH(Y$1,Hours!$A$1:$AAF$1,0))</f>
        <v/>
      </c>
      <c r="Z301" s="76"/>
      <c r="AA301" s="76"/>
      <c r="AB301" s="76"/>
      <c r="AC301" s="76"/>
      <c r="AD301" s="76"/>
    </row>
    <row r="302" ht="22.5" hidden="1" customHeight="1">
      <c r="A302" s="25">
        <f t="shared" si="1"/>
        <v>45897</v>
      </c>
      <c r="B302" s="29" t="str">
        <f t="array" ref="B302">INDEX(Hours!$A$1:$AAF$1000, 
                      MATCH($A302,Hours!$A$1:$A$1000,0), 
                      MATCH(B$1,Hours!$A$1:$AAF$1,0))</f>
        <v/>
      </c>
      <c r="C302" s="29" t="str">
        <f t="array" ref="C302">INDEX(Hours!$A$1:$AAF$1000, 
                      MATCH($A302,Hours!$A$1:$A$1000,0), 
                      MATCH(C$1,Hours!$A$1:$AAF$1,0))</f>
        <v/>
      </c>
      <c r="D302" s="29" t="str">
        <f t="array" ref="D302">INDEX(Hours!$A$1:$AAF$1000, 
                      MATCH($A302,Hours!$A$1:$A$1000,0), 
                      MATCH(D$1,Hours!$A$1:$AAF$1,0))</f>
        <v/>
      </c>
      <c r="E302" s="29" t="str">
        <f t="array" ref="E302">INDEX(Hours!$A$1:$AAF$1000, 
                      MATCH($A302,Hours!$A$1:$A$1000,0), 
                      MATCH(E$1,Hours!$A$1:$AAF$1,0))</f>
        <v/>
      </c>
      <c r="F302" s="29" t="str">
        <f t="array" ref="F302">INDEX(Hours!$A$1:$AAF$1000, 
                      MATCH($A302,Hours!$A$1:$A$1000,0), 
                      MATCH(F$1,Hours!$A$1:$AAF$1,0))</f>
        <v/>
      </c>
      <c r="G302" s="29" t="str">
        <f t="array" ref="G302">INDEX(Hours!$A$1:$AAF$1000, 
                      MATCH($A302,Hours!$A$1:$A$1000,0), 
                      MATCH(G$1,Hours!$A$1:$AAF$1,0))</f>
        <v/>
      </c>
      <c r="H302" s="29" t="str">
        <f t="array" ref="H302">INDEX(Hours!$A$1:$AAF$1000, 
                      MATCH($A302,Hours!$A$1:$A$1000,0), 
                      MATCH(H$1,Hours!$A$1:$AAF$1,0))</f>
        <v/>
      </c>
      <c r="I302" s="29" t="str">
        <f t="array" ref="I302">INDEX(Hours!$A$1:$AAF$1000, 
                      MATCH($A302,Hours!$A$1:$A$1000,0), 
                      MATCH(I$1,Hours!$A$1:$AAF$1,0))</f>
        <v/>
      </c>
      <c r="J302" s="29" t="str">
        <f t="array" ref="J302">INDEX(Hours!$A$1:$AAF$1000, 
                      MATCH($A302,Hours!$A$1:$A$1000,0), 
                      MATCH(J$1,Hours!$A$1:$AAF$1,0))</f>
        <v/>
      </c>
      <c r="K302" s="29" t="str">
        <f t="array" ref="K302">INDEX(Hours!$A$1:$AAF$1000, 
                      MATCH($A302,Hours!$A$1:$A$1000,0), 
                      MATCH(K$1,Hours!$A$1:$AAF$1,0))</f>
        <v/>
      </c>
      <c r="L302" s="29" t="str">
        <f t="array" ref="L302">INDEX(Hours!$A$1:$AAF$1000, 
                      MATCH($A302,Hours!$A$1:$A$1000,0), 
                      MATCH(L$1,Hours!$A$1:$AAF$1,0))</f>
        <v/>
      </c>
      <c r="M302" s="29" t="str">
        <f t="array" ref="M302">INDEX(Hours!$A$1:$AAF$1000, 
                      MATCH($A302,Hours!$A$1:$A$1000,0), 
                      MATCH(M$1,Hours!$A$1:$AAF$1,0))</f>
        <v/>
      </c>
      <c r="N302" s="29" t="str">
        <f t="array" ref="N302">INDEX(Hours!$A$1:$AAF$1000, 
                      MATCH($A302,Hours!$A$1:$A$1000,0), 
                      MATCH(N$1,Hours!$A$1:$AAF$1,0))</f>
        <v/>
      </c>
      <c r="O302" s="29" t="str">
        <f t="array" ref="O302">INDEX(Hours!$A$1:$AAF$1000, 
                      MATCH($A302,Hours!$A$1:$A$1000,0), 
                      MATCH(O$1,Hours!$A$1:$AAF$1,0))</f>
        <v/>
      </c>
      <c r="P302" s="29" t="str">
        <f t="array" ref="P302">INDEX(Hours!$A$1:$AAF$1000, 
                      MATCH($A302,Hours!$A$1:$A$1000,0), 
                      MATCH(P$1,Hours!$A$1:$AAF$1,0))</f>
        <v/>
      </c>
      <c r="Q302" s="29" t="str">
        <f t="array" ref="Q302">INDEX(Hours!$A$1:$AAF$1000, 
                      MATCH($A302,Hours!$A$1:$A$1000,0), 
                      MATCH(Q$1,Hours!$A$1:$AAF$1,0))</f>
        <v/>
      </c>
      <c r="R302" s="29" t="str">
        <f t="array" ref="R302">INDEX(Hours!$A$1:$AAF$1000, 
                      MATCH($A302,Hours!$A$1:$A$1000,0), 
                      MATCH(R$1,Hours!$A$1:$AAF$1,0))</f>
        <v/>
      </c>
      <c r="S302" s="29" t="str">
        <f t="array" ref="S302">INDEX(Hours!$A$1:$AAF$1000, 
                      MATCH($A302,Hours!$A$1:$A$1000,0), 
                      MATCH(S$1,Hours!$A$1:$AAF$1,0))</f>
        <v/>
      </c>
      <c r="T302" s="29" t="str">
        <f t="array" ref="T302">INDEX(Hours!$A$1:$AAF$1000, 
                      MATCH($A302,Hours!$A$1:$A$1000,0), 
                      MATCH(T$1,Hours!$A$1:$AAF$1,0))</f>
        <v/>
      </c>
      <c r="U302" s="29" t="str">
        <f t="array" ref="U302">INDEX(Hours!$A$1:$AAF$1000, 
                      MATCH($A302,Hours!$A$1:$A$1000,0), 
                      MATCH(U$1,Hours!$A$1:$AAF$1,0))</f>
        <v/>
      </c>
      <c r="V302" s="29" t="str">
        <f t="array" ref="V302">INDEX(Hours!$A$1:$AAF$1000, 
                      MATCH($A302,Hours!$A$1:$A$1000,0), 
                      MATCH(V$1,Hours!$A$1:$AAF$1,0))</f>
        <v/>
      </c>
      <c r="W302" s="29" t="str">
        <f t="array" ref="W302">INDEX(Hours!$A$1:$AAF$1000, 
                      MATCH($A302,Hours!$A$1:$A$1000,0), 
                      MATCH(W$1,Hours!$A$1:$AAF$1,0))</f>
        <v/>
      </c>
      <c r="X302" s="29" t="str">
        <f t="array" ref="X302">INDEX(Hours!$A$1:$AAF$1000, 
                      MATCH($A302,Hours!$A$1:$A$1000,0), 
                      MATCH(X$1,Hours!$A$1:$AAF$1,0))</f>
        <v/>
      </c>
      <c r="Y302" s="29" t="str">
        <f t="array" ref="Y302">INDEX(Hours!$A$1:$AAF$1000, 
                      MATCH($A302,Hours!$A$1:$A$1000,0), 
                      MATCH(Y$1,Hours!$A$1:$AAF$1,0))</f>
        <v/>
      </c>
      <c r="Z302" s="76"/>
      <c r="AA302" s="76"/>
      <c r="AB302" s="76"/>
      <c r="AC302" s="76"/>
      <c r="AD302" s="76"/>
    </row>
    <row r="303" ht="22.5" hidden="1" customHeight="1">
      <c r="A303" s="25">
        <f t="shared" si="1"/>
        <v>45898</v>
      </c>
      <c r="B303" s="29" t="str">
        <f t="array" ref="B303">INDEX(Hours!$A$1:$AAF$1000, 
                      MATCH($A303,Hours!$A$1:$A$1000,0), 
                      MATCH(B$1,Hours!$A$1:$AAF$1,0))</f>
        <v/>
      </c>
      <c r="C303" s="29" t="str">
        <f t="array" ref="C303">INDEX(Hours!$A$1:$AAF$1000, 
                      MATCH($A303,Hours!$A$1:$A$1000,0), 
                      MATCH(C$1,Hours!$A$1:$AAF$1,0))</f>
        <v/>
      </c>
      <c r="D303" s="29" t="str">
        <f t="array" ref="D303">INDEX(Hours!$A$1:$AAF$1000, 
                      MATCH($A303,Hours!$A$1:$A$1000,0), 
                      MATCH(D$1,Hours!$A$1:$AAF$1,0))</f>
        <v/>
      </c>
      <c r="E303" s="29" t="str">
        <f t="array" ref="E303">INDEX(Hours!$A$1:$AAF$1000, 
                      MATCH($A303,Hours!$A$1:$A$1000,0), 
                      MATCH(E$1,Hours!$A$1:$AAF$1,0))</f>
        <v/>
      </c>
      <c r="F303" s="29" t="str">
        <f t="array" ref="F303">INDEX(Hours!$A$1:$AAF$1000, 
                      MATCH($A303,Hours!$A$1:$A$1000,0), 
                      MATCH(F$1,Hours!$A$1:$AAF$1,0))</f>
        <v/>
      </c>
      <c r="G303" s="29" t="str">
        <f t="array" ref="G303">INDEX(Hours!$A$1:$AAF$1000, 
                      MATCH($A303,Hours!$A$1:$A$1000,0), 
                      MATCH(G$1,Hours!$A$1:$AAF$1,0))</f>
        <v/>
      </c>
      <c r="H303" s="29" t="str">
        <f t="array" ref="H303">INDEX(Hours!$A$1:$AAF$1000, 
                      MATCH($A303,Hours!$A$1:$A$1000,0), 
                      MATCH(H$1,Hours!$A$1:$AAF$1,0))</f>
        <v/>
      </c>
      <c r="I303" s="29" t="str">
        <f t="array" ref="I303">INDEX(Hours!$A$1:$AAF$1000, 
                      MATCH($A303,Hours!$A$1:$A$1000,0), 
                      MATCH(I$1,Hours!$A$1:$AAF$1,0))</f>
        <v/>
      </c>
      <c r="J303" s="29" t="str">
        <f t="array" ref="J303">INDEX(Hours!$A$1:$AAF$1000, 
                      MATCH($A303,Hours!$A$1:$A$1000,0), 
                      MATCH(J$1,Hours!$A$1:$AAF$1,0))</f>
        <v/>
      </c>
      <c r="K303" s="29" t="str">
        <f t="array" ref="K303">INDEX(Hours!$A$1:$AAF$1000, 
                      MATCH($A303,Hours!$A$1:$A$1000,0), 
                      MATCH(K$1,Hours!$A$1:$AAF$1,0))</f>
        <v/>
      </c>
      <c r="L303" s="29" t="str">
        <f t="array" ref="L303">INDEX(Hours!$A$1:$AAF$1000, 
                      MATCH($A303,Hours!$A$1:$A$1000,0), 
                      MATCH(L$1,Hours!$A$1:$AAF$1,0))</f>
        <v/>
      </c>
      <c r="M303" s="29" t="str">
        <f t="array" ref="M303">INDEX(Hours!$A$1:$AAF$1000, 
                      MATCH($A303,Hours!$A$1:$A$1000,0), 
                      MATCH(M$1,Hours!$A$1:$AAF$1,0))</f>
        <v/>
      </c>
      <c r="N303" s="29" t="str">
        <f t="array" ref="N303">INDEX(Hours!$A$1:$AAF$1000, 
                      MATCH($A303,Hours!$A$1:$A$1000,0), 
                      MATCH(N$1,Hours!$A$1:$AAF$1,0))</f>
        <v/>
      </c>
      <c r="O303" s="29" t="str">
        <f t="array" ref="O303">INDEX(Hours!$A$1:$AAF$1000, 
                      MATCH($A303,Hours!$A$1:$A$1000,0), 
                      MATCH(O$1,Hours!$A$1:$AAF$1,0))</f>
        <v/>
      </c>
      <c r="P303" s="29" t="str">
        <f t="array" ref="P303">INDEX(Hours!$A$1:$AAF$1000, 
                      MATCH($A303,Hours!$A$1:$A$1000,0), 
                      MATCH(P$1,Hours!$A$1:$AAF$1,0))</f>
        <v/>
      </c>
      <c r="Q303" s="29" t="str">
        <f t="array" ref="Q303">INDEX(Hours!$A$1:$AAF$1000, 
                      MATCH($A303,Hours!$A$1:$A$1000,0), 
                      MATCH(Q$1,Hours!$A$1:$AAF$1,0))</f>
        <v/>
      </c>
      <c r="R303" s="29" t="str">
        <f t="array" ref="R303">INDEX(Hours!$A$1:$AAF$1000, 
                      MATCH($A303,Hours!$A$1:$A$1000,0), 
                      MATCH(R$1,Hours!$A$1:$AAF$1,0))</f>
        <v/>
      </c>
      <c r="S303" s="29" t="str">
        <f t="array" ref="S303">INDEX(Hours!$A$1:$AAF$1000, 
                      MATCH($A303,Hours!$A$1:$A$1000,0), 
                      MATCH(S$1,Hours!$A$1:$AAF$1,0))</f>
        <v/>
      </c>
      <c r="T303" s="29" t="str">
        <f t="array" ref="T303">INDEX(Hours!$A$1:$AAF$1000, 
                      MATCH($A303,Hours!$A$1:$A$1000,0), 
                      MATCH(T$1,Hours!$A$1:$AAF$1,0))</f>
        <v/>
      </c>
      <c r="U303" s="29" t="str">
        <f t="array" ref="U303">INDEX(Hours!$A$1:$AAF$1000, 
                      MATCH($A303,Hours!$A$1:$A$1000,0), 
                      MATCH(U$1,Hours!$A$1:$AAF$1,0))</f>
        <v/>
      </c>
      <c r="V303" s="29" t="str">
        <f t="array" ref="V303">INDEX(Hours!$A$1:$AAF$1000, 
                      MATCH($A303,Hours!$A$1:$A$1000,0), 
                      MATCH(V$1,Hours!$A$1:$AAF$1,0))</f>
        <v/>
      </c>
      <c r="W303" s="29" t="str">
        <f t="array" ref="W303">INDEX(Hours!$A$1:$AAF$1000, 
                      MATCH($A303,Hours!$A$1:$A$1000,0), 
                      MATCH(W$1,Hours!$A$1:$AAF$1,0))</f>
        <v/>
      </c>
      <c r="X303" s="29" t="str">
        <f t="array" ref="X303">INDEX(Hours!$A$1:$AAF$1000, 
                      MATCH($A303,Hours!$A$1:$A$1000,0), 
                      MATCH(X$1,Hours!$A$1:$AAF$1,0))</f>
        <v/>
      </c>
      <c r="Y303" s="29" t="str">
        <f t="array" ref="Y303">INDEX(Hours!$A$1:$AAF$1000, 
                      MATCH($A303,Hours!$A$1:$A$1000,0), 
                      MATCH(Y$1,Hours!$A$1:$AAF$1,0))</f>
        <v/>
      </c>
      <c r="Z303" s="76"/>
      <c r="AA303" s="76"/>
      <c r="AB303" s="76"/>
      <c r="AC303" s="76"/>
      <c r="AD303" s="76"/>
    </row>
    <row r="304" ht="22.5" hidden="1" customHeight="1">
      <c r="A304" s="25">
        <f t="shared" si="1"/>
        <v>45899</v>
      </c>
      <c r="B304" s="29" t="str">
        <f t="array" ref="B304">INDEX(Hours!$A$1:$AAF$1000, 
                      MATCH($A304,Hours!$A$1:$A$1000,0), 
                      MATCH(B$1,Hours!$A$1:$AAF$1,0))</f>
        <v/>
      </c>
      <c r="C304" s="29" t="str">
        <f t="array" ref="C304">INDEX(Hours!$A$1:$AAF$1000, 
                      MATCH($A304,Hours!$A$1:$A$1000,0), 
                      MATCH(C$1,Hours!$A$1:$AAF$1,0))</f>
        <v/>
      </c>
      <c r="D304" s="29" t="str">
        <f t="array" ref="D304">INDEX(Hours!$A$1:$AAF$1000, 
                      MATCH($A304,Hours!$A$1:$A$1000,0), 
                      MATCH(D$1,Hours!$A$1:$AAF$1,0))</f>
        <v/>
      </c>
      <c r="E304" s="29" t="str">
        <f t="array" ref="E304">INDEX(Hours!$A$1:$AAF$1000, 
                      MATCH($A304,Hours!$A$1:$A$1000,0), 
                      MATCH(E$1,Hours!$A$1:$AAF$1,0))</f>
        <v/>
      </c>
      <c r="F304" s="29" t="str">
        <f t="array" ref="F304">INDEX(Hours!$A$1:$AAF$1000, 
                      MATCH($A304,Hours!$A$1:$A$1000,0), 
                      MATCH(F$1,Hours!$A$1:$AAF$1,0))</f>
        <v/>
      </c>
      <c r="G304" s="29" t="str">
        <f t="array" ref="G304">INDEX(Hours!$A$1:$AAF$1000, 
                      MATCH($A304,Hours!$A$1:$A$1000,0), 
                      MATCH(G$1,Hours!$A$1:$AAF$1,0))</f>
        <v/>
      </c>
      <c r="H304" s="29" t="str">
        <f t="array" ref="H304">INDEX(Hours!$A$1:$AAF$1000, 
                      MATCH($A304,Hours!$A$1:$A$1000,0), 
                      MATCH(H$1,Hours!$A$1:$AAF$1,0))</f>
        <v/>
      </c>
      <c r="I304" s="29" t="str">
        <f t="array" ref="I304">INDEX(Hours!$A$1:$AAF$1000, 
                      MATCH($A304,Hours!$A$1:$A$1000,0), 
                      MATCH(I$1,Hours!$A$1:$AAF$1,0))</f>
        <v/>
      </c>
      <c r="J304" s="29" t="str">
        <f t="array" ref="J304">INDEX(Hours!$A$1:$AAF$1000, 
                      MATCH($A304,Hours!$A$1:$A$1000,0), 
                      MATCH(J$1,Hours!$A$1:$AAF$1,0))</f>
        <v/>
      </c>
      <c r="K304" s="29" t="str">
        <f t="array" ref="K304">INDEX(Hours!$A$1:$AAF$1000, 
                      MATCH($A304,Hours!$A$1:$A$1000,0), 
                      MATCH(K$1,Hours!$A$1:$AAF$1,0))</f>
        <v/>
      </c>
      <c r="L304" s="29" t="str">
        <f t="array" ref="L304">INDEX(Hours!$A$1:$AAF$1000, 
                      MATCH($A304,Hours!$A$1:$A$1000,0), 
                      MATCH(L$1,Hours!$A$1:$AAF$1,0))</f>
        <v/>
      </c>
      <c r="M304" s="29" t="str">
        <f t="array" ref="M304">INDEX(Hours!$A$1:$AAF$1000, 
                      MATCH($A304,Hours!$A$1:$A$1000,0), 
                      MATCH(M$1,Hours!$A$1:$AAF$1,0))</f>
        <v/>
      </c>
      <c r="N304" s="29" t="str">
        <f t="array" ref="N304">INDEX(Hours!$A$1:$AAF$1000, 
                      MATCH($A304,Hours!$A$1:$A$1000,0), 
                      MATCH(N$1,Hours!$A$1:$AAF$1,0))</f>
        <v/>
      </c>
      <c r="O304" s="29" t="str">
        <f t="array" ref="O304">INDEX(Hours!$A$1:$AAF$1000, 
                      MATCH($A304,Hours!$A$1:$A$1000,0), 
                      MATCH(O$1,Hours!$A$1:$AAF$1,0))</f>
        <v/>
      </c>
      <c r="P304" s="29" t="str">
        <f t="array" ref="P304">INDEX(Hours!$A$1:$AAF$1000, 
                      MATCH($A304,Hours!$A$1:$A$1000,0), 
                      MATCH(P$1,Hours!$A$1:$AAF$1,0))</f>
        <v/>
      </c>
      <c r="Q304" s="29" t="str">
        <f t="array" ref="Q304">INDEX(Hours!$A$1:$AAF$1000, 
                      MATCH($A304,Hours!$A$1:$A$1000,0), 
                      MATCH(Q$1,Hours!$A$1:$AAF$1,0))</f>
        <v/>
      </c>
      <c r="R304" s="29" t="str">
        <f t="array" ref="R304">INDEX(Hours!$A$1:$AAF$1000, 
                      MATCH($A304,Hours!$A$1:$A$1000,0), 
                      MATCH(R$1,Hours!$A$1:$AAF$1,0))</f>
        <v/>
      </c>
      <c r="S304" s="29" t="str">
        <f t="array" ref="S304">INDEX(Hours!$A$1:$AAF$1000, 
                      MATCH($A304,Hours!$A$1:$A$1000,0), 
                      MATCH(S$1,Hours!$A$1:$AAF$1,0))</f>
        <v/>
      </c>
      <c r="T304" s="29" t="str">
        <f t="array" ref="T304">INDEX(Hours!$A$1:$AAF$1000, 
                      MATCH($A304,Hours!$A$1:$A$1000,0), 
                      MATCH(T$1,Hours!$A$1:$AAF$1,0))</f>
        <v/>
      </c>
      <c r="U304" s="29" t="str">
        <f t="array" ref="U304">INDEX(Hours!$A$1:$AAF$1000, 
                      MATCH($A304,Hours!$A$1:$A$1000,0), 
                      MATCH(U$1,Hours!$A$1:$AAF$1,0))</f>
        <v/>
      </c>
      <c r="V304" s="29" t="str">
        <f t="array" ref="V304">INDEX(Hours!$A$1:$AAF$1000, 
                      MATCH($A304,Hours!$A$1:$A$1000,0), 
                      MATCH(V$1,Hours!$A$1:$AAF$1,0))</f>
        <v/>
      </c>
      <c r="W304" s="29" t="str">
        <f t="array" ref="W304">INDEX(Hours!$A$1:$AAF$1000, 
                      MATCH($A304,Hours!$A$1:$A$1000,0), 
                      MATCH(W$1,Hours!$A$1:$AAF$1,0))</f>
        <v/>
      </c>
      <c r="X304" s="29" t="str">
        <f t="array" ref="X304">INDEX(Hours!$A$1:$AAF$1000, 
                      MATCH($A304,Hours!$A$1:$A$1000,0), 
                      MATCH(X$1,Hours!$A$1:$AAF$1,0))</f>
        <v/>
      </c>
      <c r="Y304" s="29" t="str">
        <f t="array" ref="Y304">INDEX(Hours!$A$1:$AAF$1000, 
                      MATCH($A304,Hours!$A$1:$A$1000,0), 
                      MATCH(Y$1,Hours!$A$1:$AAF$1,0))</f>
        <v/>
      </c>
      <c r="Z304" s="76"/>
      <c r="AA304" s="76"/>
      <c r="AB304" s="76"/>
      <c r="AC304" s="76"/>
      <c r="AD304" s="76"/>
    </row>
    <row r="305" ht="22.5" hidden="1" customHeight="1">
      <c r="A305" s="25">
        <f t="shared" si="1"/>
        <v>45900</v>
      </c>
      <c r="B305" s="29" t="str">
        <f t="array" ref="B305">INDEX(Hours!$A$1:$AAF$1000, 
                      MATCH($A305,Hours!$A$1:$A$1000,0), 
                      MATCH(B$1,Hours!$A$1:$AAF$1,0))</f>
        <v/>
      </c>
      <c r="C305" s="29" t="str">
        <f t="array" ref="C305">INDEX(Hours!$A$1:$AAF$1000, 
                      MATCH($A305,Hours!$A$1:$A$1000,0), 
                      MATCH(C$1,Hours!$A$1:$AAF$1,0))</f>
        <v/>
      </c>
      <c r="D305" s="29" t="str">
        <f t="array" ref="D305">INDEX(Hours!$A$1:$AAF$1000, 
                      MATCH($A305,Hours!$A$1:$A$1000,0), 
                      MATCH(D$1,Hours!$A$1:$AAF$1,0))</f>
        <v/>
      </c>
      <c r="E305" s="29" t="str">
        <f t="array" ref="E305">INDEX(Hours!$A$1:$AAF$1000, 
                      MATCH($A305,Hours!$A$1:$A$1000,0), 
                      MATCH(E$1,Hours!$A$1:$AAF$1,0))</f>
        <v/>
      </c>
      <c r="F305" s="29" t="str">
        <f t="array" ref="F305">INDEX(Hours!$A$1:$AAF$1000, 
                      MATCH($A305,Hours!$A$1:$A$1000,0), 
                      MATCH(F$1,Hours!$A$1:$AAF$1,0))</f>
        <v/>
      </c>
      <c r="G305" s="29" t="str">
        <f t="array" ref="G305">INDEX(Hours!$A$1:$AAF$1000, 
                      MATCH($A305,Hours!$A$1:$A$1000,0), 
                      MATCH(G$1,Hours!$A$1:$AAF$1,0))</f>
        <v/>
      </c>
      <c r="H305" s="29" t="str">
        <f t="array" ref="H305">INDEX(Hours!$A$1:$AAF$1000, 
                      MATCH($A305,Hours!$A$1:$A$1000,0), 
                      MATCH(H$1,Hours!$A$1:$AAF$1,0))</f>
        <v/>
      </c>
      <c r="I305" s="29" t="str">
        <f t="array" ref="I305">INDEX(Hours!$A$1:$AAF$1000, 
                      MATCH($A305,Hours!$A$1:$A$1000,0), 
                      MATCH(I$1,Hours!$A$1:$AAF$1,0))</f>
        <v/>
      </c>
      <c r="J305" s="29" t="str">
        <f t="array" ref="J305">INDEX(Hours!$A$1:$AAF$1000, 
                      MATCH($A305,Hours!$A$1:$A$1000,0), 
                      MATCH(J$1,Hours!$A$1:$AAF$1,0))</f>
        <v/>
      </c>
      <c r="K305" s="29" t="str">
        <f t="array" ref="K305">INDEX(Hours!$A$1:$AAF$1000, 
                      MATCH($A305,Hours!$A$1:$A$1000,0), 
                      MATCH(K$1,Hours!$A$1:$AAF$1,0))</f>
        <v/>
      </c>
      <c r="L305" s="29" t="str">
        <f t="array" ref="L305">INDEX(Hours!$A$1:$AAF$1000, 
                      MATCH($A305,Hours!$A$1:$A$1000,0), 
                      MATCH(L$1,Hours!$A$1:$AAF$1,0))</f>
        <v/>
      </c>
      <c r="M305" s="29" t="str">
        <f t="array" ref="M305">INDEX(Hours!$A$1:$AAF$1000, 
                      MATCH($A305,Hours!$A$1:$A$1000,0), 
                      MATCH(M$1,Hours!$A$1:$AAF$1,0))</f>
        <v/>
      </c>
      <c r="N305" s="29" t="str">
        <f t="array" ref="N305">INDEX(Hours!$A$1:$AAF$1000, 
                      MATCH($A305,Hours!$A$1:$A$1000,0), 
                      MATCH(N$1,Hours!$A$1:$AAF$1,0))</f>
        <v/>
      </c>
      <c r="O305" s="29" t="str">
        <f t="array" ref="O305">INDEX(Hours!$A$1:$AAF$1000, 
                      MATCH($A305,Hours!$A$1:$A$1000,0), 
                      MATCH(O$1,Hours!$A$1:$AAF$1,0))</f>
        <v/>
      </c>
      <c r="P305" s="29" t="str">
        <f t="array" ref="P305">INDEX(Hours!$A$1:$AAF$1000, 
                      MATCH($A305,Hours!$A$1:$A$1000,0), 
                      MATCH(P$1,Hours!$A$1:$AAF$1,0))</f>
        <v/>
      </c>
      <c r="Q305" s="29" t="str">
        <f t="array" ref="Q305">INDEX(Hours!$A$1:$AAF$1000, 
                      MATCH($A305,Hours!$A$1:$A$1000,0), 
                      MATCH(Q$1,Hours!$A$1:$AAF$1,0))</f>
        <v/>
      </c>
      <c r="R305" s="29" t="str">
        <f t="array" ref="R305">INDEX(Hours!$A$1:$AAF$1000, 
                      MATCH($A305,Hours!$A$1:$A$1000,0), 
                      MATCH(R$1,Hours!$A$1:$AAF$1,0))</f>
        <v/>
      </c>
      <c r="S305" s="29" t="str">
        <f t="array" ref="S305">INDEX(Hours!$A$1:$AAF$1000, 
                      MATCH($A305,Hours!$A$1:$A$1000,0), 
                      MATCH(S$1,Hours!$A$1:$AAF$1,0))</f>
        <v/>
      </c>
      <c r="T305" s="29" t="str">
        <f t="array" ref="T305">INDEX(Hours!$A$1:$AAF$1000, 
                      MATCH($A305,Hours!$A$1:$A$1000,0), 
                      MATCH(T$1,Hours!$A$1:$AAF$1,0))</f>
        <v/>
      </c>
      <c r="U305" s="29" t="str">
        <f t="array" ref="U305">INDEX(Hours!$A$1:$AAF$1000, 
                      MATCH($A305,Hours!$A$1:$A$1000,0), 
                      MATCH(U$1,Hours!$A$1:$AAF$1,0))</f>
        <v/>
      </c>
      <c r="V305" s="29" t="str">
        <f t="array" ref="V305">INDEX(Hours!$A$1:$AAF$1000, 
                      MATCH($A305,Hours!$A$1:$A$1000,0), 
                      MATCH(V$1,Hours!$A$1:$AAF$1,0))</f>
        <v/>
      </c>
      <c r="W305" s="29" t="str">
        <f t="array" ref="W305">INDEX(Hours!$A$1:$AAF$1000, 
                      MATCH($A305,Hours!$A$1:$A$1000,0), 
                      MATCH(W$1,Hours!$A$1:$AAF$1,0))</f>
        <v/>
      </c>
      <c r="X305" s="29" t="str">
        <f t="array" ref="X305">INDEX(Hours!$A$1:$AAF$1000, 
                      MATCH($A305,Hours!$A$1:$A$1000,0), 
                      MATCH(X$1,Hours!$A$1:$AAF$1,0))</f>
        <v/>
      </c>
      <c r="Y305" s="29" t="str">
        <f t="array" ref="Y305">INDEX(Hours!$A$1:$AAF$1000, 
                      MATCH($A305,Hours!$A$1:$A$1000,0), 
                      MATCH(Y$1,Hours!$A$1:$AAF$1,0))</f>
        <v/>
      </c>
      <c r="Z305" s="76"/>
      <c r="AA305" s="76"/>
      <c r="AB305" s="76"/>
      <c r="AC305" s="76"/>
      <c r="AD305" s="76"/>
    </row>
    <row r="306" ht="22.5" hidden="1" customHeight="1">
      <c r="A306" s="25">
        <f t="shared" si="1"/>
        <v>45901</v>
      </c>
      <c r="B306" s="29" t="str">
        <f t="array" ref="B306">INDEX(Hours!$A$1:$AAF$1000, 
                      MATCH($A306,Hours!$A$1:$A$1000,0), 
                      MATCH(B$1,Hours!$A$1:$AAF$1,0))</f>
        <v/>
      </c>
      <c r="C306" s="29" t="str">
        <f t="array" ref="C306">INDEX(Hours!$A$1:$AAF$1000, 
                      MATCH($A306,Hours!$A$1:$A$1000,0), 
                      MATCH(C$1,Hours!$A$1:$AAF$1,0))</f>
        <v/>
      </c>
      <c r="D306" s="29" t="str">
        <f t="array" ref="D306">INDEX(Hours!$A$1:$AAF$1000, 
                      MATCH($A306,Hours!$A$1:$A$1000,0), 
                      MATCH(D$1,Hours!$A$1:$AAF$1,0))</f>
        <v/>
      </c>
      <c r="E306" s="29" t="str">
        <f t="array" ref="E306">INDEX(Hours!$A$1:$AAF$1000, 
                      MATCH($A306,Hours!$A$1:$A$1000,0), 
                      MATCH(E$1,Hours!$A$1:$AAF$1,0))</f>
        <v/>
      </c>
      <c r="F306" s="29" t="str">
        <f t="array" ref="F306">INDEX(Hours!$A$1:$AAF$1000, 
                      MATCH($A306,Hours!$A$1:$A$1000,0), 
                      MATCH(F$1,Hours!$A$1:$AAF$1,0))</f>
        <v/>
      </c>
      <c r="G306" s="29" t="str">
        <f t="array" ref="G306">INDEX(Hours!$A$1:$AAF$1000, 
                      MATCH($A306,Hours!$A$1:$A$1000,0), 
                      MATCH(G$1,Hours!$A$1:$AAF$1,0))</f>
        <v/>
      </c>
      <c r="H306" s="29" t="str">
        <f t="array" ref="H306">INDEX(Hours!$A$1:$AAF$1000, 
                      MATCH($A306,Hours!$A$1:$A$1000,0), 
                      MATCH(H$1,Hours!$A$1:$AAF$1,0))</f>
        <v/>
      </c>
      <c r="I306" s="29" t="str">
        <f t="array" ref="I306">INDEX(Hours!$A$1:$AAF$1000, 
                      MATCH($A306,Hours!$A$1:$A$1000,0), 
                      MATCH(I$1,Hours!$A$1:$AAF$1,0))</f>
        <v/>
      </c>
      <c r="J306" s="29" t="str">
        <f t="array" ref="J306">INDEX(Hours!$A$1:$AAF$1000, 
                      MATCH($A306,Hours!$A$1:$A$1000,0), 
                      MATCH(J$1,Hours!$A$1:$AAF$1,0))</f>
        <v/>
      </c>
      <c r="K306" s="29" t="str">
        <f t="array" ref="K306">INDEX(Hours!$A$1:$AAF$1000, 
                      MATCH($A306,Hours!$A$1:$A$1000,0), 
                      MATCH(K$1,Hours!$A$1:$AAF$1,0))</f>
        <v/>
      </c>
      <c r="L306" s="29" t="str">
        <f t="array" ref="L306">INDEX(Hours!$A$1:$AAF$1000, 
                      MATCH($A306,Hours!$A$1:$A$1000,0), 
                      MATCH(L$1,Hours!$A$1:$AAF$1,0))</f>
        <v/>
      </c>
      <c r="M306" s="29" t="str">
        <f t="array" ref="M306">INDEX(Hours!$A$1:$AAF$1000, 
                      MATCH($A306,Hours!$A$1:$A$1000,0), 
                      MATCH(M$1,Hours!$A$1:$AAF$1,0))</f>
        <v/>
      </c>
      <c r="N306" s="29" t="str">
        <f t="array" ref="N306">INDEX(Hours!$A$1:$AAF$1000, 
                      MATCH($A306,Hours!$A$1:$A$1000,0), 
                      MATCH(N$1,Hours!$A$1:$AAF$1,0))</f>
        <v/>
      </c>
      <c r="O306" s="29" t="str">
        <f t="array" ref="O306">INDEX(Hours!$A$1:$AAF$1000, 
                      MATCH($A306,Hours!$A$1:$A$1000,0), 
                      MATCH(O$1,Hours!$A$1:$AAF$1,0))</f>
        <v/>
      </c>
      <c r="P306" s="29" t="str">
        <f t="array" ref="P306">INDEX(Hours!$A$1:$AAF$1000, 
                      MATCH($A306,Hours!$A$1:$A$1000,0), 
                      MATCH(P$1,Hours!$A$1:$AAF$1,0))</f>
        <v/>
      </c>
      <c r="Q306" s="29" t="str">
        <f t="array" ref="Q306">INDEX(Hours!$A$1:$AAF$1000, 
                      MATCH($A306,Hours!$A$1:$A$1000,0), 
                      MATCH(Q$1,Hours!$A$1:$AAF$1,0))</f>
        <v/>
      </c>
      <c r="R306" s="29" t="str">
        <f t="array" ref="R306">INDEX(Hours!$A$1:$AAF$1000, 
                      MATCH($A306,Hours!$A$1:$A$1000,0), 
                      MATCH(R$1,Hours!$A$1:$AAF$1,0))</f>
        <v/>
      </c>
      <c r="S306" s="29" t="str">
        <f t="array" ref="S306">INDEX(Hours!$A$1:$AAF$1000, 
                      MATCH($A306,Hours!$A$1:$A$1000,0), 
                      MATCH(S$1,Hours!$A$1:$AAF$1,0))</f>
        <v/>
      </c>
      <c r="T306" s="29" t="str">
        <f t="array" ref="T306">INDEX(Hours!$A$1:$AAF$1000, 
                      MATCH($A306,Hours!$A$1:$A$1000,0), 
                      MATCH(T$1,Hours!$A$1:$AAF$1,0))</f>
        <v/>
      </c>
      <c r="U306" s="29" t="str">
        <f t="array" ref="U306">INDEX(Hours!$A$1:$AAF$1000, 
                      MATCH($A306,Hours!$A$1:$A$1000,0), 
                      MATCH(U$1,Hours!$A$1:$AAF$1,0))</f>
        <v/>
      </c>
      <c r="V306" s="29" t="str">
        <f t="array" ref="V306">INDEX(Hours!$A$1:$AAF$1000, 
                      MATCH($A306,Hours!$A$1:$A$1000,0), 
                      MATCH(V$1,Hours!$A$1:$AAF$1,0))</f>
        <v/>
      </c>
      <c r="W306" s="29" t="str">
        <f t="array" ref="W306">INDEX(Hours!$A$1:$AAF$1000, 
                      MATCH($A306,Hours!$A$1:$A$1000,0), 
                      MATCH(W$1,Hours!$A$1:$AAF$1,0))</f>
        <v/>
      </c>
      <c r="X306" s="29" t="str">
        <f t="array" ref="X306">INDEX(Hours!$A$1:$AAF$1000, 
                      MATCH($A306,Hours!$A$1:$A$1000,0), 
                      MATCH(X$1,Hours!$A$1:$AAF$1,0))</f>
        <v/>
      </c>
      <c r="Y306" s="29" t="str">
        <f t="array" ref="Y306">INDEX(Hours!$A$1:$AAF$1000, 
                      MATCH($A306,Hours!$A$1:$A$1000,0), 
                      MATCH(Y$1,Hours!$A$1:$AAF$1,0))</f>
        <v/>
      </c>
      <c r="Z306" s="76"/>
      <c r="AA306" s="76"/>
      <c r="AB306" s="76"/>
      <c r="AC306" s="76"/>
      <c r="AD306" s="76"/>
    </row>
    <row r="307" ht="22.5" hidden="1" customHeight="1">
      <c r="A307" s="25">
        <f t="shared" si="1"/>
        <v>45902</v>
      </c>
      <c r="B307" s="29">
        <f t="array" ref="B307">INDEX(Hours!$A$1:$AAF$1000, 
                      MATCH($A307,Hours!$A$1:$A$1000,0), 
                      MATCH(B$1,Hours!$A$1:$AAF$1,0))</f>
        <v>4</v>
      </c>
      <c r="C307" s="29">
        <f t="array" ref="C307">INDEX(Hours!$A$1:$AAF$1000, 
                      MATCH($A307,Hours!$A$1:$A$1000,0), 
                      MATCH(C$1,Hours!$A$1:$AAF$1,0))</f>
        <v>4</v>
      </c>
      <c r="D307" s="29">
        <f t="array" ref="D307">INDEX(Hours!$A$1:$AAF$1000, 
                      MATCH($A307,Hours!$A$1:$A$1000,0), 
                      MATCH(D$1,Hours!$A$1:$AAF$1,0))</f>
        <v>5</v>
      </c>
      <c r="E307" s="29">
        <f t="array" ref="E307">INDEX(Hours!$A$1:$AAF$1000, 
                      MATCH($A307,Hours!$A$1:$A$1000,0), 
                      MATCH(E$1,Hours!$A$1:$AAF$1,0))</f>
        <v>7</v>
      </c>
      <c r="F307" s="29">
        <f t="array" ref="F307">INDEX(Hours!$A$1:$AAF$1000, 
                      MATCH($A307,Hours!$A$1:$A$1000,0), 
                      MATCH(F$1,Hours!$A$1:$AAF$1,0))</f>
        <v>6</v>
      </c>
      <c r="G307" s="29" t="str">
        <f t="array" ref="G307">INDEX(Hours!$A$1:$AAF$1000, 
                      MATCH($A307,Hours!$A$1:$A$1000,0), 
                      MATCH(G$1,Hours!$A$1:$AAF$1,0))</f>
        <v/>
      </c>
      <c r="H307" s="29" t="str">
        <f t="array" ref="H307">INDEX(Hours!$A$1:$AAF$1000, 
                      MATCH($A307,Hours!$A$1:$A$1000,0), 
                      MATCH(H$1,Hours!$A$1:$AAF$1,0))</f>
        <v/>
      </c>
      <c r="I307" s="29" t="str">
        <f t="array" ref="I307">INDEX(Hours!$A$1:$AAF$1000, 
                      MATCH($A307,Hours!$A$1:$A$1000,0), 
                      MATCH(I$1,Hours!$A$1:$AAF$1,0))</f>
        <v/>
      </c>
      <c r="J307" s="29" t="str">
        <f t="array" ref="J307">INDEX(Hours!$A$1:$AAF$1000, 
                      MATCH($A307,Hours!$A$1:$A$1000,0), 
                      MATCH(J$1,Hours!$A$1:$AAF$1,0))</f>
        <v/>
      </c>
      <c r="K307" s="29">
        <f t="array" ref="K307">INDEX(Hours!$A$1:$AAF$1000, 
                      MATCH($A307,Hours!$A$1:$A$1000,0), 
                      MATCH(K$1,Hours!$A$1:$AAF$1,0))</f>
        <v>4</v>
      </c>
      <c r="L307" s="29" t="str">
        <f t="array" ref="L307">INDEX(Hours!$A$1:$AAF$1000, 
                      MATCH($A307,Hours!$A$1:$A$1000,0), 
                      MATCH(L$1,Hours!$A$1:$AAF$1,0))</f>
        <v/>
      </c>
      <c r="M307" s="29">
        <f t="array" ref="M307">INDEX(Hours!$A$1:$AAF$1000, 
                      MATCH($A307,Hours!$A$1:$A$1000,0), 
                      MATCH(M$1,Hours!$A$1:$AAF$1,0))</f>
        <v>7</v>
      </c>
      <c r="N307" s="29">
        <f t="array" ref="N307">INDEX(Hours!$A$1:$AAF$1000, 
                      MATCH($A307,Hours!$A$1:$A$1000,0), 
                      MATCH(N$1,Hours!$A$1:$AAF$1,0))</f>
        <v>4</v>
      </c>
      <c r="O307" s="29">
        <f t="array" ref="O307">INDEX(Hours!$A$1:$AAF$1000, 
                      MATCH($A307,Hours!$A$1:$A$1000,0), 
                      MATCH(O$1,Hours!$A$1:$AAF$1,0))</f>
        <v>3</v>
      </c>
      <c r="P307" s="29" t="str">
        <f t="array" ref="P307">INDEX(Hours!$A$1:$AAF$1000, 
                      MATCH($A307,Hours!$A$1:$A$1000,0), 
                      MATCH(P$1,Hours!$A$1:$AAF$1,0))</f>
        <v/>
      </c>
      <c r="Q307" s="29" t="str">
        <f t="array" ref="Q307">INDEX(Hours!$A$1:$AAF$1000, 
                      MATCH($A307,Hours!$A$1:$A$1000,0), 
                      MATCH(Q$1,Hours!$A$1:$AAF$1,0))</f>
        <v/>
      </c>
      <c r="R307" s="29" t="str">
        <f t="array" ref="R307">INDEX(Hours!$A$1:$AAF$1000, 
                      MATCH($A307,Hours!$A$1:$A$1000,0), 
                      MATCH(R$1,Hours!$A$1:$AAF$1,0))</f>
        <v/>
      </c>
      <c r="S307" s="29" t="str">
        <f t="array" ref="S307">INDEX(Hours!$A$1:$AAF$1000, 
                      MATCH($A307,Hours!$A$1:$A$1000,0), 
                      MATCH(S$1,Hours!$A$1:$AAF$1,0))</f>
        <v/>
      </c>
      <c r="T307" s="29" t="str">
        <f t="array" ref="T307">INDEX(Hours!$A$1:$AAF$1000, 
                      MATCH($A307,Hours!$A$1:$A$1000,0), 
                      MATCH(T$1,Hours!$A$1:$AAF$1,0))</f>
        <v/>
      </c>
      <c r="U307" s="29" t="str">
        <f t="array" ref="U307">INDEX(Hours!$A$1:$AAF$1000, 
                      MATCH($A307,Hours!$A$1:$A$1000,0), 
                      MATCH(U$1,Hours!$A$1:$AAF$1,0))</f>
        <v/>
      </c>
      <c r="V307" s="29" t="str">
        <f t="array" ref="V307">INDEX(Hours!$A$1:$AAF$1000, 
                      MATCH($A307,Hours!$A$1:$A$1000,0), 
                      MATCH(V$1,Hours!$A$1:$AAF$1,0))</f>
        <v/>
      </c>
      <c r="W307" s="29">
        <f t="array" ref="W307">INDEX(Hours!$A$1:$AAF$1000, 
                      MATCH($A307,Hours!$A$1:$A$1000,0), 
                      MATCH(W$1,Hours!$A$1:$AAF$1,0))</f>
        <v>4</v>
      </c>
      <c r="X307" s="29">
        <f t="array" ref="X307">INDEX(Hours!$A$1:$AAF$1000, 
                      MATCH($A307,Hours!$A$1:$A$1000,0), 
                      MATCH(X$1,Hours!$A$1:$AAF$1,0))</f>
        <v>4</v>
      </c>
      <c r="Y307" s="29" t="str">
        <f t="array" ref="Y307">INDEX(Hours!$A$1:$AAF$1000, 
                      MATCH($A307,Hours!$A$1:$A$1000,0), 
                      MATCH(Y$1,Hours!$A$1:$AAF$1,0))</f>
        <v/>
      </c>
      <c r="Z307" s="76"/>
      <c r="AA307" s="76"/>
      <c r="AB307" s="76"/>
      <c r="AC307" s="76"/>
      <c r="AD307" s="76"/>
    </row>
    <row r="308" ht="22.5" hidden="1" customHeight="1">
      <c r="A308" s="25">
        <f t="shared" si="1"/>
        <v>45903</v>
      </c>
      <c r="B308" s="29">
        <f t="array" ref="B308">INDEX(Hours!$A$1:$AAF$1000, 
                      MATCH($A308,Hours!$A$1:$A$1000,0), 
                      MATCH(B$1,Hours!$A$1:$AAF$1,0))</f>
        <v>4</v>
      </c>
      <c r="C308" s="29">
        <f t="array" ref="C308">INDEX(Hours!$A$1:$AAF$1000, 
                      MATCH($A308,Hours!$A$1:$A$1000,0), 
                      MATCH(C$1,Hours!$A$1:$AAF$1,0))</f>
        <v>4</v>
      </c>
      <c r="D308" s="29">
        <f t="array" ref="D308">INDEX(Hours!$A$1:$AAF$1000, 
                      MATCH($A308,Hours!$A$1:$A$1000,0), 
                      MATCH(D$1,Hours!$A$1:$AAF$1,0))</f>
        <v>5</v>
      </c>
      <c r="E308" s="29">
        <f t="array" ref="E308">INDEX(Hours!$A$1:$AAF$1000, 
                      MATCH($A308,Hours!$A$1:$A$1000,0), 
                      MATCH(E$1,Hours!$A$1:$AAF$1,0))</f>
        <v>7</v>
      </c>
      <c r="F308" s="29">
        <f t="array" ref="F308">INDEX(Hours!$A$1:$AAF$1000, 
                      MATCH($A308,Hours!$A$1:$A$1000,0), 
                      MATCH(F$1,Hours!$A$1:$AAF$1,0))</f>
        <v>6</v>
      </c>
      <c r="G308" s="29">
        <f t="array" ref="G308">INDEX(Hours!$A$1:$AAF$1000, 
                      MATCH($A308,Hours!$A$1:$A$1000,0), 
                      MATCH(G$1,Hours!$A$1:$AAF$1,0))</f>
        <v>4</v>
      </c>
      <c r="H308" s="29" t="str">
        <f t="array" ref="H308">INDEX(Hours!$A$1:$AAF$1000, 
                      MATCH($A308,Hours!$A$1:$A$1000,0), 
                      MATCH(H$1,Hours!$A$1:$AAF$1,0))</f>
        <v/>
      </c>
      <c r="I308" s="29" t="str">
        <f t="array" ref="I308">INDEX(Hours!$A$1:$AAF$1000, 
                      MATCH($A308,Hours!$A$1:$A$1000,0), 
                      MATCH(I$1,Hours!$A$1:$AAF$1,0))</f>
        <v/>
      </c>
      <c r="J308" s="29" t="str">
        <f t="array" ref="J308">INDEX(Hours!$A$1:$AAF$1000, 
                      MATCH($A308,Hours!$A$1:$A$1000,0), 
                      MATCH(J$1,Hours!$A$1:$AAF$1,0))</f>
        <v/>
      </c>
      <c r="K308" s="29">
        <f t="array" ref="K308">INDEX(Hours!$A$1:$AAF$1000, 
                      MATCH($A308,Hours!$A$1:$A$1000,0), 
                      MATCH(K$1,Hours!$A$1:$AAF$1,0))</f>
        <v>4</v>
      </c>
      <c r="L308" s="29" t="str">
        <f t="array" ref="L308">INDEX(Hours!$A$1:$AAF$1000, 
                      MATCH($A308,Hours!$A$1:$A$1000,0), 
                      MATCH(L$1,Hours!$A$1:$AAF$1,0))</f>
        <v/>
      </c>
      <c r="M308" s="29">
        <f t="array" ref="M308">INDEX(Hours!$A$1:$AAF$1000, 
                      MATCH($A308,Hours!$A$1:$A$1000,0), 
                      MATCH(M$1,Hours!$A$1:$AAF$1,0))</f>
        <v>7</v>
      </c>
      <c r="N308" s="29" t="str">
        <f t="array" ref="N308">INDEX(Hours!$A$1:$AAF$1000, 
                      MATCH($A308,Hours!$A$1:$A$1000,0), 
                      MATCH(N$1,Hours!$A$1:$AAF$1,0))</f>
        <v/>
      </c>
      <c r="O308" s="29" t="str">
        <f t="array" ref="O308">INDEX(Hours!$A$1:$AAF$1000, 
                      MATCH($A308,Hours!$A$1:$A$1000,0), 
                      MATCH(O$1,Hours!$A$1:$AAF$1,0))</f>
        <v/>
      </c>
      <c r="P308" s="29" t="str">
        <f t="array" ref="P308">INDEX(Hours!$A$1:$AAF$1000, 
                      MATCH($A308,Hours!$A$1:$A$1000,0), 
                      MATCH(P$1,Hours!$A$1:$AAF$1,0))</f>
        <v/>
      </c>
      <c r="Q308" s="29" t="str">
        <f t="array" ref="Q308">INDEX(Hours!$A$1:$AAF$1000, 
                      MATCH($A308,Hours!$A$1:$A$1000,0), 
                      MATCH(Q$1,Hours!$A$1:$AAF$1,0))</f>
        <v/>
      </c>
      <c r="R308" s="29" t="str">
        <f t="array" ref="R308">INDEX(Hours!$A$1:$AAF$1000, 
                      MATCH($A308,Hours!$A$1:$A$1000,0), 
                      MATCH(R$1,Hours!$A$1:$AAF$1,0))</f>
        <v/>
      </c>
      <c r="S308" s="29" t="str">
        <f t="array" ref="S308">INDEX(Hours!$A$1:$AAF$1000, 
                      MATCH($A308,Hours!$A$1:$A$1000,0), 
                      MATCH(S$1,Hours!$A$1:$AAF$1,0))</f>
        <v/>
      </c>
      <c r="T308" s="29" t="str">
        <f t="array" ref="T308">INDEX(Hours!$A$1:$AAF$1000, 
                      MATCH($A308,Hours!$A$1:$A$1000,0), 
                      MATCH(T$1,Hours!$A$1:$AAF$1,0))</f>
        <v/>
      </c>
      <c r="U308" s="29" t="str">
        <f t="array" ref="U308">INDEX(Hours!$A$1:$AAF$1000, 
                      MATCH($A308,Hours!$A$1:$A$1000,0), 
                      MATCH(U$1,Hours!$A$1:$AAF$1,0))</f>
        <v/>
      </c>
      <c r="V308" s="29" t="str">
        <f t="array" ref="V308">INDEX(Hours!$A$1:$AAF$1000, 
                      MATCH($A308,Hours!$A$1:$A$1000,0), 
                      MATCH(V$1,Hours!$A$1:$AAF$1,0))</f>
        <v/>
      </c>
      <c r="W308" s="29" t="str">
        <f t="array" ref="W308">INDEX(Hours!$A$1:$AAF$1000, 
                      MATCH($A308,Hours!$A$1:$A$1000,0), 
                      MATCH(W$1,Hours!$A$1:$AAF$1,0))</f>
        <v/>
      </c>
      <c r="X308" s="29" t="str">
        <f t="array" ref="X308">INDEX(Hours!$A$1:$AAF$1000, 
                      MATCH($A308,Hours!$A$1:$A$1000,0), 
                      MATCH(X$1,Hours!$A$1:$AAF$1,0))</f>
        <v/>
      </c>
      <c r="Y308" s="29" t="str">
        <f t="array" ref="Y308">INDEX(Hours!$A$1:$AAF$1000, 
                      MATCH($A308,Hours!$A$1:$A$1000,0), 
                      MATCH(Y$1,Hours!$A$1:$AAF$1,0))</f>
        <v/>
      </c>
      <c r="Z308" s="76"/>
      <c r="AA308" s="76"/>
      <c r="AB308" s="76"/>
      <c r="AC308" s="76"/>
      <c r="AD308" s="76"/>
    </row>
    <row r="309" ht="22.5" hidden="1" customHeight="1">
      <c r="A309" s="25">
        <f t="shared" si="1"/>
        <v>45904</v>
      </c>
      <c r="B309" s="29">
        <f t="array" ref="B309">INDEX(Hours!$A$1:$AAF$1000, 
                      MATCH($A309,Hours!$A$1:$A$1000,0), 
                      MATCH(B$1,Hours!$A$1:$AAF$1,0))</f>
        <v>4</v>
      </c>
      <c r="C309" s="29">
        <f t="array" ref="C309">INDEX(Hours!$A$1:$AAF$1000, 
                      MATCH($A309,Hours!$A$1:$A$1000,0), 
                      MATCH(C$1,Hours!$A$1:$AAF$1,0))</f>
        <v>4</v>
      </c>
      <c r="D309" s="29">
        <f t="array" ref="D309">INDEX(Hours!$A$1:$AAF$1000, 
                      MATCH($A309,Hours!$A$1:$A$1000,0), 
                      MATCH(D$1,Hours!$A$1:$AAF$1,0))</f>
        <v>5</v>
      </c>
      <c r="E309" s="29">
        <f t="array" ref="E309">INDEX(Hours!$A$1:$AAF$1000, 
                      MATCH($A309,Hours!$A$1:$A$1000,0), 
                      MATCH(E$1,Hours!$A$1:$AAF$1,0))</f>
        <v>7</v>
      </c>
      <c r="F309" s="29">
        <f t="array" ref="F309">INDEX(Hours!$A$1:$AAF$1000, 
                      MATCH($A309,Hours!$A$1:$A$1000,0), 
                      MATCH(F$1,Hours!$A$1:$AAF$1,0))</f>
        <v>6</v>
      </c>
      <c r="G309" s="29">
        <f t="array" ref="G309">INDEX(Hours!$A$1:$AAF$1000, 
                      MATCH($A309,Hours!$A$1:$A$1000,0), 
                      MATCH(G$1,Hours!$A$1:$AAF$1,0))</f>
        <v>4</v>
      </c>
      <c r="H309" s="29" t="str">
        <f t="array" ref="H309">INDEX(Hours!$A$1:$AAF$1000, 
                      MATCH($A309,Hours!$A$1:$A$1000,0), 
                      MATCH(H$1,Hours!$A$1:$AAF$1,0))</f>
        <v/>
      </c>
      <c r="I309" s="29" t="str">
        <f t="array" ref="I309">INDEX(Hours!$A$1:$AAF$1000, 
                      MATCH($A309,Hours!$A$1:$A$1000,0), 
                      MATCH(I$1,Hours!$A$1:$AAF$1,0))</f>
        <v/>
      </c>
      <c r="J309" s="29" t="str">
        <f t="array" ref="J309">INDEX(Hours!$A$1:$AAF$1000, 
                      MATCH($A309,Hours!$A$1:$A$1000,0), 
                      MATCH(J$1,Hours!$A$1:$AAF$1,0))</f>
        <v/>
      </c>
      <c r="K309" s="29">
        <f t="array" ref="K309">INDEX(Hours!$A$1:$AAF$1000, 
                      MATCH($A309,Hours!$A$1:$A$1000,0), 
                      MATCH(K$1,Hours!$A$1:$AAF$1,0))</f>
        <v>4</v>
      </c>
      <c r="L309" s="29" t="str">
        <f t="array" ref="L309">INDEX(Hours!$A$1:$AAF$1000, 
                      MATCH($A309,Hours!$A$1:$A$1000,0), 
                      MATCH(L$1,Hours!$A$1:$AAF$1,0))</f>
        <v/>
      </c>
      <c r="M309" s="29">
        <f t="array" ref="M309">INDEX(Hours!$A$1:$AAF$1000, 
                      MATCH($A309,Hours!$A$1:$A$1000,0), 
                      MATCH(M$1,Hours!$A$1:$AAF$1,0))</f>
        <v>7</v>
      </c>
      <c r="N309" s="29" t="str">
        <f t="array" ref="N309">INDEX(Hours!$A$1:$AAF$1000, 
                      MATCH($A309,Hours!$A$1:$A$1000,0), 
                      MATCH(N$1,Hours!$A$1:$AAF$1,0))</f>
        <v/>
      </c>
      <c r="O309" s="29" t="str">
        <f t="array" ref="O309">INDEX(Hours!$A$1:$AAF$1000, 
                      MATCH($A309,Hours!$A$1:$A$1000,0), 
                      MATCH(O$1,Hours!$A$1:$AAF$1,0))</f>
        <v/>
      </c>
      <c r="P309" s="29" t="str">
        <f t="array" ref="P309">INDEX(Hours!$A$1:$AAF$1000, 
                      MATCH($A309,Hours!$A$1:$A$1000,0), 
                      MATCH(P$1,Hours!$A$1:$AAF$1,0))</f>
        <v/>
      </c>
      <c r="Q309" s="29" t="str">
        <f t="array" ref="Q309">INDEX(Hours!$A$1:$AAF$1000, 
                      MATCH($A309,Hours!$A$1:$A$1000,0), 
                      MATCH(Q$1,Hours!$A$1:$AAF$1,0))</f>
        <v/>
      </c>
      <c r="R309" s="29" t="str">
        <f t="array" ref="R309">INDEX(Hours!$A$1:$AAF$1000, 
                      MATCH($A309,Hours!$A$1:$A$1000,0), 
                      MATCH(R$1,Hours!$A$1:$AAF$1,0))</f>
        <v/>
      </c>
      <c r="S309" s="29" t="str">
        <f t="array" ref="S309">INDEX(Hours!$A$1:$AAF$1000, 
                      MATCH($A309,Hours!$A$1:$A$1000,0), 
                      MATCH(S$1,Hours!$A$1:$AAF$1,0))</f>
        <v/>
      </c>
      <c r="T309" s="29" t="str">
        <f t="array" ref="T309">INDEX(Hours!$A$1:$AAF$1000, 
                      MATCH($A309,Hours!$A$1:$A$1000,0), 
                      MATCH(T$1,Hours!$A$1:$AAF$1,0))</f>
        <v/>
      </c>
      <c r="U309" s="29" t="str">
        <f t="array" ref="U309">INDEX(Hours!$A$1:$AAF$1000, 
                      MATCH($A309,Hours!$A$1:$A$1000,0), 
                      MATCH(U$1,Hours!$A$1:$AAF$1,0))</f>
        <v/>
      </c>
      <c r="V309" s="29" t="str">
        <f t="array" ref="V309">INDEX(Hours!$A$1:$AAF$1000, 
                      MATCH($A309,Hours!$A$1:$A$1000,0), 
                      MATCH(V$1,Hours!$A$1:$AAF$1,0))</f>
        <v/>
      </c>
      <c r="W309" s="29" t="str">
        <f t="array" ref="W309">INDEX(Hours!$A$1:$AAF$1000, 
                      MATCH($A309,Hours!$A$1:$A$1000,0), 
                      MATCH(W$1,Hours!$A$1:$AAF$1,0))</f>
        <v/>
      </c>
      <c r="X309" s="29" t="str">
        <f t="array" ref="X309">INDEX(Hours!$A$1:$AAF$1000, 
                      MATCH($A309,Hours!$A$1:$A$1000,0), 
                      MATCH(X$1,Hours!$A$1:$AAF$1,0))</f>
        <v/>
      </c>
      <c r="Y309" s="29" t="str">
        <f t="array" ref="Y309">INDEX(Hours!$A$1:$AAF$1000, 
                      MATCH($A309,Hours!$A$1:$A$1000,0), 
                      MATCH(Y$1,Hours!$A$1:$AAF$1,0))</f>
        <v/>
      </c>
      <c r="Z309" s="76"/>
      <c r="AA309" s="76"/>
      <c r="AB309" s="76"/>
      <c r="AC309" s="76"/>
      <c r="AD309" s="76"/>
    </row>
    <row r="310" ht="22.5" hidden="1" customHeight="1">
      <c r="A310" s="25">
        <f t="shared" si="1"/>
        <v>45905</v>
      </c>
      <c r="B310" s="29">
        <f t="array" ref="B310">INDEX(Hours!$A$1:$AAF$1000, 
                      MATCH($A310,Hours!$A$1:$A$1000,0), 
                      MATCH(B$1,Hours!$A$1:$AAF$1,0))</f>
        <v>4</v>
      </c>
      <c r="C310" s="29">
        <f t="array" ref="C310">INDEX(Hours!$A$1:$AAF$1000, 
                      MATCH($A310,Hours!$A$1:$A$1000,0), 
                      MATCH(C$1,Hours!$A$1:$AAF$1,0))</f>
        <v>4</v>
      </c>
      <c r="D310" s="29">
        <f t="array" ref="D310">INDEX(Hours!$A$1:$AAF$1000, 
                      MATCH($A310,Hours!$A$1:$A$1000,0), 
                      MATCH(D$1,Hours!$A$1:$AAF$1,0))</f>
        <v>5</v>
      </c>
      <c r="E310" s="29">
        <f t="array" ref="E310">INDEX(Hours!$A$1:$AAF$1000, 
                      MATCH($A310,Hours!$A$1:$A$1000,0), 
                      MATCH(E$1,Hours!$A$1:$AAF$1,0))</f>
        <v>7</v>
      </c>
      <c r="F310" s="29">
        <f t="array" ref="F310">INDEX(Hours!$A$1:$AAF$1000, 
                      MATCH($A310,Hours!$A$1:$A$1000,0), 
                      MATCH(F$1,Hours!$A$1:$AAF$1,0))</f>
        <v>6</v>
      </c>
      <c r="G310" s="29" t="str">
        <f t="array" ref="G310">INDEX(Hours!$A$1:$AAF$1000, 
                      MATCH($A310,Hours!$A$1:$A$1000,0), 
                      MATCH(G$1,Hours!$A$1:$AAF$1,0))</f>
        <v/>
      </c>
      <c r="H310" s="29" t="str">
        <f t="array" ref="H310">INDEX(Hours!$A$1:$AAF$1000, 
                      MATCH($A310,Hours!$A$1:$A$1000,0), 
                      MATCH(H$1,Hours!$A$1:$AAF$1,0))</f>
        <v/>
      </c>
      <c r="I310" s="29" t="str">
        <f t="array" ref="I310">INDEX(Hours!$A$1:$AAF$1000, 
                      MATCH($A310,Hours!$A$1:$A$1000,0), 
                      MATCH(I$1,Hours!$A$1:$AAF$1,0))</f>
        <v/>
      </c>
      <c r="J310" s="29" t="str">
        <f t="array" ref="J310">INDEX(Hours!$A$1:$AAF$1000, 
                      MATCH($A310,Hours!$A$1:$A$1000,0), 
                      MATCH(J$1,Hours!$A$1:$AAF$1,0))</f>
        <v/>
      </c>
      <c r="K310" s="29">
        <f t="array" ref="K310">INDEX(Hours!$A$1:$AAF$1000, 
                      MATCH($A310,Hours!$A$1:$A$1000,0), 
                      MATCH(K$1,Hours!$A$1:$AAF$1,0))</f>
        <v>4</v>
      </c>
      <c r="L310" s="29" t="str">
        <f t="array" ref="L310">INDEX(Hours!$A$1:$AAF$1000, 
                      MATCH($A310,Hours!$A$1:$A$1000,0), 
                      MATCH(L$1,Hours!$A$1:$AAF$1,0))</f>
        <v/>
      </c>
      <c r="M310" s="29">
        <f t="array" ref="M310">INDEX(Hours!$A$1:$AAF$1000, 
                      MATCH($A310,Hours!$A$1:$A$1000,0), 
                      MATCH(M$1,Hours!$A$1:$AAF$1,0))</f>
        <v>7</v>
      </c>
      <c r="N310" s="29" t="str">
        <f t="array" ref="N310">INDEX(Hours!$A$1:$AAF$1000, 
                      MATCH($A310,Hours!$A$1:$A$1000,0), 
                      MATCH(N$1,Hours!$A$1:$AAF$1,0))</f>
        <v/>
      </c>
      <c r="O310" s="29" t="str">
        <f t="array" ref="O310">INDEX(Hours!$A$1:$AAF$1000, 
                      MATCH($A310,Hours!$A$1:$A$1000,0), 
                      MATCH(O$1,Hours!$A$1:$AAF$1,0))</f>
        <v/>
      </c>
      <c r="P310" s="29" t="str">
        <f t="array" ref="P310">INDEX(Hours!$A$1:$AAF$1000, 
                      MATCH($A310,Hours!$A$1:$A$1000,0), 
                      MATCH(P$1,Hours!$A$1:$AAF$1,0))</f>
        <v/>
      </c>
      <c r="Q310" s="29" t="str">
        <f t="array" ref="Q310">INDEX(Hours!$A$1:$AAF$1000, 
                      MATCH($A310,Hours!$A$1:$A$1000,0), 
                      MATCH(Q$1,Hours!$A$1:$AAF$1,0))</f>
        <v/>
      </c>
      <c r="R310" s="29" t="str">
        <f t="array" ref="R310">INDEX(Hours!$A$1:$AAF$1000, 
                      MATCH($A310,Hours!$A$1:$A$1000,0), 
                      MATCH(R$1,Hours!$A$1:$AAF$1,0))</f>
        <v/>
      </c>
      <c r="S310" s="29" t="str">
        <f t="array" ref="S310">INDEX(Hours!$A$1:$AAF$1000, 
                      MATCH($A310,Hours!$A$1:$A$1000,0), 
                      MATCH(S$1,Hours!$A$1:$AAF$1,0))</f>
        <v/>
      </c>
      <c r="T310" s="29" t="str">
        <f t="array" ref="T310">INDEX(Hours!$A$1:$AAF$1000, 
                      MATCH($A310,Hours!$A$1:$A$1000,0), 
                      MATCH(T$1,Hours!$A$1:$AAF$1,0))</f>
        <v/>
      </c>
      <c r="U310" s="29" t="str">
        <f t="array" ref="U310">INDEX(Hours!$A$1:$AAF$1000, 
                      MATCH($A310,Hours!$A$1:$A$1000,0), 
                      MATCH(U$1,Hours!$A$1:$AAF$1,0))</f>
        <v/>
      </c>
      <c r="V310" s="29">
        <f t="array" ref="V310">INDEX(Hours!$A$1:$AAF$1000, 
                      MATCH($A310,Hours!$A$1:$A$1000,0), 
                      MATCH(V$1,Hours!$A$1:$AAF$1,0))</f>
        <v>4</v>
      </c>
      <c r="W310" s="29" t="str">
        <f t="array" ref="W310">INDEX(Hours!$A$1:$AAF$1000, 
                      MATCH($A310,Hours!$A$1:$A$1000,0), 
                      MATCH(W$1,Hours!$A$1:$AAF$1,0))</f>
        <v/>
      </c>
      <c r="X310" s="29" t="str">
        <f t="array" ref="X310">INDEX(Hours!$A$1:$AAF$1000, 
                      MATCH($A310,Hours!$A$1:$A$1000,0), 
                      MATCH(X$1,Hours!$A$1:$AAF$1,0))</f>
        <v/>
      </c>
      <c r="Y310" s="29" t="str">
        <f t="array" ref="Y310">INDEX(Hours!$A$1:$AAF$1000, 
                      MATCH($A310,Hours!$A$1:$A$1000,0), 
                      MATCH(Y$1,Hours!$A$1:$AAF$1,0))</f>
        <v/>
      </c>
      <c r="Z310" s="76"/>
      <c r="AA310" s="76"/>
      <c r="AB310" s="76"/>
      <c r="AC310" s="76"/>
      <c r="AD310" s="76"/>
    </row>
    <row r="311" ht="22.5" hidden="1" customHeight="1">
      <c r="A311" s="25">
        <f t="shared" si="1"/>
        <v>45906</v>
      </c>
      <c r="B311" s="29">
        <f t="array" ref="B311">INDEX(Hours!$A$1:$AAF$1000, 
                      MATCH($A311,Hours!$A$1:$A$1000,0), 
                      MATCH(B$1,Hours!$A$1:$AAF$1,0))</f>
        <v>4</v>
      </c>
      <c r="C311" s="29">
        <f t="array" ref="C311">INDEX(Hours!$A$1:$AAF$1000, 
                      MATCH($A311,Hours!$A$1:$A$1000,0), 
                      MATCH(C$1,Hours!$A$1:$AAF$1,0))</f>
        <v>4</v>
      </c>
      <c r="D311" s="29">
        <f t="array" ref="D311">INDEX(Hours!$A$1:$AAF$1000, 
                      MATCH($A311,Hours!$A$1:$A$1000,0), 
                      MATCH(D$1,Hours!$A$1:$AAF$1,0))</f>
        <v>5</v>
      </c>
      <c r="E311" s="29">
        <f t="array" ref="E311">INDEX(Hours!$A$1:$AAF$1000, 
                      MATCH($A311,Hours!$A$1:$A$1000,0), 
                      MATCH(E$1,Hours!$A$1:$AAF$1,0))</f>
        <v>7</v>
      </c>
      <c r="F311" s="29">
        <f t="array" ref="F311">INDEX(Hours!$A$1:$AAF$1000, 
                      MATCH($A311,Hours!$A$1:$A$1000,0), 
                      MATCH(F$1,Hours!$A$1:$AAF$1,0))</f>
        <v>6</v>
      </c>
      <c r="G311" s="29">
        <f t="array" ref="G311">INDEX(Hours!$A$1:$AAF$1000, 
                      MATCH($A311,Hours!$A$1:$A$1000,0), 
                      MATCH(G$1,Hours!$A$1:$AAF$1,0))</f>
        <v>4</v>
      </c>
      <c r="H311" s="29" t="str">
        <f t="array" ref="H311">INDEX(Hours!$A$1:$AAF$1000, 
                      MATCH($A311,Hours!$A$1:$A$1000,0), 
                      MATCH(H$1,Hours!$A$1:$AAF$1,0))</f>
        <v/>
      </c>
      <c r="I311" s="29" t="str">
        <f t="array" ref="I311">INDEX(Hours!$A$1:$AAF$1000, 
                      MATCH($A311,Hours!$A$1:$A$1000,0), 
                      MATCH(I$1,Hours!$A$1:$AAF$1,0))</f>
        <v/>
      </c>
      <c r="J311" s="29" t="str">
        <f t="array" ref="J311">INDEX(Hours!$A$1:$AAF$1000, 
                      MATCH($A311,Hours!$A$1:$A$1000,0), 
                      MATCH(J$1,Hours!$A$1:$AAF$1,0))</f>
        <v/>
      </c>
      <c r="K311" s="29">
        <f t="array" ref="K311">INDEX(Hours!$A$1:$AAF$1000, 
                      MATCH($A311,Hours!$A$1:$A$1000,0), 
                      MATCH(K$1,Hours!$A$1:$AAF$1,0))</f>
        <v>4</v>
      </c>
      <c r="L311" s="29" t="str">
        <f t="array" ref="L311">INDEX(Hours!$A$1:$AAF$1000, 
                      MATCH($A311,Hours!$A$1:$A$1000,0), 
                      MATCH(L$1,Hours!$A$1:$AAF$1,0))</f>
        <v/>
      </c>
      <c r="M311" s="29">
        <f t="array" ref="M311">INDEX(Hours!$A$1:$AAF$1000, 
                      MATCH($A311,Hours!$A$1:$A$1000,0), 
                      MATCH(M$1,Hours!$A$1:$AAF$1,0))</f>
        <v>7</v>
      </c>
      <c r="N311" s="29" t="str">
        <f t="array" ref="N311">INDEX(Hours!$A$1:$AAF$1000, 
                      MATCH($A311,Hours!$A$1:$A$1000,0), 
                      MATCH(N$1,Hours!$A$1:$AAF$1,0))</f>
        <v/>
      </c>
      <c r="O311" s="29" t="str">
        <f t="array" ref="O311">INDEX(Hours!$A$1:$AAF$1000, 
                      MATCH($A311,Hours!$A$1:$A$1000,0), 
                      MATCH(O$1,Hours!$A$1:$AAF$1,0))</f>
        <v/>
      </c>
      <c r="P311" s="29" t="str">
        <f t="array" ref="P311">INDEX(Hours!$A$1:$AAF$1000, 
                      MATCH($A311,Hours!$A$1:$A$1000,0), 
                      MATCH(P$1,Hours!$A$1:$AAF$1,0))</f>
        <v/>
      </c>
      <c r="Q311" s="29" t="str">
        <f t="array" ref="Q311">INDEX(Hours!$A$1:$AAF$1000, 
                      MATCH($A311,Hours!$A$1:$A$1000,0), 
                      MATCH(Q$1,Hours!$A$1:$AAF$1,0))</f>
        <v/>
      </c>
      <c r="R311" s="29" t="str">
        <f t="array" ref="R311">INDEX(Hours!$A$1:$AAF$1000, 
                      MATCH($A311,Hours!$A$1:$A$1000,0), 
                      MATCH(R$1,Hours!$A$1:$AAF$1,0))</f>
        <v/>
      </c>
      <c r="S311" s="29" t="str">
        <f t="array" ref="S311">INDEX(Hours!$A$1:$AAF$1000, 
                      MATCH($A311,Hours!$A$1:$A$1000,0), 
                      MATCH(S$1,Hours!$A$1:$AAF$1,0))</f>
        <v/>
      </c>
      <c r="T311" s="29" t="str">
        <f t="array" ref="T311">INDEX(Hours!$A$1:$AAF$1000, 
                      MATCH($A311,Hours!$A$1:$A$1000,0), 
                      MATCH(T$1,Hours!$A$1:$AAF$1,0))</f>
        <v/>
      </c>
      <c r="U311" s="29" t="str">
        <f t="array" ref="U311">INDEX(Hours!$A$1:$AAF$1000, 
                      MATCH($A311,Hours!$A$1:$A$1000,0), 
                      MATCH(U$1,Hours!$A$1:$AAF$1,0))</f>
        <v/>
      </c>
      <c r="V311" s="29">
        <f t="array" ref="V311">INDEX(Hours!$A$1:$AAF$1000, 
                      MATCH($A311,Hours!$A$1:$A$1000,0), 
                      MATCH(V$1,Hours!$A$1:$AAF$1,0))</f>
        <v>4</v>
      </c>
      <c r="W311" s="29">
        <f t="array" ref="W311">INDEX(Hours!$A$1:$AAF$1000, 
                      MATCH($A311,Hours!$A$1:$A$1000,0), 
                      MATCH(W$1,Hours!$A$1:$AAF$1,0))</f>
        <v>4</v>
      </c>
      <c r="X311" s="29">
        <f t="array" ref="X311">INDEX(Hours!$A$1:$AAF$1000, 
                      MATCH($A311,Hours!$A$1:$A$1000,0), 
                      MATCH(X$1,Hours!$A$1:$AAF$1,0))</f>
        <v>4</v>
      </c>
      <c r="Y311" s="29" t="str">
        <f t="array" ref="Y311">INDEX(Hours!$A$1:$AAF$1000, 
                      MATCH($A311,Hours!$A$1:$A$1000,0), 
                      MATCH(Y$1,Hours!$A$1:$AAF$1,0))</f>
        <v/>
      </c>
      <c r="Z311" s="76"/>
      <c r="AA311" s="76"/>
      <c r="AB311" s="76"/>
      <c r="AC311" s="76"/>
      <c r="AD311" s="76"/>
    </row>
    <row r="312" ht="22.5" hidden="1" customHeight="1">
      <c r="A312" s="25">
        <f t="shared" si="1"/>
        <v>45907</v>
      </c>
      <c r="B312" s="29">
        <f t="array" ref="B312">INDEX(Hours!$A$1:$AAF$1000, 
                      MATCH($A312,Hours!$A$1:$A$1000,0), 
                      MATCH(B$1,Hours!$A$1:$AAF$1,0))</f>
        <v>4</v>
      </c>
      <c r="C312" s="29">
        <f t="array" ref="C312">INDEX(Hours!$A$1:$AAF$1000, 
                      MATCH($A312,Hours!$A$1:$A$1000,0), 
                      MATCH(C$1,Hours!$A$1:$AAF$1,0))</f>
        <v>4</v>
      </c>
      <c r="D312" s="29">
        <f t="array" ref="D312">INDEX(Hours!$A$1:$AAF$1000, 
                      MATCH($A312,Hours!$A$1:$A$1000,0), 
                      MATCH(D$1,Hours!$A$1:$AAF$1,0))</f>
        <v>5</v>
      </c>
      <c r="E312" s="29">
        <f t="array" ref="E312">INDEX(Hours!$A$1:$AAF$1000, 
                      MATCH($A312,Hours!$A$1:$A$1000,0), 
                      MATCH(E$1,Hours!$A$1:$AAF$1,0))</f>
        <v>7</v>
      </c>
      <c r="F312" s="29">
        <f t="array" ref="F312">INDEX(Hours!$A$1:$AAF$1000, 
                      MATCH($A312,Hours!$A$1:$A$1000,0), 
                      MATCH(F$1,Hours!$A$1:$AAF$1,0))</f>
        <v>6</v>
      </c>
      <c r="G312" s="29">
        <f t="array" ref="G312">INDEX(Hours!$A$1:$AAF$1000, 
                      MATCH($A312,Hours!$A$1:$A$1000,0), 
                      MATCH(G$1,Hours!$A$1:$AAF$1,0))</f>
        <v>4</v>
      </c>
      <c r="H312" s="29" t="str">
        <f t="array" ref="H312">INDEX(Hours!$A$1:$AAF$1000, 
                      MATCH($A312,Hours!$A$1:$A$1000,0), 
                      MATCH(H$1,Hours!$A$1:$AAF$1,0))</f>
        <v/>
      </c>
      <c r="I312" s="29" t="str">
        <f t="array" ref="I312">INDEX(Hours!$A$1:$AAF$1000, 
                      MATCH($A312,Hours!$A$1:$A$1000,0), 
                      MATCH(I$1,Hours!$A$1:$AAF$1,0))</f>
        <v/>
      </c>
      <c r="J312" s="29" t="str">
        <f t="array" ref="J312">INDEX(Hours!$A$1:$AAF$1000, 
                      MATCH($A312,Hours!$A$1:$A$1000,0), 
                      MATCH(J$1,Hours!$A$1:$AAF$1,0))</f>
        <v/>
      </c>
      <c r="K312" s="29">
        <f t="array" ref="K312">INDEX(Hours!$A$1:$AAF$1000, 
                      MATCH($A312,Hours!$A$1:$A$1000,0), 
                      MATCH(K$1,Hours!$A$1:$AAF$1,0))</f>
        <v>4</v>
      </c>
      <c r="L312" s="29" t="str">
        <f t="array" ref="L312">INDEX(Hours!$A$1:$AAF$1000, 
                      MATCH($A312,Hours!$A$1:$A$1000,0), 
                      MATCH(L$1,Hours!$A$1:$AAF$1,0))</f>
        <v/>
      </c>
      <c r="M312" s="29">
        <f t="array" ref="M312">INDEX(Hours!$A$1:$AAF$1000, 
                      MATCH($A312,Hours!$A$1:$A$1000,0), 
                      MATCH(M$1,Hours!$A$1:$AAF$1,0))</f>
        <v>7</v>
      </c>
      <c r="N312" s="29" t="str">
        <f t="array" ref="N312">INDEX(Hours!$A$1:$AAF$1000, 
                      MATCH($A312,Hours!$A$1:$A$1000,0), 
                      MATCH(N$1,Hours!$A$1:$AAF$1,0))</f>
        <v/>
      </c>
      <c r="O312" s="29" t="str">
        <f t="array" ref="O312">INDEX(Hours!$A$1:$AAF$1000, 
                      MATCH($A312,Hours!$A$1:$A$1000,0), 
                      MATCH(O$1,Hours!$A$1:$AAF$1,0))</f>
        <v/>
      </c>
      <c r="P312" s="29" t="str">
        <f t="array" ref="P312">INDEX(Hours!$A$1:$AAF$1000, 
                      MATCH($A312,Hours!$A$1:$A$1000,0), 
                      MATCH(P$1,Hours!$A$1:$AAF$1,0))</f>
        <v/>
      </c>
      <c r="Q312" s="29" t="str">
        <f t="array" ref="Q312">INDEX(Hours!$A$1:$AAF$1000, 
                      MATCH($A312,Hours!$A$1:$A$1000,0), 
                      MATCH(Q$1,Hours!$A$1:$AAF$1,0))</f>
        <v/>
      </c>
      <c r="R312" s="29" t="str">
        <f t="array" ref="R312">INDEX(Hours!$A$1:$AAF$1000, 
                      MATCH($A312,Hours!$A$1:$A$1000,0), 
                      MATCH(R$1,Hours!$A$1:$AAF$1,0))</f>
        <v/>
      </c>
      <c r="S312" s="29" t="str">
        <f t="array" ref="S312">INDEX(Hours!$A$1:$AAF$1000, 
                      MATCH($A312,Hours!$A$1:$A$1000,0), 
                      MATCH(S$1,Hours!$A$1:$AAF$1,0))</f>
        <v/>
      </c>
      <c r="T312" s="29" t="str">
        <f t="array" ref="T312">INDEX(Hours!$A$1:$AAF$1000, 
                      MATCH($A312,Hours!$A$1:$A$1000,0), 
                      MATCH(T$1,Hours!$A$1:$AAF$1,0))</f>
        <v/>
      </c>
      <c r="U312" s="29" t="str">
        <f t="array" ref="U312">INDEX(Hours!$A$1:$AAF$1000, 
                      MATCH($A312,Hours!$A$1:$A$1000,0), 
                      MATCH(U$1,Hours!$A$1:$AAF$1,0))</f>
        <v/>
      </c>
      <c r="V312" s="29">
        <f t="array" ref="V312">INDEX(Hours!$A$1:$AAF$1000, 
                      MATCH($A312,Hours!$A$1:$A$1000,0), 
                      MATCH(V$1,Hours!$A$1:$AAF$1,0))</f>
        <v>4</v>
      </c>
      <c r="W312" s="29">
        <f t="array" ref="W312">INDEX(Hours!$A$1:$AAF$1000, 
                      MATCH($A312,Hours!$A$1:$A$1000,0), 
                      MATCH(W$1,Hours!$A$1:$AAF$1,0))</f>
        <v>4</v>
      </c>
      <c r="X312" s="29">
        <f t="array" ref="X312">INDEX(Hours!$A$1:$AAF$1000, 
                      MATCH($A312,Hours!$A$1:$A$1000,0), 
                      MATCH(X$1,Hours!$A$1:$AAF$1,0))</f>
        <v>4</v>
      </c>
      <c r="Y312" s="29" t="str">
        <f t="array" ref="Y312">INDEX(Hours!$A$1:$AAF$1000, 
                      MATCH($A312,Hours!$A$1:$A$1000,0), 
                      MATCH(Y$1,Hours!$A$1:$AAF$1,0))</f>
        <v/>
      </c>
      <c r="Z312" s="76"/>
      <c r="AA312" s="76"/>
      <c r="AB312" s="76"/>
      <c r="AC312" s="76"/>
      <c r="AD312" s="76"/>
    </row>
    <row r="313" ht="22.5" hidden="1" customHeight="1">
      <c r="A313" s="25">
        <f t="shared" si="1"/>
        <v>45908</v>
      </c>
      <c r="B313" s="29" t="str">
        <f t="array" ref="B313">INDEX(Hours!$A$1:$AAF$1000, 
                      MATCH($A313,Hours!$A$1:$A$1000,0), 
                      MATCH(B$1,Hours!$A$1:$AAF$1,0))</f>
        <v/>
      </c>
      <c r="C313" s="29" t="str">
        <f t="array" ref="C313">INDEX(Hours!$A$1:$AAF$1000, 
                      MATCH($A313,Hours!$A$1:$A$1000,0), 
                      MATCH(C$1,Hours!$A$1:$AAF$1,0))</f>
        <v/>
      </c>
      <c r="D313" s="29" t="str">
        <f t="array" ref="D313">INDEX(Hours!$A$1:$AAF$1000, 
                      MATCH($A313,Hours!$A$1:$A$1000,0), 
                      MATCH(D$1,Hours!$A$1:$AAF$1,0))</f>
        <v/>
      </c>
      <c r="E313" s="29" t="str">
        <f t="array" ref="E313">INDEX(Hours!$A$1:$AAF$1000, 
                      MATCH($A313,Hours!$A$1:$A$1000,0), 
                      MATCH(E$1,Hours!$A$1:$AAF$1,0))</f>
        <v/>
      </c>
      <c r="F313" s="29" t="str">
        <f t="array" ref="F313">INDEX(Hours!$A$1:$AAF$1000, 
                      MATCH($A313,Hours!$A$1:$A$1000,0), 
                      MATCH(F$1,Hours!$A$1:$AAF$1,0))</f>
        <v/>
      </c>
      <c r="G313" s="29" t="str">
        <f t="array" ref="G313">INDEX(Hours!$A$1:$AAF$1000, 
                      MATCH($A313,Hours!$A$1:$A$1000,0), 
                      MATCH(G$1,Hours!$A$1:$AAF$1,0))</f>
        <v/>
      </c>
      <c r="H313" s="29" t="str">
        <f t="array" ref="H313">INDEX(Hours!$A$1:$AAF$1000, 
                      MATCH($A313,Hours!$A$1:$A$1000,0), 
                      MATCH(H$1,Hours!$A$1:$AAF$1,0))</f>
        <v/>
      </c>
      <c r="I313" s="29" t="str">
        <f t="array" ref="I313">INDEX(Hours!$A$1:$AAF$1000, 
                      MATCH($A313,Hours!$A$1:$A$1000,0), 
                      MATCH(I$1,Hours!$A$1:$AAF$1,0))</f>
        <v/>
      </c>
      <c r="J313" s="29" t="str">
        <f t="array" ref="J313">INDEX(Hours!$A$1:$AAF$1000, 
                      MATCH($A313,Hours!$A$1:$A$1000,0), 
                      MATCH(J$1,Hours!$A$1:$AAF$1,0))</f>
        <v/>
      </c>
      <c r="K313" s="29" t="str">
        <f t="array" ref="K313">INDEX(Hours!$A$1:$AAF$1000, 
                      MATCH($A313,Hours!$A$1:$A$1000,0), 
                      MATCH(K$1,Hours!$A$1:$AAF$1,0))</f>
        <v/>
      </c>
      <c r="L313" s="29" t="str">
        <f t="array" ref="L313">INDEX(Hours!$A$1:$AAF$1000, 
                      MATCH($A313,Hours!$A$1:$A$1000,0), 
                      MATCH(L$1,Hours!$A$1:$AAF$1,0))</f>
        <v/>
      </c>
      <c r="M313" s="29" t="str">
        <f t="array" ref="M313">INDEX(Hours!$A$1:$AAF$1000, 
                      MATCH($A313,Hours!$A$1:$A$1000,0), 
                      MATCH(M$1,Hours!$A$1:$AAF$1,0))</f>
        <v/>
      </c>
      <c r="N313" s="29" t="str">
        <f t="array" ref="N313">INDEX(Hours!$A$1:$AAF$1000, 
                      MATCH($A313,Hours!$A$1:$A$1000,0), 
                      MATCH(N$1,Hours!$A$1:$AAF$1,0))</f>
        <v/>
      </c>
      <c r="O313" s="29" t="str">
        <f t="array" ref="O313">INDEX(Hours!$A$1:$AAF$1000, 
                      MATCH($A313,Hours!$A$1:$A$1000,0), 
                      MATCH(O$1,Hours!$A$1:$AAF$1,0))</f>
        <v/>
      </c>
      <c r="P313" s="29" t="str">
        <f t="array" ref="P313">INDEX(Hours!$A$1:$AAF$1000, 
                      MATCH($A313,Hours!$A$1:$A$1000,0), 
                      MATCH(P$1,Hours!$A$1:$AAF$1,0))</f>
        <v/>
      </c>
      <c r="Q313" s="29" t="str">
        <f t="array" ref="Q313">INDEX(Hours!$A$1:$AAF$1000, 
                      MATCH($A313,Hours!$A$1:$A$1000,0), 
                      MATCH(Q$1,Hours!$A$1:$AAF$1,0))</f>
        <v/>
      </c>
      <c r="R313" s="29" t="str">
        <f t="array" ref="R313">INDEX(Hours!$A$1:$AAF$1000, 
                      MATCH($A313,Hours!$A$1:$A$1000,0), 
                      MATCH(R$1,Hours!$A$1:$AAF$1,0))</f>
        <v/>
      </c>
      <c r="S313" s="29" t="str">
        <f t="array" ref="S313">INDEX(Hours!$A$1:$AAF$1000, 
                      MATCH($A313,Hours!$A$1:$A$1000,0), 
                      MATCH(S$1,Hours!$A$1:$AAF$1,0))</f>
        <v/>
      </c>
      <c r="T313" s="29" t="str">
        <f t="array" ref="T313">INDEX(Hours!$A$1:$AAF$1000, 
                      MATCH($A313,Hours!$A$1:$A$1000,0), 
                      MATCH(T$1,Hours!$A$1:$AAF$1,0))</f>
        <v/>
      </c>
      <c r="U313" s="29" t="str">
        <f t="array" ref="U313">INDEX(Hours!$A$1:$AAF$1000, 
                      MATCH($A313,Hours!$A$1:$A$1000,0), 
                      MATCH(U$1,Hours!$A$1:$AAF$1,0))</f>
        <v/>
      </c>
      <c r="V313" s="29" t="str">
        <f t="array" ref="V313">INDEX(Hours!$A$1:$AAF$1000, 
                      MATCH($A313,Hours!$A$1:$A$1000,0), 
                      MATCH(V$1,Hours!$A$1:$AAF$1,0))</f>
        <v/>
      </c>
      <c r="W313" s="29" t="str">
        <f t="array" ref="W313">INDEX(Hours!$A$1:$AAF$1000, 
                      MATCH($A313,Hours!$A$1:$A$1000,0), 
                      MATCH(W$1,Hours!$A$1:$AAF$1,0))</f>
        <v/>
      </c>
      <c r="X313" s="29" t="str">
        <f t="array" ref="X313">INDEX(Hours!$A$1:$AAF$1000, 
                      MATCH($A313,Hours!$A$1:$A$1000,0), 
                      MATCH(X$1,Hours!$A$1:$AAF$1,0))</f>
        <v/>
      </c>
      <c r="Y313" s="29" t="str">
        <f t="array" ref="Y313">INDEX(Hours!$A$1:$AAF$1000, 
                      MATCH($A313,Hours!$A$1:$A$1000,0), 
                      MATCH(Y$1,Hours!$A$1:$AAF$1,0))</f>
        <v/>
      </c>
      <c r="Z313" s="76"/>
      <c r="AA313" s="76"/>
      <c r="AB313" s="76"/>
      <c r="AC313" s="76"/>
      <c r="AD313" s="76"/>
    </row>
    <row r="314" ht="22.5" hidden="1" customHeight="1">
      <c r="A314" s="25">
        <f t="shared" si="1"/>
        <v>45909</v>
      </c>
      <c r="B314" s="29">
        <f t="array" ref="B314">INDEX(Hours!$A$1:$AAF$1000, 
                      MATCH($A314,Hours!$A$1:$A$1000,0), 
                      MATCH(B$1,Hours!$A$1:$AAF$1,0))</f>
        <v>4</v>
      </c>
      <c r="C314" s="29">
        <f t="array" ref="C314">INDEX(Hours!$A$1:$AAF$1000, 
                      MATCH($A314,Hours!$A$1:$A$1000,0), 
                      MATCH(C$1,Hours!$A$1:$AAF$1,0))</f>
        <v>4</v>
      </c>
      <c r="D314" s="29">
        <f t="array" ref="D314">INDEX(Hours!$A$1:$AAF$1000, 
                      MATCH($A314,Hours!$A$1:$A$1000,0), 
                      MATCH(D$1,Hours!$A$1:$AAF$1,0))</f>
        <v>5</v>
      </c>
      <c r="E314" s="29">
        <f t="array" ref="E314">INDEX(Hours!$A$1:$AAF$1000, 
                      MATCH($A314,Hours!$A$1:$A$1000,0), 
                      MATCH(E$1,Hours!$A$1:$AAF$1,0))</f>
        <v>7</v>
      </c>
      <c r="F314" s="29">
        <f t="array" ref="F314">INDEX(Hours!$A$1:$AAF$1000, 
                      MATCH($A314,Hours!$A$1:$A$1000,0), 
                      MATCH(F$1,Hours!$A$1:$AAF$1,0))</f>
        <v>6</v>
      </c>
      <c r="G314" s="29" t="str">
        <f t="array" ref="G314">INDEX(Hours!$A$1:$AAF$1000, 
                      MATCH($A314,Hours!$A$1:$A$1000,0), 
                      MATCH(G$1,Hours!$A$1:$AAF$1,0))</f>
        <v/>
      </c>
      <c r="H314" s="29" t="str">
        <f t="array" ref="H314">INDEX(Hours!$A$1:$AAF$1000, 
                      MATCH($A314,Hours!$A$1:$A$1000,0), 
                      MATCH(H$1,Hours!$A$1:$AAF$1,0))</f>
        <v/>
      </c>
      <c r="I314" s="29" t="str">
        <f t="array" ref="I314">INDEX(Hours!$A$1:$AAF$1000, 
                      MATCH($A314,Hours!$A$1:$A$1000,0), 
                      MATCH(I$1,Hours!$A$1:$AAF$1,0))</f>
        <v/>
      </c>
      <c r="J314" s="29" t="str">
        <f t="array" ref="J314">INDEX(Hours!$A$1:$AAF$1000, 
                      MATCH($A314,Hours!$A$1:$A$1000,0), 
                      MATCH(J$1,Hours!$A$1:$AAF$1,0))</f>
        <v/>
      </c>
      <c r="K314" s="29">
        <f t="array" ref="K314">INDEX(Hours!$A$1:$AAF$1000, 
                      MATCH($A314,Hours!$A$1:$A$1000,0), 
                      MATCH(K$1,Hours!$A$1:$AAF$1,0))</f>
        <v>4</v>
      </c>
      <c r="L314" s="29" t="str">
        <f t="array" ref="L314">INDEX(Hours!$A$1:$AAF$1000, 
                      MATCH($A314,Hours!$A$1:$A$1000,0), 
                      MATCH(L$1,Hours!$A$1:$AAF$1,0))</f>
        <v/>
      </c>
      <c r="M314" s="29">
        <f t="array" ref="M314">INDEX(Hours!$A$1:$AAF$1000, 
                      MATCH($A314,Hours!$A$1:$A$1000,0), 
                      MATCH(M$1,Hours!$A$1:$AAF$1,0))</f>
        <v>7</v>
      </c>
      <c r="N314" s="29" t="str">
        <f t="array" ref="N314">INDEX(Hours!$A$1:$AAF$1000, 
                      MATCH($A314,Hours!$A$1:$A$1000,0), 
                      MATCH(N$1,Hours!$A$1:$AAF$1,0))</f>
        <v/>
      </c>
      <c r="O314" s="29" t="str">
        <f t="array" ref="O314">INDEX(Hours!$A$1:$AAF$1000, 
                      MATCH($A314,Hours!$A$1:$A$1000,0), 
                      MATCH(O$1,Hours!$A$1:$AAF$1,0))</f>
        <v/>
      </c>
      <c r="P314" s="29">
        <f t="array" ref="P314">INDEX(Hours!$A$1:$AAF$1000, 
                      MATCH($A314,Hours!$A$1:$A$1000,0), 
                      MATCH(P$1,Hours!$A$1:$AAF$1,0))</f>
        <v>2</v>
      </c>
      <c r="Q314" s="29" t="str">
        <f t="array" ref="Q314">INDEX(Hours!$A$1:$AAF$1000, 
                      MATCH($A314,Hours!$A$1:$A$1000,0), 
                      MATCH(Q$1,Hours!$A$1:$AAF$1,0))</f>
        <v/>
      </c>
      <c r="R314" s="29" t="str">
        <f t="array" ref="R314">INDEX(Hours!$A$1:$AAF$1000, 
                      MATCH($A314,Hours!$A$1:$A$1000,0), 
                      MATCH(R$1,Hours!$A$1:$AAF$1,0))</f>
        <v/>
      </c>
      <c r="S314" s="29" t="str">
        <f t="array" ref="S314">INDEX(Hours!$A$1:$AAF$1000, 
                      MATCH($A314,Hours!$A$1:$A$1000,0), 
                      MATCH(S$1,Hours!$A$1:$AAF$1,0))</f>
        <v/>
      </c>
      <c r="T314" s="29" t="str">
        <f t="array" ref="T314">INDEX(Hours!$A$1:$AAF$1000, 
                      MATCH($A314,Hours!$A$1:$A$1000,0), 
                      MATCH(T$1,Hours!$A$1:$AAF$1,0))</f>
        <v/>
      </c>
      <c r="U314" s="29" t="str">
        <f t="array" ref="U314">INDEX(Hours!$A$1:$AAF$1000, 
                      MATCH($A314,Hours!$A$1:$A$1000,0), 
                      MATCH(U$1,Hours!$A$1:$AAF$1,0))</f>
        <v/>
      </c>
      <c r="V314" s="29">
        <f t="array" ref="V314">INDEX(Hours!$A$1:$AAF$1000, 
                      MATCH($A314,Hours!$A$1:$A$1000,0), 
                      MATCH(V$1,Hours!$A$1:$AAF$1,0))</f>
        <v>4</v>
      </c>
      <c r="W314" s="29" t="str">
        <f t="array" ref="W314">INDEX(Hours!$A$1:$AAF$1000, 
                      MATCH($A314,Hours!$A$1:$A$1000,0), 
                      MATCH(W$1,Hours!$A$1:$AAF$1,0))</f>
        <v/>
      </c>
      <c r="X314" s="29" t="str">
        <f t="array" ref="X314">INDEX(Hours!$A$1:$AAF$1000, 
                      MATCH($A314,Hours!$A$1:$A$1000,0), 
                      MATCH(X$1,Hours!$A$1:$AAF$1,0))</f>
        <v/>
      </c>
      <c r="Y314" s="29" t="str">
        <f t="array" ref="Y314">INDEX(Hours!$A$1:$AAF$1000, 
                      MATCH($A314,Hours!$A$1:$A$1000,0), 
                      MATCH(Y$1,Hours!$A$1:$AAF$1,0))</f>
        <v/>
      </c>
      <c r="Z314" s="76"/>
      <c r="AA314" s="76"/>
      <c r="AB314" s="76"/>
      <c r="AC314" s="76"/>
      <c r="AD314" s="76"/>
    </row>
    <row r="315" ht="22.5" hidden="1" customHeight="1">
      <c r="A315" s="25">
        <f t="shared" si="1"/>
        <v>45910</v>
      </c>
      <c r="B315" s="29">
        <f t="array" ref="B315">INDEX(Hours!$A$1:$AAF$1000, 
                      MATCH($A315,Hours!$A$1:$A$1000,0), 
                      MATCH(B$1,Hours!$A$1:$AAF$1,0))</f>
        <v>4</v>
      </c>
      <c r="C315" s="29">
        <f t="array" ref="C315">INDEX(Hours!$A$1:$AAF$1000, 
                      MATCH($A315,Hours!$A$1:$A$1000,0), 
                      MATCH(C$1,Hours!$A$1:$AAF$1,0))</f>
        <v>4</v>
      </c>
      <c r="D315" s="29">
        <f t="array" ref="D315">INDEX(Hours!$A$1:$AAF$1000, 
                      MATCH($A315,Hours!$A$1:$A$1000,0), 
                      MATCH(D$1,Hours!$A$1:$AAF$1,0))</f>
        <v>5</v>
      </c>
      <c r="E315" s="29">
        <f t="array" ref="E315">INDEX(Hours!$A$1:$AAF$1000, 
                      MATCH($A315,Hours!$A$1:$A$1000,0), 
                      MATCH(E$1,Hours!$A$1:$AAF$1,0))</f>
        <v>7</v>
      </c>
      <c r="F315" s="29">
        <f t="array" ref="F315">INDEX(Hours!$A$1:$AAF$1000, 
                      MATCH($A315,Hours!$A$1:$A$1000,0), 
                      MATCH(F$1,Hours!$A$1:$AAF$1,0))</f>
        <v>6</v>
      </c>
      <c r="G315" s="29" t="str">
        <f t="array" ref="G315">INDEX(Hours!$A$1:$AAF$1000, 
                      MATCH($A315,Hours!$A$1:$A$1000,0), 
                      MATCH(G$1,Hours!$A$1:$AAF$1,0))</f>
        <v/>
      </c>
      <c r="H315" s="29" t="str">
        <f t="array" ref="H315">INDEX(Hours!$A$1:$AAF$1000, 
                      MATCH($A315,Hours!$A$1:$A$1000,0), 
                      MATCH(H$1,Hours!$A$1:$AAF$1,0))</f>
        <v/>
      </c>
      <c r="I315" s="29" t="str">
        <f t="array" ref="I315">INDEX(Hours!$A$1:$AAF$1000, 
                      MATCH($A315,Hours!$A$1:$A$1000,0), 
                      MATCH(I$1,Hours!$A$1:$AAF$1,0))</f>
        <v/>
      </c>
      <c r="J315" s="29" t="str">
        <f t="array" ref="J315">INDEX(Hours!$A$1:$AAF$1000, 
                      MATCH($A315,Hours!$A$1:$A$1000,0), 
                      MATCH(J$1,Hours!$A$1:$AAF$1,0))</f>
        <v/>
      </c>
      <c r="K315" s="29">
        <f t="array" ref="K315">INDEX(Hours!$A$1:$AAF$1000, 
                      MATCH($A315,Hours!$A$1:$A$1000,0), 
                      MATCH(K$1,Hours!$A$1:$AAF$1,0))</f>
        <v>4</v>
      </c>
      <c r="L315" s="29" t="str">
        <f t="array" ref="L315">INDEX(Hours!$A$1:$AAF$1000, 
                      MATCH($A315,Hours!$A$1:$A$1000,0), 
                      MATCH(L$1,Hours!$A$1:$AAF$1,0))</f>
        <v/>
      </c>
      <c r="M315" s="29">
        <f t="array" ref="M315">INDEX(Hours!$A$1:$AAF$1000, 
                      MATCH($A315,Hours!$A$1:$A$1000,0), 
                      MATCH(M$1,Hours!$A$1:$AAF$1,0))</f>
        <v>7</v>
      </c>
      <c r="N315" s="29" t="str">
        <f t="array" ref="N315">INDEX(Hours!$A$1:$AAF$1000, 
                      MATCH($A315,Hours!$A$1:$A$1000,0), 
                      MATCH(N$1,Hours!$A$1:$AAF$1,0))</f>
        <v/>
      </c>
      <c r="O315" s="29" t="str">
        <f t="array" ref="O315">INDEX(Hours!$A$1:$AAF$1000, 
                      MATCH($A315,Hours!$A$1:$A$1000,0), 
                      MATCH(O$1,Hours!$A$1:$AAF$1,0))</f>
        <v/>
      </c>
      <c r="P315" s="29">
        <f t="array" ref="P315">INDEX(Hours!$A$1:$AAF$1000, 
                      MATCH($A315,Hours!$A$1:$A$1000,0), 
                      MATCH(P$1,Hours!$A$1:$AAF$1,0))</f>
        <v>2</v>
      </c>
      <c r="Q315" s="29" t="str">
        <f t="array" ref="Q315">INDEX(Hours!$A$1:$AAF$1000, 
                      MATCH($A315,Hours!$A$1:$A$1000,0), 
                      MATCH(Q$1,Hours!$A$1:$AAF$1,0))</f>
        <v/>
      </c>
      <c r="R315" s="29" t="str">
        <f t="array" ref="R315">INDEX(Hours!$A$1:$AAF$1000, 
                      MATCH($A315,Hours!$A$1:$A$1000,0), 
                      MATCH(R$1,Hours!$A$1:$AAF$1,0))</f>
        <v/>
      </c>
      <c r="S315" s="29" t="str">
        <f t="array" ref="S315">INDEX(Hours!$A$1:$AAF$1000, 
                      MATCH($A315,Hours!$A$1:$A$1000,0), 
                      MATCH(S$1,Hours!$A$1:$AAF$1,0))</f>
        <v/>
      </c>
      <c r="T315" s="29" t="str">
        <f t="array" ref="T315">INDEX(Hours!$A$1:$AAF$1000, 
                      MATCH($A315,Hours!$A$1:$A$1000,0), 
                      MATCH(T$1,Hours!$A$1:$AAF$1,0))</f>
        <v/>
      </c>
      <c r="U315" s="29" t="str">
        <f t="array" ref="U315">INDEX(Hours!$A$1:$AAF$1000, 
                      MATCH($A315,Hours!$A$1:$A$1000,0), 
                      MATCH(U$1,Hours!$A$1:$AAF$1,0))</f>
        <v/>
      </c>
      <c r="V315" s="29">
        <f t="array" ref="V315">INDEX(Hours!$A$1:$AAF$1000, 
                      MATCH($A315,Hours!$A$1:$A$1000,0), 
                      MATCH(V$1,Hours!$A$1:$AAF$1,0))</f>
        <v>4</v>
      </c>
      <c r="W315" s="29" t="str">
        <f t="array" ref="W315">INDEX(Hours!$A$1:$AAF$1000, 
                      MATCH($A315,Hours!$A$1:$A$1000,0), 
                      MATCH(W$1,Hours!$A$1:$AAF$1,0))</f>
        <v/>
      </c>
      <c r="X315" s="29" t="str">
        <f t="array" ref="X315">INDEX(Hours!$A$1:$AAF$1000, 
                      MATCH($A315,Hours!$A$1:$A$1000,0), 
                      MATCH(X$1,Hours!$A$1:$AAF$1,0))</f>
        <v/>
      </c>
      <c r="Y315" s="29" t="str">
        <f t="array" ref="Y315">INDEX(Hours!$A$1:$AAF$1000, 
                      MATCH($A315,Hours!$A$1:$A$1000,0), 
                      MATCH(Y$1,Hours!$A$1:$AAF$1,0))</f>
        <v/>
      </c>
      <c r="Z315" s="76"/>
      <c r="AA315" s="76"/>
      <c r="AB315" s="76"/>
      <c r="AC315" s="76"/>
      <c r="AD315" s="76"/>
    </row>
    <row r="316" ht="22.5" hidden="1" customHeight="1">
      <c r="A316" s="25">
        <f t="shared" si="1"/>
        <v>45911</v>
      </c>
      <c r="B316" s="29">
        <f t="array" ref="B316">INDEX(Hours!$A$1:$AAF$1000, 
                      MATCH($A316,Hours!$A$1:$A$1000,0), 
                      MATCH(B$1,Hours!$A$1:$AAF$1,0))</f>
        <v>4</v>
      </c>
      <c r="C316" s="29">
        <f t="array" ref="C316">INDEX(Hours!$A$1:$AAF$1000, 
                      MATCH($A316,Hours!$A$1:$A$1000,0), 
                      MATCH(C$1,Hours!$A$1:$AAF$1,0))</f>
        <v>4</v>
      </c>
      <c r="D316" s="29">
        <f t="array" ref="D316">INDEX(Hours!$A$1:$AAF$1000, 
                      MATCH($A316,Hours!$A$1:$A$1000,0), 
                      MATCH(D$1,Hours!$A$1:$AAF$1,0))</f>
        <v>5</v>
      </c>
      <c r="E316" s="29">
        <f t="array" ref="E316">INDEX(Hours!$A$1:$AAF$1000, 
                      MATCH($A316,Hours!$A$1:$A$1000,0), 
                      MATCH(E$1,Hours!$A$1:$AAF$1,0))</f>
        <v>7</v>
      </c>
      <c r="F316" s="29">
        <f t="array" ref="F316">INDEX(Hours!$A$1:$AAF$1000, 
                      MATCH($A316,Hours!$A$1:$A$1000,0), 
                      MATCH(F$1,Hours!$A$1:$AAF$1,0))</f>
        <v>6</v>
      </c>
      <c r="G316" s="29" t="str">
        <f t="array" ref="G316">INDEX(Hours!$A$1:$AAF$1000, 
                      MATCH($A316,Hours!$A$1:$A$1000,0), 
                      MATCH(G$1,Hours!$A$1:$AAF$1,0))</f>
        <v/>
      </c>
      <c r="H316" s="29" t="str">
        <f t="array" ref="H316">INDEX(Hours!$A$1:$AAF$1000, 
                      MATCH($A316,Hours!$A$1:$A$1000,0), 
                      MATCH(H$1,Hours!$A$1:$AAF$1,0))</f>
        <v/>
      </c>
      <c r="I316" s="29" t="str">
        <f t="array" ref="I316">INDEX(Hours!$A$1:$AAF$1000, 
                      MATCH($A316,Hours!$A$1:$A$1000,0), 
                      MATCH(I$1,Hours!$A$1:$AAF$1,0))</f>
        <v/>
      </c>
      <c r="J316" s="29" t="str">
        <f t="array" ref="J316">INDEX(Hours!$A$1:$AAF$1000, 
                      MATCH($A316,Hours!$A$1:$A$1000,0), 
                      MATCH(J$1,Hours!$A$1:$AAF$1,0))</f>
        <v/>
      </c>
      <c r="K316" s="29">
        <f t="array" ref="K316">INDEX(Hours!$A$1:$AAF$1000, 
                      MATCH($A316,Hours!$A$1:$A$1000,0), 
                      MATCH(K$1,Hours!$A$1:$AAF$1,0))</f>
        <v>4</v>
      </c>
      <c r="L316" s="29" t="str">
        <f t="array" ref="L316">INDEX(Hours!$A$1:$AAF$1000, 
                      MATCH($A316,Hours!$A$1:$A$1000,0), 
                      MATCH(L$1,Hours!$A$1:$AAF$1,0))</f>
        <v/>
      </c>
      <c r="M316" s="29">
        <f t="array" ref="M316">INDEX(Hours!$A$1:$AAF$1000, 
                      MATCH($A316,Hours!$A$1:$A$1000,0), 
                      MATCH(M$1,Hours!$A$1:$AAF$1,0))</f>
        <v>7</v>
      </c>
      <c r="N316" s="29" t="str">
        <f t="array" ref="N316">INDEX(Hours!$A$1:$AAF$1000, 
                      MATCH($A316,Hours!$A$1:$A$1000,0), 
                      MATCH(N$1,Hours!$A$1:$AAF$1,0))</f>
        <v/>
      </c>
      <c r="O316" s="29" t="str">
        <f t="array" ref="O316">INDEX(Hours!$A$1:$AAF$1000, 
                      MATCH($A316,Hours!$A$1:$A$1000,0), 
                      MATCH(O$1,Hours!$A$1:$AAF$1,0))</f>
        <v/>
      </c>
      <c r="P316" s="29">
        <f t="array" ref="P316">INDEX(Hours!$A$1:$AAF$1000, 
                      MATCH($A316,Hours!$A$1:$A$1000,0), 
                      MATCH(P$1,Hours!$A$1:$AAF$1,0))</f>
        <v>2</v>
      </c>
      <c r="Q316" s="29" t="str">
        <f t="array" ref="Q316">INDEX(Hours!$A$1:$AAF$1000, 
                      MATCH($A316,Hours!$A$1:$A$1000,0), 
                      MATCH(Q$1,Hours!$A$1:$AAF$1,0))</f>
        <v/>
      </c>
      <c r="R316" s="29" t="str">
        <f t="array" ref="R316">INDEX(Hours!$A$1:$AAF$1000, 
                      MATCH($A316,Hours!$A$1:$A$1000,0), 
                      MATCH(R$1,Hours!$A$1:$AAF$1,0))</f>
        <v/>
      </c>
      <c r="S316" s="29" t="str">
        <f t="array" ref="S316">INDEX(Hours!$A$1:$AAF$1000, 
                      MATCH($A316,Hours!$A$1:$A$1000,0), 
                      MATCH(S$1,Hours!$A$1:$AAF$1,0))</f>
        <v/>
      </c>
      <c r="T316" s="29" t="str">
        <f t="array" ref="T316">INDEX(Hours!$A$1:$AAF$1000, 
                      MATCH($A316,Hours!$A$1:$A$1000,0), 
                      MATCH(T$1,Hours!$A$1:$AAF$1,0))</f>
        <v/>
      </c>
      <c r="U316" s="29" t="str">
        <f t="array" ref="U316">INDEX(Hours!$A$1:$AAF$1000, 
                      MATCH($A316,Hours!$A$1:$A$1000,0), 
                      MATCH(U$1,Hours!$A$1:$AAF$1,0))</f>
        <v/>
      </c>
      <c r="V316" s="29">
        <f t="array" ref="V316">INDEX(Hours!$A$1:$AAF$1000, 
                      MATCH($A316,Hours!$A$1:$A$1000,0), 
                      MATCH(V$1,Hours!$A$1:$AAF$1,0))</f>
        <v>4</v>
      </c>
      <c r="W316" s="29" t="str">
        <f t="array" ref="W316">INDEX(Hours!$A$1:$AAF$1000, 
                      MATCH($A316,Hours!$A$1:$A$1000,0), 
                      MATCH(W$1,Hours!$A$1:$AAF$1,0))</f>
        <v/>
      </c>
      <c r="X316" s="29" t="str">
        <f t="array" ref="X316">INDEX(Hours!$A$1:$AAF$1000, 
                      MATCH($A316,Hours!$A$1:$A$1000,0), 
                      MATCH(X$1,Hours!$A$1:$AAF$1,0))</f>
        <v/>
      </c>
      <c r="Y316" s="29" t="str">
        <f t="array" ref="Y316">INDEX(Hours!$A$1:$AAF$1000, 
                      MATCH($A316,Hours!$A$1:$A$1000,0), 
                      MATCH(Y$1,Hours!$A$1:$AAF$1,0))</f>
        <v/>
      </c>
      <c r="Z316" s="76"/>
      <c r="AA316" s="76"/>
      <c r="AB316" s="76"/>
      <c r="AC316" s="76"/>
      <c r="AD316" s="76"/>
    </row>
    <row r="317" ht="22.5" hidden="1" customHeight="1">
      <c r="A317" s="25">
        <f t="shared" si="1"/>
        <v>45912</v>
      </c>
      <c r="B317" s="29">
        <f t="array" ref="B317">INDEX(Hours!$A$1:$AAF$1000, 
                      MATCH($A317,Hours!$A$1:$A$1000,0), 
                      MATCH(B$1,Hours!$A$1:$AAF$1,0))</f>
        <v>4</v>
      </c>
      <c r="C317" s="29">
        <f t="array" ref="C317">INDEX(Hours!$A$1:$AAF$1000, 
                      MATCH($A317,Hours!$A$1:$A$1000,0), 
                      MATCH(C$1,Hours!$A$1:$AAF$1,0))</f>
        <v>4</v>
      </c>
      <c r="D317" s="29">
        <f t="array" ref="D317">INDEX(Hours!$A$1:$AAF$1000, 
                      MATCH($A317,Hours!$A$1:$A$1000,0), 
                      MATCH(D$1,Hours!$A$1:$AAF$1,0))</f>
        <v>5</v>
      </c>
      <c r="E317" s="29">
        <f t="array" ref="E317">INDEX(Hours!$A$1:$AAF$1000, 
                      MATCH($A317,Hours!$A$1:$A$1000,0), 
                      MATCH(E$1,Hours!$A$1:$AAF$1,0))</f>
        <v>7</v>
      </c>
      <c r="F317" s="29">
        <f t="array" ref="F317">INDEX(Hours!$A$1:$AAF$1000, 
                      MATCH($A317,Hours!$A$1:$A$1000,0), 
                      MATCH(F$1,Hours!$A$1:$AAF$1,0))</f>
        <v>6</v>
      </c>
      <c r="G317" s="29" t="str">
        <f t="array" ref="G317">INDEX(Hours!$A$1:$AAF$1000, 
                      MATCH($A317,Hours!$A$1:$A$1000,0), 
                      MATCH(G$1,Hours!$A$1:$AAF$1,0))</f>
        <v/>
      </c>
      <c r="H317" s="29" t="str">
        <f t="array" ref="H317">INDEX(Hours!$A$1:$AAF$1000, 
                      MATCH($A317,Hours!$A$1:$A$1000,0), 
                      MATCH(H$1,Hours!$A$1:$AAF$1,0))</f>
        <v/>
      </c>
      <c r="I317" s="29" t="str">
        <f t="array" ref="I317">INDEX(Hours!$A$1:$AAF$1000, 
                      MATCH($A317,Hours!$A$1:$A$1000,0), 
                      MATCH(I$1,Hours!$A$1:$AAF$1,0))</f>
        <v/>
      </c>
      <c r="J317" s="29" t="str">
        <f t="array" ref="J317">INDEX(Hours!$A$1:$AAF$1000, 
                      MATCH($A317,Hours!$A$1:$A$1000,0), 
                      MATCH(J$1,Hours!$A$1:$AAF$1,0))</f>
        <v/>
      </c>
      <c r="K317" s="29">
        <f t="array" ref="K317">INDEX(Hours!$A$1:$AAF$1000, 
                      MATCH($A317,Hours!$A$1:$A$1000,0), 
                      MATCH(K$1,Hours!$A$1:$AAF$1,0))</f>
        <v>4</v>
      </c>
      <c r="L317" s="29" t="str">
        <f t="array" ref="L317">INDEX(Hours!$A$1:$AAF$1000, 
                      MATCH($A317,Hours!$A$1:$A$1000,0), 
                      MATCH(L$1,Hours!$A$1:$AAF$1,0))</f>
        <v/>
      </c>
      <c r="M317" s="29">
        <f t="array" ref="M317">INDEX(Hours!$A$1:$AAF$1000, 
                      MATCH($A317,Hours!$A$1:$A$1000,0), 
                      MATCH(M$1,Hours!$A$1:$AAF$1,0))</f>
        <v>7</v>
      </c>
      <c r="N317" s="29" t="str">
        <f t="array" ref="N317">INDEX(Hours!$A$1:$AAF$1000, 
                      MATCH($A317,Hours!$A$1:$A$1000,0), 
                      MATCH(N$1,Hours!$A$1:$AAF$1,0))</f>
        <v/>
      </c>
      <c r="O317" s="29" t="str">
        <f t="array" ref="O317">INDEX(Hours!$A$1:$AAF$1000, 
                      MATCH($A317,Hours!$A$1:$A$1000,0), 
                      MATCH(O$1,Hours!$A$1:$AAF$1,0))</f>
        <v/>
      </c>
      <c r="P317" s="29">
        <f t="array" ref="P317">INDEX(Hours!$A$1:$AAF$1000, 
                      MATCH($A317,Hours!$A$1:$A$1000,0), 
                      MATCH(P$1,Hours!$A$1:$AAF$1,0))</f>
        <v>2</v>
      </c>
      <c r="Q317" s="29" t="str">
        <f t="array" ref="Q317">INDEX(Hours!$A$1:$AAF$1000, 
                      MATCH($A317,Hours!$A$1:$A$1000,0), 
                      MATCH(Q$1,Hours!$A$1:$AAF$1,0))</f>
        <v/>
      </c>
      <c r="R317" s="29" t="str">
        <f t="array" ref="R317">INDEX(Hours!$A$1:$AAF$1000, 
                      MATCH($A317,Hours!$A$1:$A$1000,0), 
                      MATCH(R$1,Hours!$A$1:$AAF$1,0))</f>
        <v/>
      </c>
      <c r="S317" s="29" t="str">
        <f t="array" ref="S317">INDEX(Hours!$A$1:$AAF$1000, 
                      MATCH($A317,Hours!$A$1:$A$1000,0), 
                      MATCH(S$1,Hours!$A$1:$AAF$1,0))</f>
        <v/>
      </c>
      <c r="T317" s="29" t="str">
        <f t="array" ref="T317">INDEX(Hours!$A$1:$AAF$1000, 
                      MATCH($A317,Hours!$A$1:$A$1000,0), 
                      MATCH(T$1,Hours!$A$1:$AAF$1,0))</f>
        <v/>
      </c>
      <c r="U317" s="29" t="str">
        <f t="array" ref="U317">INDEX(Hours!$A$1:$AAF$1000, 
                      MATCH($A317,Hours!$A$1:$A$1000,0), 
                      MATCH(U$1,Hours!$A$1:$AAF$1,0))</f>
        <v/>
      </c>
      <c r="V317" s="29">
        <f t="array" ref="V317">INDEX(Hours!$A$1:$AAF$1000, 
                      MATCH($A317,Hours!$A$1:$A$1000,0), 
                      MATCH(V$1,Hours!$A$1:$AAF$1,0))</f>
        <v>4</v>
      </c>
      <c r="W317" s="29" t="str">
        <f t="array" ref="W317">INDEX(Hours!$A$1:$AAF$1000, 
                      MATCH($A317,Hours!$A$1:$A$1000,0), 
                      MATCH(W$1,Hours!$A$1:$AAF$1,0))</f>
        <v/>
      </c>
      <c r="X317" s="29" t="str">
        <f t="array" ref="X317">INDEX(Hours!$A$1:$AAF$1000, 
                      MATCH($A317,Hours!$A$1:$A$1000,0), 
                      MATCH(X$1,Hours!$A$1:$AAF$1,0))</f>
        <v/>
      </c>
      <c r="Y317" s="29" t="str">
        <f t="array" ref="Y317">INDEX(Hours!$A$1:$AAF$1000, 
                      MATCH($A317,Hours!$A$1:$A$1000,0), 
                      MATCH(Y$1,Hours!$A$1:$AAF$1,0))</f>
        <v/>
      </c>
      <c r="Z317" s="76"/>
      <c r="AA317" s="76"/>
      <c r="AB317" s="76"/>
      <c r="AC317" s="76"/>
      <c r="AD317" s="76"/>
    </row>
    <row r="318" ht="22.5" hidden="1" customHeight="1">
      <c r="A318" s="25">
        <f t="shared" si="1"/>
        <v>45913</v>
      </c>
      <c r="B318" s="29">
        <f t="array" ref="B318">INDEX(Hours!$A$1:$AAF$1000, 
                      MATCH($A318,Hours!$A$1:$A$1000,0), 
                      MATCH(B$1,Hours!$A$1:$AAF$1,0))</f>
        <v>4</v>
      </c>
      <c r="C318" s="29">
        <f t="array" ref="C318">INDEX(Hours!$A$1:$AAF$1000, 
                      MATCH($A318,Hours!$A$1:$A$1000,0), 
                      MATCH(C$1,Hours!$A$1:$AAF$1,0))</f>
        <v>4</v>
      </c>
      <c r="D318" s="29">
        <f t="array" ref="D318">INDEX(Hours!$A$1:$AAF$1000, 
                      MATCH($A318,Hours!$A$1:$A$1000,0), 
                      MATCH(D$1,Hours!$A$1:$AAF$1,0))</f>
        <v>5</v>
      </c>
      <c r="E318" s="29">
        <f t="array" ref="E318">INDEX(Hours!$A$1:$AAF$1000, 
                      MATCH($A318,Hours!$A$1:$A$1000,0), 
                      MATCH(E$1,Hours!$A$1:$AAF$1,0))</f>
        <v>7</v>
      </c>
      <c r="F318" s="29">
        <f t="array" ref="F318">INDEX(Hours!$A$1:$AAF$1000, 
                      MATCH($A318,Hours!$A$1:$A$1000,0), 
                      MATCH(F$1,Hours!$A$1:$AAF$1,0))</f>
        <v>6</v>
      </c>
      <c r="G318" s="29">
        <f t="array" ref="G318">INDEX(Hours!$A$1:$AAF$1000, 
                      MATCH($A318,Hours!$A$1:$A$1000,0), 
                      MATCH(G$1,Hours!$A$1:$AAF$1,0))</f>
        <v>4</v>
      </c>
      <c r="H318" s="29" t="str">
        <f t="array" ref="H318">INDEX(Hours!$A$1:$AAF$1000, 
                      MATCH($A318,Hours!$A$1:$A$1000,0), 
                      MATCH(H$1,Hours!$A$1:$AAF$1,0))</f>
        <v/>
      </c>
      <c r="I318" s="29" t="str">
        <f t="array" ref="I318">INDEX(Hours!$A$1:$AAF$1000, 
                      MATCH($A318,Hours!$A$1:$A$1000,0), 
                      MATCH(I$1,Hours!$A$1:$AAF$1,0))</f>
        <v/>
      </c>
      <c r="J318" s="29" t="str">
        <f t="array" ref="J318">INDEX(Hours!$A$1:$AAF$1000, 
                      MATCH($A318,Hours!$A$1:$A$1000,0), 
                      MATCH(J$1,Hours!$A$1:$AAF$1,0))</f>
        <v/>
      </c>
      <c r="K318" s="29">
        <f t="array" ref="K318">INDEX(Hours!$A$1:$AAF$1000, 
                      MATCH($A318,Hours!$A$1:$A$1000,0), 
                      MATCH(K$1,Hours!$A$1:$AAF$1,0))</f>
        <v>4</v>
      </c>
      <c r="L318" s="29" t="str">
        <f t="array" ref="L318">INDEX(Hours!$A$1:$AAF$1000, 
                      MATCH($A318,Hours!$A$1:$A$1000,0), 
                      MATCH(L$1,Hours!$A$1:$AAF$1,0))</f>
        <v/>
      </c>
      <c r="M318" s="29">
        <f t="array" ref="M318">INDEX(Hours!$A$1:$AAF$1000, 
                      MATCH($A318,Hours!$A$1:$A$1000,0), 
                      MATCH(M$1,Hours!$A$1:$AAF$1,0))</f>
        <v>7</v>
      </c>
      <c r="N318" s="29" t="str">
        <f t="array" ref="N318">INDEX(Hours!$A$1:$AAF$1000, 
                      MATCH($A318,Hours!$A$1:$A$1000,0), 
                      MATCH(N$1,Hours!$A$1:$AAF$1,0))</f>
        <v/>
      </c>
      <c r="O318" s="29" t="str">
        <f t="array" ref="O318">INDEX(Hours!$A$1:$AAF$1000, 
                      MATCH($A318,Hours!$A$1:$A$1000,0), 
                      MATCH(O$1,Hours!$A$1:$AAF$1,0))</f>
        <v/>
      </c>
      <c r="P318" s="29" t="str">
        <f t="array" ref="P318">INDEX(Hours!$A$1:$AAF$1000, 
                      MATCH($A318,Hours!$A$1:$A$1000,0), 
                      MATCH(P$1,Hours!$A$1:$AAF$1,0))</f>
        <v/>
      </c>
      <c r="Q318" s="29" t="str">
        <f t="array" ref="Q318">INDEX(Hours!$A$1:$AAF$1000, 
                      MATCH($A318,Hours!$A$1:$A$1000,0), 
                      MATCH(Q$1,Hours!$A$1:$AAF$1,0))</f>
        <v/>
      </c>
      <c r="R318" s="29" t="str">
        <f t="array" ref="R318">INDEX(Hours!$A$1:$AAF$1000, 
                      MATCH($A318,Hours!$A$1:$A$1000,0), 
                      MATCH(R$1,Hours!$A$1:$AAF$1,0))</f>
        <v/>
      </c>
      <c r="S318" s="29" t="str">
        <f t="array" ref="S318">INDEX(Hours!$A$1:$AAF$1000, 
                      MATCH($A318,Hours!$A$1:$A$1000,0), 
                      MATCH(S$1,Hours!$A$1:$AAF$1,0))</f>
        <v/>
      </c>
      <c r="T318" s="29" t="str">
        <f t="array" ref="T318">INDEX(Hours!$A$1:$AAF$1000, 
                      MATCH($A318,Hours!$A$1:$A$1000,0), 
                      MATCH(T$1,Hours!$A$1:$AAF$1,0))</f>
        <v/>
      </c>
      <c r="U318" s="29" t="str">
        <f t="array" ref="U318">INDEX(Hours!$A$1:$AAF$1000, 
                      MATCH($A318,Hours!$A$1:$A$1000,0), 
                      MATCH(U$1,Hours!$A$1:$AAF$1,0))</f>
        <v/>
      </c>
      <c r="V318" s="29" t="str">
        <f t="array" ref="V318">INDEX(Hours!$A$1:$AAF$1000, 
                      MATCH($A318,Hours!$A$1:$A$1000,0), 
                      MATCH(V$1,Hours!$A$1:$AAF$1,0))</f>
        <v/>
      </c>
      <c r="W318" s="29">
        <f t="array" ref="W318">INDEX(Hours!$A$1:$AAF$1000, 
                      MATCH($A318,Hours!$A$1:$A$1000,0), 
                      MATCH(W$1,Hours!$A$1:$AAF$1,0))</f>
        <v>4</v>
      </c>
      <c r="X318" s="29">
        <f t="array" ref="X318">INDEX(Hours!$A$1:$AAF$1000, 
                      MATCH($A318,Hours!$A$1:$A$1000,0), 
                      MATCH(X$1,Hours!$A$1:$AAF$1,0))</f>
        <v>4</v>
      </c>
      <c r="Y318" s="29" t="str">
        <f t="array" ref="Y318">INDEX(Hours!$A$1:$AAF$1000, 
                      MATCH($A318,Hours!$A$1:$A$1000,0), 
                      MATCH(Y$1,Hours!$A$1:$AAF$1,0))</f>
        <v/>
      </c>
      <c r="Z318" s="76"/>
      <c r="AA318" s="76"/>
      <c r="AB318" s="76"/>
      <c r="AC318" s="76"/>
      <c r="AD318" s="76"/>
    </row>
    <row r="319" ht="22.5" hidden="1" customHeight="1">
      <c r="A319" s="25">
        <f t="shared" si="1"/>
        <v>45914</v>
      </c>
      <c r="B319" s="29">
        <f t="array" ref="B319">INDEX(Hours!$A$1:$AAF$1000, 
                      MATCH($A319,Hours!$A$1:$A$1000,0), 
                      MATCH(B$1,Hours!$A$1:$AAF$1,0))</f>
        <v>4</v>
      </c>
      <c r="C319" s="29">
        <f t="array" ref="C319">INDEX(Hours!$A$1:$AAF$1000, 
                      MATCH($A319,Hours!$A$1:$A$1000,0), 
                      MATCH(C$1,Hours!$A$1:$AAF$1,0))</f>
        <v>4</v>
      </c>
      <c r="D319" s="29">
        <f t="array" ref="D319">INDEX(Hours!$A$1:$AAF$1000, 
                      MATCH($A319,Hours!$A$1:$A$1000,0), 
                      MATCH(D$1,Hours!$A$1:$AAF$1,0))</f>
        <v>5</v>
      </c>
      <c r="E319" s="29">
        <f t="array" ref="E319">INDEX(Hours!$A$1:$AAF$1000, 
                      MATCH($A319,Hours!$A$1:$A$1000,0), 
                      MATCH(E$1,Hours!$A$1:$AAF$1,0))</f>
        <v>7</v>
      </c>
      <c r="F319" s="29">
        <f t="array" ref="F319">INDEX(Hours!$A$1:$AAF$1000, 
                      MATCH($A319,Hours!$A$1:$A$1000,0), 
                      MATCH(F$1,Hours!$A$1:$AAF$1,0))</f>
        <v>6</v>
      </c>
      <c r="G319" s="29">
        <f t="array" ref="G319">INDEX(Hours!$A$1:$AAF$1000, 
                      MATCH($A319,Hours!$A$1:$A$1000,0), 
                      MATCH(G$1,Hours!$A$1:$AAF$1,0))</f>
        <v>4</v>
      </c>
      <c r="H319" s="29" t="str">
        <f t="array" ref="H319">INDEX(Hours!$A$1:$AAF$1000, 
                      MATCH($A319,Hours!$A$1:$A$1000,0), 
                      MATCH(H$1,Hours!$A$1:$AAF$1,0))</f>
        <v/>
      </c>
      <c r="I319" s="29" t="str">
        <f t="array" ref="I319">INDEX(Hours!$A$1:$AAF$1000, 
                      MATCH($A319,Hours!$A$1:$A$1000,0), 
                      MATCH(I$1,Hours!$A$1:$AAF$1,0))</f>
        <v/>
      </c>
      <c r="J319" s="29" t="str">
        <f t="array" ref="J319">INDEX(Hours!$A$1:$AAF$1000, 
                      MATCH($A319,Hours!$A$1:$A$1000,0), 
                      MATCH(J$1,Hours!$A$1:$AAF$1,0))</f>
        <v/>
      </c>
      <c r="K319" s="29">
        <f t="array" ref="K319">INDEX(Hours!$A$1:$AAF$1000, 
                      MATCH($A319,Hours!$A$1:$A$1000,0), 
                      MATCH(K$1,Hours!$A$1:$AAF$1,0))</f>
        <v>4</v>
      </c>
      <c r="L319" s="29" t="str">
        <f t="array" ref="L319">INDEX(Hours!$A$1:$AAF$1000, 
                      MATCH($A319,Hours!$A$1:$A$1000,0), 
                      MATCH(L$1,Hours!$A$1:$AAF$1,0))</f>
        <v/>
      </c>
      <c r="M319" s="29">
        <f t="array" ref="M319">INDEX(Hours!$A$1:$AAF$1000, 
                      MATCH($A319,Hours!$A$1:$A$1000,0), 
                      MATCH(M$1,Hours!$A$1:$AAF$1,0))</f>
        <v>7</v>
      </c>
      <c r="N319" s="29" t="str">
        <f t="array" ref="N319">INDEX(Hours!$A$1:$AAF$1000, 
                      MATCH($A319,Hours!$A$1:$A$1000,0), 
                      MATCH(N$1,Hours!$A$1:$AAF$1,0))</f>
        <v/>
      </c>
      <c r="O319" s="29" t="str">
        <f t="array" ref="O319">INDEX(Hours!$A$1:$AAF$1000, 
                      MATCH($A319,Hours!$A$1:$A$1000,0), 
                      MATCH(O$1,Hours!$A$1:$AAF$1,0))</f>
        <v/>
      </c>
      <c r="P319" s="29">
        <f t="array" ref="P319">INDEX(Hours!$A$1:$AAF$1000, 
                      MATCH($A319,Hours!$A$1:$A$1000,0), 
                      MATCH(P$1,Hours!$A$1:$AAF$1,0))</f>
        <v>2</v>
      </c>
      <c r="Q319" s="29" t="str">
        <f t="array" ref="Q319">INDEX(Hours!$A$1:$AAF$1000, 
                      MATCH($A319,Hours!$A$1:$A$1000,0), 
                      MATCH(Q$1,Hours!$A$1:$AAF$1,0))</f>
        <v/>
      </c>
      <c r="R319" s="29" t="str">
        <f t="array" ref="R319">INDEX(Hours!$A$1:$AAF$1000, 
                      MATCH($A319,Hours!$A$1:$A$1000,0), 
                      MATCH(R$1,Hours!$A$1:$AAF$1,0))</f>
        <v/>
      </c>
      <c r="S319" s="29" t="str">
        <f t="array" ref="S319">INDEX(Hours!$A$1:$AAF$1000, 
                      MATCH($A319,Hours!$A$1:$A$1000,0), 
                      MATCH(S$1,Hours!$A$1:$AAF$1,0))</f>
        <v/>
      </c>
      <c r="T319" s="29" t="str">
        <f t="array" ref="T319">INDEX(Hours!$A$1:$AAF$1000, 
                      MATCH($A319,Hours!$A$1:$A$1000,0), 
                      MATCH(T$1,Hours!$A$1:$AAF$1,0))</f>
        <v/>
      </c>
      <c r="U319" s="29" t="str">
        <f t="array" ref="U319">INDEX(Hours!$A$1:$AAF$1000, 
                      MATCH($A319,Hours!$A$1:$A$1000,0), 
                      MATCH(U$1,Hours!$A$1:$AAF$1,0))</f>
        <v/>
      </c>
      <c r="V319" s="29" t="str">
        <f t="array" ref="V319">INDEX(Hours!$A$1:$AAF$1000, 
                      MATCH($A319,Hours!$A$1:$A$1000,0), 
                      MATCH(V$1,Hours!$A$1:$AAF$1,0))</f>
        <v/>
      </c>
      <c r="W319" s="29">
        <f t="array" ref="W319">INDEX(Hours!$A$1:$AAF$1000, 
                      MATCH($A319,Hours!$A$1:$A$1000,0), 
                      MATCH(W$1,Hours!$A$1:$AAF$1,0))</f>
        <v>4</v>
      </c>
      <c r="X319" s="29">
        <f t="array" ref="X319">INDEX(Hours!$A$1:$AAF$1000, 
                      MATCH($A319,Hours!$A$1:$A$1000,0), 
                      MATCH(X$1,Hours!$A$1:$AAF$1,0))</f>
        <v>4</v>
      </c>
      <c r="Y319" s="29" t="str">
        <f t="array" ref="Y319">INDEX(Hours!$A$1:$AAF$1000, 
                      MATCH($A319,Hours!$A$1:$A$1000,0), 
                      MATCH(Y$1,Hours!$A$1:$AAF$1,0))</f>
        <v/>
      </c>
      <c r="Z319" s="76"/>
      <c r="AA319" s="76"/>
      <c r="AB319" s="76"/>
      <c r="AC319" s="76"/>
      <c r="AD319" s="76"/>
    </row>
    <row r="320" ht="22.5" hidden="1" customHeight="1">
      <c r="A320" s="25">
        <f t="shared" si="1"/>
        <v>45915</v>
      </c>
      <c r="B320" s="29" t="str">
        <f t="array" ref="B320">INDEX(Hours!$A$1:$AAF$1000, 
                      MATCH($A320,Hours!$A$1:$A$1000,0), 
                      MATCH(B$1,Hours!$A$1:$AAF$1,0))</f>
        <v/>
      </c>
      <c r="C320" s="29" t="str">
        <f t="array" ref="C320">INDEX(Hours!$A$1:$AAF$1000, 
                      MATCH($A320,Hours!$A$1:$A$1000,0), 
                      MATCH(C$1,Hours!$A$1:$AAF$1,0))</f>
        <v/>
      </c>
      <c r="D320" s="29" t="str">
        <f t="array" ref="D320">INDEX(Hours!$A$1:$AAF$1000, 
                      MATCH($A320,Hours!$A$1:$A$1000,0), 
                      MATCH(D$1,Hours!$A$1:$AAF$1,0))</f>
        <v/>
      </c>
      <c r="E320" s="29" t="str">
        <f t="array" ref="E320">INDEX(Hours!$A$1:$AAF$1000, 
                      MATCH($A320,Hours!$A$1:$A$1000,0), 
                      MATCH(E$1,Hours!$A$1:$AAF$1,0))</f>
        <v/>
      </c>
      <c r="F320" s="29" t="str">
        <f t="array" ref="F320">INDEX(Hours!$A$1:$AAF$1000, 
                      MATCH($A320,Hours!$A$1:$A$1000,0), 
                      MATCH(F$1,Hours!$A$1:$AAF$1,0))</f>
        <v/>
      </c>
      <c r="G320" s="29" t="str">
        <f t="array" ref="G320">INDEX(Hours!$A$1:$AAF$1000, 
                      MATCH($A320,Hours!$A$1:$A$1000,0), 
                      MATCH(G$1,Hours!$A$1:$AAF$1,0))</f>
        <v/>
      </c>
      <c r="H320" s="29" t="str">
        <f t="array" ref="H320">INDEX(Hours!$A$1:$AAF$1000, 
                      MATCH($A320,Hours!$A$1:$A$1000,0), 
                      MATCH(H$1,Hours!$A$1:$AAF$1,0))</f>
        <v/>
      </c>
      <c r="I320" s="29" t="str">
        <f t="array" ref="I320">INDEX(Hours!$A$1:$AAF$1000, 
                      MATCH($A320,Hours!$A$1:$A$1000,0), 
                      MATCH(I$1,Hours!$A$1:$AAF$1,0))</f>
        <v/>
      </c>
      <c r="J320" s="29" t="str">
        <f t="array" ref="J320">INDEX(Hours!$A$1:$AAF$1000, 
                      MATCH($A320,Hours!$A$1:$A$1000,0), 
                      MATCH(J$1,Hours!$A$1:$AAF$1,0))</f>
        <v/>
      </c>
      <c r="K320" s="29" t="str">
        <f t="array" ref="K320">INDEX(Hours!$A$1:$AAF$1000, 
                      MATCH($A320,Hours!$A$1:$A$1000,0), 
                      MATCH(K$1,Hours!$A$1:$AAF$1,0))</f>
        <v/>
      </c>
      <c r="L320" s="29" t="str">
        <f t="array" ref="L320">INDEX(Hours!$A$1:$AAF$1000, 
                      MATCH($A320,Hours!$A$1:$A$1000,0), 
                      MATCH(L$1,Hours!$A$1:$AAF$1,0))</f>
        <v/>
      </c>
      <c r="M320" s="29" t="str">
        <f t="array" ref="M320">INDEX(Hours!$A$1:$AAF$1000, 
                      MATCH($A320,Hours!$A$1:$A$1000,0), 
                      MATCH(M$1,Hours!$A$1:$AAF$1,0))</f>
        <v/>
      </c>
      <c r="N320" s="29" t="str">
        <f t="array" ref="N320">INDEX(Hours!$A$1:$AAF$1000, 
                      MATCH($A320,Hours!$A$1:$A$1000,0), 
                      MATCH(N$1,Hours!$A$1:$AAF$1,0))</f>
        <v/>
      </c>
      <c r="O320" s="29" t="str">
        <f t="array" ref="O320">INDEX(Hours!$A$1:$AAF$1000, 
                      MATCH($A320,Hours!$A$1:$A$1000,0), 
                      MATCH(O$1,Hours!$A$1:$AAF$1,0))</f>
        <v/>
      </c>
      <c r="P320" s="29" t="str">
        <f t="array" ref="P320">INDEX(Hours!$A$1:$AAF$1000, 
                      MATCH($A320,Hours!$A$1:$A$1000,0), 
                      MATCH(P$1,Hours!$A$1:$AAF$1,0))</f>
        <v/>
      </c>
      <c r="Q320" s="29" t="str">
        <f t="array" ref="Q320">INDEX(Hours!$A$1:$AAF$1000, 
                      MATCH($A320,Hours!$A$1:$A$1000,0), 
                      MATCH(Q$1,Hours!$A$1:$AAF$1,0))</f>
        <v/>
      </c>
      <c r="R320" s="29" t="str">
        <f t="array" ref="R320">INDEX(Hours!$A$1:$AAF$1000, 
                      MATCH($A320,Hours!$A$1:$A$1000,0), 
                      MATCH(R$1,Hours!$A$1:$AAF$1,0))</f>
        <v/>
      </c>
      <c r="S320" s="29" t="str">
        <f t="array" ref="S320">INDEX(Hours!$A$1:$AAF$1000, 
                      MATCH($A320,Hours!$A$1:$A$1000,0), 
                      MATCH(S$1,Hours!$A$1:$AAF$1,0))</f>
        <v/>
      </c>
      <c r="T320" s="29" t="str">
        <f t="array" ref="T320">INDEX(Hours!$A$1:$AAF$1000, 
                      MATCH($A320,Hours!$A$1:$A$1000,0), 
                      MATCH(T$1,Hours!$A$1:$AAF$1,0))</f>
        <v/>
      </c>
      <c r="U320" s="29" t="str">
        <f t="array" ref="U320">INDEX(Hours!$A$1:$AAF$1000, 
                      MATCH($A320,Hours!$A$1:$A$1000,0), 
                      MATCH(U$1,Hours!$A$1:$AAF$1,0))</f>
        <v/>
      </c>
      <c r="V320" s="29" t="str">
        <f t="array" ref="V320">INDEX(Hours!$A$1:$AAF$1000, 
                      MATCH($A320,Hours!$A$1:$A$1000,0), 
                      MATCH(V$1,Hours!$A$1:$AAF$1,0))</f>
        <v/>
      </c>
      <c r="W320" s="29" t="str">
        <f t="array" ref="W320">INDEX(Hours!$A$1:$AAF$1000, 
                      MATCH($A320,Hours!$A$1:$A$1000,0), 
                      MATCH(W$1,Hours!$A$1:$AAF$1,0))</f>
        <v/>
      </c>
      <c r="X320" s="29" t="str">
        <f t="array" ref="X320">INDEX(Hours!$A$1:$AAF$1000, 
                      MATCH($A320,Hours!$A$1:$A$1000,0), 
                      MATCH(X$1,Hours!$A$1:$AAF$1,0))</f>
        <v/>
      </c>
      <c r="Y320" s="29" t="str">
        <f t="array" ref="Y320">INDEX(Hours!$A$1:$AAF$1000, 
                      MATCH($A320,Hours!$A$1:$A$1000,0), 
                      MATCH(Y$1,Hours!$A$1:$AAF$1,0))</f>
        <v/>
      </c>
      <c r="Z320" s="76"/>
      <c r="AA320" s="76"/>
      <c r="AB320" s="76"/>
      <c r="AC320" s="76"/>
      <c r="AD320" s="76"/>
    </row>
    <row r="321" ht="22.5" hidden="1" customHeight="1">
      <c r="A321" s="25">
        <f t="shared" si="1"/>
        <v>45916</v>
      </c>
      <c r="B321" s="29">
        <f t="array" ref="B321">INDEX(Hours!$A$1:$AAF$1000, 
                      MATCH($A321,Hours!$A$1:$A$1000,0), 
                      MATCH(B$1,Hours!$A$1:$AAF$1,0))</f>
        <v>4</v>
      </c>
      <c r="C321" s="29">
        <f t="array" ref="C321">INDEX(Hours!$A$1:$AAF$1000, 
                      MATCH($A321,Hours!$A$1:$A$1000,0), 
                      MATCH(C$1,Hours!$A$1:$AAF$1,0))</f>
        <v>4</v>
      </c>
      <c r="D321" s="29">
        <f t="array" ref="D321">INDEX(Hours!$A$1:$AAF$1000, 
                      MATCH($A321,Hours!$A$1:$A$1000,0), 
                      MATCH(D$1,Hours!$A$1:$AAF$1,0))</f>
        <v>5</v>
      </c>
      <c r="E321" s="29">
        <f t="array" ref="E321">INDEX(Hours!$A$1:$AAF$1000, 
                      MATCH($A321,Hours!$A$1:$A$1000,0), 
                      MATCH(E$1,Hours!$A$1:$AAF$1,0))</f>
        <v>7</v>
      </c>
      <c r="F321" s="29">
        <f t="array" ref="F321">INDEX(Hours!$A$1:$AAF$1000, 
                      MATCH($A321,Hours!$A$1:$A$1000,0), 
                      MATCH(F$1,Hours!$A$1:$AAF$1,0))</f>
        <v>6</v>
      </c>
      <c r="G321" s="29" t="str">
        <f t="array" ref="G321">INDEX(Hours!$A$1:$AAF$1000, 
                      MATCH($A321,Hours!$A$1:$A$1000,0), 
                      MATCH(G$1,Hours!$A$1:$AAF$1,0))</f>
        <v/>
      </c>
      <c r="H321" s="29" t="str">
        <f t="array" ref="H321">INDEX(Hours!$A$1:$AAF$1000, 
                      MATCH($A321,Hours!$A$1:$A$1000,0), 
                      MATCH(H$1,Hours!$A$1:$AAF$1,0))</f>
        <v/>
      </c>
      <c r="I321" s="29" t="str">
        <f t="array" ref="I321">INDEX(Hours!$A$1:$AAF$1000, 
                      MATCH($A321,Hours!$A$1:$A$1000,0), 
                      MATCH(I$1,Hours!$A$1:$AAF$1,0))</f>
        <v/>
      </c>
      <c r="J321" s="29" t="str">
        <f t="array" ref="J321">INDEX(Hours!$A$1:$AAF$1000, 
                      MATCH($A321,Hours!$A$1:$A$1000,0), 
                      MATCH(J$1,Hours!$A$1:$AAF$1,0))</f>
        <v/>
      </c>
      <c r="K321" s="29">
        <f t="array" ref="K321">INDEX(Hours!$A$1:$AAF$1000, 
                      MATCH($A321,Hours!$A$1:$A$1000,0), 
                      MATCH(K$1,Hours!$A$1:$AAF$1,0))</f>
        <v>4</v>
      </c>
      <c r="L321" s="29" t="str">
        <f t="array" ref="L321">INDEX(Hours!$A$1:$AAF$1000, 
                      MATCH($A321,Hours!$A$1:$A$1000,0), 
                      MATCH(L$1,Hours!$A$1:$AAF$1,0))</f>
        <v/>
      </c>
      <c r="M321" s="29">
        <f t="array" ref="M321">INDEX(Hours!$A$1:$AAF$1000, 
                      MATCH($A321,Hours!$A$1:$A$1000,0), 
                      MATCH(M$1,Hours!$A$1:$AAF$1,0))</f>
        <v>7</v>
      </c>
      <c r="N321" s="29" t="str">
        <f t="array" ref="N321">INDEX(Hours!$A$1:$AAF$1000, 
                      MATCH($A321,Hours!$A$1:$A$1000,0), 
                      MATCH(N$1,Hours!$A$1:$AAF$1,0))</f>
        <v/>
      </c>
      <c r="O321" s="29" t="str">
        <f t="array" ref="O321">INDEX(Hours!$A$1:$AAF$1000, 
                      MATCH($A321,Hours!$A$1:$A$1000,0), 
                      MATCH(O$1,Hours!$A$1:$AAF$1,0))</f>
        <v/>
      </c>
      <c r="P321" s="29">
        <f t="array" ref="P321">INDEX(Hours!$A$1:$AAF$1000, 
                      MATCH($A321,Hours!$A$1:$A$1000,0), 
                      MATCH(P$1,Hours!$A$1:$AAF$1,0))</f>
        <v>2</v>
      </c>
      <c r="Q321" s="29" t="str">
        <f t="array" ref="Q321">INDEX(Hours!$A$1:$AAF$1000, 
                      MATCH($A321,Hours!$A$1:$A$1000,0), 
                      MATCH(Q$1,Hours!$A$1:$AAF$1,0))</f>
        <v/>
      </c>
      <c r="R321" s="29" t="str">
        <f t="array" ref="R321">INDEX(Hours!$A$1:$AAF$1000, 
                      MATCH($A321,Hours!$A$1:$A$1000,0), 
                      MATCH(R$1,Hours!$A$1:$AAF$1,0))</f>
        <v/>
      </c>
      <c r="S321" s="29" t="str">
        <f t="array" ref="S321">INDEX(Hours!$A$1:$AAF$1000, 
                      MATCH($A321,Hours!$A$1:$A$1000,0), 
                      MATCH(S$1,Hours!$A$1:$AAF$1,0))</f>
        <v/>
      </c>
      <c r="T321" s="29" t="str">
        <f t="array" ref="T321">INDEX(Hours!$A$1:$AAF$1000, 
                      MATCH($A321,Hours!$A$1:$A$1000,0), 
                      MATCH(T$1,Hours!$A$1:$AAF$1,0))</f>
        <v/>
      </c>
      <c r="U321" s="29" t="str">
        <f t="array" ref="U321">INDEX(Hours!$A$1:$AAF$1000, 
                      MATCH($A321,Hours!$A$1:$A$1000,0), 
                      MATCH(U$1,Hours!$A$1:$AAF$1,0))</f>
        <v/>
      </c>
      <c r="V321" s="29" t="str">
        <f t="array" ref="V321">INDEX(Hours!$A$1:$AAF$1000, 
                      MATCH($A321,Hours!$A$1:$A$1000,0), 
                      MATCH(V$1,Hours!$A$1:$AAF$1,0))</f>
        <v/>
      </c>
      <c r="W321" s="29" t="str">
        <f t="array" ref="W321">INDEX(Hours!$A$1:$AAF$1000, 
                      MATCH($A321,Hours!$A$1:$A$1000,0), 
                      MATCH(W$1,Hours!$A$1:$AAF$1,0))</f>
        <v/>
      </c>
      <c r="X321" s="29" t="str">
        <f t="array" ref="X321">INDEX(Hours!$A$1:$AAF$1000, 
                      MATCH($A321,Hours!$A$1:$A$1000,0), 
                      MATCH(X$1,Hours!$A$1:$AAF$1,0))</f>
        <v/>
      </c>
      <c r="Y321" s="29" t="str">
        <f t="array" ref="Y321">INDEX(Hours!$A$1:$AAF$1000, 
                      MATCH($A321,Hours!$A$1:$A$1000,0), 
                      MATCH(Y$1,Hours!$A$1:$AAF$1,0))</f>
        <v/>
      </c>
      <c r="Z321" s="76"/>
      <c r="AA321" s="76"/>
      <c r="AB321" s="76"/>
      <c r="AC321" s="76"/>
      <c r="AD321" s="76"/>
    </row>
    <row r="322" ht="22.5" hidden="1" customHeight="1">
      <c r="A322" s="25">
        <f t="shared" si="1"/>
        <v>45917</v>
      </c>
      <c r="B322" s="29">
        <f t="array" ref="B322">INDEX(Hours!$A$1:$AAF$1000, 
                      MATCH($A322,Hours!$A$1:$A$1000,0), 
                      MATCH(B$1,Hours!$A$1:$AAF$1,0))</f>
        <v>4</v>
      </c>
      <c r="C322" s="29">
        <f t="array" ref="C322">INDEX(Hours!$A$1:$AAF$1000, 
                      MATCH($A322,Hours!$A$1:$A$1000,0), 
                      MATCH(C$1,Hours!$A$1:$AAF$1,0))</f>
        <v>4</v>
      </c>
      <c r="D322" s="29">
        <f t="array" ref="D322">INDEX(Hours!$A$1:$AAF$1000, 
                      MATCH($A322,Hours!$A$1:$A$1000,0), 
                      MATCH(D$1,Hours!$A$1:$AAF$1,0))</f>
        <v>5</v>
      </c>
      <c r="E322" s="29">
        <f t="array" ref="E322">INDEX(Hours!$A$1:$AAF$1000, 
                      MATCH($A322,Hours!$A$1:$A$1000,0), 
                      MATCH(E$1,Hours!$A$1:$AAF$1,0))</f>
        <v>7</v>
      </c>
      <c r="F322" s="29">
        <f t="array" ref="F322">INDEX(Hours!$A$1:$AAF$1000, 
                      MATCH($A322,Hours!$A$1:$A$1000,0), 
                      MATCH(F$1,Hours!$A$1:$AAF$1,0))</f>
        <v>6</v>
      </c>
      <c r="G322" s="29">
        <f t="array" ref="G322">INDEX(Hours!$A$1:$AAF$1000, 
                      MATCH($A322,Hours!$A$1:$A$1000,0), 
                      MATCH(G$1,Hours!$A$1:$AAF$1,0))</f>
        <v>4</v>
      </c>
      <c r="H322" s="29" t="str">
        <f t="array" ref="H322">INDEX(Hours!$A$1:$AAF$1000, 
                      MATCH($A322,Hours!$A$1:$A$1000,0), 
                      MATCH(H$1,Hours!$A$1:$AAF$1,0))</f>
        <v/>
      </c>
      <c r="I322" s="29" t="str">
        <f t="array" ref="I322">INDEX(Hours!$A$1:$AAF$1000, 
                      MATCH($A322,Hours!$A$1:$A$1000,0), 
                      MATCH(I$1,Hours!$A$1:$AAF$1,0))</f>
        <v/>
      </c>
      <c r="J322" s="29" t="str">
        <f t="array" ref="J322">INDEX(Hours!$A$1:$AAF$1000, 
                      MATCH($A322,Hours!$A$1:$A$1000,0), 
                      MATCH(J$1,Hours!$A$1:$AAF$1,0))</f>
        <v/>
      </c>
      <c r="K322" s="29">
        <f t="array" ref="K322">INDEX(Hours!$A$1:$AAF$1000, 
                      MATCH($A322,Hours!$A$1:$A$1000,0), 
                      MATCH(K$1,Hours!$A$1:$AAF$1,0))</f>
        <v>4</v>
      </c>
      <c r="L322" s="29" t="str">
        <f t="array" ref="L322">INDEX(Hours!$A$1:$AAF$1000, 
                      MATCH($A322,Hours!$A$1:$A$1000,0), 
                      MATCH(L$1,Hours!$A$1:$AAF$1,0))</f>
        <v/>
      </c>
      <c r="M322" s="29">
        <f t="array" ref="M322">INDEX(Hours!$A$1:$AAF$1000, 
                      MATCH($A322,Hours!$A$1:$A$1000,0), 
                      MATCH(M$1,Hours!$A$1:$AAF$1,0))</f>
        <v>7</v>
      </c>
      <c r="N322" s="29" t="str">
        <f t="array" ref="N322">INDEX(Hours!$A$1:$AAF$1000, 
                      MATCH($A322,Hours!$A$1:$A$1000,0), 
                      MATCH(N$1,Hours!$A$1:$AAF$1,0))</f>
        <v/>
      </c>
      <c r="O322" s="29" t="str">
        <f t="array" ref="O322">INDEX(Hours!$A$1:$AAF$1000, 
                      MATCH($A322,Hours!$A$1:$A$1000,0), 
                      MATCH(O$1,Hours!$A$1:$AAF$1,0))</f>
        <v/>
      </c>
      <c r="P322" s="29">
        <f t="array" ref="P322">INDEX(Hours!$A$1:$AAF$1000, 
                      MATCH($A322,Hours!$A$1:$A$1000,0), 
                      MATCH(P$1,Hours!$A$1:$AAF$1,0))</f>
        <v>2</v>
      </c>
      <c r="Q322" s="29" t="str">
        <f t="array" ref="Q322">INDEX(Hours!$A$1:$AAF$1000, 
                      MATCH($A322,Hours!$A$1:$A$1000,0), 
                      MATCH(Q$1,Hours!$A$1:$AAF$1,0))</f>
        <v/>
      </c>
      <c r="R322" s="29" t="str">
        <f t="array" ref="R322">INDEX(Hours!$A$1:$AAF$1000, 
                      MATCH($A322,Hours!$A$1:$A$1000,0), 
                      MATCH(R$1,Hours!$A$1:$AAF$1,0))</f>
        <v/>
      </c>
      <c r="S322" s="29" t="str">
        <f t="array" ref="S322">INDEX(Hours!$A$1:$AAF$1000, 
                      MATCH($A322,Hours!$A$1:$A$1000,0), 
                      MATCH(S$1,Hours!$A$1:$AAF$1,0))</f>
        <v/>
      </c>
      <c r="T322" s="29" t="str">
        <f t="array" ref="T322">INDEX(Hours!$A$1:$AAF$1000, 
                      MATCH($A322,Hours!$A$1:$A$1000,0), 
                      MATCH(T$1,Hours!$A$1:$AAF$1,0))</f>
        <v/>
      </c>
      <c r="U322" s="29" t="str">
        <f t="array" ref="U322">INDEX(Hours!$A$1:$AAF$1000, 
                      MATCH($A322,Hours!$A$1:$A$1000,0), 
                      MATCH(U$1,Hours!$A$1:$AAF$1,0))</f>
        <v/>
      </c>
      <c r="V322" s="29">
        <f t="array" ref="V322">INDEX(Hours!$A$1:$AAF$1000, 
                      MATCH($A322,Hours!$A$1:$A$1000,0), 
                      MATCH(V$1,Hours!$A$1:$AAF$1,0))</f>
        <v>3</v>
      </c>
      <c r="W322" s="29" t="str">
        <f t="array" ref="W322">INDEX(Hours!$A$1:$AAF$1000, 
                      MATCH($A322,Hours!$A$1:$A$1000,0), 
                      MATCH(W$1,Hours!$A$1:$AAF$1,0))</f>
        <v/>
      </c>
      <c r="X322" s="29" t="str">
        <f t="array" ref="X322">INDEX(Hours!$A$1:$AAF$1000, 
                      MATCH($A322,Hours!$A$1:$A$1000,0), 
                      MATCH(X$1,Hours!$A$1:$AAF$1,0))</f>
        <v/>
      </c>
      <c r="Y322" s="29" t="str">
        <f t="array" ref="Y322">INDEX(Hours!$A$1:$AAF$1000, 
                      MATCH($A322,Hours!$A$1:$A$1000,0), 
                      MATCH(Y$1,Hours!$A$1:$AAF$1,0))</f>
        <v/>
      </c>
      <c r="Z322" s="76"/>
      <c r="AA322" s="76"/>
      <c r="AB322" s="76"/>
      <c r="AC322" s="76"/>
      <c r="AD322" s="76"/>
    </row>
    <row r="323" ht="22.5" hidden="1" customHeight="1">
      <c r="A323" s="25">
        <f t="shared" si="1"/>
        <v>45918</v>
      </c>
      <c r="B323" s="29">
        <f t="array" ref="B323">INDEX(Hours!$A$1:$AAF$1000, 
                      MATCH($A323,Hours!$A$1:$A$1000,0), 
                      MATCH(B$1,Hours!$A$1:$AAF$1,0))</f>
        <v>4</v>
      </c>
      <c r="C323" s="29">
        <f t="array" ref="C323">INDEX(Hours!$A$1:$AAF$1000, 
                      MATCH($A323,Hours!$A$1:$A$1000,0), 
                      MATCH(C$1,Hours!$A$1:$AAF$1,0))</f>
        <v>4</v>
      </c>
      <c r="D323" s="29">
        <f t="array" ref="D323">INDEX(Hours!$A$1:$AAF$1000, 
                      MATCH($A323,Hours!$A$1:$A$1000,0), 
                      MATCH(D$1,Hours!$A$1:$AAF$1,0))</f>
        <v>5</v>
      </c>
      <c r="E323" s="29">
        <f t="array" ref="E323">INDEX(Hours!$A$1:$AAF$1000, 
                      MATCH($A323,Hours!$A$1:$A$1000,0), 
                      MATCH(E$1,Hours!$A$1:$AAF$1,0))</f>
        <v>7</v>
      </c>
      <c r="F323" s="29">
        <f t="array" ref="F323">INDEX(Hours!$A$1:$AAF$1000, 
                      MATCH($A323,Hours!$A$1:$A$1000,0), 
                      MATCH(F$1,Hours!$A$1:$AAF$1,0))</f>
        <v>6</v>
      </c>
      <c r="G323" s="29" t="str">
        <f t="array" ref="G323">INDEX(Hours!$A$1:$AAF$1000, 
                      MATCH($A323,Hours!$A$1:$A$1000,0), 
                      MATCH(G$1,Hours!$A$1:$AAF$1,0))</f>
        <v/>
      </c>
      <c r="H323" s="29" t="str">
        <f t="array" ref="H323">INDEX(Hours!$A$1:$AAF$1000, 
                      MATCH($A323,Hours!$A$1:$A$1000,0), 
                      MATCH(H$1,Hours!$A$1:$AAF$1,0))</f>
        <v/>
      </c>
      <c r="I323" s="29" t="str">
        <f t="array" ref="I323">INDEX(Hours!$A$1:$AAF$1000, 
                      MATCH($A323,Hours!$A$1:$A$1000,0), 
                      MATCH(I$1,Hours!$A$1:$AAF$1,0))</f>
        <v/>
      </c>
      <c r="J323" s="29" t="str">
        <f t="array" ref="J323">INDEX(Hours!$A$1:$AAF$1000, 
                      MATCH($A323,Hours!$A$1:$A$1000,0), 
                      MATCH(J$1,Hours!$A$1:$AAF$1,0))</f>
        <v/>
      </c>
      <c r="K323" s="29">
        <f t="array" ref="K323">INDEX(Hours!$A$1:$AAF$1000, 
                      MATCH($A323,Hours!$A$1:$A$1000,0), 
                      MATCH(K$1,Hours!$A$1:$AAF$1,0))</f>
        <v>4</v>
      </c>
      <c r="L323" s="29" t="str">
        <f t="array" ref="L323">INDEX(Hours!$A$1:$AAF$1000, 
                      MATCH($A323,Hours!$A$1:$A$1000,0), 
                      MATCH(L$1,Hours!$A$1:$AAF$1,0))</f>
        <v/>
      </c>
      <c r="M323" s="29">
        <f t="array" ref="M323">INDEX(Hours!$A$1:$AAF$1000, 
                      MATCH($A323,Hours!$A$1:$A$1000,0), 
                      MATCH(M$1,Hours!$A$1:$AAF$1,0))</f>
        <v>7</v>
      </c>
      <c r="N323" s="29" t="str">
        <f t="array" ref="N323">INDEX(Hours!$A$1:$AAF$1000, 
                      MATCH($A323,Hours!$A$1:$A$1000,0), 
                      MATCH(N$1,Hours!$A$1:$AAF$1,0))</f>
        <v/>
      </c>
      <c r="O323" s="29">
        <f t="array" ref="O323">INDEX(Hours!$A$1:$AAF$1000, 
                      MATCH($A323,Hours!$A$1:$A$1000,0), 
                      MATCH(O$1,Hours!$A$1:$AAF$1,0))</f>
        <v>2</v>
      </c>
      <c r="P323" s="29">
        <f t="array" ref="P323">INDEX(Hours!$A$1:$AAF$1000, 
                      MATCH($A323,Hours!$A$1:$A$1000,0), 
                      MATCH(P$1,Hours!$A$1:$AAF$1,0))</f>
        <v>2</v>
      </c>
      <c r="Q323" s="29" t="str">
        <f t="array" ref="Q323">INDEX(Hours!$A$1:$AAF$1000, 
                      MATCH($A323,Hours!$A$1:$A$1000,0), 
                      MATCH(Q$1,Hours!$A$1:$AAF$1,0))</f>
        <v/>
      </c>
      <c r="R323" s="29" t="str">
        <f t="array" ref="R323">INDEX(Hours!$A$1:$AAF$1000, 
                      MATCH($A323,Hours!$A$1:$A$1000,0), 
                      MATCH(R$1,Hours!$A$1:$AAF$1,0))</f>
        <v/>
      </c>
      <c r="S323" s="29" t="str">
        <f t="array" ref="S323">INDEX(Hours!$A$1:$AAF$1000, 
                      MATCH($A323,Hours!$A$1:$A$1000,0), 
                      MATCH(S$1,Hours!$A$1:$AAF$1,0))</f>
        <v/>
      </c>
      <c r="T323" s="29" t="str">
        <f t="array" ref="T323">INDEX(Hours!$A$1:$AAF$1000, 
                      MATCH($A323,Hours!$A$1:$A$1000,0), 
                      MATCH(T$1,Hours!$A$1:$AAF$1,0))</f>
        <v/>
      </c>
      <c r="U323" s="29" t="str">
        <f t="array" ref="U323">INDEX(Hours!$A$1:$AAF$1000, 
                      MATCH($A323,Hours!$A$1:$A$1000,0), 
                      MATCH(U$1,Hours!$A$1:$AAF$1,0))</f>
        <v/>
      </c>
      <c r="V323" s="29">
        <f t="array" ref="V323">INDEX(Hours!$A$1:$AAF$1000, 
                      MATCH($A323,Hours!$A$1:$A$1000,0), 
                      MATCH(V$1,Hours!$A$1:$AAF$1,0))</f>
        <v>2</v>
      </c>
      <c r="W323" s="29" t="str">
        <f t="array" ref="W323">INDEX(Hours!$A$1:$AAF$1000, 
                      MATCH($A323,Hours!$A$1:$A$1000,0), 
                      MATCH(W$1,Hours!$A$1:$AAF$1,0))</f>
        <v/>
      </c>
      <c r="X323" s="29" t="str">
        <f t="array" ref="X323">INDEX(Hours!$A$1:$AAF$1000, 
                      MATCH($A323,Hours!$A$1:$A$1000,0), 
                      MATCH(X$1,Hours!$A$1:$AAF$1,0))</f>
        <v/>
      </c>
      <c r="Y323" s="29" t="str">
        <f t="array" ref="Y323">INDEX(Hours!$A$1:$AAF$1000, 
                      MATCH($A323,Hours!$A$1:$A$1000,0), 
                      MATCH(Y$1,Hours!$A$1:$AAF$1,0))</f>
        <v/>
      </c>
      <c r="Z323" s="76"/>
      <c r="AA323" s="76"/>
      <c r="AB323" s="76"/>
      <c r="AC323" s="76"/>
      <c r="AD323" s="76"/>
    </row>
    <row r="324" ht="22.5" hidden="1" customHeight="1">
      <c r="A324" s="25">
        <f t="shared" si="1"/>
        <v>45919</v>
      </c>
      <c r="B324" s="29">
        <f t="array" ref="B324">INDEX(Hours!$A$1:$AAF$1000, 
                      MATCH($A324,Hours!$A$1:$A$1000,0), 
                      MATCH(B$1,Hours!$A$1:$AAF$1,0))</f>
        <v>4</v>
      </c>
      <c r="C324" s="29">
        <f t="array" ref="C324">INDEX(Hours!$A$1:$AAF$1000, 
                      MATCH($A324,Hours!$A$1:$A$1000,0), 
                      MATCH(C$1,Hours!$A$1:$AAF$1,0))</f>
        <v>4</v>
      </c>
      <c r="D324" s="29">
        <f t="array" ref="D324">INDEX(Hours!$A$1:$AAF$1000, 
                      MATCH($A324,Hours!$A$1:$A$1000,0), 
                      MATCH(D$1,Hours!$A$1:$AAF$1,0))</f>
        <v>5</v>
      </c>
      <c r="E324" s="29">
        <f t="array" ref="E324">INDEX(Hours!$A$1:$AAF$1000, 
                      MATCH($A324,Hours!$A$1:$A$1000,0), 
                      MATCH(E$1,Hours!$A$1:$AAF$1,0))</f>
        <v>7</v>
      </c>
      <c r="F324" s="29">
        <f t="array" ref="F324">INDEX(Hours!$A$1:$AAF$1000, 
                      MATCH($A324,Hours!$A$1:$A$1000,0), 
                      MATCH(F$1,Hours!$A$1:$AAF$1,0))</f>
        <v>6</v>
      </c>
      <c r="G324" s="29">
        <f t="array" ref="G324">INDEX(Hours!$A$1:$AAF$1000, 
                      MATCH($A324,Hours!$A$1:$A$1000,0), 
                      MATCH(G$1,Hours!$A$1:$AAF$1,0))</f>
        <v>4</v>
      </c>
      <c r="H324" s="29" t="str">
        <f t="array" ref="H324">INDEX(Hours!$A$1:$AAF$1000, 
                      MATCH($A324,Hours!$A$1:$A$1000,0), 
                      MATCH(H$1,Hours!$A$1:$AAF$1,0))</f>
        <v/>
      </c>
      <c r="I324" s="29" t="str">
        <f t="array" ref="I324">INDEX(Hours!$A$1:$AAF$1000, 
                      MATCH($A324,Hours!$A$1:$A$1000,0), 
                      MATCH(I$1,Hours!$A$1:$AAF$1,0))</f>
        <v/>
      </c>
      <c r="J324" s="29" t="str">
        <f t="array" ref="J324">INDEX(Hours!$A$1:$AAF$1000, 
                      MATCH($A324,Hours!$A$1:$A$1000,0), 
                      MATCH(J$1,Hours!$A$1:$AAF$1,0))</f>
        <v/>
      </c>
      <c r="K324" s="29">
        <f t="array" ref="K324">INDEX(Hours!$A$1:$AAF$1000, 
                      MATCH($A324,Hours!$A$1:$A$1000,0), 
                      MATCH(K$1,Hours!$A$1:$AAF$1,0))</f>
        <v>4</v>
      </c>
      <c r="L324" s="29" t="str">
        <f t="array" ref="L324">INDEX(Hours!$A$1:$AAF$1000, 
                      MATCH($A324,Hours!$A$1:$A$1000,0), 
                      MATCH(L$1,Hours!$A$1:$AAF$1,0))</f>
        <v/>
      </c>
      <c r="M324" s="29">
        <f t="array" ref="M324">INDEX(Hours!$A$1:$AAF$1000, 
                      MATCH($A324,Hours!$A$1:$A$1000,0), 
                      MATCH(M$1,Hours!$A$1:$AAF$1,0))</f>
        <v>7</v>
      </c>
      <c r="N324" s="29" t="str">
        <f t="array" ref="N324">INDEX(Hours!$A$1:$AAF$1000, 
                      MATCH($A324,Hours!$A$1:$A$1000,0), 
                      MATCH(N$1,Hours!$A$1:$AAF$1,0))</f>
        <v/>
      </c>
      <c r="O324" s="29">
        <f t="array" ref="O324">INDEX(Hours!$A$1:$AAF$1000, 
                      MATCH($A324,Hours!$A$1:$A$1000,0), 
                      MATCH(O$1,Hours!$A$1:$AAF$1,0))</f>
        <v>1</v>
      </c>
      <c r="P324" s="29">
        <f t="array" ref="P324">INDEX(Hours!$A$1:$AAF$1000, 
                      MATCH($A324,Hours!$A$1:$A$1000,0), 
                      MATCH(P$1,Hours!$A$1:$AAF$1,0))</f>
        <v>2</v>
      </c>
      <c r="Q324" s="29" t="str">
        <f t="array" ref="Q324">INDEX(Hours!$A$1:$AAF$1000, 
                      MATCH($A324,Hours!$A$1:$A$1000,0), 
                      MATCH(Q$1,Hours!$A$1:$AAF$1,0))</f>
        <v/>
      </c>
      <c r="R324" s="29" t="str">
        <f t="array" ref="R324">INDEX(Hours!$A$1:$AAF$1000, 
                      MATCH($A324,Hours!$A$1:$A$1000,0), 
                      MATCH(R$1,Hours!$A$1:$AAF$1,0))</f>
        <v/>
      </c>
      <c r="S324" s="29" t="str">
        <f t="array" ref="S324">INDEX(Hours!$A$1:$AAF$1000, 
                      MATCH($A324,Hours!$A$1:$A$1000,0), 
                      MATCH(S$1,Hours!$A$1:$AAF$1,0))</f>
        <v/>
      </c>
      <c r="T324" s="29" t="str">
        <f t="array" ref="T324">INDEX(Hours!$A$1:$AAF$1000, 
                      MATCH($A324,Hours!$A$1:$A$1000,0), 
                      MATCH(T$1,Hours!$A$1:$AAF$1,0))</f>
        <v/>
      </c>
      <c r="U324" s="29" t="str">
        <f t="array" ref="U324">INDEX(Hours!$A$1:$AAF$1000, 
                      MATCH($A324,Hours!$A$1:$A$1000,0), 
                      MATCH(U$1,Hours!$A$1:$AAF$1,0))</f>
        <v/>
      </c>
      <c r="V324" s="29">
        <f t="array" ref="V324">INDEX(Hours!$A$1:$AAF$1000, 
                      MATCH($A324,Hours!$A$1:$A$1000,0), 
                      MATCH(V$1,Hours!$A$1:$AAF$1,0))</f>
        <v>2</v>
      </c>
      <c r="W324" s="29" t="str">
        <f t="array" ref="W324">INDEX(Hours!$A$1:$AAF$1000, 
                      MATCH($A324,Hours!$A$1:$A$1000,0), 
                      MATCH(W$1,Hours!$A$1:$AAF$1,0))</f>
        <v/>
      </c>
      <c r="X324" s="29" t="str">
        <f t="array" ref="X324">INDEX(Hours!$A$1:$AAF$1000, 
                      MATCH($A324,Hours!$A$1:$A$1000,0), 
                      MATCH(X$1,Hours!$A$1:$AAF$1,0))</f>
        <v/>
      </c>
      <c r="Y324" s="29" t="str">
        <f t="array" ref="Y324">INDEX(Hours!$A$1:$AAF$1000, 
                      MATCH($A324,Hours!$A$1:$A$1000,0), 
                      MATCH(Y$1,Hours!$A$1:$AAF$1,0))</f>
        <v/>
      </c>
      <c r="Z324" s="76"/>
      <c r="AA324" s="76"/>
      <c r="AB324" s="76"/>
      <c r="AC324" s="76"/>
      <c r="AD324" s="76"/>
    </row>
    <row r="325" ht="22.5" hidden="1" customHeight="1">
      <c r="A325" s="25">
        <f t="shared" si="1"/>
        <v>45920</v>
      </c>
      <c r="B325" s="29">
        <f t="array" ref="B325">INDEX(Hours!$A$1:$AAF$1000, 
                      MATCH($A325,Hours!$A$1:$A$1000,0), 
                      MATCH(B$1,Hours!$A$1:$AAF$1,0))</f>
        <v>4</v>
      </c>
      <c r="C325" s="29">
        <f t="array" ref="C325">INDEX(Hours!$A$1:$AAF$1000, 
                      MATCH($A325,Hours!$A$1:$A$1000,0), 
                      MATCH(C$1,Hours!$A$1:$AAF$1,0))</f>
        <v>4</v>
      </c>
      <c r="D325" s="29">
        <f t="array" ref="D325">INDEX(Hours!$A$1:$AAF$1000, 
                      MATCH($A325,Hours!$A$1:$A$1000,0), 
                      MATCH(D$1,Hours!$A$1:$AAF$1,0))</f>
        <v>5</v>
      </c>
      <c r="E325" s="29">
        <f t="array" ref="E325">INDEX(Hours!$A$1:$AAF$1000, 
                      MATCH($A325,Hours!$A$1:$A$1000,0), 
                      MATCH(E$1,Hours!$A$1:$AAF$1,0))</f>
        <v>7</v>
      </c>
      <c r="F325" s="29">
        <f t="array" ref="F325">INDEX(Hours!$A$1:$AAF$1000, 
                      MATCH($A325,Hours!$A$1:$A$1000,0), 
                      MATCH(F$1,Hours!$A$1:$AAF$1,0))</f>
        <v>6</v>
      </c>
      <c r="G325" s="29">
        <f t="array" ref="G325">INDEX(Hours!$A$1:$AAF$1000, 
                      MATCH($A325,Hours!$A$1:$A$1000,0), 
                      MATCH(G$1,Hours!$A$1:$AAF$1,0))</f>
        <v>4</v>
      </c>
      <c r="H325" s="29" t="str">
        <f t="array" ref="H325">INDEX(Hours!$A$1:$AAF$1000, 
                      MATCH($A325,Hours!$A$1:$A$1000,0), 
                      MATCH(H$1,Hours!$A$1:$AAF$1,0))</f>
        <v/>
      </c>
      <c r="I325" s="29" t="str">
        <f t="array" ref="I325">INDEX(Hours!$A$1:$AAF$1000, 
                      MATCH($A325,Hours!$A$1:$A$1000,0), 
                      MATCH(I$1,Hours!$A$1:$AAF$1,0))</f>
        <v/>
      </c>
      <c r="J325" s="29" t="str">
        <f t="array" ref="J325">INDEX(Hours!$A$1:$AAF$1000, 
                      MATCH($A325,Hours!$A$1:$A$1000,0), 
                      MATCH(J$1,Hours!$A$1:$AAF$1,0))</f>
        <v/>
      </c>
      <c r="K325" s="29">
        <f t="array" ref="K325">INDEX(Hours!$A$1:$AAF$1000, 
                      MATCH($A325,Hours!$A$1:$A$1000,0), 
                      MATCH(K$1,Hours!$A$1:$AAF$1,0))</f>
        <v>4</v>
      </c>
      <c r="L325" s="29" t="str">
        <f t="array" ref="L325">INDEX(Hours!$A$1:$AAF$1000, 
                      MATCH($A325,Hours!$A$1:$A$1000,0), 
                      MATCH(L$1,Hours!$A$1:$AAF$1,0))</f>
        <v/>
      </c>
      <c r="M325" s="29">
        <f t="array" ref="M325">INDEX(Hours!$A$1:$AAF$1000, 
                      MATCH($A325,Hours!$A$1:$A$1000,0), 
                      MATCH(M$1,Hours!$A$1:$AAF$1,0))</f>
        <v>7</v>
      </c>
      <c r="N325" s="29" t="str">
        <f t="array" ref="N325">INDEX(Hours!$A$1:$AAF$1000, 
                      MATCH($A325,Hours!$A$1:$A$1000,0), 
                      MATCH(N$1,Hours!$A$1:$AAF$1,0))</f>
        <v/>
      </c>
      <c r="O325" s="29" t="str">
        <f t="array" ref="O325">INDEX(Hours!$A$1:$AAF$1000, 
                      MATCH($A325,Hours!$A$1:$A$1000,0), 
                      MATCH(O$1,Hours!$A$1:$AAF$1,0))</f>
        <v/>
      </c>
      <c r="P325" s="29" t="str">
        <f t="array" ref="P325">INDEX(Hours!$A$1:$AAF$1000, 
                      MATCH($A325,Hours!$A$1:$A$1000,0), 
                      MATCH(P$1,Hours!$A$1:$AAF$1,0))</f>
        <v/>
      </c>
      <c r="Q325" s="29" t="str">
        <f t="array" ref="Q325">INDEX(Hours!$A$1:$AAF$1000, 
                      MATCH($A325,Hours!$A$1:$A$1000,0), 
                      MATCH(Q$1,Hours!$A$1:$AAF$1,0))</f>
        <v/>
      </c>
      <c r="R325" s="29" t="str">
        <f t="array" ref="R325">INDEX(Hours!$A$1:$AAF$1000, 
                      MATCH($A325,Hours!$A$1:$A$1000,0), 
                      MATCH(R$1,Hours!$A$1:$AAF$1,0))</f>
        <v/>
      </c>
      <c r="S325" s="29" t="str">
        <f t="array" ref="S325">INDEX(Hours!$A$1:$AAF$1000, 
                      MATCH($A325,Hours!$A$1:$A$1000,0), 
                      MATCH(S$1,Hours!$A$1:$AAF$1,0))</f>
        <v/>
      </c>
      <c r="T325" s="29" t="str">
        <f t="array" ref="T325">INDEX(Hours!$A$1:$AAF$1000, 
                      MATCH($A325,Hours!$A$1:$A$1000,0), 
                      MATCH(T$1,Hours!$A$1:$AAF$1,0))</f>
        <v/>
      </c>
      <c r="U325" s="29" t="str">
        <f t="array" ref="U325">INDEX(Hours!$A$1:$AAF$1000, 
                      MATCH($A325,Hours!$A$1:$A$1000,0), 
                      MATCH(U$1,Hours!$A$1:$AAF$1,0))</f>
        <v/>
      </c>
      <c r="V325" s="29">
        <f t="array" ref="V325">INDEX(Hours!$A$1:$AAF$1000, 
                      MATCH($A325,Hours!$A$1:$A$1000,0), 
                      MATCH(V$1,Hours!$A$1:$AAF$1,0))</f>
        <v>2</v>
      </c>
      <c r="W325" s="29">
        <f t="array" ref="W325">INDEX(Hours!$A$1:$AAF$1000, 
                      MATCH($A325,Hours!$A$1:$A$1000,0), 
                      MATCH(W$1,Hours!$A$1:$AAF$1,0))</f>
        <v>4</v>
      </c>
      <c r="X325" s="29">
        <f t="array" ref="X325">INDEX(Hours!$A$1:$AAF$1000, 
                      MATCH($A325,Hours!$A$1:$A$1000,0), 
                      MATCH(X$1,Hours!$A$1:$AAF$1,0))</f>
        <v>4</v>
      </c>
      <c r="Y325" s="29" t="str">
        <f t="array" ref="Y325">INDEX(Hours!$A$1:$AAF$1000, 
                      MATCH($A325,Hours!$A$1:$A$1000,0), 
                      MATCH(Y$1,Hours!$A$1:$AAF$1,0))</f>
        <v/>
      </c>
      <c r="Z325" s="76"/>
      <c r="AA325" s="76"/>
      <c r="AB325" s="76"/>
      <c r="AC325" s="76"/>
      <c r="AD325" s="76"/>
    </row>
    <row r="326" ht="22.5" hidden="1" customHeight="1">
      <c r="A326" s="25">
        <f t="shared" si="1"/>
        <v>45921</v>
      </c>
      <c r="B326" s="29">
        <f t="array" ref="B326">INDEX(Hours!$A$1:$AAF$1000, 
                      MATCH($A326,Hours!$A$1:$A$1000,0), 
                      MATCH(B$1,Hours!$A$1:$AAF$1,0))</f>
        <v>4</v>
      </c>
      <c r="C326" s="29">
        <f t="array" ref="C326">INDEX(Hours!$A$1:$AAF$1000, 
                      MATCH($A326,Hours!$A$1:$A$1000,0), 
                      MATCH(C$1,Hours!$A$1:$AAF$1,0))</f>
        <v>4</v>
      </c>
      <c r="D326" s="29">
        <f t="array" ref="D326">INDEX(Hours!$A$1:$AAF$1000, 
                      MATCH($A326,Hours!$A$1:$A$1000,0), 
                      MATCH(D$1,Hours!$A$1:$AAF$1,0))</f>
        <v>5</v>
      </c>
      <c r="E326" s="29">
        <f t="array" ref="E326">INDEX(Hours!$A$1:$AAF$1000, 
                      MATCH($A326,Hours!$A$1:$A$1000,0), 
                      MATCH(E$1,Hours!$A$1:$AAF$1,0))</f>
        <v>7</v>
      </c>
      <c r="F326" s="29">
        <f t="array" ref="F326">INDEX(Hours!$A$1:$AAF$1000, 
                      MATCH($A326,Hours!$A$1:$A$1000,0), 
                      MATCH(F$1,Hours!$A$1:$AAF$1,0))</f>
        <v>6</v>
      </c>
      <c r="G326" s="29">
        <f t="array" ref="G326">INDEX(Hours!$A$1:$AAF$1000, 
                      MATCH($A326,Hours!$A$1:$A$1000,0), 
                      MATCH(G$1,Hours!$A$1:$AAF$1,0))</f>
        <v>4</v>
      </c>
      <c r="H326" s="29" t="str">
        <f t="array" ref="H326">INDEX(Hours!$A$1:$AAF$1000, 
                      MATCH($A326,Hours!$A$1:$A$1000,0), 
                      MATCH(H$1,Hours!$A$1:$AAF$1,0))</f>
        <v/>
      </c>
      <c r="I326" s="29" t="str">
        <f t="array" ref="I326">INDEX(Hours!$A$1:$AAF$1000, 
                      MATCH($A326,Hours!$A$1:$A$1000,0), 
                      MATCH(I$1,Hours!$A$1:$AAF$1,0))</f>
        <v/>
      </c>
      <c r="J326" s="29" t="str">
        <f t="array" ref="J326">INDEX(Hours!$A$1:$AAF$1000, 
                      MATCH($A326,Hours!$A$1:$A$1000,0), 
                      MATCH(J$1,Hours!$A$1:$AAF$1,0))</f>
        <v/>
      </c>
      <c r="K326" s="29">
        <f t="array" ref="K326">INDEX(Hours!$A$1:$AAF$1000, 
                      MATCH($A326,Hours!$A$1:$A$1000,0), 
                      MATCH(K$1,Hours!$A$1:$AAF$1,0))</f>
        <v>4</v>
      </c>
      <c r="L326" s="29" t="str">
        <f t="array" ref="L326">INDEX(Hours!$A$1:$AAF$1000, 
                      MATCH($A326,Hours!$A$1:$A$1000,0), 
                      MATCH(L$1,Hours!$A$1:$AAF$1,0))</f>
        <v/>
      </c>
      <c r="M326" s="29">
        <f t="array" ref="M326">INDEX(Hours!$A$1:$AAF$1000, 
                      MATCH($A326,Hours!$A$1:$A$1000,0), 
                      MATCH(M$1,Hours!$A$1:$AAF$1,0))</f>
        <v>7</v>
      </c>
      <c r="N326" s="29" t="str">
        <f t="array" ref="N326">INDEX(Hours!$A$1:$AAF$1000, 
                      MATCH($A326,Hours!$A$1:$A$1000,0), 
                      MATCH(N$1,Hours!$A$1:$AAF$1,0))</f>
        <v/>
      </c>
      <c r="O326" s="29" t="str">
        <f t="array" ref="O326">INDEX(Hours!$A$1:$AAF$1000, 
                      MATCH($A326,Hours!$A$1:$A$1000,0), 
                      MATCH(O$1,Hours!$A$1:$AAF$1,0))</f>
        <v/>
      </c>
      <c r="P326" s="29" t="str">
        <f t="array" ref="P326">INDEX(Hours!$A$1:$AAF$1000, 
                      MATCH($A326,Hours!$A$1:$A$1000,0), 
                      MATCH(P$1,Hours!$A$1:$AAF$1,0))</f>
        <v/>
      </c>
      <c r="Q326" s="29" t="str">
        <f t="array" ref="Q326">INDEX(Hours!$A$1:$AAF$1000, 
                      MATCH($A326,Hours!$A$1:$A$1000,0), 
                      MATCH(Q$1,Hours!$A$1:$AAF$1,0))</f>
        <v/>
      </c>
      <c r="R326" s="29" t="str">
        <f t="array" ref="R326">INDEX(Hours!$A$1:$AAF$1000, 
                      MATCH($A326,Hours!$A$1:$A$1000,0), 
                      MATCH(R$1,Hours!$A$1:$AAF$1,0))</f>
        <v/>
      </c>
      <c r="S326" s="29" t="str">
        <f t="array" ref="S326">INDEX(Hours!$A$1:$AAF$1000, 
                      MATCH($A326,Hours!$A$1:$A$1000,0), 
                      MATCH(S$1,Hours!$A$1:$AAF$1,0))</f>
        <v/>
      </c>
      <c r="T326" s="29" t="str">
        <f t="array" ref="T326">INDEX(Hours!$A$1:$AAF$1000, 
                      MATCH($A326,Hours!$A$1:$A$1000,0), 
                      MATCH(T$1,Hours!$A$1:$AAF$1,0))</f>
        <v/>
      </c>
      <c r="U326" s="29" t="str">
        <f t="array" ref="U326">INDEX(Hours!$A$1:$AAF$1000, 
                      MATCH($A326,Hours!$A$1:$A$1000,0), 
                      MATCH(U$1,Hours!$A$1:$AAF$1,0))</f>
        <v/>
      </c>
      <c r="V326" s="29">
        <f t="array" ref="V326">INDEX(Hours!$A$1:$AAF$1000, 
                      MATCH($A326,Hours!$A$1:$A$1000,0), 
                      MATCH(V$1,Hours!$A$1:$AAF$1,0))</f>
        <v>4</v>
      </c>
      <c r="W326" s="29">
        <f t="array" ref="W326">INDEX(Hours!$A$1:$AAF$1000, 
                      MATCH($A326,Hours!$A$1:$A$1000,0), 
                      MATCH(W$1,Hours!$A$1:$AAF$1,0))</f>
        <v>4</v>
      </c>
      <c r="X326" s="29">
        <f t="array" ref="X326">INDEX(Hours!$A$1:$AAF$1000, 
                      MATCH($A326,Hours!$A$1:$A$1000,0), 
                      MATCH(X$1,Hours!$A$1:$AAF$1,0))</f>
        <v>4</v>
      </c>
      <c r="Y326" s="29" t="str">
        <f t="array" ref="Y326">INDEX(Hours!$A$1:$AAF$1000, 
                      MATCH($A326,Hours!$A$1:$A$1000,0), 
                      MATCH(Y$1,Hours!$A$1:$AAF$1,0))</f>
        <v/>
      </c>
      <c r="Z326" s="76"/>
      <c r="AA326" s="76"/>
      <c r="AB326" s="76"/>
      <c r="AC326" s="76"/>
      <c r="AD326" s="76"/>
    </row>
    <row r="327" ht="22.5" hidden="1" customHeight="1">
      <c r="A327" s="25">
        <f t="shared" si="1"/>
        <v>45922</v>
      </c>
      <c r="B327" s="29" t="str">
        <f t="array" ref="B327">INDEX(Hours!$A$1:$AAF$1000, 
                      MATCH($A327,Hours!$A$1:$A$1000,0), 
                      MATCH(B$1,Hours!$A$1:$AAF$1,0))</f>
        <v/>
      </c>
      <c r="C327" s="29" t="str">
        <f t="array" ref="C327">INDEX(Hours!$A$1:$AAF$1000, 
                      MATCH($A327,Hours!$A$1:$A$1000,0), 
                      MATCH(C$1,Hours!$A$1:$AAF$1,0))</f>
        <v/>
      </c>
      <c r="D327" s="29" t="str">
        <f t="array" ref="D327">INDEX(Hours!$A$1:$AAF$1000, 
                      MATCH($A327,Hours!$A$1:$A$1000,0), 
                      MATCH(D$1,Hours!$A$1:$AAF$1,0))</f>
        <v/>
      </c>
      <c r="E327" s="29" t="str">
        <f t="array" ref="E327">INDEX(Hours!$A$1:$AAF$1000, 
                      MATCH($A327,Hours!$A$1:$A$1000,0), 
                      MATCH(E$1,Hours!$A$1:$AAF$1,0))</f>
        <v/>
      </c>
      <c r="F327" s="29" t="str">
        <f t="array" ref="F327">INDEX(Hours!$A$1:$AAF$1000, 
                      MATCH($A327,Hours!$A$1:$A$1000,0), 
                      MATCH(F$1,Hours!$A$1:$AAF$1,0))</f>
        <v/>
      </c>
      <c r="G327" s="29" t="str">
        <f t="array" ref="G327">INDEX(Hours!$A$1:$AAF$1000, 
                      MATCH($A327,Hours!$A$1:$A$1000,0), 
                      MATCH(G$1,Hours!$A$1:$AAF$1,0))</f>
        <v/>
      </c>
      <c r="H327" s="29" t="str">
        <f t="array" ref="H327">INDEX(Hours!$A$1:$AAF$1000, 
                      MATCH($A327,Hours!$A$1:$A$1000,0), 
                      MATCH(H$1,Hours!$A$1:$AAF$1,0))</f>
        <v/>
      </c>
      <c r="I327" s="29" t="str">
        <f t="array" ref="I327">INDEX(Hours!$A$1:$AAF$1000, 
                      MATCH($A327,Hours!$A$1:$A$1000,0), 
                      MATCH(I$1,Hours!$A$1:$AAF$1,0))</f>
        <v/>
      </c>
      <c r="J327" s="29" t="str">
        <f t="array" ref="J327">INDEX(Hours!$A$1:$AAF$1000, 
                      MATCH($A327,Hours!$A$1:$A$1000,0), 
                      MATCH(J$1,Hours!$A$1:$AAF$1,0))</f>
        <v/>
      </c>
      <c r="K327" s="29" t="str">
        <f t="array" ref="K327">INDEX(Hours!$A$1:$AAF$1000, 
                      MATCH($A327,Hours!$A$1:$A$1000,0), 
                      MATCH(K$1,Hours!$A$1:$AAF$1,0))</f>
        <v/>
      </c>
      <c r="L327" s="29" t="str">
        <f t="array" ref="L327">INDEX(Hours!$A$1:$AAF$1000, 
                      MATCH($A327,Hours!$A$1:$A$1000,0), 
                      MATCH(L$1,Hours!$A$1:$AAF$1,0))</f>
        <v/>
      </c>
      <c r="M327" s="29" t="str">
        <f t="array" ref="M327">INDEX(Hours!$A$1:$AAF$1000, 
                      MATCH($A327,Hours!$A$1:$A$1000,0), 
                      MATCH(M$1,Hours!$A$1:$AAF$1,0))</f>
        <v/>
      </c>
      <c r="N327" s="29" t="str">
        <f t="array" ref="N327">INDEX(Hours!$A$1:$AAF$1000, 
                      MATCH($A327,Hours!$A$1:$A$1000,0), 
                      MATCH(N$1,Hours!$A$1:$AAF$1,0))</f>
        <v/>
      </c>
      <c r="O327" s="29" t="str">
        <f t="array" ref="O327">INDEX(Hours!$A$1:$AAF$1000, 
                      MATCH($A327,Hours!$A$1:$A$1000,0), 
                      MATCH(O$1,Hours!$A$1:$AAF$1,0))</f>
        <v/>
      </c>
      <c r="P327" s="29" t="str">
        <f t="array" ref="P327">INDEX(Hours!$A$1:$AAF$1000, 
                      MATCH($A327,Hours!$A$1:$A$1000,0), 
                      MATCH(P$1,Hours!$A$1:$AAF$1,0))</f>
        <v/>
      </c>
      <c r="Q327" s="29" t="str">
        <f t="array" ref="Q327">INDEX(Hours!$A$1:$AAF$1000, 
                      MATCH($A327,Hours!$A$1:$A$1000,0), 
                      MATCH(Q$1,Hours!$A$1:$AAF$1,0))</f>
        <v/>
      </c>
      <c r="R327" s="29" t="str">
        <f t="array" ref="R327">INDEX(Hours!$A$1:$AAF$1000, 
                      MATCH($A327,Hours!$A$1:$A$1000,0), 
                      MATCH(R$1,Hours!$A$1:$AAF$1,0))</f>
        <v/>
      </c>
      <c r="S327" s="29" t="str">
        <f t="array" ref="S327">INDEX(Hours!$A$1:$AAF$1000, 
                      MATCH($A327,Hours!$A$1:$A$1000,0), 
                      MATCH(S$1,Hours!$A$1:$AAF$1,0))</f>
        <v/>
      </c>
      <c r="T327" s="29" t="str">
        <f t="array" ref="T327">INDEX(Hours!$A$1:$AAF$1000, 
                      MATCH($A327,Hours!$A$1:$A$1000,0), 
                      MATCH(T$1,Hours!$A$1:$AAF$1,0))</f>
        <v/>
      </c>
      <c r="U327" s="29" t="str">
        <f t="array" ref="U327">INDEX(Hours!$A$1:$AAF$1000, 
                      MATCH($A327,Hours!$A$1:$A$1000,0), 
                      MATCH(U$1,Hours!$A$1:$AAF$1,0))</f>
        <v/>
      </c>
      <c r="V327" s="29" t="str">
        <f t="array" ref="V327">INDEX(Hours!$A$1:$AAF$1000, 
                      MATCH($A327,Hours!$A$1:$A$1000,0), 
                      MATCH(V$1,Hours!$A$1:$AAF$1,0))</f>
        <v/>
      </c>
      <c r="W327" s="29" t="str">
        <f t="array" ref="W327">INDEX(Hours!$A$1:$AAF$1000, 
                      MATCH($A327,Hours!$A$1:$A$1000,0), 
                      MATCH(W$1,Hours!$A$1:$AAF$1,0))</f>
        <v/>
      </c>
      <c r="X327" s="29" t="str">
        <f t="array" ref="X327">INDEX(Hours!$A$1:$AAF$1000, 
                      MATCH($A327,Hours!$A$1:$A$1000,0), 
                      MATCH(X$1,Hours!$A$1:$AAF$1,0))</f>
        <v/>
      </c>
      <c r="Y327" s="29" t="str">
        <f t="array" ref="Y327">INDEX(Hours!$A$1:$AAF$1000, 
                      MATCH($A327,Hours!$A$1:$A$1000,0), 
                      MATCH(Y$1,Hours!$A$1:$AAF$1,0))</f>
        <v/>
      </c>
      <c r="Z327" s="76"/>
      <c r="AA327" s="76"/>
      <c r="AB327" s="76"/>
      <c r="AC327" s="76"/>
      <c r="AD327" s="76"/>
    </row>
    <row r="328" ht="22.5" hidden="1" customHeight="1">
      <c r="A328" s="25">
        <f t="shared" si="1"/>
        <v>45923</v>
      </c>
      <c r="B328" s="29">
        <f t="array" ref="B328">INDEX(Hours!$A$1:$AAF$1000, 
                      MATCH($A328,Hours!$A$1:$A$1000,0), 
                      MATCH(B$1,Hours!$A$1:$AAF$1,0))</f>
        <v>4</v>
      </c>
      <c r="C328" s="29">
        <f t="array" ref="C328">INDEX(Hours!$A$1:$AAF$1000, 
                      MATCH($A328,Hours!$A$1:$A$1000,0), 
                      MATCH(C$1,Hours!$A$1:$AAF$1,0))</f>
        <v>4</v>
      </c>
      <c r="D328" s="29">
        <f t="array" ref="D328">INDEX(Hours!$A$1:$AAF$1000, 
                      MATCH($A328,Hours!$A$1:$A$1000,0), 
                      MATCH(D$1,Hours!$A$1:$AAF$1,0))</f>
        <v>5</v>
      </c>
      <c r="E328" s="29">
        <f t="array" ref="E328">INDEX(Hours!$A$1:$AAF$1000, 
                      MATCH($A328,Hours!$A$1:$A$1000,0), 
                      MATCH(E$1,Hours!$A$1:$AAF$1,0))</f>
        <v>7</v>
      </c>
      <c r="F328" s="29">
        <f t="array" ref="F328">INDEX(Hours!$A$1:$AAF$1000, 
                      MATCH($A328,Hours!$A$1:$A$1000,0), 
                      MATCH(F$1,Hours!$A$1:$AAF$1,0))</f>
        <v>6</v>
      </c>
      <c r="G328" s="29" t="str">
        <f t="array" ref="G328">INDEX(Hours!$A$1:$AAF$1000, 
                      MATCH($A328,Hours!$A$1:$A$1000,0), 
                      MATCH(G$1,Hours!$A$1:$AAF$1,0))</f>
        <v/>
      </c>
      <c r="H328" s="29" t="str">
        <f t="array" ref="H328">INDEX(Hours!$A$1:$AAF$1000, 
                      MATCH($A328,Hours!$A$1:$A$1000,0), 
                      MATCH(H$1,Hours!$A$1:$AAF$1,0))</f>
        <v/>
      </c>
      <c r="I328" s="29">
        <f t="array" ref="I328">INDEX(Hours!$A$1:$AAF$1000, 
                      MATCH($A328,Hours!$A$1:$A$1000,0), 
                      MATCH(I$1,Hours!$A$1:$AAF$1,0))</f>
        <v>1</v>
      </c>
      <c r="J328" s="29" t="str">
        <f t="array" ref="J328">INDEX(Hours!$A$1:$AAF$1000, 
                      MATCH($A328,Hours!$A$1:$A$1000,0), 
                      MATCH(J$1,Hours!$A$1:$AAF$1,0))</f>
        <v/>
      </c>
      <c r="K328" s="29">
        <f t="array" ref="K328">INDEX(Hours!$A$1:$AAF$1000, 
                      MATCH($A328,Hours!$A$1:$A$1000,0), 
                      MATCH(K$1,Hours!$A$1:$AAF$1,0))</f>
        <v>4</v>
      </c>
      <c r="L328" s="29" t="str">
        <f t="array" ref="L328">INDEX(Hours!$A$1:$AAF$1000, 
                      MATCH($A328,Hours!$A$1:$A$1000,0), 
                      MATCH(L$1,Hours!$A$1:$AAF$1,0))</f>
        <v/>
      </c>
      <c r="M328" s="29">
        <f t="array" ref="M328">INDEX(Hours!$A$1:$AAF$1000, 
                      MATCH($A328,Hours!$A$1:$A$1000,0), 
                      MATCH(M$1,Hours!$A$1:$AAF$1,0))</f>
        <v>7</v>
      </c>
      <c r="N328" s="29" t="str">
        <f t="array" ref="N328">INDEX(Hours!$A$1:$AAF$1000, 
                      MATCH($A328,Hours!$A$1:$A$1000,0), 
                      MATCH(N$1,Hours!$A$1:$AAF$1,0))</f>
        <v/>
      </c>
      <c r="O328" s="29">
        <f t="array" ref="O328">INDEX(Hours!$A$1:$AAF$1000, 
                      MATCH($A328,Hours!$A$1:$A$1000,0), 
                      MATCH(O$1,Hours!$A$1:$AAF$1,0))</f>
        <v>2</v>
      </c>
      <c r="P328" s="29">
        <f t="array" ref="P328">INDEX(Hours!$A$1:$AAF$1000, 
                      MATCH($A328,Hours!$A$1:$A$1000,0), 
                      MATCH(P$1,Hours!$A$1:$AAF$1,0))</f>
        <v>2</v>
      </c>
      <c r="Q328" s="29" t="str">
        <f t="array" ref="Q328">INDEX(Hours!$A$1:$AAF$1000, 
                      MATCH($A328,Hours!$A$1:$A$1000,0), 
                      MATCH(Q$1,Hours!$A$1:$AAF$1,0))</f>
        <v/>
      </c>
      <c r="R328" s="29" t="str">
        <f t="array" ref="R328">INDEX(Hours!$A$1:$AAF$1000, 
                      MATCH($A328,Hours!$A$1:$A$1000,0), 
                      MATCH(R$1,Hours!$A$1:$AAF$1,0))</f>
        <v/>
      </c>
      <c r="S328" s="29" t="str">
        <f t="array" ref="S328">INDEX(Hours!$A$1:$AAF$1000, 
                      MATCH($A328,Hours!$A$1:$A$1000,0), 
                      MATCH(S$1,Hours!$A$1:$AAF$1,0))</f>
        <v/>
      </c>
      <c r="T328" s="29" t="str">
        <f t="array" ref="T328">INDEX(Hours!$A$1:$AAF$1000, 
                      MATCH($A328,Hours!$A$1:$A$1000,0), 
                      MATCH(T$1,Hours!$A$1:$AAF$1,0))</f>
        <v/>
      </c>
      <c r="U328" s="29" t="str">
        <f t="array" ref="U328">INDEX(Hours!$A$1:$AAF$1000, 
                      MATCH($A328,Hours!$A$1:$A$1000,0), 
                      MATCH(U$1,Hours!$A$1:$AAF$1,0))</f>
        <v/>
      </c>
      <c r="V328" s="29">
        <f t="array" ref="V328">INDEX(Hours!$A$1:$AAF$1000, 
                      MATCH($A328,Hours!$A$1:$A$1000,0), 
                      MATCH(V$1,Hours!$A$1:$AAF$1,0))</f>
        <v>2</v>
      </c>
      <c r="W328" s="29" t="str">
        <f t="array" ref="W328">INDEX(Hours!$A$1:$AAF$1000, 
                      MATCH($A328,Hours!$A$1:$A$1000,0), 
                      MATCH(W$1,Hours!$A$1:$AAF$1,0))</f>
        <v/>
      </c>
      <c r="X328" s="29" t="str">
        <f t="array" ref="X328">INDEX(Hours!$A$1:$AAF$1000, 
                      MATCH($A328,Hours!$A$1:$A$1000,0), 
                      MATCH(X$1,Hours!$A$1:$AAF$1,0))</f>
        <v/>
      </c>
      <c r="Y328" s="29" t="str">
        <f t="array" ref="Y328">INDEX(Hours!$A$1:$AAF$1000, 
                      MATCH($A328,Hours!$A$1:$A$1000,0), 
                      MATCH(Y$1,Hours!$A$1:$AAF$1,0))</f>
        <v/>
      </c>
      <c r="Z328" s="76"/>
      <c r="AA328" s="76"/>
      <c r="AB328" s="76"/>
      <c r="AC328" s="76"/>
      <c r="AD328" s="76"/>
    </row>
    <row r="329" ht="22.5" hidden="1" customHeight="1">
      <c r="A329" s="25">
        <f t="shared" si="1"/>
        <v>45924</v>
      </c>
      <c r="B329" s="29">
        <f t="array" ref="B329">INDEX(Hours!$A$1:$AAF$1000, 
                      MATCH($A329,Hours!$A$1:$A$1000,0), 
                      MATCH(B$1,Hours!$A$1:$AAF$1,0))</f>
        <v>4</v>
      </c>
      <c r="C329" s="29">
        <f t="array" ref="C329">INDEX(Hours!$A$1:$AAF$1000, 
                      MATCH($A329,Hours!$A$1:$A$1000,0), 
                      MATCH(C$1,Hours!$A$1:$AAF$1,0))</f>
        <v>4</v>
      </c>
      <c r="D329" s="29">
        <f t="array" ref="D329">INDEX(Hours!$A$1:$AAF$1000, 
                      MATCH($A329,Hours!$A$1:$A$1000,0), 
                      MATCH(D$1,Hours!$A$1:$AAF$1,0))</f>
        <v>5</v>
      </c>
      <c r="E329" s="29">
        <f t="array" ref="E329">INDEX(Hours!$A$1:$AAF$1000, 
                      MATCH($A329,Hours!$A$1:$A$1000,0), 
                      MATCH(E$1,Hours!$A$1:$AAF$1,0))</f>
        <v>7</v>
      </c>
      <c r="F329" s="29">
        <f t="array" ref="F329">INDEX(Hours!$A$1:$AAF$1000, 
                      MATCH($A329,Hours!$A$1:$A$1000,0), 
                      MATCH(F$1,Hours!$A$1:$AAF$1,0))</f>
        <v>6</v>
      </c>
      <c r="G329" s="29" t="str">
        <f t="array" ref="G329">INDEX(Hours!$A$1:$AAF$1000, 
                      MATCH($A329,Hours!$A$1:$A$1000,0), 
                      MATCH(G$1,Hours!$A$1:$AAF$1,0))</f>
        <v/>
      </c>
      <c r="H329" s="29" t="str">
        <f t="array" ref="H329">INDEX(Hours!$A$1:$AAF$1000, 
                      MATCH($A329,Hours!$A$1:$A$1000,0), 
                      MATCH(H$1,Hours!$A$1:$AAF$1,0))</f>
        <v/>
      </c>
      <c r="I329" s="29" t="str">
        <f t="array" ref="I329">INDEX(Hours!$A$1:$AAF$1000, 
                      MATCH($A329,Hours!$A$1:$A$1000,0), 
                      MATCH(I$1,Hours!$A$1:$AAF$1,0))</f>
        <v/>
      </c>
      <c r="J329" s="29" t="str">
        <f t="array" ref="J329">INDEX(Hours!$A$1:$AAF$1000, 
                      MATCH($A329,Hours!$A$1:$A$1000,0), 
                      MATCH(J$1,Hours!$A$1:$AAF$1,0))</f>
        <v/>
      </c>
      <c r="K329" s="29">
        <f t="array" ref="K329">INDEX(Hours!$A$1:$AAF$1000, 
                      MATCH($A329,Hours!$A$1:$A$1000,0), 
                      MATCH(K$1,Hours!$A$1:$AAF$1,0))</f>
        <v>4</v>
      </c>
      <c r="L329" s="29" t="str">
        <f t="array" ref="L329">INDEX(Hours!$A$1:$AAF$1000, 
                      MATCH($A329,Hours!$A$1:$A$1000,0), 
                      MATCH(L$1,Hours!$A$1:$AAF$1,0))</f>
        <v/>
      </c>
      <c r="M329" s="29">
        <f t="array" ref="M329">INDEX(Hours!$A$1:$AAF$1000, 
                      MATCH($A329,Hours!$A$1:$A$1000,0), 
                      MATCH(M$1,Hours!$A$1:$AAF$1,0))</f>
        <v>7</v>
      </c>
      <c r="N329" s="29" t="str">
        <f t="array" ref="N329">INDEX(Hours!$A$1:$AAF$1000, 
                      MATCH($A329,Hours!$A$1:$A$1000,0), 
                      MATCH(N$1,Hours!$A$1:$AAF$1,0))</f>
        <v/>
      </c>
      <c r="O329" s="29" t="str">
        <f t="array" ref="O329">INDEX(Hours!$A$1:$AAF$1000, 
                      MATCH($A329,Hours!$A$1:$A$1000,0), 
                      MATCH(O$1,Hours!$A$1:$AAF$1,0))</f>
        <v/>
      </c>
      <c r="P329" s="29">
        <f t="array" ref="P329">INDEX(Hours!$A$1:$AAF$1000, 
                      MATCH($A329,Hours!$A$1:$A$1000,0), 
                      MATCH(P$1,Hours!$A$1:$AAF$1,0))</f>
        <v>2</v>
      </c>
      <c r="Q329" s="29" t="str">
        <f t="array" ref="Q329">INDEX(Hours!$A$1:$AAF$1000, 
                      MATCH($A329,Hours!$A$1:$A$1000,0), 
                      MATCH(Q$1,Hours!$A$1:$AAF$1,0))</f>
        <v/>
      </c>
      <c r="R329" s="29" t="str">
        <f t="array" ref="R329">INDEX(Hours!$A$1:$AAF$1000, 
                      MATCH($A329,Hours!$A$1:$A$1000,0), 
                      MATCH(R$1,Hours!$A$1:$AAF$1,0))</f>
        <v/>
      </c>
      <c r="S329" s="29" t="str">
        <f t="array" ref="S329">INDEX(Hours!$A$1:$AAF$1000, 
                      MATCH($A329,Hours!$A$1:$A$1000,0), 
                      MATCH(S$1,Hours!$A$1:$AAF$1,0))</f>
        <v/>
      </c>
      <c r="T329" s="29" t="str">
        <f t="array" ref="T329">INDEX(Hours!$A$1:$AAF$1000, 
                      MATCH($A329,Hours!$A$1:$A$1000,0), 
                      MATCH(T$1,Hours!$A$1:$AAF$1,0))</f>
        <v/>
      </c>
      <c r="U329" s="29" t="str">
        <f t="array" ref="U329">INDEX(Hours!$A$1:$AAF$1000, 
                      MATCH($A329,Hours!$A$1:$A$1000,0), 
                      MATCH(U$1,Hours!$A$1:$AAF$1,0))</f>
        <v/>
      </c>
      <c r="V329" s="29">
        <f t="array" ref="V329">INDEX(Hours!$A$1:$AAF$1000, 
                      MATCH($A329,Hours!$A$1:$A$1000,0), 
                      MATCH(V$1,Hours!$A$1:$AAF$1,0))</f>
        <v>3</v>
      </c>
      <c r="W329" s="29" t="str">
        <f t="array" ref="W329">INDEX(Hours!$A$1:$AAF$1000, 
                      MATCH($A329,Hours!$A$1:$A$1000,0), 
                      MATCH(W$1,Hours!$A$1:$AAF$1,0))</f>
        <v/>
      </c>
      <c r="X329" s="29" t="str">
        <f t="array" ref="X329">INDEX(Hours!$A$1:$AAF$1000, 
                      MATCH($A329,Hours!$A$1:$A$1000,0), 
                      MATCH(X$1,Hours!$A$1:$AAF$1,0))</f>
        <v/>
      </c>
      <c r="Y329" s="29" t="str">
        <f t="array" ref="Y329">INDEX(Hours!$A$1:$AAF$1000, 
                      MATCH($A329,Hours!$A$1:$A$1000,0), 
                      MATCH(Y$1,Hours!$A$1:$AAF$1,0))</f>
        <v/>
      </c>
      <c r="Z329" s="76"/>
      <c r="AA329" s="76"/>
      <c r="AB329" s="76"/>
      <c r="AC329" s="76"/>
      <c r="AD329" s="76"/>
    </row>
    <row r="330" ht="22.5" hidden="1" customHeight="1">
      <c r="A330" s="25">
        <f t="shared" si="1"/>
        <v>45925</v>
      </c>
      <c r="B330" s="29">
        <f t="array" ref="B330">INDEX(Hours!$A$1:$AAF$1000, 
                      MATCH($A330,Hours!$A$1:$A$1000,0), 
                      MATCH(B$1,Hours!$A$1:$AAF$1,0))</f>
        <v>4</v>
      </c>
      <c r="C330" s="29">
        <f t="array" ref="C330">INDEX(Hours!$A$1:$AAF$1000, 
                      MATCH($A330,Hours!$A$1:$A$1000,0), 
                      MATCH(C$1,Hours!$A$1:$AAF$1,0))</f>
        <v>4</v>
      </c>
      <c r="D330" s="29">
        <f t="array" ref="D330">INDEX(Hours!$A$1:$AAF$1000, 
                      MATCH($A330,Hours!$A$1:$A$1000,0), 
                      MATCH(D$1,Hours!$A$1:$AAF$1,0))</f>
        <v>5</v>
      </c>
      <c r="E330" s="29">
        <f t="array" ref="E330">INDEX(Hours!$A$1:$AAF$1000, 
                      MATCH($A330,Hours!$A$1:$A$1000,0), 
                      MATCH(E$1,Hours!$A$1:$AAF$1,0))</f>
        <v>7</v>
      </c>
      <c r="F330" s="29">
        <f t="array" ref="F330">INDEX(Hours!$A$1:$AAF$1000, 
                      MATCH($A330,Hours!$A$1:$A$1000,0), 
                      MATCH(F$1,Hours!$A$1:$AAF$1,0))</f>
        <v>6</v>
      </c>
      <c r="G330" s="29" t="str">
        <f t="array" ref="G330">INDEX(Hours!$A$1:$AAF$1000, 
                      MATCH($A330,Hours!$A$1:$A$1000,0), 
                      MATCH(G$1,Hours!$A$1:$AAF$1,0))</f>
        <v/>
      </c>
      <c r="H330" s="29" t="str">
        <f t="array" ref="H330">INDEX(Hours!$A$1:$AAF$1000, 
                      MATCH($A330,Hours!$A$1:$A$1000,0), 
                      MATCH(H$1,Hours!$A$1:$AAF$1,0))</f>
        <v/>
      </c>
      <c r="I330" s="29" t="str">
        <f t="array" ref="I330">INDEX(Hours!$A$1:$AAF$1000, 
                      MATCH($A330,Hours!$A$1:$A$1000,0), 
                      MATCH(I$1,Hours!$A$1:$AAF$1,0))</f>
        <v/>
      </c>
      <c r="J330" s="29" t="str">
        <f t="array" ref="J330">INDEX(Hours!$A$1:$AAF$1000, 
                      MATCH($A330,Hours!$A$1:$A$1000,0), 
                      MATCH(J$1,Hours!$A$1:$AAF$1,0))</f>
        <v/>
      </c>
      <c r="K330" s="29">
        <f t="array" ref="K330">INDEX(Hours!$A$1:$AAF$1000, 
                      MATCH($A330,Hours!$A$1:$A$1000,0), 
                      MATCH(K$1,Hours!$A$1:$AAF$1,0))</f>
        <v>4</v>
      </c>
      <c r="L330" s="29" t="str">
        <f t="array" ref="L330">INDEX(Hours!$A$1:$AAF$1000, 
                      MATCH($A330,Hours!$A$1:$A$1000,0), 
                      MATCH(L$1,Hours!$A$1:$AAF$1,0))</f>
        <v/>
      </c>
      <c r="M330" s="29">
        <f t="array" ref="M330">INDEX(Hours!$A$1:$AAF$1000, 
                      MATCH($A330,Hours!$A$1:$A$1000,0), 
                      MATCH(M$1,Hours!$A$1:$AAF$1,0))</f>
        <v>7</v>
      </c>
      <c r="N330" s="29" t="str">
        <f t="array" ref="N330">INDEX(Hours!$A$1:$AAF$1000, 
                      MATCH($A330,Hours!$A$1:$A$1000,0), 
                      MATCH(N$1,Hours!$A$1:$AAF$1,0))</f>
        <v/>
      </c>
      <c r="O330" s="29" t="str">
        <f t="array" ref="O330">INDEX(Hours!$A$1:$AAF$1000, 
                      MATCH($A330,Hours!$A$1:$A$1000,0), 
                      MATCH(O$1,Hours!$A$1:$AAF$1,0))</f>
        <v/>
      </c>
      <c r="P330" s="29">
        <f t="array" ref="P330">INDEX(Hours!$A$1:$AAF$1000, 
                      MATCH($A330,Hours!$A$1:$A$1000,0), 
                      MATCH(P$1,Hours!$A$1:$AAF$1,0))</f>
        <v>2</v>
      </c>
      <c r="Q330" s="29" t="str">
        <f t="array" ref="Q330">INDEX(Hours!$A$1:$AAF$1000, 
                      MATCH($A330,Hours!$A$1:$A$1000,0), 
                      MATCH(Q$1,Hours!$A$1:$AAF$1,0))</f>
        <v/>
      </c>
      <c r="R330" s="29" t="str">
        <f t="array" ref="R330">INDEX(Hours!$A$1:$AAF$1000, 
                      MATCH($A330,Hours!$A$1:$A$1000,0), 
                      MATCH(R$1,Hours!$A$1:$AAF$1,0))</f>
        <v/>
      </c>
      <c r="S330" s="29">
        <f t="array" ref="S330">INDEX(Hours!$A$1:$AAF$1000, 
                      MATCH($A330,Hours!$A$1:$A$1000,0), 
                      MATCH(S$1,Hours!$A$1:$AAF$1,0))</f>
        <v>1</v>
      </c>
      <c r="T330" s="29" t="str">
        <f t="array" ref="T330">INDEX(Hours!$A$1:$AAF$1000, 
                      MATCH($A330,Hours!$A$1:$A$1000,0), 
                      MATCH(T$1,Hours!$A$1:$AAF$1,0))</f>
        <v/>
      </c>
      <c r="U330" s="29" t="str">
        <f t="array" ref="U330">INDEX(Hours!$A$1:$AAF$1000, 
                      MATCH($A330,Hours!$A$1:$A$1000,0), 
                      MATCH(U$1,Hours!$A$1:$AAF$1,0))</f>
        <v/>
      </c>
      <c r="V330" s="29">
        <f t="array" ref="V330">INDEX(Hours!$A$1:$AAF$1000, 
                      MATCH($A330,Hours!$A$1:$A$1000,0), 
                      MATCH(V$1,Hours!$A$1:$AAF$1,0))</f>
        <v>3</v>
      </c>
      <c r="W330" s="29" t="str">
        <f t="array" ref="W330">INDEX(Hours!$A$1:$AAF$1000, 
                      MATCH($A330,Hours!$A$1:$A$1000,0), 
                      MATCH(W$1,Hours!$A$1:$AAF$1,0))</f>
        <v/>
      </c>
      <c r="X330" s="29" t="str">
        <f t="array" ref="X330">INDEX(Hours!$A$1:$AAF$1000, 
                      MATCH($A330,Hours!$A$1:$A$1000,0), 
                      MATCH(X$1,Hours!$A$1:$AAF$1,0))</f>
        <v/>
      </c>
      <c r="Y330" s="29" t="str">
        <f t="array" ref="Y330">INDEX(Hours!$A$1:$AAF$1000, 
                      MATCH($A330,Hours!$A$1:$A$1000,0), 
                      MATCH(Y$1,Hours!$A$1:$AAF$1,0))</f>
        <v/>
      </c>
      <c r="Z330" s="76"/>
      <c r="AA330" s="76"/>
      <c r="AB330" s="76"/>
      <c r="AC330" s="76"/>
      <c r="AD330" s="76"/>
    </row>
    <row r="331" ht="22.5" hidden="1" customHeight="1">
      <c r="A331" s="25">
        <f t="shared" si="1"/>
        <v>45926</v>
      </c>
      <c r="B331" s="29">
        <f t="array" ref="B331">INDEX(Hours!$A$1:$AAF$1000, 
                      MATCH($A331,Hours!$A$1:$A$1000,0), 
                      MATCH(B$1,Hours!$A$1:$AAF$1,0))</f>
        <v>4</v>
      </c>
      <c r="C331" s="29">
        <f t="array" ref="C331">INDEX(Hours!$A$1:$AAF$1000, 
                      MATCH($A331,Hours!$A$1:$A$1000,0), 
                      MATCH(C$1,Hours!$A$1:$AAF$1,0))</f>
        <v>4</v>
      </c>
      <c r="D331" s="29">
        <f t="array" ref="D331">INDEX(Hours!$A$1:$AAF$1000, 
                      MATCH($A331,Hours!$A$1:$A$1000,0), 
                      MATCH(D$1,Hours!$A$1:$AAF$1,0))</f>
        <v>4</v>
      </c>
      <c r="E331" s="29">
        <f t="array" ref="E331">INDEX(Hours!$A$1:$AAF$1000, 
                      MATCH($A331,Hours!$A$1:$A$1000,0), 
                      MATCH(E$1,Hours!$A$1:$AAF$1,0))</f>
        <v>7</v>
      </c>
      <c r="F331" s="29">
        <f t="array" ref="F331">INDEX(Hours!$A$1:$AAF$1000, 
                      MATCH($A331,Hours!$A$1:$A$1000,0), 
                      MATCH(F$1,Hours!$A$1:$AAF$1,0))</f>
        <v>6</v>
      </c>
      <c r="G331" s="29" t="str">
        <f t="array" ref="G331">INDEX(Hours!$A$1:$AAF$1000, 
                      MATCH($A331,Hours!$A$1:$A$1000,0), 
                      MATCH(G$1,Hours!$A$1:$AAF$1,0))</f>
        <v/>
      </c>
      <c r="H331" s="29" t="str">
        <f t="array" ref="H331">INDEX(Hours!$A$1:$AAF$1000, 
                      MATCH($A331,Hours!$A$1:$A$1000,0), 
                      MATCH(H$1,Hours!$A$1:$AAF$1,0))</f>
        <v/>
      </c>
      <c r="I331" s="29" t="str">
        <f t="array" ref="I331">INDEX(Hours!$A$1:$AAF$1000, 
                      MATCH($A331,Hours!$A$1:$A$1000,0), 
                      MATCH(I$1,Hours!$A$1:$AAF$1,0))</f>
        <v/>
      </c>
      <c r="J331" s="29" t="str">
        <f t="array" ref="J331">INDEX(Hours!$A$1:$AAF$1000, 
                      MATCH($A331,Hours!$A$1:$A$1000,0), 
                      MATCH(J$1,Hours!$A$1:$AAF$1,0))</f>
        <v/>
      </c>
      <c r="K331" s="29">
        <f t="array" ref="K331">INDEX(Hours!$A$1:$AAF$1000, 
                      MATCH($A331,Hours!$A$1:$A$1000,0), 
                      MATCH(K$1,Hours!$A$1:$AAF$1,0))</f>
        <v>4</v>
      </c>
      <c r="L331" s="29" t="str">
        <f t="array" ref="L331">INDEX(Hours!$A$1:$AAF$1000, 
                      MATCH($A331,Hours!$A$1:$A$1000,0), 
                      MATCH(L$1,Hours!$A$1:$AAF$1,0))</f>
        <v/>
      </c>
      <c r="M331" s="29">
        <f t="array" ref="M331">INDEX(Hours!$A$1:$AAF$1000, 
                      MATCH($A331,Hours!$A$1:$A$1000,0), 
                      MATCH(M$1,Hours!$A$1:$AAF$1,0))</f>
        <v>7</v>
      </c>
      <c r="N331" s="29" t="str">
        <f t="array" ref="N331">INDEX(Hours!$A$1:$AAF$1000, 
                      MATCH($A331,Hours!$A$1:$A$1000,0), 
                      MATCH(N$1,Hours!$A$1:$AAF$1,0))</f>
        <v/>
      </c>
      <c r="O331" s="29" t="str">
        <f t="array" ref="O331">INDEX(Hours!$A$1:$AAF$1000, 
                      MATCH($A331,Hours!$A$1:$A$1000,0), 
                      MATCH(O$1,Hours!$A$1:$AAF$1,0))</f>
        <v/>
      </c>
      <c r="P331" s="29">
        <f t="array" ref="P331">INDEX(Hours!$A$1:$AAF$1000, 
                      MATCH($A331,Hours!$A$1:$A$1000,0), 
                      MATCH(P$1,Hours!$A$1:$AAF$1,0))</f>
        <v>2</v>
      </c>
      <c r="Q331" s="29" t="str">
        <f t="array" ref="Q331">INDEX(Hours!$A$1:$AAF$1000, 
                      MATCH($A331,Hours!$A$1:$A$1000,0), 
                      MATCH(Q$1,Hours!$A$1:$AAF$1,0))</f>
        <v/>
      </c>
      <c r="R331" s="29" t="str">
        <f t="array" ref="R331">INDEX(Hours!$A$1:$AAF$1000, 
                      MATCH($A331,Hours!$A$1:$A$1000,0), 
                      MATCH(R$1,Hours!$A$1:$AAF$1,0))</f>
        <v/>
      </c>
      <c r="S331" s="29" t="str">
        <f t="array" ref="S331">INDEX(Hours!$A$1:$AAF$1000, 
                      MATCH($A331,Hours!$A$1:$A$1000,0), 
                      MATCH(S$1,Hours!$A$1:$AAF$1,0))</f>
        <v/>
      </c>
      <c r="T331" s="29" t="str">
        <f t="array" ref="T331">INDEX(Hours!$A$1:$AAF$1000, 
                      MATCH($A331,Hours!$A$1:$A$1000,0), 
                      MATCH(T$1,Hours!$A$1:$AAF$1,0))</f>
        <v/>
      </c>
      <c r="U331" s="29" t="str">
        <f t="array" ref="U331">INDEX(Hours!$A$1:$AAF$1000, 
                      MATCH($A331,Hours!$A$1:$A$1000,0), 
                      MATCH(U$1,Hours!$A$1:$AAF$1,0))</f>
        <v/>
      </c>
      <c r="V331" s="29">
        <f t="array" ref="V331">INDEX(Hours!$A$1:$AAF$1000, 
                      MATCH($A331,Hours!$A$1:$A$1000,0), 
                      MATCH(V$1,Hours!$A$1:$AAF$1,0))</f>
        <v>3</v>
      </c>
      <c r="W331" s="29" t="str">
        <f t="array" ref="W331">INDEX(Hours!$A$1:$AAF$1000, 
                      MATCH($A331,Hours!$A$1:$A$1000,0), 
                      MATCH(W$1,Hours!$A$1:$AAF$1,0))</f>
        <v/>
      </c>
      <c r="X331" s="29" t="str">
        <f t="array" ref="X331">INDEX(Hours!$A$1:$AAF$1000, 
                      MATCH($A331,Hours!$A$1:$A$1000,0), 
                      MATCH(X$1,Hours!$A$1:$AAF$1,0))</f>
        <v/>
      </c>
      <c r="Y331" s="29" t="str">
        <f t="array" ref="Y331">INDEX(Hours!$A$1:$AAF$1000, 
                      MATCH($A331,Hours!$A$1:$A$1000,0), 
                      MATCH(Y$1,Hours!$A$1:$AAF$1,0))</f>
        <v/>
      </c>
      <c r="Z331" s="76"/>
      <c r="AA331" s="76"/>
      <c r="AB331" s="76"/>
      <c r="AC331" s="76"/>
      <c r="AD331" s="76"/>
    </row>
    <row r="332" ht="22.5" hidden="1" customHeight="1">
      <c r="A332" s="25">
        <f t="shared" si="1"/>
        <v>45927</v>
      </c>
      <c r="B332" s="29">
        <f t="array" ref="B332">INDEX(Hours!$A$1:$AAF$1000, 
                      MATCH($A332,Hours!$A$1:$A$1000,0), 
                      MATCH(B$1,Hours!$A$1:$AAF$1,0))</f>
        <v>4</v>
      </c>
      <c r="C332" s="29">
        <f t="array" ref="C332">INDEX(Hours!$A$1:$AAF$1000, 
                      MATCH($A332,Hours!$A$1:$A$1000,0), 
                      MATCH(C$1,Hours!$A$1:$AAF$1,0))</f>
        <v>4</v>
      </c>
      <c r="D332" s="29">
        <f t="array" ref="D332">INDEX(Hours!$A$1:$AAF$1000, 
                      MATCH($A332,Hours!$A$1:$A$1000,0), 
                      MATCH(D$1,Hours!$A$1:$AAF$1,0))</f>
        <v>5</v>
      </c>
      <c r="E332" s="29">
        <f t="array" ref="E332">INDEX(Hours!$A$1:$AAF$1000, 
                      MATCH($A332,Hours!$A$1:$A$1000,0), 
                      MATCH(E$1,Hours!$A$1:$AAF$1,0))</f>
        <v>7</v>
      </c>
      <c r="F332" s="29">
        <f t="array" ref="F332">INDEX(Hours!$A$1:$AAF$1000, 
                      MATCH($A332,Hours!$A$1:$A$1000,0), 
                      MATCH(F$1,Hours!$A$1:$AAF$1,0))</f>
        <v>6</v>
      </c>
      <c r="G332" s="29">
        <f t="array" ref="G332">INDEX(Hours!$A$1:$AAF$1000, 
                      MATCH($A332,Hours!$A$1:$A$1000,0), 
                      MATCH(G$1,Hours!$A$1:$AAF$1,0))</f>
        <v>4</v>
      </c>
      <c r="H332" s="29" t="str">
        <f t="array" ref="H332">INDEX(Hours!$A$1:$AAF$1000, 
                      MATCH($A332,Hours!$A$1:$A$1000,0), 
                      MATCH(H$1,Hours!$A$1:$AAF$1,0))</f>
        <v/>
      </c>
      <c r="I332" s="29" t="str">
        <f t="array" ref="I332">INDEX(Hours!$A$1:$AAF$1000, 
                      MATCH($A332,Hours!$A$1:$A$1000,0), 
                      MATCH(I$1,Hours!$A$1:$AAF$1,0))</f>
        <v/>
      </c>
      <c r="J332" s="29" t="str">
        <f t="array" ref="J332">INDEX(Hours!$A$1:$AAF$1000, 
                      MATCH($A332,Hours!$A$1:$A$1000,0), 
                      MATCH(J$1,Hours!$A$1:$AAF$1,0))</f>
        <v/>
      </c>
      <c r="K332" s="29">
        <f t="array" ref="K332">INDEX(Hours!$A$1:$AAF$1000, 
                      MATCH($A332,Hours!$A$1:$A$1000,0), 
                      MATCH(K$1,Hours!$A$1:$AAF$1,0))</f>
        <v>4</v>
      </c>
      <c r="L332" s="29" t="str">
        <f t="array" ref="L332">INDEX(Hours!$A$1:$AAF$1000, 
                      MATCH($A332,Hours!$A$1:$A$1000,0), 
                      MATCH(L$1,Hours!$A$1:$AAF$1,0))</f>
        <v/>
      </c>
      <c r="M332" s="29">
        <f t="array" ref="M332">INDEX(Hours!$A$1:$AAF$1000, 
                      MATCH($A332,Hours!$A$1:$A$1000,0), 
                      MATCH(M$1,Hours!$A$1:$AAF$1,0))</f>
        <v>7</v>
      </c>
      <c r="N332" s="29" t="str">
        <f t="array" ref="N332">INDEX(Hours!$A$1:$AAF$1000, 
                      MATCH($A332,Hours!$A$1:$A$1000,0), 
                      MATCH(N$1,Hours!$A$1:$AAF$1,0))</f>
        <v/>
      </c>
      <c r="O332" s="29" t="str">
        <f t="array" ref="O332">INDEX(Hours!$A$1:$AAF$1000, 
                      MATCH($A332,Hours!$A$1:$A$1000,0), 
                      MATCH(O$1,Hours!$A$1:$AAF$1,0))</f>
        <v/>
      </c>
      <c r="P332" s="29" t="str">
        <f t="array" ref="P332">INDEX(Hours!$A$1:$AAF$1000, 
                      MATCH($A332,Hours!$A$1:$A$1000,0), 
                      MATCH(P$1,Hours!$A$1:$AAF$1,0))</f>
        <v/>
      </c>
      <c r="Q332" s="29" t="str">
        <f t="array" ref="Q332">INDEX(Hours!$A$1:$AAF$1000, 
                      MATCH($A332,Hours!$A$1:$A$1000,0), 
                      MATCH(Q$1,Hours!$A$1:$AAF$1,0))</f>
        <v/>
      </c>
      <c r="R332" s="29" t="str">
        <f t="array" ref="R332">INDEX(Hours!$A$1:$AAF$1000, 
                      MATCH($A332,Hours!$A$1:$A$1000,0), 
                      MATCH(R$1,Hours!$A$1:$AAF$1,0))</f>
        <v/>
      </c>
      <c r="S332" s="29" t="str">
        <f t="array" ref="S332">INDEX(Hours!$A$1:$AAF$1000, 
                      MATCH($A332,Hours!$A$1:$A$1000,0), 
                      MATCH(S$1,Hours!$A$1:$AAF$1,0))</f>
        <v/>
      </c>
      <c r="T332" s="29" t="str">
        <f t="array" ref="T332">INDEX(Hours!$A$1:$AAF$1000, 
                      MATCH($A332,Hours!$A$1:$A$1000,0), 
                      MATCH(T$1,Hours!$A$1:$AAF$1,0))</f>
        <v/>
      </c>
      <c r="U332" s="29" t="str">
        <f t="array" ref="U332">INDEX(Hours!$A$1:$AAF$1000, 
                      MATCH($A332,Hours!$A$1:$A$1000,0), 
                      MATCH(U$1,Hours!$A$1:$AAF$1,0))</f>
        <v/>
      </c>
      <c r="V332" s="29">
        <f t="array" ref="V332">INDEX(Hours!$A$1:$AAF$1000, 
                      MATCH($A332,Hours!$A$1:$A$1000,0), 
                      MATCH(V$1,Hours!$A$1:$AAF$1,0))</f>
        <v>1</v>
      </c>
      <c r="W332" s="29">
        <f t="array" ref="W332">INDEX(Hours!$A$1:$AAF$1000, 
                      MATCH($A332,Hours!$A$1:$A$1000,0), 
                      MATCH(W$1,Hours!$A$1:$AAF$1,0))</f>
        <v>4</v>
      </c>
      <c r="X332" s="29">
        <f t="array" ref="X332">INDEX(Hours!$A$1:$AAF$1000, 
                      MATCH($A332,Hours!$A$1:$A$1000,0), 
                      MATCH(X$1,Hours!$A$1:$AAF$1,0))</f>
        <v>4</v>
      </c>
      <c r="Y332" s="29" t="str">
        <f t="array" ref="Y332">INDEX(Hours!$A$1:$AAF$1000, 
                      MATCH($A332,Hours!$A$1:$A$1000,0), 
                      MATCH(Y$1,Hours!$A$1:$AAF$1,0))</f>
        <v/>
      </c>
      <c r="Z332" s="76"/>
      <c r="AA332" s="76"/>
      <c r="AB332" s="76"/>
      <c r="AC332" s="76"/>
      <c r="AD332" s="76"/>
    </row>
    <row r="333" ht="22.5" hidden="1" customHeight="1">
      <c r="A333" s="25">
        <f t="shared" si="1"/>
        <v>45928</v>
      </c>
      <c r="B333" s="29">
        <f t="array" ref="B333">INDEX(Hours!$A$1:$AAF$1000, 
                      MATCH($A333,Hours!$A$1:$A$1000,0), 
                      MATCH(B$1,Hours!$A$1:$AAF$1,0))</f>
        <v>4</v>
      </c>
      <c r="C333" s="29">
        <f t="array" ref="C333">INDEX(Hours!$A$1:$AAF$1000, 
                      MATCH($A333,Hours!$A$1:$A$1000,0), 
                      MATCH(C$1,Hours!$A$1:$AAF$1,0))</f>
        <v>4</v>
      </c>
      <c r="D333" s="29">
        <f t="array" ref="D333">INDEX(Hours!$A$1:$AAF$1000, 
                      MATCH($A333,Hours!$A$1:$A$1000,0), 
                      MATCH(D$1,Hours!$A$1:$AAF$1,0))</f>
        <v>5</v>
      </c>
      <c r="E333" s="29">
        <f t="array" ref="E333">INDEX(Hours!$A$1:$AAF$1000, 
                      MATCH($A333,Hours!$A$1:$A$1000,0), 
                      MATCH(E$1,Hours!$A$1:$AAF$1,0))</f>
        <v>7</v>
      </c>
      <c r="F333" s="29">
        <f t="array" ref="F333">INDEX(Hours!$A$1:$AAF$1000, 
                      MATCH($A333,Hours!$A$1:$A$1000,0), 
                      MATCH(F$1,Hours!$A$1:$AAF$1,0))</f>
        <v>6</v>
      </c>
      <c r="G333" s="29">
        <f t="array" ref="G333">INDEX(Hours!$A$1:$AAF$1000, 
                      MATCH($A333,Hours!$A$1:$A$1000,0), 
                      MATCH(G$1,Hours!$A$1:$AAF$1,0))</f>
        <v>4</v>
      </c>
      <c r="H333" s="29" t="str">
        <f t="array" ref="H333">INDEX(Hours!$A$1:$AAF$1000, 
                      MATCH($A333,Hours!$A$1:$A$1000,0), 
                      MATCH(H$1,Hours!$A$1:$AAF$1,0))</f>
        <v/>
      </c>
      <c r="I333" s="29" t="str">
        <f t="array" ref="I333">INDEX(Hours!$A$1:$AAF$1000, 
                      MATCH($A333,Hours!$A$1:$A$1000,0), 
                      MATCH(I$1,Hours!$A$1:$AAF$1,0))</f>
        <v/>
      </c>
      <c r="J333" s="29" t="str">
        <f t="array" ref="J333">INDEX(Hours!$A$1:$AAF$1000, 
                      MATCH($A333,Hours!$A$1:$A$1000,0), 
                      MATCH(J$1,Hours!$A$1:$AAF$1,0))</f>
        <v/>
      </c>
      <c r="K333" s="29">
        <f t="array" ref="K333">INDEX(Hours!$A$1:$AAF$1000, 
                      MATCH($A333,Hours!$A$1:$A$1000,0), 
                      MATCH(K$1,Hours!$A$1:$AAF$1,0))</f>
        <v>4</v>
      </c>
      <c r="L333" s="29" t="str">
        <f t="array" ref="L333">INDEX(Hours!$A$1:$AAF$1000, 
                      MATCH($A333,Hours!$A$1:$A$1000,0), 
                      MATCH(L$1,Hours!$A$1:$AAF$1,0))</f>
        <v/>
      </c>
      <c r="M333" s="29">
        <f t="array" ref="M333">INDEX(Hours!$A$1:$AAF$1000, 
                      MATCH($A333,Hours!$A$1:$A$1000,0), 
                      MATCH(M$1,Hours!$A$1:$AAF$1,0))</f>
        <v>7</v>
      </c>
      <c r="N333" s="29" t="str">
        <f t="array" ref="N333">INDEX(Hours!$A$1:$AAF$1000, 
                      MATCH($A333,Hours!$A$1:$A$1000,0), 
                      MATCH(N$1,Hours!$A$1:$AAF$1,0))</f>
        <v/>
      </c>
      <c r="O333" s="29" t="str">
        <f t="array" ref="O333">INDEX(Hours!$A$1:$AAF$1000, 
                      MATCH($A333,Hours!$A$1:$A$1000,0), 
                      MATCH(O$1,Hours!$A$1:$AAF$1,0))</f>
        <v/>
      </c>
      <c r="P333" s="29">
        <f t="array" ref="P333">INDEX(Hours!$A$1:$AAF$1000, 
                      MATCH($A333,Hours!$A$1:$A$1000,0), 
                      MATCH(P$1,Hours!$A$1:$AAF$1,0))</f>
        <v>2</v>
      </c>
      <c r="Q333" s="29" t="str">
        <f t="array" ref="Q333">INDEX(Hours!$A$1:$AAF$1000, 
                      MATCH($A333,Hours!$A$1:$A$1000,0), 
                      MATCH(Q$1,Hours!$A$1:$AAF$1,0))</f>
        <v/>
      </c>
      <c r="R333" s="29" t="str">
        <f t="array" ref="R333">INDEX(Hours!$A$1:$AAF$1000, 
                      MATCH($A333,Hours!$A$1:$A$1000,0), 
                      MATCH(R$1,Hours!$A$1:$AAF$1,0))</f>
        <v/>
      </c>
      <c r="S333" s="29" t="str">
        <f t="array" ref="S333">INDEX(Hours!$A$1:$AAF$1000, 
                      MATCH($A333,Hours!$A$1:$A$1000,0), 
                      MATCH(S$1,Hours!$A$1:$AAF$1,0))</f>
        <v/>
      </c>
      <c r="T333" s="29" t="str">
        <f t="array" ref="T333">INDEX(Hours!$A$1:$AAF$1000, 
                      MATCH($A333,Hours!$A$1:$A$1000,0), 
                      MATCH(T$1,Hours!$A$1:$AAF$1,0))</f>
        <v/>
      </c>
      <c r="U333" s="29" t="str">
        <f t="array" ref="U333">INDEX(Hours!$A$1:$AAF$1000, 
                      MATCH($A333,Hours!$A$1:$A$1000,0), 
                      MATCH(U$1,Hours!$A$1:$AAF$1,0))</f>
        <v/>
      </c>
      <c r="V333" s="29" t="str">
        <f t="array" ref="V333">INDEX(Hours!$A$1:$AAF$1000, 
                      MATCH($A333,Hours!$A$1:$A$1000,0), 
                      MATCH(V$1,Hours!$A$1:$AAF$1,0))</f>
        <v/>
      </c>
      <c r="W333" s="29">
        <f t="array" ref="W333">INDEX(Hours!$A$1:$AAF$1000, 
                      MATCH($A333,Hours!$A$1:$A$1000,0), 
                      MATCH(W$1,Hours!$A$1:$AAF$1,0))</f>
        <v>4</v>
      </c>
      <c r="X333" s="29">
        <f t="array" ref="X333">INDEX(Hours!$A$1:$AAF$1000, 
                      MATCH($A333,Hours!$A$1:$A$1000,0), 
                      MATCH(X$1,Hours!$A$1:$AAF$1,0))</f>
        <v>4</v>
      </c>
      <c r="Y333" s="29" t="str">
        <f t="array" ref="Y333">INDEX(Hours!$A$1:$AAF$1000, 
                      MATCH($A333,Hours!$A$1:$A$1000,0), 
                      MATCH(Y$1,Hours!$A$1:$AAF$1,0))</f>
        <v/>
      </c>
      <c r="Z333" s="76"/>
      <c r="AA333" s="76"/>
      <c r="AB333" s="76"/>
      <c r="AC333" s="76"/>
      <c r="AD333" s="76"/>
    </row>
    <row r="334" ht="22.5" hidden="1" customHeight="1">
      <c r="A334" s="25">
        <f t="shared" si="1"/>
        <v>45929</v>
      </c>
      <c r="B334" s="29" t="str">
        <f t="array" ref="B334">INDEX(Hours!$A$1:$AAF$1000, 
                      MATCH($A334,Hours!$A$1:$A$1000,0), 
                      MATCH(B$1,Hours!$A$1:$AAF$1,0))</f>
        <v/>
      </c>
      <c r="C334" s="29" t="str">
        <f t="array" ref="C334">INDEX(Hours!$A$1:$AAF$1000, 
                      MATCH($A334,Hours!$A$1:$A$1000,0), 
                      MATCH(C$1,Hours!$A$1:$AAF$1,0))</f>
        <v/>
      </c>
      <c r="D334" s="29" t="str">
        <f t="array" ref="D334">INDEX(Hours!$A$1:$AAF$1000, 
                      MATCH($A334,Hours!$A$1:$A$1000,0), 
                      MATCH(D$1,Hours!$A$1:$AAF$1,0))</f>
        <v/>
      </c>
      <c r="E334" s="29" t="str">
        <f t="array" ref="E334">INDEX(Hours!$A$1:$AAF$1000, 
                      MATCH($A334,Hours!$A$1:$A$1000,0), 
                      MATCH(E$1,Hours!$A$1:$AAF$1,0))</f>
        <v/>
      </c>
      <c r="F334" s="29" t="str">
        <f t="array" ref="F334">INDEX(Hours!$A$1:$AAF$1000, 
                      MATCH($A334,Hours!$A$1:$A$1000,0), 
                      MATCH(F$1,Hours!$A$1:$AAF$1,0))</f>
        <v/>
      </c>
      <c r="G334" s="29" t="str">
        <f t="array" ref="G334">INDEX(Hours!$A$1:$AAF$1000, 
                      MATCH($A334,Hours!$A$1:$A$1000,0), 
                      MATCH(G$1,Hours!$A$1:$AAF$1,0))</f>
        <v/>
      </c>
      <c r="H334" s="29" t="str">
        <f t="array" ref="H334">INDEX(Hours!$A$1:$AAF$1000, 
                      MATCH($A334,Hours!$A$1:$A$1000,0), 
                      MATCH(H$1,Hours!$A$1:$AAF$1,0))</f>
        <v/>
      </c>
      <c r="I334" s="29" t="str">
        <f t="array" ref="I334">INDEX(Hours!$A$1:$AAF$1000, 
                      MATCH($A334,Hours!$A$1:$A$1000,0), 
                      MATCH(I$1,Hours!$A$1:$AAF$1,0))</f>
        <v/>
      </c>
      <c r="J334" s="29" t="str">
        <f t="array" ref="J334">INDEX(Hours!$A$1:$AAF$1000, 
                      MATCH($A334,Hours!$A$1:$A$1000,0), 
                      MATCH(J$1,Hours!$A$1:$AAF$1,0))</f>
        <v/>
      </c>
      <c r="K334" s="29" t="str">
        <f t="array" ref="K334">INDEX(Hours!$A$1:$AAF$1000, 
                      MATCH($A334,Hours!$A$1:$A$1000,0), 
                      MATCH(K$1,Hours!$A$1:$AAF$1,0))</f>
        <v/>
      </c>
      <c r="L334" s="29" t="str">
        <f t="array" ref="L334">INDEX(Hours!$A$1:$AAF$1000, 
                      MATCH($A334,Hours!$A$1:$A$1000,0), 
                      MATCH(L$1,Hours!$A$1:$AAF$1,0))</f>
        <v/>
      </c>
      <c r="M334" s="29" t="str">
        <f t="array" ref="M334">INDEX(Hours!$A$1:$AAF$1000, 
                      MATCH($A334,Hours!$A$1:$A$1000,0), 
                      MATCH(M$1,Hours!$A$1:$AAF$1,0))</f>
        <v/>
      </c>
      <c r="N334" s="29" t="str">
        <f t="array" ref="N334">INDEX(Hours!$A$1:$AAF$1000, 
                      MATCH($A334,Hours!$A$1:$A$1000,0), 
                      MATCH(N$1,Hours!$A$1:$AAF$1,0))</f>
        <v/>
      </c>
      <c r="O334" s="29" t="str">
        <f t="array" ref="O334">INDEX(Hours!$A$1:$AAF$1000, 
                      MATCH($A334,Hours!$A$1:$A$1000,0), 
                      MATCH(O$1,Hours!$A$1:$AAF$1,0))</f>
        <v/>
      </c>
      <c r="P334" s="29" t="str">
        <f t="array" ref="P334">INDEX(Hours!$A$1:$AAF$1000, 
                      MATCH($A334,Hours!$A$1:$A$1000,0), 
                      MATCH(P$1,Hours!$A$1:$AAF$1,0))</f>
        <v/>
      </c>
      <c r="Q334" s="29" t="str">
        <f t="array" ref="Q334">INDEX(Hours!$A$1:$AAF$1000, 
                      MATCH($A334,Hours!$A$1:$A$1000,0), 
                      MATCH(Q$1,Hours!$A$1:$AAF$1,0))</f>
        <v/>
      </c>
      <c r="R334" s="29" t="str">
        <f t="array" ref="R334">INDEX(Hours!$A$1:$AAF$1000, 
                      MATCH($A334,Hours!$A$1:$A$1000,0), 
                      MATCH(R$1,Hours!$A$1:$AAF$1,0))</f>
        <v/>
      </c>
      <c r="S334" s="29" t="str">
        <f t="array" ref="S334">INDEX(Hours!$A$1:$AAF$1000, 
                      MATCH($A334,Hours!$A$1:$A$1000,0), 
                      MATCH(S$1,Hours!$A$1:$AAF$1,0))</f>
        <v/>
      </c>
      <c r="T334" s="29" t="str">
        <f t="array" ref="T334">INDEX(Hours!$A$1:$AAF$1000, 
                      MATCH($A334,Hours!$A$1:$A$1000,0), 
                      MATCH(T$1,Hours!$A$1:$AAF$1,0))</f>
        <v/>
      </c>
      <c r="U334" s="29" t="str">
        <f t="array" ref="U334">INDEX(Hours!$A$1:$AAF$1000, 
                      MATCH($A334,Hours!$A$1:$A$1000,0), 
                      MATCH(U$1,Hours!$A$1:$AAF$1,0))</f>
        <v/>
      </c>
      <c r="V334" s="29" t="str">
        <f t="array" ref="V334">INDEX(Hours!$A$1:$AAF$1000, 
                      MATCH($A334,Hours!$A$1:$A$1000,0), 
                      MATCH(V$1,Hours!$A$1:$AAF$1,0))</f>
        <v/>
      </c>
      <c r="W334" s="29" t="str">
        <f t="array" ref="W334">INDEX(Hours!$A$1:$AAF$1000, 
                      MATCH($A334,Hours!$A$1:$A$1000,0), 
                      MATCH(W$1,Hours!$A$1:$AAF$1,0))</f>
        <v/>
      </c>
      <c r="X334" s="29" t="str">
        <f t="array" ref="X334">INDEX(Hours!$A$1:$AAF$1000, 
                      MATCH($A334,Hours!$A$1:$A$1000,0), 
                      MATCH(X$1,Hours!$A$1:$AAF$1,0))</f>
        <v/>
      </c>
      <c r="Y334" s="29" t="str">
        <f t="array" ref="Y334">INDEX(Hours!$A$1:$AAF$1000, 
                      MATCH($A334,Hours!$A$1:$A$1000,0), 
                      MATCH(Y$1,Hours!$A$1:$AAF$1,0))</f>
        <v/>
      </c>
      <c r="Z334" s="76"/>
      <c r="AA334" s="76"/>
      <c r="AB334" s="76"/>
      <c r="AC334" s="76"/>
      <c r="AD334" s="76"/>
    </row>
    <row r="335" ht="22.5" hidden="1" customHeight="1">
      <c r="A335" s="25">
        <f t="shared" si="1"/>
        <v>45930</v>
      </c>
      <c r="B335" s="29">
        <f t="array" ref="B335">INDEX(Hours!$A$1:$AAF$1000, 
                      MATCH($A335,Hours!$A$1:$A$1000,0), 
                      MATCH(B$1,Hours!$A$1:$AAF$1,0))</f>
        <v>4</v>
      </c>
      <c r="C335" s="29">
        <f t="array" ref="C335">INDEX(Hours!$A$1:$AAF$1000, 
                      MATCH($A335,Hours!$A$1:$A$1000,0), 
                      MATCH(C$1,Hours!$A$1:$AAF$1,0))</f>
        <v>4</v>
      </c>
      <c r="D335" s="29">
        <f t="array" ref="D335">INDEX(Hours!$A$1:$AAF$1000, 
                      MATCH($A335,Hours!$A$1:$A$1000,0), 
                      MATCH(D$1,Hours!$A$1:$AAF$1,0))</f>
        <v>5</v>
      </c>
      <c r="E335" s="29">
        <f t="array" ref="E335">INDEX(Hours!$A$1:$AAF$1000, 
                      MATCH($A335,Hours!$A$1:$A$1000,0), 
                      MATCH(E$1,Hours!$A$1:$AAF$1,0))</f>
        <v>7</v>
      </c>
      <c r="F335" s="29">
        <f t="array" ref="F335">INDEX(Hours!$A$1:$AAF$1000, 
                      MATCH($A335,Hours!$A$1:$A$1000,0), 
                      MATCH(F$1,Hours!$A$1:$AAF$1,0))</f>
        <v>6</v>
      </c>
      <c r="G335" s="29" t="str">
        <f t="array" ref="G335">INDEX(Hours!$A$1:$AAF$1000, 
                      MATCH($A335,Hours!$A$1:$A$1000,0), 
                      MATCH(G$1,Hours!$A$1:$AAF$1,0))</f>
        <v/>
      </c>
      <c r="H335" s="29" t="str">
        <f t="array" ref="H335">INDEX(Hours!$A$1:$AAF$1000, 
                      MATCH($A335,Hours!$A$1:$A$1000,0), 
                      MATCH(H$1,Hours!$A$1:$AAF$1,0))</f>
        <v/>
      </c>
      <c r="I335" s="29" t="str">
        <f t="array" ref="I335">INDEX(Hours!$A$1:$AAF$1000, 
                      MATCH($A335,Hours!$A$1:$A$1000,0), 
                      MATCH(I$1,Hours!$A$1:$AAF$1,0))</f>
        <v/>
      </c>
      <c r="J335" s="29" t="str">
        <f t="array" ref="J335">INDEX(Hours!$A$1:$AAF$1000, 
                      MATCH($A335,Hours!$A$1:$A$1000,0), 
                      MATCH(J$1,Hours!$A$1:$AAF$1,0))</f>
        <v/>
      </c>
      <c r="K335" s="29">
        <f t="array" ref="K335">INDEX(Hours!$A$1:$AAF$1000, 
                      MATCH($A335,Hours!$A$1:$A$1000,0), 
                      MATCH(K$1,Hours!$A$1:$AAF$1,0))</f>
        <v>4</v>
      </c>
      <c r="L335" s="29" t="str">
        <f t="array" ref="L335">INDEX(Hours!$A$1:$AAF$1000, 
                      MATCH($A335,Hours!$A$1:$A$1000,0), 
                      MATCH(L$1,Hours!$A$1:$AAF$1,0))</f>
        <v/>
      </c>
      <c r="M335" s="29">
        <f t="array" ref="M335">INDEX(Hours!$A$1:$AAF$1000, 
                      MATCH($A335,Hours!$A$1:$A$1000,0), 
                      MATCH(M$1,Hours!$A$1:$AAF$1,0))</f>
        <v>7</v>
      </c>
      <c r="N335" s="29" t="str">
        <f t="array" ref="N335">INDEX(Hours!$A$1:$AAF$1000, 
                      MATCH($A335,Hours!$A$1:$A$1000,0), 
                      MATCH(N$1,Hours!$A$1:$AAF$1,0))</f>
        <v/>
      </c>
      <c r="O335" s="29">
        <f t="array" ref="O335">INDEX(Hours!$A$1:$AAF$1000, 
                      MATCH($A335,Hours!$A$1:$A$1000,0), 
                      MATCH(O$1,Hours!$A$1:$AAF$1,0))</f>
        <v>2</v>
      </c>
      <c r="P335" s="29" t="str">
        <f t="array" ref="P335">INDEX(Hours!$A$1:$AAF$1000, 
                      MATCH($A335,Hours!$A$1:$A$1000,0), 
                      MATCH(P$1,Hours!$A$1:$AAF$1,0))</f>
        <v/>
      </c>
      <c r="Q335" s="29" t="str">
        <f t="array" ref="Q335">INDEX(Hours!$A$1:$AAF$1000, 
                      MATCH($A335,Hours!$A$1:$A$1000,0), 
                      MATCH(Q$1,Hours!$A$1:$AAF$1,0))</f>
        <v/>
      </c>
      <c r="R335" s="29" t="str">
        <f t="array" ref="R335">INDEX(Hours!$A$1:$AAF$1000, 
                      MATCH($A335,Hours!$A$1:$A$1000,0), 
                      MATCH(R$1,Hours!$A$1:$AAF$1,0))</f>
        <v/>
      </c>
      <c r="S335" s="29" t="str">
        <f t="array" ref="S335">INDEX(Hours!$A$1:$AAF$1000, 
                      MATCH($A335,Hours!$A$1:$A$1000,0), 
                      MATCH(S$1,Hours!$A$1:$AAF$1,0))</f>
        <v/>
      </c>
      <c r="T335" s="29" t="str">
        <f t="array" ref="T335">INDEX(Hours!$A$1:$AAF$1000, 
                      MATCH($A335,Hours!$A$1:$A$1000,0), 
                      MATCH(T$1,Hours!$A$1:$AAF$1,0))</f>
        <v/>
      </c>
      <c r="U335" s="29" t="str">
        <f t="array" ref="U335">INDEX(Hours!$A$1:$AAF$1000, 
                      MATCH($A335,Hours!$A$1:$A$1000,0), 
                      MATCH(U$1,Hours!$A$1:$AAF$1,0))</f>
        <v/>
      </c>
      <c r="V335" s="29">
        <f t="array" ref="V335">INDEX(Hours!$A$1:$AAF$1000, 
                      MATCH($A335,Hours!$A$1:$A$1000,0), 
                      MATCH(V$1,Hours!$A$1:$AAF$1,0))</f>
        <v>3</v>
      </c>
      <c r="W335" s="29" t="str">
        <f t="array" ref="W335">INDEX(Hours!$A$1:$AAF$1000, 
                      MATCH($A335,Hours!$A$1:$A$1000,0), 
                      MATCH(W$1,Hours!$A$1:$AAF$1,0))</f>
        <v/>
      </c>
      <c r="X335" s="29" t="str">
        <f t="array" ref="X335">INDEX(Hours!$A$1:$AAF$1000, 
                      MATCH($A335,Hours!$A$1:$A$1000,0), 
                      MATCH(X$1,Hours!$A$1:$AAF$1,0))</f>
        <v/>
      </c>
      <c r="Y335" s="29" t="str">
        <f t="array" ref="Y335">INDEX(Hours!$A$1:$AAF$1000, 
                      MATCH($A335,Hours!$A$1:$A$1000,0), 
                      MATCH(Y$1,Hours!$A$1:$AAF$1,0))</f>
        <v/>
      </c>
      <c r="Z335" s="76"/>
      <c r="AA335" s="76"/>
      <c r="AB335" s="76"/>
      <c r="AC335" s="76"/>
      <c r="AD335" s="76"/>
    </row>
    <row r="336" ht="22.5" hidden="1" customHeight="1">
      <c r="A336" s="25">
        <f t="shared" si="1"/>
        <v>45931</v>
      </c>
      <c r="B336" s="29">
        <f t="array" ref="B336">INDEX(Hours!$A$1:$AAF$1000, 
                      MATCH($A336,Hours!$A$1:$A$1000,0), 
                      MATCH(B$1,Hours!$A$1:$AAF$1,0))</f>
        <v>4</v>
      </c>
      <c r="C336" s="29">
        <f t="array" ref="C336">INDEX(Hours!$A$1:$AAF$1000, 
                      MATCH($A336,Hours!$A$1:$A$1000,0), 
                      MATCH(C$1,Hours!$A$1:$AAF$1,0))</f>
        <v>4</v>
      </c>
      <c r="D336" s="29">
        <f t="array" ref="D336">INDEX(Hours!$A$1:$AAF$1000, 
                      MATCH($A336,Hours!$A$1:$A$1000,0), 
                      MATCH(D$1,Hours!$A$1:$AAF$1,0))</f>
        <v>5</v>
      </c>
      <c r="E336" s="29">
        <f t="array" ref="E336">INDEX(Hours!$A$1:$AAF$1000, 
                      MATCH($A336,Hours!$A$1:$A$1000,0), 
                      MATCH(E$1,Hours!$A$1:$AAF$1,0))</f>
        <v>7</v>
      </c>
      <c r="F336" s="29">
        <f t="array" ref="F336">INDEX(Hours!$A$1:$AAF$1000, 
                      MATCH($A336,Hours!$A$1:$A$1000,0), 
                      MATCH(F$1,Hours!$A$1:$AAF$1,0))</f>
        <v>6</v>
      </c>
      <c r="G336" s="29" t="str">
        <f t="array" ref="G336">INDEX(Hours!$A$1:$AAF$1000, 
                      MATCH($A336,Hours!$A$1:$A$1000,0), 
                      MATCH(G$1,Hours!$A$1:$AAF$1,0))</f>
        <v/>
      </c>
      <c r="H336" s="29" t="str">
        <f t="array" ref="H336">INDEX(Hours!$A$1:$AAF$1000, 
                      MATCH($A336,Hours!$A$1:$A$1000,0), 
                      MATCH(H$1,Hours!$A$1:$AAF$1,0))</f>
        <v/>
      </c>
      <c r="I336" s="29" t="str">
        <f t="array" ref="I336">INDEX(Hours!$A$1:$AAF$1000, 
                      MATCH($A336,Hours!$A$1:$A$1000,0), 
                      MATCH(I$1,Hours!$A$1:$AAF$1,0))</f>
        <v/>
      </c>
      <c r="J336" s="29" t="str">
        <f t="array" ref="J336">INDEX(Hours!$A$1:$AAF$1000, 
                      MATCH($A336,Hours!$A$1:$A$1000,0), 
                      MATCH(J$1,Hours!$A$1:$AAF$1,0))</f>
        <v/>
      </c>
      <c r="K336" s="29">
        <f t="array" ref="K336">INDEX(Hours!$A$1:$AAF$1000, 
                      MATCH($A336,Hours!$A$1:$A$1000,0), 
                      MATCH(K$1,Hours!$A$1:$AAF$1,0))</f>
        <v>4</v>
      </c>
      <c r="L336" s="29" t="str">
        <f t="array" ref="L336">INDEX(Hours!$A$1:$AAF$1000, 
                      MATCH($A336,Hours!$A$1:$A$1000,0), 
                      MATCH(L$1,Hours!$A$1:$AAF$1,0))</f>
        <v/>
      </c>
      <c r="M336" s="29">
        <f t="array" ref="M336">INDEX(Hours!$A$1:$AAF$1000, 
                      MATCH($A336,Hours!$A$1:$A$1000,0), 
                      MATCH(M$1,Hours!$A$1:$AAF$1,0))</f>
        <v>7</v>
      </c>
      <c r="N336" s="29" t="str">
        <f t="array" ref="N336">INDEX(Hours!$A$1:$AAF$1000, 
                      MATCH($A336,Hours!$A$1:$A$1000,0), 
                      MATCH(N$1,Hours!$A$1:$AAF$1,0))</f>
        <v/>
      </c>
      <c r="O336" s="29">
        <f t="array" ref="O336">INDEX(Hours!$A$1:$AAF$1000, 
                      MATCH($A336,Hours!$A$1:$A$1000,0), 
                      MATCH(O$1,Hours!$A$1:$AAF$1,0))</f>
        <v>3</v>
      </c>
      <c r="P336" s="29">
        <f t="array" ref="P336">INDEX(Hours!$A$1:$AAF$1000, 
                      MATCH($A336,Hours!$A$1:$A$1000,0), 
                      MATCH(P$1,Hours!$A$1:$AAF$1,0))</f>
        <v>2</v>
      </c>
      <c r="Q336" s="29" t="str">
        <f t="array" ref="Q336">INDEX(Hours!$A$1:$AAF$1000, 
                      MATCH($A336,Hours!$A$1:$A$1000,0), 
                      MATCH(Q$1,Hours!$A$1:$AAF$1,0))</f>
        <v/>
      </c>
      <c r="R336" s="29" t="str">
        <f t="array" ref="R336">INDEX(Hours!$A$1:$AAF$1000, 
                      MATCH($A336,Hours!$A$1:$A$1000,0), 
                      MATCH(R$1,Hours!$A$1:$AAF$1,0))</f>
        <v/>
      </c>
      <c r="S336" s="29" t="str">
        <f t="array" ref="S336">INDEX(Hours!$A$1:$AAF$1000, 
                      MATCH($A336,Hours!$A$1:$A$1000,0), 
                      MATCH(S$1,Hours!$A$1:$AAF$1,0))</f>
        <v/>
      </c>
      <c r="T336" s="29" t="str">
        <f t="array" ref="T336">INDEX(Hours!$A$1:$AAF$1000, 
                      MATCH($A336,Hours!$A$1:$A$1000,0), 
                      MATCH(T$1,Hours!$A$1:$AAF$1,0))</f>
        <v/>
      </c>
      <c r="U336" s="29" t="str">
        <f t="array" ref="U336">INDEX(Hours!$A$1:$AAF$1000, 
                      MATCH($A336,Hours!$A$1:$A$1000,0), 
                      MATCH(U$1,Hours!$A$1:$AAF$1,0))</f>
        <v/>
      </c>
      <c r="V336" s="29">
        <f t="array" ref="V336">INDEX(Hours!$A$1:$AAF$1000, 
                      MATCH($A336,Hours!$A$1:$A$1000,0), 
                      MATCH(V$1,Hours!$A$1:$AAF$1,0))</f>
        <v>2</v>
      </c>
      <c r="W336" s="29" t="str">
        <f t="array" ref="W336">INDEX(Hours!$A$1:$AAF$1000, 
                      MATCH($A336,Hours!$A$1:$A$1000,0), 
                      MATCH(W$1,Hours!$A$1:$AAF$1,0))</f>
        <v/>
      </c>
      <c r="X336" s="29" t="str">
        <f t="array" ref="X336">INDEX(Hours!$A$1:$AAF$1000, 
                      MATCH($A336,Hours!$A$1:$A$1000,0), 
                      MATCH(X$1,Hours!$A$1:$AAF$1,0))</f>
        <v/>
      </c>
      <c r="Y336" s="29" t="str">
        <f t="array" ref="Y336">INDEX(Hours!$A$1:$AAF$1000, 
                      MATCH($A336,Hours!$A$1:$A$1000,0), 
                      MATCH(Y$1,Hours!$A$1:$AAF$1,0))</f>
        <v/>
      </c>
      <c r="Z336" s="76"/>
      <c r="AA336" s="76"/>
      <c r="AB336" s="76"/>
      <c r="AC336" s="76"/>
      <c r="AD336" s="76"/>
    </row>
    <row r="337" ht="22.5" customHeight="1">
      <c r="A337" s="25">
        <f t="shared" si="1"/>
        <v>45932</v>
      </c>
      <c r="B337" s="29">
        <f t="array" ref="B337">INDEX(Hours!$A$1:$AAF$1000, 
                      MATCH($A337,Hours!$A$1:$A$1000,0), 
                      MATCH(B$1,Hours!$A$1:$AAF$1,0))</f>
        <v>4</v>
      </c>
      <c r="C337" s="29">
        <f t="array" ref="C337">INDEX(Hours!$A$1:$AAF$1000, 
                      MATCH($A337,Hours!$A$1:$A$1000,0), 
                      MATCH(C$1,Hours!$A$1:$AAF$1,0))</f>
        <v>4</v>
      </c>
      <c r="D337" s="29">
        <f t="array" ref="D337">INDEX(Hours!$A$1:$AAF$1000, 
                      MATCH($A337,Hours!$A$1:$A$1000,0), 
                      MATCH(D$1,Hours!$A$1:$AAF$1,0))</f>
        <v>5</v>
      </c>
      <c r="E337" s="29">
        <f t="array" ref="E337">INDEX(Hours!$A$1:$AAF$1000, 
                      MATCH($A337,Hours!$A$1:$A$1000,0), 
                      MATCH(E$1,Hours!$A$1:$AAF$1,0))</f>
        <v>7</v>
      </c>
      <c r="F337" s="29">
        <f t="array" ref="F337">INDEX(Hours!$A$1:$AAF$1000, 
                      MATCH($A337,Hours!$A$1:$A$1000,0), 
                      MATCH(F$1,Hours!$A$1:$AAF$1,0))</f>
        <v>6</v>
      </c>
      <c r="G337" s="29">
        <f t="array" ref="G337">INDEX(Hours!$A$1:$AAF$1000, 
                      MATCH($A337,Hours!$A$1:$A$1000,0), 
                      MATCH(G$1,Hours!$A$1:$AAF$1,0))</f>
        <v>4</v>
      </c>
      <c r="H337" s="29" t="str">
        <f t="array" ref="H337">INDEX(Hours!$A$1:$AAF$1000, 
                      MATCH($A337,Hours!$A$1:$A$1000,0), 
                      MATCH(H$1,Hours!$A$1:$AAF$1,0))</f>
        <v/>
      </c>
      <c r="I337" s="29" t="str">
        <f t="array" ref="I337">INDEX(Hours!$A$1:$AAF$1000, 
                      MATCH($A337,Hours!$A$1:$A$1000,0), 
                      MATCH(I$1,Hours!$A$1:$AAF$1,0))</f>
        <v/>
      </c>
      <c r="J337" s="29" t="str">
        <f t="array" ref="J337">INDEX(Hours!$A$1:$AAF$1000, 
                      MATCH($A337,Hours!$A$1:$A$1000,0), 
                      MATCH(J$1,Hours!$A$1:$AAF$1,0))</f>
        <v/>
      </c>
      <c r="K337" s="29">
        <f t="array" ref="K337">INDEX(Hours!$A$1:$AAF$1000, 
                      MATCH($A337,Hours!$A$1:$A$1000,0), 
                      MATCH(K$1,Hours!$A$1:$AAF$1,0))</f>
        <v>4</v>
      </c>
      <c r="L337" s="29" t="str">
        <f t="array" ref="L337">INDEX(Hours!$A$1:$AAF$1000, 
                      MATCH($A337,Hours!$A$1:$A$1000,0), 
                      MATCH(L$1,Hours!$A$1:$AAF$1,0))</f>
        <v/>
      </c>
      <c r="M337" s="29">
        <f t="array" ref="M337">INDEX(Hours!$A$1:$AAF$1000, 
                      MATCH($A337,Hours!$A$1:$A$1000,0), 
                      MATCH(M$1,Hours!$A$1:$AAF$1,0))</f>
        <v>7</v>
      </c>
      <c r="N337" s="29" t="str">
        <f t="array" ref="N337">INDEX(Hours!$A$1:$AAF$1000, 
                      MATCH($A337,Hours!$A$1:$A$1000,0), 
                      MATCH(N$1,Hours!$A$1:$AAF$1,0))</f>
        <v/>
      </c>
      <c r="O337" s="29" t="str">
        <f t="array" ref="O337">INDEX(Hours!$A$1:$AAF$1000, 
                      MATCH($A337,Hours!$A$1:$A$1000,0), 
                      MATCH(O$1,Hours!$A$1:$AAF$1,0))</f>
        <v/>
      </c>
      <c r="P337" s="29" t="str">
        <f t="array" ref="P337">INDEX(Hours!$A$1:$AAF$1000, 
                      MATCH($A337,Hours!$A$1:$A$1000,0), 
                      MATCH(P$1,Hours!$A$1:$AAF$1,0))</f>
        <v/>
      </c>
      <c r="Q337" s="29" t="str">
        <f t="array" ref="Q337">INDEX(Hours!$A$1:$AAF$1000, 
                      MATCH($A337,Hours!$A$1:$A$1000,0), 
                      MATCH(Q$1,Hours!$A$1:$AAF$1,0))</f>
        <v/>
      </c>
      <c r="R337" s="29" t="str">
        <f t="array" ref="R337">INDEX(Hours!$A$1:$AAF$1000, 
                      MATCH($A337,Hours!$A$1:$A$1000,0), 
                      MATCH(R$1,Hours!$A$1:$AAF$1,0))</f>
        <v/>
      </c>
      <c r="S337" s="29" t="str">
        <f t="array" ref="S337">INDEX(Hours!$A$1:$AAF$1000, 
                      MATCH($A337,Hours!$A$1:$A$1000,0), 
                      MATCH(S$1,Hours!$A$1:$AAF$1,0))</f>
        <v/>
      </c>
      <c r="T337" s="29" t="str">
        <f t="array" ref="T337">INDEX(Hours!$A$1:$AAF$1000, 
                      MATCH($A337,Hours!$A$1:$A$1000,0), 
                      MATCH(T$1,Hours!$A$1:$AAF$1,0))</f>
        <v/>
      </c>
      <c r="U337" s="29" t="str">
        <f t="array" ref="U337">INDEX(Hours!$A$1:$AAF$1000, 
                      MATCH($A337,Hours!$A$1:$A$1000,0), 
                      MATCH(U$1,Hours!$A$1:$AAF$1,0))</f>
        <v/>
      </c>
      <c r="V337" s="29">
        <f t="array" ref="V337">INDEX(Hours!$A$1:$AAF$1000, 
                      MATCH($A337,Hours!$A$1:$A$1000,0), 
                      MATCH(V$1,Hours!$A$1:$AAF$1,0))</f>
        <v>1</v>
      </c>
      <c r="W337" s="29" t="str">
        <f t="array" ref="W337">INDEX(Hours!$A$1:$AAF$1000, 
                      MATCH($A337,Hours!$A$1:$A$1000,0), 
                      MATCH(W$1,Hours!$A$1:$AAF$1,0))</f>
        <v/>
      </c>
      <c r="X337" s="29" t="str">
        <f t="array" ref="X337">INDEX(Hours!$A$1:$AAF$1000, 
                      MATCH($A337,Hours!$A$1:$A$1000,0), 
                      MATCH(X$1,Hours!$A$1:$AAF$1,0))</f>
        <v/>
      </c>
      <c r="Y337" s="29" t="str">
        <f t="array" ref="Y337">INDEX(Hours!$A$1:$AAF$1000, 
                      MATCH($A337,Hours!$A$1:$A$1000,0), 
                      MATCH(Y$1,Hours!$A$1:$AAF$1,0))</f>
        <v/>
      </c>
      <c r="Z337" s="29" t="str">
        <f t="array" ref="Z337">INDEX(Hours!$A$1:$AAF$1000, 
                      MATCH($A337,Hours!$A$1:$A$1000,0), 
                      MATCH(Z$1,Hours!$A$1:$AAF$1,0))</f>
        <v/>
      </c>
      <c r="AA337" s="29" t="str">
        <f t="array" ref="AA337">INDEX(Hours!$A$1:$AAF$1000, 
                      MATCH($A337,Hours!$A$1:$A$1000,0), 
                      MATCH(AA$1,Hours!$A$1:$AAF$1,0))</f>
        <v/>
      </c>
      <c r="AB337" s="29" t="str">
        <f t="array" ref="AB337">INDEX(Hours!$A$1:$AAF$1000, 
                      MATCH($A337,Hours!$A$1:$A$1000,0), 
                      MATCH(AB$1,Hours!$A$1:$AAF$1,0))</f>
        <v/>
      </c>
      <c r="AC337" s="29" t="str">
        <f t="array" ref="AC337">INDEX(Hours!$A$1:$AAF$1000, 
                      MATCH($A337,Hours!$A$1:$A$1000,0), 
                      MATCH(AC$1,Hours!$A$1:$AAF$1,0))</f>
        <v/>
      </c>
      <c r="AD337" s="29" t="str">
        <f t="array" ref="AD337">INDEX(Hours!$A$1:$AAF$1000, 
                      MATCH($A337,Hours!$A$1:$A$1000,0), 
                      MATCH(AD$1,Hours!$A$1:$AAF$1,0))</f>
        <v/>
      </c>
    </row>
    <row r="338" ht="22.5" customHeight="1">
      <c r="A338" s="25">
        <f t="shared" si="1"/>
        <v>45933</v>
      </c>
      <c r="B338" s="29">
        <f t="array" ref="B338">INDEX(Hours!$A$1:$AAF$1000, 
                      MATCH($A338,Hours!$A$1:$A$1000,0), 
                      MATCH(B$1,Hours!$A$1:$AAF$1,0))</f>
        <v>4</v>
      </c>
      <c r="C338" s="29">
        <f t="array" ref="C338">INDEX(Hours!$A$1:$AAF$1000, 
                      MATCH($A338,Hours!$A$1:$A$1000,0), 
                      MATCH(C$1,Hours!$A$1:$AAF$1,0))</f>
        <v>4</v>
      </c>
      <c r="D338" s="29">
        <f t="array" ref="D338">INDEX(Hours!$A$1:$AAF$1000, 
                      MATCH($A338,Hours!$A$1:$A$1000,0), 
                      MATCH(D$1,Hours!$A$1:$AAF$1,0))</f>
        <v>5</v>
      </c>
      <c r="E338" s="29">
        <f t="array" ref="E338">INDEX(Hours!$A$1:$AAF$1000, 
                      MATCH($A338,Hours!$A$1:$A$1000,0), 
                      MATCH(E$1,Hours!$A$1:$AAF$1,0))</f>
        <v>7</v>
      </c>
      <c r="F338" s="29">
        <f t="array" ref="F338">INDEX(Hours!$A$1:$AAF$1000, 
                      MATCH($A338,Hours!$A$1:$A$1000,0), 
                      MATCH(F$1,Hours!$A$1:$AAF$1,0))</f>
        <v>6</v>
      </c>
      <c r="G338" s="29">
        <f t="array" ref="G338">INDEX(Hours!$A$1:$AAF$1000, 
                      MATCH($A338,Hours!$A$1:$A$1000,0), 
                      MATCH(G$1,Hours!$A$1:$AAF$1,0))</f>
        <v>4</v>
      </c>
      <c r="H338" s="29" t="str">
        <f t="array" ref="H338">INDEX(Hours!$A$1:$AAF$1000, 
                      MATCH($A338,Hours!$A$1:$A$1000,0), 
                      MATCH(H$1,Hours!$A$1:$AAF$1,0))</f>
        <v/>
      </c>
      <c r="I338" s="29" t="str">
        <f t="array" ref="I338">INDEX(Hours!$A$1:$AAF$1000, 
                      MATCH($A338,Hours!$A$1:$A$1000,0), 
                      MATCH(I$1,Hours!$A$1:$AAF$1,0))</f>
        <v/>
      </c>
      <c r="J338" s="29" t="str">
        <f t="array" ref="J338">INDEX(Hours!$A$1:$AAF$1000, 
                      MATCH($A338,Hours!$A$1:$A$1000,0), 
                      MATCH(J$1,Hours!$A$1:$AAF$1,0))</f>
        <v/>
      </c>
      <c r="K338" s="29">
        <f t="array" ref="K338">INDEX(Hours!$A$1:$AAF$1000, 
                      MATCH($A338,Hours!$A$1:$A$1000,0), 
                      MATCH(K$1,Hours!$A$1:$AAF$1,0))</f>
        <v>4</v>
      </c>
      <c r="L338" s="29" t="str">
        <f t="array" ref="L338">INDEX(Hours!$A$1:$AAF$1000, 
                      MATCH($A338,Hours!$A$1:$A$1000,0), 
                      MATCH(L$1,Hours!$A$1:$AAF$1,0))</f>
        <v/>
      </c>
      <c r="M338" s="29">
        <f t="array" ref="M338">INDEX(Hours!$A$1:$AAF$1000, 
                      MATCH($A338,Hours!$A$1:$A$1000,0), 
                      MATCH(M$1,Hours!$A$1:$AAF$1,0))</f>
        <v>7</v>
      </c>
      <c r="N338" s="29" t="str">
        <f t="array" ref="N338">INDEX(Hours!$A$1:$AAF$1000, 
                      MATCH($A338,Hours!$A$1:$A$1000,0), 
                      MATCH(N$1,Hours!$A$1:$AAF$1,0))</f>
        <v/>
      </c>
      <c r="O338" s="29" t="str">
        <f t="array" ref="O338">INDEX(Hours!$A$1:$AAF$1000, 
                      MATCH($A338,Hours!$A$1:$A$1000,0), 
                      MATCH(O$1,Hours!$A$1:$AAF$1,0))</f>
        <v/>
      </c>
      <c r="P338" s="29" t="str">
        <f t="array" ref="P338">INDEX(Hours!$A$1:$AAF$1000, 
                      MATCH($A338,Hours!$A$1:$A$1000,0), 
                      MATCH(P$1,Hours!$A$1:$AAF$1,0))</f>
        <v/>
      </c>
      <c r="Q338" s="29" t="str">
        <f t="array" ref="Q338">INDEX(Hours!$A$1:$AAF$1000, 
                      MATCH($A338,Hours!$A$1:$A$1000,0), 
                      MATCH(Q$1,Hours!$A$1:$AAF$1,0))</f>
        <v/>
      </c>
      <c r="R338" s="29" t="str">
        <f t="array" ref="R338">INDEX(Hours!$A$1:$AAF$1000, 
                      MATCH($A338,Hours!$A$1:$A$1000,0), 
                      MATCH(R$1,Hours!$A$1:$AAF$1,0))</f>
        <v/>
      </c>
      <c r="S338" s="29" t="str">
        <f t="array" ref="S338">INDEX(Hours!$A$1:$AAF$1000, 
                      MATCH($A338,Hours!$A$1:$A$1000,0), 
                      MATCH(S$1,Hours!$A$1:$AAF$1,0))</f>
        <v/>
      </c>
      <c r="T338" s="29" t="str">
        <f t="array" ref="T338">INDEX(Hours!$A$1:$AAF$1000, 
                      MATCH($A338,Hours!$A$1:$A$1000,0), 
                      MATCH(T$1,Hours!$A$1:$AAF$1,0))</f>
        <v/>
      </c>
      <c r="U338" s="29" t="str">
        <f t="array" ref="U338">INDEX(Hours!$A$1:$AAF$1000, 
                      MATCH($A338,Hours!$A$1:$A$1000,0), 
                      MATCH(U$1,Hours!$A$1:$AAF$1,0))</f>
        <v/>
      </c>
      <c r="V338" s="29">
        <f t="array" ref="V338">INDEX(Hours!$A$1:$AAF$1000, 
                      MATCH($A338,Hours!$A$1:$A$1000,0), 
                      MATCH(V$1,Hours!$A$1:$AAF$1,0))</f>
        <v>2</v>
      </c>
      <c r="W338" s="29" t="str">
        <f t="array" ref="W338">INDEX(Hours!$A$1:$AAF$1000, 
                      MATCH($A338,Hours!$A$1:$A$1000,0), 
                      MATCH(W$1,Hours!$A$1:$AAF$1,0))</f>
        <v/>
      </c>
      <c r="X338" s="29" t="str">
        <f t="array" ref="X338">INDEX(Hours!$A$1:$AAF$1000, 
                      MATCH($A338,Hours!$A$1:$A$1000,0), 
                      MATCH(X$1,Hours!$A$1:$AAF$1,0))</f>
        <v/>
      </c>
      <c r="Y338" s="29" t="str">
        <f t="array" ref="Y338">INDEX(Hours!$A$1:$AAF$1000, 
                      MATCH($A338,Hours!$A$1:$A$1000,0), 
                      MATCH(Y$1,Hours!$A$1:$AAF$1,0))</f>
        <v/>
      </c>
      <c r="Z338" s="29" t="str">
        <f t="array" ref="Z338">INDEX(Hours!$A$1:$AAF$1000, 
                      MATCH($A338,Hours!$A$1:$A$1000,0), 
                      MATCH(Z$1,Hours!$A$1:$AAF$1,0))</f>
        <v/>
      </c>
      <c r="AA338" s="29" t="str">
        <f t="array" ref="AA338">INDEX(Hours!$A$1:$AAF$1000, 
                      MATCH($A338,Hours!$A$1:$A$1000,0), 
                      MATCH(AA$1,Hours!$A$1:$AAF$1,0))</f>
        <v/>
      </c>
      <c r="AB338" s="29" t="str">
        <f t="array" ref="AB338">INDEX(Hours!$A$1:$AAF$1000, 
                      MATCH($A338,Hours!$A$1:$A$1000,0), 
                      MATCH(AB$1,Hours!$A$1:$AAF$1,0))</f>
        <v/>
      </c>
      <c r="AC338" s="29" t="str">
        <f t="array" ref="AC338">INDEX(Hours!$A$1:$AAF$1000, 
                      MATCH($A338,Hours!$A$1:$A$1000,0), 
                      MATCH(AC$1,Hours!$A$1:$AAF$1,0))</f>
        <v/>
      </c>
      <c r="AD338" s="29" t="str">
        <f t="array" ref="AD338">INDEX(Hours!$A$1:$AAF$1000, 
                      MATCH($A338,Hours!$A$1:$A$1000,0), 
                      MATCH(AD$1,Hours!$A$1:$AAF$1,0))</f>
        <v/>
      </c>
    </row>
    <row r="339" ht="22.5" customHeight="1">
      <c r="A339" s="25">
        <f t="shared" si="1"/>
        <v>45934</v>
      </c>
      <c r="B339" s="29">
        <f t="array" ref="B339">INDEX(Hours!$A$1:$AAF$1000, 
                      MATCH($A339,Hours!$A$1:$A$1000,0), 
                      MATCH(B$1,Hours!$A$1:$AAF$1,0))</f>
        <v>4</v>
      </c>
      <c r="C339" s="29">
        <f t="array" ref="C339">INDEX(Hours!$A$1:$AAF$1000, 
                      MATCH($A339,Hours!$A$1:$A$1000,0), 
                      MATCH(C$1,Hours!$A$1:$AAF$1,0))</f>
        <v>4</v>
      </c>
      <c r="D339" s="29">
        <f t="array" ref="D339">INDEX(Hours!$A$1:$AAF$1000, 
                      MATCH($A339,Hours!$A$1:$A$1000,0), 
                      MATCH(D$1,Hours!$A$1:$AAF$1,0))</f>
        <v>5</v>
      </c>
      <c r="E339" s="29">
        <f t="array" ref="E339">INDEX(Hours!$A$1:$AAF$1000, 
                      MATCH($A339,Hours!$A$1:$A$1000,0), 
                      MATCH(E$1,Hours!$A$1:$AAF$1,0))</f>
        <v>7</v>
      </c>
      <c r="F339" s="29">
        <f t="array" ref="F339">INDEX(Hours!$A$1:$AAF$1000, 
                      MATCH($A339,Hours!$A$1:$A$1000,0), 
                      MATCH(F$1,Hours!$A$1:$AAF$1,0))</f>
        <v>6</v>
      </c>
      <c r="G339" s="29" t="str">
        <f t="array" ref="G339">INDEX(Hours!$A$1:$AAF$1000, 
                      MATCH($A339,Hours!$A$1:$A$1000,0), 
                      MATCH(G$1,Hours!$A$1:$AAF$1,0))</f>
        <v/>
      </c>
      <c r="H339" s="29" t="str">
        <f t="array" ref="H339">INDEX(Hours!$A$1:$AAF$1000, 
                      MATCH($A339,Hours!$A$1:$A$1000,0), 
                      MATCH(H$1,Hours!$A$1:$AAF$1,0))</f>
        <v/>
      </c>
      <c r="I339" s="29" t="str">
        <f t="array" ref="I339">INDEX(Hours!$A$1:$AAF$1000, 
                      MATCH($A339,Hours!$A$1:$A$1000,0), 
                      MATCH(I$1,Hours!$A$1:$AAF$1,0))</f>
        <v/>
      </c>
      <c r="J339" s="29" t="str">
        <f t="array" ref="J339">INDEX(Hours!$A$1:$AAF$1000, 
                      MATCH($A339,Hours!$A$1:$A$1000,0), 
                      MATCH(J$1,Hours!$A$1:$AAF$1,0))</f>
        <v/>
      </c>
      <c r="K339" s="29">
        <f t="array" ref="K339">INDEX(Hours!$A$1:$AAF$1000, 
                      MATCH($A339,Hours!$A$1:$A$1000,0), 
                      MATCH(K$1,Hours!$A$1:$AAF$1,0))</f>
        <v>4</v>
      </c>
      <c r="L339" s="29" t="str">
        <f t="array" ref="L339">INDEX(Hours!$A$1:$AAF$1000, 
                      MATCH($A339,Hours!$A$1:$A$1000,0), 
                      MATCH(L$1,Hours!$A$1:$AAF$1,0))</f>
        <v/>
      </c>
      <c r="M339" s="29">
        <f t="array" ref="M339">INDEX(Hours!$A$1:$AAF$1000, 
                      MATCH($A339,Hours!$A$1:$A$1000,0), 
                      MATCH(M$1,Hours!$A$1:$AAF$1,0))</f>
        <v>7</v>
      </c>
      <c r="N339" s="29" t="str">
        <f t="array" ref="N339">INDEX(Hours!$A$1:$AAF$1000, 
                      MATCH($A339,Hours!$A$1:$A$1000,0), 
                      MATCH(N$1,Hours!$A$1:$AAF$1,0))</f>
        <v/>
      </c>
      <c r="O339" s="29" t="str">
        <f t="array" ref="O339">INDEX(Hours!$A$1:$AAF$1000, 
                      MATCH($A339,Hours!$A$1:$A$1000,0), 
                      MATCH(O$1,Hours!$A$1:$AAF$1,0))</f>
        <v/>
      </c>
      <c r="P339" s="29" t="str">
        <f t="array" ref="P339">INDEX(Hours!$A$1:$AAF$1000, 
                      MATCH($A339,Hours!$A$1:$A$1000,0), 
                      MATCH(P$1,Hours!$A$1:$AAF$1,0))</f>
        <v/>
      </c>
      <c r="Q339" s="29" t="str">
        <f t="array" ref="Q339">INDEX(Hours!$A$1:$AAF$1000, 
                      MATCH($A339,Hours!$A$1:$A$1000,0), 
                      MATCH(Q$1,Hours!$A$1:$AAF$1,0))</f>
        <v/>
      </c>
      <c r="R339" s="29" t="str">
        <f t="array" ref="R339">INDEX(Hours!$A$1:$AAF$1000, 
                      MATCH($A339,Hours!$A$1:$A$1000,0), 
                      MATCH(R$1,Hours!$A$1:$AAF$1,0))</f>
        <v/>
      </c>
      <c r="S339" s="29" t="str">
        <f t="array" ref="S339">INDEX(Hours!$A$1:$AAF$1000, 
                      MATCH($A339,Hours!$A$1:$A$1000,0), 
                      MATCH(S$1,Hours!$A$1:$AAF$1,0))</f>
        <v/>
      </c>
      <c r="T339" s="29" t="str">
        <f t="array" ref="T339">INDEX(Hours!$A$1:$AAF$1000, 
                      MATCH($A339,Hours!$A$1:$A$1000,0), 
                      MATCH(T$1,Hours!$A$1:$AAF$1,0))</f>
        <v/>
      </c>
      <c r="U339" s="29" t="str">
        <f t="array" ref="U339">INDEX(Hours!$A$1:$AAF$1000, 
                      MATCH($A339,Hours!$A$1:$A$1000,0), 
                      MATCH(U$1,Hours!$A$1:$AAF$1,0))</f>
        <v/>
      </c>
      <c r="V339" s="29">
        <f t="array" ref="V339">INDEX(Hours!$A$1:$AAF$1000, 
                      MATCH($A339,Hours!$A$1:$A$1000,0), 
                      MATCH(V$1,Hours!$A$1:$AAF$1,0))</f>
        <v>1</v>
      </c>
      <c r="W339" s="29">
        <f t="array" ref="W339">INDEX(Hours!$A$1:$AAF$1000, 
                      MATCH($A339,Hours!$A$1:$A$1000,0), 
                      MATCH(W$1,Hours!$A$1:$AAF$1,0))</f>
        <v>4</v>
      </c>
      <c r="X339" s="29">
        <f t="array" ref="X339">INDEX(Hours!$A$1:$AAF$1000, 
                      MATCH($A339,Hours!$A$1:$A$1000,0), 
                      MATCH(X$1,Hours!$A$1:$AAF$1,0))</f>
        <v>4</v>
      </c>
      <c r="Y339" s="29" t="str">
        <f t="array" ref="Y339">INDEX(Hours!$A$1:$AAF$1000, 
                      MATCH($A339,Hours!$A$1:$A$1000,0), 
                      MATCH(Y$1,Hours!$A$1:$AAF$1,0))</f>
        <v/>
      </c>
      <c r="Z339" s="29" t="str">
        <f t="array" ref="Z339">INDEX(Hours!$A$1:$AAF$1000, 
                      MATCH($A339,Hours!$A$1:$A$1000,0), 
                      MATCH(Z$1,Hours!$A$1:$AAF$1,0))</f>
        <v/>
      </c>
      <c r="AA339" s="29" t="str">
        <f t="array" ref="AA339">INDEX(Hours!$A$1:$AAF$1000, 
                      MATCH($A339,Hours!$A$1:$A$1000,0), 
                      MATCH(AA$1,Hours!$A$1:$AAF$1,0))</f>
        <v/>
      </c>
      <c r="AB339" s="29" t="str">
        <f t="array" ref="AB339">INDEX(Hours!$A$1:$AAF$1000, 
                      MATCH($A339,Hours!$A$1:$A$1000,0), 
                      MATCH(AB$1,Hours!$A$1:$AAF$1,0))</f>
        <v/>
      </c>
      <c r="AC339" s="29" t="str">
        <f t="array" ref="AC339">INDEX(Hours!$A$1:$AAF$1000, 
                      MATCH($A339,Hours!$A$1:$A$1000,0), 
                      MATCH(AC$1,Hours!$A$1:$AAF$1,0))</f>
        <v/>
      </c>
      <c r="AD339" s="29" t="str">
        <f t="array" ref="AD339">INDEX(Hours!$A$1:$AAF$1000, 
                      MATCH($A339,Hours!$A$1:$A$1000,0), 
                      MATCH(AD$1,Hours!$A$1:$AAF$1,0))</f>
        <v/>
      </c>
    </row>
    <row r="340" ht="22.5" customHeight="1">
      <c r="A340" s="25">
        <f t="shared" si="1"/>
        <v>45935</v>
      </c>
      <c r="B340" s="29">
        <f t="array" ref="B340">INDEX(Hours!$A$1:$AAF$1000, 
                      MATCH($A340,Hours!$A$1:$A$1000,0), 
                      MATCH(B$1,Hours!$A$1:$AAF$1,0))</f>
        <v>4</v>
      </c>
      <c r="C340" s="29">
        <f t="array" ref="C340">INDEX(Hours!$A$1:$AAF$1000, 
                      MATCH($A340,Hours!$A$1:$A$1000,0), 
                      MATCH(C$1,Hours!$A$1:$AAF$1,0))</f>
        <v>4</v>
      </c>
      <c r="D340" s="29">
        <f t="array" ref="D340">INDEX(Hours!$A$1:$AAF$1000, 
                      MATCH($A340,Hours!$A$1:$A$1000,0), 
                      MATCH(D$1,Hours!$A$1:$AAF$1,0))</f>
        <v>5</v>
      </c>
      <c r="E340" s="29">
        <f t="array" ref="E340">INDEX(Hours!$A$1:$AAF$1000, 
                      MATCH($A340,Hours!$A$1:$A$1000,0), 
                      MATCH(E$1,Hours!$A$1:$AAF$1,0))</f>
        <v>7</v>
      </c>
      <c r="F340" s="29">
        <f t="array" ref="F340">INDEX(Hours!$A$1:$AAF$1000, 
                      MATCH($A340,Hours!$A$1:$A$1000,0), 
                      MATCH(F$1,Hours!$A$1:$AAF$1,0))</f>
        <v>6</v>
      </c>
      <c r="G340" s="29">
        <f t="array" ref="G340">INDEX(Hours!$A$1:$AAF$1000, 
                      MATCH($A340,Hours!$A$1:$A$1000,0), 
                      MATCH(G$1,Hours!$A$1:$AAF$1,0))</f>
        <v>4</v>
      </c>
      <c r="H340" s="29" t="str">
        <f t="array" ref="H340">INDEX(Hours!$A$1:$AAF$1000, 
                      MATCH($A340,Hours!$A$1:$A$1000,0), 
                      MATCH(H$1,Hours!$A$1:$AAF$1,0))</f>
        <v/>
      </c>
      <c r="I340" s="29" t="str">
        <f t="array" ref="I340">INDEX(Hours!$A$1:$AAF$1000, 
                      MATCH($A340,Hours!$A$1:$A$1000,0), 
                      MATCH(I$1,Hours!$A$1:$AAF$1,0))</f>
        <v/>
      </c>
      <c r="J340" s="29" t="str">
        <f t="array" ref="J340">INDEX(Hours!$A$1:$AAF$1000, 
                      MATCH($A340,Hours!$A$1:$A$1000,0), 
                      MATCH(J$1,Hours!$A$1:$AAF$1,0))</f>
        <v/>
      </c>
      <c r="K340" s="29">
        <f t="array" ref="K340">INDEX(Hours!$A$1:$AAF$1000, 
                      MATCH($A340,Hours!$A$1:$A$1000,0), 
                      MATCH(K$1,Hours!$A$1:$AAF$1,0))</f>
        <v>4</v>
      </c>
      <c r="L340" s="29" t="str">
        <f t="array" ref="L340">INDEX(Hours!$A$1:$AAF$1000, 
                      MATCH($A340,Hours!$A$1:$A$1000,0), 
                      MATCH(L$1,Hours!$A$1:$AAF$1,0))</f>
        <v/>
      </c>
      <c r="M340" s="29">
        <f t="array" ref="M340">INDEX(Hours!$A$1:$AAF$1000, 
                      MATCH($A340,Hours!$A$1:$A$1000,0), 
                      MATCH(M$1,Hours!$A$1:$AAF$1,0))</f>
        <v>7</v>
      </c>
      <c r="N340" s="29" t="str">
        <f t="array" ref="N340">INDEX(Hours!$A$1:$AAF$1000, 
                      MATCH($A340,Hours!$A$1:$A$1000,0), 
                      MATCH(N$1,Hours!$A$1:$AAF$1,0))</f>
        <v/>
      </c>
      <c r="O340" s="29" t="str">
        <f t="array" ref="O340">INDEX(Hours!$A$1:$AAF$1000, 
                      MATCH($A340,Hours!$A$1:$A$1000,0), 
                      MATCH(O$1,Hours!$A$1:$AAF$1,0))</f>
        <v/>
      </c>
      <c r="P340" s="29">
        <f t="array" ref="P340">INDEX(Hours!$A$1:$AAF$1000, 
                      MATCH($A340,Hours!$A$1:$A$1000,0), 
                      MATCH(P$1,Hours!$A$1:$AAF$1,0))</f>
        <v>3</v>
      </c>
      <c r="Q340" s="29" t="str">
        <f t="array" ref="Q340">INDEX(Hours!$A$1:$AAF$1000, 
                      MATCH($A340,Hours!$A$1:$A$1000,0), 
                      MATCH(Q$1,Hours!$A$1:$AAF$1,0))</f>
        <v/>
      </c>
      <c r="R340" s="29" t="str">
        <f t="array" ref="R340">INDEX(Hours!$A$1:$AAF$1000, 
                      MATCH($A340,Hours!$A$1:$A$1000,0), 
                      MATCH(R$1,Hours!$A$1:$AAF$1,0))</f>
        <v/>
      </c>
      <c r="S340" s="29" t="str">
        <f t="array" ref="S340">INDEX(Hours!$A$1:$AAF$1000, 
                      MATCH($A340,Hours!$A$1:$A$1000,0), 
                      MATCH(S$1,Hours!$A$1:$AAF$1,0))</f>
        <v/>
      </c>
      <c r="T340" s="29" t="str">
        <f t="array" ref="T340">INDEX(Hours!$A$1:$AAF$1000, 
                      MATCH($A340,Hours!$A$1:$A$1000,0), 
                      MATCH(T$1,Hours!$A$1:$AAF$1,0))</f>
        <v/>
      </c>
      <c r="U340" s="29" t="str">
        <f t="array" ref="U340">INDEX(Hours!$A$1:$AAF$1000, 
                      MATCH($A340,Hours!$A$1:$A$1000,0), 
                      MATCH(U$1,Hours!$A$1:$AAF$1,0))</f>
        <v/>
      </c>
      <c r="V340" s="29" t="str">
        <f t="array" ref="V340">INDEX(Hours!$A$1:$AAF$1000, 
                      MATCH($A340,Hours!$A$1:$A$1000,0), 
                      MATCH(V$1,Hours!$A$1:$AAF$1,0))</f>
        <v/>
      </c>
      <c r="W340" s="29">
        <f t="array" ref="W340">INDEX(Hours!$A$1:$AAF$1000, 
                      MATCH($A340,Hours!$A$1:$A$1000,0), 
                      MATCH(W$1,Hours!$A$1:$AAF$1,0))</f>
        <v>4</v>
      </c>
      <c r="X340" s="29">
        <f t="array" ref="X340">INDEX(Hours!$A$1:$AAF$1000, 
                      MATCH($A340,Hours!$A$1:$A$1000,0), 
                      MATCH(X$1,Hours!$A$1:$AAF$1,0))</f>
        <v>4</v>
      </c>
      <c r="Y340" s="29" t="str">
        <f t="array" ref="Y340">INDEX(Hours!$A$1:$AAF$1000, 
                      MATCH($A340,Hours!$A$1:$A$1000,0), 
                      MATCH(Y$1,Hours!$A$1:$AAF$1,0))</f>
        <v/>
      </c>
      <c r="Z340" s="29" t="str">
        <f t="array" ref="Z340">INDEX(Hours!$A$1:$AAF$1000, 
                      MATCH($A340,Hours!$A$1:$A$1000,0), 
                      MATCH(Z$1,Hours!$A$1:$AAF$1,0))</f>
        <v/>
      </c>
      <c r="AA340" s="29" t="str">
        <f t="array" ref="AA340">INDEX(Hours!$A$1:$AAF$1000, 
                      MATCH($A340,Hours!$A$1:$A$1000,0), 
                      MATCH(AA$1,Hours!$A$1:$AAF$1,0))</f>
        <v/>
      </c>
      <c r="AB340" s="29" t="str">
        <f t="array" ref="AB340">INDEX(Hours!$A$1:$AAF$1000, 
                      MATCH($A340,Hours!$A$1:$A$1000,0), 
                      MATCH(AB$1,Hours!$A$1:$AAF$1,0))</f>
        <v/>
      </c>
      <c r="AC340" s="29" t="str">
        <f t="array" ref="AC340">INDEX(Hours!$A$1:$AAF$1000, 
                      MATCH($A340,Hours!$A$1:$A$1000,0), 
                      MATCH(AC$1,Hours!$A$1:$AAF$1,0))</f>
        <v/>
      </c>
      <c r="AD340" s="29" t="str">
        <f t="array" ref="AD340">INDEX(Hours!$A$1:$AAF$1000, 
                      MATCH($A340,Hours!$A$1:$A$1000,0), 
                      MATCH(AD$1,Hours!$A$1:$AAF$1,0))</f>
        <v/>
      </c>
    </row>
    <row r="341" ht="22.5" customHeight="1">
      <c r="A341" s="25">
        <f t="shared" si="1"/>
        <v>45936</v>
      </c>
      <c r="B341" s="29" t="str">
        <f t="array" ref="B341">INDEX(Hours!$A$1:$AAF$1000, 
                      MATCH($A341,Hours!$A$1:$A$1000,0), 
                      MATCH(B$1,Hours!$A$1:$AAF$1,0))</f>
        <v/>
      </c>
      <c r="C341" s="29" t="str">
        <f t="array" ref="C341">INDEX(Hours!$A$1:$AAF$1000, 
                      MATCH($A341,Hours!$A$1:$A$1000,0), 
                      MATCH(C$1,Hours!$A$1:$AAF$1,0))</f>
        <v/>
      </c>
      <c r="D341" s="29" t="str">
        <f t="array" ref="D341">INDEX(Hours!$A$1:$AAF$1000, 
                      MATCH($A341,Hours!$A$1:$A$1000,0), 
                      MATCH(D$1,Hours!$A$1:$AAF$1,0))</f>
        <v/>
      </c>
      <c r="E341" s="29" t="str">
        <f t="array" ref="E341">INDEX(Hours!$A$1:$AAF$1000, 
                      MATCH($A341,Hours!$A$1:$A$1000,0), 
                      MATCH(E$1,Hours!$A$1:$AAF$1,0))</f>
        <v/>
      </c>
      <c r="F341" s="29" t="str">
        <f t="array" ref="F341">INDEX(Hours!$A$1:$AAF$1000, 
                      MATCH($A341,Hours!$A$1:$A$1000,0), 
                      MATCH(F$1,Hours!$A$1:$AAF$1,0))</f>
        <v/>
      </c>
      <c r="G341" s="29" t="str">
        <f t="array" ref="G341">INDEX(Hours!$A$1:$AAF$1000, 
                      MATCH($A341,Hours!$A$1:$A$1000,0), 
                      MATCH(G$1,Hours!$A$1:$AAF$1,0))</f>
        <v/>
      </c>
      <c r="H341" s="29" t="str">
        <f t="array" ref="H341">INDEX(Hours!$A$1:$AAF$1000, 
                      MATCH($A341,Hours!$A$1:$A$1000,0), 
                      MATCH(H$1,Hours!$A$1:$AAF$1,0))</f>
        <v/>
      </c>
      <c r="I341" s="29" t="str">
        <f t="array" ref="I341">INDEX(Hours!$A$1:$AAF$1000, 
                      MATCH($A341,Hours!$A$1:$A$1000,0), 
                      MATCH(I$1,Hours!$A$1:$AAF$1,0))</f>
        <v/>
      </c>
      <c r="J341" s="29" t="str">
        <f t="array" ref="J341">INDEX(Hours!$A$1:$AAF$1000, 
                      MATCH($A341,Hours!$A$1:$A$1000,0), 
                      MATCH(J$1,Hours!$A$1:$AAF$1,0))</f>
        <v/>
      </c>
      <c r="K341" s="29" t="str">
        <f t="array" ref="K341">INDEX(Hours!$A$1:$AAF$1000, 
                      MATCH($A341,Hours!$A$1:$A$1000,0), 
                      MATCH(K$1,Hours!$A$1:$AAF$1,0))</f>
        <v/>
      </c>
      <c r="L341" s="29" t="str">
        <f t="array" ref="L341">INDEX(Hours!$A$1:$AAF$1000, 
                      MATCH($A341,Hours!$A$1:$A$1000,0), 
                      MATCH(L$1,Hours!$A$1:$AAF$1,0))</f>
        <v/>
      </c>
      <c r="M341" s="29" t="str">
        <f t="array" ref="M341">INDEX(Hours!$A$1:$AAF$1000, 
                      MATCH($A341,Hours!$A$1:$A$1000,0), 
                      MATCH(M$1,Hours!$A$1:$AAF$1,0))</f>
        <v/>
      </c>
      <c r="N341" s="29" t="str">
        <f t="array" ref="N341">INDEX(Hours!$A$1:$AAF$1000, 
                      MATCH($A341,Hours!$A$1:$A$1000,0), 
                      MATCH(N$1,Hours!$A$1:$AAF$1,0))</f>
        <v/>
      </c>
      <c r="O341" s="29" t="str">
        <f t="array" ref="O341">INDEX(Hours!$A$1:$AAF$1000, 
                      MATCH($A341,Hours!$A$1:$A$1000,0), 
                      MATCH(O$1,Hours!$A$1:$AAF$1,0))</f>
        <v/>
      </c>
      <c r="P341" s="29" t="str">
        <f t="array" ref="P341">INDEX(Hours!$A$1:$AAF$1000, 
                      MATCH($A341,Hours!$A$1:$A$1000,0), 
                      MATCH(P$1,Hours!$A$1:$AAF$1,0))</f>
        <v/>
      </c>
      <c r="Q341" s="29" t="str">
        <f t="array" ref="Q341">INDEX(Hours!$A$1:$AAF$1000, 
                      MATCH($A341,Hours!$A$1:$A$1000,0), 
                      MATCH(Q$1,Hours!$A$1:$AAF$1,0))</f>
        <v/>
      </c>
      <c r="R341" s="29" t="str">
        <f t="array" ref="R341">INDEX(Hours!$A$1:$AAF$1000, 
                      MATCH($A341,Hours!$A$1:$A$1000,0), 
                      MATCH(R$1,Hours!$A$1:$AAF$1,0))</f>
        <v/>
      </c>
      <c r="S341" s="29" t="str">
        <f t="array" ref="S341">INDEX(Hours!$A$1:$AAF$1000, 
                      MATCH($A341,Hours!$A$1:$A$1000,0), 
                      MATCH(S$1,Hours!$A$1:$AAF$1,0))</f>
        <v/>
      </c>
      <c r="T341" s="29" t="str">
        <f t="array" ref="T341">INDEX(Hours!$A$1:$AAF$1000, 
                      MATCH($A341,Hours!$A$1:$A$1000,0), 
                      MATCH(T$1,Hours!$A$1:$AAF$1,0))</f>
        <v/>
      </c>
      <c r="U341" s="29" t="str">
        <f t="array" ref="U341">INDEX(Hours!$A$1:$AAF$1000, 
                      MATCH($A341,Hours!$A$1:$A$1000,0), 
                      MATCH(U$1,Hours!$A$1:$AAF$1,0))</f>
        <v/>
      </c>
      <c r="V341" s="29" t="str">
        <f t="array" ref="V341">INDEX(Hours!$A$1:$AAF$1000, 
                      MATCH($A341,Hours!$A$1:$A$1000,0), 
                      MATCH(V$1,Hours!$A$1:$AAF$1,0))</f>
        <v/>
      </c>
      <c r="W341" s="29" t="str">
        <f t="array" ref="W341">INDEX(Hours!$A$1:$AAF$1000, 
                      MATCH($A341,Hours!$A$1:$A$1000,0), 
                      MATCH(W$1,Hours!$A$1:$AAF$1,0))</f>
        <v/>
      </c>
      <c r="X341" s="29" t="str">
        <f t="array" ref="X341">INDEX(Hours!$A$1:$AAF$1000, 
                      MATCH($A341,Hours!$A$1:$A$1000,0), 
                      MATCH(X$1,Hours!$A$1:$AAF$1,0))</f>
        <v/>
      </c>
      <c r="Y341" s="29" t="str">
        <f t="array" ref="Y341">INDEX(Hours!$A$1:$AAF$1000, 
                      MATCH($A341,Hours!$A$1:$A$1000,0), 
                      MATCH(Y$1,Hours!$A$1:$AAF$1,0))</f>
        <v/>
      </c>
      <c r="Z341" s="29" t="str">
        <f t="array" ref="Z341">INDEX(Hours!$A$1:$AAF$1000, 
                      MATCH($A341,Hours!$A$1:$A$1000,0), 
                      MATCH(Z$1,Hours!$A$1:$AAF$1,0))</f>
        <v/>
      </c>
      <c r="AA341" s="29" t="str">
        <f t="array" ref="AA341">INDEX(Hours!$A$1:$AAF$1000, 
                      MATCH($A341,Hours!$A$1:$A$1000,0), 
                      MATCH(AA$1,Hours!$A$1:$AAF$1,0))</f>
        <v/>
      </c>
      <c r="AB341" s="29" t="str">
        <f t="array" ref="AB341">INDEX(Hours!$A$1:$AAF$1000, 
                      MATCH($A341,Hours!$A$1:$A$1000,0), 
                      MATCH(AB$1,Hours!$A$1:$AAF$1,0))</f>
        <v/>
      </c>
      <c r="AC341" s="29" t="str">
        <f t="array" ref="AC341">INDEX(Hours!$A$1:$AAF$1000, 
                      MATCH($A341,Hours!$A$1:$A$1000,0), 
                      MATCH(AC$1,Hours!$A$1:$AAF$1,0))</f>
        <v/>
      </c>
      <c r="AD341" s="29" t="str">
        <f t="array" ref="AD341">INDEX(Hours!$A$1:$AAF$1000, 
                      MATCH($A341,Hours!$A$1:$A$1000,0), 
                      MATCH(AD$1,Hours!$A$1:$AAF$1,0))</f>
        <v/>
      </c>
    </row>
    <row r="342" ht="22.5" customHeight="1">
      <c r="A342" s="25">
        <f t="shared" si="1"/>
        <v>45937</v>
      </c>
      <c r="B342" s="29">
        <f t="array" ref="B342">INDEX(Hours!$A$1:$AAF$1000, 
                      MATCH($A342,Hours!$A$1:$A$1000,0), 
                      MATCH(B$1,Hours!$A$1:$AAF$1,0))</f>
        <v>4</v>
      </c>
      <c r="C342" s="29">
        <f t="array" ref="C342">INDEX(Hours!$A$1:$AAF$1000, 
                      MATCH($A342,Hours!$A$1:$A$1000,0), 
                      MATCH(C$1,Hours!$A$1:$AAF$1,0))</f>
        <v>4</v>
      </c>
      <c r="D342" s="29">
        <f t="array" ref="D342">INDEX(Hours!$A$1:$AAF$1000, 
                      MATCH($A342,Hours!$A$1:$A$1000,0), 
                      MATCH(D$1,Hours!$A$1:$AAF$1,0))</f>
        <v>5</v>
      </c>
      <c r="E342" s="29">
        <f t="array" ref="E342">INDEX(Hours!$A$1:$AAF$1000, 
                      MATCH($A342,Hours!$A$1:$A$1000,0), 
                      MATCH(E$1,Hours!$A$1:$AAF$1,0))</f>
        <v>7</v>
      </c>
      <c r="F342" s="29">
        <f t="array" ref="F342">INDEX(Hours!$A$1:$AAF$1000, 
                      MATCH($A342,Hours!$A$1:$A$1000,0), 
                      MATCH(F$1,Hours!$A$1:$AAF$1,0))</f>
        <v>6</v>
      </c>
      <c r="G342" s="29" t="str">
        <f t="array" ref="G342">INDEX(Hours!$A$1:$AAF$1000, 
                      MATCH($A342,Hours!$A$1:$A$1000,0), 
                      MATCH(G$1,Hours!$A$1:$AAF$1,0))</f>
        <v/>
      </c>
      <c r="H342" s="29" t="str">
        <f t="array" ref="H342">INDEX(Hours!$A$1:$AAF$1000, 
                      MATCH($A342,Hours!$A$1:$A$1000,0), 
                      MATCH(H$1,Hours!$A$1:$AAF$1,0))</f>
        <v/>
      </c>
      <c r="I342" s="29" t="str">
        <f t="array" ref="I342">INDEX(Hours!$A$1:$AAF$1000, 
                      MATCH($A342,Hours!$A$1:$A$1000,0), 
                      MATCH(I$1,Hours!$A$1:$AAF$1,0))</f>
        <v/>
      </c>
      <c r="J342" s="29" t="str">
        <f t="array" ref="J342">INDEX(Hours!$A$1:$AAF$1000, 
                      MATCH($A342,Hours!$A$1:$A$1000,0), 
                      MATCH(J$1,Hours!$A$1:$AAF$1,0))</f>
        <v/>
      </c>
      <c r="K342" s="29">
        <f t="array" ref="K342">INDEX(Hours!$A$1:$AAF$1000, 
                      MATCH($A342,Hours!$A$1:$A$1000,0), 
                      MATCH(K$1,Hours!$A$1:$AAF$1,0))</f>
        <v>4</v>
      </c>
      <c r="L342" s="29" t="str">
        <f t="array" ref="L342">INDEX(Hours!$A$1:$AAF$1000, 
                      MATCH($A342,Hours!$A$1:$A$1000,0), 
                      MATCH(L$1,Hours!$A$1:$AAF$1,0))</f>
        <v/>
      </c>
      <c r="M342" s="29">
        <f t="array" ref="M342">INDEX(Hours!$A$1:$AAF$1000, 
                      MATCH($A342,Hours!$A$1:$A$1000,0), 
                      MATCH(M$1,Hours!$A$1:$AAF$1,0))</f>
        <v>7</v>
      </c>
      <c r="N342" s="29" t="str">
        <f t="array" ref="N342">INDEX(Hours!$A$1:$AAF$1000, 
                      MATCH($A342,Hours!$A$1:$A$1000,0), 
                      MATCH(N$1,Hours!$A$1:$AAF$1,0))</f>
        <v/>
      </c>
      <c r="O342" s="29" t="str">
        <f t="array" ref="O342">INDEX(Hours!$A$1:$AAF$1000, 
                      MATCH($A342,Hours!$A$1:$A$1000,0), 
                      MATCH(O$1,Hours!$A$1:$AAF$1,0))</f>
        <v/>
      </c>
      <c r="P342" s="29">
        <f t="array" ref="P342">INDEX(Hours!$A$1:$AAF$1000, 
                      MATCH($A342,Hours!$A$1:$A$1000,0), 
                      MATCH(P$1,Hours!$A$1:$AAF$1,0))</f>
        <v>3</v>
      </c>
      <c r="Q342" s="29" t="str">
        <f t="array" ref="Q342">INDEX(Hours!$A$1:$AAF$1000, 
                      MATCH($A342,Hours!$A$1:$A$1000,0), 
                      MATCH(Q$1,Hours!$A$1:$AAF$1,0))</f>
        <v/>
      </c>
      <c r="R342" s="29" t="str">
        <f t="array" ref="R342">INDEX(Hours!$A$1:$AAF$1000, 
                      MATCH($A342,Hours!$A$1:$A$1000,0), 
                      MATCH(R$1,Hours!$A$1:$AAF$1,0))</f>
        <v/>
      </c>
      <c r="S342" s="29" t="str">
        <f t="array" ref="S342">INDEX(Hours!$A$1:$AAF$1000, 
                      MATCH($A342,Hours!$A$1:$A$1000,0), 
                      MATCH(S$1,Hours!$A$1:$AAF$1,0))</f>
        <v/>
      </c>
      <c r="T342" s="29" t="str">
        <f t="array" ref="T342">INDEX(Hours!$A$1:$AAF$1000, 
                      MATCH($A342,Hours!$A$1:$A$1000,0), 
                      MATCH(T$1,Hours!$A$1:$AAF$1,0))</f>
        <v/>
      </c>
      <c r="U342" s="29" t="str">
        <f t="array" ref="U342">INDEX(Hours!$A$1:$AAF$1000, 
                      MATCH($A342,Hours!$A$1:$A$1000,0), 
                      MATCH(U$1,Hours!$A$1:$AAF$1,0))</f>
        <v/>
      </c>
      <c r="V342" s="29">
        <f t="array" ref="V342">INDEX(Hours!$A$1:$AAF$1000, 
                      MATCH($A342,Hours!$A$1:$A$1000,0), 
                      MATCH(V$1,Hours!$A$1:$AAF$1,0))</f>
        <v>4</v>
      </c>
      <c r="W342" s="29" t="str">
        <f t="array" ref="W342">INDEX(Hours!$A$1:$AAF$1000, 
                      MATCH($A342,Hours!$A$1:$A$1000,0), 
                      MATCH(W$1,Hours!$A$1:$AAF$1,0))</f>
        <v/>
      </c>
      <c r="X342" s="29" t="str">
        <f t="array" ref="X342">INDEX(Hours!$A$1:$AAF$1000, 
                      MATCH($A342,Hours!$A$1:$A$1000,0), 
                      MATCH(X$1,Hours!$A$1:$AAF$1,0))</f>
        <v/>
      </c>
      <c r="Y342" s="29" t="str">
        <f t="array" ref="Y342">INDEX(Hours!$A$1:$AAF$1000, 
                      MATCH($A342,Hours!$A$1:$A$1000,0), 
                      MATCH(Y$1,Hours!$A$1:$AAF$1,0))</f>
        <v/>
      </c>
      <c r="Z342" s="29" t="str">
        <f t="array" ref="Z342">INDEX(Hours!$A$1:$AAF$1000, 
                      MATCH($A342,Hours!$A$1:$A$1000,0), 
                      MATCH(Z$1,Hours!$A$1:$AAF$1,0))</f>
        <v/>
      </c>
      <c r="AA342" s="29" t="str">
        <f t="array" ref="AA342">INDEX(Hours!$A$1:$AAF$1000, 
                      MATCH($A342,Hours!$A$1:$A$1000,0), 
                      MATCH(AA$1,Hours!$A$1:$AAF$1,0))</f>
        <v/>
      </c>
      <c r="AB342" s="29" t="str">
        <f t="array" ref="AB342">INDEX(Hours!$A$1:$AAF$1000, 
                      MATCH($A342,Hours!$A$1:$A$1000,0), 
                      MATCH(AB$1,Hours!$A$1:$AAF$1,0))</f>
        <v/>
      </c>
      <c r="AC342" s="29" t="str">
        <f t="array" ref="AC342">INDEX(Hours!$A$1:$AAF$1000, 
                      MATCH($A342,Hours!$A$1:$A$1000,0), 
                      MATCH(AC$1,Hours!$A$1:$AAF$1,0))</f>
        <v/>
      </c>
      <c r="AD342" s="29" t="str">
        <f t="array" ref="AD342">INDEX(Hours!$A$1:$AAF$1000, 
                      MATCH($A342,Hours!$A$1:$A$1000,0), 
                      MATCH(AD$1,Hours!$A$1:$AAF$1,0))</f>
        <v/>
      </c>
    </row>
    <row r="343" ht="22.5" customHeight="1">
      <c r="A343" s="25">
        <f t="shared" si="1"/>
        <v>45938</v>
      </c>
      <c r="B343" s="29">
        <f t="array" ref="B343">INDEX(Hours!$A$1:$AAF$1000, 
                      MATCH($A343,Hours!$A$1:$A$1000,0), 
                      MATCH(B$1,Hours!$A$1:$AAF$1,0))</f>
        <v>4</v>
      </c>
      <c r="C343" s="29">
        <f t="array" ref="C343">INDEX(Hours!$A$1:$AAF$1000, 
                      MATCH($A343,Hours!$A$1:$A$1000,0), 
                      MATCH(C$1,Hours!$A$1:$AAF$1,0))</f>
        <v>4</v>
      </c>
      <c r="D343" s="29">
        <f t="array" ref="D343">INDEX(Hours!$A$1:$AAF$1000, 
                      MATCH($A343,Hours!$A$1:$A$1000,0), 
                      MATCH(D$1,Hours!$A$1:$AAF$1,0))</f>
        <v>5</v>
      </c>
      <c r="E343" s="29">
        <f t="array" ref="E343">INDEX(Hours!$A$1:$AAF$1000, 
                      MATCH($A343,Hours!$A$1:$A$1000,0), 
                      MATCH(E$1,Hours!$A$1:$AAF$1,0))</f>
        <v>7</v>
      </c>
      <c r="F343" s="29">
        <f t="array" ref="F343">INDEX(Hours!$A$1:$AAF$1000, 
                      MATCH($A343,Hours!$A$1:$A$1000,0), 
                      MATCH(F$1,Hours!$A$1:$AAF$1,0))</f>
        <v>6</v>
      </c>
      <c r="G343" s="29">
        <f t="array" ref="G343">INDEX(Hours!$A$1:$AAF$1000, 
                      MATCH($A343,Hours!$A$1:$A$1000,0), 
                      MATCH(G$1,Hours!$A$1:$AAF$1,0))</f>
        <v>4</v>
      </c>
      <c r="H343" s="29" t="str">
        <f t="array" ref="H343">INDEX(Hours!$A$1:$AAF$1000, 
                      MATCH($A343,Hours!$A$1:$A$1000,0), 
                      MATCH(H$1,Hours!$A$1:$AAF$1,0))</f>
        <v/>
      </c>
      <c r="I343" s="29" t="str">
        <f t="array" ref="I343">INDEX(Hours!$A$1:$AAF$1000, 
                      MATCH($A343,Hours!$A$1:$A$1000,0), 
                      MATCH(I$1,Hours!$A$1:$AAF$1,0))</f>
        <v/>
      </c>
      <c r="J343" s="29" t="str">
        <f t="array" ref="J343">INDEX(Hours!$A$1:$AAF$1000, 
                      MATCH($A343,Hours!$A$1:$A$1000,0), 
                      MATCH(J$1,Hours!$A$1:$AAF$1,0))</f>
        <v/>
      </c>
      <c r="K343" s="29">
        <f t="array" ref="K343">INDEX(Hours!$A$1:$AAF$1000, 
                      MATCH($A343,Hours!$A$1:$A$1000,0), 
                      MATCH(K$1,Hours!$A$1:$AAF$1,0))</f>
        <v>4</v>
      </c>
      <c r="L343" s="29" t="str">
        <f t="array" ref="L343">INDEX(Hours!$A$1:$AAF$1000, 
                      MATCH($A343,Hours!$A$1:$A$1000,0), 
                      MATCH(L$1,Hours!$A$1:$AAF$1,0))</f>
        <v/>
      </c>
      <c r="M343" s="29">
        <f t="array" ref="M343">INDEX(Hours!$A$1:$AAF$1000, 
                      MATCH($A343,Hours!$A$1:$A$1000,0), 
                      MATCH(M$1,Hours!$A$1:$AAF$1,0))</f>
        <v>7</v>
      </c>
      <c r="N343" s="29" t="str">
        <f t="array" ref="N343">INDEX(Hours!$A$1:$AAF$1000, 
                      MATCH($A343,Hours!$A$1:$A$1000,0), 
                      MATCH(N$1,Hours!$A$1:$AAF$1,0))</f>
        <v/>
      </c>
      <c r="O343" s="29" t="str">
        <f t="array" ref="O343">INDEX(Hours!$A$1:$AAF$1000, 
                      MATCH($A343,Hours!$A$1:$A$1000,0), 
                      MATCH(O$1,Hours!$A$1:$AAF$1,0))</f>
        <v/>
      </c>
      <c r="P343" s="29">
        <f t="array" ref="P343">INDEX(Hours!$A$1:$AAF$1000, 
                      MATCH($A343,Hours!$A$1:$A$1000,0), 
                      MATCH(P$1,Hours!$A$1:$AAF$1,0))</f>
        <v>2</v>
      </c>
      <c r="Q343" s="29" t="str">
        <f t="array" ref="Q343">INDEX(Hours!$A$1:$AAF$1000, 
                      MATCH($A343,Hours!$A$1:$A$1000,0), 
                      MATCH(Q$1,Hours!$A$1:$AAF$1,0))</f>
        <v/>
      </c>
      <c r="R343" s="29" t="str">
        <f t="array" ref="R343">INDEX(Hours!$A$1:$AAF$1000, 
                      MATCH($A343,Hours!$A$1:$A$1000,0), 
                      MATCH(R$1,Hours!$A$1:$AAF$1,0))</f>
        <v/>
      </c>
      <c r="S343" s="29" t="str">
        <f t="array" ref="S343">INDEX(Hours!$A$1:$AAF$1000, 
                      MATCH($A343,Hours!$A$1:$A$1000,0), 
                      MATCH(S$1,Hours!$A$1:$AAF$1,0))</f>
        <v/>
      </c>
      <c r="T343" s="29" t="str">
        <f t="array" ref="T343">INDEX(Hours!$A$1:$AAF$1000, 
                      MATCH($A343,Hours!$A$1:$A$1000,0), 
                      MATCH(T$1,Hours!$A$1:$AAF$1,0))</f>
        <v/>
      </c>
      <c r="U343" s="29" t="str">
        <f t="array" ref="U343">INDEX(Hours!$A$1:$AAF$1000, 
                      MATCH($A343,Hours!$A$1:$A$1000,0), 
                      MATCH(U$1,Hours!$A$1:$AAF$1,0))</f>
        <v/>
      </c>
      <c r="V343" s="29">
        <f t="array" ref="V343">INDEX(Hours!$A$1:$AAF$1000, 
                      MATCH($A343,Hours!$A$1:$A$1000,0), 
                      MATCH(V$1,Hours!$A$1:$AAF$1,0))</f>
        <v>4</v>
      </c>
      <c r="W343" s="29" t="str">
        <f t="array" ref="W343">INDEX(Hours!$A$1:$AAF$1000, 
                      MATCH($A343,Hours!$A$1:$A$1000,0), 
                      MATCH(W$1,Hours!$A$1:$AAF$1,0))</f>
        <v/>
      </c>
      <c r="X343" s="29" t="str">
        <f t="array" ref="X343">INDEX(Hours!$A$1:$AAF$1000, 
                      MATCH($A343,Hours!$A$1:$A$1000,0), 
                      MATCH(X$1,Hours!$A$1:$AAF$1,0))</f>
        <v/>
      </c>
      <c r="Y343" s="29" t="str">
        <f t="array" ref="Y343">INDEX(Hours!$A$1:$AAF$1000, 
                      MATCH($A343,Hours!$A$1:$A$1000,0), 
                      MATCH(Y$1,Hours!$A$1:$AAF$1,0))</f>
        <v/>
      </c>
      <c r="Z343" s="29" t="str">
        <f t="array" ref="Z343">INDEX(Hours!$A$1:$AAF$1000, 
                      MATCH($A343,Hours!$A$1:$A$1000,0), 
                      MATCH(Z$1,Hours!$A$1:$AAF$1,0))</f>
        <v/>
      </c>
      <c r="AA343" s="29" t="str">
        <f t="array" ref="AA343">INDEX(Hours!$A$1:$AAF$1000, 
                      MATCH($A343,Hours!$A$1:$A$1000,0), 
                      MATCH(AA$1,Hours!$A$1:$AAF$1,0))</f>
        <v/>
      </c>
      <c r="AB343" s="29" t="str">
        <f t="array" ref="AB343">INDEX(Hours!$A$1:$AAF$1000, 
                      MATCH($A343,Hours!$A$1:$A$1000,0), 
                      MATCH(AB$1,Hours!$A$1:$AAF$1,0))</f>
        <v/>
      </c>
      <c r="AC343" s="29" t="str">
        <f t="array" ref="AC343">INDEX(Hours!$A$1:$AAF$1000, 
                      MATCH($A343,Hours!$A$1:$A$1000,0), 
                      MATCH(AC$1,Hours!$A$1:$AAF$1,0))</f>
        <v/>
      </c>
      <c r="AD343" s="29" t="str">
        <f t="array" ref="AD343">INDEX(Hours!$A$1:$AAF$1000, 
                      MATCH($A343,Hours!$A$1:$A$1000,0), 
                      MATCH(AD$1,Hours!$A$1:$AAF$1,0))</f>
        <v/>
      </c>
    </row>
    <row r="344" ht="22.5" customHeight="1">
      <c r="A344" s="25">
        <f t="shared" si="1"/>
        <v>45939</v>
      </c>
      <c r="B344" s="29">
        <f t="array" ref="B344">INDEX(Hours!$A$1:$AAF$1000, 
                      MATCH($A344,Hours!$A$1:$A$1000,0), 
                      MATCH(B$1,Hours!$A$1:$AAF$1,0))</f>
        <v>4</v>
      </c>
      <c r="C344" s="29">
        <f t="array" ref="C344">INDEX(Hours!$A$1:$AAF$1000, 
                      MATCH($A344,Hours!$A$1:$A$1000,0), 
                      MATCH(C$1,Hours!$A$1:$AAF$1,0))</f>
        <v>4</v>
      </c>
      <c r="D344" s="29">
        <f t="array" ref="D344">INDEX(Hours!$A$1:$AAF$1000, 
                      MATCH($A344,Hours!$A$1:$A$1000,0), 
                      MATCH(D$1,Hours!$A$1:$AAF$1,0))</f>
        <v>5</v>
      </c>
      <c r="E344" s="29">
        <f t="array" ref="E344">INDEX(Hours!$A$1:$AAF$1000, 
                      MATCH($A344,Hours!$A$1:$A$1000,0), 
                      MATCH(E$1,Hours!$A$1:$AAF$1,0))</f>
        <v>7</v>
      </c>
      <c r="F344" s="29">
        <f t="array" ref="F344">INDEX(Hours!$A$1:$AAF$1000, 
                      MATCH($A344,Hours!$A$1:$A$1000,0), 
                      MATCH(F$1,Hours!$A$1:$AAF$1,0))</f>
        <v>6</v>
      </c>
      <c r="G344" s="29">
        <f t="array" ref="G344">INDEX(Hours!$A$1:$AAF$1000, 
                      MATCH($A344,Hours!$A$1:$A$1000,0), 
                      MATCH(G$1,Hours!$A$1:$AAF$1,0))</f>
        <v>4</v>
      </c>
      <c r="H344" s="29" t="str">
        <f t="array" ref="H344">INDEX(Hours!$A$1:$AAF$1000, 
                      MATCH($A344,Hours!$A$1:$A$1000,0), 
                      MATCH(H$1,Hours!$A$1:$AAF$1,0))</f>
        <v/>
      </c>
      <c r="I344" s="29" t="str">
        <f t="array" ref="I344">INDEX(Hours!$A$1:$AAF$1000, 
                      MATCH($A344,Hours!$A$1:$A$1000,0), 
                      MATCH(I$1,Hours!$A$1:$AAF$1,0))</f>
        <v/>
      </c>
      <c r="J344" s="29" t="str">
        <f t="array" ref="J344">INDEX(Hours!$A$1:$AAF$1000, 
                      MATCH($A344,Hours!$A$1:$A$1000,0), 
                      MATCH(J$1,Hours!$A$1:$AAF$1,0))</f>
        <v/>
      </c>
      <c r="K344" s="29">
        <f t="array" ref="K344">INDEX(Hours!$A$1:$AAF$1000, 
                      MATCH($A344,Hours!$A$1:$A$1000,0), 
                      MATCH(K$1,Hours!$A$1:$AAF$1,0))</f>
        <v>4</v>
      </c>
      <c r="L344" s="29" t="str">
        <f t="array" ref="L344">INDEX(Hours!$A$1:$AAF$1000, 
                      MATCH($A344,Hours!$A$1:$A$1000,0), 
                      MATCH(L$1,Hours!$A$1:$AAF$1,0))</f>
        <v/>
      </c>
      <c r="M344" s="29">
        <f t="array" ref="M344">INDEX(Hours!$A$1:$AAF$1000, 
                      MATCH($A344,Hours!$A$1:$A$1000,0), 
                      MATCH(M$1,Hours!$A$1:$AAF$1,0))</f>
        <v>7</v>
      </c>
      <c r="N344" s="29" t="str">
        <f t="array" ref="N344">INDEX(Hours!$A$1:$AAF$1000, 
                      MATCH($A344,Hours!$A$1:$A$1000,0), 
                      MATCH(N$1,Hours!$A$1:$AAF$1,0))</f>
        <v/>
      </c>
      <c r="O344" s="29" t="str">
        <f t="array" ref="O344">INDEX(Hours!$A$1:$AAF$1000, 
                      MATCH($A344,Hours!$A$1:$A$1000,0), 
                      MATCH(O$1,Hours!$A$1:$AAF$1,0))</f>
        <v/>
      </c>
      <c r="P344" s="29">
        <f t="array" ref="P344">INDEX(Hours!$A$1:$AAF$1000, 
                      MATCH($A344,Hours!$A$1:$A$1000,0), 
                      MATCH(P$1,Hours!$A$1:$AAF$1,0))</f>
        <v>3</v>
      </c>
      <c r="Q344" s="29" t="str">
        <f t="array" ref="Q344">INDEX(Hours!$A$1:$AAF$1000, 
                      MATCH($A344,Hours!$A$1:$A$1000,0), 
                      MATCH(Q$1,Hours!$A$1:$AAF$1,0))</f>
        <v/>
      </c>
      <c r="R344" s="29" t="str">
        <f t="array" ref="R344">INDEX(Hours!$A$1:$AAF$1000, 
                      MATCH($A344,Hours!$A$1:$A$1000,0), 
                      MATCH(R$1,Hours!$A$1:$AAF$1,0))</f>
        <v/>
      </c>
      <c r="S344" s="29" t="str">
        <f t="array" ref="S344">INDEX(Hours!$A$1:$AAF$1000, 
                      MATCH($A344,Hours!$A$1:$A$1000,0), 
                      MATCH(S$1,Hours!$A$1:$AAF$1,0))</f>
        <v/>
      </c>
      <c r="T344" s="29" t="str">
        <f t="array" ref="T344">INDEX(Hours!$A$1:$AAF$1000, 
                      MATCH($A344,Hours!$A$1:$A$1000,0), 
                      MATCH(T$1,Hours!$A$1:$AAF$1,0))</f>
        <v/>
      </c>
      <c r="U344" s="29" t="str">
        <f t="array" ref="U344">INDEX(Hours!$A$1:$AAF$1000, 
                      MATCH($A344,Hours!$A$1:$A$1000,0), 
                      MATCH(U$1,Hours!$A$1:$AAF$1,0))</f>
        <v/>
      </c>
      <c r="V344" s="29">
        <f t="array" ref="V344">INDEX(Hours!$A$1:$AAF$1000, 
                      MATCH($A344,Hours!$A$1:$A$1000,0), 
                      MATCH(V$1,Hours!$A$1:$AAF$1,0))</f>
        <v>4</v>
      </c>
      <c r="W344" s="29" t="str">
        <f t="array" ref="W344">INDEX(Hours!$A$1:$AAF$1000, 
                      MATCH($A344,Hours!$A$1:$A$1000,0), 
                      MATCH(W$1,Hours!$A$1:$AAF$1,0))</f>
        <v/>
      </c>
      <c r="X344" s="29" t="str">
        <f t="array" ref="X344">INDEX(Hours!$A$1:$AAF$1000, 
                      MATCH($A344,Hours!$A$1:$A$1000,0), 
                      MATCH(X$1,Hours!$A$1:$AAF$1,0))</f>
        <v/>
      </c>
      <c r="Y344" s="29" t="str">
        <f t="array" ref="Y344">INDEX(Hours!$A$1:$AAF$1000, 
                      MATCH($A344,Hours!$A$1:$A$1000,0), 
                      MATCH(Y$1,Hours!$A$1:$AAF$1,0))</f>
        <v/>
      </c>
      <c r="Z344" s="29" t="str">
        <f t="array" ref="Z344">INDEX(Hours!$A$1:$AAF$1000, 
                      MATCH($A344,Hours!$A$1:$A$1000,0), 
                      MATCH(Z$1,Hours!$A$1:$AAF$1,0))</f>
        <v/>
      </c>
      <c r="AA344" s="29" t="str">
        <f t="array" ref="AA344">INDEX(Hours!$A$1:$AAF$1000, 
                      MATCH($A344,Hours!$A$1:$A$1000,0), 
                      MATCH(AA$1,Hours!$A$1:$AAF$1,0))</f>
        <v/>
      </c>
      <c r="AB344" s="29" t="str">
        <f t="array" ref="AB344">INDEX(Hours!$A$1:$AAF$1000, 
                      MATCH($A344,Hours!$A$1:$A$1000,0), 
                      MATCH(AB$1,Hours!$A$1:$AAF$1,0))</f>
        <v/>
      </c>
      <c r="AC344" s="29" t="str">
        <f t="array" ref="AC344">INDEX(Hours!$A$1:$AAF$1000, 
                      MATCH($A344,Hours!$A$1:$A$1000,0), 
                      MATCH(AC$1,Hours!$A$1:$AAF$1,0))</f>
        <v/>
      </c>
      <c r="AD344" s="29" t="str">
        <f t="array" ref="AD344">INDEX(Hours!$A$1:$AAF$1000, 
                      MATCH($A344,Hours!$A$1:$A$1000,0), 
                      MATCH(AD$1,Hours!$A$1:$AAF$1,0))</f>
        <v/>
      </c>
    </row>
    <row r="345" ht="22.5" customHeight="1">
      <c r="A345" s="25">
        <f t="shared" si="1"/>
        <v>45940</v>
      </c>
      <c r="B345" s="29">
        <f t="array" ref="B345">INDEX(Hours!$A$1:$AAF$1000, 
                      MATCH($A345,Hours!$A$1:$A$1000,0), 
                      MATCH(B$1,Hours!$A$1:$AAF$1,0))</f>
        <v>4</v>
      </c>
      <c r="C345" s="29">
        <f t="array" ref="C345">INDEX(Hours!$A$1:$AAF$1000, 
                      MATCH($A345,Hours!$A$1:$A$1000,0), 
                      MATCH(C$1,Hours!$A$1:$AAF$1,0))</f>
        <v>4</v>
      </c>
      <c r="D345" s="29">
        <f t="array" ref="D345">INDEX(Hours!$A$1:$AAF$1000, 
                      MATCH($A345,Hours!$A$1:$A$1000,0), 
                      MATCH(D$1,Hours!$A$1:$AAF$1,0))</f>
        <v>5</v>
      </c>
      <c r="E345" s="29">
        <f t="array" ref="E345">INDEX(Hours!$A$1:$AAF$1000, 
                      MATCH($A345,Hours!$A$1:$A$1000,0), 
                      MATCH(E$1,Hours!$A$1:$AAF$1,0))</f>
        <v>7</v>
      </c>
      <c r="F345" s="29">
        <f t="array" ref="F345">INDEX(Hours!$A$1:$AAF$1000, 
                      MATCH($A345,Hours!$A$1:$A$1000,0), 
                      MATCH(F$1,Hours!$A$1:$AAF$1,0))</f>
        <v>6</v>
      </c>
      <c r="G345" s="29">
        <f t="array" ref="G345">INDEX(Hours!$A$1:$AAF$1000, 
                      MATCH($A345,Hours!$A$1:$A$1000,0), 
                      MATCH(G$1,Hours!$A$1:$AAF$1,0))</f>
        <v>4</v>
      </c>
      <c r="H345" s="29" t="str">
        <f t="array" ref="H345">INDEX(Hours!$A$1:$AAF$1000, 
                      MATCH($A345,Hours!$A$1:$A$1000,0), 
                      MATCH(H$1,Hours!$A$1:$AAF$1,0))</f>
        <v/>
      </c>
      <c r="I345" s="29" t="str">
        <f t="array" ref="I345">INDEX(Hours!$A$1:$AAF$1000, 
                      MATCH($A345,Hours!$A$1:$A$1000,0), 
                      MATCH(I$1,Hours!$A$1:$AAF$1,0))</f>
        <v/>
      </c>
      <c r="J345" s="29" t="str">
        <f t="array" ref="J345">INDEX(Hours!$A$1:$AAF$1000, 
                      MATCH($A345,Hours!$A$1:$A$1000,0), 
                      MATCH(J$1,Hours!$A$1:$AAF$1,0))</f>
        <v/>
      </c>
      <c r="K345" s="29">
        <f t="array" ref="K345">INDEX(Hours!$A$1:$AAF$1000, 
                      MATCH($A345,Hours!$A$1:$A$1000,0), 
                      MATCH(K$1,Hours!$A$1:$AAF$1,0))</f>
        <v>4</v>
      </c>
      <c r="L345" s="29" t="str">
        <f t="array" ref="L345">INDEX(Hours!$A$1:$AAF$1000, 
                      MATCH($A345,Hours!$A$1:$A$1000,0), 
                      MATCH(L$1,Hours!$A$1:$AAF$1,0))</f>
        <v/>
      </c>
      <c r="M345" s="29">
        <f t="array" ref="M345">INDEX(Hours!$A$1:$AAF$1000, 
                      MATCH($A345,Hours!$A$1:$A$1000,0), 
                      MATCH(M$1,Hours!$A$1:$AAF$1,0))</f>
        <v>7</v>
      </c>
      <c r="N345" s="29" t="str">
        <f t="array" ref="N345">INDEX(Hours!$A$1:$AAF$1000, 
                      MATCH($A345,Hours!$A$1:$A$1000,0), 
                      MATCH(N$1,Hours!$A$1:$AAF$1,0))</f>
        <v/>
      </c>
      <c r="O345" s="29" t="str">
        <f t="array" ref="O345">INDEX(Hours!$A$1:$AAF$1000, 
                      MATCH($A345,Hours!$A$1:$A$1000,0), 
                      MATCH(O$1,Hours!$A$1:$AAF$1,0))</f>
        <v/>
      </c>
      <c r="P345" s="29">
        <f t="array" ref="P345">INDEX(Hours!$A$1:$AAF$1000, 
                      MATCH($A345,Hours!$A$1:$A$1000,0), 
                      MATCH(P$1,Hours!$A$1:$AAF$1,0))</f>
        <v>3</v>
      </c>
      <c r="Q345" s="29" t="str">
        <f t="array" ref="Q345">INDEX(Hours!$A$1:$AAF$1000, 
                      MATCH($A345,Hours!$A$1:$A$1000,0), 
                      MATCH(Q$1,Hours!$A$1:$AAF$1,0))</f>
        <v/>
      </c>
      <c r="R345" s="29" t="str">
        <f t="array" ref="R345">INDEX(Hours!$A$1:$AAF$1000, 
                      MATCH($A345,Hours!$A$1:$A$1000,0), 
                      MATCH(R$1,Hours!$A$1:$AAF$1,0))</f>
        <v/>
      </c>
      <c r="S345" s="29">
        <f t="array" ref="S345">INDEX(Hours!$A$1:$AAF$1000, 
                      MATCH($A345,Hours!$A$1:$A$1000,0), 
                      MATCH(S$1,Hours!$A$1:$AAF$1,0))</f>
        <v>1</v>
      </c>
      <c r="T345" s="29" t="str">
        <f t="array" ref="T345">INDEX(Hours!$A$1:$AAF$1000, 
                      MATCH($A345,Hours!$A$1:$A$1000,0), 
                      MATCH(T$1,Hours!$A$1:$AAF$1,0))</f>
        <v/>
      </c>
      <c r="U345" s="29" t="str">
        <f t="array" ref="U345">INDEX(Hours!$A$1:$AAF$1000, 
                      MATCH($A345,Hours!$A$1:$A$1000,0), 
                      MATCH(U$1,Hours!$A$1:$AAF$1,0))</f>
        <v/>
      </c>
      <c r="V345" s="29">
        <f t="array" ref="V345">INDEX(Hours!$A$1:$AAF$1000, 
                      MATCH($A345,Hours!$A$1:$A$1000,0), 
                      MATCH(V$1,Hours!$A$1:$AAF$1,0))</f>
        <v>4</v>
      </c>
      <c r="W345" s="29" t="str">
        <f t="array" ref="W345">INDEX(Hours!$A$1:$AAF$1000, 
                      MATCH($A345,Hours!$A$1:$A$1000,0), 
                      MATCH(W$1,Hours!$A$1:$AAF$1,0))</f>
        <v/>
      </c>
      <c r="X345" s="29" t="str">
        <f t="array" ref="X345">INDEX(Hours!$A$1:$AAF$1000, 
                      MATCH($A345,Hours!$A$1:$A$1000,0), 
                      MATCH(X$1,Hours!$A$1:$AAF$1,0))</f>
        <v/>
      </c>
      <c r="Y345" s="29">
        <f t="array" ref="Y345">INDEX(Hours!$A$1:$AAF$1000, 
                      MATCH($A345,Hours!$A$1:$A$1000,0), 
                      MATCH(Y$1,Hours!$A$1:$AAF$1,0))</f>
        <v>2</v>
      </c>
      <c r="Z345" s="29" t="str">
        <f t="array" ref="Z345">INDEX(Hours!$A$1:$AAF$1000, 
                      MATCH($A345,Hours!$A$1:$A$1000,0), 
                      MATCH(Z$1,Hours!$A$1:$AAF$1,0))</f>
        <v/>
      </c>
      <c r="AA345" s="29" t="str">
        <f t="array" ref="AA345">INDEX(Hours!$A$1:$AAF$1000, 
                      MATCH($A345,Hours!$A$1:$A$1000,0), 
                      MATCH(AA$1,Hours!$A$1:$AAF$1,0))</f>
        <v/>
      </c>
      <c r="AB345" s="29" t="str">
        <f t="array" ref="AB345">INDEX(Hours!$A$1:$AAF$1000, 
                      MATCH($A345,Hours!$A$1:$A$1000,0), 
                      MATCH(AB$1,Hours!$A$1:$AAF$1,0))</f>
        <v/>
      </c>
      <c r="AC345" s="29" t="str">
        <f t="array" ref="AC345">INDEX(Hours!$A$1:$AAF$1000, 
                      MATCH($A345,Hours!$A$1:$A$1000,0), 
                      MATCH(AC$1,Hours!$A$1:$AAF$1,0))</f>
        <v/>
      </c>
      <c r="AD345" s="29" t="str">
        <f t="array" ref="AD345">INDEX(Hours!$A$1:$AAF$1000, 
                      MATCH($A345,Hours!$A$1:$A$1000,0), 
                      MATCH(AD$1,Hours!$A$1:$AAF$1,0))</f>
        <v/>
      </c>
    </row>
    <row r="346" ht="22.5" customHeight="1">
      <c r="A346" s="25">
        <f t="shared" si="1"/>
        <v>45941</v>
      </c>
      <c r="B346" s="29">
        <f t="array" ref="B346">INDEX(Hours!$A$1:$AAF$1000, 
                      MATCH($A346,Hours!$A$1:$A$1000,0), 
                      MATCH(B$1,Hours!$A$1:$AAF$1,0))</f>
        <v>4</v>
      </c>
      <c r="C346" s="29">
        <f t="array" ref="C346">INDEX(Hours!$A$1:$AAF$1000, 
                      MATCH($A346,Hours!$A$1:$A$1000,0), 
                      MATCH(C$1,Hours!$A$1:$AAF$1,0))</f>
        <v>4</v>
      </c>
      <c r="D346" s="29">
        <f t="array" ref="D346">INDEX(Hours!$A$1:$AAF$1000, 
                      MATCH($A346,Hours!$A$1:$A$1000,0), 
                      MATCH(D$1,Hours!$A$1:$AAF$1,0))</f>
        <v>5</v>
      </c>
      <c r="E346" s="29">
        <f t="array" ref="E346">INDEX(Hours!$A$1:$AAF$1000, 
                      MATCH($A346,Hours!$A$1:$A$1000,0), 
                      MATCH(E$1,Hours!$A$1:$AAF$1,0))</f>
        <v>7</v>
      </c>
      <c r="F346" s="29">
        <f t="array" ref="F346">INDEX(Hours!$A$1:$AAF$1000, 
                      MATCH($A346,Hours!$A$1:$A$1000,0), 
                      MATCH(F$1,Hours!$A$1:$AAF$1,0))</f>
        <v>6</v>
      </c>
      <c r="G346" s="29" t="str">
        <f t="array" ref="G346">INDEX(Hours!$A$1:$AAF$1000, 
                      MATCH($A346,Hours!$A$1:$A$1000,0), 
                      MATCH(G$1,Hours!$A$1:$AAF$1,0))</f>
        <v/>
      </c>
      <c r="H346" s="29" t="str">
        <f t="array" ref="H346">INDEX(Hours!$A$1:$AAF$1000, 
                      MATCH($A346,Hours!$A$1:$A$1000,0), 
                      MATCH(H$1,Hours!$A$1:$AAF$1,0))</f>
        <v/>
      </c>
      <c r="I346" s="29" t="str">
        <f t="array" ref="I346">INDEX(Hours!$A$1:$AAF$1000, 
                      MATCH($A346,Hours!$A$1:$A$1000,0), 
                      MATCH(I$1,Hours!$A$1:$AAF$1,0))</f>
        <v/>
      </c>
      <c r="J346" s="29" t="str">
        <f t="array" ref="J346">INDEX(Hours!$A$1:$AAF$1000, 
                      MATCH($A346,Hours!$A$1:$A$1000,0), 
                      MATCH(J$1,Hours!$A$1:$AAF$1,0))</f>
        <v/>
      </c>
      <c r="K346" s="29">
        <f t="array" ref="K346">INDEX(Hours!$A$1:$AAF$1000, 
                      MATCH($A346,Hours!$A$1:$A$1000,0), 
                      MATCH(K$1,Hours!$A$1:$AAF$1,0))</f>
        <v>4</v>
      </c>
      <c r="L346" s="29" t="str">
        <f t="array" ref="L346">INDEX(Hours!$A$1:$AAF$1000, 
                      MATCH($A346,Hours!$A$1:$A$1000,0), 
                      MATCH(L$1,Hours!$A$1:$AAF$1,0))</f>
        <v/>
      </c>
      <c r="M346" s="29">
        <f t="array" ref="M346">INDEX(Hours!$A$1:$AAF$1000, 
                      MATCH($A346,Hours!$A$1:$A$1000,0), 
                      MATCH(M$1,Hours!$A$1:$AAF$1,0))</f>
        <v>7</v>
      </c>
      <c r="N346" s="29" t="str">
        <f t="array" ref="N346">INDEX(Hours!$A$1:$AAF$1000, 
                      MATCH($A346,Hours!$A$1:$A$1000,0), 
                      MATCH(N$1,Hours!$A$1:$AAF$1,0))</f>
        <v/>
      </c>
      <c r="O346" s="29" t="str">
        <f t="array" ref="O346">INDEX(Hours!$A$1:$AAF$1000, 
                      MATCH($A346,Hours!$A$1:$A$1000,0), 
                      MATCH(O$1,Hours!$A$1:$AAF$1,0))</f>
        <v/>
      </c>
      <c r="P346" s="29" t="str">
        <f t="array" ref="P346">INDEX(Hours!$A$1:$AAF$1000, 
                      MATCH($A346,Hours!$A$1:$A$1000,0), 
                      MATCH(P$1,Hours!$A$1:$AAF$1,0))</f>
        <v/>
      </c>
      <c r="Q346" s="29" t="str">
        <f t="array" ref="Q346">INDEX(Hours!$A$1:$AAF$1000, 
                      MATCH($A346,Hours!$A$1:$A$1000,0), 
                      MATCH(Q$1,Hours!$A$1:$AAF$1,0))</f>
        <v/>
      </c>
      <c r="R346" s="29" t="str">
        <f t="array" ref="R346">INDEX(Hours!$A$1:$AAF$1000, 
                      MATCH($A346,Hours!$A$1:$A$1000,0), 
                      MATCH(R$1,Hours!$A$1:$AAF$1,0))</f>
        <v/>
      </c>
      <c r="S346" s="29" t="str">
        <f t="array" ref="S346">INDEX(Hours!$A$1:$AAF$1000, 
                      MATCH($A346,Hours!$A$1:$A$1000,0), 
                      MATCH(S$1,Hours!$A$1:$AAF$1,0))</f>
        <v/>
      </c>
      <c r="T346" s="29" t="str">
        <f t="array" ref="T346">INDEX(Hours!$A$1:$AAF$1000, 
                      MATCH($A346,Hours!$A$1:$A$1000,0), 
                      MATCH(T$1,Hours!$A$1:$AAF$1,0))</f>
        <v/>
      </c>
      <c r="U346" s="29" t="str">
        <f t="array" ref="U346">INDEX(Hours!$A$1:$AAF$1000, 
                      MATCH($A346,Hours!$A$1:$A$1000,0), 
                      MATCH(U$1,Hours!$A$1:$AAF$1,0))</f>
        <v/>
      </c>
      <c r="V346" s="29">
        <f t="array" ref="V346">INDEX(Hours!$A$1:$AAF$1000, 
                      MATCH($A346,Hours!$A$1:$A$1000,0), 
                      MATCH(V$1,Hours!$A$1:$AAF$1,0))</f>
        <v>4</v>
      </c>
      <c r="W346" s="29">
        <f t="array" ref="W346">INDEX(Hours!$A$1:$AAF$1000, 
                      MATCH($A346,Hours!$A$1:$A$1000,0), 
                      MATCH(W$1,Hours!$A$1:$AAF$1,0))</f>
        <v>4</v>
      </c>
      <c r="X346" s="29">
        <f t="array" ref="X346">INDEX(Hours!$A$1:$AAF$1000, 
                      MATCH($A346,Hours!$A$1:$A$1000,0), 
                      MATCH(X$1,Hours!$A$1:$AAF$1,0))</f>
        <v>4</v>
      </c>
      <c r="Y346" s="29">
        <f t="array" ref="Y346">INDEX(Hours!$A$1:$AAF$1000, 
                      MATCH($A346,Hours!$A$1:$A$1000,0), 
                      MATCH(Y$1,Hours!$A$1:$AAF$1,0))</f>
        <v>2</v>
      </c>
      <c r="Z346" s="29" t="str">
        <f t="array" ref="Z346">INDEX(Hours!$A$1:$AAF$1000, 
                      MATCH($A346,Hours!$A$1:$A$1000,0), 
                      MATCH(Z$1,Hours!$A$1:$AAF$1,0))</f>
        <v/>
      </c>
      <c r="AA346" s="29" t="str">
        <f t="array" ref="AA346">INDEX(Hours!$A$1:$AAF$1000, 
                      MATCH($A346,Hours!$A$1:$A$1000,0), 
                      MATCH(AA$1,Hours!$A$1:$AAF$1,0))</f>
        <v/>
      </c>
      <c r="AB346" s="29" t="str">
        <f t="array" ref="AB346">INDEX(Hours!$A$1:$AAF$1000, 
                      MATCH($A346,Hours!$A$1:$A$1000,0), 
                      MATCH(AB$1,Hours!$A$1:$AAF$1,0))</f>
        <v/>
      </c>
      <c r="AC346" s="29" t="str">
        <f t="array" ref="AC346">INDEX(Hours!$A$1:$AAF$1000, 
                      MATCH($A346,Hours!$A$1:$A$1000,0), 
                      MATCH(AC$1,Hours!$A$1:$AAF$1,0))</f>
        <v/>
      </c>
      <c r="AD346" s="29" t="str">
        <f t="array" ref="AD346">INDEX(Hours!$A$1:$AAF$1000, 
                      MATCH($A346,Hours!$A$1:$A$1000,0), 
                      MATCH(AD$1,Hours!$A$1:$AAF$1,0))</f>
        <v/>
      </c>
    </row>
    <row r="347" ht="22.5" customHeight="1">
      <c r="A347" s="25">
        <f t="shared" si="1"/>
        <v>45942</v>
      </c>
      <c r="B347" s="29">
        <f t="array" ref="B347">INDEX(Hours!$A$1:$AAF$1000, 
                      MATCH($A347,Hours!$A$1:$A$1000,0), 
                      MATCH(B$1,Hours!$A$1:$AAF$1,0))</f>
        <v>4</v>
      </c>
      <c r="C347" s="29">
        <f t="array" ref="C347">INDEX(Hours!$A$1:$AAF$1000, 
                      MATCH($A347,Hours!$A$1:$A$1000,0), 
                      MATCH(C$1,Hours!$A$1:$AAF$1,0))</f>
        <v>4</v>
      </c>
      <c r="D347" s="29">
        <f t="array" ref="D347">INDEX(Hours!$A$1:$AAF$1000, 
                      MATCH($A347,Hours!$A$1:$A$1000,0), 
                      MATCH(D$1,Hours!$A$1:$AAF$1,0))</f>
        <v>5</v>
      </c>
      <c r="E347" s="29">
        <f t="array" ref="E347">INDEX(Hours!$A$1:$AAF$1000, 
                      MATCH($A347,Hours!$A$1:$A$1000,0), 
                      MATCH(E$1,Hours!$A$1:$AAF$1,0))</f>
        <v>7</v>
      </c>
      <c r="F347" s="29">
        <f t="array" ref="F347">INDEX(Hours!$A$1:$AAF$1000, 
                      MATCH($A347,Hours!$A$1:$A$1000,0), 
                      MATCH(F$1,Hours!$A$1:$AAF$1,0))</f>
        <v>6</v>
      </c>
      <c r="G347" s="29">
        <f t="array" ref="G347">INDEX(Hours!$A$1:$AAF$1000, 
                      MATCH($A347,Hours!$A$1:$A$1000,0), 
                      MATCH(G$1,Hours!$A$1:$AAF$1,0))</f>
        <v>4</v>
      </c>
      <c r="H347" s="29" t="str">
        <f t="array" ref="H347">INDEX(Hours!$A$1:$AAF$1000, 
                      MATCH($A347,Hours!$A$1:$A$1000,0), 
                      MATCH(H$1,Hours!$A$1:$AAF$1,0))</f>
        <v/>
      </c>
      <c r="I347" s="29" t="str">
        <f t="array" ref="I347">INDEX(Hours!$A$1:$AAF$1000, 
                      MATCH($A347,Hours!$A$1:$A$1000,0), 
                      MATCH(I$1,Hours!$A$1:$AAF$1,0))</f>
        <v/>
      </c>
      <c r="J347" s="29" t="str">
        <f t="array" ref="J347">INDEX(Hours!$A$1:$AAF$1000, 
                      MATCH($A347,Hours!$A$1:$A$1000,0), 
                      MATCH(J$1,Hours!$A$1:$AAF$1,0))</f>
        <v/>
      </c>
      <c r="K347" s="29">
        <f t="array" ref="K347">INDEX(Hours!$A$1:$AAF$1000, 
                      MATCH($A347,Hours!$A$1:$A$1000,0), 
                      MATCH(K$1,Hours!$A$1:$AAF$1,0))</f>
        <v>4</v>
      </c>
      <c r="L347" s="29" t="str">
        <f t="array" ref="L347">INDEX(Hours!$A$1:$AAF$1000, 
                      MATCH($A347,Hours!$A$1:$A$1000,0), 
                      MATCH(L$1,Hours!$A$1:$AAF$1,0))</f>
        <v/>
      </c>
      <c r="M347" s="29">
        <f t="array" ref="M347">INDEX(Hours!$A$1:$AAF$1000, 
                      MATCH($A347,Hours!$A$1:$A$1000,0), 
                      MATCH(M$1,Hours!$A$1:$AAF$1,0))</f>
        <v>7</v>
      </c>
      <c r="N347" s="29" t="str">
        <f t="array" ref="N347">INDEX(Hours!$A$1:$AAF$1000, 
                      MATCH($A347,Hours!$A$1:$A$1000,0), 
                      MATCH(N$1,Hours!$A$1:$AAF$1,0))</f>
        <v/>
      </c>
      <c r="O347" s="29" t="str">
        <f t="array" ref="O347">INDEX(Hours!$A$1:$AAF$1000, 
                      MATCH($A347,Hours!$A$1:$A$1000,0), 
                      MATCH(O$1,Hours!$A$1:$AAF$1,0))</f>
        <v/>
      </c>
      <c r="P347" s="29">
        <f t="array" ref="P347">INDEX(Hours!$A$1:$AAF$1000, 
                      MATCH($A347,Hours!$A$1:$A$1000,0), 
                      MATCH(P$1,Hours!$A$1:$AAF$1,0))</f>
        <v>3</v>
      </c>
      <c r="Q347" s="29" t="str">
        <f t="array" ref="Q347">INDEX(Hours!$A$1:$AAF$1000, 
                      MATCH($A347,Hours!$A$1:$A$1000,0), 
                      MATCH(Q$1,Hours!$A$1:$AAF$1,0))</f>
        <v/>
      </c>
      <c r="R347" s="29" t="str">
        <f t="array" ref="R347">INDEX(Hours!$A$1:$AAF$1000, 
                      MATCH($A347,Hours!$A$1:$A$1000,0), 
                      MATCH(R$1,Hours!$A$1:$AAF$1,0))</f>
        <v/>
      </c>
      <c r="S347" s="29" t="str">
        <f t="array" ref="S347">INDEX(Hours!$A$1:$AAF$1000, 
                      MATCH($A347,Hours!$A$1:$A$1000,0), 
                      MATCH(S$1,Hours!$A$1:$AAF$1,0))</f>
        <v/>
      </c>
      <c r="T347" s="29" t="str">
        <f t="array" ref="T347">INDEX(Hours!$A$1:$AAF$1000, 
                      MATCH($A347,Hours!$A$1:$A$1000,0), 
                      MATCH(T$1,Hours!$A$1:$AAF$1,0))</f>
        <v/>
      </c>
      <c r="U347" s="29" t="str">
        <f t="array" ref="U347">INDEX(Hours!$A$1:$AAF$1000, 
                      MATCH($A347,Hours!$A$1:$A$1000,0), 
                      MATCH(U$1,Hours!$A$1:$AAF$1,0))</f>
        <v/>
      </c>
      <c r="V347" s="29">
        <f t="array" ref="V347">INDEX(Hours!$A$1:$AAF$1000, 
                      MATCH($A347,Hours!$A$1:$A$1000,0), 
                      MATCH(V$1,Hours!$A$1:$AAF$1,0))</f>
        <v>4</v>
      </c>
      <c r="W347" s="29">
        <f t="array" ref="W347">INDEX(Hours!$A$1:$AAF$1000, 
                      MATCH($A347,Hours!$A$1:$A$1000,0), 
                      MATCH(W$1,Hours!$A$1:$AAF$1,0))</f>
        <v>4</v>
      </c>
      <c r="X347" s="29">
        <f t="array" ref="X347">INDEX(Hours!$A$1:$AAF$1000, 
                      MATCH($A347,Hours!$A$1:$A$1000,0), 
                      MATCH(X$1,Hours!$A$1:$AAF$1,0))</f>
        <v>4</v>
      </c>
      <c r="Y347" s="29">
        <f t="array" ref="Y347">INDEX(Hours!$A$1:$AAF$1000, 
                      MATCH($A347,Hours!$A$1:$A$1000,0), 
                      MATCH(Y$1,Hours!$A$1:$AAF$1,0))</f>
        <v>2</v>
      </c>
      <c r="Z347" s="29" t="str">
        <f t="array" ref="Z347">INDEX(Hours!$A$1:$AAF$1000, 
                      MATCH($A347,Hours!$A$1:$A$1000,0), 
                      MATCH(Z$1,Hours!$A$1:$AAF$1,0))</f>
        <v/>
      </c>
      <c r="AA347" s="29" t="str">
        <f t="array" ref="AA347">INDEX(Hours!$A$1:$AAF$1000, 
                      MATCH($A347,Hours!$A$1:$A$1000,0), 
                      MATCH(AA$1,Hours!$A$1:$AAF$1,0))</f>
        <v/>
      </c>
      <c r="AB347" s="29" t="str">
        <f t="array" ref="AB347">INDEX(Hours!$A$1:$AAF$1000, 
                      MATCH($A347,Hours!$A$1:$A$1000,0), 
                      MATCH(AB$1,Hours!$A$1:$AAF$1,0))</f>
        <v/>
      </c>
      <c r="AC347" s="29" t="str">
        <f t="array" ref="AC347">INDEX(Hours!$A$1:$AAF$1000, 
                      MATCH($A347,Hours!$A$1:$A$1000,0), 
                      MATCH(AC$1,Hours!$A$1:$AAF$1,0))</f>
        <v/>
      </c>
      <c r="AD347" s="29" t="str">
        <f t="array" ref="AD347">INDEX(Hours!$A$1:$AAF$1000, 
                      MATCH($A347,Hours!$A$1:$A$1000,0), 
                      MATCH(AD$1,Hours!$A$1:$AAF$1,0))</f>
        <v/>
      </c>
    </row>
    <row r="348" ht="22.5" customHeight="1">
      <c r="A348" s="25">
        <f t="shared" si="1"/>
        <v>45943</v>
      </c>
      <c r="B348" s="29" t="str">
        <f t="array" ref="B348">INDEX(Hours!$A$1:$AAF$1000, 
                      MATCH($A348,Hours!$A$1:$A$1000,0), 
                      MATCH(B$1,Hours!$A$1:$AAF$1,0))</f>
        <v/>
      </c>
      <c r="C348" s="29" t="str">
        <f t="array" ref="C348">INDEX(Hours!$A$1:$AAF$1000, 
                      MATCH($A348,Hours!$A$1:$A$1000,0), 
                      MATCH(C$1,Hours!$A$1:$AAF$1,0))</f>
        <v/>
      </c>
      <c r="D348" s="29" t="str">
        <f t="array" ref="D348">INDEX(Hours!$A$1:$AAF$1000, 
                      MATCH($A348,Hours!$A$1:$A$1000,0), 
                      MATCH(D$1,Hours!$A$1:$AAF$1,0))</f>
        <v/>
      </c>
      <c r="E348" s="29" t="str">
        <f t="array" ref="E348">INDEX(Hours!$A$1:$AAF$1000, 
                      MATCH($A348,Hours!$A$1:$A$1000,0), 
                      MATCH(E$1,Hours!$A$1:$AAF$1,0))</f>
        <v/>
      </c>
      <c r="F348" s="29" t="str">
        <f t="array" ref="F348">INDEX(Hours!$A$1:$AAF$1000, 
                      MATCH($A348,Hours!$A$1:$A$1000,0), 
                      MATCH(F$1,Hours!$A$1:$AAF$1,0))</f>
        <v/>
      </c>
      <c r="G348" s="29" t="str">
        <f t="array" ref="G348">INDEX(Hours!$A$1:$AAF$1000, 
                      MATCH($A348,Hours!$A$1:$A$1000,0), 
                      MATCH(G$1,Hours!$A$1:$AAF$1,0))</f>
        <v/>
      </c>
      <c r="H348" s="29" t="str">
        <f t="array" ref="H348">INDEX(Hours!$A$1:$AAF$1000, 
                      MATCH($A348,Hours!$A$1:$A$1000,0), 
                      MATCH(H$1,Hours!$A$1:$AAF$1,0))</f>
        <v/>
      </c>
      <c r="I348" s="29" t="str">
        <f t="array" ref="I348">INDEX(Hours!$A$1:$AAF$1000, 
                      MATCH($A348,Hours!$A$1:$A$1000,0), 
                      MATCH(I$1,Hours!$A$1:$AAF$1,0))</f>
        <v/>
      </c>
      <c r="J348" s="29" t="str">
        <f t="array" ref="J348">INDEX(Hours!$A$1:$AAF$1000, 
                      MATCH($A348,Hours!$A$1:$A$1000,0), 
                      MATCH(J$1,Hours!$A$1:$AAF$1,0))</f>
        <v/>
      </c>
      <c r="K348" s="29" t="str">
        <f t="array" ref="K348">INDEX(Hours!$A$1:$AAF$1000, 
                      MATCH($A348,Hours!$A$1:$A$1000,0), 
                      MATCH(K$1,Hours!$A$1:$AAF$1,0))</f>
        <v/>
      </c>
      <c r="L348" s="29" t="str">
        <f t="array" ref="L348">INDEX(Hours!$A$1:$AAF$1000, 
                      MATCH($A348,Hours!$A$1:$A$1000,0), 
                      MATCH(L$1,Hours!$A$1:$AAF$1,0))</f>
        <v/>
      </c>
      <c r="M348" s="29" t="str">
        <f t="array" ref="M348">INDEX(Hours!$A$1:$AAF$1000, 
                      MATCH($A348,Hours!$A$1:$A$1000,0), 
                      MATCH(M$1,Hours!$A$1:$AAF$1,0))</f>
        <v/>
      </c>
      <c r="N348" s="29" t="str">
        <f t="array" ref="N348">INDEX(Hours!$A$1:$AAF$1000, 
                      MATCH($A348,Hours!$A$1:$A$1000,0), 
                      MATCH(N$1,Hours!$A$1:$AAF$1,0))</f>
        <v/>
      </c>
      <c r="O348" s="29" t="str">
        <f t="array" ref="O348">INDEX(Hours!$A$1:$AAF$1000, 
                      MATCH($A348,Hours!$A$1:$A$1000,0), 
                      MATCH(O$1,Hours!$A$1:$AAF$1,0))</f>
        <v/>
      </c>
      <c r="P348" s="29" t="str">
        <f t="array" ref="P348">INDEX(Hours!$A$1:$AAF$1000, 
                      MATCH($A348,Hours!$A$1:$A$1000,0), 
                      MATCH(P$1,Hours!$A$1:$AAF$1,0))</f>
        <v/>
      </c>
      <c r="Q348" s="29" t="str">
        <f t="array" ref="Q348">INDEX(Hours!$A$1:$AAF$1000, 
                      MATCH($A348,Hours!$A$1:$A$1000,0), 
                      MATCH(Q$1,Hours!$A$1:$AAF$1,0))</f>
        <v/>
      </c>
      <c r="R348" s="29" t="str">
        <f t="array" ref="R348">INDEX(Hours!$A$1:$AAF$1000, 
                      MATCH($A348,Hours!$A$1:$A$1000,0), 
                      MATCH(R$1,Hours!$A$1:$AAF$1,0))</f>
        <v/>
      </c>
      <c r="S348" s="29" t="str">
        <f t="array" ref="S348">INDEX(Hours!$A$1:$AAF$1000, 
                      MATCH($A348,Hours!$A$1:$A$1000,0), 
                      MATCH(S$1,Hours!$A$1:$AAF$1,0))</f>
        <v/>
      </c>
      <c r="T348" s="29" t="str">
        <f t="array" ref="T348">INDEX(Hours!$A$1:$AAF$1000, 
                      MATCH($A348,Hours!$A$1:$A$1000,0), 
                      MATCH(T$1,Hours!$A$1:$AAF$1,0))</f>
        <v/>
      </c>
      <c r="U348" s="29" t="str">
        <f t="array" ref="U348">INDEX(Hours!$A$1:$AAF$1000, 
                      MATCH($A348,Hours!$A$1:$A$1000,0), 
                      MATCH(U$1,Hours!$A$1:$AAF$1,0))</f>
        <v/>
      </c>
      <c r="V348" s="29" t="str">
        <f t="array" ref="V348">INDEX(Hours!$A$1:$AAF$1000, 
                      MATCH($A348,Hours!$A$1:$A$1000,0), 
                      MATCH(V$1,Hours!$A$1:$AAF$1,0))</f>
        <v/>
      </c>
      <c r="W348" s="29" t="str">
        <f t="array" ref="W348">INDEX(Hours!$A$1:$AAF$1000, 
                      MATCH($A348,Hours!$A$1:$A$1000,0), 
                      MATCH(W$1,Hours!$A$1:$AAF$1,0))</f>
        <v/>
      </c>
      <c r="X348" s="29" t="str">
        <f t="array" ref="X348">INDEX(Hours!$A$1:$AAF$1000, 
                      MATCH($A348,Hours!$A$1:$A$1000,0), 
                      MATCH(X$1,Hours!$A$1:$AAF$1,0))</f>
        <v/>
      </c>
      <c r="Y348" s="29" t="str">
        <f t="array" ref="Y348">INDEX(Hours!$A$1:$AAF$1000, 
                      MATCH($A348,Hours!$A$1:$A$1000,0), 
                      MATCH(Y$1,Hours!$A$1:$AAF$1,0))</f>
        <v/>
      </c>
      <c r="Z348" s="29" t="str">
        <f t="array" ref="Z348">INDEX(Hours!$A$1:$AAF$1000, 
                      MATCH($A348,Hours!$A$1:$A$1000,0), 
                      MATCH(Z$1,Hours!$A$1:$AAF$1,0))</f>
        <v/>
      </c>
      <c r="AA348" s="29" t="str">
        <f t="array" ref="AA348">INDEX(Hours!$A$1:$AAF$1000, 
                      MATCH($A348,Hours!$A$1:$A$1000,0), 
                      MATCH(AA$1,Hours!$A$1:$AAF$1,0))</f>
        <v/>
      </c>
      <c r="AB348" s="29" t="str">
        <f t="array" ref="AB348">INDEX(Hours!$A$1:$AAF$1000, 
                      MATCH($A348,Hours!$A$1:$A$1000,0), 
                      MATCH(AB$1,Hours!$A$1:$AAF$1,0))</f>
        <v/>
      </c>
      <c r="AC348" s="29" t="str">
        <f t="array" ref="AC348">INDEX(Hours!$A$1:$AAF$1000, 
                      MATCH($A348,Hours!$A$1:$A$1000,0), 
                      MATCH(AC$1,Hours!$A$1:$AAF$1,0))</f>
        <v/>
      </c>
      <c r="AD348" s="29" t="str">
        <f t="array" ref="AD348">INDEX(Hours!$A$1:$AAF$1000, 
                      MATCH($A348,Hours!$A$1:$A$1000,0), 
                      MATCH(AD$1,Hours!$A$1:$AAF$1,0))</f>
        <v/>
      </c>
    </row>
    <row r="349" ht="22.5" customHeight="1">
      <c r="A349" s="25">
        <f t="shared" si="1"/>
        <v>45944</v>
      </c>
      <c r="B349" s="29">
        <f t="array" ref="B349">INDEX(Hours!$A$1:$AAF$1000, 
                      MATCH($A349,Hours!$A$1:$A$1000,0), 
                      MATCH(B$1,Hours!$A$1:$AAF$1,0))</f>
        <v>4</v>
      </c>
      <c r="C349" s="29">
        <f t="array" ref="C349">INDEX(Hours!$A$1:$AAF$1000, 
                      MATCH($A349,Hours!$A$1:$A$1000,0), 
                      MATCH(C$1,Hours!$A$1:$AAF$1,0))</f>
        <v>4</v>
      </c>
      <c r="D349" s="29">
        <f t="array" ref="D349">INDEX(Hours!$A$1:$AAF$1000, 
                      MATCH($A349,Hours!$A$1:$A$1000,0), 
                      MATCH(D$1,Hours!$A$1:$AAF$1,0))</f>
        <v>5</v>
      </c>
      <c r="E349" s="29">
        <f t="array" ref="E349">INDEX(Hours!$A$1:$AAF$1000, 
                      MATCH($A349,Hours!$A$1:$A$1000,0), 
                      MATCH(E$1,Hours!$A$1:$AAF$1,0))</f>
        <v>7</v>
      </c>
      <c r="F349" s="29">
        <f t="array" ref="F349">INDEX(Hours!$A$1:$AAF$1000, 
                      MATCH($A349,Hours!$A$1:$A$1000,0), 
                      MATCH(F$1,Hours!$A$1:$AAF$1,0))</f>
        <v>6</v>
      </c>
      <c r="G349" s="29">
        <f t="array" ref="G349">INDEX(Hours!$A$1:$AAF$1000, 
                      MATCH($A349,Hours!$A$1:$A$1000,0), 
                      MATCH(G$1,Hours!$A$1:$AAF$1,0))</f>
        <v>4</v>
      </c>
      <c r="H349" s="29" t="str">
        <f t="array" ref="H349">INDEX(Hours!$A$1:$AAF$1000, 
                      MATCH($A349,Hours!$A$1:$A$1000,0), 
                      MATCH(H$1,Hours!$A$1:$AAF$1,0))</f>
        <v/>
      </c>
      <c r="I349" s="29" t="str">
        <f t="array" ref="I349">INDEX(Hours!$A$1:$AAF$1000, 
                      MATCH($A349,Hours!$A$1:$A$1000,0), 
                      MATCH(I$1,Hours!$A$1:$AAF$1,0))</f>
        <v/>
      </c>
      <c r="J349" s="29" t="str">
        <f t="array" ref="J349">INDEX(Hours!$A$1:$AAF$1000, 
                      MATCH($A349,Hours!$A$1:$A$1000,0), 
                      MATCH(J$1,Hours!$A$1:$AAF$1,0))</f>
        <v/>
      </c>
      <c r="K349" s="29">
        <f t="array" ref="K349">INDEX(Hours!$A$1:$AAF$1000, 
                      MATCH($A349,Hours!$A$1:$A$1000,0), 
                      MATCH(K$1,Hours!$A$1:$AAF$1,0))</f>
        <v>4</v>
      </c>
      <c r="L349" s="29" t="str">
        <f t="array" ref="L349">INDEX(Hours!$A$1:$AAF$1000, 
                      MATCH($A349,Hours!$A$1:$A$1000,0), 
                      MATCH(L$1,Hours!$A$1:$AAF$1,0))</f>
        <v/>
      </c>
      <c r="M349" s="29">
        <f t="array" ref="M349">INDEX(Hours!$A$1:$AAF$1000, 
                      MATCH($A349,Hours!$A$1:$A$1000,0), 
                      MATCH(M$1,Hours!$A$1:$AAF$1,0))</f>
        <v>7</v>
      </c>
      <c r="N349" s="29" t="str">
        <f t="array" ref="N349">INDEX(Hours!$A$1:$AAF$1000, 
                      MATCH($A349,Hours!$A$1:$A$1000,0), 
                      MATCH(N$1,Hours!$A$1:$AAF$1,0))</f>
        <v/>
      </c>
      <c r="O349" s="29" t="str">
        <f t="array" ref="O349">INDEX(Hours!$A$1:$AAF$1000, 
                      MATCH($A349,Hours!$A$1:$A$1000,0), 
                      MATCH(O$1,Hours!$A$1:$AAF$1,0))</f>
        <v/>
      </c>
      <c r="P349" s="29">
        <f t="array" ref="P349">INDEX(Hours!$A$1:$AAF$1000, 
                      MATCH($A349,Hours!$A$1:$A$1000,0), 
                      MATCH(P$1,Hours!$A$1:$AAF$1,0))</f>
        <v>2</v>
      </c>
      <c r="Q349" s="29" t="str">
        <f t="array" ref="Q349">INDEX(Hours!$A$1:$AAF$1000, 
                      MATCH($A349,Hours!$A$1:$A$1000,0), 
                      MATCH(Q$1,Hours!$A$1:$AAF$1,0))</f>
        <v/>
      </c>
      <c r="R349" s="29" t="str">
        <f t="array" ref="R349">INDEX(Hours!$A$1:$AAF$1000, 
                      MATCH($A349,Hours!$A$1:$A$1000,0), 
                      MATCH(R$1,Hours!$A$1:$AAF$1,0))</f>
        <v/>
      </c>
      <c r="S349" s="29" t="str">
        <f t="array" ref="S349">INDEX(Hours!$A$1:$AAF$1000, 
                      MATCH($A349,Hours!$A$1:$A$1000,0), 
                      MATCH(S$1,Hours!$A$1:$AAF$1,0))</f>
        <v/>
      </c>
      <c r="T349" s="29" t="str">
        <f t="array" ref="T349">INDEX(Hours!$A$1:$AAF$1000, 
                      MATCH($A349,Hours!$A$1:$A$1000,0), 
                      MATCH(T$1,Hours!$A$1:$AAF$1,0))</f>
        <v/>
      </c>
      <c r="U349" s="29" t="str">
        <f t="array" ref="U349">INDEX(Hours!$A$1:$AAF$1000, 
                      MATCH($A349,Hours!$A$1:$A$1000,0), 
                      MATCH(U$1,Hours!$A$1:$AAF$1,0))</f>
        <v/>
      </c>
      <c r="V349" s="29">
        <f t="array" ref="V349">INDEX(Hours!$A$1:$AAF$1000, 
                      MATCH($A349,Hours!$A$1:$A$1000,0), 
                      MATCH(V$1,Hours!$A$1:$AAF$1,0))</f>
        <v>4</v>
      </c>
      <c r="W349" s="29" t="str">
        <f t="array" ref="W349">INDEX(Hours!$A$1:$AAF$1000, 
                      MATCH($A349,Hours!$A$1:$A$1000,0), 
                      MATCH(W$1,Hours!$A$1:$AAF$1,0))</f>
        <v/>
      </c>
      <c r="X349" s="29" t="str">
        <f t="array" ref="X349">INDEX(Hours!$A$1:$AAF$1000, 
                      MATCH($A349,Hours!$A$1:$A$1000,0), 
                      MATCH(X$1,Hours!$A$1:$AAF$1,0))</f>
        <v/>
      </c>
      <c r="Y349" s="29" t="str">
        <f t="array" ref="Y349">INDEX(Hours!$A$1:$AAF$1000, 
                      MATCH($A349,Hours!$A$1:$A$1000,0), 
                      MATCH(Y$1,Hours!$A$1:$AAF$1,0))</f>
        <v/>
      </c>
      <c r="Z349" s="29" t="str">
        <f t="array" ref="Z349">INDEX(Hours!$A$1:$AAF$1000, 
                      MATCH($A349,Hours!$A$1:$A$1000,0), 
                      MATCH(Z$1,Hours!$A$1:$AAF$1,0))</f>
        <v/>
      </c>
      <c r="AA349" s="29" t="str">
        <f t="array" ref="AA349">INDEX(Hours!$A$1:$AAF$1000, 
                      MATCH($A349,Hours!$A$1:$A$1000,0), 
                      MATCH(AA$1,Hours!$A$1:$AAF$1,0))</f>
        <v/>
      </c>
      <c r="AB349" s="29" t="str">
        <f t="array" ref="AB349">INDEX(Hours!$A$1:$AAF$1000, 
                      MATCH($A349,Hours!$A$1:$A$1000,0), 
                      MATCH(AB$1,Hours!$A$1:$AAF$1,0))</f>
        <v/>
      </c>
      <c r="AC349" s="29" t="str">
        <f t="array" ref="AC349">INDEX(Hours!$A$1:$AAF$1000, 
                      MATCH($A349,Hours!$A$1:$A$1000,0), 
                      MATCH(AC$1,Hours!$A$1:$AAF$1,0))</f>
        <v/>
      </c>
      <c r="AD349" s="29" t="str">
        <f t="array" ref="AD349">INDEX(Hours!$A$1:$AAF$1000, 
                      MATCH($A349,Hours!$A$1:$A$1000,0), 
                      MATCH(AD$1,Hours!$A$1:$AAF$1,0))</f>
        <v/>
      </c>
    </row>
    <row r="350" ht="22.5" customHeight="1">
      <c r="A350" s="25">
        <f t="shared" si="1"/>
        <v>45945</v>
      </c>
      <c r="B350" s="29">
        <f t="array" ref="B350">INDEX(Hours!$A$1:$AAF$1000, 
                      MATCH($A350,Hours!$A$1:$A$1000,0), 
                      MATCH(B$1,Hours!$A$1:$AAF$1,0))</f>
        <v>4</v>
      </c>
      <c r="C350" s="29">
        <f t="array" ref="C350">INDEX(Hours!$A$1:$AAF$1000, 
                      MATCH($A350,Hours!$A$1:$A$1000,0), 
                      MATCH(C$1,Hours!$A$1:$AAF$1,0))</f>
        <v>4</v>
      </c>
      <c r="D350" s="29">
        <f t="array" ref="D350">INDEX(Hours!$A$1:$AAF$1000, 
                      MATCH($A350,Hours!$A$1:$A$1000,0), 
                      MATCH(D$1,Hours!$A$1:$AAF$1,0))</f>
        <v>5</v>
      </c>
      <c r="E350" s="29">
        <f t="array" ref="E350">INDEX(Hours!$A$1:$AAF$1000, 
                      MATCH($A350,Hours!$A$1:$A$1000,0), 
                      MATCH(E$1,Hours!$A$1:$AAF$1,0))</f>
        <v>7</v>
      </c>
      <c r="F350" s="29">
        <f t="array" ref="F350">INDEX(Hours!$A$1:$AAF$1000, 
                      MATCH($A350,Hours!$A$1:$A$1000,0), 
                      MATCH(F$1,Hours!$A$1:$AAF$1,0))</f>
        <v>6</v>
      </c>
      <c r="G350" s="29">
        <f t="array" ref="G350">INDEX(Hours!$A$1:$AAF$1000, 
                      MATCH($A350,Hours!$A$1:$A$1000,0), 
                      MATCH(G$1,Hours!$A$1:$AAF$1,0))</f>
        <v>4</v>
      </c>
      <c r="H350" s="29" t="str">
        <f t="array" ref="H350">INDEX(Hours!$A$1:$AAF$1000, 
                      MATCH($A350,Hours!$A$1:$A$1000,0), 
                      MATCH(H$1,Hours!$A$1:$AAF$1,0))</f>
        <v/>
      </c>
      <c r="I350" s="29" t="str">
        <f t="array" ref="I350">INDEX(Hours!$A$1:$AAF$1000, 
                      MATCH($A350,Hours!$A$1:$A$1000,0), 
                      MATCH(I$1,Hours!$A$1:$AAF$1,0))</f>
        <v/>
      </c>
      <c r="J350" s="29" t="str">
        <f t="array" ref="J350">INDEX(Hours!$A$1:$AAF$1000, 
                      MATCH($A350,Hours!$A$1:$A$1000,0), 
                      MATCH(J$1,Hours!$A$1:$AAF$1,0))</f>
        <v/>
      </c>
      <c r="K350" s="29">
        <f t="array" ref="K350">INDEX(Hours!$A$1:$AAF$1000, 
                      MATCH($A350,Hours!$A$1:$A$1000,0), 
                      MATCH(K$1,Hours!$A$1:$AAF$1,0))</f>
        <v>4</v>
      </c>
      <c r="L350" s="29" t="str">
        <f t="array" ref="L350">INDEX(Hours!$A$1:$AAF$1000, 
                      MATCH($A350,Hours!$A$1:$A$1000,0), 
                      MATCH(L$1,Hours!$A$1:$AAF$1,0))</f>
        <v/>
      </c>
      <c r="M350" s="29">
        <f t="array" ref="M350">INDEX(Hours!$A$1:$AAF$1000, 
                      MATCH($A350,Hours!$A$1:$A$1000,0), 
                      MATCH(M$1,Hours!$A$1:$AAF$1,0))</f>
        <v>7</v>
      </c>
      <c r="N350" s="29" t="str">
        <f t="array" ref="N350">INDEX(Hours!$A$1:$AAF$1000, 
                      MATCH($A350,Hours!$A$1:$A$1000,0), 
                      MATCH(N$1,Hours!$A$1:$AAF$1,0))</f>
        <v/>
      </c>
      <c r="O350" s="29" t="str">
        <f t="array" ref="O350">INDEX(Hours!$A$1:$AAF$1000, 
                      MATCH($A350,Hours!$A$1:$A$1000,0), 
                      MATCH(O$1,Hours!$A$1:$AAF$1,0))</f>
        <v/>
      </c>
      <c r="P350" s="29">
        <f t="array" ref="P350">INDEX(Hours!$A$1:$AAF$1000, 
                      MATCH($A350,Hours!$A$1:$A$1000,0), 
                      MATCH(P$1,Hours!$A$1:$AAF$1,0))</f>
        <v>2</v>
      </c>
      <c r="Q350" s="29" t="str">
        <f t="array" ref="Q350">INDEX(Hours!$A$1:$AAF$1000, 
                      MATCH($A350,Hours!$A$1:$A$1000,0), 
                      MATCH(Q$1,Hours!$A$1:$AAF$1,0))</f>
        <v/>
      </c>
      <c r="R350" s="29" t="str">
        <f t="array" ref="R350">INDEX(Hours!$A$1:$AAF$1000, 
                      MATCH($A350,Hours!$A$1:$A$1000,0), 
                      MATCH(R$1,Hours!$A$1:$AAF$1,0))</f>
        <v/>
      </c>
      <c r="S350" s="29" t="str">
        <f t="array" ref="S350">INDEX(Hours!$A$1:$AAF$1000, 
                      MATCH($A350,Hours!$A$1:$A$1000,0), 
                      MATCH(S$1,Hours!$A$1:$AAF$1,0))</f>
        <v/>
      </c>
      <c r="T350" s="29" t="str">
        <f t="array" ref="T350">INDEX(Hours!$A$1:$AAF$1000, 
                      MATCH($A350,Hours!$A$1:$A$1000,0), 
                      MATCH(T$1,Hours!$A$1:$AAF$1,0))</f>
        <v/>
      </c>
      <c r="U350" s="29" t="str">
        <f t="array" ref="U350">INDEX(Hours!$A$1:$AAF$1000, 
                      MATCH($A350,Hours!$A$1:$A$1000,0), 
                      MATCH(U$1,Hours!$A$1:$AAF$1,0))</f>
        <v/>
      </c>
      <c r="V350" s="29">
        <f t="array" ref="V350">INDEX(Hours!$A$1:$AAF$1000, 
                      MATCH($A350,Hours!$A$1:$A$1000,0), 
                      MATCH(V$1,Hours!$A$1:$AAF$1,0))</f>
        <v>4</v>
      </c>
      <c r="W350" s="29" t="str">
        <f t="array" ref="W350">INDEX(Hours!$A$1:$AAF$1000, 
                      MATCH($A350,Hours!$A$1:$A$1000,0), 
                      MATCH(W$1,Hours!$A$1:$AAF$1,0))</f>
        <v/>
      </c>
      <c r="X350" s="29" t="str">
        <f t="array" ref="X350">INDEX(Hours!$A$1:$AAF$1000, 
                      MATCH($A350,Hours!$A$1:$A$1000,0), 
                      MATCH(X$1,Hours!$A$1:$AAF$1,0))</f>
        <v/>
      </c>
      <c r="Y350" s="29" t="str">
        <f t="array" ref="Y350">INDEX(Hours!$A$1:$AAF$1000, 
                      MATCH($A350,Hours!$A$1:$A$1000,0), 
                      MATCH(Y$1,Hours!$A$1:$AAF$1,0))</f>
        <v/>
      </c>
      <c r="Z350" s="29" t="str">
        <f t="array" ref="Z350">INDEX(Hours!$A$1:$AAF$1000, 
                      MATCH($A350,Hours!$A$1:$A$1000,0), 
                      MATCH(Z$1,Hours!$A$1:$AAF$1,0))</f>
        <v/>
      </c>
      <c r="AA350" s="29" t="str">
        <f t="array" ref="AA350">INDEX(Hours!$A$1:$AAF$1000, 
                      MATCH($A350,Hours!$A$1:$A$1000,0), 
                      MATCH(AA$1,Hours!$A$1:$AAF$1,0))</f>
        <v/>
      </c>
      <c r="AB350" s="29" t="str">
        <f t="array" ref="AB350">INDEX(Hours!$A$1:$AAF$1000, 
                      MATCH($A350,Hours!$A$1:$A$1000,0), 
                      MATCH(AB$1,Hours!$A$1:$AAF$1,0))</f>
        <v/>
      </c>
      <c r="AC350" s="29" t="str">
        <f t="array" ref="AC350">INDEX(Hours!$A$1:$AAF$1000, 
                      MATCH($A350,Hours!$A$1:$A$1000,0), 
                      MATCH(AC$1,Hours!$A$1:$AAF$1,0))</f>
        <v/>
      </c>
      <c r="AD350" s="29" t="str">
        <f t="array" ref="AD350">INDEX(Hours!$A$1:$AAF$1000, 
                      MATCH($A350,Hours!$A$1:$A$1000,0), 
                      MATCH(AD$1,Hours!$A$1:$AAF$1,0))</f>
        <v/>
      </c>
    </row>
    <row r="351" ht="22.5" customHeight="1">
      <c r="A351" s="25">
        <f t="shared" si="1"/>
        <v>45946</v>
      </c>
      <c r="B351" s="29">
        <f t="array" ref="B351">INDEX(Hours!$A$1:$AAF$1000, 
                      MATCH($A351,Hours!$A$1:$A$1000,0), 
                      MATCH(B$1,Hours!$A$1:$AAF$1,0))</f>
        <v>4</v>
      </c>
      <c r="C351" s="29" t="str">
        <f t="array" ref="C351">INDEX(Hours!$A$1:$AAF$1000, 
                      MATCH($A351,Hours!$A$1:$A$1000,0), 
                      MATCH(C$1,Hours!$A$1:$AAF$1,0))</f>
        <v/>
      </c>
      <c r="D351" s="29">
        <f t="array" ref="D351">INDEX(Hours!$A$1:$AAF$1000, 
                      MATCH($A351,Hours!$A$1:$A$1000,0), 
                      MATCH(D$1,Hours!$A$1:$AAF$1,0))</f>
        <v>5</v>
      </c>
      <c r="E351" s="29">
        <f t="array" ref="E351">INDEX(Hours!$A$1:$AAF$1000, 
                      MATCH($A351,Hours!$A$1:$A$1000,0), 
                      MATCH(E$1,Hours!$A$1:$AAF$1,0))</f>
        <v>7</v>
      </c>
      <c r="F351" s="29">
        <f t="array" ref="F351">INDEX(Hours!$A$1:$AAF$1000, 
                      MATCH($A351,Hours!$A$1:$A$1000,0), 
                      MATCH(F$1,Hours!$A$1:$AAF$1,0))</f>
        <v>6</v>
      </c>
      <c r="G351" s="29">
        <f t="array" ref="G351">INDEX(Hours!$A$1:$AAF$1000, 
                      MATCH($A351,Hours!$A$1:$A$1000,0), 
                      MATCH(G$1,Hours!$A$1:$AAF$1,0))</f>
        <v>4</v>
      </c>
      <c r="H351" s="29" t="str">
        <f t="array" ref="H351">INDEX(Hours!$A$1:$AAF$1000, 
                      MATCH($A351,Hours!$A$1:$A$1000,0), 
                      MATCH(H$1,Hours!$A$1:$AAF$1,0))</f>
        <v/>
      </c>
      <c r="I351" s="29">
        <f t="array" ref="I351">INDEX(Hours!$A$1:$AAF$1000, 
                      MATCH($A351,Hours!$A$1:$A$1000,0), 
                      MATCH(I$1,Hours!$A$1:$AAF$1,0))</f>
        <v>1</v>
      </c>
      <c r="J351" s="29" t="str">
        <f t="array" ref="J351">INDEX(Hours!$A$1:$AAF$1000, 
                      MATCH($A351,Hours!$A$1:$A$1000,0), 
                      MATCH(J$1,Hours!$A$1:$AAF$1,0))</f>
        <v/>
      </c>
      <c r="K351" s="29">
        <f t="array" ref="K351">INDEX(Hours!$A$1:$AAF$1000, 
                      MATCH($A351,Hours!$A$1:$A$1000,0), 
                      MATCH(K$1,Hours!$A$1:$AAF$1,0))</f>
        <v>4</v>
      </c>
      <c r="L351" s="29" t="str">
        <f t="array" ref="L351">INDEX(Hours!$A$1:$AAF$1000, 
                      MATCH($A351,Hours!$A$1:$A$1000,0), 
                      MATCH(L$1,Hours!$A$1:$AAF$1,0))</f>
        <v/>
      </c>
      <c r="M351" s="29">
        <f t="array" ref="M351">INDEX(Hours!$A$1:$AAF$1000, 
                      MATCH($A351,Hours!$A$1:$A$1000,0), 
                      MATCH(M$1,Hours!$A$1:$AAF$1,0))</f>
        <v>7</v>
      </c>
      <c r="N351" s="29" t="str">
        <f t="array" ref="N351">INDEX(Hours!$A$1:$AAF$1000, 
                      MATCH($A351,Hours!$A$1:$A$1000,0), 
                      MATCH(N$1,Hours!$A$1:$AAF$1,0))</f>
        <v/>
      </c>
      <c r="O351" s="29" t="str">
        <f t="array" ref="O351">INDEX(Hours!$A$1:$AAF$1000, 
                      MATCH($A351,Hours!$A$1:$A$1000,0), 
                      MATCH(O$1,Hours!$A$1:$AAF$1,0))</f>
        <v/>
      </c>
      <c r="P351" s="29">
        <f t="array" ref="P351">INDEX(Hours!$A$1:$AAF$1000, 
                      MATCH($A351,Hours!$A$1:$A$1000,0), 
                      MATCH(P$1,Hours!$A$1:$AAF$1,0))</f>
        <v>3</v>
      </c>
      <c r="Q351" s="29" t="str">
        <f t="array" ref="Q351">INDEX(Hours!$A$1:$AAF$1000, 
                      MATCH($A351,Hours!$A$1:$A$1000,0), 
                      MATCH(Q$1,Hours!$A$1:$AAF$1,0))</f>
        <v/>
      </c>
      <c r="R351" s="29" t="str">
        <f t="array" ref="R351">INDEX(Hours!$A$1:$AAF$1000, 
                      MATCH($A351,Hours!$A$1:$A$1000,0), 
                      MATCH(R$1,Hours!$A$1:$AAF$1,0))</f>
        <v/>
      </c>
      <c r="S351" s="29" t="str">
        <f t="array" ref="S351">INDEX(Hours!$A$1:$AAF$1000, 
                      MATCH($A351,Hours!$A$1:$A$1000,0), 
                      MATCH(S$1,Hours!$A$1:$AAF$1,0))</f>
        <v/>
      </c>
      <c r="T351" s="29" t="str">
        <f t="array" ref="T351">INDEX(Hours!$A$1:$AAF$1000, 
                      MATCH($A351,Hours!$A$1:$A$1000,0), 
                      MATCH(T$1,Hours!$A$1:$AAF$1,0))</f>
        <v/>
      </c>
      <c r="U351" s="29" t="str">
        <f t="array" ref="U351">INDEX(Hours!$A$1:$AAF$1000, 
                      MATCH($A351,Hours!$A$1:$A$1000,0), 
                      MATCH(U$1,Hours!$A$1:$AAF$1,0))</f>
        <v/>
      </c>
      <c r="V351" s="29">
        <f t="array" ref="V351">INDEX(Hours!$A$1:$AAF$1000, 
                      MATCH($A351,Hours!$A$1:$A$1000,0), 
                      MATCH(V$1,Hours!$A$1:$AAF$1,0))</f>
        <v>4</v>
      </c>
      <c r="W351" s="29" t="str">
        <f t="array" ref="W351">INDEX(Hours!$A$1:$AAF$1000, 
                      MATCH($A351,Hours!$A$1:$A$1000,0), 
                      MATCH(W$1,Hours!$A$1:$AAF$1,0))</f>
        <v/>
      </c>
      <c r="X351" s="29" t="str">
        <f t="array" ref="X351">INDEX(Hours!$A$1:$AAF$1000, 
                      MATCH($A351,Hours!$A$1:$A$1000,0), 
                      MATCH(X$1,Hours!$A$1:$AAF$1,0))</f>
        <v/>
      </c>
      <c r="Y351" s="29" t="str">
        <f t="array" ref="Y351">INDEX(Hours!$A$1:$AAF$1000, 
                      MATCH($A351,Hours!$A$1:$A$1000,0), 
                      MATCH(Y$1,Hours!$A$1:$AAF$1,0))</f>
        <v/>
      </c>
      <c r="Z351" s="29">
        <f t="array" ref="Z351">INDEX(Hours!$A$1:$AAF$1000, 
                      MATCH($A351,Hours!$A$1:$A$1000,0), 
                      MATCH(Z$1,Hours!$A$1:$AAF$1,0))</f>
        <v>1</v>
      </c>
      <c r="AA351" s="29" t="str">
        <f t="array" ref="AA351">INDEX(Hours!$A$1:$AAF$1000, 
                      MATCH($A351,Hours!$A$1:$A$1000,0), 
                      MATCH(AA$1,Hours!$A$1:$AAF$1,0))</f>
        <v/>
      </c>
      <c r="AB351" s="29" t="str">
        <f t="array" ref="AB351">INDEX(Hours!$A$1:$AAF$1000, 
                      MATCH($A351,Hours!$A$1:$A$1000,0), 
                      MATCH(AB$1,Hours!$A$1:$AAF$1,0))</f>
        <v/>
      </c>
      <c r="AC351" s="29" t="str">
        <f t="array" ref="AC351">INDEX(Hours!$A$1:$AAF$1000, 
                      MATCH($A351,Hours!$A$1:$A$1000,0), 
                      MATCH(AC$1,Hours!$A$1:$AAF$1,0))</f>
        <v/>
      </c>
      <c r="AD351" s="29" t="str">
        <f t="array" ref="AD351">INDEX(Hours!$A$1:$AAF$1000, 
                      MATCH($A351,Hours!$A$1:$A$1000,0), 
                      MATCH(AD$1,Hours!$A$1:$AAF$1,0))</f>
        <v/>
      </c>
    </row>
    <row r="352" ht="22.5" customHeight="1">
      <c r="A352" s="25">
        <f t="shared" si="1"/>
        <v>45947</v>
      </c>
      <c r="B352" s="29">
        <f t="array" ref="B352">INDEX(Hours!$A$1:$AAF$1000, 
                      MATCH($A352,Hours!$A$1:$A$1000,0), 
                      MATCH(B$1,Hours!$A$1:$AAF$1,0))</f>
        <v>4</v>
      </c>
      <c r="C352" s="29">
        <f t="array" ref="C352">INDEX(Hours!$A$1:$AAF$1000, 
                      MATCH($A352,Hours!$A$1:$A$1000,0), 
                      MATCH(C$1,Hours!$A$1:$AAF$1,0))</f>
        <v>4</v>
      </c>
      <c r="D352" s="29">
        <f t="array" ref="D352">INDEX(Hours!$A$1:$AAF$1000, 
                      MATCH($A352,Hours!$A$1:$A$1000,0), 
                      MATCH(D$1,Hours!$A$1:$AAF$1,0))</f>
        <v>5</v>
      </c>
      <c r="E352" s="29">
        <f t="array" ref="E352">INDEX(Hours!$A$1:$AAF$1000, 
                      MATCH($A352,Hours!$A$1:$A$1000,0), 
                      MATCH(E$1,Hours!$A$1:$AAF$1,0))</f>
        <v>7</v>
      </c>
      <c r="F352" s="29">
        <f t="array" ref="F352">INDEX(Hours!$A$1:$AAF$1000, 
                      MATCH($A352,Hours!$A$1:$A$1000,0), 
                      MATCH(F$1,Hours!$A$1:$AAF$1,0))</f>
        <v>6</v>
      </c>
      <c r="G352" s="29" t="str">
        <f t="array" ref="G352">INDEX(Hours!$A$1:$AAF$1000, 
                      MATCH($A352,Hours!$A$1:$A$1000,0), 
                      MATCH(G$1,Hours!$A$1:$AAF$1,0))</f>
        <v/>
      </c>
      <c r="H352" s="29" t="str">
        <f t="array" ref="H352">INDEX(Hours!$A$1:$AAF$1000, 
                      MATCH($A352,Hours!$A$1:$A$1000,0), 
                      MATCH(H$1,Hours!$A$1:$AAF$1,0))</f>
        <v/>
      </c>
      <c r="I352" s="29" t="str">
        <f t="array" ref="I352">INDEX(Hours!$A$1:$AAF$1000, 
                      MATCH($A352,Hours!$A$1:$A$1000,0), 
                      MATCH(I$1,Hours!$A$1:$AAF$1,0))</f>
        <v/>
      </c>
      <c r="J352" s="29" t="str">
        <f t="array" ref="J352">INDEX(Hours!$A$1:$AAF$1000, 
                      MATCH($A352,Hours!$A$1:$A$1000,0), 
                      MATCH(J$1,Hours!$A$1:$AAF$1,0))</f>
        <v/>
      </c>
      <c r="K352" s="29">
        <f t="array" ref="K352">INDEX(Hours!$A$1:$AAF$1000, 
                      MATCH($A352,Hours!$A$1:$A$1000,0), 
                      MATCH(K$1,Hours!$A$1:$AAF$1,0))</f>
        <v>4</v>
      </c>
      <c r="L352" s="29" t="str">
        <f t="array" ref="L352">INDEX(Hours!$A$1:$AAF$1000, 
                      MATCH($A352,Hours!$A$1:$A$1000,0), 
                      MATCH(L$1,Hours!$A$1:$AAF$1,0))</f>
        <v/>
      </c>
      <c r="M352" s="29">
        <f t="array" ref="M352">INDEX(Hours!$A$1:$AAF$1000, 
                      MATCH($A352,Hours!$A$1:$A$1000,0), 
                      MATCH(M$1,Hours!$A$1:$AAF$1,0))</f>
        <v>7</v>
      </c>
      <c r="N352" s="29" t="str">
        <f t="array" ref="N352">INDEX(Hours!$A$1:$AAF$1000, 
                      MATCH($A352,Hours!$A$1:$A$1000,0), 
                      MATCH(N$1,Hours!$A$1:$AAF$1,0))</f>
        <v/>
      </c>
      <c r="O352" s="29" t="str">
        <f t="array" ref="O352">INDEX(Hours!$A$1:$AAF$1000, 
                      MATCH($A352,Hours!$A$1:$A$1000,0), 
                      MATCH(O$1,Hours!$A$1:$AAF$1,0))</f>
        <v/>
      </c>
      <c r="P352" s="29">
        <f t="array" ref="P352">INDEX(Hours!$A$1:$AAF$1000, 
                      MATCH($A352,Hours!$A$1:$A$1000,0), 
                      MATCH(P$1,Hours!$A$1:$AAF$1,0))</f>
        <v>3</v>
      </c>
      <c r="Q352" s="29" t="str">
        <f t="array" ref="Q352">INDEX(Hours!$A$1:$AAF$1000, 
                      MATCH($A352,Hours!$A$1:$A$1000,0), 
                      MATCH(Q$1,Hours!$A$1:$AAF$1,0))</f>
        <v/>
      </c>
      <c r="R352" s="29" t="str">
        <f t="array" ref="R352">INDEX(Hours!$A$1:$AAF$1000, 
                      MATCH($A352,Hours!$A$1:$A$1000,0), 
                      MATCH(R$1,Hours!$A$1:$AAF$1,0))</f>
        <v/>
      </c>
      <c r="S352" s="29" t="str">
        <f t="array" ref="S352">INDEX(Hours!$A$1:$AAF$1000, 
                      MATCH($A352,Hours!$A$1:$A$1000,0), 
                      MATCH(S$1,Hours!$A$1:$AAF$1,0))</f>
        <v/>
      </c>
      <c r="T352" s="29" t="str">
        <f t="array" ref="T352">INDEX(Hours!$A$1:$AAF$1000, 
                      MATCH($A352,Hours!$A$1:$A$1000,0), 
                      MATCH(T$1,Hours!$A$1:$AAF$1,0))</f>
        <v/>
      </c>
      <c r="U352" s="29" t="str">
        <f t="array" ref="U352">INDEX(Hours!$A$1:$AAF$1000, 
                      MATCH($A352,Hours!$A$1:$A$1000,0), 
                      MATCH(U$1,Hours!$A$1:$AAF$1,0))</f>
        <v/>
      </c>
      <c r="V352" s="29">
        <f t="array" ref="V352">INDEX(Hours!$A$1:$AAF$1000, 
                      MATCH($A352,Hours!$A$1:$A$1000,0), 
                      MATCH(V$1,Hours!$A$1:$AAF$1,0))</f>
        <v>4</v>
      </c>
      <c r="W352" s="29" t="str">
        <f t="array" ref="W352">INDEX(Hours!$A$1:$AAF$1000, 
                      MATCH($A352,Hours!$A$1:$A$1000,0), 
                      MATCH(W$1,Hours!$A$1:$AAF$1,0))</f>
        <v/>
      </c>
      <c r="X352" s="29" t="str">
        <f t="array" ref="X352">INDEX(Hours!$A$1:$AAF$1000, 
                      MATCH($A352,Hours!$A$1:$A$1000,0), 
                      MATCH(X$1,Hours!$A$1:$AAF$1,0))</f>
        <v/>
      </c>
      <c r="Y352" s="29" t="str">
        <f t="array" ref="Y352">INDEX(Hours!$A$1:$AAF$1000, 
                      MATCH($A352,Hours!$A$1:$A$1000,0), 
                      MATCH(Y$1,Hours!$A$1:$AAF$1,0))</f>
        <v/>
      </c>
      <c r="Z352" s="29" t="str">
        <f t="array" ref="Z352">INDEX(Hours!$A$1:$AAF$1000, 
                      MATCH($A352,Hours!$A$1:$A$1000,0), 
                      MATCH(Z$1,Hours!$A$1:$AAF$1,0))</f>
        <v/>
      </c>
      <c r="AA352" s="29" t="str">
        <f t="array" ref="AA352">INDEX(Hours!$A$1:$AAF$1000, 
                      MATCH($A352,Hours!$A$1:$A$1000,0), 
                      MATCH(AA$1,Hours!$A$1:$AAF$1,0))</f>
        <v/>
      </c>
      <c r="AB352" s="29" t="str">
        <f t="array" ref="AB352">INDEX(Hours!$A$1:$AAF$1000, 
                      MATCH($A352,Hours!$A$1:$A$1000,0), 
                      MATCH(AB$1,Hours!$A$1:$AAF$1,0))</f>
        <v/>
      </c>
      <c r="AC352" s="29" t="str">
        <f t="array" ref="AC352">INDEX(Hours!$A$1:$AAF$1000, 
                      MATCH($A352,Hours!$A$1:$A$1000,0), 
                      MATCH(AC$1,Hours!$A$1:$AAF$1,0))</f>
        <v/>
      </c>
      <c r="AD352" s="29" t="str">
        <f t="array" ref="AD352">INDEX(Hours!$A$1:$AAF$1000, 
                      MATCH($A352,Hours!$A$1:$A$1000,0), 
                      MATCH(AD$1,Hours!$A$1:$AAF$1,0))</f>
        <v/>
      </c>
    </row>
    <row r="353" ht="22.5" customHeight="1">
      <c r="A353" s="25">
        <f t="shared" si="1"/>
        <v>45948</v>
      </c>
      <c r="B353" s="29">
        <f t="array" ref="B353">INDEX(Hours!$A$1:$AAF$1000, 
                      MATCH($A353,Hours!$A$1:$A$1000,0), 
                      MATCH(B$1,Hours!$A$1:$AAF$1,0))</f>
        <v>4</v>
      </c>
      <c r="C353" s="29">
        <f t="array" ref="C353">INDEX(Hours!$A$1:$AAF$1000, 
                      MATCH($A353,Hours!$A$1:$A$1000,0), 
                      MATCH(C$1,Hours!$A$1:$AAF$1,0))</f>
        <v>4</v>
      </c>
      <c r="D353" s="29">
        <f t="array" ref="D353">INDEX(Hours!$A$1:$AAF$1000, 
                      MATCH($A353,Hours!$A$1:$A$1000,0), 
                      MATCH(D$1,Hours!$A$1:$AAF$1,0))</f>
        <v>5</v>
      </c>
      <c r="E353" s="29">
        <f t="array" ref="E353">INDEX(Hours!$A$1:$AAF$1000, 
                      MATCH($A353,Hours!$A$1:$A$1000,0), 
                      MATCH(E$1,Hours!$A$1:$AAF$1,0))</f>
        <v>7</v>
      </c>
      <c r="F353" s="29">
        <f t="array" ref="F353">INDEX(Hours!$A$1:$AAF$1000, 
                      MATCH($A353,Hours!$A$1:$A$1000,0), 
                      MATCH(F$1,Hours!$A$1:$AAF$1,0))</f>
        <v>6</v>
      </c>
      <c r="G353" s="29" t="str">
        <f t="array" ref="G353">INDEX(Hours!$A$1:$AAF$1000, 
                      MATCH($A353,Hours!$A$1:$A$1000,0), 
                      MATCH(G$1,Hours!$A$1:$AAF$1,0))</f>
        <v/>
      </c>
      <c r="H353" s="29" t="str">
        <f t="array" ref="H353">INDEX(Hours!$A$1:$AAF$1000, 
                      MATCH($A353,Hours!$A$1:$A$1000,0), 
                      MATCH(H$1,Hours!$A$1:$AAF$1,0))</f>
        <v/>
      </c>
      <c r="I353" s="29" t="str">
        <f t="array" ref="I353">INDEX(Hours!$A$1:$AAF$1000, 
                      MATCH($A353,Hours!$A$1:$A$1000,0), 
                      MATCH(I$1,Hours!$A$1:$AAF$1,0))</f>
        <v/>
      </c>
      <c r="J353" s="29" t="str">
        <f t="array" ref="J353">INDEX(Hours!$A$1:$AAF$1000, 
                      MATCH($A353,Hours!$A$1:$A$1000,0), 
                      MATCH(J$1,Hours!$A$1:$AAF$1,0))</f>
        <v/>
      </c>
      <c r="K353" s="29">
        <f t="array" ref="K353">INDEX(Hours!$A$1:$AAF$1000, 
                      MATCH($A353,Hours!$A$1:$A$1000,0), 
                      MATCH(K$1,Hours!$A$1:$AAF$1,0))</f>
        <v>4</v>
      </c>
      <c r="L353" s="29" t="str">
        <f t="array" ref="L353">INDEX(Hours!$A$1:$AAF$1000, 
                      MATCH($A353,Hours!$A$1:$A$1000,0), 
                      MATCH(L$1,Hours!$A$1:$AAF$1,0))</f>
        <v/>
      </c>
      <c r="M353" s="29">
        <f t="array" ref="M353">INDEX(Hours!$A$1:$AAF$1000, 
                      MATCH($A353,Hours!$A$1:$A$1000,0), 
                      MATCH(M$1,Hours!$A$1:$AAF$1,0))</f>
        <v>7</v>
      </c>
      <c r="N353" s="29" t="str">
        <f t="array" ref="N353">INDEX(Hours!$A$1:$AAF$1000, 
                      MATCH($A353,Hours!$A$1:$A$1000,0), 
                      MATCH(N$1,Hours!$A$1:$AAF$1,0))</f>
        <v/>
      </c>
      <c r="O353" s="29" t="str">
        <f t="array" ref="O353">INDEX(Hours!$A$1:$AAF$1000, 
                      MATCH($A353,Hours!$A$1:$A$1000,0), 
                      MATCH(O$1,Hours!$A$1:$AAF$1,0))</f>
        <v/>
      </c>
      <c r="P353" s="29" t="str">
        <f t="array" ref="P353">INDEX(Hours!$A$1:$AAF$1000, 
                      MATCH($A353,Hours!$A$1:$A$1000,0), 
                      MATCH(P$1,Hours!$A$1:$AAF$1,0))</f>
        <v/>
      </c>
      <c r="Q353" s="29" t="str">
        <f t="array" ref="Q353">INDEX(Hours!$A$1:$AAF$1000, 
                      MATCH($A353,Hours!$A$1:$A$1000,0), 
                      MATCH(Q$1,Hours!$A$1:$AAF$1,0))</f>
        <v/>
      </c>
      <c r="R353" s="29" t="str">
        <f t="array" ref="R353">INDEX(Hours!$A$1:$AAF$1000, 
                      MATCH($A353,Hours!$A$1:$A$1000,0), 
                      MATCH(R$1,Hours!$A$1:$AAF$1,0))</f>
        <v/>
      </c>
      <c r="S353" s="29" t="str">
        <f t="array" ref="S353">INDEX(Hours!$A$1:$AAF$1000, 
                      MATCH($A353,Hours!$A$1:$A$1000,0), 
                      MATCH(S$1,Hours!$A$1:$AAF$1,0))</f>
        <v/>
      </c>
      <c r="T353" s="29" t="str">
        <f t="array" ref="T353">INDEX(Hours!$A$1:$AAF$1000, 
                      MATCH($A353,Hours!$A$1:$A$1000,0), 
                      MATCH(T$1,Hours!$A$1:$AAF$1,0))</f>
        <v/>
      </c>
      <c r="U353" s="29" t="str">
        <f t="array" ref="U353">INDEX(Hours!$A$1:$AAF$1000, 
                      MATCH($A353,Hours!$A$1:$A$1000,0), 
                      MATCH(U$1,Hours!$A$1:$AAF$1,0))</f>
        <v/>
      </c>
      <c r="V353" s="29">
        <f t="array" ref="V353">INDEX(Hours!$A$1:$AAF$1000, 
                      MATCH($A353,Hours!$A$1:$A$1000,0), 
                      MATCH(V$1,Hours!$A$1:$AAF$1,0))</f>
        <v>4</v>
      </c>
      <c r="W353" s="29" t="str">
        <f t="array" ref="W353">INDEX(Hours!$A$1:$AAF$1000, 
                      MATCH($A353,Hours!$A$1:$A$1000,0), 
                      MATCH(W$1,Hours!$A$1:$AAF$1,0))</f>
        <v/>
      </c>
      <c r="X353" s="29">
        <f t="array" ref="X353">INDEX(Hours!$A$1:$AAF$1000, 
                      MATCH($A353,Hours!$A$1:$A$1000,0), 
                      MATCH(X$1,Hours!$A$1:$AAF$1,0))</f>
        <v>4</v>
      </c>
      <c r="Y353" s="29" t="str">
        <f t="array" ref="Y353">INDEX(Hours!$A$1:$AAF$1000, 
                      MATCH($A353,Hours!$A$1:$A$1000,0), 
                      MATCH(Y$1,Hours!$A$1:$AAF$1,0))</f>
        <v/>
      </c>
      <c r="Z353" s="29" t="str">
        <f t="array" ref="Z353">INDEX(Hours!$A$1:$AAF$1000, 
                      MATCH($A353,Hours!$A$1:$A$1000,0), 
                      MATCH(Z$1,Hours!$A$1:$AAF$1,0))</f>
        <v/>
      </c>
      <c r="AA353" s="29" t="str">
        <f t="array" ref="AA353">INDEX(Hours!$A$1:$AAF$1000, 
                      MATCH($A353,Hours!$A$1:$A$1000,0), 
                      MATCH(AA$1,Hours!$A$1:$AAF$1,0))</f>
        <v/>
      </c>
      <c r="AB353" s="29" t="str">
        <f t="array" ref="AB353">INDEX(Hours!$A$1:$AAF$1000, 
                      MATCH($A353,Hours!$A$1:$A$1000,0), 
                      MATCH(AB$1,Hours!$A$1:$AAF$1,0))</f>
        <v/>
      </c>
      <c r="AC353" s="29" t="str">
        <f t="array" ref="AC353">INDEX(Hours!$A$1:$AAF$1000, 
                      MATCH($A353,Hours!$A$1:$A$1000,0), 
                      MATCH(AC$1,Hours!$A$1:$AAF$1,0))</f>
        <v/>
      </c>
      <c r="AD353" s="29" t="str">
        <f t="array" ref="AD353">INDEX(Hours!$A$1:$AAF$1000, 
                      MATCH($A353,Hours!$A$1:$A$1000,0), 
                      MATCH(AD$1,Hours!$A$1:$AAF$1,0))</f>
        <v/>
      </c>
    </row>
    <row r="354" ht="22.5" customHeight="1">
      <c r="A354" s="25">
        <f t="shared" si="1"/>
        <v>45949</v>
      </c>
      <c r="B354" s="29">
        <f t="array" ref="B354">INDEX(Hours!$A$1:$AAF$1000, 
                      MATCH($A354,Hours!$A$1:$A$1000,0), 
                      MATCH(B$1,Hours!$A$1:$AAF$1,0))</f>
        <v>4</v>
      </c>
      <c r="C354" s="29">
        <f t="array" ref="C354">INDEX(Hours!$A$1:$AAF$1000, 
                      MATCH($A354,Hours!$A$1:$A$1000,0), 
                      MATCH(C$1,Hours!$A$1:$AAF$1,0))</f>
        <v>4</v>
      </c>
      <c r="D354" s="29">
        <f t="array" ref="D354">INDEX(Hours!$A$1:$AAF$1000, 
                      MATCH($A354,Hours!$A$1:$A$1000,0), 
                      MATCH(D$1,Hours!$A$1:$AAF$1,0))</f>
        <v>5</v>
      </c>
      <c r="E354" s="29">
        <f t="array" ref="E354">INDEX(Hours!$A$1:$AAF$1000, 
                      MATCH($A354,Hours!$A$1:$A$1000,0), 
                      MATCH(E$1,Hours!$A$1:$AAF$1,0))</f>
        <v>7</v>
      </c>
      <c r="F354" s="29">
        <f t="array" ref="F354">INDEX(Hours!$A$1:$AAF$1000, 
                      MATCH($A354,Hours!$A$1:$A$1000,0), 
                      MATCH(F$1,Hours!$A$1:$AAF$1,0))</f>
        <v>6</v>
      </c>
      <c r="G354" s="29">
        <f t="array" ref="G354">INDEX(Hours!$A$1:$AAF$1000, 
                      MATCH($A354,Hours!$A$1:$A$1000,0), 
                      MATCH(G$1,Hours!$A$1:$AAF$1,0))</f>
        <v>4</v>
      </c>
      <c r="H354" s="29" t="str">
        <f t="array" ref="H354">INDEX(Hours!$A$1:$AAF$1000, 
                      MATCH($A354,Hours!$A$1:$A$1000,0), 
                      MATCH(H$1,Hours!$A$1:$AAF$1,0))</f>
        <v/>
      </c>
      <c r="I354" s="29" t="str">
        <f t="array" ref="I354">INDEX(Hours!$A$1:$AAF$1000, 
                      MATCH($A354,Hours!$A$1:$A$1000,0), 
                      MATCH(I$1,Hours!$A$1:$AAF$1,0))</f>
        <v/>
      </c>
      <c r="J354" s="29" t="str">
        <f t="array" ref="J354">INDEX(Hours!$A$1:$AAF$1000, 
                      MATCH($A354,Hours!$A$1:$A$1000,0), 
                      MATCH(J$1,Hours!$A$1:$AAF$1,0))</f>
        <v/>
      </c>
      <c r="K354" s="29">
        <f t="array" ref="K354">INDEX(Hours!$A$1:$AAF$1000, 
                      MATCH($A354,Hours!$A$1:$A$1000,0), 
                      MATCH(K$1,Hours!$A$1:$AAF$1,0))</f>
        <v>4</v>
      </c>
      <c r="L354" s="29" t="str">
        <f t="array" ref="L354">INDEX(Hours!$A$1:$AAF$1000, 
                      MATCH($A354,Hours!$A$1:$A$1000,0), 
                      MATCH(L$1,Hours!$A$1:$AAF$1,0))</f>
        <v/>
      </c>
      <c r="M354" s="29">
        <f t="array" ref="M354">INDEX(Hours!$A$1:$AAF$1000, 
                      MATCH($A354,Hours!$A$1:$A$1000,0), 
                      MATCH(M$1,Hours!$A$1:$AAF$1,0))</f>
        <v>7</v>
      </c>
      <c r="N354" s="29" t="str">
        <f t="array" ref="N354">INDEX(Hours!$A$1:$AAF$1000, 
                      MATCH($A354,Hours!$A$1:$A$1000,0), 
                      MATCH(N$1,Hours!$A$1:$AAF$1,0))</f>
        <v/>
      </c>
      <c r="O354" s="29" t="str">
        <f t="array" ref="O354">INDEX(Hours!$A$1:$AAF$1000, 
                      MATCH($A354,Hours!$A$1:$A$1000,0), 
                      MATCH(O$1,Hours!$A$1:$AAF$1,0))</f>
        <v/>
      </c>
      <c r="P354" s="29">
        <f t="array" ref="P354">INDEX(Hours!$A$1:$AAF$1000, 
                      MATCH($A354,Hours!$A$1:$A$1000,0), 
                      MATCH(P$1,Hours!$A$1:$AAF$1,0))</f>
        <v>3</v>
      </c>
      <c r="Q354" s="29" t="str">
        <f t="array" ref="Q354">INDEX(Hours!$A$1:$AAF$1000, 
                      MATCH($A354,Hours!$A$1:$A$1000,0), 
                      MATCH(Q$1,Hours!$A$1:$AAF$1,0))</f>
        <v/>
      </c>
      <c r="R354" s="29" t="str">
        <f t="array" ref="R354">INDEX(Hours!$A$1:$AAF$1000, 
                      MATCH($A354,Hours!$A$1:$A$1000,0), 
                      MATCH(R$1,Hours!$A$1:$AAF$1,0))</f>
        <v/>
      </c>
      <c r="S354" s="29" t="str">
        <f t="array" ref="S354">INDEX(Hours!$A$1:$AAF$1000, 
                      MATCH($A354,Hours!$A$1:$A$1000,0), 
                      MATCH(S$1,Hours!$A$1:$AAF$1,0))</f>
        <v/>
      </c>
      <c r="T354" s="29" t="str">
        <f t="array" ref="T354">INDEX(Hours!$A$1:$AAF$1000, 
                      MATCH($A354,Hours!$A$1:$A$1000,0), 
                      MATCH(T$1,Hours!$A$1:$AAF$1,0))</f>
        <v/>
      </c>
      <c r="U354" s="29" t="str">
        <f t="array" ref="U354">INDEX(Hours!$A$1:$AAF$1000, 
                      MATCH($A354,Hours!$A$1:$A$1000,0), 
                      MATCH(U$1,Hours!$A$1:$AAF$1,0))</f>
        <v/>
      </c>
      <c r="V354" s="29" t="str">
        <f t="array" ref="V354">INDEX(Hours!$A$1:$AAF$1000, 
                      MATCH($A354,Hours!$A$1:$A$1000,0), 
                      MATCH(V$1,Hours!$A$1:$AAF$1,0))</f>
        <v/>
      </c>
      <c r="W354" s="29" t="str">
        <f t="array" ref="W354">INDEX(Hours!$A$1:$AAF$1000, 
                      MATCH($A354,Hours!$A$1:$A$1000,0), 
                      MATCH(W$1,Hours!$A$1:$AAF$1,0))</f>
        <v/>
      </c>
      <c r="X354" s="29">
        <f t="array" ref="X354">INDEX(Hours!$A$1:$AAF$1000, 
                      MATCH($A354,Hours!$A$1:$A$1000,0), 
                      MATCH(X$1,Hours!$A$1:$AAF$1,0))</f>
        <v>4</v>
      </c>
      <c r="Y354" s="29" t="str">
        <f t="array" ref="Y354">INDEX(Hours!$A$1:$AAF$1000, 
                      MATCH($A354,Hours!$A$1:$A$1000,0), 
                      MATCH(Y$1,Hours!$A$1:$AAF$1,0))</f>
        <v/>
      </c>
      <c r="Z354" s="29" t="str">
        <f t="array" ref="Z354">INDEX(Hours!$A$1:$AAF$1000, 
                      MATCH($A354,Hours!$A$1:$A$1000,0), 
                      MATCH(Z$1,Hours!$A$1:$AAF$1,0))</f>
        <v/>
      </c>
      <c r="AA354" s="29" t="str">
        <f t="array" ref="AA354">INDEX(Hours!$A$1:$AAF$1000, 
                      MATCH($A354,Hours!$A$1:$A$1000,0), 
                      MATCH(AA$1,Hours!$A$1:$AAF$1,0))</f>
        <v/>
      </c>
      <c r="AB354" s="29" t="str">
        <f t="array" ref="AB354">INDEX(Hours!$A$1:$AAF$1000, 
                      MATCH($A354,Hours!$A$1:$A$1000,0), 
                      MATCH(AB$1,Hours!$A$1:$AAF$1,0))</f>
        <v/>
      </c>
      <c r="AC354" s="29" t="str">
        <f t="array" ref="AC354">INDEX(Hours!$A$1:$AAF$1000, 
                      MATCH($A354,Hours!$A$1:$A$1000,0), 
                      MATCH(AC$1,Hours!$A$1:$AAF$1,0))</f>
        <v/>
      </c>
      <c r="AD354" s="29" t="str">
        <f t="array" ref="AD354">INDEX(Hours!$A$1:$AAF$1000, 
                      MATCH($A354,Hours!$A$1:$A$1000,0), 
                      MATCH(AD$1,Hours!$A$1:$AAF$1,0))</f>
        <v/>
      </c>
    </row>
    <row r="355" ht="22.5" customHeight="1">
      <c r="A355" s="25">
        <f t="shared" si="1"/>
        <v>45950</v>
      </c>
      <c r="B355" s="29" t="str">
        <f t="array" ref="B355">INDEX(Hours!$A$1:$AAF$1000, 
                      MATCH($A355,Hours!$A$1:$A$1000,0), 
                      MATCH(B$1,Hours!$A$1:$AAF$1,0))</f>
        <v/>
      </c>
      <c r="C355" s="29" t="str">
        <f t="array" ref="C355">INDEX(Hours!$A$1:$AAF$1000, 
                      MATCH($A355,Hours!$A$1:$A$1000,0), 
                      MATCH(C$1,Hours!$A$1:$AAF$1,0))</f>
        <v/>
      </c>
      <c r="D355" s="29" t="str">
        <f t="array" ref="D355">INDEX(Hours!$A$1:$AAF$1000, 
                      MATCH($A355,Hours!$A$1:$A$1000,0), 
                      MATCH(D$1,Hours!$A$1:$AAF$1,0))</f>
        <v/>
      </c>
      <c r="E355" s="29" t="str">
        <f t="array" ref="E355">INDEX(Hours!$A$1:$AAF$1000, 
                      MATCH($A355,Hours!$A$1:$A$1000,0), 
                      MATCH(E$1,Hours!$A$1:$AAF$1,0))</f>
        <v/>
      </c>
      <c r="F355" s="29" t="str">
        <f t="array" ref="F355">INDEX(Hours!$A$1:$AAF$1000, 
                      MATCH($A355,Hours!$A$1:$A$1000,0), 
                      MATCH(F$1,Hours!$A$1:$AAF$1,0))</f>
        <v/>
      </c>
      <c r="G355" s="29" t="str">
        <f t="array" ref="G355">INDEX(Hours!$A$1:$AAF$1000, 
                      MATCH($A355,Hours!$A$1:$A$1000,0), 
                      MATCH(G$1,Hours!$A$1:$AAF$1,0))</f>
        <v/>
      </c>
      <c r="H355" s="29" t="str">
        <f t="array" ref="H355">INDEX(Hours!$A$1:$AAF$1000, 
                      MATCH($A355,Hours!$A$1:$A$1000,0), 
                      MATCH(H$1,Hours!$A$1:$AAF$1,0))</f>
        <v/>
      </c>
      <c r="I355" s="29" t="str">
        <f t="array" ref="I355">INDEX(Hours!$A$1:$AAF$1000, 
                      MATCH($A355,Hours!$A$1:$A$1000,0), 
                      MATCH(I$1,Hours!$A$1:$AAF$1,0))</f>
        <v/>
      </c>
      <c r="J355" s="29" t="str">
        <f t="array" ref="J355">INDEX(Hours!$A$1:$AAF$1000, 
                      MATCH($A355,Hours!$A$1:$A$1000,0), 
                      MATCH(J$1,Hours!$A$1:$AAF$1,0))</f>
        <v/>
      </c>
      <c r="K355" s="29" t="str">
        <f t="array" ref="K355">INDEX(Hours!$A$1:$AAF$1000, 
                      MATCH($A355,Hours!$A$1:$A$1000,0), 
                      MATCH(K$1,Hours!$A$1:$AAF$1,0))</f>
        <v/>
      </c>
      <c r="L355" s="29" t="str">
        <f t="array" ref="L355">INDEX(Hours!$A$1:$AAF$1000, 
                      MATCH($A355,Hours!$A$1:$A$1000,0), 
                      MATCH(L$1,Hours!$A$1:$AAF$1,0))</f>
        <v/>
      </c>
      <c r="M355" s="29" t="str">
        <f t="array" ref="M355">INDEX(Hours!$A$1:$AAF$1000, 
                      MATCH($A355,Hours!$A$1:$A$1000,0), 
                      MATCH(M$1,Hours!$A$1:$AAF$1,0))</f>
        <v/>
      </c>
      <c r="N355" s="29" t="str">
        <f t="array" ref="N355">INDEX(Hours!$A$1:$AAF$1000, 
                      MATCH($A355,Hours!$A$1:$A$1000,0), 
                      MATCH(N$1,Hours!$A$1:$AAF$1,0))</f>
        <v/>
      </c>
      <c r="O355" s="29" t="str">
        <f t="array" ref="O355">INDEX(Hours!$A$1:$AAF$1000, 
                      MATCH($A355,Hours!$A$1:$A$1000,0), 
                      MATCH(O$1,Hours!$A$1:$AAF$1,0))</f>
        <v/>
      </c>
      <c r="P355" s="29" t="str">
        <f t="array" ref="P355">INDEX(Hours!$A$1:$AAF$1000, 
                      MATCH($A355,Hours!$A$1:$A$1000,0), 
                      MATCH(P$1,Hours!$A$1:$AAF$1,0))</f>
        <v/>
      </c>
      <c r="Q355" s="29" t="str">
        <f t="array" ref="Q355">INDEX(Hours!$A$1:$AAF$1000, 
                      MATCH($A355,Hours!$A$1:$A$1000,0), 
                      MATCH(Q$1,Hours!$A$1:$AAF$1,0))</f>
        <v/>
      </c>
      <c r="R355" s="29" t="str">
        <f t="array" ref="R355">INDEX(Hours!$A$1:$AAF$1000, 
                      MATCH($A355,Hours!$A$1:$A$1000,0), 
                      MATCH(R$1,Hours!$A$1:$AAF$1,0))</f>
        <v/>
      </c>
      <c r="S355" s="29" t="str">
        <f t="array" ref="S355">INDEX(Hours!$A$1:$AAF$1000, 
                      MATCH($A355,Hours!$A$1:$A$1000,0), 
                      MATCH(S$1,Hours!$A$1:$AAF$1,0))</f>
        <v/>
      </c>
      <c r="T355" s="29" t="str">
        <f t="array" ref="T355">INDEX(Hours!$A$1:$AAF$1000, 
                      MATCH($A355,Hours!$A$1:$A$1000,0), 
                      MATCH(T$1,Hours!$A$1:$AAF$1,0))</f>
        <v/>
      </c>
      <c r="U355" s="29" t="str">
        <f t="array" ref="U355">INDEX(Hours!$A$1:$AAF$1000, 
                      MATCH($A355,Hours!$A$1:$A$1000,0), 
                      MATCH(U$1,Hours!$A$1:$AAF$1,0))</f>
        <v/>
      </c>
      <c r="V355" s="29" t="str">
        <f t="array" ref="V355">INDEX(Hours!$A$1:$AAF$1000, 
                      MATCH($A355,Hours!$A$1:$A$1000,0), 
                      MATCH(V$1,Hours!$A$1:$AAF$1,0))</f>
        <v/>
      </c>
      <c r="W355" s="29" t="str">
        <f t="array" ref="W355">INDEX(Hours!$A$1:$AAF$1000, 
                      MATCH($A355,Hours!$A$1:$A$1000,0), 
                      MATCH(W$1,Hours!$A$1:$AAF$1,0))</f>
        <v/>
      </c>
      <c r="X355" s="29" t="str">
        <f t="array" ref="X355">INDEX(Hours!$A$1:$AAF$1000, 
                      MATCH($A355,Hours!$A$1:$A$1000,0), 
                      MATCH(X$1,Hours!$A$1:$AAF$1,0))</f>
        <v/>
      </c>
      <c r="Y355" s="29" t="str">
        <f t="array" ref="Y355">INDEX(Hours!$A$1:$AAF$1000, 
                      MATCH($A355,Hours!$A$1:$A$1000,0), 
                      MATCH(Y$1,Hours!$A$1:$AAF$1,0))</f>
        <v/>
      </c>
      <c r="Z355" s="29" t="str">
        <f t="array" ref="Z355">INDEX(Hours!$A$1:$AAF$1000, 
                      MATCH($A355,Hours!$A$1:$A$1000,0), 
                      MATCH(Z$1,Hours!$A$1:$AAF$1,0))</f>
        <v/>
      </c>
      <c r="AA355" s="29" t="str">
        <f t="array" ref="AA355">INDEX(Hours!$A$1:$AAF$1000, 
                      MATCH($A355,Hours!$A$1:$A$1000,0), 
                      MATCH(AA$1,Hours!$A$1:$AAF$1,0))</f>
        <v/>
      </c>
      <c r="AB355" s="29" t="str">
        <f t="array" ref="AB355">INDEX(Hours!$A$1:$AAF$1000, 
                      MATCH($A355,Hours!$A$1:$A$1000,0), 
                      MATCH(AB$1,Hours!$A$1:$AAF$1,0))</f>
        <v/>
      </c>
      <c r="AC355" s="29" t="str">
        <f t="array" ref="AC355">INDEX(Hours!$A$1:$AAF$1000, 
                      MATCH($A355,Hours!$A$1:$A$1000,0), 
                      MATCH(AC$1,Hours!$A$1:$AAF$1,0))</f>
        <v/>
      </c>
      <c r="AD355" s="29" t="str">
        <f t="array" ref="AD355">INDEX(Hours!$A$1:$AAF$1000, 
                      MATCH($A355,Hours!$A$1:$A$1000,0), 
                      MATCH(AD$1,Hours!$A$1:$AAF$1,0))</f>
        <v/>
      </c>
    </row>
    <row r="356" ht="22.5" customHeight="1">
      <c r="A356" s="25">
        <f t="shared" si="1"/>
        <v>45951</v>
      </c>
      <c r="B356" s="29">
        <f t="array" ref="B356">INDEX(Hours!$A$1:$AAF$1000, 
                      MATCH($A356,Hours!$A$1:$A$1000,0), 
                      MATCH(B$1,Hours!$A$1:$AAF$1,0))</f>
        <v>4</v>
      </c>
      <c r="C356" s="29" t="str">
        <f t="array" ref="C356">INDEX(Hours!$A$1:$AAF$1000, 
                      MATCH($A356,Hours!$A$1:$A$1000,0), 
                      MATCH(C$1,Hours!$A$1:$AAF$1,0))</f>
        <v/>
      </c>
      <c r="D356" s="29">
        <f t="array" ref="D356">INDEX(Hours!$A$1:$AAF$1000, 
                      MATCH($A356,Hours!$A$1:$A$1000,0), 
                      MATCH(D$1,Hours!$A$1:$AAF$1,0))</f>
        <v>5</v>
      </c>
      <c r="E356" s="29">
        <f t="array" ref="E356">INDEX(Hours!$A$1:$AAF$1000, 
                      MATCH($A356,Hours!$A$1:$A$1000,0), 
                      MATCH(E$1,Hours!$A$1:$AAF$1,0))</f>
        <v>7</v>
      </c>
      <c r="F356" s="29">
        <f t="array" ref="F356">INDEX(Hours!$A$1:$AAF$1000, 
                      MATCH($A356,Hours!$A$1:$A$1000,0), 
                      MATCH(F$1,Hours!$A$1:$AAF$1,0))</f>
        <v>6</v>
      </c>
      <c r="G356" s="29" t="str">
        <f t="array" ref="G356">INDEX(Hours!$A$1:$AAF$1000, 
                      MATCH($A356,Hours!$A$1:$A$1000,0), 
                      MATCH(G$1,Hours!$A$1:$AAF$1,0))</f>
        <v/>
      </c>
      <c r="H356" s="29" t="str">
        <f t="array" ref="H356">INDEX(Hours!$A$1:$AAF$1000, 
                      MATCH($A356,Hours!$A$1:$A$1000,0), 
                      MATCH(H$1,Hours!$A$1:$AAF$1,0))</f>
        <v/>
      </c>
      <c r="I356" s="29" t="str">
        <f t="array" ref="I356">INDEX(Hours!$A$1:$AAF$1000, 
                      MATCH($A356,Hours!$A$1:$A$1000,0), 
                      MATCH(I$1,Hours!$A$1:$AAF$1,0))</f>
        <v/>
      </c>
      <c r="J356" s="29" t="str">
        <f t="array" ref="J356">INDEX(Hours!$A$1:$AAF$1000, 
                      MATCH($A356,Hours!$A$1:$A$1000,0), 
                      MATCH(J$1,Hours!$A$1:$AAF$1,0))</f>
        <v/>
      </c>
      <c r="K356" s="29">
        <f t="array" ref="K356">INDEX(Hours!$A$1:$AAF$1000, 
                      MATCH($A356,Hours!$A$1:$A$1000,0), 
                      MATCH(K$1,Hours!$A$1:$AAF$1,0))</f>
        <v>4</v>
      </c>
      <c r="L356" s="29" t="str">
        <f t="array" ref="L356">INDEX(Hours!$A$1:$AAF$1000, 
                      MATCH($A356,Hours!$A$1:$A$1000,0), 
                      MATCH(L$1,Hours!$A$1:$AAF$1,0))</f>
        <v/>
      </c>
      <c r="M356" s="29">
        <f t="array" ref="M356">INDEX(Hours!$A$1:$AAF$1000, 
                      MATCH($A356,Hours!$A$1:$A$1000,0), 
                      MATCH(M$1,Hours!$A$1:$AAF$1,0))</f>
        <v>7</v>
      </c>
      <c r="N356" s="29" t="str">
        <f t="array" ref="N356">INDEX(Hours!$A$1:$AAF$1000, 
                      MATCH($A356,Hours!$A$1:$A$1000,0), 
                      MATCH(N$1,Hours!$A$1:$AAF$1,0))</f>
        <v/>
      </c>
      <c r="O356" s="29" t="str">
        <f t="array" ref="O356">INDEX(Hours!$A$1:$AAF$1000, 
                      MATCH($A356,Hours!$A$1:$A$1000,0), 
                      MATCH(O$1,Hours!$A$1:$AAF$1,0))</f>
        <v/>
      </c>
      <c r="P356" s="29">
        <f t="array" ref="P356">INDEX(Hours!$A$1:$AAF$1000, 
                      MATCH($A356,Hours!$A$1:$A$1000,0), 
                      MATCH(P$1,Hours!$A$1:$AAF$1,0))</f>
        <v>3</v>
      </c>
      <c r="Q356" s="29" t="str">
        <f t="array" ref="Q356">INDEX(Hours!$A$1:$AAF$1000, 
                      MATCH($A356,Hours!$A$1:$A$1000,0), 
                      MATCH(Q$1,Hours!$A$1:$AAF$1,0))</f>
        <v/>
      </c>
      <c r="R356" s="29" t="str">
        <f t="array" ref="R356">INDEX(Hours!$A$1:$AAF$1000, 
                      MATCH($A356,Hours!$A$1:$A$1000,0), 
                      MATCH(R$1,Hours!$A$1:$AAF$1,0))</f>
        <v/>
      </c>
      <c r="S356" s="29" t="str">
        <f t="array" ref="S356">INDEX(Hours!$A$1:$AAF$1000, 
                      MATCH($A356,Hours!$A$1:$A$1000,0), 
                      MATCH(S$1,Hours!$A$1:$AAF$1,0))</f>
        <v/>
      </c>
      <c r="T356" s="29" t="str">
        <f t="array" ref="T356">INDEX(Hours!$A$1:$AAF$1000, 
                      MATCH($A356,Hours!$A$1:$A$1000,0), 
                      MATCH(T$1,Hours!$A$1:$AAF$1,0))</f>
        <v/>
      </c>
      <c r="U356" s="29" t="str">
        <f t="array" ref="U356">INDEX(Hours!$A$1:$AAF$1000, 
                      MATCH($A356,Hours!$A$1:$A$1000,0), 
                      MATCH(U$1,Hours!$A$1:$AAF$1,0))</f>
        <v/>
      </c>
      <c r="V356" s="29">
        <f t="array" ref="V356">INDEX(Hours!$A$1:$AAF$1000, 
                      MATCH($A356,Hours!$A$1:$A$1000,0), 
                      MATCH(V$1,Hours!$A$1:$AAF$1,0))</f>
        <v>4</v>
      </c>
      <c r="W356" s="29" t="str">
        <f t="array" ref="W356">INDEX(Hours!$A$1:$AAF$1000, 
                      MATCH($A356,Hours!$A$1:$A$1000,0), 
                      MATCH(W$1,Hours!$A$1:$AAF$1,0))</f>
        <v/>
      </c>
      <c r="X356" s="29" t="str">
        <f t="array" ref="X356">INDEX(Hours!$A$1:$AAF$1000, 
                      MATCH($A356,Hours!$A$1:$A$1000,0), 
                      MATCH(X$1,Hours!$A$1:$AAF$1,0))</f>
        <v/>
      </c>
      <c r="Y356" s="29" t="str">
        <f t="array" ref="Y356">INDEX(Hours!$A$1:$AAF$1000, 
                      MATCH($A356,Hours!$A$1:$A$1000,0), 
                      MATCH(Y$1,Hours!$A$1:$AAF$1,0))</f>
        <v/>
      </c>
      <c r="Z356" s="29" t="str">
        <f t="array" ref="Z356">INDEX(Hours!$A$1:$AAF$1000, 
                      MATCH($A356,Hours!$A$1:$A$1000,0), 
                      MATCH(Z$1,Hours!$A$1:$AAF$1,0))</f>
        <v/>
      </c>
      <c r="AA356" s="29" t="str">
        <f t="array" ref="AA356">INDEX(Hours!$A$1:$AAF$1000, 
                      MATCH($A356,Hours!$A$1:$A$1000,0), 
                      MATCH(AA$1,Hours!$A$1:$AAF$1,0))</f>
        <v/>
      </c>
      <c r="AB356" s="29" t="str">
        <f t="array" ref="AB356">INDEX(Hours!$A$1:$AAF$1000, 
                      MATCH($A356,Hours!$A$1:$A$1000,0), 
                      MATCH(AB$1,Hours!$A$1:$AAF$1,0))</f>
        <v/>
      </c>
      <c r="AC356" s="29" t="str">
        <f t="array" ref="AC356">INDEX(Hours!$A$1:$AAF$1000, 
                      MATCH($A356,Hours!$A$1:$A$1000,0), 
                      MATCH(AC$1,Hours!$A$1:$AAF$1,0))</f>
        <v/>
      </c>
      <c r="AD356" s="29" t="str">
        <f t="array" ref="AD356">INDEX(Hours!$A$1:$AAF$1000, 
                      MATCH($A356,Hours!$A$1:$A$1000,0), 
                      MATCH(AD$1,Hours!$A$1:$AAF$1,0))</f>
        <v/>
      </c>
    </row>
    <row r="357" ht="22.5" customHeight="1">
      <c r="A357" s="25">
        <f t="shared" si="1"/>
        <v>45952</v>
      </c>
      <c r="B357" s="29">
        <f t="array" ref="B357">INDEX(Hours!$A$1:$AAF$1000, 
                      MATCH($A357,Hours!$A$1:$A$1000,0), 
                      MATCH(B$1,Hours!$A$1:$AAF$1,0))</f>
        <v>4</v>
      </c>
      <c r="C357" s="29">
        <f t="array" ref="C357">INDEX(Hours!$A$1:$AAF$1000, 
                      MATCH($A357,Hours!$A$1:$A$1000,0), 
                      MATCH(C$1,Hours!$A$1:$AAF$1,0))</f>
        <v>4</v>
      </c>
      <c r="D357" s="29">
        <f t="array" ref="D357">INDEX(Hours!$A$1:$AAF$1000, 
                      MATCH($A357,Hours!$A$1:$A$1000,0), 
                      MATCH(D$1,Hours!$A$1:$AAF$1,0))</f>
        <v>5</v>
      </c>
      <c r="E357" s="29">
        <f t="array" ref="E357">INDEX(Hours!$A$1:$AAF$1000, 
                      MATCH($A357,Hours!$A$1:$A$1000,0), 
                      MATCH(E$1,Hours!$A$1:$AAF$1,0))</f>
        <v>7</v>
      </c>
      <c r="F357" s="29">
        <f t="array" ref="F357">INDEX(Hours!$A$1:$AAF$1000, 
                      MATCH($A357,Hours!$A$1:$A$1000,0), 
                      MATCH(F$1,Hours!$A$1:$AAF$1,0))</f>
        <v>6</v>
      </c>
      <c r="G357" s="29" t="str">
        <f t="array" ref="G357">INDEX(Hours!$A$1:$AAF$1000, 
                      MATCH($A357,Hours!$A$1:$A$1000,0), 
                      MATCH(G$1,Hours!$A$1:$AAF$1,0))</f>
        <v/>
      </c>
      <c r="H357" s="29" t="str">
        <f t="array" ref="H357">INDEX(Hours!$A$1:$AAF$1000, 
                      MATCH($A357,Hours!$A$1:$A$1000,0), 
                      MATCH(H$1,Hours!$A$1:$AAF$1,0))</f>
        <v/>
      </c>
      <c r="I357" s="29" t="str">
        <f t="array" ref="I357">INDEX(Hours!$A$1:$AAF$1000, 
                      MATCH($A357,Hours!$A$1:$A$1000,0), 
                      MATCH(I$1,Hours!$A$1:$AAF$1,0))</f>
        <v/>
      </c>
      <c r="J357" s="29" t="str">
        <f t="array" ref="J357">INDEX(Hours!$A$1:$AAF$1000, 
                      MATCH($A357,Hours!$A$1:$A$1000,0), 
                      MATCH(J$1,Hours!$A$1:$AAF$1,0))</f>
        <v/>
      </c>
      <c r="K357" s="29">
        <f t="array" ref="K357">INDEX(Hours!$A$1:$AAF$1000, 
                      MATCH($A357,Hours!$A$1:$A$1000,0), 
                      MATCH(K$1,Hours!$A$1:$AAF$1,0))</f>
        <v>4</v>
      </c>
      <c r="L357" s="29" t="str">
        <f t="array" ref="L357">INDEX(Hours!$A$1:$AAF$1000, 
                      MATCH($A357,Hours!$A$1:$A$1000,0), 
                      MATCH(L$1,Hours!$A$1:$AAF$1,0))</f>
        <v/>
      </c>
      <c r="M357" s="29">
        <f t="array" ref="M357">INDEX(Hours!$A$1:$AAF$1000, 
                      MATCH($A357,Hours!$A$1:$A$1000,0), 
                      MATCH(M$1,Hours!$A$1:$AAF$1,0))</f>
        <v>7</v>
      </c>
      <c r="N357" s="29" t="str">
        <f t="array" ref="N357">INDEX(Hours!$A$1:$AAF$1000, 
                      MATCH($A357,Hours!$A$1:$A$1000,0), 
                      MATCH(N$1,Hours!$A$1:$AAF$1,0))</f>
        <v/>
      </c>
      <c r="O357" s="29" t="str">
        <f t="array" ref="O357">INDEX(Hours!$A$1:$AAF$1000, 
                      MATCH($A357,Hours!$A$1:$A$1000,0), 
                      MATCH(O$1,Hours!$A$1:$AAF$1,0))</f>
        <v/>
      </c>
      <c r="P357" s="29">
        <f t="array" ref="P357">INDEX(Hours!$A$1:$AAF$1000, 
                      MATCH($A357,Hours!$A$1:$A$1000,0), 
                      MATCH(P$1,Hours!$A$1:$AAF$1,0))</f>
        <v>3</v>
      </c>
      <c r="Q357" s="29" t="str">
        <f t="array" ref="Q357">INDEX(Hours!$A$1:$AAF$1000, 
                      MATCH($A357,Hours!$A$1:$A$1000,0), 
                      MATCH(Q$1,Hours!$A$1:$AAF$1,0))</f>
        <v/>
      </c>
      <c r="R357" s="29" t="str">
        <f t="array" ref="R357">INDEX(Hours!$A$1:$AAF$1000, 
                      MATCH($A357,Hours!$A$1:$A$1000,0), 
                      MATCH(R$1,Hours!$A$1:$AAF$1,0))</f>
        <v/>
      </c>
      <c r="S357" s="29" t="str">
        <f t="array" ref="S357">INDEX(Hours!$A$1:$AAF$1000, 
                      MATCH($A357,Hours!$A$1:$A$1000,0), 
                      MATCH(S$1,Hours!$A$1:$AAF$1,0))</f>
        <v/>
      </c>
      <c r="T357" s="29" t="str">
        <f t="array" ref="T357">INDEX(Hours!$A$1:$AAF$1000, 
                      MATCH($A357,Hours!$A$1:$A$1000,0), 
                      MATCH(T$1,Hours!$A$1:$AAF$1,0))</f>
        <v/>
      </c>
      <c r="U357" s="29" t="str">
        <f t="array" ref="U357">INDEX(Hours!$A$1:$AAF$1000, 
                      MATCH($A357,Hours!$A$1:$A$1000,0), 
                      MATCH(U$1,Hours!$A$1:$AAF$1,0))</f>
        <v/>
      </c>
      <c r="V357" s="29">
        <f t="array" ref="V357">INDEX(Hours!$A$1:$AAF$1000, 
                      MATCH($A357,Hours!$A$1:$A$1000,0), 
                      MATCH(V$1,Hours!$A$1:$AAF$1,0))</f>
        <v>4</v>
      </c>
      <c r="W357" s="29" t="str">
        <f t="array" ref="W357">INDEX(Hours!$A$1:$AAF$1000, 
                      MATCH($A357,Hours!$A$1:$A$1000,0), 
                      MATCH(W$1,Hours!$A$1:$AAF$1,0))</f>
        <v/>
      </c>
      <c r="X357" s="29" t="str">
        <f t="array" ref="X357">INDEX(Hours!$A$1:$AAF$1000, 
                      MATCH($A357,Hours!$A$1:$A$1000,0), 
                      MATCH(X$1,Hours!$A$1:$AAF$1,0))</f>
        <v/>
      </c>
      <c r="Y357" s="29" t="str">
        <f t="array" ref="Y357">INDEX(Hours!$A$1:$AAF$1000, 
                      MATCH($A357,Hours!$A$1:$A$1000,0), 
                      MATCH(Y$1,Hours!$A$1:$AAF$1,0))</f>
        <v/>
      </c>
      <c r="Z357" s="29" t="str">
        <f t="array" ref="Z357">INDEX(Hours!$A$1:$AAF$1000, 
                      MATCH($A357,Hours!$A$1:$A$1000,0), 
                      MATCH(Z$1,Hours!$A$1:$AAF$1,0))</f>
        <v/>
      </c>
      <c r="AA357" s="29" t="str">
        <f t="array" ref="AA357">INDEX(Hours!$A$1:$AAF$1000, 
                      MATCH($A357,Hours!$A$1:$A$1000,0), 
                      MATCH(AA$1,Hours!$A$1:$AAF$1,0))</f>
        <v/>
      </c>
      <c r="AB357" s="29" t="str">
        <f t="array" ref="AB357">INDEX(Hours!$A$1:$AAF$1000, 
                      MATCH($A357,Hours!$A$1:$A$1000,0), 
                      MATCH(AB$1,Hours!$A$1:$AAF$1,0))</f>
        <v/>
      </c>
      <c r="AC357" s="29" t="str">
        <f t="array" ref="AC357">INDEX(Hours!$A$1:$AAF$1000, 
                      MATCH($A357,Hours!$A$1:$A$1000,0), 
                      MATCH(AC$1,Hours!$A$1:$AAF$1,0))</f>
        <v/>
      </c>
      <c r="AD357" s="29" t="str">
        <f t="array" ref="AD357">INDEX(Hours!$A$1:$AAF$1000, 
                      MATCH($A357,Hours!$A$1:$A$1000,0), 
                      MATCH(AD$1,Hours!$A$1:$AAF$1,0))</f>
        <v/>
      </c>
    </row>
    <row r="358" ht="22.5" customHeight="1">
      <c r="A358" s="25">
        <f t="shared" si="1"/>
        <v>45953</v>
      </c>
      <c r="B358" s="29">
        <f t="array" ref="B358">INDEX(Hours!$A$1:$AAF$1000, 
                      MATCH($A358,Hours!$A$1:$A$1000,0), 
                      MATCH(B$1,Hours!$A$1:$AAF$1,0))</f>
        <v>4</v>
      </c>
      <c r="C358" s="29">
        <f t="array" ref="C358">INDEX(Hours!$A$1:$AAF$1000, 
                      MATCH($A358,Hours!$A$1:$A$1000,0), 
                      MATCH(C$1,Hours!$A$1:$AAF$1,0))</f>
        <v>4</v>
      </c>
      <c r="D358" s="29">
        <f t="array" ref="D358">INDEX(Hours!$A$1:$AAF$1000, 
                      MATCH($A358,Hours!$A$1:$A$1000,0), 
                      MATCH(D$1,Hours!$A$1:$AAF$1,0))</f>
        <v>5</v>
      </c>
      <c r="E358" s="29">
        <f t="array" ref="E358">INDEX(Hours!$A$1:$AAF$1000, 
                      MATCH($A358,Hours!$A$1:$A$1000,0), 
                      MATCH(E$1,Hours!$A$1:$AAF$1,0))</f>
        <v>7</v>
      </c>
      <c r="F358" s="29">
        <f t="array" ref="F358">INDEX(Hours!$A$1:$AAF$1000, 
                      MATCH($A358,Hours!$A$1:$A$1000,0), 
                      MATCH(F$1,Hours!$A$1:$AAF$1,0))</f>
        <v>6</v>
      </c>
      <c r="G358" s="29" t="str">
        <f t="array" ref="G358">INDEX(Hours!$A$1:$AAF$1000, 
                      MATCH($A358,Hours!$A$1:$A$1000,0), 
                      MATCH(G$1,Hours!$A$1:$AAF$1,0))</f>
        <v/>
      </c>
      <c r="H358" s="29" t="str">
        <f t="array" ref="H358">INDEX(Hours!$A$1:$AAF$1000, 
                      MATCH($A358,Hours!$A$1:$A$1000,0), 
                      MATCH(H$1,Hours!$A$1:$AAF$1,0))</f>
        <v/>
      </c>
      <c r="I358" s="29" t="str">
        <f t="array" ref="I358">INDEX(Hours!$A$1:$AAF$1000, 
                      MATCH($A358,Hours!$A$1:$A$1000,0), 
                      MATCH(I$1,Hours!$A$1:$AAF$1,0))</f>
        <v/>
      </c>
      <c r="J358" s="29" t="str">
        <f t="array" ref="J358">INDEX(Hours!$A$1:$AAF$1000, 
                      MATCH($A358,Hours!$A$1:$A$1000,0), 
                      MATCH(J$1,Hours!$A$1:$AAF$1,0))</f>
        <v/>
      </c>
      <c r="K358" s="29">
        <f t="array" ref="K358">INDEX(Hours!$A$1:$AAF$1000, 
                      MATCH($A358,Hours!$A$1:$A$1000,0), 
                      MATCH(K$1,Hours!$A$1:$AAF$1,0))</f>
        <v>4</v>
      </c>
      <c r="L358" s="29" t="str">
        <f t="array" ref="L358">INDEX(Hours!$A$1:$AAF$1000, 
                      MATCH($A358,Hours!$A$1:$A$1000,0), 
                      MATCH(L$1,Hours!$A$1:$AAF$1,0))</f>
        <v/>
      </c>
      <c r="M358" s="29">
        <f t="array" ref="M358">INDEX(Hours!$A$1:$AAF$1000, 
                      MATCH($A358,Hours!$A$1:$A$1000,0), 
                      MATCH(M$1,Hours!$A$1:$AAF$1,0))</f>
        <v>7</v>
      </c>
      <c r="N358" s="29" t="str">
        <f t="array" ref="N358">INDEX(Hours!$A$1:$AAF$1000, 
                      MATCH($A358,Hours!$A$1:$A$1000,0), 
                      MATCH(N$1,Hours!$A$1:$AAF$1,0))</f>
        <v/>
      </c>
      <c r="O358" s="29" t="str">
        <f t="array" ref="O358">INDEX(Hours!$A$1:$AAF$1000, 
                      MATCH($A358,Hours!$A$1:$A$1000,0), 
                      MATCH(O$1,Hours!$A$1:$AAF$1,0))</f>
        <v/>
      </c>
      <c r="P358" s="29">
        <f t="array" ref="P358">INDEX(Hours!$A$1:$AAF$1000, 
                      MATCH($A358,Hours!$A$1:$A$1000,0), 
                      MATCH(P$1,Hours!$A$1:$AAF$1,0))</f>
        <v>3</v>
      </c>
      <c r="Q358" s="29" t="str">
        <f t="array" ref="Q358">INDEX(Hours!$A$1:$AAF$1000, 
                      MATCH($A358,Hours!$A$1:$A$1000,0), 
                      MATCH(Q$1,Hours!$A$1:$AAF$1,0))</f>
        <v/>
      </c>
      <c r="R358" s="29" t="str">
        <f t="array" ref="R358">INDEX(Hours!$A$1:$AAF$1000, 
                      MATCH($A358,Hours!$A$1:$A$1000,0), 
                      MATCH(R$1,Hours!$A$1:$AAF$1,0))</f>
        <v/>
      </c>
      <c r="S358" s="29" t="str">
        <f t="array" ref="S358">INDEX(Hours!$A$1:$AAF$1000, 
                      MATCH($A358,Hours!$A$1:$A$1000,0), 
                      MATCH(S$1,Hours!$A$1:$AAF$1,0))</f>
        <v/>
      </c>
      <c r="T358" s="29" t="str">
        <f t="array" ref="T358">INDEX(Hours!$A$1:$AAF$1000, 
                      MATCH($A358,Hours!$A$1:$A$1000,0), 
                      MATCH(T$1,Hours!$A$1:$AAF$1,0))</f>
        <v/>
      </c>
      <c r="U358" s="29" t="str">
        <f t="array" ref="U358">INDEX(Hours!$A$1:$AAF$1000, 
                      MATCH($A358,Hours!$A$1:$A$1000,0), 
                      MATCH(U$1,Hours!$A$1:$AAF$1,0))</f>
        <v/>
      </c>
      <c r="V358" s="29">
        <f t="array" ref="V358">INDEX(Hours!$A$1:$AAF$1000, 
                      MATCH($A358,Hours!$A$1:$A$1000,0), 
                      MATCH(V$1,Hours!$A$1:$AAF$1,0))</f>
        <v>4</v>
      </c>
      <c r="W358" s="29" t="str">
        <f t="array" ref="W358">INDEX(Hours!$A$1:$AAF$1000, 
                      MATCH($A358,Hours!$A$1:$A$1000,0), 
                      MATCH(W$1,Hours!$A$1:$AAF$1,0))</f>
        <v/>
      </c>
      <c r="X358" s="29" t="str">
        <f t="array" ref="X358">INDEX(Hours!$A$1:$AAF$1000, 
                      MATCH($A358,Hours!$A$1:$A$1000,0), 
                      MATCH(X$1,Hours!$A$1:$AAF$1,0))</f>
        <v/>
      </c>
      <c r="Y358" s="29" t="str">
        <f t="array" ref="Y358">INDEX(Hours!$A$1:$AAF$1000, 
                      MATCH($A358,Hours!$A$1:$A$1000,0), 
                      MATCH(Y$1,Hours!$A$1:$AAF$1,0))</f>
        <v/>
      </c>
      <c r="Z358" s="29" t="str">
        <f t="array" ref="Z358">INDEX(Hours!$A$1:$AAF$1000, 
                      MATCH($A358,Hours!$A$1:$A$1000,0), 
                      MATCH(Z$1,Hours!$A$1:$AAF$1,0))</f>
        <v/>
      </c>
      <c r="AA358" s="29" t="str">
        <f t="array" ref="AA358">INDEX(Hours!$A$1:$AAF$1000, 
                      MATCH($A358,Hours!$A$1:$A$1000,0), 
                      MATCH(AA$1,Hours!$A$1:$AAF$1,0))</f>
        <v/>
      </c>
      <c r="AB358" s="29" t="str">
        <f t="array" ref="AB358">INDEX(Hours!$A$1:$AAF$1000, 
                      MATCH($A358,Hours!$A$1:$A$1000,0), 
                      MATCH(AB$1,Hours!$A$1:$AAF$1,0))</f>
        <v/>
      </c>
      <c r="AC358" s="29" t="str">
        <f t="array" ref="AC358">INDEX(Hours!$A$1:$AAF$1000, 
                      MATCH($A358,Hours!$A$1:$A$1000,0), 
                      MATCH(AC$1,Hours!$A$1:$AAF$1,0))</f>
        <v/>
      </c>
      <c r="AD358" s="29" t="str">
        <f t="array" ref="AD358">INDEX(Hours!$A$1:$AAF$1000, 
                      MATCH($A358,Hours!$A$1:$A$1000,0), 
                      MATCH(AD$1,Hours!$A$1:$AAF$1,0))</f>
        <v/>
      </c>
    </row>
    <row r="359" ht="22.5" customHeight="1">
      <c r="A359" s="25">
        <f t="shared" si="1"/>
        <v>45954</v>
      </c>
      <c r="B359" s="29">
        <f t="array" ref="B359">INDEX(Hours!$A$1:$AAF$1000, 
                      MATCH($A359,Hours!$A$1:$A$1000,0), 
                      MATCH(B$1,Hours!$A$1:$AAF$1,0))</f>
        <v>4</v>
      </c>
      <c r="C359" s="29">
        <f t="array" ref="C359">INDEX(Hours!$A$1:$AAF$1000, 
                      MATCH($A359,Hours!$A$1:$A$1000,0), 
                      MATCH(C$1,Hours!$A$1:$AAF$1,0))</f>
        <v>4</v>
      </c>
      <c r="D359" s="29">
        <f t="array" ref="D359">INDEX(Hours!$A$1:$AAF$1000, 
                      MATCH($A359,Hours!$A$1:$A$1000,0), 
                      MATCH(D$1,Hours!$A$1:$AAF$1,0))</f>
        <v>5</v>
      </c>
      <c r="E359" s="29">
        <f t="array" ref="E359">INDEX(Hours!$A$1:$AAF$1000, 
                      MATCH($A359,Hours!$A$1:$A$1000,0), 
                      MATCH(E$1,Hours!$A$1:$AAF$1,0))</f>
        <v>7</v>
      </c>
      <c r="F359" s="29">
        <f t="array" ref="F359">INDEX(Hours!$A$1:$AAF$1000, 
                      MATCH($A359,Hours!$A$1:$A$1000,0), 
                      MATCH(F$1,Hours!$A$1:$AAF$1,0))</f>
        <v>6</v>
      </c>
      <c r="G359" s="29" t="str">
        <f t="array" ref="G359">INDEX(Hours!$A$1:$AAF$1000, 
                      MATCH($A359,Hours!$A$1:$A$1000,0), 
                      MATCH(G$1,Hours!$A$1:$AAF$1,0))</f>
        <v/>
      </c>
      <c r="H359" s="29" t="str">
        <f t="array" ref="H359">INDEX(Hours!$A$1:$AAF$1000, 
                      MATCH($A359,Hours!$A$1:$A$1000,0), 
                      MATCH(H$1,Hours!$A$1:$AAF$1,0))</f>
        <v/>
      </c>
      <c r="I359" s="29" t="str">
        <f t="array" ref="I359">INDEX(Hours!$A$1:$AAF$1000, 
                      MATCH($A359,Hours!$A$1:$A$1000,0), 
                      MATCH(I$1,Hours!$A$1:$AAF$1,0))</f>
        <v/>
      </c>
      <c r="J359" s="29" t="str">
        <f t="array" ref="J359">INDEX(Hours!$A$1:$AAF$1000, 
                      MATCH($A359,Hours!$A$1:$A$1000,0), 
                      MATCH(J$1,Hours!$A$1:$AAF$1,0))</f>
        <v/>
      </c>
      <c r="K359" s="29">
        <f t="array" ref="K359">INDEX(Hours!$A$1:$AAF$1000, 
                      MATCH($A359,Hours!$A$1:$A$1000,0), 
                      MATCH(K$1,Hours!$A$1:$AAF$1,0))</f>
        <v>4</v>
      </c>
      <c r="L359" s="29" t="str">
        <f t="array" ref="L359">INDEX(Hours!$A$1:$AAF$1000, 
                      MATCH($A359,Hours!$A$1:$A$1000,0), 
                      MATCH(L$1,Hours!$A$1:$AAF$1,0))</f>
        <v/>
      </c>
      <c r="M359" s="29">
        <f t="array" ref="M359">INDEX(Hours!$A$1:$AAF$1000, 
                      MATCH($A359,Hours!$A$1:$A$1000,0), 
                      MATCH(M$1,Hours!$A$1:$AAF$1,0))</f>
        <v>7</v>
      </c>
      <c r="N359" s="29" t="str">
        <f t="array" ref="N359">INDEX(Hours!$A$1:$AAF$1000, 
                      MATCH($A359,Hours!$A$1:$A$1000,0), 
                      MATCH(N$1,Hours!$A$1:$AAF$1,0))</f>
        <v/>
      </c>
      <c r="O359" s="29">
        <f t="array" ref="O359">INDEX(Hours!$A$1:$AAF$1000, 
                      MATCH($A359,Hours!$A$1:$A$1000,0), 
                      MATCH(O$1,Hours!$A$1:$AAF$1,0))</f>
        <v>1</v>
      </c>
      <c r="P359" s="29">
        <f t="array" ref="P359">INDEX(Hours!$A$1:$AAF$1000, 
                      MATCH($A359,Hours!$A$1:$A$1000,0), 
                      MATCH(P$1,Hours!$A$1:$AAF$1,0))</f>
        <v>3</v>
      </c>
      <c r="Q359" s="29" t="str">
        <f t="array" ref="Q359">INDEX(Hours!$A$1:$AAF$1000, 
                      MATCH($A359,Hours!$A$1:$A$1000,0), 
                      MATCH(Q$1,Hours!$A$1:$AAF$1,0))</f>
        <v/>
      </c>
      <c r="R359" s="29" t="str">
        <f t="array" ref="R359">INDEX(Hours!$A$1:$AAF$1000, 
                      MATCH($A359,Hours!$A$1:$A$1000,0), 
                      MATCH(R$1,Hours!$A$1:$AAF$1,0))</f>
        <v/>
      </c>
      <c r="S359" s="29" t="str">
        <f t="array" ref="S359">INDEX(Hours!$A$1:$AAF$1000, 
                      MATCH($A359,Hours!$A$1:$A$1000,0), 
                      MATCH(S$1,Hours!$A$1:$AAF$1,0))</f>
        <v/>
      </c>
      <c r="T359" s="29" t="str">
        <f t="array" ref="T359">INDEX(Hours!$A$1:$AAF$1000, 
                      MATCH($A359,Hours!$A$1:$A$1000,0), 
                      MATCH(T$1,Hours!$A$1:$AAF$1,0))</f>
        <v/>
      </c>
      <c r="U359" s="29" t="str">
        <f t="array" ref="U359">INDEX(Hours!$A$1:$AAF$1000, 
                      MATCH($A359,Hours!$A$1:$A$1000,0), 
                      MATCH(U$1,Hours!$A$1:$AAF$1,0))</f>
        <v/>
      </c>
      <c r="V359" s="29">
        <f t="array" ref="V359">INDEX(Hours!$A$1:$AAF$1000, 
                      MATCH($A359,Hours!$A$1:$A$1000,0), 
                      MATCH(V$1,Hours!$A$1:$AAF$1,0))</f>
        <v>4</v>
      </c>
      <c r="W359" s="29" t="str">
        <f t="array" ref="W359">INDEX(Hours!$A$1:$AAF$1000, 
                      MATCH($A359,Hours!$A$1:$A$1000,0), 
                      MATCH(W$1,Hours!$A$1:$AAF$1,0))</f>
        <v/>
      </c>
      <c r="X359" s="29" t="str">
        <f t="array" ref="X359">INDEX(Hours!$A$1:$AAF$1000, 
                      MATCH($A359,Hours!$A$1:$A$1000,0), 
                      MATCH(X$1,Hours!$A$1:$AAF$1,0))</f>
        <v/>
      </c>
      <c r="Y359" s="29" t="str">
        <f t="array" ref="Y359">INDEX(Hours!$A$1:$AAF$1000, 
                      MATCH($A359,Hours!$A$1:$A$1000,0), 
                      MATCH(Y$1,Hours!$A$1:$AAF$1,0))</f>
        <v/>
      </c>
      <c r="Z359" s="29" t="str">
        <f t="array" ref="Z359">INDEX(Hours!$A$1:$AAF$1000, 
                      MATCH($A359,Hours!$A$1:$A$1000,0), 
                      MATCH(Z$1,Hours!$A$1:$AAF$1,0))</f>
        <v/>
      </c>
      <c r="AA359" s="29">
        <f t="array" ref="AA359">INDEX(Hours!$A$1:$AAF$1000, 
                      MATCH($A359,Hours!$A$1:$A$1000,0), 
                      MATCH(AA$1,Hours!$A$1:$AAF$1,0))</f>
        <v>1</v>
      </c>
      <c r="AB359" s="29" t="str">
        <f t="array" ref="AB359">INDEX(Hours!$A$1:$AAF$1000, 
                      MATCH($A359,Hours!$A$1:$A$1000,0), 
                      MATCH(AB$1,Hours!$A$1:$AAF$1,0))</f>
        <v/>
      </c>
      <c r="AC359" s="29" t="str">
        <f t="array" ref="AC359">INDEX(Hours!$A$1:$AAF$1000, 
                      MATCH($A359,Hours!$A$1:$A$1000,0), 
                      MATCH(AC$1,Hours!$A$1:$AAF$1,0))</f>
        <v/>
      </c>
      <c r="AD359" s="29" t="str">
        <f t="array" ref="AD359">INDEX(Hours!$A$1:$AAF$1000, 
                      MATCH($A359,Hours!$A$1:$A$1000,0), 
                      MATCH(AD$1,Hours!$A$1:$AAF$1,0))</f>
        <v/>
      </c>
    </row>
    <row r="360" ht="22.5" customHeight="1">
      <c r="A360" s="25">
        <f t="shared" si="1"/>
        <v>45955</v>
      </c>
      <c r="B360" s="29">
        <f t="array" ref="B360">INDEX(Hours!$A$1:$AAF$1000, 
                      MATCH($A360,Hours!$A$1:$A$1000,0), 
                      MATCH(B$1,Hours!$A$1:$AAF$1,0))</f>
        <v>4</v>
      </c>
      <c r="C360" s="29">
        <f t="array" ref="C360">INDEX(Hours!$A$1:$AAF$1000, 
                      MATCH($A360,Hours!$A$1:$A$1000,0), 
                      MATCH(C$1,Hours!$A$1:$AAF$1,0))</f>
        <v>4</v>
      </c>
      <c r="D360" s="29">
        <f t="array" ref="D360">INDEX(Hours!$A$1:$AAF$1000, 
                      MATCH($A360,Hours!$A$1:$A$1000,0), 
                      MATCH(D$1,Hours!$A$1:$AAF$1,0))</f>
        <v>5</v>
      </c>
      <c r="E360" s="29">
        <f t="array" ref="E360">INDEX(Hours!$A$1:$AAF$1000, 
                      MATCH($A360,Hours!$A$1:$A$1000,0), 
                      MATCH(E$1,Hours!$A$1:$AAF$1,0))</f>
        <v>7</v>
      </c>
      <c r="F360" s="29">
        <f t="array" ref="F360">INDEX(Hours!$A$1:$AAF$1000, 
                      MATCH($A360,Hours!$A$1:$A$1000,0), 
                      MATCH(F$1,Hours!$A$1:$AAF$1,0))</f>
        <v>6</v>
      </c>
      <c r="G360" s="29">
        <f t="array" ref="G360">INDEX(Hours!$A$1:$AAF$1000, 
                      MATCH($A360,Hours!$A$1:$A$1000,0), 
                      MATCH(G$1,Hours!$A$1:$AAF$1,0))</f>
        <v>4</v>
      </c>
      <c r="H360" s="29" t="str">
        <f t="array" ref="H360">INDEX(Hours!$A$1:$AAF$1000, 
                      MATCH($A360,Hours!$A$1:$A$1000,0), 
                      MATCH(H$1,Hours!$A$1:$AAF$1,0))</f>
        <v/>
      </c>
      <c r="I360" s="29" t="str">
        <f t="array" ref="I360">INDEX(Hours!$A$1:$AAF$1000, 
                      MATCH($A360,Hours!$A$1:$A$1000,0), 
                      MATCH(I$1,Hours!$A$1:$AAF$1,0))</f>
        <v/>
      </c>
      <c r="J360" s="29" t="str">
        <f t="array" ref="J360">INDEX(Hours!$A$1:$AAF$1000, 
                      MATCH($A360,Hours!$A$1:$A$1000,0), 
                      MATCH(J$1,Hours!$A$1:$AAF$1,0))</f>
        <v/>
      </c>
      <c r="K360" s="29">
        <f t="array" ref="K360">INDEX(Hours!$A$1:$AAF$1000, 
                      MATCH($A360,Hours!$A$1:$A$1000,0), 
                      MATCH(K$1,Hours!$A$1:$AAF$1,0))</f>
        <v>4</v>
      </c>
      <c r="L360" s="29" t="str">
        <f t="array" ref="L360">INDEX(Hours!$A$1:$AAF$1000, 
                      MATCH($A360,Hours!$A$1:$A$1000,0), 
                      MATCH(L$1,Hours!$A$1:$AAF$1,0))</f>
        <v/>
      </c>
      <c r="M360" s="29">
        <f t="array" ref="M360">INDEX(Hours!$A$1:$AAF$1000, 
                      MATCH($A360,Hours!$A$1:$A$1000,0), 
                      MATCH(M$1,Hours!$A$1:$AAF$1,0))</f>
        <v>7</v>
      </c>
      <c r="N360" s="29" t="str">
        <f t="array" ref="N360">INDEX(Hours!$A$1:$AAF$1000, 
                      MATCH($A360,Hours!$A$1:$A$1000,0), 
                      MATCH(N$1,Hours!$A$1:$AAF$1,0))</f>
        <v/>
      </c>
      <c r="O360" s="29" t="str">
        <f t="array" ref="O360">INDEX(Hours!$A$1:$AAF$1000, 
                      MATCH($A360,Hours!$A$1:$A$1000,0), 
                      MATCH(O$1,Hours!$A$1:$AAF$1,0))</f>
        <v/>
      </c>
      <c r="P360" s="29" t="str">
        <f t="array" ref="P360">INDEX(Hours!$A$1:$AAF$1000, 
                      MATCH($A360,Hours!$A$1:$A$1000,0), 
                      MATCH(P$1,Hours!$A$1:$AAF$1,0))</f>
        <v/>
      </c>
      <c r="Q360" s="29" t="str">
        <f t="array" ref="Q360">INDEX(Hours!$A$1:$AAF$1000, 
                      MATCH($A360,Hours!$A$1:$A$1000,0), 
                      MATCH(Q$1,Hours!$A$1:$AAF$1,0))</f>
        <v/>
      </c>
      <c r="R360" s="29" t="str">
        <f t="array" ref="R360">INDEX(Hours!$A$1:$AAF$1000, 
                      MATCH($A360,Hours!$A$1:$A$1000,0), 
                      MATCH(R$1,Hours!$A$1:$AAF$1,0))</f>
        <v/>
      </c>
      <c r="S360" s="29" t="str">
        <f t="array" ref="S360">INDEX(Hours!$A$1:$AAF$1000, 
                      MATCH($A360,Hours!$A$1:$A$1000,0), 
                      MATCH(S$1,Hours!$A$1:$AAF$1,0))</f>
        <v/>
      </c>
      <c r="T360" s="29" t="str">
        <f t="array" ref="T360">INDEX(Hours!$A$1:$AAF$1000, 
                      MATCH($A360,Hours!$A$1:$A$1000,0), 
                      MATCH(T$1,Hours!$A$1:$AAF$1,0))</f>
        <v/>
      </c>
      <c r="U360" s="29" t="str">
        <f t="array" ref="U360">INDEX(Hours!$A$1:$AAF$1000, 
                      MATCH($A360,Hours!$A$1:$A$1000,0), 
                      MATCH(U$1,Hours!$A$1:$AAF$1,0))</f>
        <v/>
      </c>
      <c r="V360" s="29">
        <f t="array" ref="V360">INDEX(Hours!$A$1:$AAF$1000, 
                      MATCH($A360,Hours!$A$1:$A$1000,0), 
                      MATCH(V$1,Hours!$A$1:$AAF$1,0))</f>
        <v>4</v>
      </c>
      <c r="W360" s="29">
        <f t="array" ref="W360">INDEX(Hours!$A$1:$AAF$1000, 
                      MATCH($A360,Hours!$A$1:$A$1000,0), 
                      MATCH(W$1,Hours!$A$1:$AAF$1,0))</f>
        <v>4</v>
      </c>
      <c r="X360" s="29">
        <f t="array" ref="X360">INDEX(Hours!$A$1:$AAF$1000, 
                      MATCH($A360,Hours!$A$1:$A$1000,0), 
                      MATCH(X$1,Hours!$A$1:$AAF$1,0))</f>
        <v>4</v>
      </c>
      <c r="Y360" s="29" t="str">
        <f t="array" ref="Y360">INDEX(Hours!$A$1:$AAF$1000, 
                      MATCH($A360,Hours!$A$1:$A$1000,0), 
                      MATCH(Y$1,Hours!$A$1:$AAF$1,0))</f>
        <v/>
      </c>
      <c r="Z360" s="29" t="str">
        <f t="array" ref="Z360">INDEX(Hours!$A$1:$AAF$1000, 
                      MATCH($A360,Hours!$A$1:$A$1000,0), 
                      MATCH(Z$1,Hours!$A$1:$AAF$1,0))</f>
        <v/>
      </c>
      <c r="AA360" s="29" t="str">
        <f t="array" ref="AA360">INDEX(Hours!$A$1:$AAF$1000, 
                      MATCH($A360,Hours!$A$1:$A$1000,0), 
                      MATCH(AA$1,Hours!$A$1:$AAF$1,0))</f>
        <v/>
      </c>
      <c r="AB360" s="29" t="str">
        <f t="array" ref="AB360">INDEX(Hours!$A$1:$AAF$1000, 
                      MATCH($A360,Hours!$A$1:$A$1000,0), 
                      MATCH(AB$1,Hours!$A$1:$AAF$1,0))</f>
        <v/>
      </c>
      <c r="AC360" s="29" t="str">
        <f t="array" ref="AC360">INDEX(Hours!$A$1:$AAF$1000, 
                      MATCH($A360,Hours!$A$1:$A$1000,0), 
                      MATCH(AC$1,Hours!$A$1:$AAF$1,0))</f>
        <v/>
      </c>
      <c r="AD360" s="29" t="str">
        <f t="array" ref="AD360">INDEX(Hours!$A$1:$AAF$1000, 
                      MATCH($A360,Hours!$A$1:$A$1000,0), 
                      MATCH(AD$1,Hours!$A$1:$AAF$1,0))</f>
        <v/>
      </c>
    </row>
    <row r="361" ht="22.5" customHeight="1">
      <c r="A361" s="25">
        <f t="shared" si="1"/>
        <v>45956</v>
      </c>
      <c r="B361" s="29">
        <f t="array" ref="B361">INDEX(Hours!$A$1:$AAF$1000, 
                      MATCH($A361,Hours!$A$1:$A$1000,0), 
                      MATCH(B$1,Hours!$A$1:$AAF$1,0))</f>
        <v>4</v>
      </c>
      <c r="C361" s="29">
        <f t="array" ref="C361">INDEX(Hours!$A$1:$AAF$1000, 
                      MATCH($A361,Hours!$A$1:$A$1000,0), 
                      MATCH(C$1,Hours!$A$1:$AAF$1,0))</f>
        <v>4</v>
      </c>
      <c r="D361" s="29">
        <f t="array" ref="D361">INDEX(Hours!$A$1:$AAF$1000, 
                      MATCH($A361,Hours!$A$1:$A$1000,0), 
                      MATCH(D$1,Hours!$A$1:$AAF$1,0))</f>
        <v>5</v>
      </c>
      <c r="E361" s="29">
        <f t="array" ref="E361">INDEX(Hours!$A$1:$AAF$1000, 
                      MATCH($A361,Hours!$A$1:$A$1000,0), 
                      MATCH(E$1,Hours!$A$1:$AAF$1,0))</f>
        <v>7</v>
      </c>
      <c r="F361" s="29">
        <f t="array" ref="F361">INDEX(Hours!$A$1:$AAF$1000, 
                      MATCH($A361,Hours!$A$1:$A$1000,0), 
                      MATCH(F$1,Hours!$A$1:$AAF$1,0))</f>
        <v>6</v>
      </c>
      <c r="G361" s="29">
        <f t="array" ref="G361">INDEX(Hours!$A$1:$AAF$1000, 
                      MATCH($A361,Hours!$A$1:$A$1000,0), 
                      MATCH(G$1,Hours!$A$1:$AAF$1,0))</f>
        <v>4</v>
      </c>
      <c r="H361" s="29" t="str">
        <f t="array" ref="H361">INDEX(Hours!$A$1:$AAF$1000, 
                      MATCH($A361,Hours!$A$1:$A$1000,0), 
                      MATCH(H$1,Hours!$A$1:$AAF$1,0))</f>
        <v/>
      </c>
      <c r="I361" s="29" t="str">
        <f t="array" ref="I361">INDEX(Hours!$A$1:$AAF$1000, 
                      MATCH($A361,Hours!$A$1:$A$1000,0), 
                      MATCH(I$1,Hours!$A$1:$AAF$1,0))</f>
        <v/>
      </c>
      <c r="J361" s="29" t="str">
        <f t="array" ref="J361">INDEX(Hours!$A$1:$AAF$1000, 
                      MATCH($A361,Hours!$A$1:$A$1000,0), 
                      MATCH(J$1,Hours!$A$1:$AAF$1,0))</f>
        <v/>
      </c>
      <c r="K361" s="29">
        <f t="array" ref="K361">INDEX(Hours!$A$1:$AAF$1000, 
                      MATCH($A361,Hours!$A$1:$A$1000,0), 
                      MATCH(K$1,Hours!$A$1:$AAF$1,0))</f>
        <v>4</v>
      </c>
      <c r="L361" s="29" t="str">
        <f t="array" ref="L361">INDEX(Hours!$A$1:$AAF$1000, 
                      MATCH($A361,Hours!$A$1:$A$1000,0), 
                      MATCH(L$1,Hours!$A$1:$AAF$1,0))</f>
        <v/>
      </c>
      <c r="M361" s="29">
        <f t="array" ref="M361">INDEX(Hours!$A$1:$AAF$1000, 
                      MATCH($A361,Hours!$A$1:$A$1000,0), 
                      MATCH(M$1,Hours!$A$1:$AAF$1,0))</f>
        <v>7</v>
      </c>
      <c r="N361" s="29" t="str">
        <f t="array" ref="N361">INDEX(Hours!$A$1:$AAF$1000, 
                      MATCH($A361,Hours!$A$1:$A$1000,0), 
                      MATCH(N$1,Hours!$A$1:$AAF$1,0))</f>
        <v/>
      </c>
      <c r="O361" s="29">
        <f t="array" ref="O361">INDEX(Hours!$A$1:$AAF$1000, 
                      MATCH($A361,Hours!$A$1:$A$1000,0), 
                      MATCH(O$1,Hours!$A$1:$AAF$1,0))</f>
        <v>1</v>
      </c>
      <c r="P361" s="29" t="str">
        <f t="array" ref="P361">INDEX(Hours!$A$1:$AAF$1000, 
                      MATCH($A361,Hours!$A$1:$A$1000,0), 
                      MATCH(P$1,Hours!$A$1:$AAF$1,0))</f>
        <v/>
      </c>
      <c r="Q361" s="29" t="str">
        <f t="array" ref="Q361">INDEX(Hours!$A$1:$AAF$1000, 
                      MATCH($A361,Hours!$A$1:$A$1000,0), 
                      MATCH(Q$1,Hours!$A$1:$AAF$1,0))</f>
        <v/>
      </c>
      <c r="R361" s="29" t="str">
        <f t="array" ref="R361">INDEX(Hours!$A$1:$AAF$1000, 
                      MATCH($A361,Hours!$A$1:$A$1000,0), 
                      MATCH(R$1,Hours!$A$1:$AAF$1,0))</f>
        <v/>
      </c>
      <c r="S361" s="29" t="str">
        <f t="array" ref="S361">INDEX(Hours!$A$1:$AAF$1000, 
                      MATCH($A361,Hours!$A$1:$A$1000,0), 
                      MATCH(S$1,Hours!$A$1:$AAF$1,0))</f>
        <v/>
      </c>
      <c r="T361" s="29" t="str">
        <f t="array" ref="T361">INDEX(Hours!$A$1:$AAF$1000, 
                      MATCH($A361,Hours!$A$1:$A$1000,0), 
                      MATCH(T$1,Hours!$A$1:$AAF$1,0))</f>
        <v/>
      </c>
      <c r="U361" s="29" t="str">
        <f t="array" ref="U361">INDEX(Hours!$A$1:$AAF$1000, 
                      MATCH($A361,Hours!$A$1:$A$1000,0), 
                      MATCH(U$1,Hours!$A$1:$AAF$1,0))</f>
        <v/>
      </c>
      <c r="V361" s="29">
        <f t="array" ref="V361">INDEX(Hours!$A$1:$AAF$1000, 
                      MATCH($A361,Hours!$A$1:$A$1000,0), 
                      MATCH(V$1,Hours!$A$1:$AAF$1,0))</f>
        <v>4</v>
      </c>
      <c r="W361" s="29">
        <f t="array" ref="W361">INDEX(Hours!$A$1:$AAF$1000, 
                      MATCH($A361,Hours!$A$1:$A$1000,0), 
                      MATCH(W$1,Hours!$A$1:$AAF$1,0))</f>
        <v>4</v>
      </c>
      <c r="X361" s="29" t="str">
        <f t="array" ref="X361">INDEX(Hours!$A$1:$AAF$1000, 
                      MATCH($A361,Hours!$A$1:$A$1000,0), 
                      MATCH(X$1,Hours!$A$1:$AAF$1,0))</f>
        <v/>
      </c>
      <c r="Y361" s="29" t="str">
        <f t="array" ref="Y361">INDEX(Hours!$A$1:$AAF$1000, 
                      MATCH($A361,Hours!$A$1:$A$1000,0), 
                      MATCH(Y$1,Hours!$A$1:$AAF$1,0))</f>
        <v/>
      </c>
      <c r="Z361" s="29" t="str">
        <f t="array" ref="Z361">INDEX(Hours!$A$1:$AAF$1000, 
                      MATCH($A361,Hours!$A$1:$A$1000,0), 
                      MATCH(Z$1,Hours!$A$1:$AAF$1,0))</f>
        <v/>
      </c>
      <c r="AA361" s="29" t="str">
        <f t="array" ref="AA361">INDEX(Hours!$A$1:$AAF$1000, 
                      MATCH($A361,Hours!$A$1:$A$1000,0), 
                      MATCH(AA$1,Hours!$A$1:$AAF$1,0))</f>
        <v/>
      </c>
      <c r="AB361" s="29" t="str">
        <f t="array" ref="AB361">INDEX(Hours!$A$1:$AAF$1000, 
                      MATCH($A361,Hours!$A$1:$A$1000,0), 
                      MATCH(AB$1,Hours!$A$1:$AAF$1,0))</f>
        <v/>
      </c>
      <c r="AC361" s="29" t="str">
        <f t="array" ref="AC361">INDEX(Hours!$A$1:$AAF$1000, 
                      MATCH($A361,Hours!$A$1:$A$1000,0), 
                      MATCH(AC$1,Hours!$A$1:$AAF$1,0))</f>
        <v/>
      </c>
      <c r="AD361" s="29" t="str">
        <f t="array" ref="AD361">INDEX(Hours!$A$1:$AAF$1000, 
                      MATCH($A361,Hours!$A$1:$A$1000,0), 
                      MATCH(AD$1,Hours!$A$1:$AAF$1,0))</f>
        <v/>
      </c>
    </row>
    <row r="362" ht="22.5" customHeight="1">
      <c r="A362" s="25">
        <f t="shared" si="1"/>
        <v>45957</v>
      </c>
      <c r="B362" s="29" t="str">
        <f t="array" ref="B362">INDEX(Hours!$A$1:$AAF$1000, 
                      MATCH($A362,Hours!$A$1:$A$1000,0), 
                      MATCH(B$1,Hours!$A$1:$AAF$1,0))</f>
        <v/>
      </c>
      <c r="C362" s="29" t="str">
        <f t="array" ref="C362">INDEX(Hours!$A$1:$AAF$1000, 
                      MATCH($A362,Hours!$A$1:$A$1000,0), 
                      MATCH(C$1,Hours!$A$1:$AAF$1,0))</f>
        <v/>
      </c>
      <c r="D362" s="29" t="str">
        <f t="array" ref="D362">INDEX(Hours!$A$1:$AAF$1000, 
                      MATCH($A362,Hours!$A$1:$A$1000,0), 
                      MATCH(D$1,Hours!$A$1:$AAF$1,0))</f>
        <v/>
      </c>
      <c r="E362" s="29" t="str">
        <f t="array" ref="E362">INDEX(Hours!$A$1:$AAF$1000, 
                      MATCH($A362,Hours!$A$1:$A$1000,0), 
                      MATCH(E$1,Hours!$A$1:$AAF$1,0))</f>
        <v/>
      </c>
      <c r="F362" s="29" t="str">
        <f t="array" ref="F362">INDEX(Hours!$A$1:$AAF$1000, 
                      MATCH($A362,Hours!$A$1:$A$1000,0), 
                      MATCH(F$1,Hours!$A$1:$AAF$1,0))</f>
        <v/>
      </c>
      <c r="G362" s="29" t="str">
        <f t="array" ref="G362">INDEX(Hours!$A$1:$AAF$1000, 
                      MATCH($A362,Hours!$A$1:$A$1000,0), 
                      MATCH(G$1,Hours!$A$1:$AAF$1,0))</f>
        <v/>
      </c>
      <c r="H362" s="29" t="str">
        <f t="array" ref="H362">INDEX(Hours!$A$1:$AAF$1000, 
                      MATCH($A362,Hours!$A$1:$A$1000,0), 
                      MATCH(H$1,Hours!$A$1:$AAF$1,0))</f>
        <v/>
      </c>
      <c r="I362" s="29" t="str">
        <f t="array" ref="I362">INDEX(Hours!$A$1:$AAF$1000, 
                      MATCH($A362,Hours!$A$1:$A$1000,0), 
                      MATCH(I$1,Hours!$A$1:$AAF$1,0))</f>
        <v/>
      </c>
      <c r="J362" s="29" t="str">
        <f t="array" ref="J362">INDEX(Hours!$A$1:$AAF$1000, 
                      MATCH($A362,Hours!$A$1:$A$1000,0), 
                      MATCH(J$1,Hours!$A$1:$AAF$1,0))</f>
        <v/>
      </c>
      <c r="K362" s="29" t="str">
        <f t="array" ref="K362">INDEX(Hours!$A$1:$AAF$1000, 
                      MATCH($A362,Hours!$A$1:$A$1000,0), 
                      MATCH(K$1,Hours!$A$1:$AAF$1,0))</f>
        <v/>
      </c>
      <c r="L362" s="29" t="str">
        <f t="array" ref="L362">INDEX(Hours!$A$1:$AAF$1000, 
                      MATCH($A362,Hours!$A$1:$A$1000,0), 
                      MATCH(L$1,Hours!$A$1:$AAF$1,0))</f>
        <v/>
      </c>
      <c r="M362" s="29" t="str">
        <f t="array" ref="M362">INDEX(Hours!$A$1:$AAF$1000, 
                      MATCH($A362,Hours!$A$1:$A$1000,0), 
                      MATCH(M$1,Hours!$A$1:$AAF$1,0))</f>
        <v/>
      </c>
      <c r="N362" s="29" t="str">
        <f t="array" ref="N362">INDEX(Hours!$A$1:$AAF$1000, 
                      MATCH($A362,Hours!$A$1:$A$1000,0), 
                      MATCH(N$1,Hours!$A$1:$AAF$1,0))</f>
        <v/>
      </c>
      <c r="O362" s="29" t="str">
        <f t="array" ref="O362">INDEX(Hours!$A$1:$AAF$1000, 
                      MATCH($A362,Hours!$A$1:$A$1000,0), 
                      MATCH(O$1,Hours!$A$1:$AAF$1,0))</f>
        <v/>
      </c>
      <c r="P362" s="29" t="str">
        <f t="array" ref="P362">INDEX(Hours!$A$1:$AAF$1000, 
                      MATCH($A362,Hours!$A$1:$A$1000,0), 
                      MATCH(P$1,Hours!$A$1:$AAF$1,0))</f>
        <v/>
      </c>
      <c r="Q362" s="29" t="str">
        <f t="array" ref="Q362">INDEX(Hours!$A$1:$AAF$1000, 
                      MATCH($A362,Hours!$A$1:$A$1000,0), 
                      MATCH(Q$1,Hours!$A$1:$AAF$1,0))</f>
        <v/>
      </c>
      <c r="R362" s="29" t="str">
        <f t="array" ref="R362">INDEX(Hours!$A$1:$AAF$1000, 
                      MATCH($A362,Hours!$A$1:$A$1000,0), 
                      MATCH(R$1,Hours!$A$1:$AAF$1,0))</f>
        <v/>
      </c>
      <c r="S362" s="29" t="str">
        <f t="array" ref="S362">INDEX(Hours!$A$1:$AAF$1000, 
                      MATCH($A362,Hours!$A$1:$A$1000,0), 
                      MATCH(S$1,Hours!$A$1:$AAF$1,0))</f>
        <v/>
      </c>
      <c r="T362" s="29" t="str">
        <f t="array" ref="T362">INDEX(Hours!$A$1:$AAF$1000, 
                      MATCH($A362,Hours!$A$1:$A$1000,0), 
                      MATCH(T$1,Hours!$A$1:$AAF$1,0))</f>
        <v/>
      </c>
      <c r="U362" s="29" t="str">
        <f t="array" ref="U362">INDEX(Hours!$A$1:$AAF$1000, 
                      MATCH($A362,Hours!$A$1:$A$1000,0), 
                      MATCH(U$1,Hours!$A$1:$AAF$1,0))</f>
        <v/>
      </c>
      <c r="V362" s="29" t="str">
        <f t="array" ref="V362">INDEX(Hours!$A$1:$AAF$1000, 
                      MATCH($A362,Hours!$A$1:$A$1000,0), 
                      MATCH(V$1,Hours!$A$1:$AAF$1,0))</f>
        <v/>
      </c>
      <c r="W362" s="29" t="str">
        <f t="array" ref="W362">INDEX(Hours!$A$1:$AAF$1000, 
                      MATCH($A362,Hours!$A$1:$A$1000,0), 
                      MATCH(W$1,Hours!$A$1:$AAF$1,0))</f>
        <v/>
      </c>
      <c r="X362" s="29" t="str">
        <f t="array" ref="X362">INDEX(Hours!$A$1:$AAF$1000, 
                      MATCH($A362,Hours!$A$1:$A$1000,0), 
                      MATCH(X$1,Hours!$A$1:$AAF$1,0))</f>
        <v/>
      </c>
      <c r="Y362" s="29" t="str">
        <f t="array" ref="Y362">INDEX(Hours!$A$1:$AAF$1000, 
                      MATCH($A362,Hours!$A$1:$A$1000,0), 
                      MATCH(Y$1,Hours!$A$1:$AAF$1,0))</f>
        <v/>
      </c>
      <c r="Z362" s="29" t="str">
        <f t="array" ref="Z362">INDEX(Hours!$A$1:$AAF$1000, 
                      MATCH($A362,Hours!$A$1:$A$1000,0), 
                      MATCH(Z$1,Hours!$A$1:$AAF$1,0))</f>
        <v/>
      </c>
      <c r="AA362" s="29" t="str">
        <f t="array" ref="AA362">INDEX(Hours!$A$1:$AAF$1000, 
                      MATCH($A362,Hours!$A$1:$A$1000,0), 
                      MATCH(AA$1,Hours!$A$1:$AAF$1,0))</f>
        <v/>
      </c>
      <c r="AB362" s="29" t="str">
        <f t="array" ref="AB362">INDEX(Hours!$A$1:$AAF$1000, 
                      MATCH($A362,Hours!$A$1:$A$1000,0), 
                      MATCH(AB$1,Hours!$A$1:$AAF$1,0))</f>
        <v/>
      </c>
      <c r="AC362" s="29" t="str">
        <f t="array" ref="AC362">INDEX(Hours!$A$1:$AAF$1000, 
                      MATCH($A362,Hours!$A$1:$A$1000,0), 
                      MATCH(AC$1,Hours!$A$1:$AAF$1,0))</f>
        <v/>
      </c>
      <c r="AD362" s="29" t="str">
        <f t="array" ref="AD362">INDEX(Hours!$A$1:$AAF$1000, 
                      MATCH($A362,Hours!$A$1:$A$1000,0), 
                      MATCH(AD$1,Hours!$A$1:$AAF$1,0))</f>
        <v/>
      </c>
    </row>
    <row r="363" ht="22.5" customHeight="1">
      <c r="A363" s="25">
        <f t="shared" si="1"/>
        <v>45958</v>
      </c>
      <c r="B363" s="29" t="str">
        <f t="array" ref="B363">INDEX(Hours!$A$1:$AAF$1000, 
                      MATCH($A363,Hours!$A$1:$A$1000,0), 
                      MATCH(B$1,Hours!$A$1:$AAF$1,0))</f>
        <v/>
      </c>
      <c r="C363" s="29" t="str">
        <f t="array" ref="C363">INDEX(Hours!$A$1:$AAF$1000, 
                      MATCH($A363,Hours!$A$1:$A$1000,0), 
                      MATCH(C$1,Hours!$A$1:$AAF$1,0))</f>
        <v/>
      </c>
      <c r="D363" s="29" t="str">
        <f t="array" ref="D363">INDEX(Hours!$A$1:$AAF$1000, 
                      MATCH($A363,Hours!$A$1:$A$1000,0), 
                      MATCH(D$1,Hours!$A$1:$AAF$1,0))</f>
        <v/>
      </c>
      <c r="E363" s="29" t="str">
        <f t="array" ref="E363">INDEX(Hours!$A$1:$AAF$1000, 
                      MATCH($A363,Hours!$A$1:$A$1000,0), 
                      MATCH(E$1,Hours!$A$1:$AAF$1,0))</f>
        <v/>
      </c>
      <c r="F363" s="29" t="str">
        <f t="array" ref="F363">INDEX(Hours!$A$1:$AAF$1000, 
                      MATCH($A363,Hours!$A$1:$A$1000,0), 
                      MATCH(F$1,Hours!$A$1:$AAF$1,0))</f>
        <v/>
      </c>
      <c r="G363" s="29" t="str">
        <f t="array" ref="G363">INDEX(Hours!$A$1:$AAF$1000, 
                      MATCH($A363,Hours!$A$1:$A$1000,0), 
                      MATCH(G$1,Hours!$A$1:$AAF$1,0))</f>
        <v/>
      </c>
      <c r="H363" s="29" t="str">
        <f t="array" ref="H363">INDEX(Hours!$A$1:$AAF$1000, 
                      MATCH($A363,Hours!$A$1:$A$1000,0), 
                      MATCH(H$1,Hours!$A$1:$AAF$1,0))</f>
        <v/>
      </c>
      <c r="I363" s="29" t="str">
        <f t="array" ref="I363">INDEX(Hours!$A$1:$AAF$1000, 
                      MATCH($A363,Hours!$A$1:$A$1000,0), 
                      MATCH(I$1,Hours!$A$1:$AAF$1,0))</f>
        <v/>
      </c>
      <c r="J363" s="29" t="str">
        <f t="array" ref="J363">INDEX(Hours!$A$1:$AAF$1000, 
                      MATCH($A363,Hours!$A$1:$A$1000,0), 
                      MATCH(J$1,Hours!$A$1:$AAF$1,0))</f>
        <v/>
      </c>
      <c r="K363" s="29" t="str">
        <f t="array" ref="K363">INDEX(Hours!$A$1:$AAF$1000, 
                      MATCH($A363,Hours!$A$1:$A$1000,0), 
                      MATCH(K$1,Hours!$A$1:$AAF$1,0))</f>
        <v/>
      </c>
      <c r="L363" s="29" t="str">
        <f t="array" ref="L363">INDEX(Hours!$A$1:$AAF$1000, 
                      MATCH($A363,Hours!$A$1:$A$1000,0), 
                      MATCH(L$1,Hours!$A$1:$AAF$1,0))</f>
        <v/>
      </c>
      <c r="M363" s="29" t="str">
        <f t="array" ref="M363">INDEX(Hours!$A$1:$AAF$1000, 
                      MATCH($A363,Hours!$A$1:$A$1000,0), 
                      MATCH(M$1,Hours!$A$1:$AAF$1,0))</f>
        <v/>
      </c>
      <c r="N363" s="29" t="str">
        <f t="array" ref="N363">INDEX(Hours!$A$1:$AAF$1000, 
                      MATCH($A363,Hours!$A$1:$A$1000,0), 
                      MATCH(N$1,Hours!$A$1:$AAF$1,0))</f>
        <v/>
      </c>
      <c r="O363" s="29" t="str">
        <f t="array" ref="O363">INDEX(Hours!$A$1:$AAF$1000, 
                      MATCH($A363,Hours!$A$1:$A$1000,0), 
                      MATCH(O$1,Hours!$A$1:$AAF$1,0))</f>
        <v/>
      </c>
      <c r="P363" s="29" t="str">
        <f t="array" ref="P363">INDEX(Hours!$A$1:$AAF$1000, 
                      MATCH($A363,Hours!$A$1:$A$1000,0), 
                      MATCH(P$1,Hours!$A$1:$AAF$1,0))</f>
        <v/>
      </c>
      <c r="Q363" s="29" t="str">
        <f t="array" ref="Q363">INDEX(Hours!$A$1:$AAF$1000, 
                      MATCH($A363,Hours!$A$1:$A$1000,0), 
                      MATCH(Q$1,Hours!$A$1:$AAF$1,0))</f>
        <v/>
      </c>
      <c r="R363" s="29" t="str">
        <f t="array" ref="R363">INDEX(Hours!$A$1:$AAF$1000, 
                      MATCH($A363,Hours!$A$1:$A$1000,0), 
                      MATCH(R$1,Hours!$A$1:$AAF$1,0))</f>
        <v/>
      </c>
      <c r="S363" s="29" t="str">
        <f t="array" ref="S363">INDEX(Hours!$A$1:$AAF$1000, 
                      MATCH($A363,Hours!$A$1:$A$1000,0), 
                      MATCH(S$1,Hours!$A$1:$AAF$1,0))</f>
        <v/>
      </c>
      <c r="T363" s="29" t="str">
        <f t="array" ref="T363">INDEX(Hours!$A$1:$AAF$1000, 
                      MATCH($A363,Hours!$A$1:$A$1000,0), 
                      MATCH(T$1,Hours!$A$1:$AAF$1,0))</f>
        <v/>
      </c>
      <c r="U363" s="29" t="str">
        <f t="array" ref="U363">INDEX(Hours!$A$1:$AAF$1000, 
                      MATCH($A363,Hours!$A$1:$A$1000,0), 
                      MATCH(U$1,Hours!$A$1:$AAF$1,0))</f>
        <v/>
      </c>
      <c r="V363" s="29" t="str">
        <f t="array" ref="V363">INDEX(Hours!$A$1:$AAF$1000, 
                      MATCH($A363,Hours!$A$1:$A$1000,0), 
                      MATCH(V$1,Hours!$A$1:$AAF$1,0))</f>
        <v/>
      </c>
      <c r="W363" s="29" t="str">
        <f t="array" ref="W363">INDEX(Hours!$A$1:$AAF$1000, 
                      MATCH($A363,Hours!$A$1:$A$1000,0), 
                      MATCH(W$1,Hours!$A$1:$AAF$1,0))</f>
        <v/>
      </c>
      <c r="X363" s="29" t="str">
        <f t="array" ref="X363">INDEX(Hours!$A$1:$AAF$1000, 
                      MATCH($A363,Hours!$A$1:$A$1000,0), 
                      MATCH(X$1,Hours!$A$1:$AAF$1,0))</f>
        <v/>
      </c>
      <c r="Y363" s="29" t="str">
        <f t="array" ref="Y363">INDEX(Hours!$A$1:$AAF$1000, 
                      MATCH($A363,Hours!$A$1:$A$1000,0), 
                      MATCH(Y$1,Hours!$A$1:$AAF$1,0))</f>
        <v/>
      </c>
      <c r="Z363" s="29" t="str">
        <f t="array" ref="Z363">INDEX(Hours!$A$1:$AAF$1000, 
                      MATCH($A363,Hours!$A$1:$A$1000,0), 
                      MATCH(Z$1,Hours!$A$1:$AAF$1,0))</f>
        <v/>
      </c>
      <c r="AA363" s="29" t="str">
        <f t="array" ref="AA363">INDEX(Hours!$A$1:$AAF$1000, 
                      MATCH($A363,Hours!$A$1:$A$1000,0), 
                      MATCH(AA$1,Hours!$A$1:$AAF$1,0))</f>
        <v/>
      </c>
      <c r="AB363" s="29" t="str">
        <f t="array" ref="AB363">INDEX(Hours!$A$1:$AAF$1000, 
                      MATCH($A363,Hours!$A$1:$A$1000,0), 
                      MATCH(AB$1,Hours!$A$1:$AAF$1,0))</f>
        <v/>
      </c>
      <c r="AC363" s="29" t="str">
        <f t="array" ref="AC363">INDEX(Hours!$A$1:$AAF$1000, 
                      MATCH($A363,Hours!$A$1:$A$1000,0), 
                      MATCH(AC$1,Hours!$A$1:$AAF$1,0))</f>
        <v/>
      </c>
      <c r="AD363" s="29" t="str">
        <f t="array" ref="AD363">INDEX(Hours!$A$1:$AAF$1000, 
                      MATCH($A363,Hours!$A$1:$A$1000,0), 
                      MATCH(AD$1,Hours!$A$1:$AAF$1,0))</f>
        <v/>
      </c>
    </row>
    <row r="364" ht="22.5" customHeight="1">
      <c r="A364" s="25">
        <f t="shared" si="1"/>
        <v>45959</v>
      </c>
      <c r="B364" s="29">
        <f t="array" ref="B364">INDEX(Hours!$A$1:$AAF$1000, 
                      MATCH($A364,Hours!$A$1:$A$1000,0), 
                      MATCH(B$1,Hours!$A$1:$AAF$1,0))</f>
        <v>4</v>
      </c>
      <c r="C364" s="29">
        <f t="array" ref="C364">INDEX(Hours!$A$1:$AAF$1000, 
                      MATCH($A364,Hours!$A$1:$A$1000,0), 
                      MATCH(C$1,Hours!$A$1:$AAF$1,0))</f>
        <v>4</v>
      </c>
      <c r="D364" s="29">
        <f t="array" ref="D364">INDEX(Hours!$A$1:$AAF$1000, 
                      MATCH($A364,Hours!$A$1:$A$1000,0), 
                      MATCH(D$1,Hours!$A$1:$AAF$1,0))</f>
        <v>5</v>
      </c>
      <c r="E364" s="29">
        <f t="array" ref="E364">INDEX(Hours!$A$1:$AAF$1000, 
                      MATCH($A364,Hours!$A$1:$A$1000,0), 
                      MATCH(E$1,Hours!$A$1:$AAF$1,0))</f>
        <v>7</v>
      </c>
      <c r="F364" s="29">
        <f t="array" ref="F364">INDEX(Hours!$A$1:$AAF$1000, 
                      MATCH($A364,Hours!$A$1:$A$1000,0), 
                      MATCH(F$1,Hours!$A$1:$AAF$1,0))</f>
        <v>6</v>
      </c>
      <c r="G364" s="29" t="str">
        <f t="array" ref="G364">INDEX(Hours!$A$1:$AAF$1000, 
                      MATCH($A364,Hours!$A$1:$A$1000,0), 
                      MATCH(G$1,Hours!$A$1:$AAF$1,0))</f>
        <v/>
      </c>
      <c r="H364" s="29" t="str">
        <f t="array" ref="H364">INDEX(Hours!$A$1:$AAF$1000, 
                      MATCH($A364,Hours!$A$1:$A$1000,0), 
                      MATCH(H$1,Hours!$A$1:$AAF$1,0))</f>
        <v/>
      </c>
      <c r="I364" s="29" t="str">
        <f t="array" ref="I364">INDEX(Hours!$A$1:$AAF$1000, 
                      MATCH($A364,Hours!$A$1:$A$1000,0), 
                      MATCH(I$1,Hours!$A$1:$AAF$1,0))</f>
        <v/>
      </c>
      <c r="J364" s="29" t="str">
        <f t="array" ref="J364">INDEX(Hours!$A$1:$AAF$1000, 
                      MATCH($A364,Hours!$A$1:$A$1000,0), 
                      MATCH(J$1,Hours!$A$1:$AAF$1,0))</f>
        <v/>
      </c>
      <c r="K364" s="29">
        <f t="array" ref="K364">INDEX(Hours!$A$1:$AAF$1000, 
                      MATCH($A364,Hours!$A$1:$A$1000,0), 
                      MATCH(K$1,Hours!$A$1:$AAF$1,0))</f>
        <v>4</v>
      </c>
      <c r="L364" s="29" t="str">
        <f t="array" ref="L364">INDEX(Hours!$A$1:$AAF$1000, 
                      MATCH($A364,Hours!$A$1:$A$1000,0), 
                      MATCH(L$1,Hours!$A$1:$AAF$1,0))</f>
        <v/>
      </c>
      <c r="M364" s="29">
        <f t="array" ref="M364">INDEX(Hours!$A$1:$AAF$1000, 
                      MATCH($A364,Hours!$A$1:$A$1000,0), 
                      MATCH(M$1,Hours!$A$1:$AAF$1,0))</f>
        <v>7</v>
      </c>
      <c r="N364" s="29" t="str">
        <f t="array" ref="N364">INDEX(Hours!$A$1:$AAF$1000, 
                      MATCH($A364,Hours!$A$1:$A$1000,0), 
                      MATCH(N$1,Hours!$A$1:$AAF$1,0))</f>
        <v/>
      </c>
      <c r="O364" s="29">
        <f t="array" ref="O364">INDEX(Hours!$A$1:$AAF$1000, 
                      MATCH($A364,Hours!$A$1:$A$1000,0), 
                      MATCH(O$1,Hours!$A$1:$AAF$1,0))</f>
        <v>1</v>
      </c>
      <c r="P364" s="29">
        <f t="array" ref="P364">INDEX(Hours!$A$1:$AAF$1000, 
                      MATCH($A364,Hours!$A$1:$A$1000,0), 
                      MATCH(P$1,Hours!$A$1:$AAF$1,0))</f>
        <v>3</v>
      </c>
      <c r="Q364" s="29" t="str">
        <f t="array" ref="Q364">INDEX(Hours!$A$1:$AAF$1000, 
                      MATCH($A364,Hours!$A$1:$A$1000,0), 
                      MATCH(Q$1,Hours!$A$1:$AAF$1,0))</f>
        <v/>
      </c>
      <c r="R364" s="29" t="str">
        <f t="array" ref="R364">INDEX(Hours!$A$1:$AAF$1000, 
                      MATCH($A364,Hours!$A$1:$A$1000,0), 
                      MATCH(R$1,Hours!$A$1:$AAF$1,0))</f>
        <v/>
      </c>
      <c r="S364" s="29" t="str">
        <f t="array" ref="S364">INDEX(Hours!$A$1:$AAF$1000, 
                      MATCH($A364,Hours!$A$1:$A$1000,0), 
                      MATCH(S$1,Hours!$A$1:$AAF$1,0))</f>
        <v/>
      </c>
      <c r="T364" s="29" t="str">
        <f t="array" ref="T364">INDEX(Hours!$A$1:$AAF$1000, 
                      MATCH($A364,Hours!$A$1:$A$1000,0), 
                      MATCH(T$1,Hours!$A$1:$AAF$1,0))</f>
        <v/>
      </c>
      <c r="U364" s="29" t="str">
        <f t="array" ref="U364">INDEX(Hours!$A$1:$AAF$1000, 
                      MATCH($A364,Hours!$A$1:$A$1000,0), 
                      MATCH(U$1,Hours!$A$1:$AAF$1,0))</f>
        <v/>
      </c>
      <c r="V364" s="29">
        <f t="array" ref="V364">INDEX(Hours!$A$1:$AAF$1000, 
                      MATCH($A364,Hours!$A$1:$A$1000,0), 
                      MATCH(V$1,Hours!$A$1:$AAF$1,0))</f>
        <v>4</v>
      </c>
      <c r="W364" s="29" t="str">
        <f t="array" ref="W364">INDEX(Hours!$A$1:$AAF$1000, 
                      MATCH($A364,Hours!$A$1:$A$1000,0), 
                      MATCH(W$1,Hours!$A$1:$AAF$1,0))</f>
        <v/>
      </c>
      <c r="X364" s="29" t="str">
        <f t="array" ref="X364">INDEX(Hours!$A$1:$AAF$1000, 
                      MATCH($A364,Hours!$A$1:$A$1000,0), 
                      MATCH(X$1,Hours!$A$1:$AAF$1,0))</f>
        <v/>
      </c>
      <c r="Y364" s="29" t="str">
        <f t="array" ref="Y364">INDEX(Hours!$A$1:$AAF$1000, 
                      MATCH($A364,Hours!$A$1:$A$1000,0), 
                      MATCH(Y$1,Hours!$A$1:$AAF$1,0))</f>
        <v/>
      </c>
      <c r="Z364" s="29">
        <f t="array" ref="Z364">INDEX(Hours!$A$1:$AAF$1000, 
                      MATCH($A364,Hours!$A$1:$A$1000,0), 
                      MATCH(Z$1,Hours!$A$1:$AAF$1,0))</f>
        <v>2</v>
      </c>
      <c r="AA364" s="29" t="str">
        <f t="array" ref="AA364">INDEX(Hours!$A$1:$AAF$1000, 
                      MATCH($A364,Hours!$A$1:$A$1000,0), 
                      MATCH(AA$1,Hours!$A$1:$AAF$1,0))</f>
        <v/>
      </c>
      <c r="AB364" s="29" t="str">
        <f t="array" ref="AB364">INDEX(Hours!$A$1:$AAF$1000, 
                      MATCH($A364,Hours!$A$1:$A$1000,0), 
                      MATCH(AB$1,Hours!$A$1:$AAF$1,0))</f>
        <v/>
      </c>
      <c r="AC364" s="29" t="str">
        <f t="array" ref="AC364">INDEX(Hours!$A$1:$AAF$1000, 
                      MATCH($A364,Hours!$A$1:$A$1000,0), 
                      MATCH(AC$1,Hours!$A$1:$AAF$1,0))</f>
        <v/>
      </c>
      <c r="AD364" s="29" t="str">
        <f t="array" ref="AD364">INDEX(Hours!$A$1:$AAF$1000, 
                      MATCH($A364,Hours!$A$1:$A$1000,0), 
                      MATCH(AD$1,Hours!$A$1:$AAF$1,0))</f>
        <v/>
      </c>
    </row>
    <row r="365" ht="22.5" customHeight="1">
      <c r="A365" s="25">
        <f t="shared" si="1"/>
        <v>45960</v>
      </c>
      <c r="B365" s="29">
        <f t="array" ref="B365">INDEX(Hours!$A$1:$AAF$1000, 
                      MATCH($A365,Hours!$A$1:$A$1000,0), 
                      MATCH(B$1,Hours!$A$1:$AAF$1,0))</f>
        <v>4</v>
      </c>
      <c r="C365" s="29" t="str">
        <f t="array" ref="C365">INDEX(Hours!$A$1:$AAF$1000, 
                      MATCH($A365,Hours!$A$1:$A$1000,0), 
                      MATCH(C$1,Hours!$A$1:$AAF$1,0))</f>
        <v/>
      </c>
      <c r="D365" s="29">
        <f t="array" ref="D365">INDEX(Hours!$A$1:$AAF$1000, 
                      MATCH($A365,Hours!$A$1:$A$1000,0), 
                      MATCH(D$1,Hours!$A$1:$AAF$1,0))</f>
        <v>5</v>
      </c>
      <c r="E365" s="29">
        <f t="array" ref="E365">INDEX(Hours!$A$1:$AAF$1000, 
                      MATCH($A365,Hours!$A$1:$A$1000,0), 
                      MATCH(E$1,Hours!$A$1:$AAF$1,0))</f>
        <v>7</v>
      </c>
      <c r="F365" s="29" t="str">
        <f t="array" ref="F365">INDEX(Hours!$A$1:$AAF$1000, 
                      MATCH($A365,Hours!$A$1:$A$1000,0), 
                      MATCH(F$1,Hours!$A$1:$AAF$1,0))</f>
        <v/>
      </c>
      <c r="G365" s="29" t="str">
        <f t="array" ref="G365">INDEX(Hours!$A$1:$AAF$1000, 
                      MATCH($A365,Hours!$A$1:$A$1000,0), 
                      MATCH(G$1,Hours!$A$1:$AAF$1,0))</f>
        <v/>
      </c>
      <c r="H365" s="29" t="str">
        <f t="array" ref="H365">INDEX(Hours!$A$1:$AAF$1000, 
                      MATCH($A365,Hours!$A$1:$A$1000,0), 
                      MATCH(H$1,Hours!$A$1:$AAF$1,0))</f>
        <v/>
      </c>
      <c r="I365" s="29" t="str">
        <f t="array" ref="I365">INDEX(Hours!$A$1:$AAF$1000, 
                      MATCH($A365,Hours!$A$1:$A$1000,0), 
                      MATCH(I$1,Hours!$A$1:$AAF$1,0))</f>
        <v/>
      </c>
      <c r="J365" s="29" t="str">
        <f t="array" ref="J365">INDEX(Hours!$A$1:$AAF$1000, 
                      MATCH($A365,Hours!$A$1:$A$1000,0), 
                      MATCH(J$1,Hours!$A$1:$AAF$1,0))</f>
        <v/>
      </c>
      <c r="K365" s="29">
        <f t="array" ref="K365">INDEX(Hours!$A$1:$AAF$1000, 
                      MATCH($A365,Hours!$A$1:$A$1000,0), 
                      MATCH(K$1,Hours!$A$1:$AAF$1,0))</f>
        <v>4</v>
      </c>
      <c r="L365" s="29" t="str">
        <f t="array" ref="L365">INDEX(Hours!$A$1:$AAF$1000, 
                      MATCH($A365,Hours!$A$1:$A$1000,0), 
                      MATCH(L$1,Hours!$A$1:$AAF$1,0))</f>
        <v/>
      </c>
      <c r="M365" s="29">
        <f t="array" ref="M365">INDEX(Hours!$A$1:$AAF$1000, 
                      MATCH($A365,Hours!$A$1:$A$1000,0), 
                      MATCH(M$1,Hours!$A$1:$AAF$1,0))</f>
        <v>7</v>
      </c>
      <c r="N365" s="29" t="str">
        <f t="array" ref="N365">INDEX(Hours!$A$1:$AAF$1000, 
                      MATCH($A365,Hours!$A$1:$A$1000,0), 
                      MATCH(N$1,Hours!$A$1:$AAF$1,0))</f>
        <v/>
      </c>
      <c r="O365" s="29" t="str">
        <f t="array" ref="O365">INDEX(Hours!$A$1:$AAF$1000, 
                      MATCH($A365,Hours!$A$1:$A$1000,0), 
                      MATCH(O$1,Hours!$A$1:$AAF$1,0))</f>
        <v/>
      </c>
      <c r="P365" s="29">
        <f t="array" ref="P365">INDEX(Hours!$A$1:$AAF$1000, 
                      MATCH($A365,Hours!$A$1:$A$1000,0), 
                      MATCH(P$1,Hours!$A$1:$AAF$1,0))</f>
        <v>3</v>
      </c>
      <c r="Q365" s="29" t="str">
        <f t="array" ref="Q365">INDEX(Hours!$A$1:$AAF$1000, 
                      MATCH($A365,Hours!$A$1:$A$1000,0), 
                      MATCH(Q$1,Hours!$A$1:$AAF$1,0))</f>
        <v/>
      </c>
      <c r="R365" s="29" t="str">
        <f t="array" ref="R365">INDEX(Hours!$A$1:$AAF$1000, 
                      MATCH($A365,Hours!$A$1:$A$1000,0), 
                      MATCH(R$1,Hours!$A$1:$AAF$1,0))</f>
        <v/>
      </c>
      <c r="S365" s="29" t="str">
        <f t="array" ref="S365">INDEX(Hours!$A$1:$AAF$1000, 
                      MATCH($A365,Hours!$A$1:$A$1000,0), 
                      MATCH(S$1,Hours!$A$1:$AAF$1,0))</f>
        <v/>
      </c>
      <c r="T365" s="29" t="str">
        <f t="array" ref="T365">INDEX(Hours!$A$1:$AAF$1000, 
                      MATCH($A365,Hours!$A$1:$A$1000,0), 
                      MATCH(T$1,Hours!$A$1:$AAF$1,0))</f>
        <v/>
      </c>
      <c r="U365" s="29" t="str">
        <f t="array" ref="U365">INDEX(Hours!$A$1:$AAF$1000, 
                      MATCH($A365,Hours!$A$1:$A$1000,0), 
                      MATCH(U$1,Hours!$A$1:$AAF$1,0))</f>
        <v/>
      </c>
      <c r="V365" s="29">
        <f t="array" ref="V365">INDEX(Hours!$A$1:$AAF$1000, 
                      MATCH($A365,Hours!$A$1:$A$1000,0), 
                      MATCH(V$1,Hours!$A$1:$AAF$1,0))</f>
        <v>4</v>
      </c>
      <c r="W365" s="29" t="str">
        <f t="array" ref="W365">INDEX(Hours!$A$1:$AAF$1000, 
                      MATCH($A365,Hours!$A$1:$A$1000,0), 
                      MATCH(W$1,Hours!$A$1:$AAF$1,0))</f>
        <v/>
      </c>
      <c r="X365" s="29" t="str">
        <f t="array" ref="X365">INDEX(Hours!$A$1:$AAF$1000, 
                      MATCH($A365,Hours!$A$1:$A$1000,0), 
                      MATCH(X$1,Hours!$A$1:$AAF$1,0))</f>
        <v/>
      </c>
      <c r="Y365" s="29">
        <f t="array" ref="Y365">INDEX(Hours!$A$1:$AAF$1000, 
                      MATCH($A365,Hours!$A$1:$A$1000,0), 
                      MATCH(Y$1,Hours!$A$1:$AAF$1,0))</f>
        <v>2</v>
      </c>
      <c r="Z365" s="29">
        <f t="array" ref="Z365">INDEX(Hours!$A$1:$AAF$1000, 
                      MATCH($A365,Hours!$A$1:$A$1000,0), 
                      MATCH(Z$1,Hours!$A$1:$AAF$1,0))</f>
        <v>3</v>
      </c>
      <c r="AA365" s="29" t="str">
        <f t="array" ref="AA365">INDEX(Hours!$A$1:$AAF$1000, 
                      MATCH($A365,Hours!$A$1:$A$1000,0), 
                      MATCH(AA$1,Hours!$A$1:$AAF$1,0))</f>
        <v/>
      </c>
      <c r="AB365" s="29" t="str">
        <f t="array" ref="AB365">INDEX(Hours!$A$1:$AAF$1000, 
                      MATCH($A365,Hours!$A$1:$A$1000,0), 
                      MATCH(AB$1,Hours!$A$1:$AAF$1,0))</f>
        <v/>
      </c>
      <c r="AC365" s="29" t="str">
        <f t="array" ref="AC365">INDEX(Hours!$A$1:$AAF$1000, 
                      MATCH($A365,Hours!$A$1:$A$1000,0), 
                      MATCH(AC$1,Hours!$A$1:$AAF$1,0))</f>
        <v/>
      </c>
      <c r="AD365" s="29" t="str">
        <f t="array" ref="AD365">INDEX(Hours!$A$1:$AAF$1000, 
                      MATCH($A365,Hours!$A$1:$A$1000,0), 
                      MATCH(AD$1,Hours!$A$1:$AAF$1,0))</f>
        <v/>
      </c>
    </row>
    <row r="366" ht="22.5" customHeight="1">
      <c r="A366" s="25">
        <f t="shared" si="1"/>
        <v>45961</v>
      </c>
      <c r="B366" s="29" t="str">
        <f t="array" ref="B366">INDEX(Hours!$A$1:$AAF$1000, 
                      MATCH($A366,Hours!$A$1:$A$1000,0), 
                      MATCH(B$1,Hours!$A$1:$AAF$1,0))</f>
        <v/>
      </c>
      <c r="C366" s="29">
        <f t="array" ref="C366">INDEX(Hours!$A$1:$AAF$1000, 
                      MATCH($A366,Hours!$A$1:$A$1000,0), 
                      MATCH(C$1,Hours!$A$1:$AAF$1,0))</f>
        <v>4</v>
      </c>
      <c r="D366" s="29">
        <f t="array" ref="D366">INDEX(Hours!$A$1:$AAF$1000, 
                      MATCH($A366,Hours!$A$1:$A$1000,0), 
                      MATCH(D$1,Hours!$A$1:$AAF$1,0))</f>
        <v>5</v>
      </c>
      <c r="E366" s="29">
        <f t="array" ref="E366">INDEX(Hours!$A$1:$AAF$1000, 
                      MATCH($A366,Hours!$A$1:$A$1000,0), 
                      MATCH(E$1,Hours!$A$1:$AAF$1,0))</f>
        <v>7</v>
      </c>
      <c r="F366" s="29" t="str">
        <f t="array" ref="F366">INDEX(Hours!$A$1:$AAF$1000, 
                      MATCH($A366,Hours!$A$1:$A$1000,0), 
                      MATCH(F$1,Hours!$A$1:$AAF$1,0))</f>
        <v/>
      </c>
      <c r="G366" s="29" t="str">
        <f t="array" ref="G366">INDEX(Hours!$A$1:$AAF$1000, 
                      MATCH($A366,Hours!$A$1:$A$1000,0), 
                      MATCH(G$1,Hours!$A$1:$AAF$1,0))</f>
        <v/>
      </c>
      <c r="H366" s="29" t="str">
        <f t="array" ref="H366">INDEX(Hours!$A$1:$AAF$1000, 
                      MATCH($A366,Hours!$A$1:$A$1000,0), 
                      MATCH(H$1,Hours!$A$1:$AAF$1,0))</f>
        <v/>
      </c>
      <c r="I366" s="29" t="str">
        <f t="array" ref="I366">INDEX(Hours!$A$1:$AAF$1000, 
                      MATCH($A366,Hours!$A$1:$A$1000,0), 
                      MATCH(I$1,Hours!$A$1:$AAF$1,0))</f>
        <v/>
      </c>
      <c r="J366" s="29" t="str">
        <f t="array" ref="J366">INDEX(Hours!$A$1:$AAF$1000, 
                      MATCH($A366,Hours!$A$1:$A$1000,0), 
                      MATCH(J$1,Hours!$A$1:$AAF$1,0))</f>
        <v/>
      </c>
      <c r="K366" s="29">
        <f t="array" ref="K366">INDEX(Hours!$A$1:$AAF$1000, 
                      MATCH($A366,Hours!$A$1:$A$1000,0), 
                      MATCH(K$1,Hours!$A$1:$AAF$1,0))</f>
        <v>4</v>
      </c>
      <c r="L366" s="29" t="str">
        <f t="array" ref="L366">INDEX(Hours!$A$1:$AAF$1000, 
                      MATCH($A366,Hours!$A$1:$A$1000,0), 
                      MATCH(L$1,Hours!$A$1:$AAF$1,0))</f>
        <v/>
      </c>
      <c r="M366" s="29">
        <f t="array" ref="M366">INDEX(Hours!$A$1:$AAF$1000, 
                      MATCH($A366,Hours!$A$1:$A$1000,0), 
                      MATCH(M$1,Hours!$A$1:$AAF$1,0))</f>
        <v>7</v>
      </c>
      <c r="N366" s="29" t="str">
        <f t="array" ref="N366">INDEX(Hours!$A$1:$AAF$1000, 
                      MATCH($A366,Hours!$A$1:$A$1000,0), 
                      MATCH(N$1,Hours!$A$1:$AAF$1,0))</f>
        <v/>
      </c>
      <c r="O366" s="29" t="str">
        <f t="array" ref="O366">INDEX(Hours!$A$1:$AAF$1000, 
                      MATCH($A366,Hours!$A$1:$A$1000,0), 
                      MATCH(O$1,Hours!$A$1:$AAF$1,0))</f>
        <v/>
      </c>
      <c r="P366" s="29">
        <f t="array" ref="P366">INDEX(Hours!$A$1:$AAF$1000, 
                      MATCH($A366,Hours!$A$1:$A$1000,0), 
                      MATCH(P$1,Hours!$A$1:$AAF$1,0))</f>
        <v>3</v>
      </c>
      <c r="Q366" s="29" t="str">
        <f t="array" ref="Q366">INDEX(Hours!$A$1:$AAF$1000, 
                      MATCH($A366,Hours!$A$1:$A$1000,0), 
                      MATCH(Q$1,Hours!$A$1:$AAF$1,0))</f>
        <v/>
      </c>
      <c r="R366" s="29" t="str">
        <f t="array" ref="R366">INDEX(Hours!$A$1:$AAF$1000, 
                      MATCH($A366,Hours!$A$1:$A$1000,0), 
                      MATCH(R$1,Hours!$A$1:$AAF$1,0))</f>
        <v/>
      </c>
      <c r="S366" s="29">
        <f t="array" ref="S366">INDEX(Hours!$A$1:$AAF$1000, 
                      MATCH($A366,Hours!$A$1:$A$1000,0), 
                      MATCH(S$1,Hours!$A$1:$AAF$1,0))</f>
        <v>4</v>
      </c>
      <c r="T366" s="29" t="str">
        <f t="array" ref="T366">INDEX(Hours!$A$1:$AAF$1000, 
                      MATCH($A366,Hours!$A$1:$A$1000,0), 
                      MATCH(T$1,Hours!$A$1:$AAF$1,0))</f>
        <v/>
      </c>
      <c r="U366" s="29" t="str">
        <f t="array" ref="U366">INDEX(Hours!$A$1:$AAF$1000, 
                      MATCH($A366,Hours!$A$1:$A$1000,0), 
                      MATCH(U$1,Hours!$A$1:$AAF$1,0))</f>
        <v/>
      </c>
      <c r="V366" s="29">
        <f t="array" ref="V366">INDEX(Hours!$A$1:$AAF$1000, 
                      MATCH($A366,Hours!$A$1:$A$1000,0), 
                      MATCH(V$1,Hours!$A$1:$AAF$1,0))</f>
        <v>4</v>
      </c>
      <c r="W366" s="29" t="str">
        <f t="array" ref="W366">INDEX(Hours!$A$1:$AAF$1000, 
                      MATCH($A366,Hours!$A$1:$A$1000,0), 
                      MATCH(W$1,Hours!$A$1:$AAF$1,0))</f>
        <v/>
      </c>
      <c r="X366" s="29" t="str">
        <f t="array" ref="X366">INDEX(Hours!$A$1:$AAF$1000, 
                      MATCH($A366,Hours!$A$1:$A$1000,0), 
                      MATCH(X$1,Hours!$A$1:$AAF$1,0))</f>
        <v/>
      </c>
      <c r="Y366" s="29">
        <f t="array" ref="Y366">INDEX(Hours!$A$1:$AAF$1000, 
                      MATCH($A366,Hours!$A$1:$A$1000,0), 
                      MATCH(Y$1,Hours!$A$1:$AAF$1,0))</f>
        <v>1</v>
      </c>
      <c r="Z366" s="29">
        <f t="array" ref="Z366">INDEX(Hours!$A$1:$AAF$1000, 
                      MATCH($A366,Hours!$A$1:$A$1000,0), 
                      MATCH(Z$1,Hours!$A$1:$AAF$1,0))</f>
        <v>3</v>
      </c>
      <c r="AA366" s="29" t="str">
        <f t="array" ref="AA366">INDEX(Hours!$A$1:$AAF$1000, 
                      MATCH($A366,Hours!$A$1:$A$1000,0), 
                      MATCH(AA$1,Hours!$A$1:$AAF$1,0))</f>
        <v/>
      </c>
      <c r="AB366" s="29" t="str">
        <f t="array" ref="AB366">INDEX(Hours!$A$1:$AAF$1000, 
                      MATCH($A366,Hours!$A$1:$A$1000,0), 
                      MATCH(AB$1,Hours!$A$1:$AAF$1,0))</f>
        <v/>
      </c>
      <c r="AC366" s="29" t="str">
        <f t="array" ref="AC366">INDEX(Hours!$A$1:$AAF$1000, 
                      MATCH($A366,Hours!$A$1:$A$1000,0), 
                      MATCH(AC$1,Hours!$A$1:$AAF$1,0))</f>
        <v/>
      </c>
      <c r="AD366" s="29" t="str">
        <f t="array" ref="AD366">INDEX(Hours!$A$1:$AAF$1000, 
                      MATCH($A366,Hours!$A$1:$A$1000,0), 
                      MATCH(AD$1,Hours!$A$1:$AAF$1,0))</f>
        <v/>
      </c>
    </row>
    <row r="367" ht="22.5" customHeight="1">
      <c r="A367" s="25">
        <f t="shared" si="1"/>
        <v>45962</v>
      </c>
      <c r="B367" s="29">
        <f t="array" ref="B367">INDEX(Hours!$A$1:$AAF$1000, 
                      MATCH($A367,Hours!$A$1:$A$1000,0), 
                      MATCH(B$1,Hours!$A$1:$AAF$1,0))</f>
        <v>4</v>
      </c>
      <c r="C367" s="29">
        <f t="array" ref="C367">INDEX(Hours!$A$1:$AAF$1000, 
                      MATCH($A367,Hours!$A$1:$A$1000,0), 
                      MATCH(C$1,Hours!$A$1:$AAF$1,0))</f>
        <v>4</v>
      </c>
      <c r="D367" s="29">
        <f t="array" ref="D367">INDEX(Hours!$A$1:$AAF$1000, 
                      MATCH($A367,Hours!$A$1:$A$1000,0), 
                      MATCH(D$1,Hours!$A$1:$AAF$1,0))</f>
        <v>5</v>
      </c>
      <c r="E367" s="29">
        <f t="array" ref="E367">INDEX(Hours!$A$1:$AAF$1000, 
                      MATCH($A367,Hours!$A$1:$A$1000,0), 
                      MATCH(E$1,Hours!$A$1:$AAF$1,0))</f>
        <v>7</v>
      </c>
      <c r="F367" s="29" t="str">
        <f t="array" ref="F367">INDEX(Hours!$A$1:$AAF$1000, 
                      MATCH($A367,Hours!$A$1:$A$1000,0), 
                      MATCH(F$1,Hours!$A$1:$AAF$1,0))</f>
        <v/>
      </c>
      <c r="G367" s="29">
        <f t="array" ref="G367">INDEX(Hours!$A$1:$AAF$1000, 
                      MATCH($A367,Hours!$A$1:$A$1000,0), 
                      MATCH(G$1,Hours!$A$1:$AAF$1,0))</f>
        <v>4</v>
      </c>
      <c r="H367" s="29" t="str">
        <f t="array" ref="H367">INDEX(Hours!$A$1:$AAF$1000, 
                      MATCH($A367,Hours!$A$1:$A$1000,0), 
                      MATCH(H$1,Hours!$A$1:$AAF$1,0))</f>
        <v/>
      </c>
      <c r="I367" s="29" t="str">
        <f t="array" ref="I367">INDEX(Hours!$A$1:$AAF$1000, 
                      MATCH($A367,Hours!$A$1:$A$1000,0), 
                      MATCH(I$1,Hours!$A$1:$AAF$1,0))</f>
        <v/>
      </c>
      <c r="J367" s="29" t="str">
        <f t="array" ref="J367">INDEX(Hours!$A$1:$AAF$1000, 
                      MATCH($A367,Hours!$A$1:$A$1000,0), 
                      MATCH(J$1,Hours!$A$1:$AAF$1,0))</f>
        <v/>
      </c>
      <c r="K367" s="29">
        <f t="array" ref="K367">INDEX(Hours!$A$1:$AAF$1000, 
                      MATCH($A367,Hours!$A$1:$A$1000,0), 
                      MATCH(K$1,Hours!$A$1:$AAF$1,0))</f>
        <v>4</v>
      </c>
      <c r="L367" s="29" t="str">
        <f t="array" ref="L367">INDEX(Hours!$A$1:$AAF$1000, 
                      MATCH($A367,Hours!$A$1:$A$1000,0), 
                      MATCH(L$1,Hours!$A$1:$AAF$1,0))</f>
        <v/>
      </c>
      <c r="M367" s="29">
        <f t="array" ref="M367">INDEX(Hours!$A$1:$AAF$1000, 
                      MATCH($A367,Hours!$A$1:$A$1000,0), 
                      MATCH(M$1,Hours!$A$1:$AAF$1,0))</f>
        <v>7</v>
      </c>
      <c r="N367" s="29" t="str">
        <f t="array" ref="N367">INDEX(Hours!$A$1:$AAF$1000, 
                      MATCH($A367,Hours!$A$1:$A$1000,0), 
                      MATCH(N$1,Hours!$A$1:$AAF$1,0))</f>
        <v/>
      </c>
      <c r="O367" s="29" t="str">
        <f t="array" ref="O367">INDEX(Hours!$A$1:$AAF$1000, 
                      MATCH($A367,Hours!$A$1:$A$1000,0), 
                      MATCH(O$1,Hours!$A$1:$AAF$1,0))</f>
        <v/>
      </c>
      <c r="P367" s="29" t="str">
        <f t="array" ref="P367">INDEX(Hours!$A$1:$AAF$1000, 
                      MATCH($A367,Hours!$A$1:$A$1000,0), 
                      MATCH(P$1,Hours!$A$1:$AAF$1,0))</f>
        <v/>
      </c>
      <c r="Q367" s="29" t="str">
        <f t="array" ref="Q367">INDEX(Hours!$A$1:$AAF$1000, 
                      MATCH($A367,Hours!$A$1:$A$1000,0), 
                      MATCH(Q$1,Hours!$A$1:$AAF$1,0))</f>
        <v/>
      </c>
      <c r="R367" s="29" t="str">
        <f t="array" ref="R367">INDEX(Hours!$A$1:$AAF$1000, 
                      MATCH($A367,Hours!$A$1:$A$1000,0), 
                      MATCH(R$1,Hours!$A$1:$AAF$1,0))</f>
        <v/>
      </c>
      <c r="S367" s="29">
        <f t="array" ref="S367">INDEX(Hours!$A$1:$AAF$1000, 
                      MATCH($A367,Hours!$A$1:$A$1000,0), 
                      MATCH(S$1,Hours!$A$1:$AAF$1,0))</f>
        <v>6</v>
      </c>
      <c r="T367" s="29" t="str">
        <f t="array" ref="T367">INDEX(Hours!$A$1:$AAF$1000, 
                      MATCH($A367,Hours!$A$1:$A$1000,0), 
                      MATCH(T$1,Hours!$A$1:$AAF$1,0))</f>
        <v/>
      </c>
      <c r="U367" s="29" t="str">
        <f t="array" ref="U367">INDEX(Hours!$A$1:$AAF$1000, 
                      MATCH($A367,Hours!$A$1:$A$1000,0), 
                      MATCH(U$1,Hours!$A$1:$AAF$1,0))</f>
        <v/>
      </c>
      <c r="V367" s="29">
        <f t="array" ref="V367">INDEX(Hours!$A$1:$AAF$1000, 
                      MATCH($A367,Hours!$A$1:$A$1000,0), 
                      MATCH(V$1,Hours!$A$1:$AAF$1,0))</f>
        <v>4</v>
      </c>
      <c r="W367" s="29" t="str">
        <f t="array" ref="W367">INDEX(Hours!$A$1:$AAF$1000, 
                      MATCH($A367,Hours!$A$1:$A$1000,0), 
                      MATCH(W$1,Hours!$A$1:$AAF$1,0))</f>
        <v/>
      </c>
      <c r="X367" s="29">
        <f t="array" ref="X367">INDEX(Hours!$A$1:$AAF$1000, 
                      MATCH($A367,Hours!$A$1:$A$1000,0), 
                      MATCH(X$1,Hours!$A$1:$AAF$1,0))</f>
        <v>4</v>
      </c>
      <c r="Y367" s="29" t="str">
        <f t="array" ref="Y367">INDEX(Hours!$A$1:$AAF$1000, 
                      MATCH($A367,Hours!$A$1:$A$1000,0), 
                      MATCH(Y$1,Hours!$A$1:$AAF$1,0))</f>
        <v/>
      </c>
      <c r="Z367" s="29" t="str">
        <f t="array" ref="Z367">INDEX(Hours!$A$1:$AAF$1000, 
                      MATCH($A367,Hours!$A$1:$A$1000,0), 
                      MATCH(Z$1,Hours!$A$1:$AAF$1,0))</f>
        <v/>
      </c>
      <c r="AA367" s="29" t="str">
        <f t="array" ref="AA367">INDEX(Hours!$A$1:$AAF$1000, 
                      MATCH($A367,Hours!$A$1:$A$1000,0), 
                      MATCH(AA$1,Hours!$A$1:$AAF$1,0))</f>
        <v/>
      </c>
      <c r="AB367" s="29" t="str">
        <f t="array" ref="AB367">INDEX(Hours!$A$1:$AAF$1000, 
                      MATCH($A367,Hours!$A$1:$A$1000,0), 
                      MATCH(AB$1,Hours!$A$1:$AAF$1,0))</f>
        <v/>
      </c>
      <c r="AC367" s="29" t="str">
        <f t="array" ref="AC367">INDEX(Hours!$A$1:$AAF$1000, 
                      MATCH($A367,Hours!$A$1:$A$1000,0), 
                      MATCH(AC$1,Hours!$A$1:$AAF$1,0))</f>
        <v/>
      </c>
      <c r="AD367" s="29" t="str">
        <f t="array" ref="AD367">INDEX(Hours!$A$1:$AAF$1000, 
                      MATCH($A367,Hours!$A$1:$A$1000,0), 
                      MATCH(AD$1,Hours!$A$1:$AAF$1,0))</f>
        <v/>
      </c>
    </row>
    <row r="368" ht="22.5" customHeight="1">
      <c r="A368" s="25">
        <f t="shared" si="1"/>
        <v>45963</v>
      </c>
      <c r="B368" s="29">
        <f t="array" ref="B368">INDEX(Hours!$A$1:$AAF$1000, 
                      MATCH($A368,Hours!$A$1:$A$1000,0), 
                      MATCH(B$1,Hours!$A$1:$AAF$1,0))</f>
        <v>4</v>
      </c>
      <c r="C368" s="29">
        <f t="array" ref="C368">INDEX(Hours!$A$1:$AAF$1000, 
                      MATCH($A368,Hours!$A$1:$A$1000,0), 
                      MATCH(C$1,Hours!$A$1:$AAF$1,0))</f>
        <v>4</v>
      </c>
      <c r="D368" s="29">
        <f t="array" ref="D368">INDEX(Hours!$A$1:$AAF$1000, 
                      MATCH($A368,Hours!$A$1:$A$1000,0), 
                      MATCH(D$1,Hours!$A$1:$AAF$1,0))</f>
        <v>5</v>
      </c>
      <c r="E368" s="29">
        <f t="array" ref="E368">INDEX(Hours!$A$1:$AAF$1000, 
                      MATCH($A368,Hours!$A$1:$A$1000,0), 
                      MATCH(E$1,Hours!$A$1:$AAF$1,0))</f>
        <v>7</v>
      </c>
      <c r="F368" s="29" t="str">
        <f t="array" ref="F368">INDEX(Hours!$A$1:$AAF$1000, 
                      MATCH($A368,Hours!$A$1:$A$1000,0), 
                      MATCH(F$1,Hours!$A$1:$AAF$1,0))</f>
        <v/>
      </c>
      <c r="G368" s="29">
        <f t="array" ref="G368">INDEX(Hours!$A$1:$AAF$1000, 
                      MATCH($A368,Hours!$A$1:$A$1000,0), 
                      MATCH(G$1,Hours!$A$1:$AAF$1,0))</f>
        <v>4</v>
      </c>
      <c r="H368" s="29" t="str">
        <f t="array" ref="H368">INDEX(Hours!$A$1:$AAF$1000, 
                      MATCH($A368,Hours!$A$1:$A$1000,0), 
                      MATCH(H$1,Hours!$A$1:$AAF$1,0))</f>
        <v/>
      </c>
      <c r="I368" s="29" t="str">
        <f t="array" ref="I368">INDEX(Hours!$A$1:$AAF$1000, 
                      MATCH($A368,Hours!$A$1:$A$1000,0), 
                      MATCH(I$1,Hours!$A$1:$AAF$1,0))</f>
        <v/>
      </c>
      <c r="J368" s="29" t="str">
        <f t="array" ref="J368">INDEX(Hours!$A$1:$AAF$1000, 
                      MATCH($A368,Hours!$A$1:$A$1000,0), 
                      MATCH(J$1,Hours!$A$1:$AAF$1,0))</f>
        <v/>
      </c>
      <c r="K368" s="29">
        <f t="array" ref="K368">INDEX(Hours!$A$1:$AAF$1000, 
                      MATCH($A368,Hours!$A$1:$A$1000,0), 
                      MATCH(K$1,Hours!$A$1:$AAF$1,0))</f>
        <v>4</v>
      </c>
      <c r="L368" s="29" t="str">
        <f t="array" ref="L368">INDEX(Hours!$A$1:$AAF$1000, 
                      MATCH($A368,Hours!$A$1:$A$1000,0), 
                      MATCH(L$1,Hours!$A$1:$AAF$1,0))</f>
        <v/>
      </c>
      <c r="M368" s="29">
        <f t="array" ref="M368">INDEX(Hours!$A$1:$AAF$1000, 
                      MATCH($A368,Hours!$A$1:$A$1000,0), 
                      MATCH(M$1,Hours!$A$1:$AAF$1,0))</f>
        <v>7</v>
      </c>
      <c r="N368" s="29" t="str">
        <f t="array" ref="N368">INDEX(Hours!$A$1:$AAF$1000, 
                      MATCH($A368,Hours!$A$1:$A$1000,0), 
                      MATCH(N$1,Hours!$A$1:$AAF$1,0))</f>
        <v/>
      </c>
      <c r="O368" s="29">
        <f t="array" ref="O368">INDEX(Hours!$A$1:$AAF$1000, 
                      MATCH($A368,Hours!$A$1:$A$1000,0), 
                      MATCH(O$1,Hours!$A$1:$AAF$1,0))</f>
        <v>2</v>
      </c>
      <c r="P368" s="29">
        <f t="array" ref="P368">INDEX(Hours!$A$1:$AAF$1000, 
                      MATCH($A368,Hours!$A$1:$A$1000,0), 
                      MATCH(P$1,Hours!$A$1:$AAF$1,0))</f>
        <v>3</v>
      </c>
      <c r="Q368" s="29" t="str">
        <f t="array" ref="Q368">INDEX(Hours!$A$1:$AAF$1000, 
                      MATCH($A368,Hours!$A$1:$A$1000,0), 
                      MATCH(Q$1,Hours!$A$1:$AAF$1,0))</f>
        <v/>
      </c>
      <c r="R368" s="29" t="str">
        <f t="array" ref="R368">INDEX(Hours!$A$1:$AAF$1000, 
                      MATCH($A368,Hours!$A$1:$A$1000,0), 
                      MATCH(R$1,Hours!$A$1:$AAF$1,0))</f>
        <v/>
      </c>
      <c r="S368" s="29">
        <f t="array" ref="S368">INDEX(Hours!$A$1:$AAF$1000, 
                      MATCH($A368,Hours!$A$1:$A$1000,0), 
                      MATCH(S$1,Hours!$A$1:$AAF$1,0))</f>
        <v>6</v>
      </c>
      <c r="T368" s="29" t="str">
        <f t="array" ref="T368">INDEX(Hours!$A$1:$AAF$1000, 
                      MATCH($A368,Hours!$A$1:$A$1000,0), 
                      MATCH(T$1,Hours!$A$1:$AAF$1,0))</f>
        <v/>
      </c>
      <c r="U368" s="29" t="str">
        <f t="array" ref="U368">INDEX(Hours!$A$1:$AAF$1000, 
                      MATCH($A368,Hours!$A$1:$A$1000,0), 
                      MATCH(U$1,Hours!$A$1:$AAF$1,0))</f>
        <v/>
      </c>
      <c r="V368" s="29">
        <f t="array" ref="V368">INDEX(Hours!$A$1:$AAF$1000, 
                      MATCH($A368,Hours!$A$1:$A$1000,0), 
                      MATCH(V$1,Hours!$A$1:$AAF$1,0))</f>
        <v>4</v>
      </c>
      <c r="W368" s="29" t="str">
        <f t="array" ref="W368">INDEX(Hours!$A$1:$AAF$1000, 
                      MATCH($A368,Hours!$A$1:$A$1000,0), 
                      MATCH(W$1,Hours!$A$1:$AAF$1,0))</f>
        <v/>
      </c>
      <c r="X368" s="29">
        <f t="array" ref="X368">INDEX(Hours!$A$1:$AAF$1000, 
                      MATCH($A368,Hours!$A$1:$A$1000,0), 
                      MATCH(X$1,Hours!$A$1:$AAF$1,0))</f>
        <v>4</v>
      </c>
      <c r="Y368" s="29" t="str">
        <f t="array" ref="Y368">INDEX(Hours!$A$1:$AAF$1000, 
                      MATCH($A368,Hours!$A$1:$A$1000,0), 
                      MATCH(Y$1,Hours!$A$1:$AAF$1,0))</f>
        <v/>
      </c>
      <c r="Z368" s="29" t="str">
        <f t="array" ref="Z368">INDEX(Hours!$A$1:$AAF$1000, 
                      MATCH($A368,Hours!$A$1:$A$1000,0), 
                      MATCH(Z$1,Hours!$A$1:$AAF$1,0))</f>
        <v/>
      </c>
      <c r="AA368" s="29" t="str">
        <f t="array" ref="AA368">INDEX(Hours!$A$1:$AAF$1000, 
                      MATCH($A368,Hours!$A$1:$A$1000,0), 
                      MATCH(AA$1,Hours!$A$1:$AAF$1,0))</f>
        <v/>
      </c>
      <c r="AB368" s="29" t="str">
        <f t="array" ref="AB368">INDEX(Hours!$A$1:$AAF$1000, 
                      MATCH($A368,Hours!$A$1:$A$1000,0), 
                      MATCH(AB$1,Hours!$A$1:$AAF$1,0))</f>
        <v/>
      </c>
      <c r="AC368" s="29" t="str">
        <f t="array" ref="AC368">INDEX(Hours!$A$1:$AAF$1000, 
                      MATCH($A368,Hours!$A$1:$A$1000,0), 
                      MATCH(AC$1,Hours!$A$1:$AAF$1,0))</f>
        <v/>
      </c>
      <c r="AD368" s="29" t="str">
        <f t="array" ref="AD368">INDEX(Hours!$A$1:$AAF$1000, 
                      MATCH($A368,Hours!$A$1:$A$1000,0), 
                      MATCH(AD$1,Hours!$A$1:$AAF$1,0))</f>
        <v/>
      </c>
    </row>
    <row r="369" ht="22.5" customHeight="1">
      <c r="A369" s="25">
        <f t="shared" si="1"/>
        <v>45964</v>
      </c>
      <c r="B369" s="29" t="str">
        <f t="array" ref="B369">INDEX(Hours!$A$1:$AAF$1000, 
                      MATCH($A369,Hours!$A$1:$A$1000,0), 
                      MATCH(B$1,Hours!$A$1:$AAF$1,0))</f>
        <v/>
      </c>
      <c r="C369" s="29" t="str">
        <f t="array" ref="C369">INDEX(Hours!$A$1:$AAF$1000, 
                      MATCH($A369,Hours!$A$1:$A$1000,0), 
                      MATCH(C$1,Hours!$A$1:$AAF$1,0))</f>
        <v/>
      </c>
      <c r="D369" s="29" t="str">
        <f t="array" ref="D369">INDEX(Hours!$A$1:$AAF$1000, 
                      MATCH($A369,Hours!$A$1:$A$1000,0), 
                      MATCH(D$1,Hours!$A$1:$AAF$1,0))</f>
        <v/>
      </c>
      <c r="E369" s="29" t="str">
        <f t="array" ref="E369">INDEX(Hours!$A$1:$AAF$1000, 
                      MATCH($A369,Hours!$A$1:$A$1000,0), 
                      MATCH(E$1,Hours!$A$1:$AAF$1,0))</f>
        <v/>
      </c>
      <c r="F369" s="29" t="str">
        <f t="array" ref="F369">INDEX(Hours!$A$1:$AAF$1000, 
                      MATCH($A369,Hours!$A$1:$A$1000,0), 
                      MATCH(F$1,Hours!$A$1:$AAF$1,0))</f>
        <v/>
      </c>
      <c r="G369" s="29" t="str">
        <f t="array" ref="G369">INDEX(Hours!$A$1:$AAF$1000, 
                      MATCH($A369,Hours!$A$1:$A$1000,0), 
                      MATCH(G$1,Hours!$A$1:$AAF$1,0))</f>
        <v/>
      </c>
      <c r="H369" s="29" t="str">
        <f t="array" ref="H369">INDEX(Hours!$A$1:$AAF$1000, 
                      MATCH($A369,Hours!$A$1:$A$1000,0), 
                      MATCH(H$1,Hours!$A$1:$AAF$1,0))</f>
        <v/>
      </c>
      <c r="I369" s="29" t="str">
        <f t="array" ref="I369">INDEX(Hours!$A$1:$AAF$1000, 
                      MATCH($A369,Hours!$A$1:$A$1000,0), 
                      MATCH(I$1,Hours!$A$1:$AAF$1,0))</f>
        <v/>
      </c>
      <c r="J369" s="29" t="str">
        <f t="array" ref="J369">INDEX(Hours!$A$1:$AAF$1000, 
                      MATCH($A369,Hours!$A$1:$A$1000,0), 
                      MATCH(J$1,Hours!$A$1:$AAF$1,0))</f>
        <v/>
      </c>
      <c r="K369" s="29" t="str">
        <f t="array" ref="K369">INDEX(Hours!$A$1:$AAF$1000, 
                      MATCH($A369,Hours!$A$1:$A$1000,0), 
                      MATCH(K$1,Hours!$A$1:$AAF$1,0))</f>
        <v/>
      </c>
      <c r="L369" s="29" t="str">
        <f t="array" ref="L369">INDEX(Hours!$A$1:$AAF$1000, 
                      MATCH($A369,Hours!$A$1:$A$1000,0), 
                      MATCH(L$1,Hours!$A$1:$AAF$1,0))</f>
        <v/>
      </c>
      <c r="M369" s="29" t="str">
        <f t="array" ref="M369">INDEX(Hours!$A$1:$AAF$1000, 
                      MATCH($A369,Hours!$A$1:$A$1000,0), 
                      MATCH(M$1,Hours!$A$1:$AAF$1,0))</f>
        <v/>
      </c>
      <c r="N369" s="29" t="str">
        <f t="array" ref="N369">INDEX(Hours!$A$1:$AAF$1000, 
                      MATCH($A369,Hours!$A$1:$A$1000,0), 
                      MATCH(N$1,Hours!$A$1:$AAF$1,0))</f>
        <v/>
      </c>
      <c r="O369" s="29" t="str">
        <f t="array" ref="O369">INDEX(Hours!$A$1:$AAF$1000, 
                      MATCH($A369,Hours!$A$1:$A$1000,0), 
                      MATCH(O$1,Hours!$A$1:$AAF$1,0))</f>
        <v/>
      </c>
      <c r="P369" s="29" t="str">
        <f t="array" ref="P369">INDEX(Hours!$A$1:$AAF$1000, 
                      MATCH($A369,Hours!$A$1:$A$1000,0), 
                      MATCH(P$1,Hours!$A$1:$AAF$1,0))</f>
        <v/>
      </c>
      <c r="Q369" s="29" t="str">
        <f t="array" ref="Q369">INDEX(Hours!$A$1:$AAF$1000, 
                      MATCH($A369,Hours!$A$1:$A$1000,0), 
                      MATCH(Q$1,Hours!$A$1:$AAF$1,0))</f>
        <v/>
      </c>
      <c r="R369" s="29" t="str">
        <f t="array" ref="R369">INDEX(Hours!$A$1:$AAF$1000, 
                      MATCH($A369,Hours!$A$1:$A$1000,0), 
                      MATCH(R$1,Hours!$A$1:$AAF$1,0))</f>
        <v/>
      </c>
      <c r="S369" s="29" t="str">
        <f t="array" ref="S369">INDEX(Hours!$A$1:$AAF$1000, 
                      MATCH($A369,Hours!$A$1:$A$1000,0), 
                      MATCH(S$1,Hours!$A$1:$AAF$1,0))</f>
        <v/>
      </c>
      <c r="T369" s="29" t="str">
        <f t="array" ref="T369">INDEX(Hours!$A$1:$AAF$1000, 
                      MATCH($A369,Hours!$A$1:$A$1000,0), 
                      MATCH(T$1,Hours!$A$1:$AAF$1,0))</f>
        <v/>
      </c>
      <c r="U369" s="29" t="str">
        <f t="array" ref="U369">INDEX(Hours!$A$1:$AAF$1000, 
                      MATCH($A369,Hours!$A$1:$A$1000,0), 
                      MATCH(U$1,Hours!$A$1:$AAF$1,0))</f>
        <v/>
      </c>
      <c r="V369" s="29" t="str">
        <f t="array" ref="V369">INDEX(Hours!$A$1:$AAF$1000, 
                      MATCH($A369,Hours!$A$1:$A$1000,0), 
                      MATCH(V$1,Hours!$A$1:$AAF$1,0))</f>
        <v/>
      </c>
      <c r="W369" s="29" t="str">
        <f t="array" ref="W369">INDEX(Hours!$A$1:$AAF$1000, 
                      MATCH($A369,Hours!$A$1:$A$1000,0), 
                      MATCH(W$1,Hours!$A$1:$AAF$1,0))</f>
        <v/>
      </c>
      <c r="X369" s="29" t="str">
        <f t="array" ref="X369">INDEX(Hours!$A$1:$AAF$1000, 
                      MATCH($A369,Hours!$A$1:$A$1000,0), 
                      MATCH(X$1,Hours!$A$1:$AAF$1,0))</f>
        <v/>
      </c>
      <c r="Y369" s="29" t="str">
        <f t="array" ref="Y369">INDEX(Hours!$A$1:$AAF$1000, 
                      MATCH($A369,Hours!$A$1:$A$1000,0), 
                      MATCH(Y$1,Hours!$A$1:$AAF$1,0))</f>
        <v/>
      </c>
      <c r="Z369" s="29" t="str">
        <f t="array" ref="Z369">INDEX(Hours!$A$1:$AAF$1000, 
                      MATCH($A369,Hours!$A$1:$A$1000,0), 
                      MATCH(Z$1,Hours!$A$1:$AAF$1,0))</f>
        <v/>
      </c>
      <c r="AA369" s="29" t="str">
        <f t="array" ref="AA369">INDEX(Hours!$A$1:$AAF$1000, 
                      MATCH($A369,Hours!$A$1:$A$1000,0), 
                      MATCH(AA$1,Hours!$A$1:$AAF$1,0))</f>
        <v/>
      </c>
      <c r="AB369" s="29" t="str">
        <f t="array" ref="AB369">INDEX(Hours!$A$1:$AAF$1000, 
                      MATCH($A369,Hours!$A$1:$A$1000,0), 
                      MATCH(AB$1,Hours!$A$1:$AAF$1,0))</f>
        <v/>
      </c>
      <c r="AC369" s="29" t="str">
        <f t="array" ref="AC369">INDEX(Hours!$A$1:$AAF$1000, 
                      MATCH($A369,Hours!$A$1:$A$1000,0), 
                      MATCH(AC$1,Hours!$A$1:$AAF$1,0))</f>
        <v/>
      </c>
      <c r="AD369" s="29" t="str">
        <f t="array" ref="AD369">INDEX(Hours!$A$1:$AAF$1000, 
                      MATCH($A369,Hours!$A$1:$A$1000,0), 
                      MATCH(AD$1,Hours!$A$1:$AAF$1,0))</f>
        <v/>
      </c>
    </row>
    <row r="370" ht="22.5" customHeight="1">
      <c r="A370" s="25">
        <f t="shared" si="1"/>
        <v>45965</v>
      </c>
      <c r="B370" s="29" t="str">
        <f t="array" ref="B370">INDEX(Hours!$A$1:$AAF$1000, 
                      MATCH($A370,Hours!$A$1:$A$1000,0), 
                      MATCH(B$1,Hours!$A$1:$AAF$1,0))</f>
        <v/>
      </c>
      <c r="C370" s="29">
        <f t="array" ref="C370">INDEX(Hours!$A$1:$AAF$1000, 
                      MATCH($A370,Hours!$A$1:$A$1000,0), 
                      MATCH(C$1,Hours!$A$1:$AAF$1,0))</f>
        <v>4</v>
      </c>
      <c r="D370" s="29">
        <f t="array" ref="D370">INDEX(Hours!$A$1:$AAF$1000, 
                      MATCH($A370,Hours!$A$1:$A$1000,0), 
                      MATCH(D$1,Hours!$A$1:$AAF$1,0))</f>
        <v>5</v>
      </c>
      <c r="E370" s="29">
        <f t="array" ref="E370">INDEX(Hours!$A$1:$AAF$1000, 
                      MATCH($A370,Hours!$A$1:$A$1000,0), 
                      MATCH(E$1,Hours!$A$1:$AAF$1,0))</f>
        <v>7</v>
      </c>
      <c r="F370" s="29">
        <f t="array" ref="F370">INDEX(Hours!$A$1:$AAF$1000, 
                      MATCH($A370,Hours!$A$1:$A$1000,0), 
                      MATCH(F$1,Hours!$A$1:$AAF$1,0))</f>
        <v>6</v>
      </c>
      <c r="G370" s="29" t="str">
        <f t="array" ref="G370">INDEX(Hours!$A$1:$AAF$1000, 
                      MATCH($A370,Hours!$A$1:$A$1000,0), 
                      MATCH(G$1,Hours!$A$1:$AAF$1,0))</f>
        <v/>
      </c>
      <c r="H370" s="29" t="str">
        <f t="array" ref="H370">INDEX(Hours!$A$1:$AAF$1000, 
                      MATCH($A370,Hours!$A$1:$A$1000,0), 
                      MATCH(H$1,Hours!$A$1:$AAF$1,0))</f>
        <v/>
      </c>
      <c r="I370" s="29" t="str">
        <f t="array" ref="I370">INDEX(Hours!$A$1:$AAF$1000, 
                      MATCH($A370,Hours!$A$1:$A$1000,0), 
                      MATCH(I$1,Hours!$A$1:$AAF$1,0))</f>
        <v/>
      </c>
      <c r="J370" s="29" t="str">
        <f t="array" ref="J370">INDEX(Hours!$A$1:$AAF$1000, 
                      MATCH($A370,Hours!$A$1:$A$1000,0), 
                      MATCH(J$1,Hours!$A$1:$AAF$1,0))</f>
        <v/>
      </c>
      <c r="K370" s="29">
        <f t="array" ref="K370">INDEX(Hours!$A$1:$AAF$1000, 
                      MATCH($A370,Hours!$A$1:$A$1000,0), 
                      MATCH(K$1,Hours!$A$1:$AAF$1,0))</f>
        <v>4</v>
      </c>
      <c r="L370" s="29" t="str">
        <f t="array" ref="L370">INDEX(Hours!$A$1:$AAF$1000, 
                      MATCH($A370,Hours!$A$1:$A$1000,0), 
                      MATCH(L$1,Hours!$A$1:$AAF$1,0))</f>
        <v/>
      </c>
      <c r="M370" s="29">
        <f t="array" ref="M370">INDEX(Hours!$A$1:$AAF$1000, 
                      MATCH($A370,Hours!$A$1:$A$1000,0), 
                      MATCH(M$1,Hours!$A$1:$AAF$1,0))</f>
        <v>7</v>
      </c>
      <c r="N370" s="29" t="str">
        <f t="array" ref="N370">INDEX(Hours!$A$1:$AAF$1000, 
                      MATCH($A370,Hours!$A$1:$A$1000,0), 
                      MATCH(N$1,Hours!$A$1:$AAF$1,0))</f>
        <v/>
      </c>
      <c r="O370" s="29" t="str">
        <f t="array" ref="O370">INDEX(Hours!$A$1:$AAF$1000, 
                      MATCH($A370,Hours!$A$1:$A$1000,0), 
                      MATCH(O$1,Hours!$A$1:$AAF$1,0))</f>
        <v/>
      </c>
      <c r="P370" s="29">
        <f t="array" ref="P370">INDEX(Hours!$A$1:$AAF$1000, 
                      MATCH($A370,Hours!$A$1:$A$1000,0), 
                      MATCH(P$1,Hours!$A$1:$AAF$1,0))</f>
        <v>3</v>
      </c>
      <c r="Q370" s="29" t="str">
        <f t="array" ref="Q370">INDEX(Hours!$A$1:$AAF$1000, 
                      MATCH($A370,Hours!$A$1:$A$1000,0), 
                      MATCH(Q$1,Hours!$A$1:$AAF$1,0))</f>
        <v/>
      </c>
      <c r="R370" s="29" t="str">
        <f t="array" ref="R370">INDEX(Hours!$A$1:$AAF$1000, 
                      MATCH($A370,Hours!$A$1:$A$1000,0), 
                      MATCH(R$1,Hours!$A$1:$AAF$1,0))</f>
        <v/>
      </c>
      <c r="S370" s="29" t="str">
        <f t="array" ref="S370">INDEX(Hours!$A$1:$AAF$1000, 
                      MATCH($A370,Hours!$A$1:$A$1000,0), 
                      MATCH(S$1,Hours!$A$1:$AAF$1,0))</f>
        <v/>
      </c>
      <c r="T370" s="29" t="str">
        <f t="array" ref="T370">INDEX(Hours!$A$1:$AAF$1000, 
                      MATCH($A370,Hours!$A$1:$A$1000,0), 
                      MATCH(T$1,Hours!$A$1:$AAF$1,0))</f>
        <v/>
      </c>
      <c r="U370" s="29" t="str">
        <f t="array" ref="U370">INDEX(Hours!$A$1:$AAF$1000, 
                      MATCH($A370,Hours!$A$1:$A$1000,0), 
                      MATCH(U$1,Hours!$A$1:$AAF$1,0))</f>
        <v/>
      </c>
      <c r="V370" s="29">
        <f t="array" ref="V370">INDEX(Hours!$A$1:$AAF$1000, 
                      MATCH($A370,Hours!$A$1:$A$1000,0), 
                      MATCH(V$1,Hours!$A$1:$AAF$1,0))</f>
        <v>4</v>
      </c>
      <c r="W370" s="29" t="str">
        <f t="array" ref="W370">INDEX(Hours!$A$1:$AAF$1000, 
                      MATCH($A370,Hours!$A$1:$A$1000,0), 
                      MATCH(W$1,Hours!$A$1:$AAF$1,0))</f>
        <v/>
      </c>
      <c r="X370" s="29" t="str">
        <f t="array" ref="X370">INDEX(Hours!$A$1:$AAF$1000, 
                      MATCH($A370,Hours!$A$1:$A$1000,0), 
                      MATCH(X$1,Hours!$A$1:$AAF$1,0))</f>
        <v/>
      </c>
      <c r="Y370" s="29" t="str">
        <f t="array" ref="Y370">INDEX(Hours!$A$1:$AAF$1000, 
                      MATCH($A370,Hours!$A$1:$A$1000,0), 
                      MATCH(Y$1,Hours!$A$1:$AAF$1,0))</f>
        <v/>
      </c>
      <c r="Z370" s="29">
        <f t="array" ref="Z370">INDEX(Hours!$A$1:$AAF$1000, 
                      MATCH($A370,Hours!$A$1:$A$1000,0), 
                      MATCH(Z$1,Hours!$A$1:$AAF$1,0))</f>
        <v>3</v>
      </c>
      <c r="AA370" s="29" t="str">
        <f t="array" ref="AA370">INDEX(Hours!$A$1:$AAF$1000, 
                      MATCH($A370,Hours!$A$1:$A$1000,0), 
                      MATCH(AA$1,Hours!$A$1:$AAF$1,0))</f>
        <v/>
      </c>
      <c r="AB370" s="29" t="str">
        <f t="array" ref="AB370">INDEX(Hours!$A$1:$AAF$1000, 
                      MATCH($A370,Hours!$A$1:$A$1000,0), 
                      MATCH(AB$1,Hours!$A$1:$AAF$1,0))</f>
        <v/>
      </c>
      <c r="AC370" s="29" t="str">
        <f t="array" ref="AC370">INDEX(Hours!$A$1:$AAF$1000, 
                      MATCH($A370,Hours!$A$1:$A$1000,0), 
                      MATCH(AC$1,Hours!$A$1:$AAF$1,0))</f>
        <v/>
      </c>
      <c r="AD370" s="29" t="str">
        <f t="array" ref="AD370">INDEX(Hours!$A$1:$AAF$1000, 
                      MATCH($A370,Hours!$A$1:$A$1000,0), 
                      MATCH(AD$1,Hours!$A$1:$AAF$1,0))</f>
        <v/>
      </c>
    </row>
    <row r="371" ht="22.5" customHeight="1">
      <c r="A371" s="25">
        <f t="shared" si="1"/>
        <v>45966</v>
      </c>
      <c r="B371" s="29">
        <f t="array" ref="B371">INDEX(Hours!$A$1:$AAF$1000, 
                      MATCH($A371,Hours!$A$1:$A$1000,0), 
                      MATCH(B$1,Hours!$A$1:$AAF$1,0))</f>
        <v>4</v>
      </c>
      <c r="C371" s="29">
        <f t="array" ref="C371">INDEX(Hours!$A$1:$AAF$1000, 
                      MATCH($A371,Hours!$A$1:$A$1000,0), 
                      MATCH(C$1,Hours!$A$1:$AAF$1,0))</f>
        <v>4</v>
      </c>
      <c r="D371" s="29">
        <f t="array" ref="D371">INDEX(Hours!$A$1:$AAF$1000, 
                      MATCH($A371,Hours!$A$1:$A$1000,0), 
                      MATCH(D$1,Hours!$A$1:$AAF$1,0))</f>
        <v>5</v>
      </c>
      <c r="E371" s="29">
        <f t="array" ref="E371">INDEX(Hours!$A$1:$AAF$1000, 
                      MATCH($A371,Hours!$A$1:$A$1000,0), 
                      MATCH(E$1,Hours!$A$1:$AAF$1,0))</f>
        <v>7</v>
      </c>
      <c r="F371" s="29">
        <f t="array" ref="F371">INDEX(Hours!$A$1:$AAF$1000, 
                      MATCH($A371,Hours!$A$1:$A$1000,0), 
                      MATCH(F$1,Hours!$A$1:$AAF$1,0))</f>
        <v>6</v>
      </c>
      <c r="G371" s="29">
        <f t="array" ref="G371">INDEX(Hours!$A$1:$AAF$1000, 
                      MATCH($A371,Hours!$A$1:$A$1000,0), 
                      MATCH(G$1,Hours!$A$1:$AAF$1,0))</f>
        <v>4</v>
      </c>
      <c r="H371" s="29" t="str">
        <f t="array" ref="H371">INDEX(Hours!$A$1:$AAF$1000, 
                      MATCH($A371,Hours!$A$1:$A$1000,0), 
                      MATCH(H$1,Hours!$A$1:$AAF$1,0))</f>
        <v/>
      </c>
      <c r="I371" s="29" t="str">
        <f t="array" ref="I371">INDEX(Hours!$A$1:$AAF$1000, 
                      MATCH($A371,Hours!$A$1:$A$1000,0), 
                      MATCH(I$1,Hours!$A$1:$AAF$1,0))</f>
        <v/>
      </c>
      <c r="J371" s="29" t="str">
        <f t="array" ref="J371">INDEX(Hours!$A$1:$AAF$1000, 
                      MATCH($A371,Hours!$A$1:$A$1000,0), 
                      MATCH(J$1,Hours!$A$1:$AAF$1,0))</f>
        <v/>
      </c>
      <c r="K371" s="29">
        <f t="array" ref="K371">INDEX(Hours!$A$1:$AAF$1000, 
                      MATCH($A371,Hours!$A$1:$A$1000,0), 
                      MATCH(K$1,Hours!$A$1:$AAF$1,0))</f>
        <v>4</v>
      </c>
      <c r="L371" s="29" t="str">
        <f t="array" ref="L371">INDEX(Hours!$A$1:$AAF$1000, 
                      MATCH($A371,Hours!$A$1:$A$1000,0), 
                      MATCH(L$1,Hours!$A$1:$AAF$1,0))</f>
        <v/>
      </c>
      <c r="M371" s="29">
        <f t="array" ref="M371">INDEX(Hours!$A$1:$AAF$1000, 
                      MATCH($A371,Hours!$A$1:$A$1000,0), 
                      MATCH(M$1,Hours!$A$1:$AAF$1,0))</f>
        <v>7</v>
      </c>
      <c r="N371" s="29" t="str">
        <f t="array" ref="N371">INDEX(Hours!$A$1:$AAF$1000, 
                      MATCH($A371,Hours!$A$1:$A$1000,0), 
                      MATCH(N$1,Hours!$A$1:$AAF$1,0))</f>
        <v/>
      </c>
      <c r="O371" s="29" t="str">
        <f t="array" ref="O371">INDEX(Hours!$A$1:$AAF$1000, 
                      MATCH($A371,Hours!$A$1:$A$1000,0), 
                      MATCH(O$1,Hours!$A$1:$AAF$1,0))</f>
        <v/>
      </c>
      <c r="P371" s="29">
        <f t="array" ref="P371">INDEX(Hours!$A$1:$AAF$1000, 
                      MATCH($A371,Hours!$A$1:$A$1000,0), 
                      MATCH(P$1,Hours!$A$1:$AAF$1,0))</f>
        <v>3</v>
      </c>
      <c r="Q371" s="29" t="str">
        <f t="array" ref="Q371">INDEX(Hours!$A$1:$AAF$1000, 
                      MATCH($A371,Hours!$A$1:$A$1000,0), 
                      MATCH(Q$1,Hours!$A$1:$AAF$1,0))</f>
        <v/>
      </c>
      <c r="R371" s="29" t="str">
        <f t="array" ref="R371">INDEX(Hours!$A$1:$AAF$1000, 
                      MATCH($A371,Hours!$A$1:$A$1000,0), 
                      MATCH(R$1,Hours!$A$1:$AAF$1,0))</f>
        <v/>
      </c>
      <c r="S371" s="29" t="str">
        <f t="array" ref="S371">INDEX(Hours!$A$1:$AAF$1000, 
                      MATCH($A371,Hours!$A$1:$A$1000,0), 
                      MATCH(S$1,Hours!$A$1:$AAF$1,0))</f>
        <v/>
      </c>
      <c r="T371" s="29" t="str">
        <f t="array" ref="T371">INDEX(Hours!$A$1:$AAF$1000, 
                      MATCH($A371,Hours!$A$1:$A$1000,0), 
                      MATCH(T$1,Hours!$A$1:$AAF$1,0))</f>
        <v/>
      </c>
      <c r="U371" s="29" t="str">
        <f t="array" ref="U371">INDEX(Hours!$A$1:$AAF$1000, 
                      MATCH($A371,Hours!$A$1:$A$1000,0), 
                      MATCH(U$1,Hours!$A$1:$AAF$1,0))</f>
        <v/>
      </c>
      <c r="V371" s="29">
        <f t="array" ref="V371">INDEX(Hours!$A$1:$AAF$1000, 
                      MATCH($A371,Hours!$A$1:$A$1000,0), 
                      MATCH(V$1,Hours!$A$1:$AAF$1,0))</f>
        <v>4</v>
      </c>
      <c r="W371" s="29" t="str">
        <f t="array" ref="W371">INDEX(Hours!$A$1:$AAF$1000, 
                      MATCH($A371,Hours!$A$1:$A$1000,0), 
                      MATCH(W$1,Hours!$A$1:$AAF$1,0))</f>
        <v/>
      </c>
      <c r="X371" s="29" t="str">
        <f t="array" ref="X371">INDEX(Hours!$A$1:$AAF$1000, 
                      MATCH($A371,Hours!$A$1:$A$1000,0), 
                      MATCH(X$1,Hours!$A$1:$AAF$1,0))</f>
        <v/>
      </c>
      <c r="Y371" s="29" t="str">
        <f t="array" ref="Y371">INDEX(Hours!$A$1:$AAF$1000, 
                      MATCH($A371,Hours!$A$1:$A$1000,0), 
                      MATCH(Y$1,Hours!$A$1:$AAF$1,0))</f>
        <v/>
      </c>
      <c r="Z371" s="29">
        <f t="array" ref="Z371">INDEX(Hours!$A$1:$AAF$1000, 
                      MATCH($A371,Hours!$A$1:$A$1000,0), 
                      MATCH(Z$1,Hours!$A$1:$AAF$1,0))</f>
        <v>3</v>
      </c>
      <c r="AA371" s="29" t="str">
        <f t="array" ref="AA371">INDEX(Hours!$A$1:$AAF$1000, 
                      MATCH($A371,Hours!$A$1:$A$1000,0), 
                      MATCH(AA$1,Hours!$A$1:$AAF$1,0))</f>
        <v/>
      </c>
      <c r="AB371" s="29" t="str">
        <f t="array" ref="AB371">INDEX(Hours!$A$1:$AAF$1000, 
                      MATCH($A371,Hours!$A$1:$A$1000,0), 
                      MATCH(AB$1,Hours!$A$1:$AAF$1,0))</f>
        <v/>
      </c>
      <c r="AC371" s="29" t="str">
        <f t="array" ref="AC371">INDEX(Hours!$A$1:$AAF$1000, 
                      MATCH($A371,Hours!$A$1:$A$1000,0), 
                      MATCH(AC$1,Hours!$A$1:$AAF$1,0))</f>
        <v/>
      </c>
      <c r="AD371" s="29" t="str">
        <f t="array" ref="AD371">INDEX(Hours!$A$1:$AAF$1000, 
                      MATCH($A371,Hours!$A$1:$A$1000,0), 
                      MATCH(AD$1,Hours!$A$1:$AAF$1,0))</f>
        <v/>
      </c>
    </row>
    <row r="372" ht="22.5" customHeight="1">
      <c r="A372" s="25">
        <f t="shared" si="1"/>
        <v>45967</v>
      </c>
      <c r="B372" s="29">
        <f t="array" ref="B372">INDEX(Hours!$A$1:$AAF$1000, 
                      MATCH($A372,Hours!$A$1:$A$1000,0), 
                      MATCH(B$1,Hours!$A$1:$AAF$1,0))</f>
        <v>4</v>
      </c>
      <c r="C372" s="29" t="str">
        <f t="array" ref="C372">INDEX(Hours!$A$1:$AAF$1000, 
                      MATCH($A372,Hours!$A$1:$A$1000,0), 
                      MATCH(C$1,Hours!$A$1:$AAF$1,0))</f>
        <v/>
      </c>
      <c r="D372" s="29">
        <f t="array" ref="D372">INDEX(Hours!$A$1:$AAF$1000, 
                      MATCH($A372,Hours!$A$1:$A$1000,0), 
                      MATCH(D$1,Hours!$A$1:$AAF$1,0))</f>
        <v>5</v>
      </c>
      <c r="E372" s="29">
        <f t="array" ref="E372">INDEX(Hours!$A$1:$AAF$1000, 
                      MATCH($A372,Hours!$A$1:$A$1000,0), 
                      MATCH(E$1,Hours!$A$1:$AAF$1,0))</f>
        <v>7</v>
      </c>
      <c r="F372" s="29">
        <f t="array" ref="F372">INDEX(Hours!$A$1:$AAF$1000, 
                      MATCH($A372,Hours!$A$1:$A$1000,0), 
                      MATCH(F$1,Hours!$A$1:$AAF$1,0))</f>
        <v>6</v>
      </c>
      <c r="G372" s="29">
        <f t="array" ref="G372">INDEX(Hours!$A$1:$AAF$1000, 
                      MATCH($A372,Hours!$A$1:$A$1000,0), 
                      MATCH(G$1,Hours!$A$1:$AAF$1,0))</f>
        <v>4</v>
      </c>
      <c r="H372" s="29" t="str">
        <f t="array" ref="H372">INDEX(Hours!$A$1:$AAF$1000, 
                      MATCH($A372,Hours!$A$1:$A$1000,0), 
                      MATCH(H$1,Hours!$A$1:$AAF$1,0))</f>
        <v/>
      </c>
      <c r="I372" s="29" t="str">
        <f t="array" ref="I372">INDEX(Hours!$A$1:$AAF$1000, 
                      MATCH($A372,Hours!$A$1:$A$1000,0), 
                      MATCH(I$1,Hours!$A$1:$AAF$1,0))</f>
        <v/>
      </c>
      <c r="J372" s="29" t="str">
        <f t="array" ref="J372">INDEX(Hours!$A$1:$AAF$1000, 
                      MATCH($A372,Hours!$A$1:$A$1000,0), 
                      MATCH(J$1,Hours!$A$1:$AAF$1,0))</f>
        <v/>
      </c>
      <c r="K372" s="29">
        <f t="array" ref="K372">INDEX(Hours!$A$1:$AAF$1000, 
                      MATCH($A372,Hours!$A$1:$A$1000,0), 
                      MATCH(K$1,Hours!$A$1:$AAF$1,0))</f>
        <v>4</v>
      </c>
      <c r="L372" s="29" t="str">
        <f t="array" ref="L372">INDEX(Hours!$A$1:$AAF$1000, 
                      MATCH($A372,Hours!$A$1:$A$1000,0), 
                      MATCH(L$1,Hours!$A$1:$AAF$1,0))</f>
        <v/>
      </c>
      <c r="M372" s="29">
        <f t="array" ref="M372">INDEX(Hours!$A$1:$AAF$1000, 
                      MATCH($A372,Hours!$A$1:$A$1000,0), 
                      MATCH(M$1,Hours!$A$1:$AAF$1,0))</f>
        <v>7</v>
      </c>
      <c r="N372" s="29" t="str">
        <f t="array" ref="N372">INDEX(Hours!$A$1:$AAF$1000, 
                      MATCH($A372,Hours!$A$1:$A$1000,0), 
                      MATCH(N$1,Hours!$A$1:$AAF$1,0))</f>
        <v/>
      </c>
      <c r="O372" s="29">
        <f t="array" ref="O372">INDEX(Hours!$A$1:$AAF$1000, 
                      MATCH($A372,Hours!$A$1:$A$1000,0), 
                      MATCH(O$1,Hours!$A$1:$AAF$1,0))</f>
        <v>3</v>
      </c>
      <c r="P372" s="29">
        <f t="array" ref="P372">INDEX(Hours!$A$1:$AAF$1000, 
                      MATCH($A372,Hours!$A$1:$A$1000,0), 
                      MATCH(P$1,Hours!$A$1:$AAF$1,0))</f>
        <v>3</v>
      </c>
      <c r="Q372" s="29" t="str">
        <f t="array" ref="Q372">INDEX(Hours!$A$1:$AAF$1000, 
                      MATCH($A372,Hours!$A$1:$A$1000,0), 
                      MATCH(Q$1,Hours!$A$1:$AAF$1,0))</f>
        <v/>
      </c>
      <c r="R372" s="29" t="str">
        <f t="array" ref="R372">INDEX(Hours!$A$1:$AAF$1000, 
                      MATCH($A372,Hours!$A$1:$A$1000,0), 
                      MATCH(R$1,Hours!$A$1:$AAF$1,0))</f>
        <v/>
      </c>
      <c r="S372" s="29" t="str">
        <f t="array" ref="S372">INDEX(Hours!$A$1:$AAF$1000, 
                      MATCH($A372,Hours!$A$1:$A$1000,0), 
                      MATCH(S$1,Hours!$A$1:$AAF$1,0))</f>
        <v/>
      </c>
      <c r="T372" s="29">
        <f t="array" ref="T372">INDEX(Hours!$A$1:$AAF$1000, 
                      MATCH($A372,Hours!$A$1:$A$1000,0), 
                      MATCH(T$1,Hours!$A$1:$AAF$1,0))</f>
        <v>4</v>
      </c>
      <c r="U372" s="29" t="str">
        <f t="array" ref="U372">INDEX(Hours!$A$1:$AAF$1000, 
                      MATCH($A372,Hours!$A$1:$A$1000,0), 
                      MATCH(U$1,Hours!$A$1:$AAF$1,0))</f>
        <v/>
      </c>
      <c r="V372" s="29">
        <f t="array" ref="V372">INDEX(Hours!$A$1:$AAF$1000, 
                      MATCH($A372,Hours!$A$1:$A$1000,0), 
                      MATCH(V$1,Hours!$A$1:$AAF$1,0))</f>
        <v>4</v>
      </c>
      <c r="W372" s="29" t="str">
        <f t="array" ref="W372">INDEX(Hours!$A$1:$AAF$1000, 
                      MATCH($A372,Hours!$A$1:$A$1000,0), 
                      MATCH(W$1,Hours!$A$1:$AAF$1,0))</f>
        <v/>
      </c>
      <c r="X372" s="29" t="str">
        <f t="array" ref="X372">INDEX(Hours!$A$1:$AAF$1000, 
                      MATCH($A372,Hours!$A$1:$A$1000,0), 
                      MATCH(X$1,Hours!$A$1:$AAF$1,0))</f>
        <v/>
      </c>
      <c r="Y372" s="29" t="str">
        <f t="array" ref="Y372">INDEX(Hours!$A$1:$AAF$1000, 
                      MATCH($A372,Hours!$A$1:$A$1000,0), 
                      MATCH(Y$1,Hours!$A$1:$AAF$1,0))</f>
        <v/>
      </c>
      <c r="Z372" s="29">
        <f t="array" ref="Z372">INDEX(Hours!$A$1:$AAF$1000, 
                      MATCH($A372,Hours!$A$1:$A$1000,0), 
                      MATCH(Z$1,Hours!$A$1:$AAF$1,0))</f>
        <v>3</v>
      </c>
      <c r="AA372" s="29" t="str">
        <f t="array" ref="AA372">INDEX(Hours!$A$1:$AAF$1000, 
                      MATCH($A372,Hours!$A$1:$A$1000,0), 
                      MATCH(AA$1,Hours!$A$1:$AAF$1,0))</f>
        <v/>
      </c>
      <c r="AB372" s="29" t="str">
        <f t="array" ref="AB372">INDEX(Hours!$A$1:$AAF$1000, 
                      MATCH($A372,Hours!$A$1:$A$1000,0), 
                      MATCH(AB$1,Hours!$A$1:$AAF$1,0))</f>
        <v/>
      </c>
      <c r="AC372" s="29" t="str">
        <f t="array" ref="AC372">INDEX(Hours!$A$1:$AAF$1000, 
                      MATCH($A372,Hours!$A$1:$A$1000,0), 
                      MATCH(AC$1,Hours!$A$1:$AAF$1,0))</f>
        <v/>
      </c>
      <c r="AD372" s="29" t="str">
        <f t="array" ref="AD372">INDEX(Hours!$A$1:$AAF$1000, 
                      MATCH($A372,Hours!$A$1:$A$1000,0), 
                      MATCH(AD$1,Hours!$A$1:$AAF$1,0))</f>
        <v/>
      </c>
    </row>
    <row r="373" ht="22.5" customHeight="1">
      <c r="A373" s="25">
        <f t="shared" si="1"/>
        <v>45968</v>
      </c>
      <c r="B373" s="29">
        <f t="array" ref="B373">INDEX(Hours!$A$1:$AAF$1000, 
                      MATCH($A373,Hours!$A$1:$A$1000,0), 
                      MATCH(B$1,Hours!$A$1:$AAF$1,0))</f>
        <v>4</v>
      </c>
      <c r="C373" s="29">
        <f t="array" ref="C373">INDEX(Hours!$A$1:$AAF$1000, 
                      MATCH($A373,Hours!$A$1:$A$1000,0), 
                      MATCH(C$1,Hours!$A$1:$AAF$1,0))</f>
        <v>4</v>
      </c>
      <c r="D373" s="29">
        <f t="array" ref="D373">INDEX(Hours!$A$1:$AAF$1000, 
                      MATCH($A373,Hours!$A$1:$A$1000,0), 
                      MATCH(D$1,Hours!$A$1:$AAF$1,0))</f>
        <v>5</v>
      </c>
      <c r="E373" s="29">
        <f t="array" ref="E373">INDEX(Hours!$A$1:$AAF$1000, 
                      MATCH($A373,Hours!$A$1:$A$1000,0), 
                      MATCH(E$1,Hours!$A$1:$AAF$1,0))</f>
        <v>7</v>
      </c>
      <c r="F373" s="29">
        <f t="array" ref="F373">INDEX(Hours!$A$1:$AAF$1000, 
                      MATCH($A373,Hours!$A$1:$A$1000,0), 
                      MATCH(F$1,Hours!$A$1:$AAF$1,0))</f>
        <v>6</v>
      </c>
      <c r="G373" s="29">
        <f t="array" ref="G373">INDEX(Hours!$A$1:$AAF$1000, 
                      MATCH($A373,Hours!$A$1:$A$1000,0), 
                      MATCH(G$1,Hours!$A$1:$AAF$1,0))</f>
        <v>4</v>
      </c>
      <c r="H373" s="29" t="str">
        <f t="array" ref="H373">INDEX(Hours!$A$1:$AAF$1000, 
                      MATCH($A373,Hours!$A$1:$A$1000,0), 
                      MATCH(H$1,Hours!$A$1:$AAF$1,0))</f>
        <v/>
      </c>
      <c r="I373" s="29" t="str">
        <f t="array" ref="I373">INDEX(Hours!$A$1:$AAF$1000, 
                      MATCH($A373,Hours!$A$1:$A$1000,0), 
                      MATCH(I$1,Hours!$A$1:$AAF$1,0))</f>
        <v/>
      </c>
      <c r="J373" s="29" t="str">
        <f t="array" ref="J373">INDEX(Hours!$A$1:$AAF$1000, 
                      MATCH($A373,Hours!$A$1:$A$1000,0), 
                      MATCH(J$1,Hours!$A$1:$AAF$1,0))</f>
        <v/>
      </c>
      <c r="K373" s="29">
        <f t="array" ref="K373">INDEX(Hours!$A$1:$AAF$1000, 
                      MATCH($A373,Hours!$A$1:$A$1000,0), 
                      MATCH(K$1,Hours!$A$1:$AAF$1,0))</f>
        <v>4</v>
      </c>
      <c r="L373" s="29" t="str">
        <f t="array" ref="L373">INDEX(Hours!$A$1:$AAF$1000, 
                      MATCH($A373,Hours!$A$1:$A$1000,0), 
                      MATCH(L$1,Hours!$A$1:$AAF$1,0))</f>
        <v/>
      </c>
      <c r="M373" s="29">
        <f t="array" ref="M373">INDEX(Hours!$A$1:$AAF$1000, 
                      MATCH($A373,Hours!$A$1:$A$1000,0), 
                      MATCH(M$1,Hours!$A$1:$AAF$1,0))</f>
        <v>7</v>
      </c>
      <c r="N373" s="29" t="str">
        <f t="array" ref="N373">INDEX(Hours!$A$1:$AAF$1000, 
                      MATCH($A373,Hours!$A$1:$A$1000,0), 
                      MATCH(N$1,Hours!$A$1:$AAF$1,0))</f>
        <v/>
      </c>
      <c r="O373" s="29" t="str">
        <f t="array" ref="O373">INDEX(Hours!$A$1:$AAF$1000, 
                      MATCH($A373,Hours!$A$1:$A$1000,0), 
                      MATCH(O$1,Hours!$A$1:$AAF$1,0))</f>
        <v/>
      </c>
      <c r="P373" s="29">
        <f t="array" ref="P373">INDEX(Hours!$A$1:$AAF$1000, 
                      MATCH($A373,Hours!$A$1:$A$1000,0), 
                      MATCH(P$1,Hours!$A$1:$AAF$1,0))</f>
        <v>3</v>
      </c>
      <c r="Q373" s="29" t="str">
        <f t="array" ref="Q373">INDEX(Hours!$A$1:$AAF$1000, 
                      MATCH($A373,Hours!$A$1:$A$1000,0), 
                      MATCH(Q$1,Hours!$A$1:$AAF$1,0))</f>
        <v/>
      </c>
      <c r="R373" s="29" t="str">
        <f t="array" ref="R373">INDEX(Hours!$A$1:$AAF$1000, 
                      MATCH($A373,Hours!$A$1:$A$1000,0), 
                      MATCH(R$1,Hours!$A$1:$AAF$1,0))</f>
        <v/>
      </c>
      <c r="S373" s="29" t="str">
        <f t="array" ref="S373">INDEX(Hours!$A$1:$AAF$1000, 
                      MATCH($A373,Hours!$A$1:$A$1000,0), 
                      MATCH(S$1,Hours!$A$1:$AAF$1,0))</f>
        <v/>
      </c>
      <c r="T373" s="29" t="str">
        <f t="array" ref="T373">INDEX(Hours!$A$1:$AAF$1000, 
                      MATCH($A373,Hours!$A$1:$A$1000,0), 
                      MATCH(T$1,Hours!$A$1:$AAF$1,0))</f>
        <v/>
      </c>
      <c r="U373" s="29" t="str">
        <f t="array" ref="U373">INDEX(Hours!$A$1:$AAF$1000, 
                      MATCH($A373,Hours!$A$1:$A$1000,0), 
                      MATCH(U$1,Hours!$A$1:$AAF$1,0))</f>
        <v/>
      </c>
      <c r="V373" s="29">
        <f t="array" ref="V373">INDEX(Hours!$A$1:$AAF$1000, 
                      MATCH($A373,Hours!$A$1:$A$1000,0), 
                      MATCH(V$1,Hours!$A$1:$AAF$1,0))</f>
        <v>4</v>
      </c>
      <c r="W373" s="29" t="str">
        <f t="array" ref="W373">INDEX(Hours!$A$1:$AAF$1000, 
                      MATCH($A373,Hours!$A$1:$A$1000,0), 
                      MATCH(W$1,Hours!$A$1:$AAF$1,0))</f>
        <v/>
      </c>
      <c r="X373" s="29" t="str">
        <f t="array" ref="X373">INDEX(Hours!$A$1:$AAF$1000, 
                      MATCH($A373,Hours!$A$1:$A$1000,0), 
                      MATCH(X$1,Hours!$A$1:$AAF$1,0))</f>
        <v/>
      </c>
      <c r="Y373" s="29" t="str">
        <f t="array" ref="Y373">INDEX(Hours!$A$1:$AAF$1000, 
                      MATCH($A373,Hours!$A$1:$A$1000,0), 
                      MATCH(Y$1,Hours!$A$1:$AAF$1,0))</f>
        <v/>
      </c>
      <c r="Z373" s="29">
        <f t="array" ref="Z373">INDEX(Hours!$A$1:$AAF$1000, 
                      MATCH($A373,Hours!$A$1:$A$1000,0), 
                      MATCH(Z$1,Hours!$A$1:$AAF$1,0))</f>
        <v>3</v>
      </c>
      <c r="AA373" s="29" t="str">
        <f t="array" ref="AA373">INDEX(Hours!$A$1:$AAF$1000, 
                      MATCH($A373,Hours!$A$1:$A$1000,0), 
                      MATCH(AA$1,Hours!$A$1:$AAF$1,0))</f>
        <v/>
      </c>
      <c r="AB373" s="29" t="str">
        <f t="array" ref="AB373">INDEX(Hours!$A$1:$AAF$1000, 
                      MATCH($A373,Hours!$A$1:$A$1000,0), 
                      MATCH(AB$1,Hours!$A$1:$AAF$1,0))</f>
        <v/>
      </c>
      <c r="AC373" s="29" t="str">
        <f t="array" ref="AC373">INDEX(Hours!$A$1:$AAF$1000, 
                      MATCH($A373,Hours!$A$1:$A$1000,0), 
                      MATCH(AC$1,Hours!$A$1:$AAF$1,0))</f>
        <v/>
      </c>
      <c r="AD373" s="29" t="str">
        <f t="array" ref="AD373">INDEX(Hours!$A$1:$AAF$1000, 
                      MATCH($A373,Hours!$A$1:$A$1000,0), 
                      MATCH(AD$1,Hours!$A$1:$AAF$1,0))</f>
        <v/>
      </c>
    </row>
    <row r="374" ht="22.5" customHeight="1">
      <c r="A374" s="25">
        <f t="shared" si="1"/>
        <v>45969</v>
      </c>
      <c r="B374" s="29">
        <f t="array" ref="B374">INDEX(Hours!$A$1:$AAF$1000, 
                      MATCH($A374,Hours!$A$1:$A$1000,0), 
                      MATCH(B$1,Hours!$A$1:$AAF$1,0))</f>
        <v>4</v>
      </c>
      <c r="C374" s="29">
        <f t="array" ref="C374">INDEX(Hours!$A$1:$AAF$1000, 
                      MATCH($A374,Hours!$A$1:$A$1000,0), 
                      MATCH(C$1,Hours!$A$1:$AAF$1,0))</f>
        <v>4</v>
      </c>
      <c r="D374" s="29">
        <f t="array" ref="D374">INDEX(Hours!$A$1:$AAF$1000, 
                      MATCH($A374,Hours!$A$1:$A$1000,0), 
                      MATCH(D$1,Hours!$A$1:$AAF$1,0))</f>
        <v>5</v>
      </c>
      <c r="E374" s="29">
        <f t="array" ref="E374">INDEX(Hours!$A$1:$AAF$1000, 
                      MATCH($A374,Hours!$A$1:$A$1000,0), 
                      MATCH(E$1,Hours!$A$1:$AAF$1,0))</f>
        <v>7</v>
      </c>
      <c r="F374" s="29">
        <f t="array" ref="F374">INDEX(Hours!$A$1:$AAF$1000, 
                      MATCH($A374,Hours!$A$1:$A$1000,0), 
                      MATCH(F$1,Hours!$A$1:$AAF$1,0))</f>
        <v>6</v>
      </c>
      <c r="G374" s="29" t="str">
        <f t="array" ref="G374">INDEX(Hours!$A$1:$AAF$1000, 
                      MATCH($A374,Hours!$A$1:$A$1000,0), 
                      MATCH(G$1,Hours!$A$1:$AAF$1,0))</f>
        <v/>
      </c>
      <c r="H374" s="29" t="str">
        <f t="array" ref="H374">INDEX(Hours!$A$1:$AAF$1000, 
                      MATCH($A374,Hours!$A$1:$A$1000,0), 
                      MATCH(H$1,Hours!$A$1:$AAF$1,0))</f>
        <v/>
      </c>
      <c r="I374" s="29" t="str">
        <f t="array" ref="I374">INDEX(Hours!$A$1:$AAF$1000, 
                      MATCH($A374,Hours!$A$1:$A$1000,0), 
                      MATCH(I$1,Hours!$A$1:$AAF$1,0))</f>
        <v/>
      </c>
      <c r="J374" s="29" t="str">
        <f t="array" ref="J374">INDEX(Hours!$A$1:$AAF$1000, 
                      MATCH($A374,Hours!$A$1:$A$1000,0), 
                      MATCH(J$1,Hours!$A$1:$AAF$1,0))</f>
        <v/>
      </c>
      <c r="K374" s="29">
        <f t="array" ref="K374">INDEX(Hours!$A$1:$AAF$1000, 
                      MATCH($A374,Hours!$A$1:$A$1000,0), 
                      MATCH(K$1,Hours!$A$1:$AAF$1,0))</f>
        <v>4</v>
      </c>
      <c r="L374" s="29" t="str">
        <f t="array" ref="L374">INDEX(Hours!$A$1:$AAF$1000, 
                      MATCH($A374,Hours!$A$1:$A$1000,0), 
                      MATCH(L$1,Hours!$A$1:$AAF$1,0))</f>
        <v/>
      </c>
      <c r="M374" s="29">
        <f t="array" ref="M374">INDEX(Hours!$A$1:$AAF$1000, 
                      MATCH($A374,Hours!$A$1:$A$1000,0), 
                      MATCH(M$1,Hours!$A$1:$AAF$1,0))</f>
        <v>7</v>
      </c>
      <c r="N374" s="29" t="str">
        <f t="array" ref="N374">INDEX(Hours!$A$1:$AAF$1000, 
                      MATCH($A374,Hours!$A$1:$A$1000,0), 
                      MATCH(N$1,Hours!$A$1:$AAF$1,0))</f>
        <v/>
      </c>
      <c r="O374" s="29" t="str">
        <f t="array" ref="O374">INDEX(Hours!$A$1:$AAF$1000, 
                      MATCH($A374,Hours!$A$1:$A$1000,0), 
                      MATCH(O$1,Hours!$A$1:$AAF$1,0))</f>
        <v/>
      </c>
      <c r="P374" s="29" t="str">
        <f t="array" ref="P374">INDEX(Hours!$A$1:$AAF$1000, 
                      MATCH($A374,Hours!$A$1:$A$1000,0), 
                      MATCH(P$1,Hours!$A$1:$AAF$1,0))</f>
        <v/>
      </c>
      <c r="Q374" s="29" t="str">
        <f t="array" ref="Q374">INDEX(Hours!$A$1:$AAF$1000, 
                      MATCH($A374,Hours!$A$1:$A$1000,0), 
                      MATCH(Q$1,Hours!$A$1:$AAF$1,0))</f>
        <v/>
      </c>
      <c r="R374" s="29" t="str">
        <f t="array" ref="R374">INDEX(Hours!$A$1:$AAF$1000, 
                      MATCH($A374,Hours!$A$1:$A$1000,0), 
                      MATCH(R$1,Hours!$A$1:$AAF$1,0))</f>
        <v/>
      </c>
      <c r="S374" s="29" t="str">
        <f t="array" ref="S374">INDEX(Hours!$A$1:$AAF$1000, 
                      MATCH($A374,Hours!$A$1:$A$1000,0), 
                      MATCH(S$1,Hours!$A$1:$AAF$1,0))</f>
        <v/>
      </c>
      <c r="T374" s="29">
        <f t="array" ref="T374">INDEX(Hours!$A$1:$AAF$1000, 
                      MATCH($A374,Hours!$A$1:$A$1000,0), 
                      MATCH(T$1,Hours!$A$1:$AAF$1,0))</f>
        <v>4</v>
      </c>
      <c r="U374" s="29" t="str">
        <f t="array" ref="U374">INDEX(Hours!$A$1:$AAF$1000, 
                      MATCH($A374,Hours!$A$1:$A$1000,0), 
                      MATCH(U$1,Hours!$A$1:$AAF$1,0))</f>
        <v/>
      </c>
      <c r="V374" s="29">
        <f t="array" ref="V374">INDEX(Hours!$A$1:$AAF$1000, 
                      MATCH($A374,Hours!$A$1:$A$1000,0), 
                      MATCH(V$1,Hours!$A$1:$AAF$1,0))</f>
        <v>4</v>
      </c>
      <c r="W374" s="29" t="str">
        <f t="array" ref="W374">INDEX(Hours!$A$1:$AAF$1000, 
                      MATCH($A374,Hours!$A$1:$A$1000,0), 
                      MATCH(W$1,Hours!$A$1:$AAF$1,0))</f>
        <v/>
      </c>
      <c r="X374" s="29">
        <f t="array" ref="X374">INDEX(Hours!$A$1:$AAF$1000, 
                      MATCH($A374,Hours!$A$1:$A$1000,0), 
                      MATCH(X$1,Hours!$A$1:$AAF$1,0))</f>
        <v>4</v>
      </c>
      <c r="Y374" s="29" t="str">
        <f t="array" ref="Y374">INDEX(Hours!$A$1:$AAF$1000, 
                      MATCH($A374,Hours!$A$1:$A$1000,0), 
                      MATCH(Y$1,Hours!$A$1:$AAF$1,0))</f>
        <v/>
      </c>
      <c r="Z374" s="29" t="str">
        <f t="array" ref="Z374">INDEX(Hours!$A$1:$AAF$1000, 
                      MATCH($A374,Hours!$A$1:$A$1000,0), 
                      MATCH(Z$1,Hours!$A$1:$AAF$1,0))</f>
        <v/>
      </c>
      <c r="AA374" s="29" t="str">
        <f t="array" ref="AA374">INDEX(Hours!$A$1:$AAF$1000, 
                      MATCH($A374,Hours!$A$1:$A$1000,0), 
                      MATCH(AA$1,Hours!$A$1:$AAF$1,0))</f>
        <v/>
      </c>
      <c r="AB374" s="29" t="str">
        <f t="array" ref="AB374">INDEX(Hours!$A$1:$AAF$1000, 
                      MATCH($A374,Hours!$A$1:$A$1000,0), 
                      MATCH(AB$1,Hours!$A$1:$AAF$1,0))</f>
        <v/>
      </c>
      <c r="AC374" s="29" t="str">
        <f t="array" ref="AC374">INDEX(Hours!$A$1:$AAF$1000, 
                      MATCH($A374,Hours!$A$1:$A$1000,0), 
                      MATCH(AC$1,Hours!$A$1:$AAF$1,0))</f>
        <v/>
      </c>
      <c r="AD374" s="29" t="str">
        <f t="array" ref="AD374">INDEX(Hours!$A$1:$AAF$1000, 
                      MATCH($A374,Hours!$A$1:$A$1000,0), 
                      MATCH(AD$1,Hours!$A$1:$AAF$1,0))</f>
        <v/>
      </c>
    </row>
    <row r="375" ht="22.5" customHeight="1">
      <c r="A375" s="25">
        <f t="shared" si="1"/>
        <v>45970</v>
      </c>
      <c r="B375" s="29">
        <f t="array" ref="B375">INDEX(Hours!$A$1:$AAF$1000, 
                      MATCH($A375,Hours!$A$1:$A$1000,0), 
                      MATCH(B$1,Hours!$A$1:$AAF$1,0))</f>
        <v>4</v>
      </c>
      <c r="C375" s="29">
        <f t="array" ref="C375">INDEX(Hours!$A$1:$AAF$1000, 
                      MATCH($A375,Hours!$A$1:$A$1000,0), 
                      MATCH(C$1,Hours!$A$1:$AAF$1,0))</f>
        <v>4</v>
      </c>
      <c r="D375" s="29">
        <f t="array" ref="D375">INDEX(Hours!$A$1:$AAF$1000, 
                      MATCH($A375,Hours!$A$1:$A$1000,0), 
                      MATCH(D$1,Hours!$A$1:$AAF$1,0))</f>
        <v>5</v>
      </c>
      <c r="E375" s="29">
        <f t="array" ref="E375">INDEX(Hours!$A$1:$AAF$1000, 
                      MATCH($A375,Hours!$A$1:$A$1000,0), 
                      MATCH(E$1,Hours!$A$1:$AAF$1,0))</f>
        <v>7</v>
      </c>
      <c r="F375" s="29">
        <f t="array" ref="F375">INDEX(Hours!$A$1:$AAF$1000, 
                      MATCH($A375,Hours!$A$1:$A$1000,0), 
                      MATCH(F$1,Hours!$A$1:$AAF$1,0))</f>
        <v>6</v>
      </c>
      <c r="G375" s="29">
        <f t="array" ref="G375">INDEX(Hours!$A$1:$AAF$1000, 
                      MATCH($A375,Hours!$A$1:$A$1000,0), 
                      MATCH(G$1,Hours!$A$1:$AAF$1,0))</f>
        <v>4</v>
      </c>
      <c r="H375" s="29" t="str">
        <f t="array" ref="H375">INDEX(Hours!$A$1:$AAF$1000, 
                      MATCH($A375,Hours!$A$1:$A$1000,0), 
                      MATCH(H$1,Hours!$A$1:$AAF$1,0))</f>
        <v/>
      </c>
      <c r="I375" s="29" t="str">
        <f t="array" ref="I375">INDEX(Hours!$A$1:$AAF$1000, 
                      MATCH($A375,Hours!$A$1:$A$1000,0), 
                      MATCH(I$1,Hours!$A$1:$AAF$1,0))</f>
        <v/>
      </c>
      <c r="J375" s="29" t="str">
        <f t="array" ref="J375">INDEX(Hours!$A$1:$AAF$1000, 
                      MATCH($A375,Hours!$A$1:$A$1000,0), 
                      MATCH(J$1,Hours!$A$1:$AAF$1,0))</f>
        <v/>
      </c>
      <c r="K375" s="29">
        <f t="array" ref="K375">INDEX(Hours!$A$1:$AAF$1000, 
                      MATCH($A375,Hours!$A$1:$A$1000,0), 
                      MATCH(K$1,Hours!$A$1:$AAF$1,0))</f>
        <v>4</v>
      </c>
      <c r="L375" s="29" t="str">
        <f t="array" ref="L375">INDEX(Hours!$A$1:$AAF$1000, 
                      MATCH($A375,Hours!$A$1:$A$1000,0), 
                      MATCH(L$1,Hours!$A$1:$AAF$1,0))</f>
        <v/>
      </c>
      <c r="M375" s="29">
        <f t="array" ref="M375">INDEX(Hours!$A$1:$AAF$1000, 
                      MATCH($A375,Hours!$A$1:$A$1000,0), 
                      MATCH(M$1,Hours!$A$1:$AAF$1,0))</f>
        <v>7</v>
      </c>
      <c r="N375" s="29" t="str">
        <f t="array" ref="N375">INDEX(Hours!$A$1:$AAF$1000, 
                      MATCH($A375,Hours!$A$1:$A$1000,0), 
                      MATCH(N$1,Hours!$A$1:$AAF$1,0))</f>
        <v/>
      </c>
      <c r="O375" s="29" t="str">
        <f t="array" ref="O375">INDEX(Hours!$A$1:$AAF$1000, 
                      MATCH($A375,Hours!$A$1:$A$1000,0), 
                      MATCH(O$1,Hours!$A$1:$AAF$1,0))</f>
        <v/>
      </c>
      <c r="P375" s="29">
        <f t="array" ref="P375">INDEX(Hours!$A$1:$AAF$1000, 
                      MATCH($A375,Hours!$A$1:$A$1000,0), 
                      MATCH(P$1,Hours!$A$1:$AAF$1,0))</f>
        <v>3</v>
      </c>
      <c r="Q375" s="29" t="str">
        <f t="array" ref="Q375">INDEX(Hours!$A$1:$AAF$1000, 
                      MATCH($A375,Hours!$A$1:$A$1000,0), 
                      MATCH(Q$1,Hours!$A$1:$AAF$1,0))</f>
        <v/>
      </c>
      <c r="R375" s="29" t="str">
        <f t="array" ref="R375">INDEX(Hours!$A$1:$AAF$1000, 
                      MATCH($A375,Hours!$A$1:$A$1000,0), 
                      MATCH(R$1,Hours!$A$1:$AAF$1,0))</f>
        <v/>
      </c>
      <c r="S375" s="29" t="str">
        <f t="array" ref="S375">INDEX(Hours!$A$1:$AAF$1000, 
                      MATCH($A375,Hours!$A$1:$A$1000,0), 
                      MATCH(S$1,Hours!$A$1:$AAF$1,0))</f>
        <v/>
      </c>
      <c r="T375" s="29" t="str">
        <f t="array" ref="T375">INDEX(Hours!$A$1:$AAF$1000, 
                      MATCH($A375,Hours!$A$1:$A$1000,0), 
                      MATCH(T$1,Hours!$A$1:$AAF$1,0))</f>
        <v/>
      </c>
      <c r="U375" s="29" t="str">
        <f t="array" ref="U375">INDEX(Hours!$A$1:$AAF$1000, 
                      MATCH($A375,Hours!$A$1:$A$1000,0), 
                      MATCH(U$1,Hours!$A$1:$AAF$1,0))</f>
        <v/>
      </c>
      <c r="V375" s="29" t="str">
        <f t="array" ref="V375">INDEX(Hours!$A$1:$AAF$1000, 
                      MATCH($A375,Hours!$A$1:$A$1000,0), 
                      MATCH(V$1,Hours!$A$1:$AAF$1,0))</f>
        <v/>
      </c>
      <c r="W375" s="29" t="str">
        <f t="array" ref="W375">INDEX(Hours!$A$1:$AAF$1000, 
                      MATCH($A375,Hours!$A$1:$A$1000,0), 
                      MATCH(W$1,Hours!$A$1:$AAF$1,0))</f>
        <v/>
      </c>
      <c r="X375" s="29">
        <f t="array" ref="X375">INDEX(Hours!$A$1:$AAF$1000, 
                      MATCH($A375,Hours!$A$1:$A$1000,0), 
                      MATCH(X$1,Hours!$A$1:$AAF$1,0))</f>
        <v>4</v>
      </c>
      <c r="Y375" s="29" t="str">
        <f t="array" ref="Y375">INDEX(Hours!$A$1:$AAF$1000, 
                      MATCH($A375,Hours!$A$1:$A$1000,0), 
                      MATCH(Y$1,Hours!$A$1:$AAF$1,0))</f>
        <v/>
      </c>
      <c r="Z375" s="29" t="str">
        <f t="array" ref="Z375">INDEX(Hours!$A$1:$AAF$1000, 
                      MATCH($A375,Hours!$A$1:$A$1000,0), 
                      MATCH(Z$1,Hours!$A$1:$AAF$1,0))</f>
        <v/>
      </c>
      <c r="AA375" s="29" t="str">
        <f t="array" ref="AA375">INDEX(Hours!$A$1:$AAF$1000, 
                      MATCH($A375,Hours!$A$1:$A$1000,0), 
                      MATCH(AA$1,Hours!$A$1:$AAF$1,0))</f>
        <v/>
      </c>
      <c r="AB375" s="29" t="str">
        <f t="array" ref="AB375">INDEX(Hours!$A$1:$AAF$1000, 
                      MATCH($A375,Hours!$A$1:$A$1000,0), 
                      MATCH(AB$1,Hours!$A$1:$AAF$1,0))</f>
        <v/>
      </c>
      <c r="AC375" s="29" t="str">
        <f t="array" ref="AC375">INDEX(Hours!$A$1:$AAF$1000, 
                      MATCH($A375,Hours!$A$1:$A$1000,0), 
                      MATCH(AC$1,Hours!$A$1:$AAF$1,0))</f>
        <v/>
      </c>
      <c r="AD375" s="29" t="str">
        <f t="array" ref="AD375">INDEX(Hours!$A$1:$AAF$1000, 
                      MATCH($A375,Hours!$A$1:$A$1000,0), 
                      MATCH(AD$1,Hours!$A$1:$AAF$1,0))</f>
        <v/>
      </c>
    </row>
    <row r="376" ht="22.5" customHeight="1">
      <c r="A376" s="25">
        <f t="shared" si="1"/>
        <v>45971</v>
      </c>
      <c r="B376" s="29" t="str">
        <f t="array" ref="B376">INDEX(Hours!$A$1:$AAF$1000, 
                      MATCH($A376,Hours!$A$1:$A$1000,0), 
                      MATCH(B$1,Hours!$A$1:$AAF$1,0))</f>
        <v/>
      </c>
      <c r="C376" s="29" t="str">
        <f t="array" ref="C376">INDEX(Hours!$A$1:$AAF$1000, 
                      MATCH($A376,Hours!$A$1:$A$1000,0), 
                      MATCH(C$1,Hours!$A$1:$AAF$1,0))</f>
        <v/>
      </c>
      <c r="D376" s="29" t="str">
        <f t="array" ref="D376">INDEX(Hours!$A$1:$AAF$1000, 
                      MATCH($A376,Hours!$A$1:$A$1000,0), 
                      MATCH(D$1,Hours!$A$1:$AAF$1,0))</f>
        <v/>
      </c>
      <c r="E376" s="29" t="str">
        <f t="array" ref="E376">INDEX(Hours!$A$1:$AAF$1000, 
                      MATCH($A376,Hours!$A$1:$A$1000,0), 
                      MATCH(E$1,Hours!$A$1:$AAF$1,0))</f>
        <v/>
      </c>
      <c r="F376" s="29" t="str">
        <f t="array" ref="F376">INDEX(Hours!$A$1:$AAF$1000, 
                      MATCH($A376,Hours!$A$1:$A$1000,0), 
                      MATCH(F$1,Hours!$A$1:$AAF$1,0))</f>
        <v/>
      </c>
      <c r="G376" s="29" t="str">
        <f t="array" ref="G376">INDEX(Hours!$A$1:$AAF$1000, 
                      MATCH($A376,Hours!$A$1:$A$1000,0), 
                      MATCH(G$1,Hours!$A$1:$AAF$1,0))</f>
        <v/>
      </c>
      <c r="H376" s="29" t="str">
        <f t="array" ref="H376">INDEX(Hours!$A$1:$AAF$1000, 
                      MATCH($A376,Hours!$A$1:$A$1000,0), 
                      MATCH(H$1,Hours!$A$1:$AAF$1,0))</f>
        <v/>
      </c>
      <c r="I376" s="29" t="str">
        <f t="array" ref="I376">INDEX(Hours!$A$1:$AAF$1000, 
                      MATCH($A376,Hours!$A$1:$A$1000,0), 
                      MATCH(I$1,Hours!$A$1:$AAF$1,0))</f>
        <v/>
      </c>
      <c r="J376" s="29" t="str">
        <f t="array" ref="J376">INDEX(Hours!$A$1:$AAF$1000, 
                      MATCH($A376,Hours!$A$1:$A$1000,0), 
                      MATCH(J$1,Hours!$A$1:$AAF$1,0))</f>
        <v/>
      </c>
      <c r="K376" s="29" t="str">
        <f t="array" ref="K376">INDEX(Hours!$A$1:$AAF$1000, 
                      MATCH($A376,Hours!$A$1:$A$1000,0), 
                      MATCH(K$1,Hours!$A$1:$AAF$1,0))</f>
        <v/>
      </c>
      <c r="L376" s="29" t="str">
        <f t="array" ref="L376">INDEX(Hours!$A$1:$AAF$1000, 
                      MATCH($A376,Hours!$A$1:$A$1000,0), 
                      MATCH(L$1,Hours!$A$1:$AAF$1,0))</f>
        <v/>
      </c>
      <c r="M376" s="29" t="str">
        <f t="array" ref="M376">INDEX(Hours!$A$1:$AAF$1000, 
                      MATCH($A376,Hours!$A$1:$A$1000,0), 
                      MATCH(M$1,Hours!$A$1:$AAF$1,0))</f>
        <v/>
      </c>
      <c r="N376" s="29" t="str">
        <f t="array" ref="N376">INDEX(Hours!$A$1:$AAF$1000, 
                      MATCH($A376,Hours!$A$1:$A$1000,0), 
                      MATCH(N$1,Hours!$A$1:$AAF$1,0))</f>
        <v/>
      </c>
      <c r="O376" s="29" t="str">
        <f t="array" ref="O376">INDEX(Hours!$A$1:$AAF$1000, 
                      MATCH($A376,Hours!$A$1:$A$1000,0), 
                      MATCH(O$1,Hours!$A$1:$AAF$1,0))</f>
        <v/>
      </c>
      <c r="P376" s="29" t="str">
        <f t="array" ref="P376">INDEX(Hours!$A$1:$AAF$1000, 
                      MATCH($A376,Hours!$A$1:$A$1000,0), 
                      MATCH(P$1,Hours!$A$1:$AAF$1,0))</f>
        <v/>
      </c>
      <c r="Q376" s="29" t="str">
        <f t="array" ref="Q376">INDEX(Hours!$A$1:$AAF$1000, 
                      MATCH($A376,Hours!$A$1:$A$1000,0), 
                      MATCH(Q$1,Hours!$A$1:$AAF$1,0))</f>
        <v/>
      </c>
      <c r="R376" s="29" t="str">
        <f t="array" ref="R376">INDEX(Hours!$A$1:$AAF$1000, 
                      MATCH($A376,Hours!$A$1:$A$1000,0), 
                      MATCH(R$1,Hours!$A$1:$AAF$1,0))</f>
        <v/>
      </c>
      <c r="S376" s="29" t="str">
        <f t="array" ref="S376">INDEX(Hours!$A$1:$AAF$1000, 
                      MATCH($A376,Hours!$A$1:$A$1000,0), 
                      MATCH(S$1,Hours!$A$1:$AAF$1,0))</f>
        <v/>
      </c>
      <c r="T376" s="29" t="str">
        <f t="array" ref="T376">INDEX(Hours!$A$1:$AAF$1000, 
                      MATCH($A376,Hours!$A$1:$A$1000,0), 
                      MATCH(T$1,Hours!$A$1:$AAF$1,0))</f>
        <v/>
      </c>
      <c r="U376" s="29" t="str">
        <f t="array" ref="U376">INDEX(Hours!$A$1:$AAF$1000, 
                      MATCH($A376,Hours!$A$1:$A$1000,0), 
                      MATCH(U$1,Hours!$A$1:$AAF$1,0))</f>
        <v/>
      </c>
      <c r="V376" s="29" t="str">
        <f t="array" ref="V376">INDEX(Hours!$A$1:$AAF$1000, 
                      MATCH($A376,Hours!$A$1:$A$1000,0), 
                      MATCH(V$1,Hours!$A$1:$AAF$1,0))</f>
        <v/>
      </c>
      <c r="W376" s="29" t="str">
        <f t="array" ref="W376">INDEX(Hours!$A$1:$AAF$1000, 
                      MATCH($A376,Hours!$A$1:$A$1000,0), 
                      MATCH(W$1,Hours!$A$1:$AAF$1,0))</f>
        <v/>
      </c>
      <c r="X376" s="29" t="str">
        <f t="array" ref="X376">INDEX(Hours!$A$1:$AAF$1000, 
                      MATCH($A376,Hours!$A$1:$A$1000,0), 
                      MATCH(X$1,Hours!$A$1:$AAF$1,0))</f>
        <v/>
      </c>
      <c r="Y376" s="29" t="str">
        <f t="array" ref="Y376">INDEX(Hours!$A$1:$AAF$1000, 
                      MATCH($A376,Hours!$A$1:$A$1000,0), 
                      MATCH(Y$1,Hours!$A$1:$AAF$1,0))</f>
        <v/>
      </c>
      <c r="Z376" s="29" t="str">
        <f t="array" ref="Z376">INDEX(Hours!$A$1:$AAF$1000, 
                      MATCH($A376,Hours!$A$1:$A$1000,0), 
                      MATCH(Z$1,Hours!$A$1:$AAF$1,0))</f>
        <v/>
      </c>
      <c r="AA376" s="29" t="str">
        <f t="array" ref="AA376">INDEX(Hours!$A$1:$AAF$1000, 
                      MATCH($A376,Hours!$A$1:$A$1000,0), 
                      MATCH(AA$1,Hours!$A$1:$AAF$1,0))</f>
        <v/>
      </c>
      <c r="AB376" s="29" t="str">
        <f t="array" ref="AB376">INDEX(Hours!$A$1:$AAF$1000, 
                      MATCH($A376,Hours!$A$1:$A$1000,0), 
                      MATCH(AB$1,Hours!$A$1:$AAF$1,0))</f>
        <v/>
      </c>
      <c r="AC376" s="29" t="str">
        <f t="array" ref="AC376">INDEX(Hours!$A$1:$AAF$1000, 
                      MATCH($A376,Hours!$A$1:$A$1000,0), 
                      MATCH(AC$1,Hours!$A$1:$AAF$1,0))</f>
        <v/>
      </c>
      <c r="AD376" s="29" t="str">
        <f t="array" ref="AD376">INDEX(Hours!$A$1:$AAF$1000, 
                      MATCH($A376,Hours!$A$1:$A$1000,0), 
                      MATCH(AD$1,Hours!$A$1:$AAF$1,0))</f>
        <v/>
      </c>
    </row>
    <row r="377" ht="22.5" customHeight="1">
      <c r="A377" s="25">
        <f t="shared" si="1"/>
        <v>45972</v>
      </c>
      <c r="B377" s="29">
        <f t="array" ref="B377">INDEX(Hours!$A$1:$AAF$1000, 
                      MATCH($A377,Hours!$A$1:$A$1000,0), 
                      MATCH(B$1,Hours!$A$1:$AAF$1,0))</f>
        <v>4</v>
      </c>
      <c r="C377" s="29">
        <f t="array" ref="C377">INDEX(Hours!$A$1:$AAF$1000, 
                      MATCH($A377,Hours!$A$1:$A$1000,0), 
                      MATCH(C$1,Hours!$A$1:$AAF$1,0))</f>
        <v>4</v>
      </c>
      <c r="D377" s="29">
        <f t="array" ref="D377">INDEX(Hours!$A$1:$AAF$1000, 
                      MATCH($A377,Hours!$A$1:$A$1000,0), 
                      MATCH(D$1,Hours!$A$1:$AAF$1,0))</f>
        <v>5</v>
      </c>
      <c r="E377" s="29">
        <f t="array" ref="E377">INDEX(Hours!$A$1:$AAF$1000, 
                      MATCH($A377,Hours!$A$1:$A$1000,0), 
                      MATCH(E$1,Hours!$A$1:$AAF$1,0))</f>
        <v>7</v>
      </c>
      <c r="F377" s="29" t="str">
        <f t="array" ref="F377">INDEX(Hours!$A$1:$AAF$1000, 
                      MATCH($A377,Hours!$A$1:$A$1000,0), 
                      MATCH(F$1,Hours!$A$1:$AAF$1,0))</f>
        <v/>
      </c>
      <c r="G377" s="29">
        <f t="array" ref="G377">INDEX(Hours!$A$1:$AAF$1000, 
                      MATCH($A377,Hours!$A$1:$A$1000,0), 
                      MATCH(G$1,Hours!$A$1:$AAF$1,0))</f>
        <v>4</v>
      </c>
      <c r="H377" s="29" t="str">
        <f t="array" ref="H377">INDEX(Hours!$A$1:$AAF$1000, 
                      MATCH($A377,Hours!$A$1:$A$1000,0), 
                      MATCH(H$1,Hours!$A$1:$AAF$1,0))</f>
        <v/>
      </c>
      <c r="I377" s="29" t="str">
        <f t="array" ref="I377">INDEX(Hours!$A$1:$AAF$1000, 
                      MATCH($A377,Hours!$A$1:$A$1000,0), 
                      MATCH(I$1,Hours!$A$1:$AAF$1,0))</f>
        <v/>
      </c>
      <c r="J377" s="29" t="str">
        <f t="array" ref="J377">INDEX(Hours!$A$1:$AAF$1000, 
                      MATCH($A377,Hours!$A$1:$A$1000,0), 
                      MATCH(J$1,Hours!$A$1:$AAF$1,0))</f>
        <v/>
      </c>
      <c r="K377" s="29">
        <f t="array" ref="K377">INDEX(Hours!$A$1:$AAF$1000, 
                      MATCH($A377,Hours!$A$1:$A$1000,0), 
                      MATCH(K$1,Hours!$A$1:$AAF$1,0))</f>
        <v>4</v>
      </c>
      <c r="L377" s="29" t="str">
        <f t="array" ref="L377">INDEX(Hours!$A$1:$AAF$1000, 
                      MATCH($A377,Hours!$A$1:$A$1000,0), 
                      MATCH(L$1,Hours!$A$1:$AAF$1,0))</f>
        <v/>
      </c>
      <c r="M377" s="29">
        <f t="array" ref="M377">INDEX(Hours!$A$1:$AAF$1000, 
                      MATCH($A377,Hours!$A$1:$A$1000,0), 
                      MATCH(M$1,Hours!$A$1:$AAF$1,0))</f>
        <v>7</v>
      </c>
      <c r="N377" s="29" t="str">
        <f t="array" ref="N377">INDEX(Hours!$A$1:$AAF$1000, 
                      MATCH($A377,Hours!$A$1:$A$1000,0), 
                      MATCH(N$1,Hours!$A$1:$AAF$1,0))</f>
        <v/>
      </c>
      <c r="O377" s="29">
        <f t="array" ref="O377">INDEX(Hours!$A$1:$AAF$1000, 
                      MATCH($A377,Hours!$A$1:$A$1000,0), 
                      MATCH(O$1,Hours!$A$1:$AAF$1,0))</f>
        <v>3</v>
      </c>
      <c r="P377" s="29">
        <f t="array" ref="P377">INDEX(Hours!$A$1:$AAF$1000, 
                      MATCH($A377,Hours!$A$1:$A$1000,0), 
                      MATCH(P$1,Hours!$A$1:$AAF$1,0))</f>
        <v>3</v>
      </c>
      <c r="Q377" s="29" t="str">
        <f t="array" ref="Q377">INDEX(Hours!$A$1:$AAF$1000, 
                      MATCH($A377,Hours!$A$1:$A$1000,0), 
                      MATCH(Q$1,Hours!$A$1:$AAF$1,0))</f>
        <v/>
      </c>
      <c r="R377" s="29" t="str">
        <f t="array" ref="R377">INDEX(Hours!$A$1:$AAF$1000, 
                      MATCH($A377,Hours!$A$1:$A$1000,0), 
                      MATCH(R$1,Hours!$A$1:$AAF$1,0))</f>
        <v/>
      </c>
      <c r="S377" s="29" t="str">
        <f t="array" ref="S377">INDEX(Hours!$A$1:$AAF$1000, 
                      MATCH($A377,Hours!$A$1:$A$1000,0), 
                      MATCH(S$1,Hours!$A$1:$AAF$1,0))</f>
        <v/>
      </c>
      <c r="T377" s="29" t="str">
        <f t="array" ref="T377">INDEX(Hours!$A$1:$AAF$1000, 
                      MATCH($A377,Hours!$A$1:$A$1000,0), 
                      MATCH(T$1,Hours!$A$1:$AAF$1,0))</f>
        <v/>
      </c>
      <c r="U377" s="29" t="str">
        <f t="array" ref="U377">INDEX(Hours!$A$1:$AAF$1000, 
                      MATCH($A377,Hours!$A$1:$A$1000,0), 
                      MATCH(U$1,Hours!$A$1:$AAF$1,0))</f>
        <v/>
      </c>
      <c r="V377" s="29" t="str">
        <f t="array" ref="V377">INDEX(Hours!$A$1:$AAF$1000, 
                      MATCH($A377,Hours!$A$1:$A$1000,0), 
                      MATCH(V$1,Hours!$A$1:$AAF$1,0))</f>
        <v/>
      </c>
      <c r="W377" s="29" t="str">
        <f t="array" ref="W377">INDEX(Hours!$A$1:$AAF$1000, 
                      MATCH($A377,Hours!$A$1:$A$1000,0), 
                      MATCH(W$1,Hours!$A$1:$AAF$1,0))</f>
        <v/>
      </c>
      <c r="X377" s="29" t="str">
        <f t="array" ref="X377">INDEX(Hours!$A$1:$AAF$1000, 
                      MATCH($A377,Hours!$A$1:$A$1000,0), 
                      MATCH(X$1,Hours!$A$1:$AAF$1,0))</f>
        <v/>
      </c>
      <c r="Y377" s="29" t="str">
        <f t="array" ref="Y377">INDEX(Hours!$A$1:$AAF$1000, 
                      MATCH($A377,Hours!$A$1:$A$1000,0), 
                      MATCH(Y$1,Hours!$A$1:$AAF$1,0))</f>
        <v/>
      </c>
      <c r="Z377" s="29">
        <f t="array" ref="Z377">INDEX(Hours!$A$1:$AAF$1000, 
                      MATCH($A377,Hours!$A$1:$A$1000,0), 
                      MATCH(Z$1,Hours!$A$1:$AAF$1,0))</f>
        <v>3</v>
      </c>
      <c r="AA377" s="29" t="str">
        <f t="array" ref="AA377">INDEX(Hours!$A$1:$AAF$1000, 
                      MATCH($A377,Hours!$A$1:$A$1000,0), 
                      MATCH(AA$1,Hours!$A$1:$AAF$1,0))</f>
        <v/>
      </c>
      <c r="AB377" s="29">
        <f t="array" ref="AB377">INDEX(Hours!$A$1:$AAF$1000, 
                      MATCH($A377,Hours!$A$1:$A$1000,0), 
                      MATCH(AB$1,Hours!$A$1:$AAF$1,0))</f>
        <v>6</v>
      </c>
      <c r="AC377" s="29" t="str">
        <f t="array" ref="AC377">INDEX(Hours!$A$1:$AAF$1000, 
                      MATCH($A377,Hours!$A$1:$A$1000,0), 
                      MATCH(AC$1,Hours!$A$1:$AAF$1,0))</f>
        <v/>
      </c>
      <c r="AD377" s="29" t="str">
        <f t="array" ref="AD377">INDEX(Hours!$A$1:$AAF$1000, 
                      MATCH($A377,Hours!$A$1:$A$1000,0), 
                      MATCH(AD$1,Hours!$A$1:$AAF$1,0))</f>
        <v/>
      </c>
    </row>
    <row r="378" ht="22.5" customHeight="1">
      <c r="A378" s="25">
        <f t="shared" si="1"/>
        <v>45973</v>
      </c>
      <c r="B378" s="29">
        <f t="array" ref="B378">INDEX(Hours!$A$1:$AAF$1000, 
                      MATCH($A378,Hours!$A$1:$A$1000,0), 
                      MATCH(B$1,Hours!$A$1:$AAF$1,0))</f>
        <v>4</v>
      </c>
      <c r="C378" s="29">
        <f t="array" ref="C378">INDEX(Hours!$A$1:$AAF$1000, 
                      MATCH($A378,Hours!$A$1:$A$1000,0), 
                      MATCH(C$1,Hours!$A$1:$AAF$1,0))</f>
        <v>4</v>
      </c>
      <c r="D378" s="29">
        <f t="array" ref="D378">INDEX(Hours!$A$1:$AAF$1000, 
                      MATCH($A378,Hours!$A$1:$A$1000,0), 
                      MATCH(D$1,Hours!$A$1:$AAF$1,0))</f>
        <v>5</v>
      </c>
      <c r="E378" s="29">
        <f t="array" ref="E378">INDEX(Hours!$A$1:$AAF$1000, 
                      MATCH($A378,Hours!$A$1:$A$1000,0), 
                      MATCH(E$1,Hours!$A$1:$AAF$1,0))</f>
        <v>7</v>
      </c>
      <c r="F378" s="29" t="str">
        <f t="array" ref="F378">INDEX(Hours!$A$1:$AAF$1000, 
                      MATCH($A378,Hours!$A$1:$A$1000,0), 
                      MATCH(F$1,Hours!$A$1:$AAF$1,0))</f>
        <v/>
      </c>
      <c r="G378" s="29" t="str">
        <f t="array" ref="G378">INDEX(Hours!$A$1:$AAF$1000, 
                      MATCH($A378,Hours!$A$1:$A$1000,0), 
                      MATCH(G$1,Hours!$A$1:$AAF$1,0))</f>
        <v/>
      </c>
      <c r="H378" s="29" t="str">
        <f t="array" ref="H378">INDEX(Hours!$A$1:$AAF$1000, 
                      MATCH($A378,Hours!$A$1:$A$1000,0), 
                      MATCH(H$1,Hours!$A$1:$AAF$1,0))</f>
        <v/>
      </c>
      <c r="I378" s="29" t="str">
        <f t="array" ref="I378">INDEX(Hours!$A$1:$AAF$1000, 
                      MATCH($A378,Hours!$A$1:$A$1000,0), 
                      MATCH(I$1,Hours!$A$1:$AAF$1,0))</f>
        <v/>
      </c>
      <c r="J378" s="29" t="str">
        <f t="array" ref="J378">INDEX(Hours!$A$1:$AAF$1000, 
                      MATCH($A378,Hours!$A$1:$A$1000,0), 
                      MATCH(J$1,Hours!$A$1:$AAF$1,0))</f>
        <v/>
      </c>
      <c r="K378" s="29">
        <f t="array" ref="K378">INDEX(Hours!$A$1:$AAF$1000, 
                      MATCH($A378,Hours!$A$1:$A$1000,0), 
                      MATCH(K$1,Hours!$A$1:$AAF$1,0))</f>
        <v>4</v>
      </c>
      <c r="L378" s="29" t="str">
        <f t="array" ref="L378">INDEX(Hours!$A$1:$AAF$1000, 
                      MATCH($A378,Hours!$A$1:$A$1000,0), 
                      MATCH(L$1,Hours!$A$1:$AAF$1,0))</f>
        <v/>
      </c>
      <c r="M378" s="29">
        <f t="array" ref="M378">INDEX(Hours!$A$1:$AAF$1000, 
                      MATCH($A378,Hours!$A$1:$A$1000,0), 
                      MATCH(M$1,Hours!$A$1:$AAF$1,0))</f>
        <v>7</v>
      </c>
      <c r="N378" s="29" t="str">
        <f t="array" ref="N378">INDEX(Hours!$A$1:$AAF$1000, 
                      MATCH($A378,Hours!$A$1:$A$1000,0), 
                      MATCH(N$1,Hours!$A$1:$AAF$1,0))</f>
        <v/>
      </c>
      <c r="O378" s="29">
        <f t="array" ref="O378">INDEX(Hours!$A$1:$AAF$1000, 
                      MATCH($A378,Hours!$A$1:$A$1000,0), 
                      MATCH(O$1,Hours!$A$1:$AAF$1,0))</f>
        <v>2</v>
      </c>
      <c r="P378" s="29">
        <f t="array" ref="P378">INDEX(Hours!$A$1:$AAF$1000, 
                      MATCH($A378,Hours!$A$1:$A$1000,0), 
                      MATCH(P$1,Hours!$A$1:$AAF$1,0))</f>
        <v>3</v>
      </c>
      <c r="Q378" s="29" t="str">
        <f t="array" ref="Q378">INDEX(Hours!$A$1:$AAF$1000, 
                      MATCH($A378,Hours!$A$1:$A$1000,0), 
                      MATCH(Q$1,Hours!$A$1:$AAF$1,0))</f>
        <v/>
      </c>
      <c r="R378" s="29" t="str">
        <f t="array" ref="R378">INDEX(Hours!$A$1:$AAF$1000, 
                      MATCH($A378,Hours!$A$1:$A$1000,0), 
                      MATCH(R$1,Hours!$A$1:$AAF$1,0))</f>
        <v/>
      </c>
      <c r="S378" s="29" t="str">
        <f t="array" ref="S378">INDEX(Hours!$A$1:$AAF$1000, 
                      MATCH($A378,Hours!$A$1:$A$1000,0), 
                      MATCH(S$1,Hours!$A$1:$AAF$1,0))</f>
        <v/>
      </c>
      <c r="T378" s="29">
        <f t="array" ref="T378">INDEX(Hours!$A$1:$AAF$1000, 
                      MATCH($A378,Hours!$A$1:$A$1000,0), 
                      MATCH(T$1,Hours!$A$1:$AAF$1,0))</f>
        <v>2</v>
      </c>
      <c r="U378" s="29" t="str">
        <f t="array" ref="U378">INDEX(Hours!$A$1:$AAF$1000, 
                      MATCH($A378,Hours!$A$1:$A$1000,0), 
                      MATCH(U$1,Hours!$A$1:$AAF$1,0))</f>
        <v/>
      </c>
      <c r="V378" s="29" t="str">
        <f t="array" ref="V378">INDEX(Hours!$A$1:$AAF$1000, 
                      MATCH($A378,Hours!$A$1:$A$1000,0), 
                      MATCH(V$1,Hours!$A$1:$AAF$1,0))</f>
        <v/>
      </c>
      <c r="W378" s="29" t="str">
        <f t="array" ref="W378">INDEX(Hours!$A$1:$AAF$1000, 
                      MATCH($A378,Hours!$A$1:$A$1000,0), 
                      MATCH(W$1,Hours!$A$1:$AAF$1,0))</f>
        <v/>
      </c>
      <c r="X378" s="29" t="str">
        <f t="array" ref="X378">INDEX(Hours!$A$1:$AAF$1000, 
                      MATCH($A378,Hours!$A$1:$A$1000,0), 
                      MATCH(X$1,Hours!$A$1:$AAF$1,0))</f>
        <v/>
      </c>
      <c r="Y378" s="29" t="str">
        <f t="array" ref="Y378">INDEX(Hours!$A$1:$AAF$1000, 
                      MATCH($A378,Hours!$A$1:$A$1000,0), 
                      MATCH(Y$1,Hours!$A$1:$AAF$1,0))</f>
        <v/>
      </c>
      <c r="Z378" s="29">
        <f t="array" ref="Z378">INDEX(Hours!$A$1:$AAF$1000, 
                      MATCH($A378,Hours!$A$1:$A$1000,0), 
                      MATCH(Z$1,Hours!$A$1:$AAF$1,0))</f>
        <v>3</v>
      </c>
      <c r="AA378" s="29" t="str">
        <f t="array" ref="AA378">INDEX(Hours!$A$1:$AAF$1000, 
                      MATCH($A378,Hours!$A$1:$A$1000,0), 
                      MATCH(AA$1,Hours!$A$1:$AAF$1,0))</f>
        <v/>
      </c>
      <c r="AB378" s="29">
        <f t="array" ref="AB378">INDEX(Hours!$A$1:$AAF$1000, 
                      MATCH($A378,Hours!$A$1:$A$1000,0), 
                      MATCH(AB$1,Hours!$A$1:$AAF$1,0))</f>
        <v>6</v>
      </c>
      <c r="AC378" s="29" t="str">
        <f t="array" ref="AC378">INDEX(Hours!$A$1:$AAF$1000, 
                      MATCH($A378,Hours!$A$1:$A$1000,0), 
                      MATCH(AC$1,Hours!$A$1:$AAF$1,0))</f>
        <v/>
      </c>
      <c r="AD378" s="29" t="str">
        <f t="array" ref="AD378">INDEX(Hours!$A$1:$AAF$1000, 
                      MATCH($A378,Hours!$A$1:$A$1000,0), 
                      MATCH(AD$1,Hours!$A$1:$AAF$1,0))</f>
        <v/>
      </c>
    </row>
    <row r="379" ht="22.5" customHeight="1">
      <c r="A379" s="25">
        <f t="shared" si="1"/>
        <v>45974</v>
      </c>
      <c r="B379" s="29">
        <f t="array" ref="B379">INDEX(Hours!$A$1:$AAF$1000, 
                      MATCH($A379,Hours!$A$1:$A$1000,0), 
                      MATCH(B$1,Hours!$A$1:$AAF$1,0))</f>
        <v>4</v>
      </c>
      <c r="C379" s="29" t="str">
        <f t="array" ref="C379">INDEX(Hours!$A$1:$AAF$1000, 
                      MATCH($A379,Hours!$A$1:$A$1000,0), 
                      MATCH(C$1,Hours!$A$1:$AAF$1,0))</f>
        <v/>
      </c>
      <c r="D379" s="29">
        <f t="array" ref="D379">INDEX(Hours!$A$1:$AAF$1000, 
                      MATCH($A379,Hours!$A$1:$A$1000,0), 
                      MATCH(D$1,Hours!$A$1:$AAF$1,0))</f>
        <v>5</v>
      </c>
      <c r="E379" s="29">
        <f t="array" ref="E379">INDEX(Hours!$A$1:$AAF$1000, 
                      MATCH($A379,Hours!$A$1:$A$1000,0), 
                      MATCH(E$1,Hours!$A$1:$AAF$1,0))</f>
        <v>7</v>
      </c>
      <c r="F379" s="29" t="str">
        <f t="array" ref="F379">INDEX(Hours!$A$1:$AAF$1000, 
                      MATCH($A379,Hours!$A$1:$A$1000,0), 
                      MATCH(F$1,Hours!$A$1:$AAF$1,0))</f>
        <v/>
      </c>
      <c r="G379" s="29">
        <f t="array" ref="G379">INDEX(Hours!$A$1:$AAF$1000, 
                      MATCH($A379,Hours!$A$1:$A$1000,0), 
                      MATCH(G$1,Hours!$A$1:$AAF$1,0))</f>
        <v>4</v>
      </c>
      <c r="H379" s="29" t="str">
        <f t="array" ref="H379">INDEX(Hours!$A$1:$AAF$1000, 
                      MATCH($A379,Hours!$A$1:$A$1000,0), 
                      MATCH(H$1,Hours!$A$1:$AAF$1,0))</f>
        <v/>
      </c>
      <c r="I379" s="29" t="str">
        <f t="array" ref="I379">INDEX(Hours!$A$1:$AAF$1000, 
                      MATCH($A379,Hours!$A$1:$A$1000,0), 
                      MATCH(I$1,Hours!$A$1:$AAF$1,0))</f>
        <v/>
      </c>
      <c r="J379" s="29" t="str">
        <f t="array" ref="J379">INDEX(Hours!$A$1:$AAF$1000, 
                      MATCH($A379,Hours!$A$1:$A$1000,0), 
                      MATCH(J$1,Hours!$A$1:$AAF$1,0))</f>
        <v/>
      </c>
      <c r="K379" s="29">
        <f t="array" ref="K379">INDEX(Hours!$A$1:$AAF$1000, 
                      MATCH($A379,Hours!$A$1:$A$1000,0), 
                      MATCH(K$1,Hours!$A$1:$AAF$1,0))</f>
        <v>4</v>
      </c>
      <c r="L379" s="29" t="str">
        <f t="array" ref="L379">INDEX(Hours!$A$1:$AAF$1000, 
                      MATCH($A379,Hours!$A$1:$A$1000,0), 
                      MATCH(L$1,Hours!$A$1:$AAF$1,0))</f>
        <v/>
      </c>
      <c r="M379" s="29">
        <f t="array" ref="M379">INDEX(Hours!$A$1:$AAF$1000, 
                      MATCH($A379,Hours!$A$1:$A$1000,0), 
                      MATCH(M$1,Hours!$A$1:$AAF$1,0))</f>
        <v>7</v>
      </c>
      <c r="N379" s="29" t="str">
        <f t="array" ref="N379">INDEX(Hours!$A$1:$AAF$1000, 
                      MATCH($A379,Hours!$A$1:$A$1000,0), 
                      MATCH(N$1,Hours!$A$1:$AAF$1,0))</f>
        <v/>
      </c>
      <c r="O379" s="29">
        <f t="array" ref="O379">INDEX(Hours!$A$1:$AAF$1000, 
                      MATCH($A379,Hours!$A$1:$A$1000,0), 
                      MATCH(O$1,Hours!$A$1:$AAF$1,0))</f>
        <v>2</v>
      </c>
      <c r="P379" s="29">
        <f t="array" ref="P379">INDEX(Hours!$A$1:$AAF$1000, 
                      MATCH($A379,Hours!$A$1:$A$1000,0), 
                      MATCH(P$1,Hours!$A$1:$AAF$1,0))</f>
        <v>3</v>
      </c>
      <c r="Q379" s="29" t="str">
        <f t="array" ref="Q379">INDEX(Hours!$A$1:$AAF$1000, 
                      MATCH($A379,Hours!$A$1:$A$1000,0), 
                      MATCH(Q$1,Hours!$A$1:$AAF$1,0))</f>
        <v/>
      </c>
      <c r="R379" s="29" t="str">
        <f t="array" ref="R379">INDEX(Hours!$A$1:$AAF$1000, 
                      MATCH($A379,Hours!$A$1:$A$1000,0), 
                      MATCH(R$1,Hours!$A$1:$AAF$1,0))</f>
        <v/>
      </c>
      <c r="S379" s="29" t="str">
        <f t="array" ref="S379">INDEX(Hours!$A$1:$AAF$1000, 
                      MATCH($A379,Hours!$A$1:$A$1000,0), 
                      MATCH(S$1,Hours!$A$1:$AAF$1,0))</f>
        <v/>
      </c>
      <c r="T379" s="29">
        <f t="array" ref="T379">INDEX(Hours!$A$1:$AAF$1000, 
                      MATCH($A379,Hours!$A$1:$A$1000,0), 
                      MATCH(T$1,Hours!$A$1:$AAF$1,0))</f>
        <v>2</v>
      </c>
      <c r="U379" s="29" t="str">
        <f t="array" ref="U379">INDEX(Hours!$A$1:$AAF$1000, 
                      MATCH($A379,Hours!$A$1:$A$1000,0), 
                      MATCH(U$1,Hours!$A$1:$AAF$1,0))</f>
        <v/>
      </c>
      <c r="V379" s="29" t="str">
        <f t="array" ref="V379">INDEX(Hours!$A$1:$AAF$1000, 
                      MATCH($A379,Hours!$A$1:$A$1000,0), 
                      MATCH(V$1,Hours!$A$1:$AAF$1,0))</f>
        <v/>
      </c>
      <c r="W379" s="29" t="str">
        <f t="array" ref="W379">INDEX(Hours!$A$1:$AAF$1000, 
                      MATCH($A379,Hours!$A$1:$A$1000,0), 
                      MATCH(W$1,Hours!$A$1:$AAF$1,0))</f>
        <v/>
      </c>
      <c r="X379" s="29" t="str">
        <f t="array" ref="X379">INDEX(Hours!$A$1:$AAF$1000, 
                      MATCH($A379,Hours!$A$1:$A$1000,0), 
                      MATCH(X$1,Hours!$A$1:$AAF$1,0))</f>
        <v/>
      </c>
      <c r="Y379" s="29" t="str">
        <f t="array" ref="Y379">INDEX(Hours!$A$1:$AAF$1000, 
                      MATCH($A379,Hours!$A$1:$A$1000,0), 
                      MATCH(Y$1,Hours!$A$1:$AAF$1,0))</f>
        <v/>
      </c>
      <c r="Z379" s="29">
        <f t="array" ref="Z379">INDEX(Hours!$A$1:$AAF$1000, 
                      MATCH($A379,Hours!$A$1:$A$1000,0), 
                      MATCH(Z$1,Hours!$A$1:$AAF$1,0))</f>
        <v>3</v>
      </c>
      <c r="AA379" s="29" t="str">
        <f t="array" ref="AA379">INDEX(Hours!$A$1:$AAF$1000, 
                      MATCH($A379,Hours!$A$1:$A$1000,0), 
                      MATCH(AA$1,Hours!$A$1:$AAF$1,0))</f>
        <v/>
      </c>
      <c r="AB379" s="29">
        <f t="array" ref="AB379">INDEX(Hours!$A$1:$AAF$1000, 
                      MATCH($A379,Hours!$A$1:$A$1000,0), 
                      MATCH(AB$1,Hours!$A$1:$AAF$1,0))</f>
        <v>6</v>
      </c>
      <c r="AC379" s="29" t="str">
        <f t="array" ref="AC379">INDEX(Hours!$A$1:$AAF$1000, 
                      MATCH($A379,Hours!$A$1:$A$1000,0), 
                      MATCH(AC$1,Hours!$A$1:$AAF$1,0))</f>
        <v/>
      </c>
      <c r="AD379" s="29" t="str">
        <f t="array" ref="AD379">INDEX(Hours!$A$1:$AAF$1000, 
                      MATCH($A379,Hours!$A$1:$A$1000,0), 
                      MATCH(AD$1,Hours!$A$1:$AAF$1,0))</f>
        <v/>
      </c>
    </row>
    <row r="380" ht="22.5" customHeight="1">
      <c r="A380" s="25">
        <f t="shared" si="1"/>
        <v>45975</v>
      </c>
      <c r="B380" s="29">
        <f t="array" ref="B380">INDEX(Hours!$A$1:$AAF$1000, 
                      MATCH($A380,Hours!$A$1:$A$1000,0), 
                      MATCH(B$1,Hours!$A$1:$AAF$1,0))</f>
        <v>4</v>
      </c>
      <c r="C380" s="29">
        <f t="array" ref="C380">INDEX(Hours!$A$1:$AAF$1000, 
                      MATCH($A380,Hours!$A$1:$A$1000,0), 
                      MATCH(C$1,Hours!$A$1:$AAF$1,0))</f>
        <v>4</v>
      </c>
      <c r="D380" s="29">
        <f t="array" ref="D380">INDEX(Hours!$A$1:$AAF$1000, 
                      MATCH($A380,Hours!$A$1:$A$1000,0), 
                      MATCH(D$1,Hours!$A$1:$AAF$1,0))</f>
        <v>5</v>
      </c>
      <c r="E380" s="29">
        <f t="array" ref="E380">INDEX(Hours!$A$1:$AAF$1000, 
                      MATCH($A380,Hours!$A$1:$A$1000,0), 
                      MATCH(E$1,Hours!$A$1:$AAF$1,0))</f>
        <v>7</v>
      </c>
      <c r="F380" s="29" t="str">
        <f t="array" ref="F380">INDEX(Hours!$A$1:$AAF$1000, 
                      MATCH($A380,Hours!$A$1:$A$1000,0), 
                      MATCH(F$1,Hours!$A$1:$AAF$1,0))</f>
        <v/>
      </c>
      <c r="G380" s="29">
        <f t="array" ref="G380">INDEX(Hours!$A$1:$AAF$1000, 
                      MATCH($A380,Hours!$A$1:$A$1000,0), 
                      MATCH(G$1,Hours!$A$1:$AAF$1,0))</f>
        <v>4</v>
      </c>
      <c r="H380" s="29" t="str">
        <f t="array" ref="H380">INDEX(Hours!$A$1:$AAF$1000, 
                      MATCH($A380,Hours!$A$1:$A$1000,0), 
                      MATCH(H$1,Hours!$A$1:$AAF$1,0))</f>
        <v/>
      </c>
      <c r="I380" s="29" t="str">
        <f t="array" ref="I380">INDEX(Hours!$A$1:$AAF$1000, 
                      MATCH($A380,Hours!$A$1:$A$1000,0), 
                      MATCH(I$1,Hours!$A$1:$AAF$1,0))</f>
        <v/>
      </c>
      <c r="J380" s="29" t="str">
        <f t="array" ref="J380">INDEX(Hours!$A$1:$AAF$1000, 
                      MATCH($A380,Hours!$A$1:$A$1000,0), 
                      MATCH(J$1,Hours!$A$1:$AAF$1,0))</f>
        <v/>
      </c>
      <c r="K380" s="29">
        <f t="array" ref="K380">INDEX(Hours!$A$1:$AAF$1000, 
                      MATCH($A380,Hours!$A$1:$A$1000,0), 
                      MATCH(K$1,Hours!$A$1:$AAF$1,0))</f>
        <v>4</v>
      </c>
      <c r="L380" s="29" t="str">
        <f t="array" ref="L380">INDEX(Hours!$A$1:$AAF$1000, 
                      MATCH($A380,Hours!$A$1:$A$1000,0), 
                      MATCH(L$1,Hours!$A$1:$AAF$1,0))</f>
        <v/>
      </c>
      <c r="M380" s="29">
        <f t="array" ref="M380">INDEX(Hours!$A$1:$AAF$1000, 
                      MATCH($A380,Hours!$A$1:$A$1000,0), 
                      MATCH(M$1,Hours!$A$1:$AAF$1,0))</f>
        <v>7</v>
      </c>
      <c r="N380" s="29" t="str">
        <f t="array" ref="N380">INDEX(Hours!$A$1:$AAF$1000, 
                      MATCH($A380,Hours!$A$1:$A$1000,0), 
                      MATCH(N$1,Hours!$A$1:$AAF$1,0))</f>
        <v/>
      </c>
      <c r="O380" s="29">
        <f t="array" ref="O380">INDEX(Hours!$A$1:$AAF$1000, 
                      MATCH($A380,Hours!$A$1:$A$1000,0), 
                      MATCH(O$1,Hours!$A$1:$AAF$1,0))</f>
        <v>2</v>
      </c>
      <c r="P380" s="29">
        <f t="array" ref="P380">INDEX(Hours!$A$1:$AAF$1000, 
                      MATCH($A380,Hours!$A$1:$A$1000,0), 
                      MATCH(P$1,Hours!$A$1:$AAF$1,0))</f>
        <v>2</v>
      </c>
      <c r="Q380" s="29" t="str">
        <f t="array" ref="Q380">INDEX(Hours!$A$1:$AAF$1000, 
                      MATCH($A380,Hours!$A$1:$A$1000,0), 
                      MATCH(Q$1,Hours!$A$1:$AAF$1,0))</f>
        <v/>
      </c>
      <c r="R380" s="29" t="str">
        <f t="array" ref="R380">INDEX(Hours!$A$1:$AAF$1000, 
                      MATCH($A380,Hours!$A$1:$A$1000,0), 
                      MATCH(R$1,Hours!$A$1:$AAF$1,0))</f>
        <v/>
      </c>
      <c r="S380" s="29" t="str">
        <f t="array" ref="S380">INDEX(Hours!$A$1:$AAF$1000, 
                      MATCH($A380,Hours!$A$1:$A$1000,0), 
                      MATCH(S$1,Hours!$A$1:$AAF$1,0))</f>
        <v/>
      </c>
      <c r="T380" s="29" t="str">
        <f t="array" ref="T380">INDEX(Hours!$A$1:$AAF$1000, 
                      MATCH($A380,Hours!$A$1:$A$1000,0), 
                      MATCH(T$1,Hours!$A$1:$AAF$1,0))</f>
        <v/>
      </c>
      <c r="U380" s="29" t="str">
        <f t="array" ref="U380">INDEX(Hours!$A$1:$AAF$1000, 
                      MATCH($A380,Hours!$A$1:$A$1000,0), 
                      MATCH(U$1,Hours!$A$1:$AAF$1,0))</f>
        <v/>
      </c>
      <c r="V380" s="29" t="str">
        <f t="array" ref="V380">INDEX(Hours!$A$1:$AAF$1000, 
                      MATCH($A380,Hours!$A$1:$A$1000,0), 
                      MATCH(V$1,Hours!$A$1:$AAF$1,0))</f>
        <v/>
      </c>
      <c r="W380" s="29" t="str">
        <f t="array" ref="W380">INDEX(Hours!$A$1:$AAF$1000, 
                      MATCH($A380,Hours!$A$1:$A$1000,0), 
                      MATCH(W$1,Hours!$A$1:$AAF$1,0))</f>
        <v/>
      </c>
      <c r="X380" s="29" t="str">
        <f t="array" ref="X380">INDEX(Hours!$A$1:$AAF$1000, 
                      MATCH($A380,Hours!$A$1:$A$1000,0), 
                      MATCH(X$1,Hours!$A$1:$AAF$1,0))</f>
        <v/>
      </c>
      <c r="Y380" s="29" t="str">
        <f t="array" ref="Y380">INDEX(Hours!$A$1:$AAF$1000, 
                      MATCH($A380,Hours!$A$1:$A$1000,0), 
                      MATCH(Y$1,Hours!$A$1:$AAF$1,0))</f>
        <v/>
      </c>
      <c r="Z380" s="29">
        <f t="array" ref="Z380">INDEX(Hours!$A$1:$AAF$1000, 
                      MATCH($A380,Hours!$A$1:$A$1000,0), 
                      MATCH(Z$1,Hours!$A$1:$AAF$1,0))</f>
        <v>3</v>
      </c>
      <c r="AA380" s="29" t="str">
        <f t="array" ref="AA380">INDEX(Hours!$A$1:$AAF$1000, 
                      MATCH($A380,Hours!$A$1:$A$1000,0), 
                      MATCH(AA$1,Hours!$A$1:$AAF$1,0))</f>
        <v/>
      </c>
      <c r="AB380" s="29">
        <f t="array" ref="AB380">INDEX(Hours!$A$1:$AAF$1000, 
                      MATCH($A380,Hours!$A$1:$A$1000,0), 
                      MATCH(AB$1,Hours!$A$1:$AAF$1,0))</f>
        <v>6</v>
      </c>
      <c r="AC380" s="29" t="str">
        <f t="array" ref="AC380">INDEX(Hours!$A$1:$AAF$1000, 
                      MATCH($A380,Hours!$A$1:$A$1000,0), 
                      MATCH(AC$1,Hours!$A$1:$AAF$1,0))</f>
        <v/>
      </c>
      <c r="AD380" s="29" t="str">
        <f t="array" ref="AD380">INDEX(Hours!$A$1:$AAF$1000, 
                      MATCH($A380,Hours!$A$1:$A$1000,0), 
                      MATCH(AD$1,Hours!$A$1:$AAF$1,0))</f>
        <v/>
      </c>
    </row>
    <row r="381" ht="22.5" customHeight="1">
      <c r="A381" s="25">
        <f t="shared" si="1"/>
        <v>45976</v>
      </c>
      <c r="B381" s="29">
        <f t="array" ref="B381">INDEX(Hours!$A$1:$AAF$1000, 
                      MATCH($A381,Hours!$A$1:$A$1000,0), 
                      MATCH(B$1,Hours!$A$1:$AAF$1,0))</f>
        <v>4</v>
      </c>
      <c r="C381" s="29">
        <f t="array" ref="C381">INDEX(Hours!$A$1:$AAF$1000, 
                      MATCH($A381,Hours!$A$1:$A$1000,0), 
                      MATCH(C$1,Hours!$A$1:$AAF$1,0))</f>
        <v>4</v>
      </c>
      <c r="D381" s="29">
        <f t="array" ref="D381">INDEX(Hours!$A$1:$AAF$1000, 
                      MATCH($A381,Hours!$A$1:$A$1000,0), 
                      MATCH(D$1,Hours!$A$1:$AAF$1,0))</f>
        <v>5</v>
      </c>
      <c r="E381" s="29">
        <f t="array" ref="E381">INDEX(Hours!$A$1:$AAF$1000, 
                      MATCH($A381,Hours!$A$1:$A$1000,0), 
                      MATCH(E$1,Hours!$A$1:$AAF$1,0))</f>
        <v>7</v>
      </c>
      <c r="F381" s="29" t="str">
        <f t="array" ref="F381">INDEX(Hours!$A$1:$AAF$1000, 
                      MATCH($A381,Hours!$A$1:$A$1000,0), 
                      MATCH(F$1,Hours!$A$1:$AAF$1,0))</f>
        <v/>
      </c>
      <c r="G381" s="29">
        <f t="array" ref="G381">INDEX(Hours!$A$1:$AAF$1000, 
                      MATCH($A381,Hours!$A$1:$A$1000,0), 
                      MATCH(G$1,Hours!$A$1:$AAF$1,0))</f>
        <v>4</v>
      </c>
      <c r="H381" s="29" t="str">
        <f t="array" ref="H381">INDEX(Hours!$A$1:$AAF$1000, 
                      MATCH($A381,Hours!$A$1:$A$1000,0), 
                      MATCH(H$1,Hours!$A$1:$AAF$1,0))</f>
        <v/>
      </c>
      <c r="I381" s="29" t="str">
        <f t="array" ref="I381">INDEX(Hours!$A$1:$AAF$1000, 
                      MATCH($A381,Hours!$A$1:$A$1000,0), 
                      MATCH(I$1,Hours!$A$1:$AAF$1,0))</f>
        <v/>
      </c>
      <c r="J381" s="29" t="str">
        <f t="array" ref="J381">INDEX(Hours!$A$1:$AAF$1000, 
                      MATCH($A381,Hours!$A$1:$A$1000,0), 
                      MATCH(J$1,Hours!$A$1:$AAF$1,0))</f>
        <v/>
      </c>
      <c r="K381" s="29">
        <f t="array" ref="K381">INDEX(Hours!$A$1:$AAF$1000, 
                      MATCH($A381,Hours!$A$1:$A$1000,0), 
                      MATCH(K$1,Hours!$A$1:$AAF$1,0))</f>
        <v>4</v>
      </c>
      <c r="L381" s="29" t="str">
        <f t="array" ref="L381">INDEX(Hours!$A$1:$AAF$1000, 
                      MATCH($A381,Hours!$A$1:$A$1000,0), 
                      MATCH(L$1,Hours!$A$1:$AAF$1,0))</f>
        <v/>
      </c>
      <c r="M381" s="29">
        <f t="array" ref="M381">INDEX(Hours!$A$1:$AAF$1000, 
                      MATCH($A381,Hours!$A$1:$A$1000,0), 
                      MATCH(M$1,Hours!$A$1:$AAF$1,0))</f>
        <v>7</v>
      </c>
      <c r="N381" s="29" t="str">
        <f t="array" ref="N381">INDEX(Hours!$A$1:$AAF$1000, 
                      MATCH($A381,Hours!$A$1:$A$1000,0), 
                      MATCH(N$1,Hours!$A$1:$AAF$1,0))</f>
        <v/>
      </c>
      <c r="O381" s="29">
        <f t="array" ref="O381">INDEX(Hours!$A$1:$AAF$1000, 
                      MATCH($A381,Hours!$A$1:$A$1000,0), 
                      MATCH(O$1,Hours!$A$1:$AAF$1,0))</f>
        <v>2</v>
      </c>
      <c r="P381" s="29" t="str">
        <f t="array" ref="P381">INDEX(Hours!$A$1:$AAF$1000, 
                      MATCH($A381,Hours!$A$1:$A$1000,0), 
                      MATCH(P$1,Hours!$A$1:$AAF$1,0))</f>
        <v/>
      </c>
      <c r="Q381" s="29" t="str">
        <f t="array" ref="Q381">INDEX(Hours!$A$1:$AAF$1000, 
                      MATCH($A381,Hours!$A$1:$A$1000,0), 
                      MATCH(Q$1,Hours!$A$1:$AAF$1,0))</f>
        <v/>
      </c>
      <c r="R381" s="29" t="str">
        <f t="array" ref="R381">INDEX(Hours!$A$1:$AAF$1000, 
                      MATCH($A381,Hours!$A$1:$A$1000,0), 
                      MATCH(R$1,Hours!$A$1:$AAF$1,0))</f>
        <v/>
      </c>
      <c r="S381" s="29" t="str">
        <f t="array" ref="S381">INDEX(Hours!$A$1:$AAF$1000, 
                      MATCH($A381,Hours!$A$1:$A$1000,0), 
                      MATCH(S$1,Hours!$A$1:$AAF$1,0))</f>
        <v/>
      </c>
      <c r="T381" s="29">
        <f t="array" ref="T381">INDEX(Hours!$A$1:$AAF$1000, 
                      MATCH($A381,Hours!$A$1:$A$1000,0), 
                      MATCH(T$1,Hours!$A$1:$AAF$1,0))</f>
        <v>1</v>
      </c>
      <c r="U381" s="29" t="str">
        <f t="array" ref="U381">INDEX(Hours!$A$1:$AAF$1000, 
                      MATCH($A381,Hours!$A$1:$A$1000,0), 
                      MATCH(U$1,Hours!$A$1:$AAF$1,0))</f>
        <v/>
      </c>
      <c r="V381" s="29" t="str">
        <f t="array" ref="V381">INDEX(Hours!$A$1:$AAF$1000, 
                      MATCH($A381,Hours!$A$1:$A$1000,0), 
                      MATCH(V$1,Hours!$A$1:$AAF$1,0))</f>
        <v/>
      </c>
      <c r="W381" s="29" t="str">
        <f t="array" ref="W381">INDEX(Hours!$A$1:$AAF$1000, 
                      MATCH($A381,Hours!$A$1:$A$1000,0), 
                      MATCH(W$1,Hours!$A$1:$AAF$1,0))</f>
        <v/>
      </c>
      <c r="X381" s="29">
        <f t="array" ref="X381">INDEX(Hours!$A$1:$AAF$1000, 
                      MATCH($A381,Hours!$A$1:$A$1000,0), 
                      MATCH(X$1,Hours!$A$1:$AAF$1,0))</f>
        <v>4</v>
      </c>
      <c r="Y381" s="29" t="str">
        <f t="array" ref="Y381">INDEX(Hours!$A$1:$AAF$1000, 
                      MATCH($A381,Hours!$A$1:$A$1000,0), 
                      MATCH(Y$1,Hours!$A$1:$AAF$1,0))</f>
        <v/>
      </c>
      <c r="Z381" s="29" t="str">
        <f t="array" ref="Z381">INDEX(Hours!$A$1:$AAF$1000, 
                      MATCH($A381,Hours!$A$1:$A$1000,0), 
                      MATCH(Z$1,Hours!$A$1:$AAF$1,0))</f>
        <v/>
      </c>
      <c r="AA381" s="29" t="str">
        <f t="array" ref="AA381">INDEX(Hours!$A$1:$AAF$1000, 
                      MATCH($A381,Hours!$A$1:$A$1000,0), 
                      MATCH(AA$1,Hours!$A$1:$AAF$1,0))</f>
        <v/>
      </c>
      <c r="AB381" s="29">
        <f t="array" ref="AB381">INDEX(Hours!$A$1:$AAF$1000, 
                      MATCH($A381,Hours!$A$1:$A$1000,0), 
                      MATCH(AB$1,Hours!$A$1:$AAF$1,0))</f>
        <v>6</v>
      </c>
      <c r="AC381" s="29" t="str">
        <f t="array" ref="AC381">INDEX(Hours!$A$1:$AAF$1000, 
                      MATCH($A381,Hours!$A$1:$A$1000,0), 
                      MATCH(AC$1,Hours!$A$1:$AAF$1,0))</f>
        <v/>
      </c>
      <c r="AD381" s="29" t="str">
        <f t="array" ref="AD381">INDEX(Hours!$A$1:$AAF$1000, 
                      MATCH($A381,Hours!$A$1:$A$1000,0), 
                      MATCH(AD$1,Hours!$A$1:$AAF$1,0))</f>
        <v/>
      </c>
    </row>
    <row r="382" ht="22.5" customHeight="1">
      <c r="A382" s="25">
        <f t="shared" si="1"/>
        <v>45977</v>
      </c>
      <c r="B382" s="29">
        <f t="array" ref="B382">INDEX(Hours!$A$1:$AAF$1000, 
                      MATCH($A382,Hours!$A$1:$A$1000,0), 
                      MATCH(B$1,Hours!$A$1:$AAF$1,0))</f>
        <v>4</v>
      </c>
      <c r="C382" s="29">
        <f t="array" ref="C382">INDEX(Hours!$A$1:$AAF$1000, 
                      MATCH($A382,Hours!$A$1:$A$1000,0), 
                      MATCH(C$1,Hours!$A$1:$AAF$1,0))</f>
        <v>4</v>
      </c>
      <c r="D382" s="29">
        <f t="array" ref="D382">INDEX(Hours!$A$1:$AAF$1000, 
                      MATCH($A382,Hours!$A$1:$A$1000,0), 
                      MATCH(D$1,Hours!$A$1:$AAF$1,0))</f>
        <v>5</v>
      </c>
      <c r="E382" s="29">
        <f t="array" ref="E382">INDEX(Hours!$A$1:$AAF$1000, 
                      MATCH($A382,Hours!$A$1:$A$1000,0), 
                      MATCH(E$1,Hours!$A$1:$AAF$1,0))</f>
        <v>7</v>
      </c>
      <c r="F382" s="29" t="str">
        <f t="array" ref="F382">INDEX(Hours!$A$1:$AAF$1000, 
                      MATCH($A382,Hours!$A$1:$A$1000,0), 
                      MATCH(F$1,Hours!$A$1:$AAF$1,0))</f>
        <v/>
      </c>
      <c r="G382" s="29" t="str">
        <f t="array" ref="G382">INDEX(Hours!$A$1:$AAF$1000, 
                      MATCH($A382,Hours!$A$1:$A$1000,0), 
                      MATCH(G$1,Hours!$A$1:$AAF$1,0))</f>
        <v/>
      </c>
      <c r="H382" s="29" t="str">
        <f t="array" ref="H382">INDEX(Hours!$A$1:$AAF$1000, 
                      MATCH($A382,Hours!$A$1:$A$1000,0), 
                      MATCH(H$1,Hours!$A$1:$AAF$1,0))</f>
        <v/>
      </c>
      <c r="I382" s="29" t="str">
        <f t="array" ref="I382">INDEX(Hours!$A$1:$AAF$1000, 
                      MATCH($A382,Hours!$A$1:$A$1000,0), 
                      MATCH(I$1,Hours!$A$1:$AAF$1,0))</f>
        <v/>
      </c>
      <c r="J382" s="29" t="str">
        <f t="array" ref="J382">INDEX(Hours!$A$1:$AAF$1000, 
                      MATCH($A382,Hours!$A$1:$A$1000,0), 
                      MATCH(J$1,Hours!$A$1:$AAF$1,0))</f>
        <v/>
      </c>
      <c r="K382" s="29">
        <f t="array" ref="K382">INDEX(Hours!$A$1:$AAF$1000, 
                      MATCH($A382,Hours!$A$1:$A$1000,0), 
                      MATCH(K$1,Hours!$A$1:$AAF$1,0))</f>
        <v>4</v>
      </c>
      <c r="L382" s="29" t="str">
        <f t="array" ref="L382">INDEX(Hours!$A$1:$AAF$1000, 
                      MATCH($A382,Hours!$A$1:$A$1000,0), 
                      MATCH(L$1,Hours!$A$1:$AAF$1,0))</f>
        <v/>
      </c>
      <c r="M382" s="29">
        <f t="array" ref="M382">INDEX(Hours!$A$1:$AAF$1000, 
                      MATCH($A382,Hours!$A$1:$A$1000,0), 
                      MATCH(M$1,Hours!$A$1:$AAF$1,0))</f>
        <v>7</v>
      </c>
      <c r="N382" s="29" t="str">
        <f t="array" ref="N382">INDEX(Hours!$A$1:$AAF$1000, 
                      MATCH($A382,Hours!$A$1:$A$1000,0), 
                      MATCH(N$1,Hours!$A$1:$AAF$1,0))</f>
        <v/>
      </c>
      <c r="O382" s="29">
        <f t="array" ref="O382">INDEX(Hours!$A$1:$AAF$1000, 
                      MATCH($A382,Hours!$A$1:$A$1000,0), 
                      MATCH(O$1,Hours!$A$1:$AAF$1,0))</f>
        <v>2</v>
      </c>
      <c r="P382" s="29">
        <f t="array" ref="P382">INDEX(Hours!$A$1:$AAF$1000, 
                      MATCH($A382,Hours!$A$1:$A$1000,0), 
                      MATCH(P$1,Hours!$A$1:$AAF$1,0))</f>
        <v>3</v>
      </c>
      <c r="Q382" s="29" t="str">
        <f t="array" ref="Q382">INDEX(Hours!$A$1:$AAF$1000, 
                      MATCH($A382,Hours!$A$1:$A$1000,0), 
                      MATCH(Q$1,Hours!$A$1:$AAF$1,0))</f>
        <v/>
      </c>
      <c r="R382" s="29" t="str">
        <f t="array" ref="R382">INDEX(Hours!$A$1:$AAF$1000, 
                      MATCH($A382,Hours!$A$1:$A$1000,0), 
                      MATCH(R$1,Hours!$A$1:$AAF$1,0))</f>
        <v/>
      </c>
      <c r="S382" s="29" t="str">
        <f t="array" ref="S382">INDEX(Hours!$A$1:$AAF$1000, 
                      MATCH($A382,Hours!$A$1:$A$1000,0), 
                      MATCH(S$1,Hours!$A$1:$AAF$1,0))</f>
        <v/>
      </c>
      <c r="T382" s="29">
        <f t="array" ref="T382">INDEX(Hours!$A$1:$AAF$1000, 
                      MATCH($A382,Hours!$A$1:$A$1000,0), 
                      MATCH(T$1,Hours!$A$1:$AAF$1,0))</f>
        <v>3</v>
      </c>
      <c r="U382" s="29" t="str">
        <f t="array" ref="U382">INDEX(Hours!$A$1:$AAF$1000, 
                      MATCH($A382,Hours!$A$1:$A$1000,0), 
                      MATCH(U$1,Hours!$A$1:$AAF$1,0))</f>
        <v/>
      </c>
      <c r="V382" s="29" t="str">
        <f t="array" ref="V382">INDEX(Hours!$A$1:$AAF$1000, 
                      MATCH($A382,Hours!$A$1:$A$1000,0), 
                      MATCH(V$1,Hours!$A$1:$AAF$1,0))</f>
        <v/>
      </c>
      <c r="W382" s="29" t="str">
        <f t="array" ref="W382">INDEX(Hours!$A$1:$AAF$1000, 
                      MATCH($A382,Hours!$A$1:$A$1000,0), 
                      MATCH(W$1,Hours!$A$1:$AAF$1,0))</f>
        <v/>
      </c>
      <c r="X382" s="29">
        <f t="array" ref="X382">INDEX(Hours!$A$1:$AAF$1000, 
                      MATCH($A382,Hours!$A$1:$A$1000,0), 
                      MATCH(X$1,Hours!$A$1:$AAF$1,0))</f>
        <v>5</v>
      </c>
      <c r="Y382" s="29" t="str">
        <f t="array" ref="Y382">INDEX(Hours!$A$1:$AAF$1000, 
                      MATCH($A382,Hours!$A$1:$A$1000,0), 
                      MATCH(Y$1,Hours!$A$1:$AAF$1,0))</f>
        <v/>
      </c>
      <c r="Z382" s="29" t="str">
        <f t="array" ref="Z382">INDEX(Hours!$A$1:$AAF$1000, 
                      MATCH($A382,Hours!$A$1:$A$1000,0), 
                      MATCH(Z$1,Hours!$A$1:$AAF$1,0))</f>
        <v/>
      </c>
      <c r="AA382" s="29" t="str">
        <f t="array" ref="AA382">INDEX(Hours!$A$1:$AAF$1000, 
                      MATCH($A382,Hours!$A$1:$A$1000,0), 
                      MATCH(AA$1,Hours!$A$1:$AAF$1,0))</f>
        <v/>
      </c>
      <c r="AB382" s="29">
        <f t="array" ref="AB382">INDEX(Hours!$A$1:$AAF$1000, 
                      MATCH($A382,Hours!$A$1:$A$1000,0), 
                      MATCH(AB$1,Hours!$A$1:$AAF$1,0))</f>
        <v>6</v>
      </c>
      <c r="AC382" s="29" t="str">
        <f t="array" ref="AC382">INDEX(Hours!$A$1:$AAF$1000, 
                      MATCH($A382,Hours!$A$1:$A$1000,0), 
                      MATCH(AC$1,Hours!$A$1:$AAF$1,0))</f>
        <v/>
      </c>
      <c r="AD382" s="29" t="str">
        <f t="array" ref="AD382">INDEX(Hours!$A$1:$AAF$1000, 
                      MATCH($A382,Hours!$A$1:$A$1000,0), 
                      MATCH(AD$1,Hours!$A$1:$AAF$1,0))</f>
        <v/>
      </c>
    </row>
    <row r="383" ht="22.5" customHeight="1">
      <c r="A383" s="25">
        <f t="shared" si="1"/>
        <v>45978</v>
      </c>
      <c r="B383" s="29" t="str">
        <f t="array" ref="B383">INDEX(Hours!$A$1:$AAF$1000, 
                      MATCH($A383,Hours!$A$1:$A$1000,0), 
                      MATCH(B$1,Hours!$A$1:$AAF$1,0))</f>
        <v/>
      </c>
      <c r="C383" s="29" t="str">
        <f t="array" ref="C383">INDEX(Hours!$A$1:$AAF$1000, 
                      MATCH($A383,Hours!$A$1:$A$1000,0), 
                      MATCH(C$1,Hours!$A$1:$AAF$1,0))</f>
        <v/>
      </c>
      <c r="D383" s="29" t="str">
        <f t="array" ref="D383">INDEX(Hours!$A$1:$AAF$1000, 
                      MATCH($A383,Hours!$A$1:$A$1000,0), 
                      MATCH(D$1,Hours!$A$1:$AAF$1,0))</f>
        <v/>
      </c>
      <c r="E383" s="29" t="str">
        <f t="array" ref="E383">INDEX(Hours!$A$1:$AAF$1000, 
                      MATCH($A383,Hours!$A$1:$A$1000,0), 
                      MATCH(E$1,Hours!$A$1:$AAF$1,0))</f>
        <v/>
      </c>
      <c r="F383" s="29" t="str">
        <f t="array" ref="F383">INDEX(Hours!$A$1:$AAF$1000, 
                      MATCH($A383,Hours!$A$1:$A$1000,0), 
                      MATCH(F$1,Hours!$A$1:$AAF$1,0))</f>
        <v/>
      </c>
      <c r="G383" s="29" t="str">
        <f t="array" ref="G383">INDEX(Hours!$A$1:$AAF$1000, 
                      MATCH($A383,Hours!$A$1:$A$1000,0), 
                      MATCH(G$1,Hours!$A$1:$AAF$1,0))</f>
        <v/>
      </c>
      <c r="H383" s="29" t="str">
        <f t="array" ref="H383">INDEX(Hours!$A$1:$AAF$1000, 
                      MATCH($A383,Hours!$A$1:$A$1000,0), 
                      MATCH(H$1,Hours!$A$1:$AAF$1,0))</f>
        <v/>
      </c>
      <c r="I383" s="29" t="str">
        <f t="array" ref="I383">INDEX(Hours!$A$1:$AAF$1000, 
                      MATCH($A383,Hours!$A$1:$A$1000,0), 
                      MATCH(I$1,Hours!$A$1:$AAF$1,0))</f>
        <v/>
      </c>
      <c r="J383" s="29" t="str">
        <f t="array" ref="J383">INDEX(Hours!$A$1:$AAF$1000, 
                      MATCH($A383,Hours!$A$1:$A$1000,0), 
                      MATCH(J$1,Hours!$A$1:$AAF$1,0))</f>
        <v/>
      </c>
      <c r="K383" s="29" t="str">
        <f t="array" ref="K383">INDEX(Hours!$A$1:$AAF$1000, 
                      MATCH($A383,Hours!$A$1:$A$1000,0), 
                      MATCH(K$1,Hours!$A$1:$AAF$1,0))</f>
        <v/>
      </c>
      <c r="L383" s="29" t="str">
        <f t="array" ref="L383">INDEX(Hours!$A$1:$AAF$1000, 
                      MATCH($A383,Hours!$A$1:$A$1000,0), 
                      MATCH(L$1,Hours!$A$1:$AAF$1,0))</f>
        <v/>
      </c>
      <c r="M383" s="29" t="str">
        <f t="array" ref="M383">INDEX(Hours!$A$1:$AAF$1000, 
                      MATCH($A383,Hours!$A$1:$A$1000,0), 
                      MATCH(M$1,Hours!$A$1:$AAF$1,0))</f>
        <v/>
      </c>
      <c r="N383" s="29" t="str">
        <f t="array" ref="N383">INDEX(Hours!$A$1:$AAF$1000, 
                      MATCH($A383,Hours!$A$1:$A$1000,0), 
                      MATCH(N$1,Hours!$A$1:$AAF$1,0))</f>
        <v/>
      </c>
      <c r="O383" s="29" t="str">
        <f t="array" ref="O383">INDEX(Hours!$A$1:$AAF$1000, 
                      MATCH($A383,Hours!$A$1:$A$1000,0), 
                      MATCH(O$1,Hours!$A$1:$AAF$1,0))</f>
        <v/>
      </c>
      <c r="P383" s="29" t="str">
        <f t="array" ref="P383">INDEX(Hours!$A$1:$AAF$1000, 
                      MATCH($A383,Hours!$A$1:$A$1000,0), 
                      MATCH(P$1,Hours!$A$1:$AAF$1,0))</f>
        <v/>
      </c>
      <c r="Q383" s="29" t="str">
        <f t="array" ref="Q383">INDEX(Hours!$A$1:$AAF$1000, 
                      MATCH($A383,Hours!$A$1:$A$1000,0), 
                      MATCH(Q$1,Hours!$A$1:$AAF$1,0))</f>
        <v/>
      </c>
      <c r="R383" s="29" t="str">
        <f t="array" ref="R383">INDEX(Hours!$A$1:$AAF$1000, 
                      MATCH($A383,Hours!$A$1:$A$1000,0), 
                      MATCH(R$1,Hours!$A$1:$AAF$1,0))</f>
        <v/>
      </c>
      <c r="S383" s="29" t="str">
        <f t="array" ref="S383">INDEX(Hours!$A$1:$AAF$1000, 
                      MATCH($A383,Hours!$A$1:$A$1000,0), 
                      MATCH(S$1,Hours!$A$1:$AAF$1,0))</f>
        <v/>
      </c>
      <c r="T383" s="29" t="str">
        <f t="array" ref="T383">INDEX(Hours!$A$1:$AAF$1000, 
                      MATCH($A383,Hours!$A$1:$A$1000,0), 
                      MATCH(T$1,Hours!$A$1:$AAF$1,0))</f>
        <v/>
      </c>
      <c r="U383" s="29" t="str">
        <f t="array" ref="U383">INDEX(Hours!$A$1:$AAF$1000, 
                      MATCH($A383,Hours!$A$1:$A$1000,0), 
                      MATCH(U$1,Hours!$A$1:$AAF$1,0))</f>
        <v/>
      </c>
      <c r="V383" s="29" t="str">
        <f t="array" ref="V383">INDEX(Hours!$A$1:$AAF$1000, 
                      MATCH($A383,Hours!$A$1:$A$1000,0), 
                      MATCH(V$1,Hours!$A$1:$AAF$1,0))</f>
        <v/>
      </c>
      <c r="W383" s="29" t="str">
        <f t="array" ref="W383">INDEX(Hours!$A$1:$AAF$1000, 
                      MATCH($A383,Hours!$A$1:$A$1000,0), 
                      MATCH(W$1,Hours!$A$1:$AAF$1,0))</f>
        <v/>
      </c>
      <c r="X383" s="29" t="str">
        <f t="array" ref="X383">INDEX(Hours!$A$1:$AAF$1000, 
                      MATCH($A383,Hours!$A$1:$A$1000,0), 
                      MATCH(X$1,Hours!$A$1:$AAF$1,0))</f>
        <v/>
      </c>
      <c r="Y383" s="29" t="str">
        <f t="array" ref="Y383">INDEX(Hours!$A$1:$AAF$1000, 
                      MATCH($A383,Hours!$A$1:$A$1000,0), 
                      MATCH(Y$1,Hours!$A$1:$AAF$1,0))</f>
        <v/>
      </c>
      <c r="Z383" s="29" t="str">
        <f t="array" ref="Z383">INDEX(Hours!$A$1:$AAF$1000, 
                      MATCH($A383,Hours!$A$1:$A$1000,0), 
                      MATCH(Z$1,Hours!$A$1:$AAF$1,0))</f>
        <v/>
      </c>
      <c r="AA383" s="29" t="str">
        <f t="array" ref="AA383">INDEX(Hours!$A$1:$AAF$1000, 
                      MATCH($A383,Hours!$A$1:$A$1000,0), 
                      MATCH(AA$1,Hours!$A$1:$AAF$1,0))</f>
        <v/>
      </c>
      <c r="AB383" s="29" t="str">
        <f t="array" ref="AB383">INDEX(Hours!$A$1:$AAF$1000, 
                      MATCH($A383,Hours!$A$1:$A$1000,0), 
                      MATCH(AB$1,Hours!$A$1:$AAF$1,0))</f>
        <v/>
      </c>
      <c r="AC383" s="29" t="str">
        <f t="array" ref="AC383">INDEX(Hours!$A$1:$AAF$1000, 
                      MATCH($A383,Hours!$A$1:$A$1000,0), 
                      MATCH(AC$1,Hours!$A$1:$AAF$1,0))</f>
        <v/>
      </c>
      <c r="AD383" s="29" t="str">
        <f t="array" ref="AD383">INDEX(Hours!$A$1:$AAF$1000, 
                      MATCH($A383,Hours!$A$1:$A$1000,0), 
                      MATCH(AD$1,Hours!$A$1:$AAF$1,0))</f>
        <v/>
      </c>
    </row>
    <row r="384" ht="22.5" customHeight="1">
      <c r="A384" s="25">
        <f t="shared" si="1"/>
        <v>45979</v>
      </c>
      <c r="B384" s="29">
        <f t="array" ref="B384">INDEX(Hours!$A$1:$AAF$1000, 
                      MATCH($A384,Hours!$A$1:$A$1000,0), 
                      MATCH(B$1,Hours!$A$1:$AAF$1,0))</f>
        <v>4</v>
      </c>
      <c r="C384" s="29">
        <f t="array" ref="C384">INDEX(Hours!$A$1:$AAF$1000, 
                      MATCH($A384,Hours!$A$1:$A$1000,0), 
                      MATCH(C$1,Hours!$A$1:$AAF$1,0))</f>
        <v>4</v>
      </c>
      <c r="D384" s="29">
        <f t="array" ref="D384">INDEX(Hours!$A$1:$AAF$1000, 
                      MATCH($A384,Hours!$A$1:$A$1000,0), 
                      MATCH(D$1,Hours!$A$1:$AAF$1,0))</f>
        <v>5</v>
      </c>
      <c r="E384" s="29">
        <f t="array" ref="E384">INDEX(Hours!$A$1:$AAF$1000, 
                      MATCH($A384,Hours!$A$1:$A$1000,0), 
                      MATCH(E$1,Hours!$A$1:$AAF$1,0))</f>
        <v>7</v>
      </c>
      <c r="F384" s="29" t="str">
        <f t="array" ref="F384">INDEX(Hours!$A$1:$AAF$1000, 
                      MATCH($A384,Hours!$A$1:$A$1000,0), 
                      MATCH(F$1,Hours!$A$1:$AAF$1,0))</f>
        <v/>
      </c>
      <c r="G384" s="29">
        <f t="array" ref="G384">INDEX(Hours!$A$1:$AAF$1000, 
                      MATCH($A384,Hours!$A$1:$A$1000,0), 
                      MATCH(G$1,Hours!$A$1:$AAF$1,0))</f>
        <v>4</v>
      </c>
      <c r="H384" s="29" t="str">
        <f t="array" ref="H384">INDEX(Hours!$A$1:$AAF$1000, 
                      MATCH($A384,Hours!$A$1:$A$1000,0), 
                      MATCH(H$1,Hours!$A$1:$AAF$1,0))</f>
        <v/>
      </c>
      <c r="I384" s="29" t="str">
        <f t="array" ref="I384">INDEX(Hours!$A$1:$AAF$1000, 
                      MATCH($A384,Hours!$A$1:$A$1000,0), 
                      MATCH(I$1,Hours!$A$1:$AAF$1,0))</f>
        <v/>
      </c>
      <c r="J384" s="29" t="str">
        <f t="array" ref="J384">INDEX(Hours!$A$1:$AAF$1000, 
                      MATCH($A384,Hours!$A$1:$A$1000,0), 
                      MATCH(J$1,Hours!$A$1:$AAF$1,0))</f>
        <v/>
      </c>
      <c r="K384" s="29">
        <f t="array" ref="K384">INDEX(Hours!$A$1:$AAF$1000, 
                      MATCH($A384,Hours!$A$1:$A$1000,0), 
                      MATCH(K$1,Hours!$A$1:$AAF$1,0))</f>
        <v>4</v>
      </c>
      <c r="L384" s="29" t="str">
        <f t="array" ref="L384">INDEX(Hours!$A$1:$AAF$1000, 
                      MATCH($A384,Hours!$A$1:$A$1000,0), 
                      MATCH(L$1,Hours!$A$1:$AAF$1,0))</f>
        <v/>
      </c>
      <c r="M384" s="29">
        <f t="array" ref="M384">INDEX(Hours!$A$1:$AAF$1000, 
                      MATCH($A384,Hours!$A$1:$A$1000,0), 
                      MATCH(M$1,Hours!$A$1:$AAF$1,0))</f>
        <v>7</v>
      </c>
      <c r="N384" s="29" t="str">
        <f t="array" ref="N384">INDEX(Hours!$A$1:$AAF$1000, 
                      MATCH($A384,Hours!$A$1:$A$1000,0), 
                      MATCH(N$1,Hours!$A$1:$AAF$1,0))</f>
        <v/>
      </c>
      <c r="O384" s="29">
        <f t="array" ref="O384">INDEX(Hours!$A$1:$AAF$1000, 
                      MATCH($A384,Hours!$A$1:$A$1000,0), 
                      MATCH(O$1,Hours!$A$1:$AAF$1,0))</f>
        <v>2</v>
      </c>
      <c r="P384" s="29">
        <f t="array" ref="P384">INDEX(Hours!$A$1:$AAF$1000, 
                      MATCH($A384,Hours!$A$1:$A$1000,0), 
                      MATCH(P$1,Hours!$A$1:$AAF$1,0))</f>
        <v>3</v>
      </c>
      <c r="Q384" s="29" t="str">
        <f t="array" ref="Q384">INDEX(Hours!$A$1:$AAF$1000, 
                      MATCH($A384,Hours!$A$1:$A$1000,0), 
                      MATCH(Q$1,Hours!$A$1:$AAF$1,0))</f>
        <v/>
      </c>
      <c r="R384" s="29" t="str">
        <f t="array" ref="R384">INDEX(Hours!$A$1:$AAF$1000, 
                      MATCH($A384,Hours!$A$1:$A$1000,0), 
                      MATCH(R$1,Hours!$A$1:$AAF$1,0))</f>
        <v/>
      </c>
      <c r="S384" s="29" t="str">
        <f t="array" ref="S384">INDEX(Hours!$A$1:$AAF$1000, 
                      MATCH($A384,Hours!$A$1:$A$1000,0), 
                      MATCH(S$1,Hours!$A$1:$AAF$1,0))</f>
        <v/>
      </c>
      <c r="T384" s="29" t="str">
        <f t="array" ref="T384">INDEX(Hours!$A$1:$AAF$1000, 
                      MATCH($A384,Hours!$A$1:$A$1000,0), 
                      MATCH(T$1,Hours!$A$1:$AAF$1,0))</f>
        <v/>
      </c>
      <c r="U384" s="29" t="str">
        <f t="array" ref="U384">INDEX(Hours!$A$1:$AAF$1000, 
                      MATCH($A384,Hours!$A$1:$A$1000,0), 
                      MATCH(U$1,Hours!$A$1:$AAF$1,0))</f>
        <v/>
      </c>
      <c r="V384" s="29" t="str">
        <f t="array" ref="V384">INDEX(Hours!$A$1:$AAF$1000, 
                      MATCH($A384,Hours!$A$1:$A$1000,0), 
                      MATCH(V$1,Hours!$A$1:$AAF$1,0))</f>
        <v/>
      </c>
      <c r="W384" s="29" t="str">
        <f t="array" ref="W384">INDEX(Hours!$A$1:$AAF$1000, 
                      MATCH($A384,Hours!$A$1:$A$1000,0), 
                      MATCH(W$1,Hours!$A$1:$AAF$1,0))</f>
        <v/>
      </c>
      <c r="X384" s="29" t="str">
        <f t="array" ref="X384">INDEX(Hours!$A$1:$AAF$1000, 
                      MATCH($A384,Hours!$A$1:$A$1000,0), 
                      MATCH(X$1,Hours!$A$1:$AAF$1,0))</f>
        <v/>
      </c>
      <c r="Y384" s="29" t="str">
        <f t="array" ref="Y384">INDEX(Hours!$A$1:$AAF$1000, 
                      MATCH($A384,Hours!$A$1:$A$1000,0), 
                      MATCH(Y$1,Hours!$A$1:$AAF$1,0))</f>
        <v/>
      </c>
      <c r="Z384" s="29">
        <f t="array" ref="Z384">INDEX(Hours!$A$1:$AAF$1000, 
                      MATCH($A384,Hours!$A$1:$A$1000,0), 
                      MATCH(Z$1,Hours!$A$1:$AAF$1,0))</f>
        <v>3</v>
      </c>
      <c r="AA384" s="29" t="str">
        <f t="array" ref="AA384">INDEX(Hours!$A$1:$AAF$1000, 
                      MATCH($A384,Hours!$A$1:$A$1000,0), 
                      MATCH(AA$1,Hours!$A$1:$AAF$1,0))</f>
        <v/>
      </c>
      <c r="AB384" s="29">
        <f t="array" ref="AB384">INDEX(Hours!$A$1:$AAF$1000, 
                      MATCH($A384,Hours!$A$1:$A$1000,0), 
                      MATCH(AB$1,Hours!$A$1:$AAF$1,0))</f>
        <v>6</v>
      </c>
      <c r="AC384" s="29">
        <f t="array" ref="AC384">INDEX(Hours!$A$1:$AAF$1000, 
                      MATCH($A384,Hours!$A$1:$A$1000,0), 
                      MATCH(AC$1,Hours!$A$1:$AAF$1,0))</f>
        <v>4</v>
      </c>
      <c r="AD384" s="29">
        <f t="array" ref="AD384">INDEX(Hours!$A$1:$AAF$1000, 
                      MATCH($A384,Hours!$A$1:$A$1000,0), 
                      MATCH(AD$1,Hours!$A$1:$AAF$1,0))</f>
        <v>4</v>
      </c>
    </row>
    <row r="385" ht="22.5" customHeight="1">
      <c r="A385" s="25">
        <f t="shared" si="1"/>
        <v>45980</v>
      </c>
      <c r="B385" s="29">
        <f t="array" ref="B385">INDEX(Hours!$A$1:$AAF$1000, 
                      MATCH($A385,Hours!$A$1:$A$1000,0), 
                      MATCH(B$1,Hours!$A$1:$AAF$1,0))</f>
        <v>4</v>
      </c>
      <c r="C385" s="29">
        <f t="array" ref="C385">INDEX(Hours!$A$1:$AAF$1000, 
                      MATCH($A385,Hours!$A$1:$A$1000,0), 
                      MATCH(C$1,Hours!$A$1:$AAF$1,0))</f>
        <v>4</v>
      </c>
      <c r="D385" s="29">
        <f t="array" ref="D385">INDEX(Hours!$A$1:$AAF$1000, 
                      MATCH($A385,Hours!$A$1:$A$1000,0), 
                      MATCH(D$1,Hours!$A$1:$AAF$1,0))</f>
        <v>5</v>
      </c>
      <c r="E385" s="29">
        <f t="array" ref="E385">INDEX(Hours!$A$1:$AAF$1000, 
                      MATCH($A385,Hours!$A$1:$A$1000,0), 
                      MATCH(E$1,Hours!$A$1:$AAF$1,0))</f>
        <v>7</v>
      </c>
      <c r="F385" s="29" t="str">
        <f t="array" ref="F385">INDEX(Hours!$A$1:$AAF$1000, 
                      MATCH($A385,Hours!$A$1:$A$1000,0), 
                      MATCH(F$1,Hours!$A$1:$AAF$1,0))</f>
        <v/>
      </c>
      <c r="G385" s="29">
        <f t="array" ref="G385">INDEX(Hours!$A$1:$AAF$1000, 
                      MATCH($A385,Hours!$A$1:$A$1000,0), 
                      MATCH(G$1,Hours!$A$1:$AAF$1,0))</f>
        <v>4</v>
      </c>
      <c r="H385" s="29" t="str">
        <f t="array" ref="H385">INDEX(Hours!$A$1:$AAF$1000, 
                      MATCH($A385,Hours!$A$1:$A$1000,0), 
                      MATCH(H$1,Hours!$A$1:$AAF$1,0))</f>
        <v/>
      </c>
      <c r="I385" s="29" t="str">
        <f t="array" ref="I385">INDEX(Hours!$A$1:$AAF$1000, 
                      MATCH($A385,Hours!$A$1:$A$1000,0), 
                      MATCH(I$1,Hours!$A$1:$AAF$1,0))</f>
        <v/>
      </c>
      <c r="J385" s="29" t="str">
        <f t="array" ref="J385">INDEX(Hours!$A$1:$AAF$1000, 
                      MATCH($A385,Hours!$A$1:$A$1000,0), 
                      MATCH(J$1,Hours!$A$1:$AAF$1,0))</f>
        <v/>
      </c>
      <c r="K385" s="29">
        <f t="array" ref="K385">INDEX(Hours!$A$1:$AAF$1000, 
                      MATCH($A385,Hours!$A$1:$A$1000,0), 
                      MATCH(K$1,Hours!$A$1:$AAF$1,0))</f>
        <v>4</v>
      </c>
      <c r="L385" s="29" t="str">
        <f t="array" ref="L385">INDEX(Hours!$A$1:$AAF$1000, 
                      MATCH($A385,Hours!$A$1:$A$1000,0), 
                      MATCH(L$1,Hours!$A$1:$AAF$1,0))</f>
        <v/>
      </c>
      <c r="M385" s="29">
        <f t="array" ref="M385">INDEX(Hours!$A$1:$AAF$1000, 
                      MATCH($A385,Hours!$A$1:$A$1000,0), 
                      MATCH(M$1,Hours!$A$1:$AAF$1,0))</f>
        <v>7</v>
      </c>
      <c r="N385" s="29" t="str">
        <f t="array" ref="N385">INDEX(Hours!$A$1:$AAF$1000, 
                      MATCH($A385,Hours!$A$1:$A$1000,0), 
                      MATCH(N$1,Hours!$A$1:$AAF$1,0))</f>
        <v/>
      </c>
      <c r="O385" s="29" t="str">
        <f t="array" ref="O385">INDEX(Hours!$A$1:$AAF$1000, 
                      MATCH($A385,Hours!$A$1:$A$1000,0), 
                      MATCH(O$1,Hours!$A$1:$AAF$1,0))</f>
        <v/>
      </c>
      <c r="P385" s="29">
        <f t="array" ref="P385">INDEX(Hours!$A$1:$AAF$1000, 
                      MATCH($A385,Hours!$A$1:$A$1000,0), 
                      MATCH(P$1,Hours!$A$1:$AAF$1,0))</f>
        <v>3</v>
      </c>
      <c r="Q385" s="29" t="str">
        <f t="array" ref="Q385">INDEX(Hours!$A$1:$AAF$1000, 
                      MATCH($A385,Hours!$A$1:$A$1000,0), 
                      MATCH(Q$1,Hours!$A$1:$AAF$1,0))</f>
        <v/>
      </c>
      <c r="R385" s="29" t="str">
        <f t="array" ref="R385">INDEX(Hours!$A$1:$AAF$1000, 
                      MATCH($A385,Hours!$A$1:$A$1000,0), 
                      MATCH(R$1,Hours!$A$1:$AAF$1,0))</f>
        <v/>
      </c>
      <c r="S385" s="29" t="str">
        <f t="array" ref="S385">INDEX(Hours!$A$1:$AAF$1000, 
                      MATCH($A385,Hours!$A$1:$A$1000,0), 
                      MATCH(S$1,Hours!$A$1:$AAF$1,0))</f>
        <v/>
      </c>
      <c r="T385" s="29" t="str">
        <f t="array" ref="T385">INDEX(Hours!$A$1:$AAF$1000, 
                      MATCH($A385,Hours!$A$1:$A$1000,0), 
                      MATCH(T$1,Hours!$A$1:$AAF$1,0))</f>
        <v/>
      </c>
      <c r="U385" s="29" t="str">
        <f t="array" ref="U385">INDEX(Hours!$A$1:$AAF$1000, 
                      MATCH($A385,Hours!$A$1:$A$1000,0), 
                      MATCH(U$1,Hours!$A$1:$AAF$1,0))</f>
        <v/>
      </c>
      <c r="V385" s="29" t="str">
        <f t="array" ref="V385">INDEX(Hours!$A$1:$AAF$1000, 
                      MATCH($A385,Hours!$A$1:$A$1000,0), 
                      MATCH(V$1,Hours!$A$1:$AAF$1,0))</f>
        <v/>
      </c>
      <c r="W385" s="29" t="str">
        <f t="array" ref="W385">INDEX(Hours!$A$1:$AAF$1000, 
                      MATCH($A385,Hours!$A$1:$A$1000,0), 
                      MATCH(W$1,Hours!$A$1:$AAF$1,0))</f>
        <v/>
      </c>
      <c r="X385" s="29">
        <f t="array" ref="X385">INDEX(Hours!$A$1:$AAF$1000, 
                      MATCH($A385,Hours!$A$1:$A$1000,0), 
                      MATCH(X$1,Hours!$A$1:$AAF$1,0))</f>
        <v>4</v>
      </c>
      <c r="Y385" s="29" t="str">
        <f t="array" ref="Y385">INDEX(Hours!$A$1:$AAF$1000, 
                      MATCH($A385,Hours!$A$1:$A$1000,0), 
                      MATCH(Y$1,Hours!$A$1:$AAF$1,0))</f>
        <v/>
      </c>
      <c r="Z385" s="29" t="str">
        <f t="array" ref="Z385">INDEX(Hours!$A$1:$AAF$1000, 
                      MATCH($A385,Hours!$A$1:$A$1000,0), 
                      MATCH(Z$1,Hours!$A$1:$AAF$1,0))</f>
        <v/>
      </c>
      <c r="AA385" s="29" t="str">
        <f t="array" ref="AA385">INDEX(Hours!$A$1:$AAF$1000, 
                      MATCH($A385,Hours!$A$1:$A$1000,0), 
                      MATCH(AA$1,Hours!$A$1:$AAF$1,0))</f>
        <v/>
      </c>
      <c r="AB385" s="29">
        <f t="array" ref="AB385">INDEX(Hours!$A$1:$AAF$1000, 
                      MATCH($A385,Hours!$A$1:$A$1000,0), 
                      MATCH(AB$1,Hours!$A$1:$AAF$1,0))</f>
        <v>6</v>
      </c>
      <c r="AC385" s="29">
        <f t="array" ref="AC385">INDEX(Hours!$A$1:$AAF$1000, 
                      MATCH($A385,Hours!$A$1:$A$1000,0), 
                      MATCH(AC$1,Hours!$A$1:$AAF$1,0))</f>
        <v>4</v>
      </c>
      <c r="AD385" s="29">
        <f t="array" ref="AD385">INDEX(Hours!$A$1:$AAF$1000, 
                      MATCH($A385,Hours!$A$1:$A$1000,0), 
                      MATCH(AD$1,Hours!$A$1:$AAF$1,0))</f>
        <v>4</v>
      </c>
    </row>
    <row r="386" ht="22.5" customHeight="1">
      <c r="A386" s="25">
        <f t="shared" si="1"/>
        <v>45981</v>
      </c>
      <c r="B386" s="29">
        <f t="array" ref="B386">INDEX(Hours!$A$1:$AAF$1000, 
                      MATCH($A386,Hours!$A$1:$A$1000,0), 
                      MATCH(B$1,Hours!$A$1:$AAF$1,0))</f>
        <v>4</v>
      </c>
      <c r="C386" s="29" t="str">
        <f t="array" ref="C386">INDEX(Hours!$A$1:$AAF$1000, 
                      MATCH($A386,Hours!$A$1:$A$1000,0), 
                      MATCH(C$1,Hours!$A$1:$AAF$1,0))</f>
        <v/>
      </c>
      <c r="D386" s="29">
        <f t="array" ref="D386">INDEX(Hours!$A$1:$AAF$1000, 
                      MATCH($A386,Hours!$A$1:$A$1000,0), 
                      MATCH(D$1,Hours!$A$1:$AAF$1,0))</f>
        <v>5</v>
      </c>
      <c r="E386" s="29">
        <f t="array" ref="E386">INDEX(Hours!$A$1:$AAF$1000, 
                      MATCH($A386,Hours!$A$1:$A$1000,0), 
                      MATCH(E$1,Hours!$A$1:$AAF$1,0))</f>
        <v>7</v>
      </c>
      <c r="F386" s="29" t="str">
        <f t="array" ref="F386">INDEX(Hours!$A$1:$AAF$1000, 
                      MATCH($A386,Hours!$A$1:$A$1000,0), 
                      MATCH(F$1,Hours!$A$1:$AAF$1,0))</f>
        <v/>
      </c>
      <c r="G386" s="29">
        <f t="array" ref="G386">INDEX(Hours!$A$1:$AAF$1000, 
                      MATCH($A386,Hours!$A$1:$A$1000,0), 
                      MATCH(G$1,Hours!$A$1:$AAF$1,0))</f>
        <v>4</v>
      </c>
      <c r="H386" s="29" t="str">
        <f t="array" ref="H386">INDEX(Hours!$A$1:$AAF$1000, 
                      MATCH($A386,Hours!$A$1:$A$1000,0), 
                      MATCH(H$1,Hours!$A$1:$AAF$1,0))</f>
        <v/>
      </c>
      <c r="I386" s="29" t="str">
        <f t="array" ref="I386">INDEX(Hours!$A$1:$AAF$1000, 
                      MATCH($A386,Hours!$A$1:$A$1000,0), 
                      MATCH(I$1,Hours!$A$1:$AAF$1,0))</f>
        <v/>
      </c>
      <c r="J386" s="29" t="str">
        <f t="array" ref="J386">INDEX(Hours!$A$1:$AAF$1000, 
                      MATCH($A386,Hours!$A$1:$A$1000,0), 
                      MATCH(J$1,Hours!$A$1:$AAF$1,0))</f>
        <v/>
      </c>
      <c r="K386" s="29">
        <f t="array" ref="K386">INDEX(Hours!$A$1:$AAF$1000, 
                      MATCH($A386,Hours!$A$1:$A$1000,0), 
                      MATCH(K$1,Hours!$A$1:$AAF$1,0))</f>
        <v>4</v>
      </c>
      <c r="L386" s="29" t="str">
        <f t="array" ref="L386">INDEX(Hours!$A$1:$AAF$1000, 
                      MATCH($A386,Hours!$A$1:$A$1000,0), 
                      MATCH(L$1,Hours!$A$1:$AAF$1,0))</f>
        <v/>
      </c>
      <c r="M386" s="29">
        <f t="array" ref="M386">INDEX(Hours!$A$1:$AAF$1000, 
                      MATCH($A386,Hours!$A$1:$A$1000,0), 
                      MATCH(M$1,Hours!$A$1:$AAF$1,0))</f>
        <v>7</v>
      </c>
      <c r="N386" s="29" t="str">
        <f t="array" ref="N386">INDEX(Hours!$A$1:$AAF$1000, 
                      MATCH($A386,Hours!$A$1:$A$1000,0), 
                      MATCH(N$1,Hours!$A$1:$AAF$1,0))</f>
        <v/>
      </c>
      <c r="O386" s="29">
        <f t="array" ref="O386">INDEX(Hours!$A$1:$AAF$1000, 
                      MATCH($A386,Hours!$A$1:$A$1000,0), 
                      MATCH(O$1,Hours!$A$1:$AAF$1,0))</f>
        <v>2</v>
      </c>
      <c r="P386" s="29">
        <f t="array" ref="P386">INDEX(Hours!$A$1:$AAF$1000, 
                      MATCH($A386,Hours!$A$1:$A$1000,0), 
                      MATCH(P$1,Hours!$A$1:$AAF$1,0))</f>
        <v>3</v>
      </c>
      <c r="Q386" s="29" t="str">
        <f t="array" ref="Q386">INDEX(Hours!$A$1:$AAF$1000, 
                      MATCH($A386,Hours!$A$1:$A$1000,0), 
                      MATCH(Q$1,Hours!$A$1:$AAF$1,0))</f>
        <v/>
      </c>
      <c r="R386" s="29" t="str">
        <f t="array" ref="R386">INDEX(Hours!$A$1:$AAF$1000, 
                      MATCH($A386,Hours!$A$1:$A$1000,0), 
                      MATCH(R$1,Hours!$A$1:$AAF$1,0))</f>
        <v/>
      </c>
      <c r="S386" s="29" t="str">
        <f t="array" ref="S386">INDEX(Hours!$A$1:$AAF$1000, 
                      MATCH($A386,Hours!$A$1:$A$1000,0), 
                      MATCH(S$1,Hours!$A$1:$AAF$1,0))</f>
        <v/>
      </c>
      <c r="T386" s="29" t="str">
        <f t="array" ref="T386">INDEX(Hours!$A$1:$AAF$1000, 
                      MATCH($A386,Hours!$A$1:$A$1000,0), 
                      MATCH(T$1,Hours!$A$1:$AAF$1,0))</f>
        <v/>
      </c>
      <c r="U386" s="29" t="str">
        <f t="array" ref="U386">INDEX(Hours!$A$1:$AAF$1000, 
                      MATCH($A386,Hours!$A$1:$A$1000,0), 
                      MATCH(U$1,Hours!$A$1:$AAF$1,0))</f>
        <v/>
      </c>
      <c r="V386" s="29" t="str">
        <f t="array" ref="V386">INDEX(Hours!$A$1:$AAF$1000, 
                      MATCH($A386,Hours!$A$1:$A$1000,0), 
                      MATCH(V$1,Hours!$A$1:$AAF$1,0))</f>
        <v/>
      </c>
      <c r="W386" s="29" t="str">
        <f t="array" ref="W386">INDEX(Hours!$A$1:$AAF$1000, 
                      MATCH($A386,Hours!$A$1:$A$1000,0), 
                      MATCH(W$1,Hours!$A$1:$AAF$1,0))</f>
        <v/>
      </c>
      <c r="X386" s="29" t="str">
        <f t="array" ref="X386">INDEX(Hours!$A$1:$AAF$1000, 
                      MATCH($A386,Hours!$A$1:$A$1000,0), 
                      MATCH(X$1,Hours!$A$1:$AAF$1,0))</f>
        <v/>
      </c>
      <c r="Y386" s="29" t="str">
        <f t="array" ref="Y386">INDEX(Hours!$A$1:$AAF$1000, 
                      MATCH($A386,Hours!$A$1:$A$1000,0), 
                      MATCH(Y$1,Hours!$A$1:$AAF$1,0))</f>
        <v/>
      </c>
      <c r="Z386" s="29">
        <f t="array" ref="Z386">INDEX(Hours!$A$1:$AAF$1000, 
                      MATCH($A386,Hours!$A$1:$A$1000,0), 
                      MATCH(Z$1,Hours!$A$1:$AAF$1,0))</f>
        <v>3</v>
      </c>
      <c r="AA386" s="29" t="str">
        <f t="array" ref="AA386">INDEX(Hours!$A$1:$AAF$1000, 
                      MATCH($A386,Hours!$A$1:$A$1000,0), 
                      MATCH(AA$1,Hours!$A$1:$AAF$1,0))</f>
        <v/>
      </c>
      <c r="AB386" s="29">
        <f t="array" ref="AB386">INDEX(Hours!$A$1:$AAF$1000, 
                      MATCH($A386,Hours!$A$1:$A$1000,0), 
                      MATCH(AB$1,Hours!$A$1:$AAF$1,0))</f>
        <v>6</v>
      </c>
      <c r="AC386" s="29">
        <f t="array" ref="AC386">INDEX(Hours!$A$1:$AAF$1000, 
                      MATCH($A386,Hours!$A$1:$A$1000,0), 
                      MATCH(AC$1,Hours!$A$1:$AAF$1,0))</f>
        <v>4</v>
      </c>
      <c r="AD386" s="29">
        <f t="array" ref="AD386">INDEX(Hours!$A$1:$AAF$1000, 
                      MATCH($A386,Hours!$A$1:$A$1000,0), 
                      MATCH(AD$1,Hours!$A$1:$AAF$1,0))</f>
        <v>4</v>
      </c>
    </row>
    <row r="387" ht="22.5" customHeight="1">
      <c r="A387" s="25">
        <f t="shared" si="1"/>
        <v>45982</v>
      </c>
      <c r="B387" s="29">
        <f t="array" ref="B387">INDEX(Hours!$A$1:$AAF$1000, 
                      MATCH($A387,Hours!$A$1:$A$1000,0), 
                      MATCH(B$1,Hours!$A$1:$AAF$1,0))</f>
        <v>4</v>
      </c>
      <c r="C387" s="29">
        <f t="array" ref="C387">INDEX(Hours!$A$1:$AAF$1000, 
                      MATCH($A387,Hours!$A$1:$A$1000,0), 
                      MATCH(C$1,Hours!$A$1:$AAF$1,0))</f>
        <v>4</v>
      </c>
      <c r="D387" s="29">
        <f t="array" ref="D387">INDEX(Hours!$A$1:$AAF$1000, 
                      MATCH($A387,Hours!$A$1:$A$1000,0), 
                      MATCH(D$1,Hours!$A$1:$AAF$1,0))</f>
        <v>5</v>
      </c>
      <c r="E387" s="29">
        <f t="array" ref="E387">INDEX(Hours!$A$1:$AAF$1000, 
                      MATCH($A387,Hours!$A$1:$A$1000,0), 
                      MATCH(E$1,Hours!$A$1:$AAF$1,0))</f>
        <v>7</v>
      </c>
      <c r="F387" s="29" t="str">
        <f t="array" ref="F387">INDEX(Hours!$A$1:$AAF$1000, 
                      MATCH($A387,Hours!$A$1:$A$1000,0), 
                      MATCH(F$1,Hours!$A$1:$AAF$1,0))</f>
        <v/>
      </c>
      <c r="G387" s="29">
        <f t="array" ref="G387">INDEX(Hours!$A$1:$AAF$1000, 
                      MATCH($A387,Hours!$A$1:$A$1000,0), 
                      MATCH(G$1,Hours!$A$1:$AAF$1,0))</f>
        <v>4</v>
      </c>
      <c r="H387" s="29" t="str">
        <f t="array" ref="H387">INDEX(Hours!$A$1:$AAF$1000, 
                      MATCH($A387,Hours!$A$1:$A$1000,0), 
                      MATCH(H$1,Hours!$A$1:$AAF$1,0))</f>
        <v/>
      </c>
      <c r="I387" s="29">
        <f t="array" ref="I387">INDEX(Hours!$A$1:$AAF$1000, 
                      MATCH($A387,Hours!$A$1:$A$1000,0), 
                      MATCH(I$1,Hours!$A$1:$AAF$1,0))</f>
        <v>1</v>
      </c>
      <c r="J387" s="29" t="str">
        <f t="array" ref="J387">INDEX(Hours!$A$1:$AAF$1000, 
                      MATCH($A387,Hours!$A$1:$A$1000,0), 
                      MATCH(J$1,Hours!$A$1:$AAF$1,0))</f>
        <v/>
      </c>
      <c r="K387" s="29">
        <f t="array" ref="K387">INDEX(Hours!$A$1:$AAF$1000, 
                      MATCH($A387,Hours!$A$1:$A$1000,0), 
                      MATCH(K$1,Hours!$A$1:$AAF$1,0))</f>
        <v>4</v>
      </c>
      <c r="L387" s="29" t="str">
        <f t="array" ref="L387">INDEX(Hours!$A$1:$AAF$1000, 
                      MATCH($A387,Hours!$A$1:$A$1000,0), 
                      MATCH(L$1,Hours!$A$1:$AAF$1,0))</f>
        <v/>
      </c>
      <c r="M387" s="29">
        <f t="array" ref="M387">INDEX(Hours!$A$1:$AAF$1000, 
                      MATCH($A387,Hours!$A$1:$A$1000,0), 
                      MATCH(M$1,Hours!$A$1:$AAF$1,0))</f>
        <v>7</v>
      </c>
      <c r="N387" s="29" t="str">
        <f t="array" ref="N387">INDEX(Hours!$A$1:$AAF$1000, 
                      MATCH($A387,Hours!$A$1:$A$1000,0), 
                      MATCH(N$1,Hours!$A$1:$AAF$1,0))</f>
        <v/>
      </c>
      <c r="O387" s="29" t="str">
        <f t="array" ref="O387">INDEX(Hours!$A$1:$AAF$1000, 
                      MATCH($A387,Hours!$A$1:$A$1000,0), 
                      MATCH(O$1,Hours!$A$1:$AAF$1,0))</f>
        <v/>
      </c>
      <c r="P387" s="29" t="str">
        <f t="array" ref="P387">INDEX(Hours!$A$1:$AAF$1000, 
                      MATCH($A387,Hours!$A$1:$A$1000,0), 
                      MATCH(P$1,Hours!$A$1:$AAF$1,0))</f>
        <v/>
      </c>
      <c r="Q387" s="29" t="str">
        <f t="array" ref="Q387">INDEX(Hours!$A$1:$AAF$1000, 
                      MATCH($A387,Hours!$A$1:$A$1000,0), 
                      MATCH(Q$1,Hours!$A$1:$AAF$1,0))</f>
        <v/>
      </c>
      <c r="R387" s="29" t="str">
        <f t="array" ref="R387">INDEX(Hours!$A$1:$AAF$1000, 
                      MATCH($A387,Hours!$A$1:$A$1000,0), 
                      MATCH(R$1,Hours!$A$1:$AAF$1,0))</f>
        <v/>
      </c>
      <c r="S387" s="29" t="str">
        <f t="array" ref="S387">INDEX(Hours!$A$1:$AAF$1000, 
                      MATCH($A387,Hours!$A$1:$A$1000,0), 
                      MATCH(S$1,Hours!$A$1:$AAF$1,0))</f>
        <v/>
      </c>
      <c r="T387" s="29" t="str">
        <f t="array" ref="T387">INDEX(Hours!$A$1:$AAF$1000, 
                      MATCH($A387,Hours!$A$1:$A$1000,0), 
                      MATCH(T$1,Hours!$A$1:$AAF$1,0))</f>
        <v/>
      </c>
      <c r="U387" s="29" t="str">
        <f t="array" ref="U387">INDEX(Hours!$A$1:$AAF$1000, 
                      MATCH($A387,Hours!$A$1:$A$1000,0), 
                      MATCH(U$1,Hours!$A$1:$AAF$1,0))</f>
        <v/>
      </c>
      <c r="V387" s="29" t="str">
        <f t="array" ref="V387">INDEX(Hours!$A$1:$AAF$1000, 
                      MATCH($A387,Hours!$A$1:$A$1000,0), 
                      MATCH(V$1,Hours!$A$1:$AAF$1,0))</f>
        <v/>
      </c>
      <c r="W387" s="29" t="str">
        <f t="array" ref="W387">INDEX(Hours!$A$1:$AAF$1000, 
                      MATCH($A387,Hours!$A$1:$A$1000,0), 
                      MATCH(W$1,Hours!$A$1:$AAF$1,0))</f>
        <v/>
      </c>
      <c r="X387" s="29" t="str">
        <f t="array" ref="X387">INDEX(Hours!$A$1:$AAF$1000, 
                      MATCH($A387,Hours!$A$1:$A$1000,0), 
                      MATCH(X$1,Hours!$A$1:$AAF$1,0))</f>
        <v/>
      </c>
      <c r="Y387" s="29" t="str">
        <f t="array" ref="Y387">INDEX(Hours!$A$1:$AAF$1000, 
                      MATCH($A387,Hours!$A$1:$A$1000,0), 
                      MATCH(Y$1,Hours!$A$1:$AAF$1,0))</f>
        <v/>
      </c>
      <c r="Z387" s="29">
        <f t="array" ref="Z387">INDEX(Hours!$A$1:$AAF$1000, 
                      MATCH($A387,Hours!$A$1:$A$1000,0), 
                      MATCH(Z$1,Hours!$A$1:$AAF$1,0))</f>
        <v>3</v>
      </c>
      <c r="AA387" s="29" t="str">
        <f t="array" ref="AA387">INDEX(Hours!$A$1:$AAF$1000, 
                      MATCH($A387,Hours!$A$1:$A$1000,0), 
                      MATCH(AA$1,Hours!$A$1:$AAF$1,0))</f>
        <v/>
      </c>
      <c r="AB387" s="29">
        <f t="array" ref="AB387">INDEX(Hours!$A$1:$AAF$1000, 
                      MATCH($A387,Hours!$A$1:$A$1000,0), 
                      MATCH(AB$1,Hours!$A$1:$AAF$1,0))</f>
        <v>6</v>
      </c>
      <c r="AC387" s="29">
        <f t="array" ref="AC387">INDEX(Hours!$A$1:$AAF$1000, 
                      MATCH($A387,Hours!$A$1:$A$1000,0), 
                      MATCH(AC$1,Hours!$A$1:$AAF$1,0))</f>
        <v>4</v>
      </c>
      <c r="AD387" s="29">
        <f t="array" ref="AD387">INDEX(Hours!$A$1:$AAF$1000, 
                      MATCH($A387,Hours!$A$1:$A$1000,0), 
                      MATCH(AD$1,Hours!$A$1:$AAF$1,0))</f>
        <v>4</v>
      </c>
    </row>
    <row r="388" ht="22.5" customHeight="1">
      <c r="A388" s="25">
        <f t="shared" si="1"/>
        <v>45983</v>
      </c>
      <c r="B388" s="29">
        <f t="array" ref="B388">INDEX(Hours!$A$1:$AAF$1000, 
                      MATCH($A388,Hours!$A$1:$A$1000,0), 
                      MATCH(B$1,Hours!$A$1:$AAF$1,0))</f>
        <v>4</v>
      </c>
      <c r="C388" s="29">
        <f t="array" ref="C388">INDEX(Hours!$A$1:$AAF$1000, 
                      MATCH($A388,Hours!$A$1:$A$1000,0), 
                      MATCH(C$1,Hours!$A$1:$AAF$1,0))</f>
        <v>4</v>
      </c>
      <c r="D388" s="29">
        <f t="array" ref="D388">INDEX(Hours!$A$1:$AAF$1000, 
                      MATCH($A388,Hours!$A$1:$A$1000,0), 
                      MATCH(D$1,Hours!$A$1:$AAF$1,0))</f>
        <v>5</v>
      </c>
      <c r="E388" s="29">
        <f t="array" ref="E388">INDEX(Hours!$A$1:$AAF$1000, 
                      MATCH($A388,Hours!$A$1:$A$1000,0), 
                      MATCH(E$1,Hours!$A$1:$AAF$1,0))</f>
        <v>7</v>
      </c>
      <c r="F388" s="29" t="str">
        <f t="array" ref="F388">INDEX(Hours!$A$1:$AAF$1000, 
                      MATCH($A388,Hours!$A$1:$A$1000,0), 
                      MATCH(F$1,Hours!$A$1:$AAF$1,0))</f>
        <v/>
      </c>
      <c r="G388" s="29">
        <f t="array" ref="G388">INDEX(Hours!$A$1:$AAF$1000, 
                      MATCH($A388,Hours!$A$1:$A$1000,0), 
                      MATCH(G$1,Hours!$A$1:$AAF$1,0))</f>
        <v>4</v>
      </c>
      <c r="H388" s="29" t="str">
        <f t="array" ref="H388">INDEX(Hours!$A$1:$AAF$1000, 
                      MATCH($A388,Hours!$A$1:$A$1000,0), 
                      MATCH(H$1,Hours!$A$1:$AAF$1,0))</f>
        <v/>
      </c>
      <c r="I388" s="29" t="str">
        <f t="array" ref="I388">INDEX(Hours!$A$1:$AAF$1000, 
                      MATCH($A388,Hours!$A$1:$A$1000,0), 
                      MATCH(I$1,Hours!$A$1:$AAF$1,0))</f>
        <v/>
      </c>
      <c r="J388" s="29" t="str">
        <f t="array" ref="J388">INDEX(Hours!$A$1:$AAF$1000, 
                      MATCH($A388,Hours!$A$1:$A$1000,0), 
                      MATCH(J$1,Hours!$A$1:$AAF$1,0))</f>
        <v/>
      </c>
      <c r="K388" s="29">
        <f t="array" ref="K388">INDEX(Hours!$A$1:$AAF$1000, 
                      MATCH($A388,Hours!$A$1:$A$1000,0), 
                      MATCH(K$1,Hours!$A$1:$AAF$1,0))</f>
        <v>4</v>
      </c>
      <c r="L388" s="29" t="str">
        <f t="array" ref="L388">INDEX(Hours!$A$1:$AAF$1000, 
                      MATCH($A388,Hours!$A$1:$A$1000,0), 
                      MATCH(L$1,Hours!$A$1:$AAF$1,0))</f>
        <v/>
      </c>
      <c r="M388" s="29">
        <f t="array" ref="M388">INDEX(Hours!$A$1:$AAF$1000, 
                      MATCH($A388,Hours!$A$1:$A$1000,0), 
                      MATCH(M$1,Hours!$A$1:$AAF$1,0))</f>
        <v>7</v>
      </c>
      <c r="N388" s="29" t="str">
        <f t="array" ref="N388">INDEX(Hours!$A$1:$AAF$1000, 
                      MATCH($A388,Hours!$A$1:$A$1000,0), 
                      MATCH(N$1,Hours!$A$1:$AAF$1,0))</f>
        <v/>
      </c>
      <c r="O388" s="29">
        <f t="array" ref="O388">INDEX(Hours!$A$1:$AAF$1000, 
                      MATCH($A388,Hours!$A$1:$A$1000,0), 
                      MATCH(O$1,Hours!$A$1:$AAF$1,0))</f>
        <v>2</v>
      </c>
      <c r="P388" s="29" t="str">
        <f t="array" ref="P388">INDEX(Hours!$A$1:$AAF$1000, 
                      MATCH($A388,Hours!$A$1:$A$1000,0), 
                      MATCH(P$1,Hours!$A$1:$AAF$1,0))</f>
        <v/>
      </c>
      <c r="Q388" s="29" t="str">
        <f t="array" ref="Q388">INDEX(Hours!$A$1:$AAF$1000, 
                      MATCH($A388,Hours!$A$1:$A$1000,0), 
                      MATCH(Q$1,Hours!$A$1:$AAF$1,0))</f>
        <v/>
      </c>
      <c r="R388" s="29" t="str">
        <f t="array" ref="R388">INDEX(Hours!$A$1:$AAF$1000, 
                      MATCH($A388,Hours!$A$1:$A$1000,0), 
                      MATCH(R$1,Hours!$A$1:$AAF$1,0))</f>
        <v/>
      </c>
      <c r="S388" s="29" t="str">
        <f t="array" ref="S388">INDEX(Hours!$A$1:$AAF$1000, 
                      MATCH($A388,Hours!$A$1:$A$1000,0), 
                      MATCH(S$1,Hours!$A$1:$AAF$1,0))</f>
        <v/>
      </c>
      <c r="T388" s="29" t="str">
        <f t="array" ref="T388">INDEX(Hours!$A$1:$AAF$1000, 
                      MATCH($A388,Hours!$A$1:$A$1000,0), 
                      MATCH(T$1,Hours!$A$1:$AAF$1,0))</f>
        <v/>
      </c>
      <c r="U388" s="29" t="str">
        <f t="array" ref="U388">INDEX(Hours!$A$1:$AAF$1000, 
                      MATCH($A388,Hours!$A$1:$A$1000,0), 
                      MATCH(U$1,Hours!$A$1:$AAF$1,0))</f>
        <v/>
      </c>
      <c r="V388" s="29" t="str">
        <f t="array" ref="V388">INDEX(Hours!$A$1:$AAF$1000, 
                      MATCH($A388,Hours!$A$1:$A$1000,0), 
                      MATCH(V$1,Hours!$A$1:$AAF$1,0))</f>
        <v/>
      </c>
      <c r="W388" s="29" t="str">
        <f t="array" ref="W388">INDEX(Hours!$A$1:$AAF$1000, 
                      MATCH($A388,Hours!$A$1:$A$1000,0), 
                      MATCH(W$1,Hours!$A$1:$AAF$1,0))</f>
        <v/>
      </c>
      <c r="X388" s="29">
        <f t="array" ref="X388">INDEX(Hours!$A$1:$AAF$1000, 
                      MATCH($A388,Hours!$A$1:$A$1000,0), 
                      MATCH(X$1,Hours!$A$1:$AAF$1,0))</f>
        <v>4</v>
      </c>
      <c r="Y388" s="29" t="str">
        <f t="array" ref="Y388">INDEX(Hours!$A$1:$AAF$1000, 
                      MATCH($A388,Hours!$A$1:$A$1000,0), 
                      MATCH(Y$1,Hours!$A$1:$AAF$1,0))</f>
        <v/>
      </c>
      <c r="Z388" s="29" t="str">
        <f t="array" ref="Z388">INDEX(Hours!$A$1:$AAF$1000, 
                      MATCH($A388,Hours!$A$1:$A$1000,0), 
                      MATCH(Z$1,Hours!$A$1:$AAF$1,0))</f>
        <v/>
      </c>
      <c r="AA388" s="29" t="str">
        <f t="array" ref="AA388">INDEX(Hours!$A$1:$AAF$1000, 
                      MATCH($A388,Hours!$A$1:$A$1000,0), 
                      MATCH(AA$1,Hours!$A$1:$AAF$1,0))</f>
        <v/>
      </c>
      <c r="AB388" s="29">
        <f t="array" ref="AB388">INDEX(Hours!$A$1:$AAF$1000, 
                      MATCH($A388,Hours!$A$1:$A$1000,0), 
                      MATCH(AB$1,Hours!$A$1:$AAF$1,0))</f>
        <v>6</v>
      </c>
      <c r="AC388" s="29">
        <f t="array" ref="AC388">INDEX(Hours!$A$1:$AAF$1000, 
                      MATCH($A388,Hours!$A$1:$A$1000,0), 
                      MATCH(AC$1,Hours!$A$1:$AAF$1,0))</f>
        <v>4</v>
      </c>
      <c r="AD388" s="29" t="str">
        <f t="array" ref="AD388">INDEX(Hours!$A$1:$AAF$1000, 
                      MATCH($A388,Hours!$A$1:$A$1000,0), 
                      MATCH(AD$1,Hours!$A$1:$AAF$1,0))</f>
        <v/>
      </c>
    </row>
    <row r="389" ht="22.5" customHeight="1">
      <c r="A389" s="25">
        <f t="shared" si="1"/>
        <v>45984</v>
      </c>
      <c r="B389" s="29">
        <f t="array" ref="B389">INDEX(Hours!$A$1:$AAF$1000, 
                      MATCH($A389,Hours!$A$1:$A$1000,0), 
                      MATCH(B$1,Hours!$A$1:$AAF$1,0))</f>
        <v>4</v>
      </c>
      <c r="C389" s="29">
        <f t="array" ref="C389">INDEX(Hours!$A$1:$AAF$1000, 
                      MATCH($A389,Hours!$A$1:$A$1000,0), 
                      MATCH(C$1,Hours!$A$1:$AAF$1,0))</f>
        <v>4</v>
      </c>
      <c r="D389" s="29">
        <f t="array" ref="D389">INDEX(Hours!$A$1:$AAF$1000, 
                      MATCH($A389,Hours!$A$1:$A$1000,0), 
                      MATCH(D$1,Hours!$A$1:$AAF$1,0))</f>
        <v>5</v>
      </c>
      <c r="E389" s="29">
        <f t="array" ref="E389">INDEX(Hours!$A$1:$AAF$1000, 
                      MATCH($A389,Hours!$A$1:$A$1000,0), 
                      MATCH(E$1,Hours!$A$1:$AAF$1,0))</f>
        <v>7</v>
      </c>
      <c r="F389" s="29" t="str">
        <f t="array" ref="F389">INDEX(Hours!$A$1:$AAF$1000, 
                      MATCH($A389,Hours!$A$1:$A$1000,0), 
                      MATCH(F$1,Hours!$A$1:$AAF$1,0))</f>
        <v/>
      </c>
      <c r="G389" s="29">
        <f t="array" ref="G389">INDEX(Hours!$A$1:$AAF$1000, 
                      MATCH($A389,Hours!$A$1:$A$1000,0), 
                      MATCH(G$1,Hours!$A$1:$AAF$1,0))</f>
        <v>4</v>
      </c>
      <c r="H389" s="29" t="str">
        <f t="array" ref="H389">INDEX(Hours!$A$1:$AAF$1000, 
                      MATCH($A389,Hours!$A$1:$A$1000,0), 
                      MATCH(H$1,Hours!$A$1:$AAF$1,0))</f>
        <v/>
      </c>
      <c r="I389" s="29">
        <f t="array" ref="I389">INDEX(Hours!$A$1:$AAF$1000, 
                      MATCH($A389,Hours!$A$1:$A$1000,0), 
                      MATCH(I$1,Hours!$A$1:$AAF$1,0))</f>
        <v>2</v>
      </c>
      <c r="J389" s="29" t="str">
        <f t="array" ref="J389">INDEX(Hours!$A$1:$AAF$1000, 
                      MATCH($A389,Hours!$A$1:$A$1000,0), 
                      MATCH(J$1,Hours!$A$1:$AAF$1,0))</f>
        <v/>
      </c>
      <c r="K389" s="29">
        <f t="array" ref="K389">INDEX(Hours!$A$1:$AAF$1000, 
                      MATCH($A389,Hours!$A$1:$A$1000,0), 
                      MATCH(K$1,Hours!$A$1:$AAF$1,0))</f>
        <v>4</v>
      </c>
      <c r="L389" s="29" t="str">
        <f t="array" ref="L389">INDEX(Hours!$A$1:$AAF$1000, 
                      MATCH($A389,Hours!$A$1:$A$1000,0), 
                      MATCH(L$1,Hours!$A$1:$AAF$1,0))</f>
        <v/>
      </c>
      <c r="M389" s="29">
        <f t="array" ref="M389">INDEX(Hours!$A$1:$AAF$1000, 
                      MATCH($A389,Hours!$A$1:$A$1000,0), 
                      MATCH(M$1,Hours!$A$1:$AAF$1,0))</f>
        <v>7</v>
      </c>
      <c r="N389" s="29" t="str">
        <f t="array" ref="N389">INDEX(Hours!$A$1:$AAF$1000, 
                      MATCH($A389,Hours!$A$1:$A$1000,0), 
                      MATCH(N$1,Hours!$A$1:$AAF$1,0))</f>
        <v/>
      </c>
      <c r="O389" s="29">
        <f t="array" ref="O389">INDEX(Hours!$A$1:$AAF$1000, 
                      MATCH($A389,Hours!$A$1:$A$1000,0), 
                      MATCH(O$1,Hours!$A$1:$AAF$1,0))</f>
        <v>2</v>
      </c>
      <c r="P389" s="29">
        <f t="array" ref="P389">INDEX(Hours!$A$1:$AAF$1000, 
                      MATCH($A389,Hours!$A$1:$A$1000,0), 
                      MATCH(P$1,Hours!$A$1:$AAF$1,0))</f>
        <v>3</v>
      </c>
      <c r="Q389" s="29" t="str">
        <f t="array" ref="Q389">INDEX(Hours!$A$1:$AAF$1000, 
                      MATCH($A389,Hours!$A$1:$A$1000,0), 
                      MATCH(Q$1,Hours!$A$1:$AAF$1,0))</f>
        <v/>
      </c>
      <c r="R389" s="29" t="str">
        <f t="array" ref="R389">INDEX(Hours!$A$1:$AAF$1000, 
                      MATCH($A389,Hours!$A$1:$A$1000,0), 
                      MATCH(R$1,Hours!$A$1:$AAF$1,0))</f>
        <v/>
      </c>
      <c r="S389" s="29" t="str">
        <f t="array" ref="S389">INDEX(Hours!$A$1:$AAF$1000, 
                      MATCH($A389,Hours!$A$1:$A$1000,0), 
                      MATCH(S$1,Hours!$A$1:$AAF$1,0))</f>
        <v/>
      </c>
      <c r="T389" s="29" t="str">
        <f t="array" ref="T389">INDEX(Hours!$A$1:$AAF$1000, 
                      MATCH($A389,Hours!$A$1:$A$1000,0), 
                      MATCH(T$1,Hours!$A$1:$AAF$1,0))</f>
        <v/>
      </c>
      <c r="U389" s="29" t="str">
        <f t="array" ref="U389">INDEX(Hours!$A$1:$AAF$1000, 
                      MATCH($A389,Hours!$A$1:$A$1000,0), 
                      MATCH(U$1,Hours!$A$1:$AAF$1,0))</f>
        <v/>
      </c>
      <c r="V389" s="29" t="str">
        <f t="array" ref="V389">INDEX(Hours!$A$1:$AAF$1000, 
                      MATCH($A389,Hours!$A$1:$A$1000,0), 
                      MATCH(V$1,Hours!$A$1:$AAF$1,0))</f>
        <v/>
      </c>
      <c r="W389" s="29" t="str">
        <f t="array" ref="W389">INDEX(Hours!$A$1:$AAF$1000, 
                      MATCH($A389,Hours!$A$1:$A$1000,0), 
                      MATCH(W$1,Hours!$A$1:$AAF$1,0))</f>
        <v/>
      </c>
      <c r="X389" s="29" t="str">
        <f t="array" ref="X389">INDEX(Hours!$A$1:$AAF$1000, 
                      MATCH($A389,Hours!$A$1:$A$1000,0), 
                      MATCH(X$1,Hours!$A$1:$AAF$1,0))</f>
        <v/>
      </c>
      <c r="Y389" s="29" t="str">
        <f t="array" ref="Y389">INDEX(Hours!$A$1:$AAF$1000, 
                      MATCH($A389,Hours!$A$1:$A$1000,0), 
                      MATCH(Y$1,Hours!$A$1:$AAF$1,0))</f>
        <v/>
      </c>
      <c r="Z389" s="29" t="str">
        <f t="array" ref="Z389">INDEX(Hours!$A$1:$AAF$1000, 
                      MATCH($A389,Hours!$A$1:$A$1000,0), 
                      MATCH(Z$1,Hours!$A$1:$AAF$1,0))</f>
        <v/>
      </c>
      <c r="AA389" s="29" t="str">
        <f t="array" ref="AA389">INDEX(Hours!$A$1:$AAF$1000, 
                      MATCH($A389,Hours!$A$1:$A$1000,0), 
                      MATCH(AA$1,Hours!$A$1:$AAF$1,0))</f>
        <v/>
      </c>
      <c r="AB389" s="29">
        <f t="array" ref="AB389">INDEX(Hours!$A$1:$AAF$1000, 
                      MATCH($A389,Hours!$A$1:$A$1000,0), 
                      MATCH(AB$1,Hours!$A$1:$AAF$1,0))</f>
        <v>6</v>
      </c>
      <c r="AC389" s="29">
        <f t="array" ref="AC389">INDEX(Hours!$A$1:$AAF$1000, 
                      MATCH($A389,Hours!$A$1:$A$1000,0), 
                      MATCH(AC$1,Hours!$A$1:$AAF$1,0))</f>
        <v>4</v>
      </c>
      <c r="AD389" s="29">
        <f t="array" ref="AD389">INDEX(Hours!$A$1:$AAF$1000, 
                      MATCH($A389,Hours!$A$1:$A$1000,0), 
                      MATCH(AD$1,Hours!$A$1:$AAF$1,0))</f>
        <v>4</v>
      </c>
    </row>
    <row r="390" ht="22.5" customHeight="1">
      <c r="A390" s="25">
        <f t="shared" si="1"/>
        <v>45985</v>
      </c>
      <c r="B390" s="29" t="str">
        <f t="array" ref="B390">INDEX(Hours!$A$1:$AAF$1000, 
                      MATCH($A390,Hours!$A$1:$A$1000,0), 
                      MATCH(B$1,Hours!$A$1:$AAF$1,0))</f>
        <v/>
      </c>
      <c r="C390" s="29" t="str">
        <f t="array" ref="C390">INDEX(Hours!$A$1:$AAF$1000, 
                      MATCH($A390,Hours!$A$1:$A$1000,0), 
                      MATCH(C$1,Hours!$A$1:$AAF$1,0))</f>
        <v/>
      </c>
      <c r="D390" s="29" t="str">
        <f t="array" ref="D390">INDEX(Hours!$A$1:$AAF$1000, 
                      MATCH($A390,Hours!$A$1:$A$1000,0), 
                      MATCH(D$1,Hours!$A$1:$AAF$1,0))</f>
        <v/>
      </c>
      <c r="E390" s="29" t="str">
        <f t="array" ref="E390">INDEX(Hours!$A$1:$AAF$1000, 
                      MATCH($A390,Hours!$A$1:$A$1000,0), 
                      MATCH(E$1,Hours!$A$1:$AAF$1,0))</f>
        <v/>
      </c>
      <c r="F390" s="29" t="str">
        <f t="array" ref="F390">INDEX(Hours!$A$1:$AAF$1000, 
                      MATCH($A390,Hours!$A$1:$A$1000,0), 
                      MATCH(F$1,Hours!$A$1:$AAF$1,0))</f>
        <v/>
      </c>
      <c r="G390" s="29" t="str">
        <f t="array" ref="G390">INDEX(Hours!$A$1:$AAF$1000, 
                      MATCH($A390,Hours!$A$1:$A$1000,0), 
                      MATCH(G$1,Hours!$A$1:$AAF$1,0))</f>
        <v/>
      </c>
      <c r="H390" s="29" t="str">
        <f t="array" ref="H390">INDEX(Hours!$A$1:$AAF$1000, 
                      MATCH($A390,Hours!$A$1:$A$1000,0), 
                      MATCH(H$1,Hours!$A$1:$AAF$1,0))</f>
        <v/>
      </c>
      <c r="I390" s="29" t="str">
        <f t="array" ref="I390">INDEX(Hours!$A$1:$AAF$1000, 
                      MATCH($A390,Hours!$A$1:$A$1000,0), 
                      MATCH(I$1,Hours!$A$1:$AAF$1,0))</f>
        <v/>
      </c>
      <c r="J390" s="29" t="str">
        <f t="array" ref="J390">INDEX(Hours!$A$1:$AAF$1000, 
                      MATCH($A390,Hours!$A$1:$A$1000,0), 
                      MATCH(J$1,Hours!$A$1:$AAF$1,0))</f>
        <v/>
      </c>
      <c r="K390" s="29" t="str">
        <f t="array" ref="K390">INDEX(Hours!$A$1:$AAF$1000, 
                      MATCH($A390,Hours!$A$1:$A$1000,0), 
                      MATCH(K$1,Hours!$A$1:$AAF$1,0))</f>
        <v/>
      </c>
      <c r="L390" s="29" t="str">
        <f t="array" ref="L390">INDEX(Hours!$A$1:$AAF$1000, 
                      MATCH($A390,Hours!$A$1:$A$1000,0), 
                      MATCH(L$1,Hours!$A$1:$AAF$1,0))</f>
        <v/>
      </c>
      <c r="M390" s="29" t="str">
        <f t="array" ref="M390">INDEX(Hours!$A$1:$AAF$1000, 
                      MATCH($A390,Hours!$A$1:$A$1000,0), 
                      MATCH(M$1,Hours!$A$1:$AAF$1,0))</f>
        <v/>
      </c>
      <c r="N390" s="29" t="str">
        <f t="array" ref="N390">INDEX(Hours!$A$1:$AAF$1000, 
                      MATCH($A390,Hours!$A$1:$A$1000,0), 
                      MATCH(N$1,Hours!$A$1:$AAF$1,0))</f>
        <v/>
      </c>
      <c r="O390" s="29" t="str">
        <f t="array" ref="O390">INDEX(Hours!$A$1:$AAF$1000, 
                      MATCH($A390,Hours!$A$1:$A$1000,0), 
                      MATCH(O$1,Hours!$A$1:$AAF$1,0))</f>
        <v/>
      </c>
      <c r="P390" s="29" t="str">
        <f t="array" ref="P390">INDEX(Hours!$A$1:$AAF$1000, 
                      MATCH($A390,Hours!$A$1:$A$1000,0), 
                      MATCH(P$1,Hours!$A$1:$AAF$1,0))</f>
        <v/>
      </c>
      <c r="Q390" s="29" t="str">
        <f t="array" ref="Q390">INDEX(Hours!$A$1:$AAF$1000, 
                      MATCH($A390,Hours!$A$1:$A$1000,0), 
                      MATCH(Q$1,Hours!$A$1:$AAF$1,0))</f>
        <v/>
      </c>
      <c r="R390" s="29" t="str">
        <f t="array" ref="R390">INDEX(Hours!$A$1:$AAF$1000, 
                      MATCH($A390,Hours!$A$1:$A$1000,0), 
                      MATCH(R$1,Hours!$A$1:$AAF$1,0))</f>
        <v/>
      </c>
      <c r="S390" s="29" t="str">
        <f t="array" ref="S390">INDEX(Hours!$A$1:$AAF$1000, 
                      MATCH($A390,Hours!$A$1:$A$1000,0), 
                      MATCH(S$1,Hours!$A$1:$AAF$1,0))</f>
        <v/>
      </c>
      <c r="T390" s="29" t="str">
        <f t="array" ref="T390">INDEX(Hours!$A$1:$AAF$1000, 
                      MATCH($A390,Hours!$A$1:$A$1000,0), 
                      MATCH(T$1,Hours!$A$1:$AAF$1,0))</f>
        <v/>
      </c>
      <c r="U390" s="29" t="str">
        <f t="array" ref="U390">INDEX(Hours!$A$1:$AAF$1000, 
                      MATCH($A390,Hours!$A$1:$A$1000,0), 
                      MATCH(U$1,Hours!$A$1:$AAF$1,0))</f>
        <v/>
      </c>
      <c r="V390" s="29" t="str">
        <f t="array" ref="V390">INDEX(Hours!$A$1:$AAF$1000, 
                      MATCH($A390,Hours!$A$1:$A$1000,0), 
                      MATCH(V$1,Hours!$A$1:$AAF$1,0))</f>
        <v/>
      </c>
      <c r="W390" s="29" t="str">
        <f t="array" ref="W390">INDEX(Hours!$A$1:$AAF$1000, 
                      MATCH($A390,Hours!$A$1:$A$1000,0), 
                      MATCH(W$1,Hours!$A$1:$AAF$1,0))</f>
        <v/>
      </c>
      <c r="X390" s="29" t="str">
        <f t="array" ref="X390">INDEX(Hours!$A$1:$AAF$1000, 
                      MATCH($A390,Hours!$A$1:$A$1000,0), 
                      MATCH(X$1,Hours!$A$1:$AAF$1,0))</f>
        <v/>
      </c>
      <c r="Y390" s="29" t="str">
        <f t="array" ref="Y390">INDEX(Hours!$A$1:$AAF$1000, 
                      MATCH($A390,Hours!$A$1:$A$1000,0), 
                      MATCH(Y$1,Hours!$A$1:$AAF$1,0))</f>
        <v/>
      </c>
      <c r="Z390" s="29" t="str">
        <f t="array" ref="Z390">INDEX(Hours!$A$1:$AAF$1000, 
                      MATCH($A390,Hours!$A$1:$A$1000,0), 
                      MATCH(Z$1,Hours!$A$1:$AAF$1,0))</f>
        <v/>
      </c>
      <c r="AA390" s="29" t="str">
        <f t="array" ref="AA390">INDEX(Hours!$A$1:$AAF$1000, 
                      MATCH($A390,Hours!$A$1:$A$1000,0), 
                      MATCH(AA$1,Hours!$A$1:$AAF$1,0))</f>
        <v/>
      </c>
      <c r="AB390" s="29" t="str">
        <f t="array" ref="AB390">INDEX(Hours!$A$1:$AAF$1000, 
                      MATCH($A390,Hours!$A$1:$A$1000,0), 
                      MATCH(AB$1,Hours!$A$1:$AAF$1,0))</f>
        <v/>
      </c>
      <c r="AC390" s="29" t="str">
        <f t="array" ref="AC390">INDEX(Hours!$A$1:$AAF$1000, 
                      MATCH($A390,Hours!$A$1:$A$1000,0), 
                      MATCH(AC$1,Hours!$A$1:$AAF$1,0))</f>
        <v/>
      </c>
      <c r="AD390" s="29" t="str">
        <f t="array" ref="AD390">INDEX(Hours!$A$1:$AAF$1000, 
                      MATCH($A390,Hours!$A$1:$A$1000,0), 
                      MATCH(AD$1,Hours!$A$1:$AAF$1,0))</f>
        <v/>
      </c>
    </row>
    <row r="391" ht="22.5" customHeight="1">
      <c r="A391" s="25">
        <f t="shared" si="1"/>
        <v>45986</v>
      </c>
      <c r="B391" s="29">
        <f t="array" ref="B391">INDEX(Hours!$A$1:$AAF$1000, 
                      MATCH($A391,Hours!$A$1:$A$1000,0), 
                      MATCH(B$1,Hours!$A$1:$AAF$1,0))</f>
        <v>4</v>
      </c>
      <c r="C391" s="29">
        <f t="array" ref="C391">INDEX(Hours!$A$1:$AAF$1000, 
                      MATCH($A391,Hours!$A$1:$A$1000,0), 
                      MATCH(C$1,Hours!$A$1:$AAF$1,0))</f>
        <v>4</v>
      </c>
      <c r="D391" s="29">
        <f t="array" ref="D391">INDEX(Hours!$A$1:$AAF$1000, 
                      MATCH($A391,Hours!$A$1:$A$1000,0), 
                      MATCH(D$1,Hours!$A$1:$AAF$1,0))</f>
        <v>5</v>
      </c>
      <c r="E391" s="29">
        <f t="array" ref="E391">INDEX(Hours!$A$1:$AAF$1000, 
                      MATCH($A391,Hours!$A$1:$A$1000,0), 
                      MATCH(E$1,Hours!$A$1:$AAF$1,0))</f>
        <v>7</v>
      </c>
      <c r="F391" s="29" t="str">
        <f t="array" ref="F391">INDEX(Hours!$A$1:$AAF$1000, 
                      MATCH($A391,Hours!$A$1:$A$1000,0), 
                      MATCH(F$1,Hours!$A$1:$AAF$1,0))</f>
        <v/>
      </c>
      <c r="G391" s="29">
        <f t="array" ref="G391">INDEX(Hours!$A$1:$AAF$1000, 
                      MATCH($A391,Hours!$A$1:$A$1000,0), 
                      MATCH(G$1,Hours!$A$1:$AAF$1,0))</f>
        <v>4</v>
      </c>
      <c r="H391" s="29" t="str">
        <f t="array" ref="H391">INDEX(Hours!$A$1:$AAF$1000, 
                      MATCH($A391,Hours!$A$1:$A$1000,0), 
                      MATCH(H$1,Hours!$A$1:$AAF$1,0))</f>
        <v/>
      </c>
      <c r="I391" s="29" t="str">
        <f t="array" ref="I391">INDEX(Hours!$A$1:$AAF$1000, 
                      MATCH($A391,Hours!$A$1:$A$1000,0), 
                      MATCH(I$1,Hours!$A$1:$AAF$1,0))</f>
        <v/>
      </c>
      <c r="J391" s="29" t="str">
        <f t="array" ref="J391">INDEX(Hours!$A$1:$AAF$1000, 
                      MATCH($A391,Hours!$A$1:$A$1000,0), 
                      MATCH(J$1,Hours!$A$1:$AAF$1,0))</f>
        <v/>
      </c>
      <c r="K391" s="29">
        <f t="array" ref="K391">INDEX(Hours!$A$1:$AAF$1000, 
                      MATCH($A391,Hours!$A$1:$A$1000,0), 
                      MATCH(K$1,Hours!$A$1:$AAF$1,0))</f>
        <v>4</v>
      </c>
      <c r="L391" s="29" t="str">
        <f t="array" ref="L391">INDEX(Hours!$A$1:$AAF$1000, 
                      MATCH($A391,Hours!$A$1:$A$1000,0), 
                      MATCH(L$1,Hours!$A$1:$AAF$1,0))</f>
        <v/>
      </c>
      <c r="M391" s="29">
        <f t="array" ref="M391">INDEX(Hours!$A$1:$AAF$1000, 
                      MATCH($A391,Hours!$A$1:$A$1000,0), 
                      MATCH(M$1,Hours!$A$1:$AAF$1,0))</f>
        <v>7</v>
      </c>
      <c r="N391" s="29" t="str">
        <f t="array" ref="N391">INDEX(Hours!$A$1:$AAF$1000, 
                      MATCH($A391,Hours!$A$1:$A$1000,0), 
                      MATCH(N$1,Hours!$A$1:$AAF$1,0))</f>
        <v/>
      </c>
      <c r="O391" s="29" t="str">
        <f t="array" ref="O391">INDEX(Hours!$A$1:$AAF$1000, 
                      MATCH($A391,Hours!$A$1:$A$1000,0), 
                      MATCH(O$1,Hours!$A$1:$AAF$1,0))</f>
        <v/>
      </c>
      <c r="P391" s="29">
        <f t="array" ref="P391">INDEX(Hours!$A$1:$AAF$1000, 
                      MATCH($A391,Hours!$A$1:$A$1000,0), 
                      MATCH(P$1,Hours!$A$1:$AAF$1,0))</f>
        <v>3</v>
      </c>
      <c r="Q391" s="29" t="str">
        <f t="array" ref="Q391">INDEX(Hours!$A$1:$AAF$1000, 
                      MATCH($A391,Hours!$A$1:$A$1000,0), 
                      MATCH(Q$1,Hours!$A$1:$AAF$1,0))</f>
        <v/>
      </c>
      <c r="R391" s="29" t="str">
        <f t="array" ref="R391">INDEX(Hours!$A$1:$AAF$1000, 
                      MATCH($A391,Hours!$A$1:$A$1000,0), 
                      MATCH(R$1,Hours!$A$1:$AAF$1,0))</f>
        <v/>
      </c>
      <c r="S391" s="29" t="str">
        <f t="array" ref="S391">INDEX(Hours!$A$1:$AAF$1000, 
                      MATCH($A391,Hours!$A$1:$A$1000,0), 
                      MATCH(S$1,Hours!$A$1:$AAF$1,0))</f>
        <v/>
      </c>
      <c r="T391" s="29" t="str">
        <f t="array" ref="T391">INDEX(Hours!$A$1:$AAF$1000, 
                      MATCH($A391,Hours!$A$1:$A$1000,0), 
                      MATCH(T$1,Hours!$A$1:$AAF$1,0))</f>
        <v/>
      </c>
      <c r="U391" s="29" t="str">
        <f t="array" ref="U391">INDEX(Hours!$A$1:$AAF$1000, 
                      MATCH($A391,Hours!$A$1:$A$1000,0), 
                      MATCH(U$1,Hours!$A$1:$AAF$1,0))</f>
        <v/>
      </c>
      <c r="V391" s="29" t="str">
        <f t="array" ref="V391">INDEX(Hours!$A$1:$AAF$1000, 
                      MATCH($A391,Hours!$A$1:$A$1000,0), 
                      MATCH(V$1,Hours!$A$1:$AAF$1,0))</f>
        <v/>
      </c>
      <c r="W391" s="29" t="str">
        <f t="array" ref="W391">INDEX(Hours!$A$1:$AAF$1000, 
                      MATCH($A391,Hours!$A$1:$A$1000,0), 
                      MATCH(W$1,Hours!$A$1:$AAF$1,0))</f>
        <v/>
      </c>
      <c r="X391" s="29" t="str">
        <f t="array" ref="X391">INDEX(Hours!$A$1:$AAF$1000, 
                      MATCH($A391,Hours!$A$1:$A$1000,0), 
                      MATCH(X$1,Hours!$A$1:$AAF$1,0))</f>
        <v/>
      </c>
      <c r="Y391" s="29" t="str">
        <f t="array" ref="Y391">INDEX(Hours!$A$1:$AAF$1000, 
                      MATCH($A391,Hours!$A$1:$A$1000,0), 
                      MATCH(Y$1,Hours!$A$1:$AAF$1,0))</f>
        <v/>
      </c>
      <c r="Z391" s="29">
        <f t="array" ref="Z391">INDEX(Hours!$A$1:$AAF$1000, 
                      MATCH($A391,Hours!$A$1:$A$1000,0), 
                      MATCH(Z$1,Hours!$A$1:$AAF$1,0))</f>
        <v>3</v>
      </c>
      <c r="AA391" s="29" t="str">
        <f t="array" ref="AA391">INDEX(Hours!$A$1:$AAF$1000, 
                      MATCH($A391,Hours!$A$1:$A$1000,0), 
                      MATCH(AA$1,Hours!$A$1:$AAF$1,0))</f>
        <v/>
      </c>
      <c r="AB391" s="29">
        <f t="array" ref="AB391">INDEX(Hours!$A$1:$AAF$1000, 
                      MATCH($A391,Hours!$A$1:$A$1000,0), 
                      MATCH(AB$1,Hours!$A$1:$AAF$1,0))</f>
        <v>6</v>
      </c>
      <c r="AC391" s="29">
        <f t="array" ref="AC391">INDEX(Hours!$A$1:$AAF$1000, 
                      MATCH($A391,Hours!$A$1:$A$1000,0), 
                      MATCH(AC$1,Hours!$A$1:$AAF$1,0))</f>
        <v>4</v>
      </c>
      <c r="AD391" s="29">
        <f t="array" ref="AD391">INDEX(Hours!$A$1:$AAF$1000, 
                      MATCH($A391,Hours!$A$1:$A$1000,0), 
                      MATCH(AD$1,Hours!$A$1:$AAF$1,0))</f>
        <v>4</v>
      </c>
    </row>
    <row r="392" ht="22.5" customHeight="1">
      <c r="A392" s="25">
        <f t="shared" si="1"/>
        <v>45987</v>
      </c>
      <c r="B392" s="29">
        <f t="array" ref="B392">INDEX(Hours!$A$1:$AAF$1000, 
                      MATCH($A392,Hours!$A$1:$A$1000,0), 
                      MATCH(B$1,Hours!$A$1:$AAF$1,0))</f>
        <v>4</v>
      </c>
      <c r="C392" s="29">
        <f t="array" ref="C392">INDEX(Hours!$A$1:$AAF$1000, 
                      MATCH($A392,Hours!$A$1:$A$1000,0), 
                      MATCH(C$1,Hours!$A$1:$AAF$1,0))</f>
        <v>4</v>
      </c>
      <c r="D392" s="29">
        <f t="array" ref="D392">INDEX(Hours!$A$1:$AAF$1000, 
                      MATCH($A392,Hours!$A$1:$A$1000,0), 
                      MATCH(D$1,Hours!$A$1:$AAF$1,0))</f>
        <v>5</v>
      </c>
      <c r="E392" s="29">
        <f t="array" ref="E392">INDEX(Hours!$A$1:$AAF$1000, 
                      MATCH($A392,Hours!$A$1:$A$1000,0), 
                      MATCH(E$1,Hours!$A$1:$AAF$1,0))</f>
        <v>7</v>
      </c>
      <c r="F392" s="29" t="str">
        <f t="array" ref="F392">INDEX(Hours!$A$1:$AAF$1000, 
                      MATCH($A392,Hours!$A$1:$A$1000,0), 
                      MATCH(F$1,Hours!$A$1:$AAF$1,0))</f>
        <v/>
      </c>
      <c r="G392" s="29">
        <f t="array" ref="G392">INDEX(Hours!$A$1:$AAF$1000, 
                      MATCH($A392,Hours!$A$1:$A$1000,0), 
                      MATCH(G$1,Hours!$A$1:$AAF$1,0))</f>
        <v>4</v>
      </c>
      <c r="H392" s="29" t="str">
        <f t="array" ref="H392">INDEX(Hours!$A$1:$AAF$1000, 
                      MATCH($A392,Hours!$A$1:$A$1000,0), 
                      MATCH(H$1,Hours!$A$1:$AAF$1,0))</f>
        <v/>
      </c>
      <c r="I392" s="29" t="str">
        <f t="array" ref="I392">INDEX(Hours!$A$1:$AAF$1000, 
                      MATCH($A392,Hours!$A$1:$A$1000,0), 
                      MATCH(I$1,Hours!$A$1:$AAF$1,0))</f>
        <v/>
      </c>
      <c r="J392" s="29" t="str">
        <f t="array" ref="J392">INDEX(Hours!$A$1:$AAF$1000, 
                      MATCH($A392,Hours!$A$1:$A$1000,0), 
                      MATCH(J$1,Hours!$A$1:$AAF$1,0))</f>
        <v/>
      </c>
      <c r="K392" s="29">
        <f t="array" ref="K392">INDEX(Hours!$A$1:$AAF$1000, 
                      MATCH($A392,Hours!$A$1:$A$1000,0), 
                      MATCH(K$1,Hours!$A$1:$AAF$1,0))</f>
        <v>4</v>
      </c>
      <c r="L392" s="29" t="str">
        <f t="array" ref="L392">INDEX(Hours!$A$1:$AAF$1000, 
                      MATCH($A392,Hours!$A$1:$A$1000,0), 
                      MATCH(L$1,Hours!$A$1:$AAF$1,0))</f>
        <v/>
      </c>
      <c r="M392" s="29">
        <f t="array" ref="M392">INDEX(Hours!$A$1:$AAF$1000, 
                      MATCH($A392,Hours!$A$1:$A$1000,0), 
                      MATCH(M$1,Hours!$A$1:$AAF$1,0))</f>
        <v>7</v>
      </c>
      <c r="N392" s="29" t="str">
        <f t="array" ref="N392">INDEX(Hours!$A$1:$AAF$1000, 
                      MATCH($A392,Hours!$A$1:$A$1000,0), 
                      MATCH(N$1,Hours!$A$1:$AAF$1,0))</f>
        <v/>
      </c>
      <c r="O392" s="29" t="str">
        <f t="array" ref="O392">INDEX(Hours!$A$1:$AAF$1000, 
                      MATCH($A392,Hours!$A$1:$A$1000,0), 
                      MATCH(O$1,Hours!$A$1:$AAF$1,0))</f>
        <v/>
      </c>
      <c r="P392" s="29">
        <f t="array" ref="P392">INDEX(Hours!$A$1:$AAF$1000, 
                      MATCH($A392,Hours!$A$1:$A$1000,0), 
                      MATCH(P$1,Hours!$A$1:$AAF$1,0))</f>
        <v>3</v>
      </c>
      <c r="Q392" s="29" t="str">
        <f t="array" ref="Q392">INDEX(Hours!$A$1:$AAF$1000, 
                      MATCH($A392,Hours!$A$1:$A$1000,0), 
                      MATCH(Q$1,Hours!$A$1:$AAF$1,0))</f>
        <v/>
      </c>
      <c r="R392" s="29" t="str">
        <f t="array" ref="R392">INDEX(Hours!$A$1:$AAF$1000, 
                      MATCH($A392,Hours!$A$1:$A$1000,0), 
                      MATCH(R$1,Hours!$A$1:$AAF$1,0))</f>
        <v/>
      </c>
      <c r="S392" s="29" t="str">
        <f t="array" ref="S392">INDEX(Hours!$A$1:$AAF$1000, 
                      MATCH($A392,Hours!$A$1:$A$1000,0), 
                      MATCH(S$1,Hours!$A$1:$AAF$1,0))</f>
        <v/>
      </c>
      <c r="T392" s="29" t="str">
        <f t="array" ref="T392">INDEX(Hours!$A$1:$AAF$1000, 
                      MATCH($A392,Hours!$A$1:$A$1000,0), 
                      MATCH(T$1,Hours!$A$1:$AAF$1,0))</f>
        <v/>
      </c>
      <c r="U392" s="29" t="str">
        <f t="array" ref="U392">INDEX(Hours!$A$1:$AAF$1000, 
                      MATCH($A392,Hours!$A$1:$A$1000,0), 
                      MATCH(U$1,Hours!$A$1:$AAF$1,0))</f>
        <v/>
      </c>
      <c r="V392" s="29" t="str">
        <f t="array" ref="V392">INDEX(Hours!$A$1:$AAF$1000, 
                      MATCH($A392,Hours!$A$1:$A$1000,0), 
                      MATCH(V$1,Hours!$A$1:$AAF$1,0))</f>
        <v/>
      </c>
      <c r="W392" s="29" t="str">
        <f t="array" ref="W392">INDEX(Hours!$A$1:$AAF$1000, 
                      MATCH($A392,Hours!$A$1:$A$1000,0), 
                      MATCH(W$1,Hours!$A$1:$AAF$1,0))</f>
        <v/>
      </c>
      <c r="X392" s="29" t="str">
        <f t="array" ref="X392">INDEX(Hours!$A$1:$AAF$1000, 
                      MATCH($A392,Hours!$A$1:$A$1000,0), 
                      MATCH(X$1,Hours!$A$1:$AAF$1,0))</f>
        <v/>
      </c>
      <c r="Y392" s="29" t="str">
        <f t="array" ref="Y392">INDEX(Hours!$A$1:$AAF$1000, 
                      MATCH($A392,Hours!$A$1:$A$1000,0), 
                      MATCH(Y$1,Hours!$A$1:$AAF$1,0))</f>
        <v/>
      </c>
      <c r="Z392" s="29">
        <f t="array" ref="Z392">INDEX(Hours!$A$1:$AAF$1000, 
                      MATCH($A392,Hours!$A$1:$A$1000,0), 
                      MATCH(Z$1,Hours!$A$1:$AAF$1,0))</f>
        <v>3</v>
      </c>
      <c r="AA392" s="29" t="str">
        <f t="array" ref="AA392">INDEX(Hours!$A$1:$AAF$1000, 
                      MATCH($A392,Hours!$A$1:$A$1000,0), 
                      MATCH(AA$1,Hours!$A$1:$AAF$1,0))</f>
        <v/>
      </c>
      <c r="AB392" s="29">
        <f t="array" ref="AB392">INDEX(Hours!$A$1:$AAF$1000, 
                      MATCH($A392,Hours!$A$1:$A$1000,0), 
                      MATCH(AB$1,Hours!$A$1:$AAF$1,0))</f>
        <v>6</v>
      </c>
      <c r="AC392" s="29">
        <f t="array" ref="AC392">INDEX(Hours!$A$1:$AAF$1000, 
                      MATCH($A392,Hours!$A$1:$A$1000,0), 
                      MATCH(AC$1,Hours!$A$1:$AAF$1,0))</f>
        <v>4</v>
      </c>
      <c r="AD392" s="29">
        <f t="array" ref="AD392">INDEX(Hours!$A$1:$AAF$1000, 
                      MATCH($A392,Hours!$A$1:$A$1000,0), 
                      MATCH(AD$1,Hours!$A$1:$AAF$1,0))</f>
        <v>4</v>
      </c>
    </row>
    <row r="393" ht="22.5" customHeight="1">
      <c r="A393" s="25">
        <f t="shared" si="1"/>
        <v>45988</v>
      </c>
      <c r="B393" s="29">
        <f t="array" ref="B393">INDEX(Hours!$A$1:$AAF$1000, 
                      MATCH($A393,Hours!$A$1:$A$1000,0), 
                      MATCH(B$1,Hours!$A$1:$AAF$1,0))</f>
        <v>4</v>
      </c>
      <c r="C393" s="29" t="str">
        <f t="array" ref="C393">INDEX(Hours!$A$1:$AAF$1000, 
                      MATCH($A393,Hours!$A$1:$A$1000,0), 
                      MATCH(C$1,Hours!$A$1:$AAF$1,0))</f>
        <v/>
      </c>
      <c r="D393" s="29">
        <f t="array" ref="D393">INDEX(Hours!$A$1:$AAF$1000, 
                      MATCH($A393,Hours!$A$1:$A$1000,0), 
                      MATCH(D$1,Hours!$A$1:$AAF$1,0))</f>
        <v>5</v>
      </c>
      <c r="E393" s="29">
        <f t="array" ref="E393">INDEX(Hours!$A$1:$AAF$1000, 
                      MATCH($A393,Hours!$A$1:$A$1000,0), 
                      MATCH(E$1,Hours!$A$1:$AAF$1,0))</f>
        <v>7</v>
      </c>
      <c r="F393" s="29" t="str">
        <f t="array" ref="F393">INDEX(Hours!$A$1:$AAF$1000, 
                      MATCH($A393,Hours!$A$1:$A$1000,0), 
                      MATCH(F$1,Hours!$A$1:$AAF$1,0))</f>
        <v/>
      </c>
      <c r="G393" s="29" t="str">
        <f t="array" ref="G393">INDEX(Hours!$A$1:$AAF$1000, 
                      MATCH($A393,Hours!$A$1:$A$1000,0), 
                      MATCH(G$1,Hours!$A$1:$AAF$1,0))</f>
        <v/>
      </c>
      <c r="H393" s="29" t="str">
        <f t="array" ref="H393">INDEX(Hours!$A$1:$AAF$1000, 
                      MATCH($A393,Hours!$A$1:$A$1000,0), 
                      MATCH(H$1,Hours!$A$1:$AAF$1,0))</f>
        <v/>
      </c>
      <c r="I393" s="29">
        <f t="array" ref="I393">INDEX(Hours!$A$1:$AAF$1000, 
                      MATCH($A393,Hours!$A$1:$A$1000,0), 
                      MATCH(I$1,Hours!$A$1:$AAF$1,0))</f>
        <v>2</v>
      </c>
      <c r="J393" s="29" t="str">
        <f t="array" ref="J393">INDEX(Hours!$A$1:$AAF$1000, 
                      MATCH($A393,Hours!$A$1:$A$1000,0), 
                      MATCH(J$1,Hours!$A$1:$AAF$1,0))</f>
        <v/>
      </c>
      <c r="K393" s="29">
        <f t="array" ref="K393">INDEX(Hours!$A$1:$AAF$1000, 
                      MATCH($A393,Hours!$A$1:$A$1000,0), 
                      MATCH(K$1,Hours!$A$1:$AAF$1,0))</f>
        <v>4</v>
      </c>
      <c r="L393" s="29" t="str">
        <f t="array" ref="L393">INDEX(Hours!$A$1:$AAF$1000, 
                      MATCH($A393,Hours!$A$1:$A$1000,0), 
                      MATCH(L$1,Hours!$A$1:$AAF$1,0))</f>
        <v/>
      </c>
      <c r="M393" s="29">
        <f t="array" ref="M393">INDEX(Hours!$A$1:$AAF$1000, 
                      MATCH($A393,Hours!$A$1:$A$1000,0), 
                      MATCH(M$1,Hours!$A$1:$AAF$1,0))</f>
        <v>7</v>
      </c>
      <c r="N393" s="29" t="str">
        <f t="array" ref="N393">INDEX(Hours!$A$1:$AAF$1000, 
                      MATCH($A393,Hours!$A$1:$A$1000,0), 
                      MATCH(N$1,Hours!$A$1:$AAF$1,0))</f>
        <v/>
      </c>
      <c r="O393" s="29" t="str">
        <f t="array" ref="O393">INDEX(Hours!$A$1:$AAF$1000, 
                      MATCH($A393,Hours!$A$1:$A$1000,0), 
                      MATCH(O$1,Hours!$A$1:$AAF$1,0))</f>
        <v/>
      </c>
      <c r="P393" s="29">
        <f t="array" ref="P393">INDEX(Hours!$A$1:$AAF$1000, 
                      MATCH($A393,Hours!$A$1:$A$1000,0), 
                      MATCH(P$1,Hours!$A$1:$AAF$1,0))</f>
        <v>3</v>
      </c>
      <c r="Q393" s="29" t="str">
        <f t="array" ref="Q393">INDEX(Hours!$A$1:$AAF$1000, 
                      MATCH($A393,Hours!$A$1:$A$1000,0), 
                      MATCH(Q$1,Hours!$A$1:$AAF$1,0))</f>
        <v/>
      </c>
      <c r="R393" s="29" t="str">
        <f t="array" ref="R393">INDEX(Hours!$A$1:$AAF$1000, 
                      MATCH($A393,Hours!$A$1:$A$1000,0), 
                      MATCH(R$1,Hours!$A$1:$AAF$1,0))</f>
        <v/>
      </c>
      <c r="S393" s="29" t="str">
        <f t="array" ref="S393">INDEX(Hours!$A$1:$AAF$1000, 
                      MATCH($A393,Hours!$A$1:$A$1000,0), 
                      MATCH(S$1,Hours!$A$1:$AAF$1,0))</f>
        <v/>
      </c>
      <c r="T393" s="29" t="str">
        <f t="array" ref="T393">INDEX(Hours!$A$1:$AAF$1000, 
                      MATCH($A393,Hours!$A$1:$A$1000,0), 
                      MATCH(T$1,Hours!$A$1:$AAF$1,0))</f>
        <v/>
      </c>
      <c r="U393" s="29" t="str">
        <f t="array" ref="U393">INDEX(Hours!$A$1:$AAF$1000, 
                      MATCH($A393,Hours!$A$1:$A$1000,0), 
                      MATCH(U$1,Hours!$A$1:$AAF$1,0))</f>
        <v/>
      </c>
      <c r="V393" s="29" t="str">
        <f t="array" ref="V393">INDEX(Hours!$A$1:$AAF$1000, 
                      MATCH($A393,Hours!$A$1:$A$1000,0), 
                      MATCH(V$1,Hours!$A$1:$AAF$1,0))</f>
        <v/>
      </c>
      <c r="W393" s="29" t="str">
        <f t="array" ref="W393">INDEX(Hours!$A$1:$AAF$1000, 
                      MATCH($A393,Hours!$A$1:$A$1000,0), 
                      MATCH(W$1,Hours!$A$1:$AAF$1,0))</f>
        <v/>
      </c>
      <c r="X393" s="29" t="str">
        <f t="array" ref="X393">INDEX(Hours!$A$1:$AAF$1000, 
                      MATCH($A393,Hours!$A$1:$A$1000,0), 
                      MATCH(X$1,Hours!$A$1:$AAF$1,0))</f>
        <v/>
      </c>
      <c r="Y393" s="29" t="str">
        <f t="array" ref="Y393">INDEX(Hours!$A$1:$AAF$1000, 
                      MATCH($A393,Hours!$A$1:$A$1000,0), 
                      MATCH(Y$1,Hours!$A$1:$AAF$1,0))</f>
        <v/>
      </c>
      <c r="Z393" s="29">
        <f t="array" ref="Z393">INDEX(Hours!$A$1:$AAF$1000, 
                      MATCH($A393,Hours!$A$1:$A$1000,0), 
                      MATCH(Z$1,Hours!$A$1:$AAF$1,0))</f>
        <v>3</v>
      </c>
      <c r="AA393" s="29" t="str">
        <f t="array" ref="AA393">INDEX(Hours!$A$1:$AAF$1000, 
                      MATCH($A393,Hours!$A$1:$A$1000,0), 
                      MATCH(AA$1,Hours!$A$1:$AAF$1,0))</f>
        <v/>
      </c>
      <c r="AB393" s="29">
        <f t="array" ref="AB393">INDEX(Hours!$A$1:$AAF$1000, 
                      MATCH($A393,Hours!$A$1:$A$1000,0), 
                      MATCH(AB$1,Hours!$A$1:$AAF$1,0))</f>
        <v>6</v>
      </c>
      <c r="AC393" s="29">
        <f t="array" ref="AC393">INDEX(Hours!$A$1:$AAF$1000, 
                      MATCH($A393,Hours!$A$1:$A$1000,0), 
                      MATCH(AC$1,Hours!$A$1:$AAF$1,0))</f>
        <v>4</v>
      </c>
      <c r="AD393" s="29">
        <f t="array" ref="AD393">INDEX(Hours!$A$1:$AAF$1000, 
                      MATCH($A393,Hours!$A$1:$A$1000,0), 
                      MATCH(AD$1,Hours!$A$1:$AAF$1,0))</f>
        <v>4</v>
      </c>
    </row>
    <row r="394" ht="22.5" customHeight="1">
      <c r="A394" s="25">
        <f t="shared" si="1"/>
        <v>45989</v>
      </c>
      <c r="B394" s="29" t="str">
        <f t="array" ref="B394">INDEX(Hours!$A$1:$AAF$1000, 
                      MATCH($A394,Hours!$A$1:$A$1000,0), 
                      MATCH(B$1,Hours!$A$1:$AAF$1,0))</f>
        <v/>
      </c>
      <c r="C394" s="29">
        <f t="array" ref="C394">INDEX(Hours!$A$1:$AAF$1000, 
                      MATCH($A394,Hours!$A$1:$A$1000,0), 
                      MATCH(C$1,Hours!$A$1:$AAF$1,0))</f>
        <v>4</v>
      </c>
      <c r="D394" s="29">
        <f t="array" ref="D394">INDEX(Hours!$A$1:$AAF$1000, 
                      MATCH($A394,Hours!$A$1:$A$1000,0), 
                      MATCH(D$1,Hours!$A$1:$AAF$1,0))</f>
        <v>5</v>
      </c>
      <c r="E394" s="29">
        <f t="array" ref="E394">INDEX(Hours!$A$1:$AAF$1000, 
                      MATCH($A394,Hours!$A$1:$A$1000,0), 
                      MATCH(E$1,Hours!$A$1:$AAF$1,0))</f>
        <v>7</v>
      </c>
      <c r="F394" s="29" t="str">
        <f t="array" ref="F394">INDEX(Hours!$A$1:$AAF$1000, 
                      MATCH($A394,Hours!$A$1:$A$1000,0), 
                      MATCH(F$1,Hours!$A$1:$AAF$1,0))</f>
        <v/>
      </c>
      <c r="G394" s="29" t="str">
        <f t="array" ref="G394">INDEX(Hours!$A$1:$AAF$1000, 
                      MATCH($A394,Hours!$A$1:$A$1000,0), 
                      MATCH(G$1,Hours!$A$1:$AAF$1,0))</f>
        <v/>
      </c>
      <c r="H394" s="29" t="str">
        <f t="array" ref="H394">INDEX(Hours!$A$1:$AAF$1000, 
                      MATCH($A394,Hours!$A$1:$A$1000,0), 
                      MATCH(H$1,Hours!$A$1:$AAF$1,0))</f>
        <v/>
      </c>
      <c r="I394" s="29" t="str">
        <f t="array" ref="I394">INDEX(Hours!$A$1:$AAF$1000, 
                      MATCH($A394,Hours!$A$1:$A$1000,0), 
                      MATCH(I$1,Hours!$A$1:$AAF$1,0))</f>
        <v/>
      </c>
      <c r="J394" s="29" t="str">
        <f t="array" ref="J394">INDEX(Hours!$A$1:$AAF$1000, 
                      MATCH($A394,Hours!$A$1:$A$1000,0), 
                      MATCH(J$1,Hours!$A$1:$AAF$1,0))</f>
        <v/>
      </c>
      <c r="K394" s="29">
        <f t="array" ref="K394">INDEX(Hours!$A$1:$AAF$1000, 
                      MATCH($A394,Hours!$A$1:$A$1000,0), 
                      MATCH(K$1,Hours!$A$1:$AAF$1,0))</f>
        <v>4</v>
      </c>
      <c r="L394" s="29" t="str">
        <f t="array" ref="L394">INDEX(Hours!$A$1:$AAF$1000, 
                      MATCH($A394,Hours!$A$1:$A$1000,0), 
                      MATCH(L$1,Hours!$A$1:$AAF$1,0))</f>
        <v/>
      </c>
      <c r="M394" s="29">
        <f t="array" ref="M394">INDEX(Hours!$A$1:$AAF$1000, 
                      MATCH($A394,Hours!$A$1:$A$1000,0), 
                      MATCH(M$1,Hours!$A$1:$AAF$1,0))</f>
        <v>7</v>
      </c>
      <c r="N394" s="29" t="str">
        <f t="array" ref="N394">INDEX(Hours!$A$1:$AAF$1000, 
                      MATCH($A394,Hours!$A$1:$A$1000,0), 
                      MATCH(N$1,Hours!$A$1:$AAF$1,0))</f>
        <v/>
      </c>
      <c r="O394" s="29">
        <f t="array" ref="O394">INDEX(Hours!$A$1:$AAF$1000, 
                      MATCH($A394,Hours!$A$1:$A$1000,0), 
                      MATCH(O$1,Hours!$A$1:$AAF$1,0))</f>
        <v>3</v>
      </c>
      <c r="P394" s="29">
        <f t="array" ref="P394">INDEX(Hours!$A$1:$AAF$1000, 
                      MATCH($A394,Hours!$A$1:$A$1000,0), 
                      MATCH(P$1,Hours!$A$1:$AAF$1,0))</f>
        <v>3</v>
      </c>
      <c r="Q394" s="29" t="str">
        <f t="array" ref="Q394">INDEX(Hours!$A$1:$AAF$1000, 
                      MATCH($A394,Hours!$A$1:$A$1000,0), 
                      MATCH(Q$1,Hours!$A$1:$AAF$1,0))</f>
        <v/>
      </c>
      <c r="R394" s="29" t="str">
        <f t="array" ref="R394">INDEX(Hours!$A$1:$AAF$1000, 
                      MATCH($A394,Hours!$A$1:$A$1000,0), 
                      MATCH(R$1,Hours!$A$1:$AAF$1,0))</f>
        <v/>
      </c>
      <c r="S394" s="29" t="str">
        <f t="array" ref="S394">INDEX(Hours!$A$1:$AAF$1000, 
                      MATCH($A394,Hours!$A$1:$A$1000,0), 
                      MATCH(S$1,Hours!$A$1:$AAF$1,0))</f>
        <v/>
      </c>
      <c r="T394" s="29" t="str">
        <f t="array" ref="T394">INDEX(Hours!$A$1:$AAF$1000, 
                      MATCH($A394,Hours!$A$1:$A$1000,0), 
                      MATCH(T$1,Hours!$A$1:$AAF$1,0))</f>
        <v/>
      </c>
      <c r="U394" s="29" t="str">
        <f t="array" ref="U394">INDEX(Hours!$A$1:$AAF$1000, 
                      MATCH($A394,Hours!$A$1:$A$1000,0), 
                      MATCH(U$1,Hours!$A$1:$AAF$1,0))</f>
        <v/>
      </c>
      <c r="V394" s="29" t="str">
        <f t="array" ref="V394">INDEX(Hours!$A$1:$AAF$1000, 
                      MATCH($A394,Hours!$A$1:$A$1000,0), 
                      MATCH(V$1,Hours!$A$1:$AAF$1,0))</f>
        <v/>
      </c>
      <c r="W394" s="29" t="str">
        <f t="array" ref="W394">INDEX(Hours!$A$1:$AAF$1000, 
                      MATCH($A394,Hours!$A$1:$A$1000,0), 
                      MATCH(W$1,Hours!$A$1:$AAF$1,0))</f>
        <v/>
      </c>
      <c r="X394" s="29" t="str">
        <f t="array" ref="X394">INDEX(Hours!$A$1:$AAF$1000, 
                      MATCH($A394,Hours!$A$1:$A$1000,0), 
                      MATCH(X$1,Hours!$A$1:$AAF$1,0))</f>
        <v/>
      </c>
      <c r="Y394" s="29" t="str">
        <f t="array" ref="Y394">INDEX(Hours!$A$1:$AAF$1000, 
                      MATCH($A394,Hours!$A$1:$A$1000,0), 
                      MATCH(Y$1,Hours!$A$1:$AAF$1,0))</f>
        <v/>
      </c>
      <c r="Z394" s="29">
        <f t="array" ref="Z394">INDEX(Hours!$A$1:$AAF$1000, 
                      MATCH($A394,Hours!$A$1:$A$1000,0), 
                      MATCH(Z$1,Hours!$A$1:$AAF$1,0))</f>
        <v>3</v>
      </c>
      <c r="AA394" s="29" t="str">
        <f t="array" ref="AA394">INDEX(Hours!$A$1:$AAF$1000, 
                      MATCH($A394,Hours!$A$1:$A$1000,0), 
                      MATCH(AA$1,Hours!$A$1:$AAF$1,0))</f>
        <v/>
      </c>
      <c r="AB394" s="29">
        <f t="array" ref="AB394">INDEX(Hours!$A$1:$AAF$1000, 
                      MATCH($A394,Hours!$A$1:$A$1000,0), 
                      MATCH(AB$1,Hours!$A$1:$AAF$1,0))</f>
        <v>6</v>
      </c>
      <c r="AC394" s="29">
        <f t="array" ref="AC394">INDEX(Hours!$A$1:$AAF$1000, 
                      MATCH($A394,Hours!$A$1:$A$1000,0), 
                      MATCH(AC$1,Hours!$A$1:$AAF$1,0))</f>
        <v>4</v>
      </c>
      <c r="AD394" s="29">
        <f t="array" ref="AD394">INDEX(Hours!$A$1:$AAF$1000, 
                      MATCH($A394,Hours!$A$1:$A$1000,0), 
                      MATCH(AD$1,Hours!$A$1:$AAF$1,0))</f>
        <v>4</v>
      </c>
    </row>
    <row r="395" ht="22.5" customHeight="1">
      <c r="A395" s="25">
        <f t="shared" si="1"/>
        <v>45990</v>
      </c>
      <c r="B395" s="29">
        <f t="array" ref="B395">INDEX(Hours!$A$1:$AAF$1000, 
                      MATCH($A395,Hours!$A$1:$A$1000,0), 
                      MATCH(B$1,Hours!$A$1:$AAF$1,0))</f>
        <v>4</v>
      </c>
      <c r="C395" s="29">
        <f t="array" ref="C395">INDEX(Hours!$A$1:$AAF$1000, 
                      MATCH($A395,Hours!$A$1:$A$1000,0), 
                      MATCH(C$1,Hours!$A$1:$AAF$1,0))</f>
        <v>4</v>
      </c>
      <c r="D395" s="29">
        <f t="array" ref="D395">INDEX(Hours!$A$1:$AAF$1000, 
                      MATCH($A395,Hours!$A$1:$A$1000,0), 
                      MATCH(D$1,Hours!$A$1:$AAF$1,0))</f>
        <v>5</v>
      </c>
      <c r="E395" s="29">
        <f t="array" ref="E395">INDEX(Hours!$A$1:$AAF$1000, 
                      MATCH($A395,Hours!$A$1:$A$1000,0), 
                      MATCH(E$1,Hours!$A$1:$AAF$1,0))</f>
        <v>7</v>
      </c>
      <c r="F395" s="29" t="str">
        <f t="array" ref="F395">INDEX(Hours!$A$1:$AAF$1000, 
                      MATCH($A395,Hours!$A$1:$A$1000,0), 
                      MATCH(F$1,Hours!$A$1:$AAF$1,0))</f>
        <v/>
      </c>
      <c r="G395" s="29">
        <f t="array" ref="G395">INDEX(Hours!$A$1:$AAF$1000, 
                      MATCH($A395,Hours!$A$1:$A$1000,0), 
                      MATCH(G$1,Hours!$A$1:$AAF$1,0))</f>
        <v>4</v>
      </c>
      <c r="H395" s="29" t="str">
        <f t="array" ref="H395">INDEX(Hours!$A$1:$AAF$1000, 
                      MATCH($A395,Hours!$A$1:$A$1000,0), 
                      MATCH(H$1,Hours!$A$1:$AAF$1,0))</f>
        <v/>
      </c>
      <c r="I395" s="29" t="str">
        <f t="array" ref="I395">INDEX(Hours!$A$1:$AAF$1000, 
                      MATCH($A395,Hours!$A$1:$A$1000,0), 
                      MATCH(I$1,Hours!$A$1:$AAF$1,0))</f>
        <v/>
      </c>
      <c r="J395" s="29" t="str">
        <f t="array" ref="J395">INDEX(Hours!$A$1:$AAF$1000, 
                      MATCH($A395,Hours!$A$1:$A$1000,0), 
                      MATCH(J$1,Hours!$A$1:$AAF$1,0))</f>
        <v/>
      </c>
      <c r="K395" s="29">
        <f t="array" ref="K395">INDEX(Hours!$A$1:$AAF$1000, 
                      MATCH($A395,Hours!$A$1:$A$1000,0), 
                      MATCH(K$1,Hours!$A$1:$AAF$1,0))</f>
        <v>4</v>
      </c>
      <c r="L395" s="29" t="str">
        <f t="array" ref="L395">INDEX(Hours!$A$1:$AAF$1000, 
                      MATCH($A395,Hours!$A$1:$A$1000,0), 
                      MATCH(L$1,Hours!$A$1:$AAF$1,0))</f>
        <v/>
      </c>
      <c r="M395" s="29">
        <f t="array" ref="M395">INDEX(Hours!$A$1:$AAF$1000, 
                      MATCH($A395,Hours!$A$1:$A$1000,0), 
                      MATCH(M$1,Hours!$A$1:$AAF$1,0))</f>
        <v>7</v>
      </c>
      <c r="N395" s="29" t="str">
        <f t="array" ref="N395">INDEX(Hours!$A$1:$AAF$1000, 
                      MATCH($A395,Hours!$A$1:$A$1000,0), 
                      MATCH(N$1,Hours!$A$1:$AAF$1,0))</f>
        <v/>
      </c>
      <c r="O395" s="29" t="str">
        <f t="array" ref="O395">INDEX(Hours!$A$1:$AAF$1000, 
                      MATCH($A395,Hours!$A$1:$A$1000,0), 
                      MATCH(O$1,Hours!$A$1:$AAF$1,0))</f>
        <v/>
      </c>
      <c r="P395" s="29" t="str">
        <f t="array" ref="P395">INDEX(Hours!$A$1:$AAF$1000, 
                      MATCH($A395,Hours!$A$1:$A$1000,0), 
                      MATCH(P$1,Hours!$A$1:$AAF$1,0))</f>
        <v/>
      </c>
      <c r="Q395" s="29" t="str">
        <f t="array" ref="Q395">INDEX(Hours!$A$1:$AAF$1000, 
                      MATCH($A395,Hours!$A$1:$A$1000,0), 
                      MATCH(Q$1,Hours!$A$1:$AAF$1,0))</f>
        <v/>
      </c>
      <c r="R395" s="29" t="str">
        <f t="array" ref="R395">INDEX(Hours!$A$1:$AAF$1000, 
                      MATCH($A395,Hours!$A$1:$A$1000,0), 
                      MATCH(R$1,Hours!$A$1:$AAF$1,0))</f>
        <v/>
      </c>
      <c r="S395" s="29" t="str">
        <f t="array" ref="S395">INDEX(Hours!$A$1:$AAF$1000, 
                      MATCH($A395,Hours!$A$1:$A$1000,0), 
                      MATCH(S$1,Hours!$A$1:$AAF$1,0))</f>
        <v/>
      </c>
      <c r="T395" s="29">
        <f t="array" ref="T395">INDEX(Hours!$A$1:$AAF$1000, 
                      MATCH($A395,Hours!$A$1:$A$1000,0), 
                      MATCH(T$1,Hours!$A$1:$AAF$1,0))</f>
        <v>3</v>
      </c>
      <c r="U395" s="29" t="str">
        <f t="array" ref="U395">INDEX(Hours!$A$1:$AAF$1000, 
                      MATCH($A395,Hours!$A$1:$A$1000,0), 
                      MATCH(U$1,Hours!$A$1:$AAF$1,0))</f>
        <v/>
      </c>
      <c r="V395" s="29" t="str">
        <f t="array" ref="V395">INDEX(Hours!$A$1:$AAF$1000, 
                      MATCH($A395,Hours!$A$1:$A$1000,0), 
                      MATCH(V$1,Hours!$A$1:$AAF$1,0))</f>
        <v/>
      </c>
      <c r="W395" s="29" t="str">
        <f t="array" ref="W395">INDEX(Hours!$A$1:$AAF$1000, 
                      MATCH($A395,Hours!$A$1:$A$1000,0), 
                      MATCH(W$1,Hours!$A$1:$AAF$1,0))</f>
        <v/>
      </c>
      <c r="X395" s="29" t="str">
        <f t="array" ref="X395">INDEX(Hours!$A$1:$AAF$1000, 
                      MATCH($A395,Hours!$A$1:$A$1000,0), 
                      MATCH(X$1,Hours!$A$1:$AAF$1,0))</f>
        <v/>
      </c>
      <c r="Y395" s="29" t="str">
        <f t="array" ref="Y395">INDEX(Hours!$A$1:$AAF$1000, 
                      MATCH($A395,Hours!$A$1:$A$1000,0), 
                      MATCH(Y$1,Hours!$A$1:$AAF$1,0))</f>
        <v/>
      </c>
      <c r="Z395" s="29" t="str">
        <f t="array" ref="Z395">INDEX(Hours!$A$1:$AAF$1000, 
                      MATCH($A395,Hours!$A$1:$A$1000,0), 
                      MATCH(Z$1,Hours!$A$1:$AAF$1,0))</f>
        <v/>
      </c>
      <c r="AA395" s="29" t="str">
        <f t="array" ref="AA395">INDEX(Hours!$A$1:$AAF$1000, 
                      MATCH($A395,Hours!$A$1:$A$1000,0), 
                      MATCH(AA$1,Hours!$A$1:$AAF$1,0))</f>
        <v/>
      </c>
      <c r="AB395" s="29">
        <f t="array" ref="AB395">INDEX(Hours!$A$1:$AAF$1000, 
                      MATCH($A395,Hours!$A$1:$A$1000,0), 
                      MATCH(AB$1,Hours!$A$1:$AAF$1,0))</f>
        <v>6</v>
      </c>
      <c r="AC395" s="29">
        <f t="array" ref="AC395">INDEX(Hours!$A$1:$AAF$1000, 
                      MATCH($A395,Hours!$A$1:$A$1000,0), 
                      MATCH(AC$1,Hours!$A$1:$AAF$1,0))</f>
        <v>4</v>
      </c>
      <c r="AD395" s="29" t="str">
        <f t="array" ref="AD395">INDEX(Hours!$A$1:$AAF$1000, 
                      MATCH($A395,Hours!$A$1:$A$1000,0), 
                      MATCH(AD$1,Hours!$A$1:$AAF$1,0))</f>
        <v/>
      </c>
    </row>
    <row r="396" ht="22.5" customHeight="1">
      <c r="A396" s="25">
        <f t="shared" si="1"/>
        <v>45991</v>
      </c>
      <c r="B396" s="29">
        <f t="array" ref="B396">INDEX(Hours!$A$1:$AAF$1000, 
                      MATCH($A396,Hours!$A$1:$A$1000,0), 
                      MATCH(B$1,Hours!$A$1:$AAF$1,0))</f>
        <v>4</v>
      </c>
      <c r="C396" s="29">
        <f t="array" ref="C396">INDEX(Hours!$A$1:$AAF$1000, 
                      MATCH($A396,Hours!$A$1:$A$1000,0), 
                      MATCH(C$1,Hours!$A$1:$AAF$1,0))</f>
        <v>4</v>
      </c>
      <c r="D396" s="29">
        <f t="array" ref="D396">INDEX(Hours!$A$1:$AAF$1000, 
                      MATCH($A396,Hours!$A$1:$A$1000,0), 
                      MATCH(D$1,Hours!$A$1:$AAF$1,0))</f>
        <v>5</v>
      </c>
      <c r="E396" s="29">
        <f t="array" ref="E396">INDEX(Hours!$A$1:$AAF$1000, 
                      MATCH($A396,Hours!$A$1:$A$1000,0), 
                      MATCH(E$1,Hours!$A$1:$AAF$1,0))</f>
        <v>7</v>
      </c>
      <c r="F396" s="29" t="str">
        <f t="array" ref="F396">INDEX(Hours!$A$1:$AAF$1000, 
                      MATCH($A396,Hours!$A$1:$A$1000,0), 
                      MATCH(F$1,Hours!$A$1:$AAF$1,0))</f>
        <v/>
      </c>
      <c r="G396" s="29">
        <f t="array" ref="G396">INDEX(Hours!$A$1:$AAF$1000, 
                      MATCH($A396,Hours!$A$1:$A$1000,0), 
                      MATCH(G$1,Hours!$A$1:$AAF$1,0))</f>
        <v>4</v>
      </c>
      <c r="H396" s="29" t="str">
        <f t="array" ref="H396">INDEX(Hours!$A$1:$AAF$1000, 
                      MATCH($A396,Hours!$A$1:$A$1000,0), 
                      MATCH(H$1,Hours!$A$1:$AAF$1,0))</f>
        <v/>
      </c>
      <c r="I396" s="29">
        <f t="array" ref="I396">INDEX(Hours!$A$1:$AAF$1000, 
                      MATCH($A396,Hours!$A$1:$A$1000,0), 
                      MATCH(I$1,Hours!$A$1:$AAF$1,0))</f>
        <v>2</v>
      </c>
      <c r="J396" s="29" t="str">
        <f t="array" ref="J396">INDEX(Hours!$A$1:$AAF$1000, 
                      MATCH($A396,Hours!$A$1:$A$1000,0), 
                      MATCH(J$1,Hours!$A$1:$AAF$1,0))</f>
        <v/>
      </c>
      <c r="K396" s="29">
        <f t="array" ref="K396">INDEX(Hours!$A$1:$AAF$1000, 
                      MATCH($A396,Hours!$A$1:$A$1000,0), 
                      MATCH(K$1,Hours!$A$1:$AAF$1,0))</f>
        <v>4</v>
      </c>
      <c r="L396" s="29" t="str">
        <f t="array" ref="L396">INDEX(Hours!$A$1:$AAF$1000, 
                      MATCH($A396,Hours!$A$1:$A$1000,0), 
                      MATCH(L$1,Hours!$A$1:$AAF$1,0))</f>
        <v/>
      </c>
      <c r="M396" s="29">
        <f t="array" ref="M396">INDEX(Hours!$A$1:$AAF$1000, 
                      MATCH($A396,Hours!$A$1:$A$1000,0), 
                      MATCH(M$1,Hours!$A$1:$AAF$1,0))</f>
        <v>7</v>
      </c>
      <c r="N396" s="29" t="str">
        <f t="array" ref="N396">INDEX(Hours!$A$1:$AAF$1000, 
                      MATCH($A396,Hours!$A$1:$A$1000,0), 
                      MATCH(N$1,Hours!$A$1:$AAF$1,0))</f>
        <v/>
      </c>
      <c r="O396" s="29">
        <f t="array" ref="O396">INDEX(Hours!$A$1:$AAF$1000, 
                      MATCH($A396,Hours!$A$1:$A$1000,0), 
                      MATCH(O$1,Hours!$A$1:$AAF$1,0))</f>
        <v>2</v>
      </c>
      <c r="P396" s="29">
        <f t="array" ref="P396">INDEX(Hours!$A$1:$AAF$1000, 
                      MATCH($A396,Hours!$A$1:$A$1000,0), 
                      MATCH(P$1,Hours!$A$1:$AAF$1,0))</f>
        <v>3</v>
      </c>
      <c r="Q396" s="29" t="str">
        <f t="array" ref="Q396">INDEX(Hours!$A$1:$AAF$1000, 
                      MATCH($A396,Hours!$A$1:$A$1000,0), 
                      MATCH(Q$1,Hours!$A$1:$AAF$1,0))</f>
        <v/>
      </c>
      <c r="R396" s="29" t="str">
        <f t="array" ref="R396">INDEX(Hours!$A$1:$AAF$1000, 
                      MATCH($A396,Hours!$A$1:$A$1000,0), 
                      MATCH(R$1,Hours!$A$1:$AAF$1,0))</f>
        <v/>
      </c>
      <c r="S396" s="29" t="str">
        <f t="array" ref="S396">INDEX(Hours!$A$1:$AAF$1000, 
                      MATCH($A396,Hours!$A$1:$A$1000,0), 
                      MATCH(S$1,Hours!$A$1:$AAF$1,0))</f>
        <v/>
      </c>
      <c r="T396" s="29">
        <f t="array" ref="T396">INDEX(Hours!$A$1:$AAF$1000, 
                      MATCH($A396,Hours!$A$1:$A$1000,0), 
                      MATCH(T$1,Hours!$A$1:$AAF$1,0))</f>
        <v>3</v>
      </c>
      <c r="U396" s="29" t="str">
        <f t="array" ref="U396">INDEX(Hours!$A$1:$AAF$1000, 
                      MATCH($A396,Hours!$A$1:$A$1000,0), 
                      MATCH(U$1,Hours!$A$1:$AAF$1,0))</f>
        <v/>
      </c>
      <c r="V396" s="29" t="str">
        <f t="array" ref="V396">INDEX(Hours!$A$1:$AAF$1000, 
                      MATCH($A396,Hours!$A$1:$A$1000,0), 
                      MATCH(V$1,Hours!$A$1:$AAF$1,0))</f>
        <v/>
      </c>
      <c r="W396" s="29" t="str">
        <f t="array" ref="W396">INDEX(Hours!$A$1:$AAF$1000, 
                      MATCH($A396,Hours!$A$1:$A$1000,0), 
                      MATCH(W$1,Hours!$A$1:$AAF$1,0))</f>
        <v/>
      </c>
      <c r="X396" s="29" t="str">
        <f t="array" ref="X396">INDEX(Hours!$A$1:$AAF$1000, 
                      MATCH($A396,Hours!$A$1:$A$1000,0), 
                      MATCH(X$1,Hours!$A$1:$AAF$1,0))</f>
        <v/>
      </c>
      <c r="Y396" s="29" t="str">
        <f t="array" ref="Y396">INDEX(Hours!$A$1:$AAF$1000, 
                      MATCH($A396,Hours!$A$1:$A$1000,0), 
                      MATCH(Y$1,Hours!$A$1:$AAF$1,0))</f>
        <v/>
      </c>
      <c r="Z396" s="29" t="str">
        <f t="array" ref="Z396">INDEX(Hours!$A$1:$AAF$1000, 
                      MATCH($A396,Hours!$A$1:$A$1000,0), 
                      MATCH(Z$1,Hours!$A$1:$AAF$1,0))</f>
        <v/>
      </c>
      <c r="AA396" s="29" t="str">
        <f t="array" ref="AA396">INDEX(Hours!$A$1:$AAF$1000, 
                      MATCH($A396,Hours!$A$1:$A$1000,0), 
                      MATCH(AA$1,Hours!$A$1:$AAF$1,0))</f>
        <v/>
      </c>
      <c r="AB396" s="29">
        <f t="array" ref="AB396">INDEX(Hours!$A$1:$AAF$1000, 
                      MATCH($A396,Hours!$A$1:$A$1000,0), 
                      MATCH(AB$1,Hours!$A$1:$AAF$1,0))</f>
        <v>6</v>
      </c>
      <c r="AC396" s="29">
        <f t="array" ref="AC396">INDEX(Hours!$A$1:$AAF$1000, 
                      MATCH($A396,Hours!$A$1:$A$1000,0), 
                      MATCH(AC$1,Hours!$A$1:$AAF$1,0))</f>
        <v>4</v>
      </c>
      <c r="AD396" s="29" t="str">
        <f t="array" ref="AD396">INDEX(Hours!$A$1:$AAF$1000, 
                      MATCH($A396,Hours!$A$1:$A$1000,0), 
                      MATCH(AD$1,Hours!$A$1:$AAF$1,0))</f>
        <v/>
      </c>
    </row>
    <row r="397" ht="22.5" customHeight="1">
      <c r="A397" s="25">
        <f t="shared" si="1"/>
        <v>45992</v>
      </c>
      <c r="B397" s="29" t="str">
        <f t="array" ref="B397">INDEX(Hours!$A$1:$AAF$1000, 
                      MATCH($A397,Hours!$A$1:$A$1000,0), 
                      MATCH(B$1,Hours!$A$1:$AAF$1,0))</f>
        <v/>
      </c>
      <c r="C397" s="29" t="str">
        <f t="array" ref="C397">INDEX(Hours!$A$1:$AAF$1000, 
                      MATCH($A397,Hours!$A$1:$A$1000,0), 
                      MATCH(C$1,Hours!$A$1:$AAF$1,0))</f>
        <v/>
      </c>
      <c r="D397" s="29" t="str">
        <f t="array" ref="D397">INDEX(Hours!$A$1:$AAF$1000, 
                      MATCH($A397,Hours!$A$1:$A$1000,0), 
                      MATCH(D$1,Hours!$A$1:$AAF$1,0))</f>
        <v/>
      </c>
      <c r="E397" s="29" t="str">
        <f t="array" ref="E397">INDEX(Hours!$A$1:$AAF$1000, 
                      MATCH($A397,Hours!$A$1:$A$1000,0), 
                      MATCH(E$1,Hours!$A$1:$AAF$1,0))</f>
        <v/>
      </c>
      <c r="F397" s="29" t="str">
        <f t="array" ref="F397">INDEX(Hours!$A$1:$AAF$1000, 
                      MATCH($A397,Hours!$A$1:$A$1000,0), 
                      MATCH(F$1,Hours!$A$1:$AAF$1,0))</f>
        <v/>
      </c>
      <c r="G397" s="29" t="str">
        <f t="array" ref="G397">INDEX(Hours!$A$1:$AAF$1000, 
                      MATCH($A397,Hours!$A$1:$A$1000,0), 
                      MATCH(G$1,Hours!$A$1:$AAF$1,0))</f>
        <v/>
      </c>
      <c r="H397" s="29" t="str">
        <f t="array" ref="H397">INDEX(Hours!$A$1:$AAF$1000, 
                      MATCH($A397,Hours!$A$1:$A$1000,0), 
                      MATCH(H$1,Hours!$A$1:$AAF$1,0))</f>
        <v/>
      </c>
      <c r="I397" s="29" t="str">
        <f t="array" ref="I397">INDEX(Hours!$A$1:$AAF$1000, 
                      MATCH($A397,Hours!$A$1:$A$1000,0), 
                      MATCH(I$1,Hours!$A$1:$AAF$1,0))</f>
        <v/>
      </c>
      <c r="J397" s="29" t="str">
        <f t="array" ref="J397">INDEX(Hours!$A$1:$AAF$1000, 
                      MATCH($A397,Hours!$A$1:$A$1000,0), 
                      MATCH(J$1,Hours!$A$1:$AAF$1,0))</f>
        <v/>
      </c>
      <c r="K397" s="29" t="str">
        <f t="array" ref="K397">INDEX(Hours!$A$1:$AAF$1000, 
                      MATCH($A397,Hours!$A$1:$A$1000,0), 
                      MATCH(K$1,Hours!$A$1:$AAF$1,0))</f>
        <v/>
      </c>
      <c r="L397" s="29" t="str">
        <f t="array" ref="L397">INDEX(Hours!$A$1:$AAF$1000, 
                      MATCH($A397,Hours!$A$1:$A$1000,0), 
                      MATCH(L$1,Hours!$A$1:$AAF$1,0))</f>
        <v/>
      </c>
      <c r="M397" s="29" t="str">
        <f t="array" ref="M397">INDEX(Hours!$A$1:$AAF$1000, 
                      MATCH($A397,Hours!$A$1:$A$1000,0), 
                      MATCH(M$1,Hours!$A$1:$AAF$1,0))</f>
        <v/>
      </c>
      <c r="N397" s="29" t="str">
        <f t="array" ref="N397">INDEX(Hours!$A$1:$AAF$1000, 
                      MATCH($A397,Hours!$A$1:$A$1000,0), 
                      MATCH(N$1,Hours!$A$1:$AAF$1,0))</f>
        <v/>
      </c>
      <c r="O397" s="29" t="str">
        <f t="array" ref="O397">INDEX(Hours!$A$1:$AAF$1000, 
                      MATCH($A397,Hours!$A$1:$A$1000,0), 
                      MATCH(O$1,Hours!$A$1:$AAF$1,0))</f>
        <v/>
      </c>
      <c r="P397" s="29" t="str">
        <f t="array" ref="P397">INDEX(Hours!$A$1:$AAF$1000, 
                      MATCH($A397,Hours!$A$1:$A$1000,0), 
                      MATCH(P$1,Hours!$A$1:$AAF$1,0))</f>
        <v/>
      </c>
      <c r="Q397" s="29" t="str">
        <f t="array" ref="Q397">INDEX(Hours!$A$1:$AAF$1000, 
                      MATCH($A397,Hours!$A$1:$A$1000,0), 
                      MATCH(Q$1,Hours!$A$1:$AAF$1,0))</f>
        <v/>
      </c>
      <c r="R397" s="29" t="str">
        <f t="array" ref="R397">INDEX(Hours!$A$1:$AAF$1000, 
                      MATCH($A397,Hours!$A$1:$A$1000,0), 
                      MATCH(R$1,Hours!$A$1:$AAF$1,0))</f>
        <v/>
      </c>
      <c r="S397" s="29" t="str">
        <f t="array" ref="S397">INDEX(Hours!$A$1:$AAF$1000, 
                      MATCH($A397,Hours!$A$1:$A$1000,0), 
                      MATCH(S$1,Hours!$A$1:$AAF$1,0))</f>
        <v/>
      </c>
      <c r="T397" s="29" t="str">
        <f t="array" ref="T397">INDEX(Hours!$A$1:$AAF$1000, 
                      MATCH($A397,Hours!$A$1:$A$1000,0), 
                      MATCH(T$1,Hours!$A$1:$AAF$1,0))</f>
        <v/>
      </c>
      <c r="U397" s="29" t="str">
        <f t="array" ref="U397">INDEX(Hours!$A$1:$AAF$1000, 
                      MATCH($A397,Hours!$A$1:$A$1000,0), 
                      MATCH(U$1,Hours!$A$1:$AAF$1,0))</f>
        <v/>
      </c>
      <c r="V397" s="29" t="str">
        <f t="array" ref="V397">INDEX(Hours!$A$1:$AAF$1000, 
                      MATCH($A397,Hours!$A$1:$A$1000,0), 
                      MATCH(V$1,Hours!$A$1:$AAF$1,0))</f>
        <v/>
      </c>
      <c r="W397" s="29" t="str">
        <f t="array" ref="W397">INDEX(Hours!$A$1:$AAF$1000, 
                      MATCH($A397,Hours!$A$1:$A$1000,0), 
                      MATCH(W$1,Hours!$A$1:$AAF$1,0))</f>
        <v/>
      </c>
      <c r="X397" s="29" t="str">
        <f t="array" ref="X397">INDEX(Hours!$A$1:$AAF$1000, 
                      MATCH($A397,Hours!$A$1:$A$1000,0), 
                      MATCH(X$1,Hours!$A$1:$AAF$1,0))</f>
        <v/>
      </c>
      <c r="Y397" s="29" t="str">
        <f t="array" ref="Y397">INDEX(Hours!$A$1:$AAF$1000, 
                      MATCH($A397,Hours!$A$1:$A$1000,0), 
                      MATCH(Y$1,Hours!$A$1:$AAF$1,0))</f>
        <v/>
      </c>
      <c r="Z397" s="29" t="str">
        <f t="array" ref="Z397">INDEX(Hours!$A$1:$AAF$1000, 
                      MATCH($A397,Hours!$A$1:$A$1000,0), 
                      MATCH(Z$1,Hours!$A$1:$AAF$1,0))</f>
        <v/>
      </c>
      <c r="AA397" s="29" t="str">
        <f t="array" ref="AA397">INDEX(Hours!$A$1:$AAF$1000, 
                      MATCH($A397,Hours!$A$1:$A$1000,0), 
                      MATCH(AA$1,Hours!$A$1:$AAF$1,0))</f>
        <v/>
      </c>
      <c r="AB397" s="29" t="str">
        <f t="array" ref="AB397">INDEX(Hours!$A$1:$AAF$1000, 
                      MATCH($A397,Hours!$A$1:$A$1000,0), 
                      MATCH(AB$1,Hours!$A$1:$AAF$1,0))</f>
        <v/>
      </c>
      <c r="AC397" s="29" t="str">
        <f t="array" ref="AC397">INDEX(Hours!$A$1:$AAF$1000, 
                      MATCH($A397,Hours!$A$1:$A$1000,0), 
                      MATCH(AC$1,Hours!$A$1:$AAF$1,0))</f>
        <v/>
      </c>
      <c r="AD397" s="29" t="str">
        <f t="array" ref="AD397">INDEX(Hours!$A$1:$AAF$1000, 
                      MATCH($A397,Hours!$A$1:$A$1000,0), 
                      MATCH(AD$1,Hours!$A$1:$AAF$1,0))</f>
        <v/>
      </c>
    </row>
    <row r="398" ht="22.5" customHeight="1">
      <c r="A398" s="25">
        <f t="shared" si="1"/>
        <v>45993</v>
      </c>
      <c r="B398" s="29">
        <f t="array" ref="B398">INDEX(Hours!$A$1:$AAF$1000, 
                      MATCH($A398,Hours!$A$1:$A$1000,0), 
                      MATCH(B$1,Hours!$A$1:$AAF$1,0))</f>
        <v>4</v>
      </c>
      <c r="C398" s="29" t="str">
        <f t="array" ref="C398">INDEX(Hours!$A$1:$AAF$1000, 
                      MATCH($A398,Hours!$A$1:$A$1000,0), 
                      MATCH(C$1,Hours!$A$1:$AAF$1,0))</f>
        <v/>
      </c>
      <c r="D398" s="29">
        <f t="array" ref="D398">INDEX(Hours!$A$1:$AAF$1000, 
                      MATCH($A398,Hours!$A$1:$A$1000,0), 
                      MATCH(D$1,Hours!$A$1:$AAF$1,0))</f>
        <v>5</v>
      </c>
      <c r="E398" s="29">
        <f t="array" ref="E398">INDEX(Hours!$A$1:$AAF$1000, 
                      MATCH($A398,Hours!$A$1:$A$1000,0), 
                      MATCH(E$1,Hours!$A$1:$AAF$1,0))</f>
        <v>7</v>
      </c>
      <c r="F398" s="29" t="str">
        <f t="array" ref="F398">INDEX(Hours!$A$1:$AAF$1000, 
                      MATCH($A398,Hours!$A$1:$A$1000,0), 
                      MATCH(F$1,Hours!$A$1:$AAF$1,0))</f>
        <v/>
      </c>
      <c r="G398" s="29" t="str">
        <f t="array" ref="G398">INDEX(Hours!$A$1:$AAF$1000, 
                      MATCH($A398,Hours!$A$1:$A$1000,0), 
                      MATCH(G$1,Hours!$A$1:$AAF$1,0))</f>
        <v/>
      </c>
      <c r="H398" s="29" t="str">
        <f t="array" ref="H398">INDEX(Hours!$A$1:$AAF$1000, 
                      MATCH($A398,Hours!$A$1:$A$1000,0), 
                      MATCH(H$1,Hours!$A$1:$AAF$1,0))</f>
        <v/>
      </c>
      <c r="I398" s="29" t="str">
        <f t="array" ref="I398">INDEX(Hours!$A$1:$AAF$1000, 
                      MATCH($A398,Hours!$A$1:$A$1000,0), 
                      MATCH(I$1,Hours!$A$1:$AAF$1,0))</f>
        <v/>
      </c>
      <c r="J398" s="29" t="str">
        <f t="array" ref="J398">INDEX(Hours!$A$1:$AAF$1000, 
                      MATCH($A398,Hours!$A$1:$A$1000,0), 
                      MATCH(J$1,Hours!$A$1:$AAF$1,0))</f>
        <v/>
      </c>
      <c r="K398" s="29">
        <f t="array" ref="K398">INDEX(Hours!$A$1:$AAF$1000, 
                      MATCH($A398,Hours!$A$1:$A$1000,0), 
                      MATCH(K$1,Hours!$A$1:$AAF$1,0))</f>
        <v>4</v>
      </c>
      <c r="L398" s="29" t="str">
        <f t="array" ref="L398">INDEX(Hours!$A$1:$AAF$1000, 
                      MATCH($A398,Hours!$A$1:$A$1000,0), 
                      MATCH(L$1,Hours!$A$1:$AAF$1,0))</f>
        <v/>
      </c>
      <c r="M398" s="29">
        <f t="array" ref="M398">INDEX(Hours!$A$1:$AAF$1000, 
                      MATCH($A398,Hours!$A$1:$A$1000,0), 
                      MATCH(M$1,Hours!$A$1:$AAF$1,0))</f>
        <v>7</v>
      </c>
      <c r="N398" s="29" t="str">
        <f t="array" ref="N398">INDEX(Hours!$A$1:$AAF$1000, 
                      MATCH($A398,Hours!$A$1:$A$1000,0), 
                      MATCH(N$1,Hours!$A$1:$AAF$1,0))</f>
        <v/>
      </c>
      <c r="O398" s="29" t="str">
        <f t="array" ref="O398">INDEX(Hours!$A$1:$AAF$1000, 
                      MATCH($A398,Hours!$A$1:$A$1000,0), 
                      MATCH(O$1,Hours!$A$1:$AAF$1,0))</f>
        <v/>
      </c>
      <c r="P398" s="29">
        <f t="array" ref="P398">INDEX(Hours!$A$1:$AAF$1000, 
                      MATCH($A398,Hours!$A$1:$A$1000,0), 
                      MATCH(P$1,Hours!$A$1:$AAF$1,0))</f>
        <v>3</v>
      </c>
      <c r="Q398" s="29" t="str">
        <f t="array" ref="Q398">INDEX(Hours!$A$1:$AAF$1000, 
                      MATCH($A398,Hours!$A$1:$A$1000,0), 
                      MATCH(Q$1,Hours!$A$1:$AAF$1,0))</f>
        <v/>
      </c>
      <c r="R398" s="29" t="str">
        <f t="array" ref="R398">INDEX(Hours!$A$1:$AAF$1000, 
                      MATCH($A398,Hours!$A$1:$A$1000,0), 
                      MATCH(R$1,Hours!$A$1:$AAF$1,0))</f>
        <v/>
      </c>
      <c r="S398" s="29" t="str">
        <f t="array" ref="S398">INDEX(Hours!$A$1:$AAF$1000, 
                      MATCH($A398,Hours!$A$1:$A$1000,0), 
                      MATCH(S$1,Hours!$A$1:$AAF$1,0))</f>
        <v/>
      </c>
      <c r="T398" s="29">
        <f t="array" ref="T398">INDEX(Hours!$A$1:$AAF$1000, 
                      MATCH($A398,Hours!$A$1:$A$1000,0), 
                      MATCH(T$1,Hours!$A$1:$AAF$1,0))</f>
        <v>3</v>
      </c>
      <c r="U398" s="29" t="str">
        <f t="array" ref="U398">INDEX(Hours!$A$1:$AAF$1000, 
                      MATCH($A398,Hours!$A$1:$A$1000,0), 
                      MATCH(U$1,Hours!$A$1:$AAF$1,0))</f>
        <v/>
      </c>
      <c r="V398" s="29" t="str">
        <f t="array" ref="V398">INDEX(Hours!$A$1:$AAF$1000, 
                      MATCH($A398,Hours!$A$1:$A$1000,0), 
                      MATCH(V$1,Hours!$A$1:$AAF$1,0))</f>
        <v/>
      </c>
      <c r="W398" s="29" t="str">
        <f t="array" ref="W398">INDEX(Hours!$A$1:$AAF$1000, 
                      MATCH($A398,Hours!$A$1:$A$1000,0), 
                      MATCH(W$1,Hours!$A$1:$AAF$1,0))</f>
        <v/>
      </c>
      <c r="X398" s="29" t="str">
        <f t="array" ref="X398">INDEX(Hours!$A$1:$AAF$1000, 
                      MATCH($A398,Hours!$A$1:$A$1000,0), 
                      MATCH(X$1,Hours!$A$1:$AAF$1,0))</f>
        <v/>
      </c>
      <c r="Y398" s="29" t="str">
        <f t="array" ref="Y398">INDEX(Hours!$A$1:$AAF$1000, 
                      MATCH($A398,Hours!$A$1:$A$1000,0), 
                      MATCH(Y$1,Hours!$A$1:$AAF$1,0))</f>
        <v/>
      </c>
      <c r="Z398" s="29">
        <f t="array" ref="Z398">INDEX(Hours!$A$1:$AAF$1000, 
                      MATCH($A398,Hours!$A$1:$A$1000,0), 
                      MATCH(Z$1,Hours!$A$1:$AAF$1,0))</f>
        <v>3</v>
      </c>
      <c r="AA398" s="29" t="str">
        <f t="array" ref="AA398">INDEX(Hours!$A$1:$AAF$1000, 
                      MATCH($A398,Hours!$A$1:$A$1000,0), 
                      MATCH(AA$1,Hours!$A$1:$AAF$1,0))</f>
        <v/>
      </c>
      <c r="AB398" s="29">
        <f t="array" ref="AB398">INDEX(Hours!$A$1:$AAF$1000, 
                      MATCH($A398,Hours!$A$1:$A$1000,0), 
                      MATCH(AB$1,Hours!$A$1:$AAF$1,0))</f>
        <v>6</v>
      </c>
      <c r="AC398" s="29">
        <f t="array" ref="AC398">INDEX(Hours!$A$1:$AAF$1000, 
                      MATCH($A398,Hours!$A$1:$A$1000,0), 
                      MATCH(AC$1,Hours!$A$1:$AAF$1,0))</f>
        <v>4</v>
      </c>
      <c r="AD398" s="29" t="str">
        <f t="array" ref="AD398">INDEX(Hours!$A$1:$AAF$1000, 
                      MATCH($A398,Hours!$A$1:$A$1000,0), 
                      MATCH(AD$1,Hours!$A$1:$AAF$1,0))</f>
        <v/>
      </c>
    </row>
    <row r="399" ht="22.5" customHeight="1">
      <c r="A399" s="25">
        <f t="shared" si="1"/>
        <v>45994</v>
      </c>
      <c r="B399" s="29">
        <f t="array" ref="B399">INDEX(Hours!$A$1:$AAF$1000, 
                      MATCH($A399,Hours!$A$1:$A$1000,0), 
                      MATCH(B$1,Hours!$A$1:$AAF$1,0))</f>
        <v>4</v>
      </c>
      <c r="C399" s="29">
        <f t="array" ref="C399">INDEX(Hours!$A$1:$AAF$1000, 
                      MATCH($A399,Hours!$A$1:$A$1000,0), 
                      MATCH(C$1,Hours!$A$1:$AAF$1,0))</f>
        <v>4</v>
      </c>
      <c r="D399" s="29">
        <f t="array" ref="D399">INDEX(Hours!$A$1:$AAF$1000, 
                      MATCH($A399,Hours!$A$1:$A$1000,0), 
                      MATCH(D$1,Hours!$A$1:$AAF$1,0))</f>
        <v>5</v>
      </c>
      <c r="E399" s="29">
        <f t="array" ref="E399">INDEX(Hours!$A$1:$AAF$1000, 
                      MATCH($A399,Hours!$A$1:$A$1000,0), 
                      MATCH(E$1,Hours!$A$1:$AAF$1,0))</f>
        <v>7</v>
      </c>
      <c r="F399" s="29" t="str">
        <f t="array" ref="F399">INDEX(Hours!$A$1:$AAF$1000, 
                      MATCH($A399,Hours!$A$1:$A$1000,0), 
                      MATCH(F$1,Hours!$A$1:$AAF$1,0))</f>
        <v/>
      </c>
      <c r="G399" s="29">
        <f t="array" ref="G399">INDEX(Hours!$A$1:$AAF$1000, 
                      MATCH($A399,Hours!$A$1:$A$1000,0), 
                      MATCH(G$1,Hours!$A$1:$AAF$1,0))</f>
        <v>4</v>
      </c>
      <c r="H399" s="29" t="str">
        <f t="array" ref="H399">INDEX(Hours!$A$1:$AAF$1000, 
                      MATCH($A399,Hours!$A$1:$A$1000,0), 
                      MATCH(H$1,Hours!$A$1:$AAF$1,0))</f>
        <v/>
      </c>
      <c r="I399" s="29">
        <f t="array" ref="I399">INDEX(Hours!$A$1:$AAF$1000, 
                      MATCH($A399,Hours!$A$1:$A$1000,0), 
                      MATCH(I$1,Hours!$A$1:$AAF$1,0))</f>
        <v>2</v>
      </c>
      <c r="J399" s="29" t="str">
        <f t="array" ref="J399">INDEX(Hours!$A$1:$AAF$1000, 
                      MATCH($A399,Hours!$A$1:$A$1000,0), 
                      MATCH(J$1,Hours!$A$1:$AAF$1,0))</f>
        <v/>
      </c>
      <c r="K399" s="29">
        <f t="array" ref="K399">INDEX(Hours!$A$1:$AAF$1000, 
                      MATCH($A399,Hours!$A$1:$A$1000,0), 
                      MATCH(K$1,Hours!$A$1:$AAF$1,0))</f>
        <v>4</v>
      </c>
      <c r="L399" s="29" t="str">
        <f t="array" ref="L399">INDEX(Hours!$A$1:$AAF$1000, 
                      MATCH($A399,Hours!$A$1:$A$1000,0), 
                      MATCH(L$1,Hours!$A$1:$AAF$1,0))</f>
        <v/>
      </c>
      <c r="M399" s="29">
        <f t="array" ref="M399">INDEX(Hours!$A$1:$AAF$1000, 
                      MATCH($A399,Hours!$A$1:$A$1000,0), 
                      MATCH(M$1,Hours!$A$1:$AAF$1,0))</f>
        <v>7</v>
      </c>
      <c r="N399" s="29" t="str">
        <f t="array" ref="N399">INDEX(Hours!$A$1:$AAF$1000, 
                      MATCH($A399,Hours!$A$1:$A$1000,0), 
                      MATCH(N$1,Hours!$A$1:$AAF$1,0))</f>
        <v/>
      </c>
      <c r="O399" s="29" t="str">
        <f t="array" ref="O399">INDEX(Hours!$A$1:$AAF$1000, 
                      MATCH($A399,Hours!$A$1:$A$1000,0), 
                      MATCH(O$1,Hours!$A$1:$AAF$1,0))</f>
        <v/>
      </c>
      <c r="P399" s="29">
        <f t="array" ref="P399">INDEX(Hours!$A$1:$AAF$1000, 
                      MATCH($A399,Hours!$A$1:$A$1000,0), 
                      MATCH(P$1,Hours!$A$1:$AAF$1,0))</f>
        <v>3</v>
      </c>
      <c r="Q399" s="29" t="str">
        <f t="array" ref="Q399">INDEX(Hours!$A$1:$AAF$1000, 
                      MATCH($A399,Hours!$A$1:$A$1000,0), 
                      MATCH(Q$1,Hours!$A$1:$AAF$1,0))</f>
        <v/>
      </c>
      <c r="R399" s="29" t="str">
        <f t="array" ref="R399">INDEX(Hours!$A$1:$AAF$1000, 
                      MATCH($A399,Hours!$A$1:$A$1000,0), 
                      MATCH(R$1,Hours!$A$1:$AAF$1,0))</f>
        <v/>
      </c>
      <c r="S399" s="29" t="str">
        <f t="array" ref="S399">INDEX(Hours!$A$1:$AAF$1000, 
                      MATCH($A399,Hours!$A$1:$A$1000,0), 
                      MATCH(S$1,Hours!$A$1:$AAF$1,0))</f>
        <v/>
      </c>
      <c r="T399" s="29" t="str">
        <f t="array" ref="T399">INDEX(Hours!$A$1:$AAF$1000, 
                      MATCH($A399,Hours!$A$1:$A$1000,0), 
                      MATCH(T$1,Hours!$A$1:$AAF$1,0))</f>
        <v/>
      </c>
      <c r="U399" s="29" t="str">
        <f t="array" ref="U399">INDEX(Hours!$A$1:$AAF$1000, 
                      MATCH($A399,Hours!$A$1:$A$1000,0), 
                      MATCH(U$1,Hours!$A$1:$AAF$1,0))</f>
        <v/>
      </c>
      <c r="V399" s="29" t="str">
        <f t="array" ref="V399">INDEX(Hours!$A$1:$AAF$1000, 
                      MATCH($A399,Hours!$A$1:$A$1000,0), 
                      MATCH(V$1,Hours!$A$1:$AAF$1,0))</f>
        <v/>
      </c>
      <c r="W399" s="29" t="str">
        <f t="array" ref="W399">INDEX(Hours!$A$1:$AAF$1000, 
                      MATCH($A399,Hours!$A$1:$A$1000,0), 
                      MATCH(W$1,Hours!$A$1:$AAF$1,0))</f>
        <v/>
      </c>
      <c r="X399" s="29" t="str">
        <f t="array" ref="X399">INDEX(Hours!$A$1:$AAF$1000, 
                      MATCH($A399,Hours!$A$1:$A$1000,0), 
                      MATCH(X$1,Hours!$A$1:$AAF$1,0))</f>
        <v/>
      </c>
      <c r="Y399" s="29" t="str">
        <f t="array" ref="Y399">INDEX(Hours!$A$1:$AAF$1000, 
                      MATCH($A399,Hours!$A$1:$A$1000,0), 
                      MATCH(Y$1,Hours!$A$1:$AAF$1,0))</f>
        <v/>
      </c>
      <c r="Z399" s="29">
        <f t="array" ref="Z399">INDEX(Hours!$A$1:$AAF$1000, 
                      MATCH($A399,Hours!$A$1:$A$1000,0), 
                      MATCH(Z$1,Hours!$A$1:$AAF$1,0))</f>
        <v>3</v>
      </c>
      <c r="AA399" s="29" t="str">
        <f t="array" ref="AA399">INDEX(Hours!$A$1:$AAF$1000, 
                      MATCH($A399,Hours!$A$1:$A$1000,0), 
                      MATCH(AA$1,Hours!$A$1:$AAF$1,0))</f>
        <v/>
      </c>
      <c r="AB399" s="29">
        <f t="array" ref="AB399">INDEX(Hours!$A$1:$AAF$1000, 
                      MATCH($A399,Hours!$A$1:$A$1000,0), 
                      MATCH(AB$1,Hours!$A$1:$AAF$1,0))</f>
        <v>6</v>
      </c>
      <c r="AC399" s="29">
        <f t="array" ref="AC399">INDEX(Hours!$A$1:$AAF$1000, 
                      MATCH($A399,Hours!$A$1:$A$1000,0), 
                      MATCH(AC$1,Hours!$A$1:$AAF$1,0))</f>
        <v>4</v>
      </c>
      <c r="AD399" s="29" t="str">
        <f t="array" ref="AD399">INDEX(Hours!$A$1:$AAF$1000, 
                      MATCH($A399,Hours!$A$1:$A$1000,0), 
                      MATCH(AD$1,Hours!$A$1:$AAF$1,0))</f>
        <v/>
      </c>
    </row>
    <row r="400" ht="22.5" customHeight="1">
      <c r="A400" s="25">
        <f t="shared" si="1"/>
        <v>45995</v>
      </c>
      <c r="B400" s="29">
        <f t="array" ref="B400">INDEX(Hours!$A$1:$AAF$1000, 
                      MATCH($A400,Hours!$A$1:$A$1000,0), 
                      MATCH(B$1,Hours!$A$1:$AAF$1,0))</f>
        <v>4</v>
      </c>
      <c r="C400" s="29" t="str">
        <f t="array" ref="C400">INDEX(Hours!$A$1:$AAF$1000, 
                      MATCH($A400,Hours!$A$1:$A$1000,0), 
                      MATCH(C$1,Hours!$A$1:$AAF$1,0))</f>
        <v/>
      </c>
      <c r="D400" s="29">
        <f t="array" ref="D400">INDEX(Hours!$A$1:$AAF$1000, 
                      MATCH($A400,Hours!$A$1:$A$1000,0), 
                      MATCH(D$1,Hours!$A$1:$AAF$1,0))</f>
        <v>5</v>
      </c>
      <c r="E400" s="29">
        <f t="array" ref="E400">INDEX(Hours!$A$1:$AAF$1000, 
                      MATCH($A400,Hours!$A$1:$A$1000,0), 
                      MATCH(E$1,Hours!$A$1:$AAF$1,0))</f>
        <v>7</v>
      </c>
      <c r="F400" s="29" t="str">
        <f t="array" ref="F400">INDEX(Hours!$A$1:$AAF$1000, 
                      MATCH($A400,Hours!$A$1:$A$1000,0), 
                      MATCH(F$1,Hours!$A$1:$AAF$1,0))</f>
        <v/>
      </c>
      <c r="G400" s="29">
        <f t="array" ref="G400">INDEX(Hours!$A$1:$AAF$1000, 
                      MATCH($A400,Hours!$A$1:$A$1000,0), 
                      MATCH(G$1,Hours!$A$1:$AAF$1,0))</f>
        <v>4</v>
      </c>
      <c r="H400" s="29" t="str">
        <f t="array" ref="H400">INDEX(Hours!$A$1:$AAF$1000, 
                      MATCH($A400,Hours!$A$1:$A$1000,0), 
                      MATCH(H$1,Hours!$A$1:$AAF$1,0))</f>
        <v/>
      </c>
      <c r="I400" s="29">
        <f t="array" ref="I400">INDEX(Hours!$A$1:$AAF$1000, 
                      MATCH($A400,Hours!$A$1:$A$1000,0), 
                      MATCH(I$1,Hours!$A$1:$AAF$1,0))</f>
        <v>2</v>
      </c>
      <c r="J400" s="29" t="str">
        <f t="array" ref="J400">INDEX(Hours!$A$1:$AAF$1000, 
                      MATCH($A400,Hours!$A$1:$A$1000,0), 
                      MATCH(J$1,Hours!$A$1:$AAF$1,0))</f>
        <v/>
      </c>
      <c r="K400" s="29">
        <f t="array" ref="K400">INDEX(Hours!$A$1:$AAF$1000, 
                      MATCH($A400,Hours!$A$1:$A$1000,0), 
                      MATCH(K$1,Hours!$A$1:$AAF$1,0))</f>
        <v>4</v>
      </c>
      <c r="L400" s="29" t="str">
        <f t="array" ref="L400">INDEX(Hours!$A$1:$AAF$1000, 
                      MATCH($A400,Hours!$A$1:$A$1000,0), 
                      MATCH(L$1,Hours!$A$1:$AAF$1,0))</f>
        <v/>
      </c>
      <c r="M400" s="29">
        <f t="array" ref="M400">INDEX(Hours!$A$1:$AAF$1000, 
                      MATCH($A400,Hours!$A$1:$A$1000,0), 
                      MATCH(M$1,Hours!$A$1:$AAF$1,0))</f>
        <v>7</v>
      </c>
      <c r="N400" s="29" t="str">
        <f t="array" ref="N400">INDEX(Hours!$A$1:$AAF$1000, 
                      MATCH($A400,Hours!$A$1:$A$1000,0), 
                      MATCH(N$1,Hours!$A$1:$AAF$1,0))</f>
        <v/>
      </c>
      <c r="O400" s="29" t="str">
        <f t="array" ref="O400">INDEX(Hours!$A$1:$AAF$1000, 
                      MATCH($A400,Hours!$A$1:$A$1000,0), 
                      MATCH(O$1,Hours!$A$1:$AAF$1,0))</f>
        <v/>
      </c>
      <c r="P400" s="29">
        <f t="array" ref="P400">INDEX(Hours!$A$1:$AAF$1000, 
                      MATCH($A400,Hours!$A$1:$A$1000,0), 
                      MATCH(P$1,Hours!$A$1:$AAF$1,0))</f>
        <v>3</v>
      </c>
      <c r="Q400" s="29" t="str">
        <f t="array" ref="Q400">INDEX(Hours!$A$1:$AAF$1000, 
                      MATCH($A400,Hours!$A$1:$A$1000,0), 
                      MATCH(Q$1,Hours!$A$1:$AAF$1,0))</f>
        <v/>
      </c>
      <c r="R400" s="29" t="str">
        <f t="array" ref="R400">INDEX(Hours!$A$1:$AAF$1000, 
                      MATCH($A400,Hours!$A$1:$A$1000,0), 
                      MATCH(R$1,Hours!$A$1:$AAF$1,0))</f>
        <v/>
      </c>
      <c r="S400" s="29" t="str">
        <f t="array" ref="S400">INDEX(Hours!$A$1:$AAF$1000, 
                      MATCH($A400,Hours!$A$1:$A$1000,0), 
                      MATCH(S$1,Hours!$A$1:$AAF$1,0))</f>
        <v/>
      </c>
      <c r="T400" s="29" t="str">
        <f t="array" ref="T400">INDEX(Hours!$A$1:$AAF$1000, 
                      MATCH($A400,Hours!$A$1:$A$1000,0), 
                      MATCH(T$1,Hours!$A$1:$AAF$1,0))</f>
        <v/>
      </c>
      <c r="U400" s="29" t="str">
        <f t="array" ref="U400">INDEX(Hours!$A$1:$AAF$1000, 
                      MATCH($A400,Hours!$A$1:$A$1000,0), 
                      MATCH(U$1,Hours!$A$1:$AAF$1,0))</f>
        <v/>
      </c>
      <c r="V400" s="29" t="str">
        <f t="array" ref="V400">INDEX(Hours!$A$1:$AAF$1000, 
                      MATCH($A400,Hours!$A$1:$A$1000,0), 
                      MATCH(V$1,Hours!$A$1:$AAF$1,0))</f>
        <v/>
      </c>
      <c r="W400" s="29" t="str">
        <f t="array" ref="W400">INDEX(Hours!$A$1:$AAF$1000, 
                      MATCH($A400,Hours!$A$1:$A$1000,0), 
                      MATCH(W$1,Hours!$A$1:$AAF$1,0))</f>
        <v/>
      </c>
      <c r="X400" s="29" t="str">
        <f t="array" ref="X400">INDEX(Hours!$A$1:$AAF$1000, 
                      MATCH($A400,Hours!$A$1:$A$1000,0), 
                      MATCH(X$1,Hours!$A$1:$AAF$1,0))</f>
        <v/>
      </c>
      <c r="Y400" s="29" t="str">
        <f t="array" ref="Y400">INDEX(Hours!$A$1:$AAF$1000, 
                      MATCH($A400,Hours!$A$1:$A$1000,0), 
                      MATCH(Y$1,Hours!$A$1:$AAF$1,0))</f>
        <v/>
      </c>
      <c r="Z400" s="29">
        <f t="array" ref="Z400">INDEX(Hours!$A$1:$AAF$1000, 
                      MATCH($A400,Hours!$A$1:$A$1000,0), 
                      MATCH(Z$1,Hours!$A$1:$AAF$1,0))</f>
        <v>3</v>
      </c>
      <c r="AA400" s="29" t="str">
        <f t="array" ref="AA400">INDEX(Hours!$A$1:$AAF$1000, 
                      MATCH($A400,Hours!$A$1:$A$1000,0), 
                      MATCH(AA$1,Hours!$A$1:$AAF$1,0))</f>
        <v/>
      </c>
      <c r="AB400" s="29">
        <f t="array" ref="AB400">INDEX(Hours!$A$1:$AAF$1000, 
                      MATCH($A400,Hours!$A$1:$A$1000,0), 
                      MATCH(AB$1,Hours!$A$1:$AAF$1,0))</f>
        <v>6</v>
      </c>
      <c r="AC400" s="29">
        <f t="array" ref="AC400">INDEX(Hours!$A$1:$AAF$1000, 
                      MATCH($A400,Hours!$A$1:$A$1000,0), 
                      MATCH(AC$1,Hours!$A$1:$AAF$1,0))</f>
        <v>4</v>
      </c>
      <c r="AD400" s="29" t="str">
        <f t="array" ref="AD400">INDEX(Hours!$A$1:$AAF$1000, 
                      MATCH($A400,Hours!$A$1:$A$1000,0), 
                      MATCH(AD$1,Hours!$A$1:$AAF$1,0))</f>
        <v/>
      </c>
    </row>
    <row r="401" ht="22.5" customHeight="1">
      <c r="A401" s="25">
        <f t="shared" si="1"/>
        <v>45996</v>
      </c>
      <c r="B401" s="29">
        <f t="array" ref="B401">INDEX(Hours!$A$1:$AAF$1000, 
                      MATCH($A401,Hours!$A$1:$A$1000,0), 
                      MATCH(B$1,Hours!$A$1:$AAF$1,0))</f>
        <v>4</v>
      </c>
      <c r="C401" s="29">
        <f t="array" ref="C401">INDEX(Hours!$A$1:$AAF$1000, 
                      MATCH($A401,Hours!$A$1:$A$1000,0), 
                      MATCH(C$1,Hours!$A$1:$AAF$1,0))</f>
        <v>4</v>
      </c>
      <c r="D401" s="29">
        <f t="array" ref="D401">INDEX(Hours!$A$1:$AAF$1000, 
                      MATCH($A401,Hours!$A$1:$A$1000,0), 
                      MATCH(D$1,Hours!$A$1:$AAF$1,0))</f>
        <v>5</v>
      </c>
      <c r="E401" s="29">
        <f t="array" ref="E401">INDEX(Hours!$A$1:$AAF$1000, 
                      MATCH($A401,Hours!$A$1:$A$1000,0), 
                      MATCH(E$1,Hours!$A$1:$AAF$1,0))</f>
        <v>7</v>
      </c>
      <c r="F401" s="29" t="str">
        <f t="array" ref="F401">INDEX(Hours!$A$1:$AAF$1000, 
                      MATCH($A401,Hours!$A$1:$A$1000,0), 
                      MATCH(F$1,Hours!$A$1:$AAF$1,0))</f>
        <v/>
      </c>
      <c r="G401" s="29">
        <f t="array" ref="G401">INDEX(Hours!$A$1:$AAF$1000, 
                      MATCH($A401,Hours!$A$1:$A$1000,0), 
                      MATCH(G$1,Hours!$A$1:$AAF$1,0))</f>
        <v>4</v>
      </c>
      <c r="H401" s="29" t="str">
        <f t="array" ref="H401">INDEX(Hours!$A$1:$AAF$1000, 
                      MATCH($A401,Hours!$A$1:$A$1000,0), 
                      MATCH(H$1,Hours!$A$1:$AAF$1,0))</f>
        <v/>
      </c>
      <c r="I401" s="29">
        <f t="array" ref="I401">INDEX(Hours!$A$1:$AAF$1000, 
                      MATCH($A401,Hours!$A$1:$A$1000,0), 
                      MATCH(I$1,Hours!$A$1:$AAF$1,0))</f>
        <v>2</v>
      </c>
      <c r="J401" s="29" t="str">
        <f t="array" ref="J401">INDEX(Hours!$A$1:$AAF$1000, 
                      MATCH($A401,Hours!$A$1:$A$1000,0), 
                      MATCH(J$1,Hours!$A$1:$AAF$1,0))</f>
        <v/>
      </c>
      <c r="K401" s="29">
        <f t="array" ref="K401">INDEX(Hours!$A$1:$AAF$1000, 
                      MATCH($A401,Hours!$A$1:$A$1000,0), 
                      MATCH(K$1,Hours!$A$1:$AAF$1,0))</f>
        <v>4</v>
      </c>
      <c r="L401" s="29" t="str">
        <f t="array" ref="L401">INDEX(Hours!$A$1:$AAF$1000, 
                      MATCH($A401,Hours!$A$1:$A$1000,0), 
                      MATCH(L$1,Hours!$A$1:$AAF$1,0))</f>
        <v/>
      </c>
      <c r="M401" s="29">
        <f t="array" ref="M401">INDEX(Hours!$A$1:$AAF$1000, 
                      MATCH($A401,Hours!$A$1:$A$1000,0), 
                      MATCH(M$1,Hours!$A$1:$AAF$1,0))</f>
        <v>7</v>
      </c>
      <c r="N401" s="29" t="str">
        <f t="array" ref="N401">INDEX(Hours!$A$1:$AAF$1000, 
                      MATCH($A401,Hours!$A$1:$A$1000,0), 
                      MATCH(N$1,Hours!$A$1:$AAF$1,0))</f>
        <v/>
      </c>
      <c r="O401" s="29">
        <f t="array" ref="O401">INDEX(Hours!$A$1:$AAF$1000, 
                      MATCH($A401,Hours!$A$1:$A$1000,0), 
                      MATCH(O$1,Hours!$A$1:$AAF$1,0))</f>
        <v>2</v>
      </c>
      <c r="P401" s="29">
        <f t="array" ref="P401">INDEX(Hours!$A$1:$AAF$1000, 
                      MATCH($A401,Hours!$A$1:$A$1000,0), 
                      MATCH(P$1,Hours!$A$1:$AAF$1,0))</f>
        <v>1</v>
      </c>
      <c r="Q401" s="29" t="str">
        <f t="array" ref="Q401">INDEX(Hours!$A$1:$AAF$1000, 
                      MATCH($A401,Hours!$A$1:$A$1000,0), 
                      MATCH(Q$1,Hours!$A$1:$AAF$1,0))</f>
        <v/>
      </c>
      <c r="R401" s="29" t="str">
        <f t="array" ref="R401">INDEX(Hours!$A$1:$AAF$1000, 
                      MATCH($A401,Hours!$A$1:$A$1000,0), 
                      MATCH(R$1,Hours!$A$1:$AAF$1,0))</f>
        <v/>
      </c>
      <c r="S401" s="29" t="str">
        <f t="array" ref="S401">INDEX(Hours!$A$1:$AAF$1000, 
                      MATCH($A401,Hours!$A$1:$A$1000,0), 
                      MATCH(S$1,Hours!$A$1:$AAF$1,0))</f>
        <v/>
      </c>
      <c r="T401" s="29" t="str">
        <f t="array" ref="T401">INDEX(Hours!$A$1:$AAF$1000, 
                      MATCH($A401,Hours!$A$1:$A$1000,0), 
                      MATCH(T$1,Hours!$A$1:$AAF$1,0))</f>
        <v/>
      </c>
      <c r="U401" s="29" t="str">
        <f t="array" ref="U401">INDEX(Hours!$A$1:$AAF$1000, 
                      MATCH($A401,Hours!$A$1:$A$1000,0), 
                      MATCH(U$1,Hours!$A$1:$AAF$1,0))</f>
        <v/>
      </c>
      <c r="V401" s="29" t="str">
        <f t="array" ref="V401">INDEX(Hours!$A$1:$AAF$1000, 
                      MATCH($A401,Hours!$A$1:$A$1000,0), 
                      MATCH(V$1,Hours!$A$1:$AAF$1,0))</f>
        <v/>
      </c>
      <c r="W401" s="29" t="str">
        <f t="array" ref="W401">INDEX(Hours!$A$1:$AAF$1000, 
                      MATCH($A401,Hours!$A$1:$A$1000,0), 
                      MATCH(W$1,Hours!$A$1:$AAF$1,0))</f>
        <v/>
      </c>
      <c r="X401" s="29" t="str">
        <f t="array" ref="X401">INDEX(Hours!$A$1:$AAF$1000, 
                      MATCH($A401,Hours!$A$1:$A$1000,0), 
                      MATCH(X$1,Hours!$A$1:$AAF$1,0))</f>
        <v/>
      </c>
      <c r="Y401" s="29" t="str">
        <f t="array" ref="Y401">INDEX(Hours!$A$1:$AAF$1000, 
                      MATCH($A401,Hours!$A$1:$A$1000,0), 
                      MATCH(Y$1,Hours!$A$1:$AAF$1,0))</f>
        <v/>
      </c>
      <c r="Z401" s="29">
        <f t="array" ref="Z401">INDEX(Hours!$A$1:$AAF$1000, 
                      MATCH($A401,Hours!$A$1:$A$1000,0), 
                      MATCH(Z$1,Hours!$A$1:$AAF$1,0))</f>
        <v>3</v>
      </c>
      <c r="AA401" s="29" t="str">
        <f t="array" ref="AA401">INDEX(Hours!$A$1:$AAF$1000, 
                      MATCH($A401,Hours!$A$1:$A$1000,0), 
                      MATCH(AA$1,Hours!$A$1:$AAF$1,0))</f>
        <v/>
      </c>
      <c r="AB401" s="29">
        <f t="array" ref="AB401">INDEX(Hours!$A$1:$AAF$1000, 
                      MATCH($A401,Hours!$A$1:$A$1000,0), 
                      MATCH(AB$1,Hours!$A$1:$AAF$1,0))</f>
        <v>6</v>
      </c>
      <c r="AC401" s="29">
        <f t="array" ref="AC401">INDEX(Hours!$A$1:$AAF$1000, 
                      MATCH($A401,Hours!$A$1:$A$1000,0), 
                      MATCH(AC$1,Hours!$A$1:$AAF$1,0))</f>
        <v>4</v>
      </c>
      <c r="AD401" s="29" t="str">
        <f t="array" ref="AD401">INDEX(Hours!$A$1:$AAF$1000, 
                      MATCH($A401,Hours!$A$1:$A$1000,0), 
                      MATCH(AD$1,Hours!$A$1:$AAF$1,0))</f>
        <v/>
      </c>
    </row>
    <row r="402" ht="22.5" customHeight="1">
      <c r="A402" s="25">
        <f t="shared" si="1"/>
        <v>45997</v>
      </c>
      <c r="B402" s="29">
        <f t="array" ref="B402">INDEX(Hours!$A$1:$AAF$1000, 
                      MATCH($A402,Hours!$A$1:$A$1000,0), 
                      MATCH(B$1,Hours!$A$1:$AAF$1,0))</f>
        <v>4</v>
      </c>
      <c r="C402" s="29">
        <f t="array" ref="C402">INDEX(Hours!$A$1:$AAF$1000, 
                      MATCH($A402,Hours!$A$1:$A$1000,0), 
                      MATCH(C$1,Hours!$A$1:$AAF$1,0))</f>
        <v>4</v>
      </c>
      <c r="D402" s="29">
        <f t="array" ref="D402">INDEX(Hours!$A$1:$AAF$1000, 
                      MATCH($A402,Hours!$A$1:$A$1000,0), 
                      MATCH(D$1,Hours!$A$1:$AAF$1,0))</f>
        <v>5</v>
      </c>
      <c r="E402" s="29">
        <f t="array" ref="E402">INDEX(Hours!$A$1:$AAF$1000, 
                      MATCH($A402,Hours!$A$1:$A$1000,0), 
                      MATCH(E$1,Hours!$A$1:$AAF$1,0))</f>
        <v>7</v>
      </c>
      <c r="F402" s="29" t="str">
        <f t="array" ref="F402">INDEX(Hours!$A$1:$AAF$1000, 
                      MATCH($A402,Hours!$A$1:$A$1000,0), 
                      MATCH(F$1,Hours!$A$1:$AAF$1,0))</f>
        <v/>
      </c>
      <c r="G402" s="29" t="str">
        <f t="array" ref="G402">INDEX(Hours!$A$1:$AAF$1000, 
                      MATCH($A402,Hours!$A$1:$A$1000,0), 
                      MATCH(G$1,Hours!$A$1:$AAF$1,0))</f>
        <v/>
      </c>
      <c r="H402" s="29" t="str">
        <f t="array" ref="H402">INDEX(Hours!$A$1:$AAF$1000, 
                      MATCH($A402,Hours!$A$1:$A$1000,0), 
                      MATCH(H$1,Hours!$A$1:$AAF$1,0))</f>
        <v/>
      </c>
      <c r="I402" s="29" t="str">
        <f t="array" ref="I402">INDEX(Hours!$A$1:$AAF$1000, 
                      MATCH($A402,Hours!$A$1:$A$1000,0), 
                      MATCH(I$1,Hours!$A$1:$AAF$1,0))</f>
        <v/>
      </c>
      <c r="J402" s="29" t="str">
        <f t="array" ref="J402">INDEX(Hours!$A$1:$AAF$1000, 
                      MATCH($A402,Hours!$A$1:$A$1000,0), 
                      MATCH(J$1,Hours!$A$1:$AAF$1,0))</f>
        <v/>
      </c>
      <c r="K402" s="29">
        <f t="array" ref="K402">INDEX(Hours!$A$1:$AAF$1000, 
                      MATCH($A402,Hours!$A$1:$A$1000,0), 
                      MATCH(K$1,Hours!$A$1:$AAF$1,0))</f>
        <v>4</v>
      </c>
      <c r="L402" s="29" t="str">
        <f t="array" ref="L402">INDEX(Hours!$A$1:$AAF$1000, 
                      MATCH($A402,Hours!$A$1:$A$1000,0), 
                      MATCH(L$1,Hours!$A$1:$AAF$1,0))</f>
        <v/>
      </c>
      <c r="M402" s="29">
        <f t="array" ref="M402">INDEX(Hours!$A$1:$AAF$1000, 
                      MATCH($A402,Hours!$A$1:$A$1000,0), 
                      MATCH(M$1,Hours!$A$1:$AAF$1,0))</f>
        <v>7</v>
      </c>
      <c r="N402" s="29" t="str">
        <f t="array" ref="N402">INDEX(Hours!$A$1:$AAF$1000, 
                      MATCH($A402,Hours!$A$1:$A$1000,0), 
                      MATCH(N$1,Hours!$A$1:$AAF$1,0))</f>
        <v/>
      </c>
      <c r="O402" s="29">
        <f t="array" ref="O402">INDEX(Hours!$A$1:$AAF$1000, 
                      MATCH($A402,Hours!$A$1:$A$1000,0), 
                      MATCH(O$1,Hours!$A$1:$AAF$1,0))</f>
        <v>2</v>
      </c>
      <c r="P402" s="29" t="str">
        <f t="array" ref="P402">INDEX(Hours!$A$1:$AAF$1000, 
                      MATCH($A402,Hours!$A$1:$A$1000,0), 
                      MATCH(P$1,Hours!$A$1:$AAF$1,0))</f>
        <v/>
      </c>
      <c r="Q402" s="29" t="str">
        <f t="array" ref="Q402">INDEX(Hours!$A$1:$AAF$1000, 
                      MATCH($A402,Hours!$A$1:$A$1000,0), 
                      MATCH(Q$1,Hours!$A$1:$AAF$1,0))</f>
        <v/>
      </c>
      <c r="R402" s="29" t="str">
        <f t="array" ref="R402">INDEX(Hours!$A$1:$AAF$1000, 
                      MATCH($A402,Hours!$A$1:$A$1000,0), 
                      MATCH(R$1,Hours!$A$1:$AAF$1,0))</f>
        <v/>
      </c>
      <c r="S402" s="29" t="str">
        <f t="array" ref="S402">INDEX(Hours!$A$1:$AAF$1000, 
                      MATCH($A402,Hours!$A$1:$A$1000,0), 
                      MATCH(S$1,Hours!$A$1:$AAF$1,0))</f>
        <v/>
      </c>
      <c r="T402" s="29">
        <f t="array" ref="T402">INDEX(Hours!$A$1:$AAF$1000, 
                      MATCH($A402,Hours!$A$1:$A$1000,0), 
                      MATCH(T$1,Hours!$A$1:$AAF$1,0))</f>
        <v>2</v>
      </c>
      <c r="U402" s="29" t="str">
        <f t="array" ref="U402">INDEX(Hours!$A$1:$AAF$1000, 
                      MATCH($A402,Hours!$A$1:$A$1000,0), 
                      MATCH(U$1,Hours!$A$1:$AAF$1,0))</f>
        <v/>
      </c>
      <c r="V402" s="29" t="str">
        <f t="array" ref="V402">INDEX(Hours!$A$1:$AAF$1000, 
                      MATCH($A402,Hours!$A$1:$A$1000,0), 
                      MATCH(V$1,Hours!$A$1:$AAF$1,0))</f>
        <v/>
      </c>
      <c r="W402" s="29" t="str">
        <f t="array" ref="W402">INDEX(Hours!$A$1:$AAF$1000, 
                      MATCH($A402,Hours!$A$1:$A$1000,0), 
                      MATCH(W$1,Hours!$A$1:$AAF$1,0))</f>
        <v/>
      </c>
      <c r="X402" s="29">
        <f t="array" ref="X402">INDEX(Hours!$A$1:$AAF$1000, 
                      MATCH($A402,Hours!$A$1:$A$1000,0), 
                      MATCH(X$1,Hours!$A$1:$AAF$1,0))</f>
        <v>4</v>
      </c>
      <c r="Y402" s="29" t="str">
        <f t="array" ref="Y402">INDEX(Hours!$A$1:$AAF$1000, 
                      MATCH($A402,Hours!$A$1:$A$1000,0), 
                      MATCH(Y$1,Hours!$A$1:$AAF$1,0))</f>
        <v/>
      </c>
      <c r="Z402" s="29" t="str">
        <f t="array" ref="Z402">INDEX(Hours!$A$1:$AAF$1000, 
                      MATCH($A402,Hours!$A$1:$A$1000,0), 
                      MATCH(Z$1,Hours!$A$1:$AAF$1,0))</f>
        <v/>
      </c>
      <c r="AA402" s="29">
        <f t="array" ref="AA402">INDEX(Hours!$A$1:$AAF$1000, 
                      MATCH($A402,Hours!$A$1:$A$1000,0), 
                      MATCH(AA$1,Hours!$A$1:$AAF$1,0))</f>
        <v>2</v>
      </c>
      <c r="AB402" s="29">
        <f t="array" ref="AB402">INDEX(Hours!$A$1:$AAF$1000, 
                      MATCH($A402,Hours!$A$1:$A$1000,0), 
                      MATCH(AB$1,Hours!$A$1:$AAF$1,0))</f>
        <v>6</v>
      </c>
      <c r="AC402" s="29">
        <f t="array" ref="AC402">INDEX(Hours!$A$1:$AAF$1000, 
                      MATCH($A402,Hours!$A$1:$A$1000,0), 
                      MATCH(AC$1,Hours!$A$1:$AAF$1,0))</f>
        <v>4</v>
      </c>
      <c r="AD402" s="29" t="str">
        <f t="array" ref="AD402">INDEX(Hours!$A$1:$AAF$1000, 
                      MATCH($A402,Hours!$A$1:$A$1000,0), 
                      MATCH(AD$1,Hours!$A$1:$AAF$1,0))</f>
        <v/>
      </c>
    </row>
    <row r="403" ht="22.5" customHeight="1">
      <c r="A403" s="25">
        <f t="shared" si="1"/>
        <v>45998</v>
      </c>
      <c r="B403" s="29">
        <f t="array" ref="B403">INDEX(Hours!$A$1:$AAF$1000, 
                      MATCH($A403,Hours!$A$1:$A$1000,0), 
                      MATCH(B$1,Hours!$A$1:$AAF$1,0))</f>
        <v>4</v>
      </c>
      <c r="C403" s="29">
        <f t="array" ref="C403">INDEX(Hours!$A$1:$AAF$1000, 
                      MATCH($A403,Hours!$A$1:$A$1000,0), 
                      MATCH(C$1,Hours!$A$1:$AAF$1,0))</f>
        <v>4</v>
      </c>
      <c r="D403" s="29">
        <f t="array" ref="D403">INDEX(Hours!$A$1:$AAF$1000, 
                      MATCH($A403,Hours!$A$1:$A$1000,0), 
                      MATCH(D$1,Hours!$A$1:$AAF$1,0))</f>
        <v>5</v>
      </c>
      <c r="E403" s="29">
        <f t="array" ref="E403">INDEX(Hours!$A$1:$AAF$1000, 
                      MATCH($A403,Hours!$A$1:$A$1000,0), 
                      MATCH(E$1,Hours!$A$1:$AAF$1,0))</f>
        <v>7</v>
      </c>
      <c r="F403" s="29" t="str">
        <f t="array" ref="F403">INDEX(Hours!$A$1:$AAF$1000, 
                      MATCH($A403,Hours!$A$1:$A$1000,0), 
                      MATCH(F$1,Hours!$A$1:$AAF$1,0))</f>
        <v/>
      </c>
      <c r="G403" s="29">
        <f t="array" ref="G403">INDEX(Hours!$A$1:$AAF$1000, 
                      MATCH($A403,Hours!$A$1:$A$1000,0), 
                      MATCH(G$1,Hours!$A$1:$AAF$1,0))</f>
        <v>4</v>
      </c>
      <c r="H403" s="29" t="str">
        <f t="array" ref="H403">INDEX(Hours!$A$1:$AAF$1000, 
                      MATCH($A403,Hours!$A$1:$A$1000,0), 
                      MATCH(H$1,Hours!$A$1:$AAF$1,0))</f>
        <v/>
      </c>
      <c r="I403" s="29" t="str">
        <f t="array" ref="I403">INDEX(Hours!$A$1:$AAF$1000, 
                      MATCH($A403,Hours!$A$1:$A$1000,0), 
                      MATCH(I$1,Hours!$A$1:$AAF$1,0))</f>
        <v/>
      </c>
      <c r="J403" s="29" t="str">
        <f t="array" ref="J403">INDEX(Hours!$A$1:$AAF$1000, 
                      MATCH($A403,Hours!$A$1:$A$1000,0), 
                      MATCH(J$1,Hours!$A$1:$AAF$1,0))</f>
        <v/>
      </c>
      <c r="K403" s="29">
        <f t="array" ref="K403">INDEX(Hours!$A$1:$AAF$1000, 
                      MATCH($A403,Hours!$A$1:$A$1000,0), 
                      MATCH(K$1,Hours!$A$1:$AAF$1,0))</f>
        <v>4</v>
      </c>
      <c r="L403" s="29" t="str">
        <f t="array" ref="L403">INDEX(Hours!$A$1:$AAF$1000, 
                      MATCH($A403,Hours!$A$1:$A$1000,0), 
                      MATCH(L$1,Hours!$A$1:$AAF$1,0))</f>
        <v/>
      </c>
      <c r="M403" s="29">
        <f t="array" ref="M403">INDEX(Hours!$A$1:$AAF$1000, 
                      MATCH($A403,Hours!$A$1:$A$1000,0), 
                      MATCH(M$1,Hours!$A$1:$AAF$1,0))</f>
        <v>7</v>
      </c>
      <c r="N403" s="29" t="str">
        <f t="array" ref="N403">INDEX(Hours!$A$1:$AAF$1000, 
                      MATCH($A403,Hours!$A$1:$A$1000,0), 
                      MATCH(N$1,Hours!$A$1:$AAF$1,0))</f>
        <v/>
      </c>
      <c r="O403" s="29">
        <f t="array" ref="O403">INDEX(Hours!$A$1:$AAF$1000, 
                      MATCH($A403,Hours!$A$1:$A$1000,0), 
                      MATCH(O$1,Hours!$A$1:$AAF$1,0))</f>
        <v>2</v>
      </c>
      <c r="P403" s="29">
        <f t="array" ref="P403">INDEX(Hours!$A$1:$AAF$1000, 
                      MATCH($A403,Hours!$A$1:$A$1000,0), 
                      MATCH(P$1,Hours!$A$1:$AAF$1,0))</f>
        <v>3</v>
      </c>
      <c r="Q403" s="29" t="str">
        <f t="array" ref="Q403">INDEX(Hours!$A$1:$AAF$1000, 
                      MATCH($A403,Hours!$A$1:$A$1000,0), 
                      MATCH(Q$1,Hours!$A$1:$AAF$1,0))</f>
        <v/>
      </c>
      <c r="R403" s="29" t="str">
        <f t="array" ref="R403">INDEX(Hours!$A$1:$AAF$1000, 
                      MATCH($A403,Hours!$A$1:$A$1000,0), 
                      MATCH(R$1,Hours!$A$1:$AAF$1,0))</f>
        <v/>
      </c>
      <c r="S403" s="29">
        <f t="array" ref="S403">INDEX(Hours!$A$1:$AAF$1000, 
                      MATCH($A403,Hours!$A$1:$A$1000,0), 
                      MATCH(S$1,Hours!$A$1:$AAF$1,0))</f>
        <v>3</v>
      </c>
      <c r="T403" s="29" t="str">
        <f t="array" ref="T403">INDEX(Hours!$A$1:$AAF$1000, 
                      MATCH($A403,Hours!$A$1:$A$1000,0), 
                      MATCH(T$1,Hours!$A$1:$AAF$1,0))</f>
        <v/>
      </c>
      <c r="U403" s="29" t="str">
        <f t="array" ref="U403">INDEX(Hours!$A$1:$AAF$1000, 
                      MATCH($A403,Hours!$A$1:$A$1000,0), 
                      MATCH(U$1,Hours!$A$1:$AAF$1,0))</f>
        <v/>
      </c>
      <c r="V403" s="29" t="str">
        <f t="array" ref="V403">INDEX(Hours!$A$1:$AAF$1000, 
                      MATCH($A403,Hours!$A$1:$A$1000,0), 
                      MATCH(V$1,Hours!$A$1:$AAF$1,0))</f>
        <v/>
      </c>
      <c r="W403" s="29" t="str">
        <f t="array" ref="W403">INDEX(Hours!$A$1:$AAF$1000, 
                      MATCH($A403,Hours!$A$1:$A$1000,0), 
                      MATCH(W$1,Hours!$A$1:$AAF$1,0))</f>
        <v/>
      </c>
      <c r="X403" s="29">
        <f t="array" ref="X403">INDEX(Hours!$A$1:$AAF$1000, 
                      MATCH($A403,Hours!$A$1:$A$1000,0), 
                      MATCH(X$1,Hours!$A$1:$AAF$1,0))</f>
        <v>4</v>
      </c>
      <c r="Y403" s="29" t="str">
        <f t="array" ref="Y403">INDEX(Hours!$A$1:$AAF$1000, 
                      MATCH($A403,Hours!$A$1:$A$1000,0), 
                      MATCH(Y$1,Hours!$A$1:$AAF$1,0))</f>
        <v/>
      </c>
      <c r="Z403" s="29" t="str">
        <f t="array" ref="Z403">INDEX(Hours!$A$1:$AAF$1000, 
                      MATCH($A403,Hours!$A$1:$A$1000,0), 
                      MATCH(Z$1,Hours!$A$1:$AAF$1,0))</f>
        <v/>
      </c>
      <c r="AA403" s="29" t="str">
        <f t="array" ref="AA403">INDEX(Hours!$A$1:$AAF$1000, 
                      MATCH($A403,Hours!$A$1:$A$1000,0), 
                      MATCH(AA$1,Hours!$A$1:$AAF$1,0))</f>
        <v/>
      </c>
      <c r="AB403" s="29">
        <f t="array" ref="AB403">INDEX(Hours!$A$1:$AAF$1000, 
                      MATCH($A403,Hours!$A$1:$A$1000,0), 
                      MATCH(AB$1,Hours!$A$1:$AAF$1,0))</f>
        <v>6</v>
      </c>
      <c r="AC403" s="29">
        <f t="array" ref="AC403">INDEX(Hours!$A$1:$AAF$1000, 
                      MATCH($A403,Hours!$A$1:$A$1000,0), 
                      MATCH(AC$1,Hours!$A$1:$AAF$1,0))</f>
        <v>4</v>
      </c>
      <c r="AD403" s="29" t="str">
        <f t="array" ref="AD403">INDEX(Hours!$A$1:$AAF$1000, 
                      MATCH($A403,Hours!$A$1:$A$1000,0), 
                      MATCH(AD$1,Hours!$A$1:$AAF$1,0))</f>
        <v/>
      </c>
    </row>
    <row r="404" ht="22.5" customHeight="1">
      <c r="A404" s="25">
        <f t="shared" si="1"/>
        <v>45999</v>
      </c>
      <c r="B404" s="29" t="str">
        <f t="array" ref="B404">INDEX(Hours!$A$1:$AAF$1000, 
                      MATCH($A404,Hours!$A$1:$A$1000,0), 
                      MATCH(B$1,Hours!$A$1:$AAF$1,0))</f>
        <v/>
      </c>
      <c r="C404" s="29" t="str">
        <f t="array" ref="C404">INDEX(Hours!$A$1:$AAF$1000, 
                      MATCH($A404,Hours!$A$1:$A$1000,0), 
                      MATCH(C$1,Hours!$A$1:$AAF$1,0))</f>
        <v/>
      </c>
      <c r="D404" s="29" t="str">
        <f t="array" ref="D404">INDEX(Hours!$A$1:$AAF$1000, 
                      MATCH($A404,Hours!$A$1:$A$1000,0), 
                      MATCH(D$1,Hours!$A$1:$AAF$1,0))</f>
        <v/>
      </c>
      <c r="E404" s="29" t="str">
        <f t="array" ref="E404">INDEX(Hours!$A$1:$AAF$1000, 
                      MATCH($A404,Hours!$A$1:$A$1000,0), 
                      MATCH(E$1,Hours!$A$1:$AAF$1,0))</f>
        <v/>
      </c>
      <c r="F404" s="29" t="str">
        <f t="array" ref="F404">INDEX(Hours!$A$1:$AAF$1000, 
                      MATCH($A404,Hours!$A$1:$A$1000,0), 
                      MATCH(F$1,Hours!$A$1:$AAF$1,0))</f>
        <v/>
      </c>
      <c r="G404" s="29" t="str">
        <f t="array" ref="G404">INDEX(Hours!$A$1:$AAF$1000, 
                      MATCH($A404,Hours!$A$1:$A$1000,0), 
                      MATCH(G$1,Hours!$A$1:$AAF$1,0))</f>
        <v/>
      </c>
      <c r="H404" s="29" t="str">
        <f t="array" ref="H404">INDEX(Hours!$A$1:$AAF$1000, 
                      MATCH($A404,Hours!$A$1:$A$1000,0), 
                      MATCH(H$1,Hours!$A$1:$AAF$1,0))</f>
        <v/>
      </c>
      <c r="I404" s="29" t="str">
        <f t="array" ref="I404">INDEX(Hours!$A$1:$AAF$1000, 
                      MATCH($A404,Hours!$A$1:$A$1000,0), 
                      MATCH(I$1,Hours!$A$1:$AAF$1,0))</f>
        <v/>
      </c>
      <c r="J404" s="29" t="str">
        <f t="array" ref="J404">INDEX(Hours!$A$1:$AAF$1000, 
                      MATCH($A404,Hours!$A$1:$A$1000,0), 
                      MATCH(J$1,Hours!$A$1:$AAF$1,0))</f>
        <v/>
      </c>
      <c r="K404" s="29" t="str">
        <f t="array" ref="K404">INDEX(Hours!$A$1:$AAF$1000, 
                      MATCH($A404,Hours!$A$1:$A$1000,0), 
                      MATCH(K$1,Hours!$A$1:$AAF$1,0))</f>
        <v/>
      </c>
      <c r="L404" s="29" t="str">
        <f t="array" ref="L404">INDEX(Hours!$A$1:$AAF$1000, 
                      MATCH($A404,Hours!$A$1:$A$1000,0), 
                      MATCH(L$1,Hours!$A$1:$AAF$1,0))</f>
        <v/>
      </c>
      <c r="M404" s="29" t="str">
        <f t="array" ref="M404">INDEX(Hours!$A$1:$AAF$1000, 
                      MATCH($A404,Hours!$A$1:$A$1000,0), 
                      MATCH(M$1,Hours!$A$1:$AAF$1,0))</f>
        <v/>
      </c>
      <c r="N404" s="29" t="str">
        <f t="array" ref="N404">INDEX(Hours!$A$1:$AAF$1000, 
                      MATCH($A404,Hours!$A$1:$A$1000,0), 
                      MATCH(N$1,Hours!$A$1:$AAF$1,0))</f>
        <v/>
      </c>
      <c r="O404" s="29" t="str">
        <f t="array" ref="O404">INDEX(Hours!$A$1:$AAF$1000, 
                      MATCH($A404,Hours!$A$1:$A$1000,0), 
                      MATCH(O$1,Hours!$A$1:$AAF$1,0))</f>
        <v/>
      </c>
      <c r="P404" s="29" t="str">
        <f t="array" ref="P404">INDEX(Hours!$A$1:$AAF$1000, 
                      MATCH($A404,Hours!$A$1:$A$1000,0), 
                      MATCH(P$1,Hours!$A$1:$AAF$1,0))</f>
        <v/>
      </c>
      <c r="Q404" s="29" t="str">
        <f t="array" ref="Q404">INDEX(Hours!$A$1:$AAF$1000, 
                      MATCH($A404,Hours!$A$1:$A$1000,0), 
                      MATCH(Q$1,Hours!$A$1:$AAF$1,0))</f>
        <v/>
      </c>
      <c r="R404" s="29" t="str">
        <f t="array" ref="R404">INDEX(Hours!$A$1:$AAF$1000, 
                      MATCH($A404,Hours!$A$1:$A$1000,0), 
                      MATCH(R$1,Hours!$A$1:$AAF$1,0))</f>
        <v/>
      </c>
      <c r="S404" s="29" t="str">
        <f t="array" ref="S404">INDEX(Hours!$A$1:$AAF$1000, 
                      MATCH($A404,Hours!$A$1:$A$1000,0), 
                      MATCH(S$1,Hours!$A$1:$AAF$1,0))</f>
        <v/>
      </c>
      <c r="T404" s="29" t="str">
        <f t="array" ref="T404">INDEX(Hours!$A$1:$AAF$1000, 
                      MATCH($A404,Hours!$A$1:$A$1000,0), 
                      MATCH(T$1,Hours!$A$1:$AAF$1,0))</f>
        <v/>
      </c>
      <c r="U404" s="29" t="str">
        <f t="array" ref="U404">INDEX(Hours!$A$1:$AAF$1000, 
                      MATCH($A404,Hours!$A$1:$A$1000,0), 
                      MATCH(U$1,Hours!$A$1:$AAF$1,0))</f>
        <v/>
      </c>
      <c r="V404" s="29" t="str">
        <f t="array" ref="V404">INDEX(Hours!$A$1:$AAF$1000, 
                      MATCH($A404,Hours!$A$1:$A$1000,0), 
                      MATCH(V$1,Hours!$A$1:$AAF$1,0))</f>
        <v/>
      </c>
      <c r="W404" s="29" t="str">
        <f t="array" ref="W404">INDEX(Hours!$A$1:$AAF$1000, 
                      MATCH($A404,Hours!$A$1:$A$1000,0), 
                      MATCH(W$1,Hours!$A$1:$AAF$1,0))</f>
        <v/>
      </c>
      <c r="X404" s="29" t="str">
        <f t="array" ref="X404">INDEX(Hours!$A$1:$AAF$1000, 
                      MATCH($A404,Hours!$A$1:$A$1000,0), 
                      MATCH(X$1,Hours!$A$1:$AAF$1,0))</f>
        <v/>
      </c>
      <c r="Y404" s="29" t="str">
        <f t="array" ref="Y404">INDEX(Hours!$A$1:$AAF$1000, 
                      MATCH($A404,Hours!$A$1:$A$1000,0), 
                      MATCH(Y$1,Hours!$A$1:$AAF$1,0))</f>
        <v/>
      </c>
      <c r="Z404" s="29" t="str">
        <f t="array" ref="Z404">INDEX(Hours!$A$1:$AAF$1000, 
                      MATCH($A404,Hours!$A$1:$A$1000,0), 
                      MATCH(Z$1,Hours!$A$1:$AAF$1,0))</f>
        <v/>
      </c>
      <c r="AA404" s="29" t="str">
        <f t="array" ref="AA404">INDEX(Hours!$A$1:$AAF$1000, 
                      MATCH($A404,Hours!$A$1:$A$1000,0), 
                      MATCH(AA$1,Hours!$A$1:$AAF$1,0))</f>
        <v/>
      </c>
      <c r="AB404" s="29" t="str">
        <f t="array" ref="AB404">INDEX(Hours!$A$1:$AAF$1000, 
                      MATCH($A404,Hours!$A$1:$A$1000,0), 
                      MATCH(AB$1,Hours!$A$1:$AAF$1,0))</f>
        <v/>
      </c>
      <c r="AC404" s="29" t="str">
        <f t="array" ref="AC404">INDEX(Hours!$A$1:$AAF$1000, 
                      MATCH($A404,Hours!$A$1:$A$1000,0), 
                      MATCH(AC$1,Hours!$A$1:$AAF$1,0))</f>
        <v/>
      </c>
      <c r="AD404" s="29" t="str">
        <f t="array" ref="AD404">INDEX(Hours!$A$1:$AAF$1000, 
                      MATCH($A404,Hours!$A$1:$A$1000,0), 
                      MATCH(AD$1,Hours!$A$1:$AAF$1,0))</f>
        <v/>
      </c>
    </row>
    <row r="405" ht="22.5" customHeight="1">
      <c r="A405" s="25">
        <f t="shared" si="1"/>
        <v>46000</v>
      </c>
      <c r="B405" s="29">
        <f t="array" ref="B405">INDEX(Hours!$A$1:$AAF$1000, 
                      MATCH($A405,Hours!$A$1:$A$1000,0), 
                      MATCH(B$1,Hours!$A$1:$AAF$1,0))</f>
        <v>5</v>
      </c>
      <c r="C405" s="29">
        <f t="array" ref="C405">INDEX(Hours!$A$1:$AAF$1000, 
                      MATCH($A405,Hours!$A$1:$A$1000,0), 
                      MATCH(C$1,Hours!$A$1:$AAF$1,0))</f>
        <v>4</v>
      </c>
      <c r="D405" s="29" t="str">
        <f t="array" ref="D405">INDEX(Hours!$A$1:$AAF$1000, 
                      MATCH($A405,Hours!$A$1:$A$1000,0), 
                      MATCH(D$1,Hours!$A$1:$AAF$1,0))</f>
        <v/>
      </c>
      <c r="E405" s="29">
        <f t="array" ref="E405">INDEX(Hours!$A$1:$AAF$1000, 
                      MATCH($A405,Hours!$A$1:$A$1000,0), 
                      MATCH(E$1,Hours!$A$1:$AAF$1,0))</f>
        <v>7</v>
      </c>
      <c r="F405" s="29" t="str">
        <f t="array" ref="F405">INDEX(Hours!$A$1:$AAF$1000, 
                      MATCH($A405,Hours!$A$1:$A$1000,0), 
                      MATCH(F$1,Hours!$A$1:$AAF$1,0))</f>
        <v/>
      </c>
      <c r="G405" s="29">
        <f t="array" ref="G405">INDEX(Hours!$A$1:$AAF$1000, 
                      MATCH($A405,Hours!$A$1:$A$1000,0), 
                      MATCH(G$1,Hours!$A$1:$AAF$1,0))</f>
        <v>4</v>
      </c>
      <c r="H405" s="29" t="str">
        <f t="array" ref="H405">INDEX(Hours!$A$1:$AAF$1000, 
                      MATCH($A405,Hours!$A$1:$A$1000,0), 
                      MATCH(H$1,Hours!$A$1:$AAF$1,0))</f>
        <v/>
      </c>
      <c r="I405" s="29" t="str">
        <f t="array" ref="I405">INDEX(Hours!$A$1:$AAF$1000, 
                      MATCH($A405,Hours!$A$1:$A$1000,0), 
                      MATCH(I$1,Hours!$A$1:$AAF$1,0))</f>
        <v/>
      </c>
      <c r="J405" s="29" t="str">
        <f t="array" ref="J405">INDEX(Hours!$A$1:$AAF$1000, 
                      MATCH($A405,Hours!$A$1:$A$1000,0), 
                      MATCH(J$1,Hours!$A$1:$AAF$1,0))</f>
        <v/>
      </c>
      <c r="K405" s="29">
        <f t="array" ref="K405">INDEX(Hours!$A$1:$AAF$1000, 
                      MATCH($A405,Hours!$A$1:$A$1000,0), 
                      MATCH(K$1,Hours!$A$1:$AAF$1,0))</f>
        <v>4</v>
      </c>
      <c r="L405" s="29" t="str">
        <f t="array" ref="L405">INDEX(Hours!$A$1:$AAF$1000, 
                      MATCH($A405,Hours!$A$1:$A$1000,0), 
                      MATCH(L$1,Hours!$A$1:$AAF$1,0))</f>
        <v/>
      </c>
      <c r="M405" s="29">
        <f t="array" ref="M405">INDEX(Hours!$A$1:$AAF$1000, 
                      MATCH($A405,Hours!$A$1:$A$1000,0), 
                      MATCH(M$1,Hours!$A$1:$AAF$1,0))</f>
        <v>7</v>
      </c>
      <c r="N405" s="29" t="str">
        <f t="array" ref="N405">INDEX(Hours!$A$1:$AAF$1000, 
                      MATCH($A405,Hours!$A$1:$A$1000,0), 
                      MATCH(N$1,Hours!$A$1:$AAF$1,0))</f>
        <v/>
      </c>
      <c r="O405" s="29" t="str">
        <f t="array" ref="O405">INDEX(Hours!$A$1:$AAF$1000, 
                      MATCH($A405,Hours!$A$1:$A$1000,0), 
                      MATCH(O$1,Hours!$A$1:$AAF$1,0))</f>
        <v/>
      </c>
      <c r="P405" s="29">
        <f t="array" ref="P405">INDEX(Hours!$A$1:$AAF$1000, 
                      MATCH($A405,Hours!$A$1:$A$1000,0), 
                      MATCH(P$1,Hours!$A$1:$AAF$1,0))</f>
        <v>3</v>
      </c>
      <c r="Q405" s="29" t="str">
        <f t="array" ref="Q405">INDEX(Hours!$A$1:$AAF$1000, 
                      MATCH($A405,Hours!$A$1:$A$1000,0), 
                      MATCH(Q$1,Hours!$A$1:$AAF$1,0))</f>
        <v/>
      </c>
      <c r="R405" s="29" t="str">
        <f t="array" ref="R405">INDEX(Hours!$A$1:$AAF$1000, 
                      MATCH($A405,Hours!$A$1:$A$1000,0), 
                      MATCH(R$1,Hours!$A$1:$AAF$1,0))</f>
        <v/>
      </c>
      <c r="S405" s="29" t="str">
        <f t="array" ref="S405">INDEX(Hours!$A$1:$AAF$1000, 
                      MATCH($A405,Hours!$A$1:$A$1000,0), 
                      MATCH(S$1,Hours!$A$1:$AAF$1,0))</f>
        <v/>
      </c>
      <c r="T405" s="29" t="str">
        <f t="array" ref="T405">INDEX(Hours!$A$1:$AAF$1000, 
                      MATCH($A405,Hours!$A$1:$A$1000,0), 
                      MATCH(T$1,Hours!$A$1:$AAF$1,0))</f>
        <v/>
      </c>
      <c r="U405" s="29" t="str">
        <f t="array" ref="U405">INDEX(Hours!$A$1:$AAF$1000, 
                      MATCH($A405,Hours!$A$1:$A$1000,0), 
                      MATCH(U$1,Hours!$A$1:$AAF$1,0))</f>
        <v/>
      </c>
      <c r="V405" s="29" t="str">
        <f t="array" ref="V405">INDEX(Hours!$A$1:$AAF$1000, 
                      MATCH($A405,Hours!$A$1:$A$1000,0), 
                      MATCH(V$1,Hours!$A$1:$AAF$1,0))</f>
        <v/>
      </c>
      <c r="W405" s="29" t="str">
        <f t="array" ref="W405">INDEX(Hours!$A$1:$AAF$1000, 
                      MATCH($A405,Hours!$A$1:$A$1000,0), 
                      MATCH(W$1,Hours!$A$1:$AAF$1,0))</f>
        <v/>
      </c>
      <c r="X405" s="29" t="str">
        <f t="array" ref="X405">INDEX(Hours!$A$1:$AAF$1000, 
                      MATCH($A405,Hours!$A$1:$A$1000,0), 
                      MATCH(X$1,Hours!$A$1:$AAF$1,0))</f>
        <v/>
      </c>
      <c r="Y405" s="29" t="str">
        <f t="array" ref="Y405">INDEX(Hours!$A$1:$AAF$1000, 
                      MATCH($A405,Hours!$A$1:$A$1000,0), 
                      MATCH(Y$1,Hours!$A$1:$AAF$1,0))</f>
        <v/>
      </c>
      <c r="Z405" s="29">
        <f t="array" ref="Z405">INDEX(Hours!$A$1:$AAF$1000, 
                      MATCH($A405,Hours!$A$1:$A$1000,0), 
                      MATCH(Z$1,Hours!$A$1:$AAF$1,0))</f>
        <v>3</v>
      </c>
      <c r="AA405" s="29" t="str">
        <f t="array" ref="AA405">INDEX(Hours!$A$1:$AAF$1000, 
                      MATCH($A405,Hours!$A$1:$A$1000,0), 
                      MATCH(AA$1,Hours!$A$1:$AAF$1,0))</f>
        <v/>
      </c>
      <c r="AB405" s="29">
        <f t="array" ref="AB405">INDEX(Hours!$A$1:$AAF$1000, 
                      MATCH($A405,Hours!$A$1:$A$1000,0), 
                      MATCH(AB$1,Hours!$A$1:$AAF$1,0))</f>
        <v>6</v>
      </c>
      <c r="AC405" s="29">
        <f t="array" ref="AC405">INDEX(Hours!$A$1:$AAF$1000, 
                      MATCH($A405,Hours!$A$1:$A$1000,0), 
                      MATCH(AC$1,Hours!$A$1:$AAF$1,0))</f>
        <v>4</v>
      </c>
      <c r="AD405" s="29" t="str">
        <f t="array" ref="AD405">INDEX(Hours!$A$1:$AAF$1000, 
                      MATCH($A405,Hours!$A$1:$A$1000,0), 
                      MATCH(AD$1,Hours!$A$1:$AAF$1,0))</f>
        <v/>
      </c>
    </row>
    <row r="406" ht="22.5" customHeight="1">
      <c r="A406" s="25">
        <f t="shared" si="1"/>
        <v>46001</v>
      </c>
      <c r="B406" s="29">
        <f t="array" ref="B406">INDEX(Hours!$A$1:$AAF$1000, 
                      MATCH($A406,Hours!$A$1:$A$1000,0), 
                      MATCH(B$1,Hours!$A$1:$AAF$1,0))</f>
        <v>4</v>
      </c>
      <c r="C406" s="29">
        <f t="array" ref="C406">INDEX(Hours!$A$1:$AAF$1000, 
                      MATCH($A406,Hours!$A$1:$A$1000,0), 
                      MATCH(C$1,Hours!$A$1:$AAF$1,0))</f>
        <v>4</v>
      </c>
      <c r="D406" s="29">
        <f t="array" ref="D406">INDEX(Hours!$A$1:$AAF$1000, 
                      MATCH($A406,Hours!$A$1:$A$1000,0), 
                      MATCH(D$1,Hours!$A$1:$AAF$1,0))</f>
        <v>5</v>
      </c>
      <c r="E406" s="29">
        <f t="array" ref="E406">INDEX(Hours!$A$1:$AAF$1000, 
                      MATCH($A406,Hours!$A$1:$A$1000,0), 
                      MATCH(E$1,Hours!$A$1:$AAF$1,0))</f>
        <v>7</v>
      </c>
      <c r="F406" s="29" t="str">
        <f t="array" ref="F406">INDEX(Hours!$A$1:$AAF$1000, 
                      MATCH($A406,Hours!$A$1:$A$1000,0), 
                      MATCH(F$1,Hours!$A$1:$AAF$1,0))</f>
        <v/>
      </c>
      <c r="G406" s="29" t="str">
        <f t="array" ref="G406">INDEX(Hours!$A$1:$AAF$1000, 
                      MATCH($A406,Hours!$A$1:$A$1000,0), 
                      MATCH(G$1,Hours!$A$1:$AAF$1,0))</f>
        <v/>
      </c>
      <c r="H406" s="29" t="str">
        <f t="array" ref="H406">INDEX(Hours!$A$1:$AAF$1000, 
                      MATCH($A406,Hours!$A$1:$A$1000,0), 
                      MATCH(H$1,Hours!$A$1:$AAF$1,0))</f>
        <v/>
      </c>
      <c r="I406" s="29" t="str">
        <f t="array" ref="I406">INDEX(Hours!$A$1:$AAF$1000, 
                      MATCH($A406,Hours!$A$1:$A$1000,0), 
                      MATCH(I$1,Hours!$A$1:$AAF$1,0))</f>
        <v/>
      </c>
      <c r="J406" s="29" t="str">
        <f t="array" ref="J406">INDEX(Hours!$A$1:$AAF$1000, 
                      MATCH($A406,Hours!$A$1:$A$1000,0), 
                      MATCH(J$1,Hours!$A$1:$AAF$1,0))</f>
        <v/>
      </c>
      <c r="K406" s="29">
        <f t="array" ref="K406">INDEX(Hours!$A$1:$AAF$1000, 
                      MATCH($A406,Hours!$A$1:$A$1000,0), 
                      MATCH(K$1,Hours!$A$1:$AAF$1,0))</f>
        <v>4</v>
      </c>
      <c r="L406" s="29" t="str">
        <f t="array" ref="L406">INDEX(Hours!$A$1:$AAF$1000, 
                      MATCH($A406,Hours!$A$1:$A$1000,0), 
                      MATCH(L$1,Hours!$A$1:$AAF$1,0))</f>
        <v/>
      </c>
      <c r="M406" s="29">
        <f t="array" ref="M406">INDEX(Hours!$A$1:$AAF$1000, 
                      MATCH($A406,Hours!$A$1:$A$1000,0), 
                      MATCH(M$1,Hours!$A$1:$AAF$1,0))</f>
        <v>7</v>
      </c>
      <c r="N406" s="29" t="str">
        <f t="array" ref="N406">INDEX(Hours!$A$1:$AAF$1000, 
                      MATCH($A406,Hours!$A$1:$A$1000,0), 
                      MATCH(N$1,Hours!$A$1:$AAF$1,0))</f>
        <v/>
      </c>
      <c r="O406" s="29">
        <f t="array" ref="O406">INDEX(Hours!$A$1:$AAF$1000, 
                      MATCH($A406,Hours!$A$1:$A$1000,0), 
                      MATCH(O$1,Hours!$A$1:$AAF$1,0))</f>
        <v>2</v>
      </c>
      <c r="P406" s="29">
        <f t="array" ref="P406">INDEX(Hours!$A$1:$AAF$1000, 
                      MATCH($A406,Hours!$A$1:$A$1000,0), 
                      MATCH(P$1,Hours!$A$1:$AAF$1,0))</f>
        <v>3</v>
      </c>
      <c r="Q406" s="29" t="str">
        <f t="array" ref="Q406">INDEX(Hours!$A$1:$AAF$1000, 
                      MATCH($A406,Hours!$A$1:$A$1000,0), 
                      MATCH(Q$1,Hours!$A$1:$AAF$1,0))</f>
        <v/>
      </c>
      <c r="R406" s="29" t="str">
        <f t="array" ref="R406">INDEX(Hours!$A$1:$AAF$1000, 
                      MATCH($A406,Hours!$A$1:$A$1000,0), 
                      MATCH(R$1,Hours!$A$1:$AAF$1,0))</f>
        <v/>
      </c>
      <c r="S406" s="29" t="str">
        <f t="array" ref="S406">INDEX(Hours!$A$1:$AAF$1000, 
                      MATCH($A406,Hours!$A$1:$A$1000,0), 
                      MATCH(S$1,Hours!$A$1:$AAF$1,0))</f>
        <v/>
      </c>
      <c r="T406" s="29" t="str">
        <f t="array" ref="T406">INDEX(Hours!$A$1:$AAF$1000, 
                      MATCH($A406,Hours!$A$1:$A$1000,0), 
                      MATCH(T$1,Hours!$A$1:$AAF$1,0))</f>
        <v/>
      </c>
      <c r="U406" s="29" t="str">
        <f t="array" ref="U406">INDEX(Hours!$A$1:$AAF$1000, 
                      MATCH($A406,Hours!$A$1:$A$1000,0), 
                      MATCH(U$1,Hours!$A$1:$AAF$1,0))</f>
        <v/>
      </c>
      <c r="V406" s="29" t="str">
        <f t="array" ref="V406">INDEX(Hours!$A$1:$AAF$1000, 
                      MATCH($A406,Hours!$A$1:$A$1000,0), 
                      MATCH(V$1,Hours!$A$1:$AAF$1,0))</f>
        <v/>
      </c>
      <c r="W406" s="29" t="str">
        <f t="array" ref="W406">INDEX(Hours!$A$1:$AAF$1000, 
                      MATCH($A406,Hours!$A$1:$A$1000,0), 
                      MATCH(W$1,Hours!$A$1:$AAF$1,0))</f>
        <v/>
      </c>
      <c r="X406" s="29" t="str">
        <f t="array" ref="X406">INDEX(Hours!$A$1:$AAF$1000, 
                      MATCH($A406,Hours!$A$1:$A$1000,0), 
                      MATCH(X$1,Hours!$A$1:$AAF$1,0))</f>
        <v/>
      </c>
      <c r="Y406" s="29" t="str">
        <f t="array" ref="Y406">INDEX(Hours!$A$1:$AAF$1000, 
                      MATCH($A406,Hours!$A$1:$A$1000,0), 
                      MATCH(Y$1,Hours!$A$1:$AAF$1,0))</f>
        <v/>
      </c>
      <c r="Z406" s="29">
        <f t="array" ref="Z406">INDEX(Hours!$A$1:$AAF$1000, 
                      MATCH($A406,Hours!$A$1:$A$1000,0), 
                      MATCH(Z$1,Hours!$A$1:$AAF$1,0))</f>
        <v>3</v>
      </c>
      <c r="AA406" s="29">
        <f t="array" ref="AA406">INDEX(Hours!$A$1:$AAF$1000, 
                      MATCH($A406,Hours!$A$1:$A$1000,0), 
                      MATCH(AA$1,Hours!$A$1:$AAF$1,0))</f>
        <v>1</v>
      </c>
      <c r="AB406" s="29">
        <f t="array" ref="AB406">INDEX(Hours!$A$1:$AAF$1000, 
                      MATCH($A406,Hours!$A$1:$A$1000,0), 
                      MATCH(AB$1,Hours!$A$1:$AAF$1,0))</f>
        <v>6</v>
      </c>
      <c r="AC406" s="29">
        <f t="array" ref="AC406">INDEX(Hours!$A$1:$AAF$1000, 
                      MATCH($A406,Hours!$A$1:$A$1000,0), 
                      MATCH(AC$1,Hours!$A$1:$AAF$1,0))</f>
        <v>4</v>
      </c>
      <c r="AD406" s="29" t="str">
        <f t="array" ref="AD406">INDEX(Hours!$A$1:$AAF$1000, 
                      MATCH($A406,Hours!$A$1:$A$1000,0), 
                      MATCH(AD$1,Hours!$A$1:$AAF$1,0))</f>
        <v/>
      </c>
    </row>
    <row r="407" ht="22.5" customHeight="1">
      <c r="A407" s="25">
        <f t="shared" si="1"/>
        <v>46002</v>
      </c>
      <c r="B407" s="29">
        <f t="array" ref="B407">INDEX(Hours!$A$1:$AAF$1000, 
                      MATCH($A407,Hours!$A$1:$A$1000,0), 
                      MATCH(B$1,Hours!$A$1:$AAF$1,0))</f>
        <v>4</v>
      </c>
      <c r="C407" s="29" t="str">
        <f t="array" ref="C407">INDEX(Hours!$A$1:$AAF$1000, 
                      MATCH($A407,Hours!$A$1:$A$1000,0), 
                      MATCH(C$1,Hours!$A$1:$AAF$1,0))</f>
        <v/>
      </c>
      <c r="D407" s="29">
        <f t="array" ref="D407">INDEX(Hours!$A$1:$AAF$1000, 
                      MATCH($A407,Hours!$A$1:$A$1000,0), 
                      MATCH(D$1,Hours!$A$1:$AAF$1,0))</f>
        <v>5</v>
      </c>
      <c r="E407" s="29">
        <f t="array" ref="E407">INDEX(Hours!$A$1:$AAF$1000, 
                      MATCH($A407,Hours!$A$1:$A$1000,0), 
                      MATCH(E$1,Hours!$A$1:$AAF$1,0))</f>
        <v>7</v>
      </c>
      <c r="F407" s="29" t="str">
        <f t="array" ref="F407">INDEX(Hours!$A$1:$AAF$1000, 
                      MATCH($A407,Hours!$A$1:$A$1000,0), 
                      MATCH(F$1,Hours!$A$1:$AAF$1,0))</f>
        <v/>
      </c>
      <c r="G407" s="29">
        <f t="array" ref="G407">INDEX(Hours!$A$1:$AAF$1000, 
                      MATCH($A407,Hours!$A$1:$A$1000,0), 
                      MATCH(G$1,Hours!$A$1:$AAF$1,0))</f>
        <v>4</v>
      </c>
      <c r="H407" s="29" t="str">
        <f t="array" ref="H407">INDEX(Hours!$A$1:$AAF$1000, 
                      MATCH($A407,Hours!$A$1:$A$1000,0), 
                      MATCH(H$1,Hours!$A$1:$AAF$1,0))</f>
        <v/>
      </c>
      <c r="I407" s="29" t="str">
        <f t="array" ref="I407">INDEX(Hours!$A$1:$AAF$1000, 
                      MATCH($A407,Hours!$A$1:$A$1000,0), 
                      MATCH(I$1,Hours!$A$1:$AAF$1,0))</f>
        <v/>
      </c>
      <c r="J407" s="29" t="str">
        <f t="array" ref="J407">INDEX(Hours!$A$1:$AAF$1000, 
                      MATCH($A407,Hours!$A$1:$A$1000,0), 
                      MATCH(J$1,Hours!$A$1:$AAF$1,0))</f>
        <v/>
      </c>
      <c r="K407" s="29">
        <f t="array" ref="K407">INDEX(Hours!$A$1:$AAF$1000, 
                      MATCH($A407,Hours!$A$1:$A$1000,0), 
                      MATCH(K$1,Hours!$A$1:$AAF$1,0))</f>
        <v>4</v>
      </c>
      <c r="L407" s="29" t="str">
        <f t="array" ref="L407">INDEX(Hours!$A$1:$AAF$1000, 
                      MATCH($A407,Hours!$A$1:$A$1000,0), 
                      MATCH(L$1,Hours!$A$1:$AAF$1,0))</f>
        <v/>
      </c>
      <c r="M407" s="29">
        <f t="array" ref="M407">INDEX(Hours!$A$1:$AAF$1000, 
                      MATCH($A407,Hours!$A$1:$A$1000,0), 
                      MATCH(M$1,Hours!$A$1:$AAF$1,0))</f>
        <v>7</v>
      </c>
      <c r="N407" s="29" t="str">
        <f t="array" ref="N407">INDEX(Hours!$A$1:$AAF$1000, 
                      MATCH($A407,Hours!$A$1:$A$1000,0), 
                      MATCH(N$1,Hours!$A$1:$AAF$1,0))</f>
        <v/>
      </c>
      <c r="O407" s="29" t="str">
        <f t="array" ref="O407">INDEX(Hours!$A$1:$AAF$1000, 
                      MATCH($A407,Hours!$A$1:$A$1000,0), 
                      MATCH(O$1,Hours!$A$1:$AAF$1,0))</f>
        <v/>
      </c>
      <c r="P407" s="29">
        <f t="array" ref="P407">INDEX(Hours!$A$1:$AAF$1000, 
                      MATCH($A407,Hours!$A$1:$A$1000,0), 
                      MATCH(P$1,Hours!$A$1:$AAF$1,0))</f>
        <v>3</v>
      </c>
      <c r="Q407" s="29" t="str">
        <f t="array" ref="Q407">INDEX(Hours!$A$1:$AAF$1000, 
                      MATCH($A407,Hours!$A$1:$A$1000,0), 
                      MATCH(Q$1,Hours!$A$1:$AAF$1,0))</f>
        <v/>
      </c>
      <c r="R407" s="29" t="str">
        <f t="array" ref="R407">INDEX(Hours!$A$1:$AAF$1000, 
                      MATCH($A407,Hours!$A$1:$A$1000,0), 
                      MATCH(R$1,Hours!$A$1:$AAF$1,0))</f>
        <v/>
      </c>
      <c r="S407" s="29" t="str">
        <f t="array" ref="S407">INDEX(Hours!$A$1:$AAF$1000, 
                      MATCH($A407,Hours!$A$1:$A$1000,0), 
                      MATCH(S$1,Hours!$A$1:$AAF$1,0))</f>
        <v/>
      </c>
      <c r="T407" s="29" t="str">
        <f t="array" ref="T407">INDEX(Hours!$A$1:$AAF$1000, 
                      MATCH($A407,Hours!$A$1:$A$1000,0), 
                      MATCH(T$1,Hours!$A$1:$AAF$1,0))</f>
        <v/>
      </c>
      <c r="U407" s="29" t="str">
        <f t="array" ref="U407">INDEX(Hours!$A$1:$AAF$1000, 
                      MATCH($A407,Hours!$A$1:$A$1000,0), 
                      MATCH(U$1,Hours!$A$1:$AAF$1,0))</f>
        <v/>
      </c>
      <c r="V407" s="29" t="str">
        <f t="array" ref="V407">INDEX(Hours!$A$1:$AAF$1000, 
                      MATCH($A407,Hours!$A$1:$A$1000,0), 
                      MATCH(V$1,Hours!$A$1:$AAF$1,0))</f>
        <v/>
      </c>
      <c r="W407" s="29" t="str">
        <f t="array" ref="W407">INDEX(Hours!$A$1:$AAF$1000, 
                      MATCH($A407,Hours!$A$1:$A$1000,0), 
                      MATCH(W$1,Hours!$A$1:$AAF$1,0))</f>
        <v/>
      </c>
      <c r="X407" s="29">
        <f t="array" ref="X407">INDEX(Hours!$A$1:$AAF$1000, 
                      MATCH($A407,Hours!$A$1:$A$1000,0), 
                      MATCH(X$1,Hours!$A$1:$AAF$1,0))</f>
        <v>4</v>
      </c>
      <c r="Y407" s="29" t="str">
        <f t="array" ref="Y407">INDEX(Hours!$A$1:$AAF$1000, 
                      MATCH($A407,Hours!$A$1:$A$1000,0), 
                      MATCH(Y$1,Hours!$A$1:$AAF$1,0))</f>
        <v/>
      </c>
      <c r="Z407" s="29">
        <f t="array" ref="Z407">INDEX(Hours!$A$1:$AAF$1000, 
                      MATCH($A407,Hours!$A$1:$A$1000,0), 
                      MATCH(Z$1,Hours!$A$1:$AAF$1,0))</f>
        <v>3</v>
      </c>
      <c r="AA407" s="29">
        <f t="array" ref="AA407">INDEX(Hours!$A$1:$AAF$1000, 
                      MATCH($A407,Hours!$A$1:$A$1000,0), 
                      MATCH(AA$1,Hours!$A$1:$AAF$1,0))</f>
        <v>1</v>
      </c>
      <c r="AB407" s="29">
        <f t="array" ref="AB407">INDEX(Hours!$A$1:$AAF$1000, 
                      MATCH($A407,Hours!$A$1:$A$1000,0), 
                      MATCH(AB$1,Hours!$A$1:$AAF$1,0))</f>
        <v>6</v>
      </c>
      <c r="AC407" s="29">
        <f t="array" ref="AC407">INDEX(Hours!$A$1:$AAF$1000, 
                      MATCH($A407,Hours!$A$1:$A$1000,0), 
                      MATCH(AC$1,Hours!$A$1:$AAF$1,0))</f>
        <v>4</v>
      </c>
      <c r="AD407" s="29" t="str">
        <f t="array" ref="AD407">INDEX(Hours!$A$1:$AAF$1000, 
                      MATCH($A407,Hours!$A$1:$A$1000,0), 
                      MATCH(AD$1,Hours!$A$1:$AAF$1,0))</f>
        <v/>
      </c>
    </row>
    <row r="408" ht="22.5" customHeight="1">
      <c r="A408" s="25">
        <f t="shared" si="1"/>
        <v>46003</v>
      </c>
      <c r="B408" s="29">
        <f t="array" ref="B408">INDEX(Hours!$A$1:$AAF$1000, 
                      MATCH($A408,Hours!$A$1:$A$1000,0), 
                      MATCH(B$1,Hours!$A$1:$AAF$1,0))</f>
        <v>4</v>
      </c>
      <c r="C408" s="29">
        <f t="array" ref="C408">INDEX(Hours!$A$1:$AAF$1000, 
                      MATCH($A408,Hours!$A$1:$A$1000,0), 
                      MATCH(C$1,Hours!$A$1:$AAF$1,0))</f>
        <v>4</v>
      </c>
      <c r="D408" s="29">
        <f t="array" ref="D408">INDEX(Hours!$A$1:$AAF$1000, 
                      MATCH($A408,Hours!$A$1:$A$1000,0), 
                      MATCH(D$1,Hours!$A$1:$AAF$1,0))</f>
        <v>5</v>
      </c>
      <c r="E408" s="29">
        <f t="array" ref="E408">INDEX(Hours!$A$1:$AAF$1000, 
                      MATCH($A408,Hours!$A$1:$A$1000,0), 
                      MATCH(E$1,Hours!$A$1:$AAF$1,0))</f>
        <v>7</v>
      </c>
      <c r="F408" s="29" t="str">
        <f t="array" ref="F408">INDEX(Hours!$A$1:$AAF$1000, 
                      MATCH($A408,Hours!$A$1:$A$1000,0), 
                      MATCH(F$1,Hours!$A$1:$AAF$1,0))</f>
        <v/>
      </c>
      <c r="G408" s="29">
        <f t="array" ref="G408">INDEX(Hours!$A$1:$AAF$1000, 
                      MATCH($A408,Hours!$A$1:$A$1000,0), 
                      MATCH(G$1,Hours!$A$1:$AAF$1,0))</f>
        <v>4</v>
      </c>
      <c r="H408" s="29" t="str">
        <f t="array" ref="H408">INDEX(Hours!$A$1:$AAF$1000, 
                      MATCH($A408,Hours!$A$1:$A$1000,0), 
                      MATCH(H$1,Hours!$A$1:$AAF$1,0))</f>
        <v/>
      </c>
      <c r="I408" s="29" t="str">
        <f t="array" ref="I408">INDEX(Hours!$A$1:$AAF$1000, 
                      MATCH($A408,Hours!$A$1:$A$1000,0), 
                      MATCH(I$1,Hours!$A$1:$AAF$1,0))</f>
        <v/>
      </c>
      <c r="J408" s="29" t="str">
        <f t="array" ref="J408">INDEX(Hours!$A$1:$AAF$1000, 
                      MATCH($A408,Hours!$A$1:$A$1000,0), 
                      MATCH(J$1,Hours!$A$1:$AAF$1,0))</f>
        <v/>
      </c>
      <c r="K408" s="29">
        <f t="array" ref="K408">INDEX(Hours!$A$1:$AAF$1000, 
                      MATCH($A408,Hours!$A$1:$A$1000,0), 
                      MATCH(K$1,Hours!$A$1:$AAF$1,0))</f>
        <v>4</v>
      </c>
      <c r="L408" s="29" t="str">
        <f t="array" ref="L408">INDEX(Hours!$A$1:$AAF$1000, 
                      MATCH($A408,Hours!$A$1:$A$1000,0), 
                      MATCH(L$1,Hours!$A$1:$AAF$1,0))</f>
        <v/>
      </c>
      <c r="M408" s="29">
        <f t="array" ref="M408">INDEX(Hours!$A$1:$AAF$1000, 
                      MATCH($A408,Hours!$A$1:$A$1000,0), 
                      MATCH(M$1,Hours!$A$1:$AAF$1,0))</f>
        <v>7</v>
      </c>
      <c r="N408" s="29" t="str">
        <f t="array" ref="N408">INDEX(Hours!$A$1:$AAF$1000, 
                      MATCH($A408,Hours!$A$1:$A$1000,0), 
                      MATCH(N$1,Hours!$A$1:$AAF$1,0))</f>
        <v/>
      </c>
      <c r="O408" s="29" t="str">
        <f t="array" ref="O408">INDEX(Hours!$A$1:$AAF$1000, 
                      MATCH($A408,Hours!$A$1:$A$1000,0), 
                      MATCH(O$1,Hours!$A$1:$AAF$1,0))</f>
        <v/>
      </c>
      <c r="P408" s="29">
        <f t="array" ref="P408">INDEX(Hours!$A$1:$AAF$1000, 
                      MATCH($A408,Hours!$A$1:$A$1000,0), 
                      MATCH(P$1,Hours!$A$1:$AAF$1,0))</f>
        <v>3</v>
      </c>
      <c r="Q408" s="29" t="str">
        <f t="array" ref="Q408">INDEX(Hours!$A$1:$AAF$1000, 
                      MATCH($A408,Hours!$A$1:$A$1000,0), 
                      MATCH(Q$1,Hours!$A$1:$AAF$1,0))</f>
        <v/>
      </c>
      <c r="R408" s="29" t="str">
        <f t="array" ref="R408">INDEX(Hours!$A$1:$AAF$1000, 
                      MATCH($A408,Hours!$A$1:$A$1000,0), 
                      MATCH(R$1,Hours!$A$1:$AAF$1,0))</f>
        <v/>
      </c>
      <c r="S408" s="29" t="str">
        <f t="array" ref="S408">INDEX(Hours!$A$1:$AAF$1000, 
                      MATCH($A408,Hours!$A$1:$A$1000,0), 
                      MATCH(S$1,Hours!$A$1:$AAF$1,0))</f>
        <v/>
      </c>
      <c r="T408" s="29" t="str">
        <f t="array" ref="T408">INDEX(Hours!$A$1:$AAF$1000, 
                      MATCH($A408,Hours!$A$1:$A$1000,0), 
                      MATCH(T$1,Hours!$A$1:$AAF$1,0))</f>
        <v/>
      </c>
      <c r="U408" s="29" t="str">
        <f t="array" ref="U408">INDEX(Hours!$A$1:$AAF$1000, 
                      MATCH($A408,Hours!$A$1:$A$1000,0), 
                      MATCH(U$1,Hours!$A$1:$AAF$1,0))</f>
        <v/>
      </c>
      <c r="V408" s="29" t="str">
        <f t="array" ref="V408">INDEX(Hours!$A$1:$AAF$1000, 
                      MATCH($A408,Hours!$A$1:$A$1000,0), 
                      MATCH(V$1,Hours!$A$1:$AAF$1,0))</f>
        <v/>
      </c>
      <c r="W408" s="29" t="str">
        <f t="array" ref="W408">INDEX(Hours!$A$1:$AAF$1000, 
                      MATCH($A408,Hours!$A$1:$A$1000,0), 
                      MATCH(W$1,Hours!$A$1:$AAF$1,0))</f>
        <v/>
      </c>
      <c r="X408" s="29" t="str">
        <f t="array" ref="X408">INDEX(Hours!$A$1:$AAF$1000, 
                      MATCH($A408,Hours!$A$1:$A$1000,0), 
                      MATCH(X$1,Hours!$A$1:$AAF$1,0))</f>
        <v/>
      </c>
      <c r="Y408" s="29" t="str">
        <f t="array" ref="Y408">INDEX(Hours!$A$1:$AAF$1000, 
                      MATCH($A408,Hours!$A$1:$A$1000,0), 
                      MATCH(Y$1,Hours!$A$1:$AAF$1,0))</f>
        <v/>
      </c>
      <c r="Z408" s="29">
        <f t="array" ref="Z408">INDEX(Hours!$A$1:$AAF$1000, 
                      MATCH($A408,Hours!$A$1:$A$1000,0), 
                      MATCH(Z$1,Hours!$A$1:$AAF$1,0))</f>
        <v>3</v>
      </c>
      <c r="AA408" s="29" t="str">
        <f t="array" ref="AA408">INDEX(Hours!$A$1:$AAF$1000, 
                      MATCH($A408,Hours!$A$1:$A$1000,0), 
                      MATCH(AA$1,Hours!$A$1:$AAF$1,0))</f>
        <v/>
      </c>
      <c r="AB408" s="29">
        <f t="array" ref="AB408">INDEX(Hours!$A$1:$AAF$1000, 
                      MATCH($A408,Hours!$A$1:$A$1000,0), 
                      MATCH(AB$1,Hours!$A$1:$AAF$1,0))</f>
        <v>6</v>
      </c>
      <c r="AC408" s="29">
        <f t="array" ref="AC408">INDEX(Hours!$A$1:$AAF$1000, 
                      MATCH($A408,Hours!$A$1:$A$1000,0), 
                      MATCH(AC$1,Hours!$A$1:$AAF$1,0))</f>
        <v>4</v>
      </c>
      <c r="AD408" s="29" t="str">
        <f t="array" ref="AD408">INDEX(Hours!$A$1:$AAF$1000, 
                      MATCH($A408,Hours!$A$1:$A$1000,0), 
                      MATCH(AD$1,Hours!$A$1:$AAF$1,0))</f>
        <v/>
      </c>
    </row>
    <row r="409" ht="22.5" customHeight="1">
      <c r="A409" s="25">
        <f t="shared" si="1"/>
        <v>46004</v>
      </c>
      <c r="B409" s="29">
        <f t="array" ref="B409">INDEX(Hours!$A$1:$AAF$1000, 
                      MATCH($A409,Hours!$A$1:$A$1000,0), 
                      MATCH(B$1,Hours!$A$1:$AAF$1,0))</f>
        <v>4</v>
      </c>
      <c r="C409" s="29">
        <f t="array" ref="C409">INDEX(Hours!$A$1:$AAF$1000, 
                      MATCH($A409,Hours!$A$1:$A$1000,0), 
                      MATCH(C$1,Hours!$A$1:$AAF$1,0))</f>
        <v>4</v>
      </c>
      <c r="D409" s="29">
        <f t="array" ref="D409">INDEX(Hours!$A$1:$AAF$1000, 
                      MATCH($A409,Hours!$A$1:$A$1000,0), 
                      MATCH(D$1,Hours!$A$1:$AAF$1,0))</f>
        <v>5</v>
      </c>
      <c r="E409" s="29">
        <f t="array" ref="E409">INDEX(Hours!$A$1:$AAF$1000, 
                      MATCH($A409,Hours!$A$1:$A$1000,0), 
                      MATCH(E$1,Hours!$A$1:$AAF$1,0))</f>
        <v>7</v>
      </c>
      <c r="F409" s="29" t="str">
        <f t="array" ref="F409">INDEX(Hours!$A$1:$AAF$1000, 
                      MATCH($A409,Hours!$A$1:$A$1000,0), 
                      MATCH(F$1,Hours!$A$1:$AAF$1,0))</f>
        <v/>
      </c>
      <c r="G409" s="29">
        <f t="array" ref="G409">INDEX(Hours!$A$1:$AAF$1000, 
                      MATCH($A409,Hours!$A$1:$A$1000,0), 
                      MATCH(G$1,Hours!$A$1:$AAF$1,0))</f>
        <v>4</v>
      </c>
      <c r="H409" s="29" t="str">
        <f t="array" ref="H409">INDEX(Hours!$A$1:$AAF$1000, 
                      MATCH($A409,Hours!$A$1:$A$1000,0), 
                      MATCH(H$1,Hours!$A$1:$AAF$1,0))</f>
        <v/>
      </c>
      <c r="I409" s="29" t="str">
        <f t="array" ref="I409">INDEX(Hours!$A$1:$AAF$1000, 
                      MATCH($A409,Hours!$A$1:$A$1000,0), 
                      MATCH(I$1,Hours!$A$1:$AAF$1,0))</f>
        <v/>
      </c>
      <c r="J409" s="29" t="str">
        <f t="array" ref="J409">INDEX(Hours!$A$1:$AAF$1000, 
                      MATCH($A409,Hours!$A$1:$A$1000,0), 
                      MATCH(J$1,Hours!$A$1:$AAF$1,0))</f>
        <v/>
      </c>
      <c r="K409" s="29">
        <f t="array" ref="K409">INDEX(Hours!$A$1:$AAF$1000, 
                      MATCH($A409,Hours!$A$1:$A$1000,0), 
                      MATCH(K$1,Hours!$A$1:$AAF$1,0))</f>
        <v>4</v>
      </c>
      <c r="L409" s="29" t="str">
        <f t="array" ref="L409">INDEX(Hours!$A$1:$AAF$1000, 
                      MATCH($A409,Hours!$A$1:$A$1000,0), 
                      MATCH(L$1,Hours!$A$1:$AAF$1,0))</f>
        <v/>
      </c>
      <c r="M409" s="29">
        <f t="array" ref="M409">INDEX(Hours!$A$1:$AAF$1000, 
                      MATCH($A409,Hours!$A$1:$A$1000,0), 
                      MATCH(M$1,Hours!$A$1:$AAF$1,0))</f>
        <v>7</v>
      </c>
      <c r="N409" s="29" t="str">
        <f t="array" ref="N409">INDEX(Hours!$A$1:$AAF$1000, 
                      MATCH($A409,Hours!$A$1:$A$1000,0), 
                      MATCH(N$1,Hours!$A$1:$AAF$1,0))</f>
        <v/>
      </c>
      <c r="O409" s="29" t="str">
        <f t="array" ref="O409">INDEX(Hours!$A$1:$AAF$1000, 
                      MATCH($A409,Hours!$A$1:$A$1000,0), 
                      MATCH(O$1,Hours!$A$1:$AAF$1,0))</f>
        <v/>
      </c>
      <c r="P409" s="29" t="str">
        <f t="array" ref="P409">INDEX(Hours!$A$1:$AAF$1000, 
                      MATCH($A409,Hours!$A$1:$A$1000,0), 
                      MATCH(P$1,Hours!$A$1:$AAF$1,0))</f>
        <v/>
      </c>
      <c r="Q409" s="29" t="str">
        <f t="array" ref="Q409">INDEX(Hours!$A$1:$AAF$1000, 
                      MATCH($A409,Hours!$A$1:$A$1000,0), 
                      MATCH(Q$1,Hours!$A$1:$AAF$1,0))</f>
        <v/>
      </c>
      <c r="R409" s="29" t="str">
        <f t="array" ref="R409">INDEX(Hours!$A$1:$AAF$1000, 
                      MATCH($A409,Hours!$A$1:$A$1000,0), 
                      MATCH(R$1,Hours!$A$1:$AAF$1,0))</f>
        <v/>
      </c>
      <c r="S409" s="29" t="str">
        <f t="array" ref="S409">INDEX(Hours!$A$1:$AAF$1000, 
                      MATCH($A409,Hours!$A$1:$A$1000,0), 
                      MATCH(S$1,Hours!$A$1:$AAF$1,0))</f>
        <v/>
      </c>
      <c r="T409" s="29" t="str">
        <f t="array" ref="T409">INDEX(Hours!$A$1:$AAF$1000, 
                      MATCH($A409,Hours!$A$1:$A$1000,0), 
                      MATCH(T$1,Hours!$A$1:$AAF$1,0))</f>
        <v/>
      </c>
      <c r="U409" s="29" t="str">
        <f t="array" ref="U409">INDEX(Hours!$A$1:$AAF$1000, 
                      MATCH($A409,Hours!$A$1:$A$1000,0), 
                      MATCH(U$1,Hours!$A$1:$AAF$1,0))</f>
        <v/>
      </c>
      <c r="V409" s="29" t="str">
        <f t="array" ref="V409">INDEX(Hours!$A$1:$AAF$1000, 
                      MATCH($A409,Hours!$A$1:$A$1000,0), 
                      MATCH(V$1,Hours!$A$1:$AAF$1,0))</f>
        <v/>
      </c>
      <c r="W409" s="29" t="str">
        <f t="array" ref="W409">INDEX(Hours!$A$1:$AAF$1000, 
                      MATCH($A409,Hours!$A$1:$A$1000,0), 
                      MATCH(W$1,Hours!$A$1:$AAF$1,0))</f>
        <v/>
      </c>
      <c r="X409" s="29">
        <f t="array" ref="X409">INDEX(Hours!$A$1:$AAF$1000, 
                      MATCH($A409,Hours!$A$1:$A$1000,0), 
                      MATCH(X$1,Hours!$A$1:$AAF$1,0))</f>
        <v>4</v>
      </c>
      <c r="Y409" s="29" t="str">
        <f t="array" ref="Y409">INDEX(Hours!$A$1:$AAF$1000, 
                      MATCH($A409,Hours!$A$1:$A$1000,0), 
                      MATCH(Y$1,Hours!$A$1:$AAF$1,0))</f>
        <v/>
      </c>
      <c r="Z409" s="29" t="str">
        <f t="array" ref="Z409">INDEX(Hours!$A$1:$AAF$1000, 
                      MATCH($A409,Hours!$A$1:$A$1000,0), 
                      MATCH(Z$1,Hours!$A$1:$AAF$1,0))</f>
        <v/>
      </c>
      <c r="AA409" s="29" t="str">
        <f t="array" ref="AA409">INDEX(Hours!$A$1:$AAF$1000, 
                      MATCH($A409,Hours!$A$1:$A$1000,0), 
                      MATCH(AA$1,Hours!$A$1:$AAF$1,0))</f>
        <v/>
      </c>
      <c r="AB409" s="29">
        <f t="array" ref="AB409">INDEX(Hours!$A$1:$AAF$1000, 
                      MATCH($A409,Hours!$A$1:$A$1000,0), 
                      MATCH(AB$1,Hours!$A$1:$AAF$1,0))</f>
        <v>6</v>
      </c>
      <c r="AC409" s="29">
        <f t="array" ref="AC409">INDEX(Hours!$A$1:$AAF$1000, 
                      MATCH($A409,Hours!$A$1:$A$1000,0), 
                      MATCH(AC$1,Hours!$A$1:$AAF$1,0))</f>
        <v>4</v>
      </c>
      <c r="AD409" s="29" t="str">
        <f t="array" ref="AD409">INDEX(Hours!$A$1:$AAF$1000, 
                      MATCH($A409,Hours!$A$1:$A$1000,0), 
                      MATCH(AD$1,Hours!$A$1:$AAF$1,0))</f>
        <v/>
      </c>
    </row>
    <row r="410" ht="22.5" customHeight="1">
      <c r="A410" s="25">
        <f t="shared" si="1"/>
        <v>46005</v>
      </c>
      <c r="B410" s="29">
        <f t="array" ref="B410">INDEX(Hours!$A$1:$AAF$1000, 
                      MATCH($A410,Hours!$A$1:$A$1000,0), 
                      MATCH(B$1,Hours!$A$1:$AAF$1,0))</f>
        <v>4</v>
      </c>
      <c r="C410" s="29">
        <f t="array" ref="C410">INDEX(Hours!$A$1:$AAF$1000, 
                      MATCH($A410,Hours!$A$1:$A$1000,0), 
                      MATCH(C$1,Hours!$A$1:$AAF$1,0))</f>
        <v>4</v>
      </c>
      <c r="D410" s="29">
        <f t="array" ref="D410">INDEX(Hours!$A$1:$AAF$1000, 
                      MATCH($A410,Hours!$A$1:$A$1000,0), 
                      MATCH(D$1,Hours!$A$1:$AAF$1,0))</f>
        <v>5</v>
      </c>
      <c r="E410" s="29">
        <f t="array" ref="E410">INDEX(Hours!$A$1:$AAF$1000, 
                      MATCH($A410,Hours!$A$1:$A$1000,0), 
                      MATCH(E$1,Hours!$A$1:$AAF$1,0))</f>
        <v>7</v>
      </c>
      <c r="F410" s="29" t="str">
        <f t="array" ref="F410">INDEX(Hours!$A$1:$AAF$1000, 
                      MATCH($A410,Hours!$A$1:$A$1000,0), 
                      MATCH(F$1,Hours!$A$1:$AAF$1,0))</f>
        <v/>
      </c>
      <c r="G410" s="29" t="str">
        <f t="array" ref="G410">INDEX(Hours!$A$1:$AAF$1000, 
                      MATCH($A410,Hours!$A$1:$A$1000,0), 
                      MATCH(G$1,Hours!$A$1:$AAF$1,0))</f>
        <v/>
      </c>
      <c r="H410" s="29" t="str">
        <f t="array" ref="H410">INDEX(Hours!$A$1:$AAF$1000, 
                      MATCH($A410,Hours!$A$1:$A$1000,0), 
                      MATCH(H$1,Hours!$A$1:$AAF$1,0))</f>
        <v/>
      </c>
      <c r="I410" s="29" t="str">
        <f t="array" ref="I410">INDEX(Hours!$A$1:$AAF$1000, 
                      MATCH($A410,Hours!$A$1:$A$1000,0), 
                      MATCH(I$1,Hours!$A$1:$AAF$1,0))</f>
        <v/>
      </c>
      <c r="J410" s="29" t="str">
        <f t="array" ref="J410">INDEX(Hours!$A$1:$AAF$1000, 
                      MATCH($A410,Hours!$A$1:$A$1000,0), 
                      MATCH(J$1,Hours!$A$1:$AAF$1,0))</f>
        <v/>
      </c>
      <c r="K410" s="29">
        <f t="array" ref="K410">INDEX(Hours!$A$1:$AAF$1000, 
                      MATCH($A410,Hours!$A$1:$A$1000,0), 
                      MATCH(K$1,Hours!$A$1:$AAF$1,0))</f>
        <v>3</v>
      </c>
      <c r="L410" s="29" t="str">
        <f t="array" ref="L410">INDEX(Hours!$A$1:$AAF$1000, 
                      MATCH($A410,Hours!$A$1:$A$1000,0), 
                      MATCH(L$1,Hours!$A$1:$AAF$1,0))</f>
        <v/>
      </c>
      <c r="M410" s="29">
        <f t="array" ref="M410">INDEX(Hours!$A$1:$AAF$1000, 
                      MATCH($A410,Hours!$A$1:$A$1000,0), 
                      MATCH(M$1,Hours!$A$1:$AAF$1,0))</f>
        <v>7</v>
      </c>
      <c r="N410" s="29" t="str">
        <f t="array" ref="N410">INDEX(Hours!$A$1:$AAF$1000, 
                      MATCH($A410,Hours!$A$1:$A$1000,0), 
                      MATCH(N$1,Hours!$A$1:$AAF$1,0))</f>
        <v/>
      </c>
      <c r="O410" s="29">
        <f t="array" ref="O410">INDEX(Hours!$A$1:$AAF$1000, 
                      MATCH($A410,Hours!$A$1:$A$1000,0), 
                      MATCH(O$1,Hours!$A$1:$AAF$1,0))</f>
        <v>2</v>
      </c>
      <c r="P410" s="29">
        <f t="array" ref="P410">INDEX(Hours!$A$1:$AAF$1000, 
                      MATCH($A410,Hours!$A$1:$A$1000,0), 
                      MATCH(P$1,Hours!$A$1:$AAF$1,0))</f>
        <v>3</v>
      </c>
      <c r="Q410" s="29" t="str">
        <f t="array" ref="Q410">INDEX(Hours!$A$1:$AAF$1000, 
                      MATCH($A410,Hours!$A$1:$A$1000,0), 
                      MATCH(Q$1,Hours!$A$1:$AAF$1,0))</f>
        <v/>
      </c>
      <c r="R410" s="29" t="str">
        <f t="array" ref="R410">INDEX(Hours!$A$1:$AAF$1000, 
                      MATCH($A410,Hours!$A$1:$A$1000,0), 
                      MATCH(R$1,Hours!$A$1:$AAF$1,0))</f>
        <v/>
      </c>
      <c r="S410" s="29" t="str">
        <f t="array" ref="S410">INDEX(Hours!$A$1:$AAF$1000, 
                      MATCH($A410,Hours!$A$1:$A$1000,0), 
                      MATCH(S$1,Hours!$A$1:$AAF$1,0))</f>
        <v/>
      </c>
      <c r="T410" s="29">
        <f t="array" ref="T410">INDEX(Hours!$A$1:$AAF$1000, 
                      MATCH($A410,Hours!$A$1:$A$1000,0), 
                      MATCH(T$1,Hours!$A$1:$AAF$1,0))</f>
        <v>2</v>
      </c>
      <c r="U410" s="29" t="str">
        <f t="array" ref="U410">INDEX(Hours!$A$1:$AAF$1000, 
                      MATCH($A410,Hours!$A$1:$A$1000,0), 
                      MATCH(U$1,Hours!$A$1:$AAF$1,0))</f>
        <v/>
      </c>
      <c r="V410" s="29" t="str">
        <f t="array" ref="V410">INDEX(Hours!$A$1:$AAF$1000, 
                      MATCH($A410,Hours!$A$1:$A$1000,0), 
                      MATCH(V$1,Hours!$A$1:$AAF$1,0))</f>
        <v/>
      </c>
      <c r="W410" s="29" t="str">
        <f t="array" ref="W410">INDEX(Hours!$A$1:$AAF$1000, 
                      MATCH($A410,Hours!$A$1:$A$1000,0), 
                      MATCH(W$1,Hours!$A$1:$AAF$1,0))</f>
        <v/>
      </c>
      <c r="X410" s="29">
        <f t="array" ref="X410">INDEX(Hours!$A$1:$AAF$1000, 
                      MATCH($A410,Hours!$A$1:$A$1000,0), 
                      MATCH(X$1,Hours!$A$1:$AAF$1,0))</f>
        <v>4</v>
      </c>
      <c r="Y410" s="29" t="str">
        <f t="array" ref="Y410">INDEX(Hours!$A$1:$AAF$1000, 
                      MATCH($A410,Hours!$A$1:$A$1000,0), 
                      MATCH(Y$1,Hours!$A$1:$AAF$1,0))</f>
        <v/>
      </c>
      <c r="Z410" s="29" t="str">
        <f t="array" ref="Z410">INDEX(Hours!$A$1:$AAF$1000, 
                      MATCH($A410,Hours!$A$1:$A$1000,0), 
                      MATCH(Z$1,Hours!$A$1:$AAF$1,0))</f>
        <v/>
      </c>
      <c r="AA410" s="29" t="str">
        <f t="array" ref="AA410">INDEX(Hours!$A$1:$AAF$1000, 
                      MATCH($A410,Hours!$A$1:$A$1000,0), 
                      MATCH(AA$1,Hours!$A$1:$AAF$1,0))</f>
        <v/>
      </c>
      <c r="AB410" s="29">
        <f t="array" ref="AB410">INDEX(Hours!$A$1:$AAF$1000, 
                      MATCH($A410,Hours!$A$1:$A$1000,0), 
                      MATCH(AB$1,Hours!$A$1:$AAF$1,0))</f>
        <v>6</v>
      </c>
      <c r="AC410" s="29">
        <f t="array" ref="AC410">INDEX(Hours!$A$1:$AAF$1000, 
                      MATCH($A410,Hours!$A$1:$A$1000,0), 
                      MATCH(AC$1,Hours!$A$1:$AAF$1,0))</f>
        <v>4</v>
      </c>
      <c r="AD410" s="29" t="str">
        <f t="array" ref="AD410">INDEX(Hours!$A$1:$AAF$1000, 
                      MATCH($A410,Hours!$A$1:$A$1000,0), 
                      MATCH(AD$1,Hours!$A$1:$AAF$1,0))</f>
        <v/>
      </c>
    </row>
    <row r="411" ht="22.5" customHeight="1">
      <c r="A411" s="25">
        <f t="shared" si="1"/>
        <v>46006</v>
      </c>
      <c r="B411" s="29" t="str">
        <f t="array" ref="B411">INDEX(Hours!$A$1:$AAF$1000, 
                      MATCH($A411,Hours!$A$1:$A$1000,0), 
                      MATCH(B$1,Hours!$A$1:$AAF$1,0))</f>
        <v/>
      </c>
      <c r="C411" s="29" t="str">
        <f t="array" ref="C411">INDEX(Hours!$A$1:$AAF$1000, 
                      MATCH($A411,Hours!$A$1:$A$1000,0), 
                      MATCH(C$1,Hours!$A$1:$AAF$1,0))</f>
        <v/>
      </c>
      <c r="D411" s="29" t="str">
        <f t="array" ref="D411">INDEX(Hours!$A$1:$AAF$1000, 
                      MATCH($A411,Hours!$A$1:$A$1000,0), 
                      MATCH(D$1,Hours!$A$1:$AAF$1,0))</f>
        <v/>
      </c>
      <c r="E411" s="29" t="str">
        <f t="array" ref="E411">INDEX(Hours!$A$1:$AAF$1000, 
                      MATCH($A411,Hours!$A$1:$A$1000,0), 
                      MATCH(E$1,Hours!$A$1:$AAF$1,0))</f>
        <v/>
      </c>
      <c r="F411" s="29" t="str">
        <f t="array" ref="F411">INDEX(Hours!$A$1:$AAF$1000, 
                      MATCH($A411,Hours!$A$1:$A$1000,0), 
                      MATCH(F$1,Hours!$A$1:$AAF$1,0))</f>
        <v/>
      </c>
      <c r="G411" s="29" t="str">
        <f t="array" ref="G411">INDEX(Hours!$A$1:$AAF$1000, 
                      MATCH($A411,Hours!$A$1:$A$1000,0), 
                      MATCH(G$1,Hours!$A$1:$AAF$1,0))</f>
        <v/>
      </c>
      <c r="H411" s="29" t="str">
        <f t="array" ref="H411">INDEX(Hours!$A$1:$AAF$1000, 
                      MATCH($A411,Hours!$A$1:$A$1000,0), 
                      MATCH(H$1,Hours!$A$1:$AAF$1,0))</f>
        <v/>
      </c>
      <c r="I411" s="29" t="str">
        <f t="array" ref="I411">INDEX(Hours!$A$1:$AAF$1000, 
                      MATCH($A411,Hours!$A$1:$A$1000,0), 
                      MATCH(I$1,Hours!$A$1:$AAF$1,0))</f>
        <v/>
      </c>
      <c r="J411" s="29" t="str">
        <f t="array" ref="J411">INDEX(Hours!$A$1:$AAF$1000, 
                      MATCH($A411,Hours!$A$1:$A$1000,0), 
                      MATCH(J$1,Hours!$A$1:$AAF$1,0))</f>
        <v/>
      </c>
      <c r="K411" s="29" t="str">
        <f t="array" ref="K411">INDEX(Hours!$A$1:$AAF$1000, 
                      MATCH($A411,Hours!$A$1:$A$1000,0), 
                      MATCH(K$1,Hours!$A$1:$AAF$1,0))</f>
        <v/>
      </c>
      <c r="L411" s="29" t="str">
        <f t="array" ref="L411">INDEX(Hours!$A$1:$AAF$1000, 
                      MATCH($A411,Hours!$A$1:$A$1000,0), 
                      MATCH(L$1,Hours!$A$1:$AAF$1,0))</f>
        <v/>
      </c>
      <c r="M411" s="29" t="str">
        <f t="array" ref="M411">INDEX(Hours!$A$1:$AAF$1000, 
                      MATCH($A411,Hours!$A$1:$A$1000,0), 
                      MATCH(M$1,Hours!$A$1:$AAF$1,0))</f>
        <v/>
      </c>
      <c r="N411" s="29" t="str">
        <f t="array" ref="N411">INDEX(Hours!$A$1:$AAF$1000, 
                      MATCH($A411,Hours!$A$1:$A$1000,0), 
                      MATCH(N$1,Hours!$A$1:$AAF$1,0))</f>
        <v/>
      </c>
      <c r="O411" s="29" t="str">
        <f t="array" ref="O411">INDEX(Hours!$A$1:$AAF$1000, 
                      MATCH($A411,Hours!$A$1:$A$1000,0), 
                      MATCH(O$1,Hours!$A$1:$AAF$1,0))</f>
        <v/>
      </c>
      <c r="P411" s="29" t="str">
        <f t="array" ref="P411">INDEX(Hours!$A$1:$AAF$1000, 
                      MATCH($A411,Hours!$A$1:$A$1000,0), 
                      MATCH(P$1,Hours!$A$1:$AAF$1,0))</f>
        <v/>
      </c>
      <c r="Q411" s="29" t="str">
        <f t="array" ref="Q411">INDEX(Hours!$A$1:$AAF$1000, 
                      MATCH($A411,Hours!$A$1:$A$1000,0), 
                      MATCH(Q$1,Hours!$A$1:$AAF$1,0))</f>
        <v/>
      </c>
      <c r="R411" s="29" t="str">
        <f t="array" ref="R411">INDEX(Hours!$A$1:$AAF$1000, 
                      MATCH($A411,Hours!$A$1:$A$1000,0), 
                      MATCH(R$1,Hours!$A$1:$AAF$1,0))</f>
        <v/>
      </c>
      <c r="S411" s="29" t="str">
        <f t="array" ref="S411">INDEX(Hours!$A$1:$AAF$1000, 
                      MATCH($A411,Hours!$A$1:$A$1000,0), 
                      MATCH(S$1,Hours!$A$1:$AAF$1,0))</f>
        <v/>
      </c>
      <c r="T411" s="29" t="str">
        <f t="array" ref="T411">INDEX(Hours!$A$1:$AAF$1000, 
                      MATCH($A411,Hours!$A$1:$A$1000,0), 
                      MATCH(T$1,Hours!$A$1:$AAF$1,0))</f>
        <v/>
      </c>
      <c r="U411" s="29" t="str">
        <f t="array" ref="U411">INDEX(Hours!$A$1:$AAF$1000, 
                      MATCH($A411,Hours!$A$1:$A$1000,0), 
                      MATCH(U$1,Hours!$A$1:$AAF$1,0))</f>
        <v/>
      </c>
      <c r="V411" s="29" t="str">
        <f t="array" ref="V411">INDEX(Hours!$A$1:$AAF$1000, 
                      MATCH($A411,Hours!$A$1:$A$1000,0), 
                      MATCH(V$1,Hours!$A$1:$AAF$1,0))</f>
        <v/>
      </c>
      <c r="W411" s="29" t="str">
        <f t="array" ref="W411">INDEX(Hours!$A$1:$AAF$1000, 
                      MATCH($A411,Hours!$A$1:$A$1000,0), 
                      MATCH(W$1,Hours!$A$1:$AAF$1,0))</f>
        <v/>
      </c>
      <c r="X411" s="29" t="str">
        <f t="array" ref="X411">INDEX(Hours!$A$1:$AAF$1000, 
                      MATCH($A411,Hours!$A$1:$A$1000,0), 
                      MATCH(X$1,Hours!$A$1:$AAF$1,0))</f>
        <v/>
      </c>
      <c r="Y411" s="29" t="str">
        <f t="array" ref="Y411">INDEX(Hours!$A$1:$AAF$1000, 
                      MATCH($A411,Hours!$A$1:$A$1000,0), 
                      MATCH(Y$1,Hours!$A$1:$AAF$1,0))</f>
        <v/>
      </c>
      <c r="Z411" s="29" t="str">
        <f t="array" ref="Z411">INDEX(Hours!$A$1:$AAF$1000, 
                      MATCH($A411,Hours!$A$1:$A$1000,0), 
                      MATCH(Z$1,Hours!$A$1:$AAF$1,0))</f>
        <v/>
      </c>
      <c r="AA411" s="29" t="str">
        <f t="array" ref="AA411">INDEX(Hours!$A$1:$AAF$1000, 
                      MATCH($A411,Hours!$A$1:$A$1000,0), 
                      MATCH(AA$1,Hours!$A$1:$AAF$1,0))</f>
        <v/>
      </c>
      <c r="AB411" s="29" t="str">
        <f t="array" ref="AB411">INDEX(Hours!$A$1:$AAF$1000, 
                      MATCH($A411,Hours!$A$1:$A$1000,0), 
                      MATCH(AB$1,Hours!$A$1:$AAF$1,0))</f>
        <v/>
      </c>
      <c r="AC411" s="29" t="str">
        <f t="array" ref="AC411">INDEX(Hours!$A$1:$AAF$1000, 
                      MATCH($A411,Hours!$A$1:$A$1000,0), 
                      MATCH(AC$1,Hours!$A$1:$AAF$1,0))</f>
        <v/>
      </c>
      <c r="AD411" s="29" t="str">
        <f t="array" ref="AD411">INDEX(Hours!$A$1:$AAF$1000, 
                      MATCH($A411,Hours!$A$1:$A$1000,0), 
                      MATCH(AD$1,Hours!$A$1:$AAF$1,0))</f>
        <v/>
      </c>
    </row>
    <row r="412" ht="22.5" customHeight="1">
      <c r="A412" s="25">
        <f t="shared" si="1"/>
        <v>46007</v>
      </c>
      <c r="B412" s="29">
        <f t="array" ref="B412">INDEX(Hours!$A$1:$AAF$1000, 
                      MATCH($A412,Hours!$A$1:$A$1000,0), 
                      MATCH(B$1,Hours!$A$1:$AAF$1,0))</f>
        <v>4</v>
      </c>
      <c r="C412" s="29">
        <f t="array" ref="C412">INDEX(Hours!$A$1:$AAF$1000, 
                      MATCH($A412,Hours!$A$1:$A$1000,0), 
                      MATCH(C$1,Hours!$A$1:$AAF$1,0))</f>
        <v>4</v>
      </c>
      <c r="D412" s="29">
        <f t="array" ref="D412">INDEX(Hours!$A$1:$AAF$1000, 
                      MATCH($A412,Hours!$A$1:$A$1000,0), 
                      MATCH(D$1,Hours!$A$1:$AAF$1,0))</f>
        <v>5</v>
      </c>
      <c r="E412" s="29">
        <f t="array" ref="E412">INDEX(Hours!$A$1:$AAF$1000, 
                      MATCH($A412,Hours!$A$1:$A$1000,0), 
                      MATCH(E$1,Hours!$A$1:$AAF$1,0))</f>
        <v>7</v>
      </c>
      <c r="F412" s="29" t="str">
        <f t="array" ref="F412">INDEX(Hours!$A$1:$AAF$1000, 
                      MATCH($A412,Hours!$A$1:$A$1000,0), 
                      MATCH(F$1,Hours!$A$1:$AAF$1,0))</f>
        <v/>
      </c>
      <c r="G412" s="29" t="str">
        <f t="array" ref="G412">INDEX(Hours!$A$1:$AAF$1000, 
                      MATCH($A412,Hours!$A$1:$A$1000,0), 
                      MATCH(G$1,Hours!$A$1:$AAF$1,0))</f>
        <v/>
      </c>
      <c r="H412" s="29" t="str">
        <f t="array" ref="H412">INDEX(Hours!$A$1:$AAF$1000, 
                      MATCH($A412,Hours!$A$1:$A$1000,0), 
                      MATCH(H$1,Hours!$A$1:$AAF$1,0))</f>
        <v/>
      </c>
      <c r="I412" s="29">
        <f t="array" ref="I412">INDEX(Hours!$A$1:$AAF$1000, 
                      MATCH($A412,Hours!$A$1:$A$1000,0), 
                      MATCH(I$1,Hours!$A$1:$AAF$1,0))</f>
        <v>2</v>
      </c>
      <c r="J412" s="29" t="str">
        <f t="array" ref="J412">INDEX(Hours!$A$1:$AAF$1000, 
                      MATCH($A412,Hours!$A$1:$A$1000,0), 
                      MATCH(J$1,Hours!$A$1:$AAF$1,0))</f>
        <v/>
      </c>
      <c r="K412" s="29">
        <f t="array" ref="K412">INDEX(Hours!$A$1:$AAF$1000, 
                      MATCH($A412,Hours!$A$1:$A$1000,0), 
                      MATCH(K$1,Hours!$A$1:$AAF$1,0))</f>
        <v>4</v>
      </c>
      <c r="L412" s="29" t="str">
        <f t="array" ref="L412">INDEX(Hours!$A$1:$AAF$1000, 
                      MATCH($A412,Hours!$A$1:$A$1000,0), 
                      MATCH(L$1,Hours!$A$1:$AAF$1,0))</f>
        <v/>
      </c>
      <c r="M412" s="29">
        <f t="array" ref="M412">INDEX(Hours!$A$1:$AAF$1000, 
                      MATCH($A412,Hours!$A$1:$A$1000,0), 
                      MATCH(M$1,Hours!$A$1:$AAF$1,0))</f>
        <v>7</v>
      </c>
      <c r="N412" s="29" t="str">
        <f t="array" ref="N412">INDEX(Hours!$A$1:$AAF$1000, 
                      MATCH($A412,Hours!$A$1:$A$1000,0), 
                      MATCH(N$1,Hours!$A$1:$AAF$1,0))</f>
        <v/>
      </c>
      <c r="O412" s="29">
        <f t="array" ref="O412">INDEX(Hours!$A$1:$AAF$1000, 
                      MATCH($A412,Hours!$A$1:$A$1000,0), 
                      MATCH(O$1,Hours!$A$1:$AAF$1,0))</f>
        <v>2</v>
      </c>
      <c r="P412" s="29">
        <f t="array" ref="P412">INDEX(Hours!$A$1:$AAF$1000, 
                      MATCH($A412,Hours!$A$1:$A$1000,0), 
                      MATCH(P$1,Hours!$A$1:$AAF$1,0))</f>
        <v>3</v>
      </c>
      <c r="Q412" s="29" t="str">
        <f t="array" ref="Q412">INDEX(Hours!$A$1:$AAF$1000, 
                      MATCH($A412,Hours!$A$1:$A$1000,0), 
                      MATCH(Q$1,Hours!$A$1:$AAF$1,0))</f>
        <v/>
      </c>
      <c r="R412" s="29" t="str">
        <f t="array" ref="R412">INDEX(Hours!$A$1:$AAF$1000, 
                      MATCH($A412,Hours!$A$1:$A$1000,0), 
                      MATCH(R$1,Hours!$A$1:$AAF$1,0))</f>
        <v/>
      </c>
      <c r="S412" s="29" t="str">
        <f t="array" ref="S412">INDEX(Hours!$A$1:$AAF$1000, 
                      MATCH($A412,Hours!$A$1:$A$1000,0), 
                      MATCH(S$1,Hours!$A$1:$AAF$1,0))</f>
        <v/>
      </c>
      <c r="T412" s="29">
        <f t="array" ref="T412">INDEX(Hours!$A$1:$AAF$1000, 
                      MATCH($A412,Hours!$A$1:$A$1000,0), 
                      MATCH(T$1,Hours!$A$1:$AAF$1,0))</f>
        <v>2</v>
      </c>
      <c r="U412" s="29" t="str">
        <f t="array" ref="U412">INDEX(Hours!$A$1:$AAF$1000, 
                      MATCH($A412,Hours!$A$1:$A$1000,0), 
                      MATCH(U$1,Hours!$A$1:$AAF$1,0))</f>
        <v/>
      </c>
      <c r="V412" s="29" t="str">
        <f t="array" ref="V412">INDEX(Hours!$A$1:$AAF$1000, 
                      MATCH($A412,Hours!$A$1:$A$1000,0), 
                      MATCH(V$1,Hours!$A$1:$AAF$1,0))</f>
        <v/>
      </c>
      <c r="W412" s="29" t="str">
        <f t="array" ref="W412">INDEX(Hours!$A$1:$AAF$1000, 
                      MATCH($A412,Hours!$A$1:$A$1000,0), 
                      MATCH(W$1,Hours!$A$1:$AAF$1,0))</f>
        <v/>
      </c>
      <c r="X412" s="29" t="str">
        <f t="array" ref="X412">INDEX(Hours!$A$1:$AAF$1000, 
                      MATCH($A412,Hours!$A$1:$A$1000,0), 
                      MATCH(X$1,Hours!$A$1:$AAF$1,0))</f>
        <v/>
      </c>
      <c r="Y412" s="29" t="str">
        <f t="array" ref="Y412">INDEX(Hours!$A$1:$AAF$1000, 
                      MATCH($A412,Hours!$A$1:$A$1000,0), 
                      MATCH(Y$1,Hours!$A$1:$AAF$1,0))</f>
        <v/>
      </c>
      <c r="Z412" s="29">
        <f t="array" ref="Z412">INDEX(Hours!$A$1:$AAF$1000, 
                      MATCH($A412,Hours!$A$1:$A$1000,0), 
                      MATCH(Z$1,Hours!$A$1:$AAF$1,0))</f>
        <v>3</v>
      </c>
      <c r="AA412" s="29" t="str">
        <f t="array" ref="AA412">INDEX(Hours!$A$1:$AAF$1000, 
                      MATCH($A412,Hours!$A$1:$A$1000,0), 
                      MATCH(AA$1,Hours!$A$1:$AAF$1,0))</f>
        <v/>
      </c>
      <c r="AB412" s="29">
        <f t="array" ref="AB412">INDEX(Hours!$A$1:$AAF$1000, 
                      MATCH($A412,Hours!$A$1:$A$1000,0), 
                      MATCH(AB$1,Hours!$A$1:$AAF$1,0))</f>
        <v>6</v>
      </c>
      <c r="AC412" s="29">
        <f t="array" ref="AC412">INDEX(Hours!$A$1:$AAF$1000, 
                      MATCH($A412,Hours!$A$1:$A$1000,0), 
                      MATCH(AC$1,Hours!$A$1:$AAF$1,0))</f>
        <v>4</v>
      </c>
      <c r="AD412" s="29" t="str">
        <f t="array" ref="AD412">INDEX(Hours!$A$1:$AAF$1000, 
                      MATCH($A412,Hours!$A$1:$A$1000,0), 
                      MATCH(AD$1,Hours!$A$1:$AAF$1,0))</f>
        <v/>
      </c>
    </row>
    <row r="413" ht="22.5" customHeight="1">
      <c r="A413" s="25">
        <f t="shared" si="1"/>
        <v>46008</v>
      </c>
      <c r="B413" s="29">
        <f t="array" ref="B413">INDEX(Hours!$A$1:$AAF$1000, 
                      MATCH($A413,Hours!$A$1:$A$1000,0), 
                      MATCH(B$1,Hours!$A$1:$AAF$1,0))</f>
        <v>4</v>
      </c>
      <c r="C413" s="29">
        <f t="array" ref="C413">INDEX(Hours!$A$1:$AAF$1000, 
                      MATCH($A413,Hours!$A$1:$A$1000,0), 
                      MATCH(C$1,Hours!$A$1:$AAF$1,0))</f>
        <v>4</v>
      </c>
      <c r="D413" s="29">
        <f t="array" ref="D413">INDEX(Hours!$A$1:$AAF$1000, 
                      MATCH($A413,Hours!$A$1:$A$1000,0), 
                      MATCH(D$1,Hours!$A$1:$AAF$1,0))</f>
        <v>5</v>
      </c>
      <c r="E413" s="29">
        <f t="array" ref="E413">INDEX(Hours!$A$1:$AAF$1000, 
                      MATCH($A413,Hours!$A$1:$A$1000,0), 
                      MATCH(E$1,Hours!$A$1:$AAF$1,0))</f>
        <v>7</v>
      </c>
      <c r="F413" s="29" t="str">
        <f t="array" ref="F413">INDEX(Hours!$A$1:$AAF$1000, 
                      MATCH($A413,Hours!$A$1:$A$1000,0), 
                      MATCH(F$1,Hours!$A$1:$AAF$1,0))</f>
        <v/>
      </c>
      <c r="G413" s="29">
        <f t="array" ref="G413">INDEX(Hours!$A$1:$AAF$1000, 
                      MATCH($A413,Hours!$A$1:$A$1000,0), 
                      MATCH(G$1,Hours!$A$1:$AAF$1,0))</f>
        <v>4</v>
      </c>
      <c r="H413" s="29" t="str">
        <f t="array" ref="H413">INDEX(Hours!$A$1:$AAF$1000, 
                      MATCH($A413,Hours!$A$1:$A$1000,0), 
                      MATCH(H$1,Hours!$A$1:$AAF$1,0))</f>
        <v/>
      </c>
      <c r="I413" s="29" t="str">
        <f t="array" ref="I413">INDEX(Hours!$A$1:$AAF$1000, 
                      MATCH($A413,Hours!$A$1:$A$1000,0), 
                      MATCH(I$1,Hours!$A$1:$AAF$1,0))</f>
        <v/>
      </c>
      <c r="J413" s="29" t="str">
        <f t="array" ref="J413">INDEX(Hours!$A$1:$AAF$1000, 
                      MATCH($A413,Hours!$A$1:$A$1000,0), 
                      MATCH(J$1,Hours!$A$1:$AAF$1,0))</f>
        <v/>
      </c>
      <c r="K413" s="29">
        <f t="array" ref="K413">INDEX(Hours!$A$1:$AAF$1000, 
                      MATCH($A413,Hours!$A$1:$A$1000,0), 
                      MATCH(K$1,Hours!$A$1:$AAF$1,0))</f>
        <v>4</v>
      </c>
      <c r="L413" s="29" t="str">
        <f t="array" ref="L413">INDEX(Hours!$A$1:$AAF$1000, 
                      MATCH($A413,Hours!$A$1:$A$1000,0), 
                      MATCH(L$1,Hours!$A$1:$AAF$1,0))</f>
        <v/>
      </c>
      <c r="M413" s="29">
        <f t="array" ref="M413">INDEX(Hours!$A$1:$AAF$1000, 
                      MATCH($A413,Hours!$A$1:$A$1000,0), 
                      MATCH(M$1,Hours!$A$1:$AAF$1,0))</f>
        <v>7</v>
      </c>
      <c r="N413" s="29" t="str">
        <f t="array" ref="N413">INDEX(Hours!$A$1:$AAF$1000, 
                      MATCH($A413,Hours!$A$1:$A$1000,0), 
                      MATCH(N$1,Hours!$A$1:$AAF$1,0))</f>
        <v/>
      </c>
      <c r="O413" s="29" t="str">
        <f t="array" ref="O413">INDEX(Hours!$A$1:$AAF$1000, 
                      MATCH($A413,Hours!$A$1:$A$1000,0), 
                      MATCH(O$1,Hours!$A$1:$AAF$1,0))</f>
        <v/>
      </c>
      <c r="P413" s="29">
        <f t="array" ref="P413">INDEX(Hours!$A$1:$AAF$1000, 
                      MATCH($A413,Hours!$A$1:$A$1000,0), 
                      MATCH(P$1,Hours!$A$1:$AAF$1,0))</f>
        <v>3</v>
      </c>
      <c r="Q413" s="29" t="str">
        <f t="array" ref="Q413">INDEX(Hours!$A$1:$AAF$1000, 
                      MATCH($A413,Hours!$A$1:$A$1000,0), 
                      MATCH(Q$1,Hours!$A$1:$AAF$1,0))</f>
        <v/>
      </c>
      <c r="R413" s="29" t="str">
        <f t="array" ref="R413">INDEX(Hours!$A$1:$AAF$1000, 
                      MATCH($A413,Hours!$A$1:$A$1000,0), 
                      MATCH(R$1,Hours!$A$1:$AAF$1,0))</f>
        <v/>
      </c>
      <c r="S413" s="29" t="str">
        <f t="array" ref="S413">INDEX(Hours!$A$1:$AAF$1000, 
                      MATCH($A413,Hours!$A$1:$A$1000,0), 
                      MATCH(S$1,Hours!$A$1:$AAF$1,0))</f>
        <v/>
      </c>
      <c r="T413" s="29" t="str">
        <f t="array" ref="T413">INDEX(Hours!$A$1:$AAF$1000, 
                      MATCH($A413,Hours!$A$1:$A$1000,0), 
                      MATCH(T$1,Hours!$A$1:$AAF$1,0))</f>
        <v/>
      </c>
      <c r="U413" s="29" t="str">
        <f t="array" ref="U413">INDEX(Hours!$A$1:$AAF$1000, 
                      MATCH($A413,Hours!$A$1:$A$1000,0), 
                      MATCH(U$1,Hours!$A$1:$AAF$1,0))</f>
        <v/>
      </c>
      <c r="V413" s="29" t="str">
        <f t="array" ref="V413">INDEX(Hours!$A$1:$AAF$1000, 
                      MATCH($A413,Hours!$A$1:$A$1000,0), 
                      MATCH(V$1,Hours!$A$1:$AAF$1,0))</f>
        <v/>
      </c>
      <c r="W413" s="29" t="str">
        <f t="array" ref="W413">INDEX(Hours!$A$1:$AAF$1000, 
                      MATCH($A413,Hours!$A$1:$A$1000,0), 
                      MATCH(W$1,Hours!$A$1:$AAF$1,0))</f>
        <v/>
      </c>
      <c r="X413" s="29" t="str">
        <f t="array" ref="X413">INDEX(Hours!$A$1:$AAF$1000, 
                      MATCH($A413,Hours!$A$1:$A$1000,0), 
                      MATCH(X$1,Hours!$A$1:$AAF$1,0))</f>
        <v/>
      </c>
      <c r="Y413" s="29" t="str">
        <f t="array" ref="Y413">INDEX(Hours!$A$1:$AAF$1000, 
                      MATCH($A413,Hours!$A$1:$A$1000,0), 
                      MATCH(Y$1,Hours!$A$1:$AAF$1,0))</f>
        <v/>
      </c>
      <c r="Z413" s="29">
        <f t="array" ref="Z413">INDEX(Hours!$A$1:$AAF$1000, 
                      MATCH($A413,Hours!$A$1:$A$1000,0), 
                      MATCH(Z$1,Hours!$A$1:$AAF$1,0))</f>
        <v>3</v>
      </c>
      <c r="AA413" s="29" t="str">
        <f t="array" ref="AA413">INDEX(Hours!$A$1:$AAF$1000, 
                      MATCH($A413,Hours!$A$1:$A$1000,0), 
                      MATCH(AA$1,Hours!$A$1:$AAF$1,0))</f>
        <v/>
      </c>
      <c r="AB413" s="29">
        <f t="array" ref="AB413">INDEX(Hours!$A$1:$AAF$1000, 
                      MATCH($A413,Hours!$A$1:$A$1000,0), 
                      MATCH(AB$1,Hours!$A$1:$AAF$1,0))</f>
        <v>6</v>
      </c>
      <c r="AC413" s="29">
        <f t="array" ref="AC413">INDEX(Hours!$A$1:$AAF$1000, 
                      MATCH($A413,Hours!$A$1:$A$1000,0), 
                      MATCH(AC$1,Hours!$A$1:$AAF$1,0))</f>
        <v>4</v>
      </c>
      <c r="AD413" s="29" t="str">
        <f t="array" ref="AD413">INDEX(Hours!$A$1:$AAF$1000, 
                      MATCH($A413,Hours!$A$1:$A$1000,0), 
                      MATCH(AD$1,Hours!$A$1:$AAF$1,0))</f>
        <v/>
      </c>
    </row>
    <row r="414" ht="22.5" customHeight="1">
      <c r="A414" s="25">
        <f t="shared" si="1"/>
        <v>46009</v>
      </c>
      <c r="B414" s="29">
        <f t="array" ref="B414">INDEX(Hours!$A$1:$AAF$1000, 
                      MATCH($A414,Hours!$A$1:$A$1000,0), 
                      MATCH(B$1,Hours!$A$1:$AAF$1,0))</f>
        <v>4</v>
      </c>
      <c r="C414" s="29">
        <f t="array" ref="C414">INDEX(Hours!$A$1:$AAF$1000, 
                      MATCH($A414,Hours!$A$1:$A$1000,0), 
                      MATCH(C$1,Hours!$A$1:$AAF$1,0))</f>
        <v>4</v>
      </c>
      <c r="D414" s="29">
        <f t="array" ref="D414">INDEX(Hours!$A$1:$AAF$1000, 
                      MATCH($A414,Hours!$A$1:$A$1000,0), 
                      MATCH(D$1,Hours!$A$1:$AAF$1,0))</f>
        <v>5</v>
      </c>
      <c r="E414" s="29">
        <f t="array" ref="E414">INDEX(Hours!$A$1:$AAF$1000, 
                      MATCH($A414,Hours!$A$1:$A$1000,0), 
                      MATCH(E$1,Hours!$A$1:$AAF$1,0))</f>
        <v>7</v>
      </c>
      <c r="F414" s="29" t="str">
        <f t="array" ref="F414">INDEX(Hours!$A$1:$AAF$1000, 
                      MATCH($A414,Hours!$A$1:$A$1000,0), 
                      MATCH(F$1,Hours!$A$1:$AAF$1,0))</f>
        <v/>
      </c>
      <c r="G414" s="29" t="str">
        <f t="array" ref="G414">INDEX(Hours!$A$1:$AAF$1000, 
                      MATCH($A414,Hours!$A$1:$A$1000,0), 
                      MATCH(G$1,Hours!$A$1:$AAF$1,0))</f>
        <v/>
      </c>
      <c r="H414" s="29" t="str">
        <f t="array" ref="H414">INDEX(Hours!$A$1:$AAF$1000, 
                      MATCH($A414,Hours!$A$1:$A$1000,0), 
                      MATCH(H$1,Hours!$A$1:$AAF$1,0))</f>
        <v/>
      </c>
      <c r="I414" s="29" t="str">
        <f t="array" ref="I414">INDEX(Hours!$A$1:$AAF$1000, 
                      MATCH($A414,Hours!$A$1:$A$1000,0), 
                      MATCH(I$1,Hours!$A$1:$AAF$1,0))</f>
        <v/>
      </c>
      <c r="J414" s="29" t="str">
        <f t="array" ref="J414">INDEX(Hours!$A$1:$AAF$1000, 
                      MATCH($A414,Hours!$A$1:$A$1000,0), 
                      MATCH(J$1,Hours!$A$1:$AAF$1,0))</f>
        <v/>
      </c>
      <c r="K414" s="29">
        <f t="array" ref="K414">INDEX(Hours!$A$1:$AAF$1000, 
                      MATCH($A414,Hours!$A$1:$A$1000,0), 
                      MATCH(K$1,Hours!$A$1:$AAF$1,0))</f>
        <v>4</v>
      </c>
      <c r="L414" s="29" t="str">
        <f t="array" ref="L414">INDEX(Hours!$A$1:$AAF$1000, 
                      MATCH($A414,Hours!$A$1:$A$1000,0), 
                      MATCH(L$1,Hours!$A$1:$AAF$1,0))</f>
        <v/>
      </c>
      <c r="M414" s="29">
        <f t="array" ref="M414">INDEX(Hours!$A$1:$AAF$1000, 
                      MATCH($A414,Hours!$A$1:$A$1000,0), 
                      MATCH(M$1,Hours!$A$1:$AAF$1,0))</f>
        <v>7</v>
      </c>
      <c r="N414" s="29" t="str">
        <f t="array" ref="N414">INDEX(Hours!$A$1:$AAF$1000, 
                      MATCH($A414,Hours!$A$1:$A$1000,0), 
                      MATCH(N$1,Hours!$A$1:$AAF$1,0))</f>
        <v/>
      </c>
      <c r="O414" s="29">
        <f t="array" ref="O414">INDEX(Hours!$A$1:$AAF$1000, 
                      MATCH($A414,Hours!$A$1:$A$1000,0), 
                      MATCH(O$1,Hours!$A$1:$AAF$1,0))</f>
        <v>2</v>
      </c>
      <c r="P414" s="29">
        <f t="array" ref="P414">INDEX(Hours!$A$1:$AAF$1000, 
                      MATCH($A414,Hours!$A$1:$A$1000,0), 
                      MATCH(P$1,Hours!$A$1:$AAF$1,0))</f>
        <v>3</v>
      </c>
      <c r="Q414" s="29" t="str">
        <f t="array" ref="Q414">INDEX(Hours!$A$1:$AAF$1000, 
                      MATCH($A414,Hours!$A$1:$A$1000,0), 
                      MATCH(Q$1,Hours!$A$1:$AAF$1,0))</f>
        <v/>
      </c>
      <c r="R414" s="29" t="str">
        <f t="array" ref="R414">INDEX(Hours!$A$1:$AAF$1000, 
                      MATCH($A414,Hours!$A$1:$A$1000,0), 
                      MATCH(R$1,Hours!$A$1:$AAF$1,0))</f>
        <v/>
      </c>
      <c r="S414" s="29" t="str">
        <f t="array" ref="S414">INDEX(Hours!$A$1:$AAF$1000, 
                      MATCH($A414,Hours!$A$1:$A$1000,0), 
                      MATCH(S$1,Hours!$A$1:$AAF$1,0))</f>
        <v/>
      </c>
      <c r="T414" s="29" t="str">
        <f t="array" ref="T414">INDEX(Hours!$A$1:$AAF$1000, 
                      MATCH($A414,Hours!$A$1:$A$1000,0), 
                      MATCH(T$1,Hours!$A$1:$AAF$1,0))</f>
        <v/>
      </c>
      <c r="U414" s="29" t="str">
        <f t="array" ref="U414">INDEX(Hours!$A$1:$AAF$1000, 
                      MATCH($A414,Hours!$A$1:$A$1000,0), 
                      MATCH(U$1,Hours!$A$1:$AAF$1,0))</f>
        <v/>
      </c>
      <c r="V414" s="29" t="str">
        <f t="array" ref="V414">INDEX(Hours!$A$1:$AAF$1000, 
                      MATCH($A414,Hours!$A$1:$A$1000,0), 
                      MATCH(V$1,Hours!$A$1:$AAF$1,0))</f>
        <v/>
      </c>
      <c r="W414" s="29" t="str">
        <f t="array" ref="W414">INDEX(Hours!$A$1:$AAF$1000, 
                      MATCH($A414,Hours!$A$1:$A$1000,0), 
                      MATCH(W$1,Hours!$A$1:$AAF$1,0))</f>
        <v/>
      </c>
      <c r="X414" s="29" t="str">
        <f t="array" ref="X414">INDEX(Hours!$A$1:$AAF$1000, 
                      MATCH($A414,Hours!$A$1:$A$1000,0), 
                      MATCH(X$1,Hours!$A$1:$AAF$1,0))</f>
        <v>3,5</v>
      </c>
      <c r="Y414" s="29">
        <f t="array" ref="Y414">INDEX(Hours!$A$1:$AAF$1000, 
                      MATCH($A414,Hours!$A$1:$A$1000,0), 
                      MATCH(Y$1,Hours!$A$1:$AAF$1,0))</f>
        <v>4</v>
      </c>
      <c r="Z414" s="29">
        <f t="array" ref="Z414">INDEX(Hours!$A$1:$AAF$1000, 
                      MATCH($A414,Hours!$A$1:$A$1000,0), 
                      MATCH(Z$1,Hours!$A$1:$AAF$1,0))</f>
        <v>3</v>
      </c>
      <c r="AA414" s="29" t="str">
        <f t="array" ref="AA414">INDEX(Hours!$A$1:$AAF$1000, 
                      MATCH($A414,Hours!$A$1:$A$1000,0), 
                      MATCH(AA$1,Hours!$A$1:$AAF$1,0))</f>
        <v/>
      </c>
      <c r="AB414" s="29">
        <f t="array" ref="AB414">INDEX(Hours!$A$1:$AAF$1000, 
                      MATCH($A414,Hours!$A$1:$A$1000,0), 
                      MATCH(AB$1,Hours!$A$1:$AAF$1,0))</f>
        <v>6</v>
      </c>
      <c r="AC414" s="29">
        <f t="array" ref="AC414">INDEX(Hours!$A$1:$AAF$1000, 
                      MATCH($A414,Hours!$A$1:$A$1000,0), 
                      MATCH(AC$1,Hours!$A$1:$AAF$1,0))</f>
        <v>4</v>
      </c>
      <c r="AD414" s="29" t="str">
        <f t="array" ref="AD414">INDEX(Hours!$A$1:$AAF$1000, 
                      MATCH($A414,Hours!$A$1:$A$1000,0), 
                      MATCH(AD$1,Hours!$A$1:$AAF$1,0))</f>
        <v/>
      </c>
    </row>
    <row r="415" ht="22.5" customHeight="1">
      <c r="A415" s="25">
        <f t="shared" si="1"/>
        <v>46010</v>
      </c>
      <c r="B415" s="29" t="str">
        <f t="array" ref="B415">INDEX(Hours!$A$1:$AAF$1000, 
                      MATCH($A415,Hours!$A$1:$A$1000,0), 
                      MATCH(B$1,Hours!$A$1:$AAF$1,0))</f>
        <v/>
      </c>
      <c r="C415" s="29" t="str">
        <f t="array" ref="C415">INDEX(Hours!$A$1:$AAF$1000, 
                      MATCH($A415,Hours!$A$1:$A$1000,0), 
                      MATCH(C$1,Hours!$A$1:$AAF$1,0))</f>
        <v/>
      </c>
      <c r="D415" s="29" t="str">
        <f t="array" ref="D415">INDEX(Hours!$A$1:$AAF$1000, 
                      MATCH($A415,Hours!$A$1:$A$1000,0), 
                      MATCH(D$1,Hours!$A$1:$AAF$1,0))</f>
        <v/>
      </c>
      <c r="E415" s="29" t="str">
        <f t="array" ref="E415">INDEX(Hours!$A$1:$AAF$1000, 
                      MATCH($A415,Hours!$A$1:$A$1000,0), 
                      MATCH(E$1,Hours!$A$1:$AAF$1,0))</f>
        <v/>
      </c>
      <c r="F415" s="29" t="str">
        <f t="array" ref="F415">INDEX(Hours!$A$1:$AAF$1000, 
                      MATCH($A415,Hours!$A$1:$A$1000,0), 
                      MATCH(F$1,Hours!$A$1:$AAF$1,0))</f>
        <v/>
      </c>
      <c r="G415" s="29" t="str">
        <f t="array" ref="G415">INDEX(Hours!$A$1:$AAF$1000, 
                      MATCH($A415,Hours!$A$1:$A$1000,0), 
                      MATCH(G$1,Hours!$A$1:$AAF$1,0))</f>
        <v/>
      </c>
      <c r="H415" s="29" t="str">
        <f t="array" ref="H415">INDEX(Hours!$A$1:$AAF$1000, 
                      MATCH($A415,Hours!$A$1:$A$1000,0), 
                      MATCH(H$1,Hours!$A$1:$AAF$1,0))</f>
        <v/>
      </c>
      <c r="I415" s="29" t="str">
        <f t="array" ref="I415">INDEX(Hours!$A$1:$AAF$1000, 
                      MATCH($A415,Hours!$A$1:$A$1000,0), 
                      MATCH(I$1,Hours!$A$1:$AAF$1,0))</f>
        <v/>
      </c>
      <c r="J415" s="29" t="str">
        <f t="array" ref="J415">INDEX(Hours!$A$1:$AAF$1000, 
                      MATCH($A415,Hours!$A$1:$A$1000,0), 
                      MATCH(J$1,Hours!$A$1:$AAF$1,0))</f>
        <v/>
      </c>
      <c r="K415" s="29" t="str">
        <f t="array" ref="K415">INDEX(Hours!$A$1:$AAF$1000, 
                      MATCH($A415,Hours!$A$1:$A$1000,0), 
                      MATCH(K$1,Hours!$A$1:$AAF$1,0))</f>
        <v/>
      </c>
      <c r="L415" s="29" t="str">
        <f t="array" ref="L415">INDEX(Hours!$A$1:$AAF$1000, 
                      MATCH($A415,Hours!$A$1:$A$1000,0), 
                      MATCH(L$1,Hours!$A$1:$AAF$1,0))</f>
        <v/>
      </c>
      <c r="M415" s="29" t="str">
        <f t="array" ref="M415">INDEX(Hours!$A$1:$AAF$1000, 
                      MATCH($A415,Hours!$A$1:$A$1000,0), 
                      MATCH(M$1,Hours!$A$1:$AAF$1,0))</f>
        <v/>
      </c>
      <c r="N415" s="29" t="str">
        <f t="array" ref="N415">INDEX(Hours!$A$1:$AAF$1000, 
                      MATCH($A415,Hours!$A$1:$A$1000,0), 
                      MATCH(N$1,Hours!$A$1:$AAF$1,0))</f>
        <v/>
      </c>
      <c r="O415" s="29" t="str">
        <f t="array" ref="O415">INDEX(Hours!$A$1:$AAF$1000, 
                      MATCH($A415,Hours!$A$1:$A$1000,0), 
                      MATCH(O$1,Hours!$A$1:$AAF$1,0))</f>
        <v/>
      </c>
      <c r="P415" s="29" t="str">
        <f t="array" ref="P415">INDEX(Hours!$A$1:$AAF$1000, 
                      MATCH($A415,Hours!$A$1:$A$1000,0), 
                      MATCH(P$1,Hours!$A$1:$AAF$1,0))</f>
        <v/>
      </c>
      <c r="Q415" s="29" t="str">
        <f t="array" ref="Q415">INDEX(Hours!$A$1:$AAF$1000, 
                      MATCH($A415,Hours!$A$1:$A$1000,0), 
                      MATCH(Q$1,Hours!$A$1:$AAF$1,0))</f>
        <v/>
      </c>
      <c r="R415" s="29" t="str">
        <f t="array" ref="R415">INDEX(Hours!$A$1:$AAF$1000, 
                      MATCH($A415,Hours!$A$1:$A$1000,0), 
                      MATCH(R$1,Hours!$A$1:$AAF$1,0))</f>
        <v/>
      </c>
      <c r="S415" s="29" t="str">
        <f t="array" ref="S415">INDEX(Hours!$A$1:$AAF$1000, 
                      MATCH($A415,Hours!$A$1:$A$1000,0), 
                      MATCH(S$1,Hours!$A$1:$AAF$1,0))</f>
        <v/>
      </c>
      <c r="T415" s="29" t="str">
        <f t="array" ref="T415">INDEX(Hours!$A$1:$AAF$1000, 
                      MATCH($A415,Hours!$A$1:$A$1000,0), 
                      MATCH(T$1,Hours!$A$1:$AAF$1,0))</f>
        <v/>
      </c>
      <c r="U415" s="29" t="str">
        <f t="array" ref="U415">INDEX(Hours!$A$1:$AAF$1000, 
                      MATCH($A415,Hours!$A$1:$A$1000,0), 
                      MATCH(U$1,Hours!$A$1:$AAF$1,0))</f>
        <v/>
      </c>
      <c r="V415" s="29" t="str">
        <f t="array" ref="V415">INDEX(Hours!$A$1:$AAF$1000, 
                      MATCH($A415,Hours!$A$1:$A$1000,0), 
                      MATCH(V$1,Hours!$A$1:$AAF$1,0))</f>
        <v/>
      </c>
      <c r="W415" s="29" t="str">
        <f t="array" ref="W415">INDEX(Hours!$A$1:$AAF$1000, 
                      MATCH($A415,Hours!$A$1:$A$1000,0), 
                      MATCH(W$1,Hours!$A$1:$AAF$1,0))</f>
        <v/>
      </c>
      <c r="X415" s="29" t="str">
        <f t="array" ref="X415">INDEX(Hours!$A$1:$AAF$1000, 
                      MATCH($A415,Hours!$A$1:$A$1000,0), 
                      MATCH(X$1,Hours!$A$1:$AAF$1,0))</f>
        <v/>
      </c>
      <c r="Y415" s="29" t="str">
        <f t="array" ref="Y415">INDEX(Hours!$A$1:$AAF$1000, 
                      MATCH($A415,Hours!$A$1:$A$1000,0), 
                      MATCH(Y$1,Hours!$A$1:$AAF$1,0))</f>
        <v/>
      </c>
      <c r="Z415" s="29" t="str">
        <f t="array" ref="Z415">INDEX(Hours!$A$1:$AAF$1000, 
                      MATCH($A415,Hours!$A$1:$A$1000,0), 
                      MATCH(Z$1,Hours!$A$1:$AAF$1,0))</f>
        <v/>
      </c>
      <c r="AA415" s="29" t="str">
        <f t="array" ref="AA415">INDEX(Hours!$A$1:$AAF$1000, 
                      MATCH($A415,Hours!$A$1:$A$1000,0), 
                      MATCH(AA$1,Hours!$A$1:$AAF$1,0))</f>
        <v/>
      </c>
      <c r="AB415" s="29" t="str">
        <f t="array" ref="AB415">INDEX(Hours!$A$1:$AAF$1000, 
                      MATCH($A415,Hours!$A$1:$A$1000,0), 
                      MATCH(AB$1,Hours!$A$1:$AAF$1,0))</f>
        <v/>
      </c>
      <c r="AC415" s="29" t="str">
        <f t="array" ref="AC415">INDEX(Hours!$A$1:$AAF$1000, 
                      MATCH($A415,Hours!$A$1:$A$1000,0), 
                      MATCH(AC$1,Hours!$A$1:$AAF$1,0))</f>
        <v/>
      </c>
      <c r="AD415" s="29" t="str">
        <f t="array" ref="AD415">INDEX(Hours!$A$1:$AAF$1000, 
                      MATCH($A415,Hours!$A$1:$A$1000,0), 
                      MATCH(AD$1,Hours!$A$1:$AAF$1,0))</f>
        <v/>
      </c>
    </row>
    <row r="416" ht="22.5" customHeight="1">
      <c r="A416" s="25">
        <f t="shared" si="1"/>
        <v>46011</v>
      </c>
      <c r="B416" s="29" t="str">
        <f t="array" ref="B416">INDEX(Hours!$A$1:$AAF$1000, 
                      MATCH($A416,Hours!$A$1:$A$1000,0), 
                      MATCH(B$1,Hours!$A$1:$AAF$1,0))</f>
        <v/>
      </c>
      <c r="C416" s="29" t="str">
        <f t="array" ref="C416">INDEX(Hours!$A$1:$AAF$1000, 
                      MATCH($A416,Hours!$A$1:$A$1000,0), 
                      MATCH(C$1,Hours!$A$1:$AAF$1,0))</f>
        <v/>
      </c>
      <c r="D416" s="29" t="str">
        <f t="array" ref="D416">INDEX(Hours!$A$1:$AAF$1000, 
                      MATCH($A416,Hours!$A$1:$A$1000,0), 
                      MATCH(D$1,Hours!$A$1:$AAF$1,0))</f>
        <v/>
      </c>
      <c r="E416" s="29" t="str">
        <f t="array" ref="E416">INDEX(Hours!$A$1:$AAF$1000, 
                      MATCH($A416,Hours!$A$1:$A$1000,0), 
                      MATCH(E$1,Hours!$A$1:$AAF$1,0))</f>
        <v/>
      </c>
      <c r="F416" s="29" t="str">
        <f t="array" ref="F416">INDEX(Hours!$A$1:$AAF$1000, 
                      MATCH($A416,Hours!$A$1:$A$1000,0), 
                      MATCH(F$1,Hours!$A$1:$AAF$1,0))</f>
        <v/>
      </c>
      <c r="G416" s="29" t="str">
        <f t="array" ref="G416">INDEX(Hours!$A$1:$AAF$1000, 
                      MATCH($A416,Hours!$A$1:$A$1000,0), 
                      MATCH(G$1,Hours!$A$1:$AAF$1,0))</f>
        <v/>
      </c>
      <c r="H416" s="29" t="str">
        <f t="array" ref="H416">INDEX(Hours!$A$1:$AAF$1000, 
                      MATCH($A416,Hours!$A$1:$A$1000,0), 
                      MATCH(H$1,Hours!$A$1:$AAF$1,0))</f>
        <v/>
      </c>
      <c r="I416" s="29" t="str">
        <f t="array" ref="I416">INDEX(Hours!$A$1:$AAF$1000, 
                      MATCH($A416,Hours!$A$1:$A$1000,0), 
                      MATCH(I$1,Hours!$A$1:$AAF$1,0))</f>
        <v/>
      </c>
      <c r="J416" s="29" t="str">
        <f t="array" ref="J416">INDEX(Hours!$A$1:$AAF$1000, 
                      MATCH($A416,Hours!$A$1:$A$1000,0), 
                      MATCH(J$1,Hours!$A$1:$AAF$1,0))</f>
        <v/>
      </c>
      <c r="K416" s="29" t="str">
        <f t="array" ref="K416">INDEX(Hours!$A$1:$AAF$1000, 
                      MATCH($A416,Hours!$A$1:$A$1000,0), 
                      MATCH(K$1,Hours!$A$1:$AAF$1,0))</f>
        <v/>
      </c>
      <c r="L416" s="29" t="str">
        <f t="array" ref="L416">INDEX(Hours!$A$1:$AAF$1000, 
                      MATCH($A416,Hours!$A$1:$A$1000,0), 
                      MATCH(L$1,Hours!$A$1:$AAF$1,0))</f>
        <v/>
      </c>
      <c r="M416" s="29" t="str">
        <f t="array" ref="M416">INDEX(Hours!$A$1:$AAF$1000, 
                      MATCH($A416,Hours!$A$1:$A$1000,0), 
                      MATCH(M$1,Hours!$A$1:$AAF$1,0))</f>
        <v/>
      </c>
      <c r="N416" s="29" t="str">
        <f t="array" ref="N416">INDEX(Hours!$A$1:$AAF$1000, 
                      MATCH($A416,Hours!$A$1:$A$1000,0), 
                      MATCH(N$1,Hours!$A$1:$AAF$1,0))</f>
        <v/>
      </c>
      <c r="O416" s="29" t="str">
        <f t="array" ref="O416">INDEX(Hours!$A$1:$AAF$1000, 
                      MATCH($A416,Hours!$A$1:$A$1000,0), 
                      MATCH(O$1,Hours!$A$1:$AAF$1,0))</f>
        <v/>
      </c>
      <c r="P416" s="29" t="str">
        <f t="array" ref="P416">INDEX(Hours!$A$1:$AAF$1000, 
                      MATCH($A416,Hours!$A$1:$A$1000,0), 
                      MATCH(P$1,Hours!$A$1:$AAF$1,0))</f>
        <v/>
      </c>
      <c r="Q416" s="29" t="str">
        <f t="array" ref="Q416">INDEX(Hours!$A$1:$AAF$1000, 
                      MATCH($A416,Hours!$A$1:$A$1000,0), 
                      MATCH(Q$1,Hours!$A$1:$AAF$1,0))</f>
        <v/>
      </c>
      <c r="R416" s="29" t="str">
        <f t="array" ref="R416">INDEX(Hours!$A$1:$AAF$1000, 
                      MATCH($A416,Hours!$A$1:$A$1000,0), 
                      MATCH(R$1,Hours!$A$1:$AAF$1,0))</f>
        <v/>
      </c>
      <c r="S416" s="29" t="str">
        <f t="array" ref="S416">INDEX(Hours!$A$1:$AAF$1000, 
                      MATCH($A416,Hours!$A$1:$A$1000,0), 
                      MATCH(S$1,Hours!$A$1:$AAF$1,0))</f>
        <v/>
      </c>
      <c r="T416" s="29" t="str">
        <f t="array" ref="T416">INDEX(Hours!$A$1:$AAF$1000, 
                      MATCH($A416,Hours!$A$1:$A$1000,0), 
                      MATCH(T$1,Hours!$A$1:$AAF$1,0))</f>
        <v/>
      </c>
      <c r="U416" s="29" t="str">
        <f t="array" ref="U416">INDEX(Hours!$A$1:$AAF$1000, 
                      MATCH($A416,Hours!$A$1:$A$1000,0), 
                      MATCH(U$1,Hours!$A$1:$AAF$1,0))</f>
        <v/>
      </c>
      <c r="V416" s="29" t="str">
        <f t="array" ref="V416">INDEX(Hours!$A$1:$AAF$1000, 
                      MATCH($A416,Hours!$A$1:$A$1000,0), 
                      MATCH(V$1,Hours!$A$1:$AAF$1,0))</f>
        <v/>
      </c>
      <c r="W416" s="29" t="str">
        <f t="array" ref="W416">INDEX(Hours!$A$1:$AAF$1000, 
                      MATCH($A416,Hours!$A$1:$A$1000,0), 
                      MATCH(W$1,Hours!$A$1:$AAF$1,0))</f>
        <v/>
      </c>
      <c r="X416" s="29" t="str">
        <f t="array" ref="X416">INDEX(Hours!$A$1:$AAF$1000, 
                      MATCH($A416,Hours!$A$1:$A$1000,0), 
                      MATCH(X$1,Hours!$A$1:$AAF$1,0))</f>
        <v/>
      </c>
      <c r="Y416" s="29" t="str">
        <f t="array" ref="Y416">INDEX(Hours!$A$1:$AAF$1000, 
                      MATCH($A416,Hours!$A$1:$A$1000,0), 
                      MATCH(Y$1,Hours!$A$1:$AAF$1,0))</f>
        <v/>
      </c>
      <c r="Z416" s="29" t="str">
        <f t="array" ref="Z416">INDEX(Hours!$A$1:$AAF$1000, 
                      MATCH($A416,Hours!$A$1:$A$1000,0), 
                      MATCH(Z$1,Hours!$A$1:$AAF$1,0))</f>
        <v/>
      </c>
      <c r="AA416" s="29" t="str">
        <f t="array" ref="AA416">INDEX(Hours!$A$1:$AAF$1000, 
                      MATCH($A416,Hours!$A$1:$A$1000,0), 
                      MATCH(AA$1,Hours!$A$1:$AAF$1,0))</f>
        <v/>
      </c>
      <c r="AB416" s="29" t="str">
        <f t="array" ref="AB416">INDEX(Hours!$A$1:$AAF$1000, 
                      MATCH($A416,Hours!$A$1:$A$1000,0), 
                      MATCH(AB$1,Hours!$A$1:$AAF$1,0))</f>
        <v/>
      </c>
      <c r="AC416" s="29" t="str">
        <f t="array" ref="AC416">INDEX(Hours!$A$1:$AAF$1000, 
                      MATCH($A416,Hours!$A$1:$A$1000,0), 
                      MATCH(AC$1,Hours!$A$1:$AAF$1,0))</f>
        <v/>
      </c>
      <c r="AD416" s="29" t="str">
        <f t="array" ref="AD416">INDEX(Hours!$A$1:$AAF$1000, 
                      MATCH($A416,Hours!$A$1:$A$1000,0), 
                      MATCH(AD$1,Hours!$A$1:$AAF$1,0))</f>
        <v/>
      </c>
    </row>
    <row r="417" ht="22.5" customHeight="1">
      <c r="A417" s="25">
        <f t="shared" si="1"/>
        <v>46012</v>
      </c>
      <c r="B417" s="29" t="str">
        <f t="array" ref="B417">INDEX(Hours!$A$1:$AAF$1000, 
                      MATCH($A417,Hours!$A$1:$A$1000,0), 
                      MATCH(B$1,Hours!$A$1:$AAF$1,0))</f>
        <v/>
      </c>
      <c r="C417" s="29" t="str">
        <f t="array" ref="C417">INDEX(Hours!$A$1:$AAF$1000, 
                      MATCH($A417,Hours!$A$1:$A$1000,0), 
                      MATCH(C$1,Hours!$A$1:$AAF$1,0))</f>
        <v/>
      </c>
      <c r="D417" s="29" t="str">
        <f t="array" ref="D417">INDEX(Hours!$A$1:$AAF$1000, 
                      MATCH($A417,Hours!$A$1:$A$1000,0), 
                      MATCH(D$1,Hours!$A$1:$AAF$1,0))</f>
        <v/>
      </c>
      <c r="E417" s="29" t="str">
        <f t="array" ref="E417">INDEX(Hours!$A$1:$AAF$1000, 
                      MATCH($A417,Hours!$A$1:$A$1000,0), 
                      MATCH(E$1,Hours!$A$1:$AAF$1,0))</f>
        <v/>
      </c>
      <c r="F417" s="29" t="str">
        <f t="array" ref="F417">INDEX(Hours!$A$1:$AAF$1000, 
                      MATCH($A417,Hours!$A$1:$A$1000,0), 
                      MATCH(F$1,Hours!$A$1:$AAF$1,0))</f>
        <v/>
      </c>
      <c r="G417" s="29" t="str">
        <f t="array" ref="G417">INDEX(Hours!$A$1:$AAF$1000, 
                      MATCH($A417,Hours!$A$1:$A$1000,0), 
                      MATCH(G$1,Hours!$A$1:$AAF$1,0))</f>
        <v/>
      </c>
      <c r="H417" s="29" t="str">
        <f t="array" ref="H417">INDEX(Hours!$A$1:$AAF$1000, 
                      MATCH($A417,Hours!$A$1:$A$1000,0), 
                      MATCH(H$1,Hours!$A$1:$AAF$1,0))</f>
        <v/>
      </c>
      <c r="I417" s="29" t="str">
        <f t="array" ref="I417">INDEX(Hours!$A$1:$AAF$1000, 
                      MATCH($A417,Hours!$A$1:$A$1000,0), 
                      MATCH(I$1,Hours!$A$1:$AAF$1,0))</f>
        <v/>
      </c>
      <c r="J417" s="29" t="str">
        <f t="array" ref="J417">INDEX(Hours!$A$1:$AAF$1000, 
                      MATCH($A417,Hours!$A$1:$A$1000,0), 
                      MATCH(J$1,Hours!$A$1:$AAF$1,0))</f>
        <v/>
      </c>
      <c r="K417" s="29" t="str">
        <f t="array" ref="K417">INDEX(Hours!$A$1:$AAF$1000, 
                      MATCH($A417,Hours!$A$1:$A$1000,0), 
                      MATCH(K$1,Hours!$A$1:$AAF$1,0))</f>
        <v/>
      </c>
      <c r="L417" s="29" t="str">
        <f t="array" ref="L417">INDEX(Hours!$A$1:$AAF$1000, 
                      MATCH($A417,Hours!$A$1:$A$1000,0), 
                      MATCH(L$1,Hours!$A$1:$AAF$1,0))</f>
        <v/>
      </c>
      <c r="M417" s="29" t="str">
        <f t="array" ref="M417">INDEX(Hours!$A$1:$AAF$1000, 
                      MATCH($A417,Hours!$A$1:$A$1000,0), 
                      MATCH(M$1,Hours!$A$1:$AAF$1,0))</f>
        <v/>
      </c>
      <c r="N417" s="29" t="str">
        <f t="array" ref="N417">INDEX(Hours!$A$1:$AAF$1000, 
                      MATCH($A417,Hours!$A$1:$A$1000,0), 
                      MATCH(N$1,Hours!$A$1:$AAF$1,0))</f>
        <v/>
      </c>
      <c r="O417" s="29" t="str">
        <f t="array" ref="O417">INDEX(Hours!$A$1:$AAF$1000, 
                      MATCH($A417,Hours!$A$1:$A$1000,0), 
                      MATCH(O$1,Hours!$A$1:$AAF$1,0))</f>
        <v/>
      </c>
      <c r="P417" s="29" t="str">
        <f t="array" ref="P417">INDEX(Hours!$A$1:$AAF$1000, 
                      MATCH($A417,Hours!$A$1:$A$1000,0), 
                      MATCH(P$1,Hours!$A$1:$AAF$1,0))</f>
        <v/>
      </c>
      <c r="Q417" s="29" t="str">
        <f t="array" ref="Q417">INDEX(Hours!$A$1:$AAF$1000, 
                      MATCH($A417,Hours!$A$1:$A$1000,0), 
                      MATCH(Q$1,Hours!$A$1:$AAF$1,0))</f>
        <v/>
      </c>
      <c r="R417" s="29" t="str">
        <f t="array" ref="R417">INDEX(Hours!$A$1:$AAF$1000, 
                      MATCH($A417,Hours!$A$1:$A$1000,0), 
                      MATCH(R$1,Hours!$A$1:$AAF$1,0))</f>
        <v/>
      </c>
      <c r="S417" s="29" t="str">
        <f t="array" ref="S417">INDEX(Hours!$A$1:$AAF$1000, 
                      MATCH($A417,Hours!$A$1:$A$1000,0), 
                      MATCH(S$1,Hours!$A$1:$AAF$1,0))</f>
        <v/>
      </c>
      <c r="T417" s="29" t="str">
        <f t="array" ref="T417">INDEX(Hours!$A$1:$AAF$1000, 
                      MATCH($A417,Hours!$A$1:$A$1000,0), 
                      MATCH(T$1,Hours!$A$1:$AAF$1,0))</f>
        <v/>
      </c>
      <c r="U417" s="29" t="str">
        <f t="array" ref="U417">INDEX(Hours!$A$1:$AAF$1000, 
                      MATCH($A417,Hours!$A$1:$A$1000,0), 
                      MATCH(U$1,Hours!$A$1:$AAF$1,0))</f>
        <v/>
      </c>
      <c r="V417" s="29" t="str">
        <f t="array" ref="V417">INDEX(Hours!$A$1:$AAF$1000, 
                      MATCH($A417,Hours!$A$1:$A$1000,0), 
                      MATCH(V$1,Hours!$A$1:$AAF$1,0))</f>
        <v/>
      </c>
      <c r="W417" s="29" t="str">
        <f t="array" ref="W417">INDEX(Hours!$A$1:$AAF$1000, 
                      MATCH($A417,Hours!$A$1:$A$1000,0), 
                      MATCH(W$1,Hours!$A$1:$AAF$1,0))</f>
        <v/>
      </c>
      <c r="X417" s="29" t="str">
        <f t="array" ref="X417">INDEX(Hours!$A$1:$AAF$1000, 
                      MATCH($A417,Hours!$A$1:$A$1000,0), 
                      MATCH(X$1,Hours!$A$1:$AAF$1,0))</f>
        <v/>
      </c>
      <c r="Y417" s="29" t="str">
        <f t="array" ref="Y417">INDEX(Hours!$A$1:$AAF$1000, 
                      MATCH($A417,Hours!$A$1:$A$1000,0), 
                      MATCH(Y$1,Hours!$A$1:$AAF$1,0))</f>
        <v/>
      </c>
      <c r="Z417" s="29" t="str">
        <f t="array" ref="Z417">INDEX(Hours!$A$1:$AAF$1000, 
                      MATCH($A417,Hours!$A$1:$A$1000,0), 
                      MATCH(Z$1,Hours!$A$1:$AAF$1,0))</f>
        <v/>
      </c>
      <c r="AA417" s="29" t="str">
        <f t="array" ref="AA417">INDEX(Hours!$A$1:$AAF$1000, 
                      MATCH($A417,Hours!$A$1:$A$1000,0), 
                      MATCH(AA$1,Hours!$A$1:$AAF$1,0))</f>
        <v/>
      </c>
      <c r="AB417" s="29" t="str">
        <f t="array" ref="AB417">INDEX(Hours!$A$1:$AAF$1000, 
                      MATCH($A417,Hours!$A$1:$A$1000,0), 
                      MATCH(AB$1,Hours!$A$1:$AAF$1,0))</f>
        <v/>
      </c>
      <c r="AC417" s="29" t="str">
        <f t="array" ref="AC417">INDEX(Hours!$A$1:$AAF$1000, 
                      MATCH($A417,Hours!$A$1:$A$1000,0), 
                      MATCH(AC$1,Hours!$A$1:$AAF$1,0))</f>
        <v/>
      </c>
      <c r="AD417" s="29" t="str">
        <f t="array" ref="AD417">INDEX(Hours!$A$1:$AAF$1000, 
                      MATCH($A417,Hours!$A$1:$A$1000,0), 
                      MATCH(AD$1,Hours!$A$1:$AAF$1,0))</f>
        <v/>
      </c>
    </row>
    <row r="418" ht="22.5" customHeight="1">
      <c r="A418" s="25">
        <f t="shared" si="1"/>
        <v>46013</v>
      </c>
      <c r="B418" s="29" t="str">
        <f t="array" ref="B418">INDEX(Hours!$A$1:$AAF$1000, 
                      MATCH($A418,Hours!$A$1:$A$1000,0), 
                      MATCH(B$1,Hours!$A$1:$AAF$1,0))</f>
        <v/>
      </c>
      <c r="C418" s="29" t="str">
        <f t="array" ref="C418">INDEX(Hours!$A$1:$AAF$1000, 
                      MATCH($A418,Hours!$A$1:$A$1000,0), 
                      MATCH(C$1,Hours!$A$1:$AAF$1,0))</f>
        <v/>
      </c>
      <c r="D418" s="29" t="str">
        <f t="array" ref="D418">INDEX(Hours!$A$1:$AAF$1000, 
                      MATCH($A418,Hours!$A$1:$A$1000,0), 
                      MATCH(D$1,Hours!$A$1:$AAF$1,0))</f>
        <v/>
      </c>
      <c r="E418" s="29" t="str">
        <f t="array" ref="E418">INDEX(Hours!$A$1:$AAF$1000, 
                      MATCH($A418,Hours!$A$1:$A$1000,0), 
                      MATCH(E$1,Hours!$A$1:$AAF$1,0))</f>
        <v/>
      </c>
      <c r="F418" s="29" t="str">
        <f t="array" ref="F418">INDEX(Hours!$A$1:$AAF$1000, 
                      MATCH($A418,Hours!$A$1:$A$1000,0), 
                      MATCH(F$1,Hours!$A$1:$AAF$1,0))</f>
        <v/>
      </c>
      <c r="G418" s="29" t="str">
        <f t="array" ref="G418">INDEX(Hours!$A$1:$AAF$1000, 
                      MATCH($A418,Hours!$A$1:$A$1000,0), 
                      MATCH(G$1,Hours!$A$1:$AAF$1,0))</f>
        <v/>
      </c>
      <c r="H418" s="29" t="str">
        <f t="array" ref="H418">INDEX(Hours!$A$1:$AAF$1000, 
                      MATCH($A418,Hours!$A$1:$A$1000,0), 
                      MATCH(H$1,Hours!$A$1:$AAF$1,0))</f>
        <v/>
      </c>
      <c r="I418" s="29" t="str">
        <f t="array" ref="I418">INDEX(Hours!$A$1:$AAF$1000, 
                      MATCH($A418,Hours!$A$1:$A$1000,0), 
                      MATCH(I$1,Hours!$A$1:$AAF$1,0))</f>
        <v/>
      </c>
      <c r="J418" s="29" t="str">
        <f t="array" ref="J418">INDEX(Hours!$A$1:$AAF$1000, 
                      MATCH($A418,Hours!$A$1:$A$1000,0), 
                      MATCH(J$1,Hours!$A$1:$AAF$1,0))</f>
        <v/>
      </c>
      <c r="K418" s="29" t="str">
        <f t="array" ref="K418">INDEX(Hours!$A$1:$AAF$1000, 
                      MATCH($A418,Hours!$A$1:$A$1000,0), 
                      MATCH(K$1,Hours!$A$1:$AAF$1,0))</f>
        <v/>
      </c>
      <c r="L418" s="29" t="str">
        <f t="array" ref="L418">INDEX(Hours!$A$1:$AAF$1000, 
                      MATCH($A418,Hours!$A$1:$A$1000,0), 
                      MATCH(L$1,Hours!$A$1:$AAF$1,0))</f>
        <v/>
      </c>
      <c r="M418" s="29" t="str">
        <f t="array" ref="M418">INDEX(Hours!$A$1:$AAF$1000, 
                      MATCH($A418,Hours!$A$1:$A$1000,0), 
                      MATCH(M$1,Hours!$A$1:$AAF$1,0))</f>
        <v/>
      </c>
      <c r="N418" s="29" t="str">
        <f t="array" ref="N418">INDEX(Hours!$A$1:$AAF$1000, 
                      MATCH($A418,Hours!$A$1:$A$1000,0), 
                      MATCH(N$1,Hours!$A$1:$AAF$1,0))</f>
        <v/>
      </c>
      <c r="O418" s="29" t="str">
        <f t="array" ref="O418">INDEX(Hours!$A$1:$AAF$1000, 
                      MATCH($A418,Hours!$A$1:$A$1000,0), 
                      MATCH(O$1,Hours!$A$1:$AAF$1,0))</f>
        <v/>
      </c>
      <c r="P418" s="29" t="str">
        <f t="array" ref="P418">INDEX(Hours!$A$1:$AAF$1000, 
                      MATCH($A418,Hours!$A$1:$A$1000,0), 
                      MATCH(P$1,Hours!$A$1:$AAF$1,0))</f>
        <v/>
      </c>
      <c r="Q418" s="29" t="str">
        <f t="array" ref="Q418">INDEX(Hours!$A$1:$AAF$1000, 
                      MATCH($A418,Hours!$A$1:$A$1000,0), 
                      MATCH(Q$1,Hours!$A$1:$AAF$1,0))</f>
        <v/>
      </c>
      <c r="R418" s="29" t="str">
        <f t="array" ref="R418">INDEX(Hours!$A$1:$AAF$1000, 
                      MATCH($A418,Hours!$A$1:$A$1000,0), 
                      MATCH(R$1,Hours!$A$1:$AAF$1,0))</f>
        <v/>
      </c>
      <c r="S418" s="29" t="str">
        <f t="array" ref="S418">INDEX(Hours!$A$1:$AAF$1000, 
                      MATCH($A418,Hours!$A$1:$A$1000,0), 
                      MATCH(S$1,Hours!$A$1:$AAF$1,0))</f>
        <v/>
      </c>
      <c r="T418" s="29" t="str">
        <f t="array" ref="T418">INDEX(Hours!$A$1:$AAF$1000, 
                      MATCH($A418,Hours!$A$1:$A$1000,0), 
                      MATCH(T$1,Hours!$A$1:$AAF$1,0))</f>
        <v/>
      </c>
      <c r="U418" s="29" t="str">
        <f t="array" ref="U418">INDEX(Hours!$A$1:$AAF$1000, 
                      MATCH($A418,Hours!$A$1:$A$1000,0), 
                      MATCH(U$1,Hours!$A$1:$AAF$1,0))</f>
        <v/>
      </c>
      <c r="V418" s="29" t="str">
        <f t="array" ref="V418">INDEX(Hours!$A$1:$AAF$1000, 
                      MATCH($A418,Hours!$A$1:$A$1000,0), 
                      MATCH(V$1,Hours!$A$1:$AAF$1,0))</f>
        <v/>
      </c>
      <c r="W418" s="29" t="str">
        <f t="array" ref="W418">INDEX(Hours!$A$1:$AAF$1000, 
                      MATCH($A418,Hours!$A$1:$A$1000,0), 
                      MATCH(W$1,Hours!$A$1:$AAF$1,0))</f>
        <v/>
      </c>
      <c r="X418" s="29" t="str">
        <f t="array" ref="X418">INDEX(Hours!$A$1:$AAF$1000, 
                      MATCH($A418,Hours!$A$1:$A$1000,0), 
                      MATCH(X$1,Hours!$A$1:$AAF$1,0))</f>
        <v/>
      </c>
      <c r="Y418" s="29" t="str">
        <f t="array" ref="Y418">INDEX(Hours!$A$1:$AAF$1000, 
                      MATCH($A418,Hours!$A$1:$A$1000,0), 
                      MATCH(Y$1,Hours!$A$1:$AAF$1,0))</f>
        <v/>
      </c>
      <c r="Z418" s="29" t="str">
        <f t="array" ref="Z418">INDEX(Hours!$A$1:$AAF$1000, 
                      MATCH($A418,Hours!$A$1:$A$1000,0), 
                      MATCH(Z$1,Hours!$A$1:$AAF$1,0))</f>
        <v/>
      </c>
      <c r="AA418" s="29" t="str">
        <f t="array" ref="AA418">INDEX(Hours!$A$1:$AAF$1000, 
                      MATCH($A418,Hours!$A$1:$A$1000,0), 
                      MATCH(AA$1,Hours!$A$1:$AAF$1,0))</f>
        <v/>
      </c>
      <c r="AB418" s="29" t="str">
        <f t="array" ref="AB418">INDEX(Hours!$A$1:$AAF$1000, 
                      MATCH($A418,Hours!$A$1:$A$1000,0), 
                      MATCH(AB$1,Hours!$A$1:$AAF$1,0))</f>
        <v/>
      </c>
      <c r="AC418" s="29" t="str">
        <f t="array" ref="AC418">INDEX(Hours!$A$1:$AAF$1000, 
                      MATCH($A418,Hours!$A$1:$A$1000,0), 
                      MATCH(AC$1,Hours!$A$1:$AAF$1,0))</f>
        <v/>
      </c>
      <c r="AD418" s="29" t="str">
        <f t="array" ref="AD418">INDEX(Hours!$A$1:$AAF$1000, 
                      MATCH($A418,Hours!$A$1:$A$1000,0), 
                      MATCH(AD$1,Hours!$A$1:$AAF$1,0))</f>
        <v/>
      </c>
    </row>
    <row r="419" ht="22.5" customHeight="1">
      <c r="A419" s="25">
        <f t="shared" si="1"/>
        <v>46014</v>
      </c>
      <c r="B419" s="29" t="str">
        <f t="array" ref="B419">INDEX(Hours!$A$1:$AAF$1000, 
                      MATCH($A419,Hours!$A$1:$A$1000,0), 
                      MATCH(B$1,Hours!$A$1:$AAF$1,0))</f>
        <v/>
      </c>
      <c r="C419" s="29" t="str">
        <f t="array" ref="C419">INDEX(Hours!$A$1:$AAF$1000, 
                      MATCH($A419,Hours!$A$1:$A$1000,0), 
                      MATCH(C$1,Hours!$A$1:$AAF$1,0))</f>
        <v/>
      </c>
      <c r="D419" s="29" t="str">
        <f t="array" ref="D419">INDEX(Hours!$A$1:$AAF$1000, 
                      MATCH($A419,Hours!$A$1:$A$1000,0), 
                      MATCH(D$1,Hours!$A$1:$AAF$1,0))</f>
        <v/>
      </c>
      <c r="E419" s="29" t="str">
        <f t="array" ref="E419">INDEX(Hours!$A$1:$AAF$1000, 
                      MATCH($A419,Hours!$A$1:$A$1000,0), 
                      MATCH(E$1,Hours!$A$1:$AAF$1,0))</f>
        <v/>
      </c>
      <c r="F419" s="29" t="str">
        <f t="array" ref="F419">INDEX(Hours!$A$1:$AAF$1000, 
                      MATCH($A419,Hours!$A$1:$A$1000,0), 
                      MATCH(F$1,Hours!$A$1:$AAF$1,0))</f>
        <v/>
      </c>
      <c r="G419" s="29" t="str">
        <f t="array" ref="G419">INDEX(Hours!$A$1:$AAF$1000, 
                      MATCH($A419,Hours!$A$1:$A$1000,0), 
                      MATCH(G$1,Hours!$A$1:$AAF$1,0))</f>
        <v/>
      </c>
      <c r="H419" s="29" t="str">
        <f t="array" ref="H419">INDEX(Hours!$A$1:$AAF$1000, 
                      MATCH($A419,Hours!$A$1:$A$1000,0), 
                      MATCH(H$1,Hours!$A$1:$AAF$1,0))</f>
        <v/>
      </c>
      <c r="I419" s="29" t="str">
        <f t="array" ref="I419">INDEX(Hours!$A$1:$AAF$1000, 
                      MATCH($A419,Hours!$A$1:$A$1000,0), 
                      MATCH(I$1,Hours!$A$1:$AAF$1,0))</f>
        <v/>
      </c>
      <c r="J419" s="29" t="str">
        <f t="array" ref="J419">INDEX(Hours!$A$1:$AAF$1000, 
                      MATCH($A419,Hours!$A$1:$A$1000,0), 
                      MATCH(J$1,Hours!$A$1:$AAF$1,0))</f>
        <v/>
      </c>
      <c r="K419" s="29" t="str">
        <f t="array" ref="K419">INDEX(Hours!$A$1:$AAF$1000, 
                      MATCH($A419,Hours!$A$1:$A$1000,0), 
                      MATCH(K$1,Hours!$A$1:$AAF$1,0))</f>
        <v/>
      </c>
      <c r="L419" s="29" t="str">
        <f t="array" ref="L419">INDEX(Hours!$A$1:$AAF$1000, 
                      MATCH($A419,Hours!$A$1:$A$1000,0), 
                      MATCH(L$1,Hours!$A$1:$AAF$1,0))</f>
        <v/>
      </c>
      <c r="M419" s="29" t="str">
        <f t="array" ref="M419">INDEX(Hours!$A$1:$AAF$1000, 
                      MATCH($A419,Hours!$A$1:$A$1000,0), 
                      MATCH(M$1,Hours!$A$1:$AAF$1,0))</f>
        <v/>
      </c>
      <c r="N419" s="29" t="str">
        <f t="array" ref="N419">INDEX(Hours!$A$1:$AAF$1000, 
                      MATCH($A419,Hours!$A$1:$A$1000,0), 
                      MATCH(N$1,Hours!$A$1:$AAF$1,0))</f>
        <v/>
      </c>
      <c r="O419" s="29" t="str">
        <f t="array" ref="O419">INDEX(Hours!$A$1:$AAF$1000, 
                      MATCH($A419,Hours!$A$1:$A$1000,0), 
                      MATCH(O$1,Hours!$A$1:$AAF$1,0))</f>
        <v/>
      </c>
      <c r="P419" s="29" t="str">
        <f t="array" ref="P419">INDEX(Hours!$A$1:$AAF$1000, 
                      MATCH($A419,Hours!$A$1:$A$1000,0), 
                      MATCH(P$1,Hours!$A$1:$AAF$1,0))</f>
        <v/>
      </c>
      <c r="Q419" s="29" t="str">
        <f t="array" ref="Q419">INDEX(Hours!$A$1:$AAF$1000, 
                      MATCH($A419,Hours!$A$1:$A$1000,0), 
                      MATCH(Q$1,Hours!$A$1:$AAF$1,0))</f>
        <v/>
      </c>
      <c r="R419" s="29" t="str">
        <f t="array" ref="R419">INDEX(Hours!$A$1:$AAF$1000, 
                      MATCH($A419,Hours!$A$1:$A$1000,0), 
                      MATCH(R$1,Hours!$A$1:$AAF$1,0))</f>
        <v/>
      </c>
      <c r="S419" s="29" t="str">
        <f t="array" ref="S419">INDEX(Hours!$A$1:$AAF$1000, 
                      MATCH($A419,Hours!$A$1:$A$1000,0), 
                      MATCH(S$1,Hours!$A$1:$AAF$1,0))</f>
        <v/>
      </c>
      <c r="T419" s="29" t="str">
        <f t="array" ref="T419">INDEX(Hours!$A$1:$AAF$1000, 
                      MATCH($A419,Hours!$A$1:$A$1000,0), 
                      MATCH(T$1,Hours!$A$1:$AAF$1,0))</f>
        <v/>
      </c>
      <c r="U419" s="29" t="str">
        <f t="array" ref="U419">INDEX(Hours!$A$1:$AAF$1000, 
                      MATCH($A419,Hours!$A$1:$A$1000,0), 
                      MATCH(U$1,Hours!$A$1:$AAF$1,0))</f>
        <v/>
      </c>
      <c r="V419" s="29" t="str">
        <f t="array" ref="V419">INDEX(Hours!$A$1:$AAF$1000, 
                      MATCH($A419,Hours!$A$1:$A$1000,0), 
                      MATCH(V$1,Hours!$A$1:$AAF$1,0))</f>
        <v/>
      </c>
      <c r="W419" s="29" t="str">
        <f t="array" ref="W419">INDEX(Hours!$A$1:$AAF$1000, 
                      MATCH($A419,Hours!$A$1:$A$1000,0), 
                      MATCH(W$1,Hours!$A$1:$AAF$1,0))</f>
        <v/>
      </c>
      <c r="X419" s="29" t="str">
        <f t="array" ref="X419">INDEX(Hours!$A$1:$AAF$1000, 
                      MATCH($A419,Hours!$A$1:$A$1000,0), 
                      MATCH(X$1,Hours!$A$1:$AAF$1,0))</f>
        <v/>
      </c>
      <c r="Y419" s="29" t="str">
        <f t="array" ref="Y419">INDEX(Hours!$A$1:$AAF$1000, 
                      MATCH($A419,Hours!$A$1:$A$1000,0), 
                      MATCH(Y$1,Hours!$A$1:$AAF$1,0))</f>
        <v/>
      </c>
      <c r="Z419" s="29" t="str">
        <f t="array" ref="Z419">INDEX(Hours!$A$1:$AAF$1000, 
                      MATCH($A419,Hours!$A$1:$A$1000,0), 
                      MATCH(Z$1,Hours!$A$1:$AAF$1,0))</f>
        <v/>
      </c>
      <c r="AA419" s="29" t="str">
        <f t="array" ref="AA419">INDEX(Hours!$A$1:$AAF$1000, 
                      MATCH($A419,Hours!$A$1:$A$1000,0), 
                      MATCH(AA$1,Hours!$A$1:$AAF$1,0))</f>
        <v/>
      </c>
      <c r="AB419" s="29" t="str">
        <f t="array" ref="AB419">INDEX(Hours!$A$1:$AAF$1000, 
                      MATCH($A419,Hours!$A$1:$A$1000,0), 
                      MATCH(AB$1,Hours!$A$1:$AAF$1,0))</f>
        <v/>
      </c>
      <c r="AC419" s="29" t="str">
        <f t="array" ref="AC419">INDEX(Hours!$A$1:$AAF$1000, 
                      MATCH($A419,Hours!$A$1:$A$1000,0), 
                      MATCH(AC$1,Hours!$A$1:$AAF$1,0))</f>
        <v/>
      </c>
      <c r="AD419" s="29" t="str">
        <f t="array" ref="AD419">INDEX(Hours!$A$1:$AAF$1000, 
                      MATCH($A419,Hours!$A$1:$A$1000,0), 
                      MATCH(AD$1,Hours!$A$1:$AAF$1,0))</f>
        <v/>
      </c>
    </row>
    <row r="420" ht="22.5" customHeight="1">
      <c r="A420" s="25">
        <f t="shared" si="1"/>
        <v>46015</v>
      </c>
      <c r="B420" s="29" t="str">
        <f t="array" ref="B420">INDEX(Hours!$A$1:$AAF$1000, 
                      MATCH($A420,Hours!$A$1:$A$1000,0), 
                      MATCH(B$1,Hours!$A$1:$AAF$1,0))</f>
        <v/>
      </c>
      <c r="C420" s="29" t="str">
        <f t="array" ref="C420">INDEX(Hours!$A$1:$AAF$1000, 
                      MATCH($A420,Hours!$A$1:$A$1000,0), 
                      MATCH(C$1,Hours!$A$1:$AAF$1,0))</f>
        <v/>
      </c>
      <c r="D420" s="29" t="str">
        <f t="array" ref="D420">INDEX(Hours!$A$1:$AAF$1000, 
                      MATCH($A420,Hours!$A$1:$A$1000,0), 
                      MATCH(D$1,Hours!$A$1:$AAF$1,0))</f>
        <v/>
      </c>
      <c r="E420" s="29" t="str">
        <f t="array" ref="E420">INDEX(Hours!$A$1:$AAF$1000, 
                      MATCH($A420,Hours!$A$1:$A$1000,0), 
                      MATCH(E$1,Hours!$A$1:$AAF$1,0))</f>
        <v/>
      </c>
      <c r="F420" s="29" t="str">
        <f t="array" ref="F420">INDEX(Hours!$A$1:$AAF$1000, 
                      MATCH($A420,Hours!$A$1:$A$1000,0), 
                      MATCH(F$1,Hours!$A$1:$AAF$1,0))</f>
        <v/>
      </c>
      <c r="G420" s="29" t="str">
        <f t="array" ref="G420">INDEX(Hours!$A$1:$AAF$1000, 
                      MATCH($A420,Hours!$A$1:$A$1000,0), 
                      MATCH(G$1,Hours!$A$1:$AAF$1,0))</f>
        <v/>
      </c>
      <c r="H420" s="29" t="str">
        <f t="array" ref="H420">INDEX(Hours!$A$1:$AAF$1000, 
                      MATCH($A420,Hours!$A$1:$A$1000,0), 
                      MATCH(H$1,Hours!$A$1:$AAF$1,0))</f>
        <v/>
      </c>
      <c r="I420" s="29" t="str">
        <f t="array" ref="I420">INDEX(Hours!$A$1:$AAF$1000, 
                      MATCH($A420,Hours!$A$1:$A$1000,0), 
                      MATCH(I$1,Hours!$A$1:$AAF$1,0))</f>
        <v/>
      </c>
      <c r="J420" s="29" t="str">
        <f t="array" ref="J420">INDEX(Hours!$A$1:$AAF$1000, 
                      MATCH($A420,Hours!$A$1:$A$1000,0), 
                      MATCH(J$1,Hours!$A$1:$AAF$1,0))</f>
        <v/>
      </c>
      <c r="K420" s="29" t="str">
        <f t="array" ref="K420">INDEX(Hours!$A$1:$AAF$1000, 
                      MATCH($A420,Hours!$A$1:$A$1000,0), 
                      MATCH(K$1,Hours!$A$1:$AAF$1,0))</f>
        <v/>
      </c>
      <c r="L420" s="29" t="str">
        <f t="array" ref="L420">INDEX(Hours!$A$1:$AAF$1000, 
                      MATCH($A420,Hours!$A$1:$A$1000,0), 
                      MATCH(L$1,Hours!$A$1:$AAF$1,0))</f>
        <v/>
      </c>
      <c r="M420" s="29" t="str">
        <f t="array" ref="M420">INDEX(Hours!$A$1:$AAF$1000, 
                      MATCH($A420,Hours!$A$1:$A$1000,0), 
                      MATCH(M$1,Hours!$A$1:$AAF$1,0))</f>
        <v/>
      </c>
      <c r="N420" s="29" t="str">
        <f t="array" ref="N420">INDEX(Hours!$A$1:$AAF$1000, 
                      MATCH($A420,Hours!$A$1:$A$1000,0), 
                      MATCH(N$1,Hours!$A$1:$AAF$1,0))</f>
        <v/>
      </c>
      <c r="O420" s="29" t="str">
        <f t="array" ref="O420">INDEX(Hours!$A$1:$AAF$1000, 
                      MATCH($A420,Hours!$A$1:$A$1000,0), 
                      MATCH(O$1,Hours!$A$1:$AAF$1,0))</f>
        <v/>
      </c>
      <c r="P420" s="29" t="str">
        <f t="array" ref="P420">INDEX(Hours!$A$1:$AAF$1000, 
                      MATCH($A420,Hours!$A$1:$A$1000,0), 
                      MATCH(P$1,Hours!$A$1:$AAF$1,0))</f>
        <v/>
      </c>
      <c r="Q420" s="29" t="str">
        <f t="array" ref="Q420">INDEX(Hours!$A$1:$AAF$1000, 
                      MATCH($A420,Hours!$A$1:$A$1000,0), 
                      MATCH(Q$1,Hours!$A$1:$AAF$1,0))</f>
        <v/>
      </c>
      <c r="R420" s="29" t="str">
        <f t="array" ref="R420">INDEX(Hours!$A$1:$AAF$1000, 
                      MATCH($A420,Hours!$A$1:$A$1000,0), 
                      MATCH(R$1,Hours!$A$1:$AAF$1,0))</f>
        <v/>
      </c>
      <c r="S420" s="29" t="str">
        <f t="array" ref="S420">INDEX(Hours!$A$1:$AAF$1000, 
                      MATCH($A420,Hours!$A$1:$A$1000,0), 
                      MATCH(S$1,Hours!$A$1:$AAF$1,0))</f>
        <v/>
      </c>
      <c r="T420" s="29" t="str">
        <f t="array" ref="T420">INDEX(Hours!$A$1:$AAF$1000, 
                      MATCH($A420,Hours!$A$1:$A$1000,0), 
                      MATCH(T$1,Hours!$A$1:$AAF$1,0))</f>
        <v/>
      </c>
      <c r="U420" s="29" t="str">
        <f t="array" ref="U420">INDEX(Hours!$A$1:$AAF$1000, 
                      MATCH($A420,Hours!$A$1:$A$1000,0), 
                      MATCH(U$1,Hours!$A$1:$AAF$1,0))</f>
        <v/>
      </c>
      <c r="V420" s="29" t="str">
        <f t="array" ref="V420">INDEX(Hours!$A$1:$AAF$1000, 
                      MATCH($A420,Hours!$A$1:$A$1000,0), 
                      MATCH(V$1,Hours!$A$1:$AAF$1,0))</f>
        <v/>
      </c>
      <c r="W420" s="29" t="str">
        <f t="array" ref="W420">INDEX(Hours!$A$1:$AAF$1000, 
                      MATCH($A420,Hours!$A$1:$A$1000,0), 
                      MATCH(W$1,Hours!$A$1:$AAF$1,0))</f>
        <v/>
      </c>
      <c r="X420" s="29" t="str">
        <f t="array" ref="X420">INDEX(Hours!$A$1:$AAF$1000, 
                      MATCH($A420,Hours!$A$1:$A$1000,0), 
                      MATCH(X$1,Hours!$A$1:$AAF$1,0))</f>
        <v/>
      </c>
      <c r="Y420" s="29" t="str">
        <f t="array" ref="Y420">INDEX(Hours!$A$1:$AAF$1000, 
                      MATCH($A420,Hours!$A$1:$A$1000,0), 
                      MATCH(Y$1,Hours!$A$1:$AAF$1,0))</f>
        <v/>
      </c>
      <c r="Z420" s="29" t="str">
        <f t="array" ref="Z420">INDEX(Hours!$A$1:$AAF$1000, 
                      MATCH($A420,Hours!$A$1:$A$1000,0), 
                      MATCH(Z$1,Hours!$A$1:$AAF$1,0))</f>
        <v/>
      </c>
      <c r="AA420" s="29" t="str">
        <f t="array" ref="AA420">INDEX(Hours!$A$1:$AAF$1000, 
                      MATCH($A420,Hours!$A$1:$A$1000,0), 
                      MATCH(AA$1,Hours!$A$1:$AAF$1,0))</f>
        <v/>
      </c>
      <c r="AB420" s="29" t="str">
        <f t="array" ref="AB420">INDEX(Hours!$A$1:$AAF$1000, 
                      MATCH($A420,Hours!$A$1:$A$1000,0), 
                      MATCH(AB$1,Hours!$A$1:$AAF$1,0))</f>
        <v/>
      </c>
      <c r="AC420" s="29" t="str">
        <f t="array" ref="AC420">INDEX(Hours!$A$1:$AAF$1000, 
                      MATCH($A420,Hours!$A$1:$A$1000,0), 
                      MATCH(AC$1,Hours!$A$1:$AAF$1,0))</f>
        <v/>
      </c>
      <c r="AD420" s="29" t="str">
        <f t="array" ref="AD420">INDEX(Hours!$A$1:$AAF$1000, 
                      MATCH($A420,Hours!$A$1:$A$1000,0), 
                      MATCH(AD$1,Hours!$A$1:$AAF$1,0))</f>
        <v/>
      </c>
    </row>
    <row r="421" ht="22.5" customHeight="1">
      <c r="A421" s="25">
        <f t="shared" si="1"/>
        <v>46016</v>
      </c>
      <c r="B421" s="29" t="str">
        <f t="array" ref="B421">INDEX(Hours!$A$1:$AAF$1000, 
                      MATCH($A421,Hours!$A$1:$A$1000,0), 
                      MATCH(B$1,Hours!$A$1:$AAF$1,0))</f>
        <v/>
      </c>
      <c r="C421" s="29" t="str">
        <f t="array" ref="C421">INDEX(Hours!$A$1:$AAF$1000, 
                      MATCH($A421,Hours!$A$1:$A$1000,0), 
                      MATCH(C$1,Hours!$A$1:$AAF$1,0))</f>
        <v/>
      </c>
      <c r="D421" s="29" t="str">
        <f t="array" ref="D421">INDEX(Hours!$A$1:$AAF$1000, 
                      MATCH($A421,Hours!$A$1:$A$1000,0), 
                      MATCH(D$1,Hours!$A$1:$AAF$1,0))</f>
        <v/>
      </c>
      <c r="E421" s="29" t="str">
        <f t="array" ref="E421">INDEX(Hours!$A$1:$AAF$1000, 
                      MATCH($A421,Hours!$A$1:$A$1000,0), 
                      MATCH(E$1,Hours!$A$1:$AAF$1,0))</f>
        <v/>
      </c>
      <c r="F421" s="29" t="str">
        <f t="array" ref="F421">INDEX(Hours!$A$1:$AAF$1000, 
                      MATCH($A421,Hours!$A$1:$A$1000,0), 
                      MATCH(F$1,Hours!$A$1:$AAF$1,0))</f>
        <v/>
      </c>
      <c r="G421" s="29" t="str">
        <f t="array" ref="G421">INDEX(Hours!$A$1:$AAF$1000, 
                      MATCH($A421,Hours!$A$1:$A$1000,0), 
                      MATCH(G$1,Hours!$A$1:$AAF$1,0))</f>
        <v/>
      </c>
      <c r="H421" s="29" t="str">
        <f t="array" ref="H421">INDEX(Hours!$A$1:$AAF$1000, 
                      MATCH($A421,Hours!$A$1:$A$1000,0), 
                      MATCH(H$1,Hours!$A$1:$AAF$1,0))</f>
        <v/>
      </c>
      <c r="I421" s="29" t="str">
        <f t="array" ref="I421">INDEX(Hours!$A$1:$AAF$1000, 
                      MATCH($A421,Hours!$A$1:$A$1000,0), 
                      MATCH(I$1,Hours!$A$1:$AAF$1,0))</f>
        <v/>
      </c>
      <c r="J421" s="29" t="str">
        <f t="array" ref="J421">INDEX(Hours!$A$1:$AAF$1000, 
                      MATCH($A421,Hours!$A$1:$A$1000,0), 
                      MATCH(J$1,Hours!$A$1:$AAF$1,0))</f>
        <v/>
      </c>
      <c r="K421" s="29" t="str">
        <f t="array" ref="K421">INDEX(Hours!$A$1:$AAF$1000, 
                      MATCH($A421,Hours!$A$1:$A$1000,0), 
                      MATCH(K$1,Hours!$A$1:$AAF$1,0))</f>
        <v/>
      </c>
      <c r="L421" s="29" t="str">
        <f t="array" ref="L421">INDEX(Hours!$A$1:$AAF$1000, 
                      MATCH($A421,Hours!$A$1:$A$1000,0), 
                      MATCH(L$1,Hours!$A$1:$AAF$1,0))</f>
        <v/>
      </c>
      <c r="M421" s="29" t="str">
        <f t="array" ref="M421">INDEX(Hours!$A$1:$AAF$1000, 
                      MATCH($A421,Hours!$A$1:$A$1000,0), 
                      MATCH(M$1,Hours!$A$1:$AAF$1,0))</f>
        <v/>
      </c>
      <c r="N421" s="29" t="str">
        <f t="array" ref="N421">INDEX(Hours!$A$1:$AAF$1000, 
                      MATCH($A421,Hours!$A$1:$A$1000,0), 
                      MATCH(N$1,Hours!$A$1:$AAF$1,0))</f>
        <v/>
      </c>
      <c r="O421" s="29" t="str">
        <f t="array" ref="O421">INDEX(Hours!$A$1:$AAF$1000, 
                      MATCH($A421,Hours!$A$1:$A$1000,0), 
                      MATCH(O$1,Hours!$A$1:$AAF$1,0))</f>
        <v/>
      </c>
      <c r="P421" s="29" t="str">
        <f t="array" ref="P421">INDEX(Hours!$A$1:$AAF$1000, 
                      MATCH($A421,Hours!$A$1:$A$1000,0), 
                      MATCH(P$1,Hours!$A$1:$AAF$1,0))</f>
        <v/>
      </c>
      <c r="Q421" s="29" t="str">
        <f t="array" ref="Q421">INDEX(Hours!$A$1:$AAF$1000, 
                      MATCH($A421,Hours!$A$1:$A$1000,0), 
                      MATCH(Q$1,Hours!$A$1:$AAF$1,0))</f>
        <v/>
      </c>
      <c r="R421" s="29" t="str">
        <f t="array" ref="R421">INDEX(Hours!$A$1:$AAF$1000, 
                      MATCH($A421,Hours!$A$1:$A$1000,0), 
                      MATCH(R$1,Hours!$A$1:$AAF$1,0))</f>
        <v/>
      </c>
      <c r="S421" s="29" t="str">
        <f t="array" ref="S421">INDEX(Hours!$A$1:$AAF$1000, 
                      MATCH($A421,Hours!$A$1:$A$1000,0), 
                      MATCH(S$1,Hours!$A$1:$AAF$1,0))</f>
        <v/>
      </c>
      <c r="T421" s="29" t="str">
        <f t="array" ref="T421">INDEX(Hours!$A$1:$AAF$1000, 
                      MATCH($A421,Hours!$A$1:$A$1000,0), 
                      MATCH(T$1,Hours!$A$1:$AAF$1,0))</f>
        <v/>
      </c>
      <c r="U421" s="29" t="str">
        <f t="array" ref="U421">INDEX(Hours!$A$1:$AAF$1000, 
                      MATCH($A421,Hours!$A$1:$A$1000,0), 
                      MATCH(U$1,Hours!$A$1:$AAF$1,0))</f>
        <v/>
      </c>
      <c r="V421" s="29" t="str">
        <f t="array" ref="V421">INDEX(Hours!$A$1:$AAF$1000, 
                      MATCH($A421,Hours!$A$1:$A$1000,0), 
                      MATCH(V$1,Hours!$A$1:$AAF$1,0))</f>
        <v/>
      </c>
      <c r="W421" s="29" t="str">
        <f t="array" ref="W421">INDEX(Hours!$A$1:$AAF$1000, 
                      MATCH($A421,Hours!$A$1:$A$1000,0), 
                      MATCH(W$1,Hours!$A$1:$AAF$1,0))</f>
        <v/>
      </c>
      <c r="X421" s="29" t="str">
        <f t="array" ref="X421">INDEX(Hours!$A$1:$AAF$1000, 
                      MATCH($A421,Hours!$A$1:$A$1000,0), 
                      MATCH(X$1,Hours!$A$1:$AAF$1,0))</f>
        <v/>
      </c>
      <c r="Y421" s="29" t="str">
        <f t="array" ref="Y421">INDEX(Hours!$A$1:$AAF$1000, 
                      MATCH($A421,Hours!$A$1:$A$1000,0), 
                      MATCH(Y$1,Hours!$A$1:$AAF$1,0))</f>
        <v/>
      </c>
      <c r="Z421" s="29" t="str">
        <f t="array" ref="Z421">INDEX(Hours!$A$1:$AAF$1000, 
                      MATCH($A421,Hours!$A$1:$A$1000,0), 
                      MATCH(Z$1,Hours!$A$1:$AAF$1,0))</f>
        <v/>
      </c>
      <c r="AA421" s="29" t="str">
        <f t="array" ref="AA421">INDEX(Hours!$A$1:$AAF$1000, 
                      MATCH($A421,Hours!$A$1:$A$1000,0), 
                      MATCH(AA$1,Hours!$A$1:$AAF$1,0))</f>
        <v/>
      </c>
      <c r="AB421" s="29" t="str">
        <f t="array" ref="AB421">INDEX(Hours!$A$1:$AAF$1000, 
                      MATCH($A421,Hours!$A$1:$A$1000,0), 
                      MATCH(AB$1,Hours!$A$1:$AAF$1,0))</f>
        <v/>
      </c>
      <c r="AC421" s="29" t="str">
        <f t="array" ref="AC421">INDEX(Hours!$A$1:$AAF$1000, 
                      MATCH($A421,Hours!$A$1:$A$1000,0), 
                      MATCH(AC$1,Hours!$A$1:$AAF$1,0))</f>
        <v/>
      </c>
      <c r="AD421" s="29" t="str">
        <f t="array" ref="AD421">INDEX(Hours!$A$1:$AAF$1000, 
                      MATCH($A421,Hours!$A$1:$A$1000,0), 
                      MATCH(AD$1,Hours!$A$1:$AAF$1,0))</f>
        <v/>
      </c>
    </row>
    <row r="422" ht="22.5" customHeight="1">
      <c r="A422" s="25">
        <f t="shared" si="1"/>
        <v>46017</v>
      </c>
      <c r="B422" s="29" t="str">
        <f t="array" ref="B422">INDEX(Hours!$A$1:$AAF$1000, 
                      MATCH($A422,Hours!$A$1:$A$1000,0), 
                      MATCH(B$1,Hours!$A$1:$AAF$1,0))</f>
        <v/>
      </c>
      <c r="C422" s="29" t="str">
        <f t="array" ref="C422">INDEX(Hours!$A$1:$AAF$1000, 
                      MATCH($A422,Hours!$A$1:$A$1000,0), 
                      MATCH(C$1,Hours!$A$1:$AAF$1,0))</f>
        <v/>
      </c>
      <c r="D422" s="29" t="str">
        <f t="array" ref="D422">INDEX(Hours!$A$1:$AAF$1000, 
                      MATCH($A422,Hours!$A$1:$A$1000,0), 
                      MATCH(D$1,Hours!$A$1:$AAF$1,0))</f>
        <v/>
      </c>
      <c r="E422" s="29" t="str">
        <f t="array" ref="E422">INDEX(Hours!$A$1:$AAF$1000, 
                      MATCH($A422,Hours!$A$1:$A$1000,0), 
                      MATCH(E$1,Hours!$A$1:$AAF$1,0))</f>
        <v/>
      </c>
      <c r="F422" s="29" t="str">
        <f t="array" ref="F422">INDEX(Hours!$A$1:$AAF$1000, 
                      MATCH($A422,Hours!$A$1:$A$1000,0), 
                      MATCH(F$1,Hours!$A$1:$AAF$1,0))</f>
        <v/>
      </c>
      <c r="G422" s="29" t="str">
        <f t="array" ref="G422">INDEX(Hours!$A$1:$AAF$1000, 
                      MATCH($A422,Hours!$A$1:$A$1000,0), 
                      MATCH(G$1,Hours!$A$1:$AAF$1,0))</f>
        <v/>
      </c>
      <c r="H422" s="29" t="str">
        <f t="array" ref="H422">INDEX(Hours!$A$1:$AAF$1000, 
                      MATCH($A422,Hours!$A$1:$A$1000,0), 
                      MATCH(H$1,Hours!$A$1:$AAF$1,0))</f>
        <v/>
      </c>
      <c r="I422" s="29" t="str">
        <f t="array" ref="I422">INDEX(Hours!$A$1:$AAF$1000, 
                      MATCH($A422,Hours!$A$1:$A$1000,0), 
                      MATCH(I$1,Hours!$A$1:$AAF$1,0))</f>
        <v/>
      </c>
      <c r="J422" s="29" t="str">
        <f t="array" ref="J422">INDEX(Hours!$A$1:$AAF$1000, 
                      MATCH($A422,Hours!$A$1:$A$1000,0), 
                      MATCH(J$1,Hours!$A$1:$AAF$1,0))</f>
        <v/>
      </c>
      <c r="K422" s="29" t="str">
        <f t="array" ref="K422">INDEX(Hours!$A$1:$AAF$1000, 
                      MATCH($A422,Hours!$A$1:$A$1000,0), 
                      MATCH(K$1,Hours!$A$1:$AAF$1,0))</f>
        <v/>
      </c>
      <c r="L422" s="29" t="str">
        <f t="array" ref="L422">INDEX(Hours!$A$1:$AAF$1000, 
                      MATCH($A422,Hours!$A$1:$A$1000,0), 
                      MATCH(L$1,Hours!$A$1:$AAF$1,0))</f>
        <v/>
      </c>
      <c r="M422" s="29" t="str">
        <f t="array" ref="M422">INDEX(Hours!$A$1:$AAF$1000, 
                      MATCH($A422,Hours!$A$1:$A$1000,0), 
                      MATCH(M$1,Hours!$A$1:$AAF$1,0))</f>
        <v/>
      </c>
      <c r="N422" s="29" t="str">
        <f t="array" ref="N422">INDEX(Hours!$A$1:$AAF$1000, 
                      MATCH($A422,Hours!$A$1:$A$1000,0), 
                      MATCH(N$1,Hours!$A$1:$AAF$1,0))</f>
        <v/>
      </c>
      <c r="O422" s="29" t="str">
        <f t="array" ref="O422">INDEX(Hours!$A$1:$AAF$1000, 
                      MATCH($A422,Hours!$A$1:$A$1000,0), 
                      MATCH(O$1,Hours!$A$1:$AAF$1,0))</f>
        <v/>
      </c>
      <c r="P422" s="29" t="str">
        <f t="array" ref="P422">INDEX(Hours!$A$1:$AAF$1000, 
                      MATCH($A422,Hours!$A$1:$A$1000,0), 
                      MATCH(P$1,Hours!$A$1:$AAF$1,0))</f>
        <v/>
      </c>
      <c r="Q422" s="29" t="str">
        <f t="array" ref="Q422">INDEX(Hours!$A$1:$AAF$1000, 
                      MATCH($A422,Hours!$A$1:$A$1000,0), 
                      MATCH(Q$1,Hours!$A$1:$AAF$1,0))</f>
        <v/>
      </c>
      <c r="R422" s="29" t="str">
        <f t="array" ref="R422">INDEX(Hours!$A$1:$AAF$1000, 
                      MATCH($A422,Hours!$A$1:$A$1000,0), 
                      MATCH(R$1,Hours!$A$1:$AAF$1,0))</f>
        <v/>
      </c>
      <c r="S422" s="29" t="str">
        <f t="array" ref="S422">INDEX(Hours!$A$1:$AAF$1000, 
                      MATCH($A422,Hours!$A$1:$A$1000,0), 
                      MATCH(S$1,Hours!$A$1:$AAF$1,0))</f>
        <v/>
      </c>
      <c r="T422" s="29" t="str">
        <f t="array" ref="T422">INDEX(Hours!$A$1:$AAF$1000, 
                      MATCH($A422,Hours!$A$1:$A$1000,0), 
                      MATCH(T$1,Hours!$A$1:$AAF$1,0))</f>
        <v/>
      </c>
      <c r="U422" s="29" t="str">
        <f t="array" ref="U422">INDEX(Hours!$A$1:$AAF$1000, 
                      MATCH($A422,Hours!$A$1:$A$1000,0), 
                      MATCH(U$1,Hours!$A$1:$AAF$1,0))</f>
        <v/>
      </c>
      <c r="V422" s="29" t="str">
        <f t="array" ref="V422">INDEX(Hours!$A$1:$AAF$1000, 
                      MATCH($A422,Hours!$A$1:$A$1000,0), 
                      MATCH(V$1,Hours!$A$1:$AAF$1,0))</f>
        <v/>
      </c>
      <c r="W422" s="29" t="str">
        <f t="array" ref="W422">INDEX(Hours!$A$1:$AAF$1000, 
                      MATCH($A422,Hours!$A$1:$A$1000,0), 
                      MATCH(W$1,Hours!$A$1:$AAF$1,0))</f>
        <v/>
      </c>
      <c r="X422" s="29" t="str">
        <f t="array" ref="X422">INDEX(Hours!$A$1:$AAF$1000, 
                      MATCH($A422,Hours!$A$1:$A$1000,0), 
                      MATCH(X$1,Hours!$A$1:$AAF$1,0))</f>
        <v/>
      </c>
      <c r="Y422" s="29" t="str">
        <f t="array" ref="Y422">INDEX(Hours!$A$1:$AAF$1000, 
                      MATCH($A422,Hours!$A$1:$A$1000,0), 
                      MATCH(Y$1,Hours!$A$1:$AAF$1,0))</f>
        <v/>
      </c>
      <c r="Z422" s="29" t="str">
        <f t="array" ref="Z422">INDEX(Hours!$A$1:$AAF$1000, 
                      MATCH($A422,Hours!$A$1:$A$1000,0), 
                      MATCH(Z$1,Hours!$A$1:$AAF$1,0))</f>
        <v/>
      </c>
      <c r="AA422" s="29" t="str">
        <f t="array" ref="AA422">INDEX(Hours!$A$1:$AAF$1000, 
                      MATCH($A422,Hours!$A$1:$A$1000,0), 
                      MATCH(AA$1,Hours!$A$1:$AAF$1,0))</f>
        <v/>
      </c>
      <c r="AB422" s="29" t="str">
        <f t="array" ref="AB422">INDEX(Hours!$A$1:$AAF$1000, 
                      MATCH($A422,Hours!$A$1:$A$1000,0), 
                      MATCH(AB$1,Hours!$A$1:$AAF$1,0))</f>
        <v/>
      </c>
      <c r="AC422" s="29" t="str">
        <f t="array" ref="AC422">INDEX(Hours!$A$1:$AAF$1000, 
                      MATCH($A422,Hours!$A$1:$A$1000,0), 
                      MATCH(AC$1,Hours!$A$1:$AAF$1,0))</f>
        <v/>
      </c>
      <c r="AD422" s="29" t="str">
        <f t="array" ref="AD422">INDEX(Hours!$A$1:$AAF$1000, 
                      MATCH($A422,Hours!$A$1:$A$1000,0), 
                      MATCH(AD$1,Hours!$A$1:$AAF$1,0))</f>
        <v/>
      </c>
    </row>
    <row r="423" ht="22.5" customHeight="1">
      <c r="A423" s="25">
        <f t="shared" si="1"/>
        <v>46018</v>
      </c>
      <c r="B423" s="29" t="str">
        <f t="array" ref="B423">INDEX(Hours!$A$1:$AAF$1000, 
                      MATCH($A423,Hours!$A$1:$A$1000,0), 
                      MATCH(B$1,Hours!$A$1:$AAF$1,0))</f>
        <v/>
      </c>
      <c r="C423" s="29" t="str">
        <f t="array" ref="C423">INDEX(Hours!$A$1:$AAF$1000, 
                      MATCH($A423,Hours!$A$1:$A$1000,0), 
                      MATCH(C$1,Hours!$A$1:$AAF$1,0))</f>
        <v/>
      </c>
      <c r="D423" s="29" t="str">
        <f t="array" ref="D423">INDEX(Hours!$A$1:$AAF$1000, 
                      MATCH($A423,Hours!$A$1:$A$1000,0), 
                      MATCH(D$1,Hours!$A$1:$AAF$1,0))</f>
        <v/>
      </c>
      <c r="E423" s="29" t="str">
        <f t="array" ref="E423">INDEX(Hours!$A$1:$AAF$1000, 
                      MATCH($A423,Hours!$A$1:$A$1000,0), 
                      MATCH(E$1,Hours!$A$1:$AAF$1,0))</f>
        <v/>
      </c>
      <c r="F423" s="29" t="str">
        <f t="array" ref="F423">INDEX(Hours!$A$1:$AAF$1000, 
                      MATCH($A423,Hours!$A$1:$A$1000,0), 
                      MATCH(F$1,Hours!$A$1:$AAF$1,0))</f>
        <v/>
      </c>
      <c r="G423" s="29" t="str">
        <f t="array" ref="G423">INDEX(Hours!$A$1:$AAF$1000, 
                      MATCH($A423,Hours!$A$1:$A$1000,0), 
                      MATCH(G$1,Hours!$A$1:$AAF$1,0))</f>
        <v/>
      </c>
      <c r="H423" s="29" t="str">
        <f t="array" ref="H423">INDEX(Hours!$A$1:$AAF$1000, 
                      MATCH($A423,Hours!$A$1:$A$1000,0), 
                      MATCH(H$1,Hours!$A$1:$AAF$1,0))</f>
        <v/>
      </c>
      <c r="I423" s="29" t="str">
        <f t="array" ref="I423">INDEX(Hours!$A$1:$AAF$1000, 
                      MATCH($A423,Hours!$A$1:$A$1000,0), 
                      MATCH(I$1,Hours!$A$1:$AAF$1,0))</f>
        <v/>
      </c>
      <c r="J423" s="29" t="str">
        <f t="array" ref="J423">INDEX(Hours!$A$1:$AAF$1000, 
                      MATCH($A423,Hours!$A$1:$A$1000,0), 
                      MATCH(J$1,Hours!$A$1:$AAF$1,0))</f>
        <v/>
      </c>
      <c r="K423" s="29" t="str">
        <f t="array" ref="K423">INDEX(Hours!$A$1:$AAF$1000, 
                      MATCH($A423,Hours!$A$1:$A$1000,0), 
                      MATCH(K$1,Hours!$A$1:$AAF$1,0))</f>
        <v/>
      </c>
      <c r="L423" s="29" t="str">
        <f t="array" ref="L423">INDEX(Hours!$A$1:$AAF$1000, 
                      MATCH($A423,Hours!$A$1:$A$1000,0), 
                      MATCH(L$1,Hours!$A$1:$AAF$1,0))</f>
        <v/>
      </c>
      <c r="M423" s="29" t="str">
        <f t="array" ref="M423">INDEX(Hours!$A$1:$AAF$1000, 
                      MATCH($A423,Hours!$A$1:$A$1000,0), 
                      MATCH(M$1,Hours!$A$1:$AAF$1,0))</f>
        <v/>
      </c>
      <c r="N423" s="29" t="str">
        <f t="array" ref="N423">INDEX(Hours!$A$1:$AAF$1000, 
                      MATCH($A423,Hours!$A$1:$A$1000,0), 
                      MATCH(N$1,Hours!$A$1:$AAF$1,0))</f>
        <v/>
      </c>
      <c r="O423" s="29" t="str">
        <f t="array" ref="O423">INDEX(Hours!$A$1:$AAF$1000, 
                      MATCH($A423,Hours!$A$1:$A$1000,0), 
                      MATCH(O$1,Hours!$A$1:$AAF$1,0))</f>
        <v/>
      </c>
      <c r="P423" s="29" t="str">
        <f t="array" ref="P423">INDEX(Hours!$A$1:$AAF$1000, 
                      MATCH($A423,Hours!$A$1:$A$1000,0), 
                      MATCH(P$1,Hours!$A$1:$AAF$1,0))</f>
        <v/>
      </c>
      <c r="Q423" s="29" t="str">
        <f t="array" ref="Q423">INDEX(Hours!$A$1:$AAF$1000, 
                      MATCH($A423,Hours!$A$1:$A$1000,0), 
                      MATCH(Q$1,Hours!$A$1:$AAF$1,0))</f>
        <v/>
      </c>
      <c r="R423" s="29" t="str">
        <f t="array" ref="R423">INDEX(Hours!$A$1:$AAF$1000, 
                      MATCH($A423,Hours!$A$1:$A$1000,0), 
                      MATCH(R$1,Hours!$A$1:$AAF$1,0))</f>
        <v/>
      </c>
      <c r="S423" s="29" t="str">
        <f t="array" ref="S423">INDEX(Hours!$A$1:$AAF$1000, 
                      MATCH($A423,Hours!$A$1:$A$1000,0), 
                      MATCH(S$1,Hours!$A$1:$AAF$1,0))</f>
        <v/>
      </c>
      <c r="T423" s="29" t="str">
        <f t="array" ref="T423">INDEX(Hours!$A$1:$AAF$1000, 
                      MATCH($A423,Hours!$A$1:$A$1000,0), 
                      MATCH(T$1,Hours!$A$1:$AAF$1,0))</f>
        <v/>
      </c>
      <c r="U423" s="29" t="str">
        <f t="array" ref="U423">INDEX(Hours!$A$1:$AAF$1000, 
                      MATCH($A423,Hours!$A$1:$A$1000,0), 
                      MATCH(U$1,Hours!$A$1:$AAF$1,0))</f>
        <v/>
      </c>
      <c r="V423" s="29" t="str">
        <f t="array" ref="V423">INDEX(Hours!$A$1:$AAF$1000, 
                      MATCH($A423,Hours!$A$1:$A$1000,0), 
                      MATCH(V$1,Hours!$A$1:$AAF$1,0))</f>
        <v/>
      </c>
      <c r="W423" s="29" t="str">
        <f t="array" ref="W423">INDEX(Hours!$A$1:$AAF$1000, 
                      MATCH($A423,Hours!$A$1:$A$1000,0), 
                      MATCH(W$1,Hours!$A$1:$AAF$1,0))</f>
        <v/>
      </c>
      <c r="X423" s="29" t="str">
        <f t="array" ref="X423">INDEX(Hours!$A$1:$AAF$1000, 
                      MATCH($A423,Hours!$A$1:$A$1000,0), 
                      MATCH(X$1,Hours!$A$1:$AAF$1,0))</f>
        <v/>
      </c>
      <c r="Y423" s="29" t="str">
        <f t="array" ref="Y423">INDEX(Hours!$A$1:$AAF$1000, 
                      MATCH($A423,Hours!$A$1:$A$1000,0), 
                      MATCH(Y$1,Hours!$A$1:$AAF$1,0))</f>
        <v/>
      </c>
      <c r="Z423" s="29" t="str">
        <f t="array" ref="Z423">INDEX(Hours!$A$1:$AAF$1000, 
                      MATCH($A423,Hours!$A$1:$A$1000,0), 
                      MATCH(Z$1,Hours!$A$1:$AAF$1,0))</f>
        <v/>
      </c>
      <c r="AA423" s="29" t="str">
        <f t="array" ref="AA423">INDEX(Hours!$A$1:$AAF$1000, 
                      MATCH($A423,Hours!$A$1:$A$1000,0), 
                      MATCH(AA$1,Hours!$A$1:$AAF$1,0))</f>
        <v/>
      </c>
      <c r="AB423" s="29" t="str">
        <f t="array" ref="AB423">INDEX(Hours!$A$1:$AAF$1000, 
                      MATCH($A423,Hours!$A$1:$A$1000,0), 
                      MATCH(AB$1,Hours!$A$1:$AAF$1,0))</f>
        <v/>
      </c>
      <c r="AC423" s="29" t="str">
        <f t="array" ref="AC423">INDEX(Hours!$A$1:$AAF$1000, 
                      MATCH($A423,Hours!$A$1:$A$1000,0), 
                      MATCH(AC$1,Hours!$A$1:$AAF$1,0))</f>
        <v/>
      </c>
      <c r="AD423" s="29" t="str">
        <f t="array" ref="AD423">INDEX(Hours!$A$1:$AAF$1000, 
                      MATCH($A423,Hours!$A$1:$A$1000,0), 
                      MATCH(AD$1,Hours!$A$1:$AAF$1,0))</f>
        <v/>
      </c>
    </row>
    <row r="424" ht="22.5" customHeight="1">
      <c r="A424" s="25">
        <f t="shared" si="1"/>
        <v>46019</v>
      </c>
      <c r="B424" s="29" t="str">
        <f t="array" ref="B424">INDEX(Hours!$A$1:$AAF$1000, 
                      MATCH($A424,Hours!$A$1:$A$1000,0), 
                      MATCH(B$1,Hours!$A$1:$AAF$1,0))</f>
        <v/>
      </c>
      <c r="C424" s="29" t="str">
        <f t="array" ref="C424">INDEX(Hours!$A$1:$AAF$1000, 
                      MATCH($A424,Hours!$A$1:$A$1000,0), 
                      MATCH(C$1,Hours!$A$1:$AAF$1,0))</f>
        <v/>
      </c>
      <c r="D424" s="29" t="str">
        <f t="array" ref="D424">INDEX(Hours!$A$1:$AAF$1000, 
                      MATCH($A424,Hours!$A$1:$A$1000,0), 
                      MATCH(D$1,Hours!$A$1:$AAF$1,0))</f>
        <v/>
      </c>
      <c r="E424" s="29" t="str">
        <f t="array" ref="E424">INDEX(Hours!$A$1:$AAF$1000, 
                      MATCH($A424,Hours!$A$1:$A$1000,0), 
                      MATCH(E$1,Hours!$A$1:$AAF$1,0))</f>
        <v/>
      </c>
      <c r="F424" s="29" t="str">
        <f t="array" ref="F424">INDEX(Hours!$A$1:$AAF$1000, 
                      MATCH($A424,Hours!$A$1:$A$1000,0), 
                      MATCH(F$1,Hours!$A$1:$AAF$1,0))</f>
        <v/>
      </c>
      <c r="G424" s="29" t="str">
        <f t="array" ref="G424">INDEX(Hours!$A$1:$AAF$1000, 
                      MATCH($A424,Hours!$A$1:$A$1000,0), 
                      MATCH(G$1,Hours!$A$1:$AAF$1,0))</f>
        <v/>
      </c>
      <c r="H424" s="29" t="str">
        <f t="array" ref="H424">INDEX(Hours!$A$1:$AAF$1000, 
                      MATCH($A424,Hours!$A$1:$A$1000,0), 
                      MATCH(H$1,Hours!$A$1:$AAF$1,0))</f>
        <v/>
      </c>
      <c r="I424" s="29" t="str">
        <f t="array" ref="I424">INDEX(Hours!$A$1:$AAF$1000, 
                      MATCH($A424,Hours!$A$1:$A$1000,0), 
                      MATCH(I$1,Hours!$A$1:$AAF$1,0))</f>
        <v/>
      </c>
      <c r="J424" s="29" t="str">
        <f t="array" ref="J424">INDEX(Hours!$A$1:$AAF$1000, 
                      MATCH($A424,Hours!$A$1:$A$1000,0), 
                      MATCH(J$1,Hours!$A$1:$AAF$1,0))</f>
        <v/>
      </c>
      <c r="K424" s="29" t="str">
        <f t="array" ref="K424">INDEX(Hours!$A$1:$AAF$1000, 
                      MATCH($A424,Hours!$A$1:$A$1000,0), 
                      MATCH(K$1,Hours!$A$1:$AAF$1,0))</f>
        <v/>
      </c>
      <c r="L424" s="29" t="str">
        <f t="array" ref="L424">INDEX(Hours!$A$1:$AAF$1000, 
                      MATCH($A424,Hours!$A$1:$A$1000,0), 
                      MATCH(L$1,Hours!$A$1:$AAF$1,0))</f>
        <v/>
      </c>
      <c r="M424" s="29" t="str">
        <f t="array" ref="M424">INDEX(Hours!$A$1:$AAF$1000, 
                      MATCH($A424,Hours!$A$1:$A$1000,0), 
                      MATCH(M$1,Hours!$A$1:$AAF$1,0))</f>
        <v/>
      </c>
      <c r="N424" s="29" t="str">
        <f t="array" ref="N424">INDEX(Hours!$A$1:$AAF$1000, 
                      MATCH($A424,Hours!$A$1:$A$1000,0), 
                      MATCH(N$1,Hours!$A$1:$AAF$1,0))</f>
        <v/>
      </c>
      <c r="O424" s="29" t="str">
        <f t="array" ref="O424">INDEX(Hours!$A$1:$AAF$1000, 
                      MATCH($A424,Hours!$A$1:$A$1000,0), 
                      MATCH(O$1,Hours!$A$1:$AAF$1,0))</f>
        <v/>
      </c>
      <c r="P424" s="29" t="str">
        <f t="array" ref="P424">INDEX(Hours!$A$1:$AAF$1000, 
                      MATCH($A424,Hours!$A$1:$A$1000,0), 
                      MATCH(P$1,Hours!$A$1:$AAF$1,0))</f>
        <v/>
      </c>
      <c r="Q424" s="29" t="str">
        <f t="array" ref="Q424">INDEX(Hours!$A$1:$AAF$1000, 
                      MATCH($A424,Hours!$A$1:$A$1000,0), 
                      MATCH(Q$1,Hours!$A$1:$AAF$1,0))</f>
        <v/>
      </c>
      <c r="R424" s="29" t="str">
        <f t="array" ref="R424">INDEX(Hours!$A$1:$AAF$1000, 
                      MATCH($A424,Hours!$A$1:$A$1000,0), 
                      MATCH(R$1,Hours!$A$1:$AAF$1,0))</f>
        <v/>
      </c>
      <c r="S424" s="29" t="str">
        <f t="array" ref="S424">INDEX(Hours!$A$1:$AAF$1000, 
                      MATCH($A424,Hours!$A$1:$A$1000,0), 
                      MATCH(S$1,Hours!$A$1:$AAF$1,0))</f>
        <v/>
      </c>
      <c r="T424" s="29" t="str">
        <f t="array" ref="T424">INDEX(Hours!$A$1:$AAF$1000, 
                      MATCH($A424,Hours!$A$1:$A$1000,0), 
                      MATCH(T$1,Hours!$A$1:$AAF$1,0))</f>
        <v/>
      </c>
      <c r="U424" s="29" t="str">
        <f t="array" ref="U424">INDEX(Hours!$A$1:$AAF$1000, 
                      MATCH($A424,Hours!$A$1:$A$1000,0), 
                      MATCH(U$1,Hours!$A$1:$AAF$1,0))</f>
        <v/>
      </c>
      <c r="V424" s="29" t="str">
        <f t="array" ref="V424">INDEX(Hours!$A$1:$AAF$1000, 
                      MATCH($A424,Hours!$A$1:$A$1000,0), 
                      MATCH(V$1,Hours!$A$1:$AAF$1,0))</f>
        <v/>
      </c>
      <c r="W424" s="29" t="str">
        <f t="array" ref="W424">INDEX(Hours!$A$1:$AAF$1000, 
                      MATCH($A424,Hours!$A$1:$A$1000,0), 
                      MATCH(W$1,Hours!$A$1:$AAF$1,0))</f>
        <v/>
      </c>
      <c r="X424" s="29" t="str">
        <f t="array" ref="X424">INDEX(Hours!$A$1:$AAF$1000, 
                      MATCH($A424,Hours!$A$1:$A$1000,0), 
                      MATCH(X$1,Hours!$A$1:$AAF$1,0))</f>
        <v/>
      </c>
      <c r="Y424" s="29" t="str">
        <f t="array" ref="Y424">INDEX(Hours!$A$1:$AAF$1000, 
                      MATCH($A424,Hours!$A$1:$A$1000,0), 
                      MATCH(Y$1,Hours!$A$1:$AAF$1,0))</f>
        <v/>
      </c>
      <c r="Z424" s="29" t="str">
        <f t="array" ref="Z424">INDEX(Hours!$A$1:$AAF$1000, 
                      MATCH($A424,Hours!$A$1:$A$1000,0), 
                      MATCH(Z$1,Hours!$A$1:$AAF$1,0))</f>
        <v/>
      </c>
      <c r="AA424" s="29" t="str">
        <f t="array" ref="AA424">INDEX(Hours!$A$1:$AAF$1000, 
                      MATCH($A424,Hours!$A$1:$A$1000,0), 
                      MATCH(AA$1,Hours!$A$1:$AAF$1,0))</f>
        <v/>
      </c>
      <c r="AB424" s="29" t="str">
        <f t="array" ref="AB424">INDEX(Hours!$A$1:$AAF$1000, 
                      MATCH($A424,Hours!$A$1:$A$1000,0), 
                      MATCH(AB$1,Hours!$A$1:$AAF$1,0))</f>
        <v/>
      </c>
      <c r="AC424" s="29" t="str">
        <f t="array" ref="AC424">INDEX(Hours!$A$1:$AAF$1000, 
                      MATCH($A424,Hours!$A$1:$A$1000,0), 
                      MATCH(AC$1,Hours!$A$1:$AAF$1,0))</f>
        <v/>
      </c>
      <c r="AD424" s="29" t="str">
        <f t="array" ref="AD424">INDEX(Hours!$A$1:$AAF$1000, 
                      MATCH($A424,Hours!$A$1:$A$1000,0), 
                      MATCH(AD$1,Hours!$A$1:$AAF$1,0))</f>
        <v/>
      </c>
    </row>
    <row r="425" ht="22.5" customHeight="1">
      <c r="A425" s="25">
        <f t="shared" si="1"/>
        <v>46020</v>
      </c>
      <c r="B425" s="29" t="str">
        <f t="array" ref="B425">INDEX(Hours!$A$1:$AAF$1000, 
                      MATCH($A425,Hours!$A$1:$A$1000,0), 
                      MATCH(B$1,Hours!$A$1:$AAF$1,0))</f>
        <v/>
      </c>
      <c r="C425" s="29" t="str">
        <f t="array" ref="C425">INDEX(Hours!$A$1:$AAF$1000, 
                      MATCH($A425,Hours!$A$1:$A$1000,0), 
                      MATCH(C$1,Hours!$A$1:$AAF$1,0))</f>
        <v/>
      </c>
      <c r="D425" s="29" t="str">
        <f t="array" ref="D425">INDEX(Hours!$A$1:$AAF$1000, 
                      MATCH($A425,Hours!$A$1:$A$1000,0), 
                      MATCH(D$1,Hours!$A$1:$AAF$1,0))</f>
        <v/>
      </c>
      <c r="E425" s="29" t="str">
        <f t="array" ref="E425">INDEX(Hours!$A$1:$AAF$1000, 
                      MATCH($A425,Hours!$A$1:$A$1000,0), 
                      MATCH(E$1,Hours!$A$1:$AAF$1,0))</f>
        <v/>
      </c>
      <c r="F425" s="29" t="str">
        <f t="array" ref="F425">INDEX(Hours!$A$1:$AAF$1000, 
                      MATCH($A425,Hours!$A$1:$A$1000,0), 
                      MATCH(F$1,Hours!$A$1:$AAF$1,0))</f>
        <v/>
      </c>
      <c r="G425" s="29" t="str">
        <f t="array" ref="G425">INDEX(Hours!$A$1:$AAF$1000, 
                      MATCH($A425,Hours!$A$1:$A$1000,0), 
                      MATCH(G$1,Hours!$A$1:$AAF$1,0))</f>
        <v/>
      </c>
      <c r="H425" s="29" t="str">
        <f t="array" ref="H425">INDEX(Hours!$A$1:$AAF$1000, 
                      MATCH($A425,Hours!$A$1:$A$1000,0), 
                      MATCH(H$1,Hours!$A$1:$AAF$1,0))</f>
        <v/>
      </c>
      <c r="I425" s="29" t="str">
        <f t="array" ref="I425">INDEX(Hours!$A$1:$AAF$1000, 
                      MATCH($A425,Hours!$A$1:$A$1000,0), 
                      MATCH(I$1,Hours!$A$1:$AAF$1,0))</f>
        <v/>
      </c>
      <c r="J425" s="29" t="str">
        <f t="array" ref="J425">INDEX(Hours!$A$1:$AAF$1000, 
                      MATCH($A425,Hours!$A$1:$A$1000,0), 
                      MATCH(J$1,Hours!$A$1:$AAF$1,0))</f>
        <v/>
      </c>
      <c r="K425" s="29" t="str">
        <f t="array" ref="K425">INDEX(Hours!$A$1:$AAF$1000, 
                      MATCH($A425,Hours!$A$1:$A$1000,0), 
                      MATCH(K$1,Hours!$A$1:$AAF$1,0))</f>
        <v/>
      </c>
      <c r="L425" s="29" t="str">
        <f t="array" ref="L425">INDEX(Hours!$A$1:$AAF$1000, 
                      MATCH($A425,Hours!$A$1:$A$1000,0), 
                      MATCH(L$1,Hours!$A$1:$AAF$1,0))</f>
        <v/>
      </c>
      <c r="M425" s="29" t="str">
        <f t="array" ref="M425">INDEX(Hours!$A$1:$AAF$1000, 
                      MATCH($A425,Hours!$A$1:$A$1000,0), 
                      MATCH(M$1,Hours!$A$1:$AAF$1,0))</f>
        <v/>
      </c>
      <c r="N425" s="29" t="str">
        <f t="array" ref="N425">INDEX(Hours!$A$1:$AAF$1000, 
                      MATCH($A425,Hours!$A$1:$A$1000,0), 
                      MATCH(N$1,Hours!$A$1:$AAF$1,0))</f>
        <v/>
      </c>
      <c r="O425" s="29" t="str">
        <f t="array" ref="O425">INDEX(Hours!$A$1:$AAF$1000, 
                      MATCH($A425,Hours!$A$1:$A$1000,0), 
                      MATCH(O$1,Hours!$A$1:$AAF$1,0))</f>
        <v/>
      </c>
      <c r="P425" s="29" t="str">
        <f t="array" ref="P425">INDEX(Hours!$A$1:$AAF$1000, 
                      MATCH($A425,Hours!$A$1:$A$1000,0), 
                      MATCH(P$1,Hours!$A$1:$AAF$1,0))</f>
        <v/>
      </c>
      <c r="Q425" s="29" t="str">
        <f t="array" ref="Q425">INDEX(Hours!$A$1:$AAF$1000, 
                      MATCH($A425,Hours!$A$1:$A$1000,0), 
                      MATCH(Q$1,Hours!$A$1:$AAF$1,0))</f>
        <v/>
      </c>
      <c r="R425" s="29" t="str">
        <f t="array" ref="R425">INDEX(Hours!$A$1:$AAF$1000, 
                      MATCH($A425,Hours!$A$1:$A$1000,0), 
                      MATCH(R$1,Hours!$A$1:$AAF$1,0))</f>
        <v/>
      </c>
      <c r="S425" s="29" t="str">
        <f t="array" ref="S425">INDEX(Hours!$A$1:$AAF$1000, 
                      MATCH($A425,Hours!$A$1:$A$1000,0), 
                      MATCH(S$1,Hours!$A$1:$AAF$1,0))</f>
        <v/>
      </c>
      <c r="T425" s="29" t="str">
        <f t="array" ref="T425">INDEX(Hours!$A$1:$AAF$1000, 
                      MATCH($A425,Hours!$A$1:$A$1000,0), 
                      MATCH(T$1,Hours!$A$1:$AAF$1,0))</f>
        <v/>
      </c>
      <c r="U425" s="29" t="str">
        <f t="array" ref="U425">INDEX(Hours!$A$1:$AAF$1000, 
                      MATCH($A425,Hours!$A$1:$A$1000,0), 
                      MATCH(U$1,Hours!$A$1:$AAF$1,0))</f>
        <v/>
      </c>
      <c r="V425" s="29" t="str">
        <f t="array" ref="V425">INDEX(Hours!$A$1:$AAF$1000, 
                      MATCH($A425,Hours!$A$1:$A$1000,0), 
                      MATCH(V$1,Hours!$A$1:$AAF$1,0))</f>
        <v/>
      </c>
      <c r="W425" s="29" t="str">
        <f t="array" ref="W425">INDEX(Hours!$A$1:$AAF$1000, 
                      MATCH($A425,Hours!$A$1:$A$1000,0), 
                      MATCH(W$1,Hours!$A$1:$AAF$1,0))</f>
        <v/>
      </c>
      <c r="X425" s="29" t="str">
        <f t="array" ref="X425">INDEX(Hours!$A$1:$AAF$1000, 
                      MATCH($A425,Hours!$A$1:$A$1000,0), 
                      MATCH(X$1,Hours!$A$1:$AAF$1,0))</f>
        <v/>
      </c>
      <c r="Y425" s="29" t="str">
        <f t="array" ref="Y425">INDEX(Hours!$A$1:$AAF$1000, 
                      MATCH($A425,Hours!$A$1:$A$1000,0), 
                      MATCH(Y$1,Hours!$A$1:$AAF$1,0))</f>
        <v/>
      </c>
      <c r="Z425" s="29" t="str">
        <f t="array" ref="Z425">INDEX(Hours!$A$1:$AAF$1000, 
                      MATCH($A425,Hours!$A$1:$A$1000,0), 
                      MATCH(Z$1,Hours!$A$1:$AAF$1,0))</f>
        <v/>
      </c>
      <c r="AA425" s="29" t="str">
        <f t="array" ref="AA425">INDEX(Hours!$A$1:$AAF$1000, 
                      MATCH($A425,Hours!$A$1:$A$1000,0), 
                      MATCH(AA$1,Hours!$A$1:$AAF$1,0))</f>
        <v/>
      </c>
      <c r="AB425" s="29" t="str">
        <f t="array" ref="AB425">INDEX(Hours!$A$1:$AAF$1000, 
                      MATCH($A425,Hours!$A$1:$A$1000,0), 
                      MATCH(AB$1,Hours!$A$1:$AAF$1,0))</f>
        <v/>
      </c>
      <c r="AC425" s="29" t="str">
        <f t="array" ref="AC425">INDEX(Hours!$A$1:$AAF$1000, 
                      MATCH($A425,Hours!$A$1:$A$1000,0), 
                      MATCH(AC$1,Hours!$A$1:$AAF$1,0))</f>
        <v/>
      </c>
      <c r="AD425" s="29" t="str">
        <f t="array" ref="AD425">INDEX(Hours!$A$1:$AAF$1000, 
                      MATCH($A425,Hours!$A$1:$A$1000,0), 
                      MATCH(AD$1,Hours!$A$1:$AAF$1,0))</f>
        <v/>
      </c>
    </row>
    <row r="426" ht="22.5" customHeight="1">
      <c r="A426" s="25">
        <f t="shared" si="1"/>
        <v>46021</v>
      </c>
      <c r="B426" s="29" t="str">
        <f t="array" ref="B426">INDEX(Hours!$A$1:$AAF$1000, 
                      MATCH($A426,Hours!$A$1:$A$1000,0), 
                      MATCH(B$1,Hours!$A$1:$AAF$1,0))</f>
        <v/>
      </c>
      <c r="C426" s="29" t="str">
        <f t="array" ref="C426">INDEX(Hours!$A$1:$AAF$1000, 
                      MATCH($A426,Hours!$A$1:$A$1000,0), 
                      MATCH(C$1,Hours!$A$1:$AAF$1,0))</f>
        <v/>
      </c>
      <c r="D426" s="29" t="str">
        <f t="array" ref="D426">INDEX(Hours!$A$1:$AAF$1000, 
                      MATCH($A426,Hours!$A$1:$A$1000,0), 
                      MATCH(D$1,Hours!$A$1:$AAF$1,0))</f>
        <v/>
      </c>
      <c r="E426" s="29" t="str">
        <f t="array" ref="E426">INDEX(Hours!$A$1:$AAF$1000, 
                      MATCH($A426,Hours!$A$1:$A$1000,0), 
                      MATCH(E$1,Hours!$A$1:$AAF$1,0))</f>
        <v/>
      </c>
      <c r="F426" s="29" t="str">
        <f t="array" ref="F426">INDEX(Hours!$A$1:$AAF$1000, 
                      MATCH($A426,Hours!$A$1:$A$1000,0), 
                      MATCH(F$1,Hours!$A$1:$AAF$1,0))</f>
        <v/>
      </c>
      <c r="G426" s="29" t="str">
        <f t="array" ref="G426">INDEX(Hours!$A$1:$AAF$1000, 
                      MATCH($A426,Hours!$A$1:$A$1000,0), 
                      MATCH(G$1,Hours!$A$1:$AAF$1,0))</f>
        <v/>
      </c>
      <c r="H426" s="29" t="str">
        <f t="array" ref="H426">INDEX(Hours!$A$1:$AAF$1000, 
                      MATCH($A426,Hours!$A$1:$A$1000,0), 
                      MATCH(H$1,Hours!$A$1:$AAF$1,0))</f>
        <v/>
      </c>
      <c r="I426" s="29" t="str">
        <f t="array" ref="I426">INDEX(Hours!$A$1:$AAF$1000, 
                      MATCH($A426,Hours!$A$1:$A$1000,0), 
                      MATCH(I$1,Hours!$A$1:$AAF$1,0))</f>
        <v/>
      </c>
      <c r="J426" s="29" t="str">
        <f t="array" ref="J426">INDEX(Hours!$A$1:$AAF$1000, 
                      MATCH($A426,Hours!$A$1:$A$1000,0), 
                      MATCH(J$1,Hours!$A$1:$AAF$1,0))</f>
        <v/>
      </c>
      <c r="K426" s="29" t="str">
        <f t="array" ref="K426">INDEX(Hours!$A$1:$AAF$1000, 
                      MATCH($A426,Hours!$A$1:$A$1000,0), 
                      MATCH(K$1,Hours!$A$1:$AAF$1,0))</f>
        <v/>
      </c>
      <c r="L426" s="29" t="str">
        <f t="array" ref="L426">INDEX(Hours!$A$1:$AAF$1000, 
                      MATCH($A426,Hours!$A$1:$A$1000,0), 
                      MATCH(L$1,Hours!$A$1:$AAF$1,0))</f>
        <v/>
      </c>
      <c r="M426" s="29" t="str">
        <f t="array" ref="M426">INDEX(Hours!$A$1:$AAF$1000, 
                      MATCH($A426,Hours!$A$1:$A$1000,0), 
                      MATCH(M$1,Hours!$A$1:$AAF$1,0))</f>
        <v/>
      </c>
      <c r="N426" s="29" t="str">
        <f t="array" ref="N426">INDEX(Hours!$A$1:$AAF$1000, 
                      MATCH($A426,Hours!$A$1:$A$1000,0), 
                      MATCH(N$1,Hours!$A$1:$AAF$1,0))</f>
        <v/>
      </c>
      <c r="O426" s="29" t="str">
        <f t="array" ref="O426">INDEX(Hours!$A$1:$AAF$1000, 
                      MATCH($A426,Hours!$A$1:$A$1000,0), 
                      MATCH(O$1,Hours!$A$1:$AAF$1,0))</f>
        <v/>
      </c>
      <c r="P426" s="29" t="str">
        <f t="array" ref="P426">INDEX(Hours!$A$1:$AAF$1000, 
                      MATCH($A426,Hours!$A$1:$A$1000,0), 
                      MATCH(P$1,Hours!$A$1:$AAF$1,0))</f>
        <v/>
      </c>
      <c r="Q426" s="29" t="str">
        <f t="array" ref="Q426">INDEX(Hours!$A$1:$AAF$1000, 
                      MATCH($A426,Hours!$A$1:$A$1000,0), 
                      MATCH(Q$1,Hours!$A$1:$AAF$1,0))</f>
        <v/>
      </c>
      <c r="R426" s="29" t="str">
        <f t="array" ref="R426">INDEX(Hours!$A$1:$AAF$1000, 
                      MATCH($A426,Hours!$A$1:$A$1000,0), 
                      MATCH(R$1,Hours!$A$1:$AAF$1,0))</f>
        <v/>
      </c>
      <c r="S426" s="29" t="str">
        <f t="array" ref="S426">INDEX(Hours!$A$1:$AAF$1000, 
                      MATCH($A426,Hours!$A$1:$A$1000,0), 
                      MATCH(S$1,Hours!$A$1:$AAF$1,0))</f>
        <v/>
      </c>
      <c r="T426" s="29" t="str">
        <f t="array" ref="T426">INDEX(Hours!$A$1:$AAF$1000, 
                      MATCH($A426,Hours!$A$1:$A$1000,0), 
                      MATCH(T$1,Hours!$A$1:$AAF$1,0))</f>
        <v/>
      </c>
      <c r="U426" s="29" t="str">
        <f t="array" ref="U426">INDEX(Hours!$A$1:$AAF$1000, 
                      MATCH($A426,Hours!$A$1:$A$1000,0), 
                      MATCH(U$1,Hours!$A$1:$AAF$1,0))</f>
        <v/>
      </c>
      <c r="V426" s="29" t="str">
        <f t="array" ref="V426">INDEX(Hours!$A$1:$AAF$1000, 
                      MATCH($A426,Hours!$A$1:$A$1000,0), 
                      MATCH(V$1,Hours!$A$1:$AAF$1,0))</f>
        <v/>
      </c>
      <c r="W426" s="29" t="str">
        <f t="array" ref="W426">INDEX(Hours!$A$1:$AAF$1000, 
                      MATCH($A426,Hours!$A$1:$A$1000,0), 
                      MATCH(W$1,Hours!$A$1:$AAF$1,0))</f>
        <v/>
      </c>
      <c r="X426" s="29" t="str">
        <f t="array" ref="X426">INDEX(Hours!$A$1:$AAF$1000, 
                      MATCH($A426,Hours!$A$1:$A$1000,0), 
                      MATCH(X$1,Hours!$A$1:$AAF$1,0))</f>
        <v/>
      </c>
      <c r="Y426" s="29" t="str">
        <f t="array" ref="Y426">INDEX(Hours!$A$1:$AAF$1000, 
                      MATCH($A426,Hours!$A$1:$A$1000,0), 
                      MATCH(Y$1,Hours!$A$1:$AAF$1,0))</f>
        <v/>
      </c>
      <c r="Z426" s="29" t="str">
        <f t="array" ref="Z426">INDEX(Hours!$A$1:$AAF$1000, 
                      MATCH($A426,Hours!$A$1:$A$1000,0), 
                      MATCH(Z$1,Hours!$A$1:$AAF$1,0))</f>
        <v/>
      </c>
      <c r="AA426" s="29" t="str">
        <f t="array" ref="AA426">INDEX(Hours!$A$1:$AAF$1000, 
                      MATCH($A426,Hours!$A$1:$A$1000,0), 
                      MATCH(AA$1,Hours!$A$1:$AAF$1,0))</f>
        <v/>
      </c>
      <c r="AB426" s="29" t="str">
        <f t="array" ref="AB426">INDEX(Hours!$A$1:$AAF$1000, 
                      MATCH($A426,Hours!$A$1:$A$1000,0), 
                      MATCH(AB$1,Hours!$A$1:$AAF$1,0))</f>
        <v/>
      </c>
      <c r="AC426" s="29" t="str">
        <f t="array" ref="AC426">INDEX(Hours!$A$1:$AAF$1000, 
                      MATCH($A426,Hours!$A$1:$A$1000,0), 
                      MATCH(AC$1,Hours!$A$1:$AAF$1,0))</f>
        <v/>
      </c>
      <c r="AD426" s="29" t="str">
        <f t="array" ref="AD426">INDEX(Hours!$A$1:$AAF$1000, 
                      MATCH($A426,Hours!$A$1:$A$1000,0), 
                      MATCH(AD$1,Hours!$A$1:$AAF$1,0))</f>
        <v/>
      </c>
    </row>
    <row r="427" ht="22.5" customHeight="1">
      <c r="A427" s="25">
        <f t="shared" si="1"/>
        <v>46022</v>
      </c>
      <c r="B427" s="29" t="str">
        <f t="array" ref="B427">INDEX(Hours!$A$1:$AAF$1000, 
                      MATCH($A427,Hours!$A$1:$A$1000,0), 
                      MATCH(B$1,Hours!$A$1:$AAF$1,0))</f>
        <v/>
      </c>
      <c r="C427" s="29" t="str">
        <f t="array" ref="C427">INDEX(Hours!$A$1:$AAF$1000, 
                      MATCH($A427,Hours!$A$1:$A$1000,0), 
                      MATCH(C$1,Hours!$A$1:$AAF$1,0))</f>
        <v/>
      </c>
      <c r="D427" s="29" t="str">
        <f t="array" ref="D427">INDEX(Hours!$A$1:$AAF$1000, 
                      MATCH($A427,Hours!$A$1:$A$1000,0), 
                      MATCH(D$1,Hours!$A$1:$AAF$1,0))</f>
        <v/>
      </c>
      <c r="E427" s="29" t="str">
        <f t="array" ref="E427">INDEX(Hours!$A$1:$AAF$1000, 
                      MATCH($A427,Hours!$A$1:$A$1000,0), 
                      MATCH(E$1,Hours!$A$1:$AAF$1,0))</f>
        <v/>
      </c>
      <c r="F427" s="29" t="str">
        <f t="array" ref="F427">INDEX(Hours!$A$1:$AAF$1000, 
                      MATCH($A427,Hours!$A$1:$A$1000,0), 
                      MATCH(F$1,Hours!$A$1:$AAF$1,0))</f>
        <v/>
      </c>
      <c r="G427" s="29" t="str">
        <f t="array" ref="G427">INDEX(Hours!$A$1:$AAF$1000, 
                      MATCH($A427,Hours!$A$1:$A$1000,0), 
                      MATCH(G$1,Hours!$A$1:$AAF$1,0))</f>
        <v/>
      </c>
      <c r="H427" s="29" t="str">
        <f t="array" ref="H427">INDEX(Hours!$A$1:$AAF$1000, 
                      MATCH($A427,Hours!$A$1:$A$1000,0), 
                      MATCH(H$1,Hours!$A$1:$AAF$1,0))</f>
        <v/>
      </c>
      <c r="I427" s="29" t="str">
        <f t="array" ref="I427">INDEX(Hours!$A$1:$AAF$1000, 
                      MATCH($A427,Hours!$A$1:$A$1000,0), 
                      MATCH(I$1,Hours!$A$1:$AAF$1,0))</f>
        <v/>
      </c>
      <c r="J427" s="29" t="str">
        <f t="array" ref="J427">INDEX(Hours!$A$1:$AAF$1000, 
                      MATCH($A427,Hours!$A$1:$A$1000,0), 
                      MATCH(J$1,Hours!$A$1:$AAF$1,0))</f>
        <v/>
      </c>
      <c r="K427" s="29" t="str">
        <f t="array" ref="K427">INDEX(Hours!$A$1:$AAF$1000, 
                      MATCH($A427,Hours!$A$1:$A$1000,0), 
                      MATCH(K$1,Hours!$A$1:$AAF$1,0))</f>
        <v/>
      </c>
      <c r="L427" s="29" t="str">
        <f t="array" ref="L427">INDEX(Hours!$A$1:$AAF$1000, 
                      MATCH($A427,Hours!$A$1:$A$1000,0), 
                      MATCH(L$1,Hours!$A$1:$AAF$1,0))</f>
        <v/>
      </c>
      <c r="M427" s="29" t="str">
        <f t="array" ref="M427">INDEX(Hours!$A$1:$AAF$1000, 
                      MATCH($A427,Hours!$A$1:$A$1000,0), 
                      MATCH(M$1,Hours!$A$1:$AAF$1,0))</f>
        <v/>
      </c>
      <c r="N427" s="29" t="str">
        <f t="array" ref="N427">INDEX(Hours!$A$1:$AAF$1000, 
                      MATCH($A427,Hours!$A$1:$A$1000,0), 
                      MATCH(N$1,Hours!$A$1:$AAF$1,0))</f>
        <v/>
      </c>
      <c r="O427" s="29" t="str">
        <f t="array" ref="O427">INDEX(Hours!$A$1:$AAF$1000, 
                      MATCH($A427,Hours!$A$1:$A$1000,0), 
                      MATCH(O$1,Hours!$A$1:$AAF$1,0))</f>
        <v/>
      </c>
      <c r="P427" s="29" t="str">
        <f t="array" ref="P427">INDEX(Hours!$A$1:$AAF$1000, 
                      MATCH($A427,Hours!$A$1:$A$1000,0), 
                      MATCH(P$1,Hours!$A$1:$AAF$1,0))</f>
        <v/>
      </c>
      <c r="Q427" s="29" t="str">
        <f t="array" ref="Q427">INDEX(Hours!$A$1:$AAF$1000, 
                      MATCH($A427,Hours!$A$1:$A$1000,0), 
                      MATCH(Q$1,Hours!$A$1:$AAF$1,0))</f>
        <v/>
      </c>
      <c r="R427" s="29" t="str">
        <f t="array" ref="R427">INDEX(Hours!$A$1:$AAF$1000, 
                      MATCH($A427,Hours!$A$1:$A$1000,0), 
                      MATCH(R$1,Hours!$A$1:$AAF$1,0))</f>
        <v/>
      </c>
      <c r="S427" s="29" t="str">
        <f t="array" ref="S427">INDEX(Hours!$A$1:$AAF$1000, 
                      MATCH($A427,Hours!$A$1:$A$1000,0), 
                      MATCH(S$1,Hours!$A$1:$AAF$1,0))</f>
        <v/>
      </c>
      <c r="T427" s="29" t="str">
        <f t="array" ref="T427">INDEX(Hours!$A$1:$AAF$1000, 
                      MATCH($A427,Hours!$A$1:$A$1000,0), 
                      MATCH(T$1,Hours!$A$1:$AAF$1,0))</f>
        <v/>
      </c>
      <c r="U427" s="29" t="str">
        <f t="array" ref="U427">INDEX(Hours!$A$1:$AAF$1000, 
                      MATCH($A427,Hours!$A$1:$A$1000,0), 
                      MATCH(U$1,Hours!$A$1:$AAF$1,0))</f>
        <v/>
      </c>
      <c r="V427" s="29" t="str">
        <f t="array" ref="V427">INDEX(Hours!$A$1:$AAF$1000, 
                      MATCH($A427,Hours!$A$1:$A$1000,0), 
                      MATCH(V$1,Hours!$A$1:$AAF$1,0))</f>
        <v/>
      </c>
      <c r="W427" s="29" t="str">
        <f t="array" ref="W427">INDEX(Hours!$A$1:$AAF$1000, 
                      MATCH($A427,Hours!$A$1:$A$1000,0), 
                      MATCH(W$1,Hours!$A$1:$AAF$1,0))</f>
        <v/>
      </c>
      <c r="X427" s="29" t="str">
        <f t="array" ref="X427">INDEX(Hours!$A$1:$AAF$1000, 
                      MATCH($A427,Hours!$A$1:$A$1000,0), 
                      MATCH(X$1,Hours!$A$1:$AAF$1,0))</f>
        <v/>
      </c>
      <c r="Y427" s="29" t="str">
        <f t="array" ref="Y427">INDEX(Hours!$A$1:$AAF$1000, 
                      MATCH($A427,Hours!$A$1:$A$1000,0), 
                      MATCH(Y$1,Hours!$A$1:$AAF$1,0))</f>
        <v/>
      </c>
      <c r="Z427" s="29" t="str">
        <f t="array" ref="Z427">INDEX(Hours!$A$1:$AAF$1000, 
                      MATCH($A427,Hours!$A$1:$A$1000,0), 
                      MATCH(Z$1,Hours!$A$1:$AAF$1,0))</f>
        <v/>
      </c>
      <c r="AA427" s="29" t="str">
        <f t="array" ref="AA427">INDEX(Hours!$A$1:$AAF$1000, 
                      MATCH($A427,Hours!$A$1:$A$1000,0), 
                      MATCH(AA$1,Hours!$A$1:$AAF$1,0))</f>
        <v/>
      </c>
      <c r="AB427" s="29" t="str">
        <f t="array" ref="AB427">INDEX(Hours!$A$1:$AAF$1000, 
                      MATCH($A427,Hours!$A$1:$A$1000,0), 
                      MATCH(AB$1,Hours!$A$1:$AAF$1,0))</f>
        <v/>
      </c>
      <c r="AC427" s="29" t="str">
        <f t="array" ref="AC427">INDEX(Hours!$A$1:$AAF$1000, 
                      MATCH($A427,Hours!$A$1:$A$1000,0), 
                      MATCH(AC$1,Hours!$A$1:$AAF$1,0))</f>
        <v/>
      </c>
      <c r="AD427" s="29" t="str">
        <f t="array" ref="AD427">INDEX(Hours!$A$1:$AAF$1000, 
                      MATCH($A427,Hours!$A$1:$A$1000,0), 
                      MATCH(AD$1,Hours!$A$1:$AAF$1,0))</f>
        <v/>
      </c>
    </row>
    <row r="428" ht="22.5" customHeight="1">
      <c r="A428" s="25">
        <f t="shared" si="1"/>
        <v>46023</v>
      </c>
      <c r="B428" s="29" t="str">
        <f t="array" ref="B428">INDEX(Hours!$A$1:$AAF$1000, 
                      MATCH($A428,Hours!$A$1:$A$1000,0), 
                      MATCH(B$1,Hours!$A$1:$AAF$1,0))</f>
        <v/>
      </c>
      <c r="C428" s="29" t="str">
        <f t="array" ref="C428">INDEX(Hours!$A$1:$AAF$1000, 
                      MATCH($A428,Hours!$A$1:$A$1000,0), 
                      MATCH(C$1,Hours!$A$1:$AAF$1,0))</f>
        <v/>
      </c>
      <c r="D428" s="29" t="str">
        <f t="array" ref="D428">INDEX(Hours!$A$1:$AAF$1000, 
                      MATCH($A428,Hours!$A$1:$A$1000,0), 
                      MATCH(D$1,Hours!$A$1:$AAF$1,0))</f>
        <v/>
      </c>
      <c r="E428" s="29" t="str">
        <f t="array" ref="E428">INDEX(Hours!$A$1:$AAF$1000, 
                      MATCH($A428,Hours!$A$1:$A$1000,0), 
                      MATCH(E$1,Hours!$A$1:$AAF$1,0))</f>
        <v/>
      </c>
      <c r="F428" s="29" t="str">
        <f t="array" ref="F428">INDEX(Hours!$A$1:$AAF$1000, 
                      MATCH($A428,Hours!$A$1:$A$1000,0), 
                      MATCH(F$1,Hours!$A$1:$AAF$1,0))</f>
        <v/>
      </c>
      <c r="G428" s="29" t="str">
        <f t="array" ref="G428">INDEX(Hours!$A$1:$AAF$1000, 
                      MATCH($A428,Hours!$A$1:$A$1000,0), 
                      MATCH(G$1,Hours!$A$1:$AAF$1,0))</f>
        <v/>
      </c>
      <c r="H428" s="29" t="str">
        <f t="array" ref="H428">INDEX(Hours!$A$1:$AAF$1000, 
                      MATCH($A428,Hours!$A$1:$A$1000,0), 
                      MATCH(H$1,Hours!$A$1:$AAF$1,0))</f>
        <v/>
      </c>
      <c r="I428" s="29" t="str">
        <f t="array" ref="I428">INDEX(Hours!$A$1:$AAF$1000, 
                      MATCH($A428,Hours!$A$1:$A$1000,0), 
                      MATCH(I$1,Hours!$A$1:$AAF$1,0))</f>
        <v/>
      </c>
      <c r="J428" s="29" t="str">
        <f t="array" ref="J428">INDEX(Hours!$A$1:$AAF$1000, 
                      MATCH($A428,Hours!$A$1:$A$1000,0), 
                      MATCH(J$1,Hours!$A$1:$AAF$1,0))</f>
        <v/>
      </c>
      <c r="K428" s="29" t="str">
        <f t="array" ref="K428">INDEX(Hours!$A$1:$AAF$1000, 
                      MATCH($A428,Hours!$A$1:$A$1000,0), 
                      MATCH(K$1,Hours!$A$1:$AAF$1,0))</f>
        <v/>
      </c>
      <c r="L428" s="29" t="str">
        <f t="array" ref="L428">INDEX(Hours!$A$1:$AAF$1000, 
                      MATCH($A428,Hours!$A$1:$A$1000,0), 
                      MATCH(L$1,Hours!$A$1:$AAF$1,0))</f>
        <v/>
      </c>
      <c r="M428" s="29" t="str">
        <f t="array" ref="M428">INDEX(Hours!$A$1:$AAF$1000, 
                      MATCH($A428,Hours!$A$1:$A$1000,0), 
                      MATCH(M$1,Hours!$A$1:$AAF$1,0))</f>
        <v/>
      </c>
      <c r="N428" s="29" t="str">
        <f t="array" ref="N428">INDEX(Hours!$A$1:$AAF$1000, 
                      MATCH($A428,Hours!$A$1:$A$1000,0), 
                      MATCH(N$1,Hours!$A$1:$AAF$1,0))</f>
        <v/>
      </c>
      <c r="O428" s="29" t="str">
        <f t="array" ref="O428">INDEX(Hours!$A$1:$AAF$1000, 
                      MATCH($A428,Hours!$A$1:$A$1000,0), 
                      MATCH(O$1,Hours!$A$1:$AAF$1,0))</f>
        <v/>
      </c>
      <c r="P428" s="29" t="str">
        <f t="array" ref="P428">INDEX(Hours!$A$1:$AAF$1000, 
                      MATCH($A428,Hours!$A$1:$A$1000,0), 
                      MATCH(P$1,Hours!$A$1:$AAF$1,0))</f>
        <v/>
      </c>
      <c r="Q428" s="29" t="str">
        <f t="array" ref="Q428">INDEX(Hours!$A$1:$AAF$1000, 
                      MATCH($A428,Hours!$A$1:$A$1000,0), 
                      MATCH(Q$1,Hours!$A$1:$AAF$1,0))</f>
        <v/>
      </c>
      <c r="R428" s="29" t="str">
        <f t="array" ref="R428">INDEX(Hours!$A$1:$AAF$1000, 
                      MATCH($A428,Hours!$A$1:$A$1000,0), 
                      MATCH(R$1,Hours!$A$1:$AAF$1,0))</f>
        <v/>
      </c>
      <c r="S428" s="29" t="str">
        <f t="array" ref="S428">INDEX(Hours!$A$1:$AAF$1000, 
                      MATCH($A428,Hours!$A$1:$A$1000,0), 
                      MATCH(S$1,Hours!$A$1:$AAF$1,0))</f>
        <v/>
      </c>
      <c r="T428" s="29" t="str">
        <f t="array" ref="T428">INDEX(Hours!$A$1:$AAF$1000, 
                      MATCH($A428,Hours!$A$1:$A$1000,0), 
                      MATCH(T$1,Hours!$A$1:$AAF$1,0))</f>
        <v/>
      </c>
      <c r="U428" s="29" t="str">
        <f t="array" ref="U428">INDEX(Hours!$A$1:$AAF$1000, 
                      MATCH($A428,Hours!$A$1:$A$1000,0), 
                      MATCH(U$1,Hours!$A$1:$AAF$1,0))</f>
        <v/>
      </c>
      <c r="V428" s="29" t="str">
        <f t="array" ref="V428">INDEX(Hours!$A$1:$AAF$1000, 
                      MATCH($A428,Hours!$A$1:$A$1000,0), 
                      MATCH(V$1,Hours!$A$1:$AAF$1,0))</f>
        <v/>
      </c>
      <c r="W428" s="29" t="str">
        <f t="array" ref="W428">INDEX(Hours!$A$1:$AAF$1000, 
                      MATCH($A428,Hours!$A$1:$A$1000,0), 
                      MATCH(W$1,Hours!$A$1:$AAF$1,0))</f>
        <v/>
      </c>
      <c r="X428" s="29" t="str">
        <f t="array" ref="X428">INDEX(Hours!$A$1:$AAF$1000, 
                      MATCH($A428,Hours!$A$1:$A$1000,0), 
                      MATCH(X$1,Hours!$A$1:$AAF$1,0))</f>
        <v/>
      </c>
      <c r="Y428" s="29" t="str">
        <f t="array" ref="Y428">INDEX(Hours!$A$1:$AAF$1000, 
                      MATCH($A428,Hours!$A$1:$A$1000,0), 
                      MATCH(Y$1,Hours!$A$1:$AAF$1,0))</f>
        <v/>
      </c>
      <c r="Z428" s="29" t="str">
        <f t="array" ref="Z428">INDEX(Hours!$A$1:$AAF$1000, 
                      MATCH($A428,Hours!$A$1:$A$1000,0), 
                      MATCH(Z$1,Hours!$A$1:$AAF$1,0))</f>
        <v/>
      </c>
      <c r="AA428" s="29" t="str">
        <f t="array" ref="AA428">INDEX(Hours!$A$1:$AAF$1000, 
                      MATCH($A428,Hours!$A$1:$A$1000,0), 
                      MATCH(AA$1,Hours!$A$1:$AAF$1,0))</f>
        <v/>
      </c>
      <c r="AB428" s="29" t="str">
        <f t="array" ref="AB428">INDEX(Hours!$A$1:$AAF$1000, 
                      MATCH($A428,Hours!$A$1:$A$1000,0), 
                      MATCH(AB$1,Hours!$A$1:$AAF$1,0))</f>
        <v/>
      </c>
      <c r="AC428" s="29" t="str">
        <f t="array" ref="AC428">INDEX(Hours!$A$1:$AAF$1000, 
                      MATCH($A428,Hours!$A$1:$A$1000,0), 
                      MATCH(AC$1,Hours!$A$1:$AAF$1,0))</f>
        <v/>
      </c>
      <c r="AD428" s="29" t="str">
        <f t="array" ref="AD428">INDEX(Hours!$A$1:$AAF$1000, 
                      MATCH($A428,Hours!$A$1:$A$1000,0), 
                      MATCH(AD$1,Hours!$A$1:$AAF$1,0))</f>
        <v/>
      </c>
    </row>
    <row r="429" ht="22.5" customHeight="1">
      <c r="A429" s="25">
        <f t="shared" si="1"/>
        <v>46024</v>
      </c>
      <c r="B429" s="29" t="str">
        <f t="array" ref="B429">INDEX(Hours!$A$1:$AAF$1000, 
                      MATCH($A429,Hours!$A$1:$A$1000,0), 
                      MATCH(B$1,Hours!$A$1:$AAF$1,0))</f>
        <v/>
      </c>
      <c r="C429" s="29" t="str">
        <f t="array" ref="C429">INDEX(Hours!$A$1:$AAF$1000, 
                      MATCH($A429,Hours!$A$1:$A$1000,0), 
                      MATCH(C$1,Hours!$A$1:$AAF$1,0))</f>
        <v/>
      </c>
      <c r="D429" s="29" t="str">
        <f t="array" ref="D429">INDEX(Hours!$A$1:$AAF$1000, 
                      MATCH($A429,Hours!$A$1:$A$1000,0), 
                      MATCH(D$1,Hours!$A$1:$AAF$1,0))</f>
        <v/>
      </c>
      <c r="E429" s="29" t="str">
        <f t="array" ref="E429">INDEX(Hours!$A$1:$AAF$1000, 
                      MATCH($A429,Hours!$A$1:$A$1000,0), 
                      MATCH(E$1,Hours!$A$1:$AAF$1,0))</f>
        <v/>
      </c>
      <c r="F429" s="29" t="str">
        <f t="array" ref="F429">INDEX(Hours!$A$1:$AAF$1000, 
                      MATCH($A429,Hours!$A$1:$A$1000,0), 
                      MATCH(F$1,Hours!$A$1:$AAF$1,0))</f>
        <v/>
      </c>
      <c r="G429" s="29" t="str">
        <f t="array" ref="G429">INDEX(Hours!$A$1:$AAF$1000, 
                      MATCH($A429,Hours!$A$1:$A$1000,0), 
                      MATCH(G$1,Hours!$A$1:$AAF$1,0))</f>
        <v/>
      </c>
      <c r="H429" s="29" t="str">
        <f t="array" ref="H429">INDEX(Hours!$A$1:$AAF$1000, 
                      MATCH($A429,Hours!$A$1:$A$1000,0), 
                      MATCH(H$1,Hours!$A$1:$AAF$1,0))</f>
        <v/>
      </c>
      <c r="I429" s="29" t="str">
        <f t="array" ref="I429">INDEX(Hours!$A$1:$AAF$1000, 
                      MATCH($A429,Hours!$A$1:$A$1000,0), 
                      MATCH(I$1,Hours!$A$1:$AAF$1,0))</f>
        <v/>
      </c>
      <c r="J429" s="29" t="str">
        <f t="array" ref="J429">INDEX(Hours!$A$1:$AAF$1000, 
                      MATCH($A429,Hours!$A$1:$A$1000,0), 
                      MATCH(J$1,Hours!$A$1:$AAF$1,0))</f>
        <v/>
      </c>
      <c r="K429" s="29" t="str">
        <f t="array" ref="K429">INDEX(Hours!$A$1:$AAF$1000, 
                      MATCH($A429,Hours!$A$1:$A$1000,0), 
                      MATCH(K$1,Hours!$A$1:$AAF$1,0))</f>
        <v/>
      </c>
      <c r="L429" s="29" t="str">
        <f t="array" ref="L429">INDEX(Hours!$A$1:$AAF$1000, 
                      MATCH($A429,Hours!$A$1:$A$1000,0), 
                      MATCH(L$1,Hours!$A$1:$AAF$1,0))</f>
        <v/>
      </c>
      <c r="M429" s="29" t="str">
        <f t="array" ref="M429">INDEX(Hours!$A$1:$AAF$1000, 
                      MATCH($A429,Hours!$A$1:$A$1000,0), 
                      MATCH(M$1,Hours!$A$1:$AAF$1,0))</f>
        <v/>
      </c>
      <c r="N429" s="29" t="str">
        <f t="array" ref="N429">INDEX(Hours!$A$1:$AAF$1000, 
                      MATCH($A429,Hours!$A$1:$A$1000,0), 
                      MATCH(N$1,Hours!$A$1:$AAF$1,0))</f>
        <v/>
      </c>
      <c r="O429" s="29" t="str">
        <f t="array" ref="O429">INDEX(Hours!$A$1:$AAF$1000, 
                      MATCH($A429,Hours!$A$1:$A$1000,0), 
                      MATCH(O$1,Hours!$A$1:$AAF$1,0))</f>
        <v/>
      </c>
      <c r="P429" s="29" t="str">
        <f t="array" ref="P429">INDEX(Hours!$A$1:$AAF$1000, 
                      MATCH($A429,Hours!$A$1:$A$1000,0), 
                      MATCH(P$1,Hours!$A$1:$AAF$1,0))</f>
        <v/>
      </c>
      <c r="Q429" s="29" t="str">
        <f t="array" ref="Q429">INDEX(Hours!$A$1:$AAF$1000, 
                      MATCH($A429,Hours!$A$1:$A$1000,0), 
                      MATCH(Q$1,Hours!$A$1:$AAF$1,0))</f>
        <v/>
      </c>
      <c r="R429" s="29" t="str">
        <f t="array" ref="R429">INDEX(Hours!$A$1:$AAF$1000, 
                      MATCH($A429,Hours!$A$1:$A$1000,0), 
                      MATCH(R$1,Hours!$A$1:$AAF$1,0))</f>
        <v/>
      </c>
      <c r="S429" s="29" t="str">
        <f t="array" ref="S429">INDEX(Hours!$A$1:$AAF$1000, 
                      MATCH($A429,Hours!$A$1:$A$1000,0), 
                      MATCH(S$1,Hours!$A$1:$AAF$1,0))</f>
        <v/>
      </c>
      <c r="T429" s="29" t="str">
        <f t="array" ref="T429">INDEX(Hours!$A$1:$AAF$1000, 
                      MATCH($A429,Hours!$A$1:$A$1000,0), 
                      MATCH(T$1,Hours!$A$1:$AAF$1,0))</f>
        <v/>
      </c>
      <c r="U429" s="29" t="str">
        <f t="array" ref="U429">INDEX(Hours!$A$1:$AAF$1000, 
                      MATCH($A429,Hours!$A$1:$A$1000,0), 
                      MATCH(U$1,Hours!$A$1:$AAF$1,0))</f>
        <v/>
      </c>
      <c r="V429" s="29" t="str">
        <f t="array" ref="V429">INDEX(Hours!$A$1:$AAF$1000, 
                      MATCH($A429,Hours!$A$1:$A$1000,0), 
                      MATCH(V$1,Hours!$A$1:$AAF$1,0))</f>
        <v/>
      </c>
      <c r="W429" s="29" t="str">
        <f t="array" ref="W429">INDEX(Hours!$A$1:$AAF$1000, 
                      MATCH($A429,Hours!$A$1:$A$1000,0), 
                      MATCH(W$1,Hours!$A$1:$AAF$1,0))</f>
        <v/>
      </c>
      <c r="X429" s="29" t="str">
        <f t="array" ref="X429">INDEX(Hours!$A$1:$AAF$1000, 
                      MATCH($A429,Hours!$A$1:$A$1000,0), 
                      MATCH(X$1,Hours!$A$1:$AAF$1,0))</f>
        <v/>
      </c>
      <c r="Y429" s="29" t="str">
        <f t="array" ref="Y429">INDEX(Hours!$A$1:$AAF$1000, 
                      MATCH($A429,Hours!$A$1:$A$1000,0), 
                      MATCH(Y$1,Hours!$A$1:$AAF$1,0))</f>
        <v/>
      </c>
      <c r="Z429" s="29" t="str">
        <f t="array" ref="Z429">INDEX(Hours!$A$1:$AAF$1000, 
                      MATCH($A429,Hours!$A$1:$A$1000,0), 
                      MATCH(Z$1,Hours!$A$1:$AAF$1,0))</f>
        <v/>
      </c>
      <c r="AA429" s="29" t="str">
        <f t="array" ref="AA429">INDEX(Hours!$A$1:$AAF$1000, 
                      MATCH($A429,Hours!$A$1:$A$1000,0), 
                      MATCH(AA$1,Hours!$A$1:$AAF$1,0))</f>
        <v/>
      </c>
      <c r="AB429" s="29" t="str">
        <f t="array" ref="AB429">INDEX(Hours!$A$1:$AAF$1000, 
                      MATCH($A429,Hours!$A$1:$A$1000,0), 
                      MATCH(AB$1,Hours!$A$1:$AAF$1,0))</f>
        <v/>
      </c>
      <c r="AC429" s="29" t="str">
        <f t="array" ref="AC429">INDEX(Hours!$A$1:$AAF$1000, 
                      MATCH($A429,Hours!$A$1:$A$1000,0), 
                      MATCH(AC$1,Hours!$A$1:$AAF$1,0))</f>
        <v/>
      </c>
      <c r="AD429" s="29" t="str">
        <f t="array" ref="AD429">INDEX(Hours!$A$1:$AAF$1000, 
                      MATCH($A429,Hours!$A$1:$A$1000,0), 
                      MATCH(AD$1,Hours!$A$1:$AAF$1,0))</f>
        <v/>
      </c>
    </row>
    <row r="430" ht="22.5" customHeight="1">
      <c r="A430" s="25">
        <f t="shared" si="1"/>
        <v>46025</v>
      </c>
      <c r="B430" s="29" t="str">
        <f t="array" ref="B430">INDEX(Hours!$A$1:$AAF$1000, 
                      MATCH($A430,Hours!$A$1:$A$1000,0), 
                      MATCH(B$1,Hours!$A$1:$AAF$1,0))</f>
        <v/>
      </c>
      <c r="C430" s="29" t="str">
        <f t="array" ref="C430">INDEX(Hours!$A$1:$AAF$1000, 
                      MATCH($A430,Hours!$A$1:$A$1000,0), 
                      MATCH(C$1,Hours!$A$1:$AAF$1,0))</f>
        <v/>
      </c>
      <c r="D430" s="29" t="str">
        <f t="array" ref="D430">INDEX(Hours!$A$1:$AAF$1000, 
                      MATCH($A430,Hours!$A$1:$A$1000,0), 
                      MATCH(D$1,Hours!$A$1:$AAF$1,0))</f>
        <v/>
      </c>
      <c r="E430" s="29" t="str">
        <f t="array" ref="E430">INDEX(Hours!$A$1:$AAF$1000, 
                      MATCH($A430,Hours!$A$1:$A$1000,0), 
                      MATCH(E$1,Hours!$A$1:$AAF$1,0))</f>
        <v/>
      </c>
      <c r="F430" s="29" t="str">
        <f t="array" ref="F430">INDEX(Hours!$A$1:$AAF$1000, 
                      MATCH($A430,Hours!$A$1:$A$1000,0), 
                      MATCH(F$1,Hours!$A$1:$AAF$1,0))</f>
        <v/>
      </c>
      <c r="G430" s="29" t="str">
        <f t="array" ref="G430">INDEX(Hours!$A$1:$AAF$1000, 
                      MATCH($A430,Hours!$A$1:$A$1000,0), 
                      MATCH(G$1,Hours!$A$1:$AAF$1,0))</f>
        <v/>
      </c>
      <c r="H430" s="29" t="str">
        <f t="array" ref="H430">INDEX(Hours!$A$1:$AAF$1000, 
                      MATCH($A430,Hours!$A$1:$A$1000,0), 
                      MATCH(H$1,Hours!$A$1:$AAF$1,0))</f>
        <v/>
      </c>
      <c r="I430" s="29" t="str">
        <f t="array" ref="I430">INDEX(Hours!$A$1:$AAF$1000, 
                      MATCH($A430,Hours!$A$1:$A$1000,0), 
                      MATCH(I$1,Hours!$A$1:$AAF$1,0))</f>
        <v/>
      </c>
      <c r="J430" s="29" t="str">
        <f t="array" ref="J430">INDEX(Hours!$A$1:$AAF$1000, 
                      MATCH($A430,Hours!$A$1:$A$1000,0), 
                      MATCH(J$1,Hours!$A$1:$AAF$1,0))</f>
        <v/>
      </c>
      <c r="K430" s="29" t="str">
        <f t="array" ref="K430">INDEX(Hours!$A$1:$AAF$1000, 
                      MATCH($A430,Hours!$A$1:$A$1000,0), 
                      MATCH(K$1,Hours!$A$1:$AAF$1,0))</f>
        <v/>
      </c>
      <c r="L430" s="29" t="str">
        <f t="array" ref="L430">INDEX(Hours!$A$1:$AAF$1000, 
                      MATCH($A430,Hours!$A$1:$A$1000,0), 
                      MATCH(L$1,Hours!$A$1:$AAF$1,0))</f>
        <v/>
      </c>
      <c r="M430" s="29" t="str">
        <f t="array" ref="M430">INDEX(Hours!$A$1:$AAF$1000, 
                      MATCH($A430,Hours!$A$1:$A$1000,0), 
                      MATCH(M$1,Hours!$A$1:$AAF$1,0))</f>
        <v/>
      </c>
      <c r="N430" s="29" t="str">
        <f t="array" ref="N430">INDEX(Hours!$A$1:$AAF$1000, 
                      MATCH($A430,Hours!$A$1:$A$1000,0), 
                      MATCH(N$1,Hours!$A$1:$AAF$1,0))</f>
        <v/>
      </c>
      <c r="O430" s="29" t="str">
        <f t="array" ref="O430">INDEX(Hours!$A$1:$AAF$1000, 
                      MATCH($A430,Hours!$A$1:$A$1000,0), 
                      MATCH(O$1,Hours!$A$1:$AAF$1,0))</f>
        <v/>
      </c>
      <c r="P430" s="29" t="str">
        <f t="array" ref="P430">INDEX(Hours!$A$1:$AAF$1000, 
                      MATCH($A430,Hours!$A$1:$A$1000,0), 
                      MATCH(P$1,Hours!$A$1:$AAF$1,0))</f>
        <v/>
      </c>
      <c r="Q430" s="29" t="str">
        <f t="array" ref="Q430">INDEX(Hours!$A$1:$AAF$1000, 
                      MATCH($A430,Hours!$A$1:$A$1000,0), 
                      MATCH(Q$1,Hours!$A$1:$AAF$1,0))</f>
        <v/>
      </c>
      <c r="R430" s="29" t="str">
        <f t="array" ref="R430">INDEX(Hours!$A$1:$AAF$1000, 
                      MATCH($A430,Hours!$A$1:$A$1000,0), 
                      MATCH(R$1,Hours!$A$1:$AAF$1,0))</f>
        <v/>
      </c>
      <c r="S430" s="29" t="str">
        <f t="array" ref="S430">INDEX(Hours!$A$1:$AAF$1000, 
                      MATCH($A430,Hours!$A$1:$A$1000,0), 
                      MATCH(S$1,Hours!$A$1:$AAF$1,0))</f>
        <v/>
      </c>
      <c r="T430" s="29" t="str">
        <f t="array" ref="T430">INDEX(Hours!$A$1:$AAF$1000, 
                      MATCH($A430,Hours!$A$1:$A$1000,0), 
                      MATCH(T$1,Hours!$A$1:$AAF$1,0))</f>
        <v/>
      </c>
      <c r="U430" s="29" t="str">
        <f t="array" ref="U430">INDEX(Hours!$A$1:$AAF$1000, 
                      MATCH($A430,Hours!$A$1:$A$1000,0), 
                      MATCH(U$1,Hours!$A$1:$AAF$1,0))</f>
        <v/>
      </c>
      <c r="V430" s="29" t="str">
        <f t="array" ref="V430">INDEX(Hours!$A$1:$AAF$1000, 
                      MATCH($A430,Hours!$A$1:$A$1000,0), 
                      MATCH(V$1,Hours!$A$1:$AAF$1,0))</f>
        <v/>
      </c>
      <c r="W430" s="29" t="str">
        <f t="array" ref="W430">INDEX(Hours!$A$1:$AAF$1000, 
                      MATCH($A430,Hours!$A$1:$A$1000,0), 
                      MATCH(W$1,Hours!$A$1:$AAF$1,0))</f>
        <v/>
      </c>
      <c r="X430" s="29" t="str">
        <f t="array" ref="X430">INDEX(Hours!$A$1:$AAF$1000, 
                      MATCH($A430,Hours!$A$1:$A$1000,0), 
                      MATCH(X$1,Hours!$A$1:$AAF$1,0))</f>
        <v/>
      </c>
      <c r="Y430" s="29" t="str">
        <f t="array" ref="Y430">INDEX(Hours!$A$1:$AAF$1000, 
                      MATCH($A430,Hours!$A$1:$A$1000,0), 
                      MATCH(Y$1,Hours!$A$1:$AAF$1,0))</f>
        <v/>
      </c>
      <c r="Z430" s="29" t="str">
        <f t="array" ref="Z430">INDEX(Hours!$A$1:$AAF$1000, 
                      MATCH($A430,Hours!$A$1:$A$1000,0), 
                      MATCH(Z$1,Hours!$A$1:$AAF$1,0))</f>
        <v/>
      </c>
      <c r="AA430" s="29" t="str">
        <f t="array" ref="AA430">INDEX(Hours!$A$1:$AAF$1000, 
                      MATCH($A430,Hours!$A$1:$A$1000,0), 
                      MATCH(AA$1,Hours!$A$1:$AAF$1,0))</f>
        <v/>
      </c>
      <c r="AB430" s="29" t="str">
        <f t="array" ref="AB430">INDEX(Hours!$A$1:$AAF$1000, 
                      MATCH($A430,Hours!$A$1:$A$1000,0), 
                      MATCH(AB$1,Hours!$A$1:$AAF$1,0))</f>
        <v/>
      </c>
      <c r="AC430" s="29" t="str">
        <f t="array" ref="AC430">INDEX(Hours!$A$1:$AAF$1000, 
                      MATCH($A430,Hours!$A$1:$A$1000,0), 
                      MATCH(AC$1,Hours!$A$1:$AAF$1,0))</f>
        <v/>
      </c>
      <c r="AD430" s="29" t="str">
        <f t="array" ref="AD430">INDEX(Hours!$A$1:$AAF$1000, 
                      MATCH($A430,Hours!$A$1:$A$1000,0), 
                      MATCH(AD$1,Hours!$A$1:$AAF$1,0))</f>
        <v/>
      </c>
    </row>
    <row r="431" ht="22.5" customHeight="1">
      <c r="A431" s="25">
        <f t="shared" si="1"/>
        <v>46026</v>
      </c>
      <c r="B431" s="29" t="str">
        <f t="array" ref="B431">INDEX(Hours!$A$1:$AAF$1000, 
                      MATCH($A431,Hours!$A$1:$A$1000,0), 
                      MATCH(B$1,Hours!$A$1:$AAF$1,0))</f>
        <v/>
      </c>
      <c r="C431" s="29" t="str">
        <f t="array" ref="C431">INDEX(Hours!$A$1:$AAF$1000, 
                      MATCH($A431,Hours!$A$1:$A$1000,0), 
                      MATCH(C$1,Hours!$A$1:$AAF$1,0))</f>
        <v/>
      </c>
      <c r="D431" s="29" t="str">
        <f t="array" ref="D431">INDEX(Hours!$A$1:$AAF$1000, 
                      MATCH($A431,Hours!$A$1:$A$1000,0), 
                      MATCH(D$1,Hours!$A$1:$AAF$1,0))</f>
        <v/>
      </c>
      <c r="E431" s="29" t="str">
        <f t="array" ref="E431">INDEX(Hours!$A$1:$AAF$1000, 
                      MATCH($A431,Hours!$A$1:$A$1000,0), 
                      MATCH(E$1,Hours!$A$1:$AAF$1,0))</f>
        <v/>
      </c>
      <c r="F431" s="29" t="str">
        <f t="array" ref="F431">INDEX(Hours!$A$1:$AAF$1000, 
                      MATCH($A431,Hours!$A$1:$A$1000,0), 
                      MATCH(F$1,Hours!$A$1:$AAF$1,0))</f>
        <v/>
      </c>
      <c r="G431" s="29" t="str">
        <f t="array" ref="G431">INDEX(Hours!$A$1:$AAF$1000, 
                      MATCH($A431,Hours!$A$1:$A$1000,0), 
                      MATCH(G$1,Hours!$A$1:$AAF$1,0))</f>
        <v/>
      </c>
      <c r="H431" s="29" t="str">
        <f t="array" ref="H431">INDEX(Hours!$A$1:$AAF$1000, 
                      MATCH($A431,Hours!$A$1:$A$1000,0), 
                      MATCH(H$1,Hours!$A$1:$AAF$1,0))</f>
        <v/>
      </c>
      <c r="I431" s="29" t="str">
        <f t="array" ref="I431">INDEX(Hours!$A$1:$AAF$1000, 
                      MATCH($A431,Hours!$A$1:$A$1000,0), 
                      MATCH(I$1,Hours!$A$1:$AAF$1,0))</f>
        <v/>
      </c>
      <c r="J431" s="29" t="str">
        <f t="array" ref="J431">INDEX(Hours!$A$1:$AAF$1000, 
                      MATCH($A431,Hours!$A$1:$A$1000,0), 
                      MATCH(J$1,Hours!$A$1:$AAF$1,0))</f>
        <v/>
      </c>
      <c r="K431" s="29" t="str">
        <f t="array" ref="K431">INDEX(Hours!$A$1:$AAF$1000, 
                      MATCH($A431,Hours!$A$1:$A$1000,0), 
                      MATCH(K$1,Hours!$A$1:$AAF$1,0))</f>
        <v/>
      </c>
      <c r="L431" s="29" t="str">
        <f t="array" ref="L431">INDEX(Hours!$A$1:$AAF$1000, 
                      MATCH($A431,Hours!$A$1:$A$1000,0), 
                      MATCH(L$1,Hours!$A$1:$AAF$1,0))</f>
        <v/>
      </c>
      <c r="M431" s="29" t="str">
        <f t="array" ref="M431">INDEX(Hours!$A$1:$AAF$1000, 
                      MATCH($A431,Hours!$A$1:$A$1000,0), 
                      MATCH(M$1,Hours!$A$1:$AAF$1,0))</f>
        <v/>
      </c>
      <c r="N431" s="29" t="str">
        <f t="array" ref="N431">INDEX(Hours!$A$1:$AAF$1000, 
                      MATCH($A431,Hours!$A$1:$A$1000,0), 
                      MATCH(N$1,Hours!$A$1:$AAF$1,0))</f>
        <v/>
      </c>
      <c r="O431" s="29" t="str">
        <f t="array" ref="O431">INDEX(Hours!$A$1:$AAF$1000, 
                      MATCH($A431,Hours!$A$1:$A$1000,0), 
                      MATCH(O$1,Hours!$A$1:$AAF$1,0))</f>
        <v/>
      </c>
      <c r="P431" s="29" t="str">
        <f t="array" ref="P431">INDEX(Hours!$A$1:$AAF$1000, 
                      MATCH($A431,Hours!$A$1:$A$1000,0), 
                      MATCH(P$1,Hours!$A$1:$AAF$1,0))</f>
        <v/>
      </c>
      <c r="Q431" s="29" t="str">
        <f t="array" ref="Q431">INDEX(Hours!$A$1:$AAF$1000, 
                      MATCH($A431,Hours!$A$1:$A$1000,0), 
                      MATCH(Q$1,Hours!$A$1:$AAF$1,0))</f>
        <v/>
      </c>
      <c r="R431" s="29" t="str">
        <f t="array" ref="R431">INDEX(Hours!$A$1:$AAF$1000, 
                      MATCH($A431,Hours!$A$1:$A$1000,0), 
                      MATCH(R$1,Hours!$A$1:$AAF$1,0))</f>
        <v/>
      </c>
      <c r="S431" s="29" t="str">
        <f t="array" ref="S431">INDEX(Hours!$A$1:$AAF$1000, 
                      MATCH($A431,Hours!$A$1:$A$1000,0), 
                      MATCH(S$1,Hours!$A$1:$AAF$1,0))</f>
        <v/>
      </c>
      <c r="T431" s="29" t="str">
        <f t="array" ref="T431">INDEX(Hours!$A$1:$AAF$1000, 
                      MATCH($A431,Hours!$A$1:$A$1000,0), 
                      MATCH(T$1,Hours!$A$1:$AAF$1,0))</f>
        <v/>
      </c>
      <c r="U431" s="29" t="str">
        <f t="array" ref="U431">INDEX(Hours!$A$1:$AAF$1000, 
                      MATCH($A431,Hours!$A$1:$A$1000,0), 
                      MATCH(U$1,Hours!$A$1:$AAF$1,0))</f>
        <v/>
      </c>
      <c r="V431" s="29" t="str">
        <f t="array" ref="V431">INDEX(Hours!$A$1:$AAF$1000, 
                      MATCH($A431,Hours!$A$1:$A$1000,0), 
                      MATCH(V$1,Hours!$A$1:$AAF$1,0))</f>
        <v/>
      </c>
      <c r="W431" s="29" t="str">
        <f t="array" ref="W431">INDEX(Hours!$A$1:$AAF$1000, 
                      MATCH($A431,Hours!$A$1:$A$1000,0), 
                      MATCH(W$1,Hours!$A$1:$AAF$1,0))</f>
        <v/>
      </c>
      <c r="X431" s="29" t="str">
        <f t="array" ref="X431">INDEX(Hours!$A$1:$AAF$1000, 
                      MATCH($A431,Hours!$A$1:$A$1000,0), 
                      MATCH(X$1,Hours!$A$1:$AAF$1,0))</f>
        <v/>
      </c>
      <c r="Y431" s="29" t="str">
        <f t="array" ref="Y431">INDEX(Hours!$A$1:$AAF$1000, 
                      MATCH($A431,Hours!$A$1:$A$1000,0), 
                      MATCH(Y$1,Hours!$A$1:$AAF$1,0))</f>
        <v/>
      </c>
      <c r="Z431" s="29" t="str">
        <f t="array" ref="Z431">INDEX(Hours!$A$1:$AAF$1000, 
                      MATCH($A431,Hours!$A$1:$A$1000,0), 
                      MATCH(Z$1,Hours!$A$1:$AAF$1,0))</f>
        <v/>
      </c>
      <c r="AA431" s="29" t="str">
        <f t="array" ref="AA431">INDEX(Hours!$A$1:$AAF$1000, 
                      MATCH($A431,Hours!$A$1:$A$1000,0), 
                      MATCH(AA$1,Hours!$A$1:$AAF$1,0))</f>
        <v/>
      </c>
      <c r="AB431" s="29" t="str">
        <f t="array" ref="AB431">INDEX(Hours!$A$1:$AAF$1000, 
                      MATCH($A431,Hours!$A$1:$A$1000,0), 
                      MATCH(AB$1,Hours!$A$1:$AAF$1,0))</f>
        <v/>
      </c>
      <c r="AC431" s="29" t="str">
        <f t="array" ref="AC431">INDEX(Hours!$A$1:$AAF$1000, 
                      MATCH($A431,Hours!$A$1:$A$1000,0), 
                      MATCH(AC$1,Hours!$A$1:$AAF$1,0))</f>
        <v/>
      </c>
      <c r="AD431" s="29" t="str">
        <f t="array" ref="AD431">INDEX(Hours!$A$1:$AAF$1000, 
                      MATCH($A431,Hours!$A$1:$A$1000,0), 
                      MATCH(AD$1,Hours!$A$1:$AAF$1,0))</f>
        <v/>
      </c>
    </row>
    <row r="432" ht="22.5" customHeight="1">
      <c r="A432" s="25">
        <f t="shared" si="1"/>
        <v>46027</v>
      </c>
      <c r="B432" s="29" t="str">
        <f t="array" ref="B432">INDEX(Hours!$A$1:$AAF$1000, 
                      MATCH($A432,Hours!$A$1:$A$1000,0), 
                      MATCH(B$1,Hours!$A$1:$AAF$1,0))</f>
        <v/>
      </c>
      <c r="C432" s="29" t="str">
        <f t="array" ref="C432">INDEX(Hours!$A$1:$AAF$1000, 
                      MATCH($A432,Hours!$A$1:$A$1000,0), 
                      MATCH(C$1,Hours!$A$1:$AAF$1,0))</f>
        <v/>
      </c>
      <c r="D432" s="29" t="str">
        <f t="array" ref="D432">INDEX(Hours!$A$1:$AAF$1000, 
                      MATCH($A432,Hours!$A$1:$A$1000,0), 
                      MATCH(D$1,Hours!$A$1:$AAF$1,0))</f>
        <v/>
      </c>
      <c r="E432" s="29" t="str">
        <f t="array" ref="E432">INDEX(Hours!$A$1:$AAF$1000, 
                      MATCH($A432,Hours!$A$1:$A$1000,0), 
                      MATCH(E$1,Hours!$A$1:$AAF$1,0))</f>
        <v/>
      </c>
      <c r="F432" s="29" t="str">
        <f t="array" ref="F432">INDEX(Hours!$A$1:$AAF$1000, 
                      MATCH($A432,Hours!$A$1:$A$1000,0), 
                      MATCH(F$1,Hours!$A$1:$AAF$1,0))</f>
        <v/>
      </c>
      <c r="G432" s="29" t="str">
        <f t="array" ref="G432">INDEX(Hours!$A$1:$AAF$1000, 
                      MATCH($A432,Hours!$A$1:$A$1000,0), 
                      MATCH(G$1,Hours!$A$1:$AAF$1,0))</f>
        <v/>
      </c>
      <c r="H432" s="29" t="str">
        <f t="array" ref="H432">INDEX(Hours!$A$1:$AAF$1000, 
                      MATCH($A432,Hours!$A$1:$A$1000,0), 
                      MATCH(H$1,Hours!$A$1:$AAF$1,0))</f>
        <v/>
      </c>
      <c r="I432" s="29" t="str">
        <f t="array" ref="I432">INDEX(Hours!$A$1:$AAF$1000, 
                      MATCH($A432,Hours!$A$1:$A$1000,0), 
                      MATCH(I$1,Hours!$A$1:$AAF$1,0))</f>
        <v/>
      </c>
      <c r="J432" s="29" t="str">
        <f t="array" ref="J432">INDEX(Hours!$A$1:$AAF$1000, 
                      MATCH($A432,Hours!$A$1:$A$1000,0), 
                      MATCH(J$1,Hours!$A$1:$AAF$1,0))</f>
        <v/>
      </c>
      <c r="K432" s="29" t="str">
        <f t="array" ref="K432">INDEX(Hours!$A$1:$AAF$1000, 
                      MATCH($A432,Hours!$A$1:$A$1000,0), 
                      MATCH(K$1,Hours!$A$1:$AAF$1,0))</f>
        <v/>
      </c>
      <c r="L432" s="29" t="str">
        <f t="array" ref="L432">INDEX(Hours!$A$1:$AAF$1000, 
                      MATCH($A432,Hours!$A$1:$A$1000,0), 
                      MATCH(L$1,Hours!$A$1:$AAF$1,0))</f>
        <v/>
      </c>
      <c r="M432" s="29" t="str">
        <f t="array" ref="M432">INDEX(Hours!$A$1:$AAF$1000, 
                      MATCH($A432,Hours!$A$1:$A$1000,0), 
                      MATCH(M$1,Hours!$A$1:$AAF$1,0))</f>
        <v/>
      </c>
      <c r="N432" s="29" t="str">
        <f t="array" ref="N432">INDEX(Hours!$A$1:$AAF$1000, 
                      MATCH($A432,Hours!$A$1:$A$1000,0), 
                      MATCH(N$1,Hours!$A$1:$AAF$1,0))</f>
        <v/>
      </c>
      <c r="O432" s="29" t="str">
        <f t="array" ref="O432">INDEX(Hours!$A$1:$AAF$1000, 
                      MATCH($A432,Hours!$A$1:$A$1000,0), 
                      MATCH(O$1,Hours!$A$1:$AAF$1,0))</f>
        <v/>
      </c>
      <c r="P432" s="29" t="str">
        <f t="array" ref="P432">INDEX(Hours!$A$1:$AAF$1000, 
                      MATCH($A432,Hours!$A$1:$A$1000,0), 
                      MATCH(P$1,Hours!$A$1:$AAF$1,0))</f>
        <v/>
      </c>
      <c r="Q432" s="29" t="str">
        <f t="array" ref="Q432">INDEX(Hours!$A$1:$AAF$1000, 
                      MATCH($A432,Hours!$A$1:$A$1000,0), 
                      MATCH(Q$1,Hours!$A$1:$AAF$1,0))</f>
        <v/>
      </c>
      <c r="R432" s="29" t="str">
        <f t="array" ref="R432">INDEX(Hours!$A$1:$AAF$1000, 
                      MATCH($A432,Hours!$A$1:$A$1000,0), 
                      MATCH(R$1,Hours!$A$1:$AAF$1,0))</f>
        <v/>
      </c>
      <c r="S432" s="29" t="str">
        <f t="array" ref="S432">INDEX(Hours!$A$1:$AAF$1000, 
                      MATCH($A432,Hours!$A$1:$A$1000,0), 
                      MATCH(S$1,Hours!$A$1:$AAF$1,0))</f>
        <v/>
      </c>
      <c r="T432" s="29" t="str">
        <f t="array" ref="T432">INDEX(Hours!$A$1:$AAF$1000, 
                      MATCH($A432,Hours!$A$1:$A$1000,0), 
                      MATCH(T$1,Hours!$A$1:$AAF$1,0))</f>
        <v/>
      </c>
      <c r="U432" s="29" t="str">
        <f t="array" ref="U432">INDEX(Hours!$A$1:$AAF$1000, 
                      MATCH($A432,Hours!$A$1:$A$1000,0), 
                      MATCH(U$1,Hours!$A$1:$AAF$1,0))</f>
        <v/>
      </c>
      <c r="V432" s="29" t="str">
        <f t="array" ref="V432">INDEX(Hours!$A$1:$AAF$1000, 
                      MATCH($A432,Hours!$A$1:$A$1000,0), 
                      MATCH(V$1,Hours!$A$1:$AAF$1,0))</f>
        <v/>
      </c>
      <c r="W432" s="29" t="str">
        <f t="array" ref="W432">INDEX(Hours!$A$1:$AAF$1000, 
                      MATCH($A432,Hours!$A$1:$A$1000,0), 
                      MATCH(W$1,Hours!$A$1:$AAF$1,0))</f>
        <v/>
      </c>
      <c r="X432" s="29" t="str">
        <f t="array" ref="X432">INDEX(Hours!$A$1:$AAF$1000, 
                      MATCH($A432,Hours!$A$1:$A$1000,0), 
                      MATCH(X$1,Hours!$A$1:$AAF$1,0))</f>
        <v/>
      </c>
      <c r="Y432" s="29" t="str">
        <f t="array" ref="Y432">INDEX(Hours!$A$1:$AAF$1000, 
                      MATCH($A432,Hours!$A$1:$A$1000,0), 
                      MATCH(Y$1,Hours!$A$1:$AAF$1,0))</f>
        <v/>
      </c>
      <c r="Z432" s="29" t="str">
        <f t="array" ref="Z432">INDEX(Hours!$A$1:$AAF$1000, 
                      MATCH($A432,Hours!$A$1:$A$1000,0), 
                      MATCH(Z$1,Hours!$A$1:$AAF$1,0))</f>
        <v/>
      </c>
      <c r="AA432" s="29" t="str">
        <f t="array" ref="AA432">INDEX(Hours!$A$1:$AAF$1000, 
                      MATCH($A432,Hours!$A$1:$A$1000,0), 
                      MATCH(AA$1,Hours!$A$1:$AAF$1,0))</f>
        <v/>
      </c>
      <c r="AB432" s="29" t="str">
        <f t="array" ref="AB432">INDEX(Hours!$A$1:$AAF$1000, 
                      MATCH($A432,Hours!$A$1:$A$1000,0), 
                      MATCH(AB$1,Hours!$A$1:$AAF$1,0))</f>
        <v/>
      </c>
      <c r="AC432" s="29" t="str">
        <f t="array" ref="AC432">INDEX(Hours!$A$1:$AAF$1000, 
                      MATCH($A432,Hours!$A$1:$A$1000,0), 
                      MATCH(AC$1,Hours!$A$1:$AAF$1,0))</f>
        <v/>
      </c>
      <c r="AD432" s="29" t="str">
        <f t="array" ref="AD432">INDEX(Hours!$A$1:$AAF$1000, 
                      MATCH($A432,Hours!$A$1:$A$1000,0), 
                      MATCH(AD$1,Hours!$A$1:$AAF$1,0))</f>
        <v/>
      </c>
    </row>
    <row r="433" ht="22.5" customHeight="1">
      <c r="A433" s="25">
        <f t="shared" si="1"/>
        <v>46028</v>
      </c>
      <c r="B433" s="29" t="str">
        <f t="array" ref="B433">INDEX(Hours!$A$1:$AAF$1000, 
                      MATCH($A433,Hours!$A$1:$A$1000,0), 
                      MATCH(B$1,Hours!$A$1:$AAF$1,0))</f>
        <v/>
      </c>
      <c r="C433" s="29" t="str">
        <f t="array" ref="C433">INDEX(Hours!$A$1:$AAF$1000, 
                      MATCH($A433,Hours!$A$1:$A$1000,0), 
                      MATCH(C$1,Hours!$A$1:$AAF$1,0))</f>
        <v/>
      </c>
      <c r="D433" s="29" t="str">
        <f t="array" ref="D433">INDEX(Hours!$A$1:$AAF$1000, 
                      MATCH($A433,Hours!$A$1:$A$1000,0), 
                      MATCH(D$1,Hours!$A$1:$AAF$1,0))</f>
        <v/>
      </c>
      <c r="E433" s="29" t="str">
        <f t="array" ref="E433">INDEX(Hours!$A$1:$AAF$1000, 
                      MATCH($A433,Hours!$A$1:$A$1000,0), 
                      MATCH(E$1,Hours!$A$1:$AAF$1,0))</f>
        <v/>
      </c>
      <c r="F433" s="29" t="str">
        <f t="array" ref="F433">INDEX(Hours!$A$1:$AAF$1000, 
                      MATCH($A433,Hours!$A$1:$A$1000,0), 
                      MATCH(F$1,Hours!$A$1:$AAF$1,0))</f>
        <v/>
      </c>
      <c r="G433" s="29" t="str">
        <f t="array" ref="G433">INDEX(Hours!$A$1:$AAF$1000, 
                      MATCH($A433,Hours!$A$1:$A$1000,0), 
                      MATCH(G$1,Hours!$A$1:$AAF$1,0))</f>
        <v/>
      </c>
      <c r="H433" s="29" t="str">
        <f t="array" ref="H433">INDEX(Hours!$A$1:$AAF$1000, 
                      MATCH($A433,Hours!$A$1:$A$1000,0), 
                      MATCH(H$1,Hours!$A$1:$AAF$1,0))</f>
        <v/>
      </c>
      <c r="I433" s="29" t="str">
        <f t="array" ref="I433">INDEX(Hours!$A$1:$AAF$1000, 
                      MATCH($A433,Hours!$A$1:$A$1000,0), 
                      MATCH(I$1,Hours!$A$1:$AAF$1,0))</f>
        <v/>
      </c>
      <c r="J433" s="29" t="str">
        <f t="array" ref="J433">INDEX(Hours!$A$1:$AAF$1000, 
                      MATCH($A433,Hours!$A$1:$A$1000,0), 
                      MATCH(J$1,Hours!$A$1:$AAF$1,0))</f>
        <v/>
      </c>
      <c r="K433" s="29" t="str">
        <f t="array" ref="K433">INDEX(Hours!$A$1:$AAF$1000, 
                      MATCH($A433,Hours!$A$1:$A$1000,0), 
                      MATCH(K$1,Hours!$A$1:$AAF$1,0))</f>
        <v/>
      </c>
      <c r="L433" s="29" t="str">
        <f t="array" ref="L433">INDEX(Hours!$A$1:$AAF$1000, 
                      MATCH($A433,Hours!$A$1:$A$1000,0), 
                      MATCH(L$1,Hours!$A$1:$AAF$1,0))</f>
        <v/>
      </c>
      <c r="M433" s="29" t="str">
        <f t="array" ref="M433">INDEX(Hours!$A$1:$AAF$1000, 
                      MATCH($A433,Hours!$A$1:$A$1000,0), 
                      MATCH(M$1,Hours!$A$1:$AAF$1,0))</f>
        <v/>
      </c>
      <c r="N433" s="29" t="str">
        <f t="array" ref="N433">INDEX(Hours!$A$1:$AAF$1000, 
                      MATCH($A433,Hours!$A$1:$A$1000,0), 
                      MATCH(N$1,Hours!$A$1:$AAF$1,0))</f>
        <v/>
      </c>
      <c r="O433" s="29" t="str">
        <f t="array" ref="O433">INDEX(Hours!$A$1:$AAF$1000, 
                      MATCH($A433,Hours!$A$1:$A$1000,0), 
                      MATCH(O$1,Hours!$A$1:$AAF$1,0))</f>
        <v/>
      </c>
      <c r="P433" s="29" t="str">
        <f t="array" ref="P433">INDEX(Hours!$A$1:$AAF$1000, 
                      MATCH($A433,Hours!$A$1:$A$1000,0), 
                      MATCH(P$1,Hours!$A$1:$AAF$1,0))</f>
        <v/>
      </c>
      <c r="Q433" s="29" t="str">
        <f t="array" ref="Q433">INDEX(Hours!$A$1:$AAF$1000, 
                      MATCH($A433,Hours!$A$1:$A$1000,0), 
                      MATCH(Q$1,Hours!$A$1:$AAF$1,0))</f>
        <v/>
      </c>
      <c r="R433" s="29" t="str">
        <f t="array" ref="R433">INDEX(Hours!$A$1:$AAF$1000, 
                      MATCH($A433,Hours!$A$1:$A$1000,0), 
                      MATCH(R$1,Hours!$A$1:$AAF$1,0))</f>
        <v/>
      </c>
      <c r="S433" s="29" t="str">
        <f t="array" ref="S433">INDEX(Hours!$A$1:$AAF$1000, 
                      MATCH($A433,Hours!$A$1:$A$1000,0), 
                      MATCH(S$1,Hours!$A$1:$AAF$1,0))</f>
        <v/>
      </c>
      <c r="T433" s="29" t="str">
        <f t="array" ref="T433">INDEX(Hours!$A$1:$AAF$1000, 
                      MATCH($A433,Hours!$A$1:$A$1000,0), 
                      MATCH(T$1,Hours!$A$1:$AAF$1,0))</f>
        <v/>
      </c>
      <c r="U433" s="29" t="str">
        <f t="array" ref="U433">INDEX(Hours!$A$1:$AAF$1000, 
                      MATCH($A433,Hours!$A$1:$A$1000,0), 
                      MATCH(U$1,Hours!$A$1:$AAF$1,0))</f>
        <v/>
      </c>
      <c r="V433" s="29" t="str">
        <f t="array" ref="V433">INDEX(Hours!$A$1:$AAF$1000, 
                      MATCH($A433,Hours!$A$1:$A$1000,0), 
                      MATCH(V$1,Hours!$A$1:$AAF$1,0))</f>
        <v/>
      </c>
      <c r="W433" s="29" t="str">
        <f t="array" ref="W433">INDEX(Hours!$A$1:$AAF$1000, 
                      MATCH($A433,Hours!$A$1:$A$1000,0), 
                      MATCH(W$1,Hours!$A$1:$AAF$1,0))</f>
        <v/>
      </c>
      <c r="X433" s="29" t="str">
        <f t="array" ref="X433">INDEX(Hours!$A$1:$AAF$1000, 
                      MATCH($A433,Hours!$A$1:$A$1000,0), 
                      MATCH(X$1,Hours!$A$1:$AAF$1,0))</f>
        <v/>
      </c>
      <c r="Y433" s="29" t="str">
        <f t="array" ref="Y433">INDEX(Hours!$A$1:$AAF$1000, 
                      MATCH($A433,Hours!$A$1:$A$1000,0), 
                      MATCH(Y$1,Hours!$A$1:$AAF$1,0))</f>
        <v/>
      </c>
      <c r="Z433" s="29" t="str">
        <f t="array" ref="Z433">INDEX(Hours!$A$1:$AAF$1000, 
                      MATCH($A433,Hours!$A$1:$A$1000,0), 
                      MATCH(Z$1,Hours!$A$1:$AAF$1,0))</f>
        <v/>
      </c>
      <c r="AA433" s="29" t="str">
        <f t="array" ref="AA433">INDEX(Hours!$A$1:$AAF$1000, 
                      MATCH($A433,Hours!$A$1:$A$1000,0), 
                      MATCH(AA$1,Hours!$A$1:$AAF$1,0))</f>
        <v/>
      </c>
      <c r="AB433" s="29" t="str">
        <f t="array" ref="AB433">INDEX(Hours!$A$1:$AAF$1000, 
                      MATCH($A433,Hours!$A$1:$A$1000,0), 
                      MATCH(AB$1,Hours!$A$1:$AAF$1,0))</f>
        <v/>
      </c>
      <c r="AC433" s="29" t="str">
        <f t="array" ref="AC433">INDEX(Hours!$A$1:$AAF$1000, 
                      MATCH($A433,Hours!$A$1:$A$1000,0), 
                      MATCH(AC$1,Hours!$A$1:$AAF$1,0))</f>
        <v/>
      </c>
      <c r="AD433" s="29" t="str">
        <f t="array" ref="AD433">INDEX(Hours!$A$1:$AAF$1000, 
                      MATCH($A433,Hours!$A$1:$A$1000,0), 
                      MATCH(AD$1,Hours!$A$1:$AAF$1,0))</f>
        <v/>
      </c>
    </row>
    <row r="434" ht="22.5" customHeight="1">
      <c r="A434" s="25">
        <f t="shared" si="1"/>
        <v>46029</v>
      </c>
      <c r="B434" s="29" t="str">
        <f t="array" ref="B434">INDEX(Hours!$A$1:$AAF$1000, 
                      MATCH($A434,Hours!$A$1:$A$1000,0), 
                      MATCH(B$1,Hours!$A$1:$AAF$1,0))</f>
        <v/>
      </c>
      <c r="C434" s="29" t="str">
        <f t="array" ref="C434">INDEX(Hours!$A$1:$AAF$1000, 
                      MATCH($A434,Hours!$A$1:$A$1000,0), 
                      MATCH(C$1,Hours!$A$1:$AAF$1,0))</f>
        <v/>
      </c>
      <c r="D434" s="29" t="str">
        <f t="array" ref="D434">INDEX(Hours!$A$1:$AAF$1000, 
                      MATCH($A434,Hours!$A$1:$A$1000,0), 
                      MATCH(D$1,Hours!$A$1:$AAF$1,0))</f>
        <v/>
      </c>
      <c r="E434" s="29" t="str">
        <f t="array" ref="E434">INDEX(Hours!$A$1:$AAF$1000, 
                      MATCH($A434,Hours!$A$1:$A$1000,0), 
                      MATCH(E$1,Hours!$A$1:$AAF$1,0))</f>
        <v/>
      </c>
      <c r="F434" s="29" t="str">
        <f t="array" ref="F434">INDEX(Hours!$A$1:$AAF$1000, 
                      MATCH($A434,Hours!$A$1:$A$1000,0), 
                      MATCH(F$1,Hours!$A$1:$AAF$1,0))</f>
        <v/>
      </c>
      <c r="G434" s="29" t="str">
        <f t="array" ref="G434">INDEX(Hours!$A$1:$AAF$1000, 
                      MATCH($A434,Hours!$A$1:$A$1000,0), 
                      MATCH(G$1,Hours!$A$1:$AAF$1,0))</f>
        <v/>
      </c>
      <c r="H434" s="29" t="str">
        <f t="array" ref="H434">INDEX(Hours!$A$1:$AAF$1000, 
                      MATCH($A434,Hours!$A$1:$A$1000,0), 
                      MATCH(H$1,Hours!$A$1:$AAF$1,0))</f>
        <v/>
      </c>
      <c r="I434" s="29" t="str">
        <f t="array" ref="I434">INDEX(Hours!$A$1:$AAF$1000, 
                      MATCH($A434,Hours!$A$1:$A$1000,0), 
                      MATCH(I$1,Hours!$A$1:$AAF$1,0))</f>
        <v/>
      </c>
      <c r="J434" s="29" t="str">
        <f t="array" ref="J434">INDEX(Hours!$A$1:$AAF$1000, 
                      MATCH($A434,Hours!$A$1:$A$1000,0), 
                      MATCH(J$1,Hours!$A$1:$AAF$1,0))</f>
        <v/>
      </c>
      <c r="K434" s="29" t="str">
        <f t="array" ref="K434">INDEX(Hours!$A$1:$AAF$1000, 
                      MATCH($A434,Hours!$A$1:$A$1000,0), 
                      MATCH(K$1,Hours!$A$1:$AAF$1,0))</f>
        <v/>
      </c>
      <c r="L434" s="29" t="str">
        <f t="array" ref="L434">INDEX(Hours!$A$1:$AAF$1000, 
                      MATCH($A434,Hours!$A$1:$A$1000,0), 
                      MATCH(L$1,Hours!$A$1:$AAF$1,0))</f>
        <v/>
      </c>
      <c r="M434" s="29" t="str">
        <f t="array" ref="M434">INDEX(Hours!$A$1:$AAF$1000, 
                      MATCH($A434,Hours!$A$1:$A$1000,0), 
                      MATCH(M$1,Hours!$A$1:$AAF$1,0))</f>
        <v/>
      </c>
      <c r="N434" s="29" t="str">
        <f t="array" ref="N434">INDEX(Hours!$A$1:$AAF$1000, 
                      MATCH($A434,Hours!$A$1:$A$1000,0), 
                      MATCH(N$1,Hours!$A$1:$AAF$1,0))</f>
        <v/>
      </c>
      <c r="O434" s="29" t="str">
        <f t="array" ref="O434">INDEX(Hours!$A$1:$AAF$1000, 
                      MATCH($A434,Hours!$A$1:$A$1000,0), 
                      MATCH(O$1,Hours!$A$1:$AAF$1,0))</f>
        <v/>
      </c>
      <c r="P434" s="29" t="str">
        <f t="array" ref="P434">INDEX(Hours!$A$1:$AAF$1000, 
                      MATCH($A434,Hours!$A$1:$A$1000,0), 
                      MATCH(P$1,Hours!$A$1:$AAF$1,0))</f>
        <v/>
      </c>
      <c r="Q434" s="29" t="str">
        <f t="array" ref="Q434">INDEX(Hours!$A$1:$AAF$1000, 
                      MATCH($A434,Hours!$A$1:$A$1000,0), 
                      MATCH(Q$1,Hours!$A$1:$AAF$1,0))</f>
        <v/>
      </c>
      <c r="R434" s="29" t="str">
        <f t="array" ref="R434">INDEX(Hours!$A$1:$AAF$1000, 
                      MATCH($A434,Hours!$A$1:$A$1000,0), 
                      MATCH(R$1,Hours!$A$1:$AAF$1,0))</f>
        <v/>
      </c>
      <c r="S434" s="29" t="str">
        <f t="array" ref="S434">INDEX(Hours!$A$1:$AAF$1000, 
                      MATCH($A434,Hours!$A$1:$A$1000,0), 
                      MATCH(S$1,Hours!$A$1:$AAF$1,0))</f>
        <v/>
      </c>
      <c r="T434" s="29" t="str">
        <f t="array" ref="T434">INDEX(Hours!$A$1:$AAF$1000, 
                      MATCH($A434,Hours!$A$1:$A$1000,0), 
                      MATCH(T$1,Hours!$A$1:$AAF$1,0))</f>
        <v/>
      </c>
      <c r="U434" s="29" t="str">
        <f t="array" ref="U434">INDEX(Hours!$A$1:$AAF$1000, 
                      MATCH($A434,Hours!$A$1:$A$1000,0), 
                      MATCH(U$1,Hours!$A$1:$AAF$1,0))</f>
        <v/>
      </c>
      <c r="V434" s="29" t="str">
        <f t="array" ref="V434">INDEX(Hours!$A$1:$AAF$1000, 
                      MATCH($A434,Hours!$A$1:$A$1000,0), 
                      MATCH(V$1,Hours!$A$1:$AAF$1,0))</f>
        <v/>
      </c>
      <c r="W434" s="29" t="str">
        <f t="array" ref="W434">INDEX(Hours!$A$1:$AAF$1000, 
                      MATCH($A434,Hours!$A$1:$A$1000,0), 
                      MATCH(W$1,Hours!$A$1:$AAF$1,0))</f>
        <v/>
      </c>
      <c r="X434" s="29" t="str">
        <f t="array" ref="X434">INDEX(Hours!$A$1:$AAF$1000, 
                      MATCH($A434,Hours!$A$1:$A$1000,0), 
                      MATCH(X$1,Hours!$A$1:$AAF$1,0))</f>
        <v/>
      </c>
      <c r="Y434" s="29" t="str">
        <f t="array" ref="Y434">INDEX(Hours!$A$1:$AAF$1000, 
                      MATCH($A434,Hours!$A$1:$A$1000,0), 
                      MATCH(Y$1,Hours!$A$1:$AAF$1,0))</f>
        <v/>
      </c>
      <c r="Z434" s="29" t="str">
        <f t="array" ref="Z434">INDEX(Hours!$A$1:$AAF$1000, 
                      MATCH($A434,Hours!$A$1:$A$1000,0), 
                      MATCH(Z$1,Hours!$A$1:$AAF$1,0))</f>
        <v/>
      </c>
      <c r="AA434" s="29" t="str">
        <f t="array" ref="AA434">INDEX(Hours!$A$1:$AAF$1000, 
                      MATCH($A434,Hours!$A$1:$A$1000,0), 
                      MATCH(AA$1,Hours!$A$1:$AAF$1,0))</f>
        <v/>
      </c>
      <c r="AB434" s="29" t="str">
        <f t="array" ref="AB434">INDEX(Hours!$A$1:$AAF$1000, 
                      MATCH($A434,Hours!$A$1:$A$1000,0), 
                      MATCH(AB$1,Hours!$A$1:$AAF$1,0))</f>
        <v/>
      </c>
      <c r="AC434" s="29" t="str">
        <f t="array" ref="AC434">INDEX(Hours!$A$1:$AAF$1000, 
                      MATCH($A434,Hours!$A$1:$A$1000,0), 
                      MATCH(AC$1,Hours!$A$1:$AAF$1,0))</f>
        <v/>
      </c>
      <c r="AD434" s="29" t="str">
        <f t="array" ref="AD434">INDEX(Hours!$A$1:$AAF$1000, 
                      MATCH($A434,Hours!$A$1:$A$1000,0), 
                      MATCH(AD$1,Hours!$A$1:$AAF$1,0))</f>
        <v/>
      </c>
    </row>
    <row r="435" ht="22.5" customHeight="1">
      <c r="A435" s="25">
        <f t="shared" si="1"/>
        <v>46030</v>
      </c>
      <c r="B435" s="29" t="str">
        <f t="array" ref="B435">INDEX(Hours!$A$1:$AAF$1000, 
                      MATCH($A435,Hours!$A$1:$A$1000,0), 
                      MATCH(B$1,Hours!$A$1:$AAF$1,0))</f>
        <v/>
      </c>
      <c r="C435" s="29" t="str">
        <f t="array" ref="C435">INDEX(Hours!$A$1:$AAF$1000, 
                      MATCH($A435,Hours!$A$1:$A$1000,0), 
                      MATCH(C$1,Hours!$A$1:$AAF$1,0))</f>
        <v/>
      </c>
      <c r="D435" s="29" t="str">
        <f t="array" ref="D435">INDEX(Hours!$A$1:$AAF$1000, 
                      MATCH($A435,Hours!$A$1:$A$1000,0), 
                      MATCH(D$1,Hours!$A$1:$AAF$1,0))</f>
        <v/>
      </c>
      <c r="E435" s="29" t="str">
        <f t="array" ref="E435">INDEX(Hours!$A$1:$AAF$1000, 
                      MATCH($A435,Hours!$A$1:$A$1000,0), 
                      MATCH(E$1,Hours!$A$1:$AAF$1,0))</f>
        <v/>
      </c>
      <c r="F435" s="29" t="str">
        <f t="array" ref="F435">INDEX(Hours!$A$1:$AAF$1000, 
                      MATCH($A435,Hours!$A$1:$A$1000,0), 
                      MATCH(F$1,Hours!$A$1:$AAF$1,0))</f>
        <v/>
      </c>
      <c r="G435" s="29" t="str">
        <f t="array" ref="G435">INDEX(Hours!$A$1:$AAF$1000, 
                      MATCH($A435,Hours!$A$1:$A$1000,0), 
                      MATCH(G$1,Hours!$A$1:$AAF$1,0))</f>
        <v/>
      </c>
      <c r="H435" s="29" t="str">
        <f t="array" ref="H435">INDEX(Hours!$A$1:$AAF$1000, 
                      MATCH($A435,Hours!$A$1:$A$1000,0), 
                      MATCH(H$1,Hours!$A$1:$AAF$1,0))</f>
        <v/>
      </c>
      <c r="I435" s="29" t="str">
        <f t="array" ref="I435">INDEX(Hours!$A$1:$AAF$1000, 
                      MATCH($A435,Hours!$A$1:$A$1000,0), 
                      MATCH(I$1,Hours!$A$1:$AAF$1,0))</f>
        <v/>
      </c>
      <c r="J435" s="29" t="str">
        <f t="array" ref="J435">INDEX(Hours!$A$1:$AAF$1000, 
                      MATCH($A435,Hours!$A$1:$A$1000,0), 
                      MATCH(J$1,Hours!$A$1:$AAF$1,0))</f>
        <v/>
      </c>
      <c r="K435" s="29" t="str">
        <f t="array" ref="K435">INDEX(Hours!$A$1:$AAF$1000, 
                      MATCH($A435,Hours!$A$1:$A$1000,0), 
                      MATCH(K$1,Hours!$A$1:$AAF$1,0))</f>
        <v/>
      </c>
      <c r="L435" s="29" t="str">
        <f t="array" ref="L435">INDEX(Hours!$A$1:$AAF$1000, 
                      MATCH($A435,Hours!$A$1:$A$1000,0), 
                      MATCH(L$1,Hours!$A$1:$AAF$1,0))</f>
        <v/>
      </c>
      <c r="M435" s="29" t="str">
        <f t="array" ref="M435">INDEX(Hours!$A$1:$AAF$1000, 
                      MATCH($A435,Hours!$A$1:$A$1000,0), 
                      MATCH(M$1,Hours!$A$1:$AAF$1,0))</f>
        <v/>
      </c>
      <c r="N435" s="29" t="str">
        <f t="array" ref="N435">INDEX(Hours!$A$1:$AAF$1000, 
                      MATCH($A435,Hours!$A$1:$A$1000,0), 
                      MATCH(N$1,Hours!$A$1:$AAF$1,0))</f>
        <v/>
      </c>
      <c r="O435" s="29" t="str">
        <f t="array" ref="O435">INDEX(Hours!$A$1:$AAF$1000, 
                      MATCH($A435,Hours!$A$1:$A$1000,0), 
                      MATCH(O$1,Hours!$A$1:$AAF$1,0))</f>
        <v/>
      </c>
      <c r="P435" s="29" t="str">
        <f t="array" ref="P435">INDEX(Hours!$A$1:$AAF$1000, 
                      MATCH($A435,Hours!$A$1:$A$1000,0), 
                      MATCH(P$1,Hours!$A$1:$AAF$1,0))</f>
        <v/>
      </c>
      <c r="Q435" s="29" t="str">
        <f t="array" ref="Q435">INDEX(Hours!$A$1:$AAF$1000, 
                      MATCH($A435,Hours!$A$1:$A$1000,0), 
                      MATCH(Q$1,Hours!$A$1:$AAF$1,0))</f>
        <v/>
      </c>
      <c r="R435" s="29" t="str">
        <f t="array" ref="R435">INDEX(Hours!$A$1:$AAF$1000, 
                      MATCH($A435,Hours!$A$1:$A$1000,0), 
                      MATCH(R$1,Hours!$A$1:$AAF$1,0))</f>
        <v/>
      </c>
      <c r="S435" s="29" t="str">
        <f t="array" ref="S435">INDEX(Hours!$A$1:$AAF$1000, 
                      MATCH($A435,Hours!$A$1:$A$1000,0), 
                      MATCH(S$1,Hours!$A$1:$AAF$1,0))</f>
        <v/>
      </c>
      <c r="T435" s="29" t="str">
        <f t="array" ref="T435">INDEX(Hours!$A$1:$AAF$1000, 
                      MATCH($A435,Hours!$A$1:$A$1000,0), 
                      MATCH(T$1,Hours!$A$1:$AAF$1,0))</f>
        <v/>
      </c>
      <c r="U435" s="29" t="str">
        <f t="array" ref="U435">INDEX(Hours!$A$1:$AAF$1000, 
                      MATCH($A435,Hours!$A$1:$A$1000,0), 
                      MATCH(U$1,Hours!$A$1:$AAF$1,0))</f>
        <v/>
      </c>
      <c r="V435" s="29" t="str">
        <f t="array" ref="V435">INDEX(Hours!$A$1:$AAF$1000, 
                      MATCH($A435,Hours!$A$1:$A$1000,0), 
                      MATCH(V$1,Hours!$A$1:$AAF$1,0))</f>
        <v/>
      </c>
      <c r="W435" s="29" t="str">
        <f t="array" ref="W435">INDEX(Hours!$A$1:$AAF$1000, 
                      MATCH($A435,Hours!$A$1:$A$1000,0), 
                      MATCH(W$1,Hours!$A$1:$AAF$1,0))</f>
        <v/>
      </c>
      <c r="X435" s="29" t="str">
        <f t="array" ref="X435">INDEX(Hours!$A$1:$AAF$1000, 
                      MATCH($A435,Hours!$A$1:$A$1000,0), 
                      MATCH(X$1,Hours!$A$1:$AAF$1,0))</f>
        <v/>
      </c>
      <c r="Y435" s="29" t="str">
        <f t="array" ref="Y435">INDEX(Hours!$A$1:$AAF$1000, 
                      MATCH($A435,Hours!$A$1:$A$1000,0), 
                      MATCH(Y$1,Hours!$A$1:$AAF$1,0))</f>
        <v/>
      </c>
      <c r="Z435" s="29" t="str">
        <f t="array" ref="Z435">INDEX(Hours!$A$1:$AAF$1000, 
                      MATCH($A435,Hours!$A$1:$A$1000,0), 
                      MATCH(Z$1,Hours!$A$1:$AAF$1,0))</f>
        <v/>
      </c>
      <c r="AA435" s="29" t="str">
        <f t="array" ref="AA435">INDEX(Hours!$A$1:$AAF$1000, 
                      MATCH($A435,Hours!$A$1:$A$1000,0), 
                      MATCH(AA$1,Hours!$A$1:$AAF$1,0))</f>
        <v/>
      </c>
      <c r="AB435" s="29" t="str">
        <f t="array" ref="AB435">INDEX(Hours!$A$1:$AAF$1000, 
                      MATCH($A435,Hours!$A$1:$A$1000,0), 
                      MATCH(AB$1,Hours!$A$1:$AAF$1,0))</f>
        <v/>
      </c>
      <c r="AC435" s="29" t="str">
        <f t="array" ref="AC435">INDEX(Hours!$A$1:$AAF$1000, 
                      MATCH($A435,Hours!$A$1:$A$1000,0), 
                      MATCH(AC$1,Hours!$A$1:$AAF$1,0))</f>
        <v/>
      </c>
      <c r="AD435" s="29" t="str">
        <f t="array" ref="AD435">INDEX(Hours!$A$1:$AAF$1000, 
                      MATCH($A435,Hours!$A$1:$A$1000,0), 
                      MATCH(AD$1,Hours!$A$1:$AAF$1,0))</f>
        <v/>
      </c>
    </row>
    <row r="436" ht="22.5" customHeight="1">
      <c r="A436" s="25">
        <f t="shared" si="1"/>
        <v>46031</v>
      </c>
      <c r="B436" s="29" t="str">
        <f t="array" ref="B436">INDEX(Hours!$A$1:$AAF$1000, 
                      MATCH($A436,Hours!$A$1:$A$1000,0), 
                      MATCH(B$1,Hours!$A$1:$AAF$1,0))</f>
        <v/>
      </c>
      <c r="C436" s="29" t="str">
        <f t="array" ref="C436">INDEX(Hours!$A$1:$AAF$1000, 
                      MATCH($A436,Hours!$A$1:$A$1000,0), 
                      MATCH(C$1,Hours!$A$1:$AAF$1,0))</f>
        <v/>
      </c>
      <c r="D436" s="29" t="str">
        <f t="array" ref="D436">INDEX(Hours!$A$1:$AAF$1000, 
                      MATCH($A436,Hours!$A$1:$A$1000,0), 
                      MATCH(D$1,Hours!$A$1:$AAF$1,0))</f>
        <v/>
      </c>
      <c r="E436" s="29" t="str">
        <f t="array" ref="E436">INDEX(Hours!$A$1:$AAF$1000, 
                      MATCH($A436,Hours!$A$1:$A$1000,0), 
                      MATCH(E$1,Hours!$A$1:$AAF$1,0))</f>
        <v/>
      </c>
      <c r="F436" s="29" t="str">
        <f t="array" ref="F436">INDEX(Hours!$A$1:$AAF$1000, 
                      MATCH($A436,Hours!$A$1:$A$1000,0), 
                      MATCH(F$1,Hours!$A$1:$AAF$1,0))</f>
        <v/>
      </c>
      <c r="G436" s="29" t="str">
        <f t="array" ref="G436">INDEX(Hours!$A$1:$AAF$1000, 
                      MATCH($A436,Hours!$A$1:$A$1000,0), 
                      MATCH(G$1,Hours!$A$1:$AAF$1,0))</f>
        <v/>
      </c>
      <c r="H436" s="29" t="str">
        <f t="array" ref="H436">INDEX(Hours!$A$1:$AAF$1000, 
                      MATCH($A436,Hours!$A$1:$A$1000,0), 
                      MATCH(H$1,Hours!$A$1:$AAF$1,0))</f>
        <v/>
      </c>
      <c r="I436" s="29" t="str">
        <f t="array" ref="I436">INDEX(Hours!$A$1:$AAF$1000, 
                      MATCH($A436,Hours!$A$1:$A$1000,0), 
                      MATCH(I$1,Hours!$A$1:$AAF$1,0))</f>
        <v/>
      </c>
      <c r="J436" s="29" t="str">
        <f t="array" ref="J436">INDEX(Hours!$A$1:$AAF$1000, 
                      MATCH($A436,Hours!$A$1:$A$1000,0), 
                      MATCH(J$1,Hours!$A$1:$AAF$1,0))</f>
        <v/>
      </c>
      <c r="K436" s="29" t="str">
        <f t="array" ref="K436">INDEX(Hours!$A$1:$AAF$1000, 
                      MATCH($A436,Hours!$A$1:$A$1000,0), 
                      MATCH(K$1,Hours!$A$1:$AAF$1,0))</f>
        <v/>
      </c>
      <c r="L436" s="29" t="str">
        <f t="array" ref="L436">INDEX(Hours!$A$1:$AAF$1000, 
                      MATCH($A436,Hours!$A$1:$A$1000,0), 
                      MATCH(L$1,Hours!$A$1:$AAF$1,0))</f>
        <v/>
      </c>
      <c r="M436" s="29" t="str">
        <f t="array" ref="M436">INDEX(Hours!$A$1:$AAF$1000, 
                      MATCH($A436,Hours!$A$1:$A$1000,0), 
                      MATCH(M$1,Hours!$A$1:$AAF$1,0))</f>
        <v/>
      </c>
      <c r="N436" s="29" t="str">
        <f t="array" ref="N436">INDEX(Hours!$A$1:$AAF$1000, 
                      MATCH($A436,Hours!$A$1:$A$1000,0), 
                      MATCH(N$1,Hours!$A$1:$AAF$1,0))</f>
        <v/>
      </c>
      <c r="O436" s="29" t="str">
        <f t="array" ref="O436">INDEX(Hours!$A$1:$AAF$1000, 
                      MATCH($A436,Hours!$A$1:$A$1000,0), 
                      MATCH(O$1,Hours!$A$1:$AAF$1,0))</f>
        <v/>
      </c>
      <c r="P436" s="29" t="str">
        <f t="array" ref="P436">INDEX(Hours!$A$1:$AAF$1000, 
                      MATCH($A436,Hours!$A$1:$A$1000,0), 
                      MATCH(P$1,Hours!$A$1:$AAF$1,0))</f>
        <v/>
      </c>
      <c r="Q436" s="29" t="str">
        <f t="array" ref="Q436">INDEX(Hours!$A$1:$AAF$1000, 
                      MATCH($A436,Hours!$A$1:$A$1000,0), 
                      MATCH(Q$1,Hours!$A$1:$AAF$1,0))</f>
        <v/>
      </c>
      <c r="R436" s="29" t="str">
        <f t="array" ref="R436">INDEX(Hours!$A$1:$AAF$1000, 
                      MATCH($A436,Hours!$A$1:$A$1000,0), 
                      MATCH(R$1,Hours!$A$1:$AAF$1,0))</f>
        <v/>
      </c>
      <c r="S436" s="29" t="str">
        <f t="array" ref="S436">INDEX(Hours!$A$1:$AAF$1000, 
                      MATCH($A436,Hours!$A$1:$A$1000,0), 
                      MATCH(S$1,Hours!$A$1:$AAF$1,0))</f>
        <v/>
      </c>
      <c r="T436" s="29" t="str">
        <f t="array" ref="T436">INDEX(Hours!$A$1:$AAF$1000, 
                      MATCH($A436,Hours!$A$1:$A$1000,0), 
                      MATCH(T$1,Hours!$A$1:$AAF$1,0))</f>
        <v/>
      </c>
      <c r="U436" s="29" t="str">
        <f t="array" ref="U436">INDEX(Hours!$A$1:$AAF$1000, 
                      MATCH($A436,Hours!$A$1:$A$1000,0), 
                      MATCH(U$1,Hours!$A$1:$AAF$1,0))</f>
        <v/>
      </c>
      <c r="V436" s="29" t="str">
        <f t="array" ref="V436">INDEX(Hours!$A$1:$AAF$1000, 
                      MATCH($A436,Hours!$A$1:$A$1000,0), 
                      MATCH(V$1,Hours!$A$1:$AAF$1,0))</f>
        <v/>
      </c>
      <c r="W436" s="29" t="str">
        <f t="array" ref="W436">INDEX(Hours!$A$1:$AAF$1000, 
                      MATCH($A436,Hours!$A$1:$A$1000,0), 
                      MATCH(W$1,Hours!$A$1:$AAF$1,0))</f>
        <v/>
      </c>
      <c r="X436" s="29" t="str">
        <f t="array" ref="X436">INDEX(Hours!$A$1:$AAF$1000, 
                      MATCH($A436,Hours!$A$1:$A$1000,0), 
                      MATCH(X$1,Hours!$A$1:$AAF$1,0))</f>
        <v/>
      </c>
      <c r="Y436" s="29" t="str">
        <f t="array" ref="Y436">INDEX(Hours!$A$1:$AAF$1000, 
                      MATCH($A436,Hours!$A$1:$A$1000,0), 
                      MATCH(Y$1,Hours!$A$1:$AAF$1,0))</f>
        <v/>
      </c>
      <c r="Z436" s="29" t="str">
        <f t="array" ref="Z436">INDEX(Hours!$A$1:$AAF$1000, 
                      MATCH($A436,Hours!$A$1:$A$1000,0), 
                      MATCH(Z$1,Hours!$A$1:$AAF$1,0))</f>
        <v/>
      </c>
      <c r="AA436" s="29" t="str">
        <f t="array" ref="AA436">INDEX(Hours!$A$1:$AAF$1000, 
                      MATCH($A436,Hours!$A$1:$A$1000,0), 
                      MATCH(AA$1,Hours!$A$1:$AAF$1,0))</f>
        <v/>
      </c>
      <c r="AB436" s="29" t="str">
        <f t="array" ref="AB436">INDEX(Hours!$A$1:$AAF$1000, 
                      MATCH($A436,Hours!$A$1:$A$1000,0), 
                      MATCH(AB$1,Hours!$A$1:$AAF$1,0))</f>
        <v/>
      </c>
      <c r="AC436" s="29" t="str">
        <f t="array" ref="AC436">INDEX(Hours!$A$1:$AAF$1000, 
                      MATCH($A436,Hours!$A$1:$A$1000,0), 
                      MATCH(AC$1,Hours!$A$1:$AAF$1,0))</f>
        <v/>
      </c>
      <c r="AD436" s="29" t="str">
        <f t="array" ref="AD436">INDEX(Hours!$A$1:$AAF$1000, 
                      MATCH($A436,Hours!$A$1:$A$1000,0), 
                      MATCH(AD$1,Hours!$A$1:$AAF$1,0))</f>
        <v/>
      </c>
    </row>
    <row r="437" ht="22.5" customHeight="1">
      <c r="A437" s="25">
        <f t="shared" si="1"/>
        <v>46032</v>
      </c>
      <c r="B437" s="29" t="str">
        <f t="array" ref="B437">INDEX(Hours!$A$1:$AAF$1000, 
                      MATCH($A437,Hours!$A$1:$A$1000,0), 
                      MATCH(B$1,Hours!$A$1:$AAF$1,0))</f>
        <v/>
      </c>
      <c r="C437" s="29" t="str">
        <f t="array" ref="C437">INDEX(Hours!$A$1:$AAF$1000, 
                      MATCH($A437,Hours!$A$1:$A$1000,0), 
                      MATCH(C$1,Hours!$A$1:$AAF$1,0))</f>
        <v/>
      </c>
      <c r="D437" s="29" t="str">
        <f t="array" ref="D437">INDEX(Hours!$A$1:$AAF$1000, 
                      MATCH($A437,Hours!$A$1:$A$1000,0), 
                      MATCH(D$1,Hours!$A$1:$AAF$1,0))</f>
        <v/>
      </c>
      <c r="E437" s="29" t="str">
        <f t="array" ref="E437">INDEX(Hours!$A$1:$AAF$1000, 
                      MATCH($A437,Hours!$A$1:$A$1000,0), 
                      MATCH(E$1,Hours!$A$1:$AAF$1,0))</f>
        <v/>
      </c>
      <c r="F437" s="29" t="str">
        <f t="array" ref="F437">INDEX(Hours!$A$1:$AAF$1000, 
                      MATCH($A437,Hours!$A$1:$A$1000,0), 
                      MATCH(F$1,Hours!$A$1:$AAF$1,0))</f>
        <v/>
      </c>
      <c r="G437" s="29" t="str">
        <f t="array" ref="G437">INDEX(Hours!$A$1:$AAF$1000, 
                      MATCH($A437,Hours!$A$1:$A$1000,0), 
                      MATCH(G$1,Hours!$A$1:$AAF$1,0))</f>
        <v/>
      </c>
      <c r="H437" s="29" t="str">
        <f t="array" ref="H437">INDEX(Hours!$A$1:$AAF$1000, 
                      MATCH($A437,Hours!$A$1:$A$1000,0), 
                      MATCH(H$1,Hours!$A$1:$AAF$1,0))</f>
        <v/>
      </c>
      <c r="I437" s="29" t="str">
        <f t="array" ref="I437">INDEX(Hours!$A$1:$AAF$1000, 
                      MATCH($A437,Hours!$A$1:$A$1000,0), 
                      MATCH(I$1,Hours!$A$1:$AAF$1,0))</f>
        <v/>
      </c>
      <c r="J437" s="29" t="str">
        <f t="array" ref="J437">INDEX(Hours!$A$1:$AAF$1000, 
                      MATCH($A437,Hours!$A$1:$A$1000,0), 
                      MATCH(J$1,Hours!$A$1:$AAF$1,0))</f>
        <v/>
      </c>
      <c r="K437" s="29" t="str">
        <f t="array" ref="K437">INDEX(Hours!$A$1:$AAF$1000, 
                      MATCH($A437,Hours!$A$1:$A$1000,0), 
                      MATCH(K$1,Hours!$A$1:$AAF$1,0))</f>
        <v/>
      </c>
      <c r="L437" s="29" t="str">
        <f t="array" ref="L437">INDEX(Hours!$A$1:$AAF$1000, 
                      MATCH($A437,Hours!$A$1:$A$1000,0), 
                      MATCH(L$1,Hours!$A$1:$AAF$1,0))</f>
        <v/>
      </c>
      <c r="M437" s="29" t="str">
        <f t="array" ref="M437">INDEX(Hours!$A$1:$AAF$1000, 
                      MATCH($A437,Hours!$A$1:$A$1000,0), 
                      MATCH(M$1,Hours!$A$1:$AAF$1,0))</f>
        <v/>
      </c>
      <c r="N437" s="29" t="str">
        <f t="array" ref="N437">INDEX(Hours!$A$1:$AAF$1000, 
                      MATCH($A437,Hours!$A$1:$A$1000,0), 
                      MATCH(N$1,Hours!$A$1:$AAF$1,0))</f>
        <v/>
      </c>
      <c r="O437" s="29" t="str">
        <f t="array" ref="O437">INDEX(Hours!$A$1:$AAF$1000, 
                      MATCH($A437,Hours!$A$1:$A$1000,0), 
                      MATCH(O$1,Hours!$A$1:$AAF$1,0))</f>
        <v/>
      </c>
      <c r="P437" s="29" t="str">
        <f t="array" ref="P437">INDEX(Hours!$A$1:$AAF$1000, 
                      MATCH($A437,Hours!$A$1:$A$1000,0), 
                      MATCH(P$1,Hours!$A$1:$AAF$1,0))</f>
        <v/>
      </c>
      <c r="Q437" s="29" t="str">
        <f t="array" ref="Q437">INDEX(Hours!$A$1:$AAF$1000, 
                      MATCH($A437,Hours!$A$1:$A$1000,0), 
                      MATCH(Q$1,Hours!$A$1:$AAF$1,0))</f>
        <v/>
      </c>
      <c r="R437" s="29" t="str">
        <f t="array" ref="R437">INDEX(Hours!$A$1:$AAF$1000, 
                      MATCH($A437,Hours!$A$1:$A$1000,0), 
                      MATCH(R$1,Hours!$A$1:$AAF$1,0))</f>
        <v/>
      </c>
      <c r="S437" s="29" t="str">
        <f t="array" ref="S437">INDEX(Hours!$A$1:$AAF$1000, 
                      MATCH($A437,Hours!$A$1:$A$1000,0), 
                      MATCH(S$1,Hours!$A$1:$AAF$1,0))</f>
        <v/>
      </c>
      <c r="T437" s="29" t="str">
        <f t="array" ref="T437">INDEX(Hours!$A$1:$AAF$1000, 
                      MATCH($A437,Hours!$A$1:$A$1000,0), 
                      MATCH(T$1,Hours!$A$1:$AAF$1,0))</f>
        <v/>
      </c>
      <c r="U437" s="29" t="str">
        <f t="array" ref="U437">INDEX(Hours!$A$1:$AAF$1000, 
                      MATCH($A437,Hours!$A$1:$A$1000,0), 
                      MATCH(U$1,Hours!$A$1:$AAF$1,0))</f>
        <v/>
      </c>
      <c r="V437" s="29" t="str">
        <f t="array" ref="V437">INDEX(Hours!$A$1:$AAF$1000, 
                      MATCH($A437,Hours!$A$1:$A$1000,0), 
                      MATCH(V$1,Hours!$A$1:$AAF$1,0))</f>
        <v/>
      </c>
      <c r="W437" s="29" t="str">
        <f t="array" ref="W437">INDEX(Hours!$A$1:$AAF$1000, 
                      MATCH($A437,Hours!$A$1:$A$1000,0), 
                      MATCH(W$1,Hours!$A$1:$AAF$1,0))</f>
        <v/>
      </c>
      <c r="X437" s="29" t="str">
        <f t="array" ref="X437">INDEX(Hours!$A$1:$AAF$1000, 
                      MATCH($A437,Hours!$A$1:$A$1000,0), 
                      MATCH(X$1,Hours!$A$1:$AAF$1,0))</f>
        <v/>
      </c>
      <c r="Y437" s="29" t="str">
        <f t="array" ref="Y437">INDEX(Hours!$A$1:$AAF$1000, 
                      MATCH($A437,Hours!$A$1:$A$1000,0), 
                      MATCH(Y$1,Hours!$A$1:$AAF$1,0))</f>
        <v/>
      </c>
      <c r="Z437" s="29" t="str">
        <f t="array" ref="Z437">INDEX(Hours!$A$1:$AAF$1000, 
                      MATCH($A437,Hours!$A$1:$A$1000,0), 
                      MATCH(Z$1,Hours!$A$1:$AAF$1,0))</f>
        <v/>
      </c>
      <c r="AA437" s="29" t="str">
        <f t="array" ref="AA437">INDEX(Hours!$A$1:$AAF$1000, 
                      MATCH($A437,Hours!$A$1:$A$1000,0), 
                      MATCH(AA$1,Hours!$A$1:$AAF$1,0))</f>
        <v/>
      </c>
      <c r="AB437" s="29" t="str">
        <f t="array" ref="AB437">INDEX(Hours!$A$1:$AAF$1000, 
                      MATCH($A437,Hours!$A$1:$A$1000,0), 
                      MATCH(AB$1,Hours!$A$1:$AAF$1,0))</f>
        <v/>
      </c>
      <c r="AC437" s="29" t="str">
        <f t="array" ref="AC437">INDEX(Hours!$A$1:$AAF$1000, 
                      MATCH($A437,Hours!$A$1:$A$1000,0), 
                      MATCH(AC$1,Hours!$A$1:$AAF$1,0))</f>
        <v/>
      </c>
      <c r="AD437" s="29" t="str">
        <f t="array" ref="AD437">INDEX(Hours!$A$1:$AAF$1000, 
                      MATCH($A437,Hours!$A$1:$A$1000,0), 
                      MATCH(AD$1,Hours!$A$1:$AAF$1,0))</f>
        <v/>
      </c>
    </row>
    <row r="438" ht="22.5" customHeight="1">
      <c r="A438" s="25">
        <f t="shared" si="1"/>
        <v>46033</v>
      </c>
      <c r="B438" s="29" t="str">
        <f t="array" ref="B438">INDEX(Hours!$A$1:$AAF$1000, 
                      MATCH($A438,Hours!$A$1:$A$1000,0), 
                      MATCH(B$1,Hours!$A$1:$AAF$1,0))</f>
        <v/>
      </c>
      <c r="C438" s="29" t="str">
        <f t="array" ref="C438">INDEX(Hours!$A$1:$AAF$1000, 
                      MATCH($A438,Hours!$A$1:$A$1000,0), 
                      MATCH(C$1,Hours!$A$1:$AAF$1,0))</f>
        <v/>
      </c>
      <c r="D438" s="29" t="str">
        <f t="array" ref="D438">INDEX(Hours!$A$1:$AAF$1000, 
                      MATCH($A438,Hours!$A$1:$A$1000,0), 
                      MATCH(D$1,Hours!$A$1:$AAF$1,0))</f>
        <v/>
      </c>
      <c r="E438" s="29" t="str">
        <f t="array" ref="E438">INDEX(Hours!$A$1:$AAF$1000, 
                      MATCH($A438,Hours!$A$1:$A$1000,0), 
                      MATCH(E$1,Hours!$A$1:$AAF$1,0))</f>
        <v/>
      </c>
      <c r="F438" s="29" t="str">
        <f t="array" ref="F438">INDEX(Hours!$A$1:$AAF$1000, 
                      MATCH($A438,Hours!$A$1:$A$1000,0), 
                      MATCH(F$1,Hours!$A$1:$AAF$1,0))</f>
        <v/>
      </c>
      <c r="G438" s="29" t="str">
        <f t="array" ref="G438">INDEX(Hours!$A$1:$AAF$1000, 
                      MATCH($A438,Hours!$A$1:$A$1000,0), 
                      MATCH(G$1,Hours!$A$1:$AAF$1,0))</f>
        <v/>
      </c>
      <c r="H438" s="29" t="str">
        <f t="array" ref="H438">INDEX(Hours!$A$1:$AAF$1000, 
                      MATCH($A438,Hours!$A$1:$A$1000,0), 
                      MATCH(H$1,Hours!$A$1:$AAF$1,0))</f>
        <v/>
      </c>
      <c r="I438" s="29" t="str">
        <f t="array" ref="I438">INDEX(Hours!$A$1:$AAF$1000, 
                      MATCH($A438,Hours!$A$1:$A$1000,0), 
                      MATCH(I$1,Hours!$A$1:$AAF$1,0))</f>
        <v/>
      </c>
      <c r="J438" s="29" t="str">
        <f t="array" ref="J438">INDEX(Hours!$A$1:$AAF$1000, 
                      MATCH($A438,Hours!$A$1:$A$1000,0), 
                      MATCH(J$1,Hours!$A$1:$AAF$1,0))</f>
        <v/>
      </c>
      <c r="K438" s="29" t="str">
        <f t="array" ref="K438">INDEX(Hours!$A$1:$AAF$1000, 
                      MATCH($A438,Hours!$A$1:$A$1000,0), 
                      MATCH(K$1,Hours!$A$1:$AAF$1,0))</f>
        <v/>
      </c>
      <c r="L438" s="29" t="str">
        <f t="array" ref="L438">INDEX(Hours!$A$1:$AAF$1000, 
                      MATCH($A438,Hours!$A$1:$A$1000,0), 
                      MATCH(L$1,Hours!$A$1:$AAF$1,0))</f>
        <v/>
      </c>
      <c r="M438" s="29" t="str">
        <f t="array" ref="M438">INDEX(Hours!$A$1:$AAF$1000, 
                      MATCH($A438,Hours!$A$1:$A$1000,0), 
                      MATCH(M$1,Hours!$A$1:$AAF$1,0))</f>
        <v/>
      </c>
      <c r="N438" s="29" t="str">
        <f t="array" ref="N438">INDEX(Hours!$A$1:$AAF$1000, 
                      MATCH($A438,Hours!$A$1:$A$1000,0), 
                      MATCH(N$1,Hours!$A$1:$AAF$1,0))</f>
        <v/>
      </c>
      <c r="O438" s="29" t="str">
        <f t="array" ref="O438">INDEX(Hours!$A$1:$AAF$1000, 
                      MATCH($A438,Hours!$A$1:$A$1000,0), 
                      MATCH(O$1,Hours!$A$1:$AAF$1,0))</f>
        <v/>
      </c>
      <c r="P438" s="29" t="str">
        <f t="array" ref="P438">INDEX(Hours!$A$1:$AAF$1000, 
                      MATCH($A438,Hours!$A$1:$A$1000,0), 
                      MATCH(P$1,Hours!$A$1:$AAF$1,0))</f>
        <v/>
      </c>
      <c r="Q438" s="29" t="str">
        <f t="array" ref="Q438">INDEX(Hours!$A$1:$AAF$1000, 
                      MATCH($A438,Hours!$A$1:$A$1000,0), 
                      MATCH(Q$1,Hours!$A$1:$AAF$1,0))</f>
        <v/>
      </c>
      <c r="R438" s="29" t="str">
        <f t="array" ref="R438">INDEX(Hours!$A$1:$AAF$1000, 
                      MATCH($A438,Hours!$A$1:$A$1000,0), 
                      MATCH(R$1,Hours!$A$1:$AAF$1,0))</f>
        <v/>
      </c>
      <c r="S438" s="29" t="str">
        <f t="array" ref="S438">INDEX(Hours!$A$1:$AAF$1000, 
                      MATCH($A438,Hours!$A$1:$A$1000,0), 
                      MATCH(S$1,Hours!$A$1:$AAF$1,0))</f>
        <v/>
      </c>
      <c r="T438" s="29" t="str">
        <f t="array" ref="T438">INDEX(Hours!$A$1:$AAF$1000, 
                      MATCH($A438,Hours!$A$1:$A$1000,0), 
                      MATCH(T$1,Hours!$A$1:$AAF$1,0))</f>
        <v/>
      </c>
      <c r="U438" s="29" t="str">
        <f t="array" ref="U438">INDEX(Hours!$A$1:$AAF$1000, 
                      MATCH($A438,Hours!$A$1:$A$1000,0), 
                      MATCH(U$1,Hours!$A$1:$AAF$1,0))</f>
        <v/>
      </c>
      <c r="V438" s="29" t="str">
        <f t="array" ref="V438">INDEX(Hours!$A$1:$AAF$1000, 
                      MATCH($A438,Hours!$A$1:$A$1000,0), 
                      MATCH(V$1,Hours!$A$1:$AAF$1,0))</f>
        <v/>
      </c>
      <c r="W438" s="29" t="str">
        <f t="array" ref="W438">INDEX(Hours!$A$1:$AAF$1000, 
                      MATCH($A438,Hours!$A$1:$A$1000,0), 
                      MATCH(W$1,Hours!$A$1:$AAF$1,0))</f>
        <v/>
      </c>
      <c r="X438" s="29" t="str">
        <f t="array" ref="X438">INDEX(Hours!$A$1:$AAF$1000, 
                      MATCH($A438,Hours!$A$1:$A$1000,0), 
                      MATCH(X$1,Hours!$A$1:$AAF$1,0))</f>
        <v/>
      </c>
      <c r="Y438" s="29" t="str">
        <f t="array" ref="Y438">INDEX(Hours!$A$1:$AAF$1000, 
                      MATCH($A438,Hours!$A$1:$A$1000,0), 
                      MATCH(Y$1,Hours!$A$1:$AAF$1,0))</f>
        <v/>
      </c>
      <c r="Z438" s="29" t="str">
        <f t="array" ref="Z438">INDEX(Hours!$A$1:$AAF$1000, 
                      MATCH($A438,Hours!$A$1:$A$1000,0), 
                      MATCH(Z$1,Hours!$A$1:$AAF$1,0))</f>
        <v/>
      </c>
      <c r="AA438" s="29" t="str">
        <f t="array" ref="AA438">INDEX(Hours!$A$1:$AAF$1000, 
                      MATCH($A438,Hours!$A$1:$A$1000,0), 
                      MATCH(AA$1,Hours!$A$1:$AAF$1,0))</f>
        <v/>
      </c>
      <c r="AB438" s="29" t="str">
        <f t="array" ref="AB438">INDEX(Hours!$A$1:$AAF$1000, 
                      MATCH($A438,Hours!$A$1:$A$1000,0), 
                      MATCH(AB$1,Hours!$A$1:$AAF$1,0))</f>
        <v/>
      </c>
      <c r="AC438" s="29" t="str">
        <f t="array" ref="AC438">INDEX(Hours!$A$1:$AAF$1000, 
                      MATCH($A438,Hours!$A$1:$A$1000,0), 
                      MATCH(AC$1,Hours!$A$1:$AAF$1,0))</f>
        <v/>
      </c>
      <c r="AD438" s="29" t="str">
        <f t="array" ref="AD438">INDEX(Hours!$A$1:$AAF$1000, 
                      MATCH($A438,Hours!$A$1:$A$1000,0), 
                      MATCH(AD$1,Hours!$A$1:$AAF$1,0))</f>
        <v/>
      </c>
    </row>
    <row r="439" ht="22.5" customHeight="1">
      <c r="A439" s="25">
        <f t="shared" si="1"/>
        <v>46034</v>
      </c>
      <c r="B439" s="29" t="str">
        <f t="array" ref="B439">INDEX(Hours!$A$1:$AAF$1000, 
                      MATCH($A439,Hours!$A$1:$A$1000,0), 
                      MATCH(B$1,Hours!$A$1:$AAF$1,0))</f>
        <v/>
      </c>
      <c r="C439" s="29" t="str">
        <f t="array" ref="C439">INDEX(Hours!$A$1:$AAF$1000, 
                      MATCH($A439,Hours!$A$1:$A$1000,0), 
                      MATCH(C$1,Hours!$A$1:$AAF$1,0))</f>
        <v/>
      </c>
      <c r="D439" s="29" t="str">
        <f t="array" ref="D439">INDEX(Hours!$A$1:$AAF$1000, 
                      MATCH($A439,Hours!$A$1:$A$1000,0), 
                      MATCH(D$1,Hours!$A$1:$AAF$1,0))</f>
        <v/>
      </c>
      <c r="E439" s="29" t="str">
        <f t="array" ref="E439">INDEX(Hours!$A$1:$AAF$1000, 
                      MATCH($A439,Hours!$A$1:$A$1000,0), 
                      MATCH(E$1,Hours!$A$1:$AAF$1,0))</f>
        <v/>
      </c>
      <c r="F439" s="29" t="str">
        <f t="array" ref="F439">INDEX(Hours!$A$1:$AAF$1000, 
                      MATCH($A439,Hours!$A$1:$A$1000,0), 
                      MATCH(F$1,Hours!$A$1:$AAF$1,0))</f>
        <v/>
      </c>
      <c r="G439" s="29" t="str">
        <f t="array" ref="G439">INDEX(Hours!$A$1:$AAF$1000, 
                      MATCH($A439,Hours!$A$1:$A$1000,0), 
                      MATCH(G$1,Hours!$A$1:$AAF$1,0))</f>
        <v/>
      </c>
      <c r="H439" s="29" t="str">
        <f t="array" ref="H439">INDEX(Hours!$A$1:$AAF$1000, 
                      MATCH($A439,Hours!$A$1:$A$1000,0), 
                      MATCH(H$1,Hours!$A$1:$AAF$1,0))</f>
        <v/>
      </c>
      <c r="I439" s="29" t="str">
        <f t="array" ref="I439">INDEX(Hours!$A$1:$AAF$1000, 
                      MATCH($A439,Hours!$A$1:$A$1000,0), 
                      MATCH(I$1,Hours!$A$1:$AAF$1,0))</f>
        <v/>
      </c>
      <c r="J439" s="29" t="str">
        <f t="array" ref="J439">INDEX(Hours!$A$1:$AAF$1000, 
                      MATCH($A439,Hours!$A$1:$A$1000,0), 
                      MATCH(J$1,Hours!$A$1:$AAF$1,0))</f>
        <v/>
      </c>
      <c r="K439" s="29" t="str">
        <f t="array" ref="K439">INDEX(Hours!$A$1:$AAF$1000, 
                      MATCH($A439,Hours!$A$1:$A$1000,0), 
                      MATCH(K$1,Hours!$A$1:$AAF$1,0))</f>
        <v/>
      </c>
      <c r="L439" s="29" t="str">
        <f t="array" ref="L439">INDEX(Hours!$A$1:$AAF$1000, 
                      MATCH($A439,Hours!$A$1:$A$1000,0), 
                      MATCH(L$1,Hours!$A$1:$AAF$1,0))</f>
        <v/>
      </c>
      <c r="M439" s="29" t="str">
        <f t="array" ref="M439">INDEX(Hours!$A$1:$AAF$1000, 
                      MATCH($A439,Hours!$A$1:$A$1000,0), 
                      MATCH(M$1,Hours!$A$1:$AAF$1,0))</f>
        <v/>
      </c>
      <c r="N439" s="29" t="str">
        <f t="array" ref="N439">INDEX(Hours!$A$1:$AAF$1000, 
                      MATCH($A439,Hours!$A$1:$A$1000,0), 
                      MATCH(N$1,Hours!$A$1:$AAF$1,0))</f>
        <v/>
      </c>
      <c r="O439" s="29" t="str">
        <f t="array" ref="O439">INDEX(Hours!$A$1:$AAF$1000, 
                      MATCH($A439,Hours!$A$1:$A$1000,0), 
                      MATCH(O$1,Hours!$A$1:$AAF$1,0))</f>
        <v/>
      </c>
      <c r="P439" s="29" t="str">
        <f t="array" ref="P439">INDEX(Hours!$A$1:$AAF$1000, 
                      MATCH($A439,Hours!$A$1:$A$1000,0), 
                      MATCH(P$1,Hours!$A$1:$AAF$1,0))</f>
        <v/>
      </c>
      <c r="Q439" s="29" t="str">
        <f t="array" ref="Q439">INDEX(Hours!$A$1:$AAF$1000, 
                      MATCH($A439,Hours!$A$1:$A$1000,0), 
                      MATCH(Q$1,Hours!$A$1:$AAF$1,0))</f>
        <v/>
      </c>
      <c r="R439" s="29" t="str">
        <f t="array" ref="R439">INDEX(Hours!$A$1:$AAF$1000, 
                      MATCH($A439,Hours!$A$1:$A$1000,0), 
                      MATCH(R$1,Hours!$A$1:$AAF$1,0))</f>
        <v/>
      </c>
      <c r="S439" s="29" t="str">
        <f t="array" ref="S439">INDEX(Hours!$A$1:$AAF$1000, 
                      MATCH($A439,Hours!$A$1:$A$1000,0), 
                      MATCH(S$1,Hours!$A$1:$AAF$1,0))</f>
        <v/>
      </c>
      <c r="T439" s="29" t="str">
        <f t="array" ref="T439">INDEX(Hours!$A$1:$AAF$1000, 
                      MATCH($A439,Hours!$A$1:$A$1000,0), 
                      MATCH(T$1,Hours!$A$1:$AAF$1,0))</f>
        <v/>
      </c>
      <c r="U439" s="29" t="str">
        <f t="array" ref="U439">INDEX(Hours!$A$1:$AAF$1000, 
                      MATCH($A439,Hours!$A$1:$A$1000,0), 
                      MATCH(U$1,Hours!$A$1:$AAF$1,0))</f>
        <v/>
      </c>
      <c r="V439" s="29" t="str">
        <f t="array" ref="V439">INDEX(Hours!$A$1:$AAF$1000, 
                      MATCH($A439,Hours!$A$1:$A$1000,0), 
                      MATCH(V$1,Hours!$A$1:$AAF$1,0))</f>
        <v/>
      </c>
      <c r="W439" s="29" t="str">
        <f t="array" ref="W439">INDEX(Hours!$A$1:$AAF$1000, 
                      MATCH($A439,Hours!$A$1:$A$1000,0), 
                      MATCH(W$1,Hours!$A$1:$AAF$1,0))</f>
        <v/>
      </c>
      <c r="X439" s="29" t="str">
        <f t="array" ref="X439">INDEX(Hours!$A$1:$AAF$1000, 
                      MATCH($A439,Hours!$A$1:$A$1000,0), 
                      MATCH(X$1,Hours!$A$1:$AAF$1,0))</f>
        <v/>
      </c>
      <c r="Y439" s="29" t="str">
        <f t="array" ref="Y439">INDEX(Hours!$A$1:$AAF$1000, 
                      MATCH($A439,Hours!$A$1:$A$1000,0), 
                      MATCH(Y$1,Hours!$A$1:$AAF$1,0))</f>
        <v/>
      </c>
      <c r="Z439" s="29" t="str">
        <f t="array" ref="Z439">INDEX(Hours!$A$1:$AAF$1000, 
                      MATCH($A439,Hours!$A$1:$A$1000,0), 
                      MATCH(Z$1,Hours!$A$1:$AAF$1,0))</f>
        <v/>
      </c>
      <c r="AA439" s="29" t="str">
        <f t="array" ref="AA439">INDEX(Hours!$A$1:$AAF$1000, 
                      MATCH($A439,Hours!$A$1:$A$1000,0), 
                      MATCH(AA$1,Hours!$A$1:$AAF$1,0))</f>
        <v/>
      </c>
      <c r="AB439" s="29" t="str">
        <f t="array" ref="AB439">INDEX(Hours!$A$1:$AAF$1000, 
                      MATCH($A439,Hours!$A$1:$A$1000,0), 
                      MATCH(AB$1,Hours!$A$1:$AAF$1,0))</f>
        <v/>
      </c>
      <c r="AC439" s="29" t="str">
        <f t="array" ref="AC439">INDEX(Hours!$A$1:$AAF$1000, 
                      MATCH($A439,Hours!$A$1:$A$1000,0), 
                      MATCH(AC$1,Hours!$A$1:$AAF$1,0))</f>
        <v/>
      </c>
      <c r="AD439" s="29" t="str">
        <f t="array" ref="AD439">INDEX(Hours!$A$1:$AAF$1000, 
                      MATCH($A439,Hours!$A$1:$A$1000,0), 
                      MATCH(AD$1,Hours!$A$1:$AAF$1,0))</f>
        <v/>
      </c>
    </row>
    <row r="440" ht="22.5" customHeight="1">
      <c r="A440" s="25">
        <f t="shared" si="1"/>
        <v>46035</v>
      </c>
      <c r="B440" s="29" t="str">
        <f t="array" ref="B440">INDEX(Hours!$A$1:$AAF$1000, 
                      MATCH($A440,Hours!$A$1:$A$1000,0), 
                      MATCH(B$1,Hours!$A$1:$AAF$1,0))</f>
        <v/>
      </c>
      <c r="C440" s="29" t="str">
        <f t="array" ref="C440">INDEX(Hours!$A$1:$AAF$1000, 
                      MATCH($A440,Hours!$A$1:$A$1000,0), 
                      MATCH(C$1,Hours!$A$1:$AAF$1,0))</f>
        <v/>
      </c>
      <c r="D440" s="29" t="str">
        <f t="array" ref="D440">INDEX(Hours!$A$1:$AAF$1000, 
                      MATCH($A440,Hours!$A$1:$A$1000,0), 
                      MATCH(D$1,Hours!$A$1:$AAF$1,0))</f>
        <v/>
      </c>
      <c r="E440" s="29" t="str">
        <f t="array" ref="E440">INDEX(Hours!$A$1:$AAF$1000, 
                      MATCH($A440,Hours!$A$1:$A$1000,0), 
                      MATCH(E$1,Hours!$A$1:$AAF$1,0))</f>
        <v/>
      </c>
      <c r="F440" s="29" t="str">
        <f t="array" ref="F440">INDEX(Hours!$A$1:$AAF$1000, 
                      MATCH($A440,Hours!$A$1:$A$1000,0), 
                      MATCH(F$1,Hours!$A$1:$AAF$1,0))</f>
        <v/>
      </c>
      <c r="G440" s="29" t="str">
        <f t="array" ref="G440">INDEX(Hours!$A$1:$AAF$1000, 
                      MATCH($A440,Hours!$A$1:$A$1000,0), 
                      MATCH(G$1,Hours!$A$1:$AAF$1,0))</f>
        <v/>
      </c>
      <c r="H440" s="29" t="str">
        <f t="array" ref="H440">INDEX(Hours!$A$1:$AAF$1000, 
                      MATCH($A440,Hours!$A$1:$A$1000,0), 
                      MATCH(H$1,Hours!$A$1:$AAF$1,0))</f>
        <v/>
      </c>
      <c r="I440" s="29" t="str">
        <f t="array" ref="I440">INDEX(Hours!$A$1:$AAF$1000, 
                      MATCH($A440,Hours!$A$1:$A$1000,0), 
                      MATCH(I$1,Hours!$A$1:$AAF$1,0))</f>
        <v/>
      </c>
      <c r="J440" s="29" t="str">
        <f t="array" ref="J440">INDEX(Hours!$A$1:$AAF$1000, 
                      MATCH($A440,Hours!$A$1:$A$1000,0), 
                      MATCH(J$1,Hours!$A$1:$AAF$1,0))</f>
        <v/>
      </c>
      <c r="K440" s="29" t="str">
        <f t="array" ref="K440">INDEX(Hours!$A$1:$AAF$1000, 
                      MATCH($A440,Hours!$A$1:$A$1000,0), 
                      MATCH(K$1,Hours!$A$1:$AAF$1,0))</f>
        <v/>
      </c>
      <c r="L440" s="29" t="str">
        <f t="array" ref="L440">INDEX(Hours!$A$1:$AAF$1000, 
                      MATCH($A440,Hours!$A$1:$A$1000,0), 
                      MATCH(L$1,Hours!$A$1:$AAF$1,0))</f>
        <v/>
      </c>
      <c r="M440" s="29" t="str">
        <f t="array" ref="M440">INDEX(Hours!$A$1:$AAF$1000, 
                      MATCH($A440,Hours!$A$1:$A$1000,0), 
                      MATCH(M$1,Hours!$A$1:$AAF$1,0))</f>
        <v/>
      </c>
      <c r="N440" s="29" t="str">
        <f t="array" ref="N440">INDEX(Hours!$A$1:$AAF$1000, 
                      MATCH($A440,Hours!$A$1:$A$1000,0), 
                      MATCH(N$1,Hours!$A$1:$AAF$1,0))</f>
        <v/>
      </c>
      <c r="O440" s="29" t="str">
        <f t="array" ref="O440">INDEX(Hours!$A$1:$AAF$1000, 
                      MATCH($A440,Hours!$A$1:$A$1000,0), 
                      MATCH(O$1,Hours!$A$1:$AAF$1,0))</f>
        <v/>
      </c>
      <c r="P440" s="29" t="str">
        <f t="array" ref="P440">INDEX(Hours!$A$1:$AAF$1000, 
                      MATCH($A440,Hours!$A$1:$A$1000,0), 
                      MATCH(P$1,Hours!$A$1:$AAF$1,0))</f>
        <v/>
      </c>
      <c r="Q440" s="29" t="str">
        <f t="array" ref="Q440">INDEX(Hours!$A$1:$AAF$1000, 
                      MATCH($A440,Hours!$A$1:$A$1000,0), 
                      MATCH(Q$1,Hours!$A$1:$AAF$1,0))</f>
        <v/>
      </c>
      <c r="R440" s="29" t="str">
        <f t="array" ref="R440">INDEX(Hours!$A$1:$AAF$1000, 
                      MATCH($A440,Hours!$A$1:$A$1000,0), 
                      MATCH(R$1,Hours!$A$1:$AAF$1,0))</f>
        <v/>
      </c>
      <c r="S440" s="29" t="str">
        <f t="array" ref="S440">INDEX(Hours!$A$1:$AAF$1000, 
                      MATCH($A440,Hours!$A$1:$A$1000,0), 
                      MATCH(S$1,Hours!$A$1:$AAF$1,0))</f>
        <v/>
      </c>
      <c r="T440" s="29" t="str">
        <f t="array" ref="T440">INDEX(Hours!$A$1:$AAF$1000, 
                      MATCH($A440,Hours!$A$1:$A$1000,0), 
                      MATCH(T$1,Hours!$A$1:$AAF$1,0))</f>
        <v/>
      </c>
      <c r="U440" s="29" t="str">
        <f t="array" ref="U440">INDEX(Hours!$A$1:$AAF$1000, 
                      MATCH($A440,Hours!$A$1:$A$1000,0), 
                      MATCH(U$1,Hours!$A$1:$AAF$1,0))</f>
        <v/>
      </c>
      <c r="V440" s="29" t="str">
        <f t="array" ref="V440">INDEX(Hours!$A$1:$AAF$1000, 
                      MATCH($A440,Hours!$A$1:$A$1000,0), 
                      MATCH(V$1,Hours!$A$1:$AAF$1,0))</f>
        <v/>
      </c>
      <c r="W440" s="29" t="str">
        <f t="array" ref="W440">INDEX(Hours!$A$1:$AAF$1000, 
                      MATCH($A440,Hours!$A$1:$A$1000,0), 
                      MATCH(W$1,Hours!$A$1:$AAF$1,0))</f>
        <v/>
      </c>
      <c r="X440" s="29" t="str">
        <f t="array" ref="X440">INDEX(Hours!$A$1:$AAF$1000, 
                      MATCH($A440,Hours!$A$1:$A$1000,0), 
                      MATCH(X$1,Hours!$A$1:$AAF$1,0))</f>
        <v/>
      </c>
      <c r="Y440" s="29" t="str">
        <f t="array" ref="Y440">INDEX(Hours!$A$1:$AAF$1000, 
                      MATCH($A440,Hours!$A$1:$A$1000,0), 
                      MATCH(Y$1,Hours!$A$1:$AAF$1,0))</f>
        <v/>
      </c>
      <c r="Z440" s="29" t="str">
        <f t="array" ref="Z440">INDEX(Hours!$A$1:$AAF$1000, 
                      MATCH($A440,Hours!$A$1:$A$1000,0), 
                      MATCH(Z$1,Hours!$A$1:$AAF$1,0))</f>
        <v/>
      </c>
      <c r="AA440" s="29" t="str">
        <f t="array" ref="AA440">INDEX(Hours!$A$1:$AAF$1000, 
                      MATCH($A440,Hours!$A$1:$A$1000,0), 
                      MATCH(AA$1,Hours!$A$1:$AAF$1,0))</f>
        <v/>
      </c>
      <c r="AB440" s="29" t="str">
        <f t="array" ref="AB440">INDEX(Hours!$A$1:$AAF$1000, 
                      MATCH($A440,Hours!$A$1:$A$1000,0), 
                      MATCH(AB$1,Hours!$A$1:$AAF$1,0))</f>
        <v/>
      </c>
      <c r="AC440" s="29" t="str">
        <f t="array" ref="AC440">INDEX(Hours!$A$1:$AAF$1000, 
                      MATCH($A440,Hours!$A$1:$A$1000,0), 
                      MATCH(AC$1,Hours!$A$1:$AAF$1,0))</f>
        <v/>
      </c>
      <c r="AD440" s="29" t="str">
        <f t="array" ref="AD440">INDEX(Hours!$A$1:$AAF$1000, 
                      MATCH($A440,Hours!$A$1:$A$1000,0), 
                      MATCH(AD$1,Hours!$A$1:$AAF$1,0))</f>
        <v/>
      </c>
    </row>
    <row r="441" ht="22.5" customHeight="1">
      <c r="A441" s="25">
        <f t="shared" si="1"/>
        <v>46036</v>
      </c>
      <c r="B441" s="29" t="str">
        <f t="array" ref="B441">INDEX(Hours!$A$1:$AAF$1000, 
                      MATCH($A441,Hours!$A$1:$A$1000,0), 
                      MATCH(B$1,Hours!$A$1:$AAF$1,0))</f>
        <v/>
      </c>
      <c r="C441" s="29" t="str">
        <f t="array" ref="C441">INDEX(Hours!$A$1:$AAF$1000, 
                      MATCH($A441,Hours!$A$1:$A$1000,0), 
                      MATCH(C$1,Hours!$A$1:$AAF$1,0))</f>
        <v/>
      </c>
      <c r="D441" s="29" t="str">
        <f t="array" ref="D441">INDEX(Hours!$A$1:$AAF$1000, 
                      MATCH($A441,Hours!$A$1:$A$1000,0), 
                      MATCH(D$1,Hours!$A$1:$AAF$1,0))</f>
        <v/>
      </c>
      <c r="E441" s="29" t="str">
        <f t="array" ref="E441">INDEX(Hours!$A$1:$AAF$1000, 
                      MATCH($A441,Hours!$A$1:$A$1000,0), 
                      MATCH(E$1,Hours!$A$1:$AAF$1,0))</f>
        <v/>
      </c>
      <c r="F441" s="29" t="str">
        <f t="array" ref="F441">INDEX(Hours!$A$1:$AAF$1000, 
                      MATCH($A441,Hours!$A$1:$A$1000,0), 
                      MATCH(F$1,Hours!$A$1:$AAF$1,0))</f>
        <v/>
      </c>
      <c r="G441" s="29" t="str">
        <f t="array" ref="G441">INDEX(Hours!$A$1:$AAF$1000, 
                      MATCH($A441,Hours!$A$1:$A$1000,0), 
                      MATCH(G$1,Hours!$A$1:$AAF$1,0))</f>
        <v/>
      </c>
      <c r="H441" s="29" t="str">
        <f t="array" ref="H441">INDEX(Hours!$A$1:$AAF$1000, 
                      MATCH($A441,Hours!$A$1:$A$1000,0), 
                      MATCH(H$1,Hours!$A$1:$AAF$1,0))</f>
        <v/>
      </c>
      <c r="I441" s="29" t="str">
        <f t="array" ref="I441">INDEX(Hours!$A$1:$AAF$1000, 
                      MATCH($A441,Hours!$A$1:$A$1000,0), 
                      MATCH(I$1,Hours!$A$1:$AAF$1,0))</f>
        <v/>
      </c>
      <c r="J441" s="29" t="str">
        <f t="array" ref="J441">INDEX(Hours!$A$1:$AAF$1000, 
                      MATCH($A441,Hours!$A$1:$A$1000,0), 
                      MATCH(J$1,Hours!$A$1:$AAF$1,0))</f>
        <v/>
      </c>
      <c r="K441" s="29" t="str">
        <f t="array" ref="K441">INDEX(Hours!$A$1:$AAF$1000, 
                      MATCH($A441,Hours!$A$1:$A$1000,0), 
                      MATCH(K$1,Hours!$A$1:$AAF$1,0))</f>
        <v/>
      </c>
      <c r="L441" s="29" t="str">
        <f t="array" ref="L441">INDEX(Hours!$A$1:$AAF$1000, 
                      MATCH($A441,Hours!$A$1:$A$1000,0), 
                      MATCH(L$1,Hours!$A$1:$AAF$1,0))</f>
        <v/>
      </c>
      <c r="M441" s="29" t="str">
        <f t="array" ref="M441">INDEX(Hours!$A$1:$AAF$1000, 
                      MATCH($A441,Hours!$A$1:$A$1000,0), 
                      MATCH(M$1,Hours!$A$1:$AAF$1,0))</f>
        <v/>
      </c>
      <c r="N441" s="29" t="str">
        <f t="array" ref="N441">INDEX(Hours!$A$1:$AAF$1000, 
                      MATCH($A441,Hours!$A$1:$A$1000,0), 
                      MATCH(N$1,Hours!$A$1:$AAF$1,0))</f>
        <v/>
      </c>
      <c r="O441" s="29" t="str">
        <f t="array" ref="O441">INDEX(Hours!$A$1:$AAF$1000, 
                      MATCH($A441,Hours!$A$1:$A$1000,0), 
                      MATCH(O$1,Hours!$A$1:$AAF$1,0))</f>
        <v/>
      </c>
      <c r="P441" s="29" t="str">
        <f t="array" ref="P441">INDEX(Hours!$A$1:$AAF$1000, 
                      MATCH($A441,Hours!$A$1:$A$1000,0), 
                      MATCH(P$1,Hours!$A$1:$AAF$1,0))</f>
        <v/>
      </c>
      <c r="Q441" s="29" t="str">
        <f t="array" ref="Q441">INDEX(Hours!$A$1:$AAF$1000, 
                      MATCH($A441,Hours!$A$1:$A$1000,0), 
                      MATCH(Q$1,Hours!$A$1:$AAF$1,0))</f>
        <v/>
      </c>
      <c r="R441" s="29" t="str">
        <f t="array" ref="R441">INDEX(Hours!$A$1:$AAF$1000, 
                      MATCH($A441,Hours!$A$1:$A$1000,0), 
                      MATCH(R$1,Hours!$A$1:$AAF$1,0))</f>
        <v/>
      </c>
      <c r="S441" s="29" t="str">
        <f t="array" ref="S441">INDEX(Hours!$A$1:$AAF$1000, 
                      MATCH($A441,Hours!$A$1:$A$1000,0), 
                      MATCH(S$1,Hours!$A$1:$AAF$1,0))</f>
        <v/>
      </c>
      <c r="T441" s="29" t="str">
        <f t="array" ref="T441">INDEX(Hours!$A$1:$AAF$1000, 
                      MATCH($A441,Hours!$A$1:$A$1000,0), 
                      MATCH(T$1,Hours!$A$1:$AAF$1,0))</f>
        <v/>
      </c>
      <c r="U441" s="29" t="str">
        <f t="array" ref="U441">INDEX(Hours!$A$1:$AAF$1000, 
                      MATCH($A441,Hours!$A$1:$A$1000,0), 
                      MATCH(U$1,Hours!$A$1:$AAF$1,0))</f>
        <v/>
      </c>
      <c r="V441" s="29" t="str">
        <f t="array" ref="V441">INDEX(Hours!$A$1:$AAF$1000, 
                      MATCH($A441,Hours!$A$1:$A$1000,0), 
                      MATCH(V$1,Hours!$A$1:$AAF$1,0))</f>
        <v/>
      </c>
      <c r="W441" s="29" t="str">
        <f t="array" ref="W441">INDEX(Hours!$A$1:$AAF$1000, 
                      MATCH($A441,Hours!$A$1:$A$1000,0), 
                      MATCH(W$1,Hours!$A$1:$AAF$1,0))</f>
        <v/>
      </c>
      <c r="X441" s="29" t="str">
        <f t="array" ref="X441">INDEX(Hours!$A$1:$AAF$1000, 
                      MATCH($A441,Hours!$A$1:$A$1000,0), 
                      MATCH(X$1,Hours!$A$1:$AAF$1,0))</f>
        <v/>
      </c>
      <c r="Y441" s="29" t="str">
        <f t="array" ref="Y441">INDEX(Hours!$A$1:$AAF$1000, 
                      MATCH($A441,Hours!$A$1:$A$1000,0), 
                      MATCH(Y$1,Hours!$A$1:$AAF$1,0))</f>
        <v/>
      </c>
      <c r="Z441" s="29" t="str">
        <f t="array" ref="Z441">INDEX(Hours!$A$1:$AAF$1000, 
                      MATCH($A441,Hours!$A$1:$A$1000,0), 
                      MATCH(Z$1,Hours!$A$1:$AAF$1,0))</f>
        <v/>
      </c>
      <c r="AA441" s="29" t="str">
        <f t="array" ref="AA441">INDEX(Hours!$A$1:$AAF$1000, 
                      MATCH($A441,Hours!$A$1:$A$1000,0), 
                      MATCH(AA$1,Hours!$A$1:$AAF$1,0))</f>
        <v/>
      </c>
      <c r="AB441" s="29" t="str">
        <f t="array" ref="AB441">INDEX(Hours!$A$1:$AAF$1000, 
                      MATCH($A441,Hours!$A$1:$A$1000,0), 
                      MATCH(AB$1,Hours!$A$1:$AAF$1,0))</f>
        <v/>
      </c>
      <c r="AC441" s="29" t="str">
        <f t="array" ref="AC441">INDEX(Hours!$A$1:$AAF$1000, 
                      MATCH($A441,Hours!$A$1:$A$1000,0), 
                      MATCH(AC$1,Hours!$A$1:$AAF$1,0))</f>
        <v/>
      </c>
      <c r="AD441" s="29" t="str">
        <f t="array" ref="AD441">INDEX(Hours!$A$1:$AAF$1000, 
                      MATCH($A441,Hours!$A$1:$A$1000,0), 
                      MATCH(AD$1,Hours!$A$1:$AAF$1,0))</f>
        <v/>
      </c>
    </row>
    <row r="442" ht="22.5" customHeight="1">
      <c r="A442" s="25">
        <f t="shared" si="1"/>
        <v>46037</v>
      </c>
      <c r="B442" s="29" t="str">
        <f t="array" ref="B442">INDEX(Hours!$A$1:$AAF$1000, 
                      MATCH($A442,Hours!$A$1:$A$1000,0), 
                      MATCH(B$1,Hours!$A$1:$AAF$1,0))</f>
        <v/>
      </c>
      <c r="C442" s="29" t="str">
        <f t="array" ref="C442">INDEX(Hours!$A$1:$AAF$1000, 
                      MATCH($A442,Hours!$A$1:$A$1000,0), 
                      MATCH(C$1,Hours!$A$1:$AAF$1,0))</f>
        <v/>
      </c>
      <c r="D442" s="29" t="str">
        <f t="array" ref="D442">INDEX(Hours!$A$1:$AAF$1000, 
                      MATCH($A442,Hours!$A$1:$A$1000,0), 
                      MATCH(D$1,Hours!$A$1:$AAF$1,0))</f>
        <v/>
      </c>
      <c r="E442" s="29" t="str">
        <f t="array" ref="E442">INDEX(Hours!$A$1:$AAF$1000, 
                      MATCH($A442,Hours!$A$1:$A$1000,0), 
                      MATCH(E$1,Hours!$A$1:$AAF$1,0))</f>
        <v/>
      </c>
      <c r="F442" s="29" t="str">
        <f t="array" ref="F442">INDEX(Hours!$A$1:$AAF$1000, 
                      MATCH($A442,Hours!$A$1:$A$1000,0), 
                      MATCH(F$1,Hours!$A$1:$AAF$1,0))</f>
        <v/>
      </c>
      <c r="G442" s="29" t="str">
        <f t="array" ref="G442">INDEX(Hours!$A$1:$AAF$1000, 
                      MATCH($A442,Hours!$A$1:$A$1000,0), 
                      MATCH(G$1,Hours!$A$1:$AAF$1,0))</f>
        <v/>
      </c>
      <c r="H442" s="29" t="str">
        <f t="array" ref="H442">INDEX(Hours!$A$1:$AAF$1000, 
                      MATCH($A442,Hours!$A$1:$A$1000,0), 
                      MATCH(H$1,Hours!$A$1:$AAF$1,0))</f>
        <v/>
      </c>
      <c r="I442" s="29" t="str">
        <f t="array" ref="I442">INDEX(Hours!$A$1:$AAF$1000, 
                      MATCH($A442,Hours!$A$1:$A$1000,0), 
                      MATCH(I$1,Hours!$A$1:$AAF$1,0))</f>
        <v/>
      </c>
      <c r="J442" s="29" t="str">
        <f t="array" ref="J442">INDEX(Hours!$A$1:$AAF$1000, 
                      MATCH($A442,Hours!$A$1:$A$1000,0), 
                      MATCH(J$1,Hours!$A$1:$AAF$1,0))</f>
        <v/>
      </c>
      <c r="K442" s="29" t="str">
        <f t="array" ref="K442">INDEX(Hours!$A$1:$AAF$1000, 
                      MATCH($A442,Hours!$A$1:$A$1000,0), 
                      MATCH(K$1,Hours!$A$1:$AAF$1,0))</f>
        <v/>
      </c>
      <c r="L442" s="29" t="str">
        <f t="array" ref="L442">INDEX(Hours!$A$1:$AAF$1000, 
                      MATCH($A442,Hours!$A$1:$A$1000,0), 
                      MATCH(L$1,Hours!$A$1:$AAF$1,0))</f>
        <v/>
      </c>
      <c r="M442" s="29" t="str">
        <f t="array" ref="M442">INDEX(Hours!$A$1:$AAF$1000, 
                      MATCH($A442,Hours!$A$1:$A$1000,0), 
                      MATCH(M$1,Hours!$A$1:$AAF$1,0))</f>
        <v/>
      </c>
      <c r="N442" s="29" t="str">
        <f t="array" ref="N442">INDEX(Hours!$A$1:$AAF$1000, 
                      MATCH($A442,Hours!$A$1:$A$1000,0), 
                      MATCH(N$1,Hours!$A$1:$AAF$1,0))</f>
        <v/>
      </c>
      <c r="O442" s="29" t="str">
        <f t="array" ref="O442">INDEX(Hours!$A$1:$AAF$1000, 
                      MATCH($A442,Hours!$A$1:$A$1000,0), 
                      MATCH(O$1,Hours!$A$1:$AAF$1,0))</f>
        <v/>
      </c>
      <c r="P442" s="29" t="str">
        <f t="array" ref="P442">INDEX(Hours!$A$1:$AAF$1000, 
                      MATCH($A442,Hours!$A$1:$A$1000,0), 
                      MATCH(P$1,Hours!$A$1:$AAF$1,0))</f>
        <v/>
      </c>
      <c r="Q442" s="29" t="str">
        <f t="array" ref="Q442">INDEX(Hours!$A$1:$AAF$1000, 
                      MATCH($A442,Hours!$A$1:$A$1000,0), 
                      MATCH(Q$1,Hours!$A$1:$AAF$1,0))</f>
        <v/>
      </c>
      <c r="R442" s="29" t="str">
        <f t="array" ref="R442">INDEX(Hours!$A$1:$AAF$1000, 
                      MATCH($A442,Hours!$A$1:$A$1000,0), 
                      MATCH(R$1,Hours!$A$1:$AAF$1,0))</f>
        <v/>
      </c>
      <c r="S442" s="29" t="str">
        <f t="array" ref="S442">INDEX(Hours!$A$1:$AAF$1000, 
                      MATCH($A442,Hours!$A$1:$A$1000,0), 
                      MATCH(S$1,Hours!$A$1:$AAF$1,0))</f>
        <v/>
      </c>
      <c r="T442" s="29" t="str">
        <f t="array" ref="T442">INDEX(Hours!$A$1:$AAF$1000, 
                      MATCH($A442,Hours!$A$1:$A$1000,0), 
                      MATCH(T$1,Hours!$A$1:$AAF$1,0))</f>
        <v/>
      </c>
      <c r="U442" s="29" t="str">
        <f t="array" ref="U442">INDEX(Hours!$A$1:$AAF$1000, 
                      MATCH($A442,Hours!$A$1:$A$1000,0), 
                      MATCH(U$1,Hours!$A$1:$AAF$1,0))</f>
        <v/>
      </c>
      <c r="V442" s="29" t="str">
        <f t="array" ref="V442">INDEX(Hours!$A$1:$AAF$1000, 
                      MATCH($A442,Hours!$A$1:$A$1000,0), 
                      MATCH(V$1,Hours!$A$1:$AAF$1,0))</f>
        <v/>
      </c>
      <c r="W442" s="29" t="str">
        <f t="array" ref="W442">INDEX(Hours!$A$1:$AAF$1000, 
                      MATCH($A442,Hours!$A$1:$A$1000,0), 
                      MATCH(W$1,Hours!$A$1:$AAF$1,0))</f>
        <v/>
      </c>
      <c r="X442" s="29" t="str">
        <f t="array" ref="X442">INDEX(Hours!$A$1:$AAF$1000, 
                      MATCH($A442,Hours!$A$1:$A$1000,0), 
                      MATCH(X$1,Hours!$A$1:$AAF$1,0))</f>
        <v/>
      </c>
      <c r="Y442" s="29" t="str">
        <f t="array" ref="Y442">INDEX(Hours!$A$1:$AAF$1000, 
                      MATCH($A442,Hours!$A$1:$A$1000,0), 
                      MATCH(Y$1,Hours!$A$1:$AAF$1,0))</f>
        <v/>
      </c>
      <c r="Z442" s="29" t="str">
        <f t="array" ref="Z442">INDEX(Hours!$A$1:$AAF$1000, 
                      MATCH($A442,Hours!$A$1:$A$1000,0), 
                      MATCH(Z$1,Hours!$A$1:$AAF$1,0))</f>
        <v/>
      </c>
      <c r="AA442" s="29" t="str">
        <f t="array" ref="AA442">INDEX(Hours!$A$1:$AAF$1000, 
                      MATCH($A442,Hours!$A$1:$A$1000,0), 
                      MATCH(AA$1,Hours!$A$1:$AAF$1,0))</f>
        <v/>
      </c>
      <c r="AB442" s="29" t="str">
        <f t="array" ref="AB442">INDEX(Hours!$A$1:$AAF$1000, 
                      MATCH($A442,Hours!$A$1:$A$1000,0), 
                      MATCH(AB$1,Hours!$A$1:$AAF$1,0))</f>
        <v/>
      </c>
      <c r="AC442" s="29" t="str">
        <f t="array" ref="AC442">INDEX(Hours!$A$1:$AAF$1000, 
                      MATCH($A442,Hours!$A$1:$A$1000,0), 
                      MATCH(AC$1,Hours!$A$1:$AAF$1,0))</f>
        <v/>
      </c>
      <c r="AD442" s="29" t="str">
        <f t="array" ref="AD442">INDEX(Hours!$A$1:$AAF$1000, 
                      MATCH($A442,Hours!$A$1:$A$1000,0), 
                      MATCH(AD$1,Hours!$A$1:$AAF$1,0))</f>
        <v/>
      </c>
    </row>
    <row r="443" ht="22.5" customHeight="1">
      <c r="A443" s="25">
        <f t="shared" si="1"/>
        <v>46038</v>
      </c>
      <c r="B443" s="29" t="str">
        <f t="array" ref="B443">INDEX(Hours!$A$1:$AAF$1000, 
                      MATCH($A443,Hours!$A$1:$A$1000,0), 
                      MATCH(B$1,Hours!$A$1:$AAF$1,0))</f>
        <v/>
      </c>
      <c r="C443" s="29" t="str">
        <f t="array" ref="C443">INDEX(Hours!$A$1:$AAF$1000, 
                      MATCH($A443,Hours!$A$1:$A$1000,0), 
                      MATCH(C$1,Hours!$A$1:$AAF$1,0))</f>
        <v/>
      </c>
      <c r="D443" s="29" t="str">
        <f t="array" ref="D443">INDEX(Hours!$A$1:$AAF$1000, 
                      MATCH($A443,Hours!$A$1:$A$1000,0), 
                      MATCH(D$1,Hours!$A$1:$AAF$1,0))</f>
        <v/>
      </c>
      <c r="E443" s="29" t="str">
        <f t="array" ref="E443">INDEX(Hours!$A$1:$AAF$1000, 
                      MATCH($A443,Hours!$A$1:$A$1000,0), 
                      MATCH(E$1,Hours!$A$1:$AAF$1,0))</f>
        <v/>
      </c>
      <c r="F443" s="29" t="str">
        <f t="array" ref="F443">INDEX(Hours!$A$1:$AAF$1000, 
                      MATCH($A443,Hours!$A$1:$A$1000,0), 
                      MATCH(F$1,Hours!$A$1:$AAF$1,0))</f>
        <v/>
      </c>
      <c r="G443" s="29" t="str">
        <f t="array" ref="G443">INDEX(Hours!$A$1:$AAF$1000, 
                      MATCH($A443,Hours!$A$1:$A$1000,0), 
                      MATCH(G$1,Hours!$A$1:$AAF$1,0))</f>
        <v/>
      </c>
      <c r="H443" s="29" t="str">
        <f t="array" ref="H443">INDEX(Hours!$A$1:$AAF$1000, 
                      MATCH($A443,Hours!$A$1:$A$1000,0), 
                      MATCH(H$1,Hours!$A$1:$AAF$1,0))</f>
        <v/>
      </c>
      <c r="I443" s="29" t="str">
        <f t="array" ref="I443">INDEX(Hours!$A$1:$AAF$1000, 
                      MATCH($A443,Hours!$A$1:$A$1000,0), 
                      MATCH(I$1,Hours!$A$1:$AAF$1,0))</f>
        <v/>
      </c>
      <c r="J443" s="29" t="str">
        <f t="array" ref="J443">INDEX(Hours!$A$1:$AAF$1000, 
                      MATCH($A443,Hours!$A$1:$A$1000,0), 
                      MATCH(J$1,Hours!$A$1:$AAF$1,0))</f>
        <v/>
      </c>
      <c r="K443" s="29" t="str">
        <f t="array" ref="K443">INDEX(Hours!$A$1:$AAF$1000, 
                      MATCH($A443,Hours!$A$1:$A$1000,0), 
                      MATCH(K$1,Hours!$A$1:$AAF$1,0))</f>
        <v/>
      </c>
      <c r="L443" s="29" t="str">
        <f t="array" ref="L443">INDEX(Hours!$A$1:$AAF$1000, 
                      MATCH($A443,Hours!$A$1:$A$1000,0), 
                      MATCH(L$1,Hours!$A$1:$AAF$1,0))</f>
        <v/>
      </c>
      <c r="M443" s="29" t="str">
        <f t="array" ref="M443">INDEX(Hours!$A$1:$AAF$1000, 
                      MATCH($A443,Hours!$A$1:$A$1000,0), 
                      MATCH(M$1,Hours!$A$1:$AAF$1,0))</f>
        <v/>
      </c>
      <c r="N443" s="29" t="str">
        <f t="array" ref="N443">INDEX(Hours!$A$1:$AAF$1000, 
                      MATCH($A443,Hours!$A$1:$A$1000,0), 
                      MATCH(N$1,Hours!$A$1:$AAF$1,0))</f>
        <v/>
      </c>
      <c r="O443" s="29" t="str">
        <f t="array" ref="O443">INDEX(Hours!$A$1:$AAF$1000, 
                      MATCH($A443,Hours!$A$1:$A$1000,0), 
                      MATCH(O$1,Hours!$A$1:$AAF$1,0))</f>
        <v/>
      </c>
      <c r="P443" s="29" t="str">
        <f t="array" ref="P443">INDEX(Hours!$A$1:$AAF$1000, 
                      MATCH($A443,Hours!$A$1:$A$1000,0), 
                      MATCH(P$1,Hours!$A$1:$AAF$1,0))</f>
        <v/>
      </c>
      <c r="Q443" s="29" t="str">
        <f t="array" ref="Q443">INDEX(Hours!$A$1:$AAF$1000, 
                      MATCH($A443,Hours!$A$1:$A$1000,0), 
                      MATCH(Q$1,Hours!$A$1:$AAF$1,0))</f>
        <v/>
      </c>
      <c r="R443" s="29" t="str">
        <f t="array" ref="R443">INDEX(Hours!$A$1:$AAF$1000, 
                      MATCH($A443,Hours!$A$1:$A$1000,0), 
                      MATCH(R$1,Hours!$A$1:$AAF$1,0))</f>
        <v/>
      </c>
      <c r="S443" s="29" t="str">
        <f t="array" ref="S443">INDEX(Hours!$A$1:$AAF$1000, 
                      MATCH($A443,Hours!$A$1:$A$1000,0), 
                      MATCH(S$1,Hours!$A$1:$AAF$1,0))</f>
        <v/>
      </c>
      <c r="T443" s="29" t="str">
        <f t="array" ref="T443">INDEX(Hours!$A$1:$AAF$1000, 
                      MATCH($A443,Hours!$A$1:$A$1000,0), 
                      MATCH(T$1,Hours!$A$1:$AAF$1,0))</f>
        <v/>
      </c>
      <c r="U443" s="29" t="str">
        <f t="array" ref="U443">INDEX(Hours!$A$1:$AAF$1000, 
                      MATCH($A443,Hours!$A$1:$A$1000,0), 
                      MATCH(U$1,Hours!$A$1:$AAF$1,0))</f>
        <v/>
      </c>
      <c r="V443" s="29" t="str">
        <f t="array" ref="V443">INDEX(Hours!$A$1:$AAF$1000, 
                      MATCH($A443,Hours!$A$1:$A$1000,0), 
                      MATCH(V$1,Hours!$A$1:$AAF$1,0))</f>
        <v/>
      </c>
      <c r="W443" s="29" t="str">
        <f t="array" ref="W443">INDEX(Hours!$A$1:$AAF$1000, 
                      MATCH($A443,Hours!$A$1:$A$1000,0), 
                      MATCH(W$1,Hours!$A$1:$AAF$1,0))</f>
        <v/>
      </c>
      <c r="X443" s="29" t="str">
        <f t="array" ref="X443">INDEX(Hours!$A$1:$AAF$1000, 
                      MATCH($A443,Hours!$A$1:$A$1000,0), 
                      MATCH(X$1,Hours!$A$1:$AAF$1,0))</f>
        <v/>
      </c>
      <c r="Y443" s="29" t="str">
        <f t="array" ref="Y443">INDEX(Hours!$A$1:$AAF$1000, 
                      MATCH($A443,Hours!$A$1:$A$1000,0), 
                      MATCH(Y$1,Hours!$A$1:$AAF$1,0))</f>
        <v/>
      </c>
      <c r="Z443" s="29" t="str">
        <f t="array" ref="Z443">INDEX(Hours!$A$1:$AAF$1000, 
                      MATCH($A443,Hours!$A$1:$A$1000,0), 
                      MATCH(Z$1,Hours!$A$1:$AAF$1,0))</f>
        <v/>
      </c>
      <c r="AA443" s="29" t="str">
        <f t="array" ref="AA443">INDEX(Hours!$A$1:$AAF$1000, 
                      MATCH($A443,Hours!$A$1:$A$1000,0), 
                      MATCH(AA$1,Hours!$A$1:$AAF$1,0))</f>
        <v/>
      </c>
      <c r="AB443" s="29" t="str">
        <f t="array" ref="AB443">INDEX(Hours!$A$1:$AAF$1000, 
                      MATCH($A443,Hours!$A$1:$A$1000,0), 
                      MATCH(AB$1,Hours!$A$1:$AAF$1,0))</f>
        <v/>
      </c>
      <c r="AC443" s="29" t="str">
        <f t="array" ref="AC443">INDEX(Hours!$A$1:$AAF$1000, 
                      MATCH($A443,Hours!$A$1:$A$1000,0), 
                      MATCH(AC$1,Hours!$A$1:$AAF$1,0))</f>
        <v/>
      </c>
      <c r="AD443" s="29" t="str">
        <f t="array" ref="AD443">INDEX(Hours!$A$1:$AAF$1000, 
                      MATCH($A443,Hours!$A$1:$A$1000,0), 
                      MATCH(AD$1,Hours!$A$1:$AAF$1,0))</f>
        <v/>
      </c>
    </row>
    <row r="444" ht="22.5" customHeight="1">
      <c r="A444" s="25">
        <f t="shared" si="1"/>
        <v>46039</v>
      </c>
      <c r="B444" s="29" t="str">
        <f t="array" ref="B444">INDEX(Hours!$A$1:$AAF$1000, 
                      MATCH($A444,Hours!$A$1:$A$1000,0), 
                      MATCH(B$1,Hours!$A$1:$AAF$1,0))</f>
        <v/>
      </c>
      <c r="C444" s="29" t="str">
        <f t="array" ref="C444">INDEX(Hours!$A$1:$AAF$1000, 
                      MATCH($A444,Hours!$A$1:$A$1000,0), 
                      MATCH(C$1,Hours!$A$1:$AAF$1,0))</f>
        <v/>
      </c>
      <c r="D444" s="29" t="str">
        <f t="array" ref="D444">INDEX(Hours!$A$1:$AAF$1000, 
                      MATCH($A444,Hours!$A$1:$A$1000,0), 
                      MATCH(D$1,Hours!$A$1:$AAF$1,0))</f>
        <v/>
      </c>
      <c r="E444" s="29" t="str">
        <f t="array" ref="E444">INDEX(Hours!$A$1:$AAF$1000, 
                      MATCH($A444,Hours!$A$1:$A$1000,0), 
                      MATCH(E$1,Hours!$A$1:$AAF$1,0))</f>
        <v/>
      </c>
      <c r="F444" s="29" t="str">
        <f t="array" ref="F444">INDEX(Hours!$A$1:$AAF$1000, 
                      MATCH($A444,Hours!$A$1:$A$1000,0), 
                      MATCH(F$1,Hours!$A$1:$AAF$1,0))</f>
        <v/>
      </c>
      <c r="G444" s="29" t="str">
        <f t="array" ref="G444">INDEX(Hours!$A$1:$AAF$1000, 
                      MATCH($A444,Hours!$A$1:$A$1000,0), 
                      MATCH(G$1,Hours!$A$1:$AAF$1,0))</f>
        <v/>
      </c>
      <c r="H444" s="29" t="str">
        <f t="array" ref="H444">INDEX(Hours!$A$1:$AAF$1000, 
                      MATCH($A444,Hours!$A$1:$A$1000,0), 
                      MATCH(H$1,Hours!$A$1:$AAF$1,0))</f>
        <v/>
      </c>
      <c r="I444" s="29" t="str">
        <f t="array" ref="I444">INDEX(Hours!$A$1:$AAF$1000, 
                      MATCH($A444,Hours!$A$1:$A$1000,0), 
                      MATCH(I$1,Hours!$A$1:$AAF$1,0))</f>
        <v/>
      </c>
      <c r="J444" s="29" t="str">
        <f t="array" ref="J444">INDEX(Hours!$A$1:$AAF$1000, 
                      MATCH($A444,Hours!$A$1:$A$1000,0), 
                      MATCH(J$1,Hours!$A$1:$AAF$1,0))</f>
        <v/>
      </c>
      <c r="K444" s="29" t="str">
        <f t="array" ref="K444">INDEX(Hours!$A$1:$AAF$1000, 
                      MATCH($A444,Hours!$A$1:$A$1000,0), 
                      MATCH(K$1,Hours!$A$1:$AAF$1,0))</f>
        <v/>
      </c>
      <c r="L444" s="29" t="str">
        <f t="array" ref="L444">INDEX(Hours!$A$1:$AAF$1000, 
                      MATCH($A444,Hours!$A$1:$A$1000,0), 
                      MATCH(L$1,Hours!$A$1:$AAF$1,0))</f>
        <v/>
      </c>
      <c r="M444" s="29" t="str">
        <f t="array" ref="M444">INDEX(Hours!$A$1:$AAF$1000, 
                      MATCH($A444,Hours!$A$1:$A$1000,0), 
                      MATCH(M$1,Hours!$A$1:$AAF$1,0))</f>
        <v/>
      </c>
      <c r="N444" s="29" t="str">
        <f t="array" ref="N444">INDEX(Hours!$A$1:$AAF$1000, 
                      MATCH($A444,Hours!$A$1:$A$1000,0), 
                      MATCH(N$1,Hours!$A$1:$AAF$1,0))</f>
        <v/>
      </c>
      <c r="O444" s="29" t="str">
        <f t="array" ref="O444">INDEX(Hours!$A$1:$AAF$1000, 
                      MATCH($A444,Hours!$A$1:$A$1000,0), 
                      MATCH(O$1,Hours!$A$1:$AAF$1,0))</f>
        <v/>
      </c>
      <c r="P444" s="29" t="str">
        <f t="array" ref="P444">INDEX(Hours!$A$1:$AAF$1000, 
                      MATCH($A444,Hours!$A$1:$A$1000,0), 
                      MATCH(P$1,Hours!$A$1:$AAF$1,0))</f>
        <v/>
      </c>
      <c r="Q444" s="29" t="str">
        <f t="array" ref="Q444">INDEX(Hours!$A$1:$AAF$1000, 
                      MATCH($A444,Hours!$A$1:$A$1000,0), 
                      MATCH(Q$1,Hours!$A$1:$AAF$1,0))</f>
        <v/>
      </c>
      <c r="R444" s="29" t="str">
        <f t="array" ref="R444">INDEX(Hours!$A$1:$AAF$1000, 
                      MATCH($A444,Hours!$A$1:$A$1000,0), 
                      MATCH(R$1,Hours!$A$1:$AAF$1,0))</f>
        <v/>
      </c>
      <c r="S444" s="29" t="str">
        <f t="array" ref="S444">INDEX(Hours!$A$1:$AAF$1000, 
                      MATCH($A444,Hours!$A$1:$A$1000,0), 
                      MATCH(S$1,Hours!$A$1:$AAF$1,0))</f>
        <v/>
      </c>
      <c r="T444" s="29" t="str">
        <f t="array" ref="T444">INDEX(Hours!$A$1:$AAF$1000, 
                      MATCH($A444,Hours!$A$1:$A$1000,0), 
                      MATCH(T$1,Hours!$A$1:$AAF$1,0))</f>
        <v/>
      </c>
      <c r="U444" s="29" t="str">
        <f t="array" ref="U444">INDEX(Hours!$A$1:$AAF$1000, 
                      MATCH($A444,Hours!$A$1:$A$1000,0), 
                      MATCH(U$1,Hours!$A$1:$AAF$1,0))</f>
        <v/>
      </c>
      <c r="V444" s="29" t="str">
        <f t="array" ref="V444">INDEX(Hours!$A$1:$AAF$1000, 
                      MATCH($A444,Hours!$A$1:$A$1000,0), 
                      MATCH(V$1,Hours!$A$1:$AAF$1,0))</f>
        <v/>
      </c>
      <c r="W444" s="29" t="str">
        <f t="array" ref="W444">INDEX(Hours!$A$1:$AAF$1000, 
                      MATCH($A444,Hours!$A$1:$A$1000,0), 
                      MATCH(W$1,Hours!$A$1:$AAF$1,0))</f>
        <v/>
      </c>
      <c r="X444" s="29" t="str">
        <f t="array" ref="X444">INDEX(Hours!$A$1:$AAF$1000, 
                      MATCH($A444,Hours!$A$1:$A$1000,0), 
                      MATCH(X$1,Hours!$A$1:$AAF$1,0))</f>
        <v/>
      </c>
      <c r="Y444" s="29" t="str">
        <f t="array" ref="Y444">INDEX(Hours!$A$1:$AAF$1000, 
                      MATCH($A444,Hours!$A$1:$A$1000,0), 
                      MATCH(Y$1,Hours!$A$1:$AAF$1,0))</f>
        <v/>
      </c>
      <c r="Z444" s="29" t="str">
        <f t="array" ref="Z444">INDEX(Hours!$A$1:$AAF$1000, 
                      MATCH($A444,Hours!$A$1:$A$1000,0), 
                      MATCH(Z$1,Hours!$A$1:$AAF$1,0))</f>
        <v/>
      </c>
      <c r="AA444" s="29" t="str">
        <f t="array" ref="AA444">INDEX(Hours!$A$1:$AAF$1000, 
                      MATCH($A444,Hours!$A$1:$A$1000,0), 
                      MATCH(AA$1,Hours!$A$1:$AAF$1,0))</f>
        <v/>
      </c>
      <c r="AB444" s="29" t="str">
        <f t="array" ref="AB444">INDEX(Hours!$A$1:$AAF$1000, 
                      MATCH($A444,Hours!$A$1:$A$1000,0), 
                      MATCH(AB$1,Hours!$A$1:$AAF$1,0))</f>
        <v/>
      </c>
      <c r="AC444" s="29" t="str">
        <f t="array" ref="AC444">INDEX(Hours!$A$1:$AAF$1000, 
                      MATCH($A444,Hours!$A$1:$A$1000,0), 
                      MATCH(AC$1,Hours!$A$1:$AAF$1,0))</f>
        <v/>
      </c>
      <c r="AD444" s="29" t="str">
        <f t="array" ref="AD444">INDEX(Hours!$A$1:$AAF$1000, 
                      MATCH($A444,Hours!$A$1:$A$1000,0), 
                      MATCH(AD$1,Hours!$A$1:$AAF$1,0))</f>
        <v/>
      </c>
    </row>
    <row r="445" ht="22.5" customHeight="1">
      <c r="A445" s="25">
        <f t="shared" si="1"/>
        <v>46040</v>
      </c>
      <c r="B445" s="29" t="str">
        <f t="array" ref="B445">INDEX(Hours!$A$1:$AAF$1000, 
                      MATCH($A445,Hours!$A$1:$A$1000,0), 
                      MATCH(B$1,Hours!$A$1:$AAF$1,0))</f>
        <v/>
      </c>
      <c r="C445" s="29" t="str">
        <f t="array" ref="C445">INDEX(Hours!$A$1:$AAF$1000, 
                      MATCH($A445,Hours!$A$1:$A$1000,0), 
                      MATCH(C$1,Hours!$A$1:$AAF$1,0))</f>
        <v/>
      </c>
      <c r="D445" s="29" t="str">
        <f t="array" ref="D445">INDEX(Hours!$A$1:$AAF$1000, 
                      MATCH($A445,Hours!$A$1:$A$1000,0), 
                      MATCH(D$1,Hours!$A$1:$AAF$1,0))</f>
        <v/>
      </c>
      <c r="E445" s="29" t="str">
        <f t="array" ref="E445">INDEX(Hours!$A$1:$AAF$1000, 
                      MATCH($A445,Hours!$A$1:$A$1000,0), 
                      MATCH(E$1,Hours!$A$1:$AAF$1,0))</f>
        <v/>
      </c>
      <c r="F445" s="29" t="str">
        <f t="array" ref="F445">INDEX(Hours!$A$1:$AAF$1000, 
                      MATCH($A445,Hours!$A$1:$A$1000,0), 
                      MATCH(F$1,Hours!$A$1:$AAF$1,0))</f>
        <v/>
      </c>
      <c r="G445" s="29" t="str">
        <f t="array" ref="G445">INDEX(Hours!$A$1:$AAF$1000, 
                      MATCH($A445,Hours!$A$1:$A$1000,0), 
                      MATCH(G$1,Hours!$A$1:$AAF$1,0))</f>
        <v/>
      </c>
      <c r="H445" s="29" t="str">
        <f t="array" ref="H445">INDEX(Hours!$A$1:$AAF$1000, 
                      MATCH($A445,Hours!$A$1:$A$1000,0), 
                      MATCH(H$1,Hours!$A$1:$AAF$1,0))</f>
        <v/>
      </c>
      <c r="I445" s="29" t="str">
        <f t="array" ref="I445">INDEX(Hours!$A$1:$AAF$1000, 
                      MATCH($A445,Hours!$A$1:$A$1000,0), 
                      MATCH(I$1,Hours!$A$1:$AAF$1,0))</f>
        <v/>
      </c>
      <c r="J445" s="29" t="str">
        <f t="array" ref="J445">INDEX(Hours!$A$1:$AAF$1000, 
                      MATCH($A445,Hours!$A$1:$A$1000,0), 
                      MATCH(J$1,Hours!$A$1:$AAF$1,0))</f>
        <v/>
      </c>
      <c r="K445" s="29" t="str">
        <f t="array" ref="K445">INDEX(Hours!$A$1:$AAF$1000, 
                      MATCH($A445,Hours!$A$1:$A$1000,0), 
                      MATCH(K$1,Hours!$A$1:$AAF$1,0))</f>
        <v/>
      </c>
      <c r="L445" s="29" t="str">
        <f t="array" ref="L445">INDEX(Hours!$A$1:$AAF$1000, 
                      MATCH($A445,Hours!$A$1:$A$1000,0), 
                      MATCH(L$1,Hours!$A$1:$AAF$1,0))</f>
        <v/>
      </c>
      <c r="M445" s="29" t="str">
        <f t="array" ref="M445">INDEX(Hours!$A$1:$AAF$1000, 
                      MATCH($A445,Hours!$A$1:$A$1000,0), 
                      MATCH(M$1,Hours!$A$1:$AAF$1,0))</f>
        <v/>
      </c>
      <c r="N445" s="29" t="str">
        <f t="array" ref="N445">INDEX(Hours!$A$1:$AAF$1000, 
                      MATCH($A445,Hours!$A$1:$A$1000,0), 
                      MATCH(N$1,Hours!$A$1:$AAF$1,0))</f>
        <v/>
      </c>
      <c r="O445" s="29" t="str">
        <f t="array" ref="O445">INDEX(Hours!$A$1:$AAF$1000, 
                      MATCH($A445,Hours!$A$1:$A$1000,0), 
                      MATCH(O$1,Hours!$A$1:$AAF$1,0))</f>
        <v/>
      </c>
      <c r="P445" s="29" t="str">
        <f t="array" ref="P445">INDEX(Hours!$A$1:$AAF$1000, 
                      MATCH($A445,Hours!$A$1:$A$1000,0), 
                      MATCH(P$1,Hours!$A$1:$AAF$1,0))</f>
        <v/>
      </c>
      <c r="Q445" s="29" t="str">
        <f t="array" ref="Q445">INDEX(Hours!$A$1:$AAF$1000, 
                      MATCH($A445,Hours!$A$1:$A$1000,0), 
                      MATCH(Q$1,Hours!$A$1:$AAF$1,0))</f>
        <v/>
      </c>
      <c r="R445" s="29" t="str">
        <f t="array" ref="R445">INDEX(Hours!$A$1:$AAF$1000, 
                      MATCH($A445,Hours!$A$1:$A$1000,0), 
                      MATCH(R$1,Hours!$A$1:$AAF$1,0))</f>
        <v/>
      </c>
      <c r="S445" s="29" t="str">
        <f t="array" ref="S445">INDEX(Hours!$A$1:$AAF$1000, 
                      MATCH($A445,Hours!$A$1:$A$1000,0), 
                      MATCH(S$1,Hours!$A$1:$AAF$1,0))</f>
        <v/>
      </c>
      <c r="T445" s="29" t="str">
        <f t="array" ref="T445">INDEX(Hours!$A$1:$AAF$1000, 
                      MATCH($A445,Hours!$A$1:$A$1000,0), 
                      MATCH(T$1,Hours!$A$1:$AAF$1,0))</f>
        <v/>
      </c>
      <c r="U445" s="29" t="str">
        <f t="array" ref="U445">INDEX(Hours!$A$1:$AAF$1000, 
                      MATCH($A445,Hours!$A$1:$A$1000,0), 
                      MATCH(U$1,Hours!$A$1:$AAF$1,0))</f>
        <v/>
      </c>
      <c r="V445" s="29" t="str">
        <f t="array" ref="V445">INDEX(Hours!$A$1:$AAF$1000, 
                      MATCH($A445,Hours!$A$1:$A$1000,0), 
                      MATCH(V$1,Hours!$A$1:$AAF$1,0))</f>
        <v/>
      </c>
      <c r="W445" s="29" t="str">
        <f t="array" ref="W445">INDEX(Hours!$A$1:$AAF$1000, 
                      MATCH($A445,Hours!$A$1:$A$1000,0), 
                      MATCH(W$1,Hours!$A$1:$AAF$1,0))</f>
        <v/>
      </c>
      <c r="X445" s="29" t="str">
        <f t="array" ref="X445">INDEX(Hours!$A$1:$AAF$1000, 
                      MATCH($A445,Hours!$A$1:$A$1000,0), 
                      MATCH(X$1,Hours!$A$1:$AAF$1,0))</f>
        <v/>
      </c>
      <c r="Y445" s="29" t="str">
        <f t="array" ref="Y445">INDEX(Hours!$A$1:$AAF$1000, 
                      MATCH($A445,Hours!$A$1:$A$1000,0), 
                      MATCH(Y$1,Hours!$A$1:$AAF$1,0))</f>
        <v/>
      </c>
      <c r="Z445" s="29" t="str">
        <f t="array" ref="Z445">INDEX(Hours!$A$1:$AAF$1000, 
                      MATCH($A445,Hours!$A$1:$A$1000,0), 
                      MATCH(Z$1,Hours!$A$1:$AAF$1,0))</f>
        <v/>
      </c>
      <c r="AA445" s="29" t="str">
        <f t="array" ref="AA445">INDEX(Hours!$A$1:$AAF$1000, 
                      MATCH($A445,Hours!$A$1:$A$1000,0), 
                      MATCH(AA$1,Hours!$A$1:$AAF$1,0))</f>
        <v/>
      </c>
      <c r="AB445" s="29" t="str">
        <f t="array" ref="AB445">INDEX(Hours!$A$1:$AAF$1000, 
                      MATCH($A445,Hours!$A$1:$A$1000,0), 
                      MATCH(AB$1,Hours!$A$1:$AAF$1,0))</f>
        <v/>
      </c>
      <c r="AC445" s="29" t="str">
        <f t="array" ref="AC445">INDEX(Hours!$A$1:$AAF$1000, 
                      MATCH($A445,Hours!$A$1:$A$1000,0), 
                      MATCH(AC$1,Hours!$A$1:$AAF$1,0))</f>
        <v/>
      </c>
      <c r="AD445" s="29" t="str">
        <f t="array" ref="AD445">INDEX(Hours!$A$1:$AAF$1000, 
                      MATCH($A445,Hours!$A$1:$A$1000,0), 
                      MATCH(AD$1,Hours!$A$1:$AAF$1,0))</f>
        <v/>
      </c>
    </row>
    <row r="446" ht="22.5" customHeight="1">
      <c r="A446" s="25">
        <f t="shared" si="1"/>
        <v>46041</v>
      </c>
      <c r="B446" s="29" t="str">
        <f t="array" ref="B446">INDEX(Hours!$A$1:$AAF$1000, 
                      MATCH($A446,Hours!$A$1:$A$1000,0), 
                      MATCH(B$1,Hours!$A$1:$AAF$1,0))</f>
        <v/>
      </c>
      <c r="C446" s="29" t="str">
        <f t="array" ref="C446">INDEX(Hours!$A$1:$AAF$1000, 
                      MATCH($A446,Hours!$A$1:$A$1000,0), 
                      MATCH(C$1,Hours!$A$1:$AAF$1,0))</f>
        <v/>
      </c>
      <c r="D446" s="29" t="str">
        <f t="array" ref="D446">INDEX(Hours!$A$1:$AAF$1000, 
                      MATCH($A446,Hours!$A$1:$A$1000,0), 
                      MATCH(D$1,Hours!$A$1:$AAF$1,0))</f>
        <v/>
      </c>
      <c r="E446" s="29" t="str">
        <f t="array" ref="E446">INDEX(Hours!$A$1:$AAF$1000, 
                      MATCH($A446,Hours!$A$1:$A$1000,0), 
                      MATCH(E$1,Hours!$A$1:$AAF$1,0))</f>
        <v/>
      </c>
      <c r="F446" s="29" t="str">
        <f t="array" ref="F446">INDEX(Hours!$A$1:$AAF$1000, 
                      MATCH($A446,Hours!$A$1:$A$1000,0), 
                      MATCH(F$1,Hours!$A$1:$AAF$1,0))</f>
        <v/>
      </c>
      <c r="G446" s="29" t="str">
        <f t="array" ref="G446">INDEX(Hours!$A$1:$AAF$1000, 
                      MATCH($A446,Hours!$A$1:$A$1000,0), 
                      MATCH(G$1,Hours!$A$1:$AAF$1,0))</f>
        <v/>
      </c>
      <c r="H446" s="29" t="str">
        <f t="array" ref="H446">INDEX(Hours!$A$1:$AAF$1000, 
                      MATCH($A446,Hours!$A$1:$A$1000,0), 
                      MATCH(H$1,Hours!$A$1:$AAF$1,0))</f>
        <v/>
      </c>
      <c r="I446" s="29" t="str">
        <f t="array" ref="I446">INDEX(Hours!$A$1:$AAF$1000, 
                      MATCH($A446,Hours!$A$1:$A$1000,0), 
                      MATCH(I$1,Hours!$A$1:$AAF$1,0))</f>
        <v/>
      </c>
      <c r="J446" s="29" t="str">
        <f t="array" ref="J446">INDEX(Hours!$A$1:$AAF$1000, 
                      MATCH($A446,Hours!$A$1:$A$1000,0), 
                      MATCH(J$1,Hours!$A$1:$AAF$1,0))</f>
        <v/>
      </c>
      <c r="K446" s="29" t="str">
        <f t="array" ref="K446">INDEX(Hours!$A$1:$AAF$1000, 
                      MATCH($A446,Hours!$A$1:$A$1000,0), 
                      MATCH(K$1,Hours!$A$1:$AAF$1,0))</f>
        <v/>
      </c>
      <c r="L446" s="29" t="str">
        <f t="array" ref="L446">INDEX(Hours!$A$1:$AAF$1000, 
                      MATCH($A446,Hours!$A$1:$A$1000,0), 
                      MATCH(L$1,Hours!$A$1:$AAF$1,0))</f>
        <v/>
      </c>
      <c r="M446" s="29" t="str">
        <f t="array" ref="M446">INDEX(Hours!$A$1:$AAF$1000, 
                      MATCH($A446,Hours!$A$1:$A$1000,0), 
                      MATCH(M$1,Hours!$A$1:$AAF$1,0))</f>
        <v/>
      </c>
      <c r="N446" s="29" t="str">
        <f t="array" ref="N446">INDEX(Hours!$A$1:$AAF$1000, 
                      MATCH($A446,Hours!$A$1:$A$1000,0), 
                      MATCH(N$1,Hours!$A$1:$AAF$1,0))</f>
        <v/>
      </c>
      <c r="O446" s="29" t="str">
        <f t="array" ref="O446">INDEX(Hours!$A$1:$AAF$1000, 
                      MATCH($A446,Hours!$A$1:$A$1000,0), 
                      MATCH(O$1,Hours!$A$1:$AAF$1,0))</f>
        <v/>
      </c>
      <c r="P446" s="29" t="str">
        <f t="array" ref="P446">INDEX(Hours!$A$1:$AAF$1000, 
                      MATCH($A446,Hours!$A$1:$A$1000,0), 
                      MATCH(P$1,Hours!$A$1:$AAF$1,0))</f>
        <v/>
      </c>
      <c r="Q446" s="29" t="str">
        <f t="array" ref="Q446">INDEX(Hours!$A$1:$AAF$1000, 
                      MATCH($A446,Hours!$A$1:$A$1000,0), 
                      MATCH(Q$1,Hours!$A$1:$AAF$1,0))</f>
        <v/>
      </c>
      <c r="R446" s="29" t="str">
        <f t="array" ref="R446">INDEX(Hours!$A$1:$AAF$1000, 
                      MATCH($A446,Hours!$A$1:$A$1000,0), 
                      MATCH(R$1,Hours!$A$1:$AAF$1,0))</f>
        <v/>
      </c>
      <c r="S446" s="29" t="str">
        <f t="array" ref="S446">INDEX(Hours!$A$1:$AAF$1000, 
                      MATCH($A446,Hours!$A$1:$A$1000,0), 
                      MATCH(S$1,Hours!$A$1:$AAF$1,0))</f>
        <v/>
      </c>
      <c r="T446" s="29" t="str">
        <f t="array" ref="T446">INDEX(Hours!$A$1:$AAF$1000, 
                      MATCH($A446,Hours!$A$1:$A$1000,0), 
                      MATCH(T$1,Hours!$A$1:$AAF$1,0))</f>
        <v/>
      </c>
      <c r="U446" s="29" t="str">
        <f t="array" ref="U446">INDEX(Hours!$A$1:$AAF$1000, 
                      MATCH($A446,Hours!$A$1:$A$1000,0), 
                      MATCH(U$1,Hours!$A$1:$AAF$1,0))</f>
        <v/>
      </c>
      <c r="V446" s="29" t="str">
        <f t="array" ref="V446">INDEX(Hours!$A$1:$AAF$1000, 
                      MATCH($A446,Hours!$A$1:$A$1000,0), 
                      MATCH(V$1,Hours!$A$1:$AAF$1,0))</f>
        <v/>
      </c>
      <c r="W446" s="29" t="str">
        <f t="array" ref="W446">INDEX(Hours!$A$1:$AAF$1000, 
                      MATCH($A446,Hours!$A$1:$A$1000,0), 
                      MATCH(W$1,Hours!$A$1:$AAF$1,0))</f>
        <v/>
      </c>
      <c r="X446" s="29" t="str">
        <f t="array" ref="X446">INDEX(Hours!$A$1:$AAF$1000, 
                      MATCH($A446,Hours!$A$1:$A$1000,0), 
                      MATCH(X$1,Hours!$A$1:$AAF$1,0))</f>
        <v/>
      </c>
      <c r="Y446" s="29" t="str">
        <f t="array" ref="Y446">INDEX(Hours!$A$1:$AAF$1000, 
                      MATCH($A446,Hours!$A$1:$A$1000,0), 
                      MATCH(Y$1,Hours!$A$1:$AAF$1,0))</f>
        <v/>
      </c>
      <c r="Z446" s="29" t="str">
        <f t="array" ref="Z446">INDEX(Hours!$A$1:$AAF$1000, 
                      MATCH($A446,Hours!$A$1:$A$1000,0), 
                      MATCH(Z$1,Hours!$A$1:$AAF$1,0))</f>
        <v/>
      </c>
      <c r="AA446" s="29" t="str">
        <f t="array" ref="AA446">INDEX(Hours!$A$1:$AAF$1000, 
                      MATCH($A446,Hours!$A$1:$A$1000,0), 
                      MATCH(AA$1,Hours!$A$1:$AAF$1,0))</f>
        <v/>
      </c>
      <c r="AB446" s="29" t="str">
        <f t="array" ref="AB446">INDEX(Hours!$A$1:$AAF$1000, 
                      MATCH($A446,Hours!$A$1:$A$1000,0), 
                      MATCH(AB$1,Hours!$A$1:$AAF$1,0))</f>
        <v/>
      </c>
      <c r="AC446" s="29" t="str">
        <f t="array" ref="AC446">INDEX(Hours!$A$1:$AAF$1000, 
                      MATCH($A446,Hours!$A$1:$A$1000,0), 
                      MATCH(AC$1,Hours!$A$1:$AAF$1,0))</f>
        <v/>
      </c>
      <c r="AD446" s="29" t="str">
        <f t="array" ref="AD446">INDEX(Hours!$A$1:$AAF$1000, 
                      MATCH($A446,Hours!$A$1:$A$1000,0), 
                      MATCH(AD$1,Hours!$A$1:$AAF$1,0))</f>
        <v/>
      </c>
    </row>
    <row r="447" ht="22.5" customHeight="1">
      <c r="A447" s="25">
        <f t="shared" si="1"/>
        <v>46042</v>
      </c>
      <c r="B447" s="29" t="str">
        <f t="array" ref="B447">INDEX(Hours!$A$1:$AAF$1000, 
                      MATCH($A447,Hours!$A$1:$A$1000,0), 
                      MATCH(B$1,Hours!$A$1:$AAF$1,0))</f>
        <v/>
      </c>
      <c r="C447" s="29" t="str">
        <f t="array" ref="C447">INDEX(Hours!$A$1:$AAF$1000, 
                      MATCH($A447,Hours!$A$1:$A$1000,0), 
                      MATCH(C$1,Hours!$A$1:$AAF$1,0))</f>
        <v/>
      </c>
      <c r="D447" s="29" t="str">
        <f t="array" ref="D447">INDEX(Hours!$A$1:$AAF$1000, 
                      MATCH($A447,Hours!$A$1:$A$1000,0), 
                      MATCH(D$1,Hours!$A$1:$AAF$1,0))</f>
        <v/>
      </c>
      <c r="E447" s="29" t="str">
        <f t="array" ref="E447">INDEX(Hours!$A$1:$AAF$1000, 
                      MATCH($A447,Hours!$A$1:$A$1000,0), 
                      MATCH(E$1,Hours!$A$1:$AAF$1,0))</f>
        <v/>
      </c>
      <c r="F447" s="29" t="str">
        <f t="array" ref="F447">INDEX(Hours!$A$1:$AAF$1000, 
                      MATCH($A447,Hours!$A$1:$A$1000,0), 
                      MATCH(F$1,Hours!$A$1:$AAF$1,0))</f>
        <v/>
      </c>
      <c r="G447" s="29" t="str">
        <f t="array" ref="G447">INDEX(Hours!$A$1:$AAF$1000, 
                      MATCH($A447,Hours!$A$1:$A$1000,0), 
                      MATCH(G$1,Hours!$A$1:$AAF$1,0))</f>
        <v/>
      </c>
      <c r="H447" s="29" t="str">
        <f t="array" ref="H447">INDEX(Hours!$A$1:$AAF$1000, 
                      MATCH($A447,Hours!$A$1:$A$1000,0), 
                      MATCH(H$1,Hours!$A$1:$AAF$1,0))</f>
        <v/>
      </c>
      <c r="I447" s="29" t="str">
        <f t="array" ref="I447">INDEX(Hours!$A$1:$AAF$1000, 
                      MATCH($A447,Hours!$A$1:$A$1000,0), 
                      MATCH(I$1,Hours!$A$1:$AAF$1,0))</f>
        <v/>
      </c>
      <c r="J447" s="29" t="str">
        <f t="array" ref="J447">INDEX(Hours!$A$1:$AAF$1000, 
                      MATCH($A447,Hours!$A$1:$A$1000,0), 
                      MATCH(J$1,Hours!$A$1:$AAF$1,0))</f>
        <v/>
      </c>
      <c r="K447" s="29" t="str">
        <f t="array" ref="K447">INDEX(Hours!$A$1:$AAF$1000, 
                      MATCH($A447,Hours!$A$1:$A$1000,0), 
                      MATCH(K$1,Hours!$A$1:$AAF$1,0))</f>
        <v/>
      </c>
      <c r="L447" s="29" t="str">
        <f t="array" ref="L447">INDEX(Hours!$A$1:$AAF$1000, 
                      MATCH($A447,Hours!$A$1:$A$1000,0), 
                      MATCH(L$1,Hours!$A$1:$AAF$1,0))</f>
        <v/>
      </c>
      <c r="M447" s="29" t="str">
        <f t="array" ref="M447">INDEX(Hours!$A$1:$AAF$1000, 
                      MATCH($A447,Hours!$A$1:$A$1000,0), 
                      MATCH(M$1,Hours!$A$1:$AAF$1,0))</f>
        <v/>
      </c>
      <c r="N447" s="29" t="str">
        <f t="array" ref="N447">INDEX(Hours!$A$1:$AAF$1000, 
                      MATCH($A447,Hours!$A$1:$A$1000,0), 
                      MATCH(N$1,Hours!$A$1:$AAF$1,0))</f>
        <v/>
      </c>
      <c r="O447" s="29" t="str">
        <f t="array" ref="O447">INDEX(Hours!$A$1:$AAF$1000, 
                      MATCH($A447,Hours!$A$1:$A$1000,0), 
                      MATCH(O$1,Hours!$A$1:$AAF$1,0))</f>
        <v/>
      </c>
      <c r="P447" s="29" t="str">
        <f t="array" ref="P447">INDEX(Hours!$A$1:$AAF$1000, 
                      MATCH($A447,Hours!$A$1:$A$1000,0), 
                      MATCH(P$1,Hours!$A$1:$AAF$1,0))</f>
        <v/>
      </c>
      <c r="Q447" s="29" t="str">
        <f t="array" ref="Q447">INDEX(Hours!$A$1:$AAF$1000, 
                      MATCH($A447,Hours!$A$1:$A$1000,0), 
                      MATCH(Q$1,Hours!$A$1:$AAF$1,0))</f>
        <v/>
      </c>
      <c r="R447" s="29" t="str">
        <f t="array" ref="R447">INDEX(Hours!$A$1:$AAF$1000, 
                      MATCH($A447,Hours!$A$1:$A$1000,0), 
                      MATCH(R$1,Hours!$A$1:$AAF$1,0))</f>
        <v/>
      </c>
      <c r="S447" s="29" t="str">
        <f t="array" ref="S447">INDEX(Hours!$A$1:$AAF$1000, 
                      MATCH($A447,Hours!$A$1:$A$1000,0), 
                      MATCH(S$1,Hours!$A$1:$AAF$1,0))</f>
        <v/>
      </c>
      <c r="T447" s="29" t="str">
        <f t="array" ref="T447">INDEX(Hours!$A$1:$AAF$1000, 
                      MATCH($A447,Hours!$A$1:$A$1000,0), 
                      MATCH(T$1,Hours!$A$1:$AAF$1,0))</f>
        <v/>
      </c>
      <c r="U447" s="29" t="str">
        <f t="array" ref="U447">INDEX(Hours!$A$1:$AAF$1000, 
                      MATCH($A447,Hours!$A$1:$A$1000,0), 
                      MATCH(U$1,Hours!$A$1:$AAF$1,0))</f>
        <v/>
      </c>
      <c r="V447" s="29" t="str">
        <f t="array" ref="V447">INDEX(Hours!$A$1:$AAF$1000, 
                      MATCH($A447,Hours!$A$1:$A$1000,0), 
                      MATCH(V$1,Hours!$A$1:$AAF$1,0))</f>
        <v/>
      </c>
      <c r="W447" s="29" t="str">
        <f t="array" ref="W447">INDEX(Hours!$A$1:$AAF$1000, 
                      MATCH($A447,Hours!$A$1:$A$1000,0), 
                      MATCH(W$1,Hours!$A$1:$AAF$1,0))</f>
        <v/>
      </c>
      <c r="X447" s="29" t="str">
        <f t="array" ref="X447">INDEX(Hours!$A$1:$AAF$1000, 
                      MATCH($A447,Hours!$A$1:$A$1000,0), 
                      MATCH(X$1,Hours!$A$1:$AAF$1,0))</f>
        <v/>
      </c>
      <c r="Y447" s="29" t="str">
        <f t="array" ref="Y447">INDEX(Hours!$A$1:$AAF$1000, 
                      MATCH($A447,Hours!$A$1:$A$1000,0), 
                      MATCH(Y$1,Hours!$A$1:$AAF$1,0))</f>
        <v/>
      </c>
      <c r="Z447" s="29" t="str">
        <f t="array" ref="Z447">INDEX(Hours!$A$1:$AAF$1000, 
                      MATCH($A447,Hours!$A$1:$A$1000,0), 
                      MATCH(Z$1,Hours!$A$1:$AAF$1,0))</f>
        <v/>
      </c>
      <c r="AA447" s="29" t="str">
        <f t="array" ref="AA447">INDEX(Hours!$A$1:$AAF$1000, 
                      MATCH($A447,Hours!$A$1:$A$1000,0), 
                      MATCH(AA$1,Hours!$A$1:$AAF$1,0))</f>
        <v/>
      </c>
      <c r="AB447" s="29" t="str">
        <f t="array" ref="AB447">INDEX(Hours!$A$1:$AAF$1000, 
                      MATCH($A447,Hours!$A$1:$A$1000,0), 
                      MATCH(AB$1,Hours!$A$1:$AAF$1,0))</f>
        <v/>
      </c>
      <c r="AC447" s="29" t="str">
        <f t="array" ref="AC447">INDEX(Hours!$A$1:$AAF$1000, 
                      MATCH($A447,Hours!$A$1:$A$1000,0), 
                      MATCH(AC$1,Hours!$A$1:$AAF$1,0))</f>
        <v/>
      </c>
      <c r="AD447" s="29" t="str">
        <f t="array" ref="AD447">INDEX(Hours!$A$1:$AAF$1000, 
                      MATCH($A447,Hours!$A$1:$A$1000,0), 
                      MATCH(AD$1,Hours!$A$1:$AAF$1,0))</f>
        <v/>
      </c>
    </row>
    <row r="448" ht="22.5" customHeight="1">
      <c r="A448" s="25">
        <f t="shared" si="1"/>
        <v>46043</v>
      </c>
      <c r="B448" s="29" t="str">
        <f t="array" ref="B448">INDEX(Hours!$A$1:$AAF$1000, 
                      MATCH($A448,Hours!$A$1:$A$1000,0), 
                      MATCH(B$1,Hours!$A$1:$AAF$1,0))</f>
        <v/>
      </c>
      <c r="C448" s="29" t="str">
        <f t="array" ref="C448">INDEX(Hours!$A$1:$AAF$1000, 
                      MATCH($A448,Hours!$A$1:$A$1000,0), 
                      MATCH(C$1,Hours!$A$1:$AAF$1,0))</f>
        <v/>
      </c>
      <c r="D448" s="29" t="str">
        <f t="array" ref="D448">INDEX(Hours!$A$1:$AAF$1000, 
                      MATCH($A448,Hours!$A$1:$A$1000,0), 
                      MATCH(D$1,Hours!$A$1:$AAF$1,0))</f>
        <v/>
      </c>
      <c r="E448" s="29" t="str">
        <f t="array" ref="E448">INDEX(Hours!$A$1:$AAF$1000, 
                      MATCH($A448,Hours!$A$1:$A$1000,0), 
                      MATCH(E$1,Hours!$A$1:$AAF$1,0))</f>
        <v/>
      </c>
      <c r="F448" s="29" t="str">
        <f t="array" ref="F448">INDEX(Hours!$A$1:$AAF$1000, 
                      MATCH($A448,Hours!$A$1:$A$1000,0), 
                      MATCH(F$1,Hours!$A$1:$AAF$1,0))</f>
        <v/>
      </c>
      <c r="G448" s="29" t="str">
        <f t="array" ref="G448">INDEX(Hours!$A$1:$AAF$1000, 
                      MATCH($A448,Hours!$A$1:$A$1000,0), 
                      MATCH(G$1,Hours!$A$1:$AAF$1,0))</f>
        <v/>
      </c>
      <c r="H448" s="29" t="str">
        <f t="array" ref="H448">INDEX(Hours!$A$1:$AAF$1000, 
                      MATCH($A448,Hours!$A$1:$A$1000,0), 
                      MATCH(H$1,Hours!$A$1:$AAF$1,0))</f>
        <v/>
      </c>
      <c r="I448" s="29" t="str">
        <f t="array" ref="I448">INDEX(Hours!$A$1:$AAF$1000, 
                      MATCH($A448,Hours!$A$1:$A$1000,0), 
                      MATCH(I$1,Hours!$A$1:$AAF$1,0))</f>
        <v/>
      </c>
      <c r="J448" s="29" t="str">
        <f t="array" ref="J448">INDEX(Hours!$A$1:$AAF$1000, 
                      MATCH($A448,Hours!$A$1:$A$1000,0), 
                      MATCH(J$1,Hours!$A$1:$AAF$1,0))</f>
        <v/>
      </c>
      <c r="K448" s="29" t="str">
        <f t="array" ref="K448">INDEX(Hours!$A$1:$AAF$1000, 
                      MATCH($A448,Hours!$A$1:$A$1000,0), 
                      MATCH(K$1,Hours!$A$1:$AAF$1,0))</f>
        <v/>
      </c>
      <c r="L448" s="29" t="str">
        <f t="array" ref="L448">INDEX(Hours!$A$1:$AAF$1000, 
                      MATCH($A448,Hours!$A$1:$A$1000,0), 
                      MATCH(L$1,Hours!$A$1:$AAF$1,0))</f>
        <v/>
      </c>
      <c r="M448" s="29" t="str">
        <f t="array" ref="M448">INDEX(Hours!$A$1:$AAF$1000, 
                      MATCH($A448,Hours!$A$1:$A$1000,0), 
                      MATCH(M$1,Hours!$A$1:$AAF$1,0))</f>
        <v/>
      </c>
      <c r="N448" s="29" t="str">
        <f t="array" ref="N448">INDEX(Hours!$A$1:$AAF$1000, 
                      MATCH($A448,Hours!$A$1:$A$1000,0), 
                      MATCH(N$1,Hours!$A$1:$AAF$1,0))</f>
        <v/>
      </c>
      <c r="O448" s="29" t="str">
        <f t="array" ref="O448">INDEX(Hours!$A$1:$AAF$1000, 
                      MATCH($A448,Hours!$A$1:$A$1000,0), 
                      MATCH(O$1,Hours!$A$1:$AAF$1,0))</f>
        <v/>
      </c>
      <c r="P448" s="29" t="str">
        <f t="array" ref="P448">INDEX(Hours!$A$1:$AAF$1000, 
                      MATCH($A448,Hours!$A$1:$A$1000,0), 
                      MATCH(P$1,Hours!$A$1:$AAF$1,0))</f>
        <v/>
      </c>
      <c r="Q448" s="29" t="str">
        <f t="array" ref="Q448">INDEX(Hours!$A$1:$AAF$1000, 
                      MATCH($A448,Hours!$A$1:$A$1000,0), 
                      MATCH(Q$1,Hours!$A$1:$AAF$1,0))</f>
        <v/>
      </c>
      <c r="R448" s="29" t="str">
        <f t="array" ref="R448">INDEX(Hours!$A$1:$AAF$1000, 
                      MATCH($A448,Hours!$A$1:$A$1000,0), 
                      MATCH(R$1,Hours!$A$1:$AAF$1,0))</f>
        <v/>
      </c>
      <c r="S448" s="29" t="str">
        <f t="array" ref="S448">INDEX(Hours!$A$1:$AAF$1000, 
                      MATCH($A448,Hours!$A$1:$A$1000,0), 
                      MATCH(S$1,Hours!$A$1:$AAF$1,0))</f>
        <v/>
      </c>
      <c r="T448" s="29" t="str">
        <f t="array" ref="T448">INDEX(Hours!$A$1:$AAF$1000, 
                      MATCH($A448,Hours!$A$1:$A$1000,0), 
                      MATCH(T$1,Hours!$A$1:$AAF$1,0))</f>
        <v/>
      </c>
      <c r="U448" s="29" t="str">
        <f t="array" ref="U448">INDEX(Hours!$A$1:$AAF$1000, 
                      MATCH($A448,Hours!$A$1:$A$1000,0), 
                      MATCH(U$1,Hours!$A$1:$AAF$1,0))</f>
        <v/>
      </c>
      <c r="V448" s="29" t="str">
        <f t="array" ref="V448">INDEX(Hours!$A$1:$AAF$1000, 
                      MATCH($A448,Hours!$A$1:$A$1000,0), 
                      MATCH(V$1,Hours!$A$1:$AAF$1,0))</f>
        <v/>
      </c>
      <c r="W448" s="29" t="str">
        <f t="array" ref="W448">INDEX(Hours!$A$1:$AAF$1000, 
                      MATCH($A448,Hours!$A$1:$A$1000,0), 
                      MATCH(W$1,Hours!$A$1:$AAF$1,0))</f>
        <v/>
      </c>
      <c r="X448" s="29" t="str">
        <f t="array" ref="X448">INDEX(Hours!$A$1:$AAF$1000, 
                      MATCH($A448,Hours!$A$1:$A$1000,0), 
                      MATCH(X$1,Hours!$A$1:$AAF$1,0))</f>
        <v/>
      </c>
      <c r="Y448" s="29" t="str">
        <f t="array" ref="Y448">INDEX(Hours!$A$1:$AAF$1000, 
                      MATCH($A448,Hours!$A$1:$A$1000,0), 
                      MATCH(Y$1,Hours!$A$1:$AAF$1,0))</f>
        <v/>
      </c>
      <c r="Z448" s="29" t="str">
        <f t="array" ref="Z448">INDEX(Hours!$A$1:$AAF$1000, 
                      MATCH($A448,Hours!$A$1:$A$1000,0), 
                      MATCH(Z$1,Hours!$A$1:$AAF$1,0))</f>
        <v/>
      </c>
      <c r="AA448" s="29" t="str">
        <f t="array" ref="AA448">INDEX(Hours!$A$1:$AAF$1000, 
                      MATCH($A448,Hours!$A$1:$A$1000,0), 
                      MATCH(AA$1,Hours!$A$1:$AAF$1,0))</f>
        <v/>
      </c>
      <c r="AB448" s="29" t="str">
        <f t="array" ref="AB448">INDEX(Hours!$A$1:$AAF$1000, 
                      MATCH($A448,Hours!$A$1:$A$1000,0), 
                      MATCH(AB$1,Hours!$A$1:$AAF$1,0))</f>
        <v/>
      </c>
      <c r="AC448" s="29" t="str">
        <f t="array" ref="AC448">INDEX(Hours!$A$1:$AAF$1000, 
                      MATCH($A448,Hours!$A$1:$A$1000,0), 
                      MATCH(AC$1,Hours!$A$1:$AAF$1,0))</f>
        <v/>
      </c>
      <c r="AD448" s="29" t="str">
        <f t="array" ref="AD448">INDEX(Hours!$A$1:$AAF$1000, 
                      MATCH($A448,Hours!$A$1:$A$1000,0), 
                      MATCH(AD$1,Hours!$A$1:$AAF$1,0))</f>
        <v/>
      </c>
    </row>
    <row r="449" ht="22.5" customHeight="1">
      <c r="A449" s="25">
        <f t="shared" si="1"/>
        <v>46044</v>
      </c>
      <c r="B449" s="29" t="str">
        <f t="array" ref="B449">INDEX(Hours!$A$1:$AAF$1000, 
                      MATCH($A449,Hours!$A$1:$A$1000,0), 
                      MATCH(B$1,Hours!$A$1:$AAF$1,0))</f>
        <v/>
      </c>
      <c r="C449" s="29" t="str">
        <f t="array" ref="C449">INDEX(Hours!$A$1:$AAF$1000, 
                      MATCH($A449,Hours!$A$1:$A$1000,0), 
                      MATCH(C$1,Hours!$A$1:$AAF$1,0))</f>
        <v/>
      </c>
      <c r="D449" s="29" t="str">
        <f t="array" ref="D449">INDEX(Hours!$A$1:$AAF$1000, 
                      MATCH($A449,Hours!$A$1:$A$1000,0), 
                      MATCH(D$1,Hours!$A$1:$AAF$1,0))</f>
        <v/>
      </c>
      <c r="E449" s="29" t="str">
        <f t="array" ref="E449">INDEX(Hours!$A$1:$AAF$1000, 
                      MATCH($A449,Hours!$A$1:$A$1000,0), 
                      MATCH(E$1,Hours!$A$1:$AAF$1,0))</f>
        <v/>
      </c>
      <c r="F449" s="29" t="str">
        <f t="array" ref="F449">INDEX(Hours!$A$1:$AAF$1000, 
                      MATCH($A449,Hours!$A$1:$A$1000,0), 
                      MATCH(F$1,Hours!$A$1:$AAF$1,0))</f>
        <v/>
      </c>
      <c r="G449" s="29" t="str">
        <f t="array" ref="G449">INDEX(Hours!$A$1:$AAF$1000, 
                      MATCH($A449,Hours!$A$1:$A$1000,0), 
                      MATCH(G$1,Hours!$A$1:$AAF$1,0))</f>
        <v/>
      </c>
      <c r="H449" s="29" t="str">
        <f t="array" ref="H449">INDEX(Hours!$A$1:$AAF$1000, 
                      MATCH($A449,Hours!$A$1:$A$1000,0), 
                      MATCH(H$1,Hours!$A$1:$AAF$1,0))</f>
        <v/>
      </c>
      <c r="I449" s="29" t="str">
        <f t="array" ref="I449">INDEX(Hours!$A$1:$AAF$1000, 
                      MATCH($A449,Hours!$A$1:$A$1000,0), 
                      MATCH(I$1,Hours!$A$1:$AAF$1,0))</f>
        <v/>
      </c>
      <c r="J449" s="29" t="str">
        <f t="array" ref="J449">INDEX(Hours!$A$1:$AAF$1000, 
                      MATCH($A449,Hours!$A$1:$A$1000,0), 
                      MATCH(J$1,Hours!$A$1:$AAF$1,0))</f>
        <v/>
      </c>
      <c r="K449" s="29" t="str">
        <f t="array" ref="K449">INDEX(Hours!$A$1:$AAF$1000, 
                      MATCH($A449,Hours!$A$1:$A$1000,0), 
                      MATCH(K$1,Hours!$A$1:$AAF$1,0))</f>
        <v/>
      </c>
      <c r="L449" s="29" t="str">
        <f t="array" ref="L449">INDEX(Hours!$A$1:$AAF$1000, 
                      MATCH($A449,Hours!$A$1:$A$1000,0), 
                      MATCH(L$1,Hours!$A$1:$AAF$1,0))</f>
        <v/>
      </c>
      <c r="M449" s="29" t="str">
        <f t="array" ref="M449">INDEX(Hours!$A$1:$AAF$1000, 
                      MATCH($A449,Hours!$A$1:$A$1000,0), 
                      MATCH(M$1,Hours!$A$1:$AAF$1,0))</f>
        <v/>
      </c>
      <c r="N449" s="29" t="str">
        <f t="array" ref="N449">INDEX(Hours!$A$1:$AAF$1000, 
                      MATCH($A449,Hours!$A$1:$A$1000,0), 
                      MATCH(N$1,Hours!$A$1:$AAF$1,0))</f>
        <v/>
      </c>
      <c r="O449" s="29" t="str">
        <f t="array" ref="O449">INDEX(Hours!$A$1:$AAF$1000, 
                      MATCH($A449,Hours!$A$1:$A$1000,0), 
                      MATCH(O$1,Hours!$A$1:$AAF$1,0))</f>
        <v/>
      </c>
      <c r="P449" s="29" t="str">
        <f t="array" ref="P449">INDEX(Hours!$A$1:$AAF$1000, 
                      MATCH($A449,Hours!$A$1:$A$1000,0), 
                      MATCH(P$1,Hours!$A$1:$AAF$1,0))</f>
        <v/>
      </c>
      <c r="Q449" s="29" t="str">
        <f t="array" ref="Q449">INDEX(Hours!$A$1:$AAF$1000, 
                      MATCH($A449,Hours!$A$1:$A$1000,0), 
                      MATCH(Q$1,Hours!$A$1:$AAF$1,0))</f>
        <v/>
      </c>
      <c r="R449" s="29" t="str">
        <f t="array" ref="R449">INDEX(Hours!$A$1:$AAF$1000, 
                      MATCH($A449,Hours!$A$1:$A$1000,0), 
                      MATCH(R$1,Hours!$A$1:$AAF$1,0))</f>
        <v/>
      </c>
      <c r="S449" s="29" t="str">
        <f t="array" ref="S449">INDEX(Hours!$A$1:$AAF$1000, 
                      MATCH($A449,Hours!$A$1:$A$1000,0), 
                      MATCH(S$1,Hours!$A$1:$AAF$1,0))</f>
        <v/>
      </c>
      <c r="T449" s="29" t="str">
        <f t="array" ref="T449">INDEX(Hours!$A$1:$AAF$1000, 
                      MATCH($A449,Hours!$A$1:$A$1000,0), 
                      MATCH(T$1,Hours!$A$1:$AAF$1,0))</f>
        <v/>
      </c>
      <c r="U449" s="29" t="str">
        <f t="array" ref="U449">INDEX(Hours!$A$1:$AAF$1000, 
                      MATCH($A449,Hours!$A$1:$A$1000,0), 
                      MATCH(U$1,Hours!$A$1:$AAF$1,0))</f>
        <v/>
      </c>
      <c r="V449" s="29" t="str">
        <f t="array" ref="V449">INDEX(Hours!$A$1:$AAF$1000, 
                      MATCH($A449,Hours!$A$1:$A$1000,0), 
                      MATCH(V$1,Hours!$A$1:$AAF$1,0))</f>
        <v/>
      </c>
      <c r="W449" s="29" t="str">
        <f t="array" ref="W449">INDEX(Hours!$A$1:$AAF$1000, 
                      MATCH($A449,Hours!$A$1:$A$1000,0), 
                      MATCH(W$1,Hours!$A$1:$AAF$1,0))</f>
        <v/>
      </c>
      <c r="X449" s="29" t="str">
        <f t="array" ref="X449">INDEX(Hours!$A$1:$AAF$1000, 
                      MATCH($A449,Hours!$A$1:$A$1000,0), 
                      MATCH(X$1,Hours!$A$1:$AAF$1,0))</f>
        <v/>
      </c>
      <c r="Y449" s="29" t="str">
        <f t="array" ref="Y449">INDEX(Hours!$A$1:$AAF$1000, 
                      MATCH($A449,Hours!$A$1:$A$1000,0), 
                      MATCH(Y$1,Hours!$A$1:$AAF$1,0))</f>
        <v/>
      </c>
      <c r="Z449" s="29" t="str">
        <f t="array" ref="Z449">INDEX(Hours!$A$1:$AAF$1000, 
                      MATCH($A449,Hours!$A$1:$A$1000,0), 
                      MATCH(Z$1,Hours!$A$1:$AAF$1,0))</f>
        <v/>
      </c>
      <c r="AA449" s="29" t="str">
        <f t="array" ref="AA449">INDEX(Hours!$A$1:$AAF$1000, 
                      MATCH($A449,Hours!$A$1:$A$1000,0), 
                      MATCH(AA$1,Hours!$A$1:$AAF$1,0))</f>
        <v/>
      </c>
      <c r="AB449" s="29" t="str">
        <f t="array" ref="AB449">INDEX(Hours!$A$1:$AAF$1000, 
                      MATCH($A449,Hours!$A$1:$A$1000,0), 
                      MATCH(AB$1,Hours!$A$1:$AAF$1,0))</f>
        <v/>
      </c>
      <c r="AC449" s="29" t="str">
        <f t="array" ref="AC449">INDEX(Hours!$A$1:$AAF$1000, 
                      MATCH($A449,Hours!$A$1:$A$1000,0), 
                      MATCH(AC$1,Hours!$A$1:$AAF$1,0))</f>
        <v/>
      </c>
      <c r="AD449" s="29" t="str">
        <f t="array" ref="AD449">INDEX(Hours!$A$1:$AAF$1000, 
                      MATCH($A449,Hours!$A$1:$A$1000,0), 
                      MATCH(AD$1,Hours!$A$1:$AAF$1,0))</f>
        <v/>
      </c>
    </row>
    <row r="450" ht="22.5" customHeight="1">
      <c r="A450" s="25">
        <f t="shared" si="1"/>
        <v>46045</v>
      </c>
      <c r="B450" s="29" t="str">
        <f t="array" ref="B450">INDEX(Hours!$A$1:$AAF$1000, 
                      MATCH($A450,Hours!$A$1:$A$1000,0), 
                      MATCH(B$1,Hours!$A$1:$AAF$1,0))</f>
        <v/>
      </c>
      <c r="C450" s="29" t="str">
        <f t="array" ref="C450">INDEX(Hours!$A$1:$AAF$1000, 
                      MATCH($A450,Hours!$A$1:$A$1000,0), 
                      MATCH(C$1,Hours!$A$1:$AAF$1,0))</f>
        <v/>
      </c>
      <c r="D450" s="29" t="str">
        <f t="array" ref="D450">INDEX(Hours!$A$1:$AAF$1000, 
                      MATCH($A450,Hours!$A$1:$A$1000,0), 
                      MATCH(D$1,Hours!$A$1:$AAF$1,0))</f>
        <v/>
      </c>
      <c r="E450" s="29" t="str">
        <f t="array" ref="E450">INDEX(Hours!$A$1:$AAF$1000, 
                      MATCH($A450,Hours!$A$1:$A$1000,0), 
                      MATCH(E$1,Hours!$A$1:$AAF$1,0))</f>
        <v/>
      </c>
      <c r="F450" s="29" t="str">
        <f t="array" ref="F450">INDEX(Hours!$A$1:$AAF$1000, 
                      MATCH($A450,Hours!$A$1:$A$1000,0), 
                      MATCH(F$1,Hours!$A$1:$AAF$1,0))</f>
        <v/>
      </c>
      <c r="G450" s="29" t="str">
        <f t="array" ref="G450">INDEX(Hours!$A$1:$AAF$1000, 
                      MATCH($A450,Hours!$A$1:$A$1000,0), 
                      MATCH(G$1,Hours!$A$1:$AAF$1,0))</f>
        <v/>
      </c>
      <c r="H450" s="29" t="str">
        <f t="array" ref="H450">INDEX(Hours!$A$1:$AAF$1000, 
                      MATCH($A450,Hours!$A$1:$A$1000,0), 
                      MATCH(H$1,Hours!$A$1:$AAF$1,0))</f>
        <v/>
      </c>
      <c r="I450" s="29" t="str">
        <f t="array" ref="I450">INDEX(Hours!$A$1:$AAF$1000, 
                      MATCH($A450,Hours!$A$1:$A$1000,0), 
                      MATCH(I$1,Hours!$A$1:$AAF$1,0))</f>
        <v/>
      </c>
      <c r="J450" s="29" t="str">
        <f t="array" ref="J450">INDEX(Hours!$A$1:$AAF$1000, 
                      MATCH($A450,Hours!$A$1:$A$1000,0), 
                      MATCH(J$1,Hours!$A$1:$AAF$1,0))</f>
        <v/>
      </c>
      <c r="K450" s="29" t="str">
        <f t="array" ref="K450">INDEX(Hours!$A$1:$AAF$1000, 
                      MATCH($A450,Hours!$A$1:$A$1000,0), 
                      MATCH(K$1,Hours!$A$1:$AAF$1,0))</f>
        <v/>
      </c>
      <c r="L450" s="29" t="str">
        <f t="array" ref="L450">INDEX(Hours!$A$1:$AAF$1000, 
                      MATCH($A450,Hours!$A$1:$A$1000,0), 
                      MATCH(L$1,Hours!$A$1:$AAF$1,0))</f>
        <v/>
      </c>
      <c r="M450" s="29" t="str">
        <f t="array" ref="M450">INDEX(Hours!$A$1:$AAF$1000, 
                      MATCH($A450,Hours!$A$1:$A$1000,0), 
                      MATCH(M$1,Hours!$A$1:$AAF$1,0))</f>
        <v/>
      </c>
      <c r="N450" s="29" t="str">
        <f t="array" ref="N450">INDEX(Hours!$A$1:$AAF$1000, 
                      MATCH($A450,Hours!$A$1:$A$1000,0), 
                      MATCH(N$1,Hours!$A$1:$AAF$1,0))</f>
        <v/>
      </c>
      <c r="O450" s="29" t="str">
        <f t="array" ref="O450">INDEX(Hours!$A$1:$AAF$1000, 
                      MATCH($A450,Hours!$A$1:$A$1000,0), 
                      MATCH(O$1,Hours!$A$1:$AAF$1,0))</f>
        <v/>
      </c>
      <c r="P450" s="29" t="str">
        <f t="array" ref="P450">INDEX(Hours!$A$1:$AAF$1000, 
                      MATCH($A450,Hours!$A$1:$A$1000,0), 
                      MATCH(P$1,Hours!$A$1:$AAF$1,0))</f>
        <v/>
      </c>
      <c r="Q450" s="29" t="str">
        <f t="array" ref="Q450">INDEX(Hours!$A$1:$AAF$1000, 
                      MATCH($A450,Hours!$A$1:$A$1000,0), 
                      MATCH(Q$1,Hours!$A$1:$AAF$1,0))</f>
        <v/>
      </c>
      <c r="R450" s="29" t="str">
        <f t="array" ref="R450">INDEX(Hours!$A$1:$AAF$1000, 
                      MATCH($A450,Hours!$A$1:$A$1000,0), 
                      MATCH(R$1,Hours!$A$1:$AAF$1,0))</f>
        <v/>
      </c>
      <c r="S450" s="29" t="str">
        <f t="array" ref="S450">INDEX(Hours!$A$1:$AAF$1000, 
                      MATCH($A450,Hours!$A$1:$A$1000,0), 
                      MATCH(S$1,Hours!$A$1:$AAF$1,0))</f>
        <v/>
      </c>
      <c r="T450" s="29" t="str">
        <f t="array" ref="T450">INDEX(Hours!$A$1:$AAF$1000, 
                      MATCH($A450,Hours!$A$1:$A$1000,0), 
                      MATCH(T$1,Hours!$A$1:$AAF$1,0))</f>
        <v/>
      </c>
      <c r="U450" s="29" t="str">
        <f t="array" ref="U450">INDEX(Hours!$A$1:$AAF$1000, 
                      MATCH($A450,Hours!$A$1:$A$1000,0), 
                      MATCH(U$1,Hours!$A$1:$AAF$1,0))</f>
        <v/>
      </c>
      <c r="V450" s="29" t="str">
        <f t="array" ref="V450">INDEX(Hours!$A$1:$AAF$1000, 
                      MATCH($A450,Hours!$A$1:$A$1000,0), 
                      MATCH(V$1,Hours!$A$1:$AAF$1,0))</f>
        <v/>
      </c>
      <c r="W450" s="29" t="str">
        <f t="array" ref="W450">INDEX(Hours!$A$1:$AAF$1000, 
                      MATCH($A450,Hours!$A$1:$A$1000,0), 
                      MATCH(W$1,Hours!$A$1:$AAF$1,0))</f>
        <v/>
      </c>
      <c r="X450" s="29" t="str">
        <f t="array" ref="X450">INDEX(Hours!$A$1:$AAF$1000, 
                      MATCH($A450,Hours!$A$1:$A$1000,0), 
                      MATCH(X$1,Hours!$A$1:$AAF$1,0))</f>
        <v/>
      </c>
      <c r="Y450" s="29" t="str">
        <f t="array" ref="Y450">INDEX(Hours!$A$1:$AAF$1000, 
                      MATCH($A450,Hours!$A$1:$A$1000,0), 
                      MATCH(Y$1,Hours!$A$1:$AAF$1,0))</f>
        <v/>
      </c>
      <c r="Z450" s="29" t="str">
        <f t="array" ref="Z450">INDEX(Hours!$A$1:$AAF$1000, 
                      MATCH($A450,Hours!$A$1:$A$1000,0), 
                      MATCH(Z$1,Hours!$A$1:$AAF$1,0))</f>
        <v/>
      </c>
      <c r="AA450" s="29" t="str">
        <f t="array" ref="AA450">INDEX(Hours!$A$1:$AAF$1000, 
                      MATCH($A450,Hours!$A$1:$A$1000,0), 
                      MATCH(AA$1,Hours!$A$1:$AAF$1,0))</f>
        <v/>
      </c>
      <c r="AB450" s="29" t="str">
        <f t="array" ref="AB450">INDEX(Hours!$A$1:$AAF$1000, 
                      MATCH($A450,Hours!$A$1:$A$1000,0), 
                      MATCH(AB$1,Hours!$A$1:$AAF$1,0))</f>
        <v/>
      </c>
      <c r="AC450" s="29" t="str">
        <f t="array" ref="AC450">INDEX(Hours!$A$1:$AAF$1000, 
                      MATCH($A450,Hours!$A$1:$A$1000,0), 
                      MATCH(AC$1,Hours!$A$1:$AAF$1,0))</f>
        <v/>
      </c>
      <c r="AD450" s="29" t="str">
        <f t="array" ref="AD450">INDEX(Hours!$A$1:$AAF$1000, 
                      MATCH($A450,Hours!$A$1:$A$1000,0), 
                      MATCH(AD$1,Hours!$A$1:$AAF$1,0))</f>
        <v/>
      </c>
    </row>
    <row r="451" ht="22.5" customHeight="1">
      <c r="A451" s="25">
        <f t="shared" si="1"/>
        <v>46046</v>
      </c>
      <c r="B451" s="29" t="str">
        <f t="array" ref="B451">INDEX(Hours!$A$1:$AAF$1000, 
                      MATCH($A451,Hours!$A$1:$A$1000,0), 
                      MATCH(B$1,Hours!$A$1:$AAF$1,0))</f>
        <v/>
      </c>
      <c r="C451" s="29" t="str">
        <f t="array" ref="C451">INDEX(Hours!$A$1:$AAF$1000, 
                      MATCH($A451,Hours!$A$1:$A$1000,0), 
                      MATCH(C$1,Hours!$A$1:$AAF$1,0))</f>
        <v/>
      </c>
      <c r="D451" s="29" t="str">
        <f t="array" ref="D451">INDEX(Hours!$A$1:$AAF$1000, 
                      MATCH($A451,Hours!$A$1:$A$1000,0), 
                      MATCH(D$1,Hours!$A$1:$AAF$1,0))</f>
        <v/>
      </c>
      <c r="E451" s="29" t="str">
        <f t="array" ref="E451">INDEX(Hours!$A$1:$AAF$1000, 
                      MATCH($A451,Hours!$A$1:$A$1000,0), 
                      MATCH(E$1,Hours!$A$1:$AAF$1,0))</f>
        <v/>
      </c>
      <c r="F451" s="29" t="str">
        <f t="array" ref="F451">INDEX(Hours!$A$1:$AAF$1000, 
                      MATCH($A451,Hours!$A$1:$A$1000,0), 
                      MATCH(F$1,Hours!$A$1:$AAF$1,0))</f>
        <v/>
      </c>
      <c r="G451" s="29" t="str">
        <f t="array" ref="G451">INDEX(Hours!$A$1:$AAF$1000, 
                      MATCH($A451,Hours!$A$1:$A$1000,0), 
                      MATCH(G$1,Hours!$A$1:$AAF$1,0))</f>
        <v/>
      </c>
      <c r="H451" s="29" t="str">
        <f t="array" ref="H451">INDEX(Hours!$A$1:$AAF$1000, 
                      MATCH($A451,Hours!$A$1:$A$1000,0), 
                      MATCH(H$1,Hours!$A$1:$AAF$1,0))</f>
        <v/>
      </c>
      <c r="I451" s="29" t="str">
        <f t="array" ref="I451">INDEX(Hours!$A$1:$AAF$1000, 
                      MATCH($A451,Hours!$A$1:$A$1000,0), 
                      MATCH(I$1,Hours!$A$1:$AAF$1,0))</f>
        <v/>
      </c>
      <c r="J451" s="29" t="str">
        <f t="array" ref="J451">INDEX(Hours!$A$1:$AAF$1000, 
                      MATCH($A451,Hours!$A$1:$A$1000,0), 
                      MATCH(J$1,Hours!$A$1:$AAF$1,0))</f>
        <v/>
      </c>
      <c r="K451" s="29" t="str">
        <f t="array" ref="K451">INDEX(Hours!$A$1:$AAF$1000, 
                      MATCH($A451,Hours!$A$1:$A$1000,0), 
                      MATCH(K$1,Hours!$A$1:$AAF$1,0))</f>
        <v/>
      </c>
      <c r="L451" s="29" t="str">
        <f t="array" ref="L451">INDEX(Hours!$A$1:$AAF$1000, 
                      MATCH($A451,Hours!$A$1:$A$1000,0), 
                      MATCH(L$1,Hours!$A$1:$AAF$1,0))</f>
        <v/>
      </c>
      <c r="M451" s="29" t="str">
        <f t="array" ref="M451">INDEX(Hours!$A$1:$AAF$1000, 
                      MATCH($A451,Hours!$A$1:$A$1000,0), 
                      MATCH(M$1,Hours!$A$1:$AAF$1,0))</f>
        <v/>
      </c>
      <c r="N451" s="29" t="str">
        <f t="array" ref="N451">INDEX(Hours!$A$1:$AAF$1000, 
                      MATCH($A451,Hours!$A$1:$A$1000,0), 
                      MATCH(N$1,Hours!$A$1:$AAF$1,0))</f>
        <v/>
      </c>
      <c r="O451" s="29" t="str">
        <f t="array" ref="O451">INDEX(Hours!$A$1:$AAF$1000, 
                      MATCH($A451,Hours!$A$1:$A$1000,0), 
                      MATCH(O$1,Hours!$A$1:$AAF$1,0))</f>
        <v/>
      </c>
      <c r="P451" s="29" t="str">
        <f t="array" ref="P451">INDEX(Hours!$A$1:$AAF$1000, 
                      MATCH($A451,Hours!$A$1:$A$1000,0), 
                      MATCH(P$1,Hours!$A$1:$AAF$1,0))</f>
        <v/>
      </c>
      <c r="Q451" s="29" t="str">
        <f t="array" ref="Q451">INDEX(Hours!$A$1:$AAF$1000, 
                      MATCH($A451,Hours!$A$1:$A$1000,0), 
                      MATCH(Q$1,Hours!$A$1:$AAF$1,0))</f>
        <v/>
      </c>
      <c r="R451" s="29" t="str">
        <f t="array" ref="R451">INDEX(Hours!$A$1:$AAF$1000, 
                      MATCH($A451,Hours!$A$1:$A$1000,0), 
                      MATCH(R$1,Hours!$A$1:$AAF$1,0))</f>
        <v/>
      </c>
      <c r="S451" s="29" t="str">
        <f t="array" ref="S451">INDEX(Hours!$A$1:$AAF$1000, 
                      MATCH($A451,Hours!$A$1:$A$1000,0), 
                      MATCH(S$1,Hours!$A$1:$AAF$1,0))</f>
        <v/>
      </c>
      <c r="T451" s="29" t="str">
        <f t="array" ref="T451">INDEX(Hours!$A$1:$AAF$1000, 
                      MATCH($A451,Hours!$A$1:$A$1000,0), 
                      MATCH(T$1,Hours!$A$1:$AAF$1,0))</f>
        <v/>
      </c>
      <c r="U451" s="29" t="str">
        <f t="array" ref="U451">INDEX(Hours!$A$1:$AAF$1000, 
                      MATCH($A451,Hours!$A$1:$A$1000,0), 
                      MATCH(U$1,Hours!$A$1:$AAF$1,0))</f>
        <v/>
      </c>
      <c r="V451" s="29" t="str">
        <f t="array" ref="V451">INDEX(Hours!$A$1:$AAF$1000, 
                      MATCH($A451,Hours!$A$1:$A$1000,0), 
                      MATCH(V$1,Hours!$A$1:$AAF$1,0))</f>
        <v/>
      </c>
      <c r="W451" s="29" t="str">
        <f t="array" ref="W451">INDEX(Hours!$A$1:$AAF$1000, 
                      MATCH($A451,Hours!$A$1:$A$1000,0), 
                      MATCH(W$1,Hours!$A$1:$AAF$1,0))</f>
        <v/>
      </c>
      <c r="X451" s="29" t="str">
        <f t="array" ref="X451">INDEX(Hours!$A$1:$AAF$1000, 
                      MATCH($A451,Hours!$A$1:$A$1000,0), 
                      MATCH(X$1,Hours!$A$1:$AAF$1,0))</f>
        <v/>
      </c>
      <c r="Y451" s="29" t="str">
        <f t="array" ref="Y451">INDEX(Hours!$A$1:$AAF$1000, 
                      MATCH($A451,Hours!$A$1:$A$1000,0), 
                      MATCH(Y$1,Hours!$A$1:$AAF$1,0))</f>
        <v/>
      </c>
      <c r="Z451" s="29" t="str">
        <f t="array" ref="Z451">INDEX(Hours!$A$1:$AAF$1000, 
                      MATCH($A451,Hours!$A$1:$A$1000,0), 
                      MATCH(Z$1,Hours!$A$1:$AAF$1,0))</f>
        <v/>
      </c>
      <c r="AA451" s="29" t="str">
        <f t="array" ref="AA451">INDEX(Hours!$A$1:$AAF$1000, 
                      MATCH($A451,Hours!$A$1:$A$1000,0), 
                      MATCH(AA$1,Hours!$A$1:$AAF$1,0))</f>
        <v/>
      </c>
      <c r="AB451" s="29" t="str">
        <f t="array" ref="AB451">INDEX(Hours!$A$1:$AAF$1000, 
                      MATCH($A451,Hours!$A$1:$A$1000,0), 
                      MATCH(AB$1,Hours!$A$1:$AAF$1,0))</f>
        <v/>
      </c>
      <c r="AC451" s="29" t="str">
        <f t="array" ref="AC451">INDEX(Hours!$A$1:$AAF$1000, 
                      MATCH($A451,Hours!$A$1:$A$1000,0), 
                      MATCH(AC$1,Hours!$A$1:$AAF$1,0))</f>
        <v/>
      </c>
      <c r="AD451" s="29" t="str">
        <f t="array" ref="AD451">INDEX(Hours!$A$1:$AAF$1000, 
                      MATCH($A451,Hours!$A$1:$A$1000,0), 
                      MATCH(AD$1,Hours!$A$1:$AAF$1,0))</f>
        <v/>
      </c>
    </row>
    <row r="452" ht="22.5" customHeight="1">
      <c r="A452" s="25">
        <f t="shared" si="1"/>
        <v>46047</v>
      </c>
      <c r="B452" s="29" t="str">
        <f t="array" ref="B452">INDEX(Hours!$A$1:$AAF$1000, 
                      MATCH($A452,Hours!$A$1:$A$1000,0), 
                      MATCH(B$1,Hours!$A$1:$AAF$1,0))</f>
        <v/>
      </c>
      <c r="C452" s="29" t="str">
        <f t="array" ref="C452">INDEX(Hours!$A$1:$AAF$1000, 
                      MATCH($A452,Hours!$A$1:$A$1000,0), 
                      MATCH(C$1,Hours!$A$1:$AAF$1,0))</f>
        <v/>
      </c>
      <c r="D452" s="29" t="str">
        <f t="array" ref="D452">INDEX(Hours!$A$1:$AAF$1000, 
                      MATCH($A452,Hours!$A$1:$A$1000,0), 
                      MATCH(D$1,Hours!$A$1:$AAF$1,0))</f>
        <v/>
      </c>
      <c r="E452" s="29" t="str">
        <f t="array" ref="E452">INDEX(Hours!$A$1:$AAF$1000, 
                      MATCH($A452,Hours!$A$1:$A$1000,0), 
                      MATCH(E$1,Hours!$A$1:$AAF$1,0))</f>
        <v/>
      </c>
      <c r="F452" s="29" t="str">
        <f t="array" ref="F452">INDEX(Hours!$A$1:$AAF$1000, 
                      MATCH($A452,Hours!$A$1:$A$1000,0), 
                      MATCH(F$1,Hours!$A$1:$AAF$1,0))</f>
        <v/>
      </c>
      <c r="G452" s="29" t="str">
        <f t="array" ref="G452">INDEX(Hours!$A$1:$AAF$1000, 
                      MATCH($A452,Hours!$A$1:$A$1000,0), 
                      MATCH(G$1,Hours!$A$1:$AAF$1,0))</f>
        <v/>
      </c>
      <c r="H452" s="29" t="str">
        <f t="array" ref="H452">INDEX(Hours!$A$1:$AAF$1000, 
                      MATCH($A452,Hours!$A$1:$A$1000,0), 
                      MATCH(H$1,Hours!$A$1:$AAF$1,0))</f>
        <v/>
      </c>
      <c r="I452" s="29" t="str">
        <f t="array" ref="I452">INDEX(Hours!$A$1:$AAF$1000, 
                      MATCH($A452,Hours!$A$1:$A$1000,0), 
                      MATCH(I$1,Hours!$A$1:$AAF$1,0))</f>
        <v/>
      </c>
      <c r="J452" s="29" t="str">
        <f t="array" ref="J452">INDEX(Hours!$A$1:$AAF$1000, 
                      MATCH($A452,Hours!$A$1:$A$1000,0), 
                      MATCH(J$1,Hours!$A$1:$AAF$1,0))</f>
        <v/>
      </c>
      <c r="K452" s="29" t="str">
        <f t="array" ref="K452">INDEX(Hours!$A$1:$AAF$1000, 
                      MATCH($A452,Hours!$A$1:$A$1000,0), 
                      MATCH(K$1,Hours!$A$1:$AAF$1,0))</f>
        <v/>
      </c>
      <c r="L452" s="29" t="str">
        <f t="array" ref="L452">INDEX(Hours!$A$1:$AAF$1000, 
                      MATCH($A452,Hours!$A$1:$A$1000,0), 
                      MATCH(L$1,Hours!$A$1:$AAF$1,0))</f>
        <v/>
      </c>
      <c r="M452" s="29" t="str">
        <f t="array" ref="M452">INDEX(Hours!$A$1:$AAF$1000, 
                      MATCH($A452,Hours!$A$1:$A$1000,0), 
                      MATCH(M$1,Hours!$A$1:$AAF$1,0))</f>
        <v/>
      </c>
      <c r="N452" s="29" t="str">
        <f t="array" ref="N452">INDEX(Hours!$A$1:$AAF$1000, 
                      MATCH($A452,Hours!$A$1:$A$1000,0), 
                      MATCH(N$1,Hours!$A$1:$AAF$1,0))</f>
        <v/>
      </c>
      <c r="O452" s="29" t="str">
        <f t="array" ref="O452">INDEX(Hours!$A$1:$AAF$1000, 
                      MATCH($A452,Hours!$A$1:$A$1000,0), 
                      MATCH(O$1,Hours!$A$1:$AAF$1,0))</f>
        <v/>
      </c>
      <c r="P452" s="29" t="str">
        <f t="array" ref="P452">INDEX(Hours!$A$1:$AAF$1000, 
                      MATCH($A452,Hours!$A$1:$A$1000,0), 
                      MATCH(P$1,Hours!$A$1:$AAF$1,0))</f>
        <v/>
      </c>
      <c r="Q452" s="29" t="str">
        <f t="array" ref="Q452">INDEX(Hours!$A$1:$AAF$1000, 
                      MATCH($A452,Hours!$A$1:$A$1000,0), 
                      MATCH(Q$1,Hours!$A$1:$AAF$1,0))</f>
        <v/>
      </c>
      <c r="R452" s="29" t="str">
        <f t="array" ref="R452">INDEX(Hours!$A$1:$AAF$1000, 
                      MATCH($A452,Hours!$A$1:$A$1000,0), 
                      MATCH(R$1,Hours!$A$1:$AAF$1,0))</f>
        <v/>
      </c>
      <c r="S452" s="29" t="str">
        <f t="array" ref="S452">INDEX(Hours!$A$1:$AAF$1000, 
                      MATCH($A452,Hours!$A$1:$A$1000,0), 
                      MATCH(S$1,Hours!$A$1:$AAF$1,0))</f>
        <v/>
      </c>
      <c r="T452" s="29" t="str">
        <f t="array" ref="T452">INDEX(Hours!$A$1:$AAF$1000, 
                      MATCH($A452,Hours!$A$1:$A$1000,0), 
                      MATCH(T$1,Hours!$A$1:$AAF$1,0))</f>
        <v/>
      </c>
      <c r="U452" s="29" t="str">
        <f t="array" ref="U452">INDEX(Hours!$A$1:$AAF$1000, 
                      MATCH($A452,Hours!$A$1:$A$1000,0), 
                      MATCH(U$1,Hours!$A$1:$AAF$1,0))</f>
        <v/>
      </c>
      <c r="V452" s="29" t="str">
        <f t="array" ref="V452">INDEX(Hours!$A$1:$AAF$1000, 
                      MATCH($A452,Hours!$A$1:$A$1000,0), 
                      MATCH(V$1,Hours!$A$1:$AAF$1,0))</f>
        <v/>
      </c>
      <c r="W452" s="29" t="str">
        <f t="array" ref="W452">INDEX(Hours!$A$1:$AAF$1000, 
                      MATCH($A452,Hours!$A$1:$A$1000,0), 
                      MATCH(W$1,Hours!$A$1:$AAF$1,0))</f>
        <v/>
      </c>
      <c r="X452" s="29" t="str">
        <f t="array" ref="X452">INDEX(Hours!$A$1:$AAF$1000, 
                      MATCH($A452,Hours!$A$1:$A$1000,0), 
                      MATCH(X$1,Hours!$A$1:$AAF$1,0))</f>
        <v/>
      </c>
      <c r="Y452" s="29" t="str">
        <f t="array" ref="Y452">INDEX(Hours!$A$1:$AAF$1000, 
                      MATCH($A452,Hours!$A$1:$A$1000,0), 
                      MATCH(Y$1,Hours!$A$1:$AAF$1,0))</f>
        <v/>
      </c>
      <c r="Z452" s="29" t="str">
        <f t="array" ref="Z452">INDEX(Hours!$A$1:$AAF$1000, 
                      MATCH($A452,Hours!$A$1:$A$1000,0), 
                      MATCH(Z$1,Hours!$A$1:$AAF$1,0))</f>
        <v/>
      </c>
      <c r="AA452" s="29" t="str">
        <f t="array" ref="AA452">INDEX(Hours!$A$1:$AAF$1000, 
                      MATCH($A452,Hours!$A$1:$A$1000,0), 
                      MATCH(AA$1,Hours!$A$1:$AAF$1,0))</f>
        <v/>
      </c>
      <c r="AB452" s="29" t="str">
        <f t="array" ref="AB452">INDEX(Hours!$A$1:$AAF$1000, 
                      MATCH($A452,Hours!$A$1:$A$1000,0), 
                      MATCH(AB$1,Hours!$A$1:$AAF$1,0))</f>
        <v/>
      </c>
      <c r="AC452" s="29" t="str">
        <f t="array" ref="AC452">INDEX(Hours!$A$1:$AAF$1000, 
                      MATCH($A452,Hours!$A$1:$A$1000,0), 
                      MATCH(AC$1,Hours!$A$1:$AAF$1,0))</f>
        <v/>
      </c>
      <c r="AD452" s="29" t="str">
        <f t="array" ref="AD452">INDEX(Hours!$A$1:$AAF$1000, 
                      MATCH($A452,Hours!$A$1:$A$1000,0), 
                      MATCH(AD$1,Hours!$A$1:$AAF$1,0))</f>
        <v/>
      </c>
    </row>
    <row r="453" ht="22.5" customHeight="1">
      <c r="A453" s="25">
        <f t="shared" si="1"/>
        <v>46048</v>
      </c>
      <c r="B453" s="29" t="str">
        <f t="array" ref="B453">INDEX(Hours!$A$1:$AAF$1000, 
                      MATCH($A453,Hours!$A$1:$A$1000,0), 
                      MATCH(B$1,Hours!$A$1:$AAF$1,0))</f>
        <v/>
      </c>
      <c r="C453" s="29" t="str">
        <f t="array" ref="C453">INDEX(Hours!$A$1:$AAF$1000, 
                      MATCH($A453,Hours!$A$1:$A$1000,0), 
                      MATCH(C$1,Hours!$A$1:$AAF$1,0))</f>
        <v/>
      </c>
      <c r="D453" s="29" t="str">
        <f t="array" ref="D453">INDEX(Hours!$A$1:$AAF$1000, 
                      MATCH($A453,Hours!$A$1:$A$1000,0), 
                      MATCH(D$1,Hours!$A$1:$AAF$1,0))</f>
        <v/>
      </c>
      <c r="E453" s="29" t="str">
        <f t="array" ref="E453">INDEX(Hours!$A$1:$AAF$1000, 
                      MATCH($A453,Hours!$A$1:$A$1000,0), 
                      MATCH(E$1,Hours!$A$1:$AAF$1,0))</f>
        <v/>
      </c>
      <c r="F453" s="29" t="str">
        <f t="array" ref="F453">INDEX(Hours!$A$1:$AAF$1000, 
                      MATCH($A453,Hours!$A$1:$A$1000,0), 
                      MATCH(F$1,Hours!$A$1:$AAF$1,0))</f>
        <v/>
      </c>
      <c r="G453" s="29" t="str">
        <f t="array" ref="G453">INDEX(Hours!$A$1:$AAF$1000, 
                      MATCH($A453,Hours!$A$1:$A$1000,0), 
                      MATCH(G$1,Hours!$A$1:$AAF$1,0))</f>
        <v/>
      </c>
      <c r="H453" s="29" t="str">
        <f t="array" ref="H453">INDEX(Hours!$A$1:$AAF$1000, 
                      MATCH($A453,Hours!$A$1:$A$1000,0), 
                      MATCH(H$1,Hours!$A$1:$AAF$1,0))</f>
        <v/>
      </c>
      <c r="I453" s="29" t="str">
        <f t="array" ref="I453">INDEX(Hours!$A$1:$AAF$1000, 
                      MATCH($A453,Hours!$A$1:$A$1000,0), 
                      MATCH(I$1,Hours!$A$1:$AAF$1,0))</f>
        <v/>
      </c>
      <c r="J453" s="29" t="str">
        <f t="array" ref="J453">INDEX(Hours!$A$1:$AAF$1000, 
                      MATCH($A453,Hours!$A$1:$A$1000,0), 
                      MATCH(J$1,Hours!$A$1:$AAF$1,0))</f>
        <v/>
      </c>
      <c r="K453" s="29" t="str">
        <f t="array" ref="K453">INDEX(Hours!$A$1:$AAF$1000, 
                      MATCH($A453,Hours!$A$1:$A$1000,0), 
                      MATCH(K$1,Hours!$A$1:$AAF$1,0))</f>
        <v/>
      </c>
      <c r="L453" s="29" t="str">
        <f t="array" ref="L453">INDEX(Hours!$A$1:$AAF$1000, 
                      MATCH($A453,Hours!$A$1:$A$1000,0), 
                      MATCH(L$1,Hours!$A$1:$AAF$1,0))</f>
        <v/>
      </c>
      <c r="M453" s="29" t="str">
        <f t="array" ref="M453">INDEX(Hours!$A$1:$AAF$1000, 
                      MATCH($A453,Hours!$A$1:$A$1000,0), 
                      MATCH(M$1,Hours!$A$1:$AAF$1,0))</f>
        <v/>
      </c>
      <c r="N453" s="29" t="str">
        <f t="array" ref="N453">INDEX(Hours!$A$1:$AAF$1000, 
                      MATCH($A453,Hours!$A$1:$A$1000,0), 
                      MATCH(N$1,Hours!$A$1:$AAF$1,0))</f>
        <v/>
      </c>
      <c r="O453" s="29" t="str">
        <f t="array" ref="O453">INDEX(Hours!$A$1:$AAF$1000, 
                      MATCH($A453,Hours!$A$1:$A$1000,0), 
                      MATCH(O$1,Hours!$A$1:$AAF$1,0))</f>
        <v/>
      </c>
      <c r="P453" s="29" t="str">
        <f t="array" ref="P453">INDEX(Hours!$A$1:$AAF$1000, 
                      MATCH($A453,Hours!$A$1:$A$1000,0), 
                      MATCH(P$1,Hours!$A$1:$AAF$1,0))</f>
        <v/>
      </c>
      <c r="Q453" s="29" t="str">
        <f t="array" ref="Q453">INDEX(Hours!$A$1:$AAF$1000, 
                      MATCH($A453,Hours!$A$1:$A$1000,0), 
                      MATCH(Q$1,Hours!$A$1:$AAF$1,0))</f>
        <v/>
      </c>
      <c r="R453" s="29" t="str">
        <f t="array" ref="R453">INDEX(Hours!$A$1:$AAF$1000, 
                      MATCH($A453,Hours!$A$1:$A$1000,0), 
                      MATCH(R$1,Hours!$A$1:$AAF$1,0))</f>
        <v/>
      </c>
      <c r="S453" s="29" t="str">
        <f t="array" ref="S453">INDEX(Hours!$A$1:$AAF$1000, 
                      MATCH($A453,Hours!$A$1:$A$1000,0), 
                      MATCH(S$1,Hours!$A$1:$AAF$1,0))</f>
        <v/>
      </c>
      <c r="T453" s="29" t="str">
        <f t="array" ref="T453">INDEX(Hours!$A$1:$AAF$1000, 
                      MATCH($A453,Hours!$A$1:$A$1000,0), 
                      MATCH(T$1,Hours!$A$1:$AAF$1,0))</f>
        <v/>
      </c>
      <c r="U453" s="29" t="str">
        <f t="array" ref="U453">INDEX(Hours!$A$1:$AAF$1000, 
                      MATCH($A453,Hours!$A$1:$A$1000,0), 
                      MATCH(U$1,Hours!$A$1:$AAF$1,0))</f>
        <v/>
      </c>
      <c r="V453" s="29" t="str">
        <f t="array" ref="V453">INDEX(Hours!$A$1:$AAF$1000, 
                      MATCH($A453,Hours!$A$1:$A$1000,0), 
                      MATCH(V$1,Hours!$A$1:$AAF$1,0))</f>
        <v/>
      </c>
      <c r="W453" s="29" t="str">
        <f t="array" ref="W453">INDEX(Hours!$A$1:$AAF$1000, 
                      MATCH($A453,Hours!$A$1:$A$1000,0), 
                      MATCH(W$1,Hours!$A$1:$AAF$1,0))</f>
        <v/>
      </c>
      <c r="X453" s="29" t="str">
        <f t="array" ref="X453">INDEX(Hours!$A$1:$AAF$1000, 
                      MATCH($A453,Hours!$A$1:$A$1000,0), 
                      MATCH(X$1,Hours!$A$1:$AAF$1,0))</f>
        <v/>
      </c>
      <c r="Y453" s="29" t="str">
        <f t="array" ref="Y453">INDEX(Hours!$A$1:$AAF$1000, 
                      MATCH($A453,Hours!$A$1:$A$1000,0), 
                      MATCH(Y$1,Hours!$A$1:$AAF$1,0))</f>
        <v/>
      </c>
      <c r="Z453" s="29" t="str">
        <f t="array" ref="Z453">INDEX(Hours!$A$1:$AAF$1000, 
                      MATCH($A453,Hours!$A$1:$A$1000,0), 
                      MATCH(Z$1,Hours!$A$1:$AAF$1,0))</f>
        <v/>
      </c>
      <c r="AA453" s="29" t="str">
        <f t="array" ref="AA453">INDEX(Hours!$A$1:$AAF$1000, 
                      MATCH($A453,Hours!$A$1:$A$1000,0), 
                      MATCH(AA$1,Hours!$A$1:$AAF$1,0))</f>
        <v/>
      </c>
      <c r="AB453" s="29" t="str">
        <f t="array" ref="AB453">INDEX(Hours!$A$1:$AAF$1000, 
                      MATCH($A453,Hours!$A$1:$A$1000,0), 
                      MATCH(AB$1,Hours!$A$1:$AAF$1,0))</f>
        <v/>
      </c>
      <c r="AC453" s="29" t="str">
        <f t="array" ref="AC453">INDEX(Hours!$A$1:$AAF$1000, 
                      MATCH($A453,Hours!$A$1:$A$1000,0), 
                      MATCH(AC$1,Hours!$A$1:$AAF$1,0))</f>
        <v/>
      </c>
      <c r="AD453" s="29" t="str">
        <f t="array" ref="AD453">INDEX(Hours!$A$1:$AAF$1000, 
                      MATCH($A453,Hours!$A$1:$A$1000,0), 
                      MATCH(AD$1,Hours!$A$1:$AAF$1,0))</f>
        <v/>
      </c>
    </row>
    <row r="454" ht="22.5" customHeight="1">
      <c r="A454" s="25">
        <f t="shared" si="1"/>
        <v>46049</v>
      </c>
      <c r="B454" s="29" t="str">
        <f t="array" ref="B454">INDEX(Hours!$A$1:$AAF$1000, 
                      MATCH($A454,Hours!$A$1:$A$1000,0), 
                      MATCH(B$1,Hours!$A$1:$AAF$1,0))</f>
        <v/>
      </c>
      <c r="C454" s="29" t="str">
        <f t="array" ref="C454">INDEX(Hours!$A$1:$AAF$1000, 
                      MATCH($A454,Hours!$A$1:$A$1000,0), 
                      MATCH(C$1,Hours!$A$1:$AAF$1,0))</f>
        <v/>
      </c>
      <c r="D454" s="29" t="str">
        <f t="array" ref="D454">INDEX(Hours!$A$1:$AAF$1000, 
                      MATCH($A454,Hours!$A$1:$A$1000,0), 
                      MATCH(D$1,Hours!$A$1:$AAF$1,0))</f>
        <v/>
      </c>
      <c r="E454" s="29" t="str">
        <f t="array" ref="E454">INDEX(Hours!$A$1:$AAF$1000, 
                      MATCH($A454,Hours!$A$1:$A$1000,0), 
                      MATCH(E$1,Hours!$A$1:$AAF$1,0))</f>
        <v/>
      </c>
      <c r="F454" s="29" t="str">
        <f t="array" ref="F454">INDEX(Hours!$A$1:$AAF$1000, 
                      MATCH($A454,Hours!$A$1:$A$1000,0), 
                      MATCH(F$1,Hours!$A$1:$AAF$1,0))</f>
        <v/>
      </c>
      <c r="G454" s="29" t="str">
        <f t="array" ref="G454">INDEX(Hours!$A$1:$AAF$1000, 
                      MATCH($A454,Hours!$A$1:$A$1000,0), 
                      MATCH(G$1,Hours!$A$1:$AAF$1,0))</f>
        <v/>
      </c>
      <c r="H454" s="29" t="str">
        <f t="array" ref="H454">INDEX(Hours!$A$1:$AAF$1000, 
                      MATCH($A454,Hours!$A$1:$A$1000,0), 
                      MATCH(H$1,Hours!$A$1:$AAF$1,0))</f>
        <v/>
      </c>
      <c r="I454" s="29" t="str">
        <f t="array" ref="I454">INDEX(Hours!$A$1:$AAF$1000, 
                      MATCH($A454,Hours!$A$1:$A$1000,0), 
                      MATCH(I$1,Hours!$A$1:$AAF$1,0))</f>
        <v/>
      </c>
      <c r="J454" s="29" t="str">
        <f t="array" ref="J454">INDEX(Hours!$A$1:$AAF$1000, 
                      MATCH($A454,Hours!$A$1:$A$1000,0), 
                      MATCH(J$1,Hours!$A$1:$AAF$1,0))</f>
        <v/>
      </c>
      <c r="K454" s="29" t="str">
        <f t="array" ref="K454">INDEX(Hours!$A$1:$AAF$1000, 
                      MATCH($A454,Hours!$A$1:$A$1000,0), 
                      MATCH(K$1,Hours!$A$1:$AAF$1,0))</f>
        <v/>
      </c>
      <c r="L454" s="29" t="str">
        <f t="array" ref="L454">INDEX(Hours!$A$1:$AAF$1000, 
                      MATCH($A454,Hours!$A$1:$A$1000,0), 
                      MATCH(L$1,Hours!$A$1:$AAF$1,0))</f>
        <v/>
      </c>
      <c r="M454" s="29" t="str">
        <f t="array" ref="M454">INDEX(Hours!$A$1:$AAF$1000, 
                      MATCH($A454,Hours!$A$1:$A$1000,0), 
                      MATCH(M$1,Hours!$A$1:$AAF$1,0))</f>
        <v/>
      </c>
      <c r="N454" s="29" t="str">
        <f t="array" ref="N454">INDEX(Hours!$A$1:$AAF$1000, 
                      MATCH($A454,Hours!$A$1:$A$1000,0), 
                      MATCH(N$1,Hours!$A$1:$AAF$1,0))</f>
        <v/>
      </c>
      <c r="O454" s="29" t="str">
        <f t="array" ref="O454">INDEX(Hours!$A$1:$AAF$1000, 
                      MATCH($A454,Hours!$A$1:$A$1000,0), 
                      MATCH(O$1,Hours!$A$1:$AAF$1,0))</f>
        <v/>
      </c>
      <c r="P454" s="29" t="str">
        <f t="array" ref="P454">INDEX(Hours!$A$1:$AAF$1000, 
                      MATCH($A454,Hours!$A$1:$A$1000,0), 
                      MATCH(P$1,Hours!$A$1:$AAF$1,0))</f>
        <v/>
      </c>
      <c r="Q454" s="29" t="str">
        <f t="array" ref="Q454">INDEX(Hours!$A$1:$AAF$1000, 
                      MATCH($A454,Hours!$A$1:$A$1000,0), 
                      MATCH(Q$1,Hours!$A$1:$AAF$1,0))</f>
        <v/>
      </c>
      <c r="R454" s="29" t="str">
        <f t="array" ref="R454">INDEX(Hours!$A$1:$AAF$1000, 
                      MATCH($A454,Hours!$A$1:$A$1000,0), 
                      MATCH(R$1,Hours!$A$1:$AAF$1,0))</f>
        <v/>
      </c>
      <c r="S454" s="29" t="str">
        <f t="array" ref="S454">INDEX(Hours!$A$1:$AAF$1000, 
                      MATCH($A454,Hours!$A$1:$A$1000,0), 
                      MATCH(S$1,Hours!$A$1:$AAF$1,0))</f>
        <v/>
      </c>
      <c r="T454" s="29" t="str">
        <f t="array" ref="T454">INDEX(Hours!$A$1:$AAF$1000, 
                      MATCH($A454,Hours!$A$1:$A$1000,0), 
                      MATCH(T$1,Hours!$A$1:$AAF$1,0))</f>
        <v/>
      </c>
      <c r="U454" s="29" t="str">
        <f t="array" ref="U454">INDEX(Hours!$A$1:$AAF$1000, 
                      MATCH($A454,Hours!$A$1:$A$1000,0), 
                      MATCH(U$1,Hours!$A$1:$AAF$1,0))</f>
        <v/>
      </c>
      <c r="V454" s="29" t="str">
        <f t="array" ref="V454">INDEX(Hours!$A$1:$AAF$1000, 
                      MATCH($A454,Hours!$A$1:$A$1000,0), 
                      MATCH(V$1,Hours!$A$1:$AAF$1,0))</f>
        <v/>
      </c>
      <c r="W454" s="29" t="str">
        <f t="array" ref="W454">INDEX(Hours!$A$1:$AAF$1000, 
                      MATCH($A454,Hours!$A$1:$A$1000,0), 
                      MATCH(W$1,Hours!$A$1:$AAF$1,0))</f>
        <v/>
      </c>
      <c r="X454" s="29" t="str">
        <f t="array" ref="X454">INDEX(Hours!$A$1:$AAF$1000, 
                      MATCH($A454,Hours!$A$1:$A$1000,0), 
                      MATCH(X$1,Hours!$A$1:$AAF$1,0))</f>
        <v/>
      </c>
      <c r="Y454" s="29" t="str">
        <f t="array" ref="Y454">INDEX(Hours!$A$1:$AAF$1000, 
                      MATCH($A454,Hours!$A$1:$A$1000,0), 
                      MATCH(Y$1,Hours!$A$1:$AAF$1,0))</f>
        <v/>
      </c>
      <c r="Z454" s="29" t="str">
        <f t="array" ref="Z454">INDEX(Hours!$A$1:$AAF$1000, 
                      MATCH($A454,Hours!$A$1:$A$1000,0), 
                      MATCH(Z$1,Hours!$A$1:$AAF$1,0))</f>
        <v/>
      </c>
      <c r="AA454" s="29" t="str">
        <f t="array" ref="AA454">INDEX(Hours!$A$1:$AAF$1000, 
                      MATCH($A454,Hours!$A$1:$A$1000,0), 
                      MATCH(AA$1,Hours!$A$1:$AAF$1,0))</f>
        <v/>
      </c>
      <c r="AB454" s="29" t="str">
        <f t="array" ref="AB454">INDEX(Hours!$A$1:$AAF$1000, 
                      MATCH($A454,Hours!$A$1:$A$1000,0), 
                      MATCH(AB$1,Hours!$A$1:$AAF$1,0))</f>
        <v/>
      </c>
      <c r="AC454" s="29" t="str">
        <f t="array" ref="AC454">INDEX(Hours!$A$1:$AAF$1000, 
                      MATCH($A454,Hours!$A$1:$A$1000,0), 
                      MATCH(AC$1,Hours!$A$1:$AAF$1,0))</f>
        <v/>
      </c>
      <c r="AD454" s="29" t="str">
        <f t="array" ref="AD454">INDEX(Hours!$A$1:$AAF$1000, 
                      MATCH($A454,Hours!$A$1:$A$1000,0), 
                      MATCH(AD$1,Hours!$A$1:$AAF$1,0))</f>
        <v/>
      </c>
    </row>
    <row r="455" ht="22.5" customHeight="1">
      <c r="A455" s="25">
        <f t="shared" si="1"/>
        <v>46050</v>
      </c>
      <c r="B455" s="29" t="str">
        <f t="array" ref="B455">INDEX(Hours!$A$1:$AAF$1000, 
                      MATCH($A455,Hours!$A$1:$A$1000,0), 
                      MATCH(B$1,Hours!$A$1:$AAF$1,0))</f>
        <v/>
      </c>
      <c r="C455" s="29" t="str">
        <f t="array" ref="C455">INDEX(Hours!$A$1:$AAF$1000, 
                      MATCH($A455,Hours!$A$1:$A$1000,0), 
                      MATCH(C$1,Hours!$A$1:$AAF$1,0))</f>
        <v/>
      </c>
      <c r="D455" s="29" t="str">
        <f t="array" ref="D455">INDEX(Hours!$A$1:$AAF$1000, 
                      MATCH($A455,Hours!$A$1:$A$1000,0), 
                      MATCH(D$1,Hours!$A$1:$AAF$1,0))</f>
        <v/>
      </c>
      <c r="E455" s="29" t="str">
        <f t="array" ref="E455">INDEX(Hours!$A$1:$AAF$1000, 
                      MATCH($A455,Hours!$A$1:$A$1000,0), 
                      MATCH(E$1,Hours!$A$1:$AAF$1,0))</f>
        <v/>
      </c>
      <c r="F455" s="29" t="str">
        <f t="array" ref="F455">INDEX(Hours!$A$1:$AAF$1000, 
                      MATCH($A455,Hours!$A$1:$A$1000,0), 
                      MATCH(F$1,Hours!$A$1:$AAF$1,0))</f>
        <v/>
      </c>
      <c r="G455" s="29" t="str">
        <f t="array" ref="G455">INDEX(Hours!$A$1:$AAF$1000, 
                      MATCH($A455,Hours!$A$1:$A$1000,0), 
                      MATCH(G$1,Hours!$A$1:$AAF$1,0))</f>
        <v/>
      </c>
      <c r="H455" s="29" t="str">
        <f t="array" ref="H455">INDEX(Hours!$A$1:$AAF$1000, 
                      MATCH($A455,Hours!$A$1:$A$1000,0), 
                      MATCH(H$1,Hours!$A$1:$AAF$1,0))</f>
        <v/>
      </c>
      <c r="I455" s="29" t="str">
        <f t="array" ref="I455">INDEX(Hours!$A$1:$AAF$1000, 
                      MATCH($A455,Hours!$A$1:$A$1000,0), 
                      MATCH(I$1,Hours!$A$1:$AAF$1,0))</f>
        <v/>
      </c>
      <c r="J455" s="29" t="str">
        <f t="array" ref="J455">INDEX(Hours!$A$1:$AAF$1000, 
                      MATCH($A455,Hours!$A$1:$A$1000,0), 
                      MATCH(J$1,Hours!$A$1:$AAF$1,0))</f>
        <v/>
      </c>
      <c r="K455" s="29" t="str">
        <f t="array" ref="K455">INDEX(Hours!$A$1:$AAF$1000, 
                      MATCH($A455,Hours!$A$1:$A$1000,0), 
                      MATCH(K$1,Hours!$A$1:$AAF$1,0))</f>
        <v/>
      </c>
      <c r="L455" s="29" t="str">
        <f t="array" ref="L455">INDEX(Hours!$A$1:$AAF$1000, 
                      MATCH($A455,Hours!$A$1:$A$1000,0), 
                      MATCH(L$1,Hours!$A$1:$AAF$1,0))</f>
        <v/>
      </c>
      <c r="M455" s="29" t="str">
        <f t="array" ref="M455">INDEX(Hours!$A$1:$AAF$1000, 
                      MATCH($A455,Hours!$A$1:$A$1000,0), 
                      MATCH(M$1,Hours!$A$1:$AAF$1,0))</f>
        <v/>
      </c>
      <c r="N455" s="29" t="str">
        <f t="array" ref="N455">INDEX(Hours!$A$1:$AAF$1000, 
                      MATCH($A455,Hours!$A$1:$A$1000,0), 
                      MATCH(N$1,Hours!$A$1:$AAF$1,0))</f>
        <v/>
      </c>
      <c r="O455" s="29" t="str">
        <f t="array" ref="O455">INDEX(Hours!$A$1:$AAF$1000, 
                      MATCH($A455,Hours!$A$1:$A$1000,0), 
                      MATCH(O$1,Hours!$A$1:$AAF$1,0))</f>
        <v/>
      </c>
      <c r="P455" s="29" t="str">
        <f t="array" ref="P455">INDEX(Hours!$A$1:$AAF$1000, 
                      MATCH($A455,Hours!$A$1:$A$1000,0), 
                      MATCH(P$1,Hours!$A$1:$AAF$1,0))</f>
        <v/>
      </c>
      <c r="Q455" s="29" t="str">
        <f t="array" ref="Q455">INDEX(Hours!$A$1:$AAF$1000, 
                      MATCH($A455,Hours!$A$1:$A$1000,0), 
                      MATCH(Q$1,Hours!$A$1:$AAF$1,0))</f>
        <v/>
      </c>
      <c r="R455" s="29" t="str">
        <f t="array" ref="R455">INDEX(Hours!$A$1:$AAF$1000, 
                      MATCH($A455,Hours!$A$1:$A$1000,0), 
                      MATCH(R$1,Hours!$A$1:$AAF$1,0))</f>
        <v/>
      </c>
      <c r="S455" s="29" t="str">
        <f t="array" ref="S455">INDEX(Hours!$A$1:$AAF$1000, 
                      MATCH($A455,Hours!$A$1:$A$1000,0), 
                      MATCH(S$1,Hours!$A$1:$AAF$1,0))</f>
        <v/>
      </c>
      <c r="T455" s="29" t="str">
        <f t="array" ref="T455">INDEX(Hours!$A$1:$AAF$1000, 
                      MATCH($A455,Hours!$A$1:$A$1000,0), 
                      MATCH(T$1,Hours!$A$1:$AAF$1,0))</f>
        <v/>
      </c>
      <c r="U455" s="29" t="str">
        <f t="array" ref="U455">INDEX(Hours!$A$1:$AAF$1000, 
                      MATCH($A455,Hours!$A$1:$A$1000,0), 
                      MATCH(U$1,Hours!$A$1:$AAF$1,0))</f>
        <v/>
      </c>
      <c r="V455" s="29" t="str">
        <f t="array" ref="V455">INDEX(Hours!$A$1:$AAF$1000, 
                      MATCH($A455,Hours!$A$1:$A$1000,0), 
                      MATCH(V$1,Hours!$A$1:$AAF$1,0))</f>
        <v/>
      </c>
      <c r="W455" s="29" t="str">
        <f t="array" ref="W455">INDEX(Hours!$A$1:$AAF$1000, 
                      MATCH($A455,Hours!$A$1:$A$1000,0), 
                      MATCH(W$1,Hours!$A$1:$AAF$1,0))</f>
        <v/>
      </c>
      <c r="X455" s="29" t="str">
        <f t="array" ref="X455">INDEX(Hours!$A$1:$AAF$1000, 
                      MATCH($A455,Hours!$A$1:$A$1000,0), 
                      MATCH(X$1,Hours!$A$1:$AAF$1,0))</f>
        <v/>
      </c>
      <c r="Y455" s="29" t="str">
        <f t="array" ref="Y455">INDEX(Hours!$A$1:$AAF$1000, 
                      MATCH($A455,Hours!$A$1:$A$1000,0), 
                      MATCH(Y$1,Hours!$A$1:$AAF$1,0))</f>
        <v/>
      </c>
      <c r="Z455" s="29" t="str">
        <f t="array" ref="Z455">INDEX(Hours!$A$1:$AAF$1000, 
                      MATCH($A455,Hours!$A$1:$A$1000,0), 
                      MATCH(Z$1,Hours!$A$1:$AAF$1,0))</f>
        <v/>
      </c>
      <c r="AA455" s="29" t="str">
        <f t="array" ref="AA455">INDEX(Hours!$A$1:$AAF$1000, 
                      MATCH($A455,Hours!$A$1:$A$1000,0), 
                      MATCH(AA$1,Hours!$A$1:$AAF$1,0))</f>
        <v/>
      </c>
      <c r="AB455" s="29" t="str">
        <f t="array" ref="AB455">INDEX(Hours!$A$1:$AAF$1000, 
                      MATCH($A455,Hours!$A$1:$A$1000,0), 
                      MATCH(AB$1,Hours!$A$1:$AAF$1,0))</f>
        <v/>
      </c>
      <c r="AC455" s="29" t="str">
        <f t="array" ref="AC455">INDEX(Hours!$A$1:$AAF$1000, 
                      MATCH($A455,Hours!$A$1:$A$1000,0), 
                      MATCH(AC$1,Hours!$A$1:$AAF$1,0))</f>
        <v/>
      </c>
      <c r="AD455" s="29" t="str">
        <f t="array" ref="AD455">INDEX(Hours!$A$1:$AAF$1000, 
                      MATCH($A455,Hours!$A$1:$A$1000,0), 
                      MATCH(AD$1,Hours!$A$1:$AAF$1,0))</f>
        <v/>
      </c>
    </row>
    <row r="456" ht="22.5" customHeight="1">
      <c r="A456" s="25">
        <f t="shared" si="1"/>
        <v>46051</v>
      </c>
      <c r="B456" s="29" t="str">
        <f t="array" ref="B456">INDEX(Hours!$A$1:$AAF$1000, 
                      MATCH($A456,Hours!$A$1:$A$1000,0), 
                      MATCH(B$1,Hours!$A$1:$AAF$1,0))</f>
        <v/>
      </c>
      <c r="C456" s="29" t="str">
        <f t="array" ref="C456">INDEX(Hours!$A$1:$AAF$1000, 
                      MATCH($A456,Hours!$A$1:$A$1000,0), 
                      MATCH(C$1,Hours!$A$1:$AAF$1,0))</f>
        <v/>
      </c>
      <c r="D456" s="29" t="str">
        <f t="array" ref="D456">INDEX(Hours!$A$1:$AAF$1000, 
                      MATCH($A456,Hours!$A$1:$A$1000,0), 
                      MATCH(D$1,Hours!$A$1:$AAF$1,0))</f>
        <v/>
      </c>
      <c r="E456" s="29" t="str">
        <f t="array" ref="E456">INDEX(Hours!$A$1:$AAF$1000, 
                      MATCH($A456,Hours!$A$1:$A$1000,0), 
                      MATCH(E$1,Hours!$A$1:$AAF$1,0))</f>
        <v/>
      </c>
      <c r="F456" s="29" t="str">
        <f t="array" ref="F456">INDEX(Hours!$A$1:$AAF$1000, 
                      MATCH($A456,Hours!$A$1:$A$1000,0), 
                      MATCH(F$1,Hours!$A$1:$AAF$1,0))</f>
        <v/>
      </c>
      <c r="G456" s="29" t="str">
        <f t="array" ref="G456">INDEX(Hours!$A$1:$AAF$1000, 
                      MATCH($A456,Hours!$A$1:$A$1000,0), 
                      MATCH(G$1,Hours!$A$1:$AAF$1,0))</f>
        <v/>
      </c>
      <c r="H456" s="29" t="str">
        <f t="array" ref="H456">INDEX(Hours!$A$1:$AAF$1000, 
                      MATCH($A456,Hours!$A$1:$A$1000,0), 
                      MATCH(H$1,Hours!$A$1:$AAF$1,0))</f>
        <v/>
      </c>
      <c r="I456" s="29" t="str">
        <f t="array" ref="I456">INDEX(Hours!$A$1:$AAF$1000, 
                      MATCH($A456,Hours!$A$1:$A$1000,0), 
                      MATCH(I$1,Hours!$A$1:$AAF$1,0))</f>
        <v/>
      </c>
      <c r="J456" s="29" t="str">
        <f t="array" ref="J456">INDEX(Hours!$A$1:$AAF$1000, 
                      MATCH($A456,Hours!$A$1:$A$1000,0), 
                      MATCH(J$1,Hours!$A$1:$AAF$1,0))</f>
        <v/>
      </c>
      <c r="K456" s="29" t="str">
        <f t="array" ref="K456">INDEX(Hours!$A$1:$AAF$1000, 
                      MATCH($A456,Hours!$A$1:$A$1000,0), 
                      MATCH(K$1,Hours!$A$1:$AAF$1,0))</f>
        <v/>
      </c>
      <c r="L456" s="29" t="str">
        <f t="array" ref="L456">INDEX(Hours!$A$1:$AAF$1000, 
                      MATCH($A456,Hours!$A$1:$A$1000,0), 
                      MATCH(L$1,Hours!$A$1:$AAF$1,0))</f>
        <v/>
      </c>
      <c r="M456" s="29" t="str">
        <f t="array" ref="M456">INDEX(Hours!$A$1:$AAF$1000, 
                      MATCH($A456,Hours!$A$1:$A$1000,0), 
                      MATCH(M$1,Hours!$A$1:$AAF$1,0))</f>
        <v/>
      </c>
      <c r="N456" s="29" t="str">
        <f t="array" ref="N456">INDEX(Hours!$A$1:$AAF$1000, 
                      MATCH($A456,Hours!$A$1:$A$1000,0), 
                      MATCH(N$1,Hours!$A$1:$AAF$1,0))</f>
        <v/>
      </c>
      <c r="O456" s="29" t="str">
        <f t="array" ref="O456">INDEX(Hours!$A$1:$AAF$1000, 
                      MATCH($A456,Hours!$A$1:$A$1000,0), 
                      MATCH(O$1,Hours!$A$1:$AAF$1,0))</f>
        <v/>
      </c>
      <c r="P456" s="29" t="str">
        <f t="array" ref="P456">INDEX(Hours!$A$1:$AAF$1000, 
                      MATCH($A456,Hours!$A$1:$A$1000,0), 
                      MATCH(P$1,Hours!$A$1:$AAF$1,0))</f>
        <v/>
      </c>
      <c r="Q456" s="29" t="str">
        <f t="array" ref="Q456">INDEX(Hours!$A$1:$AAF$1000, 
                      MATCH($A456,Hours!$A$1:$A$1000,0), 
                      MATCH(Q$1,Hours!$A$1:$AAF$1,0))</f>
        <v/>
      </c>
      <c r="R456" s="29" t="str">
        <f t="array" ref="R456">INDEX(Hours!$A$1:$AAF$1000, 
                      MATCH($A456,Hours!$A$1:$A$1000,0), 
                      MATCH(R$1,Hours!$A$1:$AAF$1,0))</f>
        <v/>
      </c>
      <c r="S456" s="29" t="str">
        <f t="array" ref="S456">INDEX(Hours!$A$1:$AAF$1000, 
                      MATCH($A456,Hours!$A$1:$A$1000,0), 
                      MATCH(S$1,Hours!$A$1:$AAF$1,0))</f>
        <v/>
      </c>
      <c r="T456" s="29" t="str">
        <f t="array" ref="T456">INDEX(Hours!$A$1:$AAF$1000, 
                      MATCH($A456,Hours!$A$1:$A$1000,0), 
                      MATCH(T$1,Hours!$A$1:$AAF$1,0))</f>
        <v/>
      </c>
      <c r="U456" s="29" t="str">
        <f t="array" ref="U456">INDEX(Hours!$A$1:$AAF$1000, 
                      MATCH($A456,Hours!$A$1:$A$1000,0), 
                      MATCH(U$1,Hours!$A$1:$AAF$1,0))</f>
        <v/>
      </c>
      <c r="V456" s="29" t="str">
        <f t="array" ref="V456">INDEX(Hours!$A$1:$AAF$1000, 
                      MATCH($A456,Hours!$A$1:$A$1000,0), 
                      MATCH(V$1,Hours!$A$1:$AAF$1,0))</f>
        <v/>
      </c>
      <c r="W456" s="29" t="str">
        <f t="array" ref="W456">INDEX(Hours!$A$1:$AAF$1000, 
                      MATCH($A456,Hours!$A$1:$A$1000,0), 
                      MATCH(W$1,Hours!$A$1:$AAF$1,0))</f>
        <v/>
      </c>
      <c r="X456" s="29" t="str">
        <f t="array" ref="X456">INDEX(Hours!$A$1:$AAF$1000, 
                      MATCH($A456,Hours!$A$1:$A$1000,0), 
                      MATCH(X$1,Hours!$A$1:$AAF$1,0))</f>
        <v/>
      </c>
      <c r="Y456" s="29" t="str">
        <f t="array" ref="Y456">INDEX(Hours!$A$1:$AAF$1000, 
                      MATCH($A456,Hours!$A$1:$A$1000,0), 
                      MATCH(Y$1,Hours!$A$1:$AAF$1,0))</f>
        <v/>
      </c>
      <c r="Z456" s="29" t="str">
        <f t="array" ref="Z456">INDEX(Hours!$A$1:$AAF$1000, 
                      MATCH($A456,Hours!$A$1:$A$1000,0), 
                      MATCH(Z$1,Hours!$A$1:$AAF$1,0))</f>
        <v/>
      </c>
      <c r="AA456" s="29" t="str">
        <f t="array" ref="AA456">INDEX(Hours!$A$1:$AAF$1000, 
                      MATCH($A456,Hours!$A$1:$A$1000,0), 
                      MATCH(AA$1,Hours!$A$1:$AAF$1,0))</f>
        <v/>
      </c>
      <c r="AB456" s="29" t="str">
        <f t="array" ref="AB456">INDEX(Hours!$A$1:$AAF$1000, 
                      MATCH($A456,Hours!$A$1:$A$1000,0), 
                      MATCH(AB$1,Hours!$A$1:$AAF$1,0))</f>
        <v/>
      </c>
      <c r="AC456" s="29" t="str">
        <f t="array" ref="AC456">INDEX(Hours!$A$1:$AAF$1000, 
                      MATCH($A456,Hours!$A$1:$A$1000,0), 
                      MATCH(AC$1,Hours!$A$1:$AAF$1,0))</f>
        <v/>
      </c>
      <c r="AD456" s="29" t="str">
        <f t="array" ref="AD456">INDEX(Hours!$A$1:$AAF$1000, 
                      MATCH($A456,Hours!$A$1:$A$1000,0), 
                      MATCH(AD$1,Hours!$A$1:$AAF$1,0))</f>
        <v/>
      </c>
    </row>
    <row r="457" ht="22.5" customHeight="1">
      <c r="A457" s="25">
        <f t="shared" si="1"/>
        <v>46052</v>
      </c>
      <c r="B457" s="29" t="str">
        <f t="array" ref="B457">INDEX(Hours!$A$1:$AAF$1000, 
                      MATCH($A457,Hours!$A$1:$A$1000,0), 
                      MATCH(B$1,Hours!$A$1:$AAF$1,0))</f>
        <v/>
      </c>
      <c r="C457" s="29" t="str">
        <f t="array" ref="C457">INDEX(Hours!$A$1:$AAF$1000, 
                      MATCH($A457,Hours!$A$1:$A$1000,0), 
                      MATCH(C$1,Hours!$A$1:$AAF$1,0))</f>
        <v/>
      </c>
      <c r="D457" s="29" t="str">
        <f t="array" ref="D457">INDEX(Hours!$A$1:$AAF$1000, 
                      MATCH($A457,Hours!$A$1:$A$1000,0), 
                      MATCH(D$1,Hours!$A$1:$AAF$1,0))</f>
        <v/>
      </c>
      <c r="E457" s="29" t="str">
        <f t="array" ref="E457">INDEX(Hours!$A$1:$AAF$1000, 
                      MATCH($A457,Hours!$A$1:$A$1000,0), 
                      MATCH(E$1,Hours!$A$1:$AAF$1,0))</f>
        <v/>
      </c>
      <c r="F457" s="29" t="str">
        <f t="array" ref="F457">INDEX(Hours!$A$1:$AAF$1000, 
                      MATCH($A457,Hours!$A$1:$A$1000,0), 
                      MATCH(F$1,Hours!$A$1:$AAF$1,0))</f>
        <v/>
      </c>
      <c r="G457" s="29" t="str">
        <f t="array" ref="G457">INDEX(Hours!$A$1:$AAF$1000, 
                      MATCH($A457,Hours!$A$1:$A$1000,0), 
                      MATCH(G$1,Hours!$A$1:$AAF$1,0))</f>
        <v/>
      </c>
      <c r="H457" s="29" t="str">
        <f t="array" ref="H457">INDEX(Hours!$A$1:$AAF$1000, 
                      MATCH($A457,Hours!$A$1:$A$1000,0), 
                      MATCH(H$1,Hours!$A$1:$AAF$1,0))</f>
        <v/>
      </c>
      <c r="I457" s="29" t="str">
        <f t="array" ref="I457">INDEX(Hours!$A$1:$AAF$1000, 
                      MATCH($A457,Hours!$A$1:$A$1000,0), 
                      MATCH(I$1,Hours!$A$1:$AAF$1,0))</f>
        <v/>
      </c>
      <c r="J457" s="29" t="str">
        <f t="array" ref="J457">INDEX(Hours!$A$1:$AAF$1000, 
                      MATCH($A457,Hours!$A$1:$A$1000,0), 
                      MATCH(J$1,Hours!$A$1:$AAF$1,0))</f>
        <v/>
      </c>
      <c r="K457" s="29" t="str">
        <f t="array" ref="K457">INDEX(Hours!$A$1:$AAF$1000, 
                      MATCH($A457,Hours!$A$1:$A$1000,0), 
                      MATCH(K$1,Hours!$A$1:$AAF$1,0))</f>
        <v/>
      </c>
      <c r="L457" s="29" t="str">
        <f t="array" ref="L457">INDEX(Hours!$A$1:$AAF$1000, 
                      MATCH($A457,Hours!$A$1:$A$1000,0), 
                      MATCH(L$1,Hours!$A$1:$AAF$1,0))</f>
        <v/>
      </c>
      <c r="M457" s="29" t="str">
        <f t="array" ref="M457">INDEX(Hours!$A$1:$AAF$1000, 
                      MATCH($A457,Hours!$A$1:$A$1000,0), 
                      MATCH(M$1,Hours!$A$1:$AAF$1,0))</f>
        <v/>
      </c>
      <c r="N457" s="29" t="str">
        <f t="array" ref="N457">INDEX(Hours!$A$1:$AAF$1000, 
                      MATCH($A457,Hours!$A$1:$A$1000,0), 
                      MATCH(N$1,Hours!$A$1:$AAF$1,0))</f>
        <v/>
      </c>
      <c r="O457" s="29" t="str">
        <f t="array" ref="O457">INDEX(Hours!$A$1:$AAF$1000, 
                      MATCH($A457,Hours!$A$1:$A$1000,0), 
                      MATCH(O$1,Hours!$A$1:$AAF$1,0))</f>
        <v/>
      </c>
      <c r="P457" s="29" t="str">
        <f t="array" ref="P457">INDEX(Hours!$A$1:$AAF$1000, 
                      MATCH($A457,Hours!$A$1:$A$1000,0), 
                      MATCH(P$1,Hours!$A$1:$AAF$1,0))</f>
        <v/>
      </c>
      <c r="Q457" s="29" t="str">
        <f t="array" ref="Q457">INDEX(Hours!$A$1:$AAF$1000, 
                      MATCH($A457,Hours!$A$1:$A$1000,0), 
                      MATCH(Q$1,Hours!$A$1:$AAF$1,0))</f>
        <v/>
      </c>
      <c r="R457" s="29" t="str">
        <f t="array" ref="R457">INDEX(Hours!$A$1:$AAF$1000, 
                      MATCH($A457,Hours!$A$1:$A$1000,0), 
                      MATCH(R$1,Hours!$A$1:$AAF$1,0))</f>
        <v/>
      </c>
      <c r="S457" s="29" t="str">
        <f t="array" ref="S457">INDEX(Hours!$A$1:$AAF$1000, 
                      MATCH($A457,Hours!$A$1:$A$1000,0), 
                      MATCH(S$1,Hours!$A$1:$AAF$1,0))</f>
        <v/>
      </c>
      <c r="T457" s="29" t="str">
        <f t="array" ref="T457">INDEX(Hours!$A$1:$AAF$1000, 
                      MATCH($A457,Hours!$A$1:$A$1000,0), 
                      MATCH(T$1,Hours!$A$1:$AAF$1,0))</f>
        <v/>
      </c>
      <c r="U457" s="29" t="str">
        <f t="array" ref="U457">INDEX(Hours!$A$1:$AAF$1000, 
                      MATCH($A457,Hours!$A$1:$A$1000,0), 
                      MATCH(U$1,Hours!$A$1:$AAF$1,0))</f>
        <v/>
      </c>
      <c r="V457" s="29" t="str">
        <f t="array" ref="V457">INDEX(Hours!$A$1:$AAF$1000, 
                      MATCH($A457,Hours!$A$1:$A$1000,0), 
                      MATCH(V$1,Hours!$A$1:$AAF$1,0))</f>
        <v/>
      </c>
      <c r="W457" s="29" t="str">
        <f t="array" ref="W457">INDEX(Hours!$A$1:$AAF$1000, 
                      MATCH($A457,Hours!$A$1:$A$1000,0), 
                      MATCH(W$1,Hours!$A$1:$AAF$1,0))</f>
        <v/>
      </c>
      <c r="X457" s="29" t="str">
        <f t="array" ref="X457">INDEX(Hours!$A$1:$AAF$1000, 
                      MATCH($A457,Hours!$A$1:$A$1000,0), 
                      MATCH(X$1,Hours!$A$1:$AAF$1,0))</f>
        <v/>
      </c>
      <c r="Y457" s="29" t="str">
        <f t="array" ref="Y457">INDEX(Hours!$A$1:$AAF$1000, 
                      MATCH($A457,Hours!$A$1:$A$1000,0), 
                      MATCH(Y$1,Hours!$A$1:$AAF$1,0))</f>
        <v/>
      </c>
      <c r="Z457" s="29" t="str">
        <f t="array" ref="Z457">INDEX(Hours!$A$1:$AAF$1000, 
                      MATCH($A457,Hours!$A$1:$A$1000,0), 
                      MATCH(Z$1,Hours!$A$1:$AAF$1,0))</f>
        <v/>
      </c>
      <c r="AA457" s="29" t="str">
        <f t="array" ref="AA457">INDEX(Hours!$A$1:$AAF$1000, 
                      MATCH($A457,Hours!$A$1:$A$1000,0), 
                      MATCH(AA$1,Hours!$A$1:$AAF$1,0))</f>
        <v/>
      </c>
      <c r="AB457" s="29" t="str">
        <f t="array" ref="AB457">INDEX(Hours!$A$1:$AAF$1000, 
                      MATCH($A457,Hours!$A$1:$A$1000,0), 
                      MATCH(AB$1,Hours!$A$1:$AAF$1,0))</f>
        <v/>
      </c>
      <c r="AC457" s="29" t="str">
        <f t="array" ref="AC457">INDEX(Hours!$A$1:$AAF$1000, 
                      MATCH($A457,Hours!$A$1:$A$1000,0), 
                      MATCH(AC$1,Hours!$A$1:$AAF$1,0))</f>
        <v/>
      </c>
      <c r="AD457" s="29" t="str">
        <f t="array" ref="AD457">INDEX(Hours!$A$1:$AAF$1000, 
                      MATCH($A457,Hours!$A$1:$A$1000,0), 
                      MATCH(AD$1,Hours!$A$1:$AAF$1,0))</f>
        <v/>
      </c>
    </row>
    <row r="458" ht="22.5" customHeight="1">
      <c r="A458" s="25">
        <f t="shared" si="1"/>
        <v>46053</v>
      </c>
      <c r="B458" s="29" t="str">
        <f t="array" ref="B458">INDEX(Hours!$A$1:$AAF$1000, 
                      MATCH($A458,Hours!$A$1:$A$1000,0), 
                      MATCH(B$1,Hours!$A$1:$AAF$1,0))</f>
        <v/>
      </c>
      <c r="C458" s="29" t="str">
        <f t="array" ref="C458">INDEX(Hours!$A$1:$AAF$1000, 
                      MATCH($A458,Hours!$A$1:$A$1000,0), 
                      MATCH(C$1,Hours!$A$1:$AAF$1,0))</f>
        <v/>
      </c>
      <c r="D458" s="29" t="str">
        <f t="array" ref="D458">INDEX(Hours!$A$1:$AAF$1000, 
                      MATCH($A458,Hours!$A$1:$A$1000,0), 
                      MATCH(D$1,Hours!$A$1:$AAF$1,0))</f>
        <v/>
      </c>
      <c r="E458" s="29" t="str">
        <f t="array" ref="E458">INDEX(Hours!$A$1:$AAF$1000, 
                      MATCH($A458,Hours!$A$1:$A$1000,0), 
                      MATCH(E$1,Hours!$A$1:$AAF$1,0))</f>
        <v/>
      </c>
      <c r="F458" s="29" t="str">
        <f t="array" ref="F458">INDEX(Hours!$A$1:$AAF$1000, 
                      MATCH($A458,Hours!$A$1:$A$1000,0), 
                      MATCH(F$1,Hours!$A$1:$AAF$1,0))</f>
        <v/>
      </c>
      <c r="G458" s="29" t="str">
        <f t="array" ref="G458">INDEX(Hours!$A$1:$AAF$1000, 
                      MATCH($A458,Hours!$A$1:$A$1000,0), 
                      MATCH(G$1,Hours!$A$1:$AAF$1,0))</f>
        <v/>
      </c>
      <c r="H458" s="29" t="str">
        <f t="array" ref="H458">INDEX(Hours!$A$1:$AAF$1000, 
                      MATCH($A458,Hours!$A$1:$A$1000,0), 
                      MATCH(H$1,Hours!$A$1:$AAF$1,0))</f>
        <v/>
      </c>
      <c r="I458" s="29" t="str">
        <f t="array" ref="I458">INDEX(Hours!$A$1:$AAF$1000, 
                      MATCH($A458,Hours!$A$1:$A$1000,0), 
                      MATCH(I$1,Hours!$A$1:$AAF$1,0))</f>
        <v/>
      </c>
      <c r="J458" s="29" t="str">
        <f t="array" ref="J458">INDEX(Hours!$A$1:$AAF$1000, 
                      MATCH($A458,Hours!$A$1:$A$1000,0), 
                      MATCH(J$1,Hours!$A$1:$AAF$1,0))</f>
        <v/>
      </c>
      <c r="K458" s="29" t="str">
        <f t="array" ref="K458">INDEX(Hours!$A$1:$AAF$1000, 
                      MATCH($A458,Hours!$A$1:$A$1000,0), 
                      MATCH(K$1,Hours!$A$1:$AAF$1,0))</f>
        <v/>
      </c>
      <c r="L458" s="29" t="str">
        <f t="array" ref="L458">INDEX(Hours!$A$1:$AAF$1000, 
                      MATCH($A458,Hours!$A$1:$A$1000,0), 
                      MATCH(L$1,Hours!$A$1:$AAF$1,0))</f>
        <v/>
      </c>
      <c r="M458" s="29" t="str">
        <f t="array" ref="M458">INDEX(Hours!$A$1:$AAF$1000, 
                      MATCH($A458,Hours!$A$1:$A$1000,0), 
                      MATCH(M$1,Hours!$A$1:$AAF$1,0))</f>
        <v/>
      </c>
      <c r="N458" s="29" t="str">
        <f t="array" ref="N458">INDEX(Hours!$A$1:$AAF$1000, 
                      MATCH($A458,Hours!$A$1:$A$1000,0), 
                      MATCH(N$1,Hours!$A$1:$AAF$1,0))</f>
        <v/>
      </c>
      <c r="O458" s="29" t="str">
        <f t="array" ref="O458">INDEX(Hours!$A$1:$AAF$1000, 
                      MATCH($A458,Hours!$A$1:$A$1000,0), 
                      MATCH(O$1,Hours!$A$1:$AAF$1,0))</f>
        <v/>
      </c>
      <c r="P458" s="29" t="str">
        <f t="array" ref="P458">INDEX(Hours!$A$1:$AAF$1000, 
                      MATCH($A458,Hours!$A$1:$A$1000,0), 
                      MATCH(P$1,Hours!$A$1:$AAF$1,0))</f>
        <v/>
      </c>
      <c r="Q458" s="29" t="str">
        <f t="array" ref="Q458">INDEX(Hours!$A$1:$AAF$1000, 
                      MATCH($A458,Hours!$A$1:$A$1000,0), 
                      MATCH(Q$1,Hours!$A$1:$AAF$1,0))</f>
        <v/>
      </c>
      <c r="R458" s="29" t="str">
        <f t="array" ref="R458">INDEX(Hours!$A$1:$AAF$1000, 
                      MATCH($A458,Hours!$A$1:$A$1000,0), 
                      MATCH(R$1,Hours!$A$1:$AAF$1,0))</f>
        <v/>
      </c>
      <c r="S458" s="29" t="str">
        <f t="array" ref="S458">INDEX(Hours!$A$1:$AAF$1000, 
                      MATCH($A458,Hours!$A$1:$A$1000,0), 
                      MATCH(S$1,Hours!$A$1:$AAF$1,0))</f>
        <v/>
      </c>
      <c r="T458" s="29" t="str">
        <f t="array" ref="T458">INDEX(Hours!$A$1:$AAF$1000, 
                      MATCH($A458,Hours!$A$1:$A$1000,0), 
                      MATCH(T$1,Hours!$A$1:$AAF$1,0))</f>
        <v/>
      </c>
      <c r="U458" s="29" t="str">
        <f t="array" ref="U458">INDEX(Hours!$A$1:$AAF$1000, 
                      MATCH($A458,Hours!$A$1:$A$1000,0), 
                      MATCH(U$1,Hours!$A$1:$AAF$1,0))</f>
        <v/>
      </c>
      <c r="V458" s="29" t="str">
        <f t="array" ref="V458">INDEX(Hours!$A$1:$AAF$1000, 
                      MATCH($A458,Hours!$A$1:$A$1000,0), 
                      MATCH(V$1,Hours!$A$1:$AAF$1,0))</f>
        <v/>
      </c>
      <c r="W458" s="29" t="str">
        <f t="array" ref="W458">INDEX(Hours!$A$1:$AAF$1000, 
                      MATCH($A458,Hours!$A$1:$A$1000,0), 
                      MATCH(W$1,Hours!$A$1:$AAF$1,0))</f>
        <v/>
      </c>
      <c r="X458" s="29" t="str">
        <f t="array" ref="X458">INDEX(Hours!$A$1:$AAF$1000, 
                      MATCH($A458,Hours!$A$1:$A$1000,0), 
                      MATCH(X$1,Hours!$A$1:$AAF$1,0))</f>
        <v/>
      </c>
      <c r="Y458" s="29" t="str">
        <f t="array" ref="Y458">INDEX(Hours!$A$1:$AAF$1000, 
                      MATCH($A458,Hours!$A$1:$A$1000,0), 
                      MATCH(Y$1,Hours!$A$1:$AAF$1,0))</f>
        <v/>
      </c>
      <c r="Z458" s="29" t="str">
        <f t="array" ref="Z458">INDEX(Hours!$A$1:$AAF$1000, 
                      MATCH($A458,Hours!$A$1:$A$1000,0), 
                      MATCH(Z$1,Hours!$A$1:$AAF$1,0))</f>
        <v/>
      </c>
      <c r="AA458" s="29" t="str">
        <f t="array" ref="AA458">INDEX(Hours!$A$1:$AAF$1000, 
                      MATCH($A458,Hours!$A$1:$A$1000,0), 
                      MATCH(AA$1,Hours!$A$1:$AAF$1,0))</f>
        <v/>
      </c>
      <c r="AB458" s="29" t="str">
        <f t="array" ref="AB458">INDEX(Hours!$A$1:$AAF$1000, 
                      MATCH($A458,Hours!$A$1:$A$1000,0), 
                      MATCH(AB$1,Hours!$A$1:$AAF$1,0))</f>
        <v/>
      </c>
      <c r="AC458" s="29" t="str">
        <f t="array" ref="AC458">INDEX(Hours!$A$1:$AAF$1000, 
                      MATCH($A458,Hours!$A$1:$A$1000,0), 
                      MATCH(AC$1,Hours!$A$1:$AAF$1,0))</f>
        <v/>
      </c>
      <c r="AD458" s="29" t="str">
        <f t="array" ref="AD458">INDEX(Hours!$A$1:$AAF$1000, 
                      MATCH($A458,Hours!$A$1:$A$1000,0), 
                      MATCH(AD$1,Hours!$A$1:$AAF$1,0))</f>
        <v/>
      </c>
    </row>
    <row r="459" ht="22.5" customHeight="1">
      <c r="A459" s="25">
        <f t="shared" si="1"/>
        <v>46054</v>
      </c>
      <c r="B459" s="29" t="str">
        <f t="array" ref="B459">INDEX(Hours!$A$1:$AAF$1000, 
                      MATCH($A459,Hours!$A$1:$A$1000,0), 
                      MATCH(B$1,Hours!$A$1:$AAF$1,0))</f>
        <v/>
      </c>
      <c r="C459" s="29" t="str">
        <f t="array" ref="C459">INDEX(Hours!$A$1:$AAF$1000, 
                      MATCH($A459,Hours!$A$1:$A$1000,0), 
                      MATCH(C$1,Hours!$A$1:$AAF$1,0))</f>
        <v/>
      </c>
      <c r="D459" s="29" t="str">
        <f t="array" ref="D459">INDEX(Hours!$A$1:$AAF$1000, 
                      MATCH($A459,Hours!$A$1:$A$1000,0), 
                      MATCH(D$1,Hours!$A$1:$AAF$1,0))</f>
        <v/>
      </c>
      <c r="E459" s="29" t="str">
        <f t="array" ref="E459">INDEX(Hours!$A$1:$AAF$1000, 
                      MATCH($A459,Hours!$A$1:$A$1000,0), 
                      MATCH(E$1,Hours!$A$1:$AAF$1,0))</f>
        <v/>
      </c>
      <c r="F459" s="29" t="str">
        <f t="array" ref="F459">INDEX(Hours!$A$1:$AAF$1000, 
                      MATCH($A459,Hours!$A$1:$A$1000,0), 
                      MATCH(F$1,Hours!$A$1:$AAF$1,0))</f>
        <v/>
      </c>
      <c r="G459" s="29" t="str">
        <f t="array" ref="G459">INDEX(Hours!$A$1:$AAF$1000, 
                      MATCH($A459,Hours!$A$1:$A$1000,0), 
                      MATCH(G$1,Hours!$A$1:$AAF$1,0))</f>
        <v/>
      </c>
      <c r="H459" s="29" t="str">
        <f t="array" ref="H459">INDEX(Hours!$A$1:$AAF$1000, 
                      MATCH($A459,Hours!$A$1:$A$1000,0), 
                      MATCH(H$1,Hours!$A$1:$AAF$1,0))</f>
        <v/>
      </c>
      <c r="I459" s="29" t="str">
        <f t="array" ref="I459">INDEX(Hours!$A$1:$AAF$1000, 
                      MATCH($A459,Hours!$A$1:$A$1000,0), 
                      MATCH(I$1,Hours!$A$1:$AAF$1,0))</f>
        <v/>
      </c>
      <c r="J459" s="29" t="str">
        <f t="array" ref="J459">INDEX(Hours!$A$1:$AAF$1000, 
                      MATCH($A459,Hours!$A$1:$A$1000,0), 
                      MATCH(J$1,Hours!$A$1:$AAF$1,0))</f>
        <v/>
      </c>
      <c r="K459" s="29" t="str">
        <f t="array" ref="K459">INDEX(Hours!$A$1:$AAF$1000, 
                      MATCH($A459,Hours!$A$1:$A$1000,0), 
                      MATCH(K$1,Hours!$A$1:$AAF$1,0))</f>
        <v/>
      </c>
      <c r="L459" s="29" t="str">
        <f t="array" ref="L459">INDEX(Hours!$A$1:$AAF$1000, 
                      MATCH($A459,Hours!$A$1:$A$1000,0), 
                      MATCH(L$1,Hours!$A$1:$AAF$1,0))</f>
        <v/>
      </c>
      <c r="M459" s="29" t="str">
        <f t="array" ref="M459">INDEX(Hours!$A$1:$AAF$1000, 
                      MATCH($A459,Hours!$A$1:$A$1000,0), 
                      MATCH(M$1,Hours!$A$1:$AAF$1,0))</f>
        <v/>
      </c>
      <c r="N459" s="29" t="str">
        <f t="array" ref="N459">INDEX(Hours!$A$1:$AAF$1000, 
                      MATCH($A459,Hours!$A$1:$A$1000,0), 
                      MATCH(N$1,Hours!$A$1:$AAF$1,0))</f>
        <v/>
      </c>
      <c r="O459" s="29" t="str">
        <f t="array" ref="O459">INDEX(Hours!$A$1:$AAF$1000, 
                      MATCH($A459,Hours!$A$1:$A$1000,0), 
                      MATCH(O$1,Hours!$A$1:$AAF$1,0))</f>
        <v/>
      </c>
      <c r="P459" s="29" t="str">
        <f t="array" ref="P459">INDEX(Hours!$A$1:$AAF$1000, 
                      MATCH($A459,Hours!$A$1:$A$1000,0), 
                      MATCH(P$1,Hours!$A$1:$AAF$1,0))</f>
        <v/>
      </c>
      <c r="Q459" s="29" t="str">
        <f t="array" ref="Q459">INDEX(Hours!$A$1:$AAF$1000, 
                      MATCH($A459,Hours!$A$1:$A$1000,0), 
                      MATCH(Q$1,Hours!$A$1:$AAF$1,0))</f>
        <v/>
      </c>
      <c r="R459" s="29" t="str">
        <f t="array" ref="R459">INDEX(Hours!$A$1:$AAF$1000, 
                      MATCH($A459,Hours!$A$1:$A$1000,0), 
                      MATCH(R$1,Hours!$A$1:$AAF$1,0))</f>
        <v/>
      </c>
      <c r="S459" s="29" t="str">
        <f t="array" ref="S459">INDEX(Hours!$A$1:$AAF$1000, 
                      MATCH($A459,Hours!$A$1:$A$1000,0), 
                      MATCH(S$1,Hours!$A$1:$AAF$1,0))</f>
        <v/>
      </c>
      <c r="T459" s="29" t="str">
        <f t="array" ref="T459">INDEX(Hours!$A$1:$AAF$1000, 
                      MATCH($A459,Hours!$A$1:$A$1000,0), 
                      MATCH(T$1,Hours!$A$1:$AAF$1,0))</f>
        <v/>
      </c>
      <c r="U459" s="29" t="str">
        <f t="array" ref="U459">INDEX(Hours!$A$1:$AAF$1000, 
                      MATCH($A459,Hours!$A$1:$A$1000,0), 
                      MATCH(U$1,Hours!$A$1:$AAF$1,0))</f>
        <v/>
      </c>
      <c r="V459" s="29" t="str">
        <f t="array" ref="V459">INDEX(Hours!$A$1:$AAF$1000, 
                      MATCH($A459,Hours!$A$1:$A$1000,0), 
                      MATCH(V$1,Hours!$A$1:$AAF$1,0))</f>
        <v/>
      </c>
      <c r="W459" s="29" t="str">
        <f t="array" ref="W459">INDEX(Hours!$A$1:$AAF$1000, 
                      MATCH($A459,Hours!$A$1:$A$1000,0), 
                      MATCH(W$1,Hours!$A$1:$AAF$1,0))</f>
        <v/>
      </c>
      <c r="X459" s="29" t="str">
        <f t="array" ref="X459">INDEX(Hours!$A$1:$AAF$1000, 
                      MATCH($A459,Hours!$A$1:$A$1000,0), 
                      MATCH(X$1,Hours!$A$1:$AAF$1,0))</f>
        <v/>
      </c>
      <c r="Y459" s="29" t="str">
        <f t="array" ref="Y459">INDEX(Hours!$A$1:$AAF$1000, 
                      MATCH($A459,Hours!$A$1:$A$1000,0), 
                      MATCH(Y$1,Hours!$A$1:$AAF$1,0))</f>
        <v/>
      </c>
      <c r="Z459" s="29" t="str">
        <f t="array" ref="Z459">INDEX(Hours!$A$1:$AAF$1000, 
                      MATCH($A459,Hours!$A$1:$A$1000,0), 
                      MATCH(Z$1,Hours!$A$1:$AAF$1,0))</f>
        <v/>
      </c>
      <c r="AA459" s="29" t="str">
        <f t="array" ref="AA459">INDEX(Hours!$A$1:$AAF$1000, 
                      MATCH($A459,Hours!$A$1:$A$1000,0), 
                      MATCH(AA$1,Hours!$A$1:$AAF$1,0))</f>
        <v/>
      </c>
      <c r="AB459" s="29" t="str">
        <f t="array" ref="AB459">INDEX(Hours!$A$1:$AAF$1000, 
                      MATCH($A459,Hours!$A$1:$A$1000,0), 
                      MATCH(AB$1,Hours!$A$1:$AAF$1,0))</f>
        <v/>
      </c>
      <c r="AC459" s="29" t="str">
        <f t="array" ref="AC459">INDEX(Hours!$A$1:$AAF$1000, 
                      MATCH($A459,Hours!$A$1:$A$1000,0), 
                      MATCH(AC$1,Hours!$A$1:$AAF$1,0))</f>
        <v/>
      </c>
      <c r="AD459" s="29" t="str">
        <f t="array" ref="AD459">INDEX(Hours!$A$1:$AAF$1000, 
                      MATCH($A459,Hours!$A$1:$A$1000,0), 
                      MATCH(AD$1,Hours!$A$1:$AAF$1,0))</f>
        <v/>
      </c>
    </row>
    <row r="460" ht="22.5" customHeight="1">
      <c r="A460" s="25">
        <f t="shared" si="1"/>
        <v>46055</v>
      </c>
      <c r="B460" s="29" t="str">
        <f t="array" ref="B460">INDEX(Hours!$A$1:$AAF$1000, 
                      MATCH($A460,Hours!$A$1:$A$1000,0), 
                      MATCH(B$1,Hours!$A$1:$AAF$1,0))</f>
        <v/>
      </c>
      <c r="C460" s="29" t="str">
        <f t="array" ref="C460">INDEX(Hours!$A$1:$AAF$1000, 
                      MATCH($A460,Hours!$A$1:$A$1000,0), 
                      MATCH(C$1,Hours!$A$1:$AAF$1,0))</f>
        <v/>
      </c>
      <c r="D460" s="29" t="str">
        <f t="array" ref="D460">INDEX(Hours!$A$1:$AAF$1000, 
                      MATCH($A460,Hours!$A$1:$A$1000,0), 
                      MATCH(D$1,Hours!$A$1:$AAF$1,0))</f>
        <v/>
      </c>
      <c r="E460" s="29" t="str">
        <f t="array" ref="E460">INDEX(Hours!$A$1:$AAF$1000, 
                      MATCH($A460,Hours!$A$1:$A$1000,0), 
                      MATCH(E$1,Hours!$A$1:$AAF$1,0))</f>
        <v/>
      </c>
      <c r="F460" s="29" t="str">
        <f t="array" ref="F460">INDEX(Hours!$A$1:$AAF$1000, 
                      MATCH($A460,Hours!$A$1:$A$1000,0), 
                      MATCH(F$1,Hours!$A$1:$AAF$1,0))</f>
        <v/>
      </c>
      <c r="G460" s="29" t="str">
        <f t="array" ref="G460">INDEX(Hours!$A$1:$AAF$1000, 
                      MATCH($A460,Hours!$A$1:$A$1000,0), 
                      MATCH(G$1,Hours!$A$1:$AAF$1,0))</f>
        <v/>
      </c>
      <c r="H460" s="29" t="str">
        <f t="array" ref="H460">INDEX(Hours!$A$1:$AAF$1000, 
                      MATCH($A460,Hours!$A$1:$A$1000,0), 
                      MATCH(H$1,Hours!$A$1:$AAF$1,0))</f>
        <v/>
      </c>
      <c r="I460" s="29" t="str">
        <f t="array" ref="I460">INDEX(Hours!$A$1:$AAF$1000, 
                      MATCH($A460,Hours!$A$1:$A$1000,0), 
                      MATCH(I$1,Hours!$A$1:$AAF$1,0))</f>
        <v/>
      </c>
      <c r="J460" s="29" t="str">
        <f t="array" ref="J460">INDEX(Hours!$A$1:$AAF$1000, 
                      MATCH($A460,Hours!$A$1:$A$1000,0), 
                      MATCH(J$1,Hours!$A$1:$AAF$1,0))</f>
        <v/>
      </c>
      <c r="K460" s="29" t="str">
        <f t="array" ref="K460">INDEX(Hours!$A$1:$AAF$1000, 
                      MATCH($A460,Hours!$A$1:$A$1000,0), 
                      MATCH(K$1,Hours!$A$1:$AAF$1,0))</f>
        <v/>
      </c>
      <c r="L460" s="29" t="str">
        <f t="array" ref="L460">INDEX(Hours!$A$1:$AAF$1000, 
                      MATCH($A460,Hours!$A$1:$A$1000,0), 
                      MATCH(L$1,Hours!$A$1:$AAF$1,0))</f>
        <v/>
      </c>
      <c r="M460" s="29" t="str">
        <f t="array" ref="M460">INDEX(Hours!$A$1:$AAF$1000, 
                      MATCH($A460,Hours!$A$1:$A$1000,0), 
                      MATCH(M$1,Hours!$A$1:$AAF$1,0))</f>
        <v/>
      </c>
      <c r="N460" s="29" t="str">
        <f t="array" ref="N460">INDEX(Hours!$A$1:$AAF$1000, 
                      MATCH($A460,Hours!$A$1:$A$1000,0), 
                      MATCH(N$1,Hours!$A$1:$AAF$1,0))</f>
        <v/>
      </c>
      <c r="O460" s="29" t="str">
        <f t="array" ref="O460">INDEX(Hours!$A$1:$AAF$1000, 
                      MATCH($A460,Hours!$A$1:$A$1000,0), 
                      MATCH(O$1,Hours!$A$1:$AAF$1,0))</f>
        <v/>
      </c>
      <c r="P460" s="29" t="str">
        <f t="array" ref="P460">INDEX(Hours!$A$1:$AAF$1000, 
                      MATCH($A460,Hours!$A$1:$A$1000,0), 
                      MATCH(P$1,Hours!$A$1:$AAF$1,0))</f>
        <v/>
      </c>
      <c r="Q460" s="29" t="str">
        <f t="array" ref="Q460">INDEX(Hours!$A$1:$AAF$1000, 
                      MATCH($A460,Hours!$A$1:$A$1000,0), 
                      MATCH(Q$1,Hours!$A$1:$AAF$1,0))</f>
        <v/>
      </c>
      <c r="R460" s="29" t="str">
        <f t="array" ref="R460">INDEX(Hours!$A$1:$AAF$1000, 
                      MATCH($A460,Hours!$A$1:$A$1000,0), 
                      MATCH(R$1,Hours!$A$1:$AAF$1,0))</f>
        <v/>
      </c>
      <c r="S460" s="29" t="str">
        <f t="array" ref="S460">INDEX(Hours!$A$1:$AAF$1000, 
                      MATCH($A460,Hours!$A$1:$A$1000,0), 
                      MATCH(S$1,Hours!$A$1:$AAF$1,0))</f>
        <v/>
      </c>
      <c r="T460" s="29" t="str">
        <f t="array" ref="T460">INDEX(Hours!$A$1:$AAF$1000, 
                      MATCH($A460,Hours!$A$1:$A$1000,0), 
                      MATCH(T$1,Hours!$A$1:$AAF$1,0))</f>
        <v/>
      </c>
      <c r="U460" s="29" t="str">
        <f t="array" ref="U460">INDEX(Hours!$A$1:$AAF$1000, 
                      MATCH($A460,Hours!$A$1:$A$1000,0), 
                      MATCH(U$1,Hours!$A$1:$AAF$1,0))</f>
        <v/>
      </c>
      <c r="V460" s="29" t="str">
        <f t="array" ref="V460">INDEX(Hours!$A$1:$AAF$1000, 
                      MATCH($A460,Hours!$A$1:$A$1000,0), 
                      MATCH(V$1,Hours!$A$1:$AAF$1,0))</f>
        <v/>
      </c>
      <c r="W460" s="29" t="str">
        <f t="array" ref="W460">INDEX(Hours!$A$1:$AAF$1000, 
                      MATCH($A460,Hours!$A$1:$A$1000,0), 
                      MATCH(W$1,Hours!$A$1:$AAF$1,0))</f>
        <v/>
      </c>
      <c r="X460" s="29" t="str">
        <f t="array" ref="X460">INDEX(Hours!$A$1:$AAF$1000, 
                      MATCH($A460,Hours!$A$1:$A$1000,0), 
                      MATCH(X$1,Hours!$A$1:$AAF$1,0))</f>
        <v/>
      </c>
      <c r="Y460" s="29" t="str">
        <f t="array" ref="Y460">INDEX(Hours!$A$1:$AAF$1000, 
                      MATCH($A460,Hours!$A$1:$A$1000,0), 
                      MATCH(Y$1,Hours!$A$1:$AAF$1,0))</f>
        <v/>
      </c>
      <c r="Z460" s="29" t="str">
        <f t="array" ref="Z460">INDEX(Hours!$A$1:$AAF$1000, 
                      MATCH($A460,Hours!$A$1:$A$1000,0), 
                      MATCH(Z$1,Hours!$A$1:$AAF$1,0))</f>
        <v/>
      </c>
      <c r="AA460" s="29" t="str">
        <f t="array" ref="AA460">INDEX(Hours!$A$1:$AAF$1000, 
                      MATCH($A460,Hours!$A$1:$A$1000,0), 
                      MATCH(AA$1,Hours!$A$1:$AAF$1,0))</f>
        <v/>
      </c>
      <c r="AB460" s="29" t="str">
        <f t="array" ref="AB460">INDEX(Hours!$A$1:$AAF$1000, 
                      MATCH($A460,Hours!$A$1:$A$1000,0), 
                      MATCH(AB$1,Hours!$A$1:$AAF$1,0))</f>
        <v/>
      </c>
      <c r="AC460" s="29" t="str">
        <f t="array" ref="AC460">INDEX(Hours!$A$1:$AAF$1000, 
                      MATCH($A460,Hours!$A$1:$A$1000,0), 
                      MATCH(AC$1,Hours!$A$1:$AAF$1,0))</f>
        <v/>
      </c>
      <c r="AD460" s="29" t="str">
        <f t="array" ref="AD460">INDEX(Hours!$A$1:$AAF$1000, 
                      MATCH($A460,Hours!$A$1:$A$1000,0), 
                      MATCH(AD$1,Hours!$A$1:$AAF$1,0))</f>
        <v/>
      </c>
    </row>
    <row r="461" ht="22.5" customHeight="1">
      <c r="A461" s="25">
        <f t="shared" si="1"/>
        <v>46056</v>
      </c>
      <c r="B461" s="29" t="str">
        <f t="array" ref="B461">INDEX(Hours!$A$1:$AAF$1000, 
                      MATCH($A461,Hours!$A$1:$A$1000,0), 
                      MATCH(B$1,Hours!$A$1:$AAF$1,0))</f>
        <v/>
      </c>
      <c r="C461" s="29" t="str">
        <f t="array" ref="C461">INDEX(Hours!$A$1:$AAF$1000, 
                      MATCH($A461,Hours!$A$1:$A$1000,0), 
                      MATCH(C$1,Hours!$A$1:$AAF$1,0))</f>
        <v/>
      </c>
      <c r="D461" s="29" t="str">
        <f t="array" ref="D461">INDEX(Hours!$A$1:$AAF$1000, 
                      MATCH($A461,Hours!$A$1:$A$1000,0), 
                      MATCH(D$1,Hours!$A$1:$AAF$1,0))</f>
        <v/>
      </c>
      <c r="E461" s="29" t="str">
        <f t="array" ref="E461">INDEX(Hours!$A$1:$AAF$1000, 
                      MATCH($A461,Hours!$A$1:$A$1000,0), 
                      MATCH(E$1,Hours!$A$1:$AAF$1,0))</f>
        <v/>
      </c>
      <c r="F461" s="29" t="str">
        <f t="array" ref="F461">INDEX(Hours!$A$1:$AAF$1000, 
                      MATCH($A461,Hours!$A$1:$A$1000,0), 
                      MATCH(F$1,Hours!$A$1:$AAF$1,0))</f>
        <v/>
      </c>
      <c r="G461" s="29" t="str">
        <f t="array" ref="G461">INDEX(Hours!$A$1:$AAF$1000, 
                      MATCH($A461,Hours!$A$1:$A$1000,0), 
                      MATCH(G$1,Hours!$A$1:$AAF$1,0))</f>
        <v/>
      </c>
      <c r="H461" s="29" t="str">
        <f t="array" ref="H461">INDEX(Hours!$A$1:$AAF$1000, 
                      MATCH($A461,Hours!$A$1:$A$1000,0), 
                      MATCH(H$1,Hours!$A$1:$AAF$1,0))</f>
        <v/>
      </c>
      <c r="I461" s="29" t="str">
        <f t="array" ref="I461">INDEX(Hours!$A$1:$AAF$1000, 
                      MATCH($A461,Hours!$A$1:$A$1000,0), 
                      MATCH(I$1,Hours!$A$1:$AAF$1,0))</f>
        <v/>
      </c>
      <c r="J461" s="29" t="str">
        <f t="array" ref="J461">INDEX(Hours!$A$1:$AAF$1000, 
                      MATCH($A461,Hours!$A$1:$A$1000,0), 
                      MATCH(J$1,Hours!$A$1:$AAF$1,0))</f>
        <v/>
      </c>
      <c r="K461" s="29" t="str">
        <f t="array" ref="K461">INDEX(Hours!$A$1:$AAF$1000, 
                      MATCH($A461,Hours!$A$1:$A$1000,0), 
                      MATCH(K$1,Hours!$A$1:$AAF$1,0))</f>
        <v/>
      </c>
      <c r="L461" s="29" t="str">
        <f t="array" ref="L461">INDEX(Hours!$A$1:$AAF$1000, 
                      MATCH($A461,Hours!$A$1:$A$1000,0), 
                      MATCH(L$1,Hours!$A$1:$AAF$1,0))</f>
        <v/>
      </c>
      <c r="M461" s="29" t="str">
        <f t="array" ref="M461">INDEX(Hours!$A$1:$AAF$1000, 
                      MATCH($A461,Hours!$A$1:$A$1000,0), 
                      MATCH(M$1,Hours!$A$1:$AAF$1,0))</f>
        <v/>
      </c>
      <c r="N461" s="29" t="str">
        <f t="array" ref="N461">INDEX(Hours!$A$1:$AAF$1000, 
                      MATCH($A461,Hours!$A$1:$A$1000,0), 
                      MATCH(N$1,Hours!$A$1:$AAF$1,0))</f>
        <v/>
      </c>
      <c r="O461" s="29" t="str">
        <f t="array" ref="O461">INDEX(Hours!$A$1:$AAF$1000, 
                      MATCH($A461,Hours!$A$1:$A$1000,0), 
                      MATCH(O$1,Hours!$A$1:$AAF$1,0))</f>
        <v/>
      </c>
      <c r="P461" s="29" t="str">
        <f t="array" ref="P461">INDEX(Hours!$A$1:$AAF$1000, 
                      MATCH($A461,Hours!$A$1:$A$1000,0), 
                      MATCH(P$1,Hours!$A$1:$AAF$1,0))</f>
        <v/>
      </c>
      <c r="Q461" s="29" t="str">
        <f t="array" ref="Q461">INDEX(Hours!$A$1:$AAF$1000, 
                      MATCH($A461,Hours!$A$1:$A$1000,0), 
                      MATCH(Q$1,Hours!$A$1:$AAF$1,0))</f>
        <v/>
      </c>
      <c r="R461" s="29" t="str">
        <f t="array" ref="R461">INDEX(Hours!$A$1:$AAF$1000, 
                      MATCH($A461,Hours!$A$1:$A$1000,0), 
                      MATCH(R$1,Hours!$A$1:$AAF$1,0))</f>
        <v/>
      </c>
      <c r="S461" s="29" t="str">
        <f t="array" ref="S461">INDEX(Hours!$A$1:$AAF$1000, 
                      MATCH($A461,Hours!$A$1:$A$1000,0), 
                      MATCH(S$1,Hours!$A$1:$AAF$1,0))</f>
        <v/>
      </c>
      <c r="T461" s="29" t="str">
        <f t="array" ref="T461">INDEX(Hours!$A$1:$AAF$1000, 
                      MATCH($A461,Hours!$A$1:$A$1000,0), 
                      MATCH(T$1,Hours!$A$1:$AAF$1,0))</f>
        <v/>
      </c>
      <c r="U461" s="29" t="str">
        <f t="array" ref="U461">INDEX(Hours!$A$1:$AAF$1000, 
                      MATCH($A461,Hours!$A$1:$A$1000,0), 
                      MATCH(U$1,Hours!$A$1:$AAF$1,0))</f>
        <v/>
      </c>
      <c r="V461" s="29" t="str">
        <f t="array" ref="V461">INDEX(Hours!$A$1:$AAF$1000, 
                      MATCH($A461,Hours!$A$1:$A$1000,0), 
                      MATCH(V$1,Hours!$A$1:$AAF$1,0))</f>
        <v/>
      </c>
      <c r="W461" s="29" t="str">
        <f t="array" ref="W461">INDEX(Hours!$A$1:$AAF$1000, 
                      MATCH($A461,Hours!$A$1:$A$1000,0), 
                      MATCH(W$1,Hours!$A$1:$AAF$1,0))</f>
        <v/>
      </c>
      <c r="X461" s="29" t="str">
        <f t="array" ref="X461">INDEX(Hours!$A$1:$AAF$1000, 
                      MATCH($A461,Hours!$A$1:$A$1000,0), 
                      MATCH(X$1,Hours!$A$1:$AAF$1,0))</f>
        <v/>
      </c>
      <c r="Y461" s="29" t="str">
        <f t="array" ref="Y461">INDEX(Hours!$A$1:$AAF$1000, 
                      MATCH($A461,Hours!$A$1:$A$1000,0), 
                      MATCH(Y$1,Hours!$A$1:$AAF$1,0))</f>
        <v/>
      </c>
      <c r="Z461" s="29" t="str">
        <f t="array" ref="Z461">INDEX(Hours!$A$1:$AAF$1000, 
                      MATCH($A461,Hours!$A$1:$A$1000,0), 
                      MATCH(Z$1,Hours!$A$1:$AAF$1,0))</f>
        <v/>
      </c>
      <c r="AA461" s="29" t="str">
        <f t="array" ref="AA461">INDEX(Hours!$A$1:$AAF$1000, 
                      MATCH($A461,Hours!$A$1:$A$1000,0), 
                      MATCH(AA$1,Hours!$A$1:$AAF$1,0))</f>
        <v/>
      </c>
      <c r="AB461" s="29" t="str">
        <f t="array" ref="AB461">INDEX(Hours!$A$1:$AAF$1000, 
                      MATCH($A461,Hours!$A$1:$A$1000,0), 
                      MATCH(AB$1,Hours!$A$1:$AAF$1,0))</f>
        <v/>
      </c>
      <c r="AC461" s="29" t="str">
        <f t="array" ref="AC461">INDEX(Hours!$A$1:$AAF$1000, 
                      MATCH($A461,Hours!$A$1:$A$1000,0), 
                      MATCH(AC$1,Hours!$A$1:$AAF$1,0))</f>
        <v/>
      </c>
      <c r="AD461" s="29" t="str">
        <f t="array" ref="AD461">INDEX(Hours!$A$1:$AAF$1000, 
                      MATCH($A461,Hours!$A$1:$A$1000,0), 
                      MATCH(AD$1,Hours!$A$1:$AAF$1,0))</f>
        <v/>
      </c>
    </row>
    <row r="462" ht="22.5" customHeight="1">
      <c r="A462" s="25">
        <f t="shared" si="1"/>
        <v>46057</v>
      </c>
      <c r="B462" s="29" t="str">
        <f t="array" ref="B462">INDEX(Hours!$A$1:$AAF$1000, 
                      MATCH($A462,Hours!$A$1:$A$1000,0), 
                      MATCH(B$1,Hours!$A$1:$AAF$1,0))</f>
        <v/>
      </c>
      <c r="C462" s="29" t="str">
        <f t="array" ref="C462">INDEX(Hours!$A$1:$AAF$1000, 
                      MATCH($A462,Hours!$A$1:$A$1000,0), 
                      MATCH(C$1,Hours!$A$1:$AAF$1,0))</f>
        <v/>
      </c>
      <c r="D462" s="29" t="str">
        <f t="array" ref="D462">INDEX(Hours!$A$1:$AAF$1000, 
                      MATCH($A462,Hours!$A$1:$A$1000,0), 
                      MATCH(D$1,Hours!$A$1:$AAF$1,0))</f>
        <v/>
      </c>
      <c r="E462" s="29" t="str">
        <f t="array" ref="E462">INDEX(Hours!$A$1:$AAF$1000, 
                      MATCH($A462,Hours!$A$1:$A$1000,0), 
                      MATCH(E$1,Hours!$A$1:$AAF$1,0))</f>
        <v/>
      </c>
      <c r="F462" s="29" t="str">
        <f t="array" ref="F462">INDEX(Hours!$A$1:$AAF$1000, 
                      MATCH($A462,Hours!$A$1:$A$1000,0), 
                      MATCH(F$1,Hours!$A$1:$AAF$1,0))</f>
        <v/>
      </c>
      <c r="G462" s="29" t="str">
        <f t="array" ref="G462">INDEX(Hours!$A$1:$AAF$1000, 
                      MATCH($A462,Hours!$A$1:$A$1000,0), 
                      MATCH(G$1,Hours!$A$1:$AAF$1,0))</f>
        <v/>
      </c>
      <c r="H462" s="29" t="str">
        <f t="array" ref="H462">INDEX(Hours!$A$1:$AAF$1000, 
                      MATCH($A462,Hours!$A$1:$A$1000,0), 
                      MATCH(H$1,Hours!$A$1:$AAF$1,0))</f>
        <v/>
      </c>
      <c r="I462" s="29" t="str">
        <f t="array" ref="I462">INDEX(Hours!$A$1:$AAF$1000, 
                      MATCH($A462,Hours!$A$1:$A$1000,0), 
                      MATCH(I$1,Hours!$A$1:$AAF$1,0))</f>
        <v/>
      </c>
      <c r="J462" s="29" t="str">
        <f t="array" ref="J462">INDEX(Hours!$A$1:$AAF$1000, 
                      MATCH($A462,Hours!$A$1:$A$1000,0), 
                      MATCH(J$1,Hours!$A$1:$AAF$1,0))</f>
        <v/>
      </c>
      <c r="K462" s="29" t="str">
        <f t="array" ref="K462">INDEX(Hours!$A$1:$AAF$1000, 
                      MATCH($A462,Hours!$A$1:$A$1000,0), 
                      MATCH(K$1,Hours!$A$1:$AAF$1,0))</f>
        <v/>
      </c>
      <c r="L462" s="29" t="str">
        <f t="array" ref="L462">INDEX(Hours!$A$1:$AAF$1000, 
                      MATCH($A462,Hours!$A$1:$A$1000,0), 
                      MATCH(L$1,Hours!$A$1:$AAF$1,0))</f>
        <v/>
      </c>
      <c r="M462" s="29" t="str">
        <f t="array" ref="M462">INDEX(Hours!$A$1:$AAF$1000, 
                      MATCH($A462,Hours!$A$1:$A$1000,0), 
                      MATCH(M$1,Hours!$A$1:$AAF$1,0))</f>
        <v/>
      </c>
      <c r="N462" s="29" t="str">
        <f t="array" ref="N462">INDEX(Hours!$A$1:$AAF$1000, 
                      MATCH($A462,Hours!$A$1:$A$1000,0), 
                      MATCH(N$1,Hours!$A$1:$AAF$1,0))</f>
        <v/>
      </c>
      <c r="O462" s="29" t="str">
        <f t="array" ref="O462">INDEX(Hours!$A$1:$AAF$1000, 
                      MATCH($A462,Hours!$A$1:$A$1000,0), 
                      MATCH(O$1,Hours!$A$1:$AAF$1,0))</f>
        <v/>
      </c>
      <c r="P462" s="29" t="str">
        <f t="array" ref="P462">INDEX(Hours!$A$1:$AAF$1000, 
                      MATCH($A462,Hours!$A$1:$A$1000,0), 
                      MATCH(P$1,Hours!$A$1:$AAF$1,0))</f>
        <v/>
      </c>
      <c r="Q462" s="29" t="str">
        <f t="array" ref="Q462">INDEX(Hours!$A$1:$AAF$1000, 
                      MATCH($A462,Hours!$A$1:$A$1000,0), 
                      MATCH(Q$1,Hours!$A$1:$AAF$1,0))</f>
        <v/>
      </c>
      <c r="R462" s="29" t="str">
        <f t="array" ref="R462">INDEX(Hours!$A$1:$AAF$1000, 
                      MATCH($A462,Hours!$A$1:$A$1000,0), 
                      MATCH(R$1,Hours!$A$1:$AAF$1,0))</f>
        <v/>
      </c>
      <c r="S462" s="29" t="str">
        <f t="array" ref="S462">INDEX(Hours!$A$1:$AAF$1000, 
                      MATCH($A462,Hours!$A$1:$A$1000,0), 
                      MATCH(S$1,Hours!$A$1:$AAF$1,0))</f>
        <v/>
      </c>
      <c r="T462" s="29" t="str">
        <f t="array" ref="T462">INDEX(Hours!$A$1:$AAF$1000, 
                      MATCH($A462,Hours!$A$1:$A$1000,0), 
                      MATCH(T$1,Hours!$A$1:$AAF$1,0))</f>
        <v/>
      </c>
      <c r="U462" s="29" t="str">
        <f t="array" ref="U462">INDEX(Hours!$A$1:$AAF$1000, 
                      MATCH($A462,Hours!$A$1:$A$1000,0), 
                      MATCH(U$1,Hours!$A$1:$AAF$1,0))</f>
        <v/>
      </c>
      <c r="V462" s="29" t="str">
        <f t="array" ref="V462">INDEX(Hours!$A$1:$AAF$1000, 
                      MATCH($A462,Hours!$A$1:$A$1000,0), 
                      MATCH(V$1,Hours!$A$1:$AAF$1,0))</f>
        <v/>
      </c>
      <c r="W462" s="29" t="str">
        <f t="array" ref="W462">INDEX(Hours!$A$1:$AAF$1000, 
                      MATCH($A462,Hours!$A$1:$A$1000,0), 
                      MATCH(W$1,Hours!$A$1:$AAF$1,0))</f>
        <v/>
      </c>
      <c r="X462" s="29" t="str">
        <f t="array" ref="X462">INDEX(Hours!$A$1:$AAF$1000, 
                      MATCH($A462,Hours!$A$1:$A$1000,0), 
                      MATCH(X$1,Hours!$A$1:$AAF$1,0))</f>
        <v/>
      </c>
      <c r="Y462" s="29" t="str">
        <f t="array" ref="Y462">INDEX(Hours!$A$1:$AAF$1000, 
                      MATCH($A462,Hours!$A$1:$A$1000,0), 
                      MATCH(Y$1,Hours!$A$1:$AAF$1,0))</f>
        <v/>
      </c>
      <c r="Z462" s="29" t="str">
        <f t="array" ref="Z462">INDEX(Hours!$A$1:$AAF$1000, 
                      MATCH($A462,Hours!$A$1:$A$1000,0), 
                      MATCH(Z$1,Hours!$A$1:$AAF$1,0))</f>
        <v/>
      </c>
      <c r="AA462" s="29" t="str">
        <f t="array" ref="AA462">INDEX(Hours!$A$1:$AAF$1000, 
                      MATCH($A462,Hours!$A$1:$A$1000,0), 
                      MATCH(AA$1,Hours!$A$1:$AAF$1,0))</f>
        <v/>
      </c>
      <c r="AB462" s="29" t="str">
        <f t="array" ref="AB462">INDEX(Hours!$A$1:$AAF$1000, 
                      MATCH($A462,Hours!$A$1:$A$1000,0), 
                      MATCH(AB$1,Hours!$A$1:$AAF$1,0))</f>
        <v/>
      </c>
      <c r="AC462" s="29" t="str">
        <f t="array" ref="AC462">INDEX(Hours!$A$1:$AAF$1000, 
                      MATCH($A462,Hours!$A$1:$A$1000,0), 
                      MATCH(AC$1,Hours!$A$1:$AAF$1,0))</f>
        <v/>
      </c>
      <c r="AD462" s="29" t="str">
        <f t="array" ref="AD462">INDEX(Hours!$A$1:$AAF$1000, 
                      MATCH($A462,Hours!$A$1:$A$1000,0), 
                      MATCH(AD$1,Hours!$A$1:$AAF$1,0))</f>
        <v/>
      </c>
    </row>
    <row r="463" ht="22.5" customHeight="1">
      <c r="A463" s="25">
        <f t="shared" si="1"/>
        <v>46058</v>
      </c>
      <c r="B463" s="29" t="str">
        <f t="array" ref="B463">INDEX(Hours!$A$1:$AAF$1000, 
                      MATCH($A463,Hours!$A$1:$A$1000,0), 
                      MATCH(B$1,Hours!$A$1:$AAF$1,0))</f>
        <v/>
      </c>
      <c r="C463" s="29" t="str">
        <f t="array" ref="C463">INDEX(Hours!$A$1:$AAF$1000, 
                      MATCH($A463,Hours!$A$1:$A$1000,0), 
                      MATCH(C$1,Hours!$A$1:$AAF$1,0))</f>
        <v/>
      </c>
      <c r="D463" s="29" t="str">
        <f t="array" ref="D463">INDEX(Hours!$A$1:$AAF$1000, 
                      MATCH($A463,Hours!$A$1:$A$1000,0), 
                      MATCH(D$1,Hours!$A$1:$AAF$1,0))</f>
        <v/>
      </c>
      <c r="E463" s="29" t="str">
        <f t="array" ref="E463">INDEX(Hours!$A$1:$AAF$1000, 
                      MATCH($A463,Hours!$A$1:$A$1000,0), 
                      MATCH(E$1,Hours!$A$1:$AAF$1,0))</f>
        <v/>
      </c>
      <c r="F463" s="29" t="str">
        <f t="array" ref="F463">INDEX(Hours!$A$1:$AAF$1000, 
                      MATCH($A463,Hours!$A$1:$A$1000,0), 
                      MATCH(F$1,Hours!$A$1:$AAF$1,0))</f>
        <v/>
      </c>
      <c r="G463" s="29" t="str">
        <f t="array" ref="G463">INDEX(Hours!$A$1:$AAF$1000, 
                      MATCH($A463,Hours!$A$1:$A$1000,0), 
                      MATCH(G$1,Hours!$A$1:$AAF$1,0))</f>
        <v/>
      </c>
      <c r="H463" s="29" t="str">
        <f t="array" ref="H463">INDEX(Hours!$A$1:$AAF$1000, 
                      MATCH($A463,Hours!$A$1:$A$1000,0), 
                      MATCH(H$1,Hours!$A$1:$AAF$1,0))</f>
        <v/>
      </c>
      <c r="I463" s="29" t="str">
        <f t="array" ref="I463">INDEX(Hours!$A$1:$AAF$1000, 
                      MATCH($A463,Hours!$A$1:$A$1000,0), 
                      MATCH(I$1,Hours!$A$1:$AAF$1,0))</f>
        <v/>
      </c>
      <c r="J463" s="29" t="str">
        <f t="array" ref="J463">INDEX(Hours!$A$1:$AAF$1000, 
                      MATCH($A463,Hours!$A$1:$A$1000,0), 
                      MATCH(J$1,Hours!$A$1:$AAF$1,0))</f>
        <v/>
      </c>
      <c r="K463" s="29" t="str">
        <f t="array" ref="K463">INDEX(Hours!$A$1:$AAF$1000, 
                      MATCH($A463,Hours!$A$1:$A$1000,0), 
                      MATCH(K$1,Hours!$A$1:$AAF$1,0))</f>
        <v/>
      </c>
      <c r="L463" s="29" t="str">
        <f t="array" ref="L463">INDEX(Hours!$A$1:$AAF$1000, 
                      MATCH($A463,Hours!$A$1:$A$1000,0), 
                      MATCH(L$1,Hours!$A$1:$AAF$1,0))</f>
        <v/>
      </c>
      <c r="M463" s="29" t="str">
        <f t="array" ref="M463">INDEX(Hours!$A$1:$AAF$1000, 
                      MATCH($A463,Hours!$A$1:$A$1000,0), 
                      MATCH(M$1,Hours!$A$1:$AAF$1,0))</f>
        <v/>
      </c>
      <c r="N463" s="29" t="str">
        <f t="array" ref="N463">INDEX(Hours!$A$1:$AAF$1000, 
                      MATCH($A463,Hours!$A$1:$A$1000,0), 
                      MATCH(N$1,Hours!$A$1:$AAF$1,0))</f>
        <v/>
      </c>
      <c r="O463" s="29" t="str">
        <f t="array" ref="O463">INDEX(Hours!$A$1:$AAF$1000, 
                      MATCH($A463,Hours!$A$1:$A$1000,0), 
                      MATCH(O$1,Hours!$A$1:$AAF$1,0))</f>
        <v/>
      </c>
      <c r="P463" s="29" t="str">
        <f t="array" ref="P463">INDEX(Hours!$A$1:$AAF$1000, 
                      MATCH($A463,Hours!$A$1:$A$1000,0), 
                      MATCH(P$1,Hours!$A$1:$AAF$1,0))</f>
        <v/>
      </c>
      <c r="Q463" s="29" t="str">
        <f t="array" ref="Q463">INDEX(Hours!$A$1:$AAF$1000, 
                      MATCH($A463,Hours!$A$1:$A$1000,0), 
                      MATCH(Q$1,Hours!$A$1:$AAF$1,0))</f>
        <v/>
      </c>
      <c r="R463" s="29" t="str">
        <f t="array" ref="R463">INDEX(Hours!$A$1:$AAF$1000, 
                      MATCH($A463,Hours!$A$1:$A$1000,0), 
                      MATCH(R$1,Hours!$A$1:$AAF$1,0))</f>
        <v/>
      </c>
      <c r="S463" s="29" t="str">
        <f t="array" ref="S463">INDEX(Hours!$A$1:$AAF$1000, 
                      MATCH($A463,Hours!$A$1:$A$1000,0), 
                      MATCH(S$1,Hours!$A$1:$AAF$1,0))</f>
        <v/>
      </c>
      <c r="T463" s="29" t="str">
        <f t="array" ref="T463">INDEX(Hours!$A$1:$AAF$1000, 
                      MATCH($A463,Hours!$A$1:$A$1000,0), 
                      MATCH(T$1,Hours!$A$1:$AAF$1,0))</f>
        <v/>
      </c>
      <c r="U463" s="29" t="str">
        <f t="array" ref="U463">INDEX(Hours!$A$1:$AAF$1000, 
                      MATCH($A463,Hours!$A$1:$A$1000,0), 
                      MATCH(U$1,Hours!$A$1:$AAF$1,0))</f>
        <v/>
      </c>
      <c r="V463" s="29" t="str">
        <f t="array" ref="V463">INDEX(Hours!$A$1:$AAF$1000, 
                      MATCH($A463,Hours!$A$1:$A$1000,0), 
                      MATCH(V$1,Hours!$A$1:$AAF$1,0))</f>
        <v/>
      </c>
      <c r="W463" s="29" t="str">
        <f t="array" ref="W463">INDEX(Hours!$A$1:$AAF$1000, 
                      MATCH($A463,Hours!$A$1:$A$1000,0), 
                      MATCH(W$1,Hours!$A$1:$AAF$1,0))</f>
        <v/>
      </c>
      <c r="X463" s="29" t="str">
        <f t="array" ref="X463">INDEX(Hours!$A$1:$AAF$1000, 
                      MATCH($A463,Hours!$A$1:$A$1000,0), 
                      MATCH(X$1,Hours!$A$1:$AAF$1,0))</f>
        <v/>
      </c>
      <c r="Y463" s="29" t="str">
        <f t="array" ref="Y463">INDEX(Hours!$A$1:$AAF$1000, 
                      MATCH($A463,Hours!$A$1:$A$1000,0), 
                      MATCH(Y$1,Hours!$A$1:$AAF$1,0))</f>
        <v/>
      </c>
      <c r="Z463" s="29" t="str">
        <f t="array" ref="Z463">INDEX(Hours!$A$1:$AAF$1000, 
                      MATCH($A463,Hours!$A$1:$A$1000,0), 
                      MATCH(Z$1,Hours!$A$1:$AAF$1,0))</f>
        <v/>
      </c>
      <c r="AA463" s="29" t="str">
        <f t="array" ref="AA463">INDEX(Hours!$A$1:$AAF$1000, 
                      MATCH($A463,Hours!$A$1:$A$1000,0), 
                      MATCH(AA$1,Hours!$A$1:$AAF$1,0))</f>
        <v/>
      </c>
      <c r="AB463" s="29" t="str">
        <f t="array" ref="AB463">INDEX(Hours!$A$1:$AAF$1000, 
                      MATCH($A463,Hours!$A$1:$A$1000,0), 
                      MATCH(AB$1,Hours!$A$1:$AAF$1,0))</f>
        <v/>
      </c>
      <c r="AC463" s="29" t="str">
        <f t="array" ref="AC463">INDEX(Hours!$A$1:$AAF$1000, 
                      MATCH($A463,Hours!$A$1:$A$1000,0), 
                      MATCH(AC$1,Hours!$A$1:$AAF$1,0))</f>
        <v/>
      </c>
      <c r="AD463" s="29" t="str">
        <f t="array" ref="AD463">INDEX(Hours!$A$1:$AAF$1000, 
                      MATCH($A463,Hours!$A$1:$A$1000,0), 
                      MATCH(AD$1,Hours!$A$1:$AAF$1,0))</f>
        <v/>
      </c>
    </row>
    <row r="464" ht="22.5" customHeight="1">
      <c r="A464" s="25">
        <f t="shared" si="1"/>
        <v>46059</v>
      </c>
      <c r="B464" s="29" t="str">
        <f t="array" ref="B464">INDEX(Hours!$A$1:$AAF$1000, 
                      MATCH($A464,Hours!$A$1:$A$1000,0), 
                      MATCH(B$1,Hours!$A$1:$AAF$1,0))</f>
        <v/>
      </c>
      <c r="C464" s="29" t="str">
        <f t="array" ref="C464">INDEX(Hours!$A$1:$AAF$1000, 
                      MATCH($A464,Hours!$A$1:$A$1000,0), 
                      MATCH(C$1,Hours!$A$1:$AAF$1,0))</f>
        <v/>
      </c>
      <c r="D464" s="29" t="str">
        <f t="array" ref="D464">INDEX(Hours!$A$1:$AAF$1000, 
                      MATCH($A464,Hours!$A$1:$A$1000,0), 
                      MATCH(D$1,Hours!$A$1:$AAF$1,0))</f>
        <v/>
      </c>
      <c r="E464" s="29" t="str">
        <f t="array" ref="E464">INDEX(Hours!$A$1:$AAF$1000, 
                      MATCH($A464,Hours!$A$1:$A$1000,0), 
                      MATCH(E$1,Hours!$A$1:$AAF$1,0))</f>
        <v/>
      </c>
      <c r="F464" s="29" t="str">
        <f t="array" ref="F464">INDEX(Hours!$A$1:$AAF$1000, 
                      MATCH($A464,Hours!$A$1:$A$1000,0), 
                      MATCH(F$1,Hours!$A$1:$AAF$1,0))</f>
        <v/>
      </c>
      <c r="G464" s="29" t="str">
        <f t="array" ref="G464">INDEX(Hours!$A$1:$AAF$1000, 
                      MATCH($A464,Hours!$A$1:$A$1000,0), 
                      MATCH(G$1,Hours!$A$1:$AAF$1,0))</f>
        <v/>
      </c>
      <c r="H464" s="29" t="str">
        <f t="array" ref="H464">INDEX(Hours!$A$1:$AAF$1000, 
                      MATCH($A464,Hours!$A$1:$A$1000,0), 
                      MATCH(H$1,Hours!$A$1:$AAF$1,0))</f>
        <v/>
      </c>
      <c r="I464" s="29" t="str">
        <f t="array" ref="I464">INDEX(Hours!$A$1:$AAF$1000, 
                      MATCH($A464,Hours!$A$1:$A$1000,0), 
                      MATCH(I$1,Hours!$A$1:$AAF$1,0))</f>
        <v/>
      </c>
      <c r="J464" s="29" t="str">
        <f t="array" ref="J464">INDEX(Hours!$A$1:$AAF$1000, 
                      MATCH($A464,Hours!$A$1:$A$1000,0), 
                      MATCH(J$1,Hours!$A$1:$AAF$1,0))</f>
        <v/>
      </c>
      <c r="K464" s="29" t="str">
        <f t="array" ref="K464">INDEX(Hours!$A$1:$AAF$1000, 
                      MATCH($A464,Hours!$A$1:$A$1000,0), 
                      MATCH(K$1,Hours!$A$1:$AAF$1,0))</f>
        <v/>
      </c>
      <c r="L464" s="29" t="str">
        <f t="array" ref="L464">INDEX(Hours!$A$1:$AAF$1000, 
                      MATCH($A464,Hours!$A$1:$A$1000,0), 
                      MATCH(L$1,Hours!$A$1:$AAF$1,0))</f>
        <v/>
      </c>
      <c r="M464" s="29" t="str">
        <f t="array" ref="M464">INDEX(Hours!$A$1:$AAF$1000, 
                      MATCH($A464,Hours!$A$1:$A$1000,0), 
                      MATCH(M$1,Hours!$A$1:$AAF$1,0))</f>
        <v/>
      </c>
      <c r="N464" s="29" t="str">
        <f t="array" ref="N464">INDEX(Hours!$A$1:$AAF$1000, 
                      MATCH($A464,Hours!$A$1:$A$1000,0), 
                      MATCH(N$1,Hours!$A$1:$AAF$1,0))</f>
        <v/>
      </c>
      <c r="O464" s="29" t="str">
        <f t="array" ref="O464">INDEX(Hours!$A$1:$AAF$1000, 
                      MATCH($A464,Hours!$A$1:$A$1000,0), 
                      MATCH(O$1,Hours!$A$1:$AAF$1,0))</f>
        <v/>
      </c>
      <c r="P464" s="29" t="str">
        <f t="array" ref="P464">INDEX(Hours!$A$1:$AAF$1000, 
                      MATCH($A464,Hours!$A$1:$A$1000,0), 
                      MATCH(P$1,Hours!$A$1:$AAF$1,0))</f>
        <v/>
      </c>
      <c r="Q464" s="29" t="str">
        <f t="array" ref="Q464">INDEX(Hours!$A$1:$AAF$1000, 
                      MATCH($A464,Hours!$A$1:$A$1000,0), 
                      MATCH(Q$1,Hours!$A$1:$AAF$1,0))</f>
        <v/>
      </c>
      <c r="R464" s="29" t="str">
        <f t="array" ref="R464">INDEX(Hours!$A$1:$AAF$1000, 
                      MATCH($A464,Hours!$A$1:$A$1000,0), 
                      MATCH(R$1,Hours!$A$1:$AAF$1,0))</f>
        <v/>
      </c>
      <c r="S464" s="29" t="str">
        <f t="array" ref="S464">INDEX(Hours!$A$1:$AAF$1000, 
                      MATCH($A464,Hours!$A$1:$A$1000,0), 
                      MATCH(S$1,Hours!$A$1:$AAF$1,0))</f>
        <v/>
      </c>
      <c r="T464" s="29" t="str">
        <f t="array" ref="T464">INDEX(Hours!$A$1:$AAF$1000, 
                      MATCH($A464,Hours!$A$1:$A$1000,0), 
                      MATCH(T$1,Hours!$A$1:$AAF$1,0))</f>
        <v/>
      </c>
      <c r="U464" s="29" t="str">
        <f t="array" ref="U464">INDEX(Hours!$A$1:$AAF$1000, 
                      MATCH($A464,Hours!$A$1:$A$1000,0), 
                      MATCH(U$1,Hours!$A$1:$AAF$1,0))</f>
        <v/>
      </c>
      <c r="V464" s="29" t="str">
        <f t="array" ref="V464">INDEX(Hours!$A$1:$AAF$1000, 
                      MATCH($A464,Hours!$A$1:$A$1000,0), 
                      MATCH(V$1,Hours!$A$1:$AAF$1,0))</f>
        <v/>
      </c>
      <c r="W464" s="29" t="str">
        <f t="array" ref="W464">INDEX(Hours!$A$1:$AAF$1000, 
                      MATCH($A464,Hours!$A$1:$A$1000,0), 
                      MATCH(W$1,Hours!$A$1:$AAF$1,0))</f>
        <v/>
      </c>
      <c r="X464" s="29" t="str">
        <f t="array" ref="X464">INDEX(Hours!$A$1:$AAF$1000, 
                      MATCH($A464,Hours!$A$1:$A$1000,0), 
                      MATCH(X$1,Hours!$A$1:$AAF$1,0))</f>
        <v/>
      </c>
      <c r="Y464" s="29" t="str">
        <f t="array" ref="Y464">INDEX(Hours!$A$1:$AAF$1000, 
                      MATCH($A464,Hours!$A$1:$A$1000,0), 
                      MATCH(Y$1,Hours!$A$1:$AAF$1,0))</f>
        <v/>
      </c>
      <c r="Z464" s="29" t="str">
        <f t="array" ref="Z464">INDEX(Hours!$A$1:$AAF$1000, 
                      MATCH($A464,Hours!$A$1:$A$1000,0), 
                      MATCH(Z$1,Hours!$A$1:$AAF$1,0))</f>
        <v/>
      </c>
      <c r="AA464" s="29" t="str">
        <f t="array" ref="AA464">INDEX(Hours!$A$1:$AAF$1000, 
                      MATCH($A464,Hours!$A$1:$A$1000,0), 
                      MATCH(AA$1,Hours!$A$1:$AAF$1,0))</f>
        <v/>
      </c>
      <c r="AB464" s="29" t="str">
        <f t="array" ref="AB464">INDEX(Hours!$A$1:$AAF$1000, 
                      MATCH($A464,Hours!$A$1:$A$1000,0), 
                      MATCH(AB$1,Hours!$A$1:$AAF$1,0))</f>
        <v/>
      </c>
      <c r="AC464" s="29" t="str">
        <f t="array" ref="AC464">INDEX(Hours!$A$1:$AAF$1000, 
                      MATCH($A464,Hours!$A$1:$A$1000,0), 
                      MATCH(AC$1,Hours!$A$1:$AAF$1,0))</f>
        <v/>
      </c>
      <c r="AD464" s="29" t="str">
        <f t="array" ref="AD464">INDEX(Hours!$A$1:$AAF$1000, 
                      MATCH($A464,Hours!$A$1:$A$1000,0), 
                      MATCH(AD$1,Hours!$A$1:$AAF$1,0))</f>
        <v/>
      </c>
    </row>
    <row r="465" ht="22.5" customHeight="1">
      <c r="A465" s="25">
        <f t="shared" si="1"/>
        <v>46060</v>
      </c>
      <c r="B465" s="29" t="str">
        <f t="array" ref="B465">INDEX(Hours!$A$1:$AAF$1000, 
                      MATCH($A465,Hours!$A$1:$A$1000,0), 
                      MATCH(B$1,Hours!$A$1:$AAF$1,0))</f>
        <v/>
      </c>
      <c r="C465" s="29" t="str">
        <f t="array" ref="C465">INDEX(Hours!$A$1:$AAF$1000, 
                      MATCH($A465,Hours!$A$1:$A$1000,0), 
                      MATCH(C$1,Hours!$A$1:$AAF$1,0))</f>
        <v/>
      </c>
      <c r="D465" s="29" t="str">
        <f t="array" ref="D465">INDEX(Hours!$A$1:$AAF$1000, 
                      MATCH($A465,Hours!$A$1:$A$1000,0), 
                      MATCH(D$1,Hours!$A$1:$AAF$1,0))</f>
        <v/>
      </c>
      <c r="E465" s="29" t="str">
        <f t="array" ref="E465">INDEX(Hours!$A$1:$AAF$1000, 
                      MATCH($A465,Hours!$A$1:$A$1000,0), 
                      MATCH(E$1,Hours!$A$1:$AAF$1,0))</f>
        <v/>
      </c>
      <c r="F465" s="29" t="str">
        <f t="array" ref="F465">INDEX(Hours!$A$1:$AAF$1000, 
                      MATCH($A465,Hours!$A$1:$A$1000,0), 
                      MATCH(F$1,Hours!$A$1:$AAF$1,0))</f>
        <v/>
      </c>
      <c r="G465" s="29" t="str">
        <f t="array" ref="G465">INDEX(Hours!$A$1:$AAF$1000, 
                      MATCH($A465,Hours!$A$1:$A$1000,0), 
                      MATCH(G$1,Hours!$A$1:$AAF$1,0))</f>
        <v/>
      </c>
      <c r="H465" s="29" t="str">
        <f t="array" ref="H465">INDEX(Hours!$A$1:$AAF$1000, 
                      MATCH($A465,Hours!$A$1:$A$1000,0), 
                      MATCH(H$1,Hours!$A$1:$AAF$1,0))</f>
        <v/>
      </c>
      <c r="I465" s="29" t="str">
        <f t="array" ref="I465">INDEX(Hours!$A$1:$AAF$1000, 
                      MATCH($A465,Hours!$A$1:$A$1000,0), 
                      MATCH(I$1,Hours!$A$1:$AAF$1,0))</f>
        <v/>
      </c>
      <c r="J465" s="29" t="str">
        <f t="array" ref="J465">INDEX(Hours!$A$1:$AAF$1000, 
                      MATCH($A465,Hours!$A$1:$A$1000,0), 
                      MATCH(J$1,Hours!$A$1:$AAF$1,0))</f>
        <v/>
      </c>
      <c r="K465" s="29" t="str">
        <f t="array" ref="K465">INDEX(Hours!$A$1:$AAF$1000, 
                      MATCH($A465,Hours!$A$1:$A$1000,0), 
                      MATCH(K$1,Hours!$A$1:$AAF$1,0))</f>
        <v/>
      </c>
      <c r="L465" s="29" t="str">
        <f t="array" ref="L465">INDEX(Hours!$A$1:$AAF$1000, 
                      MATCH($A465,Hours!$A$1:$A$1000,0), 
                      MATCH(L$1,Hours!$A$1:$AAF$1,0))</f>
        <v/>
      </c>
      <c r="M465" s="29" t="str">
        <f t="array" ref="M465">INDEX(Hours!$A$1:$AAF$1000, 
                      MATCH($A465,Hours!$A$1:$A$1000,0), 
                      MATCH(M$1,Hours!$A$1:$AAF$1,0))</f>
        <v/>
      </c>
      <c r="N465" s="29" t="str">
        <f t="array" ref="N465">INDEX(Hours!$A$1:$AAF$1000, 
                      MATCH($A465,Hours!$A$1:$A$1000,0), 
                      MATCH(N$1,Hours!$A$1:$AAF$1,0))</f>
        <v/>
      </c>
      <c r="O465" s="29" t="str">
        <f t="array" ref="O465">INDEX(Hours!$A$1:$AAF$1000, 
                      MATCH($A465,Hours!$A$1:$A$1000,0), 
                      MATCH(O$1,Hours!$A$1:$AAF$1,0))</f>
        <v/>
      </c>
      <c r="P465" s="29" t="str">
        <f t="array" ref="P465">INDEX(Hours!$A$1:$AAF$1000, 
                      MATCH($A465,Hours!$A$1:$A$1000,0), 
                      MATCH(P$1,Hours!$A$1:$AAF$1,0))</f>
        <v/>
      </c>
      <c r="Q465" s="29" t="str">
        <f t="array" ref="Q465">INDEX(Hours!$A$1:$AAF$1000, 
                      MATCH($A465,Hours!$A$1:$A$1000,0), 
                      MATCH(Q$1,Hours!$A$1:$AAF$1,0))</f>
        <v/>
      </c>
      <c r="R465" s="29" t="str">
        <f t="array" ref="R465">INDEX(Hours!$A$1:$AAF$1000, 
                      MATCH($A465,Hours!$A$1:$A$1000,0), 
                      MATCH(R$1,Hours!$A$1:$AAF$1,0))</f>
        <v/>
      </c>
      <c r="S465" s="29" t="str">
        <f t="array" ref="S465">INDEX(Hours!$A$1:$AAF$1000, 
                      MATCH($A465,Hours!$A$1:$A$1000,0), 
                      MATCH(S$1,Hours!$A$1:$AAF$1,0))</f>
        <v/>
      </c>
      <c r="T465" s="29" t="str">
        <f t="array" ref="T465">INDEX(Hours!$A$1:$AAF$1000, 
                      MATCH($A465,Hours!$A$1:$A$1000,0), 
                      MATCH(T$1,Hours!$A$1:$AAF$1,0))</f>
        <v/>
      </c>
      <c r="U465" s="29" t="str">
        <f t="array" ref="U465">INDEX(Hours!$A$1:$AAF$1000, 
                      MATCH($A465,Hours!$A$1:$A$1000,0), 
                      MATCH(U$1,Hours!$A$1:$AAF$1,0))</f>
        <v/>
      </c>
      <c r="V465" s="29" t="str">
        <f t="array" ref="V465">INDEX(Hours!$A$1:$AAF$1000, 
                      MATCH($A465,Hours!$A$1:$A$1000,0), 
                      MATCH(V$1,Hours!$A$1:$AAF$1,0))</f>
        <v/>
      </c>
      <c r="W465" s="29" t="str">
        <f t="array" ref="W465">INDEX(Hours!$A$1:$AAF$1000, 
                      MATCH($A465,Hours!$A$1:$A$1000,0), 
                      MATCH(W$1,Hours!$A$1:$AAF$1,0))</f>
        <v/>
      </c>
      <c r="X465" s="29" t="str">
        <f t="array" ref="X465">INDEX(Hours!$A$1:$AAF$1000, 
                      MATCH($A465,Hours!$A$1:$A$1000,0), 
                      MATCH(X$1,Hours!$A$1:$AAF$1,0))</f>
        <v/>
      </c>
      <c r="Y465" s="29" t="str">
        <f t="array" ref="Y465">INDEX(Hours!$A$1:$AAF$1000, 
                      MATCH($A465,Hours!$A$1:$A$1000,0), 
                      MATCH(Y$1,Hours!$A$1:$AAF$1,0))</f>
        <v/>
      </c>
      <c r="Z465" s="29" t="str">
        <f t="array" ref="Z465">INDEX(Hours!$A$1:$AAF$1000, 
                      MATCH($A465,Hours!$A$1:$A$1000,0), 
                      MATCH(Z$1,Hours!$A$1:$AAF$1,0))</f>
        <v/>
      </c>
      <c r="AA465" s="29" t="str">
        <f t="array" ref="AA465">INDEX(Hours!$A$1:$AAF$1000, 
                      MATCH($A465,Hours!$A$1:$A$1000,0), 
                      MATCH(AA$1,Hours!$A$1:$AAF$1,0))</f>
        <v/>
      </c>
      <c r="AB465" s="29" t="str">
        <f t="array" ref="AB465">INDEX(Hours!$A$1:$AAF$1000, 
                      MATCH($A465,Hours!$A$1:$A$1000,0), 
                      MATCH(AB$1,Hours!$A$1:$AAF$1,0))</f>
        <v/>
      </c>
      <c r="AC465" s="29" t="str">
        <f t="array" ref="AC465">INDEX(Hours!$A$1:$AAF$1000, 
                      MATCH($A465,Hours!$A$1:$A$1000,0), 
                      MATCH(AC$1,Hours!$A$1:$AAF$1,0))</f>
        <v/>
      </c>
      <c r="AD465" s="29" t="str">
        <f t="array" ref="AD465">INDEX(Hours!$A$1:$AAF$1000, 
                      MATCH($A465,Hours!$A$1:$A$1000,0), 
                      MATCH(AD$1,Hours!$A$1:$AAF$1,0))</f>
        <v/>
      </c>
    </row>
    <row r="466" ht="22.5" customHeight="1">
      <c r="A466" s="25">
        <f t="shared" si="1"/>
        <v>46061</v>
      </c>
      <c r="B466" s="29" t="str">
        <f t="array" ref="B466">INDEX(Hours!$A$1:$AAF$1000, 
                      MATCH($A466,Hours!$A$1:$A$1000,0), 
                      MATCH(B$1,Hours!$A$1:$AAF$1,0))</f>
        <v/>
      </c>
      <c r="C466" s="29" t="str">
        <f t="array" ref="C466">INDEX(Hours!$A$1:$AAF$1000, 
                      MATCH($A466,Hours!$A$1:$A$1000,0), 
                      MATCH(C$1,Hours!$A$1:$AAF$1,0))</f>
        <v/>
      </c>
      <c r="D466" s="29" t="str">
        <f t="array" ref="D466">INDEX(Hours!$A$1:$AAF$1000, 
                      MATCH($A466,Hours!$A$1:$A$1000,0), 
                      MATCH(D$1,Hours!$A$1:$AAF$1,0))</f>
        <v/>
      </c>
      <c r="E466" s="29" t="str">
        <f t="array" ref="E466">INDEX(Hours!$A$1:$AAF$1000, 
                      MATCH($A466,Hours!$A$1:$A$1000,0), 
                      MATCH(E$1,Hours!$A$1:$AAF$1,0))</f>
        <v/>
      </c>
      <c r="F466" s="29" t="str">
        <f t="array" ref="F466">INDEX(Hours!$A$1:$AAF$1000, 
                      MATCH($A466,Hours!$A$1:$A$1000,0), 
                      MATCH(F$1,Hours!$A$1:$AAF$1,0))</f>
        <v/>
      </c>
      <c r="G466" s="29" t="str">
        <f t="array" ref="G466">INDEX(Hours!$A$1:$AAF$1000, 
                      MATCH($A466,Hours!$A$1:$A$1000,0), 
                      MATCH(G$1,Hours!$A$1:$AAF$1,0))</f>
        <v/>
      </c>
      <c r="H466" s="29" t="str">
        <f t="array" ref="H466">INDEX(Hours!$A$1:$AAF$1000, 
                      MATCH($A466,Hours!$A$1:$A$1000,0), 
                      MATCH(H$1,Hours!$A$1:$AAF$1,0))</f>
        <v/>
      </c>
      <c r="I466" s="29" t="str">
        <f t="array" ref="I466">INDEX(Hours!$A$1:$AAF$1000, 
                      MATCH($A466,Hours!$A$1:$A$1000,0), 
                      MATCH(I$1,Hours!$A$1:$AAF$1,0))</f>
        <v/>
      </c>
      <c r="J466" s="29" t="str">
        <f t="array" ref="J466">INDEX(Hours!$A$1:$AAF$1000, 
                      MATCH($A466,Hours!$A$1:$A$1000,0), 
                      MATCH(J$1,Hours!$A$1:$AAF$1,0))</f>
        <v/>
      </c>
      <c r="K466" s="29" t="str">
        <f t="array" ref="K466">INDEX(Hours!$A$1:$AAF$1000, 
                      MATCH($A466,Hours!$A$1:$A$1000,0), 
                      MATCH(K$1,Hours!$A$1:$AAF$1,0))</f>
        <v/>
      </c>
      <c r="L466" s="29" t="str">
        <f t="array" ref="L466">INDEX(Hours!$A$1:$AAF$1000, 
                      MATCH($A466,Hours!$A$1:$A$1000,0), 
                      MATCH(L$1,Hours!$A$1:$AAF$1,0))</f>
        <v/>
      </c>
      <c r="M466" s="29" t="str">
        <f t="array" ref="M466">INDEX(Hours!$A$1:$AAF$1000, 
                      MATCH($A466,Hours!$A$1:$A$1000,0), 
                      MATCH(M$1,Hours!$A$1:$AAF$1,0))</f>
        <v/>
      </c>
      <c r="N466" s="29" t="str">
        <f t="array" ref="N466">INDEX(Hours!$A$1:$AAF$1000, 
                      MATCH($A466,Hours!$A$1:$A$1000,0), 
                      MATCH(N$1,Hours!$A$1:$AAF$1,0))</f>
        <v/>
      </c>
      <c r="O466" s="29" t="str">
        <f t="array" ref="O466">INDEX(Hours!$A$1:$AAF$1000, 
                      MATCH($A466,Hours!$A$1:$A$1000,0), 
                      MATCH(O$1,Hours!$A$1:$AAF$1,0))</f>
        <v/>
      </c>
      <c r="P466" s="29" t="str">
        <f t="array" ref="P466">INDEX(Hours!$A$1:$AAF$1000, 
                      MATCH($A466,Hours!$A$1:$A$1000,0), 
                      MATCH(P$1,Hours!$A$1:$AAF$1,0))</f>
        <v/>
      </c>
      <c r="Q466" s="29" t="str">
        <f t="array" ref="Q466">INDEX(Hours!$A$1:$AAF$1000, 
                      MATCH($A466,Hours!$A$1:$A$1000,0), 
                      MATCH(Q$1,Hours!$A$1:$AAF$1,0))</f>
        <v/>
      </c>
      <c r="R466" s="29" t="str">
        <f t="array" ref="R466">INDEX(Hours!$A$1:$AAF$1000, 
                      MATCH($A466,Hours!$A$1:$A$1000,0), 
                      MATCH(R$1,Hours!$A$1:$AAF$1,0))</f>
        <v/>
      </c>
      <c r="S466" s="29" t="str">
        <f t="array" ref="S466">INDEX(Hours!$A$1:$AAF$1000, 
                      MATCH($A466,Hours!$A$1:$A$1000,0), 
                      MATCH(S$1,Hours!$A$1:$AAF$1,0))</f>
        <v/>
      </c>
      <c r="T466" s="29" t="str">
        <f t="array" ref="T466">INDEX(Hours!$A$1:$AAF$1000, 
                      MATCH($A466,Hours!$A$1:$A$1000,0), 
                      MATCH(T$1,Hours!$A$1:$AAF$1,0))</f>
        <v/>
      </c>
      <c r="U466" s="29" t="str">
        <f t="array" ref="U466">INDEX(Hours!$A$1:$AAF$1000, 
                      MATCH($A466,Hours!$A$1:$A$1000,0), 
                      MATCH(U$1,Hours!$A$1:$AAF$1,0))</f>
        <v/>
      </c>
      <c r="V466" s="29" t="str">
        <f t="array" ref="V466">INDEX(Hours!$A$1:$AAF$1000, 
                      MATCH($A466,Hours!$A$1:$A$1000,0), 
                      MATCH(V$1,Hours!$A$1:$AAF$1,0))</f>
        <v/>
      </c>
      <c r="W466" s="29" t="str">
        <f t="array" ref="W466">INDEX(Hours!$A$1:$AAF$1000, 
                      MATCH($A466,Hours!$A$1:$A$1000,0), 
                      MATCH(W$1,Hours!$A$1:$AAF$1,0))</f>
        <v/>
      </c>
      <c r="X466" s="29" t="str">
        <f t="array" ref="X466">INDEX(Hours!$A$1:$AAF$1000, 
                      MATCH($A466,Hours!$A$1:$A$1000,0), 
                      MATCH(X$1,Hours!$A$1:$AAF$1,0))</f>
        <v/>
      </c>
      <c r="Y466" s="29" t="str">
        <f t="array" ref="Y466">INDEX(Hours!$A$1:$AAF$1000, 
                      MATCH($A466,Hours!$A$1:$A$1000,0), 
                      MATCH(Y$1,Hours!$A$1:$AAF$1,0))</f>
        <v/>
      </c>
      <c r="Z466" s="29" t="str">
        <f t="array" ref="Z466">INDEX(Hours!$A$1:$AAF$1000, 
                      MATCH($A466,Hours!$A$1:$A$1000,0), 
                      MATCH(Z$1,Hours!$A$1:$AAF$1,0))</f>
        <v/>
      </c>
      <c r="AA466" s="29" t="str">
        <f t="array" ref="AA466">INDEX(Hours!$A$1:$AAF$1000, 
                      MATCH($A466,Hours!$A$1:$A$1000,0), 
                      MATCH(AA$1,Hours!$A$1:$AAF$1,0))</f>
        <v/>
      </c>
      <c r="AB466" s="29" t="str">
        <f t="array" ref="AB466">INDEX(Hours!$A$1:$AAF$1000, 
                      MATCH($A466,Hours!$A$1:$A$1000,0), 
                      MATCH(AB$1,Hours!$A$1:$AAF$1,0))</f>
        <v/>
      </c>
      <c r="AC466" s="29" t="str">
        <f t="array" ref="AC466">INDEX(Hours!$A$1:$AAF$1000, 
                      MATCH($A466,Hours!$A$1:$A$1000,0), 
                      MATCH(AC$1,Hours!$A$1:$AAF$1,0))</f>
        <v/>
      </c>
      <c r="AD466" s="29" t="str">
        <f t="array" ref="AD466">INDEX(Hours!$A$1:$AAF$1000, 
                      MATCH($A466,Hours!$A$1:$A$1000,0), 
                      MATCH(AD$1,Hours!$A$1:$AAF$1,0))</f>
        <v/>
      </c>
    </row>
    <row r="467" ht="22.5" customHeight="1">
      <c r="A467" s="25">
        <f t="shared" si="1"/>
        <v>46062</v>
      </c>
      <c r="B467" s="29" t="str">
        <f t="array" ref="B467">INDEX(Hours!$A$1:$AAF$1000, 
                      MATCH($A467,Hours!$A$1:$A$1000,0), 
                      MATCH(B$1,Hours!$A$1:$AAF$1,0))</f>
        <v/>
      </c>
      <c r="C467" s="29" t="str">
        <f t="array" ref="C467">INDEX(Hours!$A$1:$AAF$1000, 
                      MATCH($A467,Hours!$A$1:$A$1000,0), 
                      MATCH(C$1,Hours!$A$1:$AAF$1,0))</f>
        <v/>
      </c>
      <c r="D467" s="29" t="str">
        <f t="array" ref="D467">INDEX(Hours!$A$1:$AAF$1000, 
                      MATCH($A467,Hours!$A$1:$A$1000,0), 
                      MATCH(D$1,Hours!$A$1:$AAF$1,0))</f>
        <v/>
      </c>
      <c r="E467" s="29" t="str">
        <f t="array" ref="E467">INDEX(Hours!$A$1:$AAF$1000, 
                      MATCH($A467,Hours!$A$1:$A$1000,0), 
                      MATCH(E$1,Hours!$A$1:$AAF$1,0))</f>
        <v/>
      </c>
      <c r="F467" s="29" t="str">
        <f t="array" ref="F467">INDEX(Hours!$A$1:$AAF$1000, 
                      MATCH($A467,Hours!$A$1:$A$1000,0), 
                      MATCH(F$1,Hours!$A$1:$AAF$1,0))</f>
        <v/>
      </c>
      <c r="G467" s="29" t="str">
        <f t="array" ref="G467">INDEX(Hours!$A$1:$AAF$1000, 
                      MATCH($A467,Hours!$A$1:$A$1000,0), 
                      MATCH(G$1,Hours!$A$1:$AAF$1,0))</f>
        <v/>
      </c>
      <c r="H467" s="29" t="str">
        <f t="array" ref="H467">INDEX(Hours!$A$1:$AAF$1000, 
                      MATCH($A467,Hours!$A$1:$A$1000,0), 
                      MATCH(H$1,Hours!$A$1:$AAF$1,0))</f>
        <v/>
      </c>
      <c r="I467" s="29" t="str">
        <f t="array" ref="I467">INDEX(Hours!$A$1:$AAF$1000, 
                      MATCH($A467,Hours!$A$1:$A$1000,0), 
                      MATCH(I$1,Hours!$A$1:$AAF$1,0))</f>
        <v/>
      </c>
      <c r="J467" s="29" t="str">
        <f t="array" ref="J467">INDEX(Hours!$A$1:$AAF$1000, 
                      MATCH($A467,Hours!$A$1:$A$1000,0), 
                      MATCH(J$1,Hours!$A$1:$AAF$1,0))</f>
        <v/>
      </c>
      <c r="K467" s="29" t="str">
        <f t="array" ref="K467">INDEX(Hours!$A$1:$AAF$1000, 
                      MATCH($A467,Hours!$A$1:$A$1000,0), 
                      MATCH(K$1,Hours!$A$1:$AAF$1,0))</f>
        <v/>
      </c>
      <c r="L467" s="29" t="str">
        <f t="array" ref="L467">INDEX(Hours!$A$1:$AAF$1000, 
                      MATCH($A467,Hours!$A$1:$A$1000,0), 
                      MATCH(L$1,Hours!$A$1:$AAF$1,0))</f>
        <v/>
      </c>
      <c r="M467" s="29" t="str">
        <f t="array" ref="M467">INDEX(Hours!$A$1:$AAF$1000, 
                      MATCH($A467,Hours!$A$1:$A$1000,0), 
                      MATCH(M$1,Hours!$A$1:$AAF$1,0))</f>
        <v/>
      </c>
      <c r="N467" s="29" t="str">
        <f t="array" ref="N467">INDEX(Hours!$A$1:$AAF$1000, 
                      MATCH($A467,Hours!$A$1:$A$1000,0), 
                      MATCH(N$1,Hours!$A$1:$AAF$1,0))</f>
        <v/>
      </c>
      <c r="O467" s="29" t="str">
        <f t="array" ref="O467">INDEX(Hours!$A$1:$AAF$1000, 
                      MATCH($A467,Hours!$A$1:$A$1000,0), 
                      MATCH(O$1,Hours!$A$1:$AAF$1,0))</f>
        <v/>
      </c>
      <c r="P467" s="29" t="str">
        <f t="array" ref="P467">INDEX(Hours!$A$1:$AAF$1000, 
                      MATCH($A467,Hours!$A$1:$A$1000,0), 
                      MATCH(P$1,Hours!$A$1:$AAF$1,0))</f>
        <v/>
      </c>
      <c r="Q467" s="29" t="str">
        <f t="array" ref="Q467">INDEX(Hours!$A$1:$AAF$1000, 
                      MATCH($A467,Hours!$A$1:$A$1000,0), 
                      MATCH(Q$1,Hours!$A$1:$AAF$1,0))</f>
        <v/>
      </c>
      <c r="R467" s="29" t="str">
        <f t="array" ref="R467">INDEX(Hours!$A$1:$AAF$1000, 
                      MATCH($A467,Hours!$A$1:$A$1000,0), 
                      MATCH(R$1,Hours!$A$1:$AAF$1,0))</f>
        <v/>
      </c>
      <c r="S467" s="29" t="str">
        <f t="array" ref="S467">INDEX(Hours!$A$1:$AAF$1000, 
                      MATCH($A467,Hours!$A$1:$A$1000,0), 
                      MATCH(S$1,Hours!$A$1:$AAF$1,0))</f>
        <v/>
      </c>
      <c r="T467" s="29" t="str">
        <f t="array" ref="T467">INDEX(Hours!$A$1:$AAF$1000, 
                      MATCH($A467,Hours!$A$1:$A$1000,0), 
                      MATCH(T$1,Hours!$A$1:$AAF$1,0))</f>
        <v/>
      </c>
      <c r="U467" s="29" t="str">
        <f t="array" ref="U467">INDEX(Hours!$A$1:$AAF$1000, 
                      MATCH($A467,Hours!$A$1:$A$1000,0), 
                      MATCH(U$1,Hours!$A$1:$AAF$1,0))</f>
        <v/>
      </c>
      <c r="V467" s="29" t="str">
        <f t="array" ref="V467">INDEX(Hours!$A$1:$AAF$1000, 
                      MATCH($A467,Hours!$A$1:$A$1000,0), 
                      MATCH(V$1,Hours!$A$1:$AAF$1,0))</f>
        <v/>
      </c>
      <c r="W467" s="29" t="str">
        <f t="array" ref="W467">INDEX(Hours!$A$1:$AAF$1000, 
                      MATCH($A467,Hours!$A$1:$A$1000,0), 
                      MATCH(W$1,Hours!$A$1:$AAF$1,0))</f>
        <v/>
      </c>
      <c r="X467" s="29" t="str">
        <f t="array" ref="X467">INDEX(Hours!$A$1:$AAF$1000, 
                      MATCH($A467,Hours!$A$1:$A$1000,0), 
                      MATCH(X$1,Hours!$A$1:$AAF$1,0))</f>
        <v/>
      </c>
      <c r="Y467" s="29" t="str">
        <f t="array" ref="Y467">INDEX(Hours!$A$1:$AAF$1000, 
                      MATCH($A467,Hours!$A$1:$A$1000,0), 
                      MATCH(Y$1,Hours!$A$1:$AAF$1,0))</f>
        <v/>
      </c>
      <c r="Z467" s="29" t="str">
        <f t="array" ref="Z467">INDEX(Hours!$A$1:$AAF$1000, 
                      MATCH($A467,Hours!$A$1:$A$1000,0), 
                      MATCH(Z$1,Hours!$A$1:$AAF$1,0))</f>
        <v/>
      </c>
      <c r="AA467" s="29" t="str">
        <f t="array" ref="AA467">INDEX(Hours!$A$1:$AAF$1000, 
                      MATCH($A467,Hours!$A$1:$A$1000,0), 
                      MATCH(AA$1,Hours!$A$1:$AAF$1,0))</f>
        <v/>
      </c>
      <c r="AB467" s="29" t="str">
        <f t="array" ref="AB467">INDEX(Hours!$A$1:$AAF$1000, 
                      MATCH($A467,Hours!$A$1:$A$1000,0), 
                      MATCH(AB$1,Hours!$A$1:$AAF$1,0))</f>
        <v/>
      </c>
      <c r="AC467" s="29" t="str">
        <f t="array" ref="AC467">INDEX(Hours!$A$1:$AAF$1000, 
                      MATCH($A467,Hours!$A$1:$A$1000,0), 
                      MATCH(AC$1,Hours!$A$1:$AAF$1,0))</f>
        <v/>
      </c>
      <c r="AD467" s="29" t="str">
        <f t="array" ref="AD467">INDEX(Hours!$A$1:$AAF$1000, 
                      MATCH($A467,Hours!$A$1:$A$1000,0), 
                      MATCH(AD$1,Hours!$A$1:$AAF$1,0))</f>
        <v/>
      </c>
    </row>
    <row r="468" ht="22.5" customHeight="1">
      <c r="A468" s="25">
        <f t="shared" si="1"/>
        <v>46063</v>
      </c>
      <c r="B468" s="29" t="str">
        <f t="array" ref="B468">INDEX(Hours!$A$1:$AAF$1000, 
                      MATCH($A468,Hours!$A$1:$A$1000,0), 
                      MATCH(B$1,Hours!$A$1:$AAF$1,0))</f>
        <v/>
      </c>
      <c r="C468" s="29" t="str">
        <f t="array" ref="C468">INDEX(Hours!$A$1:$AAF$1000, 
                      MATCH($A468,Hours!$A$1:$A$1000,0), 
                      MATCH(C$1,Hours!$A$1:$AAF$1,0))</f>
        <v/>
      </c>
      <c r="D468" s="29" t="str">
        <f t="array" ref="D468">INDEX(Hours!$A$1:$AAF$1000, 
                      MATCH($A468,Hours!$A$1:$A$1000,0), 
                      MATCH(D$1,Hours!$A$1:$AAF$1,0))</f>
        <v/>
      </c>
      <c r="E468" s="29" t="str">
        <f t="array" ref="E468">INDEX(Hours!$A$1:$AAF$1000, 
                      MATCH($A468,Hours!$A$1:$A$1000,0), 
                      MATCH(E$1,Hours!$A$1:$AAF$1,0))</f>
        <v/>
      </c>
      <c r="F468" s="29" t="str">
        <f t="array" ref="F468">INDEX(Hours!$A$1:$AAF$1000, 
                      MATCH($A468,Hours!$A$1:$A$1000,0), 
                      MATCH(F$1,Hours!$A$1:$AAF$1,0))</f>
        <v/>
      </c>
      <c r="G468" s="29" t="str">
        <f t="array" ref="G468">INDEX(Hours!$A$1:$AAF$1000, 
                      MATCH($A468,Hours!$A$1:$A$1000,0), 
                      MATCH(G$1,Hours!$A$1:$AAF$1,0))</f>
        <v/>
      </c>
      <c r="H468" s="29" t="str">
        <f t="array" ref="H468">INDEX(Hours!$A$1:$AAF$1000, 
                      MATCH($A468,Hours!$A$1:$A$1000,0), 
                      MATCH(H$1,Hours!$A$1:$AAF$1,0))</f>
        <v/>
      </c>
      <c r="I468" s="29" t="str">
        <f t="array" ref="I468">INDEX(Hours!$A$1:$AAF$1000, 
                      MATCH($A468,Hours!$A$1:$A$1000,0), 
                      MATCH(I$1,Hours!$A$1:$AAF$1,0))</f>
        <v/>
      </c>
      <c r="J468" s="29" t="str">
        <f t="array" ref="J468">INDEX(Hours!$A$1:$AAF$1000, 
                      MATCH($A468,Hours!$A$1:$A$1000,0), 
                      MATCH(J$1,Hours!$A$1:$AAF$1,0))</f>
        <v/>
      </c>
      <c r="K468" s="29" t="str">
        <f t="array" ref="K468">INDEX(Hours!$A$1:$AAF$1000, 
                      MATCH($A468,Hours!$A$1:$A$1000,0), 
                      MATCH(K$1,Hours!$A$1:$AAF$1,0))</f>
        <v/>
      </c>
      <c r="L468" s="29" t="str">
        <f t="array" ref="L468">INDEX(Hours!$A$1:$AAF$1000, 
                      MATCH($A468,Hours!$A$1:$A$1000,0), 
                      MATCH(L$1,Hours!$A$1:$AAF$1,0))</f>
        <v/>
      </c>
      <c r="M468" s="29" t="str">
        <f t="array" ref="M468">INDEX(Hours!$A$1:$AAF$1000, 
                      MATCH($A468,Hours!$A$1:$A$1000,0), 
                      MATCH(M$1,Hours!$A$1:$AAF$1,0))</f>
        <v/>
      </c>
      <c r="N468" s="29" t="str">
        <f t="array" ref="N468">INDEX(Hours!$A$1:$AAF$1000, 
                      MATCH($A468,Hours!$A$1:$A$1000,0), 
                      MATCH(N$1,Hours!$A$1:$AAF$1,0))</f>
        <v/>
      </c>
      <c r="O468" s="29" t="str">
        <f t="array" ref="O468">INDEX(Hours!$A$1:$AAF$1000, 
                      MATCH($A468,Hours!$A$1:$A$1000,0), 
                      MATCH(O$1,Hours!$A$1:$AAF$1,0))</f>
        <v/>
      </c>
      <c r="P468" s="29" t="str">
        <f t="array" ref="P468">INDEX(Hours!$A$1:$AAF$1000, 
                      MATCH($A468,Hours!$A$1:$A$1000,0), 
                      MATCH(P$1,Hours!$A$1:$AAF$1,0))</f>
        <v/>
      </c>
      <c r="Q468" s="29" t="str">
        <f t="array" ref="Q468">INDEX(Hours!$A$1:$AAF$1000, 
                      MATCH($A468,Hours!$A$1:$A$1000,0), 
                      MATCH(Q$1,Hours!$A$1:$AAF$1,0))</f>
        <v/>
      </c>
      <c r="R468" s="29" t="str">
        <f t="array" ref="R468">INDEX(Hours!$A$1:$AAF$1000, 
                      MATCH($A468,Hours!$A$1:$A$1000,0), 
                      MATCH(R$1,Hours!$A$1:$AAF$1,0))</f>
        <v/>
      </c>
      <c r="S468" s="29" t="str">
        <f t="array" ref="S468">INDEX(Hours!$A$1:$AAF$1000, 
                      MATCH($A468,Hours!$A$1:$A$1000,0), 
                      MATCH(S$1,Hours!$A$1:$AAF$1,0))</f>
        <v/>
      </c>
      <c r="T468" s="29" t="str">
        <f t="array" ref="T468">INDEX(Hours!$A$1:$AAF$1000, 
                      MATCH($A468,Hours!$A$1:$A$1000,0), 
                      MATCH(T$1,Hours!$A$1:$AAF$1,0))</f>
        <v/>
      </c>
      <c r="U468" s="29" t="str">
        <f t="array" ref="U468">INDEX(Hours!$A$1:$AAF$1000, 
                      MATCH($A468,Hours!$A$1:$A$1000,0), 
                      MATCH(U$1,Hours!$A$1:$AAF$1,0))</f>
        <v/>
      </c>
      <c r="V468" s="29" t="str">
        <f t="array" ref="V468">INDEX(Hours!$A$1:$AAF$1000, 
                      MATCH($A468,Hours!$A$1:$A$1000,0), 
                      MATCH(V$1,Hours!$A$1:$AAF$1,0))</f>
        <v/>
      </c>
      <c r="W468" s="29" t="str">
        <f t="array" ref="W468">INDEX(Hours!$A$1:$AAF$1000, 
                      MATCH($A468,Hours!$A$1:$A$1000,0), 
                      MATCH(W$1,Hours!$A$1:$AAF$1,0))</f>
        <v/>
      </c>
      <c r="X468" s="29" t="str">
        <f t="array" ref="X468">INDEX(Hours!$A$1:$AAF$1000, 
                      MATCH($A468,Hours!$A$1:$A$1000,0), 
                      MATCH(X$1,Hours!$A$1:$AAF$1,0))</f>
        <v/>
      </c>
      <c r="Y468" s="29" t="str">
        <f t="array" ref="Y468">INDEX(Hours!$A$1:$AAF$1000, 
                      MATCH($A468,Hours!$A$1:$A$1000,0), 
                      MATCH(Y$1,Hours!$A$1:$AAF$1,0))</f>
        <v/>
      </c>
      <c r="Z468" s="29" t="str">
        <f t="array" ref="Z468">INDEX(Hours!$A$1:$AAF$1000, 
                      MATCH($A468,Hours!$A$1:$A$1000,0), 
                      MATCH(Z$1,Hours!$A$1:$AAF$1,0))</f>
        <v/>
      </c>
      <c r="AA468" s="29" t="str">
        <f t="array" ref="AA468">INDEX(Hours!$A$1:$AAF$1000, 
                      MATCH($A468,Hours!$A$1:$A$1000,0), 
                      MATCH(AA$1,Hours!$A$1:$AAF$1,0))</f>
        <v/>
      </c>
      <c r="AB468" s="29" t="str">
        <f t="array" ref="AB468">INDEX(Hours!$A$1:$AAF$1000, 
                      MATCH($A468,Hours!$A$1:$A$1000,0), 
                      MATCH(AB$1,Hours!$A$1:$AAF$1,0))</f>
        <v/>
      </c>
      <c r="AC468" s="29" t="str">
        <f t="array" ref="AC468">INDEX(Hours!$A$1:$AAF$1000, 
                      MATCH($A468,Hours!$A$1:$A$1000,0), 
                      MATCH(AC$1,Hours!$A$1:$AAF$1,0))</f>
        <v/>
      </c>
      <c r="AD468" s="29" t="str">
        <f t="array" ref="AD468">INDEX(Hours!$A$1:$AAF$1000, 
                      MATCH($A468,Hours!$A$1:$A$1000,0), 
                      MATCH(AD$1,Hours!$A$1:$AAF$1,0))</f>
        <v/>
      </c>
    </row>
    <row r="469" ht="22.5" customHeight="1">
      <c r="A469" s="25">
        <f t="shared" si="1"/>
        <v>46064</v>
      </c>
      <c r="B469" s="29" t="str">
        <f t="array" ref="B469">INDEX(Hours!$A$1:$AAF$1000, 
                      MATCH($A469,Hours!$A$1:$A$1000,0), 
                      MATCH(B$1,Hours!$A$1:$AAF$1,0))</f>
        <v/>
      </c>
      <c r="C469" s="29" t="str">
        <f t="array" ref="C469">INDEX(Hours!$A$1:$AAF$1000, 
                      MATCH($A469,Hours!$A$1:$A$1000,0), 
                      MATCH(C$1,Hours!$A$1:$AAF$1,0))</f>
        <v/>
      </c>
      <c r="D469" s="29" t="str">
        <f t="array" ref="D469">INDEX(Hours!$A$1:$AAF$1000, 
                      MATCH($A469,Hours!$A$1:$A$1000,0), 
                      MATCH(D$1,Hours!$A$1:$AAF$1,0))</f>
        <v/>
      </c>
      <c r="E469" s="29" t="str">
        <f t="array" ref="E469">INDEX(Hours!$A$1:$AAF$1000, 
                      MATCH($A469,Hours!$A$1:$A$1000,0), 
                      MATCH(E$1,Hours!$A$1:$AAF$1,0))</f>
        <v/>
      </c>
      <c r="F469" s="29" t="str">
        <f t="array" ref="F469">INDEX(Hours!$A$1:$AAF$1000, 
                      MATCH($A469,Hours!$A$1:$A$1000,0), 
                      MATCH(F$1,Hours!$A$1:$AAF$1,0))</f>
        <v/>
      </c>
      <c r="G469" s="29" t="str">
        <f t="array" ref="G469">INDEX(Hours!$A$1:$AAF$1000, 
                      MATCH($A469,Hours!$A$1:$A$1000,0), 
                      MATCH(G$1,Hours!$A$1:$AAF$1,0))</f>
        <v/>
      </c>
      <c r="H469" s="29" t="str">
        <f t="array" ref="H469">INDEX(Hours!$A$1:$AAF$1000, 
                      MATCH($A469,Hours!$A$1:$A$1000,0), 
                      MATCH(H$1,Hours!$A$1:$AAF$1,0))</f>
        <v/>
      </c>
      <c r="I469" s="29" t="str">
        <f t="array" ref="I469">INDEX(Hours!$A$1:$AAF$1000, 
                      MATCH($A469,Hours!$A$1:$A$1000,0), 
                      MATCH(I$1,Hours!$A$1:$AAF$1,0))</f>
        <v/>
      </c>
      <c r="J469" s="29" t="str">
        <f t="array" ref="J469">INDEX(Hours!$A$1:$AAF$1000, 
                      MATCH($A469,Hours!$A$1:$A$1000,0), 
                      MATCH(J$1,Hours!$A$1:$AAF$1,0))</f>
        <v/>
      </c>
      <c r="K469" s="29" t="str">
        <f t="array" ref="K469">INDEX(Hours!$A$1:$AAF$1000, 
                      MATCH($A469,Hours!$A$1:$A$1000,0), 
                      MATCH(K$1,Hours!$A$1:$AAF$1,0))</f>
        <v/>
      </c>
      <c r="L469" s="29" t="str">
        <f t="array" ref="L469">INDEX(Hours!$A$1:$AAF$1000, 
                      MATCH($A469,Hours!$A$1:$A$1000,0), 
                      MATCH(L$1,Hours!$A$1:$AAF$1,0))</f>
        <v/>
      </c>
      <c r="M469" s="29" t="str">
        <f t="array" ref="M469">INDEX(Hours!$A$1:$AAF$1000, 
                      MATCH($A469,Hours!$A$1:$A$1000,0), 
                      MATCH(M$1,Hours!$A$1:$AAF$1,0))</f>
        <v/>
      </c>
      <c r="N469" s="29" t="str">
        <f t="array" ref="N469">INDEX(Hours!$A$1:$AAF$1000, 
                      MATCH($A469,Hours!$A$1:$A$1000,0), 
                      MATCH(N$1,Hours!$A$1:$AAF$1,0))</f>
        <v/>
      </c>
      <c r="O469" s="29" t="str">
        <f t="array" ref="O469">INDEX(Hours!$A$1:$AAF$1000, 
                      MATCH($A469,Hours!$A$1:$A$1000,0), 
                      MATCH(O$1,Hours!$A$1:$AAF$1,0))</f>
        <v/>
      </c>
      <c r="P469" s="29" t="str">
        <f t="array" ref="P469">INDEX(Hours!$A$1:$AAF$1000, 
                      MATCH($A469,Hours!$A$1:$A$1000,0), 
                      MATCH(P$1,Hours!$A$1:$AAF$1,0))</f>
        <v/>
      </c>
      <c r="Q469" s="29" t="str">
        <f t="array" ref="Q469">INDEX(Hours!$A$1:$AAF$1000, 
                      MATCH($A469,Hours!$A$1:$A$1000,0), 
                      MATCH(Q$1,Hours!$A$1:$AAF$1,0))</f>
        <v/>
      </c>
      <c r="R469" s="29" t="str">
        <f t="array" ref="R469">INDEX(Hours!$A$1:$AAF$1000, 
                      MATCH($A469,Hours!$A$1:$A$1000,0), 
                      MATCH(R$1,Hours!$A$1:$AAF$1,0))</f>
        <v/>
      </c>
      <c r="S469" s="29" t="str">
        <f t="array" ref="S469">INDEX(Hours!$A$1:$AAF$1000, 
                      MATCH($A469,Hours!$A$1:$A$1000,0), 
                      MATCH(S$1,Hours!$A$1:$AAF$1,0))</f>
        <v/>
      </c>
      <c r="T469" s="29" t="str">
        <f t="array" ref="T469">INDEX(Hours!$A$1:$AAF$1000, 
                      MATCH($A469,Hours!$A$1:$A$1000,0), 
                      MATCH(T$1,Hours!$A$1:$AAF$1,0))</f>
        <v/>
      </c>
      <c r="U469" s="29" t="str">
        <f t="array" ref="U469">INDEX(Hours!$A$1:$AAF$1000, 
                      MATCH($A469,Hours!$A$1:$A$1000,0), 
                      MATCH(U$1,Hours!$A$1:$AAF$1,0))</f>
        <v/>
      </c>
      <c r="V469" s="29" t="str">
        <f t="array" ref="V469">INDEX(Hours!$A$1:$AAF$1000, 
                      MATCH($A469,Hours!$A$1:$A$1000,0), 
                      MATCH(V$1,Hours!$A$1:$AAF$1,0))</f>
        <v/>
      </c>
      <c r="W469" s="29" t="str">
        <f t="array" ref="W469">INDEX(Hours!$A$1:$AAF$1000, 
                      MATCH($A469,Hours!$A$1:$A$1000,0), 
                      MATCH(W$1,Hours!$A$1:$AAF$1,0))</f>
        <v/>
      </c>
      <c r="X469" s="29" t="str">
        <f t="array" ref="X469">INDEX(Hours!$A$1:$AAF$1000, 
                      MATCH($A469,Hours!$A$1:$A$1000,0), 
                      MATCH(X$1,Hours!$A$1:$AAF$1,0))</f>
        <v/>
      </c>
      <c r="Y469" s="29" t="str">
        <f t="array" ref="Y469">INDEX(Hours!$A$1:$AAF$1000, 
                      MATCH($A469,Hours!$A$1:$A$1000,0), 
                      MATCH(Y$1,Hours!$A$1:$AAF$1,0))</f>
        <v/>
      </c>
      <c r="Z469" s="29" t="str">
        <f t="array" ref="Z469">INDEX(Hours!$A$1:$AAF$1000, 
                      MATCH($A469,Hours!$A$1:$A$1000,0), 
                      MATCH(Z$1,Hours!$A$1:$AAF$1,0))</f>
        <v/>
      </c>
      <c r="AA469" s="29" t="str">
        <f t="array" ref="AA469">INDEX(Hours!$A$1:$AAF$1000, 
                      MATCH($A469,Hours!$A$1:$A$1000,0), 
                      MATCH(AA$1,Hours!$A$1:$AAF$1,0))</f>
        <v/>
      </c>
      <c r="AB469" s="29" t="str">
        <f t="array" ref="AB469">INDEX(Hours!$A$1:$AAF$1000, 
                      MATCH($A469,Hours!$A$1:$A$1000,0), 
                      MATCH(AB$1,Hours!$A$1:$AAF$1,0))</f>
        <v/>
      </c>
      <c r="AC469" s="29" t="str">
        <f t="array" ref="AC469">INDEX(Hours!$A$1:$AAF$1000, 
                      MATCH($A469,Hours!$A$1:$A$1000,0), 
                      MATCH(AC$1,Hours!$A$1:$AAF$1,0))</f>
        <v/>
      </c>
      <c r="AD469" s="29" t="str">
        <f t="array" ref="AD469">INDEX(Hours!$A$1:$AAF$1000, 
                      MATCH($A469,Hours!$A$1:$A$1000,0), 
                      MATCH(AD$1,Hours!$A$1:$AAF$1,0))</f>
        <v/>
      </c>
    </row>
    <row r="470" ht="22.5" customHeight="1">
      <c r="A470" s="25">
        <f t="shared" si="1"/>
        <v>46065</v>
      </c>
      <c r="B470" s="29" t="str">
        <f t="array" ref="B470">INDEX(Hours!$A$1:$AAF$1000, 
                      MATCH($A470,Hours!$A$1:$A$1000,0), 
                      MATCH(B$1,Hours!$A$1:$AAF$1,0))</f>
        <v/>
      </c>
      <c r="C470" s="29" t="str">
        <f t="array" ref="C470">INDEX(Hours!$A$1:$AAF$1000, 
                      MATCH($A470,Hours!$A$1:$A$1000,0), 
                      MATCH(C$1,Hours!$A$1:$AAF$1,0))</f>
        <v/>
      </c>
      <c r="D470" s="29" t="str">
        <f t="array" ref="D470">INDEX(Hours!$A$1:$AAF$1000, 
                      MATCH($A470,Hours!$A$1:$A$1000,0), 
                      MATCH(D$1,Hours!$A$1:$AAF$1,0))</f>
        <v/>
      </c>
      <c r="E470" s="29" t="str">
        <f t="array" ref="E470">INDEX(Hours!$A$1:$AAF$1000, 
                      MATCH($A470,Hours!$A$1:$A$1000,0), 
                      MATCH(E$1,Hours!$A$1:$AAF$1,0))</f>
        <v/>
      </c>
      <c r="F470" s="29" t="str">
        <f t="array" ref="F470">INDEX(Hours!$A$1:$AAF$1000, 
                      MATCH($A470,Hours!$A$1:$A$1000,0), 
                      MATCH(F$1,Hours!$A$1:$AAF$1,0))</f>
        <v/>
      </c>
      <c r="G470" s="29" t="str">
        <f t="array" ref="G470">INDEX(Hours!$A$1:$AAF$1000, 
                      MATCH($A470,Hours!$A$1:$A$1000,0), 
                      MATCH(G$1,Hours!$A$1:$AAF$1,0))</f>
        <v/>
      </c>
      <c r="H470" s="29" t="str">
        <f t="array" ref="H470">INDEX(Hours!$A$1:$AAF$1000, 
                      MATCH($A470,Hours!$A$1:$A$1000,0), 
                      MATCH(H$1,Hours!$A$1:$AAF$1,0))</f>
        <v/>
      </c>
      <c r="I470" s="29" t="str">
        <f t="array" ref="I470">INDEX(Hours!$A$1:$AAF$1000, 
                      MATCH($A470,Hours!$A$1:$A$1000,0), 
                      MATCH(I$1,Hours!$A$1:$AAF$1,0))</f>
        <v/>
      </c>
      <c r="J470" s="29" t="str">
        <f t="array" ref="J470">INDEX(Hours!$A$1:$AAF$1000, 
                      MATCH($A470,Hours!$A$1:$A$1000,0), 
                      MATCH(J$1,Hours!$A$1:$AAF$1,0))</f>
        <v/>
      </c>
      <c r="K470" s="29" t="str">
        <f t="array" ref="K470">INDEX(Hours!$A$1:$AAF$1000, 
                      MATCH($A470,Hours!$A$1:$A$1000,0), 
                      MATCH(K$1,Hours!$A$1:$AAF$1,0))</f>
        <v/>
      </c>
      <c r="L470" s="29" t="str">
        <f t="array" ref="L470">INDEX(Hours!$A$1:$AAF$1000, 
                      MATCH($A470,Hours!$A$1:$A$1000,0), 
                      MATCH(L$1,Hours!$A$1:$AAF$1,0))</f>
        <v/>
      </c>
      <c r="M470" s="29" t="str">
        <f t="array" ref="M470">INDEX(Hours!$A$1:$AAF$1000, 
                      MATCH($A470,Hours!$A$1:$A$1000,0), 
                      MATCH(M$1,Hours!$A$1:$AAF$1,0))</f>
        <v/>
      </c>
      <c r="N470" s="29" t="str">
        <f t="array" ref="N470">INDEX(Hours!$A$1:$AAF$1000, 
                      MATCH($A470,Hours!$A$1:$A$1000,0), 
                      MATCH(N$1,Hours!$A$1:$AAF$1,0))</f>
        <v/>
      </c>
      <c r="O470" s="29" t="str">
        <f t="array" ref="O470">INDEX(Hours!$A$1:$AAF$1000, 
                      MATCH($A470,Hours!$A$1:$A$1000,0), 
                      MATCH(O$1,Hours!$A$1:$AAF$1,0))</f>
        <v/>
      </c>
      <c r="P470" s="29" t="str">
        <f t="array" ref="P470">INDEX(Hours!$A$1:$AAF$1000, 
                      MATCH($A470,Hours!$A$1:$A$1000,0), 
                      MATCH(P$1,Hours!$A$1:$AAF$1,0))</f>
        <v/>
      </c>
      <c r="Q470" s="29" t="str">
        <f t="array" ref="Q470">INDEX(Hours!$A$1:$AAF$1000, 
                      MATCH($A470,Hours!$A$1:$A$1000,0), 
                      MATCH(Q$1,Hours!$A$1:$AAF$1,0))</f>
        <v/>
      </c>
      <c r="R470" s="29" t="str">
        <f t="array" ref="R470">INDEX(Hours!$A$1:$AAF$1000, 
                      MATCH($A470,Hours!$A$1:$A$1000,0), 
                      MATCH(R$1,Hours!$A$1:$AAF$1,0))</f>
        <v/>
      </c>
      <c r="S470" s="29" t="str">
        <f t="array" ref="S470">INDEX(Hours!$A$1:$AAF$1000, 
                      MATCH($A470,Hours!$A$1:$A$1000,0), 
                      MATCH(S$1,Hours!$A$1:$AAF$1,0))</f>
        <v/>
      </c>
      <c r="T470" s="29" t="str">
        <f t="array" ref="T470">INDEX(Hours!$A$1:$AAF$1000, 
                      MATCH($A470,Hours!$A$1:$A$1000,0), 
                      MATCH(T$1,Hours!$A$1:$AAF$1,0))</f>
        <v/>
      </c>
      <c r="U470" s="29" t="str">
        <f t="array" ref="U470">INDEX(Hours!$A$1:$AAF$1000, 
                      MATCH($A470,Hours!$A$1:$A$1000,0), 
                      MATCH(U$1,Hours!$A$1:$AAF$1,0))</f>
        <v/>
      </c>
      <c r="V470" s="29" t="str">
        <f t="array" ref="V470">INDEX(Hours!$A$1:$AAF$1000, 
                      MATCH($A470,Hours!$A$1:$A$1000,0), 
                      MATCH(V$1,Hours!$A$1:$AAF$1,0))</f>
        <v/>
      </c>
      <c r="W470" s="29" t="str">
        <f t="array" ref="W470">INDEX(Hours!$A$1:$AAF$1000, 
                      MATCH($A470,Hours!$A$1:$A$1000,0), 
                      MATCH(W$1,Hours!$A$1:$AAF$1,0))</f>
        <v/>
      </c>
      <c r="X470" s="29" t="str">
        <f t="array" ref="X470">INDEX(Hours!$A$1:$AAF$1000, 
                      MATCH($A470,Hours!$A$1:$A$1000,0), 
                      MATCH(X$1,Hours!$A$1:$AAF$1,0))</f>
        <v/>
      </c>
      <c r="Y470" s="29" t="str">
        <f t="array" ref="Y470">INDEX(Hours!$A$1:$AAF$1000, 
                      MATCH($A470,Hours!$A$1:$A$1000,0), 
                      MATCH(Y$1,Hours!$A$1:$AAF$1,0))</f>
        <v/>
      </c>
      <c r="Z470" s="29" t="str">
        <f t="array" ref="Z470">INDEX(Hours!$A$1:$AAF$1000, 
                      MATCH($A470,Hours!$A$1:$A$1000,0), 
                      MATCH(Z$1,Hours!$A$1:$AAF$1,0))</f>
        <v/>
      </c>
      <c r="AA470" s="29" t="str">
        <f t="array" ref="AA470">INDEX(Hours!$A$1:$AAF$1000, 
                      MATCH($A470,Hours!$A$1:$A$1000,0), 
                      MATCH(AA$1,Hours!$A$1:$AAF$1,0))</f>
        <v/>
      </c>
      <c r="AB470" s="29" t="str">
        <f t="array" ref="AB470">INDEX(Hours!$A$1:$AAF$1000, 
                      MATCH($A470,Hours!$A$1:$A$1000,0), 
                      MATCH(AB$1,Hours!$A$1:$AAF$1,0))</f>
        <v/>
      </c>
      <c r="AC470" s="29" t="str">
        <f t="array" ref="AC470">INDEX(Hours!$A$1:$AAF$1000, 
                      MATCH($A470,Hours!$A$1:$A$1000,0), 
                      MATCH(AC$1,Hours!$A$1:$AAF$1,0))</f>
        <v/>
      </c>
      <c r="AD470" s="29" t="str">
        <f t="array" ref="AD470">INDEX(Hours!$A$1:$AAF$1000, 
                      MATCH($A470,Hours!$A$1:$A$1000,0), 
                      MATCH(AD$1,Hours!$A$1:$AAF$1,0))</f>
        <v/>
      </c>
    </row>
    <row r="471" ht="22.5" customHeight="1">
      <c r="A471" s="25">
        <f t="shared" si="1"/>
        <v>46066</v>
      </c>
      <c r="B471" s="29" t="str">
        <f t="array" ref="B471">INDEX(Hours!$A$1:$AAF$1000, 
                      MATCH($A471,Hours!$A$1:$A$1000,0), 
                      MATCH(B$1,Hours!$A$1:$AAF$1,0))</f>
        <v/>
      </c>
      <c r="C471" s="29" t="str">
        <f t="array" ref="C471">INDEX(Hours!$A$1:$AAF$1000, 
                      MATCH($A471,Hours!$A$1:$A$1000,0), 
                      MATCH(C$1,Hours!$A$1:$AAF$1,0))</f>
        <v/>
      </c>
      <c r="D471" s="29" t="str">
        <f t="array" ref="D471">INDEX(Hours!$A$1:$AAF$1000, 
                      MATCH($A471,Hours!$A$1:$A$1000,0), 
                      MATCH(D$1,Hours!$A$1:$AAF$1,0))</f>
        <v/>
      </c>
      <c r="E471" s="29" t="str">
        <f t="array" ref="E471">INDEX(Hours!$A$1:$AAF$1000, 
                      MATCH($A471,Hours!$A$1:$A$1000,0), 
                      MATCH(E$1,Hours!$A$1:$AAF$1,0))</f>
        <v/>
      </c>
      <c r="F471" s="29" t="str">
        <f t="array" ref="F471">INDEX(Hours!$A$1:$AAF$1000, 
                      MATCH($A471,Hours!$A$1:$A$1000,0), 
                      MATCH(F$1,Hours!$A$1:$AAF$1,0))</f>
        <v/>
      </c>
      <c r="G471" s="29" t="str">
        <f t="array" ref="G471">INDEX(Hours!$A$1:$AAF$1000, 
                      MATCH($A471,Hours!$A$1:$A$1000,0), 
                      MATCH(G$1,Hours!$A$1:$AAF$1,0))</f>
        <v/>
      </c>
      <c r="H471" s="29" t="str">
        <f t="array" ref="H471">INDEX(Hours!$A$1:$AAF$1000, 
                      MATCH($A471,Hours!$A$1:$A$1000,0), 
                      MATCH(H$1,Hours!$A$1:$AAF$1,0))</f>
        <v/>
      </c>
      <c r="I471" s="29" t="str">
        <f t="array" ref="I471">INDEX(Hours!$A$1:$AAF$1000, 
                      MATCH($A471,Hours!$A$1:$A$1000,0), 
                      MATCH(I$1,Hours!$A$1:$AAF$1,0))</f>
        <v/>
      </c>
      <c r="J471" s="29" t="str">
        <f t="array" ref="J471">INDEX(Hours!$A$1:$AAF$1000, 
                      MATCH($A471,Hours!$A$1:$A$1000,0), 
                      MATCH(J$1,Hours!$A$1:$AAF$1,0))</f>
        <v/>
      </c>
      <c r="K471" s="29" t="str">
        <f t="array" ref="K471">INDEX(Hours!$A$1:$AAF$1000, 
                      MATCH($A471,Hours!$A$1:$A$1000,0), 
                      MATCH(K$1,Hours!$A$1:$AAF$1,0))</f>
        <v/>
      </c>
      <c r="L471" s="29" t="str">
        <f t="array" ref="L471">INDEX(Hours!$A$1:$AAF$1000, 
                      MATCH($A471,Hours!$A$1:$A$1000,0), 
                      MATCH(L$1,Hours!$A$1:$AAF$1,0))</f>
        <v/>
      </c>
      <c r="M471" s="29" t="str">
        <f t="array" ref="M471">INDEX(Hours!$A$1:$AAF$1000, 
                      MATCH($A471,Hours!$A$1:$A$1000,0), 
                      MATCH(M$1,Hours!$A$1:$AAF$1,0))</f>
        <v/>
      </c>
      <c r="N471" s="29" t="str">
        <f t="array" ref="N471">INDEX(Hours!$A$1:$AAF$1000, 
                      MATCH($A471,Hours!$A$1:$A$1000,0), 
                      MATCH(N$1,Hours!$A$1:$AAF$1,0))</f>
        <v/>
      </c>
      <c r="O471" s="29" t="str">
        <f t="array" ref="O471">INDEX(Hours!$A$1:$AAF$1000, 
                      MATCH($A471,Hours!$A$1:$A$1000,0), 
                      MATCH(O$1,Hours!$A$1:$AAF$1,0))</f>
        <v/>
      </c>
      <c r="P471" s="29" t="str">
        <f t="array" ref="P471">INDEX(Hours!$A$1:$AAF$1000, 
                      MATCH($A471,Hours!$A$1:$A$1000,0), 
                      MATCH(P$1,Hours!$A$1:$AAF$1,0))</f>
        <v/>
      </c>
      <c r="Q471" s="29" t="str">
        <f t="array" ref="Q471">INDEX(Hours!$A$1:$AAF$1000, 
                      MATCH($A471,Hours!$A$1:$A$1000,0), 
                      MATCH(Q$1,Hours!$A$1:$AAF$1,0))</f>
        <v/>
      </c>
      <c r="R471" s="29" t="str">
        <f t="array" ref="R471">INDEX(Hours!$A$1:$AAF$1000, 
                      MATCH($A471,Hours!$A$1:$A$1000,0), 
                      MATCH(R$1,Hours!$A$1:$AAF$1,0))</f>
        <v/>
      </c>
      <c r="S471" s="29" t="str">
        <f t="array" ref="S471">INDEX(Hours!$A$1:$AAF$1000, 
                      MATCH($A471,Hours!$A$1:$A$1000,0), 
                      MATCH(S$1,Hours!$A$1:$AAF$1,0))</f>
        <v/>
      </c>
      <c r="T471" s="29" t="str">
        <f t="array" ref="T471">INDEX(Hours!$A$1:$AAF$1000, 
                      MATCH($A471,Hours!$A$1:$A$1000,0), 
                      MATCH(T$1,Hours!$A$1:$AAF$1,0))</f>
        <v/>
      </c>
      <c r="U471" s="29" t="str">
        <f t="array" ref="U471">INDEX(Hours!$A$1:$AAF$1000, 
                      MATCH($A471,Hours!$A$1:$A$1000,0), 
                      MATCH(U$1,Hours!$A$1:$AAF$1,0))</f>
        <v/>
      </c>
      <c r="V471" s="29" t="str">
        <f t="array" ref="V471">INDEX(Hours!$A$1:$AAF$1000, 
                      MATCH($A471,Hours!$A$1:$A$1000,0), 
                      MATCH(V$1,Hours!$A$1:$AAF$1,0))</f>
        <v/>
      </c>
      <c r="W471" s="29" t="str">
        <f t="array" ref="W471">INDEX(Hours!$A$1:$AAF$1000, 
                      MATCH($A471,Hours!$A$1:$A$1000,0), 
                      MATCH(W$1,Hours!$A$1:$AAF$1,0))</f>
        <v/>
      </c>
      <c r="X471" s="29" t="str">
        <f t="array" ref="X471">INDEX(Hours!$A$1:$AAF$1000, 
                      MATCH($A471,Hours!$A$1:$A$1000,0), 
                      MATCH(X$1,Hours!$A$1:$AAF$1,0))</f>
        <v/>
      </c>
      <c r="Y471" s="29" t="str">
        <f t="array" ref="Y471">INDEX(Hours!$A$1:$AAF$1000, 
                      MATCH($A471,Hours!$A$1:$A$1000,0), 
                      MATCH(Y$1,Hours!$A$1:$AAF$1,0))</f>
        <v/>
      </c>
      <c r="Z471" s="29" t="str">
        <f t="array" ref="Z471">INDEX(Hours!$A$1:$AAF$1000, 
                      MATCH($A471,Hours!$A$1:$A$1000,0), 
                      MATCH(Z$1,Hours!$A$1:$AAF$1,0))</f>
        <v/>
      </c>
      <c r="AA471" s="29" t="str">
        <f t="array" ref="AA471">INDEX(Hours!$A$1:$AAF$1000, 
                      MATCH($A471,Hours!$A$1:$A$1000,0), 
                      MATCH(AA$1,Hours!$A$1:$AAF$1,0))</f>
        <v/>
      </c>
      <c r="AB471" s="29" t="str">
        <f t="array" ref="AB471">INDEX(Hours!$A$1:$AAF$1000, 
                      MATCH($A471,Hours!$A$1:$A$1000,0), 
                      MATCH(AB$1,Hours!$A$1:$AAF$1,0))</f>
        <v/>
      </c>
      <c r="AC471" s="29" t="str">
        <f t="array" ref="AC471">INDEX(Hours!$A$1:$AAF$1000, 
                      MATCH($A471,Hours!$A$1:$A$1000,0), 
                      MATCH(AC$1,Hours!$A$1:$AAF$1,0))</f>
        <v/>
      </c>
      <c r="AD471" s="29" t="str">
        <f t="array" ref="AD471">INDEX(Hours!$A$1:$AAF$1000, 
                      MATCH($A471,Hours!$A$1:$A$1000,0), 
                      MATCH(AD$1,Hours!$A$1:$AAF$1,0))</f>
        <v/>
      </c>
    </row>
    <row r="472" ht="22.5" customHeight="1">
      <c r="A472" s="25">
        <f t="shared" si="1"/>
        <v>46067</v>
      </c>
      <c r="B472" s="29" t="str">
        <f t="array" ref="B472">INDEX(Hours!$A$1:$AAF$1000, 
                      MATCH($A472,Hours!$A$1:$A$1000,0), 
                      MATCH(B$1,Hours!$A$1:$AAF$1,0))</f>
        <v/>
      </c>
      <c r="C472" s="29" t="str">
        <f t="array" ref="C472">INDEX(Hours!$A$1:$AAF$1000, 
                      MATCH($A472,Hours!$A$1:$A$1000,0), 
                      MATCH(C$1,Hours!$A$1:$AAF$1,0))</f>
        <v/>
      </c>
      <c r="D472" s="29" t="str">
        <f t="array" ref="D472">INDEX(Hours!$A$1:$AAF$1000, 
                      MATCH($A472,Hours!$A$1:$A$1000,0), 
                      MATCH(D$1,Hours!$A$1:$AAF$1,0))</f>
        <v/>
      </c>
      <c r="E472" s="29" t="str">
        <f t="array" ref="E472">INDEX(Hours!$A$1:$AAF$1000, 
                      MATCH($A472,Hours!$A$1:$A$1000,0), 
                      MATCH(E$1,Hours!$A$1:$AAF$1,0))</f>
        <v/>
      </c>
      <c r="F472" s="29" t="str">
        <f t="array" ref="F472">INDEX(Hours!$A$1:$AAF$1000, 
                      MATCH($A472,Hours!$A$1:$A$1000,0), 
                      MATCH(F$1,Hours!$A$1:$AAF$1,0))</f>
        <v/>
      </c>
      <c r="G472" s="29" t="str">
        <f t="array" ref="G472">INDEX(Hours!$A$1:$AAF$1000, 
                      MATCH($A472,Hours!$A$1:$A$1000,0), 
                      MATCH(G$1,Hours!$A$1:$AAF$1,0))</f>
        <v/>
      </c>
      <c r="H472" s="29" t="str">
        <f t="array" ref="H472">INDEX(Hours!$A$1:$AAF$1000, 
                      MATCH($A472,Hours!$A$1:$A$1000,0), 
                      MATCH(H$1,Hours!$A$1:$AAF$1,0))</f>
        <v/>
      </c>
      <c r="I472" s="29" t="str">
        <f t="array" ref="I472">INDEX(Hours!$A$1:$AAF$1000, 
                      MATCH($A472,Hours!$A$1:$A$1000,0), 
                      MATCH(I$1,Hours!$A$1:$AAF$1,0))</f>
        <v/>
      </c>
      <c r="J472" s="29" t="str">
        <f t="array" ref="J472">INDEX(Hours!$A$1:$AAF$1000, 
                      MATCH($A472,Hours!$A$1:$A$1000,0), 
                      MATCH(J$1,Hours!$A$1:$AAF$1,0))</f>
        <v/>
      </c>
      <c r="K472" s="29" t="str">
        <f t="array" ref="K472">INDEX(Hours!$A$1:$AAF$1000, 
                      MATCH($A472,Hours!$A$1:$A$1000,0), 
                      MATCH(K$1,Hours!$A$1:$AAF$1,0))</f>
        <v/>
      </c>
      <c r="L472" s="29" t="str">
        <f t="array" ref="L472">INDEX(Hours!$A$1:$AAF$1000, 
                      MATCH($A472,Hours!$A$1:$A$1000,0), 
                      MATCH(L$1,Hours!$A$1:$AAF$1,0))</f>
        <v/>
      </c>
      <c r="M472" s="29" t="str">
        <f t="array" ref="M472">INDEX(Hours!$A$1:$AAF$1000, 
                      MATCH($A472,Hours!$A$1:$A$1000,0), 
                      MATCH(M$1,Hours!$A$1:$AAF$1,0))</f>
        <v/>
      </c>
      <c r="N472" s="29" t="str">
        <f t="array" ref="N472">INDEX(Hours!$A$1:$AAF$1000, 
                      MATCH($A472,Hours!$A$1:$A$1000,0), 
                      MATCH(N$1,Hours!$A$1:$AAF$1,0))</f>
        <v/>
      </c>
      <c r="O472" s="29" t="str">
        <f t="array" ref="O472">INDEX(Hours!$A$1:$AAF$1000, 
                      MATCH($A472,Hours!$A$1:$A$1000,0), 
                      MATCH(O$1,Hours!$A$1:$AAF$1,0))</f>
        <v/>
      </c>
      <c r="P472" s="29" t="str">
        <f t="array" ref="P472">INDEX(Hours!$A$1:$AAF$1000, 
                      MATCH($A472,Hours!$A$1:$A$1000,0), 
                      MATCH(P$1,Hours!$A$1:$AAF$1,0))</f>
        <v/>
      </c>
      <c r="Q472" s="29" t="str">
        <f t="array" ref="Q472">INDEX(Hours!$A$1:$AAF$1000, 
                      MATCH($A472,Hours!$A$1:$A$1000,0), 
                      MATCH(Q$1,Hours!$A$1:$AAF$1,0))</f>
        <v/>
      </c>
      <c r="R472" s="29" t="str">
        <f t="array" ref="R472">INDEX(Hours!$A$1:$AAF$1000, 
                      MATCH($A472,Hours!$A$1:$A$1000,0), 
                      MATCH(R$1,Hours!$A$1:$AAF$1,0))</f>
        <v/>
      </c>
      <c r="S472" s="29" t="str">
        <f t="array" ref="S472">INDEX(Hours!$A$1:$AAF$1000, 
                      MATCH($A472,Hours!$A$1:$A$1000,0), 
                      MATCH(S$1,Hours!$A$1:$AAF$1,0))</f>
        <v/>
      </c>
      <c r="T472" s="29" t="str">
        <f t="array" ref="T472">INDEX(Hours!$A$1:$AAF$1000, 
                      MATCH($A472,Hours!$A$1:$A$1000,0), 
                      MATCH(T$1,Hours!$A$1:$AAF$1,0))</f>
        <v/>
      </c>
      <c r="U472" s="29" t="str">
        <f t="array" ref="U472">INDEX(Hours!$A$1:$AAF$1000, 
                      MATCH($A472,Hours!$A$1:$A$1000,0), 
                      MATCH(U$1,Hours!$A$1:$AAF$1,0))</f>
        <v/>
      </c>
      <c r="V472" s="29" t="str">
        <f t="array" ref="V472">INDEX(Hours!$A$1:$AAF$1000, 
                      MATCH($A472,Hours!$A$1:$A$1000,0), 
                      MATCH(V$1,Hours!$A$1:$AAF$1,0))</f>
        <v/>
      </c>
      <c r="W472" s="29" t="str">
        <f t="array" ref="W472">INDEX(Hours!$A$1:$AAF$1000, 
                      MATCH($A472,Hours!$A$1:$A$1000,0), 
                      MATCH(W$1,Hours!$A$1:$AAF$1,0))</f>
        <v/>
      </c>
      <c r="X472" s="29" t="str">
        <f t="array" ref="X472">INDEX(Hours!$A$1:$AAF$1000, 
                      MATCH($A472,Hours!$A$1:$A$1000,0), 
                      MATCH(X$1,Hours!$A$1:$AAF$1,0))</f>
        <v/>
      </c>
      <c r="Y472" s="29" t="str">
        <f t="array" ref="Y472">INDEX(Hours!$A$1:$AAF$1000, 
                      MATCH($A472,Hours!$A$1:$A$1000,0), 
                      MATCH(Y$1,Hours!$A$1:$AAF$1,0))</f>
        <v/>
      </c>
      <c r="Z472" s="29" t="str">
        <f t="array" ref="Z472">INDEX(Hours!$A$1:$AAF$1000, 
                      MATCH($A472,Hours!$A$1:$A$1000,0), 
                      MATCH(Z$1,Hours!$A$1:$AAF$1,0))</f>
        <v/>
      </c>
      <c r="AA472" s="29" t="str">
        <f t="array" ref="AA472">INDEX(Hours!$A$1:$AAF$1000, 
                      MATCH($A472,Hours!$A$1:$A$1000,0), 
                      MATCH(AA$1,Hours!$A$1:$AAF$1,0))</f>
        <v/>
      </c>
      <c r="AB472" s="29" t="str">
        <f t="array" ref="AB472">INDEX(Hours!$A$1:$AAF$1000, 
                      MATCH($A472,Hours!$A$1:$A$1000,0), 
                      MATCH(AB$1,Hours!$A$1:$AAF$1,0))</f>
        <v/>
      </c>
      <c r="AC472" s="29" t="str">
        <f t="array" ref="AC472">INDEX(Hours!$A$1:$AAF$1000, 
                      MATCH($A472,Hours!$A$1:$A$1000,0), 
                      MATCH(AC$1,Hours!$A$1:$AAF$1,0))</f>
        <v/>
      </c>
      <c r="AD472" s="29" t="str">
        <f t="array" ref="AD472">INDEX(Hours!$A$1:$AAF$1000, 
                      MATCH($A472,Hours!$A$1:$A$1000,0), 
                      MATCH(AD$1,Hours!$A$1:$AAF$1,0))</f>
        <v/>
      </c>
    </row>
    <row r="473" ht="22.5" customHeight="1">
      <c r="A473" s="25">
        <f t="shared" si="1"/>
        <v>46068</v>
      </c>
      <c r="B473" s="29" t="str">
        <f t="array" ref="B473">INDEX(Hours!$A$1:$AAF$1000, 
                      MATCH($A473,Hours!$A$1:$A$1000,0), 
                      MATCH(B$1,Hours!$A$1:$AAF$1,0))</f>
        <v/>
      </c>
      <c r="C473" s="29" t="str">
        <f t="array" ref="C473">INDEX(Hours!$A$1:$AAF$1000, 
                      MATCH($A473,Hours!$A$1:$A$1000,0), 
                      MATCH(C$1,Hours!$A$1:$AAF$1,0))</f>
        <v/>
      </c>
      <c r="D473" s="29" t="str">
        <f t="array" ref="D473">INDEX(Hours!$A$1:$AAF$1000, 
                      MATCH($A473,Hours!$A$1:$A$1000,0), 
                      MATCH(D$1,Hours!$A$1:$AAF$1,0))</f>
        <v/>
      </c>
      <c r="E473" s="29" t="str">
        <f t="array" ref="E473">INDEX(Hours!$A$1:$AAF$1000, 
                      MATCH($A473,Hours!$A$1:$A$1000,0), 
                      MATCH(E$1,Hours!$A$1:$AAF$1,0))</f>
        <v/>
      </c>
      <c r="F473" s="29" t="str">
        <f t="array" ref="F473">INDEX(Hours!$A$1:$AAF$1000, 
                      MATCH($A473,Hours!$A$1:$A$1000,0), 
                      MATCH(F$1,Hours!$A$1:$AAF$1,0))</f>
        <v/>
      </c>
      <c r="G473" s="29" t="str">
        <f t="array" ref="G473">INDEX(Hours!$A$1:$AAF$1000, 
                      MATCH($A473,Hours!$A$1:$A$1000,0), 
                      MATCH(G$1,Hours!$A$1:$AAF$1,0))</f>
        <v/>
      </c>
      <c r="H473" s="29" t="str">
        <f t="array" ref="H473">INDEX(Hours!$A$1:$AAF$1000, 
                      MATCH($A473,Hours!$A$1:$A$1000,0), 
                      MATCH(H$1,Hours!$A$1:$AAF$1,0))</f>
        <v/>
      </c>
      <c r="I473" s="29" t="str">
        <f t="array" ref="I473">INDEX(Hours!$A$1:$AAF$1000, 
                      MATCH($A473,Hours!$A$1:$A$1000,0), 
                      MATCH(I$1,Hours!$A$1:$AAF$1,0))</f>
        <v/>
      </c>
      <c r="J473" s="29" t="str">
        <f t="array" ref="J473">INDEX(Hours!$A$1:$AAF$1000, 
                      MATCH($A473,Hours!$A$1:$A$1000,0), 
                      MATCH(J$1,Hours!$A$1:$AAF$1,0))</f>
        <v/>
      </c>
      <c r="K473" s="29" t="str">
        <f t="array" ref="K473">INDEX(Hours!$A$1:$AAF$1000, 
                      MATCH($A473,Hours!$A$1:$A$1000,0), 
                      MATCH(K$1,Hours!$A$1:$AAF$1,0))</f>
        <v/>
      </c>
      <c r="L473" s="29" t="str">
        <f t="array" ref="L473">INDEX(Hours!$A$1:$AAF$1000, 
                      MATCH($A473,Hours!$A$1:$A$1000,0), 
                      MATCH(L$1,Hours!$A$1:$AAF$1,0))</f>
        <v/>
      </c>
      <c r="M473" s="29" t="str">
        <f t="array" ref="M473">INDEX(Hours!$A$1:$AAF$1000, 
                      MATCH($A473,Hours!$A$1:$A$1000,0), 
                      MATCH(M$1,Hours!$A$1:$AAF$1,0))</f>
        <v/>
      </c>
      <c r="N473" s="29" t="str">
        <f t="array" ref="N473">INDEX(Hours!$A$1:$AAF$1000, 
                      MATCH($A473,Hours!$A$1:$A$1000,0), 
                      MATCH(N$1,Hours!$A$1:$AAF$1,0))</f>
        <v/>
      </c>
      <c r="O473" s="29" t="str">
        <f t="array" ref="O473">INDEX(Hours!$A$1:$AAF$1000, 
                      MATCH($A473,Hours!$A$1:$A$1000,0), 
                      MATCH(O$1,Hours!$A$1:$AAF$1,0))</f>
        <v/>
      </c>
      <c r="P473" s="29" t="str">
        <f t="array" ref="P473">INDEX(Hours!$A$1:$AAF$1000, 
                      MATCH($A473,Hours!$A$1:$A$1000,0), 
                      MATCH(P$1,Hours!$A$1:$AAF$1,0))</f>
        <v/>
      </c>
      <c r="Q473" s="29" t="str">
        <f t="array" ref="Q473">INDEX(Hours!$A$1:$AAF$1000, 
                      MATCH($A473,Hours!$A$1:$A$1000,0), 
                      MATCH(Q$1,Hours!$A$1:$AAF$1,0))</f>
        <v/>
      </c>
      <c r="R473" s="29" t="str">
        <f t="array" ref="R473">INDEX(Hours!$A$1:$AAF$1000, 
                      MATCH($A473,Hours!$A$1:$A$1000,0), 
                      MATCH(R$1,Hours!$A$1:$AAF$1,0))</f>
        <v/>
      </c>
      <c r="S473" s="29" t="str">
        <f t="array" ref="S473">INDEX(Hours!$A$1:$AAF$1000, 
                      MATCH($A473,Hours!$A$1:$A$1000,0), 
                      MATCH(S$1,Hours!$A$1:$AAF$1,0))</f>
        <v/>
      </c>
      <c r="T473" s="29" t="str">
        <f t="array" ref="T473">INDEX(Hours!$A$1:$AAF$1000, 
                      MATCH($A473,Hours!$A$1:$A$1000,0), 
                      MATCH(T$1,Hours!$A$1:$AAF$1,0))</f>
        <v/>
      </c>
      <c r="U473" s="29" t="str">
        <f t="array" ref="U473">INDEX(Hours!$A$1:$AAF$1000, 
                      MATCH($A473,Hours!$A$1:$A$1000,0), 
                      MATCH(U$1,Hours!$A$1:$AAF$1,0))</f>
        <v/>
      </c>
      <c r="V473" s="29" t="str">
        <f t="array" ref="V473">INDEX(Hours!$A$1:$AAF$1000, 
                      MATCH($A473,Hours!$A$1:$A$1000,0), 
                      MATCH(V$1,Hours!$A$1:$AAF$1,0))</f>
        <v/>
      </c>
      <c r="W473" s="29" t="str">
        <f t="array" ref="W473">INDEX(Hours!$A$1:$AAF$1000, 
                      MATCH($A473,Hours!$A$1:$A$1000,0), 
                      MATCH(W$1,Hours!$A$1:$AAF$1,0))</f>
        <v/>
      </c>
      <c r="X473" s="29" t="str">
        <f t="array" ref="X473">INDEX(Hours!$A$1:$AAF$1000, 
                      MATCH($A473,Hours!$A$1:$A$1000,0), 
                      MATCH(X$1,Hours!$A$1:$AAF$1,0))</f>
        <v/>
      </c>
      <c r="Y473" s="29" t="str">
        <f t="array" ref="Y473">INDEX(Hours!$A$1:$AAF$1000, 
                      MATCH($A473,Hours!$A$1:$A$1000,0), 
                      MATCH(Y$1,Hours!$A$1:$AAF$1,0))</f>
        <v/>
      </c>
      <c r="Z473" s="29" t="str">
        <f t="array" ref="Z473">INDEX(Hours!$A$1:$AAF$1000, 
                      MATCH($A473,Hours!$A$1:$A$1000,0), 
                      MATCH(Z$1,Hours!$A$1:$AAF$1,0))</f>
        <v/>
      </c>
      <c r="AA473" s="29" t="str">
        <f t="array" ref="AA473">INDEX(Hours!$A$1:$AAF$1000, 
                      MATCH($A473,Hours!$A$1:$A$1000,0), 
                      MATCH(AA$1,Hours!$A$1:$AAF$1,0))</f>
        <v/>
      </c>
      <c r="AB473" s="29" t="str">
        <f t="array" ref="AB473">INDEX(Hours!$A$1:$AAF$1000, 
                      MATCH($A473,Hours!$A$1:$A$1000,0), 
                      MATCH(AB$1,Hours!$A$1:$AAF$1,0))</f>
        <v/>
      </c>
      <c r="AC473" s="29" t="str">
        <f t="array" ref="AC473">INDEX(Hours!$A$1:$AAF$1000, 
                      MATCH($A473,Hours!$A$1:$A$1000,0), 
                      MATCH(AC$1,Hours!$A$1:$AAF$1,0))</f>
        <v/>
      </c>
      <c r="AD473" s="29" t="str">
        <f t="array" ref="AD473">INDEX(Hours!$A$1:$AAF$1000, 
                      MATCH($A473,Hours!$A$1:$A$1000,0), 
                      MATCH(AD$1,Hours!$A$1:$AAF$1,0))</f>
        <v/>
      </c>
    </row>
    <row r="474" ht="22.5" customHeight="1">
      <c r="A474" s="25">
        <f t="shared" si="1"/>
        <v>46069</v>
      </c>
      <c r="B474" s="29" t="str">
        <f t="array" ref="B474">INDEX(Hours!$A$1:$AAF$1000, 
                      MATCH($A474,Hours!$A$1:$A$1000,0), 
                      MATCH(B$1,Hours!$A$1:$AAF$1,0))</f>
        <v/>
      </c>
      <c r="C474" s="29" t="str">
        <f t="array" ref="C474">INDEX(Hours!$A$1:$AAF$1000, 
                      MATCH($A474,Hours!$A$1:$A$1000,0), 
                      MATCH(C$1,Hours!$A$1:$AAF$1,0))</f>
        <v/>
      </c>
      <c r="D474" s="29" t="str">
        <f t="array" ref="D474">INDEX(Hours!$A$1:$AAF$1000, 
                      MATCH($A474,Hours!$A$1:$A$1000,0), 
                      MATCH(D$1,Hours!$A$1:$AAF$1,0))</f>
        <v/>
      </c>
      <c r="E474" s="29" t="str">
        <f t="array" ref="E474">INDEX(Hours!$A$1:$AAF$1000, 
                      MATCH($A474,Hours!$A$1:$A$1000,0), 
                      MATCH(E$1,Hours!$A$1:$AAF$1,0))</f>
        <v/>
      </c>
      <c r="F474" s="29" t="str">
        <f t="array" ref="F474">INDEX(Hours!$A$1:$AAF$1000, 
                      MATCH($A474,Hours!$A$1:$A$1000,0), 
                      MATCH(F$1,Hours!$A$1:$AAF$1,0))</f>
        <v/>
      </c>
      <c r="G474" s="29" t="str">
        <f t="array" ref="G474">INDEX(Hours!$A$1:$AAF$1000, 
                      MATCH($A474,Hours!$A$1:$A$1000,0), 
                      MATCH(G$1,Hours!$A$1:$AAF$1,0))</f>
        <v/>
      </c>
      <c r="H474" s="29" t="str">
        <f t="array" ref="H474">INDEX(Hours!$A$1:$AAF$1000, 
                      MATCH($A474,Hours!$A$1:$A$1000,0), 
                      MATCH(H$1,Hours!$A$1:$AAF$1,0))</f>
        <v/>
      </c>
      <c r="I474" s="29" t="str">
        <f t="array" ref="I474">INDEX(Hours!$A$1:$AAF$1000, 
                      MATCH($A474,Hours!$A$1:$A$1000,0), 
                      MATCH(I$1,Hours!$A$1:$AAF$1,0))</f>
        <v/>
      </c>
      <c r="J474" s="29" t="str">
        <f t="array" ref="J474">INDEX(Hours!$A$1:$AAF$1000, 
                      MATCH($A474,Hours!$A$1:$A$1000,0), 
                      MATCH(J$1,Hours!$A$1:$AAF$1,0))</f>
        <v/>
      </c>
      <c r="K474" s="29" t="str">
        <f t="array" ref="K474">INDEX(Hours!$A$1:$AAF$1000, 
                      MATCH($A474,Hours!$A$1:$A$1000,0), 
                      MATCH(K$1,Hours!$A$1:$AAF$1,0))</f>
        <v/>
      </c>
      <c r="L474" s="29" t="str">
        <f t="array" ref="L474">INDEX(Hours!$A$1:$AAF$1000, 
                      MATCH($A474,Hours!$A$1:$A$1000,0), 
                      MATCH(L$1,Hours!$A$1:$AAF$1,0))</f>
        <v/>
      </c>
      <c r="M474" s="29" t="str">
        <f t="array" ref="M474">INDEX(Hours!$A$1:$AAF$1000, 
                      MATCH($A474,Hours!$A$1:$A$1000,0), 
                      MATCH(M$1,Hours!$A$1:$AAF$1,0))</f>
        <v/>
      </c>
      <c r="N474" s="29" t="str">
        <f t="array" ref="N474">INDEX(Hours!$A$1:$AAF$1000, 
                      MATCH($A474,Hours!$A$1:$A$1000,0), 
                      MATCH(N$1,Hours!$A$1:$AAF$1,0))</f>
        <v/>
      </c>
      <c r="O474" s="29" t="str">
        <f t="array" ref="O474">INDEX(Hours!$A$1:$AAF$1000, 
                      MATCH($A474,Hours!$A$1:$A$1000,0), 
                      MATCH(O$1,Hours!$A$1:$AAF$1,0))</f>
        <v/>
      </c>
      <c r="P474" s="29" t="str">
        <f t="array" ref="P474">INDEX(Hours!$A$1:$AAF$1000, 
                      MATCH($A474,Hours!$A$1:$A$1000,0), 
                      MATCH(P$1,Hours!$A$1:$AAF$1,0))</f>
        <v/>
      </c>
      <c r="Q474" s="29" t="str">
        <f t="array" ref="Q474">INDEX(Hours!$A$1:$AAF$1000, 
                      MATCH($A474,Hours!$A$1:$A$1000,0), 
                      MATCH(Q$1,Hours!$A$1:$AAF$1,0))</f>
        <v/>
      </c>
      <c r="R474" s="29" t="str">
        <f t="array" ref="R474">INDEX(Hours!$A$1:$AAF$1000, 
                      MATCH($A474,Hours!$A$1:$A$1000,0), 
                      MATCH(R$1,Hours!$A$1:$AAF$1,0))</f>
        <v/>
      </c>
      <c r="S474" s="29" t="str">
        <f t="array" ref="S474">INDEX(Hours!$A$1:$AAF$1000, 
                      MATCH($A474,Hours!$A$1:$A$1000,0), 
                      MATCH(S$1,Hours!$A$1:$AAF$1,0))</f>
        <v/>
      </c>
      <c r="T474" s="29" t="str">
        <f t="array" ref="T474">INDEX(Hours!$A$1:$AAF$1000, 
                      MATCH($A474,Hours!$A$1:$A$1000,0), 
                      MATCH(T$1,Hours!$A$1:$AAF$1,0))</f>
        <v/>
      </c>
      <c r="U474" s="29" t="str">
        <f t="array" ref="U474">INDEX(Hours!$A$1:$AAF$1000, 
                      MATCH($A474,Hours!$A$1:$A$1000,0), 
                      MATCH(U$1,Hours!$A$1:$AAF$1,0))</f>
        <v/>
      </c>
      <c r="V474" s="29" t="str">
        <f t="array" ref="V474">INDEX(Hours!$A$1:$AAF$1000, 
                      MATCH($A474,Hours!$A$1:$A$1000,0), 
                      MATCH(V$1,Hours!$A$1:$AAF$1,0))</f>
        <v/>
      </c>
      <c r="W474" s="29" t="str">
        <f t="array" ref="W474">INDEX(Hours!$A$1:$AAF$1000, 
                      MATCH($A474,Hours!$A$1:$A$1000,0), 
                      MATCH(W$1,Hours!$A$1:$AAF$1,0))</f>
        <v/>
      </c>
      <c r="X474" s="29" t="str">
        <f t="array" ref="X474">INDEX(Hours!$A$1:$AAF$1000, 
                      MATCH($A474,Hours!$A$1:$A$1000,0), 
                      MATCH(X$1,Hours!$A$1:$AAF$1,0))</f>
        <v/>
      </c>
      <c r="Y474" s="29" t="str">
        <f t="array" ref="Y474">INDEX(Hours!$A$1:$AAF$1000, 
                      MATCH($A474,Hours!$A$1:$A$1000,0), 
                      MATCH(Y$1,Hours!$A$1:$AAF$1,0))</f>
        <v/>
      </c>
      <c r="Z474" s="29" t="str">
        <f t="array" ref="Z474">INDEX(Hours!$A$1:$AAF$1000, 
                      MATCH($A474,Hours!$A$1:$A$1000,0), 
                      MATCH(Z$1,Hours!$A$1:$AAF$1,0))</f>
        <v/>
      </c>
      <c r="AA474" s="29" t="str">
        <f t="array" ref="AA474">INDEX(Hours!$A$1:$AAF$1000, 
                      MATCH($A474,Hours!$A$1:$A$1000,0), 
                      MATCH(AA$1,Hours!$A$1:$AAF$1,0))</f>
        <v/>
      </c>
      <c r="AB474" s="29" t="str">
        <f t="array" ref="AB474">INDEX(Hours!$A$1:$AAF$1000, 
                      MATCH($A474,Hours!$A$1:$A$1000,0), 
                      MATCH(AB$1,Hours!$A$1:$AAF$1,0))</f>
        <v/>
      </c>
      <c r="AC474" s="29" t="str">
        <f t="array" ref="AC474">INDEX(Hours!$A$1:$AAF$1000, 
                      MATCH($A474,Hours!$A$1:$A$1000,0), 
                      MATCH(AC$1,Hours!$A$1:$AAF$1,0))</f>
        <v/>
      </c>
      <c r="AD474" s="29" t="str">
        <f t="array" ref="AD474">INDEX(Hours!$A$1:$AAF$1000, 
                      MATCH($A474,Hours!$A$1:$A$1000,0), 
                      MATCH(AD$1,Hours!$A$1:$AAF$1,0))</f>
        <v/>
      </c>
    </row>
    <row r="475" ht="22.5" customHeight="1">
      <c r="A475" s="25">
        <f t="shared" si="1"/>
        <v>46070</v>
      </c>
      <c r="B475" s="29" t="str">
        <f t="array" ref="B475">INDEX(Hours!$A$1:$AAF$1000, 
                      MATCH($A475,Hours!$A$1:$A$1000,0), 
                      MATCH(B$1,Hours!$A$1:$AAF$1,0))</f>
        <v/>
      </c>
      <c r="C475" s="29" t="str">
        <f t="array" ref="C475">INDEX(Hours!$A$1:$AAF$1000, 
                      MATCH($A475,Hours!$A$1:$A$1000,0), 
                      MATCH(C$1,Hours!$A$1:$AAF$1,0))</f>
        <v/>
      </c>
      <c r="D475" s="29" t="str">
        <f t="array" ref="D475">INDEX(Hours!$A$1:$AAF$1000, 
                      MATCH($A475,Hours!$A$1:$A$1000,0), 
                      MATCH(D$1,Hours!$A$1:$AAF$1,0))</f>
        <v/>
      </c>
      <c r="E475" s="29" t="str">
        <f t="array" ref="E475">INDEX(Hours!$A$1:$AAF$1000, 
                      MATCH($A475,Hours!$A$1:$A$1000,0), 
                      MATCH(E$1,Hours!$A$1:$AAF$1,0))</f>
        <v/>
      </c>
      <c r="F475" s="29" t="str">
        <f t="array" ref="F475">INDEX(Hours!$A$1:$AAF$1000, 
                      MATCH($A475,Hours!$A$1:$A$1000,0), 
                      MATCH(F$1,Hours!$A$1:$AAF$1,0))</f>
        <v/>
      </c>
      <c r="G475" s="29" t="str">
        <f t="array" ref="G475">INDEX(Hours!$A$1:$AAF$1000, 
                      MATCH($A475,Hours!$A$1:$A$1000,0), 
                      MATCH(G$1,Hours!$A$1:$AAF$1,0))</f>
        <v/>
      </c>
      <c r="H475" s="29" t="str">
        <f t="array" ref="H475">INDEX(Hours!$A$1:$AAF$1000, 
                      MATCH($A475,Hours!$A$1:$A$1000,0), 
                      MATCH(H$1,Hours!$A$1:$AAF$1,0))</f>
        <v/>
      </c>
      <c r="I475" s="29" t="str">
        <f t="array" ref="I475">INDEX(Hours!$A$1:$AAF$1000, 
                      MATCH($A475,Hours!$A$1:$A$1000,0), 
                      MATCH(I$1,Hours!$A$1:$AAF$1,0))</f>
        <v/>
      </c>
      <c r="J475" s="29" t="str">
        <f t="array" ref="J475">INDEX(Hours!$A$1:$AAF$1000, 
                      MATCH($A475,Hours!$A$1:$A$1000,0), 
                      MATCH(J$1,Hours!$A$1:$AAF$1,0))</f>
        <v/>
      </c>
      <c r="K475" s="29" t="str">
        <f t="array" ref="K475">INDEX(Hours!$A$1:$AAF$1000, 
                      MATCH($A475,Hours!$A$1:$A$1000,0), 
                      MATCH(K$1,Hours!$A$1:$AAF$1,0))</f>
        <v/>
      </c>
      <c r="L475" s="29" t="str">
        <f t="array" ref="L475">INDEX(Hours!$A$1:$AAF$1000, 
                      MATCH($A475,Hours!$A$1:$A$1000,0), 
                      MATCH(L$1,Hours!$A$1:$AAF$1,0))</f>
        <v/>
      </c>
      <c r="M475" s="29" t="str">
        <f t="array" ref="M475">INDEX(Hours!$A$1:$AAF$1000, 
                      MATCH($A475,Hours!$A$1:$A$1000,0), 
                      MATCH(M$1,Hours!$A$1:$AAF$1,0))</f>
        <v/>
      </c>
      <c r="N475" s="29" t="str">
        <f t="array" ref="N475">INDEX(Hours!$A$1:$AAF$1000, 
                      MATCH($A475,Hours!$A$1:$A$1000,0), 
                      MATCH(N$1,Hours!$A$1:$AAF$1,0))</f>
        <v/>
      </c>
      <c r="O475" s="29" t="str">
        <f t="array" ref="O475">INDEX(Hours!$A$1:$AAF$1000, 
                      MATCH($A475,Hours!$A$1:$A$1000,0), 
                      MATCH(O$1,Hours!$A$1:$AAF$1,0))</f>
        <v/>
      </c>
      <c r="P475" s="29" t="str">
        <f t="array" ref="P475">INDEX(Hours!$A$1:$AAF$1000, 
                      MATCH($A475,Hours!$A$1:$A$1000,0), 
                      MATCH(P$1,Hours!$A$1:$AAF$1,0))</f>
        <v/>
      </c>
      <c r="Q475" s="29" t="str">
        <f t="array" ref="Q475">INDEX(Hours!$A$1:$AAF$1000, 
                      MATCH($A475,Hours!$A$1:$A$1000,0), 
                      MATCH(Q$1,Hours!$A$1:$AAF$1,0))</f>
        <v/>
      </c>
      <c r="R475" s="29" t="str">
        <f t="array" ref="R475">INDEX(Hours!$A$1:$AAF$1000, 
                      MATCH($A475,Hours!$A$1:$A$1000,0), 
                      MATCH(R$1,Hours!$A$1:$AAF$1,0))</f>
        <v/>
      </c>
      <c r="S475" s="29" t="str">
        <f t="array" ref="S475">INDEX(Hours!$A$1:$AAF$1000, 
                      MATCH($A475,Hours!$A$1:$A$1000,0), 
                      MATCH(S$1,Hours!$A$1:$AAF$1,0))</f>
        <v/>
      </c>
      <c r="T475" s="29" t="str">
        <f t="array" ref="T475">INDEX(Hours!$A$1:$AAF$1000, 
                      MATCH($A475,Hours!$A$1:$A$1000,0), 
                      MATCH(T$1,Hours!$A$1:$AAF$1,0))</f>
        <v/>
      </c>
      <c r="U475" s="29" t="str">
        <f t="array" ref="U475">INDEX(Hours!$A$1:$AAF$1000, 
                      MATCH($A475,Hours!$A$1:$A$1000,0), 
                      MATCH(U$1,Hours!$A$1:$AAF$1,0))</f>
        <v/>
      </c>
      <c r="V475" s="29" t="str">
        <f t="array" ref="V475">INDEX(Hours!$A$1:$AAF$1000, 
                      MATCH($A475,Hours!$A$1:$A$1000,0), 
                      MATCH(V$1,Hours!$A$1:$AAF$1,0))</f>
        <v/>
      </c>
      <c r="W475" s="29" t="str">
        <f t="array" ref="W475">INDEX(Hours!$A$1:$AAF$1000, 
                      MATCH($A475,Hours!$A$1:$A$1000,0), 
                      MATCH(W$1,Hours!$A$1:$AAF$1,0))</f>
        <v/>
      </c>
      <c r="X475" s="29" t="str">
        <f t="array" ref="X475">INDEX(Hours!$A$1:$AAF$1000, 
                      MATCH($A475,Hours!$A$1:$A$1000,0), 
                      MATCH(X$1,Hours!$A$1:$AAF$1,0))</f>
        <v/>
      </c>
      <c r="Y475" s="29" t="str">
        <f t="array" ref="Y475">INDEX(Hours!$A$1:$AAF$1000, 
                      MATCH($A475,Hours!$A$1:$A$1000,0), 
                      MATCH(Y$1,Hours!$A$1:$AAF$1,0))</f>
        <v/>
      </c>
      <c r="Z475" s="29" t="str">
        <f t="array" ref="Z475">INDEX(Hours!$A$1:$AAF$1000, 
                      MATCH($A475,Hours!$A$1:$A$1000,0), 
                      MATCH(Z$1,Hours!$A$1:$AAF$1,0))</f>
        <v/>
      </c>
      <c r="AA475" s="29" t="str">
        <f t="array" ref="AA475">INDEX(Hours!$A$1:$AAF$1000, 
                      MATCH($A475,Hours!$A$1:$A$1000,0), 
                      MATCH(AA$1,Hours!$A$1:$AAF$1,0))</f>
        <v/>
      </c>
      <c r="AB475" s="29" t="str">
        <f t="array" ref="AB475">INDEX(Hours!$A$1:$AAF$1000, 
                      MATCH($A475,Hours!$A$1:$A$1000,0), 
                      MATCH(AB$1,Hours!$A$1:$AAF$1,0))</f>
        <v/>
      </c>
      <c r="AC475" s="29" t="str">
        <f t="array" ref="AC475">INDEX(Hours!$A$1:$AAF$1000, 
                      MATCH($A475,Hours!$A$1:$A$1000,0), 
                      MATCH(AC$1,Hours!$A$1:$AAF$1,0))</f>
        <v/>
      </c>
      <c r="AD475" s="29" t="str">
        <f t="array" ref="AD475">INDEX(Hours!$A$1:$AAF$1000, 
                      MATCH($A475,Hours!$A$1:$A$1000,0), 
                      MATCH(AD$1,Hours!$A$1:$AAF$1,0))</f>
        <v/>
      </c>
    </row>
    <row r="476" ht="22.5" customHeight="1">
      <c r="A476" s="25">
        <f t="shared" si="1"/>
        <v>46071</v>
      </c>
      <c r="B476" s="29" t="str">
        <f t="array" ref="B476">INDEX(Hours!$A$1:$AAF$1000, 
                      MATCH($A476,Hours!$A$1:$A$1000,0), 
                      MATCH(B$1,Hours!$A$1:$AAF$1,0))</f>
        <v/>
      </c>
      <c r="C476" s="29" t="str">
        <f t="array" ref="C476">INDEX(Hours!$A$1:$AAF$1000, 
                      MATCH($A476,Hours!$A$1:$A$1000,0), 
                      MATCH(C$1,Hours!$A$1:$AAF$1,0))</f>
        <v/>
      </c>
      <c r="D476" s="29" t="str">
        <f t="array" ref="D476">INDEX(Hours!$A$1:$AAF$1000, 
                      MATCH($A476,Hours!$A$1:$A$1000,0), 
                      MATCH(D$1,Hours!$A$1:$AAF$1,0))</f>
        <v/>
      </c>
      <c r="E476" s="29" t="str">
        <f t="array" ref="E476">INDEX(Hours!$A$1:$AAF$1000, 
                      MATCH($A476,Hours!$A$1:$A$1000,0), 
                      MATCH(E$1,Hours!$A$1:$AAF$1,0))</f>
        <v/>
      </c>
      <c r="F476" s="29" t="str">
        <f t="array" ref="F476">INDEX(Hours!$A$1:$AAF$1000, 
                      MATCH($A476,Hours!$A$1:$A$1000,0), 
                      MATCH(F$1,Hours!$A$1:$AAF$1,0))</f>
        <v/>
      </c>
      <c r="G476" s="29" t="str">
        <f t="array" ref="G476">INDEX(Hours!$A$1:$AAF$1000, 
                      MATCH($A476,Hours!$A$1:$A$1000,0), 
                      MATCH(G$1,Hours!$A$1:$AAF$1,0))</f>
        <v/>
      </c>
      <c r="H476" s="29" t="str">
        <f t="array" ref="H476">INDEX(Hours!$A$1:$AAF$1000, 
                      MATCH($A476,Hours!$A$1:$A$1000,0), 
                      MATCH(H$1,Hours!$A$1:$AAF$1,0))</f>
        <v/>
      </c>
      <c r="I476" s="29" t="str">
        <f t="array" ref="I476">INDEX(Hours!$A$1:$AAF$1000, 
                      MATCH($A476,Hours!$A$1:$A$1000,0), 
                      MATCH(I$1,Hours!$A$1:$AAF$1,0))</f>
        <v/>
      </c>
      <c r="J476" s="29" t="str">
        <f t="array" ref="J476">INDEX(Hours!$A$1:$AAF$1000, 
                      MATCH($A476,Hours!$A$1:$A$1000,0), 
                      MATCH(J$1,Hours!$A$1:$AAF$1,0))</f>
        <v/>
      </c>
      <c r="K476" s="29" t="str">
        <f t="array" ref="K476">INDEX(Hours!$A$1:$AAF$1000, 
                      MATCH($A476,Hours!$A$1:$A$1000,0), 
                      MATCH(K$1,Hours!$A$1:$AAF$1,0))</f>
        <v/>
      </c>
      <c r="L476" s="29" t="str">
        <f t="array" ref="L476">INDEX(Hours!$A$1:$AAF$1000, 
                      MATCH($A476,Hours!$A$1:$A$1000,0), 
                      MATCH(L$1,Hours!$A$1:$AAF$1,0))</f>
        <v/>
      </c>
      <c r="M476" s="29" t="str">
        <f t="array" ref="M476">INDEX(Hours!$A$1:$AAF$1000, 
                      MATCH($A476,Hours!$A$1:$A$1000,0), 
                      MATCH(M$1,Hours!$A$1:$AAF$1,0))</f>
        <v/>
      </c>
      <c r="N476" s="29" t="str">
        <f t="array" ref="N476">INDEX(Hours!$A$1:$AAF$1000, 
                      MATCH($A476,Hours!$A$1:$A$1000,0), 
                      MATCH(N$1,Hours!$A$1:$AAF$1,0))</f>
        <v/>
      </c>
      <c r="O476" s="29" t="str">
        <f t="array" ref="O476">INDEX(Hours!$A$1:$AAF$1000, 
                      MATCH($A476,Hours!$A$1:$A$1000,0), 
                      MATCH(O$1,Hours!$A$1:$AAF$1,0))</f>
        <v/>
      </c>
      <c r="P476" s="29" t="str">
        <f t="array" ref="P476">INDEX(Hours!$A$1:$AAF$1000, 
                      MATCH($A476,Hours!$A$1:$A$1000,0), 
                      MATCH(P$1,Hours!$A$1:$AAF$1,0))</f>
        <v/>
      </c>
      <c r="Q476" s="29" t="str">
        <f t="array" ref="Q476">INDEX(Hours!$A$1:$AAF$1000, 
                      MATCH($A476,Hours!$A$1:$A$1000,0), 
                      MATCH(Q$1,Hours!$A$1:$AAF$1,0))</f>
        <v/>
      </c>
      <c r="R476" s="29" t="str">
        <f t="array" ref="R476">INDEX(Hours!$A$1:$AAF$1000, 
                      MATCH($A476,Hours!$A$1:$A$1000,0), 
                      MATCH(R$1,Hours!$A$1:$AAF$1,0))</f>
        <v/>
      </c>
      <c r="S476" s="29" t="str">
        <f t="array" ref="S476">INDEX(Hours!$A$1:$AAF$1000, 
                      MATCH($A476,Hours!$A$1:$A$1000,0), 
                      MATCH(S$1,Hours!$A$1:$AAF$1,0))</f>
        <v/>
      </c>
      <c r="T476" s="29" t="str">
        <f t="array" ref="T476">INDEX(Hours!$A$1:$AAF$1000, 
                      MATCH($A476,Hours!$A$1:$A$1000,0), 
                      MATCH(T$1,Hours!$A$1:$AAF$1,0))</f>
        <v/>
      </c>
      <c r="U476" s="29" t="str">
        <f t="array" ref="U476">INDEX(Hours!$A$1:$AAF$1000, 
                      MATCH($A476,Hours!$A$1:$A$1000,0), 
                      MATCH(U$1,Hours!$A$1:$AAF$1,0))</f>
        <v/>
      </c>
      <c r="V476" s="29" t="str">
        <f t="array" ref="V476">INDEX(Hours!$A$1:$AAF$1000, 
                      MATCH($A476,Hours!$A$1:$A$1000,0), 
                      MATCH(V$1,Hours!$A$1:$AAF$1,0))</f>
        <v/>
      </c>
      <c r="W476" s="29" t="str">
        <f t="array" ref="W476">INDEX(Hours!$A$1:$AAF$1000, 
                      MATCH($A476,Hours!$A$1:$A$1000,0), 
                      MATCH(W$1,Hours!$A$1:$AAF$1,0))</f>
        <v/>
      </c>
      <c r="X476" s="29" t="str">
        <f t="array" ref="X476">INDEX(Hours!$A$1:$AAF$1000, 
                      MATCH($A476,Hours!$A$1:$A$1000,0), 
                      MATCH(X$1,Hours!$A$1:$AAF$1,0))</f>
        <v/>
      </c>
      <c r="Y476" s="29" t="str">
        <f t="array" ref="Y476">INDEX(Hours!$A$1:$AAF$1000, 
                      MATCH($A476,Hours!$A$1:$A$1000,0), 
                      MATCH(Y$1,Hours!$A$1:$AAF$1,0))</f>
        <v/>
      </c>
      <c r="Z476" s="29" t="str">
        <f t="array" ref="Z476">INDEX(Hours!$A$1:$AAF$1000, 
                      MATCH($A476,Hours!$A$1:$A$1000,0), 
                      MATCH(Z$1,Hours!$A$1:$AAF$1,0))</f>
        <v/>
      </c>
      <c r="AA476" s="29" t="str">
        <f t="array" ref="AA476">INDEX(Hours!$A$1:$AAF$1000, 
                      MATCH($A476,Hours!$A$1:$A$1000,0), 
                      MATCH(AA$1,Hours!$A$1:$AAF$1,0))</f>
        <v/>
      </c>
      <c r="AB476" s="29" t="str">
        <f t="array" ref="AB476">INDEX(Hours!$A$1:$AAF$1000, 
                      MATCH($A476,Hours!$A$1:$A$1000,0), 
                      MATCH(AB$1,Hours!$A$1:$AAF$1,0))</f>
        <v/>
      </c>
      <c r="AC476" s="29" t="str">
        <f t="array" ref="AC476">INDEX(Hours!$A$1:$AAF$1000, 
                      MATCH($A476,Hours!$A$1:$A$1000,0), 
                      MATCH(AC$1,Hours!$A$1:$AAF$1,0))</f>
        <v/>
      </c>
      <c r="AD476" s="29" t="str">
        <f t="array" ref="AD476">INDEX(Hours!$A$1:$AAF$1000, 
                      MATCH($A476,Hours!$A$1:$A$1000,0), 
                      MATCH(AD$1,Hours!$A$1:$AAF$1,0))</f>
        <v/>
      </c>
    </row>
    <row r="477" ht="22.5" customHeight="1">
      <c r="A477" s="25">
        <f t="shared" si="1"/>
        <v>46072</v>
      </c>
      <c r="B477" s="29" t="str">
        <f t="array" ref="B477">INDEX(Hours!$A$1:$AAF$1000, 
                      MATCH($A477,Hours!$A$1:$A$1000,0), 
                      MATCH(B$1,Hours!$A$1:$AAF$1,0))</f>
        <v/>
      </c>
      <c r="C477" s="29" t="str">
        <f t="array" ref="C477">INDEX(Hours!$A$1:$AAF$1000, 
                      MATCH($A477,Hours!$A$1:$A$1000,0), 
                      MATCH(C$1,Hours!$A$1:$AAF$1,0))</f>
        <v/>
      </c>
      <c r="D477" s="29" t="str">
        <f t="array" ref="D477">INDEX(Hours!$A$1:$AAF$1000, 
                      MATCH($A477,Hours!$A$1:$A$1000,0), 
                      MATCH(D$1,Hours!$A$1:$AAF$1,0))</f>
        <v/>
      </c>
      <c r="E477" s="29" t="str">
        <f t="array" ref="E477">INDEX(Hours!$A$1:$AAF$1000, 
                      MATCH($A477,Hours!$A$1:$A$1000,0), 
                      MATCH(E$1,Hours!$A$1:$AAF$1,0))</f>
        <v/>
      </c>
      <c r="F477" s="29" t="str">
        <f t="array" ref="F477">INDEX(Hours!$A$1:$AAF$1000, 
                      MATCH($A477,Hours!$A$1:$A$1000,0), 
                      MATCH(F$1,Hours!$A$1:$AAF$1,0))</f>
        <v/>
      </c>
      <c r="G477" s="29" t="str">
        <f t="array" ref="G477">INDEX(Hours!$A$1:$AAF$1000, 
                      MATCH($A477,Hours!$A$1:$A$1000,0), 
                      MATCH(G$1,Hours!$A$1:$AAF$1,0))</f>
        <v/>
      </c>
      <c r="H477" s="29" t="str">
        <f t="array" ref="H477">INDEX(Hours!$A$1:$AAF$1000, 
                      MATCH($A477,Hours!$A$1:$A$1000,0), 
                      MATCH(H$1,Hours!$A$1:$AAF$1,0))</f>
        <v/>
      </c>
      <c r="I477" s="29" t="str">
        <f t="array" ref="I477">INDEX(Hours!$A$1:$AAF$1000, 
                      MATCH($A477,Hours!$A$1:$A$1000,0), 
                      MATCH(I$1,Hours!$A$1:$AAF$1,0))</f>
        <v/>
      </c>
      <c r="J477" s="29" t="str">
        <f t="array" ref="J477">INDEX(Hours!$A$1:$AAF$1000, 
                      MATCH($A477,Hours!$A$1:$A$1000,0), 
                      MATCH(J$1,Hours!$A$1:$AAF$1,0))</f>
        <v/>
      </c>
      <c r="K477" s="29" t="str">
        <f t="array" ref="K477">INDEX(Hours!$A$1:$AAF$1000, 
                      MATCH($A477,Hours!$A$1:$A$1000,0), 
                      MATCH(K$1,Hours!$A$1:$AAF$1,0))</f>
        <v/>
      </c>
      <c r="L477" s="29" t="str">
        <f t="array" ref="L477">INDEX(Hours!$A$1:$AAF$1000, 
                      MATCH($A477,Hours!$A$1:$A$1000,0), 
                      MATCH(L$1,Hours!$A$1:$AAF$1,0))</f>
        <v/>
      </c>
      <c r="M477" s="29" t="str">
        <f t="array" ref="M477">INDEX(Hours!$A$1:$AAF$1000, 
                      MATCH($A477,Hours!$A$1:$A$1000,0), 
                      MATCH(M$1,Hours!$A$1:$AAF$1,0))</f>
        <v/>
      </c>
      <c r="N477" s="29" t="str">
        <f t="array" ref="N477">INDEX(Hours!$A$1:$AAF$1000, 
                      MATCH($A477,Hours!$A$1:$A$1000,0), 
                      MATCH(N$1,Hours!$A$1:$AAF$1,0))</f>
        <v/>
      </c>
      <c r="O477" s="29" t="str">
        <f t="array" ref="O477">INDEX(Hours!$A$1:$AAF$1000, 
                      MATCH($A477,Hours!$A$1:$A$1000,0), 
                      MATCH(O$1,Hours!$A$1:$AAF$1,0))</f>
        <v/>
      </c>
      <c r="P477" s="29" t="str">
        <f t="array" ref="P477">INDEX(Hours!$A$1:$AAF$1000, 
                      MATCH($A477,Hours!$A$1:$A$1000,0), 
                      MATCH(P$1,Hours!$A$1:$AAF$1,0))</f>
        <v/>
      </c>
      <c r="Q477" s="29" t="str">
        <f t="array" ref="Q477">INDEX(Hours!$A$1:$AAF$1000, 
                      MATCH($A477,Hours!$A$1:$A$1000,0), 
                      MATCH(Q$1,Hours!$A$1:$AAF$1,0))</f>
        <v/>
      </c>
      <c r="R477" s="29" t="str">
        <f t="array" ref="R477">INDEX(Hours!$A$1:$AAF$1000, 
                      MATCH($A477,Hours!$A$1:$A$1000,0), 
                      MATCH(R$1,Hours!$A$1:$AAF$1,0))</f>
        <v/>
      </c>
      <c r="S477" s="29" t="str">
        <f t="array" ref="S477">INDEX(Hours!$A$1:$AAF$1000, 
                      MATCH($A477,Hours!$A$1:$A$1000,0), 
                      MATCH(S$1,Hours!$A$1:$AAF$1,0))</f>
        <v/>
      </c>
      <c r="T477" s="29" t="str">
        <f t="array" ref="T477">INDEX(Hours!$A$1:$AAF$1000, 
                      MATCH($A477,Hours!$A$1:$A$1000,0), 
                      MATCH(T$1,Hours!$A$1:$AAF$1,0))</f>
        <v/>
      </c>
      <c r="U477" s="29" t="str">
        <f t="array" ref="U477">INDEX(Hours!$A$1:$AAF$1000, 
                      MATCH($A477,Hours!$A$1:$A$1000,0), 
                      MATCH(U$1,Hours!$A$1:$AAF$1,0))</f>
        <v/>
      </c>
      <c r="V477" s="29" t="str">
        <f t="array" ref="V477">INDEX(Hours!$A$1:$AAF$1000, 
                      MATCH($A477,Hours!$A$1:$A$1000,0), 
                      MATCH(V$1,Hours!$A$1:$AAF$1,0))</f>
        <v/>
      </c>
      <c r="W477" s="29" t="str">
        <f t="array" ref="W477">INDEX(Hours!$A$1:$AAF$1000, 
                      MATCH($A477,Hours!$A$1:$A$1000,0), 
                      MATCH(W$1,Hours!$A$1:$AAF$1,0))</f>
        <v/>
      </c>
      <c r="X477" s="29" t="str">
        <f t="array" ref="X477">INDEX(Hours!$A$1:$AAF$1000, 
                      MATCH($A477,Hours!$A$1:$A$1000,0), 
                      MATCH(X$1,Hours!$A$1:$AAF$1,0))</f>
        <v/>
      </c>
      <c r="Y477" s="29" t="str">
        <f t="array" ref="Y477">INDEX(Hours!$A$1:$AAF$1000, 
                      MATCH($A477,Hours!$A$1:$A$1000,0), 
                      MATCH(Y$1,Hours!$A$1:$AAF$1,0))</f>
        <v/>
      </c>
      <c r="Z477" s="29" t="str">
        <f t="array" ref="Z477">INDEX(Hours!$A$1:$AAF$1000, 
                      MATCH($A477,Hours!$A$1:$A$1000,0), 
                      MATCH(Z$1,Hours!$A$1:$AAF$1,0))</f>
        <v/>
      </c>
      <c r="AA477" s="29" t="str">
        <f t="array" ref="AA477">INDEX(Hours!$A$1:$AAF$1000, 
                      MATCH($A477,Hours!$A$1:$A$1000,0), 
                      MATCH(AA$1,Hours!$A$1:$AAF$1,0))</f>
        <v/>
      </c>
      <c r="AB477" s="29" t="str">
        <f t="array" ref="AB477">INDEX(Hours!$A$1:$AAF$1000, 
                      MATCH($A477,Hours!$A$1:$A$1000,0), 
                      MATCH(AB$1,Hours!$A$1:$AAF$1,0))</f>
        <v/>
      </c>
      <c r="AC477" s="29" t="str">
        <f t="array" ref="AC477">INDEX(Hours!$A$1:$AAF$1000, 
                      MATCH($A477,Hours!$A$1:$A$1000,0), 
                      MATCH(AC$1,Hours!$A$1:$AAF$1,0))</f>
        <v/>
      </c>
      <c r="AD477" s="29" t="str">
        <f t="array" ref="AD477">INDEX(Hours!$A$1:$AAF$1000, 
                      MATCH($A477,Hours!$A$1:$A$1000,0), 
                      MATCH(AD$1,Hours!$A$1:$AAF$1,0))</f>
        <v/>
      </c>
    </row>
    <row r="478" ht="22.5" customHeight="1">
      <c r="A478" s="25">
        <f t="shared" si="1"/>
        <v>46073</v>
      </c>
      <c r="B478" s="29" t="str">
        <f t="array" ref="B478">INDEX(Hours!$A$1:$AAF$1000, 
                      MATCH($A478,Hours!$A$1:$A$1000,0), 
                      MATCH(B$1,Hours!$A$1:$AAF$1,0))</f>
        <v/>
      </c>
      <c r="C478" s="29" t="str">
        <f t="array" ref="C478">INDEX(Hours!$A$1:$AAF$1000, 
                      MATCH($A478,Hours!$A$1:$A$1000,0), 
                      MATCH(C$1,Hours!$A$1:$AAF$1,0))</f>
        <v/>
      </c>
      <c r="D478" s="29" t="str">
        <f t="array" ref="D478">INDEX(Hours!$A$1:$AAF$1000, 
                      MATCH($A478,Hours!$A$1:$A$1000,0), 
                      MATCH(D$1,Hours!$A$1:$AAF$1,0))</f>
        <v/>
      </c>
      <c r="E478" s="29" t="str">
        <f t="array" ref="E478">INDEX(Hours!$A$1:$AAF$1000, 
                      MATCH($A478,Hours!$A$1:$A$1000,0), 
                      MATCH(E$1,Hours!$A$1:$AAF$1,0))</f>
        <v/>
      </c>
      <c r="F478" s="29" t="str">
        <f t="array" ref="F478">INDEX(Hours!$A$1:$AAF$1000, 
                      MATCH($A478,Hours!$A$1:$A$1000,0), 
                      MATCH(F$1,Hours!$A$1:$AAF$1,0))</f>
        <v/>
      </c>
      <c r="G478" s="29" t="str">
        <f t="array" ref="G478">INDEX(Hours!$A$1:$AAF$1000, 
                      MATCH($A478,Hours!$A$1:$A$1000,0), 
                      MATCH(G$1,Hours!$A$1:$AAF$1,0))</f>
        <v/>
      </c>
      <c r="H478" s="29" t="str">
        <f t="array" ref="H478">INDEX(Hours!$A$1:$AAF$1000, 
                      MATCH($A478,Hours!$A$1:$A$1000,0), 
                      MATCH(H$1,Hours!$A$1:$AAF$1,0))</f>
        <v/>
      </c>
      <c r="I478" s="29" t="str">
        <f t="array" ref="I478">INDEX(Hours!$A$1:$AAF$1000, 
                      MATCH($A478,Hours!$A$1:$A$1000,0), 
                      MATCH(I$1,Hours!$A$1:$AAF$1,0))</f>
        <v/>
      </c>
      <c r="J478" s="29" t="str">
        <f t="array" ref="J478">INDEX(Hours!$A$1:$AAF$1000, 
                      MATCH($A478,Hours!$A$1:$A$1000,0), 
                      MATCH(J$1,Hours!$A$1:$AAF$1,0))</f>
        <v/>
      </c>
      <c r="K478" s="29" t="str">
        <f t="array" ref="K478">INDEX(Hours!$A$1:$AAF$1000, 
                      MATCH($A478,Hours!$A$1:$A$1000,0), 
                      MATCH(K$1,Hours!$A$1:$AAF$1,0))</f>
        <v/>
      </c>
      <c r="L478" s="29" t="str">
        <f t="array" ref="L478">INDEX(Hours!$A$1:$AAF$1000, 
                      MATCH($A478,Hours!$A$1:$A$1000,0), 
                      MATCH(L$1,Hours!$A$1:$AAF$1,0))</f>
        <v/>
      </c>
      <c r="M478" s="29" t="str">
        <f t="array" ref="M478">INDEX(Hours!$A$1:$AAF$1000, 
                      MATCH($A478,Hours!$A$1:$A$1000,0), 
                      MATCH(M$1,Hours!$A$1:$AAF$1,0))</f>
        <v/>
      </c>
      <c r="N478" s="29" t="str">
        <f t="array" ref="N478">INDEX(Hours!$A$1:$AAF$1000, 
                      MATCH($A478,Hours!$A$1:$A$1000,0), 
                      MATCH(N$1,Hours!$A$1:$AAF$1,0))</f>
        <v/>
      </c>
      <c r="O478" s="29" t="str">
        <f t="array" ref="O478">INDEX(Hours!$A$1:$AAF$1000, 
                      MATCH($A478,Hours!$A$1:$A$1000,0), 
                      MATCH(O$1,Hours!$A$1:$AAF$1,0))</f>
        <v/>
      </c>
      <c r="P478" s="29" t="str">
        <f t="array" ref="P478">INDEX(Hours!$A$1:$AAF$1000, 
                      MATCH($A478,Hours!$A$1:$A$1000,0), 
                      MATCH(P$1,Hours!$A$1:$AAF$1,0))</f>
        <v/>
      </c>
      <c r="Q478" s="29" t="str">
        <f t="array" ref="Q478">INDEX(Hours!$A$1:$AAF$1000, 
                      MATCH($A478,Hours!$A$1:$A$1000,0), 
                      MATCH(Q$1,Hours!$A$1:$AAF$1,0))</f>
        <v/>
      </c>
      <c r="R478" s="29" t="str">
        <f t="array" ref="R478">INDEX(Hours!$A$1:$AAF$1000, 
                      MATCH($A478,Hours!$A$1:$A$1000,0), 
                      MATCH(R$1,Hours!$A$1:$AAF$1,0))</f>
        <v/>
      </c>
      <c r="S478" s="29" t="str">
        <f t="array" ref="S478">INDEX(Hours!$A$1:$AAF$1000, 
                      MATCH($A478,Hours!$A$1:$A$1000,0), 
                      MATCH(S$1,Hours!$A$1:$AAF$1,0))</f>
        <v/>
      </c>
      <c r="T478" s="29" t="str">
        <f t="array" ref="T478">INDEX(Hours!$A$1:$AAF$1000, 
                      MATCH($A478,Hours!$A$1:$A$1000,0), 
                      MATCH(T$1,Hours!$A$1:$AAF$1,0))</f>
        <v/>
      </c>
      <c r="U478" s="29" t="str">
        <f t="array" ref="U478">INDEX(Hours!$A$1:$AAF$1000, 
                      MATCH($A478,Hours!$A$1:$A$1000,0), 
                      MATCH(U$1,Hours!$A$1:$AAF$1,0))</f>
        <v/>
      </c>
      <c r="V478" s="29" t="str">
        <f t="array" ref="V478">INDEX(Hours!$A$1:$AAF$1000, 
                      MATCH($A478,Hours!$A$1:$A$1000,0), 
                      MATCH(V$1,Hours!$A$1:$AAF$1,0))</f>
        <v/>
      </c>
      <c r="W478" s="29" t="str">
        <f t="array" ref="W478">INDEX(Hours!$A$1:$AAF$1000, 
                      MATCH($A478,Hours!$A$1:$A$1000,0), 
                      MATCH(W$1,Hours!$A$1:$AAF$1,0))</f>
        <v/>
      </c>
      <c r="X478" s="29" t="str">
        <f t="array" ref="X478">INDEX(Hours!$A$1:$AAF$1000, 
                      MATCH($A478,Hours!$A$1:$A$1000,0), 
                      MATCH(X$1,Hours!$A$1:$AAF$1,0))</f>
        <v/>
      </c>
      <c r="Y478" s="29" t="str">
        <f t="array" ref="Y478">INDEX(Hours!$A$1:$AAF$1000, 
                      MATCH($A478,Hours!$A$1:$A$1000,0), 
                      MATCH(Y$1,Hours!$A$1:$AAF$1,0))</f>
        <v/>
      </c>
      <c r="Z478" s="29" t="str">
        <f t="array" ref="Z478">INDEX(Hours!$A$1:$AAF$1000, 
                      MATCH($A478,Hours!$A$1:$A$1000,0), 
                      MATCH(Z$1,Hours!$A$1:$AAF$1,0))</f>
        <v/>
      </c>
      <c r="AA478" s="29" t="str">
        <f t="array" ref="AA478">INDEX(Hours!$A$1:$AAF$1000, 
                      MATCH($A478,Hours!$A$1:$A$1000,0), 
                      MATCH(AA$1,Hours!$A$1:$AAF$1,0))</f>
        <v/>
      </c>
      <c r="AB478" s="29" t="str">
        <f t="array" ref="AB478">INDEX(Hours!$A$1:$AAF$1000, 
                      MATCH($A478,Hours!$A$1:$A$1000,0), 
                      MATCH(AB$1,Hours!$A$1:$AAF$1,0))</f>
        <v/>
      </c>
      <c r="AC478" s="29" t="str">
        <f t="array" ref="AC478">INDEX(Hours!$A$1:$AAF$1000, 
                      MATCH($A478,Hours!$A$1:$A$1000,0), 
                      MATCH(AC$1,Hours!$A$1:$AAF$1,0))</f>
        <v/>
      </c>
      <c r="AD478" s="29" t="str">
        <f t="array" ref="AD478">INDEX(Hours!$A$1:$AAF$1000, 
                      MATCH($A478,Hours!$A$1:$A$1000,0), 
                      MATCH(AD$1,Hours!$A$1:$AAF$1,0))</f>
        <v/>
      </c>
    </row>
    <row r="479" ht="22.5" customHeight="1">
      <c r="A479" s="25">
        <f t="shared" si="1"/>
        <v>46074</v>
      </c>
      <c r="B479" s="29" t="str">
        <f t="array" ref="B479">INDEX(Hours!$A$1:$AAF$1000, 
                      MATCH($A479,Hours!$A$1:$A$1000,0), 
                      MATCH(B$1,Hours!$A$1:$AAF$1,0))</f>
        <v/>
      </c>
      <c r="C479" s="29" t="str">
        <f t="array" ref="C479">INDEX(Hours!$A$1:$AAF$1000, 
                      MATCH($A479,Hours!$A$1:$A$1000,0), 
                      MATCH(C$1,Hours!$A$1:$AAF$1,0))</f>
        <v/>
      </c>
      <c r="D479" s="29" t="str">
        <f t="array" ref="D479">INDEX(Hours!$A$1:$AAF$1000, 
                      MATCH($A479,Hours!$A$1:$A$1000,0), 
                      MATCH(D$1,Hours!$A$1:$AAF$1,0))</f>
        <v/>
      </c>
      <c r="E479" s="29" t="str">
        <f t="array" ref="E479">INDEX(Hours!$A$1:$AAF$1000, 
                      MATCH($A479,Hours!$A$1:$A$1000,0), 
                      MATCH(E$1,Hours!$A$1:$AAF$1,0))</f>
        <v/>
      </c>
      <c r="F479" s="29" t="str">
        <f t="array" ref="F479">INDEX(Hours!$A$1:$AAF$1000, 
                      MATCH($A479,Hours!$A$1:$A$1000,0), 
                      MATCH(F$1,Hours!$A$1:$AAF$1,0))</f>
        <v/>
      </c>
      <c r="G479" s="29" t="str">
        <f t="array" ref="G479">INDEX(Hours!$A$1:$AAF$1000, 
                      MATCH($A479,Hours!$A$1:$A$1000,0), 
                      MATCH(G$1,Hours!$A$1:$AAF$1,0))</f>
        <v/>
      </c>
      <c r="H479" s="29" t="str">
        <f t="array" ref="H479">INDEX(Hours!$A$1:$AAF$1000, 
                      MATCH($A479,Hours!$A$1:$A$1000,0), 
                      MATCH(H$1,Hours!$A$1:$AAF$1,0))</f>
        <v/>
      </c>
      <c r="I479" s="29" t="str">
        <f t="array" ref="I479">INDEX(Hours!$A$1:$AAF$1000, 
                      MATCH($A479,Hours!$A$1:$A$1000,0), 
                      MATCH(I$1,Hours!$A$1:$AAF$1,0))</f>
        <v/>
      </c>
      <c r="J479" s="29" t="str">
        <f t="array" ref="J479">INDEX(Hours!$A$1:$AAF$1000, 
                      MATCH($A479,Hours!$A$1:$A$1000,0), 
                      MATCH(J$1,Hours!$A$1:$AAF$1,0))</f>
        <v/>
      </c>
      <c r="K479" s="29" t="str">
        <f t="array" ref="K479">INDEX(Hours!$A$1:$AAF$1000, 
                      MATCH($A479,Hours!$A$1:$A$1000,0), 
                      MATCH(K$1,Hours!$A$1:$AAF$1,0))</f>
        <v/>
      </c>
      <c r="L479" s="29" t="str">
        <f t="array" ref="L479">INDEX(Hours!$A$1:$AAF$1000, 
                      MATCH($A479,Hours!$A$1:$A$1000,0), 
                      MATCH(L$1,Hours!$A$1:$AAF$1,0))</f>
        <v/>
      </c>
      <c r="M479" s="29" t="str">
        <f t="array" ref="M479">INDEX(Hours!$A$1:$AAF$1000, 
                      MATCH($A479,Hours!$A$1:$A$1000,0), 
                      MATCH(M$1,Hours!$A$1:$AAF$1,0))</f>
        <v/>
      </c>
      <c r="N479" s="29" t="str">
        <f t="array" ref="N479">INDEX(Hours!$A$1:$AAF$1000, 
                      MATCH($A479,Hours!$A$1:$A$1000,0), 
                      MATCH(N$1,Hours!$A$1:$AAF$1,0))</f>
        <v/>
      </c>
      <c r="O479" s="29" t="str">
        <f t="array" ref="O479">INDEX(Hours!$A$1:$AAF$1000, 
                      MATCH($A479,Hours!$A$1:$A$1000,0), 
                      MATCH(O$1,Hours!$A$1:$AAF$1,0))</f>
        <v/>
      </c>
      <c r="P479" s="29" t="str">
        <f t="array" ref="P479">INDEX(Hours!$A$1:$AAF$1000, 
                      MATCH($A479,Hours!$A$1:$A$1000,0), 
                      MATCH(P$1,Hours!$A$1:$AAF$1,0))</f>
        <v/>
      </c>
      <c r="Q479" s="29" t="str">
        <f t="array" ref="Q479">INDEX(Hours!$A$1:$AAF$1000, 
                      MATCH($A479,Hours!$A$1:$A$1000,0), 
                      MATCH(Q$1,Hours!$A$1:$AAF$1,0))</f>
        <v/>
      </c>
      <c r="R479" s="29" t="str">
        <f t="array" ref="R479">INDEX(Hours!$A$1:$AAF$1000, 
                      MATCH($A479,Hours!$A$1:$A$1000,0), 
                      MATCH(R$1,Hours!$A$1:$AAF$1,0))</f>
        <v/>
      </c>
      <c r="S479" s="29" t="str">
        <f t="array" ref="S479">INDEX(Hours!$A$1:$AAF$1000, 
                      MATCH($A479,Hours!$A$1:$A$1000,0), 
                      MATCH(S$1,Hours!$A$1:$AAF$1,0))</f>
        <v/>
      </c>
      <c r="T479" s="29" t="str">
        <f t="array" ref="T479">INDEX(Hours!$A$1:$AAF$1000, 
                      MATCH($A479,Hours!$A$1:$A$1000,0), 
                      MATCH(T$1,Hours!$A$1:$AAF$1,0))</f>
        <v/>
      </c>
      <c r="U479" s="29" t="str">
        <f t="array" ref="U479">INDEX(Hours!$A$1:$AAF$1000, 
                      MATCH($A479,Hours!$A$1:$A$1000,0), 
                      MATCH(U$1,Hours!$A$1:$AAF$1,0))</f>
        <v/>
      </c>
      <c r="V479" s="29" t="str">
        <f t="array" ref="V479">INDEX(Hours!$A$1:$AAF$1000, 
                      MATCH($A479,Hours!$A$1:$A$1000,0), 
                      MATCH(V$1,Hours!$A$1:$AAF$1,0))</f>
        <v/>
      </c>
      <c r="W479" s="29" t="str">
        <f t="array" ref="W479">INDEX(Hours!$A$1:$AAF$1000, 
                      MATCH($A479,Hours!$A$1:$A$1000,0), 
                      MATCH(W$1,Hours!$A$1:$AAF$1,0))</f>
        <v/>
      </c>
      <c r="X479" s="29" t="str">
        <f t="array" ref="X479">INDEX(Hours!$A$1:$AAF$1000, 
                      MATCH($A479,Hours!$A$1:$A$1000,0), 
                      MATCH(X$1,Hours!$A$1:$AAF$1,0))</f>
        <v/>
      </c>
      <c r="Y479" s="29" t="str">
        <f t="array" ref="Y479">INDEX(Hours!$A$1:$AAF$1000, 
                      MATCH($A479,Hours!$A$1:$A$1000,0), 
                      MATCH(Y$1,Hours!$A$1:$AAF$1,0))</f>
        <v/>
      </c>
      <c r="Z479" s="29" t="str">
        <f t="array" ref="Z479">INDEX(Hours!$A$1:$AAF$1000, 
                      MATCH($A479,Hours!$A$1:$A$1000,0), 
                      MATCH(Z$1,Hours!$A$1:$AAF$1,0))</f>
        <v/>
      </c>
      <c r="AA479" s="29" t="str">
        <f t="array" ref="AA479">INDEX(Hours!$A$1:$AAF$1000, 
                      MATCH($A479,Hours!$A$1:$A$1000,0), 
                      MATCH(AA$1,Hours!$A$1:$AAF$1,0))</f>
        <v/>
      </c>
      <c r="AB479" s="29" t="str">
        <f t="array" ref="AB479">INDEX(Hours!$A$1:$AAF$1000, 
                      MATCH($A479,Hours!$A$1:$A$1000,0), 
                      MATCH(AB$1,Hours!$A$1:$AAF$1,0))</f>
        <v/>
      </c>
      <c r="AC479" s="29" t="str">
        <f t="array" ref="AC479">INDEX(Hours!$A$1:$AAF$1000, 
                      MATCH($A479,Hours!$A$1:$A$1000,0), 
                      MATCH(AC$1,Hours!$A$1:$AAF$1,0))</f>
        <v/>
      </c>
      <c r="AD479" s="29" t="str">
        <f t="array" ref="AD479">INDEX(Hours!$A$1:$AAF$1000, 
                      MATCH($A479,Hours!$A$1:$A$1000,0), 
                      MATCH(AD$1,Hours!$A$1:$AAF$1,0))</f>
        <v/>
      </c>
    </row>
    <row r="480" ht="22.5" customHeight="1">
      <c r="A480" s="25">
        <f t="shared" si="1"/>
        <v>46075</v>
      </c>
      <c r="B480" s="29" t="str">
        <f t="array" ref="B480">INDEX(Hours!$A$1:$AAF$1000, 
                      MATCH($A480,Hours!$A$1:$A$1000,0), 
                      MATCH(B$1,Hours!$A$1:$AAF$1,0))</f>
        <v/>
      </c>
      <c r="C480" s="29" t="str">
        <f t="array" ref="C480">INDEX(Hours!$A$1:$AAF$1000, 
                      MATCH($A480,Hours!$A$1:$A$1000,0), 
                      MATCH(C$1,Hours!$A$1:$AAF$1,0))</f>
        <v/>
      </c>
      <c r="D480" s="29" t="str">
        <f t="array" ref="D480">INDEX(Hours!$A$1:$AAF$1000, 
                      MATCH($A480,Hours!$A$1:$A$1000,0), 
                      MATCH(D$1,Hours!$A$1:$AAF$1,0))</f>
        <v/>
      </c>
      <c r="E480" s="29" t="str">
        <f t="array" ref="E480">INDEX(Hours!$A$1:$AAF$1000, 
                      MATCH($A480,Hours!$A$1:$A$1000,0), 
                      MATCH(E$1,Hours!$A$1:$AAF$1,0))</f>
        <v/>
      </c>
      <c r="F480" s="29" t="str">
        <f t="array" ref="F480">INDEX(Hours!$A$1:$AAF$1000, 
                      MATCH($A480,Hours!$A$1:$A$1000,0), 
                      MATCH(F$1,Hours!$A$1:$AAF$1,0))</f>
        <v/>
      </c>
      <c r="G480" s="29" t="str">
        <f t="array" ref="G480">INDEX(Hours!$A$1:$AAF$1000, 
                      MATCH($A480,Hours!$A$1:$A$1000,0), 
                      MATCH(G$1,Hours!$A$1:$AAF$1,0))</f>
        <v/>
      </c>
      <c r="H480" s="29" t="str">
        <f t="array" ref="H480">INDEX(Hours!$A$1:$AAF$1000, 
                      MATCH($A480,Hours!$A$1:$A$1000,0), 
                      MATCH(H$1,Hours!$A$1:$AAF$1,0))</f>
        <v/>
      </c>
      <c r="I480" s="29" t="str">
        <f t="array" ref="I480">INDEX(Hours!$A$1:$AAF$1000, 
                      MATCH($A480,Hours!$A$1:$A$1000,0), 
                      MATCH(I$1,Hours!$A$1:$AAF$1,0))</f>
        <v/>
      </c>
      <c r="J480" s="29" t="str">
        <f t="array" ref="J480">INDEX(Hours!$A$1:$AAF$1000, 
                      MATCH($A480,Hours!$A$1:$A$1000,0), 
                      MATCH(J$1,Hours!$A$1:$AAF$1,0))</f>
        <v/>
      </c>
      <c r="K480" s="29" t="str">
        <f t="array" ref="K480">INDEX(Hours!$A$1:$AAF$1000, 
                      MATCH($A480,Hours!$A$1:$A$1000,0), 
                      MATCH(K$1,Hours!$A$1:$AAF$1,0))</f>
        <v/>
      </c>
      <c r="L480" s="29" t="str">
        <f t="array" ref="L480">INDEX(Hours!$A$1:$AAF$1000, 
                      MATCH($A480,Hours!$A$1:$A$1000,0), 
                      MATCH(L$1,Hours!$A$1:$AAF$1,0))</f>
        <v/>
      </c>
      <c r="M480" s="29" t="str">
        <f t="array" ref="M480">INDEX(Hours!$A$1:$AAF$1000, 
                      MATCH($A480,Hours!$A$1:$A$1000,0), 
                      MATCH(M$1,Hours!$A$1:$AAF$1,0))</f>
        <v/>
      </c>
      <c r="N480" s="29" t="str">
        <f t="array" ref="N480">INDEX(Hours!$A$1:$AAF$1000, 
                      MATCH($A480,Hours!$A$1:$A$1000,0), 
                      MATCH(N$1,Hours!$A$1:$AAF$1,0))</f>
        <v/>
      </c>
      <c r="O480" s="29" t="str">
        <f t="array" ref="O480">INDEX(Hours!$A$1:$AAF$1000, 
                      MATCH($A480,Hours!$A$1:$A$1000,0), 
                      MATCH(O$1,Hours!$A$1:$AAF$1,0))</f>
        <v/>
      </c>
      <c r="P480" s="29" t="str">
        <f t="array" ref="P480">INDEX(Hours!$A$1:$AAF$1000, 
                      MATCH($A480,Hours!$A$1:$A$1000,0), 
                      MATCH(P$1,Hours!$A$1:$AAF$1,0))</f>
        <v/>
      </c>
      <c r="Q480" s="29" t="str">
        <f t="array" ref="Q480">INDEX(Hours!$A$1:$AAF$1000, 
                      MATCH($A480,Hours!$A$1:$A$1000,0), 
                      MATCH(Q$1,Hours!$A$1:$AAF$1,0))</f>
        <v/>
      </c>
      <c r="R480" s="29" t="str">
        <f t="array" ref="R480">INDEX(Hours!$A$1:$AAF$1000, 
                      MATCH($A480,Hours!$A$1:$A$1000,0), 
                      MATCH(R$1,Hours!$A$1:$AAF$1,0))</f>
        <v/>
      </c>
      <c r="S480" s="29" t="str">
        <f t="array" ref="S480">INDEX(Hours!$A$1:$AAF$1000, 
                      MATCH($A480,Hours!$A$1:$A$1000,0), 
                      MATCH(S$1,Hours!$A$1:$AAF$1,0))</f>
        <v/>
      </c>
      <c r="T480" s="29" t="str">
        <f t="array" ref="T480">INDEX(Hours!$A$1:$AAF$1000, 
                      MATCH($A480,Hours!$A$1:$A$1000,0), 
                      MATCH(T$1,Hours!$A$1:$AAF$1,0))</f>
        <v/>
      </c>
      <c r="U480" s="29" t="str">
        <f t="array" ref="U480">INDEX(Hours!$A$1:$AAF$1000, 
                      MATCH($A480,Hours!$A$1:$A$1000,0), 
                      MATCH(U$1,Hours!$A$1:$AAF$1,0))</f>
        <v/>
      </c>
      <c r="V480" s="29" t="str">
        <f t="array" ref="V480">INDEX(Hours!$A$1:$AAF$1000, 
                      MATCH($A480,Hours!$A$1:$A$1000,0), 
                      MATCH(V$1,Hours!$A$1:$AAF$1,0))</f>
        <v/>
      </c>
      <c r="W480" s="29" t="str">
        <f t="array" ref="W480">INDEX(Hours!$A$1:$AAF$1000, 
                      MATCH($A480,Hours!$A$1:$A$1000,0), 
                      MATCH(W$1,Hours!$A$1:$AAF$1,0))</f>
        <v/>
      </c>
      <c r="X480" s="29" t="str">
        <f t="array" ref="X480">INDEX(Hours!$A$1:$AAF$1000, 
                      MATCH($A480,Hours!$A$1:$A$1000,0), 
                      MATCH(X$1,Hours!$A$1:$AAF$1,0))</f>
        <v/>
      </c>
      <c r="Y480" s="29" t="str">
        <f t="array" ref="Y480">INDEX(Hours!$A$1:$AAF$1000, 
                      MATCH($A480,Hours!$A$1:$A$1000,0), 
                      MATCH(Y$1,Hours!$A$1:$AAF$1,0))</f>
        <v/>
      </c>
      <c r="Z480" s="29" t="str">
        <f t="array" ref="Z480">INDEX(Hours!$A$1:$AAF$1000, 
                      MATCH($A480,Hours!$A$1:$A$1000,0), 
                      MATCH(Z$1,Hours!$A$1:$AAF$1,0))</f>
        <v/>
      </c>
      <c r="AA480" s="29" t="str">
        <f t="array" ref="AA480">INDEX(Hours!$A$1:$AAF$1000, 
                      MATCH($A480,Hours!$A$1:$A$1000,0), 
                      MATCH(AA$1,Hours!$A$1:$AAF$1,0))</f>
        <v/>
      </c>
      <c r="AB480" s="29" t="str">
        <f t="array" ref="AB480">INDEX(Hours!$A$1:$AAF$1000, 
                      MATCH($A480,Hours!$A$1:$A$1000,0), 
                      MATCH(AB$1,Hours!$A$1:$AAF$1,0))</f>
        <v/>
      </c>
      <c r="AC480" s="29" t="str">
        <f t="array" ref="AC480">INDEX(Hours!$A$1:$AAF$1000, 
                      MATCH($A480,Hours!$A$1:$A$1000,0), 
                      MATCH(AC$1,Hours!$A$1:$AAF$1,0))</f>
        <v/>
      </c>
      <c r="AD480" s="29" t="str">
        <f t="array" ref="AD480">INDEX(Hours!$A$1:$AAF$1000, 
                      MATCH($A480,Hours!$A$1:$A$1000,0), 
                      MATCH(AD$1,Hours!$A$1:$AAF$1,0))</f>
        <v/>
      </c>
    </row>
    <row r="481" ht="22.5" customHeight="1">
      <c r="A481" s="25">
        <f t="shared" si="1"/>
        <v>46076</v>
      </c>
      <c r="B481" s="29" t="str">
        <f t="array" ref="B481">INDEX(Hours!$A$1:$AAF$1000, 
                      MATCH($A481,Hours!$A$1:$A$1000,0), 
                      MATCH(B$1,Hours!$A$1:$AAF$1,0))</f>
        <v/>
      </c>
      <c r="C481" s="29" t="str">
        <f t="array" ref="C481">INDEX(Hours!$A$1:$AAF$1000, 
                      MATCH($A481,Hours!$A$1:$A$1000,0), 
                      MATCH(C$1,Hours!$A$1:$AAF$1,0))</f>
        <v/>
      </c>
      <c r="D481" s="29" t="str">
        <f t="array" ref="D481">INDEX(Hours!$A$1:$AAF$1000, 
                      MATCH($A481,Hours!$A$1:$A$1000,0), 
                      MATCH(D$1,Hours!$A$1:$AAF$1,0))</f>
        <v/>
      </c>
      <c r="E481" s="29" t="str">
        <f t="array" ref="E481">INDEX(Hours!$A$1:$AAF$1000, 
                      MATCH($A481,Hours!$A$1:$A$1000,0), 
                      MATCH(E$1,Hours!$A$1:$AAF$1,0))</f>
        <v/>
      </c>
      <c r="F481" s="29" t="str">
        <f t="array" ref="F481">INDEX(Hours!$A$1:$AAF$1000, 
                      MATCH($A481,Hours!$A$1:$A$1000,0), 
                      MATCH(F$1,Hours!$A$1:$AAF$1,0))</f>
        <v/>
      </c>
      <c r="G481" s="29" t="str">
        <f t="array" ref="G481">INDEX(Hours!$A$1:$AAF$1000, 
                      MATCH($A481,Hours!$A$1:$A$1000,0), 
                      MATCH(G$1,Hours!$A$1:$AAF$1,0))</f>
        <v/>
      </c>
      <c r="H481" s="29" t="str">
        <f t="array" ref="H481">INDEX(Hours!$A$1:$AAF$1000, 
                      MATCH($A481,Hours!$A$1:$A$1000,0), 
                      MATCH(H$1,Hours!$A$1:$AAF$1,0))</f>
        <v/>
      </c>
      <c r="I481" s="29" t="str">
        <f t="array" ref="I481">INDEX(Hours!$A$1:$AAF$1000, 
                      MATCH($A481,Hours!$A$1:$A$1000,0), 
                      MATCH(I$1,Hours!$A$1:$AAF$1,0))</f>
        <v/>
      </c>
      <c r="J481" s="29" t="str">
        <f t="array" ref="J481">INDEX(Hours!$A$1:$AAF$1000, 
                      MATCH($A481,Hours!$A$1:$A$1000,0), 
                      MATCH(J$1,Hours!$A$1:$AAF$1,0))</f>
        <v/>
      </c>
      <c r="K481" s="29" t="str">
        <f t="array" ref="K481">INDEX(Hours!$A$1:$AAF$1000, 
                      MATCH($A481,Hours!$A$1:$A$1000,0), 
                      MATCH(K$1,Hours!$A$1:$AAF$1,0))</f>
        <v/>
      </c>
      <c r="L481" s="29" t="str">
        <f t="array" ref="L481">INDEX(Hours!$A$1:$AAF$1000, 
                      MATCH($A481,Hours!$A$1:$A$1000,0), 
                      MATCH(L$1,Hours!$A$1:$AAF$1,0))</f>
        <v/>
      </c>
      <c r="M481" s="29" t="str">
        <f t="array" ref="M481">INDEX(Hours!$A$1:$AAF$1000, 
                      MATCH($A481,Hours!$A$1:$A$1000,0), 
                      MATCH(M$1,Hours!$A$1:$AAF$1,0))</f>
        <v/>
      </c>
      <c r="N481" s="29" t="str">
        <f t="array" ref="N481">INDEX(Hours!$A$1:$AAF$1000, 
                      MATCH($A481,Hours!$A$1:$A$1000,0), 
                      MATCH(N$1,Hours!$A$1:$AAF$1,0))</f>
        <v/>
      </c>
      <c r="O481" s="29" t="str">
        <f t="array" ref="O481">INDEX(Hours!$A$1:$AAF$1000, 
                      MATCH($A481,Hours!$A$1:$A$1000,0), 
                      MATCH(O$1,Hours!$A$1:$AAF$1,0))</f>
        <v/>
      </c>
      <c r="P481" s="29" t="str">
        <f t="array" ref="P481">INDEX(Hours!$A$1:$AAF$1000, 
                      MATCH($A481,Hours!$A$1:$A$1000,0), 
                      MATCH(P$1,Hours!$A$1:$AAF$1,0))</f>
        <v/>
      </c>
      <c r="Q481" s="29" t="str">
        <f t="array" ref="Q481">INDEX(Hours!$A$1:$AAF$1000, 
                      MATCH($A481,Hours!$A$1:$A$1000,0), 
                      MATCH(Q$1,Hours!$A$1:$AAF$1,0))</f>
        <v/>
      </c>
      <c r="R481" s="29" t="str">
        <f t="array" ref="R481">INDEX(Hours!$A$1:$AAF$1000, 
                      MATCH($A481,Hours!$A$1:$A$1000,0), 
                      MATCH(R$1,Hours!$A$1:$AAF$1,0))</f>
        <v/>
      </c>
      <c r="S481" s="29" t="str">
        <f t="array" ref="S481">INDEX(Hours!$A$1:$AAF$1000, 
                      MATCH($A481,Hours!$A$1:$A$1000,0), 
                      MATCH(S$1,Hours!$A$1:$AAF$1,0))</f>
        <v/>
      </c>
      <c r="T481" s="29" t="str">
        <f t="array" ref="T481">INDEX(Hours!$A$1:$AAF$1000, 
                      MATCH($A481,Hours!$A$1:$A$1000,0), 
                      MATCH(T$1,Hours!$A$1:$AAF$1,0))</f>
        <v/>
      </c>
      <c r="U481" s="29" t="str">
        <f t="array" ref="U481">INDEX(Hours!$A$1:$AAF$1000, 
                      MATCH($A481,Hours!$A$1:$A$1000,0), 
                      MATCH(U$1,Hours!$A$1:$AAF$1,0))</f>
        <v/>
      </c>
      <c r="V481" s="29" t="str">
        <f t="array" ref="V481">INDEX(Hours!$A$1:$AAF$1000, 
                      MATCH($A481,Hours!$A$1:$A$1000,0), 
                      MATCH(V$1,Hours!$A$1:$AAF$1,0))</f>
        <v/>
      </c>
      <c r="W481" s="29" t="str">
        <f t="array" ref="W481">INDEX(Hours!$A$1:$AAF$1000, 
                      MATCH($A481,Hours!$A$1:$A$1000,0), 
                      MATCH(W$1,Hours!$A$1:$AAF$1,0))</f>
        <v/>
      </c>
      <c r="X481" s="29" t="str">
        <f t="array" ref="X481">INDEX(Hours!$A$1:$AAF$1000, 
                      MATCH($A481,Hours!$A$1:$A$1000,0), 
                      MATCH(X$1,Hours!$A$1:$AAF$1,0))</f>
        <v/>
      </c>
      <c r="Y481" s="29" t="str">
        <f t="array" ref="Y481">INDEX(Hours!$A$1:$AAF$1000, 
                      MATCH($A481,Hours!$A$1:$A$1000,0), 
                      MATCH(Y$1,Hours!$A$1:$AAF$1,0))</f>
        <v/>
      </c>
      <c r="Z481" s="29" t="str">
        <f t="array" ref="Z481">INDEX(Hours!$A$1:$AAF$1000, 
                      MATCH($A481,Hours!$A$1:$A$1000,0), 
                      MATCH(Z$1,Hours!$A$1:$AAF$1,0))</f>
        <v/>
      </c>
      <c r="AA481" s="29" t="str">
        <f t="array" ref="AA481">INDEX(Hours!$A$1:$AAF$1000, 
                      MATCH($A481,Hours!$A$1:$A$1000,0), 
                      MATCH(AA$1,Hours!$A$1:$AAF$1,0))</f>
        <v/>
      </c>
      <c r="AB481" s="29" t="str">
        <f t="array" ref="AB481">INDEX(Hours!$A$1:$AAF$1000, 
                      MATCH($A481,Hours!$A$1:$A$1000,0), 
                      MATCH(AB$1,Hours!$A$1:$AAF$1,0))</f>
        <v/>
      </c>
      <c r="AC481" s="29" t="str">
        <f t="array" ref="AC481">INDEX(Hours!$A$1:$AAF$1000, 
                      MATCH($A481,Hours!$A$1:$A$1000,0), 
                      MATCH(AC$1,Hours!$A$1:$AAF$1,0))</f>
        <v/>
      </c>
      <c r="AD481" s="29" t="str">
        <f t="array" ref="AD481">INDEX(Hours!$A$1:$AAF$1000, 
                      MATCH($A481,Hours!$A$1:$A$1000,0), 
                      MATCH(AD$1,Hours!$A$1:$AAF$1,0))</f>
        <v/>
      </c>
    </row>
    <row r="482" ht="22.5" customHeight="1">
      <c r="A482" s="25">
        <f t="shared" si="1"/>
        <v>46077</v>
      </c>
      <c r="B482" s="29" t="str">
        <f t="array" ref="B482">INDEX(Hours!$A$1:$AAF$1000, 
                      MATCH($A482,Hours!$A$1:$A$1000,0), 
                      MATCH(B$1,Hours!$A$1:$AAF$1,0))</f>
        <v/>
      </c>
      <c r="C482" s="29" t="str">
        <f t="array" ref="C482">INDEX(Hours!$A$1:$AAF$1000, 
                      MATCH($A482,Hours!$A$1:$A$1000,0), 
                      MATCH(C$1,Hours!$A$1:$AAF$1,0))</f>
        <v/>
      </c>
      <c r="D482" s="29" t="str">
        <f t="array" ref="D482">INDEX(Hours!$A$1:$AAF$1000, 
                      MATCH($A482,Hours!$A$1:$A$1000,0), 
                      MATCH(D$1,Hours!$A$1:$AAF$1,0))</f>
        <v/>
      </c>
      <c r="E482" s="29" t="str">
        <f t="array" ref="E482">INDEX(Hours!$A$1:$AAF$1000, 
                      MATCH($A482,Hours!$A$1:$A$1000,0), 
                      MATCH(E$1,Hours!$A$1:$AAF$1,0))</f>
        <v/>
      </c>
      <c r="F482" s="29" t="str">
        <f t="array" ref="F482">INDEX(Hours!$A$1:$AAF$1000, 
                      MATCH($A482,Hours!$A$1:$A$1000,0), 
                      MATCH(F$1,Hours!$A$1:$AAF$1,0))</f>
        <v/>
      </c>
      <c r="G482" s="29" t="str">
        <f t="array" ref="G482">INDEX(Hours!$A$1:$AAF$1000, 
                      MATCH($A482,Hours!$A$1:$A$1000,0), 
                      MATCH(G$1,Hours!$A$1:$AAF$1,0))</f>
        <v/>
      </c>
      <c r="H482" s="29" t="str">
        <f t="array" ref="H482">INDEX(Hours!$A$1:$AAF$1000, 
                      MATCH($A482,Hours!$A$1:$A$1000,0), 
                      MATCH(H$1,Hours!$A$1:$AAF$1,0))</f>
        <v/>
      </c>
      <c r="I482" s="29" t="str">
        <f t="array" ref="I482">INDEX(Hours!$A$1:$AAF$1000, 
                      MATCH($A482,Hours!$A$1:$A$1000,0), 
                      MATCH(I$1,Hours!$A$1:$AAF$1,0))</f>
        <v/>
      </c>
      <c r="J482" s="29" t="str">
        <f t="array" ref="J482">INDEX(Hours!$A$1:$AAF$1000, 
                      MATCH($A482,Hours!$A$1:$A$1000,0), 
                      MATCH(J$1,Hours!$A$1:$AAF$1,0))</f>
        <v/>
      </c>
      <c r="K482" s="29" t="str">
        <f t="array" ref="K482">INDEX(Hours!$A$1:$AAF$1000, 
                      MATCH($A482,Hours!$A$1:$A$1000,0), 
                      MATCH(K$1,Hours!$A$1:$AAF$1,0))</f>
        <v/>
      </c>
      <c r="L482" s="29" t="str">
        <f t="array" ref="L482">INDEX(Hours!$A$1:$AAF$1000, 
                      MATCH($A482,Hours!$A$1:$A$1000,0), 
                      MATCH(L$1,Hours!$A$1:$AAF$1,0))</f>
        <v/>
      </c>
      <c r="M482" s="29" t="str">
        <f t="array" ref="M482">INDEX(Hours!$A$1:$AAF$1000, 
                      MATCH($A482,Hours!$A$1:$A$1000,0), 
                      MATCH(M$1,Hours!$A$1:$AAF$1,0))</f>
        <v/>
      </c>
      <c r="N482" s="29" t="str">
        <f t="array" ref="N482">INDEX(Hours!$A$1:$AAF$1000, 
                      MATCH($A482,Hours!$A$1:$A$1000,0), 
                      MATCH(N$1,Hours!$A$1:$AAF$1,0))</f>
        <v/>
      </c>
      <c r="O482" s="29" t="str">
        <f t="array" ref="O482">INDEX(Hours!$A$1:$AAF$1000, 
                      MATCH($A482,Hours!$A$1:$A$1000,0), 
                      MATCH(O$1,Hours!$A$1:$AAF$1,0))</f>
        <v/>
      </c>
      <c r="P482" s="29" t="str">
        <f t="array" ref="P482">INDEX(Hours!$A$1:$AAF$1000, 
                      MATCH($A482,Hours!$A$1:$A$1000,0), 
                      MATCH(P$1,Hours!$A$1:$AAF$1,0))</f>
        <v/>
      </c>
      <c r="Q482" s="29" t="str">
        <f t="array" ref="Q482">INDEX(Hours!$A$1:$AAF$1000, 
                      MATCH($A482,Hours!$A$1:$A$1000,0), 
                      MATCH(Q$1,Hours!$A$1:$AAF$1,0))</f>
        <v/>
      </c>
      <c r="R482" s="29" t="str">
        <f t="array" ref="R482">INDEX(Hours!$A$1:$AAF$1000, 
                      MATCH($A482,Hours!$A$1:$A$1000,0), 
                      MATCH(R$1,Hours!$A$1:$AAF$1,0))</f>
        <v/>
      </c>
      <c r="S482" s="29" t="str">
        <f t="array" ref="S482">INDEX(Hours!$A$1:$AAF$1000, 
                      MATCH($A482,Hours!$A$1:$A$1000,0), 
                      MATCH(S$1,Hours!$A$1:$AAF$1,0))</f>
        <v/>
      </c>
      <c r="T482" s="29" t="str">
        <f t="array" ref="T482">INDEX(Hours!$A$1:$AAF$1000, 
                      MATCH($A482,Hours!$A$1:$A$1000,0), 
                      MATCH(T$1,Hours!$A$1:$AAF$1,0))</f>
        <v/>
      </c>
      <c r="U482" s="29" t="str">
        <f t="array" ref="U482">INDEX(Hours!$A$1:$AAF$1000, 
                      MATCH($A482,Hours!$A$1:$A$1000,0), 
                      MATCH(U$1,Hours!$A$1:$AAF$1,0))</f>
        <v/>
      </c>
      <c r="V482" s="29" t="str">
        <f t="array" ref="V482">INDEX(Hours!$A$1:$AAF$1000, 
                      MATCH($A482,Hours!$A$1:$A$1000,0), 
                      MATCH(V$1,Hours!$A$1:$AAF$1,0))</f>
        <v/>
      </c>
      <c r="W482" s="29" t="str">
        <f t="array" ref="W482">INDEX(Hours!$A$1:$AAF$1000, 
                      MATCH($A482,Hours!$A$1:$A$1000,0), 
                      MATCH(W$1,Hours!$A$1:$AAF$1,0))</f>
        <v/>
      </c>
      <c r="X482" s="29" t="str">
        <f t="array" ref="X482">INDEX(Hours!$A$1:$AAF$1000, 
                      MATCH($A482,Hours!$A$1:$A$1000,0), 
                      MATCH(X$1,Hours!$A$1:$AAF$1,0))</f>
        <v/>
      </c>
      <c r="Y482" s="29" t="str">
        <f t="array" ref="Y482">INDEX(Hours!$A$1:$AAF$1000, 
                      MATCH($A482,Hours!$A$1:$A$1000,0), 
                      MATCH(Y$1,Hours!$A$1:$AAF$1,0))</f>
        <v/>
      </c>
      <c r="Z482" s="29" t="str">
        <f t="array" ref="Z482">INDEX(Hours!$A$1:$AAF$1000, 
                      MATCH($A482,Hours!$A$1:$A$1000,0), 
                      MATCH(Z$1,Hours!$A$1:$AAF$1,0))</f>
        <v/>
      </c>
      <c r="AA482" s="29" t="str">
        <f t="array" ref="AA482">INDEX(Hours!$A$1:$AAF$1000, 
                      MATCH($A482,Hours!$A$1:$A$1000,0), 
                      MATCH(AA$1,Hours!$A$1:$AAF$1,0))</f>
        <v/>
      </c>
      <c r="AB482" s="29" t="str">
        <f t="array" ref="AB482">INDEX(Hours!$A$1:$AAF$1000, 
                      MATCH($A482,Hours!$A$1:$A$1000,0), 
                      MATCH(AB$1,Hours!$A$1:$AAF$1,0))</f>
        <v/>
      </c>
      <c r="AC482" s="29" t="str">
        <f t="array" ref="AC482">INDEX(Hours!$A$1:$AAF$1000, 
                      MATCH($A482,Hours!$A$1:$A$1000,0), 
                      MATCH(AC$1,Hours!$A$1:$AAF$1,0))</f>
        <v/>
      </c>
      <c r="AD482" s="29" t="str">
        <f t="array" ref="AD482">INDEX(Hours!$A$1:$AAF$1000, 
                      MATCH($A482,Hours!$A$1:$A$1000,0), 
                      MATCH(AD$1,Hours!$A$1:$AAF$1,0))</f>
        <v/>
      </c>
    </row>
    <row r="483" ht="22.5" customHeight="1">
      <c r="A483" s="25">
        <f t="shared" si="1"/>
        <v>46078</v>
      </c>
      <c r="B483" s="29" t="str">
        <f t="array" ref="B483">INDEX(Hours!$A$1:$AAF$1000, 
                      MATCH($A483,Hours!$A$1:$A$1000,0), 
                      MATCH(B$1,Hours!$A$1:$AAF$1,0))</f>
        <v/>
      </c>
      <c r="C483" s="29" t="str">
        <f t="array" ref="C483">INDEX(Hours!$A$1:$AAF$1000, 
                      MATCH($A483,Hours!$A$1:$A$1000,0), 
                      MATCH(C$1,Hours!$A$1:$AAF$1,0))</f>
        <v/>
      </c>
      <c r="D483" s="29" t="str">
        <f t="array" ref="D483">INDEX(Hours!$A$1:$AAF$1000, 
                      MATCH($A483,Hours!$A$1:$A$1000,0), 
                      MATCH(D$1,Hours!$A$1:$AAF$1,0))</f>
        <v/>
      </c>
      <c r="E483" s="29" t="str">
        <f t="array" ref="E483">INDEX(Hours!$A$1:$AAF$1000, 
                      MATCH($A483,Hours!$A$1:$A$1000,0), 
                      MATCH(E$1,Hours!$A$1:$AAF$1,0))</f>
        <v/>
      </c>
      <c r="F483" s="29" t="str">
        <f t="array" ref="F483">INDEX(Hours!$A$1:$AAF$1000, 
                      MATCH($A483,Hours!$A$1:$A$1000,0), 
                      MATCH(F$1,Hours!$A$1:$AAF$1,0))</f>
        <v/>
      </c>
      <c r="G483" s="29" t="str">
        <f t="array" ref="G483">INDEX(Hours!$A$1:$AAF$1000, 
                      MATCH($A483,Hours!$A$1:$A$1000,0), 
                      MATCH(G$1,Hours!$A$1:$AAF$1,0))</f>
        <v/>
      </c>
      <c r="H483" s="29" t="str">
        <f t="array" ref="H483">INDEX(Hours!$A$1:$AAF$1000, 
                      MATCH($A483,Hours!$A$1:$A$1000,0), 
                      MATCH(H$1,Hours!$A$1:$AAF$1,0))</f>
        <v/>
      </c>
      <c r="I483" s="29" t="str">
        <f t="array" ref="I483">INDEX(Hours!$A$1:$AAF$1000, 
                      MATCH($A483,Hours!$A$1:$A$1000,0), 
                      MATCH(I$1,Hours!$A$1:$AAF$1,0))</f>
        <v/>
      </c>
      <c r="J483" s="29" t="str">
        <f t="array" ref="J483">INDEX(Hours!$A$1:$AAF$1000, 
                      MATCH($A483,Hours!$A$1:$A$1000,0), 
                      MATCH(J$1,Hours!$A$1:$AAF$1,0))</f>
        <v/>
      </c>
      <c r="K483" s="29" t="str">
        <f t="array" ref="K483">INDEX(Hours!$A$1:$AAF$1000, 
                      MATCH($A483,Hours!$A$1:$A$1000,0), 
                      MATCH(K$1,Hours!$A$1:$AAF$1,0))</f>
        <v/>
      </c>
      <c r="L483" s="29" t="str">
        <f t="array" ref="L483">INDEX(Hours!$A$1:$AAF$1000, 
                      MATCH($A483,Hours!$A$1:$A$1000,0), 
                      MATCH(L$1,Hours!$A$1:$AAF$1,0))</f>
        <v/>
      </c>
      <c r="M483" s="29" t="str">
        <f t="array" ref="M483">INDEX(Hours!$A$1:$AAF$1000, 
                      MATCH($A483,Hours!$A$1:$A$1000,0), 
                      MATCH(M$1,Hours!$A$1:$AAF$1,0))</f>
        <v/>
      </c>
      <c r="N483" s="29" t="str">
        <f t="array" ref="N483">INDEX(Hours!$A$1:$AAF$1000, 
                      MATCH($A483,Hours!$A$1:$A$1000,0), 
                      MATCH(N$1,Hours!$A$1:$AAF$1,0))</f>
        <v/>
      </c>
      <c r="O483" s="29" t="str">
        <f t="array" ref="O483">INDEX(Hours!$A$1:$AAF$1000, 
                      MATCH($A483,Hours!$A$1:$A$1000,0), 
                      MATCH(O$1,Hours!$A$1:$AAF$1,0))</f>
        <v/>
      </c>
      <c r="P483" s="29" t="str">
        <f t="array" ref="P483">INDEX(Hours!$A$1:$AAF$1000, 
                      MATCH($A483,Hours!$A$1:$A$1000,0), 
                      MATCH(P$1,Hours!$A$1:$AAF$1,0))</f>
        <v/>
      </c>
      <c r="Q483" s="29" t="str">
        <f t="array" ref="Q483">INDEX(Hours!$A$1:$AAF$1000, 
                      MATCH($A483,Hours!$A$1:$A$1000,0), 
                      MATCH(Q$1,Hours!$A$1:$AAF$1,0))</f>
        <v/>
      </c>
      <c r="R483" s="29" t="str">
        <f t="array" ref="R483">INDEX(Hours!$A$1:$AAF$1000, 
                      MATCH($A483,Hours!$A$1:$A$1000,0), 
                      MATCH(R$1,Hours!$A$1:$AAF$1,0))</f>
        <v/>
      </c>
      <c r="S483" s="29" t="str">
        <f t="array" ref="S483">INDEX(Hours!$A$1:$AAF$1000, 
                      MATCH($A483,Hours!$A$1:$A$1000,0), 
                      MATCH(S$1,Hours!$A$1:$AAF$1,0))</f>
        <v/>
      </c>
      <c r="T483" s="29" t="str">
        <f t="array" ref="T483">INDEX(Hours!$A$1:$AAF$1000, 
                      MATCH($A483,Hours!$A$1:$A$1000,0), 
                      MATCH(T$1,Hours!$A$1:$AAF$1,0))</f>
        <v/>
      </c>
      <c r="U483" s="29" t="str">
        <f t="array" ref="U483">INDEX(Hours!$A$1:$AAF$1000, 
                      MATCH($A483,Hours!$A$1:$A$1000,0), 
                      MATCH(U$1,Hours!$A$1:$AAF$1,0))</f>
        <v/>
      </c>
      <c r="V483" s="29" t="str">
        <f t="array" ref="V483">INDEX(Hours!$A$1:$AAF$1000, 
                      MATCH($A483,Hours!$A$1:$A$1000,0), 
                      MATCH(V$1,Hours!$A$1:$AAF$1,0))</f>
        <v/>
      </c>
      <c r="W483" s="29" t="str">
        <f t="array" ref="W483">INDEX(Hours!$A$1:$AAF$1000, 
                      MATCH($A483,Hours!$A$1:$A$1000,0), 
                      MATCH(W$1,Hours!$A$1:$AAF$1,0))</f>
        <v/>
      </c>
      <c r="X483" s="29" t="str">
        <f t="array" ref="X483">INDEX(Hours!$A$1:$AAF$1000, 
                      MATCH($A483,Hours!$A$1:$A$1000,0), 
                      MATCH(X$1,Hours!$A$1:$AAF$1,0))</f>
        <v/>
      </c>
      <c r="Y483" s="29" t="str">
        <f t="array" ref="Y483">INDEX(Hours!$A$1:$AAF$1000, 
                      MATCH($A483,Hours!$A$1:$A$1000,0), 
                      MATCH(Y$1,Hours!$A$1:$AAF$1,0))</f>
        <v/>
      </c>
      <c r="Z483" s="29" t="str">
        <f t="array" ref="Z483">INDEX(Hours!$A$1:$AAF$1000, 
                      MATCH($A483,Hours!$A$1:$A$1000,0), 
                      MATCH(Z$1,Hours!$A$1:$AAF$1,0))</f>
        <v/>
      </c>
      <c r="AA483" s="29" t="str">
        <f t="array" ref="AA483">INDEX(Hours!$A$1:$AAF$1000, 
                      MATCH($A483,Hours!$A$1:$A$1000,0), 
                      MATCH(AA$1,Hours!$A$1:$AAF$1,0))</f>
        <v/>
      </c>
      <c r="AB483" s="29" t="str">
        <f t="array" ref="AB483">INDEX(Hours!$A$1:$AAF$1000, 
                      MATCH($A483,Hours!$A$1:$A$1000,0), 
                      MATCH(AB$1,Hours!$A$1:$AAF$1,0))</f>
        <v/>
      </c>
      <c r="AC483" s="29" t="str">
        <f t="array" ref="AC483">INDEX(Hours!$A$1:$AAF$1000, 
                      MATCH($A483,Hours!$A$1:$A$1000,0), 
                      MATCH(AC$1,Hours!$A$1:$AAF$1,0))</f>
        <v/>
      </c>
      <c r="AD483" s="29" t="str">
        <f t="array" ref="AD483">INDEX(Hours!$A$1:$AAF$1000, 
                      MATCH($A483,Hours!$A$1:$A$1000,0), 
                      MATCH(AD$1,Hours!$A$1:$AAF$1,0))</f>
        <v/>
      </c>
    </row>
    <row r="484" ht="22.5" customHeight="1">
      <c r="A484" s="25">
        <f t="shared" si="1"/>
        <v>46079</v>
      </c>
      <c r="B484" s="29" t="str">
        <f t="array" ref="B484">INDEX(Hours!$A$1:$AAF$1000, 
                      MATCH($A484,Hours!$A$1:$A$1000,0), 
                      MATCH(B$1,Hours!$A$1:$AAF$1,0))</f>
        <v/>
      </c>
      <c r="C484" s="29" t="str">
        <f t="array" ref="C484">INDEX(Hours!$A$1:$AAF$1000, 
                      MATCH($A484,Hours!$A$1:$A$1000,0), 
                      MATCH(C$1,Hours!$A$1:$AAF$1,0))</f>
        <v/>
      </c>
      <c r="D484" s="29" t="str">
        <f t="array" ref="D484">INDEX(Hours!$A$1:$AAF$1000, 
                      MATCH($A484,Hours!$A$1:$A$1000,0), 
                      MATCH(D$1,Hours!$A$1:$AAF$1,0))</f>
        <v/>
      </c>
      <c r="E484" s="29" t="str">
        <f t="array" ref="E484">INDEX(Hours!$A$1:$AAF$1000, 
                      MATCH($A484,Hours!$A$1:$A$1000,0), 
                      MATCH(E$1,Hours!$A$1:$AAF$1,0))</f>
        <v/>
      </c>
      <c r="F484" s="29" t="str">
        <f t="array" ref="F484">INDEX(Hours!$A$1:$AAF$1000, 
                      MATCH($A484,Hours!$A$1:$A$1000,0), 
                      MATCH(F$1,Hours!$A$1:$AAF$1,0))</f>
        <v/>
      </c>
      <c r="G484" s="29" t="str">
        <f t="array" ref="G484">INDEX(Hours!$A$1:$AAF$1000, 
                      MATCH($A484,Hours!$A$1:$A$1000,0), 
                      MATCH(G$1,Hours!$A$1:$AAF$1,0))</f>
        <v/>
      </c>
      <c r="H484" s="29" t="str">
        <f t="array" ref="H484">INDEX(Hours!$A$1:$AAF$1000, 
                      MATCH($A484,Hours!$A$1:$A$1000,0), 
                      MATCH(H$1,Hours!$A$1:$AAF$1,0))</f>
        <v/>
      </c>
      <c r="I484" s="29" t="str">
        <f t="array" ref="I484">INDEX(Hours!$A$1:$AAF$1000, 
                      MATCH($A484,Hours!$A$1:$A$1000,0), 
                      MATCH(I$1,Hours!$A$1:$AAF$1,0))</f>
        <v/>
      </c>
      <c r="J484" s="29" t="str">
        <f t="array" ref="J484">INDEX(Hours!$A$1:$AAF$1000, 
                      MATCH($A484,Hours!$A$1:$A$1000,0), 
                      MATCH(J$1,Hours!$A$1:$AAF$1,0))</f>
        <v/>
      </c>
      <c r="K484" s="29" t="str">
        <f t="array" ref="K484">INDEX(Hours!$A$1:$AAF$1000, 
                      MATCH($A484,Hours!$A$1:$A$1000,0), 
                      MATCH(K$1,Hours!$A$1:$AAF$1,0))</f>
        <v/>
      </c>
      <c r="L484" s="29" t="str">
        <f t="array" ref="L484">INDEX(Hours!$A$1:$AAF$1000, 
                      MATCH($A484,Hours!$A$1:$A$1000,0), 
                      MATCH(L$1,Hours!$A$1:$AAF$1,0))</f>
        <v/>
      </c>
      <c r="M484" s="29" t="str">
        <f t="array" ref="M484">INDEX(Hours!$A$1:$AAF$1000, 
                      MATCH($A484,Hours!$A$1:$A$1000,0), 
                      MATCH(M$1,Hours!$A$1:$AAF$1,0))</f>
        <v/>
      </c>
      <c r="N484" s="29" t="str">
        <f t="array" ref="N484">INDEX(Hours!$A$1:$AAF$1000, 
                      MATCH($A484,Hours!$A$1:$A$1000,0), 
                      MATCH(N$1,Hours!$A$1:$AAF$1,0))</f>
        <v/>
      </c>
      <c r="O484" s="29" t="str">
        <f t="array" ref="O484">INDEX(Hours!$A$1:$AAF$1000, 
                      MATCH($A484,Hours!$A$1:$A$1000,0), 
                      MATCH(O$1,Hours!$A$1:$AAF$1,0))</f>
        <v/>
      </c>
      <c r="P484" s="29" t="str">
        <f t="array" ref="P484">INDEX(Hours!$A$1:$AAF$1000, 
                      MATCH($A484,Hours!$A$1:$A$1000,0), 
                      MATCH(P$1,Hours!$A$1:$AAF$1,0))</f>
        <v/>
      </c>
      <c r="Q484" s="29" t="str">
        <f t="array" ref="Q484">INDEX(Hours!$A$1:$AAF$1000, 
                      MATCH($A484,Hours!$A$1:$A$1000,0), 
                      MATCH(Q$1,Hours!$A$1:$AAF$1,0))</f>
        <v/>
      </c>
      <c r="R484" s="29" t="str">
        <f t="array" ref="R484">INDEX(Hours!$A$1:$AAF$1000, 
                      MATCH($A484,Hours!$A$1:$A$1000,0), 
                      MATCH(R$1,Hours!$A$1:$AAF$1,0))</f>
        <v/>
      </c>
      <c r="S484" s="29" t="str">
        <f t="array" ref="S484">INDEX(Hours!$A$1:$AAF$1000, 
                      MATCH($A484,Hours!$A$1:$A$1000,0), 
                      MATCH(S$1,Hours!$A$1:$AAF$1,0))</f>
        <v/>
      </c>
      <c r="T484" s="29" t="str">
        <f t="array" ref="T484">INDEX(Hours!$A$1:$AAF$1000, 
                      MATCH($A484,Hours!$A$1:$A$1000,0), 
                      MATCH(T$1,Hours!$A$1:$AAF$1,0))</f>
        <v/>
      </c>
      <c r="U484" s="29" t="str">
        <f t="array" ref="U484">INDEX(Hours!$A$1:$AAF$1000, 
                      MATCH($A484,Hours!$A$1:$A$1000,0), 
                      MATCH(U$1,Hours!$A$1:$AAF$1,0))</f>
        <v/>
      </c>
      <c r="V484" s="29" t="str">
        <f t="array" ref="V484">INDEX(Hours!$A$1:$AAF$1000, 
                      MATCH($A484,Hours!$A$1:$A$1000,0), 
                      MATCH(V$1,Hours!$A$1:$AAF$1,0))</f>
        <v/>
      </c>
      <c r="W484" s="29" t="str">
        <f t="array" ref="W484">INDEX(Hours!$A$1:$AAF$1000, 
                      MATCH($A484,Hours!$A$1:$A$1000,0), 
                      MATCH(W$1,Hours!$A$1:$AAF$1,0))</f>
        <v/>
      </c>
      <c r="X484" s="29" t="str">
        <f t="array" ref="X484">INDEX(Hours!$A$1:$AAF$1000, 
                      MATCH($A484,Hours!$A$1:$A$1000,0), 
                      MATCH(X$1,Hours!$A$1:$AAF$1,0))</f>
        <v/>
      </c>
      <c r="Y484" s="29" t="str">
        <f t="array" ref="Y484">INDEX(Hours!$A$1:$AAF$1000, 
                      MATCH($A484,Hours!$A$1:$A$1000,0), 
                      MATCH(Y$1,Hours!$A$1:$AAF$1,0))</f>
        <v/>
      </c>
      <c r="Z484" s="29" t="str">
        <f t="array" ref="Z484">INDEX(Hours!$A$1:$AAF$1000, 
                      MATCH($A484,Hours!$A$1:$A$1000,0), 
                      MATCH(Z$1,Hours!$A$1:$AAF$1,0))</f>
        <v/>
      </c>
      <c r="AA484" s="29" t="str">
        <f t="array" ref="AA484">INDEX(Hours!$A$1:$AAF$1000, 
                      MATCH($A484,Hours!$A$1:$A$1000,0), 
                      MATCH(AA$1,Hours!$A$1:$AAF$1,0))</f>
        <v/>
      </c>
      <c r="AB484" s="29" t="str">
        <f t="array" ref="AB484">INDEX(Hours!$A$1:$AAF$1000, 
                      MATCH($A484,Hours!$A$1:$A$1000,0), 
                      MATCH(AB$1,Hours!$A$1:$AAF$1,0))</f>
        <v/>
      </c>
      <c r="AC484" s="29" t="str">
        <f t="array" ref="AC484">INDEX(Hours!$A$1:$AAF$1000, 
                      MATCH($A484,Hours!$A$1:$A$1000,0), 
                      MATCH(AC$1,Hours!$A$1:$AAF$1,0))</f>
        <v/>
      </c>
      <c r="AD484" s="29" t="str">
        <f t="array" ref="AD484">INDEX(Hours!$A$1:$AAF$1000, 
                      MATCH($A484,Hours!$A$1:$A$1000,0), 
                      MATCH(AD$1,Hours!$A$1:$AAF$1,0))</f>
        <v/>
      </c>
    </row>
    <row r="485" ht="22.5" customHeight="1">
      <c r="A485" s="25">
        <f t="shared" si="1"/>
        <v>46080</v>
      </c>
      <c r="B485" s="29" t="str">
        <f t="array" ref="B485">INDEX(Hours!$A$1:$AAF$1000, 
                      MATCH($A485,Hours!$A$1:$A$1000,0), 
                      MATCH(B$1,Hours!$A$1:$AAF$1,0))</f>
        <v/>
      </c>
      <c r="C485" s="29" t="str">
        <f t="array" ref="C485">INDEX(Hours!$A$1:$AAF$1000, 
                      MATCH($A485,Hours!$A$1:$A$1000,0), 
                      MATCH(C$1,Hours!$A$1:$AAF$1,0))</f>
        <v/>
      </c>
      <c r="D485" s="29" t="str">
        <f t="array" ref="D485">INDEX(Hours!$A$1:$AAF$1000, 
                      MATCH($A485,Hours!$A$1:$A$1000,0), 
                      MATCH(D$1,Hours!$A$1:$AAF$1,0))</f>
        <v/>
      </c>
      <c r="E485" s="29" t="str">
        <f t="array" ref="E485">INDEX(Hours!$A$1:$AAF$1000, 
                      MATCH($A485,Hours!$A$1:$A$1000,0), 
                      MATCH(E$1,Hours!$A$1:$AAF$1,0))</f>
        <v/>
      </c>
      <c r="F485" s="29" t="str">
        <f t="array" ref="F485">INDEX(Hours!$A$1:$AAF$1000, 
                      MATCH($A485,Hours!$A$1:$A$1000,0), 
                      MATCH(F$1,Hours!$A$1:$AAF$1,0))</f>
        <v/>
      </c>
      <c r="G485" s="29" t="str">
        <f t="array" ref="G485">INDEX(Hours!$A$1:$AAF$1000, 
                      MATCH($A485,Hours!$A$1:$A$1000,0), 
                      MATCH(G$1,Hours!$A$1:$AAF$1,0))</f>
        <v/>
      </c>
      <c r="H485" s="29" t="str">
        <f t="array" ref="H485">INDEX(Hours!$A$1:$AAF$1000, 
                      MATCH($A485,Hours!$A$1:$A$1000,0), 
                      MATCH(H$1,Hours!$A$1:$AAF$1,0))</f>
        <v/>
      </c>
      <c r="I485" s="29" t="str">
        <f t="array" ref="I485">INDEX(Hours!$A$1:$AAF$1000, 
                      MATCH($A485,Hours!$A$1:$A$1000,0), 
                      MATCH(I$1,Hours!$A$1:$AAF$1,0))</f>
        <v/>
      </c>
      <c r="J485" s="29" t="str">
        <f t="array" ref="J485">INDEX(Hours!$A$1:$AAF$1000, 
                      MATCH($A485,Hours!$A$1:$A$1000,0), 
                      MATCH(J$1,Hours!$A$1:$AAF$1,0))</f>
        <v/>
      </c>
      <c r="K485" s="29" t="str">
        <f t="array" ref="K485">INDEX(Hours!$A$1:$AAF$1000, 
                      MATCH($A485,Hours!$A$1:$A$1000,0), 
                      MATCH(K$1,Hours!$A$1:$AAF$1,0))</f>
        <v/>
      </c>
      <c r="L485" s="29" t="str">
        <f t="array" ref="L485">INDEX(Hours!$A$1:$AAF$1000, 
                      MATCH($A485,Hours!$A$1:$A$1000,0), 
                      MATCH(L$1,Hours!$A$1:$AAF$1,0))</f>
        <v/>
      </c>
      <c r="M485" s="29" t="str">
        <f t="array" ref="M485">INDEX(Hours!$A$1:$AAF$1000, 
                      MATCH($A485,Hours!$A$1:$A$1000,0), 
                      MATCH(M$1,Hours!$A$1:$AAF$1,0))</f>
        <v/>
      </c>
      <c r="N485" s="29" t="str">
        <f t="array" ref="N485">INDEX(Hours!$A$1:$AAF$1000, 
                      MATCH($A485,Hours!$A$1:$A$1000,0), 
                      MATCH(N$1,Hours!$A$1:$AAF$1,0))</f>
        <v/>
      </c>
      <c r="O485" s="29" t="str">
        <f t="array" ref="O485">INDEX(Hours!$A$1:$AAF$1000, 
                      MATCH($A485,Hours!$A$1:$A$1000,0), 
                      MATCH(O$1,Hours!$A$1:$AAF$1,0))</f>
        <v/>
      </c>
      <c r="P485" s="29" t="str">
        <f t="array" ref="P485">INDEX(Hours!$A$1:$AAF$1000, 
                      MATCH($A485,Hours!$A$1:$A$1000,0), 
                      MATCH(P$1,Hours!$A$1:$AAF$1,0))</f>
        <v/>
      </c>
      <c r="Q485" s="29" t="str">
        <f t="array" ref="Q485">INDEX(Hours!$A$1:$AAF$1000, 
                      MATCH($A485,Hours!$A$1:$A$1000,0), 
                      MATCH(Q$1,Hours!$A$1:$AAF$1,0))</f>
        <v/>
      </c>
      <c r="R485" s="29" t="str">
        <f t="array" ref="R485">INDEX(Hours!$A$1:$AAF$1000, 
                      MATCH($A485,Hours!$A$1:$A$1000,0), 
                      MATCH(R$1,Hours!$A$1:$AAF$1,0))</f>
        <v/>
      </c>
      <c r="S485" s="29" t="str">
        <f t="array" ref="S485">INDEX(Hours!$A$1:$AAF$1000, 
                      MATCH($A485,Hours!$A$1:$A$1000,0), 
                      MATCH(S$1,Hours!$A$1:$AAF$1,0))</f>
        <v/>
      </c>
      <c r="T485" s="29" t="str">
        <f t="array" ref="T485">INDEX(Hours!$A$1:$AAF$1000, 
                      MATCH($A485,Hours!$A$1:$A$1000,0), 
                      MATCH(T$1,Hours!$A$1:$AAF$1,0))</f>
        <v/>
      </c>
      <c r="U485" s="29" t="str">
        <f t="array" ref="U485">INDEX(Hours!$A$1:$AAF$1000, 
                      MATCH($A485,Hours!$A$1:$A$1000,0), 
                      MATCH(U$1,Hours!$A$1:$AAF$1,0))</f>
        <v/>
      </c>
      <c r="V485" s="29" t="str">
        <f t="array" ref="V485">INDEX(Hours!$A$1:$AAF$1000, 
                      MATCH($A485,Hours!$A$1:$A$1000,0), 
                      MATCH(V$1,Hours!$A$1:$AAF$1,0))</f>
        <v/>
      </c>
      <c r="W485" s="29" t="str">
        <f t="array" ref="W485">INDEX(Hours!$A$1:$AAF$1000, 
                      MATCH($A485,Hours!$A$1:$A$1000,0), 
                      MATCH(W$1,Hours!$A$1:$AAF$1,0))</f>
        <v/>
      </c>
      <c r="X485" s="29" t="str">
        <f t="array" ref="X485">INDEX(Hours!$A$1:$AAF$1000, 
                      MATCH($A485,Hours!$A$1:$A$1000,0), 
                      MATCH(X$1,Hours!$A$1:$AAF$1,0))</f>
        <v/>
      </c>
      <c r="Y485" s="29" t="str">
        <f t="array" ref="Y485">INDEX(Hours!$A$1:$AAF$1000, 
                      MATCH($A485,Hours!$A$1:$A$1000,0), 
                      MATCH(Y$1,Hours!$A$1:$AAF$1,0))</f>
        <v/>
      </c>
      <c r="Z485" s="29" t="str">
        <f t="array" ref="Z485">INDEX(Hours!$A$1:$AAF$1000, 
                      MATCH($A485,Hours!$A$1:$A$1000,0), 
                      MATCH(Z$1,Hours!$A$1:$AAF$1,0))</f>
        <v/>
      </c>
      <c r="AA485" s="29" t="str">
        <f t="array" ref="AA485">INDEX(Hours!$A$1:$AAF$1000, 
                      MATCH($A485,Hours!$A$1:$A$1000,0), 
                      MATCH(AA$1,Hours!$A$1:$AAF$1,0))</f>
        <v/>
      </c>
      <c r="AB485" s="29" t="str">
        <f t="array" ref="AB485">INDEX(Hours!$A$1:$AAF$1000, 
                      MATCH($A485,Hours!$A$1:$A$1000,0), 
                      MATCH(AB$1,Hours!$A$1:$AAF$1,0))</f>
        <v/>
      </c>
      <c r="AC485" s="29" t="str">
        <f t="array" ref="AC485">INDEX(Hours!$A$1:$AAF$1000, 
                      MATCH($A485,Hours!$A$1:$A$1000,0), 
                      MATCH(AC$1,Hours!$A$1:$AAF$1,0))</f>
        <v/>
      </c>
      <c r="AD485" s="29" t="str">
        <f t="array" ref="AD485">INDEX(Hours!$A$1:$AAF$1000, 
                      MATCH($A485,Hours!$A$1:$A$1000,0), 
                      MATCH(AD$1,Hours!$A$1:$AAF$1,0))</f>
        <v/>
      </c>
    </row>
    <row r="486" ht="22.5" customHeight="1">
      <c r="A486" s="25">
        <f t="shared" si="1"/>
        <v>46081</v>
      </c>
      <c r="B486" s="29" t="str">
        <f t="array" ref="B486">INDEX(Hours!$A$1:$AAF$1000, 
                      MATCH($A486,Hours!$A$1:$A$1000,0), 
                      MATCH(B$1,Hours!$A$1:$AAF$1,0))</f>
        <v/>
      </c>
      <c r="C486" s="29" t="str">
        <f t="array" ref="C486">INDEX(Hours!$A$1:$AAF$1000, 
                      MATCH($A486,Hours!$A$1:$A$1000,0), 
                      MATCH(C$1,Hours!$A$1:$AAF$1,0))</f>
        <v/>
      </c>
      <c r="D486" s="29" t="str">
        <f t="array" ref="D486">INDEX(Hours!$A$1:$AAF$1000, 
                      MATCH($A486,Hours!$A$1:$A$1000,0), 
                      MATCH(D$1,Hours!$A$1:$AAF$1,0))</f>
        <v/>
      </c>
      <c r="E486" s="29" t="str">
        <f t="array" ref="E486">INDEX(Hours!$A$1:$AAF$1000, 
                      MATCH($A486,Hours!$A$1:$A$1000,0), 
                      MATCH(E$1,Hours!$A$1:$AAF$1,0))</f>
        <v/>
      </c>
      <c r="F486" s="29" t="str">
        <f t="array" ref="F486">INDEX(Hours!$A$1:$AAF$1000, 
                      MATCH($A486,Hours!$A$1:$A$1000,0), 
                      MATCH(F$1,Hours!$A$1:$AAF$1,0))</f>
        <v/>
      </c>
      <c r="G486" s="29" t="str">
        <f t="array" ref="G486">INDEX(Hours!$A$1:$AAF$1000, 
                      MATCH($A486,Hours!$A$1:$A$1000,0), 
                      MATCH(G$1,Hours!$A$1:$AAF$1,0))</f>
        <v/>
      </c>
      <c r="H486" s="29" t="str">
        <f t="array" ref="H486">INDEX(Hours!$A$1:$AAF$1000, 
                      MATCH($A486,Hours!$A$1:$A$1000,0), 
                      MATCH(H$1,Hours!$A$1:$AAF$1,0))</f>
        <v/>
      </c>
      <c r="I486" s="29" t="str">
        <f t="array" ref="I486">INDEX(Hours!$A$1:$AAF$1000, 
                      MATCH($A486,Hours!$A$1:$A$1000,0), 
                      MATCH(I$1,Hours!$A$1:$AAF$1,0))</f>
        <v/>
      </c>
      <c r="J486" s="29" t="str">
        <f t="array" ref="J486">INDEX(Hours!$A$1:$AAF$1000, 
                      MATCH($A486,Hours!$A$1:$A$1000,0), 
                      MATCH(J$1,Hours!$A$1:$AAF$1,0))</f>
        <v/>
      </c>
      <c r="K486" s="29" t="str">
        <f t="array" ref="K486">INDEX(Hours!$A$1:$AAF$1000, 
                      MATCH($A486,Hours!$A$1:$A$1000,0), 
                      MATCH(K$1,Hours!$A$1:$AAF$1,0))</f>
        <v/>
      </c>
      <c r="L486" s="29" t="str">
        <f t="array" ref="L486">INDEX(Hours!$A$1:$AAF$1000, 
                      MATCH($A486,Hours!$A$1:$A$1000,0), 
                      MATCH(L$1,Hours!$A$1:$AAF$1,0))</f>
        <v/>
      </c>
      <c r="M486" s="29" t="str">
        <f t="array" ref="M486">INDEX(Hours!$A$1:$AAF$1000, 
                      MATCH($A486,Hours!$A$1:$A$1000,0), 
                      MATCH(M$1,Hours!$A$1:$AAF$1,0))</f>
        <v/>
      </c>
      <c r="N486" s="29" t="str">
        <f t="array" ref="N486">INDEX(Hours!$A$1:$AAF$1000, 
                      MATCH($A486,Hours!$A$1:$A$1000,0), 
                      MATCH(N$1,Hours!$A$1:$AAF$1,0))</f>
        <v/>
      </c>
      <c r="O486" s="29" t="str">
        <f t="array" ref="O486">INDEX(Hours!$A$1:$AAF$1000, 
                      MATCH($A486,Hours!$A$1:$A$1000,0), 
                      MATCH(O$1,Hours!$A$1:$AAF$1,0))</f>
        <v/>
      </c>
      <c r="P486" s="29" t="str">
        <f t="array" ref="P486">INDEX(Hours!$A$1:$AAF$1000, 
                      MATCH($A486,Hours!$A$1:$A$1000,0), 
                      MATCH(P$1,Hours!$A$1:$AAF$1,0))</f>
        <v/>
      </c>
      <c r="Q486" s="29" t="str">
        <f t="array" ref="Q486">INDEX(Hours!$A$1:$AAF$1000, 
                      MATCH($A486,Hours!$A$1:$A$1000,0), 
                      MATCH(Q$1,Hours!$A$1:$AAF$1,0))</f>
        <v/>
      </c>
      <c r="R486" s="29" t="str">
        <f t="array" ref="R486">INDEX(Hours!$A$1:$AAF$1000, 
                      MATCH($A486,Hours!$A$1:$A$1000,0), 
                      MATCH(R$1,Hours!$A$1:$AAF$1,0))</f>
        <v/>
      </c>
      <c r="S486" s="29" t="str">
        <f t="array" ref="S486">INDEX(Hours!$A$1:$AAF$1000, 
                      MATCH($A486,Hours!$A$1:$A$1000,0), 
                      MATCH(S$1,Hours!$A$1:$AAF$1,0))</f>
        <v/>
      </c>
      <c r="T486" s="29" t="str">
        <f t="array" ref="T486">INDEX(Hours!$A$1:$AAF$1000, 
                      MATCH($A486,Hours!$A$1:$A$1000,0), 
                      MATCH(T$1,Hours!$A$1:$AAF$1,0))</f>
        <v/>
      </c>
      <c r="U486" s="29" t="str">
        <f t="array" ref="U486">INDEX(Hours!$A$1:$AAF$1000, 
                      MATCH($A486,Hours!$A$1:$A$1000,0), 
                      MATCH(U$1,Hours!$A$1:$AAF$1,0))</f>
        <v/>
      </c>
      <c r="V486" s="29" t="str">
        <f t="array" ref="V486">INDEX(Hours!$A$1:$AAF$1000, 
                      MATCH($A486,Hours!$A$1:$A$1000,0), 
                      MATCH(V$1,Hours!$A$1:$AAF$1,0))</f>
        <v/>
      </c>
      <c r="W486" s="29" t="str">
        <f t="array" ref="W486">INDEX(Hours!$A$1:$AAF$1000, 
                      MATCH($A486,Hours!$A$1:$A$1000,0), 
                      MATCH(W$1,Hours!$A$1:$AAF$1,0))</f>
        <v/>
      </c>
      <c r="X486" s="29" t="str">
        <f t="array" ref="X486">INDEX(Hours!$A$1:$AAF$1000, 
                      MATCH($A486,Hours!$A$1:$A$1000,0), 
                      MATCH(X$1,Hours!$A$1:$AAF$1,0))</f>
        <v/>
      </c>
      <c r="Y486" s="29" t="str">
        <f t="array" ref="Y486">INDEX(Hours!$A$1:$AAF$1000, 
                      MATCH($A486,Hours!$A$1:$A$1000,0), 
                      MATCH(Y$1,Hours!$A$1:$AAF$1,0))</f>
        <v/>
      </c>
      <c r="Z486" s="29" t="str">
        <f t="array" ref="Z486">INDEX(Hours!$A$1:$AAF$1000, 
                      MATCH($A486,Hours!$A$1:$A$1000,0), 
                      MATCH(Z$1,Hours!$A$1:$AAF$1,0))</f>
        <v/>
      </c>
      <c r="AA486" s="29" t="str">
        <f t="array" ref="AA486">INDEX(Hours!$A$1:$AAF$1000, 
                      MATCH($A486,Hours!$A$1:$A$1000,0), 
                      MATCH(AA$1,Hours!$A$1:$AAF$1,0))</f>
        <v/>
      </c>
      <c r="AB486" s="29" t="str">
        <f t="array" ref="AB486">INDEX(Hours!$A$1:$AAF$1000, 
                      MATCH($A486,Hours!$A$1:$A$1000,0), 
                      MATCH(AB$1,Hours!$A$1:$AAF$1,0))</f>
        <v/>
      </c>
      <c r="AC486" s="29" t="str">
        <f t="array" ref="AC486">INDEX(Hours!$A$1:$AAF$1000, 
                      MATCH($A486,Hours!$A$1:$A$1000,0), 
                      MATCH(AC$1,Hours!$A$1:$AAF$1,0))</f>
        <v/>
      </c>
      <c r="AD486" s="29" t="str">
        <f t="array" ref="AD486">INDEX(Hours!$A$1:$AAF$1000, 
                      MATCH($A486,Hours!$A$1:$A$1000,0), 
                      MATCH(AD$1,Hours!$A$1:$AAF$1,0))</f>
        <v/>
      </c>
    </row>
    <row r="487" ht="22.5" customHeight="1">
      <c r="A487" s="25">
        <f t="shared" si="1"/>
        <v>46082</v>
      </c>
      <c r="B487" s="29" t="str">
        <f t="array" ref="B487">INDEX(Hours!$A$1:$AAF$1000, 
                      MATCH($A487,Hours!$A$1:$A$1000,0), 
                      MATCH(B$1,Hours!$A$1:$AAF$1,0))</f>
        <v/>
      </c>
      <c r="C487" s="29" t="str">
        <f t="array" ref="C487">INDEX(Hours!$A$1:$AAF$1000, 
                      MATCH($A487,Hours!$A$1:$A$1000,0), 
                      MATCH(C$1,Hours!$A$1:$AAF$1,0))</f>
        <v/>
      </c>
      <c r="D487" s="29" t="str">
        <f t="array" ref="D487">INDEX(Hours!$A$1:$AAF$1000, 
                      MATCH($A487,Hours!$A$1:$A$1000,0), 
                      MATCH(D$1,Hours!$A$1:$AAF$1,0))</f>
        <v/>
      </c>
      <c r="E487" s="29" t="str">
        <f t="array" ref="E487">INDEX(Hours!$A$1:$AAF$1000, 
                      MATCH($A487,Hours!$A$1:$A$1000,0), 
                      MATCH(E$1,Hours!$A$1:$AAF$1,0))</f>
        <v/>
      </c>
      <c r="F487" s="29" t="str">
        <f t="array" ref="F487">INDEX(Hours!$A$1:$AAF$1000, 
                      MATCH($A487,Hours!$A$1:$A$1000,0), 
                      MATCH(F$1,Hours!$A$1:$AAF$1,0))</f>
        <v/>
      </c>
      <c r="G487" s="29" t="str">
        <f t="array" ref="G487">INDEX(Hours!$A$1:$AAF$1000, 
                      MATCH($A487,Hours!$A$1:$A$1000,0), 
                      MATCH(G$1,Hours!$A$1:$AAF$1,0))</f>
        <v/>
      </c>
      <c r="H487" s="29" t="str">
        <f t="array" ref="H487">INDEX(Hours!$A$1:$AAF$1000, 
                      MATCH($A487,Hours!$A$1:$A$1000,0), 
                      MATCH(H$1,Hours!$A$1:$AAF$1,0))</f>
        <v/>
      </c>
      <c r="I487" s="29" t="str">
        <f t="array" ref="I487">INDEX(Hours!$A$1:$AAF$1000, 
                      MATCH($A487,Hours!$A$1:$A$1000,0), 
                      MATCH(I$1,Hours!$A$1:$AAF$1,0))</f>
        <v/>
      </c>
      <c r="J487" s="29" t="str">
        <f t="array" ref="J487">INDEX(Hours!$A$1:$AAF$1000, 
                      MATCH($A487,Hours!$A$1:$A$1000,0), 
                      MATCH(J$1,Hours!$A$1:$AAF$1,0))</f>
        <v/>
      </c>
      <c r="K487" s="29" t="str">
        <f t="array" ref="K487">INDEX(Hours!$A$1:$AAF$1000, 
                      MATCH($A487,Hours!$A$1:$A$1000,0), 
                      MATCH(K$1,Hours!$A$1:$AAF$1,0))</f>
        <v/>
      </c>
      <c r="L487" s="29" t="str">
        <f t="array" ref="L487">INDEX(Hours!$A$1:$AAF$1000, 
                      MATCH($A487,Hours!$A$1:$A$1000,0), 
                      MATCH(L$1,Hours!$A$1:$AAF$1,0))</f>
        <v/>
      </c>
      <c r="M487" s="29" t="str">
        <f t="array" ref="M487">INDEX(Hours!$A$1:$AAF$1000, 
                      MATCH($A487,Hours!$A$1:$A$1000,0), 
                      MATCH(M$1,Hours!$A$1:$AAF$1,0))</f>
        <v/>
      </c>
      <c r="N487" s="29" t="str">
        <f t="array" ref="N487">INDEX(Hours!$A$1:$AAF$1000, 
                      MATCH($A487,Hours!$A$1:$A$1000,0), 
                      MATCH(N$1,Hours!$A$1:$AAF$1,0))</f>
        <v/>
      </c>
      <c r="O487" s="29" t="str">
        <f t="array" ref="O487">INDEX(Hours!$A$1:$AAF$1000, 
                      MATCH($A487,Hours!$A$1:$A$1000,0), 
                      MATCH(O$1,Hours!$A$1:$AAF$1,0))</f>
        <v/>
      </c>
      <c r="P487" s="29" t="str">
        <f t="array" ref="P487">INDEX(Hours!$A$1:$AAF$1000, 
                      MATCH($A487,Hours!$A$1:$A$1000,0), 
                      MATCH(P$1,Hours!$A$1:$AAF$1,0))</f>
        <v/>
      </c>
      <c r="Q487" s="29" t="str">
        <f t="array" ref="Q487">INDEX(Hours!$A$1:$AAF$1000, 
                      MATCH($A487,Hours!$A$1:$A$1000,0), 
                      MATCH(Q$1,Hours!$A$1:$AAF$1,0))</f>
        <v/>
      </c>
      <c r="R487" s="29" t="str">
        <f t="array" ref="R487">INDEX(Hours!$A$1:$AAF$1000, 
                      MATCH($A487,Hours!$A$1:$A$1000,0), 
                      MATCH(R$1,Hours!$A$1:$AAF$1,0))</f>
        <v/>
      </c>
      <c r="S487" s="29" t="str">
        <f t="array" ref="S487">INDEX(Hours!$A$1:$AAF$1000, 
                      MATCH($A487,Hours!$A$1:$A$1000,0), 
                      MATCH(S$1,Hours!$A$1:$AAF$1,0))</f>
        <v/>
      </c>
      <c r="T487" s="29" t="str">
        <f t="array" ref="T487">INDEX(Hours!$A$1:$AAF$1000, 
                      MATCH($A487,Hours!$A$1:$A$1000,0), 
                      MATCH(T$1,Hours!$A$1:$AAF$1,0))</f>
        <v/>
      </c>
      <c r="U487" s="29" t="str">
        <f t="array" ref="U487">INDEX(Hours!$A$1:$AAF$1000, 
                      MATCH($A487,Hours!$A$1:$A$1000,0), 
                      MATCH(U$1,Hours!$A$1:$AAF$1,0))</f>
        <v/>
      </c>
      <c r="V487" s="29" t="str">
        <f t="array" ref="V487">INDEX(Hours!$A$1:$AAF$1000, 
                      MATCH($A487,Hours!$A$1:$A$1000,0), 
                      MATCH(V$1,Hours!$A$1:$AAF$1,0))</f>
        <v/>
      </c>
      <c r="W487" s="29" t="str">
        <f t="array" ref="W487">INDEX(Hours!$A$1:$AAF$1000, 
                      MATCH($A487,Hours!$A$1:$A$1000,0), 
                      MATCH(W$1,Hours!$A$1:$AAF$1,0))</f>
        <v/>
      </c>
      <c r="X487" s="29" t="str">
        <f t="array" ref="X487">INDEX(Hours!$A$1:$AAF$1000, 
                      MATCH($A487,Hours!$A$1:$A$1000,0), 
                      MATCH(X$1,Hours!$A$1:$AAF$1,0))</f>
        <v/>
      </c>
      <c r="Y487" s="29" t="str">
        <f t="array" ref="Y487">INDEX(Hours!$A$1:$AAF$1000, 
                      MATCH($A487,Hours!$A$1:$A$1000,0), 
                      MATCH(Y$1,Hours!$A$1:$AAF$1,0))</f>
        <v/>
      </c>
      <c r="Z487" s="29" t="str">
        <f t="array" ref="Z487">INDEX(Hours!$A$1:$AAF$1000, 
                      MATCH($A487,Hours!$A$1:$A$1000,0), 
                      MATCH(Z$1,Hours!$A$1:$AAF$1,0))</f>
        <v/>
      </c>
      <c r="AA487" s="29" t="str">
        <f t="array" ref="AA487">INDEX(Hours!$A$1:$AAF$1000, 
                      MATCH($A487,Hours!$A$1:$A$1000,0), 
                      MATCH(AA$1,Hours!$A$1:$AAF$1,0))</f>
        <v/>
      </c>
      <c r="AB487" s="29" t="str">
        <f t="array" ref="AB487">INDEX(Hours!$A$1:$AAF$1000, 
                      MATCH($A487,Hours!$A$1:$A$1000,0), 
                      MATCH(AB$1,Hours!$A$1:$AAF$1,0))</f>
        <v/>
      </c>
      <c r="AC487" s="29" t="str">
        <f t="array" ref="AC487">INDEX(Hours!$A$1:$AAF$1000, 
                      MATCH($A487,Hours!$A$1:$A$1000,0), 
                      MATCH(AC$1,Hours!$A$1:$AAF$1,0))</f>
        <v/>
      </c>
      <c r="AD487" s="29" t="str">
        <f t="array" ref="AD487">INDEX(Hours!$A$1:$AAF$1000, 
                      MATCH($A487,Hours!$A$1:$A$1000,0), 
                      MATCH(AD$1,Hours!$A$1:$AAF$1,0))</f>
        <v/>
      </c>
    </row>
    <row r="488" ht="22.5" customHeight="1">
      <c r="A488" s="25">
        <f t="shared" si="1"/>
        <v>46083</v>
      </c>
      <c r="B488" s="29" t="str">
        <f t="array" ref="B488">INDEX(Hours!$A$1:$AAF$1000, 
                      MATCH($A488,Hours!$A$1:$A$1000,0), 
                      MATCH(B$1,Hours!$A$1:$AAF$1,0))</f>
        <v/>
      </c>
      <c r="C488" s="29" t="str">
        <f t="array" ref="C488">INDEX(Hours!$A$1:$AAF$1000, 
                      MATCH($A488,Hours!$A$1:$A$1000,0), 
                      MATCH(C$1,Hours!$A$1:$AAF$1,0))</f>
        <v/>
      </c>
      <c r="D488" s="29" t="str">
        <f t="array" ref="D488">INDEX(Hours!$A$1:$AAF$1000, 
                      MATCH($A488,Hours!$A$1:$A$1000,0), 
                      MATCH(D$1,Hours!$A$1:$AAF$1,0))</f>
        <v/>
      </c>
      <c r="E488" s="29" t="str">
        <f t="array" ref="E488">INDEX(Hours!$A$1:$AAF$1000, 
                      MATCH($A488,Hours!$A$1:$A$1000,0), 
                      MATCH(E$1,Hours!$A$1:$AAF$1,0))</f>
        <v/>
      </c>
      <c r="F488" s="29" t="str">
        <f t="array" ref="F488">INDEX(Hours!$A$1:$AAF$1000, 
                      MATCH($A488,Hours!$A$1:$A$1000,0), 
                      MATCH(F$1,Hours!$A$1:$AAF$1,0))</f>
        <v/>
      </c>
      <c r="G488" s="29" t="str">
        <f t="array" ref="G488">INDEX(Hours!$A$1:$AAF$1000, 
                      MATCH($A488,Hours!$A$1:$A$1000,0), 
                      MATCH(G$1,Hours!$A$1:$AAF$1,0))</f>
        <v/>
      </c>
      <c r="H488" s="29" t="str">
        <f t="array" ref="H488">INDEX(Hours!$A$1:$AAF$1000, 
                      MATCH($A488,Hours!$A$1:$A$1000,0), 
                      MATCH(H$1,Hours!$A$1:$AAF$1,0))</f>
        <v/>
      </c>
      <c r="I488" s="29" t="str">
        <f t="array" ref="I488">INDEX(Hours!$A$1:$AAF$1000, 
                      MATCH($A488,Hours!$A$1:$A$1000,0), 
                      MATCH(I$1,Hours!$A$1:$AAF$1,0))</f>
        <v/>
      </c>
      <c r="J488" s="29" t="str">
        <f t="array" ref="J488">INDEX(Hours!$A$1:$AAF$1000, 
                      MATCH($A488,Hours!$A$1:$A$1000,0), 
                      MATCH(J$1,Hours!$A$1:$AAF$1,0))</f>
        <v/>
      </c>
      <c r="K488" s="29" t="str">
        <f t="array" ref="K488">INDEX(Hours!$A$1:$AAF$1000, 
                      MATCH($A488,Hours!$A$1:$A$1000,0), 
                      MATCH(K$1,Hours!$A$1:$AAF$1,0))</f>
        <v/>
      </c>
      <c r="L488" s="29" t="str">
        <f t="array" ref="L488">INDEX(Hours!$A$1:$AAF$1000, 
                      MATCH($A488,Hours!$A$1:$A$1000,0), 
                      MATCH(L$1,Hours!$A$1:$AAF$1,0))</f>
        <v/>
      </c>
      <c r="M488" s="29" t="str">
        <f t="array" ref="M488">INDEX(Hours!$A$1:$AAF$1000, 
                      MATCH($A488,Hours!$A$1:$A$1000,0), 
                      MATCH(M$1,Hours!$A$1:$AAF$1,0))</f>
        <v/>
      </c>
      <c r="N488" s="29" t="str">
        <f t="array" ref="N488">INDEX(Hours!$A$1:$AAF$1000, 
                      MATCH($A488,Hours!$A$1:$A$1000,0), 
                      MATCH(N$1,Hours!$A$1:$AAF$1,0))</f>
        <v/>
      </c>
      <c r="O488" s="29" t="str">
        <f t="array" ref="O488">INDEX(Hours!$A$1:$AAF$1000, 
                      MATCH($A488,Hours!$A$1:$A$1000,0), 
                      MATCH(O$1,Hours!$A$1:$AAF$1,0))</f>
        <v/>
      </c>
      <c r="P488" s="29" t="str">
        <f t="array" ref="P488">INDEX(Hours!$A$1:$AAF$1000, 
                      MATCH($A488,Hours!$A$1:$A$1000,0), 
                      MATCH(P$1,Hours!$A$1:$AAF$1,0))</f>
        <v/>
      </c>
      <c r="Q488" s="29" t="str">
        <f t="array" ref="Q488">INDEX(Hours!$A$1:$AAF$1000, 
                      MATCH($A488,Hours!$A$1:$A$1000,0), 
                      MATCH(Q$1,Hours!$A$1:$AAF$1,0))</f>
        <v/>
      </c>
      <c r="R488" s="29" t="str">
        <f t="array" ref="R488">INDEX(Hours!$A$1:$AAF$1000, 
                      MATCH($A488,Hours!$A$1:$A$1000,0), 
                      MATCH(R$1,Hours!$A$1:$AAF$1,0))</f>
        <v/>
      </c>
      <c r="S488" s="29" t="str">
        <f t="array" ref="S488">INDEX(Hours!$A$1:$AAF$1000, 
                      MATCH($A488,Hours!$A$1:$A$1000,0), 
                      MATCH(S$1,Hours!$A$1:$AAF$1,0))</f>
        <v/>
      </c>
      <c r="T488" s="29" t="str">
        <f t="array" ref="T488">INDEX(Hours!$A$1:$AAF$1000, 
                      MATCH($A488,Hours!$A$1:$A$1000,0), 
                      MATCH(T$1,Hours!$A$1:$AAF$1,0))</f>
        <v/>
      </c>
      <c r="U488" s="29" t="str">
        <f t="array" ref="U488">INDEX(Hours!$A$1:$AAF$1000, 
                      MATCH($A488,Hours!$A$1:$A$1000,0), 
                      MATCH(U$1,Hours!$A$1:$AAF$1,0))</f>
        <v/>
      </c>
      <c r="V488" s="29" t="str">
        <f t="array" ref="V488">INDEX(Hours!$A$1:$AAF$1000, 
                      MATCH($A488,Hours!$A$1:$A$1000,0), 
                      MATCH(V$1,Hours!$A$1:$AAF$1,0))</f>
        <v/>
      </c>
      <c r="W488" s="29" t="str">
        <f t="array" ref="W488">INDEX(Hours!$A$1:$AAF$1000, 
                      MATCH($A488,Hours!$A$1:$A$1000,0), 
                      MATCH(W$1,Hours!$A$1:$AAF$1,0))</f>
        <v/>
      </c>
      <c r="X488" s="29" t="str">
        <f t="array" ref="X488">INDEX(Hours!$A$1:$AAF$1000, 
                      MATCH($A488,Hours!$A$1:$A$1000,0), 
                      MATCH(X$1,Hours!$A$1:$AAF$1,0))</f>
        <v/>
      </c>
      <c r="Y488" s="29" t="str">
        <f t="array" ref="Y488">INDEX(Hours!$A$1:$AAF$1000, 
                      MATCH($A488,Hours!$A$1:$A$1000,0), 
                      MATCH(Y$1,Hours!$A$1:$AAF$1,0))</f>
        <v/>
      </c>
      <c r="Z488" s="29" t="str">
        <f t="array" ref="Z488">INDEX(Hours!$A$1:$AAF$1000, 
                      MATCH($A488,Hours!$A$1:$A$1000,0), 
                      MATCH(Z$1,Hours!$A$1:$AAF$1,0))</f>
        <v/>
      </c>
      <c r="AA488" s="29" t="str">
        <f t="array" ref="AA488">INDEX(Hours!$A$1:$AAF$1000, 
                      MATCH($A488,Hours!$A$1:$A$1000,0), 
                      MATCH(AA$1,Hours!$A$1:$AAF$1,0))</f>
        <v/>
      </c>
      <c r="AB488" s="29" t="str">
        <f t="array" ref="AB488">INDEX(Hours!$A$1:$AAF$1000, 
                      MATCH($A488,Hours!$A$1:$A$1000,0), 
                      MATCH(AB$1,Hours!$A$1:$AAF$1,0))</f>
        <v/>
      </c>
      <c r="AC488" s="29" t="str">
        <f t="array" ref="AC488">INDEX(Hours!$A$1:$AAF$1000, 
                      MATCH($A488,Hours!$A$1:$A$1000,0), 
                      MATCH(AC$1,Hours!$A$1:$AAF$1,0))</f>
        <v/>
      </c>
      <c r="AD488" s="29" t="str">
        <f t="array" ref="AD488">INDEX(Hours!$A$1:$AAF$1000, 
                      MATCH($A488,Hours!$A$1:$A$1000,0), 
                      MATCH(AD$1,Hours!$A$1:$AAF$1,0))</f>
        <v/>
      </c>
    </row>
    <row r="489" ht="22.5" customHeight="1">
      <c r="A489" s="25">
        <f t="shared" si="1"/>
        <v>46084</v>
      </c>
      <c r="B489" s="29" t="str">
        <f t="array" ref="B489">INDEX(Hours!$A$1:$AAF$1000, 
                      MATCH($A489,Hours!$A$1:$A$1000,0), 
                      MATCH(B$1,Hours!$A$1:$AAF$1,0))</f>
        <v/>
      </c>
      <c r="C489" s="29" t="str">
        <f t="array" ref="C489">INDEX(Hours!$A$1:$AAF$1000, 
                      MATCH($A489,Hours!$A$1:$A$1000,0), 
                      MATCH(C$1,Hours!$A$1:$AAF$1,0))</f>
        <v/>
      </c>
      <c r="D489" s="29" t="str">
        <f t="array" ref="D489">INDEX(Hours!$A$1:$AAF$1000, 
                      MATCH($A489,Hours!$A$1:$A$1000,0), 
                      MATCH(D$1,Hours!$A$1:$AAF$1,0))</f>
        <v/>
      </c>
      <c r="E489" s="29" t="str">
        <f t="array" ref="E489">INDEX(Hours!$A$1:$AAF$1000, 
                      MATCH($A489,Hours!$A$1:$A$1000,0), 
                      MATCH(E$1,Hours!$A$1:$AAF$1,0))</f>
        <v/>
      </c>
      <c r="F489" s="29" t="str">
        <f t="array" ref="F489">INDEX(Hours!$A$1:$AAF$1000, 
                      MATCH($A489,Hours!$A$1:$A$1000,0), 
                      MATCH(F$1,Hours!$A$1:$AAF$1,0))</f>
        <v/>
      </c>
      <c r="G489" s="29" t="str">
        <f t="array" ref="G489">INDEX(Hours!$A$1:$AAF$1000, 
                      MATCH($A489,Hours!$A$1:$A$1000,0), 
                      MATCH(G$1,Hours!$A$1:$AAF$1,0))</f>
        <v/>
      </c>
      <c r="H489" s="29" t="str">
        <f t="array" ref="H489">INDEX(Hours!$A$1:$AAF$1000, 
                      MATCH($A489,Hours!$A$1:$A$1000,0), 
                      MATCH(H$1,Hours!$A$1:$AAF$1,0))</f>
        <v/>
      </c>
      <c r="I489" s="29" t="str">
        <f t="array" ref="I489">INDEX(Hours!$A$1:$AAF$1000, 
                      MATCH($A489,Hours!$A$1:$A$1000,0), 
                      MATCH(I$1,Hours!$A$1:$AAF$1,0))</f>
        <v/>
      </c>
      <c r="J489" s="29" t="str">
        <f t="array" ref="J489">INDEX(Hours!$A$1:$AAF$1000, 
                      MATCH($A489,Hours!$A$1:$A$1000,0), 
                      MATCH(J$1,Hours!$A$1:$AAF$1,0))</f>
        <v/>
      </c>
      <c r="K489" s="29" t="str">
        <f t="array" ref="K489">INDEX(Hours!$A$1:$AAF$1000, 
                      MATCH($A489,Hours!$A$1:$A$1000,0), 
                      MATCH(K$1,Hours!$A$1:$AAF$1,0))</f>
        <v/>
      </c>
      <c r="L489" s="29" t="str">
        <f t="array" ref="L489">INDEX(Hours!$A$1:$AAF$1000, 
                      MATCH($A489,Hours!$A$1:$A$1000,0), 
                      MATCH(L$1,Hours!$A$1:$AAF$1,0))</f>
        <v/>
      </c>
      <c r="M489" s="29" t="str">
        <f t="array" ref="M489">INDEX(Hours!$A$1:$AAF$1000, 
                      MATCH($A489,Hours!$A$1:$A$1000,0), 
                      MATCH(M$1,Hours!$A$1:$AAF$1,0))</f>
        <v/>
      </c>
      <c r="N489" s="29" t="str">
        <f t="array" ref="N489">INDEX(Hours!$A$1:$AAF$1000, 
                      MATCH($A489,Hours!$A$1:$A$1000,0), 
                      MATCH(N$1,Hours!$A$1:$AAF$1,0))</f>
        <v/>
      </c>
      <c r="O489" s="29" t="str">
        <f t="array" ref="O489">INDEX(Hours!$A$1:$AAF$1000, 
                      MATCH($A489,Hours!$A$1:$A$1000,0), 
                      MATCH(O$1,Hours!$A$1:$AAF$1,0))</f>
        <v/>
      </c>
      <c r="P489" s="29" t="str">
        <f t="array" ref="P489">INDEX(Hours!$A$1:$AAF$1000, 
                      MATCH($A489,Hours!$A$1:$A$1000,0), 
                      MATCH(P$1,Hours!$A$1:$AAF$1,0))</f>
        <v/>
      </c>
      <c r="Q489" s="29" t="str">
        <f t="array" ref="Q489">INDEX(Hours!$A$1:$AAF$1000, 
                      MATCH($A489,Hours!$A$1:$A$1000,0), 
                      MATCH(Q$1,Hours!$A$1:$AAF$1,0))</f>
        <v/>
      </c>
      <c r="R489" s="29" t="str">
        <f t="array" ref="R489">INDEX(Hours!$A$1:$AAF$1000, 
                      MATCH($A489,Hours!$A$1:$A$1000,0), 
                      MATCH(R$1,Hours!$A$1:$AAF$1,0))</f>
        <v/>
      </c>
      <c r="S489" s="29" t="str">
        <f t="array" ref="S489">INDEX(Hours!$A$1:$AAF$1000, 
                      MATCH($A489,Hours!$A$1:$A$1000,0), 
                      MATCH(S$1,Hours!$A$1:$AAF$1,0))</f>
        <v/>
      </c>
      <c r="T489" s="29" t="str">
        <f t="array" ref="T489">INDEX(Hours!$A$1:$AAF$1000, 
                      MATCH($A489,Hours!$A$1:$A$1000,0), 
                      MATCH(T$1,Hours!$A$1:$AAF$1,0))</f>
        <v/>
      </c>
      <c r="U489" s="29" t="str">
        <f t="array" ref="U489">INDEX(Hours!$A$1:$AAF$1000, 
                      MATCH($A489,Hours!$A$1:$A$1000,0), 
                      MATCH(U$1,Hours!$A$1:$AAF$1,0))</f>
        <v/>
      </c>
      <c r="V489" s="29" t="str">
        <f t="array" ref="V489">INDEX(Hours!$A$1:$AAF$1000, 
                      MATCH($A489,Hours!$A$1:$A$1000,0), 
                      MATCH(V$1,Hours!$A$1:$AAF$1,0))</f>
        <v/>
      </c>
      <c r="W489" s="29" t="str">
        <f t="array" ref="W489">INDEX(Hours!$A$1:$AAF$1000, 
                      MATCH($A489,Hours!$A$1:$A$1000,0), 
                      MATCH(W$1,Hours!$A$1:$AAF$1,0))</f>
        <v/>
      </c>
      <c r="X489" s="29" t="str">
        <f t="array" ref="X489">INDEX(Hours!$A$1:$AAF$1000, 
                      MATCH($A489,Hours!$A$1:$A$1000,0), 
                      MATCH(X$1,Hours!$A$1:$AAF$1,0))</f>
        <v/>
      </c>
      <c r="Y489" s="29" t="str">
        <f t="array" ref="Y489">INDEX(Hours!$A$1:$AAF$1000, 
                      MATCH($A489,Hours!$A$1:$A$1000,0), 
                      MATCH(Y$1,Hours!$A$1:$AAF$1,0))</f>
        <v/>
      </c>
      <c r="Z489" s="29" t="str">
        <f t="array" ref="Z489">INDEX(Hours!$A$1:$AAF$1000, 
                      MATCH($A489,Hours!$A$1:$A$1000,0), 
                      MATCH(Z$1,Hours!$A$1:$AAF$1,0))</f>
        <v/>
      </c>
      <c r="AA489" s="29" t="str">
        <f t="array" ref="AA489">INDEX(Hours!$A$1:$AAF$1000, 
                      MATCH($A489,Hours!$A$1:$A$1000,0), 
                      MATCH(AA$1,Hours!$A$1:$AAF$1,0))</f>
        <v/>
      </c>
      <c r="AB489" s="29" t="str">
        <f t="array" ref="AB489">INDEX(Hours!$A$1:$AAF$1000, 
                      MATCH($A489,Hours!$A$1:$A$1000,0), 
                      MATCH(AB$1,Hours!$A$1:$AAF$1,0))</f>
        <v/>
      </c>
      <c r="AC489" s="29" t="str">
        <f t="array" ref="AC489">INDEX(Hours!$A$1:$AAF$1000, 
                      MATCH($A489,Hours!$A$1:$A$1000,0), 
                      MATCH(AC$1,Hours!$A$1:$AAF$1,0))</f>
        <v/>
      </c>
      <c r="AD489" s="29" t="str">
        <f t="array" ref="AD489">INDEX(Hours!$A$1:$AAF$1000, 
                      MATCH($A489,Hours!$A$1:$A$1000,0), 
                      MATCH(AD$1,Hours!$A$1:$AAF$1,0))</f>
        <v/>
      </c>
    </row>
    <row r="490" ht="22.5" customHeight="1">
      <c r="A490" s="25">
        <f t="shared" si="1"/>
        <v>46085</v>
      </c>
      <c r="B490" s="29" t="str">
        <f t="array" ref="B490">INDEX(Hours!$A$1:$AAF$1000, 
                      MATCH($A490,Hours!$A$1:$A$1000,0), 
                      MATCH(B$1,Hours!$A$1:$AAF$1,0))</f>
        <v/>
      </c>
      <c r="C490" s="29" t="str">
        <f t="array" ref="C490">INDEX(Hours!$A$1:$AAF$1000, 
                      MATCH($A490,Hours!$A$1:$A$1000,0), 
                      MATCH(C$1,Hours!$A$1:$AAF$1,0))</f>
        <v/>
      </c>
      <c r="D490" s="29" t="str">
        <f t="array" ref="D490">INDEX(Hours!$A$1:$AAF$1000, 
                      MATCH($A490,Hours!$A$1:$A$1000,0), 
                      MATCH(D$1,Hours!$A$1:$AAF$1,0))</f>
        <v/>
      </c>
      <c r="E490" s="29" t="str">
        <f t="array" ref="E490">INDEX(Hours!$A$1:$AAF$1000, 
                      MATCH($A490,Hours!$A$1:$A$1000,0), 
                      MATCH(E$1,Hours!$A$1:$AAF$1,0))</f>
        <v/>
      </c>
      <c r="F490" s="29" t="str">
        <f t="array" ref="F490">INDEX(Hours!$A$1:$AAF$1000, 
                      MATCH($A490,Hours!$A$1:$A$1000,0), 
                      MATCH(F$1,Hours!$A$1:$AAF$1,0))</f>
        <v/>
      </c>
      <c r="G490" s="29" t="str">
        <f t="array" ref="G490">INDEX(Hours!$A$1:$AAF$1000, 
                      MATCH($A490,Hours!$A$1:$A$1000,0), 
                      MATCH(G$1,Hours!$A$1:$AAF$1,0))</f>
        <v/>
      </c>
      <c r="H490" s="29" t="str">
        <f t="array" ref="H490">INDEX(Hours!$A$1:$AAF$1000, 
                      MATCH($A490,Hours!$A$1:$A$1000,0), 
                      MATCH(H$1,Hours!$A$1:$AAF$1,0))</f>
        <v/>
      </c>
      <c r="I490" s="29" t="str">
        <f t="array" ref="I490">INDEX(Hours!$A$1:$AAF$1000, 
                      MATCH($A490,Hours!$A$1:$A$1000,0), 
                      MATCH(I$1,Hours!$A$1:$AAF$1,0))</f>
        <v/>
      </c>
      <c r="J490" s="29" t="str">
        <f t="array" ref="J490">INDEX(Hours!$A$1:$AAF$1000, 
                      MATCH($A490,Hours!$A$1:$A$1000,0), 
                      MATCH(J$1,Hours!$A$1:$AAF$1,0))</f>
        <v/>
      </c>
      <c r="K490" s="29" t="str">
        <f t="array" ref="K490">INDEX(Hours!$A$1:$AAF$1000, 
                      MATCH($A490,Hours!$A$1:$A$1000,0), 
                      MATCH(K$1,Hours!$A$1:$AAF$1,0))</f>
        <v/>
      </c>
      <c r="L490" s="29" t="str">
        <f t="array" ref="L490">INDEX(Hours!$A$1:$AAF$1000, 
                      MATCH($A490,Hours!$A$1:$A$1000,0), 
                      MATCH(L$1,Hours!$A$1:$AAF$1,0))</f>
        <v/>
      </c>
      <c r="M490" s="29" t="str">
        <f t="array" ref="M490">INDEX(Hours!$A$1:$AAF$1000, 
                      MATCH($A490,Hours!$A$1:$A$1000,0), 
                      MATCH(M$1,Hours!$A$1:$AAF$1,0))</f>
        <v/>
      </c>
      <c r="N490" s="29" t="str">
        <f t="array" ref="N490">INDEX(Hours!$A$1:$AAF$1000, 
                      MATCH($A490,Hours!$A$1:$A$1000,0), 
                      MATCH(N$1,Hours!$A$1:$AAF$1,0))</f>
        <v/>
      </c>
      <c r="O490" s="29" t="str">
        <f t="array" ref="O490">INDEX(Hours!$A$1:$AAF$1000, 
                      MATCH($A490,Hours!$A$1:$A$1000,0), 
                      MATCH(O$1,Hours!$A$1:$AAF$1,0))</f>
        <v/>
      </c>
      <c r="P490" s="29" t="str">
        <f t="array" ref="P490">INDEX(Hours!$A$1:$AAF$1000, 
                      MATCH($A490,Hours!$A$1:$A$1000,0), 
                      MATCH(P$1,Hours!$A$1:$AAF$1,0))</f>
        <v/>
      </c>
      <c r="Q490" s="29" t="str">
        <f t="array" ref="Q490">INDEX(Hours!$A$1:$AAF$1000, 
                      MATCH($A490,Hours!$A$1:$A$1000,0), 
                      MATCH(Q$1,Hours!$A$1:$AAF$1,0))</f>
        <v/>
      </c>
      <c r="R490" s="29" t="str">
        <f t="array" ref="R490">INDEX(Hours!$A$1:$AAF$1000, 
                      MATCH($A490,Hours!$A$1:$A$1000,0), 
                      MATCH(R$1,Hours!$A$1:$AAF$1,0))</f>
        <v/>
      </c>
      <c r="S490" s="29" t="str">
        <f t="array" ref="S490">INDEX(Hours!$A$1:$AAF$1000, 
                      MATCH($A490,Hours!$A$1:$A$1000,0), 
                      MATCH(S$1,Hours!$A$1:$AAF$1,0))</f>
        <v/>
      </c>
      <c r="T490" s="29" t="str">
        <f t="array" ref="T490">INDEX(Hours!$A$1:$AAF$1000, 
                      MATCH($A490,Hours!$A$1:$A$1000,0), 
                      MATCH(T$1,Hours!$A$1:$AAF$1,0))</f>
        <v/>
      </c>
      <c r="U490" s="29" t="str">
        <f t="array" ref="U490">INDEX(Hours!$A$1:$AAF$1000, 
                      MATCH($A490,Hours!$A$1:$A$1000,0), 
                      MATCH(U$1,Hours!$A$1:$AAF$1,0))</f>
        <v/>
      </c>
      <c r="V490" s="29" t="str">
        <f t="array" ref="V490">INDEX(Hours!$A$1:$AAF$1000, 
                      MATCH($A490,Hours!$A$1:$A$1000,0), 
                      MATCH(V$1,Hours!$A$1:$AAF$1,0))</f>
        <v/>
      </c>
      <c r="W490" s="29" t="str">
        <f t="array" ref="W490">INDEX(Hours!$A$1:$AAF$1000, 
                      MATCH($A490,Hours!$A$1:$A$1000,0), 
                      MATCH(W$1,Hours!$A$1:$AAF$1,0))</f>
        <v/>
      </c>
      <c r="X490" s="29" t="str">
        <f t="array" ref="X490">INDEX(Hours!$A$1:$AAF$1000, 
                      MATCH($A490,Hours!$A$1:$A$1000,0), 
                      MATCH(X$1,Hours!$A$1:$AAF$1,0))</f>
        <v/>
      </c>
      <c r="Y490" s="29" t="str">
        <f t="array" ref="Y490">INDEX(Hours!$A$1:$AAF$1000, 
                      MATCH($A490,Hours!$A$1:$A$1000,0), 
                      MATCH(Y$1,Hours!$A$1:$AAF$1,0))</f>
        <v/>
      </c>
      <c r="Z490" s="29" t="str">
        <f t="array" ref="Z490">INDEX(Hours!$A$1:$AAF$1000, 
                      MATCH($A490,Hours!$A$1:$A$1000,0), 
                      MATCH(Z$1,Hours!$A$1:$AAF$1,0))</f>
        <v/>
      </c>
      <c r="AA490" s="29" t="str">
        <f t="array" ref="AA490">INDEX(Hours!$A$1:$AAF$1000, 
                      MATCH($A490,Hours!$A$1:$A$1000,0), 
                      MATCH(AA$1,Hours!$A$1:$AAF$1,0))</f>
        <v/>
      </c>
      <c r="AB490" s="29" t="str">
        <f t="array" ref="AB490">INDEX(Hours!$A$1:$AAF$1000, 
                      MATCH($A490,Hours!$A$1:$A$1000,0), 
                      MATCH(AB$1,Hours!$A$1:$AAF$1,0))</f>
        <v/>
      </c>
      <c r="AC490" s="29" t="str">
        <f t="array" ref="AC490">INDEX(Hours!$A$1:$AAF$1000, 
                      MATCH($A490,Hours!$A$1:$A$1000,0), 
                      MATCH(AC$1,Hours!$A$1:$AAF$1,0))</f>
        <v/>
      </c>
      <c r="AD490" s="29" t="str">
        <f t="array" ref="AD490">INDEX(Hours!$A$1:$AAF$1000, 
                      MATCH($A490,Hours!$A$1:$A$1000,0), 
                      MATCH(AD$1,Hours!$A$1:$AAF$1,0))</f>
        <v/>
      </c>
    </row>
    <row r="491" ht="22.5" customHeight="1">
      <c r="A491" s="25">
        <f t="shared" si="1"/>
        <v>46086</v>
      </c>
      <c r="B491" s="29" t="str">
        <f t="array" ref="B491">INDEX(Hours!$A$1:$AAF$1000, 
                      MATCH($A491,Hours!$A$1:$A$1000,0), 
                      MATCH(B$1,Hours!$A$1:$AAF$1,0))</f>
        <v/>
      </c>
      <c r="C491" s="29" t="str">
        <f t="array" ref="C491">INDEX(Hours!$A$1:$AAF$1000, 
                      MATCH($A491,Hours!$A$1:$A$1000,0), 
                      MATCH(C$1,Hours!$A$1:$AAF$1,0))</f>
        <v/>
      </c>
      <c r="D491" s="29" t="str">
        <f t="array" ref="D491">INDEX(Hours!$A$1:$AAF$1000, 
                      MATCH($A491,Hours!$A$1:$A$1000,0), 
                      MATCH(D$1,Hours!$A$1:$AAF$1,0))</f>
        <v/>
      </c>
      <c r="E491" s="29" t="str">
        <f t="array" ref="E491">INDEX(Hours!$A$1:$AAF$1000, 
                      MATCH($A491,Hours!$A$1:$A$1000,0), 
                      MATCH(E$1,Hours!$A$1:$AAF$1,0))</f>
        <v/>
      </c>
      <c r="F491" s="29" t="str">
        <f t="array" ref="F491">INDEX(Hours!$A$1:$AAF$1000, 
                      MATCH($A491,Hours!$A$1:$A$1000,0), 
                      MATCH(F$1,Hours!$A$1:$AAF$1,0))</f>
        <v/>
      </c>
      <c r="G491" s="29" t="str">
        <f t="array" ref="G491">INDEX(Hours!$A$1:$AAF$1000, 
                      MATCH($A491,Hours!$A$1:$A$1000,0), 
                      MATCH(G$1,Hours!$A$1:$AAF$1,0))</f>
        <v/>
      </c>
      <c r="H491" s="29" t="str">
        <f t="array" ref="H491">INDEX(Hours!$A$1:$AAF$1000, 
                      MATCH($A491,Hours!$A$1:$A$1000,0), 
                      MATCH(H$1,Hours!$A$1:$AAF$1,0))</f>
        <v/>
      </c>
      <c r="I491" s="29" t="str">
        <f t="array" ref="I491">INDEX(Hours!$A$1:$AAF$1000, 
                      MATCH($A491,Hours!$A$1:$A$1000,0), 
                      MATCH(I$1,Hours!$A$1:$AAF$1,0))</f>
        <v/>
      </c>
      <c r="J491" s="29" t="str">
        <f t="array" ref="J491">INDEX(Hours!$A$1:$AAF$1000, 
                      MATCH($A491,Hours!$A$1:$A$1000,0), 
                      MATCH(J$1,Hours!$A$1:$AAF$1,0))</f>
        <v/>
      </c>
      <c r="K491" s="29" t="str">
        <f t="array" ref="K491">INDEX(Hours!$A$1:$AAF$1000, 
                      MATCH($A491,Hours!$A$1:$A$1000,0), 
                      MATCH(K$1,Hours!$A$1:$AAF$1,0))</f>
        <v/>
      </c>
      <c r="L491" s="29" t="str">
        <f t="array" ref="L491">INDEX(Hours!$A$1:$AAF$1000, 
                      MATCH($A491,Hours!$A$1:$A$1000,0), 
                      MATCH(L$1,Hours!$A$1:$AAF$1,0))</f>
        <v/>
      </c>
      <c r="M491" s="29" t="str">
        <f t="array" ref="M491">INDEX(Hours!$A$1:$AAF$1000, 
                      MATCH($A491,Hours!$A$1:$A$1000,0), 
                      MATCH(M$1,Hours!$A$1:$AAF$1,0))</f>
        <v/>
      </c>
      <c r="N491" s="29" t="str">
        <f t="array" ref="N491">INDEX(Hours!$A$1:$AAF$1000, 
                      MATCH($A491,Hours!$A$1:$A$1000,0), 
                      MATCH(N$1,Hours!$A$1:$AAF$1,0))</f>
        <v/>
      </c>
      <c r="O491" s="29" t="str">
        <f t="array" ref="O491">INDEX(Hours!$A$1:$AAF$1000, 
                      MATCH($A491,Hours!$A$1:$A$1000,0), 
                      MATCH(O$1,Hours!$A$1:$AAF$1,0))</f>
        <v/>
      </c>
      <c r="P491" s="29" t="str">
        <f t="array" ref="P491">INDEX(Hours!$A$1:$AAF$1000, 
                      MATCH($A491,Hours!$A$1:$A$1000,0), 
                      MATCH(P$1,Hours!$A$1:$AAF$1,0))</f>
        <v/>
      </c>
      <c r="Q491" s="29" t="str">
        <f t="array" ref="Q491">INDEX(Hours!$A$1:$AAF$1000, 
                      MATCH($A491,Hours!$A$1:$A$1000,0), 
                      MATCH(Q$1,Hours!$A$1:$AAF$1,0))</f>
        <v/>
      </c>
      <c r="R491" s="29" t="str">
        <f t="array" ref="R491">INDEX(Hours!$A$1:$AAF$1000, 
                      MATCH($A491,Hours!$A$1:$A$1000,0), 
                      MATCH(R$1,Hours!$A$1:$AAF$1,0))</f>
        <v/>
      </c>
      <c r="S491" s="29" t="str">
        <f t="array" ref="S491">INDEX(Hours!$A$1:$AAF$1000, 
                      MATCH($A491,Hours!$A$1:$A$1000,0), 
                      MATCH(S$1,Hours!$A$1:$AAF$1,0))</f>
        <v/>
      </c>
      <c r="T491" s="29" t="str">
        <f t="array" ref="T491">INDEX(Hours!$A$1:$AAF$1000, 
                      MATCH($A491,Hours!$A$1:$A$1000,0), 
                      MATCH(T$1,Hours!$A$1:$AAF$1,0))</f>
        <v/>
      </c>
      <c r="U491" s="29" t="str">
        <f t="array" ref="U491">INDEX(Hours!$A$1:$AAF$1000, 
                      MATCH($A491,Hours!$A$1:$A$1000,0), 
                      MATCH(U$1,Hours!$A$1:$AAF$1,0))</f>
        <v/>
      </c>
      <c r="V491" s="29" t="str">
        <f t="array" ref="V491">INDEX(Hours!$A$1:$AAF$1000, 
                      MATCH($A491,Hours!$A$1:$A$1000,0), 
                      MATCH(V$1,Hours!$A$1:$AAF$1,0))</f>
        <v/>
      </c>
      <c r="W491" s="29" t="str">
        <f t="array" ref="W491">INDEX(Hours!$A$1:$AAF$1000, 
                      MATCH($A491,Hours!$A$1:$A$1000,0), 
                      MATCH(W$1,Hours!$A$1:$AAF$1,0))</f>
        <v/>
      </c>
      <c r="X491" s="29" t="str">
        <f t="array" ref="X491">INDEX(Hours!$A$1:$AAF$1000, 
                      MATCH($A491,Hours!$A$1:$A$1000,0), 
                      MATCH(X$1,Hours!$A$1:$AAF$1,0))</f>
        <v/>
      </c>
      <c r="Y491" s="29" t="str">
        <f t="array" ref="Y491">INDEX(Hours!$A$1:$AAF$1000, 
                      MATCH($A491,Hours!$A$1:$A$1000,0), 
                      MATCH(Y$1,Hours!$A$1:$AAF$1,0))</f>
        <v/>
      </c>
      <c r="Z491" s="29" t="str">
        <f t="array" ref="Z491">INDEX(Hours!$A$1:$AAF$1000, 
                      MATCH($A491,Hours!$A$1:$A$1000,0), 
                      MATCH(Z$1,Hours!$A$1:$AAF$1,0))</f>
        <v/>
      </c>
      <c r="AA491" s="29" t="str">
        <f t="array" ref="AA491">INDEX(Hours!$A$1:$AAF$1000, 
                      MATCH($A491,Hours!$A$1:$A$1000,0), 
                      MATCH(AA$1,Hours!$A$1:$AAF$1,0))</f>
        <v/>
      </c>
      <c r="AB491" s="29" t="str">
        <f t="array" ref="AB491">INDEX(Hours!$A$1:$AAF$1000, 
                      MATCH($A491,Hours!$A$1:$A$1000,0), 
                      MATCH(AB$1,Hours!$A$1:$AAF$1,0))</f>
        <v/>
      </c>
      <c r="AC491" s="29" t="str">
        <f t="array" ref="AC491">INDEX(Hours!$A$1:$AAF$1000, 
                      MATCH($A491,Hours!$A$1:$A$1000,0), 
                      MATCH(AC$1,Hours!$A$1:$AAF$1,0))</f>
        <v/>
      </c>
      <c r="AD491" s="29" t="str">
        <f t="array" ref="AD491">INDEX(Hours!$A$1:$AAF$1000, 
                      MATCH($A491,Hours!$A$1:$A$1000,0), 
                      MATCH(AD$1,Hours!$A$1:$AAF$1,0))</f>
        <v/>
      </c>
    </row>
    <row r="492" ht="22.5" customHeight="1">
      <c r="A492" s="25">
        <f t="shared" si="1"/>
        <v>46087</v>
      </c>
      <c r="B492" s="29" t="str">
        <f t="array" ref="B492">INDEX(Hours!$A$1:$AAF$1000, 
                      MATCH($A492,Hours!$A$1:$A$1000,0), 
                      MATCH(B$1,Hours!$A$1:$AAF$1,0))</f>
        <v/>
      </c>
      <c r="C492" s="29" t="str">
        <f t="array" ref="C492">INDEX(Hours!$A$1:$AAF$1000, 
                      MATCH($A492,Hours!$A$1:$A$1000,0), 
                      MATCH(C$1,Hours!$A$1:$AAF$1,0))</f>
        <v/>
      </c>
      <c r="D492" s="29" t="str">
        <f t="array" ref="D492">INDEX(Hours!$A$1:$AAF$1000, 
                      MATCH($A492,Hours!$A$1:$A$1000,0), 
                      MATCH(D$1,Hours!$A$1:$AAF$1,0))</f>
        <v/>
      </c>
      <c r="E492" s="29" t="str">
        <f t="array" ref="E492">INDEX(Hours!$A$1:$AAF$1000, 
                      MATCH($A492,Hours!$A$1:$A$1000,0), 
                      MATCH(E$1,Hours!$A$1:$AAF$1,0))</f>
        <v/>
      </c>
      <c r="F492" s="29" t="str">
        <f t="array" ref="F492">INDEX(Hours!$A$1:$AAF$1000, 
                      MATCH($A492,Hours!$A$1:$A$1000,0), 
                      MATCH(F$1,Hours!$A$1:$AAF$1,0))</f>
        <v/>
      </c>
      <c r="G492" s="29" t="str">
        <f t="array" ref="G492">INDEX(Hours!$A$1:$AAF$1000, 
                      MATCH($A492,Hours!$A$1:$A$1000,0), 
                      MATCH(G$1,Hours!$A$1:$AAF$1,0))</f>
        <v/>
      </c>
      <c r="H492" s="29" t="str">
        <f t="array" ref="H492">INDEX(Hours!$A$1:$AAF$1000, 
                      MATCH($A492,Hours!$A$1:$A$1000,0), 
                      MATCH(H$1,Hours!$A$1:$AAF$1,0))</f>
        <v/>
      </c>
      <c r="I492" s="29" t="str">
        <f t="array" ref="I492">INDEX(Hours!$A$1:$AAF$1000, 
                      MATCH($A492,Hours!$A$1:$A$1000,0), 
                      MATCH(I$1,Hours!$A$1:$AAF$1,0))</f>
        <v/>
      </c>
      <c r="J492" s="29" t="str">
        <f t="array" ref="J492">INDEX(Hours!$A$1:$AAF$1000, 
                      MATCH($A492,Hours!$A$1:$A$1000,0), 
                      MATCH(J$1,Hours!$A$1:$AAF$1,0))</f>
        <v/>
      </c>
      <c r="K492" s="29" t="str">
        <f t="array" ref="K492">INDEX(Hours!$A$1:$AAF$1000, 
                      MATCH($A492,Hours!$A$1:$A$1000,0), 
                      MATCH(K$1,Hours!$A$1:$AAF$1,0))</f>
        <v/>
      </c>
      <c r="L492" s="29" t="str">
        <f t="array" ref="L492">INDEX(Hours!$A$1:$AAF$1000, 
                      MATCH($A492,Hours!$A$1:$A$1000,0), 
                      MATCH(L$1,Hours!$A$1:$AAF$1,0))</f>
        <v/>
      </c>
      <c r="M492" s="29" t="str">
        <f t="array" ref="M492">INDEX(Hours!$A$1:$AAF$1000, 
                      MATCH($A492,Hours!$A$1:$A$1000,0), 
                      MATCH(M$1,Hours!$A$1:$AAF$1,0))</f>
        <v/>
      </c>
      <c r="N492" s="29" t="str">
        <f t="array" ref="N492">INDEX(Hours!$A$1:$AAF$1000, 
                      MATCH($A492,Hours!$A$1:$A$1000,0), 
                      MATCH(N$1,Hours!$A$1:$AAF$1,0))</f>
        <v/>
      </c>
      <c r="O492" s="29" t="str">
        <f t="array" ref="O492">INDEX(Hours!$A$1:$AAF$1000, 
                      MATCH($A492,Hours!$A$1:$A$1000,0), 
                      MATCH(O$1,Hours!$A$1:$AAF$1,0))</f>
        <v/>
      </c>
      <c r="P492" s="29" t="str">
        <f t="array" ref="P492">INDEX(Hours!$A$1:$AAF$1000, 
                      MATCH($A492,Hours!$A$1:$A$1000,0), 
                      MATCH(P$1,Hours!$A$1:$AAF$1,0))</f>
        <v/>
      </c>
      <c r="Q492" s="29" t="str">
        <f t="array" ref="Q492">INDEX(Hours!$A$1:$AAF$1000, 
                      MATCH($A492,Hours!$A$1:$A$1000,0), 
                      MATCH(Q$1,Hours!$A$1:$AAF$1,0))</f>
        <v/>
      </c>
      <c r="R492" s="29" t="str">
        <f t="array" ref="R492">INDEX(Hours!$A$1:$AAF$1000, 
                      MATCH($A492,Hours!$A$1:$A$1000,0), 
                      MATCH(R$1,Hours!$A$1:$AAF$1,0))</f>
        <v/>
      </c>
      <c r="S492" s="29" t="str">
        <f t="array" ref="S492">INDEX(Hours!$A$1:$AAF$1000, 
                      MATCH($A492,Hours!$A$1:$A$1000,0), 
                      MATCH(S$1,Hours!$A$1:$AAF$1,0))</f>
        <v/>
      </c>
      <c r="T492" s="29" t="str">
        <f t="array" ref="T492">INDEX(Hours!$A$1:$AAF$1000, 
                      MATCH($A492,Hours!$A$1:$A$1000,0), 
                      MATCH(T$1,Hours!$A$1:$AAF$1,0))</f>
        <v/>
      </c>
      <c r="U492" s="29" t="str">
        <f t="array" ref="U492">INDEX(Hours!$A$1:$AAF$1000, 
                      MATCH($A492,Hours!$A$1:$A$1000,0), 
                      MATCH(U$1,Hours!$A$1:$AAF$1,0))</f>
        <v/>
      </c>
      <c r="V492" s="29" t="str">
        <f t="array" ref="V492">INDEX(Hours!$A$1:$AAF$1000, 
                      MATCH($A492,Hours!$A$1:$A$1000,0), 
                      MATCH(V$1,Hours!$A$1:$AAF$1,0))</f>
        <v/>
      </c>
      <c r="W492" s="29" t="str">
        <f t="array" ref="W492">INDEX(Hours!$A$1:$AAF$1000, 
                      MATCH($A492,Hours!$A$1:$A$1000,0), 
                      MATCH(W$1,Hours!$A$1:$AAF$1,0))</f>
        <v/>
      </c>
      <c r="X492" s="29" t="str">
        <f t="array" ref="X492">INDEX(Hours!$A$1:$AAF$1000, 
                      MATCH($A492,Hours!$A$1:$A$1000,0), 
                      MATCH(X$1,Hours!$A$1:$AAF$1,0))</f>
        <v/>
      </c>
      <c r="Y492" s="29" t="str">
        <f t="array" ref="Y492">INDEX(Hours!$A$1:$AAF$1000, 
                      MATCH($A492,Hours!$A$1:$A$1000,0), 
                      MATCH(Y$1,Hours!$A$1:$AAF$1,0))</f>
        <v/>
      </c>
      <c r="Z492" s="29" t="str">
        <f t="array" ref="Z492">INDEX(Hours!$A$1:$AAF$1000, 
                      MATCH($A492,Hours!$A$1:$A$1000,0), 
                      MATCH(Z$1,Hours!$A$1:$AAF$1,0))</f>
        <v/>
      </c>
      <c r="AA492" s="29" t="str">
        <f t="array" ref="AA492">INDEX(Hours!$A$1:$AAF$1000, 
                      MATCH($A492,Hours!$A$1:$A$1000,0), 
                      MATCH(AA$1,Hours!$A$1:$AAF$1,0))</f>
        <v/>
      </c>
      <c r="AB492" s="29" t="str">
        <f t="array" ref="AB492">INDEX(Hours!$A$1:$AAF$1000, 
                      MATCH($A492,Hours!$A$1:$A$1000,0), 
                      MATCH(AB$1,Hours!$A$1:$AAF$1,0))</f>
        <v/>
      </c>
      <c r="AC492" s="29" t="str">
        <f t="array" ref="AC492">INDEX(Hours!$A$1:$AAF$1000, 
                      MATCH($A492,Hours!$A$1:$A$1000,0), 
                      MATCH(AC$1,Hours!$A$1:$AAF$1,0))</f>
        <v/>
      </c>
      <c r="AD492" s="29" t="str">
        <f t="array" ref="AD492">INDEX(Hours!$A$1:$AAF$1000, 
                      MATCH($A492,Hours!$A$1:$A$1000,0), 
                      MATCH(AD$1,Hours!$A$1:$AAF$1,0))</f>
        <v/>
      </c>
    </row>
    <row r="493" ht="22.5" customHeight="1">
      <c r="A493" s="25">
        <f t="shared" si="1"/>
        <v>46088</v>
      </c>
      <c r="B493" s="29" t="str">
        <f t="array" ref="B493">INDEX(Hours!$A$1:$AAF$1000, 
                      MATCH($A493,Hours!$A$1:$A$1000,0), 
                      MATCH(B$1,Hours!$A$1:$AAF$1,0))</f>
        <v/>
      </c>
      <c r="C493" s="29" t="str">
        <f t="array" ref="C493">INDEX(Hours!$A$1:$AAF$1000, 
                      MATCH($A493,Hours!$A$1:$A$1000,0), 
                      MATCH(C$1,Hours!$A$1:$AAF$1,0))</f>
        <v/>
      </c>
      <c r="D493" s="29" t="str">
        <f t="array" ref="D493">INDEX(Hours!$A$1:$AAF$1000, 
                      MATCH($A493,Hours!$A$1:$A$1000,0), 
                      MATCH(D$1,Hours!$A$1:$AAF$1,0))</f>
        <v/>
      </c>
      <c r="E493" s="29" t="str">
        <f t="array" ref="E493">INDEX(Hours!$A$1:$AAF$1000, 
                      MATCH($A493,Hours!$A$1:$A$1000,0), 
                      MATCH(E$1,Hours!$A$1:$AAF$1,0))</f>
        <v/>
      </c>
      <c r="F493" s="29" t="str">
        <f t="array" ref="F493">INDEX(Hours!$A$1:$AAF$1000, 
                      MATCH($A493,Hours!$A$1:$A$1000,0), 
                      MATCH(F$1,Hours!$A$1:$AAF$1,0))</f>
        <v/>
      </c>
      <c r="G493" s="29" t="str">
        <f t="array" ref="G493">INDEX(Hours!$A$1:$AAF$1000, 
                      MATCH($A493,Hours!$A$1:$A$1000,0), 
                      MATCH(G$1,Hours!$A$1:$AAF$1,0))</f>
        <v/>
      </c>
      <c r="H493" s="29" t="str">
        <f t="array" ref="H493">INDEX(Hours!$A$1:$AAF$1000, 
                      MATCH($A493,Hours!$A$1:$A$1000,0), 
                      MATCH(H$1,Hours!$A$1:$AAF$1,0))</f>
        <v/>
      </c>
      <c r="I493" s="29" t="str">
        <f t="array" ref="I493">INDEX(Hours!$A$1:$AAF$1000, 
                      MATCH($A493,Hours!$A$1:$A$1000,0), 
                      MATCH(I$1,Hours!$A$1:$AAF$1,0))</f>
        <v/>
      </c>
      <c r="J493" s="29" t="str">
        <f t="array" ref="J493">INDEX(Hours!$A$1:$AAF$1000, 
                      MATCH($A493,Hours!$A$1:$A$1000,0), 
                      MATCH(J$1,Hours!$A$1:$AAF$1,0))</f>
        <v/>
      </c>
      <c r="K493" s="29" t="str">
        <f t="array" ref="K493">INDEX(Hours!$A$1:$AAF$1000, 
                      MATCH($A493,Hours!$A$1:$A$1000,0), 
                      MATCH(K$1,Hours!$A$1:$AAF$1,0))</f>
        <v/>
      </c>
      <c r="L493" s="29" t="str">
        <f t="array" ref="L493">INDEX(Hours!$A$1:$AAF$1000, 
                      MATCH($A493,Hours!$A$1:$A$1000,0), 
                      MATCH(L$1,Hours!$A$1:$AAF$1,0))</f>
        <v/>
      </c>
      <c r="M493" s="29" t="str">
        <f t="array" ref="M493">INDEX(Hours!$A$1:$AAF$1000, 
                      MATCH($A493,Hours!$A$1:$A$1000,0), 
                      MATCH(M$1,Hours!$A$1:$AAF$1,0))</f>
        <v/>
      </c>
      <c r="N493" s="29" t="str">
        <f t="array" ref="N493">INDEX(Hours!$A$1:$AAF$1000, 
                      MATCH($A493,Hours!$A$1:$A$1000,0), 
                      MATCH(N$1,Hours!$A$1:$AAF$1,0))</f>
        <v/>
      </c>
      <c r="O493" s="29" t="str">
        <f t="array" ref="O493">INDEX(Hours!$A$1:$AAF$1000, 
                      MATCH($A493,Hours!$A$1:$A$1000,0), 
                      MATCH(O$1,Hours!$A$1:$AAF$1,0))</f>
        <v/>
      </c>
      <c r="P493" s="29" t="str">
        <f t="array" ref="P493">INDEX(Hours!$A$1:$AAF$1000, 
                      MATCH($A493,Hours!$A$1:$A$1000,0), 
                      MATCH(P$1,Hours!$A$1:$AAF$1,0))</f>
        <v/>
      </c>
      <c r="Q493" s="29" t="str">
        <f t="array" ref="Q493">INDEX(Hours!$A$1:$AAF$1000, 
                      MATCH($A493,Hours!$A$1:$A$1000,0), 
                      MATCH(Q$1,Hours!$A$1:$AAF$1,0))</f>
        <v/>
      </c>
      <c r="R493" s="29" t="str">
        <f t="array" ref="R493">INDEX(Hours!$A$1:$AAF$1000, 
                      MATCH($A493,Hours!$A$1:$A$1000,0), 
                      MATCH(R$1,Hours!$A$1:$AAF$1,0))</f>
        <v/>
      </c>
      <c r="S493" s="29" t="str">
        <f t="array" ref="S493">INDEX(Hours!$A$1:$AAF$1000, 
                      MATCH($A493,Hours!$A$1:$A$1000,0), 
                      MATCH(S$1,Hours!$A$1:$AAF$1,0))</f>
        <v/>
      </c>
      <c r="T493" s="29" t="str">
        <f t="array" ref="T493">INDEX(Hours!$A$1:$AAF$1000, 
                      MATCH($A493,Hours!$A$1:$A$1000,0), 
                      MATCH(T$1,Hours!$A$1:$AAF$1,0))</f>
        <v/>
      </c>
      <c r="U493" s="29" t="str">
        <f t="array" ref="U493">INDEX(Hours!$A$1:$AAF$1000, 
                      MATCH($A493,Hours!$A$1:$A$1000,0), 
                      MATCH(U$1,Hours!$A$1:$AAF$1,0))</f>
        <v/>
      </c>
      <c r="V493" s="29" t="str">
        <f t="array" ref="V493">INDEX(Hours!$A$1:$AAF$1000, 
                      MATCH($A493,Hours!$A$1:$A$1000,0), 
                      MATCH(V$1,Hours!$A$1:$AAF$1,0))</f>
        <v/>
      </c>
      <c r="W493" s="29" t="str">
        <f t="array" ref="W493">INDEX(Hours!$A$1:$AAF$1000, 
                      MATCH($A493,Hours!$A$1:$A$1000,0), 
                      MATCH(W$1,Hours!$A$1:$AAF$1,0))</f>
        <v/>
      </c>
      <c r="X493" s="29" t="str">
        <f t="array" ref="X493">INDEX(Hours!$A$1:$AAF$1000, 
                      MATCH($A493,Hours!$A$1:$A$1000,0), 
                      MATCH(X$1,Hours!$A$1:$AAF$1,0))</f>
        <v/>
      </c>
      <c r="Y493" s="29" t="str">
        <f t="array" ref="Y493">INDEX(Hours!$A$1:$AAF$1000, 
                      MATCH($A493,Hours!$A$1:$A$1000,0), 
                      MATCH(Y$1,Hours!$A$1:$AAF$1,0))</f>
        <v/>
      </c>
      <c r="Z493" s="29" t="str">
        <f t="array" ref="Z493">INDEX(Hours!$A$1:$AAF$1000, 
                      MATCH($A493,Hours!$A$1:$A$1000,0), 
                      MATCH(Z$1,Hours!$A$1:$AAF$1,0))</f>
        <v/>
      </c>
      <c r="AA493" s="29" t="str">
        <f t="array" ref="AA493">INDEX(Hours!$A$1:$AAF$1000, 
                      MATCH($A493,Hours!$A$1:$A$1000,0), 
                      MATCH(AA$1,Hours!$A$1:$AAF$1,0))</f>
        <v/>
      </c>
      <c r="AB493" s="29" t="str">
        <f t="array" ref="AB493">INDEX(Hours!$A$1:$AAF$1000, 
                      MATCH($A493,Hours!$A$1:$A$1000,0), 
                      MATCH(AB$1,Hours!$A$1:$AAF$1,0))</f>
        <v/>
      </c>
      <c r="AC493" s="29" t="str">
        <f t="array" ref="AC493">INDEX(Hours!$A$1:$AAF$1000, 
                      MATCH($A493,Hours!$A$1:$A$1000,0), 
                      MATCH(AC$1,Hours!$A$1:$AAF$1,0))</f>
        <v/>
      </c>
      <c r="AD493" s="29" t="str">
        <f t="array" ref="AD493">INDEX(Hours!$A$1:$AAF$1000, 
                      MATCH($A493,Hours!$A$1:$A$1000,0), 
                      MATCH(AD$1,Hours!$A$1:$AAF$1,0))</f>
        <v/>
      </c>
    </row>
    <row r="494" ht="22.5" customHeight="1">
      <c r="A494" s="25">
        <f t="shared" si="1"/>
        <v>46089</v>
      </c>
      <c r="B494" s="29" t="str">
        <f t="array" ref="B494">INDEX(Hours!$A$1:$AAF$1000, 
                      MATCH($A494,Hours!$A$1:$A$1000,0), 
                      MATCH(B$1,Hours!$A$1:$AAF$1,0))</f>
        <v/>
      </c>
      <c r="C494" s="29" t="str">
        <f t="array" ref="C494">INDEX(Hours!$A$1:$AAF$1000, 
                      MATCH($A494,Hours!$A$1:$A$1000,0), 
                      MATCH(C$1,Hours!$A$1:$AAF$1,0))</f>
        <v/>
      </c>
      <c r="D494" s="29" t="str">
        <f t="array" ref="D494">INDEX(Hours!$A$1:$AAF$1000, 
                      MATCH($A494,Hours!$A$1:$A$1000,0), 
                      MATCH(D$1,Hours!$A$1:$AAF$1,0))</f>
        <v/>
      </c>
      <c r="E494" s="29" t="str">
        <f t="array" ref="E494">INDEX(Hours!$A$1:$AAF$1000, 
                      MATCH($A494,Hours!$A$1:$A$1000,0), 
                      MATCH(E$1,Hours!$A$1:$AAF$1,0))</f>
        <v/>
      </c>
      <c r="F494" s="29" t="str">
        <f t="array" ref="F494">INDEX(Hours!$A$1:$AAF$1000, 
                      MATCH($A494,Hours!$A$1:$A$1000,0), 
                      MATCH(F$1,Hours!$A$1:$AAF$1,0))</f>
        <v/>
      </c>
      <c r="G494" s="29" t="str">
        <f t="array" ref="G494">INDEX(Hours!$A$1:$AAF$1000, 
                      MATCH($A494,Hours!$A$1:$A$1000,0), 
                      MATCH(G$1,Hours!$A$1:$AAF$1,0))</f>
        <v/>
      </c>
      <c r="H494" s="29" t="str">
        <f t="array" ref="H494">INDEX(Hours!$A$1:$AAF$1000, 
                      MATCH($A494,Hours!$A$1:$A$1000,0), 
                      MATCH(H$1,Hours!$A$1:$AAF$1,0))</f>
        <v/>
      </c>
      <c r="I494" s="29" t="str">
        <f t="array" ref="I494">INDEX(Hours!$A$1:$AAF$1000, 
                      MATCH($A494,Hours!$A$1:$A$1000,0), 
                      MATCH(I$1,Hours!$A$1:$AAF$1,0))</f>
        <v/>
      </c>
      <c r="J494" s="29" t="str">
        <f t="array" ref="J494">INDEX(Hours!$A$1:$AAF$1000, 
                      MATCH($A494,Hours!$A$1:$A$1000,0), 
                      MATCH(J$1,Hours!$A$1:$AAF$1,0))</f>
        <v/>
      </c>
      <c r="K494" s="29" t="str">
        <f t="array" ref="K494">INDEX(Hours!$A$1:$AAF$1000, 
                      MATCH($A494,Hours!$A$1:$A$1000,0), 
                      MATCH(K$1,Hours!$A$1:$AAF$1,0))</f>
        <v/>
      </c>
      <c r="L494" s="29" t="str">
        <f t="array" ref="L494">INDEX(Hours!$A$1:$AAF$1000, 
                      MATCH($A494,Hours!$A$1:$A$1000,0), 
                      MATCH(L$1,Hours!$A$1:$AAF$1,0))</f>
        <v/>
      </c>
      <c r="M494" s="29" t="str">
        <f t="array" ref="M494">INDEX(Hours!$A$1:$AAF$1000, 
                      MATCH($A494,Hours!$A$1:$A$1000,0), 
                      MATCH(M$1,Hours!$A$1:$AAF$1,0))</f>
        <v/>
      </c>
      <c r="N494" s="29" t="str">
        <f t="array" ref="N494">INDEX(Hours!$A$1:$AAF$1000, 
                      MATCH($A494,Hours!$A$1:$A$1000,0), 
                      MATCH(N$1,Hours!$A$1:$AAF$1,0))</f>
        <v/>
      </c>
      <c r="O494" s="29" t="str">
        <f t="array" ref="O494">INDEX(Hours!$A$1:$AAF$1000, 
                      MATCH($A494,Hours!$A$1:$A$1000,0), 
                      MATCH(O$1,Hours!$A$1:$AAF$1,0))</f>
        <v/>
      </c>
      <c r="P494" s="29" t="str">
        <f t="array" ref="P494">INDEX(Hours!$A$1:$AAF$1000, 
                      MATCH($A494,Hours!$A$1:$A$1000,0), 
                      MATCH(P$1,Hours!$A$1:$AAF$1,0))</f>
        <v/>
      </c>
      <c r="Q494" s="29" t="str">
        <f t="array" ref="Q494">INDEX(Hours!$A$1:$AAF$1000, 
                      MATCH($A494,Hours!$A$1:$A$1000,0), 
                      MATCH(Q$1,Hours!$A$1:$AAF$1,0))</f>
        <v/>
      </c>
      <c r="R494" s="29" t="str">
        <f t="array" ref="R494">INDEX(Hours!$A$1:$AAF$1000, 
                      MATCH($A494,Hours!$A$1:$A$1000,0), 
                      MATCH(R$1,Hours!$A$1:$AAF$1,0))</f>
        <v/>
      </c>
      <c r="S494" s="29" t="str">
        <f t="array" ref="S494">INDEX(Hours!$A$1:$AAF$1000, 
                      MATCH($A494,Hours!$A$1:$A$1000,0), 
                      MATCH(S$1,Hours!$A$1:$AAF$1,0))</f>
        <v/>
      </c>
      <c r="T494" s="29" t="str">
        <f t="array" ref="T494">INDEX(Hours!$A$1:$AAF$1000, 
                      MATCH($A494,Hours!$A$1:$A$1000,0), 
                      MATCH(T$1,Hours!$A$1:$AAF$1,0))</f>
        <v/>
      </c>
      <c r="U494" s="29" t="str">
        <f t="array" ref="U494">INDEX(Hours!$A$1:$AAF$1000, 
                      MATCH($A494,Hours!$A$1:$A$1000,0), 
                      MATCH(U$1,Hours!$A$1:$AAF$1,0))</f>
        <v/>
      </c>
      <c r="V494" s="29" t="str">
        <f t="array" ref="V494">INDEX(Hours!$A$1:$AAF$1000, 
                      MATCH($A494,Hours!$A$1:$A$1000,0), 
                      MATCH(V$1,Hours!$A$1:$AAF$1,0))</f>
        <v/>
      </c>
      <c r="W494" s="29" t="str">
        <f t="array" ref="W494">INDEX(Hours!$A$1:$AAF$1000, 
                      MATCH($A494,Hours!$A$1:$A$1000,0), 
                      MATCH(W$1,Hours!$A$1:$AAF$1,0))</f>
        <v/>
      </c>
      <c r="X494" s="29" t="str">
        <f t="array" ref="X494">INDEX(Hours!$A$1:$AAF$1000, 
                      MATCH($A494,Hours!$A$1:$A$1000,0), 
                      MATCH(X$1,Hours!$A$1:$AAF$1,0))</f>
        <v/>
      </c>
      <c r="Y494" s="29" t="str">
        <f t="array" ref="Y494">INDEX(Hours!$A$1:$AAF$1000, 
                      MATCH($A494,Hours!$A$1:$A$1000,0), 
                      MATCH(Y$1,Hours!$A$1:$AAF$1,0))</f>
        <v/>
      </c>
      <c r="Z494" s="29" t="str">
        <f t="array" ref="Z494">INDEX(Hours!$A$1:$AAF$1000, 
                      MATCH($A494,Hours!$A$1:$A$1000,0), 
                      MATCH(Z$1,Hours!$A$1:$AAF$1,0))</f>
        <v/>
      </c>
      <c r="AA494" s="29" t="str">
        <f t="array" ref="AA494">INDEX(Hours!$A$1:$AAF$1000, 
                      MATCH($A494,Hours!$A$1:$A$1000,0), 
                      MATCH(AA$1,Hours!$A$1:$AAF$1,0))</f>
        <v/>
      </c>
      <c r="AB494" s="29" t="str">
        <f t="array" ref="AB494">INDEX(Hours!$A$1:$AAF$1000, 
                      MATCH($A494,Hours!$A$1:$A$1000,0), 
                      MATCH(AB$1,Hours!$A$1:$AAF$1,0))</f>
        <v/>
      </c>
      <c r="AC494" s="29" t="str">
        <f t="array" ref="AC494">INDEX(Hours!$A$1:$AAF$1000, 
                      MATCH($A494,Hours!$A$1:$A$1000,0), 
                      MATCH(AC$1,Hours!$A$1:$AAF$1,0))</f>
        <v/>
      </c>
      <c r="AD494" s="29" t="str">
        <f t="array" ref="AD494">INDEX(Hours!$A$1:$AAF$1000, 
                      MATCH($A494,Hours!$A$1:$A$1000,0), 
                      MATCH(AD$1,Hours!$A$1:$AAF$1,0))</f>
        <v/>
      </c>
    </row>
    <row r="495" ht="22.5" customHeight="1">
      <c r="A495" s="25">
        <f t="shared" si="1"/>
        <v>46090</v>
      </c>
      <c r="B495" s="29" t="str">
        <f t="array" ref="B495">INDEX(Hours!$A$1:$AAF$1000, 
                      MATCH($A495,Hours!$A$1:$A$1000,0), 
                      MATCH(B$1,Hours!$A$1:$AAF$1,0))</f>
        <v/>
      </c>
      <c r="C495" s="29" t="str">
        <f t="array" ref="C495">INDEX(Hours!$A$1:$AAF$1000, 
                      MATCH($A495,Hours!$A$1:$A$1000,0), 
                      MATCH(C$1,Hours!$A$1:$AAF$1,0))</f>
        <v/>
      </c>
      <c r="D495" s="29" t="str">
        <f t="array" ref="D495">INDEX(Hours!$A$1:$AAF$1000, 
                      MATCH($A495,Hours!$A$1:$A$1000,0), 
                      MATCH(D$1,Hours!$A$1:$AAF$1,0))</f>
        <v/>
      </c>
      <c r="E495" s="29" t="str">
        <f t="array" ref="E495">INDEX(Hours!$A$1:$AAF$1000, 
                      MATCH($A495,Hours!$A$1:$A$1000,0), 
                      MATCH(E$1,Hours!$A$1:$AAF$1,0))</f>
        <v/>
      </c>
      <c r="F495" s="29" t="str">
        <f t="array" ref="F495">INDEX(Hours!$A$1:$AAF$1000, 
                      MATCH($A495,Hours!$A$1:$A$1000,0), 
                      MATCH(F$1,Hours!$A$1:$AAF$1,0))</f>
        <v/>
      </c>
      <c r="G495" s="29" t="str">
        <f t="array" ref="G495">INDEX(Hours!$A$1:$AAF$1000, 
                      MATCH($A495,Hours!$A$1:$A$1000,0), 
                      MATCH(G$1,Hours!$A$1:$AAF$1,0))</f>
        <v/>
      </c>
      <c r="H495" s="29" t="str">
        <f t="array" ref="H495">INDEX(Hours!$A$1:$AAF$1000, 
                      MATCH($A495,Hours!$A$1:$A$1000,0), 
                      MATCH(H$1,Hours!$A$1:$AAF$1,0))</f>
        <v/>
      </c>
      <c r="I495" s="29" t="str">
        <f t="array" ref="I495">INDEX(Hours!$A$1:$AAF$1000, 
                      MATCH($A495,Hours!$A$1:$A$1000,0), 
                      MATCH(I$1,Hours!$A$1:$AAF$1,0))</f>
        <v/>
      </c>
      <c r="J495" s="29" t="str">
        <f t="array" ref="J495">INDEX(Hours!$A$1:$AAF$1000, 
                      MATCH($A495,Hours!$A$1:$A$1000,0), 
                      MATCH(J$1,Hours!$A$1:$AAF$1,0))</f>
        <v/>
      </c>
      <c r="K495" s="29" t="str">
        <f t="array" ref="K495">INDEX(Hours!$A$1:$AAF$1000, 
                      MATCH($A495,Hours!$A$1:$A$1000,0), 
                      MATCH(K$1,Hours!$A$1:$AAF$1,0))</f>
        <v/>
      </c>
      <c r="L495" s="29" t="str">
        <f t="array" ref="L495">INDEX(Hours!$A$1:$AAF$1000, 
                      MATCH($A495,Hours!$A$1:$A$1000,0), 
                      MATCH(L$1,Hours!$A$1:$AAF$1,0))</f>
        <v/>
      </c>
      <c r="M495" s="29" t="str">
        <f t="array" ref="M495">INDEX(Hours!$A$1:$AAF$1000, 
                      MATCH($A495,Hours!$A$1:$A$1000,0), 
                      MATCH(M$1,Hours!$A$1:$AAF$1,0))</f>
        <v/>
      </c>
      <c r="N495" s="29" t="str">
        <f t="array" ref="N495">INDEX(Hours!$A$1:$AAF$1000, 
                      MATCH($A495,Hours!$A$1:$A$1000,0), 
                      MATCH(N$1,Hours!$A$1:$AAF$1,0))</f>
        <v/>
      </c>
      <c r="O495" s="29" t="str">
        <f t="array" ref="O495">INDEX(Hours!$A$1:$AAF$1000, 
                      MATCH($A495,Hours!$A$1:$A$1000,0), 
                      MATCH(O$1,Hours!$A$1:$AAF$1,0))</f>
        <v/>
      </c>
      <c r="P495" s="29" t="str">
        <f t="array" ref="P495">INDEX(Hours!$A$1:$AAF$1000, 
                      MATCH($A495,Hours!$A$1:$A$1000,0), 
                      MATCH(P$1,Hours!$A$1:$AAF$1,0))</f>
        <v/>
      </c>
      <c r="Q495" s="29" t="str">
        <f t="array" ref="Q495">INDEX(Hours!$A$1:$AAF$1000, 
                      MATCH($A495,Hours!$A$1:$A$1000,0), 
                      MATCH(Q$1,Hours!$A$1:$AAF$1,0))</f>
        <v/>
      </c>
      <c r="R495" s="29" t="str">
        <f t="array" ref="R495">INDEX(Hours!$A$1:$AAF$1000, 
                      MATCH($A495,Hours!$A$1:$A$1000,0), 
                      MATCH(R$1,Hours!$A$1:$AAF$1,0))</f>
        <v/>
      </c>
      <c r="S495" s="29" t="str">
        <f t="array" ref="S495">INDEX(Hours!$A$1:$AAF$1000, 
                      MATCH($A495,Hours!$A$1:$A$1000,0), 
                      MATCH(S$1,Hours!$A$1:$AAF$1,0))</f>
        <v/>
      </c>
      <c r="T495" s="29" t="str">
        <f t="array" ref="T495">INDEX(Hours!$A$1:$AAF$1000, 
                      MATCH($A495,Hours!$A$1:$A$1000,0), 
                      MATCH(T$1,Hours!$A$1:$AAF$1,0))</f>
        <v/>
      </c>
      <c r="U495" s="29" t="str">
        <f t="array" ref="U495">INDEX(Hours!$A$1:$AAF$1000, 
                      MATCH($A495,Hours!$A$1:$A$1000,0), 
                      MATCH(U$1,Hours!$A$1:$AAF$1,0))</f>
        <v/>
      </c>
      <c r="V495" s="29" t="str">
        <f t="array" ref="V495">INDEX(Hours!$A$1:$AAF$1000, 
                      MATCH($A495,Hours!$A$1:$A$1000,0), 
                      MATCH(V$1,Hours!$A$1:$AAF$1,0))</f>
        <v/>
      </c>
      <c r="W495" s="29" t="str">
        <f t="array" ref="W495">INDEX(Hours!$A$1:$AAF$1000, 
                      MATCH($A495,Hours!$A$1:$A$1000,0), 
                      MATCH(W$1,Hours!$A$1:$AAF$1,0))</f>
        <v/>
      </c>
      <c r="X495" s="29" t="str">
        <f t="array" ref="X495">INDEX(Hours!$A$1:$AAF$1000, 
                      MATCH($A495,Hours!$A$1:$A$1000,0), 
                      MATCH(X$1,Hours!$A$1:$AAF$1,0))</f>
        <v/>
      </c>
      <c r="Y495" s="29" t="str">
        <f t="array" ref="Y495">INDEX(Hours!$A$1:$AAF$1000, 
                      MATCH($A495,Hours!$A$1:$A$1000,0), 
                      MATCH(Y$1,Hours!$A$1:$AAF$1,0))</f>
        <v/>
      </c>
      <c r="Z495" s="29" t="str">
        <f t="array" ref="Z495">INDEX(Hours!$A$1:$AAF$1000, 
                      MATCH($A495,Hours!$A$1:$A$1000,0), 
                      MATCH(Z$1,Hours!$A$1:$AAF$1,0))</f>
        <v/>
      </c>
      <c r="AA495" s="29" t="str">
        <f t="array" ref="AA495">INDEX(Hours!$A$1:$AAF$1000, 
                      MATCH($A495,Hours!$A$1:$A$1000,0), 
                      MATCH(AA$1,Hours!$A$1:$AAF$1,0))</f>
        <v/>
      </c>
      <c r="AB495" s="29" t="str">
        <f t="array" ref="AB495">INDEX(Hours!$A$1:$AAF$1000, 
                      MATCH($A495,Hours!$A$1:$A$1000,0), 
                      MATCH(AB$1,Hours!$A$1:$AAF$1,0))</f>
        <v/>
      </c>
      <c r="AC495" s="29" t="str">
        <f t="array" ref="AC495">INDEX(Hours!$A$1:$AAF$1000, 
                      MATCH($A495,Hours!$A$1:$A$1000,0), 
                      MATCH(AC$1,Hours!$A$1:$AAF$1,0))</f>
        <v/>
      </c>
      <c r="AD495" s="29" t="str">
        <f t="array" ref="AD495">INDEX(Hours!$A$1:$AAF$1000, 
                      MATCH($A495,Hours!$A$1:$A$1000,0), 
                      MATCH(AD$1,Hours!$A$1:$AAF$1,0))</f>
        <v/>
      </c>
    </row>
    <row r="496" ht="22.5" customHeight="1">
      <c r="A496" s="25">
        <f t="shared" si="1"/>
        <v>46091</v>
      </c>
      <c r="B496" s="29" t="str">
        <f t="array" ref="B496">INDEX(Hours!$A$1:$AAF$1000, 
                      MATCH($A496,Hours!$A$1:$A$1000,0), 
                      MATCH(B$1,Hours!$A$1:$AAF$1,0))</f>
        <v/>
      </c>
      <c r="C496" s="29" t="str">
        <f t="array" ref="C496">INDEX(Hours!$A$1:$AAF$1000, 
                      MATCH($A496,Hours!$A$1:$A$1000,0), 
                      MATCH(C$1,Hours!$A$1:$AAF$1,0))</f>
        <v/>
      </c>
      <c r="D496" s="29" t="str">
        <f t="array" ref="D496">INDEX(Hours!$A$1:$AAF$1000, 
                      MATCH($A496,Hours!$A$1:$A$1000,0), 
                      MATCH(D$1,Hours!$A$1:$AAF$1,0))</f>
        <v/>
      </c>
      <c r="E496" s="29" t="str">
        <f t="array" ref="E496">INDEX(Hours!$A$1:$AAF$1000, 
                      MATCH($A496,Hours!$A$1:$A$1000,0), 
                      MATCH(E$1,Hours!$A$1:$AAF$1,0))</f>
        <v/>
      </c>
      <c r="F496" s="29" t="str">
        <f t="array" ref="F496">INDEX(Hours!$A$1:$AAF$1000, 
                      MATCH($A496,Hours!$A$1:$A$1000,0), 
                      MATCH(F$1,Hours!$A$1:$AAF$1,0))</f>
        <v/>
      </c>
      <c r="G496" s="29" t="str">
        <f t="array" ref="G496">INDEX(Hours!$A$1:$AAF$1000, 
                      MATCH($A496,Hours!$A$1:$A$1000,0), 
                      MATCH(G$1,Hours!$A$1:$AAF$1,0))</f>
        <v/>
      </c>
      <c r="H496" s="29" t="str">
        <f t="array" ref="H496">INDEX(Hours!$A$1:$AAF$1000, 
                      MATCH($A496,Hours!$A$1:$A$1000,0), 
                      MATCH(H$1,Hours!$A$1:$AAF$1,0))</f>
        <v/>
      </c>
      <c r="I496" s="29" t="str">
        <f t="array" ref="I496">INDEX(Hours!$A$1:$AAF$1000, 
                      MATCH($A496,Hours!$A$1:$A$1000,0), 
                      MATCH(I$1,Hours!$A$1:$AAF$1,0))</f>
        <v/>
      </c>
      <c r="J496" s="29" t="str">
        <f t="array" ref="J496">INDEX(Hours!$A$1:$AAF$1000, 
                      MATCH($A496,Hours!$A$1:$A$1000,0), 
                      MATCH(J$1,Hours!$A$1:$AAF$1,0))</f>
        <v/>
      </c>
      <c r="K496" s="29" t="str">
        <f t="array" ref="K496">INDEX(Hours!$A$1:$AAF$1000, 
                      MATCH($A496,Hours!$A$1:$A$1000,0), 
                      MATCH(K$1,Hours!$A$1:$AAF$1,0))</f>
        <v/>
      </c>
      <c r="L496" s="29" t="str">
        <f t="array" ref="L496">INDEX(Hours!$A$1:$AAF$1000, 
                      MATCH($A496,Hours!$A$1:$A$1000,0), 
                      MATCH(L$1,Hours!$A$1:$AAF$1,0))</f>
        <v/>
      </c>
      <c r="M496" s="29" t="str">
        <f t="array" ref="M496">INDEX(Hours!$A$1:$AAF$1000, 
                      MATCH($A496,Hours!$A$1:$A$1000,0), 
                      MATCH(M$1,Hours!$A$1:$AAF$1,0))</f>
        <v/>
      </c>
      <c r="N496" s="29" t="str">
        <f t="array" ref="N496">INDEX(Hours!$A$1:$AAF$1000, 
                      MATCH($A496,Hours!$A$1:$A$1000,0), 
                      MATCH(N$1,Hours!$A$1:$AAF$1,0))</f>
        <v/>
      </c>
      <c r="O496" s="29" t="str">
        <f t="array" ref="O496">INDEX(Hours!$A$1:$AAF$1000, 
                      MATCH($A496,Hours!$A$1:$A$1000,0), 
                      MATCH(O$1,Hours!$A$1:$AAF$1,0))</f>
        <v/>
      </c>
      <c r="P496" s="29" t="str">
        <f t="array" ref="P496">INDEX(Hours!$A$1:$AAF$1000, 
                      MATCH($A496,Hours!$A$1:$A$1000,0), 
                      MATCH(P$1,Hours!$A$1:$AAF$1,0))</f>
        <v/>
      </c>
      <c r="Q496" s="29" t="str">
        <f t="array" ref="Q496">INDEX(Hours!$A$1:$AAF$1000, 
                      MATCH($A496,Hours!$A$1:$A$1000,0), 
                      MATCH(Q$1,Hours!$A$1:$AAF$1,0))</f>
        <v/>
      </c>
      <c r="R496" s="29" t="str">
        <f t="array" ref="R496">INDEX(Hours!$A$1:$AAF$1000, 
                      MATCH($A496,Hours!$A$1:$A$1000,0), 
                      MATCH(R$1,Hours!$A$1:$AAF$1,0))</f>
        <v/>
      </c>
      <c r="S496" s="29" t="str">
        <f t="array" ref="S496">INDEX(Hours!$A$1:$AAF$1000, 
                      MATCH($A496,Hours!$A$1:$A$1000,0), 
                      MATCH(S$1,Hours!$A$1:$AAF$1,0))</f>
        <v/>
      </c>
      <c r="T496" s="29" t="str">
        <f t="array" ref="T496">INDEX(Hours!$A$1:$AAF$1000, 
                      MATCH($A496,Hours!$A$1:$A$1000,0), 
                      MATCH(T$1,Hours!$A$1:$AAF$1,0))</f>
        <v/>
      </c>
      <c r="U496" s="29" t="str">
        <f t="array" ref="U496">INDEX(Hours!$A$1:$AAF$1000, 
                      MATCH($A496,Hours!$A$1:$A$1000,0), 
                      MATCH(U$1,Hours!$A$1:$AAF$1,0))</f>
        <v/>
      </c>
      <c r="V496" s="29" t="str">
        <f t="array" ref="V496">INDEX(Hours!$A$1:$AAF$1000, 
                      MATCH($A496,Hours!$A$1:$A$1000,0), 
                      MATCH(V$1,Hours!$A$1:$AAF$1,0))</f>
        <v/>
      </c>
      <c r="W496" s="29" t="str">
        <f t="array" ref="W496">INDEX(Hours!$A$1:$AAF$1000, 
                      MATCH($A496,Hours!$A$1:$A$1000,0), 
                      MATCH(W$1,Hours!$A$1:$AAF$1,0))</f>
        <v/>
      </c>
      <c r="X496" s="29" t="str">
        <f t="array" ref="X496">INDEX(Hours!$A$1:$AAF$1000, 
                      MATCH($A496,Hours!$A$1:$A$1000,0), 
                      MATCH(X$1,Hours!$A$1:$AAF$1,0))</f>
        <v/>
      </c>
      <c r="Y496" s="29" t="str">
        <f t="array" ref="Y496">INDEX(Hours!$A$1:$AAF$1000, 
                      MATCH($A496,Hours!$A$1:$A$1000,0), 
                      MATCH(Y$1,Hours!$A$1:$AAF$1,0))</f>
        <v/>
      </c>
      <c r="Z496" s="29" t="str">
        <f t="array" ref="Z496">INDEX(Hours!$A$1:$AAF$1000, 
                      MATCH($A496,Hours!$A$1:$A$1000,0), 
                      MATCH(Z$1,Hours!$A$1:$AAF$1,0))</f>
        <v/>
      </c>
      <c r="AA496" s="29" t="str">
        <f t="array" ref="AA496">INDEX(Hours!$A$1:$AAF$1000, 
                      MATCH($A496,Hours!$A$1:$A$1000,0), 
                      MATCH(AA$1,Hours!$A$1:$AAF$1,0))</f>
        <v/>
      </c>
      <c r="AB496" s="29" t="str">
        <f t="array" ref="AB496">INDEX(Hours!$A$1:$AAF$1000, 
                      MATCH($A496,Hours!$A$1:$A$1000,0), 
                      MATCH(AB$1,Hours!$A$1:$AAF$1,0))</f>
        <v/>
      </c>
      <c r="AC496" s="29" t="str">
        <f t="array" ref="AC496">INDEX(Hours!$A$1:$AAF$1000, 
                      MATCH($A496,Hours!$A$1:$A$1000,0), 
                      MATCH(AC$1,Hours!$A$1:$AAF$1,0))</f>
        <v/>
      </c>
      <c r="AD496" s="29" t="str">
        <f t="array" ref="AD496">INDEX(Hours!$A$1:$AAF$1000, 
                      MATCH($A496,Hours!$A$1:$A$1000,0), 
                      MATCH(AD$1,Hours!$A$1:$AAF$1,0))</f>
        <v/>
      </c>
    </row>
    <row r="497" ht="22.5" customHeight="1">
      <c r="A497" s="25">
        <f t="shared" si="1"/>
        <v>46092</v>
      </c>
      <c r="B497" s="29" t="str">
        <f t="array" ref="B497">INDEX(Hours!$A$1:$AAF$1000, 
                      MATCH($A497,Hours!$A$1:$A$1000,0), 
                      MATCH(B$1,Hours!$A$1:$AAF$1,0))</f>
        <v/>
      </c>
      <c r="C497" s="29" t="str">
        <f t="array" ref="C497">INDEX(Hours!$A$1:$AAF$1000, 
                      MATCH($A497,Hours!$A$1:$A$1000,0), 
                      MATCH(C$1,Hours!$A$1:$AAF$1,0))</f>
        <v/>
      </c>
      <c r="D497" s="29" t="str">
        <f t="array" ref="D497">INDEX(Hours!$A$1:$AAF$1000, 
                      MATCH($A497,Hours!$A$1:$A$1000,0), 
                      MATCH(D$1,Hours!$A$1:$AAF$1,0))</f>
        <v/>
      </c>
      <c r="E497" s="29" t="str">
        <f t="array" ref="E497">INDEX(Hours!$A$1:$AAF$1000, 
                      MATCH($A497,Hours!$A$1:$A$1000,0), 
                      MATCH(E$1,Hours!$A$1:$AAF$1,0))</f>
        <v/>
      </c>
      <c r="F497" s="29" t="str">
        <f t="array" ref="F497">INDEX(Hours!$A$1:$AAF$1000, 
                      MATCH($A497,Hours!$A$1:$A$1000,0), 
                      MATCH(F$1,Hours!$A$1:$AAF$1,0))</f>
        <v/>
      </c>
      <c r="G497" s="29" t="str">
        <f t="array" ref="G497">INDEX(Hours!$A$1:$AAF$1000, 
                      MATCH($A497,Hours!$A$1:$A$1000,0), 
                      MATCH(G$1,Hours!$A$1:$AAF$1,0))</f>
        <v/>
      </c>
      <c r="H497" s="29" t="str">
        <f t="array" ref="H497">INDEX(Hours!$A$1:$AAF$1000, 
                      MATCH($A497,Hours!$A$1:$A$1000,0), 
                      MATCH(H$1,Hours!$A$1:$AAF$1,0))</f>
        <v/>
      </c>
      <c r="I497" s="29" t="str">
        <f t="array" ref="I497">INDEX(Hours!$A$1:$AAF$1000, 
                      MATCH($A497,Hours!$A$1:$A$1000,0), 
                      MATCH(I$1,Hours!$A$1:$AAF$1,0))</f>
        <v/>
      </c>
      <c r="J497" s="29" t="str">
        <f t="array" ref="J497">INDEX(Hours!$A$1:$AAF$1000, 
                      MATCH($A497,Hours!$A$1:$A$1000,0), 
                      MATCH(J$1,Hours!$A$1:$AAF$1,0))</f>
        <v/>
      </c>
      <c r="K497" s="29" t="str">
        <f t="array" ref="K497">INDEX(Hours!$A$1:$AAF$1000, 
                      MATCH($A497,Hours!$A$1:$A$1000,0), 
                      MATCH(K$1,Hours!$A$1:$AAF$1,0))</f>
        <v/>
      </c>
      <c r="L497" s="29" t="str">
        <f t="array" ref="L497">INDEX(Hours!$A$1:$AAF$1000, 
                      MATCH($A497,Hours!$A$1:$A$1000,0), 
                      MATCH(L$1,Hours!$A$1:$AAF$1,0))</f>
        <v/>
      </c>
      <c r="M497" s="29" t="str">
        <f t="array" ref="M497">INDEX(Hours!$A$1:$AAF$1000, 
                      MATCH($A497,Hours!$A$1:$A$1000,0), 
                      MATCH(M$1,Hours!$A$1:$AAF$1,0))</f>
        <v/>
      </c>
      <c r="N497" s="29" t="str">
        <f t="array" ref="N497">INDEX(Hours!$A$1:$AAF$1000, 
                      MATCH($A497,Hours!$A$1:$A$1000,0), 
                      MATCH(N$1,Hours!$A$1:$AAF$1,0))</f>
        <v/>
      </c>
      <c r="O497" s="29" t="str">
        <f t="array" ref="O497">INDEX(Hours!$A$1:$AAF$1000, 
                      MATCH($A497,Hours!$A$1:$A$1000,0), 
                      MATCH(O$1,Hours!$A$1:$AAF$1,0))</f>
        <v/>
      </c>
      <c r="P497" s="29" t="str">
        <f t="array" ref="P497">INDEX(Hours!$A$1:$AAF$1000, 
                      MATCH($A497,Hours!$A$1:$A$1000,0), 
                      MATCH(P$1,Hours!$A$1:$AAF$1,0))</f>
        <v/>
      </c>
      <c r="Q497" s="29" t="str">
        <f t="array" ref="Q497">INDEX(Hours!$A$1:$AAF$1000, 
                      MATCH($A497,Hours!$A$1:$A$1000,0), 
                      MATCH(Q$1,Hours!$A$1:$AAF$1,0))</f>
        <v/>
      </c>
      <c r="R497" s="29" t="str">
        <f t="array" ref="R497">INDEX(Hours!$A$1:$AAF$1000, 
                      MATCH($A497,Hours!$A$1:$A$1000,0), 
                      MATCH(R$1,Hours!$A$1:$AAF$1,0))</f>
        <v/>
      </c>
      <c r="S497" s="29" t="str">
        <f t="array" ref="S497">INDEX(Hours!$A$1:$AAF$1000, 
                      MATCH($A497,Hours!$A$1:$A$1000,0), 
                      MATCH(S$1,Hours!$A$1:$AAF$1,0))</f>
        <v/>
      </c>
      <c r="T497" s="29" t="str">
        <f t="array" ref="T497">INDEX(Hours!$A$1:$AAF$1000, 
                      MATCH($A497,Hours!$A$1:$A$1000,0), 
                      MATCH(T$1,Hours!$A$1:$AAF$1,0))</f>
        <v/>
      </c>
      <c r="U497" s="29" t="str">
        <f t="array" ref="U497">INDEX(Hours!$A$1:$AAF$1000, 
                      MATCH($A497,Hours!$A$1:$A$1000,0), 
                      MATCH(U$1,Hours!$A$1:$AAF$1,0))</f>
        <v/>
      </c>
      <c r="V497" s="29" t="str">
        <f t="array" ref="V497">INDEX(Hours!$A$1:$AAF$1000, 
                      MATCH($A497,Hours!$A$1:$A$1000,0), 
                      MATCH(V$1,Hours!$A$1:$AAF$1,0))</f>
        <v/>
      </c>
      <c r="W497" s="29" t="str">
        <f t="array" ref="W497">INDEX(Hours!$A$1:$AAF$1000, 
                      MATCH($A497,Hours!$A$1:$A$1000,0), 
                      MATCH(W$1,Hours!$A$1:$AAF$1,0))</f>
        <v/>
      </c>
      <c r="X497" s="29" t="str">
        <f t="array" ref="X497">INDEX(Hours!$A$1:$AAF$1000, 
                      MATCH($A497,Hours!$A$1:$A$1000,0), 
                      MATCH(X$1,Hours!$A$1:$AAF$1,0))</f>
        <v/>
      </c>
      <c r="Y497" s="29" t="str">
        <f t="array" ref="Y497">INDEX(Hours!$A$1:$AAF$1000, 
                      MATCH($A497,Hours!$A$1:$A$1000,0), 
                      MATCH(Y$1,Hours!$A$1:$AAF$1,0))</f>
        <v/>
      </c>
      <c r="Z497" s="29" t="str">
        <f t="array" ref="Z497">INDEX(Hours!$A$1:$AAF$1000, 
                      MATCH($A497,Hours!$A$1:$A$1000,0), 
                      MATCH(Z$1,Hours!$A$1:$AAF$1,0))</f>
        <v/>
      </c>
      <c r="AA497" s="29" t="str">
        <f t="array" ref="AA497">INDEX(Hours!$A$1:$AAF$1000, 
                      MATCH($A497,Hours!$A$1:$A$1000,0), 
                      MATCH(AA$1,Hours!$A$1:$AAF$1,0))</f>
        <v/>
      </c>
      <c r="AB497" s="29" t="str">
        <f t="array" ref="AB497">INDEX(Hours!$A$1:$AAF$1000, 
                      MATCH($A497,Hours!$A$1:$A$1000,0), 
                      MATCH(AB$1,Hours!$A$1:$AAF$1,0))</f>
        <v/>
      </c>
      <c r="AC497" s="29" t="str">
        <f t="array" ref="AC497">INDEX(Hours!$A$1:$AAF$1000, 
                      MATCH($A497,Hours!$A$1:$A$1000,0), 
                      MATCH(AC$1,Hours!$A$1:$AAF$1,0))</f>
        <v/>
      </c>
      <c r="AD497" s="29" t="str">
        <f t="array" ref="AD497">INDEX(Hours!$A$1:$AAF$1000, 
                      MATCH($A497,Hours!$A$1:$A$1000,0), 
                      MATCH(AD$1,Hours!$A$1:$AAF$1,0))</f>
        <v/>
      </c>
    </row>
    <row r="498" ht="22.5" customHeight="1">
      <c r="A498" s="25">
        <f t="shared" si="1"/>
        <v>46093</v>
      </c>
      <c r="B498" s="29" t="str">
        <f t="array" ref="B498">INDEX(Hours!$A$1:$AAF$1000, 
                      MATCH($A498,Hours!$A$1:$A$1000,0), 
                      MATCH(B$1,Hours!$A$1:$AAF$1,0))</f>
        <v/>
      </c>
      <c r="C498" s="29" t="str">
        <f t="array" ref="C498">INDEX(Hours!$A$1:$AAF$1000, 
                      MATCH($A498,Hours!$A$1:$A$1000,0), 
                      MATCH(C$1,Hours!$A$1:$AAF$1,0))</f>
        <v/>
      </c>
      <c r="D498" s="29" t="str">
        <f t="array" ref="D498">INDEX(Hours!$A$1:$AAF$1000, 
                      MATCH($A498,Hours!$A$1:$A$1000,0), 
                      MATCH(D$1,Hours!$A$1:$AAF$1,0))</f>
        <v/>
      </c>
      <c r="E498" s="29" t="str">
        <f t="array" ref="E498">INDEX(Hours!$A$1:$AAF$1000, 
                      MATCH($A498,Hours!$A$1:$A$1000,0), 
                      MATCH(E$1,Hours!$A$1:$AAF$1,0))</f>
        <v/>
      </c>
      <c r="F498" s="29" t="str">
        <f t="array" ref="F498">INDEX(Hours!$A$1:$AAF$1000, 
                      MATCH($A498,Hours!$A$1:$A$1000,0), 
                      MATCH(F$1,Hours!$A$1:$AAF$1,0))</f>
        <v/>
      </c>
      <c r="G498" s="29" t="str">
        <f t="array" ref="G498">INDEX(Hours!$A$1:$AAF$1000, 
                      MATCH($A498,Hours!$A$1:$A$1000,0), 
                      MATCH(G$1,Hours!$A$1:$AAF$1,0))</f>
        <v/>
      </c>
      <c r="H498" s="29" t="str">
        <f t="array" ref="H498">INDEX(Hours!$A$1:$AAF$1000, 
                      MATCH($A498,Hours!$A$1:$A$1000,0), 
                      MATCH(H$1,Hours!$A$1:$AAF$1,0))</f>
        <v/>
      </c>
      <c r="I498" s="29" t="str">
        <f t="array" ref="I498">INDEX(Hours!$A$1:$AAF$1000, 
                      MATCH($A498,Hours!$A$1:$A$1000,0), 
                      MATCH(I$1,Hours!$A$1:$AAF$1,0))</f>
        <v/>
      </c>
      <c r="J498" s="29" t="str">
        <f t="array" ref="J498">INDEX(Hours!$A$1:$AAF$1000, 
                      MATCH($A498,Hours!$A$1:$A$1000,0), 
                      MATCH(J$1,Hours!$A$1:$AAF$1,0))</f>
        <v/>
      </c>
      <c r="K498" s="29" t="str">
        <f t="array" ref="K498">INDEX(Hours!$A$1:$AAF$1000, 
                      MATCH($A498,Hours!$A$1:$A$1000,0), 
                      MATCH(K$1,Hours!$A$1:$AAF$1,0))</f>
        <v/>
      </c>
      <c r="L498" s="29" t="str">
        <f t="array" ref="L498">INDEX(Hours!$A$1:$AAF$1000, 
                      MATCH($A498,Hours!$A$1:$A$1000,0), 
                      MATCH(L$1,Hours!$A$1:$AAF$1,0))</f>
        <v/>
      </c>
      <c r="M498" s="29" t="str">
        <f t="array" ref="M498">INDEX(Hours!$A$1:$AAF$1000, 
                      MATCH($A498,Hours!$A$1:$A$1000,0), 
                      MATCH(M$1,Hours!$A$1:$AAF$1,0))</f>
        <v/>
      </c>
      <c r="N498" s="29" t="str">
        <f t="array" ref="N498">INDEX(Hours!$A$1:$AAF$1000, 
                      MATCH($A498,Hours!$A$1:$A$1000,0), 
                      MATCH(N$1,Hours!$A$1:$AAF$1,0))</f>
        <v/>
      </c>
      <c r="O498" s="29" t="str">
        <f t="array" ref="O498">INDEX(Hours!$A$1:$AAF$1000, 
                      MATCH($A498,Hours!$A$1:$A$1000,0), 
                      MATCH(O$1,Hours!$A$1:$AAF$1,0))</f>
        <v/>
      </c>
      <c r="P498" s="29" t="str">
        <f t="array" ref="P498">INDEX(Hours!$A$1:$AAF$1000, 
                      MATCH($A498,Hours!$A$1:$A$1000,0), 
                      MATCH(P$1,Hours!$A$1:$AAF$1,0))</f>
        <v/>
      </c>
      <c r="Q498" s="29" t="str">
        <f t="array" ref="Q498">INDEX(Hours!$A$1:$AAF$1000, 
                      MATCH($A498,Hours!$A$1:$A$1000,0), 
                      MATCH(Q$1,Hours!$A$1:$AAF$1,0))</f>
        <v/>
      </c>
      <c r="R498" s="29" t="str">
        <f t="array" ref="R498">INDEX(Hours!$A$1:$AAF$1000, 
                      MATCH($A498,Hours!$A$1:$A$1000,0), 
                      MATCH(R$1,Hours!$A$1:$AAF$1,0))</f>
        <v/>
      </c>
      <c r="S498" s="29" t="str">
        <f t="array" ref="S498">INDEX(Hours!$A$1:$AAF$1000, 
                      MATCH($A498,Hours!$A$1:$A$1000,0), 
                      MATCH(S$1,Hours!$A$1:$AAF$1,0))</f>
        <v/>
      </c>
      <c r="T498" s="29" t="str">
        <f t="array" ref="T498">INDEX(Hours!$A$1:$AAF$1000, 
                      MATCH($A498,Hours!$A$1:$A$1000,0), 
                      MATCH(T$1,Hours!$A$1:$AAF$1,0))</f>
        <v/>
      </c>
      <c r="U498" s="29" t="str">
        <f t="array" ref="U498">INDEX(Hours!$A$1:$AAF$1000, 
                      MATCH($A498,Hours!$A$1:$A$1000,0), 
                      MATCH(U$1,Hours!$A$1:$AAF$1,0))</f>
        <v/>
      </c>
      <c r="V498" s="29" t="str">
        <f t="array" ref="V498">INDEX(Hours!$A$1:$AAF$1000, 
                      MATCH($A498,Hours!$A$1:$A$1000,0), 
                      MATCH(V$1,Hours!$A$1:$AAF$1,0))</f>
        <v/>
      </c>
      <c r="W498" s="29" t="str">
        <f t="array" ref="W498">INDEX(Hours!$A$1:$AAF$1000, 
                      MATCH($A498,Hours!$A$1:$A$1000,0), 
                      MATCH(W$1,Hours!$A$1:$AAF$1,0))</f>
        <v/>
      </c>
      <c r="X498" s="29" t="str">
        <f t="array" ref="X498">INDEX(Hours!$A$1:$AAF$1000, 
                      MATCH($A498,Hours!$A$1:$A$1000,0), 
                      MATCH(X$1,Hours!$A$1:$AAF$1,0))</f>
        <v/>
      </c>
      <c r="Y498" s="29" t="str">
        <f t="array" ref="Y498">INDEX(Hours!$A$1:$AAF$1000, 
                      MATCH($A498,Hours!$A$1:$A$1000,0), 
                      MATCH(Y$1,Hours!$A$1:$AAF$1,0))</f>
        <v/>
      </c>
      <c r="Z498" s="29" t="str">
        <f t="array" ref="Z498">INDEX(Hours!$A$1:$AAF$1000, 
                      MATCH($A498,Hours!$A$1:$A$1000,0), 
                      MATCH(Z$1,Hours!$A$1:$AAF$1,0))</f>
        <v/>
      </c>
      <c r="AA498" s="29" t="str">
        <f t="array" ref="AA498">INDEX(Hours!$A$1:$AAF$1000, 
                      MATCH($A498,Hours!$A$1:$A$1000,0), 
                      MATCH(AA$1,Hours!$A$1:$AAF$1,0))</f>
        <v/>
      </c>
      <c r="AB498" s="29" t="str">
        <f t="array" ref="AB498">INDEX(Hours!$A$1:$AAF$1000, 
                      MATCH($A498,Hours!$A$1:$A$1000,0), 
                      MATCH(AB$1,Hours!$A$1:$AAF$1,0))</f>
        <v/>
      </c>
      <c r="AC498" s="29" t="str">
        <f t="array" ref="AC498">INDEX(Hours!$A$1:$AAF$1000, 
                      MATCH($A498,Hours!$A$1:$A$1000,0), 
                      MATCH(AC$1,Hours!$A$1:$AAF$1,0))</f>
        <v/>
      </c>
      <c r="AD498" s="29" t="str">
        <f t="array" ref="AD498">INDEX(Hours!$A$1:$AAF$1000, 
                      MATCH($A498,Hours!$A$1:$A$1000,0), 
                      MATCH(AD$1,Hours!$A$1:$AAF$1,0))</f>
        <v/>
      </c>
    </row>
    <row r="499" ht="22.5" customHeight="1">
      <c r="A499" s="25">
        <f t="shared" si="1"/>
        <v>46094</v>
      </c>
      <c r="B499" s="29" t="str">
        <f t="array" ref="B499">INDEX(Hours!$A$1:$AAF$1000, 
                      MATCH($A499,Hours!$A$1:$A$1000,0), 
                      MATCH(B$1,Hours!$A$1:$AAF$1,0))</f>
        <v/>
      </c>
      <c r="C499" s="29" t="str">
        <f t="array" ref="C499">INDEX(Hours!$A$1:$AAF$1000, 
                      MATCH($A499,Hours!$A$1:$A$1000,0), 
                      MATCH(C$1,Hours!$A$1:$AAF$1,0))</f>
        <v/>
      </c>
      <c r="D499" s="29" t="str">
        <f t="array" ref="D499">INDEX(Hours!$A$1:$AAF$1000, 
                      MATCH($A499,Hours!$A$1:$A$1000,0), 
                      MATCH(D$1,Hours!$A$1:$AAF$1,0))</f>
        <v/>
      </c>
      <c r="E499" s="29" t="str">
        <f t="array" ref="E499">INDEX(Hours!$A$1:$AAF$1000, 
                      MATCH($A499,Hours!$A$1:$A$1000,0), 
                      MATCH(E$1,Hours!$A$1:$AAF$1,0))</f>
        <v/>
      </c>
      <c r="F499" s="29" t="str">
        <f t="array" ref="F499">INDEX(Hours!$A$1:$AAF$1000, 
                      MATCH($A499,Hours!$A$1:$A$1000,0), 
                      MATCH(F$1,Hours!$A$1:$AAF$1,0))</f>
        <v/>
      </c>
      <c r="G499" s="29" t="str">
        <f t="array" ref="G499">INDEX(Hours!$A$1:$AAF$1000, 
                      MATCH($A499,Hours!$A$1:$A$1000,0), 
                      MATCH(G$1,Hours!$A$1:$AAF$1,0))</f>
        <v/>
      </c>
      <c r="H499" s="29" t="str">
        <f t="array" ref="H499">INDEX(Hours!$A$1:$AAF$1000, 
                      MATCH($A499,Hours!$A$1:$A$1000,0), 
                      MATCH(H$1,Hours!$A$1:$AAF$1,0))</f>
        <v/>
      </c>
      <c r="I499" s="29" t="str">
        <f t="array" ref="I499">INDEX(Hours!$A$1:$AAF$1000, 
                      MATCH($A499,Hours!$A$1:$A$1000,0), 
                      MATCH(I$1,Hours!$A$1:$AAF$1,0))</f>
        <v/>
      </c>
      <c r="J499" s="29" t="str">
        <f t="array" ref="J499">INDEX(Hours!$A$1:$AAF$1000, 
                      MATCH($A499,Hours!$A$1:$A$1000,0), 
                      MATCH(J$1,Hours!$A$1:$AAF$1,0))</f>
        <v/>
      </c>
      <c r="K499" s="29" t="str">
        <f t="array" ref="K499">INDEX(Hours!$A$1:$AAF$1000, 
                      MATCH($A499,Hours!$A$1:$A$1000,0), 
                      MATCH(K$1,Hours!$A$1:$AAF$1,0))</f>
        <v/>
      </c>
      <c r="L499" s="29" t="str">
        <f t="array" ref="L499">INDEX(Hours!$A$1:$AAF$1000, 
                      MATCH($A499,Hours!$A$1:$A$1000,0), 
                      MATCH(L$1,Hours!$A$1:$AAF$1,0))</f>
        <v/>
      </c>
      <c r="M499" s="29" t="str">
        <f t="array" ref="M499">INDEX(Hours!$A$1:$AAF$1000, 
                      MATCH($A499,Hours!$A$1:$A$1000,0), 
                      MATCH(M$1,Hours!$A$1:$AAF$1,0))</f>
        <v/>
      </c>
      <c r="N499" s="29" t="str">
        <f t="array" ref="N499">INDEX(Hours!$A$1:$AAF$1000, 
                      MATCH($A499,Hours!$A$1:$A$1000,0), 
                      MATCH(N$1,Hours!$A$1:$AAF$1,0))</f>
        <v/>
      </c>
      <c r="O499" s="29" t="str">
        <f t="array" ref="O499">INDEX(Hours!$A$1:$AAF$1000, 
                      MATCH($A499,Hours!$A$1:$A$1000,0), 
                      MATCH(O$1,Hours!$A$1:$AAF$1,0))</f>
        <v/>
      </c>
      <c r="P499" s="29" t="str">
        <f t="array" ref="P499">INDEX(Hours!$A$1:$AAF$1000, 
                      MATCH($A499,Hours!$A$1:$A$1000,0), 
                      MATCH(P$1,Hours!$A$1:$AAF$1,0))</f>
        <v/>
      </c>
      <c r="Q499" s="29" t="str">
        <f t="array" ref="Q499">INDEX(Hours!$A$1:$AAF$1000, 
                      MATCH($A499,Hours!$A$1:$A$1000,0), 
                      MATCH(Q$1,Hours!$A$1:$AAF$1,0))</f>
        <v/>
      </c>
      <c r="R499" s="29" t="str">
        <f t="array" ref="R499">INDEX(Hours!$A$1:$AAF$1000, 
                      MATCH($A499,Hours!$A$1:$A$1000,0), 
                      MATCH(R$1,Hours!$A$1:$AAF$1,0))</f>
        <v/>
      </c>
      <c r="S499" s="29" t="str">
        <f t="array" ref="S499">INDEX(Hours!$A$1:$AAF$1000, 
                      MATCH($A499,Hours!$A$1:$A$1000,0), 
                      MATCH(S$1,Hours!$A$1:$AAF$1,0))</f>
        <v/>
      </c>
      <c r="T499" s="29" t="str">
        <f t="array" ref="T499">INDEX(Hours!$A$1:$AAF$1000, 
                      MATCH($A499,Hours!$A$1:$A$1000,0), 
                      MATCH(T$1,Hours!$A$1:$AAF$1,0))</f>
        <v/>
      </c>
      <c r="U499" s="29" t="str">
        <f t="array" ref="U499">INDEX(Hours!$A$1:$AAF$1000, 
                      MATCH($A499,Hours!$A$1:$A$1000,0), 
                      MATCH(U$1,Hours!$A$1:$AAF$1,0))</f>
        <v/>
      </c>
      <c r="V499" s="29" t="str">
        <f t="array" ref="V499">INDEX(Hours!$A$1:$AAF$1000, 
                      MATCH($A499,Hours!$A$1:$A$1000,0), 
                      MATCH(V$1,Hours!$A$1:$AAF$1,0))</f>
        <v/>
      </c>
      <c r="W499" s="29" t="str">
        <f t="array" ref="W499">INDEX(Hours!$A$1:$AAF$1000, 
                      MATCH($A499,Hours!$A$1:$A$1000,0), 
                      MATCH(W$1,Hours!$A$1:$AAF$1,0))</f>
        <v/>
      </c>
      <c r="X499" s="29" t="str">
        <f t="array" ref="X499">INDEX(Hours!$A$1:$AAF$1000, 
                      MATCH($A499,Hours!$A$1:$A$1000,0), 
                      MATCH(X$1,Hours!$A$1:$AAF$1,0))</f>
        <v/>
      </c>
      <c r="Y499" s="29" t="str">
        <f t="array" ref="Y499">INDEX(Hours!$A$1:$AAF$1000, 
                      MATCH($A499,Hours!$A$1:$A$1000,0), 
                      MATCH(Y$1,Hours!$A$1:$AAF$1,0))</f>
        <v/>
      </c>
      <c r="Z499" s="29" t="str">
        <f t="array" ref="Z499">INDEX(Hours!$A$1:$AAF$1000, 
                      MATCH($A499,Hours!$A$1:$A$1000,0), 
                      MATCH(Z$1,Hours!$A$1:$AAF$1,0))</f>
        <v/>
      </c>
      <c r="AA499" s="29" t="str">
        <f t="array" ref="AA499">INDEX(Hours!$A$1:$AAF$1000, 
                      MATCH($A499,Hours!$A$1:$A$1000,0), 
                      MATCH(AA$1,Hours!$A$1:$AAF$1,0))</f>
        <v/>
      </c>
      <c r="AB499" s="29" t="str">
        <f t="array" ref="AB499">INDEX(Hours!$A$1:$AAF$1000, 
                      MATCH($A499,Hours!$A$1:$A$1000,0), 
                      MATCH(AB$1,Hours!$A$1:$AAF$1,0))</f>
        <v/>
      </c>
      <c r="AC499" s="29" t="str">
        <f t="array" ref="AC499">INDEX(Hours!$A$1:$AAF$1000, 
                      MATCH($A499,Hours!$A$1:$A$1000,0), 
                      MATCH(AC$1,Hours!$A$1:$AAF$1,0))</f>
        <v/>
      </c>
      <c r="AD499" s="29" t="str">
        <f t="array" ref="AD499">INDEX(Hours!$A$1:$AAF$1000, 
                      MATCH($A499,Hours!$A$1:$A$1000,0), 
                      MATCH(AD$1,Hours!$A$1:$AAF$1,0))</f>
        <v/>
      </c>
    </row>
    <row r="500" ht="22.5" customHeight="1">
      <c r="A500" s="25">
        <f t="shared" si="1"/>
        <v>46095</v>
      </c>
      <c r="B500" s="29" t="str">
        <f t="array" ref="B500">INDEX(Hours!$A$1:$AAF$1000, 
                      MATCH($A500,Hours!$A$1:$A$1000,0), 
                      MATCH(B$1,Hours!$A$1:$AAF$1,0))</f>
        <v/>
      </c>
      <c r="C500" s="29" t="str">
        <f t="array" ref="C500">INDEX(Hours!$A$1:$AAF$1000, 
                      MATCH($A500,Hours!$A$1:$A$1000,0), 
                      MATCH(C$1,Hours!$A$1:$AAF$1,0))</f>
        <v/>
      </c>
      <c r="D500" s="29" t="str">
        <f t="array" ref="D500">INDEX(Hours!$A$1:$AAF$1000, 
                      MATCH($A500,Hours!$A$1:$A$1000,0), 
                      MATCH(D$1,Hours!$A$1:$AAF$1,0))</f>
        <v/>
      </c>
      <c r="E500" s="29" t="str">
        <f t="array" ref="E500">INDEX(Hours!$A$1:$AAF$1000, 
                      MATCH($A500,Hours!$A$1:$A$1000,0), 
                      MATCH(E$1,Hours!$A$1:$AAF$1,0))</f>
        <v/>
      </c>
      <c r="F500" s="29" t="str">
        <f t="array" ref="F500">INDEX(Hours!$A$1:$AAF$1000, 
                      MATCH($A500,Hours!$A$1:$A$1000,0), 
                      MATCH(F$1,Hours!$A$1:$AAF$1,0))</f>
        <v/>
      </c>
      <c r="G500" s="29" t="str">
        <f t="array" ref="G500">INDEX(Hours!$A$1:$AAF$1000, 
                      MATCH($A500,Hours!$A$1:$A$1000,0), 
                      MATCH(G$1,Hours!$A$1:$AAF$1,0))</f>
        <v/>
      </c>
      <c r="H500" s="29" t="str">
        <f t="array" ref="H500">INDEX(Hours!$A$1:$AAF$1000, 
                      MATCH($A500,Hours!$A$1:$A$1000,0), 
                      MATCH(H$1,Hours!$A$1:$AAF$1,0))</f>
        <v/>
      </c>
      <c r="I500" s="29" t="str">
        <f t="array" ref="I500">INDEX(Hours!$A$1:$AAF$1000, 
                      MATCH($A500,Hours!$A$1:$A$1000,0), 
                      MATCH(I$1,Hours!$A$1:$AAF$1,0))</f>
        <v/>
      </c>
      <c r="J500" s="29" t="str">
        <f t="array" ref="J500">INDEX(Hours!$A$1:$AAF$1000, 
                      MATCH($A500,Hours!$A$1:$A$1000,0), 
                      MATCH(J$1,Hours!$A$1:$AAF$1,0))</f>
        <v/>
      </c>
      <c r="K500" s="29" t="str">
        <f t="array" ref="K500">INDEX(Hours!$A$1:$AAF$1000, 
                      MATCH($A500,Hours!$A$1:$A$1000,0), 
                      MATCH(K$1,Hours!$A$1:$AAF$1,0))</f>
        <v/>
      </c>
      <c r="L500" s="29" t="str">
        <f t="array" ref="L500">INDEX(Hours!$A$1:$AAF$1000, 
                      MATCH($A500,Hours!$A$1:$A$1000,0), 
                      MATCH(L$1,Hours!$A$1:$AAF$1,0))</f>
        <v/>
      </c>
      <c r="M500" s="29" t="str">
        <f t="array" ref="M500">INDEX(Hours!$A$1:$AAF$1000, 
                      MATCH($A500,Hours!$A$1:$A$1000,0), 
                      MATCH(M$1,Hours!$A$1:$AAF$1,0))</f>
        <v/>
      </c>
      <c r="N500" s="29" t="str">
        <f t="array" ref="N500">INDEX(Hours!$A$1:$AAF$1000, 
                      MATCH($A500,Hours!$A$1:$A$1000,0), 
                      MATCH(N$1,Hours!$A$1:$AAF$1,0))</f>
        <v/>
      </c>
      <c r="O500" s="29" t="str">
        <f t="array" ref="O500">INDEX(Hours!$A$1:$AAF$1000, 
                      MATCH($A500,Hours!$A$1:$A$1000,0), 
                      MATCH(O$1,Hours!$A$1:$AAF$1,0))</f>
        <v/>
      </c>
      <c r="P500" s="29" t="str">
        <f t="array" ref="P500">INDEX(Hours!$A$1:$AAF$1000, 
                      MATCH($A500,Hours!$A$1:$A$1000,0), 
                      MATCH(P$1,Hours!$A$1:$AAF$1,0))</f>
        <v/>
      </c>
      <c r="Q500" s="29" t="str">
        <f t="array" ref="Q500">INDEX(Hours!$A$1:$AAF$1000, 
                      MATCH($A500,Hours!$A$1:$A$1000,0), 
                      MATCH(Q$1,Hours!$A$1:$AAF$1,0))</f>
        <v/>
      </c>
      <c r="R500" s="29" t="str">
        <f t="array" ref="R500">INDEX(Hours!$A$1:$AAF$1000, 
                      MATCH($A500,Hours!$A$1:$A$1000,0), 
                      MATCH(R$1,Hours!$A$1:$AAF$1,0))</f>
        <v/>
      </c>
      <c r="S500" s="29" t="str">
        <f t="array" ref="S500">INDEX(Hours!$A$1:$AAF$1000, 
                      MATCH($A500,Hours!$A$1:$A$1000,0), 
                      MATCH(S$1,Hours!$A$1:$AAF$1,0))</f>
        <v/>
      </c>
      <c r="T500" s="29" t="str">
        <f t="array" ref="T500">INDEX(Hours!$A$1:$AAF$1000, 
                      MATCH($A500,Hours!$A$1:$A$1000,0), 
                      MATCH(T$1,Hours!$A$1:$AAF$1,0))</f>
        <v/>
      </c>
      <c r="U500" s="29" t="str">
        <f t="array" ref="U500">INDEX(Hours!$A$1:$AAF$1000, 
                      MATCH($A500,Hours!$A$1:$A$1000,0), 
                      MATCH(U$1,Hours!$A$1:$AAF$1,0))</f>
        <v/>
      </c>
      <c r="V500" s="29" t="str">
        <f t="array" ref="V500">INDEX(Hours!$A$1:$AAF$1000, 
                      MATCH($A500,Hours!$A$1:$A$1000,0), 
                      MATCH(V$1,Hours!$A$1:$AAF$1,0))</f>
        <v/>
      </c>
      <c r="W500" s="29" t="str">
        <f t="array" ref="W500">INDEX(Hours!$A$1:$AAF$1000, 
                      MATCH($A500,Hours!$A$1:$A$1000,0), 
                      MATCH(W$1,Hours!$A$1:$AAF$1,0))</f>
        <v/>
      </c>
      <c r="X500" s="29" t="str">
        <f t="array" ref="X500">INDEX(Hours!$A$1:$AAF$1000, 
                      MATCH($A500,Hours!$A$1:$A$1000,0), 
                      MATCH(X$1,Hours!$A$1:$AAF$1,0))</f>
        <v/>
      </c>
      <c r="Y500" s="29" t="str">
        <f t="array" ref="Y500">INDEX(Hours!$A$1:$AAF$1000, 
                      MATCH($A500,Hours!$A$1:$A$1000,0), 
                      MATCH(Y$1,Hours!$A$1:$AAF$1,0))</f>
        <v/>
      </c>
      <c r="Z500" s="29" t="str">
        <f t="array" ref="Z500">INDEX(Hours!$A$1:$AAF$1000, 
                      MATCH($A500,Hours!$A$1:$A$1000,0), 
                      MATCH(Z$1,Hours!$A$1:$AAF$1,0))</f>
        <v/>
      </c>
      <c r="AA500" s="29" t="str">
        <f t="array" ref="AA500">INDEX(Hours!$A$1:$AAF$1000, 
                      MATCH($A500,Hours!$A$1:$A$1000,0), 
                      MATCH(AA$1,Hours!$A$1:$AAF$1,0))</f>
        <v/>
      </c>
      <c r="AB500" s="29" t="str">
        <f t="array" ref="AB500">INDEX(Hours!$A$1:$AAF$1000, 
                      MATCH($A500,Hours!$A$1:$A$1000,0), 
                      MATCH(AB$1,Hours!$A$1:$AAF$1,0))</f>
        <v/>
      </c>
      <c r="AC500" s="29" t="str">
        <f t="array" ref="AC500">INDEX(Hours!$A$1:$AAF$1000, 
                      MATCH($A500,Hours!$A$1:$A$1000,0), 
                      MATCH(AC$1,Hours!$A$1:$AAF$1,0))</f>
        <v/>
      </c>
      <c r="AD500" s="29" t="str">
        <f t="array" ref="AD500">INDEX(Hours!$A$1:$AAF$1000, 
                      MATCH($A500,Hours!$A$1:$A$1000,0), 
                      MATCH(AD$1,Hours!$A$1:$AAF$1,0))</f>
        <v/>
      </c>
    </row>
    <row r="501" ht="22.5" customHeight="1">
      <c r="A501" s="25">
        <f t="shared" si="1"/>
        <v>46096</v>
      </c>
      <c r="B501" s="29" t="str">
        <f t="array" ref="B501">INDEX(Hours!$A$1:$AAF$1000, 
                      MATCH($A501,Hours!$A$1:$A$1000,0), 
                      MATCH(B$1,Hours!$A$1:$AAF$1,0))</f>
        <v/>
      </c>
      <c r="C501" s="29" t="str">
        <f t="array" ref="C501">INDEX(Hours!$A$1:$AAF$1000, 
                      MATCH($A501,Hours!$A$1:$A$1000,0), 
                      MATCH(C$1,Hours!$A$1:$AAF$1,0))</f>
        <v/>
      </c>
      <c r="D501" s="29" t="str">
        <f t="array" ref="D501">INDEX(Hours!$A$1:$AAF$1000, 
                      MATCH($A501,Hours!$A$1:$A$1000,0), 
                      MATCH(D$1,Hours!$A$1:$AAF$1,0))</f>
        <v/>
      </c>
      <c r="E501" s="29" t="str">
        <f t="array" ref="E501">INDEX(Hours!$A$1:$AAF$1000, 
                      MATCH($A501,Hours!$A$1:$A$1000,0), 
                      MATCH(E$1,Hours!$A$1:$AAF$1,0))</f>
        <v/>
      </c>
      <c r="F501" s="29" t="str">
        <f t="array" ref="F501">INDEX(Hours!$A$1:$AAF$1000, 
                      MATCH($A501,Hours!$A$1:$A$1000,0), 
                      MATCH(F$1,Hours!$A$1:$AAF$1,0))</f>
        <v/>
      </c>
      <c r="G501" s="29" t="str">
        <f t="array" ref="G501">INDEX(Hours!$A$1:$AAF$1000, 
                      MATCH($A501,Hours!$A$1:$A$1000,0), 
                      MATCH(G$1,Hours!$A$1:$AAF$1,0))</f>
        <v/>
      </c>
      <c r="H501" s="29" t="str">
        <f t="array" ref="H501">INDEX(Hours!$A$1:$AAF$1000, 
                      MATCH($A501,Hours!$A$1:$A$1000,0), 
                      MATCH(H$1,Hours!$A$1:$AAF$1,0))</f>
        <v/>
      </c>
      <c r="I501" s="29" t="str">
        <f t="array" ref="I501">INDEX(Hours!$A$1:$AAF$1000, 
                      MATCH($A501,Hours!$A$1:$A$1000,0), 
                      MATCH(I$1,Hours!$A$1:$AAF$1,0))</f>
        <v/>
      </c>
      <c r="J501" s="29" t="str">
        <f t="array" ref="J501">INDEX(Hours!$A$1:$AAF$1000, 
                      MATCH($A501,Hours!$A$1:$A$1000,0), 
                      MATCH(J$1,Hours!$A$1:$AAF$1,0))</f>
        <v/>
      </c>
      <c r="K501" s="29" t="str">
        <f t="array" ref="K501">INDEX(Hours!$A$1:$AAF$1000, 
                      MATCH($A501,Hours!$A$1:$A$1000,0), 
                      MATCH(K$1,Hours!$A$1:$AAF$1,0))</f>
        <v/>
      </c>
      <c r="L501" s="29" t="str">
        <f t="array" ref="L501">INDEX(Hours!$A$1:$AAF$1000, 
                      MATCH($A501,Hours!$A$1:$A$1000,0), 
                      MATCH(L$1,Hours!$A$1:$AAF$1,0))</f>
        <v/>
      </c>
      <c r="M501" s="29" t="str">
        <f t="array" ref="M501">INDEX(Hours!$A$1:$AAF$1000, 
                      MATCH($A501,Hours!$A$1:$A$1000,0), 
                      MATCH(M$1,Hours!$A$1:$AAF$1,0))</f>
        <v/>
      </c>
      <c r="N501" s="29" t="str">
        <f t="array" ref="N501">INDEX(Hours!$A$1:$AAF$1000, 
                      MATCH($A501,Hours!$A$1:$A$1000,0), 
                      MATCH(N$1,Hours!$A$1:$AAF$1,0))</f>
        <v/>
      </c>
      <c r="O501" s="29" t="str">
        <f t="array" ref="O501">INDEX(Hours!$A$1:$AAF$1000, 
                      MATCH($A501,Hours!$A$1:$A$1000,0), 
                      MATCH(O$1,Hours!$A$1:$AAF$1,0))</f>
        <v/>
      </c>
      <c r="P501" s="29" t="str">
        <f t="array" ref="P501">INDEX(Hours!$A$1:$AAF$1000, 
                      MATCH($A501,Hours!$A$1:$A$1000,0), 
                      MATCH(P$1,Hours!$A$1:$AAF$1,0))</f>
        <v/>
      </c>
      <c r="Q501" s="29" t="str">
        <f t="array" ref="Q501">INDEX(Hours!$A$1:$AAF$1000, 
                      MATCH($A501,Hours!$A$1:$A$1000,0), 
                      MATCH(Q$1,Hours!$A$1:$AAF$1,0))</f>
        <v/>
      </c>
      <c r="R501" s="29" t="str">
        <f t="array" ref="R501">INDEX(Hours!$A$1:$AAF$1000, 
                      MATCH($A501,Hours!$A$1:$A$1000,0), 
                      MATCH(R$1,Hours!$A$1:$AAF$1,0))</f>
        <v/>
      </c>
      <c r="S501" s="29" t="str">
        <f t="array" ref="S501">INDEX(Hours!$A$1:$AAF$1000, 
                      MATCH($A501,Hours!$A$1:$A$1000,0), 
                      MATCH(S$1,Hours!$A$1:$AAF$1,0))</f>
        <v/>
      </c>
      <c r="T501" s="29" t="str">
        <f t="array" ref="T501">INDEX(Hours!$A$1:$AAF$1000, 
                      MATCH($A501,Hours!$A$1:$A$1000,0), 
                      MATCH(T$1,Hours!$A$1:$AAF$1,0))</f>
        <v/>
      </c>
      <c r="U501" s="29" t="str">
        <f t="array" ref="U501">INDEX(Hours!$A$1:$AAF$1000, 
                      MATCH($A501,Hours!$A$1:$A$1000,0), 
                      MATCH(U$1,Hours!$A$1:$AAF$1,0))</f>
        <v/>
      </c>
      <c r="V501" s="29" t="str">
        <f t="array" ref="V501">INDEX(Hours!$A$1:$AAF$1000, 
                      MATCH($A501,Hours!$A$1:$A$1000,0), 
                      MATCH(V$1,Hours!$A$1:$AAF$1,0))</f>
        <v/>
      </c>
      <c r="W501" s="29" t="str">
        <f t="array" ref="W501">INDEX(Hours!$A$1:$AAF$1000, 
                      MATCH($A501,Hours!$A$1:$A$1000,0), 
                      MATCH(W$1,Hours!$A$1:$AAF$1,0))</f>
        <v/>
      </c>
      <c r="X501" s="29" t="str">
        <f t="array" ref="X501">INDEX(Hours!$A$1:$AAF$1000, 
                      MATCH($A501,Hours!$A$1:$A$1000,0), 
                      MATCH(X$1,Hours!$A$1:$AAF$1,0))</f>
        <v/>
      </c>
      <c r="Y501" s="29" t="str">
        <f t="array" ref="Y501">INDEX(Hours!$A$1:$AAF$1000, 
                      MATCH($A501,Hours!$A$1:$A$1000,0), 
                      MATCH(Y$1,Hours!$A$1:$AAF$1,0))</f>
        <v/>
      </c>
      <c r="Z501" s="29" t="str">
        <f t="array" ref="Z501">INDEX(Hours!$A$1:$AAF$1000, 
                      MATCH($A501,Hours!$A$1:$A$1000,0), 
                      MATCH(Z$1,Hours!$A$1:$AAF$1,0))</f>
        <v/>
      </c>
      <c r="AA501" s="29" t="str">
        <f t="array" ref="AA501">INDEX(Hours!$A$1:$AAF$1000, 
                      MATCH($A501,Hours!$A$1:$A$1000,0), 
                      MATCH(AA$1,Hours!$A$1:$AAF$1,0))</f>
        <v/>
      </c>
      <c r="AB501" s="29" t="str">
        <f t="array" ref="AB501">INDEX(Hours!$A$1:$AAF$1000, 
                      MATCH($A501,Hours!$A$1:$A$1000,0), 
                      MATCH(AB$1,Hours!$A$1:$AAF$1,0))</f>
        <v/>
      </c>
      <c r="AC501" s="29" t="str">
        <f t="array" ref="AC501">INDEX(Hours!$A$1:$AAF$1000, 
                      MATCH($A501,Hours!$A$1:$A$1000,0), 
                      MATCH(AC$1,Hours!$A$1:$AAF$1,0))</f>
        <v/>
      </c>
      <c r="AD501" s="29" t="str">
        <f t="array" ref="AD501">INDEX(Hours!$A$1:$AAF$1000, 
                      MATCH($A501,Hours!$A$1:$A$1000,0), 
                      MATCH(AD$1,Hours!$A$1:$AAF$1,0))</f>
        <v/>
      </c>
    </row>
    <row r="502" ht="22.5" customHeight="1">
      <c r="A502" s="25">
        <f t="shared" si="1"/>
        <v>46097</v>
      </c>
      <c r="B502" s="29" t="str">
        <f t="array" ref="B502">INDEX(Hours!$A$1:$AAF$1000, 
                      MATCH($A502,Hours!$A$1:$A$1000,0), 
                      MATCH(B$1,Hours!$A$1:$AAF$1,0))</f>
        <v/>
      </c>
      <c r="C502" s="29" t="str">
        <f t="array" ref="C502">INDEX(Hours!$A$1:$AAF$1000, 
                      MATCH($A502,Hours!$A$1:$A$1000,0), 
                      MATCH(C$1,Hours!$A$1:$AAF$1,0))</f>
        <v/>
      </c>
      <c r="D502" s="29" t="str">
        <f t="array" ref="D502">INDEX(Hours!$A$1:$AAF$1000, 
                      MATCH($A502,Hours!$A$1:$A$1000,0), 
                      MATCH(D$1,Hours!$A$1:$AAF$1,0))</f>
        <v/>
      </c>
      <c r="E502" s="29" t="str">
        <f t="array" ref="E502">INDEX(Hours!$A$1:$AAF$1000, 
                      MATCH($A502,Hours!$A$1:$A$1000,0), 
                      MATCH(E$1,Hours!$A$1:$AAF$1,0))</f>
        <v/>
      </c>
      <c r="F502" s="29" t="str">
        <f t="array" ref="F502">INDEX(Hours!$A$1:$AAF$1000, 
                      MATCH($A502,Hours!$A$1:$A$1000,0), 
                      MATCH(F$1,Hours!$A$1:$AAF$1,0))</f>
        <v/>
      </c>
      <c r="G502" s="29" t="str">
        <f t="array" ref="G502">INDEX(Hours!$A$1:$AAF$1000, 
                      MATCH($A502,Hours!$A$1:$A$1000,0), 
                      MATCH(G$1,Hours!$A$1:$AAF$1,0))</f>
        <v/>
      </c>
      <c r="H502" s="29" t="str">
        <f t="array" ref="H502">INDEX(Hours!$A$1:$AAF$1000, 
                      MATCH($A502,Hours!$A$1:$A$1000,0), 
                      MATCH(H$1,Hours!$A$1:$AAF$1,0))</f>
        <v/>
      </c>
      <c r="I502" s="29" t="str">
        <f t="array" ref="I502">INDEX(Hours!$A$1:$AAF$1000, 
                      MATCH($A502,Hours!$A$1:$A$1000,0), 
                      MATCH(I$1,Hours!$A$1:$AAF$1,0))</f>
        <v/>
      </c>
      <c r="J502" s="29" t="str">
        <f t="array" ref="J502">INDEX(Hours!$A$1:$AAF$1000, 
                      MATCH($A502,Hours!$A$1:$A$1000,0), 
                      MATCH(J$1,Hours!$A$1:$AAF$1,0))</f>
        <v/>
      </c>
      <c r="K502" s="29" t="str">
        <f t="array" ref="K502">INDEX(Hours!$A$1:$AAF$1000, 
                      MATCH($A502,Hours!$A$1:$A$1000,0), 
                      MATCH(K$1,Hours!$A$1:$AAF$1,0))</f>
        <v/>
      </c>
      <c r="L502" s="29" t="str">
        <f t="array" ref="L502">INDEX(Hours!$A$1:$AAF$1000, 
                      MATCH($A502,Hours!$A$1:$A$1000,0), 
                      MATCH(L$1,Hours!$A$1:$AAF$1,0))</f>
        <v/>
      </c>
      <c r="M502" s="29" t="str">
        <f t="array" ref="M502">INDEX(Hours!$A$1:$AAF$1000, 
                      MATCH($A502,Hours!$A$1:$A$1000,0), 
                      MATCH(M$1,Hours!$A$1:$AAF$1,0))</f>
        <v/>
      </c>
      <c r="N502" s="29" t="str">
        <f t="array" ref="N502">INDEX(Hours!$A$1:$AAF$1000, 
                      MATCH($A502,Hours!$A$1:$A$1000,0), 
                      MATCH(N$1,Hours!$A$1:$AAF$1,0))</f>
        <v/>
      </c>
      <c r="O502" s="29" t="str">
        <f t="array" ref="O502">INDEX(Hours!$A$1:$AAF$1000, 
                      MATCH($A502,Hours!$A$1:$A$1000,0), 
                      MATCH(O$1,Hours!$A$1:$AAF$1,0))</f>
        <v/>
      </c>
      <c r="P502" s="29" t="str">
        <f t="array" ref="P502">INDEX(Hours!$A$1:$AAF$1000, 
                      MATCH($A502,Hours!$A$1:$A$1000,0), 
                      MATCH(P$1,Hours!$A$1:$AAF$1,0))</f>
        <v/>
      </c>
      <c r="Q502" s="29" t="str">
        <f t="array" ref="Q502">INDEX(Hours!$A$1:$AAF$1000, 
                      MATCH($A502,Hours!$A$1:$A$1000,0), 
                      MATCH(Q$1,Hours!$A$1:$AAF$1,0))</f>
        <v/>
      </c>
      <c r="R502" s="29" t="str">
        <f t="array" ref="R502">INDEX(Hours!$A$1:$AAF$1000, 
                      MATCH($A502,Hours!$A$1:$A$1000,0), 
                      MATCH(R$1,Hours!$A$1:$AAF$1,0))</f>
        <v/>
      </c>
      <c r="S502" s="29" t="str">
        <f t="array" ref="S502">INDEX(Hours!$A$1:$AAF$1000, 
                      MATCH($A502,Hours!$A$1:$A$1000,0), 
                      MATCH(S$1,Hours!$A$1:$AAF$1,0))</f>
        <v/>
      </c>
      <c r="T502" s="29" t="str">
        <f t="array" ref="T502">INDEX(Hours!$A$1:$AAF$1000, 
                      MATCH($A502,Hours!$A$1:$A$1000,0), 
                      MATCH(T$1,Hours!$A$1:$AAF$1,0))</f>
        <v/>
      </c>
      <c r="U502" s="29" t="str">
        <f t="array" ref="U502">INDEX(Hours!$A$1:$AAF$1000, 
                      MATCH($A502,Hours!$A$1:$A$1000,0), 
                      MATCH(U$1,Hours!$A$1:$AAF$1,0))</f>
        <v/>
      </c>
      <c r="V502" s="29" t="str">
        <f t="array" ref="V502">INDEX(Hours!$A$1:$AAF$1000, 
                      MATCH($A502,Hours!$A$1:$A$1000,0), 
                      MATCH(V$1,Hours!$A$1:$AAF$1,0))</f>
        <v/>
      </c>
      <c r="W502" s="29" t="str">
        <f t="array" ref="W502">INDEX(Hours!$A$1:$AAF$1000, 
                      MATCH($A502,Hours!$A$1:$A$1000,0), 
                      MATCH(W$1,Hours!$A$1:$AAF$1,0))</f>
        <v/>
      </c>
      <c r="X502" s="29" t="str">
        <f t="array" ref="X502">INDEX(Hours!$A$1:$AAF$1000, 
                      MATCH($A502,Hours!$A$1:$A$1000,0), 
                      MATCH(X$1,Hours!$A$1:$AAF$1,0))</f>
        <v/>
      </c>
      <c r="Y502" s="29" t="str">
        <f t="array" ref="Y502">INDEX(Hours!$A$1:$AAF$1000, 
                      MATCH($A502,Hours!$A$1:$A$1000,0), 
                      MATCH(Y$1,Hours!$A$1:$AAF$1,0))</f>
        <v/>
      </c>
      <c r="Z502" s="29" t="str">
        <f t="array" ref="Z502">INDEX(Hours!$A$1:$AAF$1000, 
                      MATCH($A502,Hours!$A$1:$A$1000,0), 
                      MATCH(Z$1,Hours!$A$1:$AAF$1,0))</f>
        <v/>
      </c>
      <c r="AA502" s="29" t="str">
        <f t="array" ref="AA502">INDEX(Hours!$A$1:$AAF$1000, 
                      MATCH($A502,Hours!$A$1:$A$1000,0), 
                      MATCH(AA$1,Hours!$A$1:$AAF$1,0))</f>
        <v/>
      </c>
      <c r="AB502" s="29" t="str">
        <f t="array" ref="AB502">INDEX(Hours!$A$1:$AAF$1000, 
                      MATCH($A502,Hours!$A$1:$A$1000,0), 
                      MATCH(AB$1,Hours!$A$1:$AAF$1,0))</f>
        <v/>
      </c>
      <c r="AC502" s="29" t="str">
        <f t="array" ref="AC502">INDEX(Hours!$A$1:$AAF$1000, 
                      MATCH($A502,Hours!$A$1:$A$1000,0), 
                      MATCH(AC$1,Hours!$A$1:$AAF$1,0))</f>
        <v/>
      </c>
      <c r="AD502" s="29" t="str">
        <f t="array" ref="AD502">INDEX(Hours!$A$1:$AAF$1000, 
                      MATCH($A502,Hours!$A$1:$A$1000,0), 
                      MATCH(AD$1,Hours!$A$1:$AAF$1,0))</f>
        <v/>
      </c>
    </row>
    <row r="503" ht="22.5" customHeight="1">
      <c r="A503" s="25">
        <f t="shared" si="1"/>
        <v>46098</v>
      </c>
      <c r="B503" s="29" t="str">
        <f t="array" ref="B503">INDEX(Hours!$A$1:$AAF$1000, 
                      MATCH($A503,Hours!$A$1:$A$1000,0), 
                      MATCH(B$1,Hours!$A$1:$AAF$1,0))</f>
        <v/>
      </c>
      <c r="C503" s="29" t="str">
        <f t="array" ref="C503">INDEX(Hours!$A$1:$AAF$1000, 
                      MATCH($A503,Hours!$A$1:$A$1000,0), 
                      MATCH(C$1,Hours!$A$1:$AAF$1,0))</f>
        <v/>
      </c>
      <c r="D503" s="29" t="str">
        <f t="array" ref="D503">INDEX(Hours!$A$1:$AAF$1000, 
                      MATCH($A503,Hours!$A$1:$A$1000,0), 
                      MATCH(D$1,Hours!$A$1:$AAF$1,0))</f>
        <v/>
      </c>
      <c r="E503" s="29" t="str">
        <f t="array" ref="E503">INDEX(Hours!$A$1:$AAF$1000, 
                      MATCH($A503,Hours!$A$1:$A$1000,0), 
                      MATCH(E$1,Hours!$A$1:$AAF$1,0))</f>
        <v/>
      </c>
      <c r="F503" s="29" t="str">
        <f t="array" ref="F503">INDEX(Hours!$A$1:$AAF$1000, 
                      MATCH($A503,Hours!$A$1:$A$1000,0), 
                      MATCH(F$1,Hours!$A$1:$AAF$1,0))</f>
        <v/>
      </c>
      <c r="G503" s="29" t="str">
        <f t="array" ref="G503">INDEX(Hours!$A$1:$AAF$1000, 
                      MATCH($A503,Hours!$A$1:$A$1000,0), 
                      MATCH(G$1,Hours!$A$1:$AAF$1,0))</f>
        <v/>
      </c>
      <c r="H503" s="29" t="str">
        <f t="array" ref="H503">INDEX(Hours!$A$1:$AAF$1000, 
                      MATCH($A503,Hours!$A$1:$A$1000,0), 
                      MATCH(H$1,Hours!$A$1:$AAF$1,0))</f>
        <v/>
      </c>
      <c r="I503" s="29" t="str">
        <f t="array" ref="I503">INDEX(Hours!$A$1:$AAF$1000, 
                      MATCH($A503,Hours!$A$1:$A$1000,0), 
                      MATCH(I$1,Hours!$A$1:$AAF$1,0))</f>
        <v/>
      </c>
      <c r="J503" s="29" t="str">
        <f t="array" ref="J503">INDEX(Hours!$A$1:$AAF$1000, 
                      MATCH($A503,Hours!$A$1:$A$1000,0), 
                      MATCH(J$1,Hours!$A$1:$AAF$1,0))</f>
        <v/>
      </c>
      <c r="K503" s="29" t="str">
        <f t="array" ref="K503">INDEX(Hours!$A$1:$AAF$1000, 
                      MATCH($A503,Hours!$A$1:$A$1000,0), 
                      MATCH(K$1,Hours!$A$1:$AAF$1,0))</f>
        <v/>
      </c>
      <c r="L503" s="29" t="str">
        <f t="array" ref="L503">INDEX(Hours!$A$1:$AAF$1000, 
                      MATCH($A503,Hours!$A$1:$A$1000,0), 
                      MATCH(L$1,Hours!$A$1:$AAF$1,0))</f>
        <v/>
      </c>
      <c r="M503" s="29" t="str">
        <f t="array" ref="M503">INDEX(Hours!$A$1:$AAF$1000, 
                      MATCH($A503,Hours!$A$1:$A$1000,0), 
                      MATCH(M$1,Hours!$A$1:$AAF$1,0))</f>
        <v/>
      </c>
      <c r="N503" s="29" t="str">
        <f t="array" ref="N503">INDEX(Hours!$A$1:$AAF$1000, 
                      MATCH($A503,Hours!$A$1:$A$1000,0), 
                      MATCH(N$1,Hours!$A$1:$AAF$1,0))</f>
        <v/>
      </c>
      <c r="O503" s="29" t="str">
        <f t="array" ref="O503">INDEX(Hours!$A$1:$AAF$1000, 
                      MATCH($A503,Hours!$A$1:$A$1000,0), 
                      MATCH(O$1,Hours!$A$1:$AAF$1,0))</f>
        <v/>
      </c>
      <c r="P503" s="29" t="str">
        <f t="array" ref="P503">INDEX(Hours!$A$1:$AAF$1000, 
                      MATCH($A503,Hours!$A$1:$A$1000,0), 
                      MATCH(P$1,Hours!$A$1:$AAF$1,0))</f>
        <v/>
      </c>
      <c r="Q503" s="29" t="str">
        <f t="array" ref="Q503">INDEX(Hours!$A$1:$AAF$1000, 
                      MATCH($A503,Hours!$A$1:$A$1000,0), 
                      MATCH(Q$1,Hours!$A$1:$AAF$1,0))</f>
        <v/>
      </c>
      <c r="R503" s="29" t="str">
        <f t="array" ref="R503">INDEX(Hours!$A$1:$AAF$1000, 
                      MATCH($A503,Hours!$A$1:$A$1000,0), 
                      MATCH(R$1,Hours!$A$1:$AAF$1,0))</f>
        <v/>
      </c>
      <c r="S503" s="29" t="str">
        <f t="array" ref="S503">INDEX(Hours!$A$1:$AAF$1000, 
                      MATCH($A503,Hours!$A$1:$A$1000,0), 
                      MATCH(S$1,Hours!$A$1:$AAF$1,0))</f>
        <v/>
      </c>
      <c r="T503" s="29" t="str">
        <f t="array" ref="T503">INDEX(Hours!$A$1:$AAF$1000, 
                      MATCH($A503,Hours!$A$1:$A$1000,0), 
                      MATCH(T$1,Hours!$A$1:$AAF$1,0))</f>
        <v/>
      </c>
      <c r="U503" s="29" t="str">
        <f t="array" ref="U503">INDEX(Hours!$A$1:$AAF$1000, 
                      MATCH($A503,Hours!$A$1:$A$1000,0), 
                      MATCH(U$1,Hours!$A$1:$AAF$1,0))</f>
        <v/>
      </c>
      <c r="V503" s="29" t="str">
        <f t="array" ref="V503">INDEX(Hours!$A$1:$AAF$1000, 
                      MATCH($A503,Hours!$A$1:$A$1000,0), 
                      MATCH(V$1,Hours!$A$1:$AAF$1,0))</f>
        <v/>
      </c>
      <c r="W503" s="29" t="str">
        <f t="array" ref="W503">INDEX(Hours!$A$1:$AAF$1000, 
                      MATCH($A503,Hours!$A$1:$A$1000,0), 
                      MATCH(W$1,Hours!$A$1:$AAF$1,0))</f>
        <v/>
      </c>
      <c r="X503" s="29" t="str">
        <f t="array" ref="X503">INDEX(Hours!$A$1:$AAF$1000, 
                      MATCH($A503,Hours!$A$1:$A$1000,0), 
                      MATCH(X$1,Hours!$A$1:$AAF$1,0))</f>
        <v/>
      </c>
      <c r="Y503" s="29" t="str">
        <f t="array" ref="Y503">INDEX(Hours!$A$1:$AAF$1000, 
                      MATCH($A503,Hours!$A$1:$A$1000,0), 
                      MATCH(Y$1,Hours!$A$1:$AAF$1,0))</f>
        <v/>
      </c>
      <c r="Z503" s="29" t="str">
        <f t="array" ref="Z503">INDEX(Hours!$A$1:$AAF$1000, 
                      MATCH($A503,Hours!$A$1:$A$1000,0), 
                      MATCH(Z$1,Hours!$A$1:$AAF$1,0))</f>
        <v/>
      </c>
      <c r="AA503" s="29" t="str">
        <f t="array" ref="AA503">INDEX(Hours!$A$1:$AAF$1000, 
                      MATCH($A503,Hours!$A$1:$A$1000,0), 
                      MATCH(AA$1,Hours!$A$1:$AAF$1,0))</f>
        <v/>
      </c>
      <c r="AB503" s="29" t="str">
        <f t="array" ref="AB503">INDEX(Hours!$A$1:$AAF$1000, 
                      MATCH($A503,Hours!$A$1:$A$1000,0), 
                      MATCH(AB$1,Hours!$A$1:$AAF$1,0))</f>
        <v/>
      </c>
      <c r="AC503" s="29" t="str">
        <f t="array" ref="AC503">INDEX(Hours!$A$1:$AAF$1000, 
                      MATCH($A503,Hours!$A$1:$A$1000,0), 
                      MATCH(AC$1,Hours!$A$1:$AAF$1,0))</f>
        <v/>
      </c>
      <c r="AD503" s="29" t="str">
        <f t="array" ref="AD503">INDEX(Hours!$A$1:$AAF$1000, 
                      MATCH($A503,Hours!$A$1:$A$1000,0), 
                      MATCH(AD$1,Hours!$A$1:$AAF$1,0))</f>
        <v/>
      </c>
    </row>
    <row r="504" ht="22.5" customHeight="1">
      <c r="A504" s="25">
        <f t="shared" si="1"/>
        <v>46099</v>
      </c>
      <c r="B504" s="29" t="str">
        <f t="array" ref="B504">INDEX(Hours!$A$1:$AAF$1000, 
                      MATCH($A504,Hours!$A$1:$A$1000,0), 
                      MATCH(B$1,Hours!$A$1:$AAF$1,0))</f>
        <v/>
      </c>
      <c r="C504" s="29" t="str">
        <f t="array" ref="C504">INDEX(Hours!$A$1:$AAF$1000, 
                      MATCH($A504,Hours!$A$1:$A$1000,0), 
                      MATCH(C$1,Hours!$A$1:$AAF$1,0))</f>
        <v/>
      </c>
      <c r="D504" s="29" t="str">
        <f t="array" ref="D504">INDEX(Hours!$A$1:$AAF$1000, 
                      MATCH($A504,Hours!$A$1:$A$1000,0), 
                      MATCH(D$1,Hours!$A$1:$AAF$1,0))</f>
        <v/>
      </c>
      <c r="E504" s="29" t="str">
        <f t="array" ref="E504">INDEX(Hours!$A$1:$AAF$1000, 
                      MATCH($A504,Hours!$A$1:$A$1000,0), 
                      MATCH(E$1,Hours!$A$1:$AAF$1,0))</f>
        <v/>
      </c>
      <c r="F504" s="29" t="str">
        <f t="array" ref="F504">INDEX(Hours!$A$1:$AAF$1000, 
                      MATCH($A504,Hours!$A$1:$A$1000,0), 
                      MATCH(F$1,Hours!$A$1:$AAF$1,0))</f>
        <v/>
      </c>
      <c r="G504" s="29" t="str">
        <f t="array" ref="G504">INDEX(Hours!$A$1:$AAF$1000, 
                      MATCH($A504,Hours!$A$1:$A$1000,0), 
                      MATCH(G$1,Hours!$A$1:$AAF$1,0))</f>
        <v/>
      </c>
      <c r="H504" s="29" t="str">
        <f t="array" ref="H504">INDEX(Hours!$A$1:$AAF$1000, 
                      MATCH($A504,Hours!$A$1:$A$1000,0), 
                      MATCH(H$1,Hours!$A$1:$AAF$1,0))</f>
        <v/>
      </c>
      <c r="I504" s="29" t="str">
        <f t="array" ref="I504">INDEX(Hours!$A$1:$AAF$1000, 
                      MATCH($A504,Hours!$A$1:$A$1000,0), 
                      MATCH(I$1,Hours!$A$1:$AAF$1,0))</f>
        <v/>
      </c>
      <c r="J504" s="29" t="str">
        <f t="array" ref="J504">INDEX(Hours!$A$1:$AAF$1000, 
                      MATCH($A504,Hours!$A$1:$A$1000,0), 
                      MATCH(J$1,Hours!$A$1:$AAF$1,0))</f>
        <v/>
      </c>
      <c r="K504" s="29" t="str">
        <f t="array" ref="K504">INDEX(Hours!$A$1:$AAF$1000, 
                      MATCH($A504,Hours!$A$1:$A$1000,0), 
                      MATCH(K$1,Hours!$A$1:$AAF$1,0))</f>
        <v/>
      </c>
      <c r="L504" s="29" t="str">
        <f t="array" ref="L504">INDEX(Hours!$A$1:$AAF$1000, 
                      MATCH($A504,Hours!$A$1:$A$1000,0), 
                      MATCH(L$1,Hours!$A$1:$AAF$1,0))</f>
        <v/>
      </c>
      <c r="M504" s="29" t="str">
        <f t="array" ref="M504">INDEX(Hours!$A$1:$AAF$1000, 
                      MATCH($A504,Hours!$A$1:$A$1000,0), 
                      MATCH(M$1,Hours!$A$1:$AAF$1,0))</f>
        <v/>
      </c>
      <c r="N504" s="29" t="str">
        <f t="array" ref="N504">INDEX(Hours!$A$1:$AAF$1000, 
                      MATCH($A504,Hours!$A$1:$A$1000,0), 
                      MATCH(N$1,Hours!$A$1:$AAF$1,0))</f>
        <v/>
      </c>
      <c r="O504" s="29" t="str">
        <f t="array" ref="O504">INDEX(Hours!$A$1:$AAF$1000, 
                      MATCH($A504,Hours!$A$1:$A$1000,0), 
                      MATCH(O$1,Hours!$A$1:$AAF$1,0))</f>
        <v/>
      </c>
      <c r="P504" s="29" t="str">
        <f t="array" ref="P504">INDEX(Hours!$A$1:$AAF$1000, 
                      MATCH($A504,Hours!$A$1:$A$1000,0), 
                      MATCH(P$1,Hours!$A$1:$AAF$1,0))</f>
        <v/>
      </c>
      <c r="Q504" s="29" t="str">
        <f t="array" ref="Q504">INDEX(Hours!$A$1:$AAF$1000, 
                      MATCH($A504,Hours!$A$1:$A$1000,0), 
                      MATCH(Q$1,Hours!$A$1:$AAF$1,0))</f>
        <v/>
      </c>
      <c r="R504" s="29" t="str">
        <f t="array" ref="R504">INDEX(Hours!$A$1:$AAF$1000, 
                      MATCH($A504,Hours!$A$1:$A$1000,0), 
                      MATCH(R$1,Hours!$A$1:$AAF$1,0))</f>
        <v/>
      </c>
      <c r="S504" s="29" t="str">
        <f t="array" ref="S504">INDEX(Hours!$A$1:$AAF$1000, 
                      MATCH($A504,Hours!$A$1:$A$1000,0), 
                      MATCH(S$1,Hours!$A$1:$AAF$1,0))</f>
        <v/>
      </c>
      <c r="T504" s="29" t="str">
        <f t="array" ref="T504">INDEX(Hours!$A$1:$AAF$1000, 
                      MATCH($A504,Hours!$A$1:$A$1000,0), 
                      MATCH(T$1,Hours!$A$1:$AAF$1,0))</f>
        <v/>
      </c>
      <c r="U504" s="29" t="str">
        <f t="array" ref="U504">INDEX(Hours!$A$1:$AAF$1000, 
                      MATCH($A504,Hours!$A$1:$A$1000,0), 
                      MATCH(U$1,Hours!$A$1:$AAF$1,0))</f>
        <v/>
      </c>
      <c r="V504" s="29" t="str">
        <f t="array" ref="V504">INDEX(Hours!$A$1:$AAF$1000, 
                      MATCH($A504,Hours!$A$1:$A$1000,0), 
                      MATCH(V$1,Hours!$A$1:$AAF$1,0))</f>
        <v/>
      </c>
      <c r="W504" s="29" t="str">
        <f t="array" ref="W504">INDEX(Hours!$A$1:$AAF$1000, 
                      MATCH($A504,Hours!$A$1:$A$1000,0), 
                      MATCH(W$1,Hours!$A$1:$AAF$1,0))</f>
        <v/>
      </c>
      <c r="X504" s="29" t="str">
        <f t="array" ref="X504">INDEX(Hours!$A$1:$AAF$1000, 
                      MATCH($A504,Hours!$A$1:$A$1000,0), 
                      MATCH(X$1,Hours!$A$1:$AAF$1,0))</f>
        <v/>
      </c>
      <c r="Y504" s="29" t="str">
        <f t="array" ref="Y504">INDEX(Hours!$A$1:$AAF$1000, 
                      MATCH($A504,Hours!$A$1:$A$1000,0), 
                      MATCH(Y$1,Hours!$A$1:$AAF$1,0))</f>
        <v/>
      </c>
      <c r="Z504" s="29" t="str">
        <f t="array" ref="Z504">INDEX(Hours!$A$1:$AAF$1000, 
                      MATCH($A504,Hours!$A$1:$A$1000,0), 
                      MATCH(Z$1,Hours!$A$1:$AAF$1,0))</f>
        <v/>
      </c>
      <c r="AA504" s="29" t="str">
        <f t="array" ref="AA504">INDEX(Hours!$A$1:$AAF$1000, 
                      MATCH($A504,Hours!$A$1:$A$1000,0), 
                      MATCH(AA$1,Hours!$A$1:$AAF$1,0))</f>
        <v/>
      </c>
      <c r="AB504" s="29" t="str">
        <f t="array" ref="AB504">INDEX(Hours!$A$1:$AAF$1000, 
                      MATCH($A504,Hours!$A$1:$A$1000,0), 
                      MATCH(AB$1,Hours!$A$1:$AAF$1,0))</f>
        <v/>
      </c>
      <c r="AC504" s="29" t="str">
        <f t="array" ref="AC504">INDEX(Hours!$A$1:$AAF$1000, 
                      MATCH($A504,Hours!$A$1:$A$1000,0), 
                      MATCH(AC$1,Hours!$A$1:$AAF$1,0))</f>
        <v/>
      </c>
      <c r="AD504" s="29" t="str">
        <f t="array" ref="AD504">INDEX(Hours!$A$1:$AAF$1000, 
                      MATCH($A504,Hours!$A$1:$A$1000,0), 
                      MATCH(AD$1,Hours!$A$1:$AAF$1,0))</f>
        <v/>
      </c>
    </row>
    <row r="505" ht="22.5" customHeight="1">
      <c r="A505" s="25">
        <f t="shared" si="1"/>
        <v>46100</v>
      </c>
      <c r="B505" s="29" t="str">
        <f t="array" ref="B505">INDEX(Hours!$A$1:$AAF$1000, 
                      MATCH($A505,Hours!$A$1:$A$1000,0), 
                      MATCH(B$1,Hours!$A$1:$AAF$1,0))</f>
        <v/>
      </c>
      <c r="C505" s="29" t="str">
        <f t="array" ref="C505">INDEX(Hours!$A$1:$AAF$1000, 
                      MATCH($A505,Hours!$A$1:$A$1000,0), 
                      MATCH(C$1,Hours!$A$1:$AAF$1,0))</f>
        <v/>
      </c>
      <c r="D505" s="29" t="str">
        <f t="array" ref="D505">INDEX(Hours!$A$1:$AAF$1000, 
                      MATCH($A505,Hours!$A$1:$A$1000,0), 
                      MATCH(D$1,Hours!$A$1:$AAF$1,0))</f>
        <v/>
      </c>
      <c r="E505" s="29" t="str">
        <f t="array" ref="E505">INDEX(Hours!$A$1:$AAF$1000, 
                      MATCH($A505,Hours!$A$1:$A$1000,0), 
                      MATCH(E$1,Hours!$A$1:$AAF$1,0))</f>
        <v/>
      </c>
      <c r="F505" s="29" t="str">
        <f t="array" ref="F505">INDEX(Hours!$A$1:$AAF$1000, 
                      MATCH($A505,Hours!$A$1:$A$1000,0), 
                      MATCH(F$1,Hours!$A$1:$AAF$1,0))</f>
        <v/>
      </c>
      <c r="G505" s="29" t="str">
        <f t="array" ref="G505">INDEX(Hours!$A$1:$AAF$1000, 
                      MATCH($A505,Hours!$A$1:$A$1000,0), 
                      MATCH(G$1,Hours!$A$1:$AAF$1,0))</f>
        <v/>
      </c>
      <c r="H505" s="29" t="str">
        <f t="array" ref="H505">INDEX(Hours!$A$1:$AAF$1000, 
                      MATCH($A505,Hours!$A$1:$A$1000,0), 
                      MATCH(H$1,Hours!$A$1:$AAF$1,0))</f>
        <v/>
      </c>
      <c r="I505" s="29" t="str">
        <f t="array" ref="I505">INDEX(Hours!$A$1:$AAF$1000, 
                      MATCH($A505,Hours!$A$1:$A$1000,0), 
                      MATCH(I$1,Hours!$A$1:$AAF$1,0))</f>
        <v/>
      </c>
      <c r="J505" s="29" t="str">
        <f t="array" ref="J505">INDEX(Hours!$A$1:$AAF$1000, 
                      MATCH($A505,Hours!$A$1:$A$1000,0), 
                      MATCH(J$1,Hours!$A$1:$AAF$1,0))</f>
        <v/>
      </c>
      <c r="K505" s="29" t="str">
        <f t="array" ref="K505">INDEX(Hours!$A$1:$AAF$1000, 
                      MATCH($A505,Hours!$A$1:$A$1000,0), 
                      MATCH(K$1,Hours!$A$1:$AAF$1,0))</f>
        <v/>
      </c>
      <c r="L505" s="29" t="str">
        <f t="array" ref="L505">INDEX(Hours!$A$1:$AAF$1000, 
                      MATCH($A505,Hours!$A$1:$A$1000,0), 
                      MATCH(L$1,Hours!$A$1:$AAF$1,0))</f>
        <v/>
      </c>
      <c r="M505" s="29" t="str">
        <f t="array" ref="M505">INDEX(Hours!$A$1:$AAF$1000, 
                      MATCH($A505,Hours!$A$1:$A$1000,0), 
                      MATCH(M$1,Hours!$A$1:$AAF$1,0))</f>
        <v/>
      </c>
      <c r="N505" s="29" t="str">
        <f t="array" ref="N505">INDEX(Hours!$A$1:$AAF$1000, 
                      MATCH($A505,Hours!$A$1:$A$1000,0), 
                      MATCH(N$1,Hours!$A$1:$AAF$1,0))</f>
        <v/>
      </c>
      <c r="O505" s="29" t="str">
        <f t="array" ref="O505">INDEX(Hours!$A$1:$AAF$1000, 
                      MATCH($A505,Hours!$A$1:$A$1000,0), 
                      MATCH(O$1,Hours!$A$1:$AAF$1,0))</f>
        <v/>
      </c>
      <c r="P505" s="29" t="str">
        <f t="array" ref="P505">INDEX(Hours!$A$1:$AAF$1000, 
                      MATCH($A505,Hours!$A$1:$A$1000,0), 
                      MATCH(P$1,Hours!$A$1:$AAF$1,0))</f>
        <v/>
      </c>
      <c r="Q505" s="29" t="str">
        <f t="array" ref="Q505">INDEX(Hours!$A$1:$AAF$1000, 
                      MATCH($A505,Hours!$A$1:$A$1000,0), 
                      MATCH(Q$1,Hours!$A$1:$AAF$1,0))</f>
        <v/>
      </c>
      <c r="R505" s="29" t="str">
        <f t="array" ref="R505">INDEX(Hours!$A$1:$AAF$1000, 
                      MATCH($A505,Hours!$A$1:$A$1000,0), 
                      MATCH(R$1,Hours!$A$1:$AAF$1,0))</f>
        <v/>
      </c>
      <c r="S505" s="29" t="str">
        <f t="array" ref="S505">INDEX(Hours!$A$1:$AAF$1000, 
                      MATCH($A505,Hours!$A$1:$A$1000,0), 
                      MATCH(S$1,Hours!$A$1:$AAF$1,0))</f>
        <v/>
      </c>
      <c r="T505" s="29" t="str">
        <f t="array" ref="T505">INDEX(Hours!$A$1:$AAF$1000, 
                      MATCH($A505,Hours!$A$1:$A$1000,0), 
                      MATCH(T$1,Hours!$A$1:$AAF$1,0))</f>
        <v/>
      </c>
      <c r="U505" s="29" t="str">
        <f t="array" ref="U505">INDEX(Hours!$A$1:$AAF$1000, 
                      MATCH($A505,Hours!$A$1:$A$1000,0), 
                      MATCH(U$1,Hours!$A$1:$AAF$1,0))</f>
        <v/>
      </c>
      <c r="V505" s="29" t="str">
        <f t="array" ref="V505">INDEX(Hours!$A$1:$AAF$1000, 
                      MATCH($A505,Hours!$A$1:$A$1000,0), 
                      MATCH(V$1,Hours!$A$1:$AAF$1,0))</f>
        <v/>
      </c>
      <c r="W505" s="29" t="str">
        <f t="array" ref="W505">INDEX(Hours!$A$1:$AAF$1000, 
                      MATCH($A505,Hours!$A$1:$A$1000,0), 
                      MATCH(W$1,Hours!$A$1:$AAF$1,0))</f>
        <v/>
      </c>
      <c r="X505" s="29" t="str">
        <f t="array" ref="X505">INDEX(Hours!$A$1:$AAF$1000, 
                      MATCH($A505,Hours!$A$1:$A$1000,0), 
                      MATCH(X$1,Hours!$A$1:$AAF$1,0))</f>
        <v/>
      </c>
      <c r="Y505" s="29" t="str">
        <f t="array" ref="Y505">INDEX(Hours!$A$1:$AAF$1000, 
                      MATCH($A505,Hours!$A$1:$A$1000,0), 
                      MATCH(Y$1,Hours!$A$1:$AAF$1,0))</f>
        <v/>
      </c>
      <c r="Z505" s="29" t="str">
        <f t="array" ref="Z505">INDEX(Hours!$A$1:$AAF$1000, 
                      MATCH($A505,Hours!$A$1:$A$1000,0), 
                      MATCH(Z$1,Hours!$A$1:$AAF$1,0))</f>
        <v/>
      </c>
      <c r="AA505" s="29" t="str">
        <f t="array" ref="AA505">INDEX(Hours!$A$1:$AAF$1000, 
                      MATCH($A505,Hours!$A$1:$A$1000,0), 
                      MATCH(AA$1,Hours!$A$1:$AAF$1,0))</f>
        <v/>
      </c>
      <c r="AB505" s="29" t="str">
        <f t="array" ref="AB505">INDEX(Hours!$A$1:$AAF$1000, 
                      MATCH($A505,Hours!$A$1:$A$1000,0), 
                      MATCH(AB$1,Hours!$A$1:$AAF$1,0))</f>
        <v/>
      </c>
      <c r="AC505" s="29" t="str">
        <f t="array" ref="AC505">INDEX(Hours!$A$1:$AAF$1000, 
                      MATCH($A505,Hours!$A$1:$A$1000,0), 
                      MATCH(AC$1,Hours!$A$1:$AAF$1,0))</f>
        <v/>
      </c>
      <c r="AD505" s="29" t="str">
        <f t="array" ref="AD505">INDEX(Hours!$A$1:$AAF$1000, 
                      MATCH($A505,Hours!$A$1:$A$1000,0), 
                      MATCH(AD$1,Hours!$A$1:$AAF$1,0))</f>
        <v/>
      </c>
    </row>
    <row r="506" ht="22.5" customHeight="1">
      <c r="A506" s="25">
        <f t="shared" si="1"/>
        <v>46101</v>
      </c>
      <c r="B506" s="29" t="str">
        <f t="array" ref="B506">INDEX(Hours!$A$1:$AAF$1000, 
                      MATCH($A506,Hours!$A$1:$A$1000,0), 
                      MATCH(B$1,Hours!$A$1:$AAF$1,0))</f>
        <v/>
      </c>
      <c r="C506" s="29" t="str">
        <f t="array" ref="C506">INDEX(Hours!$A$1:$AAF$1000, 
                      MATCH($A506,Hours!$A$1:$A$1000,0), 
                      MATCH(C$1,Hours!$A$1:$AAF$1,0))</f>
        <v/>
      </c>
      <c r="D506" s="29" t="str">
        <f t="array" ref="D506">INDEX(Hours!$A$1:$AAF$1000, 
                      MATCH($A506,Hours!$A$1:$A$1000,0), 
                      MATCH(D$1,Hours!$A$1:$AAF$1,0))</f>
        <v/>
      </c>
      <c r="E506" s="29" t="str">
        <f t="array" ref="E506">INDEX(Hours!$A$1:$AAF$1000, 
                      MATCH($A506,Hours!$A$1:$A$1000,0), 
                      MATCH(E$1,Hours!$A$1:$AAF$1,0))</f>
        <v/>
      </c>
      <c r="F506" s="29" t="str">
        <f t="array" ref="F506">INDEX(Hours!$A$1:$AAF$1000, 
                      MATCH($A506,Hours!$A$1:$A$1000,0), 
                      MATCH(F$1,Hours!$A$1:$AAF$1,0))</f>
        <v/>
      </c>
      <c r="G506" s="29" t="str">
        <f t="array" ref="G506">INDEX(Hours!$A$1:$AAF$1000, 
                      MATCH($A506,Hours!$A$1:$A$1000,0), 
                      MATCH(G$1,Hours!$A$1:$AAF$1,0))</f>
        <v/>
      </c>
      <c r="H506" s="29" t="str">
        <f t="array" ref="H506">INDEX(Hours!$A$1:$AAF$1000, 
                      MATCH($A506,Hours!$A$1:$A$1000,0), 
                      MATCH(H$1,Hours!$A$1:$AAF$1,0))</f>
        <v/>
      </c>
      <c r="I506" s="29" t="str">
        <f t="array" ref="I506">INDEX(Hours!$A$1:$AAF$1000, 
                      MATCH($A506,Hours!$A$1:$A$1000,0), 
                      MATCH(I$1,Hours!$A$1:$AAF$1,0))</f>
        <v/>
      </c>
      <c r="J506" s="29" t="str">
        <f t="array" ref="J506">INDEX(Hours!$A$1:$AAF$1000, 
                      MATCH($A506,Hours!$A$1:$A$1000,0), 
                      MATCH(J$1,Hours!$A$1:$AAF$1,0))</f>
        <v/>
      </c>
      <c r="K506" s="29" t="str">
        <f t="array" ref="K506">INDEX(Hours!$A$1:$AAF$1000, 
                      MATCH($A506,Hours!$A$1:$A$1000,0), 
                      MATCH(K$1,Hours!$A$1:$AAF$1,0))</f>
        <v/>
      </c>
      <c r="L506" s="29" t="str">
        <f t="array" ref="L506">INDEX(Hours!$A$1:$AAF$1000, 
                      MATCH($A506,Hours!$A$1:$A$1000,0), 
                      MATCH(L$1,Hours!$A$1:$AAF$1,0))</f>
        <v/>
      </c>
      <c r="M506" s="29" t="str">
        <f t="array" ref="M506">INDEX(Hours!$A$1:$AAF$1000, 
                      MATCH($A506,Hours!$A$1:$A$1000,0), 
                      MATCH(M$1,Hours!$A$1:$AAF$1,0))</f>
        <v/>
      </c>
      <c r="N506" s="29" t="str">
        <f t="array" ref="N506">INDEX(Hours!$A$1:$AAF$1000, 
                      MATCH($A506,Hours!$A$1:$A$1000,0), 
                      MATCH(N$1,Hours!$A$1:$AAF$1,0))</f>
        <v/>
      </c>
      <c r="O506" s="29" t="str">
        <f t="array" ref="O506">INDEX(Hours!$A$1:$AAF$1000, 
                      MATCH($A506,Hours!$A$1:$A$1000,0), 
                      MATCH(O$1,Hours!$A$1:$AAF$1,0))</f>
        <v/>
      </c>
      <c r="P506" s="29" t="str">
        <f t="array" ref="P506">INDEX(Hours!$A$1:$AAF$1000, 
                      MATCH($A506,Hours!$A$1:$A$1000,0), 
                      MATCH(P$1,Hours!$A$1:$AAF$1,0))</f>
        <v/>
      </c>
      <c r="Q506" s="29" t="str">
        <f t="array" ref="Q506">INDEX(Hours!$A$1:$AAF$1000, 
                      MATCH($A506,Hours!$A$1:$A$1000,0), 
                      MATCH(Q$1,Hours!$A$1:$AAF$1,0))</f>
        <v/>
      </c>
      <c r="R506" s="29" t="str">
        <f t="array" ref="R506">INDEX(Hours!$A$1:$AAF$1000, 
                      MATCH($A506,Hours!$A$1:$A$1000,0), 
                      MATCH(R$1,Hours!$A$1:$AAF$1,0))</f>
        <v/>
      </c>
      <c r="S506" s="29" t="str">
        <f t="array" ref="S506">INDEX(Hours!$A$1:$AAF$1000, 
                      MATCH($A506,Hours!$A$1:$A$1000,0), 
                      MATCH(S$1,Hours!$A$1:$AAF$1,0))</f>
        <v/>
      </c>
      <c r="T506" s="29" t="str">
        <f t="array" ref="T506">INDEX(Hours!$A$1:$AAF$1000, 
                      MATCH($A506,Hours!$A$1:$A$1000,0), 
                      MATCH(T$1,Hours!$A$1:$AAF$1,0))</f>
        <v/>
      </c>
      <c r="U506" s="29" t="str">
        <f t="array" ref="U506">INDEX(Hours!$A$1:$AAF$1000, 
                      MATCH($A506,Hours!$A$1:$A$1000,0), 
                      MATCH(U$1,Hours!$A$1:$AAF$1,0))</f>
        <v/>
      </c>
      <c r="V506" s="29" t="str">
        <f t="array" ref="V506">INDEX(Hours!$A$1:$AAF$1000, 
                      MATCH($A506,Hours!$A$1:$A$1000,0), 
                      MATCH(V$1,Hours!$A$1:$AAF$1,0))</f>
        <v/>
      </c>
      <c r="W506" s="29" t="str">
        <f t="array" ref="W506">INDEX(Hours!$A$1:$AAF$1000, 
                      MATCH($A506,Hours!$A$1:$A$1000,0), 
                      MATCH(W$1,Hours!$A$1:$AAF$1,0))</f>
        <v/>
      </c>
      <c r="X506" s="29" t="str">
        <f t="array" ref="X506">INDEX(Hours!$A$1:$AAF$1000, 
                      MATCH($A506,Hours!$A$1:$A$1000,0), 
                      MATCH(X$1,Hours!$A$1:$AAF$1,0))</f>
        <v/>
      </c>
      <c r="Y506" s="29" t="str">
        <f t="array" ref="Y506">INDEX(Hours!$A$1:$AAF$1000, 
                      MATCH($A506,Hours!$A$1:$A$1000,0), 
                      MATCH(Y$1,Hours!$A$1:$AAF$1,0))</f>
        <v/>
      </c>
      <c r="Z506" s="29" t="str">
        <f t="array" ref="Z506">INDEX(Hours!$A$1:$AAF$1000, 
                      MATCH($A506,Hours!$A$1:$A$1000,0), 
                      MATCH(Z$1,Hours!$A$1:$AAF$1,0))</f>
        <v/>
      </c>
      <c r="AA506" s="29" t="str">
        <f t="array" ref="AA506">INDEX(Hours!$A$1:$AAF$1000, 
                      MATCH($A506,Hours!$A$1:$A$1000,0), 
                      MATCH(AA$1,Hours!$A$1:$AAF$1,0))</f>
        <v/>
      </c>
      <c r="AB506" s="29" t="str">
        <f t="array" ref="AB506">INDEX(Hours!$A$1:$AAF$1000, 
                      MATCH($A506,Hours!$A$1:$A$1000,0), 
                      MATCH(AB$1,Hours!$A$1:$AAF$1,0))</f>
        <v/>
      </c>
      <c r="AC506" s="29" t="str">
        <f t="array" ref="AC506">INDEX(Hours!$A$1:$AAF$1000, 
                      MATCH($A506,Hours!$A$1:$A$1000,0), 
                      MATCH(AC$1,Hours!$A$1:$AAF$1,0))</f>
        <v/>
      </c>
      <c r="AD506" s="29" t="str">
        <f t="array" ref="AD506">INDEX(Hours!$A$1:$AAF$1000, 
                      MATCH($A506,Hours!$A$1:$A$1000,0), 
                      MATCH(AD$1,Hours!$A$1:$AAF$1,0))</f>
        <v/>
      </c>
    </row>
    <row r="507" ht="22.5" customHeight="1">
      <c r="A507" s="25">
        <f t="shared" si="1"/>
        <v>46102</v>
      </c>
      <c r="B507" s="29" t="str">
        <f t="array" ref="B507">INDEX(Hours!$A$1:$AAF$1000, 
                      MATCH($A507,Hours!$A$1:$A$1000,0), 
                      MATCH(B$1,Hours!$A$1:$AAF$1,0))</f>
        <v/>
      </c>
      <c r="C507" s="29" t="str">
        <f t="array" ref="C507">INDEX(Hours!$A$1:$AAF$1000, 
                      MATCH($A507,Hours!$A$1:$A$1000,0), 
                      MATCH(C$1,Hours!$A$1:$AAF$1,0))</f>
        <v/>
      </c>
      <c r="D507" s="29" t="str">
        <f t="array" ref="D507">INDEX(Hours!$A$1:$AAF$1000, 
                      MATCH($A507,Hours!$A$1:$A$1000,0), 
                      MATCH(D$1,Hours!$A$1:$AAF$1,0))</f>
        <v/>
      </c>
      <c r="E507" s="29" t="str">
        <f t="array" ref="E507">INDEX(Hours!$A$1:$AAF$1000, 
                      MATCH($A507,Hours!$A$1:$A$1000,0), 
                      MATCH(E$1,Hours!$A$1:$AAF$1,0))</f>
        <v/>
      </c>
      <c r="F507" s="29" t="str">
        <f t="array" ref="F507">INDEX(Hours!$A$1:$AAF$1000, 
                      MATCH($A507,Hours!$A$1:$A$1000,0), 
                      MATCH(F$1,Hours!$A$1:$AAF$1,0))</f>
        <v/>
      </c>
      <c r="G507" s="29" t="str">
        <f t="array" ref="G507">INDEX(Hours!$A$1:$AAF$1000, 
                      MATCH($A507,Hours!$A$1:$A$1000,0), 
                      MATCH(G$1,Hours!$A$1:$AAF$1,0))</f>
        <v/>
      </c>
      <c r="H507" s="29" t="str">
        <f t="array" ref="H507">INDEX(Hours!$A$1:$AAF$1000, 
                      MATCH($A507,Hours!$A$1:$A$1000,0), 
                      MATCH(H$1,Hours!$A$1:$AAF$1,0))</f>
        <v/>
      </c>
      <c r="I507" s="29" t="str">
        <f t="array" ref="I507">INDEX(Hours!$A$1:$AAF$1000, 
                      MATCH($A507,Hours!$A$1:$A$1000,0), 
                      MATCH(I$1,Hours!$A$1:$AAF$1,0))</f>
        <v/>
      </c>
      <c r="J507" s="29" t="str">
        <f t="array" ref="J507">INDEX(Hours!$A$1:$AAF$1000, 
                      MATCH($A507,Hours!$A$1:$A$1000,0), 
                      MATCH(J$1,Hours!$A$1:$AAF$1,0))</f>
        <v/>
      </c>
      <c r="K507" s="29" t="str">
        <f t="array" ref="K507">INDEX(Hours!$A$1:$AAF$1000, 
                      MATCH($A507,Hours!$A$1:$A$1000,0), 
                      MATCH(K$1,Hours!$A$1:$AAF$1,0))</f>
        <v/>
      </c>
      <c r="L507" s="29" t="str">
        <f t="array" ref="L507">INDEX(Hours!$A$1:$AAF$1000, 
                      MATCH($A507,Hours!$A$1:$A$1000,0), 
                      MATCH(L$1,Hours!$A$1:$AAF$1,0))</f>
        <v/>
      </c>
      <c r="M507" s="29" t="str">
        <f t="array" ref="M507">INDEX(Hours!$A$1:$AAF$1000, 
                      MATCH($A507,Hours!$A$1:$A$1000,0), 
                      MATCH(M$1,Hours!$A$1:$AAF$1,0))</f>
        <v/>
      </c>
      <c r="N507" s="29" t="str">
        <f t="array" ref="N507">INDEX(Hours!$A$1:$AAF$1000, 
                      MATCH($A507,Hours!$A$1:$A$1000,0), 
                      MATCH(N$1,Hours!$A$1:$AAF$1,0))</f>
        <v/>
      </c>
      <c r="O507" s="29" t="str">
        <f t="array" ref="O507">INDEX(Hours!$A$1:$AAF$1000, 
                      MATCH($A507,Hours!$A$1:$A$1000,0), 
                      MATCH(O$1,Hours!$A$1:$AAF$1,0))</f>
        <v/>
      </c>
      <c r="P507" s="29" t="str">
        <f t="array" ref="P507">INDEX(Hours!$A$1:$AAF$1000, 
                      MATCH($A507,Hours!$A$1:$A$1000,0), 
                      MATCH(P$1,Hours!$A$1:$AAF$1,0))</f>
        <v/>
      </c>
      <c r="Q507" s="29" t="str">
        <f t="array" ref="Q507">INDEX(Hours!$A$1:$AAF$1000, 
                      MATCH($A507,Hours!$A$1:$A$1000,0), 
                      MATCH(Q$1,Hours!$A$1:$AAF$1,0))</f>
        <v/>
      </c>
      <c r="R507" s="29" t="str">
        <f t="array" ref="R507">INDEX(Hours!$A$1:$AAF$1000, 
                      MATCH($A507,Hours!$A$1:$A$1000,0), 
                      MATCH(R$1,Hours!$A$1:$AAF$1,0))</f>
        <v/>
      </c>
      <c r="S507" s="29" t="str">
        <f t="array" ref="S507">INDEX(Hours!$A$1:$AAF$1000, 
                      MATCH($A507,Hours!$A$1:$A$1000,0), 
                      MATCH(S$1,Hours!$A$1:$AAF$1,0))</f>
        <v/>
      </c>
      <c r="T507" s="29" t="str">
        <f t="array" ref="T507">INDEX(Hours!$A$1:$AAF$1000, 
                      MATCH($A507,Hours!$A$1:$A$1000,0), 
                      MATCH(T$1,Hours!$A$1:$AAF$1,0))</f>
        <v/>
      </c>
      <c r="U507" s="29" t="str">
        <f t="array" ref="U507">INDEX(Hours!$A$1:$AAF$1000, 
                      MATCH($A507,Hours!$A$1:$A$1000,0), 
                      MATCH(U$1,Hours!$A$1:$AAF$1,0))</f>
        <v/>
      </c>
      <c r="V507" s="29" t="str">
        <f t="array" ref="V507">INDEX(Hours!$A$1:$AAF$1000, 
                      MATCH($A507,Hours!$A$1:$A$1000,0), 
                      MATCH(V$1,Hours!$A$1:$AAF$1,0))</f>
        <v/>
      </c>
      <c r="W507" s="29" t="str">
        <f t="array" ref="W507">INDEX(Hours!$A$1:$AAF$1000, 
                      MATCH($A507,Hours!$A$1:$A$1000,0), 
                      MATCH(W$1,Hours!$A$1:$AAF$1,0))</f>
        <v/>
      </c>
      <c r="X507" s="29" t="str">
        <f t="array" ref="X507">INDEX(Hours!$A$1:$AAF$1000, 
                      MATCH($A507,Hours!$A$1:$A$1000,0), 
                      MATCH(X$1,Hours!$A$1:$AAF$1,0))</f>
        <v/>
      </c>
      <c r="Y507" s="29" t="str">
        <f t="array" ref="Y507">INDEX(Hours!$A$1:$AAF$1000, 
                      MATCH($A507,Hours!$A$1:$A$1000,0), 
                      MATCH(Y$1,Hours!$A$1:$AAF$1,0))</f>
        <v/>
      </c>
      <c r="Z507" s="29" t="str">
        <f t="array" ref="Z507">INDEX(Hours!$A$1:$AAF$1000, 
                      MATCH($A507,Hours!$A$1:$A$1000,0), 
                      MATCH(Z$1,Hours!$A$1:$AAF$1,0))</f>
        <v/>
      </c>
      <c r="AA507" s="29" t="str">
        <f t="array" ref="AA507">INDEX(Hours!$A$1:$AAF$1000, 
                      MATCH($A507,Hours!$A$1:$A$1000,0), 
                      MATCH(AA$1,Hours!$A$1:$AAF$1,0))</f>
        <v/>
      </c>
      <c r="AB507" s="29" t="str">
        <f t="array" ref="AB507">INDEX(Hours!$A$1:$AAF$1000, 
                      MATCH($A507,Hours!$A$1:$A$1000,0), 
                      MATCH(AB$1,Hours!$A$1:$AAF$1,0))</f>
        <v/>
      </c>
      <c r="AC507" s="29" t="str">
        <f t="array" ref="AC507">INDEX(Hours!$A$1:$AAF$1000, 
                      MATCH($A507,Hours!$A$1:$A$1000,0), 
                      MATCH(AC$1,Hours!$A$1:$AAF$1,0))</f>
        <v/>
      </c>
      <c r="AD507" s="29" t="str">
        <f t="array" ref="AD507">INDEX(Hours!$A$1:$AAF$1000, 
                      MATCH($A507,Hours!$A$1:$A$1000,0), 
                      MATCH(AD$1,Hours!$A$1:$AAF$1,0))</f>
        <v/>
      </c>
    </row>
    <row r="508" ht="22.5" customHeight="1">
      <c r="A508" s="25">
        <f t="shared" si="1"/>
        <v>46103</v>
      </c>
      <c r="B508" s="29" t="str">
        <f t="array" ref="B508">INDEX(Hours!$A$1:$AAF$1000, 
                      MATCH($A508,Hours!$A$1:$A$1000,0), 
                      MATCH(B$1,Hours!$A$1:$AAF$1,0))</f>
        <v/>
      </c>
      <c r="C508" s="29" t="str">
        <f t="array" ref="C508">INDEX(Hours!$A$1:$AAF$1000, 
                      MATCH($A508,Hours!$A$1:$A$1000,0), 
                      MATCH(C$1,Hours!$A$1:$AAF$1,0))</f>
        <v/>
      </c>
      <c r="D508" s="29" t="str">
        <f t="array" ref="D508">INDEX(Hours!$A$1:$AAF$1000, 
                      MATCH($A508,Hours!$A$1:$A$1000,0), 
                      MATCH(D$1,Hours!$A$1:$AAF$1,0))</f>
        <v/>
      </c>
      <c r="E508" s="29" t="str">
        <f t="array" ref="E508">INDEX(Hours!$A$1:$AAF$1000, 
                      MATCH($A508,Hours!$A$1:$A$1000,0), 
                      MATCH(E$1,Hours!$A$1:$AAF$1,0))</f>
        <v/>
      </c>
      <c r="F508" s="29" t="str">
        <f t="array" ref="F508">INDEX(Hours!$A$1:$AAF$1000, 
                      MATCH($A508,Hours!$A$1:$A$1000,0), 
                      MATCH(F$1,Hours!$A$1:$AAF$1,0))</f>
        <v/>
      </c>
      <c r="G508" s="29" t="str">
        <f t="array" ref="G508">INDEX(Hours!$A$1:$AAF$1000, 
                      MATCH($A508,Hours!$A$1:$A$1000,0), 
                      MATCH(G$1,Hours!$A$1:$AAF$1,0))</f>
        <v/>
      </c>
      <c r="H508" s="29" t="str">
        <f t="array" ref="H508">INDEX(Hours!$A$1:$AAF$1000, 
                      MATCH($A508,Hours!$A$1:$A$1000,0), 
                      MATCH(H$1,Hours!$A$1:$AAF$1,0))</f>
        <v/>
      </c>
      <c r="I508" s="29" t="str">
        <f t="array" ref="I508">INDEX(Hours!$A$1:$AAF$1000, 
                      MATCH($A508,Hours!$A$1:$A$1000,0), 
                      MATCH(I$1,Hours!$A$1:$AAF$1,0))</f>
        <v/>
      </c>
      <c r="J508" s="29" t="str">
        <f t="array" ref="J508">INDEX(Hours!$A$1:$AAF$1000, 
                      MATCH($A508,Hours!$A$1:$A$1000,0), 
                      MATCH(J$1,Hours!$A$1:$AAF$1,0))</f>
        <v/>
      </c>
      <c r="K508" s="29" t="str">
        <f t="array" ref="K508">INDEX(Hours!$A$1:$AAF$1000, 
                      MATCH($A508,Hours!$A$1:$A$1000,0), 
                      MATCH(K$1,Hours!$A$1:$AAF$1,0))</f>
        <v/>
      </c>
      <c r="L508" s="29" t="str">
        <f t="array" ref="L508">INDEX(Hours!$A$1:$AAF$1000, 
                      MATCH($A508,Hours!$A$1:$A$1000,0), 
                      MATCH(L$1,Hours!$A$1:$AAF$1,0))</f>
        <v/>
      </c>
      <c r="M508" s="29" t="str">
        <f t="array" ref="M508">INDEX(Hours!$A$1:$AAF$1000, 
                      MATCH($A508,Hours!$A$1:$A$1000,0), 
                      MATCH(M$1,Hours!$A$1:$AAF$1,0))</f>
        <v/>
      </c>
      <c r="N508" s="29" t="str">
        <f t="array" ref="N508">INDEX(Hours!$A$1:$AAF$1000, 
                      MATCH($A508,Hours!$A$1:$A$1000,0), 
                      MATCH(N$1,Hours!$A$1:$AAF$1,0))</f>
        <v/>
      </c>
      <c r="O508" s="29" t="str">
        <f t="array" ref="O508">INDEX(Hours!$A$1:$AAF$1000, 
                      MATCH($A508,Hours!$A$1:$A$1000,0), 
                      MATCH(O$1,Hours!$A$1:$AAF$1,0))</f>
        <v/>
      </c>
      <c r="P508" s="29" t="str">
        <f t="array" ref="P508">INDEX(Hours!$A$1:$AAF$1000, 
                      MATCH($A508,Hours!$A$1:$A$1000,0), 
                      MATCH(P$1,Hours!$A$1:$AAF$1,0))</f>
        <v/>
      </c>
      <c r="Q508" s="29" t="str">
        <f t="array" ref="Q508">INDEX(Hours!$A$1:$AAF$1000, 
                      MATCH($A508,Hours!$A$1:$A$1000,0), 
                      MATCH(Q$1,Hours!$A$1:$AAF$1,0))</f>
        <v/>
      </c>
      <c r="R508" s="29" t="str">
        <f t="array" ref="R508">INDEX(Hours!$A$1:$AAF$1000, 
                      MATCH($A508,Hours!$A$1:$A$1000,0), 
                      MATCH(R$1,Hours!$A$1:$AAF$1,0))</f>
        <v/>
      </c>
      <c r="S508" s="29" t="str">
        <f t="array" ref="S508">INDEX(Hours!$A$1:$AAF$1000, 
                      MATCH($A508,Hours!$A$1:$A$1000,0), 
                      MATCH(S$1,Hours!$A$1:$AAF$1,0))</f>
        <v/>
      </c>
      <c r="T508" s="29" t="str">
        <f t="array" ref="T508">INDEX(Hours!$A$1:$AAF$1000, 
                      MATCH($A508,Hours!$A$1:$A$1000,0), 
                      MATCH(T$1,Hours!$A$1:$AAF$1,0))</f>
        <v/>
      </c>
      <c r="U508" s="29" t="str">
        <f t="array" ref="U508">INDEX(Hours!$A$1:$AAF$1000, 
                      MATCH($A508,Hours!$A$1:$A$1000,0), 
                      MATCH(U$1,Hours!$A$1:$AAF$1,0))</f>
        <v/>
      </c>
      <c r="V508" s="29" t="str">
        <f t="array" ref="V508">INDEX(Hours!$A$1:$AAF$1000, 
                      MATCH($A508,Hours!$A$1:$A$1000,0), 
                      MATCH(V$1,Hours!$A$1:$AAF$1,0))</f>
        <v/>
      </c>
      <c r="W508" s="29" t="str">
        <f t="array" ref="W508">INDEX(Hours!$A$1:$AAF$1000, 
                      MATCH($A508,Hours!$A$1:$A$1000,0), 
                      MATCH(W$1,Hours!$A$1:$AAF$1,0))</f>
        <v/>
      </c>
      <c r="X508" s="29" t="str">
        <f t="array" ref="X508">INDEX(Hours!$A$1:$AAF$1000, 
                      MATCH($A508,Hours!$A$1:$A$1000,0), 
                      MATCH(X$1,Hours!$A$1:$AAF$1,0))</f>
        <v/>
      </c>
      <c r="Y508" s="29" t="str">
        <f t="array" ref="Y508">INDEX(Hours!$A$1:$AAF$1000, 
                      MATCH($A508,Hours!$A$1:$A$1000,0), 
                      MATCH(Y$1,Hours!$A$1:$AAF$1,0))</f>
        <v/>
      </c>
      <c r="Z508" s="29" t="str">
        <f t="array" ref="Z508">INDEX(Hours!$A$1:$AAF$1000, 
                      MATCH($A508,Hours!$A$1:$A$1000,0), 
                      MATCH(Z$1,Hours!$A$1:$AAF$1,0))</f>
        <v/>
      </c>
      <c r="AA508" s="29" t="str">
        <f t="array" ref="AA508">INDEX(Hours!$A$1:$AAF$1000, 
                      MATCH($A508,Hours!$A$1:$A$1000,0), 
                      MATCH(AA$1,Hours!$A$1:$AAF$1,0))</f>
        <v/>
      </c>
      <c r="AB508" s="29" t="str">
        <f t="array" ref="AB508">INDEX(Hours!$A$1:$AAF$1000, 
                      MATCH($A508,Hours!$A$1:$A$1000,0), 
                      MATCH(AB$1,Hours!$A$1:$AAF$1,0))</f>
        <v/>
      </c>
      <c r="AC508" s="29" t="str">
        <f t="array" ref="AC508">INDEX(Hours!$A$1:$AAF$1000, 
                      MATCH($A508,Hours!$A$1:$A$1000,0), 
                      MATCH(AC$1,Hours!$A$1:$AAF$1,0))</f>
        <v/>
      </c>
      <c r="AD508" s="29" t="str">
        <f t="array" ref="AD508">INDEX(Hours!$A$1:$AAF$1000, 
                      MATCH($A508,Hours!$A$1:$A$1000,0), 
                      MATCH(AD$1,Hours!$A$1:$AAF$1,0))</f>
        <v/>
      </c>
    </row>
    <row r="509" ht="22.5" customHeight="1">
      <c r="A509" s="25">
        <f t="shared" si="1"/>
        <v>46104</v>
      </c>
      <c r="B509" s="29" t="str">
        <f t="array" ref="B509">INDEX(Hours!$A$1:$AAF$1000, 
                      MATCH($A509,Hours!$A$1:$A$1000,0), 
                      MATCH(B$1,Hours!$A$1:$AAF$1,0))</f>
        <v/>
      </c>
      <c r="C509" s="29" t="str">
        <f t="array" ref="C509">INDEX(Hours!$A$1:$AAF$1000, 
                      MATCH($A509,Hours!$A$1:$A$1000,0), 
                      MATCH(C$1,Hours!$A$1:$AAF$1,0))</f>
        <v/>
      </c>
      <c r="D509" s="29" t="str">
        <f t="array" ref="D509">INDEX(Hours!$A$1:$AAF$1000, 
                      MATCH($A509,Hours!$A$1:$A$1000,0), 
                      MATCH(D$1,Hours!$A$1:$AAF$1,0))</f>
        <v/>
      </c>
      <c r="E509" s="29" t="str">
        <f t="array" ref="E509">INDEX(Hours!$A$1:$AAF$1000, 
                      MATCH($A509,Hours!$A$1:$A$1000,0), 
                      MATCH(E$1,Hours!$A$1:$AAF$1,0))</f>
        <v/>
      </c>
      <c r="F509" s="29" t="str">
        <f t="array" ref="F509">INDEX(Hours!$A$1:$AAF$1000, 
                      MATCH($A509,Hours!$A$1:$A$1000,0), 
                      MATCH(F$1,Hours!$A$1:$AAF$1,0))</f>
        <v/>
      </c>
      <c r="G509" s="29" t="str">
        <f t="array" ref="G509">INDEX(Hours!$A$1:$AAF$1000, 
                      MATCH($A509,Hours!$A$1:$A$1000,0), 
                      MATCH(G$1,Hours!$A$1:$AAF$1,0))</f>
        <v/>
      </c>
      <c r="H509" s="29" t="str">
        <f t="array" ref="H509">INDEX(Hours!$A$1:$AAF$1000, 
                      MATCH($A509,Hours!$A$1:$A$1000,0), 
                      MATCH(H$1,Hours!$A$1:$AAF$1,0))</f>
        <v/>
      </c>
      <c r="I509" s="29" t="str">
        <f t="array" ref="I509">INDEX(Hours!$A$1:$AAF$1000, 
                      MATCH($A509,Hours!$A$1:$A$1000,0), 
                      MATCH(I$1,Hours!$A$1:$AAF$1,0))</f>
        <v/>
      </c>
      <c r="J509" s="29" t="str">
        <f t="array" ref="J509">INDEX(Hours!$A$1:$AAF$1000, 
                      MATCH($A509,Hours!$A$1:$A$1000,0), 
                      MATCH(J$1,Hours!$A$1:$AAF$1,0))</f>
        <v/>
      </c>
      <c r="K509" s="29" t="str">
        <f t="array" ref="K509">INDEX(Hours!$A$1:$AAF$1000, 
                      MATCH($A509,Hours!$A$1:$A$1000,0), 
                      MATCH(K$1,Hours!$A$1:$AAF$1,0))</f>
        <v/>
      </c>
      <c r="L509" s="29" t="str">
        <f t="array" ref="L509">INDEX(Hours!$A$1:$AAF$1000, 
                      MATCH($A509,Hours!$A$1:$A$1000,0), 
                      MATCH(L$1,Hours!$A$1:$AAF$1,0))</f>
        <v/>
      </c>
      <c r="M509" s="29" t="str">
        <f t="array" ref="M509">INDEX(Hours!$A$1:$AAF$1000, 
                      MATCH($A509,Hours!$A$1:$A$1000,0), 
                      MATCH(M$1,Hours!$A$1:$AAF$1,0))</f>
        <v/>
      </c>
      <c r="N509" s="29" t="str">
        <f t="array" ref="N509">INDEX(Hours!$A$1:$AAF$1000, 
                      MATCH($A509,Hours!$A$1:$A$1000,0), 
                      MATCH(N$1,Hours!$A$1:$AAF$1,0))</f>
        <v/>
      </c>
      <c r="O509" s="29" t="str">
        <f t="array" ref="O509">INDEX(Hours!$A$1:$AAF$1000, 
                      MATCH($A509,Hours!$A$1:$A$1000,0), 
                      MATCH(O$1,Hours!$A$1:$AAF$1,0))</f>
        <v/>
      </c>
      <c r="P509" s="29" t="str">
        <f t="array" ref="P509">INDEX(Hours!$A$1:$AAF$1000, 
                      MATCH($A509,Hours!$A$1:$A$1000,0), 
                      MATCH(P$1,Hours!$A$1:$AAF$1,0))</f>
        <v/>
      </c>
      <c r="Q509" s="29" t="str">
        <f t="array" ref="Q509">INDEX(Hours!$A$1:$AAF$1000, 
                      MATCH($A509,Hours!$A$1:$A$1000,0), 
                      MATCH(Q$1,Hours!$A$1:$AAF$1,0))</f>
        <v/>
      </c>
      <c r="R509" s="29" t="str">
        <f t="array" ref="R509">INDEX(Hours!$A$1:$AAF$1000, 
                      MATCH($A509,Hours!$A$1:$A$1000,0), 
                      MATCH(R$1,Hours!$A$1:$AAF$1,0))</f>
        <v/>
      </c>
      <c r="S509" s="29" t="str">
        <f t="array" ref="S509">INDEX(Hours!$A$1:$AAF$1000, 
                      MATCH($A509,Hours!$A$1:$A$1000,0), 
                      MATCH(S$1,Hours!$A$1:$AAF$1,0))</f>
        <v/>
      </c>
      <c r="T509" s="29" t="str">
        <f t="array" ref="T509">INDEX(Hours!$A$1:$AAF$1000, 
                      MATCH($A509,Hours!$A$1:$A$1000,0), 
                      MATCH(T$1,Hours!$A$1:$AAF$1,0))</f>
        <v/>
      </c>
      <c r="U509" s="29" t="str">
        <f t="array" ref="U509">INDEX(Hours!$A$1:$AAF$1000, 
                      MATCH($A509,Hours!$A$1:$A$1000,0), 
                      MATCH(U$1,Hours!$A$1:$AAF$1,0))</f>
        <v/>
      </c>
      <c r="V509" s="29" t="str">
        <f t="array" ref="V509">INDEX(Hours!$A$1:$AAF$1000, 
                      MATCH($A509,Hours!$A$1:$A$1000,0), 
                      MATCH(V$1,Hours!$A$1:$AAF$1,0))</f>
        <v/>
      </c>
      <c r="W509" s="29" t="str">
        <f t="array" ref="W509">INDEX(Hours!$A$1:$AAF$1000, 
                      MATCH($A509,Hours!$A$1:$A$1000,0), 
                      MATCH(W$1,Hours!$A$1:$AAF$1,0))</f>
        <v/>
      </c>
      <c r="X509" s="29" t="str">
        <f t="array" ref="X509">INDEX(Hours!$A$1:$AAF$1000, 
                      MATCH($A509,Hours!$A$1:$A$1000,0), 
                      MATCH(X$1,Hours!$A$1:$AAF$1,0))</f>
        <v/>
      </c>
      <c r="Y509" s="29" t="str">
        <f t="array" ref="Y509">INDEX(Hours!$A$1:$AAF$1000, 
                      MATCH($A509,Hours!$A$1:$A$1000,0), 
                      MATCH(Y$1,Hours!$A$1:$AAF$1,0))</f>
        <v/>
      </c>
      <c r="Z509" s="29" t="str">
        <f t="array" ref="Z509">INDEX(Hours!$A$1:$AAF$1000, 
                      MATCH($A509,Hours!$A$1:$A$1000,0), 
                      MATCH(Z$1,Hours!$A$1:$AAF$1,0))</f>
        <v/>
      </c>
      <c r="AA509" s="29" t="str">
        <f t="array" ref="AA509">INDEX(Hours!$A$1:$AAF$1000, 
                      MATCH($A509,Hours!$A$1:$A$1000,0), 
                      MATCH(AA$1,Hours!$A$1:$AAF$1,0))</f>
        <v/>
      </c>
      <c r="AB509" s="29" t="str">
        <f t="array" ref="AB509">INDEX(Hours!$A$1:$AAF$1000, 
                      MATCH($A509,Hours!$A$1:$A$1000,0), 
                      MATCH(AB$1,Hours!$A$1:$AAF$1,0))</f>
        <v/>
      </c>
      <c r="AC509" s="29" t="str">
        <f t="array" ref="AC509">INDEX(Hours!$A$1:$AAF$1000, 
                      MATCH($A509,Hours!$A$1:$A$1000,0), 
                      MATCH(AC$1,Hours!$A$1:$AAF$1,0))</f>
        <v/>
      </c>
      <c r="AD509" s="29" t="str">
        <f t="array" ref="AD509">INDEX(Hours!$A$1:$AAF$1000, 
                      MATCH($A509,Hours!$A$1:$A$1000,0), 
                      MATCH(AD$1,Hours!$A$1:$AAF$1,0))</f>
        <v/>
      </c>
    </row>
    <row r="510" ht="22.5" customHeight="1">
      <c r="A510" s="25">
        <f t="shared" si="1"/>
        <v>46105</v>
      </c>
      <c r="B510" s="29" t="str">
        <f t="array" ref="B510">INDEX(Hours!$A$1:$AAF$1000, 
                      MATCH($A510,Hours!$A$1:$A$1000,0), 
                      MATCH(B$1,Hours!$A$1:$AAF$1,0))</f>
        <v/>
      </c>
      <c r="C510" s="29" t="str">
        <f t="array" ref="C510">INDEX(Hours!$A$1:$AAF$1000, 
                      MATCH($A510,Hours!$A$1:$A$1000,0), 
                      MATCH(C$1,Hours!$A$1:$AAF$1,0))</f>
        <v/>
      </c>
      <c r="D510" s="29" t="str">
        <f t="array" ref="D510">INDEX(Hours!$A$1:$AAF$1000, 
                      MATCH($A510,Hours!$A$1:$A$1000,0), 
                      MATCH(D$1,Hours!$A$1:$AAF$1,0))</f>
        <v/>
      </c>
      <c r="E510" s="29" t="str">
        <f t="array" ref="E510">INDEX(Hours!$A$1:$AAF$1000, 
                      MATCH($A510,Hours!$A$1:$A$1000,0), 
                      MATCH(E$1,Hours!$A$1:$AAF$1,0))</f>
        <v/>
      </c>
      <c r="F510" s="29" t="str">
        <f t="array" ref="F510">INDEX(Hours!$A$1:$AAF$1000, 
                      MATCH($A510,Hours!$A$1:$A$1000,0), 
                      MATCH(F$1,Hours!$A$1:$AAF$1,0))</f>
        <v/>
      </c>
      <c r="G510" s="29" t="str">
        <f t="array" ref="G510">INDEX(Hours!$A$1:$AAF$1000, 
                      MATCH($A510,Hours!$A$1:$A$1000,0), 
                      MATCH(G$1,Hours!$A$1:$AAF$1,0))</f>
        <v/>
      </c>
      <c r="H510" s="29" t="str">
        <f t="array" ref="H510">INDEX(Hours!$A$1:$AAF$1000, 
                      MATCH($A510,Hours!$A$1:$A$1000,0), 
                      MATCH(H$1,Hours!$A$1:$AAF$1,0))</f>
        <v/>
      </c>
      <c r="I510" s="29" t="str">
        <f t="array" ref="I510">INDEX(Hours!$A$1:$AAF$1000, 
                      MATCH($A510,Hours!$A$1:$A$1000,0), 
                      MATCH(I$1,Hours!$A$1:$AAF$1,0))</f>
        <v/>
      </c>
      <c r="J510" s="29" t="str">
        <f t="array" ref="J510">INDEX(Hours!$A$1:$AAF$1000, 
                      MATCH($A510,Hours!$A$1:$A$1000,0), 
                      MATCH(J$1,Hours!$A$1:$AAF$1,0))</f>
        <v/>
      </c>
      <c r="K510" s="29" t="str">
        <f t="array" ref="K510">INDEX(Hours!$A$1:$AAF$1000, 
                      MATCH($A510,Hours!$A$1:$A$1000,0), 
                      MATCH(K$1,Hours!$A$1:$AAF$1,0))</f>
        <v/>
      </c>
      <c r="L510" s="29" t="str">
        <f t="array" ref="L510">INDEX(Hours!$A$1:$AAF$1000, 
                      MATCH($A510,Hours!$A$1:$A$1000,0), 
                      MATCH(L$1,Hours!$A$1:$AAF$1,0))</f>
        <v/>
      </c>
      <c r="M510" s="29" t="str">
        <f t="array" ref="M510">INDEX(Hours!$A$1:$AAF$1000, 
                      MATCH($A510,Hours!$A$1:$A$1000,0), 
                      MATCH(M$1,Hours!$A$1:$AAF$1,0))</f>
        <v/>
      </c>
      <c r="N510" s="29" t="str">
        <f t="array" ref="N510">INDEX(Hours!$A$1:$AAF$1000, 
                      MATCH($A510,Hours!$A$1:$A$1000,0), 
                      MATCH(N$1,Hours!$A$1:$AAF$1,0))</f>
        <v/>
      </c>
      <c r="O510" s="29" t="str">
        <f t="array" ref="O510">INDEX(Hours!$A$1:$AAF$1000, 
                      MATCH($A510,Hours!$A$1:$A$1000,0), 
                      MATCH(O$1,Hours!$A$1:$AAF$1,0))</f>
        <v/>
      </c>
      <c r="P510" s="29" t="str">
        <f t="array" ref="P510">INDEX(Hours!$A$1:$AAF$1000, 
                      MATCH($A510,Hours!$A$1:$A$1000,0), 
                      MATCH(P$1,Hours!$A$1:$AAF$1,0))</f>
        <v/>
      </c>
      <c r="Q510" s="29" t="str">
        <f t="array" ref="Q510">INDEX(Hours!$A$1:$AAF$1000, 
                      MATCH($A510,Hours!$A$1:$A$1000,0), 
                      MATCH(Q$1,Hours!$A$1:$AAF$1,0))</f>
        <v/>
      </c>
      <c r="R510" s="29" t="str">
        <f t="array" ref="R510">INDEX(Hours!$A$1:$AAF$1000, 
                      MATCH($A510,Hours!$A$1:$A$1000,0), 
                      MATCH(R$1,Hours!$A$1:$AAF$1,0))</f>
        <v/>
      </c>
      <c r="S510" s="29" t="str">
        <f t="array" ref="S510">INDEX(Hours!$A$1:$AAF$1000, 
                      MATCH($A510,Hours!$A$1:$A$1000,0), 
                      MATCH(S$1,Hours!$A$1:$AAF$1,0))</f>
        <v/>
      </c>
      <c r="T510" s="29" t="str">
        <f t="array" ref="T510">INDEX(Hours!$A$1:$AAF$1000, 
                      MATCH($A510,Hours!$A$1:$A$1000,0), 
                      MATCH(T$1,Hours!$A$1:$AAF$1,0))</f>
        <v/>
      </c>
      <c r="U510" s="29" t="str">
        <f t="array" ref="U510">INDEX(Hours!$A$1:$AAF$1000, 
                      MATCH($A510,Hours!$A$1:$A$1000,0), 
                      MATCH(U$1,Hours!$A$1:$AAF$1,0))</f>
        <v/>
      </c>
      <c r="V510" s="29" t="str">
        <f t="array" ref="V510">INDEX(Hours!$A$1:$AAF$1000, 
                      MATCH($A510,Hours!$A$1:$A$1000,0), 
                      MATCH(V$1,Hours!$A$1:$AAF$1,0))</f>
        <v/>
      </c>
      <c r="W510" s="29" t="str">
        <f t="array" ref="W510">INDEX(Hours!$A$1:$AAF$1000, 
                      MATCH($A510,Hours!$A$1:$A$1000,0), 
                      MATCH(W$1,Hours!$A$1:$AAF$1,0))</f>
        <v/>
      </c>
      <c r="X510" s="29" t="str">
        <f t="array" ref="X510">INDEX(Hours!$A$1:$AAF$1000, 
                      MATCH($A510,Hours!$A$1:$A$1000,0), 
                      MATCH(X$1,Hours!$A$1:$AAF$1,0))</f>
        <v/>
      </c>
      <c r="Y510" s="29" t="str">
        <f t="array" ref="Y510">INDEX(Hours!$A$1:$AAF$1000, 
                      MATCH($A510,Hours!$A$1:$A$1000,0), 
                      MATCH(Y$1,Hours!$A$1:$AAF$1,0))</f>
        <v/>
      </c>
      <c r="Z510" s="29" t="str">
        <f t="array" ref="Z510">INDEX(Hours!$A$1:$AAF$1000, 
                      MATCH($A510,Hours!$A$1:$A$1000,0), 
                      MATCH(Z$1,Hours!$A$1:$AAF$1,0))</f>
        <v/>
      </c>
      <c r="AA510" s="29" t="str">
        <f t="array" ref="AA510">INDEX(Hours!$A$1:$AAF$1000, 
                      MATCH($A510,Hours!$A$1:$A$1000,0), 
                      MATCH(AA$1,Hours!$A$1:$AAF$1,0))</f>
        <v/>
      </c>
      <c r="AB510" s="29" t="str">
        <f t="array" ref="AB510">INDEX(Hours!$A$1:$AAF$1000, 
                      MATCH($A510,Hours!$A$1:$A$1000,0), 
                      MATCH(AB$1,Hours!$A$1:$AAF$1,0))</f>
        <v/>
      </c>
      <c r="AC510" s="29" t="str">
        <f t="array" ref="AC510">INDEX(Hours!$A$1:$AAF$1000, 
                      MATCH($A510,Hours!$A$1:$A$1000,0), 
                      MATCH(AC$1,Hours!$A$1:$AAF$1,0))</f>
        <v/>
      </c>
      <c r="AD510" s="29" t="str">
        <f t="array" ref="AD510">INDEX(Hours!$A$1:$AAF$1000, 
                      MATCH($A510,Hours!$A$1:$A$1000,0), 
                      MATCH(AD$1,Hours!$A$1:$AAF$1,0))</f>
        <v/>
      </c>
    </row>
    <row r="511" ht="22.5" customHeight="1">
      <c r="A511" s="25">
        <f t="shared" si="1"/>
        <v>46106</v>
      </c>
      <c r="B511" s="29" t="str">
        <f t="array" ref="B511">INDEX(Hours!$A$1:$AAF$1000, 
                      MATCH($A511,Hours!$A$1:$A$1000,0), 
                      MATCH(B$1,Hours!$A$1:$AAF$1,0))</f>
        <v/>
      </c>
      <c r="C511" s="29" t="str">
        <f t="array" ref="C511">INDEX(Hours!$A$1:$AAF$1000, 
                      MATCH($A511,Hours!$A$1:$A$1000,0), 
                      MATCH(C$1,Hours!$A$1:$AAF$1,0))</f>
        <v/>
      </c>
      <c r="D511" s="29" t="str">
        <f t="array" ref="D511">INDEX(Hours!$A$1:$AAF$1000, 
                      MATCH($A511,Hours!$A$1:$A$1000,0), 
                      MATCH(D$1,Hours!$A$1:$AAF$1,0))</f>
        <v/>
      </c>
      <c r="E511" s="29" t="str">
        <f t="array" ref="E511">INDEX(Hours!$A$1:$AAF$1000, 
                      MATCH($A511,Hours!$A$1:$A$1000,0), 
                      MATCH(E$1,Hours!$A$1:$AAF$1,0))</f>
        <v/>
      </c>
      <c r="F511" s="29" t="str">
        <f t="array" ref="F511">INDEX(Hours!$A$1:$AAF$1000, 
                      MATCH($A511,Hours!$A$1:$A$1000,0), 
                      MATCH(F$1,Hours!$A$1:$AAF$1,0))</f>
        <v/>
      </c>
      <c r="G511" s="29" t="str">
        <f t="array" ref="G511">INDEX(Hours!$A$1:$AAF$1000, 
                      MATCH($A511,Hours!$A$1:$A$1000,0), 
                      MATCH(G$1,Hours!$A$1:$AAF$1,0))</f>
        <v/>
      </c>
      <c r="H511" s="29" t="str">
        <f t="array" ref="H511">INDEX(Hours!$A$1:$AAF$1000, 
                      MATCH($A511,Hours!$A$1:$A$1000,0), 
                      MATCH(H$1,Hours!$A$1:$AAF$1,0))</f>
        <v/>
      </c>
      <c r="I511" s="29" t="str">
        <f t="array" ref="I511">INDEX(Hours!$A$1:$AAF$1000, 
                      MATCH($A511,Hours!$A$1:$A$1000,0), 
                      MATCH(I$1,Hours!$A$1:$AAF$1,0))</f>
        <v/>
      </c>
      <c r="J511" s="29" t="str">
        <f t="array" ref="J511">INDEX(Hours!$A$1:$AAF$1000, 
                      MATCH($A511,Hours!$A$1:$A$1000,0), 
                      MATCH(J$1,Hours!$A$1:$AAF$1,0))</f>
        <v/>
      </c>
      <c r="K511" s="29" t="str">
        <f t="array" ref="K511">INDEX(Hours!$A$1:$AAF$1000, 
                      MATCH($A511,Hours!$A$1:$A$1000,0), 
                      MATCH(K$1,Hours!$A$1:$AAF$1,0))</f>
        <v/>
      </c>
      <c r="L511" s="29" t="str">
        <f t="array" ref="L511">INDEX(Hours!$A$1:$AAF$1000, 
                      MATCH($A511,Hours!$A$1:$A$1000,0), 
                      MATCH(L$1,Hours!$A$1:$AAF$1,0))</f>
        <v/>
      </c>
      <c r="M511" s="29" t="str">
        <f t="array" ref="M511">INDEX(Hours!$A$1:$AAF$1000, 
                      MATCH($A511,Hours!$A$1:$A$1000,0), 
                      MATCH(M$1,Hours!$A$1:$AAF$1,0))</f>
        <v/>
      </c>
      <c r="N511" s="29" t="str">
        <f t="array" ref="N511">INDEX(Hours!$A$1:$AAF$1000, 
                      MATCH($A511,Hours!$A$1:$A$1000,0), 
                      MATCH(N$1,Hours!$A$1:$AAF$1,0))</f>
        <v/>
      </c>
      <c r="O511" s="29" t="str">
        <f t="array" ref="O511">INDEX(Hours!$A$1:$AAF$1000, 
                      MATCH($A511,Hours!$A$1:$A$1000,0), 
                      MATCH(O$1,Hours!$A$1:$AAF$1,0))</f>
        <v/>
      </c>
      <c r="P511" s="29" t="str">
        <f t="array" ref="P511">INDEX(Hours!$A$1:$AAF$1000, 
                      MATCH($A511,Hours!$A$1:$A$1000,0), 
                      MATCH(P$1,Hours!$A$1:$AAF$1,0))</f>
        <v/>
      </c>
      <c r="Q511" s="29" t="str">
        <f t="array" ref="Q511">INDEX(Hours!$A$1:$AAF$1000, 
                      MATCH($A511,Hours!$A$1:$A$1000,0), 
                      MATCH(Q$1,Hours!$A$1:$AAF$1,0))</f>
        <v/>
      </c>
      <c r="R511" s="29" t="str">
        <f t="array" ref="R511">INDEX(Hours!$A$1:$AAF$1000, 
                      MATCH($A511,Hours!$A$1:$A$1000,0), 
                      MATCH(R$1,Hours!$A$1:$AAF$1,0))</f>
        <v/>
      </c>
      <c r="S511" s="29" t="str">
        <f t="array" ref="S511">INDEX(Hours!$A$1:$AAF$1000, 
                      MATCH($A511,Hours!$A$1:$A$1000,0), 
                      MATCH(S$1,Hours!$A$1:$AAF$1,0))</f>
        <v/>
      </c>
      <c r="T511" s="29" t="str">
        <f t="array" ref="T511">INDEX(Hours!$A$1:$AAF$1000, 
                      MATCH($A511,Hours!$A$1:$A$1000,0), 
                      MATCH(T$1,Hours!$A$1:$AAF$1,0))</f>
        <v/>
      </c>
      <c r="U511" s="29" t="str">
        <f t="array" ref="U511">INDEX(Hours!$A$1:$AAF$1000, 
                      MATCH($A511,Hours!$A$1:$A$1000,0), 
                      MATCH(U$1,Hours!$A$1:$AAF$1,0))</f>
        <v/>
      </c>
      <c r="V511" s="29" t="str">
        <f t="array" ref="V511">INDEX(Hours!$A$1:$AAF$1000, 
                      MATCH($A511,Hours!$A$1:$A$1000,0), 
                      MATCH(V$1,Hours!$A$1:$AAF$1,0))</f>
        <v/>
      </c>
      <c r="W511" s="29" t="str">
        <f t="array" ref="W511">INDEX(Hours!$A$1:$AAF$1000, 
                      MATCH($A511,Hours!$A$1:$A$1000,0), 
                      MATCH(W$1,Hours!$A$1:$AAF$1,0))</f>
        <v/>
      </c>
      <c r="X511" s="29" t="str">
        <f t="array" ref="X511">INDEX(Hours!$A$1:$AAF$1000, 
                      MATCH($A511,Hours!$A$1:$A$1000,0), 
                      MATCH(X$1,Hours!$A$1:$AAF$1,0))</f>
        <v/>
      </c>
      <c r="Y511" s="29" t="str">
        <f t="array" ref="Y511">INDEX(Hours!$A$1:$AAF$1000, 
                      MATCH($A511,Hours!$A$1:$A$1000,0), 
                      MATCH(Y$1,Hours!$A$1:$AAF$1,0))</f>
        <v/>
      </c>
      <c r="Z511" s="29" t="str">
        <f t="array" ref="Z511">INDEX(Hours!$A$1:$AAF$1000, 
                      MATCH($A511,Hours!$A$1:$A$1000,0), 
                      MATCH(Z$1,Hours!$A$1:$AAF$1,0))</f>
        <v/>
      </c>
      <c r="AA511" s="29" t="str">
        <f t="array" ref="AA511">INDEX(Hours!$A$1:$AAF$1000, 
                      MATCH($A511,Hours!$A$1:$A$1000,0), 
                      MATCH(AA$1,Hours!$A$1:$AAF$1,0))</f>
        <v/>
      </c>
      <c r="AB511" s="29" t="str">
        <f t="array" ref="AB511">INDEX(Hours!$A$1:$AAF$1000, 
                      MATCH($A511,Hours!$A$1:$A$1000,0), 
                      MATCH(AB$1,Hours!$A$1:$AAF$1,0))</f>
        <v/>
      </c>
      <c r="AC511" s="29" t="str">
        <f t="array" ref="AC511">INDEX(Hours!$A$1:$AAF$1000, 
                      MATCH($A511,Hours!$A$1:$A$1000,0), 
                      MATCH(AC$1,Hours!$A$1:$AAF$1,0))</f>
        <v/>
      </c>
      <c r="AD511" s="29" t="str">
        <f t="array" ref="AD511">INDEX(Hours!$A$1:$AAF$1000, 
                      MATCH($A511,Hours!$A$1:$A$1000,0), 
                      MATCH(AD$1,Hours!$A$1:$AAF$1,0))</f>
        <v/>
      </c>
    </row>
    <row r="512" ht="22.5" customHeight="1">
      <c r="A512" s="25">
        <f t="shared" si="1"/>
        <v>46107</v>
      </c>
      <c r="B512" s="29" t="str">
        <f t="array" ref="B512">INDEX(Hours!$A$1:$AAF$1000, 
                      MATCH($A512,Hours!$A$1:$A$1000,0), 
                      MATCH(B$1,Hours!$A$1:$AAF$1,0))</f>
        <v/>
      </c>
      <c r="C512" s="29" t="str">
        <f t="array" ref="C512">INDEX(Hours!$A$1:$AAF$1000, 
                      MATCH($A512,Hours!$A$1:$A$1000,0), 
                      MATCH(C$1,Hours!$A$1:$AAF$1,0))</f>
        <v/>
      </c>
      <c r="D512" s="29" t="str">
        <f t="array" ref="D512">INDEX(Hours!$A$1:$AAF$1000, 
                      MATCH($A512,Hours!$A$1:$A$1000,0), 
                      MATCH(D$1,Hours!$A$1:$AAF$1,0))</f>
        <v/>
      </c>
      <c r="E512" s="29" t="str">
        <f t="array" ref="E512">INDEX(Hours!$A$1:$AAF$1000, 
                      MATCH($A512,Hours!$A$1:$A$1000,0), 
                      MATCH(E$1,Hours!$A$1:$AAF$1,0))</f>
        <v/>
      </c>
      <c r="F512" s="29" t="str">
        <f t="array" ref="F512">INDEX(Hours!$A$1:$AAF$1000, 
                      MATCH($A512,Hours!$A$1:$A$1000,0), 
                      MATCH(F$1,Hours!$A$1:$AAF$1,0))</f>
        <v/>
      </c>
      <c r="G512" s="29" t="str">
        <f t="array" ref="G512">INDEX(Hours!$A$1:$AAF$1000, 
                      MATCH($A512,Hours!$A$1:$A$1000,0), 
                      MATCH(G$1,Hours!$A$1:$AAF$1,0))</f>
        <v/>
      </c>
      <c r="H512" s="29" t="str">
        <f t="array" ref="H512">INDEX(Hours!$A$1:$AAF$1000, 
                      MATCH($A512,Hours!$A$1:$A$1000,0), 
                      MATCH(H$1,Hours!$A$1:$AAF$1,0))</f>
        <v/>
      </c>
      <c r="I512" s="29" t="str">
        <f t="array" ref="I512">INDEX(Hours!$A$1:$AAF$1000, 
                      MATCH($A512,Hours!$A$1:$A$1000,0), 
                      MATCH(I$1,Hours!$A$1:$AAF$1,0))</f>
        <v/>
      </c>
      <c r="J512" s="29" t="str">
        <f t="array" ref="J512">INDEX(Hours!$A$1:$AAF$1000, 
                      MATCH($A512,Hours!$A$1:$A$1000,0), 
                      MATCH(J$1,Hours!$A$1:$AAF$1,0))</f>
        <v/>
      </c>
      <c r="K512" s="29" t="str">
        <f t="array" ref="K512">INDEX(Hours!$A$1:$AAF$1000, 
                      MATCH($A512,Hours!$A$1:$A$1000,0), 
                      MATCH(K$1,Hours!$A$1:$AAF$1,0))</f>
        <v/>
      </c>
      <c r="L512" s="29" t="str">
        <f t="array" ref="L512">INDEX(Hours!$A$1:$AAF$1000, 
                      MATCH($A512,Hours!$A$1:$A$1000,0), 
                      MATCH(L$1,Hours!$A$1:$AAF$1,0))</f>
        <v/>
      </c>
      <c r="M512" s="29" t="str">
        <f t="array" ref="M512">INDEX(Hours!$A$1:$AAF$1000, 
                      MATCH($A512,Hours!$A$1:$A$1000,0), 
                      MATCH(M$1,Hours!$A$1:$AAF$1,0))</f>
        <v/>
      </c>
      <c r="N512" s="29" t="str">
        <f t="array" ref="N512">INDEX(Hours!$A$1:$AAF$1000, 
                      MATCH($A512,Hours!$A$1:$A$1000,0), 
                      MATCH(N$1,Hours!$A$1:$AAF$1,0))</f>
        <v/>
      </c>
      <c r="O512" s="29" t="str">
        <f t="array" ref="O512">INDEX(Hours!$A$1:$AAF$1000, 
                      MATCH($A512,Hours!$A$1:$A$1000,0), 
                      MATCH(O$1,Hours!$A$1:$AAF$1,0))</f>
        <v/>
      </c>
      <c r="P512" s="29" t="str">
        <f t="array" ref="P512">INDEX(Hours!$A$1:$AAF$1000, 
                      MATCH($A512,Hours!$A$1:$A$1000,0), 
                      MATCH(P$1,Hours!$A$1:$AAF$1,0))</f>
        <v/>
      </c>
      <c r="Q512" s="29" t="str">
        <f t="array" ref="Q512">INDEX(Hours!$A$1:$AAF$1000, 
                      MATCH($A512,Hours!$A$1:$A$1000,0), 
                      MATCH(Q$1,Hours!$A$1:$AAF$1,0))</f>
        <v/>
      </c>
      <c r="R512" s="29" t="str">
        <f t="array" ref="R512">INDEX(Hours!$A$1:$AAF$1000, 
                      MATCH($A512,Hours!$A$1:$A$1000,0), 
                      MATCH(R$1,Hours!$A$1:$AAF$1,0))</f>
        <v/>
      </c>
      <c r="S512" s="29" t="str">
        <f t="array" ref="S512">INDEX(Hours!$A$1:$AAF$1000, 
                      MATCH($A512,Hours!$A$1:$A$1000,0), 
                      MATCH(S$1,Hours!$A$1:$AAF$1,0))</f>
        <v/>
      </c>
      <c r="T512" s="29" t="str">
        <f t="array" ref="T512">INDEX(Hours!$A$1:$AAF$1000, 
                      MATCH($A512,Hours!$A$1:$A$1000,0), 
                      MATCH(T$1,Hours!$A$1:$AAF$1,0))</f>
        <v/>
      </c>
      <c r="U512" s="29" t="str">
        <f t="array" ref="U512">INDEX(Hours!$A$1:$AAF$1000, 
                      MATCH($A512,Hours!$A$1:$A$1000,0), 
                      MATCH(U$1,Hours!$A$1:$AAF$1,0))</f>
        <v/>
      </c>
      <c r="V512" s="29" t="str">
        <f t="array" ref="V512">INDEX(Hours!$A$1:$AAF$1000, 
                      MATCH($A512,Hours!$A$1:$A$1000,0), 
                      MATCH(V$1,Hours!$A$1:$AAF$1,0))</f>
        <v/>
      </c>
      <c r="W512" s="29" t="str">
        <f t="array" ref="W512">INDEX(Hours!$A$1:$AAF$1000, 
                      MATCH($A512,Hours!$A$1:$A$1000,0), 
                      MATCH(W$1,Hours!$A$1:$AAF$1,0))</f>
        <v/>
      </c>
      <c r="X512" s="29" t="str">
        <f t="array" ref="X512">INDEX(Hours!$A$1:$AAF$1000, 
                      MATCH($A512,Hours!$A$1:$A$1000,0), 
                      MATCH(X$1,Hours!$A$1:$AAF$1,0))</f>
        <v/>
      </c>
      <c r="Y512" s="29" t="str">
        <f t="array" ref="Y512">INDEX(Hours!$A$1:$AAF$1000, 
                      MATCH($A512,Hours!$A$1:$A$1000,0), 
                      MATCH(Y$1,Hours!$A$1:$AAF$1,0))</f>
        <v/>
      </c>
      <c r="Z512" s="29" t="str">
        <f t="array" ref="Z512">INDEX(Hours!$A$1:$AAF$1000, 
                      MATCH($A512,Hours!$A$1:$A$1000,0), 
                      MATCH(Z$1,Hours!$A$1:$AAF$1,0))</f>
        <v/>
      </c>
      <c r="AA512" s="29" t="str">
        <f t="array" ref="AA512">INDEX(Hours!$A$1:$AAF$1000, 
                      MATCH($A512,Hours!$A$1:$A$1000,0), 
                      MATCH(AA$1,Hours!$A$1:$AAF$1,0))</f>
        <v/>
      </c>
      <c r="AB512" s="29" t="str">
        <f t="array" ref="AB512">INDEX(Hours!$A$1:$AAF$1000, 
                      MATCH($A512,Hours!$A$1:$A$1000,0), 
                      MATCH(AB$1,Hours!$A$1:$AAF$1,0))</f>
        <v/>
      </c>
      <c r="AC512" s="29" t="str">
        <f t="array" ref="AC512">INDEX(Hours!$A$1:$AAF$1000, 
                      MATCH($A512,Hours!$A$1:$A$1000,0), 
                      MATCH(AC$1,Hours!$A$1:$AAF$1,0))</f>
        <v/>
      </c>
      <c r="AD512" s="29" t="str">
        <f t="array" ref="AD512">INDEX(Hours!$A$1:$AAF$1000, 
                      MATCH($A512,Hours!$A$1:$A$1000,0), 
                      MATCH(AD$1,Hours!$A$1:$AAF$1,0))</f>
        <v/>
      </c>
    </row>
    <row r="513" ht="22.5" customHeight="1">
      <c r="A513" s="25">
        <f t="shared" si="1"/>
        <v>46108</v>
      </c>
      <c r="B513" s="29" t="str">
        <f t="array" ref="B513">INDEX(Hours!$A$1:$AAF$1000, 
                      MATCH($A513,Hours!$A$1:$A$1000,0), 
                      MATCH(B$1,Hours!$A$1:$AAF$1,0))</f>
        <v/>
      </c>
      <c r="C513" s="29" t="str">
        <f t="array" ref="C513">INDEX(Hours!$A$1:$AAF$1000, 
                      MATCH($A513,Hours!$A$1:$A$1000,0), 
                      MATCH(C$1,Hours!$A$1:$AAF$1,0))</f>
        <v/>
      </c>
      <c r="D513" s="29" t="str">
        <f t="array" ref="D513">INDEX(Hours!$A$1:$AAF$1000, 
                      MATCH($A513,Hours!$A$1:$A$1000,0), 
                      MATCH(D$1,Hours!$A$1:$AAF$1,0))</f>
        <v/>
      </c>
      <c r="E513" s="29" t="str">
        <f t="array" ref="E513">INDEX(Hours!$A$1:$AAF$1000, 
                      MATCH($A513,Hours!$A$1:$A$1000,0), 
                      MATCH(E$1,Hours!$A$1:$AAF$1,0))</f>
        <v/>
      </c>
      <c r="F513" s="29" t="str">
        <f t="array" ref="F513">INDEX(Hours!$A$1:$AAF$1000, 
                      MATCH($A513,Hours!$A$1:$A$1000,0), 
                      MATCH(F$1,Hours!$A$1:$AAF$1,0))</f>
        <v/>
      </c>
      <c r="G513" s="29" t="str">
        <f t="array" ref="G513">INDEX(Hours!$A$1:$AAF$1000, 
                      MATCH($A513,Hours!$A$1:$A$1000,0), 
                      MATCH(G$1,Hours!$A$1:$AAF$1,0))</f>
        <v/>
      </c>
      <c r="H513" s="29" t="str">
        <f t="array" ref="H513">INDEX(Hours!$A$1:$AAF$1000, 
                      MATCH($A513,Hours!$A$1:$A$1000,0), 
                      MATCH(H$1,Hours!$A$1:$AAF$1,0))</f>
        <v/>
      </c>
      <c r="I513" s="29" t="str">
        <f t="array" ref="I513">INDEX(Hours!$A$1:$AAF$1000, 
                      MATCH($A513,Hours!$A$1:$A$1000,0), 
                      MATCH(I$1,Hours!$A$1:$AAF$1,0))</f>
        <v/>
      </c>
      <c r="J513" s="29" t="str">
        <f t="array" ref="J513">INDEX(Hours!$A$1:$AAF$1000, 
                      MATCH($A513,Hours!$A$1:$A$1000,0), 
                      MATCH(J$1,Hours!$A$1:$AAF$1,0))</f>
        <v/>
      </c>
      <c r="K513" s="29" t="str">
        <f t="array" ref="K513">INDEX(Hours!$A$1:$AAF$1000, 
                      MATCH($A513,Hours!$A$1:$A$1000,0), 
                      MATCH(K$1,Hours!$A$1:$AAF$1,0))</f>
        <v/>
      </c>
      <c r="L513" s="29" t="str">
        <f t="array" ref="L513">INDEX(Hours!$A$1:$AAF$1000, 
                      MATCH($A513,Hours!$A$1:$A$1000,0), 
                      MATCH(L$1,Hours!$A$1:$AAF$1,0))</f>
        <v/>
      </c>
      <c r="M513" s="29" t="str">
        <f t="array" ref="M513">INDEX(Hours!$A$1:$AAF$1000, 
                      MATCH($A513,Hours!$A$1:$A$1000,0), 
                      MATCH(M$1,Hours!$A$1:$AAF$1,0))</f>
        <v/>
      </c>
      <c r="N513" s="29" t="str">
        <f t="array" ref="N513">INDEX(Hours!$A$1:$AAF$1000, 
                      MATCH($A513,Hours!$A$1:$A$1000,0), 
                      MATCH(N$1,Hours!$A$1:$AAF$1,0))</f>
        <v/>
      </c>
      <c r="O513" s="29" t="str">
        <f t="array" ref="O513">INDEX(Hours!$A$1:$AAF$1000, 
                      MATCH($A513,Hours!$A$1:$A$1000,0), 
                      MATCH(O$1,Hours!$A$1:$AAF$1,0))</f>
        <v/>
      </c>
      <c r="P513" s="29" t="str">
        <f t="array" ref="P513">INDEX(Hours!$A$1:$AAF$1000, 
                      MATCH($A513,Hours!$A$1:$A$1000,0), 
                      MATCH(P$1,Hours!$A$1:$AAF$1,0))</f>
        <v/>
      </c>
      <c r="Q513" s="29" t="str">
        <f t="array" ref="Q513">INDEX(Hours!$A$1:$AAF$1000, 
                      MATCH($A513,Hours!$A$1:$A$1000,0), 
                      MATCH(Q$1,Hours!$A$1:$AAF$1,0))</f>
        <v/>
      </c>
      <c r="R513" s="29" t="str">
        <f t="array" ref="R513">INDEX(Hours!$A$1:$AAF$1000, 
                      MATCH($A513,Hours!$A$1:$A$1000,0), 
                      MATCH(R$1,Hours!$A$1:$AAF$1,0))</f>
        <v/>
      </c>
      <c r="S513" s="29" t="str">
        <f t="array" ref="S513">INDEX(Hours!$A$1:$AAF$1000, 
                      MATCH($A513,Hours!$A$1:$A$1000,0), 
                      MATCH(S$1,Hours!$A$1:$AAF$1,0))</f>
        <v/>
      </c>
      <c r="T513" s="29" t="str">
        <f t="array" ref="T513">INDEX(Hours!$A$1:$AAF$1000, 
                      MATCH($A513,Hours!$A$1:$A$1000,0), 
                      MATCH(T$1,Hours!$A$1:$AAF$1,0))</f>
        <v/>
      </c>
      <c r="U513" s="29" t="str">
        <f t="array" ref="U513">INDEX(Hours!$A$1:$AAF$1000, 
                      MATCH($A513,Hours!$A$1:$A$1000,0), 
                      MATCH(U$1,Hours!$A$1:$AAF$1,0))</f>
        <v/>
      </c>
      <c r="V513" s="29" t="str">
        <f t="array" ref="V513">INDEX(Hours!$A$1:$AAF$1000, 
                      MATCH($A513,Hours!$A$1:$A$1000,0), 
                      MATCH(V$1,Hours!$A$1:$AAF$1,0))</f>
        <v/>
      </c>
      <c r="W513" s="29" t="str">
        <f t="array" ref="W513">INDEX(Hours!$A$1:$AAF$1000, 
                      MATCH($A513,Hours!$A$1:$A$1000,0), 
                      MATCH(W$1,Hours!$A$1:$AAF$1,0))</f>
        <v/>
      </c>
      <c r="X513" s="29" t="str">
        <f t="array" ref="X513">INDEX(Hours!$A$1:$AAF$1000, 
                      MATCH($A513,Hours!$A$1:$A$1000,0), 
                      MATCH(X$1,Hours!$A$1:$AAF$1,0))</f>
        <v/>
      </c>
      <c r="Y513" s="29" t="str">
        <f t="array" ref="Y513">INDEX(Hours!$A$1:$AAF$1000, 
                      MATCH($A513,Hours!$A$1:$A$1000,0), 
                      MATCH(Y$1,Hours!$A$1:$AAF$1,0))</f>
        <v/>
      </c>
      <c r="Z513" s="29" t="str">
        <f t="array" ref="Z513">INDEX(Hours!$A$1:$AAF$1000, 
                      MATCH($A513,Hours!$A$1:$A$1000,0), 
                      MATCH(Z$1,Hours!$A$1:$AAF$1,0))</f>
        <v/>
      </c>
      <c r="AA513" s="29" t="str">
        <f t="array" ref="AA513">INDEX(Hours!$A$1:$AAF$1000, 
                      MATCH($A513,Hours!$A$1:$A$1000,0), 
                      MATCH(AA$1,Hours!$A$1:$AAF$1,0))</f>
        <v/>
      </c>
      <c r="AB513" s="29" t="str">
        <f t="array" ref="AB513">INDEX(Hours!$A$1:$AAF$1000, 
                      MATCH($A513,Hours!$A$1:$A$1000,0), 
                      MATCH(AB$1,Hours!$A$1:$AAF$1,0))</f>
        <v/>
      </c>
      <c r="AC513" s="29" t="str">
        <f t="array" ref="AC513">INDEX(Hours!$A$1:$AAF$1000, 
                      MATCH($A513,Hours!$A$1:$A$1000,0), 
                      MATCH(AC$1,Hours!$A$1:$AAF$1,0))</f>
        <v/>
      </c>
      <c r="AD513" s="29" t="str">
        <f t="array" ref="AD513">INDEX(Hours!$A$1:$AAF$1000, 
                      MATCH($A513,Hours!$A$1:$A$1000,0), 
                      MATCH(AD$1,Hours!$A$1:$AAF$1,0))</f>
        <v/>
      </c>
    </row>
    <row r="514" ht="22.5" customHeight="1">
      <c r="A514" s="25">
        <f t="shared" si="1"/>
        <v>46109</v>
      </c>
      <c r="B514" s="29" t="str">
        <f t="array" ref="B514">INDEX(Hours!$A$1:$AAF$1000, 
                      MATCH($A514,Hours!$A$1:$A$1000,0), 
                      MATCH(B$1,Hours!$A$1:$AAF$1,0))</f>
        <v/>
      </c>
      <c r="C514" s="29" t="str">
        <f t="array" ref="C514">INDEX(Hours!$A$1:$AAF$1000, 
                      MATCH($A514,Hours!$A$1:$A$1000,0), 
                      MATCH(C$1,Hours!$A$1:$AAF$1,0))</f>
        <v/>
      </c>
      <c r="D514" s="29" t="str">
        <f t="array" ref="D514">INDEX(Hours!$A$1:$AAF$1000, 
                      MATCH($A514,Hours!$A$1:$A$1000,0), 
                      MATCH(D$1,Hours!$A$1:$AAF$1,0))</f>
        <v/>
      </c>
      <c r="E514" s="29" t="str">
        <f t="array" ref="E514">INDEX(Hours!$A$1:$AAF$1000, 
                      MATCH($A514,Hours!$A$1:$A$1000,0), 
                      MATCH(E$1,Hours!$A$1:$AAF$1,0))</f>
        <v/>
      </c>
      <c r="F514" s="29" t="str">
        <f t="array" ref="F514">INDEX(Hours!$A$1:$AAF$1000, 
                      MATCH($A514,Hours!$A$1:$A$1000,0), 
                      MATCH(F$1,Hours!$A$1:$AAF$1,0))</f>
        <v/>
      </c>
      <c r="G514" s="29" t="str">
        <f t="array" ref="G514">INDEX(Hours!$A$1:$AAF$1000, 
                      MATCH($A514,Hours!$A$1:$A$1000,0), 
                      MATCH(G$1,Hours!$A$1:$AAF$1,0))</f>
        <v/>
      </c>
      <c r="H514" s="29" t="str">
        <f t="array" ref="H514">INDEX(Hours!$A$1:$AAF$1000, 
                      MATCH($A514,Hours!$A$1:$A$1000,0), 
                      MATCH(H$1,Hours!$A$1:$AAF$1,0))</f>
        <v/>
      </c>
      <c r="I514" s="29" t="str">
        <f t="array" ref="I514">INDEX(Hours!$A$1:$AAF$1000, 
                      MATCH($A514,Hours!$A$1:$A$1000,0), 
                      MATCH(I$1,Hours!$A$1:$AAF$1,0))</f>
        <v/>
      </c>
      <c r="J514" s="29" t="str">
        <f t="array" ref="J514">INDEX(Hours!$A$1:$AAF$1000, 
                      MATCH($A514,Hours!$A$1:$A$1000,0), 
                      MATCH(J$1,Hours!$A$1:$AAF$1,0))</f>
        <v/>
      </c>
      <c r="K514" s="29" t="str">
        <f t="array" ref="K514">INDEX(Hours!$A$1:$AAF$1000, 
                      MATCH($A514,Hours!$A$1:$A$1000,0), 
                      MATCH(K$1,Hours!$A$1:$AAF$1,0))</f>
        <v/>
      </c>
      <c r="L514" s="29" t="str">
        <f t="array" ref="L514">INDEX(Hours!$A$1:$AAF$1000, 
                      MATCH($A514,Hours!$A$1:$A$1000,0), 
                      MATCH(L$1,Hours!$A$1:$AAF$1,0))</f>
        <v/>
      </c>
      <c r="M514" s="29" t="str">
        <f t="array" ref="M514">INDEX(Hours!$A$1:$AAF$1000, 
                      MATCH($A514,Hours!$A$1:$A$1000,0), 
                      MATCH(M$1,Hours!$A$1:$AAF$1,0))</f>
        <v/>
      </c>
      <c r="N514" s="29" t="str">
        <f t="array" ref="N514">INDEX(Hours!$A$1:$AAF$1000, 
                      MATCH($A514,Hours!$A$1:$A$1000,0), 
                      MATCH(N$1,Hours!$A$1:$AAF$1,0))</f>
        <v/>
      </c>
      <c r="O514" s="29" t="str">
        <f t="array" ref="O514">INDEX(Hours!$A$1:$AAF$1000, 
                      MATCH($A514,Hours!$A$1:$A$1000,0), 
                      MATCH(O$1,Hours!$A$1:$AAF$1,0))</f>
        <v/>
      </c>
      <c r="P514" s="29" t="str">
        <f t="array" ref="P514">INDEX(Hours!$A$1:$AAF$1000, 
                      MATCH($A514,Hours!$A$1:$A$1000,0), 
                      MATCH(P$1,Hours!$A$1:$AAF$1,0))</f>
        <v/>
      </c>
      <c r="Q514" s="29" t="str">
        <f t="array" ref="Q514">INDEX(Hours!$A$1:$AAF$1000, 
                      MATCH($A514,Hours!$A$1:$A$1000,0), 
                      MATCH(Q$1,Hours!$A$1:$AAF$1,0))</f>
        <v/>
      </c>
      <c r="R514" s="29" t="str">
        <f t="array" ref="R514">INDEX(Hours!$A$1:$AAF$1000, 
                      MATCH($A514,Hours!$A$1:$A$1000,0), 
                      MATCH(R$1,Hours!$A$1:$AAF$1,0))</f>
        <v/>
      </c>
      <c r="S514" s="29" t="str">
        <f t="array" ref="S514">INDEX(Hours!$A$1:$AAF$1000, 
                      MATCH($A514,Hours!$A$1:$A$1000,0), 
                      MATCH(S$1,Hours!$A$1:$AAF$1,0))</f>
        <v/>
      </c>
      <c r="T514" s="29" t="str">
        <f t="array" ref="T514">INDEX(Hours!$A$1:$AAF$1000, 
                      MATCH($A514,Hours!$A$1:$A$1000,0), 
                      MATCH(T$1,Hours!$A$1:$AAF$1,0))</f>
        <v/>
      </c>
      <c r="U514" s="29" t="str">
        <f t="array" ref="U514">INDEX(Hours!$A$1:$AAF$1000, 
                      MATCH($A514,Hours!$A$1:$A$1000,0), 
                      MATCH(U$1,Hours!$A$1:$AAF$1,0))</f>
        <v/>
      </c>
      <c r="V514" s="29" t="str">
        <f t="array" ref="V514">INDEX(Hours!$A$1:$AAF$1000, 
                      MATCH($A514,Hours!$A$1:$A$1000,0), 
                      MATCH(V$1,Hours!$A$1:$AAF$1,0))</f>
        <v/>
      </c>
      <c r="W514" s="29" t="str">
        <f t="array" ref="W514">INDEX(Hours!$A$1:$AAF$1000, 
                      MATCH($A514,Hours!$A$1:$A$1000,0), 
                      MATCH(W$1,Hours!$A$1:$AAF$1,0))</f>
        <v/>
      </c>
      <c r="X514" s="29" t="str">
        <f t="array" ref="X514">INDEX(Hours!$A$1:$AAF$1000, 
                      MATCH($A514,Hours!$A$1:$A$1000,0), 
                      MATCH(X$1,Hours!$A$1:$AAF$1,0))</f>
        <v/>
      </c>
      <c r="Y514" s="29" t="str">
        <f t="array" ref="Y514">INDEX(Hours!$A$1:$AAF$1000, 
                      MATCH($A514,Hours!$A$1:$A$1000,0), 
                      MATCH(Y$1,Hours!$A$1:$AAF$1,0))</f>
        <v/>
      </c>
      <c r="Z514" s="29" t="str">
        <f t="array" ref="Z514">INDEX(Hours!$A$1:$AAF$1000, 
                      MATCH($A514,Hours!$A$1:$A$1000,0), 
                      MATCH(Z$1,Hours!$A$1:$AAF$1,0))</f>
        <v/>
      </c>
      <c r="AA514" s="29" t="str">
        <f t="array" ref="AA514">INDEX(Hours!$A$1:$AAF$1000, 
                      MATCH($A514,Hours!$A$1:$A$1000,0), 
                      MATCH(AA$1,Hours!$A$1:$AAF$1,0))</f>
        <v/>
      </c>
      <c r="AB514" s="29" t="str">
        <f t="array" ref="AB514">INDEX(Hours!$A$1:$AAF$1000, 
                      MATCH($A514,Hours!$A$1:$A$1000,0), 
                      MATCH(AB$1,Hours!$A$1:$AAF$1,0))</f>
        <v/>
      </c>
      <c r="AC514" s="29" t="str">
        <f t="array" ref="AC514">INDEX(Hours!$A$1:$AAF$1000, 
                      MATCH($A514,Hours!$A$1:$A$1000,0), 
                      MATCH(AC$1,Hours!$A$1:$AAF$1,0))</f>
        <v/>
      </c>
      <c r="AD514" s="29" t="str">
        <f t="array" ref="AD514">INDEX(Hours!$A$1:$AAF$1000, 
                      MATCH($A514,Hours!$A$1:$A$1000,0), 
                      MATCH(AD$1,Hours!$A$1:$AAF$1,0))</f>
        <v/>
      </c>
    </row>
    <row r="515" ht="22.5" customHeight="1">
      <c r="A515" s="25">
        <f t="shared" si="1"/>
        <v>46110</v>
      </c>
      <c r="B515" s="29" t="str">
        <f t="array" ref="B515">INDEX(Hours!$A$1:$AAF$1000, 
                      MATCH($A515,Hours!$A$1:$A$1000,0), 
                      MATCH(B$1,Hours!$A$1:$AAF$1,0))</f>
        <v/>
      </c>
      <c r="C515" s="29" t="str">
        <f t="array" ref="C515">INDEX(Hours!$A$1:$AAF$1000, 
                      MATCH($A515,Hours!$A$1:$A$1000,0), 
                      MATCH(C$1,Hours!$A$1:$AAF$1,0))</f>
        <v/>
      </c>
      <c r="D515" s="29" t="str">
        <f t="array" ref="D515">INDEX(Hours!$A$1:$AAF$1000, 
                      MATCH($A515,Hours!$A$1:$A$1000,0), 
                      MATCH(D$1,Hours!$A$1:$AAF$1,0))</f>
        <v/>
      </c>
      <c r="E515" s="29" t="str">
        <f t="array" ref="E515">INDEX(Hours!$A$1:$AAF$1000, 
                      MATCH($A515,Hours!$A$1:$A$1000,0), 
                      MATCH(E$1,Hours!$A$1:$AAF$1,0))</f>
        <v/>
      </c>
      <c r="F515" s="29" t="str">
        <f t="array" ref="F515">INDEX(Hours!$A$1:$AAF$1000, 
                      MATCH($A515,Hours!$A$1:$A$1000,0), 
                      MATCH(F$1,Hours!$A$1:$AAF$1,0))</f>
        <v/>
      </c>
      <c r="G515" s="29" t="str">
        <f t="array" ref="G515">INDEX(Hours!$A$1:$AAF$1000, 
                      MATCH($A515,Hours!$A$1:$A$1000,0), 
                      MATCH(G$1,Hours!$A$1:$AAF$1,0))</f>
        <v/>
      </c>
      <c r="H515" s="29" t="str">
        <f t="array" ref="H515">INDEX(Hours!$A$1:$AAF$1000, 
                      MATCH($A515,Hours!$A$1:$A$1000,0), 
                      MATCH(H$1,Hours!$A$1:$AAF$1,0))</f>
        <v/>
      </c>
      <c r="I515" s="29" t="str">
        <f t="array" ref="I515">INDEX(Hours!$A$1:$AAF$1000, 
                      MATCH($A515,Hours!$A$1:$A$1000,0), 
                      MATCH(I$1,Hours!$A$1:$AAF$1,0))</f>
        <v/>
      </c>
      <c r="J515" s="29" t="str">
        <f t="array" ref="J515">INDEX(Hours!$A$1:$AAF$1000, 
                      MATCH($A515,Hours!$A$1:$A$1000,0), 
                      MATCH(J$1,Hours!$A$1:$AAF$1,0))</f>
        <v/>
      </c>
      <c r="K515" s="29" t="str">
        <f t="array" ref="K515">INDEX(Hours!$A$1:$AAF$1000, 
                      MATCH($A515,Hours!$A$1:$A$1000,0), 
                      MATCH(K$1,Hours!$A$1:$AAF$1,0))</f>
        <v/>
      </c>
      <c r="L515" s="29" t="str">
        <f t="array" ref="L515">INDEX(Hours!$A$1:$AAF$1000, 
                      MATCH($A515,Hours!$A$1:$A$1000,0), 
                      MATCH(L$1,Hours!$A$1:$AAF$1,0))</f>
        <v/>
      </c>
      <c r="M515" s="29" t="str">
        <f t="array" ref="M515">INDEX(Hours!$A$1:$AAF$1000, 
                      MATCH($A515,Hours!$A$1:$A$1000,0), 
                      MATCH(M$1,Hours!$A$1:$AAF$1,0))</f>
        <v/>
      </c>
      <c r="N515" s="29" t="str">
        <f t="array" ref="N515">INDEX(Hours!$A$1:$AAF$1000, 
                      MATCH($A515,Hours!$A$1:$A$1000,0), 
                      MATCH(N$1,Hours!$A$1:$AAF$1,0))</f>
        <v/>
      </c>
      <c r="O515" s="29" t="str">
        <f t="array" ref="O515">INDEX(Hours!$A$1:$AAF$1000, 
                      MATCH($A515,Hours!$A$1:$A$1000,0), 
                      MATCH(O$1,Hours!$A$1:$AAF$1,0))</f>
        <v/>
      </c>
      <c r="P515" s="29" t="str">
        <f t="array" ref="P515">INDEX(Hours!$A$1:$AAF$1000, 
                      MATCH($A515,Hours!$A$1:$A$1000,0), 
                      MATCH(P$1,Hours!$A$1:$AAF$1,0))</f>
        <v/>
      </c>
      <c r="Q515" s="29" t="str">
        <f t="array" ref="Q515">INDEX(Hours!$A$1:$AAF$1000, 
                      MATCH($A515,Hours!$A$1:$A$1000,0), 
                      MATCH(Q$1,Hours!$A$1:$AAF$1,0))</f>
        <v/>
      </c>
      <c r="R515" s="29" t="str">
        <f t="array" ref="R515">INDEX(Hours!$A$1:$AAF$1000, 
                      MATCH($A515,Hours!$A$1:$A$1000,0), 
                      MATCH(R$1,Hours!$A$1:$AAF$1,0))</f>
        <v/>
      </c>
      <c r="S515" s="29" t="str">
        <f t="array" ref="S515">INDEX(Hours!$A$1:$AAF$1000, 
                      MATCH($A515,Hours!$A$1:$A$1000,0), 
                      MATCH(S$1,Hours!$A$1:$AAF$1,0))</f>
        <v/>
      </c>
      <c r="T515" s="29" t="str">
        <f t="array" ref="T515">INDEX(Hours!$A$1:$AAF$1000, 
                      MATCH($A515,Hours!$A$1:$A$1000,0), 
                      MATCH(T$1,Hours!$A$1:$AAF$1,0))</f>
        <v/>
      </c>
      <c r="U515" s="29" t="str">
        <f t="array" ref="U515">INDEX(Hours!$A$1:$AAF$1000, 
                      MATCH($A515,Hours!$A$1:$A$1000,0), 
                      MATCH(U$1,Hours!$A$1:$AAF$1,0))</f>
        <v/>
      </c>
      <c r="V515" s="29" t="str">
        <f t="array" ref="V515">INDEX(Hours!$A$1:$AAF$1000, 
                      MATCH($A515,Hours!$A$1:$A$1000,0), 
                      MATCH(V$1,Hours!$A$1:$AAF$1,0))</f>
        <v/>
      </c>
      <c r="W515" s="29" t="str">
        <f t="array" ref="W515">INDEX(Hours!$A$1:$AAF$1000, 
                      MATCH($A515,Hours!$A$1:$A$1000,0), 
                      MATCH(W$1,Hours!$A$1:$AAF$1,0))</f>
        <v/>
      </c>
      <c r="X515" s="29" t="str">
        <f t="array" ref="X515">INDEX(Hours!$A$1:$AAF$1000, 
                      MATCH($A515,Hours!$A$1:$A$1000,0), 
                      MATCH(X$1,Hours!$A$1:$AAF$1,0))</f>
        <v/>
      </c>
      <c r="Y515" s="29" t="str">
        <f t="array" ref="Y515">INDEX(Hours!$A$1:$AAF$1000, 
                      MATCH($A515,Hours!$A$1:$A$1000,0), 
                      MATCH(Y$1,Hours!$A$1:$AAF$1,0))</f>
        <v/>
      </c>
      <c r="Z515" s="29" t="str">
        <f t="array" ref="Z515">INDEX(Hours!$A$1:$AAF$1000, 
                      MATCH($A515,Hours!$A$1:$A$1000,0), 
                      MATCH(Z$1,Hours!$A$1:$AAF$1,0))</f>
        <v/>
      </c>
      <c r="AA515" s="29" t="str">
        <f t="array" ref="AA515">INDEX(Hours!$A$1:$AAF$1000, 
                      MATCH($A515,Hours!$A$1:$A$1000,0), 
                      MATCH(AA$1,Hours!$A$1:$AAF$1,0))</f>
        <v/>
      </c>
      <c r="AB515" s="29" t="str">
        <f t="array" ref="AB515">INDEX(Hours!$A$1:$AAF$1000, 
                      MATCH($A515,Hours!$A$1:$A$1000,0), 
                      MATCH(AB$1,Hours!$A$1:$AAF$1,0))</f>
        <v/>
      </c>
      <c r="AC515" s="29" t="str">
        <f t="array" ref="AC515">INDEX(Hours!$A$1:$AAF$1000, 
                      MATCH($A515,Hours!$A$1:$A$1000,0), 
                      MATCH(AC$1,Hours!$A$1:$AAF$1,0))</f>
        <v/>
      </c>
      <c r="AD515" s="29" t="str">
        <f t="array" ref="AD515">INDEX(Hours!$A$1:$AAF$1000, 
                      MATCH($A515,Hours!$A$1:$A$1000,0), 
                      MATCH(AD$1,Hours!$A$1:$AAF$1,0))</f>
        <v/>
      </c>
    </row>
    <row r="516" ht="22.5" customHeight="1">
      <c r="A516" s="25">
        <f t="shared" si="1"/>
        <v>46111</v>
      </c>
      <c r="B516" s="29" t="str">
        <f t="array" ref="B516">INDEX(Hours!$A$1:$AAF$1000, 
                      MATCH($A516,Hours!$A$1:$A$1000,0), 
                      MATCH(B$1,Hours!$A$1:$AAF$1,0))</f>
        <v/>
      </c>
      <c r="C516" s="29" t="str">
        <f t="array" ref="C516">INDEX(Hours!$A$1:$AAF$1000, 
                      MATCH($A516,Hours!$A$1:$A$1000,0), 
                      MATCH(C$1,Hours!$A$1:$AAF$1,0))</f>
        <v/>
      </c>
      <c r="D516" s="29" t="str">
        <f t="array" ref="D516">INDEX(Hours!$A$1:$AAF$1000, 
                      MATCH($A516,Hours!$A$1:$A$1000,0), 
                      MATCH(D$1,Hours!$A$1:$AAF$1,0))</f>
        <v/>
      </c>
      <c r="E516" s="29" t="str">
        <f t="array" ref="E516">INDEX(Hours!$A$1:$AAF$1000, 
                      MATCH($A516,Hours!$A$1:$A$1000,0), 
                      MATCH(E$1,Hours!$A$1:$AAF$1,0))</f>
        <v/>
      </c>
      <c r="F516" s="29" t="str">
        <f t="array" ref="F516">INDEX(Hours!$A$1:$AAF$1000, 
                      MATCH($A516,Hours!$A$1:$A$1000,0), 
                      MATCH(F$1,Hours!$A$1:$AAF$1,0))</f>
        <v/>
      </c>
      <c r="G516" s="29" t="str">
        <f t="array" ref="G516">INDEX(Hours!$A$1:$AAF$1000, 
                      MATCH($A516,Hours!$A$1:$A$1000,0), 
                      MATCH(G$1,Hours!$A$1:$AAF$1,0))</f>
        <v/>
      </c>
      <c r="H516" s="29" t="str">
        <f t="array" ref="H516">INDEX(Hours!$A$1:$AAF$1000, 
                      MATCH($A516,Hours!$A$1:$A$1000,0), 
                      MATCH(H$1,Hours!$A$1:$AAF$1,0))</f>
        <v/>
      </c>
      <c r="I516" s="29" t="str">
        <f t="array" ref="I516">INDEX(Hours!$A$1:$AAF$1000, 
                      MATCH($A516,Hours!$A$1:$A$1000,0), 
                      MATCH(I$1,Hours!$A$1:$AAF$1,0))</f>
        <v/>
      </c>
      <c r="J516" s="29" t="str">
        <f t="array" ref="J516">INDEX(Hours!$A$1:$AAF$1000, 
                      MATCH($A516,Hours!$A$1:$A$1000,0), 
                      MATCH(J$1,Hours!$A$1:$AAF$1,0))</f>
        <v/>
      </c>
      <c r="K516" s="29" t="str">
        <f t="array" ref="K516">INDEX(Hours!$A$1:$AAF$1000, 
                      MATCH($A516,Hours!$A$1:$A$1000,0), 
                      MATCH(K$1,Hours!$A$1:$AAF$1,0))</f>
        <v/>
      </c>
      <c r="L516" s="29" t="str">
        <f t="array" ref="L516">INDEX(Hours!$A$1:$AAF$1000, 
                      MATCH($A516,Hours!$A$1:$A$1000,0), 
                      MATCH(L$1,Hours!$A$1:$AAF$1,0))</f>
        <v/>
      </c>
      <c r="M516" s="29" t="str">
        <f t="array" ref="M516">INDEX(Hours!$A$1:$AAF$1000, 
                      MATCH($A516,Hours!$A$1:$A$1000,0), 
                      MATCH(M$1,Hours!$A$1:$AAF$1,0))</f>
        <v/>
      </c>
      <c r="N516" s="29" t="str">
        <f t="array" ref="N516">INDEX(Hours!$A$1:$AAF$1000, 
                      MATCH($A516,Hours!$A$1:$A$1000,0), 
                      MATCH(N$1,Hours!$A$1:$AAF$1,0))</f>
        <v/>
      </c>
      <c r="O516" s="29" t="str">
        <f t="array" ref="O516">INDEX(Hours!$A$1:$AAF$1000, 
                      MATCH($A516,Hours!$A$1:$A$1000,0), 
                      MATCH(O$1,Hours!$A$1:$AAF$1,0))</f>
        <v/>
      </c>
      <c r="P516" s="29" t="str">
        <f t="array" ref="P516">INDEX(Hours!$A$1:$AAF$1000, 
                      MATCH($A516,Hours!$A$1:$A$1000,0), 
                      MATCH(P$1,Hours!$A$1:$AAF$1,0))</f>
        <v/>
      </c>
      <c r="Q516" s="29" t="str">
        <f t="array" ref="Q516">INDEX(Hours!$A$1:$AAF$1000, 
                      MATCH($A516,Hours!$A$1:$A$1000,0), 
                      MATCH(Q$1,Hours!$A$1:$AAF$1,0))</f>
        <v/>
      </c>
      <c r="R516" s="29" t="str">
        <f t="array" ref="R516">INDEX(Hours!$A$1:$AAF$1000, 
                      MATCH($A516,Hours!$A$1:$A$1000,0), 
                      MATCH(R$1,Hours!$A$1:$AAF$1,0))</f>
        <v/>
      </c>
      <c r="S516" s="29" t="str">
        <f t="array" ref="S516">INDEX(Hours!$A$1:$AAF$1000, 
                      MATCH($A516,Hours!$A$1:$A$1000,0), 
                      MATCH(S$1,Hours!$A$1:$AAF$1,0))</f>
        <v/>
      </c>
      <c r="T516" s="29" t="str">
        <f t="array" ref="T516">INDEX(Hours!$A$1:$AAF$1000, 
                      MATCH($A516,Hours!$A$1:$A$1000,0), 
                      MATCH(T$1,Hours!$A$1:$AAF$1,0))</f>
        <v/>
      </c>
      <c r="U516" s="29" t="str">
        <f t="array" ref="U516">INDEX(Hours!$A$1:$AAF$1000, 
                      MATCH($A516,Hours!$A$1:$A$1000,0), 
                      MATCH(U$1,Hours!$A$1:$AAF$1,0))</f>
        <v/>
      </c>
      <c r="V516" s="29" t="str">
        <f t="array" ref="V516">INDEX(Hours!$A$1:$AAF$1000, 
                      MATCH($A516,Hours!$A$1:$A$1000,0), 
                      MATCH(V$1,Hours!$A$1:$AAF$1,0))</f>
        <v/>
      </c>
      <c r="W516" s="29" t="str">
        <f t="array" ref="W516">INDEX(Hours!$A$1:$AAF$1000, 
                      MATCH($A516,Hours!$A$1:$A$1000,0), 
                      MATCH(W$1,Hours!$A$1:$AAF$1,0))</f>
        <v/>
      </c>
      <c r="X516" s="29" t="str">
        <f t="array" ref="X516">INDEX(Hours!$A$1:$AAF$1000, 
                      MATCH($A516,Hours!$A$1:$A$1000,0), 
                      MATCH(X$1,Hours!$A$1:$AAF$1,0))</f>
        <v/>
      </c>
      <c r="Y516" s="29" t="str">
        <f t="array" ref="Y516">INDEX(Hours!$A$1:$AAF$1000, 
                      MATCH($A516,Hours!$A$1:$A$1000,0), 
                      MATCH(Y$1,Hours!$A$1:$AAF$1,0))</f>
        <v/>
      </c>
      <c r="Z516" s="29" t="str">
        <f t="array" ref="Z516">INDEX(Hours!$A$1:$AAF$1000, 
                      MATCH($A516,Hours!$A$1:$A$1000,0), 
                      MATCH(Z$1,Hours!$A$1:$AAF$1,0))</f>
        <v/>
      </c>
      <c r="AA516" s="29" t="str">
        <f t="array" ref="AA516">INDEX(Hours!$A$1:$AAF$1000, 
                      MATCH($A516,Hours!$A$1:$A$1000,0), 
                      MATCH(AA$1,Hours!$A$1:$AAF$1,0))</f>
        <v/>
      </c>
      <c r="AB516" s="29" t="str">
        <f t="array" ref="AB516">INDEX(Hours!$A$1:$AAF$1000, 
                      MATCH($A516,Hours!$A$1:$A$1000,0), 
                      MATCH(AB$1,Hours!$A$1:$AAF$1,0))</f>
        <v/>
      </c>
      <c r="AC516" s="29" t="str">
        <f t="array" ref="AC516">INDEX(Hours!$A$1:$AAF$1000, 
                      MATCH($A516,Hours!$A$1:$A$1000,0), 
                      MATCH(AC$1,Hours!$A$1:$AAF$1,0))</f>
        <v/>
      </c>
      <c r="AD516" s="29" t="str">
        <f t="array" ref="AD516">INDEX(Hours!$A$1:$AAF$1000, 
                      MATCH($A516,Hours!$A$1:$A$1000,0), 
                      MATCH(AD$1,Hours!$A$1:$AAF$1,0))</f>
        <v/>
      </c>
    </row>
    <row r="517" ht="22.5" customHeight="1">
      <c r="A517" s="25">
        <f t="shared" si="1"/>
        <v>46112</v>
      </c>
      <c r="B517" s="29" t="str">
        <f t="array" ref="B517">INDEX(Hours!$A$1:$AAF$1000, 
                      MATCH($A517,Hours!$A$1:$A$1000,0), 
                      MATCH(B$1,Hours!$A$1:$AAF$1,0))</f>
        <v/>
      </c>
      <c r="C517" s="29" t="str">
        <f t="array" ref="C517">INDEX(Hours!$A$1:$AAF$1000, 
                      MATCH($A517,Hours!$A$1:$A$1000,0), 
                      MATCH(C$1,Hours!$A$1:$AAF$1,0))</f>
        <v/>
      </c>
      <c r="D517" s="29" t="str">
        <f t="array" ref="D517">INDEX(Hours!$A$1:$AAF$1000, 
                      MATCH($A517,Hours!$A$1:$A$1000,0), 
                      MATCH(D$1,Hours!$A$1:$AAF$1,0))</f>
        <v/>
      </c>
      <c r="E517" s="29" t="str">
        <f t="array" ref="E517">INDEX(Hours!$A$1:$AAF$1000, 
                      MATCH($A517,Hours!$A$1:$A$1000,0), 
                      MATCH(E$1,Hours!$A$1:$AAF$1,0))</f>
        <v/>
      </c>
      <c r="F517" s="29" t="str">
        <f t="array" ref="F517">INDEX(Hours!$A$1:$AAF$1000, 
                      MATCH($A517,Hours!$A$1:$A$1000,0), 
                      MATCH(F$1,Hours!$A$1:$AAF$1,0))</f>
        <v/>
      </c>
      <c r="G517" s="29" t="str">
        <f t="array" ref="G517">INDEX(Hours!$A$1:$AAF$1000, 
                      MATCH($A517,Hours!$A$1:$A$1000,0), 
                      MATCH(G$1,Hours!$A$1:$AAF$1,0))</f>
        <v/>
      </c>
      <c r="H517" s="29" t="str">
        <f t="array" ref="H517">INDEX(Hours!$A$1:$AAF$1000, 
                      MATCH($A517,Hours!$A$1:$A$1000,0), 
                      MATCH(H$1,Hours!$A$1:$AAF$1,0))</f>
        <v/>
      </c>
      <c r="I517" s="29" t="str">
        <f t="array" ref="I517">INDEX(Hours!$A$1:$AAF$1000, 
                      MATCH($A517,Hours!$A$1:$A$1000,0), 
                      MATCH(I$1,Hours!$A$1:$AAF$1,0))</f>
        <v/>
      </c>
      <c r="J517" s="29" t="str">
        <f t="array" ref="J517">INDEX(Hours!$A$1:$AAF$1000, 
                      MATCH($A517,Hours!$A$1:$A$1000,0), 
                      MATCH(J$1,Hours!$A$1:$AAF$1,0))</f>
        <v/>
      </c>
      <c r="K517" s="29" t="str">
        <f t="array" ref="K517">INDEX(Hours!$A$1:$AAF$1000, 
                      MATCH($A517,Hours!$A$1:$A$1000,0), 
                      MATCH(K$1,Hours!$A$1:$AAF$1,0))</f>
        <v/>
      </c>
      <c r="L517" s="29" t="str">
        <f t="array" ref="L517">INDEX(Hours!$A$1:$AAF$1000, 
                      MATCH($A517,Hours!$A$1:$A$1000,0), 
                      MATCH(L$1,Hours!$A$1:$AAF$1,0))</f>
        <v/>
      </c>
      <c r="M517" s="29" t="str">
        <f t="array" ref="M517">INDEX(Hours!$A$1:$AAF$1000, 
                      MATCH($A517,Hours!$A$1:$A$1000,0), 
                      MATCH(M$1,Hours!$A$1:$AAF$1,0))</f>
        <v/>
      </c>
      <c r="N517" s="29" t="str">
        <f t="array" ref="N517">INDEX(Hours!$A$1:$AAF$1000, 
                      MATCH($A517,Hours!$A$1:$A$1000,0), 
                      MATCH(N$1,Hours!$A$1:$AAF$1,0))</f>
        <v/>
      </c>
      <c r="O517" s="29" t="str">
        <f t="array" ref="O517">INDEX(Hours!$A$1:$AAF$1000, 
                      MATCH($A517,Hours!$A$1:$A$1000,0), 
                      MATCH(O$1,Hours!$A$1:$AAF$1,0))</f>
        <v/>
      </c>
      <c r="P517" s="29" t="str">
        <f t="array" ref="P517">INDEX(Hours!$A$1:$AAF$1000, 
                      MATCH($A517,Hours!$A$1:$A$1000,0), 
                      MATCH(P$1,Hours!$A$1:$AAF$1,0))</f>
        <v/>
      </c>
      <c r="Q517" s="29" t="str">
        <f t="array" ref="Q517">INDEX(Hours!$A$1:$AAF$1000, 
                      MATCH($A517,Hours!$A$1:$A$1000,0), 
                      MATCH(Q$1,Hours!$A$1:$AAF$1,0))</f>
        <v/>
      </c>
      <c r="R517" s="29" t="str">
        <f t="array" ref="R517">INDEX(Hours!$A$1:$AAF$1000, 
                      MATCH($A517,Hours!$A$1:$A$1000,0), 
                      MATCH(R$1,Hours!$A$1:$AAF$1,0))</f>
        <v/>
      </c>
      <c r="S517" s="29" t="str">
        <f t="array" ref="S517">INDEX(Hours!$A$1:$AAF$1000, 
                      MATCH($A517,Hours!$A$1:$A$1000,0), 
                      MATCH(S$1,Hours!$A$1:$AAF$1,0))</f>
        <v/>
      </c>
      <c r="T517" s="29" t="str">
        <f t="array" ref="T517">INDEX(Hours!$A$1:$AAF$1000, 
                      MATCH($A517,Hours!$A$1:$A$1000,0), 
                      MATCH(T$1,Hours!$A$1:$AAF$1,0))</f>
        <v/>
      </c>
      <c r="U517" s="29" t="str">
        <f t="array" ref="U517">INDEX(Hours!$A$1:$AAF$1000, 
                      MATCH($A517,Hours!$A$1:$A$1000,0), 
                      MATCH(U$1,Hours!$A$1:$AAF$1,0))</f>
        <v/>
      </c>
      <c r="V517" s="29" t="str">
        <f t="array" ref="V517">INDEX(Hours!$A$1:$AAF$1000, 
                      MATCH($A517,Hours!$A$1:$A$1000,0), 
                      MATCH(V$1,Hours!$A$1:$AAF$1,0))</f>
        <v/>
      </c>
      <c r="W517" s="29" t="str">
        <f t="array" ref="W517">INDEX(Hours!$A$1:$AAF$1000, 
                      MATCH($A517,Hours!$A$1:$A$1000,0), 
                      MATCH(W$1,Hours!$A$1:$AAF$1,0))</f>
        <v/>
      </c>
      <c r="X517" s="29" t="str">
        <f t="array" ref="X517">INDEX(Hours!$A$1:$AAF$1000, 
                      MATCH($A517,Hours!$A$1:$A$1000,0), 
                      MATCH(X$1,Hours!$A$1:$AAF$1,0))</f>
        <v/>
      </c>
      <c r="Y517" s="29" t="str">
        <f t="array" ref="Y517">INDEX(Hours!$A$1:$AAF$1000, 
                      MATCH($A517,Hours!$A$1:$A$1000,0), 
                      MATCH(Y$1,Hours!$A$1:$AAF$1,0))</f>
        <v/>
      </c>
      <c r="Z517" s="29" t="str">
        <f t="array" ref="Z517">INDEX(Hours!$A$1:$AAF$1000, 
                      MATCH($A517,Hours!$A$1:$A$1000,0), 
                      MATCH(Z$1,Hours!$A$1:$AAF$1,0))</f>
        <v/>
      </c>
      <c r="AA517" s="29" t="str">
        <f t="array" ref="AA517">INDEX(Hours!$A$1:$AAF$1000, 
                      MATCH($A517,Hours!$A$1:$A$1000,0), 
                      MATCH(AA$1,Hours!$A$1:$AAF$1,0))</f>
        <v/>
      </c>
      <c r="AB517" s="29" t="str">
        <f t="array" ref="AB517">INDEX(Hours!$A$1:$AAF$1000, 
                      MATCH($A517,Hours!$A$1:$A$1000,0), 
                      MATCH(AB$1,Hours!$A$1:$AAF$1,0))</f>
        <v/>
      </c>
      <c r="AC517" s="29" t="str">
        <f t="array" ref="AC517">INDEX(Hours!$A$1:$AAF$1000, 
                      MATCH($A517,Hours!$A$1:$A$1000,0), 
                      MATCH(AC$1,Hours!$A$1:$AAF$1,0))</f>
        <v/>
      </c>
      <c r="AD517" s="29" t="str">
        <f t="array" ref="AD517">INDEX(Hours!$A$1:$AAF$1000, 
                      MATCH($A517,Hours!$A$1:$A$1000,0), 
                      MATCH(AD$1,Hours!$A$1:$AAF$1,0))</f>
        <v/>
      </c>
    </row>
    <row r="518" ht="22.5" customHeight="1">
      <c r="A518" s="25">
        <f t="shared" si="1"/>
        <v>46113</v>
      </c>
      <c r="B518" s="29" t="str">
        <f t="array" ref="B518">INDEX(Hours!$A$1:$AAF$1000, 
                      MATCH($A518,Hours!$A$1:$A$1000,0), 
                      MATCH(B$1,Hours!$A$1:$AAF$1,0))</f>
        <v/>
      </c>
      <c r="C518" s="29" t="str">
        <f t="array" ref="C518">INDEX(Hours!$A$1:$AAF$1000, 
                      MATCH($A518,Hours!$A$1:$A$1000,0), 
                      MATCH(C$1,Hours!$A$1:$AAF$1,0))</f>
        <v/>
      </c>
      <c r="D518" s="29" t="str">
        <f t="array" ref="D518">INDEX(Hours!$A$1:$AAF$1000, 
                      MATCH($A518,Hours!$A$1:$A$1000,0), 
                      MATCH(D$1,Hours!$A$1:$AAF$1,0))</f>
        <v/>
      </c>
      <c r="E518" s="29" t="str">
        <f t="array" ref="E518">INDEX(Hours!$A$1:$AAF$1000, 
                      MATCH($A518,Hours!$A$1:$A$1000,0), 
                      MATCH(E$1,Hours!$A$1:$AAF$1,0))</f>
        <v/>
      </c>
      <c r="F518" s="29" t="str">
        <f t="array" ref="F518">INDEX(Hours!$A$1:$AAF$1000, 
                      MATCH($A518,Hours!$A$1:$A$1000,0), 
                      MATCH(F$1,Hours!$A$1:$AAF$1,0))</f>
        <v/>
      </c>
      <c r="G518" s="29" t="str">
        <f t="array" ref="G518">INDEX(Hours!$A$1:$AAF$1000, 
                      MATCH($A518,Hours!$A$1:$A$1000,0), 
                      MATCH(G$1,Hours!$A$1:$AAF$1,0))</f>
        <v/>
      </c>
      <c r="H518" s="29" t="str">
        <f t="array" ref="H518">INDEX(Hours!$A$1:$AAF$1000, 
                      MATCH($A518,Hours!$A$1:$A$1000,0), 
                      MATCH(H$1,Hours!$A$1:$AAF$1,0))</f>
        <v/>
      </c>
      <c r="I518" s="29" t="str">
        <f t="array" ref="I518">INDEX(Hours!$A$1:$AAF$1000, 
                      MATCH($A518,Hours!$A$1:$A$1000,0), 
                      MATCH(I$1,Hours!$A$1:$AAF$1,0))</f>
        <v/>
      </c>
      <c r="J518" s="29" t="str">
        <f t="array" ref="J518">INDEX(Hours!$A$1:$AAF$1000, 
                      MATCH($A518,Hours!$A$1:$A$1000,0), 
                      MATCH(J$1,Hours!$A$1:$AAF$1,0))</f>
        <v/>
      </c>
      <c r="K518" s="29" t="str">
        <f t="array" ref="K518">INDEX(Hours!$A$1:$AAF$1000, 
                      MATCH($A518,Hours!$A$1:$A$1000,0), 
                      MATCH(K$1,Hours!$A$1:$AAF$1,0))</f>
        <v/>
      </c>
      <c r="L518" s="29" t="str">
        <f t="array" ref="L518">INDEX(Hours!$A$1:$AAF$1000, 
                      MATCH($A518,Hours!$A$1:$A$1000,0), 
                      MATCH(L$1,Hours!$A$1:$AAF$1,0))</f>
        <v/>
      </c>
      <c r="M518" s="29" t="str">
        <f t="array" ref="M518">INDEX(Hours!$A$1:$AAF$1000, 
                      MATCH($A518,Hours!$A$1:$A$1000,0), 
                      MATCH(M$1,Hours!$A$1:$AAF$1,0))</f>
        <v/>
      </c>
      <c r="N518" s="29" t="str">
        <f t="array" ref="N518">INDEX(Hours!$A$1:$AAF$1000, 
                      MATCH($A518,Hours!$A$1:$A$1000,0), 
                      MATCH(N$1,Hours!$A$1:$AAF$1,0))</f>
        <v/>
      </c>
      <c r="O518" s="29" t="str">
        <f t="array" ref="O518">INDEX(Hours!$A$1:$AAF$1000, 
                      MATCH($A518,Hours!$A$1:$A$1000,0), 
                      MATCH(O$1,Hours!$A$1:$AAF$1,0))</f>
        <v/>
      </c>
      <c r="P518" s="29" t="str">
        <f t="array" ref="P518">INDEX(Hours!$A$1:$AAF$1000, 
                      MATCH($A518,Hours!$A$1:$A$1000,0), 
                      MATCH(P$1,Hours!$A$1:$AAF$1,0))</f>
        <v/>
      </c>
      <c r="Q518" s="29" t="str">
        <f t="array" ref="Q518">INDEX(Hours!$A$1:$AAF$1000, 
                      MATCH($A518,Hours!$A$1:$A$1000,0), 
                      MATCH(Q$1,Hours!$A$1:$AAF$1,0))</f>
        <v/>
      </c>
      <c r="R518" s="29" t="str">
        <f t="array" ref="R518">INDEX(Hours!$A$1:$AAF$1000, 
                      MATCH($A518,Hours!$A$1:$A$1000,0), 
                      MATCH(R$1,Hours!$A$1:$AAF$1,0))</f>
        <v/>
      </c>
      <c r="S518" s="29" t="str">
        <f t="array" ref="S518">INDEX(Hours!$A$1:$AAF$1000, 
                      MATCH($A518,Hours!$A$1:$A$1000,0), 
                      MATCH(S$1,Hours!$A$1:$AAF$1,0))</f>
        <v/>
      </c>
      <c r="T518" s="29" t="str">
        <f t="array" ref="T518">INDEX(Hours!$A$1:$AAF$1000, 
                      MATCH($A518,Hours!$A$1:$A$1000,0), 
                      MATCH(T$1,Hours!$A$1:$AAF$1,0))</f>
        <v/>
      </c>
      <c r="U518" s="29" t="str">
        <f t="array" ref="U518">INDEX(Hours!$A$1:$AAF$1000, 
                      MATCH($A518,Hours!$A$1:$A$1000,0), 
                      MATCH(U$1,Hours!$A$1:$AAF$1,0))</f>
        <v/>
      </c>
      <c r="V518" s="29" t="str">
        <f t="array" ref="V518">INDEX(Hours!$A$1:$AAF$1000, 
                      MATCH($A518,Hours!$A$1:$A$1000,0), 
                      MATCH(V$1,Hours!$A$1:$AAF$1,0))</f>
        <v/>
      </c>
      <c r="W518" s="29" t="str">
        <f t="array" ref="W518">INDEX(Hours!$A$1:$AAF$1000, 
                      MATCH($A518,Hours!$A$1:$A$1000,0), 
                      MATCH(W$1,Hours!$A$1:$AAF$1,0))</f>
        <v/>
      </c>
      <c r="X518" s="29" t="str">
        <f t="array" ref="X518">INDEX(Hours!$A$1:$AAF$1000, 
                      MATCH($A518,Hours!$A$1:$A$1000,0), 
                      MATCH(X$1,Hours!$A$1:$AAF$1,0))</f>
        <v/>
      </c>
      <c r="Y518" s="29" t="str">
        <f t="array" ref="Y518">INDEX(Hours!$A$1:$AAF$1000, 
                      MATCH($A518,Hours!$A$1:$A$1000,0), 
                      MATCH(Y$1,Hours!$A$1:$AAF$1,0))</f>
        <v/>
      </c>
      <c r="Z518" s="29" t="str">
        <f t="array" ref="Z518">INDEX(Hours!$A$1:$AAF$1000, 
                      MATCH($A518,Hours!$A$1:$A$1000,0), 
                      MATCH(Z$1,Hours!$A$1:$AAF$1,0))</f>
        <v/>
      </c>
      <c r="AA518" s="29" t="str">
        <f t="array" ref="AA518">INDEX(Hours!$A$1:$AAF$1000, 
                      MATCH($A518,Hours!$A$1:$A$1000,0), 
                      MATCH(AA$1,Hours!$A$1:$AAF$1,0))</f>
        <v/>
      </c>
      <c r="AB518" s="29" t="str">
        <f t="array" ref="AB518">INDEX(Hours!$A$1:$AAF$1000, 
                      MATCH($A518,Hours!$A$1:$A$1000,0), 
                      MATCH(AB$1,Hours!$A$1:$AAF$1,0))</f>
        <v/>
      </c>
      <c r="AC518" s="29" t="str">
        <f t="array" ref="AC518">INDEX(Hours!$A$1:$AAF$1000, 
                      MATCH($A518,Hours!$A$1:$A$1000,0), 
                      MATCH(AC$1,Hours!$A$1:$AAF$1,0))</f>
        <v/>
      </c>
      <c r="AD518" s="29" t="str">
        <f t="array" ref="AD518">INDEX(Hours!$A$1:$AAF$1000, 
                      MATCH($A518,Hours!$A$1:$A$1000,0), 
                      MATCH(AD$1,Hours!$A$1:$AAF$1,0))</f>
        <v/>
      </c>
    </row>
    <row r="519" ht="22.5" customHeight="1">
      <c r="A519" s="25">
        <f t="shared" si="1"/>
        <v>46114</v>
      </c>
      <c r="B519" s="29" t="str">
        <f t="array" ref="B519">INDEX(Hours!$A$1:$AAF$1000, 
                      MATCH($A519,Hours!$A$1:$A$1000,0), 
                      MATCH(B$1,Hours!$A$1:$AAF$1,0))</f>
        <v/>
      </c>
      <c r="C519" s="29" t="str">
        <f t="array" ref="C519">INDEX(Hours!$A$1:$AAF$1000, 
                      MATCH($A519,Hours!$A$1:$A$1000,0), 
                      MATCH(C$1,Hours!$A$1:$AAF$1,0))</f>
        <v/>
      </c>
      <c r="D519" s="29" t="str">
        <f t="array" ref="D519">INDEX(Hours!$A$1:$AAF$1000, 
                      MATCH($A519,Hours!$A$1:$A$1000,0), 
                      MATCH(D$1,Hours!$A$1:$AAF$1,0))</f>
        <v/>
      </c>
      <c r="E519" s="29" t="str">
        <f t="array" ref="E519">INDEX(Hours!$A$1:$AAF$1000, 
                      MATCH($A519,Hours!$A$1:$A$1000,0), 
                      MATCH(E$1,Hours!$A$1:$AAF$1,0))</f>
        <v/>
      </c>
      <c r="F519" s="29" t="str">
        <f t="array" ref="F519">INDEX(Hours!$A$1:$AAF$1000, 
                      MATCH($A519,Hours!$A$1:$A$1000,0), 
                      MATCH(F$1,Hours!$A$1:$AAF$1,0))</f>
        <v/>
      </c>
      <c r="G519" s="29" t="str">
        <f t="array" ref="G519">INDEX(Hours!$A$1:$AAF$1000, 
                      MATCH($A519,Hours!$A$1:$A$1000,0), 
                      MATCH(G$1,Hours!$A$1:$AAF$1,0))</f>
        <v/>
      </c>
      <c r="H519" s="29" t="str">
        <f t="array" ref="H519">INDEX(Hours!$A$1:$AAF$1000, 
                      MATCH($A519,Hours!$A$1:$A$1000,0), 
                      MATCH(H$1,Hours!$A$1:$AAF$1,0))</f>
        <v/>
      </c>
      <c r="I519" s="29" t="str">
        <f t="array" ref="I519">INDEX(Hours!$A$1:$AAF$1000, 
                      MATCH($A519,Hours!$A$1:$A$1000,0), 
                      MATCH(I$1,Hours!$A$1:$AAF$1,0))</f>
        <v/>
      </c>
      <c r="J519" s="29" t="str">
        <f t="array" ref="J519">INDEX(Hours!$A$1:$AAF$1000, 
                      MATCH($A519,Hours!$A$1:$A$1000,0), 
                      MATCH(J$1,Hours!$A$1:$AAF$1,0))</f>
        <v/>
      </c>
      <c r="K519" s="29" t="str">
        <f t="array" ref="K519">INDEX(Hours!$A$1:$AAF$1000, 
                      MATCH($A519,Hours!$A$1:$A$1000,0), 
                      MATCH(K$1,Hours!$A$1:$AAF$1,0))</f>
        <v/>
      </c>
      <c r="L519" s="29" t="str">
        <f t="array" ref="L519">INDEX(Hours!$A$1:$AAF$1000, 
                      MATCH($A519,Hours!$A$1:$A$1000,0), 
                      MATCH(L$1,Hours!$A$1:$AAF$1,0))</f>
        <v/>
      </c>
      <c r="M519" s="29" t="str">
        <f t="array" ref="M519">INDEX(Hours!$A$1:$AAF$1000, 
                      MATCH($A519,Hours!$A$1:$A$1000,0), 
                      MATCH(M$1,Hours!$A$1:$AAF$1,0))</f>
        <v/>
      </c>
      <c r="N519" s="29" t="str">
        <f t="array" ref="N519">INDEX(Hours!$A$1:$AAF$1000, 
                      MATCH($A519,Hours!$A$1:$A$1000,0), 
                      MATCH(N$1,Hours!$A$1:$AAF$1,0))</f>
        <v/>
      </c>
      <c r="O519" s="29" t="str">
        <f t="array" ref="O519">INDEX(Hours!$A$1:$AAF$1000, 
                      MATCH($A519,Hours!$A$1:$A$1000,0), 
                      MATCH(O$1,Hours!$A$1:$AAF$1,0))</f>
        <v/>
      </c>
      <c r="P519" s="29" t="str">
        <f t="array" ref="P519">INDEX(Hours!$A$1:$AAF$1000, 
                      MATCH($A519,Hours!$A$1:$A$1000,0), 
                      MATCH(P$1,Hours!$A$1:$AAF$1,0))</f>
        <v/>
      </c>
      <c r="Q519" s="29" t="str">
        <f t="array" ref="Q519">INDEX(Hours!$A$1:$AAF$1000, 
                      MATCH($A519,Hours!$A$1:$A$1000,0), 
                      MATCH(Q$1,Hours!$A$1:$AAF$1,0))</f>
        <v/>
      </c>
      <c r="R519" s="29" t="str">
        <f t="array" ref="R519">INDEX(Hours!$A$1:$AAF$1000, 
                      MATCH($A519,Hours!$A$1:$A$1000,0), 
                      MATCH(R$1,Hours!$A$1:$AAF$1,0))</f>
        <v/>
      </c>
      <c r="S519" s="29" t="str">
        <f t="array" ref="S519">INDEX(Hours!$A$1:$AAF$1000, 
                      MATCH($A519,Hours!$A$1:$A$1000,0), 
                      MATCH(S$1,Hours!$A$1:$AAF$1,0))</f>
        <v/>
      </c>
      <c r="T519" s="29" t="str">
        <f t="array" ref="T519">INDEX(Hours!$A$1:$AAF$1000, 
                      MATCH($A519,Hours!$A$1:$A$1000,0), 
                      MATCH(T$1,Hours!$A$1:$AAF$1,0))</f>
        <v/>
      </c>
      <c r="U519" s="29" t="str">
        <f t="array" ref="U519">INDEX(Hours!$A$1:$AAF$1000, 
                      MATCH($A519,Hours!$A$1:$A$1000,0), 
                      MATCH(U$1,Hours!$A$1:$AAF$1,0))</f>
        <v/>
      </c>
      <c r="V519" s="29" t="str">
        <f t="array" ref="V519">INDEX(Hours!$A$1:$AAF$1000, 
                      MATCH($A519,Hours!$A$1:$A$1000,0), 
                      MATCH(V$1,Hours!$A$1:$AAF$1,0))</f>
        <v/>
      </c>
      <c r="W519" s="29" t="str">
        <f t="array" ref="W519">INDEX(Hours!$A$1:$AAF$1000, 
                      MATCH($A519,Hours!$A$1:$A$1000,0), 
                      MATCH(W$1,Hours!$A$1:$AAF$1,0))</f>
        <v/>
      </c>
      <c r="X519" s="29" t="str">
        <f t="array" ref="X519">INDEX(Hours!$A$1:$AAF$1000, 
                      MATCH($A519,Hours!$A$1:$A$1000,0), 
                      MATCH(X$1,Hours!$A$1:$AAF$1,0))</f>
        <v/>
      </c>
      <c r="Y519" s="29" t="str">
        <f t="array" ref="Y519">INDEX(Hours!$A$1:$AAF$1000, 
                      MATCH($A519,Hours!$A$1:$A$1000,0), 
                      MATCH(Y$1,Hours!$A$1:$AAF$1,0))</f>
        <v/>
      </c>
      <c r="Z519" s="29" t="str">
        <f t="array" ref="Z519">INDEX(Hours!$A$1:$AAF$1000, 
                      MATCH($A519,Hours!$A$1:$A$1000,0), 
                      MATCH(Z$1,Hours!$A$1:$AAF$1,0))</f>
        <v/>
      </c>
      <c r="AA519" s="29" t="str">
        <f t="array" ref="AA519">INDEX(Hours!$A$1:$AAF$1000, 
                      MATCH($A519,Hours!$A$1:$A$1000,0), 
                      MATCH(AA$1,Hours!$A$1:$AAF$1,0))</f>
        <v/>
      </c>
      <c r="AB519" s="29" t="str">
        <f t="array" ref="AB519">INDEX(Hours!$A$1:$AAF$1000, 
                      MATCH($A519,Hours!$A$1:$A$1000,0), 
                      MATCH(AB$1,Hours!$A$1:$AAF$1,0))</f>
        <v/>
      </c>
      <c r="AC519" s="29" t="str">
        <f t="array" ref="AC519">INDEX(Hours!$A$1:$AAF$1000, 
                      MATCH($A519,Hours!$A$1:$A$1000,0), 
                      MATCH(AC$1,Hours!$A$1:$AAF$1,0))</f>
        <v/>
      </c>
      <c r="AD519" s="29" t="str">
        <f t="array" ref="AD519">INDEX(Hours!$A$1:$AAF$1000, 
                      MATCH($A519,Hours!$A$1:$A$1000,0), 
                      MATCH(AD$1,Hours!$A$1:$AAF$1,0))</f>
        <v/>
      </c>
    </row>
    <row r="520" ht="22.5" customHeight="1">
      <c r="A520" s="25">
        <f t="shared" si="1"/>
        <v>46115</v>
      </c>
      <c r="B520" s="29" t="str">
        <f t="array" ref="B520">INDEX(Hours!$A$1:$AAF$1000, 
                      MATCH($A520,Hours!$A$1:$A$1000,0), 
                      MATCH(B$1,Hours!$A$1:$AAF$1,0))</f>
        <v/>
      </c>
      <c r="C520" s="29" t="str">
        <f t="array" ref="C520">INDEX(Hours!$A$1:$AAF$1000, 
                      MATCH($A520,Hours!$A$1:$A$1000,0), 
                      MATCH(C$1,Hours!$A$1:$AAF$1,0))</f>
        <v/>
      </c>
      <c r="D520" s="29" t="str">
        <f t="array" ref="D520">INDEX(Hours!$A$1:$AAF$1000, 
                      MATCH($A520,Hours!$A$1:$A$1000,0), 
                      MATCH(D$1,Hours!$A$1:$AAF$1,0))</f>
        <v/>
      </c>
      <c r="E520" s="29" t="str">
        <f t="array" ref="E520">INDEX(Hours!$A$1:$AAF$1000, 
                      MATCH($A520,Hours!$A$1:$A$1000,0), 
                      MATCH(E$1,Hours!$A$1:$AAF$1,0))</f>
        <v/>
      </c>
      <c r="F520" s="29" t="str">
        <f t="array" ref="F520">INDEX(Hours!$A$1:$AAF$1000, 
                      MATCH($A520,Hours!$A$1:$A$1000,0), 
                      MATCH(F$1,Hours!$A$1:$AAF$1,0))</f>
        <v/>
      </c>
      <c r="G520" s="29" t="str">
        <f t="array" ref="G520">INDEX(Hours!$A$1:$AAF$1000, 
                      MATCH($A520,Hours!$A$1:$A$1000,0), 
                      MATCH(G$1,Hours!$A$1:$AAF$1,0))</f>
        <v/>
      </c>
      <c r="H520" s="29" t="str">
        <f t="array" ref="H520">INDEX(Hours!$A$1:$AAF$1000, 
                      MATCH($A520,Hours!$A$1:$A$1000,0), 
                      MATCH(H$1,Hours!$A$1:$AAF$1,0))</f>
        <v/>
      </c>
      <c r="I520" s="29" t="str">
        <f t="array" ref="I520">INDEX(Hours!$A$1:$AAF$1000, 
                      MATCH($A520,Hours!$A$1:$A$1000,0), 
                      MATCH(I$1,Hours!$A$1:$AAF$1,0))</f>
        <v/>
      </c>
      <c r="J520" s="29" t="str">
        <f t="array" ref="J520">INDEX(Hours!$A$1:$AAF$1000, 
                      MATCH($A520,Hours!$A$1:$A$1000,0), 
                      MATCH(J$1,Hours!$A$1:$AAF$1,0))</f>
        <v/>
      </c>
      <c r="K520" s="29" t="str">
        <f t="array" ref="K520">INDEX(Hours!$A$1:$AAF$1000, 
                      MATCH($A520,Hours!$A$1:$A$1000,0), 
                      MATCH(K$1,Hours!$A$1:$AAF$1,0))</f>
        <v/>
      </c>
      <c r="L520" s="29" t="str">
        <f t="array" ref="L520">INDEX(Hours!$A$1:$AAF$1000, 
                      MATCH($A520,Hours!$A$1:$A$1000,0), 
                      MATCH(L$1,Hours!$A$1:$AAF$1,0))</f>
        <v/>
      </c>
      <c r="M520" s="29" t="str">
        <f t="array" ref="M520">INDEX(Hours!$A$1:$AAF$1000, 
                      MATCH($A520,Hours!$A$1:$A$1000,0), 
                      MATCH(M$1,Hours!$A$1:$AAF$1,0))</f>
        <v/>
      </c>
      <c r="N520" s="29" t="str">
        <f t="array" ref="N520">INDEX(Hours!$A$1:$AAF$1000, 
                      MATCH($A520,Hours!$A$1:$A$1000,0), 
                      MATCH(N$1,Hours!$A$1:$AAF$1,0))</f>
        <v/>
      </c>
      <c r="O520" s="29" t="str">
        <f t="array" ref="O520">INDEX(Hours!$A$1:$AAF$1000, 
                      MATCH($A520,Hours!$A$1:$A$1000,0), 
                      MATCH(O$1,Hours!$A$1:$AAF$1,0))</f>
        <v/>
      </c>
      <c r="P520" s="29" t="str">
        <f t="array" ref="P520">INDEX(Hours!$A$1:$AAF$1000, 
                      MATCH($A520,Hours!$A$1:$A$1000,0), 
                      MATCH(P$1,Hours!$A$1:$AAF$1,0))</f>
        <v/>
      </c>
      <c r="Q520" s="29" t="str">
        <f t="array" ref="Q520">INDEX(Hours!$A$1:$AAF$1000, 
                      MATCH($A520,Hours!$A$1:$A$1000,0), 
                      MATCH(Q$1,Hours!$A$1:$AAF$1,0))</f>
        <v/>
      </c>
      <c r="R520" s="29" t="str">
        <f t="array" ref="R520">INDEX(Hours!$A$1:$AAF$1000, 
                      MATCH($A520,Hours!$A$1:$A$1000,0), 
                      MATCH(R$1,Hours!$A$1:$AAF$1,0))</f>
        <v/>
      </c>
      <c r="S520" s="29" t="str">
        <f t="array" ref="S520">INDEX(Hours!$A$1:$AAF$1000, 
                      MATCH($A520,Hours!$A$1:$A$1000,0), 
                      MATCH(S$1,Hours!$A$1:$AAF$1,0))</f>
        <v/>
      </c>
      <c r="T520" s="29" t="str">
        <f t="array" ref="T520">INDEX(Hours!$A$1:$AAF$1000, 
                      MATCH($A520,Hours!$A$1:$A$1000,0), 
                      MATCH(T$1,Hours!$A$1:$AAF$1,0))</f>
        <v/>
      </c>
      <c r="U520" s="29" t="str">
        <f t="array" ref="U520">INDEX(Hours!$A$1:$AAF$1000, 
                      MATCH($A520,Hours!$A$1:$A$1000,0), 
                      MATCH(U$1,Hours!$A$1:$AAF$1,0))</f>
        <v/>
      </c>
      <c r="V520" s="29" t="str">
        <f t="array" ref="V520">INDEX(Hours!$A$1:$AAF$1000, 
                      MATCH($A520,Hours!$A$1:$A$1000,0), 
                      MATCH(V$1,Hours!$A$1:$AAF$1,0))</f>
        <v/>
      </c>
      <c r="W520" s="29" t="str">
        <f t="array" ref="W520">INDEX(Hours!$A$1:$AAF$1000, 
                      MATCH($A520,Hours!$A$1:$A$1000,0), 
                      MATCH(W$1,Hours!$A$1:$AAF$1,0))</f>
        <v/>
      </c>
      <c r="X520" s="29" t="str">
        <f t="array" ref="X520">INDEX(Hours!$A$1:$AAF$1000, 
                      MATCH($A520,Hours!$A$1:$A$1000,0), 
                      MATCH(X$1,Hours!$A$1:$AAF$1,0))</f>
        <v/>
      </c>
      <c r="Y520" s="29" t="str">
        <f t="array" ref="Y520">INDEX(Hours!$A$1:$AAF$1000, 
                      MATCH($A520,Hours!$A$1:$A$1000,0), 
                      MATCH(Y$1,Hours!$A$1:$AAF$1,0))</f>
        <v/>
      </c>
      <c r="Z520" s="29" t="str">
        <f t="array" ref="Z520">INDEX(Hours!$A$1:$AAF$1000, 
                      MATCH($A520,Hours!$A$1:$A$1000,0), 
                      MATCH(Z$1,Hours!$A$1:$AAF$1,0))</f>
        <v/>
      </c>
      <c r="AA520" s="29" t="str">
        <f t="array" ref="AA520">INDEX(Hours!$A$1:$AAF$1000, 
                      MATCH($A520,Hours!$A$1:$A$1000,0), 
                      MATCH(AA$1,Hours!$A$1:$AAF$1,0))</f>
        <v/>
      </c>
      <c r="AB520" s="29" t="str">
        <f t="array" ref="AB520">INDEX(Hours!$A$1:$AAF$1000, 
                      MATCH($A520,Hours!$A$1:$A$1000,0), 
                      MATCH(AB$1,Hours!$A$1:$AAF$1,0))</f>
        <v/>
      </c>
      <c r="AC520" s="29" t="str">
        <f t="array" ref="AC520">INDEX(Hours!$A$1:$AAF$1000, 
                      MATCH($A520,Hours!$A$1:$A$1000,0), 
                      MATCH(AC$1,Hours!$A$1:$AAF$1,0))</f>
        <v/>
      </c>
      <c r="AD520" s="29" t="str">
        <f t="array" ref="AD520">INDEX(Hours!$A$1:$AAF$1000, 
                      MATCH($A520,Hours!$A$1:$A$1000,0), 
                      MATCH(AD$1,Hours!$A$1:$AAF$1,0))</f>
        <v/>
      </c>
    </row>
    <row r="521" ht="22.5" customHeight="1">
      <c r="A521" s="25">
        <f t="shared" si="1"/>
        <v>46116</v>
      </c>
      <c r="B521" s="29" t="str">
        <f t="array" ref="B521">INDEX(Hours!$A$1:$AAF$1000, 
                      MATCH($A521,Hours!$A$1:$A$1000,0), 
                      MATCH(B$1,Hours!$A$1:$AAF$1,0))</f>
        <v/>
      </c>
      <c r="C521" s="29" t="str">
        <f t="array" ref="C521">INDEX(Hours!$A$1:$AAF$1000, 
                      MATCH($A521,Hours!$A$1:$A$1000,0), 
                      MATCH(C$1,Hours!$A$1:$AAF$1,0))</f>
        <v/>
      </c>
      <c r="D521" s="29" t="str">
        <f t="array" ref="D521">INDEX(Hours!$A$1:$AAF$1000, 
                      MATCH($A521,Hours!$A$1:$A$1000,0), 
                      MATCH(D$1,Hours!$A$1:$AAF$1,0))</f>
        <v/>
      </c>
      <c r="E521" s="29" t="str">
        <f t="array" ref="E521">INDEX(Hours!$A$1:$AAF$1000, 
                      MATCH($A521,Hours!$A$1:$A$1000,0), 
                      MATCH(E$1,Hours!$A$1:$AAF$1,0))</f>
        <v/>
      </c>
      <c r="F521" s="29" t="str">
        <f t="array" ref="F521">INDEX(Hours!$A$1:$AAF$1000, 
                      MATCH($A521,Hours!$A$1:$A$1000,0), 
                      MATCH(F$1,Hours!$A$1:$AAF$1,0))</f>
        <v/>
      </c>
      <c r="G521" s="29" t="str">
        <f t="array" ref="G521">INDEX(Hours!$A$1:$AAF$1000, 
                      MATCH($A521,Hours!$A$1:$A$1000,0), 
                      MATCH(G$1,Hours!$A$1:$AAF$1,0))</f>
        <v/>
      </c>
      <c r="H521" s="29" t="str">
        <f t="array" ref="H521">INDEX(Hours!$A$1:$AAF$1000, 
                      MATCH($A521,Hours!$A$1:$A$1000,0), 
                      MATCH(H$1,Hours!$A$1:$AAF$1,0))</f>
        <v/>
      </c>
      <c r="I521" s="29" t="str">
        <f t="array" ref="I521">INDEX(Hours!$A$1:$AAF$1000, 
                      MATCH($A521,Hours!$A$1:$A$1000,0), 
                      MATCH(I$1,Hours!$A$1:$AAF$1,0))</f>
        <v/>
      </c>
      <c r="J521" s="29" t="str">
        <f t="array" ref="J521">INDEX(Hours!$A$1:$AAF$1000, 
                      MATCH($A521,Hours!$A$1:$A$1000,0), 
                      MATCH(J$1,Hours!$A$1:$AAF$1,0))</f>
        <v/>
      </c>
      <c r="K521" s="29" t="str">
        <f t="array" ref="K521">INDEX(Hours!$A$1:$AAF$1000, 
                      MATCH($A521,Hours!$A$1:$A$1000,0), 
                      MATCH(K$1,Hours!$A$1:$AAF$1,0))</f>
        <v/>
      </c>
      <c r="L521" s="29" t="str">
        <f t="array" ref="L521">INDEX(Hours!$A$1:$AAF$1000, 
                      MATCH($A521,Hours!$A$1:$A$1000,0), 
                      MATCH(L$1,Hours!$A$1:$AAF$1,0))</f>
        <v/>
      </c>
      <c r="M521" s="29" t="str">
        <f t="array" ref="M521">INDEX(Hours!$A$1:$AAF$1000, 
                      MATCH($A521,Hours!$A$1:$A$1000,0), 
                      MATCH(M$1,Hours!$A$1:$AAF$1,0))</f>
        <v/>
      </c>
      <c r="N521" s="29" t="str">
        <f t="array" ref="N521">INDEX(Hours!$A$1:$AAF$1000, 
                      MATCH($A521,Hours!$A$1:$A$1000,0), 
                      MATCH(N$1,Hours!$A$1:$AAF$1,0))</f>
        <v/>
      </c>
      <c r="O521" s="29" t="str">
        <f t="array" ref="O521">INDEX(Hours!$A$1:$AAF$1000, 
                      MATCH($A521,Hours!$A$1:$A$1000,0), 
                      MATCH(O$1,Hours!$A$1:$AAF$1,0))</f>
        <v/>
      </c>
      <c r="P521" s="29" t="str">
        <f t="array" ref="P521">INDEX(Hours!$A$1:$AAF$1000, 
                      MATCH($A521,Hours!$A$1:$A$1000,0), 
                      MATCH(P$1,Hours!$A$1:$AAF$1,0))</f>
        <v/>
      </c>
      <c r="Q521" s="29" t="str">
        <f t="array" ref="Q521">INDEX(Hours!$A$1:$AAF$1000, 
                      MATCH($A521,Hours!$A$1:$A$1000,0), 
                      MATCH(Q$1,Hours!$A$1:$AAF$1,0))</f>
        <v/>
      </c>
      <c r="R521" s="29" t="str">
        <f t="array" ref="R521">INDEX(Hours!$A$1:$AAF$1000, 
                      MATCH($A521,Hours!$A$1:$A$1000,0), 
                      MATCH(R$1,Hours!$A$1:$AAF$1,0))</f>
        <v/>
      </c>
      <c r="S521" s="29" t="str">
        <f t="array" ref="S521">INDEX(Hours!$A$1:$AAF$1000, 
                      MATCH($A521,Hours!$A$1:$A$1000,0), 
                      MATCH(S$1,Hours!$A$1:$AAF$1,0))</f>
        <v/>
      </c>
      <c r="T521" s="29" t="str">
        <f t="array" ref="T521">INDEX(Hours!$A$1:$AAF$1000, 
                      MATCH($A521,Hours!$A$1:$A$1000,0), 
                      MATCH(T$1,Hours!$A$1:$AAF$1,0))</f>
        <v/>
      </c>
      <c r="U521" s="29" t="str">
        <f t="array" ref="U521">INDEX(Hours!$A$1:$AAF$1000, 
                      MATCH($A521,Hours!$A$1:$A$1000,0), 
                      MATCH(U$1,Hours!$A$1:$AAF$1,0))</f>
        <v/>
      </c>
      <c r="V521" s="29" t="str">
        <f t="array" ref="V521">INDEX(Hours!$A$1:$AAF$1000, 
                      MATCH($A521,Hours!$A$1:$A$1000,0), 
                      MATCH(V$1,Hours!$A$1:$AAF$1,0))</f>
        <v/>
      </c>
      <c r="W521" s="29" t="str">
        <f t="array" ref="W521">INDEX(Hours!$A$1:$AAF$1000, 
                      MATCH($A521,Hours!$A$1:$A$1000,0), 
                      MATCH(W$1,Hours!$A$1:$AAF$1,0))</f>
        <v/>
      </c>
      <c r="X521" s="29" t="str">
        <f t="array" ref="X521">INDEX(Hours!$A$1:$AAF$1000, 
                      MATCH($A521,Hours!$A$1:$A$1000,0), 
                      MATCH(X$1,Hours!$A$1:$AAF$1,0))</f>
        <v/>
      </c>
      <c r="Y521" s="29" t="str">
        <f t="array" ref="Y521">INDEX(Hours!$A$1:$AAF$1000, 
                      MATCH($A521,Hours!$A$1:$A$1000,0), 
                      MATCH(Y$1,Hours!$A$1:$AAF$1,0))</f>
        <v/>
      </c>
      <c r="Z521" s="29" t="str">
        <f t="array" ref="Z521">INDEX(Hours!$A$1:$AAF$1000, 
                      MATCH($A521,Hours!$A$1:$A$1000,0), 
                      MATCH(Z$1,Hours!$A$1:$AAF$1,0))</f>
        <v/>
      </c>
      <c r="AA521" s="29" t="str">
        <f t="array" ref="AA521">INDEX(Hours!$A$1:$AAF$1000, 
                      MATCH($A521,Hours!$A$1:$A$1000,0), 
                      MATCH(AA$1,Hours!$A$1:$AAF$1,0))</f>
        <v/>
      </c>
      <c r="AB521" s="29" t="str">
        <f t="array" ref="AB521">INDEX(Hours!$A$1:$AAF$1000, 
                      MATCH($A521,Hours!$A$1:$A$1000,0), 
                      MATCH(AB$1,Hours!$A$1:$AAF$1,0))</f>
        <v/>
      </c>
      <c r="AC521" s="29" t="str">
        <f t="array" ref="AC521">INDEX(Hours!$A$1:$AAF$1000, 
                      MATCH($A521,Hours!$A$1:$A$1000,0), 
                      MATCH(AC$1,Hours!$A$1:$AAF$1,0))</f>
        <v/>
      </c>
      <c r="AD521" s="29" t="str">
        <f t="array" ref="AD521">INDEX(Hours!$A$1:$AAF$1000, 
                      MATCH($A521,Hours!$A$1:$A$1000,0), 
                      MATCH(AD$1,Hours!$A$1:$AAF$1,0))</f>
        <v/>
      </c>
    </row>
    <row r="522" ht="22.5" customHeight="1">
      <c r="A522" s="25">
        <f t="shared" si="1"/>
        <v>46117</v>
      </c>
      <c r="B522" s="29" t="str">
        <f t="array" ref="B522">INDEX(Hours!$A$1:$AAF$1000, 
                      MATCH($A522,Hours!$A$1:$A$1000,0), 
                      MATCH(B$1,Hours!$A$1:$AAF$1,0))</f>
        <v/>
      </c>
      <c r="C522" s="29" t="str">
        <f t="array" ref="C522">INDEX(Hours!$A$1:$AAF$1000, 
                      MATCH($A522,Hours!$A$1:$A$1000,0), 
                      MATCH(C$1,Hours!$A$1:$AAF$1,0))</f>
        <v/>
      </c>
      <c r="D522" s="29" t="str">
        <f t="array" ref="D522">INDEX(Hours!$A$1:$AAF$1000, 
                      MATCH($A522,Hours!$A$1:$A$1000,0), 
                      MATCH(D$1,Hours!$A$1:$AAF$1,0))</f>
        <v/>
      </c>
      <c r="E522" s="29" t="str">
        <f t="array" ref="E522">INDEX(Hours!$A$1:$AAF$1000, 
                      MATCH($A522,Hours!$A$1:$A$1000,0), 
                      MATCH(E$1,Hours!$A$1:$AAF$1,0))</f>
        <v/>
      </c>
      <c r="F522" s="29" t="str">
        <f t="array" ref="F522">INDEX(Hours!$A$1:$AAF$1000, 
                      MATCH($A522,Hours!$A$1:$A$1000,0), 
                      MATCH(F$1,Hours!$A$1:$AAF$1,0))</f>
        <v/>
      </c>
      <c r="G522" s="29" t="str">
        <f t="array" ref="G522">INDEX(Hours!$A$1:$AAF$1000, 
                      MATCH($A522,Hours!$A$1:$A$1000,0), 
                      MATCH(G$1,Hours!$A$1:$AAF$1,0))</f>
        <v/>
      </c>
      <c r="H522" s="29" t="str">
        <f t="array" ref="H522">INDEX(Hours!$A$1:$AAF$1000, 
                      MATCH($A522,Hours!$A$1:$A$1000,0), 
                      MATCH(H$1,Hours!$A$1:$AAF$1,0))</f>
        <v/>
      </c>
      <c r="I522" s="29" t="str">
        <f t="array" ref="I522">INDEX(Hours!$A$1:$AAF$1000, 
                      MATCH($A522,Hours!$A$1:$A$1000,0), 
                      MATCH(I$1,Hours!$A$1:$AAF$1,0))</f>
        <v/>
      </c>
      <c r="J522" s="29" t="str">
        <f t="array" ref="J522">INDEX(Hours!$A$1:$AAF$1000, 
                      MATCH($A522,Hours!$A$1:$A$1000,0), 
                      MATCH(J$1,Hours!$A$1:$AAF$1,0))</f>
        <v/>
      </c>
      <c r="K522" s="29" t="str">
        <f t="array" ref="K522">INDEX(Hours!$A$1:$AAF$1000, 
                      MATCH($A522,Hours!$A$1:$A$1000,0), 
                      MATCH(K$1,Hours!$A$1:$AAF$1,0))</f>
        <v/>
      </c>
      <c r="L522" s="29" t="str">
        <f t="array" ref="L522">INDEX(Hours!$A$1:$AAF$1000, 
                      MATCH($A522,Hours!$A$1:$A$1000,0), 
                      MATCH(L$1,Hours!$A$1:$AAF$1,0))</f>
        <v/>
      </c>
      <c r="M522" s="29" t="str">
        <f t="array" ref="M522">INDEX(Hours!$A$1:$AAF$1000, 
                      MATCH($A522,Hours!$A$1:$A$1000,0), 
                      MATCH(M$1,Hours!$A$1:$AAF$1,0))</f>
        <v/>
      </c>
      <c r="N522" s="29" t="str">
        <f t="array" ref="N522">INDEX(Hours!$A$1:$AAF$1000, 
                      MATCH($A522,Hours!$A$1:$A$1000,0), 
                      MATCH(N$1,Hours!$A$1:$AAF$1,0))</f>
        <v/>
      </c>
      <c r="O522" s="29" t="str">
        <f t="array" ref="O522">INDEX(Hours!$A$1:$AAF$1000, 
                      MATCH($A522,Hours!$A$1:$A$1000,0), 
                      MATCH(O$1,Hours!$A$1:$AAF$1,0))</f>
        <v/>
      </c>
      <c r="P522" s="29" t="str">
        <f t="array" ref="P522">INDEX(Hours!$A$1:$AAF$1000, 
                      MATCH($A522,Hours!$A$1:$A$1000,0), 
                      MATCH(P$1,Hours!$A$1:$AAF$1,0))</f>
        <v/>
      </c>
      <c r="Q522" s="29" t="str">
        <f t="array" ref="Q522">INDEX(Hours!$A$1:$AAF$1000, 
                      MATCH($A522,Hours!$A$1:$A$1000,0), 
                      MATCH(Q$1,Hours!$A$1:$AAF$1,0))</f>
        <v/>
      </c>
      <c r="R522" s="29" t="str">
        <f t="array" ref="R522">INDEX(Hours!$A$1:$AAF$1000, 
                      MATCH($A522,Hours!$A$1:$A$1000,0), 
                      MATCH(R$1,Hours!$A$1:$AAF$1,0))</f>
        <v/>
      </c>
      <c r="S522" s="29" t="str">
        <f t="array" ref="S522">INDEX(Hours!$A$1:$AAF$1000, 
                      MATCH($A522,Hours!$A$1:$A$1000,0), 
                      MATCH(S$1,Hours!$A$1:$AAF$1,0))</f>
        <v/>
      </c>
      <c r="T522" s="29" t="str">
        <f t="array" ref="T522">INDEX(Hours!$A$1:$AAF$1000, 
                      MATCH($A522,Hours!$A$1:$A$1000,0), 
                      MATCH(T$1,Hours!$A$1:$AAF$1,0))</f>
        <v/>
      </c>
      <c r="U522" s="29" t="str">
        <f t="array" ref="U522">INDEX(Hours!$A$1:$AAF$1000, 
                      MATCH($A522,Hours!$A$1:$A$1000,0), 
                      MATCH(U$1,Hours!$A$1:$AAF$1,0))</f>
        <v/>
      </c>
      <c r="V522" s="29" t="str">
        <f t="array" ref="V522">INDEX(Hours!$A$1:$AAF$1000, 
                      MATCH($A522,Hours!$A$1:$A$1000,0), 
                      MATCH(V$1,Hours!$A$1:$AAF$1,0))</f>
        <v/>
      </c>
      <c r="W522" s="29" t="str">
        <f t="array" ref="W522">INDEX(Hours!$A$1:$AAF$1000, 
                      MATCH($A522,Hours!$A$1:$A$1000,0), 
                      MATCH(W$1,Hours!$A$1:$AAF$1,0))</f>
        <v/>
      </c>
      <c r="X522" s="29" t="str">
        <f t="array" ref="X522">INDEX(Hours!$A$1:$AAF$1000, 
                      MATCH($A522,Hours!$A$1:$A$1000,0), 
                      MATCH(X$1,Hours!$A$1:$AAF$1,0))</f>
        <v/>
      </c>
      <c r="Y522" s="29" t="str">
        <f t="array" ref="Y522">INDEX(Hours!$A$1:$AAF$1000, 
                      MATCH($A522,Hours!$A$1:$A$1000,0), 
                      MATCH(Y$1,Hours!$A$1:$AAF$1,0))</f>
        <v/>
      </c>
      <c r="Z522" s="29" t="str">
        <f t="array" ref="Z522">INDEX(Hours!$A$1:$AAF$1000, 
                      MATCH($A522,Hours!$A$1:$A$1000,0), 
                      MATCH(Z$1,Hours!$A$1:$AAF$1,0))</f>
        <v/>
      </c>
      <c r="AA522" s="29" t="str">
        <f t="array" ref="AA522">INDEX(Hours!$A$1:$AAF$1000, 
                      MATCH($A522,Hours!$A$1:$A$1000,0), 
                      MATCH(AA$1,Hours!$A$1:$AAF$1,0))</f>
        <v/>
      </c>
      <c r="AB522" s="29" t="str">
        <f t="array" ref="AB522">INDEX(Hours!$A$1:$AAF$1000, 
                      MATCH($A522,Hours!$A$1:$A$1000,0), 
                      MATCH(AB$1,Hours!$A$1:$AAF$1,0))</f>
        <v/>
      </c>
      <c r="AC522" s="29" t="str">
        <f t="array" ref="AC522">INDEX(Hours!$A$1:$AAF$1000, 
                      MATCH($A522,Hours!$A$1:$A$1000,0), 
                      MATCH(AC$1,Hours!$A$1:$AAF$1,0))</f>
        <v/>
      </c>
      <c r="AD522" s="29" t="str">
        <f t="array" ref="AD522">INDEX(Hours!$A$1:$AAF$1000, 
                      MATCH($A522,Hours!$A$1:$A$1000,0), 
                      MATCH(AD$1,Hours!$A$1:$AAF$1,0))</f>
        <v/>
      </c>
    </row>
    <row r="523" ht="22.5" customHeight="1">
      <c r="A523" s="25">
        <f t="shared" si="1"/>
        <v>46118</v>
      </c>
      <c r="B523" s="29" t="str">
        <f t="array" ref="B523">INDEX(Hours!$A$1:$AAF$1000, 
                      MATCH($A523,Hours!$A$1:$A$1000,0), 
                      MATCH(B$1,Hours!$A$1:$AAF$1,0))</f>
        <v/>
      </c>
      <c r="C523" s="29" t="str">
        <f t="array" ref="C523">INDEX(Hours!$A$1:$AAF$1000, 
                      MATCH($A523,Hours!$A$1:$A$1000,0), 
                      MATCH(C$1,Hours!$A$1:$AAF$1,0))</f>
        <v/>
      </c>
      <c r="D523" s="29" t="str">
        <f t="array" ref="D523">INDEX(Hours!$A$1:$AAF$1000, 
                      MATCH($A523,Hours!$A$1:$A$1000,0), 
                      MATCH(D$1,Hours!$A$1:$AAF$1,0))</f>
        <v/>
      </c>
      <c r="E523" s="29" t="str">
        <f t="array" ref="E523">INDEX(Hours!$A$1:$AAF$1000, 
                      MATCH($A523,Hours!$A$1:$A$1000,0), 
                      MATCH(E$1,Hours!$A$1:$AAF$1,0))</f>
        <v/>
      </c>
      <c r="F523" s="29" t="str">
        <f t="array" ref="F523">INDEX(Hours!$A$1:$AAF$1000, 
                      MATCH($A523,Hours!$A$1:$A$1000,0), 
                      MATCH(F$1,Hours!$A$1:$AAF$1,0))</f>
        <v/>
      </c>
      <c r="G523" s="29" t="str">
        <f t="array" ref="G523">INDEX(Hours!$A$1:$AAF$1000, 
                      MATCH($A523,Hours!$A$1:$A$1000,0), 
                      MATCH(G$1,Hours!$A$1:$AAF$1,0))</f>
        <v/>
      </c>
      <c r="H523" s="29" t="str">
        <f t="array" ref="H523">INDEX(Hours!$A$1:$AAF$1000, 
                      MATCH($A523,Hours!$A$1:$A$1000,0), 
                      MATCH(H$1,Hours!$A$1:$AAF$1,0))</f>
        <v/>
      </c>
      <c r="I523" s="29" t="str">
        <f t="array" ref="I523">INDEX(Hours!$A$1:$AAF$1000, 
                      MATCH($A523,Hours!$A$1:$A$1000,0), 
                      MATCH(I$1,Hours!$A$1:$AAF$1,0))</f>
        <v/>
      </c>
      <c r="J523" s="29" t="str">
        <f t="array" ref="J523">INDEX(Hours!$A$1:$AAF$1000, 
                      MATCH($A523,Hours!$A$1:$A$1000,0), 
                      MATCH(J$1,Hours!$A$1:$AAF$1,0))</f>
        <v/>
      </c>
      <c r="K523" s="29" t="str">
        <f t="array" ref="K523">INDEX(Hours!$A$1:$AAF$1000, 
                      MATCH($A523,Hours!$A$1:$A$1000,0), 
                      MATCH(K$1,Hours!$A$1:$AAF$1,0))</f>
        <v/>
      </c>
      <c r="L523" s="29" t="str">
        <f t="array" ref="L523">INDEX(Hours!$A$1:$AAF$1000, 
                      MATCH($A523,Hours!$A$1:$A$1000,0), 
                      MATCH(L$1,Hours!$A$1:$AAF$1,0))</f>
        <v/>
      </c>
      <c r="M523" s="29" t="str">
        <f t="array" ref="M523">INDEX(Hours!$A$1:$AAF$1000, 
                      MATCH($A523,Hours!$A$1:$A$1000,0), 
                      MATCH(M$1,Hours!$A$1:$AAF$1,0))</f>
        <v/>
      </c>
      <c r="N523" s="29" t="str">
        <f t="array" ref="N523">INDEX(Hours!$A$1:$AAF$1000, 
                      MATCH($A523,Hours!$A$1:$A$1000,0), 
                      MATCH(N$1,Hours!$A$1:$AAF$1,0))</f>
        <v/>
      </c>
      <c r="O523" s="29" t="str">
        <f t="array" ref="O523">INDEX(Hours!$A$1:$AAF$1000, 
                      MATCH($A523,Hours!$A$1:$A$1000,0), 
                      MATCH(O$1,Hours!$A$1:$AAF$1,0))</f>
        <v/>
      </c>
      <c r="P523" s="29" t="str">
        <f t="array" ref="P523">INDEX(Hours!$A$1:$AAF$1000, 
                      MATCH($A523,Hours!$A$1:$A$1000,0), 
                      MATCH(P$1,Hours!$A$1:$AAF$1,0))</f>
        <v/>
      </c>
      <c r="Q523" s="29" t="str">
        <f t="array" ref="Q523">INDEX(Hours!$A$1:$AAF$1000, 
                      MATCH($A523,Hours!$A$1:$A$1000,0), 
                      MATCH(Q$1,Hours!$A$1:$AAF$1,0))</f>
        <v/>
      </c>
      <c r="R523" s="29" t="str">
        <f t="array" ref="R523">INDEX(Hours!$A$1:$AAF$1000, 
                      MATCH($A523,Hours!$A$1:$A$1000,0), 
                      MATCH(R$1,Hours!$A$1:$AAF$1,0))</f>
        <v/>
      </c>
      <c r="S523" s="29" t="str">
        <f t="array" ref="S523">INDEX(Hours!$A$1:$AAF$1000, 
                      MATCH($A523,Hours!$A$1:$A$1000,0), 
                      MATCH(S$1,Hours!$A$1:$AAF$1,0))</f>
        <v/>
      </c>
      <c r="T523" s="29" t="str">
        <f t="array" ref="T523">INDEX(Hours!$A$1:$AAF$1000, 
                      MATCH($A523,Hours!$A$1:$A$1000,0), 
                      MATCH(T$1,Hours!$A$1:$AAF$1,0))</f>
        <v/>
      </c>
      <c r="U523" s="29" t="str">
        <f t="array" ref="U523">INDEX(Hours!$A$1:$AAF$1000, 
                      MATCH($A523,Hours!$A$1:$A$1000,0), 
                      MATCH(U$1,Hours!$A$1:$AAF$1,0))</f>
        <v/>
      </c>
      <c r="V523" s="29" t="str">
        <f t="array" ref="V523">INDEX(Hours!$A$1:$AAF$1000, 
                      MATCH($A523,Hours!$A$1:$A$1000,0), 
                      MATCH(V$1,Hours!$A$1:$AAF$1,0))</f>
        <v/>
      </c>
      <c r="W523" s="29" t="str">
        <f t="array" ref="W523">INDEX(Hours!$A$1:$AAF$1000, 
                      MATCH($A523,Hours!$A$1:$A$1000,0), 
                      MATCH(W$1,Hours!$A$1:$AAF$1,0))</f>
        <v/>
      </c>
      <c r="X523" s="29" t="str">
        <f t="array" ref="X523">INDEX(Hours!$A$1:$AAF$1000, 
                      MATCH($A523,Hours!$A$1:$A$1000,0), 
                      MATCH(X$1,Hours!$A$1:$AAF$1,0))</f>
        <v/>
      </c>
      <c r="Y523" s="29" t="str">
        <f t="array" ref="Y523">INDEX(Hours!$A$1:$AAF$1000, 
                      MATCH($A523,Hours!$A$1:$A$1000,0), 
                      MATCH(Y$1,Hours!$A$1:$AAF$1,0))</f>
        <v/>
      </c>
      <c r="Z523" s="29" t="str">
        <f t="array" ref="Z523">INDEX(Hours!$A$1:$AAF$1000, 
                      MATCH($A523,Hours!$A$1:$A$1000,0), 
                      MATCH(Z$1,Hours!$A$1:$AAF$1,0))</f>
        <v/>
      </c>
      <c r="AA523" s="29" t="str">
        <f t="array" ref="AA523">INDEX(Hours!$A$1:$AAF$1000, 
                      MATCH($A523,Hours!$A$1:$A$1000,0), 
                      MATCH(AA$1,Hours!$A$1:$AAF$1,0))</f>
        <v/>
      </c>
      <c r="AB523" s="29" t="str">
        <f t="array" ref="AB523">INDEX(Hours!$A$1:$AAF$1000, 
                      MATCH($A523,Hours!$A$1:$A$1000,0), 
                      MATCH(AB$1,Hours!$A$1:$AAF$1,0))</f>
        <v/>
      </c>
      <c r="AC523" s="29" t="str">
        <f t="array" ref="AC523">INDEX(Hours!$A$1:$AAF$1000, 
                      MATCH($A523,Hours!$A$1:$A$1000,0), 
                      MATCH(AC$1,Hours!$A$1:$AAF$1,0))</f>
        <v/>
      </c>
      <c r="AD523" s="29" t="str">
        <f t="array" ref="AD523">INDEX(Hours!$A$1:$AAF$1000, 
                      MATCH($A523,Hours!$A$1:$A$1000,0), 
                      MATCH(AD$1,Hours!$A$1:$AAF$1,0))</f>
        <v/>
      </c>
    </row>
    <row r="524" ht="22.5" customHeight="1">
      <c r="A524" s="25">
        <f t="shared" si="1"/>
        <v>46119</v>
      </c>
      <c r="B524" s="29" t="str">
        <f t="array" ref="B524">INDEX(Hours!$A$1:$AAF$1000, 
                      MATCH($A524,Hours!$A$1:$A$1000,0), 
                      MATCH(B$1,Hours!$A$1:$AAF$1,0))</f>
        <v/>
      </c>
      <c r="C524" s="29" t="str">
        <f t="array" ref="C524">INDEX(Hours!$A$1:$AAF$1000, 
                      MATCH($A524,Hours!$A$1:$A$1000,0), 
                      MATCH(C$1,Hours!$A$1:$AAF$1,0))</f>
        <v/>
      </c>
      <c r="D524" s="29" t="str">
        <f t="array" ref="D524">INDEX(Hours!$A$1:$AAF$1000, 
                      MATCH($A524,Hours!$A$1:$A$1000,0), 
                      MATCH(D$1,Hours!$A$1:$AAF$1,0))</f>
        <v/>
      </c>
      <c r="E524" s="29" t="str">
        <f t="array" ref="E524">INDEX(Hours!$A$1:$AAF$1000, 
                      MATCH($A524,Hours!$A$1:$A$1000,0), 
                      MATCH(E$1,Hours!$A$1:$AAF$1,0))</f>
        <v/>
      </c>
      <c r="F524" s="29" t="str">
        <f t="array" ref="F524">INDEX(Hours!$A$1:$AAF$1000, 
                      MATCH($A524,Hours!$A$1:$A$1000,0), 
                      MATCH(F$1,Hours!$A$1:$AAF$1,0))</f>
        <v/>
      </c>
      <c r="G524" s="29" t="str">
        <f t="array" ref="G524">INDEX(Hours!$A$1:$AAF$1000, 
                      MATCH($A524,Hours!$A$1:$A$1000,0), 
                      MATCH(G$1,Hours!$A$1:$AAF$1,0))</f>
        <v/>
      </c>
      <c r="H524" s="29" t="str">
        <f t="array" ref="H524">INDEX(Hours!$A$1:$AAF$1000, 
                      MATCH($A524,Hours!$A$1:$A$1000,0), 
                      MATCH(H$1,Hours!$A$1:$AAF$1,0))</f>
        <v/>
      </c>
      <c r="I524" s="29" t="str">
        <f t="array" ref="I524">INDEX(Hours!$A$1:$AAF$1000, 
                      MATCH($A524,Hours!$A$1:$A$1000,0), 
                      MATCH(I$1,Hours!$A$1:$AAF$1,0))</f>
        <v/>
      </c>
      <c r="J524" s="29" t="str">
        <f t="array" ref="J524">INDEX(Hours!$A$1:$AAF$1000, 
                      MATCH($A524,Hours!$A$1:$A$1000,0), 
                      MATCH(J$1,Hours!$A$1:$AAF$1,0))</f>
        <v/>
      </c>
      <c r="K524" s="29" t="str">
        <f t="array" ref="K524">INDEX(Hours!$A$1:$AAF$1000, 
                      MATCH($A524,Hours!$A$1:$A$1000,0), 
                      MATCH(K$1,Hours!$A$1:$AAF$1,0))</f>
        <v/>
      </c>
      <c r="L524" s="29" t="str">
        <f t="array" ref="L524">INDEX(Hours!$A$1:$AAF$1000, 
                      MATCH($A524,Hours!$A$1:$A$1000,0), 
                      MATCH(L$1,Hours!$A$1:$AAF$1,0))</f>
        <v/>
      </c>
      <c r="M524" s="29" t="str">
        <f t="array" ref="M524">INDEX(Hours!$A$1:$AAF$1000, 
                      MATCH($A524,Hours!$A$1:$A$1000,0), 
                      MATCH(M$1,Hours!$A$1:$AAF$1,0))</f>
        <v/>
      </c>
      <c r="N524" s="29" t="str">
        <f t="array" ref="N524">INDEX(Hours!$A$1:$AAF$1000, 
                      MATCH($A524,Hours!$A$1:$A$1000,0), 
                      MATCH(N$1,Hours!$A$1:$AAF$1,0))</f>
        <v/>
      </c>
      <c r="O524" s="29" t="str">
        <f t="array" ref="O524">INDEX(Hours!$A$1:$AAF$1000, 
                      MATCH($A524,Hours!$A$1:$A$1000,0), 
                      MATCH(O$1,Hours!$A$1:$AAF$1,0))</f>
        <v/>
      </c>
      <c r="P524" s="29" t="str">
        <f t="array" ref="P524">INDEX(Hours!$A$1:$AAF$1000, 
                      MATCH($A524,Hours!$A$1:$A$1000,0), 
                      MATCH(P$1,Hours!$A$1:$AAF$1,0))</f>
        <v/>
      </c>
      <c r="Q524" s="29" t="str">
        <f t="array" ref="Q524">INDEX(Hours!$A$1:$AAF$1000, 
                      MATCH($A524,Hours!$A$1:$A$1000,0), 
                      MATCH(Q$1,Hours!$A$1:$AAF$1,0))</f>
        <v/>
      </c>
      <c r="R524" s="29" t="str">
        <f t="array" ref="R524">INDEX(Hours!$A$1:$AAF$1000, 
                      MATCH($A524,Hours!$A$1:$A$1000,0), 
                      MATCH(R$1,Hours!$A$1:$AAF$1,0))</f>
        <v/>
      </c>
      <c r="S524" s="29" t="str">
        <f t="array" ref="S524">INDEX(Hours!$A$1:$AAF$1000, 
                      MATCH($A524,Hours!$A$1:$A$1000,0), 
                      MATCH(S$1,Hours!$A$1:$AAF$1,0))</f>
        <v/>
      </c>
      <c r="T524" s="29" t="str">
        <f t="array" ref="T524">INDEX(Hours!$A$1:$AAF$1000, 
                      MATCH($A524,Hours!$A$1:$A$1000,0), 
                      MATCH(T$1,Hours!$A$1:$AAF$1,0))</f>
        <v/>
      </c>
      <c r="U524" s="29" t="str">
        <f t="array" ref="U524">INDEX(Hours!$A$1:$AAF$1000, 
                      MATCH($A524,Hours!$A$1:$A$1000,0), 
                      MATCH(U$1,Hours!$A$1:$AAF$1,0))</f>
        <v/>
      </c>
      <c r="V524" s="29" t="str">
        <f t="array" ref="V524">INDEX(Hours!$A$1:$AAF$1000, 
                      MATCH($A524,Hours!$A$1:$A$1000,0), 
                      MATCH(V$1,Hours!$A$1:$AAF$1,0))</f>
        <v/>
      </c>
      <c r="W524" s="29" t="str">
        <f t="array" ref="W524">INDEX(Hours!$A$1:$AAF$1000, 
                      MATCH($A524,Hours!$A$1:$A$1000,0), 
                      MATCH(W$1,Hours!$A$1:$AAF$1,0))</f>
        <v/>
      </c>
      <c r="X524" s="29" t="str">
        <f t="array" ref="X524">INDEX(Hours!$A$1:$AAF$1000, 
                      MATCH($A524,Hours!$A$1:$A$1000,0), 
                      MATCH(X$1,Hours!$A$1:$AAF$1,0))</f>
        <v/>
      </c>
      <c r="Y524" s="29" t="str">
        <f t="array" ref="Y524">INDEX(Hours!$A$1:$AAF$1000, 
                      MATCH($A524,Hours!$A$1:$A$1000,0), 
                      MATCH(Y$1,Hours!$A$1:$AAF$1,0))</f>
        <v/>
      </c>
      <c r="Z524" s="29" t="str">
        <f t="array" ref="Z524">INDEX(Hours!$A$1:$AAF$1000, 
                      MATCH($A524,Hours!$A$1:$A$1000,0), 
                      MATCH(Z$1,Hours!$A$1:$AAF$1,0))</f>
        <v/>
      </c>
      <c r="AA524" s="29" t="str">
        <f t="array" ref="AA524">INDEX(Hours!$A$1:$AAF$1000, 
                      MATCH($A524,Hours!$A$1:$A$1000,0), 
                      MATCH(AA$1,Hours!$A$1:$AAF$1,0))</f>
        <v/>
      </c>
      <c r="AB524" s="29" t="str">
        <f t="array" ref="AB524">INDEX(Hours!$A$1:$AAF$1000, 
                      MATCH($A524,Hours!$A$1:$A$1000,0), 
                      MATCH(AB$1,Hours!$A$1:$AAF$1,0))</f>
        <v/>
      </c>
      <c r="AC524" s="29" t="str">
        <f t="array" ref="AC524">INDEX(Hours!$A$1:$AAF$1000, 
                      MATCH($A524,Hours!$A$1:$A$1000,0), 
                      MATCH(AC$1,Hours!$A$1:$AAF$1,0))</f>
        <v/>
      </c>
      <c r="AD524" s="29" t="str">
        <f t="array" ref="AD524">INDEX(Hours!$A$1:$AAF$1000, 
                      MATCH($A524,Hours!$A$1:$A$1000,0), 
                      MATCH(AD$1,Hours!$A$1:$AAF$1,0))</f>
        <v/>
      </c>
    </row>
    <row r="525" ht="22.5" customHeight="1">
      <c r="A525" s="25">
        <f t="shared" si="1"/>
        <v>46120</v>
      </c>
      <c r="B525" s="29" t="str">
        <f t="array" ref="B525">INDEX(Hours!$A$1:$AAF$1000, 
                      MATCH($A525,Hours!$A$1:$A$1000,0), 
                      MATCH(B$1,Hours!$A$1:$AAF$1,0))</f>
        <v/>
      </c>
      <c r="C525" s="29" t="str">
        <f t="array" ref="C525">INDEX(Hours!$A$1:$AAF$1000, 
                      MATCH($A525,Hours!$A$1:$A$1000,0), 
                      MATCH(C$1,Hours!$A$1:$AAF$1,0))</f>
        <v/>
      </c>
      <c r="D525" s="29" t="str">
        <f t="array" ref="D525">INDEX(Hours!$A$1:$AAF$1000, 
                      MATCH($A525,Hours!$A$1:$A$1000,0), 
                      MATCH(D$1,Hours!$A$1:$AAF$1,0))</f>
        <v/>
      </c>
      <c r="E525" s="29" t="str">
        <f t="array" ref="E525">INDEX(Hours!$A$1:$AAF$1000, 
                      MATCH($A525,Hours!$A$1:$A$1000,0), 
                      MATCH(E$1,Hours!$A$1:$AAF$1,0))</f>
        <v/>
      </c>
      <c r="F525" s="29" t="str">
        <f t="array" ref="F525">INDEX(Hours!$A$1:$AAF$1000, 
                      MATCH($A525,Hours!$A$1:$A$1000,0), 
                      MATCH(F$1,Hours!$A$1:$AAF$1,0))</f>
        <v/>
      </c>
      <c r="G525" s="29" t="str">
        <f t="array" ref="G525">INDEX(Hours!$A$1:$AAF$1000, 
                      MATCH($A525,Hours!$A$1:$A$1000,0), 
                      MATCH(G$1,Hours!$A$1:$AAF$1,0))</f>
        <v/>
      </c>
      <c r="H525" s="29" t="str">
        <f t="array" ref="H525">INDEX(Hours!$A$1:$AAF$1000, 
                      MATCH($A525,Hours!$A$1:$A$1000,0), 
                      MATCH(H$1,Hours!$A$1:$AAF$1,0))</f>
        <v/>
      </c>
      <c r="I525" s="29" t="str">
        <f t="array" ref="I525">INDEX(Hours!$A$1:$AAF$1000, 
                      MATCH($A525,Hours!$A$1:$A$1000,0), 
                      MATCH(I$1,Hours!$A$1:$AAF$1,0))</f>
        <v/>
      </c>
      <c r="J525" s="29" t="str">
        <f t="array" ref="J525">INDEX(Hours!$A$1:$AAF$1000, 
                      MATCH($A525,Hours!$A$1:$A$1000,0), 
                      MATCH(J$1,Hours!$A$1:$AAF$1,0))</f>
        <v/>
      </c>
      <c r="K525" s="29" t="str">
        <f t="array" ref="K525">INDEX(Hours!$A$1:$AAF$1000, 
                      MATCH($A525,Hours!$A$1:$A$1000,0), 
                      MATCH(K$1,Hours!$A$1:$AAF$1,0))</f>
        <v/>
      </c>
      <c r="L525" s="29" t="str">
        <f t="array" ref="L525">INDEX(Hours!$A$1:$AAF$1000, 
                      MATCH($A525,Hours!$A$1:$A$1000,0), 
                      MATCH(L$1,Hours!$A$1:$AAF$1,0))</f>
        <v/>
      </c>
      <c r="M525" s="29" t="str">
        <f t="array" ref="M525">INDEX(Hours!$A$1:$AAF$1000, 
                      MATCH($A525,Hours!$A$1:$A$1000,0), 
                      MATCH(M$1,Hours!$A$1:$AAF$1,0))</f>
        <v/>
      </c>
      <c r="N525" s="29" t="str">
        <f t="array" ref="N525">INDEX(Hours!$A$1:$AAF$1000, 
                      MATCH($A525,Hours!$A$1:$A$1000,0), 
                      MATCH(N$1,Hours!$A$1:$AAF$1,0))</f>
        <v/>
      </c>
      <c r="O525" s="29" t="str">
        <f t="array" ref="O525">INDEX(Hours!$A$1:$AAF$1000, 
                      MATCH($A525,Hours!$A$1:$A$1000,0), 
                      MATCH(O$1,Hours!$A$1:$AAF$1,0))</f>
        <v/>
      </c>
      <c r="P525" s="29" t="str">
        <f t="array" ref="P525">INDEX(Hours!$A$1:$AAF$1000, 
                      MATCH($A525,Hours!$A$1:$A$1000,0), 
                      MATCH(P$1,Hours!$A$1:$AAF$1,0))</f>
        <v/>
      </c>
      <c r="Q525" s="29" t="str">
        <f t="array" ref="Q525">INDEX(Hours!$A$1:$AAF$1000, 
                      MATCH($A525,Hours!$A$1:$A$1000,0), 
                      MATCH(Q$1,Hours!$A$1:$AAF$1,0))</f>
        <v/>
      </c>
      <c r="R525" s="29" t="str">
        <f t="array" ref="R525">INDEX(Hours!$A$1:$AAF$1000, 
                      MATCH($A525,Hours!$A$1:$A$1000,0), 
                      MATCH(R$1,Hours!$A$1:$AAF$1,0))</f>
        <v/>
      </c>
      <c r="S525" s="29" t="str">
        <f t="array" ref="S525">INDEX(Hours!$A$1:$AAF$1000, 
                      MATCH($A525,Hours!$A$1:$A$1000,0), 
                      MATCH(S$1,Hours!$A$1:$AAF$1,0))</f>
        <v/>
      </c>
      <c r="T525" s="29" t="str">
        <f t="array" ref="T525">INDEX(Hours!$A$1:$AAF$1000, 
                      MATCH($A525,Hours!$A$1:$A$1000,0), 
                      MATCH(T$1,Hours!$A$1:$AAF$1,0))</f>
        <v/>
      </c>
      <c r="U525" s="29" t="str">
        <f t="array" ref="U525">INDEX(Hours!$A$1:$AAF$1000, 
                      MATCH($A525,Hours!$A$1:$A$1000,0), 
                      MATCH(U$1,Hours!$A$1:$AAF$1,0))</f>
        <v/>
      </c>
      <c r="V525" s="29" t="str">
        <f t="array" ref="V525">INDEX(Hours!$A$1:$AAF$1000, 
                      MATCH($A525,Hours!$A$1:$A$1000,0), 
                      MATCH(V$1,Hours!$A$1:$AAF$1,0))</f>
        <v/>
      </c>
      <c r="W525" s="29" t="str">
        <f t="array" ref="W525">INDEX(Hours!$A$1:$AAF$1000, 
                      MATCH($A525,Hours!$A$1:$A$1000,0), 
                      MATCH(W$1,Hours!$A$1:$AAF$1,0))</f>
        <v/>
      </c>
      <c r="X525" s="29" t="str">
        <f t="array" ref="X525">INDEX(Hours!$A$1:$AAF$1000, 
                      MATCH($A525,Hours!$A$1:$A$1000,0), 
                      MATCH(X$1,Hours!$A$1:$AAF$1,0))</f>
        <v/>
      </c>
      <c r="Y525" s="29" t="str">
        <f t="array" ref="Y525">INDEX(Hours!$A$1:$AAF$1000, 
                      MATCH($A525,Hours!$A$1:$A$1000,0), 
                      MATCH(Y$1,Hours!$A$1:$AAF$1,0))</f>
        <v/>
      </c>
      <c r="Z525" s="29" t="str">
        <f t="array" ref="Z525">INDEX(Hours!$A$1:$AAF$1000, 
                      MATCH($A525,Hours!$A$1:$A$1000,0), 
                      MATCH(Z$1,Hours!$A$1:$AAF$1,0))</f>
        <v/>
      </c>
      <c r="AA525" s="29" t="str">
        <f t="array" ref="AA525">INDEX(Hours!$A$1:$AAF$1000, 
                      MATCH($A525,Hours!$A$1:$A$1000,0), 
                      MATCH(AA$1,Hours!$A$1:$AAF$1,0))</f>
        <v/>
      </c>
      <c r="AB525" s="29" t="str">
        <f t="array" ref="AB525">INDEX(Hours!$A$1:$AAF$1000, 
                      MATCH($A525,Hours!$A$1:$A$1000,0), 
                      MATCH(AB$1,Hours!$A$1:$AAF$1,0))</f>
        <v/>
      </c>
      <c r="AC525" s="29" t="str">
        <f t="array" ref="AC525">INDEX(Hours!$A$1:$AAF$1000, 
                      MATCH($A525,Hours!$A$1:$A$1000,0), 
                      MATCH(AC$1,Hours!$A$1:$AAF$1,0))</f>
        <v/>
      </c>
      <c r="AD525" s="29" t="str">
        <f t="array" ref="AD525">INDEX(Hours!$A$1:$AAF$1000, 
                      MATCH($A525,Hours!$A$1:$A$1000,0), 
                      MATCH(AD$1,Hours!$A$1:$AAF$1,0))</f>
        <v/>
      </c>
    </row>
    <row r="526" ht="22.5" customHeight="1">
      <c r="A526" s="25">
        <f t="shared" si="1"/>
        <v>46121</v>
      </c>
      <c r="B526" s="29" t="str">
        <f t="array" ref="B526">INDEX(Hours!$A$1:$AAF$1000, 
                      MATCH($A526,Hours!$A$1:$A$1000,0), 
                      MATCH(B$1,Hours!$A$1:$AAF$1,0))</f>
        <v/>
      </c>
      <c r="C526" s="29" t="str">
        <f t="array" ref="C526">INDEX(Hours!$A$1:$AAF$1000, 
                      MATCH($A526,Hours!$A$1:$A$1000,0), 
                      MATCH(C$1,Hours!$A$1:$AAF$1,0))</f>
        <v/>
      </c>
      <c r="D526" s="29" t="str">
        <f t="array" ref="D526">INDEX(Hours!$A$1:$AAF$1000, 
                      MATCH($A526,Hours!$A$1:$A$1000,0), 
                      MATCH(D$1,Hours!$A$1:$AAF$1,0))</f>
        <v/>
      </c>
      <c r="E526" s="29" t="str">
        <f t="array" ref="E526">INDEX(Hours!$A$1:$AAF$1000, 
                      MATCH($A526,Hours!$A$1:$A$1000,0), 
                      MATCH(E$1,Hours!$A$1:$AAF$1,0))</f>
        <v/>
      </c>
      <c r="F526" s="29" t="str">
        <f t="array" ref="F526">INDEX(Hours!$A$1:$AAF$1000, 
                      MATCH($A526,Hours!$A$1:$A$1000,0), 
                      MATCH(F$1,Hours!$A$1:$AAF$1,0))</f>
        <v/>
      </c>
      <c r="G526" s="29" t="str">
        <f t="array" ref="G526">INDEX(Hours!$A$1:$AAF$1000, 
                      MATCH($A526,Hours!$A$1:$A$1000,0), 
                      MATCH(G$1,Hours!$A$1:$AAF$1,0))</f>
        <v/>
      </c>
      <c r="H526" s="29" t="str">
        <f t="array" ref="H526">INDEX(Hours!$A$1:$AAF$1000, 
                      MATCH($A526,Hours!$A$1:$A$1000,0), 
                      MATCH(H$1,Hours!$A$1:$AAF$1,0))</f>
        <v/>
      </c>
      <c r="I526" s="29" t="str">
        <f t="array" ref="I526">INDEX(Hours!$A$1:$AAF$1000, 
                      MATCH($A526,Hours!$A$1:$A$1000,0), 
                      MATCH(I$1,Hours!$A$1:$AAF$1,0))</f>
        <v/>
      </c>
      <c r="J526" s="29" t="str">
        <f t="array" ref="J526">INDEX(Hours!$A$1:$AAF$1000, 
                      MATCH($A526,Hours!$A$1:$A$1000,0), 
                      MATCH(J$1,Hours!$A$1:$AAF$1,0))</f>
        <v/>
      </c>
      <c r="K526" s="29" t="str">
        <f t="array" ref="K526">INDEX(Hours!$A$1:$AAF$1000, 
                      MATCH($A526,Hours!$A$1:$A$1000,0), 
                      MATCH(K$1,Hours!$A$1:$AAF$1,0))</f>
        <v/>
      </c>
      <c r="L526" s="29" t="str">
        <f t="array" ref="L526">INDEX(Hours!$A$1:$AAF$1000, 
                      MATCH($A526,Hours!$A$1:$A$1000,0), 
                      MATCH(L$1,Hours!$A$1:$AAF$1,0))</f>
        <v/>
      </c>
      <c r="M526" s="29" t="str">
        <f t="array" ref="M526">INDEX(Hours!$A$1:$AAF$1000, 
                      MATCH($A526,Hours!$A$1:$A$1000,0), 
                      MATCH(M$1,Hours!$A$1:$AAF$1,0))</f>
        <v/>
      </c>
      <c r="N526" s="29" t="str">
        <f t="array" ref="N526">INDEX(Hours!$A$1:$AAF$1000, 
                      MATCH($A526,Hours!$A$1:$A$1000,0), 
                      MATCH(N$1,Hours!$A$1:$AAF$1,0))</f>
        <v/>
      </c>
      <c r="O526" s="29" t="str">
        <f t="array" ref="O526">INDEX(Hours!$A$1:$AAF$1000, 
                      MATCH($A526,Hours!$A$1:$A$1000,0), 
                      MATCH(O$1,Hours!$A$1:$AAF$1,0))</f>
        <v/>
      </c>
      <c r="P526" s="29" t="str">
        <f t="array" ref="P526">INDEX(Hours!$A$1:$AAF$1000, 
                      MATCH($A526,Hours!$A$1:$A$1000,0), 
                      MATCH(P$1,Hours!$A$1:$AAF$1,0))</f>
        <v/>
      </c>
      <c r="Q526" s="29" t="str">
        <f t="array" ref="Q526">INDEX(Hours!$A$1:$AAF$1000, 
                      MATCH($A526,Hours!$A$1:$A$1000,0), 
                      MATCH(Q$1,Hours!$A$1:$AAF$1,0))</f>
        <v/>
      </c>
      <c r="R526" s="29" t="str">
        <f t="array" ref="R526">INDEX(Hours!$A$1:$AAF$1000, 
                      MATCH($A526,Hours!$A$1:$A$1000,0), 
                      MATCH(R$1,Hours!$A$1:$AAF$1,0))</f>
        <v/>
      </c>
      <c r="S526" s="29" t="str">
        <f t="array" ref="S526">INDEX(Hours!$A$1:$AAF$1000, 
                      MATCH($A526,Hours!$A$1:$A$1000,0), 
                      MATCH(S$1,Hours!$A$1:$AAF$1,0))</f>
        <v/>
      </c>
      <c r="T526" s="29" t="str">
        <f t="array" ref="T526">INDEX(Hours!$A$1:$AAF$1000, 
                      MATCH($A526,Hours!$A$1:$A$1000,0), 
                      MATCH(T$1,Hours!$A$1:$AAF$1,0))</f>
        <v/>
      </c>
      <c r="U526" s="29" t="str">
        <f t="array" ref="U526">INDEX(Hours!$A$1:$AAF$1000, 
                      MATCH($A526,Hours!$A$1:$A$1000,0), 
                      MATCH(U$1,Hours!$A$1:$AAF$1,0))</f>
        <v/>
      </c>
      <c r="V526" s="29" t="str">
        <f t="array" ref="V526">INDEX(Hours!$A$1:$AAF$1000, 
                      MATCH($A526,Hours!$A$1:$A$1000,0), 
                      MATCH(V$1,Hours!$A$1:$AAF$1,0))</f>
        <v/>
      </c>
      <c r="W526" s="29" t="str">
        <f t="array" ref="W526">INDEX(Hours!$A$1:$AAF$1000, 
                      MATCH($A526,Hours!$A$1:$A$1000,0), 
                      MATCH(W$1,Hours!$A$1:$AAF$1,0))</f>
        <v/>
      </c>
      <c r="X526" s="29" t="str">
        <f t="array" ref="X526">INDEX(Hours!$A$1:$AAF$1000, 
                      MATCH($A526,Hours!$A$1:$A$1000,0), 
                      MATCH(X$1,Hours!$A$1:$AAF$1,0))</f>
        <v/>
      </c>
      <c r="Y526" s="29" t="str">
        <f t="array" ref="Y526">INDEX(Hours!$A$1:$AAF$1000, 
                      MATCH($A526,Hours!$A$1:$A$1000,0), 
                      MATCH(Y$1,Hours!$A$1:$AAF$1,0))</f>
        <v/>
      </c>
      <c r="Z526" s="29" t="str">
        <f t="array" ref="Z526">INDEX(Hours!$A$1:$AAF$1000, 
                      MATCH($A526,Hours!$A$1:$A$1000,0), 
                      MATCH(Z$1,Hours!$A$1:$AAF$1,0))</f>
        <v/>
      </c>
      <c r="AA526" s="29" t="str">
        <f t="array" ref="AA526">INDEX(Hours!$A$1:$AAF$1000, 
                      MATCH($A526,Hours!$A$1:$A$1000,0), 
                      MATCH(AA$1,Hours!$A$1:$AAF$1,0))</f>
        <v/>
      </c>
      <c r="AB526" s="29" t="str">
        <f t="array" ref="AB526">INDEX(Hours!$A$1:$AAF$1000, 
                      MATCH($A526,Hours!$A$1:$A$1000,0), 
                      MATCH(AB$1,Hours!$A$1:$AAF$1,0))</f>
        <v/>
      </c>
      <c r="AC526" s="29" t="str">
        <f t="array" ref="AC526">INDEX(Hours!$A$1:$AAF$1000, 
                      MATCH($A526,Hours!$A$1:$A$1000,0), 
                      MATCH(AC$1,Hours!$A$1:$AAF$1,0))</f>
        <v/>
      </c>
      <c r="AD526" s="29" t="str">
        <f t="array" ref="AD526">INDEX(Hours!$A$1:$AAF$1000, 
                      MATCH($A526,Hours!$A$1:$A$1000,0), 
                      MATCH(AD$1,Hours!$A$1:$AAF$1,0))</f>
        <v/>
      </c>
    </row>
    <row r="527" ht="22.5" customHeight="1">
      <c r="A527" s="25">
        <f t="shared" si="1"/>
        <v>46122</v>
      </c>
      <c r="B527" s="29" t="str">
        <f t="array" ref="B527">INDEX(Hours!$A$1:$AAF$1000, 
                      MATCH($A527,Hours!$A$1:$A$1000,0), 
                      MATCH(B$1,Hours!$A$1:$AAF$1,0))</f>
        <v/>
      </c>
      <c r="C527" s="29" t="str">
        <f t="array" ref="C527">INDEX(Hours!$A$1:$AAF$1000, 
                      MATCH($A527,Hours!$A$1:$A$1000,0), 
                      MATCH(C$1,Hours!$A$1:$AAF$1,0))</f>
        <v/>
      </c>
      <c r="D527" s="29" t="str">
        <f t="array" ref="D527">INDEX(Hours!$A$1:$AAF$1000, 
                      MATCH($A527,Hours!$A$1:$A$1000,0), 
                      MATCH(D$1,Hours!$A$1:$AAF$1,0))</f>
        <v/>
      </c>
      <c r="E527" s="29" t="str">
        <f t="array" ref="E527">INDEX(Hours!$A$1:$AAF$1000, 
                      MATCH($A527,Hours!$A$1:$A$1000,0), 
                      MATCH(E$1,Hours!$A$1:$AAF$1,0))</f>
        <v/>
      </c>
      <c r="F527" s="29" t="str">
        <f t="array" ref="F527">INDEX(Hours!$A$1:$AAF$1000, 
                      MATCH($A527,Hours!$A$1:$A$1000,0), 
                      MATCH(F$1,Hours!$A$1:$AAF$1,0))</f>
        <v/>
      </c>
      <c r="G527" s="29" t="str">
        <f t="array" ref="G527">INDEX(Hours!$A$1:$AAF$1000, 
                      MATCH($A527,Hours!$A$1:$A$1000,0), 
                      MATCH(G$1,Hours!$A$1:$AAF$1,0))</f>
        <v/>
      </c>
      <c r="H527" s="29" t="str">
        <f t="array" ref="H527">INDEX(Hours!$A$1:$AAF$1000, 
                      MATCH($A527,Hours!$A$1:$A$1000,0), 
                      MATCH(H$1,Hours!$A$1:$AAF$1,0))</f>
        <v/>
      </c>
      <c r="I527" s="29" t="str">
        <f t="array" ref="I527">INDEX(Hours!$A$1:$AAF$1000, 
                      MATCH($A527,Hours!$A$1:$A$1000,0), 
                      MATCH(I$1,Hours!$A$1:$AAF$1,0))</f>
        <v/>
      </c>
      <c r="J527" s="29" t="str">
        <f t="array" ref="J527">INDEX(Hours!$A$1:$AAF$1000, 
                      MATCH($A527,Hours!$A$1:$A$1000,0), 
                      MATCH(J$1,Hours!$A$1:$AAF$1,0))</f>
        <v/>
      </c>
      <c r="K527" s="29" t="str">
        <f t="array" ref="K527">INDEX(Hours!$A$1:$AAF$1000, 
                      MATCH($A527,Hours!$A$1:$A$1000,0), 
                      MATCH(K$1,Hours!$A$1:$AAF$1,0))</f>
        <v/>
      </c>
      <c r="L527" s="29" t="str">
        <f t="array" ref="L527">INDEX(Hours!$A$1:$AAF$1000, 
                      MATCH($A527,Hours!$A$1:$A$1000,0), 
                      MATCH(L$1,Hours!$A$1:$AAF$1,0))</f>
        <v/>
      </c>
      <c r="M527" s="29" t="str">
        <f t="array" ref="M527">INDEX(Hours!$A$1:$AAF$1000, 
                      MATCH($A527,Hours!$A$1:$A$1000,0), 
                      MATCH(M$1,Hours!$A$1:$AAF$1,0))</f>
        <v/>
      </c>
      <c r="N527" s="29" t="str">
        <f t="array" ref="N527">INDEX(Hours!$A$1:$AAF$1000, 
                      MATCH($A527,Hours!$A$1:$A$1000,0), 
                      MATCH(N$1,Hours!$A$1:$AAF$1,0))</f>
        <v/>
      </c>
      <c r="O527" s="29" t="str">
        <f t="array" ref="O527">INDEX(Hours!$A$1:$AAF$1000, 
                      MATCH($A527,Hours!$A$1:$A$1000,0), 
                      MATCH(O$1,Hours!$A$1:$AAF$1,0))</f>
        <v/>
      </c>
      <c r="P527" s="29" t="str">
        <f t="array" ref="P527">INDEX(Hours!$A$1:$AAF$1000, 
                      MATCH($A527,Hours!$A$1:$A$1000,0), 
                      MATCH(P$1,Hours!$A$1:$AAF$1,0))</f>
        <v/>
      </c>
      <c r="Q527" s="29" t="str">
        <f t="array" ref="Q527">INDEX(Hours!$A$1:$AAF$1000, 
                      MATCH($A527,Hours!$A$1:$A$1000,0), 
                      MATCH(Q$1,Hours!$A$1:$AAF$1,0))</f>
        <v/>
      </c>
      <c r="R527" s="29" t="str">
        <f t="array" ref="R527">INDEX(Hours!$A$1:$AAF$1000, 
                      MATCH($A527,Hours!$A$1:$A$1000,0), 
                      MATCH(R$1,Hours!$A$1:$AAF$1,0))</f>
        <v/>
      </c>
      <c r="S527" s="29" t="str">
        <f t="array" ref="S527">INDEX(Hours!$A$1:$AAF$1000, 
                      MATCH($A527,Hours!$A$1:$A$1000,0), 
                      MATCH(S$1,Hours!$A$1:$AAF$1,0))</f>
        <v/>
      </c>
      <c r="T527" s="29" t="str">
        <f t="array" ref="T527">INDEX(Hours!$A$1:$AAF$1000, 
                      MATCH($A527,Hours!$A$1:$A$1000,0), 
                      MATCH(T$1,Hours!$A$1:$AAF$1,0))</f>
        <v/>
      </c>
      <c r="U527" s="29" t="str">
        <f t="array" ref="U527">INDEX(Hours!$A$1:$AAF$1000, 
                      MATCH($A527,Hours!$A$1:$A$1000,0), 
                      MATCH(U$1,Hours!$A$1:$AAF$1,0))</f>
        <v/>
      </c>
      <c r="V527" s="29" t="str">
        <f t="array" ref="V527">INDEX(Hours!$A$1:$AAF$1000, 
                      MATCH($A527,Hours!$A$1:$A$1000,0), 
                      MATCH(V$1,Hours!$A$1:$AAF$1,0))</f>
        <v/>
      </c>
      <c r="W527" s="29" t="str">
        <f t="array" ref="W527">INDEX(Hours!$A$1:$AAF$1000, 
                      MATCH($A527,Hours!$A$1:$A$1000,0), 
                      MATCH(W$1,Hours!$A$1:$AAF$1,0))</f>
        <v/>
      </c>
      <c r="X527" s="29" t="str">
        <f t="array" ref="X527">INDEX(Hours!$A$1:$AAF$1000, 
                      MATCH($A527,Hours!$A$1:$A$1000,0), 
                      MATCH(X$1,Hours!$A$1:$AAF$1,0))</f>
        <v/>
      </c>
      <c r="Y527" s="29" t="str">
        <f t="array" ref="Y527">INDEX(Hours!$A$1:$AAF$1000, 
                      MATCH($A527,Hours!$A$1:$A$1000,0), 
                      MATCH(Y$1,Hours!$A$1:$AAF$1,0))</f>
        <v/>
      </c>
      <c r="Z527" s="29" t="str">
        <f t="array" ref="Z527">INDEX(Hours!$A$1:$AAF$1000, 
                      MATCH($A527,Hours!$A$1:$A$1000,0), 
                      MATCH(Z$1,Hours!$A$1:$AAF$1,0))</f>
        <v/>
      </c>
      <c r="AA527" s="29" t="str">
        <f t="array" ref="AA527">INDEX(Hours!$A$1:$AAF$1000, 
                      MATCH($A527,Hours!$A$1:$A$1000,0), 
                      MATCH(AA$1,Hours!$A$1:$AAF$1,0))</f>
        <v/>
      </c>
      <c r="AB527" s="29" t="str">
        <f t="array" ref="AB527">INDEX(Hours!$A$1:$AAF$1000, 
                      MATCH($A527,Hours!$A$1:$A$1000,0), 
                      MATCH(AB$1,Hours!$A$1:$AAF$1,0))</f>
        <v/>
      </c>
      <c r="AC527" s="29" t="str">
        <f t="array" ref="AC527">INDEX(Hours!$A$1:$AAF$1000, 
                      MATCH($A527,Hours!$A$1:$A$1000,0), 
                      MATCH(AC$1,Hours!$A$1:$AAF$1,0))</f>
        <v/>
      </c>
      <c r="AD527" s="29" t="str">
        <f t="array" ref="AD527">INDEX(Hours!$A$1:$AAF$1000, 
                      MATCH($A527,Hours!$A$1:$A$1000,0), 
                      MATCH(AD$1,Hours!$A$1:$AAF$1,0))</f>
        <v/>
      </c>
    </row>
    <row r="528" ht="22.5" customHeight="1">
      <c r="A528" s="25">
        <f t="shared" si="1"/>
        <v>46123</v>
      </c>
      <c r="B528" s="29" t="str">
        <f t="array" ref="B528">INDEX(Hours!$A$1:$AAF$1000, 
                      MATCH($A528,Hours!$A$1:$A$1000,0), 
                      MATCH(B$1,Hours!$A$1:$AAF$1,0))</f>
        <v/>
      </c>
      <c r="C528" s="29" t="str">
        <f t="array" ref="C528">INDEX(Hours!$A$1:$AAF$1000, 
                      MATCH($A528,Hours!$A$1:$A$1000,0), 
                      MATCH(C$1,Hours!$A$1:$AAF$1,0))</f>
        <v/>
      </c>
      <c r="D528" s="29" t="str">
        <f t="array" ref="D528">INDEX(Hours!$A$1:$AAF$1000, 
                      MATCH($A528,Hours!$A$1:$A$1000,0), 
                      MATCH(D$1,Hours!$A$1:$AAF$1,0))</f>
        <v/>
      </c>
      <c r="E528" s="29" t="str">
        <f t="array" ref="E528">INDEX(Hours!$A$1:$AAF$1000, 
                      MATCH($A528,Hours!$A$1:$A$1000,0), 
                      MATCH(E$1,Hours!$A$1:$AAF$1,0))</f>
        <v/>
      </c>
      <c r="F528" s="29" t="str">
        <f t="array" ref="F528">INDEX(Hours!$A$1:$AAF$1000, 
                      MATCH($A528,Hours!$A$1:$A$1000,0), 
                      MATCH(F$1,Hours!$A$1:$AAF$1,0))</f>
        <v/>
      </c>
      <c r="G528" s="29" t="str">
        <f t="array" ref="G528">INDEX(Hours!$A$1:$AAF$1000, 
                      MATCH($A528,Hours!$A$1:$A$1000,0), 
                      MATCH(G$1,Hours!$A$1:$AAF$1,0))</f>
        <v/>
      </c>
      <c r="H528" s="29" t="str">
        <f t="array" ref="H528">INDEX(Hours!$A$1:$AAF$1000, 
                      MATCH($A528,Hours!$A$1:$A$1000,0), 
                      MATCH(H$1,Hours!$A$1:$AAF$1,0))</f>
        <v/>
      </c>
      <c r="I528" s="29" t="str">
        <f t="array" ref="I528">INDEX(Hours!$A$1:$AAF$1000, 
                      MATCH($A528,Hours!$A$1:$A$1000,0), 
                      MATCH(I$1,Hours!$A$1:$AAF$1,0))</f>
        <v/>
      </c>
      <c r="J528" s="29" t="str">
        <f t="array" ref="J528">INDEX(Hours!$A$1:$AAF$1000, 
                      MATCH($A528,Hours!$A$1:$A$1000,0), 
                      MATCH(J$1,Hours!$A$1:$AAF$1,0))</f>
        <v/>
      </c>
      <c r="K528" s="29" t="str">
        <f t="array" ref="K528">INDEX(Hours!$A$1:$AAF$1000, 
                      MATCH($A528,Hours!$A$1:$A$1000,0), 
                      MATCH(K$1,Hours!$A$1:$AAF$1,0))</f>
        <v/>
      </c>
      <c r="L528" s="29" t="str">
        <f t="array" ref="L528">INDEX(Hours!$A$1:$AAF$1000, 
                      MATCH($A528,Hours!$A$1:$A$1000,0), 
                      MATCH(L$1,Hours!$A$1:$AAF$1,0))</f>
        <v/>
      </c>
      <c r="M528" s="29" t="str">
        <f t="array" ref="M528">INDEX(Hours!$A$1:$AAF$1000, 
                      MATCH($A528,Hours!$A$1:$A$1000,0), 
                      MATCH(M$1,Hours!$A$1:$AAF$1,0))</f>
        <v/>
      </c>
      <c r="N528" s="29" t="str">
        <f t="array" ref="N528">INDEX(Hours!$A$1:$AAF$1000, 
                      MATCH($A528,Hours!$A$1:$A$1000,0), 
                      MATCH(N$1,Hours!$A$1:$AAF$1,0))</f>
        <v/>
      </c>
      <c r="O528" s="29" t="str">
        <f t="array" ref="O528">INDEX(Hours!$A$1:$AAF$1000, 
                      MATCH($A528,Hours!$A$1:$A$1000,0), 
                      MATCH(O$1,Hours!$A$1:$AAF$1,0))</f>
        <v/>
      </c>
      <c r="P528" s="29" t="str">
        <f t="array" ref="P528">INDEX(Hours!$A$1:$AAF$1000, 
                      MATCH($A528,Hours!$A$1:$A$1000,0), 
                      MATCH(P$1,Hours!$A$1:$AAF$1,0))</f>
        <v/>
      </c>
      <c r="Q528" s="29" t="str">
        <f t="array" ref="Q528">INDEX(Hours!$A$1:$AAF$1000, 
                      MATCH($A528,Hours!$A$1:$A$1000,0), 
                      MATCH(Q$1,Hours!$A$1:$AAF$1,0))</f>
        <v/>
      </c>
      <c r="R528" s="29" t="str">
        <f t="array" ref="R528">INDEX(Hours!$A$1:$AAF$1000, 
                      MATCH($A528,Hours!$A$1:$A$1000,0), 
                      MATCH(R$1,Hours!$A$1:$AAF$1,0))</f>
        <v/>
      </c>
      <c r="S528" s="29" t="str">
        <f t="array" ref="S528">INDEX(Hours!$A$1:$AAF$1000, 
                      MATCH($A528,Hours!$A$1:$A$1000,0), 
                      MATCH(S$1,Hours!$A$1:$AAF$1,0))</f>
        <v/>
      </c>
      <c r="T528" s="29" t="str">
        <f t="array" ref="T528">INDEX(Hours!$A$1:$AAF$1000, 
                      MATCH($A528,Hours!$A$1:$A$1000,0), 
                      MATCH(T$1,Hours!$A$1:$AAF$1,0))</f>
        <v/>
      </c>
      <c r="U528" s="29" t="str">
        <f t="array" ref="U528">INDEX(Hours!$A$1:$AAF$1000, 
                      MATCH($A528,Hours!$A$1:$A$1000,0), 
                      MATCH(U$1,Hours!$A$1:$AAF$1,0))</f>
        <v/>
      </c>
      <c r="V528" s="29" t="str">
        <f t="array" ref="V528">INDEX(Hours!$A$1:$AAF$1000, 
                      MATCH($A528,Hours!$A$1:$A$1000,0), 
                      MATCH(V$1,Hours!$A$1:$AAF$1,0))</f>
        <v/>
      </c>
      <c r="W528" s="29" t="str">
        <f t="array" ref="W528">INDEX(Hours!$A$1:$AAF$1000, 
                      MATCH($A528,Hours!$A$1:$A$1000,0), 
                      MATCH(W$1,Hours!$A$1:$AAF$1,0))</f>
        <v/>
      </c>
      <c r="X528" s="29" t="str">
        <f t="array" ref="X528">INDEX(Hours!$A$1:$AAF$1000, 
                      MATCH($A528,Hours!$A$1:$A$1000,0), 
                      MATCH(X$1,Hours!$A$1:$AAF$1,0))</f>
        <v/>
      </c>
      <c r="Y528" s="76"/>
      <c r="Z528" s="29" t="str">
        <f t="array" ref="Z528">INDEX(Hours!$A$1:$AAF$1000, 
                      MATCH($A528,Hours!$A$1:$A$1000,0), 
                      MATCH(Z$1,Hours!$A$1:$AAF$1,0))</f>
        <v/>
      </c>
      <c r="AA528" s="29" t="str">
        <f t="array" ref="AA528">INDEX(Hours!$A$1:$AAF$1000, 
                      MATCH($A528,Hours!$A$1:$A$1000,0), 
                      MATCH(AA$1,Hours!$A$1:$AAF$1,0))</f>
        <v/>
      </c>
      <c r="AB528" s="29" t="str">
        <f t="array" ref="AB528">INDEX(Hours!$A$1:$AAF$1000, 
                      MATCH($A528,Hours!$A$1:$A$1000,0), 
                      MATCH(AB$1,Hours!$A$1:$AAF$1,0))</f>
        <v/>
      </c>
      <c r="AC528" s="29" t="str">
        <f t="array" ref="AC528">INDEX(Hours!$A$1:$AAF$1000, 
                      MATCH($A528,Hours!$A$1:$A$1000,0), 
                      MATCH(AC$1,Hours!$A$1:$AAF$1,0))</f>
        <v/>
      </c>
      <c r="AD528" s="29" t="str">
        <f t="array" ref="AD528">INDEX(Hours!$A$1:$AAF$1000, 
                      MATCH($A528,Hours!$A$1:$A$1000,0), 
                      MATCH(AD$1,Hours!$A$1:$AAF$1,0))</f>
        <v/>
      </c>
    </row>
    <row r="529" ht="22.5" customHeight="1">
      <c r="A529" s="25">
        <f t="shared" si="1"/>
        <v>46124</v>
      </c>
      <c r="B529" s="29" t="str">
        <f t="array" ref="B529">INDEX(Hours!$A$1:$AAF$1000, 
                      MATCH($A529,Hours!$A$1:$A$1000,0), 
                      MATCH(B$1,Hours!$A$1:$AAF$1,0))</f>
        <v/>
      </c>
      <c r="C529" s="29" t="str">
        <f t="array" ref="C529">INDEX(Hours!$A$1:$AAF$1000, 
                      MATCH($A529,Hours!$A$1:$A$1000,0), 
                      MATCH(C$1,Hours!$A$1:$AAF$1,0))</f>
        <v/>
      </c>
      <c r="D529" s="29" t="str">
        <f t="array" ref="D529">INDEX(Hours!$A$1:$AAF$1000, 
                      MATCH($A529,Hours!$A$1:$A$1000,0), 
                      MATCH(D$1,Hours!$A$1:$AAF$1,0))</f>
        <v/>
      </c>
      <c r="E529" s="29" t="str">
        <f t="array" ref="E529">INDEX(Hours!$A$1:$AAF$1000, 
                      MATCH($A529,Hours!$A$1:$A$1000,0), 
                      MATCH(E$1,Hours!$A$1:$AAF$1,0))</f>
        <v/>
      </c>
      <c r="F529" s="29" t="str">
        <f t="array" ref="F529">INDEX(Hours!$A$1:$AAF$1000, 
                      MATCH($A529,Hours!$A$1:$A$1000,0), 
                      MATCH(F$1,Hours!$A$1:$AAF$1,0))</f>
        <v/>
      </c>
      <c r="G529" s="29" t="str">
        <f t="array" ref="G529">INDEX(Hours!$A$1:$AAF$1000, 
                      MATCH($A529,Hours!$A$1:$A$1000,0), 
                      MATCH(G$1,Hours!$A$1:$AAF$1,0))</f>
        <v/>
      </c>
      <c r="H529" s="29" t="str">
        <f t="array" ref="H529">INDEX(Hours!$A$1:$AAF$1000, 
                      MATCH($A529,Hours!$A$1:$A$1000,0), 
                      MATCH(H$1,Hours!$A$1:$AAF$1,0))</f>
        <v/>
      </c>
      <c r="I529" s="29" t="str">
        <f t="array" ref="I529">INDEX(Hours!$A$1:$AAF$1000, 
                      MATCH($A529,Hours!$A$1:$A$1000,0), 
                      MATCH(I$1,Hours!$A$1:$AAF$1,0))</f>
        <v/>
      </c>
      <c r="J529" s="29" t="str">
        <f t="array" ref="J529">INDEX(Hours!$A$1:$AAF$1000, 
                      MATCH($A529,Hours!$A$1:$A$1000,0), 
                      MATCH(J$1,Hours!$A$1:$AAF$1,0))</f>
        <v/>
      </c>
      <c r="K529" s="29" t="str">
        <f t="array" ref="K529">INDEX(Hours!$A$1:$AAF$1000, 
                      MATCH($A529,Hours!$A$1:$A$1000,0), 
                      MATCH(K$1,Hours!$A$1:$AAF$1,0))</f>
        <v/>
      </c>
      <c r="L529" s="29" t="str">
        <f t="array" ref="L529">INDEX(Hours!$A$1:$AAF$1000, 
                      MATCH($A529,Hours!$A$1:$A$1000,0), 
                      MATCH(L$1,Hours!$A$1:$AAF$1,0))</f>
        <v/>
      </c>
      <c r="M529" s="29" t="str">
        <f t="array" ref="M529">INDEX(Hours!$A$1:$AAF$1000, 
                      MATCH($A529,Hours!$A$1:$A$1000,0), 
                      MATCH(M$1,Hours!$A$1:$AAF$1,0))</f>
        <v/>
      </c>
      <c r="N529" s="29" t="str">
        <f t="array" ref="N529">INDEX(Hours!$A$1:$AAF$1000, 
                      MATCH($A529,Hours!$A$1:$A$1000,0), 
                      MATCH(N$1,Hours!$A$1:$AAF$1,0))</f>
        <v/>
      </c>
      <c r="O529" s="29" t="str">
        <f t="array" ref="O529">INDEX(Hours!$A$1:$AAF$1000, 
                      MATCH($A529,Hours!$A$1:$A$1000,0), 
                      MATCH(O$1,Hours!$A$1:$AAF$1,0))</f>
        <v/>
      </c>
      <c r="P529" s="29" t="str">
        <f t="array" ref="P529">INDEX(Hours!$A$1:$AAF$1000, 
                      MATCH($A529,Hours!$A$1:$A$1000,0), 
                      MATCH(P$1,Hours!$A$1:$AAF$1,0))</f>
        <v/>
      </c>
      <c r="Q529" s="29" t="str">
        <f t="array" ref="Q529">INDEX(Hours!$A$1:$AAF$1000, 
                      MATCH($A529,Hours!$A$1:$A$1000,0), 
                      MATCH(Q$1,Hours!$A$1:$AAF$1,0))</f>
        <v/>
      </c>
      <c r="R529" s="29" t="str">
        <f t="array" ref="R529">INDEX(Hours!$A$1:$AAF$1000, 
                      MATCH($A529,Hours!$A$1:$A$1000,0), 
                      MATCH(R$1,Hours!$A$1:$AAF$1,0))</f>
        <v/>
      </c>
      <c r="S529" s="29" t="str">
        <f t="array" ref="S529">INDEX(Hours!$A$1:$AAF$1000, 
                      MATCH($A529,Hours!$A$1:$A$1000,0), 
                      MATCH(S$1,Hours!$A$1:$AAF$1,0))</f>
        <v/>
      </c>
      <c r="T529" s="29" t="str">
        <f t="array" ref="T529">INDEX(Hours!$A$1:$AAF$1000, 
                      MATCH($A529,Hours!$A$1:$A$1000,0), 
                      MATCH(T$1,Hours!$A$1:$AAF$1,0))</f>
        <v/>
      </c>
      <c r="U529" s="29" t="str">
        <f t="array" ref="U529">INDEX(Hours!$A$1:$AAF$1000, 
                      MATCH($A529,Hours!$A$1:$A$1000,0), 
                      MATCH(U$1,Hours!$A$1:$AAF$1,0))</f>
        <v/>
      </c>
      <c r="V529" s="29" t="str">
        <f t="array" ref="V529">INDEX(Hours!$A$1:$AAF$1000, 
                      MATCH($A529,Hours!$A$1:$A$1000,0), 
                      MATCH(V$1,Hours!$A$1:$AAF$1,0))</f>
        <v/>
      </c>
      <c r="W529" s="29" t="str">
        <f t="array" ref="W529">INDEX(Hours!$A$1:$AAF$1000, 
                      MATCH($A529,Hours!$A$1:$A$1000,0), 
                      MATCH(W$1,Hours!$A$1:$AAF$1,0))</f>
        <v/>
      </c>
      <c r="X529" s="29" t="str">
        <f t="array" ref="X529">INDEX(Hours!$A$1:$AAF$1000, 
                      MATCH($A529,Hours!$A$1:$A$1000,0), 
                      MATCH(X$1,Hours!$A$1:$AAF$1,0))</f>
        <v/>
      </c>
      <c r="Y529" s="76"/>
      <c r="Z529" s="29" t="str">
        <f t="array" ref="Z529">INDEX(Hours!$A$1:$AAF$1000, 
                      MATCH($A529,Hours!$A$1:$A$1000,0), 
                      MATCH(Z$1,Hours!$A$1:$AAF$1,0))</f>
        <v/>
      </c>
      <c r="AA529" s="29" t="str">
        <f t="array" ref="AA529">INDEX(Hours!$A$1:$AAF$1000, 
                      MATCH($A529,Hours!$A$1:$A$1000,0), 
                      MATCH(AA$1,Hours!$A$1:$AAF$1,0))</f>
        <v/>
      </c>
      <c r="AB529" s="29" t="str">
        <f t="array" ref="AB529">INDEX(Hours!$A$1:$AAF$1000, 
                      MATCH($A529,Hours!$A$1:$A$1000,0), 
                      MATCH(AB$1,Hours!$A$1:$AAF$1,0))</f>
        <v/>
      </c>
      <c r="AC529" s="29" t="str">
        <f t="array" ref="AC529">INDEX(Hours!$A$1:$AAF$1000, 
                      MATCH($A529,Hours!$A$1:$A$1000,0), 
                      MATCH(AC$1,Hours!$A$1:$AAF$1,0))</f>
        <v/>
      </c>
      <c r="AD529" s="29" t="str">
        <f t="array" ref="AD529">INDEX(Hours!$A$1:$AAF$1000, 
                      MATCH($A529,Hours!$A$1:$A$1000,0), 
                      MATCH(AD$1,Hours!$A$1:$AAF$1,0))</f>
        <v/>
      </c>
    </row>
    <row r="530" ht="22.5" customHeight="1">
      <c r="A530" s="25">
        <f t="shared" si="1"/>
        <v>46125</v>
      </c>
      <c r="B530" s="29" t="str">
        <f t="array" ref="B530">INDEX(Hours!$A$1:$AAF$1000, 
                      MATCH($A530,Hours!$A$1:$A$1000,0), 
                      MATCH(B$1,Hours!$A$1:$AAF$1,0))</f>
        <v/>
      </c>
      <c r="C530" s="29" t="str">
        <f t="array" ref="C530">INDEX(Hours!$A$1:$AAF$1000, 
                      MATCH($A530,Hours!$A$1:$A$1000,0), 
                      MATCH(C$1,Hours!$A$1:$AAF$1,0))</f>
        <v/>
      </c>
      <c r="D530" s="29" t="str">
        <f t="array" ref="D530">INDEX(Hours!$A$1:$AAF$1000, 
                      MATCH($A530,Hours!$A$1:$A$1000,0), 
                      MATCH(D$1,Hours!$A$1:$AAF$1,0))</f>
        <v/>
      </c>
      <c r="E530" s="29" t="str">
        <f t="array" ref="E530">INDEX(Hours!$A$1:$AAF$1000, 
                      MATCH($A530,Hours!$A$1:$A$1000,0), 
                      MATCH(E$1,Hours!$A$1:$AAF$1,0))</f>
        <v/>
      </c>
      <c r="F530" s="29" t="str">
        <f t="array" ref="F530">INDEX(Hours!$A$1:$AAF$1000, 
                      MATCH($A530,Hours!$A$1:$A$1000,0), 
                      MATCH(F$1,Hours!$A$1:$AAF$1,0))</f>
        <v/>
      </c>
      <c r="G530" s="29" t="str">
        <f t="array" ref="G530">INDEX(Hours!$A$1:$AAF$1000, 
                      MATCH($A530,Hours!$A$1:$A$1000,0), 
                      MATCH(G$1,Hours!$A$1:$AAF$1,0))</f>
        <v/>
      </c>
      <c r="H530" s="29" t="str">
        <f t="array" ref="H530">INDEX(Hours!$A$1:$AAF$1000, 
                      MATCH($A530,Hours!$A$1:$A$1000,0), 
                      MATCH(H$1,Hours!$A$1:$AAF$1,0))</f>
        <v/>
      </c>
      <c r="I530" s="29" t="str">
        <f t="array" ref="I530">INDEX(Hours!$A$1:$AAF$1000, 
                      MATCH($A530,Hours!$A$1:$A$1000,0), 
                      MATCH(I$1,Hours!$A$1:$AAF$1,0))</f>
        <v/>
      </c>
      <c r="J530" s="29" t="str">
        <f t="array" ref="J530">INDEX(Hours!$A$1:$AAF$1000, 
                      MATCH($A530,Hours!$A$1:$A$1000,0), 
                      MATCH(J$1,Hours!$A$1:$AAF$1,0))</f>
        <v/>
      </c>
      <c r="K530" s="29" t="str">
        <f t="array" ref="K530">INDEX(Hours!$A$1:$AAF$1000, 
                      MATCH($A530,Hours!$A$1:$A$1000,0), 
                      MATCH(K$1,Hours!$A$1:$AAF$1,0))</f>
        <v/>
      </c>
      <c r="L530" s="29" t="str">
        <f t="array" ref="L530">INDEX(Hours!$A$1:$AAF$1000, 
                      MATCH($A530,Hours!$A$1:$A$1000,0), 
                      MATCH(L$1,Hours!$A$1:$AAF$1,0))</f>
        <v/>
      </c>
      <c r="M530" s="29" t="str">
        <f t="array" ref="M530">INDEX(Hours!$A$1:$AAF$1000, 
                      MATCH($A530,Hours!$A$1:$A$1000,0), 
                      MATCH(M$1,Hours!$A$1:$AAF$1,0))</f>
        <v/>
      </c>
      <c r="N530" s="29" t="str">
        <f t="array" ref="N530">INDEX(Hours!$A$1:$AAF$1000, 
                      MATCH($A530,Hours!$A$1:$A$1000,0), 
                      MATCH(N$1,Hours!$A$1:$AAF$1,0))</f>
        <v/>
      </c>
      <c r="O530" s="29" t="str">
        <f t="array" ref="O530">INDEX(Hours!$A$1:$AAF$1000, 
                      MATCH($A530,Hours!$A$1:$A$1000,0), 
                      MATCH(O$1,Hours!$A$1:$AAF$1,0))</f>
        <v/>
      </c>
      <c r="P530" s="29" t="str">
        <f t="array" ref="P530">INDEX(Hours!$A$1:$AAF$1000, 
                      MATCH($A530,Hours!$A$1:$A$1000,0), 
                      MATCH(P$1,Hours!$A$1:$AAF$1,0))</f>
        <v/>
      </c>
      <c r="Q530" s="29" t="str">
        <f t="array" ref="Q530">INDEX(Hours!$A$1:$AAF$1000, 
                      MATCH($A530,Hours!$A$1:$A$1000,0), 
                      MATCH(Q$1,Hours!$A$1:$AAF$1,0))</f>
        <v/>
      </c>
      <c r="R530" s="29" t="str">
        <f t="array" ref="R530">INDEX(Hours!$A$1:$AAF$1000, 
                      MATCH($A530,Hours!$A$1:$A$1000,0), 
                      MATCH(R$1,Hours!$A$1:$AAF$1,0))</f>
        <v/>
      </c>
      <c r="S530" s="29" t="str">
        <f t="array" ref="S530">INDEX(Hours!$A$1:$AAF$1000, 
                      MATCH($A530,Hours!$A$1:$A$1000,0), 
                      MATCH(S$1,Hours!$A$1:$AAF$1,0))</f>
        <v/>
      </c>
      <c r="T530" s="29" t="str">
        <f t="array" ref="T530">INDEX(Hours!$A$1:$AAF$1000, 
                      MATCH($A530,Hours!$A$1:$A$1000,0), 
                      MATCH(T$1,Hours!$A$1:$AAF$1,0))</f>
        <v/>
      </c>
      <c r="U530" s="29" t="str">
        <f t="array" ref="U530">INDEX(Hours!$A$1:$AAF$1000, 
                      MATCH($A530,Hours!$A$1:$A$1000,0), 
                      MATCH(U$1,Hours!$A$1:$AAF$1,0))</f>
        <v/>
      </c>
      <c r="V530" s="29" t="str">
        <f t="array" ref="V530">INDEX(Hours!$A$1:$AAF$1000, 
                      MATCH($A530,Hours!$A$1:$A$1000,0), 
                      MATCH(V$1,Hours!$A$1:$AAF$1,0))</f>
        <v/>
      </c>
      <c r="W530" s="29" t="str">
        <f t="array" ref="W530">INDEX(Hours!$A$1:$AAF$1000, 
                      MATCH($A530,Hours!$A$1:$A$1000,0), 
                      MATCH(W$1,Hours!$A$1:$AAF$1,0))</f>
        <v/>
      </c>
      <c r="X530" s="29" t="str">
        <f t="array" ref="X530">INDEX(Hours!$A$1:$AAF$1000, 
                      MATCH($A530,Hours!$A$1:$A$1000,0), 
                      MATCH(X$1,Hours!$A$1:$AAF$1,0))</f>
        <v/>
      </c>
      <c r="Y530" s="76"/>
      <c r="Z530" s="29" t="str">
        <f t="array" ref="Z530">INDEX(Hours!$A$1:$AAF$1000, 
                      MATCH($A530,Hours!$A$1:$A$1000,0), 
                      MATCH(Z$1,Hours!$A$1:$AAF$1,0))</f>
        <v/>
      </c>
      <c r="AA530" s="29" t="str">
        <f t="array" ref="AA530">INDEX(Hours!$A$1:$AAF$1000, 
                      MATCH($A530,Hours!$A$1:$A$1000,0), 
                      MATCH(AA$1,Hours!$A$1:$AAF$1,0))</f>
        <v/>
      </c>
      <c r="AB530" s="29" t="str">
        <f t="array" ref="AB530">INDEX(Hours!$A$1:$AAF$1000, 
                      MATCH($A530,Hours!$A$1:$A$1000,0), 
                      MATCH(AB$1,Hours!$A$1:$AAF$1,0))</f>
        <v/>
      </c>
      <c r="AC530" s="29" t="str">
        <f t="array" ref="AC530">INDEX(Hours!$A$1:$AAF$1000, 
                      MATCH($A530,Hours!$A$1:$A$1000,0), 
                      MATCH(AC$1,Hours!$A$1:$AAF$1,0))</f>
        <v/>
      </c>
      <c r="AD530" s="29" t="str">
        <f t="array" ref="AD530">INDEX(Hours!$A$1:$AAF$1000, 
                      MATCH($A530,Hours!$A$1:$A$1000,0), 
                      MATCH(AD$1,Hours!$A$1:$AAF$1,0))</f>
        <v/>
      </c>
    </row>
    <row r="531" ht="22.5" customHeight="1">
      <c r="A531" s="25">
        <f t="shared" si="1"/>
        <v>46126</v>
      </c>
      <c r="B531" s="29" t="str">
        <f t="array" ref="B531">INDEX(Hours!$A$1:$AAF$1000, 
                      MATCH($A531,Hours!$A$1:$A$1000,0), 
                      MATCH(B$1,Hours!$A$1:$AAF$1,0))</f>
        <v/>
      </c>
      <c r="C531" s="29" t="str">
        <f t="array" ref="C531">INDEX(Hours!$A$1:$AAF$1000, 
                      MATCH($A531,Hours!$A$1:$A$1000,0), 
                      MATCH(C$1,Hours!$A$1:$AAF$1,0))</f>
        <v/>
      </c>
      <c r="D531" s="29" t="str">
        <f t="array" ref="D531">INDEX(Hours!$A$1:$AAF$1000, 
                      MATCH($A531,Hours!$A$1:$A$1000,0), 
                      MATCH(D$1,Hours!$A$1:$AAF$1,0))</f>
        <v/>
      </c>
      <c r="E531" s="29" t="str">
        <f t="array" ref="E531">INDEX(Hours!$A$1:$AAF$1000, 
                      MATCH($A531,Hours!$A$1:$A$1000,0), 
                      MATCH(E$1,Hours!$A$1:$AAF$1,0))</f>
        <v/>
      </c>
      <c r="F531" s="29" t="str">
        <f t="array" ref="F531">INDEX(Hours!$A$1:$AAF$1000, 
                      MATCH($A531,Hours!$A$1:$A$1000,0), 
                      MATCH(F$1,Hours!$A$1:$AAF$1,0))</f>
        <v/>
      </c>
      <c r="G531" s="29" t="str">
        <f t="array" ref="G531">INDEX(Hours!$A$1:$AAF$1000, 
                      MATCH($A531,Hours!$A$1:$A$1000,0), 
                      MATCH(G$1,Hours!$A$1:$AAF$1,0))</f>
        <v/>
      </c>
      <c r="H531" s="29" t="str">
        <f t="array" ref="H531">INDEX(Hours!$A$1:$AAF$1000, 
                      MATCH($A531,Hours!$A$1:$A$1000,0), 
                      MATCH(H$1,Hours!$A$1:$AAF$1,0))</f>
        <v/>
      </c>
      <c r="I531" s="29" t="str">
        <f t="array" ref="I531">INDEX(Hours!$A$1:$AAF$1000, 
                      MATCH($A531,Hours!$A$1:$A$1000,0), 
                      MATCH(I$1,Hours!$A$1:$AAF$1,0))</f>
        <v/>
      </c>
      <c r="J531" s="29" t="str">
        <f t="array" ref="J531">INDEX(Hours!$A$1:$AAF$1000, 
                      MATCH($A531,Hours!$A$1:$A$1000,0), 
                      MATCH(J$1,Hours!$A$1:$AAF$1,0))</f>
        <v/>
      </c>
      <c r="K531" s="29" t="str">
        <f t="array" ref="K531">INDEX(Hours!$A$1:$AAF$1000, 
                      MATCH($A531,Hours!$A$1:$A$1000,0), 
                      MATCH(K$1,Hours!$A$1:$AAF$1,0))</f>
        <v/>
      </c>
      <c r="L531" s="29" t="str">
        <f t="array" ref="L531">INDEX(Hours!$A$1:$AAF$1000, 
                      MATCH($A531,Hours!$A$1:$A$1000,0), 
                      MATCH(L$1,Hours!$A$1:$AAF$1,0))</f>
        <v/>
      </c>
      <c r="M531" s="29" t="str">
        <f t="array" ref="M531">INDEX(Hours!$A$1:$AAF$1000, 
                      MATCH($A531,Hours!$A$1:$A$1000,0), 
                      MATCH(M$1,Hours!$A$1:$AAF$1,0))</f>
        <v/>
      </c>
      <c r="N531" s="29" t="str">
        <f t="array" ref="N531">INDEX(Hours!$A$1:$AAF$1000, 
                      MATCH($A531,Hours!$A$1:$A$1000,0), 
                      MATCH(N$1,Hours!$A$1:$AAF$1,0))</f>
        <v/>
      </c>
      <c r="O531" s="29" t="str">
        <f t="array" ref="O531">INDEX(Hours!$A$1:$AAF$1000, 
                      MATCH($A531,Hours!$A$1:$A$1000,0), 
                      MATCH(O$1,Hours!$A$1:$AAF$1,0))</f>
        <v/>
      </c>
      <c r="P531" s="29" t="str">
        <f t="array" ref="P531">INDEX(Hours!$A$1:$AAF$1000, 
                      MATCH($A531,Hours!$A$1:$A$1000,0), 
                      MATCH(P$1,Hours!$A$1:$AAF$1,0))</f>
        <v/>
      </c>
      <c r="Q531" s="29" t="str">
        <f t="array" ref="Q531">INDEX(Hours!$A$1:$AAF$1000, 
                      MATCH($A531,Hours!$A$1:$A$1000,0), 
                      MATCH(Q$1,Hours!$A$1:$AAF$1,0))</f>
        <v/>
      </c>
      <c r="R531" s="29" t="str">
        <f t="array" ref="R531">INDEX(Hours!$A$1:$AAF$1000, 
                      MATCH($A531,Hours!$A$1:$A$1000,0), 
                      MATCH(R$1,Hours!$A$1:$AAF$1,0))</f>
        <v/>
      </c>
      <c r="S531" s="29" t="str">
        <f t="array" ref="S531">INDEX(Hours!$A$1:$AAF$1000, 
                      MATCH($A531,Hours!$A$1:$A$1000,0), 
                      MATCH(S$1,Hours!$A$1:$AAF$1,0))</f>
        <v/>
      </c>
      <c r="T531" s="29" t="str">
        <f t="array" ref="T531">INDEX(Hours!$A$1:$AAF$1000, 
                      MATCH($A531,Hours!$A$1:$A$1000,0), 
                      MATCH(T$1,Hours!$A$1:$AAF$1,0))</f>
        <v/>
      </c>
      <c r="U531" s="29" t="str">
        <f t="array" ref="U531">INDEX(Hours!$A$1:$AAF$1000, 
                      MATCH($A531,Hours!$A$1:$A$1000,0), 
                      MATCH(U$1,Hours!$A$1:$AAF$1,0))</f>
        <v/>
      </c>
      <c r="V531" s="29" t="str">
        <f t="array" ref="V531">INDEX(Hours!$A$1:$AAF$1000, 
                      MATCH($A531,Hours!$A$1:$A$1000,0), 
                      MATCH(V$1,Hours!$A$1:$AAF$1,0))</f>
        <v/>
      </c>
      <c r="W531" s="29" t="str">
        <f t="array" ref="W531">INDEX(Hours!$A$1:$AAF$1000, 
                      MATCH($A531,Hours!$A$1:$A$1000,0), 
                      MATCH(W$1,Hours!$A$1:$AAF$1,0))</f>
        <v/>
      </c>
      <c r="X531" s="29" t="str">
        <f t="array" ref="X531">INDEX(Hours!$A$1:$AAF$1000, 
                      MATCH($A531,Hours!$A$1:$A$1000,0), 
                      MATCH(X$1,Hours!$A$1:$AAF$1,0))</f>
        <v/>
      </c>
      <c r="Y531" s="76"/>
      <c r="Z531" s="29" t="str">
        <f t="array" ref="Z531">INDEX(Hours!$A$1:$AAF$1000, 
                      MATCH($A531,Hours!$A$1:$A$1000,0), 
                      MATCH(Z$1,Hours!$A$1:$AAF$1,0))</f>
        <v/>
      </c>
      <c r="AA531" s="29" t="str">
        <f t="array" ref="AA531">INDEX(Hours!$A$1:$AAF$1000, 
                      MATCH($A531,Hours!$A$1:$A$1000,0), 
                      MATCH(AA$1,Hours!$A$1:$AAF$1,0))</f>
        <v/>
      </c>
      <c r="AB531" s="29" t="str">
        <f t="array" ref="AB531">INDEX(Hours!$A$1:$AAF$1000, 
                      MATCH($A531,Hours!$A$1:$A$1000,0), 
                      MATCH(AB$1,Hours!$A$1:$AAF$1,0))</f>
        <v/>
      </c>
      <c r="AC531" s="29" t="str">
        <f t="array" ref="AC531">INDEX(Hours!$A$1:$AAF$1000, 
                      MATCH($A531,Hours!$A$1:$A$1000,0), 
                      MATCH(AC$1,Hours!$A$1:$AAF$1,0))</f>
        <v/>
      </c>
      <c r="AD531" s="29" t="str">
        <f t="array" ref="AD531">INDEX(Hours!$A$1:$AAF$1000, 
                      MATCH($A531,Hours!$A$1:$A$1000,0), 
                      MATCH(AD$1,Hours!$A$1:$AAF$1,0))</f>
        <v/>
      </c>
    </row>
    <row r="532" ht="22.5" customHeight="1">
      <c r="A532" s="25">
        <f t="shared" si="1"/>
        <v>46127</v>
      </c>
      <c r="B532" s="29" t="str">
        <f t="array" ref="B532">INDEX(Hours!$A$1:$AAF$1000, 
                      MATCH($A532,Hours!$A$1:$A$1000,0), 
                      MATCH(B$1,Hours!$A$1:$AAF$1,0))</f>
        <v/>
      </c>
      <c r="C532" s="29" t="str">
        <f t="array" ref="C532">INDEX(Hours!$A$1:$AAF$1000, 
                      MATCH($A532,Hours!$A$1:$A$1000,0), 
                      MATCH(C$1,Hours!$A$1:$AAF$1,0))</f>
        <v/>
      </c>
      <c r="D532" s="29" t="str">
        <f t="array" ref="D532">INDEX(Hours!$A$1:$AAF$1000, 
                      MATCH($A532,Hours!$A$1:$A$1000,0), 
                      MATCH(D$1,Hours!$A$1:$AAF$1,0))</f>
        <v/>
      </c>
      <c r="E532" s="29" t="str">
        <f t="array" ref="E532">INDEX(Hours!$A$1:$AAF$1000, 
                      MATCH($A532,Hours!$A$1:$A$1000,0), 
                      MATCH(E$1,Hours!$A$1:$AAF$1,0))</f>
        <v/>
      </c>
      <c r="F532" s="29" t="str">
        <f t="array" ref="F532">INDEX(Hours!$A$1:$AAF$1000, 
                      MATCH($A532,Hours!$A$1:$A$1000,0), 
                      MATCH(F$1,Hours!$A$1:$AAF$1,0))</f>
        <v/>
      </c>
      <c r="G532" s="29" t="str">
        <f t="array" ref="G532">INDEX(Hours!$A$1:$AAF$1000, 
                      MATCH($A532,Hours!$A$1:$A$1000,0), 
                      MATCH(G$1,Hours!$A$1:$AAF$1,0))</f>
        <v/>
      </c>
      <c r="H532" s="29" t="str">
        <f t="array" ref="H532">INDEX(Hours!$A$1:$AAF$1000, 
                      MATCH($A532,Hours!$A$1:$A$1000,0), 
                      MATCH(H$1,Hours!$A$1:$AAF$1,0))</f>
        <v/>
      </c>
      <c r="I532" s="29" t="str">
        <f t="array" ref="I532">INDEX(Hours!$A$1:$AAF$1000, 
                      MATCH($A532,Hours!$A$1:$A$1000,0), 
                      MATCH(I$1,Hours!$A$1:$AAF$1,0))</f>
        <v/>
      </c>
      <c r="J532" s="29" t="str">
        <f t="array" ref="J532">INDEX(Hours!$A$1:$AAF$1000, 
                      MATCH($A532,Hours!$A$1:$A$1000,0), 
                      MATCH(J$1,Hours!$A$1:$AAF$1,0))</f>
        <v/>
      </c>
      <c r="K532" s="29" t="str">
        <f t="array" ref="K532">INDEX(Hours!$A$1:$AAF$1000, 
                      MATCH($A532,Hours!$A$1:$A$1000,0), 
                      MATCH(K$1,Hours!$A$1:$AAF$1,0))</f>
        <v/>
      </c>
      <c r="L532" s="29" t="str">
        <f t="array" ref="L532">INDEX(Hours!$A$1:$AAF$1000, 
                      MATCH($A532,Hours!$A$1:$A$1000,0), 
                      MATCH(L$1,Hours!$A$1:$AAF$1,0))</f>
        <v/>
      </c>
      <c r="M532" s="29" t="str">
        <f t="array" ref="M532">INDEX(Hours!$A$1:$AAF$1000, 
                      MATCH($A532,Hours!$A$1:$A$1000,0), 
                      MATCH(M$1,Hours!$A$1:$AAF$1,0))</f>
        <v/>
      </c>
      <c r="N532" s="29" t="str">
        <f t="array" ref="N532">INDEX(Hours!$A$1:$AAF$1000, 
                      MATCH($A532,Hours!$A$1:$A$1000,0), 
                      MATCH(N$1,Hours!$A$1:$AAF$1,0))</f>
        <v/>
      </c>
      <c r="O532" s="29" t="str">
        <f t="array" ref="O532">INDEX(Hours!$A$1:$AAF$1000, 
                      MATCH($A532,Hours!$A$1:$A$1000,0), 
                      MATCH(O$1,Hours!$A$1:$AAF$1,0))</f>
        <v/>
      </c>
      <c r="P532" s="29" t="str">
        <f t="array" ref="P532">INDEX(Hours!$A$1:$AAF$1000, 
                      MATCH($A532,Hours!$A$1:$A$1000,0), 
                      MATCH(P$1,Hours!$A$1:$AAF$1,0))</f>
        <v/>
      </c>
      <c r="Q532" s="29" t="str">
        <f t="array" ref="Q532">INDEX(Hours!$A$1:$AAF$1000, 
                      MATCH($A532,Hours!$A$1:$A$1000,0), 
                      MATCH(Q$1,Hours!$A$1:$AAF$1,0))</f>
        <v/>
      </c>
      <c r="R532" s="29" t="str">
        <f t="array" ref="R532">INDEX(Hours!$A$1:$AAF$1000, 
                      MATCH($A532,Hours!$A$1:$A$1000,0), 
                      MATCH(R$1,Hours!$A$1:$AAF$1,0))</f>
        <v/>
      </c>
      <c r="S532" s="29" t="str">
        <f t="array" ref="S532">INDEX(Hours!$A$1:$AAF$1000, 
                      MATCH($A532,Hours!$A$1:$A$1000,0), 
                      MATCH(S$1,Hours!$A$1:$AAF$1,0))</f>
        <v/>
      </c>
      <c r="T532" s="29" t="str">
        <f t="array" ref="T532">INDEX(Hours!$A$1:$AAF$1000, 
                      MATCH($A532,Hours!$A$1:$A$1000,0), 
                      MATCH(T$1,Hours!$A$1:$AAF$1,0))</f>
        <v/>
      </c>
      <c r="U532" s="29" t="str">
        <f t="array" ref="U532">INDEX(Hours!$A$1:$AAF$1000, 
                      MATCH($A532,Hours!$A$1:$A$1000,0), 
                      MATCH(U$1,Hours!$A$1:$AAF$1,0))</f>
        <v/>
      </c>
      <c r="V532" s="29" t="str">
        <f t="array" ref="V532">INDEX(Hours!$A$1:$AAF$1000, 
                      MATCH($A532,Hours!$A$1:$A$1000,0), 
                      MATCH(V$1,Hours!$A$1:$AAF$1,0))</f>
        <v/>
      </c>
      <c r="W532" s="29" t="str">
        <f t="array" ref="W532">INDEX(Hours!$A$1:$AAF$1000, 
                      MATCH($A532,Hours!$A$1:$A$1000,0), 
                      MATCH(W$1,Hours!$A$1:$AAF$1,0))</f>
        <v/>
      </c>
      <c r="X532" s="29" t="str">
        <f t="array" ref="X532">INDEX(Hours!$A$1:$AAF$1000, 
                      MATCH($A532,Hours!$A$1:$A$1000,0), 
                      MATCH(X$1,Hours!$A$1:$AAF$1,0))</f>
        <v/>
      </c>
      <c r="Y532" s="76"/>
      <c r="Z532" s="29" t="str">
        <f t="array" ref="Z532">INDEX(Hours!$A$1:$AAF$1000, 
                      MATCH($A532,Hours!$A$1:$A$1000,0), 
                      MATCH(Z$1,Hours!$A$1:$AAF$1,0))</f>
        <v/>
      </c>
      <c r="AA532" s="29" t="str">
        <f t="array" ref="AA532">INDEX(Hours!$A$1:$AAF$1000, 
                      MATCH($A532,Hours!$A$1:$A$1000,0), 
                      MATCH(AA$1,Hours!$A$1:$AAF$1,0))</f>
        <v/>
      </c>
      <c r="AB532" s="29" t="str">
        <f t="array" ref="AB532">INDEX(Hours!$A$1:$AAF$1000, 
                      MATCH($A532,Hours!$A$1:$A$1000,0), 
                      MATCH(AB$1,Hours!$A$1:$AAF$1,0))</f>
        <v/>
      </c>
      <c r="AC532" s="29" t="str">
        <f t="array" ref="AC532">INDEX(Hours!$A$1:$AAF$1000, 
                      MATCH($A532,Hours!$A$1:$A$1000,0), 
                      MATCH(AC$1,Hours!$A$1:$AAF$1,0))</f>
        <v/>
      </c>
      <c r="AD532" s="29" t="str">
        <f t="array" ref="AD532">INDEX(Hours!$A$1:$AAF$1000, 
                      MATCH($A532,Hours!$A$1:$A$1000,0), 
                      MATCH(AD$1,Hours!$A$1:$AAF$1,0))</f>
        <v/>
      </c>
    </row>
    <row r="533" ht="22.5" customHeight="1">
      <c r="A533" s="25">
        <f t="shared" si="1"/>
        <v>46128</v>
      </c>
      <c r="B533" s="29" t="str">
        <f t="array" ref="B533">INDEX(Hours!$A$1:$AAF$1000, 
                      MATCH($A533,Hours!$A$1:$A$1000,0), 
                      MATCH(B$1,Hours!$A$1:$AAF$1,0))</f>
        <v/>
      </c>
      <c r="C533" s="29" t="str">
        <f t="array" ref="C533">INDEX(Hours!$A$1:$AAF$1000, 
                      MATCH($A533,Hours!$A$1:$A$1000,0), 
                      MATCH(C$1,Hours!$A$1:$AAF$1,0))</f>
        <v/>
      </c>
      <c r="D533" s="29" t="str">
        <f t="array" ref="D533">INDEX(Hours!$A$1:$AAF$1000, 
                      MATCH($A533,Hours!$A$1:$A$1000,0), 
                      MATCH(D$1,Hours!$A$1:$AAF$1,0))</f>
        <v/>
      </c>
      <c r="E533" s="29" t="str">
        <f t="array" ref="E533">INDEX(Hours!$A$1:$AAF$1000, 
                      MATCH($A533,Hours!$A$1:$A$1000,0), 
                      MATCH(E$1,Hours!$A$1:$AAF$1,0))</f>
        <v/>
      </c>
      <c r="F533" s="29" t="str">
        <f t="array" ref="F533">INDEX(Hours!$A$1:$AAF$1000, 
                      MATCH($A533,Hours!$A$1:$A$1000,0), 
                      MATCH(F$1,Hours!$A$1:$AAF$1,0))</f>
        <v/>
      </c>
      <c r="G533" s="29" t="str">
        <f t="array" ref="G533">INDEX(Hours!$A$1:$AAF$1000, 
                      MATCH($A533,Hours!$A$1:$A$1000,0), 
                      MATCH(G$1,Hours!$A$1:$AAF$1,0))</f>
        <v/>
      </c>
      <c r="H533" s="29" t="str">
        <f t="array" ref="H533">INDEX(Hours!$A$1:$AAF$1000, 
                      MATCH($A533,Hours!$A$1:$A$1000,0), 
                      MATCH(H$1,Hours!$A$1:$AAF$1,0))</f>
        <v/>
      </c>
      <c r="I533" s="29" t="str">
        <f t="array" ref="I533">INDEX(Hours!$A$1:$AAF$1000, 
                      MATCH($A533,Hours!$A$1:$A$1000,0), 
                      MATCH(I$1,Hours!$A$1:$AAF$1,0))</f>
        <v/>
      </c>
      <c r="J533" s="29" t="str">
        <f t="array" ref="J533">INDEX(Hours!$A$1:$AAF$1000, 
                      MATCH($A533,Hours!$A$1:$A$1000,0), 
                      MATCH(J$1,Hours!$A$1:$AAF$1,0))</f>
        <v/>
      </c>
      <c r="K533" s="29" t="str">
        <f t="array" ref="K533">INDEX(Hours!$A$1:$AAF$1000, 
                      MATCH($A533,Hours!$A$1:$A$1000,0), 
                      MATCH(K$1,Hours!$A$1:$AAF$1,0))</f>
        <v/>
      </c>
      <c r="L533" s="29" t="str">
        <f t="array" ref="L533">INDEX(Hours!$A$1:$AAF$1000, 
                      MATCH($A533,Hours!$A$1:$A$1000,0), 
                      MATCH(L$1,Hours!$A$1:$AAF$1,0))</f>
        <v/>
      </c>
      <c r="M533" s="29" t="str">
        <f t="array" ref="M533">INDEX(Hours!$A$1:$AAF$1000, 
                      MATCH($A533,Hours!$A$1:$A$1000,0), 
                      MATCH(M$1,Hours!$A$1:$AAF$1,0))</f>
        <v/>
      </c>
      <c r="N533" s="29" t="str">
        <f t="array" ref="N533">INDEX(Hours!$A$1:$AAF$1000, 
                      MATCH($A533,Hours!$A$1:$A$1000,0), 
                      MATCH(N$1,Hours!$A$1:$AAF$1,0))</f>
        <v/>
      </c>
      <c r="O533" s="29" t="str">
        <f t="array" ref="O533">INDEX(Hours!$A$1:$AAF$1000, 
                      MATCH($A533,Hours!$A$1:$A$1000,0), 
                      MATCH(O$1,Hours!$A$1:$AAF$1,0))</f>
        <v/>
      </c>
      <c r="P533" s="29" t="str">
        <f t="array" ref="P533">INDEX(Hours!$A$1:$AAF$1000, 
                      MATCH($A533,Hours!$A$1:$A$1000,0), 
                      MATCH(P$1,Hours!$A$1:$AAF$1,0))</f>
        <v/>
      </c>
      <c r="Q533" s="29" t="str">
        <f t="array" ref="Q533">INDEX(Hours!$A$1:$AAF$1000, 
                      MATCH($A533,Hours!$A$1:$A$1000,0), 
                      MATCH(Q$1,Hours!$A$1:$AAF$1,0))</f>
        <v/>
      </c>
      <c r="R533" s="29" t="str">
        <f t="array" ref="R533">INDEX(Hours!$A$1:$AAF$1000, 
                      MATCH($A533,Hours!$A$1:$A$1000,0), 
                      MATCH(R$1,Hours!$A$1:$AAF$1,0))</f>
        <v/>
      </c>
      <c r="S533" s="29" t="str">
        <f t="array" ref="S533">INDEX(Hours!$A$1:$AAF$1000, 
                      MATCH($A533,Hours!$A$1:$A$1000,0), 
                      MATCH(S$1,Hours!$A$1:$AAF$1,0))</f>
        <v/>
      </c>
      <c r="T533" s="29" t="str">
        <f t="array" ref="T533">INDEX(Hours!$A$1:$AAF$1000, 
                      MATCH($A533,Hours!$A$1:$A$1000,0), 
                      MATCH(T$1,Hours!$A$1:$AAF$1,0))</f>
        <v/>
      </c>
      <c r="U533" s="29" t="str">
        <f t="array" ref="U533">INDEX(Hours!$A$1:$AAF$1000, 
                      MATCH($A533,Hours!$A$1:$A$1000,0), 
                      MATCH(U$1,Hours!$A$1:$AAF$1,0))</f>
        <v/>
      </c>
      <c r="V533" s="29" t="str">
        <f t="array" ref="V533">INDEX(Hours!$A$1:$AAF$1000, 
                      MATCH($A533,Hours!$A$1:$A$1000,0), 
                      MATCH(V$1,Hours!$A$1:$AAF$1,0))</f>
        <v/>
      </c>
      <c r="W533" s="29" t="str">
        <f t="array" ref="W533">INDEX(Hours!$A$1:$AAF$1000, 
                      MATCH($A533,Hours!$A$1:$A$1000,0), 
                      MATCH(W$1,Hours!$A$1:$AAF$1,0))</f>
        <v/>
      </c>
      <c r="X533" s="29" t="str">
        <f t="array" ref="X533">INDEX(Hours!$A$1:$AAF$1000, 
                      MATCH($A533,Hours!$A$1:$A$1000,0), 
                      MATCH(X$1,Hours!$A$1:$AAF$1,0))</f>
        <v/>
      </c>
      <c r="Y533" s="76"/>
      <c r="Z533" s="29" t="str">
        <f t="array" ref="Z533">INDEX(Hours!$A$1:$AAF$1000, 
                      MATCH($A533,Hours!$A$1:$A$1000,0), 
                      MATCH(Z$1,Hours!$A$1:$AAF$1,0))</f>
        <v/>
      </c>
      <c r="AA533" s="29" t="str">
        <f t="array" ref="AA533">INDEX(Hours!$A$1:$AAF$1000, 
                      MATCH($A533,Hours!$A$1:$A$1000,0), 
                      MATCH(AA$1,Hours!$A$1:$AAF$1,0))</f>
        <v/>
      </c>
      <c r="AB533" s="29" t="str">
        <f t="array" ref="AB533">INDEX(Hours!$A$1:$AAF$1000, 
                      MATCH($A533,Hours!$A$1:$A$1000,0), 
                      MATCH(AB$1,Hours!$A$1:$AAF$1,0))</f>
        <v/>
      </c>
      <c r="AC533" s="29" t="str">
        <f t="array" ref="AC533">INDEX(Hours!$A$1:$AAF$1000, 
                      MATCH($A533,Hours!$A$1:$A$1000,0), 
                      MATCH(AC$1,Hours!$A$1:$AAF$1,0))</f>
        <v/>
      </c>
      <c r="AD533" s="29" t="str">
        <f t="array" ref="AD533">INDEX(Hours!$A$1:$AAF$1000, 
                      MATCH($A533,Hours!$A$1:$A$1000,0), 
                      MATCH(AD$1,Hours!$A$1:$AAF$1,0))</f>
        <v/>
      </c>
    </row>
    <row r="534" ht="22.5" customHeight="1">
      <c r="A534" s="25">
        <f t="shared" si="1"/>
        <v>46129</v>
      </c>
      <c r="B534" s="29" t="str">
        <f t="array" ref="B534">INDEX(Hours!$A$1:$AAF$1000, 
                      MATCH($A534,Hours!$A$1:$A$1000,0), 
                      MATCH(B$1,Hours!$A$1:$AAF$1,0))</f>
        <v/>
      </c>
      <c r="C534" s="29" t="str">
        <f t="array" ref="C534">INDEX(Hours!$A$1:$AAF$1000, 
                      MATCH($A534,Hours!$A$1:$A$1000,0), 
                      MATCH(C$1,Hours!$A$1:$AAF$1,0))</f>
        <v/>
      </c>
      <c r="D534" s="29" t="str">
        <f t="array" ref="D534">INDEX(Hours!$A$1:$AAF$1000, 
                      MATCH($A534,Hours!$A$1:$A$1000,0), 
                      MATCH(D$1,Hours!$A$1:$AAF$1,0))</f>
        <v/>
      </c>
      <c r="E534" s="29" t="str">
        <f t="array" ref="E534">INDEX(Hours!$A$1:$AAF$1000, 
                      MATCH($A534,Hours!$A$1:$A$1000,0), 
                      MATCH(E$1,Hours!$A$1:$AAF$1,0))</f>
        <v/>
      </c>
      <c r="F534" s="29" t="str">
        <f t="array" ref="F534">INDEX(Hours!$A$1:$AAF$1000, 
                      MATCH($A534,Hours!$A$1:$A$1000,0), 
                      MATCH(F$1,Hours!$A$1:$AAF$1,0))</f>
        <v/>
      </c>
      <c r="G534" s="29" t="str">
        <f t="array" ref="G534">INDEX(Hours!$A$1:$AAF$1000, 
                      MATCH($A534,Hours!$A$1:$A$1000,0), 
                      MATCH(G$1,Hours!$A$1:$AAF$1,0))</f>
        <v/>
      </c>
      <c r="H534" s="29" t="str">
        <f t="array" ref="H534">INDEX(Hours!$A$1:$AAF$1000, 
                      MATCH($A534,Hours!$A$1:$A$1000,0), 
                      MATCH(H$1,Hours!$A$1:$AAF$1,0))</f>
        <v/>
      </c>
      <c r="I534" s="29" t="str">
        <f t="array" ref="I534">INDEX(Hours!$A$1:$AAF$1000, 
                      MATCH($A534,Hours!$A$1:$A$1000,0), 
                      MATCH(I$1,Hours!$A$1:$AAF$1,0))</f>
        <v/>
      </c>
      <c r="J534" s="29" t="str">
        <f t="array" ref="J534">INDEX(Hours!$A$1:$AAF$1000, 
                      MATCH($A534,Hours!$A$1:$A$1000,0), 
                      MATCH(J$1,Hours!$A$1:$AAF$1,0))</f>
        <v/>
      </c>
      <c r="K534" s="29" t="str">
        <f t="array" ref="K534">INDEX(Hours!$A$1:$AAF$1000, 
                      MATCH($A534,Hours!$A$1:$A$1000,0), 
                      MATCH(K$1,Hours!$A$1:$AAF$1,0))</f>
        <v/>
      </c>
      <c r="L534" s="29" t="str">
        <f t="array" ref="L534">INDEX(Hours!$A$1:$AAF$1000, 
                      MATCH($A534,Hours!$A$1:$A$1000,0), 
                      MATCH(L$1,Hours!$A$1:$AAF$1,0))</f>
        <v/>
      </c>
      <c r="M534" s="29" t="str">
        <f t="array" ref="M534">INDEX(Hours!$A$1:$AAF$1000, 
                      MATCH($A534,Hours!$A$1:$A$1000,0), 
                      MATCH(M$1,Hours!$A$1:$AAF$1,0))</f>
        <v/>
      </c>
      <c r="N534" s="29" t="str">
        <f t="array" ref="N534">INDEX(Hours!$A$1:$AAF$1000, 
                      MATCH($A534,Hours!$A$1:$A$1000,0), 
                      MATCH(N$1,Hours!$A$1:$AAF$1,0))</f>
        <v/>
      </c>
      <c r="O534" s="29" t="str">
        <f t="array" ref="O534">INDEX(Hours!$A$1:$AAF$1000, 
                      MATCH($A534,Hours!$A$1:$A$1000,0), 
                      MATCH(O$1,Hours!$A$1:$AAF$1,0))</f>
        <v/>
      </c>
      <c r="P534" s="29" t="str">
        <f t="array" ref="P534">INDEX(Hours!$A$1:$AAF$1000, 
                      MATCH($A534,Hours!$A$1:$A$1000,0), 
                      MATCH(P$1,Hours!$A$1:$AAF$1,0))</f>
        <v/>
      </c>
      <c r="Q534" s="29" t="str">
        <f t="array" ref="Q534">INDEX(Hours!$A$1:$AAF$1000, 
                      MATCH($A534,Hours!$A$1:$A$1000,0), 
                      MATCH(Q$1,Hours!$A$1:$AAF$1,0))</f>
        <v/>
      </c>
      <c r="R534" s="29" t="str">
        <f t="array" ref="R534">INDEX(Hours!$A$1:$AAF$1000, 
                      MATCH($A534,Hours!$A$1:$A$1000,0), 
                      MATCH(R$1,Hours!$A$1:$AAF$1,0))</f>
        <v/>
      </c>
      <c r="S534" s="29" t="str">
        <f t="array" ref="S534">INDEX(Hours!$A$1:$AAF$1000, 
                      MATCH($A534,Hours!$A$1:$A$1000,0), 
                      MATCH(S$1,Hours!$A$1:$AAF$1,0))</f>
        <v/>
      </c>
      <c r="T534" s="29" t="str">
        <f t="array" ref="T534">INDEX(Hours!$A$1:$AAF$1000, 
                      MATCH($A534,Hours!$A$1:$A$1000,0), 
                      MATCH(T$1,Hours!$A$1:$AAF$1,0))</f>
        <v/>
      </c>
      <c r="U534" s="29" t="str">
        <f t="array" ref="U534">INDEX(Hours!$A$1:$AAF$1000, 
                      MATCH($A534,Hours!$A$1:$A$1000,0), 
                      MATCH(U$1,Hours!$A$1:$AAF$1,0))</f>
        <v/>
      </c>
      <c r="V534" s="29" t="str">
        <f t="array" ref="V534">INDEX(Hours!$A$1:$AAF$1000, 
                      MATCH($A534,Hours!$A$1:$A$1000,0), 
                      MATCH(V$1,Hours!$A$1:$AAF$1,0))</f>
        <v/>
      </c>
      <c r="W534" s="29" t="str">
        <f t="array" ref="W534">INDEX(Hours!$A$1:$AAF$1000, 
                      MATCH($A534,Hours!$A$1:$A$1000,0), 
                      MATCH(W$1,Hours!$A$1:$AAF$1,0))</f>
        <v/>
      </c>
      <c r="X534" s="29" t="str">
        <f t="array" ref="X534">INDEX(Hours!$A$1:$AAF$1000, 
                      MATCH($A534,Hours!$A$1:$A$1000,0), 
                      MATCH(X$1,Hours!$A$1:$AAF$1,0))</f>
        <v/>
      </c>
      <c r="Y534" s="76"/>
      <c r="Z534" s="29" t="str">
        <f t="array" ref="Z534">INDEX(Hours!$A$1:$AAF$1000, 
                      MATCH($A534,Hours!$A$1:$A$1000,0), 
                      MATCH(Z$1,Hours!$A$1:$AAF$1,0))</f>
        <v/>
      </c>
      <c r="AA534" s="29" t="str">
        <f t="array" ref="AA534">INDEX(Hours!$A$1:$AAF$1000, 
                      MATCH($A534,Hours!$A$1:$A$1000,0), 
                      MATCH(AA$1,Hours!$A$1:$AAF$1,0))</f>
        <v/>
      </c>
      <c r="AB534" s="29" t="str">
        <f t="array" ref="AB534">INDEX(Hours!$A$1:$AAF$1000, 
                      MATCH($A534,Hours!$A$1:$A$1000,0), 
                      MATCH(AB$1,Hours!$A$1:$AAF$1,0))</f>
        <v/>
      </c>
      <c r="AC534" s="29" t="str">
        <f t="array" ref="AC534">INDEX(Hours!$A$1:$AAF$1000, 
                      MATCH($A534,Hours!$A$1:$A$1000,0), 
                      MATCH(AC$1,Hours!$A$1:$AAF$1,0))</f>
        <v/>
      </c>
      <c r="AD534" s="29" t="str">
        <f t="array" ref="AD534">INDEX(Hours!$A$1:$AAF$1000, 
                      MATCH($A534,Hours!$A$1:$A$1000,0), 
                      MATCH(AD$1,Hours!$A$1:$AAF$1,0))</f>
        <v/>
      </c>
    </row>
    <row r="535" ht="22.5" customHeight="1">
      <c r="A535" s="25">
        <f t="shared" si="1"/>
        <v>46130</v>
      </c>
      <c r="B535" s="29" t="str">
        <f t="array" ref="B535">INDEX(Hours!$A$1:$AAF$1000, 
                      MATCH($A535,Hours!$A$1:$A$1000,0), 
                      MATCH(B$1,Hours!$A$1:$AAF$1,0))</f>
        <v/>
      </c>
      <c r="C535" s="29" t="str">
        <f t="array" ref="C535">INDEX(Hours!$A$1:$AAF$1000, 
                      MATCH($A535,Hours!$A$1:$A$1000,0), 
                      MATCH(C$1,Hours!$A$1:$AAF$1,0))</f>
        <v/>
      </c>
      <c r="D535" s="29" t="str">
        <f t="array" ref="D535">INDEX(Hours!$A$1:$AAF$1000, 
                      MATCH($A535,Hours!$A$1:$A$1000,0), 
                      MATCH(D$1,Hours!$A$1:$AAF$1,0))</f>
        <v/>
      </c>
      <c r="E535" s="29" t="str">
        <f t="array" ref="E535">INDEX(Hours!$A$1:$AAF$1000, 
                      MATCH($A535,Hours!$A$1:$A$1000,0), 
                      MATCH(E$1,Hours!$A$1:$AAF$1,0))</f>
        <v/>
      </c>
      <c r="F535" s="29" t="str">
        <f t="array" ref="F535">INDEX(Hours!$A$1:$AAF$1000, 
                      MATCH($A535,Hours!$A$1:$A$1000,0), 
                      MATCH(F$1,Hours!$A$1:$AAF$1,0))</f>
        <v/>
      </c>
      <c r="G535" s="29" t="str">
        <f t="array" ref="G535">INDEX(Hours!$A$1:$AAF$1000, 
                      MATCH($A535,Hours!$A$1:$A$1000,0), 
                      MATCH(G$1,Hours!$A$1:$AAF$1,0))</f>
        <v/>
      </c>
      <c r="H535" s="29" t="str">
        <f t="array" ref="H535">INDEX(Hours!$A$1:$AAF$1000, 
                      MATCH($A535,Hours!$A$1:$A$1000,0), 
                      MATCH(H$1,Hours!$A$1:$AAF$1,0))</f>
        <v/>
      </c>
      <c r="I535" s="29" t="str">
        <f t="array" ref="I535">INDEX(Hours!$A$1:$AAF$1000, 
                      MATCH($A535,Hours!$A$1:$A$1000,0), 
                      MATCH(I$1,Hours!$A$1:$AAF$1,0))</f>
        <v/>
      </c>
      <c r="J535" s="29" t="str">
        <f t="array" ref="J535">INDEX(Hours!$A$1:$AAF$1000, 
                      MATCH($A535,Hours!$A$1:$A$1000,0), 
                      MATCH(J$1,Hours!$A$1:$AAF$1,0))</f>
        <v/>
      </c>
      <c r="K535" s="29" t="str">
        <f t="array" ref="K535">INDEX(Hours!$A$1:$AAF$1000, 
                      MATCH($A535,Hours!$A$1:$A$1000,0), 
                      MATCH(K$1,Hours!$A$1:$AAF$1,0))</f>
        <v/>
      </c>
      <c r="L535" s="29" t="str">
        <f t="array" ref="L535">INDEX(Hours!$A$1:$AAF$1000, 
                      MATCH($A535,Hours!$A$1:$A$1000,0), 
                      MATCH(L$1,Hours!$A$1:$AAF$1,0))</f>
        <v/>
      </c>
      <c r="M535" s="29" t="str">
        <f t="array" ref="M535">INDEX(Hours!$A$1:$AAF$1000, 
                      MATCH($A535,Hours!$A$1:$A$1000,0), 
                      MATCH(M$1,Hours!$A$1:$AAF$1,0))</f>
        <v/>
      </c>
      <c r="N535" s="29" t="str">
        <f t="array" ref="N535">INDEX(Hours!$A$1:$AAF$1000, 
                      MATCH($A535,Hours!$A$1:$A$1000,0), 
                      MATCH(N$1,Hours!$A$1:$AAF$1,0))</f>
        <v/>
      </c>
      <c r="O535" s="29" t="str">
        <f t="array" ref="O535">INDEX(Hours!$A$1:$AAF$1000, 
                      MATCH($A535,Hours!$A$1:$A$1000,0), 
                      MATCH(O$1,Hours!$A$1:$AAF$1,0))</f>
        <v/>
      </c>
      <c r="P535" s="29" t="str">
        <f t="array" ref="P535">INDEX(Hours!$A$1:$AAF$1000, 
                      MATCH($A535,Hours!$A$1:$A$1000,0), 
                      MATCH(P$1,Hours!$A$1:$AAF$1,0))</f>
        <v/>
      </c>
      <c r="Q535" s="29" t="str">
        <f t="array" ref="Q535">INDEX(Hours!$A$1:$AAF$1000, 
                      MATCH($A535,Hours!$A$1:$A$1000,0), 
                      MATCH(Q$1,Hours!$A$1:$AAF$1,0))</f>
        <v/>
      </c>
      <c r="R535" s="29" t="str">
        <f t="array" ref="R535">INDEX(Hours!$A$1:$AAF$1000, 
                      MATCH($A535,Hours!$A$1:$A$1000,0), 
                      MATCH(R$1,Hours!$A$1:$AAF$1,0))</f>
        <v/>
      </c>
      <c r="S535" s="29" t="str">
        <f t="array" ref="S535">INDEX(Hours!$A$1:$AAF$1000, 
                      MATCH($A535,Hours!$A$1:$A$1000,0), 
                      MATCH(S$1,Hours!$A$1:$AAF$1,0))</f>
        <v/>
      </c>
      <c r="T535" s="29" t="str">
        <f t="array" ref="T535">INDEX(Hours!$A$1:$AAF$1000, 
                      MATCH($A535,Hours!$A$1:$A$1000,0), 
                      MATCH(T$1,Hours!$A$1:$AAF$1,0))</f>
        <v/>
      </c>
      <c r="U535" s="29" t="str">
        <f t="array" ref="U535">INDEX(Hours!$A$1:$AAF$1000, 
                      MATCH($A535,Hours!$A$1:$A$1000,0), 
                      MATCH(U$1,Hours!$A$1:$AAF$1,0))</f>
        <v/>
      </c>
      <c r="V535" s="29" t="str">
        <f t="array" ref="V535">INDEX(Hours!$A$1:$AAF$1000, 
                      MATCH($A535,Hours!$A$1:$A$1000,0), 
                      MATCH(V$1,Hours!$A$1:$AAF$1,0))</f>
        <v/>
      </c>
      <c r="W535" s="29" t="str">
        <f t="array" ref="W535">INDEX(Hours!$A$1:$AAF$1000, 
                      MATCH($A535,Hours!$A$1:$A$1000,0), 
                      MATCH(W$1,Hours!$A$1:$AAF$1,0))</f>
        <v/>
      </c>
      <c r="X535" s="29" t="str">
        <f t="array" ref="X535">INDEX(Hours!$A$1:$AAF$1000, 
                      MATCH($A535,Hours!$A$1:$A$1000,0), 
                      MATCH(X$1,Hours!$A$1:$AAF$1,0))</f>
        <v/>
      </c>
      <c r="Y535" s="76"/>
      <c r="Z535" s="29" t="str">
        <f t="array" ref="Z535">INDEX(Hours!$A$1:$AAF$1000, 
                      MATCH($A535,Hours!$A$1:$A$1000,0), 
                      MATCH(Z$1,Hours!$A$1:$AAF$1,0))</f>
        <v/>
      </c>
      <c r="AA535" s="29" t="str">
        <f t="array" ref="AA535">INDEX(Hours!$A$1:$AAF$1000, 
                      MATCH($A535,Hours!$A$1:$A$1000,0), 
                      MATCH(AA$1,Hours!$A$1:$AAF$1,0))</f>
        <v/>
      </c>
      <c r="AB535" s="29" t="str">
        <f t="array" ref="AB535">INDEX(Hours!$A$1:$AAF$1000, 
                      MATCH($A535,Hours!$A$1:$A$1000,0), 
                      MATCH(AB$1,Hours!$A$1:$AAF$1,0))</f>
        <v/>
      </c>
      <c r="AC535" s="29" t="str">
        <f t="array" ref="AC535">INDEX(Hours!$A$1:$AAF$1000, 
                      MATCH($A535,Hours!$A$1:$A$1000,0), 
                      MATCH(AC$1,Hours!$A$1:$AAF$1,0))</f>
        <v/>
      </c>
      <c r="AD535" s="29" t="str">
        <f t="array" ref="AD535">INDEX(Hours!$A$1:$AAF$1000, 
                      MATCH($A535,Hours!$A$1:$A$1000,0), 
                      MATCH(AD$1,Hours!$A$1:$AAF$1,0))</f>
        <v/>
      </c>
    </row>
    <row r="536" ht="22.5" customHeight="1">
      <c r="A536" s="25">
        <f t="shared" si="1"/>
        <v>46131</v>
      </c>
      <c r="B536" s="29" t="str">
        <f t="array" ref="B536">INDEX(Hours!$A$1:$AAF$1000, 
                      MATCH($A536,Hours!$A$1:$A$1000,0), 
                      MATCH(B$1,Hours!$A$1:$AAF$1,0))</f>
        <v/>
      </c>
      <c r="C536" s="29" t="str">
        <f t="array" ref="C536">INDEX(Hours!$A$1:$AAF$1000, 
                      MATCH($A536,Hours!$A$1:$A$1000,0), 
                      MATCH(C$1,Hours!$A$1:$AAF$1,0))</f>
        <v/>
      </c>
      <c r="D536" s="29" t="str">
        <f t="array" ref="D536">INDEX(Hours!$A$1:$AAF$1000, 
                      MATCH($A536,Hours!$A$1:$A$1000,0), 
                      MATCH(D$1,Hours!$A$1:$AAF$1,0))</f>
        <v/>
      </c>
      <c r="E536" s="29" t="str">
        <f t="array" ref="E536">INDEX(Hours!$A$1:$AAF$1000, 
                      MATCH($A536,Hours!$A$1:$A$1000,0), 
                      MATCH(E$1,Hours!$A$1:$AAF$1,0))</f>
        <v/>
      </c>
      <c r="F536" s="29" t="str">
        <f t="array" ref="F536">INDEX(Hours!$A$1:$AAF$1000, 
                      MATCH($A536,Hours!$A$1:$A$1000,0), 
                      MATCH(F$1,Hours!$A$1:$AAF$1,0))</f>
        <v/>
      </c>
      <c r="G536" s="29" t="str">
        <f t="array" ref="G536">INDEX(Hours!$A$1:$AAF$1000, 
                      MATCH($A536,Hours!$A$1:$A$1000,0), 
                      MATCH(G$1,Hours!$A$1:$AAF$1,0))</f>
        <v/>
      </c>
      <c r="H536" s="29" t="str">
        <f t="array" ref="H536">INDEX(Hours!$A$1:$AAF$1000, 
                      MATCH($A536,Hours!$A$1:$A$1000,0), 
                      MATCH(H$1,Hours!$A$1:$AAF$1,0))</f>
        <v/>
      </c>
      <c r="I536" s="29" t="str">
        <f t="array" ref="I536">INDEX(Hours!$A$1:$AAF$1000, 
                      MATCH($A536,Hours!$A$1:$A$1000,0), 
                      MATCH(I$1,Hours!$A$1:$AAF$1,0))</f>
        <v/>
      </c>
      <c r="J536" s="29" t="str">
        <f t="array" ref="J536">INDEX(Hours!$A$1:$AAF$1000, 
                      MATCH($A536,Hours!$A$1:$A$1000,0), 
                      MATCH(J$1,Hours!$A$1:$AAF$1,0))</f>
        <v/>
      </c>
      <c r="K536" s="29" t="str">
        <f t="array" ref="K536">INDEX(Hours!$A$1:$AAF$1000, 
                      MATCH($A536,Hours!$A$1:$A$1000,0), 
                      MATCH(K$1,Hours!$A$1:$AAF$1,0))</f>
        <v/>
      </c>
      <c r="L536" s="29" t="str">
        <f t="array" ref="L536">INDEX(Hours!$A$1:$AAF$1000, 
                      MATCH($A536,Hours!$A$1:$A$1000,0), 
                      MATCH(L$1,Hours!$A$1:$AAF$1,0))</f>
        <v/>
      </c>
      <c r="M536" s="29" t="str">
        <f t="array" ref="M536">INDEX(Hours!$A$1:$AAF$1000, 
                      MATCH($A536,Hours!$A$1:$A$1000,0), 
                      MATCH(M$1,Hours!$A$1:$AAF$1,0))</f>
        <v/>
      </c>
      <c r="N536" s="29" t="str">
        <f t="array" ref="N536">INDEX(Hours!$A$1:$AAF$1000, 
                      MATCH($A536,Hours!$A$1:$A$1000,0), 
                      MATCH(N$1,Hours!$A$1:$AAF$1,0))</f>
        <v/>
      </c>
      <c r="O536" s="29" t="str">
        <f t="array" ref="O536">INDEX(Hours!$A$1:$AAF$1000, 
                      MATCH($A536,Hours!$A$1:$A$1000,0), 
                      MATCH(O$1,Hours!$A$1:$AAF$1,0))</f>
        <v/>
      </c>
      <c r="P536" s="29" t="str">
        <f t="array" ref="P536">INDEX(Hours!$A$1:$AAF$1000, 
                      MATCH($A536,Hours!$A$1:$A$1000,0), 
                      MATCH(P$1,Hours!$A$1:$AAF$1,0))</f>
        <v/>
      </c>
      <c r="Q536" s="29" t="str">
        <f t="array" ref="Q536">INDEX(Hours!$A$1:$AAF$1000, 
                      MATCH($A536,Hours!$A$1:$A$1000,0), 
                      MATCH(Q$1,Hours!$A$1:$AAF$1,0))</f>
        <v/>
      </c>
      <c r="R536" s="29" t="str">
        <f t="array" ref="R536">INDEX(Hours!$A$1:$AAF$1000, 
                      MATCH($A536,Hours!$A$1:$A$1000,0), 
                      MATCH(R$1,Hours!$A$1:$AAF$1,0))</f>
        <v/>
      </c>
      <c r="S536" s="29" t="str">
        <f t="array" ref="S536">INDEX(Hours!$A$1:$AAF$1000, 
                      MATCH($A536,Hours!$A$1:$A$1000,0), 
                      MATCH(S$1,Hours!$A$1:$AAF$1,0))</f>
        <v/>
      </c>
      <c r="T536" s="29" t="str">
        <f t="array" ref="T536">INDEX(Hours!$A$1:$AAF$1000, 
                      MATCH($A536,Hours!$A$1:$A$1000,0), 
                      MATCH(T$1,Hours!$A$1:$AAF$1,0))</f>
        <v/>
      </c>
      <c r="U536" s="29" t="str">
        <f t="array" ref="U536">INDEX(Hours!$A$1:$AAF$1000, 
                      MATCH($A536,Hours!$A$1:$A$1000,0), 
                      MATCH(U$1,Hours!$A$1:$AAF$1,0))</f>
        <v/>
      </c>
      <c r="V536" s="29" t="str">
        <f t="array" ref="V536">INDEX(Hours!$A$1:$AAF$1000, 
                      MATCH($A536,Hours!$A$1:$A$1000,0), 
                      MATCH(V$1,Hours!$A$1:$AAF$1,0))</f>
        <v/>
      </c>
      <c r="W536" s="29" t="str">
        <f t="array" ref="W536">INDEX(Hours!$A$1:$AAF$1000, 
                      MATCH($A536,Hours!$A$1:$A$1000,0), 
                      MATCH(W$1,Hours!$A$1:$AAF$1,0))</f>
        <v/>
      </c>
      <c r="X536" s="29" t="str">
        <f t="array" ref="X536">INDEX(Hours!$A$1:$AAF$1000, 
                      MATCH($A536,Hours!$A$1:$A$1000,0), 
                      MATCH(X$1,Hours!$A$1:$AAF$1,0))</f>
        <v/>
      </c>
      <c r="Y536" s="76"/>
      <c r="Z536" s="29" t="str">
        <f t="array" ref="Z536">INDEX(Hours!$A$1:$AAF$1000, 
                      MATCH($A536,Hours!$A$1:$A$1000,0), 
                      MATCH(Z$1,Hours!$A$1:$AAF$1,0))</f>
        <v/>
      </c>
      <c r="AA536" s="29" t="str">
        <f t="array" ref="AA536">INDEX(Hours!$A$1:$AAF$1000, 
                      MATCH($A536,Hours!$A$1:$A$1000,0), 
                      MATCH(AA$1,Hours!$A$1:$AAF$1,0))</f>
        <v/>
      </c>
      <c r="AB536" s="29" t="str">
        <f t="array" ref="AB536">INDEX(Hours!$A$1:$AAF$1000, 
                      MATCH($A536,Hours!$A$1:$A$1000,0), 
                      MATCH(AB$1,Hours!$A$1:$AAF$1,0))</f>
        <v/>
      </c>
      <c r="AC536" s="29" t="str">
        <f t="array" ref="AC536">INDEX(Hours!$A$1:$AAF$1000, 
                      MATCH($A536,Hours!$A$1:$A$1000,0), 
                      MATCH(AC$1,Hours!$A$1:$AAF$1,0))</f>
        <v/>
      </c>
      <c r="AD536" s="29" t="str">
        <f t="array" ref="AD536">INDEX(Hours!$A$1:$AAF$1000, 
                      MATCH($A536,Hours!$A$1:$A$1000,0), 
                      MATCH(AD$1,Hours!$A$1:$AAF$1,0))</f>
        <v/>
      </c>
    </row>
    <row r="537" ht="22.5" customHeight="1">
      <c r="A537" s="25">
        <f t="shared" si="1"/>
        <v>46132</v>
      </c>
      <c r="B537" s="29" t="str">
        <f t="array" ref="B537">INDEX(Hours!$A$1:$AAF$1000, 
                      MATCH($A537,Hours!$A$1:$A$1000,0), 
                      MATCH(B$1,Hours!$A$1:$AAF$1,0))</f>
        <v/>
      </c>
      <c r="C537" s="29" t="str">
        <f t="array" ref="C537">INDEX(Hours!$A$1:$AAF$1000, 
                      MATCH($A537,Hours!$A$1:$A$1000,0), 
                      MATCH(C$1,Hours!$A$1:$AAF$1,0))</f>
        <v/>
      </c>
      <c r="D537" s="29" t="str">
        <f t="array" ref="D537">INDEX(Hours!$A$1:$AAF$1000, 
                      MATCH($A537,Hours!$A$1:$A$1000,0), 
                      MATCH(D$1,Hours!$A$1:$AAF$1,0))</f>
        <v/>
      </c>
      <c r="E537" s="29" t="str">
        <f t="array" ref="E537">INDEX(Hours!$A$1:$AAF$1000, 
                      MATCH($A537,Hours!$A$1:$A$1000,0), 
                      MATCH(E$1,Hours!$A$1:$AAF$1,0))</f>
        <v/>
      </c>
      <c r="F537" s="29" t="str">
        <f t="array" ref="F537">INDEX(Hours!$A$1:$AAF$1000, 
                      MATCH($A537,Hours!$A$1:$A$1000,0), 
                      MATCH(F$1,Hours!$A$1:$AAF$1,0))</f>
        <v/>
      </c>
      <c r="G537" s="29" t="str">
        <f t="array" ref="G537">INDEX(Hours!$A$1:$AAF$1000, 
                      MATCH($A537,Hours!$A$1:$A$1000,0), 
                      MATCH(G$1,Hours!$A$1:$AAF$1,0))</f>
        <v/>
      </c>
      <c r="H537" s="29" t="str">
        <f t="array" ref="H537">INDEX(Hours!$A$1:$AAF$1000, 
                      MATCH($A537,Hours!$A$1:$A$1000,0), 
                      MATCH(H$1,Hours!$A$1:$AAF$1,0))</f>
        <v/>
      </c>
      <c r="I537" s="29" t="str">
        <f t="array" ref="I537">INDEX(Hours!$A$1:$AAF$1000, 
                      MATCH($A537,Hours!$A$1:$A$1000,0), 
                      MATCH(I$1,Hours!$A$1:$AAF$1,0))</f>
        <v/>
      </c>
      <c r="J537" s="29" t="str">
        <f t="array" ref="J537">INDEX(Hours!$A$1:$AAF$1000, 
                      MATCH($A537,Hours!$A$1:$A$1000,0), 
                      MATCH(J$1,Hours!$A$1:$AAF$1,0))</f>
        <v/>
      </c>
      <c r="K537" s="29" t="str">
        <f t="array" ref="K537">INDEX(Hours!$A$1:$AAF$1000, 
                      MATCH($A537,Hours!$A$1:$A$1000,0), 
                      MATCH(K$1,Hours!$A$1:$AAF$1,0))</f>
        <v/>
      </c>
      <c r="L537" s="29" t="str">
        <f t="array" ref="L537">INDEX(Hours!$A$1:$AAF$1000, 
                      MATCH($A537,Hours!$A$1:$A$1000,0), 
                      MATCH(L$1,Hours!$A$1:$AAF$1,0))</f>
        <v/>
      </c>
      <c r="M537" s="29" t="str">
        <f t="array" ref="M537">INDEX(Hours!$A$1:$AAF$1000, 
                      MATCH($A537,Hours!$A$1:$A$1000,0), 
                      MATCH(M$1,Hours!$A$1:$AAF$1,0))</f>
        <v/>
      </c>
      <c r="N537" s="29" t="str">
        <f t="array" ref="N537">INDEX(Hours!$A$1:$AAF$1000, 
                      MATCH($A537,Hours!$A$1:$A$1000,0), 
                      MATCH(N$1,Hours!$A$1:$AAF$1,0))</f>
        <v/>
      </c>
      <c r="O537" s="29" t="str">
        <f t="array" ref="O537">INDEX(Hours!$A$1:$AAF$1000, 
                      MATCH($A537,Hours!$A$1:$A$1000,0), 
                      MATCH(O$1,Hours!$A$1:$AAF$1,0))</f>
        <v/>
      </c>
      <c r="P537" s="29" t="str">
        <f t="array" ref="P537">INDEX(Hours!$A$1:$AAF$1000, 
                      MATCH($A537,Hours!$A$1:$A$1000,0), 
                      MATCH(P$1,Hours!$A$1:$AAF$1,0))</f>
        <v/>
      </c>
      <c r="Q537" s="29" t="str">
        <f t="array" ref="Q537">INDEX(Hours!$A$1:$AAF$1000, 
                      MATCH($A537,Hours!$A$1:$A$1000,0), 
                      MATCH(Q$1,Hours!$A$1:$AAF$1,0))</f>
        <v/>
      </c>
      <c r="R537" s="29" t="str">
        <f t="array" ref="R537">INDEX(Hours!$A$1:$AAF$1000, 
                      MATCH($A537,Hours!$A$1:$A$1000,0), 
                      MATCH(R$1,Hours!$A$1:$AAF$1,0))</f>
        <v/>
      </c>
      <c r="S537" s="29" t="str">
        <f t="array" ref="S537">INDEX(Hours!$A$1:$AAF$1000, 
                      MATCH($A537,Hours!$A$1:$A$1000,0), 
                      MATCH(S$1,Hours!$A$1:$AAF$1,0))</f>
        <v/>
      </c>
      <c r="T537" s="29" t="str">
        <f t="array" ref="T537">INDEX(Hours!$A$1:$AAF$1000, 
                      MATCH($A537,Hours!$A$1:$A$1000,0), 
                      MATCH(T$1,Hours!$A$1:$AAF$1,0))</f>
        <v/>
      </c>
      <c r="U537" s="29" t="str">
        <f t="array" ref="U537">INDEX(Hours!$A$1:$AAF$1000, 
                      MATCH($A537,Hours!$A$1:$A$1000,0), 
                      MATCH(U$1,Hours!$A$1:$AAF$1,0))</f>
        <v/>
      </c>
      <c r="V537" s="29" t="str">
        <f t="array" ref="V537">INDEX(Hours!$A$1:$AAF$1000, 
                      MATCH($A537,Hours!$A$1:$A$1000,0), 
                      MATCH(V$1,Hours!$A$1:$AAF$1,0))</f>
        <v/>
      </c>
      <c r="W537" s="29" t="str">
        <f t="array" ref="W537">INDEX(Hours!$A$1:$AAF$1000, 
                      MATCH($A537,Hours!$A$1:$A$1000,0), 
                      MATCH(W$1,Hours!$A$1:$AAF$1,0))</f>
        <v/>
      </c>
      <c r="X537" s="29" t="str">
        <f t="array" ref="X537">INDEX(Hours!$A$1:$AAF$1000, 
                      MATCH($A537,Hours!$A$1:$A$1000,0), 
                      MATCH(X$1,Hours!$A$1:$AAF$1,0))</f>
        <v/>
      </c>
      <c r="Y537" s="76"/>
      <c r="Z537" s="29" t="str">
        <f t="array" ref="Z537">INDEX(Hours!$A$1:$AAF$1000, 
                      MATCH($A537,Hours!$A$1:$A$1000,0), 
                      MATCH(Z$1,Hours!$A$1:$AAF$1,0))</f>
        <v/>
      </c>
      <c r="AA537" s="29" t="str">
        <f t="array" ref="AA537">INDEX(Hours!$A$1:$AAF$1000, 
                      MATCH($A537,Hours!$A$1:$A$1000,0), 
                      MATCH(AA$1,Hours!$A$1:$AAF$1,0))</f>
        <v/>
      </c>
      <c r="AB537" s="29" t="str">
        <f t="array" ref="AB537">INDEX(Hours!$A$1:$AAF$1000, 
                      MATCH($A537,Hours!$A$1:$A$1000,0), 
                      MATCH(AB$1,Hours!$A$1:$AAF$1,0))</f>
        <v/>
      </c>
      <c r="AC537" s="29" t="str">
        <f t="array" ref="AC537">INDEX(Hours!$A$1:$AAF$1000, 
                      MATCH($A537,Hours!$A$1:$A$1000,0), 
                      MATCH(AC$1,Hours!$A$1:$AAF$1,0))</f>
        <v/>
      </c>
      <c r="AD537" s="29" t="str">
        <f t="array" ref="AD537">INDEX(Hours!$A$1:$AAF$1000, 
                      MATCH($A537,Hours!$A$1:$A$1000,0), 
                      MATCH(AD$1,Hours!$A$1:$AAF$1,0))</f>
        <v/>
      </c>
    </row>
    <row r="538" ht="22.5" customHeight="1">
      <c r="A538" s="25">
        <f t="shared" si="1"/>
        <v>46133</v>
      </c>
      <c r="B538" s="29" t="str">
        <f t="array" ref="B538">INDEX(Hours!$A$1:$AAF$1000, 
                      MATCH($A538,Hours!$A$1:$A$1000,0), 
                      MATCH(B$1,Hours!$A$1:$AAF$1,0))</f>
        <v/>
      </c>
      <c r="C538" s="29" t="str">
        <f t="array" ref="C538">INDEX(Hours!$A$1:$AAF$1000, 
                      MATCH($A538,Hours!$A$1:$A$1000,0), 
                      MATCH(C$1,Hours!$A$1:$AAF$1,0))</f>
        <v/>
      </c>
      <c r="D538" s="29" t="str">
        <f t="array" ref="D538">INDEX(Hours!$A$1:$AAF$1000, 
                      MATCH($A538,Hours!$A$1:$A$1000,0), 
                      MATCH(D$1,Hours!$A$1:$AAF$1,0))</f>
        <v/>
      </c>
      <c r="E538" s="29" t="str">
        <f t="array" ref="E538">INDEX(Hours!$A$1:$AAF$1000, 
                      MATCH($A538,Hours!$A$1:$A$1000,0), 
                      MATCH(E$1,Hours!$A$1:$AAF$1,0))</f>
        <v/>
      </c>
      <c r="F538" s="29" t="str">
        <f t="array" ref="F538">INDEX(Hours!$A$1:$AAF$1000, 
                      MATCH($A538,Hours!$A$1:$A$1000,0), 
                      MATCH(F$1,Hours!$A$1:$AAF$1,0))</f>
        <v/>
      </c>
      <c r="G538" s="29" t="str">
        <f t="array" ref="G538">INDEX(Hours!$A$1:$AAF$1000, 
                      MATCH($A538,Hours!$A$1:$A$1000,0), 
                      MATCH(G$1,Hours!$A$1:$AAF$1,0))</f>
        <v/>
      </c>
      <c r="H538" s="29" t="str">
        <f t="array" ref="H538">INDEX(Hours!$A$1:$AAF$1000, 
                      MATCH($A538,Hours!$A$1:$A$1000,0), 
                      MATCH(H$1,Hours!$A$1:$AAF$1,0))</f>
        <v/>
      </c>
      <c r="I538" s="29" t="str">
        <f t="array" ref="I538">INDEX(Hours!$A$1:$AAF$1000, 
                      MATCH($A538,Hours!$A$1:$A$1000,0), 
                      MATCH(I$1,Hours!$A$1:$AAF$1,0))</f>
        <v/>
      </c>
      <c r="J538" s="29" t="str">
        <f t="array" ref="J538">INDEX(Hours!$A$1:$AAF$1000, 
                      MATCH($A538,Hours!$A$1:$A$1000,0), 
                      MATCH(J$1,Hours!$A$1:$AAF$1,0))</f>
        <v/>
      </c>
      <c r="K538" s="29" t="str">
        <f t="array" ref="K538">INDEX(Hours!$A$1:$AAF$1000, 
                      MATCH($A538,Hours!$A$1:$A$1000,0), 
                      MATCH(K$1,Hours!$A$1:$AAF$1,0))</f>
        <v/>
      </c>
      <c r="L538" s="29" t="str">
        <f t="array" ref="L538">INDEX(Hours!$A$1:$AAF$1000, 
                      MATCH($A538,Hours!$A$1:$A$1000,0), 
                      MATCH(L$1,Hours!$A$1:$AAF$1,0))</f>
        <v/>
      </c>
      <c r="M538" s="29" t="str">
        <f t="array" ref="M538">INDEX(Hours!$A$1:$AAF$1000, 
                      MATCH($A538,Hours!$A$1:$A$1000,0), 
                      MATCH(M$1,Hours!$A$1:$AAF$1,0))</f>
        <v/>
      </c>
      <c r="N538" s="29" t="str">
        <f t="array" ref="N538">INDEX(Hours!$A$1:$AAF$1000, 
                      MATCH($A538,Hours!$A$1:$A$1000,0), 
                      MATCH(N$1,Hours!$A$1:$AAF$1,0))</f>
        <v/>
      </c>
      <c r="O538" s="29" t="str">
        <f t="array" ref="O538">INDEX(Hours!$A$1:$AAF$1000, 
                      MATCH($A538,Hours!$A$1:$A$1000,0), 
                      MATCH(O$1,Hours!$A$1:$AAF$1,0))</f>
        <v/>
      </c>
      <c r="P538" s="29" t="str">
        <f t="array" ref="P538">INDEX(Hours!$A$1:$AAF$1000, 
                      MATCH($A538,Hours!$A$1:$A$1000,0), 
                      MATCH(P$1,Hours!$A$1:$AAF$1,0))</f>
        <v/>
      </c>
      <c r="Q538" s="29" t="str">
        <f t="array" ref="Q538">INDEX(Hours!$A$1:$AAF$1000, 
                      MATCH($A538,Hours!$A$1:$A$1000,0), 
                      MATCH(Q$1,Hours!$A$1:$AAF$1,0))</f>
        <v/>
      </c>
      <c r="R538" s="29" t="str">
        <f t="array" ref="R538">INDEX(Hours!$A$1:$AAF$1000, 
                      MATCH($A538,Hours!$A$1:$A$1000,0), 
                      MATCH(R$1,Hours!$A$1:$AAF$1,0))</f>
        <v/>
      </c>
      <c r="S538" s="29" t="str">
        <f t="array" ref="S538">INDEX(Hours!$A$1:$AAF$1000, 
                      MATCH($A538,Hours!$A$1:$A$1000,0), 
                      MATCH(S$1,Hours!$A$1:$AAF$1,0))</f>
        <v/>
      </c>
      <c r="T538" s="29" t="str">
        <f t="array" ref="T538">INDEX(Hours!$A$1:$AAF$1000, 
                      MATCH($A538,Hours!$A$1:$A$1000,0), 
                      MATCH(T$1,Hours!$A$1:$AAF$1,0))</f>
        <v/>
      </c>
      <c r="U538" s="29" t="str">
        <f t="array" ref="U538">INDEX(Hours!$A$1:$AAF$1000, 
                      MATCH($A538,Hours!$A$1:$A$1000,0), 
                      MATCH(U$1,Hours!$A$1:$AAF$1,0))</f>
        <v/>
      </c>
      <c r="V538" s="29" t="str">
        <f t="array" ref="V538">INDEX(Hours!$A$1:$AAF$1000, 
                      MATCH($A538,Hours!$A$1:$A$1000,0), 
                      MATCH(V$1,Hours!$A$1:$AAF$1,0))</f>
        <v/>
      </c>
      <c r="W538" s="29" t="str">
        <f t="array" ref="W538">INDEX(Hours!$A$1:$AAF$1000, 
                      MATCH($A538,Hours!$A$1:$A$1000,0), 
                      MATCH(W$1,Hours!$A$1:$AAF$1,0))</f>
        <v/>
      </c>
      <c r="X538" s="29" t="str">
        <f t="array" ref="X538">INDEX(Hours!$A$1:$AAF$1000, 
                      MATCH($A538,Hours!$A$1:$A$1000,0), 
                      MATCH(X$1,Hours!$A$1:$AAF$1,0))</f>
        <v/>
      </c>
      <c r="Y538" s="76"/>
      <c r="Z538" s="29" t="str">
        <f t="array" ref="Z538">INDEX(Hours!$A$1:$AAF$1000, 
                      MATCH($A538,Hours!$A$1:$A$1000,0), 
                      MATCH(Z$1,Hours!$A$1:$AAF$1,0))</f>
        <v/>
      </c>
      <c r="AA538" s="29" t="str">
        <f t="array" ref="AA538">INDEX(Hours!$A$1:$AAF$1000, 
                      MATCH($A538,Hours!$A$1:$A$1000,0), 
                      MATCH(AA$1,Hours!$A$1:$AAF$1,0))</f>
        <v/>
      </c>
      <c r="AB538" s="29" t="str">
        <f t="array" ref="AB538">INDEX(Hours!$A$1:$AAF$1000, 
                      MATCH($A538,Hours!$A$1:$A$1000,0), 
                      MATCH(AB$1,Hours!$A$1:$AAF$1,0))</f>
        <v/>
      </c>
      <c r="AC538" s="29" t="str">
        <f t="array" ref="AC538">INDEX(Hours!$A$1:$AAF$1000, 
                      MATCH($A538,Hours!$A$1:$A$1000,0), 
                      MATCH(AC$1,Hours!$A$1:$AAF$1,0))</f>
        <v/>
      </c>
      <c r="AD538" s="29" t="str">
        <f t="array" ref="AD538">INDEX(Hours!$A$1:$AAF$1000, 
                      MATCH($A538,Hours!$A$1:$A$1000,0), 
                      MATCH(AD$1,Hours!$A$1:$AAF$1,0))</f>
        <v/>
      </c>
    </row>
    <row r="539" ht="22.5" customHeight="1">
      <c r="A539" s="25">
        <f t="shared" si="1"/>
        <v>46134</v>
      </c>
      <c r="B539" s="29" t="str">
        <f t="array" ref="B539">INDEX(Hours!$A$1:$AAF$1000, 
                      MATCH($A539,Hours!$A$1:$A$1000,0), 
                      MATCH(B$1,Hours!$A$1:$AAF$1,0))</f>
        <v/>
      </c>
      <c r="C539" s="29" t="str">
        <f t="array" ref="C539">INDEX(Hours!$A$1:$AAF$1000, 
                      MATCH($A539,Hours!$A$1:$A$1000,0), 
                      MATCH(C$1,Hours!$A$1:$AAF$1,0))</f>
        <v/>
      </c>
      <c r="D539" s="29" t="str">
        <f t="array" ref="D539">INDEX(Hours!$A$1:$AAF$1000, 
                      MATCH($A539,Hours!$A$1:$A$1000,0), 
                      MATCH(D$1,Hours!$A$1:$AAF$1,0))</f>
        <v/>
      </c>
      <c r="E539" s="29" t="str">
        <f t="array" ref="E539">INDEX(Hours!$A$1:$AAF$1000, 
                      MATCH($A539,Hours!$A$1:$A$1000,0), 
                      MATCH(E$1,Hours!$A$1:$AAF$1,0))</f>
        <v/>
      </c>
      <c r="F539" s="29" t="str">
        <f t="array" ref="F539">INDEX(Hours!$A$1:$AAF$1000, 
                      MATCH($A539,Hours!$A$1:$A$1000,0), 
                      MATCH(F$1,Hours!$A$1:$AAF$1,0))</f>
        <v/>
      </c>
      <c r="G539" s="29" t="str">
        <f t="array" ref="G539">INDEX(Hours!$A$1:$AAF$1000, 
                      MATCH($A539,Hours!$A$1:$A$1000,0), 
                      MATCH(G$1,Hours!$A$1:$AAF$1,0))</f>
        <v/>
      </c>
      <c r="H539" s="29" t="str">
        <f t="array" ref="H539">INDEX(Hours!$A$1:$AAF$1000, 
                      MATCH($A539,Hours!$A$1:$A$1000,0), 
                      MATCH(H$1,Hours!$A$1:$AAF$1,0))</f>
        <v/>
      </c>
      <c r="I539" s="29" t="str">
        <f t="array" ref="I539">INDEX(Hours!$A$1:$AAF$1000, 
                      MATCH($A539,Hours!$A$1:$A$1000,0), 
                      MATCH(I$1,Hours!$A$1:$AAF$1,0))</f>
        <v/>
      </c>
      <c r="J539" s="29" t="str">
        <f t="array" ref="J539">INDEX(Hours!$A$1:$AAF$1000, 
                      MATCH($A539,Hours!$A$1:$A$1000,0), 
                      MATCH(J$1,Hours!$A$1:$AAF$1,0))</f>
        <v/>
      </c>
      <c r="K539" s="29" t="str">
        <f t="array" ref="K539">INDEX(Hours!$A$1:$AAF$1000, 
                      MATCH($A539,Hours!$A$1:$A$1000,0), 
                      MATCH(K$1,Hours!$A$1:$AAF$1,0))</f>
        <v/>
      </c>
      <c r="L539" s="29" t="str">
        <f t="array" ref="L539">INDEX(Hours!$A$1:$AAF$1000, 
                      MATCH($A539,Hours!$A$1:$A$1000,0), 
                      MATCH(L$1,Hours!$A$1:$AAF$1,0))</f>
        <v/>
      </c>
      <c r="M539" s="29" t="str">
        <f t="array" ref="M539">INDEX(Hours!$A$1:$AAF$1000, 
                      MATCH($A539,Hours!$A$1:$A$1000,0), 
                      MATCH(M$1,Hours!$A$1:$AAF$1,0))</f>
        <v/>
      </c>
      <c r="N539" s="29" t="str">
        <f t="array" ref="N539">INDEX(Hours!$A$1:$AAF$1000, 
                      MATCH($A539,Hours!$A$1:$A$1000,0), 
                      MATCH(N$1,Hours!$A$1:$AAF$1,0))</f>
        <v/>
      </c>
      <c r="O539" s="29" t="str">
        <f t="array" ref="O539">INDEX(Hours!$A$1:$AAF$1000, 
                      MATCH($A539,Hours!$A$1:$A$1000,0), 
                      MATCH(O$1,Hours!$A$1:$AAF$1,0))</f>
        <v/>
      </c>
      <c r="P539" s="29" t="str">
        <f t="array" ref="P539">INDEX(Hours!$A$1:$AAF$1000, 
                      MATCH($A539,Hours!$A$1:$A$1000,0), 
                      MATCH(P$1,Hours!$A$1:$AAF$1,0))</f>
        <v/>
      </c>
      <c r="Q539" s="29" t="str">
        <f t="array" ref="Q539">INDEX(Hours!$A$1:$AAF$1000, 
                      MATCH($A539,Hours!$A$1:$A$1000,0), 
                      MATCH(Q$1,Hours!$A$1:$AAF$1,0))</f>
        <v/>
      </c>
      <c r="R539" s="29" t="str">
        <f t="array" ref="R539">INDEX(Hours!$A$1:$AAF$1000, 
                      MATCH($A539,Hours!$A$1:$A$1000,0), 
                      MATCH(R$1,Hours!$A$1:$AAF$1,0))</f>
        <v/>
      </c>
      <c r="S539" s="29" t="str">
        <f t="array" ref="S539">INDEX(Hours!$A$1:$AAF$1000, 
                      MATCH($A539,Hours!$A$1:$A$1000,0), 
                      MATCH(S$1,Hours!$A$1:$AAF$1,0))</f>
        <v/>
      </c>
      <c r="T539" s="29" t="str">
        <f t="array" ref="T539">INDEX(Hours!$A$1:$AAF$1000, 
                      MATCH($A539,Hours!$A$1:$A$1000,0), 
                      MATCH(T$1,Hours!$A$1:$AAF$1,0))</f>
        <v/>
      </c>
      <c r="U539" s="29" t="str">
        <f t="array" ref="U539">INDEX(Hours!$A$1:$AAF$1000, 
                      MATCH($A539,Hours!$A$1:$A$1000,0), 
                      MATCH(U$1,Hours!$A$1:$AAF$1,0))</f>
        <v/>
      </c>
      <c r="V539" s="29" t="str">
        <f t="array" ref="V539">INDEX(Hours!$A$1:$AAF$1000, 
                      MATCH($A539,Hours!$A$1:$A$1000,0), 
                      MATCH(V$1,Hours!$A$1:$AAF$1,0))</f>
        <v/>
      </c>
      <c r="W539" s="29" t="str">
        <f t="array" ref="W539">INDEX(Hours!$A$1:$AAF$1000, 
                      MATCH($A539,Hours!$A$1:$A$1000,0), 
                      MATCH(W$1,Hours!$A$1:$AAF$1,0))</f>
        <v/>
      </c>
      <c r="X539" s="29" t="str">
        <f t="array" ref="X539">INDEX(Hours!$A$1:$AAF$1000, 
                      MATCH($A539,Hours!$A$1:$A$1000,0), 
                      MATCH(X$1,Hours!$A$1:$AAF$1,0))</f>
        <v/>
      </c>
      <c r="Y539" s="76"/>
      <c r="Z539" s="29" t="str">
        <f t="array" ref="Z539">INDEX(Hours!$A$1:$AAF$1000, 
                      MATCH($A539,Hours!$A$1:$A$1000,0), 
                      MATCH(Z$1,Hours!$A$1:$AAF$1,0))</f>
        <v/>
      </c>
      <c r="AA539" s="29" t="str">
        <f t="array" ref="AA539">INDEX(Hours!$A$1:$AAF$1000, 
                      MATCH($A539,Hours!$A$1:$A$1000,0), 
                      MATCH(AA$1,Hours!$A$1:$AAF$1,0))</f>
        <v/>
      </c>
      <c r="AB539" s="29" t="str">
        <f t="array" ref="AB539">INDEX(Hours!$A$1:$AAF$1000, 
                      MATCH($A539,Hours!$A$1:$A$1000,0), 
                      MATCH(AB$1,Hours!$A$1:$AAF$1,0))</f>
        <v/>
      </c>
      <c r="AC539" s="29" t="str">
        <f t="array" ref="AC539">INDEX(Hours!$A$1:$AAF$1000, 
                      MATCH($A539,Hours!$A$1:$A$1000,0), 
                      MATCH(AC$1,Hours!$A$1:$AAF$1,0))</f>
        <v/>
      </c>
      <c r="AD539" s="29" t="str">
        <f t="array" ref="AD539">INDEX(Hours!$A$1:$AAF$1000, 
                      MATCH($A539,Hours!$A$1:$A$1000,0), 
                      MATCH(AD$1,Hours!$A$1:$AAF$1,0))</f>
        <v/>
      </c>
    </row>
    <row r="540" ht="22.5" customHeight="1">
      <c r="A540" s="25">
        <f t="shared" si="1"/>
        <v>46135</v>
      </c>
      <c r="B540" s="29" t="str">
        <f t="array" ref="B540">INDEX(Hours!$A$1:$AAF$1000, 
                      MATCH($A540,Hours!$A$1:$A$1000,0), 
                      MATCH(B$1,Hours!$A$1:$AAF$1,0))</f>
        <v/>
      </c>
      <c r="C540" s="29" t="str">
        <f t="array" ref="C540">INDEX(Hours!$A$1:$AAF$1000, 
                      MATCH($A540,Hours!$A$1:$A$1000,0), 
                      MATCH(C$1,Hours!$A$1:$AAF$1,0))</f>
        <v/>
      </c>
      <c r="D540" s="29" t="str">
        <f t="array" ref="D540">INDEX(Hours!$A$1:$AAF$1000, 
                      MATCH($A540,Hours!$A$1:$A$1000,0), 
                      MATCH(D$1,Hours!$A$1:$AAF$1,0))</f>
        <v/>
      </c>
      <c r="E540" s="29" t="str">
        <f t="array" ref="E540">INDEX(Hours!$A$1:$AAF$1000, 
                      MATCH($A540,Hours!$A$1:$A$1000,0), 
                      MATCH(E$1,Hours!$A$1:$AAF$1,0))</f>
        <v/>
      </c>
      <c r="F540" s="29" t="str">
        <f t="array" ref="F540">INDEX(Hours!$A$1:$AAF$1000, 
                      MATCH($A540,Hours!$A$1:$A$1000,0), 
                      MATCH(F$1,Hours!$A$1:$AAF$1,0))</f>
        <v/>
      </c>
      <c r="G540" s="29" t="str">
        <f t="array" ref="G540">INDEX(Hours!$A$1:$AAF$1000, 
                      MATCH($A540,Hours!$A$1:$A$1000,0), 
                      MATCH(G$1,Hours!$A$1:$AAF$1,0))</f>
        <v/>
      </c>
      <c r="H540" s="29" t="str">
        <f t="array" ref="H540">INDEX(Hours!$A$1:$AAF$1000, 
                      MATCH($A540,Hours!$A$1:$A$1000,0), 
                      MATCH(H$1,Hours!$A$1:$AAF$1,0))</f>
        <v/>
      </c>
      <c r="I540" s="29" t="str">
        <f t="array" ref="I540">INDEX(Hours!$A$1:$AAF$1000, 
                      MATCH($A540,Hours!$A$1:$A$1000,0), 
                      MATCH(I$1,Hours!$A$1:$AAF$1,0))</f>
        <v/>
      </c>
      <c r="J540" s="29" t="str">
        <f t="array" ref="J540">INDEX(Hours!$A$1:$AAF$1000, 
                      MATCH($A540,Hours!$A$1:$A$1000,0), 
                      MATCH(J$1,Hours!$A$1:$AAF$1,0))</f>
        <v/>
      </c>
      <c r="K540" s="29" t="str">
        <f t="array" ref="K540">INDEX(Hours!$A$1:$AAF$1000, 
                      MATCH($A540,Hours!$A$1:$A$1000,0), 
                      MATCH(K$1,Hours!$A$1:$AAF$1,0))</f>
        <v/>
      </c>
      <c r="L540" s="29" t="str">
        <f t="array" ref="L540">INDEX(Hours!$A$1:$AAF$1000, 
                      MATCH($A540,Hours!$A$1:$A$1000,0), 
                      MATCH(L$1,Hours!$A$1:$AAF$1,0))</f>
        <v/>
      </c>
      <c r="M540" s="29" t="str">
        <f t="array" ref="M540">INDEX(Hours!$A$1:$AAF$1000, 
                      MATCH($A540,Hours!$A$1:$A$1000,0), 
                      MATCH(M$1,Hours!$A$1:$AAF$1,0))</f>
        <v/>
      </c>
      <c r="N540" s="29" t="str">
        <f t="array" ref="N540">INDEX(Hours!$A$1:$AAF$1000, 
                      MATCH($A540,Hours!$A$1:$A$1000,0), 
                      MATCH(N$1,Hours!$A$1:$AAF$1,0))</f>
        <v/>
      </c>
      <c r="O540" s="29" t="str">
        <f t="array" ref="O540">INDEX(Hours!$A$1:$AAF$1000, 
                      MATCH($A540,Hours!$A$1:$A$1000,0), 
                      MATCH(O$1,Hours!$A$1:$AAF$1,0))</f>
        <v/>
      </c>
      <c r="P540" s="29" t="str">
        <f t="array" ref="P540">INDEX(Hours!$A$1:$AAF$1000, 
                      MATCH($A540,Hours!$A$1:$A$1000,0), 
                      MATCH(P$1,Hours!$A$1:$AAF$1,0))</f>
        <v/>
      </c>
      <c r="Q540" s="29" t="str">
        <f t="array" ref="Q540">INDEX(Hours!$A$1:$AAF$1000, 
                      MATCH($A540,Hours!$A$1:$A$1000,0), 
                      MATCH(Q$1,Hours!$A$1:$AAF$1,0))</f>
        <v/>
      </c>
      <c r="R540" s="29" t="str">
        <f t="array" ref="R540">INDEX(Hours!$A$1:$AAF$1000, 
                      MATCH($A540,Hours!$A$1:$A$1000,0), 
                      MATCH(R$1,Hours!$A$1:$AAF$1,0))</f>
        <v/>
      </c>
      <c r="S540" s="29" t="str">
        <f t="array" ref="S540">INDEX(Hours!$A$1:$AAF$1000, 
                      MATCH($A540,Hours!$A$1:$A$1000,0), 
                      MATCH(S$1,Hours!$A$1:$AAF$1,0))</f>
        <v/>
      </c>
      <c r="T540" s="29" t="str">
        <f t="array" ref="T540">INDEX(Hours!$A$1:$AAF$1000, 
                      MATCH($A540,Hours!$A$1:$A$1000,0), 
                      MATCH(T$1,Hours!$A$1:$AAF$1,0))</f>
        <v/>
      </c>
      <c r="U540" s="29" t="str">
        <f t="array" ref="U540">INDEX(Hours!$A$1:$AAF$1000, 
                      MATCH($A540,Hours!$A$1:$A$1000,0), 
                      MATCH(U$1,Hours!$A$1:$AAF$1,0))</f>
        <v/>
      </c>
      <c r="V540" s="29" t="str">
        <f t="array" ref="V540">INDEX(Hours!$A$1:$AAF$1000, 
                      MATCH($A540,Hours!$A$1:$A$1000,0), 
                      MATCH(V$1,Hours!$A$1:$AAF$1,0))</f>
        <v/>
      </c>
      <c r="W540" s="29" t="str">
        <f t="array" ref="W540">INDEX(Hours!$A$1:$AAF$1000, 
                      MATCH($A540,Hours!$A$1:$A$1000,0), 
                      MATCH(W$1,Hours!$A$1:$AAF$1,0))</f>
        <v/>
      </c>
      <c r="X540" s="29" t="str">
        <f t="array" ref="X540">INDEX(Hours!$A$1:$AAF$1000, 
                      MATCH($A540,Hours!$A$1:$A$1000,0), 
                      MATCH(X$1,Hours!$A$1:$AAF$1,0))</f>
        <v/>
      </c>
      <c r="Y540" s="76"/>
      <c r="Z540" s="29" t="str">
        <f t="array" ref="Z540">INDEX(Hours!$A$1:$AAF$1000, 
                      MATCH($A540,Hours!$A$1:$A$1000,0), 
                      MATCH(Z$1,Hours!$A$1:$AAF$1,0))</f>
        <v/>
      </c>
      <c r="AA540" s="29" t="str">
        <f t="array" ref="AA540">INDEX(Hours!$A$1:$AAF$1000, 
                      MATCH($A540,Hours!$A$1:$A$1000,0), 
                      MATCH(AA$1,Hours!$A$1:$AAF$1,0))</f>
        <v/>
      </c>
      <c r="AB540" s="29" t="str">
        <f t="array" ref="AB540">INDEX(Hours!$A$1:$AAF$1000, 
                      MATCH($A540,Hours!$A$1:$A$1000,0), 
                      MATCH(AB$1,Hours!$A$1:$AAF$1,0))</f>
        <v/>
      </c>
      <c r="AC540" s="29" t="str">
        <f t="array" ref="AC540">INDEX(Hours!$A$1:$AAF$1000, 
                      MATCH($A540,Hours!$A$1:$A$1000,0), 
                      MATCH(AC$1,Hours!$A$1:$AAF$1,0))</f>
        <v/>
      </c>
      <c r="AD540" s="29" t="str">
        <f t="array" ref="AD540">INDEX(Hours!$A$1:$AAF$1000, 
                      MATCH($A540,Hours!$A$1:$A$1000,0), 
                      MATCH(AD$1,Hours!$A$1:$AAF$1,0))</f>
        <v/>
      </c>
    </row>
    <row r="541" ht="22.5" customHeight="1">
      <c r="A541" s="25">
        <f t="shared" si="1"/>
        <v>46136</v>
      </c>
      <c r="B541" s="29" t="str">
        <f t="array" ref="B541">INDEX(Hours!$A$1:$AAF$1000, 
                      MATCH($A541,Hours!$A$1:$A$1000,0), 
                      MATCH(B$1,Hours!$A$1:$AAF$1,0))</f>
        <v/>
      </c>
      <c r="C541" s="29" t="str">
        <f t="array" ref="C541">INDEX(Hours!$A$1:$AAF$1000, 
                      MATCH($A541,Hours!$A$1:$A$1000,0), 
                      MATCH(C$1,Hours!$A$1:$AAF$1,0))</f>
        <v/>
      </c>
      <c r="D541" s="29" t="str">
        <f t="array" ref="D541">INDEX(Hours!$A$1:$AAF$1000, 
                      MATCH($A541,Hours!$A$1:$A$1000,0), 
                      MATCH(D$1,Hours!$A$1:$AAF$1,0))</f>
        <v/>
      </c>
      <c r="E541" s="29" t="str">
        <f t="array" ref="E541">INDEX(Hours!$A$1:$AAF$1000, 
                      MATCH($A541,Hours!$A$1:$A$1000,0), 
                      MATCH(E$1,Hours!$A$1:$AAF$1,0))</f>
        <v/>
      </c>
      <c r="F541" s="29" t="str">
        <f t="array" ref="F541">INDEX(Hours!$A$1:$AAF$1000, 
                      MATCH($A541,Hours!$A$1:$A$1000,0), 
                      MATCH(F$1,Hours!$A$1:$AAF$1,0))</f>
        <v/>
      </c>
      <c r="G541" s="29" t="str">
        <f t="array" ref="G541">INDEX(Hours!$A$1:$AAF$1000, 
                      MATCH($A541,Hours!$A$1:$A$1000,0), 
                      MATCH(G$1,Hours!$A$1:$AAF$1,0))</f>
        <v/>
      </c>
      <c r="H541" s="29" t="str">
        <f t="array" ref="H541">INDEX(Hours!$A$1:$AAF$1000, 
                      MATCH($A541,Hours!$A$1:$A$1000,0), 
                      MATCH(H$1,Hours!$A$1:$AAF$1,0))</f>
        <v/>
      </c>
      <c r="I541" s="29" t="str">
        <f t="array" ref="I541">INDEX(Hours!$A$1:$AAF$1000, 
                      MATCH($A541,Hours!$A$1:$A$1000,0), 
                      MATCH(I$1,Hours!$A$1:$AAF$1,0))</f>
        <v/>
      </c>
      <c r="J541" s="29" t="str">
        <f t="array" ref="J541">INDEX(Hours!$A$1:$AAF$1000, 
                      MATCH($A541,Hours!$A$1:$A$1000,0), 
                      MATCH(J$1,Hours!$A$1:$AAF$1,0))</f>
        <v/>
      </c>
      <c r="K541" s="29" t="str">
        <f t="array" ref="K541">INDEX(Hours!$A$1:$AAF$1000, 
                      MATCH($A541,Hours!$A$1:$A$1000,0), 
                      MATCH(K$1,Hours!$A$1:$AAF$1,0))</f>
        <v/>
      </c>
      <c r="L541" s="29" t="str">
        <f t="array" ref="L541">INDEX(Hours!$A$1:$AAF$1000, 
                      MATCH($A541,Hours!$A$1:$A$1000,0), 
                      MATCH(L$1,Hours!$A$1:$AAF$1,0))</f>
        <v/>
      </c>
      <c r="M541" s="29" t="str">
        <f t="array" ref="M541">INDEX(Hours!$A$1:$AAF$1000, 
                      MATCH($A541,Hours!$A$1:$A$1000,0), 
                      MATCH(M$1,Hours!$A$1:$AAF$1,0))</f>
        <v/>
      </c>
      <c r="N541" s="29" t="str">
        <f t="array" ref="N541">INDEX(Hours!$A$1:$AAF$1000, 
                      MATCH($A541,Hours!$A$1:$A$1000,0), 
                      MATCH(N$1,Hours!$A$1:$AAF$1,0))</f>
        <v/>
      </c>
      <c r="O541" s="29" t="str">
        <f t="array" ref="O541">INDEX(Hours!$A$1:$AAF$1000, 
                      MATCH($A541,Hours!$A$1:$A$1000,0), 
                      MATCH(O$1,Hours!$A$1:$AAF$1,0))</f>
        <v/>
      </c>
      <c r="P541" s="29" t="str">
        <f t="array" ref="P541">INDEX(Hours!$A$1:$AAF$1000, 
                      MATCH($A541,Hours!$A$1:$A$1000,0), 
                      MATCH(P$1,Hours!$A$1:$AAF$1,0))</f>
        <v/>
      </c>
      <c r="Q541" s="29" t="str">
        <f t="array" ref="Q541">INDEX(Hours!$A$1:$AAF$1000, 
                      MATCH($A541,Hours!$A$1:$A$1000,0), 
                      MATCH(Q$1,Hours!$A$1:$AAF$1,0))</f>
        <v/>
      </c>
      <c r="R541" s="29" t="str">
        <f t="array" ref="R541">INDEX(Hours!$A$1:$AAF$1000, 
                      MATCH($A541,Hours!$A$1:$A$1000,0), 
                      MATCH(R$1,Hours!$A$1:$AAF$1,0))</f>
        <v/>
      </c>
      <c r="S541" s="29" t="str">
        <f t="array" ref="S541">INDEX(Hours!$A$1:$AAF$1000, 
                      MATCH($A541,Hours!$A$1:$A$1000,0), 
                      MATCH(S$1,Hours!$A$1:$AAF$1,0))</f>
        <v/>
      </c>
      <c r="T541" s="29" t="str">
        <f t="array" ref="T541">INDEX(Hours!$A$1:$AAF$1000, 
                      MATCH($A541,Hours!$A$1:$A$1000,0), 
                      MATCH(T$1,Hours!$A$1:$AAF$1,0))</f>
        <v/>
      </c>
      <c r="U541" s="29" t="str">
        <f t="array" ref="U541">INDEX(Hours!$A$1:$AAF$1000, 
                      MATCH($A541,Hours!$A$1:$A$1000,0), 
                      MATCH(U$1,Hours!$A$1:$AAF$1,0))</f>
        <v/>
      </c>
      <c r="V541" s="29" t="str">
        <f t="array" ref="V541">INDEX(Hours!$A$1:$AAF$1000, 
                      MATCH($A541,Hours!$A$1:$A$1000,0), 
                      MATCH(V$1,Hours!$A$1:$AAF$1,0))</f>
        <v/>
      </c>
      <c r="W541" s="29" t="str">
        <f t="array" ref="W541">INDEX(Hours!$A$1:$AAF$1000, 
                      MATCH($A541,Hours!$A$1:$A$1000,0), 
                      MATCH(W$1,Hours!$A$1:$AAF$1,0))</f>
        <v/>
      </c>
      <c r="X541" s="29" t="str">
        <f t="array" ref="X541">INDEX(Hours!$A$1:$AAF$1000, 
                      MATCH($A541,Hours!$A$1:$A$1000,0), 
                      MATCH(X$1,Hours!$A$1:$AAF$1,0))</f>
        <v/>
      </c>
      <c r="Y541" s="76"/>
      <c r="Z541" s="29" t="str">
        <f t="array" ref="Z541">INDEX(Hours!$A$1:$AAF$1000, 
                      MATCH($A541,Hours!$A$1:$A$1000,0), 
                      MATCH(Z$1,Hours!$A$1:$AAF$1,0))</f>
        <v/>
      </c>
      <c r="AA541" s="29" t="str">
        <f t="array" ref="AA541">INDEX(Hours!$A$1:$AAF$1000, 
                      MATCH($A541,Hours!$A$1:$A$1000,0), 
                      MATCH(AA$1,Hours!$A$1:$AAF$1,0))</f>
        <v/>
      </c>
      <c r="AB541" s="29" t="str">
        <f t="array" ref="AB541">INDEX(Hours!$A$1:$AAF$1000, 
                      MATCH($A541,Hours!$A$1:$A$1000,0), 
                      MATCH(AB$1,Hours!$A$1:$AAF$1,0))</f>
        <v/>
      </c>
      <c r="AC541" s="29" t="str">
        <f t="array" ref="AC541">INDEX(Hours!$A$1:$AAF$1000, 
                      MATCH($A541,Hours!$A$1:$A$1000,0), 
                      MATCH(AC$1,Hours!$A$1:$AAF$1,0))</f>
        <v/>
      </c>
      <c r="AD541" s="29" t="str">
        <f t="array" ref="AD541">INDEX(Hours!$A$1:$AAF$1000, 
                      MATCH($A541,Hours!$A$1:$A$1000,0), 
                      MATCH(AD$1,Hours!$A$1:$AAF$1,0))</f>
        <v/>
      </c>
    </row>
    <row r="542" ht="22.5" customHeight="1">
      <c r="A542" s="25">
        <f t="shared" si="1"/>
        <v>46137</v>
      </c>
      <c r="B542" s="29" t="str">
        <f t="array" ref="B542">INDEX(Hours!$A$1:$AAF$1000, 
                      MATCH($A542,Hours!$A$1:$A$1000,0), 
                      MATCH(B$1,Hours!$A$1:$AAF$1,0))</f>
        <v/>
      </c>
      <c r="C542" s="29" t="str">
        <f t="array" ref="C542">INDEX(Hours!$A$1:$AAF$1000, 
                      MATCH($A542,Hours!$A$1:$A$1000,0), 
                      MATCH(C$1,Hours!$A$1:$AAF$1,0))</f>
        <v/>
      </c>
      <c r="D542" s="29" t="str">
        <f t="array" ref="D542">INDEX(Hours!$A$1:$AAF$1000, 
                      MATCH($A542,Hours!$A$1:$A$1000,0), 
                      MATCH(D$1,Hours!$A$1:$AAF$1,0))</f>
        <v/>
      </c>
      <c r="E542" s="29" t="str">
        <f t="array" ref="E542">INDEX(Hours!$A$1:$AAF$1000, 
                      MATCH($A542,Hours!$A$1:$A$1000,0), 
                      MATCH(E$1,Hours!$A$1:$AAF$1,0))</f>
        <v/>
      </c>
      <c r="F542" s="29" t="str">
        <f t="array" ref="F542">INDEX(Hours!$A$1:$AAF$1000, 
                      MATCH($A542,Hours!$A$1:$A$1000,0), 
                      MATCH(F$1,Hours!$A$1:$AAF$1,0))</f>
        <v/>
      </c>
      <c r="G542" s="29" t="str">
        <f t="array" ref="G542">INDEX(Hours!$A$1:$AAF$1000, 
                      MATCH($A542,Hours!$A$1:$A$1000,0), 
                      MATCH(G$1,Hours!$A$1:$AAF$1,0))</f>
        <v/>
      </c>
      <c r="H542" s="29" t="str">
        <f t="array" ref="H542">INDEX(Hours!$A$1:$AAF$1000, 
                      MATCH($A542,Hours!$A$1:$A$1000,0), 
                      MATCH(H$1,Hours!$A$1:$AAF$1,0))</f>
        <v/>
      </c>
      <c r="I542" s="29" t="str">
        <f t="array" ref="I542">INDEX(Hours!$A$1:$AAF$1000, 
                      MATCH($A542,Hours!$A$1:$A$1000,0), 
                      MATCH(I$1,Hours!$A$1:$AAF$1,0))</f>
        <v/>
      </c>
      <c r="J542" s="29" t="str">
        <f t="array" ref="J542">INDEX(Hours!$A$1:$AAF$1000, 
                      MATCH($A542,Hours!$A$1:$A$1000,0), 
                      MATCH(J$1,Hours!$A$1:$AAF$1,0))</f>
        <v/>
      </c>
      <c r="K542" s="29" t="str">
        <f t="array" ref="K542">INDEX(Hours!$A$1:$AAF$1000, 
                      MATCH($A542,Hours!$A$1:$A$1000,0), 
                      MATCH(K$1,Hours!$A$1:$AAF$1,0))</f>
        <v/>
      </c>
      <c r="L542" s="29" t="str">
        <f t="array" ref="L542">INDEX(Hours!$A$1:$AAF$1000, 
                      MATCH($A542,Hours!$A$1:$A$1000,0), 
                      MATCH(L$1,Hours!$A$1:$AAF$1,0))</f>
        <v/>
      </c>
      <c r="M542" s="29" t="str">
        <f t="array" ref="M542">INDEX(Hours!$A$1:$AAF$1000, 
                      MATCH($A542,Hours!$A$1:$A$1000,0), 
                      MATCH(M$1,Hours!$A$1:$AAF$1,0))</f>
        <v/>
      </c>
      <c r="N542" s="29" t="str">
        <f t="array" ref="N542">INDEX(Hours!$A$1:$AAF$1000, 
                      MATCH($A542,Hours!$A$1:$A$1000,0), 
                      MATCH(N$1,Hours!$A$1:$AAF$1,0))</f>
        <v/>
      </c>
      <c r="O542" s="29" t="str">
        <f t="array" ref="O542">INDEX(Hours!$A$1:$AAF$1000, 
                      MATCH($A542,Hours!$A$1:$A$1000,0), 
                      MATCH(O$1,Hours!$A$1:$AAF$1,0))</f>
        <v/>
      </c>
      <c r="P542" s="29" t="str">
        <f t="array" ref="P542">INDEX(Hours!$A$1:$AAF$1000, 
                      MATCH($A542,Hours!$A$1:$A$1000,0), 
                      MATCH(P$1,Hours!$A$1:$AAF$1,0))</f>
        <v/>
      </c>
      <c r="Q542" s="29" t="str">
        <f t="array" ref="Q542">INDEX(Hours!$A$1:$AAF$1000, 
                      MATCH($A542,Hours!$A$1:$A$1000,0), 
                      MATCH(Q$1,Hours!$A$1:$AAF$1,0))</f>
        <v/>
      </c>
      <c r="R542" s="29" t="str">
        <f t="array" ref="R542">INDEX(Hours!$A$1:$AAF$1000, 
                      MATCH($A542,Hours!$A$1:$A$1000,0), 
                      MATCH(R$1,Hours!$A$1:$AAF$1,0))</f>
        <v/>
      </c>
      <c r="S542" s="29" t="str">
        <f t="array" ref="S542">INDEX(Hours!$A$1:$AAF$1000, 
                      MATCH($A542,Hours!$A$1:$A$1000,0), 
                      MATCH(S$1,Hours!$A$1:$AAF$1,0))</f>
        <v/>
      </c>
      <c r="T542" s="29" t="str">
        <f t="array" ref="T542">INDEX(Hours!$A$1:$AAF$1000, 
                      MATCH($A542,Hours!$A$1:$A$1000,0), 
                      MATCH(T$1,Hours!$A$1:$AAF$1,0))</f>
        <v/>
      </c>
      <c r="U542" s="29" t="str">
        <f t="array" ref="U542">INDEX(Hours!$A$1:$AAF$1000, 
                      MATCH($A542,Hours!$A$1:$A$1000,0), 
                      MATCH(U$1,Hours!$A$1:$AAF$1,0))</f>
        <v/>
      </c>
      <c r="V542" s="29" t="str">
        <f t="array" ref="V542">INDEX(Hours!$A$1:$AAF$1000, 
                      MATCH($A542,Hours!$A$1:$A$1000,0), 
                      MATCH(V$1,Hours!$A$1:$AAF$1,0))</f>
        <v/>
      </c>
      <c r="W542" s="29" t="str">
        <f t="array" ref="W542">INDEX(Hours!$A$1:$AAF$1000, 
                      MATCH($A542,Hours!$A$1:$A$1000,0), 
                      MATCH(W$1,Hours!$A$1:$AAF$1,0))</f>
        <v/>
      </c>
      <c r="X542" s="29" t="str">
        <f t="array" ref="X542">INDEX(Hours!$A$1:$AAF$1000, 
                      MATCH($A542,Hours!$A$1:$A$1000,0), 
                      MATCH(X$1,Hours!$A$1:$AAF$1,0))</f>
        <v/>
      </c>
      <c r="Y542" s="76"/>
      <c r="Z542" s="29" t="str">
        <f t="array" ref="Z542">INDEX(Hours!$A$1:$AAF$1000, 
                      MATCH($A542,Hours!$A$1:$A$1000,0), 
                      MATCH(Z$1,Hours!$A$1:$AAF$1,0))</f>
        <v/>
      </c>
      <c r="AA542" s="29" t="str">
        <f t="array" ref="AA542">INDEX(Hours!$A$1:$AAF$1000, 
                      MATCH($A542,Hours!$A$1:$A$1000,0), 
                      MATCH(AA$1,Hours!$A$1:$AAF$1,0))</f>
        <v/>
      </c>
      <c r="AB542" s="29" t="str">
        <f t="array" ref="AB542">INDEX(Hours!$A$1:$AAF$1000, 
                      MATCH($A542,Hours!$A$1:$A$1000,0), 
                      MATCH(AB$1,Hours!$A$1:$AAF$1,0))</f>
        <v/>
      </c>
      <c r="AC542" s="29" t="str">
        <f t="array" ref="AC542">INDEX(Hours!$A$1:$AAF$1000, 
                      MATCH($A542,Hours!$A$1:$A$1000,0), 
                      MATCH(AC$1,Hours!$A$1:$AAF$1,0))</f>
        <v/>
      </c>
      <c r="AD542" s="29" t="str">
        <f t="array" ref="AD542">INDEX(Hours!$A$1:$AAF$1000, 
                      MATCH($A542,Hours!$A$1:$A$1000,0), 
                      MATCH(AD$1,Hours!$A$1:$AAF$1,0))</f>
        <v/>
      </c>
    </row>
    <row r="543" ht="22.5" customHeight="1">
      <c r="A543" s="25">
        <f t="shared" si="1"/>
        <v>46138</v>
      </c>
      <c r="B543" s="29" t="str">
        <f t="array" ref="B543">INDEX(Hours!$A$1:$AAF$1000, 
                      MATCH($A543,Hours!$A$1:$A$1000,0), 
                      MATCH(B$1,Hours!$A$1:$AAF$1,0))</f>
        <v/>
      </c>
      <c r="C543" s="29" t="str">
        <f t="array" ref="C543">INDEX(Hours!$A$1:$AAF$1000, 
                      MATCH($A543,Hours!$A$1:$A$1000,0), 
                      MATCH(C$1,Hours!$A$1:$AAF$1,0))</f>
        <v/>
      </c>
      <c r="D543" s="29" t="str">
        <f t="array" ref="D543">INDEX(Hours!$A$1:$AAF$1000, 
                      MATCH($A543,Hours!$A$1:$A$1000,0), 
                      MATCH(D$1,Hours!$A$1:$AAF$1,0))</f>
        <v/>
      </c>
      <c r="E543" s="29" t="str">
        <f t="array" ref="E543">INDEX(Hours!$A$1:$AAF$1000, 
                      MATCH($A543,Hours!$A$1:$A$1000,0), 
                      MATCH(E$1,Hours!$A$1:$AAF$1,0))</f>
        <v/>
      </c>
      <c r="F543" s="29" t="str">
        <f t="array" ref="F543">INDEX(Hours!$A$1:$AAF$1000, 
                      MATCH($A543,Hours!$A$1:$A$1000,0), 
                      MATCH(F$1,Hours!$A$1:$AAF$1,0))</f>
        <v/>
      </c>
      <c r="G543" s="29" t="str">
        <f t="array" ref="G543">INDEX(Hours!$A$1:$AAF$1000, 
                      MATCH($A543,Hours!$A$1:$A$1000,0), 
                      MATCH(G$1,Hours!$A$1:$AAF$1,0))</f>
        <v/>
      </c>
      <c r="H543" s="29" t="str">
        <f t="array" ref="H543">INDEX(Hours!$A$1:$AAF$1000, 
                      MATCH($A543,Hours!$A$1:$A$1000,0), 
                      MATCH(H$1,Hours!$A$1:$AAF$1,0))</f>
        <v/>
      </c>
      <c r="I543" s="29" t="str">
        <f t="array" ref="I543">INDEX(Hours!$A$1:$AAF$1000, 
                      MATCH($A543,Hours!$A$1:$A$1000,0), 
                      MATCH(I$1,Hours!$A$1:$AAF$1,0))</f>
        <v/>
      </c>
      <c r="J543" s="29" t="str">
        <f t="array" ref="J543">INDEX(Hours!$A$1:$AAF$1000, 
                      MATCH($A543,Hours!$A$1:$A$1000,0), 
                      MATCH(J$1,Hours!$A$1:$AAF$1,0))</f>
        <v/>
      </c>
      <c r="K543" s="29" t="str">
        <f t="array" ref="K543">INDEX(Hours!$A$1:$AAF$1000, 
                      MATCH($A543,Hours!$A$1:$A$1000,0), 
                      MATCH(K$1,Hours!$A$1:$AAF$1,0))</f>
        <v/>
      </c>
      <c r="L543" s="29" t="str">
        <f t="array" ref="L543">INDEX(Hours!$A$1:$AAF$1000, 
                      MATCH($A543,Hours!$A$1:$A$1000,0), 
                      MATCH(L$1,Hours!$A$1:$AAF$1,0))</f>
        <v/>
      </c>
      <c r="M543" s="29" t="str">
        <f t="array" ref="M543">INDEX(Hours!$A$1:$AAF$1000, 
                      MATCH($A543,Hours!$A$1:$A$1000,0), 
                      MATCH(M$1,Hours!$A$1:$AAF$1,0))</f>
        <v/>
      </c>
      <c r="N543" s="29" t="str">
        <f t="array" ref="N543">INDEX(Hours!$A$1:$AAF$1000, 
                      MATCH($A543,Hours!$A$1:$A$1000,0), 
                      MATCH(N$1,Hours!$A$1:$AAF$1,0))</f>
        <v/>
      </c>
      <c r="O543" s="29" t="str">
        <f t="array" ref="O543">INDEX(Hours!$A$1:$AAF$1000, 
                      MATCH($A543,Hours!$A$1:$A$1000,0), 
                      MATCH(O$1,Hours!$A$1:$AAF$1,0))</f>
        <v/>
      </c>
      <c r="P543" s="29" t="str">
        <f t="array" ref="P543">INDEX(Hours!$A$1:$AAF$1000, 
                      MATCH($A543,Hours!$A$1:$A$1000,0), 
                      MATCH(P$1,Hours!$A$1:$AAF$1,0))</f>
        <v/>
      </c>
      <c r="Q543" s="29" t="str">
        <f t="array" ref="Q543">INDEX(Hours!$A$1:$AAF$1000, 
                      MATCH($A543,Hours!$A$1:$A$1000,0), 
                      MATCH(Q$1,Hours!$A$1:$AAF$1,0))</f>
        <v/>
      </c>
      <c r="R543" s="29" t="str">
        <f t="array" ref="R543">INDEX(Hours!$A$1:$AAF$1000, 
                      MATCH($A543,Hours!$A$1:$A$1000,0), 
                      MATCH(R$1,Hours!$A$1:$AAF$1,0))</f>
        <v/>
      </c>
      <c r="S543" s="29" t="str">
        <f t="array" ref="S543">INDEX(Hours!$A$1:$AAF$1000, 
                      MATCH($A543,Hours!$A$1:$A$1000,0), 
                      MATCH(S$1,Hours!$A$1:$AAF$1,0))</f>
        <v/>
      </c>
      <c r="T543" s="29" t="str">
        <f t="array" ref="T543">INDEX(Hours!$A$1:$AAF$1000, 
                      MATCH($A543,Hours!$A$1:$A$1000,0), 
                      MATCH(T$1,Hours!$A$1:$AAF$1,0))</f>
        <v/>
      </c>
      <c r="U543" s="29" t="str">
        <f t="array" ref="U543">INDEX(Hours!$A$1:$AAF$1000, 
                      MATCH($A543,Hours!$A$1:$A$1000,0), 
                      MATCH(U$1,Hours!$A$1:$AAF$1,0))</f>
        <v/>
      </c>
      <c r="V543" s="29" t="str">
        <f t="array" ref="V543">INDEX(Hours!$A$1:$AAF$1000, 
                      MATCH($A543,Hours!$A$1:$A$1000,0), 
                      MATCH(V$1,Hours!$A$1:$AAF$1,0))</f>
        <v/>
      </c>
      <c r="W543" s="29" t="str">
        <f t="array" ref="W543">INDEX(Hours!$A$1:$AAF$1000, 
                      MATCH($A543,Hours!$A$1:$A$1000,0), 
                      MATCH(W$1,Hours!$A$1:$AAF$1,0))</f>
        <v/>
      </c>
      <c r="X543" s="29" t="str">
        <f t="array" ref="X543">INDEX(Hours!$A$1:$AAF$1000, 
                      MATCH($A543,Hours!$A$1:$A$1000,0), 
                      MATCH(X$1,Hours!$A$1:$AAF$1,0))</f>
        <v/>
      </c>
      <c r="Y543" s="76"/>
      <c r="Z543" s="29" t="str">
        <f t="array" ref="Z543">INDEX(Hours!$A$1:$AAF$1000, 
                      MATCH($A543,Hours!$A$1:$A$1000,0), 
                      MATCH(Z$1,Hours!$A$1:$AAF$1,0))</f>
        <v/>
      </c>
      <c r="AA543" s="29" t="str">
        <f t="array" ref="AA543">INDEX(Hours!$A$1:$AAF$1000, 
                      MATCH($A543,Hours!$A$1:$A$1000,0), 
                      MATCH(AA$1,Hours!$A$1:$AAF$1,0))</f>
        <v/>
      </c>
      <c r="AB543" s="29" t="str">
        <f t="array" ref="AB543">INDEX(Hours!$A$1:$AAF$1000, 
                      MATCH($A543,Hours!$A$1:$A$1000,0), 
                      MATCH(AB$1,Hours!$A$1:$AAF$1,0))</f>
        <v/>
      </c>
      <c r="AC543" s="29" t="str">
        <f t="array" ref="AC543">INDEX(Hours!$A$1:$AAF$1000, 
                      MATCH($A543,Hours!$A$1:$A$1000,0), 
                      MATCH(AC$1,Hours!$A$1:$AAF$1,0))</f>
        <v/>
      </c>
      <c r="AD543" s="29" t="str">
        <f t="array" ref="AD543">INDEX(Hours!$A$1:$AAF$1000, 
                      MATCH($A543,Hours!$A$1:$A$1000,0), 
                      MATCH(AD$1,Hours!$A$1:$AAF$1,0))</f>
        <v/>
      </c>
    </row>
    <row r="544" ht="22.5" customHeight="1">
      <c r="A544" s="25">
        <f t="shared" si="1"/>
        <v>46139</v>
      </c>
      <c r="B544" s="29" t="str">
        <f t="array" ref="B544">INDEX(Hours!$A$1:$AAF$1000, 
                      MATCH($A544,Hours!$A$1:$A$1000,0), 
                      MATCH(B$1,Hours!$A$1:$AAF$1,0))</f>
        <v/>
      </c>
      <c r="C544" s="29" t="str">
        <f t="array" ref="C544">INDEX(Hours!$A$1:$AAF$1000, 
                      MATCH($A544,Hours!$A$1:$A$1000,0), 
                      MATCH(C$1,Hours!$A$1:$AAF$1,0))</f>
        <v/>
      </c>
      <c r="D544" s="29" t="str">
        <f t="array" ref="D544">INDEX(Hours!$A$1:$AAF$1000, 
                      MATCH($A544,Hours!$A$1:$A$1000,0), 
                      MATCH(D$1,Hours!$A$1:$AAF$1,0))</f>
        <v/>
      </c>
      <c r="E544" s="29" t="str">
        <f t="array" ref="E544">INDEX(Hours!$A$1:$AAF$1000, 
                      MATCH($A544,Hours!$A$1:$A$1000,0), 
                      MATCH(E$1,Hours!$A$1:$AAF$1,0))</f>
        <v/>
      </c>
      <c r="F544" s="29" t="str">
        <f t="array" ref="F544">INDEX(Hours!$A$1:$AAF$1000, 
                      MATCH($A544,Hours!$A$1:$A$1000,0), 
                      MATCH(F$1,Hours!$A$1:$AAF$1,0))</f>
        <v/>
      </c>
      <c r="G544" s="29" t="str">
        <f t="array" ref="G544">INDEX(Hours!$A$1:$AAF$1000, 
                      MATCH($A544,Hours!$A$1:$A$1000,0), 
                      MATCH(G$1,Hours!$A$1:$AAF$1,0))</f>
        <v/>
      </c>
      <c r="H544" s="29" t="str">
        <f t="array" ref="H544">INDEX(Hours!$A$1:$AAF$1000, 
                      MATCH($A544,Hours!$A$1:$A$1000,0), 
                      MATCH(H$1,Hours!$A$1:$AAF$1,0))</f>
        <v/>
      </c>
      <c r="I544" s="29" t="str">
        <f t="array" ref="I544">INDEX(Hours!$A$1:$AAF$1000, 
                      MATCH($A544,Hours!$A$1:$A$1000,0), 
                      MATCH(I$1,Hours!$A$1:$AAF$1,0))</f>
        <v/>
      </c>
      <c r="J544" s="29" t="str">
        <f t="array" ref="J544">INDEX(Hours!$A$1:$AAF$1000, 
                      MATCH($A544,Hours!$A$1:$A$1000,0), 
                      MATCH(J$1,Hours!$A$1:$AAF$1,0))</f>
        <v/>
      </c>
      <c r="K544" s="29" t="str">
        <f t="array" ref="K544">INDEX(Hours!$A$1:$AAF$1000, 
                      MATCH($A544,Hours!$A$1:$A$1000,0), 
                      MATCH(K$1,Hours!$A$1:$AAF$1,0))</f>
        <v/>
      </c>
      <c r="L544" s="29" t="str">
        <f t="array" ref="L544">INDEX(Hours!$A$1:$AAF$1000, 
                      MATCH($A544,Hours!$A$1:$A$1000,0), 
                      MATCH(L$1,Hours!$A$1:$AAF$1,0))</f>
        <v/>
      </c>
      <c r="M544" s="29" t="str">
        <f t="array" ref="M544">INDEX(Hours!$A$1:$AAF$1000, 
                      MATCH($A544,Hours!$A$1:$A$1000,0), 
                      MATCH(M$1,Hours!$A$1:$AAF$1,0))</f>
        <v/>
      </c>
      <c r="N544" s="29" t="str">
        <f t="array" ref="N544">INDEX(Hours!$A$1:$AAF$1000, 
                      MATCH($A544,Hours!$A$1:$A$1000,0), 
                      MATCH(N$1,Hours!$A$1:$AAF$1,0))</f>
        <v/>
      </c>
      <c r="O544" s="29" t="str">
        <f t="array" ref="O544">INDEX(Hours!$A$1:$AAF$1000, 
                      MATCH($A544,Hours!$A$1:$A$1000,0), 
                      MATCH(O$1,Hours!$A$1:$AAF$1,0))</f>
        <v/>
      </c>
      <c r="P544" s="29" t="str">
        <f t="array" ref="P544">INDEX(Hours!$A$1:$AAF$1000, 
                      MATCH($A544,Hours!$A$1:$A$1000,0), 
                      MATCH(P$1,Hours!$A$1:$AAF$1,0))</f>
        <v/>
      </c>
      <c r="Q544" s="29" t="str">
        <f t="array" ref="Q544">INDEX(Hours!$A$1:$AAF$1000, 
                      MATCH($A544,Hours!$A$1:$A$1000,0), 
                      MATCH(Q$1,Hours!$A$1:$AAF$1,0))</f>
        <v/>
      </c>
      <c r="R544" s="29" t="str">
        <f t="array" ref="R544">INDEX(Hours!$A$1:$AAF$1000, 
                      MATCH($A544,Hours!$A$1:$A$1000,0), 
                      MATCH(R$1,Hours!$A$1:$AAF$1,0))</f>
        <v/>
      </c>
      <c r="S544" s="29" t="str">
        <f t="array" ref="S544">INDEX(Hours!$A$1:$AAF$1000, 
                      MATCH($A544,Hours!$A$1:$A$1000,0), 
                      MATCH(S$1,Hours!$A$1:$AAF$1,0))</f>
        <v/>
      </c>
      <c r="T544" s="29" t="str">
        <f t="array" ref="T544">INDEX(Hours!$A$1:$AAF$1000, 
                      MATCH($A544,Hours!$A$1:$A$1000,0), 
                      MATCH(T$1,Hours!$A$1:$AAF$1,0))</f>
        <v/>
      </c>
      <c r="U544" s="29" t="str">
        <f t="array" ref="U544">INDEX(Hours!$A$1:$AAF$1000, 
                      MATCH($A544,Hours!$A$1:$A$1000,0), 
                      MATCH(U$1,Hours!$A$1:$AAF$1,0))</f>
        <v/>
      </c>
      <c r="V544" s="29" t="str">
        <f t="array" ref="V544">INDEX(Hours!$A$1:$AAF$1000, 
                      MATCH($A544,Hours!$A$1:$A$1000,0), 
                      MATCH(V$1,Hours!$A$1:$AAF$1,0))</f>
        <v/>
      </c>
      <c r="W544" s="29" t="str">
        <f t="array" ref="W544">INDEX(Hours!$A$1:$AAF$1000, 
                      MATCH($A544,Hours!$A$1:$A$1000,0), 
                      MATCH(W$1,Hours!$A$1:$AAF$1,0))</f>
        <v/>
      </c>
      <c r="X544" s="29" t="str">
        <f t="array" ref="X544">INDEX(Hours!$A$1:$AAF$1000, 
                      MATCH($A544,Hours!$A$1:$A$1000,0), 
                      MATCH(X$1,Hours!$A$1:$AAF$1,0))</f>
        <v/>
      </c>
      <c r="Y544" s="76"/>
      <c r="Z544" s="29" t="str">
        <f t="array" ref="Z544">INDEX(Hours!$A$1:$AAF$1000, 
                      MATCH($A544,Hours!$A$1:$A$1000,0), 
                      MATCH(Z$1,Hours!$A$1:$AAF$1,0))</f>
        <v/>
      </c>
      <c r="AA544" s="29" t="str">
        <f t="array" ref="AA544">INDEX(Hours!$A$1:$AAF$1000, 
                      MATCH($A544,Hours!$A$1:$A$1000,0), 
                      MATCH(AA$1,Hours!$A$1:$AAF$1,0))</f>
        <v/>
      </c>
      <c r="AB544" s="29" t="str">
        <f t="array" ref="AB544">INDEX(Hours!$A$1:$AAF$1000, 
                      MATCH($A544,Hours!$A$1:$A$1000,0), 
                      MATCH(AB$1,Hours!$A$1:$AAF$1,0))</f>
        <v/>
      </c>
      <c r="AC544" s="29" t="str">
        <f t="array" ref="AC544">INDEX(Hours!$A$1:$AAF$1000, 
                      MATCH($A544,Hours!$A$1:$A$1000,0), 
                      MATCH(AC$1,Hours!$A$1:$AAF$1,0))</f>
        <v/>
      </c>
      <c r="AD544" s="29" t="str">
        <f t="array" ref="AD544">INDEX(Hours!$A$1:$AAF$1000, 
                      MATCH($A544,Hours!$A$1:$A$1000,0), 
                      MATCH(AD$1,Hours!$A$1:$AAF$1,0))</f>
        <v/>
      </c>
    </row>
    <row r="545" ht="22.5" customHeight="1">
      <c r="A545" s="25">
        <f t="shared" si="1"/>
        <v>46140</v>
      </c>
      <c r="B545" s="29" t="str">
        <f t="array" ref="B545">INDEX(Hours!$A$1:$AAF$1000, 
                      MATCH($A545,Hours!$A$1:$A$1000,0), 
                      MATCH(B$1,Hours!$A$1:$AAF$1,0))</f>
        <v/>
      </c>
      <c r="C545" s="29" t="str">
        <f t="array" ref="C545">INDEX(Hours!$A$1:$AAF$1000, 
                      MATCH($A545,Hours!$A$1:$A$1000,0), 
                      MATCH(C$1,Hours!$A$1:$AAF$1,0))</f>
        <v/>
      </c>
      <c r="D545" s="29" t="str">
        <f t="array" ref="D545">INDEX(Hours!$A$1:$AAF$1000, 
                      MATCH($A545,Hours!$A$1:$A$1000,0), 
                      MATCH(D$1,Hours!$A$1:$AAF$1,0))</f>
        <v/>
      </c>
      <c r="E545" s="29" t="str">
        <f t="array" ref="E545">INDEX(Hours!$A$1:$AAF$1000, 
                      MATCH($A545,Hours!$A$1:$A$1000,0), 
                      MATCH(E$1,Hours!$A$1:$AAF$1,0))</f>
        <v/>
      </c>
      <c r="F545" s="29" t="str">
        <f t="array" ref="F545">INDEX(Hours!$A$1:$AAF$1000, 
                      MATCH($A545,Hours!$A$1:$A$1000,0), 
                      MATCH(F$1,Hours!$A$1:$AAF$1,0))</f>
        <v/>
      </c>
      <c r="G545" s="29" t="str">
        <f t="array" ref="G545">INDEX(Hours!$A$1:$AAF$1000, 
                      MATCH($A545,Hours!$A$1:$A$1000,0), 
                      MATCH(G$1,Hours!$A$1:$AAF$1,0))</f>
        <v/>
      </c>
      <c r="H545" s="29" t="str">
        <f t="array" ref="H545">INDEX(Hours!$A$1:$AAF$1000, 
                      MATCH($A545,Hours!$A$1:$A$1000,0), 
                      MATCH(H$1,Hours!$A$1:$AAF$1,0))</f>
        <v/>
      </c>
      <c r="I545" s="29" t="str">
        <f t="array" ref="I545">INDEX(Hours!$A$1:$AAF$1000, 
                      MATCH($A545,Hours!$A$1:$A$1000,0), 
                      MATCH(I$1,Hours!$A$1:$AAF$1,0))</f>
        <v/>
      </c>
      <c r="J545" s="29" t="str">
        <f t="array" ref="J545">INDEX(Hours!$A$1:$AAF$1000, 
                      MATCH($A545,Hours!$A$1:$A$1000,0), 
                      MATCH(J$1,Hours!$A$1:$AAF$1,0))</f>
        <v/>
      </c>
      <c r="K545" s="29" t="str">
        <f t="array" ref="K545">INDEX(Hours!$A$1:$AAF$1000, 
                      MATCH($A545,Hours!$A$1:$A$1000,0), 
                      MATCH(K$1,Hours!$A$1:$AAF$1,0))</f>
        <v/>
      </c>
      <c r="L545" s="29" t="str">
        <f t="array" ref="L545">INDEX(Hours!$A$1:$AAF$1000, 
                      MATCH($A545,Hours!$A$1:$A$1000,0), 
                      MATCH(L$1,Hours!$A$1:$AAF$1,0))</f>
        <v/>
      </c>
      <c r="M545" s="29" t="str">
        <f t="array" ref="M545">INDEX(Hours!$A$1:$AAF$1000, 
                      MATCH($A545,Hours!$A$1:$A$1000,0), 
                      MATCH(M$1,Hours!$A$1:$AAF$1,0))</f>
        <v/>
      </c>
      <c r="N545" s="29" t="str">
        <f t="array" ref="N545">INDEX(Hours!$A$1:$AAF$1000, 
                      MATCH($A545,Hours!$A$1:$A$1000,0), 
                      MATCH(N$1,Hours!$A$1:$AAF$1,0))</f>
        <v/>
      </c>
      <c r="O545" s="29" t="str">
        <f t="array" ref="O545">INDEX(Hours!$A$1:$AAF$1000, 
                      MATCH($A545,Hours!$A$1:$A$1000,0), 
                      MATCH(O$1,Hours!$A$1:$AAF$1,0))</f>
        <v/>
      </c>
      <c r="P545" s="29" t="str">
        <f t="array" ref="P545">INDEX(Hours!$A$1:$AAF$1000, 
                      MATCH($A545,Hours!$A$1:$A$1000,0), 
                      MATCH(P$1,Hours!$A$1:$AAF$1,0))</f>
        <v/>
      </c>
      <c r="Q545" s="29" t="str">
        <f t="array" ref="Q545">INDEX(Hours!$A$1:$AAF$1000, 
                      MATCH($A545,Hours!$A$1:$A$1000,0), 
                      MATCH(Q$1,Hours!$A$1:$AAF$1,0))</f>
        <v/>
      </c>
      <c r="R545" s="29" t="str">
        <f t="array" ref="R545">INDEX(Hours!$A$1:$AAF$1000, 
                      MATCH($A545,Hours!$A$1:$A$1000,0), 
                      MATCH(R$1,Hours!$A$1:$AAF$1,0))</f>
        <v/>
      </c>
      <c r="S545" s="29" t="str">
        <f t="array" ref="S545">INDEX(Hours!$A$1:$AAF$1000, 
                      MATCH($A545,Hours!$A$1:$A$1000,0), 
                      MATCH(S$1,Hours!$A$1:$AAF$1,0))</f>
        <v/>
      </c>
      <c r="T545" s="29" t="str">
        <f t="array" ref="T545">INDEX(Hours!$A$1:$AAF$1000, 
                      MATCH($A545,Hours!$A$1:$A$1000,0), 
                      MATCH(T$1,Hours!$A$1:$AAF$1,0))</f>
        <v/>
      </c>
      <c r="U545" s="29" t="str">
        <f t="array" ref="U545">INDEX(Hours!$A$1:$AAF$1000, 
                      MATCH($A545,Hours!$A$1:$A$1000,0), 
                      MATCH(U$1,Hours!$A$1:$AAF$1,0))</f>
        <v/>
      </c>
      <c r="V545" s="29" t="str">
        <f t="array" ref="V545">INDEX(Hours!$A$1:$AAF$1000, 
                      MATCH($A545,Hours!$A$1:$A$1000,0), 
                      MATCH(V$1,Hours!$A$1:$AAF$1,0))</f>
        <v/>
      </c>
      <c r="W545" s="29" t="str">
        <f t="array" ref="W545">INDEX(Hours!$A$1:$AAF$1000, 
                      MATCH($A545,Hours!$A$1:$A$1000,0), 
                      MATCH(W$1,Hours!$A$1:$AAF$1,0))</f>
        <v/>
      </c>
      <c r="X545" s="29" t="str">
        <f t="array" ref="X545">INDEX(Hours!$A$1:$AAF$1000, 
                      MATCH($A545,Hours!$A$1:$A$1000,0), 
                      MATCH(X$1,Hours!$A$1:$AAF$1,0))</f>
        <v/>
      </c>
      <c r="Y545" s="76"/>
      <c r="Z545" s="29" t="str">
        <f t="array" ref="Z545">INDEX(Hours!$A$1:$AAF$1000, 
                      MATCH($A545,Hours!$A$1:$A$1000,0), 
                      MATCH(Z$1,Hours!$A$1:$AAF$1,0))</f>
        <v/>
      </c>
      <c r="AA545" s="29" t="str">
        <f t="array" ref="AA545">INDEX(Hours!$A$1:$AAF$1000, 
                      MATCH($A545,Hours!$A$1:$A$1000,0), 
                      MATCH(AA$1,Hours!$A$1:$AAF$1,0))</f>
        <v/>
      </c>
      <c r="AB545" s="29" t="str">
        <f t="array" ref="AB545">INDEX(Hours!$A$1:$AAF$1000, 
                      MATCH($A545,Hours!$A$1:$A$1000,0), 
                      MATCH(AB$1,Hours!$A$1:$AAF$1,0))</f>
        <v/>
      </c>
      <c r="AC545" s="29" t="str">
        <f t="array" ref="AC545">INDEX(Hours!$A$1:$AAF$1000, 
                      MATCH($A545,Hours!$A$1:$A$1000,0), 
                      MATCH(AC$1,Hours!$A$1:$AAF$1,0))</f>
        <v/>
      </c>
      <c r="AD545" s="29" t="str">
        <f t="array" ref="AD545">INDEX(Hours!$A$1:$AAF$1000, 
                      MATCH($A545,Hours!$A$1:$A$1000,0), 
                      MATCH(AD$1,Hours!$A$1:$AAF$1,0))</f>
        <v/>
      </c>
    </row>
    <row r="546" ht="22.5" customHeight="1">
      <c r="A546" s="25">
        <f t="shared" si="1"/>
        <v>46141</v>
      </c>
      <c r="B546" s="29" t="str">
        <f t="array" ref="B546">INDEX(Hours!$A$1:$AAF$1000, 
                      MATCH($A546,Hours!$A$1:$A$1000,0), 
                      MATCH(B$1,Hours!$A$1:$AAF$1,0))</f>
        <v/>
      </c>
      <c r="C546" s="29" t="str">
        <f t="array" ref="C546">INDEX(Hours!$A$1:$AAF$1000, 
                      MATCH($A546,Hours!$A$1:$A$1000,0), 
                      MATCH(C$1,Hours!$A$1:$AAF$1,0))</f>
        <v/>
      </c>
      <c r="D546" s="29" t="str">
        <f t="array" ref="D546">INDEX(Hours!$A$1:$AAF$1000, 
                      MATCH($A546,Hours!$A$1:$A$1000,0), 
                      MATCH(D$1,Hours!$A$1:$AAF$1,0))</f>
        <v/>
      </c>
      <c r="E546" s="29" t="str">
        <f t="array" ref="E546">INDEX(Hours!$A$1:$AAF$1000, 
                      MATCH($A546,Hours!$A$1:$A$1000,0), 
                      MATCH(E$1,Hours!$A$1:$AAF$1,0))</f>
        <v/>
      </c>
      <c r="F546" s="29" t="str">
        <f t="array" ref="F546">INDEX(Hours!$A$1:$AAF$1000, 
                      MATCH($A546,Hours!$A$1:$A$1000,0), 
                      MATCH(F$1,Hours!$A$1:$AAF$1,0))</f>
        <v/>
      </c>
      <c r="G546" s="29" t="str">
        <f t="array" ref="G546">INDEX(Hours!$A$1:$AAF$1000, 
                      MATCH($A546,Hours!$A$1:$A$1000,0), 
                      MATCH(G$1,Hours!$A$1:$AAF$1,0))</f>
        <v/>
      </c>
      <c r="H546" s="29" t="str">
        <f t="array" ref="H546">INDEX(Hours!$A$1:$AAF$1000, 
                      MATCH($A546,Hours!$A$1:$A$1000,0), 
                      MATCH(H$1,Hours!$A$1:$AAF$1,0))</f>
        <v>#N/A</v>
      </c>
      <c r="I546" s="29" t="str">
        <f t="array" ref="I546">INDEX(Hours!$A$1:$AAF$1000, 
                      MATCH($A546,Hours!$A$1:$A$1000,0), 
                      MATCH(I$1,Hours!$A$1:$AAF$1,0))</f>
        <v/>
      </c>
      <c r="J546" s="29" t="str">
        <f t="array" ref="J546">INDEX(Hours!$A$1:$AAF$1000, 
                      MATCH($A546,Hours!$A$1:$A$1000,0), 
                      MATCH(J$1,Hours!$A$1:$AAF$1,0))</f>
        <v>#N/A</v>
      </c>
      <c r="K546" s="29" t="str">
        <f t="array" ref="K546">INDEX(Hours!$A$1:$AAF$1000, 
                      MATCH($A546,Hours!$A$1:$A$1000,0), 
                      MATCH(K$1,Hours!$A$1:$AAF$1,0))</f>
        <v/>
      </c>
      <c r="L546" s="29" t="str">
        <f t="array" ref="L546">INDEX(Hours!$A$1:$AAF$1000, 
                      MATCH($A546,Hours!$A$1:$A$1000,0), 
                      MATCH(L$1,Hours!$A$1:$AAF$1,0))</f>
        <v>#N/A</v>
      </c>
      <c r="M546" s="29" t="str">
        <f t="array" ref="M546">INDEX(Hours!$A$1:$AAF$1000, 
                      MATCH($A546,Hours!$A$1:$A$1000,0), 
                      MATCH(M$1,Hours!$A$1:$AAF$1,0))</f>
        <v/>
      </c>
      <c r="N546" s="29" t="str">
        <f t="array" ref="N546">INDEX(Hours!$A$1:$AAF$1000, 
                      MATCH($A546,Hours!$A$1:$A$1000,0), 
                      MATCH(N$1,Hours!$A$1:$AAF$1,0))</f>
        <v/>
      </c>
      <c r="O546" s="29" t="str">
        <f t="array" ref="O546">INDEX(Hours!$A$1:$AAF$1000, 
                      MATCH($A546,Hours!$A$1:$A$1000,0), 
                      MATCH(O$1,Hours!$A$1:$AAF$1,0))</f>
        <v/>
      </c>
      <c r="P546" s="29" t="str">
        <f t="array" ref="P546">INDEX(Hours!$A$1:$AAF$1000, 
                      MATCH($A546,Hours!$A$1:$A$1000,0), 
                      MATCH(P$1,Hours!$A$1:$AAF$1,0))</f>
        <v/>
      </c>
      <c r="Q546" s="29" t="str">
        <f t="array" ref="Q546">INDEX(Hours!$A$1:$AAF$1000, 
                      MATCH($A546,Hours!$A$1:$A$1000,0), 
                      MATCH(Q$1,Hours!$A$1:$AAF$1,0))</f>
        <v/>
      </c>
      <c r="R546" s="29" t="str">
        <f t="array" ref="R546">INDEX(Hours!$A$1:$AAF$1000, 
                      MATCH($A546,Hours!$A$1:$A$1000,0), 
                      MATCH(R$1,Hours!$A$1:$AAF$1,0))</f>
        <v/>
      </c>
      <c r="S546" s="29" t="str">
        <f t="array" ref="S546">INDEX(Hours!$A$1:$AAF$1000, 
                      MATCH($A546,Hours!$A$1:$A$1000,0), 
                      MATCH(S$1,Hours!$A$1:$AAF$1,0))</f>
        <v/>
      </c>
      <c r="T546" s="29" t="str">
        <f t="array" ref="T546">INDEX(Hours!$A$1:$AAF$1000, 
                      MATCH($A546,Hours!$A$1:$A$1000,0), 
                      MATCH(T$1,Hours!$A$1:$AAF$1,0))</f>
        <v/>
      </c>
      <c r="U546" s="29" t="str">
        <f t="array" ref="U546">INDEX(Hours!$A$1:$AAF$1000, 
                      MATCH($A546,Hours!$A$1:$A$1000,0), 
                      MATCH(U$1,Hours!$A$1:$AAF$1,0))</f>
        <v/>
      </c>
      <c r="V546" s="29" t="str">
        <f t="array" ref="V546">INDEX(Hours!$A$1:$AAF$1000, 
                      MATCH($A546,Hours!$A$1:$A$1000,0), 
                      MATCH(V$1,Hours!$A$1:$AAF$1,0))</f>
        <v/>
      </c>
      <c r="W546" s="29" t="str">
        <f t="array" ref="W546">INDEX(Hours!$A$1:$AAF$1000, 
                      MATCH($A546,Hours!$A$1:$A$1000,0), 
                      MATCH(W$1,Hours!$A$1:$AAF$1,0))</f>
        <v/>
      </c>
      <c r="X546" s="29" t="str">
        <f t="array" ref="X546">INDEX(Hours!$A$1:$AAF$1000, 
                      MATCH($A546,Hours!$A$1:$A$1000,0), 
                      MATCH(X$1,Hours!$A$1:$AAF$1,0))</f>
        <v/>
      </c>
      <c r="Y546" s="76"/>
      <c r="Z546" s="29" t="str">
        <f t="array" ref="Z546">INDEX(Hours!$A$1:$AAF$1000, 
                      MATCH($A546,Hours!$A$1:$A$1000,0), 
                      MATCH(Z$1,Hours!$A$1:$AAF$1,0))</f>
        <v/>
      </c>
      <c r="AA546" s="29" t="str">
        <f t="array" ref="AA546">INDEX(Hours!$A$1:$AAF$1000, 
                      MATCH($A546,Hours!$A$1:$A$1000,0), 
                      MATCH(AA$1,Hours!$A$1:$AAF$1,0))</f>
        <v/>
      </c>
      <c r="AB546" s="29" t="str">
        <f t="array" ref="AB546">INDEX(Hours!$A$1:$AAF$1000, 
                      MATCH($A546,Hours!$A$1:$A$1000,0), 
                      MATCH(AB$1,Hours!$A$1:$AAF$1,0))</f>
        <v/>
      </c>
      <c r="AC546" s="29" t="str">
        <f t="array" ref="AC546">INDEX(Hours!$A$1:$AAF$1000, 
                      MATCH($A546,Hours!$A$1:$A$1000,0), 
                      MATCH(AC$1,Hours!$A$1:$AAF$1,0))</f>
        <v/>
      </c>
      <c r="AD546" s="29" t="str">
        <f t="array" ref="AD546">INDEX(Hours!$A$1:$AAF$1000, 
                      MATCH($A546,Hours!$A$1:$A$1000,0), 
                      MATCH(AD$1,Hours!$A$1:$AAF$1,0))</f>
        <v/>
      </c>
    </row>
    <row r="547" ht="22.5" customHeight="1">
      <c r="A547" s="25">
        <f t="shared" si="1"/>
        <v>46142</v>
      </c>
      <c r="B547" s="29" t="str">
        <f t="array" ref="B547">INDEX(Hours!$A$1:$AAF$1000, 
                      MATCH($A547,Hours!$A$1:$A$1000,0), 
                      MATCH(B$1,Hours!$A$1:$AAF$1,0))</f>
        <v/>
      </c>
      <c r="C547" s="29" t="str">
        <f t="array" ref="C547">INDEX(Hours!$A$1:$AAF$1000, 
                      MATCH($A547,Hours!$A$1:$A$1000,0), 
                      MATCH(C$1,Hours!$A$1:$AAF$1,0))</f>
        <v/>
      </c>
      <c r="D547" s="29" t="str">
        <f t="array" ref="D547">INDEX(Hours!$A$1:$AAF$1000, 
                      MATCH($A547,Hours!$A$1:$A$1000,0), 
                      MATCH(D$1,Hours!$A$1:$AAF$1,0))</f>
        <v/>
      </c>
      <c r="E547" s="29" t="str">
        <f t="array" ref="E547">INDEX(Hours!$A$1:$AAF$1000, 
                      MATCH($A547,Hours!$A$1:$A$1000,0), 
                      MATCH(E$1,Hours!$A$1:$AAF$1,0))</f>
        <v/>
      </c>
      <c r="F547" s="29" t="str">
        <f t="array" ref="F547">INDEX(Hours!$A$1:$AAF$1000, 
                      MATCH($A547,Hours!$A$1:$A$1000,0), 
                      MATCH(F$1,Hours!$A$1:$AAF$1,0))</f>
        <v/>
      </c>
      <c r="G547" s="29" t="str">
        <f t="array" ref="G547">INDEX(Hours!$A$1:$AAF$1000, 
                      MATCH($A547,Hours!$A$1:$A$1000,0), 
                      MATCH(G$1,Hours!$A$1:$AAF$1,0))</f>
        <v/>
      </c>
      <c r="H547" s="29" t="str">
        <f t="array" ref="H547">INDEX(Hours!$A$1:$AAF$1000, 
                      MATCH($A547,Hours!$A$1:$A$1000,0), 
                      MATCH(H$1,Hours!$A$1:$AAF$1,0))</f>
        <v>#N/A</v>
      </c>
      <c r="I547" s="29" t="str">
        <f t="array" ref="I547">INDEX(Hours!$A$1:$AAF$1000, 
                      MATCH($A547,Hours!$A$1:$A$1000,0), 
                      MATCH(I$1,Hours!$A$1:$AAF$1,0))</f>
        <v/>
      </c>
      <c r="J547" s="29" t="str">
        <f t="array" ref="J547">INDEX(Hours!$A$1:$AAF$1000, 
                      MATCH($A547,Hours!$A$1:$A$1000,0), 
                      MATCH(J$1,Hours!$A$1:$AAF$1,0))</f>
        <v>#N/A</v>
      </c>
      <c r="K547" s="29" t="str">
        <f t="array" ref="K547">INDEX(Hours!$A$1:$AAF$1000, 
                      MATCH($A547,Hours!$A$1:$A$1000,0), 
                      MATCH(K$1,Hours!$A$1:$AAF$1,0))</f>
        <v/>
      </c>
      <c r="L547" s="29" t="str">
        <f t="array" ref="L547">INDEX(Hours!$A$1:$AAF$1000, 
                      MATCH($A547,Hours!$A$1:$A$1000,0), 
                      MATCH(L$1,Hours!$A$1:$AAF$1,0))</f>
        <v>#N/A</v>
      </c>
      <c r="M547" s="29" t="str">
        <f t="array" ref="M547">INDEX(Hours!$A$1:$AAF$1000, 
                      MATCH($A547,Hours!$A$1:$A$1000,0), 
                      MATCH(M$1,Hours!$A$1:$AAF$1,0))</f>
        <v/>
      </c>
      <c r="N547" s="29" t="str">
        <f t="array" ref="N547">INDEX(Hours!$A$1:$AAF$1000, 
                      MATCH($A547,Hours!$A$1:$A$1000,0), 
                      MATCH(N$1,Hours!$A$1:$AAF$1,0))</f>
        <v/>
      </c>
      <c r="O547" s="29" t="str">
        <f t="array" ref="O547">INDEX(Hours!$A$1:$AAF$1000, 
                      MATCH($A547,Hours!$A$1:$A$1000,0), 
                      MATCH(O$1,Hours!$A$1:$AAF$1,0))</f>
        <v/>
      </c>
      <c r="P547" s="29" t="str">
        <f t="array" ref="P547">INDEX(Hours!$A$1:$AAF$1000, 
                      MATCH($A547,Hours!$A$1:$A$1000,0), 
                      MATCH(P$1,Hours!$A$1:$AAF$1,0))</f>
        <v/>
      </c>
      <c r="Q547" s="29" t="str">
        <f t="array" ref="Q547">INDEX(Hours!$A$1:$AAF$1000, 
                      MATCH($A547,Hours!$A$1:$A$1000,0), 
                      MATCH(Q$1,Hours!$A$1:$AAF$1,0))</f>
        <v/>
      </c>
      <c r="R547" s="29" t="str">
        <f t="array" ref="R547">INDEX(Hours!$A$1:$AAF$1000, 
                      MATCH($A547,Hours!$A$1:$A$1000,0), 
                      MATCH(R$1,Hours!$A$1:$AAF$1,0))</f>
        <v/>
      </c>
      <c r="S547" s="29" t="str">
        <f t="array" ref="S547">INDEX(Hours!$A$1:$AAF$1000, 
                      MATCH($A547,Hours!$A$1:$A$1000,0), 
                      MATCH(S$1,Hours!$A$1:$AAF$1,0))</f>
        <v/>
      </c>
      <c r="T547" s="29" t="str">
        <f t="array" ref="T547">INDEX(Hours!$A$1:$AAF$1000, 
                      MATCH($A547,Hours!$A$1:$A$1000,0), 
                      MATCH(T$1,Hours!$A$1:$AAF$1,0))</f>
        <v/>
      </c>
      <c r="U547" s="29" t="str">
        <f t="array" ref="U547">INDEX(Hours!$A$1:$AAF$1000, 
                      MATCH($A547,Hours!$A$1:$A$1000,0), 
                      MATCH(U$1,Hours!$A$1:$AAF$1,0))</f>
        <v/>
      </c>
      <c r="V547" s="29" t="str">
        <f t="array" ref="V547">INDEX(Hours!$A$1:$AAF$1000, 
                      MATCH($A547,Hours!$A$1:$A$1000,0), 
                      MATCH(V$1,Hours!$A$1:$AAF$1,0))</f>
        <v/>
      </c>
      <c r="W547" s="29" t="str">
        <f t="array" ref="W547">INDEX(Hours!$A$1:$AAF$1000, 
                      MATCH($A547,Hours!$A$1:$A$1000,0), 
                      MATCH(W$1,Hours!$A$1:$AAF$1,0))</f>
        <v/>
      </c>
      <c r="X547" s="29" t="str">
        <f t="array" ref="X547">INDEX(Hours!$A$1:$AAF$1000, 
                      MATCH($A547,Hours!$A$1:$A$1000,0), 
                      MATCH(X$1,Hours!$A$1:$AAF$1,0))</f>
        <v/>
      </c>
      <c r="Y547" s="76"/>
      <c r="Z547" s="29" t="str">
        <f t="array" ref="Z547">INDEX(Hours!$A$1:$AAF$1000, 
                      MATCH($A547,Hours!$A$1:$A$1000,0), 
                      MATCH(Z$1,Hours!$A$1:$AAF$1,0))</f>
        <v/>
      </c>
      <c r="AA547" s="29" t="str">
        <f t="array" ref="AA547">INDEX(Hours!$A$1:$AAF$1000, 
                      MATCH($A547,Hours!$A$1:$A$1000,0), 
                      MATCH(AA$1,Hours!$A$1:$AAF$1,0))</f>
        <v/>
      </c>
      <c r="AB547" s="29" t="str">
        <f t="array" ref="AB547">INDEX(Hours!$A$1:$AAF$1000, 
                      MATCH($A547,Hours!$A$1:$A$1000,0), 
                      MATCH(AB$1,Hours!$A$1:$AAF$1,0))</f>
        <v/>
      </c>
      <c r="AC547" s="29" t="str">
        <f t="array" ref="AC547">INDEX(Hours!$A$1:$AAF$1000, 
                      MATCH($A547,Hours!$A$1:$A$1000,0), 
                      MATCH(AC$1,Hours!$A$1:$AAF$1,0))</f>
        <v/>
      </c>
      <c r="AD547" s="29" t="str">
        <f t="array" ref="AD547">INDEX(Hours!$A$1:$AAF$1000, 
                      MATCH($A547,Hours!$A$1:$A$1000,0), 
                      MATCH(AD$1,Hours!$A$1:$AAF$1,0))</f>
        <v/>
      </c>
    </row>
    <row r="548" ht="22.5" customHeight="1">
      <c r="A548" s="25">
        <f t="shared" si="1"/>
        <v>46143</v>
      </c>
      <c r="B548" s="29" t="str">
        <f t="array" ref="B548">INDEX(Hours!$A$1:$AAF$1000, 
                      MATCH($A548,Hours!$A$1:$A$1000,0), 
                      MATCH(B$1,Hours!$A$1:$AAF$1,0))</f>
        <v/>
      </c>
      <c r="C548" s="29" t="str">
        <f t="array" ref="C548">INDEX(Hours!$A$1:$AAF$1000, 
                      MATCH($A548,Hours!$A$1:$A$1000,0), 
                      MATCH(C$1,Hours!$A$1:$AAF$1,0))</f>
        <v/>
      </c>
      <c r="D548" s="29" t="str">
        <f t="array" ref="D548">INDEX(Hours!$A$1:$AAF$1000, 
                      MATCH($A548,Hours!$A$1:$A$1000,0), 
                      MATCH(D$1,Hours!$A$1:$AAF$1,0))</f>
        <v/>
      </c>
      <c r="E548" s="29" t="str">
        <f t="array" ref="E548">INDEX(Hours!$A$1:$AAF$1000, 
                      MATCH($A548,Hours!$A$1:$A$1000,0), 
                      MATCH(E$1,Hours!$A$1:$AAF$1,0))</f>
        <v/>
      </c>
      <c r="F548" s="29" t="str">
        <f t="array" ref="F548">INDEX(Hours!$A$1:$AAF$1000, 
                      MATCH($A548,Hours!$A$1:$A$1000,0), 
                      MATCH(F$1,Hours!$A$1:$AAF$1,0))</f>
        <v/>
      </c>
      <c r="G548" s="29" t="str">
        <f t="array" ref="G548">INDEX(Hours!$A$1:$AAF$1000, 
                      MATCH($A548,Hours!$A$1:$A$1000,0), 
                      MATCH(G$1,Hours!$A$1:$AAF$1,0))</f>
        <v/>
      </c>
      <c r="H548" s="29" t="str">
        <f t="array" ref="H548">INDEX(Hours!$A$1:$AAF$1000, 
                      MATCH($A548,Hours!$A$1:$A$1000,0), 
                      MATCH(H$1,Hours!$A$1:$AAF$1,0))</f>
        <v>#N/A</v>
      </c>
      <c r="I548" s="29" t="str">
        <f t="array" ref="I548">INDEX(Hours!$A$1:$AAF$1000, 
                      MATCH($A548,Hours!$A$1:$A$1000,0), 
                      MATCH(I$1,Hours!$A$1:$AAF$1,0))</f>
        <v/>
      </c>
      <c r="J548" s="29" t="str">
        <f t="array" ref="J548">INDEX(Hours!$A$1:$AAF$1000, 
                      MATCH($A548,Hours!$A$1:$A$1000,0), 
                      MATCH(J$1,Hours!$A$1:$AAF$1,0))</f>
        <v>#N/A</v>
      </c>
      <c r="K548" s="29" t="str">
        <f t="array" ref="K548">INDEX(Hours!$A$1:$AAF$1000, 
                      MATCH($A548,Hours!$A$1:$A$1000,0), 
                      MATCH(K$1,Hours!$A$1:$AAF$1,0))</f>
        <v/>
      </c>
      <c r="L548" s="29" t="str">
        <f t="array" ref="L548">INDEX(Hours!$A$1:$AAF$1000, 
                      MATCH($A548,Hours!$A$1:$A$1000,0), 
                      MATCH(L$1,Hours!$A$1:$AAF$1,0))</f>
        <v>#N/A</v>
      </c>
      <c r="M548" s="29" t="str">
        <f t="array" ref="M548">INDEX(Hours!$A$1:$AAF$1000, 
                      MATCH($A548,Hours!$A$1:$A$1000,0), 
                      MATCH(M$1,Hours!$A$1:$AAF$1,0))</f>
        <v/>
      </c>
      <c r="N548" s="29" t="str">
        <f t="array" ref="N548">INDEX(Hours!$A$1:$AAF$1000, 
                      MATCH($A548,Hours!$A$1:$A$1000,0), 
                      MATCH(N$1,Hours!$A$1:$AAF$1,0))</f>
        <v/>
      </c>
      <c r="O548" s="29" t="str">
        <f t="array" ref="O548">INDEX(Hours!$A$1:$AAF$1000, 
                      MATCH($A548,Hours!$A$1:$A$1000,0), 
                      MATCH(O$1,Hours!$A$1:$AAF$1,0))</f>
        <v/>
      </c>
      <c r="P548" s="29" t="str">
        <f t="array" ref="P548">INDEX(Hours!$A$1:$AAF$1000, 
                      MATCH($A548,Hours!$A$1:$A$1000,0), 
                      MATCH(P$1,Hours!$A$1:$AAF$1,0))</f>
        <v/>
      </c>
      <c r="Q548" s="29" t="str">
        <f t="array" ref="Q548">INDEX(Hours!$A$1:$AAF$1000, 
                      MATCH($A548,Hours!$A$1:$A$1000,0), 
                      MATCH(Q$1,Hours!$A$1:$AAF$1,0))</f>
        <v/>
      </c>
      <c r="R548" s="29" t="str">
        <f t="array" ref="R548">INDEX(Hours!$A$1:$AAF$1000, 
                      MATCH($A548,Hours!$A$1:$A$1000,0), 
                      MATCH(R$1,Hours!$A$1:$AAF$1,0))</f>
        <v/>
      </c>
      <c r="S548" s="29" t="str">
        <f t="array" ref="S548">INDEX(Hours!$A$1:$AAF$1000, 
                      MATCH($A548,Hours!$A$1:$A$1000,0), 
                      MATCH(S$1,Hours!$A$1:$AAF$1,0))</f>
        <v/>
      </c>
      <c r="T548" s="29" t="str">
        <f t="array" ref="T548">INDEX(Hours!$A$1:$AAF$1000, 
                      MATCH($A548,Hours!$A$1:$A$1000,0), 
                      MATCH(T$1,Hours!$A$1:$AAF$1,0))</f>
        <v/>
      </c>
      <c r="U548" s="29" t="str">
        <f t="array" ref="U548">INDEX(Hours!$A$1:$AAF$1000, 
                      MATCH($A548,Hours!$A$1:$A$1000,0), 
                      MATCH(U$1,Hours!$A$1:$AAF$1,0))</f>
        <v/>
      </c>
      <c r="V548" s="29" t="str">
        <f t="array" ref="V548">INDEX(Hours!$A$1:$AAF$1000, 
                      MATCH($A548,Hours!$A$1:$A$1000,0), 
                      MATCH(V$1,Hours!$A$1:$AAF$1,0))</f>
        <v/>
      </c>
      <c r="W548" s="29" t="str">
        <f t="array" ref="W548">INDEX(Hours!$A$1:$AAF$1000, 
                      MATCH($A548,Hours!$A$1:$A$1000,0), 
                      MATCH(W$1,Hours!$A$1:$AAF$1,0))</f>
        <v/>
      </c>
      <c r="X548" s="29" t="str">
        <f t="array" ref="X548">INDEX(Hours!$A$1:$AAF$1000, 
                      MATCH($A548,Hours!$A$1:$A$1000,0), 
                      MATCH(X$1,Hours!$A$1:$AAF$1,0))</f>
        <v/>
      </c>
      <c r="Y548" s="76"/>
      <c r="Z548" s="29" t="str">
        <f t="array" ref="Z548">INDEX(Hours!$A$1:$AAF$1000, 
                      MATCH($A548,Hours!$A$1:$A$1000,0), 
                      MATCH(Z$1,Hours!$A$1:$AAF$1,0))</f>
        <v/>
      </c>
      <c r="AA548" s="29" t="str">
        <f t="array" ref="AA548">INDEX(Hours!$A$1:$AAF$1000, 
                      MATCH($A548,Hours!$A$1:$A$1000,0), 
                      MATCH(AA$1,Hours!$A$1:$AAF$1,0))</f>
        <v/>
      </c>
      <c r="AB548" s="29" t="str">
        <f t="array" ref="AB548">INDEX(Hours!$A$1:$AAF$1000, 
                      MATCH($A548,Hours!$A$1:$A$1000,0), 
                      MATCH(AB$1,Hours!$A$1:$AAF$1,0))</f>
        <v/>
      </c>
      <c r="AC548" s="29" t="str">
        <f t="array" ref="AC548">INDEX(Hours!$A$1:$AAF$1000, 
                      MATCH($A548,Hours!$A$1:$A$1000,0), 
                      MATCH(AC$1,Hours!$A$1:$AAF$1,0))</f>
        <v/>
      </c>
      <c r="AD548" s="29" t="str">
        <f t="array" ref="AD548">INDEX(Hours!$A$1:$AAF$1000, 
                      MATCH($A548,Hours!$A$1:$A$1000,0), 
                      MATCH(AD$1,Hours!$A$1:$AAF$1,0))</f>
        <v/>
      </c>
    </row>
    <row r="549" ht="22.5" customHeight="1">
      <c r="A549" s="25">
        <f t="shared" si="1"/>
        <v>46144</v>
      </c>
      <c r="B549" s="29" t="str">
        <f t="array" ref="B549">INDEX(Hours!$A$1:$AAF$1000, 
                      MATCH($A549,Hours!$A$1:$A$1000,0), 
                      MATCH(B$1,Hours!$A$1:$AAF$1,0))</f>
        <v/>
      </c>
      <c r="C549" s="29" t="str">
        <f t="array" ref="C549">INDEX(Hours!$A$1:$AAF$1000, 
                      MATCH($A549,Hours!$A$1:$A$1000,0), 
                      MATCH(C$1,Hours!$A$1:$AAF$1,0))</f>
        <v/>
      </c>
      <c r="D549" s="29" t="str">
        <f t="array" ref="D549">INDEX(Hours!$A$1:$AAF$1000, 
                      MATCH($A549,Hours!$A$1:$A$1000,0), 
                      MATCH(D$1,Hours!$A$1:$AAF$1,0))</f>
        <v/>
      </c>
      <c r="E549" s="29" t="str">
        <f t="array" ref="E549">INDEX(Hours!$A$1:$AAF$1000, 
                      MATCH($A549,Hours!$A$1:$A$1000,0), 
                      MATCH(E$1,Hours!$A$1:$AAF$1,0))</f>
        <v/>
      </c>
      <c r="F549" s="29" t="str">
        <f t="array" ref="F549">INDEX(Hours!$A$1:$AAF$1000, 
                      MATCH($A549,Hours!$A$1:$A$1000,0), 
                      MATCH(F$1,Hours!$A$1:$AAF$1,0))</f>
        <v/>
      </c>
      <c r="G549" s="29" t="str">
        <f t="array" ref="G549">INDEX(Hours!$A$1:$AAF$1000, 
                      MATCH($A549,Hours!$A$1:$A$1000,0), 
                      MATCH(G$1,Hours!$A$1:$AAF$1,0))</f>
        <v/>
      </c>
      <c r="H549" s="29" t="str">
        <f t="array" ref="H549">INDEX(Hours!$A$1:$AAF$1000, 
                      MATCH($A549,Hours!$A$1:$A$1000,0), 
                      MATCH(H$1,Hours!$A$1:$AAF$1,0))</f>
        <v>#N/A</v>
      </c>
      <c r="I549" s="29" t="str">
        <f t="array" ref="I549">INDEX(Hours!$A$1:$AAF$1000, 
                      MATCH($A549,Hours!$A$1:$A$1000,0), 
                      MATCH(I$1,Hours!$A$1:$AAF$1,0))</f>
        <v/>
      </c>
      <c r="J549" s="29" t="str">
        <f t="array" ref="J549">INDEX(Hours!$A$1:$AAF$1000, 
                      MATCH($A549,Hours!$A$1:$A$1000,0), 
                      MATCH(J$1,Hours!$A$1:$AAF$1,0))</f>
        <v>#N/A</v>
      </c>
      <c r="K549" s="29" t="str">
        <f t="array" ref="K549">INDEX(Hours!$A$1:$AAF$1000, 
                      MATCH($A549,Hours!$A$1:$A$1000,0), 
                      MATCH(K$1,Hours!$A$1:$AAF$1,0))</f>
        <v/>
      </c>
      <c r="L549" s="29" t="str">
        <f t="array" ref="L549">INDEX(Hours!$A$1:$AAF$1000, 
                      MATCH($A549,Hours!$A$1:$A$1000,0), 
                      MATCH(L$1,Hours!$A$1:$AAF$1,0))</f>
        <v>#N/A</v>
      </c>
      <c r="M549" s="29" t="str">
        <f t="array" ref="M549">INDEX(Hours!$A$1:$AAF$1000, 
                      MATCH($A549,Hours!$A$1:$A$1000,0), 
                      MATCH(M$1,Hours!$A$1:$AAF$1,0))</f>
        <v/>
      </c>
      <c r="N549" s="29" t="str">
        <f t="array" ref="N549">INDEX(Hours!$A$1:$AAF$1000, 
                      MATCH($A549,Hours!$A$1:$A$1000,0), 
                      MATCH(N$1,Hours!$A$1:$AAF$1,0))</f>
        <v/>
      </c>
      <c r="O549" s="29" t="str">
        <f t="array" ref="O549">INDEX(Hours!$A$1:$AAF$1000, 
                      MATCH($A549,Hours!$A$1:$A$1000,0), 
                      MATCH(O$1,Hours!$A$1:$AAF$1,0))</f>
        <v/>
      </c>
      <c r="P549" s="29" t="str">
        <f t="array" ref="P549">INDEX(Hours!$A$1:$AAF$1000, 
                      MATCH($A549,Hours!$A$1:$A$1000,0), 
                      MATCH(P$1,Hours!$A$1:$AAF$1,0))</f>
        <v/>
      </c>
      <c r="Q549" s="29" t="str">
        <f t="array" ref="Q549">INDEX(Hours!$A$1:$AAF$1000, 
                      MATCH($A549,Hours!$A$1:$A$1000,0), 
                      MATCH(Q$1,Hours!$A$1:$AAF$1,0))</f>
        <v/>
      </c>
      <c r="R549" s="29" t="str">
        <f t="array" ref="R549">INDEX(Hours!$A$1:$AAF$1000, 
                      MATCH($A549,Hours!$A$1:$A$1000,0), 
                      MATCH(R$1,Hours!$A$1:$AAF$1,0))</f>
        <v/>
      </c>
      <c r="S549" s="29" t="str">
        <f t="array" ref="S549">INDEX(Hours!$A$1:$AAF$1000, 
                      MATCH($A549,Hours!$A$1:$A$1000,0), 
                      MATCH(S$1,Hours!$A$1:$AAF$1,0))</f>
        <v/>
      </c>
      <c r="T549" s="29" t="str">
        <f t="array" ref="T549">INDEX(Hours!$A$1:$AAF$1000, 
                      MATCH($A549,Hours!$A$1:$A$1000,0), 
                      MATCH(T$1,Hours!$A$1:$AAF$1,0))</f>
        <v/>
      </c>
      <c r="U549" s="29" t="str">
        <f t="array" ref="U549">INDEX(Hours!$A$1:$AAF$1000, 
                      MATCH($A549,Hours!$A$1:$A$1000,0), 
                      MATCH(U$1,Hours!$A$1:$AAF$1,0))</f>
        <v/>
      </c>
      <c r="V549" s="29" t="str">
        <f t="array" ref="V549">INDEX(Hours!$A$1:$AAF$1000, 
                      MATCH($A549,Hours!$A$1:$A$1000,0), 
                      MATCH(V$1,Hours!$A$1:$AAF$1,0))</f>
        <v/>
      </c>
      <c r="W549" s="29" t="str">
        <f t="array" ref="W549">INDEX(Hours!$A$1:$AAF$1000, 
                      MATCH($A549,Hours!$A$1:$A$1000,0), 
                      MATCH(W$1,Hours!$A$1:$AAF$1,0))</f>
        <v/>
      </c>
      <c r="X549" s="29" t="str">
        <f t="array" ref="X549">INDEX(Hours!$A$1:$AAF$1000, 
                      MATCH($A549,Hours!$A$1:$A$1000,0), 
                      MATCH(X$1,Hours!$A$1:$AAF$1,0))</f>
        <v/>
      </c>
      <c r="Y549" s="76"/>
      <c r="Z549" s="29" t="str">
        <f t="array" ref="Z549">INDEX(Hours!$A$1:$AAF$1000, 
                      MATCH($A549,Hours!$A$1:$A$1000,0), 
                      MATCH(Z$1,Hours!$A$1:$AAF$1,0))</f>
        <v/>
      </c>
      <c r="AA549" s="29" t="str">
        <f t="array" ref="AA549">INDEX(Hours!$A$1:$AAF$1000, 
                      MATCH($A549,Hours!$A$1:$A$1000,0), 
                      MATCH(AA$1,Hours!$A$1:$AAF$1,0))</f>
        <v/>
      </c>
      <c r="AB549" s="29" t="str">
        <f t="array" ref="AB549">INDEX(Hours!$A$1:$AAF$1000, 
                      MATCH($A549,Hours!$A$1:$A$1000,0), 
                      MATCH(AB$1,Hours!$A$1:$AAF$1,0))</f>
        <v/>
      </c>
      <c r="AC549" s="29" t="str">
        <f t="array" ref="AC549">INDEX(Hours!$A$1:$AAF$1000, 
                      MATCH($A549,Hours!$A$1:$A$1000,0), 
                      MATCH(AC$1,Hours!$A$1:$AAF$1,0))</f>
        <v/>
      </c>
      <c r="AD549" s="29" t="str">
        <f t="array" ref="AD549">INDEX(Hours!$A$1:$AAF$1000, 
                      MATCH($A549,Hours!$A$1:$A$1000,0), 
                      MATCH(AD$1,Hours!$A$1:$AAF$1,0))</f>
        <v/>
      </c>
    </row>
    <row r="550" ht="22.5" customHeight="1">
      <c r="A550" s="25">
        <f t="shared" si="1"/>
        <v>46145</v>
      </c>
      <c r="B550" s="29" t="str">
        <f t="array" ref="B550">INDEX(Hours!$A$1:$AAF$1000, 
                      MATCH($A550,Hours!$A$1:$A$1000,0), 
                      MATCH(B$1,Hours!$A$1:$AAF$1,0))</f>
        <v/>
      </c>
      <c r="C550" s="29" t="str">
        <f t="array" ref="C550">INDEX(Hours!$A$1:$AAF$1000, 
                      MATCH($A550,Hours!$A$1:$A$1000,0), 
                      MATCH(C$1,Hours!$A$1:$AAF$1,0))</f>
        <v/>
      </c>
      <c r="D550" s="29" t="str">
        <f t="array" ref="D550">INDEX(Hours!$A$1:$AAF$1000, 
                      MATCH($A550,Hours!$A$1:$A$1000,0), 
                      MATCH(D$1,Hours!$A$1:$AAF$1,0))</f>
        <v/>
      </c>
      <c r="E550" s="29" t="str">
        <f t="array" ref="E550">INDEX(Hours!$A$1:$AAF$1000, 
                      MATCH($A550,Hours!$A$1:$A$1000,0), 
                      MATCH(E$1,Hours!$A$1:$AAF$1,0))</f>
        <v/>
      </c>
      <c r="F550" s="29" t="str">
        <f t="array" ref="F550">INDEX(Hours!$A$1:$AAF$1000, 
                      MATCH($A550,Hours!$A$1:$A$1000,0), 
                      MATCH(F$1,Hours!$A$1:$AAF$1,0))</f>
        <v/>
      </c>
      <c r="G550" s="29" t="str">
        <f t="array" ref="G550">INDEX(Hours!$A$1:$AAF$1000, 
                      MATCH($A550,Hours!$A$1:$A$1000,0), 
                      MATCH(G$1,Hours!$A$1:$AAF$1,0))</f>
        <v/>
      </c>
      <c r="H550" s="29" t="str">
        <f t="array" ref="H550">INDEX(Hours!$A$1:$AAF$1000, 
                      MATCH($A550,Hours!$A$1:$A$1000,0), 
                      MATCH(H$1,Hours!$A$1:$AAF$1,0))</f>
        <v>#N/A</v>
      </c>
      <c r="I550" s="29" t="str">
        <f t="array" ref="I550">INDEX(Hours!$A$1:$AAF$1000, 
                      MATCH($A550,Hours!$A$1:$A$1000,0), 
                      MATCH(I$1,Hours!$A$1:$AAF$1,0))</f>
        <v/>
      </c>
      <c r="J550" s="29" t="str">
        <f t="array" ref="J550">INDEX(Hours!$A$1:$AAF$1000, 
                      MATCH($A550,Hours!$A$1:$A$1000,0), 
                      MATCH(J$1,Hours!$A$1:$AAF$1,0))</f>
        <v>#N/A</v>
      </c>
      <c r="K550" s="29" t="str">
        <f t="array" ref="K550">INDEX(Hours!$A$1:$AAF$1000, 
                      MATCH($A550,Hours!$A$1:$A$1000,0), 
                      MATCH(K$1,Hours!$A$1:$AAF$1,0))</f>
        <v/>
      </c>
      <c r="L550" s="29" t="str">
        <f t="array" ref="L550">INDEX(Hours!$A$1:$AAF$1000, 
                      MATCH($A550,Hours!$A$1:$A$1000,0), 
                      MATCH(L$1,Hours!$A$1:$AAF$1,0))</f>
        <v>#N/A</v>
      </c>
      <c r="M550" s="29" t="str">
        <f t="array" ref="M550">INDEX(Hours!$A$1:$AAF$1000, 
                      MATCH($A550,Hours!$A$1:$A$1000,0), 
                      MATCH(M$1,Hours!$A$1:$AAF$1,0))</f>
        <v/>
      </c>
      <c r="N550" s="29" t="str">
        <f t="array" ref="N550">INDEX(Hours!$A$1:$AAF$1000, 
                      MATCH($A550,Hours!$A$1:$A$1000,0), 
                      MATCH(N$1,Hours!$A$1:$AAF$1,0))</f>
        <v/>
      </c>
      <c r="O550" s="29" t="str">
        <f t="array" ref="O550">INDEX(Hours!$A$1:$AAF$1000, 
                      MATCH($A550,Hours!$A$1:$A$1000,0), 
                      MATCH(O$1,Hours!$A$1:$AAF$1,0))</f>
        <v/>
      </c>
      <c r="P550" s="29" t="str">
        <f t="array" ref="P550">INDEX(Hours!$A$1:$AAF$1000, 
                      MATCH($A550,Hours!$A$1:$A$1000,0), 
                      MATCH(P$1,Hours!$A$1:$AAF$1,0))</f>
        <v/>
      </c>
      <c r="Q550" s="29" t="str">
        <f t="array" ref="Q550">INDEX(Hours!$A$1:$AAF$1000, 
                      MATCH($A550,Hours!$A$1:$A$1000,0), 
                      MATCH(Q$1,Hours!$A$1:$AAF$1,0))</f>
        <v/>
      </c>
      <c r="R550" s="29" t="str">
        <f t="array" ref="R550">INDEX(Hours!$A$1:$AAF$1000, 
                      MATCH($A550,Hours!$A$1:$A$1000,0), 
                      MATCH(R$1,Hours!$A$1:$AAF$1,0))</f>
        <v/>
      </c>
      <c r="S550" s="29" t="str">
        <f t="array" ref="S550">INDEX(Hours!$A$1:$AAF$1000, 
                      MATCH($A550,Hours!$A$1:$A$1000,0), 
                      MATCH(S$1,Hours!$A$1:$AAF$1,0))</f>
        <v/>
      </c>
      <c r="T550" s="29" t="str">
        <f t="array" ref="T550">INDEX(Hours!$A$1:$AAF$1000, 
                      MATCH($A550,Hours!$A$1:$A$1000,0), 
                      MATCH(T$1,Hours!$A$1:$AAF$1,0))</f>
        <v/>
      </c>
      <c r="U550" s="29" t="str">
        <f t="array" ref="U550">INDEX(Hours!$A$1:$AAF$1000, 
                      MATCH($A550,Hours!$A$1:$A$1000,0), 
                      MATCH(U$1,Hours!$A$1:$AAF$1,0))</f>
        <v/>
      </c>
      <c r="V550" s="29" t="str">
        <f t="array" ref="V550">INDEX(Hours!$A$1:$AAF$1000, 
                      MATCH($A550,Hours!$A$1:$A$1000,0), 
                      MATCH(V$1,Hours!$A$1:$AAF$1,0))</f>
        <v/>
      </c>
      <c r="W550" s="29" t="str">
        <f t="array" ref="W550">INDEX(Hours!$A$1:$AAF$1000, 
                      MATCH($A550,Hours!$A$1:$A$1000,0), 
                      MATCH(W$1,Hours!$A$1:$AAF$1,0))</f>
        <v/>
      </c>
      <c r="X550" s="29" t="str">
        <f t="array" ref="X550">INDEX(Hours!$A$1:$AAF$1000, 
                      MATCH($A550,Hours!$A$1:$A$1000,0), 
                      MATCH(X$1,Hours!$A$1:$AAF$1,0))</f>
        <v/>
      </c>
      <c r="Y550" s="76"/>
      <c r="Z550" s="29" t="str">
        <f t="array" ref="Z550">INDEX(Hours!$A$1:$AAF$1000, 
                      MATCH($A550,Hours!$A$1:$A$1000,0), 
                      MATCH(Z$1,Hours!$A$1:$AAF$1,0))</f>
        <v/>
      </c>
      <c r="AA550" s="29" t="str">
        <f t="array" ref="AA550">INDEX(Hours!$A$1:$AAF$1000, 
                      MATCH($A550,Hours!$A$1:$A$1000,0), 
                      MATCH(AA$1,Hours!$A$1:$AAF$1,0))</f>
        <v/>
      </c>
      <c r="AB550" s="29" t="str">
        <f t="array" ref="AB550">INDEX(Hours!$A$1:$AAF$1000, 
                      MATCH($A550,Hours!$A$1:$A$1000,0), 
                      MATCH(AB$1,Hours!$A$1:$AAF$1,0))</f>
        <v/>
      </c>
      <c r="AC550" s="29" t="str">
        <f t="array" ref="AC550">INDEX(Hours!$A$1:$AAF$1000, 
                      MATCH($A550,Hours!$A$1:$A$1000,0), 
                      MATCH(AC$1,Hours!$A$1:$AAF$1,0))</f>
        <v/>
      </c>
      <c r="AD550" s="29" t="str">
        <f t="array" ref="AD550">INDEX(Hours!$A$1:$AAF$1000, 
                      MATCH($A550,Hours!$A$1:$A$1000,0), 
                      MATCH(AD$1,Hours!$A$1:$AAF$1,0))</f>
        <v/>
      </c>
    </row>
    <row r="551" ht="22.5" customHeight="1">
      <c r="A551" s="25">
        <f t="shared" si="1"/>
        <v>46146</v>
      </c>
      <c r="B551" s="29" t="str">
        <f t="array" ref="B551">INDEX(Hours!$A$1:$AAF$1000, 
                      MATCH($A551,Hours!$A$1:$A$1000,0), 
                      MATCH(B$1,Hours!$A$1:$AAF$1,0))</f>
        <v/>
      </c>
      <c r="C551" s="29" t="str">
        <f t="array" ref="C551">INDEX(Hours!$A$1:$AAF$1000, 
                      MATCH($A551,Hours!$A$1:$A$1000,0), 
                      MATCH(C$1,Hours!$A$1:$AAF$1,0))</f>
        <v/>
      </c>
      <c r="D551" s="29" t="str">
        <f t="array" ref="D551">INDEX(Hours!$A$1:$AAF$1000, 
                      MATCH($A551,Hours!$A$1:$A$1000,0), 
                      MATCH(D$1,Hours!$A$1:$AAF$1,0))</f>
        <v/>
      </c>
      <c r="E551" s="29" t="str">
        <f t="array" ref="E551">INDEX(Hours!$A$1:$AAF$1000, 
                      MATCH($A551,Hours!$A$1:$A$1000,0), 
                      MATCH(E$1,Hours!$A$1:$AAF$1,0))</f>
        <v/>
      </c>
      <c r="F551" s="29" t="str">
        <f t="array" ref="F551">INDEX(Hours!$A$1:$AAF$1000, 
                      MATCH($A551,Hours!$A$1:$A$1000,0), 
                      MATCH(F$1,Hours!$A$1:$AAF$1,0))</f>
        <v/>
      </c>
      <c r="G551" s="29" t="str">
        <f t="array" ref="G551">INDEX(Hours!$A$1:$AAF$1000, 
                      MATCH($A551,Hours!$A$1:$A$1000,0), 
                      MATCH(G$1,Hours!$A$1:$AAF$1,0))</f>
        <v/>
      </c>
      <c r="H551" s="29" t="str">
        <f t="array" ref="H551">INDEX(Hours!$A$1:$AAF$1000, 
                      MATCH($A551,Hours!$A$1:$A$1000,0), 
                      MATCH(H$1,Hours!$A$1:$AAF$1,0))</f>
        <v>#N/A</v>
      </c>
      <c r="I551" s="29" t="str">
        <f t="array" ref="I551">INDEX(Hours!$A$1:$AAF$1000, 
                      MATCH($A551,Hours!$A$1:$A$1000,0), 
                      MATCH(I$1,Hours!$A$1:$AAF$1,0))</f>
        <v/>
      </c>
      <c r="J551" s="29" t="str">
        <f t="array" ref="J551">INDEX(Hours!$A$1:$AAF$1000, 
                      MATCH($A551,Hours!$A$1:$A$1000,0), 
                      MATCH(J$1,Hours!$A$1:$AAF$1,0))</f>
        <v>#N/A</v>
      </c>
      <c r="K551" s="29" t="str">
        <f t="array" ref="K551">INDEX(Hours!$A$1:$AAF$1000, 
                      MATCH($A551,Hours!$A$1:$A$1000,0), 
                      MATCH(K$1,Hours!$A$1:$AAF$1,0))</f>
        <v/>
      </c>
      <c r="L551" s="29" t="str">
        <f t="array" ref="L551">INDEX(Hours!$A$1:$AAF$1000, 
                      MATCH($A551,Hours!$A$1:$A$1000,0), 
                      MATCH(L$1,Hours!$A$1:$AAF$1,0))</f>
        <v>#N/A</v>
      </c>
      <c r="M551" s="29" t="str">
        <f t="array" ref="M551">INDEX(Hours!$A$1:$AAF$1000, 
                      MATCH($A551,Hours!$A$1:$A$1000,0), 
                      MATCH(M$1,Hours!$A$1:$AAF$1,0))</f>
        <v/>
      </c>
      <c r="N551" s="29" t="str">
        <f t="array" ref="N551">INDEX(Hours!$A$1:$AAF$1000, 
                      MATCH($A551,Hours!$A$1:$A$1000,0), 
                      MATCH(N$1,Hours!$A$1:$AAF$1,0))</f>
        <v/>
      </c>
      <c r="O551" s="29" t="str">
        <f t="array" ref="O551">INDEX(Hours!$A$1:$AAF$1000, 
                      MATCH($A551,Hours!$A$1:$A$1000,0), 
                      MATCH(O$1,Hours!$A$1:$AAF$1,0))</f>
        <v/>
      </c>
      <c r="P551" s="29" t="str">
        <f t="array" ref="P551">INDEX(Hours!$A$1:$AAF$1000, 
                      MATCH($A551,Hours!$A$1:$A$1000,0), 
                      MATCH(P$1,Hours!$A$1:$AAF$1,0))</f>
        <v/>
      </c>
      <c r="Q551" s="29" t="str">
        <f t="array" ref="Q551">INDEX(Hours!$A$1:$AAF$1000, 
                      MATCH($A551,Hours!$A$1:$A$1000,0), 
                      MATCH(Q$1,Hours!$A$1:$AAF$1,0))</f>
        <v/>
      </c>
      <c r="R551" s="29" t="str">
        <f t="array" ref="R551">INDEX(Hours!$A$1:$AAF$1000, 
                      MATCH($A551,Hours!$A$1:$A$1000,0), 
                      MATCH(R$1,Hours!$A$1:$AAF$1,0))</f>
        <v/>
      </c>
      <c r="S551" s="29" t="str">
        <f t="array" ref="S551">INDEX(Hours!$A$1:$AAF$1000, 
                      MATCH($A551,Hours!$A$1:$A$1000,0), 
                      MATCH(S$1,Hours!$A$1:$AAF$1,0))</f>
        <v/>
      </c>
      <c r="T551" s="29" t="str">
        <f t="array" ref="T551">INDEX(Hours!$A$1:$AAF$1000, 
                      MATCH($A551,Hours!$A$1:$A$1000,0), 
                      MATCH(T$1,Hours!$A$1:$AAF$1,0))</f>
        <v/>
      </c>
      <c r="U551" s="29" t="str">
        <f t="array" ref="U551">INDEX(Hours!$A$1:$AAF$1000, 
                      MATCH($A551,Hours!$A$1:$A$1000,0), 
                      MATCH(U$1,Hours!$A$1:$AAF$1,0))</f>
        <v/>
      </c>
      <c r="V551" s="29" t="str">
        <f t="array" ref="V551">INDEX(Hours!$A$1:$AAF$1000, 
                      MATCH($A551,Hours!$A$1:$A$1000,0), 
                      MATCH(V$1,Hours!$A$1:$AAF$1,0))</f>
        <v/>
      </c>
      <c r="W551" s="29" t="str">
        <f t="array" ref="W551">INDEX(Hours!$A$1:$AAF$1000, 
                      MATCH($A551,Hours!$A$1:$A$1000,0), 
                      MATCH(W$1,Hours!$A$1:$AAF$1,0))</f>
        <v/>
      </c>
      <c r="X551" s="29" t="str">
        <f t="array" ref="X551">INDEX(Hours!$A$1:$AAF$1000, 
                      MATCH($A551,Hours!$A$1:$A$1000,0), 
                      MATCH(X$1,Hours!$A$1:$AAF$1,0))</f>
        <v/>
      </c>
      <c r="Y551" s="76"/>
      <c r="Z551" s="29" t="str">
        <f t="array" ref="Z551">INDEX(Hours!$A$1:$AAF$1000, 
                      MATCH($A551,Hours!$A$1:$A$1000,0), 
                      MATCH(Z$1,Hours!$A$1:$AAF$1,0))</f>
        <v/>
      </c>
      <c r="AA551" s="29" t="str">
        <f t="array" ref="AA551">INDEX(Hours!$A$1:$AAF$1000, 
                      MATCH($A551,Hours!$A$1:$A$1000,0), 
                      MATCH(AA$1,Hours!$A$1:$AAF$1,0))</f>
        <v/>
      </c>
      <c r="AB551" s="29" t="str">
        <f t="array" ref="AB551">INDEX(Hours!$A$1:$AAF$1000, 
                      MATCH($A551,Hours!$A$1:$A$1000,0), 
                      MATCH(AB$1,Hours!$A$1:$AAF$1,0))</f>
        <v/>
      </c>
      <c r="AC551" s="29" t="str">
        <f t="array" ref="AC551">INDEX(Hours!$A$1:$AAF$1000, 
                      MATCH($A551,Hours!$A$1:$A$1000,0), 
                      MATCH(AC$1,Hours!$A$1:$AAF$1,0))</f>
        <v/>
      </c>
      <c r="AD551" s="29" t="str">
        <f t="array" ref="AD551">INDEX(Hours!$A$1:$AAF$1000, 
                      MATCH($A551,Hours!$A$1:$A$1000,0), 
                      MATCH(AD$1,Hours!$A$1:$AAF$1,0))</f>
        <v/>
      </c>
    </row>
    <row r="552" ht="22.5" customHeight="1">
      <c r="A552" s="25">
        <f t="shared" si="1"/>
        <v>46147</v>
      </c>
      <c r="B552" s="29" t="str">
        <f t="array" ref="B552">INDEX(Hours!$A$1:$AAF$1000, 
                      MATCH($A552,Hours!$A$1:$A$1000,0), 
                      MATCH(B$1,Hours!$A$1:$AAF$1,0))</f>
        <v/>
      </c>
      <c r="C552" s="29" t="str">
        <f t="array" ref="C552">INDEX(Hours!$A$1:$AAF$1000, 
                      MATCH($A552,Hours!$A$1:$A$1000,0), 
                      MATCH(C$1,Hours!$A$1:$AAF$1,0))</f>
        <v/>
      </c>
      <c r="D552" s="29" t="str">
        <f t="array" ref="D552">INDEX(Hours!$A$1:$AAF$1000, 
                      MATCH($A552,Hours!$A$1:$A$1000,0), 
                      MATCH(D$1,Hours!$A$1:$AAF$1,0))</f>
        <v/>
      </c>
      <c r="E552" s="29" t="str">
        <f t="array" ref="E552">INDEX(Hours!$A$1:$AAF$1000, 
                      MATCH($A552,Hours!$A$1:$A$1000,0), 
                      MATCH(E$1,Hours!$A$1:$AAF$1,0))</f>
        <v/>
      </c>
      <c r="F552" s="29" t="str">
        <f t="array" ref="F552">INDEX(Hours!$A$1:$AAF$1000, 
                      MATCH($A552,Hours!$A$1:$A$1000,0), 
                      MATCH(F$1,Hours!$A$1:$AAF$1,0))</f>
        <v/>
      </c>
      <c r="G552" s="29" t="str">
        <f t="array" ref="G552">INDEX(Hours!$A$1:$AAF$1000, 
                      MATCH($A552,Hours!$A$1:$A$1000,0), 
                      MATCH(G$1,Hours!$A$1:$AAF$1,0))</f>
        <v/>
      </c>
      <c r="H552" s="29" t="str">
        <f t="array" ref="H552">INDEX(Hours!$A$1:$AAF$1000, 
                      MATCH($A552,Hours!$A$1:$A$1000,0), 
                      MATCH(H$1,Hours!$A$1:$AAF$1,0))</f>
        <v>#N/A</v>
      </c>
      <c r="I552" s="29" t="str">
        <f t="array" ref="I552">INDEX(Hours!$A$1:$AAF$1000, 
                      MATCH($A552,Hours!$A$1:$A$1000,0), 
                      MATCH(I$1,Hours!$A$1:$AAF$1,0))</f>
        <v/>
      </c>
      <c r="J552" s="29" t="str">
        <f t="array" ref="J552">INDEX(Hours!$A$1:$AAF$1000, 
                      MATCH($A552,Hours!$A$1:$A$1000,0), 
                      MATCH(J$1,Hours!$A$1:$AAF$1,0))</f>
        <v>#N/A</v>
      </c>
      <c r="K552" s="29" t="str">
        <f t="array" ref="K552">INDEX(Hours!$A$1:$AAF$1000, 
                      MATCH($A552,Hours!$A$1:$A$1000,0), 
                      MATCH(K$1,Hours!$A$1:$AAF$1,0))</f>
        <v/>
      </c>
      <c r="L552" s="29" t="str">
        <f t="array" ref="L552">INDEX(Hours!$A$1:$AAF$1000, 
                      MATCH($A552,Hours!$A$1:$A$1000,0), 
                      MATCH(L$1,Hours!$A$1:$AAF$1,0))</f>
        <v>#N/A</v>
      </c>
      <c r="M552" s="29" t="str">
        <f t="array" ref="M552">INDEX(Hours!$A$1:$AAF$1000, 
                      MATCH($A552,Hours!$A$1:$A$1000,0), 
                      MATCH(M$1,Hours!$A$1:$AAF$1,0))</f>
        <v/>
      </c>
      <c r="N552" s="29" t="str">
        <f t="array" ref="N552">INDEX(Hours!$A$1:$AAF$1000, 
                      MATCH($A552,Hours!$A$1:$A$1000,0), 
                      MATCH(N$1,Hours!$A$1:$AAF$1,0))</f>
        <v/>
      </c>
      <c r="O552" s="29" t="str">
        <f t="array" ref="O552">INDEX(Hours!$A$1:$AAF$1000, 
                      MATCH($A552,Hours!$A$1:$A$1000,0), 
                      MATCH(O$1,Hours!$A$1:$AAF$1,0))</f>
        <v/>
      </c>
      <c r="P552" s="29" t="str">
        <f t="array" ref="P552">INDEX(Hours!$A$1:$AAF$1000, 
                      MATCH($A552,Hours!$A$1:$A$1000,0), 
                      MATCH(P$1,Hours!$A$1:$AAF$1,0))</f>
        <v/>
      </c>
      <c r="Q552" s="29" t="str">
        <f t="array" ref="Q552">INDEX(Hours!$A$1:$AAF$1000, 
                      MATCH($A552,Hours!$A$1:$A$1000,0), 
                      MATCH(Q$1,Hours!$A$1:$AAF$1,0))</f>
        <v/>
      </c>
      <c r="R552" s="29" t="str">
        <f t="array" ref="R552">INDEX(Hours!$A$1:$AAF$1000, 
                      MATCH($A552,Hours!$A$1:$A$1000,0), 
                      MATCH(R$1,Hours!$A$1:$AAF$1,0))</f>
        <v/>
      </c>
      <c r="S552" s="29" t="str">
        <f t="array" ref="S552">INDEX(Hours!$A$1:$AAF$1000, 
                      MATCH($A552,Hours!$A$1:$A$1000,0), 
                      MATCH(S$1,Hours!$A$1:$AAF$1,0))</f>
        <v/>
      </c>
      <c r="T552" s="29" t="str">
        <f t="array" ref="T552">INDEX(Hours!$A$1:$AAF$1000, 
                      MATCH($A552,Hours!$A$1:$A$1000,0), 
                      MATCH(T$1,Hours!$A$1:$AAF$1,0))</f>
        <v/>
      </c>
      <c r="U552" s="29" t="str">
        <f t="array" ref="U552">INDEX(Hours!$A$1:$AAF$1000, 
                      MATCH($A552,Hours!$A$1:$A$1000,0), 
                      MATCH(U$1,Hours!$A$1:$AAF$1,0))</f>
        <v/>
      </c>
      <c r="V552" s="29" t="str">
        <f t="array" ref="V552">INDEX(Hours!$A$1:$AAF$1000, 
                      MATCH($A552,Hours!$A$1:$A$1000,0), 
                      MATCH(V$1,Hours!$A$1:$AAF$1,0))</f>
        <v/>
      </c>
      <c r="W552" s="29" t="str">
        <f t="array" ref="W552">INDEX(Hours!$A$1:$AAF$1000, 
                      MATCH($A552,Hours!$A$1:$A$1000,0), 
                      MATCH(W$1,Hours!$A$1:$AAF$1,0))</f>
        <v/>
      </c>
      <c r="X552" s="29" t="str">
        <f t="array" ref="X552">INDEX(Hours!$A$1:$AAF$1000, 
                      MATCH($A552,Hours!$A$1:$A$1000,0), 
                      MATCH(X$1,Hours!$A$1:$AAF$1,0))</f>
        <v/>
      </c>
      <c r="Y552" s="76"/>
      <c r="Z552" s="29" t="str">
        <f t="array" ref="Z552">INDEX(Hours!$A$1:$AAF$1000, 
                      MATCH($A552,Hours!$A$1:$A$1000,0), 
                      MATCH(Z$1,Hours!$A$1:$AAF$1,0))</f>
        <v/>
      </c>
      <c r="AA552" s="29" t="str">
        <f t="array" ref="AA552">INDEX(Hours!$A$1:$AAF$1000, 
                      MATCH($A552,Hours!$A$1:$A$1000,0), 
                      MATCH(AA$1,Hours!$A$1:$AAF$1,0))</f>
        <v/>
      </c>
      <c r="AB552" s="29" t="str">
        <f t="array" ref="AB552">INDEX(Hours!$A$1:$AAF$1000, 
                      MATCH($A552,Hours!$A$1:$A$1000,0), 
                      MATCH(AB$1,Hours!$A$1:$AAF$1,0))</f>
        <v/>
      </c>
      <c r="AC552" s="29" t="str">
        <f t="array" ref="AC552">INDEX(Hours!$A$1:$AAF$1000, 
                      MATCH($A552,Hours!$A$1:$A$1000,0), 
                      MATCH(AC$1,Hours!$A$1:$AAF$1,0))</f>
        <v/>
      </c>
      <c r="AD552" s="29" t="str">
        <f t="array" ref="AD552">INDEX(Hours!$A$1:$AAF$1000, 
                      MATCH($A552,Hours!$A$1:$A$1000,0), 
                      MATCH(AD$1,Hours!$A$1:$AAF$1,0))</f>
        <v/>
      </c>
    </row>
    <row r="553" ht="22.5" customHeight="1">
      <c r="A553" s="25">
        <f t="shared" si="1"/>
        <v>46148</v>
      </c>
      <c r="B553" s="29" t="str">
        <f t="array" ref="B553">INDEX(Hours!$A$1:$AAF$1000, 
                      MATCH($A553,Hours!$A$1:$A$1000,0), 
                      MATCH(B$1,Hours!$A$1:$AAF$1,0))</f>
        <v/>
      </c>
      <c r="C553" s="29" t="str">
        <f t="array" ref="C553">INDEX(Hours!$A$1:$AAF$1000, 
                      MATCH($A553,Hours!$A$1:$A$1000,0), 
                      MATCH(C$1,Hours!$A$1:$AAF$1,0))</f>
        <v/>
      </c>
      <c r="D553" s="29" t="str">
        <f t="array" ref="D553">INDEX(Hours!$A$1:$AAF$1000, 
                      MATCH($A553,Hours!$A$1:$A$1000,0), 
                      MATCH(D$1,Hours!$A$1:$AAF$1,0))</f>
        <v/>
      </c>
      <c r="E553" s="29" t="str">
        <f t="array" ref="E553">INDEX(Hours!$A$1:$AAF$1000, 
                      MATCH($A553,Hours!$A$1:$A$1000,0), 
                      MATCH(E$1,Hours!$A$1:$AAF$1,0))</f>
        <v/>
      </c>
      <c r="F553" s="29" t="str">
        <f t="array" ref="F553">INDEX(Hours!$A$1:$AAF$1000, 
                      MATCH($A553,Hours!$A$1:$A$1000,0), 
                      MATCH(F$1,Hours!$A$1:$AAF$1,0))</f>
        <v/>
      </c>
      <c r="G553" s="29" t="str">
        <f t="array" ref="G553">INDEX(Hours!$A$1:$AAF$1000, 
                      MATCH($A553,Hours!$A$1:$A$1000,0), 
                      MATCH(G$1,Hours!$A$1:$AAF$1,0))</f>
        <v/>
      </c>
      <c r="H553" s="29" t="str">
        <f t="array" ref="H553">INDEX(Hours!$A$1:$AAF$1000, 
                      MATCH($A553,Hours!$A$1:$A$1000,0), 
                      MATCH(H$1,Hours!$A$1:$AAF$1,0))</f>
        <v>#N/A</v>
      </c>
      <c r="I553" s="29" t="str">
        <f t="array" ref="I553">INDEX(Hours!$A$1:$AAF$1000, 
                      MATCH($A553,Hours!$A$1:$A$1000,0), 
                      MATCH(I$1,Hours!$A$1:$AAF$1,0))</f>
        <v/>
      </c>
      <c r="J553" s="29" t="str">
        <f t="array" ref="J553">INDEX(Hours!$A$1:$AAF$1000, 
                      MATCH($A553,Hours!$A$1:$A$1000,0), 
                      MATCH(J$1,Hours!$A$1:$AAF$1,0))</f>
        <v>#N/A</v>
      </c>
      <c r="K553" s="29" t="str">
        <f t="array" ref="K553">INDEX(Hours!$A$1:$AAF$1000, 
                      MATCH($A553,Hours!$A$1:$A$1000,0), 
                      MATCH(K$1,Hours!$A$1:$AAF$1,0))</f>
        <v/>
      </c>
      <c r="L553" s="29" t="str">
        <f t="array" ref="L553">INDEX(Hours!$A$1:$AAF$1000, 
                      MATCH($A553,Hours!$A$1:$A$1000,0), 
                      MATCH(L$1,Hours!$A$1:$AAF$1,0))</f>
        <v>#N/A</v>
      </c>
      <c r="M553" s="29" t="str">
        <f t="array" ref="M553">INDEX(Hours!$A$1:$AAF$1000, 
                      MATCH($A553,Hours!$A$1:$A$1000,0), 
                      MATCH(M$1,Hours!$A$1:$AAF$1,0))</f>
        <v/>
      </c>
      <c r="N553" s="29" t="str">
        <f t="array" ref="N553">INDEX(Hours!$A$1:$AAF$1000, 
                      MATCH($A553,Hours!$A$1:$A$1000,0), 
                      MATCH(N$1,Hours!$A$1:$AAF$1,0))</f>
        <v/>
      </c>
      <c r="O553" s="29" t="str">
        <f t="array" ref="O553">INDEX(Hours!$A$1:$AAF$1000, 
                      MATCH($A553,Hours!$A$1:$A$1000,0), 
                      MATCH(O$1,Hours!$A$1:$AAF$1,0))</f>
        <v/>
      </c>
      <c r="P553" s="29" t="str">
        <f t="array" ref="P553">INDEX(Hours!$A$1:$AAF$1000, 
                      MATCH($A553,Hours!$A$1:$A$1000,0), 
                      MATCH(P$1,Hours!$A$1:$AAF$1,0))</f>
        <v/>
      </c>
      <c r="Q553" s="29" t="str">
        <f t="array" ref="Q553">INDEX(Hours!$A$1:$AAF$1000, 
                      MATCH($A553,Hours!$A$1:$A$1000,0), 
                      MATCH(Q$1,Hours!$A$1:$AAF$1,0))</f>
        <v/>
      </c>
      <c r="R553" s="29" t="str">
        <f t="array" ref="R553">INDEX(Hours!$A$1:$AAF$1000, 
                      MATCH($A553,Hours!$A$1:$A$1000,0), 
                      MATCH(R$1,Hours!$A$1:$AAF$1,0))</f>
        <v/>
      </c>
      <c r="S553" s="29" t="str">
        <f t="array" ref="S553">INDEX(Hours!$A$1:$AAF$1000, 
                      MATCH($A553,Hours!$A$1:$A$1000,0), 
                      MATCH(S$1,Hours!$A$1:$AAF$1,0))</f>
        <v/>
      </c>
      <c r="T553" s="29" t="str">
        <f t="array" ref="T553">INDEX(Hours!$A$1:$AAF$1000, 
                      MATCH($A553,Hours!$A$1:$A$1000,0), 
                      MATCH(T$1,Hours!$A$1:$AAF$1,0))</f>
        <v/>
      </c>
      <c r="U553" s="29" t="str">
        <f t="array" ref="U553">INDEX(Hours!$A$1:$AAF$1000, 
                      MATCH($A553,Hours!$A$1:$A$1000,0), 
                      MATCH(U$1,Hours!$A$1:$AAF$1,0))</f>
        <v/>
      </c>
      <c r="V553" s="29" t="str">
        <f t="array" ref="V553">INDEX(Hours!$A$1:$AAF$1000, 
                      MATCH($A553,Hours!$A$1:$A$1000,0), 
                      MATCH(V$1,Hours!$A$1:$AAF$1,0))</f>
        <v/>
      </c>
      <c r="W553" s="29" t="str">
        <f t="array" ref="W553">INDEX(Hours!$A$1:$AAF$1000, 
                      MATCH($A553,Hours!$A$1:$A$1000,0), 
                      MATCH(W$1,Hours!$A$1:$AAF$1,0))</f>
        <v/>
      </c>
      <c r="X553" s="29" t="str">
        <f t="array" ref="X553">INDEX(Hours!$A$1:$AAF$1000, 
                      MATCH($A553,Hours!$A$1:$A$1000,0), 
                      MATCH(X$1,Hours!$A$1:$AAF$1,0))</f>
        <v/>
      </c>
      <c r="Y553" s="76"/>
      <c r="Z553" s="29" t="str">
        <f t="array" ref="Z553">INDEX(Hours!$A$1:$AAF$1000, 
                      MATCH($A553,Hours!$A$1:$A$1000,0), 
                      MATCH(Z$1,Hours!$A$1:$AAF$1,0))</f>
        <v/>
      </c>
      <c r="AA553" s="29" t="str">
        <f t="array" ref="AA553">INDEX(Hours!$A$1:$AAF$1000, 
                      MATCH($A553,Hours!$A$1:$A$1000,0), 
                      MATCH(AA$1,Hours!$A$1:$AAF$1,0))</f>
        <v/>
      </c>
      <c r="AB553" s="29" t="str">
        <f t="array" ref="AB553">INDEX(Hours!$A$1:$AAF$1000, 
                      MATCH($A553,Hours!$A$1:$A$1000,0), 
                      MATCH(AB$1,Hours!$A$1:$AAF$1,0))</f>
        <v/>
      </c>
      <c r="AC553" s="29" t="str">
        <f t="array" ref="AC553">INDEX(Hours!$A$1:$AAF$1000, 
                      MATCH($A553,Hours!$A$1:$A$1000,0), 
                      MATCH(AC$1,Hours!$A$1:$AAF$1,0))</f>
        <v/>
      </c>
      <c r="AD553" s="29" t="str">
        <f t="array" ref="AD553">INDEX(Hours!$A$1:$AAF$1000, 
                      MATCH($A553,Hours!$A$1:$A$1000,0), 
                      MATCH(AD$1,Hours!$A$1:$AAF$1,0))</f>
        <v/>
      </c>
    </row>
    <row r="554" ht="22.5" customHeight="1">
      <c r="A554" s="25">
        <f t="shared" si="1"/>
        <v>46149</v>
      </c>
      <c r="B554" s="29" t="str">
        <f t="array" ref="B554">INDEX(Hours!$A$1:$AAF$1000, 
                      MATCH($A554,Hours!$A$1:$A$1000,0), 
                      MATCH(B$1,Hours!$A$1:$AAF$1,0))</f>
        <v/>
      </c>
      <c r="C554" s="29" t="str">
        <f t="array" ref="C554">INDEX(Hours!$A$1:$AAF$1000, 
                      MATCH($A554,Hours!$A$1:$A$1000,0), 
                      MATCH(C$1,Hours!$A$1:$AAF$1,0))</f>
        <v/>
      </c>
      <c r="D554" s="29" t="str">
        <f t="array" ref="D554">INDEX(Hours!$A$1:$AAF$1000, 
                      MATCH($A554,Hours!$A$1:$A$1000,0), 
                      MATCH(D$1,Hours!$A$1:$AAF$1,0))</f>
        <v/>
      </c>
      <c r="E554" s="29" t="str">
        <f t="array" ref="E554">INDEX(Hours!$A$1:$AAF$1000, 
                      MATCH($A554,Hours!$A$1:$A$1000,0), 
                      MATCH(E$1,Hours!$A$1:$AAF$1,0))</f>
        <v/>
      </c>
      <c r="F554" s="29" t="str">
        <f t="array" ref="F554">INDEX(Hours!$A$1:$AAF$1000, 
                      MATCH($A554,Hours!$A$1:$A$1000,0), 
                      MATCH(F$1,Hours!$A$1:$AAF$1,0))</f>
        <v/>
      </c>
      <c r="G554" s="29" t="str">
        <f t="array" ref="G554">INDEX(Hours!$A$1:$AAF$1000, 
                      MATCH($A554,Hours!$A$1:$A$1000,0), 
                      MATCH(G$1,Hours!$A$1:$AAF$1,0))</f>
        <v/>
      </c>
      <c r="H554" s="29" t="str">
        <f t="array" ref="H554">INDEX(Hours!$A$1:$AAF$1000, 
                      MATCH($A554,Hours!$A$1:$A$1000,0), 
                      MATCH(H$1,Hours!$A$1:$AAF$1,0))</f>
        <v>#N/A</v>
      </c>
      <c r="I554" s="29" t="str">
        <f t="array" ref="I554">INDEX(Hours!$A$1:$AAF$1000, 
                      MATCH($A554,Hours!$A$1:$A$1000,0), 
                      MATCH(I$1,Hours!$A$1:$AAF$1,0))</f>
        <v/>
      </c>
      <c r="J554" s="29" t="str">
        <f t="array" ref="J554">INDEX(Hours!$A$1:$AAF$1000, 
                      MATCH($A554,Hours!$A$1:$A$1000,0), 
                      MATCH(J$1,Hours!$A$1:$AAF$1,0))</f>
        <v>#N/A</v>
      </c>
      <c r="K554" s="29" t="str">
        <f t="array" ref="K554">INDEX(Hours!$A$1:$AAF$1000, 
                      MATCH($A554,Hours!$A$1:$A$1000,0), 
                      MATCH(K$1,Hours!$A$1:$AAF$1,0))</f>
        <v/>
      </c>
      <c r="L554" s="29" t="str">
        <f t="array" ref="L554">INDEX(Hours!$A$1:$AAF$1000, 
                      MATCH($A554,Hours!$A$1:$A$1000,0), 
                      MATCH(L$1,Hours!$A$1:$AAF$1,0))</f>
        <v>#N/A</v>
      </c>
      <c r="M554" s="29" t="str">
        <f t="array" ref="M554">INDEX(Hours!$A$1:$AAF$1000, 
                      MATCH($A554,Hours!$A$1:$A$1000,0), 
                      MATCH(M$1,Hours!$A$1:$AAF$1,0))</f>
        <v/>
      </c>
      <c r="N554" s="29" t="str">
        <f t="array" ref="N554">INDEX(Hours!$A$1:$AAF$1000, 
                      MATCH($A554,Hours!$A$1:$A$1000,0), 
                      MATCH(N$1,Hours!$A$1:$AAF$1,0))</f>
        <v/>
      </c>
      <c r="O554" s="29" t="str">
        <f t="array" ref="O554">INDEX(Hours!$A$1:$AAF$1000, 
                      MATCH($A554,Hours!$A$1:$A$1000,0), 
                      MATCH(O$1,Hours!$A$1:$AAF$1,0))</f>
        <v/>
      </c>
      <c r="P554" s="29" t="str">
        <f t="array" ref="P554">INDEX(Hours!$A$1:$AAF$1000, 
                      MATCH($A554,Hours!$A$1:$A$1000,0), 
                      MATCH(P$1,Hours!$A$1:$AAF$1,0))</f>
        <v/>
      </c>
      <c r="Q554" s="29" t="str">
        <f t="array" ref="Q554">INDEX(Hours!$A$1:$AAF$1000, 
                      MATCH($A554,Hours!$A$1:$A$1000,0), 
                      MATCH(Q$1,Hours!$A$1:$AAF$1,0))</f>
        <v/>
      </c>
      <c r="R554" s="29" t="str">
        <f t="array" ref="R554">INDEX(Hours!$A$1:$AAF$1000, 
                      MATCH($A554,Hours!$A$1:$A$1000,0), 
                      MATCH(R$1,Hours!$A$1:$AAF$1,0))</f>
        <v/>
      </c>
      <c r="S554" s="29" t="str">
        <f t="array" ref="S554">INDEX(Hours!$A$1:$AAF$1000, 
                      MATCH($A554,Hours!$A$1:$A$1000,0), 
                      MATCH(S$1,Hours!$A$1:$AAF$1,0))</f>
        <v/>
      </c>
      <c r="T554" s="29" t="str">
        <f t="array" ref="T554">INDEX(Hours!$A$1:$AAF$1000, 
                      MATCH($A554,Hours!$A$1:$A$1000,0), 
                      MATCH(T$1,Hours!$A$1:$AAF$1,0))</f>
        <v/>
      </c>
      <c r="U554" s="29" t="str">
        <f t="array" ref="U554">INDEX(Hours!$A$1:$AAF$1000, 
                      MATCH($A554,Hours!$A$1:$A$1000,0), 
                      MATCH(U$1,Hours!$A$1:$AAF$1,0))</f>
        <v/>
      </c>
      <c r="V554" s="29" t="str">
        <f t="array" ref="V554">INDEX(Hours!$A$1:$AAF$1000, 
                      MATCH($A554,Hours!$A$1:$A$1000,0), 
                      MATCH(V$1,Hours!$A$1:$AAF$1,0))</f>
        <v/>
      </c>
      <c r="W554" s="29" t="str">
        <f t="array" ref="W554">INDEX(Hours!$A$1:$AAF$1000, 
                      MATCH($A554,Hours!$A$1:$A$1000,0), 
                      MATCH(W$1,Hours!$A$1:$AAF$1,0))</f>
        <v/>
      </c>
      <c r="X554" s="29" t="str">
        <f t="array" ref="X554">INDEX(Hours!$A$1:$AAF$1000, 
                      MATCH($A554,Hours!$A$1:$A$1000,0), 
                      MATCH(X$1,Hours!$A$1:$AAF$1,0))</f>
        <v/>
      </c>
      <c r="Y554" s="76"/>
      <c r="Z554" s="29" t="str">
        <f t="array" ref="Z554">INDEX(Hours!$A$1:$AAF$1000, 
                      MATCH($A554,Hours!$A$1:$A$1000,0), 
                      MATCH(Z$1,Hours!$A$1:$AAF$1,0))</f>
        <v/>
      </c>
      <c r="AA554" s="29" t="str">
        <f t="array" ref="AA554">INDEX(Hours!$A$1:$AAF$1000, 
                      MATCH($A554,Hours!$A$1:$A$1000,0), 
                      MATCH(AA$1,Hours!$A$1:$AAF$1,0))</f>
        <v/>
      </c>
      <c r="AB554" s="29" t="str">
        <f t="array" ref="AB554">INDEX(Hours!$A$1:$AAF$1000, 
                      MATCH($A554,Hours!$A$1:$A$1000,0), 
                      MATCH(AB$1,Hours!$A$1:$AAF$1,0))</f>
        <v/>
      </c>
      <c r="AC554" s="29" t="str">
        <f t="array" ref="AC554">INDEX(Hours!$A$1:$AAF$1000, 
                      MATCH($A554,Hours!$A$1:$A$1000,0), 
                      MATCH(AC$1,Hours!$A$1:$AAF$1,0))</f>
        <v/>
      </c>
      <c r="AD554" s="29" t="str">
        <f t="array" ref="AD554">INDEX(Hours!$A$1:$AAF$1000, 
                      MATCH($A554,Hours!$A$1:$A$1000,0), 
                      MATCH(AD$1,Hours!$A$1:$AAF$1,0))</f>
        <v/>
      </c>
    </row>
    <row r="555" ht="22.5" customHeight="1">
      <c r="A555" s="25">
        <f t="shared" si="1"/>
        <v>46150</v>
      </c>
      <c r="B555" s="29" t="str">
        <f t="array" ref="B555">INDEX(Hours!$A$1:$AAF$1000, 
                      MATCH($A555,Hours!$A$1:$A$1000,0), 
                      MATCH(B$1,Hours!$A$1:$AAF$1,0))</f>
        <v/>
      </c>
      <c r="C555" s="29" t="str">
        <f t="array" ref="C555">INDEX(Hours!$A$1:$AAF$1000, 
                      MATCH($A555,Hours!$A$1:$A$1000,0), 
                      MATCH(C$1,Hours!$A$1:$AAF$1,0))</f>
        <v/>
      </c>
      <c r="D555" s="29" t="str">
        <f t="array" ref="D555">INDEX(Hours!$A$1:$AAF$1000, 
                      MATCH($A555,Hours!$A$1:$A$1000,0), 
                      MATCH(D$1,Hours!$A$1:$AAF$1,0))</f>
        <v/>
      </c>
      <c r="E555" s="29" t="str">
        <f t="array" ref="E555">INDEX(Hours!$A$1:$AAF$1000, 
                      MATCH($A555,Hours!$A$1:$A$1000,0), 
                      MATCH(E$1,Hours!$A$1:$AAF$1,0))</f>
        <v/>
      </c>
      <c r="F555" s="29" t="str">
        <f t="array" ref="F555">INDEX(Hours!$A$1:$AAF$1000, 
                      MATCH($A555,Hours!$A$1:$A$1000,0), 
                      MATCH(F$1,Hours!$A$1:$AAF$1,0))</f>
        <v/>
      </c>
      <c r="G555" s="29" t="str">
        <f t="array" ref="G555">INDEX(Hours!$A$1:$AAF$1000, 
                      MATCH($A555,Hours!$A$1:$A$1000,0), 
                      MATCH(G$1,Hours!$A$1:$AAF$1,0))</f>
        <v/>
      </c>
      <c r="H555" s="29" t="str">
        <f t="array" ref="H555">INDEX(Hours!$A$1:$AAF$1000, 
                      MATCH($A555,Hours!$A$1:$A$1000,0), 
                      MATCH(H$1,Hours!$A$1:$AAF$1,0))</f>
        <v>#N/A</v>
      </c>
      <c r="I555" s="29" t="str">
        <f t="array" ref="I555">INDEX(Hours!$A$1:$AAF$1000, 
                      MATCH($A555,Hours!$A$1:$A$1000,0), 
                      MATCH(I$1,Hours!$A$1:$AAF$1,0))</f>
        <v/>
      </c>
      <c r="J555" s="29" t="str">
        <f t="array" ref="J555">INDEX(Hours!$A$1:$AAF$1000, 
                      MATCH($A555,Hours!$A$1:$A$1000,0), 
                      MATCH(J$1,Hours!$A$1:$AAF$1,0))</f>
        <v>#N/A</v>
      </c>
      <c r="K555" s="29" t="str">
        <f t="array" ref="K555">INDEX(Hours!$A$1:$AAF$1000, 
                      MATCH($A555,Hours!$A$1:$A$1000,0), 
                      MATCH(K$1,Hours!$A$1:$AAF$1,0))</f>
        <v/>
      </c>
      <c r="L555" s="29" t="str">
        <f t="array" ref="L555">INDEX(Hours!$A$1:$AAF$1000, 
                      MATCH($A555,Hours!$A$1:$A$1000,0), 
                      MATCH(L$1,Hours!$A$1:$AAF$1,0))</f>
        <v>#N/A</v>
      </c>
      <c r="M555" s="29" t="str">
        <f t="array" ref="M555">INDEX(Hours!$A$1:$AAF$1000, 
                      MATCH($A555,Hours!$A$1:$A$1000,0), 
                      MATCH(M$1,Hours!$A$1:$AAF$1,0))</f>
        <v/>
      </c>
      <c r="N555" s="29" t="str">
        <f t="array" ref="N555">INDEX(Hours!$A$1:$AAF$1000, 
                      MATCH($A555,Hours!$A$1:$A$1000,0), 
                      MATCH(N$1,Hours!$A$1:$AAF$1,0))</f>
        <v/>
      </c>
      <c r="O555" s="29" t="str">
        <f t="array" ref="O555">INDEX(Hours!$A$1:$AAF$1000, 
                      MATCH($A555,Hours!$A$1:$A$1000,0), 
                      MATCH(O$1,Hours!$A$1:$AAF$1,0))</f>
        <v/>
      </c>
      <c r="P555" s="29" t="str">
        <f t="array" ref="P555">INDEX(Hours!$A$1:$AAF$1000, 
                      MATCH($A555,Hours!$A$1:$A$1000,0), 
                      MATCH(P$1,Hours!$A$1:$AAF$1,0))</f>
        <v/>
      </c>
      <c r="Q555" s="29" t="str">
        <f t="array" ref="Q555">INDEX(Hours!$A$1:$AAF$1000, 
                      MATCH($A555,Hours!$A$1:$A$1000,0), 
                      MATCH(Q$1,Hours!$A$1:$AAF$1,0))</f>
        <v/>
      </c>
      <c r="R555" s="29" t="str">
        <f t="array" ref="R555">INDEX(Hours!$A$1:$AAF$1000, 
                      MATCH($A555,Hours!$A$1:$A$1000,0), 
                      MATCH(R$1,Hours!$A$1:$AAF$1,0))</f>
        <v/>
      </c>
      <c r="S555" s="29" t="str">
        <f t="array" ref="S555">INDEX(Hours!$A$1:$AAF$1000, 
                      MATCH($A555,Hours!$A$1:$A$1000,0), 
                      MATCH(S$1,Hours!$A$1:$AAF$1,0))</f>
        <v/>
      </c>
      <c r="T555" s="29" t="str">
        <f t="array" ref="T555">INDEX(Hours!$A$1:$AAF$1000, 
                      MATCH($A555,Hours!$A$1:$A$1000,0), 
                      MATCH(T$1,Hours!$A$1:$AAF$1,0))</f>
        <v/>
      </c>
      <c r="U555" s="29" t="str">
        <f t="array" ref="U555">INDEX(Hours!$A$1:$AAF$1000, 
                      MATCH($A555,Hours!$A$1:$A$1000,0), 
                      MATCH(U$1,Hours!$A$1:$AAF$1,0))</f>
        <v/>
      </c>
      <c r="V555" s="29" t="str">
        <f t="array" ref="V555">INDEX(Hours!$A$1:$AAF$1000, 
                      MATCH($A555,Hours!$A$1:$A$1000,0), 
                      MATCH(V$1,Hours!$A$1:$AAF$1,0))</f>
        <v/>
      </c>
      <c r="W555" s="29" t="str">
        <f t="array" ref="W555">INDEX(Hours!$A$1:$AAF$1000, 
                      MATCH($A555,Hours!$A$1:$A$1000,0), 
                      MATCH(W$1,Hours!$A$1:$AAF$1,0))</f>
        <v/>
      </c>
      <c r="X555" s="29" t="str">
        <f t="array" ref="X555">INDEX(Hours!$A$1:$AAF$1000, 
                      MATCH($A555,Hours!$A$1:$A$1000,0), 
                      MATCH(X$1,Hours!$A$1:$AAF$1,0))</f>
        <v/>
      </c>
      <c r="Y555" s="76"/>
      <c r="Z555" s="29" t="str">
        <f t="array" ref="Z555">INDEX(Hours!$A$1:$AAF$1000, 
                      MATCH($A555,Hours!$A$1:$A$1000,0), 
                      MATCH(Z$1,Hours!$A$1:$AAF$1,0))</f>
        <v/>
      </c>
      <c r="AA555" s="29" t="str">
        <f t="array" ref="AA555">INDEX(Hours!$A$1:$AAF$1000, 
                      MATCH($A555,Hours!$A$1:$A$1000,0), 
                      MATCH(AA$1,Hours!$A$1:$AAF$1,0))</f>
        <v/>
      </c>
      <c r="AB555" s="29" t="str">
        <f t="array" ref="AB555">INDEX(Hours!$A$1:$AAF$1000, 
                      MATCH($A555,Hours!$A$1:$A$1000,0), 
                      MATCH(AB$1,Hours!$A$1:$AAF$1,0))</f>
        <v/>
      </c>
      <c r="AC555" s="29" t="str">
        <f t="array" ref="AC555">INDEX(Hours!$A$1:$AAF$1000, 
                      MATCH($A555,Hours!$A$1:$A$1000,0), 
                      MATCH(AC$1,Hours!$A$1:$AAF$1,0))</f>
        <v/>
      </c>
      <c r="AD555" s="29" t="str">
        <f t="array" ref="AD555">INDEX(Hours!$A$1:$AAF$1000, 
                      MATCH($A555,Hours!$A$1:$A$1000,0), 
                      MATCH(AD$1,Hours!$A$1:$AAF$1,0))</f>
        <v/>
      </c>
    </row>
    <row r="556" ht="22.5" customHeight="1">
      <c r="A556" s="25">
        <f t="shared" si="1"/>
        <v>46151</v>
      </c>
      <c r="B556" s="29" t="str">
        <f t="array" ref="B556">INDEX(Hours!$A$1:$AAF$1000, 
                      MATCH($A556,Hours!$A$1:$A$1000,0), 
                      MATCH(B$1,Hours!$A$1:$AAF$1,0))</f>
        <v/>
      </c>
      <c r="C556" s="29" t="str">
        <f t="array" ref="C556">INDEX(Hours!$A$1:$AAF$1000, 
                      MATCH($A556,Hours!$A$1:$A$1000,0), 
                      MATCH(C$1,Hours!$A$1:$AAF$1,0))</f>
        <v/>
      </c>
      <c r="D556" s="29" t="str">
        <f t="array" ref="D556">INDEX(Hours!$A$1:$AAF$1000, 
                      MATCH($A556,Hours!$A$1:$A$1000,0), 
                      MATCH(D$1,Hours!$A$1:$AAF$1,0))</f>
        <v/>
      </c>
      <c r="E556" s="29" t="str">
        <f t="array" ref="E556">INDEX(Hours!$A$1:$AAF$1000, 
                      MATCH($A556,Hours!$A$1:$A$1000,0), 
                      MATCH(E$1,Hours!$A$1:$AAF$1,0))</f>
        <v/>
      </c>
      <c r="F556" s="29" t="str">
        <f t="array" ref="F556">INDEX(Hours!$A$1:$AAF$1000, 
                      MATCH($A556,Hours!$A$1:$A$1000,0), 
                      MATCH(F$1,Hours!$A$1:$AAF$1,0))</f>
        <v/>
      </c>
      <c r="G556" s="29" t="str">
        <f t="array" ref="G556">INDEX(Hours!$A$1:$AAF$1000, 
                      MATCH($A556,Hours!$A$1:$A$1000,0), 
                      MATCH(G$1,Hours!$A$1:$AAF$1,0))</f>
        <v/>
      </c>
      <c r="H556" s="29" t="str">
        <f t="array" ref="H556">INDEX(Hours!$A$1:$AAF$1000, 
                      MATCH($A556,Hours!$A$1:$A$1000,0), 
                      MATCH(H$1,Hours!$A$1:$AAF$1,0))</f>
        <v>#N/A</v>
      </c>
      <c r="I556" s="29" t="str">
        <f t="array" ref="I556">INDEX(Hours!$A$1:$AAF$1000, 
                      MATCH($A556,Hours!$A$1:$A$1000,0), 
                      MATCH(I$1,Hours!$A$1:$AAF$1,0))</f>
        <v/>
      </c>
      <c r="J556" s="29" t="str">
        <f t="array" ref="J556">INDEX(Hours!$A$1:$AAF$1000, 
                      MATCH($A556,Hours!$A$1:$A$1000,0), 
                      MATCH(J$1,Hours!$A$1:$AAF$1,0))</f>
        <v>#N/A</v>
      </c>
      <c r="K556" s="29" t="str">
        <f t="array" ref="K556">INDEX(Hours!$A$1:$AAF$1000, 
                      MATCH($A556,Hours!$A$1:$A$1000,0), 
                      MATCH(K$1,Hours!$A$1:$AAF$1,0))</f>
        <v/>
      </c>
      <c r="L556" s="29" t="str">
        <f t="array" ref="L556">INDEX(Hours!$A$1:$AAF$1000, 
                      MATCH($A556,Hours!$A$1:$A$1000,0), 
                      MATCH(L$1,Hours!$A$1:$AAF$1,0))</f>
        <v>#N/A</v>
      </c>
      <c r="M556" s="29" t="str">
        <f t="array" ref="M556">INDEX(Hours!$A$1:$AAF$1000, 
                      MATCH($A556,Hours!$A$1:$A$1000,0), 
                      MATCH(M$1,Hours!$A$1:$AAF$1,0))</f>
        <v/>
      </c>
      <c r="N556" s="29" t="str">
        <f t="array" ref="N556">INDEX(Hours!$A$1:$AAF$1000, 
                      MATCH($A556,Hours!$A$1:$A$1000,0), 
                      MATCH(N$1,Hours!$A$1:$AAF$1,0))</f>
        <v/>
      </c>
      <c r="O556" s="29" t="str">
        <f t="array" ref="O556">INDEX(Hours!$A$1:$AAF$1000, 
                      MATCH($A556,Hours!$A$1:$A$1000,0), 
                      MATCH(O$1,Hours!$A$1:$AAF$1,0))</f>
        <v/>
      </c>
      <c r="P556" s="29" t="str">
        <f t="array" ref="P556">INDEX(Hours!$A$1:$AAF$1000, 
                      MATCH($A556,Hours!$A$1:$A$1000,0), 
                      MATCH(P$1,Hours!$A$1:$AAF$1,0))</f>
        <v/>
      </c>
      <c r="Q556" s="29" t="str">
        <f t="array" ref="Q556">INDEX(Hours!$A$1:$AAF$1000, 
                      MATCH($A556,Hours!$A$1:$A$1000,0), 
                      MATCH(Q$1,Hours!$A$1:$AAF$1,0))</f>
        <v/>
      </c>
      <c r="R556" s="29" t="str">
        <f t="array" ref="R556">INDEX(Hours!$A$1:$AAF$1000, 
                      MATCH($A556,Hours!$A$1:$A$1000,0), 
                      MATCH(R$1,Hours!$A$1:$AAF$1,0))</f>
        <v/>
      </c>
      <c r="S556" s="29" t="str">
        <f t="array" ref="S556">INDEX(Hours!$A$1:$AAF$1000, 
                      MATCH($A556,Hours!$A$1:$A$1000,0), 
                      MATCH(S$1,Hours!$A$1:$AAF$1,0))</f>
        <v/>
      </c>
      <c r="T556" s="29" t="str">
        <f t="array" ref="T556">INDEX(Hours!$A$1:$AAF$1000, 
                      MATCH($A556,Hours!$A$1:$A$1000,0), 
                      MATCH(T$1,Hours!$A$1:$AAF$1,0))</f>
        <v/>
      </c>
      <c r="U556" s="29" t="str">
        <f t="array" ref="U556">INDEX(Hours!$A$1:$AAF$1000, 
                      MATCH($A556,Hours!$A$1:$A$1000,0), 
                      MATCH(U$1,Hours!$A$1:$AAF$1,0))</f>
        <v/>
      </c>
      <c r="V556" s="29" t="str">
        <f t="array" ref="V556">INDEX(Hours!$A$1:$AAF$1000, 
                      MATCH($A556,Hours!$A$1:$A$1000,0), 
                      MATCH(V$1,Hours!$A$1:$AAF$1,0))</f>
        <v/>
      </c>
      <c r="W556" s="29" t="str">
        <f t="array" ref="W556">INDEX(Hours!$A$1:$AAF$1000, 
                      MATCH($A556,Hours!$A$1:$A$1000,0), 
                      MATCH(W$1,Hours!$A$1:$AAF$1,0))</f>
        <v/>
      </c>
      <c r="X556" s="29" t="str">
        <f t="array" ref="X556">INDEX(Hours!$A$1:$AAF$1000, 
                      MATCH($A556,Hours!$A$1:$A$1000,0), 
                      MATCH(X$1,Hours!$A$1:$AAF$1,0))</f>
        <v/>
      </c>
      <c r="Y556" s="76"/>
      <c r="Z556" s="29" t="str">
        <f t="array" ref="Z556">INDEX(Hours!$A$1:$AAF$1000, 
                      MATCH($A556,Hours!$A$1:$A$1000,0), 
                      MATCH(Z$1,Hours!$A$1:$AAF$1,0))</f>
        <v/>
      </c>
      <c r="AA556" s="29" t="str">
        <f t="array" ref="AA556">INDEX(Hours!$A$1:$AAF$1000, 
                      MATCH($A556,Hours!$A$1:$A$1000,0), 
                      MATCH(AA$1,Hours!$A$1:$AAF$1,0))</f>
        <v/>
      </c>
      <c r="AB556" s="29" t="str">
        <f t="array" ref="AB556">INDEX(Hours!$A$1:$AAF$1000, 
                      MATCH($A556,Hours!$A$1:$A$1000,0), 
                      MATCH(AB$1,Hours!$A$1:$AAF$1,0))</f>
        <v/>
      </c>
      <c r="AC556" s="29" t="str">
        <f t="array" ref="AC556">INDEX(Hours!$A$1:$AAF$1000, 
                      MATCH($A556,Hours!$A$1:$A$1000,0), 
                      MATCH(AC$1,Hours!$A$1:$AAF$1,0))</f>
        <v/>
      </c>
      <c r="AD556" s="29" t="str">
        <f t="array" ref="AD556">INDEX(Hours!$A$1:$AAF$1000, 
                      MATCH($A556,Hours!$A$1:$A$1000,0), 
                      MATCH(AD$1,Hours!$A$1:$AAF$1,0))</f>
        <v/>
      </c>
    </row>
    <row r="557" ht="22.5" customHeight="1">
      <c r="A557" s="25">
        <f t="shared" si="1"/>
        <v>46152</v>
      </c>
      <c r="B557" s="29" t="str">
        <f t="array" ref="B557">INDEX(Hours!$A$1:$AAF$1000, 
                      MATCH($A557,Hours!$A$1:$A$1000,0), 
                      MATCH(B$1,Hours!$A$1:$AAF$1,0))</f>
        <v/>
      </c>
      <c r="C557" s="29" t="str">
        <f t="array" ref="C557">INDEX(Hours!$A$1:$AAF$1000, 
                      MATCH($A557,Hours!$A$1:$A$1000,0), 
                      MATCH(C$1,Hours!$A$1:$AAF$1,0))</f>
        <v/>
      </c>
      <c r="D557" s="29" t="str">
        <f t="array" ref="D557">INDEX(Hours!$A$1:$AAF$1000, 
                      MATCH($A557,Hours!$A$1:$A$1000,0), 
                      MATCH(D$1,Hours!$A$1:$AAF$1,0))</f>
        <v/>
      </c>
      <c r="E557" s="29" t="str">
        <f t="array" ref="E557">INDEX(Hours!$A$1:$AAF$1000, 
                      MATCH($A557,Hours!$A$1:$A$1000,0), 
                      MATCH(E$1,Hours!$A$1:$AAF$1,0))</f>
        <v/>
      </c>
      <c r="F557" s="29" t="str">
        <f t="array" ref="F557">INDEX(Hours!$A$1:$AAF$1000, 
                      MATCH($A557,Hours!$A$1:$A$1000,0), 
                      MATCH(F$1,Hours!$A$1:$AAF$1,0))</f>
        <v/>
      </c>
      <c r="G557" s="29" t="str">
        <f t="array" ref="G557">INDEX(Hours!$A$1:$AAF$1000, 
                      MATCH($A557,Hours!$A$1:$A$1000,0), 
                      MATCH(G$1,Hours!$A$1:$AAF$1,0))</f>
        <v/>
      </c>
      <c r="H557" s="29" t="str">
        <f t="array" ref="H557">INDEX(Hours!$A$1:$AAF$1000, 
                      MATCH($A557,Hours!$A$1:$A$1000,0), 
                      MATCH(H$1,Hours!$A$1:$AAF$1,0))</f>
        <v>#N/A</v>
      </c>
      <c r="I557" s="29" t="str">
        <f t="array" ref="I557">INDEX(Hours!$A$1:$AAF$1000, 
                      MATCH($A557,Hours!$A$1:$A$1000,0), 
                      MATCH(I$1,Hours!$A$1:$AAF$1,0))</f>
        <v/>
      </c>
      <c r="J557" s="29" t="str">
        <f t="array" ref="J557">INDEX(Hours!$A$1:$AAF$1000, 
                      MATCH($A557,Hours!$A$1:$A$1000,0), 
                      MATCH(J$1,Hours!$A$1:$AAF$1,0))</f>
        <v>#N/A</v>
      </c>
      <c r="K557" s="29" t="str">
        <f t="array" ref="K557">INDEX(Hours!$A$1:$AAF$1000, 
                      MATCH($A557,Hours!$A$1:$A$1000,0), 
                      MATCH(K$1,Hours!$A$1:$AAF$1,0))</f>
        <v/>
      </c>
      <c r="L557" s="29" t="str">
        <f t="array" ref="L557">INDEX(Hours!$A$1:$AAF$1000, 
                      MATCH($A557,Hours!$A$1:$A$1000,0), 
                      MATCH(L$1,Hours!$A$1:$AAF$1,0))</f>
        <v>#N/A</v>
      </c>
      <c r="M557" s="29" t="str">
        <f t="array" ref="M557">INDEX(Hours!$A$1:$AAF$1000, 
                      MATCH($A557,Hours!$A$1:$A$1000,0), 
                      MATCH(M$1,Hours!$A$1:$AAF$1,0))</f>
        <v/>
      </c>
      <c r="N557" s="29" t="str">
        <f t="array" ref="N557">INDEX(Hours!$A$1:$AAF$1000, 
                      MATCH($A557,Hours!$A$1:$A$1000,0), 
                      MATCH(N$1,Hours!$A$1:$AAF$1,0))</f>
        <v/>
      </c>
      <c r="O557" s="29" t="str">
        <f t="array" ref="O557">INDEX(Hours!$A$1:$AAF$1000, 
                      MATCH($A557,Hours!$A$1:$A$1000,0), 
                      MATCH(O$1,Hours!$A$1:$AAF$1,0))</f>
        <v/>
      </c>
      <c r="P557" s="29" t="str">
        <f t="array" ref="P557">INDEX(Hours!$A$1:$AAF$1000, 
                      MATCH($A557,Hours!$A$1:$A$1000,0), 
                      MATCH(P$1,Hours!$A$1:$AAF$1,0))</f>
        <v/>
      </c>
      <c r="Q557" s="29" t="str">
        <f t="array" ref="Q557">INDEX(Hours!$A$1:$AAF$1000, 
                      MATCH($A557,Hours!$A$1:$A$1000,0), 
                      MATCH(Q$1,Hours!$A$1:$AAF$1,0))</f>
        <v/>
      </c>
      <c r="R557" s="29" t="str">
        <f t="array" ref="R557">INDEX(Hours!$A$1:$AAF$1000, 
                      MATCH($A557,Hours!$A$1:$A$1000,0), 
                      MATCH(R$1,Hours!$A$1:$AAF$1,0))</f>
        <v/>
      </c>
      <c r="S557" s="29" t="str">
        <f t="array" ref="S557">INDEX(Hours!$A$1:$AAF$1000, 
                      MATCH($A557,Hours!$A$1:$A$1000,0), 
                      MATCH(S$1,Hours!$A$1:$AAF$1,0))</f>
        <v/>
      </c>
      <c r="T557" s="29" t="str">
        <f t="array" ref="T557">INDEX(Hours!$A$1:$AAF$1000, 
                      MATCH($A557,Hours!$A$1:$A$1000,0), 
                      MATCH(T$1,Hours!$A$1:$AAF$1,0))</f>
        <v/>
      </c>
      <c r="U557" s="29" t="str">
        <f t="array" ref="U557">INDEX(Hours!$A$1:$AAF$1000, 
                      MATCH($A557,Hours!$A$1:$A$1000,0), 
                      MATCH(U$1,Hours!$A$1:$AAF$1,0))</f>
        <v/>
      </c>
      <c r="V557" s="29" t="str">
        <f t="array" ref="V557">INDEX(Hours!$A$1:$AAF$1000, 
                      MATCH($A557,Hours!$A$1:$A$1000,0), 
                      MATCH(V$1,Hours!$A$1:$AAF$1,0))</f>
        <v/>
      </c>
      <c r="W557" s="29" t="str">
        <f t="array" ref="W557">INDEX(Hours!$A$1:$AAF$1000, 
                      MATCH($A557,Hours!$A$1:$A$1000,0), 
                      MATCH(W$1,Hours!$A$1:$AAF$1,0))</f>
        <v/>
      </c>
      <c r="X557" s="29" t="str">
        <f t="array" ref="X557">INDEX(Hours!$A$1:$AAF$1000, 
                      MATCH($A557,Hours!$A$1:$A$1000,0), 
                      MATCH(X$1,Hours!$A$1:$AAF$1,0))</f>
        <v/>
      </c>
      <c r="Y557" s="76"/>
      <c r="Z557" s="29" t="str">
        <f t="array" ref="Z557">INDEX(Hours!$A$1:$AAF$1000, 
                      MATCH($A557,Hours!$A$1:$A$1000,0), 
                      MATCH(Z$1,Hours!$A$1:$AAF$1,0))</f>
        <v/>
      </c>
      <c r="AA557" s="29" t="str">
        <f t="array" ref="AA557">INDEX(Hours!$A$1:$AAF$1000, 
                      MATCH($A557,Hours!$A$1:$A$1000,0), 
                      MATCH(AA$1,Hours!$A$1:$AAF$1,0))</f>
        <v/>
      </c>
      <c r="AB557" s="29" t="str">
        <f t="array" ref="AB557">INDEX(Hours!$A$1:$AAF$1000, 
                      MATCH($A557,Hours!$A$1:$A$1000,0), 
                      MATCH(AB$1,Hours!$A$1:$AAF$1,0))</f>
        <v/>
      </c>
      <c r="AC557" s="29" t="str">
        <f t="array" ref="AC557">INDEX(Hours!$A$1:$AAF$1000, 
                      MATCH($A557,Hours!$A$1:$A$1000,0), 
                      MATCH(AC$1,Hours!$A$1:$AAF$1,0))</f>
        <v/>
      </c>
      <c r="AD557" s="29" t="str">
        <f t="array" ref="AD557">INDEX(Hours!$A$1:$AAF$1000, 
                      MATCH($A557,Hours!$A$1:$A$1000,0), 
                      MATCH(AD$1,Hours!$A$1:$AAF$1,0))</f>
        <v/>
      </c>
    </row>
    <row r="558" ht="22.5" customHeight="1">
      <c r="A558" s="25">
        <f t="shared" si="1"/>
        <v>46153</v>
      </c>
      <c r="B558" s="29" t="str">
        <f t="array" ref="B558">INDEX(Hours!$A$1:$AAF$1000, 
                      MATCH($A558,Hours!$A$1:$A$1000,0), 
                      MATCH(B$1,Hours!$A$1:$AAF$1,0))</f>
        <v/>
      </c>
      <c r="C558" s="29" t="str">
        <f t="array" ref="C558">INDEX(Hours!$A$1:$AAF$1000, 
                      MATCH($A558,Hours!$A$1:$A$1000,0), 
                      MATCH(C$1,Hours!$A$1:$AAF$1,0))</f>
        <v/>
      </c>
      <c r="D558" s="29" t="str">
        <f t="array" ref="D558">INDEX(Hours!$A$1:$AAF$1000, 
                      MATCH($A558,Hours!$A$1:$A$1000,0), 
                      MATCH(D$1,Hours!$A$1:$AAF$1,0))</f>
        <v/>
      </c>
      <c r="E558" s="29" t="str">
        <f t="array" ref="E558">INDEX(Hours!$A$1:$AAF$1000, 
                      MATCH($A558,Hours!$A$1:$A$1000,0), 
                      MATCH(E$1,Hours!$A$1:$AAF$1,0))</f>
        <v/>
      </c>
      <c r="F558" s="29" t="str">
        <f t="array" ref="F558">INDEX(Hours!$A$1:$AAF$1000, 
                      MATCH($A558,Hours!$A$1:$A$1000,0), 
                      MATCH(F$1,Hours!$A$1:$AAF$1,0))</f>
        <v/>
      </c>
      <c r="G558" s="29" t="str">
        <f t="array" ref="G558">INDEX(Hours!$A$1:$AAF$1000, 
                      MATCH($A558,Hours!$A$1:$A$1000,0), 
                      MATCH(G$1,Hours!$A$1:$AAF$1,0))</f>
        <v/>
      </c>
      <c r="H558" s="29" t="str">
        <f t="array" ref="H558">INDEX(Hours!$A$1:$AAF$1000, 
                      MATCH($A558,Hours!$A$1:$A$1000,0), 
                      MATCH(H$1,Hours!$A$1:$AAF$1,0))</f>
        <v>#N/A</v>
      </c>
      <c r="I558" s="29" t="str">
        <f t="array" ref="I558">INDEX(Hours!$A$1:$AAF$1000, 
                      MATCH($A558,Hours!$A$1:$A$1000,0), 
                      MATCH(I$1,Hours!$A$1:$AAF$1,0))</f>
        <v/>
      </c>
      <c r="J558" s="29" t="str">
        <f t="array" ref="J558">INDEX(Hours!$A$1:$AAF$1000, 
                      MATCH($A558,Hours!$A$1:$A$1000,0), 
                      MATCH(J$1,Hours!$A$1:$AAF$1,0))</f>
        <v>#N/A</v>
      </c>
      <c r="K558" s="29" t="str">
        <f t="array" ref="K558">INDEX(Hours!$A$1:$AAF$1000, 
                      MATCH($A558,Hours!$A$1:$A$1000,0), 
                      MATCH(K$1,Hours!$A$1:$AAF$1,0))</f>
        <v/>
      </c>
      <c r="L558" s="29" t="str">
        <f t="array" ref="L558">INDEX(Hours!$A$1:$AAF$1000, 
                      MATCH($A558,Hours!$A$1:$A$1000,0), 
                      MATCH(L$1,Hours!$A$1:$AAF$1,0))</f>
        <v>#N/A</v>
      </c>
      <c r="M558" s="29" t="str">
        <f t="array" ref="M558">INDEX(Hours!$A$1:$AAF$1000, 
                      MATCH($A558,Hours!$A$1:$A$1000,0), 
                      MATCH(M$1,Hours!$A$1:$AAF$1,0))</f>
        <v/>
      </c>
      <c r="N558" s="29" t="str">
        <f t="array" ref="N558">INDEX(Hours!$A$1:$AAF$1000, 
                      MATCH($A558,Hours!$A$1:$A$1000,0), 
                      MATCH(N$1,Hours!$A$1:$AAF$1,0))</f>
        <v/>
      </c>
      <c r="O558" s="29" t="str">
        <f t="array" ref="O558">INDEX(Hours!$A$1:$AAF$1000, 
                      MATCH($A558,Hours!$A$1:$A$1000,0), 
                      MATCH(O$1,Hours!$A$1:$AAF$1,0))</f>
        <v/>
      </c>
      <c r="P558" s="29" t="str">
        <f t="array" ref="P558">INDEX(Hours!$A$1:$AAF$1000, 
                      MATCH($A558,Hours!$A$1:$A$1000,0), 
                      MATCH(P$1,Hours!$A$1:$AAF$1,0))</f>
        <v/>
      </c>
      <c r="Q558" s="29" t="str">
        <f t="array" ref="Q558">INDEX(Hours!$A$1:$AAF$1000, 
                      MATCH($A558,Hours!$A$1:$A$1000,0), 
                      MATCH(Q$1,Hours!$A$1:$AAF$1,0))</f>
        <v/>
      </c>
      <c r="R558" s="29" t="str">
        <f t="array" ref="R558">INDEX(Hours!$A$1:$AAF$1000, 
                      MATCH($A558,Hours!$A$1:$A$1000,0), 
                      MATCH(R$1,Hours!$A$1:$AAF$1,0))</f>
        <v/>
      </c>
      <c r="S558" s="29" t="str">
        <f t="array" ref="S558">INDEX(Hours!$A$1:$AAF$1000, 
                      MATCH($A558,Hours!$A$1:$A$1000,0), 
                      MATCH(S$1,Hours!$A$1:$AAF$1,0))</f>
        <v/>
      </c>
      <c r="T558" s="29" t="str">
        <f t="array" ref="T558">INDEX(Hours!$A$1:$AAF$1000, 
                      MATCH($A558,Hours!$A$1:$A$1000,0), 
                      MATCH(T$1,Hours!$A$1:$AAF$1,0))</f>
        <v/>
      </c>
      <c r="U558" s="29" t="str">
        <f t="array" ref="U558">INDEX(Hours!$A$1:$AAF$1000, 
                      MATCH($A558,Hours!$A$1:$A$1000,0), 
                      MATCH(U$1,Hours!$A$1:$AAF$1,0))</f>
        <v/>
      </c>
      <c r="V558" s="29" t="str">
        <f t="array" ref="V558">INDEX(Hours!$A$1:$AAF$1000, 
                      MATCH($A558,Hours!$A$1:$A$1000,0), 
                      MATCH(V$1,Hours!$A$1:$AAF$1,0))</f>
        <v/>
      </c>
      <c r="W558" s="29" t="str">
        <f t="array" ref="W558">INDEX(Hours!$A$1:$AAF$1000, 
                      MATCH($A558,Hours!$A$1:$A$1000,0), 
                      MATCH(W$1,Hours!$A$1:$AAF$1,0))</f>
        <v/>
      </c>
      <c r="X558" s="29" t="str">
        <f t="array" ref="X558">INDEX(Hours!$A$1:$AAF$1000, 
                      MATCH($A558,Hours!$A$1:$A$1000,0), 
                      MATCH(X$1,Hours!$A$1:$AAF$1,0))</f>
        <v/>
      </c>
      <c r="Y558" s="76"/>
      <c r="Z558" s="29" t="str">
        <f t="array" ref="Z558">INDEX(Hours!$A$1:$AAF$1000, 
                      MATCH($A558,Hours!$A$1:$A$1000,0), 
                      MATCH(Z$1,Hours!$A$1:$AAF$1,0))</f>
        <v/>
      </c>
      <c r="AA558" s="29" t="str">
        <f t="array" ref="AA558">INDEX(Hours!$A$1:$AAF$1000, 
                      MATCH($A558,Hours!$A$1:$A$1000,0), 
                      MATCH(AA$1,Hours!$A$1:$AAF$1,0))</f>
        <v/>
      </c>
      <c r="AB558" s="29" t="str">
        <f t="array" ref="AB558">INDEX(Hours!$A$1:$AAF$1000, 
                      MATCH($A558,Hours!$A$1:$A$1000,0), 
                      MATCH(AB$1,Hours!$A$1:$AAF$1,0))</f>
        <v/>
      </c>
      <c r="AC558" s="29" t="str">
        <f t="array" ref="AC558">INDEX(Hours!$A$1:$AAF$1000, 
                      MATCH($A558,Hours!$A$1:$A$1000,0), 
                      MATCH(AC$1,Hours!$A$1:$AAF$1,0))</f>
        <v/>
      </c>
      <c r="AD558" s="29" t="str">
        <f t="array" ref="AD558">INDEX(Hours!$A$1:$AAF$1000, 
                      MATCH($A558,Hours!$A$1:$A$1000,0), 
                      MATCH(AD$1,Hours!$A$1:$AAF$1,0))</f>
        <v/>
      </c>
    </row>
    <row r="559" ht="22.5" customHeight="1">
      <c r="A559" s="25">
        <f t="shared" si="1"/>
        <v>46154</v>
      </c>
      <c r="B559" s="29" t="str">
        <f t="array" ref="B559">INDEX(Hours!$A$1:$AAF$1000, 
                      MATCH($A559,Hours!$A$1:$A$1000,0), 
                      MATCH(B$1,Hours!$A$1:$AAF$1,0))</f>
        <v/>
      </c>
      <c r="C559" s="29" t="str">
        <f t="array" ref="C559">INDEX(Hours!$A$1:$AAF$1000, 
                      MATCH($A559,Hours!$A$1:$A$1000,0), 
                      MATCH(C$1,Hours!$A$1:$AAF$1,0))</f>
        <v/>
      </c>
      <c r="D559" s="29" t="str">
        <f t="array" ref="D559">INDEX(Hours!$A$1:$AAF$1000, 
                      MATCH($A559,Hours!$A$1:$A$1000,0), 
                      MATCH(D$1,Hours!$A$1:$AAF$1,0))</f>
        <v/>
      </c>
      <c r="E559" s="29" t="str">
        <f t="array" ref="E559">INDEX(Hours!$A$1:$AAF$1000, 
                      MATCH($A559,Hours!$A$1:$A$1000,0), 
                      MATCH(E$1,Hours!$A$1:$AAF$1,0))</f>
        <v/>
      </c>
      <c r="F559" s="29" t="str">
        <f t="array" ref="F559">INDEX(Hours!$A$1:$AAF$1000, 
                      MATCH($A559,Hours!$A$1:$A$1000,0), 
                      MATCH(F$1,Hours!$A$1:$AAF$1,0))</f>
        <v/>
      </c>
      <c r="G559" s="29" t="str">
        <f t="array" ref="G559">INDEX(Hours!$A$1:$AAF$1000, 
                      MATCH($A559,Hours!$A$1:$A$1000,0), 
                      MATCH(G$1,Hours!$A$1:$AAF$1,0))</f>
        <v/>
      </c>
      <c r="H559" s="29" t="str">
        <f t="array" ref="H559">INDEX(Hours!$A$1:$AAF$1000, 
                      MATCH($A559,Hours!$A$1:$A$1000,0), 
                      MATCH(H$1,Hours!$A$1:$AAF$1,0))</f>
        <v>#N/A</v>
      </c>
      <c r="I559" s="29" t="str">
        <f t="array" ref="I559">INDEX(Hours!$A$1:$AAF$1000, 
                      MATCH($A559,Hours!$A$1:$A$1000,0), 
                      MATCH(I$1,Hours!$A$1:$AAF$1,0))</f>
        <v/>
      </c>
      <c r="J559" s="29" t="str">
        <f t="array" ref="J559">INDEX(Hours!$A$1:$AAF$1000, 
                      MATCH($A559,Hours!$A$1:$A$1000,0), 
                      MATCH(J$1,Hours!$A$1:$AAF$1,0))</f>
        <v>#N/A</v>
      </c>
      <c r="K559" s="29" t="str">
        <f t="array" ref="K559">INDEX(Hours!$A$1:$AAF$1000, 
                      MATCH($A559,Hours!$A$1:$A$1000,0), 
                      MATCH(K$1,Hours!$A$1:$AAF$1,0))</f>
        <v/>
      </c>
      <c r="L559" s="29" t="str">
        <f t="array" ref="L559">INDEX(Hours!$A$1:$AAF$1000, 
                      MATCH($A559,Hours!$A$1:$A$1000,0), 
                      MATCH(L$1,Hours!$A$1:$AAF$1,0))</f>
        <v>#N/A</v>
      </c>
      <c r="M559" s="29" t="str">
        <f t="array" ref="M559">INDEX(Hours!$A$1:$AAF$1000, 
                      MATCH($A559,Hours!$A$1:$A$1000,0), 
                      MATCH(M$1,Hours!$A$1:$AAF$1,0))</f>
        <v/>
      </c>
      <c r="N559" s="29" t="str">
        <f t="array" ref="N559">INDEX(Hours!$A$1:$AAF$1000, 
                      MATCH($A559,Hours!$A$1:$A$1000,0), 
                      MATCH(N$1,Hours!$A$1:$AAF$1,0))</f>
        <v/>
      </c>
      <c r="O559" s="29" t="str">
        <f t="array" ref="O559">INDEX(Hours!$A$1:$AAF$1000, 
                      MATCH($A559,Hours!$A$1:$A$1000,0), 
                      MATCH(O$1,Hours!$A$1:$AAF$1,0))</f>
        <v/>
      </c>
      <c r="P559" s="29" t="str">
        <f t="array" ref="P559">INDEX(Hours!$A$1:$AAF$1000, 
                      MATCH($A559,Hours!$A$1:$A$1000,0), 
                      MATCH(P$1,Hours!$A$1:$AAF$1,0))</f>
        <v/>
      </c>
      <c r="Q559" s="29" t="str">
        <f t="array" ref="Q559">INDEX(Hours!$A$1:$AAF$1000, 
                      MATCH($A559,Hours!$A$1:$A$1000,0), 
                      MATCH(Q$1,Hours!$A$1:$AAF$1,0))</f>
        <v/>
      </c>
      <c r="R559" s="29" t="str">
        <f t="array" ref="R559">INDEX(Hours!$A$1:$AAF$1000, 
                      MATCH($A559,Hours!$A$1:$A$1000,0), 
                      MATCH(R$1,Hours!$A$1:$AAF$1,0))</f>
        <v/>
      </c>
      <c r="S559" s="29" t="str">
        <f t="array" ref="S559">INDEX(Hours!$A$1:$AAF$1000, 
                      MATCH($A559,Hours!$A$1:$A$1000,0), 
                      MATCH(S$1,Hours!$A$1:$AAF$1,0))</f>
        <v/>
      </c>
      <c r="T559" s="29" t="str">
        <f t="array" ref="T559">INDEX(Hours!$A$1:$AAF$1000, 
                      MATCH($A559,Hours!$A$1:$A$1000,0), 
                      MATCH(T$1,Hours!$A$1:$AAF$1,0))</f>
        <v/>
      </c>
      <c r="U559" s="29" t="str">
        <f t="array" ref="U559">INDEX(Hours!$A$1:$AAF$1000, 
                      MATCH($A559,Hours!$A$1:$A$1000,0), 
                      MATCH(U$1,Hours!$A$1:$AAF$1,0))</f>
        <v/>
      </c>
      <c r="V559" s="29" t="str">
        <f t="array" ref="V559">INDEX(Hours!$A$1:$AAF$1000, 
                      MATCH($A559,Hours!$A$1:$A$1000,0), 
                      MATCH(V$1,Hours!$A$1:$AAF$1,0))</f>
        <v/>
      </c>
      <c r="W559" s="29" t="str">
        <f t="array" ref="W559">INDEX(Hours!$A$1:$AAF$1000, 
                      MATCH($A559,Hours!$A$1:$A$1000,0), 
                      MATCH(W$1,Hours!$A$1:$AAF$1,0))</f>
        <v/>
      </c>
      <c r="X559" s="29" t="str">
        <f t="array" ref="X559">INDEX(Hours!$A$1:$AAF$1000, 
                      MATCH($A559,Hours!$A$1:$A$1000,0), 
                      MATCH(X$1,Hours!$A$1:$AAF$1,0))</f>
        <v/>
      </c>
      <c r="Y559" s="76"/>
      <c r="Z559" s="29" t="str">
        <f t="array" ref="Z559">INDEX(Hours!$A$1:$AAF$1000, 
                      MATCH($A559,Hours!$A$1:$A$1000,0), 
                      MATCH(Z$1,Hours!$A$1:$AAF$1,0))</f>
        <v/>
      </c>
      <c r="AA559" s="29" t="str">
        <f t="array" ref="AA559">INDEX(Hours!$A$1:$AAF$1000, 
                      MATCH($A559,Hours!$A$1:$A$1000,0), 
                      MATCH(AA$1,Hours!$A$1:$AAF$1,0))</f>
        <v/>
      </c>
      <c r="AB559" s="29" t="str">
        <f t="array" ref="AB559">INDEX(Hours!$A$1:$AAF$1000, 
                      MATCH($A559,Hours!$A$1:$A$1000,0), 
                      MATCH(AB$1,Hours!$A$1:$AAF$1,0))</f>
        <v/>
      </c>
      <c r="AC559" s="29" t="str">
        <f t="array" ref="AC559">INDEX(Hours!$A$1:$AAF$1000, 
                      MATCH($A559,Hours!$A$1:$A$1000,0), 
                      MATCH(AC$1,Hours!$A$1:$AAF$1,0))</f>
        <v/>
      </c>
      <c r="AD559" s="29" t="str">
        <f t="array" ref="AD559">INDEX(Hours!$A$1:$AAF$1000, 
                      MATCH($A559,Hours!$A$1:$A$1000,0), 
                      MATCH(AD$1,Hours!$A$1:$AAF$1,0))</f>
        <v/>
      </c>
    </row>
    <row r="560" ht="22.5" customHeight="1">
      <c r="A560" s="25">
        <f t="shared" si="1"/>
        <v>46155</v>
      </c>
      <c r="B560" s="29" t="str">
        <f t="array" ref="B560">INDEX(Hours!$A$1:$AAF$1000, 
                      MATCH($A560,Hours!$A$1:$A$1000,0), 
                      MATCH(B$1,Hours!$A$1:$AAF$1,0))</f>
        <v/>
      </c>
      <c r="C560" s="29" t="str">
        <f t="array" ref="C560">INDEX(Hours!$A$1:$AAF$1000, 
                      MATCH($A560,Hours!$A$1:$A$1000,0), 
                      MATCH(C$1,Hours!$A$1:$AAF$1,0))</f>
        <v/>
      </c>
      <c r="D560" s="29" t="str">
        <f t="array" ref="D560">INDEX(Hours!$A$1:$AAF$1000, 
                      MATCH($A560,Hours!$A$1:$A$1000,0), 
                      MATCH(D$1,Hours!$A$1:$AAF$1,0))</f>
        <v/>
      </c>
      <c r="E560" s="29" t="str">
        <f t="array" ref="E560">INDEX(Hours!$A$1:$AAF$1000, 
                      MATCH($A560,Hours!$A$1:$A$1000,0), 
                      MATCH(E$1,Hours!$A$1:$AAF$1,0))</f>
        <v/>
      </c>
      <c r="F560" s="29" t="str">
        <f t="array" ref="F560">INDEX(Hours!$A$1:$AAF$1000, 
                      MATCH($A560,Hours!$A$1:$A$1000,0), 
                      MATCH(F$1,Hours!$A$1:$AAF$1,0))</f>
        <v/>
      </c>
      <c r="G560" s="29" t="str">
        <f t="array" ref="G560">INDEX(Hours!$A$1:$AAF$1000, 
                      MATCH($A560,Hours!$A$1:$A$1000,0), 
                      MATCH(G$1,Hours!$A$1:$AAF$1,0))</f>
        <v/>
      </c>
      <c r="H560" s="29" t="str">
        <f t="array" ref="H560">INDEX(Hours!$A$1:$AAF$1000, 
                      MATCH($A560,Hours!$A$1:$A$1000,0), 
                      MATCH(H$1,Hours!$A$1:$AAF$1,0))</f>
        <v>#N/A</v>
      </c>
      <c r="I560" s="29" t="str">
        <f t="array" ref="I560">INDEX(Hours!$A$1:$AAF$1000, 
                      MATCH($A560,Hours!$A$1:$A$1000,0), 
                      MATCH(I$1,Hours!$A$1:$AAF$1,0))</f>
        <v/>
      </c>
      <c r="J560" s="29" t="str">
        <f t="array" ref="J560">INDEX(Hours!$A$1:$AAF$1000, 
                      MATCH($A560,Hours!$A$1:$A$1000,0), 
                      MATCH(J$1,Hours!$A$1:$AAF$1,0))</f>
        <v>#N/A</v>
      </c>
      <c r="K560" s="29" t="str">
        <f t="array" ref="K560">INDEX(Hours!$A$1:$AAF$1000, 
                      MATCH($A560,Hours!$A$1:$A$1000,0), 
                      MATCH(K$1,Hours!$A$1:$AAF$1,0))</f>
        <v/>
      </c>
      <c r="L560" s="29" t="str">
        <f t="array" ref="L560">INDEX(Hours!$A$1:$AAF$1000, 
                      MATCH($A560,Hours!$A$1:$A$1000,0), 
                      MATCH(L$1,Hours!$A$1:$AAF$1,0))</f>
        <v>#N/A</v>
      </c>
      <c r="M560" s="29" t="str">
        <f t="array" ref="M560">INDEX(Hours!$A$1:$AAF$1000, 
                      MATCH($A560,Hours!$A$1:$A$1000,0), 
                      MATCH(M$1,Hours!$A$1:$AAF$1,0))</f>
        <v/>
      </c>
      <c r="N560" s="29" t="str">
        <f t="array" ref="N560">INDEX(Hours!$A$1:$AAF$1000, 
                      MATCH($A560,Hours!$A$1:$A$1000,0), 
                      MATCH(N$1,Hours!$A$1:$AAF$1,0))</f>
        <v/>
      </c>
      <c r="O560" s="29" t="str">
        <f t="array" ref="O560">INDEX(Hours!$A$1:$AAF$1000, 
                      MATCH($A560,Hours!$A$1:$A$1000,0), 
                      MATCH(O$1,Hours!$A$1:$AAF$1,0))</f>
        <v/>
      </c>
      <c r="P560" s="29" t="str">
        <f t="array" ref="P560">INDEX(Hours!$A$1:$AAF$1000, 
                      MATCH($A560,Hours!$A$1:$A$1000,0), 
                      MATCH(P$1,Hours!$A$1:$AAF$1,0))</f>
        <v/>
      </c>
      <c r="Q560" s="29" t="str">
        <f t="array" ref="Q560">INDEX(Hours!$A$1:$AAF$1000, 
                      MATCH($A560,Hours!$A$1:$A$1000,0), 
                      MATCH(Q$1,Hours!$A$1:$AAF$1,0))</f>
        <v/>
      </c>
      <c r="R560" s="29" t="str">
        <f t="array" ref="R560">INDEX(Hours!$A$1:$AAF$1000, 
                      MATCH($A560,Hours!$A$1:$A$1000,0), 
                      MATCH(R$1,Hours!$A$1:$AAF$1,0))</f>
        <v/>
      </c>
      <c r="S560" s="29" t="str">
        <f t="array" ref="S560">INDEX(Hours!$A$1:$AAF$1000, 
                      MATCH($A560,Hours!$A$1:$A$1000,0), 
                      MATCH(S$1,Hours!$A$1:$AAF$1,0))</f>
        <v/>
      </c>
      <c r="T560" s="29" t="str">
        <f t="array" ref="T560">INDEX(Hours!$A$1:$AAF$1000, 
                      MATCH($A560,Hours!$A$1:$A$1000,0), 
                      MATCH(T$1,Hours!$A$1:$AAF$1,0))</f>
        <v/>
      </c>
      <c r="U560" s="29" t="str">
        <f t="array" ref="U560">INDEX(Hours!$A$1:$AAF$1000, 
                      MATCH($A560,Hours!$A$1:$A$1000,0), 
                      MATCH(U$1,Hours!$A$1:$AAF$1,0))</f>
        <v/>
      </c>
      <c r="V560" s="29" t="str">
        <f t="array" ref="V560">INDEX(Hours!$A$1:$AAF$1000, 
                      MATCH($A560,Hours!$A$1:$A$1000,0), 
                      MATCH(V$1,Hours!$A$1:$AAF$1,0))</f>
        <v/>
      </c>
      <c r="W560" s="29" t="str">
        <f t="array" ref="W560">INDEX(Hours!$A$1:$AAF$1000, 
                      MATCH($A560,Hours!$A$1:$A$1000,0), 
                      MATCH(W$1,Hours!$A$1:$AAF$1,0))</f>
        <v/>
      </c>
      <c r="X560" s="29" t="str">
        <f t="array" ref="X560">INDEX(Hours!$A$1:$AAF$1000, 
                      MATCH($A560,Hours!$A$1:$A$1000,0), 
                      MATCH(X$1,Hours!$A$1:$AAF$1,0))</f>
        <v/>
      </c>
      <c r="Y560" s="76"/>
      <c r="Z560" s="29" t="str">
        <f t="array" ref="Z560">INDEX(Hours!$A$1:$AAF$1000, 
                      MATCH($A560,Hours!$A$1:$A$1000,0), 
                      MATCH(Z$1,Hours!$A$1:$AAF$1,0))</f>
        <v/>
      </c>
      <c r="AA560" s="29" t="str">
        <f t="array" ref="AA560">INDEX(Hours!$A$1:$AAF$1000, 
                      MATCH($A560,Hours!$A$1:$A$1000,0), 
                      MATCH(AA$1,Hours!$A$1:$AAF$1,0))</f>
        <v/>
      </c>
      <c r="AB560" s="29" t="str">
        <f t="array" ref="AB560">INDEX(Hours!$A$1:$AAF$1000, 
                      MATCH($A560,Hours!$A$1:$A$1000,0), 
                      MATCH(AB$1,Hours!$A$1:$AAF$1,0))</f>
        <v/>
      </c>
      <c r="AC560" s="29" t="str">
        <f t="array" ref="AC560">INDEX(Hours!$A$1:$AAF$1000, 
                      MATCH($A560,Hours!$A$1:$A$1000,0), 
                      MATCH(AC$1,Hours!$A$1:$AAF$1,0))</f>
        <v/>
      </c>
      <c r="AD560" s="29" t="str">
        <f t="array" ref="AD560">INDEX(Hours!$A$1:$AAF$1000, 
                      MATCH($A560,Hours!$A$1:$A$1000,0), 
                      MATCH(AD$1,Hours!$A$1:$AAF$1,0))</f>
        <v/>
      </c>
    </row>
    <row r="561" ht="22.5" customHeight="1">
      <c r="A561" s="25">
        <f t="shared" si="1"/>
        <v>46156</v>
      </c>
      <c r="B561" s="29" t="str">
        <f t="array" ref="B561">INDEX(Hours!$A$1:$AAF$1000, 
                      MATCH($A561,Hours!$A$1:$A$1000,0), 
                      MATCH(B$1,Hours!$A$1:$AAF$1,0))</f>
        <v/>
      </c>
      <c r="C561" s="29" t="str">
        <f t="array" ref="C561">INDEX(Hours!$A$1:$AAF$1000, 
                      MATCH($A561,Hours!$A$1:$A$1000,0), 
                      MATCH(C$1,Hours!$A$1:$AAF$1,0))</f>
        <v/>
      </c>
      <c r="D561" s="29" t="str">
        <f t="array" ref="D561">INDEX(Hours!$A$1:$AAF$1000, 
                      MATCH($A561,Hours!$A$1:$A$1000,0), 
                      MATCH(D$1,Hours!$A$1:$AAF$1,0))</f>
        <v/>
      </c>
      <c r="E561" s="29" t="str">
        <f t="array" ref="E561">INDEX(Hours!$A$1:$AAF$1000, 
                      MATCH($A561,Hours!$A$1:$A$1000,0), 
                      MATCH(E$1,Hours!$A$1:$AAF$1,0))</f>
        <v/>
      </c>
      <c r="F561" s="29" t="str">
        <f t="array" ref="F561">INDEX(Hours!$A$1:$AAF$1000, 
                      MATCH($A561,Hours!$A$1:$A$1000,0), 
                      MATCH(F$1,Hours!$A$1:$AAF$1,0))</f>
        <v/>
      </c>
      <c r="G561" s="29" t="str">
        <f t="array" ref="G561">INDEX(Hours!$A$1:$AAF$1000, 
                      MATCH($A561,Hours!$A$1:$A$1000,0), 
                      MATCH(G$1,Hours!$A$1:$AAF$1,0))</f>
        <v/>
      </c>
      <c r="H561" s="29" t="str">
        <f t="array" ref="H561">INDEX(Hours!$A$1:$AAF$1000, 
                      MATCH($A561,Hours!$A$1:$A$1000,0), 
                      MATCH(H$1,Hours!$A$1:$AAF$1,0))</f>
        <v>#N/A</v>
      </c>
      <c r="I561" s="29" t="str">
        <f t="array" ref="I561">INDEX(Hours!$A$1:$AAF$1000, 
                      MATCH($A561,Hours!$A$1:$A$1000,0), 
                      MATCH(I$1,Hours!$A$1:$AAF$1,0))</f>
        <v/>
      </c>
      <c r="J561" s="29" t="str">
        <f t="array" ref="J561">INDEX(Hours!$A$1:$AAF$1000, 
                      MATCH($A561,Hours!$A$1:$A$1000,0), 
                      MATCH(J$1,Hours!$A$1:$AAF$1,0))</f>
        <v>#N/A</v>
      </c>
      <c r="K561" s="29" t="str">
        <f t="array" ref="K561">INDEX(Hours!$A$1:$AAF$1000, 
                      MATCH($A561,Hours!$A$1:$A$1000,0), 
                      MATCH(K$1,Hours!$A$1:$AAF$1,0))</f>
        <v/>
      </c>
      <c r="L561" s="29" t="str">
        <f t="array" ref="L561">INDEX(Hours!$A$1:$AAF$1000, 
                      MATCH($A561,Hours!$A$1:$A$1000,0), 
                      MATCH(L$1,Hours!$A$1:$AAF$1,0))</f>
        <v>#N/A</v>
      </c>
      <c r="M561" s="29" t="str">
        <f t="array" ref="M561">INDEX(Hours!$A$1:$AAF$1000, 
                      MATCH($A561,Hours!$A$1:$A$1000,0), 
                      MATCH(M$1,Hours!$A$1:$AAF$1,0))</f>
        <v/>
      </c>
      <c r="N561" s="29" t="str">
        <f t="array" ref="N561">INDEX(Hours!$A$1:$AAF$1000, 
                      MATCH($A561,Hours!$A$1:$A$1000,0), 
                      MATCH(N$1,Hours!$A$1:$AAF$1,0))</f>
        <v/>
      </c>
      <c r="O561" s="29" t="str">
        <f t="array" ref="O561">INDEX(Hours!$A$1:$AAF$1000, 
                      MATCH($A561,Hours!$A$1:$A$1000,0), 
                      MATCH(O$1,Hours!$A$1:$AAF$1,0))</f>
        <v/>
      </c>
      <c r="P561" s="29" t="str">
        <f t="array" ref="P561">INDEX(Hours!$A$1:$AAF$1000, 
                      MATCH($A561,Hours!$A$1:$A$1000,0), 
                      MATCH(P$1,Hours!$A$1:$AAF$1,0))</f>
        <v/>
      </c>
      <c r="Q561" s="29" t="str">
        <f t="array" ref="Q561">INDEX(Hours!$A$1:$AAF$1000, 
                      MATCH($A561,Hours!$A$1:$A$1000,0), 
                      MATCH(Q$1,Hours!$A$1:$AAF$1,0))</f>
        <v/>
      </c>
      <c r="R561" s="29" t="str">
        <f t="array" ref="R561">INDEX(Hours!$A$1:$AAF$1000, 
                      MATCH($A561,Hours!$A$1:$A$1000,0), 
                      MATCH(R$1,Hours!$A$1:$AAF$1,0))</f>
        <v/>
      </c>
      <c r="S561" s="29" t="str">
        <f t="array" ref="S561">INDEX(Hours!$A$1:$AAF$1000, 
                      MATCH($A561,Hours!$A$1:$A$1000,0), 
                      MATCH(S$1,Hours!$A$1:$AAF$1,0))</f>
        <v/>
      </c>
      <c r="T561" s="29" t="str">
        <f t="array" ref="T561">INDEX(Hours!$A$1:$AAF$1000, 
                      MATCH($A561,Hours!$A$1:$A$1000,0), 
                      MATCH(T$1,Hours!$A$1:$AAF$1,0))</f>
        <v/>
      </c>
      <c r="U561" s="29" t="str">
        <f t="array" ref="U561">INDEX(Hours!$A$1:$AAF$1000, 
                      MATCH($A561,Hours!$A$1:$A$1000,0), 
                      MATCH(U$1,Hours!$A$1:$AAF$1,0))</f>
        <v/>
      </c>
      <c r="V561" s="29" t="str">
        <f t="array" ref="V561">INDEX(Hours!$A$1:$AAF$1000, 
                      MATCH($A561,Hours!$A$1:$A$1000,0), 
                      MATCH(V$1,Hours!$A$1:$AAF$1,0))</f>
        <v/>
      </c>
      <c r="W561" s="29" t="str">
        <f t="array" ref="W561">INDEX(Hours!$A$1:$AAF$1000, 
                      MATCH($A561,Hours!$A$1:$A$1000,0), 
                      MATCH(W$1,Hours!$A$1:$AAF$1,0))</f>
        <v/>
      </c>
      <c r="X561" s="29" t="str">
        <f t="array" ref="X561">INDEX(Hours!$A$1:$AAF$1000, 
                      MATCH($A561,Hours!$A$1:$A$1000,0), 
                      MATCH(X$1,Hours!$A$1:$AAF$1,0))</f>
        <v/>
      </c>
      <c r="Y561" s="76"/>
      <c r="Z561" s="29" t="str">
        <f t="array" ref="Z561">INDEX(Hours!$A$1:$AAF$1000, 
                      MATCH($A561,Hours!$A$1:$A$1000,0), 
                      MATCH(Z$1,Hours!$A$1:$AAF$1,0))</f>
        <v/>
      </c>
      <c r="AA561" s="29" t="str">
        <f t="array" ref="AA561">INDEX(Hours!$A$1:$AAF$1000, 
                      MATCH($A561,Hours!$A$1:$A$1000,0), 
                      MATCH(AA$1,Hours!$A$1:$AAF$1,0))</f>
        <v/>
      </c>
      <c r="AB561" s="29" t="str">
        <f t="array" ref="AB561">INDEX(Hours!$A$1:$AAF$1000, 
                      MATCH($A561,Hours!$A$1:$A$1000,0), 
                      MATCH(AB$1,Hours!$A$1:$AAF$1,0))</f>
        <v/>
      </c>
      <c r="AC561" s="29" t="str">
        <f t="array" ref="AC561">INDEX(Hours!$A$1:$AAF$1000, 
                      MATCH($A561,Hours!$A$1:$A$1000,0), 
                      MATCH(AC$1,Hours!$A$1:$AAF$1,0))</f>
        <v/>
      </c>
      <c r="AD561" s="29" t="str">
        <f t="array" ref="AD561">INDEX(Hours!$A$1:$AAF$1000, 
                      MATCH($A561,Hours!$A$1:$A$1000,0), 
                      MATCH(AD$1,Hours!$A$1:$AAF$1,0))</f>
        <v/>
      </c>
    </row>
    <row r="562" ht="22.5" customHeight="1">
      <c r="A562" s="25">
        <f t="shared" si="1"/>
        <v>46157</v>
      </c>
      <c r="B562" s="29" t="str">
        <f t="array" ref="B562">INDEX(Hours!$A$1:$AAF$1000, 
                      MATCH($A562,Hours!$A$1:$A$1000,0), 
                      MATCH(B$1,Hours!$A$1:$AAF$1,0))</f>
        <v/>
      </c>
      <c r="C562" s="29" t="str">
        <f t="array" ref="C562">INDEX(Hours!$A$1:$AAF$1000, 
                      MATCH($A562,Hours!$A$1:$A$1000,0), 
                      MATCH(C$1,Hours!$A$1:$AAF$1,0))</f>
        <v/>
      </c>
      <c r="D562" s="29" t="str">
        <f t="array" ref="D562">INDEX(Hours!$A$1:$AAF$1000, 
                      MATCH($A562,Hours!$A$1:$A$1000,0), 
                      MATCH(D$1,Hours!$A$1:$AAF$1,0))</f>
        <v/>
      </c>
      <c r="E562" s="29" t="str">
        <f t="array" ref="E562">INDEX(Hours!$A$1:$AAF$1000, 
                      MATCH($A562,Hours!$A$1:$A$1000,0), 
                      MATCH(E$1,Hours!$A$1:$AAF$1,0))</f>
        <v/>
      </c>
      <c r="F562" s="29" t="str">
        <f t="array" ref="F562">INDEX(Hours!$A$1:$AAF$1000, 
                      MATCH($A562,Hours!$A$1:$A$1000,0), 
                      MATCH(F$1,Hours!$A$1:$AAF$1,0))</f>
        <v/>
      </c>
      <c r="G562" s="29" t="str">
        <f t="array" ref="G562">INDEX(Hours!$A$1:$AAF$1000, 
                      MATCH($A562,Hours!$A$1:$A$1000,0), 
                      MATCH(G$1,Hours!$A$1:$AAF$1,0))</f>
        <v/>
      </c>
      <c r="H562" s="29" t="str">
        <f t="array" ref="H562">INDEX(Hours!$A$1:$AAF$1000, 
                      MATCH($A562,Hours!$A$1:$A$1000,0), 
                      MATCH(H$1,Hours!$A$1:$AAF$1,0))</f>
        <v>#N/A</v>
      </c>
      <c r="I562" s="29" t="str">
        <f t="array" ref="I562">INDEX(Hours!$A$1:$AAF$1000, 
                      MATCH($A562,Hours!$A$1:$A$1000,0), 
                      MATCH(I$1,Hours!$A$1:$AAF$1,0))</f>
        <v/>
      </c>
      <c r="J562" s="29" t="str">
        <f t="array" ref="J562">INDEX(Hours!$A$1:$AAF$1000, 
                      MATCH($A562,Hours!$A$1:$A$1000,0), 
                      MATCH(J$1,Hours!$A$1:$AAF$1,0))</f>
        <v>#N/A</v>
      </c>
      <c r="K562" s="29" t="str">
        <f t="array" ref="K562">INDEX(Hours!$A$1:$AAF$1000, 
                      MATCH($A562,Hours!$A$1:$A$1000,0), 
                      MATCH(K$1,Hours!$A$1:$AAF$1,0))</f>
        <v/>
      </c>
      <c r="L562" s="29" t="str">
        <f t="array" ref="L562">INDEX(Hours!$A$1:$AAF$1000, 
                      MATCH($A562,Hours!$A$1:$A$1000,0), 
                      MATCH(L$1,Hours!$A$1:$AAF$1,0))</f>
        <v>#N/A</v>
      </c>
      <c r="M562" s="29" t="str">
        <f t="array" ref="M562">INDEX(Hours!$A$1:$AAF$1000, 
                      MATCH($A562,Hours!$A$1:$A$1000,0), 
                      MATCH(M$1,Hours!$A$1:$AAF$1,0))</f>
        <v/>
      </c>
      <c r="N562" s="29" t="str">
        <f t="array" ref="N562">INDEX(Hours!$A$1:$AAF$1000, 
                      MATCH($A562,Hours!$A$1:$A$1000,0), 
                      MATCH(N$1,Hours!$A$1:$AAF$1,0))</f>
        <v/>
      </c>
      <c r="O562" s="29" t="str">
        <f t="array" ref="O562">INDEX(Hours!$A$1:$AAF$1000, 
                      MATCH($A562,Hours!$A$1:$A$1000,0), 
                      MATCH(O$1,Hours!$A$1:$AAF$1,0))</f>
        <v/>
      </c>
      <c r="P562" s="29" t="str">
        <f t="array" ref="P562">INDEX(Hours!$A$1:$AAF$1000, 
                      MATCH($A562,Hours!$A$1:$A$1000,0), 
                      MATCH(P$1,Hours!$A$1:$AAF$1,0))</f>
        <v/>
      </c>
      <c r="Q562" s="29" t="str">
        <f t="array" ref="Q562">INDEX(Hours!$A$1:$AAF$1000, 
                      MATCH($A562,Hours!$A$1:$A$1000,0), 
                      MATCH(Q$1,Hours!$A$1:$AAF$1,0))</f>
        <v/>
      </c>
      <c r="R562" s="29" t="str">
        <f t="array" ref="R562">INDEX(Hours!$A$1:$AAF$1000, 
                      MATCH($A562,Hours!$A$1:$A$1000,0), 
                      MATCH(R$1,Hours!$A$1:$AAF$1,0))</f>
        <v/>
      </c>
      <c r="S562" s="29" t="str">
        <f t="array" ref="S562">INDEX(Hours!$A$1:$AAF$1000, 
                      MATCH($A562,Hours!$A$1:$A$1000,0), 
                      MATCH(S$1,Hours!$A$1:$AAF$1,0))</f>
        <v/>
      </c>
      <c r="T562" s="29" t="str">
        <f t="array" ref="T562">INDEX(Hours!$A$1:$AAF$1000, 
                      MATCH($A562,Hours!$A$1:$A$1000,0), 
                      MATCH(T$1,Hours!$A$1:$AAF$1,0))</f>
        <v/>
      </c>
      <c r="U562" s="29" t="str">
        <f t="array" ref="U562">INDEX(Hours!$A$1:$AAF$1000, 
                      MATCH($A562,Hours!$A$1:$A$1000,0), 
                      MATCH(U$1,Hours!$A$1:$AAF$1,0))</f>
        <v/>
      </c>
      <c r="V562" s="29" t="str">
        <f t="array" ref="V562">INDEX(Hours!$A$1:$AAF$1000, 
                      MATCH($A562,Hours!$A$1:$A$1000,0), 
                      MATCH(V$1,Hours!$A$1:$AAF$1,0))</f>
        <v/>
      </c>
      <c r="W562" s="29" t="str">
        <f t="array" ref="W562">INDEX(Hours!$A$1:$AAF$1000, 
                      MATCH($A562,Hours!$A$1:$A$1000,0), 
                      MATCH(W$1,Hours!$A$1:$AAF$1,0))</f>
        <v/>
      </c>
      <c r="X562" s="29" t="str">
        <f t="array" ref="X562">INDEX(Hours!$A$1:$AAF$1000, 
                      MATCH($A562,Hours!$A$1:$A$1000,0), 
                      MATCH(X$1,Hours!$A$1:$AAF$1,0))</f>
        <v/>
      </c>
      <c r="Y562" s="76"/>
      <c r="Z562" s="29" t="str">
        <f t="array" ref="Z562">INDEX(Hours!$A$1:$AAF$1000, 
                      MATCH($A562,Hours!$A$1:$A$1000,0), 
                      MATCH(Z$1,Hours!$A$1:$AAF$1,0))</f>
        <v/>
      </c>
      <c r="AA562" s="29" t="str">
        <f t="array" ref="AA562">INDEX(Hours!$A$1:$AAF$1000, 
                      MATCH($A562,Hours!$A$1:$A$1000,0), 
                      MATCH(AA$1,Hours!$A$1:$AAF$1,0))</f>
        <v/>
      </c>
      <c r="AB562" s="29" t="str">
        <f t="array" ref="AB562">INDEX(Hours!$A$1:$AAF$1000, 
                      MATCH($A562,Hours!$A$1:$A$1000,0), 
                      MATCH(AB$1,Hours!$A$1:$AAF$1,0))</f>
        <v/>
      </c>
      <c r="AC562" s="29" t="str">
        <f t="array" ref="AC562">INDEX(Hours!$A$1:$AAF$1000, 
                      MATCH($A562,Hours!$A$1:$A$1000,0), 
                      MATCH(AC$1,Hours!$A$1:$AAF$1,0))</f>
        <v/>
      </c>
      <c r="AD562" s="29" t="str">
        <f t="array" ref="AD562">INDEX(Hours!$A$1:$AAF$1000, 
                      MATCH($A562,Hours!$A$1:$A$1000,0), 
                      MATCH(AD$1,Hours!$A$1:$AAF$1,0))</f>
        <v/>
      </c>
    </row>
    <row r="563" ht="22.5" customHeight="1">
      <c r="A563" s="25">
        <f t="shared" si="1"/>
        <v>46158</v>
      </c>
      <c r="B563" s="29" t="str">
        <f t="array" ref="B563">INDEX(Hours!$A$1:$AAF$1000, 
                      MATCH($A563,Hours!$A$1:$A$1000,0), 
                      MATCH(B$1,Hours!$A$1:$AAF$1,0))</f>
        <v/>
      </c>
      <c r="C563" s="29" t="str">
        <f t="array" ref="C563">INDEX(Hours!$A$1:$AAF$1000, 
                      MATCH($A563,Hours!$A$1:$A$1000,0), 
                      MATCH(C$1,Hours!$A$1:$AAF$1,0))</f>
        <v/>
      </c>
      <c r="D563" s="29" t="str">
        <f t="array" ref="D563">INDEX(Hours!$A$1:$AAF$1000, 
                      MATCH($A563,Hours!$A$1:$A$1000,0), 
                      MATCH(D$1,Hours!$A$1:$AAF$1,0))</f>
        <v/>
      </c>
      <c r="E563" s="29" t="str">
        <f t="array" ref="E563">INDEX(Hours!$A$1:$AAF$1000, 
                      MATCH($A563,Hours!$A$1:$A$1000,0), 
                      MATCH(E$1,Hours!$A$1:$AAF$1,0))</f>
        <v/>
      </c>
      <c r="F563" s="29" t="str">
        <f t="array" ref="F563">INDEX(Hours!$A$1:$AAF$1000, 
                      MATCH($A563,Hours!$A$1:$A$1000,0), 
                      MATCH(F$1,Hours!$A$1:$AAF$1,0))</f>
        <v/>
      </c>
      <c r="G563" s="29" t="str">
        <f t="array" ref="G563">INDEX(Hours!$A$1:$AAF$1000, 
                      MATCH($A563,Hours!$A$1:$A$1000,0), 
                      MATCH(G$1,Hours!$A$1:$AAF$1,0))</f>
        <v/>
      </c>
      <c r="H563" s="29" t="str">
        <f t="array" ref="H563">INDEX(Hours!$A$1:$AAF$1000, 
                      MATCH($A563,Hours!$A$1:$A$1000,0), 
                      MATCH(H$1,Hours!$A$1:$AAF$1,0))</f>
        <v>#N/A</v>
      </c>
      <c r="I563" s="29" t="str">
        <f t="array" ref="I563">INDEX(Hours!$A$1:$AAF$1000, 
                      MATCH($A563,Hours!$A$1:$A$1000,0), 
                      MATCH(I$1,Hours!$A$1:$AAF$1,0))</f>
        <v/>
      </c>
      <c r="J563" s="29" t="str">
        <f t="array" ref="J563">INDEX(Hours!$A$1:$AAF$1000, 
                      MATCH($A563,Hours!$A$1:$A$1000,0), 
                      MATCH(J$1,Hours!$A$1:$AAF$1,0))</f>
        <v>#N/A</v>
      </c>
      <c r="K563" s="29" t="str">
        <f t="array" ref="K563">INDEX(Hours!$A$1:$AAF$1000, 
                      MATCH($A563,Hours!$A$1:$A$1000,0), 
                      MATCH(K$1,Hours!$A$1:$AAF$1,0))</f>
        <v/>
      </c>
      <c r="L563" s="29" t="str">
        <f t="array" ref="L563">INDEX(Hours!$A$1:$AAF$1000, 
                      MATCH($A563,Hours!$A$1:$A$1000,0), 
                      MATCH(L$1,Hours!$A$1:$AAF$1,0))</f>
        <v>#N/A</v>
      </c>
      <c r="M563" s="29" t="str">
        <f t="array" ref="M563">INDEX(Hours!$A$1:$AAF$1000, 
                      MATCH($A563,Hours!$A$1:$A$1000,0), 
                      MATCH(M$1,Hours!$A$1:$AAF$1,0))</f>
        <v/>
      </c>
      <c r="N563" s="29" t="str">
        <f t="array" ref="N563">INDEX(Hours!$A$1:$AAF$1000, 
                      MATCH($A563,Hours!$A$1:$A$1000,0), 
                      MATCH(N$1,Hours!$A$1:$AAF$1,0))</f>
        <v/>
      </c>
      <c r="O563" s="29" t="str">
        <f t="array" ref="O563">INDEX(Hours!$A$1:$AAF$1000, 
                      MATCH($A563,Hours!$A$1:$A$1000,0), 
                      MATCH(O$1,Hours!$A$1:$AAF$1,0))</f>
        <v/>
      </c>
      <c r="P563" s="29" t="str">
        <f t="array" ref="P563">INDEX(Hours!$A$1:$AAF$1000, 
                      MATCH($A563,Hours!$A$1:$A$1000,0), 
                      MATCH(P$1,Hours!$A$1:$AAF$1,0))</f>
        <v/>
      </c>
      <c r="Q563" s="29" t="str">
        <f t="array" ref="Q563">INDEX(Hours!$A$1:$AAF$1000, 
                      MATCH($A563,Hours!$A$1:$A$1000,0), 
                      MATCH(Q$1,Hours!$A$1:$AAF$1,0))</f>
        <v/>
      </c>
      <c r="R563" s="29" t="str">
        <f t="array" ref="R563">INDEX(Hours!$A$1:$AAF$1000, 
                      MATCH($A563,Hours!$A$1:$A$1000,0), 
                      MATCH(R$1,Hours!$A$1:$AAF$1,0))</f>
        <v/>
      </c>
      <c r="S563" s="29" t="str">
        <f t="array" ref="S563">INDEX(Hours!$A$1:$AAF$1000, 
                      MATCH($A563,Hours!$A$1:$A$1000,0), 
                      MATCH(S$1,Hours!$A$1:$AAF$1,0))</f>
        <v/>
      </c>
      <c r="T563" s="29" t="str">
        <f t="array" ref="T563">INDEX(Hours!$A$1:$AAF$1000, 
                      MATCH($A563,Hours!$A$1:$A$1000,0), 
                      MATCH(T$1,Hours!$A$1:$AAF$1,0))</f>
        <v/>
      </c>
      <c r="U563" s="29" t="str">
        <f t="array" ref="U563">INDEX(Hours!$A$1:$AAF$1000, 
                      MATCH($A563,Hours!$A$1:$A$1000,0), 
                      MATCH(U$1,Hours!$A$1:$AAF$1,0))</f>
        <v/>
      </c>
      <c r="V563" s="29" t="str">
        <f t="array" ref="V563">INDEX(Hours!$A$1:$AAF$1000, 
                      MATCH($A563,Hours!$A$1:$A$1000,0), 
                      MATCH(V$1,Hours!$A$1:$AAF$1,0))</f>
        <v/>
      </c>
      <c r="W563" s="29" t="str">
        <f t="array" ref="W563">INDEX(Hours!$A$1:$AAF$1000, 
                      MATCH($A563,Hours!$A$1:$A$1000,0), 
                      MATCH(W$1,Hours!$A$1:$AAF$1,0))</f>
        <v/>
      </c>
      <c r="X563" s="29" t="str">
        <f t="array" ref="X563">INDEX(Hours!$A$1:$AAF$1000, 
                      MATCH($A563,Hours!$A$1:$A$1000,0), 
                      MATCH(X$1,Hours!$A$1:$AAF$1,0))</f>
        <v/>
      </c>
      <c r="Y563" s="76"/>
      <c r="Z563" s="29" t="str">
        <f t="array" ref="Z563">INDEX(Hours!$A$1:$AAF$1000, 
                      MATCH($A563,Hours!$A$1:$A$1000,0), 
                      MATCH(Z$1,Hours!$A$1:$AAF$1,0))</f>
        <v/>
      </c>
      <c r="AA563" s="29" t="str">
        <f t="array" ref="AA563">INDEX(Hours!$A$1:$AAF$1000, 
                      MATCH($A563,Hours!$A$1:$A$1000,0), 
                      MATCH(AA$1,Hours!$A$1:$AAF$1,0))</f>
        <v/>
      </c>
      <c r="AB563" s="29" t="str">
        <f t="array" ref="AB563">INDEX(Hours!$A$1:$AAF$1000, 
                      MATCH($A563,Hours!$A$1:$A$1000,0), 
                      MATCH(AB$1,Hours!$A$1:$AAF$1,0))</f>
        <v/>
      </c>
      <c r="AC563" s="29" t="str">
        <f t="array" ref="AC563">INDEX(Hours!$A$1:$AAF$1000, 
                      MATCH($A563,Hours!$A$1:$A$1000,0), 
                      MATCH(AC$1,Hours!$A$1:$AAF$1,0))</f>
        <v/>
      </c>
      <c r="AD563" s="29" t="str">
        <f t="array" ref="AD563">INDEX(Hours!$A$1:$AAF$1000, 
                      MATCH($A563,Hours!$A$1:$A$1000,0), 
                      MATCH(AD$1,Hours!$A$1:$AAF$1,0))</f>
        <v/>
      </c>
    </row>
    <row r="564" ht="22.5" customHeight="1">
      <c r="A564" s="25">
        <f t="shared" si="1"/>
        <v>46159</v>
      </c>
      <c r="B564" s="29" t="str">
        <f t="array" ref="B564">INDEX(Hours!$A$1:$AAF$1000, 
                      MATCH($A564,Hours!$A$1:$A$1000,0), 
                      MATCH(B$1,Hours!$A$1:$AAF$1,0))</f>
        <v/>
      </c>
      <c r="C564" s="29" t="str">
        <f t="array" ref="C564">INDEX(Hours!$A$1:$AAF$1000, 
                      MATCH($A564,Hours!$A$1:$A$1000,0), 
                      MATCH(C$1,Hours!$A$1:$AAF$1,0))</f>
        <v/>
      </c>
      <c r="D564" s="29" t="str">
        <f t="array" ref="D564">INDEX(Hours!$A$1:$AAF$1000, 
                      MATCH($A564,Hours!$A$1:$A$1000,0), 
                      MATCH(D$1,Hours!$A$1:$AAF$1,0))</f>
        <v/>
      </c>
      <c r="E564" s="29" t="str">
        <f t="array" ref="E564">INDEX(Hours!$A$1:$AAF$1000, 
                      MATCH($A564,Hours!$A$1:$A$1000,0), 
                      MATCH(E$1,Hours!$A$1:$AAF$1,0))</f>
        <v/>
      </c>
      <c r="F564" s="29" t="str">
        <f t="array" ref="F564">INDEX(Hours!$A$1:$AAF$1000, 
                      MATCH($A564,Hours!$A$1:$A$1000,0), 
                      MATCH(F$1,Hours!$A$1:$AAF$1,0))</f>
        <v/>
      </c>
      <c r="G564" s="29" t="str">
        <f t="array" ref="G564">INDEX(Hours!$A$1:$AAF$1000, 
                      MATCH($A564,Hours!$A$1:$A$1000,0), 
                      MATCH(G$1,Hours!$A$1:$AAF$1,0))</f>
        <v/>
      </c>
      <c r="H564" s="29" t="str">
        <f t="array" ref="H564">INDEX(Hours!$A$1:$AAF$1000, 
                      MATCH($A564,Hours!$A$1:$A$1000,0), 
                      MATCH(H$1,Hours!$A$1:$AAF$1,0))</f>
        <v>#N/A</v>
      </c>
      <c r="I564" s="29" t="str">
        <f t="array" ref="I564">INDEX(Hours!$A$1:$AAF$1000, 
                      MATCH($A564,Hours!$A$1:$A$1000,0), 
                      MATCH(I$1,Hours!$A$1:$AAF$1,0))</f>
        <v/>
      </c>
      <c r="J564" s="29" t="str">
        <f t="array" ref="J564">INDEX(Hours!$A$1:$AAF$1000, 
                      MATCH($A564,Hours!$A$1:$A$1000,0), 
                      MATCH(J$1,Hours!$A$1:$AAF$1,0))</f>
        <v>#N/A</v>
      </c>
      <c r="K564" s="29" t="str">
        <f t="array" ref="K564">INDEX(Hours!$A$1:$AAF$1000, 
                      MATCH($A564,Hours!$A$1:$A$1000,0), 
                      MATCH(K$1,Hours!$A$1:$AAF$1,0))</f>
        <v/>
      </c>
      <c r="L564" s="29" t="str">
        <f t="array" ref="L564">INDEX(Hours!$A$1:$AAF$1000, 
                      MATCH($A564,Hours!$A$1:$A$1000,0), 
                      MATCH(L$1,Hours!$A$1:$AAF$1,0))</f>
        <v>#N/A</v>
      </c>
      <c r="M564" s="29" t="str">
        <f t="array" ref="M564">INDEX(Hours!$A$1:$AAF$1000, 
                      MATCH($A564,Hours!$A$1:$A$1000,0), 
                      MATCH(M$1,Hours!$A$1:$AAF$1,0))</f>
        <v/>
      </c>
      <c r="N564" s="29" t="str">
        <f t="array" ref="N564">INDEX(Hours!$A$1:$AAF$1000, 
                      MATCH($A564,Hours!$A$1:$A$1000,0), 
                      MATCH(N$1,Hours!$A$1:$AAF$1,0))</f>
        <v/>
      </c>
      <c r="O564" s="29" t="str">
        <f t="array" ref="O564">INDEX(Hours!$A$1:$AAF$1000, 
                      MATCH($A564,Hours!$A$1:$A$1000,0), 
                      MATCH(O$1,Hours!$A$1:$AAF$1,0))</f>
        <v/>
      </c>
      <c r="P564" s="29" t="str">
        <f t="array" ref="P564">INDEX(Hours!$A$1:$AAF$1000, 
                      MATCH($A564,Hours!$A$1:$A$1000,0), 
                      MATCH(P$1,Hours!$A$1:$AAF$1,0))</f>
        <v/>
      </c>
      <c r="Q564" s="29" t="str">
        <f t="array" ref="Q564">INDEX(Hours!$A$1:$AAF$1000, 
                      MATCH($A564,Hours!$A$1:$A$1000,0), 
                      MATCH(Q$1,Hours!$A$1:$AAF$1,0))</f>
        <v/>
      </c>
      <c r="R564" s="29" t="str">
        <f t="array" ref="R564">INDEX(Hours!$A$1:$AAF$1000, 
                      MATCH($A564,Hours!$A$1:$A$1000,0), 
                      MATCH(R$1,Hours!$A$1:$AAF$1,0))</f>
        <v/>
      </c>
      <c r="S564" s="29" t="str">
        <f t="array" ref="S564">INDEX(Hours!$A$1:$AAF$1000, 
                      MATCH($A564,Hours!$A$1:$A$1000,0), 
                      MATCH(S$1,Hours!$A$1:$AAF$1,0))</f>
        <v/>
      </c>
      <c r="T564" s="29" t="str">
        <f t="array" ref="T564">INDEX(Hours!$A$1:$AAF$1000, 
                      MATCH($A564,Hours!$A$1:$A$1000,0), 
                      MATCH(T$1,Hours!$A$1:$AAF$1,0))</f>
        <v/>
      </c>
      <c r="U564" s="29" t="str">
        <f t="array" ref="U564">INDEX(Hours!$A$1:$AAF$1000, 
                      MATCH($A564,Hours!$A$1:$A$1000,0), 
                      MATCH(U$1,Hours!$A$1:$AAF$1,0))</f>
        <v/>
      </c>
      <c r="V564" s="76"/>
      <c r="W564" s="76"/>
      <c r="X564" s="76"/>
      <c r="Y564" s="76"/>
      <c r="Z564" s="29" t="str">
        <f t="array" ref="Z564">INDEX(Hours!$A$1:$AAF$1000, 
                      MATCH($A564,Hours!$A$1:$A$1000,0), 
                      MATCH(Z$1,Hours!$A$1:$AAF$1,0))</f>
        <v/>
      </c>
      <c r="AA564" s="29" t="str">
        <f t="array" ref="AA564">INDEX(Hours!$A$1:$AAF$1000, 
                      MATCH($A564,Hours!$A$1:$A$1000,0), 
                      MATCH(AA$1,Hours!$A$1:$AAF$1,0))</f>
        <v/>
      </c>
      <c r="AB564" s="29" t="str">
        <f t="array" ref="AB564">INDEX(Hours!$A$1:$AAF$1000, 
                      MATCH($A564,Hours!$A$1:$A$1000,0), 
                      MATCH(AB$1,Hours!$A$1:$AAF$1,0))</f>
        <v/>
      </c>
      <c r="AC564" s="29" t="str">
        <f t="array" ref="AC564">INDEX(Hours!$A$1:$AAF$1000, 
                      MATCH($A564,Hours!$A$1:$A$1000,0), 
                      MATCH(AC$1,Hours!$A$1:$AAF$1,0))</f>
        <v/>
      </c>
      <c r="AD564" s="29" t="str">
        <f t="array" ref="AD564">INDEX(Hours!$A$1:$AAF$1000, 
                      MATCH($A564,Hours!$A$1:$A$1000,0), 
                      MATCH(AD$1,Hours!$A$1:$AAF$1,0))</f>
        <v/>
      </c>
    </row>
    <row r="565" ht="22.5" customHeight="1">
      <c r="A565" s="25">
        <f t="shared" si="1"/>
        <v>46160</v>
      </c>
      <c r="B565" s="29" t="str">
        <f t="array" ref="B565">INDEX(Hours!$A$1:$AAF$1000, 
                      MATCH($A565,Hours!$A$1:$A$1000,0), 
                      MATCH(B$1,Hours!$A$1:$AAF$1,0))</f>
        <v/>
      </c>
      <c r="C565" s="29" t="str">
        <f t="array" ref="C565">INDEX(Hours!$A$1:$AAF$1000, 
                      MATCH($A565,Hours!$A$1:$A$1000,0), 
                      MATCH(C$1,Hours!$A$1:$AAF$1,0))</f>
        <v/>
      </c>
      <c r="D565" s="29" t="str">
        <f t="array" ref="D565">INDEX(Hours!$A$1:$AAF$1000, 
                      MATCH($A565,Hours!$A$1:$A$1000,0), 
                      MATCH(D$1,Hours!$A$1:$AAF$1,0))</f>
        <v/>
      </c>
      <c r="E565" s="29" t="str">
        <f t="array" ref="E565">INDEX(Hours!$A$1:$AAF$1000, 
                      MATCH($A565,Hours!$A$1:$A$1000,0), 
                      MATCH(E$1,Hours!$A$1:$AAF$1,0))</f>
        <v/>
      </c>
      <c r="F565" s="29" t="str">
        <f t="array" ref="F565">INDEX(Hours!$A$1:$AAF$1000, 
                      MATCH($A565,Hours!$A$1:$A$1000,0), 
                      MATCH(F$1,Hours!$A$1:$AAF$1,0))</f>
        <v/>
      </c>
      <c r="G565" s="29" t="str">
        <f t="array" ref="G565">INDEX(Hours!$A$1:$AAF$1000, 
                      MATCH($A565,Hours!$A$1:$A$1000,0), 
                      MATCH(G$1,Hours!$A$1:$AAF$1,0))</f>
        <v/>
      </c>
      <c r="H565" s="29" t="str">
        <f t="array" ref="H565">INDEX(Hours!$A$1:$AAF$1000, 
                      MATCH($A565,Hours!$A$1:$A$1000,0), 
                      MATCH(H$1,Hours!$A$1:$AAF$1,0))</f>
        <v>#N/A</v>
      </c>
      <c r="I565" s="29" t="str">
        <f t="array" ref="I565">INDEX(Hours!$A$1:$AAF$1000, 
                      MATCH($A565,Hours!$A$1:$A$1000,0), 
                      MATCH(I$1,Hours!$A$1:$AAF$1,0))</f>
        <v/>
      </c>
      <c r="J565" s="29" t="str">
        <f t="array" ref="J565">INDEX(Hours!$A$1:$AAF$1000, 
                      MATCH($A565,Hours!$A$1:$A$1000,0), 
                      MATCH(J$1,Hours!$A$1:$AAF$1,0))</f>
        <v>#N/A</v>
      </c>
      <c r="K565" s="29" t="str">
        <f t="array" ref="K565">INDEX(Hours!$A$1:$AAF$1000, 
                      MATCH($A565,Hours!$A$1:$A$1000,0), 
                      MATCH(K$1,Hours!$A$1:$AAF$1,0))</f>
        <v/>
      </c>
      <c r="L565" s="29" t="str">
        <f t="array" ref="L565">INDEX(Hours!$A$1:$AAF$1000, 
                      MATCH($A565,Hours!$A$1:$A$1000,0), 
                      MATCH(L$1,Hours!$A$1:$AAF$1,0))</f>
        <v>#N/A</v>
      </c>
      <c r="M565" s="29" t="str">
        <f t="array" ref="M565">INDEX(Hours!$A$1:$AAF$1000, 
                      MATCH($A565,Hours!$A$1:$A$1000,0), 
                      MATCH(M$1,Hours!$A$1:$AAF$1,0))</f>
        <v/>
      </c>
      <c r="N565" s="29" t="str">
        <f t="array" ref="N565">INDEX(Hours!$A$1:$AAF$1000, 
                      MATCH($A565,Hours!$A$1:$A$1000,0), 
                      MATCH(N$1,Hours!$A$1:$AAF$1,0))</f>
        <v/>
      </c>
      <c r="O565" s="29" t="str">
        <f t="array" ref="O565">INDEX(Hours!$A$1:$AAF$1000, 
                      MATCH($A565,Hours!$A$1:$A$1000,0), 
                      MATCH(O$1,Hours!$A$1:$AAF$1,0))</f>
        <v/>
      </c>
      <c r="P565" s="29" t="str">
        <f t="array" ref="P565">INDEX(Hours!$A$1:$AAF$1000, 
                      MATCH($A565,Hours!$A$1:$A$1000,0), 
                      MATCH(P$1,Hours!$A$1:$AAF$1,0))</f>
        <v/>
      </c>
      <c r="Q565" s="29" t="str">
        <f t="array" ref="Q565">INDEX(Hours!$A$1:$AAF$1000, 
                      MATCH($A565,Hours!$A$1:$A$1000,0), 
                      MATCH(Q$1,Hours!$A$1:$AAF$1,0))</f>
        <v/>
      </c>
      <c r="R565" s="29" t="str">
        <f t="array" ref="R565">INDEX(Hours!$A$1:$AAF$1000, 
                      MATCH($A565,Hours!$A$1:$A$1000,0), 
                      MATCH(R$1,Hours!$A$1:$AAF$1,0))</f>
        <v/>
      </c>
      <c r="S565" s="29" t="str">
        <f t="array" ref="S565">INDEX(Hours!$A$1:$AAF$1000, 
                      MATCH($A565,Hours!$A$1:$A$1000,0), 
                      MATCH(S$1,Hours!$A$1:$AAF$1,0))</f>
        <v/>
      </c>
      <c r="T565" s="29" t="str">
        <f t="array" ref="T565">INDEX(Hours!$A$1:$AAF$1000, 
                      MATCH($A565,Hours!$A$1:$A$1000,0), 
                      MATCH(T$1,Hours!$A$1:$AAF$1,0))</f>
        <v/>
      </c>
      <c r="U565" s="29" t="str">
        <f t="array" ref="U565">INDEX(Hours!$A$1:$AAF$1000, 
                      MATCH($A565,Hours!$A$1:$A$1000,0), 
                      MATCH(U$1,Hours!$A$1:$AAF$1,0))</f>
        <v/>
      </c>
      <c r="V565" s="76"/>
      <c r="W565" s="76"/>
      <c r="X565" s="76"/>
      <c r="Y565" s="76"/>
      <c r="Z565" s="29" t="str">
        <f t="array" ref="Z565">INDEX(Hours!$A$1:$AAF$1000, 
                      MATCH($A565,Hours!$A$1:$A$1000,0), 
                      MATCH(Z$1,Hours!$A$1:$AAF$1,0))</f>
        <v/>
      </c>
      <c r="AA565" s="29" t="str">
        <f t="array" ref="AA565">INDEX(Hours!$A$1:$AAF$1000, 
                      MATCH($A565,Hours!$A$1:$A$1000,0), 
                      MATCH(AA$1,Hours!$A$1:$AAF$1,0))</f>
        <v/>
      </c>
      <c r="AB565" s="29" t="str">
        <f t="array" ref="AB565">INDEX(Hours!$A$1:$AAF$1000, 
                      MATCH($A565,Hours!$A$1:$A$1000,0), 
                      MATCH(AB$1,Hours!$A$1:$AAF$1,0))</f>
        <v/>
      </c>
      <c r="AC565" s="29" t="str">
        <f t="array" ref="AC565">INDEX(Hours!$A$1:$AAF$1000, 
                      MATCH($A565,Hours!$A$1:$A$1000,0), 
                      MATCH(AC$1,Hours!$A$1:$AAF$1,0))</f>
        <v/>
      </c>
      <c r="AD565" s="29" t="str">
        <f t="array" ref="AD565">INDEX(Hours!$A$1:$AAF$1000, 
                      MATCH($A565,Hours!$A$1:$A$1000,0), 
                      MATCH(AD$1,Hours!$A$1:$AAF$1,0))</f>
        <v/>
      </c>
    </row>
    <row r="566" ht="22.5" customHeight="1">
      <c r="A566" s="25">
        <f t="shared" si="1"/>
        <v>46161</v>
      </c>
      <c r="B566" s="29" t="str">
        <f t="array" ref="B566">INDEX(Hours!$A$1:$AAF$1000, 
                      MATCH($A566,Hours!$A$1:$A$1000,0), 
                      MATCH(B$1,Hours!$A$1:$AAF$1,0))</f>
        <v/>
      </c>
      <c r="C566" s="29" t="str">
        <f t="array" ref="C566">INDEX(Hours!$A$1:$AAF$1000, 
                      MATCH($A566,Hours!$A$1:$A$1000,0), 
                      MATCH(C$1,Hours!$A$1:$AAF$1,0))</f>
        <v/>
      </c>
      <c r="D566" s="29" t="str">
        <f t="array" ref="D566">INDEX(Hours!$A$1:$AAF$1000, 
                      MATCH($A566,Hours!$A$1:$A$1000,0), 
                      MATCH(D$1,Hours!$A$1:$AAF$1,0))</f>
        <v/>
      </c>
      <c r="E566" s="29" t="str">
        <f t="array" ref="E566">INDEX(Hours!$A$1:$AAF$1000, 
                      MATCH($A566,Hours!$A$1:$A$1000,0), 
                      MATCH(E$1,Hours!$A$1:$AAF$1,0))</f>
        <v/>
      </c>
      <c r="F566" s="29" t="str">
        <f t="array" ref="F566">INDEX(Hours!$A$1:$AAF$1000, 
                      MATCH($A566,Hours!$A$1:$A$1000,0), 
                      MATCH(F$1,Hours!$A$1:$AAF$1,0))</f>
        <v/>
      </c>
      <c r="G566" s="29" t="str">
        <f t="array" ref="G566">INDEX(Hours!$A$1:$AAF$1000, 
                      MATCH($A566,Hours!$A$1:$A$1000,0), 
                      MATCH(G$1,Hours!$A$1:$AAF$1,0))</f>
        <v/>
      </c>
      <c r="H566" s="29" t="str">
        <f t="array" ref="H566">INDEX(Hours!$A$1:$AAF$1000, 
                      MATCH($A566,Hours!$A$1:$A$1000,0), 
                      MATCH(H$1,Hours!$A$1:$AAF$1,0))</f>
        <v>#N/A</v>
      </c>
      <c r="I566" s="29" t="str">
        <f t="array" ref="I566">INDEX(Hours!$A$1:$AAF$1000, 
                      MATCH($A566,Hours!$A$1:$A$1000,0), 
                      MATCH(I$1,Hours!$A$1:$AAF$1,0))</f>
        <v/>
      </c>
      <c r="J566" s="29" t="str">
        <f t="array" ref="J566">INDEX(Hours!$A$1:$AAF$1000, 
                      MATCH($A566,Hours!$A$1:$A$1000,0), 
                      MATCH(J$1,Hours!$A$1:$AAF$1,0))</f>
        <v>#N/A</v>
      </c>
      <c r="K566" s="29" t="str">
        <f t="array" ref="K566">INDEX(Hours!$A$1:$AAF$1000, 
                      MATCH($A566,Hours!$A$1:$A$1000,0), 
                      MATCH(K$1,Hours!$A$1:$AAF$1,0))</f>
        <v/>
      </c>
      <c r="L566" s="29" t="str">
        <f t="array" ref="L566">INDEX(Hours!$A$1:$AAF$1000, 
                      MATCH($A566,Hours!$A$1:$A$1000,0), 
                      MATCH(L$1,Hours!$A$1:$AAF$1,0))</f>
        <v>#N/A</v>
      </c>
      <c r="M566" s="29" t="str">
        <f t="array" ref="M566">INDEX(Hours!$A$1:$AAF$1000, 
                      MATCH($A566,Hours!$A$1:$A$1000,0), 
                      MATCH(M$1,Hours!$A$1:$AAF$1,0))</f>
        <v/>
      </c>
      <c r="N566" s="29" t="str">
        <f t="array" ref="N566">INDEX(Hours!$A$1:$AAF$1000, 
                      MATCH($A566,Hours!$A$1:$A$1000,0), 
                      MATCH(N$1,Hours!$A$1:$AAF$1,0))</f>
        <v/>
      </c>
      <c r="O566" s="29" t="str">
        <f t="array" ref="O566">INDEX(Hours!$A$1:$AAF$1000, 
                      MATCH($A566,Hours!$A$1:$A$1000,0), 
                      MATCH(O$1,Hours!$A$1:$AAF$1,0))</f>
        <v/>
      </c>
      <c r="P566" s="29" t="str">
        <f t="array" ref="P566">INDEX(Hours!$A$1:$AAF$1000, 
                      MATCH($A566,Hours!$A$1:$A$1000,0), 
                      MATCH(P$1,Hours!$A$1:$AAF$1,0))</f>
        <v/>
      </c>
      <c r="Q566" s="29" t="str">
        <f t="array" ref="Q566">INDEX(Hours!$A$1:$AAF$1000, 
                      MATCH($A566,Hours!$A$1:$A$1000,0), 
                      MATCH(Q$1,Hours!$A$1:$AAF$1,0))</f>
        <v/>
      </c>
      <c r="R566" s="29" t="str">
        <f t="array" ref="R566">INDEX(Hours!$A$1:$AAF$1000, 
                      MATCH($A566,Hours!$A$1:$A$1000,0), 
                      MATCH(R$1,Hours!$A$1:$AAF$1,0))</f>
        <v/>
      </c>
      <c r="S566" s="29" t="str">
        <f t="array" ref="S566">INDEX(Hours!$A$1:$AAF$1000, 
                      MATCH($A566,Hours!$A$1:$A$1000,0), 
                      MATCH(S$1,Hours!$A$1:$AAF$1,0))</f>
        <v/>
      </c>
      <c r="T566" s="29" t="str">
        <f t="array" ref="T566">INDEX(Hours!$A$1:$AAF$1000, 
                      MATCH($A566,Hours!$A$1:$A$1000,0), 
                      MATCH(T$1,Hours!$A$1:$AAF$1,0))</f>
        <v/>
      </c>
      <c r="U566" s="29" t="str">
        <f t="array" ref="U566">INDEX(Hours!$A$1:$AAF$1000, 
                      MATCH($A566,Hours!$A$1:$A$1000,0), 
                      MATCH(U$1,Hours!$A$1:$AAF$1,0))</f>
        <v/>
      </c>
      <c r="V566" s="76"/>
      <c r="W566" s="76"/>
      <c r="X566" s="76"/>
      <c r="Y566" s="76"/>
      <c r="Z566" s="29" t="str">
        <f t="array" ref="Z566">INDEX(Hours!$A$1:$AAF$1000, 
                      MATCH($A566,Hours!$A$1:$A$1000,0), 
                      MATCH(Z$1,Hours!$A$1:$AAF$1,0))</f>
        <v/>
      </c>
      <c r="AA566" s="29" t="str">
        <f t="array" ref="AA566">INDEX(Hours!$A$1:$AAF$1000, 
                      MATCH($A566,Hours!$A$1:$A$1000,0), 
                      MATCH(AA$1,Hours!$A$1:$AAF$1,0))</f>
        <v/>
      </c>
      <c r="AB566" s="29" t="str">
        <f t="array" ref="AB566">INDEX(Hours!$A$1:$AAF$1000, 
                      MATCH($A566,Hours!$A$1:$A$1000,0), 
                      MATCH(AB$1,Hours!$A$1:$AAF$1,0))</f>
        <v/>
      </c>
      <c r="AC566" s="29" t="str">
        <f t="array" ref="AC566">INDEX(Hours!$A$1:$AAF$1000, 
                      MATCH($A566,Hours!$A$1:$A$1000,0), 
                      MATCH(AC$1,Hours!$A$1:$AAF$1,0))</f>
        <v/>
      </c>
      <c r="AD566" s="29" t="str">
        <f t="array" ref="AD566">INDEX(Hours!$A$1:$AAF$1000, 
                      MATCH($A566,Hours!$A$1:$A$1000,0), 
                      MATCH(AD$1,Hours!$A$1:$AAF$1,0))</f>
        <v/>
      </c>
    </row>
    <row r="567" ht="22.5" customHeight="1">
      <c r="A567" s="25">
        <f t="shared" si="1"/>
        <v>46162</v>
      </c>
      <c r="B567" s="29" t="str">
        <f t="array" ref="B567">INDEX(Hours!$A$1:$AAF$1000, 
                      MATCH($A567,Hours!$A$1:$A$1000,0), 
                      MATCH(B$1,Hours!$A$1:$AAF$1,0))</f>
        <v/>
      </c>
      <c r="C567" s="29" t="str">
        <f t="array" ref="C567">INDEX(Hours!$A$1:$AAF$1000, 
                      MATCH($A567,Hours!$A$1:$A$1000,0), 
                      MATCH(C$1,Hours!$A$1:$AAF$1,0))</f>
        <v/>
      </c>
      <c r="D567" s="29" t="str">
        <f t="array" ref="D567">INDEX(Hours!$A$1:$AAF$1000, 
                      MATCH($A567,Hours!$A$1:$A$1000,0), 
                      MATCH(D$1,Hours!$A$1:$AAF$1,0))</f>
        <v/>
      </c>
      <c r="E567" s="29" t="str">
        <f t="array" ref="E567">INDEX(Hours!$A$1:$AAF$1000, 
                      MATCH($A567,Hours!$A$1:$A$1000,0), 
                      MATCH(E$1,Hours!$A$1:$AAF$1,0))</f>
        <v/>
      </c>
      <c r="F567" s="29" t="str">
        <f t="array" ref="F567">INDEX(Hours!$A$1:$AAF$1000, 
                      MATCH($A567,Hours!$A$1:$A$1000,0), 
                      MATCH(F$1,Hours!$A$1:$AAF$1,0))</f>
        <v/>
      </c>
      <c r="G567" s="29" t="str">
        <f t="array" ref="G567">INDEX(Hours!$A$1:$AAF$1000, 
                      MATCH($A567,Hours!$A$1:$A$1000,0), 
                      MATCH(G$1,Hours!$A$1:$AAF$1,0))</f>
        <v/>
      </c>
      <c r="H567" s="29" t="str">
        <f t="array" ref="H567">INDEX(Hours!$A$1:$AAF$1000, 
                      MATCH($A567,Hours!$A$1:$A$1000,0), 
                      MATCH(H$1,Hours!$A$1:$AAF$1,0))</f>
        <v>#N/A</v>
      </c>
      <c r="I567" s="29" t="str">
        <f t="array" ref="I567">INDEX(Hours!$A$1:$AAF$1000, 
                      MATCH($A567,Hours!$A$1:$A$1000,0), 
                      MATCH(I$1,Hours!$A$1:$AAF$1,0))</f>
        <v/>
      </c>
      <c r="J567" s="29" t="str">
        <f t="array" ref="J567">INDEX(Hours!$A$1:$AAF$1000, 
                      MATCH($A567,Hours!$A$1:$A$1000,0), 
                      MATCH(J$1,Hours!$A$1:$AAF$1,0))</f>
        <v>#N/A</v>
      </c>
      <c r="K567" s="29" t="str">
        <f t="array" ref="K567">INDEX(Hours!$A$1:$AAF$1000, 
                      MATCH($A567,Hours!$A$1:$A$1000,0), 
                      MATCH(K$1,Hours!$A$1:$AAF$1,0))</f>
        <v/>
      </c>
      <c r="L567" s="29" t="str">
        <f t="array" ref="L567">INDEX(Hours!$A$1:$AAF$1000, 
                      MATCH($A567,Hours!$A$1:$A$1000,0), 
                      MATCH(L$1,Hours!$A$1:$AAF$1,0))</f>
        <v>#N/A</v>
      </c>
      <c r="M567" s="29" t="str">
        <f t="array" ref="M567">INDEX(Hours!$A$1:$AAF$1000, 
                      MATCH($A567,Hours!$A$1:$A$1000,0), 
                      MATCH(M$1,Hours!$A$1:$AAF$1,0))</f>
        <v/>
      </c>
      <c r="N567" s="29" t="str">
        <f t="array" ref="N567">INDEX(Hours!$A$1:$AAF$1000, 
                      MATCH($A567,Hours!$A$1:$A$1000,0), 
                      MATCH(N$1,Hours!$A$1:$AAF$1,0))</f>
        <v/>
      </c>
      <c r="O567" s="29" t="str">
        <f t="array" ref="O567">INDEX(Hours!$A$1:$AAF$1000, 
                      MATCH($A567,Hours!$A$1:$A$1000,0), 
                      MATCH(O$1,Hours!$A$1:$AAF$1,0))</f>
        <v/>
      </c>
      <c r="P567" s="29" t="str">
        <f t="array" ref="P567">INDEX(Hours!$A$1:$AAF$1000, 
                      MATCH($A567,Hours!$A$1:$A$1000,0), 
                      MATCH(P$1,Hours!$A$1:$AAF$1,0))</f>
        <v/>
      </c>
      <c r="Q567" s="29" t="str">
        <f t="array" ref="Q567">INDEX(Hours!$A$1:$AAF$1000, 
                      MATCH($A567,Hours!$A$1:$A$1000,0), 
                      MATCH(Q$1,Hours!$A$1:$AAF$1,0))</f>
        <v/>
      </c>
      <c r="R567" s="29" t="str">
        <f t="array" ref="R567">INDEX(Hours!$A$1:$AAF$1000, 
                      MATCH($A567,Hours!$A$1:$A$1000,0), 
                      MATCH(R$1,Hours!$A$1:$AAF$1,0))</f>
        <v/>
      </c>
      <c r="S567" s="29" t="str">
        <f t="array" ref="S567">INDEX(Hours!$A$1:$AAF$1000, 
                      MATCH($A567,Hours!$A$1:$A$1000,0), 
                      MATCH(S$1,Hours!$A$1:$AAF$1,0))</f>
        <v/>
      </c>
      <c r="T567" s="29" t="str">
        <f t="array" ref="T567">INDEX(Hours!$A$1:$AAF$1000, 
                      MATCH($A567,Hours!$A$1:$A$1000,0), 
                      MATCH(T$1,Hours!$A$1:$AAF$1,0))</f>
        <v/>
      </c>
      <c r="U567" s="29" t="str">
        <f t="array" ref="U567">INDEX(Hours!$A$1:$AAF$1000, 
                      MATCH($A567,Hours!$A$1:$A$1000,0), 
                      MATCH(U$1,Hours!$A$1:$AAF$1,0))</f>
        <v/>
      </c>
      <c r="V567" s="76"/>
      <c r="W567" s="76"/>
      <c r="X567" s="76"/>
      <c r="Y567" s="76"/>
      <c r="Z567" s="29" t="str">
        <f t="array" ref="Z567">INDEX(Hours!$A$1:$AAF$1000, 
                      MATCH($A567,Hours!$A$1:$A$1000,0), 
                      MATCH(Z$1,Hours!$A$1:$AAF$1,0))</f>
        <v/>
      </c>
      <c r="AA567" s="29" t="str">
        <f t="array" ref="AA567">INDEX(Hours!$A$1:$AAF$1000, 
                      MATCH($A567,Hours!$A$1:$A$1000,0), 
                      MATCH(AA$1,Hours!$A$1:$AAF$1,0))</f>
        <v/>
      </c>
      <c r="AB567" s="29" t="str">
        <f t="array" ref="AB567">INDEX(Hours!$A$1:$AAF$1000, 
                      MATCH($A567,Hours!$A$1:$A$1000,0), 
                      MATCH(AB$1,Hours!$A$1:$AAF$1,0))</f>
        <v/>
      </c>
      <c r="AC567" s="29" t="str">
        <f t="array" ref="AC567">INDEX(Hours!$A$1:$AAF$1000, 
                      MATCH($A567,Hours!$A$1:$A$1000,0), 
                      MATCH(AC$1,Hours!$A$1:$AAF$1,0))</f>
        <v/>
      </c>
      <c r="AD567" s="29" t="str">
        <f t="array" ref="AD567">INDEX(Hours!$A$1:$AAF$1000, 
                      MATCH($A567,Hours!$A$1:$A$1000,0), 
                      MATCH(AD$1,Hours!$A$1:$AAF$1,0))</f>
        <v/>
      </c>
    </row>
    <row r="568" ht="22.5" customHeight="1">
      <c r="A568" s="25">
        <f t="shared" si="1"/>
        <v>46163</v>
      </c>
      <c r="B568" s="29" t="str">
        <f t="array" ref="B568">INDEX(Hours!$A$1:$AAF$1000, 
                      MATCH($A568,Hours!$A$1:$A$1000,0), 
                      MATCH(B$1,Hours!$A$1:$AAF$1,0))</f>
        <v/>
      </c>
      <c r="C568" s="29" t="str">
        <f t="array" ref="C568">INDEX(Hours!$A$1:$AAF$1000, 
                      MATCH($A568,Hours!$A$1:$A$1000,0), 
                      MATCH(C$1,Hours!$A$1:$AAF$1,0))</f>
        <v/>
      </c>
      <c r="D568" s="29" t="str">
        <f t="array" ref="D568">INDEX(Hours!$A$1:$AAF$1000, 
                      MATCH($A568,Hours!$A$1:$A$1000,0), 
                      MATCH(D$1,Hours!$A$1:$AAF$1,0))</f>
        <v/>
      </c>
      <c r="E568" s="29" t="str">
        <f t="array" ref="E568">INDEX(Hours!$A$1:$AAF$1000, 
                      MATCH($A568,Hours!$A$1:$A$1000,0), 
                      MATCH(E$1,Hours!$A$1:$AAF$1,0))</f>
        <v/>
      </c>
      <c r="F568" s="29" t="str">
        <f t="array" ref="F568">INDEX(Hours!$A$1:$AAF$1000, 
                      MATCH($A568,Hours!$A$1:$A$1000,0), 
                      MATCH(F$1,Hours!$A$1:$AAF$1,0))</f>
        <v/>
      </c>
      <c r="G568" s="29" t="str">
        <f t="array" ref="G568">INDEX(Hours!$A$1:$AAF$1000, 
                      MATCH($A568,Hours!$A$1:$A$1000,0), 
                      MATCH(G$1,Hours!$A$1:$AAF$1,0))</f>
        <v/>
      </c>
      <c r="H568" s="29" t="str">
        <f t="array" ref="H568">INDEX(Hours!$A$1:$AAF$1000, 
                      MATCH($A568,Hours!$A$1:$A$1000,0), 
                      MATCH(H$1,Hours!$A$1:$AAF$1,0))</f>
        <v>#N/A</v>
      </c>
      <c r="I568" s="29" t="str">
        <f t="array" ref="I568">INDEX(Hours!$A$1:$AAF$1000, 
                      MATCH($A568,Hours!$A$1:$A$1000,0), 
                      MATCH(I$1,Hours!$A$1:$AAF$1,0))</f>
        <v/>
      </c>
      <c r="J568" s="29" t="str">
        <f t="array" ref="J568">INDEX(Hours!$A$1:$AAF$1000, 
                      MATCH($A568,Hours!$A$1:$A$1000,0), 
                      MATCH(J$1,Hours!$A$1:$AAF$1,0))</f>
        <v>#N/A</v>
      </c>
      <c r="K568" s="29" t="str">
        <f t="array" ref="K568">INDEX(Hours!$A$1:$AAF$1000, 
                      MATCH($A568,Hours!$A$1:$A$1000,0), 
                      MATCH(K$1,Hours!$A$1:$AAF$1,0))</f>
        <v/>
      </c>
      <c r="L568" s="29" t="str">
        <f t="array" ref="L568">INDEX(Hours!$A$1:$AAF$1000, 
                      MATCH($A568,Hours!$A$1:$A$1000,0), 
                      MATCH(L$1,Hours!$A$1:$AAF$1,0))</f>
        <v>#N/A</v>
      </c>
      <c r="M568" s="29" t="str">
        <f t="array" ref="M568">INDEX(Hours!$A$1:$AAF$1000, 
                      MATCH($A568,Hours!$A$1:$A$1000,0), 
                      MATCH(M$1,Hours!$A$1:$AAF$1,0))</f>
        <v/>
      </c>
      <c r="N568" s="29" t="str">
        <f t="array" ref="N568">INDEX(Hours!$A$1:$AAF$1000, 
                      MATCH($A568,Hours!$A$1:$A$1000,0), 
                      MATCH(N$1,Hours!$A$1:$AAF$1,0))</f>
        <v/>
      </c>
      <c r="O568" s="29" t="str">
        <f t="array" ref="O568">INDEX(Hours!$A$1:$AAF$1000, 
                      MATCH($A568,Hours!$A$1:$A$1000,0), 
                      MATCH(O$1,Hours!$A$1:$AAF$1,0))</f>
        <v/>
      </c>
      <c r="P568" s="29" t="str">
        <f t="array" ref="P568">INDEX(Hours!$A$1:$AAF$1000, 
                      MATCH($A568,Hours!$A$1:$A$1000,0), 
                      MATCH(P$1,Hours!$A$1:$AAF$1,0))</f>
        <v/>
      </c>
      <c r="Q568" s="29" t="str">
        <f t="array" ref="Q568">INDEX(Hours!$A$1:$AAF$1000, 
                      MATCH($A568,Hours!$A$1:$A$1000,0), 
                      MATCH(Q$1,Hours!$A$1:$AAF$1,0))</f>
        <v/>
      </c>
      <c r="R568" s="29" t="str">
        <f t="array" ref="R568">INDEX(Hours!$A$1:$AAF$1000, 
                      MATCH($A568,Hours!$A$1:$A$1000,0), 
                      MATCH(R$1,Hours!$A$1:$AAF$1,0))</f>
        <v/>
      </c>
      <c r="S568" s="29" t="str">
        <f t="array" ref="S568">INDEX(Hours!$A$1:$AAF$1000, 
                      MATCH($A568,Hours!$A$1:$A$1000,0), 
                      MATCH(S$1,Hours!$A$1:$AAF$1,0))</f>
        <v/>
      </c>
      <c r="T568" s="29" t="str">
        <f t="array" ref="T568">INDEX(Hours!$A$1:$AAF$1000, 
                      MATCH($A568,Hours!$A$1:$A$1000,0), 
                      MATCH(T$1,Hours!$A$1:$AAF$1,0))</f>
        <v/>
      </c>
      <c r="U568" s="29" t="str">
        <f t="array" ref="U568">INDEX(Hours!$A$1:$AAF$1000, 
                      MATCH($A568,Hours!$A$1:$A$1000,0), 
                      MATCH(U$1,Hours!$A$1:$AAF$1,0))</f>
        <v/>
      </c>
      <c r="V568" s="76"/>
      <c r="W568" s="76"/>
      <c r="X568" s="76"/>
      <c r="Y568" s="76"/>
      <c r="Z568" s="29" t="str">
        <f t="array" ref="Z568">INDEX(Hours!$A$1:$AAF$1000, 
                      MATCH($A568,Hours!$A$1:$A$1000,0), 
                      MATCH(Z$1,Hours!$A$1:$AAF$1,0))</f>
        <v/>
      </c>
      <c r="AA568" s="29" t="str">
        <f t="array" ref="AA568">INDEX(Hours!$A$1:$AAF$1000, 
                      MATCH($A568,Hours!$A$1:$A$1000,0), 
                      MATCH(AA$1,Hours!$A$1:$AAF$1,0))</f>
        <v/>
      </c>
      <c r="AB568" s="29" t="str">
        <f t="array" ref="AB568">INDEX(Hours!$A$1:$AAF$1000, 
                      MATCH($A568,Hours!$A$1:$A$1000,0), 
                      MATCH(AB$1,Hours!$A$1:$AAF$1,0))</f>
        <v/>
      </c>
      <c r="AC568" s="29" t="str">
        <f t="array" ref="AC568">INDEX(Hours!$A$1:$AAF$1000, 
                      MATCH($A568,Hours!$A$1:$A$1000,0), 
                      MATCH(AC$1,Hours!$A$1:$AAF$1,0))</f>
        <v/>
      </c>
      <c r="AD568" s="29" t="str">
        <f t="array" ref="AD568">INDEX(Hours!$A$1:$AAF$1000, 
                      MATCH($A568,Hours!$A$1:$A$1000,0), 
                      MATCH(AD$1,Hours!$A$1:$AAF$1,0))</f>
        <v/>
      </c>
    </row>
    <row r="569" ht="22.5" customHeight="1">
      <c r="A569" s="25">
        <f t="shared" si="1"/>
        <v>46164</v>
      </c>
      <c r="B569" s="29" t="str">
        <f t="array" ref="B569">INDEX(Hours!$A$1:$AAF$1000, 
                      MATCH($A569,Hours!$A$1:$A$1000,0), 
                      MATCH(B$1,Hours!$A$1:$AAF$1,0))</f>
        <v/>
      </c>
      <c r="C569" s="29" t="str">
        <f t="array" ref="C569">INDEX(Hours!$A$1:$AAF$1000, 
                      MATCH($A569,Hours!$A$1:$A$1000,0), 
                      MATCH(C$1,Hours!$A$1:$AAF$1,0))</f>
        <v/>
      </c>
      <c r="D569" s="29" t="str">
        <f t="array" ref="D569">INDEX(Hours!$A$1:$AAF$1000, 
                      MATCH($A569,Hours!$A$1:$A$1000,0), 
                      MATCH(D$1,Hours!$A$1:$AAF$1,0))</f>
        <v/>
      </c>
      <c r="E569" s="29" t="str">
        <f t="array" ref="E569">INDEX(Hours!$A$1:$AAF$1000, 
                      MATCH($A569,Hours!$A$1:$A$1000,0), 
                      MATCH(E$1,Hours!$A$1:$AAF$1,0))</f>
        <v/>
      </c>
      <c r="F569" s="29" t="str">
        <f t="array" ref="F569">INDEX(Hours!$A$1:$AAF$1000, 
                      MATCH($A569,Hours!$A$1:$A$1000,0), 
                      MATCH(F$1,Hours!$A$1:$AAF$1,0))</f>
        <v/>
      </c>
      <c r="G569" s="29" t="str">
        <f t="array" ref="G569">INDEX(Hours!$A$1:$AAF$1000, 
                      MATCH($A569,Hours!$A$1:$A$1000,0), 
                      MATCH(G$1,Hours!$A$1:$AAF$1,0))</f>
        <v/>
      </c>
      <c r="H569" s="29" t="str">
        <f t="array" ref="H569">INDEX(Hours!$A$1:$AAF$1000, 
                      MATCH($A569,Hours!$A$1:$A$1000,0), 
                      MATCH(H$1,Hours!$A$1:$AAF$1,0))</f>
        <v>#N/A</v>
      </c>
      <c r="I569" s="29" t="str">
        <f t="array" ref="I569">INDEX(Hours!$A$1:$AAF$1000, 
                      MATCH($A569,Hours!$A$1:$A$1000,0), 
                      MATCH(I$1,Hours!$A$1:$AAF$1,0))</f>
        <v/>
      </c>
      <c r="J569" s="29" t="str">
        <f t="array" ref="J569">INDEX(Hours!$A$1:$AAF$1000, 
                      MATCH($A569,Hours!$A$1:$A$1000,0), 
                      MATCH(J$1,Hours!$A$1:$AAF$1,0))</f>
        <v>#N/A</v>
      </c>
      <c r="K569" s="29" t="str">
        <f t="array" ref="K569">INDEX(Hours!$A$1:$AAF$1000, 
                      MATCH($A569,Hours!$A$1:$A$1000,0), 
                      MATCH(K$1,Hours!$A$1:$AAF$1,0))</f>
        <v/>
      </c>
      <c r="L569" s="29" t="str">
        <f t="array" ref="L569">INDEX(Hours!$A$1:$AAF$1000, 
                      MATCH($A569,Hours!$A$1:$A$1000,0), 
                      MATCH(L$1,Hours!$A$1:$AAF$1,0))</f>
        <v>#N/A</v>
      </c>
      <c r="M569" s="29" t="str">
        <f t="array" ref="M569">INDEX(Hours!$A$1:$AAF$1000, 
                      MATCH($A569,Hours!$A$1:$A$1000,0), 
                      MATCH(M$1,Hours!$A$1:$AAF$1,0))</f>
        <v/>
      </c>
      <c r="N569" s="29" t="str">
        <f t="array" ref="N569">INDEX(Hours!$A$1:$AAF$1000, 
                      MATCH($A569,Hours!$A$1:$A$1000,0), 
                      MATCH(N$1,Hours!$A$1:$AAF$1,0))</f>
        <v/>
      </c>
      <c r="O569" s="29" t="str">
        <f t="array" ref="O569">INDEX(Hours!$A$1:$AAF$1000, 
                      MATCH($A569,Hours!$A$1:$A$1000,0), 
                      MATCH(O$1,Hours!$A$1:$AAF$1,0))</f>
        <v/>
      </c>
      <c r="P569" s="29" t="str">
        <f t="array" ref="P569">INDEX(Hours!$A$1:$AAF$1000, 
                      MATCH($A569,Hours!$A$1:$A$1000,0), 
                      MATCH(P$1,Hours!$A$1:$AAF$1,0))</f>
        <v/>
      </c>
      <c r="Q569" s="29" t="str">
        <f t="array" ref="Q569">INDEX(Hours!$A$1:$AAF$1000, 
                      MATCH($A569,Hours!$A$1:$A$1000,0), 
                      MATCH(Q$1,Hours!$A$1:$AAF$1,0))</f>
        <v/>
      </c>
      <c r="R569" s="29" t="str">
        <f t="array" ref="R569">INDEX(Hours!$A$1:$AAF$1000, 
                      MATCH($A569,Hours!$A$1:$A$1000,0), 
                      MATCH(R$1,Hours!$A$1:$AAF$1,0))</f>
        <v/>
      </c>
      <c r="S569" s="29" t="str">
        <f t="array" ref="S569">INDEX(Hours!$A$1:$AAF$1000, 
                      MATCH($A569,Hours!$A$1:$A$1000,0), 
                      MATCH(S$1,Hours!$A$1:$AAF$1,0))</f>
        <v/>
      </c>
      <c r="T569" s="29" t="str">
        <f t="array" ref="T569">INDEX(Hours!$A$1:$AAF$1000, 
                      MATCH($A569,Hours!$A$1:$A$1000,0), 
                      MATCH(T$1,Hours!$A$1:$AAF$1,0))</f>
        <v/>
      </c>
      <c r="U569" s="29" t="str">
        <f t="array" ref="U569">INDEX(Hours!$A$1:$AAF$1000, 
                      MATCH($A569,Hours!$A$1:$A$1000,0), 
                      MATCH(U$1,Hours!$A$1:$AAF$1,0))</f>
        <v/>
      </c>
      <c r="V569" s="76"/>
      <c r="W569" s="76"/>
      <c r="X569" s="76"/>
      <c r="Y569" s="76"/>
      <c r="Z569" s="29" t="str">
        <f t="array" ref="Z569">INDEX(Hours!$A$1:$AAF$1000, 
                      MATCH($A569,Hours!$A$1:$A$1000,0), 
                      MATCH(Z$1,Hours!$A$1:$AAF$1,0))</f>
        <v/>
      </c>
      <c r="AA569" s="29" t="str">
        <f t="array" ref="AA569">INDEX(Hours!$A$1:$AAF$1000, 
                      MATCH($A569,Hours!$A$1:$A$1000,0), 
                      MATCH(AA$1,Hours!$A$1:$AAF$1,0))</f>
        <v/>
      </c>
      <c r="AB569" s="29" t="str">
        <f t="array" ref="AB569">INDEX(Hours!$A$1:$AAF$1000, 
                      MATCH($A569,Hours!$A$1:$A$1000,0), 
                      MATCH(AB$1,Hours!$A$1:$AAF$1,0))</f>
        <v/>
      </c>
      <c r="AC569" s="29" t="str">
        <f t="array" ref="AC569">INDEX(Hours!$A$1:$AAF$1000, 
                      MATCH($A569,Hours!$A$1:$A$1000,0), 
                      MATCH(AC$1,Hours!$A$1:$AAF$1,0))</f>
        <v/>
      </c>
      <c r="AD569" s="29" t="str">
        <f t="array" ref="AD569">INDEX(Hours!$A$1:$AAF$1000, 
                      MATCH($A569,Hours!$A$1:$A$1000,0), 
                      MATCH(AD$1,Hours!$A$1:$AAF$1,0))</f>
        <v/>
      </c>
    </row>
    <row r="570" ht="22.5" customHeight="1">
      <c r="A570" s="25">
        <f t="shared" si="1"/>
        <v>46165</v>
      </c>
      <c r="B570" s="29" t="str">
        <f t="array" ref="B570">INDEX(Hours!$A$1:$AAF$1000, 
                      MATCH($A570,Hours!$A$1:$A$1000,0), 
                      MATCH(B$1,Hours!$A$1:$AAF$1,0))</f>
        <v/>
      </c>
      <c r="C570" s="29" t="str">
        <f t="array" ref="C570">INDEX(Hours!$A$1:$AAF$1000, 
                      MATCH($A570,Hours!$A$1:$A$1000,0), 
                      MATCH(C$1,Hours!$A$1:$AAF$1,0))</f>
        <v/>
      </c>
      <c r="D570" s="29" t="str">
        <f t="array" ref="D570">INDEX(Hours!$A$1:$AAF$1000, 
                      MATCH($A570,Hours!$A$1:$A$1000,0), 
                      MATCH(D$1,Hours!$A$1:$AAF$1,0))</f>
        <v/>
      </c>
      <c r="E570" s="29" t="str">
        <f t="array" ref="E570">INDEX(Hours!$A$1:$AAF$1000, 
                      MATCH($A570,Hours!$A$1:$A$1000,0), 
                      MATCH(E$1,Hours!$A$1:$AAF$1,0))</f>
        <v/>
      </c>
      <c r="F570" s="29" t="str">
        <f t="array" ref="F570">INDEX(Hours!$A$1:$AAF$1000, 
                      MATCH($A570,Hours!$A$1:$A$1000,0), 
                      MATCH(F$1,Hours!$A$1:$AAF$1,0))</f>
        <v/>
      </c>
      <c r="G570" s="29" t="str">
        <f t="array" ref="G570">INDEX(Hours!$A$1:$AAF$1000, 
                      MATCH($A570,Hours!$A$1:$A$1000,0), 
                      MATCH(G$1,Hours!$A$1:$AAF$1,0))</f>
        <v/>
      </c>
      <c r="H570" s="29" t="str">
        <f t="array" ref="H570">INDEX(Hours!$A$1:$AAF$1000, 
                      MATCH($A570,Hours!$A$1:$A$1000,0), 
                      MATCH(H$1,Hours!$A$1:$AAF$1,0))</f>
        <v>#N/A</v>
      </c>
      <c r="I570" s="29" t="str">
        <f t="array" ref="I570">INDEX(Hours!$A$1:$AAF$1000, 
                      MATCH($A570,Hours!$A$1:$A$1000,0), 
                      MATCH(I$1,Hours!$A$1:$AAF$1,0))</f>
        <v/>
      </c>
      <c r="J570" s="29" t="str">
        <f t="array" ref="J570">INDEX(Hours!$A$1:$AAF$1000, 
                      MATCH($A570,Hours!$A$1:$A$1000,0), 
                      MATCH(J$1,Hours!$A$1:$AAF$1,0))</f>
        <v>#N/A</v>
      </c>
      <c r="K570" s="29" t="str">
        <f t="array" ref="K570">INDEX(Hours!$A$1:$AAF$1000, 
                      MATCH($A570,Hours!$A$1:$A$1000,0), 
                      MATCH(K$1,Hours!$A$1:$AAF$1,0))</f>
        <v/>
      </c>
      <c r="L570" s="29" t="str">
        <f t="array" ref="L570">INDEX(Hours!$A$1:$AAF$1000, 
                      MATCH($A570,Hours!$A$1:$A$1000,0), 
                      MATCH(L$1,Hours!$A$1:$AAF$1,0))</f>
        <v>#N/A</v>
      </c>
      <c r="M570" s="29" t="str">
        <f t="array" ref="M570">INDEX(Hours!$A$1:$AAF$1000, 
                      MATCH($A570,Hours!$A$1:$A$1000,0), 
                      MATCH(M$1,Hours!$A$1:$AAF$1,0))</f>
        <v/>
      </c>
      <c r="N570" s="29" t="str">
        <f t="array" ref="N570">INDEX(Hours!$A$1:$AAF$1000, 
                      MATCH($A570,Hours!$A$1:$A$1000,0), 
                      MATCH(N$1,Hours!$A$1:$AAF$1,0))</f>
        <v/>
      </c>
      <c r="O570" s="29" t="str">
        <f t="array" ref="O570">INDEX(Hours!$A$1:$AAF$1000, 
                      MATCH($A570,Hours!$A$1:$A$1000,0), 
                      MATCH(O$1,Hours!$A$1:$AAF$1,0))</f>
        <v/>
      </c>
      <c r="P570" s="29" t="str">
        <f t="array" ref="P570">INDEX(Hours!$A$1:$AAF$1000, 
                      MATCH($A570,Hours!$A$1:$A$1000,0), 
                      MATCH(P$1,Hours!$A$1:$AAF$1,0))</f>
        <v/>
      </c>
      <c r="Q570" s="29" t="str">
        <f t="array" ref="Q570">INDEX(Hours!$A$1:$AAF$1000, 
                      MATCH($A570,Hours!$A$1:$A$1000,0), 
                      MATCH(Q$1,Hours!$A$1:$AAF$1,0))</f>
        <v/>
      </c>
      <c r="R570" s="29" t="str">
        <f t="array" ref="R570">INDEX(Hours!$A$1:$AAF$1000, 
                      MATCH($A570,Hours!$A$1:$A$1000,0), 
                      MATCH(R$1,Hours!$A$1:$AAF$1,0))</f>
        <v/>
      </c>
      <c r="S570" s="29" t="str">
        <f t="array" ref="S570">INDEX(Hours!$A$1:$AAF$1000, 
                      MATCH($A570,Hours!$A$1:$A$1000,0), 
                      MATCH(S$1,Hours!$A$1:$AAF$1,0))</f>
        <v/>
      </c>
      <c r="T570" s="29" t="str">
        <f t="array" ref="T570">INDEX(Hours!$A$1:$AAF$1000, 
                      MATCH($A570,Hours!$A$1:$A$1000,0), 
                      MATCH(T$1,Hours!$A$1:$AAF$1,0))</f>
        <v/>
      </c>
      <c r="U570" s="29" t="str">
        <f t="array" ref="U570">INDEX(Hours!$A$1:$AAF$1000, 
                      MATCH($A570,Hours!$A$1:$A$1000,0), 
                      MATCH(U$1,Hours!$A$1:$AAF$1,0))</f>
        <v/>
      </c>
      <c r="V570" s="76"/>
      <c r="W570" s="76"/>
      <c r="X570" s="76"/>
      <c r="Y570" s="76"/>
      <c r="Z570" s="29" t="str">
        <f t="array" ref="Z570">INDEX(Hours!$A$1:$AAF$1000, 
                      MATCH($A570,Hours!$A$1:$A$1000,0), 
                      MATCH(Z$1,Hours!$A$1:$AAF$1,0))</f>
        <v/>
      </c>
      <c r="AA570" s="29" t="str">
        <f t="array" ref="AA570">INDEX(Hours!$A$1:$AAF$1000, 
                      MATCH($A570,Hours!$A$1:$A$1000,0), 
                      MATCH(AA$1,Hours!$A$1:$AAF$1,0))</f>
        <v/>
      </c>
      <c r="AB570" s="29" t="str">
        <f t="array" ref="AB570">INDEX(Hours!$A$1:$AAF$1000, 
                      MATCH($A570,Hours!$A$1:$A$1000,0), 
                      MATCH(AB$1,Hours!$A$1:$AAF$1,0))</f>
        <v/>
      </c>
      <c r="AC570" s="29" t="str">
        <f t="array" ref="AC570">INDEX(Hours!$A$1:$AAF$1000, 
                      MATCH($A570,Hours!$A$1:$A$1000,0), 
                      MATCH(AC$1,Hours!$A$1:$AAF$1,0))</f>
        <v/>
      </c>
      <c r="AD570" s="29" t="str">
        <f t="array" ref="AD570">INDEX(Hours!$A$1:$AAF$1000, 
                      MATCH($A570,Hours!$A$1:$A$1000,0), 
                      MATCH(AD$1,Hours!$A$1:$AAF$1,0))</f>
        <v/>
      </c>
    </row>
    <row r="571" ht="22.5" customHeight="1">
      <c r="A571" s="25">
        <f t="shared" si="1"/>
        <v>46166</v>
      </c>
      <c r="B571" s="29" t="str">
        <f t="array" ref="B571">INDEX(Hours!$A$1:$AAF$1000, 
                      MATCH($A571,Hours!$A$1:$A$1000,0), 
                      MATCH(B$1,Hours!$A$1:$AAF$1,0))</f>
        <v/>
      </c>
      <c r="C571" s="29" t="str">
        <f t="array" ref="C571">INDEX(Hours!$A$1:$AAF$1000, 
                      MATCH($A571,Hours!$A$1:$A$1000,0), 
                      MATCH(C$1,Hours!$A$1:$AAF$1,0))</f>
        <v/>
      </c>
      <c r="D571" s="29" t="str">
        <f t="array" ref="D571">INDEX(Hours!$A$1:$AAF$1000, 
                      MATCH($A571,Hours!$A$1:$A$1000,0), 
                      MATCH(D$1,Hours!$A$1:$AAF$1,0))</f>
        <v/>
      </c>
      <c r="E571" s="29" t="str">
        <f t="array" ref="E571">INDEX(Hours!$A$1:$AAF$1000, 
                      MATCH($A571,Hours!$A$1:$A$1000,0), 
                      MATCH(E$1,Hours!$A$1:$AAF$1,0))</f>
        <v/>
      </c>
      <c r="F571" s="29" t="str">
        <f t="array" ref="F571">INDEX(Hours!$A$1:$AAF$1000, 
                      MATCH($A571,Hours!$A$1:$A$1000,0), 
                      MATCH(F$1,Hours!$A$1:$AAF$1,0))</f>
        <v/>
      </c>
      <c r="G571" s="29" t="str">
        <f t="array" ref="G571">INDEX(Hours!$A$1:$AAF$1000, 
                      MATCH($A571,Hours!$A$1:$A$1000,0), 
                      MATCH(G$1,Hours!$A$1:$AAF$1,0))</f>
        <v/>
      </c>
      <c r="H571" s="29" t="str">
        <f t="array" ref="H571">INDEX(Hours!$A$1:$AAF$1000, 
                      MATCH($A571,Hours!$A$1:$A$1000,0), 
                      MATCH(H$1,Hours!$A$1:$AAF$1,0))</f>
        <v>#N/A</v>
      </c>
      <c r="I571" s="29" t="str">
        <f t="array" ref="I571">INDEX(Hours!$A$1:$AAF$1000, 
                      MATCH($A571,Hours!$A$1:$A$1000,0), 
                      MATCH(I$1,Hours!$A$1:$AAF$1,0))</f>
        <v/>
      </c>
      <c r="J571" s="29" t="str">
        <f t="array" ref="J571">INDEX(Hours!$A$1:$AAF$1000, 
                      MATCH($A571,Hours!$A$1:$A$1000,0), 
                      MATCH(J$1,Hours!$A$1:$AAF$1,0))</f>
        <v>#N/A</v>
      </c>
      <c r="K571" s="29" t="str">
        <f t="array" ref="K571">INDEX(Hours!$A$1:$AAF$1000, 
                      MATCH($A571,Hours!$A$1:$A$1000,0), 
                      MATCH(K$1,Hours!$A$1:$AAF$1,0))</f>
        <v/>
      </c>
      <c r="L571" s="29" t="str">
        <f t="array" ref="L571">INDEX(Hours!$A$1:$AAF$1000, 
                      MATCH($A571,Hours!$A$1:$A$1000,0), 
                      MATCH(L$1,Hours!$A$1:$AAF$1,0))</f>
        <v>#N/A</v>
      </c>
      <c r="M571" s="29" t="str">
        <f t="array" ref="M571">INDEX(Hours!$A$1:$AAF$1000, 
                      MATCH($A571,Hours!$A$1:$A$1000,0), 
                      MATCH(M$1,Hours!$A$1:$AAF$1,0))</f>
        <v/>
      </c>
      <c r="N571" s="29" t="str">
        <f t="array" ref="N571">INDEX(Hours!$A$1:$AAF$1000, 
                      MATCH($A571,Hours!$A$1:$A$1000,0), 
                      MATCH(N$1,Hours!$A$1:$AAF$1,0))</f>
        <v/>
      </c>
      <c r="O571" s="29" t="str">
        <f t="array" ref="O571">INDEX(Hours!$A$1:$AAF$1000, 
                      MATCH($A571,Hours!$A$1:$A$1000,0), 
                      MATCH(O$1,Hours!$A$1:$AAF$1,0))</f>
        <v/>
      </c>
      <c r="P571" s="29" t="str">
        <f t="array" ref="P571">INDEX(Hours!$A$1:$AAF$1000, 
                      MATCH($A571,Hours!$A$1:$A$1000,0), 
                      MATCH(P$1,Hours!$A$1:$AAF$1,0))</f>
        <v/>
      </c>
      <c r="Q571" s="29" t="str">
        <f t="array" ref="Q571">INDEX(Hours!$A$1:$AAF$1000, 
                      MATCH($A571,Hours!$A$1:$A$1000,0), 
                      MATCH(Q$1,Hours!$A$1:$AAF$1,0))</f>
        <v/>
      </c>
      <c r="R571" s="29" t="str">
        <f t="array" ref="R571">INDEX(Hours!$A$1:$AAF$1000, 
                      MATCH($A571,Hours!$A$1:$A$1000,0), 
                      MATCH(R$1,Hours!$A$1:$AAF$1,0))</f>
        <v/>
      </c>
      <c r="S571" s="29" t="str">
        <f t="array" ref="S571">INDEX(Hours!$A$1:$AAF$1000, 
                      MATCH($A571,Hours!$A$1:$A$1000,0), 
                      MATCH(S$1,Hours!$A$1:$AAF$1,0))</f>
        <v/>
      </c>
      <c r="T571" s="29" t="str">
        <f t="array" ref="T571">INDEX(Hours!$A$1:$AAF$1000, 
                      MATCH($A571,Hours!$A$1:$A$1000,0), 
                      MATCH(T$1,Hours!$A$1:$AAF$1,0))</f>
        <v/>
      </c>
      <c r="U571" s="29" t="str">
        <f t="array" ref="U571">INDEX(Hours!$A$1:$AAF$1000, 
                      MATCH($A571,Hours!$A$1:$A$1000,0), 
                      MATCH(U$1,Hours!$A$1:$AAF$1,0))</f>
        <v/>
      </c>
      <c r="V571" s="76"/>
      <c r="W571" s="76"/>
      <c r="X571" s="76"/>
      <c r="Y571" s="76"/>
      <c r="Z571" s="29" t="str">
        <f t="array" ref="Z571">INDEX(Hours!$A$1:$AAF$1000, 
                      MATCH($A571,Hours!$A$1:$A$1000,0), 
                      MATCH(Z$1,Hours!$A$1:$AAF$1,0))</f>
        <v/>
      </c>
      <c r="AA571" s="29" t="str">
        <f t="array" ref="AA571">INDEX(Hours!$A$1:$AAF$1000, 
                      MATCH($A571,Hours!$A$1:$A$1000,0), 
                      MATCH(AA$1,Hours!$A$1:$AAF$1,0))</f>
        <v/>
      </c>
      <c r="AB571" s="29" t="str">
        <f t="array" ref="AB571">INDEX(Hours!$A$1:$AAF$1000, 
                      MATCH($A571,Hours!$A$1:$A$1000,0), 
                      MATCH(AB$1,Hours!$A$1:$AAF$1,0))</f>
        <v/>
      </c>
      <c r="AC571" s="29" t="str">
        <f t="array" ref="AC571">INDEX(Hours!$A$1:$AAF$1000, 
                      MATCH($A571,Hours!$A$1:$A$1000,0), 
                      MATCH(AC$1,Hours!$A$1:$AAF$1,0))</f>
        <v/>
      </c>
      <c r="AD571" s="29" t="str">
        <f t="array" ref="AD571">INDEX(Hours!$A$1:$AAF$1000, 
                      MATCH($A571,Hours!$A$1:$A$1000,0), 
                      MATCH(AD$1,Hours!$A$1:$AAF$1,0))</f>
        <v/>
      </c>
    </row>
    <row r="572" ht="22.5" customHeight="1">
      <c r="A572" s="25">
        <f t="shared" si="1"/>
        <v>46167</v>
      </c>
      <c r="B572" s="29" t="str">
        <f t="array" ref="B572">INDEX(Hours!$A$1:$AAF$1000, 
                      MATCH($A572,Hours!$A$1:$A$1000,0), 
                      MATCH(B$1,Hours!$A$1:$AAF$1,0))</f>
        <v/>
      </c>
      <c r="C572" s="29" t="str">
        <f t="array" ref="C572">INDEX(Hours!$A$1:$AAF$1000, 
                      MATCH($A572,Hours!$A$1:$A$1000,0), 
                      MATCH(C$1,Hours!$A$1:$AAF$1,0))</f>
        <v/>
      </c>
      <c r="D572" s="29" t="str">
        <f t="array" ref="D572">INDEX(Hours!$A$1:$AAF$1000, 
                      MATCH($A572,Hours!$A$1:$A$1000,0), 
                      MATCH(D$1,Hours!$A$1:$AAF$1,0))</f>
        <v/>
      </c>
      <c r="E572" s="29" t="str">
        <f t="array" ref="E572">INDEX(Hours!$A$1:$AAF$1000, 
                      MATCH($A572,Hours!$A$1:$A$1000,0), 
                      MATCH(E$1,Hours!$A$1:$AAF$1,0))</f>
        <v/>
      </c>
      <c r="F572" s="29" t="str">
        <f t="array" ref="F572">INDEX(Hours!$A$1:$AAF$1000, 
                      MATCH($A572,Hours!$A$1:$A$1000,0), 
                      MATCH(F$1,Hours!$A$1:$AAF$1,0))</f>
        <v/>
      </c>
      <c r="G572" s="29" t="str">
        <f t="array" ref="G572">INDEX(Hours!$A$1:$AAF$1000, 
                      MATCH($A572,Hours!$A$1:$A$1000,0), 
                      MATCH(G$1,Hours!$A$1:$AAF$1,0))</f>
        <v/>
      </c>
      <c r="H572" s="29" t="str">
        <f t="array" ref="H572">INDEX(Hours!$A$1:$AAF$1000, 
                      MATCH($A572,Hours!$A$1:$A$1000,0), 
                      MATCH(H$1,Hours!$A$1:$AAF$1,0))</f>
        <v>#N/A</v>
      </c>
      <c r="I572" s="29" t="str">
        <f t="array" ref="I572">INDEX(Hours!$A$1:$AAF$1000, 
                      MATCH($A572,Hours!$A$1:$A$1000,0), 
                      MATCH(I$1,Hours!$A$1:$AAF$1,0))</f>
        <v/>
      </c>
      <c r="J572" s="29" t="str">
        <f t="array" ref="J572">INDEX(Hours!$A$1:$AAF$1000, 
                      MATCH($A572,Hours!$A$1:$A$1000,0), 
                      MATCH(J$1,Hours!$A$1:$AAF$1,0))</f>
        <v>#N/A</v>
      </c>
      <c r="K572" s="29" t="str">
        <f t="array" ref="K572">INDEX(Hours!$A$1:$AAF$1000, 
                      MATCH($A572,Hours!$A$1:$A$1000,0), 
                      MATCH(K$1,Hours!$A$1:$AAF$1,0))</f>
        <v/>
      </c>
      <c r="L572" s="29" t="str">
        <f t="array" ref="L572">INDEX(Hours!$A$1:$AAF$1000, 
                      MATCH($A572,Hours!$A$1:$A$1000,0), 
                      MATCH(L$1,Hours!$A$1:$AAF$1,0))</f>
        <v>#N/A</v>
      </c>
      <c r="M572" s="29" t="str">
        <f t="array" ref="M572">INDEX(Hours!$A$1:$AAF$1000, 
                      MATCH($A572,Hours!$A$1:$A$1000,0), 
                      MATCH(M$1,Hours!$A$1:$AAF$1,0))</f>
        <v/>
      </c>
      <c r="N572" s="29" t="str">
        <f t="array" ref="N572">INDEX(Hours!$A$1:$AAF$1000, 
                      MATCH($A572,Hours!$A$1:$A$1000,0), 
                      MATCH(N$1,Hours!$A$1:$AAF$1,0))</f>
        <v/>
      </c>
      <c r="O572" s="29" t="str">
        <f t="array" ref="O572">INDEX(Hours!$A$1:$AAF$1000, 
                      MATCH($A572,Hours!$A$1:$A$1000,0), 
                      MATCH(O$1,Hours!$A$1:$AAF$1,0))</f>
        <v/>
      </c>
      <c r="P572" s="29" t="str">
        <f t="array" ref="P572">INDEX(Hours!$A$1:$AAF$1000, 
                      MATCH($A572,Hours!$A$1:$A$1000,0), 
                      MATCH(P$1,Hours!$A$1:$AAF$1,0))</f>
        <v/>
      </c>
      <c r="Q572" s="29" t="str">
        <f t="array" ref="Q572">INDEX(Hours!$A$1:$AAF$1000, 
                      MATCH($A572,Hours!$A$1:$A$1000,0), 
                      MATCH(Q$1,Hours!$A$1:$AAF$1,0))</f>
        <v/>
      </c>
      <c r="R572" s="29" t="str">
        <f t="array" ref="R572">INDEX(Hours!$A$1:$AAF$1000, 
                      MATCH($A572,Hours!$A$1:$A$1000,0), 
                      MATCH(R$1,Hours!$A$1:$AAF$1,0))</f>
        <v/>
      </c>
      <c r="S572" s="29" t="str">
        <f t="array" ref="S572">INDEX(Hours!$A$1:$AAF$1000, 
                      MATCH($A572,Hours!$A$1:$A$1000,0), 
                      MATCH(S$1,Hours!$A$1:$AAF$1,0))</f>
        <v/>
      </c>
      <c r="T572" s="29" t="str">
        <f t="array" ref="T572">INDEX(Hours!$A$1:$AAF$1000, 
                      MATCH($A572,Hours!$A$1:$A$1000,0), 
                      MATCH(T$1,Hours!$A$1:$AAF$1,0))</f>
        <v/>
      </c>
      <c r="U572" s="29" t="str">
        <f t="array" ref="U572">INDEX(Hours!$A$1:$AAF$1000, 
                      MATCH($A572,Hours!$A$1:$A$1000,0), 
                      MATCH(U$1,Hours!$A$1:$AAF$1,0))</f>
        <v/>
      </c>
      <c r="V572" s="76"/>
      <c r="W572" s="76"/>
      <c r="X572" s="76"/>
      <c r="Y572" s="76"/>
      <c r="Z572" s="29" t="str">
        <f t="array" ref="Z572">INDEX(Hours!$A$1:$AAF$1000, 
                      MATCH($A572,Hours!$A$1:$A$1000,0), 
                      MATCH(Z$1,Hours!$A$1:$AAF$1,0))</f>
        <v/>
      </c>
      <c r="AA572" s="29" t="str">
        <f t="array" ref="AA572">INDEX(Hours!$A$1:$AAF$1000, 
                      MATCH($A572,Hours!$A$1:$A$1000,0), 
                      MATCH(AA$1,Hours!$A$1:$AAF$1,0))</f>
        <v/>
      </c>
      <c r="AB572" s="29" t="str">
        <f t="array" ref="AB572">INDEX(Hours!$A$1:$AAF$1000, 
                      MATCH($A572,Hours!$A$1:$A$1000,0), 
                      MATCH(AB$1,Hours!$A$1:$AAF$1,0))</f>
        <v/>
      </c>
      <c r="AC572" s="29" t="str">
        <f t="array" ref="AC572">INDEX(Hours!$A$1:$AAF$1000, 
                      MATCH($A572,Hours!$A$1:$A$1000,0), 
                      MATCH(AC$1,Hours!$A$1:$AAF$1,0))</f>
        <v/>
      </c>
      <c r="AD572" s="29" t="str">
        <f t="array" ref="AD572">INDEX(Hours!$A$1:$AAF$1000, 
                      MATCH($A572,Hours!$A$1:$A$1000,0), 
                      MATCH(AD$1,Hours!$A$1:$AAF$1,0))</f>
        <v/>
      </c>
    </row>
    <row r="573" ht="22.5" customHeight="1">
      <c r="A573" s="25">
        <f t="shared" si="1"/>
        <v>46168</v>
      </c>
      <c r="B573" s="29" t="str">
        <f t="array" ref="B573">INDEX(Hours!$A$1:$AAF$1000, 
                      MATCH($A573,Hours!$A$1:$A$1000,0), 
                      MATCH(B$1,Hours!$A$1:$AAF$1,0))</f>
        <v/>
      </c>
      <c r="C573" s="29" t="str">
        <f t="array" ref="C573">INDEX(Hours!$A$1:$AAF$1000, 
                      MATCH($A573,Hours!$A$1:$A$1000,0), 
                      MATCH(C$1,Hours!$A$1:$AAF$1,0))</f>
        <v/>
      </c>
      <c r="D573" s="29" t="str">
        <f t="array" ref="D573">INDEX(Hours!$A$1:$AAF$1000, 
                      MATCH($A573,Hours!$A$1:$A$1000,0), 
                      MATCH(D$1,Hours!$A$1:$AAF$1,0))</f>
        <v/>
      </c>
      <c r="E573" s="29" t="str">
        <f t="array" ref="E573">INDEX(Hours!$A$1:$AAF$1000, 
                      MATCH($A573,Hours!$A$1:$A$1000,0), 
                      MATCH(E$1,Hours!$A$1:$AAF$1,0))</f>
        <v/>
      </c>
      <c r="F573" s="29" t="str">
        <f t="array" ref="F573">INDEX(Hours!$A$1:$AAF$1000, 
                      MATCH($A573,Hours!$A$1:$A$1000,0), 
                      MATCH(F$1,Hours!$A$1:$AAF$1,0))</f>
        <v/>
      </c>
      <c r="G573" s="29" t="str">
        <f t="array" ref="G573">INDEX(Hours!$A$1:$AAF$1000, 
                      MATCH($A573,Hours!$A$1:$A$1000,0), 
                      MATCH(G$1,Hours!$A$1:$AAF$1,0))</f>
        <v/>
      </c>
      <c r="H573" s="29" t="str">
        <f t="array" ref="H573">INDEX(Hours!$A$1:$AAF$1000, 
                      MATCH($A573,Hours!$A$1:$A$1000,0), 
                      MATCH(H$1,Hours!$A$1:$AAF$1,0))</f>
        <v>#N/A</v>
      </c>
      <c r="I573" s="29" t="str">
        <f t="array" ref="I573">INDEX(Hours!$A$1:$AAF$1000, 
                      MATCH($A573,Hours!$A$1:$A$1000,0), 
                      MATCH(I$1,Hours!$A$1:$AAF$1,0))</f>
        <v/>
      </c>
      <c r="J573" s="29" t="str">
        <f t="array" ref="J573">INDEX(Hours!$A$1:$AAF$1000, 
                      MATCH($A573,Hours!$A$1:$A$1000,0), 
                      MATCH(J$1,Hours!$A$1:$AAF$1,0))</f>
        <v>#N/A</v>
      </c>
      <c r="K573" s="29" t="str">
        <f t="array" ref="K573">INDEX(Hours!$A$1:$AAF$1000, 
                      MATCH($A573,Hours!$A$1:$A$1000,0), 
                      MATCH(K$1,Hours!$A$1:$AAF$1,0))</f>
        <v/>
      </c>
      <c r="L573" s="29" t="str">
        <f t="array" ref="L573">INDEX(Hours!$A$1:$AAF$1000, 
                      MATCH($A573,Hours!$A$1:$A$1000,0), 
                      MATCH(L$1,Hours!$A$1:$AAF$1,0))</f>
        <v>#N/A</v>
      </c>
      <c r="M573" s="29" t="str">
        <f t="array" ref="M573">INDEX(Hours!$A$1:$AAF$1000, 
                      MATCH($A573,Hours!$A$1:$A$1000,0), 
                      MATCH(M$1,Hours!$A$1:$AAF$1,0))</f>
        <v/>
      </c>
      <c r="N573" s="29" t="str">
        <f t="array" ref="N573">INDEX(Hours!$A$1:$AAF$1000, 
                      MATCH($A573,Hours!$A$1:$A$1000,0), 
                      MATCH(N$1,Hours!$A$1:$AAF$1,0))</f>
        <v/>
      </c>
      <c r="O573" s="29" t="str">
        <f t="array" ref="O573">INDEX(Hours!$A$1:$AAF$1000, 
                      MATCH($A573,Hours!$A$1:$A$1000,0), 
                      MATCH(O$1,Hours!$A$1:$AAF$1,0))</f>
        <v/>
      </c>
      <c r="P573" s="29" t="str">
        <f t="array" ref="P573">INDEX(Hours!$A$1:$AAF$1000, 
                      MATCH($A573,Hours!$A$1:$A$1000,0), 
                      MATCH(P$1,Hours!$A$1:$AAF$1,0))</f>
        <v/>
      </c>
      <c r="Q573" s="29" t="str">
        <f t="array" ref="Q573">INDEX(Hours!$A$1:$AAF$1000, 
                      MATCH($A573,Hours!$A$1:$A$1000,0), 
                      MATCH(Q$1,Hours!$A$1:$AAF$1,0))</f>
        <v/>
      </c>
      <c r="R573" s="29" t="str">
        <f t="array" ref="R573">INDEX(Hours!$A$1:$AAF$1000, 
                      MATCH($A573,Hours!$A$1:$A$1000,0), 
                      MATCH(R$1,Hours!$A$1:$AAF$1,0))</f>
        <v/>
      </c>
      <c r="S573" s="29" t="str">
        <f t="array" ref="S573">INDEX(Hours!$A$1:$AAF$1000, 
                      MATCH($A573,Hours!$A$1:$A$1000,0), 
                      MATCH(S$1,Hours!$A$1:$AAF$1,0))</f>
        <v/>
      </c>
      <c r="T573" s="29" t="str">
        <f t="array" ref="T573">INDEX(Hours!$A$1:$AAF$1000, 
                      MATCH($A573,Hours!$A$1:$A$1000,0), 
                      MATCH(T$1,Hours!$A$1:$AAF$1,0))</f>
        <v/>
      </c>
      <c r="U573" s="29" t="str">
        <f t="array" ref="U573">INDEX(Hours!$A$1:$AAF$1000, 
                      MATCH($A573,Hours!$A$1:$A$1000,0), 
                      MATCH(U$1,Hours!$A$1:$AAF$1,0))</f>
        <v/>
      </c>
      <c r="V573" s="76"/>
      <c r="W573" s="76"/>
      <c r="X573" s="76"/>
      <c r="Y573" s="76"/>
      <c r="Z573" s="76"/>
      <c r="AA573" s="29" t="str">
        <f t="array" ref="AA573">INDEX(Hours!$A$1:$AAF$1000, 
                      MATCH($A573,Hours!$A$1:$A$1000,0), 
                      MATCH(AA$1,Hours!$A$1:$AAF$1,0))</f>
        <v/>
      </c>
      <c r="AB573" s="29" t="str">
        <f t="array" ref="AB573">INDEX(Hours!$A$1:$AAF$1000, 
                      MATCH($A573,Hours!$A$1:$A$1000,0), 
                      MATCH(AB$1,Hours!$A$1:$AAF$1,0))</f>
        <v/>
      </c>
      <c r="AC573" s="29" t="str">
        <f t="array" ref="AC573">INDEX(Hours!$A$1:$AAF$1000, 
                      MATCH($A573,Hours!$A$1:$A$1000,0), 
                      MATCH(AC$1,Hours!$A$1:$AAF$1,0))</f>
        <v/>
      </c>
      <c r="AD573" s="29" t="str">
        <f t="array" ref="AD573">INDEX(Hours!$A$1:$AAF$1000, 
                      MATCH($A573,Hours!$A$1:$A$1000,0), 
                      MATCH(AD$1,Hours!$A$1:$AAF$1,0))</f>
        <v/>
      </c>
    </row>
    <row r="574" ht="22.5" customHeight="1">
      <c r="A574" s="25">
        <f t="shared" si="1"/>
        <v>46169</v>
      </c>
      <c r="B574" s="29" t="str">
        <f t="array" ref="B574">INDEX(Hours!$A$1:$AAF$1000, 
                      MATCH($A574,Hours!$A$1:$A$1000,0), 
                      MATCH(B$1,Hours!$A$1:$AAF$1,0))</f>
        <v/>
      </c>
      <c r="C574" s="29" t="str">
        <f t="array" ref="C574">INDEX(Hours!$A$1:$AAF$1000, 
                      MATCH($A574,Hours!$A$1:$A$1000,0), 
                      MATCH(C$1,Hours!$A$1:$AAF$1,0))</f>
        <v/>
      </c>
      <c r="D574" s="29" t="str">
        <f t="array" ref="D574">INDEX(Hours!$A$1:$AAF$1000, 
                      MATCH($A574,Hours!$A$1:$A$1000,0), 
                      MATCH(D$1,Hours!$A$1:$AAF$1,0))</f>
        <v/>
      </c>
      <c r="E574" s="29" t="str">
        <f t="array" ref="E574">INDEX(Hours!$A$1:$AAF$1000, 
                      MATCH($A574,Hours!$A$1:$A$1000,0), 
                      MATCH(E$1,Hours!$A$1:$AAF$1,0))</f>
        <v/>
      </c>
      <c r="F574" s="29" t="str">
        <f t="array" ref="F574">INDEX(Hours!$A$1:$AAF$1000, 
                      MATCH($A574,Hours!$A$1:$A$1000,0), 
                      MATCH(F$1,Hours!$A$1:$AAF$1,0))</f>
        <v/>
      </c>
      <c r="G574" s="29" t="str">
        <f t="array" ref="G574">INDEX(Hours!$A$1:$AAF$1000, 
                      MATCH($A574,Hours!$A$1:$A$1000,0), 
                      MATCH(G$1,Hours!$A$1:$AAF$1,0))</f>
        <v/>
      </c>
      <c r="H574" s="29" t="str">
        <f t="array" ref="H574">INDEX(Hours!$A$1:$AAF$1000, 
                      MATCH($A574,Hours!$A$1:$A$1000,0), 
                      MATCH(H$1,Hours!$A$1:$AAF$1,0))</f>
        <v>#N/A</v>
      </c>
      <c r="I574" s="29" t="str">
        <f t="array" ref="I574">INDEX(Hours!$A$1:$AAF$1000, 
                      MATCH($A574,Hours!$A$1:$A$1000,0), 
                      MATCH(I$1,Hours!$A$1:$AAF$1,0))</f>
        <v/>
      </c>
      <c r="J574" s="29" t="str">
        <f t="array" ref="J574">INDEX(Hours!$A$1:$AAF$1000, 
                      MATCH($A574,Hours!$A$1:$A$1000,0), 
                      MATCH(J$1,Hours!$A$1:$AAF$1,0))</f>
        <v>#N/A</v>
      </c>
      <c r="K574" s="29" t="str">
        <f t="array" ref="K574">INDEX(Hours!$A$1:$AAF$1000, 
                      MATCH($A574,Hours!$A$1:$A$1000,0), 
                      MATCH(K$1,Hours!$A$1:$AAF$1,0))</f>
        <v/>
      </c>
      <c r="L574" s="29" t="str">
        <f t="array" ref="L574">INDEX(Hours!$A$1:$AAF$1000, 
                      MATCH($A574,Hours!$A$1:$A$1000,0), 
                      MATCH(L$1,Hours!$A$1:$AAF$1,0))</f>
        <v>#N/A</v>
      </c>
      <c r="M574" s="29" t="str">
        <f t="array" ref="M574">INDEX(Hours!$A$1:$AAF$1000, 
                      MATCH($A574,Hours!$A$1:$A$1000,0), 
                      MATCH(M$1,Hours!$A$1:$AAF$1,0))</f>
        <v/>
      </c>
      <c r="N574" s="29" t="str">
        <f t="array" ref="N574">INDEX(Hours!$A$1:$AAF$1000, 
                      MATCH($A574,Hours!$A$1:$A$1000,0), 
                      MATCH(N$1,Hours!$A$1:$AAF$1,0))</f>
        <v/>
      </c>
      <c r="O574" s="29" t="str">
        <f t="array" ref="O574">INDEX(Hours!$A$1:$AAF$1000, 
                      MATCH($A574,Hours!$A$1:$A$1000,0), 
                      MATCH(O$1,Hours!$A$1:$AAF$1,0))</f>
        <v/>
      </c>
      <c r="P574" s="29" t="str">
        <f t="array" ref="P574">INDEX(Hours!$A$1:$AAF$1000, 
                      MATCH($A574,Hours!$A$1:$A$1000,0), 
                      MATCH(P$1,Hours!$A$1:$AAF$1,0))</f>
        <v/>
      </c>
      <c r="Q574" s="29" t="str">
        <f t="array" ref="Q574">INDEX(Hours!$A$1:$AAF$1000, 
                      MATCH($A574,Hours!$A$1:$A$1000,0), 
                      MATCH(Q$1,Hours!$A$1:$AAF$1,0))</f>
        <v/>
      </c>
      <c r="R574" s="29" t="str">
        <f t="array" ref="R574">INDEX(Hours!$A$1:$AAF$1000, 
                      MATCH($A574,Hours!$A$1:$A$1000,0), 
                      MATCH(R$1,Hours!$A$1:$AAF$1,0))</f>
        <v/>
      </c>
      <c r="S574" s="29" t="str">
        <f t="array" ref="S574">INDEX(Hours!$A$1:$AAF$1000, 
                      MATCH($A574,Hours!$A$1:$A$1000,0), 
                      MATCH(S$1,Hours!$A$1:$AAF$1,0))</f>
        <v/>
      </c>
      <c r="T574" s="29" t="str">
        <f t="array" ref="T574">INDEX(Hours!$A$1:$AAF$1000, 
                      MATCH($A574,Hours!$A$1:$A$1000,0), 
                      MATCH(T$1,Hours!$A$1:$AAF$1,0))</f>
        <v/>
      </c>
      <c r="U574" s="29" t="str">
        <f t="array" ref="U574">INDEX(Hours!$A$1:$AAF$1000, 
                      MATCH($A574,Hours!$A$1:$A$1000,0), 
                      MATCH(U$1,Hours!$A$1:$AAF$1,0))</f>
        <v/>
      </c>
      <c r="V574" s="76"/>
      <c r="W574" s="76"/>
      <c r="X574" s="76"/>
      <c r="Y574" s="76"/>
      <c r="Z574" s="76"/>
      <c r="AA574" s="29" t="str">
        <f t="array" ref="AA574">INDEX(Hours!$A$1:$AAF$1000, 
                      MATCH($A574,Hours!$A$1:$A$1000,0), 
                      MATCH(AA$1,Hours!$A$1:$AAF$1,0))</f>
        <v/>
      </c>
      <c r="AB574" s="29" t="str">
        <f t="array" ref="AB574">INDEX(Hours!$A$1:$AAF$1000, 
                      MATCH($A574,Hours!$A$1:$A$1000,0), 
                      MATCH(AB$1,Hours!$A$1:$AAF$1,0))</f>
        <v/>
      </c>
      <c r="AC574" s="29" t="str">
        <f t="array" ref="AC574">INDEX(Hours!$A$1:$AAF$1000, 
                      MATCH($A574,Hours!$A$1:$A$1000,0), 
                      MATCH(AC$1,Hours!$A$1:$AAF$1,0))</f>
        <v/>
      </c>
      <c r="AD574" s="29" t="str">
        <f t="array" ref="AD574">INDEX(Hours!$A$1:$AAF$1000, 
                      MATCH($A574,Hours!$A$1:$A$1000,0), 
                      MATCH(AD$1,Hours!$A$1:$AAF$1,0))</f>
        <v/>
      </c>
    </row>
    <row r="575" ht="22.5" customHeight="1">
      <c r="A575" s="25">
        <f t="shared" si="1"/>
        <v>46170</v>
      </c>
      <c r="B575" s="29" t="str">
        <f t="array" ref="B575">INDEX(Hours!$A$1:$AAF$1000, 
                      MATCH($A575,Hours!$A$1:$A$1000,0), 
                      MATCH(B$1,Hours!$A$1:$AAF$1,0))</f>
        <v/>
      </c>
      <c r="C575" s="29" t="str">
        <f t="array" ref="C575">INDEX(Hours!$A$1:$AAF$1000, 
                      MATCH($A575,Hours!$A$1:$A$1000,0), 
                      MATCH(C$1,Hours!$A$1:$AAF$1,0))</f>
        <v/>
      </c>
      <c r="D575" s="29" t="str">
        <f t="array" ref="D575">INDEX(Hours!$A$1:$AAF$1000, 
                      MATCH($A575,Hours!$A$1:$A$1000,0), 
                      MATCH(D$1,Hours!$A$1:$AAF$1,0))</f>
        <v/>
      </c>
      <c r="E575" s="29" t="str">
        <f t="array" ref="E575">INDEX(Hours!$A$1:$AAF$1000, 
                      MATCH($A575,Hours!$A$1:$A$1000,0), 
                      MATCH(E$1,Hours!$A$1:$AAF$1,0))</f>
        <v/>
      </c>
      <c r="F575" s="29" t="str">
        <f t="array" ref="F575">INDEX(Hours!$A$1:$AAF$1000, 
                      MATCH($A575,Hours!$A$1:$A$1000,0), 
                      MATCH(F$1,Hours!$A$1:$AAF$1,0))</f>
        <v/>
      </c>
      <c r="G575" s="29" t="str">
        <f t="array" ref="G575">INDEX(Hours!$A$1:$AAF$1000, 
                      MATCH($A575,Hours!$A$1:$A$1000,0), 
                      MATCH(G$1,Hours!$A$1:$AAF$1,0))</f>
        <v/>
      </c>
      <c r="H575" s="29" t="str">
        <f t="array" ref="H575">INDEX(Hours!$A$1:$AAF$1000, 
                      MATCH($A575,Hours!$A$1:$A$1000,0), 
                      MATCH(H$1,Hours!$A$1:$AAF$1,0))</f>
        <v>#N/A</v>
      </c>
      <c r="I575" s="29" t="str">
        <f t="array" ref="I575">INDEX(Hours!$A$1:$AAF$1000, 
                      MATCH($A575,Hours!$A$1:$A$1000,0), 
                      MATCH(I$1,Hours!$A$1:$AAF$1,0))</f>
        <v/>
      </c>
      <c r="J575" s="29" t="str">
        <f t="array" ref="J575">INDEX(Hours!$A$1:$AAF$1000, 
                      MATCH($A575,Hours!$A$1:$A$1000,0), 
                      MATCH(J$1,Hours!$A$1:$AAF$1,0))</f>
        <v>#N/A</v>
      </c>
      <c r="K575" s="29" t="str">
        <f t="array" ref="K575">INDEX(Hours!$A$1:$AAF$1000, 
                      MATCH($A575,Hours!$A$1:$A$1000,0), 
                      MATCH(K$1,Hours!$A$1:$AAF$1,0))</f>
        <v/>
      </c>
      <c r="L575" s="29" t="str">
        <f t="array" ref="L575">INDEX(Hours!$A$1:$AAF$1000, 
                      MATCH($A575,Hours!$A$1:$A$1000,0), 
                      MATCH(L$1,Hours!$A$1:$AAF$1,0))</f>
        <v>#N/A</v>
      </c>
      <c r="M575" s="29" t="str">
        <f t="array" ref="M575">INDEX(Hours!$A$1:$AAF$1000, 
                      MATCH($A575,Hours!$A$1:$A$1000,0), 
                      MATCH(M$1,Hours!$A$1:$AAF$1,0))</f>
        <v/>
      </c>
      <c r="N575" s="29" t="str">
        <f t="array" ref="N575">INDEX(Hours!$A$1:$AAF$1000, 
                      MATCH($A575,Hours!$A$1:$A$1000,0), 
                      MATCH(N$1,Hours!$A$1:$AAF$1,0))</f>
        <v/>
      </c>
      <c r="O575" s="29" t="str">
        <f t="array" ref="O575">INDEX(Hours!$A$1:$AAF$1000, 
                      MATCH($A575,Hours!$A$1:$A$1000,0), 
                      MATCH(O$1,Hours!$A$1:$AAF$1,0))</f>
        <v/>
      </c>
      <c r="P575" s="29" t="str">
        <f t="array" ref="P575">INDEX(Hours!$A$1:$AAF$1000, 
                      MATCH($A575,Hours!$A$1:$A$1000,0), 
                      MATCH(P$1,Hours!$A$1:$AAF$1,0))</f>
        <v/>
      </c>
      <c r="Q575" s="29" t="str">
        <f t="array" ref="Q575">INDEX(Hours!$A$1:$AAF$1000, 
                      MATCH($A575,Hours!$A$1:$A$1000,0), 
                      MATCH(Q$1,Hours!$A$1:$AAF$1,0))</f>
        <v/>
      </c>
      <c r="R575" s="29" t="str">
        <f t="array" ref="R575">INDEX(Hours!$A$1:$AAF$1000, 
                      MATCH($A575,Hours!$A$1:$A$1000,0), 
                      MATCH(R$1,Hours!$A$1:$AAF$1,0))</f>
        <v/>
      </c>
      <c r="S575" s="29" t="str">
        <f t="array" ref="S575">INDEX(Hours!$A$1:$AAF$1000, 
                      MATCH($A575,Hours!$A$1:$A$1000,0), 
                      MATCH(S$1,Hours!$A$1:$AAF$1,0))</f>
        <v/>
      </c>
      <c r="T575" s="29" t="str">
        <f t="array" ref="T575">INDEX(Hours!$A$1:$AAF$1000, 
                      MATCH($A575,Hours!$A$1:$A$1000,0), 
                      MATCH(T$1,Hours!$A$1:$AAF$1,0))</f>
        <v/>
      </c>
      <c r="U575" s="29" t="str">
        <f t="array" ref="U575">INDEX(Hours!$A$1:$AAF$1000, 
                      MATCH($A575,Hours!$A$1:$A$1000,0), 
                      MATCH(U$1,Hours!$A$1:$AAF$1,0))</f>
        <v/>
      </c>
      <c r="V575" s="76"/>
      <c r="W575" s="76"/>
      <c r="X575" s="76"/>
      <c r="Y575" s="76"/>
      <c r="Z575" s="76"/>
      <c r="AA575" s="29" t="str">
        <f t="array" ref="AA575">INDEX(Hours!$A$1:$AAF$1000, 
                      MATCH($A575,Hours!$A$1:$A$1000,0), 
                      MATCH(AA$1,Hours!$A$1:$AAF$1,0))</f>
        <v/>
      </c>
      <c r="AB575" s="29" t="str">
        <f t="array" ref="AB575">INDEX(Hours!$A$1:$AAF$1000, 
                      MATCH($A575,Hours!$A$1:$A$1000,0), 
                      MATCH(AB$1,Hours!$A$1:$AAF$1,0))</f>
        <v/>
      </c>
      <c r="AC575" s="29" t="str">
        <f t="array" ref="AC575">INDEX(Hours!$A$1:$AAF$1000, 
                      MATCH($A575,Hours!$A$1:$A$1000,0), 
                      MATCH(AC$1,Hours!$A$1:$AAF$1,0))</f>
        <v/>
      </c>
      <c r="AD575" s="29" t="str">
        <f t="array" ref="AD575">INDEX(Hours!$A$1:$AAF$1000, 
                      MATCH($A575,Hours!$A$1:$A$1000,0), 
                      MATCH(AD$1,Hours!$A$1:$AAF$1,0))</f>
        <v/>
      </c>
    </row>
    <row r="576" ht="22.5" customHeight="1">
      <c r="A576" s="25">
        <f t="shared" si="1"/>
        <v>46171</v>
      </c>
      <c r="B576" s="29" t="str">
        <f t="array" ref="B576">INDEX(Hours!$A$1:$AAF$1000, 
                      MATCH($A576,Hours!$A$1:$A$1000,0), 
                      MATCH(B$1,Hours!$A$1:$AAF$1,0))</f>
        <v/>
      </c>
      <c r="C576" s="29" t="str">
        <f t="array" ref="C576">INDEX(Hours!$A$1:$AAF$1000, 
                      MATCH($A576,Hours!$A$1:$A$1000,0), 
                      MATCH(C$1,Hours!$A$1:$AAF$1,0))</f>
        <v/>
      </c>
      <c r="D576" s="29" t="str">
        <f t="array" ref="D576">INDEX(Hours!$A$1:$AAF$1000, 
                      MATCH($A576,Hours!$A$1:$A$1000,0), 
                      MATCH(D$1,Hours!$A$1:$AAF$1,0))</f>
        <v/>
      </c>
      <c r="E576" s="29" t="str">
        <f t="array" ref="E576">INDEX(Hours!$A$1:$AAF$1000, 
                      MATCH($A576,Hours!$A$1:$A$1000,0), 
                      MATCH(E$1,Hours!$A$1:$AAF$1,0))</f>
        <v/>
      </c>
      <c r="F576" s="29" t="str">
        <f t="array" ref="F576">INDEX(Hours!$A$1:$AAF$1000, 
                      MATCH($A576,Hours!$A$1:$A$1000,0), 
                      MATCH(F$1,Hours!$A$1:$AAF$1,0))</f>
        <v/>
      </c>
      <c r="G576" s="29" t="str">
        <f t="array" ref="G576">INDEX(Hours!$A$1:$AAF$1000, 
                      MATCH($A576,Hours!$A$1:$A$1000,0), 
                      MATCH(G$1,Hours!$A$1:$AAF$1,0))</f>
        <v/>
      </c>
      <c r="H576" s="29" t="str">
        <f t="array" ref="H576">INDEX(Hours!$A$1:$AAF$1000, 
                      MATCH($A576,Hours!$A$1:$A$1000,0), 
                      MATCH(H$1,Hours!$A$1:$AAF$1,0))</f>
        <v>#N/A</v>
      </c>
      <c r="I576" s="29" t="str">
        <f t="array" ref="I576">INDEX(Hours!$A$1:$AAF$1000, 
                      MATCH($A576,Hours!$A$1:$A$1000,0), 
                      MATCH(I$1,Hours!$A$1:$AAF$1,0))</f>
        <v/>
      </c>
      <c r="J576" s="29" t="str">
        <f t="array" ref="J576">INDEX(Hours!$A$1:$AAF$1000, 
                      MATCH($A576,Hours!$A$1:$A$1000,0), 
                      MATCH(J$1,Hours!$A$1:$AAF$1,0))</f>
        <v>#N/A</v>
      </c>
      <c r="K576" s="29" t="str">
        <f t="array" ref="K576">INDEX(Hours!$A$1:$AAF$1000, 
                      MATCH($A576,Hours!$A$1:$A$1000,0), 
                      MATCH(K$1,Hours!$A$1:$AAF$1,0))</f>
        <v/>
      </c>
      <c r="L576" s="29" t="str">
        <f t="array" ref="L576">INDEX(Hours!$A$1:$AAF$1000, 
                      MATCH($A576,Hours!$A$1:$A$1000,0), 
                      MATCH(L$1,Hours!$A$1:$AAF$1,0))</f>
        <v>#N/A</v>
      </c>
      <c r="M576" s="29" t="str">
        <f t="array" ref="M576">INDEX(Hours!$A$1:$AAF$1000, 
                      MATCH($A576,Hours!$A$1:$A$1000,0), 
                      MATCH(M$1,Hours!$A$1:$AAF$1,0))</f>
        <v/>
      </c>
      <c r="N576" s="29" t="str">
        <f t="array" ref="N576">INDEX(Hours!$A$1:$AAF$1000, 
                      MATCH($A576,Hours!$A$1:$A$1000,0), 
                      MATCH(N$1,Hours!$A$1:$AAF$1,0))</f>
        <v/>
      </c>
      <c r="O576" s="29" t="str">
        <f t="array" ref="O576">INDEX(Hours!$A$1:$AAF$1000, 
                      MATCH($A576,Hours!$A$1:$A$1000,0), 
                      MATCH(O$1,Hours!$A$1:$AAF$1,0))</f>
        <v/>
      </c>
      <c r="P576" s="29" t="str">
        <f t="array" ref="P576">INDEX(Hours!$A$1:$AAF$1000, 
                      MATCH($A576,Hours!$A$1:$A$1000,0), 
                      MATCH(P$1,Hours!$A$1:$AAF$1,0))</f>
        <v/>
      </c>
      <c r="Q576" s="29" t="str">
        <f t="array" ref="Q576">INDEX(Hours!$A$1:$AAF$1000, 
                      MATCH($A576,Hours!$A$1:$A$1000,0), 
                      MATCH(Q$1,Hours!$A$1:$AAF$1,0))</f>
        <v/>
      </c>
      <c r="R576" s="29" t="str">
        <f t="array" ref="R576">INDEX(Hours!$A$1:$AAF$1000, 
                      MATCH($A576,Hours!$A$1:$A$1000,0), 
                      MATCH(R$1,Hours!$A$1:$AAF$1,0))</f>
        <v/>
      </c>
      <c r="S576" s="29" t="str">
        <f t="array" ref="S576">INDEX(Hours!$A$1:$AAF$1000, 
                      MATCH($A576,Hours!$A$1:$A$1000,0), 
                      MATCH(S$1,Hours!$A$1:$AAF$1,0))</f>
        <v/>
      </c>
      <c r="T576" s="29" t="str">
        <f t="array" ref="T576">INDEX(Hours!$A$1:$AAF$1000, 
                      MATCH($A576,Hours!$A$1:$A$1000,0), 
                      MATCH(T$1,Hours!$A$1:$AAF$1,0))</f>
        <v/>
      </c>
      <c r="U576" s="29" t="str">
        <f t="array" ref="U576">INDEX(Hours!$A$1:$AAF$1000, 
                      MATCH($A576,Hours!$A$1:$A$1000,0), 
                      MATCH(U$1,Hours!$A$1:$AAF$1,0))</f>
        <v/>
      </c>
      <c r="V576" s="76"/>
      <c r="W576" s="76"/>
      <c r="X576" s="76"/>
      <c r="Y576" s="76"/>
      <c r="Z576" s="76"/>
      <c r="AA576" s="29" t="str">
        <f t="array" ref="AA576">INDEX(Hours!$A$1:$AAF$1000, 
                      MATCH($A576,Hours!$A$1:$A$1000,0), 
                      MATCH(AA$1,Hours!$A$1:$AAF$1,0))</f>
        <v/>
      </c>
      <c r="AB576" s="29" t="str">
        <f t="array" ref="AB576">INDEX(Hours!$A$1:$AAF$1000, 
                      MATCH($A576,Hours!$A$1:$A$1000,0), 
                      MATCH(AB$1,Hours!$A$1:$AAF$1,0))</f>
        <v/>
      </c>
      <c r="AC576" s="29"/>
      <c r="AD576" s="29"/>
    </row>
    <row r="577" ht="22.5" customHeight="1">
      <c r="A577" s="25">
        <f t="shared" si="1"/>
        <v>46172</v>
      </c>
      <c r="B577" s="29" t="str">
        <f t="array" ref="B577">INDEX(Hours!$A$1:$AAF$1000, 
                      MATCH($A577,Hours!$A$1:$A$1000,0), 
                      MATCH(B$1,Hours!$A$1:$AAF$1,0))</f>
        <v/>
      </c>
      <c r="C577" s="29" t="str">
        <f t="array" ref="C577">INDEX(Hours!$A$1:$AAF$1000, 
                      MATCH($A577,Hours!$A$1:$A$1000,0), 
                      MATCH(C$1,Hours!$A$1:$AAF$1,0))</f>
        <v/>
      </c>
      <c r="D577" s="29" t="str">
        <f t="array" ref="D577">INDEX(Hours!$A$1:$AAF$1000, 
                      MATCH($A577,Hours!$A$1:$A$1000,0), 
                      MATCH(D$1,Hours!$A$1:$AAF$1,0))</f>
        <v/>
      </c>
      <c r="E577" s="29" t="str">
        <f t="array" ref="E577">INDEX(Hours!$A$1:$AAF$1000, 
                      MATCH($A577,Hours!$A$1:$A$1000,0), 
                      MATCH(E$1,Hours!$A$1:$AAF$1,0))</f>
        <v/>
      </c>
      <c r="F577" s="29" t="str">
        <f t="array" ref="F577">INDEX(Hours!$A$1:$AAF$1000, 
                      MATCH($A577,Hours!$A$1:$A$1000,0), 
                      MATCH(F$1,Hours!$A$1:$AAF$1,0))</f>
        <v/>
      </c>
      <c r="G577" s="29" t="str">
        <f t="array" ref="G577">INDEX(Hours!$A$1:$AAF$1000, 
                      MATCH($A577,Hours!$A$1:$A$1000,0), 
                      MATCH(G$1,Hours!$A$1:$AAF$1,0))</f>
        <v/>
      </c>
      <c r="H577" s="29" t="str">
        <f t="array" ref="H577">INDEX(Hours!$A$1:$AAF$1000, 
                      MATCH($A577,Hours!$A$1:$A$1000,0), 
                      MATCH(H$1,Hours!$A$1:$AAF$1,0))</f>
        <v>#N/A</v>
      </c>
      <c r="I577" s="29" t="str">
        <f t="array" ref="I577">INDEX(Hours!$A$1:$AAF$1000, 
                      MATCH($A577,Hours!$A$1:$A$1000,0), 
                      MATCH(I$1,Hours!$A$1:$AAF$1,0))</f>
        <v/>
      </c>
      <c r="J577" s="29" t="str">
        <f t="array" ref="J577">INDEX(Hours!$A$1:$AAF$1000, 
                      MATCH($A577,Hours!$A$1:$A$1000,0), 
                      MATCH(J$1,Hours!$A$1:$AAF$1,0))</f>
        <v>#N/A</v>
      </c>
      <c r="K577" s="29" t="str">
        <f t="array" ref="K577">INDEX(Hours!$A$1:$AAF$1000, 
                      MATCH($A577,Hours!$A$1:$A$1000,0), 
                      MATCH(K$1,Hours!$A$1:$AAF$1,0))</f>
        <v/>
      </c>
      <c r="L577" s="29" t="str">
        <f t="array" ref="L577">INDEX(Hours!$A$1:$AAF$1000, 
                      MATCH($A577,Hours!$A$1:$A$1000,0), 
                      MATCH(L$1,Hours!$A$1:$AAF$1,0))</f>
        <v>#N/A</v>
      </c>
      <c r="M577" s="29" t="str">
        <f t="array" ref="M577">INDEX(Hours!$A$1:$AAF$1000, 
                      MATCH($A577,Hours!$A$1:$A$1000,0), 
                      MATCH(M$1,Hours!$A$1:$AAF$1,0))</f>
        <v/>
      </c>
      <c r="N577" s="29" t="str">
        <f t="array" ref="N577">INDEX(Hours!$A$1:$AAF$1000, 
                      MATCH($A577,Hours!$A$1:$A$1000,0), 
                      MATCH(N$1,Hours!$A$1:$AAF$1,0))</f>
        <v/>
      </c>
      <c r="O577" s="29" t="str">
        <f t="array" ref="O577">INDEX(Hours!$A$1:$AAF$1000, 
                      MATCH($A577,Hours!$A$1:$A$1000,0), 
                      MATCH(O$1,Hours!$A$1:$AAF$1,0))</f>
        <v/>
      </c>
      <c r="P577" s="29" t="str">
        <f t="array" ref="P577">INDEX(Hours!$A$1:$AAF$1000, 
                      MATCH($A577,Hours!$A$1:$A$1000,0), 
                      MATCH(P$1,Hours!$A$1:$AAF$1,0))</f>
        <v/>
      </c>
      <c r="Q577" s="29" t="str">
        <f t="array" ref="Q577">INDEX(Hours!$A$1:$AAF$1000, 
                      MATCH($A577,Hours!$A$1:$A$1000,0), 
                      MATCH(Q$1,Hours!$A$1:$AAF$1,0))</f>
        <v/>
      </c>
      <c r="R577" s="29" t="str">
        <f t="array" ref="R577">INDEX(Hours!$A$1:$AAF$1000, 
                      MATCH($A577,Hours!$A$1:$A$1000,0), 
                      MATCH(R$1,Hours!$A$1:$AAF$1,0))</f>
        <v/>
      </c>
      <c r="S577" s="29" t="str">
        <f t="array" ref="S577">INDEX(Hours!$A$1:$AAF$1000, 
                      MATCH($A577,Hours!$A$1:$A$1000,0), 
                      MATCH(S$1,Hours!$A$1:$AAF$1,0))</f>
        <v/>
      </c>
      <c r="T577" s="29" t="str">
        <f t="array" ref="T577">INDEX(Hours!$A$1:$AAF$1000, 
                      MATCH($A577,Hours!$A$1:$A$1000,0), 
                      MATCH(T$1,Hours!$A$1:$AAF$1,0))</f>
        <v/>
      </c>
      <c r="U577" s="29" t="str">
        <f t="array" ref="U577">INDEX(Hours!$A$1:$AAF$1000, 
                      MATCH($A577,Hours!$A$1:$A$1000,0), 
                      MATCH(U$1,Hours!$A$1:$AAF$1,0))</f>
        <v/>
      </c>
      <c r="V577" s="76"/>
      <c r="W577" s="76"/>
      <c r="X577" s="76"/>
      <c r="Y577" s="76"/>
      <c r="Z577" s="76"/>
      <c r="AA577" s="29" t="str">
        <f t="array" ref="AA577">INDEX(Hours!$A$1:$AAF$1000, 
                      MATCH($A577,Hours!$A$1:$A$1000,0), 
                      MATCH(AA$1,Hours!$A$1:$AAF$1,0))</f>
        <v/>
      </c>
      <c r="AB577" s="29" t="str">
        <f t="array" ref="AB577">INDEX(Hours!$A$1:$AAF$1000, 
                      MATCH($A577,Hours!$A$1:$A$1000,0), 
                      MATCH(AB$1,Hours!$A$1:$AAF$1,0))</f>
        <v/>
      </c>
      <c r="AC577" s="29"/>
      <c r="AD577" s="29"/>
    </row>
    <row r="578" ht="22.5" customHeight="1">
      <c r="A578" s="25">
        <f t="shared" si="1"/>
        <v>46173</v>
      </c>
      <c r="B578" s="29" t="str">
        <f t="array" ref="B578">INDEX(Hours!$A$1:$AAF$1000, 
                      MATCH($A578,Hours!$A$1:$A$1000,0), 
                      MATCH(B$1,Hours!$A$1:$AAF$1,0))</f>
        <v/>
      </c>
      <c r="C578" s="29" t="str">
        <f t="array" ref="C578">INDEX(Hours!$A$1:$AAF$1000, 
                      MATCH($A578,Hours!$A$1:$A$1000,0), 
                      MATCH(C$1,Hours!$A$1:$AAF$1,0))</f>
        <v/>
      </c>
      <c r="D578" s="29" t="str">
        <f t="array" ref="D578">INDEX(Hours!$A$1:$AAF$1000, 
                      MATCH($A578,Hours!$A$1:$A$1000,0), 
                      MATCH(D$1,Hours!$A$1:$AAF$1,0))</f>
        <v/>
      </c>
      <c r="E578" s="29" t="str">
        <f t="array" ref="E578">INDEX(Hours!$A$1:$AAF$1000, 
                      MATCH($A578,Hours!$A$1:$A$1000,0), 
                      MATCH(E$1,Hours!$A$1:$AAF$1,0))</f>
        <v/>
      </c>
      <c r="F578" s="29" t="str">
        <f t="array" ref="F578">INDEX(Hours!$A$1:$AAF$1000, 
                      MATCH($A578,Hours!$A$1:$A$1000,0), 
                      MATCH(F$1,Hours!$A$1:$AAF$1,0))</f>
        <v/>
      </c>
      <c r="G578" s="29" t="str">
        <f t="array" ref="G578">INDEX(Hours!$A$1:$AAF$1000, 
                      MATCH($A578,Hours!$A$1:$A$1000,0), 
                      MATCH(G$1,Hours!$A$1:$AAF$1,0))</f>
        <v/>
      </c>
      <c r="H578" s="29" t="str">
        <f t="array" ref="H578">INDEX(Hours!$A$1:$AAF$1000, 
                      MATCH($A578,Hours!$A$1:$A$1000,0), 
                      MATCH(H$1,Hours!$A$1:$AAF$1,0))</f>
        <v>#N/A</v>
      </c>
      <c r="I578" s="29" t="str">
        <f t="array" ref="I578">INDEX(Hours!$A$1:$AAF$1000, 
                      MATCH($A578,Hours!$A$1:$A$1000,0), 
                      MATCH(I$1,Hours!$A$1:$AAF$1,0))</f>
        <v/>
      </c>
      <c r="J578" s="29" t="str">
        <f t="array" ref="J578">INDEX(Hours!$A$1:$AAF$1000, 
                      MATCH($A578,Hours!$A$1:$A$1000,0), 
                      MATCH(J$1,Hours!$A$1:$AAF$1,0))</f>
        <v>#N/A</v>
      </c>
      <c r="K578" s="29" t="str">
        <f t="array" ref="K578">INDEX(Hours!$A$1:$AAF$1000, 
                      MATCH($A578,Hours!$A$1:$A$1000,0), 
                      MATCH(K$1,Hours!$A$1:$AAF$1,0))</f>
        <v/>
      </c>
      <c r="L578" s="29" t="str">
        <f t="array" ref="L578">INDEX(Hours!$A$1:$AAF$1000, 
                      MATCH($A578,Hours!$A$1:$A$1000,0), 
                      MATCH(L$1,Hours!$A$1:$AAF$1,0))</f>
        <v>#N/A</v>
      </c>
      <c r="M578" s="29" t="str">
        <f t="array" ref="M578">INDEX(Hours!$A$1:$AAF$1000, 
                      MATCH($A578,Hours!$A$1:$A$1000,0), 
                      MATCH(M$1,Hours!$A$1:$AAF$1,0))</f>
        <v/>
      </c>
      <c r="N578" s="29" t="str">
        <f t="array" ref="N578">INDEX(Hours!$A$1:$AAF$1000, 
                      MATCH($A578,Hours!$A$1:$A$1000,0), 
                      MATCH(N$1,Hours!$A$1:$AAF$1,0))</f>
        <v/>
      </c>
      <c r="O578" s="29" t="str">
        <f t="array" ref="O578">INDEX(Hours!$A$1:$AAF$1000, 
                      MATCH($A578,Hours!$A$1:$A$1000,0), 
                      MATCH(O$1,Hours!$A$1:$AAF$1,0))</f>
        <v/>
      </c>
      <c r="P578" s="29" t="str">
        <f t="array" ref="P578">INDEX(Hours!$A$1:$AAF$1000, 
                      MATCH($A578,Hours!$A$1:$A$1000,0), 
                      MATCH(P$1,Hours!$A$1:$AAF$1,0))</f>
        <v/>
      </c>
      <c r="Q578" s="29" t="str">
        <f t="array" ref="Q578">INDEX(Hours!$A$1:$AAF$1000, 
                      MATCH($A578,Hours!$A$1:$A$1000,0), 
                      MATCH(Q$1,Hours!$A$1:$AAF$1,0))</f>
        <v/>
      </c>
      <c r="R578" s="29" t="str">
        <f t="array" ref="R578">INDEX(Hours!$A$1:$AAF$1000, 
                      MATCH($A578,Hours!$A$1:$A$1000,0), 
                      MATCH(R$1,Hours!$A$1:$AAF$1,0))</f>
        <v/>
      </c>
      <c r="S578" s="29" t="str">
        <f t="array" ref="S578">INDEX(Hours!$A$1:$AAF$1000, 
                      MATCH($A578,Hours!$A$1:$A$1000,0), 
                      MATCH(S$1,Hours!$A$1:$AAF$1,0))</f>
        <v/>
      </c>
      <c r="T578" s="29" t="str">
        <f t="array" ref="T578">INDEX(Hours!$A$1:$AAF$1000, 
                      MATCH($A578,Hours!$A$1:$A$1000,0), 
                      MATCH(T$1,Hours!$A$1:$AAF$1,0))</f>
        <v/>
      </c>
      <c r="U578" s="29" t="str">
        <f t="array" ref="U578">INDEX(Hours!$A$1:$AAF$1000, 
                      MATCH($A578,Hours!$A$1:$A$1000,0), 
                      MATCH(U$1,Hours!$A$1:$AAF$1,0))</f>
        <v/>
      </c>
      <c r="V578" s="76"/>
      <c r="W578" s="76"/>
      <c r="X578" s="76"/>
      <c r="Y578" s="76"/>
      <c r="Z578" s="76"/>
      <c r="AA578" s="29" t="str">
        <f t="array" ref="AA578">INDEX(Hours!$A$1:$AAF$1000, 
                      MATCH($A578,Hours!$A$1:$A$1000,0), 
                      MATCH(AA$1,Hours!$A$1:$AAF$1,0))</f>
        <v/>
      </c>
      <c r="AB578" s="29" t="str">
        <f t="array" ref="AB578">INDEX(Hours!$A$1:$AAF$1000, 
                      MATCH($A578,Hours!$A$1:$A$1000,0), 
                      MATCH(AB$1,Hours!$A$1:$AAF$1,0))</f>
        <v/>
      </c>
      <c r="AC578" s="29"/>
      <c r="AD578" s="29"/>
    </row>
    <row r="579" ht="22.5" customHeight="1">
      <c r="A579" s="25">
        <f t="shared" si="1"/>
        <v>46174</v>
      </c>
      <c r="B579" s="29" t="str">
        <f t="array" ref="B579">INDEX(Hours!$A$1:$AAF$1000, 
                      MATCH($A579,Hours!$A$1:$A$1000,0), 
                      MATCH(B$1,Hours!$A$1:$AAF$1,0))</f>
        <v/>
      </c>
      <c r="C579" s="29" t="str">
        <f t="array" ref="C579">INDEX(Hours!$A$1:$AAF$1000, 
                      MATCH($A579,Hours!$A$1:$A$1000,0), 
                      MATCH(C$1,Hours!$A$1:$AAF$1,0))</f>
        <v/>
      </c>
      <c r="D579" s="29" t="str">
        <f t="array" ref="D579">INDEX(Hours!$A$1:$AAF$1000, 
                      MATCH($A579,Hours!$A$1:$A$1000,0), 
                      MATCH(D$1,Hours!$A$1:$AAF$1,0))</f>
        <v/>
      </c>
      <c r="E579" s="29" t="str">
        <f t="array" ref="E579">INDEX(Hours!$A$1:$AAF$1000, 
                      MATCH($A579,Hours!$A$1:$A$1000,0), 
                      MATCH(E$1,Hours!$A$1:$AAF$1,0))</f>
        <v/>
      </c>
      <c r="F579" s="29" t="str">
        <f t="array" ref="F579">INDEX(Hours!$A$1:$AAF$1000, 
                      MATCH($A579,Hours!$A$1:$A$1000,0), 
                      MATCH(F$1,Hours!$A$1:$AAF$1,0))</f>
        <v/>
      </c>
      <c r="G579" s="29" t="str">
        <f t="array" ref="G579">INDEX(Hours!$A$1:$AAF$1000, 
                      MATCH($A579,Hours!$A$1:$A$1000,0), 
                      MATCH(G$1,Hours!$A$1:$AAF$1,0))</f>
        <v/>
      </c>
      <c r="H579" s="29" t="str">
        <f t="array" ref="H579">INDEX(Hours!$A$1:$AAF$1000, 
                      MATCH($A579,Hours!$A$1:$A$1000,0), 
                      MATCH(H$1,Hours!$A$1:$AAF$1,0))</f>
        <v>#N/A</v>
      </c>
      <c r="I579" s="29" t="str">
        <f t="array" ref="I579">INDEX(Hours!$A$1:$AAF$1000, 
                      MATCH($A579,Hours!$A$1:$A$1000,0), 
                      MATCH(I$1,Hours!$A$1:$AAF$1,0))</f>
        <v/>
      </c>
      <c r="J579" s="29" t="str">
        <f t="array" ref="J579">INDEX(Hours!$A$1:$AAF$1000, 
                      MATCH($A579,Hours!$A$1:$A$1000,0), 
                      MATCH(J$1,Hours!$A$1:$AAF$1,0))</f>
        <v>#N/A</v>
      </c>
      <c r="K579" s="29" t="str">
        <f t="array" ref="K579">INDEX(Hours!$A$1:$AAF$1000, 
                      MATCH($A579,Hours!$A$1:$A$1000,0), 
                      MATCH(K$1,Hours!$A$1:$AAF$1,0))</f>
        <v/>
      </c>
      <c r="L579" s="29" t="str">
        <f t="array" ref="L579">INDEX(Hours!$A$1:$AAF$1000, 
                      MATCH($A579,Hours!$A$1:$A$1000,0), 
                      MATCH(L$1,Hours!$A$1:$AAF$1,0))</f>
        <v>#N/A</v>
      </c>
      <c r="M579" s="29" t="str">
        <f t="array" ref="M579">INDEX(Hours!$A$1:$AAF$1000, 
                      MATCH($A579,Hours!$A$1:$A$1000,0), 
                      MATCH(M$1,Hours!$A$1:$AAF$1,0))</f>
        <v/>
      </c>
      <c r="N579" s="29" t="str">
        <f t="array" ref="N579">INDEX(Hours!$A$1:$AAF$1000, 
                      MATCH($A579,Hours!$A$1:$A$1000,0), 
                      MATCH(N$1,Hours!$A$1:$AAF$1,0))</f>
        <v/>
      </c>
      <c r="O579" s="29" t="str">
        <f t="array" ref="O579">INDEX(Hours!$A$1:$AAF$1000, 
                      MATCH($A579,Hours!$A$1:$A$1000,0), 
                      MATCH(O$1,Hours!$A$1:$AAF$1,0))</f>
        <v/>
      </c>
      <c r="P579" s="29" t="str">
        <f t="array" ref="P579">INDEX(Hours!$A$1:$AAF$1000, 
                      MATCH($A579,Hours!$A$1:$A$1000,0), 
                      MATCH(P$1,Hours!$A$1:$AAF$1,0))</f>
        <v/>
      </c>
      <c r="Q579" s="29" t="str">
        <f t="array" ref="Q579">INDEX(Hours!$A$1:$AAF$1000, 
                      MATCH($A579,Hours!$A$1:$A$1000,0), 
                      MATCH(Q$1,Hours!$A$1:$AAF$1,0))</f>
        <v/>
      </c>
      <c r="R579" s="29" t="str">
        <f t="array" ref="R579">INDEX(Hours!$A$1:$AAF$1000, 
                      MATCH($A579,Hours!$A$1:$A$1000,0), 
                      MATCH(R$1,Hours!$A$1:$AAF$1,0))</f>
        <v/>
      </c>
      <c r="S579" s="29" t="str">
        <f t="array" ref="S579">INDEX(Hours!$A$1:$AAF$1000, 
                      MATCH($A579,Hours!$A$1:$A$1000,0), 
                      MATCH(S$1,Hours!$A$1:$AAF$1,0))</f>
        <v/>
      </c>
      <c r="T579" s="29" t="str">
        <f t="array" ref="T579">INDEX(Hours!$A$1:$AAF$1000, 
                      MATCH($A579,Hours!$A$1:$A$1000,0), 
                      MATCH(T$1,Hours!$A$1:$AAF$1,0))</f>
        <v/>
      </c>
      <c r="U579" s="29" t="str">
        <f t="array" ref="U579">INDEX(Hours!$A$1:$AAF$1000, 
                      MATCH($A579,Hours!$A$1:$A$1000,0), 
                      MATCH(U$1,Hours!$A$1:$AAF$1,0))</f>
        <v/>
      </c>
      <c r="V579" s="76"/>
      <c r="W579" s="76"/>
      <c r="X579" s="76"/>
      <c r="Y579" s="76"/>
      <c r="Z579" s="76"/>
      <c r="AA579" s="29" t="str">
        <f t="array" ref="AA579">INDEX(Hours!$A$1:$AAF$1000, 
                      MATCH($A579,Hours!$A$1:$A$1000,0), 
                      MATCH(AA$1,Hours!$A$1:$AAF$1,0))</f>
        <v/>
      </c>
      <c r="AB579" s="29" t="str">
        <f t="array" ref="AB579">INDEX(Hours!$A$1:$AAF$1000, 
                      MATCH($A579,Hours!$A$1:$A$1000,0), 
                      MATCH(AB$1,Hours!$A$1:$AAF$1,0))</f>
        <v/>
      </c>
      <c r="AC579" s="29"/>
      <c r="AD579" s="29"/>
    </row>
    <row r="580" ht="22.5" customHeight="1">
      <c r="A580" s="25">
        <f t="shared" si="1"/>
        <v>46175</v>
      </c>
      <c r="B580" s="29" t="str">
        <f t="array" ref="B580">INDEX(Hours!$A$1:$AAF$1000, 
                      MATCH($A580,Hours!$A$1:$A$1000,0), 
                      MATCH(B$1,Hours!$A$1:$AAF$1,0))</f>
        <v/>
      </c>
      <c r="C580" s="29" t="str">
        <f t="array" ref="C580">INDEX(Hours!$A$1:$AAF$1000, 
                      MATCH($A580,Hours!$A$1:$A$1000,0), 
                      MATCH(C$1,Hours!$A$1:$AAF$1,0))</f>
        <v/>
      </c>
      <c r="D580" s="29" t="str">
        <f t="array" ref="D580">INDEX(Hours!$A$1:$AAF$1000, 
                      MATCH($A580,Hours!$A$1:$A$1000,0), 
                      MATCH(D$1,Hours!$A$1:$AAF$1,0))</f>
        <v/>
      </c>
      <c r="E580" s="29" t="str">
        <f t="array" ref="E580">INDEX(Hours!$A$1:$AAF$1000, 
                      MATCH($A580,Hours!$A$1:$A$1000,0), 
                      MATCH(E$1,Hours!$A$1:$AAF$1,0))</f>
        <v/>
      </c>
      <c r="F580" s="29" t="str">
        <f t="array" ref="F580">INDEX(Hours!$A$1:$AAF$1000, 
                      MATCH($A580,Hours!$A$1:$A$1000,0), 
                      MATCH(F$1,Hours!$A$1:$AAF$1,0))</f>
        <v/>
      </c>
      <c r="G580" s="29" t="str">
        <f t="array" ref="G580">INDEX(Hours!$A$1:$AAF$1000, 
                      MATCH($A580,Hours!$A$1:$A$1000,0), 
                      MATCH(G$1,Hours!$A$1:$AAF$1,0))</f>
        <v/>
      </c>
      <c r="H580" s="29" t="str">
        <f t="array" ref="H580">INDEX(Hours!$A$1:$AAF$1000, 
                      MATCH($A580,Hours!$A$1:$A$1000,0), 
                      MATCH(H$1,Hours!$A$1:$AAF$1,0))</f>
        <v>#N/A</v>
      </c>
      <c r="I580" s="29" t="str">
        <f t="array" ref="I580">INDEX(Hours!$A$1:$AAF$1000, 
                      MATCH($A580,Hours!$A$1:$A$1000,0), 
                      MATCH(I$1,Hours!$A$1:$AAF$1,0))</f>
        <v/>
      </c>
      <c r="J580" s="29" t="str">
        <f t="array" ref="J580">INDEX(Hours!$A$1:$AAF$1000, 
                      MATCH($A580,Hours!$A$1:$A$1000,0), 
                      MATCH(J$1,Hours!$A$1:$AAF$1,0))</f>
        <v>#N/A</v>
      </c>
      <c r="K580" s="29" t="str">
        <f t="array" ref="K580">INDEX(Hours!$A$1:$AAF$1000, 
                      MATCH($A580,Hours!$A$1:$A$1000,0), 
                      MATCH(K$1,Hours!$A$1:$AAF$1,0))</f>
        <v/>
      </c>
      <c r="L580" s="29" t="str">
        <f t="array" ref="L580">INDEX(Hours!$A$1:$AAF$1000, 
                      MATCH($A580,Hours!$A$1:$A$1000,0), 
                      MATCH(L$1,Hours!$A$1:$AAF$1,0))</f>
        <v>#N/A</v>
      </c>
      <c r="M580" s="29" t="str">
        <f t="array" ref="M580">INDEX(Hours!$A$1:$AAF$1000, 
                      MATCH($A580,Hours!$A$1:$A$1000,0), 
                      MATCH(M$1,Hours!$A$1:$AAF$1,0))</f>
        <v/>
      </c>
      <c r="N580" s="29" t="str">
        <f t="array" ref="N580">INDEX(Hours!$A$1:$AAF$1000, 
                      MATCH($A580,Hours!$A$1:$A$1000,0), 
                      MATCH(N$1,Hours!$A$1:$AAF$1,0))</f>
        <v/>
      </c>
      <c r="O580" s="29" t="str">
        <f t="array" ref="O580">INDEX(Hours!$A$1:$AAF$1000, 
                      MATCH($A580,Hours!$A$1:$A$1000,0), 
                      MATCH(O$1,Hours!$A$1:$AAF$1,0))</f>
        <v/>
      </c>
      <c r="P580" s="29" t="str">
        <f t="array" ref="P580">INDEX(Hours!$A$1:$AAF$1000, 
                      MATCH($A580,Hours!$A$1:$A$1000,0), 
                      MATCH(P$1,Hours!$A$1:$AAF$1,0))</f>
        <v/>
      </c>
      <c r="Q580" s="29" t="str">
        <f t="array" ref="Q580">INDEX(Hours!$A$1:$AAF$1000, 
                      MATCH($A580,Hours!$A$1:$A$1000,0), 
                      MATCH(Q$1,Hours!$A$1:$AAF$1,0))</f>
        <v/>
      </c>
      <c r="R580" s="29" t="str">
        <f t="array" ref="R580">INDEX(Hours!$A$1:$AAF$1000, 
                      MATCH($A580,Hours!$A$1:$A$1000,0), 
                      MATCH(R$1,Hours!$A$1:$AAF$1,0))</f>
        <v/>
      </c>
      <c r="S580" s="29" t="str">
        <f t="array" ref="S580">INDEX(Hours!$A$1:$AAF$1000, 
                      MATCH($A580,Hours!$A$1:$A$1000,0), 
                      MATCH(S$1,Hours!$A$1:$AAF$1,0))</f>
        <v/>
      </c>
      <c r="T580" s="29" t="str">
        <f t="array" ref="T580">INDEX(Hours!$A$1:$AAF$1000, 
                      MATCH($A580,Hours!$A$1:$A$1000,0), 
                      MATCH(T$1,Hours!$A$1:$AAF$1,0))</f>
        <v/>
      </c>
      <c r="U580" s="29" t="str">
        <f t="array" ref="U580">INDEX(Hours!$A$1:$AAF$1000, 
                      MATCH($A580,Hours!$A$1:$A$1000,0), 
                      MATCH(U$1,Hours!$A$1:$AAF$1,0))</f>
        <v/>
      </c>
      <c r="V580" s="76"/>
      <c r="W580" s="76"/>
      <c r="X580" s="76"/>
      <c r="Y580" s="76"/>
      <c r="Z580" s="76"/>
      <c r="AA580" s="29" t="str">
        <f t="array" ref="AA580">INDEX(Hours!$A$1:$AAF$1000, 
                      MATCH($A580,Hours!$A$1:$A$1000,0), 
                      MATCH(AA$1,Hours!$A$1:$AAF$1,0))</f>
        <v/>
      </c>
      <c r="AB580" s="29" t="str">
        <f t="array" ref="AB580">INDEX(Hours!$A$1:$AAF$1000, 
                      MATCH($A580,Hours!$A$1:$A$1000,0), 
                      MATCH(AB$1,Hours!$A$1:$AAF$1,0))</f>
        <v/>
      </c>
      <c r="AC580" s="29"/>
      <c r="AD580" s="29"/>
    </row>
    <row r="581" ht="22.5" customHeight="1">
      <c r="A581" s="25">
        <f t="shared" si="1"/>
        <v>46176</v>
      </c>
      <c r="B581" s="29" t="str">
        <f t="array" ref="B581">INDEX(Hours!$A$1:$AAF$1000, 
                      MATCH($A581,Hours!$A$1:$A$1000,0), 
                      MATCH(B$1,Hours!$A$1:$AAF$1,0))</f>
        <v/>
      </c>
      <c r="C581" s="29" t="str">
        <f t="array" ref="C581">INDEX(Hours!$A$1:$AAF$1000, 
                      MATCH($A581,Hours!$A$1:$A$1000,0), 
                      MATCH(C$1,Hours!$A$1:$AAF$1,0))</f>
        <v/>
      </c>
      <c r="D581" s="29" t="str">
        <f t="array" ref="D581">INDEX(Hours!$A$1:$AAF$1000, 
                      MATCH($A581,Hours!$A$1:$A$1000,0), 
                      MATCH(D$1,Hours!$A$1:$AAF$1,0))</f>
        <v/>
      </c>
      <c r="E581" s="29" t="str">
        <f t="array" ref="E581">INDEX(Hours!$A$1:$AAF$1000, 
                      MATCH($A581,Hours!$A$1:$A$1000,0), 
                      MATCH(E$1,Hours!$A$1:$AAF$1,0))</f>
        <v/>
      </c>
      <c r="F581" s="29" t="str">
        <f t="array" ref="F581">INDEX(Hours!$A$1:$AAF$1000, 
                      MATCH($A581,Hours!$A$1:$A$1000,0), 
                      MATCH(F$1,Hours!$A$1:$AAF$1,0))</f>
        <v/>
      </c>
      <c r="G581" s="29" t="str">
        <f t="array" ref="G581">INDEX(Hours!$A$1:$AAF$1000, 
                      MATCH($A581,Hours!$A$1:$A$1000,0), 
                      MATCH(G$1,Hours!$A$1:$AAF$1,0))</f>
        <v/>
      </c>
      <c r="H581" s="29" t="str">
        <f t="array" ref="H581">INDEX(Hours!$A$1:$AAF$1000, 
                      MATCH($A581,Hours!$A$1:$A$1000,0), 
                      MATCH(H$1,Hours!$A$1:$AAF$1,0))</f>
        <v>#N/A</v>
      </c>
      <c r="I581" s="29" t="str">
        <f t="array" ref="I581">INDEX(Hours!$A$1:$AAF$1000, 
                      MATCH($A581,Hours!$A$1:$A$1000,0), 
                      MATCH(I$1,Hours!$A$1:$AAF$1,0))</f>
        <v/>
      </c>
      <c r="J581" s="29" t="str">
        <f t="array" ref="J581">INDEX(Hours!$A$1:$AAF$1000, 
                      MATCH($A581,Hours!$A$1:$A$1000,0), 
                      MATCH(J$1,Hours!$A$1:$AAF$1,0))</f>
        <v>#N/A</v>
      </c>
      <c r="K581" s="29" t="str">
        <f t="array" ref="K581">INDEX(Hours!$A$1:$AAF$1000, 
                      MATCH($A581,Hours!$A$1:$A$1000,0), 
                      MATCH(K$1,Hours!$A$1:$AAF$1,0))</f>
        <v/>
      </c>
      <c r="L581" s="29" t="str">
        <f t="array" ref="L581">INDEX(Hours!$A$1:$AAF$1000, 
                      MATCH($A581,Hours!$A$1:$A$1000,0), 
                      MATCH(L$1,Hours!$A$1:$AAF$1,0))</f>
        <v>#N/A</v>
      </c>
      <c r="M581" s="29" t="str">
        <f t="array" ref="M581">INDEX(Hours!$A$1:$AAF$1000, 
                      MATCH($A581,Hours!$A$1:$A$1000,0), 
                      MATCH(M$1,Hours!$A$1:$AAF$1,0))</f>
        <v/>
      </c>
      <c r="N581" s="29" t="str">
        <f t="array" ref="N581">INDEX(Hours!$A$1:$AAF$1000, 
                      MATCH($A581,Hours!$A$1:$A$1000,0), 
                      MATCH(N$1,Hours!$A$1:$AAF$1,0))</f>
        <v/>
      </c>
      <c r="O581" s="29" t="str">
        <f t="array" ref="O581">INDEX(Hours!$A$1:$AAF$1000, 
                      MATCH($A581,Hours!$A$1:$A$1000,0), 
                      MATCH(O$1,Hours!$A$1:$AAF$1,0))</f>
        <v/>
      </c>
      <c r="P581" s="29" t="str">
        <f t="array" ref="P581">INDEX(Hours!$A$1:$AAF$1000, 
                      MATCH($A581,Hours!$A$1:$A$1000,0), 
                      MATCH(P$1,Hours!$A$1:$AAF$1,0))</f>
        <v/>
      </c>
      <c r="Q581" s="29" t="str">
        <f t="array" ref="Q581">INDEX(Hours!$A$1:$AAF$1000, 
                      MATCH($A581,Hours!$A$1:$A$1000,0), 
                      MATCH(Q$1,Hours!$A$1:$AAF$1,0))</f>
        <v/>
      </c>
      <c r="R581" s="29" t="str">
        <f t="array" ref="R581">INDEX(Hours!$A$1:$AAF$1000, 
                      MATCH($A581,Hours!$A$1:$A$1000,0), 
                      MATCH(R$1,Hours!$A$1:$AAF$1,0))</f>
        <v/>
      </c>
      <c r="S581" s="29" t="str">
        <f t="array" ref="S581">INDEX(Hours!$A$1:$AAF$1000, 
                      MATCH($A581,Hours!$A$1:$A$1000,0), 
                      MATCH(S$1,Hours!$A$1:$AAF$1,0))</f>
        <v/>
      </c>
      <c r="T581" s="29" t="str">
        <f t="array" ref="T581">INDEX(Hours!$A$1:$AAF$1000, 
                      MATCH($A581,Hours!$A$1:$A$1000,0), 
                      MATCH(T$1,Hours!$A$1:$AAF$1,0))</f>
        <v/>
      </c>
      <c r="U581" s="29" t="str">
        <f t="array" ref="U581">INDEX(Hours!$A$1:$AAF$1000, 
                      MATCH($A581,Hours!$A$1:$A$1000,0), 
                      MATCH(U$1,Hours!$A$1:$AAF$1,0))</f>
        <v/>
      </c>
      <c r="V581" s="76"/>
      <c r="W581" s="76"/>
      <c r="X581" s="76"/>
      <c r="Y581" s="76"/>
      <c r="Z581" s="76"/>
      <c r="AA581" s="29" t="str">
        <f t="array" ref="AA581">INDEX(Hours!$A$1:$AAF$1000, 
                      MATCH($A581,Hours!$A$1:$A$1000,0), 
                      MATCH(AA$1,Hours!$A$1:$AAF$1,0))</f>
        <v/>
      </c>
      <c r="AB581" s="29" t="str">
        <f t="array" ref="AB581">INDEX(Hours!$A$1:$AAF$1000, 
                      MATCH($A581,Hours!$A$1:$A$1000,0), 
                      MATCH(AB$1,Hours!$A$1:$AAF$1,0))</f>
        <v/>
      </c>
      <c r="AC581" s="29"/>
      <c r="AD581" s="29"/>
    </row>
    <row r="582" ht="22.5" customHeight="1">
      <c r="A582" s="25">
        <f t="shared" si="1"/>
        <v>46177</v>
      </c>
      <c r="B582" s="29" t="str">
        <f t="array" ref="B582">INDEX(Hours!$A$1:$AAF$1000, 
                      MATCH($A582,Hours!$A$1:$A$1000,0), 
                      MATCH(B$1,Hours!$A$1:$AAF$1,0))</f>
        <v/>
      </c>
      <c r="C582" s="29" t="str">
        <f t="array" ref="C582">INDEX(Hours!$A$1:$AAF$1000, 
                      MATCH($A582,Hours!$A$1:$A$1000,0), 
                      MATCH(C$1,Hours!$A$1:$AAF$1,0))</f>
        <v/>
      </c>
      <c r="D582" s="29" t="str">
        <f t="array" ref="D582">INDEX(Hours!$A$1:$AAF$1000, 
                      MATCH($A582,Hours!$A$1:$A$1000,0), 
                      MATCH(D$1,Hours!$A$1:$AAF$1,0))</f>
        <v/>
      </c>
      <c r="E582" s="29" t="str">
        <f t="array" ref="E582">INDEX(Hours!$A$1:$AAF$1000, 
                      MATCH($A582,Hours!$A$1:$A$1000,0), 
                      MATCH(E$1,Hours!$A$1:$AAF$1,0))</f>
        <v/>
      </c>
      <c r="F582" s="29" t="str">
        <f t="array" ref="F582">INDEX(Hours!$A$1:$AAF$1000, 
                      MATCH($A582,Hours!$A$1:$A$1000,0), 
                      MATCH(F$1,Hours!$A$1:$AAF$1,0))</f>
        <v/>
      </c>
      <c r="G582" s="29" t="str">
        <f t="array" ref="G582">INDEX(Hours!$A$1:$AAF$1000, 
                      MATCH($A582,Hours!$A$1:$A$1000,0), 
                      MATCH(G$1,Hours!$A$1:$AAF$1,0))</f>
        <v/>
      </c>
      <c r="H582" s="29" t="str">
        <f t="array" ref="H582">INDEX(Hours!$A$1:$AAF$1000, 
                      MATCH($A582,Hours!$A$1:$A$1000,0), 
                      MATCH(H$1,Hours!$A$1:$AAF$1,0))</f>
        <v>#N/A</v>
      </c>
      <c r="I582" s="29" t="str">
        <f t="array" ref="I582">INDEX(Hours!$A$1:$AAF$1000, 
                      MATCH($A582,Hours!$A$1:$A$1000,0), 
                      MATCH(I$1,Hours!$A$1:$AAF$1,0))</f>
        <v/>
      </c>
      <c r="J582" s="29" t="str">
        <f t="array" ref="J582">INDEX(Hours!$A$1:$AAF$1000, 
                      MATCH($A582,Hours!$A$1:$A$1000,0), 
                      MATCH(J$1,Hours!$A$1:$AAF$1,0))</f>
        <v>#N/A</v>
      </c>
      <c r="K582" s="29" t="str">
        <f t="array" ref="K582">INDEX(Hours!$A$1:$AAF$1000, 
                      MATCH($A582,Hours!$A$1:$A$1000,0), 
                      MATCH(K$1,Hours!$A$1:$AAF$1,0))</f>
        <v/>
      </c>
      <c r="L582" s="29" t="str">
        <f t="array" ref="L582">INDEX(Hours!$A$1:$AAF$1000, 
                      MATCH($A582,Hours!$A$1:$A$1000,0), 
                      MATCH(L$1,Hours!$A$1:$AAF$1,0))</f>
        <v>#N/A</v>
      </c>
      <c r="M582" s="29" t="str">
        <f t="array" ref="M582">INDEX(Hours!$A$1:$AAF$1000, 
                      MATCH($A582,Hours!$A$1:$A$1000,0), 
                      MATCH(M$1,Hours!$A$1:$AAF$1,0))</f>
        <v/>
      </c>
      <c r="N582" s="29" t="str">
        <f t="array" ref="N582">INDEX(Hours!$A$1:$AAF$1000, 
                      MATCH($A582,Hours!$A$1:$A$1000,0), 
                      MATCH(N$1,Hours!$A$1:$AAF$1,0))</f>
        <v/>
      </c>
      <c r="O582" s="29" t="str">
        <f t="array" ref="O582">INDEX(Hours!$A$1:$AAF$1000, 
                      MATCH($A582,Hours!$A$1:$A$1000,0), 
                      MATCH(O$1,Hours!$A$1:$AAF$1,0))</f>
        <v/>
      </c>
      <c r="P582" s="29" t="str">
        <f t="array" ref="P582">INDEX(Hours!$A$1:$AAF$1000, 
                      MATCH($A582,Hours!$A$1:$A$1000,0), 
                      MATCH(P$1,Hours!$A$1:$AAF$1,0))</f>
        <v/>
      </c>
      <c r="Q582" s="29" t="str">
        <f t="array" ref="Q582">INDEX(Hours!$A$1:$AAF$1000, 
                      MATCH($A582,Hours!$A$1:$A$1000,0), 
                      MATCH(Q$1,Hours!$A$1:$AAF$1,0))</f>
        <v/>
      </c>
      <c r="R582" s="29" t="str">
        <f t="array" ref="R582">INDEX(Hours!$A$1:$AAF$1000, 
                      MATCH($A582,Hours!$A$1:$A$1000,0), 
                      MATCH(R$1,Hours!$A$1:$AAF$1,0))</f>
        <v/>
      </c>
      <c r="S582" s="29" t="str">
        <f t="array" ref="S582">INDEX(Hours!$A$1:$AAF$1000, 
                      MATCH($A582,Hours!$A$1:$A$1000,0), 
                      MATCH(S$1,Hours!$A$1:$AAF$1,0))</f>
        <v/>
      </c>
      <c r="T582" s="29" t="str">
        <f t="array" ref="T582">INDEX(Hours!$A$1:$AAF$1000, 
                      MATCH($A582,Hours!$A$1:$A$1000,0), 
                      MATCH(T$1,Hours!$A$1:$AAF$1,0))</f>
        <v/>
      </c>
      <c r="U582" s="29" t="str">
        <f t="array" ref="U582">INDEX(Hours!$A$1:$AAF$1000, 
                      MATCH($A582,Hours!$A$1:$A$1000,0), 
                      MATCH(U$1,Hours!$A$1:$AAF$1,0))</f>
        <v/>
      </c>
      <c r="V582" s="76"/>
      <c r="W582" s="76"/>
      <c r="X582" s="76"/>
      <c r="Y582" s="76"/>
      <c r="Z582" s="76"/>
      <c r="AA582" s="29" t="str">
        <f t="array" ref="AA582">INDEX(Hours!$A$1:$AAF$1000, 
                      MATCH($A582,Hours!$A$1:$A$1000,0), 
                      MATCH(AA$1,Hours!$A$1:$AAF$1,0))</f>
        <v/>
      </c>
      <c r="AB582" s="29" t="str">
        <f t="array" ref="AB582">INDEX(Hours!$A$1:$AAF$1000, 
                      MATCH($A582,Hours!$A$1:$A$1000,0), 
                      MATCH(AB$1,Hours!$A$1:$AAF$1,0))</f>
        <v/>
      </c>
      <c r="AC582" s="29"/>
      <c r="AD582" s="29"/>
    </row>
    <row r="583" ht="22.5" customHeight="1">
      <c r="A583" s="25">
        <f t="shared" si="1"/>
        <v>46178</v>
      </c>
      <c r="B583" s="29" t="str">
        <f t="array" ref="B583">INDEX(Hours!$A$1:$AAF$1000, 
                      MATCH($A583,Hours!$A$1:$A$1000,0), 
                      MATCH(B$1,Hours!$A$1:$AAF$1,0))</f>
        <v/>
      </c>
      <c r="C583" s="29" t="str">
        <f t="array" ref="C583">INDEX(Hours!$A$1:$AAF$1000, 
                      MATCH($A583,Hours!$A$1:$A$1000,0), 
                      MATCH(C$1,Hours!$A$1:$AAF$1,0))</f>
        <v/>
      </c>
      <c r="D583" s="29" t="str">
        <f t="array" ref="D583">INDEX(Hours!$A$1:$AAF$1000, 
                      MATCH($A583,Hours!$A$1:$A$1000,0), 
                      MATCH(D$1,Hours!$A$1:$AAF$1,0))</f>
        <v/>
      </c>
      <c r="E583" s="29" t="str">
        <f t="array" ref="E583">INDEX(Hours!$A$1:$AAF$1000, 
                      MATCH($A583,Hours!$A$1:$A$1000,0), 
                      MATCH(E$1,Hours!$A$1:$AAF$1,0))</f>
        <v/>
      </c>
      <c r="F583" s="29" t="str">
        <f t="array" ref="F583">INDEX(Hours!$A$1:$AAF$1000, 
                      MATCH($A583,Hours!$A$1:$A$1000,0), 
                      MATCH(F$1,Hours!$A$1:$AAF$1,0))</f>
        <v/>
      </c>
      <c r="G583" s="29" t="str">
        <f t="array" ref="G583">INDEX(Hours!$A$1:$AAF$1000, 
                      MATCH($A583,Hours!$A$1:$A$1000,0), 
                      MATCH(G$1,Hours!$A$1:$AAF$1,0))</f>
        <v/>
      </c>
      <c r="H583" s="29" t="str">
        <f t="array" ref="H583">INDEX(Hours!$A$1:$AAF$1000, 
                      MATCH($A583,Hours!$A$1:$A$1000,0), 
                      MATCH(H$1,Hours!$A$1:$AAF$1,0))</f>
        <v>#N/A</v>
      </c>
      <c r="I583" s="29" t="str">
        <f t="array" ref="I583">INDEX(Hours!$A$1:$AAF$1000, 
                      MATCH($A583,Hours!$A$1:$A$1000,0), 
                      MATCH(I$1,Hours!$A$1:$AAF$1,0))</f>
        <v/>
      </c>
      <c r="J583" s="29" t="str">
        <f t="array" ref="J583">INDEX(Hours!$A$1:$AAF$1000, 
                      MATCH($A583,Hours!$A$1:$A$1000,0), 
                      MATCH(J$1,Hours!$A$1:$AAF$1,0))</f>
        <v>#N/A</v>
      </c>
      <c r="K583" s="29" t="str">
        <f t="array" ref="K583">INDEX(Hours!$A$1:$AAF$1000, 
                      MATCH($A583,Hours!$A$1:$A$1000,0), 
                      MATCH(K$1,Hours!$A$1:$AAF$1,0))</f>
        <v/>
      </c>
      <c r="L583" s="29" t="str">
        <f t="array" ref="L583">INDEX(Hours!$A$1:$AAF$1000, 
                      MATCH($A583,Hours!$A$1:$A$1000,0), 
                      MATCH(L$1,Hours!$A$1:$AAF$1,0))</f>
        <v>#N/A</v>
      </c>
      <c r="M583" s="29" t="str">
        <f t="array" ref="M583">INDEX(Hours!$A$1:$AAF$1000, 
                      MATCH($A583,Hours!$A$1:$A$1000,0), 
                      MATCH(M$1,Hours!$A$1:$AAF$1,0))</f>
        <v/>
      </c>
      <c r="N583" s="29" t="str">
        <f t="array" ref="N583">INDEX(Hours!$A$1:$AAF$1000, 
                      MATCH($A583,Hours!$A$1:$A$1000,0), 
                      MATCH(N$1,Hours!$A$1:$AAF$1,0))</f>
        <v/>
      </c>
      <c r="O583" s="29" t="str">
        <f t="array" ref="O583">INDEX(Hours!$A$1:$AAF$1000, 
                      MATCH($A583,Hours!$A$1:$A$1000,0), 
                      MATCH(O$1,Hours!$A$1:$AAF$1,0))</f>
        <v/>
      </c>
      <c r="P583" s="29" t="str">
        <f t="array" ref="P583">INDEX(Hours!$A$1:$AAF$1000, 
                      MATCH($A583,Hours!$A$1:$A$1000,0), 
                      MATCH(P$1,Hours!$A$1:$AAF$1,0))</f>
        <v/>
      </c>
      <c r="Q583" s="29" t="str">
        <f t="array" ref="Q583">INDEX(Hours!$A$1:$AAF$1000, 
                      MATCH($A583,Hours!$A$1:$A$1000,0), 
                      MATCH(Q$1,Hours!$A$1:$AAF$1,0))</f>
        <v/>
      </c>
      <c r="R583" s="29" t="str">
        <f t="array" ref="R583">INDEX(Hours!$A$1:$AAF$1000, 
                      MATCH($A583,Hours!$A$1:$A$1000,0), 
                      MATCH(R$1,Hours!$A$1:$AAF$1,0))</f>
        <v/>
      </c>
      <c r="S583" s="29" t="str">
        <f t="array" ref="S583">INDEX(Hours!$A$1:$AAF$1000, 
                      MATCH($A583,Hours!$A$1:$A$1000,0), 
                      MATCH(S$1,Hours!$A$1:$AAF$1,0))</f>
        <v/>
      </c>
      <c r="T583" s="29" t="str">
        <f t="array" ref="T583">INDEX(Hours!$A$1:$AAF$1000, 
                      MATCH($A583,Hours!$A$1:$A$1000,0), 
                      MATCH(T$1,Hours!$A$1:$AAF$1,0))</f>
        <v/>
      </c>
      <c r="U583" s="29" t="str">
        <f t="array" ref="U583">INDEX(Hours!$A$1:$AAF$1000, 
                      MATCH($A583,Hours!$A$1:$A$1000,0), 
                      MATCH(U$1,Hours!$A$1:$AAF$1,0))</f>
        <v/>
      </c>
      <c r="V583" s="76"/>
      <c r="W583" s="76"/>
      <c r="X583" s="76"/>
      <c r="Y583" s="76"/>
      <c r="Z583" s="76"/>
      <c r="AA583" s="29" t="str">
        <f t="array" ref="AA583">INDEX(Hours!$A$1:$AAF$1000, 
                      MATCH($A583,Hours!$A$1:$A$1000,0), 
                      MATCH(AA$1,Hours!$A$1:$AAF$1,0))</f>
        <v/>
      </c>
      <c r="AB583" s="29" t="str">
        <f t="array" ref="AB583">INDEX(Hours!$A$1:$AAF$1000, 
                      MATCH($A583,Hours!$A$1:$A$1000,0), 
                      MATCH(AB$1,Hours!$A$1:$AAF$1,0))</f>
        <v/>
      </c>
      <c r="AC583" s="29"/>
      <c r="AD583" s="29"/>
    </row>
    <row r="584" ht="22.5" customHeight="1">
      <c r="A584" s="25">
        <f t="shared" si="1"/>
        <v>46179</v>
      </c>
      <c r="B584" s="29" t="str">
        <f t="array" ref="B584">INDEX(Hours!$A$1:$AAF$1000, 
                      MATCH($A584,Hours!$A$1:$A$1000,0), 
                      MATCH(B$1,Hours!$A$1:$AAF$1,0))</f>
        <v/>
      </c>
      <c r="C584" s="29" t="str">
        <f t="array" ref="C584">INDEX(Hours!$A$1:$AAF$1000, 
                      MATCH($A584,Hours!$A$1:$A$1000,0), 
                      MATCH(C$1,Hours!$A$1:$AAF$1,0))</f>
        <v/>
      </c>
      <c r="D584" s="29" t="str">
        <f t="array" ref="D584">INDEX(Hours!$A$1:$AAF$1000, 
                      MATCH($A584,Hours!$A$1:$A$1000,0), 
                      MATCH(D$1,Hours!$A$1:$AAF$1,0))</f>
        <v/>
      </c>
      <c r="E584" s="29" t="str">
        <f t="array" ref="E584">INDEX(Hours!$A$1:$AAF$1000, 
                      MATCH($A584,Hours!$A$1:$A$1000,0), 
                      MATCH(E$1,Hours!$A$1:$AAF$1,0))</f>
        <v/>
      </c>
      <c r="F584" s="29" t="str">
        <f t="array" ref="F584">INDEX(Hours!$A$1:$AAF$1000, 
                      MATCH($A584,Hours!$A$1:$A$1000,0), 
                      MATCH(F$1,Hours!$A$1:$AAF$1,0))</f>
        <v/>
      </c>
      <c r="G584" s="29" t="str">
        <f t="array" ref="G584">INDEX(Hours!$A$1:$AAF$1000, 
                      MATCH($A584,Hours!$A$1:$A$1000,0), 
                      MATCH(G$1,Hours!$A$1:$AAF$1,0))</f>
        <v/>
      </c>
      <c r="H584" s="29" t="str">
        <f t="array" ref="H584">INDEX(Hours!$A$1:$AAF$1000, 
                      MATCH($A584,Hours!$A$1:$A$1000,0), 
                      MATCH(H$1,Hours!$A$1:$AAF$1,0))</f>
        <v>#N/A</v>
      </c>
      <c r="I584" s="29" t="str">
        <f t="array" ref="I584">INDEX(Hours!$A$1:$AAF$1000, 
                      MATCH($A584,Hours!$A$1:$A$1000,0), 
                      MATCH(I$1,Hours!$A$1:$AAF$1,0))</f>
        <v/>
      </c>
      <c r="J584" s="29" t="str">
        <f t="array" ref="J584">INDEX(Hours!$A$1:$AAF$1000, 
                      MATCH($A584,Hours!$A$1:$A$1000,0), 
                      MATCH(J$1,Hours!$A$1:$AAF$1,0))</f>
        <v>#N/A</v>
      </c>
      <c r="K584" s="29" t="str">
        <f t="array" ref="K584">INDEX(Hours!$A$1:$AAF$1000, 
                      MATCH($A584,Hours!$A$1:$A$1000,0), 
                      MATCH(K$1,Hours!$A$1:$AAF$1,0))</f>
        <v/>
      </c>
      <c r="L584" s="29" t="str">
        <f t="array" ref="L584">INDEX(Hours!$A$1:$AAF$1000, 
                      MATCH($A584,Hours!$A$1:$A$1000,0), 
                      MATCH(L$1,Hours!$A$1:$AAF$1,0))</f>
        <v>#N/A</v>
      </c>
      <c r="M584" s="29" t="str">
        <f t="array" ref="M584">INDEX(Hours!$A$1:$AAF$1000, 
                      MATCH($A584,Hours!$A$1:$A$1000,0), 
                      MATCH(M$1,Hours!$A$1:$AAF$1,0))</f>
        <v/>
      </c>
      <c r="N584" s="29" t="str">
        <f t="array" ref="N584">INDEX(Hours!$A$1:$AAF$1000, 
                      MATCH($A584,Hours!$A$1:$A$1000,0), 
                      MATCH(N$1,Hours!$A$1:$AAF$1,0))</f>
        <v/>
      </c>
      <c r="O584" s="29" t="str">
        <f t="array" ref="O584">INDEX(Hours!$A$1:$AAF$1000, 
                      MATCH($A584,Hours!$A$1:$A$1000,0), 
                      MATCH(O$1,Hours!$A$1:$AAF$1,0))</f>
        <v/>
      </c>
      <c r="P584" s="29" t="str">
        <f t="array" ref="P584">INDEX(Hours!$A$1:$AAF$1000, 
                      MATCH($A584,Hours!$A$1:$A$1000,0), 
                      MATCH(P$1,Hours!$A$1:$AAF$1,0))</f>
        <v/>
      </c>
      <c r="Q584" s="29" t="str">
        <f t="array" ref="Q584">INDEX(Hours!$A$1:$AAF$1000, 
                      MATCH($A584,Hours!$A$1:$A$1000,0), 
                      MATCH(Q$1,Hours!$A$1:$AAF$1,0))</f>
        <v/>
      </c>
      <c r="R584" s="29" t="str">
        <f t="array" ref="R584">INDEX(Hours!$A$1:$AAF$1000, 
                      MATCH($A584,Hours!$A$1:$A$1000,0), 
                      MATCH(R$1,Hours!$A$1:$AAF$1,0))</f>
        <v/>
      </c>
      <c r="S584" s="29" t="str">
        <f t="array" ref="S584">INDEX(Hours!$A$1:$AAF$1000, 
                      MATCH($A584,Hours!$A$1:$A$1000,0), 
                      MATCH(S$1,Hours!$A$1:$AAF$1,0))</f>
        <v/>
      </c>
      <c r="T584" s="29" t="str">
        <f t="array" ref="T584">INDEX(Hours!$A$1:$AAF$1000, 
                      MATCH($A584,Hours!$A$1:$A$1000,0), 
                      MATCH(T$1,Hours!$A$1:$AAF$1,0))</f>
        <v/>
      </c>
      <c r="U584" s="29" t="str">
        <f t="array" ref="U584">INDEX(Hours!$A$1:$AAF$1000, 
                      MATCH($A584,Hours!$A$1:$A$1000,0), 
                      MATCH(U$1,Hours!$A$1:$AAF$1,0))</f>
        <v/>
      </c>
      <c r="V584" s="76"/>
      <c r="W584" s="76"/>
      <c r="X584" s="76"/>
      <c r="Y584" s="76"/>
      <c r="Z584" s="76"/>
      <c r="AA584" s="29" t="str">
        <f t="array" ref="AA584">INDEX(Hours!$A$1:$AAF$1000, 
                      MATCH($A584,Hours!$A$1:$A$1000,0), 
                      MATCH(AA$1,Hours!$A$1:$AAF$1,0))</f>
        <v/>
      </c>
      <c r="AB584" s="29" t="str">
        <f t="array" ref="AB584">INDEX(Hours!$A$1:$AAF$1000, 
                      MATCH($A584,Hours!$A$1:$A$1000,0), 
                      MATCH(AB$1,Hours!$A$1:$AAF$1,0))</f>
        <v/>
      </c>
      <c r="AC584" s="29"/>
      <c r="AD584" s="29"/>
    </row>
    <row r="585" ht="22.5" customHeight="1">
      <c r="A585" s="25">
        <f t="shared" si="1"/>
        <v>46180</v>
      </c>
      <c r="B585" s="29" t="str">
        <f t="array" ref="B585">INDEX(Hours!$A$1:$AAF$1000, 
                      MATCH($A585,Hours!$A$1:$A$1000,0), 
                      MATCH(B$1,Hours!$A$1:$AAF$1,0))</f>
        <v/>
      </c>
      <c r="C585" s="29" t="str">
        <f t="array" ref="C585">INDEX(Hours!$A$1:$AAF$1000, 
                      MATCH($A585,Hours!$A$1:$A$1000,0), 
                      MATCH(C$1,Hours!$A$1:$AAF$1,0))</f>
        <v/>
      </c>
      <c r="D585" s="29" t="str">
        <f t="array" ref="D585">INDEX(Hours!$A$1:$AAF$1000, 
                      MATCH($A585,Hours!$A$1:$A$1000,0), 
                      MATCH(D$1,Hours!$A$1:$AAF$1,0))</f>
        <v/>
      </c>
      <c r="E585" s="29" t="str">
        <f t="array" ref="E585">INDEX(Hours!$A$1:$AAF$1000, 
                      MATCH($A585,Hours!$A$1:$A$1000,0), 
                      MATCH(E$1,Hours!$A$1:$AAF$1,0))</f>
        <v/>
      </c>
      <c r="F585" s="29" t="str">
        <f t="array" ref="F585">INDEX(Hours!$A$1:$AAF$1000, 
                      MATCH($A585,Hours!$A$1:$A$1000,0), 
                      MATCH(F$1,Hours!$A$1:$AAF$1,0))</f>
        <v/>
      </c>
      <c r="G585" s="29" t="str">
        <f t="array" ref="G585">INDEX(Hours!$A$1:$AAF$1000, 
                      MATCH($A585,Hours!$A$1:$A$1000,0), 
                      MATCH(G$1,Hours!$A$1:$AAF$1,0))</f>
        <v/>
      </c>
      <c r="H585" s="29" t="str">
        <f t="array" ref="H585">INDEX(Hours!$A$1:$AAF$1000, 
                      MATCH($A585,Hours!$A$1:$A$1000,0), 
                      MATCH(H$1,Hours!$A$1:$AAF$1,0))</f>
        <v>#N/A</v>
      </c>
      <c r="I585" s="29" t="str">
        <f t="array" ref="I585">INDEX(Hours!$A$1:$AAF$1000, 
                      MATCH($A585,Hours!$A$1:$A$1000,0), 
                      MATCH(I$1,Hours!$A$1:$AAF$1,0))</f>
        <v/>
      </c>
      <c r="J585" s="29" t="str">
        <f t="array" ref="J585">INDEX(Hours!$A$1:$AAF$1000, 
                      MATCH($A585,Hours!$A$1:$A$1000,0), 
                      MATCH(J$1,Hours!$A$1:$AAF$1,0))</f>
        <v>#N/A</v>
      </c>
      <c r="K585" s="29" t="str">
        <f t="array" ref="K585">INDEX(Hours!$A$1:$AAF$1000, 
                      MATCH($A585,Hours!$A$1:$A$1000,0), 
                      MATCH(K$1,Hours!$A$1:$AAF$1,0))</f>
        <v/>
      </c>
      <c r="L585" s="29" t="str">
        <f t="array" ref="L585">INDEX(Hours!$A$1:$AAF$1000, 
                      MATCH($A585,Hours!$A$1:$A$1000,0), 
                      MATCH(L$1,Hours!$A$1:$AAF$1,0))</f>
        <v>#N/A</v>
      </c>
      <c r="M585" s="29" t="str">
        <f t="array" ref="M585">INDEX(Hours!$A$1:$AAF$1000, 
                      MATCH($A585,Hours!$A$1:$A$1000,0), 
                      MATCH(M$1,Hours!$A$1:$AAF$1,0))</f>
        <v/>
      </c>
      <c r="N585" s="29" t="str">
        <f t="array" ref="N585">INDEX(Hours!$A$1:$AAF$1000, 
                      MATCH($A585,Hours!$A$1:$A$1000,0), 
                      MATCH(N$1,Hours!$A$1:$AAF$1,0))</f>
        <v/>
      </c>
      <c r="O585" s="29" t="str">
        <f t="array" ref="O585">INDEX(Hours!$A$1:$AAF$1000, 
                      MATCH($A585,Hours!$A$1:$A$1000,0), 
                      MATCH(O$1,Hours!$A$1:$AAF$1,0))</f>
        <v/>
      </c>
      <c r="P585" s="29" t="str">
        <f t="array" ref="P585">INDEX(Hours!$A$1:$AAF$1000, 
                      MATCH($A585,Hours!$A$1:$A$1000,0), 
                      MATCH(P$1,Hours!$A$1:$AAF$1,0))</f>
        <v/>
      </c>
      <c r="Q585" s="29" t="str">
        <f t="array" ref="Q585">INDEX(Hours!$A$1:$AAF$1000, 
                      MATCH($A585,Hours!$A$1:$A$1000,0), 
                      MATCH(Q$1,Hours!$A$1:$AAF$1,0))</f>
        <v/>
      </c>
      <c r="R585" s="29" t="str">
        <f t="array" ref="R585">INDEX(Hours!$A$1:$AAF$1000, 
                      MATCH($A585,Hours!$A$1:$A$1000,0), 
                      MATCH(R$1,Hours!$A$1:$AAF$1,0))</f>
        <v/>
      </c>
      <c r="S585" s="29" t="str">
        <f t="array" ref="S585">INDEX(Hours!$A$1:$AAF$1000, 
                      MATCH($A585,Hours!$A$1:$A$1000,0), 
                      MATCH(S$1,Hours!$A$1:$AAF$1,0))</f>
        <v/>
      </c>
      <c r="T585" s="29" t="str">
        <f t="array" ref="T585">INDEX(Hours!$A$1:$AAF$1000, 
                      MATCH($A585,Hours!$A$1:$A$1000,0), 
                      MATCH(T$1,Hours!$A$1:$AAF$1,0))</f>
        <v/>
      </c>
      <c r="U585" s="29" t="str">
        <f t="array" ref="U585">INDEX(Hours!$A$1:$AAF$1000, 
                      MATCH($A585,Hours!$A$1:$A$1000,0), 
                      MATCH(U$1,Hours!$A$1:$AAF$1,0))</f>
        <v/>
      </c>
      <c r="V585" s="76"/>
      <c r="W585" s="76"/>
      <c r="X585" s="76"/>
      <c r="Y585" s="76"/>
      <c r="Z585" s="76"/>
      <c r="AA585" s="29" t="str">
        <f t="array" ref="AA585">INDEX(Hours!$A$1:$AAF$1000, 
                      MATCH($A585,Hours!$A$1:$A$1000,0), 
                      MATCH(AA$1,Hours!$A$1:$AAF$1,0))</f>
        <v/>
      </c>
      <c r="AB585" s="29" t="str">
        <f t="array" ref="AB585">INDEX(Hours!$A$1:$AAF$1000, 
                      MATCH($A585,Hours!$A$1:$A$1000,0), 
                      MATCH(AB$1,Hours!$A$1:$AAF$1,0))</f>
        <v/>
      </c>
      <c r="AC585" s="29"/>
      <c r="AD585" s="29"/>
    </row>
    <row r="586" ht="22.5" customHeight="1">
      <c r="A586" s="25">
        <f t="shared" si="1"/>
        <v>46181</v>
      </c>
      <c r="B586" s="29" t="str">
        <f t="array" ref="B586">INDEX(Hours!$A$1:$AAF$1000, 
                      MATCH($A586,Hours!$A$1:$A$1000,0), 
                      MATCH(B$1,Hours!$A$1:$AAF$1,0))</f>
        <v/>
      </c>
      <c r="C586" s="29" t="str">
        <f t="array" ref="C586">INDEX(Hours!$A$1:$AAF$1000, 
                      MATCH($A586,Hours!$A$1:$A$1000,0), 
                      MATCH(C$1,Hours!$A$1:$AAF$1,0))</f>
        <v/>
      </c>
      <c r="D586" s="29" t="str">
        <f t="array" ref="D586">INDEX(Hours!$A$1:$AAF$1000, 
                      MATCH($A586,Hours!$A$1:$A$1000,0), 
                      MATCH(D$1,Hours!$A$1:$AAF$1,0))</f>
        <v/>
      </c>
      <c r="E586" s="29" t="str">
        <f t="array" ref="E586">INDEX(Hours!$A$1:$AAF$1000, 
                      MATCH($A586,Hours!$A$1:$A$1000,0), 
                      MATCH(E$1,Hours!$A$1:$AAF$1,0))</f>
        <v/>
      </c>
      <c r="F586" s="29" t="str">
        <f t="array" ref="F586">INDEX(Hours!$A$1:$AAF$1000, 
                      MATCH($A586,Hours!$A$1:$A$1000,0), 
                      MATCH(F$1,Hours!$A$1:$AAF$1,0))</f>
        <v/>
      </c>
      <c r="G586" s="29" t="str">
        <f t="array" ref="G586">INDEX(Hours!$A$1:$AAF$1000, 
                      MATCH($A586,Hours!$A$1:$A$1000,0), 
                      MATCH(G$1,Hours!$A$1:$AAF$1,0))</f>
        <v/>
      </c>
      <c r="H586" s="29" t="str">
        <f t="array" ref="H586">INDEX(Hours!$A$1:$AAF$1000, 
                      MATCH($A586,Hours!$A$1:$A$1000,0), 
                      MATCH(H$1,Hours!$A$1:$AAF$1,0))</f>
        <v>#N/A</v>
      </c>
      <c r="I586" s="29" t="str">
        <f t="array" ref="I586">INDEX(Hours!$A$1:$AAF$1000, 
                      MATCH($A586,Hours!$A$1:$A$1000,0), 
                      MATCH(I$1,Hours!$A$1:$AAF$1,0))</f>
        <v/>
      </c>
      <c r="J586" s="29" t="str">
        <f t="array" ref="J586">INDEX(Hours!$A$1:$AAF$1000, 
                      MATCH($A586,Hours!$A$1:$A$1000,0), 
                      MATCH(J$1,Hours!$A$1:$AAF$1,0))</f>
        <v>#N/A</v>
      </c>
      <c r="K586" s="29" t="str">
        <f t="array" ref="K586">INDEX(Hours!$A$1:$AAF$1000, 
                      MATCH($A586,Hours!$A$1:$A$1000,0), 
                      MATCH(K$1,Hours!$A$1:$AAF$1,0))</f>
        <v/>
      </c>
      <c r="L586" s="29" t="str">
        <f t="array" ref="L586">INDEX(Hours!$A$1:$AAF$1000, 
                      MATCH($A586,Hours!$A$1:$A$1000,0), 
                      MATCH(L$1,Hours!$A$1:$AAF$1,0))</f>
        <v>#N/A</v>
      </c>
      <c r="M586" s="29" t="str">
        <f t="array" ref="M586">INDEX(Hours!$A$1:$AAF$1000, 
                      MATCH($A586,Hours!$A$1:$A$1000,0), 
                      MATCH(M$1,Hours!$A$1:$AAF$1,0))</f>
        <v/>
      </c>
      <c r="N586" s="29" t="str">
        <f t="array" ref="N586">INDEX(Hours!$A$1:$AAF$1000, 
                      MATCH($A586,Hours!$A$1:$A$1000,0), 
                      MATCH(N$1,Hours!$A$1:$AAF$1,0))</f>
        <v/>
      </c>
      <c r="O586" s="29" t="str">
        <f t="array" ref="O586">INDEX(Hours!$A$1:$AAF$1000, 
                      MATCH($A586,Hours!$A$1:$A$1000,0), 
                      MATCH(O$1,Hours!$A$1:$AAF$1,0))</f>
        <v/>
      </c>
      <c r="P586" s="29" t="str">
        <f t="array" ref="P586">INDEX(Hours!$A$1:$AAF$1000, 
                      MATCH($A586,Hours!$A$1:$A$1000,0), 
                      MATCH(P$1,Hours!$A$1:$AAF$1,0))</f>
        <v/>
      </c>
      <c r="Q586" s="29" t="str">
        <f t="array" ref="Q586">INDEX(Hours!$A$1:$AAF$1000, 
                      MATCH($A586,Hours!$A$1:$A$1000,0), 
                      MATCH(Q$1,Hours!$A$1:$AAF$1,0))</f>
        <v/>
      </c>
      <c r="R586" s="29" t="str">
        <f t="array" ref="R586">INDEX(Hours!$A$1:$AAF$1000, 
                      MATCH($A586,Hours!$A$1:$A$1000,0), 
                      MATCH(R$1,Hours!$A$1:$AAF$1,0))</f>
        <v/>
      </c>
      <c r="S586" s="29" t="str">
        <f t="array" ref="S586">INDEX(Hours!$A$1:$AAF$1000, 
                      MATCH($A586,Hours!$A$1:$A$1000,0), 
                      MATCH(S$1,Hours!$A$1:$AAF$1,0))</f>
        <v/>
      </c>
      <c r="T586" s="29" t="str">
        <f t="array" ref="T586">INDEX(Hours!$A$1:$AAF$1000, 
                      MATCH($A586,Hours!$A$1:$A$1000,0), 
                      MATCH(T$1,Hours!$A$1:$AAF$1,0))</f>
        <v/>
      </c>
      <c r="U586" s="29" t="str">
        <f t="array" ref="U586">INDEX(Hours!$A$1:$AAF$1000, 
                      MATCH($A586,Hours!$A$1:$A$1000,0), 
                      MATCH(U$1,Hours!$A$1:$AAF$1,0))</f>
        <v/>
      </c>
      <c r="V586" s="76"/>
      <c r="W586" s="76"/>
      <c r="X586" s="76"/>
      <c r="Y586" s="76"/>
      <c r="Z586" s="76"/>
      <c r="AA586" s="29" t="str">
        <f t="array" ref="AA586">INDEX(Hours!$A$1:$AAF$1000, 
                      MATCH($A586,Hours!$A$1:$A$1000,0), 
                      MATCH(AA$1,Hours!$A$1:$AAF$1,0))</f>
        <v/>
      </c>
      <c r="AB586" s="29" t="str">
        <f t="array" ref="AB586">INDEX(Hours!$A$1:$AAF$1000, 
                      MATCH($A586,Hours!$A$1:$A$1000,0), 
                      MATCH(AB$1,Hours!$A$1:$AAF$1,0))</f>
        <v/>
      </c>
      <c r="AC586" s="29"/>
      <c r="AD586" s="29"/>
    </row>
    <row r="587" ht="22.5" customHeight="1">
      <c r="A587" s="25">
        <f t="shared" si="1"/>
        <v>46182</v>
      </c>
      <c r="B587" s="29" t="str">
        <f t="array" ref="B587">INDEX(Hours!$A$1:$AAF$1000, 
                      MATCH($A587,Hours!$A$1:$A$1000,0), 
                      MATCH(B$1,Hours!$A$1:$AAF$1,0))</f>
        <v/>
      </c>
      <c r="C587" s="29" t="str">
        <f t="array" ref="C587">INDEX(Hours!$A$1:$AAF$1000, 
                      MATCH($A587,Hours!$A$1:$A$1000,0), 
                      MATCH(C$1,Hours!$A$1:$AAF$1,0))</f>
        <v/>
      </c>
      <c r="D587" s="29" t="str">
        <f t="array" ref="D587">INDEX(Hours!$A$1:$AAF$1000, 
                      MATCH($A587,Hours!$A$1:$A$1000,0), 
                      MATCH(D$1,Hours!$A$1:$AAF$1,0))</f>
        <v/>
      </c>
      <c r="E587" s="29" t="str">
        <f t="array" ref="E587">INDEX(Hours!$A$1:$AAF$1000, 
                      MATCH($A587,Hours!$A$1:$A$1000,0), 
                      MATCH(E$1,Hours!$A$1:$AAF$1,0))</f>
        <v/>
      </c>
      <c r="F587" s="29" t="str">
        <f t="array" ref="F587">INDEX(Hours!$A$1:$AAF$1000, 
                      MATCH($A587,Hours!$A$1:$A$1000,0), 
                      MATCH(F$1,Hours!$A$1:$AAF$1,0))</f>
        <v/>
      </c>
      <c r="G587" s="29" t="str">
        <f t="array" ref="G587">INDEX(Hours!$A$1:$AAF$1000, 
                      MATCH($A587,Hours!$A$1:$A$1000,0), 
                      MATCH(G$1,Hours!$A$1:$AAF$1,0))</f>
        <v/>
      </c>
      <c r="H587" s="29" t="str">
        <f t="array" ref="H587">INDEX(Hours!$A$1:$AAF$1000, 
                      MATCH($A587,Hours!$A$1:$A$1000,0), 
                      MATCH(H$1,Hours!$A$1:$AAF$1,0))</f>
        <v>#N/A</v>
      </c>
      <c r="I587" s="29" t="str">
        <f t="array" ref="I587">INDEX(Hours!$A$1:$AAF$1000, 
                      MATCH($A587,Hours!$A$1:$A$1000,0), 
                      MATCH(I$1,Hours!$A$1:$AAF$1,0))</f>
        <v/>
      </c>
      <c r="J587" s="29" t="str">
        <f t="array" ref="J587">INDEX(Hours!$A$1:$AAF$1000, 
                      MATCH($A587,Hours!$A$1:$A$1000,0), 
                      MATCH(J$1,Hours!$A$1:$AAF$1,0))</f>
        <v>#N/A</v>
      </c>
      <c r="K587" s="29" t="str">
        <f t="array" ref="K587">INDEX(Hours!$A$1:$AAF$1000, 
                      MATCH($A587,Hours!$A$1:$A$1000,0), 
                      MATCH(K$1,Hours!$A$1:$AAF$1,0))</f>
        <v/>
      </c>
      <c r="L587" s="29" t="str">
        <f t="array" ref="L587">INDEX(Hours!$A$1:$AAF$1000, 
                      MATCH($A587,Hours!$A$1:$A$1000,0), 
                      MATCH(L$1,Hours!$A$1:$AAF$1,0))</f>
        <v>#N/A</v>
      </c>
      <c r="M587" s="29" t="str">
        <f t="array" ref="M587">INDEX(Hours!$A$1:$AAF$1000, 
                      MATCH($A587,Hours!$A$1:$A$1000,0), 
                      MATCH(M$1,Hours!$A$1:$AAF$1,0))</f>
        <v/>
      </c>
      <c r="N587" s="29" t="str">
        <f t="array" ref="N587">INDEX(Hours!$A$1:$AAF$1000, 
                      MATCH($A587,Hours!$A$1:$A$1000,0), 
                      MATCH(N$1,Hours!$A$1:$AAF$1,0))</f>
        <v/>
      </c>
      <c r="O587" s="29" t="str">
        <f t="array" ref="O587">INDEX(Hours!$A$1:$AAF$1000, 
                      MATCH($A587,Hours!$A$1:$A$1000,0), 
                      MATCH(O$1,Hours!$A$1:$AAF$1,0))</f>
        <v/>
      </c>
      <c r="P587" s="29" t="str">
        <f t="array" ref="P587">INDEX(Hours!$A$1:$AAF$1000, 
                      MATCH($A587,Hours!$A$1:$A$1000,0), 
                      MATCH(P$1,Hours!$A$1:$AAF$1,0))</f>
        <v/>
      </c>
      <c r="Q587" s="29" t="str">
        <f t="array" ref="Q587">INDEX(Hours!$A$1:$AAF$1000, 
                      MATCH($A587,Hours!$A$1:$A$1000,0), 
                      MATCH(Q$1,Hours!$A$1:$AAF$1,0))</f>
        <v/>
      </c>
      <c r="R587" s="29" t="str">
        <f t="array" ref="R587">INDEX(Hours!$A$1:$AAF$1000, 
                      MATCH($A587,Hours!$A$1:$A$1000,0), 
                      MATCH(R$1,Hours!$A$1:$AAF$1,0))</f>
        <v/>
      </c>
      <c r="S587" s="29" t="str">
        <f t="array" ref="S587">INDEX(Hours!$A$1:$AAF$1000, 
                      MATCH($A587,Hours!$A$1:$A$1000,0), 
                      MATCH(S$1,Hours!$A$1:$AAF$1,0))</f>
        <v/>
      </c>
      <c r="T587" s="29" t="str">
        <f t="array" ref="T587">INDEX(Hours!$A$1:$AAF$1000, 
                      MATCH($A587,Hours!$A$1:$A$1000,0), 
                      MATCH(T$1,Hours!$A$1:$AAF$1,0))</f>
        <v/>
      </c>
      <c r="U587" s="29" t="str">
        <f t="array" ref="U587">INDEX(Hours!$A$1:$AAF$1000, 
                      MATCH($A587,Hours!$A$1:$A$1000,0), 
                      MATCH(U$1,Hours!$A$1:$AAF$1,0))</f>
        <v/>
      </c>
      <c r="V587" s="76"/>
      <c r="W587" s="76"/>
      <c r="X587" s="76"/>
      <c r="Y587" s="76"/>
      <c r="Z587" s="76"/>
      <c r="AA587" s="29" t="str">
        <f t="array" ref="AA587">INDEX(Hours!$A$1:$AAF$1000, 
                      MATCH($A587,Hours!$A$1:$A$1000,0), 
                      MATCH(AA$1,Hours!$A$1:$AAF$1,0))</f>
        <v/>
      </c>
      <c r="AB587" s="29" t="str">
        <f t="array" ref="AB587">INDEX(Hours!$A$1:$AAF$1000, 
                      MATCH($A587,Hours!$A$1:$A$1000,0), 
                      MATCH(AB$1,Hours!$A$1:$AAF$1,0))</f>
        <v/>
      </c>
      <c r="AC587" s="29"/>
      <c r="AD587" s="29"/>
    </row>
    <row r="588" ht="22.5" customHeight="1">
      <c r="A588" s="25">
        <f t="shared" si="1"/>
        <v>46183</v>
      </c>
      <c r="B588" s="29" t="str">
        <f t="array" ref="B588">INDEX(Hours!$A$1:$AAF$1000, 
                      MATCH($A588,Hours!$A$1:$A$1000,0), 
                      MATCH(B$1,Hours!$A$1:$AAF$1,0))</f>
        <v/>
      </c>
      <c r="C588" s="29" t="str">
        <f t="array" ref="C588">INDEX(Hours!$A$1:$AAF$1000, 
                      MATCH($A588,Hours!$A$1:$A$1000,0), 
                      MATCH(C$1,Hours!$A$1:$AAF$1,0))</f>
        <v/>
      </c>
      <c r="D588" s="29" t="str">
        <f t="array" ref="D588">INDEX(Hours!$A$1:$AAF$1000, 
                      MATCH($A588,Hours!$A$1:$A$1000,0), 
                      MATCH(D$1,Hours!$A$1:$AAF$1,0))</f>
        <v/>
      </c>
      <c r="E588" s="29" t="str">
        <f t="array" ref="E588">INDEX(Hours!$A$1:$AAF$1000, 
                      MATCH($A588,Hours!$A$1:$A$1000,0), 
                      MATCH(E$1,Hours!$A$1:$AAF$1,0))</f>
        <v/>
      </c>
      <c r="F588" s="29" t="str">
        <f t="array" ref="F588">INDEX(Hours!$A$1:$AAF$1000, 
                      MATCH($A588,Hours!$A$1:$A$1000,0), 
                      MATCH(F$1,Hours!$A$1:$AAF$1,0))</f>
        <v/>
      </c>
      <c r="G588" s="29" t="str">
        <f t="array" ref="G588">INDEX(Hours!$A$1:$AAF$1000, 
                      MATCH($A588,Hours!$A$1:$A$1000,0), 
                      MATCH(G$1,Hours!$A$1:$AAF$1,0))</f>
        <v/>
      </c>
      <c r="H588" s="29" t="str">
        <f t="array" ref="H588">INDEX(Hours!$A$1:$AAF$1000, 
                      MATCH($A588,Hours!$A$1:$A$1000,0), 
                      MATCH(H$1,Hours!$A$1:$AAF$1,0))</f>
        <v>#N/A</v>
      </c>
      <c r="I588" s="29" t="str">
        <f t="array" ref="I588">INDEX(Hours!$A$1:$AAF$1000, 
                      MATCH($A588,Hours!$A$1:$A$1000,0), 
                      MATCH(I$1,Hours!$A$1:$AAF$1,0))</f>
        <v/>
      </c>
      <c r="J588" s="29" t="str">
        <f t="array" ref="J588">INDEX(Hours!$A$1:$AAF$1000, 
                      MATCH($A588,Hours!$A$1:$A$1000,0), 
                      MATCH(J$1,Hours!$A$1:$AAF$1,0))</f>
        <v>#N/A</v>
      </c>
      <c r="K588" s="29" t="str">
        <f t="array" ref="K588">INDEX(Hours!$A$1:$AAF$1000, 
                      MATCH($A588,Hours!$A$1:$A$1000,0), 
                      MATCH(K$1,Hours!$A$1:$AAF$1,0))</f>
        <v/>
      </c>
      <c r="L588" s="29" t="str">
        <f t="array" ref="L588">INDEX(Hours!$A$1:$AAF$1000, 
                      MATCH($A588,Hours!$A$1:$A$1000,0), 
                      MATCH(L$1,Hours!$A$1:$AAF$1,0))</f>
        <v>#N/A</v>
      </c>
      <c r="M588" s="29" t="str">
        <f t="array" ref="M588">INDEX(Hours!$A$1:$AAF$1000, 
                      MATCH($A588,Hours!$A$1:$A$1000,0), 
                      MATCH(M$1,Hours!$A$1:$AAF$1,0))</f>
        <v/>
      </c>
      <c r="N588" s="29" t="str">
        <f t="array" ref="N588">INDEX(Hours!$A$1:$AAF$1000, 
                      MATCH($A588,Hours!$A$1:$A$1000,0), 
                      MATCH(N$1,Hours!$A$1:$AAF$1,0))</f>
        <v/>
      </c>
      <c r="O588" s="29" t="str">
        <f t="array" ref="O588">INDEX(Hours!$A$1:$AAF$1000, 
                      MATCH($A588,Hours!$A$1:$A$1000,0), 
                      MATCH(O$1,Hours!$A$1:$AAF$1,0))</f>
        <v/>
      </c>
      <c r="P588" s="29" t="str">
        <f t="array" ref="P588">INDEX(Hours!$A$1:$AAF$1000, 
                      MATCH($A588,Hours!$A$1:$A$1000,0), 
                      MATCH(P$1,Hours!$A$1:$AAF$1,0))</f>
        <v/>
      </c>
      <c r="Q588" s="29" t="str">
        <f t="array" ref="Q588">INDEX(Hours!$A$1:$AAF$1000, 
                      MATCH($A588,Hours!$A$1:$A$1000,0), 
                      MATCH(Q$1,Hours!$A$1:$AAF$1,0))</f>
        <v/>
      </c>
      <c r="R588" s="29" t="str">
        <f t="array" ref="R588">INDEX(Hours!$A$1:$AAF$1000, 
                      MATCH($A588,Hours!$A$1:$A$1000,0), 
                      MATCH(R$1,Hours!$A$1:$AAF$1,0))</f>
        <v/>
      </c>
      <c r="S588" s="29" t="str">
        <f t="array" ref="S588">INDEX(Hours!$A$1:$AAF$1000, 
                      MATCH($A588,Hours!$A$1:$A$1000,0), 
                      MATCH(S$1,Hours!$A$1:$AAF$1,0))</f>
        <v/>
      </c>
      <c r="T588" s="29" t="str">
        <f t="array" ref="T588">INDEX(Hours!$A$1:$AAF$1000, 
                      MATCH($A588,Hours!$A$1:$A$1000,0), 
                      MATCH(T$1,Hours!$A$1:$AAF$1,0))</f>
        <v/>
      </c>
      <c r="U588" s="29" t="str">
        <f t="array" ref="U588">INDEX(Hours!$A$1:$AAF$1000, 
                      MATCH($A588,Hours!$A$1:$A$1000,0), 
                      MATCH(U$1,Hours!$A$1:$AAF$1,0))</f>
        <v/>
      </c>
      <c r="V588" s="76"/>
      <c r="W588" s="76"/>
      <c r="X588" s="76"/>
      <c r="Y588" s="76"/>
      <c r="Z588" s="76"/>
      <c r="AA588" s="29" t="str">
        <f t="array" ref="AA588">INDEX(Hours!$A$1:$AAF$1000, 
                      MATCH($A588,Hours!$A$1:$A$1000,0), 
                      MATCH(AA$1,Hours!$A$1:$AAF$1,0))</f>
        <v/>
      </c>
      <c r="AB588" s="29" t="str">
        <f t="array" ref="AB588">INDEX(Hours!$A$1:$AAF$1000, 
                      MATCH($A588,Hours!$A$1:$A$1000,0), 
                      MATCH(AB$1,Hours!$A$1:$AAF$1,0))</f>
        <v/>
      </c>
      <c r="AC588" s="29"/>
      <c r="AD588" s="29"/>
    </row>
    <row r="589" ht="22.5" customHeight="1">
      <c r="A589" s="25">
        <f t="shared" si="1"/>
        <v>46184</v>
      </c>
      <c r="B589" s="29" t="str">
        <f t="array" ref="B589">INDEX(Hours!$A$1:$AAF$1000, 
                      MATCH($A589,Hours!$A$1:$A$1000,0), 
                      MATCH(B$1,Hours!$A$1:$AAF$1,0))</f>
        <v/>
      </c>
      <c r="C589" s="29" t="str">
        <f t="array" ref="C589">INDEX(Hours!$A$1:$AAF$1000, 
                      MATCH($A589,Hours!$A$1:$A$1000,0), 
                      MATCH(C$1,Hours!$A$1:$AAF$1,0))</f>
        <v/>
      </c>
      <c r="D589" s="29" t="str">
        <f t="array" ref="D589">INDEX(Hours!$A$1:$AAF$1000, 
                      MATCH($A589,Hours!$A$1:$A$1000,0), 
                      MATCH(D$1,Hours!$A$1:$AAF$1,0))</f>
        <v/>
      </c>
      <c r="E589" s="29" t="str">
        <f t="array" ref="E589">INDEX(Hours!$A$1:$AAF$1000, 
                      MATCH($A589,Hours!$A$1:$A$1000,0), 
                      MATCH(E$1,Hours!$A$1:$AAF$1,0))</f>
        <v/>
      </c>
      <c r="F589" s="29" t="str">
        <f t="array" ref="F589">INDEX(Hours!$A$1:$AAF$1000, 
                      MATCH($A589,Hours!$A$1:$A$1000,0), 
                      MATCH(F$1,Hours!$A$1:$AAF$1,0))</f>
        <v/>
      </c>
      <c r="G589" s="29" t="str">
        <f t="array" ref="G589">INDEX(Hours!$A$1:$AAF$1000, 
                      MATCH($A589,Hours!$A$1:$A$1000,0), 
                      MATCH(G$1,Hours!$A$1:$AAF$1,0))</f>
        <v/>
      </c>
      <c r="H589" s="29" t="str">
        <f t="array" ref="H589">INDEX(Hours!$A$1:$AAF$1000, 
                      MATCH($A589,Hours!$A$1:$A$1000,0), 
                      MATCH(H$1,Hours!$A$1:$AAF$1,0))</f>
        <v>#N/A</v>
      </c>
      <c r="I589" s="29" t="str">
        <f t="array" ref="I589">INDEX(Hours!$A$1:$AAF$1000, 
                      MATCH($A589,Hours!$A$1:$A$1000,0), 
                      MATCH(I$1,Hours!$A$1:$AAF$1,0))</f>
        <v/>
      </c>
      <c r="J589" s="29" t="str">
        <f t="array" ref="J589">INDEX(Hours!$A$1:$AAF$1000, 
                      MATCH($A589,Hours!$A$1:$A$1000,0), 
                      MATCH(J$1,Hours!$A$1:$AAF$1,0))</f>
        <v>#N/A</v>
      </c>
      <c r="K589" s="29" t="str">
        <f t="array" ref="K589">INDEX(Hours!$A$1:$AAF$1000, 
                      MATCH($A589,Hours!$A$1:$A$1000,0), 
                      MATCH(K$1,Hours!$A$1:$AAF$1,0))</f>
        <v/>
      </c>
      <c r="L589" s="29" t="str">
        <f t="array" ref="L589">INDEX(Hours!$A$1:$AAF$1000, 
                      MATCH($A589,Hours!$A$1:$A$1000,0), 
                      MATCH(L$1,Hours!$A$1:$AAF$1,0))</f>
        <v>#N/A</v>
      </c>
      <c r="M589" s="29" t="str">
        <f t="array" ref="M589">INDEX(Hours!$A$1:$AAF$1000, 
                      MATCH($A589,Hours!$A$1:$A$1000,0), 
                      MATCH(M$1,Hours!$A$1:$AAF$1,0))</f>
        <v/>
      </c>
      <c r="N589" s="29" t="str">
        <f t="array" ref="N589">INDEX(Hours!$A$1:$AAF$1000, 
                      MATCH($A589,Hours!$A$1:$A$1000,0), 
                      MATCH(N$1,Hours!$A$1:$AAF$1,0))</f>
        <v/>
      </c>
      <c r="O589" s="29" t="str">
        <f t="array" ref="O589">INDEX(Hours!$A$1:$AAF$1000, 
                      MATCH($A589,Hours!$A$1:$A$1000,0), 
                      MATCH(O$1,Hours!$A$1:$AAF$1,0))</f>
        <v/>
      </c>
      <c r="P589" s="29" t="str">
        <f t="array" ref="P589">INDEX(Hours!$A$1:$AAF$1000, 
                      MATCH($A589,Hours!$A$1:$A$1000,0), 
                      MATCH(P$1,Hours!$A$1:$AAF$1,0))</f>
        <v/>
      </c>
      <c r="Q589" s="29" t="str">
        <f t="array" ref="Q589">INDEX(Hours!$A$1:$AAF$1000, 
                      MATCH($A589,Hours!$A$1:$A$1000,0), 
                      MATCH(Q$1,Hours!$A$1:$AAF$1,0))</f>
        <v/>
      </c>
      <c r="R589" s="29" t="str">
        <f t="array" ref="R589">INDEX(Hours!$A$1:$AAF$1000, 
                      MATCH($A589,Hours!$A$1:$A$1000,0), 
                      MATCH(R$1,Hours!$A$1:$AAF$1,0))</f>
        <v/>
      </c>
      <c r="S589" s="29" t="str">
        <f t="array" ref="S589">INDEX(Hours!$A$1:$AAF$1000, 
                      MATCH($A589,Hours!$A$1:$A$1000,0), 
                      MATCH(S$1,Hours!$A$1:$AAF$1,0))</f>
        <v/>
      </c>
      <c r="T589" s="29" t="str">
        <f t="array" ref="T589">INDEX(Hours!$A$1:$AAF$1000, 
                      MATCH($A589,Hours!$A$1:$A$1000,0), 
                      MATCH(T$1,Hours!$A$1:$AAF$1,0))</f>
        <v/>
      </c>
      <c r="U589" s="29" t="str">
        <f t="array" ref="U589">INDEX(Hours!$A$1:$AAF$1000, 
                      MATCH($A589,Hours!$A$1:$A$1000,0), 
                      MATCH(U$1,Hours!$A$1:$AAF$1,0))</f>
        <v/>
      </c>
      <c r="V589" s="76"/>
      <c r="W589" s="76"/>
      <c r="X589" s="76"/>
      <c r="Y589" s="76"/>
      <c r="Z589" s="76"/>
      <c r="AA589" s="29" t="str">
        <f t="array" ref="AA589">INDEX(Hours!$A$1:$AAF$1000, 
                      MATCH($A589,Hours!$A$1:$A$1000,0), 
                      MATCH(AA$1,Hours!$A$1:$AAF$1,0))</f>
        <v/>
      </c>
      <c r="AB589" s="29" t="str">
        <f t="array" ref="AB589">INDEX(Hours!$A$1:$AAF$1000, 
                      MATCH($A589,Hours!$A$1:$A$1000,0), 
                      MATCH(AB$1,Hours!$A$1:$AAF$1,0))</f>
        <v/>
      </c>
      <c r="AC589" s="29"/>
      <c r="AD589" s="29"/>
    </row>
    <row r="590" ht="22.5" customHeight="1">
      <c r="A590" s="25">
        <f t="shared" si="1"/>
        <v>46185</v>
      </c>
      <c r="B590" s="29" t="str">
        <f t="array" ref="B590">INDEX(Hours!$A$1:$AAF$1000, 
                      MATCH($A590,Hours!$A$1:$A$1000,0), 
                      MATCH(B$1,Hours!$A$1:$AAF$1,0))</f>
        <v/>
      </c>
      <c r="C590" s="29" t="str">
        <f t="array" ref="C590">INDEX(Hours!$A$1:$AAF$1000, 
                      MATCH($A590,Hours!$A$1:$A$1000,0), 
                      MATCH(C$1,Hours!$A$1:$AAF$1,0))</f>
        <v/>
      </c>
      <c r="D590" s="29" t="str">
        <f t="array" ref="D590">INDEX(Hours!$A$1:$AAF$1000, 
                      MATCH($A590,Hours!$A$1:$A$1000,0), 
                      MATCH(D$1,Hours!$A$1:$AAF$1,0))</f>
        <v/>
      </c>
      <c r="E590" s="29" t="str">
        <f t="array" ref="E590">INDEX(Hours!$A$1:$AAF$1000, 
                      MATCH($A590,Hours!$A$1:$A$1000,0), 
                      MATCH(E$1,Hours!$A$1:$AAF$1,0))</f>
        <v/>
      </c>
      <c r="F590" s="29" t="str">
        <f t="array" ref="F590">INDEX(Hours!$A$1:$AAF$1000, 
                      MATCH($A590,Hours!$A$1:$A$1000,0), 
                      MATCH(F$1,Hours!$A$1:$AAF$1,0))</f>
        <v/>
      </c>
      <c r="G590" s="29" t="str">
        <f t="array" ref="G590">INDEX(Hours!$A$1:$AAF$1000, 
                      MATCH($A590,Hours!$A$1:$A$1000,0), 
                      MATCH(G$1,Hours!$A$1:$AAF$1,0))</f>
        <v/>
      </c>
      <c r="H590" s="29" t="str">
        <f t="array" ref="H590">INDEX(Hours!$A$1:$AAF$1000, 
                      MATCH($A590,Hours!$A$1:$A$1000,0), 
                      MATCH(H$1,Hours!$A$1:$AAF$1,0))</f>
        <v>#N/A</v>
      </c>
      <c r="I590" s="29" t="str">
        <f t="array" ref="I590">INDEX(Hours!$A$1:$AAF$1000, 
                      MATCH($A590,Hours!$A$1:$A$1000,0), 
                      MATCH(I$1,Hours!$A$1:$AAF$1,0))</f>
        <v/>
      </c>
      <c r="J590" s="29" t="str">
        <f t="array" ref="J590">INDEX(Hours!$A$1:$AAF$1000, 
                      MATCH($A590,Hours!$A$1:$A$1000,0), 
                      MATCH(J$1,Hours!$A$1:$AAF$1,0))</f>
        <v>#N/A</v>
      </c>
      <c r="K590" s="29" t="str">
        <f t="array" ref="K590">INDEX(Hours!$A$1:$AAF$1000, 
                      MATCH($A590,Hours!$A$1:$A$1000,0), 
                      MATCH(K$1,Hours!$A$1:$AAF$1,0))</f>
        <v/>
      </c>
      <c r="L590" s="29" t="str">
        <f t="array" ref="L590">INDEX(Hours!$A$1:$AAF$1000, 
                      MATCH($A590,Hours!$A$1:$A$1000,0), 
                      MATCH(L$1,Hours!$A$1:$AAF$1,0))</f>
        <v>#N/A</v>
      </c>
      <c r="M590" s="29" t="str">
        <f t="array" ref="M590">INDEX(Hours!$A$1:$AAF$1000, 
                      MATCH($A590,Hours!$A$1:$A$1000,0), 
                      MATCH(M$1,Hours!$A$1:$AAF$1,0))</f>
        <v/>
      </c>
      <c r="N590" s="29" t="str">
        <f t="array" ref="N590">INDEX(Hours!$A$1:$AAF$1000, 
                      MATCH($A590,Hours!$A$1:$A$1000,0), 
                      MATCH(N$1,Hours!$A$1:$AAF$1,0))</f>
        <v/>
      </c>
      <c r="O590" s="29" t="str">
        <f t="array" ref="O590">INDEX(Hours!$A$1:$AAF$1000, 
                      MATCH($A590,Hours!$A$1:$A$1000,0), 
                      MATCH(O$1,Hours!$A$1:$AAF$1,0))</f>
        <v/>
      </c>
      <c r="P590" s="29" t="str">
        <f t="array" ref="P590">INDEX(Hours!$A$1:$AAF$1000, 
                      MATCH($A590,Hours!$A$1:$A$1000,0), 
                      MATCH(P$1,Hours!$A$1:$AAF$1,0))</f>
        <v/>
      </c>
      <c r="Q590" s="29" t="str">
        <f t="array" ref="Q590">INDEX(Hours!$A$1:$AAF$1000, 
                      MATCH($A590,Hours!$A$1:$A$1000,0), 
                      MATCH(Q$1,Hours!$A$1:$AAF$1,0))</f>
        <v/>
      </c>
      <c r="R590" s="29" t="str">
        <f t="array" ref="R590">INDEX(Hours!$A$1:$AAF$1000, 
                      MATCH($A590,Hours!$A$1:$A$1000,0), 
                      MATCH(R$1,Hours!$A$1:$AAF$1,0))</f>
        <v/>
      </c>
      <c r="S590" s="29" t="str">
        <f t="array" ref="S590">INDEX(Hours!$A$1:$AAF$1000, 
                      MATCH($A590,Hours!$A$1:$A$1000,0), 
                      MATCH(S$1,Hours!$A$1:$AAF$1,0))</f>
        <v/>
      </c>
      <c r="T590" s="29" t="str">
        <f t="array" ref="T590">INDEX(Hours!$A$1:$AAF$1000, 
                      MATCH($A590,Hours!$A$1:$A$1000,0), 
                      MATCH(T$1,Hours!$A$1:$AAF$1,0))</f>
        <v/>
      </c>
      <c r="U590" s="29" t="str">
        <f t="array" ref="U590">INDEX(Hours!$A$1:$AAF$1000, 
                      MATCH($A590,Hours!$A$1:$A$1000,0), 
                      MATCH(U$1,Hours!$A$1:$AAF$1,0))</f>
        <v/>
      </c>
      <c r="V590" s="76"/>
      <c r="W590" s="76"/>
      <c r="X590" s="76"/>
      <c r="Y590" s="76"/>
      <c r="Z590" s="76"/>
      <c r="AA590" s="29" t="str">
        <f t="array" ref="AA590">INDEX(Hours!$A$1:$AAF$1000, 
                      MATCH($A590,Hours!$A$1:$A$1000,0), 
                      MATCH(AA$1,Hours!$A$1:$AAF$1,0))</f>
        <v/>
      </c>
      <c r="AB590" s="29" t="str">
        <f t="array" ref="AB590">INDEX(Hours!$A$1:$AAF$1000, 
                      MATCH($A590,Hours!$A$1:$A$1000,0), 
                      MATCH(AB$1,Hours!$A$1:$AAF$1,0))</f>
        <v/>
      </c>
      <c r="AC590" s="29"/>
      <c r="AD590" s="29"/>
    </row>
    <row r="591" ht="22.5" customHeight="1">
      <c r="A591" s="25">
        <f t="shared" si="1"/>
        <v>46186</v>
      </c>
      <c r="B591" s="29" t="str">
        <f t="array" ref="B591">INDEX(Hours!$A$1:$AAF$1000, 
                      MATCH($A591,Hours!$A$1:$A$1000,0), 
                      MATCH(B$1,Hours!$A$1:$AAF$1,0))</f>
        <v/>
      </c>
      <c r="C591" s="29" t="str">
        <f t="array" ref="C591">INDEX(Hours!$A$1:$AAF$1000, 
                      MATCH($A591,Hours!$A$1:$A$1000,0), 
                      MATCH(C$1,Hours!$A$1:$AAF$1,0))</f>
        <v/>
      </c>
      <c r="D591" s="29" t="str">
        <f t="array" ref="D591">INDEX(Hours!$A$1:$AAF$1000, 
                      MATCH($A591,Hours!$A$1:$A$1000,0), 
                      MATCH(D$1,Hours!$A$1:$AAF$1,0))</f>
        <v/>
      </c>
      <c r="E591" s="29" t="str">
        <f t="array" ref="E591">INDEX(Hours!$A$1:$AAF$1000, 
                      MATCH($A591,Hours!$A$1:$A$1000,0), 
                      MATCH(E$1,Hours!$A$1:$AAF$1,0))</f>
        <v/>
      </c>
      <c r="F591" s="29" t="str">
        <f t="array" ref="F591">INDEX(Hours!$A$1:$AAF$1000, 
                      MATCH($A591,Hours!$A$1:$A$1000,0), 
                      MATCH(F$1,Hours!$A$1:$AAF$1,0))</f>
        <v/>
      </c>
      <c r="G591" s="29" t="str">
        <f t="array" ref="G591">INDEX(Hours!$A$1:$AAF$1000, 
                      MATCH($A591,Hours!$A$1:$A$1000,0), 
                      MATCH(G$1,Hours!$A$1:$AAF$1,0))</f>
        <v/>
      </c>
      <c r="H591" s="29" t="str">
        <f t="array" ref="H591">INDEX(Hours!$A$1:$AAF$1000, 
                      MATCH($A591,Hours!$A$1:$A$1000,0), 
                      MATCH(H$1,Hours!$A$1:$AAF$1,0))</f>
        <v>#N/A</v>
      </c>
      <c r="I591" s="29" t="str">
        <f t="array" ref="I591">INDEX(Hours!$A$1:$AAF$1000, 
                      MATCH($A591,Hours!$A$1:$A$1000,0), 
                      MATCH(I$1,Hours!$A$1:$AAF$1,0))</f>
        <v/>
      </c>
      <c r="J591" s="29" t="str">
        <f t="array" ref="J591">INDEX(Hours!$A$1:$AAF$1000, 
                      MATCH($A591,Hours!$A$1:$A$1000,0), 
                      MATCH(J$1,Hours!$A$1:$AAF$1,0))</f>
        <v>#N/A</v>
      </c>
      <c r="K591" s="29" t="str">
        <f t="array" ref="K591">INDEX(Hours!$A$1:$AAF$1000, 
                      MATCH($A591,Hours!$A$1:$A$1000,0), 
                      MATCH(K$1,Hours!$A$1:$AAF$1,0))</f>
        <v/>
      </c>
      <c r="L591" s="29" t="str">
        <f t="array" ref="L591">INDEX(Hours!$A$1:$AAF$1000, 
                      MATCH($A591,Hours!$A$1:$A$1000,0), 
                      MATCH(L$1,Hours!$A$1:$AAF$1,0))</f>
        <v>#N/A</v>
      </c>
      <c r="M591" s="29" t="str">
        <f t="array" ref="M591">INDEX(Hours!$A$1:$AAF$1000, 
                      MATCH($A591,Hours!$A$1:$A$1000,0), 
                      MATCH(M$1,Hours!$A$1:$AAF$1,0))</f>
        <v/>
      </c>
      <c r="N591" s="29" t="str">
        <f t="array" ref="N591">INDEX(Hours!$A$1:$AAF$1000, 
                      MATCH($A591,Hours!$A$1:$A$1000,0), 
                      MATCH(N$1,Hours!$A$1:$AAF$1,0))</f>
        <v/>
      </c>
      <c r="O591" s="29" t="str">
        <f t="array" ref="O591">INDEX(Hours!$A$1:$AAF$1000, 
                      MATCH($A591,Hours!$A$1:$A$1000,0), 
                      MATCH(O$1,Hours!$A$1:$AAF$1,0))</f>
        <v/>
      </c>
      <c r="P591" s="29" t="str">
        <f t="array" ref="P591">INDEX(Hours!$A$1:$AAF$1000, 
                      MATCH($A591,Hours!$A$1:$A$1000,0), 
                      MATCH(P$1,Hours!$A$1:$AAF$1,0))</f>
        <v/>
      </c>
      <c r="Q591" s="29" t="str">
        <f t="array" ref="Q591">INDEX(Hours!$A$1:$AAF$1000, 
                      MATCH($A591,Hours!$A$1:$A$1000,0), 
                      MATCH(Q$1,Hours!$A$1:$AAF$1,0))</f>
        <v/>
      </c>
      <c r="R591" s="29" t="str">
        <f t="array" ref="R591">INDEX(Hours!$A$1:$AAF$1000, 
                      MATCH($A591,Hours!$A$1:$A$1000,0), 
                      MATCH(R$1,Hours!$A$1:$AAF$1,0))</f>
        <v/>
      </c>
      <c r="S591" s="29" t="str">
        <f t="array" ref="S591">INDEX(Hours!$A$1:$AAF$1000, 
                      MATCH($A591,Hours!$A$1:$A$1000,0), 
                      MATCH(S$1,Hours!$A$1:$AAF$1,0))</f>
        <v/>
      </c>
      <c r="T591" s="29" t="str">
        <f t="array" ref="T591">INDEX(Hours!$A$1:$AAF$1000, 
                      MATCH($A591,Hours!$A$1:$A$1000,0), 
                      MATCH(T$1,Hours!$A$1:$AAF$1,0))</f>
        <v/>
      </c>
      <c r="U591" s="29" t="str">
        <f t="array" ref="U591">INDEX(Hours!$A$1:$AAF$1000, 
                      MATCH($A591,Hours!$A$1:$A$1000,0), 
                      MATCH(U$1,Hours!$A$1:$AAF$1,0))</f>
        <v/>
      </c>
      <c r="V591" s="76"/>
      <c r="W591" s="76"/>
      <c r="X591" s="76"/>
      <c r="Y591" s="76"/>
      <c r="Z591" s="76"/>
      <c r="AA591" s="29" t="str">
        <f t="array" ref="AA591">INDEX(Hours!$A$1:$AAF$1000, 
                      MATCH($A591,Hours!$A$1:$A$1000,0), 
                      MATCH(AA$1,Hours!$A$1:$AAF$1,0))</f>
        <v/>
      </c>
      <c r="AB591" s="29" t="str">
        <f t="array" ref="AB591">INDEX(Hours!$A$1:$AAF$1000, 
                      MATCH($A591,Hours!$A$1:$A$1000,0), 
                      MATCH(AB$1,Hours!$A$1:$AAF$1,0))</f>
        <v/>
      </c>
      <c r="AC591" s="29"/>
      <c r="AD591" s="29"/>
    </row>
    <row r="592" ht="22.5" customHeight="1">
      <c r="A592" s="25">
        <f t="shared" si="1"/>
        <v>46187</v>
      </c>
      <c r="B592" s="29" t="str">
        <f t="array" ref="B592">INDEX(Hours!$A$1:$AAF$1000, 
                      MATCH($A592,Hours!$A$1:$A$1000,0), 
                      MATCH(B$1,Hours!$A$1:$AAF$1,0))</f>
        <v/>
      </c>
      <c r="C592" s="29" t="str">
        <f t="array" ref="C592">INDEX(Hours!$A$1:$AAF$1000, 
                      MATCH($A592,Hours!$A$1:$A$1000,0), 
                      MATCH(C$1,Hours!$A$1:$AAF$1,0))</f>
        <v/>
      </c>
      <c r="D592" s="29" t="str">
        <f t="array" ref="D592">INDEX(Hours!$A$1:$AAF$1000, 
                      MATCH($A592,Hours!$A$1:$A$1000,0), 
                      MATCH(D$1,Hours!$A$1:$AAF$1,0))</f>
        <v/>
      </c>
      <c r="E592" s="29" t="str">
        <f t="array" ref="E592">INDEX(Hours!$A$1:$AAF$1000, 
                      MATCH($A592,Hours!$A$1:$A$1000,0), 
                      MATCH(E$1,Hours!$A$1:$AAF$1,0))</f>
        <v/>
      </c>
      <c r="F592" s="29" t="str">
        <f t="array" ref="F592">INDEX(Hours!$A$1:$AAF$1000, 
                      MATCH($A592,Hours!$A$1:$A$1000,0), 
                      MATCH(F$1,Hours!$A$1:$AAF$1,0))</f>
        <v/>
      </c>
      <c r="G592" s="29" t="str">
        <f t="array" ref="G592">INDEX(Hours!$A$1:$AAF$1000, 
                      MATCH($A592,Hours!$A$1:$A$1000,0), 
                      MATCH(G$1,Hours!$A$1:$AAF$1,0))</f>
        <v/>
      </c>
      <c r="H592" s="29" t="str">
        <f t="array" ref="H592">INDEX(Hours!$A$1:$AAF$1000, 
                      MATCH($A592,Hours!$A$1:$A$1000,0), 
                      MATCH(H$1,Hours!$A$1:$AAF$1,0))</f>
        <v>#N/A</v>
      </c>
      <c r="I592" s="29" t="str">
        <f t="array" ref="I592">INDEX(Hours!$A$1:$AAF$1000, 
                      MATCH($A592,Hours!$A$1:$A$1000,0), 
                      MATCH(I$1,Hours!$A$1:$AAF$1,0))</f>
        <v/>
      </c>
      <c r="J592" s="29" t="str">
        <f t="array" ref="J592">INDEX(Hours!$A$1:$AAF$1000, 
                      MATCH($A592,Hours!$A$1:$A$1000,0), 
                      MATCH(J$1,Hours!$A$1:$AAF$1,0))</f>
        <v>#N/A</v>
      </c>
      <c r="K592" s="29" t="str">
        <f t="array" ref="K592">INDEX(Hours!$A$1:$AAF$1000, 
                      MATCH($A592,Hours!$A$1:$A$1000,0), 
                      MATCH(K$1,Hours!$A$1:$AAF$1,0))</f>
        <v/>
      </c>
      <c r="L592" s="29" t="str">
        <f t="array" ref="L592">INDEX(Hours!$A$1:$AAF$1000, 
                      MATCH($A592,Hours!$A$1:$A$1000,0), 
                      MATCH(L$1,Hours!$A$1:$AAF$1,0))</f>
        <v>#N/A</v>
      </c>
      <c r="M592" s="29" t="str">
        <f t="array" ref="M592">INDEX(Hours!$A$1:$AAF$1000, 
                      MATCH($A592,Hours!$A$1:$A$1000,0), 
                      MATCH(M$1,Hours!$A$1:$AAF$1,0))</f>
        <v/>
      </c>
      <c r="N592" s="29" t="str">
        <f t="array" ref="N592">INDEX(Hours!$A$1:$AAF$1000, 
                      MATCH($A592,Hours!$A$1:$A$1000,0), 
                      MATCH(N$1,Hours!$A$1:$AAF$1,0))</f>
        <v/>
      </c>
      <c r="O592" s="29" t="str">
        <f t="array" ref="O592">INDEX(Hours!$A$1:$AAF$1000, 
                      MATCH($A592,Hours!$A$1:$A$1000,0), 
                      MATCH(O$1,Hours!$A$1:$AAF$1,0))</f>
        <v/>
      </c>
      <c r="P592" s="29" t="str">
        <f t="array" ref="P592">INDEX(Hours!$A$1:$AAF$1000, 
                      MATCH($A592,Hours!$A$1:$A$1000,0), 
                      MATCH(P$1,Hours!$A$1:$AAF$1,0))</f>
        <v/>
      </c>
      <c r="Q592" s="29" t="str">
        <f t="array" ref="Q592">INDEX(Hours!$A$1:$AAF$1000, 
                      MATCH($A592,Hours!$A$1:$A$1000,0), 
                      MATCH(Q$1,Hours!$A$1:$AAF$1,0))</f>
        <v/>
      </c>
      <c r="R592" s="29" t="str">
        <f t="array" ref="R592">INDEX(Hours!$A$1:$AAF$1000, 
                      MATCH($A592,Hours!$A$1:$A$1000,0), 
                      MATCH(R$1,Hours!$A$1:$AAF$1,0))</f>
        <v/>
      </c>
      <c r="S592" s="29" t="str">
        <f t="array" ref="S592">INDEX(Hours!$A$1:$AAF$1000, 
                      MATCH($A592,Hours!$A$1:$A$1000,0), 
                      MATCH(S$1,Hours!$A$1:$AAF$1,0))</f>
        <v/>
      </c>
      <c r="T592" s="29" t="str">
        <f t="array" ref="T592">INDEX(Hours!$A$1:$AAF$1000, 
                      MATCH($A592,Hours!$A$1:$A$1000,0), 
                      MATCH(T$1,Hours!$A$1:$AAF$1,0))</f>
        <v/>
      </c>
      <c r="U592" s="29" t="str">
        <f t="array" ref="U592">INDEX(Hours!$A$1:$AAF$1000, 
                      MATCH($A592,Hours!$A$1:$A$1000,0), 
                      MATCH(U$1,Hours!$A$1:$AAF$1,0))</f>
        <v/>
      </c>
      <c r="V592" s="76"/>
      <c r="W592" s="76"/>
      <c r="X592" s="76"/>
      <c r="Y592" s="76"/>
      <c r="Z592" s="76"/>
      <c r="AA592" s="29" t="str">
        <f t="array" ref="AA592">INDEX(Hours!$A$1:$AAF$1000, 
                      MATCH($A592,Hours!$A$1:$A$1000,0), 
                      MATCH(AA$1,Hours!$A$1:$AAF$1,0))</f>
        <v/>
      </c>
      <c r="AB592" s="29" t="str">
        <f t="array" ref="AB592">INDEX(Hours!$A$1:$AAF$1000, 
                      MATCH($A592,Hours!$A$1:$A$1000,0), 
                      MATCH(AB$1,Hours!$A$1:$AAF$1,0))</f>
        <v/>
      </c>
      <c r="AC592" s="29"/>
      <c r="AD592" s="29"/>
    </row>
    <row r="593" ht="22.5" customHeight="1">
      <c r="A593" s="25">
        <f t="shared" si="1"/>
        <v>46188</v>
      </c>
      <c r="B593" s="29" t="str">
        <f t="array" ref="B593">INDEX(Hours!$A$1:$AAF$1000, 
                      MATCH($A593,Hours!$A$1:$A$1000,0), 
                      MATCH(B$1,Hours!$A$1:$AAF$1,0))</f>
        <v/>
      </c>
      <c r="C593" s="29" t="str">
        <f t="array" ref="C593">INDEX(Hours!$A$1:$AAF$1000, 
                      MATCH($A593,Hours!$A$1:$A$1000,0), 
                      MATCH(C$1,Hours!$A$1:$AAF$1,0))</f>
        <v/>
      </c>
      <c r="D593" s="29" t="str">
        <f t="array" ref="D593">INDEX(Hours!$A$1:$AAF$1000, 
                      MATCH($A593,Hours!$A$1:$A$1000,0), 
                      MATCH(D$1,Hours!$A$1:$AAF$1,0))</f>
        <v/>
      </c>
      <c r="E593" s="29" t="str">
        <f t="array" ref="E593">INDEX(Hours!$A$1:$AAF$1000, 
                      MATCH($A593,Hours!$A$1:$A$1000,0), 
                      MATCH(E$1,Hours!$A$1:$AAF$1,0))</f>
        <v/>
      </c>
      <c r="F593" s="29" t="str">
        <f t="array" ref="F593">INDEX(Hours!$A$1:$AAF$1000, 
                      MATCH($A593,Hours!$A$1:$A$1000,0), 
                      MATCH(F$1,Hours!$A$1:$AAF$1,0))</f>
        <v/>
      </c>
      <c r="G593" s="29" t="str">
        <f t="array" ref="G593">INDEX(Hours!$A$1:$AAF$1000, 
                      MATCH($A593,Hours!$A$1:$A$1000,0), 
                      MATCH(G$1,Hours!$A$1:$AAF$1,0))</f>
        <v/>
      </c>
      <c r="H593" s="29" t="str">
        <f t="array" ref="H593">INDEX(Hours!$A$1:$AAF$1000, 
                      MATCH($A593,Hours!$A$1:$A$1000,0), 
                      MATCH(H$1,Hours!$A$1:$AAF$1,0))</f>
        <v>#N/A</v>
      </c>
      <c r="I593" s="29" t="str">
        <f t="array" ref="I593">INDEX(Hours!$A$1:$AAF$1000, 
                      MATCH($A593,Hours!$A$1:$A$1000,0), 
                      MATCH(I$1,Hours!$A$1:$AAF$1,0))</f>
        <v/>
      </c>
      <c r="J593" s="29" t="str">
        <f t="array" ref="J593">INDEX(Hours!$A$1:$AAF$1000, 
                      MATCH($A593,Hours!$A$1:$A$1000,0), 
                      MATCH(J$1,Hours!$A$1:$AAF$1,0))</f>
        <v>#N/A</v>
      </c>
      <c r="K593" s="29" t="str">
        <f t="array" ref="K593">INDEX(Hours!$A$1:$AAF$1000, 
                      MATCH($A593,Hours!$A$1:$A$1000,0), 
                      MATCH(K$1,Hours!$A$1:$AAF$1,0))</f>
        <v/>
      </c>
      <c r="L593" s="29" t="str">
        <f t="array" ref="L593">INDEX(Hours!$A$1:$AAF$1000, 
                      MATCH($A593,Hours!$A$1:$A$1000,0), 
                      MATCH(L$1,Hours!$A$1:$AAF$1,0))</f>
        <v>#N/A</v>
      </c>
      <c r="M593" s="29" t="str">
        <f t="array" ref="M593">INDEX(Hours!$A$1:$AAF$1000, 
                      MATCH($A593,Hours!$A$1:$A$1000,0), 
                      MATCH(M$1,Hours!$A$1:$AAF$1,0))</f>
        <v/>
      </c>
      <c r="N593" s="29" t="str">
        <f t="array" ref="N593">INDEX(Hours!$A$1:$AAF$1000, 
                      MATCH($A593,Hours!$A$1:$A$1000,0), 
                      MATCH(N$1,Hours!$A$1:$AAF$1,0))</f>
        <v/>
      </c>
      <c r="O593" s="29" t="str">
        <f t="array" ref="O593">INDEX(Hours!$A$1:$AAF$1000, 
                      MATCH($A593,Hours!$A$1:$A$1000,0), 
                      MATCH(O$1,Hours!$A$1:$AAF$1,0))</f>
        <v/>
      </c>
      <c r="P593" s="29" t="str">
        <f t="array" ref="P593">INDEX(Hours!$A$1:$AAF$1000, 
                      MATCH($A593,Hours!$A$1:$A$1000,0), 
                      MATCH(P$1,Hours!$A$1:$AAF$1,0))</f>
        <v/>
      </c>
      <c r="Q593" s="29" t="str">
        <f t="array" ref="Q593">INDEX(Hours!$A$1:$AAF$1000, 
                      MATCH($A593,Hours!$A$1:$A$1000,0), 
                      MATCH(Q$1,Hours!$A$1:$AAF$1,0))</f>
        <v/>
      </c>
      <c r="R593" s="29" t="str">
        <f t="array" ref="R593">INDEX(Hours!$A$1:$AAF$1000, 
                      MATCH($A593,Hours!$A$1:$A$1000,0), 
                      MATCH(R$1,Hours!$A$1:$AAF$1,0))</f>
        <v/>
      </c>
      <c r="S593" s="29" t="str">
        <f t="array" ref="S593">INDEX(Hours!$A$1:$AAF$1000, 
                      MATCH($A593,Hours!$A$1:$A$1000,0), 
                      MATCH(S$1,Hours!$A$1:$AAF$1,0))</f>
        <v/>
      </c>
      <c r="T593" s="29" t="str">
        <f t="array" ref="T593">INDEX(Hours!$A$1:$AAF$1000, 
                      MATCH($A593,Hours!$A$1:$A$1000,0), 
                      MATCH(T$1,Hours!$A$1:$AAF$1,0))</f>
        <v/>
      </c>
      <c r="U593" s="29" t="str">
        <f t="array" ref="U593">INDEX(Hours!$A$1:$AAF$1000, 
                      MATCH($A593,Hours!$A$1:$A$1000,0), 
                      MATCH(U$1,Hours!$A$1:$AAF$1,0))</f>
        <v/>
      </c>
      <c r="V593" s="76"/>
      <c r="W593" s="76"/>
      <c r="X593" s="76"/>
      <c r="Y593" s="76"/>
      <c r="Z593" s="76"/>
      <c r="AA593" s="29" t="str">
        <f t="array" ref="AA593">INDEX(Hours!$A$1:$AAF$1000, 
                      MATCH($A593,Hours!$A$1:$A$1000,0), 
                      MATCH(AA$1,Hours!$A$1:$AAF$1,0))</f>
        <v/>
      </c>
      <c r="AB593" s="29" t="str">
        <f t="array" ref="AB593">INDEX(Hours!$A$1:$AAF$1000, 
                      MATCH($A593,Hours!$A$1:$A$1000,0), 
                      MATCH(AB$1,Hours!$A$1:$AAF$1,0))</f>
        <v/>
      </c>
      <c r="AC593" s="29"/>
      <c r="AD593" s="29"/>
    </row>
    <row r="594" ht="22.5" customHeight="1">
      <c r="A594" s="25">
        <f t="shared" si="1"/>
        <v>46189</v>
      </c>
      <c r="B594" s="29" t="str">
        <f t="array" ref="B594">INDEX(Hours!$A$1:$AAF$1000, 
                      MATCH($A594,Hours!$A$1:$A$1000,0), 
                      MATCH(B$1,Hours!$A$1:$AAF$1,0))</f>
        <v/>
      </c>
      <c r="C594" s="29" t="str">
        <f t="array" ref="C594">INDEX(Hours!$A$1:$AAF$1000, 
                      MATCH($A594,Hours!$A$1:$A$1000,0), 
                      MATCH(C$1,Hours!$A$1:$AAF$1,0))</f>
        <v/>
      </c>
      <c r="D594" s="29" t="str">
        <f t="array" ref="D594">INDEX(Hours!$A$1:$AAF$1000, 
                      MATCH($A594,Hours!$A$1:$A$1000,0), 
                      MATCH(D$1,Hours!$A$1:$AAF$1,0))</f>
        <v/>
      </c>
      <c r="E594" s="29" t="str">
        <f t="array" ref="E594">INDEX(Hours!$A$1:$AAF$1000, 
                      MATCH($A594,Hours!$A$1:$A$1000,0), 
                      MATCH(E$1,Hours!$A$1:$AAF$1,0))</f>
        <v/>
      </c>
      <c r="F594" s="29" t="str">
        <f t="array" ref="F594">INDEX(Hours!$A$1:$AAF$1000, 
                      MATCH($A594,Hours!$A$1:$A$1000,0), 
                      MATCH(F$1,Hours!$A$1:$AAF$1,0))</f>
        <v/>
      </c>
      <c r="G594" s="29" t="str">
        <f t="array" ref="G594">INDEX(Hours!$A$1:$AAF$1000, 
                      MATCH($A594,Hours!$A$1:$A$1000,0), 
                      MATCH(G$1,Hours!$A$1:$AAF$1,0))</f>
        <v/>
      </c>
      <c r="H594" s="29" t="str">
        <f t="array" ref="H594">INDEX(Hours!$A$1:$AAF$1000, 
                      MATCH($A594,Hours!$A$1:$A$1000,0), 
                      MATCH(H$1,Hours!$A$1:$AAF$1,0))</f>
        <v>#N/A</v>
      </c>
      <c r="I594" s="29" t="str">
        <f t="array" ref="I594">INDEX(Hours!$A$1:$AAF$1000, 
                      MATCH($A594,Hours!$A$1:$A$1000,0), 
                      MATCH(I$1,Hours!$A$1:$AAF$1,0))</f>
        <v/>
      </c>
      <c r="J594" s="29" t="str">
        <f t="array" ref="J594">INDEX(Hours!$A$1:$AAF$1000, 
                      MATCH($A594,Hours!$A$1:$A$1000,0), 
                      MATCH(J$1,Hours!$A$1:$AAF$1,0))</f>
        <v>#N/A</v>
      </c>
      <c r="K594" s="29" t="str">
        <f t="array" ref="K594">INDEX(Hours!$A$1:$AAF$1000, 
                      MATCH($A594,Hours!$A$1:$A$1000,0), 
                      MATCH(K$1,Hours!$A$1:$AAF$1,0))</f>
        <v/>
      </c>
      <c r="L594" s="29" t="str">
        <f t="array" ref="L594">INDEX(Hours!$A$1:$AAF$1000, 
                      MATCH($A594,Hours!$A$1:$A$1000,0), 
                      MATCH(L$1,Hours!$A$1:$AAF$1,0))</f>
        <v>#N/A</v>
      </c>
      <c r="M594" s="29" t="str">
        <f t="array" ref="M594">INDEX(Hours!$A$1:$AAF$1000, 
                      MATCH($A594,Hours!$A$1:$A$1000,0), 
                      MATCH(M$1,Hours!$A$1:$AAF$1,0))</f>
        <v/>
      </c>
      <c r="N594" s="29" t="str">
        <f t="array" ref="N594">INDEX(Hours!$A$1:$AAF$1000, 
                      MATCH($A594,Hours!$A$1:$A$1000,0), 
                      MATCH(N$1,Hours!$A$1:$AAF$1,0))</f>
        <v/>
      </c>
      <c r="O594" s="29" t="str">
        <f t="array" ref="O594">INDEX(Hours!$A$1:$AAF$1000, 
                      MATCH($A594,Hours!$A$1:$A$1000,0), 
                      MATCH(O$1,Hours!$A$1:$AAF$1,0))</f>
        <v/>
      </c>
      <c r="P594" s="29" t="str">
        <f t="array" ref="P594">INDEX(Hours!$A$1:$AAF$1000, 
                      MATCH($A594,Hours!$A$1:$A$1000,0), 
                      MATCH(P$1,Hours!$A$1:$AAF$1,0))</f>
        <v/>
      </c>
      <c r="Q594" s="29" t="str">
        <f t="array" ref="Q594">INDEX(Hours!$A$1:$AAF$1000, 
                      MATCH($A594,Hours!$A$1:$A$1000,0), 
                      MATCH(Q$1,Hours!$A$1:$AAF$1,0))</f>
        <v/>
      </c>
      <c r="R594" s="29" t="str">
        <f t="array" ref="R594">INDEX(Hours!$A$1:$AAF$1000, 
                      MATCH($A594,Hours!$A$1:$A$1000,0), 
                      MATCH(R$1,Hours!$A$1:$AAF$1,0))</f>
        <v/>
      </c>
      <c r="S594" s="29" t="str">
        <f t="array" ref="S594">INDEX(Hours!$A$1:$AAF$1000, 
                      MATCH($A594,Hours!$A$1:$A$1000,0), 
                      MATCH(S$1,Hours!$A$1:$AAF$1,0))</f>
        <v/>
      </c>
      <c r="T594" s="29" t="str">
        <f t="array" ref="T594">INDEX(Hours!$A$1:$AAF$1000, 
                      MATCH($A594,Hours!$A$1:$A$1000,0), 
                      MATCH(T$1,Hours!$A$1:$AAF$1,0))</f>
        <v/>
      </c>
      <c r="U594" s="29" t="str">
        <f t="array" ref="U594">INDEX(Hours!$A$1:$AAF$1000, 
                      MATCH($A594,Hours!$A$1:$A$1000,0), 
                      MATCH(U$1,Hours!$A$1:$AAF$1,0))</f>
        <v/>
      </c>
      <c r="V594" s="76"/>
      <c r="W594" s="76"/>
      <c r="X594" s="76"/>
      <c r="Y594" s="76"/>
      <c r="Z594" s="76"/>
      <c r="AA594" s="29" t="str">
        <f t="array" ref="AA594">INDEX(Hours!$A$1:$AAF$1000, 
                      MATCH($A594,Hours!$A$1:$A$1000,0), 
                      MATCH(AA$1,Hours!$A$1:$AAF$1,0))</f>
        <v/>
      </c>
      <c r="AB594" s="29" t="str">
        <f t="array" ref="AB594">INDEX(Hours!$A$1:$AAF$1000, 
                      MATCH($A594,Hours!$A$1:$A$1000,0), 
                      MATCH(AB$1,Hours!$A$1:$AAF$1,0))</f>
        <v/>
      </c>
      <c r="AC594" s="29"/>
      <c r="AD594" s="29"/>
    </row>
    <row r="595" ht="22.5" customHeight="1">
      <c r="A595" s="25">
        <f t="shared" si="1"/>
        <v>46190</v>
      </c>
      <c r="B595" s="29" t="str">
        <f t="array" ref="B595">INDEX(Hours!$A$1:$AAF$1000, 
                      MATCH($A595,Hours!$A$1:$A$1000,0), 
                      MATCH(B$1,Hours!$A$1:$AAF$1,0))</f>
        <v/>
      </c>
      <c r="C595" s="29" t="str">
        <f t="array" ref="C595">INDEX(Hours!$A$1:$AAF$1000, 
                      MATCH($A595,Hours!$A$1:$A$1000,0), 
                      MATCH(C$1,Hours!$A$1:$AAF$1,0))</f>
        <v/>
      </c>
      <c r="D595" s="29" t="str">
        <f t="array" ref="D595">INDEX(Hours!$A$1:$AAF$1000, 
                      MATCH($A595,Hours!$A$1:$A$1000,0), 
                      MATCH(D$1,Hours!$A$1:$AAF$1,0))</f>
        <v/>
      </c>
      <c r="E595" s="29" t="str">
        <f t="array" ref="E595">INDEX(Hours!$A$1:$AAF$1000, 
                      MATCH($A595,Hours!$A$1:$A$1000,0), 
                      MATCH(E$1,Hours!$A$1:$AAF$1,0))</f>
        <v/>
      </c>
      <c r="F595" s="29" t="str">
        <f t="array" ref="F595">INDEX(Hours!$A$1:$AAF$1000, 
                      MATCH($A595,Hours!$A$1:$A$1000,0), 
                      MATCH(F$1,Hours!$A$1:$AAF$1,0))</f>
        <v/>
      </c>
      <c r="G595" s="29" t="str">
        <f t="array" ref="G595">INDEX(Hours!$A$1:$AAF$1000, 
                      MATCH($A595,Hours!$A$1:$A$1000,0), 
                      MATCH(G$1,Hours!$A$1:$AAF$1,0))</f>
        <v/>
      </c>
      <c r="H595" s="29" t="str">
        <f t="array" ref="H595">INDEX(Hours!$A$1:$AAF$1000, 
                      MATCH($A595,Hours!$A$1:$A$1000,0), 
                      MATCH(H$1,Hours!$A$1:$AAF$1,0))</f>
        <v>#N/A</v>
      </c>
      <c r="I595" s="29" t="str">
        <f t="array" ref="I595">INDEX(Hours!$A$1:$AAF$1000, 
                      MATCH($A595,Hours!$A$1:$A$1000,0), 
                      MATCH(I$1,Hours!$A$1:$AAF$1,0))</f>
        <v/>
      </c>
      <c r="J595" s="29" t="str">
        <f t="array" ref="J595">INDEX(Hours!$A$1:$AAF$1000, 
                      MATCH($A595,Hours!$A$1:$A$1000,0), 
                      MATCH(J$1,Hours!$A$1:$AAF$1,0))</f>
        <v>#N/A</v>
      </c>
      <c r="K595" s="29" t="str">
        <f t="array" ref="K595">INDEX(Hours!$A$1:$AAF$1000, 
                      MATCH($A595,Hours!$A$1:$A$1000,0), 
                      MATCH(K$1,Hours!$A$1:$AAF$1,0))</f>
        <v/>
      </c>
      <c r="L595" s="29" t="str">
        <f t="array" ref="L595">INDEX(Hours!$A$1:$AAF$1000, 
                      MATCH($A595,Hours!$A$1:$A$1000,0), 
                      MATCH(L$1,Hours!$A$1:$AAF$1,0))</f>
        <v>#N/A</v>
      </c>
      <c r="M595" s="29" t="str">
        <f t="array" ref="M595">INDEX(Hours!$A$1:$AAF$1000, 
                      MATCH($A595,Hours!$A$1:$A$1000,0), 
                      MATCH(M$1,Hours!$A$1:$AAF$1,0))</f>
        <v/>
      </c>
      <c r="N595" s="29" t="str">
        <f t="array" ref="N595">INDEX(Hours!$A$1:$AAF$1000, 
                      MATCH($A595,Hours!$A$1:$A$1000,0), 
                      MATCH(N$1,Hours!$A$1:$AAF$1,0))</f>
        <v/>
      </c>
      <c r="O595" s="29" t="str">
        <f t="array" ref="O595">INDEX(Hours!$A$1:$AAF$1000, 
                      MATCH($A595,Hours!$A$1:$A$1000,0), 
                      MATCH(O$1,Hours!$A$1:$AAF$1,0))</f>
        <v/>
      </c>
      <c r="P595" s="29" t="str">
        <f t="array" ref="P595">INDEX(Hours!$A$1:$AAF$1000, 
                      MATCH($A595,Hours!$A$1:$A$1000,0), 
                      MATCH(P$1,Hours!$A$1:$AAF$1,0))</f>
        <v/>
      </c>
      <c r="Q595" s="29" t="str">
        <f t="array" ref="Q595">INDEX(Hours!$A$1:$AAF$1000, 
                      MATCH($A595,Hours!$A$1:$A$1000,0), 
                      MATCH(Q$1,Hours!$A$1:$AAF$1,0))</f>
        <v/>
      </c>
      <c r="R595" s="29" t="str">
        <f t="array" ref="R595">INDEX(Hours!$A$1:$AAF$1000, 
                      MATCH($A595,Hours!$A$1:$A$1000,0), 
                      MATCH(R$1,Hours!$A$1:$AAF$1,0))</f>
        <v/>
      </c>
      <c r="S595" s="29" t="str">
        <f t="array" ref="S595">INDEX(Hours!$A$1:$AAF$1000, 
                      MATCH($A595,Hours!$A$1:$A$1000,0), 
                      MATCH(S$1,Hours!$A$1:$AAF$1,0))</f>
        <v/>
      </c>
      <c r="T595" s="29" t="str">
        <f t="array" ref="T595">INDEX(Hours!$A$1:$AAF$1000, 
                      MATCH($A595,Hours!$A$1:$A$1000,0), 
                      MATCH(T$1,Hours!$A$1:$AAF$1,0))</f>
        <v/>
      </c>
      <c r="U595" s="29" t="str">
        <f t="array" ref="U595">INDEX(Hours!$A$1:$AAF$1000, 
                      MATCH($A595,Hours!$A$1:$A$1000,0), 
                      MATCH(U$1,Hours!$A$1:$AAF$1,0))</f>
        <v/>
      </c>
      <c r="V595" s="76"/>
      <c r="W595" s="76"/>
      <c r="X595" s="76"/>
      <c r="Y595" s="76"/>
      <c r="Z595" s="76"/>
      <c r="AA595" s="29" t="str">
        <f t="array" ref="AA595">INDEX(Hours!$A$1:$AAF$1000, 
                      MATCH($A595,Hours!$A$1:$A$1000,0), 
                      MATCH(AA$1,Hours!$A$1:$AAF$1,0))</f>
        <v/>
      </c>
      <c r="AB595" s="29" t="str">
        <f t="array" ref="AB595">INDEX(Hours!$A$1:$AAF$1000, 
                      MATCH($A595,Hours!$A$1:$A$1000,0), 
                      MATCH(AB$1,Hours!$A$1:$AAF$1,0))</f>
        <v/>
      </c>
      <c r="AC595" s="29"/>
      <c r="AD595" s="29"/>
    </row>
    <row r="596" ht="22.5" customHeight="1">
      <c r="A596" s="25">
        <f t="shared" si="1"/>
        <v>46191</v>
      </c>
      <c r="B596" s="29" t="str">
        <f t="array" ref="B596">INDEX(Hours!$A$1:$AAF$1000, 
                      MATCH($A596,Hours!$A$1:$A$1000,0), 
                      MATCH(B$1,Hours!$A$1:$AAF$1,0))</f>
        <v/>
      </c>
      <c r="C596" s="29" t="str">
        <f t="array" ref="C596">INDEX(Hours!$A$1:$AAF$1000, 
                      MATCH($A596,Hours!$A$1:$A$1000,0), 
                      MATCH(C$1,Hours!$A$1:$AAF$1,0))</f>
        <v/>
      </c>
      <c r="D596" s="29" t="str">
        <f t="array" ref="D596">INDEX(Hours!$A$1:$AAF$1000, 
                      MATCH($A596,Hours!$A$1:$A$1000,0), 
                      MATCH(D$1,Hours!$A$1:$AAF$1,0))</f>
        <v/>
      </c>
      <c r="E596" s="29" t="str">
        <f t="array" ref="E596">INDEX(Hours!$A$1:$AAF$1000, 
                      MATCH($A596,Hours!$A$1:$A$1000,0), 
                      MATCH(E$1,Hours!$A$1:$AAF$1,0))</f>
        <v/>
      </c>
      <c r="F596" s="29" t="str">
        <f t="array" ref="F596">INDEX(Hours!$A$1:$AAF$1000, 
                      MATCH($A596,Hours!$A$1:$A$1000,0), 
                      MATCH(F$1,Hours!$A$1:$AAF$1,0))</f>
        <v/>
      </c>
      <c r="G596" s="29" t="str">
        <f t="array" ref="G596">INDEX(Hours!$A$1:$AAF$1000, 
                      MATCH($A596,Hours!$A$1:$A$1000,0), 
                      MATCH(G$1,Hours!$A$1:$AAF$1,0))</f>
        <v/>
      </c>
      <c r="H596" s="29" t="str">
        <f t="array" ref="H596">INDEX(Hours!$A$1:$AAF$1000, 
                      MATCH($A596,Hours!$A$1:$A$1000,0), 
                      MATCH(H$1,Hours!$A$1:$AAF$1,0))</f>
        <v>#N/A</v>
      </c>
      <c r="I596" s="29" t="str">
        <f t="array" ref="I596">INDEX(Hours!$A$1:$AAF$1000, 
                      MATCH($A596,Hours!$A$1:$A$1000,0), 
                      MATCH(I$1,Hours!$A$1:$AAF$1,0))</f>
        <v/>
      </c>
      <c r="J596" s="29" t="str">
        <f t="array" ref="J596">INDEX(Hours!$A$1:$AAF$1000, 
                      MATCH($A596,Hours!$A$1:$A$1000,0), 
                      MATCH(J$1,Hours!$A$1:$AAF$1,0))</f>
        <v>#N/A</v>
      </c>
      <c r="K596" s="29" t="str">
        <f t="array" ref="K596">INDEX(Hours!$A$1:$AAF$1000, 
                      MATCH($A596,Hours!$A$1:$A$1000,0), 
                      MATCH(K$1,Hours!$A$1:$AAF$1,0))</f>
        <v/>
      </c>
      <c r="L596" s="29" t="str">
        <f t="array" ref="L596">INDEX(Hours!$A$1:$AAF$1000, 
                      MATCH($A596,Hours!$A$1:$A$1000,0), 
                      MATCH(L$1,Hours!$A$1:$AAF$1,0))</f>
        <v>#N/A</v>
      </c>
      <c r="M596" s="29" t="str">
        <f t="array" ref="M596">INDEX(Hours!$A$1:$AAF$1000, 
                      MATCH($A596,Hours!$A$1:$A$1000,0), 
                      MATCH(M$1,Hours!$A$1:$AAF$1,0))</f>
        <v/>
      </c>
      <c r="N596" s="29" t="str">
        <f t="array" ref="N596">INDEX(Hours!$A$1:$AAF$1000, 
                      MATCH($A596,Hours!$A$1:$A$1000,0), 
                      MATCH(N$1,Hours!$A$1:$AAF$1,0))</f>
        <v/>
      </c>
      <c r="O596" s="29" t="str">
        <f t="array" ref="O596">INDEX(Hours!$A$1:$AAF$1000, 
                      MATCH($A596,Hours!$A$1:$A$1000,0), 
                      MATCH(O$1,Hours!$A$1:$AAF$1,0))</f>
        <v/>
      </c>
      <c r="P596" s="29" t="str">
        <f t="array" ref="P596">INDEX(Hours!$A$1:$AAF$1000, 
                      MATCH($A596,Hours!$A$1:$A$1000,0), 
                      MATCH(P$1,Hours!$A$1:$AAF$1,0))</f>
        <v/>
      </c>
      <c r="Q596" s="29" t="str">
        <f t="array" ref="Q596">INDEX(Hours!$A$1:$AAF$1000, 
                      MATCH($A596,Hours!$A$1:$A$1000,0), 
                      MATCH(Q$1,Hours!$A$1:$AAF$1,0))</f>
        <v/>
      </c>
      <c r="R596" s="29" t="str">
        <f t="array" ref="R596">INDEX(Hours!$A$1:$AAF$1000, 
                      MATCH($A596,Hours!$A$1:$A$1000,0), 
                      MATCH(R$1,Hours!$A$1:$AAF$1,0))</f>
        <v/>
      </c>
      <c r="S596" s="29" t="str">
        <f t="array" ref="S596">INDEX(Hours!$A$1:$AAF$1000, 
                      MATCH($A596,Hours!$A$1:$A$1000,0), 
                      MATCH(S$1,Hours!$A$1:$AAF$1,0))</f>
        <v/>
      </c>
      <c r="T596" s="29" t="str">
        <f t="array" ref="T596">INDEX(Hours!$A$1:$AAF$1000, 
                      MATCH($A596,Hours!$A$1:$A$1000,0), 
                      MATCH(T$1,Hours!$A$1:$AAF$1,0))</f>
        <v/>
      </c>
      <c r="U596" s="29" t="str">
        <f t="array" ref="U596">INDEX(Hours!$A$1:$AAF$1000, 
                      MATCH($A596,Hours!$A$1:$A$1000,0), 
                      MATCH(U$1,Hours!$A$1:$AAF$1,0))</f>
        <v/>
      </c>
      <c r="V596" s="76"/>
      <c r="W596" s="76"/>
      <c r="X596" s="76"/>
      <c r="Y596" s="76"/>
      <c r="Z596" s="76"/>
      <c r="AA596" s="29" t="str">
        <f t="array" ref="AA596">INDEX(Hours!$A$1:$AAF$1000, 
                      MATCH($A596,Hours!$A$1:$A$1000,0), 
                      MATCH(AA$1,Hours!$A$1:$AAF$1,0))</f>
        <v/>
      </c>
      <c r="AB596" s="29" t="str">
        <f t="array" ref="AB596">INDEX(Hours!$A$1:$AAF$1000, 
                      MATCH($A596,Hours!$A$1:$A$1000,0), 
                      MATCH(AB$1,Hours!$A$1:$AAF$1,0))</f>
        <v/>
      </c>
      <c r="AC596" s="29"/>
      <c r="AD596" s="29"/>
    </row>
    <row r="597" ht="22.5" customHeight="1">
      <c r="A597" s="25">
        <f t="shared" si="1"/>
        <v>46192</v>
      </c>
      <c r="B597" s="29" t="str">
        <f t="array" ref="B597">INDEX(Hours!$A$1:$AAF$1000, 
                      MATCH($A597,Hours!$A$1:$A$1000,0), 
                      MATCH(B$1,Hours!$A$1:$AAF$1,0))</f>
        <v/>
      </c>
      <c r="C597" s="29" t="str">
        <f t="array" ref="C597">INDEX(Hours!$A$1:$AAF$1000, 
                      MATCH($A597,Hours!$A$1:$A$1000,0), 
                      MATCH(C$1,Hours!$A$1:$AAF$1,0))</f>
        <v/>
      </c>
      <c r="D597" s="29" t="str">
        <f t="array" ref="D597">INDEX(Hours!$A$1:$AAF$1000, 
                      MATCH($A597,Hours!$A$1:$A$1000,0), 
                      MATCH(D$1,Hours!$A$1:$AAF$1,0))</f>
        <v/>
      </c>
      <c r="E597" s="29" t="str">
        <f t="array" ref="E597">INDEX(Hours!$A$1:$AAF$1000, 
                      MATCH($A597,Hours!$A$1:$A$1000,0), 
                      MATCH(E$1,Hours!$A$1:$AAF$1,0))</f>
        <v/>
      </c>
      <c r="F597" s="29" t="str">
        <f t="array" ref="F597">INDEX(Hours!$A$1:$AAF$1000, 
                      MATCH($A597,Hours!$A$1:$A$1000,0), 
                      MATCH(F$1,Hours!$A$1:$AAF$1,0))</f>
        <v/>
      </c>
      <c r="G597" s="29" t="str">
        <f t="array" ref="G597">INDEX(Hours!$A$1:$AAF$1000, 
                      MATCH($A597,Hours!$A$1:$A$1000,0), 
                      MATCH(G$1,Hours!$A$1:$AAF$1,0))</f>
        <v/>
      </c>
      <c r="H597" s="29" t="str">
        <f t="array" ref="H597">INDEX(Hours!$A$1:$AAF$1000, 
                      MATCH($A597,Hours!$A$1:$A$1000,0), 
                      MATCH(H$1,Hours!$A$1:$AAF$1,0))</f>
        <v>#N/A</v>
      </c>
      <c r="I597" s="29" t="str">
        <f t="array" ref="I597">INDEX(Hours!$A$1:$AAF$1000, 
                      MATCH($A597,Hours!$A$1:$A$1000,0), 
                      MATCH(I$1,Hours!$A$1:$AAF$1,0))</f>
        <v/>
      </c>
      <c r="J597" s="29" t="str">
        <f t="array" ref="J597">INDEX(Hours!$A$1:$AAF$1000, 
                      MATCH($A597,Hours!$A$1:$A$1000,0), 
                      MATCH(J$1,Hours!$A$1:$AAF$1,0))</f>
        <v>#N/A</v>
      </c>
      <c r="K597" s="29" t="str">
        <f t="array" ref="K597">INDEX(Hours!$A$1:$AAF$1000, 
                      MATCH($A597,Hours!$A$1:$A$1000,0), 
                      MATCH(K$1,Hours!$A$1:$AAF$1,0))</f>
        <v/>
      </c>
      <c r="L597" s="29" t="str">
        <f t="array" ref="L597">INDEX(Hours!$A$1:$AAF$1000, 
                      MATCH($A597,Hours!$A$1:$A$1000,0), 
                      MATCH(L$1,Hours!$A$1:$AAF$1,0))</f>
        <v>#N/A</v>
      </c>
      <c r="M597" s="29" t="str">
        <f t="array" ref="M597">INDEX(Hours!$A$1:$AAF$1000, 
                      MATCH($A597,Hours!$A$1:$A$1000,0), 
                      MATCH(M$1,Hours!$A$1:$AAF$1,0))</f>
        <v/>
      </c>
      <c r="N597" s="29" t="str">
        <f t="array" ref="N597">INDEX(Hours!$A$1:$AAF$1000, 
                      MATCH($A597,Hours!$A$1:$A$1000,0), 
                      MATCH(N$1,Hours!$A$1:$AAF$1,0))</f>
        <v/>
      </c>
      <c r="O597" s="29" t="str">
        <f t="array" ref="O597">INDEX(Hours!$A$1:$AAF$1000, 
                      MATCH($A597,Hours!$A$1:$A$1000,0), 
                      MATCH(O$1,Hours!$A$1:$AAF$1,0))</f>
        <v/>
      </c>
      <c r="P597" s="29" t="str">
        <f t="array" ref="P597">INDEX(Hours!$A$1:$AAF$1000, 
                      MATCH($A597,Hours!$A$1:$A$1000,0), 
                      MATCH(P$1,Hours!$A$1:$AAF$1,0))</f>
        <v/>
      </c>
      <c r="Q597" s="29" t="str">
        <f t="array" ref="Q597">INDEX(Hours!$A$1:$AAF$1000, 
                      MATCH($A597,Hours!$A$1:$A$1000,0), 
                      MATCH(Q$1,Hours!$A$1:$AAF$1,0))</f>
        <v/>
      </c>
      <c r="R597" s="29" t="str">
        <f t="array" ref="R597">INDEX(Hours!$A$1:$AAF$1000, 
                      MATCH($A597,Hours!$A$1:$A$1000,0), 
                      MATCH(R$1,Hours!$A$1:$AAF$1,0))</f>
        <v/>
      </c>
      <c r="S597" s="29" t="str">
        <f t="array" ref="S597">INDEX(Hours!$A$1:$AAF$1000, 
                      MATCH($A597,Hours!$A$1:$A$1000,0), 
                      MATCH(S$1,Hours!$A$1:$AAF$1,0))</f>
        <v/>
      </c>
      <c r="T597" s="29" t="str">
        <f t="array" ref="T597">INDEX(Hours!$A$1:$AAF$1000, 
                      MATCH($A597,Hours!$A$1:$A$1000,0), 
                      MATCH(T$1,Hours!$A$1:$AAF$1,0))</f>
        <v/>
      </c>
      <c r="U597" s="29" t="str">
        <f t="array" ref="U597">INDEX(Hours!$A$1:$AAF$1000, 
                      MATCH($A597,Hours!$A$1:$A$1000,0), 
                      MATCH(U$1,Hours!$A$1:$AAF$1,0))</f>
        <v/>
      </c>
      <c r="V597" s="76"/>
      <c r="W597" s="76"/>
      <c r="X597" s="76"/>
      <c r="Y597" s="76"/>
      <c r="Z597" s="76"/>
      <c r="AA597" s="29" t="str">
        <f t="array" ref="AA597">INDEX(Hours!$A$1:$AAF$1000, 
                      MATCH($A597,Hours!$A$1:$A$1000,0), 
                      MATCH(AA$1,Hours!$A$1:$AAF$1,0))</f>
        <v/>
      </c>
      <c r="AB597" s="29" t="str">
        <f t="array" ref="AB597">INDEX(Hours!$A$1:$AAF$1000, 
                      MATCH($A597,Hours!$A$1:$A$1000,0), 
                      MATCH(AB$1,Hours!$A$1:$AAF$1,0))</f>
        <v/>
      </c>
      <c r="AC597" s="29"/>
      <c r="AD597" s="29"/>
    </row>
    <row r="598" ht="22.5" customHeight="1">
      <c r="A598" s="25">
        <f t="shared" si="1"/>
        <v>46193</v>
      </c>
      <c r="B598" s="29" t="str">
        <f t="array" ref="B598">INDEX(Hours!$A$1:$AAF$1000, 
                      MATCH($A598,Hours!$A$1:$A$1000,0), 
                      MATCH(B$1,Hours!$A$1:$AAF$1,0))</f>
        <v/>
      </c>
      <c r="C598" s="29" t="str">
        <f t="array" ref="C598">INDEX(Hours!$A$1:$AAF$1000, 
                      MATCH($A598,Hours!$A$1:$A$1000,0), 
                      MATCH(C$1,Hours!$A$1:$AAF$1,0))</f>
        <v/>
      </c>
      <c r="D598" s="29" t="str">
        <f t="array" ref="D598">INDEX(Hours!$A$1:$AAF$1000, 
                      MATCH($A598,Hours!$A$1:$A$1000,0), 
                      MATCH(D$1,Hours!$A$1:$AAF$1,0))</f>
        <v/>
      </c>
      <c r="E598" s="29" t="str">
        <f t="array" ref="E598">INDEX(Hours!$A$1:$AAF$1000, 
                      MATCH($A598,Hours!$A$1:$A$1000,0), 
                      MATCH(E$1,Hours!$A$1:$AAF$1,0))</f>
        <v/>
      </c>
      <c r="F598" s="29" t="str">
        <f t="array" ref="F598">INDEX(Hours!$A$1:$AAF$1000, 
                      MATCH($A598,Hours!$A$1:$A$1000,0), 
                      MATCH(F$1,Hours!$A$1:$AAF$1,0))</f>
        <v/>
      </c>
      <c r="G598" s="29" t="str">
        <f t="array" ref="G598">INDEX(Hours!$A$1:$AAF$1000, 
                      MATCH($A598,Hours!$A$1:$A$1000,0), 
                      MATCH(G$1,Hours!$A$1:$AAF$1,0))</f>
        <v/>
      </c>
      <c r="H598" s="29" t="str">
        <f t="array" ref="H598">INDEX(Hours!$A$1:$AAF$1000, 
                      MATCH($A598,Hours!$A$1:$A$1000,0), 
                      MATCH(H$1,Hours!$A$1:$AAF$1,0))</f>
        <v>#N/A</v>
      </c>
      <c r="I598" s="29" t="str">
        <f t="array" ref="I598">INDEX(Hours!$A$1:$AAF$1000, 
                      MATCH($A598,Hours!$A$1:$A$1000,0), 
                      MATCH(I$1,Hours!$A$1:$AAF$1,0))</f>
        <v/>
      </c>
      <c r="J598" s="29" t="str">
        <f t="array" ref="J598">INDEX(Hours!$A$1:$AAF$1000, 
                      MATCH($A598,Hours!$A$1:$A$1000,0), 
                      MATCH(J$1,Hours!$A$1:$AAF$1,0))</f>
        <v>#N/A</v>
      </c>
      <c r="K598" s="29" t="str">
        <f t="array" ref="K598">INDEX(Hours!$A$1:$AAF$1000, 
                      MATCH($A598,Hours!$A$1:$A$1000,0), 
                      MATCH(K$1,Hours!$A$1:$AAF$1,0))</f>
        <v/>
      </c>
      <c r="L598" s="29" t="str">
        <f t="array" ref="L598">INDEX(Hours!$A$1:$AAF$1000, 
                      MATCH($A598,Hours!$A$1:$A$1000,0), 
                      MATCH(L$1,Hours!$A$1:$AAF$1,0))</f>
        <v>#N/A</v>
      </c>
      <c r="M598" s="29" t="str">
        <f t="array" ref="M598">INDEX(Hours!$A$1:$AAF$1000, 
                      MATCH($A598,Hours!$A$1:$A$1000,0), 
                      MATCH(M$1,Hours!$A$1:$AAF$1,0))</f>
        <v/>
      </c>
      <c r="N598" s="29" t="str">
        <f t="array" ref="N598">INDEX(Hours!$A$1:$AAF$1000, 
                      MATCH($A598,Hours!$A$1:$A$1000,0), 
                      MATCH(N$1,Hours!$A$1:$AAF$1,0))</f>
        <v/>
      </c>
      <c r="O598" s="29" t="str">
        <f t="array" ref="O598">INDEX(Hours!$A$1:$AAF$1000, 
                      MATCH($A598,Hours!$A$1:$A$1000,0), 
                      MATCH(O$1,Hours!$A$1:$AAF$1,0))</f>
        <v/>
      </c>
      <c r="P598" s="29" t="str">
        <f t="array" ref="P598">INDEX(Hours!$A$1:$AAF$1000, 
                      MATCH($A598,Hours!$A$1:$A$1000,0), 
                      MATCH(P$1,Hours!$A$1:$AAF$1,0))</f>
        <v/>
      </c>
      <c r="Q598" s="29" t="str">
        <f t="array" ref="Q598">INDEX(Hours!$A$1:$AAF$1000, 
                      MATCH($A598,Hours!$A$1:$A$1000,0), 
                      MATCH(Q$1,Hours!$A$1:$AAF$1,0))</f>
        <v/>
      </c>
      <c r="R598" s="29" t="str">
        <f t="array" ref="R598">INDEX(Hours!$A$1:$AAF$1000, 
                      MATCH($A598,Hours!$A$1:$A$1000,0), 
                      MATCH(R$1,Hours!$A$1:$AAF$1,0))</f>
        <v/>
      </c>
      <c r="S598" s="29" t="str">
        <f t="array" ref="S598">INDEX(Hours!$A$1:$AAF$1000, 
                      MATCH($A598,Hours!$A$1:$A$1000,0), 
                      MATCH(S$1,Hours!$A$1:$AAF$1,0))</f>
        <v/>
      </c>
      <c r="T598" s="29" t="str">
        <f t="array" ref="T598">INDEX(Hours!$A$1:$AAF$1000, 
                      MATCH($A598,Hours!$A$1:$A$1000,0), 
                      MATCH(T$1,Hours!$A$1:$AAF$1,0))</f>
        <v/>
      </c>
      <c r="U598" s="29" t="str">
        <f t="array" ref="U598">INDEX(Hours!$A$1:$AAF$1000, 
                      MATCH($A598,Hours!$A$1:$A$1000,0), 
                      MATCH(U$1,Hours!$A$1:$AAF$1,0))</f>
        <v/>
      </c>
      <c r="V598" s="76"/>
      <c r="W598" s="76"/>
      <c r="X598" s="76"/>
      <c r="Y598" s="76"/>
      <c r="Z598" s="76"/>
      <c r="AA598" s="29" t="str">
        <f t="array" ref="AA598">INDEX(Hours!$A$1:$AAF$1000, 
                      MATCH($A598,Hours!$A$1:$A$1000,0), 
                      MATCH(AA$1,Hours!$A$1:$AAF$1,0))</f>
        <v/>
      </c>
      <c r="AB598" s="29" t="str">
        <f t="array" ref="AB598">INDEX(Hours!$A$1:$AAF$1000, 
                      MATCH($A598,Hours!$A$1:$A$1000,0), 
                      MATCH(AB$1,Hours!$A$1:$AAF$1,0))</f>
        <v/>
      </c>
      <c r="AC598" s="29"/>
      <c r="AD598" s="29"/>
    </row>
    <row r="599" ht="22.5" customHeight="1">
      <c r="A599" s="25">
        <f t="shared" si="1"/>
        <v>46194</v>
      </c>
      <c r="B599" s="29" t="str">
        <f t="array" ref="B599">INDEX(Hours!$A$1:$AAF$1000, 
                      MATCH($A599,Hours!$A$1:$A$1000,0), 
                      MATCH(B$1,Hours!$A$1:$AAF$1,0))</f>
        <v/>
      </c>
      <c r="C599" s="29" t="str">
        <f t="array" ref="C599">INDEX(Hours!$A$1:$AAF$1000, 
                      MATCH($A599,Hours!$A$1:$A$1000,0), 
                      MATCH(C$1,Hours!$A$1:$AAF$1,0))</f>
        <v/>
      </c>
      <c r="D599" s="29" t="str">
        <f t="array" ref="D599">INDEX(Hours!$A$1:$AAF$1000, 
                      MATCH($A599,Hours!$A$1:$A$1000,0), 
                      MATCH(D$1,Hours!$A$1:$AAF$1,0))</f>
        <v/>
      </c>
      <c r="E599" s="29" t="str">
        <f t="array" ref="E599">INDEX(Hours!$A$1:$AAF$1000, 
                      MATCH($A599,Hours!$A$1:$A$1000,0), 
                      MATCH(E$1,Hours!$A$1:$AAF$1,0))</f>
        <v/>
      </c>
      <c r="F599" s="29" t="str">
        <f t="array" ref="F599">INDEX(Hours!$A$1:$AAF$1000, 
                      MATCH($A599,Hours!$A$1:$A$1000,0), 
                      MATCH(F$1,Hours!$A$1:$AAF$1,0))</f>
        <v/>
      </c>
      <c r="G599" s="29" t="str">
        <f t="array" ref="G599">INDEX(Hours!$A$1:$AAF$1000, 
                      MATCH($A599,Hours!$A$1:$A$1000,0), 
                      MATCH(G$1,Hours!$A$1:$AAF$1,0))</f>
        <v/>
      </c>
      <c r="H599" s="29" t="str">
        <f t="array" ref="H599">INDEX(Hours!$A$1:$AAF$1000, 
                      MATCH($A599,Hours!$A$1:$A$1000,0), 
                      MATCH(H$1,Hours!$A$1:$AAF$1,0))</f>
        <v>#N/A</v>
      </c>
      <c r="I599" s="29" t="str">
        <f t="array" ref="I599">INDEX(Hours!$A$1:$AAF$1000, 
                      MATCH($A599,Hours!$A$1:$A$1000,0), 
                      MATCH(I$1,Hours!$A$1:$AAF$1,0))</f>
        <v/>
      </c>
      <c r="J599" s="29" t="str">
        <f t="array" ref="J599">INDEX(Hours!$A$1:$AAF$1000, 
                      MATCH($A599,Hours!$A$1:$A$1000,0), 
                      MATCH(J$1,Hours!$A$1:$AAF$1,0))</f>
        <v>#N/A</v>
      </c>
      <c r="K599" s="29" t="str">
        <f t="array" ref="K599">INDEX(Hours!$A$1:$AAF$1000, 
                      MATCH($A599,Hours!$A$1:$A$1000,0), 
                      MATCH(K$1,Hours!$A$1:$AAF$1,0))</f>
        <v/>
      </c>
      <c r="L599" s="29" t="str">
        <f t="array" ref="L599">INDEX(Hours!$A$1:$AAF$1000, 
                      MATCH($A599,Hours!$A$1:$A$1000,0), 
                      MATCH(L$1,Hours!$A$1:$AAF$1,0))</f>
        <v>#N/A</v>
      </c>
      <c r="M599" s="29" t="str">
        <f t="array" ref="M599">INDEX(Hours!$A$1:$AAF$1000, 
                      MATCH($A599,Hours!$A$1:$A$1000,0), 
                      MATCH(M$1,Hours!$A$1:$AAF$1,0))</f>
        <v/>
      </c>
      <c r="N599" s="29" t="str">
        <f t="array" ref="N599">INDEX(Hours!$A$1:$AAF$1000, 
                      MATCH($A599,Hours!$A$1:$A$1000,0), 
                      MATCH(N$1,Hours!$A$1:$AAF$1,0))</f>
        <v/>
      </c>
      <c r="O599" s="29" t="str">
        <f t="array" ref="O599">INDEX(Hours!$A$1:$AAF$1000, 
                      MATCH($A599,Hours!$A$1:$A$1000,0), 
                      MATCH(O$1,Hours!$A$1:$AAF$1,0))</f>
        <v/>
      </c>
      <c r="P599" s="29" t="str">
        <f t="array" ref="P599">INDEX(Hours!$A$1:$AAF$1000, 
                      MATCH($A599,Hours!$A$1:$A$1000,0), 
                      MATCH(P$1,Hours!$A$1:$AAF$1,0))</f>
        <v/>
      </c>
      <c r="Q599" s="29" t="str">
        <f t="array" ref="Q599">INDEX(Hours!$A$1:$AAF$1000, 
                      MATCH($A599,Hours!$A$1:$A$1000,0), 
                      MATCH(Q$1,Hours!$A$1:$AAF$1,0))</f>
        <v/>
      </c>
      <c r="R599" s="29" t="str">
        <f t="array" ref="R599">INDEX(Hours!$A$1:$AAF$1000, 
                      MATCH($A599,Hours!$A$1:$A$1000,0), 
                      MATCH(R$1,Hours!$A$1:$AAF$1,0))</f>
        <v/>
      </c>
      <c r="S599" s="29" t="str">
        <f t="array" ref="S599">INDEX(Hours!$A$1:$AAF$1000, 
                      MATCH($A599,Hours!$A$1:$A$1000,0), 
                      MATCH(S$1,Hours!$A$1:$AAF$1,0))</f>
        <v/>
      </c>
      <c r="T599" s="29" t="str">
        <f t="array" ref="T599">INDEX(Hours!$A$1:$AAF$1000, 
                      MATCH($A599,Hours!$A$1:$A$1000,0), 
                      MATCH(T$1,Hours!$A$1:$AAF$1,0))</f>
        <v/>
      </c>
      <c r="U599" s="29" t="str">
        <f t="array" ref="U599">INDEX(Hours!$A$1:$AAF$1000, 
                      MATCH($A599,Hours!$A$1:$A$1000,0), 
                      MATCH(U$1,Hours!$A$1:$AAF$1,0))</f>
        <v/>
      </c>
      <c r="V599" s="76"/>
      <c r="W599" s="76"/>
      <c r="X599" s="76"/>
      <c r="Y599" s="76"/>
      <c r="Z599" s="76"/>
      <c r="AA599" s="29" t="str">
        <f t="array" ref="AA599">INDEX(Hours!$A$1:$AAF$1000, 
                      MATCH($A599,Hours!$A$1:$A$1000,0), 
                      MATCH(AA$1,Hours!$A$1:$AAF$1,0))</f>
        <v/>
      </c>
      <c r="AB599" s="29" t="str">
        <f t="array" ref="AB599">INDEX(Hours!$A$1:$AAF$1000, 
                      MATCH($A599,Hours!$A$1:$A$1000,0), 
                      MATCH(AB$1,Hours!$A$1:$AAF$1,0))</f>
        <v/>
      </c>
      <c r="AC599" s="29"/>
      <c r="AD599" s="29"/>
    </row>
    <row r="600" ht="22.5" customHeight="1">
      <c r="A600" s="25">
        <f t="shared" si="1"/>
        <v>46195</v>
      </c>
      <c r="B600" s="29" t="str">
        <f t="array" ref="B600">INDEX(Hours!$A$1:$AAF$1000, 
                      MATCH($A600,Hours!$A$1:$A$1000,0), 
                      MATCH(B$1,Hours!$A$1:$AAF$1,0))</f>
        <v/>
      </c>
      <c r="C600" s="29" t="str">
        <f t="array" ref="C600">INDEX(Hours!$A$1:$AAF$1000, 
                      MATCH($A600,Hours!$A$1:$A$1000,0), 
                      MATCH(C$1,Hours!$A$1:$AAF$1,0))</f>
        <v/>
      </c>
      <c r="D600" s="29" t="str">
        <f t="array" ref="D600">INDEX(Hours!$A$1:$AAF$1000, 
                      MATCH($A600,Hours!$A$1:$A$1000,0), 
                      MATCH(D$1,Hours!$A$1:$AAF$1,0))</f>
        <v/>
      </c>
      <c r="E600" s="29" t="str">
        <f t="array" ref="E600">INDEX(Hours!$A$1:$AAF$1000, 
                      MATCH($A600,Hours!$A$1:$A$1000,0), 
                      MATCH(E$1,Hours!$A$1:$AAF$1,0))</f>
        <v/>
      </c>
      <c r="F600" s="29" t="str">
        <f t="array" ref="F600">INDEX(Hours!$A$1:$AAF$1000, 
                      MATCH($A600,Hours!$A$1:$A$1000,0), 
                      MATCH(F$1,Hours!$A$1:$AAF$1,0))</f>
        <v/>
      </c>
      <c r="G600" s="29" t="str">
        <f t="array" ref="G600">INDEX(Hours!$A$1:$AAF$1000, 
                      MATCH($A600,Hours!$A$1:$A$1000,0), 
                      MATCH(G$1,Hours!$A$1:$AAF$1,0))</f>
        <v/>
      </c>
      <c r="H600" s="29" t="str">
        <f t="array" ref="H600">INDEX(Hours!$A$1:$AAF$1000, 
                      MATCH($A600,Hours!$A$1:$A$1000,0), 
                      MATCH(H$1,Hours!$A$1:$AAF$1,0))</f>
        <v>#N/A</v>
      </c>
      <c r="I600" s="29" t="str">
        <f t="array" ref="I600">INDEX(Hours!$A$1:$AAF$1000, 
                      MATCH($A600,Hours!$A$1:$A$1000,0), 
                      MATCH(I$1,Hours!$A$1:$AAF$1,0))</f>
        <v/>
      </c>
      <c r="J600" s="29" t="str">
        <f t="array" ref="J600">INDEX(Hours!$A$1:$AAF$1000, 
                      MATCH($A600,Hours!$A$1:$A$1000,0), 
                      MATCH(J$1,Hours!$A$1:$AAF$1,0))</f>
        <v>#N/A</v>
      </c>
      <c r="K600" s="29" t="str">
        <f t="array" ref="K600">INDEX(Hours!$A$1:$AAF$1000, 
                      MATCH($A600,Hours!$A$1:$A$1000,0), 
                      MATCH(K$1,Hours!$A$1:$AAF$1,0))</f>
        <v/>
      </c>
      <c r="L600" s="29" t="str">
        <f t="array" ref="L600">INDEX(Hours!$A$1:$AAF$1000, 
                      MATCH($A600,Hours!$A$1:$A$1000,0), 
                      MATCH(L$1,Hours!$A$1:$AAF$1,0))</f>
        <v>#N/A</v>
      </c>
      <c r="M600" s="29" t="str">
        <f t="array" ref="M600">INDEX(Hours!$A$1:$AAF$1000, 
                      MATCH($A600,Hours!$A$1:$A$1000,0), 
                      MATCH(M$1,Hours!$A$1:$AAF$1,0))</f>
        <v/>
      </c>
      <c r="N600" s="29" t="str">
        <f t="array" ref="N600">INDEX(Hours!$A$1:$AAF$1000, 
                      MATCH($A600,Hours!$A$1:$A$1000,0), 
                      MATCH(N$1,Hours!$A$1:$AAF$1,0))</f>
        <v/>
      </c>
      <c r="O600" s="29" t="str">
        <f t="array" ref="O600">INDEX(Hours!$A$1:$AAF$1000, 
                      MATCH($A600,Hours!$A$1:$A$1000,0), 
                      MATCH(O$1,Hours!$A$1:$AAF$1,0))</f>
        <v/>
      </c>
      <c r="P600" s="29" t="str">
        <f t="array" ref="P600">INDEX(Hours!$A$1:$AAF$1000, 
                      MATCH($A600,Hours!$A$1:$A$1000,0), 
                      MATCH(P$1,Hours!$A$1:$AAF$1,0))</f>
        <v/>
      </c>
      <c r="Q600" s="29" t="str">
        <f t="array" ref="Q600">INDEX(Hours!$A$1:$AAF$1000, 
                      MATCH($A600,Hours!$A$1:$A$1000,0), 
                      MATCH(Q$1,Hours!$A$1:$AAF$1,0))</f>
        <v/>
      </c>
      <c r="R600" s="29" t="str">
        <f t="array" ref="R600">INDEX(Hours!$A$1:$AAF$1000, 
                      MATCH($A600,Hours!$A$1:$A$1000,0), 
                      MATCH(R$1,Hours!$A$1:$AAF$1,0))</f>
        <v/>
      </c>
      <c r="S600" s="29" t="str">
        <f t="array" ref="S600">INDEX(Hours!$A$1:$AAF$1000, 
                      MATCH($A600,Hours!$A$1:$A$1000,0), 
                      MATCH(S$1,Hours!$A$1:$AAF$1,0))</f>
        <v/>
      </c>
      <c r="T600" s="29" t="str">
        <f t="array" ref="T600">INDEX(Hours!$A$1:$AAF$1000, 
                      MATCH($A600,Hours!$A$1:$A$1000,0), 
                      MATCH(T$1,Hours!$A$1:$AAF$1,0))</f>
        <v/>
      </c>
      <c r="U600" s="29" t="str">
        <f t="array" ref="U600">INDEX(Hours!$A$1:$AAF$1000, 
                      MATCH($A600,Hours!$A$1:$A$1000,0), 
                      MATCH(U$1,Hours!$A$1:$AAF$1,0))</f>
        <v/>
      </c>
      <c r="V600" s="76"/>
      <c r="W600" s="76"/>
      <c r="X600" s="76"/>
      <c r="Y600" s="76"/>
      <c r="Z600" s="76"/>
      <c r="AA600" s="29" t="str">
        <f t="array" ref="AA600">INDEX(Hours!$A$1:$AAF$1000, 
                      MATCH($A600,Hours!$A$1:$A$1000,0), 
                      MATCH(AA$1,Hours!$A$1:$AAF$1,0))</f>
        <v/>
      </c>
      <c r="AB600" s="29" t="str">
        <f t="array" ref="AB600">INDEX(Hours!$A$1:$AAF$1000, 
                      MATCH($A600,Hours!$A$1:$A$1000,0), 
                      MATCH(AB$1,Hours!$A$1:$AAF$1,0))</f>
        <v/>
      </c>
      <c r="AC600" s="29"/>
      <c r="AD600" s="29"/>
    </row>
    <row r="601" ht="22.5" customHeight="1">
      <c r="A601" s="25">
        <f t="shared" si="1"/>
        <v>46196</v>
      </c>
      <c r="B601" s="29" t="str">
        <f t="array" ref="B601">INDEX(Hours!$A$1:$AAF$1000, 
                      MATCH($A601,Hours!$A$1:$A$1000,0), 
                      MATCH(B$1,Hours!$A$1:$AAF$1,0))</f>
        <v/>
      </c>
      <c r="C601" s="29" t="str">
        <f t="array" ref="C601">INDEX(Hours!$A$1:$AAF$1000, 
                      MATCH($A601,Hours!$A$1:$A$1000,0), 
                      MATCH(C$1,Hours!$A$1:$AAF$1,0))</f>
        <v/>
      </c>
      <c r="D601" s="29" t="str">
        <f t="array" ref="D601">INDEX(Hours!$A$1:$AAF$1000, 
                      MATCH($A601,Hours!$A$1:$A$1000,0), 
                      MATCH(D$1,Hours!$A$1:$AAF$1,0))</f>
        <v/>
      </c>
      <c r="E601" s="29" t="str">
        <f t="array" ref="E601">INDEX(Hours!$A$1:$AAF$1000, 
                      MATCH($A601,Hours!$A$1:$A$1000,0), 
                      MATCH(E$1,Hours!$A$1:$AAF$1,0))</f>
        <v/>
      </c>
      <c r="F601" s="29" t="str">
        <f t="array" ref="F601">INDEX(Hours!$A$1:$AAF$1000, 
                      MATCH($A601,Hours!$A$1:$A$1000,0), 
                      MATCH(F$1,Hours!$A$1:$AAF$1,0))</f>
        <v/>
      </c>
      <c r="G601" s="29" t="str">
        <f t="array" ref="G601">INDEX(Hours!$A$1:$AAF$1000, 
                      MATCH($A601,Hours!$A$1:$A$1000,0), 
                      MATCH(G$1,Hours!$A$1:$AAF$1,0))</f>
        <v/>
      </c>
      <c r="H601" s="29" t="str">
        <f t="array" ref="H601">INDEX(Hours!$A$1:$AAF$1000, 
                      MATCH($A601,Hours!$A$1:$A$1000,0), 
                      MATCH(H$1,Hours!$A$1:$AAF$1,0))</f>
        <v>#N/A</v>
      </c>
      <c r="I601" s="29" t="str">
        <f t="array" ref="I601">INDEX(Hours!$A$1:$AAF$1000, 
                      MATCH($A601,Hours!$A$1:$A$1000,0), 
                      MATCH(I$1,Hours!$A$1:$AAF$1,0))</f>
        <v/>
      </c>
      <c r="J601" s="29" t="str">
        <f t="array" ref="J601">INDEX(Hours!$A$1:$AAF$1000, 
                      MATCH($A601,Hours!$A$1:$A$1000,0), 
                      MATCH(J$1,Hours!$A$1:$AAF$1,0))</f>
        <v>#N/A</v>
      </c>
      <c r="K601" s="29" t="str">
        <f t="array" ref="K601">INDEX(Hours!$A$1:$AAF$1000, 
                      MATCH($A601,Hours!$A$1:$A$1000,0), 
                      MATCH(K$1,Hours!$A$1:$AAF$1,0))</f>
        <v/>
      </c>
      <c r="L601" s="29" t="str">
        <f t="array" ref="L601">INDEX(Hours!$A$1:$AAF$1000, 
                      MATCH($A601,Hours!$A$1:$A$1000,0), 
                      MATCH(L$1,Hours!$A$1:$AAF$1,0))</f>
        <v>#N/A</v>
      </c>
      <c r="M601" s="29" t="str">
        <f t="array" ref="M601">INDEX(Hours!$A$1:$AAF$1000, 
                      MATCH($A601,Hours!$A$1:$A$1000,0), 
                      MATCH(M$1,Hours!$A$1:$AAF$1,0))</f>
        <v/>
      </c>
      <c r="N601" s="29" t="str">
        <f t="array" ref="N601">INDEX(Hours!$A$1:$AAF$1000, 
                      MATCH($A601,Hours!$A$1:$A$1000,0), 
                      MATCH(N$1,Hours!$A$1:$AAF$1,0))</f>
        <v/>
      </c>
      <c r="O601" s="29" t="str">
        <f t="array" ref="O601">INDEX(Hours!$A$1:$AAF$1000, 
                      MATCH($A601,Hours!$A$1:$A$1000,0), 
                      MATCH(O$1,Hours!$A$1:$AAF$1,0))</f>
        <v/>
      </c>
      <c r="P601" s="29" t="str">
        <f t="array" ref="P601">INDEX(Hours!$A$1:$AAF$1000, 
                      MATCH($A601,Hours!$A$1:$A$1000,0), 
                      MATCH(P$1,Hours!$A$1:$AAF$1,0))</f>
        <v/>
      </c>
      <c r="Q601" s="29" t="str">
        <f t="array" ref="Q601">INDEX(Hours!$A$1:$AAF$1000, 
                      MATCH($A601,Hours!$A$1:$A$1000,0), 
                      MATCH(Q$1,Hours!$A$1:$AAF$1,0))</f>
        <v/>
      </c>
      <c r="R601" s="29" t="str">
        <f t="array" ref="R601">INDEX(Hours!$A$1:$AAF$1000, 
                      MATCH($A601,Hours!$A$1:$A$1000,0), 
                      MATCH(R$1,Hours!$A$1:$AAF$1,0))</f>
        <v/>
      </c>
      <c r="S601" s="29" t="str">
        <f t="array" ref="S601">INDEX(Hours!$A$1:$AAF$1000, 
                      MATCH($A601,Hours!$A$1:$A$1000,0), 
                      MATCH(S$1,Hours!$A$1:$AAF$1,0))</f>
        <v/>
      </c>
      <c r="T601" s="29" t="str">
        <f t="array" ref="T601">INDEX(Hours!$A$1:$AAF$1000, 
                      MATCH($A601,Hours!$A$1:$A$1000,0), 
                      MATCH(T$1,Hours!$A$1:$AAF$1,0))</f>
        <v/>
      </c>
      <c r="U601" s="29" t="str">
        <f t="array" ref="U601">INDEX(Hours!$A$1:$AAF$1000, 
                      MATCH($A601,Hours!$A$1:$A$1000,0), 
                      MATCH(U$1,Hours!$A$1:$AAF$1,0))</f>
        <v/>
      </c>
      <c r="V601" s="76"/>
      <c r="W601" s="76"/>
      <c r="X601" s="76"/>
      <c r="Y601" s="76"/>
      <c r="Z601" s="76"/>
      <c r="AA601" s="29" t="str">
        <f t="array" ref="AA601">INDEX(Hours!$A$1:$AAF$1000, 
                      MATCH($A601,Hours!$A$1:$A$1000,0), 
                      MATCH(AA$1,Hours!$A$1:$AAF$1,0))</f>
        <v/>
      </c>
      <c r="AB601" s="29" t="str">
        <f t="array" ref="AB601">INDEX(Hours!$A$1:$AAF$1000, 
                      MATCH($A601,Hours!$A$1:$A$1000,0), 
                      MATCH(AB$1,Hours!$A$1:$AAF$1,0))</f>
        <v/>
      </c>
      <c r="AC601" s="29"/>
      <c r="AD601" s="29"/>
    </row>
    <row r="602" ht="22.5" customHeight="1">
      <c r="A602" s="25">
        <f t="shared" si="1"/>
        <v>46197</v>
      </c>
      <c r="B602" s="29" t="str">
        <f t="array" ref="B602">INDEX(Hours!$A$1:$AAF$1000, 
                      MATCH($A602,Hours!$A$1:$A$1000,0), 
                      MATCH(B$1,Hours!$A$1:$AAF$1,0))</f>
        <v/>
      </c>
      <c r="C602" s="29" t="str">
        <f t="array" ref="C602">INDEX(Hours!$A$1:$AAF$1000, 
                      MATCH($A602,Hours!$A$1:$A$1000,0), 
                      MATCH(C$1,Hours!$A$1:$AAF$1,0))</f>
        <v/>
      </c>
      <c r="D602" s="29" t="str">
        <f t="array" ref="D602">INDEX(Hours!$A$1:$AAF$1000, 
                      MATCH($A602,Hours!$A$1:$A$1000,0), 
                      MATCH(D$1,Hours!$A$1:$AAF$1,0))</f>
        <v/>
      </c>
      <c r="E602" s="29" t="str">
        <f t="array" ref="E602">INDEX(Hours!$A$1:$AAF$1000, 
                      MATCH($A602,Hours!$A$1:$A$1000,0), 
                      MATCH(E$1,Hours!$A$1:$AAF$1,0))</f>
        <v/>
      </c>
      <c r="F602" s="29" t="str">
        <f t="array" ref="F602">INDEX(Hours!$A$1:$AAF$1000, 
                      MATCH($A602,Hours!$A$1:$A$1000,0), 
                      MATCH(F$1,Hours!$A$1:$AAF$1,0))</f>
        <v/>
      </c>
      <c r="G602" s="29" t="str">
        <f t="array" ref="G602">INDEX(Hours!$A$1:$AAF$1000, 
                      MATCH($A602,Hours!$A$1:$A$1000,0), 
                      MATCH(G$1,Hours!$A$1:$AAF$1,0))</f>
        <v/>
      </c>
      <c r="H602" s="29" t="str">
        <f t="array" ref="H602">INDEX(Hours!$A$1:$AAF$1000, 
                      MATCH($A602,Hours!$A$1:$A$1000,0), 
                      MATCH(H$1,Hours!$A$1:$AAF$1,0))</f>
        <v>#N/A</v>
      </c>
      <c r="I602" s="29" t="str">
        <f t="array" ref="I602">INDEX(Hours!$A$1:$AAF$1000, 
                      MATCH($A602,Hours!$A$1:$A$1000,0), 
                      MATCH(I$1,Hours!$A$1:$AAF$1,0))</f>
        <v/>
      </c>
      <c r="J602" s="29" t="str">
        <f t="array" ref="J602">INDEX(Hours!$A$1:$AAF$1000, 
                      MATCH($A602,Hours!$A$1:$A$1000,0), 
                      MATCH(J$1,Hours!$A$1:$AAF$1,0))</f>
        <v>#N/A</v>
      </c>
      <c r="K602" s="29" t="str">
        <f t="array" ref="K602">INDEX(Hours!$A$1:$AAF$1000, 
                      MATCH($A602,Hours!$A$1:$A$1000,0), 
                      MATCH(K$1,Hours!$A$1:$AAF$1,0))</f>
        <v/>
      </c>
      <c r="L602" s="29" t="str">
        <f t="array" ref="L602">INDEX(Hours!$A$1:$AAF$1000, 
                      MATCH($A602,Hours!$A$1:$A$1000,0), 
                      MATCH(L$1,Hours!$A$1:$AAF$1,0))</f>
        <v>#N/A</v>
      </c>
      <c r="M602" s="29" t="str">
        <f t="array" ref="M602">INDEX(Hours!$A$1:$AAF$1000, 
                      MATCH($A602,Hours!$A$1:$A$1000,0), 
                      MATCH(M$1,Hours!$A$1:$AAF$1,0))</f>
        <v/>
      </c>
      <c r="N602" s="29" t="str">
        <f t="array" ref="N602">INDEX(Hours!$A$1:$AAF$1000, 
                      MATCH($A602,Hours!$A$1:$A$1000,0), 
                      MATCH(N$1,Hours!$A$1:$AAF$1,0))</f>
        <v/>
      </c>
      <c r="O602" s="29" t="str">
        <f t="array" ref="O602">INDEX(Hours!$A$1:$AAF$1000, 
                      MATCH($A602,Hours!$A$1:$A$1000,0), 
                      MATCH(O$1,Hours!$A$1:$AAF$1,0))</f>
        <v/>
      </c>
      <c r="P602" s="29" t="str">
        <f t="array" ref="P602">INDEX(Hours!$A$1:$AAF$1000, 
                      MATCH($A602,Hours!$A$1:$A$1000,0), 
                      MATCH(P$1,Hours!$A$1:$AAF$1,0))</f>
        <v/>
      </c>
      <c r="Q602" s="29" t="str">
        <f t="array" ref="Q602">INDEX(Hours!$A$1:$AAF$1000, 
                      MATCH($A602,Hours!$A$1:$A$1000,0), 
                      MATCH(Q$1,Hours!$A$1:$AAF$1,0))</f>
        <v/>
      </c>
      <c r="R602" s="29" t="str">
        <f t="array" ref="R602">INDEX(Hours!$A$1:$AAF$1000, 
                      MATCH($A602,Hours!$A$1:$A$1000,0), 
                      MATCH(R$1,Hours!$A$1:$AAF$1,0))</f>
        <v/>
      </c>
      <c r="S602" s="29" t="str">
        <f t="array" ref="S602">INDEX(Hours!$A$1:$AAF$1000, 
                      MATCH($A602,Hours!$A$1:$A$1000,0), 
                      MATCH(S$1,Hours!$A$1:$AAF$1,0))</f>
        <v/>
      </c>
      <c r="T602" s="29" t="str">
        <f t="array" ref="T602">INDEX(Hours!$A$1:$AAF$1000, 
                      MATCH($A602,Hours!$A$1:$A$1000,0), 
                      MATCH(T$1,Hours!$A$1:$AAF$1,0))</f>
        <v/>
      </c>
      <c r="U602" s="29" t="str">
        <f t="array" ref="U602">INDEX(Hours!$A$1:$AAF$1000, 
                      MATCH($A602,Hours!$A$1:$A$1000,0), 
                      MATCH(U$1,Hours!$A$1:$AAF$1,0))</f>
        <v/>
      </c>
      <c r="V602" s="76"/>
      <c r="W602" s="76"/>
      <c r="X602" s="76"/>
      <c r="Y602" s="76"/>
      <c r="Z602" s="76"/>
      <c r="AA602" s="29" t="str">
        <f t="array" ref="AA602">INDEX(Hours!$A$1:$AAF$1000, 
                      MATCH($A602,Hours!$A$1:$A$1000,0), 
                      MATCH(AA$1,Hours!$A$1:$AAF$1,0))</f>
        <v/>
      </c>
      <c r="AB602" s="29" t="str">
        <f t="array" ref="AB602">INDEX(Hours!$A$1:$AAF$1000, 
                      MATCH($A602,Hours!$A$1:$A$1000,0), 
                      MATCH(AB$1,Hours!$A$1:$AAF$1,0))</f>
        <v/>
      </c>
      <c r="AC602" s="29"/>
      <c r="AD602" s="29"/>
    </row>
    <row r="603" ht="22.5" customHeight="1">
      <c r="A603" s="25">
        <f t="shared" si="1"/>
        <v>46198</v>
      </c>
      <c r="B603" s="29" t="str">
        <f t="array" ref="B603">INDEX(Hours!$A$1:$AAF$1000, 
                      MATCH($A603,Hours!$A$1:$A$1000,0), 
                      MATCH(B$1,Hours!$A$1:$AAF$1,0))</f>
        <v/>
      </c>
      <c r="C603" s="29" t="str">
        <f t="array" ref="C603">INDEX(Hours!$A$1:$AAF$1000, 
                      MATCH($A603,Hours!$A$1:$A$1000,0), 
                      MATCH(C$1,Hours!$A$1:$AAF$1,0))</f>
        <v/>
      </c>
      <c r="D603" s="29" t="str">
        <f t="array" ref="D603">INDEX(Hours!$A$1:$AAF$1000, 
                      MATCH($A603,Hours!$A$1:$A$1000,0), 
                      MATCH(D$1,Hours!$A$1:$AAF$1,0))</f>
        <v/>
      </c>
      <c r="E603" s="29" t="str">
        <f t="array" ref="E603">INDEX(Hours!$A$1:$AAF$1000, 
                      MATCH($A603,Hours!$A$1:$A$1000,0), 
                      MATCH(E$1,Hours!$A$1:$AAF$1,0))</f>
        <v/>
      </c>
      <c r="F603" s="29" t="str">
        <f t="array" ref="F603">INDEX(Hours!$A$1:$AAF$1000, 
                      MATCH($A603,Hours!$A$1:$A$1000,0), 
                      MATCH(F$1,Hours!$A$1:$AAF$1,0))</f>
        <v/>
      </c>
      <c r="G603" s="29" t="str">
        <f t="array" ref="G603">INDEX(Hours!$A$1:$AAF$1000, 
                      MATCH($A603,Hours!$A$1:$A$1000,0), 
                      MATCH(G$1,Hours!$A$1:$AAF$1,0))</f>
        <v/>
      </c>
      <c r="H603" s="29" t="str">
        <f t="array" ref="H603">INDEX(Hours!$A$1:$AAF$1000, 
                      MATCH($A603,Hours!$A$1:$A$1000,0), 
                      MATCH(H$1,Hours!$A$1:$AAF$1,0))</f>
        <v>#N/A</v>
      </c>
      <c r="I603" s="29" t="str">
        <f t="array" ref="I603">INDEX(Hours!$A$1:$AAF$1000, 
                      MATCH($A603,Hours!$A$1:$A$1000,0), 
                      MATCH(I$1,Hours!$A$1:$AAF$1,0))</f>
        <v/>
      </c>
      <c r="J603" s="29" t="str">
        <f t="array" ref="J603">INDEX(Hours!$A$1:$AAF$1000, 
                      MATCH($A603,Hours!$A$1:$A$1000,0), 
                      MATCH(J$1,Hours!$A$1:$AAF$1,0))</f>
        <v>#N/A</v>
      </c>
      <c r="K603" s="29" t="str">
        <f t="array" ref="K603">INDEX(Hours!$A$1:$AAF$1000, 
                      MATCH($A603,Hours!$A$1:$A$1000,0), 
                      MATCH(K$1,Hours!$A$1:$AAF$1,0))</f>
        <v/>
      </c>
      <c r="L603" s="29" t="str">
        <f t="array" ref="L603">INDEX(Hours!$A$1:$AAF$1000, 
                      MATCH($A603,Hours!$A$1:$A$1000,0), 
                      MATCH(L$1,Hours!$A$1:$AAF$1,0))</f>
        <v>#N/A</v>
      </c>
      <c r="M603" s="29" t="str">
        <f t="array" ref="M603">INDEX(Hours!$A$1:$AAF$1000, 
                      MATCH($A603,Hours!$A$1:$A$1000,0), 
                      MATCH(M$1,Hours!$A$1:$AAF$1,0))</f>
        <v/>
      </c>
      <c r="N603" s="29" t="str">
        <f t="array" ref="N603">INDEX(Hours!$A$1:$AAF$1000, 
                      MATCH($A603,Hours!$A$1:$A$1000,0), 
                      MATCH(N$1,Hours!$A$1:$AAF$1,0))</f>
        <v/>
      </c>
      <c r="O603" s="29" t="str">
        <f t="array" ref="O603">INDEX(Hours!$A$1:$AAF$1000, 
                      MATCH($A603,Hours!$A$1:$A$1000,0), 
                      MATCH(O$1,Hours!$A$1:$AAF$1,0))</f>
        <v/>
      </c>
      <c r="P603" s="29" t="str">
        <f t="array" ref="P603">INDEX(Hours!$A$1:$AAF$1000, 
                      MATCH($A603,Hours!$A$1:$A$1000,0), 
                      MATCH(P$1,Hours!$A$1:$AAF$1,0))</f>
        <v/>
      </c>
      <c r="Q603" s="29" t="str">
        <f t="array" ref="Q603">INDEX(Hours!$A$1:$AAF$1000, 
                      MATCH($A603,Hours!$A$1:$A$1000,0), 
                      MATCH(Q$1,Hours!$A$1:$AAF$1,0))</f>
        <v/>
      </c>
      <c r="R603" s="29" t="str">
        <f t="array" ref="R603">INDEX(Hours!$A$1:$AAF$1000, 
                      MATCH($A603,Hours!$A$1:$A$1000,0), 
                      MATCH(R$1,Hours!$A$1:$AAF$1,0))</f>
        <v/>
      </c>
      <c r="S603" s="29" t="str">
        <f t="array" ref="S603">INDEX(Hours!$A$1:$AAF$1000, 
                      MATCH($A603,Hours!$A$1:$A$1000,0), 
                      MATCH(S$1,Hours!$A$1:$AAF$1,0))</f>
        <v/>
      </c>
      <c r="T603" s="29" t="str">
        <f t="array" ref="T603">INDEX(Hours!$A$1:$AAF$1000, 
                      MATCH($A603,Hours!$A$1:$A$1000,0), 
                      MATCH(T$1,Hours!$A$1:$AAF$1,0))</f>
        <v/>
      </c>
      <c r="U603" s="29" t="str">
        <f t="array" ref="U603">INDEX(Hours!$A$1:$AAF$1000, 
                      MATCH($A603,Hours!$A$1:$A$1000,0), 
                      MATCH(U$1,Hours!$A$1:$AAF$1,0))</f>
        <v/>
      </c>
      <c r="V603" s="76"/>
      <c r="W603" s="76"/>
      <c r="X603" s="76"/>
      <c r="Y603" s="76"/>
      <c r="Z603" s="76"/>
      <c r="AA603" s="29" t="str">
        <f t="array" ref="AA603">INDEX(Hours!$A$1:$AAF$1000, 
                      MATCH($A603,Hours!$A$1:$A$1000,0), 
                      MATCH(AA$1,Hours!$A$1:$AAF$1,0))</f>
        <v/>
      </c>
      <c r="AB603" s="29" t="str">
        <f t="array" ref="AB603">INDEX(Hours!$A$1:$AAF$1000, 
                      MATCH($A603,Hours!$A$1:$A$1000,0), 
                      MATCH(AB$1,Hours!$A$1:$AAF$1,0))</f>
        <v/>
      </c>
      <c r="AC603" s="29"/>
      <c r="AD603" s="29"/>
    </row>
    <row r="604" ht="22.5" customHeight="1">
      <c r="A604" s="25">
        <f t="shared" si="1"/>
        <v>46199</v>
      </c>
      <c r="B604" s="29" t="str">
        <f t="array" ref="B604">INDEX(Hours!$A$1:$AAF$1000, 
                      MATCH($A604,Hours!$A$1:$A$1000,0), 
                      MATCH(B$1,Hours!$A$1:$AAF$1,0))</f>
        <v/>
      </c>
      <c r="C604" s="29" t="str">
        <f t="array" ref="C604">INDEX(Hours!$A$1:$AAF$1000, 
                      MATCH($A604,Hours!$A$1:$A$1000,0), 
                      MATCH(C$1,Hours!$A$1:$AAF$1,0))</f>
        <v/>
      </c>
      <c r="D604" s="29" t="str">
        <f t="array" ref="D604">INDEX(Hours!$A$1:$AAF$1000, 
                      MATCH($A604,Hours!$A$1:$A$1000,0), 
                      MATCH(D$1,Hours!$A$1:$AAF$1,0))</f>
        <v/>
      </c>
      <c r="E604" s="29" t="str">
        <f t="array" ref="E604">INDEX(Hours!$A$1:$AAF$1000, 
                      MATCH($A604,Hours!$A$1:$A$1000,0), 
                      MATCH(E$1,Hours!$A$1:$AAF$1,0))</f>
        <v/>
      </c>
      <c r="F604" s="29" t="str">
        <f t="array" ref="F604">INDEX(Hours!$A$1:$AAF$1000, 
                      MATCH($A604,Hours!$A$1:$A$1000,0), 
                      MATCH(F$1,Hours!$A$1:$AAF$1,0))</f>
        <v/>
      </c>
      <c r="G604" s="29" t="str">
        <f t="array" ref="G604">INDEX(Hours!$A$1:$AAF$1000, 
                      MATCH($A604,Hours!$A$1:$A$1000,0), 
                      MATCH(G$1,Hours!$A$1:$AAF$1,0))</f>
        <v/>
      </c>
      <c r="H604" s="29" t="str">
        <f t="array" ref="H604">INDEX(Hours!$A$1:$AAF$1000, 
                      MATCH($A604,Hours!$A$1:$A$1000,0), 
                      MATCH(H$1,Hours!$A$1:$AAF$1,0))</f>
        <v>#N/A</v>
      </c>
      <c r="I604" s="29" t="str">
        <f t="array" ref="I604">INDEX(Hours!$A$1:$AAF$1000, 
                      MATCH($A604,Hours!$A$1:$A$1000,0), 
                      MATCH(I$1,Hours!$A$1:$AAF$1,0))</f>
        <v/>
      </c>
      <c r="J604" s="29" t="str">
        <f t="array" ref="J604">INDEX(Hours!$A$1:$AAF$1000, 
                      MATCH($A604,Hours!$A$1:$A$1000,0), 
                      MATCH(J$1,Hours!$A$1:$AAF$1,0))</f>
        <v>#N/A</v>
      </c>
      <c r="K604" s="29" t="str">
        <f t="array" ref="K604">INDEX(Hours!$A$1:$AAF$1000, 
                      MATCH($A604,Hours!$A$1:$A$1000,0), 
                      MATCH(K$1,Hours!$A$1:$AAF$1,0))</f>
        <v/>
      </c>
      <c r="L604" s="29" t="str">
        <f t="array" ref="L604">INDEX(Hours!$A$1:$AAF$1000, 
                      MATCH($A604,Hours!$A$1:$A$1000,0), 
                      MATCH(L$1,Hours!$A$1:$AAF$1,0))</f>
        <v>#N/A</v>
      </c>
      <c r="M604" s="29" t="str">
        <f t="array" ref="M604">INDEX(Hours!$A$1:$AAF$1000, 
                      MATCH($A604,Hours!$A$1:$A$1000,0), 
                      MATCH(M$1,Hours!$A$1:$AAF$1,0))</f>
        <v/>
      </c>
      <c r="N604" s="29" t="str">
        <f t="array" ref="N604">INDEX(Hours!$A$1:$AAF$1000, 
                      MATCH($A604,Hours!$A$1:$A$1000,0), 
                      MATCH(N$1,Hours!$A$1:$AAF$1,0))</f>
        <v/>
      </c>
      <c r="O604" s="29" t="str">
        <f t="array" ref="O604">INDEX(Hours!$A$1:$AAF$1000, 
                      MATCH($A604,Hours!$A$1:$A$1000,0), 
                      MATCH(O$1,Hours!$A$1:$AAF$1,0))</f>
        <v/>
      </c>
      <c r="P604" s="29" t="str">
        <f t="array" ref="P604">INDEX(Hours!$A$1:$AAF$1000, 
                      MATCH($A604,Hours!$A$1:$A$1000,0), 
                      MATCH(P$1,Hours!$A$1:$AAF$1,0))</f>
        <v/>
      </c>
      <c r="Q604" s="29" t="str">
        <f t="array" ref="Q604">INDEX(Hours!$A$1:$AAF$1000, 
                      MATCH($A604,Hours!$A$1:$A$1000,0), 
                      MATCH(Q$1,Hours!$A$1:$AAF$1,0))</f>
        <v/>
      </c>
      <c r="R604" s="29" t="str">
        <f t="array" ref="R604">INDEX(Hours!$A$1:$AAF$1000, 
                      MATCH($A604,Hours!$A$1:$A$1000,0), 
                      MATCH(R$1,Hours!$A$1:$AAF$1,0))</f>
        <v/>
      </c>
      <c r="S604" s="29" t="str">
        <f t="array" ref="S604">INDEX(Hours!$A$1:$AAF$1000, 
                      MATCH($A604,Hours!$A$1:$A$1000,0), 
                      MATCH(S$1,Hours!$A$1:$AAF$1,0))</f>
        <v/>
      </c>
      <c r="T604" s="29" t="str">
        <f t="array" ref="T604">INDEX(Hours!$A$1:$AAF$1000, 
                      MATCH($A604,Hours!$A$1:$A$1000,0), 
                      MATCH(T$1,Hours!$A$1:$AAF$1,0))</f>
        <v/>
      </c>
      <c r="U604" s="29" t="str">
        <f t="array" ref="U604">INDEX(Hours!$A$1:$AAF$1000, 
                      MATCH($A604,Hours!$A$1:$A$1000,0), 
                      MATCH(U$1,Hours!$A$1:$AAF$1,0))</f>
        <v/>
      </c>
      <c r="V604" s="76"/>
      <c r="W604" s="76"/>
      <c r="X604" s="76"/>
      <c r="Y604" s="76"/>
      <c r="Z604" s="76"/>
      <c r="AA604" s="29" t="str">
        <f t="array" ref="AA604">INDEX(Hours!$A$1:$AAF$1000, 
                      MATCH($A604,Hours!$A$1:$A$1000,0), 
                      MATCH(AA$1,Hours!$A$1:$AAF$1,0))</f>
        <v/>
      </c>
      <c r="AB604" s="29" t="str">
        <f t="array" ref="AB604">INDEX(Hours!$A$1:$AAF$1000, 
                      MATCH($A604,Hours!$A$1:$A$1000,0), 
                      MATCH(AB$1,Hours!$A$1:$AAF$1,0))</f>
        <v/>
      </c>
      <c r="AC604" s="29"/>
      <c r="AD604" s="29"/>
    </row>
    <row r="605" ht="22.5" customHeight="1">
      <c r="A605" s="25">
        <f t="shared" si="1"/>
        <v>46200</v>
      </c>
      <c r="B605" s="29" t="str">
        <f t="array" ref="B605">INDEX(Hours!$A$1:$AAF$1000, 
                      MATCH($A605,Hours!$A$1:$A$1000,0), 
                      MATCH(B$1,Hours!$A$1:$AAF$1,0))</f>
        <v/>
      </c>
      <c r="C605" s="29" t="str">
        <f t="array" ref="C605">INDEX(Hours!$A$1:$AAF$1000, 
                      MATCH($A605,Hours!$A$1:$A$1000,0), 
                      MATCH(C$1,Hours!$A$1:$AAF$1,0))</f>
        <v/>
      </c>
      <c r="D605" s="29" t="str">
        <f t="array" ref="D605">INDEX(Hours!$A$1:$AAF$1000, 
                      MATCH($A605,Hours!$A$1:$A$1000,0), 
                      MATCH(D$1,Hours!$A$1:$AAF$1,0))</f>
        <v/>
      </c>
      <c r="E605" s="29" t="str">
        <f t="array" ref="E605">INDEX(Hours!$A$1:$AAF$1000, 
                      MATCH($A605,Hours!$A$1:$A$1000,0), 
                      MATCH(E$1,Hours!$A$1:$AAF$1,0))</f>
        <v/>
      </c>
      <c r="F605" s="29" t="str">
        <f t="array" ref="F605">INDEX(Hours!$A$1:$AAF$1000, 
                      MATCH($A605,Hours!$A$1:$A$1000,0), 
                      MATCH(F$1,Hours!$A$1:$AAF$1,0))</f>
        <v/>
      </c>
      <c r="G605" s="29" t="str">
        <f t="array" ref="G605">INDEX(Hours!$A$1:$AAF$1000, 
                      MATCH($A605,Hours!$A$1:$A$1000,0), 
                      MATCH(G$1,Hours!$A$1:$AAF$1,0))</f>
        <v/>
      </c>
      <c r="H605" s="29" t="str">
        <f t="array" ref="H605">INDEX(Hours!$A$1:$AAF$1000, 
                      MATCH($A605,Hours!$A$1:$A$1000,0), 
                      MATCH(H$1,Hours!$A$1:$AAF$1,0))</f>
        <v>#N/A</v>
      </c>
      <c r="I605" s="29" t="str">
        <f t="array" ref="I605">INDEX(Hours!$A$1:$AAF$1000, 
                      MATCH($A605,Hours!$A$1:$A$1000,0), 
                      MATCH(I$1,Hours!$A$1:$AAF$1,0))</f>
        <v/>
      </c>
      <c r="J605" s="29" t="str">
        <f t="array" ref="J605">INDEX(Hours!$A$1:$AAF$1000, 
                      MATCH($A605,Hours!$A$1:$A$1000,0), 
                      MATCH(J$1,Hours!$A$1:$AAF$1,0))</f>
        <v>#N/A</v>
      </c>
      <c r="K605" s="29" t="str">
        <f t="array" ref="K605">INDEX(Hours!$A$1:$AAF$1000, 
                      MATCH($A605,Hours!$A$1:$A$1000,0), 
                      MATCH(K$1,Hours!$A$1:$AAF$1,0))</f>
        <v/>
      </c>
      <c r="L605" s="29" t="str">
        <f t="array" ref="L605">INDEX(Hours!$A$1:$AAF$1000, 
                      MATCH($A605,Hours!$A$1:$A$1000,0), 
                      MATCH(L$1,Hours!$A$1:$AAF$1,0))</f>
        <v>#N/A</v>
      </c>
      <c r="M605" s="29" t="str">
        <f t="array" ref="M605">INDEX(Hours!$A$1:$AAF$1000, 
                      MATCH($A605,Hours!$A$1:$A$1000,0), 
                      MATCH(M$1,Hours!$A$1:$AAF$1,0))</f>
        <v/>
      </c>
      <c r="N605" s="29" t="str">
        <f t="array" ref="N605">INDEX(Hours!$A$1:$AAF$1000, 
                      MATCH($A605,Hours!$A$1:$A$1000,0), 
                      MATCH(N$1,Hours!$A$1:$AAF$1,0))</f>
        <v/>
      </c>
      <c r="O605" s="29" t="str">
        <f t="array" ref="O605">INDEX(Hours!$A$1:$AAF$1000, 
                      MATCH($A605,Hours!$A$1:$A$1000,0), 
                      MATCH(O$1,Hours!$A$1:$AAF$1,0))</f>
        <v/>
      </c>
      <c r="P605" s="29" t="str">
        <f t="array" ref="P605">INDEX(Hours!$A$1:$AAF$1000, 
                      MATCH($A605,Hours!$A$1:$A$1000,0), 
                      MATCH(P$1,Hours!$A$1:$AAF$1,0))</f>
        <v/>
      </c>
      <c r="Q605" s="29" t="str">
        <f t="array" ref="Q605">INDEX(Hours!$A$1:$AAF$1000, 
                      MATCH($A605,Hours!$A$1:$A$1000,0), 
                      MATCH(Q$1,Hours!$A$1:$AAF$1,0))</f>
        <v/>
      </c>
      <c r="R605" s="29" t="str">
        <f t="array" ref="R605">INDEX(Hours!$A$1:$AAF$1000, 
                      MATCH($A605,Hours!$A$1:$A$1000,0), 
                      MATCH(R$1,Hours!$A$1:$AAF$1,0))</f>
        <v/>
      </c>
      <c r="S605" s="29" t="str">
        <f t="array" ref="S605">INDEX(Hours!$A$1:$AAF$1000, 
                      MATCH($A605,Hours!$A$1:$A$1000,0), 
                      MATCH(S$1,Hours!$A$1:$AAF$1,0))</f>
        <v/>
      </c>
      <c r="T605" s="29" t="str">
        <f t="array" ref="T605">INDEX(Hours!$A$1:$AAF$1000, 
                      MATCH($A605,Hours!$A$1:$A$1000,0), 
                      MATCH(T$1,Hours!$A$1:$AAF$1,0))</f>
        <v/>
      </c>
      <c r="U605" s="29" t="str">
        <f t="array" ref="U605">INDEX(Hours!$A$1:$AAF$1000, 
                      MATCH($A605,Hours!$A$1:$A$1000,0), 
                      MATCH(U$1,Hours!$A$1:$AAF$1,0))</f>
        <v/>
      </c>
      <c r="V605" s="76"/>
      <c r="W605" s="76"/>
      <c r="X605" s="76"/>
      <c r="Y605" s="76"/>
      <c r="Z605" s="76"/>
      <c r="AA605" s="29" t="str">
        <f t="array" ref="AA605">INDEX(Hours!$A$1:$AAF$1000, 
                      MATCH($A605,Hours!$A$1:$A$1000,0), 
                      MATCH(AA$1,Hours!$A$1:$AAF$1,0))</f>
        <v/>
      </c>
      <c r="AB605" s="29" t="str">
        <f t="array" ref="AB605">INDEX(Hours!$A$1:$AAF$1000, 
                      MATCH($A605,Hours!$A$1:$A$1000,0), 
                      MATCH(AB$1,Hours!$A$1:$AAF$1,0))</f>
        <v/>
      </c>
      <c r="AC605" s="29"/>
      <c r="AD605" s="29"/>
    </row>
    <row r="606" ht="22.5" customHeight="1">
      <c r="A606" s="25">
        <f t="shared" si="1"/>
        <v>46201</v>
      </c>
      <c r="B606" s="29" t="str">
        <f t="array" ref="B606">INDEX(Hours!$A$1:$AAF$1000, 
                      MATCH($A606,Hours!$A$1:$A$1000,0), 
                      MATCH(B$1,Hours!$A$1:$AAF$1,0))</f>
        <v/>
      </c>
      <c r="C606" s="29" t="str">
        <f t="array" ref="C606">INDEX(Hours!$A$1:$AAF$1000, 
                      MATCH($A606,Hours!$A$1:$A$1000,0), 
                      MATCH(C$1,Hours!$A$1:$AAF$1,0))</f>
        <v/>
      </c>
      <c r="D606" s="29" t="str">
        <f t="array" ref="D606">INDEX(Hours!$A$1:$AAF$1000, 
                      MATCH($A606,Hours!$A$1:$A$1000,0), 
                      MATCH(D$1,Hours!$A$1:$AAF$1,0))</f>
        <v/>
      </c>
      <c r="E606" s="29" t="str">
        <f t="array" ref="E606">INDEX(Hours!$A$1:$AAF$1000, 
                      MATCH($A606,Hours!$A$1:$A$1000,0), 
                      MATCH(E$1,Hours!$A$1:$AAF$1,0))</f>
        <v/>
      </c>
      <c r="F606" s="29" t="str">
        <f t="array" ref="F606">INDEX(Hours!$A$1:$AAF$1000, 
                      MATCH($A606,Hours!$A$1:$A$1000,0), 
                      MATCH(F$1,Hours!$A$1:$AAF$1,0))</f>
        <v/>
      </c>
      <c r="G606" s="29" t="str">
        <f t="array" ref="G606">INDEX(Hours!$A$1:$AAF$1000, 
                      MATCH($A606,Hours!$A$1:$A$1000,0), 
                      MATCH(G$1,Hours!$A$1:$AAF$1,0))</f>
        <v/>
      </c>
      <c r="H606" s="29" t="str">
        <f t="array" ref="H606">INDEX(Hours!$A$1:$AAF$1000, 
                      MATCH($A606,Hours!$A$1:$A$1000,0), 
                      MATCH(H$1,Hours!$A$1:$AAF$1,0))</f>
        <v>#N/A</v>
      </c>
      <c r="I606" s="29" t="str">
        <f t="array" ref="I606">INDEX(Hours!$A$1:$AAF$1000, 
                      MATCH($A606,Hours!$A$1:$A$1000,0), 
                      MATCH(I$1,Hours!$A$1:$AAF$1,0))</f>
        <v/>
      </c>
      <c r="J606" s="29" t="str">
        <f t="array" ref="J606">INDEX(Hours!$A$1:$AAF$1000, 
                      MATCH($A606,Hours!$A$1:$A$1000,0), 
                      MATCH(J$1,Hours!$A$1:$AAF$1,0))</f>
        <v>#N/A</v>
      </c>
      <c r="K606" s="29" t="str">
        <f t="array" ref="K606">INDEX(Hours!$A$1:$AAF$1000, 
                      MATCH($A606,Hours!$A$1:$A$1000,0), 
                      MATCH(K$1,Hours!$A$1:$AAF$1,0))</f>
        <v/>
      </c>
      <c r="L606" s="29" t="str">
        <f t="array" ref="L606">INDEX(Hours!$A$1:$AAF$1000, 
                      MATCH($A606,Hours!$A$1:$A$1000,0), 
                      MATCH(L$1,Hours!$A$1:$AAF$1,0))</f>
        <v>#N/A</v>
      </c>
      <c r="M606" s="29" t="str">
        <f t="array" ref="M606">INDEX(Hours!$A$1:$AAF$1000, 
                      MATCH($A606,Hours!$A$1:$A$1000,0), 
                      MATCH(M$1,Hours!$A$1:$AAF$1,0))</f>
        <v/>
      </c>
      <c r="N606" s="29" t="str">
        <f t="array" ref="N606">INDEX(Hours!$A$1:$AAF$1000, 
                      MATCH($A606,Hours!$A$1:$A$1000,0), 
                      MATCH(N$1,Hours!$A$1:$AAF$1,0))</f>
        <v/>
      </c>
      <c r="O606" s="29" t="str">
        <f t="array" ref="O606">INDEX(Hours!$A$1:$AAF$1000, 
                      MATCH($A606,Hours!$A$1:$A$1000,0), 
                      MATCH(O$1,Hours!$A$1:$AAF$1,0))</f>
        <v/>
      </c>
      <c r="P606" s="29" t="str">
        <f t="array" ref="P606">INDEX(Hours!$A$1:$AAF$1000, 
                      MATCH($A606,Hours!$A$1:$A$1000,0), 
                      MATCH(P$1,Hours!$A$1:$AAF$1,0))</f>
        <v/>
      </c>
      <c r="Q606" s="29" t="str">
        <f t="array" ref="Q606">INDEX(Hours!$A$1:$AAF$1000, 
                      MATCH($A606,Hours!$A$1:$A$1000,0), 
                      MATCH(Q$1,Hours!$A$1:$AAF$1,0))</f>
        <v/>
      </c>
      <c r="R606" s="29" t="str">
        <f t="array" ref="R606">INDEX(Hours!$A$1:$AAF$1000, 
                      MATCH($A606,Hours!$A$1:$A$1000,0), 
                      MATCH(R$1,Hours!$A$1:$AAF$1,0))</f>
        <v/>
      </c>
      <c r="S606" s="29" t="str">
        <f t="array" ref="S606">INDEX(Hours!$A$1:$AAF$1000, 
                      MATCH($A606,Hours!$A$1:$A$1000,0), 
                      MATCH(S$1,Hours!$A$1:$AAF$1,0))</f>
        <v/>
      </c>
      <c r="T606" s="29" t="str">
        <f t="array" ref="T606">INDEX(Hours!$A$1:$AAF$1000, 
                      MATCH($A606,Hours!$A$1:$A$1000,0), 
                      MATCH(T$1,Hours!$A$1:$AAF$1,0))</f>
        <v/>
      </c>
      <c r="U606" s="29" t="str">
        <f t="array" ref="U606">INDEX(Hours!$A$1:$AAF$1000, 
                      MATCH($A606,Hours!$A$1:$A$1000,0), 
                      MATCH(U$1,Hours!$A$1:$AAF$1,0))</f>
        <v/>
      </c>
      <c r="V606" s="76"/>
      <c r="W606" s="76"/>
      <c r="X606" s="76"/>
      <c r="Y606" s="76"/>
      <c r="Z606" s="76"/>
      <c r="AA606" s="29" t="str">
        <f t="array" ref="AA606">INDEX(Hours!$A$1:$AAF$1000, 
                      MATCH($A606,Hours!$A$1:$A$1000,0), 
                      MATCH(AA$1,Hours!$A$1:$AAF$1,0))</f>
        <v/>
      </c>
      <c r="AB606" s="29" t="str">
        <f t="array" ref="AB606">INDEX(Hours!$A$1:$AAF$1000, 
                      MATCH($A606,Hours!$A$1:$A$1000,0), 
                      MATCH(AB$1,Hours!$A$1:$AAF$1,0))</f>
        <v/>
      </c>
      <c r="AC606" s="29"/>
      <c r="AD606" s="29"/>
    </row>
    <row r="607" ht="22.5" customHeight="1">
      <c r="A607" s="25">
        <f t="shared" si="1"/>
        <v>46202</v>
      </c>
      <c r="B607" s="29" t="str">
        <f t="array" ref="B607">INDEX(Hours!$A$1:$AAF$1000, 
                      MATCH($A607,Hours!$A$1:$A$1000,0), 
                      MATCH(B$1,Hours!$A$1:$AAF$1,0))</f>
        <v/>
      </c>
      <c r="C607" s="29" t="str">
        <f t="array" ref="C607">INDEX(Hours!$A$1:$AAF$1000, 
                      MATCH($A607,Hours!$A$1:$A$1000,0), 
                      MATCH(C$1,Hours!$A$1:$AAF$1,0))</f>
        <v/>
      </c>
      <c r="D607" s="29" t="str">
        <f t="array" ref="D607">INDEX(Hours!$A$1:$AAF$1000, 
                      MATCH($A607,Hours!$A$1:$A$1000,0), 
                      MATCH(D$1,Hours!$A$1:$AAF$1,0))</f>
        <v/>
      </c>
      <c r="E607" s="29" t="str">
        <f t="array" ref="E607">INDEX(Hours!$A$1:$AAF$1000, 
                      MATCH($A607,Hours!$A$1:$A$1000,0), 
                      MATCH(E$1,Hours!$A$1:$AAF$1,0))</f>
        <v/>
      </c>
      <c r="F607" s="29" t="str">
        <f t="array" ref="F607">INDEX(Hours!$A$1:$AAF$1000, 
                      MATCH($A607,Hours!$A$1:$A$1000,0), 
                      MATCH(F$1,Hours!$A$1:$AAF$1,0))</f>
        <v/>
      </c>
      <c r="G607" s="29" t="str">
        <f t="array" ref="G607">INDEX(Hours!$A$1:$AAF$1000, 
                      MATCH($A607,Hours!$A$1:$A$1000,0), 
                      MATCH(G$1,Hours!$A$1:$AAF$1,0))</f>
        <v/>
      </c>
      <c r="H607" s="29" t="str">
        <f t="array" ref="H607">INDEX(Hours!$A$1:$AAF$1000, 
                      MATCH($A607,Hours!$A$1:$A$1000,0), 
                      MATCH(H$1,Hours!$A$1:$AAF$1,0))</f>
        <v>#N/A</v>
      </c>
      <c r="I607" s="29" t="str">
        <f t="array" ref="I607">INDEX(Hours!$A$1:$AAF$1000, 
                      MATCH($A607,Hours!$A$1:$A$1000,0), 
                      MATCH(I$1,Hours!$A$1:$AAF$1,0))</f>
        <v/>
      </c>
      <c r="J607" s="29" t="str">
        <f t="array" ref="J607">INDEX(Hours!$A$1:$AAF$1000, 
                      MATCH($A607,Hours!$A$1:$A$1000,0), 
                      MATCH(J$1,Hours!$A$1:$AAF$1,0))</f>
        <v>#N/A</v>
      </c>
      <c r="K607" s="29" t="str">
        <f t="array" ref="K607">INDEX(Hours!$A$1:$AAF$1000, 
                      MATCH($A607,Hours!$A$1:$A$1000,0), 
                      MATCH(K$1,Hours!$A$1:$AAF$1,0))</f>
        <v/>
      </c>
      <c r="L607" s="29" t="str">
        <f t="array" ref="L607">INDEX(Hours!$A$1:$AAF$1000, 
                      MATCH($A607,Hours!$A$1:$A$1000,0), 
                      MATCH(L$1,Hours!$A$1:$AAF$1,0))</f>
        <v>#N/A</v>
      </c>
      <c r="M607" s="29" t="str">
        <f t="array" ref="M607">INDEX(Hours!$A$1:$AAF$1000, 
                      MATCH($A607,Hours!$A$1:$A$1000,0), 
                      MATCH(M$1,Hours!$A$1:$AAF$1,0))</f>
        <v/>
      </c>
      <c r="N607" s="29" t="str">
        <f t="array" ref="N607">INDEX(Hours!$A$1:$AAF$1000, 
                      MATCH($A607,Hours!$A$1:$A$1000,0), 
                      MATCH(N$1,Hours!$A$1:$AAF$1,0))</f>
        <v/>
      </c>
      <c r="O607" s="29" t="str">
        <f t="array" ref="O607">INDEX(Hours!$A$1:$AAF$1000, 
                      MATCH($A607,Hours!$A$1:$A$1000,0), 
                      MATCH(O$1,Hours!$A$1:$AAF$1,0))</f>
        <v/>
      </c>
      <c r="P607" s="29" t="str">
        <f t="array" ref="P607">INDEX(Hours!$A$1:$AAF$1000, 
                      MATCH($A607,Hours!$A$1:$A$1000,0), 
                      MATCH(P$1,Hours!$A$1:$AAF$1,0))</f>
        <v/>
      </c>
      <c r="Q607" s="29" t="str">
        <f t="array" ref="Q607">INDEX(Hours!$A$1:$AAF$1000, 
                      MATCH($A607,Hours!$A$1:$A$1000,0), 
                      MATCH(Q$1,Hours!$A$1:$AAF$1,0))</f>
        <v/>
      </c>
      <c r="R607" s="29" t="str">
        <f t="array" ref="R607">INDEX(Hours!$A$1:$AAF$1000, 
                      MATCH($A607,Hours!$A$1:$A$1000,0), 
                      MATCH(R$1,Hours!$A$1:$AAF$1,0))</f>
        <v/>
      </c>
      <c r="S607" s="29" t="str">
        <f t="array" ref="S607">INDEX(Hours!$A$1:$AAF$1000, 
                      MATCH($A607,Hours!$A$1:$A$1000,0), 
                      MATCH(S$1,Hours!$A$1:$AAF$1,0))</f>
        <v/>
      </c>
      <c r="T607" s="29" t="str">
        <f t="array" ref="T607">INDEX(Hours!$A$1:$AAF$1000, 
                      MATCH($A607,Hours!$A$1:$A$1000,0), 
                      MATCH(T$1,Hours!$A$1:$AAF$1,0))</f>
        <v/>
      </c>
      <c r="U607" s="29" t="str">
        <f t="array" ref="U607">INDEX(Hours!$A$1:$AAF$1000, 
                      MATCH($A607,Hours!$A$1:$A$1000,0), 
                      MATCH(U$1,Hours!$A$1:$AAF$1,0))</f>
        <v/>
      </c>
      <c r="V607" s="76"/>
      <c r="W607" s="76"/>
      <c r="X607" s="76"/>
      <c r="Y607" s="76"/>
      <c r="Z607" s="76"/>
      <c r="AA607" s="29" t="str">
        <f t="array" ref="AA607">INDEX(Hours!$A$1:$AAF$1000, 
                      MATCH($A607,Hours!$A$1:$A$1000,0), 
                      MATCH(AA$1,Hours!$A$1:$AAF$1,0))</f>
        <v/>
      </c>
      <c r="AB607" s="29" t="str">
        <f t="array" ref="AB607">INDEX(Hours!$A$1:$AAF$1000, 
                      MATCH($A607,Hours!$A$1:$A$1000,0), 
                      MATCH(AB$1,Hours!$A$1:$AAF$1,0))</f>
        <v/>
      </c>
      <c r="AC607" s="29"/>
      <c r="AD607" s="29"/>
    </row>
    <row r="608" ht="22.5" customHeight="1">
      <c r="A608" s="25">
        <f t="shared" si="1"/>
        <v>46203</v>
      </c>
      <c r="B608" s="29" t="str">
        <f t="array" ref="B608">INDEX(Hours!$A$1:$AAF$1000, 
                      MATCH($A608,Hours!$A$1:$A$1000,0), 
                      MATCH(B$1,Hours!$A$1:$AAF$1,0))</f>
        <v/>
      </c>
      <c r="C608" s="29" t="str">
        <f t="array" ref="C608">INDEX(Hours!$A$1:$AAF$1000, 
                      MATCH($A608,Hours!$A$1:$A$1000,0), 
                      MATCH(C$1,Hours!$A$1:$AAF$1,0))</f>
        <v/>
      </c>
      <c r="D608" s="29" t="str">
        <f t="array" ref="D608">INDEX(Hours!$A$1:$AAF$1000, 
                      MATCH($A608,Hours!$A$1:$A$1000,0), 
                      MATCH(D$1,Hours!$A$1:$AAF$1,0))</f>
        <v/>
      </c>
      <c r="E608" s="29" t="str">
        <f t="array" ref="E608">INDEX(Hours!$A$1:$AAF$1000, 
                      MATCH($A608,Hours!$A$1:$A$1000,0), 
                      MATCH(E$1,Hours!$A$1:$AAF$1,0))</f>
        <v/>
      </c>
      <c r="F608" s="29" t="str">
        <f t="array" ref="F608">INDEX(Hours!$A$1:$AAF$1000, 
                      MATCH($A608,Hours!$A$1:$A$1000,0), 
                      MATCH(F$1,Hours!$A$1:$AAF$1,0))</f>
        <v/>
      </c>
      <c r="G608" s="29" t="str">
        <f t="array" ref="G608">INDEX(Hours!$A$1:$AAF$1000, 
                      MATCH($A608,Hours!$A$1:$A$1000,0), 
                      MATCH(G$1,Hours!$A$1:$AAF$1,0))</f>
        <v/>
      </c>
      <c r="H608" s="29" t="str">
        <f t="array" ref="H608">INDEX(Hours!$A$1:$AAF$1000, 
                      MATCH($A608,Hours!$A$1:$A$1000,0), 
                      MATCH(H$1,Hours!$A$1:$AAF$1,0))</f>
        <v>#N/A</v>
      </c>
      <c r="I608" s="29" t="str">
        <f t="array" ref="I608">INDEX(Hours!$A$1:$AAF$1000, 
                      MATCH($A608,Hours!$A$1:$A$1000,0), 
                      MATCH(I$1,Hours!$A$1:$AAF$1,0))</f>
        <v/>
      </c>
      <c r="J608" s="29" t="str">
        <f t="array" ref="J608">INDEX(Hours!$A$1:$AAF$1000, 
                      MATCH($A608,Hours!$A$1:$A$1000,0), 
                      MATCH(J$1,Hours!$A$1:$AAF$1,0))</f>
        <v>#N/A</v>
      </c>
      <c r="K608" s="29" t="str">
        <f t="array" ref="K608">INDEX(Hours!$A$1:$AAF$1000, 
                      MATCH($A608,Hours!$A$1:$A$1000,0), 
                      MATCH(K$1,Hours!$A$1:$AAF$1,0))</f>
        <v/>
      </c>
      <c r="L608" s="29" t="str">
        <f t="array" ref="L608">INDEX(Hours!$A$1:$AAF$1000, 
                      MATCH($A608,Hours!$A$1:$A$1000,0), 
                      MATCH(L$1,Hours!$A$1:$AAF$1,0))</f>
        <v>#N/A</v>
      </c>
      <c r="M608" s="29" t="str">
        <f t="array" ref="M608">INDEX(Hours!$A$1:$AAF$1000, 
                      MATCH($A608,Hours!$A$1:$A$1000,0), 
                      MATCH(M$1,Hours!$A$1:$AAF$1,0))</f>
        <v/>
      </c>
      <c r="N608" s="29" t="str">
        <f t="array" ref="N608">INDEX(Hours!$A$1:$AAF$1000, 
                      MATCH($A608,Hours!$A$1:$A$1000,0), 
                      MATCH(N$1,Hours!$A$1:$AAF$1,0))</f>
        <v/>
      </c>
      <c r="O608" s="29" t="str">
        <f t="array" ref="O608">INDEX(Hours!$A$1:$AAF$1000, 
                      MATCH($A608,Hours!$A$1:$A$1000,0), 
                      MATCH(O$1,Hours!$A$1:$AAF$1,0))</f>
        <v/>
      </c>
      <c r="P608" s="29" t="str">
        <f t="array" ref="P608">INDEX(Hours!$A$1:$AAF$1000, 
                      MATCH($A608,Hours!$A$1:$A$1000,0), 
                      MATCH(P$1,Hours!$A$1:$AAF$1,0))</f>
        <v/>
      </c>
      <c r="Q608" s="29" t="str">
        <f t="array" ref="Q608">INDEX(Hours!$A$1:$AAF$1000, 
                      MATCH($A608,Hours!$A$1:$A$1000,0), 
                      MATCH(Q$1,Hours!$A$1:$AAF$1,0))</f>
        <v/>
      </c>
      <c r="R608" s="29" t="str">
        <f t="array" ref="R608">INDEX(Hours!$A$1:$AAF$1000, 
                      MATCH($A608,Hours!$A$1:$A$1000,0), 
                      MATCH(R$1,Hours!$A$1:$AAF$1,0))</f>
        <v/>
      </c>
      <c r="S608" s="29" t="str">
        <f t="array" ref="S608">INDEX(Hours!$A$1:$AAF$1000, 
                      MATCH($A608,Hours!$A$1:$A$1000,0), 
                      MATCH(S$1,Hours!$A$1:$AAF$1,0))</f>
        <v/>
      </c>
      <c r="T608" s="29" t="str">
        <f t="array" ref="T608">INDEX(Hours!$A$1:$AAF$1000, 
                      MATCH($A608,Hours!$A$1:$A$1000,0), 
                      MATCH(T$1,Hours!$A$1:$AAF$1,0))</f>
        <v/>
      </c>
      <c r="U608" s="29" t="str">
        <f t="array" ref="U608">INDEX(Hours!$A$1:$AAF$1000, 
                      MATCH($A608,Hours!$A$1:$A$1000,0), 
                      MATCH(U$1,Hours!$A$1:$AAF$1,0))</f>
        <v/>
      </c>
      <c r="V608" s="76"/>
      <c r="W608" s="76"/>
      <c r="X608" s="76"/>
      <c r="Y608" s="76"/>
      <c r="Z608" s="76"/>
      <c r="AA608" s="29" t="str">
        <f t="array" ref="AA608">INDEX(Hours!$A$1:$AAF$1000, 
                      MATCH($A608,Hours!$A$1:$A$1000,0), 
                      MATCH(AA$1,Hours!$A$1:$AAF$1,0))</f>
        <v/>
      </c>
      <c r="AB608" s="29" t="str">
        <f t="array" ref="AB608">INDEX(Hours!$A$1:$AAF$1000, 
                      MATCH($A608,Hours!$A$1:$A$1000,0), 
                      MATCH(AB$1,Hours!$A$1:$AAF$1,0))</f>
        <v/>
      </c>
      <c r="AC608" s="29"/>
      <c r="AD608" s="29"/>
    </row>
    <row r="609" ht="22.5" customHeight="1">
      <c r="A609" s="25">
        <f t="shared" si="1"/>
        <v>46204</v>
      </c>
      <c r="B609" s="29" t="str">
        <f t="array" ref="B609">INDEX(Hours!$A$1:$AAF$1000, 
                      MATCH($A609,Hours!$A$1:$A$1000,0), 
                      MATCH(B$1,Hours!$A$1:$AAF$1,0))</f>
        <v/>
      </c>
      <c r="C609" s="29" t="str">
        <f t="array" ref="C609">INDEX(Hours!$A$1:$AAF$1000, 
                      MATCH($A609,Hours!$A$1:$A$1000,0), 
                      MATCH(C$1,Hours!$A$1:$AAF$1,0))</f>
        <v/>
      </c>
      <c r="D609" s="29" t="str">
        <f t="array" ref="D609">INDEX(Hours!$A$1:$AAF$1000, 
                      MATCH($A609,Hours!$A$1:$A$1000,0), 
                      MATCH(D$1,Hours!$A$1:$AAF$1,0))</f>
        <v/>
      </c>
      <c r="E609" s="29" t="str">
        <f t="array" ref="E609">INDEX(Hours!$A$1:$AAF$1000, 
                      MATCH($A609,Hours!$A$1:$A$1000,0), 
                      MATCH(E$1,Hours!$A$1:$AAF$1,0))</f>
        <v/>
      </c>
      <c r="F609" s="29" t="str">
        <f t="array" ref="F609">INDEX(Hours!$A$1:$AAF$1000, 
                      MATCH($A609,Hours!$A$1:$A$1000,0), 
                      MATCH(F$1,Hours!$A$1:$AAF$1,0))</f>
        <v/>
      </c>
      <c r="G609" s="29" t="str">
        <f t="array" ref="G609">INDEX(Hours!$A$1:$AAF$1000, 
                      MATCH($A609,Hours!$A$1:$A$1000,0), 
                      MATCH(G$1,Hours!$A$1:$AAF$1,0))</f>
        <v/>
      </c>
      <c r="H609" s="29" t="str">
        <f t="array" ref="H609">INDEX(Hours!$A$1:$AAF$1000, 
                      MATCH($A609,Hours!$A$1:$A$1000,0), 
                      MATCH(H$1,Hours!$A$1:$AAF$1,0))</f>
        <v>#N/A</v>
      </c>
      <c r="I609" s="29" t="str">
        <f t="array" ref="I609">INDEX(Hours!$A$1:$AAF$1000, 
                      MATCH($A609,Hours!$A$1:$A$1000,0), 
                      MATCH(I$1,Hours!$A$1:$AAF$1,0))</f>
        <v/>
      </c>
      <c r="J609" s="29" t="str">
        <f t="array" ref="J609">INDEX(Hours!$A$1:$AAF$1000, 
                      MATCH($A609,Hours!$A$1:$A$1000,0), 
                      MATCH(J$1,Hours!$A$1:$AAF$1,0))</f>
        <v>#N/A</v>
      </c>
      <c r="K609" s="29" t="str">
        <f t="array" ref="K609">INDEX(Hours!$A$1:$AAF$1000, 
                      MATCH($A609,Hours!$A$1:$A$1000,0), 
                      MATCH(K$1,Hours!$A$1:$AAF$1,0))</f>
        <v/>
      </c>
      <c r="L609" s="29" t="str">
        <f t="array" ref="L609">INDEX(Hours!$A$1:$AAF$1000, 
                      MATCH($A609,Hours!$A$1:$A$1000,0), 
                      MATCH(L$1,Hours!$A$1:$AAF$1,0))</f>
        <v>#N/A</v>
      </c>
      <c r="M609" s="29" t="str">
        <f t="array" ref="M609">INDEX(Hours!$A$1:$AAF$1000, 
                      MATCH($A609,Hours!$A$1:$A$1000,0), 
                      MATCH(M$1,Hours!$A$1:$AAF$1,0))</f>
        <v/>
      </c>
      <c r="N609" s="29" t="str">
        <f t="array" ref="N609">INDEX(Hours!$A$1:$AAF$1000, 
                      MATCH($A609,Hours!$A$1:$A$1000,0), 
                      MATCH(N$1,Hours!$A$1:$AAF$1,0))</f>
        <v/>
      </c>
      <c r="O609" s="29" t="str">
        <f t="array" ref="O609">INDEX(Hours!$A$1:$AAF$1000, 
                      MATCH($A609,Hours!$A$1:$A$1000,0), 
                      MATCH(O$1,Hours!$A$1:$AAF$1,0))</f>
        <v/>
      </c>
      <c r="P609" s="29" t="str">
        <f t="array" ref="P609">INDEX(Hours!$A$1:$AAF$1000, 
                      MATCH($A609,Hours!$A$1:$A$1000,0), 
                      MATCH(P$1,Hours!$A$1:$AAF$1,0))</f>
        <v/>
      </c>
      <c r="Q609" s="29" t="str">
        <f t="array" ref="Q609">INDEX(Hours!$A$1:$AAF$1000, 
                      MATCH($A609,Hours!$A$1:$A$1000,0), 
                      MATCH(Q$1,Hours!$A$1:$AAF$1,0))</f>
        <v/>
      </c>
      <c r="R609" s="29" t="str">
        <f t="array" ref="R609">INDEX(Hours!$A$1:$AAF$1000, 
                      MATCH($A609,Hours!$A$1:$A$1000,0), 
                      MATCH(R$1,Hours!$A$1:$AAF$1,0))</f>
        <v/>
      </c>
      <c r="S609" s="29" t="str">
        <f t="array" ref="S609">INDEX(Hours!$A$1:$AAF$1000, 
                      MATCH($A609,Hours!$A$1:$A$1000,0), 
                      MATCH(S$1,Hours!$A$1:$AAF$1,0))</f>
        <v/>
      </c>
      <c r="T609" s="29" t="str">
        <f t="array" ref="T609">INDEX(Hours!$A$1:$AAF$1000, 
                      MATCH($A609,Hours!$A$1:$A$1000,0), 
                      MATCH(T$1,Hours!$A$1:$AAF$1,0))</f>
        <v/>
      </c>
      <c r="U609" s="29" t="str">
        <f t="array" ref="U609">INDEX(Hours!$A$1:$AAF$1000, 
                      MATCH($A609,Hours!$A$1:$A$1000,0), 
                      MATCH(U$1,Hours!$A$1:$AAF$1,0))</f>
        <v/>
      </c>
      <c r="V609" s="76"/>
      <c r="W609" s="76"/>
      <c r="X609" s="76"/>
      <c r="Y609" s="76"/>
      <c r="Z609" s="76"/>
      <c r="AA609" s="29" t="str">
        <f t="array" ref="AA609">INDEX(Hours!$A$1:$AAF$1000, 
                      MATCH($A609,Hours!$A$1:$A$1000,0), 
                      MATCH(AA$1,Hours!$A$1:$AAF$1,0))</f>
        <v/>
      </c>
      <c r="AB609" s="29" t="str">
        <f t="array" ref="AB609">INDEX(Hours!$A$1:$AAF$1000, 
                      MATCH($A609,Hours!$A$1:$A$1000,0), 
                      MATCH(AB$1,Hours!$A$1:$AAF$1,0))</f>
        <v/>
      </c>
      <c r="AC609" s="29"/>
      <c r="AD609" s="29"/>
    </row>
    <row r="610" ht="22.5" customHeight="1">
      <c r="A610" s="25">
        <f t="shared" si="1"/>
        <v>46205</v>
      </c>
      <c r="B610" s="29" t="str">
        <f t="array" ref="B610">INDEX(Hours!$A$1:$AAF$1000, 
                      MATCH($A610,Hours!$A$1:$A$1000,0), 
                      MATCH(B$1,Hours!$A$1:$AAF$1,0))</f>
        <v/>
      </c>
      <c r="C610" s="29" t="str">
        <f t="array" ref="C610">IFNA(IFNA(
INDEX('2025'!$A$1:$AAA$1000, 
       MATCH($A610,'2025'!$C$1:$C$1000,0), 
       MATCH(C$1,'2025'!$A$1:$AAA$1,0)),
INDEX('2024'!$A$1:$AAA$1000, 
       MATCH($A610,'2024'!$C$1:$C$1000,0), 
       MATCH(C$1,'2024'!$A$1:$AAA$1,0))),"")</f>
        <v/>
      </c>
      <c r="D610" s="29" t="str">
        <f t="array" ref="D610">IFNA(IFNA(
INDEX('2025'!$A$1:$AAA$1000, 
       MATCH($A610,'2025'!$C$1:$C$1000,0), 
       MATCH(D$1,'2025'!$A$1:$AAA$1,0)),
INDEX('2024'!$A$1:$AAA$1000, 
       MATCH($A610,'2024'!$C$1:$C$1000,0), 
       MATCH(D$1,'2024'!$A$1:$AAA$1,0))),"")</f>
        <v/>
      </c>
      <c r="E610" s="29" t="str">
        <f t="array" ref="E610">IFNA(IFNA(
INDEX('2025'!$A$1:$AAA$1000, 
       MATCH($A610,'2025'!$C$1:$C$1000,0), 
       MATCH(E$1,'2025'!$A$1:$AAA$1,0)),
INDEX('2024'!$A$1:$AAA$1000, 
       MATCH($A610,'2024'!$C$1:$C$1000,0), 
       MATCH(E$1,'2024'!$A$1:$AAA$1,0))),"")</f>
        <v/>
      </c>
      <c r="F610" s="29" t="str">
        <f t="array" ref="F610">IFNA(IFNA(
INDEX('2025'!$A$1:$AAA$1000, 
       MATCH($A610,'2025'!$C$1:$C$1000,0), 
       MATCH(F$1,'2025'!$A$1:$AAA$1,0)),
INDEX('2024'!$A$1:$AAA$1000, 
       MATCH($A610,'2024'!$C$1:$C$1000,0), 
       MATCH(F$1,'2024'!$A$1:$AAA$1,0))),"")</f>
        <v/>
      </c>
      <c r="G610" s="29" t="str">
        <f t="array" ref="G610">IFNA(IFNA(
INDEX('2025'!$A$1:$AAA$1000, 
       MATCH($A610,'2025'!$C$1:$C$1000,0), 
       MATCH(G$1,'2025'!$A$1:$AAA$1,0)),
INDEX('2024'!$A$1:$AAA$1000, 
       MATCH($A610,'2024'!$C$1:$C$1000,0), 
       MATCH(G$1,'2024'!$A$1:$AAA$1,0))),"")</f>
        <v/>
      </c>
      <c r="H610" s="29" t="str">
        <f t="array" ref="H610">IFNA(IFNA(
INDEX('2025'!$A$1:$AAA$1000, 
       MATCH($A610,'2025'!$C$1:$C$1000,0), 
       MATCH(H$1,'2025'!$A$1:$AAA$1,0)),
INDEX('2024'!$A$1:$AAA$1000, 
       MATCH($A610,'2024'!$C$1:$C$1000,0), 
       MATCH(H$1,'2024'!$A$1:$AAA$1,0))),"")</f>
        <v/>
      </c>
      <c r="I610" s="29" t="str">
        <f t="array" ref="I610">IFNA(IFNA(
INDEX('2025'!$A$1:$AAA$1000, 
       MATCH($A610,'2025'!$C$1:$C$1000,0), 
       MATCH(I$1,'2025'!$A$1:$AAA$1,0)),
INDEX('2024'!$A$1:$AAA$1000, 
       MATCH($A610,'2024'!$C$1:$C$1000,0), 
       MATCH(I$1,'2024'!$A$1:$AAA$1,0))),"")</f>
        <v/>
      </c>
      <c r="J610" s="29" t="str">
        <f t="array" ref="J610">IFNA(IFNA(
INDEX('2025'!$A$1:$AAA$1000, 
       MATCH($A610,'2025'!$C$1:$C$1000,0), 
       MATCH(J$1,'2025'!$A$1:$AAA$1,0)),
INDEX('2024'!$A$1:$AAA$1000, 
       MATCH($A610,'2024'!$C$1:$C$1000,0), 
       MATCH(J$1,'2024'!$A$1:$AAA$1,0))),"")</f>
        <v/>
      </c>
      <c r="K610" s="29" t="str">
        <f t="array" ref="K610">IFNA(IFNA(
INDEX('2025'!$A$1:$AAA$1000, 
       MATCH($A610,'2025'!$C$1:$C$1000,0), 
       MATCH(K$1,'2025'!$A$1:$AAA$1,0)),
INDEX('2024'!$A$1:$AAA$1000, 
       MATCH($A610,'2024'!$C$1:$C$1000,0), 
       MATCH(K$1,'2024'!$A$1:$AAA$1,0))),"")</f>
        <v/>
      </c>
      <c r="L610" s="29" t="str">
        <f t="array" ref="L610">IFNA(IFNA(
INDEX('2025'!$A$1:$AAA$1000, 
       MATCH($A610,'2025'!$C$1:$C$1000,0), 
       MATCH(L$1,'2025'!$A$1:$AAA$1,0)),
INDEX('2024'!$A$1:$AAA$1000, 
       MATCH($A610,'2024'!$C$1:$C$1000,0), 
       MATCH(L$1,'2024'!$A$1:$AAA$1,0))),"")</f>
        <v/>
      </c>
      <c r="M610" s="29" t="str">
        <f t="array" ref="M610">IFNA(IFNA(
INDEX('2025'!$A$1:$AAA$1000, 
       MATCH($A610,'2025'!$C$1:$C$1000,0), 
       MATCH(M$1,'2025'!$A$1:$AAA$1,0)),
INDEX('2024'!$A$1:$AAA$1000, 
       MATCH($A610,'2024'!$C$1:$C$1000,0), 
       MATCH(M$1,'2024'!$A$1:$AAA$1,0))),"")</f>
        <v/>
      </c>
      <c r="N610" s="29" t="str">
        <f t="array" ref="N610">IFNA(IFNA(
INDEX('2025'!$A$1:$AAA$1000, 
       MATCH($A610,'2025'!$C$1:$C$1000,0), 
       MATCH(N$1,'2025'!$A$1:$AAA$1,0)),
INDEX('2024'!$A$1:$AAA$1000, 
       MATCH($A610,'2024'!$C$1:$C$1000,0), 
       MATCH(N$1,'2024'!$A$1:$AAA$1,0))),"")</f>
        <v/>
      </c>
      <c r="O610" s="29" t="str">
        <f t="array" ref="O610">IFNA(IFNA(
INDEX('2025'!$A$1:$AAA$1000, 
       MATCH($A610,'2025'!$C$1:$C$1000,0), 
       MATCH(O$1,'2025'!$A$1:$AAA$1,0)),
INDEX('2024'!$A$1:$AAA$1000, 
       MATCH($A610,'2024'!$C$1:$C$1000,0), 
       MATCH(O$1,'2024'!$A$1:$AAA$1,0))),"")</f>
        <v/>
      </c>
      <c r="P610" s="29" t="str">
        <f t="array" ref="P610">IFNA(IFNA(
INDEX('2025'!$A$1:$AAA$1000, 
       MATCH($A610,'2025'!$C$1:$C$1000,0), 
       MATCH(P$1,'2025'!$A$1:$AAA$1,0)),
INDEX('2024'!$A$1:$AAA$1000, 
       MATCH($A610,'2024'!$C$1:$C$1000,0), 
       MATCH(P$1,'2024'!$A$1:$AAA$1,0))),"")</f>
        <v/>
      </c>
      <c r="Q610" s="29" t="str">
        <f t="array" ref="Q610">IFNA(IFNA(
INDEX('2025'!$A$1:$AAA$1000, 
       MATCH($A610,'2025'!$C$1:$C$1000,0), 
       MATCH(Q$1,'2025'!$A$1:$AAA$1,0)),
INDEX('2024'!$A$1:$AAA$1000, 
       MATCH($A610,'2024'!$C$1:$C$1000,0), 
       MATCH(Q$1,'2024'!$A$1:$AAA$1,0))),"")</f>
        <v/>
      </c>
      <c r="R610" s="29" t="str">
        <f t="array" ref="R610">IFNA(IFNA(
INDEX('2025'!$A$1:$AAA$1000, 
       MATCH($A610,'2025'!$C$1:$C$1000,0), 
       MATCH(R$1,'2025'!$A$1:$AAA$1,0)),
INDEX('2024'!$A$1:$AAA$1000, 
       MATCH($A610,'2024'!$C$1:$C$1000,0), 
       MATCH(R$1,'2024'!$A$1:$AAA$1,0))),"")</f>
        <v/>
      </c>
      <c r="S610" s="29" t="str">
        <f t="array" ref="S610">IFNA(IFNA(
INDEX('2025'!$A$1:$AAA$1000, 
       MATCH($A610,'2025'!$C$1:$C$1000,0), 
       MATCH(S$1,'2025'!$A$1:$AAA$1,0)),
INDEX('2024'!$A$1:$AAA$1000, 
       MATCH($A610,'2024'!$C$1:$C$1000,0), 
       MATCH(S$1,'2024'!$A$1:$AAA$1,0))),"")</f>
        <v/>
      </c>
      <c r="T610" s="76"/>
      <c r="U610" s="76"/>
      <c r="V610" s="76"/>
      <c r="W610" s="76"/>
      <c r="X610" s="76"/>
      <c r="Y610" s="76"/>
      <c r="Z610" s="76"/>
      <c r="AA610" s="29" t="str">
        <f t="array" ref="AA610">INDEX(Hours!$A$1:$AAF$1000, 
                      MATCH($A610,Hours!$A$1:$A$1000,0), 
                      MATCH(AA$1,Hours!$A$1:$AAF$1,0))</f>
        <v/>
      </c>
      <c r="AB610" s="29" t="str">
        <f t="array" ref="AB610">INDEX(Hours!$A$1:$AAF$1000, 
                      MATCH($A610,Hours!$A$1:$A$1000,0), 
                      MATCH(AB$1,Hours!$A$1:$AAF$1,0))</f>
        <v/>
      </c>
      <c r="AC610" s="29"/>
      <c r="AD610" s="29"/>
    </row>
    <row r="611" ht="22.5" customHeight="1">
      <c r="A611" s="25">
        <f t="shared" si="1"/>
        <v>46206</v>
      </c>
      <c r="B611" s="29" t="str">
        <f t="array" ref="B611">INDEX(Hours!$A$1:$AAF$1000, 
                      MATCH($A611,Hours!$A$1:$A$1000,0), 
                      MATCH(B$1,Hours!$A$1:$AAF$1,0))</f>
        <v/>
      </c>
      <c r="C611" s="29" t="str">
        <f t="array" ref="C611">IFNA(IFNA(
INDEX('2025'!$A$1:$AAA$1000, 
       MATCH($A611,'2025'!$C$1:$C$1000,0), 
       MATCH(C$1,'2025'!$A$1:$AAA$1,0)),
INDEX('2024'!$A$1:$AAA$1000, 
       MATCH($A611,'2024'!$C$1:$C$1000,0), 
       MATCH(C$1,'2024'!$A$1:$AAA$1,0))),"")</f>
        <v/>
      </c>
      <c r="D611" s="29" t="str">
        <f t="array" ref="D611">IFNA(IFNA(
INDEX('2025'!$A$1:$AAA$1000, 
       MATCH($A611,'2025'!$C$1:$C$1000,0), 
       MATCH(D$1,'2025'!$A$1:$AAA$1,0)),
INDEX('2024'!$A$1:$AAA$1000, 
       MATCH($A611,'2024'!$C$1:$C$1000,0), 
       MATCH(D$1,'2024'!$A$1:$AAA$1,0))),"")</f>
        <v/>
      </c>
      <c r="E611" s="29" t="str">
        <f t="array" ref="E611">IFNA(IFNA(
INDEX('2025'!$A$1:$AAA$1000, 
       MATCH($A611,'2025'!$C$1:$C$1000,0), 
       MATCH(E$1,'2025'!$A$1:$AAA$1,0)),
INDEX('2024'!$A$1:$AAA$1000, 
       MATCH($A611,'2024'!$C$1:$C$1000,0), 
       MATCH(E$1,'2024'!$A$1:$AAA$1,0))),"")</f>
        <v/>
      </c>
      <c r="F611" s="29" t="str">
        <f t="array" ref="F611">IFNA(IFNA(
INDEX('2025'!$A$1:$AAA$1000, 
       MATCH($A611,'2025'!$C$1:$C$1000,0), 
       MATCH(F$1,'2025'!$A$1:$AAA$1,0)),
INDEX('2024'!$A$1:$AAA$1000, 
       MATCH($A611,'2024'!$C$1:$C$1000,0), 
       MATCH(F$1,'2024'!$A$1:$AAA$1,0))),"")</f>
        <v/>
      </c>
      <c r="G611" s="29" t="str">
        <f t="array" ref="G611">IFNA(IFNA(
INDEX('2025'!$A$1:$AAA$1000, 
       MATCH($A611,'2025'!$C$1:$C$1000,0), 
       MATCH(G$1,'2025'!$A$1:$AAA$1,0)),
INDEX('2024'!$A$1:$AAA$1000, 
       MATCH($A611,'2024'!$C$1:$C$1000,0), 
       MATCH(G$1,'2024'!$A$1:$AAA$1,0))),"")</f>
        <v/>
      </c>
      <c r="H611" s="29" t="str">
        <f t="array" ref="H611">IFNA(IFNA(
INDEX('2025'!$A$1:$AAA$1000, 
       MATCH($A611,'2025'!$C$1:$C$1000,0), 
       MATCH(H$1,'2025'!$A$1:$AAA$1,0)),
INDEX('2024'!$A$1:$AAA$1000, 
       MATCH($A611,'2024'!$C$1:$C$1000,0), 
       MATCH(H$1,'2024'!$A$1:$AAA$1,0))),"")</f>
        <v/>
      </c>
      <c r="I611" s="29" t="str">
        <f t="array" ref="I611">IFNA(IFNA(
INDEX('2025'!$A$1:$AAA$1000, 
       MATCH($A611,'2025'!$C$1:$C$1000,0), 
       MATCH(I$1,'2025'!$A$1:$AAA$1,0)),
INDEX('2024'!$A$1:$AAA$1000, 
       MATCH($A611,'2024'!$C$1:$C$1000,0), 
       MATCH(I$1,'2024'!$A$1:$AAA$1,0))),"")</f>
        <v/>
      </c>
      <c r="J611" s="29" t="str">
        <f t="array" ref="J611">IFNA(IFNA(
INDEX('2025'!$A$1:$AAA$1000, 
       MATCH($A611,'2025'!$C$1:$C$1000,0), 
       MATCH(J$1,'2025'!$A$1:$AAA$1,0)),
INDEX('2024'!$A$1:$AAA$1000, 
       MATCH($A611,'2024'!$C$1:$C$1000,0), 
       MATCH(J$1,'2024'!$A$1:$AAA$1,0))),"")</f>
        <v/>
      </c>
      <c r="K611" s="29" t="str">
        <f t="array" ref="K611">IFNA(IFNA(
INDEX('2025'!$A$1:$AAA$1000, 
       MATCH($A611,'2025'!$C$1:$C$1000,0), 
       MATCH(K$1,'2025'!$A$1:$AAA$1,0)),
INDEX('2024'!$A$1:$AAA$1000, 
       MATCH($A611,'2024'!$C$1:$C$1000,0), 
       MATCH(K$1,'2024'!$A$1:$AAA$1,0))),"")</f>
        <v/>
      </c>
      <c r="L611" s="29" t="str">
        <f t="array" ref="L611">IFNA(IFNA(
INDEX('2025'!$A$1:$AAA$1000, 
       MATCH($A611,'2025'!$C$1:$C$1000,0), 
       MATCH(L$1,'2025'!$A$1:$AAA$1,0)),
INDEX('2024'!$A$1:$AAA$1000, 
       MATCH($A611,'2024'!$C$1:$C$1000,0), 
       MATCH(L$1,'2024'!$A$1:$AAA$1,0))),"")</f>
        <v/>
      </c>
      <c r="M611" s="29" t="str">
        <f t="array" ref="M611">IFNA(IFNA(
INDEX('2025'!$A$1:$AAA$1000, 
       MATCH($A611,'2025'!$C$1:$C$1000,0), 
       MATCH(M$1,'2025'!$A$1:$AAA$1,0)),
INDEX('2024'!$A$1:$AAA$1000, 
       MATCH($A611,'2024'!$C$1:$C$1000,0), 
       MATCH(M$1,'2024'!$A$1:$AAA$1,0))),"")</f>
        <v/>
      </c>
      <c r="N611" s="29" t="str">
        <f t="array" ref="N611">IFNA(IFNA(
INDEX('2025'!$A$1:$AAA$1000, 
       MATCH($A611,'2025'!$C$1:$C$1000,0), 
       MATCH(N$1,'2025'!$A$1:$AAA$1,0)),
INDEX('2024'!$A$1:$AAA$1000, 
       MATCH($A611,'2024'!$C$1:$C$1000,0), 
       MATCH(N$1,'2024'!$A$1:$AAA$1,0))),"")</f>
        <v/>
      </c>
      <c r="O611" s="29" t="str">
        <f t="array" ref="O611">IFNA(IFNA(
INDEX('2025'!$A$1:$AAA$1000, 
       MATCH($A611,'2025'!$C$1:$C$1000,0), 
       MATCH(O$1,'2025'!$A$1:$AAA$1,0)),
INDEX('2024'!$A$1:$AAA$1000, 
       MATCH($A611,'2024'!$C$1:$C$1000,0), 
       MATCH(O$1,'2024'!$A$1:$AAA$1,0))),"")</f>
        <v/>
      </c>
      <c r="P611" s="29" t="str">
        <f t="array" ref="P611">IFNA(IFNA(
INDEX('2025'!$A$1:$AAA$1000, 
       MATCH($A611,'2025'!$C$1:$C$1000,0), 
       MATCH(P$1,'2025'!$A$1:$AAA$1,0)),
INDEX('2024'!$A$1:$AAA$1000, 
       MATCH($A611,'2024'!$C$1:$C$1000,0), 
       MATCH(P$1,'2024'!$A$1:$AAA$1,0))),"")</f>
        <v/>
      </c>
      <c r="Q611" s="29" t="str">
        <f t="array" ref="Q611">IFNA(IFNA(
INDEX('2025'!$A$1:$AAA$1000, 
       MATCH($A611,'2025'!$C$1:$C$1000,0), 
       MATCH(Q$1,'2025'!$A$1:$AAA$1,0)),
INDEX('2024'!$A$1:$AAA$1000, 
       MATCH($A611,'2024'!$C$1:$C$1000,0), 
       MATCH(Q$1,'2024'!$A$1:$AAA$1,0))),"")</f>
        <v/>
      </c>
      <c r="R611" s="29" t="str">
        <f t="array" ref="R611">IFNA(IFNA(
INDEX('2025'!$A$1:$AAA$1000, 
       MATCH($A611,'2025'!$C$1:$C$1000,0), 
       MATCH(R$1,'2025'!$A$1:$AAA$1,0)),
INDEX('2024'!$A$1:$AAA$1000, 
       MATCH($A611,'2024'!$C$1:$C$1000,0), 
       MATCH(R$1,'2024'!$A$1:$AAA$1,0))),"")</f>
        <v/>
      </c>
      <c r="S611" s="29" t="str">
        <f t="array" ref="S611">IFNA(IFNA(
INDEX('2025'!$A$1:$AAA$1000, 
       MATCH($A611,'2025'!$C$1:$C$1000,0), 
       MATCH(S$1,'2025'!$A$1:$AAA$1,0)),
INDEX('2024'!$A$1:$AAA$1000, 
       MATCH($A611,'2024'!$C$1:$C$1000,0), 
       MATCH(S$1,'2024'!$A$1:$AAA$1,0))),"")</f>
        <v/>
      </c>
      <c r="T611" s="76"/>
      <c r="U611" s="76"/>
      <c r="V611" s="76"/>
      <c r="W611" s="76"/>
      <c r="X611" s="76"/>
      <c r="Y611" s="76"/>
      <c r="Z611" s="76"/>
      <c r="AA611" s="29" t="str">
        <f t="array" ref="AA611">INDEX(Hours!$A$1:$AAF$1000, 
                      MATCH($A611,Hours!$A$1:$A$1000,0), 
                      MATCH(AA$1,Hours!$A$1:$AAF$1,0))</f>
        <v/>
      </c>
      <c r="AB611" s="29" t="str">
        <f t="array" ref="AB611">INDEX(Hours!$A$1:$AAF$1000, 
                      MATCH($A611,Hours!$A$1:$A$1000,0), 
                      MATCH(AB$1,Hours!$A$1:$AAF$1,0))</f>
        <v/>
      </c>
      <c r="AC611" s="29"/>
      <c r="AD611" s="29"/>
    </row>
    <row r="612" ht="22.5" customHeight="1">
      <c r="A612" s="25">
        <f t="shared" si="1"/>
        <v>46207</v>
      </c>
      <c r="B612" s="29" t="str">
        <f t="array" ref="B612">INDEX(Hours!$A$1:$AAF$1000, 
                      MATCH($A612,Hours!$A$1:$A$1000,0), 
                      MATCH(B$1,Hours!$A$1:$AAF$1,0))</f>
        <v/>
      </c>
      <c r="C612" s="29" t="str">
        <f t="array" ref="C612">IFNA(IFNA(
INDEX('2025'!$A$1:$AAA$1000, 
       MATCH($A612,'2025'!$C$1:$C$1000,0), 
       MATCH(C$1,'2025'!$A$1:$AAA$1,0)),
INDEX('2024'!$A$1:$AAA$1000, 
       MATCH($A612,'2024'!$C$1:$C$1000,0), 
       MATCH(C$1,'2024'!$A$1:$AAA$1,0))),"")</f>
        <v/>
      </c>
      <c r="D612" s="29" t="str">
        <f t="array" ref="D612">IFNA(IFNA(
INDEX('2025'!$A$1:$AAA$1000, 
       MATCH($A612,'2025'!$C$1:$C$1000,0), 
       MATCH(D$1,'2025'!$A$1:$AAA$1,0)),
INDEX('2024'!$A$1:$AAA$1000, 
       MATCH($A612,'2024'!$C$1:$C$1000,0), 
       MATCH(D$1,'2024'!$A$1:$AAA$1,0))),"")</f>
        <v/>
      </c>
      <c r="E612" s="29" t="str">
        <f t="array" ref="E612">IFNA(IFNA(
INDEX('2025'!$A$1:$AAA$1000, 
       MATCH($A612,'2025'!$C$1:$C$1000,0), 
       MATCH(E$1,'2025'!$A$1:$AAA$1,0)),
INDEX('2024'!$A$1:$AAA$1000, 
       MATCH($A612,'2024'!$C$1:$C$1000,0), 
       MATCH(E$1,'2024'!$A$1:$AAA$1,0))),"")</f>
        <v/>
      </c>
      <c r="F612" s="29" t="str">
        <f t="array" ref="F612">IFNA(IFNA(
INDEX('2025'!$A$1:$AAA$1000, 
       MATCH($A612,'2025'!$C$1:$C$1000,0), 
       MATCH(F$1,'2025'!$A$1:$AAA$1,0)),
INDEX('2024'!$A$1:$AAA$1000, 
       MATCH($A612,'2024'!$C$1:$C$1000,0), 
       MATCH(F$1,'2024'!$A$1:$AAA$1,0))),"")</f>
        <v/>
      </c>
      <c r="G612" s="29" t="str">
        <f t="array" ref="G612">IFNA(IFNA(
INDEX('2025'!$A$1:$AAA$1000, 
       MATCH($A612,'2025'!$C$1:$C$1000,0), 
       MATCH(G$1,'2025'!$A$1:$AAA$1,0)),
INDEX('2024'!$A$1:$AAA$1000, 
       MATCH($A612,'2024'!$C$1:$C$1000,0), 
       MATCH(G$1,'2024'!$A$1:$AAA$1,0))),"")</f>
        <v/>
      </c>
      <c r="H612" s="29" t="str">
        <f t="array" ref="H612">IFNA(IFNA(
INDEX('2025'!$A$1:$AAA$1000, 
       MATCH($A612,'2025'!$C$1:$C$1000,0), 
       MATCH(H$1,'2025'!$A$1:$AAA$1,0)),
INDEX('2024'!$A$1:$AAA$1000, 
       MATCH($A612,'2024'!$C$1:$C$1000,0), 
       MATCH(H$1,'2024'!$A$1:$AAA$1,0))),"")</f>
        <v/>
      </c>
      <c r="I612" s="29" t="str">
        <f t="array" ref="I612">IFNA(IFNA(
INDEX('2025'!$A$1:$AAA$1000, 
       MATCH($A612,'2025'!$C$1:$C$1000,0), 
       MATCH(I$1,'2025'!$A$1:$AAA$1,0)),
INDEX('2024'!$A$1:$AAA$1000, 
       MATCH($A612,'2024'!$C$1:$C$1000,0), 
       MATCH(I$1,'2024'!$A$1:$AAA$1,0))),"")</f>
        <v/>
      </c>
      <c r="J612" s="29" t="str">
        <f t="array" ref="J612">IFNA(IFNA(
INDEX('2025'!$A$1:$AAA$1000, 
       MATCH($A612,'2025'!$C$1:$C$1000,0), 
       MATCH(J$1,'2025'!$A$1:$AAA$1,0)),
INDEX('2024'!$A$1:$AAA$1000, 
       MATCH($A612,'2024'!$C$1:$C$1000,0), 
       MATCH(J$1,'2024'!$A$1:$AAA$1,0))),"")</f>
        <v/>
      </c>
      <c r="K612" s="29" t="str">
        <f t="array" ref="K612">IFNA(IFNA(
INDEX('2025'!$A$1:$AAA$1000, 
       MATCH($A612,'2025'!$C$1:$C$1000,0), 
       MATCH(K$1,'2025'!$A$1:$AAA$1,0)),
INDEX('2024'!$A$1:$AAA$1000, 
       MATCH($A612,'2024'!$C$1:$C$1000,0), 
       MATCH(K$1,'2024'!$A$1:$AAA$1,0))),"")</f>
        <v/>
      </c>
      <c r="L612" s="29" t="str">
        <f t="array" ref="L612">IFNA(IFNA(
INDEX('2025'!$A$1:$AAA$1000, 
       MATCH($A612,'2025'!$C$1:$C$1000,0), 
       MATCH(L$1,'2025'!$A$1:$AAA$1,0)),
INDEX('2024'!$A$1:$AAA$1000, 
       MATCH($A612,'2024'!$C$1:$C$1000,0), 
       MATCH(L$1,'2024'!$A$1:$AAA$1,0))),"")</f>
        <v/>
      </c>
      <c r="M612" s="29" t="str">
        <f t="array" ref="M612">IFNA(IFNA(
INDEX('2025'!$A$1:$AAA$1000, 
       MATCH($A612,'2025'!$C$1:$C$1000,0), 
       MATCH(M$1,'2025'!$A$1:$AAA$1,0)),
INDEX('2024'!$A$1:$AAA$1000, 
       MATCH($A612,'2024'!$C$1:$C$1000,0), 
       MATCH(M$1,'2024'!$A$1:$AAA$1,0))),"")</f>
        <v/>
      </c>
      <c r="N612" s="29" t="str">
        <f t="array" ref="N612">IFNA(IFNA(
INDEX('2025'!$A$1:$AAA$1000, 
       MATCH($A612,'2025'!$C$1:$C$1000,0), 
       MATCH(N$1,'2025'!$A$1:$AAA$1,0)),
INDEX('2024'!$A$1:$AAA$1000, 
       MATCH($A612,'2024'!$C$1:$C$1000,0), 
       MATCH(N$1,'2024'!$A$1:$AAA$1,0))),"")</f>
        <v/>
      </c>
      <c r="O612" s="29" t="str">
        <f t="array" ref="O612">IFNA(IFNA(
INDEX('2025'!$A$1:$AAA$1000, 
       MATCH($A612,'2025'!$C$1:$C$1000,0), 
       MATCH(O$1,'2025'!$A$1:$AAA$1,0)),
INDEX('2024'!$A$1:$AAA$1000, 
       MATCH($A612,'2024'!$C$1:$C$1000,0), 
       MATCH(O$1,'2024'!$A$1:$AAA$1,0))),"")</f>
        <v/>
      </c>
      <c r="P612" s="29" t="str">
        <f t="array" ref="P612">IFNA(IFNA(
INDEX('2025'!$A$1:$AAA$1000, 
       MATCH($A612,'2025'!$C$1:$C$1000,0), 
       MATCH(P$1,'2025'!$A$1:$AAA$1,0)),
INDEX('2024'!$A$1:$AAA$1000, 
       MATCH($A612,'2024'!$C$1:$C$1000,0), 
       MATCH(P$1,'2024'!$A$1:$AAA$1,0))),"")</f>
        <v/>
      </c>
      <c r="Q612" s="29" t="str">
        <f t="array" ref="Q612">IFNA(IFNA(
INDEX('2025'!$A$1:$AAA$1000, 
       MATCH($A612,'2025'!$C$1:$C$1000,0), 
       MATCH(Q$1,'2025'!$A$1:$AAA$1,0)),
INDEX('2024'!$A$1:$AAA$1000, 
       MATCH($A612,'2024'!$C$1:$C$1000,0), 
       MATCH(Q$1,'2024'!$A$1:$AAA$1,0))),"")</f>
        <v/>
      </c>
      <c r="R612" s="29" t="str">
        <f t="array" ref="R612">IFNA(IFNA(
INDEX('2025'!$A$1:$AAA$1000, 
       MATCH($A612,'2025'!$C$1:$C$1000,0), 
       MATCH(R$1,'2025'!$A$1:$AAA$1,0)),
INDEX('2024'!$A$1:$AAA$1000, 
       MATCH($A612,'2024'!$C$1:$C$1000,0), 
       MATCH(R$1,'2024'!$A$1:$AAA$1,0))),"")</f>
        <v/>
      </c>
      <c r="S612" s="29" t="str">
        <f t="array" ref="S612">IFNA(IFNA(
INDEX('2025'!$A$1:$AAA$1000, 
       MATCH($A612,'2025'!$C$1:$C$1000,0), 
       MATCH(S$1,'2025'!$A$1:$AAA$1,0)),
INDEX('2024'!$A$1:$AAA$1000, 
       MATCH($A612,'2024'!$C$1:$C$1000,0), 
       MATCH(S$1,'2024'!$A$1:$AAA$1,0))),"")</f>
        <v/>
      </c>
      <c r="T612" s="76"/>
      <c r="U612" s="76"/>
      <c r="V612" s="76"/>
      <c r="W612" s="76"/>
      <c r="X612" s="76"/>
      <c r="Y612" s="76"/>
      <c r="Z612" s="76"/>
      <c r="AA612" s="29" t="str">
        <f t="array" ref="AA612">INDEX(Hours!$A$1:$AAF$1000, 
                      MATCH($A612,Hours!$A$1:$A$1000,0), 
                      MATCH(AA$1,Hours!$A$1:$AAF$1,0))</f>
        <v/>
      </c>
      <c r="AB612" s="29" t="str">
        <f t="array" ref="AB612">INDEX(Hours!$A$1:$AAF$1000, 
                      MATCH($A612,Hours!$A$1:$A$1000,0), 
                      MATCH(AB$1,Hours!$A$1:$AAF$1,0))</f>
        <v/>
      </c>
      <c r="AC612" s="29"/>
      <c r="AD612" s="29"/>
    </row>
    <row r="613" ht="22.5" customHeight="1">
      <c r="A613" s="25">
        <f t="shared" si="1"/>
        <v>46208</v>
      </c>
      <c r="B613" s="29" t="str">
        <f t="array" ref="B613">INDEX(Hours!$A$1:$AAF$1000, 
                      MATCH($A613,Hours!$A$1:$A$1000,0), 
                      MATCH(B$1,Hours!$A$1:$AAF$1,0))</f>
        <v/>
      </c>
      <c r="C613" s="29" t="str">
        <f t="array" ref="C613">IFNA(IFNA(
INDEX('2025'!$A$1:$AAA$1000, 
       MATCH($A613,'2025'!$C$1:$C$1000,0), 
       MATCH(C$1,'2025'!$A$1:$AAA$1,0)),
INDEX('2024'!$A$1:$AAA$1000, 
       MATCH($A613,'2024'!$C$1:$C$1000,0), 
       MATCH(C$1,'2024'!$A$1:$AAA$1,0))),"")</f>
        <v/>
      </c>
      <c r="D613" s="29" t="str">
        <f t="array" ref="D613">IFNA(IFNA(
INDEX('2025'!$A$1:$AAA$1000, 
       MATCH($A613,'2025'!$C$1:$C$1000,0), 
       MATCH(D$1,'2025'!$A$1:$AAA$1,0)),
INDEX('2024'!$A$1:$AAA$1000, 
       MATCH($A613,'2024'!$C$1:$C$1000,0), 
       MATCH(D$1,'2024'!$A$1:$AAA$1,0))),"")</f>
        <v/>
      </c>
      <c r="E613" s="29" t="str">
        <f t="array" ref="E613">IFNA(IFNA(
INDEX('2025'!$A$1:$AAA$1000, 
       MATCH($A613,'2025'!$C$1:$C$1000,0), 
       MATCH(E$1,'2025'!$A$1:$AAA$1,0)),
INDEX('2024'!$A$1:$AAA$1000, 
       MATCH($A613,'2024'!$C$1:$C$1000,0), 
       MATCH(E$1,'2024'!$A$1:$AAA$1,0))),"")</f>
        <v/>
      </c>
      <c r="F613" s="29" t="str">
        <f t="array" ref="F613">IFNA(IFNA(
INDEX('2025'!$A$1:$AAA$1000, 
       MATCH($A613,'2025'!$C$1:$C$1000,0), 
       MATCH(F$1,'2025'!$A$1:$AAA$1,0)),
INDEX('2024'!$A$1:$AAA$1000, 
       MATCH($A613,'2024'!$C$1:$C$1000,0), 
       MATCH(F$1,'2024'!$A$1:$AAA$1,0))),"")</f>
        <v/>
      </c>
      <c r="G613" s="29" t="str">
        <f t="array" ref="G613">IFNA(IFNA(
INDEX('2025'!$A$1:$AAA$1000, 
       MATCH($A613,'2025'!$C$1:$C$1000,0), 
       MATCH(G$1,'2025'!$A$1:$AAA$1,0)),
INDEX('2024'!$A$1:$AAA$1000, 
       MATCH($A613,'2024'!$C$1:$C$1000,0), 
       MATCH(G$1,'2024'!$A$1:$AAA$1,0))),"")</f>
        <v/>
      </c>
      <c r="H613" s="29" t="str">
        <f t="array" ref="H613">IFNA(IFNA(
INDEX('2025'!$A$1:$AAA$1000, 
       MATCH($A613,'2025'!$C$1:$C$1000,0), 
       MATCH(H$1,'2025'!$A$1:$AAA$1,0)),
INDEX('2024'!$A$1:$AAA$1000, 
       MATCH($A613,'2024'!$C$1:$C$1000,0), 
       MATCH(H$1,'2024'!$A$1:$AAA$1,0))),"")</f>
        <v/>
      </c>
      <c r="I613" s="29" t="str">
        <f t="array" ref="I613">IFNA(IFNA(
INDEX('2025'!$A$1:$AAA$1000, 
       MATCH($A613,'2025'!$C$1:$C$1000,0), 
       MATCH(I$1,'2025'!$A$1:$AAA$1,0)),
INDEX('2024'!$A$1:$AAA$1000, 
       MATCH($A613,'2024'!$C$1:$C$1000,0), 
       MATCH(I$1,'2024'!$A$1:$AAA$1,0))),"")</f>
        <v/>
      </c>
      <c r="J613" s="29" t="str">
        <f t="array" ref="J613">IFNA(IFNA(
INDEX('2025'!$A$1:$AAA$1000, 
       MATCH($A613,'2025'!$C$1:$C$1000,0), 
       MATCH(J$1,'2025'!$A$1:$AAA$1,0)),
INDEX('2024'!$A$1:$AAA$1000, 
       MATCH($A613,'2024'!$C$1:$C$1000,0), 
       MATCH(J$1,'2024'!$A$1:$AAA$1,0))),"")</f>
        <v/>
      </c>
      <c r="K613" s="29" t="str">
        <f t="array" ref="K613">IFNA(IFNA(
INDEX('2025'!$A$1:$AAA$1000, 
       MATCH($A613,'2025'!$C$1:$C$1000,0), 
       MATCH(K$1,'2025'!$A$1:$AAA$1,0)),
INDEX('2024'!$A$1:$AAA$1000, 
       MATCH($A613,'2024'!$C$1:$C$1000,0), 
       MATCH(K$1,'2024'!$A$1:$AAA$1,0))),"")</f>
        <v/>
      </c>
      <c r="L613" s="29" t="str">
        <f t="array" ref="L613">IFNA(IFNA(
INDEX('2025'!$A$1:$AAA$1000, 
       MATCH($A613,'2025'!$C$1:$C$1000,0), 
       MATCH(L$1,'2025'!$A$1:$AAA$1,0)),
INDEX('2024'!$A$1:$AAA$1000, 
       MATCH($A613,'2024'!$C$1:$C$1000,0), 
       MATCH(L$1,'2024'!$A$1:$AAA$1,0))),"")</f>
        <v/>
      </c>
      <c r="M613" s="29" t="str">
        <f t="array" ref="M613">IFNA(IFNA(
INDEX('2025'!$A$1:$AAA$1000, 
       MATCH($A613,'2025'!$C$1:$C$1000,0), 
       MATCH(M$1,'2025'!$A$1:$AAA$1,0)),
INDEX('2024'!$A$1:$AAA$1000, 
       MATCH($A613,'2024'!$C$1:$C$1000,0), 
       MATCH(M$1,'2024'!$A$1:$AAA$1,0))),"")</f>
        <v/>
      </c>
      <c r="N613" s="29" t="str">
        <f t="array" ref="N613">IFNA(IFNA(
INDEX('2025'!$A$1:$AAA$1000, 
       MATCH($A613,'2025'!$C$1:$C$1000,0), 
       MATCH(N$1,'2025'!$A$1:$AAA$1,0)),
INDEX('2024'!$A$1:$AAA$1000, 
       MATCH($A613,'2024'!$C$1:$C$1000,0), 
       MATCH(N$1,'2024'!$A$1:$AAA$1,0))),"")</f>
        <v/>
      </c>
      <c r="O613" s="29" t="str">
        <f t="array" ref="O613">IFNA(IFNA(
INDEX('2025'!$A$1:$AAA$1000, 
       MATCH($A613,'2025'!$C$1:$C$1000,0), 
       MATCH(O$1,'2025'!$A$1:$AAA$1,0)),
INDEX('2024'!$A$1:$AAA$1000, 
       MATCH($A613,'2024'!$C$1:$C$1000,0), 
       MATCH(O$1,'2024'!$A$1:$AAA$1,0))),"")</f>
        <v/>
      </c>
      <c r="P613" s="29" t="str">
        <f t="array" ref="P613">IFNA(IFNA(
INDEX('2025'!$A$1:$AAA$1000, 
       MATCH($A613,'2025'!$C$1:$C$1000,0), 
       MATCH(P$1,'2025'!$A$1:$AAA$1,0)),
INDEX('2024'!$A$1:$AAA$1000, 
       MATCH($A613,'2024'!$C$1:$C$1000,0), 
       MATCH(P$1,'2024'!$A$1:$AAA$1,0))),"")</f>
        <v/>
      </c>
      <c r="Q613" s="29" t="str">
        <f t="array" ref="Q613">IFNA(IFNA(
INDEX('2025'!$A$1:$AAA$1000, 
       MATCH($A613,'2025'!$C$1:$C$1000,0), 
       MATCH(Q$1,'2025'!$A$1:$AAA$1,0)),
INDEX('2024'!$A$1:$AAA$1000, 
       MATCH($A613,'2024'!$C$1:$C$1000,0), 
       MATCH(Q$1,'2024'!$A$1:$AAA$1,0))),"")</f>
        <v/>
      </c>
      <c r="R613" s="29" t="str">
        <f t="array" ref="R613">IFNA(IFNA(
INDEX('2025'!$A$1:$AAA$1000, 
       MATCH($A613,'2025'!$C$1:$C$1000,0), 
       MATCH(R$1,'2025'!$A$1:$AAA$1,0)),
INDEX('2024'!$A$1:$AAA$1000, 
       MATCH($A613,'2024'!$C$1:$C$1000,0), 
       MATCH(R$1,'2024'!$A$1:$AAA$1,0))),"")</f>
        <v/>
      </c>
      <c r="S613" s="29" t="str">
        <f t="array" ref="S613">IFNA(IFNA(
INDEX('2025'!$A$1:$AAA$1000, 
       MATCH($A613,'2025'!$C$1:$C$1000,0), 
       MATCH(S$1,'2025'!$A$1:$AAA$1,0)),
INDEX('2024'!$A$1:$AAA$1000, 
       MATCH($A613,'2024'!$C$1:$C$1000,0), 
       MATCH(S$1,'2024'!$A$1:$AAA$1,0))),"")</f>
        <v/>
      </c>
      <c r="T613" s="76"/>
      <c r="U613" s="76"/>
      <c r="V613" s="76"/>
      <c r="W613" s="76"/>
      <c r="X613" s="76"/>
      <c r="Y613" s="76"/>
      <c r="Z613" s="76"/>
      <c r="AA613" s="29" t="str">
        <f t="array" ref="AA613">INDEX(Hours!$A$1:$AAF$1000, 
                      MATCH($A613,Hours!$A$1:$A$1000,0), 
                      MATCH(AA$1,Hours!$A$1:$AAF$1,0))</f>
        <v/>
      </c>
      <c r="AB613" s="29" t="str">
        <f t="array" ref="AB613">INDEX(Hours!$A$1:$AAF$1000, 
                      MATCH($A613,Hours!$A$1:$A$1000,0), 
                      MATCH(AB$1,Hours!$A$1:$AAF$1,0))</f>
        <v/>
      </c>
      <c r="AC613" s="29"/>
      <c r="AD613" s="29"/>
    </row>
    <row r="614" ht="22.5" customHeight="1">
      <c r="A614" s="25">
        <f t="shared" si="1"/>
        <v>46209</v>
      </c>
      <c r="B614" s="29" t="str">
        <f t="array" ref="B614">INDEX(Hours!$A$1:$AAF$1000, 
                      MATCH($A614,Hours!$A$1:$A$1000,0), 
                      MATCH(B$1,Hours!$A$1:$AAF$1,0))</f>
        <v/>
      </c>
      <c r="C614" s="29" t="str">
        <f t="array" ref="C614">IFNA(IFNA(
INDEX('2025'!$A$1:$AAA$1000, 
       MATCH($A614,'2025'!$C$1:$C$1000,0), 
       MATCH(C$1,'2025'!$A$1:$AAA$1,0)),
INDEX('2024'!$A$1:$AAA$1000, 
       MATCH($A614,'2024'!$C$1:$C$1000,0), 
       MATCH(C$1,'2024'!$A$1:$AAA$1,0))),"")</f>
        <v/>
      </c>
      <c r="D614" s="29" t="str">
        <f t="array" ref="D614">IFNA(IFNA(
INDEX('2025'!$A$1:$AAA$1000, 
       MATCH($A614,'2025'!$C$1:$C$1000,0), 
       MATCH(D$1,'2025'!$A$1:$AAA$1,0)),
INDEX('2024'!$A$1:$AAA$1000, 
       MATCH($A614,'2024'!$C$1:$C$1000,0), 
       MATCH(D$1,'2024'!$A$1:$AAA$1,0))),"")</f>
        <v/>
      </c>
      <c r="E614" s="29" t="str">
        <f t="array" ref="E614">IFNA(IFNA(
INDEX('2025'!$A$1:$AAA$1000, 
       MATCH($A614,'2025'!$C$1:$C$1000,0), 
       MATCH(E$1,'2025'!$A$1:$AAA$1,0)),
INDEX('2024'!$A$1:$AAA$1000, 
       MATCH($A614,'2024'!$C$1:$C$1000,0), 
       MATCH(E$1,'2024'!$A$1:$AAA$1,0))),"")</f>
        <v/>
      </c>
      <c r="F614" s="29" t="str">
        <f t="array" ref="F614">IFNA(IFNA(
INDEX('2025'!$A$1:$AAA$1000, 
       MATCH($A614,'2025'!$C$1:$C$1000,0), 
       MATCH(F$1,'2025'!$A$1:$AAA$1,0)),
INDEX('2024'!$A$1:$AAA$1000, 
       MATCH($A614,'2024'!$C$1:$C$1000,0), 
       MATCH(F$1,'2024'!$A$1:$AAA$1,0))),"")</f>
        <v/>
      </c>
      <c r="G614" s="29" t="str">
        <f t="array" ref="G614">IFNA(IFNA(
INDEX('2025'!$A$1:$AAA$1000, 
       MATCH($A614,'2025'!$C$1:$C$1000,0), 
       MATCH(G$1,'2025'!$A$1:$AAA$1,0)),
INDEX('2024'!$A$1:$AAA$1000, 
       MATCH($A614,'2024'!$C$1:$C$1000,0), 
       MATCH(G$1,'2024'!$A$1:$AAA$1,0))),"")</f>
        <v/>
      </c>
      <c r="H614" s="29" t="str">
        <f t="array" ref="H614">IFNA(IFNA(
INDEX('2025'!$A$1:$AAA$1000, 
       MATCH($A614,'2025'!$C$1:$C$1000,0), 
       MATCH(H$1,'2025'!$A$1:$AAA$1,0)),
INDEX('2024'!$A$1:$AAA$1000, 
       MATCH($A614,'2024'!$C$1:$C$1000,0), 
       MATCH(H$1,'2024'!$A$1:$AAA$1,0))),"")</f>
        <v/>
      </c>
      <c r="I614" s="29" t="str">
        <f t="array" ref="I614">IFNA(IFNA(
INDEX('2025'!$A$1:$AAA$1000, 
       MATCH($A614,'2025'!$C$1:$C$1000,0), 
       MATCH(I$1,'2025'!$A$1:$AAA$1,0)),
INDEX('2024'!$A$1:$AAA$1000, 
       MATCH($A614,'2024'!$C$1:$C$1000,0), 
       MATCH(I$1,'2024'!$A$1:$AAA$1,0))),"")</f>
        <v/>
      </c>
      <c r="J614" s="29" t="str">
        <f t="array" ref="J614">IFNA(IFNA(
INDEX('2025'!$A$1:$AAA$1000, 
       MATCH($A614,'2025'!$C$1:$C$1000,0), 
       MATCH(J$1,'2025'!$A$1:$AAA$1,0)),
INDEX('2024'!$A$1:$AAA$1000, 
       MATCH($A614,'2024'!$C$1:$C$1000,0), 
       MATCH(J$1,'2024'!$A$1:$AAA$1,0))),"")</f>
        <v/>
      </c>
      <c r="K614" s="29" t="str">
        <f t="array" ref="K614">IFNA(IFNA(
INDEX('2025'!$A$1:$AAA$1000, 
       MATCH($A614,'2025'!$C$1:$C$1000,0), 
       MATCH(K$1,'2025'!$A$1:$AAA$1,0)),
INDEX('2024'!$A$1:$AAA$1000, 
       MATCH($A614,'2024'!$C$1:$C$1000,0), 
       MATCH(K$1,'2024'!$A$1:$AAA$1,0))),"")</f>
        <v/>
      </c>
      <c r="L614" s="29" t="str">
        <f t="array" ref="L614">IFNA(IFNA(
INDEX('2025'!$A$1:$AAA$1000, 
       MATCH($A614,'2025'!$C$1:$C$1000,0), 
       MATCH(L$1,'2025'!$A$1:$AAA$1,0)),
INDEX('2024'!$A$1:$AAA$1000, 
       MATCH($A614,'2024'!$C$1:$C$1000,0), 
       MATCH(L$1,'2024'!$A$1:$AAA$1,0))),"")</f>
        <v/>
      </c>
      <c r="M614" s="29" t="str">
        <f t="array" ref="M614">IFNA(IFNA(
INDEX('2025'!$A$1:$AAA$1000, 
       MATCH($A614,'2025'!$C$1:$C$1000,0), 
       MATCH(M$1,'2025'!$A$1:$AAA$1,0)),
INDEX('2024'!$A$1:$AAA$1000, 
       MATCH($A614,'2024'!$C$1:$C$1000,0), 
       MATCH(M$1,'2024'!$A$1:$AAA$1,0))),"")</f>
        <v/>
      </c>
      <c r="N614" s="29" t="str">
        <f t="array" ref="N614">IFNA(IFNA(
INDEX('2025'!$A$1:$AAA$1000, 
       MATCH($A614,'2025'!$C$1:$C$1000,0), 
       MATCH(N$1,'2025'!$A$1:$AAA$1,0)),
INDEX('2024'!$A$1:$AAA$1000, 
       MATCH($A614,'2024'!$C$1:$C$1000,0), 
       MATCH(N$1,'2024'!$A$1:$AAA$1,0))),"")</f>
        <v/>
      </c>
      <c r="O614" s="29" t="str">
        <f t="array" ref="O614">IFNA(IFNA(
INDEX('2025'!$A$1:$AAA$1000, 
       MATCH($A614,'2025'!$C$1:$C$1000,0), 
       MATCH(O$1,'2025'!$A$1:$AAA$1,0)),
INDEX('2024'!$A$1:$AAA$1000, 
       MATCH($A614,'2024'!$C$1:$C$1000,0), 
       MATCH(O$1,'2024'!$A$1:$AAA$1,0))),"")</f>
        <v/>
      </c>
      <c r="P614" s="29" t="str">
        <f t="array" ref="P614">IFNA(IFNA(
INDEX('2025'!$A$1:$AAA$1000, 
       MATCH($A614,'2025'!$C$1:$C$1000,0), 
       MATCH(P$1,'2025'!$A$1:$AAA$1,0)),
INDEX('2024'!$A$1:$AAA$1000, 
       MATCH($A614,'2024'!$C$1:$C$1000,0), 
       MATCH(P$1,'2024'!$A$1:$AAA$1,0))),"")</f>
        <v/>
      </c>
      <c r="Q614" s="29" t="str">
        <f t="array" ref="Q614">IFNA(IFNA(
INDEX('2025'!$A$1:$AAA$1000, 
       MATCH($A614,'2025'!$C$1:$C$1000,0), 
       MATCH(Q$1,'2025'!$A$1:$AAA$1,0)),
INDEX('2024'!$A$1:$AAA$1000, 
       MATCH($A614,'2024'!$C$1:$C$1000,0), 
       MATCH(Q$1,'2024'!$A$1:$AAA$1,0))),"")</f>
        <v/>
      </c>
      <c r="R614" s="29" t="str">
        <f t="array" ref="R614">IFNA(IFNA(
INDEX('2025'!$A$1:$AAA$1000, 
       MATCH($A614,'2025'!$C$1:$C$1000,0), 
       MATCH(R$1,'2025'!$A$1:$AAA$1,0)),
INDEX('2024'!$A$1:$AAA$1000, 
       MATCH($A614,'2024'!$C$1:$C$1000,0), 
       MATCH(R$1,'2024'!$A$1:$AAA$1,0))),"")</f>
        <v/>
      </c>
      <c r="S614" s="29" t="str">
        <f t="array" ref="S614">IFNA(IFNA(
INDEX('2025'!$A$1:$AAA$1000, 
       MATCH($A614,'2025'!$C$1:$C$1000,0), 
       MATCH(S$1,'2025'!$A$1:$AAA$1,0)),
INDEX('2024'!$A$1:$AAA$1000, 
       MATCH($A614,'2024'!$C$1:$C$1000,0), 
       MATCH(S$1,'2024'!$A$1:$AAA$1,0))),"")</f>
        <v/>
      </c>
      <c r="T614" s="76"/>
      <c r="U614" s="76"/>
      <c r="V614" s="76"/>
      <c r="W614" s="76"/>
      <c r="X614" s="76"/>
      <c r="Y614" s="76"/>
      <c r="Z614" s="76"/>
      <c r="AA614" s="29" t="str">
        <f t="array" ref="AA614">INDEX(Hours!$A$1:$AAF$1000, 
                      MATCH($A614,Hours!$A$1:$A$1000,0), 
                      MATCH(AA$1,Hours!$A$1:$AAF$1,0))</f>
        <v/>
      </c>
      <c r="AB614" s="29" t="str">
        <f t="array" ref="AB614">INDEX(Hours!$A$1:$AAF$1000, 
                      MATCH($A614,Hours!$A$1:$A$1000,0), 
                      MATCH(AB$1,Hours!$A$1:$AAF$1,0))</f>
        <v/>
      </c>
      <c r="AC614" s="29"/>
      <c r="AD614" s="29"/>
    </row>
    <row r="615" ht="22.5" customHeight="1">
      <c r="A615" s="25">
        <f t="shared" si="1"/>
        <v>46210</v>
      </c>
      <c r="B615" s="29" t="str">
        <f t="array" ref="B615">INDEX(Hours!$A$1:$AAF$1000, 
                      MATCH($A615,Hours!$A$1:$A$1000,0), 
                      MATCH(B$1,Hours!$A$1:$AAF$1,0))</f>
        <v/>
      </c>
      <c r="C615" s="29" t="str">
        <f t="array" ref="C615">IFNA(IFNA(
INDEX('2025'!$A$1:$AAA$1000, 
       MATCH($A615,'2025'!$C$1:$C$1000,0), 
       MATCH(C$1,'2025'!$A$1:$AAA$1,0)),
INDEX('2024'!$A$1:$AAA$1000, 
       MATCH($A615,'2024'!$C$1:$C$1000,0), 
       MATCH(C$1,'2024'!$A$1:$AAA$1,0))),"")</f>
        <v/>
      </c>
      <c r="D615" s="29" t="str">
        <f t="array" ref="D615">IFNA(IFNA(
INDEX('2025'!$A$1:$AAA$1000, 
       MATCH($A615,'2025'!$C$1:$C$1000,0), 
       MATCH(D$1,'2025'!$A$1:$AAA$1,0)),
INDEX('2024'!$A$1:$AAA$1000, 
       MATCH($A615,'2024'!$C$1:$C$1000,0), 
       MATCH(D$1,'2024'!$A$1:$AAA$1,0))),"")</f>
        <v/>
      </c>
      <c r="E615" s="29" t="str">
        <f t="array" ref="E615">IFNA(IFNA(
INDEX('2025'!$A$1:$AAA$1000, 
       MATCH($A615,'2025'!$C$1:$C$1000,0), 
       MATCH(E$1,'2025'!$A$1:$AAA$1,0)),
INDEX('2024'!$A$1:$AAA$1000, 
       MATCH($A615,'2024'!$C$1:$C$1000,0), 
       MATCH(E$1,'2024'!$A$1:$AAA$1,0))),"")</f>
        <v/>
      </c>
      <c r="F615" s="29" t="str">
        <f t="array" ref="F615">IFNA(IFNA(
INDEX('2025'!$A$1:$AAA$1000, 
       MATCH($A615,'2025'!$C$1:$C$1000,0), 
       MATCH(F$1,'2025'!$A$1:$AAA$1,0)),
INDEX('2024'!$A$1:$AAA$1000, 
       MATCH($A615,'2024'!$C$1:$C$1000,0), 
       MATCH(F$1,'2024'!$A$1:$AAA$1,0))),"")</f>
        <v/>
      </c>
      <c r="G615" s="29" t="str">
        <f t="array" ref="G615">IFNA(IFNA(
INDEX('2025'!$A$1:$AAA$1000, 
       MATCH($A615,'2025'!$C$1:$C$1000,0), 
       MATCH(G$1,'2025'!$A$1:$AAA$1,0)),
INDEX('2024'!$A$1:$AAA$1000, 
       MATCH($A615,'2024'!$C$1:$C$1000,0), 
       MATCH(G$1,'2024'!$A$1:$AAA$1,0))),"")</f>
        <v/>
      </c>
      <c r="H615" s="29" t="str">
        <f t="array" ref="H615">IFNA(IFNA(
INDEX('2025'!$A$1:$AAA$1000, 
       MATCH($A615,'2025'!$C$1:$C$1000,0), 
       MATCH(H$1,'2025'!$A$1:$AAA$1,0)),
INDEX('2024'!$A$1:$AAA$1000, 
       MATCH($A615,'2024'!$C$1:$C$1000,0), 
       MATCH(H$1,'2024'!$A$1:$AAA$1,0))),"")</f>
        <v/>
      </c>
      <c r="I615" s="29" t="str">
        <f t="array" ref="I615">IFNA(IFNA(
INDEX('2025'!$A$1:$AAA$1000, 
       MATCH($A615,'2025'!$C$1:$C$1000,0), 
       MATCH(I$1,'2025'!$A$1:$AAA$1,0)),
INDEX('2024'!$A$1:$AAA$1000, 
       MATCH($A615,'2024'!$C$1:$C$1000,0), 
       MATCH(I$1,'2024'!$A$1:$AAA$1,0))),"")</f>
        <v/>
      </c>
      <c r="J615" s="29" t="str">
        <f t="array" ref="J615">IFNA(IFNA(
INDEX('2025'!$A$1:$AAA$1000, 
       MATCH($A615,'2025'!$C$1:$C$1000,0), 
       MATCH(J$1,'2025'!$A$1:$AAA$1,0)),
INDEX('2024'!$A$1:$AAA$1000, 
       MATCH($A615,'2024'!$C$1:$C$1000,0), 
       MATCH(J$1,'2024'!$A$1:$AAA$1,0))),"")</f>
        <v/>
      </c>
      <c r="K615" s="29" t="str">
        <f t="array" ref="K615">IFNA(IFNA(
INDEX('2025'!$A$1:$AAA$1000, 
       MATCH($A615,'2025'!$C$1:$C$1000,0), 
       MATCH(K$1,'2025'!$A$1:$AAA$1,0)),
INDEX('2024'!$A$1:$AAA$1000, 
       MATCH($A615,'2024'!$C$1:$C$1000,0), 
       MATCH(K$1,'2024'!$A$1:$AAA$1,0))),"")</f>
        <v/>
      </c>
      <c r="L615" s="29" t="str">
        <f t="array" ref="L615">IFNA(IFNA(
INDEX('2025'!$A$1:$AAA$1000, 
       MATCH($A615,'2025'!$C$1:$C$1000,0), 
       MATCH(L$1,'2025'!$A$1:$AAA$1,0)),
INDEX('2024'!$A$1:$AAA$1000, 
       MATCH($A615,'2024'!$C$1:$C$1000,0), 
       MATCH(L$1,'2024'!$A$1:$AAA$1,0))),"")</f>
        <v/>
      </c>
      <c r="M615" s="29" t="str">
        <f t="array" ref="M615">IFNA(IFNA(
INDEX('2025'!$A$1:$AAA$1000, 
       MATCH($A615,'2025'!$C$1:$C$1000,0), 
       MATCH(M$1,'2025'!$A$1:$AAA$1,0)),
INDEX('2024'!$A$1:$AAA$1000, 
       MATCH($A615,'2024'!$C$1:$C$1000,0), 
       MATCH(M$1,'2024'!$A$1:$AAA$1,0))),"")</f>
        <v/>
      </c>
      <c r="N615" s="29" t="str">
        <f t="array" ref="N615">IFNA(IFNA(
INDEX('2025'!$A$1:$AAA$1000, 
       MATCH($A615,'2025'!$C$1:$C$1000,0), 
       MATCH(N$1,'2025'!$A$1:$AAA$1,0)),
INDEX('2024'!$A$1:$AAA$1000, 
       MATCH($A615,'2024'!$C$1:$C$1000,0), 
       MATCH(N$1,'2024'!$A$1:$AAA$1,0))),"")</f>
        <v/>
      </c>
      <c r="O615" s="29" t="str">
        <f t="array" ref="O615">IFNA(IFNA(
INDEX('2025'!$A$1:$AAA$1000, 
       MATCH($A615,'2025'!$C$1:$C$1000,0), 
       MATCH(O$1,'2025'!$A$1:$AAA$1,0)),
INDEX('2024'!$A$1:$AAA$1000, 
       MATCH($A615,'2024'!$C$1:$C$1000,0), 
       MATCH(O$1,'2024'!$A$1:$AAA$1,0))),"")</f>
        <v/>
      </c>
      <c r="P615" s="29" t="str">
        <f t="array" ref="P615">IFNA(IFNA(
INDEX('2025'!$A$1:$AAA$1000, 
       MATCH($A615,'2025'!$C$1:$C$1000,0), 
       MATCH(P$1,'2025'!$A$1:$AAA$1,0)),
INDEX('2024'!$A$1:$AAA$1000, 
       MATCH($A615,'2024'!$C$1:$C$1000,0), 
       MATCH(P$1,'2024'!$A$1:$AAA$1,0))),"")</f>
        <v/>
      </c>
      <c r="Q615" s="29" t="str">
        <f t="array" ref="Q615">IFNA(IFNA(
INDEX('2025'!$A$1:$AAA$1000, 
       MATCH($A615,'2025'!$C$1:$C$1000,0), 
       MATCH(Q$1,'2025'!$A$1:$AAA$1,0)),
INDEX('2024'!$A$1:$AAA$1000, 
       MATCH($A615,'2024'!$C$1:$C$1000,0), 
       MATCH(Q$1,'2024'!$A$1:$AAA$1,0))),"")</f>
        <v/>
      </c>
      <c r="R615" s="29" t="str">
        <f t="array" ref="R615">IFNA(IFNA(
INDEX('2025'!$A$1:$AAA$1000, 
       MATCH($A615,'2025'!$C$1:$C$1000,0), 
       MATCH(R$1,'2025'!$A$1:$AAA$1,0)),
INDEX('2024'!$A$1:$AAA$1000, 
       MATCH($A615,'2024'!$C$1:$C$1000,0), 
       MATCH(R$1,'2024'!$A$1:$AAA$1,0))),"")</f>
        <v/>
      </c>
      <c r="S615" s="29" t="str">
        <f t="array" ref="S615">IFNA(IFNA(
INDEX('2025'!$A$1:$AAA$1000, 
       MATCH($A615,'2025'!$C$1:$C$1000,0), 
       MATCH(S$1,'2025'!$A$1:$AAA$1,0)),
INDEX('2024'!$A$1:$AAA$1000, 
       MATCH($A615,'2024'!$C$1:$C$1000,0), 
       MATCH(S$1,'2024'!$A$1:$AAA$1,0))),"")</f>
        <v/>
      </c>
      <c r="T615" s="76"/>
      <c r="U615" s="76"/>
      <c r="V615" s="76"/>
      <c r="W615" s="76"/>
      <c r="X615" s="76"/>
      <c r="Y615" s="76"/>
      <c r="Z615" s="76"/>
      <c r="AA615" s="29" t="str">
        <f t="array" ref="AA615">INDEX(Hours!$A$1:$AAF$1000, 
                      MATCH($A615,Hours!$A$1:$A$1000,0), 
                      MATCH(AA$1,Hours!$A$1:$AAF$1,0))</f>
        <v/>
      </c>
      <c r="AB615" s="29" t="str">
        <f t="array" ref="AB615">INDEX(Hours!$A$1:$AAF$1000, 
                      MATCH($A615,Hours!$A$1:$A$1000,0), 
                      MATCH(AB$1,Hours!$A$1:$AAF$1,0))</f>
        <v/>
      </c>
      <c r="AC615" s="29"/>
      <c r="AD615" s="29"/>
    </row>
    <row r="616" ht="22.5" customHeight="1">
      <c r="A616" s="25">
        <f t="shared" si="1"/>
        <v>46211</v>
      </c>
      <c r="B616" s="29" t="str">
        <f t="array" ref="B616">INDEX(Hours!$A$1:$AAF$1000, 
                      MATCH($A616,Hours!$A$1:$A$1000,0), 
                      MATCH(B$1,Hours!$A$1:$AAF$1,0))</f>
        <v/>
      </c>
      <c r="C616" s="29" t="str">
        <f t="array" ref="C616">IFNA(IFNA(
INDEX('2025'!$A$1:$AAA$1000, 
       MATCH($A616,'2025'!$C$1:$C$1000,0), 
       MATCH(C$1,'2025'!$A$1:$AAA$1,0)),
INDEX('2024'!$A$1:$AAA$1000, 
       MATCH($A616,'2024'!$C$1:$C$1000,0), 
       MATCH(C$1,'2024'!$A$1:$AAA$1,0))),"")</f>
        <v/>
      </c>
      <c r="D616" s="29" t="str">
        <f t="array" ref="D616">IFNA(IFNA(
INDEX('2025'!$A$1:$AAA$1000, 
       MATCH($A616,'2025'!$C$1:$C$1000,0), 
       MATCH(D$1,'2025'!$A$1:$AAA$1,0)),
INDEX('2024'!$A$1:$AAA$1000, 
       MATCH($A616,'2024'!$C$1:$C$1000,0), 
       MATCH(D$1,'2024'!$A$1:$AAA$1,0))),"")</f>
        <v/>
      </c>
      <c r="E616" s="29" t="str">
        <f t="array" ref="E616">IFNA(IFNA(
INDEX('2025'!$A$1:$AAA$1000, 
       MATCH($A616,'2025'!$C$1:$C$1000,0), 
       MATCH(E$1,'2025'!$A$1:$AAA$1,0)),
INDEX('2024'!$A$1:$AAA$1000, 
       MATCH($A616,'2024'!$C$1:$C$1000,0), 
       MATCH(E$1,'2024'!$A$1:$AAA$1,0))),"")</f>
        <v/>
      </c>
      <c r="F616" s="29" t="str">
        <f t="array" ref="F616">IFNA(IFNA(
INDEX('2025'!$A$1:$AAA$1000, 
       MATCH($A616,'2025'!$C$1:$C$1000,0), 
       MATCH(F$1,'2025'!$A$1:$AAA$1,0)),
INDEX('2024'!$A$1:$AAA$1000, 
       MATCH($A616,'2024'!$C$1:$C$1000,0), 
       MATCH(F$1,'2024'!$A$1:$AAA$1,0))),"")</f>
        <v/>
      </c>
      <c r="G616" s="29" t="str">
        <f t="array" ref="G616">IFNA(IFNA(
INDEX('2025'!$A$1:$AAA$1000, 
       MATCH($A616,'2025'!$C$1:$C$1000,0), 
       MATCH(G$1,'2025'!$A$1:$AAA$1,0)),
INDEX('2024'!$A$1:$AAA$1000, 
       MATCH($A616,'2024'!$C$1:$C$1000,0), 
       MATCH(G$1,'2024'!$A$1:$AAA$1,0))),"")</f>
        <v/>
      </c>
      <c r="H616" s="29" t="str">
        <f t="array" ref="H616">IFNA(IFNA(
INDEX('2025'!$A$1:$AAA$1000, 
       MATCH($A616,'2025'!$C$1:$C$1000,0), 
       MATCH(H$1,'2025'!$A$1:$AAA$1,0)),
INDEX('2024'!$A$1:$AAA$1000, 
       MATCH($A616,'2024'!$C$1:$C$1000,0), 
       MATCH(H$1,'2024'!$A$1:$AAA$1,0))),"")</f>
        <v/>
      </c>
      <c r="I616" s="29" t="str">
        <f t="array" ref="I616">IFNA(IFNA(
INDEX('2025'!$A$1:$AAA$1000, 
       MATCH($A616,'2025'!$C$1:$C$1000,0), 
       MATCH(I$1,'2025'!$A$1:$AAA$1,0)),
INDEX('2024'!$A$1:$AAA$1000, 
       MATCH($A616,'2024'!$C$1:$C$1000,0), 
       MATCH(I$1,'2024'!$A$1:$AAA$1,0))),"")</f>
        <v/>
      </c>
      <c r="J616" s="29" t="str">
        <f t="array" ref="J616">IFNA(IFNA(
INDEX('2025'!$A$1:$AAA$1000, 
       MATCH($A616,'2025'!$C$1:$C$1000,0), 
       MATCH(J$1,'2025'!$A$1:$AAA$1,0)),
INDEX('2024'!$A$1:$AAA$1000, 
       MATCH($A616,'2024'!$C$1:$C$1000,0), 
       MATCH(J$1,'2024'!$A$1:$AAA$1,0))),"")</f>
        <v/>
      </c>
      <c r="K616" s="29" t="str">
        <f t="array" ref="K616">IFNA(IFNA(
INDEX('2025'!$A$1:$AAA$1000, 
       MATCH($A616,'2025'!$C$1:$C$1000,0), 
       MATCH(K$1,'2025'!$A$1:$AAA$1,0)),
INDEX('2024'!$A$1:$AAA$1000, 
       MATCH($A616,'2024'!$C$1:$C$1000,0), 
       MATCH(K$1,'2024'!$A$1:$AAA$1,0))),"")</f>
        <v/>
      </c>
      <c r="L616" s="29" t="str">
        <f t="array" ref="L616">IFNA(IFNA(
INDEX('2025'!$A$1:$AAA$1000, 
       MATCH($A616,'2025'!$C$1:$C$1000,0), 
       MATCH(L$1,'2025'!$A$1:$AAA$1,0)),
INDEX('2024'!$A$1:$AAA$1000, 
       MATCH($A616,'2024'!$C$1:$C$1000,0), 
       MATCH(L$1,'2024'!$A$1:$AAA$1,0))),"")</f>
        <v/>
      </c>
      <c r="M616" s="29" t="str">
        <f t="array" ref="M616">IFNA(IFNA(
INDEX('2025'!$A$1:$AAA$1000, 
       MATCH($A616,'2025'!$C$1:$C$1000,0), 
       MATCH(M$1,'2025'!$A$1:$AAA$1,0)),
INDEX('2024'!$A$1:$AAA$1000, 
       MATCH($A616,'2024'!$C$1:$C$1000,0), 
       MATCH(M$1,'2024'!$A$1:$AAA$1,0))),"")</f>
        <v/>
      </c>
      <c r="N616" s="29" t="str">
        <f t="array" ref="N616">IFNA(IFNA(
INDEX('2025'!$A$1:$AAA$1000, 
       MATCH($A616,'2025'!$C$1:$C$1000,0), 
       MATCH(N$1,'2025'!$A$1:$AAA$1,0)),
INDEX('2024'!$A$1:$AAA$1000, 
       MATCH($A616,'2024'!$C$1:$C$1000,0), 
       MATCH(N$1,'2024'!$A$1:$AAA$1,0))),"")</f>
        <v/>
      </c>
      <c r="O616" s="29" t="str">
        <f t="array" ref="O616">IFNA(IFNA(
INDEX('2025'!$A$1:$AAA$1000, 
       MATCH($A616,'2025'!$C$1:$C$1000,0), 
       MATCH(O$1,'2025'!$A$1:$AAA$1,0)),
INDEX('2024'!$A$1:$AAA$1000, 
       MATCH($A616,'2024'!$C$1:$C$1000,0), 
       MATCH(O$1,'2024'!$A$1:$AAA$1,0))),"")</f>
        <v/>
      </c>
      <c r="P616" s="29" t="str">
        <f t="array" ref="P616">IFNA(IFNA(
INDEX('2025'!$A$1:$AAA$1000, 
       MATCH($A616,'2025'!$C$1:$C$1000,0), 
       MATCH(P$1,'2025'!$A$1:$AAA$1,0)),
INDEX('2024'!$A$1:$AAA$1000, 
       MATCH($A616,'2024'!$C$1:$C$1000,0), 
       MATCH(P$1,'2024'!$A$1:$AAA$1,0))),"")</f>
        <v/>
      </c>
      <c r="Q616" s="29" t="str">
        <f t="array" ref="Q616">IFNA(IFNA(
INDEX('2025'!$A$1:$AAA$1000, 
       MATCH($A616,'2025'!$C$1:$C$1000,0), 
       MATCH(Q$1,'2025'!$A$1:$AAA$1,0)),
INDEX('2024'!$A$1:$AAA$1000, 
       MATCH($A616,'2024'!$C$1:$C$1000,0), 
       MATCH(Q$1,'2024'!$A$1:$AAA$1,0))),"")</f>
        <v/>
      </c>
      <c r="R616" s="29" t="str">
        <f t="array" ref="R616">IFNA(IFNA(
INDEX('2025'!$A$1:$AAA$1000, 
       MATCH($A616,'2025'!$C$1:$C$1000,0), 
       MATCH(R$1,'2025'!$A$1:$AAA$1,0)),
INDEX('2024'!$A$1:$AAA$1000, 
       MATCH($A616,'2024'!$C$1:$C$1000,0), 
       MATCH(R$1,'2024'!$A$1:$AAA$1,0))),"")</f>
        <v/>
      </c>
      <c r="S616" s="29" t="str">
        <f t="array" ref="S616">IFNA(IFNA(
INDEX('2025'!$A$1:$AAA$1000, 
       MATCH($A616,'2025'!$C$1:$C$1000,0), 
       MATCH(S$1,'2025'!$A$1:$AAA$1,0)),
INDEX('2024'!$A$1:$AAA$1000, 
       MATCH($A616,'2024'!$C$1:$C$1000,0), 
       MATCH(S$1,'2024'!$A$1:$AAA$1,0))),"")</f>
        <v/>
      </c>
      <c r="T616" s="76"/>
      <c r="U616" s="76"/>
      <c r="V616" s="76"/>
      <c r="W616" s="76"/>
      <c r="X616" s="76"/>
      <c r="Y616" s="76"/>
      <c r="Z616" s="76"/>
      <c r="AA616" s="29" t="str">
        <f t="array" ref="AA616">INDEX(Hours!$A$1:$AAF$1000, 
                      MATCH($A616,Hours!$A$1:$A$1000,0), 
                      MATCH(AA$1,Hours!$A$1:$AAF$1,0))</f>
        <v/>
      </c>
      <c r="AB616" s="29" t="str">
        <f t="array" ref="AB616">INDEX(Hours!$A$1:$AAF$1000, 
                      MATCH($A616,Hours!$A$1:$A$1000,0), 
                      MATCH(AB$1,Hours!$A$1:$AAF$1,0))</f>
        <v/>
      </c>
      <c r="AC616" s="29"/>
      <c r="AD616" s="29"/>
    </row>
    <row r="617" ht="22.5" customHeight="1">
      <c r="A617" s="25">
        <f t="shared" si="1"/>
        <v>46212</v>
      </c>
      <c r="B617" s="29" t="str">
        <f t="array" ref="B617">INDEX(Hours!$A$1:$AAF$1000, 
                      MATCH($A617,Hours!$A$1:$A$1000,0), 
                      MATCH(B$1,Hours!$A$1:$AAF$1,0))</f>
        <v/>
      </c>
      <c r="C617" s="29" t="str">
        <f t="array" ref="C617">IFNA(IFNA(
INDEX('2025'!$A$1:$AAA$1000, 
       MATCH($A617,'2025'!$C$1:$C$1000,0), 
       MATCH(C$1,'2025'!$A$1:$AAA$1,0)),
INDEX('2024'!$A$1:$AAA$1000, 
       MATCH($A617,'2024'!$C$1:$C$1000,0), 
       MATCH(C$1,'2024'!$A$1:$AAA$1,0))),"")</f>
        <v/>
      </c>
      <c r="D617" s="29" t="str">
        <f t="array" ref="D617">IFNA(IFNA(
INDEX('2025'!$A$1:$AAA$1000, 
       MATCH($A617,'2025'!$C$1:$C$1000,0), 
       MATCH(D$1,'2025'!$A$1:$AAA$1,0)),
INDEX('2024'!$A$1:$AAA$1000, 
       MATCH($A617,'2024'!$C$1:$C$1000,0), 
       MATCH(D$1,'2024'!$A$1:$AAA$1,0))),"")</f>
        <v/>
      </c>
      <c r="E617" s="29" t="str">
        <f t="array" ref="E617">IFNA(IFNA(
INDEX('2025'!$A$1:$AAA$1000, 
       MATCH($A617,'2025'!$C$1:$C$1000,0), 
       MATCH(E$1,'2025'!$A$1:$AAA$1,0)),
INDEX('2024'!$A$1:$AAA$1000, 
       MATCH($A617,'2024'!$C$1:$C$1000,0), 
       MATCH(E$1,'2024'!$A$1:$AAA$1,0))),"")</f>
        <v/>
      </c>
      <c r="F617" s="29" t="str">
        <f t="array" ref="F617">IFNA(IFNA(
INDEX('2025'!$A$1:$AAA$1000, 
       MATCH($A617,'2025'!$C$1:$C$1000,0), 
       MATCH(F$1,'2025'!$A$1:$AAA$1,0)),
INDEX('2024'!$A$1:$AAA$1000, 
       MATCH($A617,'2024'!$C$1:$C$1000,0), 
       MATCH(F$1,'2024'!$A$1:$AAA$1,0))),"")</f>
        <v/>
      </c>
      <c r="G617" s="29" t="str">
        <f t="array" ref="G617">IFNA(IFNA(
INDEX('2025'!$A$1:$AAA$1000, 
       MATCH($A617,'2025'!$C$1:$C$1000,0), 
       MATCH(G$1,'2025'!$A$1:$AAA$1,0)),
INDEX('2024'!$A$1:$AAA$1000, 
       MATCH($A617,'2024'!$C$1:$C$1000,0), 
       MATCH(G$1,'2024'!$A$1:$AAA$1,0))),"")</f>
        <v/>
      </c>
      <c r="H617" s="29" t="str">
        <f t="array" ref="H617">IFNA(IFNA(
INDEX('2025'!$A$1:$AAA$1000, 
       MATCH($A617,'2025'!$C$1:$C$1000,0), 
       MATCH(H$1,'2025'!$A$1:$AAA$1,0)),
INDEX('2024'!$A$1:$AAA$1000, 
       MATCH($A617,'2024'!$C$1:$C$1000,0), 
       MATCH(H$1,'2024'!$A$1:$AAA$1,0))),"")</f>
        <v/>
      </c>
      <c r="I617" s="29" t="str">
        <f t="array" ref="I617">IFNA(IFNA(
INDEX('2025'!$A$1:$AAA$1000, 
       MATCH($A617,'2025'!$C$1:$C$1000,0), 
       MATCH(I$1,'2025'!$A$1:$AAA$1,0)),
INDEX('2024'!$A$1:$AAA$1000, 
       MATCH($A617,'2024'!$C$1:$C$1000,0), 
       MATCH(I$1,'2024'!$A$1:$AAA$1,0))),"")</f>
        <v/>
      </c>
      <c r="J617" s="29" t="str">
        <f t="array" ref="J617">IFNA(IFNA(
INDEX('2025'!$A$1:$AAA$1000, 
       MATCH($A617,'2025'!$C$1:$C$1000,0), 
       MATCH(J$1,'2025'!$A$1:$AAA$1,0)),
INDEX('2024'!$A$1:$AAA$1000, 
       MATCH($A617,'2024'!$C$1:$C$1000,0), 
       MATCH(J$1,'2024'!$A$1:$AAA$1,0))),"")</f>
        <v/>
      </c>
      <c r="K617" s="29" t="str">
        <f t="array" ref="K617">IFNA(IFNA(
INDEX('2025'!$A$1:$AAA$1000, 
       MATCH($A617,'2025'!$C$1:$C$1000,0), 
       MATCH(K$1,'2025'!$A$1:$AAA$1,0)),
INDEX('2024'!$A$1:$AAA$1000, 
       MATCH($A617,'2024'!$C$1:$C$1000,0), 
       MATCH(K$1,'2024'!$A$1:$AAA$1,0))),"")</f>
        <v/>
      </c>
      <c r="L617" s="29" t="str">
        <f t="array" ref="L617">IFNA(IFNA(
INDEX('2025'!$A$1:$AAA$1000, 
       MATCH($A617,'2025'!$C$1:$C$1000,0), 
       MATCH(L$1,'2025'!$A$1:$AAA$1,0)),
INDEX('2024'!$A$1:$AAA$1000, 
       MATCH($A617,'2024'!$C$1:$C$1000,0), 
       MATCH(L$1,'2024'!$A$1:$AAA$1,0))),"")</f>
        <v/>
      </c>
      <c r="M617" s="29" t="str">
        <f t="array" ref="M617">IFNA(IFNA(
INDEX('2025'!$A$1:$AAA$1000, 
       MATCH($A617,'2025'!$C$1:$C$1000,0), 
       MATCH(M$1,'2025'!$A$1:$AAA$1,0)),
INDEX('2024'!$A$1:$AAA$1000, 
       MATCH($A617,'2024'!$C$1:$C$1000,0), 
       MATCH(M$1,'2024'!$A$1:$AAA$1,0))),"")</f>
        <v/>
      </c>
      <c r="N617" s="29" t="str">
        <f t="array" ref="N617">IFNA(IFNA(
INDEX('2025'!$A$1:$AAA$1000, 
       MATCH($A617,'2025'!$C$1:$C$1000,0), 
       MATCH(N$1,'2025'!$A$1:$AAA$1,0)),
INDEX('2024'!$A$1:$AAA$1000, 
       MATCH($A617,'2024'!$C$1:$C$1000,0), 
       MATCH(N$1,'2024'!$A$1:$AAA$1,0))),"")</f>
        <v/>
      </c>
      <c r="O617" s="29" t="str">
        <f t="array" ref="O617">IFNA(IFNA(
INDEX('2025'!$A$1:$AAA$1000, 
       MATCH($A617,'2025'!$C$1:$C$1000,0), 
       MATCH(O$1,'2025'!$A$1:$AAA$1,0)),
INDEX('2024'!$A$1:$AAA$1000, 
       MATCH($A617,'2024'!$C$1:$C$1000,0), 
       MATCH(O$1,'2024'!$A$1:$AAA$1,0))),"")</f>
        <v/>
      </c>
      <c r="P617" s="29" t="str">
        <f t="array" ref="P617">IFNA(IFNA(
INDEX('2025'!$A$1:$AAA$1000, 
       MATCH($A617,'2025'!$C$1:$C$1000,0), 
       MATCH(P$1,'2025'!$A$1:$AAA$1,0)),
INDEX('2024'!$A$1:$AAA$1000, 
       MATCH($A617,'2024'!$C$1:$C$1000,0), 
       MATCH(P$1,'2024'!$A$1:$AAA$1,0))),"")</f>
        <v/>
      </c>
      <c r="Q617" s="29" t="str">
        <f t="array" ref="Q617">IFNA(IFNA(
INDEX('2025'!$A$1:$AAA$1000, 
       MATCH($A617,'2025'!$C$1:$C$1000,0), 
       MATCH(Q$1,'2025'!$A$1:$AAA$1,0)),
INDEX('2024'!$A$1:$AAA$1000, 
       MATCH($A617,'2024'!$C$1:$C$1000,0), 
       MATCH(Q$1,'2024'!$A$1:$AAA$1,0))),"")</f>
        <v/>
      </c>
      <c r="R617" s="29" t="str">
        <f t="array" ref="R617">IFNA(IFNA(
INDEX('2025'!$A$1:$AAA$1000, 
       MATCH($A617,'2025'!$C$1:$C$1000,0), 
       MATCH(R$1,'2025'!$A$1:$AAA$1,0)),
INDEX('2024'!$A$1:$AAA$1000, 
       MATCH($A617,'2024'!$C$1:$C$1000,0), 
       MATCH(R$1,'2024'!$A$1:$AAA$1,0))),"")</f>
        <v/>
      </c>
      <c r="S617" s="29" t="str">
        <f t="array" ref="S617">IFNA(IFNA(
INDEX('2025'!$A$1:$AAA$1000, 
       MATCH($A617,'2025'!$C$1:$C$1000,0), 
       MATCH(S$1,'2025'!$A$1:$AAA$1,0)),
INDEX('2024'!$A$1:$AAA$1000, 
       MATCH($A617,'2024'!$C$1:$C$1000,0), 
       MATCH(S$1,'2024'!$A$1:$AAA$1,0))),"")</f>
        <v/>
      </c>
      <c r="T617" s="76"/>
      <c r="U617" s="76"/>
      <c r="V617" s="76"/>
      <c r="W617" s="76"/>
      <c r="X617" s="76"/>
      <c r="Y617" s="76"/>
      <c r="Z617" s="76"/>
      <c r="AA617" s="29" t="str">
        <f t="array" ref="AA617">INDEX(Hours!$A$1:$AAF$1000, 
                      MATCH($A617,Hours!$A$1:$A$1000,0), 
                      MATCH(AA$1,Hours!$A$1:$AAF$1,0))</f>
        <v/>
      </c>
      <c r="AB617" s="29" t="str">
        <f t="array" ref="AB617">INDEX(Hours!$A$1:$AAF$1000, 
                      MATCH($A617,Hours!$A$1:$A$1000,0), 
                      MATCH(AB$1,Hours!$A$1:$AAF$1,0))</f>
        <v/>
      </c>
      <c r="AC617" s="29"/>
      <c r="AD617" s="29"/>
    </row>
    <row r="618" ht="22.5" customHeight="1">
      <c r="A618" s="25">
        <f t="shared" si="1"/>
        <v>46213</v>
      </c>
      <c r="B618" s="29" t="str">
        <f t="array" ref="B618">INDEX(Hours!$A$1:$AAF$1000, 
                      MATCH($A618,Hours!$A$1:$A$1000,0), 
                      MATCH(B$1,Hours!$A$1:$AAF$1,0))</f>
        <v/>
      </c>
      <c r="C618" s="29" t="str">
        <f t="array" ref="C618">IFNA(IFNA(
INDEX('2025'!$A$1:$AAA$1000, 
       MATCH($A618,'2025'!$C$1:$C$1000,0), 
       MATCH(C$1,'2025'!$A$1:$AAA$1,0)),
INDEX('2024'!$A$1:$AAA$1000, 
       MATCH($A618,'2024'!$C$1:$C$1000,0), 
       MATCH(C$1,'2024'!$A$1:$AAA$1,0))),"")</f>
        <v/>
      </c>
      <c r="D618" s="29" t="str">
        <f t="array" ref="D618">IFNA(IFNA(
INDEX('2025'!$A$1:$AAA$1000, 
       MATCH($A618,'2025'!$C$1:$C$1000,0), 
       MATCH(D$1,'2025'!$A$1:$AAA$1,0)),
INDEX('2024'!$A$1:$AAA$1000, 
       MATCH($A618,'2024'!$C$1:$C$1000,0), 
       MATCH(D$1,'2024'!$A$1:$AAA$1,0))),"")</f>
        <v/>
      </c>
      <c r="E618" s="29" t="str">
        <f t="array" ref="E618">IFNA(IFNA(
INDEX('2025'!$A$1:$AAA$1000, 
       MATCH($A618,'2025'!$C$1:$C$1000,0), 
       MATCH(E$1,'2025'!$A$1:$AAA$1,0)),
INDEX('2024'!$A$1:$AAA$1000, 
       MATCH($A618,'2024'!$C$1:$C$1000,0), 
       MATCH(E$1,'2024'!$A$1:$AAA$1,0))),"")</f>
        <v/>
      </c>
      <c r="F618" s="29" t="str">
        <f t="array" ref="F618">IFNA(IFNA(
INDEX('2025'!$A$1:$AAA$1000, 
       MATCH($A618,'2025'!$C$1:$C$1000,0), 
       MATCH(F$1,'2025'!$A$1:$AAA$1,0)),
INDEX('2024'!$A$1:$AAA$1000, 
       MATCH($A618,'2024'!$C$1:$C$1000,0), 
       MATCH(F$1,'2024'!$A$1:$AAA$1,0))),"")</f>
        <v/>
      </c>
      <c r="G618" s="29" t="str">
        <f t="array" ref="G618">IFNA(IFNA(
INDEX('2025'!$A$1:$AAA$1000, 
       MATCH($A618,'2025'!$C$1:$C$1000,0), 
       MATCH(G$1,'2025'!$A$1:$AAA$1,0)),
INDEX('2024'!$A$1:$AAA$1000, 
       MATCH($A618,'2024'!$C$1:$C$1000,0), 
       MATCH(G$1,'2024'!$A$1:$AAA$1,0))),"")</f>
        <v/>
      </c>
      <c r="H618" s="29" t="str">
        <f t="array" ref="H618">IFNA(IFNA(
INDEX('2025'!$A$1:$AAA$1000, 
       MATCH($A618,'2025'!$C$1:$C$1000,0), 
       MATCH(H$1,'2025'!$A$1:$AAA$1,0)),
INDEX('2024'!$A$1:$AAA$1000, 
       MATCH($A618,'2024'!$C$1:$C$1000,0), 
       MATCH(H$1,'2024'!$A$1:$AAA$1,0))),"")</f>
        <v/>
      </c>
      <c r="I618" s="29" t="str">
        <f t="array" ref="I618">IFNA(IFNA(
INDEX('2025'!$A$1:$AAA$1000, 
       MATCH($A618,'2025'!$C$1:$C$1000,0), 
       MATCH(I$1,'2025'!$A$1:$AAA$1,0)),
INDEX('2024'!$A$1:$AAA$1000, 
       MATCH($A618,'2024'!$C$1:$C$1000,0), 
       MATCH(I$1,'2024'!$A$1:$AAA$1,0))),"")</f>
        <v/>
      </c>
      <c r="J618" s="29" t="str">
        <f t="array" ref="J618">IFNA(IFNA(
INDEX('2025'!$A$1:$AAA$1000, 
       MATCH($A618,'2025'!$C$1:$C$1000,0), 
       MATCH(J$1,'2025'!$A$1:$AAA$1,0)),
INDEX('2024'!$A$1:$AAA$1000, 
       MATCH($A618,'2024'!$C$1:$C$1000,0), 
       MATCH(J$1,'2024'!$A$1:$AAA$1,0))),"")</f>
        <v/>
      </c>
      <c r="K618" s="29" t="str">
        <f t="array" ref="K618">IFNA(IFNA(
INDEX('2025'!$A$1:$AAA$1000, 
       MATCH($A618,'2025'!$C$1:$C$1000,0), 
       MATCH(K$1,'2025'!$A$1:$AAA$1,0)),
INDEX('2024'!$A$1:$AAA$1000, 
       MATCH($A618,'2024'!$C$1:$C$1000,0), 
       MATCH(K$1,'2024'!$A$1:$AAA$1,0))),"")</f>
        <v/>
      </c>
      <c r="L618" s="29" t="str">
        <f t="array" ref="L618">IFNA(IFNA(
INDEX('2025'!$A$1:$AAA$1000, 
       MATCH($A618,'2025'!$C$1:$C$1000,0), 
       MATCH(L$1,'2025'!$A$1:$AAA$1,0)),
INDEX('2024'!$A$1:$AAA$1000, 
       MATCH($A618,'2024'!$C$1:$C$1000,0), 
       MATCH(L$1,'2024'!$A$1:$AAA$1,0))),"")</f>
        <v/>
      </c>
      <c r="M618" s="29" t="str">
        <f t="array" ref="M618">IFNA(IFNA(
INDEX('2025'!$A$1:$AAA$1000, 
       MATCH($A618,'2025'!$C$1:$C$1000,0), 
       MATCH(M$1,'2025'!$A$1:$AAA$1,0)),
INDEX('2024'!$A$1:$AAA$1000, 
       MATCH($A618,'2024'!$C$1:$C$1000,0), 
       MATCH(M$1,'2024'!$A$1:$AAA$1,0))),"")</f>
        <v/>
      </c>
      <c r="N618" s="29" t="str">
        <f t="array" ref="N618">IFNA(IFNA(
INDEX('2025'!$A$1:$AAA$1000, 
       MATCH($A618,'2025'!$C$1:$C$1000,0), 
       MATCH(N$1,'2025'!$A$1:$AAA$1,0)),
INDEX('2024'!$A$1:$AAA$1000, 
       MATCH($A618,'2024'!$C$1:$C$1000,0), 
       MATCH(N$1,'2024'!$A$1:$AAA$1,0))),"")</f>
        <v/>
      </c>
      <c r="O618" s="29" t="str">
        <f t="array" ref="O618">IFNA(IFNA(
INDEX('2025'!$A$1:$AAA$1000, 
       MATCH($A618,'2025'!$C$1:$C$1000,0), 
       MATCH(O$1,'2025'!$A$1:$AAA$1,0)),
INDEX('2024'!$A$1:$AAA$1000, 
       MATCH($A618,'2024'!$C$1:$C$1000,0), 
       MATCH(O$1,'2024'!$A$1:$AAA$1,0))),"")</f>
        <v/>
      </c>
      <c r="P618" s="29" t="str">
        <f t="array" ref="P618">IFNA(IFNA(
INDEX('2025'!$A$1:$AAA$1000, 
       MATCH($A618,'2025'!$C$1:$C$1000,0), 
       MATCH(P$1,'2025'!$A$1:$AAA$1,0)),
INDEX('2024'!$A$1:$AAA$1000, 
       MATCH($A618,'2024'!$C$1:$C$1000,0), 
       MATCH(P$1,'2024'!$A$1:$AAA$1,0))),"")</f>
        <v/>
      </c>
      <c r="Q618" s="29" t="str">
        <f t="array" ref="Q618">IFNA(IFNA(
INDEX('2025'!$A$1:$AAA$1000, 
       MATCH($A618,'2025'!$C$1:$C$1000,0), 
       MATCH(Q$1,'2025'!$A$1:$AAA$1,0)),
INDEX('2024'!$A$1:$AAA$1000, 
       MATCH($A618,'2024'!$C$1:$C$1000,0), 
       MATCH(Q$1,'2024'!$A$1:$AAA$1,0))),"")</f>
        <v/>
      </c>
      <c r="R618" s="29" t="str">
        <f t="array" ref="R618">IFNA(IFNA(
INDEX('2025'!$A$1:$AAA$1000, 
       MATCH($A618,'2025'!$C$1:$C$1000,0), 
       MATCH(R$1,'2025'!$A$1:$AAA$1,0)),
INDEX('2024'!$A$1:$AAA$1000, 
       MATCH($A618,'2024'!$C$1:$C$1000,0), 
       MATCH(R$1,'2024'!$A$1:$AAA$1,0))),"")</f>
        <v/>
      </c>
      <c r="S618" s="29" t="str">
        <f t="array" ref="S618">IFNA(IFNA(
INDEX('2025'!$A$1:$AAA$1000, 
       MATCH($A618,'2025'!$C$1:$C$1000,0), 
       MATCH(S$1,'2025'!$A$1:$AAA$1,0)),
INDEX('2024'!$A$1:$AAA$1000, 
       MATCH($A618,'2024'!$C$1:$C$1000,0), 
       MATCH(S$1,'2024'!$A$1:$AAA$1,0))),"")</f>
        <v/>
      </c>
      <c r="T618" s="76"/>
      <c r="U618" s="76"/>
      <c r="V618" s="76"/>
      <c r="W618" s="76"/>
      <c r="X618" s="76"/>
      <c r="Y618" s="76"/>
      <c r="Z618" s="76"/>
      <c r="AA618" s="29" t="str">
        <f t="array" ref="AA618">INDEX(Hours!$A$1:$AAF$1000, 
                      MATCH($A618,Hours!$A$1:$A$1000,0), 
                      MATCH(AA$1,Hours!$A$1:$AAF$1,0))</f>
        <v/>
      </c>
      <c r="AB618" s="29" t="str">
        <f t="array" ref="AB618">INDEX(Hours!$A$1:$AAF$1000, 
                      MATCH($A618,Hours!$A$1:$A$1000,0), 
                      MATCH(AB$1,Hours!$A$1:$AAF$1,0))</f>
        <v/>
      </c>
      <c r="AC618" s="29"/>
      <c r="AD618" s="29"/>
    </row>
    <row r="619" ht="22.5" customHeight="1">
      <c r="A619" s="25">
        <f t="shared" si="1"/>
        <v>46214</v>
      </c>
      <c r="B619" s="29" t="str">
        <f t="array" ref="B619">INDEX(Hours!$A$1:$AAF$1000, 
                      MATCH($A619,Hours!$A$1:$A$1000,0), 
                      MATCH(B$1,Hours!$A$1:$AAF$1,0))</f>
        <v/>
      </c>
      <c r="C619" s="29" t="str">
        <f t="array" ref="C619">IFNA(IFNA(
INDEX('2025'!$A$1:$AAA$1000, 
       MATCH($A619,'2025'!$C$1:$C$1000,0), 
       MATCH(C$1,'2025'!$A$1:$AAA$1,0)),
INDEX('2024'!$A$1:$AAA$1000, 
       MATCH($A619,'2024'!$C$1:$C$1000,0), 
       MATCH(C$1,'2024'!$A$1:$AAA$1,0))),"")</f>
        <v/>
      </c>
      <c r="D619" s="29" t="str">
        <f t="array" ref="D619">IFNA(IFNA(
INDEX('2025'!$A$1:$AAA$1000, 
       MATCH($A619,'2025'!$C$1:$C$1000,0), 
       MATCH(D$1,'2025'!$A$1:$AAA$1,0)),
INDEX('2024'!$A$1:$AAA$1000, 
       MATCH($A619,'2024'!$C$1:$C$1000,0), 
       MATCH(D$1,'2024'!$A$1:$AAA$1,0))),"")</f>
        <v/>
      </c>
      <c r="E619" s="29" t="str">
        <f t="array" ref="E619">IFNA(IFNA(
INDEX('2025'!$A$1:$AAA$1000, 
       MATCH($A619,'2025'!$C$1:$C$1000,0), 
       MATCH(E$1,'2025'!$A$1:$AAA$1,0)),
INDEX('2024'!$A$1:$AAA$1000, 
       MATCH($A619,'2024'!$C$1:$C$1000,0), 
       MATCH(E$1,'2024'!$A$1:$AAA$1,0))),"")</f>
        <v/>
      </c>
      <c r="F619" s="29" t="str">
        <f t="array" ref="F619">IFNA(IFNA(
INDEX('2025'!$A$1:$AAA$1000, 
       MATCH($A619,'2025'!$C$1:$C$1000,0), 
       MATCH(F$1,'2025'!$A$1:$AAA$1,0)),
INDEX('2024'!$A$1:$AAA$1000, 
       MATCH($A619,'2024'!$C$1:$C$1000,0), 
       MATCH(F$1,'2024'!$A$1:$AAA$1,0))),"")</f>
        <v/>
      </c>
      <c r="G619" s="29" t="str">
        <f t="array" ref="G619">IFNA(IFNA(
INDEX('2025'!$A$1:$AAA$1000, 
       MATCH($A619,'2025'!$C$1:$C$1000,0), 
       MATCH(G$1,'2025'!$A$1:$AAA$1,0)),
INDEX('2024'!$A$1:$AAA$1000, 
       MATCH($A619,'2024'!$C$1:$C$1000,0), 
       MATCH(G$1,'2024'!$A$1:$AAA$1,0))),"")</f>
        <v/>
      </c>
      <c r="H619" s="29" t="str">
        <f t="array" ref="H619">IFNA(IFNA(
INDEX('2025'!$A$1:$AAA$1000, 
       MATCH($A619,'2025'!$C$1:$C$1000,0), 
       MATCH(H$1,'2025'!$A$1:$AAA$1,0)),
INDEX('2024'!$A$1:$AAA$1000, 
       MATCH($A619,'2024'!$C$1:$C$1000,0), 
       MATCH(H$1,'2024'!$A$1:$AAA$1,0))),"")</f>
        <v/>
      </c>
      <c r="I619" s="29" t="str">
        <f t="array" ref="I619">IFNA(IFNA(
INDEX('2025'!$A$1:$AAA$1000, 
       MATCH($A619,'2025'!$C$1:$C$1000,0), 
       MATCH(I$1,'2025'!$A$1:$AAA$1,0)),
INDEX('2024'!$A$1:$AAA$1000, 
       MATCH($A619,'2024'!$C$1:$C$1000,0), 
       MATCH(I$1,'2024'!$A$1:$AAA$1,0))),"")</f>
        <v/>
      </c>
      <c r="J619" s="29" t="str">
        <f t="array" ref="J619">IFNA(IFNA(
INDEX('2025'!$A$1:$AAA$1000, 
       MATCH($A619,'2025'!$C$1:$C$1000,0), 
       MATCH(J$1,'2025'!$A$1:$AAA$1,0)),
INDEX('2024'!$A$1:$AAA$1000, 
       MATCH($A619,'2024'!$C$1:$C$1000,0), 
       MATCH(J$1,'2024'!$A$1:$AAA$1,0))),"")</f>
        <v/>
      </c>
      <c r="K619" s="29" t="str">
        <f t="array" ref="K619">IFNA(IFNA(
INDEX('2025'!$A$1:$AAA$1000, 
       MATCH($A619,'2025'!$C$1:$C$1000,0), 
       MATCH(K$1,'2025'!$A$1:$AAA$1,0)),
INDEX('2024'!$A$1:$AAA$1000, 
       MATCH($A619,'2024'!$C$1:$C$1000,0), 
       MATCH(K$1,'2024'!$A$1:$AAA$1,0))),"")</f>
        <v/>
      </c>
      <c r="L619" s="29" t="str">
        <f t="array" ref="L619">IFNA(IFNA(
INDEX('2025'!$A$1:$AAA$1000, 
       MATCH($A619,'2025'!$C$1:$C$1000,0), 
       MATCH(L$1,'2025'!$A$1:$AAA$1,0)),
INDEX('2024'!$A$1:$AAA$1000, 
       MATCH($A619,'2024'!$C$1:$C$1000,0), 
       MATCH(L$1,'2024'!$A$1:$AAA$1,0))),"")</f>
        <v/>
      </c>
      <c r="M619" s="29" t="str">
        <f t="array" ref="M619">IFNA(IFNA(
INDEX('2025'!$A$1:$AAA$1000, 
       MATCH($A619,'2025'!$C$1:$C$1000,0), 
       MATCH(M$1,'2025'!$A$1:$AAA$1,0)),
INDEX('2024'!$A$1:$AAA$1000, 
       MATCH($A619,'2024'!$C$1:$C$1000,0), 
       MATCH(M$1,'2024'!$A$1:$AAA$1,0))),"")</f>
        <v/>
      </c>
      <c r="N619" s="29" t="str">
        <f t="array" ref="N619">IFNA(IFNA(
INDEX('2025'!$A$1:$AAA$1000, 
       MATCH($A619,'2025'!$C$1:$C$1000,0), 
       MATCH(N$1,'2025'!$A$1:$AAA$1,0)),
INDEX('2024'!$A$1:$AAA$1000, 
       MATCH($A619,'2024'!$C$1:$C$1000,0), 
       MATCH(N$1,'2024'!$A$1:$AAA$1,0))),"")</f>
        <v/>
      </c>
      <c r="O619" s="29" t="str">
        <f t="array" ref="O619">IFNA(IFNA(
INDEX('2025'!$A$1:$AAA$1000, 
       MATCH($A619,'2025'!$C$1:$C$1000,0), 
       MATCH(O$1,'2025'!$A$1:$AAA$1,0)),
INDEX('2024'!$A$1:$AAA$1000, 
       MATCH($A619,'2024'!$C$1:$C$1000,0), 
       MATCH(O$1,'2024'!$A$1:$AAA$1,0))),"")</f>
        <v/>
      </c>
      <c r="P619" s="29" t="str">
        <f t="array" ref="P619">IFNA(IFNA(
INDEX('2025'!$A$1:$AAA$1000, 
       MATCH($A619,'2025'!$C$1:$C$1000,0), 
       MATCH(P$1,'2025'!$A$1:$AAA$1,0)),
INDEX('2024'!$A$1:$AAA$1000, 
       MATCH($A619,'2024'!$C$1:$C$1000,0), 
       MATCH(P$1,'2024'!$A$1:$AAA$1,0))),"")</f>
        <v/>
      </c>
      <c r="Q619" s="29" t="str">
        <f t="array" ref="Q619">IFNA(IFNA(
INDEX('2025'!$A$1:$AAA$1000, 
       MATCH($A619,'2025'!$C$1:$C$1000,0), 
       MATCH(Q$1,'2025'!$A$1:$AAA$1,0)),
INDEX('2024'!$A$1:$AAA$1000, 
       MATCH($A619,'2024'!$C$1:$C$1000,0), 
       MATCH(Q$1,'2024'!$A$1:$AAA$1,0))),"")</f>
        <v/>
      </c>
      <c r="R619" s="29" t="str">
        <f t="array" ref="R619">IFNA(IFNA(
INDEX('2025'!$A$1:$AAA$1000, 
       MATCH($A619,'2025'!$C$1:$C$1000,0), 
       MATCH(R$1,'2025'!$A$1:$AAA$1,0)),
INDEX('2024'!$A$1:$AAA$1000, 
       MATCH($A619,'2024'!$C$1:$C$1000,0), 
       MATCH(R$1,'2024'!$A$1:$AAA$1,0))),"")</f>
        <v/>
      </c>
      <c r="S619" s="29" t="str">
        <f t="array" ref="S619">IFNA(IFNA(
INDEX('2025'!$A$1:$AAA$1000, 
       MATCH($A619,'2025'!$C$1:$C$1000,0), 
       MATCH(S$1,'2025'!$A$1:$AAA$1,0)),
INDEX('2024'!$A$1:$AAA$1000, 
       MATCH($A619,'2024'!$C$1:$C$1000,0), 
       MATCH(S$1,'2024'!$A$1:$AAA$1,0))),"")</f>
        <v/>
      </c>
      <c r="T619" s="76"/>
      <c r="U619" s="76"/>
      <c r="V619" s="76"/>
      <c r="W619" s="76"/>
      <c r="X619" s="76"/>
      <c r="Y619" s="76"/>
      <c r="Z619" s="76"/>
      <c r="AA619" s="29" t="str">
        <f t="array" ref="AA619">INDEX(Hours!$A$1:$AAF$1000, 
                      MATCH($A619,Hours!$A$1:$A$1000,0), 
                      MATCH(AA$1,Hours!$A$1:$AAF$1,0))</f>
        <v/>
      </c>
      <c r="AB619" s="29" t="str">
        <f t="array" ref="AB619">INDEX(Hours!$A$1:$AAF$1000, 
                      MATCH($A619,Hours!$A$1:$A$1000,0), 
                      MATCH(AB$1,Hours!$A$1:$AAF$1,0))</f>
        <v/>
      </c>
      <c r="AC619" s="29"/>
      <c r="AD619" s="29"/>
    </row>
    <row r="620" ht="22.5" customHeight="1">
      <c r="A620" s="25">
        <f t="shared" si="1"/>
        <v>46215</v>
      </c>
      <c r="B620" s="29" t="str">
        <f t="array" ref="B620">INDEX(Hours!$A$1:$AAF$1000, 
                      MATCH($A620,Hours!$A$1:$A$1000,0), 
                      MATCH(B$1,Hours!$A$1:$AAF$1,0))</f>
        <v/>
      </c>
      <c r="C620" s="29" t="str">
        <f t="array" ref="C620">IFNA(IFNA(
INDEX('2025'!$A$1:$AAA$1000, 
       MATCH($A620,'2025'!$C$1:$C$1000,0), 
       MATCH(C$1,'2025'!$A$1:$AAA$1,0)),
INDEX('2024'!$A$1:$AAA$1000, 
       MATCH($A620,'2024'!$C$1:$C$1000,0), 
       MATCH(C$1,'2024'!$A$1:$AAA$1,0))),"")</f>
        <v/>
      </c>
      <c r="D620" s="29" t="str">
        <f t="array" ref="D620">IFNA(IFNA(
INDEX('2025'!$A$1:$AAA$1000, 
       MATCH($A620,'2025'!$C$1:$C$1000,0), 
       MATCH(D$1,'2025'!$A$1:$AAA$1,0)),
INDEX('2024'!$A$1:$AAA$1000, 
       MATCH($A620,'2024'!$C$1:$C$1000,0), 
       MATCH(D$1,'2024'!$A$1:$AAA$1,0))),"")</f>
        <v/>
      </c>
      <c r="E620" s="29" t="str">
        <f t="array" ref="E620">IFNA(IFNA(
INDEX('2025'!$A$1:$AAA$1000, 
       MATCH($A620,'2025'!$C$1:$C$1000,0), 
       MATCH(E$1,'2025'!$A$1:$AAA$1,0)),
INDEX('2024'!$A$1:$AAA$1000, 
       MATCH($A620,'2024'!$C$1:$C$1000,0), 
       MATCH(E$1,'2024'!$A$1:$AAA$1,0))),"")</f>
        <v/>
      </c>
      <c r="F620" s="29" t="str">
        <f t="array" ref="F620">IFNA(IFNA(
INDEX('2025'!$A$1:$AAA$1000, 
       MATCH($A620,'2025'!$C$1:$C$1000,0), 
       MATCH(F$1,'2025'!$A$1:$AAA$1,0)),
INDEX('2024'!$A$1:$AAA$1000, 
       MATCH($A620,'2024'!$C$1:$C$1000,0), 
       MATCH(F$1,'2024'!$A$1:$AAA$1,0))),"")</f>
        <v/>
      </c>
      <c r="G620" s="29" t="str">
        <f t="array" ref="G620">IFNA(IFNA(
INDEX('2025'!$A$1:$AAA$1000, 
       MATCH($A620,'2025'!$C$1:$C$1000,0), 
       MATCH(G$1,'2025'!$A$1:$AAA$1,0)),
INDEX('2024'!$A$1:$AAA$1000, 
       MATCH($A620,'2024'!$C$1:$C$1000,0), 
       MATCH(G$1,'2024'!$A$1:$AAA$1,0))),"")</f>
        <v/>
      </c>
      <c r="H620" s="29" t="str">
        <f t="array" ref="H620">IFNA(IFNA(
INDEX('2025'!$A$1:$AAA$1000, 
       MATCH($A620,'2025'!$C$1:$C$1000,0), 
       MATCH(H$1,'2025'!$A$1:$AAA$1,0)),
INDEX('2024'!$A$1:$AAA$1000, 
       MATCH($A620,'2024'!$C$1:$C$1000,0), 
       MATCH(H$1,'2024'!$A$1:$AAA$1,0))),"")</f>
        <v/>
      </c>
      <c r="I620" s="29" t="str">
        <f t="array" ref="I620">IFNA(IFNA(
INDEX('2025'!$A$1:$AAA$1000, 
       MATCH($A620,'2025'!$C$1:$C$1000,0), 
       MATCH(I$1,'2025'!$A$1:$AAA$1,0)),
INDEX('2024'!$A$1:$AAA$1000, 
       MATCH($A620,'2024'!$C$1:$C$1000,0), 
       MATCH(I$1,'2024'!$A$1:$AAA$1,0))),"")</f>
        <v/>
      </c>
      <c r="J620" s="29" t="str">
        <f t="array" ref="J620">IFNA(IFNA(
INDEX('2025'!$A$1:$AAA$1000, 
       MATCH($A620,'2025'!$C$1:$C$1000,0), 
       MATCH(J$1,'2025'!$A$1:$AAA$1,0)),
INDEX('2024'!$A$1:$AAA$1000, 
       MATCH($A620,'2024'!$C$1:$C$1000,0), 
       MATCH(J$1,'2024'!$A$1:$AAA$1,0))),"")</f>
        <v/>
      </c>
      <c r="K620" s="29" t="str">
        <f t="array" ref="K620">IFNA(IFNA(
INDEX('2025'!$A$1:$AAA$1000, 
       MATCH($A620,'2025'!$C$1:$C$1000,0), 
       MATCH(K$1,'2025'!$A$1:$AAA$1,0)),
INDEX('2024'!$A$1:$AAA$1000, 
       MATCH($A620,'2024'!$C$1:$C$1000,0), 
       MATCH(K$1,'2024'!$A$1:$AAA$1,0))),"")</f>
        <v/>
      </c>
      <c r="L620" s="29" t="str">
        <f t="array" ref="L620">IFNA(IFNA(
INDEX('2025'!$A$1:$AAA$1000, 
       MATCH($A620,'2025'!$C$1:$C$1000,0), 
       MATCH(L$1,'2025'!$A$1:$AAA$1,0)),
INDEX('2024'!$A$1:$AAA$1000, 
       MATCH($A620,'2024'!$C$1:$C$1000,0), 
       MATCH(L$1,'2024'!$A$1:$AAA$1,0))),"")</f>
        <v/>
      </c>
      <c r="M620" s="29" t="str">
        <f t="array" ref="M620">IFNA(IFNA(
INDEX('2025'!$A$1:$AAA$1000, 
       MATCH($A620,'2025'!$C$1:$C$1000,0), 
       MATCH(M$1,'2025'!$A$1:$AAA$1,0)),
INDEX('2024'!$A$1:$AAA$1000, 
       MATCH($A620,'2024'!$C$1:$C$1000,0), 
       MATCH(M$1,'2024'!$A$1:$AAA$1,0))),"")</f>
        <v/>
      </c>
      <c r="N620" s="29" t="str">
        <f t="array" ref="N620">IFNA(IFNA(
INDEX('2025'!$A$1:$AAA$1000, 
       MATCH($A620,'2025'!$C$1:$C$1000,0), 
       MATCH(N$1,'2025'!$A$1:$AAA$1,0)),
INDEX('2024'!$A$1:$AAA$1000, 
       MATCH($A620,'2024'!$C$1:$C$1000,0), 
       MATCH(N$1,'2024'!$A$1:$AAA$1,0))),"")</f>
        <v/>
      </c>
      <c r="O620" s="29" t="str">
        <f t="array" ref="O620">IFNA(IFNA(
INDEX('2025'!$A$1:$AAA$1000, 
       MATCH($A620,'2025'!$C$1:$C$1000,0), 
       MATCH(O$1,'2025'!$A$1:$AAA$1,0)),
INDEX('2024'!$A$1:$AAA$1000, 
       MATCH($A620,'2024'!$C$1:$C$1000,0), 
       MATCH(O$1,'2024'!$A$1:$AAA$1,0))),"")</f>
        <v/>
      </c>
      <c r="P620" s="29" t="str">
        <f t="array" ref="P620">IFNA(IFNA(
INDEX('2025'!$A$1:$AAA$1000, 
       MATCH($A620,'2025'!$C$1:$C$1000,0), 
       MATCH(P$1,'2025'!$A$1:$AAA$1,0)),
INDEX('2024'!$A$1:$AAA$1000, 
       MATCH($A620,'2024'!$C$1:$C$1000,0), 
       MATCH(P$1,'2024'!$A$1:$AAA$1,0))),"")</f>
        <v/>
      </c>
      <c r="Q620" s="29" t="str">
        <f t="array" ref="Q620">IFNA(IFNA(
INDEX('2025'!$A$1:$AAA$1000, 
       MATCH($A620,'2025'!$C$1:$C$1000,0), 
       MATCH(Q$1,'2025'!$A$1:$AAA$1,0)),
INDEX('2024'!$A$1:$AAA$1000, 
       MATCH($A620,'2024'!$C$1:$C$1000,0), 
       MATCH(Q$1,'2024'!$A$1:$AAA$1,0))),"")</f>
        <v/>
      </c>
      <c r="R620" s="29" t="str">
        <f t="array" ref="R620">IFNA(IFNA(
INDEX('2025'!$A$1:$AAA$1000, 
       MATCH($A620,'2025'!$C$1:$C$1000,0), 
       MATCH(R$1,'2025'!$A$1:$AAA$1,0)),
INDEX('2024'!$A$1:$AAA$1000, 
       MATCH($A620,'2024'!$C$1:$C$1000,0), 
       MATCH(R$1,'2024'!$A$1:$AAA$1,0))),"")</f>
        <v/>
      </c>
      <c r="S620" s="29" t="str">
        <f t="array" ref="S620">IFNA(IFNA(
INDEX('2025'!$A$1:$AAA$1000, 
       MATCH($A620,'2025'!$C$1:$C$1000,0), 
       MATCH(S$1,'2025'!$A$1:$AAA$1,0)),
INDEX('2024'!$A$1:$AAA$1000, 
       MATCH($A620,'2024'!$C$1:$C$1000,0), 
       MATCH(S$1,'2024'!$A$1:$AAA$1,0))),"")</f>
        <v/>
      </c>
      <c r="T620" s="76"/>
      <c r="U620" s="76"/>
      <c r="V620" s="76"/>
      <c r="W620" s="76"/>
      <c r="X620" s="76"/>
      <c r="Y620" s="76"/>
      <c r="Z620" s="76"/>
      <c r="AA620" s="29" t="str">
        <f t="array" ref="AA620">INDEX(Hours!$A$1:$AAF$1000, 
                      MATCH($A620,Hours!$A$1:$A$1000,0), 
                      MATCH(AA$1,Hours!$A$1:$AAF$1,0))</f>
        <v/>
      </c>
      <c r="AB620" s="29" t="str">
        <f t="array" ref="AB620">INDEX(Hours!$A$1:$AAF$1000, 
                      MATCH($A620,Hours!$A$1:$A$1000,0), 
                      MATCH(AB$1,Hours!$A$1:$AAF$1,0))</f>
        <v/>
      </c>
      <c r="AC620" s="29"/>
      <c r="AD620" s="29"/>
    </row>
    <row r="621" ht="22.5" customHeight="1">
      <c r="A621" s="25">
        <f t="shared" si="1"/>
        <v>46216</v>
      </c>
      <c r="B621" s="29" t="str">
        <f t="array" ref="B621">INDEX(Hours!$A$1:$AAF$1000, 
                      MATCH($A621,Hours!$A$1:$A$1000,0), 
                      MATCH(B$1,Hours!$A$1:$AAF$1,0))</f>
        <v/>
      </c>
      <c r="C621" s="29" t="str">
        <f t="array" ref="C621">IFNA(IFNA(
INDEX('2025'!$A$1:$AAA$1000, 
       MATCH($A621,'2025'!$C$1:$C$1000,0), 
       MATCH(C$1,'2025'!$A$1:$AAA$1,0)),
INDEX('2024'!$A$1:$AAA$1000, 
       MATCH($A621,'2024'!$C$1:$C$1000,0), 
       MATCH(C$1,'2024'!$A$1:$AAA$1,0))),"")</f>
        <v/>
      </c>
      <c r="D621" s="29" t="str">
        <f t="array" ref="D621">IFNA(IFNA(
INDEX('2025'!$A$1:$AAA$1000, 
       MATCH($A621,'2025'!$C$1:$C$1000,0), 
       MATCH(D$1,'2025'!$A$1:$AAA$1,0)),
INDEX('2024'!$A$1:$AAA$1000, 
       MATCH($A621,'2024'!$C$1:$C$1000,0), 
       MATCH(D$1,'2024'!$A$1:$AAA$1,0))),"")</f>
        <v/>
      </c>
      <c r="E621" s="29" t="str">
        <f t="array" ref="E621">IFNA(IFNA(
INDEX('2025'!$A$1:$AAA$1000, 
       MATCH($A621,'2025'!$C$1:$C$1000,0), 
       MATCH(E$1,'2025'!$A$1:$AAA$1,0)),
INDEX('2024'!$A$1:$AAA$1000, 
       MATCH($A621,'2024'!$C$1:$C$1000,0), 
       MATCH(E$1,'2024'!$A$1:$AAA$1,0))),"")</f>
        <v/>
      </c>
      <c r="F621" s="29" t="str">
        <f t="array" ref="F621">IFNA(IFNA(
INDEX('2025'!$A$1:$AAA$1000, 
       MATCH($A621,'2025'!$C$1:$C$1000,0), 
       MATCH(F$1,'2025'!$A$1:$AAA$1,0)),
INDEX('2024'!$A$1:$AAA$1000, 
       MATCH($A621,'2024'!$C$1:$C$1000,0), 
       MATCH(F$1,'2024'!$A$1:$AAA$1,0))),"")</f>
        <v/>
      </c>
      <c r="G621" s="29" t="str">
        <f t="array" ref="G621">IFNA(IFNA(
INDEX('2025'!$A$1:$AAA$1000, 
       MATCH($A621,'2025'!$C$1:$C$1000,0), 
       MATCH(G$1,'2025'!$A$1:$AAA$1,0)),
INDEX('2024'!$A$1:$AAA$1000, 
       MATCH($A621,'2024'!$C$1:$C$1000,0), 
       MATCH(G$1,'2024'!$A$1:$AAA$1,0))),"")</f>
        <v/>
      </c>
      <c r="H621" s="29" t="str">
        <f t="array" ref="H621">IFNA(IFNA(
INDEX('2025'!$A$1:$AAA$1000, 
       MATCH($A621,'2025'!$C$1:$C$1000,0), 
       MATCH(H$1,'2025'!$A$1:$AAA$1,0)),
INDEX('2024'!$A$1:$AAA$1000, 
       MATCH($A621,'2024'!$C$1:$C$1000,0), 
       MATCH(H$1,'2024'!$A$1:$AAA$1,0))),"")</f>
        <v/>
      </c>
      <c r="I621" s="29" t="str">
        <f t="array" ref="I621">IFNA(IFNA(
INDEX('2025'!$A$1:$AAA$1000, 
       MATCH($A621,'2025'!$C$1:$C$1000,0), 
       MATCH(I$1,'2025'!$A$1:$AAA$1,0)),
INDEX('2024'!$A$1:$AAA$1000, 
       MATCH($A621,'2024'!$C$1:$C$1000,0), 
       MATCH(I$1,'2024'!$A$1:$AAA$1,0))),"")</f>
        <v/>
      </c>
      <c r="J621" s="29" t="str">
        <f t="array" ref="J621">IFNA(IFNA(
INDEX('2025'!$A$1:$AAA$1000, 
       MATCH($A621,'2025'!$C$1:$C$1000,0), 
       MATCH(J$1,'2025'!$A$1:$AAA$1,0)),
INDEX('2024'!$A$1:$AAA$1000, 
       MATCH($A621,'2024'!$C$1:$C$1000,0), 
       MATCH(J$1,'2024'!$A$1:$AAA$1,0))),"")</f>
        <v/>
      </c>
      <c r="K621" s="29" t="str">
        <f t="array" ref="K621">IFNA(IFNA(
INDEX('2025'!$A$1:$AAA$1000, 
       MATCH($A621,'2025'!$C$1:$C$1000,0), 
       MATCH(K$1,'2025'!$A$1:$AAA$1,0)),
INDEX('2024'!$A$1:$AAA$1000, 
       MATCH($A621,'2024'!$C$1:$C$1000,0), 
       MATCH(K$1,'2024'!$A$1:$AAA$1,0))),"")</f>
        <v/>
      </c>
      <c r="L621" s="29" t="str">
        <f t="array" ref="L621">IFNA(IFNA(
INDEX('2025'!$A$1:$AAA$1000, 
       MATCH($A621,'2025'!$C$1:$C$1000,0), 
       MATCH(L$1,'2025'!$A$1:$AAA$1,0)),
INDEX('2024'!$A$1:$AAA$1000, 
       MATCH($A621,'2024'!$C$1:$C$1000,0), 
       MATCH(L$1,'2024'!$A$1:$AAA$1,0))),"")</f>
        <v/>
      </c>
      <c r="M621" s="29" t="str">
        <f t="array" ref="M621">IFNA(IFNA(
INDEX('2025'!$A$1:$AAA$1000, 
       MATCH($A621,'2025'!$C$1:$C$1000,0), 
       MATCH(M$1,'2025'!$A$1:$AAA$1,0)),
INDEX('2024'!$A$1:$AAA$1000, 
       MATCH($A621,'2024'!$C$1:$C$1000,0), 
       MATCH(M$1,'2024'!$A$1:$AAA$1,0))),"")</f>
        <v/>
      </c>
      <c r="N621" s="29" t="str">
        <f t="array" ref="N621">IFNA(IFNA(
INDEX('2025'!$A$1:$AAA$1000, 
       MATCH($A621,'2025'!$C$1:$C$1000,0), 
       MATCH(N$1,'2025'!$A$1:$AAA$1,0)),
INDEX('2024'!$A$1:$AAA$1000, 
       MATCH($A621,'2024'!$C$1:$C$1000,0), 
       MATCH(N$1,'2024'!$A$1:$AAA$1,0))),"")</f>
        <v/>
      </c>
      <c r="O621" s="29" t="str">
        <f t="array" ref="O621">IFNA(IFNA(
INDEX('2025'!$A$1:$AAA$1000, 
       MATCH($A621,'2025'!$C$1:$C$1000,0), 
       MATCH(O$1,'2025'!$A$1:$AAA$1,0)),
INDEX('2024'!$A$1:$AAA$1000, 
       MATCH($A621,'2024'!$C$1:$C$1000,0), 
       MATCH(O$1,'2024'!$A$1:$AAA$1,0))),"")</f>
        <v/>
      </c>
      <c r="P621" s="29" t="str">
        <f t="array" ref="P621">IFNA(IFNA(
INDEX('2025'!$A$1:$AAA$1000, 
       MATCH($A621,'2025'!$C$1:$C$1000,0), 
       MATCH(P$1,'2025'!$A$1:$AAA$1,0)),
INDEX('2024'!$A$1:$AAA$1000, 
       MATCH($A621,'2024'!$C$1:$C$1000,0), 
       MATCH(P$1,'2024'!$A$1:$AAA$1,0))),"")</f>
        <v/>
      </c>
      <c r="Q621" s="29" t="str">
        <f t="array" ref="Q621">IFNA(IFNA(
INDEX('2025'!$A$1:$AAA$1000, 
       MATCH($A621,'2025'!$C$1:$C$1000,0), 
       MATCH(Q$1,'2025'!$A$1:$AAA$1,0)),
INDEX('2024'!$A$1:$AAA$1000, 
       MATCH($A621,'2024'!$C$1:$C$1000,0), 
       MATCH(Q$1,'2024'!$A$1:$AAA$1,0))),"")</f>
        <v/>
      </c>
      <c r="R621" s="29" t="str">
        <f t="array" ref="R621">IFNA(IFNA(
INDEX('2025'!$A$1:$AAA$1000, 
       MATCH($A621,'2025'!$C$1:$C$1000,0), 
       MATCH(R$1,'2025'!$A$1:$AAA$1,0)),
INDEX('2024'!$A$1:$AAA$1000, 
       MATCH($A621,'2024'!$C$1:$C$1000,0), 
       MATCH(R$1,'2024'!$A$1:$AAA$1,0))),"")</f>
        <v/>
      </c>
      <c r="S621" s="29" t="str">
        <f t="array" ref="S621">IFNA(IFNA(
INDEX('2025'!$A$1:$AAA$1000, 
       MATCH($A621,'2025'!$C$1:$C$1000,0), 
       MATCH(S$1,'2025'!$A$1:$AAA$1,0)),
INDEX('2024'!$A$1:$AAA$1000, 
       MATCH($A621,'2024'!$C$1:$C$1000,0), 
       MATCH(S$1,'2024'!$A$1:$AAA$1,0))),"")</f>
        <v/>
      </c>
      <c r="T621" s="76"/>
      <c r="U621" s="76"/>
      <c r="V621" s="76"/>
      <c r="W621" s="76"/>
      <c r="X621" s="76"/>
      <c r="Y621" s="76"/>
      <c r="Z621" s="76"/>
      <c r="AA621" s="29" t="str">
        <f t="array" ref="AA621">INDEX(Hours!$A$1:$AAF$1000, 
                      MATCH($A621,Hours!$A$1:$A$1000,0), 
                      MATCH(AA$1,Hours!$A$1:$AAF$1,0))</f>
        <v/>
      </c>
      <c r="AB621" s="29" t="str">
        <f t="array" ref="AB621">INDEX(Hours!$A$1:$AAF$1000, 
                      MATCH($A621,Hours!$A$1:$A$1000,0), 
                      MATCH(AB$1,Hours!$A$1:$AAF$1,0))</f>
        <v/>
      </c>
      <c r="AC621" s="29"/>
      <c r="AD621" s="29"/>
    </row>
    <row r="622" ht="22.5" customHeight="1">
      <c r="A622" s="25">
        <f t="shared" si="1"/>
        <v>46217</v>
      </c>
      <c r="B622" s="29" t="str">
        <f t="array" ref="B622">INDEX(Hours!$A$1:$AAF$1000, 
                      MATCH($A622,Hours!$A$1:$A$1000,0), 
                      MATCH(B$1,Hours!$A$1:$AAF$1,0))</f>
        <v/>
      </c>
      <c r="C622" s="29" t="str">
        <f t="array" ref="C622">IFNA(IFNA(
INDEX('2025'!$A$1:$AAA$1000, 
       MATCH($A622,'2025'!$C$1:$C$1000,0), 
       MATCH(C$1,'2025'!$A$1:$AAA$1,0)),
INDEX('2024'!$A$1:$AAA$1000, 
       MATCH($A622,'2024'!$C$1:$C$1000,0), 
       MATCH(C$1,'2024'!$A$1:$AAA$1,0))),"")</f>
        <v/>
      </c>
      <c r="D622" s="29" t="str">
        <f t="array" ref="D622">IFNA(IFNA(
INDEX('2025'!$A$1:$AAA$1000, 
       MATCH($A622,'2025'!$C$1:$C$1000,0), 
       MATCH(D$1,'2025'!$A$1:$AAA$1,0)),
INDEX('2024'!$A$1:$AAA$1000, 
       MATCH($A622,'2024'!$C$1:$C$1000,0), 
       MATCH(D$1,'2024'!$A$1:$AAA$1,0))),"")</f>
        <v/>
      </c>
      <c r="E622" s="29" t="str">
        <f t="array" ref="E622">IFNA(IFNA(
INDEX('2025'!$A$1:$AAA$1000, 
       MATCH($A622,'2025'!$C$1:$C$1000,0), 
       MATCH(E$1,'2025'!$A$1:$AAA$1,0)),
INDEX('2024'!$A$1:$AAA$1000, 
       MATCH($A622,'2024'!$C$1:$C$1000,0), 
       MATCH(E$1,'2024'!$A$1:$AAA$1,0))),"")</f>
        <v/>
      </c>
      <c r="F622" s="29" t="str">
        <f t="array" ref="F622">IFNA(IFNA(
INDEX('2025'!$A$1:$AAA$1000, 
       MATCH($A622,'2025'!$C$1:$C$1000,0), 
       MATCH(F$1,'2025'!$A$1:$AAA$1,0)),
INDEX('2024'!$A$1:$AAA$1000, 
       MATCH($A622,'2024'!$C$1:$C$1000,0), 
       MATCH(F$1,'2024'!$A$1:$AAA$1,0))),"")</f>
        <v/>
      </c>
      <c r="G622" s="29" t="str">
        <f t="array" ref="G622">IFNA(IFNA(
INDEX('2025'!$A$1:$AAA$1000, 
       MATCH($A622,'2025'!$C$1:$C$1000,0), 
       MATCH(G$1,'2025'!$A$1:$AAA$1,0)),
INDEX('2024'!$A$1:$AAA$1000, 
       MATCH($A622,'2024'!$C$1:$C$1000,0), 
       MATCH(G$1,'2024'!$A$1:$AAA$1,0))),"")</f>
        <v/>
      </c>
      <c r="H622" s="29" t="str">
        <f t="array" ref="H622">IFNA(IFNA(
INDEX('2025'!$A$1:$AAA$1000, 
       MATCH($A622,'2025'!$C$1:$C$1000,0), 
       MATCH(H$1,'2025'!$A$1:$AAA$1,0)),
INDEX('2024'!$A$1:$AAA$1000, 
       MATCH($A622,'2024'!$C$1:$C$1000,0), 
       MATCH(H$1,'2024'!$A$1:$AAA$1,0))),"")</f>
        <v/>
      </c>
      <c r="I622" s="29" t="str">
        <f t="array" ref="I622">IFNA(IFNA(
INDEX('2025'!$A$1:$AAA$1000, 
       MATCH($A622,'2025'!$C$1:$C$1000,0), 
       MATCH(I$1,'2025'!$A$1:$AAA$1,0)),
INDEX('2024'!$A$1:$AAA$1000, 
       MATCH($A622,'2024'!$C$1:$C$1000,0), 
       MATCH(I$1,'2024'!$A$1:$AAA$1,0))),"")</f>
        <v/>
      </c>
      <c r="J622" s="29" t="str">
        <f t="array" ref="J622">IFNA(IFNA(
INDEX('2025'!$A$1:$AAA$1000, 
       MATCH($A622,'2025'!$C$1:$C$1000,0), 
       MATCH(J$1,'2025'!$A$1:$AAA$1,0)),
INDEX('2024'!$A$1:$AAA$1000, 
       MATCH($A622,'2024'!$C$1:$C$1000,0), 
       MATCH(J$1,'2024'!$A$1:$AAA$1,0))),"")</f>
        <v/>
      </c>
      <c r="K622" s="29" t="str">
        <f t="array" ref="K622">IFNA(IFNA(
INDEX('2025'!$A$1:$AAA$1000, 
       MATCH($A622,'2025'!$C$1:$C$1000,0), 
       MATCH(K$1,'2025'!$A$1:$AAA$1,0)),
INDEX('2024'!$A$1:$AAA$1000, 
       MATCH($A622,'2024'!$C$1:$C$1000,0), 
       MATCH(K$1,'2024'!$A$1:$AAA$1,0))),"")</f>
        <v/>
      </c>
      <c r="L622" s="29" t="str">
        <f t="array" ref="L622">IFNA(IFNA(
INDEX('2025'!$A$1:$AAA$1000, 
       MATCH($A622,'2025'!$C$1:$C$1000,0), 
       MATCH(L$1,'2025'!$A$1:$AAA$1,0)),
INDEX('2024'!$A$1:$AAA$1000, 
       MATCH($A622,'2024'!$C$1:$C$1000,0), 
       MATCH(L$1,'2024'!$A$1:$AAA$1,0))),"")</f>
        <v/>
      </c>
      <c r="M622" s="29" t="str">
        <f t="array" ref="M622">IFNA(IFNA(
INDEX('2025'!$A$1:$AAA$1000, 
       MATCH($A622,'2025'!$C$1:$C$1000,0), 
       MATCH(M$1,'2025'!$A$1:$AAA$1,0)),
INDEX('2024'!$A$1:$AAA$1000, 
       MATCH($A622,'2024'!$C$1:$C$1000,0), 
       MATCH(M$1,'2024'!$A$1:$AAA$1,0))),"")</f>
        <v/>
      </c>
      <c r="N622" s="29" t="str">
        <f t="array" ref="N622">IFNA(IFNA(
INDEX('2025'!$A$1:$AAA$1000, 
       MATCH($A622,'2025'!$C$1:$C$1000,0), 
       MATCH(N$1,'2025'!$A$1:$AAA$1,0)),
INDEX('2024'!$A$1:$AAA$1000, 
       MATCH($A622,'2024'!$C$1:$C$1000,0), 
       MATCH(N$1,'2024'!$A$1:$AAA$1,0))),"")</f>
        <v/>
      </c>
      <c r="O622" s="29" t="str">
        <f t="array" ref="O622">IFNA(IFNA(
INDEX('2025'!$A$1:$AAA$1000, 
       MATCH($A622,'2025'!$C$1:$C$1000,0), 
       MATCH(O$1,'2025'!$A$1:$AAA$1,0)),
INDEX('2024'!$A$1:$AAA$1000, 
       MATCH($A622,'2024'!$C$1:$C$1000,0), 
       MATCH(O$1,'2024'!$A$1:$AAA$1,0))),"")</f>
        <v/>
      </c>
      <c r="P622" s="29" t="str">
        <f t="array" ref="P622">IFNA(IFNA(
INDEX('2025'!$A$1:$AAA$1000, 
       MATCH($A622,'2025'!$C$1:$C$1000,0), 
       MATCH(P$1,'2025'!$A$1:$AAA$1,0)),
INDEX('2024'!$A$1:$AAA$1000, 
       MATCH($A622,'2024'!$C$1:$C$1000,0), 
       MATCH(P$1,'2024'!$A$1:$AAA$1,0))),"")</f>
        <v/>
      </c>
      <c r="Q622" s="29" t="str">
        <f t="array" ref="Q622">IFNA(IFNA(
INDEX('2025'!$A$1:$AAA$1000, 
       MATCH($A622,'2025'!$C$1:$C$1000,0), 
       MATCH(Q$1,'2025'!$A$1:$AAA$1,0)),
INDEX('2024'!$A$1:$AAA$1000, 
       MATCH($A622,'2024'!$C$1:$C$1000,0), 
       MATCH(Q$1,'2024'!$A$1:$AAA$1,0))),"")</f>
        <v/>
      </c>
      <c r="R622" s="29" t="str">
        <f t="array" ref="R622">IFNA(IFNA(
INDEX('2025'!$A$1:$AAA$1000, 
       MATCH($A622,'2025'!$C$1:$C$1000,0), 
       MATCH(R$1,'2025'!$A$1:$AAA$1,0)),
INDEX('2024'!$A$1:$AAA$1000, 
       MATCH($A622,'2024'!$C$1:$C$1000,0), 
       MATCH(R$1,'2024'!$A$1:$AAA$1,0))),"")</f>
        <v/>
      </c>
      <c r="S622" s="29" t="str">
        <f t="array" ref="S622">IFNA(IFNA(
INDEX('2025'!$A$1:$AAA$1000, 
       MATCH($A622,'2025'!$C$1:$C$1000,0), 
       MATCH(S$1,'2025'!$A$1:$AAA$1,0)),
INDEX('2024'!$A$1:$AAA$1000, 
       MATCH($A622,'2024'!$C$1:$C$1000,0), 
       MATCH(S$1,'2024'!$A$1:$AAA$1,0))),"")</f>
        <v/>
      </c>
      <c r="T622" s="76"/>
      <c r="U622" s="76"/>
      <c r="V622" s="76"/>
      <c r="W622" s="76"/>
      <c r="X622" s="76"/>
      <c r="Y622" s="76"/>
      <c r="Z622" s="76"/>
      <c r="AA622" s="29" t="str">
        <f t="array" ref="AA622">INDEX(Hours!$A$1:$AAF$1000, 
                      MATCH($A622,Hours!$A$1:$A$1000,0), 
                      MATCH(AA$1,Hours!$A$1:$AAF$1,0))</f>
        <v/>
      </c>
      <c r="AB622" s="29" t="str">
        <f t="array" ref="AB622">INDEX(Hours!$A$1:$AAF$1000, 
                      MATCH($A622,Hours!$A$1:$A$1000,0), 
                      MATCH(AB$1,Hours!$A$1:$AAF$1,0))</f>
        <v/>
      </c>
      <c r="AC622" s="29"/>
      <c r="AD622" s="29"/>
    </row>
    <row r="623" ht="22.5" customHeight="1">
      <c r="A623" s="25">
        <f t="shared" si="1"/>
        <v>46218</v>
      </c>
      <c r="B623" s="29" t="str">
        <f t="array" ref="B623">INDEX(Hours!$A$1:$AAF$1000, 
                      MATCH($A623,Hours!$A$1:$A$1000,0), 
                      MATCH(B$1,Hours!$A$1:$AAF$1,0))</f>
        <v/>
      </c>
      <c r="C623" s="29" t="str">
        <f t="array" ref="C623">IFNA(IFNA(
INDEX('2025'!$A$1:$AAA$1000, 
       MATCH($A623,'2025'!$C$1:$C$1000,0), 
       MATCH(C$1,'2025'!$A$1:$AAA$1,0)),
INDEX('2024'!$A$1:$AAA$1000, 
       MATCH($A623,'2024'!$C$1:$C$1000,0), 
       MATCH(C$1,'2024'!$A$1:$AAA$1,0))),"")</f>
        <v/>
      </c>
      <c r="D623" s="29" t="str">
        <f t="array" ref="D623">IFNA(IFNA(
INDEX('2025'!$A$1:$AAA$1000, 
       MATCH($A623,'2025'!$C$1:$C$1000,0), 
       MATCH(D$1,'2025'!$A$1:$AAA$1,0)),
INDEX('2024'!$A$1:$AAA$1000, 
       MATCH($A623,'2024'!$C$1:$C$1000,0), 
       MATCH(D$1,'2024'!$A$1:$AAA$1,0))),"")</f>
        <v/>
      </c>
      <c r="E623" s="29" t="str">
        <f t="array" ref="E623">IFNA(IFNA(
INDEX('2025'!$A$1:$AAA$1000, 
       MATCH($A623,'2025'!$C$1:$C$1000,0), 
       MATCH(E$1,'2025'!$A$1:$AAA$1,0)),
INDEX('2024'!$A$1:$AAA$1000, 
       MATCH($A623,'2024'!$C$1:$C$1000,0), 
       MATCH(E$1,'2024'!$A$1:$AAA$1,0))),"")</f>
        <v/>
      </c>
      <c r="F623" s="29" t="str">
        <f t="array" ref="F623">IFNA(IFNA(
INDEX('2025'!$A$1:$AAA$1000, 
       MATCH($A623,'2025'!$C$1:$C$1000,0), 
       MATCH(F$1,'2025'!$A$1:$AAA$1,0)),
INDEX('2024'!$A$1:$AAA$1000, 
       MATCH($A623,'2024'!$C$1:$C$1000,0), 
       MATCH(F$1,'2024'!$A$1:$AAA$1,0))),"")</f>
        <v/>
      </c>
      <c r="G623" s="29" t="str">
        <f t="array" ref="G623">IFNA(IFNA(
INDEX('2025'!$A$1:$AAA$1000, 
       MATCH($A623,'2025'!$C$1:$C$1000,0), 
       MATCH(G$1,'2025'!$A$1:$AAA$1,0)),
INDEX('2024'!$A$1:$AAA$1000, 
       MATCH($A623,'2024'!$C$1:$C$1000,0), 
       MATCH(G$1,'2024'!$A$1:$AAA$1,0))),"")</f>
        <v/>
      </c>
      <c r="H623" s="29" t="str">
        <f t="array" ref="H623">IFNA(IFNA(
INDEX('2025'!$A$1:$AAA$1000, 
       MATCH($A623,'2025'!$C$1:$C$1000,0), 
       MATCH(H$1,'2025'!$A$1:$AAA$1,0)),
INDEX('2024'!$A$1:$AAA$1000, 
       MATCH($A623,'2024'!$C$1:$C$1000,0), 
       MATCH(H$1,'2024'!$A$1:$AAA$1,0))),"")</f>
        <v/>
      </c>
      <c r="I623" s="29" t="str">
        <f t="array" ref="I623">IFNA(IFNA(
INDEX('2025'!$A$1:$AAA$1000, 
       MATCH($A623,'2025'!$C$1:$C$1000,0), 
       MATCH(I$1,'2025'!$A$1:$AAA$1,0)),
INDEX('2024'!$A$1:$AAA$1000, 
       MATCH($A623,'2024'!$C$1:$C$1000,0), 
       MATCH(I$1,'2024'!$A$1:$AAA$1,0))),"")</f>
        <v/>
      </c>
      <c r="J623" s="29" t="str">
        <f t="array" ref="J623">IFNA(IFNA(
INDEX('2025'!$A$1:$AAA$1000, 
       MATCH($A623,'2025'!$C$1:$C$1000,0), 
       MATCH(J$1,'2025'!$A$1:$AAA$1,0)),
INDEX('2024'!$A$1:$AAA$1000, 
       MATCH($A623,'2024'!$C$1:$C$1000,0), 
       MATCH(J$1,'2024'!$A$1:$AAA$1,0))),"")</f>
        <v/>
      </c>
      <c r="K623" s="29" t="str">
        <f t="array" ref="K623">IFNA(IFNA(
INDEX('2025'!$A$1:$AAA$1000, 
       MATCH($A623,'2025'!$C$1:$C$1000,0), 
       MATCH(K$1,'2025'!$A$1:$AAA$1,0)),
INDEX('2024'!$A$1:$AAA$1000, 
       MATCH($A623,'2024'!$C$1:$C$1000,0), 
       MATCH(K$1,'2024'!$A$1:$AAA$1,0))),"")</f>
        <v/>
      </c>
      <c r="L623" s="29" t="str">
        <f t="array" ref="L623">IFNA(IFNA(
INDEX('2025'!$A$1:$AAA$1000, 
       MATCH($A623,'2025'!$C$1:$C$1000,0), 
       MATCH(L$1,'2025'!$A$1:$AAA$1,0)),
INDEX('2024'!$A$1:$AAA$1000, 
       MATCH($A623,'2024'!$C$1:$C$1000,0), 
       MATCH(L$1,'2024'!$A$1:$AAA$1,0))),"")</f>
        <v/>
      </c>
      <c r="M623" s="29" t="str">
        <f t="array" ref="M623">IFNA(IFNA(
INDEX('2025'!$A$1:$AAA$1000, 
       MATCH($A623,'2025'!$C$1:$C$1000,0), 
       MATCH(M$1,'2025'!$A$1:$AAA$1,0)),
INDEX('2024'!$A$1:$AAA$1000, 
       MATCH($A623,'2024'!$C$1:$C$1000,0), 
       MATCH(M$1,'2024'!$A$1:$AAA$1,0))),"")</f>
        <v/>
      </c>
      <c r="N623" s="29" t="str">
        <f t="array" ref="N623">IFNA(IFNA(
INDEX('2025'!$A$1:$AAA$1000, 
       MATCH($A623,'2025'!$C$1:$C$1000,0), 
       MATCH(N$1,'2025'!$A$1:$AAA$1,0)),
INDEX('2024'!$A$1:$AAA$1000, 
       MATCH($A623,'2024'!$C$1:$C$1000,0), 
       MATCH(N$1,'2024'!$A$1:$AAA$1,0))),"")</f>
        <v/>
      </c>
      <c r="O623" s="29" t="str">
        <f t="array" ref="O623">IFNA(IFNA(
INDEX('2025'!$A$1:$AAA$1000, 
       MATCH($A623,'2025'!$C$1:$C$1000,0), 
       MATCH(O$1,'2025'!$A$1:$AAA$1,0)),
INDEX('2024'!$A$1:$AAA$1000, 
       MATCH($A623,'2024'!$C$1:$C$1000,0), 
       MATCH(O$1,'2024'!$A$1:$AAA$1,0))),"")</f>
        <v/>
      </c>
      <c r="P623" s="29" t="str">
        <f t="array" ref="P623">IFNA(IFNA(
INDEX('2025'!$A$1:$AAA$1000, 
       MATCH($A623,'2025'!$C$1:$C$1000,0), 
       MATCH(P$1,'2025'!$A$1:$AAA$1,0)),
INDEX('2024'!$A$1:$AAA$1000, 
       MATCH($A623,'2024'!$C$1:$C$1000,0), 
       MATCH(P$1,'2024'!$A$1:$AAA$1,0))),"")</f>
        <v/>
      </c>
      <c r="Q623" s="29" t="str">
        <f t="array" ref="Q623">IFNA(IFNA(
INDEX('2025'!$A$1:$AAA$1000, 
       MATCH($A623,'2025'!$C$1:$C$1000,0), 
       MATCH(Q$1,'2025'!$A$1:$AAA$1,0)),
INDEX('2024'!$A$1:$AAA$1000, 
       MATCH($A623,'2024'!$C$1:$C$1000,0), 
       MATCH(Q$1,'2024'!$A$1:$AAA$1,0))),"")</f>
        <v/>
      </c>
      <c r="R623" s="29" t="str">
        <f t="array" ref="R623">IFNA(IFNA(
INDEX('2025'!$A$1:$AAA$1000, 
       MATCH($A623,'2025'!$C$1:$C$1000,0), 
       MATCH(R$1,'2025'!$A$1:$AAA$1,0)),
INDEX('2024'!$A$1:$AAA$1000, 
       MATCH($A623,'2024'!$C$1:$C$1000,0), 
       MATCH(R$1,'2024'!$A$1:$AAA$1,0))),"")</f>
        <v/>
      </c>
      <c r="S623" s="29" t="str">
        <f t="array" ref="S623">IFNA(IFNA(
INDEX('2025'!$A$1:$AAA$1000, 
       MATCH($A623,'2025'!$C$1:$C$1000,0), 
       MATCH(S$1,'2025'!$A$1:$AAA$1,0)),
INDEX('2024'!$A$1:$AAA$1000, 
       MATCH($A623,'2024'!$C$1:$C$1000,0), 
       MATCH(S$1,'2024'!$A$1:$AAA$1,0))),"")</f>
        <v/>
      </c>
      <c r="T623" s="76"/>
      <c r="U623" s="76"/>
      <c r="V623" s="76"/>
      <c r="W623" s="76"/>
      <c r="X623" s="76"/>
      <c r="Y623" s="76"/>
      <c r="Z623" s="76"/>
      <c r="AA623" s="29" t="str">
        <f t="array" ref="AA623">INDEX(Hours!$A$1:$AAF$1000, 
                      MATCH($A623,Hours!$A$1:$A$1000,0), 
                      MATCH(AA$1,Hours!$A$1:$AAF$1,0))</f>
        <v/>
      </c>
      <c r="AB623" s="29" t="str">
        <f t="array" ref="AB623">INDEX(Hours!$A$1:$AAF$1000, 
                      MATCH($A623,Hours!$A$1:$A$1000,0), 
                      MATCH(AB$1,Hours!$A$1:$AAF$1,0))</f>
        <v/>
      </c>
      <c r="AC623" s="29"/>
      <c r="AD623" s="29"/>
    </row>
    <row r="624" ht="22.5" customHeight="1">
      <c r="A624" s="25">
        <f t="shared" si="1"/>
        <v>46219</v>
      </c>
      <c r="B624" s="29" t="str">
        <f t="array" ref="B624">INDEX(Hours!$A$1:$AAF$1000, 
                      MATCH($A624,Hours!$A$1:$A$1000,0), 
                      MATCH(B$1,Hours!$A$1:$AAF$1,0))</f>
        <v/>
      </c>
      <c r="C624" s="29" t="str">
        <f t="array" ref="C624">IFNA(IFNA(
INDEX('2025'!$A$1:$AAA$1000, 
       MATCH($A624,'2025'!$C$1:$C$1000,0), 
       MATCH(C$1,'2025'!$A$1:$AAA$1,0)),
INDEX('2024'!$A$1:$AAA$1000, 
       MATCH($A624,'2024'!$C$1:$C$1000,0), 
       MATCH(C$1,'2024'!$A$1:$AAA$1,0))),"")</f>
        <v/>
      </c>
      <c r="D624" s="29" t="str">
        <f t="array" ref="D624">IFNA(IFNA(
INDEX('2025'!$A$1:$AAA$1000, 
       MATCH($A624,'2025'!$C$1:$C$1000,0), 
       MATCH(D$1,'2025'!$A$1:$AAA$1,0)),
INDEX('2024'!$A$1:$AAA$1000, 
       MATCH($A624,'2024'!$C$1:$C$1000,0), 
       MATCH(D$1,'2024'!$A$1:$AAA$1,0))),"")</f>
        <v/>
      </c>
      <c r="E624" s="29" t="str">
        <f t="array" ref="E624">IFNA(IFNA(
INDEX('2025'!$A$1:$AAA$1000, 
       MATCH($A624,'2025'!$C$1:$C$1000,0), 
       MATCH(E$1,'2025'!$A$1:$AAA$1,0)),
INDEX('2024'!$A$1:$AAA$1000, 
       MATCH($A624,'2024'!$C$1:$C$1000,0), 
       MATCH(E$1,'2024'!$A$1:$AAA$1,0))),"")</f>
        <v/>
      </c>
      <c r="F624" s="29" t="str">
        <f t="array" ref="F624">IFNA(IFNA(
INDEX('2025'!$A$1:$AAA$1000, 
       MATCH($A624,'2025'!$C$1:$C$1000,0), 
       MATCH(F$1,'2025'!$A$1:$AAA$1,0)),
INDEX('2024'!$A$1:$AAA$1000, 
       MATCH($A624,'2024'!$C$1:$C$1000,0), 
       MATCH(F$1,'2024'!$A$1:$AAA$1,0))),"")</f>
        <v/>
      </c>
      <c r="G624" s="29" t="str">
        <f t="array" ref="G624">IFNA(IFNA(
INDEX('2025'!$A$1:$AAA$1000, 
       MATCH($A624,'2025'!$C$1:$C$1000,0), 
       MATCH(G$1,'2025'!$A$1:$AAA$1,0)),
INDEX('2024'!$A$1:$AAA$1000, 
       MATCH($A624,'2024'!$C$1:$C$1000,0), 
       MATCH(G$1,'2024'!$A$1:$AAA$1,0))),"")</f>
        <v/>
      </c>
      <c r="H624" s="29" t="str">
        <f t="array" ref="H624">IFNA(IFNA(
INDEX('2025'!$A$1:$AAA$1000, 
       MATCH($A624,'2025'!$C$1:$C$1000,0), 
       MATCH(H$1,'2025'!$A$1:$AAA$1,0)),
INDEX('2024'!$A$1:$AAA$1000, 
       MATCH($A624,'2024'!$C$1:$C$1000,0), 
       MATCH(H$1,'2024'!$A$1:$AAA$1,0))),"")</f>
        <v/>
      </c>
      <c r="I624" s="29" t="str">
        <f t="array" ref="I624">IFNA(IFNA(
INDEX('2025'!$A$1:$AAA$1000, 
       MATCH($A624,'2025'!$C$1:$C$1000,0), 
       MATCH(I$1,'2025'!$A$1:$AAA$1,0)),
INDEX('2024'!$A$1:$AAA$1000, 
       MATCH($A624,'2024'!$C$1:$C$1000,0), 
       MATCH(I$1,'2024'!$A$1:$AAA$1,0))),"")</f>
        <v/>
      </c>
      <c r="J624" s="29" t="str">
        <f t="array" ref="J624">IFNA(IFNA(
INDEX('2025'!$A$1:$AAA$1000, 
       MATCH($A624,'2025'!$C$1:$C$1000,0), 
       MATCH(J$1,'2025'!$A$1:$AAA$1,0)),
INDEX('2024'!$A$1:$AAA$1000, 
       MATCH($A624,'2024'!$C$1:$C$1000,0), 
       MATCH(J$1,'2024'!$A$1:$AAA$1,0))),"")</f>
        <v/>
      </c>
      <c r="K624" s="29" t="str">
        <f t="array" ref="K624">IFNA(IFNA(
INDEX('2025'!$A$1:$AAA$1000, 
       MATCH($A624,'2025'!$C$1:$C$1000,0), 
       MATCH(K$1,'2025'!$A$1:$AAA$1,0)),
INDEX('2024'!$A$1:$AAA$1000, 
       MATCH($A624,'2024'!$C$1:$C$1000,0), 
       MATCH(K$1,'2024'!$A$1:$AAA$1,0))),"")</f>
        <v/>
      </c>
      <c r="L624" s="29" t="str">
        <f t="array" ref="L624">IFNA(IFNA(
INDEX('2025'!$A$1:$AAA$1000, 
       MATCH($A624,'2025'!$C$1:$C$1000,0), 
       MATCH(L$1,'2025'!$A$1:$AAA$1,0)),
INDEX('2024'!$A$1:$AAA$1000, 
       MATCH($A624,'2024'!$C$1:$C$1000,0), 
       MATCH(L$1,'2024'!$A$1:$AAA$1,0))),"")</f>
        <v/>
      </c>
      <c r="M624" s="29" t="str">
        <f t="array" ref="M624">IFNA(IFNA(
INDEX('2025'!$A$1:$AAA$1000, 
       MATCH($A624,'2025'!$C$1:$C$1000,0), 
       MATCH(M$1,'2025'!$A$1:$AAA$1,0)),
INDEX('2024'!$A$1:$AAA$1000, 
       MATCH($A624,'2024'!$C$1:$C$1000,0), 
       MATCH(M$1,'2024'!$A$1:$AAA$1,0))),"")</f>
        <v/>
      </c>
      <c r="N624" s="29" t="str">
        <f t="array" ref="N624">IFNA(IFNA(
INDEX('2025'!$A$1:$AAA$1000, 
       MATCH($A624,'2025'!$C$1:$C$1000,0), 
       MATCH(N$1,'2025'!$A$1:$AAA$1,0)),
INDEX('2024'!$A$1:$AAA$1000, 
       MATCH($A624,'2024'!$C$1:$C$1000,0), 
       MATCH(N$1,'2024'!$A$1:$AAA$1,0))),"")</f>
        <v/>
      </c>
      <c r="O624" s="29" t="str">
        <f t="array" ref="O624">IFNA(IFNA(
INDEX('2025'!$A$1:$AAA$1000, 
       MATCH($A624,'2025'!$C$1:$C$1000,0), 
       MATCH(O$1,'2025'!$A$1:$AAA$1,0)),
INDEX('2024'!$A$1:$AAA$1000, 
       MATCH($A624,'2024'!$C$1:$C$1000,0), 
       MATCH(O$1,'2024'!$A$1:$AAA$1,0))),"")</f>
        <v/>
      </c>
      <c r="P624" s="29" t="str">
        <f t="array" ref="P624">IFNA(IFNA(
INDEX('2025'!$A$1:$AAA$1000, 
       MATCH($A624,'2025'!$C$1:$C$1000,0), 
       MATCH(P$1,'2025'!$A$1:$AAA$1,0)),
INDEX('2024'!$A$1:$AAA$1000, 
       MATCH($A624,'2024'!$C$1:$C$1000,0), 
       MATCH(P$1,'2024'!$A$1:$AAA$1,0))),"")</f>
        <v/>
      </c>
      <c r="Q624" s="29" t="str">
        <f t="array" ref="Q624">IFNA(IFNA(
INDEX('2025'!$A$1:$AAA$1000, 
       MATCH($A624,'2025'!$C$1:$C$1000,0), 
       MATCH(Q$1,'2025'!$A$1:$AAA$1,0)),
INDEX('2024'!$A$1:$AAA$1000, 
       MATCH($A624,'2024'!$C$1:$C$1000,0), 
       MATCH(Q$1,'2024'!$A$1:$AAA$1,0))),"")</f>
        <v/>
      </c>
      <c r="R624" s="29" t="str">
        <f t="array" ref="R624">IFNA(IFNA(
INDEX('2025'!$A$1:$AAA$1000, 
       MATCH($A624,'2025'!$C$1:$C$1000,0), 
       MATCH(R$1,'2025'!$A$1:$AAA$1,0)),
INDEX('2024'!$A$1:$AAA$1000, 
       MATCH($A624,'2024'!$C$1:$C$1000,0), 
       MATCH(R$1,'2024'!$A$1:$AAA$1,0))),"")</f>
        <v/>
      </c>
      <c r="S624" s="29" t="str">
        <f t="array" ref="S624">IFNA(IFNA(
INDEX('2025'!$A$1:$AAA$1000, 
       MATCH($A624,'2025'!$C$1:$C$1000,0), 
       MATCH(S$1,'2025'!$A$1:$AAA$1,0)),
INDEX('2024'!$A$1:$AAA$1000, 
       MATCH($A624,'2024'!$C$1:$C$1000,0), 
       MATCH(S$1,'2024'!$A$1:$AAA$1,0))),"")</f>
        <v/>
      </c>
      <c r="T624" s="76"/>
      <c r="U624" s="76"/>
      <c r="V624" s="76"/>
      <c r="W624" s="76"/>
      <c r="X624" s="76"/>
      <c r="Y624" s="76"/>
      <c r="Z624" s="76"/>
      <c r="AA624" s="29" t="str">
        <f t="array" ref="AA624">INDEX(Hours!$A$1:$AAF$1000, 
                      MATCH($A624,Hours!$A$1:$A$1000,0), 
                      MATCH(AA$1,Hours!$A$1:$AAF$1,0))</f>
        <v/>
      </c>
      <c r="AB624" s="29" t="str">
        <f t="array" ref="AB624">INDEX(Hours!$A$1:$AAF$1000, 
                      MATCH($A624,Hours!$A$1:$A$1000,0), 
                      MATCH(AB$1,Hours!$A$1:$AAF$1,0))</f>
        <v/>
      </c>
      <c r="AC624" s="29"/>
      <c r="AD624" s="29"/>
    </row>
    <row r="625" ht="22.5" customHeight="1">
      <c r="A625" s="25">
        <f t="shared" si="1"/>
        <v>46220</v>
      </c>
      <c r="B625" s="29" t="str">
        <f t="array" ref="B625">INDEX(Hours!$A$1:$AAF$1000, 
                      MATCH($A625,Hours!$A$1:$A$1000,0), 
                      MATCH(B$1,Hours!$A$1:$AAF$1,0))</f>
        <v/>
      </c>
      <c r="C625" s="29" t="str">
        <f t="array" ref="C625">IFNA(IFNA(
INDEX('2025'!$A$1:$AAA$1000, 
       MATCH($A625,'2025'!$C$1:$C$1000,0), 
       MATCH(C$1,'2025'!$A$1:$AAA$1,0)),
INDEX('2024'!$A$1:$AAA$1000, 
       MATCH($A625,'2024'!$C$1:$C$1000,0), 
       MATCH(C$1,'2024'!$A$1:$AAA$1,0))),"")</f>
        <v/>
      </c>
      <c r="D625" s="29" t="str">
        <f t="array" ref="D625">IFNA(IFNA(
INDEX('2025'!$A$1:$AAA$1000, 
       MATCH($A625,'2025'!$C$1:$C$1000,0), 
       MATCH(D$1,'2025'!$A$1:$AAA$1,0)),
INDEX('2024'!$A$1:$AAA$1000, 
       MATCH($A625,'2024'!$C$1:$C$1000,0), 
       MATCH(D$1,'2024'!$A$1:$AAA$1,0))),"")</f>
        <v/>
      </c>
      <c r="E625" s="29" t="str">
        <f t="array" ref="E625">IFNA(IFNA(
INDEX('2025'!$A$1:$AAA$1000, 
       MATCH($A625,'2025'!$C$1:$C$1000,0), 
       MATCH(E$1,'2025'!$A$1:$AAA$1,0)),
INDEX('2024'!$A$1:$AAA$1000, 
       MATCH($A625,'2024'!$C$1:$C$1000,0), 
       MATCH(E$1,'2024'!$A$1:$AAA$1,0))),"")</f>
        <v/>
      </c>
      <c r="F625" s="29" t="str">
        <f t="array" ref="F625">IFNA(IFNA(
INDEX('2025'!$A$1:$AAA$1000, 
       MATCH($A625,'2025'!$C$1:$C$1000,0), 
       MATCH(F$1,'2025'!$A$1:$AAA$1,0)),
INDEX('2024'!$A$1:$AAA$1000, 
       MATCH($A625,'2024'!$C$1:$C$1000,0), 
       MATCH(F$1,'2024'!$A$1:$AAA$1,0))),"")</f>
        <v/>
      </c>
      <c r="G625" s="29" t="str">
        <f t="array" ref="G625">IFNA(IFNA(
INDEX('2025'!$A$1:$AAA$1000, 
       MATCH($A625,'2025'!$C$1:$C$1000,0), 
       MATCH(G$1,'2025'!$A$1:$AAA$1,0)),
INDEX('2024'!$A$1:$AAA$1000, 
       MATCH($A625,'2024'!$C$1:$C$1000,0), 
       MATCH(G$1,'2024'!$A$1:$AAA$1,0))),"")</f>
        <v/>
      </c>
      <c r="H625" s="29" t="str">
        <f t="array" ref="H625">IFNA(IFNA(
INDEX('2025'!$A$1:$AAA$1000, 
       MATCH($A625,'2025'!$C$1:$C$1000,0), 
       MATCH(H$1,'2025'!$A$1:$AAA$1,0)),
INDEX('2024'!$A$1:$AAA$1000, 
       MATCH($A625,'2024'!$C$1:$C$1000,0), 
       MATCH(H$1,'2024'!$A$1:$AAA$1,0))),"")</f>
        <v/>
      </c>
      <c r="I625" s="29" t="str">
        <f t="array" ref="I625">IFNA(IFNA(
INDEX('2025'!$A$1:$AAA$1000, 
       MATCH($A625,'2025'!$C$1:$C$1000,0), 
       MATCH(I$1,'2025'!$A$1:$AAA$1,0)),
INDEX('2024'!$A$1:$AAA$1000, 
       MATCH($A625,'2024'!$C$1:$C$1000,0), 
       MATCH(I$1,'2024'!$A$1:$AAA$1,0))),"")</f>
        <v/>
      </c>
      <c r="J625" s="29" t="str">
        <f t="array" ref="J625">IFNA(IFNA(
INDEX('2025'!$A$1:$AAA$1000, 
       MATCH($A625,'2025'!$C$1:$C$1000,0), 
       MATCH(J$1,'2025'!$A$1:$AAA$1,0)),
INDEX('2024'!$A$1:$AAA$1000, 
       MATCH($A625,'2024'!$C$1:$C$1000,0), 
       MATCH(J$1,'2024'!$A$1:$AAA$1,0))),"")</f>
        <v/>
      </c>
      <c r="K625" s="29" t="str">
        <f t="array" ref="K625">IFNA(IFNA(
INDEX('2025'!$A$1:$AAA$1000, 
       MATCH($A625,'2025'!$C$1:$C$1000,0), 
       MATCH(K$1,'2025'!$A$1:$AAA$1,0)),
INDEX('2024'!$A$1:$AAA$1000, 
       MATCH($A625,'2024'!$C$1:$C$1000,0), 
       MATCH(K$1,'2024'!$A$1:$AAA$1,0))),"")</f>
        <v/>
      </c>
      <c r="L625" s="29" t="str">
        <f t="array" ref="L625">IFNA(IFNA(
INDEX('2025'!$A$1:$AAA$1000, 
       MATCH($A625,'2025'!$C$1:$C$1000,0), 
       MATCH(L$1,'2025'!$A$1:$AAA$1,0)),
INDEX('2024'!$A$1:$AAA$1000, 
       MATCH($A625,'2024'!$C$1:$C$1000,0), 
       MATCH(L$1,'2024'!$A$1:$AAA$1,0))),"")</f>
        <v/>
      </c>
      <c r="M625" s="29" t="str">
        <f t="array" ref="M625">IFNA(IFNA(
INDEX('2025'!$A$1:$AAA$1000, 
       MATCH($A625,'2025'!$C$1:$C$1000,0), 
       MATCH(M$1,'2025'!$A$1:$AAA$1,0)),
INDEX('2024'!$A$1:$AAA$1000, 
       MATCH($A625,'2024'!$C$1:$C$1000,0), 
       MATCH(M$1,'2024'!$A$1:$AAA$1,0))),"")</f>
        <v/>
      </c>
      <c r="N625" s="29" t="str">
        <f t="array" ref="N625">IFNA(IFNA(
INDEX('2025'!$A$1:$AAA$1000, 
       MATCH($A625,'2025'!$C$1:$C$1000,0), 
       MATCH(N$1,'2025'!$A$1:$AAA$1,0)),
INDEX('2024'!$A$1:$AAA$1000, 
       MATCH($A625,'2024'!$C$1:$C$1000,0), 
       MATCH(N$1,'2024'!$A$1:$AAA$1,0))),"")</f>
        <v/>
      </c>
      <c r="O625" s="29" t="str">
        <f t="array" ref="O625">IFNA(IFNA(
INDEX('2025'!$A$1:$AAA$1000, 
       MATCH($A625,'2025'!$C$1:$C$1000,0), 
       MATCH(O$1,'2025'!$A$1:$AAA$1,0)),
INDEX('2024'!$A$1:$AAA$1000, 
       MATCH($A625,'2024'!$C$1:$C$1000,0), 
       MATCH(O$1,'2024'!$A$1:$AAA$1,0))),"")</f>
        <v/>
      </c>
      <c r="P625" s="29" t="str">
        <f t="array" ref="P625">IFNA(IFNA(
INDEX('2025'!$A$1:$AAA$1000, 
       MATCH($A625,'2025'!$C$1:$C$1000,0), 
       MATCH(P$1,'2025'!$A$1:$AAA$1,0)),
INDEX('2024'!$A$1:$AAA$1000, 
       MATCH($A625,'2024'!$C$1:$C$1000,0), 
       MATCH(P$1,'2024'!$A$1:$AAA$1,0))),"")</f>
        <v/>
      </c>
      <c r="Q625" s="29" t="str">
        <f t="array" ref="Q625">IFNA(IFNA(
INDEX('2025'!$A$1:$AAA$1000, 
       MATCH($A625,'2025'!$C$1:$C$1000,0), 
       MATCH(Q$1,'2025'!$A$1:$AAA$1,0)),
INDEX('2024'!$A$1:$AAA$1000, 
       MATCH($A625,'2024'!$C$1:$C$1000,0), 
       MATCH(Q$1,'2024'!$A$1:$AAA$1,0))),"")</f>
        <v/>
      </c>
      <c r="R625" s="29" t="str">
        <f t="array" ref="R625">IFNA(IFNA(
INDEX('2025'!$A$1:$AAA$1000, 
       MATCH($A625,'2025'!$C$1:$C$1000,0), 
       MATCH(R$1,'2025'!$A$1:$AAA$1,0)),
INDEX('2024'!$A$1:$AAA$1000, 
       MATCH($A625,'2024'!$C$1:$C$1000,0), 
       MATCH(R$1,'2024'!$A$1:$AAA$1,0))),"")</f>
        <v/>
      </c>
      <c r="S625" s="29" t="str">
        <f t="array" ref="S625">IFNA(IFNA(
INDEX('2025'!$A$1:$AAA$1000, 
       MATCH($A625,'2025'!$C$1:$C$1000,0), 
       MATCH(S$1,'2025'!$A$1:$AAA$1,0)),
INDEX('2024'!$A$1:$AAA$1000, 
       MATCH($A625,'2024'!$C$1:$C$1000,0), 
       MATCH(S$1,'2024'!$A$1:$AAA$1,0))),"")</f>
        <v/>
      </c>
      <c r="T625" s="76"/>
      <c r="U625" s="76"/>
      <c r="V625" s="76"/>
      <c r="W625" s="76"/>
      <c r="X625" s="76"/>
      <c r="Y625" s="76"/>
      <c r="Z625" s="76"/>
      <c r="AA625" s="29" t="str">
        <f t="array" ref="AA625">INDEX(Hours!$A$1:$AAF$1000, 
                      MATCH($A625,Hours!$A$1:$A$1000,0), 
                      MATCH(AA$1,Hours!$A$1:$AAF$1,0))</f>
        <v/>
      </c>
      <c r="AB625" s="29" t="str">
        <f t="array" ref="AB625">INDEX(Hours!$A$1:$AAF$1000, 
                      MATCH($A625,Hours!$A$1:$A$1000,0), 
                      MATCH(AB$1,Hours!$A$1:$AAF$1,0))</f>
        <v/>
      </c>
      <c r="AC625" s="29"/>
      <c r="AD625" s="29"/>
    </row>
    <row r="626" ht="22.5" customHeight="1">
      <c r="A626" s="25">
        <f t="shared" si="1"/>
        <v>46221</v>
      </c>
      <c r="B626" s="29" t="str">
        <f t="array" ref="B626">INDEX(Hours!$A$1:$AAF$1000, 
                      MATCH($A626,Hours!$A$1:$A$1000,0), 
                      MATCH(B$1,Hours!$A$1:$AAF$1,0))</f>
        <v/>
      </c>
      <c r="C626" s="29" t="str">
        <f t="array" ref="C626">IFNA(IFNA(
INDEX('2025'!$A$1:$AAA$1000, 
       MATCH($A626,'2025'!$C$1:$C$1000,0), 
       MATCH(C$1,'2025'!$A$1:$AAA$1,0)),
INDEX('2024'!$A$1:$AAA$1000, 
       MATCH($A626,'2024'!$C$1:$C$1000,0), 
       MATCH(C$1,'2024'!$A$1:$AAA$1,0))),"")</f>
        <v/>
      </c>
      <c r="D626" s="29" t="str">
        <f t="array" ref="D626">IFNA(IFNA(
INDEX('2025'!$A$1:$AAA$1000, 
       MATCH($A626,'2025'!$C$1:$C$1000,0), 
       MATCH(D$1,'2025'!$A$1:$AAA$1,0)),
INDEX('2024'!$A$1:$AAA$1000, 
       MATCH($A626,'2024'!$C$1:$C$1000,0), 
       MATCH(D$1,'2024'!$A$1:$AAA$1,0))),"")</f>
        <v/>
      </c>
      <c r="E626" s="29" t="str">
        <f t="array" ref="E626">IFNA(IFNA(
INDEX('2025'!$A$1:$AAA$1000, 
       MATCH($A626,'2025'!$C$1:$C$1000,0), 
       MATCH(E$1,'2025'!$A$1:$AAA$1,0)),
INDEX('2024'!$A$1:$AAA$1000, 
       MATCH($A626,'2024'!$C$1:$C$1000,0), 
       MATCH(E$1,'2024'!$A$1:$AAA$1,0))),"")</f>
        <v/>
      </c>
      <c r="F626" s="29" t="str">
        <f t="array" ref="F626">IFNA(IFNA(
INDEX('2025'!$A$1:$AAA$1000, 
       MATCH($A626,'2025'!$C$1:$C$1000,0), 
       MATCH(F$1,'2025'!$A$1:$AAA$1,0)),
INDEX('2024'!$A$1:$AAA$1000, 
       MATCH($A626,'2024'!$C$1:$C$1000,0), 
       MATCH(F$1,'2024'!$A$1:$AAA$1,0))),"")</f>
        <v/>
      </c>
      <c r="G626" s="29" t="str">
        <f t="array" ref="G626">IFNA(IFNA(
INDEX('2025'!$A$1:$AAA$1000, 
       MATCH($A626,'2025'!$C$1:$C$1000,0), 
       MATCH(G$1,'2025'!$A$1:$AAA$1,0)),
INDEX('2024'!$A$1:$AAA$1000, 
       MATCH($A626,'2024'!$C$1:$C$1000,0), 
       MATCH(G$1,'2024'!$A$1:$AAA$1,0))),"")</f>
        <v/>
      </c>
      <c r="H626" s="29" t="str">
        <f t="array" ref="H626">IFNA(IFNA(
INDEX('2025'!$A$1:$AAA$1000, 
       MATCH($A626,'2025'!$C$1:$C$1000,0), 
       MATCH(H$1,'2025'!$A$1:$AAA$1,0)),
INDEX('2024'!$A$1:$AAA$1000, 
       MATCH($A626,'2024'!$C$1:$C$1000,0), 
       MATCH(H$1,'2024'!$A$1:$AAA$1,0))),"")</f>
        <v/>
      </c>
      <c r="I626" s="29" t="str">
        <f t="array" ref="I626">IFNA(IFNA(
INDEX('2025'!$A$1:$AAA$1000, 
       MATCH($A626,'2025'!$C$1:$C$1000,0), 
       MATCH(I$1,'2025'!$A$1:$AAA$1,0)),
INDEX('2024'!$A$1:$AAA$1000, 
       MATCH($A626,'2024'!$C$1:$C$1000,0), 
       MATCH(I$1,'2024'!$A$1:$AAA$1,0))),"")</f>
        <v/>
      </c>
      <c r="J626" s="29" t="str">
        <f t="array" ref="J626">IFNA(IFNA(
INDEX('2025'!$A$1:$AAA$1000, 
       MATCH($A626,'2025'!$C$1:$C$1000,0), 
       MATCH(J$1,'2025'!$A$1:$AAA$1,0)),
INDEX('2024'!$A$1:$AAA$1000, 
       MATCH($A626,'2024'!$C$1:$C$1000,0), 
       MATCH(J$1,'2024'!$A$1:$AAA$1,0))),"")</f>
        <v/>
      </c>
      <c r="K626" s="29" t="str">
        <f t="array" ref="K626">IFNA(IFNA(
INDEX('2025'!$A$1:$AAA$1000, 
       MATCH($A626,'2025'!$C$1:$C$1000,0), 
       MATCH(K$1,'2025'!$A$1:$AAA$1,0)),
INDEX('2024'!$A$1:$AAA$1000, 
       MATCH($A626,'2024'!$C$1:$C$1000,0), 
       MATCH(K$1,'2024'!$A$1:$AAA$1,0))),"")</f>
        <v/>
      </c>
      <c r="L626" s="29" t="str">
        <f t="array" ref="L626">IFNA(IFNA(
INDEX('2025'!$A$1:$AAA$1000, 
       MATCH($A626,'2025'!$C$1:$C$1000,0), 
       MATCH(L$1,'2025'!$A$1:$AAA$1,0)),
INDEX('2024'!$A$1:$AAA$1000, 
       MATCH($A626,'2024'!$C$1:$C$1000,0), 
       MATCH(L$1,'2024'!$A$1:$AAA$1,0))),"")</f>
        <v/>
      </c>
      <c r="M626" s="29" t="str">
        <f t="array" ref="M626">IFNA(IFNA(
INDEX('2025'!$A$1:$AAA$1000, 
       MATCH($A626,'2025'!$C$1:$C$1000,0), 
       MATCH(M$1,'2025'!$A$1:$AAA$1,0)),
INDEX('2024'!$A$1:$AAA$1000, 
       MATCH($A626,'2024'!$C$1:$C$1000,0), 
       MATCH(M$1,'2024'!$A$1:$AAA$1,0))),"")</f>
        <v/>
      </c>
      <c r="N626" s="29" t="str">
        <f t="array" ref="N626">IFNA(IFNA(
INDEX('2025'!$A$1:$AAA$1000, 
       MATCH($A626,'2025'!$C$1:$C$1000,0), 
       MATCH(N$1,'2025'!$A$1:$AAA$1,0)),
INDEX('2024'!$A$1:$AAA$1000, 
       MATCH($A626,'2024'!$C$1:$C$1000,0), 
       MATCH(N$1,'2024'!$A$1:$AAA$1,0))),"")</f>
        <v/>
      </c>
      <c r="O626" s="29" t="str">
        <f t="array" ref="O626">IFNA(IFNA(
INDEX('2025'!$A$1:$AAA$1000, 
       MATCH($A626,'2025'!$C$1:$C$1000,0), 
       MATCH(O$1,'2025'!$A$1:$AAA$1,0)),
INDEX('2024'!$A$1:$AAA$1000, 
       MATCH($A626,'2024'!$C$1:$C$1000,0), 
       MATCH(O$1,'2024'!$A$1:$AAA$1,0))),"")</f>
        <v/>
      </c>
      <c r="P626" s="29" t="str">
        <f t="array" ref="P626">IFNA(IFNA(
INDEX('2025'!$A$1:$AAA$1000, 
       MATCH($A626,'2025'!$C$1:$C$1000,0), 
       MATCH(P$1,'2025'!$A$1:$AAA$1,0)),
INDEX('2024'!$A$1:$AAA$1000, 
       MATCH($A626,'2024'!$C$1:$C$1000,0), 
       MATCH(P$1,'2024'!$A$1:$AAA$1,0))),"")</f>
        <v/>
      </c>
      <c r="Q626" s="29" t="str">
        <f t="array" ref="Q626">IFNA(IFNA(
INDEX('2025'!$A$1:$AAA$1000, 
       MATCH($A626,'2025'!$C$1:$C$1000,0), 
       MATCH(Q$1,'2025'!$A$1:$AAA$1,0)),
INDEX('2024'!$A$1:$AAA$1000, 
       MATCH($A626,'2024'!$C$1:$C$1000,0), 
       MATCH(Q$1,'2024'!$A$1:$AAA$1,0))),"")</f>
        <v/>
      </c>
      <c r="R626" s="29" t="str">
        <f t="array" ref="R626">IFNA(IFNA(
INDEX('2025'!$A$1:$AAA$1000, 
       MATCH($A626,'2025'!$C$1:$C$1000,0), 
       MATCH(R$1,'2025'!$A$1:$AAA$1,0)),
INDEX('2024'!$A$1:$AAA$1000, 
       MATCH($A626,'2024'!$C$1:$C$1000,0), 
       MATCH(R$1,'2024'!$A$1:$AAA$1,0))),"")</f>
        <v/>
      </c>
      <c r="S626" s="29" t="str">
        <f t="array" ref="S626">IFNA(IFNA(
INDEX('2025'!$A$1:$AAA$1000, 
       MATCH($A626,'2025'!$C$1:$C$1000,0), 
       MATCH(S$1,'2025'!$A$1:$AAA$1,0)),
INDEX('2024'!$A$1:$AAA$1000, 
       MATCH($A626,'2024'!$C$1:$C$1000,0), 
       MATCH(S$1,'2024'!$A$1:$AAA$1,0))),"")</f>
        <v/>
      </c>
      <c r="T626" s="76"/>
      <c r="U626" s="76"/>
      <c r="V626" s="76"/>
      <c r="W626" s="76"/>
      <c r="X626" s="76"/>
      <c r="Y626" s="76"/>
      <c r="Z626" s="76"/>
      <c r="AA626" s="29" t="str">
        <f t="array" ref="AA626">INDEX(Hours!$A$1:$AAF$1000, 
                      MATCH($A626,Hours!$A$1:$A$1000,0), 
                      MATCH(AA$1,Hours!$A$1:$AAF$1,0))</f>
        <v/>
      </c>
      <c r="AB626" s="29" t="str">
        <f t="array" ref="AB626">INDEX(Hours!$A$1:$AAF$1000, 
                      MATCH($A626,Hours!$A$1:$A$1000,0), 
                      MATCH(AB$1,Hours!$A$1:$AAF$1,0))</f>
        <v/>
      </c>
      <c r="AC626" s="29"/>
      <c r="AD626" s="29"/>
    </row>
    <row r="627" ht="22.5" customHeight="1">
      <c r="A627" s="25">
        <f t="shared" si="1"/>
        <v>46222</v>
      </c>
      <c r="B627" s="29" t="str">
        <f t="array" ref="B627">INDEX(Hours!$A$1:$AAF$1000, 
                      MATCH($A627,Hours!$A$1:$A$1000,0), 
                      MATCH(B$1,Hours!$A$1:$AAF$1,0))</f>
        <v/>
      </c>
      <c r="C627" s="29" t="str">
        <f t="array" ref="C627">IFNA(IFNA(
INDEX('2025'!$A$1:$AAA$1000, 
       MATCH($A627,'2025'!$C$1:$C$1000,0), 
       MATCH(C$1,'2025'!$A$1:$AAA$1,0)),
INDEX('2024'!$A$1:$AAA$1000, 
       MATCH($A627,'2024'!$C$1:$C$1000,0), 
       MATCH(C$1,'2024'!$A$1:$AAA$1,0))),"")</f>
        <v/>
      </c>
      <c r="D627" s="29" t="str">
        <f t="array" ref="D627">IFNA(IFNA(
INDEX('2025'!$A$1:$AAA$1000, 
       MATCH($A627,'2025'!$C$1:$C$1000,0), 
       MATCH(D$1,'2025'!$A$1:$AAA$1,0)),
INDEX('2024'!$A$1:$AAA$1000, 
       MATCH($A627,'2024'!$C$1:$C$1000,0), 
       MATCH(D$1,'2024'!$A$1:$AAA$1,0))),"")</f>
        <v/>
      </c>
      <c r="E627" s="29" t="str">
        <f t="array" ref="E627">IFNA(IFNA(
INDEX('2025'!$A$1:$AAA$1000, 
       MATCH($A627,'2025'!$C$1:$C$1000,0), 
       MATCH(E$1,'2025'!$A$1:$AAA$1,0)),
INDEX('2024'!$A$1:$AAA$1000, 
       MATCH($A627,'2024'!$C$1:$C$1000,0), 
       MATCH(E$1,'2024'!$A$1:$AAA$1,0))),"")</f>
        <v/>
      </c>
      <c r="F627" s="29" t="str">
        <f t="array" ref="F627">IFNA(IFNA(
INDEX('2025'!$A$1:$AAA$1000, 
       MATCH($A627,'2025'!$C$1:$C$1000,0), 
       MATCH(F$1,'2025'!$A$1:$AAA$1,0)),
INDEX('2024'!$A$1:$AAA$1000, 
       MATCH($A627,'2024'!$C$1:$C$1000,0), 
       MATCH(F$1,'2024'!$A$1:$AAA$1,0))),"")</f>
        <v/>
      </c>
      <c r="G627" s="29" t="str">
        <f t="array" ref="G627">IFNA(IFNA(
INDEX('2025'!$A$1:$AAA$1000, 
       MATCH($A627,'2025'!$C$1:$C$1000,0), 
       MATCH(G$1,'2025'!$A$1:$AAA$1,0)),
INDEX('2024'!$A$1:$AAA$1000, 
       MATCH($A627,'2024'!$C$1:$C$1000,0), 
       MATCH(G$1,'2024'!$A$1:$AAA$1,0))),"")</f>
        <v/>
      </c>
      <c r="H627" s="29" t="str">
        <f t="array" ref="H627">IFNA(IFNA(
INDEX('2025'!$A$1:$AAA$1000, 
       MATCH($A627,'2025'!$C$1:$C$1000,0), 
       MATCH(H$1,'2025'!$A$1:$AAA$1,0)),
INDEX('2024'!$A$1:$AAA$1000, 
       MATCH($A627,'2024'!$C$1:$C$1000,0), 
       MATCH(H$1,'2024'!$A$1:$AAA$1,0))),"")</f>
        <v/>
      </c>
      <c r="I627" s="29" t="str">
        <f t="array" ref="I627">IFNA(IFNA(
INDEX('2025'!$A$1:$AAA$1000, 
       MATCH($A627,'2025'!$C$1:$C$1000,0), 
       MATCH(I$1,'2025'!$A$1:$AAA$1,0)),
INDEX('2024'!$A$1:$AAA$1000, 
       MATCH($A627,'2024'!$C$1:$C$1000,0), 
       MATCH(I$1,'2024'!$A$1:$AAA$1,0))),"")</f>
        <v/>
      </c>
      <c r="J627" s="29" t="str">
        <f t="array" ref="J627">IFNA(IFNA(
INDEX('2025'!$A$1:$AAA$1000, 
       MATCH($A627,'2025'!$C$1:$C$1000,0), 
       MATCH(J$1,'2025'!$A$1:$AAA$1,0)),
INDEX('2024'!$A$1:$AAA$1000, 
       MATCH($A627,'2024'!$C$1:$C$1000,0), 
       MATCH(J$1,'2024'!$A$1:$AAA$1,0))),"")</f>
        <v/>
      </c>
      <c r="K627" s="29" t="str">
        <f t="array" ref="K627">IFNA(IFNA(
INDEX('2025'!$A$1:$AAA$1000, 
       MATCH($A627,'2025'!$C$1:$C$1000,0), 
       MATCH(K$1,'2025'!$A$1:$AAA$1,0)),
INDEX('2024'!$A$1:$AAA$1000, 
       MATCH($A627,'2024'!$C$1:$C$1000,0), 
       MATCH(K$1,'2024'!$A$1:$AAA$1,0))),"")</f>
        <v/>
      </c>
      <c r="L627" s="29" t="str">
        <f t="array" ref="L627">IFNA(IFNA(
INDEX('2025'!$A$1:$AAA$1000, 
       MATCH($A627,'2025'!$C$1:$C$1000,0), 
       MATCH(L$1,'2025'!$A$1:$AAA$1,0)),
INDEX('2024'!$A$1:$AAA$1000, 
       MATCH($A627,'2024'!$C$1:$C$1000,0), 
       MATCH(L$1,'2024'!$A$1:$AAA$1,0))),"")</f>
        <v/>
      </c>
      <c r="M627" s="29" t="str">
        <f t="array" ref="M627">IFNA(IFNA(
INDEX('2025'!$A$1:$AAA$1000, 
       MATCH($A627,'2025'!$C$1:$C$1000,0), 
       MATCH(M$1,'2025'!$A$1:$AAA$1,0)),
INDEX('2024'!$A$1:$AAA$1000, 
       MATCH($A627,'2024'!$C$1:$C$1000,0), 
       MATCH(M$1,'2024'!$A$1:$AAA$1,0))),"")</f>
        <v/>
      </c>
      <c r="N627" s="29" t="str">
        <f t="array" ref="N627">IFNA(IFNA(
INDEX('2025'!$A$1:$AAA$1000, 
       MATCH($A627,'2025'!$C$1:$C$1000,0), 
       MATCH(N$1,'2025'!$A$1:$AAA$1,0)),
INDEX('2024'!$A$1:$AAA$1000, 
       MATCH($A627,'2024'!$C$1:$C$1000,0), 
       MATCH(N$1,'2024'!$A$1:$AAA$1,0))),"")</f>
        <v/>
      </c>
      <c r="O627" s="29" t="str">
        <f t="array" ref="O627">IFNA(IFNA(
INDEX('2025'!$A$1:$AAA$1000, 
       MATCH($A627,'2025'!$C$1:$C$1000,0), 
       MATCH(O$1,'2025'!$A$1:$AAA$1,0)),
INDEX('2024'!$A$1:$AAA$1000, 
       MATCH($A627,'2024'!$C$1:$C$1000,0), 
       MATCH(O$1,'2024'!$A$1:$AAA$1,0))),"")</f>
        <v/>
      </c>
      <c r="P627" s="29" t="str">
        <f t="array" ref="P627">IFNA(IFNA(
INDEX('2025'!$A$1:$AAA$1000, 
       MATCH($A627,'2025'!$C$1:$C$1000,0), 
       MATCH(P$1,'2025'!$A$1:$AAA$1,0)),
INDEX('2024'!$A$1:$AAA$1000, 
       MATCH($A627,'2024'!$C$1:$C$1000,0), 
       MATCH(P$1,'2024'!$A$1:$AAA$1,0))),"")</f>
        <v/>
      </c>
      <c r="Q627" s="29" t="str">
        <f t="array" ref="Q627">IFNA(IFNA(
INDEX('2025'!$A$1:$AAA$1000, 
       MATCH($A627,'2025'!$C$1:$C$1000,0), 
       MATCH(Q$1,'2025'!$A$1:$AAA$1,0)),
INDEX('2024'!$A$1:$AAA$1000, 
       MATCH($A627,'2024'!$C$1:$C$1000,0), 
       MATCH(Q$1,'2024'!$A$1:$AAA$1,0))),"")</f>
        <v/>
      </c>
      <c r="R627" s="29" t="str">
        <f t="array" ref="R627">IFNA(IFNA(
INDEX('2025'!$A$1:$AAA$1000, 
       MATCH($A627,'2025'!$C$1:$C$1000,0), 
       MATCH(R$1,'2025'!$A$1:$AAA$1,0)),
INDEX('2024'!$A$1:$AAA$1000, 
       MATCH($A627,'2024'!$C$1:$C$1000,0), 
       MATCH(R$1,'2024'!$A$1:$AAA$1,0))),"")</f>
        <v/>
      </c>
      <c r="S627" s="29" t="str">
        <f t="array" ref="S627">IFNA(IFNA(
INDEX('2025'!$A$1:$AAA$1000, 
       MATCH($A627,'2025'!$C$1:$C$1000,0), 
       MATCH(S$1,'2025'!$A$1:$AAA$1,0)),
INDEX('2024'!$A$1:$AAA$1000, 
       MATCH($A627,'2024'!$C$1:$C$1000,0), 
       MATCH(S$1,'2024'!$A$1:$AAA$1,0))),"")</f>
        <v/>
      </c>
      <c r="T627" s="76"/>
      <c r="U627" s="76"/>
      <c r="V627" s="76"/>
      <c r="W627" s="76"/>
      <c r="X627" s="76"/>
      <c r="Y627" s="76"/>
      <c r="Z627" s="76"/>
      <c r="AA627" s="29" t="str">
        <f t="array" ref="AA627">INDEX(Hours!$A$1:$AAF$1000, 
                      MATCH($A627,Hours!$A$1:$A$1000,0), 
                      MATCH(AA$1,Hours!$A$1:$AAF$1,0))</f>
        <v/>
      </c>
      <c r="AB627" s="29" t="str">
        <f t="array" ref="AB627">INDEX(Hours!$A$1:$AAF$1000, 
                      MATCH($A627,Hours!$A$1:$A$1000,0), 
                      MATCH(AB$1,Hours!$A$1:$AAF$1,0))</f>
        <v/>
      </c>
      <c r="AC627" s="29"/>
      <c r="AD627" s="29"/>
    </row>
    <row r="628" ht="22.5" customHeight="1">
      <c r="A628" s="25">
        <f t="shared" si="1"/>
        <v>46223</v>
      </c>
      <c r="B628" s="29" t="str">
        <f t="array" ref="B628">INDEX(Hours!$A$1:$AAF$1000, 
                      MATCH($A628,Hours!$A$1:$A$1000,0), 
                      MATCH(B$1,Hours!$A$1:$AAF$1,0))</f>
        <v/>
      </c>
      <c r="C628" s="29" t="str">
        <f t="array" ref="C628">IFNA(IFNA(
INDEX('2025'!$A$1:$AAA$1000, 
       MATCH($A628,'2025'!$C$1:$C$1000,0), 
       MATCH(C$1,'2025'!$A$1:$AAA$1,0)),
INDEX('2024'!$A$1:$AAA$1000, 
       MATCH($A628,'2024'!$C$1:$C$1000,0), 
       MATCH(C$1,'2024'!$A$1:$AAA$1,0))),"")</f>
        <v/>
      </c>
      <c r="D628" s="29" t="str">
        <f t="array" ref="D628">IFNA(IFNA(
INDEX('2025'!$A$1:$AAA$1000, 
       MATCH($A628,'2025'!$C$1:$C$1000,0), 
       MATCH(D$1,'2025'!$A$1:$AAA$1,0)),
INDEX('2024'!$A$1:$AAA$1000, 
       MATCH($A628,'2024'!$C$1:$C$1000,0), 
       MATCH(D$1,'2024'!$A$1:$AAA$1,0))),"")</f>
        <v/>
      </c>
      <c r="E628" s="29" t="str">
        <f t="array" ref="E628">IFNA(IFNA(
INDEX('2025'!$A$1:$AAA$1000, 
       MATCH($A628,'2025'!$C$1:$C$1000,0), 
       MATCH(E$1,'2025'!$A$1:$AAA$1,0)),
INDEX('2024'!$A$1:$AAA$1000, 
       MATCH($A628,'2024'!$C$1:$C$1000,0), 
       MATCH(E$1,'2024'!$A$1:$AAA$1,0))),"")</f>
        <v/>
      </c>
      <c r="F628" s="29" t="str">
        <f t="array" ref="F628">IFNA(IFNA(
INDEX('2025'!$A$1:$AAA$1000, 
       MATCH($A628,'2025'!$C$1:$C$1000,0), 
       MATCH(F$1,'2025'!$A$1:$AAA$1,0)),
INDEX('2024'!$A$1:$AAA$1000, 
       MATCH($A628,'2024'!$C$1:$C$1000,0), 
       MATCH(F$1,'2024'!$A$1:$AAA$1,0))),"")</f>
        <v/>
      </c>
      <c r="G628" s="29" t="str">
        <f t="array" ref="G628">IFNA(IFNA(
INDEX('2025'!$A$1:$AAA$1000, 
       MATCH($A628,'2025'!$C$1:$C$1000,0), 
       MATCH(G$1,'2025'!$A$1:$AAA$1,0)),
INDEX('2024'!$A$1:$AAA$1000, 
       MATCH($A628,'2024'!$C$1:$C$1000,0), 
       MATCH(G$1,'2024'!$A$1:$AAA$1,0))),"")</f>
        <v/>
      </c>
      <c r="H628" s="29" t="str">
        <f t="array" ref="H628">IFNA(IFNA(
INDEX('2025'!$A$1:$AAA$1000, 
       MATCH($A628,'2025'!$C$1:$C$1000,0), 
       MATCH(H$1,'2025'!$A$1:$AAA$1,0)),
INDEX('2024'!$A$1:$AAA$1000, 
       MATCH($A628,'2024'!$C$1:$C$1000,0), 
       MATCH(H$1,'2024'!$A$1:$AAA$1,0))),"")</f>
        <v/>
      </c>
      <c r="I628" s="29" t="str">
        <f t="array" ref="I628">IFNA(IFNA(
INDEX('2025'!$A$1:$AAA$1000, 
       MATCH($A628,'2025'!$C$1:$C$1000,0), 
       MATCH(I$1,'2025'!$A$1:$AAA$1,0)),
INDEX('2024'!$A$1:$AAA$1000, 
       MATCH($A628,'2024'!$C$1:$C$1000,0), 
       MATCH(I$1,'2024'!$A$1:$AAA$1,0))),"")</f>
        <v/>
      </c>
      <c r="J628" s="29" t="str">
        <f t="array" ref="J628">IFNA(IFNA(
INDEX('2025'!$A$1:$AAA$1000, 
       MATCH($A628,'2025'!$C$1:$C$1000,0), 
       MATCH(J$1,'2025'!$A$1:$AAA$1,0)),
INDEX('2024'!$A$1:$AAA$1000, 
       MATCH($A628,'2024'!$C$1:$C$1000,0), 
       MATCH(J$1,'2024'!$A$1:$AAA$1,0))),"")</f>
        <v/>
      </c>
      <c r="K628" s="29" t="str">
        <f t="array" ref="K628">IFNA(IFNA(
INDEX('2025'!$A$1:$AAA$1000, 
       MATCH($A628,'2025'!$C$1:$C$1000,0), 
       MATCH(K$1,'2025'!$A$1:$AAA$1,0)),
INDEX('2024'!$A$1:$AAA$1000, 
       MATCH($A628,'2024'!$C$1:$C$1000,0), 
       MATCH(K$1,'2024'!$A$1:$AAA$1,0))),"")</f>
        <v/>
      </c>
      <c r="L628" s="29" t="str">
        <f t="array" ref="L628">IFNA(IFNA(
INDEX('2025'!$A$1:$AAA$1000, 
       MATCH($A628,'2025'!$C$1:$C$1000,0), 
       MATCH(L$1,'2025'!$A$1:$AAA$1,0)),
INDEX('2024'!$A$1:$AAA$1000, 
       MATCH($A628,'2024'!$C$1:$C$1000,0), 
       MATCH(L$1,'2024'!$A$1:$AAA$1,0))),"")</f>
        <v/>
      </c>
      <c r="M628" s="29" t="str">
        <f t="array" ref="M628">IFNA(IFNA(
INDEX('2025'!$A$1:$AAA$1000, 
       MATCH($A628,'2025'!$C$1:$C$1000,0), 
       MATCH(M$1,'2025'!$A$1:$AAA$1,0)),
INDEX('2024'!$A$1:$AAA$1000, 
       MATCH($A628,'2024'!$C$1:$C$1000,0), 
       MATCH(M$1,'2024'!$A$1:$AAA$1,0))),"")</f>
        <v/>
      </c>
      <c r="N628" s="29" t="str">
        <f t="array" ref="N628">IFNA(IFNA(
INDEX('2025'!$A$1:$AAA$1000, 
       MATCH($A628,'2025'!$C$1:$C$1000,0), 
       MATCH(N$1,'2025'!$A$1:$AAA$1,0)),
INDEX('2024'!$A$1:$AAA$1000, 
       MATCH($A628,'2024'!$C$1:$C$1000,0), 
       MATCH(N$1,'2024'!$A$1:$AAA$1,0))),"")</f>
        <v/>
      </c>
      <c r="O628" s="29" t="str">
        <f t="array" ref="O628">IFNA(IFNA(
INDEX('2025'!$A$1:$AAA$1000, 
       MATCH($A628,'2025'!$C$1:$C$1000,0), 
       MATCH(O$1,'2025'!$A$1:$AAA$1,0)),
INDEX('2024'!$A$1:$AAA$1000, 
       MATCH($A628,'2024'!$C$1:$C$1000,0), 
       MATCH(O$1,'2024'!$A$1:$AAA$1,0))),"")</f>
        <v/>
      </c>
      <c r="P628" s="29" t="str">
        <f t="array" ref="P628">IFNA(IFNA(
INDEX('2025'!$A$1:$AAA$1000, 
       MATCH($A628,'2025'!$C$1:$C$1000,0), 
       MATCH(P$1,'2025'!$A$1:$AAA$1,0)),
INDEX('2024'!$A$1:$AAA$1000, 
       MATCH($A628,'2024'!$C$1:$C$1000,0), 
       MATCH(P$1,'2024'!$A$1:$AAA$1,0))),"")</f>
        <v/>
      </c>
      <c r="Q628" s="29" t="str">
        <f t="array" ref="Q628">IFNA(IFNA(
INDEX('2025'!$A$1:$AAA$1000, 
       MATCH($A628,'2025'!$C$1:$C$1000,0), 
       MATCH(Q$1,'2025'!$A$1:$AAA$1,0)),
INDEX('2024'!$A$1:$AAA$1000, 
       MATCH($A628,'2024'!$C$1:$C$1000,0), 
       MATCH(Q$1,'2024'!$A$1:$AAA$1,0))),"")</f>
        <v/>
      </c>
      <c r="R628" s="29" t="str">
        <f t="array" ref="R628">IFNA(IFNA(
INDEX('2025'!$A$1:$AAA$1000, 
       MATCH($A628,'2025'!$C$1:$C$1000,0), 
       MATCH(R$1,'2025'!$A$1:$AAA$1,0)),
INDEX('2024'!$A$1:$AAA$1000, 
       MATCH($A628,'2024'!$C$1:$C$1000,0), 
       MATCH(R$1,'2024'!$A$1:$AAA$1,0))),"")</f>
        <v/>
      </c>
      <c r="S628" s="29" t="str">
        <f t="array" ref="S628">IFNA(IFNA(
INDEX('2025'!$A$1:$AAA$1000, 
       MATCH($A628,'2025'!$C$1:$C$1000,0), 
       MATCH(S$1,'2025'!$A$1:$AAA$1,0)),
INDEX('2024'!$A$1:$AAA$1000, 
       MATCH($A628,'2024'!$C$1:$C$1000,0), 
       MATCH(S$1,'2024'!$A$1:$AAA$1,0))),"")</f>
        <v/>
      </c>
      <c r="T628" s="76"/>
      <c r="U628" s="76"/>
      <c r="V628" s="76"/>
      <c r="W628" s="76"/>
      <c r="X628" s="76"/>
      <c r="Y628" s="76"/>
      <c r="Z628" s="76"/>
      <c r="AA628" s="29" t="str">
        <f t="array" ref="AA628">INDEX(Hours!$A$1:$AAF$1000, 
                      MATCH($A628,Hours!$A$1:$A$1000,0), 
                      MATCH(AA$1,Hours!$A$1:$AAF$1,0))</f>
        <v/>
      </c>
      <c r="AB628" s="29" t="str">
        <f t="array" ref="AB628">INDEX(Hours!$A$1:$AAF$1000, 
                      MATCH($A628,Hours!$A$1:$A$1000,0), 
                      MATCH(AB$1,Hours!$A$1:$AAF$1,0))</f>
        <v/>
      </c>
      <c r="AC628" s="29"/>
      <c r="AD628" s="29"/>
    </row>
    <row r="629" ht="22.5" customHeight="1">
      <c r="A629" s="25">
        <f t="shared" si="1"/>
        <v>46224</v>
      </c>
      <c r="B629" s="29" t="str">
        <f t="array" ref="B629">INDEX(Hours!$A$1:$AAF$1000, 
                      MATCH($A629,Hours!$A$1:$A$1000,0), 
                      MATCH(B$1,Hours!$A$1:$AAF$1,0))</f>
        <v/>
      </c>
      <c r="C629" s="29" t="str">
        <f t="array" ref="C629">IFNA(IFNA(
INDEX('2025'!$A$1:$AAA$1000, 
       MATCH($A629,'2025'!$C$1:$C$1000,0), 
       MATCH(C$1,'2025'!$A$1:$AAA$1,0)),
INDEX('2024'!$A$1:$AAA$1000, 
       MATCH($A629,'2024'!$C$1:$C$1000,0), 
       MATCH(C$1,'2024'!$A$1:$AAA$1,0))),"")</f>
        <v/>
      </c>
      <c r="D629" s="29" t="str">
        <f t="array" ref="D629">IFNA(IFNA(
INDEX('2025'!$A$1:$AAA$1000, 
       MATCH($A629,'2025'!$C$1:$C$1000,0), 
       MATCH(D$1,'2025'!$A$1:$AAA$1,0)),
INDEX('2024'!$A$1:$AAA$1000, 
       MATCH($A629,'2024'!$C$1:$C$1000,0), 
       MATCH(D$1,'2024'!$A$1:$AAA$1,0))),"")</f>
        <v/>
      </c>
      <c r="E629" s="29" t="str">
        <f t="array" ref="E629">IFNA(IFNA(
INDEX('2025'!$A$1:$AAA$1000, 
       MATCH($A629,'2025'!$C$1:$C$1000,0), 
       MATCH(E$1,'2025'!$A$1:$AAA$1,0)),
INDEX('2024'!$A$1:$AAA$1000, 
       MATCH($A629,'2024'!$C$1:$C$1000,0), 
       MATCH(E$1,'2024'!$A$1:$AAA$1,0))),"")</f>
        <v/>
      </c>
      <c r="F629" s="29" t="str">
        <f t="array" ref="F629">IFNA(IFNA(
INDEX('2025'!$A$1:$AAA$1000, 
       MATCH($A629,'2025'!$C$1:$C$1000,0), 
       MATCH(F$1,'2025'!$A$1:$AAA$1,0)),
INDEX('2024'!$A$1:$AAA$1000, 
       MATCH($A629,'2024'!$C$1:$C$1000,0), 
       MATCH(F$1,'2024'!$A$1:$AAA$1,0))),"")</f>
        <v/>
      </c>
      <c r="G629" s="29" t="str">
        <f t="array" ref="G629">IFNA(IFNA(
INDEX('2025'!$A$1:$AAA$1000, 
       MATCH($A629,'2025'!$C$1:$C$1000,0), 
       MATCH(G$1,'2025'!$A$1:$AAA$1,0)),
INDEX('2024'!$A$1:$AAA$1000, 
       MATCH($A629,'2024'!$C$1:$C$1000,0), 
       MATCH(G$1,'2024'!$A$1:$AAA$1,0))),"")</f>
        <v/>
      </c>
      <c r="H629" s="29" t="str">
        <f t="array" ref="H629">IFNA(IFNA(
INDEX('2025'!$A$1:$AAA$1000, 
       MATCH($A629,'2025'!$C$1:$C$1000,0), 
       MATCH(H$1,'2025'!$A$1:$AAA$1,0)),
INDEX('2024'!$A$1:$AAA$1000, 
       MATCH($A629,'2024'!$C$1:$C$1000,0), 
       MATCH(H$1,'2024'!$A$1:$AAA$1,0))),"")</f>
        <v/>
      </c>
      <c r="I629" s="29" t="str">
        <f t="array" ref="I629">IFNA(IFNA(
INDEX('2025'!$A$1:$AAA$1000, 
       MATCH($A629,'2025'!$C$1:$C$1000,0), 
       MATCH(I$1,'2025'!$A$1:$AAA$1,0)),
INDEX('2024'!$A$1:$AAA$1000, 
       MATCH($A629,'2024'!$C$1:$C$1000,0), 
       MATCH(I$1,'2024'!$A$1:$AAA$1,0))),"")</f>
        <v/>
      </c>
      <c r="J629" s="29" t="str">
        <f t="array" ref="J629">IFNA(IFNA(
INDEX('2025'!$A$1:$AAA$1000, 
       MATCH($A629,'2025'!$C$1:$C$1000,0), 
       MATCH(J$1,'2025'!$A$1:$AAA$1,0)),
INDEX('2024'!$A$1:$AAA$1000, 
       MATCH($A629,'2024'!$C$1:$C$1000,0), 
       MATCH(J$1,'2024'!$A$1:$AAA$1,0))),"")</f>
        <v/>
      </c>
      <c r="K629" s="29" t="str">
        <f t="array" ref="K629">IFNA(IFNA(
INDEX('2025'!$A$1:$AAA$1000, 
       MATCH($A629,'2025'!$C$1:$C$1000,0), 
       MATCH(K$1,'2025'!$A$1:$AAA$1,0)),
INDEX('2024'!$A$1:$AAA$1000, 
       MATCH($A629,'2024'!$C$1:$C$1000,0), 
       MATCH(K$1,'2024'!$A$1:$AAA$1,0))),"")</f>
        <v/>
      </c>
      <c r="L629" s="29" t="str">
        <f t="array" ref="L629">IFNA(IFNA(
INDEX('2025'!$A$1:$AAA$1000, 
       MATCH($A629,'2025'!$C$1:$C$1000,0), 
       MATCH(L$1,'2025'!$A$1:$AAA$1,0)),
INDEX('2024'!$A$1:$AAA$1000, 
       MATCH($A629,'2024'!$C$1:$C$1000,0), 
       MATCH(L$1,'2024'!$A$1:$AAA$1,0))),"")</f>
        <v/>
      </c>
      <c r="M629" s="29" t="str">
        <f t="array" ref="M629">IFNA(IFNA(
INDEX('2025'!$A$1:$AAA$1000, 
       MATCH($A629,'2025'!$C$1:$C$1000,0), 
       MATCH(M$1,'2025'!$A$1:$AAA$1,0)),
INDEX('2024'!$A$1:$AAA$1000, 
       MATCH($A629,'2024'!$C$1:$C$1000,0), 
       MATCH(M$1,'2024'!$A$1:$AAA$1,0))),"")</f>
        <v/>
      </c>
      <c r="N629" s="29" t="str">
        <f t="array" ref="N629">IFNA(IFNA(
INDEX('2025'!$A$1:$AAA$1000, 
       MATCH($A629,'2025'!$C$1:$C$1000,0), 
       MATCH(N$1,'2025'!$A$1:$AAA$1,0)),
INDEX('2024'!$A$1:$AAA$1000, 
       MATCH($A629,'2024'!$C$1:$C$1000,0), 
       MATCH(N$1,'2024'!$A$1:$AAA$1,0))),"")</f>
        <v/>
      </c>
      <c r="O629" s="29" t="str">
        <f t="array" ref="O629">IFNA(IFNA(
INDEX('2025'!$A$1:$AAA$1000, 
       MATCH($A629,'2025'!$C$1:$C$1000,0), 
       MATCH(O$1,'2025'!$A$1:$AAA$1,0)),
INDEX('2024'!$A$1:$AAA$1000, 
       MATCH($A629,'2024'!$C$1:$C$1000,0), 
       MATCH(O$1,'2024'!$A$1:$AAA$1,0))),"")</f>
        <v/>
      </c>
      <c r="P629" s="29" t="str">
        <f t="array" ref="P629">IFNA(IFNA(
INDEX('2025'!$A$1:$AAA$1000, 
       MATCH($A629,'2025'!$C$1:$C$1000,0), 
       MATCH(P$1,'2025'!$A$1:$AAA$1,0)),
INDEX('2024'!$A$1:$AAA$1000, 
       MATCH($A629,'2024'!$C$1:$C$1000,0), 
       MATCH(P$1,'2024'!$A$1:$AAA$1,0))),"")</f>
        <v/>
      </c>
      <c r="Q629" s="29" t="str">
        <f t="array" ref="Q629">IFNA(IFNA(
INDEX('2025'!$A$1:$AAA$1000, 
       MATCH($A629,'2025'!$C$1:$C$1000,0), 
       MATCH(Q$1,'2025'!$A$1:$AAA$1,0)),
INDEX('2024'!$A$1:$AAA$1000, 
       MATCH($A629,'2024'!$C$1:$C$1000,0), 
       MATCH(Q$1,'2024'!$A$1:$AAA$1,0))),"")</f>
        <v/>
      </c>
      <c r="R629" s="29" t="str">
        <f t="array" ref="R629">IFNA(IFNA(
INDEX('2025'!$A$1:$AAA$1000, 
       MATCH($A629,'2025'!$C$1:$C$1000,0), 
       MATCH(R$1,'2025'!$A$1:$AAA$1,0)),
INDEX('2024'!$A$1:$AAA$1000, 
       MATCH($A629,'2024'!$C$1:$C$1000,0), 
       MATCH(R$1,'2024'!$A$1:$AAA$1,0))),"")</f>
        <v/>
      </c>
      <c r="S629" s="29" t="str">
        <f t="array" ref="S629">IFNA(IFNA(
INDEX('2025'!$A$1:$AAA$1000, 
       MATCH($A629,'2025'!$C$1:$C$1000,0), 
       MATCH(S$1,'2025'!$A$1:$AAA$1,0)),
INDEX('2024'!$A$1:$AAA$1000, 
       MATCH($A629,'2024'!$C$1:$C$1000,0), 
       MATCH(S$1,'2024'!$A$1:$AAA$1,0))),"")</f>
        <v/>
      </c>
      <c r="T629" s="76"/>
      <c r="U629" s="76"/>
      <c r="V629" s="76"/>
      <c r="W629" s="76"/>
      <c r="X629" s="76"/>
      <c r="Y629" s="76"/>
      <c r="Z629" s="76"/>
      <c r="AA629" s="29" t="str">
        <f t="array" ref="AA629">INDEX(Hours!$A$1:$AAF$1000, 
                      MATCH($A629,Hours!$A$1:$A$1000,0), 
                      MATCH(AA$1,Hours!$A$1:$AAF$1,0))</f>
        <v/>
      </c>
      <c r="AB629" s="29" t="str">
        <f t="array" ref="AB629">INDEX(Hours!$A$1:$AAF$1000, 
                      MATCH($A629,Hours!$A$1:$A$1000,0), 
                      MATCH(AB$1,Hours!$A$1:$AAF$1,0))</f>
        <v/>
      </c>
      <c r="AC629" s="29"/>
      <c r="AD629" s="29"/>
    </row>
    <row r="630" ht="22.5" customHeight="1">
      <c r="A630" s="25">
        <f t="shared" si="1"/>
        <v>46225</v>
      </c>
      <c r="B630" s="29" t="str">
        <f t="array" ref="B630">INDEX(Hours!$A$1:$AAF$1000, 
                      MATCH($A630,Hours!$A$1:$A$1000,0), 
                      MATCH(B$1,Hours!$A$1:$AAF$1,0))</f>
        <v/>
      </c>
      <c r="C630" s="29" t="str">
        <f t="array" ref="C630">IFNA(IFNA(
INDEX('2025'!$A$1:$AAA$1000, 
       MATCH($A630,'2025'!$C$1:$C$1000,0), 
       MATCH(C$1,'2025'!$A$1:$AAA$1,0)),
INDEX('2024'!$A$1:$AAA$1000, 
       MATCH($A630,'2024'!$C$1:$C$1000,0), 
       MATCH(C$1,'2024'!$A$1:$AAA$1,0))),"")</f>
        <v/>
      </c>
      <c r="D630" s="29" t="str">
        <f t="array" ref="D630">IFNA(IFNA(
INDEX('2025'!$A$1:$AAA$1000, 
       MATCH($A630,'2025'!$C$1:$C$1000,0), 
       MATCH(D$1,'2025'!$A$1:$AAA$1,0)),
INDEX('2024'!$A$1:$AAA$1000, 
       MATCH($A630,'2024'!$C$1:$C$1000,0), 
       MATCH(D$1,'2024'!$A$1:$AAA$1,0))),"")</f>
        <v/>
      </c>
      <c r="E630" s="29" t="str">
        <f t="array" ref="E630">IFNA(IFNA(
INDEX('2025'!$A$1:$AAA$1000, 
       MATCH($A630,'2025'!$C$1:$C$1000,0), 
       MATCH(E$1,'2025'!$A$1:$AAA$1,0)),
INDEX('2024'!$A$1:$AAA$1000, 
       MATCH($A630,'2024'!$C$1:$C$1000,0), 
       MATCH(E$1,'2024'!$A$1:$AAA$1,0))),"")</f>
        <v/>
      </c>
      <c r="F630" s="29" t="str">
        <f t="array" ref="F630">IFNA(IFNA(
INDEX('2025'!$A$1:$AAA$1000, 
       MATCH($A630,'2025'!$C$1:$C$1000,0), 
       MATCH(F$1,'2025'!$A$1:$AAA$1,0)),
INDEX('2024'!$A$1:$AAA$1000, 
       MATCH($A630,'2024'!$C$1:$C$1000,0), 
       MATCH(F$1,'2024'!$A$1:$AAA$1,0))),"")</f>
        <v/>
      </c>
      <c r="G630" s="29" t="str">
        <f t="array" ref="G630">IFNA(IFNA(
INDEX('2025'!$A$1:$AAA$1000, 
       MATCH($A630,'2025'!$C$1:$C$1000,0), 
       MATCH(G$1,'2025'!$A$1:$AAA$1,0)),
INDEX('2024'!$A$1:$AAA$1000, 
       MATCH($A630,'2024'!$C$1:$C$1000,0), 
       MATCH(G$1,'2024'!$A$1:$AAA$1,0))),"")</f>
        <v/>
      </c>
      <c r="H630" s="29" t="str">
        <f t="array" ref="H630">IFNA(IFNA(
INDEX('2025'!$A$1:$AAA$1000, 
       MATCH($A630,'2025'!$C$1:$C$1000,0), 
       MATCH(H$1,'2025'!$A$1:$AAA$1,0)),
INDEX('2024'!$A$1:$AAA$1000, 
       MATCH($A630,'2024'!$C$1:$C$1000,0), 
       MATCH(H$1,'2024'!$A$1:$AAA$1,0))),"")</f>
        <v/>
      </c>
      <c r="I630" s="29" t="str">
        <f t="array" ref="I630">IFNA(IFNA(
INDEX('2025'!$A$1:$AAA$1000, 
       MATCH($A630,'2025'!$C$1:$C$1000,0), 
       MATCH(I$1,'2025'!$A$1:$AAA$1,0)),
INDEX('2024'!$A$1:$AAA$1000, 
       MATCH($A630,'2024'!$C$1:$C$1000,0), 
       MATCH(I$1,'2024'!$A$1:$AAA$1,0))),"")</f>
        <v/>
      </c>
      <c r="J630" s="29" t="str">
        <f t="array" ref="J630">IFNA(IFNA(
INDEX('2025'!$A$1:$AAA$1000, 
       MATCH($A630,'2025'!$C$1:$C$1000,0), 
       MATCH(J$1,'2025'!$A$1:$AAA$1,0)),
INDEX('2024'!$A$1:$AAA$1000, 
       MATCH($A630,'2024'!$C$1:$C$1000,0), 
       MATCH(J$1,'2024'!$A$1:$AAA$1,0))),"")</f>
        <v/>
      </c>
      <c r="K630" s="29" t="str">
        <f t="array" ref="K630">IFNA(IFNA(
INDEX('2025'!$A$1:$AAA$1000, 
       MATCH($A630,'2025'!$C$1:$C$1000,0), 
       MATCH(K$1,'2025'!$A$1:$AAA$1,0)),
INDEX('2024'!$A$1:$AAA$1000, 
       MATCH($A630,'2024'!$C$1:$C$1000,0), 
       MATCH(K$1,'2024'!$A$1:$AAA$1,0))),"")</f>
        <v/>
      </c>
      <c r="L630" s="29" t="str">
        <f t="array" ref="L630">IFNA(IFNA(
INDEX('2025'!$A$1:$AAA$1000, 
       MATCH($A630,'2025'!$C$1:$C$1000,0), 
       MATCH(L$1,'2025'!$A$1:$AAA$1,0)),
INDEX('2024'!$A$1:$AAA$1000, 
       MATCH($A630,'2024'!$C$1:$C$1000,0), 
       MATCH(L$1,'2024'!$A$1:$AAA$1,0))),"")</f>
        <v/>
      </c>
      <c r="M630" s="29" t="str">
        <f t="array" ref="M630">IFNA(IFNA(
INDEX('2025'!$A$1:$AAA$1000, 
       MATCH($A630,'2025'!$C$1:$C$1000,0), 
       MATCH(M$1,'2025'!$A$1:$AAA$1,0)),
INDEX('2024'!$A$1:$AAA$1000, 
       MATCH($A630,'2024'!$C$1:$C$1000,0), 
       MATCH(M$1,'2024'!$A$1:$AAA$1,0))),"")</f>
        <v/>
      </c>
      <c r="N630" s="29" t="str">
        <f t="array" ref="N630">IFNA(IFNA(
INDEX('2025'!$A$1:$AAA$1000, 
       MATCH($A630,'2025'!$C$1:$C$1000,0), 
       MATCH(N$1,'2025'!$A$1:$AAA$1,0)),
INDEX('2024'!$A$1:$AAA$1000, 
       MATCH($A630,'2024'!$C$1:$C$1000,0), 
       MATCH(N$1,'2024'!$A$1:$AAA$1,0))),"")</f>
        <v/>
      </c>
      <c r="O630" s="29" t="str">
        <f t="array" ref="O630">IFNA(IFNA(
INDEX('2025'!$A$1:$AAA$1000, 
       MATCH($A630,'2025'!$C$1:$C$1000,0), 
       MATCH(O$1,'2025'!$A$1:$AAA$1,0)),
INDEX('2024'!$A$1:$AAA$1000, 
       MATCH($A630,'2024'!$C$1:$C$1000,0), 
       MATCH(O$1,'2024'!$A$1:$AAA$1,0))),"")</f>
        <v/>
      </c>
      <c r="P630" s="29" t="str">
        <f t="array" ref="P630">IFNA(IFNA(
INDEX('2025'!$A$1:$AAA$1000, 
       MATCH($A630,'2025'!$C$1:$C$1000,0), 
       MATCH(P$1,'2025'!$A$1:$AAA$1,0)),
INDEX('2024'!$A$1:$AAA$1000, 
       MATCH($A630,'2024'!$C$1:$C$1000,0), 
       MATCH(P$1,'2024'!$A$1:$AAA$1,0))),"")</f>
        <v/>
      </c>
      <c r="Q630" s="29" t="str">
        <f t="array" ref="Q630">IFNA(IFNA(
INDEX('2025'!$A$1:$AAA$1000, 
       MATCH($A630,'2025'!$C$1:$C$1000,0), 
       MATCH(Q$1,'2025'!$A$1:$AAA$1,0)),
INDEX('2024'!$A$1:$AAA$1000, 
       MATCH($A630,'2024'!$C$1:$C$1000,0), 
       MATCH(Q$1,'2024'!$A$1:$AAA$1,0))),"")</f>
        <v/>
      </c>
      <c r="R630" s="29" t="str">
        <f t="array" ref="R630">IFNA(IFNA(
INDEX('2025'!$A$1:$AAA$1000, 
       MATCH($A630,'2025'!$C$1:$C$1000,0), 
       MATCH(R$1,'2025'!$A$1:$AAA$1,0)),
INDEX('2024'!$A$1:$AAA$1000, 
       MATCH($A630,'2024'!$C$1:$C$1000,0), 
       MATCH(R$1,'2024'!$A$1:$AAA$1,0))),"")</f>
        <v/>
      </c>
      <c r="S630" s="29" t="str">
        <f t="array" ref="S630">IFNA(IFNA(
INDEX('2025'!$A$1:$AAA$1000, 
       MATCH($A630,'2025'!$C$1:$C$1000,0), 
       MATCH(S$1,'2025'!$A$1:$AAA$1,0)),
INDEX('2024'!$A$1:$AAA$1000, 
       MATCH($A630,'2024'!$C$1:$C$1000,0), 
       MATCH(S$1,'2024'!$A$1:$AAA$1,0))),"")</f>
        <v/>
      </c>
      <c r="T630" s="76"/>
      <c r="U630" s="76"/>
      <c r="V630" s="76"/>
      <c r="W630" s="76"/>
      <c r="X630" s="76"/>
      <c r="Y630" s="76"/>
      <c r="Z630" s="76"/>
      <c r="AA630" s="29" t="str">
        <f t="array" ref="AA630">INDEX(Hours!$A$1:$AAF$1000, 
                      MATCH($A630,Hours!$A$1:$A$1000,0), 
                      MATCH(AA$1,Hours!$A$1:$AAF$1,0))</f>
        <v/>
      </c>
      <c r="AB630" s="29" t="str">
        <f t="array" ref="AB630">INDEX(Hours!$A$1:$AAF$1000, 
                      MATCH($A630,Hours!$A$1:$A$1000,0), 
                      MATCH(AB$1,Hours!$A$1:$AAF$1,0))</f>
        <v/>
      </c>
      <c r="AC630" s="29"/>
      <c r="AD630" s="29"/>
    </row>
    <row r="631" ht="22.5" customHeight="1">
      <c r="A631" s="25">
        <f t="shared" si="1"/>
        <v>46226</v>
      </c>
      <c r="B631" s="29" t="str">
        <f t="array" ref="B631">INDEX(Hours!$A$1:$AAF$1000, 
                      MATCH($A631,Hours!$A$1:$A$1000,0), 
                      MATCH(B$1,Hours!$A$1:$AAF$1,0))</f>
        <v/>
      </c>
      <c r="C631" s="29" t="str">
        <f t="array" ref="C631">IFNA(IFNA(
INDEX('2025'!$A$1:$AAA$1000, 
       MATCH($A631,'2025'!$C$1:$C$1000,0), 
       MATCH(C$1,'2025'!$A$1:$AAA$1,0)),
INDEX('2024'!$A$1:$AAA$1000, 
       MATCH($A631,'2024'!$C$1:$C$1000,0), 
       MATCH(C$1,'2024'!$A$1:$AAA$1,0))),"")</f>
        <v/>
      </c>
      <c r="D631" s="29" t="str">
        <f t="array" ref="D631">IFNA(IFNA(
INDEX('2025'!$A$1:$AAA$1000, 
       MATCH($A631,'2025'!$C$1:$C$1000,0), 
       MATCH(D$1,'2025'!$A$1:$AAA$1,0)),
INDEX('2024'!$A$1:$AAA$1000, 
       MATCH($A631,'2024'!$C$1:$C$1000,0), 
       MATCH(D$1,'2024'!$A$1:$AAA$1,0))),"")</f>
        <v/>
      </c>
      <c r="E631" s="29" t="str">
        <f t="array" ref="E631">IFNA(IFNA(
INDEX('2025'!$A$1:$AAA$1000, 
       MATCH($A631,'2025'!$C$1:$C$1000,0), 
       MATCH(E$1,'2025'!$A$1:$AAA$1,0)),
INDEX('2024'!$A$1:$AAA$1000, 
       MATCH($A631,'2024'!$C$1:$C$1000,0), 
       MATCH(E$1,'2024'!$A$1:$AAA$1,0))),"")</f>
        <v/>
      </c>
      <c r="F631" s="29" t="str">
        <f t="array" ref="F631">IFNA(IFNA(
INDEX('2025'!$A$1:$AAA$1000, 
       MATCH($A631,'2025'!$C$1:$C$1000,0), 
       MATCH(F$1,'2025'!$A$1:$AAA$1,0)),
INDEX('2024'!$A$1:$AAA$1000, 
       MATCH($A631,'2024'!$C$1:$C$1000,0), 
       MATCH(F$1,'2024'!$A$1:$AAA$1,0))),"")</f>
        <v/>
      </c>
      <c r="G631" s="29" t="str">
        <f t="array" ref="G631">IFNA(IFNA(
INDEX('2025'!$A$1:$AAA$1000, 
       MATCH($A631,'2025'!$C$1:$C$1000,0), 
       MATCH(G$1,'2025'!$A$1:$AAA$1,0)),
INDEX('2024'!$A$1:$AAA$1000, 
       MATCH($A631,'2024'!$C$1:$C$1000,0), 
       MATCH(G$1,'2024'!$A$1:$AAA$1,0))),"")</f>
        <v/>
      </c>
      <c r="H631" s="29" t="str">
        <f t="array" ref="H631">IFNA(IFNA(
INDEX('2025'!$A$1:$AAA$1000, 
       MATCH($A631,'2025'!$C$1:$C$1000,0), 
       MATCH(H$1,'2025'!$A$1:$AAA$1,0)),
INDEX('2024'!$A$1:$AAA$1000, 
       MATCH($A631,'2024'!$C$1:$C$1000,0), 
       MATCH(H$1,'2024'!$A$1:$AAA$1,0))),"")</f>
        <v/>
      </c>
      <c r="I631" s="29" t="str">
        <f t="array" ref="I631">IFNA(IFNA(
INDEX('2025'!$A$1:$AAA$1000, 
       MATCH($A631,'2025'!$C$1:$C$1000,0), 
       MATCH(I$1,'2025'!$A$1:$AAA$1,0)),
INDEX('2024'!$A$1:$AAA$1000, 
       MATCH($A631,'2024'!$C$1:$C$1000,0), 
       MATCH(I$1,'2024'!$A$1:$AAA$1,0))),"")</f>
        <v/>
      </c>
      <c r="J631" s="29" t="str">
        <f t="array" ref="J631">IFNA(IFNA(
INDEX('2025'!$A$1:$AAA$1000, 
       MATCH($A631,'2025'!$C$1:$C$1000,0), 
       MATCH(J$1,'2025'!$A$1:$AAA$1,0)),
INDEX('2024'!$A$1:$AAA$1000, 
       MATCH($A631,'2024'!$C$1:$C$1000,0), 
       MATCH(J$1,'2024'!$A$1:$AAA$1,0))),"")</f>
        <v/>
      </c>
      <c r="K631" s="29" t="str">
        <f t="array" ref="K631">IFNA(IFNA(
INDEX('2025'!$A$1:$AAA$1000, 
       MATCH($A631,'2025'!$C$1:$C$1000,0), 
       MATCH(K$1,'2025'!$A$1:$AAA$1,0)),
INDEX('2024'!$A$1:$AAA$1000, 
       MATCH($A631,'2024'!$C$1:$C$1000,0), 
       MATCH(K$1,'2024'!$A$1:$AAA$1,0))),"")</f>
        <v/>
      </c>
      <c r="L631" s="29" t="str">
        <f t="array" ref="L631">IFNA(IFNA(
INDEX('2025'!$A$1:$AAA$1000, 
       MATCH($A631,'2025'!$C$1:$C$1000,0), 
       MATCH(L$1,'2025'!$A$1:$AAA$1,0)),
INDEX('2024'!$A$1:$AAA$1000, 
       MATCH($A631,'2024'!$C$1:$C$1000,0), 
       MATCH(L$1,'2024'!$A$1:$AAA$1,0))),"")</f>
        <v/>
      </c>
      <c r="M631" s="29" t="str">
        <f t="array" ref="M631">IFNA(IFNA(
INDEX('2025'!$A$1:$AAA$1000, 
       MATCH($A631,'2025'!$C$1:$C$1000,0), 
       MATCH(M$1,'2025'!$A$1:$AAA$1,0)),
INDEX('2024'!$A$1:$AAA$1000, 
       MATCH($A631,'2024'!$C$1:$C$1000,0), 
       MATCH(M$1,'2024'!$A$1:$AAA$1,0))),"")</f>
        <v/>
      </c>
      <c r="N631" s="29" t="str">
        <f t="array" ref="N631">IFNA(IFNA(
INDEX('2025'!$A$1:$AAA$1000, 
       MATCH($A631,'2025'!$C$1:$C$1000,0), 
       MATCH(N$1,'2025'!$A$1:$AAA$1,0)),
INDEX('2024'!$A$1:$AAA$1000, 
       MATCH($A631,'2024'!$C$1:$C$1000,0), 
       MATCH(N$1,'2024'!$A$1:$AAA$1,0))),"")</f>
        <v/>
      </c>
      <c r="O631" s="29" t="str">
        <f t="array" ref="O631">IFNA(IFNA(
INDEX('2025'!$A$1:$AAA$1000, 
       MATCH($A631,'2025'!$C$1:$C$1000,0), 
       MATCH(O$1,'2025'!$A$1:$AAA$1,0)),
INDEX('2024'!$A$1:$AAA$1000, 
       MATCH($A631,'2024'!$C$1:$C$1000,0), 
       MATCH(O$1,'2024'!$A$1:$AAA$1,0))),"")</f>
        <v/>
      </c>
      <c r="P631" s="29" t="str">
        <f t="array" ref="P631">IFNA(IFNA(
INDEX('2025'!$A$1:$AAA$1000, 
       MATCH($A631,'2025'!$C$1:$C$1000,0), 
       MATCH(P$1,'2025'!$A$1:$AAA$1,0)),
INDEX('2024'!$A$1:$AAA$1000, 
       MATCH($A631,'2024'!$C$1:$C$1000,0), 
       MATCH(P$1,'2024'!$A$1:$AAA$1,0))),"")</f>
        <v/>
      </c>
      <c r="Q631" s="29" t="str">
        <f t="array" ref="Q631">IFNA(IFNA(
INDEX('2025'!$A$1:$AAA$1000, 
       MATCH($A631,'2025'!$C$1:$C$1000,0), 
       MATCH(Q$1,'2025'!$A$1:$AAA$1,0)),
INDEX('2024'!$A$1:$AAA$1000, 
       MATCH($A631,'2024'!$C$1:$C$1000,0), 
       MATCH(Q$1,'2024'!$A$1:$AAA$1,0))),"")</f>
        <v/>
      </c>
      <c r="R631" s="29" t="str">
        <f t="array" ref="R631">IFNA(IFNA(
INDEX('2025'!$A$1:$AAA$1000, 
       MATCH($A631,'2025'!$C$1:$C$1000,0), 
       MATCH(R$1,'2025'!$A$1:$AAA$1,0)),
INDEX('2024'!$A$1:$AAA$1000, 
       MATCH($A631,'2024'!$C$1:$C$1000,0), 
       MATCH(R$1,'2024'!$A$1:$AAA$1,0))),"")</f>
        <v/>
      </c>
      <c r="S631" s="29" t="str">
        <f t="array" ref="S631">IFNA(IFNA(
INDEX('2025'!$A$1:$AAA$1000, 
       MATCH($A631,'2025'!$C$1:$C$1000,0), 
       MATCH(S$1,'2025'!$A$1:$AAA$1,0)),
INDEX('2024'!$A$1:$AAA$1000, 
       MATCH($A631,'2024'!$C$1:$C$1000,0), 
       MATCH(S$1,'2024'!$A$1:$AAA$1,0))),"")</f>
        <v/>
      </c>
      <c r="T631" s="76"/>
      <c r="U631" s="76"/>
      <c r="V631" s="76"/>
      <c r="W631" s="76"/>
      <c r="X631" s="76"/>
      <c r="Y631" s="76"/>
      <c r="Z631" s="76"/>
      <c r="AA631" s="29" t="str">
        <f t="array" ref="AA631">INDEX(Hours!$A$1:$AAF$1000, 
                      MATCH($A631,Hours!$A$1:$A$1000,0), 
                      MATCH(AA$1,Hours!$A$1:$AAF$1,0))</f>
        <v/>
      </c>
      <c r="AB631" s="29" t="str">
        <f t="array" ref="AB631">INDEX(Hours!$A$1:$AAF$1000, 
                      MATCH($A631,Hours!$A$1:$A$1000,0), 
                      MATCH(AB$1,Hours!$A$1:$AAF$1,0))</f>
        <v/>
      </c>
      <c r="AC631" s="29"/>
      <c r="AD631" s="29"/>
    </row>
    <row r="632" ht="22.5" customHeight="1">
      <c r="A632" s="25">
        <f t="shared" si="1"/>
        <v>46227</v>
      </c>
      <c r="B632" s="29" t="str">
        <f t="array" ref="B632">INDEX(Hours!$A$1:$AAF$1000, 
                      MATCH($A632,Hours!$A$1:$A$1000,0), 
                      MATCH(B$1,Hours!$A$1:$AAF$1,0))</f>
        <v/>
      </c>
      <c r="C632" s="29" t="str">
        <f t="array" ref="C632">IFNA(IFNA(
INDEX('2025'!$A$1:$AAA$1000, 
       MATCH($A632,'2025'!$C$1:$C$1000,0), 
       MATCH(C$1,'2025'!$A$1:$AAA$1,0)),
INDEX('2024'!$A$1:$AAA$1000, 
       MATCH($A632,'2024'!$C$1:$C$1000,0), 
       MATCH(C$1,'2024'!$A$1:$AAA$1,0))),"")</f>
        <v/>
      </c>
      <c r="D632" s="29" t="str">
        <f t="array" ref="D632">IFNA(IFNA(
INDEX('2025'!$A$1:$AAA$1000, 
       MATCH($A632,'2025'!$C$1:$C$1000,0), 
       MATCH(D$1,'2025'!$A$1:$AAA$1,0)),
INDEX('2024'!$A$1:$AAA$1000, 
       MATCH($A632,'2024'!$C$1:$C$1000,0), 
       MATCH(D$1,'2024'!$A$1:$AAA$1,0))),"")</f>
        <v/>
      </c>
      <c r="E632" s="29" t="str">
        <f t="array" ref="E632">IFNA(IFNA(
INDEX('2025'!$A$1:$AAA$1000, 
       MATCH($A632,'2025'!$C$1:$C$1000,0), 
       MATCH(E$1,'2025'!$A$1:$AAA$1,0)),
INDEX('2024'!$A$1:$AAA$1000, 
       MATCH($A632,'2024'!$C$1:$C$1000,0), 
       MATCH(E$1,'2024'!$A$1:$AAA$1,0))),"")</f>
        <v/>
      </c>
      <c r="F632" s="29" t="str">
        <f t="array" ref="F632">IFNA(IFNA(
INDEX('2025'!$A$1:$AAA$1000, 
       MATCH($A632,'2025'!$C$1:$C$1000,0), 
       MATCH(F$1,'2025'!$A$1:$AAA$1,0)),
INDEX('2024'!$A$1:$AAA$1000, 
       MATCH($A632,'2024'!$C$1:$C$1000,0), 
       MATCH(F$1,'2024'!$A$1:$AAA$1,0))),"")</f>
        <v/>
      </c>
      <c r="G632" s="29" t="str">
        <f t="array" ref="G632">IFNA(IFNA(
INDEX('2025'!$A$1:$AAA$1000, 
       MATCH($A632,'2025'!$C$1:$C$1000,0), 
       MATCH(G$1,'2025'!$A$1:$AAA$1,0)),
INDEX('2024'!$A$1:$AAA$1000, 
       MATCH($A632,'2024'!$C$1:$C$1000,0), 
       MATCH(G$1,'2024'!$A$1:$AAA$1,0))),"")</f>
        <v/>
      </c>
      <c r="H632" s="29" t="str">
        <f t="array" ref="H632">IFNA(IFNA(
INDEX('2025'!$A$1:$AAA$1000, 
       MATCH($A632,'2025'!$C$1:$C$1000,0), 
       MATCH(H$1,'2025'!$A$1:$AAA$1,0)),
INDEX('2024'!$A$1:$AAA$1000, 
       MATCH($A632,'2024'!$C$1:$C$1000,0), 
       MATCH(H$1,'2024'!$A$1:$AAA$1,0))),"")</f>
        <v/>
      </c>
      <c r="I632" s="29" t="str">
        <f t="array" ref="I632">IFNA(IFNA(
INDEX('2025'!$A$1:$AAA$1000, 
       MATCH($A632,'2025'!$C$1:$C$1000,0), 
       MATCH(I$1,'2025'!$A$1:$AAA$1,0)),
INDEX('2024'!$A$1:$AAA$1000, 
       MATCH($A632,'2024'!$C$1:$C$1000,0), 
       MATCH(I$1,'2024'!$A$1:$AAA$1,0))),"")</f>
        <v/>
      </c>
      <c r="J632" s="29" t="str">
        <f t="array" ref="J632">IFNA(IFNA(
INDEX('2025'!$A$1:$AAA$1000, 
       MATCH($A632,'2025'!$C$1:$C$1000,0), 
       MATCH(J$1,'2025'!$A$1:$AAA$1,0)),
INDEX('2024'!$A$1:$AAA$1000, 
       MATCH($A632,'2024'!$C$1:$C$1000,0), 
       MATCH(J$1,'2024'!$A$1:$AAA$1,0))),"")</f>
        <v/>
      </c>
      <c r="K632" s="29" t="str">
        <f t="array" ref="K632">IFNA(IFNA(
INDEX('2025'!$A$1:$AAA$1000, 
       MATCH($A632,'2025'!$C$1:$C$1000,0), 
       MATCH(K$1,'2025'!$A$1:$AAA$1,0)),
INDEX('2024'!$A$1:$AAA$1000, 
       MATCH($A632,'2024'!$C$1:$C$1000,0), 
       MATCH(K$1,'2024'!$A$1:$AAA$1,0))),"")</f>
        <v/>
      </c>
      <c r="L632" s="29" t="str">
        <f t="array" ref="L632">IFNA(IFNA(
INDEX('2025'!$A$1:$AAA$1000, 
       MATCH($A632,'2025'!$C$1:$C$1000,0), 
       MATCH(L$1,'2025'!$A$1:$AAA$1,0)),
INDEX('2024'!$A$1:$AAA$1000, 
       MATCH($A632,'2024'!$C$1:$C$1000,0), 
       MATCH(L$1,'2024'!$A$1:$AAA$1,0))),"")</f>
        <v/>
      </c>
      <c r="M632" s="29" t="str">
        <f t="array" ref="M632">IFNA(IFNA(
INDEX('2025'!$A$1:$AAA$1000, 
       MATCH($A632,'2025'!$C$1:$C$1000,0), 
       MATCH(M$1,'2025'!$A$1:$AAA$1,0)),
INDEX('2024'!$A$1:$AAA$1000, 
       MATCH($A632,'2024'!$C$1:$C$1000,0), 
       MATCH(M$1,'2024'!$A$1:$AAA$1,0))),"")</f>
        <v/>
      </c>
      <c r="N632" s="29" t="str">
        <f t="array" ref="N632">IFNA(IFNA(
INDEX('2025'!$A$1:$AAA$1000, 
       MATCH($A632,'2025'!$C$1:$C$1000,0), 
       MATCH(N$1,'2025'!$A$1:$AAA$1,0)),
INDEX('2024'!$A$1:$AAA$1000, 
       MATCH($A632,'2024'!$C$1:$C$1000,0), 
       MATCH(N$1,'2024'!$A$1:$AAA$1,0))),"")</f>
        <v/>
      </c>
      <c r="O632" s="29" t="str">
        <f t="array" ref="O632">IFNA(IFNA(
INDEX('2025'!$A$1:$AAA$1000, 
       MATCH($A632,'2025'!$C$1:$C$1000,0), 
       MATCH(O$1,'2025'!$A$1:$AAA$1,0)),
INDEX('2024'!$A$1:$AAA$1000, 
       MATCH($A632,'2024'!$C$1:$C$1000,0), 
       MATCH(O$1,'2024'!$A$1:$AAA$1,0))),"")</f>
        <v/>
      </c>
      <c r="P632" s="29" t="str">
        <f t="array" ref="P632">IFNA(IFNA(
INDEX('2025'!$A$1:$AAA$1000, 
       MATCH($A632,'2025'!$C$1:$C$1000,0), 
       MATCH(P$1,'2025'!$A$1:$AAA$1,0)),
INDEX('2024'!$A$1:$AAA$1000, 
       MATCH($A632,'2024'!$C$1:$C$1000,0), 
       MATCH(P$1,'2024'!$A$1:$AAA$1,0))),"")</f>
        <v/>
      </c>
      <c r="Q632" s="29" t="str">
        <f t="array" ref="Q632">IFNA(IFNA(
INDEX('2025'!$A$1:$AAA$1000, 
       MATCH($A632,'2025'!$C$1:$C$1000,0), 
       MATCH(Q$1,'2025'!$A$1:$AAA$1,0)),
INDEX('2024'!$A$1:$AAA$1000, 
       MATCH($A632,'2024'!$C$1:$C$1000,0), 
       MATCH(Q$1,'2024'!$A$1:$AAA$1,0))),"")</f>
        <v/>
      </c>
      <c r="R632" s="29" t="str">
        <f t="array" ref="R632">IFNA(IFNA(
INDEX('2025'!$A$1:$AAA$1000, 
       MATCH($A632,'2025'!$C$1:$C$1000,0), 
       MATCH(R$1,'2025'!$A$1:$AAA$1,0)),
INDEX('2024'!$A$1:$AAA$1000, 
       MATCH($A632,'2024'!$C$1:$C$1000,0), 
       MATCH(R$1,'2024'!$A$1:$AAA$1,0))),"")</f>
        <v/>
      </c>
      <c r="S632" s="29" t="str">
        <f t="array" ref="S632">IFNA(IFNA(
INDEX('2025'!$A$1:$AAA$1000, 
       MATCH($A632,'2025'!$C$1:$C$1000,0), 
       MATCH(S$1,'2025'!$A$1:$AAA$1,0)),
INDEX('2024'!$A$1:$AAA$1000, 
       MATCH($A632,'2024'!$C$1:$C$1000,0), 
       MATCH(S$1,'2024'!$A$1:$AAA$1,0))),"")</f>
        <v/>
      </c>
      <c r="T632" s="76"/>
      <c r="U632" s="76"/>
      <c r="V632" s="76"/>
      <c r="W632" s="76"/>
      <c r="X632" s="76"/>
      <c r="Y632" s="76"/>
      <c r="Z632" s="76"/>
      <c r="AA632" s="29" t="str">
        <f t="array" ref="AA632">INDEX(Hours!$A$1:$AAF$1000, 
                      MATCH($A632,Hours!$A$1:$A$1000,0), 
                      MATCH(AA$1,Hours!$A$1:$AAF$1,0))</f>
        <v/>
      </c>
      <c r="AB632" s="29" t="str">
        <f t="array" ref="AB632">INDEX(Hours!$A$1:$AAF$1000, 
                      MATCH($A632,Hours!$A$1:$A$1000,0), 
                      MATCH(AB$1,Hours!$A$1:$AAF$1,0))</f>
        <v/>
      </c>
      <c r="AC632" s="29"/>
      <c r="AD632" s="29"/>
    </row>
    <row r="633" ht="22.5" customHeight="1">
      <c r="A633" s="25">
        <f t="shared" si="1"/>
        <v>46228</v>
      </c>
      <c r="B633" s="29" t="str">
        <f t="array" ref="B633">INDEX(Hours!$A$1:$AAF$1000, 
                      MATCH($A633,Hours!$A$1:$A$1000,0), 
                      MATCH(B$1,Hours!$A$1:$AAF$1,0))</f>
        <v/>
      </c>
      <c r="C633" s="29" t="str">
        <f t="array" ref="C633">IFNA(IFNA(
INDEX('2025'!$A$1:$AAA$1000, 
       MATCH($A633,'2025'!$C$1:$C$1000,0), 
       MATCH(C$1,'2025'!$A$1:$AAA$1,0)),
INDEX('2024'!$A$1:$AAA$1000, 
       MATCH($A633,'2024'!$C$1:$C$1000,0), 
       MATCH(C$1,'2024'!$A$1:$AAA$1,0))),"")</f>
        <v/>
      </c>
      <c r="D633" s="29" t="str">
        <f t="array" ref="D633">IFNA(IFNA(
INDEX('2025'!$A$1:$AAA$1000, 
       MATCH($A633,'2025'!$C$1:$C$1000,0), 
       MATCH(D$1,'2025'!$A$1:$AAA$1,0)),
INDEX('2024'!$A$1:$AAA$1000, 
       MATCH($A633,'2024'!$C$1:$C$1000,0), 
       MATCH(D$1,'2024'!$A$1:$AAA$1,0))),"")</f>
        <v/>
      </c>
      <c r="E633" s="29" t="str">
        <f t="array" ref="E633">IFNA(IFNA(
INDEX('2025'!$A$1:$AAA$1000, 
       MATCH($A633,'2025'!$C$1:$C$1000,0), 
       MATCH(E$1,'2025'!$A$1:$AAA$1,0)),
INDEX('2024'!$A$1:$AAA$1000, 
       MATCH($A633,'2024'!$C$1:$C$1000,0), 
       MATCH(E$1,'2024'!$A$1:$AAA$1,0))),"")</f>
        <v/>
      </c>
      <c r="F633" s="29" t="str">
        <f t="array" ref="F633">IFNA(IFNA(
INDEX('2025'!$A$1:$AAA$1000, 
       MATCH($A633,'2025'!$C$1:$C$1000,0), 
       MATCH(F$1,'2025'!$A$1:$AAA$1,0)),
INDEX('2024'!$A$1:$AAA$1000, 
       MATCH($A633,'2024'!$C$1:$C$1000,0), 
       MATCH(F$1,'2024'!$A$1:$AAA$1,0))),"")</f>
        <v/>
      </c>
      <c r="G633" s="29" t="str">
        <f t="array" ref="G633">IFNA(IFNA(
INDEX('2025'!$A$1:$AAA$1000, 
       MATCH($A633,'2025'!$C$1:$C$1000,0), 
       MATCH(G$1,'2025'!$A$1:$AAA$1,0)),
INDEX('2024'!$A$1:$AAA$1000, 
       MATCH($A633,'2024'!$C$1:$C$1000,0), 
       MATCH(G$1,'2024'!$A$1:$AAA$1,0))),"")</f>
        <v/>
      </c>
      <c r="H633" s="29" t="str">
        <f t="array" ref="H633">IFNA(IFNA(
INDEX('2025'!$A$1:$AAA$1000, 
       MATCH($A633,'2025'!$C$1:$C$1000,0), 
       MATCH(H$1,'2025'!$A$1:$AAA$1,0)),
INDEX('2024'!$A$1:$AAA$1000, 
       MATCH($A633,'2024'!$C$1:$C$1000,0), 
       MATCH(H$1,'2024'!$A$1:$AAA$1,0))),"")</f>
        <v/>
      </c>
      <c r="I633" s="29" t="str">
        <f t="array" ref="I633">IFNA(IFNA(
INDEX('2025'!$A$1:$AAA$1000, 
       MATCH($A633,'2025'!$C$1:$C$1000,0), 
       MATCH(I$1,'2025'!$A$1:$AAA$1,0)),
INDEX('2024'!$A$1:$AAA$1000, 
       MATCH($A633,'2024'!$C$1:$C$1000,0), 
       MATCH(I$1,'2024'!$A$1:$AAA$1,0))),"")</f>
        <v/>
      </c>
      <c r="J633" s="29" t="str">
        <f t="array" ref="J633">IFNA(IFNA(
INDEX('2025'!$A$1:$AAA$1000, 
       MATCH($A633,'2025'!$C$1:$C$1000,0), 
       MATCH(J$1,'2025'!$A$1:$AAA$1,0)),
INDEX('2024'!$A$1:$AAA$1000, 
       MATCH($A633,'2024'!$C$1:$C$1000,0), 
       MATCH(J$1,'2024'!$A$1:$AAA$1,0))),"")</f>
        <v/>
      </c>
      <c r="K633" s="29" t="str">
        <f t="array" ref="K633">IFNA(IFNA(
INDEX('2025'!$A$1:$AAA$1000, 
       MATCH($A633,'2025'!$C$1:$C$1000,0), 
       MATCH(K$1,'2025'!$A$1:$AAA$1,0)),
INDEX('2024'!$A$1:$AAA$1000, 
       MATCH($A633,'2024'!$C$1:$C$1000,0), 
       MATCH(K$1,'2024'!$A$1:$AAA$1,0))),"")</f>
        <v/>
      </c>
      <c r="L633" s="29" t="str">
        <f t="array" ref="L633">IFNA(IFNA(
INDEX('2025'!$A$1:$AAA$1000, 
       MATCH($A633,'2025'!$C$1:$C$1000,0), 
       MATCH(L$1,'2025'!$A$1:$AAA$1,0)),
INDEX('2024'!$A$1:$AAA$1000, 
       MATCH($A633,'2024'!$C$1:$C$1000,0), 
       MATCH(L$1,'2024'!$A$1:$AAA$1,0))),"")</f>
        <v/>
      </c>
      <c r="M633" s="29" t="str">
        <f t="array" ref="M633">IFNA(IFNA(
INDEX('2025'!$A$1:$AAA$1000, 
       MATCH($A633,'2025'!$C$1:$C$1000,0), 
       MATCH(M$1,'2025'!$A$1:$AAA$1,0)),
INDEX('2024'!$A$1:$AAA$1000, 
       MATCH($A633,'2024'!$C$1:$C$1000,0), 
       MATCH(M$1,'2024'!$A$1:$AAA$1,0))),"")</f>
        <v/>
      </c>
      <c r="N633" s="29" t="str">
        <f t="array" ref="N633">IFNA(IFNA(
INDEX('2025'!$A$1:$AAA$1000, 
       MATCH($A633,'2025'!$C$1:$C$1000,0), 
       MATCH(N$1,'2025'!$A$1:$AAA$1,0)),
INDEX('2024'!$A$1:$AAA$1000, 
       MATCH($A633,'2024'!$C$1:$C$1000,0), 
       MATCH(N$1,'2024'!$A$1:$AAA$1,0))),"")</f>
        <v/>
      </c>
      <c r="O633" s="29" t="str">
        <f t="array" ref="O633">IFNA(IFNA(
INDEX('2025'!$A$1:$AAA$1000, 
       MATCH($A633,'2025'!$C$1:$C$1000,0), 
       MATCH(O$1,'2025'!$A$1:$AAA$1,0)),
INDEX('2024'!$A$1:$AAA$1000, 
       MATCH($A633,'2024'!$C$1:$C$1000,0), 
       MATCH(O$1,'2024'!$A$1:$AAA$1,0))),"")</f>
        <v/>
      </c>
      <c r="P633" s="29" t="str">
        <f t="array" ref="P633">IFNA(IFNA(
INDEX('2025'!$A$1:$AAA$1000, 
       MATCH($A633,'2025'!$C$1:$C$1000,0), 
       MATCH(P$1,'2025'!$A$1:$AAA$1,0)),
INDEX('2024'!$A$1:$AAA$1000, 
       MATCH($A633,'2024'!$C$1:$C$1000,0), 
       MATCH(P$1,'2024'!$A$1:$AAA$1,0))),"")</f>
        <v/>
      </c>
      <c r="Q633" s="29" t="str">
        <f t="array" ref="Q633">IFNA(IFNA(
INDEX('2025'!$A$1:$AAA$1000, 
       MATCH($A633,'2025'!$C$1:$C$1000,0), 
       MATCH(Q$1,'2025'!$A$1:$AAA$1,0)),
INDEX('2024'!$A$1:$AAA$1000, 
       MATCH($A633,'2024'!$C$1:$C$1000,0), 
       MATCH(Q$1,'2024'!$A$1:$AAA$1,0))),"")</f>
        <v/>
      </c>
      <c r="R633" s="29" t="str">
        <f t="array" ref="R633">IFNA(IFNA(
INDEX('2025'!$A$1:$AAA$1000, 
       MATCH($A633,'2025'!$C$1:$C$1000,0), 
       MATCH(R$1,'2025'!$A$1:$AAA$1,0)),
INDEX('2024'!$A$1:$AAA$1000, 
       MATCH($A633,'2024'!$C$1:$C$1000,0), 
       MATCH(R$1,'2024'!$A$1:$AAA$1,0))),"")</f>
        <v/>
      </c>
      <c r="S633" s="29" t="str">
        <f t="array" ref="S633">IFNA(IFNA(
INDEX('2025'!$A$1:$AAA$1000, 
       MATCH($A633,'2025'!$C$1:$C$1000,0), 
       MATCH(S$1,'2025'!$A$1:$AAA$1,0)),
INDEX('2024'!$A$1:$AAA$1000, 
       MATCH($A633,'2024'!$C$1:$C$1000,0), 
       MATCH(S$1,'2024'!$A$1:$AAA$1,0))),"")</f>
        <v/>
      </c>
      <c r="T633" s="76"/>
      <c r="U633" s="76"/>
      <c r="V633" s="76"/>
      <c r="W633" s="76"/>
      <c r="X633" s="76"/>
      <c r="Y633" s="76"/>
      <c r="Z633" s="76"/>
      <c r="AA633" s="29" t="str">
        <f t="array" ref="AA633">INDEX(Hours!$A$1:$AAF$1000, 
                      MATCH($A633,Hours!$A$1:$A$1000,0), 
                      MATCH(AA$1,Hours!$A$1:$AAF$1,0))</f>
        <v/>
      </c>
      <c r="AB633" s="29" t="str">
        <f t="array" ref="AB633">INDEX(Hours!$A$1:$AAF$1000, 
                      MATCH($A633,Hours!$A$1:$A$1000,0), 
                      MATCH(AB$1,Hours!$A$1:$AAF$1,0))</f>
        <v/>
      </c>
      <c r="AC633" s="29"/>
      <c r="AD633" s="29"/>
    </row>
    <row r="634" ht="22.5" customHeight="1">
      <c r="A634" s="25">
        <f t="shared" si="1"/>
        <v>46229</v>
      </c>
      <c r="B634" s="29" t="str">
        <f t="array" ref="B634">INDEX(Hours!$A$1:$AAF$1000, 
                      MATCH($A634,Hours!$A$1:$A$1000,0), 
                      MATCH(B$1,Hours!$A$1:$AAF$1,0))</f>
        <v/>
      </c>
      <c r="C634" s="29" t="str">
        <f t="array" ref="C634">IFNA(IFNA(
INDEX('2025'!$A$1:$AAA$1000, 
       MATCH($A634,'2025'!$C$1:$C$1000,0), 
       MATCH(C$1,'2025'!$A$1:$AAA$1,0)),
INDEX('2024'!$A$1:$AAA$1000, 
       MATCH($A634,'2024'!$C$1:$C$1000,0), 
       MATCH(C$1,'2024'!$A$1:$AAA$1,0))),"")</f>
        <v/>
      </c>
      <c r="D634" s="29" t="str">
        <f t="array" ref="D634">IFNA(IFNA(
INDEX('2025'!$A$1:$AAA$1000, 
       MATCH($A634,'2025'!$C$1:$C$1000,0), 
       MATCH(D$1,'2025'!$A$1:$AAA$1,0)),
INDEX('2024'!$A$1:$AAA$1000, 
       MATCH($A634,'2024'!$C$1:$C$1000,0), 
       MATCH(D$1,'2024'!$A$1:$AAA$1,0))),"")</f>
        <v/>
      </c>
      <c r="E634" s="29" t="str">
        <f t="array" ref="E634">IFNA(IFNA(
INDEX('2025'!$A$1:$AAA$1000, 
       MATCH($A634,'2025'!$C$1:$C$1000,0), 
       MATCH(E$1,'2025'!$A$1:$AAA$1,0)),
INDEX('2024'!$A$1:$AAA$1000, 
       MATCH($A634,'2024'!$C$1:$C$1000,0), 
       MATCH(E$1,'2024'!$A$1:$AAA$1,0))),"")</f>
        <v/>
      </c>
      <c r="F634" s="29" t="str">
        <f t="array" ref="F634">IFNA(IFNA(
INDEX('2025'!$A$1:$AAA$1000, 
       MATCH($A634,'2025'!$C$1:$C$1000,0), 
       MATCH(F$1,'2025'!$A$1:$AAA$1,0)),
INDEX('2024'!$A$1:$AAA$1000, 
       MATCH($A634,'2024'!$C$1:$C$1000,0), 
       MATCH(F$1,'2024'!$A$1:$AAA$1,0))),"")</f>
        <v/>
      </c>
      <c r="G634" s="29" t="str">
        <f t="array" ref="G634">IFNA(IFNA(
INDEX('2025'!$A$1:$AAA$1000, 
       MATCH($A634,'2025'!$C$1:$C$1000,0), 
       MATCH(G$1,'2025'!$A$1:$AAA$1,0)),
INDEX('2024'!$A$1:$AAA$1000, 
       MATCH($A634,'2024'!$C$1:$C$1000,0), 
       MATCH(G$1,'2024'!$A$1:$AAA$1,0))),"")</f>
        <v/>
      </c>
      <c r="H634" s="29" t="str">
        <f t="array" ref="H634">IFNA(IFNA(
INDEX('2025'!$A$1:$AAA$1000, 
       MATCH($A634,'2025'!$C$1:$C$1000,0), 
       MATCH(H$1,'2025'!$A$1:$AAA$1,0)),
INDEX('2024'!$A$1:$AAA$1000, 
       MATCH($A634,'2024'!$C$1:$C$1000,0), 
       MATCH(H$1,'2024'!$A$1:$AAA$1,0))),"")</f>
        <v/>
      </c>
      <c r="I634" s="29" t="str">
        <f t="array" ref="I634">IFNA(IFNA(
INDEX('2025'!$A$1:$AAA$1000, 
       MATCH($A634,'2025'!$C$1:$C$1000,0), 
       MATCH(I$1,'2025'!$A$1:$AAA$1,0)),
INDEX('2024'!$A$1:$AAA$1000, 
       MATCH($A634,'2024'!$C$1:$C$1000,0), 
       MATCH(I$1,'2024'!$A$1:$AAA$1,0))),"")</f>
        <v/>
      </c>
      <c r="J634" s="29" t="str">
        <f t="array" ref="J634">IFNA(IFNA(
INDEX('2025'!$A$1:$AAA$1000, 
       MATCH($A634,'2025'!$C$1:$C$1000,0), 
       MATCH(J$1,'2025'!$A$1:$AAA$1,0)),
INDEX('2024'!$A$1:$AAA$1000, 
       MATCH($A634,'2024'!$C$1:$C$1000,0), 
       MATCH(J$1,'2024'!$A$1:$AAA$1,0))),"")</f>
        <v/>
      </c>
      <c r="K634" s="29" t="str">
        <f t="array" ref="K634">IFNA(IFNA(
INDEX('2025'!$A$1:$AAA$1000, 
       MATCH($A634,'2025'!$C$1:$C$1000,0), 
       MATCH(K$1,'2025'!$A$1:$AAA$1,0)),
INDEX('2024'!$A$1:$AAA$1000, 
       MATCH($A634,'2024'!$C$1:$C$1000,0), 
       MATCH(K$1,'2024'!$A$1:$AAA$1,0))),"")</f>
        <v/>
      </c>
      <c r="L634" s="29" t="str">
        <f t="array" ref="L634">IFNA(IFNA(
INDEX('2025'!$A$1:$AAA$1000, 
       MATCH($A634,'2025'!$C$1:$C$1000,0), 
       MATCH(L$1,'2025'!$A$1:$AAA$1,0)),
INDEX('2024'!$A$1:$AAA$1000, 
       MATCH($A634,'2024'!$C$1:$C$1000,0), 
       MATCH(L$1,'2024'!$A$1:$AAA$1,0))),"")</f>
        <v/>
      </c>
      <c r="M634" s="29" t="str">
        <f t="array" ref="M634">IFNA(IFNA(
INDEX('2025'!$A$1:$AAA$1000, 
       MATCH($A634,'2025'!$C$1:$C$1000,0), 
       MATCH(M$1,'2025'!$A$1:$AAA$1,0)),
INDEX('2024'!$A$1:$AAA$1000, 
       MATCH($A634,'2024'!$C$1:$C$1000,0), 
       MATCH(M$1,'2024'!$A$1:$AAA$1,0))),"")</f>
        <v/>
      </c>
      <c r="N634" s="29" t="str">
        <f t="array" ref="N634">IFNA(IFNA(
INDEX('2025'!$A$1:$AAA$1000, 
       MATCH($A634,'2025'!$C$1:$C$1000,0), 
       MATCH(N$1,'2025'!$A$1:$AAA$1,0)),
INDEX('2024'!$A$1:$AAA$1000, 
       MATCH($A634,'2024'!$C$1:$C$1000,0), 
       MATCH(N$1,'2024'!$A$1:$AAA$1,0))),"")</f>
        <v/>
      </c>
      <c r="O634" s="29" t="str">
        <f t="array" ref="O634">IFNA(IFNA(
INDEX('2025'!$A$1:$AAA$1000, 
       MATCH($A634,'2025'!$C$1:$C$1000,0), 
       MATCH(O$1,'2025'!$A$1:$AAA$1,0)),
INDEX('2024'!$A$1:$AAA$1000, 
       MATCH($A634,'2024'!$C$1:$C$1000,0), 
       MATCH(O$1,'2024'!$A$1:$AAA$1,0))),"")</f>
        <v/>
      </c>
      <c r="P634" s="29" t="str">
        <f t="array" ref="P634">IFNA(IFNA(
INDEX('2025'!$A$1:$AAA$1000, 
       MATCH($A634,'2025'!$C$1:$C$1000,0), 
       MATCH(P$1,'2025'!$A$1:$AAA$1,0)),
INDEX('2024'!$A$1:$AAA$1000, 
       MATCH($A634,'2024'!$C$1:$C$1000,0), 
       MATCH(P$1,'2024'!$A$1:$AAA$1,0))),"")</f>
        <v/>
      </c>
      <c r="Q634" s="29" t="str">
        <f t="array" ref="Q634">IFNA(IFNA(
INDEX('2025'!$A$1:$AAA$1000, 
       MATCH($A634,'2025'!$C$1:$C$1000,0), 
       MATCH(Q$1,'2025'!$A$1:$AAA$1,0)),
INDEX('2024'!$A$1:$AAA$1000, 
       MATCH($A634,'2024'!$C$1:$C$1000,0), 
       MATCH(Q$1,'2024'!$A$1:$AAA$1,0))),"")</f>
        <v/>
      </c>
      <c r="R634" s="29" t="str">
        <f t="array" ref="R634">IFNA(IFNA(
INDEX('2025'!$A$1:$AAA$1000, 
       MATCH($A634,'2025'!$C$1:$C$1000,0), 
       MATCH(R$1,'2025'!$A$1:$AAA$1,0)),
INDEX('2024'!$A$1:$AAA$1000, 
       MATCH($A634,'2024'!$C$1:$C$1000,0), 
       MATCH(R$1,'2024'!$A$1:$AAA$1,0))),"")</f>
        <v/>
      </c>
      <c r="S634" s="29" t="str">
        <f t="array" ref="S634">IFNA(IFNA(
INDEX('2025'!$A$1:$AAA$1000, 
       MATCH($A634,'2025'!$C$1:$C$1000,0), 
       MATCH(S$1,'2025'!$A$1:$AAA$1,0)),
INDEX('2024'!$A$1:$AAA$1000, 
       MATCH($A634,'2024'!$C$1:$C$1000,0), 
       MATCH(S$1,'2024'!$A$1:$AAA$1,0))),"")</f>
        <v/>
      </c>
      <c r="T634" s="76"/>
      <c r="U634" s="76"/>
      <c r="V634" s="76"/>
      <c r="W634" s="76"/>
      <c r="X634" s="76"/>
      <c r="Y634" s="76"/>
      <c r="Z634" s="76"/>
      <c r="AA634" s="29" t="str">
        <f t="array" ref="AA634">INDEX(Hours!$A$1:$AAF$1000, 
                      MATCH($A634,Hours!$A$1:$A$1000,0), 
                      MATCH(AA$1,Hours!$A$1:$AAF$1,0))</f>
        <v/>
      </c>
      <c r="AB634" s="29" t="str">
        <f t="array" ref="AB634">INDEX(Hours!$A$1:$AAF$1000, 
                      MATCH($A634,Hours!$A$1:$A$1000,0), 
                      MATCH(AB$1,Hours!$A$1:$AAF$1,0))</f>
        <v/>
      </c>
      <c r="AC634" s="29"/>
      <c r="AD634" s="29"/>
    </row>
    <row r="635" ht="22.5" customHeight="1">
      <c r="A635" s="25">
        <f t="shared" si="1"/>
        <v>46230</v>
      </c>
      <c r="B635" s="29" t="str">
        <f t="array" ref="B635">INDEX(Hours!$A$1:$AAF$1000, 
                      MATCH($A635,Hours!$A$1:$A$1000,0), 
                      MATCH(B$1,Hours!$A$1:$AAF$1,0))</f>
        <v/>
      </c>
      <c r="C635" s="29" t="str">
        <f t="array" ref="C635">IFNA(IFNA(
INDEX('2025'!$A$1:$AAA$1000, 
       MATCH($A635,'2025'!$C$1:$C$1000,0), 
       MATCH(C$1,'2025'!$A$1:$AAA$1,0)),
INDEX('2024'!$A$1:$AAA$1000, 
       MATCH($A635,'2024'!$C$1:$C$1000,0), 
       MATCH(C$1,'2024'!$A$1:$AAA$1,0))),"")</f>
        <v/>
      </c>
      <c r="D635" s="29" t="str">
        <f t="array" ref="D635">IFNA(IFNA(
INDEX('2025'!$A$1:$AAA$1000, 
       MATCH($A635,'2025'!$C$1:$C$1000,0), 
       MATCH(D$1,'2025'!$A$1:$AAA$1,0)),
INDEX('2024'!$A$1:$AAA$1000, 
       MATCH($A635,'2024'!$C$1:$C$1000,0), 
       MATCH(D$1,'2024'!$A$1:$AAA$1,0))),"")</f>
        <v/>
      </c>
      <c r="E635" s="29" t="str">
        <f t="array" ref="E635">IFNA(IFNA(
INDEX('2025'!$A$1:$AAA$1000, 
       MATCH($A635,'2025'!$C$1:$C$1000,0), 
       MATCH(E$1,'2025'!$A$1:$AAA$1,0)),
INDEX('2024'!$A$1:$AAA$1000, 
       MATCH($A635,'2024'!$C$1:$C$1000,0), 
       MATCH(E$1,'2024'!$A$1:$AAA$1,0))),"")</f>
        <v/>
      </c>
      <c r="F635" s="29" t="str">
        <f t="array" ref="F635">IFNA(IFNA(
INDEX('2025'!$A$1:$AAA$1000, 
       MATCH($A635,'2025'!$C$1:$C$1000,0), 
       MATCH(F$1,'2025'!$A$1:$AAA$1,0)),
INDEX('2024'!$A$1:$AAA$1000, 
       MATCH($A635,'2024'!$C$1:$C$1000,0), 
       MATCH(F$1,'2024'!$A$1:$AAA$1,0))),"")</f>
        <v/>
      </c>
      <c r="G635" s="29" t="str">
        <f t="array" ref="G635">IFNA(IFNA(
INDEX('2025'!$A$1:$AAA$1000, 
       MATCH($A635,'2025'!$C$1:$C$1000,0), 
       MATCH(G$1,'2025'!$A$1:$AAA$1,0)),
INDEX('2024'!$A$1:$AAA$1000, 
       MATCH($A635,'2024'!$C$1:$C$1000,0), 
       MATCH(G$1,'2024'!$A$1:$AAA$1,0))),"")</f>
        <v/>
      </c>
      <c r="H635" s="29" t="str">
        <f t="array" ref="H635">IFNA(IFNA(
INDEX('2025'!$A$1:$AAA$1000, 
       MATCH($A635,'2025'!$C$1:$C$1000,0), 
       MATCH(H$1,'2025'!$A$1:$AAA$1,0)),
INDEX('2024'!$A$1:$AAA$1000, 
       MATCH($A635,'2024'!$C$1:$C$1000,0), 
       MATCH(H$1,'2024'!$A$1:$AAA$1,0))),"")</f>
        <v/>
      </c>
      <c r="I635" s="29" t="str">
        <f t="array" ref="I635">IFNA(IFNA(
INDEX('2025'!$A$1:$AAA$1000, 
       MATCH($A635,'2025'!$C$1:$C$1000,0), 
       MATCH(I$1,'2025'!$A$1:$AAA$1,0)),
INDEX('2024'!$A$1:$AAA$1000, 
       MATCH($A635,'2024'!$C$1:$C$1000,0), 
       MATCH(I$1,'2024'!$A$1:$AAA$1,0))),"")</f>
        <v/>
      </c>
      <c r="J635" s="29" t="str">
        <f t="array" ref="J635">IFNA(IFNA(
INDEX('2025'!$A$1:$AAA$1000, 
       MATCH($A635,'2025'!$C$1:$C$1000,0), 
       MATCH(J$1,'2025'!$A$1:$AAA$1,0)),
INDEX('2024'!$A$1:$AAA$1000, 
       MATCH($A635,'2024'!$C$1:$C$1000,0), 
       MATCH(J$1,'2024'!$A$1:$AAA$1,0))),"")</f>
        <v/>
      </c>
      <c r="K635" s="29" t="str">
        <f t="array" ref="K635">IFNA(IFNA(
INDEX('2025'!$A$1:$AAA$1000, 
       MATCH($A635,'2025'!$C$1:$C$1000,0), 
       MATCH(K$1,'2025'!$A$1:$AAA$1,0)),
INDEX('2024'!$A$1:$AAA$1000, 
       MATCH($A635,'2024'!$C$1:$C$1000,0), 
       MATCH(K$1,'2024'!$A$1:$AAA$1,0))),"")</f>
        <v/>
      </c>
      <c r="L635" s="29" t="str">
        <f t="array" ref="L635">IFNA(IFNA(
INDEX('2025'!$A$1:$AAA$1000, 
       MATCH($A635,'2025'!$C$1:$C$1000,0), 
       MATCH(L$1,'2025'!$A$1:$AAA$1,0)),
INDEX('2024'!$A$1:$AAA$1000, 
       MATCH($A635,'2024'!$C$1:$C$1000,0), 
       MATCH(L$1,'2024'!$A$1:$AAA$1,0))),"")</f>
        <v/>
      </c>
      <c r="M635" s="29" t="str">
        <f t="array" ref="M635">IFNA(IFNA(
INDEX('2025'!$A$1:$AAA$1000, 
       MATCH($A635,'2025'!$C$1:$C$1000,0), 
       MATCH(M$1,'2025'!$A$1:$AAA$1,0)),
INDEX('2024'!$A$1:$AAA$1000, 
       MATCH($A635,'2024'!$C$1:$C$1000,0), 
       MATCH(M$1,'2024'!$A$1:$AAA$1,0))),"")</f>
        <v/>
      </c>
      <c r="N635" s="29" t="str">
        <f t="array" ref="N635">IFNA(IFNA(
INDEX('2025'!$A$1:$AAA$1000, 
       MATCH($A635,'2025'!$C$1:$C$1000,0), 
       MATCH(N$1,'2025'!$A$1:$AAA$1,0)),
INDEX('2024'!$A$1:$AAA$1000, 
       MATCH($A635,'2024'!$C$1:$C$1000,0), 
       MATCH(N$1,'2024'!$A$1:$AAA$1,0))),"")</f>
        <v/>
      </c>
      <c r="O635" s="29" t="str">
        <f t="array" ref="O635">IFNA(IFNA(
INDEX('2025'!$A$1:$AAA$1000, 
       MATCH($A635,'2025'!$C$1:$C$1000,0), 
       MATCH(O$1,'2025'!$A$1:$AAA$1,0)),
INDEX('2024'!$A$1:$AAA$1000, 
       MATCH($A635,'2024'!$C$1:$C$1000,0), 
       MATCH(O$1,'2024'!$A$1:$AAA$1,0))),"")</f>
        <v/>
      </c>
      <c r="P635" s="29" t="str">
        <f t="array" ref="P635">IFNA(IFNA(
INDEX('2025'!$A$1:$AAA$1000, 
       MATCH($A635,'2025'!$C$1:$C$1000,0), 
       MATCH(P$1,'2025'!$A$1:$AAA$1,0)),
INDEX('2024'!$A$1:$AAA$1000, 
       MATCH($A635,'2024'!$C$1:$C$1000,0), 
       MATCH(P$1,'2024'!$A$1:$AAA$1,0))),"")</f>
        <v/>
      </c>
      <c r="Q635" s="29" t="str">
        <f t="array" ref="Q635">IFNA(IFNA(
INDEX('2025'!$A$1:$AAA$1000, 
       MATCH($A635,'2025'!$C$1:$C$1000,0), 
       MATCH(Q$1,'2025'!$A$1:$AAA$1,0)),
INDEX('2024'!$A$1:$AAA$1000, 
       MATCH($A635,'2024'!$C$1:$C$1000,0), 
       MATCH(Q$1,'2024'!$A$1:$AAA$1,0))),"")</f>
        <v/>
      </c>
      <c r="R635" s="29" t="str">
        <f t="array" ref="R635">IFNA(IFNA(
INDEX('2025'!$A$1:$AAA$1000, 
       MATCH($A635,'2025'!$C$1:$C$1000,0), 
       MATCH(R$1,'2025'!$A$1:$AAA$1,0)),
INDEX('2024'!$A$1:$AAA$1000, 
       MATCH($A635,'2024'!$C$1:$C$1000,0), 
       MATCH(R$1,'2024'!$A$1:$AAA$1,0))),"")</f>
        <v/>
      </c>
      <c r="S635" s="29" t="str">
        <f t="array" ref="S635">IFNA(IFNA(
INDEX('2025'!$A$1:$AAA$1000, 
       MATCH($A635,'2025'!$C$1:$C$1000,0), 
       MATCH(S$1,'2025'!$A$1:$AAA$1,0)),
INDEX('2024'!$A$1:$AAA$1000, 
       MATCH($A635,'2024'!$C$1:$C$1000,0), 
       MATCH(S$1,'2024'!$A$1:$AAA$1,0))),"")</f>
        <v/>
      </c>
      <c r="T635" s="76"/>
      <c r="U635" s="76"/>
      <c r="V635" s="76"/>
      <c r="W635" s="76"/>
      <c r="X635" s="76"/>
      <c r="Y635" s="76"/>
      <c r="Z635" s="76"/>
      <c r="AA635" s="29" t="str">
        <f t="array" ref="AA635">INDEX(Hours!$A$1:$AAF$1000, 
                      MATCH($A635,Hours!$A$1:$A$1000,0), 
                      MATCH(AA$1,Hours!$A$1:$AAF$1,0))</f>
        <v/>
      </c>
      <c r="AB635" s="29" t="str">
        <f t="array" ref="AB635">INDEX(Hours!$A$1:$AAF$1000, 
                      MATCH($A635,Hours!$A$1:$A$1000,0), 
                      MATCH(AB$1,Hours!$A$1:$AAF$1,0))</f>
        <v/>
      </c>
      <c r="AC635" s="29"/>
      <c r="AD635" s="29"/>
    </row>
    <row r="636" ht="22.5" customHeight="1">
      <c r="A636" s="25">
        <f t="shared" si="1"/>
        <v>46231</v>
      </c>
      <c r="B636" s="29" t="str">
        <f t="array" ref="B636">INDEX(Hours!$A$1:$AAF$1000, 
                      MATCH($A636,Hours!$A$1:$A$1000,0), 
                      MATCH(B$1,Hours!$A$1:$AAF$1,0))</f>
        <v/>
      </c>
      <c r="C636" s="29" t="str">
        <f t="array" ref="C636">IFNA(IFNA(
INDEX('2025'!$A$1:$AAA$1000, 
       MATCH($A636,'2025'!$C$1:$C$1000,0), 
       MATCH(C$1,'2025'!$A$1:$AAA$1,0)),
INDEX('2024'!$A$1:$AAA$1000, 
       MATCH($A636,'2024'!$C$1:$C$1000,0), 
       MATCH(C$1,'2024'!$A$1:$AAA$1,0))),"")</f>
        <v/>
      </c>
      <c r="D636" s="29" t="str">
        <f t="array" ref="D636">IFNA(IFNA(
INDEX('2025'!$A$1:$AAA$1000, 
       MATCH($A636,'2025'!$C$1:$C$1000,0), 
       MATCH(D$1,'2025'!$A$1:$AAA$1,0)),
INDEX('2024'!$A$1:$AAA$1000, 
       MATCH($A636,'2024'!$C$1:$C$1000,0), 
       MATCH(D$1,'2024'!$A$1:$AAA$1,0))),"")</f>
        <v/>
      </c>
      <c r="E636" s="29" t="str">
        <f t="array" ref="E636">IFNA(IFNA(
INDEX('2025'!$A$1:$AAA$1000, 
       MATCH($A636,'2025'!$C$1:$C$1000,0), 
       MATCH(E$1,'2025'!$A$1:$AAA$1,0)),
INDEX('2024'!$A$1:$AAA$1000, 
       MATCH($A636,'2024'!$C$1:$C$1000,0), 
       MATCH(E$1,'2024'!$A$1:$AAA$1,0))),"")</f>
        <v/>
      </c>
      <c r="F636" s="29" t="str">
        <f t="array" ref="F636">IFNA(IFNA(
INDEX('2025'!$A$1:$AAA$1000, 
       MATCH($A636,'2025'!$C$1:$C$1000,0), 
       MATCH(F$1,'2025'!$A$1:$AAA$1,0)),
INDEX('2024'!$A$1:$AAA$1000, 
       MATCH($A636,'2024'!$C$1:$C$1000,0), 
       MATCH(F$1,'2024'!$A$1:$AAA$1,0))),"")</f>
        <v/>
      </c>
      <c r="G636" s="29" t="str">
        <f t="array" ref="G636">IFNA(IFNA(
INDEX('2025'!$A$1:$AAA$1000, 
       MATCH($A636,'2025'!$C$1:$C$1000,0), 
       MATCH(G$1,'2025'!$A$1:$AAA$1,0)),
INDEX('2024'!$A$1:$AAA$1000, 
       MATCH($A636,'2024'!$C$1:$C$1000,0), 
       MATCH(G$1,'2024'!$A$1:$AAA$1,0))),"")</f>
        <v/>
      </c>
      <c r="H636" s="29" t="str">
        <f t="array" ref="H636">IFNA(IFNA(
INDEX('2025'!$A$1:$AAA$1000, 
       MATCH($A636,'2025'!$C$1:$C$1000,0), 
       MATCH(H$1,'2025'!$A$1:$AAA$1,0)),
INDEX('2024'!$A$1:$AAA$1000, 
       MATCH($A636,'2024'!$C$1:$C$1000,0), 
       MATCH(H$1,'2024'!$A$1:$AAA$1,0))),"")</f>
        <v/>
      </c>
      <c r="I636" s="29" t="str">
        <f t="array" ref="I636">IFNA(IFNA(
INDEX('2025'!$A$1:$AAA$1000, 
       MATCH($A636,'2025'!$C$1:$C$1000,0), 
       MATCH(I$1,'2025'!$A$1:$AAA$1,0)),
INDEX('2024'!$A$1:$AAA$1000, 
       MATCH($A636,'2024'!$C$1:$C$1000,0), 
       MATCH(I$1,'2024'!$A$1:$AAA$1,0))),"")</f>
        <v/>
      </c>
      <c r="J636" s="29" t="str">
        <f t="array" ref="J636">IFNA(IFNA(
INDEX('2025'!$A$1:$AAA$1000, 
       MATCH($A636,'2025'!$C$1:$C$1000,0), 
       MATCH(J$1,'2025'!$A$1:$AAA$1,0)),
INDEX('2024'!$A$1:$AAA$1000, 
       MATCH($A636,'2024'!$C$1:$C$1000,0), 
       MATCH(J$1,'2024'!$A$1:$AAA$1,0))),"")</f>
        <v/>
      </c>
      <c r="K636" s="29" t="str">
        <f t="array" ref="K636">IFNA(IFNA(
INDEX('2025'!$A$1:$AAA$1000, 
       MATCH($A636,'2025'!$C$1:$C$1000,0), 
       MATCH(K$1,'2025'!$A$1:$AAA$1,0)),
INDEX('2024'!$A$1:$AAA$1000, 
       MATCH($A636,'2024'!$C$1:$C$1000,0), 
       MATCH(K$1,'2024'!$A$1:$AAA$1,0))),"")</f>
        <v/>
      </c>
      <c r="L636" s="29" t="str">
        <f t="array" ref="L636">IFNA(IFNA(
INDEX('2025'!$A$1:$AAA$1000, 
       MATCH($A636,'2025'!$C$1:$C$1000,0), 
       MATCH(L$1,'2025'!$A$1:$AAA$1,0)),
INDEX('2024'!$A$1:$AAA$1000, 
       MATCH($A636,'2024'!$C$1:$C$1000,0), 
       MATCH(L$1,'2024'!$A$1:$AAA$1,0))),"")</f>
        <v/>
      </c>
      <c r="M636" s="29" t="str">
        <f t="array" ref="M636">IFNA(IFNA(
INDEX('2025'!$A$1:$AAA$1000, 
       MATCH($A636,'2025'!$C$1:$C$1000,0), 
       MATCH(M$1,'2025'!$A$1:$AAA$1,0)),
INDEX('2024'!$A$1:$AAA$1000, 
       MATCH($A636,'2024'!$C$1:$C$1000,0), 
       MATCH(M$1,'2024'!$A$1:$AAA$1,0))),"")</f>
        <v/>
      </c>
      <c r="N636" s="29" t="str">
        <f t="array" ref="N636">IFNA(IFNA(
INDEX('2025'!$A$1:$AAA$1000, 
       MATCH($A636,'2025'!$C$1:$C$1000,0), 
       MATCH(N$1,'2025'!$A$1:$AAA$1,0)),
INDEX('2024'!$A$1:$AAA$1000, 
       MATCH($A636,'2024'!$C$1:$C$1000,0), 
       MATCH(N$1,'2024'!$A$1:$AAA$1,0))),"")</f>
        <v/>
      </c>
      <c r="O636" s="29" t="str">
        <f t="array" ref="O636">IFNA(IFNA(
INDEX('2025'!$A$1:$AAA$1000, 
       MATCH($A636,'2025'!$C$1:$C$1000,0), 
       MATCH(O$1,'2025'!$A$1:$AAA$1,0)),
INDEX('2024'!$A$1:$AAA$1000, 
       MATCH($A636,'2024'!$C$1:$C$1000,0), 
       MATCH(O$1,'2024'!$A$1:$AAA$1,0))),"")</f>
        <v/>
      </c>
      <c r="P636" s="29" t="str">
        <f t="array" ref="P636">IFNA(IFNA(
INDEX('2025'!$A$1:$AAA$1000, 
       MATCH($A636,'2025'!$C$1:$C$1000,0), 
       MATCH(P$1,'2025'!$A$1:$AAA$1,0)),
INDEX('2024'!$A$1:$AAA$1000, 
       MATCH($A636,'2024'!$C$1:$C$1000,0), 
       MATCH(P$1,'2024'!$A$1:$AAA$1,0))),"")</f>
        <v/>
      </c>
      <c r="Q636" s="29" t="str">
        <f t="array" ref="Q636">IFNA(IFNA(
INDEX('2025'!$A$1:$AAA$1000, 
       MATCH($A636,'2025'!$C$1:$C$1000,0), 
       MATCH(Q$1,'2025'!$A$1:$AAA$1,0)),
INDEX('2024'!$A$1:$AAA$1000, 
       MATCH($A636,'2024'!$C$1:$C$1000,0), 
       MATCH(Q$1,'2024'!$A$1:$AAA$1,0))),"")</f>
        <v/>
      </c>
      <c r="R636" s="29" t="str">
        <f t="array" ref="R636">IFNA(IFNA(
INDEX('2025'!$A$1:$AAA$1000, 
       MATCH($A636,'2025'!$C$1:$C$1000,0), 
       MATCH(R$1,'2025'!$A$1:$AAA$1,0)),
INDEX('2024'!$A$1:$AAA$1000, 
       MATCH($A636,'2024'!$C$1:$C$1000,0), 
       MATCH(R$1,'2024'!$A$1:$AAA$1,0))),"")</f>
        <v/>
      </c>
      <c r="S636" s="29" t="str">
        <f t="array" ref="S636">IFNA(IFNA(
INDEX('2025'!$A$1:$AAA$1000, 
       MATCH($A636,'2025'!$C$1:$C$1000,0), 
       MATCH(S$1,'2025'!$A$1:$AAA$1,0)),
INDEX('2024'!$A$1:$AAA$1000, 
       MATCH($A636,'2024'!$C$1:$C$1000,0), 
       MATCH(S$1,'2024'!$A$1:$AAA$1,0))),"")</f>
        <v/>
      </c>
      <c r="T636" s="76"/>
      <c r="U636" s="76"/>
      <c r="V636" s="76"/>
      <c r="W636" s="76"/>
      <c r="X636" s="76"/>
      <c r="Y636" s="76"/>
      <c r="Z636" s="76"/>
      <c r="AA636" s="29" t="str">
        <f t="array" ref="AA636">INDEX(Hours!$A$1:$AAF$1000, 
                      MATCH($A636,Hours!$A$1:$A$1000,0), 
                      MATCH(AA$1,Hours!$A$1:$AAF$1,0))</f>
        <v/>
      </c>
      <c r="AB636" s="29" t="str">
        <f t="array" ref="AB636">INDEX(Hours!$A$1:$AAF$1000, 
                      MATCH($A636,Hours!$A$1:$A$1000,0), 
                      MATCH(AB$1,Hours!$A$1:$AAF$1,0))</f>
        <v/>
      </c>
      <c r="AC636" s="29"/>
      <c r="AD636" s="29"/>
    </row>
    <row r="637" ht="22.5" customHeight="1">
      <c r="A637" s="25">
        <f t="shared" si="1"/>
        <v>46232</v>
      </c>
      <c r="B637" s="29" t="str">
        <f t="array" ref="B637">INDEX(Hours!$A$1:$AAF$1000, 
                      MATCH($A637,Hours!$A$1:$A$1000,0), 
                      MATCH(B$1,Hours!$A$1:$AAF$1,0))</f>
        <v/>
      </c>
      <c r="C637" s="29" t="str">
        <f t="array" ref="C637">IFNA(IFNA(
INDEX('2025'!$A$1:$AAA$1000, 
       MATCH($A637,'2025'!$C$1:$C$1000,0), 
       MATCH(C$1,'2025'!$A$1:$AAA$1,0)),
INDEX('2024'!$A$1:$AAA$1000, 
       MATCH($A637,'2024'!$C$1:$C$1000,0), 
       MATCH(C$1,'2024'!$A$1:$AAA$1,0))),"")</f>
        <v/>
      </c>
      <c r="D637" s="29" t="str">
        <f t="array" ref="D637">IFNA(IFNA(
INDEX('2025'!$A$1:$AAA$1000, 
       MATCH($A637,'2025'!$C$1:$C$1000,0), 
       MATCH(D$1,'2025'!$A$1:$AAA$1,0)),
INDEX('2024'!$A$1:$AAA$1000, 
       MATCH($A637,'2024'!$C$1:$C$1000,0), 
       MATCH(D$1,'2024'!$A$1:$AAA$1,0))),"")</f>
        <v/>
      </c>
      <c r="E637" s="29" t="str">
        <f t="array" ref="E637">IFNA(IFNA(
INDEX('2025'!$A$1:$AAA$1000, 
       MATCH($A637,'2025'!$C$1:$C$1000,0), 
       MATCH(E$1,'2025'!$A$1:$AAA$1,0)),
INDEX('2024'!$A$1:$AAA$1000, 
       MATCH($A637,'2024'!$C$1:$C$1000,0), 
       MATCH(E$1,'2024'!$A$1:$AAA$1,0))),"")</f>
        <v/>
      </c>
      <c r="F637" s="29" t="str">
        <f t="array" ref="F637">IFNA(IFNA(
INDEX('2025'!$A$1:$AAA$1000, 
       MATCH($A637,'2025'!$C$1:$C$1000,0), 
       MATCH(F$1,'2025'!$A$1:$AAA$1,0)),
INDEX('2024'!$A$1:$AAA$1000, 
       MATCH($A637,'2024'!$C$1:$C$1000,0), 
       MATCH(F$1,'2024'!$A$1:$AAA$1,0))),"")</f>
        <v/>
      </c>
      <c r="G637" s="29" t="str">
        <f t="array" ref="G637">IFNA(IFNA(
INDEX('2025'!$A$1:$AAA$1000, 
       MATCH($A637,'2025'!$C$1:$C$1000,0), 
       MATCH(G$1,'2025'!$A$1:$AAA$1,0)),
INDEX('2024'!$A$1:$AAA$1000, 
       MATCH($A637,'2024'!$C$1:$C$1000,0), 
       MATCH(G$1,'2024'!$A$1:$AAA$1,0))),"")</f>
        <v/>
      </c>
      <c r="H637" s="29" t="str">
        <f t="array" ref="H637">IFNA(IFNA(
INDEX('2025'!$A$1:$AAA$1000, 
       MATCH($A637,'2025'!$C$1:$C$1000,0), 
       MATCH(H$1,'2025'!$A$1:$AAA$1,0)),
INDEX('2024'!$A$1:$AAA$1000, 
       MATCH($A637,'2024'!$C$1:$C$1000,0), 
       MATCH(H$1,'2024'!$A$1:$AAA$1,0))),"")</f>
        <v/>
      </c>
      <c r="I637" s="29" t="str">
        <f t="array" ref="I637">IFNA(IFNA(
INDEX('2025'!$A$1:$AAA$1000, 
       MATCH($A637,'2025'!$C$1:$C$1000,0), 
       MATCH(I$1,'2025'!$A$1:$AAA$1,0)),
INDEX('2024'!$A$1:$AAA$1000, 
       MATCH($A637,'2024'!$C$1:$C$1000,0), 
       MATCH(I$1,'2024'!$A$1:$AAA$1,0))),"")</f>
        <v/>
      </c>
      <c r="J637" s="29" t="str">
        <f t="array" ref="J637">IFNA(IFNA(
INDEX('2025'!$A$1:$AAA$1000, 
       MATCH($A637,'2025'!$C$1:$C$1000,0), 
       MATCH(J$1,'2025'!$A$1:$AAA$1,0)),
INDEX('2024'!$A$1:$AAA$1000, 
       MATCH($A637,'2024'!$C$1:$C$1000,0), 
       MATCH(J$1,'2024'!$A$1:$AAA$1,0))),"")</f>
        <v/>
      </c>
      <c r="K637" s="29" t="str">
        <f t="array" ref="K637">IFNA(IFNA(
INDEX('2025'!$A$1:$AAA$1000, 
       MATCH($A637,'2025'!$C$1:$C$1000,0), 
       MATCH(K$1,'2025'!$A$1:$AAA$1,0)),
INDEX('2024'!$A$1:$AAA$1000, 
       MATCH($A637,'2024'!$C$1:$C$1000,0), 
       MATCH(K$1,'2024'!$A$1:$AAA$1,0))),"")</f>
        <v/>
      </c>
      <c r="L637" s="29" t="str">
        <f t="array" ref="L637">IFNA(IFNA(
INDEX('2025'!$A$1:$AAA$1000, 
       MATCH($A637,'2025'!$C$1:$C$1000,0), 
       MATCH(L$1,'2025'!$A$1:$AAA$1,0)),
INDEX('2024'!$A$1:$AAA$1000, 
       MATCH($A637,'2024'!$C$1:$C$1000,0), 
       MATCH(L$1,'2024'!$A$1:$AAA$1,0))),"")</f>
        <v/>
      </c>
      <c r="M637" s="29" t="str">
        <f t="array" ref="M637">IFNA(IFNA(
INDEX('2025'!$A$1:$AAA$1000, 
       MATCH($A637,'2025'!$C$1:$C$1000,0), 
       MATCH(M$1,'2025'!$A$1:$AAA$1,0)),
INDEX('2024'!$A$1:$AAA$1000, 
       MATCH($A637,'2024'!$C$1:$C$1000,0), 
       MATCH(M$1,'2024'!$A$1:$AAA$1,0))),"")</f>
        <v/>
      </c>
      <c r="N637" s="29" t="str">
        <f t="array" ref="N637">IFNA(IFNA(
INDEX('2025'!$A$1:$AAA$1000, 
       MATCH($A637,'2025'!$C$1:$C$1000,0), 
       MATCH(N$1,'2025'!$A$1:$AAA$1,0)),
INDEX('2024'!$A$1:$AAA$1000, 
       MATCH($A637,'2024'!$C$1:$C$1000,0), 
       MATCH(N$1,'2024'!$A$1:$AAA$1,0))),"")</f>
        <v/>
      </c>
      <c r="O637" s="29" t="str">
        <f t="array" ref="O637">IFNA(IFNA(
INDEX('2025'!$A$1:$AAA$1000, 
       MATCH($A637,'2025'!$C$1:$C$1000,0), 
       MATCH(O$1,'2025'!$A$1:$AAA$1,0)),
INDEX('2024'!$A$1:$AAA$1000, 
       MATCH($A637,'2024'!$C$1:$C$1000,0), 
       MATCH(O$1,'2024'!$A$1:$AAA$1,0))),"")</f>
        <v/>
      </c>
      <c r="P637" s="29" t="str">
        <f t="array" ref="P637">IFNA(IFNA(
INDEX('2025'!$A$1:$AAA$1000, 
       MATCH($A637,'2025'!$C$1:$C$1000,0), 
       MATCH(P$1,'2025'!$A$1:$AAA$1,0)),
INDEX('2024'!$A$1:$AAA$1000, 
       MATCH($A637,'2024'!$C$1:$C$1000,0), 
       MATCH(P$1,'2024'!$A$1:$AAA$1,0))),"")</f>
        <v/>
      </c>
      <c r="Q637" s="29" t="str">
        <f t="array" ref="Q637">IFNA(IFNA(
INDEX('2025'!$A$1:$AAA$1000, 
       MATCH($A637,'2025'!$C$1:$C$1000,0), 
       MATCH(Q$1,'2025'!$A$1:$AAA$1,0)),
INDEX('2024'!$A$1:$AAA$1000, 
       MATCH($A637,'2024'!$C$1:$C$1000,0), 
       MATCH(Q$1,'2024'!$A$1:$AAA$1,0))),"")</f>
        <v/>
      </c>
      <c r="R637" s="29" t="str">
        <f t="array" ref="R637">IFNA(IFNA(
INDEX('2025'!$A$1:$AAA$1000, 
       MATCH($A637,'2025'!$C$1:$C$1000,0), 
       MATCH(R$1,'2025'!$A$1:$AAA$1,0)),
INDEX('2024'!$A$1:$AAA$1000, 
       MATCH($A637,'2024'!$C$1:$C$1000,0), 
       MATCH(R$1,'2024'!$A$1:$AAA$1,0))),"")</f>
        <v/>
      </c>
      <c r="S637" s="29" t="str">
        <f t="array" ref="S637">IFNA(IFNA(
INDEX('2025'!$A$1:$AAA$1000, 
       MATCH($A637,'2025'!$C$1:$C$1000,0), 
       MATCH(S$1,'2025'!$A$1:$AAA$1,0)),
INDEX('2024'!$A$1:$AAA$1000, 
       MATCH($A637,'2024'!$C$1:$C$1000,0), 
       MATCH(S$1,'2024'!$A$1:$AAA$1,0))),"")</f>
        <v/>
      </c>
      <c r="T637" s="76"/>
      <c r="U637" s="76"/>
      <c r="V637" s="76"/>
      <c r="W637" s="76"/>
      <c r="X637" s="76"/>
      <c r="Y637" s="76"/>
      <c r="Z637" s="76"/>
      <c r="AA637" s="29" t="str">
        <f t="array" ref="AA637">INDEX(Hours!$A$1:$AAF$1000, 
                      MATCH($A637,Hours!$A$1:$A$1000,0), 
                      MATCH(AA$1,Hours!$A$1:$AAF$1,0))</f>
        <v/>
      </c>
      <c r="AB637" s="29" t="str">
        <f t="array" ref="AB637">INDEX(Hours!$A$1:$AAF$1000, 
                      MATCH($A637,Hours!$A$1:$A$1000,0), 
                      MATCH(AB$1,Hours!$A$1:$AAF$1,0))</f>
        <v/>
      </c>
      <c r="AC637" s="29"/>
      <c r="AD637" s="29"/>
    </row>
    <row r="638" ht="22.5" customHeight="1">
      <c r="A638" s="25">
        <f t="shared" si="1"/>
        <v>46233</v>
      </c>
      <c r="B638" s="29" t="str">
        <f t="array" ref="B638">INDEX(Hours!$A$1:$AAF$1000, 
                      MATCH($A638,Hours!$A$1:$A$1000,0), 
                      MATCH(B$1,Hours!$A$1:$AAF$1,0))</f>
        <v/>
      </c>
      <c r="C638" s="29" t="str">
        <f t="array" ref="C638">IFNA(IFNA(
INDEX('2025'!$A$1:$AAA$1000, 
       MATCH($A638,'2025'!$C$1:$C$1000,0), 
       MATCH(C$1,'2025'!$A$1:$AAA$1,0)),
INDEX('2024'!$A$1:$AAA$1000, 
       MATCH($A638,'2024'!$C$1:$C$1000,0), 
       MATCH(C$1,'2024'!$A$1:$AAA$1,0))),"")</f>
        <v/>
      </c>
      <c r="D638" s="29" t="str">
        <f t="array" ref="D638">IFNA(IFNA(
INDEX('2025'!$A$1:$AAA$1000, 
       MATCH($A638,'2025'!$C$1:$C$1000,0), 
       MATCH(D$1,'2025'!$A$1:$AAA$1,0)),
INDEX('2024'!$A$1:$AAA$1000, 
       MATCH($A638,'2024'!$C$1:$C$1000,0), 
       MATCH(D$1,'2024'!$A$1:$AAA$1,0))),"")</f>
        <v/>
      </c>
      <c r="E638" s="29" t="str">
        <f t="array" ref="E638">IFNA(IFNA(
INDEX('2025'!$A$1:$AAA$1000, 
       MATCH($A638,'2025'!$C$1:$C$1000,0), 
       MATCH(E$1,'2025'!$A$1:$AAA$1,0)),
INDEX('2024'!$A$1:$AAA$1000, 
       MATCH($A638,'2024'!$C$1:$C$1000,0), 
       MATCH(E$1,'2024'!$A$1:$AAA$1,0))),"")</f>
        <v/>
      </c>
      <c r="F638" s="29" t="str">
        <f t="array" ref="F638">IFNA(IFNA(
INDEX('2025'!$A$1:$AAA$1000, 
       MATCH($A638,'2025'!$C$1:$C$1000,0), 
       MATCH(F$1,'2025'!$A$1:$AAA$1,0)),
INDEX('2024'!$A$1:$AAA$1000, 
       MATCH($A638,'2024'!$C$1:$C$1000,0), 
       MATCH(F$1,'2024'!$A$1:$AAA$1,0))),"")</f>
        <v/>
      </c>
      <c r="G638" s="29" t="str">
        <f t="array" ref="G638">IFNA(IFNA(
INDEX('2025'!$A$1:$AAA$1000, 
       MATCH($A638,'2025'!$C$1:$C$1000,0), 
       MATCH(G$1,'2025'!$A$1:$AAA$1,0)),
INDEX('2024'!$A$1:$AAA$1000, 
       MATCH($A638,'2024'!$C$1:$C$1000,0), 
       MATCH(G$1,'2024'!$A$1:$AAA$1,0))),"")</f>
        <v/>
      </c>
      <c r="H638" s="29" t="str">
        <f t="array" ref="H638">IFNA(IFNA(
INDEX('2025'!$A$1:$AAA$1000, 
       MATCH($A638,'2025'!$C$1:$C$1000,0), 
       MATCH(H$1,'2025'!$A$1:$AAA$1,0)),
INDEX('2024'!$A$1:$AAA$1000, 
       MATCH($A638,'2024'!$C$1:$C$1000,0), 
       MATCH(H$1,'2024'!$A$1:$AAA$1,0))),"")</f>
        <v/>
      </c>
      <c r="I638" s="29" t="str">
        <f t="array" ref="I638">IFNA(IFNA(
INDEX('2025'!$A$1:$AAA$1000, 
       MATCH($A638,'2025'!$C$1:$C$1000,0), 
       MATCH(I$1,'2025'!$A$1:$AAA$1,0)),
INDEX('2024'!$A$1:$AAA$1000, 
       MATCH($A638,'2024'!$C$1:$C$1000,0), 
       MATCH(I$1,'2024'!$A$1:$AAA$1,0))),"")</f>
        <v/>
      </c>
      <c r="J638" s="29" t="str">
        <f t="array" ref="J638">IFNA(IFNA(
INDEX('2025'!$A$1:$AAA$1000, 
       MATCH($A638,'2025'!$C$1:$C$1000,0), 
       MATCH(J$1,'2025'!$A$1:$AAA$1,0)),
INDEX('2024'!$A$1:$AAA$1000, 
       MATCH($A638,'2024'!$C$1:$C$1000,0), 
       MATCH(J$1,'2024'!$A$1:$AAA$1,0))),"")</f>
        <v/>
      </c>
      <c r="K638" s="29" t="str">
        <f t="array" ref="K638">IFNA(IFNA(
INDEX('2025'!$A$1:$AAA$1000, 
       MATCH($A638,'2025'!$C$1:$C$1000,0), 
       MATCH(K$1,'2025'!$A$1:$AAA$1,0)),
INDEX('2024'!$A$1:$AAA$1000, 
       MATCH($A638,'2024'!$C$1:$C$1000,0), 
       MATCH(K$1,'2024'!$A$1:$AAA$1,0))),"")</f>
        <v/>
      </c>
      <c r="L638" s="29" t="str">
        <f t="array" ref="L638">IFNA(IFNA(
INDEX('2025'!$A$1:$AAA$1000, 
       MATCH($A638,'2025'!$C$1:$C$1000,0), 
       MATCH(L$1,'2025'!$A$1:$AAA$1,0)),
INDEX('2024'!$A$1:$AAA$1000, 
       MATCH($A638,'2024'!$C$1:$C$1000,0), 
       MATCH(L$1,'2024'!$A$1:$AAA$1,0))),"")</f>
        <v/>
      </c>
      <c r="M638" s="29" t="str">
        <f t="array" ref="M638">IFNA(IFNA(
INDEX('2025'!$A$1:$AAA$1000, 
       MATCH($A638,'2025'!$C$1:$C$1000,0), 
       MATCH(M$1,'2025'!$A$1:$AAA$1,0)),
INDEX('2024'!$A$1:$AAA$1000, 
       MATCH($A638,'2024'!$C$1:$C$1000,0), 
       MATCH(M$1,'2024'!$A$1:$AAA$1,0))),"")</f>
        <v/>
      </c>
      <c r="N638" s="29" t="str">
        <f t="array" ref="N638">IFNA(IFNA(
INDEX('2025'!$A$1:$AAA$1000, 
       MATCH($A638,'2025'!$C$1:$C$1000,0), 
       MATCH(N$1,'2025'!$A$1:$AAA$1,0)),
INDEX('2024'!$A$1:$AAA$1000, 
       MATCH($A638,'2024'!$C$1:$C$1000,0), 
       MATCH(N$1,'2024'!$A$1:$AAA$1,0))),"")</f>
        <v/>
      </c>
      <c r="O638" s="29" t="str">
        <f t="array" ref="O638">IFNA(IFNA(
INDEX('2025'!$A$1:$AAA$1000, 
       MATCH($A638,'2025'!$C$1:$C$1000,0), 
       MATCH(O$1,'2025'!$A$1:$AAA$1,0)),
INDEX('2024'!$A$1:$AAA$1000, 
       MATCH($A638,'2024'!$C$1:$C$1000,0), 
       MATCH(O$1,'2024'!$A$1:$AAA$1,0))),"")</f>
        <v/>
      </c>
      <c r="P638" s="29" t="str">
        <f t="array" ref="P638">IFNA(IFNA(
INDEX('2025'!$A$1:$AAA$1000, 
       MATCH($A638,'2025'!$C$1:$C$1000,0), 
       MATCH(P$1,'2025'!$A$1:$AAA$1,0)),
INDEX('2024'!$A$1:$AAA$1000, 
       MATCH($A638,'2024'!$C$1:$C$1000,0), 
       MATCH(P$1,'2024'!$A$1:$AAA$1,0))),"")</f>
        <v/>
      </c>
      <c r="Q638" s="29" t="str">
        <f t="array" ref="Q638">IFNA(IFNA(
INDEX('2025'!$A$1:$AAA$1000, 
       MATCH($A638,'2025'!$C$1:$C$1000,0), 
       MATCH(Q$1,'2025'!$A$1:$AAA$1,0)),
INDEX('2024'!$A$1:$AAA$1000, 
       MATCH($A638,'2024'!$C$1:$C$1000,0), 
       MATCH(Q$1,'2024'!$A$1:$AAA$1,0))),"")</f>
        <v/>
      </c>
      <c r="R638" s="29" t="str">
        <f t="array" ref="R638">IFNA(IFNA(
INDEX('2025'!$A$1:$AAA$1000, 
       MATCH($A638,'2025'!$C$1:$C$1000,0), 
       MATCH(R$1,'2025'!$A$1:$AAA$1,0)),
INDEX('2024'!$A$1:$AAA$1000, 
       MATCH($A638,'2024'!$C$1:$C$1000,0), 
       MATCH(R$1,'2024'!$A$1:$AAA$1,0))),"")</f>
        <v/>
      </c>
      <c r="S638" s="29" t="str">
        <f t="array" ref="S638">IFNA(IFNA(
INDEX('2025'!$A$1:$AAA$1000, 
       MATCH($A638,'2025'!$C$1:$C$1000,0), 
       MATCH(S$1,'2025'!$A$1:$AAA$1,0)),
INDEX('2024'!$A$1:$AAA$1000, 
       MATCH($A638,'2024'!$C$1:$C$1000,0), 
       MATCH(S$1,'2024'!$A$1:$AAA$1,0))),"")</f>
        <v/>
      </c>
      <c r="T638" s="76"/>
      <c r="U638" s="76"/>
      <c r="V638" s="76"/>
      <c r="W638" s="76"/>
      <c r="X638" s="76"/>
      <c r="Y638" s="76"/>
      <c r="Z638" s="76"/>
      <c r="AA638" s="29" t="str">
        <f t="array" ref="AA638">INDEX(Hours!$A$1:$AAF$1000, 
                      MATCH($A638,Hours!$A$1:$A$1000,0), 
                      MATCH(AA$1,Hours!$A$1:$AAF$1,0))</f>
        <v/>
      </c>
      <c r="AB638" s="29" t="str">
        <f t="array" ref="AB638">INDEX(Hours!$A$1:$AAF$1000, 
                      MATCH($A638,Hours!$A$1:$A$1000,0), 
                      MATCH(AB$1,Hours!$A$1:$AAF$1,0))</f>
        <v/>
      </c>
      <c r="AC638" s="29"/>
      <c r="AD638" s="29"/>
    </row>
    <row r="639" ht="22.5" customHeight="1">
      <c r="A639" s="25">
        <f t="shared" si="1"/>
        <v>46234</v>
      </c>
      <c r="B639" s="29" t="str">
        <f t="array" ref="B639">INDEX(Hours!$A$1:$AAF$1000, 
                      MATCH($A639,Hours!$A$1:$A$1000,0), 
                      MATCH(B$1,Hours!$A$1:$AAF$1,0))</f>
        <v/>
      </c>
      <c r="C639" s="29" t="str">
        <f t="array" ref="C639">IFNA(IFNA(
INDEX('2025'!$A$1:$AAA$1000, 
       MATCH($A639,'2025'!$C$1:$C$1000,0), 
       MATCH(C$1,'2025'!$A$1:$AAA$1,0)),
INDEX('2024'!$A$1:$AAA$1000, 
       MATCH($A639,'2024'!$C$1:$C$1000,0), 
       MATCH(C$1,'2024'!$A$1:$AAA$1,0))),"")</f>
        <v/>
      </c>
      <c r="D639" s="29" t="str">
        <f t="array" ref="D639">IFNA(IFNA(
INDEX('2025'!$A$1:$AAA$1000, 
       MATCH($A639,'2025'!$C$1:$C$1000,0), 
       MATCH(D$1,'2025'!$A$1:$AAA$1,0)),
INDEX('2024'!$A$1:$AAA$1000, 
       MATCH($A639,'2024'!$C$1:$C$1000,0), 
       MATCH(D$1,'2024'!$A$1:$AAA$1,0))),"")</f>
        <v/>
      </c>
      <c r="E639" s="29" t="str">
        <f t="array" ref="E639">IFNA(IFNA(
INDEX('2025'!$A$1:$AAA$1000, 
       MATCH($A639,'2025'!$C$1:$C$1000,0), 
       MATCH(E$1,'2025'!$A$1:$AAA$1,0)),
INDEX('2024'!$A$1:$AAA$1000, 
       MATCH($A639,'2024'!$C$1:$C$1000,0), 
       MATCH(E$1,'2024'!$A$1:$AAA$1,0))),"")</f>
        <v/>
      </c>
      <c r="F639" s="29" t="str">
        <f t="array" ref="F639">IFNA(IFNA(
INDEX('2025'!$A$1:$AAA$1000, 
       MATCH($A639,'2025'!$C$1:$C$1000,0), 
       MATCH(F$1,'2025'!$A$1:$AAA$1,0)),
INDEX('2024'!$A$1:$AAA$1000, 
       MATCH($A639,'2024'!$C$1:$C$1000,0), 
       MATCH(F$1,'2024'!$A$1:$AAA$1,0))),"")</f>
        <v/>
      </c>
      <c r="G639" s="29" t="str">
        <f t="array" ref="G639">IFNA(IFNA(
INDEX('2025'!$A$1:$AAA$1000, 
       MATCH($A639,'2025'!$C$1:$C$1000,0), 
       MATCH(G$1,'2025'!$A$1:$AAA$1,0)),
INDEX('2024'!$A$1:$AAA$1000, 
       MATCH($A639,'2024'!$C$1:$C$1000,0), 
       MATCH(G$1,'2024'!$A$1:$AAA$1,0))),"")</f>
        <v/>
      </c>
      <c r="H639" s="29" t="str">
        <f t="array" ref="H639">IFNA(IFNA(
INDEX('2025'!$A$1:$AAA$1000, 
       MATCH($A639,'2025'!$C$1:$C$1000,0), 
       MATCH(H$1,'2025'!$A$1:$AAA$1,0)),
INDEX('2024'!$A$1:$AAA$1000, 
       MATCH($A639,'2024'!$C$1:$C$1000,0), 
       MATCH(H$1,'2024'!$A$1:$AAA$1,0))),"")</f>
        <v/>
      </c>
      <c r="I639" s="29" t="str">
        <f t="array" ref="I639">IFNA(IFNA(
INDEX('2025'!$A$1:$AAA$1000, 
       MATCH($A639,'2025'!$C$1:$C$1000,0), 
       MATCH(I$1,'2025'!$A$1:$AAA$1,0)),
INDEX('2024'!$A$1:$AAA$1000, 
       MATCH($A639,'2024'!$C$1:$C$1000,0), 
       MATCH(I$1,'2024'!$A$1:$AAA$1,0))),"")</f>
        <v/>
      </c>
      <c r="J639" s="29" t="str">
        <f t="array" ref="J639">IFNA(IFNA(
INDEX('2025'!$A$1:$AAA$1000, 
       MATCH($A639,'2025'!$C$1:$C$1000,0), 
       MATCH(J$1,'2025'!$A$1:$AAA$1,0)),
INDEX('2024'!$A$1:$AAA$1000, 
       MATCH($A639,'2024'!$C$1:$C$1000,0), 
       MATCH(J$1,'2024'!$A$1:$AAA$1,0))),"")</f>
        <v/>
      </c>
      <c r="K639" s="29" t="str">
        <f t="array" ref="K639">IFNA(IFNA(
INDEX('2025'!$A$1:$AAA$1000, 
       MATCH($A639,'2025'!$C$1:$C$1000,0), 
       MATCH(K$1,'2025'!$A$1:$AAA$1,0)),
INDEX('2024'!$A$1:$AAA$1000, 
       MATCH($A639,'2024'!$C$1:$C$1000,0), 
       MATCH(K$1,'2024'!$A$1:$AAA$1,0))),"")</f>
        <v/>
      </c>
      <c r="L639" s="29" t="str">
        <f t="array" ref="L639">IFNA(IFNA(
INDEX('2025'!$A$1:$AAA$1000, 
       MATCH($A639,'2025'!$C$1:$C$1000,0), 
       MATCH(L$1,'2025'!$A$1:$AAA$1,0)),
INDEX('2024'!$A$1:$AAA$1000, 
       MATCH($A639,'2024'!$C$1:$C$1000,0), 
       MATCH(L$1,'2024'!$A$1:$AAA$1,0))),"")</f>
        <v/>
      </c>
      <c r="M639" s="29" t="str">
        <f t="array" ref="M639">IFNA(IFNA(
INDEX('2025'!$A$1:$AAA$1000, 
       MATCH($A639,'2025'!$C$1:$C$1000,0), 
       MATCH(M$1,'2025'!$A$1:$AAA$1,0)),
INDEX('2024'!$A$1:$AAA$1000, 
       MATCH($A639,'2024'!$C$1:$C$1000,0), 
       MATCH(M$1,'2024'!$A$1:$AAA$1,0))),"")</f>
        <v/>
      </c>
      <c r="N639" s="29" t="str">
        <f t="array" ref="N639">IFNA(IFNA(
INDEX('2025'!$A$1:$AAA$1000, 
       MATCH($A639,'2025'!$C$1:$C$1000,0), 
       MATCH(N$1,'2025'!$A$1:$AAA$1,0)),
INDEX('2024'!$A$1:$AAA$1000, 
       MATCH($A639,'2024'!$C$1:$C$1000,0), 
       MATCH(N$1,'2024'!$A$1:$AAA$1,0))),"")</f>
        <v/>
      </c>
      <c r="O639" s="29" t="str">
        <f t="array" ref="O639">IFNA(IFNA(
INDEX('2025'!$A$1:$AAA$1000, 
       MATCH($A639,'2025'!$C$1:$C$1000,0), 
       MATCH(O$1,'2025'!$A$1:$AAA$1,0)),
INDEX('2024'!$A$1:$AAA$1000, 
       MATCH($A639,'2024'!$C$1:$C$1000,0), 
       MATCH(O$1,'2024'!$A$1:$AAA$1,0))),"")</f>
        <v/>
      </c>
      <c r="P639" s="29" t="str">
        <f t="array" ref="P639">IFNA(IFNA(
INDEX('2025'!$A$1:$AAA$1000, 
       MATCH($A639,'2025'!$C$1:$C$1000,0), 
       MATCH(P$1,'2025'!$A$1:$AAA$1,0)),
INDEX('2024'!$A$1:$AAA$1000, 
       MATCH($A639,'2024'!$C$1:$C$1000,0), 
       MATCH(P$1,'2024'!$A$1:$AAA$1,0))),"")</f>
        <v/>
      </c>
      <c r="Q639" s="29" t="str">
        <f t="array" ref="Q639">IFNA(IFNA(
INDEX('2025'!$A$1:$AAA$1000, 
       MATCH($A639,'2025'!$C$1:$C$1000,0), 
       MATCH(Q$1,'2025'!$A$1:$AAA$1,0)),
INDEX('2024'!$A$1:$AAA$1000, 
       MATCH($A639,'2024'!$C$1:$C$1000,0), 
       MATCH(Q$1,'2024'!$A$1:$AAA$1,0))),"")</f>
        <v/>
      </c>
      <c r="R639" s="29" t="str">
        <f t="array" ref="R639">IFNA(IFNA(
INDEX('2025'!$A$1:$AAA$1000, 
       MATCH($A639,'2025'!$C$1:$C$1000,0), 
       MATCH(R$1,'2025'!$A$1:$AAA$1,0)),
INDEX('2024'!$A$1:$AAA$1000, 
       MATCH($A639,'2024'!$C$1:$C$1000,0), 
       MATCH(R$1,'2024'!$A$1:$AAA$1,0))),"")</f>
        <v/>
      </c>
      <c r="S639" s="29" t="str">
        <f t="array" ref="S639">IFNA(IFNA(
INDEX('2025'!$A$1:$AAA$1000, 
       MATCH($A639,'2025'!$C$1:$C$1000,0), 
       MATCH(S$1,'2025'!$A$1:$AAA$1,0)),
INDEX('2024'!$A$1:$AAA$1000, 
       MATCH($A639,'2024'!$C$1:$C$1000,0), 
       MATCH(S$1,'2024'!$A$1:$AAA$1,0))),"")</f>
        <v/>
      </c>
      <c r="T639" s="76"/>
      <c r="U639" s="76"/>
      <c r="V639" s="76"/>
      <c r="W639" s="76"/>
      <c r="X639" s="76"/>
      <c r="Y639" s="76"/>
      <c r="Z639" s="76"/>
      <c r="AA639" s="29" t="str">
        <f t="array" ref="AA639">INDEX(Hours!$A$1:$AAF$1000, 
                      MATCH($A639,Hours!$A$1:$A$1000,0), 
                      MATCH(AA$1,Hours!$A$1:$AAF$1,0))</f>
        <v/>
      </c>
      <c r="AB639" s="29" t="str">
        <f t="array" ref="AB639">INDEX(Hours!$A$1:$AAF$1000, 
                      MATCH($A639,Hours!$A$1:$A$1000,0), 
                      MATCH(AB$1,Hours!$A$1:$AAF$1,0))</f>
        <v/>
      </c>
      <c r="AC639" s="29"/>
      <c r="AD639" s="29"/>
    </row>
    <row r="640" ht="22.5" customHeight="1">
      <c r="A640" s="25">
        <f t="shared" si="1"/>
        <v>46235</v>
      </c>
      <c r="B640" s="29" t="str">
        <f t="array" ref="B640">INDEX(Hours!$A$1:$AAF$1000, 
                      MATCH($A640,Hours!$A$1:$A$1000,0), 
                      MATCH(B$1,Hours!$A$1:$AAF$1,0))</f>
        <v/>
      </c>
      <c r="C640" s="29" t="str">
        <f t="array" ref="C640">IFNA(IFNA(
INDEX('2025'!$A$1:$AAA$1000, 
       MATCH($A640,'2025'!$C$1:$C$1000,0), 
       MATCH(C$1,'2025'!$A$1:$AAA$1,0)),
INDEX('2024'!$A$1:$AAA$1000, 
       MATCH($A640,'2024'!$C$1:$C$1000,0), 
       MATCH(C$1,'2024'!$A$1:$AAA$1,0))),"")</f>
        <v/>
      </c>
      <c r="D640" s="29" t="str">
        <f t="array" ref="D640">IFNA(IFNA(
INDEX('2025'!$A$1:$AAA$1000, 
       MATCH($A640,'2025'!$C$1:$C$1000,0), 
       MATCH(D$1,'2025'!$A$1:$AAA$1,0)),
INDEX('2024'!$A$1:$AAA$1000, 
       MATCH($A640,'2024'!$C$1:$C$1000,0), 
       MATCH(D$1,'2024'!$A$1:$AAA$1,0))),"")</f>
        <v/>
      </c>
      <c r="E640" s="29" t="str">
        <f t="array" ref="E640">IFNA(IFNA(
INDEX('2025'!$A$1:$AAA$1000, 
       MATCH($A640,'2025'!$C$1:$C$1000,0), 
       MATCH(E$1,'2025'!$A$1:$AAA$1,0)),
INDEX('2024'!$A$1:$AAA$1000, 
       MATCH($A640,'2024'!$C$1:$C$1000,0), 
       MATCH(E$1,'2024'!$A$1:$AAA$1,0))),"")</f>
        <v/>
      </c>
      <c r="F640" s="29" t="str">
        <f t="array" ref="F640">IFNA(IFNA(
INDEX('2025'!$A$1:$AAA$1000, 
       MATCH($A640,'2025'!$C$1:$C$1000,0), 
       MATCH(F$1,'2025'!$A$1:$AAA$1,0)),
INDEX('2024'!$A$1:$AAA$1000, 
       MATCH($A640,'2024'!$C$1:$C$1000,0), 
       MATCH(F$1,'2024'!$A$1:$AAA$1,0))),"")</f>
        <v/>
      </c>
      <c r="G640" s="29" t="str">
        <f t="array" ref="G640">IFNA(IFNA(
INDEX('2025'!$A$1:$AAA$1000, 
       MATCH($A640,'2025'!$C$1:$C$1000,0), 
       MATCH(G$1,'2025'!$A$1:$AAA$1,0)),
INDEX('2024'!$A$1:$AAA$1000, 
       MATCH($A640,'2024'!$C$1:$C$1000,0), 
       MATCH(G$1,'2024'!$A$1:$AAA$1,0))),"")</f>
        <v/>
      </c>
      <c r="H640" s="29" t="str">
        <f t="array" ref="H640">IFNA(IFNA(
INDEX('2025'!$A$1:$AAA$1000, 
       MATCH($A640,'2025'!$C$1:$C$1000,0), 
       MATCH(H$1,'2025'!$A$1:$AAA$1,0)),
INDEX('2024'!$A$1:$AAA$1000, 
       MATCH($A640,'2024'!$C$1:$C$1000,0), 
       MATCH(H$1,'2024'!$A$1:$AAA$1,0))),"")</f>
        <v/>
      </c>
      <c r="I640" s="29" t="str">
        <f t="array" ref="I640">IFNA(IFNA(
INDEX('2025'!$A$1:$AAA$1000, 
       MATCH($A640,'2025'!$C$1:$C$1000,0), 
       MATCH(I$1,'2025'!$A$1:$AAA$1,0)),
INDEX('2024'!$A$1:$AAA$1000, 
       MATCH($A640,'2024'!$C$1:$C$1000,0), 
       MATCH(I$1,'2024'!$A$1:$AAA$1,0))),"")</f>
        <v/>
      </c>
      <c r="J640" s="29" t="str">
        <f t="array" ref="J640">IFNA(IFNA(
INDEX('2025'!$A$1:$AAA$1000, 
       MATCH($A640,'2025'!$C$1:$C$1000,0), 
       MATCH(J$1,'2025'!$A$1:$AAA$1,0)),
INDEX('2024'!$A$1:$AAA$1000, 
       MATCH($A640,'2024'!$C$1:$C$1000,0), 
       MATCH(J$1,'2024'!$A$1:$AAA$1,0))),"")</f>
        <v/>
      </c>
      <c r="K640" s="29" t="str">
        <f t="array" ref="K640">IFNA(IFNA(
INDEX('2025'!$A$1:$AAA$1000, 
       MATCH($A640,'2025'!$C$1:$C$1000,0), 
       MATCH(K$1,'2025'!$A$1:$AAA$1,0)),
INDEX('2024'!$A$1:$AAA$1000, 
       MATCH($A640,'2024'!$C$1:$C$1000,0), 
       MATCH(K$1,'2024'!$A$1:$AAA$1,0))),"")</f>
        <v/>
      </c>
      <c r="L640" s="29" t="str">
        <f t="array" ref="L640">IFNA(IFNA(
INDEX('2025'!$A$1:$AAA$1000, 
       MATCH($A640,'2025'!$C$1:$C$1000,0), 
       MATCH(L$1,'2025'!$A$1:$AAA$1,0)),
INDEX('2024'!$A$1:$AAA$1000, 
       MATCH($A640,'2024'!$C$1:$C$1000,0), 
       MATCH(L$1,'2024'!$A$1:$AAA$1,0))),"")</f>
        <v/>
      </c>
      <c r="M640" s="29" t="str">
        <f t="array" ref="M640">IFNA(IFNA(
INDEX('2025'!$A$1:$AAA$1000, 
       MATCH($A640,'2025'!$C$1:$C$1000,0), 
       MATCH(M$1,'2025'!$A$1:$AAA$1,0)),
INDEX('2024'!$A$1:$AAA$1000, 
       MATCH($A640,'2024'!$C$1:$C$1000,0), 
       MATCH(M$1,'2024'!$A$1:$AAA$1,0))),"")</f>
        <v/>
      </c>
      <c r="N640" s="29" t="str">
        <f t="array" ref="N640">IFNA(IFNA(
INDEX('2025'!$A$1:$AAA$1000, 
       MATCH($A640,'2025'!$C$1:$C$1000,0), 
       MATCH(N$1,'2025'!$A$1:$AAA$1,0)),
INDEX('2024'!$A$1:$AAA$1000, 
       MATCH($A640,'2024'!$C$1:$C$1000,0), 
       MATCH(N$1,'2024'!$A$1:$AAA$1,0))),"")</f>
        <v/>
      </c>
      <c r="O640" s="29" t="str">
        <f t="array" ref="O640">IFNA(IFNA(
INDEX('2025'!$A$1:$AAA$1000, 
       MATCH($A640,'2025'!$C$1:$C$1000,0), 
       MATCH(O$1,'2025'!$A$1:$AAA$1,0)),
INDEX('2024'!$A$1:$AAA$1000, 
       MATCH($A640,'2024'!$C$1:$C$1000,0), 
       MATCH(O$1,'2024'!$A$1:$AAA$1,0))),"")</f>
        <v/>
      </c>
      <c r="P640" s="29" t="str">
        <f t="array" ref="P640">IFNA(IFNA(
INDEX('2025'!$A$1:$AAA$1000, 
       MATCH($A640,'2025'!$C$1:$C$1000,0), 
       MATCH(P$1,'2025'!$A$1:$AAA$1,0)),
INDEX('2024'!$A$1:$AAA$1000, 
       MATCH($A640,'2024'!$C$1:$C$1000,0), 
       MATCH(P$1,'2024'!$A$1:$AAA$1,0))),"")</f>
        <v/>
      </c>
      <c r="Q640" s="29" t="str">
        <f t="array" ref="Q640">IFNA(IFNA(
INDEX('2025'!$A$1:$AAA$1000, 
       MATCH($A640,'2025'!$C$1:$C$1000,0), 
       MATCH(Q$1,'2025'!$A$1:$AAA$1,0)),
INDEX('2024'!$A$1:$AAA$1000, 
       MATCH($A640,'2024'!$C$1:$C$1000,0), 
       MATCH(Q$1,'2024'!$A$1:$AAA$1,0))),"")</f>
        <v/>
      </c>
      <c r="R640" s="29" t="str">
        <f t="array" ref="R640">IFNA(IFNA(
INDEX('2025'!$A$1:$AAA$1000, 
       MATCH($A640,'2025'!$C$1:$C$1000,0), 
       MATCH(R$1,'2025'!$A$1:$AAA$1,0)),
INDEX('2024'!$A$1:$AAA$1000, 
       MATCH($A640,'2024'!$C$1:$C$1000,0), 
       MATCH(R$1,'2024'!$A$1:$AAA$1,0))),"")</f>
        <v/>
      </c>
      <c r="S640" s="29" t="str">
        <f t="array" ref="S640">IFNA(IFNA(
INDEX('2025'!$A$1:$AAA$1000, 
       MATCH($A640,'2025'!$C$1:$C$1000,0), 
       MATCH(S$1,'2025'!$A$1:$AAA$1,0)),
INDEX('2024'!$A$1:$AAA$1000, 
       MATCH($A640,'2024'!$C$1:$C$1000,0), 
       MATCH(S$1,'2024'!$A$1:$AAA$1,0))),"")</f>
        <v/>
      </c>
      <c r="T640" s="76"/>
      <c r="U640" s="76"/>
      <c r="V640" s="76"/>
      <c r="W640" s="76"/>
      <c r="X640" s="76"/>
      <c r="Y640" s="76"/>
      <c r="Z640" s="76"/>
      <c r="AA640" s="29" t="str">
        <f t="array" ref="AA640">INDEX(Hours!$A$1:$AAF$1000, 
                      MATCH($A640,Hours!$A$1:$A$1000,0), 
                      MATCH(AA$1,Hours!$A$1:$AAF$1,0))</f>
        <v/>
      </c>
      <c r="AB640" s="29" t="str">
        <f t="array" ref="AB640">INDEX(Hours!$A$1:$AAF$1000, 
                      MATCH($A640,Hours!$A$1:$A$1000,0), 
                      MATCH(AB$1,Hours!$A$1:$AAF$1,0))</f>
        <v/>
      </c>
      <c r="AC640" s="29"/>
      <c r="AD640" s="29"/>
    </row>
    <row r="641" ht="22.5" customHeight="1">
      <c r="A641" s="25">
        <f t="shared" si="1"/>
        <v>46236</v>
      </c>
      <c r="B641" s="29" t="str">
        <f t="array" ref="B641">INDEX(Hours!$A$1:$AAF$1000, 
                      MATCH($A641,Hours!$A$1:$A$1000,0), 
                      MATCH(B$1,Hours!$A$1:$AAF$1,0))</f>
        <v/>
      </c>
      <c r="C641" s="29" t="str">
        <f t="array" ref="C641">IFNA(IFNA(
INDEX('2025'!$A$1:$AAA$1000, 
       MATCH($A641,'2025'!$C$1:$C$1000,0), 
       MATCH(C$1,'2025'!$A$1:$AAA$1,0)),
INDEX('2024'!$A$1:$AAA$1000, 
       MATCH($A641,'2024'!$C$1:$C$1000,0), 
       MATCH(C$1,'2024'!$A$1:$AAA$1,0))),"")</f>
        <v/>
      </c>
      <c r="D641" s="29" t="str">
        <f t="array" ref="D641">IFNA(IFNA(
INDEX('2025'!$A$1:$AAA$1000, 
       MATCH($A641,'2025'!$C$1:$C$1000,0), 
       MATCH(D$1,'2025'!$A$1:$AAA$1,0)),
INDEX('2024'!$A$1:$AAA$1000, 
       MATCH($A641,'2024'!$C$1:$C$1000,0), 
       MATCH(D$1,'2024'!$A$1:$AAA$1,0))),"")</f>
        <v/>
      </c>
      <c r="E641" s="29" t="str">
        <f t="array" ref="E641">IFNA(IFNA(
INDEX('2025'!$A$1:$AAA$1000, 
       MATCH($A641,'2025'!$C$1:$C$1000,0), 
       MATCH(E$1,'2025'!$A$1:$AAA$1,0)),
INDEX('2024'!$A$1:$AAA$1000, 
       MATCH($A641,'2024'!$C$1:$C$1000,0), 
       MATCH(E$1,'2024'!$A$1:$AAA$1,0))),"")</f>
        <v/>
      </c>
      <c r="F641" s="29" t="str">
        <f t="array" ref="F641">IFNA(IFNA(
INDEX('2025'!$A$1:$AAA$1000, 
       MATCH($A641,'2025'!$C$1:$C$1000,0), 
       MATCH(F$1,'2025'!$A$1:$AAA$1,0)),
INDEX('2024'!$A$1:$AAA$1000, 
       MATCH($A641,'2024'!$C$1:$C$1000,0), 
       MATCH(F$1,'2024'!$A$1:$AAA$1,0))),"")</f>
        <v/>
      </c>
      <c r="G641" s="29" t="str">
        <f t="array" ref="G641">IFNA(IFNA(
INDEX('2025'!$A$1:$AAA$1000, 
       MATCH($A641,'2025'!$C$1:$C$1000,0), 
       MATCH(G$1,'2025'!$A$1:$AAA$1,0)),
INDEX('2024'!$A$1:$AAA$1000, 
       MATCH($A641,'2024'!$C$1:$C$1000,0), 
       MATCH(G$1,'2024'!$A$1:$AAA$1,0))),"")</f>
        <v/>
      </c>
      <c r="H641" s="29" t="str">
        <f t="array" ref="H641">IFNA(IFNA(
INDEX('2025'!$A$1:$AAA$1000, 
       MATCH($A641,'2025'!$C$1:$C$1000,0), 
       MATCH(H$1,'2025'!$A$1:$AAA$1,0)),
INDEX('2024'!$A$1:$AAA$1000, 
       MATCH($A641,'2024'!$C$1:$C$1000,0), 
       MATCH(H$1,'2024'!$A$1:$AAA$1,0))),"")</f>
        <v/>
      </c>
      <c r="I641" s="29" t="str">
        <f t="array" ref="I641">IFNA(IFNA(
INDEX('2025'!$A$1:$AAA$1000, 
       MATCH($A641,'2025'!$C$1:$C$1000,0), 
       MATCH(I$1,'2025'!$A$1:$AAA$1,0)),
INDEX('2024'!$A$1:$AAA$1000, 
       MATCH($A641,'2024'!$C$1:$C$1000,0), 
       MATCH(I$1,'2024'!$A$1:$AAA$1,0))),"")</f>
        <v/>
      </c>
      <c r="J641" s="29" t="str">
        <f t="array" ref="J641">IFNA(IFNA(
INDEX('2025'!$A$1:$AAA$1000, 
       MATCH($A641,'2025'!$C$1:$C$1000,0), 
       MATCH(J$1,'2025'!$A$1:$AAA$1,0)),
INDEX('2024'!$A$1:$AAA$1000, 
       MATCH($A641,'2024'!$C$1:$C$1000,0), 
       MATCH(J$1,'2024'!$A$1:$AAA$1,0))),"")</f>
        <v/>
      </c>
      <c r="K641" s="29" t="str">
        <f t="array" ref="K641">IFNA(IFNA(
INDEX('2025'!$A$1:$AAA$1000, 
       MATCH($A641,'2025'!$C$1:$C$1000,0), 
       MATCH(K$1,'2025'!$A$1:$AAA$1,0)),
INDEX('2024'!$A$1:$AAA$1000, 
       MATCH($A641,'2024'!$C$1:$C$1000,0), 
       MATCH(K$1,'2024'!$A$1:$AAA$1,0))),"")</f>
        <v/>
      </c>
      <c r="L641" s="29" t="str">
        <f t="array" ref="L641">IFNA(IFNA(
INDEX('2025'!$A$1:$AAA$1000, 
       MATCH($A641,'2025'!$C$1:$C$1000,0), 
       MATCH(L$1,'2025'!$A$1:$AAA$1,0)),
INDEX('2024'!$A$1:$AAA$1000, 
       MATCH($A641,'2024'!$C$1:$C$1000,0), 
       MATCH(L$1,'2024'!$A$1:$AAA$1,0))),"")</f>
        <v/>
      </c>
      <c r="M641" s="29" t="str">
        <f t="array" ref="M641">IFNA(IFNA(
INDEX('2025'!$A$1:$AAA$1000, 
       MATCH($A641,'2025'!$C$1:$C$1000,0), 
       MATCH(M$1,'2025'!$A$1:$AAA$1,0)),
INDEX('2024'!$A$1:$AAA$1000, 
       MATCH($A641,'2024'!$C$1:$C$1000,0), 
       MATCH(M$1,'2024'!$A$1:$AAA$1,0))),"")</f>
        <v/>
      </c>
      <c r="N641" s="29" t="str">
        <f t="array" ref="N641">IFNA(IFNA(
INDEX('2025'!$A$1:$AAA$1000, 
       MATCH($A641,'2025'!$C$1:$C$1000,0), 
       MATCH(N$1,'2025'!$A$1:$AAA$1,0)),
INDEX('2024'!$A$1:$AAA$1000, 
       MATCH($A641,'2024'!$C$1:$C$1000,0), 
       MATCH(N$1,'2024'!$A$1:$AAA$1,0))),"")</f>
        <v/>
      </c>
      <c r="O641" s="29" t="str">
        <f t="array" ref="O641">IFNA(IFNA(
INDEX('2025'!$A$1:$AAA$1000, 
       MATCH($A641,'2025'!$C$1:$C$1000,0), 
       MATCH(O$1,'2025'!$A$1:$AAA$1,0)),
INDEX('2024'!$A$1:$AAA$1000, 
       MATCH($A641,'2024'!$C$1:$C$1000,0), 
       MATCH(O$1,'2024'!$A$1:$AAA$1,0))),"")</f>
        <v/>
      </c>
      <c r="P641" s="29" t="str">
        <f t="array" ref="P641">IFNA(IFNA(
INDEX('2025'!$A$1:$AAA$1000, 
       MATCH($A641,'2025'!$C$1:$C$1000,0), 
       MATCH(P$1,'2025'!$A$1:$AAA$1,0)),
INDEX('2024'!$A$1:$AAA$1000, 
       MATCH($A641,'2024'!$C$1:$C$1000,0), 
       MATCH(P$1,'2024'!$A$1:$AAA$1,0))),"")</f>
        <v/>
      </c>
      <c r="Q641" s="29" t="str">
        <f t="array" ref="Q641">IFNA(IFNA(
INDEX('2025'!$A$1:$AAA$1000, 
       MATCH($A641,'2025'!$C$1:$C$1000,0), 
       MATCH(Q$1,'2025'!$A$1:$AAA$1,0)),
INDEX('2024'!$A$1:$AAA$1000, 
       MATCH($A641,'2024'!$C$1:$C$1000,0), 
       MATCH(Q$1,'2024'!$A$1:$AAA$1,0))),"")</f>
        <v/>
      </c>
      <c r="R641" s="29" t="str">
        <f t="array" ref="R641">IFNA(IFNA(
INDEX('2025'!$A$1:$AAA$1000, 
       MATCH($A641,'2025'!$C$1:$C$1000,0), 
       MATCH(R$1,'2025'!$A$1:$AAA$1,0)),
INDEX('2024'!$A$1:$AAA$1000, 
       MATCH($A641,'2024'!$C$1:$C$1000,0), 
       MATCH(R$1,'2024'!$A$1:$AAA$1,0))),"")</f>
        <v/>
      </c>
      <c r="S641" s="29" t="str">
        <f t="array" ref="S641">IFNA(IFNA(
INDEX('2025'!$A$1:$AAA$1000, 
       MATCH($A641,'2025'!$C$1:$C$1000,0), 
       MATCH(S$1,'2025'!$A$1:$AAA$1,0)),
INDEX('2024'!$A$1:$AAA$1000, 
       MATCH($A641,'2024'!$C$1:$C$1000,0), 
       MATCH(S$1,'2024'!$A$1:$AAA$1,0))),"")</f>
        <v/>
      </c>
      <c r="T641" s="76"/>
      <c r="U641" s="76"/>
      <c r="V641" s="76"/>
      <c r="W641" s="76"/>
      <c r="X641" s="76"/>
      <c r="Y641" s="76"/>
      <c r="Z641" s="76"/>
      <c r="AA641" s="29" t="str">
        <f t="array" ref="AA641">INDEX(Hours!$A$1:$AAF$1000, 
                      MATCH($A641,Hours!$A$1:$A$1000,0), 
                      MATCH(AA$1,Hours!$A$1:$AAF$1,0))</f>
        <v/>
      </c>
      <c r="AB641" s="29" t="str">
        <f t="array" ref="AB641">INDEX(Hours!$A$1:$AAF$1000, 
                      MATCH($A641,Hours!$A$1:$A$1000,0), 
                      MATCH(AB$1,Hours!$A$1:$AAF$1,0))</f>
        <v/>
      </c>
      <c r="AC641" s="29"/>
      <c r="AD641" s="29"/>
    </row>
    <row r="642" ht="22.5" customHeight="1">
      <c r="A642" s="25">
        <f t="shared" si="1"/>
        <v>46237</v>
      </c>
      <c r="B642" s="29" t="str">
        <f t="array" ref="B642">INDEX(Hours!$A$1:$AAF$1000, 
                      MATCH($A642,Hours!$A$1:$A$1000,0), 
                      MATCH(B$1,Hours!$A$1:$AAF$1,0))</f>
        <v/>
      </c>
      <c r="C642" s="29" t="str">
        <f t="array" ref="C642">IFNA(IFNA(
INDEX('2025'!$A$1:$AAA$1000, 
       MATCH($A642,'2025'!$C$1:$C$1000,0), 
       MATCH(C$1,'2025'!$A$1:$AAA$1,0)),
INDEX('2024'!$A$1:$AAA$1000, 
       MATCH($A642,'2024'!$C$1:$C$1000,0), 
       MATCH(C$1,'2024'!$A$1:$AAA$1,0))),"")</f>
        <v/>
      </c>
      <c r="D642" s="29" t="str">
        <f t="array" ref="D642">IFNA(IFNA(
INDEX('2025'!$A$1:$AAA$1000, 
       MATCH($A642,'2025'!$C$1:$C$1000,0), 
       MATCH(D$1,'2025'!$A$1:$AAA$1,0)),
INDEX('2024'!$A$1:$AAA$1000, 
       MATCH($A642,'2024'!$C$1:$C$1000,0), 
       MATCH(D$1,'2024'!$A$1:$AAA$1,0))),"")</f>
        <v/>
      </c>
      <c r="E642" s="29" t="str">
        <f t="array" ref="E642">IFNA(IFNA(
INDEX('2025'!$A$1:$AAA$1000, 
       MATCH($A642,'2025'!$C$1:$C$1000,0), 
       MATCH(E$1,'2025'!$A$1:$AAA$1,0)),
INDEX('2024'!$A$1:$AAA$1000, 
       MATCH($A642,'2024'!$C$1:$C$1000,0), 
       MATCH(E$1,'2024'!$A$1:$AAA$1,0))),"")</f>
        <v/>
      </c>
      <c r="F642" s="29" t="str">
        <f t="array" ref="F642">IFNA(IFNA(
INDEX('2025'!$A$1:$AAA$1000, 
       MATCH($A642,'2025'!$C$1:$C$1000,0), 
       MATCH(F$1,'2025'!$A$1:$AAA$1,0)),
INDEX('2024'!$A$1:$AAA$1000, 
       MATCH($A642,'2024'!$C$1:$C$1000,0), 
       MATCH(F$1,'2024'!$A$1:$AAA$1,0))),"")</f>
        <v/>
      </c>
      <c r="G642" s="29" t="str">
        <f t="array" ref="G642">IFNA(IFNA(
INDEX('2025'!$A$1:$AAA$1000, 
       MATCH($A642,'2025'!$C$1:$C$1000,0), 
       MATCH(G$1,'2025'!$A$1:$AAA$1,0)),
INDEX('2024'!$A$1:$AAA$1000, 
       MATCH($A642,'2024'!$C$1:$C$1000,0), 
       MATCH(G$1,'2024'!$A$1:$AAA$1,0))),"")</f>
        <v/>
      </c>
      <c r="H642" s="29" t="str">
        <f t="array" ref="H642">IFNA(IFNA(
INDEX('2025'!$A$1:$AAA$1000, 
       MATCH($A642,'2025'!$C$1:$C$1000,0), 
       MATCH(H$1,'2025'!$A$1:$AAA$1,0)),
INDEX('2024'!$A$1:$AAA$1000, 
       MATCH($A642,'2024'!$C$1:$C$1000,0), 
       MATCH(H$1,'2024'!$A$1:$AAA$1,0))),"")</f>
        <v/>
      </c>
      <c r="I642" s="29" t="str">
        <f t="array" ref="I642">IFNA(IFNA(
INDEX('2025'!$A$1:$AAA$1000, 
       MATCH($A642,'2025'!$C$1:$C$1000,0), 
       MATCH(I$1,'2025'!$A$1:$AAA$1,0)),
INDEX('2024'!$A$1:$AAA$1000, 
       MATCH($A642,'2024'!$C$1:$C$1000,0), 
       MATCH(I$1,'2024'!$A$1:$AAA$1,0))),"")</f>
        <v/>
      </c>
      <c r="J642" s="29" t="str">
        <f t="array" ref="J642">IFNA(IFNA(
INDEX('2025'!$A$1:$AAA$1000, 
       MATCH($A642,'2025'!$C$1:$C$1000,0), 
       MATCH(J$1,'2025'!$A$1:$AAA$1,0)),
INDEX('2024'!$A$1:$AAA$1000, 
       MATCH($A642,'2024'!$C$1:$C$1000,0), 
       MATCH(J$1,'2024'!$A$1:$AAA$1,0))),"")</f>
        <v/>
      </c>
      <c r="K642" s="29" t="str">
        <f t="array" ref="K642">IFNA(IFNA(
INDEX('2025'!$A$1:$AAA$1000, 
       MATCH($A642,'2025'!$C$1:$C$1000,0), 
       MATCH(K$1,'2025'!$A$1:$AAA$1,0)),
INDEX('2024'!$A$1:$AAA$1000, 
       MATCH($A642,'2024'!$C$1:$C$1000,0), 
       MATCH(K$1,'2024'!$A$1:$AAA$1,0))),"")</f>
        <v/>
      </c>
      <c r="L642" s="29" t="str">
        <f t="array" ref="L642">IFNA(IFNA(
INDEX('2025'!$A$1:$AAA$1000, 
       MATCH($A642,'2025'!$C$1:$C$1000,0), 
       MATCH(L$1,'2025'!$A$1:$AAA$1,0)),
INDEX('2024'!$A$1:$AAA$1000, 
       MATCH($A642,'2024'!$C$1:$C$1000,0), 
       MATCH(L$1,'2024'!$A$1:$AAA$1,0))),"")</f>
        <v/>
      </c>
      <c r="M642" s="29" t="str">
        <f t="array" ref="M642">IFNA(IFNA(
INDEX('2025'!$A$1:$AAA$1000, 
       MATCH($A642,'2025'!$C$1:$C$1000,0), 
       MATCH(M$1,'2025'!$A$1:$AAA$1,0)),
INDEX('2024'!$A$1:$AAA$1000, 
       MATCH($A642,'2024'!$C$1:$C$1000,0), 
       MATCH(M$1,'2024'!$A$1:$AAA$1,0))),"")</f>
        <v/>
      </c>
      <c r="N642" s="29" t="str">
        <f t="array" ref="N642">IFNA(IFNA(
INDEX('2025'!$A$1:$AAA$1000, 
       MATCH($A642,'2025'!$C$1:$C$1000,0), 
       MATCH(N$1,'2025'!$A$1:$AAA$1,0)),
INDEX('2024'!$A$1:$AAA$1000, 
       MATCH($A642,'2024'!$C$1:$C$1000,0), 
       MATCH(N$1,'2024'!$A$1:$AAA$1,0))),"")</f>
        <v/>
      </c>
      <c r="O642" s="29" t="str">
        <f t="array" ref="O642">IFNA(IFNA(
INDEX('2025'!$A$1:$AAA$1000, 
       MATCH($A642,'2025'!$C$1:$C$1000,0), 
       MATCH(O$1,'2025'!$A$1:$AAA$1,0)),
INDEX('2024'!$A$1:$AAA$1000, 
       MATCH($A642,'2024'!$C$1:$C$1000,0), 
       MATCH(O$1,'2024'!$A$1:$AAA$1,0))),"")</f>
        <v/>
      </c>
      <c r="P642" s="29" t="str">
        <f t="array" ref="P642">IFNA(IFNA(
INDEX('2025'!$A$1:$AAA$1000, 
       MATCH($A642,'2025'!$C$1:$C$1000,0), 
       MATCH(P$1,'2025'!$A$1:$AAA$1,0)),
INDEX('2024'!$A$1:$AAA$1000, 
       MATCH($A642,'2024'!$C$1:$C$1000,0), 
       MATCH(P$1,'2024'!$A$1:$AAA$1,0))),"")</f>
        <v/>
      </c>
      <c r="Q642" s="29" t="str">
        <f t="array" ref="Q642">IFNA(IFNA(
INDEX('2025'!$A$1:$AAA$1000, 
       MATCH($A642,'2025'!$C$1:$C$1000,0), 
       MATCH(Q$1,'2025'!$A$1:$AAA$1,0)),
INDEX('2024'!$A$1:$AAA$1000, 
       MATCH($A642,'2024'!$C$1:$C$1000,0), 
       MATCH(Q$1,'2024'!$A$1:$AAA$1,0))),"")</f>
        <v/>
      </c>
      <c r="R642" s="29" t="str">
        <f t="array" ref="R642">IFNA(IFNA(
INDEX('2025'!$A$1:$AAA$1000, 
       MATCH($A642,'2025'!$C$1:$C$1000,0), 
       MATCH(R$1,'2025'!$A$1:$AAA$1,0)),
INDEX('2024'!$A$1:$AAA$1000, 
       MATCH($A642,'2024'!$C$1:$C$1000,0), 
       MATCH(R$1,'2024'!$A$1:$AAA$1,0))),"")</f>
        <v/>
      </c>
      <c r="S642" s="29" t="str">
        <f t="array" ref="S642">IFNA(IFNA(
INDEX('2025'!$A$1:$AAA$1000, 
       MATCH($A642,'2025'!$C$1:$C$1000,0), 
       MATCH(S$1,'2025'!$A$1:$AAA$1,0)),
INDEX('2024'!$A$1:$AAA$1000, 
       MATCH($A642,'2024'!$C$1:$C$1000,0), 
       MATCH(S$1,'2024'!$A$1:$AAA$1,0))),"")</f>
        <v/>
      </c>
      <c r="T642" s="76"/>
      <c r="U642" s="76"/>
      <c r="V642" s="76"/>
      <c r="W642" s="76"/>
      <c r="X642" s="76"/>
      <c r="Y642" s="76"/>
      <c r="Z642" s="76"/>
      <c r="AA642" s="29" t="str">
        <f t="array" ref="AA642">INDEX(Hours!$A$1:$AAF$1000, 
                      MATCH($A642,Hours!$A$1:$A$1000,0), 
                      MATCH(AA$1,Hours!$A$1:$AAF$1,0))</f>
        <v/>
      </c>
      <c r="AB642" s="29" t="str">
        <f t="array" ref="AB642">INDEX(Hours!$A$1:$AAF$1000, 
                      MATCH($A642,Hours!$A$1:$A$1000,0), 
                      MATCH(AB$1,Hours!$A$1:$AAF$1,0))</f>
        <v/>
      </c>
      <c r="AC642" s="29"/>
      <c r="AD642" s="29"/>
    </row>
    <row r="643" ht="22.5" customHeight="1">
      <c r="A643" s="25">
        <f t="shared" si="1"/>
        <v>46238</v>
      </c>
      <c r="B643" s="29" t="str">
        <f t="array" ref="B643">INDEX(Hours!$A$1:$AAF$1000, 
                      MATCH($A643,Hours!$A$1:$A$1000,0), 
                      MATCH(B$1,Hours!$A$1:$AAF$1,0))</f>
        <v/>
      </c>
      <c r="C643" s="29" t="str">
        <f t="array" ref="C643">IFNA(IFNA(
INDEX('2025'!$A$1:$AAA$1000, 
       MATCH($A643,'2025'!$C$1:$C$1000,0), 
       MATCH(C$1,'2025'!$A$1:$AAA$1,0)),
INDEX('2024'!$A$1:$AAA$1000, 
       MATCH($A643,'2024'!$C$1:$C$1000,0), 
       MATCH(C$1,'2024'!$A$1:$AAA$1,0))),"")</f>
        <v/>
      </c>
      <c r="D643" s="29" t="str">
        <f t="array" ref="D643">IFNA(IFNA(
INDEX('2025'!$A$1:$AAA$1000, 
       MATCH($A643,'2025'!$C$1:$C$1000,0), 
       MATCH(D$1,'2025'!$A$1:$AAA$1,0)),
INDEX('2024'!$A$1:$AAA$1000, 
       MATCH($A643,'2024'!$C$1:$C$1000,0), 
       MATCH(D$1,'2024'!$A$1:$AAA$1,0))),"")</f>
        <v/>
      </c>
      <c r="E643" s="29" t="str">
        <f t="array" ref="E643">IFNA(IFNA(
INDEX('2025'!$A$1:$AAA$1000, 
       MATCH($A643,'2025'!$C$1:$C$1000,0), 
       MATCH(E$1,'2025'!$A$1:$AAA$1,0)),
INDEX('2024'!$A$1:$AAA$1000, 
       MATCH($A643,'2024'!$C$1:$C$1000,0), 
       MATCH(E$1,'2024'!$A$1:$AAA$1,0))),"")</f>
        <v/>
      </c>
      <c r="F643" s="29" t="str">
        <f t="array" ref="F643">IFNA(IFNA(
INDEX('2025'!$A$1:$AAA$1000, 
       MATCH($A643,'2025'!$C$1:$C$1000,0), 
       MATCH(F$1,'2025'!$A$1:$AAA$1,0)),
INDEX('2024'!$A$1:$AAA$1000, 
       MATCH($A643,'2024'!$C$1:$C$1000,0), 
       MATCH(F$1,'2024'!$A$1:$AAA$1,0))),"")</f>
        <v/>
      </c>
      <c r="G643" s="29" t="str">
        <f t="array" ref="G643">IFNA(IFNA(
INDEX('2025'!$A$1:$AAA$1000, 
       MATCH($A643,'2025'!$C$1:$C$1000,0), 
       MATCH(G$1,'2025'!$A$1:$AAA$1,0)),
INDEX('2024'!$A$1:$AAA$1000, 
       MATCH($A643,'2024'!$C$1:$C$1000,0), 
       MATCH(G$1,'2024'!$A$1:$AAA$1,0))),"")</f>
        <v/>
      </c>
      <c r="H643" s="29" t="str">
        <f t="array" ref="H643">IFNA(IFNA(
INDEX('2025'!$A$1:$AAA$1000, 
       MATCH($A643,'2025'!$C$1:$C$1000,0), 
       MATCH(H$1,'2025'!$A$1:$AAA$1,0)),
INDEX('2024'!$A$1:$AAA$1000, 
       MATCH($A643,'2024'!$C$1:$C$1000,0), 
       MATCH(H$1,'2024'!$A$1:$AAA$1,0))),"")</f>
        <v/>
      </c>
      <c r="I643" s="29" t="str">
        <f t="array" ref="I643">IFNA(IFNA(
INDEX('2025'!$A$1:$AAA$1000, 
       MATCH($A643,'2025'!$C$1:$C$1000,0), 
       MATCH(I$1,'2025'!$A$1:$AAA$1,0)),
INDEX('2024'!$A$1:$AAA$1000, 
       MATCH($A643,'2024'!$C$1:$C$1000,0), 
       MATCH(I$1,'2024'!$A$1:$AAA$1,0))),"")</f>
        <v/>
      </c>
      <c r="J643" s="29" t="str">
        <f t="array" ref="J643">IFNA(IFNA(
INDEX('2025'!$A$1:$AAA$1000, 
       MATCH($A643,'2025'!$C$1:$C$1000,0), 
       MATCH(J$1,'2025'!$A$1:$AAA$1,0)),
INDEX('2024'!$A$1:$AAA$1000, 
       MATCH($A643,'2024'!$C$1:$C$1000,0), 
       MATCH(J$1,'2024'!$A$1:$AAA$1,0))),"")</f>
        <v/>
      </c>
      <c r="K643" s="29" t="str">
        <f t="array" ref="K643">IFNA(IFNA(
INDEX('2025'!$A$1:$AAA$1000, 
       MATCH($A643,'2025'!$C$1:$C$1000,0), 
       MATCH(K$1,'2025'!$A$1:$AAA$1,0)),
INDEX('2024'!$A$1:$AAA$1000, 
       MATCH($A643,'2024'!$C$1:$C$1000,0), 
       MATCH(K$1,'2024'!$A$1:$AAA$1,0))),"")</f>
        <v/>
      </c>
      <c r="L643" s="29" t="str">
        <f t="array" ref="L643">IFNA(IFNA(
INDEX('2025'!$A$1:$AAA$1000, 
       MATCH($A643,'2025'!$C$1:$C$1000,0), 
       MATCH(L$1,'2025'!$A$1:$AAA$1,0)),
INDEX('2024'!$A$1:$AAA$1000, 
       MATCH($A643,'2024'!$C$1:$C$1000,0), 
       MATCH(L$1,'2024'!$A$1:$AAA$1,0))),"")</f>
        <v/>
      </c>
      <c r="M643" s="29" t="str">
        <f t="array" ref="M643">IFNA(IFNA(
INDEX('2025'!$A$1:$AAA$1000, 
       MATCH($A643,'2025'!$C$1:$C$1000,0), 
       MATCH(M$1,'2025'!$A$1:$AAA$1,0)),
INDEX('2024'!$A$1:$AAA$1000, 
       MATCH($A643,'2024'!$C$1:$C$1000,0), 
       MATCH(M$1,'2024'!$A$1:$AAA$1,0))),"")</f>
        <v/>
      </c>
      <c r="N643" s="29" t="str">
        <f t="array" ref="N643">IFNA(IFNA(
INDEX('2025'!$A$1:$AAA$1000, 
       MATCH($A643,'2025'!$C$1:$C$1000,0), 
       MATCH(N$1,'2025'!$A$1:$AAA$1,0)),
INDEX('2024'!$A$1:$AAA$1000, 
       MATCH($A643,'2024'!$C$1:$C$1000,0), 
       MATCH(N$1,'2024'!$A$1:$AAA$1,0))),"")</f>
        <v/>
      </c>
      <c r="O643" s="29" t="str">
        <f t="array" ref="O643">IFNA(IFNA(
INDEX('2025'!$A$1:$AAA$1000, 
       MATCH($A643,'2025'!$C$1:$C$1000,0), 
       MATCH(O$1,'2025'!$A$1:$AAA$1,0)),
INDEX('2024'!$A$1:$AAA$1000, 
       MATCH($A643,'2024'!$C$1:$C$1000,0), 
       MATCH(O$1,'2024'!$A$1:$AAA$1,0))),"")</f>
        <v/>
      </c>
      <c r="P643" s="29" t="str">
        <f t="array" ref="P643">IFNA(IFNA(
INDEX('2025'!$A$1:$AAA$1000, 
       MATCH($A643,'2025'!$C$1:$C$1000,0), 
       MATCH(P$1,'2025'!$A$1:$AAA$1,0)),
INDEX('2024'!$A$1:$AAA$1000, 
       MATCH($A643,'2024'!$C$1:$C$1000,0), 
       MATCH(P$1,'2024'!$A$1:$AAA$1,0))),"")</f>
        <v/>
      </c>
      <c r="Q643" s="29" t="str">
        <f t="array" ref="Q643">IFNA(IFNA(
INDEX('2025'!$A$1:$AAA$1000, 
       MATCH($A643,'2025'!$C$1:$C$1000,0), 
       MATCH(Q$1,'2025'!$A$1:$AAA$1,0)),
INDEX('2024'!$A$1:$AAA$1000, 
       MATCH($A643,'2024'!$C$1:$C$1000,0), 
       MATCH(Q$1,'2024'!$A$1:$AAA$1,0))),"")</f>
        <v/>
      </c>
      <c r="R643" s="29" t="str">
        <f t="array" ref="R643">IFNA(IFNA(
INDEX('2025'!$A$1:$AAA$1000, 
       MATCH($A643,'2025'!$C$1:$C$1000,0), 
       MATCH(R$1,'2025'!$A$1:$AAA$1,0)),
INDEX('2024'!$A$1:$AAA$1000, 
       MATCH($A643,'2024'!$C$1:$C$1000,0), 
       MATCH(R$1,'2024'!$A$1:$AAA$1,0))),"")</f>
        <v/>
      </c>
      <c r="S643" s="29" t="str">
        <f t="array" ref="S643">IFNA(IFNA(
INDEX('2025'!$A$1:$AAA$1000, 
       MATCH($A643,'2025'!$C$1:$C$1000,0), 
       MATCH(S$1,'2025'!$A$1:$AAA$1,0)),
INDEX('2024'!$A$1:$AAA$1000, 
       MATCH($A643,'2024'!$C$1:$C$1000,0), 
       MATCH(S$1,'2024'!$A$1:$AAA$1,0))),"")</f>
        <v/>
      </c>
      <c r="T643" s="76"/>
      <c r="U643" s="76"/>
      <c r="V643" s="76"/>
      <c r="W643" s="76"/>
      <c r="X643" s="76"/>
      <c r="Y643" s="76"/>
      <c r="Z643" s="76"/>
      <c r="AA643" s="29" t="str">
        <f t="array" ref="AA643">INDEX(Hours!$A$1:$AAF$1000, 
                      MATCH($A643,Hours!$A$1:$A$1000,0), 
                      MATCH(AA$1,Hours!$A$1:$AAF$1,0))</f>
        <v/>
      </c>
      <c r="AB643" s="29" t="str">
        <f t="array" ref="AB643">INDEX(Hours!$A$1:$AAF$1000, 
                      MATCH($A643,Hours!$A$1:$A$1000,0), 
                      MATCH(AB$1,Hours!$A$1:$AAF$1,0))</f>
        <v/>
      </c>
      <c r="AC643" s="29"/>
      <c r="AD643" s="29"/>
    </row>
    <row r="644" ht="22.5" customHeight="1">
      <c r="A644" s="25">
        <f t="shared" si="1"/>
        <v>46239</v>
      </c>
      <c r="B644" s="29" t="str">
        <f t="array" ref="B644">INDEX(Hours!$A$1:$AAF$1000, 
                      MATCH($A644,Hours!$A$1:$A$1000,0), 
                      MATCH(B$1,Hours!$A$1:$AAF$1,0))</f>
        <v/>
      </c>
      <c r="C644" s="29" t="str">
        <f t="array" ref="C644">IFNA(IFNA(
INDEX('2025'!$A$1:$AAA$1000, 
       MATCH($A644,'2025'!$C$1:$C$1000,0), 
       MATCH(C$1,'2025'!$A$1:$AAA$1,0)),
INDEX('2024'!$A$1:$AAA$1000, 
       MATCH($A644,'2024'!$C$1:$C$1000,0), 
       MATCH(C$1,'2024'!$A$1:$AAA$1,0))),"")</f>
        <v/>
      </c>
      <c r="D644" s="29" t="str">
        <f t="array" ref="D644">IFNA(IFNA(
INDEX('2025'!$A$1:$AAA$1000, 
       MATCH($A644,'2025'!$C$1:$C$1000,0), 
       MATCH(D$1,'2025'!$A$1:$AAA$1,0)),
INDEX('2024'!$A$1:$AAA$1000, 
       MATCH($A644,'2024'!$C$1:$C$1000,0), 
       MATCH(D$1,'2024'!$A$1:$AAA$1,0))),"")</f>
        <v/>
      </c>
      <c r="E644" s="29" t="str">
        <f t="array" ref="E644">IFNA(IFNA(
INDEX('2025'!$A$1:$AAA$1000, 
       MATCH($A644,'2025'!$C$1:$C$1000,0), 
       MATCH(E$1,'2025'!$A$1:$AAA$1,0)),
INDEX('2024'!$A$1:$AAA$1000, 
       MATCH($A644,'2024'!$C$1:$C$1000,0), 
       MATCH(E$1,'2024'!$A$1:$AAA$1,0))),"")</f>
        <v/>
      </c>
      <c r="F644" s="29" t="str">
        <f t="array" ref="F644">IFNA(IFNA(
INDEX('2025'!$A$1:$AAA$1000, 
       MATCH($A644,'2025'!$C$1:$C$1000,0), 
       MATCH(F$1,'2025'!$A$1:$AAA$1,0)),
INDEX('2024'!$A$1:$AAA$1000, 
       MATCH($A644,'2024'!$C$1:$C$1000,0), 
       MATCH(F$1,'2024'!$A$1:$AAA$1,0))),"")</f>
        <v/>
      </c>
      <c r="G644" s="29" t="str">
        <f t="array" ref="G644">IFNA(IFNA(
INDEX('2025'!$A$1:$AAA$1000, 
       MATCH($A644,'2025'!$C$1:$C$1000,0), 
       MATCH(G$1,'2025'!$A$1:$AAA$1,0)),
INDEX('2024'!$A$1:$AAA$1000, 
       MATCH($A644,'2024'!$C$1:$C$1000,0), 
       MATCH(G$1,'2024'!$A$1:$AAA$1,0))),"")</f>
        <v/>
      </c>
      <c r="H644" s="29" t="str">
        <f t="array" ref="H644">IFNA(IFNA(
INDEX('2025'!$A$1:$AAA$1000, 
       MATCH($A644,'2025'!$C$1:$C$1000,0), 
       MATCH(H$1,'2025'!$A$1:$AAA$1,0)),
INDEX('2024'!$A$1:$AAA$1000, 
       MATCH($A644,'2024'!$C$1:$C$1000,0), 
       MATCH(H$1,'2024'!$A$1:$AAA$1,0))),"")</f>
        <v/>
      </c>
      <c r="I644" s="29" t="str">
        <f t="array" ref="I644">IFNA(IFNA(
INDEX('2025'!$A$1:$AAA$1000, 
       MATCH($A644,'2025'!$C$1:$C$1000,0), 
       MATCH(I$1,'2025'!$A$1:$AAA$1,0)),
INDEX('2024'!$A$1:$AAA$1000, 
       MATCH($A644,'2024'!$C$1:$C$1000,0), 
       MATCH(I$1,'2024'!$A$1:$AAA$1,0))),"")</f>
        <v/>
      </c>
      <c r="J644" s="29" t="str">
        <f t="array" ref="J644">IFNA(IFNA(
INDEX('2025'!$A$1:$AAA$1000, 
       MATCH($A644,'2025'!$C$1:$C$1000,0), 
       MATCH(J$1,'2025'!$A$1:$AAA$1,0)),
INDEX('2024'!$A$1:$AAA$1000, 
       MATCH($A644,'2024'!$C$1:$C$1000,0), 
       MATCH(J$1,'2024'!$A$1:$AAA$1,0))),"")</f>
        <v/>
      </c>
      <c r="K644" s="29" t="str">
        <f t="array" ref="K644">IFNA(IFNA(
INDEX('2025'!$A$1:$AAA$1000, 
       MATCH($A644,'2025'!$C$1:$C$1000,0), 
       MATCH(K$1,'2025'!$A$1:$AAA$1,0)),
INDEX('2024'!$A$1:$AAA$1000, 
       MATCH($A644,'2024'!$C$1:$C$1000,0), 
       MATCH(K$1,'2024'!$A$1:$AAA$1,0))),"")</f>
        <v/>
      </c>
      <c r="L644" s="29" t="str">
        <f t="array" ref="L644">IFNA(IFNA(
INDEX('2025'!$A$1:$AAA$1000, 
       MATCH($A644,'2025'!$C$1:$C$1000,0), 
       MATCH(L$1,'2025'!$A$1:$AAA$1,0)),
INDEX('2024'!$A$1:$AAA$1000, 
       MATCH($A644,'2024'!$C$1:$C$1000,0), 
       MATCH(L$1,'2024'!$A$1:$AAA$1,0))),"")</f>
        <v/>
      </c>
      <c r="M644" s="29" t="str">
        <f t="array" ref="M644">IFNA(IFNA(
INDEX('2025'!$A$1:$AAA$1000, 
       MATCH($A644,'2025'!$C$1:$C$1000,0), 
       MATCH(M$1,'2025'!$A$1:$AAA$1,0)),
INDEX('2024'!$A$1:$AAA$1000, 
       MATCH($A644,'2024'!$C$1:$C$1000,0), 
       MATCH(M$1,'2024'!$A$1:$AAA$1,0))),"")</f>
        <v/>
      </c>
      <c r="N644" s="29" t="str">
        <f t="array" ref="N644">IFNA(IFNA(
INDEX('2025'!$A$1:$AAA$1000, 
       MATCH($A644,'2025'!$C$1:$C$1000,0), 
       MATCH(N$1,'2025'!$A$1:$AAA$1,0)),
INDEX('2024'!$A$1:$AAA$1000, 
       MATCH($A644,'2024'!$C$1:$C$1000,0), 
       MATCH(N$1,'2024'!$A$1:$AAA$1,0))),"")</f>
        <v/>
      </c>
      <c r="O644" s="29" t="str">
        <f t="array" ref="O644">IFNA(IFNA(
INDEX('2025'!$A$1:$AAA$1000, 
       MATCH($A644,'2025'!$C$1:$C$1000,0), 
       MATCH(O$1,'2025'!$A$1:$AAA$1,0)),
INDEX('2024'!$A$1:$AAA$1000, 
       MATCH($A644,'2024'!$C$1:$C$1000,0), 
       MATCH(O$1,'2024'!$A$1:$AAA$1,0))),"")</f>
        <v/>
      </c>
      <c r="P644" s="29" t="str">
        <f t="array" ref="P644">IFNA(IFNA(
INDEX('2025'!$A$1:$AAA$1000, 
       MATCH($A644,'2025'!$C$1:$C$1000,0), 
       MATCH(P$1,'2025'!$A$1:$AAA$1,0)),
INDEX('2024'!$A$1:$AAA$1000, 
       MATCH($A644,'2024'!$C$1:$C$1000,0), 
       MATCH(P$1,'2024'!$A$1:$AAA$1,0))),"")</f>
        <v/>
      </c>
      <c r="Q644" s="29" t="str">
        <f t="array" ref="Q644">IFNA(IFNA(
INDEX('2025'!$A$1:$AAA$1000, 
       MATCH($A644,'2025'!$C$1:$C$1000,0), 
       MATCH(Q$1,'2025'!$A$1:$AAA$1,0)),
INDEX('2024'!$A$1:$AAA$1000, 
       MATCH($A644,'2024'!$C$1:$C$1000,0), 
       MATCH(Q$1,'2024'!$A$1:$AAA$1,0))),"")</f>
        <v/>
      </c>
      <c r="R644" s="29" t="str">
        <f t="array" ref="R644">IFNA(IFNA(
INDEX('2025'!$A$1:$AAA$1000, 
       MATCH($A644,'2025'!$C$1:$C$1000,0), 
       MATCH(R$1,'2025'!$A$1:$AAA$1,0)),
INDEX('2024'!$A$1:$AAA$1000, 
       MATCH($A644,'2024'!$C$1:$C$1000,0), 
       MATCH(R$1,'2024'!$A$1:$AAA$1,0))),"")</f>
        <v/>
      </c>
      <c r="S644" s="29" t="str">
        <f t="array" ref="S644">IFNA(IFNA(
INDEX('2025'!$A$1:$AAA$1000, 
       MATCH($A644,'2025'!$C$1:$C$1000,0), 
       MATCH(S$1,'2025'!$A$1:$AAA$1,0)),
INDEX('2024'!$A$1:$AAA$1000, 
       MATCH($A644,'2024'!$C$1:$C$1000,0), 
       MATCH(S$1,'2024'!$A$1:$AAA$1,0))),"")</f>
        <v/>
      </c>
      <c r="T644" s="76"/>
      <c r="U644" s="76"/>
      <c r="V644" s="76"/>
      <c r="W644" s="76"/>
      <c r="X644" s="76"/>
      <c r="Y644" s="76"/>
      <c r="Z644" s="76"/>
      <c r="AA644" s="29" t="str">
        <f t="array" ref="AA644">INDEX(Hours!$A$1:$AAF$1000, 
                      MATCH($A644,Hours!$A$1:$A$1000,0), 
                      MATCH(AA$1,Hours!$A$1:$AAF$1,0))</f>
        <v/>
      </c>
      <c r="AB644" s="29" t="str">
        <f t="array" ref="AB644">INDEX(Hours!$A$1:$AAF$1000, 
                      MATCH($A644,Hours!$A$1:$A$1000,0), 
                      MATCH(AB$1,Hours!$A$1:$AAF$1,0))</f>
        <v/>
      </c>
      <c r="AC644" s="29"/>
      <c r="AD644" s="29"/>
    </row>
    <row r="645" ht="22.5" customHeight="1">
      <c r="A645" s="25">
        <f t="shared" si="1"/>
        <v>46240</v>
      </c>
      <c r="B645" s="29" t="str">
        <f t="array" ref="B645">INDEX(Hours!$A$1:$AAF$1000, 
                      MATCH($A645,Hours!$A$1:$A$1000,0), 
                      MATCH(B$1,Hours!$A$1:$AAF$1,0))</f>
        <v/>
      </c>
      <c r="C645" s="29" t="str">
        <f t="array" ref="C645">IFNA(IFNA(
INDEX('2025'!$A$1:$AAA$1000, 
       MATCH($A645,'2025'!$C$1:$C$1000,0), 
       MATCH(C$1,'2025'!$A$1:$AAA$1,0)),
INDEX('2024'!$A$1:$AAA$1000, 
       MATCH($A645,'2024'!$C$1:$C$1000,0), 
       MATCH(C$1,'2024'!$A$1:$AAA$1,0))),"")</f>
        <v/>
      </c>
      <c r="D645" s="29" t="str">
        <f t="array" ref="D645">IFNA(IFNA(
INDEX('2025'!$A$1:$AAA$1000, 
       MATCH($A645,'2025'!$C$1:$C$1000,0), 
       MATCH(D$1,'2025'!$A$1:$AAA$1,0)),
INDEX('2024'!$A$1:$AAA$1000, 
       MATCH($A645,'2024'!$C$1:$C$1000,0), 
       MATCH(D$1,'2024'!$A$1:$AAA$1,0))),"")</f>
        <v/>
      </c>
      <c r="E645" s="29" t="str">
        <f t="array" ref="E645">IFNA(IFNA(
INDEX('2025'!$A$1:$AAA$1000, 
       MATCH($A645,'2025'!$C$1:$C$1000,0), 
       MATCH(E$1,'2025'!$A$1:$AAA$1,0)),
INDEX('2024'!$A$1:$AAA$1000, 
       MATCH($A645,'2024'!$C$1:$C$1000,0), 
       MATCH(E$1,'2024'!$A$1:$AAA$1,0))),"")</f>
        <v/>
      </c>
      <c r="F645" s="29" t="str">
        <f t="array" ref="F645">IFNA(IFNA(
INDEX('2025'!$A$1:$AAA$1000, 
       MATCH($A645,'2025'!$C$1:$C$1000,0), 
       MATCH(F$1,'2025'!$A$1:$AAA$1,0)),
INDEX('2024'!$A$1:$AAA$1000, 
       MATCH($A645,'2024'!$C$1:$C$1000,0), 
       MATCH(F$1,'2024'!$A$1:$AAA$1,0))),"")</f>
        <v/>
      </c>
      <c r="G645" s="29" t="str">
        <f t="array" ref="G645">IFNA(IFNA(
INDEX('2025'!$A$1:$AAA$1000, 
       MATCH($A645,'2025'!$C$1:$C$1000,0), 
       MATCH(G$1,'2025'!$A$1:$AAA$1,0)),
INDEX('2024'!$A$1:$AAA$1000, 
       MATCH($A645,'2024'!$C$1:$C$1000,0), 
       MATCH(G$1,'2024'!$A$1:$AAA$1,0))),"")</f>
        <v/>
      </c>
      <c r="H645" s="29" t="str">
        <f t="array" ref="H645">IFNA(IFNA(
INDEX('2025'!$A$1:$AAA$1000, 
       MATCH($A645,'2025'!$C$1:$C$1000,0), 
       MATCH(H$1,'2025'!$A$1:$AAA$1,0)),
INDEX('2024'!$A$1:$AAA$1000, 
       MATCH($A645,'2024'!$C$1:$C$1000,0), 
       MATCH(H$1,'2024'!$A$1:$AAA$1,0))),"")</f>
        <v/>
      </c>
      <c r="I645" s="29" t="str">
        <f t="array" ref="I645">IFNA(IFNA(
INDEX('2025'!$A$1:$AAA$1000, 
       MATCH($A645,'2025'!$C$1:$C$1000,0), 
       MATCH(I$1,'2025'!$A$1:$AAA$1,0)),
INDEX('2024'!$A$1:$AAA$1000, 
       MATCH($A645,'2024'!$C$1:$C$1000,0), 
       MATCH(I$1,'2024'!$A$1:$AAA$1,0))),"")</f>
        <v/>
      </c>
      <c r="J645" s="29" t="str">
        <f t="array" ref="J645">IFNA(IFNA(
INDEX('2025'!$A$1:$AAA$1000, 
       MATCH($A645,'2025'!$C$1:$C$1000,0), 
       MATCH(J$1,'2025'!$A$1:$AAA$1,0)),
INDEX('2024'!$A$1:$AAA$1000, 
       MATCH($A645,'2024'!$C$1:$C$1000,0), 
       MATCH(J$1,'2024'!$A$1:$AAA$1,0))),"")</f>
        <v/>
      </c>
      <c r="K645" s="29" t="str">
        <f t="array" ref="K645">IFNA(IFNA(
INDEX('2025'!$A$1:$AAA$1000, 
       MATCH($A645,'2025'!$C$1:$C$1000,0), 
       MATCH(K$1,'2025'!$A$1:$AAA$1,0)),
INDEX('2024'!$A$1:$AAA$1000, 
       MATCH($A645,'2024'!$C$1:$C$1000,0), 
       MATCH(K$1,'2024'!$A$1:$AAA$1,0))),"")</f>
        <v/>
      </c>
      <c r="L645" s="29" t="str">
        <f t="array" ref="L645">IFNA(IFNA(
INDEX('2025'!$A$1:$AAA$1000, 
       MATCH($A645,'2025'!$C$1:$C$1000,0), 
       MATCH(L$1,'2025'!$A$1:$AAA$1,0)),
INDEX('2024'!$A$1:$AAA$1000, 
       MATCH($A645,'2024'!$C$1:$C$1000,0), 
       MATCH(L$1,'2024'!$A$1:$AAA$1,0))),"")</f>
        <v/>
      </c>
      <c r="M645" s="29" t="str">
        <f t="array" ref="M645">IFNA(IFNA(
INDEX('2025'!$A$1:$AAA$1000, 
       MATCH($A645,'2025'!$C$1:$C$1000,0), 
       MATCH(M$1,'2025'!$A$1:$AAA$1,0)),
INDEX('2024'!$A$1:$AAA$1000, 
       MATCH($A645,'2024'!$C$1:$C$1000,0), 
       MATCH(M$1,'2024'!$A$1:$AAA$1,0))),"")</f>
        <v/>
      </c>
      <c r="N645" s="29" t="str">
        <f t="array" ref="N645">IFNA(IFNA(
INDEX('2025'!$A$1:$AAA$1000, 
       MATCH($A645,'2025'!$C$1:$C$1000,0), 
       MATCH(N$1,'2025'!$A$1:$AAA$1,0)),
INDEX('2024'!$A$1:$AAA$1000, 
       MATCH($A645,'2024'!$C$1:$C$1000,0), 
       MATCH(N$1,'2024'!$A$1:$AAA$1,0))),"")</f>
        <v/>
      </c>
      <c r="O645" s="29" t="str">
        <f t="array" ref="O645">IFNA(IFNA(
INDEX('2025'!$A$1:$AAA$1000, 
       MATCH($A645,'2025'!$C$1:$C$1000,0), 
       MATCH(O$1,'2025'!$A$1:$AAA$1,0)),
INDEX('2024'!$A$1:$AAA$1000, 
       MATCH($A645,'2024'!$C$1:$C$1000,0), 
       MATCH(O$1,'2024'!$A$1:$AAA$1,0))),"")</f>
        <v/>
      </c>
      <c r="P645" s="29" t="str">
        <f t="array" ref="P645">IFNA(IFNA(
INDEX('2025'!$A$1:$AAA$1000, 
       MATCH($A645,'2025'!$C$1:$C$1000,0), 
       MATCH(P$1,'2025'!$A$1:$AAA$1,0)),
INDEX('2024'!$A$1:$AAA$1000, 
       MATCH($A645,'2024'!$C$1:$C$1000,0), 
       MATCH(P$1,'2024'!$A$1:$AAA$1,0))),"")</f>
        <v/>
      </c>
      <c r="Q645" s="29" t="str">
        <f t="array" ref="Q645">IFNA(IFNA(
INDEX('2025'!$A$1:$AAA$1000, 
       MATCH($A645,'2025'!$C$1:$C$1000,0), 
       MATCH(Q$1,'2025'!$A$1:$AAA$1,0)),
INDEX('2024'!$A$1:$AAA$1000, 
       MATCH($A645,'2024'!$C$1:$C$1000,0), 
       MATCH(Q$1,'2024'!$A$1:$AAA$1,0))),"")</f>
        <v/>
      </c>
      <c r="R645" s="29" t="str">
        <f t="array" ref="R645">IFNA(IFNA(
INDEX('2025'!$A$1:$AAA$1000, 
       MATCH($A645,'2025'!$C$1:$C$1000,0), 
       MATCH(R$1,'2025'!$A$1:$AAA$1,0)),
INDEX('2024'!$A$1:$AAA$1000, 
       MATCH($A645,'2024'!$C$1:$C$1000,0), 
       MATCH(R$1,'2024'!$A$1:$AAA$1,0))),"")</f>
        <v/>
      </c>
      <c r="S645" s="29" t="str">
        <f t="array" ref="S645">IFNA(IFNA(
INDEX('2025'!$A$1:$AAA$1000, 
       MATCH($A645,'2025'!$C$1:$C$1000,0), 
       MATCH(S$1,'2025'!$A$1:$AAA$1,0)),
INDEX('2024'!$A$1:$AAA$1000, 
       MATCH($A645,'2024'!$C$1:$C$1000,0), 
       MATCH(S$1,'2024'!$A$1:$AAA$1,0))),"")</f>
        <v/>
      </c>
      <c r="T645" s="76"/>
      <c r="U645" s="76"/>
      <c r="V645" s="76"/>
      <c r="W645" s="76"/>
      <c r="X645" s="76"/>
      <c r="Y645" s="76"/>
      <c r="Z645" s="76"/>
      <c r="AA645" s="29" t="str">
        <f t="array" ref="AA645">INDEX(Hours!$A$1:$AAF$1000, 
                      MATCH($A645,Hours!$A$1:$A$1000,0), 
                      MATCH(AA$1,Hours!$A$1:$AAF$1,0))</f>
        <v/>
      </c>
      <c r="AB645" s="29" t="str">
        <f t="array" ref="AB645">INDEX(Hours!$A$1:$AAF$1000, 
                      MATCH($A645,Hours!$A$1:$A$1000,0), 
                      MATCH(AB$1,Hours!$A$1:$AAF$1,0))</f>
        <v/>
      </c>
      <c r="AC645" s="29"/>
      <c r="AD645" s="29"/>
    </row>
    <row r="646" ht="22.5" customHeight="1">
      <c r="A646" s="25">
        <f t="shared" si="1"/>
        <v>46241</v>
      </c>
      <c r="B646" s="29" t="str">
        <f t="array" ref="B646">INDEX(Hours!$A$1:$AAF$1000, 
                      MATCH($A646,Hours!$A$1:$A$1000,0), 
                      MATCH(B$1,Hours!$A$1:$AAF$1,0))</f>
        <v/>
      </c>
      <c r="C646" s="29" t="str">
        <f t="array" ref="C646">IFNA(IFNA(
INDEX('2025'!$A$1:$AAA$1000, 
       MATCH($A646,'2025'!$C$1:$C$1000,0), 
       MATCH(C$1,'2025'!$A$1:$AAA$1,0)),
INDEX('2024'!$A$1:$AAA$1000, 
       MATCH($A646,'2024'!$C$1:$C$1000,0), 
       MATCH(C$1,'2024'!$A$1:$AAA$1,0))),"")</f>
        <v/>
      </c>
      <c r="D646" s="29" t="str">
        <f t="array" ref="D646">IFNA(IFNA(
INDEX('2025'!$A$1:$AAA$1000, 
       MATCH($A646,'2025'!$C$1:$C$1000,0), 
       MATCH(D$1,'2025'!$A$1:$AAA$1,0)),
INDEX('2024'!$A$1:$AAA$1000, 
       MATCH($A646,'2024'!$C$1:$C$1000,0), 
       MATCH(D$1,'2024'!$A$1:$AAA$1,0))),"")</f>
        <v/>
      </c>
      <c r="E646" s="29" t="str">
        <f t="array" ref="E646">IFNA(IFNA(
INDEX('2025'!$A$1:$AAA$1000, 
       MATCH($A646,'2025'!$C$1:$C$1000,0), 
       MATCH(E$1,'2025'!$A$1:$AAA$1,0)),
INDEX('2024'!$A$1:$AAA$1000, 
       MATCH($A646,'2024'!$C$1:$C$1000,0), 
       MATCH(E$1,'2024'!$A$1:$AAA$1,0))),"")</f>
        <v/>
      </c>
      <c r="F646" s="29" t="str">
        <f t="array" ref="F646">IFNA(IFNA(
INDEX('2025'!$A$1:$AAA$1000, 
       MATCH($A646,'2025'!$C$1:$C$1000,0), 
       MATCH(F$1,'2025'!$A$1:$AAA$1,0)),
INDEX('2024'!$A$1:$AAA$1000, 
       MATCH($A646,'2024'!$C$1:$C$1000,0), 
       MATCH(F$1,'2024'!$A$1:$AAA$1,0))),"")</f>
        <v/>
      </c>
      <c r="G646" s="29" t="str">
        <f t="array" ref="G646">IFNA(IFNA(
INDEX('2025'!$A$1:$AAA$1000, 
       MATCH($A646,'2025'!$C$1:$C$1000,0), 
       MATCH(G$1,'2025'!$A$1:$AAA$1,0)),
INDEX('2024'!$A$1:$AAA$1000, 
       MATCH($A646,'2024'!$C$1:$C$1000,0), 
       MATCH(G$1,'2024'!$A$1:$AAA$1,0))),"")</f>
        <v/>
      </c>
      <c r="H646" s="29" t="str">
        <f t="array" ref="H646">IFNA(IFNA(
INDEX('2025'!$A$1:$AAA$1000, 
       MATCH($A646,'2025'!$C$1:$C$1000,0), 
       MATCH(H$1,'2025'!$A$1:$AAA$1,0)),
INDEX('2024'!$A$1:$AAA$1000, 
       MATCH($A646,'2024'!$C$1:$C$1000,0), 
       MATCH(H$1,'2024'!$A$1:$AAA$1,0))),"")</f>
        <v/>
      </c>
      <c r="I646" s="29" t="str">
        <f t="array" ref="I646">IFNA(IFNA(
INDEX('2025'!$A$1:$AAA$1000, 
       MATCH($A646,'2025'!$C$1:$C$1000,0), 
       MATCH(I$1,'2025'!$A$1:$AAA$1,0)),
INDEX('2024'!$A$1:$AAA$1000, 
       MATCH($A646,'2024'!$C$1:$C$1000,0), 
       MATCH(I$1,'2024'!$A$1:$AAA$1,0))),"")</f>
        <v/>
      </c>
      <c r="J646" s="29" t="str">
        <f t="array" ref="J646">IFNA(IFNA(
INDEX('2025'!$A$1:$AAA$1000, 
       MATCH($A646,'2025'!$C$1:$C$1000,0), 
       MATCH(J$1,'2025'!$A$1:$AAA$1,0)),
INDEX('2024'!$A$1:$AAA$1000, 
       MATCH($A646,'2024'!$C$1:$C$1000,0), 
       MATCH(J$1,'2024'!$A$1:$AAA$1,0))),"")</f>
        <v/>
      </c>
      <c r="K646" s="29" t="str">
        <f t="array" ref="K646">IFNA(IFNA(
INDEX('2025'!$A$1:$AAA$1000, 
       MATCH($A646,'2025'!$C$1:$C$1000,0), 
       MATCH(K$1,'2025'!$A$1:$AAA$1,0)),
INDEX('2024'!$A$1:$AAA$1000, 
       MATCH($A646,'2024'!$C$1:$C$1000,0), 
       MATCH(K$1,'2024'!$A$1:$AAA$1,0))),"")</f>
        <v/>
      </c>
      <c r="L646" s="29" t="str">
        <f t="array" ref="L646">IFNA(IFNA(
INDEX('2025'!$A$1:$AAA$1000, 
       MATCH($A646,'2025'!$C$1:$C$1000,0), 
       MATCH(L$1,'2025'!$A$1:$AAA$1,0)),
INDEX('2024'!$A$1:$AAA$1000, 
       MATCH($A646,'2024'!$C$1:$C$1000,0), 
       MATCH(L$1,'2024'!$A$1:$AAA$1,0))),"")</f>
        <v/>
      </c>
      <c r="M646" s="29" t="str">
        <f t="array" ref="M646">IFNA(IFNA(
INDEX('2025'!$A$1:$AAA$1000, 
       MATCH($A646,'2025'!$C$1:$C$1000,0), 
       MATCH(M$1,'2025'!$A$1:$AAA$1,0)),
INDEX('2024'!$A$1:$AAA$1000, 
       MATCH($A646,'2024'!$C$1:$C$1000,0), 
       MATCH(M$1,'2024'!$A$1:$AAA$1,0))),"")</f>
        <v/>
      </c>
      <c r="N646" s="29" t="str">
        <f t="array" ref="N646">IFNA(IFNA(
INDEX('2025'!$A$1:$AAA$1000, 
       MATCH($A646,'2025'!$C$1:$C$1000,0), 
       MATCH(N$1,'2025'!$A$1:$AAA$1,0)),
INDEX('2024'!$A$1:$AAA$1000, 
       MATCH($A646,'2024'!$C$1:$C$1000,0), 
       MATCH(N$1,'2024'!$A$1:$AAA$1,0))),"")</f>
        <v/>
      </c>
      <c r="O646" s="29" t="str">
        <f t="array" ref="O646">IFNA(IFNA(
INDEX('2025'!$A$1:$AAA$1000, 
       MATCH($A646,'2025'!$C$1:$C$1000,0), 
       MATCH(O$1,'2025'!$A$1:$AAA$1,0)),
INDEX('2024'!$A$1:$AAA$1000, 
       MATCH($A646,'2024'!$C$1:$C$1000,0), 
       MATCH(O$1,'2024'!$A$1:$AAA$1,0))),"")</f>
        <v/>
      </c>
      <c r="P646" s="29" t="str">
        <f t="array" ref="P646">IFNA(IFNA(
INDEX('2025'!$A$1:$AAA$1000, 
       MATCH($A646,'2025'!$C$1:$C$1000,0), 
       MATCH(P$1,'2025'!$A$1:$AAA$1,0)),
INDEX('2024'!$A$1:$AAA$1000, 
       MATCH($A646,'2024'!$C$1:$C$1000,0), 
       MATCH(P$1,'2024'!$A$1:$AAA$1,0))),"")</f>
        <v/>
      </c>
      <c r="Q646" s="29" t="str">
        <f t="array" ref="Q646">IFNA(IFNA(
INDEX('2025'!$A$1:$AAA$1000, 
       MATCH($A646,'2025'!$C$1:$C$1000,0), 
       MATCH(Q$1,'2025'!$A$1:$AAA$1,0)),
INDEX('2024'!$A$1:$AAA$1000, 
       MATCH($A646,'2024'!$C$1:$C$1000,0), 
       MATCH(Q$1,'2024'!$A$1:$AAA$1,0))),"")</f>
        <v/>
      </c>
      <c r="R646" s="29" t="str">
        <f t="array" ref="R646">IFNA(IFNA(
INDEX('2025'!$A$1:$AAA$1000, 
       MATCH($A646,'2025'!$C$1:$C$1000,0), 
       MATCH(R$1,'2025'!$A$1:$AAA$1,0)),
INDEX('2024'!$A$1:$AAA$1000, 
       MATCH($A646,'2024'!$C$1:$C$1000,0), 
       MATCH(R$1,'2024'!$A$1:$AAA$1,0))),"")</f>
        <v/>
      </c>
      <c r="S646" s="29" t="str">
        <f t="array" ref="S646">IFNA(IFNA(
INDEX('2025'!$A$1:$AAA$1000, 
       MATCH($A646,'2025'!$C$1:$C$1000,0), 
       MATCH(S$1,'2025'!$A$1:$AAA$1,0)),
INDEX('2024'!$A$1:$AAA$1000, 
       MATCH($A646,'2024'!$C$1:$C$1000,0), 
       MATCH(S$1,'2024'!$A$1:$AAA$1,0))),"")</f>
        <v/>
      </c>
      <c r="T646" s="76"/>
      <c r="U646" s="76"/>
      <c r="V646" s="76"/>
      <c r="W646" s="76"/>
      <c r="X646" s="76"/>
      <c r="Y646" s="76"/>
      <c r="Z646" s="76"/>
      <c r="AA646" s="29" t="str">
        <f t="array" ref="AA646">INDEX(Hours!$A$1:$AAF$1000, 
                      MATCH($A646,Hours!$A$1:$A$1000,0), 
                      MATCH(AA$1,Hours!$A$1:$AAF$1,0))</f>
        <v/>
      </c>
      <c r="AB646" s="29" t="str">
        <f t="array" ref="AB646">INDEX(Hours!$A$1:$AAF$1000, 
                      MATCH($A646,Hours!$A$1:$A$1000,0), 
                      MATCH(AB$1,Hours!$A$1:$AAF$1,0))</f>
        <v/>
      </c>
      <c r="AC646" s="29"/>
      <c r="AD646" s="29"/>
    </row>
    <row r="647" ht="22.5" customHeight="1">
      <c r="A647" s="25">
        <f t="shared" si="1"/>
        <v>46242</v>
      </c>
      <c r="B647" s="29" t="str">
        <f t="array" ref="B647">INDEX(Hours!$A$1:$AAF$1000, 
                      MATCH($A647,Hours!$A$1:$A$1000,0), 
                      MATCH(B$1,Hours!$A$1:$AAF$1,0))</f>
        <v/>
      </c>
      <c r="C647" s="29" t="str">
        <f t="array" ref="C647">IFNA(IFNA(
INDEX('2025'!$A$1:$AAA$1000, 
       MATCH($A647,'2025'!$C$1:$C$1000,0), 
       MATCH(C$1,'2025'!$A$1:$AAA$1,0)),
INDEX('2024'!$A$1:$AAA$1000, 
       MATCH($A647,'2024'!$C$1:$C$1000,0), 
       MATCH(C$1,'2024'!$A$1:$AAA$1,0))),"")</f>
        <v/>
      </c>
      <c r="D647" s="29" t="str">
        <f t="array" ref="D647">IFNA(IFNA(
INDEX('2025'!$A$1:$AAA$1000, 
       MATCH($A647,'2025'!$C$1:$C$1000,0), 
       MATCH(D$1,'2025'!$A$1:$AAA$1,0)),
INDEX('2024'!$A$1:$AAA$1000, 
       MATCH($A647,'2024'!$C$1:$C$1000,0), 
       MATCH(D$1,'2024'!$A$1:$AAA$1,0))),"")</f>
        <v/>
      </c>
      <c r="E647" s="29" t="str">
        <f t="array" ref="E647">IFNA(IFNA(
INDEX('2025'!$A$1:$AAA$1000, 
       MATCH($A647,'2025'!$C$1:$C$1000,0), 
       MATCH(E$1,'2025'!$A$1:$AAA$1,0)),
INDEX('2024'!$A$1:$AAA$1000, 
       MATCH($A647,'2024'!$C$1:$C$1000,0), 
       MATCH(E$1,'2024'!$A$1:$AAA$1,0))),"")</f>
        <v/>
      </c>
      <c r="F647" s="29" t="str">
        <f t="array" ref="F647">IFNA(IFNA(
INDEX('2025'!$A$1:$AAA$1000, 
       MATCH($A647,'2025'!$C$1:$C$1000,0), 
       MATCH(F$1,'2025'!$A$1:$AAA$1,0)),
INDEX('2024'!$A$1:$AAA$1000, 
       MATCH($A647,'2024'!$C$1:$C$1000,0), 
       MATCH(F$1,'2024'!$A$1:$AAA$1,0))),"")</f>
        <v/>
      </c>
      <c r="G647" s="29" t="str">
        <f t="array" ref="G647">IFNA(IFNA(
INDEX('2025'!$A$1:$AAA$1000, 
       MATCH($A647,'2025'!$C$1:$C$1000,0), 
       MATCH(G$1,'2025'!$A$1:$AAA$1,0)),
INDEX('2024'!$A$1:$AAA$1000, 
       MATCH($A647,'2024'!$C$1:$C$1000,0), 
       MATCH(G$1,'2024'!$A$1:$AAA$1,0))),"")</f>
        <v/>
      </c>
      <c r="H647" s="29" t="str">
        <f t="array" ref="H647">IFNA(IFNA(
INDEX('2025'!$A$1:$AAA$1000, 
       MATCH($A647,'2025'!$C$1:$C$1000,0), 
       MATCH(H$1,'2025'!$A$1:$AAA$1,0)),
INDEX('2024'!$A$1:$AAA$1000, 
       MATCH($A647,'2024'!$C$1:$C$1000,0), 
       MATCH(H$1,'2024'!$A$1:$AAA$1,0))),"")</f>
        <v/>
      </c>
      <c r="I647" s="29" t="str">
        <f t="array" ref="I647">IFNA(IFNA(
INDEX('2025'!$A$1:$AAA$1000, 
       MATCH($A647,'2025'!$C$1:$C$1000,0), 
       MATCH(I$1,'2025'!$A$1:$AAA$1,0)),
INDEX('2024'!$A$1:$AAA$1000, 
       MATCH($A647,'2024'!$C$1:$C$1000,0), 
       MATCH(I$1,'2024'!$A$1:$AAA$1,0))),"")</f>
        <v/>
      </c>
      <c r="J647" s="29" t="str">
        <f t="array" ref="J647">IFNA(IFNA(
INDEX('2025'!$A$1:$AAA$1000, 
       MATCH($A647,'2025'!$C$1:$C$1000,0), 
       MATCH(J$1,'2025'!$A$1:$AAA$1,0)),
INDEX('2024'!$A$1:$AAA$1000, 
       MATCH($A647,'2024'!$C$1:$C$1000,0), 
       MATCH(J$1,'2024'!$A$1:$AAA$1,0))),"")</f>
        <v/>
      </c>
      <c r="K647" s="29" t="str">
        <f t="array" ref="K647">IFNA(IFNA(
INDEX('2025'!$A$1:$AAA$1000, 
       MATCH($A647,'2025'!$C$1:$C$1000,0), 
       MATCH(K$1,'2025'!$A$1:$AAA$1,0)),
INDEX('2024'!$A$1:$AAA$1000, 
       MATCH($A647,'2024'!$C$1:$C$1000,0), 
       MATCH(K$1,'2024'!$A$1:$AAA$1,0))),"")</f>
        <v/>
      </c>
      <c r="L647" s="29" t="str">
        <f t="array" ref="L647">IFNA(IFNA(
INDEX('2025'!$A$1:$AAA$1000, 
       MATCH($A647,'2025'!$C$1:$C$1000,0), 
       MATCH(L$1,'2025'!$A$1:$AAA$1,0)),
INDEX('2024'!$A$1:$AAA$1000, 
       MATCH($A647,'2024'!$C$1:$C$1000,0), 
       MATCH(L$1,'2024'!$A$1:$AAA$1,0))),"")</f>
        <v/>
      </c>
      <c r="M647" s="29" t="str">
        <f t="array" ref="M647">IFNA(IFNA(
INDEX('2025'!$A$1:$AAA$1000, 
       MATCH($A647,'2025'!$C$1:$C$1000,0), 
       MATCH(M$1,'2025'!$A$1:$AAA$1,0)),
INDEX('2024'!$A$1:$AAA$1000, 
       MATCH($A647,'2024'!$C$1:$C$1000,0), 
       MATCH(M$1,'2024'!$A$1:$AAA$1,0))),"")</f>
        <v/>
      </c>
      <c r="N647" s="29" t="str">
        <f t="array" ref="N647">IFNA(IFNA(
INDEX('2025'!$A$1:$AAA$1000, 
       MATCH($A647,'2025'!$C$1:$C$1000,0), 
       MATCH(N$1,'2025'!$A$1:$AAA$1,0)),
INDEX('2024'!$A$1:$AAA$1000, 
       MATCH($A647,'2024'!$C$1:$C$1000,0), 
       MATCH(N$1,'2024'!$A$1:$AAA$1,0))),"")</f>
        <v/>
      </c>
      <c r="O647" s="29" t="str">
        <f t="array" ref="O647">IFNA(IFNA(
INDEX('2025'!$A$1:$AAA$1000, 
       MATCH($A647,'2025'!$C$1:$C$1000,0), 
       MATCH(O$1,'2025'!$A$1:$AAA$1,0)),
INDEX('2024'!$A$1:$AAA$1000, 
       MATCH($A647,'2024'!$C$1:$C$1000,0), 
       MATCH(O$1,'2024'!$A$1:$AAA$1,0))),"")</f>
        <v/>
      </c>
      <c r="P647" s="29" t="str">
        <f t="array" ref="P647">IFNA(IFNA(
INDEX('2025'!$A$1:$AAA$1000, 
       MATCH($A647,'2025'!$C$1:$C$1000,0), 
       MATCH(P$1,'2025'!$A$1:$AAA$1,0)),
INDEX('2024'!$A$1:$AAA$1000, 
       MATCH($A647,'2024'!$C$1:$C$1000,0), 
       MATCH(P$1,'2024'!$A$1:$AAA$1,0))),"")</f>
        <v/>
      </c>
      <c r="Q647" s="29" t="str">
        <f t="array" ref="Q647">IFNA(IFNA(
INDEX('2025'!$A$1:$AAA$1000, 
       MATCH($A647,'2025'!$C$1:$C$1000,0), 
       MATCH(Q$1,'2025'!$A$1:$AAA$1,0)),
INDEX('2024'!$A$1:$AAA$1000, 
       MATCH($A647,'2024'!$C$1:$C$1000,0), 
       MATCH(Q$1,'2024'!$A$1:$AAA$1,0))),"")</f>
        <v/>
      </c>
      <c r="R647" s="29" t="str">
        <f t="array" ref="R647">IFNA(IFNA(
INDEX('2025'!$A$1:$AAA$1000, 
       MATCH($A647,'2025'!$C$1:$C$1000,0), 
       MATCH(R$1,'2025'!$A$1:$AAA$1,0)),
INDEX('2024'!$A$1:$AAA$1000, 
       MATCH($A647,'2024'!$C$1:$C$1000,0), 
       MATCH(R$1,'2024'!$A$1:$AAA$1,0))),"")</f>
        <v/>
      </c>
      <c r="S647" s="29" t="str">
        <f t="array" ref="S647">IFNA(IFNA(
INDEX('2025'!$A$1:$AAA$1000, 
       MATCH($A647,'2025'!$C$1:$C$1000,0), 
       MATCH(S$1,'2025'!$A$1:$AAA$1,0)),
INDEX('2024'!$A$1:$AAA$1000, 
       MATCH($A647,'2024'!$C$1:$C$1000,0), 
       MATCH(S$1,'2024'!$A$1:$AAA$1,0))),"")</f>
        <v/>
      </c>
      <c r="T647" s="76"/>
      <c r="U647" s="76"/>
      <c r="V647" s="76"/>
      <c r="W647" s="76"/>
      <c r="X647" s="76"/>
      <c r="Y647" s="76"/>
      <c r="Z647" s="76"/>
      <c r="AA647" s="29" t="str">
        <f t="array" ref="AA647">INDEX(Hours!$A$1:$AAF$1000, 
                      MATCH($A647,Hours!$A$1:$A$1000,0), 
                      MATCH(AA$1,Hours!$A$1:$AAF$1,0))</f>
        <v/>
      </c>
      <c r="AB647" s="29" t="str">
        <f t="array" ref="AB647">INDEX(Hours!$A$1:$AAF$1000, 
                      MATCH($A647,Hours!$A$1:$A$1000,0), 
                      MATCH(AB$1,Hours!$A$1:$AAF$1,0))</f>
        <v/>
      </c>
      <c r="AC647" s="29"/>
      <c r="AD647" s="29"/>
    </row>
    <row r="648" ht="22.5" customHeight="1">
      <c r="A648" s="25">
        <f t="shared" si="1"/>
        <v>46243</v>
      </c>
      <c r="B648" s="29" t="str">
        <f t="array" ref="B648">INDEX(Hours!$A$1:$AAF$1000, 
                      MATCH($A648,Hours!$A$1:$A$1000,0), 
                      MATCH(B$1,Hours!$A$1:$AAF$1,0))</f>
        <v/>
      </c>
      <c r="C648" s="29" t="str">
        <f t="array" ref="C648">IFNA(IFNA(
INDEX('2025'!$A$1:$AAA$1000, 
       MATCH($A648,'2025'!$C$1:$C$1000,0), 
       MATCH(C$1,'2025'!$A$1:$AAA$1,0)),
INDEX('2024'!$A$1:$AAA$1000, 
       MATCH($A648,'2024'!$C$1:$C$1000,0), 
       MATCH(C$1,'2024'!$A$1:$AAA$1,0))),"")</f>
        <v/>
      </c>
      <c r="D648" s="29" t="str">
        <f t="array" ref="D648">IFNA(IFNA(
INDEX('2025'!$A$1:$AAA$1000, 
       MATCH($A648,'2025'!$C$1:$C$1000,0), 
       MATCH(D$1,'2025'!$A$1:$AAA$1,0)),
INDEX('2024'!$A$1:$AAA$1000, 
       MATCH($A648,'2024'!$C$1:$C$1000,0), 
       MATCH(D$1,'2024'!$A$1:$AAA$1,0))),"")</f>
        <v/>
      </c>
      <c r="E648" s="29" t="str">
        <f t="array" ref="E648">IFNA(IFNA(
INDEX('2025'!$A$1:$AAA$1000, 
       MATCH($A648,'2025'!$C$1:$C$1000,0), 
       MATCH(E$1,'2025'!$A$1:$AAA$1,0)),
INDEX('2024'!$A$1:$AAA$1000, 
       MATCH($A648,'2024'!$C$1:$C$1000,0), 
       MATCH(E$1,'2024'!$A$1:$AAA$1,0))),"")</f>
        <v/>
      </c>
      <c r="F648" s="29" t="str">
        <f t="array" ref="F648">IFNA(IFNA(
INDEX('2025'!$A$1:$AAA$1000, 
       MATCH($A648,'2025'!$C$1:$C$1000,0), 
       MATCH(F$1,'2025'!$A$1:$AAA$1,0)),
INDEX('2024'!$A$1:$AAA$1000, 
       MATCH($A648,'2024'!$C$1:$C$1000,0), 
       MATCH(F$1,'2024'!$A$1:$AAA$1,0))),"")</f>
        <v/>
      </c>
      <c r="G648" s="29" t="str">
        <f t="array" ref="G648">IFNA(IFNA(
INDEX('2025'!$A$1:$AAA$1000, 
       MATCH($A648,'2025'!$C$1:$C$1000,0), 
       MATCH(G$1,'2025'!$A$1:$AAA$1,0)),
INDEX('2024'!$A$1:$AAA$1000, 
       MATCH($A648,'2024'!$C$1:$C$1000,0), 
       MATCH(G$1,'2024'!$A$1:$AAA$1,0))),"")</f>
        <v/>
      </c>
      <c r="H648" s="29" t="str">
        <f t="array" ref="H648">IFNA(IFNA(
INDEX('2025'!$A$1:$AAA$1000, 
       MATCH($A648,'2025'!$C$1:$C$1000,0), 
       MATCH(H$1,'2025'!$A$1:$AAA$1,0)),
INDEX('2024'!$A$1:$AAA$1000, 
       MATCH($A648,'2024'!$C$1:$C$1000,0), 
       MATCH(H$1,'2024'!$A$1:$AAA$1,0))),"")</f>
        <v/>
      </c>
      <c r="I648" s="29" t="str">
        <f t="array" ref="I648">IFNA(IFNA(
INDEX('2025'!$A$1:$AAA$1000, 
       MATCH($A648,'2025'!$C$1:$C$1000,0), 
       MATCH(I$1,'2025'!$A$1:$AAA$1,0)),
INDEX('2024'!$A$1:$AAA$1000, 
       MATCH($A648,'2024'!$C$1:$C$1000,0), 
       MATCH(I$1,'2024'!$A$1:$AAA$1,0))),"")</f>
        <v/>
      </c>
      <c r="J648" s="29" t="str">
        <f t="array" ref="J648">IFNA(IFNA(
INDEX('2025'!$A$1:$AAA$1000, 
       MATCH($A648,'2025'!$C$1:$C$1000,0), 
       MATCH(J$1,'2025'!$A$1:$AAA$1,0)),
INDEX('2024'!$A$1:$AAA$1000, 
       MATCH($A648,'2024'!$C$1:$C$1000,0), 
       MATCH(J$1,'2024'!$A$1:$AAA$1,0))),"")</f>
        <v/>
      </c>
      <c r="K648" s="29" t="str">
        <f t="array" ref="K648">IFNA(IFNA(
INDEX('2025'!$A$1:$AAA$1000, 
       MATCH($A648,'2025'!$C$1:$C$1000,0), 
       MATCH(K$1,'2025'!$A$1:$AAA$1,0)),
INDEX('2024'!$A$1:$AAA$1000, 
       MATCH($A648,'2024'!$C$1:$C$1000,0), 
       MATCH(K$1,'2024'!$A$1:$AAA$1,0))),"")</f>
        <v/>
      </c>
      <c r="L648" s="29" t="str">
        <f t="array" ref="L648">IFNA(IFNA(
INDEX('2025'!$A$1:$AAA$1000, 
       MATCH($A648,'2025'!$C$1:$C$1000,0), 
       MATCH(L$1,'2025'!$A$1:$AAA$1,0)),
INDEX('2024'!$A$1:$AAA$1000, 
       MATCH($A648,'2024'!$C$1:$C$1000,0), 
       MATCH(L$1,'2024'!$A$1:$AAA$1,0))),"")</f>
        <v/>
      </c>
      <c r="M648" s="29" t="str">
        <f t="array" ref="M648">IFNA(IFNA(
INDEX('2025'!$A$1:$AAA$1000, 
       MATCH($A648,'2025'!$C$1:$C$1000,0), 
       MATCH(M$1,'2025'!$A$1:$AAA$1,0)),
INDEX('2024'!$A$1:$AAA$1000, 
       MATCH($A648,'2024'!$C$1:$C$1000,0), 
       MATCH(M$1,'2024'!$A$1:$AAA$1,0))),"")</f>
        <v/>
      </c>
      <c r="N648" s="29" t="str">
        <f t="array" ref="N648">IFNA(IFNA(
INDEX('2025'!$A$1:$AAA$1000, 
       MATCH($A648,'2025'!$C$1:$C$1000,0), 
       MATCH(N$1,'2025'!$A$1:$AAA$1,0)),
INDEX('2024'!$A$1:$AAA$1000, 
       MATCH($A648,'2024'!$C$1:$C$1000,0), 
       MATCH(N$1,'2024'!$A$1:$AAA$1,0))),"")</f>
        <v/>
      </c>
      <c r="O648" s="29" t="str">
        <f t="array" ref="O648">IFNA(IFNA(
INDEX('2025'!$A$1:$AAA$1000, 
       MATCH($A648,'2025'!$C$1:$C$1000,0), 
       MATCH(O$1,'2025'!$A$1:$AAA$1,0)),
INDEX('2024'!$A$1:$AAA$1000, 
       MATCH($A648,'2024'!$C$1:$C$1000,0), 
       MATCH(O$1,'2024'!$A$1:$AAA$1,0))),"")</f>
        <v/>
      </c>
      <c r="P648" s="29" t="str">
        <f t="array" ref="P648">IFNA(IFNA(
INDEX('2025'!$A$1:$AAA$1000, 
       MATCH($A648,'2025'!$C$1:$C$1000,0), 
       MATCH(P$1,'2025'!$A$1:$AAA$1,0)),
INDEX('2024'!$A$1:$AAA$1000, 
       MATCH($A648,'2024'!$C$1:$C$1000,0), 
       MATCH(P$1,'2024'!$A$1:$AAA$1,0))),"")</f>
        <v/>
      </c>
      <c r="Q648" s="29" t="str">
        <f t="array" ref="Q648">IFNA(IFNA(
INDEX('2025'!$A$1:$AAA$1000, 
       MATCH($A648,'2025'!$C$1:$C$1000,0), 
       MATCH(Q$1,'2025'!$A$1:$AAA$1,0)),
INDEX('2024'!$A$1:$AAA$1000, 
       MATCH($A648,'2024'!$C$1:$C$1000,0), 
       MATCH(Q$1,'2024'!$A$1:$AAA$1,0))),"")</f>
        <v/>
      </c>
      <c r="R648" s="29" t="str">
        <f t="array" ref="R648">IFNA(IFNA(
INDEX('2025'!$A$1:$AAA$1000, 
       MATCH($A648,'2025'!$C$1:$C$1000,0), 
       MATCH(R$1,'2025'!$A$1:$AAA$1,0)),
INDEX('2024'!$A$1:$AAA$1000, 
       MATCH($A648,'2024'!$C$1:$C$1000,0), 
       MATCH(R$1,'2024'!$A$1:$AAA$1,0))),"")</f>
        <v/>
      </c>
      <c r="S648" s="29" t="str">
        <f t="array" ref="S648">IFNA(IFNA(
INDEX('2025'!$A$1:$AAA$1000, 
       MATCH($A648,'2025'!$C$1:$C$1000,0), 
       MATCH(S$1,'2025'!$A$1:$AAA$1,0)),
INDEX('2024'!$A$1:$AAA$1000, 
       MATCH($A648,'2024'!$C$1:$C$1000,0), 
       MATCH(S$1,'2024'!$A$1:$AAA$1,0))),"")</f>
        <v/>
      </c>
      <c r="T648" s="76"/>
      <c r="U648" s="76"/>
      <c r="V648" s="76"/>
      <c r="W648" s="76"/>
      <c r="X648" s="76"/>
      <c r="Y648" s="76"/>
      <c r="Z648" s="76"/>
      <c r="AA648" s="29" t="str">
        <f t="array" ref="AA648">INDEX(Hours!$A$1:$AAF$1000, 
                      MATCH($A648,Hours!$A$1:$A$1000,0), 
                      MATCH(AA$1,Hours!$A$1:$AAF$1,0))</f>
        <v/>
      </c>
      <c r="AB648" s="29" t="str">
        <f t="array" ref="AB648">INDEX(Hours!$A$1:$AAF$1000, 
                      MATCH($A648,Hours!$A$1:$A$1000,0), 
                      MATCH(AB$1,Hours!$A$1:$AAF$1,0))</f>
        <v/>
      </c>
      <c r="AC648" s="29"/>
      <c r="AD648" s="29"/>
    </row>
    <row r="649" ht="22.5" customHeight="1">
      <c r="A649" s="25">
        <f t="shared" si="1"/>
        <v>46244</v>
      </c>
      <c r="B649" s="29" t="str">
        <f t="array" ref="B649">INDEX(Hours!$A$1:$AAF$1000, 
                      MATCH($A649,Hours!$A$1:$A$1000,0), 
                      MATCH(B$1,Hours!$A$1:$AAF$1,0))</f>
        <v/>
      </c>
      <c r="C649" s="29" t="str">
        <f t="array" ref="C649">IFNA(IFNA(
INDEX('2025'!$A$1:$AAA$1000, 
       MATCH($A649,'2025'!$C$1:$C$1000,0), 
       MATCH(C$1,'2025'!$A$1:$AAA$1,0)),
INDEX('2024'!$A$1:$AAA$1000, 
       MATCH($A649,'2024'!$C$1:$C$1000,0), 
       MATCH(C$1,'2024'!$A$1:$AAA$1,0))),"")</f>
        <v/>
      </c>
      <c r="D649" s="29" t="str">
        <f t="array" ref="D649">IFNA(IFNA(
INDEX('2025'!$A$1:$AAA$1000, 
       MATCH($A649,'2025'!$C$1:$C$1000,0), 
       MATCH(D$1,'2025'!$A$1:$AAA$1,0)),
INDEX('2024'!$A$1:$AAA$1000, 
       MATCH($A649,'2024'!$C$1:$C$1000,0), 
       MATCH(D$1,'2024'!$A$1:$AAA$1,0))),"")</f>
        <v/>
      </c>
      <c r="E649" s="29" t="str">
        <f t="array" ref="E649">IFNA(IFNA(
INDEX('2025'!$A$1:$AAA$1000, 
       MATCH($A649,'2025'!$C$1:$C$1000,0), 
       MATCH(E$1,'2025'!$A$1:$AAA$1,0)),
INDEX('2024'!$A$1:$AAA$1000, 
       MATCH($A649,'2024'!$C$1:$C$1000,0), 
       MATCH(E$1,'2024'!$A$1:$AAA$1,0))),"")</f>
        <v/>
      </c>
      <c r="F649" s="29" t="str">
        <f t="array" ref="F649">IFNA(IFNA(
INDEX('2025'!$A$1:$AAA$1000, 
       MATCH($A649,'2025'!$C$1:$C$1000,0), 
       MATCH(F$1,'2025'!$A$1:$AAA$1,0)),
INDEX('2024'!$A$1:$AAA$1000, 
       MATCH($A649,'2024'!$C$1:$C$1000,0), 
       MATCH(F$1,'2024'!$A$1:$AAA$1,0))),"")</f>
        <v/>
      </c>
      <c r="G649" s="29" t="str">
        <f t="array" ref="G649">IFNA(IFNA(
INDEX('2025'!$A$1:$AAA$1000, 
       MATCH($A649,'2025'!$C$1:$C$1000,0), 
       MATCH(G$1,'2025'!$A$1:$AAA$1,0)),
INDEX('2024'!$A$1:$AAA$1000, 
       MATCH($A649,'2024'!$C$1:$C$1000,0), 
       MATCH(G$1,'2024'!$A$1:$AAA$1,0))),"")</f>
        <v/>
      </c>
      <c r="H649" s="29" t="str">
        <f t="array" ref="H649">IFNA(IFNA(
INDEX('2025'!$A$1:$AAA$1000, 
       MATCH($A649,'2025'!$C$1:$C$1000,0), 
       MATCH(H$1,'2025'!$A$1:$AAA$1,0)),
INDEX('2024'!$A$1:$AAA$1000, 
       MATCH($A649,'2024'!$C$1:$C$1000,0), 
       MATCH(H$1,'2024'!$A$1:$AAA$1,0))),"")</f>
        <v/>
      </c>
      <c r="I649" s="29" t="str">
        <f t="array" ref="I649">IFNA(IFNA(
INDEX('2025'!$A$1:$AAA$1000, 
       MATCH($A649,'2025'!$C$1:$C$1000,0), 
       MATCH(I$1,'2025'!$A$1:$AAA$1,0)),
INDEX('2024'!$A$1:$AAA$1000, 
       MATCH($A649,'2024'!$C$1:$C$1000,0), 
       MATCH(I$1,'2024'!$A$1:$AAA$1,0))),"")</f>
        <v/>
      </c>
      <c r="J649" s="29" t="str">
        <f t="array" ref="J649">IFNA(IFNA(
INDEX('2025'!$A$1:$AAA$1000, 
       MATCH($A649,'2025'!$C$1:$C$1000,0), 
       MATCH(J$1,'2025'!$A$1:$AAA$1,0)),
INDEX('2024'!$A$1:$AAA$1000, 
       MATCH($A649,'2024'!$C$1:$C$1000,0), 
       MATCH(J$1,'2024'!$A$1:$AAA$1,0))),"")</f>
        <v/>
      </c>
      <c r="K649" s="29" t="str">
        <f t="array" ref="K649">IFNA(IFNA(
INDEX('2025'!$A$1:$AAA$1000, 
       MATCH($A649,'2025'!$C$1:$C$1000,0), 
       MATCH(K$1,'2025'!$A$1:$AAA$1,0)),
INDEX('2024'!$A$1:$AAA$1000, 
       MATCH($A649,'2024'!$C$1:$C$1000,0), 
       MATCH(K$1,'2024'!$A$1:$AAA$1,0))),"")</f>
        <v/>
      </c>
      <c r="L649" s="29" t="str">
        <f t="array" ref="L649">IFNA(IFNA(
INDEX('2025'!$A$1:$AAA$1000, 
       MATCH($A649,'2025'!$C$1:$C$1000,0), 
       MATCH(L$1,'2025'!$A$1:$AAA$1,0)),
INDEX('2024'!$A$1:$AAA$1000, 
       MATCH($A649,'2024'!$C$1:$C$1000,0), 
       MATCH(L$1,'2024'!$A$1:$AAA$1,0))),"")</f>
        <v/>
      </c>
      <c r="M649" s="29" t="str">
        <f t="array" ref="M649">IFNA(IFNA(
INDEX('2025'!$A$1:$AAA$1000, 
       MATCH($A649,'2025'!$C$1:$C$1000,0), 
       MATCH(M$1,'2025'!$A$1:$AAA$1,0)),
INDEX('2024'!$A$1:$AAA$1000, 
       MATCH($A649,'2024'!$C$1:$C$1000,0), 
       MATCH(M$1,'2024'!$A$1:$AAA$1,0))),"")</f>
        <v/>
      </c>
      <c r="N649" s="29" t="str">
        <f t="array" ref="N649">IFNA(IFNA(
INDEX('2025'!$A$1:$AAA$1000, 
       MATCH($A649,'2025'!$C$1:$C$1000,0), 
       MATCH(N$1,'2025'!$A$1:$AAA$1,0)),
INDEX('2024'!$A$1:$AAA$1000, 
       MATCH($A649,'2024'!$C$1:$C$1000,0), 
       MATCH(N$1,'2024'!$A$1:$AAA$1,0))),"")</f>
        <v/>
      </c>
      <c r="O649" s="29" t="str">
        <f t="array" ref="O649">IFNA(IFNA(
INDEX('2025'!$A$1:$AAA$1000, 
       MATCH($A649,'2025'!$C$1:$C$1000,0), 
       MATCH(O$1,'2025'!$A$1:$AAA$1,0)),
INDEX('2024'!$A$1:$AAA$1000, 
       MATCH($A649,'2024'!$C$1:$C$1000,0), 
       MATCH(O$1,'2024'!$A$1:$AAA$1,0))),"")</f>
        <v/>
      </c>
      <c r="P649" s="29" t="str">
        <f t="array" ref="P649">IFNA(IFNA(
INDEX('2025'!$A$1:$AAA$1000, 
       MATCH($A649,'2025'!$C$1:$C$1000,0), 
       MATCH(P$1,'2025'!$A$1:$AAA$1,0)),
INDEX('2024'!$A$1:$AAA$1000, 
       MATCH($A649,'2024'!$C$1:$C$1000,0), 
       MATCH(P$1,'2024'!$A$1:$AAA$1,0))),"")</f>
        <v/>
      </c>
      <c r="Q649" s="29" t="str">
        <f t="array" ref="Q649">IFNA(IFNA(
INDEX('2025'!$A$1:$AAA$1000, 
       MATCH($A649,'2025'!$C$1:$C$1000,0), 
       MATCH(Q$1,'2025'!$A$1:$AAA$1,0)),
INDEX('2024'!$A$1:$AAA$1000, 
       MATCH($A649,'2024'!$C$1:$C$1000,0), 
       MATCH(Q$1,'2024'!$A$1:$AAA$1,0))),"")</f>
        <v/>
      </c>
      <c r="R649" s="29" t="str">
        <f t="array" ref="R649">IFNA(IFNA(
INDEX('2025'!$A$1:$AAA$1000, 
       MATCH($A649,'2025'!$C$1:$C$1000,0), 
       MATCH(R$1,'2025'!$A$1:$AAA$1,0)),
INDEX('2024'!$A$1:$AAA$1000, 
       MATCH($A649,'2024'!$C$1:$C$1000,0), 
       MATCH(R$1,'2024'!$A$1:$AAA$1,0))),"")</f>
        <v/>
      </c>
      <c r="S649" s="29" t="str">
        <f t="array" ref="S649">IFNA(IFNA(
INDEX('2025'!$A$1:$AAA$1000, 
       MATCH($A649,'2025'!$C$1:$C$1000,0), 
       MATCH(S$1,'2025'!$A$1:$AAA$1,0)),
INDEX('2024'!$A$1:$AAA$1000, 
       MATCH($A649,'2024'!$C$1:$C$1000,0), 
       MATCH(S$1,'2024'!$A$1:$AAA$1,0))),"")</f>
        <v/>
      </c>
      <c r="T649" s="76"/>
      <c r="U649" s="76"/>
      <c r="V649" s="76"/>
      <c r="W649" s="76"/>
      <c r="X649" s="76"/>
      <c r="Y649" s="76"/>
      <c r="Z649" s="76"/>
      <c r="AA649" s="29" t="str">
        <f t="array" ref="AA649">INDEX(Hours!$A$1:$AAF$1000, 
                      MATCH($A649,Hours!$A$1:$A$1000,0), 
                      MATCH(AA$1,Hours!$A$1:$AAF$1,0))</f>
        <v/>
      </c>
      <c r="AB649" s="29" t="str">
        <f t="array" ref="AB649">INDEX(Hours!$A$1:$AAF$1000, 
                      MATCH($A649,Hours!$A$1:$A$1000,0), 
                      MATCH(AB$1,Hours!$A$1:$AAF$1,0))</f>
        <v/>
      </c>
      <c r="AC649" s="29"/>
      <c r="AD649" s="29"/>
    </row>
    <row r="650" ht="22.5" customHeight="1">
      <c r="A650" s="25">
        <f t="shared" si="1"/>
        <v>46245</v>
      </c>
      <c r="B650" s="29" t="str">
        <f t="array" ref="B650">INDEX(Hours!$A$1:$AAF$1000, 
                      MATCH($A650,Hours!$A$1:$A$1000,0), 
                      MATCH(B$1,Hours!$A$1:$AAF$1,0))</f>
        <v/>
      </c>
      <c r="C650" s="29" t="str">
        <f t="array" ref="C650">IFNA(IFNA(
INDEX('2025'!$A$1:$AAA$1000, 
       MATCH($A650,'2025'!$C$1:$C$1000,0), 
       MATCH(C$1,'2025'!$A$1:$AAA$1,0)),
INDEX('2024'!$A$1:$AAA$1000, 
       MATCH($A650,'2024'!$C$1:$C$1000,0), 
       MATCH(C$1,'2024'!$A$1:$AAA$1,0))),"")</f>
        <v/>
      </c>
      <c r="D650" s="29" t="str">
        <f t="array" ref="D650">IFNA(IFNA(
INDEX('2025'!$A$1:$AAA$1000, 
       MATCH($A650,'2025'!$C$1:$C$1000,0), 
       MATCH(D$1,'2025'!$A$1:$AAA$1,0)),
INDEX('2024'!$A$1:$AAA$1000, 
       MATCH($A650,'2024'!$C$1:$C$1000,0), 
       MATCH(D$1,'2024'!$A$1:$AAA$1,0))),"")</f>
        <v/>
      </c>
      <c r="E650" s="29" t="str">
        <f t="array" ref="E650">IFNA(IFNA(
INDEX('2025'!$A$1:$AAA$1000, 
       MATCH($A650,'2025'!$C$1:$C$1000,0), 
       MATCH(E$1,'2025'!$A$1:$AAA$1,0)),
INDEX('2024'!$A$1:$AAA$1000, 
       MATCH($A650,'2024'!$C$1:$C$1000,0), 
       MATCH(E$1,'2024'!$A$1:$AAA$1,0))),"")</f>
        <v/>
      </c>
      <c r="F650" s="29" t="str">
        <f t="array" ref="F650">IFNA(IFNA(
INDEX('2025'!$A$1:$AAA$1000, 
       MATCH($A650,'2025'!$C$1:$C$1000,0), 
       MATCH(F$1,'2025'!$A$1:$AAA$1,0)),
INDEX('2024'!$A$1:$AAA$1000, 
       MATCH($A650,'2024'!$C$1:$C$1000,0), 
       MATCH(F$1,'2024'!$A$1:$AAA$1,0))),"")</f>
        <v/>
      </c>
      <c r="G650" s="29" t="str">
        <f t="array" ref="G650">IFNA(IFNA(
INDEX('2025'!$A$1:$AAA$1000, 
       MATCH($A650,'2025'!$C$1:$C$1000,0), 
       MATCH(G$1,'2025'!$A$1:$AAA$1,0)),
INDEX('2024'!$A$1:$AAA$1000, 
       MATCH($A650,'2024'!$C$1:$C$1000,0), 
       MATCH(G$1,'2024'!$A$1:$AAA$1,0))),"")</f>
        <v/>
      </c>
      <c r="H650" s="29" t="str">
        <f t="array" ref="H650">IFNA(IFNA(
INDEX('2025'!$A$1:$AAA$1000, 
       MATCH($A650,'2025'!$C$1:$C$1000,0), 
       MATCH(H$1,'2025'!$A$1:$AAA$1,0)),
INDEX('2024'!$A$1:$AAA$1000, 
       MATCH($A650,'2024'!$C$1:$C$1000,0), 
       MATCH(H$1,'2024'!$A$1:$AAA$1,0))),"")</f>
        <v/>
      </c>
      <c r="I650" s="29" t="str">
        <f t="array" ref="I650">IFNA(IFNA(
INDEX('2025'!$A$1:$AAA$1000, 
       MATCH($A650,'2025'!$C$1:$C$1000,0), 
       MATCH(I$1,'2025'!$A$1:$AAA$1,0)),
INDEX('2024'!$A$1:$AAA$1000, 
       MATCH($A650,'2024'!$C$1:$C$1000,0), 
       MATCH(I$1,'2024'!$A$1:$AAA$1,0))),"")</f>
        <v/>
      </c>
      <c r="J650" s="29" t="str">
        <f t="array" ref="J650">IFNA(IFNA(
INDEX('2025'!$A$1:$AAA$1000, 
       MATCH($A650,'2025'!$C$1:$C$1000,0), 
       MATCH(J$1,'2025'!$A$1:$AAA$1,0)),
INDEX('2024'!$A$1:$AAA$1000, 
       MATCH($A650,'2024'!$C$1:$C$1000,0), 
       MATCH(J$1,'2024'!$A$1:$AAA$1,0))),"")</f>
        <v/>
      </c>
      <c r="K650" s="29" t="str">
        <f t="array" ref="K650">IFNA(IFNA(
INDEX('2025'!$A$1:$AAA$1000, 
       MATCH($A650,'2025'!$C$1:$C$1000,0), 
       MATCH(K$1,'2025'!$A$1:$AAA$1,0)),
INDEX('2024'!$A$1:$AAA$1000, 
       MATCH($A650,'2024'!$C$1:$C$1000,0), 
       MATCH(K$1,'2024'!$A$1:$AAA$1,0))),"")</f>
        <v/>
      </c>
      <c r="L650" s="29" t="str">
        <f t="array" ref="L650">IFNA(IFNA(
INDEX('2025'!$A$1:$AAA$1000, 
       MATCH($A650,'2025'!$C$1:$C$1000,0), 
       MATCH(L$1,'2025'!$A$1:$AAA$1,0)),
INDEX('2024'!$A$1:$AAA$1000, 
       MATCH($A650,'2024'!$C$1:$C$1000,0), 
       MATCH(L$1,'2024'!$A$1:$AAA$1,0))),"")</f>
        <v/>
      </c>
      <c r="M650" s="29" t="str">
        <f t="array" ref="M650">IFNA(IFNA(
INDEX('2025'!$A$1:$AAA$1000, 
       MATCH($A650,'2025'!$C$1:$C$1000,0), 
       MATCH(M$1,'2025'!$A$1:$AAA$1,0)),
INDEX('2024'!$A$1:$AAA$1000, 
       MATCH($A650,'2024'!$C$1:$C$1000,0), 
       MATCH(M$1,'2024'!$A$1:$AAA$1,0))),"")</f>
        <v/>
      </c>
      <c r="N650" s="29" t="str">
        <f t="array" ref="N650">IFNA(IFNA(
INDEX('2025'!$A$1:$AAA$1000, 
       MATCH($A650,'2025'!$C$1:$C$1000,0), 
       MATCH(N$1,'2025'!$A$1:$AAA$1,0)),
INDEX('2024'!$A$1:$AAA$1000, 
       MATCH($A650,'2024'!$C$1:$C$1000,0), 
       MATCH(N$1,'2024'!$A$1:$AAA$1,0))),"")</f>
        <v/>
      </c>
      <c r="O650" s="29" t="str">
        <f t="array" ref="O650">IFNA(IFNA(
INDEX('2025'!$A$1:$AAA$1000, 
       MATCH($A650,'2025'!$C$1:$C$1000,0), 
       MATCH(O$1,'2025'!$A$1:$AAA$1,0)),
INDEX('2024'!$A$1:$AAA$1000, 
       MATCH($A650,'2024'!$C$1:$C$1000,0), 
       MATCH(O$1,'2024'!$A$1:$AAA$1,0))),"")</f>
        <v/>
      </c>
      <c r="P650" s="29" t="str">
        <f t="array" ref="P650">IFNA(IFNA(
INDEX('2025'!$A$1:$AAA$1000, 
       MATCH($A650,'2025'!$C$1:$C$1000,0), 
       MATCH(P$1,'2025'!$A$1:$AAA$1,0)),
INDEX('2024'!$A$1:$AAA$1000, 
       MATCH($A650,'2024'!$C$1:$C$1000,0), 
       MATCH(P$1,'2024'!$A$1:$AAA$1,0))),"")</f>
        <v/>
      </c>
      <c r="Q650" s="29" t="str">
        <f t="array" ref="Q650">IFNA(IFNA(
INDEX('2025'!$A$1:$AAA$1000, 
       MATCH($A650,'2025'!$C$1:$C$1000,0), 
       MATCH(Q$1,'2025'!$A$1:$AAA$1,0)),
INDEX('2024'!$A$1:$AAA$1000, 
       MATCH($A650,'2024'!$C$1:$C$1000,0), 
       MATCH(Q$1,'2024'!$A$1:$AAA$1,0))),"")</f>
        <v/>
      </c>
      <c r="R650" s="29" t="str">
        <f t="array" ref="R650">IFNA(IFNA(
INDEX('2025'!$A$1:$AAA$1000, 
       MATCH($A650,'2025'!$C$1:$C$1000,0), 
       MATCH(R$1,'2025'!$A$1:$AAA$1,0)),
INDEX('2024'!$A$1:$AAA$1000, 
       MATCH($A650,'2024'!$C$1:$C$1000,0), 
       MATCH(R$1,'2024'!$A$1:$AAA$1,0))),"")</f>
        <v/>
      </c>
      <c r="S650" s="29" t="str">
        <f t="array" ref="S650">IFNA(IFNA(
INDEX('2025'!$A$1:$AAA$1000, 
       MATCH($A650,'2025'!$C$1:$C$1000,0), 
       MATCH(S$1,'2025'!$A$1:$AAA$1,0)),
INDEX('2024'!$A$1:$AAA$1000, 
       MATCH($A650,'2024'!$C$1:$C$1000,0), 
       MATCH(S$1,'2024'!$A$1:$AAA$1,0))),"")</f>
        <v/>
      </c>
      <c r="T650" s="76"/>
      <c r="U650" s="76"/>
      <c r="V650" s="76"/>
      <c r="W650" s="76"/>
      <c r="X650" s="76"/>
      <c r="Y650" s="76"/>
      <c r="Z650" s="76"/>
      <c r="AA650" s="29" t="str">
        <f t="array" ref="AA650">INDEX(Hours!$A$1:$AAF$1000, 
                      MATCH($A650,Hours!$A$1:$A$1000,0), 
                      MATCH(AA$1,Hours!$A$1:$AAF$1,0))</f>
        <v/>
      </c>
      <c r="AB650" s="29" t="str">
        <f t="array" ref="AB650">INDEX(Hours!$A$1:$AAF$1000, 
                      MATCH($A650,Hours!$A$1:$A$1000,0), 
                      MATCH(AB$1,Hours!$A$1:$AAF$1,0))</f>
        <v/>
      </c>
      <c r="AC650" s="29"/>
      <c r="AD650" s="29"/>
    </row>
    <row r="651" ht="22.5" customHeight="1">
      <c r="A651" s="25">
        <f t="shared" si="1"/>
        <v>46246</v>
      </c>
      <c r="B651" s="29" t="str">
        <f t="array" ref="B651">INDEX(Hours!$A$1:$AAF$1000, 
                      MATCH($A651,Hours!$A$1:$A$1000,0), 
                      MATCH(B$1,Hours!$A$1:$AAF$1,0))</f>
        <v/>
      </c>
      <c r="C651" s="29" t="str">
        <f t="array" ref="C651">IFNA(IFNA(
INDEX('2025'!$A$1:$AAA$1000, 
       MATCH($A651,'2025'!$C$1:$C$1000,0), 
       MATCH(C$1,'2025'!$A$1:$AAA$1,0)),
INDEX('2024'!$A$1:$AAA$1000, 
       MATCH($A651,'2024'!$C$1:$C$1000,0), 
       MATCH(C$1,'2024'!$A$1:$AAA$1,0))),"")</f>
        <v/>
      </c>
      <c r="D651" s="29" t="str">
        <f t="array" ref="D651">IFNA(IFNA(
INDEX('2025'!$A$1:$AAA$1000, 
       MATCH($A651,'2025'!$C$1:$C$1000,0), 
       MATCH(D$1,'2025'!$A$1:$AAA$1,0)),
INDEX('2024'!$A$1:$AAA$1000, 
       MATCH($A651,'2024'!$C$1:$C$1000,0), 
       MATCH(D$1,'2024'!$A$1:$AAA$1,0))),"")</f>
        <v/>
      </c>
      <c r="E651" s="29" t="str">
        <f t="array" ref="E651">IFNA(IFNA(
INDEX('2025'!$A$1:$AAA$1000, 
       MATCH($A651,'2025'!$C$1:$C$1000,0), 
       MATCH(E$1,'2025'!$A$1:$AAA$1,0)),
INDEX('2024'!$A$1:$AAA$1000, 
       MATCH($A651,'2024'!$C$1:$C$1000,0), 
       MATCH(E$1,'2024'!$A$1:$AAA$1,0))),"")</f>
        <v/>
      </c>
      <c r="F651" s="29" t="str">
        <f t="array" ref="F651">IFNA(IFNA(
INDEX('2025'!$A$1:$AAA$1000, 
       MATCH($A651,'2025'!$C$1:$C$1000,0), 
       MATCH(F$1,'2025'!$A$1:$AAA$1,0)),
INDEX('2024'!$A$1:$AAA$1000, 
       MATCH($A651,'2024'!$C$1:$C$1000,0), 
       MATCH(F$1,'2024'!$A$1:$AAA$1,0))),"")</f>
        <v/>
      </c>
      <c r="G651" s="29" t="str">
        <f t="array" ref="G651">IFNA(IFNA(
INDEX('2025'!$A$1:$AAA$1000, 
       MATCH($A651,'2025'!$C$1:$C$1000,0), 
       MATCH(G$1,'2025'!$A$1:$AAA$1,0)),
INDEX('2024'!$A$1:$AAA$1000, 
       MATCH($A651,'2024'!$C$1:$C$1000,0), 
       MATCH(G$1,'2024'!$A$1:$AAA$1,0))),"")</f>
        <v/>
      </c>
      <c r="H651" s="29" t="str">
        <f t="array" ref="H651">IFNA(IFNA(
INDEX('2025'!$A$1:$AAA$1000, 
       MATCH($A651,'2025'!$C$1:$C$1000,0), 
       MATCH(H$1,'2025'!$A$1:$AAA$1,0)),
INDEX('2024'!$A$1:$AAA$1000, 
       MATCH($A651,'2024'!$C$1:$C$1000,0), 
       MATCH(H$1,'2024'!$A$1:$AAA$1,0))),"")</f>
        <v/>
      </c>
      <c r="I651" s="29" t="str">
        <f t="array" ref="I651">IFNA(IFNA(
INDEX('2025'!$A$1:$AAA$1000, 
       MATCH($A651,'2025'!$C$1:$C$1000,0), 
       MATCH(I$1,'2025'!$A$1:$AAA$1,0)),
INDEX('2024'!$A$1:$AAA$1000, 
       MATCH($A651,'2024'!$C$1:$C$1000,0), 
       MATCH(I$1,'2024'!$A$1:$AAA$1,0))),"")</f>
        <v/>
      </c>
      <c r="J651" s="29" t="str">
        <f t="array" ref="J651">IFNA(IFNA(
INDEX('2025'!$A$1:$AAA$1000, 
       MATCH($A651,'2025'!$C$1:$C$1000,0), 
       MATCH(J$1,'2025'!$A$1:$AAA$1,0)),
INDEX('2024'!$A$1:$AAA$1000, 
       MATCH($A651,'2024'!$C$1:$C$1000,0), 
       MATCH(J$1,'2024'!$A$1:$AAA$1,0))),"")</f>
        <v/>
      </c>
      <c r="K651" s="29" t="str">
        <f t="array" ref="K651">IFNA(IFNA(
INDEX('2025'!$A$1:$AAA$1000, 
       MATCH($A651,'2025'!$C$1:$C$1000,0), 
       MATCH(K$1,'2025'!$A$1:$AAA$1,0)),
INDEX('2024'!$A$1:$AAA$1000, 
       MATCH($A651,'2024'!$C$1:$C$1000,0), 
       MATCH(K$1,'2024'!$A$1:$AAA$1,0))),"")</f>
        <v/>
      </c>
      <c r="L651" s="29" t="str">
        <f t="array" ref="L651">IFNA(IFNA(
INDEX('2025'!$A$1:$AAA$1000, 
       MATCH($A651,'2025'!$C$1:$C$1000,0), 
       MATCH(L$1,'2025'!$A$1:$AAA$1,0)),
INDEX('2024'!$A$1:$AAA$1000, 
       MATCH($A651,'2024'!$C$1:$C$1000,0), 
       MATCH(L$1,'2024'!$A$1:$AAA$1,0))),"")</f>
        <v/>
      </c>
      <c r="M651" s="29" t="str">
        <f t="array" ref="M651">IFNA(IFNA(
INDEX('2025'!$A$1:$AAA$1000, 
       MATCH($A651,'2025'!$C$1:$C$1000,0), 
       MATCH(M$1,'2025'!$A$1:$AAA$1,0)),
INDEX('2024'!$A$1:$AAA$1000, 
       MATCH($A651,'2024'!$C$1:$C$1000,0), 
       MATCH(M$1,'2024'!$A$1:$AAA$1,0))),"")</f>
        <v/>
      </c>
      <c r="N651" s="29" t="str">
        <f t="array" ref="N651">IFNA(IFNA(
INDEX('2025'!$A$1:$AAA$1000, 
       MATCH($A651,'2025'!$C$1:$C$1000,0), 
       MATCH(N$1,'2025'!$A$1:$AAA$1,0)),
INDEX('2024'!$A$1:$AAA$1000, 
       MATCH($A651,'2024'!$C$1:$C$1000,0), 
       MATCH(N$1,'2024'!$A$1:$AAA$1,0))),"")</f>
        <v/>
      </c>
      <c r="O651" s="29" t="str">
        <f t="array" ref="O651">IFNA(IFNA(
INDEX('2025'!$A$1:$AAA$1000, 
       MATCH($A651,'2025'!$C$1:$C$1000,0), 
       MATCH(O$1,'2025'!$A$1:$AAA$1,0)),
INDEX('2024'!$A$1:$AAA$1000, 
       MATCH($A651,'2024'!$C$1:$C$1000,0), 
       MATCH(O$1,'2024'!$A$1:$AAA$1,0))),"")</f>
        <v/>
      </c>
      <c r="P651" s="29" t="str">
        <f t="array" ref="P651">IFNA(IFNA(
INDEX('2025'!$A$1:$AAA$1000, 
       MATCH($A651,'2025'!$C$1:$C$1000,0), 
       MATCH(P$1,'2025'!$A$1:$AAA$1,0)),
INDEX('2024'!$A$1:$AAA$1000, 
       MATCH($A651,'2024'!$C$1:$C$1000,0), 
       MATCH(P$1,'2024'!$A$1:$AAA$1,0))),"")</f>
        <v/>
      </c>
      <c r="Q651" s="29" t="str">
        <f t="array" ref="Q651">IFNA(IFNA(
INDEX('2025'!$A$1:$AAA$1000, 
       MATCH($A651,'2025'!$C$1:$C$1000,0), 
       MATCH(Q$1,'2025'!$A$1:$AAA$1,0)),
INDEX('2024'!$A$1:$AAA$1000, 
       MATCH($A651,'2024'!$C$1:$C$1000,0), 
       MATCH(Q$1,'2024'!$A$1:$AAA$1,0))),"")</f>
        <v/>
      </c>
      <c r="R651" s="29" t="str">
        <f t="array" ref="R651">IFNA(IFNA(
INDEX('2025'!$A$1:$AAA$1000, 
       MATCH($A651,'2025'!$C$1:$C$1000,0), 
       MATCH(R$1,'2025'!$A$1:$AAA$1,0)),
INDEX('2024'!$A$1:$AAA$1000, 
       MATCH($A651,'2024'!$C$1:$C$1000,0), 
       MATCH(R$1,'2024'!$A$1:$AAA$1,0))),"")</f>
        <v/>
      </c>
      <c r="S651" s="29" t="str">
        <f t="array" ref="S651">IFNA(IFNA(
INDEX('2025'!$A$1:$AAA$1000, 
       MATCH($A651,'2025'!$C$1:$C$1000,0), 
       MATCH(S$1,'2025'!$A$1:$AAA$1,0)),
INDEX('2024'!$A$1:$AAA$1000, 
       MATCH($A651,'2024'!$C$1:$C$1000,0), 
       MATCH(S$1,'2024'!$A$1:$AAA$1,0))),"")</f>
        <v/>
      </c>
      <c r="T651" s="76"/>
      <c r="U651" s="76"/>
      <c r="V651" s="76"/>
      <c r="W651" s="76"/>
      <c r="X651" s="76"/>
      <c r="Y651" s="76"/>
      <c r="Z651" s="76"/>
      <c r="AA651" s="29" t="str">
        <f t="array" ref="AA651">INDEX(Hours!$A$1:$AAF$1000, 
                      MATCH($A651,Hours!$A$1:$A$1000,0), 
                      MATCH(AA$1,Hours!$A$1:$AAF$1,0))</f>
        <v/>
      </c>
      <c r="AB651" s="29" t="str">
        <f t="array" ref="AB651">INDEX(Hours!$A$1:$AAF$1000, 
                      MATCH($A651,Hours!$A$1:$A$1000,0), 
                      MATCH(AB$1,Hours!$A$1:$AAF$1,0))</f>
        <v/>
      </c>
      <c r="AC651" s="29"/>
      <c r="AD651" s="29"/>
    </row>
    <row r="652" ht="22.5" customHeight="1">
      <c r="A652" s="25">
        <f t="shared" si="1"/>
        <v>46247</v>
      </c>
      <c r="B652" s="29" t="str">
        <f t="array" ref="B652">INDEX(Hours!$A$1:$AAF$1000, 
                      MATCH($A652,Hours!$A$1:$A$1000,0), 
                      MATCH(B$1,Hours!$A$1:$AAF$1,0))</f>
        <v/>
      </c>
      <c r="C652" s="29" t="str">
        <f t="array" ref="C652">IFNA(IFNA(
INDEX('2025'!$A$1:$AAA$1000, 
       MATCH($A652,'2025'!$C$1:$C$1000,0), 
       MATCH(C$1,'2025'!$A$1:$AAA$1,0)),
INDEX('2024'!$A$1:$AAA$1000, 
       MATCH($A652,'2024'!$C$1:$C$1000,0), 
       MATCH(C$1,'2024'!$A$1:$AAA$1,0))),"")</f>
        <v/>
      </c>
      <c r="D652" s="29" t="str">
        <f t="array" ref="D652">IFNA(IFNA(
INDEX('2025'!$A$1:$AAA$1000, 
       MATCH($A652,'2025'!$C$1:$C$1000,0), 
       MATCH(D$1,'2025'!$A$1:$AAA$1,0)),
INDEX('2024'!$A$1:$AAA$1000, 
       MATCH($A652,'2024'!$C$1:$C$1000,0), 
       MATCH(D$1,'2024'!$A$1:$AAA$1,0))),"")</f>
        <v/>
      </c>
      <c r="E652" s="29" t="str">
        <f t="array" ref="E652">IFNA(IFNA(
INDEX('2025'!$A$1:$AAA$1000, 
       MATCH($A652,'2025'!$C$1:$C$1000,0), 
       MATCH(E$1,'2025'!$A$1:$AAA$1,0)),
INDEX('2024'!$A$1:$AAA$1000, 
       MATCH($A652,'2024'!$C$1:$C$1000,0), 
       MATCH(E$1,'2024'!$A$1:$AAA$1,0))),"")</f>
        <v/>
      </c>
      <c r="F652" s="29" t="str">
        <f t="array" ref="F652">IFNA(IFNA(
INDEX('2025'!$A$1:$AAA$1000, 
       MATCH($A652,'2025'!$C$1:$C$1000,0), 
       MATCH(F$1,'2025'!$A$1:$AAA$1,0)),
INDEX('2024'!$A$1:$AAA$1000, 
       MATCH($A652,'2024'!$C$1:$C$1000,0), 
       MATCH(F$1,'2024'!$A$1:$AAA$1,0))),"")</f>
        <v/>
      </c>
      <c r="G652" s="29" t="str">
        <f t="array" ref="G652">IFNA(IFNA(
INDEX('2025'!$A$1:$AAA$1000, 
       MATCH($A652,'2025'!$C$1:$C$1000,0), 
       MATCH(G$1,'2025'!$A$1:$AAA$1,0)),
INDEX('2024'!$A$1:$AAA$1000, 
       MATCH($A652,'2024'!$C$1:$C$1000,0), 
       MATCH(G$1,'2024'!$A$1:$AAA$1,0))),"")</f>
        <v/>
      </c>
      <c r="H652" s="29" t="str">
        <f t="array" ref="H652">IFNA(IFNA(
INDEX('2025'!$A$1:$AAA$1000, 
       MATCH($A652,'2025'!$C$1:$C$1000,0), 
       MATCH(H$1,'2025'!$A$1:$AAA$1,0)),
INDEX('2024'!$A$1:$AAA$1000, 
       MATCH($A652,'2024'!$C$1:$C$1000,0), 
       MATCH(H$1,'2024'!$A$1:$AAA$1,0))),"")</f>
        <v/>
      </c>
      <c r="I652" s="29" t="str">
        <f t="array" ref="I652">IFNA(IFNA(
INDEX('2025'!$A$1:$AAA$1000, 
       MATCH($A652,'2025'!$C$1:$C$1000,0), 
       MATCH(I$1,'2025'!$A$1:$AAA$1,0)),
INDEX('2024'!$A$1:$AAA$1000, 
       MATCH($A652,'2024'!$C$1:$C$1000,0), 
       MATCH(I$1,'2024'!$A$1:$AAA$1,0))),"")</f>
        <v/>
      </c>
      <c r="J652" s="29" t="str">
        <f t="array" ref="J652">IFNA(IFNA(
INDEX('2025'!$A$1:$AAA$1000, 
       MATCH($A652,'2025'!$C$1:$C$1000,0), 
       MATCH(J$1,'2025'!$A$1:$AAA$1,0)),
INDEX('2024'!$A$1:$AAA$1000, 
       MATCH($A652,'2024'!$C$1:$C$1000,0), 
       MATCH(J$1,'2024'!$A$1:$AAA$1,0))),"")</f>
        <v/>
      </c>
      <c r="K652" s="29" t="str">
        <f t="array" ref="K652">IFNA(IFNA(
INDEX('2025'!$A$1:$AAA$1000, 
       MATCH($A652,'2025'!$C$1:$C$1000,0), 
       MATCH(K$1,'2025'!$A$1:$AAA$1,0)),
INDEX('2024'!$A$1:$AAA$1000, 
       MATCH($A652,'2024'!$C$1:$C$1000,0), 
       MATCH(K$1,'2024'!$A$1:$AAA$1,0))),"")</f>
        <v/>
      </c>
      <c r="L652" s="29" t="str">
        <f t="array" ref="L652">IFNA(IFNA(
INDEX('2025'!$A$1:$AAA$1000, 
       MATCH($A652,'2025'!$C$1:$C$1000,0), 
       MATCH(L$1,'2025'!$A$1:$AAA$1,0)),
INDEX('2024'!$A$1:$AAA$1000, 
       MATCH($A652,'2024'!$C$1:$C$1000,0), 
       MATCH(L$1,'2024'!$A$1:$AAA$1,0))),"")</f>
        <v/>
      </c>
      <c r="M652" s="29" t="str">
        <f t="array" ref="M652">IFNA(IFNA(
INDEX('2025'!$A$1:$AAA$1000, 
       MATCH($A652,'2025'!$C$1:$C$1000,0), 
       MATCH(M$1,'2025'!$A$1:$AAA$1,0)),
INDEX('2024'!$A$1:$AAA$1000, 
       MATCH($A652,'2024'!$C$1:$C$1000,0), 
       MATCH(M$1,'2024'!$A$1:$AAA$1,0))),"")</f>
        <v/>
      </c>
      <c r="N652" s="29" t="str">
        <f t="array" ref="N652">IFNA(IFNA(
INDEX('2025'!$A$1:$AAA$1000, 
       MATCH($A652,'2025'!$C$1:$C$1000,0), 
       MATCH(N$1,'2025'!$A$1:$AAA$1,0)),
INDEX('2024'!$A$1:$AAA$1000, 
       MATCH($A652,'2024'!$C$1:$C$1000,0), 
       MATCH(N$1,'2024'!$A$1:$AAA$1,0))),"")</f>
        <v/>
      </c>
      <c r="O652" s="29" t="str">
        <f t="array" ref="O652">IFNA(IFNA(
INDEX('2025'!$A$1:$AAA$1000, 
       MATCH($A652,'2025'!$C$1:$C$1000,0), 
       MATCH(O$1,'2025'!$A$1:$AAA$1,0)),
INDEX('2024'!$A$1:$AAA$1000, 
       MATCH($A652,'2024'!$C$1:$C$1000,0), 
       MATCH(O$1,'2024'!$A$1:$AAA$1,0))),"")</f>
        <v/>
      </c>
      <c r="P652" s="29" t="str">
        <f t="array" ref="P652">IFNA(IFNA(
INDEX('2025'!$A$1:$AAA$1000, 
       MATCH($A652,'2025'!$C$1:$C$1000,0), 
       MATCH(P$1,'2025'!$A$1:$AAA$1,0)),
INDEX('2024'!$A$1:$AAA$1000, 
       MATCH($A652,'2024'!$C$1:$C$1000,0), 
       MATCH(P$1,'2024'!$A$1:$AAA$1,0))),"")</f>
        <v/>
      </c>
      <c r="Q652" s="29" t="str">
        <f t="array" ref="Q652">IFNA(IFNA(
INDEX('2025'!$A$1:$AAA$1000, 
       MATCH($A652,'2025'!$C$1:$C$1000,0), 
       MATCH(Q$1,'2025'!$A$1:$AAA$1,0)),
INDEX('2024'!$A$1:$AAA$1000, 
       MATCH($A652,'2024'!$C$1:$C$1000,0), 
       MATCH(Q$1,'2024'!$A$1:$AAA$1,0))),"")</f>
        <v/>
      </c>
      <c r="R652" s="29" t="str">
        <f t="array" ref="R652">IFNA(IFNA(
INDEX('2025'!$A$1:$AAA$1000, 
       MATCH($A652,'2025'!$C$1:$C$1000,0), 
       MATCH(R$1,'2025'!$A$1:$AAA$1,0)),
INDEX('2024'!$A$1:$AAA$1000, 
       MATCH($A652,'2024'!$C$1:$C$1000,0), 
       MATCH(R$1,'2024'!$A$1:$AAA$1,0))),"")</f>
        <v/>
      </c>
      <c r="S652" s="29" t="str">
        <f t="array" ref="S652">IFNA(IFNA(
INDEX('2025'!$A$1:$AAA$1000, 
       MATCH($A652,'2025'!$C$1:$C$1000,0), 
       MATCH(S$1,'2025'!$A$1:$AAA$1,0)),
INDEX('2024'!$A$1:$AAA$1000, 
       MATCH($A652,'2024'!$C$1:$C$1000,0), 
       MATCH(S$1,'2024'!$A$1:$AAA$1,0))),"")</f>
        <v/>
      </c>
      <c r="T652" s="76"/>
      <c r="U652" s="76"/>
      <c r="V652" s="76"/>
      <c r="W652" s="76"/>
      <c r="X652" s="76"/>
      <c r="Y652" s="76"/>
      <c r="Z652" s="76"/>
      <c r="AA652" s="29" t="str">
        <f t="array" ref="AA652">INDEX(Hours!$A$1:$AAF$1000, 
                      MATCH($A652,Hours!$A$1:$A$1000,0), 
                      MATCH(AA$1,Hours!$A$1:$AAF$1,0))</f>
        <v/>
      </c>
      <c r="AB652" s="29" t="str">
        <f t="array" ref="AB652">INDEX(Hours!$A$1:$AAF$1000, 
                      MATCH($A652,Hours!$A$1:$A$1000,0), 
                      MATCH(AB$1,Hours!$A$1:$AAF$1,0))</f>
        <v/>
      </c>
      <c r="AC652" s="29"/>
      <c r="AD652" s="29"/>
    </row>
    <row r="653" ht="22.5" customHeight="1">
      <c r="A653" s="25">
        <f t="shared" si="1"/>
        <v>46248</v>
      </c>
      <c r="B653" s="29" t="str">
        <f t="array" ref="B653">INDEX(Hours!$A$1:$AAF$1000, 
                      MATCH($A653,Hours!$A$1:$A$1000,0), 
                      MATCH(B$1,Hours!$A$1:$AAF$1,0))</f>
        <v/>
      </c>
      <c r="C653" s="29" t="str">
        <f t="array" ref="C653">IFNA(IFNA(
INDEX('2025'!$A$1:$AAA$1000, 
       MATCH($A653,'2025'!$C$1:$C$1000,0), 
       MATCH(C$1,'2025'!$A$1:$AAA$1,0)),
INDEX('2024'!$A$1:$AAA$1000, 
       MATCH($A653,'2024'!$C$1:$C$1000,0), 
       MATCH(C$1,'2024'!$A$1:$AAA$1,0))),"")</f>
        <v/>
      </c>
      <c r="D653" s="29" t="str">
        <f t="array" ref="D653">IFNA(IFNA(
INDEX('2025'!$A$1:$AAA$1000, 
       MATCH($A653,'2025'!$C$1:$C$1000,0), 
       MATCH(D$1,'2025'!$A$1:$AAA$1,0)),
INDEX('2024'!$A$1:$AAA$1000, 
       MATCH($A653,'2024'!$C$1:$C$1000,0), 
       MATCH(D$1,'2024'!$A$1:$AAA$1,0))),"")</f>
        <v/>
      </c>
      <c r="E653" s="29" t="str">
        <f t="array" ref="E653">IFNA(IFNA(
INDEX('2025'!$A$1:$AAA$1000, 
       MATCH($A653,'2025'!$C$1:$C$1000,0), 
       MATCH(E$1,'2025'!$A$1:$AAA$1,0)),
INDEX('2024'!$A$1:$AAA$1000, 
       MATCH($A653,'2024'!$C$1:$C$1000,0), 
       MATCH(E$1,'2024'!$A$1:$AAA$1,0))),"")</f>
        <v/>
      </c>
      <c r="F653" s="29" t="str">
        <f t="array" ref="F653">IFNA(IFNA(
INDEX('2025'!$A$1:$AAA$1000, 
       MATCH($A653,'2025'!$C$1:$C$1000,0), 
       MATCH(F$1,'2025'!$A$1:$AAA$1,0)),
INDEX('2024'!$A$1:$AAA$1000, 
       MATCH($A653,'2024'!$C$1:$C$1000,0), 
       MATCH(F$1,'2024'!$A$1:$AAA$1,0))),"")</f>
        <v/>
      </c>
      <c r="G653" s="29" t="str">
        <f t="array" ref="G653">IFNA(IFNA(
INDEX('2025'!$A$1:$AAA$1000, 
       MATCH($A653,'2025'!$C$1:$C$1000,0), 
       MATCH(G$1,'2025'!$A$1:$AAA$1,0)),
INDEX('2024'!$A$1:$AAA$1000, 
       MATCH($A653,'2024'!$C$1:$C$1000,0), 
       MATCH(G$1,'2024'!$A$1:$AAA$1,0))),"")</f>
        <v/>
      </c>
      <c r="H653" s="29" t="str">
        <f t="array" ref="H653">IFNA(IFNA(
INDEX('2025'!$A$1:$AAA$1000, 
       MATCH($A653,'2025'!$C$1:$C$1000,0), 
       MATCH(H$1,'2025'!$A$1:$AAA$1,0)),
INDEX('2024'!$A$1:$AAA$1000, 
       MATCH($A653,'2024'!$C$1:$C$1000,0), 
       MATCH(H$1,'2024'!$A$1:$AAA$1,0))),"")</f>
        <v/>
      </c>
      <c r="I653" s="29" t="str">
        <f t="array" ref="I653">IFNA(IFNA(
INDEX('2025'!$A$1:$AAA$1000, 
       MATCH($A653,'2025'!$C$1:$C$1000,0), 
       MATCH(I$1,'2025'!$A$1:$AAA$1,0)),
INDEX('2024'!$A$1:$AAA$1000, 
       MATCH($A653,'2024'!$C$1:$C$1000,0), 
       MATCH(I$1,'2024'!$A$1:$AAA$1,0))),"")</f>
        <v/>
      </c>
      <c r="J653" s="29" t="str">
        <f t="array" ref="J653">IFNA(IFNA(
INDEX('2025'!$A$1:$AAA$1000, 
       MATCH($A653,'2025'!$C$1:$C$1000,0), 
       MATCH(J$1,'2025'!$A$1:$AAA$1,0)),
INDEX('2024'!$A$1:$AAA$1000, 
       MATCH($A653,'2024'!$C$1:$C$1000,0), 
       MATCH(J$1,'2024'!$A$1:$AAA$1,0))),"")</f>
        <v/>
      </c>
      <c r="K653" s="29" t="str">
        <f t="array" ref="K653">IFNA(IFNA(
INDEX('2025'!$A$1:$AAA$1000, 
       MATCH($A653,'2025'!$C$1:$C$1000,0), 
       MATCH(K$1,'2025'!$A$1:$AAA$1,0)),
INDEX('2024'!$A$1:$AAA$1000, 
       MATCH($A653,'2024'!$C$1:$C$1000,0), 
       MATCH(K$1,'2024'!$A$1:$AAA$1,0))),"")</f>
        <v/>
      </c>
      <c r="L653" s="29" t="str">
        <f t="array" ref="L653">IFNA(IFNA(
INDEX('2025'!$A$1:$AAA$1000, 
       MATCH($A653,'2025'!$C$1:$C$1000,0), 
       MATCH(L$1,'2025'!$A$1:$AAA$1,0)),
INDEX('2024'!$A$1:$AAA$1000, 
       MATCH($A653,'2024'!$C$1:$C$1000,0), 
       MATCH(L$1,'2024'!$A$1:$AAA$1,0))),"")</f>
        <v/>
      </c>
      <c r="M653" s="29" t="str">
        <f t="array" ref="M653">IFNA(IFNA(
INDEX('2025'!$A$1:$AAA$1000, 
       MATCH($A653,'2025'!$C$1:$C$1000,0), 
       MATCH(M$1,'2025'!$A$1:$AAA$1,0)),
INDEX('2024'!$A$1:$AAA$1000, 
       MATCH($A653,'2024'!$C$1:$C$1000,0), 
       MATCH(M$1,'2024'!$A$1:$AAA$1,0))),"")</f>
        <v/>
      </c>
      <c r="N653" s="29" t="str">
        <f t="array" ref="N653">IFNA(IFNA(
INDEX('2025'!$A$1:$AAA$1000, 
       MATCH($A653,'2025'!$C$1:$C$1000,0), 
       MATCH(N$1,'2025'!$A$1:$AAA$1,0)),
INDEX('2024'!$A$1:$AAA$1000, 
       MATCH($A653,'2024'!$C$1:$C$1000,0), 
       MATCH(N$1,'2024'!$A$1:$AAA$1,0))),"")</f>
        <v/>
      </c>
      <c r="O653" s="29" t="str">
        <f t="array" ref="O653">IFNA(IFNA(
INDEX('2025'!$A$1:$AAA$1000, 
       MATCH($A653,'2025'!$C$1:$C$1000,0), 
       MATCH(O$1,'2025'!$A$1:$AAA$1,0)),
INDEX('2024'!$A$1:$AAA$1000, 
       MATCH($A653,'2024'!$C$1:$C$1000,0), 
       MATCH(O$1,'2024'!$A$1:$AAA$1,0))),"")</f>
        <v/>
      </c>
      <c r="P653" s="29" t="str">
        <f t="array" ref="P653">IFNA(IFNA(
INDEX('2025'!$A$1:$AAA$1000, 
       MATCH($A653,'2025'!$C$1:$C$1000,0), 
       MATCH(P$1,'2025'!$A$1:$AAA$1,0)),
INDEX('2024'!$A$1:$AAA$1000, 
       MATCH($A653,'2024'!$C$1:$C$1000,0), 
       MATCH(P$1,'2024'!$A$1:$AAA$1,0))),"")</f>
        <v/>
      </c>
      <c r="Q653" s="29" t="str">
        <f t="array" ref="Q653">IFNA(IFNA(
INDEX('2025'!$A$1:$AAA$1000, 
       MATCH($A653,'2025'!$C$1:$C$1000,0), 
       MATCH(Q$1,'2025'!$A$1:$AAA$1,0)),
INDEX('2024'!$A$1:$AAA$1000, 
       MATCH($A653,'2024'!$C$1:$C$1000,0), 
       MATCH(Q$1,'2024'!$A$1:$AAA$1,0))),"")</f>
        <v/>
      </c>
      <c r="R653" s="29" t="str">
        <f t="array" ref="R653">IFNA(IFNA(
INDEX('2025'!$A$1:$AAA$1000, 
       MATCH($A653,'2025'!$C$1:$C$1000,0), 
       MATCH(R$1,'2025'!$A$1:$AAA$1,0)),
INDEX('2024'!$A$1:$AAA$1000, 
       MATCH($A653,'2024'!$C$1:$C$1000,0), 
       MATCH(R$1,'2024'!$A$1:$AAA$1,0))),"")</f>
        <v/>
      </c>
      <c r="S653" s="29" t="str">
        <f t="array" ref="S653">IFNA(IFNA(
INDEX('2025'!$A$1:$AAA$1000, 
       MATCH($A653,'2025'!$C$1:$C$1000,0), 
       MATCH(S$1,'2025'!$A$1:$AAA$1,0)),
INDEX('2024'!$A$1:$AAA$1000, 
       MATCH($A653,'2024'!$C$1:$C$1000,0), 
       MATCH(S$1,'2024'!$A$1:$AAA$1,0))),"")</f>
        <v/>
      </c>
      <c r="T653" s="76"/>
      <c r="U653" s="76"/>
      <c r="V653" s="76"/>
      <c r="W653" s="76"/>
      <c r="X653" s="76"/>
      <c r="Y653" s="76"/>
      <c r="Z653" s="76"/>
      <c r="AA653" s="29" t="str">
        <f t="array" ref="AA653">INDEX(Hours!$A$1:$AAF$1000, 
                      MATCH($A653,Hours!$A$1:$A$1000,0), 
                      MATCH(AA$1,Hours!$A$1:$AAF$1,0))</f>
        <v/>
      </c>
      <c r="AB653" s="29" t="str">
        <f t="array" ref="AB653">INDEX(Hours!$A$1:$AAF$1000, 
                      MATCH($A653,Hours!$A$1:$A$1000,0), 
                      MATCH(AB$1,Hours!$A$1:$AAF$1,0))</f>
        <v/>
      </c>
      <c r="AC653" s="29"/>
      <c r="AD653" s="29"/>
    </row>
    <row r="654" ht="22.5" customHeight="1">
      <c r="A654" s="25">
        <f t="shared" si="1"/>
        <v>46249</v>
      </c>
      <c r="B654" s="29" t="str">
        <f t="array" ref="B654">INDEX(Hours!$A$1:$AAF$1000, 
                      MATCH($A654,Hours!$A$1:$A$1000,0), 
                      MATCH(B$1,Hours!$A$1:$AAF$1,0))</f>
        <v/>
      </c>
      <c r="C654" s="29" t="str">
        <f t="array" ref="C654">IFNA(IFNA(
INDEX('2025'!$A$1:$AAA$1000, 
       MATCH($A654,'2025'!$C$1:$C$1000,0), 
       MATCH(C$1,'2025'!$A$1:$AAA$1,0)),
INDEX('2024'!$A$1:$AAA$1000, 
       MATCH($A654,'2024'!$C$1:$C$1000,0), 
       MATCH(C$1,'2024'!$A$1:$AAA$1,0))),"")</f>
        <v/>
      </c>
      <c r="D654" s="29" t="str">
        <f t="array" ref="D654">IFNA(IFNA(
INDEX('2025'!$A$1:$AAA$1000, 
       MATCH($A654,'2025'!$C$1:$C$1000,0), 
       MATCH(D$1,'2025'!$A$1:$AAA$1,0)),
INDEX('2024'!$A$1:$AAA$1000, 
       MATCH($A654,'2024'!$C$1:$C$1000,0), 
       MATCH(D$1,'2024'!$A$1:$AAA$1,0))),"")</f>
        <v/>
      </c>
      <c r="E654" s="29" t="str">
        <f t="array" ref="E654">IFNA(IFNA(
INDEX('2025'!$A$1:$AAA$1000, 
       MATCH($A654,'2025'!$C$1:$C$1000,0), 
       MATCH(E$1,'2025'!$A$1:$AAA$1,0)),
INDEX('2024'!$A$1:$AAA$1000, 
       MATCH($A654,'2024'!$C$1:$C$1000,0), 
       MATCH(E$1,'2024'!$A$1:$AAA$1,0))),"")</f>
        <v/>
      </c>
      <c r="F654" s="29" t="str">
        <f t="array" ref="F654">IFNA(IFNA(
INDEX('2025'!$A$1:$AAA$1000, 
       MATCH($A654,'2025'!$C$1:$C$1000,0), 
       MATCH(F$1,'2025'!$A$1:$AAA$1,0)),
INDEX('2024'!$A$1:$AAA$1000, 
       MATCH($A654,'2024'!$C$1:$C$1000,0), 
       MATCH(F$1,'2024'!$A$1:$AAA$1,0))),"")</f>
        <v/>
      </c>
      <c r="G654" s="29" t="str">
        <f t="array" ref="G654">IFNA(IFNA(
INDEX('2025'!$A$1:$AAA$1000, 
       MATCH($A654,'2025'!$C$1:$C$1000,0), 
       MATCH(G$1,'2025'!$A$1:$AAA$1,0)),
INDEX('2024'!$A$1:$AAA$1000, 
       MATCH($A654,'2024'!$C$1:$C$1000,0), 
       MATCH(G$1,'2024'!$A$1:$AAA$1,0))),"")</f>
        <v/>
      </c>
      <c r="H654" s="29" t="str">
        <f t="array" ref="H654">IFNA(IFNA(
INDEX('2025'!$A$1:$AAA$1000, 
       MATCH($A654,'2025'!$C$1:$C$1000,0), 
       MATCH(H$1,'2025'!$A$1:$AAA$1,0)),
INDEX('2024'!$A$1:$AAA$1000, 
       MATCH($A654,'2024'!$C$1:$C$1000,0), 
       MATCH(H$1,'2024'!$A$1:$AAA$1,0))),"")</f>
        <v/>
      </c>
      <c r="I654" s="29" t="str">
        <f t="array" ref="I654">IFNA(IFNA(
INDEX('2025'!$A$1:$AAA$1000, 
       MATCH($A654,'2025'!$C$1:$C$1000,0), 
       MATCH(I$1,'2025'!$A$1:$AAA$1,0)),
INDEX('2024'!$A$1:$AAA$1000, 
       MATCH($A654,'2024'!$C$1:$C$1000,0), 
       MATCH(I$1,'2024'!$A$1:$AAA$1,0))),"")</f>
        <v/>
      </c>
      <c r="J654" s="29" t="str">
        <f t="array" ref="J654">IFNA(IFNA(
INDEX('2025'!$A$1:$AAA$1000, 
       MATCH($A654,'2025'!$C$1:$C$1000,0), 
       MATCH(J$1,'2025'!$A$1:$AAA$1,0)),
INDEX('2024'!$A$1:$AAA$1000, 
       MATCH($A654,'2024'!$C$1:$C$1000,0), 
       MATCH(J$1,'2024'!$A$1:$AAA$1,0))),"")</f>
        <v/>
      </c>
      <c r="K654" s="29" t="str">
        <f t="array" ref="K654">IFNA(IFNA(
INDEX('2025'!$A$1:$AAA$1000, 
       MATCH($A654,'2025'!$C$1:$C$1000,0), 
       MATCH(K$1,'2025'!$A$1:$AAA$1,0)),
INDEX('2024'!$A$1:$AAA$1000, 
       MATCH($A654,'2024'!$C$1:$C$1000,0), 
       MATCH(K$1,'2024'!$A$1:$AAA$1,0))),"")</f>
        <v/>
      </c>
      <c r="L654" s="29" t="str">
        <f t="array" ref="L654">IFNA(IFNA(
INDEX('2025'!$A$1:$AAA$1000, 
       MATCH($A654,'2025'!$C$1:$C$1000,0), 
       MATCH(L$1,'2025'!$A$1:$AAA$1,0)),
INDEX('2024'!$A$1:$AAA$1000, 
       MATCH($A654,'2024'!$C$1:$C$1000,0), 
       MATCH(L$1,'2024'!$A$1:$AAA$1,0))),"")</f>
        <v/>
      </c>
      <c r="M654" s="29" t="str">
        <f t="array" ref="M654">IFNA(IFNA(
INDEX('2025'!$A$1:$AAA$1000, 
       MATCH($A654,'2025'!$C$1:$C$1000,0), 
       MATCH(M$1,'2025'!$A$1:$AAA$1,0)),
INDEX('2024'!$A$1:$AAA$1000, 
       MATCH($A654,'2024'!$C$1:$C$1000,0), 
       MATCH(M$1,'2024'!$A$1:$AAA$1,0))),"")</f>
        <v/>
      </c>
      <c r="N654" s="29" t="str">
        <f t="array" ref="N654">IFNA(IFNA(
INDEX('2025'!$A$1:$AAA$1000, 
       MATCH($A654,'2025'!$C$1:$C$1000,0), 
       MATCH(N$1,'2025'!$A$1:$AAA$1,0)),
INDEX('2024'!$A$1:$AAA$1000, 
       MATCH($A654,'2024'!$C$1:$C$1000,0), 
       MATCH(N$1,'2024'!$A$1:$AAA$1,0))),"")</f>
        <v/>
      </c>
      <c r="O654" s="29" t="str">
        <f t="array" ref="O654">IFNA(IFNA(
INDEX('2025'!$A$1:$AAA$1000, 
       MATCH($A654,'2025'!$C$1:$C$1000,0), 
       MATCH(O$1,'2025'!$A$1:$AAA$1,0)),
INDEX('2024'!$A$1:$AAA$1000, 
       MATCH($A654,'2024'!$C$1:$C$1000,0), 
       MATCH(O$1,'2024'!$A$1:$AAA$1,0))),"")</f>
        <v/>
      </c>
      <c r="P654" s="29" t="str">
        <f t="array" ref="P654">IFNA(IFNA(
INDEX('2025'!$A$1:$AAA$1000, 
       MATCH($A654,'2025'!$C$1:$C$1000,0), 
       MATCH(P$1,'2025'!$A$1:$AAA$1,0)),
INDEX('2024'!$A$1:$AAA$1000, 
       MATCH($A654,'2024'!$C$1:$C$1000,0), 
       MATCH(P$1,'2024'!$A$1:$AAA$1,0))),"")</f>
        <v/>
      </c>
      <c r="Q654" s="29" t="str">
        <f t="array" ref="Q654">IFNA(IFNA(
INDEX('2025'!$A$1:$AAA$1000, 
       MATCH($A654,'2025'!$C$1:$C$1000,0), 
       MATCH(Q$1,'2025'!$A$1:$AAA$1,0)),
INDEX('2024'!$A$1:$AAA$1000, 
       MATCH($A654,'2024'!$C$1:$C$1000,0), 
       MATCH(Q$1,'2024'!$A$1:$AAA$1,0))),"")</f>
        <v/>
      </c>
      <c r="R654" s="29" t="str">
        <f t="array" ref="R654">IFNA(IFNA(
INDEX('2025'!$A$1:$AAA$1000, 
       MATCH($A654,'2025'!$C$1:$C$1000,0), 
       MATCH(R$1,'2025'!$A$1:$AAA$1,0)),
INDEX('2024'!$A$1:$AAA$1000, 
       MATCH($A654,'2024'!$C$1:$C$1000,0), 
       MATCH(R$1,'2024'!$A$1:$AAA$1,0))),"")</f>
        <v/>
      </c>
      <c r="S654" s="29" t="str">
        <f t="array" ref="S654">IFNA(IFNA(
INDEX('2025'!$A$1:$AAA$1000, 
       MATCH($A654,'2025'!$C$1:$C$1000,0), 
       MATCH(S$1,'2025'!$A$1:$AAA$1,0)),
INDEX('2024'!$A$1:$AAA$1000, 
       MATCH($A654,'2024'!$C$1:$C$1000,0), 
       MATCH(S$1,'2024'!$A$1:$AAA$1,0))),"")</f>
        <v/>
      </c>
      <c r="T654" s="76"/>
      <c r="U654" s="76"/>
      <c r="V654" s="76"/>
      <c r="W654" s="76"/>
      <c r="X654" s="76"/>
      <c r="Y654" s="76"/>
      <c r="Z654" s="76"/>
      <c r="AA654" s="29" t="str">
        <f t="array" ref="AA654">INDEX(Hours!$A$1:$AAF$1000, 
                      MATCH($A654,Hours!$A$1:$A$1000,0), 
                      MATCH(AA$1,Hours!$A$1:$AAF$1,0))</f>
        <v/>
      </c>
      <c r="AB654" s="29" t="str">
        <f t="array" ref="AB654">INDEX(Hours!$A$1:$AAF$1000, 
                      MATCH($A654,Hours!$A$1:$A$1000,0), 
                      MATCH(AB$1,Hours!$A$1:$AAF$1,0))</f>
        <v/>
      </c>
      <c r="AC654" s="29"/>
      <c r="AD654" s="29"/>
    </row>
    <row r="655" ht="22.5" customHeight="1">
      <c r="A655" s="25">
        <f t="shared" si="1"/>
        <v>46250</v>
      </c>
      <c r="B655" s="29" t="str">
        <f t="array" ref="B655">INDEX(Hours!$A$1:$AAF$1000, 
                      MATCH($A655,Hours!$A$1:$A$1000,0), 
                      MATCH(B$1,Hours!$A$1:$AAF$1,0))</f>
        <v/>
      </c>
      <c r="C655" s="29" t="str">
        <f t="array" ref="C655">IFNA(IFNA(
INDEX('2025'!$A$1:$AAA$1000, 
       MATCH($A655,'2025'!$C$1:$C$1000,0), 
       MATCH(C$1,'2025'!$A$1:$AAA$1,0)),
INDEX('2024'!$A$1:$AAA$1000, 
       MATCH($A655,'2024'!$C$1:$C$1000,0), 
       MATCH(C$1,'2024'!$A$1:$AAA$1,0))),"")</f>
        <v/>
      </c>
      <c r="D655" s="29" t="str">
        <f t="array" ref="D655">IFNA(IFNA(
INDEX('2025'!$A$1:$AAA$1000, 
       MATCH($A655,'2025'!$C$1:$C$1000,0), 
       MATCH(D$1,'2025'!$A$1:$AAA$1,0)),
INDEX('2024'!$A$1:$AAA$1000, 
       MATCH($A655,'2024'!$C$1:$C$1000,0), 
       MATCH(D$1,'2024'!$A$1:$AAA$1,0))),"")</f>
        <v/>
      </c>
      <c r="E655" s="29" t="str">
        <f t="array" ref="E655">IFNA(IFNA(
INDEX('2025'!$A$1:$AAA$1000, 
       MATCH($A655,'2025'!$C$1:$C$1000,0), 
       MATCH(E$1,'2025'!$A$1:$AAA$1,0)),
INDEX('2024'!$A$1:$AAA$1000, 
       MATCH($A655,'2024'!$C$1:$C$1000,0), 
       MATCH(E$1,'2024'!$A$1:$AAA$1,0))),"")</f>
        <v/>
      </c>
      <c r="F655" s="29" t="str">
        <f t="array" ref="F655">IFNA(IFNA(
INDEX('2025'!$A$1:$AAA$1000, 
       MATCH($A655,'2025'!$C$1:$C$1000,0), 
       MATCH(F$1,'2025'!$A$1:$AAA$1,0)),
INDEX('2024'!$A$1:$AAA$1000, 
       MATCH($A655,'2024'!$C$1:$C$1000,0), 
       MATCH(F$1,'2024'!$A$1:$AAA$1,0))),"")</f>
        <v/>
      </c>
      <c r="G655" s="29" t="str">
        <f t="array" ref="G655">IFNA(IFNA(
INDEX('2025'!$A$1:$AAA$1000, 
       MATCH($A655,'2025'!$C$1:$C$1000,0), 
       MATCH(G$1,'2025'!$A$1:$AAA$1,0)),
INDEX('2024'!$A$1:$AAA$1000, 
       MATCH($A655,'2024'!$C$1:$C$1000,0), 
       MATCH(G$1,'2024'!$A$1:$AAA$1,0))),"")</f>
        <v/>
      </c>
      <c r="H655" s="29" t="str">
        <f t="array" ref="H655">IFNA(IFNA(
INDEX('2025'!$A$1:$AAA$1000, 
       MATCH($A655,'2025'!$C$1:$C$1000,0), 
       MATCH(H$1,'2025'!$A$1:$AAA$1,0)),
INDEX('2024'!$A$1:$AAA$1000, 
       MATCH($A655,'2024'!$C$1:$C$1000,0), 
       MATCH(H$1,'2024'!$A$1:$AAA$1,0))),"")</f>
        <v/>
      </c>
      <c r="I655" s="29" t="str">
        <f t="array" ref="I655">IFNA(IFNA(
INDEX('2025'!$A$1:$AAA$1000, 
       MATCH($A655,'2025'!$C$1:$C$1000,0), 
       MATCH(I$1,'2025'!$A$1:$AAA$1,0)),
INDEX('2024'!$A$1:$AAA$1000, 
       MATCH($A655,'2024'!$C$1:$C$1000,0), 
       MATCH(I$1,'2024'!$A$1:$AAA$1,0))),"")</f>
        <v/>
      </c>
      <c r="J655" s="29" t="str">
        <f t="array" ref="J655">IFNA(IFNA(
INDEX('2025'!$A$1:$AAA$1000, 
       MATCH($A655,'2025'!$C$1:$C$1000,0), 
       MATCH(J$1,'2025'!$A$1:$AAA$1,0)),
INDEX('2024'!$A$1:$AAA$1000, 
       MATCH($A655,'2024'!$C$1:$C$1000,0), 
       MATCH(J$1,'2024'!$A$1:$AAA$1,0))),"")</f>
        <v/>
      </c>
      <c r="K655" s="29" t="str">
        <f t="array" ref="K655">IFNA(IFNA(
INDEX('2025'!$A$1:$AAA$1000, 
       MATCH($A655,'2025'!$C$1:$C$1000,0), 
       MATCH(K$1,'2025'!$A$1:$AAA$1,0)),
INDEX('2024'!$A$1:$AAA$1000, 
       MATCH($A655,'2024'!$C$1:$C$1000,0), 
       MATCH(K$1,'2024'!$A$1:$AAA$1,0))),"")</f>
        <v/>
      </c>
      <c r="L655" s="29" t="str">
        <f t="array" ref="L655">IFNA(IFNA(
INDEX('2025'!$A$1:$AAA$1000, 
       MATCH($A655,'2025'!$C$1:$C$1000,0), 
       MATCH(L$1,'2025'!$A$1:$AAA$1,0)),
INDEX('2024'!$A$1:$AAA$1000, 
       MATCH($A655,'2024'!$C$1:$C$1000,0), 
       MATCH(L$1,'2024'!$A$1:$AAA$1,0))),"")</f>
        <v/>
      </c>
      <c r="M655" s="29" t="str">
        <f t="array" ref="M655">IFNA(IFNA(
INDEX('2025'!$A$1:$AAA$1000, 
       MATCH($A655,'2025'!$C$1:$C$1000,0), 
       MATCH(M$1,'2025'!$A$1:$AAA$1,0)),
INDEX('2024'!$A$1:$AAA$1000, 
       MATCH($A655,'2024'!$C$1:$C$1000,0), 
       MATCH(M$1,'2024'!$A$1:$AAA$1,0))),"")</f>
        <v/>
      </c>
      <c r="N655" s="29" t="str">
        <f t="array" ref="N655">IFNA(IFNA(
INDEX('2025'!$A$1:$AAA$1000, 
       MATCH($A655,'2025'!$C$1:$C$1000,0), 
       MATCH(N$1,'2025'!$A$1:$AAA$1,0)),
INDEX('2024'!$A$1:$AAA$1000, 
       MATCH($A655,'2024'!$C$1:$C$1000,0), 
       MATCH(N$1,'2024'!$A$1:$AAA$1,0))),"")</f>
        <v/>
      </c>
      <c r="O655" s="29" t="str">
        <f t="array" ref="O655">IFNA(IFNA(
INDEX('2025'!$A$1:$AAA$1000, 
       MATCH($A655,'2025'!$C$1:$C$1000,0), 
       MATCH(O$1,'2025'!$A$1:$AAA$1,0)),
INDEX('2024'!$A$1:$AAA$1000, 
       MATCH($A655,'2024'!$C$1:$C$1000,0), 
       MATCH(O$1,'2024'!$A$1:$AAA$1,0))),"")</f>
        <v/>
      </c>
      <c r="P655" s="29" t="str">
        <f t="array" ref="P655">IFNA(IFNA(
INDEX('2025'!$A$1:$AAA$1000, 
       MATCH($A655,'2025'!$C$1:$C$1000,0), 
       MATCH(P$1,'2025'!$A$1:$AAA$1,0)),
INDEX('2024'!$A$1:$AAA$1000, 
       MATCH($A655,'2024'!$C$1:$C$1000,0), 
       MATCH(P$1,'2024'!$A$1:$AAA$1,0))),"")</f>
        <v/>
      </c>
      <c r="Q655" s="29" t="str">
        <f t="array" ref="Q655">IFNA(IFNA(
INDEX('2025'!$A$1:$AAA$1000, 
       MATCH($A655,'2025'!$C$1:$C$1000,0), 
       MATCH(Q$1,'2025'!$A$1:$AAA$1,0)),
INDEX('2024'!$A$1:$AAA$1000, 
       MATCH($A655,'2024'!$C$1:$C$1000,0), 
       MATCH(Q$1,'2024'!$A$1:$AAA$1,0))),"")</f>
        <v/>
      </c>
      <c r="R655" s="29" t="str">
        <f t="array" ref="R655">IFNA(IFNA(
INDEX('2025'!$A$1:$AAA$1000, 
       MATCH($A655,'2025'!$C$1:$C$1000,0), 
       MATCH(R$1,'2025'!$A$1:$AAA$1,0)),
INDEX('2024'!$A$1:$AAA$1000, 
       MATCH($A655,'2024'!$C$1:$C$1000,0), 
       MATCH(R$1,'2024'!$A$1:$AAA$1,0))),"")</f>
        <v/>
      </c>
      <c r="S655" s="29" t="str">
        <f t="array" ref="S655">IFNA(IFNA(
INDEX('2025'!$A$1:$AAA$1000, 
       MATCH($A655,'2025'!$C$1:$C$1000,0), 
       MATCH(S$1,'2025'!$A$1:$AAA$1,0)),
INDEX('2024'!$A$1:$AAA$1000, 
       MATCH($A655,'2024'!$C$1:$C$1000,0), 
       MATCH(S$1,'2024'!$A$1:$AAA$1,0))),"")</f>
        <v/>
      </c>
      <c r="T655" s="76"/>
      <c r="U655" s="76"/>
      <c r="V655" s="76"/>
      <c r="W655" s="76"/>
      <c r="X655" s="76"/>
      <c r="Y655" s="76"/>
      <c r="Z655" s="76"/>
      <c r="AA655" s="29" t="str">
        <f t="array" ref="AA655">INDEX(Hours!$A$1:$AAF$1000, 
                      MATCH($A655,Hours!$A$1:$A$1000,0), 
                      MATCH(AA$1,Hours!$A$1:$AAF$1,0))</f>
        <v/>
      </c>
      <c r="AB655" s="29" t="str">
        <f t="array" ref="AB655">INDEX(Hours!$A$1:$AAF$1000, 
                      MATCH($A655,Hours!$A$1:$A$1000,0), 
                      MATCH(AB$1,Hours!$A$1:$AAF$1,0))</f>
        <v/>
      </c>
      <c r="AC655" s="29"/>
      <c r="AD655" s="29"/>
    </row>
    <row r="656" ht="22.5" customHeight="1">
      <c r="A656" s="25">
        <f t="shared" si="1"/>
        <v>46251</v>
      </c>
      <c r="B656" s="29" t="str">
        <f t="array" ref="B656">INDEX(Hours!$A$1:$AAF$1000, 
                      MATCH($A656,Hours!$A$1:$A$1000,0), 
                      MATCH(B$1,Hours!$A$1:$AAF$1,0))</f>
        <v/>
      </c>
      <c r="C656" s="29" t="str">
        <f t="array" ref="C656">IFNA(IFNA(
INDEX('2025'!$A$1:$AAA$1000, 
       MATCH($A656,'2025'!$C$1:$C$1000,0), 
       MATCH(C$1,'2025'!$A$1:$AAA$1,0)),
INDEX('2024'!$A$1:$AAA$1000, 
       MATCH($A656,'2024'!$C$1:$C$1000,0), 
       MATCH(C$1,'2024'!$A$1:$AAA$1,0))),"")</f>
        <v/>
      </c>
      <c r="D656" s="29" t="str">
        <f t="array" ref="D656">IFNA(IFNA(
INDEX('2025'!$A$1:$AAA$1000, 
       MATCH($A656,'2025'!$C$1:$C$1000,0), 
       MATCH(D$1,'2025'!$A$1:$AAA$1,0)),
INDEX('2024'!$A$1:$AAA$1000, 
       MATCH($A656,'2024'!$C$1:$C$1000,0), 
       MATCH(D$1,'2024'!$A$1:$AAA$1,0))),"")</f>
        <v/>
      </c>
      <c r="E656" s="29" t="str">
        <f t="array" ref="E656">IFNA(IFNA(
INDEX('2025'!$A$1:$AAA$1000, 
       MATCH($A656,'2025'!$C$1:$C$1000,0), 
       MATCH(E$1,'2025'!$A$1:$AAA$1,0)),
INDEX('2024'!$A$1:$AAA$1000, 
       MATCH($A656,'2024'!$C$1:$C$1000,0), 
       MATCH(E$1,'2024'!$A$1:$AAA$1,0))),"")</f>
        <v/>
      </c>
      <c r="F656" s="29" t="str">
        <f t="array" ref="F656">IFNA(IFNA(
INDEX('2025'!$A$1:$AAA$1000, 
       MATCH($A656,'2025'!$C$1:$C$1000,0), 
       MATCH(F$1,'2025'!$A$1:$AAA$1,0)),
INDEX('2024'!$A$1:$AAA$1000, 
       MATCH($A656,'2024'!$C$1:$C$1000,0), 
       MATCH(F$1,'2024'!$A$1:$AAA$1,0))),"")</f>
        <v/>
      </c>
      <c r="G656" s="29" t="str">
        <f t="array" ref="G656">IFNA(IFNA(
INDEX('2025'!$A$1:$AAA$1000, 
       MATCH($A656,'2025'!$C$1:$C$1000,0), 
       MATCH(G$1,'2025'!$A$1:$AAA$1,0)),
INDEX('2024'!$A$1:$AAA$1000, 
       MATCH($A656,'2024'!$C$1:$C$1000,0), 
       MATCH(G$1,'2024'!$A$1:$AAA$1,0))),"")</f>
        <v/>
      </c>
      <c r="H656" s="29" t="str">
        <f t="array" ref="H656">IFNA(IFNA(
INDEX('2025'!$A$1:$AAA$1000, 
       MATCH($A656,'2025'!$C$1:$C$1000,0), 
       MATCH(H$1,'2025'!$A$1:$AAA$1,0)),
INDEX('2024'!$A$1:$AAA$1000, 
       MATCH($A656,'2024'!$C$1:$C$1000,0), 
       MATCH(H$1,'2024'!$A$1:$AAA$1,0))),"")</f>
        <v/>
      </c>
      <c r="I656" s="29" t="str">
        <f t="array" ref="I656">IFNA(IFNA(
INDEX('2025'!$A$1:$AAA$1000, 
       MATCH($A656,'2025'!$C$1:$C$1000,0), 
       MATCH(I$1,'2025'!$A$1:$AAA$1,0)),
INDEX('2024'!$A$1:$AAA$1000, 
       MATCH($A656,'2024'!$C$1:$C$1000,0), 
       MATCH(I$1,'2024'!$A$1:$AAA$1,0))),"")</f>
        <v/>
      </c>
      <c r="J656" s="29" t="str">
        <f t="array" ref="J656">IFNA(IFNA(
INDEX('2025'!$A$1:$AAA$1000, 
       MATCH($A656,'2025'!$C$1:$C$1000,0), 
       MATCH(J$1,'2025'!$A$1:$AAA$1,0)),
INDEX('2024'!$A$1:$AAA$1000, 
       MATCH($A656,'2024'!$C$1:$C$1000,0), 
       MATCH(J$1,'2024'!$A$1:$AAA$1,0))),"")</f>
        <v/>
      </c>
      <c r="K656" s="29" t="str">
        <f t="array" ref="K656">IFNA(IFNA(
INDEX('2025'!$A$1:$AAA$1000, 
       MATCH($A656,'2025'!$C$1:$C$1000,0), 
       MATCH(K$1,'2025'!$A$1:$AAA$1,0)),
INDEX('2024'!$A$1:$AAA$1000, 
       MATCH($A656,'2024'!$C$1:$C$1000,0), 
       MATCH(K$1,'2024'!$A$1:$AAA$1,0))),"")</f>
        <v/>
      </c>
      <c r="L656" s="29" t="str">
        <f t="array" ref="L656">IFNA(IFNA(
INDEX('2025'!$A$1:$AAA$1000, 
       MATCH($A656,'2025'!$C$1:$C$1000,0), 
       MATCH(L$1,'2025'!$A$1:$AAA$1,0)),
INDEX('2024'!$A$1:$AAA$1000, 
       MATCH($A656,'2024'!$C$1:$C$1000,0), 
       MATCH(L$1,'2024'!$A$1:$AAA$1,0))),"")</f>
        <v/>
      </c>
      <c r="M656" s="29" t="str">
        <f t="array" ref="M656">IFNA(IFNA(
INDEX('2025'!$A$1:$AAA$1000, 
       MATCH($A656,'2025'!$C$1:$C$1000,0), 
       MATCH(M$1,'2025'!$A$1:$AAA$1,0)),
INDEX('2024'!$A$1:$AAA$1000, 
       MATCH($A656,'2024'!$C$1:$C$1000,0), 
       MATCH(M$1,'2024'!$A$1:$AAA$1,0))),"")</f>
        <v/>
      </c>
      <c r="N656" s="29" t="str">
        <f t="array" ref="N656">IFNA(IFNA(
INDEX('2025'!$A$1:$AAA$1000, 
       MATCH($A656,'2025'!$C$1:$C$1000,0), 
       MATCH(N$1,'2025'!$A$1:$AAA$1,0)),
INDEX('2024'!$A$1:$AAA$1000, 
       MATCH($A656,'2024'!$C$1:$C$1000,0), 
       MATCH(N$1,'2024'!$A$1:$AAA$1,0))),"")</f>
        <v/>
      </c>
      <c r="O656" s="29" t="str">
        <f t="array" ref="O656">IFNA(IFNA(
INDEX('2025'!$A$1:$AAA$1000, 
       MATCH($A656,'2025'!$C$1:$C$1000,0), 
       MATCH(O$1,'2025'!$A$1:$AAA$1,0)),
INDEX('2024'!$A$1:$AAA$1000, 
       MATCH($A656,'2024'!$C$1:$C$1000,0), 
       MATCH(O$1,'2024'!$A$1:$AAA$1,0))),"")</f>
        <v/>
      </c>
      <c r="P656" s="29" t="str">
        <f t="array" ref="P656">IFNA(IFNA(
INDEX('2025'!$A$1:$AAA$1000, 
       MATCH($A656,'2025'!$C$1:$C$1000,0), 
       MATCH(P$1,'2025'!$A$1:$AAA$1,0)),
INDEX('2024'!$A$1:$AAA$1000, 
       MATCH($A656,'2024'!$C$1:$C$1000,0), 
       MATCH(P$1,'2024'!$A$1:$AAA$1,0))),"")</f>
        <v/>
      </c>
      <c r="Q656" s="29" t="str">
        <f t="array" ref="Q656">IFNA(IFNA(
INDEX('2025'!$A$1:$AAA$1000, 
       MATCH($A656,'2025'!$C$1:$C$1000,0), 
       MATCH(Q$1,'2025'!$A$1:$AAA$1,0)),
INDEX('2024'!$A$1:$AAA$1000, 
       MATCH($A656,'2024'!$C$1:$C$1000,0), 
       MATCH(Q$1,'2024'!$A$1:$AAA$1,0))),"")</f>
        <v/>
      </c>
      <c r="R656" s="29" t="str">
        <f t="array" ref="R656">IFNA(IFNA(
INDEX('2025'!$A$1:$AAA$1000, 
       MATCH($A656,'2025'!$C$1:$C$1000,0), 
       MATCH(R$1,'2025'!$A$1:$AAA$1,0)),
INDEX('2024'!$A$1:$AAA$1000, 
       MATCH($A656,'2024'!$C$1:$C$1000,0), 
       MATCH(R$1,'2024'!$A$1:$AAA$1,0))),"")</f>
        <v/>
      </c>
      <c r="S656" s="29" t="str">
        <f t="array" ref="S656">IFNA(IFNA(
INDEX('2025'!$A$1:$AAA$1000, 
       MATCH($A656,'2025'!$C$1:$C$1000,0), 
       MATCH(S$1,'2025'!$A$1:$AAA$1,0)),
INDEX('2024'!$A$1:$AAA$1000, 
       MATCH($A656,'2024'!$C$1:$C$1000,0), 
       MATCH(S$1,'2024'!$A$1:$AAA$1,0))),"")</f>
        <v/>
      </c>
      <c r="T656" s="76"/>
      <c r="U656" s="76"/>
      <c r="V656" s="76"/>
      <c r="W656" s="76"/>
      <c r="X656" s="76"/>
      <c r="Y656" s="76"/>
      <c r="Z656" s="76"/>
      <c r="AA656" s="29" t="str">
        <f t="array" ref="AA656">INDEX(Hours!$A$1:$AAF$1000, 
                      MATCH($A656,Hours!$A$1:$A$1000,0), 
                      MATCH(AA$1,Hours!$A$1:$AAF$1,0))</f>
        <v/>
      </c>
      <c r="AB656" s="29" t="str">
        <f t="array" ref="AB656">INDEX(Hours!$A$1:$AAF$1000, 
                      MATCH($A656,Hours!$A$1:$A$1000,0), 
                      MATCH(AB$1,Hours!$A$1:$AAF$1,0))</f>
        <v/>
      </c>
      <c r="AC656" s="29"/>
      <c r="AD656" s="29"/>
    </row>
    <row r="657" ht="22.5" customHeight="1">
      <c r="A657" s="25">
        <f t="shared" si="1"/>
        <v>46252</v>
      </c>
      <c r="B657" s="29" t="str">
        <f t="array" ref="B657">INDEX(Hours!$A$1:$AAF$1000, 
                      MATCH($A657,Hours!$A$1:$A$1000,0), 
                      MATCH(B$1,Hours!$A$1:$AAF$1,0))</f>
        <v/>
      </c>
      <c r="C657" s="29" t="str">
        <f t="array" ref="C657">IFNA(IFNA(
INDEX('2025'!$A$1:$AAA$1000, 
       MATCH($A657,'2025'!$C$1:$C$1000,0), 
       MATCH(C$1,'2025'!$A$1:$AAA$1,0)),
INDEX('2024'!$A$1:$AAA$1000, 
       MATCH($A657,'2024'!$C$1:$C$1000,0), 
       MATCH(C$1,'2024'!$A$1:$AAA$1,0))),"")</f>
        <v/>
      </c>
      <c r="D657" s="29" t="str">
        <f t="array" ref="D657">IFNA(IFNA(
INDEX('2025'!$A$1:$AAA$1000, 
       MATCH($A657,'2025'!$C$1:$C$1000,0), 
       MATCH(D$1,'2025'!$A$1:$AAA$1,0)),
INDEX('2024'!$A$1:$AAA$1000, 
       MATCH($A657,'2024'!$C$1:$C$1000,0), 
       MATCH(D$1,'2024'!$A$1:$AAA$1,0))),"")</f>
        <v/>
      </c>
      <c r="E657" s="29" t="str">
        <f t="array" ref="E657">IFNA(IFNA(
INDEX('2025'!$A$1:$AAA$1000, 
       MATCH($A657,'2025'!$C$1:$C$1000,0), 
       MATCH(E$1,'2025'!$A$1:$AAA$1,0)),
INDEX('2024'!$A$1:$AAA$1000, 
       MATCH($A657,'2024'!$C$1:$C$1000,0), 
       MATCH(E$1,'2024'!$A$1:$AAA$1,0))),"")</f>
        <v/>
      </c>
      <c r="F657" s="29" t="str">
        <f t="array" ref="F657">IFNA(IFNA(
INDEX('2025'!$A$1:$AAA$1000, 
       MATCH($A657,'2025'!$C$1:$C$1000,0), 
       MATCH(F$1,'2025'!$A$1:$AAA$1,0)),
INDEX('2024'!$A$1:$AAA$1000, 
       MATCH($A657,'2024'!$C$1:$C$1000,0), 
       MATCH(F$1,'2024'!$A$1:$AAA$1,0))),"")</f>
        <v/>
      </c>
      <c r="G657" s="29" t="str">
        <f t="array" ref="G657">IFNA(IFNA(
INDEX('2025'!$A$1:$AAA$1000, 
       MATCH($A657,'2025'!$C$1:$C$1000,0), 
       MATCH(G$1,'2025'!$A$1:$AAA$1,0)),
INDEX('2024'!$A$1:$AAA$1000, 
       MATCH($A657,'2024'!$C$1:$C$1000,0), 
       MATCH(G$1,'2024'!$A$1:$AAA$1,0))),"")</f>
        <v/>
      </c>
      <c r="H657" s="29" t="str">
        <f t="array" ref="H657">IFNA(IFNA(
INDEX('2025'!$A$1:$AAA$1000, 
       MATCH($A657,'2025'!$C$1:$C$1000,0), 
       MATCH(H$1,'2025'!$A$1:$AAA$1,0)),
INDEX('2024'!$A$1:$AAA$1000, 
       MATCH($A657,'2024'!$C$1:$C$1000,0), 
       MATCH(H$1,'2024'!$A$1:$AAA$1,0))),"")</f>
        <v/>
      </c>
      <c r="I657" s="29" t="str">
        <f t="array" ref="I657">IFNA(IFNA(
INDEX('2025'!$A$1:$AAA$1000, 
       MATCH($A657,'2025'!$C$1:$C$1000,0), 
       MATCH(I$1,'2025'!$A$1:$AAA$1,0)),
INDEX('2024'!$A$1:$AAA$1000, 
       MATCH($A657,'2024'!$C$1:$C$1000,0), 
       MATCH(I$1,'2024'!$A$1:$AAA$1,0))),"")</f>
        <v/>
      </c>
      <c r="J657" s="29" t="str">
        <f t="array" ref="J657">IFNA(IFNA(
INDEX('2025'!$A$1:$AAA$1000, 
       MATCH($A657,'2025'!$C$1:$C$1000,0), 
       MATCH(J$1,'2025'!$A$1:$AAA$1,0)),
INDEX('2024'!$A$1:$AAA$1000, 
       MATCH($A657,'2024'!$C$1:$C$1000,0), 
       MATCH(J$1,'2024'!$A$1:$AAA$1,0))),"")</f>
        <v/>
      </c>
      <c r="K657" s="29" t="str">
        <f t="array" ref="K657">IFNA(IFNA(
INDEX('2025'!$A$1:$AAA$1000, 
       MATCH($A657,'2025'!$C$1:$C$1000,0), 
       MATCH(K$1,'2025'!$A$1:$AAA$1,0)),
INDEX('2024'!$A$1:$AAA$1000, 
       MATCH($A657,'2024'!$C$1:$C$1000,0), 
       MATCH(K$1,'2024'!$A$1:$AAA$1,0))),"")</f>
        <v/>
      </c>
      <c r="L657" s="29" t="str">
        <f t="array" ref="L657">IFNA(IFNA(
INDEX('2025'!$A$1:$AAA$1000, 
       MATCH($A657,'2025'!$C$1:$C$1000,0), 
       MATCH(L$1,'2025'!$A$1:$AAA$1,0)),
INDEX('2024'!$A$1:$AAA$1000, 
       MATCH($A657,'2024'!$C$1:$C$1000,0), 
       MATCH(L$1,'2024'!$A$1:$AAA$1,0))),"")</f>
        <v/>
      </c>
      <c r="M657" s="29" t="str">
        <f t="array" ref="M657">IFNA(IFNA(
INDEX('2025'!$A$1:$AAA$1000, 
       MATCH($A657,'2025'!$C$1:$C$1000,0), 
       MATCH(M$1,'2025'!$A$1:$AAA$1,0)),
INDEX('2024'!$A$1:$AAA$1000, 
       MATCH($A657,'2024'!$C$1:$C$1000,0), 
       MATCH(M$1,'2024'!$A$1:$AAA$1,0))),"")</f>
        <v/>
      </c>
      <c r="N657" s="29" t="str">
        <f t="array" ref="N657">IFNA(IFNA(
INDEX('2025'!$A$1:$AAA$1000, 
       MATCH($A657,'2025'!$C$1:$C$1000,0), 
       MATCH(N$1,'2025'!$A$1:$AAA$1,0)),
INDEX('2024'!$A$1:$AAA$1000, 
       MATCH($A657,'2024'!$C$1:$C$1000,0), 
       MATCH(N$1,'2024'!$A$1:$AAA$1,0))),"")</f>
        <v/>
      </c>
      <c r="O657" s="29" t="str">
        <f t="array" ref="O657">IFNA(IFNA(
INDEX('2025'!$A$1:$AAA$1000, 
       MATCH($A657,'2025'!$C$1:$C$1000,0), 
       MATCH(O$1,'2025'!$A$1:$AAA$1,0)),
INDEX('2024'!$A$1:$AAA$1000, 
       MATCH($A657,'2024'!$C$1:$C$1000,0), 
       MATCH(O$1,'2024'!$A$1:$AAA$1,0))),"")</f>
        <v/>
      </c>
      <c r="P657" s="29" t="str">
        <f t="array" ref="P657">IFNA(IFNA(
INDEX('2025'!$A$1:$AAA$1000, 
       MATCH($A657,'2025'!$C$1:$C$1000,0), 
       MATCH(P$1,'2025'!$A$1:$AAA$1,0)),
INDEX('2024'!$A$1:$AAA$1000, 
       MATCH($A657,'2024'!$C$1:$C$1000,0), 
       MATCH(P$1,'2024'!$A$1:$AAA$1,0))),"")</f>
        <v/>
      </c>
      <c r="Q657" s="29" t="str">
        <f t="array" ref="Q657">IFNA(IFNA(
INDEX('2025'!$A$1:$AAA$1000, 
       MATCH($A657,'2025'!$C$1:$C$1000,0), 
       MATCH(Q$1,'2025'!$A$1:$AAA$1,0)),
INDEX('2024'!$A$1:$AAA$1000, 
       MATCH($A657,'2024'!$C$1:$C$1000,0), 
       MATCH(Q$1,'2024'!$A$1:$AAA$1,0))),"")</f>
        <v/>
      </c>
      <c r="R657" s="29" t="str">
        <f t="array" ref="R657">IFNA(IFNA(
INDEX('2025'!$A$1:$AAA$1000, 
       MATCH($A657,'2025'!$C$1:$C$1000,0), 
       MATCH(R$1,'2025'!$A$1:$AAA$1,0)),
INDEX('2024'!$A$1:$AAA$1000, 
       MATCH($A657,'2024'!$C$1:$C$1000,0), 
       MATCH(R$1,'2024'!$A$1:$AAA$1,0))),"")</f>
        <v/>
      </c>
      <c r="S657" s="29" t="str">
        <f t="array" ref="S657">IFNA(IFNA(
INDEX('2025'!$A$1:$AAA$1000, 
       MATCH($A657,'2025'!$C$1:$C$1000,0), 
       MATCH(S$1,'2025'!$A$1:$AAA$1,0)),
INDEX('2024'!$A$1:$AAA$1000, 
       MATCH($A657,'2024'!$C$1:$C$1000,0), 
       MATCH(S$1,'2024'!$A$1:$AAA$1,0))),"")</f>
        <v/>
      </c>
      <c r="T657" s="76"/>
      <c r="U657" s="76"/>
      <c r="V657" s="76"/>
      <c r="W657" s="76"/>
      <c r="X657" s="76"/>
      <c r="Y657" s="76"/>
      <c r="Z657" s="76"/>
      <c r="AA657" s="29" t="str">
        <f t="array" ref="AA657">INDEX(Hours!$A$1:$AAF$1000, 
                      MATCH($A657,Hours!$A$1:$A$1000,0), 
                      MATCH(AA$1,Hours!$A$1:$AAF$1,0))</f>
        <v/>
      </c>
      <c r="AB657" s="29" t="str">
        <f t="array" ref="AB657">INDEX(Hours!$A$1:$AAF$1000, 
                      MATCH($A657,Hours!$A$1:$A$1000,0), 
                      MATCH(AB$1,Hours!$A$1:$AAF$1,0))</f>
        <v/>
      </c>
      <c r="AC657" s="29"/>
      <c r="AD657" s="29"/>
    </row>
    <row r="658" ht="22.5" customHeight="1">
      <c r="A658" s="25">
        <f t="shared" si="1"/>
        <v>46253</v>
      </c>
      <c r="B658" s="29" t="str">
        <f t="array" ref="B658">INDEX(Hours!$A$1:$AAF$1000, 
                      MATCH($A658,Hours!$A$1:$A$1000,0), 
                      MATCH(B$1,Hours!$A$1:$AAF$1,0))</f>
        <v/>
      </c>
      <c r="C658" s="29" t="str">
        <f t="array" ref="C658">IFNA(IFNA(
INDEX('2025'!$A$1:$AAA$1000, 
       MATCH($A658,'2025'!$C$1:$C$1000,0), 
       MATCH(C$1,'2025'!$A$1:$AAA$1,0)),
INDEX('2024'!$A$1:$AAA$1000, 
       MATCH($A658,'2024'!$C$1:$C$1000,0), 
       MATCH(C$1,'2024'!$A$1:$AAA$1,0))),"")</f>
        <v/>
      </c>
      <c r="D658" s="29" t="str">
        <f t="array" ref="D658">IFNA(IFNA(
INDEX('2025'!$A$1:$AAA$1000, 
       MATCH($A658,'2025'!$C$1:$C$1000,0), 
       MATCH(D$1,'2025'!$A$1:$AAA$1,0)),
INDEX('2024'!$A$1:$AAA$1000, 
       MATCH($A658,'2024'!$C$1:$C$1000,0), 
       MATCH(D$1,'2024'!$A$1:$AAA$1,0))),"")</f>
        <v/>
      </c>
      <c r="E658" s="29" t="str">
        <f t="array" ref="E658">IFNA(IFNA(
INDEX('2025'!$A$1:$AAA$1000, 
       MATCH($A658,'2025'!$C$1:$C$1000,0), 
       MATCH(E$1,'2025'!$A$1:$AAA$1,0)),
INDEX('2024'!$A$1:$AAA$1000, 
       MATCH($A658,'2024'!$C$1:$C$1000,0), 
       MATCH(E$1,'2024'!$A$1:$AAA$1,0))),"")</f>
        <v/>
      </c>
      <c r="F658" s="29" t="str">
        <f t="array" ref="F658">IFNA(IFNA(
INDEX('2025'!$A$1:$AAA$1000, 
       MATCH($A658,'2025'!$C$1:$C$1000,0), 
       MATCH(F$1,'2025'!$A$1:$AAA$1,0)),
INDEX('2024'!$A$1:$AAA$1000, 
       MATCH($A658,'2024'!$C$1:$C$1000,0), 
       MATCH(F$1,'2024'!$A$1:$AAA$1,0))),"")</f>
        <v/>
      </c>
      <c r="G658" s="29" t="str">
        <f t="array" ref="G658">IFNA(IFNA(
INDEX('2025'!$A$1:$AAA$1000, 
       MATCH($A658,'2025'!$C$1:$C$1000,0), 
       MATCH(G$1,'2025'!$A$1:$AAA$1,0)),
INDEX('2024'!$A$1:$AAA$1000, 
       MATCH($A658,'2024'!$C$1:$C$1000,0), 
       MATCH(G$1,'2024'!$A$1:$AAA$1,0))),"")</f>
        <v/>
      </c>
      <c r="H658" s="29" t="str">
        <f t="array" ref="H658">IFNA(IFNA(
INDEX('2025'!$A$1:$AAA$1000, 
       MATCH($A658,'2025'!$C$1:$C$1000,0), 
       MATCH(H$1,'2025'!$A$1:$AAA$1,0)),
INDEX('2024'!$A$1:$AAA$1000, 
       MATCH($A658,'2024'!$C$1:$C$1000,0), 
       MATCH(H$1,'2024'!$A$1:$AAA$1,0))),"")</f>
        <v/>
      </c>
      <c r="I658" s="29" t="str">
        <f t="array" ref="I658">IFNA(IFNA(
INDEX('2025'!$A$1:$AAA$1000, 
       MATCH($A658,'2025'!$C$1:$C$1000,0), 
       MATCH(I$1,'2025'!$A$1:$AAA$1,0)),
INDEX('2024'!$A$1:$AAA$1000, 
       MATCH($A658,'2024'!$C$1:$C$1000,0), 
       MATCH(I$1,'2024'!$A$1:$AAA$1,0))),"")</f>
        <v/>
      </c>
      <c r="J658" s="29" t="str">
        <f t="array" ref="J658">IFNA(IFNA(
INDEX('2025'!$A$1:$AAA$1000, 
       MATCH($A658,'2025'!$C$1:$C$1000,0), 
       MATCH(J$1,'2025'!$A$1:$AAA$1,0)),
INDEX('2024'!$A$1:$AAA$1000, 
       MATCH($A658,'2024'!$C$1:$C$1000,0), 
       MATCH(J$1,'2024'!$A$1:$AAA$1,0))),"")</f>
        <v/>
      </c>
      <c r="K658" s="29" t="str">
        <f t="array" ref="K658">IFNA(IFNA(
INDEX('2025'!$A$1:$AAA$1000, 
       MATCH($A658,'2025'!$C$1:$C$1000,0), 
       MATCH(K$1,'2025'!$A$1:$AAA$1,0)),
INDEX('2024'!$A$1:$AAA$1000, 
       MATCH($A658,'2024'!$C$1:$C$1000,0), 
       MATCH(K$1,'2024'!$A$1:$AAA$1,0))),"")</f>
        <v/>
      </c>
      <c r="L658" s="29" t="str">
        <f t="array" ref="L658">IFNA(IFNA(
INDEX('2025'!$A$1:$AAA$1000, 
       MATCH($A658,'2025'!$C$1:$C$1000,0), 
       MATCH(L$1,'2025'!$A$1:$AAA$1,0)),
INDEX('2024'!$A$1:$AAA$1000, 
       MATCH($A658,'2024'!$C$1:$C$1000,0), 
       MATCH(L$1,'2024'!$A$1:$AAA$1,0))),"")</f>
        <v/>
      </c>
      <c r="M658" s="29" t="str">
        <f t="array" ref="M658">IFNA(IFNA(
INDEX('2025'!$A$1:$AAA$1000, 
       MATCH($A658,'2025'!$C$1:$C$1000,0), 
       MATCH(M$1,'2025'!$A$1:$AAA$1,0)),
INDEX('2024'!$A$1:$AAA$1000, 
       MATCH($A658,'2024'!$C$1:$C$1000,0), 
       MATCH(M$1,'2024'!$A$1:$AAA$1,0))),"")</f>
        <v/>
      </c>
      <c r="N658" s="29" t="str">
        <f t="array" ref="N658">IFNA(IFNA(
INDEX('2025'!$A$1:$AAA$1000, 
       MATCH($A658,'2025'!$C$1:$C$1000,0), 
       MATCH(N$1,'2025'!$A$1:$AAA$1,0)),
INDEX('2024'!$A$1:$AAA$1000, 
       MATCH($A658,'2024'!$C$1:$C$1000,0), 
       MATCH(N$1,'2024'!$A$1:$AAA$1,0))),"")</f>
        <v/>
      </c>
      <c r="O658" s="29" t="str">
        <f t="array" ref="O658">IFNA(IFNA(
INDEX('2025'!$A$1:$AAA$1000, 
       MATCH($A658,'2025'!$C$1:$C$1000,0), 
       MATCH(O$1,'2025'!$A$1:$AAA$1,0)),
INDEX('2024'!$A$1:$AAA$1000, 
       MATCH($A658,'2024'!$C$1:$C$1000,0), 
       MATCH(O$1,'2024'!$A$1:$AAA$1,0))),"")</f>
        <v/>
      </c>
      <c r="P658" s="29" t="str">
        <f t="array" ref="P658">IFNA(IFNA(
INDEX('2025'!$A$1:$AAA$1000, 
       MATCH($A658,'2025'!$C$1:$C$1000,0), 
       MATCH(P$1,'2025'!$A$1:$AAA$1,0)),
INDEX('2024'!$A$1:$AAA$1000, 
       MATCH($A658,'2024'!$C$1:$C$1000,0), 
       MATCH(P$1,'2024'!$A$1:$AAA$1,0))),"")</f>
        <v/>
      </c>
      <c r="Q658" s="29" t="str">
        <f t="array" ref="Q658">IFNA(IFNA(
INDEX('2025'!$A$1:$AAA$1000, 
       MATCH($A658,'2025'!$C$1:$C$1000,0), 
       MATCH(Q$1,'2025'!$A$1:$AAA$1,0)),
INDEX('2024'!$A$1:$AAA$1000, 
       MATCH($A658,'2024'!$C$1:$C$1000,0), 
       MATCH(Q$1,'2024'!$A$1:$AAA$1,0))),"")</f>
        <v/>
      </c>
      <c r="R658" s="29" t="str">
        <f t="array" ref="R658">IFNA(IFNA(
INDEX('2025'!$A$1:$AAA$1000, 
       MATCH($A658,'2025'!$C$1:$C$1000,0), 
       MATCH(R$1,'2025'!$A$1:$AAA$1,0)),
INDEX('2024'!$A$1:$AAA$1000, 
       MATCH($A658,'2024'!$C$1:$C$1000,0), 
       MATCH(R$1,'2024'!$A$1:$AAA$1,0))),"")</f>
        <v/>
      </c>
      <c r="S658" s="29" t="str">
        <f t="array" ref="S658">IFNA(IFNA(
INDEX('2025'!$A$1:$AAA$1000, 
       MATCH($A658,'2025'!$C$1:$C$1000,0), 
       MATCH(S$1,'2025'!$A$1:$AAA$1,0)),
INDEX('2024'!$A$1:$AAA$1000, 
       MATCH($A658,'2024'!$C$1:$C$1000,0), 
       MATCH(S$1,'2024'!$A$1:$AAA$1,0))),"")</f>
        <v/>
      </c>
      <c r="T658" s="76"/>
      <c r="U658" s="76"/>
      <c r="V658" s="76"/>
      <c r="W658" s="76"/>
      <c r="X658" s="76"/>
      <c r="Y658" s="76"/>
      <c r="Z658" s="76"/>
      <c r="AA658" s="29" t="str">
        <f t="array" ref="AA658">INDEX(Hours!$A$1:$AAF$1000, 
                      MATCH($A658,Hours!$A$1:$A$1000,0), 
                      MATCH(AA$1,Hours!$A$1:$AAF$1,0))</f>
        <v/>
      </c>
      <c r="AB658" s="29" t="str">
        <f t="array" ref="AB658">INDEX(Hours!$A$1:$AAF$1000, 
                      MATCH($A658,Hours!$A$1:$A$1000,0), 
                      MATCH(AB$1,Hours!$A$1:$AAF$1,0))</f>
        <v/>
      </c>
      <c r="AC658" s="29"/>
      <c r="AD658" s="29"/>
    </row>
    <row r="659" ht="22.5" customHeight="1">
      <c r="A659" s="25">
        <f t="shared" si="1"/>
        <v>46254</v>
      </c>
      <c r="B659" s="29" t="str">
        <f t="array" ref="B659">INDEX(Hours!$A$1:$AAF$1000, 
                      MATCH($A659,Hours!$A$1:$A$1000,0), 
                      MATCH(B$1,Hours!$A$1:$AAF$1,0))</f>
        <v/>
      </c>
      <c r="C659" s="29" t="str">
        <f t="array" ref="C659">IFNA(IFNA(
INDEX('2025'!$A$1:$AAA$1000, 
       MATCH($A659,'2025'!$C$1:$C$1000,0), 
       MATCH(C$1,'2025'!$A$1:$AAA$1,0)),
INDEX('2024'!$A$1:$AAA$1000, 
       MATCH($A659,'2024'!$C$1:$C$1000,0), 
       MATCH(C$1,'2024'!$A$1:$AAA$1,0))),"")</f>
        <v/>
      </c>
      <c r="D659" s="29" t="str">
        <f t="array" ref="D659">IFNA(IFNA(
INDEX('2025'!$A$1:$AAA$1000, 
       MATCH($A659,'2025'!$C$1:$C$1000,0), 
       MATCH(D$1,'2025'!$A$1:$AAA$1,0)),
INDEX('2024'!$A$1:$AAA$1000, 
       MATCH($A659,'2024'!$C$1:$C$1000,0), 
       MATCH(D$1,'2024'!$A$1:$AAA$1,0))),"")</f>
        <v/>
      </c>
      <c r="E659" s="29" t="str">
        <f t="array" ref="E659">IFNA(IFNA(
INDEX('2025'!$A$1:$AAA$1000, 
       MATCH($A659,'2025'!$C$1:$C$1000,0), 
       MATCH(E$1,'2025'!$A$1:$AAA$1,0)),
INDEX('2024'!$A$1:$AAA$1000, 
       MATCH($A659,'2024'!$C$1:$C$1000,0), 
       MATCH(E$1,'2024'!$A$1:$AAA$1,0))),"")</f>
        <v/>
      </c>
      <c r="F659" s="29" t="str">
        <f t="array" ref="F659">IFNA(IFNA(
INDEX('2025'!$A$1:$AAA$1000, 
       MATCH($A659,'2025'!$C$1:$C$1000,0), 
       MATCH(F$1,'2025'!$A$1:$AAA$1,0)),
INDEX('2024'!$A$1:$AAA$1000, 
       MATCH($A659,'2024'!$C$1:$C$1000,0), 
       MATCH(F$1,'2024'!$A$1:$AAA$1,0))),"")</f>
        <v/>
      </c>
      <c r="G659" s="29" t="str">
        <f t="array" ref="G659">IFNA(IFNA(
INDEX('2025'!$A$1:$AAA$1000, 
       MATCH($A659,'2025'!$C$1:$C$1000,0), 
       MATCH(G$1,'2025'!$A$1:$AAA$1,0)),
INDEX('2024'!$A$1:$AAA$1000, 
       MATCH($A659,'2024'!$C$1:$C$1000,0), 
       MATCH(G$1,'2024'!$A$1:$AAA$1,0))),"")</f>
        <v/>
      </c>
      <c r="H659" s="29" t="str">
        <f t="array" ref="H659">IFNA(IFNA(
INDEX('2025'!$A$1:$AAA$1000, 
       MATCH($A659,'2025'!$C$1:$C$1000,0), 
       MATCH(H$1,'2025'!$A$1:$AAA$1,0)),
INDEX('2024'!$A$1:$AAA$1000, 
       MATCH($A659,'2024'!$C$1:$C$1000,0), 
       MATCH(H$1,'2024'!$A$1:$AAA$1,0))),"")</f>
        <v/>
      </c>
      <c r="I659" s="29" t="str">
        <f t="array" ref="I659">IFNA(IFNA(
INDEX('2025'!$A$1:$AAA$1000, 
       MATCH($A659,'2025'!$C$1:$C$1000,0), 
       MATCH(I$1,'2025'!$A$1:$AAA$1,0)),
INDEX('2024'!$A$1:$AAA$1000, 
       MATCH($A659,'2024'!$C$1:$C$1000,0), 
       MATCH(I$1,'2024'!$A$1:$AAA$1,0))),"")</f>
        <v/>
      </c>
      <c r="J659" s="29" t="str">
        <f t="array" ref="J659">IFNA(IFNA(
INDEX('2025'!$A$1:$AAA$1000, 
       MATCH($A659,'2025'!$C$1:$C$1000,0), 
       MATCH(J$1,'2025'!$A$1:$AAA$1,0)),
INDEX('2024'!$A$1:$AAA$1000, 
       MATCH($A659,'2024'!$C$1:$C$1000,0), 
       MATCH(J$1,'2024'!$A$1:$AAA$1,0))),"")</f>
        <v/>
      </c>
      <c r="K659" s="29" t="str">
        <f t="array" ref="K659">IFNA(IFNA(
INDEX('2025'!$A$1:$AAA$1000, 
       MATCH($A659,'2025'!$C$1:$C$1000,0), 
       MATCH(K$1,'2025'!$A$1:$AAA$1,0)),
INDEX('2024'!$A$1:$AAA$1000, 
       MATCH($A659,'2024'!$C$1:$C$1000,0), 
       MATCH(K$1,'2024'!$A$1:$AAA$1,0))),"")</f>
        <v/>
      </c>
      <c r="L659" s="29" t="str">
        <f t="array" ref="L659">IFNA(IFNA(
INDEX('2025'!$A$1:$AAA$1000, 
       MATCH($A659,'2025'!$C$1:$C$1000,0), 
       MATCH(L$1,'2025'!$A$1:$AAA$1,0)),
INDEX('2024'!$A$1:$AAA$1000, 
       MATCH($A659,'2024'!$C$1:$C$1000,0), 
       MATCH(L$1,'2024'!$A$1:$AAA$1,0))),"")</f>
        <v/>
      </c>
      <c r="M659" s="29" t="str">
        <f t="array" ref="M659">IFNA(IFNA(
INDEX('2025'!$A$1:$AAA$1000, 
       MATCH($A659,'2025'!$C$1:$C$1000,0), 
       MATCH(M$1,'2025'!$A$1:$AAA$1,0)),
INDEX('2024'!$A$1:$AAA$1000, 
       MATCH($A659,'2024'!$C$1:$C$1000,0), 
       MATCH(M$1,'2024'!$A$1:$AAA$1,0))),"")</f>
        <v/>
      </c>
      <c r="N659" s="29" t="str">
        <f t="array" ref="N659">IFNA(IFNA(
INDEX('2025'!$A$1:$AAA$1000, 
       MATCH($A659,'2025'!$C$1:$C$1000,0), 
       MATCH(N$1,'2025'!$A$1:$AAA$1,0)),
INDEX('2024'!$A$1:$AAA$1000, 
       MATCH($A659,'2024'!$C$1:$C$1000,0), 
       MATCH(N$1,'2024'!$A$1:$AAA$1,0))),"")</f>
        <v/>
      </c>
      <c r="O659" s="29" t="str">
        <f t="array" ref="O659">IFNA(IFNA(
INDEX('2025'!$A$1:$AAA$1000, 
       MATCH($A659,'2025'!$C$1:$C$1000,0), 
       MATCH(O$1,'2025'!$A$1:$AAA$1,0)),
INDEX('2024'!$A$1:$AAA$1000, 
       MATCH($A659,'2024'!$C$1:$C$1000,0), 
       MATCH(O$1,'2024'!$A$1:$AAA$1,0))),"")</f>
        <v/>
      </c>
      <c r="P659" s="29" t="str">
        <f t="array" ref="P659">IFNA(IFNA(
INDEX('2025'!$A$1:$AAA$1000, 
       MATCH($A659,'2025'!$C$1:$C$1000,0), 
       MATCH(P$1,'2025'!$A$1:$AAA$1,0)),
INDEX('2024'!$A$1:$AAA$1000, 
       MATCH($A659,'2024'!$C$1:$C$1000,0), 
       MATCH(P$1,'2024'!$A$1:$AAA$1,0))),"")</f>
        <v/>
      </c>
      <c r="Q659" s="29" t="str">
        <f t="array" ref="Q659">IFNA(IFNA(
INDEX('2025'!$A$1:$AAA$1000, 
       MATCH($A659,'2025'!$C$1:$C$1000,0), 
       MATCH(Q$1,'2025'!$A$1:$AAA$1,0)),
INDEX('2024'!$A$1:$AAA$1000, 
       MATCH($A659,'2024'!$C$1:$C$1000,0), 
       MATCH(Q$1,'2024'!$A$1:$AAA$1,0))),"")</f>
        <v/>
      </c>
      <c r="R659" s="29" t="str">
        <f t="array" ref="R659">IFNA(IFNA(
INDEX('2025'!$A$1:$AAA$1000, 
       MATCH($A659,'2025'!$C$1:$C$1000,0), 
       MATCH(R$1,'2025'!$A$1:$AAA$1,0)),
INDEX('2024'!$A$1:$AAA$1000, 
       MATCH($A659,'2024'!$C$1:$C$1000,0), 
       MATCH(R$1,'2024'!$A$1:$AAA$1,0))),"")</f>
        <v/>
      </c>
      <c r="S659" s="29" t="str">
        <f t="array" ref="S659">IFNA(IFNA(
INDEX('2025'!$A$1:$AAA$1000, 
       MATCH($A659,'2025'!$C$1:$C$1000,0), 
       MATCH(S$1,'2025'!$A$1:$AAA$1,0)),
INDEX('2024'!$A$1:$AAA$1000, 
       MATCH($A659,'2024'!$C$1:$C$1000,0), 
       MATCH(S$1,'2024'!$A$1:$AAA$1,0))),"")</f>
        <v/>
      </c>
      <c r="T659" s="76"/>
      <c r="U659" s="76"/>
      <c r="V659" s="76"/>
      <c r="W659" s="76"/>
      <c r="X659" s="76"/>
      <c r="Y659" s="76"/>
      <c r="Z659" s="76"/>
      <c r="AA659" s="29" t="str">
        <f t="array" ref="AA659">INDEX(Hours!$A$1:$AAF$1000, 
                      MATCH($A659,Hours!$A$1:$A$1000,0), 
                      MATCH(AA$1,Hours!$A$1:$AAF$1,0))</f>
        <v/>
      </c>
      <c r="AB659" s="29" t="str">
        <f t="array" ref="AB659">INDEX(Hours!$A$1:$AAF$1000, 
                      MATCH($A659,Hours!$A$1:$A$1000,0), 
                      MATCH(AB$1,Hours!$A$1:$AAF$1,0))</f>
        <v/>
      </c>
      <c r="AC659" s="29"/>
      <c r="AD659" s="29"/>
    </row>
    <row r="660" ht="22.5" customHeight="1">
      <c r="A660" s="25">
        <f t="shared" si="1"/>
        <v>46255</v>
      </c>
      <c r="B660" s="29" t="str">
        <f t="array" ref="B660">INDEX(Hours!$A$1:$AAF$1000, 
                      MATCH($A660,Hours!$A$1:$A$1000,0), 
                      MATCH(B$1,Hours!$A$1:$AAF$1,0))</f>
        <v/>
      </c>
      <c r="C660" s="29" t="str">
        <f t="array" ref="C660">IFNA(IFNA(
INDEX('2025'!$A$1:$AAA$1000, 
       MATCH($A660,'2025'!$C$1:$C$1000,0), 
       MATCH(C$1,'2025'!$A$1:$AAA$1,0)),
INDEX('2024'!$A$1:$AAA$1000, 
       MATCH($A660,'2024'!$C$1:$C$1000,0), 
       MATCH(C$1,'2024'!$A$1:$AAA$1,0))),"")</f>
        <v/>
      </c>
      <c r="D660" s="29" t="str">
        <f t="array" ref="D660">IFNA(IFNA(
INDEX('2025'!$A$1:$AAA$1000, 
       MATCH($A660,'2025'!$C$1:$C$1000,0), 
       MATCH(D$1,'2025'!$A$1:$AAA$1,0)),
INDEX('2024'!$A$1:$AAA$1000, 
       MATCH($A660,'2024'!$C$1:$C$1000,0), 
       MATCH(D$1,'2024'!$A$1:$AAA$1,0))),"")</f>
        <v/>
      </c>
      <c r="E660" s="29" t="str">
        <f t="array" ref="E660">IFNA(IFNA(
INDEX('2025'!$A$1:$AAA$1000, 
       MATCH($A660,'2025'!$C$1:$C$1000,0), 
       MATCH(E$1,'2025'!$A$1:$AAA$1,0)),
INDEX('2024'!$A$1:$AAA$1000, 
       MATCH($A660,'2024'!$C$1:$C$1000,0), 
       MATCH(E$1,'2024'!$A$1:$AAA$1,0))),"")</f>
        <v/>
      </c>
      <c r="F660" s="29" t="str">
        <f t="array" ref="F660">IFNA(IFNA(
INDEX('2025'!$A$1:$AAA$1000, 
       MATCH($A660,'2025'!$C$1:$C$1000,0), 
       MATCH(F$1,'2025'!$A$1:$AAA$1,0)),
INDEX('2024'!$A$1:$AAA$1000, 
       MATCH($A660,'2024'!$C$1:$C$1000,0), 
       MATCH(F$1,'2024'!$A$1:$AAA$1,0))),"")</f>
        <v/>
      </c>
      <c r="G660" s="29" t="str">
        <f t="array" ref="G660">IFNA(IFNA(
INDEX('2025'!$A$1:$AAA$1000, 
       MATCH($A660,'2025'!$C$1:$C$1000,0), 
       MATCH(G$1,'2025'!$A$1:$AAA$1,0)),
INDEX('2024'!$A$1:$AAA$1000, 
       MATCH($A660,'2024'!$C$1:$C$1000,0), 
       MATCH(G$1,'2024'!$A$1:$AAA$1,0))),"")</f>
        <v/>
      </c>
      <c r="H660" s="29" t="str">
        <f t="array" ref="H660">IFNA(IFNA(
INDEX('2025'!$A$1:$AAA$1000, 
       MATCH($A660,'2025'!$C$1:$C$1000,0), 
       MATCH(H$1,'2025'!$A$1:$AAA$1,0)),
INDEX('2024'!$A$1:$AAA$1000, 
       MATCH($A660,'2024'!$C$1:$C$1000,0), 
       MATCH(H$1,'2024'!$A$1:$AAA$1,0))),"")</f>
        <v/>
      </c>
      <c r="I660" s="29" t="str">
        <f t="array" ref="I660">IFNA(IFNA(
INDEX('2025'!$A$1:$AAA$1000, 
       MATCH($A660,'2025'!$C$1:$C$1000,0), 
       MATCH(I$1,'2025'!$A$1:$AAA$1,0)),
INDEX('2024'!$A$1:$AAA$1000, 
       MATCH($A660,'2024'!$C$1:$C$1000,0), 
       MATCH(I$1,'2024'!$A$1:$AAA$1,0))),"")</f>
        <v/>
      </c>
      <c r="J660" s="29" t="str">
        <f t="array" ref="J660">IFNA(IFNA(
INDEX('2025'!$A$1:$AAA$1000, 
       MATCH($A660,'2025'!$C$1:$C$1000,0), 
       MATCH(J$1,'2025'!$A$1:$AAA$1,0)),
INDEX('2024'!$A$1:$AAA$1000, 
       MATCH($A660,'2024'!$C$1:$C$1000,0), 
       MATCH(J$1,'2024'!$A$1:$AAA$1,0))),"")</f>
        <v/>
      </c>
      <c r="K660" s="29" t="str">
        <f t="array" ref="K660">IFNA(IFNA(
INDEX('2025'!$A$1:$AAA$1000, 
       MATCH($A660,'2025'!$C$1:$C$1000,0), 
       MATCH(K$1,'2025'!$A$1:$AAA$1,0)),
INDEX('2024'!$A$1:$AAA$1000, 
       MATCH($A660,'2024'!$C$1:$C$1000,0), 
       MATCH(K$1,'2024'!$A$1:$AAA$1,0))),"")</f>
        <v/>
      </c>
      <c r="L660" s="29" t="str">
        <f t="array" ref="L660">IFNA(IFNA(
INDEX('2025'!$A$1:$AAA$1000, 
       MATCH($A660,'2025'!$C$1:$C$1000,0), 
       MATCH(L$1,'2025'!$A$1:$AAA$1,0)),
INDEX('2024'!$A$1:$AAA$1000, 
       MATCH($A660,'2024'!$C$1:$C$1000,0), 
       MATCH(L$1,'2024'!$A$1:$AAA$1,0))),"")</f>
        <v/>
      </c>
      <c r="M660" s="29" t="str">
        <f t="array" ref="M660">IFNA(IFNA(
INDEX('2025'!$A$1:$AAA$1000, 
       MATCH($A660,'2025'!$C$1:$C$1000,0), 
       MATCH(M$1,'2025'!$A$1:$AAA$1,0)),
INDEX('2024'!$A$1:$AAA$1000, 
       MATCH($A660,'2024'!$C$1:$C$1000,0), 
       MATCH(M$1,'2024'!$A$1:$AAA$1,0))),"")</f>
        <v/>
      </c>
      <c r="N660" s="29" t="str">
        <f t="array" ref="N660">IFNA(IFNA(
INDEX('2025'!$A$1:$AAA$1000, 
       MATCH($A660,'2025'!$C$1:$C$1000,0), 
       MATCH(N$1,'2025'!$A$1:$AAA$1,0)),
INDEX('2024'!$A$1:$AAA$1000, 
       MATCH($A660,'2024'!$C$1:$C$1000,0), 
       MATCH(N$1,'2024'!$A$1:$AAA$1,0))),"")</f>
        <v/>
      </c>
      <c r="O660" s="29" t="str">
        <f t="array" ref="O660">IFNA(IFNA(
INDEX('2025'!$A$1:$AAA$1000, 
       MATCH($A660,'2025'!$C$1:$C$1000,0), 
       MATCH(O$1,'2025'!$A$1:$AAA$1,0)),
INDEX('2024'!$A$1:$AAA$1000, 
       MATCH($A660,'2024'!$C$1:$C$1000,0), 
       MATCH(O$1,'2024'!$A$1:$AAA$1,0))),"")</f>
        <v/>
      </c>
      <c r="P660" s="29" t="str">
        <f t="array" ref="P660">IFNA(IFNA(
INDEX('2025'!$A$1:$AAA$1000, 
       MATCH($A660,'2025'!$C$1:$C$1000,0), 
       MATCH(P$1,'2025'!$A$1:$AAA$1,0)),
INDEX('2024'!$A$1:$AAA$1000, 
       MATCH($A660,'2024'!$C$1:$C$1000,0), 
       MATCH(P$1,'2024'!$A$1:$AAA$1,0))),"")</f>
        <v/>
      </c>
      <c r="Q660" s="29" t="str">
        <f t="array" ref="Q660">IFNA(IFNA(
INDEX('2025'!$A$1:$AAA$1000, 
       MATCH($A660,'2025'!$C$1:$C$1000,0), 
       MATCH(Q$1,'2025'!$A$1:$AAA$1,0)),
INDEX('2024'!$A$1:$AAA$1000, 
       MATCH($A660,'2024'!$C$1:$C$1000,0), 
       MATCH(Q$1,'2024'!$A$1:$AAA$1,0))),"")</f>
        <v/>
      </c>
      <c r="R660" s="29" t="str">
        <f t="array" ref="R660">IFNA(IFNA(
INDEX('2025'!$A$1:$AAA$1000, 
       MATCH($A660,'2025'!$C$1:$C$1000,0), 
       MATCH(R$1,'2025'!$A$1:$AAA$1,0)),
INDEX('2024'!$A$1:$AAA$1000, 
       MATCH($A660,'2024'!$C$1:$C$1000,0), 
       MATCH(R$1,'2024'!$A$1:$AAA$1,0))),"")</f>
        <v/>
      </c>
      <c r="S660" s="29" t="str">
        <f t="array" ref="S660">IFNA(IFNA(
INDEX('2025'!$A$1:$AAA$1000, 
       MATCH($A660,'2025'!$C$1:$C$1000,0), 
       MATCH(S$1,'2025'!$A$1:$AAA$1,0)),
INDEX('2024'!$A$1:$AAA$1000, 
       MATCH($A660,'2024'!$C$1:$C$1000,0), 
       MATCH(S$1,'2024'!$A$1:$AAA$1,0))),"")</f>
        <v/>
      </c>
      <c r="T660" s="76"/>
      <c r="U660" s="76"/>
      <c r="V660" s="76"/>
      <c r="W660" s="76"/>
      <c r="X660" s="76"/>
      <c r="Y660" s="76"/>
      <c r="Z660" s="76"/>
      <c r="AA660" s="29" t="str">
        <f t="array" ref="AA660">INDEX(Hours!$A$1:$AAF$1000, 
                      MATCH($A660,Hours!$A$1:$A$1000,0), 
                      MATCH(AA$1,Hours!$A$1:$AAF$1,0))</f>
        <v/>
      </c>
      <c r="AB660" s="29" t="str">
        <f t="array" ref="AB660">INDEX(Hours!$A$1:$AAF$1000, 
                      MATCH($A660,Hours!$A$1:$A$1000,0), 
                      MATCH(AB$1,Hours!$A$1:$AAF$1,0))</f>
        <v/>
      </c>
      <c r="AC660" s="29"/>
      <c r="AD660" s="29"/>
    </row>
    <row r="661" ht="22.5" customHeight="1">
      <c r="A661" s="25">
        <f t="shared" si="1"/>
        <v>46256</v>
      </c>
      <c r="B661" s="29" t="str">
        <f t="array" ref="B661">INDEX(Hours!$A$1:$AAF$1000, 
                      MATCH($A661,Hours!$A$1:$A$1000,0), 
                      MATCH(B$1,Hours!$A$1:$AAF$1,0))</f>
        <v/>
      </c>
      <c r="C661" s="29" t="str">
        <f t="array" ref="C661">IFNA(IFNA(
INDEX('2025'!$A$1:$AAA$1000, 
       MATCH($A661,'2025'!$C$1:$C$1000,0), 
       MATCH(C$1,'2025'!$A$1:$AAA$1,0)),
INDEX('2024'!$A$1:$AAA$1000, 
       MATCH($A661,'2024'!$C$1:$C$1000,0), 
       MATCH(C$1,'2024'!$A$1:$AAA$1,0))),"")</f>
        <v/>
      </c>
      <c r="D661" s="29" t="str">
        <f t="array" ref="D661">IFNA(IFNA(
INDEX('2025'!$A$1:$AAA$1000, 
       MATCH($A661,'2025'!$C$1:$C$1000,0), 
       MATCH(D$1,'2025'!$A$1:$AAA$1,0)),
INDEX('2024'!$A$1:$AAA$1000, 
       MATCH($A661,'2024'!$C$1:$C$1000,0), 
       MATCH(D$1,'2024'!$A$1:$AAA$1,0))),"")</f>
        <v/>
      </c>
      <c r="E661" s="29" t="str">
        <f t="array" ref="E661">IFNA(IFNA(
INDEX('2025'!$A$1:$AAA$1000, 
       MATCH($A661,'2025'!$C$1:$C$1000,0), 
       MATCH(E$1,'2025'!$A$1:$AAA$1,0)),
INDEX('2024'!$A$1:$AAA$1000, 
       MATCH($A661,'2024'!$C$1:$C$1000,0), 
       MATCH(E$1,'2024'!$A$1:$AAA$1,0))),"")</f>
        <v/>
      </c>
      <c r="F661" s="29" t="str">
        <f t="array" ref="F661">IFNA(IFNA(
INDEX('2025'!$A$1:$AAA$1000, 
       MATCH($A661,'2025'!$C$1:$C$1000,0), 
       MATCH(F$1,'2025'!$A$1:$AAA$1,0)),
INDEX('2024'!$A$1:$AAA$1000, 
       MATCH($A661,'2024'!$C$1:$C$1000,0), 
       MATCH(F$1,'2024'!$A$1:$AAA$1,0))),"")</f>
        <v/>
      </c>
      <c r="G661" s="29" t="str">
        <f t="array" ref="G661">IFNA(IFNA(
INDEX('2025'!$A$1:$AAA$1000, 
       MATCH($A661,'2025'!$C$1:$C$1000,0), 
       MATCH(G$1,'2025'!$A$1:$AAA$1,0)),
INDEX('2024'!$A$1:$AAA$1000, 
       MATCH($A661,'2024'!$C$1:$C$1000,0), 
       MATCH(G$1,'2024'!$A$1:$AAA$1,0))),"")</f>
        <v/>
      </c>
      <c r="H661" s="29" t="str">
        <f t="array" ref="H661">IFNA(IFNA(
INDEX('2025'!$A$1:$AAA$1000, 
       MATCH($A661,'2025'!$C$1:$C$1000,0), 
       MATCH(H$1,'2025'!$A$1:$AAA$1,0)),
INDEX('2024'!$A$1:$AAA$1000, 
       MATCH($A661,'2024'!$C$1:$C$1000,0), 
       MATCH(H$1,'2024'!$A$1:$AAA$1,0))),"")</f>
        <v/>
      </c>
      <c r="I661" s="29" t="str">
        <f t="array" ref="I661">IFNA(IFNA(
INDEX('2025'!$A$1:$AAA$1000, 
       MATCH($A661,'2025'!$C$1:$C$1000,0), 
       MATCH(I$1,'2025'!$A$1:$AAA$1,0)),
INDEX('2024'!$A$1:$AAA$1000, 
       MATCH($A661,'2024'!$C$1:$C$1000,0), 
       MATCH(I$1,'2024'!$A$1:$AAA$1,0))),"")</f>
        <v/>
      </c>
      <c r="J661" s="29" t="str">
        <f t="array" ref="J661">IFNA(IFNA(
INDEX('2025'!$A$1:$AAA$1000, 
       MATCH($A661,'2025'!$C$1:$C$1000,0), 
       MATCH(J$1,'2025'!$A$1:$AAA$1,0)),
INDEX('2024'!$A$1:$AAA$1000, 
       MATCH($A661,'2024'!$C$1:$C$1000,0), 
       MATCH(J$1,'2024'!$A$1:$AAA$1,0))),"")</f>
        <v/>
      </c>
      <c r="K661" s="29" t="str">
        <f t="array" ref="K661">IFNA(IFNA(
INDEX('2025'!$A$1:$AAA$1000, 
       MATCH($A661,'2025'!$C$1:$C$1000,0), 
       MATCH(K$1,'2025'!$A$1:$AAA$1,0)),
INDEX('2024'!$A$1:$AAA$1000, 
       MATCH($A661,'2024'!$C$1:$C$1000,0), 
       MATCH(K$1,'2024'!$A$1:$AAA$1,0))),"")</f>
        <v/>
      </c>
      <c r="L661" s="29" t="str">
        <f t="array" ref="L661">IFNA(IFNA(
INDEX('2025'!$A$1:$AAA$1000, 
       MATCH($A661,'2025'!$C$1:$C$1000,0), 
       MATCH(L$1,'2025'!$A$1:$AAA$1,0)),
INDEX('2024'!$A$1:$AAA$1000, 
       MATCH($A661,'2024'!$C$1:$C$1000,0), 
       MATCH(L$1,'2024'!$A$1:$AAA$1,0))),"")</f>
        <v/>
      </c>
      <c r="M661" s="29" t="str">
        <f t="array" ref="M661">IFNA(IFNA(
INDEX('2025'!$A$1:$AAA$1000, 
       MATCH($A661,'2025'!$C$1:$C$1000,0), 
       MATCH(M$1,'2025'!$A$1:$AAA$1,0)),
INDEX('2024'!$A$1:$AAA$1000, 
       MATCH($A661,'2024'!$C$1:$C$1000,0), 
       MATCH(M$1,'2024'!$A$1:$AAA$1,0))),"")</f>
        <v/>
      </c>
      <c r="N661" s="29" t="str">
        <f t="array" ref="N661">IFNA(IFNA(
INDEX('2025'!$A$1:$AAA$1000, 
       MATCH($A661,'2025'!$C$1:$C$1000,0), 
       MATCH(N$1,'2025'!$A$1:$AAA$1,0)),
INDEX('2024'!$A$1:$AAA$1000, 
       MATCH($A661,'2024'!$C$1:$C$1000,0), 
       MATCH(N$1,'2024'!$A$1:$AAA$1,0))),"")</f>
        <v/>
      </c>
      <c r="O661" s="29" t="str">
        <f t="array" ref="O661">IFNA(IFNA(
INDEX('2025'!$A$1:$AAA$1000, 
       MATCH($A661,'2025'!$C$1:$C$1000,0), 
       MATCH(O$1,'2025'!$A$1:$AAA$1,0)),
INDEX('2024'!$A$1:$AAA$1000, 
       MATCH($A661,'2024'!$C$1:$C$1000,0), 
       MATCH(O$1,'2024'!$A$1:$AAA$1,0))),"")</f>
        <v/>
      </c>
      <c r="P661" s="29" t="str">
        <f t="array" ref="P661">IFNA(IFNA(
INDEX('2025'!$A$1:$AAA$1000, 
       MATCH($A661,'2025'!$C$1:$C$1000,0), 
       MATCH(P$1,'2025'!$A$1:$AAA$1,0)),
INDEX('2024'!$A$1:$AAA$1000, 
       MATCH($A661,'2024'!$C$1:$C$1000,0), 
       MATCH(P$1,'2024'!$A$1:$AAA$1,0))),"")</f>
        <v/>
      </c>
      <c r="Q661" s="29" t="str">
        <f t="array" ref="Q661">IFNA(IFNA(
INDEX('2025'!$A$1:$AAA$1000, 
       MATCH($A661,'2025'!$C$1:$C$1000,0), 
       MATCH(Q$1,'2025'!$A$1:$AAA$1,0)),
INDEX('2024'!$A$1:$AAA$1000, 
       MATCH($A661,'2024'!$C$1:$C$1000,0), 
       MATCH(Q$1,'2024'!$A$1:$AAA$1,0))),"")</f>
        <v/>
      </c>
      <c r="R661" s="29" t="str">
        <f t="array" ref="R661">IFNA(IFNA(
INDEX('2025'!$A$1:$AAA$1000, 
       MATCH($A661,'2025'!$C$1:$C$1000,0), 
       MATCH(R$1,'2025'!$A$1:$AAA$1,0)),
INDEX('2024'!$A$1:$AAA$1000, 
       MATCH($A661,'2024'!$C$1:$C$1000,0), 
       MATCH(R$1,'2024'!$A$1:$AAA$1,0))),"")</f>
        <v/>
      </c>
      <c r="S661" s="29" t="str">
        <f t="array" ref="S661">IFNA(IFNA(
INDEX('2025'!$A$1:$AAA$1000, 
       MATCH($A661,'2025'!$C$1:$C$1000,0), 
       MATCH(S$1,'2025'!$A$1:$AAA$1,0)),
INDEX('2024'!$A$1:$AAA$1000, 
       MATCH($A661,'2024'!$C$1:$C$1000,0), 
       MATCH(S$1,'2024'!$A$1:$AAA$1,0))),"")</f>
        <v/>
      </c>
      <c r="T661" s="76"/>
      <c r="U661" s="76"/>
      <c r="V661" s="76"/>
      <c r="W661" s="76"/>
      <c r="X661" s="76"/>
      <c r="Y661" s="76"/>
      <c r="Z661" s="76"/>
      <c r="AA661" s="29" t="str">
        <f t="array" ref="AA661">INDEX(Hours!$A$1:$AAF$1000, 
                      MATCH($A661,Hours!$A$1:$A$1000,0), 
                      MATCH(AA$1,Hours!$A$1:$AAF$1,0))</f>
        <v/>
      </c>
      <c r="AB661" s="29" t="str">
        <f t="array" ref="AB661">INDEX(Hours!$A$1:$AAF$1000, 
                      MATCH($A661,Hours!$A$1:$A$1000,0), 
                      MATCH(AB$1,Hours!$A$1:$AAF$1,0))</f>
        <v/>
      </c>
      <c r="AC661" s="29"/>
      <c r="AD661" s="29"/>
    </row>
    <row r="662" ht="22.5" customHeight="1">
      <c r="A662" s="25">
        <f t="shared" si="1"/>
        <v>46257</v>
      </c>
      <c r="B662" s="29" t="str">
        <f t="array" ref="B662">INDEX(Hours!$A$1:$AAF$1000, 
                      MATCH($A662,Hours!$A$1:$A$1000,0), 
                      MATCH(B$1,Hours!$A$1:$AAF$1,0))</f>
        <v/>
      </c>
      <c r="C662" s="29" t="str">
        <f t="array" ref="C662">IFNA(IFNA(
INDEX('2025'!$A$1:$AAA$1000, 
       MATCH($A662,'2025'!$C$1:$C$1000,0), 
       MATCH(C$1,'2025'!$A$1:$AAA$1,0)),
INDEX('2024'!$A$1:$AAA$1000, 
       MATCH($A662,'2024'!$C$1:$C$1000,0), 
       MATCH(C$1,'2024'!$A$1:$AAA$1,0))),"")</f>
        <v/>
      </c>
      <c r="D662" s="29" t="str">
        <f t="array" ref="D662">IFNA(IFNA(
INDEX('2025'!$A$1:$AAA$1000, 
       MATCH($A662,'2025'!$C$1:$C$1000,0), 
       MATCH(D$1,'2025'!$A$1:$AAA$1,0)),
INDEX('2024'!$A$1:$AAA$1000, 
       MATCH($A662,'2024'!$C$1:$C$1000,0), 
       MATCH(D$1,'2024'!$A$1:$AAA$1,0))),"")</f>
        <v/>
      </c>
      <c r="E662" s="29" t="str">
        <f t="array" ref="E662">IFNA(IFNA(
INDEX('2025'!$A$1:$AAA$1000, 
       MATCH($A662,'2025'!$C$1:$C$1000,0), 
       MATCH(E$1,'2025'!$A$1:$AAA$1,0)),
INDEX('2024'!$A$1:$AAA$1000, 
       MATCH($A662,'2024'!$C$1:$C$1000,0), 
       MATCH(E$1,'2024'!$A$1:$AAA$1,0))),"")</f>
        <v/>
      </c>
      <c r="F662" s="29" t="str">
        <f t="array" ref="F662">IFNA(IFNA(
INDEX('2025'!$A$1:$AAA$1000, 
       MATCH($A662,'2025'!$C$1:$C$1000,0), 
       MATCH(F$1,'2025'!$A$1:$AAA$1,0)),
INDEX('2024'!$A$1:$AAA$1000, 
       MATCH($A662,'2024'!$C$1:$C$1000,0), 
       MATCH(F$1,'2024'!$A$1:$AAA$1,0))),"")</f>
        <v/>
      </c>
      <c r="G662" s="29" t="str">
        <f t="array" ref="G662">IFNA(IFNA(
INDEX('2025'!$A$1:$AAA$1000, 
       MATCH($A662,'2025'!$C$1:$C$1000,0), 
       MATCH(G$1,'2025'!$A$1:$AAA$1,0)),
INDEX('2024'!$A$1:$AAA$1000, 
       MATCH($A662,'2024'!$C$1:$C$1000,0), 
       MATCH(G$1,'2024'!$A$1:$AAA$1,0))),"")</f>
        <v/>
      </c>
      <c r="H662" s="29" t="str">
        <f t="array" ref="H662">IFNA(IFNA(
INDEX('2025'!$A$1:$AAA$1000, 
       MATCH($A662,'2025'!$C$1:$C$1000,0), 
       MATCH(H$1,'2025'!$A$1:$AAA$1,0)),
INDEX('2024'!$A$1:$AAA$1000, 
       MATCH($A662,'2024'!$C$1:$C$1000,0), 
       MATCH(H$1,'2024'!$A$1:$AAA$1,0))),"")</f>
        <v/>
      </c>
      <c r="I662" s="29" t="str">
        <f t="array" ref="I662">IFNA(IFNA(
INDEX('2025'!$A$1:$AAA$1000, 
       MATCH($A662,'2025'!$C$1:$C$1000,0), 
       MATCH(I$1,'2025'!$A$1:$AAA$1,0)),
INDEX('2024'!$A$1:$AAA$1000, 
       MATCH($A662,'2024'!$C$1:$C$1000,0), 
       MATCH(I$1,'2024'!$A$1:$AAA$1,0))),"")</f>
        <v/>
      </c>
      <c r="J662" s="29" t="str">
        <f t="array" ref="J662">IFNA(IFNA(
INDEX('2025'!$A$1:$AAA$1000, 
       MATCH($A662,'2025'!$C$1:$C$1000,0), 
       MATCH(J$1,'2025'!$A$1:$AAA$1,0)),
INDEX('2024'!$A$1:$AAA$1000, 
       MATCH($A662,'2024'!$C$1:$C$1000,0), 
       MATCH(J$1,'2024'!$A$1:$AAA$1,0))),"")</f>
        <v/>
      </c>
      <c r="K662" s="29" t="str">
        <f t="array" ref="K662">IFNA(IFNA(
INDEX('2025'!$A$1:$AAA$1000, 
       MATCH($A662,'2025'!$C$1:$C$1000,0), 
       MATCH(K$1,'2025'!$A$1:$AAA$1,0)),
INDEX('2024'!$A$1:$AAA$1000, 
       MATCH($A662,'2024'!$C$1:$C$1000,0), 
       MATCH(K$1,'2024'!$A$1:$AAA$1,0))),"")</f>
        <v/>
      </c>
      <c r="L662" s="29" t="str">
        <f t="array" ref="L662">IFNA(IFNA(
INDEX('2025'!$A$1:$AAA$1000, 
       MATCH($A662,'2025'!$C$1:$C$1000,0), 
       MATCH(L$1,'2025'!$A$1:$AAA$1,0)),
INDEX('2024'!$A$1:$AAA$1000, 
       MATCH($A662,'2024'!$C$1:$C$1000,0), 
       MATCH(L$1,'2024'!$A$1:$AAA$1,0))),"")</f>
        <v/>
      </c>
      <c r="M662" s="29" t="str">
        <f t="array" ref="M662">IFNA(IFNA(
INDEX('2025'!$A$1:$AAA$1000, 
       MATCH($A662,'2025'!$C$1:$C$1000,0), 
       MATCH(M$1,'2025'!$A$1:$AAA$1,0)),
INDEX('2024'!$A$1:$AAA$1000, 
       MATCH($A662,'2024'!$C$1:$C$1000,0), 
       MATCH(M$1,'2024'!$A$1:$AAA$1,0))),"")</f>
        <v/>
      </c>
      <c r="N662" s="29" t="str">
        <f t="array" ref="N662">IFNA(IFNA(
INDEX('2025'!$A$1:$AAA$1000, 
       MATCH($A662,'2025'!$C$1:$C$1000,0), 
       MATCH(N$1,'2025'!$A$1:$AAA$1,0)),
INDEX('2024'!$A$1:$AAA$1000, 
       MATCH($A662,'2024'!$C$1:$C$1000,0), 
       MATCH(N$1,'2024'!$A$1:$AAA$1,0))),"")</f>
        <v/>
      </c>
      <c r="O662" s="29" t="str">
        <f t="array" ref="O662">IFNA(IFNA(
INDEX('2025'!$A$1:$AAA$1000, 
       MATCH($A662,'2025'!$C$1:$C$1000,0), 
       MATCH(O$1,'2025'!$A$1:$AAA$1,0)),
INDEX('2024'!$A$1:$AAA$1000, 
       MATCH($A662,'2024'!$C$1:$C$1000,0), 
       MATCH(O$1,'2024'!$A$1:$AAA$1,0))),"")</f>
        <v/>
      </c>
      <c r="P662" s="29" t="str">
        <f t="array" ref="P662">IFNA(IFNA(
INDEX('2025'!$A$1:$AAA$1000, 
       MATCH($A662,'2025'!$C$1:$C$1000,0), 
       MATCH(P$1,'2025'!$A$1:$AAA$1,0)),
INDEX('2024'!$A$1:$AAA$1000, 
       MATCH($A662,'2024'!$C$1:$C$1000,0), 
       MATCH(P$1,'2024'!$A$1:$AAA$1,0))),"")</f>
        <v/>
      </c>
      <c r="Q662" s="29" t="str">
        <f t="array" ref="Q662">IFNA(IFNA(
INDEX('2025'!$A$1:$AAA$1000, 
       MATCH($A662,'2025'!$C$1:$C$1000,0), 
       MATCH(Q$1,'2025'!$A$1:$AAA$1,0)),
INDEX('2024'!$A$1:$AAA$1000, 
       MATCH($A662,'2024'!$C$1:$C$1000,0), 
       MATCH(Q$1,'2024'!$A$1:$AAA$1,0))),"")</f>
        <v/>
      </c>
      <c r="R662" s="29" t="str">
        <f t="array" ref="R662">IFNA(IFNA(
INDEX('2025'!$A$1:$AAA$1000, 
       MATCH($A662,'2025'!$C$1:$C$1000,0), 
       MATCH(R$1,'2025'!$A$1:$AAA$1,0)),
INDEX('2024'!$A$1:$AAA$1000, 
       MATCH($A662,'2024'!$C$1:$C$1000,0), 
       MATCH(R$1,'2024'!$A$1:$AAA$1,0))),"")</f>
        <v/>
      </c>
      <c r="S662" s="29" t="str">
        <f t="array" ref="S662">IFNA(IFNA(
INDEX('2025'!$A$1:$AAA$1000, 
       MATCH($A662,'2025'!$C$1:$C$1000,0), 
       MATCH(S$1,'2025'!$A$1:$AAA$1,0)),
INDEX('2024'!$A$1:$AAA$1000, 
       MATCH($A662,'2024'!$C$1:$C$1000,0), 
       MATCH(S$1,'2024'!$A$1:$AAA$1,0))),"")</f>
        <v/>
      </c>
      <c r="T662" s="76"/>
      <c r="U662" s="76"/>
      <c r="V662" s="76"/>
      <c r="W662" s="76"/>
      <c r="X662" s="76"/>
      <c r="Y662" s="76"/>
      <c r="Z662" s="76"/>
      <c r="AA662" s="29" t="str">
        <f t="array" ref="AA662">INDEX(Hours!$A$1:$AAF$1000, 
                      MATCH($A662,Hours!$A$1:$A$1000,0), 
                      MATCH(AA$1,Hours!$A$1:$AAF$1,0))</f>
        <v/>
      </c>
      <c r="AB662" s="29" t="str">
        <f t="array" ref="AB662">INDEX(Hours!$A$1:$AAF$1000, 
                      MATCH($A662,Hours!$A$1:$A$1000,0), 
                      MATCH(AB$1,Hours!$A$1:$AAF$1,0))</f>
        <v/>
      </c>
      <c r="AC662" s="29"/>
      <c r="AD662" s="29"/>
    </row>
    <row r="663" ht="22.5" customHeight="1">
      <c r="A663" s="25">
        <f t="shared" si="1"/>
        <v>46258</v>
      </c>
      <c r="B663" s="29" t="str">
        <f t="array" ref="B663">INDEX(Hours!$A$1:$AAF$1000, 
                      MATCH($A663,Hours!$A$1:$A$1000,0), 
                      MATCH(B$1,Hours!$A$1:$AAF$1,0))</f>
        <v/>
      </c>
      <c r="C663" s="29" t="str">
        <f t="array" ref="C663">IFNA(IFNA(
INDEX('2025'!$A$1:$AAA$1000, 
       MATCH($A663,'2025'!$C$1:$C$1000,0), 
       MATCH(C$1,'2025'!$A$1:$AAA$1,0)),
INDEX('2024'!$A$1:$AAA$1000, 
       MATCH($A663,'2024'!$C$1:$C$1000,0), 
       MATCH(C$1,'2024'!$A$1:$AAA$1,0))),"")</f>
        <v/>
      </c>
      <c r="D663" s="29" t="str">
        <f t="array" ref="D663">IFNA(IFNA(
INDEX('2025'!$A$1:$AAA$1000, 
       MATCH($A663,'2025'!$C$1:$C$1000,0), 
       MATCH(D$1,'2025'!$A$1:$AAA$1,0)),
INDEX('2024'!$A$1:$AAA$1000, 
       MATCH($A663,'2024'!$C$1:$C$1000,0), 
       MATCH(D$1,'2024'!$A$1:$AAA$1,0))),"")</f>
        <v/>
      </c>
      <c r="E663" s="29" t="str">
        <f t="array" ref="E663">IFNA(IFNA(
INDEX('2025'!$A$1:$AAA$1000, 
       MATCH($A663,'2025'!$C$1:$C$1000,0), 
       MATCH(E$1,'2025'!$A$1:$AAA$1,0)),
INDEX('2024'!$A$1:$AAA$1000, 
       MATCH($A663,'2024'!$C$1:$C$1000,0), 
       MATCH(E$1,'2024'!$A$1:$AAA$1,0))),"")</f>
        <v/>
      </c>
      <c r="F663" s="29" t="str">
        <f t="array" ref="F663">IFNA(IFNA(
INDEX('2025'!$A$1:$AAA$1000, 
       MATCH($A663,'2025'!$C$1:$C$1000,0), 
       MATCH(F$1,'2025'!$A$1:$AAA$1,0)),
INDEX('2024'!$A$1:$AAA$1000, 
       MATCH($A663,'2024'!$C$1:$C$1000,0), 
       MATCH(F$1,'2024'!$A$1:$AAA$1,0))),"")</f>
        <v/>
      </c>
      <c r="G663" s="29" t="str">
        <f t="array" ref="G663">IFNA(IFNA(
INDEX('2025'!$A$1:$AAA$1000, 
       MATCH($A663,'2025'!$C$1:$C$1000,0), 
       MATCH(G$1,'2025'!$A$1:$AAA$1,0)),
INDEX('2024'!$A$1:$AAA$1000, 
       MATCH($A663,'2024'!$C$1:$C$1000,0), 
       MATCH(G$1,'2024'!$A$1:$AAA$1,0))),"")</f>
        <v/>
      </c>
      <c r="H663" s="29" t="str">
        <f t="array" ref="H663">IFNA(IFNA(
INDEX('2025'!$A$1:$AAA$1000, 
       MATCH($A663,'2025'!$C$1:$C$1000,0), 
       MATCH(H$1,'2025'!$A$1:$AAA$1,0)),
INDEX('2024'!$A$1:$AAA$1000, 
       MATCH($A663,'2024'!$C$1:$C$1000,0), 
       MATCH(H$1,'2024'!$A$1:$AAA$1,0))),"")</f>
        <v/>
      </c>
      <c r="I663" s="29" t="str">
        <f t="array" ref="I663">IFNA(IFNA(
INDEX('2025'!$A$1:$AAA$1000, 
       MATCH($A663,'2025'!$C$1:$C$1000,0), 
       MATCH(I$1,'2025'!$A$1:$AAA$1,0)),
INDEX('2024'!$A$1:$AAA$1000, 
       MATCH($A663,'2024'!$C$1:$C$1000,0), 
       MATCH(I$1,'2024'!$A$1:$AAA$1,0))),"")</f>
        <v/>
      </c>
      <c r="J663" s="29" t="str">
        <f t="array" ref="J663">IFNA(IFNA(
INDEX('2025'!$A$1:$AAA$1000, 
       MATCH($A663,'2025'!$C$1:$C$1000,0), 
       MATCH(J$1,'2025'!$A$1:$AAA$1,0)),
INDEX('2024'!$A$1:$AAA$1000, 
       MATCH($A663,'2024'!$C$1:$C$1000,0), 
       MATCH(J$1,'2024'!$A$1:$AAA$1,0))),"")</f>
        <v/>
      </c>
      <c r="K663" s="29" t="str">
        <f t="array" ref="K663">IFNA(IFNA(
INDEX('2025'!$A$1:$AAA$1000, 
       MATCH($A663,'2025'!$C$1:$C$1000,0), 
       MATCH(K$1,'2025'!$A$1:$AAA$1,0)),
INDEX('2024'!$A$1:$AAA$1000, 
       MATCH($A663,'2024'!$C$1:$C$1000,0), 
       MATCH(K$1,'2024'!$A$1:$AAA$1,0))),"")</f>
        <v/>
      </c>
      <c r="L663" s="29" t="str">
        <f t="array" ref="L663">IFNA(IFNA(
INDEX('2025'!$A$1:$AAA$1000, 
       MATCH($A663,'2025'!$C$1:$C$1000,0), 
       MATCH(L$1,'2025'!$A$1:$AAA$1,0)),
INDEX('2024'!$A$1:$AAA$1000, 
       MATCH($A663,'2024'!$C$1:$C$1000,0), 
       MATCH(L$1,'2024'!$A$1:$AAA$1,0))),"")</f>
        <v/>
      </c>
      <c r="M663" s="29" t="str">
        <f t="array" ref="M663">IFNA(IFNA(
INDEX('2025'!$A$1:$AAA$1000, 
       MATCH($A663,'2025'!$C$1:$C$1000,0), 
       MATCH(M$1,'2025'!$A$1:$AAA$1,0)),
INDEX('2024'!$A$1:$AAA$1000, 
       MATCH($A663,'2024'!$C$1:$C$1000,0), 
       MATCH(M$1,'2024'!$A$1:$AAA$1,0))),"")</f>
        <v/>
      </c>
      <c r="N663" s="29" t="str">
        <f t="array" ref="N663">IFNA(IFNA(
INDEX('2025'!$A$1:$AAA$1000, 
       MATCH($A663,'2025'!$C$1:$C$1000,0), 
       MATCH(N$1,'2025'!$A$1:$AAA$1,0)),
INDEX('2024'!$A$1:$AAA$1000, 
       MATCH($A663,'2024'!$C$1:$C$1000,0), 
       MATCH(N$1,'2024'!$A$1:$AAA$1,0))),"")</f>
        <v/>
      </c>
      <c r="O663" s="29" t="str">
        <f t="array" ref="O663">IFNA(IFNA(
INDEX('2025'!$A$1:$AAA$1000, 
       MATCH($A663,'2025'!$C$1:$C$1000,0), 
       MATCH(O$1,'2025'!$A$1:$AAA$1,0)),
INDEX('2024'!$A$1:$AAA$1000, 
       MATCH($A663,'2024'!$C$1:$C$1000,0), 
       MATCH(O$1,'2024'!$A$1:$AAA$1,0))),"")</f>
        <v/>
      </c>
      <c r="P663" s="29" t="str">
        <f t="array" ref="P663">IFNA(IFNA(
INDEX('2025'!$A$1:$AAA$1000, 
       MATCH($A663,'2025'!$C$1:$C$1000,0), 
       MATCH(P$1,'2025'!$A$1:$AAA$1,0)),
INDEX('2024'!$A$1:$AAA$1000, 
       MATCH($A663,'2024'!$C$1:$C$1000,0), 
       MATCH(P$1,'2024'!$A$1:$AAA$1,0))),"")</f>
        <v/>
      </c>
      <c r="Q663" s="29" t="str">
        <f t="array" ref="Q663">IFNA(IFNA(
INDEX('2025'!$A$1:$AAA$1000, 
       MATCH($A663,'2025'!$C$1:$C$1000,0), 
       MATCH(Q$1,'2025'!$A$1:$AAA$1,0)),
INDEX('2024'!$A$1:$AAA$1000, 
       MATCH($A663,'2024'!$C$1:$C$1000,0), 
       MATCH(Q$1,'2024'!$A$1:$AAA$1,0))),"")</f>
        <v/>
      </c>
      <c r="R663" s="29" t="str">
        <f t="array" ref="R663">IFNA(IFNA(
INDEX('2025'!$A$1:$AAA$1000, 
       MATCH($A663,'2025'!$C$1:$C$1000,0), 
       MATCH(R$1,'2025'!$A$1:$AAA$1,0)),
INDEX('2024'!$A$1:$AAA$1000, 
       MATCH($A663,'2024'!$C$1:$C$1000,0), 
       MATCH(R$1,'2024'!$A$1:$AAA$1,0))),"")</f>
        <v/>
      </c>
      <c r="S663" s="29" t="str">
        <f t="array" ref="S663">IFNA(IFNA(
INDEX('2025'!$A$1:$AAA$1000, 
       MATCH($A663,'2025'!$C$1:$C$1000,0), 
       MATCH(S$1,'2025'!$A$1:$AAA$1,0)),
INDEX('2024'!$A$1:$AAA$1000, 
       MATCH($A663,'2024'!$C$1:$C$1000,0), 
       MATCH(S$1,'2024'!$A$1:$AAA$1,0))),"")</f>
        <v/>
      </c>
      <c r="T663" s="76"/>
      <c r="U663" s="76"/>
      <c r="V663" s="76"/>
      <c r="W663" s="76"/>
      <c r="X663" s="76"/>
      <c r="Y663" s="76"/>
      <c r="Z663" s="76"/>
      <c r="AA663" s="29" t="str">
        <f t="array" ref="AA663">INDEX(Hours!$A$1:$AAF$1000, 
                      MATCH($A663,Hours!$A$1:$A$1000,0), 
                      MATCH(AA$1,Hours!$A$1:$AAF$1,0))</f>
        <v/>
      </c>
      <c r="AB663" s="29" t="str">
        <f t="array" ref="AB663">INDEX(Hours!$A$1:$AAF$1000, 
                      MATCH($A663,Hours!$A$1:$A$1000,0), 
                      MATCH(AB$1,Hours!$A$1:$AAF$1,0))</f>
        <v/>
      </c>
      <c r="AC663" s="29"/>
      <c r="AD663" s="29"/>
    </row>
    <row r="664" ht="22.5" customHeight="1">
      <c r="A664" s="25">
        <f t="shared" si="1"/>
        <v>46259</v>
      </c>
      <c r="B664" s="29" t="str">
        <f t="array" ref="B664">INDEX(Hours!$A$1:$AAF$1000, 
                      MATCH($A664,Hours!$A$1:$A$1000,0), 
                      MATCH(B$1,Hours!$A$1:$AAF$1,0))</f>
        <v/>
      </c>
      <c r="C664" s="29" t="str">
        <f t="array" ref="C664">IFNA(IFNA(
INDEX('2025'!$A$1:$AAA$1000, 
       MATCH($A664,'2025'!$C$1:$C$1000,0), 
       MATCH(C$1,'2025'!$A$1:$AAA$1,0)),
INDEX('2024'!$A$1:$AAA$1000, 
       MATCH($A664,'2024'!$C$1:$C$1000,0), 
       MATCH(C$1,'2024'!$A$1:$AAA$1,0))),"")</f>
        <v/>
      </c>
      <c r="D664" s="29" t="str">
        <f t="array" ref="D664">IFNA(IFNA(
INDEX('2025'!$A$1:$AAA$1000, 
       MATCH($A664,'2025'!$C$1:$C$1000,0), 
       MATCH(D$1,'2025'!$A$1:$AAA$1,0)),
INDEX('2024'!$A$1:$AAA$1000, 
       MATCH($A664,'2024'!$C$1:$C$1000,0), 
       MATCH(D$1,'2024'!$A$1:$AAA$1,0))),"")</f>
        <v/>
      </c>
      <c r="E664" s="29" t="str">
        <f t="array" ref="E664">IFNA(IFNA(
INDEX('2025'!$A$1:$AAA$1000, 
       MATCH($A664,'2025'!$C$1:$C$1000,0), 
       MATCH(E$1,'2025'!$A$1:$AAA$1,0)),
INDEX('2024'!$A$1:$AAA$1000, 
       MATCH($A664,'2024'!$C$1:$C$1000,0), 
       MATCH(E$1,'2024'!$A$1:$AAA$1,0))),"")</f>
        <v/>
      </c>
      <c r="F664" s="29" t="str">
        <f t="array" ref="F664">IFNA(IFNA(
INDEX('2025'!$A$1:$AAA$1000, 
       MATCH($A664,'2025'!$C$1:$C$1000,0), 
       MATCH(F$1,'2025'!$A$1:$AAA$1,0)),
INDEX('2024'!$A$1:$AAA$1000, 
       MATCH($A664,'2024'!$C$1:$C$1000,0), 
       MATCH(F$1,'2024'!$A$1:$AAA$1,0))),"")</f>
        <v/>
      </c>
      <c r="G664" s="29" t="str">
        <f t="array" ref="G664">IFNA(IFNA(
INDEX('2025'!$A$1:$AAA$1000, 
       MATCH($A664,'2025'!$C$1:$C$1000,0), 
       MATCH(G$1,'2025'!$A$1:$AAA$1,0)),
INDEX('2024'!$A$1:$AAA$1000, 
       MATCH($A664,'2024'!$C$1:$C$1000,0), 
       MATCH(G$1,'2024'!$A$1:$AAA$1,0))),"")</f>
        <v/>
      </c>
      <c r="H664" s="29" t="str">
        <f t="array" ref="H664">IFNA(IFNA(
INDEX('2025'!$A$1:$AAA$1000, 
       MATCH($A664,'2025'!$C$1:$C$1000,0), 
       MATCH(H$1,'2025'!$A$1:$AAA$1,0)),
INDEX('2024'!$A$1:$AAA$1000, 
       MATCH($A664,'2024'!$C$1:$C$1000,0), 
       MATCH(H$1,'2024'!$A$1:$AAA$1,0))),"")</f>
        <v/>
      </c>
      <c r="I664" s="29" t="str">
        <f t="array" ref="I664">IFNA(IFNA(
INDEX('2025'!$A$1:$AAA$1000, 
       MATCH($A664,'2025'!$C$1:$C$1000,0), 
       MATCH(I$1,'2025'!$A$1:$AAA$1,0)),
INDEX('2024'!$A$1:$AAA$1000, 
       MATCH($A664,'2024'!$C$1:$C$1000,0), 
       MATCH(I$1,'2024'!$A$1:$AAA$1,0))),"")</f>
        <v/>
      </c>
      <c r="J664" s="29" t="str">
        <f t="array" ref="J664">IFNA(IFNA(
INDEX('2025'!$A$1:$AAA$1000, 
       MATCH($A664,'2025'!$C$1:$C$1000,0), 
       MATCH(J$1,'2025'!$A$1:$AAA$1,0)),
INDEX('2024'!$A$1:$AAA$1000, 
       MATCH($A664,'2024'!$C$1:$C$1000,0), 
       MATCH(J$1,'2024'!$A$1:$AAA$1,0))),"")</f>
        <v/>
      </c>
      <c r="K664" s="29" t="str">
        <f t="array" ref="K664">IFNA(IFNA(
INDEX('2025'!$A$1:$AAA$1000, 
       MATCH($A664,'2025'!$C$1:$C$1000,0), 
       MATCH(K$1,'2025'!$A$1:$AAA$1,0)),
INDEX('2024'!$A$1:$AAA$1000, 
       MATCH($A664,'2024'!$C$1:$C$1000,0), 
       MATCH(K$1,'2024'!$A$1:$AAA$1,0))),"")</f>
        <v/>
      </c>
      <c r="L664" s="29" t="str">
        <f t="array" ref="L664">IFNA(IFNA(
INDEX('2025'!$A$1:$AAA$1000, 
       MATCH($A664,'2025'!$C$1:$C$1000,0), 
       MATCH(L$1,'2025'!$A$1:$AAA$1,0)),
INDEX('2024'!$A$1:$AAA$1000, 
       MATCH($A664,'2024'!$C$1:$C$1000,0), 
       MATCH(L$1,'2024'!$A$1:$AAA$1,0))),"")</f>
        <v/>
      </c>
      <c r="M664" s="29" t="str">
        <f t="array" ref="M664">IFNA(IFNA(
INDEX('2025'!$A$1:$AAA$1000, 
       MATCH($A664,'2025'!$C$1:$C$1000,0), 
       MATCH(M$1,'2025'!$A$1:$AAA$1,0)),
INDEX('2024'!$A$1:$AAA$1000, 
       MATCH($A664,'2024'!$C$1:$C$1000,0), 
       MATCH(M$1,'2024'!$A$1:$AAA$1,0))),"")</f>
        <v/>
      </c>
      <c r="N664" s="29" t="str">
        <f t="array" ref="N664">IFNA(IFNA(
INDEX('2025'!$A$1:$AAA$1000, 
       MATCH($A664,'2025'!$C$1:$C$1000,0), 
       MATCH(N$1,'2025'!$A$1:$AAA$1,0)),
INDEX('2024'!$A$1:$AAA$1000, 
       MATCH($A664,'2024'!$C$1:$C$1000,0), 
       MATCH(N$1,'2024'!$A$1:$AAA$1,0))),"")</f>
        <v/>
      </c>
      <c r="O664" s="29" t="str">
        <f t="array" ref="O664">IFNA(IFNA(
INDEX('2025'!$A$1:$AAA$1000, 
       MATCH($A664,'2025'!$C$1:$C$1000,0), 
       MATCH(O$1,'2025'!$A$1:$AAA$1,0)),
INDEX('2024'!$A$1:$AAA$1000, 
       MATCH($A664,'2024'!$C$1:$C$1000,0), 
       MATCH(O$1,'2024'!$A$1:$AAA$1,0))),"")</f>
        <v/>
      </c>
      <c r="P664" s="29" t="str">
        <f t="array" ref="P664">IFNA(IFNA(
INDEX('2025'!$A$1:$AAA$1000, 
       MATCH($A664,'2025'!$C$1:$C$1000,0), 
       MATCH(P$1,'2025'!$A$1:$AAA$1,0)),
INDEX('2024'!$A$1:$AAA$1000, 
       MATCH($A664,'2024'!$C$1:$C$1000,0), 
       MATCH(P$1,'2024'!$A$1:$AAA$1,0))),"")</f>
        <v/>
      </c>
      <c r="Q664" s="29" t="str">
        <f t="array" ref="Q664">IFNA(IFNA(
INDEX('2025'!$A$1:$AAA$1000, 
       MATCH($A664,'2025'!$C$1:$C$1000,0), 
       MATCH(Q$1,'2025'!$A$1:$AAA$1,0)),
INDEX('2024'!$A$1:$AAA$1000, 
       MATCH($A664,'2024'!$C$1:$C$1000,0), 
       MATCH(Q$1,'2024'!$A$1:$AAA$1,0))),"")</f>
        <v/>
      </c>
      <c r="R664" s="29" t="str">
        <f t="array" ref="R664">IFNA(IFNA(
INDEX('2025'!$A$1:$AAA$1000, 
       MATCH($A664,'2025'!$C$1:$C$1000,0), 
       MATCH(R$1,'2025'!$A$1:$AAA$1,0)),
INDEX('2024'!$A$1:$AAA$1000, 
       MATCH($A664,'2024'!$C$1:$C$1000,0), 
       MATCH(R$1,'2024'!$A$1:$AAA$1,0))),"")</f>
        <v/>
      </c>
      <c r="S664" s="29" t="str">
        <f t="array" ref="S664">IFNA(IFNA(
INDEX('2025'!$A$1:$AAA$1000, 
       MATCH($A664,'2025'!$C$1:$C$1000,0), 
       MATCH(S$1,'2025'!$A$1:$AAA$1,0)),
INDEX('2024'!$A$1:$AAA$1000, 
       MATCH($A664,'2024'!$C$1:$C$1000,0), 
       MATCH(S$1,'2024'!$A$1:$AAA$1,0))),"")</f>
        <v/>
      </c>
      <c r="T664" s="76"/>
      <c r="U664" s="76"/>
      <c r="V664" s="76"/>
      <c r="W664" s="76"/>
      <c r="X664" s="76"/>
      <c r="Y664" s="76"/>
      <c r="Z664" s="76"/>
      <c r="AA664" s="29" t="str">
        <f t="array" ref="AA664">INDEX(Hours!$A$1:$AAF$1000, 
                      MATCH($A664,Hours!$A$1:$A$1000,0), 
                      MATCH(AA$1,Hours!$A$1:$AAF$1,0))</f>
        <v/>
      </c>
      <c r="AB664" s="29" t="str">
        <f t="array" ref="AB664">INDEX(Hours!$A$1:$AAF$1000, 
                      MATCH($A664,Hours!$A$1:$A$1000,0), 
                      MATCH(AB$1,Hours!$A$1:$AAF$1,0))</f>
        <v/>
      </c>
      <c r="AC664" s="29"/>
      <c r="AD664" s="29"/>
    </row>
    <row r="665" ht="22.5" customHeight="1">
      <c r="A665" s="25">
        <f t="shared" si="1"/>
        <v>46260</v>
      </c>
      <c r="B665" s="29" t="str">
        <f t="array" ref="B665">INDEX(Hours!$A$1:$AAF$1000, 
                      MATCH($A665,Hours!$A$1:$A$1000,0), 
                      MATCH(B$1,Hours!$A$1:$AAF$1,0))</f>
        <v/>
      </c>
      <c r="C665" s="29" t="str">
        <f t="array" ref="C665">IFNA(IFNA(
INDEX('2025'!$A$1:$AAA$1000, 
       MATCH($A665,'2025'!$C$1:$C$1000,0), 
       MATCH(C$1,'2025'!$A$1:$AAA$1,0)),
INDEX('2024'!$A$1:$AAA$1000, 
       MATCH($A665,'2024'!$C$1:$C$1000,0), 
       MATCH(C$1,'2024'!$A$1:$AAA$1,0))),"")</f>
        <v/>
      </c>
      <c r="D665" s="29" t="str">
        <f t="array" ref="D665">IFNA(IFNA(
INDEX('2025'!$A$1:$AAA$1000, 
       MATCH($A665,'2025'!$C$1:$C$1000,0), 
       MATCH(D$1,'2025'!$A$1:$AAA$1,0)),
INDEX('2024'!$A$1:$AAA$1000, 
       MATCH($A665,'2024'!$C$1:$C$1000,0), 
       MATCH(D$1,'2024'!$A$1:$AAA$1,0))),"")</f>
        <v/>
      </c>
      <c r="E665" s="29" t="str">
        <f t="array" ref="E665">IFNA(IFNA(
INDEX('2025'!$A$1:$AAA$1000, 
       MATCH($A665,'2025'!$C$1:$C$1000,0), 
       MATCH(E$1,'2025'!$A$1:$AAA$1,0)),
INDEX('2024'!$A$1:$AAA$1000, 
       MATCH($A665,'2024'!$C$1:$C$1000,0), 
       MATCH(E$1,'2024'!$A$1:$AAA$1,0))),"")</f>
        <v/>
      </c>
      <c r="F665" s="29" t="str">
        <f t="array" ref="F665">IFNA(IFNA(
INDEX('2025'!$A$1:$AAA$1000, 
       MATCH($A665,'2025'!$C$1:$C$1000,0), 
       MATCH(F$1,'2025'!$A$1:$AAA$1,0)),
INDEX('2024'!$A$1:$AAA$1000, 
       MATCH($A665,'2024'!$C$1:$C$1000,0), 
       MATCH(F$1,'2024'!$A$1:$AAA$1,0))),"")</f>
        <v/>
      </c>
      <c r="G665" s="29" t="str">
        <f t="array" ref="G665">IFNA(IFNA(
INDEX('2025'!$A$1:$AAA$1000, 
       MATCH($A665,'2025'!$C$1:$C$1000,0), 
       MATCH(G$1,'2025'!$A$1:$AAA$1,0)),
INDEX('2024'!$A$1:$AAA$1000, 
       MATCH($A665,'2024'!$C$1:$C$1000,0), 
       MATCH(G$1,'2024'!$A$1:$AAA$1,0))),"")</f>
        <v/>
      </c>
      <c r="H665" s="29" t="str">
        <f t="array" ref="H665">IFNA(IFNA(
INDEX('2025'!$A$1:$AAA$1000, 
       MATCH($A665,'2025'!$C$1:$C$1000,0), 
       MATCH(H$1,'2025'!$A$1:$AAA$1,0)),
INDEX('2024'!$A$1:$AAA$1000, 
       MATCH($A665,'2024'!$C$1:$C$1000,0), 
       MATCH(H$1,'2024'!$A$1:$AAA$1,0))),"")</f>
        <v/>
      </c>
      <c r="I665" s="29" t="str">
        <f t="array" ref="I665">IFNA(IFNA(
INDEX('2025'!$A$1:$AAA$1000, 
       MATCH($A665,'2025'!$C$1:$C$1000,0), 
       MATCH(I$1,'2025'!$A$1:$AAA$1,0)),
INDEX('2024'!$A$1:$AAA$1000, 
       MATCH($A665,'2024'!$C$1:$C$1000,0), 
       MATCH(I$1,'2024'!$A$1:$AAA$1,0))),"")</f>
        <v/>
      </c>
      <c r="J665" s="29" t="str">
        <f t="array" ref="J665">IFNA(IFNA(
INDEX('2025'!$A$1:$AAA$1000, 
       MATCH($A665,'2025'!$C$1:$C$1000,0), 
       MATCH(J$1,'2025'!$A$1:$AAA$1,0)),
INDEX('2024'!$A$1:$AAA$1000, 
       MATCH($A665,'2024'!$C$1:$C$1000,0), 
       MATCH(J$1,'2024'!$A$1:$AAA$1,0))),"")</f>
        <v/>
      </c>
      <c r="K665" s="29" t="str">
        <f t="array" ref="K665">IFNA(IFNA(
INDEX('2025'!$A$1:$AAA$1000, 
       MATCH($A665,'2025'!$C$1:$C$1000,0), 
       MATCH(K$1,'2025'!$A$1:$AAA$1,0)),
INDEX('2024'!$A$1:$AAA$1000, 
       MATCH($A665,'2024'!$C$1:$C$1000,0), 
       MATCH(K$1,'2024'!$A$1:$AAA$1,0))),"")</f>
        <v/>
      </c>
      <c r="L665" s="29" t="str">
        <f t="array" ref="L665">IFNA(IFNA(
INDEX('2025'!$A$1:$AAA$1000, 
       MATCH($A665,'2025'!$C$1:$C$1000,0), 
       MATCH(L$1,'2025'!$A$1:$AAA$1,0)),
INDEX('2024'!$A$1:$AAA$1000, 
       MATCH($A665,'2024'!$C$1:$C$1000,0), 
       MATCH(L$1,'2024'!$A$1:$AAA$1,0))),"")</f>
        <v/>
      </c>
      <c r="M665" s="29" t="str">
        <f t="array" ref="M665">IFNA(IFNA(
INDEX('2025'!$A$1:$AAA$1000, 
       MATCH($A665,'2025'!$C$1:$C$1000,0), 
       MATCH(M$1,'2025'!$A$1:$AAA$1,0)),
INDEX('2024'!$A$1:$AAA$1000, 
       MATCH($A665,'2024'!$C$1:$C$1000,0), 
       MATCH(M$1,'2024'!$A$1:$AAA$1,0))),"")</f>
        <v/>
      </c>
      <c r="N665" s="29" t="str">
        <f t="array" ref="N665">IFNA(IFNA(
INDEX('2025'!$A$1:$AAA$1000, 
       MATCH($A665,'2025'!$C$1:$C$1000,0), 
       MATCH(N$1,'2025'!$A$1:$AAA$1,0)),
INDEX('2024'!$A$1:$AAA$1000, 
       MATCH($A665,'2024'!$C$1:$C$1000,0), 
       MATCH(N$1,'2024'!$A$1:$AAA$1,0))),"")</f>
        <v/>
      </c>
      <c r="O665" s="29" t="str">
        <f t="array" ref="O665">IFNA(IFNA(
INDEX('2025'!$A$1:$AAA$1000, 
       MATCH($A665,'2025'!$C$1:$C$1000,0), 
       MATCH(O$1,'2025'!$A$1:$AAA$1,0)),
INDEX('2024'!$A$1:$AAA$1000, 
       MATCH($A665,'2024'!$C$1:$C$1000,0), 
       MATCH(O$1,'2024'!$A$1:$AAA$1,0))),"")</f>
        <v/>
      </c>
      <c r="P665" s="29" t="str">
        <f t="array" ref="P665">IFNA(IFNA(
INDEX('2025'!$A$1:$AAA$1000, 
       MATCH($A665,'2025'!$C$1:$C$1000,0), 
       MATCH(P$1,'2025'!$A$1:$AAA$1,0)),
INDEX('2024'!$A$1:$AAA$1000, 
       MATCH($A665,'2024'!$C$1:$C$1000,0), 
       MATCH(P$1,'2024'!$A$1:$AAA$1,0))),"")</f>
        <v/>
      </c>
      <c r="Q665" s="29" t="str">
        <f t="array" ref="Q665">IFNA(IFNA(
INDEX('2025'!$A$1:$AAA$1000, 
       MATCH($A665,'2025'!$C$1:$C$1000,0), 
       MATCH(Q$1,'2025'!$A$1:$AAA$1,0)),
INDEX('2024'!$A$1:$AAA$1000, 
       MATCH($A665,'2024'!$C$1:$C$1000,0), 
       MATCH(Q$1,'2024'!$A$1:$AAA$1,0))),"")</f>
        <v/>
      </c>
      <c r="R665" s="29" t="str">
        <f t="array" ref="R665">IFNA(IFNA(
INDEX('2025'!$A$1:$AAA$1000, 
       MATCH($A665,'2025'!$C$1:$C$1000,0), 
       MATCH(R$1,'2025'!$A$1:$AAA$1,0)),
INDEX('2024'!$A$1:$AAA$1000, 
       MATCH($A665,'2024'!$C$1:$C$1000,0), 
       MATCH(R$1,'2024'!$A$1:$AAA$1,0))),"")</f>
        <v/>
      </c>
      <c r="S665" s="29" t="str">
        <f t="array" ref="S665">IFNA(IFNA(
INDEX('2025'!$A$1:$AAA$1000, 
       MATCH($A665,'2025'!$C$1:$C$1000,0), 
       MATCH(S$1,'2025'!$A$1:$AAA$1,0)),
INDEX('2024'!$A$1:$AAA$1000, 
       MATCH($A665,'2024'!$C$1:$C$1000,0), 
       MATCH(S$1,'2024'!$A$1:$AAA$1,0))),"")</f>
        <v/>
      </c>
      <c r="T665" s="76"/>
      <c r="U665" s="76"/>
      <c r="V665" s="76"/>
      <c r="W665" s="76"/>
      <c r="X665" s="76"/>
      <c r="Y665" s="76"/>
      <c r="Z665" s="76"/>
      <c r="AA665" s="29" t="str">
        <f t="array" ref="AA665">INDEX(Hours!$A$1:$AAF$1000, 
                      MATCH($A665,Hours!$A$1:$A$1000,0), 
                      MATCH(AA$1,Hours!$A$1:$AAF$1,0))</f>
        <v/>
      </c>
      <c r="AB665" s="29" t="str">
        <f t="array" ref="AB665">INDEX(Hours!$A$1:$AAF$1000, 
                      MATCH($A665,Hours!$A$1:$A$1000,0), 
                      MATCH(AB$1,Hours!$A$1:$AAF$1,0))</f>
        <v/>
      </c>
      <c r="AC665" s="29"/>
      <c r="AD665" s="29"/>
    </row>
    <row r="666" ht="22.5" customHeight="1">
      <c r="A666" s="25">
        <f t="shared" si="1"/>
        <v>46261</v>
      </c>
      <c r="B666" s="29" t="str">
        <f t="array" ref="B666">INDEX(Hours!$A$1:$AAF$1000, 
                      MATCH($A666,Hours!$A$1:$A$1000,0), 
                      MATCH(B$1,Hours!$A$1:$AAF$1,0))</f>
        <v/>
      </c>
      <c r="C666" s="29" t="str">
        <f t="array" ref="C666">IFNA(IFNA(
INDEX('2025'!$A$1:$AAA$1000, 
       MATCH($A666,'2025'!$C$1:$C$1000,0), 
       MATCH(C$1,'2025'!$A$1:$AAA$1,0)),
INDEX('2024'!$A$1:$AAA$1000, 
       MATCH($A666,'2024'!$C$1:$C$1000,0), 
       MATCH(C$1,'2024'!$A$1:$AAA$1,0))),"")</f>
        <v/>
      </c>
      <c r="D666" s="29" t="str">
        <f t="array" ref="D666">IFNA(IFNA(
INDEX('2025'!$A$1:$AAA$1000, 
       MATCH($A666,'2025'!$C$1:$C$1000,0), 
       MATCH(D$1,'2025'!$A$1:$AAA$1,0)),
INDEX('2024'!$A$1:$AAA$1000, 
       MATCH($A666,'2024'!$C$1:$C$1000,0), 
       MATCH(D$1,'2024'!$A$1:$AAA$1,0))),"")</f>
        <v/>
      </c>
      <c r="E666" s="29" t="str">
        <f t="array" ref="E666">IFNA(IFNA(
INDEX('2025'!$A$1:$AAA$1000, 
       MATCH($A666,'2025'!$C$1:$C$1000,0), 
       MATCH(E$1,'2025'!$A$1:$AAA$1,0)),
INDEX('2024'!$A$1:$AAA$1000, 
       MATCH($A666,'2024'!$C$1:$C$1000,0), 
       MATCH(E$1,'2024'!$A$1:$AAA$1,0))),"")</f>
        <v/>
      </c>
      <c r="F666" s="29" t="str">
        <f t="array" ref="F666">IFNA(IFNA(
INDEX('2025'!$A$1:$AAA$1000, 
       MATCH($A666,'2025'!$C$1:$C$1000,0), 
       MATCH(F$1,'2025'!$A$1:$AAA$1,0)),
INDEX('2024'!$A$1:$AAA$1000, 
       MATCH($A666,'2024'!$C$1:$C$1000,0), 
       MATCH(F$1,'2024'!$A$1:$AAA$1,0))),"")</f>
        <v/>
      </c>
      <c r="G666" s="29" t="str">
        <f t="array" ref="G666">IFNA(IFNA(
INDEX('2025'!$A$1:$AAA$1000, 
       MATCH($A666,'2025'!$C$1:$C$1000,0), 
       MATCH(G$1,'2025'!$A$1:$AAA$1,0)),
INDEX('2024'!$A$1:$AAA$1000, 
       MATCH($A666,'2024'!$C$1:$C$1000,0), 
       MATCH(G$1,'2024'!$A$1:$AAA$1,0))),"")</f>
        <v/>
      </c>
      <c r="H666" s="29" t="str">
        <f t="array" ref="H666">IFNA(IFNA(
INDEX('2025'!$A$1:$AAA$1000, 
       MATCH($A666,'2025'!$C$1:$C$1000,0), 
       MATCH(H$1,'2025'!$A$1:$AAA$1,0)),
INDEX('2024'!$A$1:$AAA$1000, 
       MATCH($A666,'2024'!$C$1:$C$1000,0), 
       MATCH(H$1,'2024'!$A$1:$AAA$1,0))),"")</f>
        <v/>
      </c>
      <c r="I666" s="29" t="str">
        <f t="array" ref="I666">IFNA(IFNA(
INDEX('2025'!$A$1:$AAA$1000, 
       MATCH($A666,'2025'!$C$1:$C$1000,0), 
       MATCH(I$1,'2025'!$A$1:$AAA$1,0)),
INDEX('2024'!$A$1:$AAA$1000, 
       MATCH($A666,'2024'!$C$1:$C$1000,0), 
       MATCH(I$1,'2024'!$A$1:$AAA$1,0))),"")</f>
        <v/>
      </c>
      <c r="J666" s="29" t="str">
        <f t="array" ref="J666">IFNA(IFNA(
INDEX('2025'!$A$1:$AAA$1000, 
       MATCH($A666,'2025'!$C$1:$C$1000,0), 
       MATCH(J$1,'2025'!$A$1:$AAA$1,0)),
INDEX('2024'!$A$1:$AAA$1000, 
       MATCH($A666,'2024'!$C$1:$C$1000,0), 
       MATCH(J$1,'2024'!$A$1:$AAA$1,0))),"")</f>
        <v/>
      </c>
      <c r="K666" s="29" t="str">
        <f t="array" ref="K666">IFNA(IFNA(
INDEX('2025'!$A$1:$AAA$1000, 
       MATCH($A666,'2025'!$C$1:$C$1000,0), 
       MATCH(K$1,'2025'!$A$1:$AAA$1,0)),
INDEX('2024'!$A$1:$AAA$1000, 
       MATCH($A666,'2024'!$C$1:$C$1000,0), 
       MATCH(K$1,'2024'!$A$1:$AAA$1,0))),"")</f>
        <v/>
      </c>
      <c r="L666" s="29" t="str">
        <f t="array" ref="L666">IFNA(IFNA(
INDEX('2025'!$A$1:$AAA$1000, 
       MATCH($A666,'2025'!$C$1:$C$1000,0), 
       MATCH(L$1,'2025'!$A$1:$AAA$1,0)),
INDEX('2024'!$A$1:$AAA$1000, 
       MATCH($A666,'2024'!$C$1:$C$1000,0), 
       MATCH(L$1,'2024'!$A$1:$AAA$1,0))),"")</f>
        <v/>
      </c>
      <c r="M666" s="29" t="str">
        <f t="array" ref="M666">IFNA(IFNA(
INDEX('2025'!$A$1:$AAA$1000, 
       MATCH($A666,'2025'!$C$1:$C$1000,0), 
       MATCH(M$1,'2025'!$A$1:$AAA$1,0)),
INDEX('2024'!$A$1:$AAA$1000, 
       MATCH($A666,'2024'!$C$1:$C$1000,0), 
       MATCH(M$1,'2024'!$A$1:$AAA$1,0))),"")</f>
        <v/>
      </c>
      <c r="N666" s="29" t="str">
        <f t="array" ref="N666">IFNA(IFNA(
INDEX('2025'!$A$1:$AAA$1000, 
       MATCH($A666,'2025'!$C$1:$C$1000,0), 
       MATCH(N$1,'2025'!$A$1:$AAA$1,0)),
INDEX('2024'!$A$1:$AAA$1000, 
       MATCH($A666,'2024'!$C$1:$C$1000,0), 
       MATCH(N$1,'2024'!$A$1:$AAA$1,0))),"")</f>
        <v/>
      </c>
      <c r="O666" s="29" t="str">
        <f t="array" ref="O666">IFNA(IFNA(
INDEX('2025'!$A$1:$AAA$1000, 
       MATCH($A666,'2025'!$C$1:$C$1000,0), 
       MATCH(O$1,'2025'!$A$1:$AAA$1,0)),
INDEX('2024'!$A$1:$AAA$1000, 
       MATCH($A666,'2024'!$C$1:$C$1000,0), 
       MATCH(O$1,'2024'!$A$1:$AAA$1,0))),"")</f>
        <v/>
      </c>
      <c r="P666" s="29" t="str">
        <f t="array" ref="P666">IFNA(IFNA(
INDEX('2025'!$A$1:$AAA$1000, 
       MATCH($A666,'2025'!$C$1:$C$1000,0), 
       MATCH(P$1,'2025'!$A$1:$AAA$1,0)),
INDEX('2024'!$A$1:$AAA$1000, 
       MATCH($A666,'2024'!$C$1:$C$1000,0), 
       MATCH(P$1,'2024'!$A$1:$AAA$1,0))),"")</f>
        <v/>
      </c>
      <c r="Q666" s="29" t="str">
        <f t="array" ref="Q666">IFNA(IFNA(
INDEX('2025'!$A$1:$AAA$1000, 
       MATCH($A666,'2025'!$C$1:$C$1000,0), 
       MATCH(Q$1,'2025'!$A$1:$AAA$1,0)),
INDEX('2024'!$A$1:$AAA$1000, 
       MATCH($A666,'2024'!$C$1:$C$1000,0), 
       MATCH(Q$1,'2024'!$A$1:$AAA$1,0))),"")</f>
        <v/>
      </c>
      <c r="R666" s="29" t="str">
        <f t="array" ref="R666">IFNA(IFNA(
INDEX('2025'!$A$1:$AAA$1000, 
       MATCH($A666,'2025'!$C$1:$C$1000,0), 
       MATCH(R$1,'2025'!$A$1:$AAA$1,0)),
INDEX('2024'!$A$1:$AAA$1000, 
       MATCH($A666,'2024'!$C$1:$C$1000,0), 
       MATCH(R$1,'2024'!$A$1:$AAA$1,0))),"")</f>
        <v/>
      </c>
      <c r="S666" s="29" t="str">
        <f t="array" ref="S666">IFNA(IFNA(
INDEX('2025'!$A$1:$AAA$1000, 
       MATCH($A666,'2025'!$C$1:$C$1000,0), 
       MATCH(S$1,'2025'!$A$1:$AAA$1,0)),
INDEX('2024'!$A$1:$AAA$1000, 
       MATCH($A666,'2024'!$C$1:$C$1000,0), 
       MATCH(S$1,'2024'!$A$1:$AAA$1,0))),"")</f>
        <v/>
      </c>
      <c r="T666" s="76"/>
      <c r="U666" s="76"/>
      <c r="V666" s="76"/>
      <c r="W666" s="76"/>
      <c r="X666" s="76"/>
      <c r="Y666" s="76"/>
      <c r="Z666" s="76"/>
      <c r="AA666" s="29" t="str">
        <f t="array" ref="AA666">INDEX(Hours!$A$1:$AAF$1000, 
                      MATCH($A666,Hours!$A$1:$A$1000,0), 
                      MATCH(AA$1,Hours!$A$1:$AAF$1,0))</f>
        <v/>
      </c>
      <c r="AB666" s="29" t="str">
        <f t="array" ref="AB666">INDEX(Hours!$A$1:$AAF$1000, 
                      MATCH($A666,Hours!$A$1:$A$1000,0), 
                      MATCH(AB$1,Hours!$A$1:$AAF$1,0))</f>
        <v/>
      </c>
      <c r="AC666" s="29"/>
      <c r="AD666" s="29"/>
    </row>
    <row r="667" ht="22.5" customHeight="1">
      <c r="A667" s="25">
        <f t="shared" si="1"/>
        <v>46262</v>
      </c>
      <c r="B667" s="29" t="str">
        <f t="array" ref="B667">INDEX(Hours!$A$1:$AAF$1000, 
                      MATCH($A667,Hours!$A$1:$A$1000,0), 
                      MATCH(B$1,Hours!$A$1:$AAF$1,0))</f>
        <v/>
      </c>
      <c r="C667" s="29" t="str">
        <f t="array" ref="C667">IFNA(IFNA(
INDEX('2025'!$A$1:$AAA$1000, 
       MATCH($A667,'2025'!$C$1:$C$1000,0), 
       MATCH(C$1,'2025'!$A$1:$AAA$1,0)),
INDEX('2024'!$A$1:$AAA$1000, 
       MATCH($A667,'2024'!$C$1:$C$1000,0), 
       MATCH(C$1,'2024'!$A$1:$AAA$1,0))),"")</f>
        <v/>
      </c>
      <c r="D667" s="29" t="str">
        <f t="array" ref="D667">IFNA(IFNA(
INDEX('2025'!$A$1:$AAA$1000, 
       MATCH($A667,'2025'!$C$1:$C$1000,0), 
       MATCH(D$1,'2025'!$A$1:$AAA$1,0)),
INDEX('2024'!$A$1:$AAA$1000, 
       MATCH($A667,'2024'!$C$1:$C$1000,0), 
       MATCH(D$1,'2024'!$A$1:$AAA$1,0))),"")</f>
        <v/>
      </c>
      <c r="E667" s="29" t="str">
        <f t="array" ref="E667">IFNA(IFNA(
INDEX('2025'!$A$1:$AAA$1000, 
       MATCH($A667,'2025'!$C$1:$C$1000,0), 
       MATCH(E$1,'2025'!$A$1:$AAA$1,0)),
INDEX('2024'!$A$1:$AAA$1000, 
       MATCH($A667,'2024'!$C$1:$C$1000,0), 
       MATCH(E$1,'2024'!$A$1:$AAA$1,0))),"")</f>
        <v/>
      </c>
      <c r="F667" s="29" t="str">
        <f t="array" ref="F667">IFNA(IFNA(
INDEX('2025'!$A$1:$AAA$1000, 
       MATCH($A667,'2025'!$C$1:$C$1000,0), 
       MATCH(F$1,'2025'!$A$1:$AAA$1,0)),
INDEX('2024'!$A$1:$AAA$1000, 
       MATCH($A667,'2024'!$C$1:$C$1000,0), 
       MATCH(F$1,'2024'!$A$1:$AAA$1,0))),"")</f>
        <v/>
      </c>
      <c r="G667" s="29" t="str">
        <f t="array" ref="G667">IFNA(IFNA(
INDEX('2025'!$A$1:$AAA$1000, 
       MATCH($A667,'2025'!$C$1:$C$1000,0), 
       MATCH(G$1,'2025'!$A$1:$AAA$1,0)),
INDEX('2024'!$A$1:$AAA$1000, 
       MATCH($A667,'2024'!$C$1:$C$1000,0), 
       MATCH(G$1,'2024'!$A$1:$AAA$1,0))),"")</f>
        <v/>
      </c>
      <c r="H667" s="29" t="str">
        <f t="array" ref="H667">IFNA(IFNA(
INDEX('2025'!$A$1:$AAA$1000, 
       MATCH($A667,'2025'!$C$1:$C$1000,0), 
       MATCH(H$1,'2025'!$A$1:$AAA$1,0)),
INDEX('2024'!$A$1:$AAA$1000, 
       MATCH($A667,'2024'!$C$1:$C$1000,0), 
       MATCH(H$1,'2024'!$A$1:$AAA$1,0))),"")</f>
        <v/>
      </c>
      <c r="I667" s="29" t="str">
        <f t="array" ref="I667">IFNA(IFNA(
INDEX('2025'!$A$1:$AAA$1000, 
       MATCH($A667,'2025'!$C$1:$C$1000,0), 
       MATCH(I$1,'2025'!$A$1:$AAA$1,0)),
INDEX('2024'!$A$1:$AAA$1000, 
       MATCH($A667,'2024'!$C$1:$C$1000,0), 
       MATCH(I$1,'2024'!$A$1:$AAA$1,0))),"")</f>
        <v/>
      </c>
      <c r="J667" s="29" t="str">
        <f t="array" ref="J667">IFNA(IFNA(
INDEX('2025'!$A$1:$AAA$1000, 
       MATCH($A667,'2025'!$C$1:$C$1000,0), 
       MATCH(J$1,'2025'!$A$1:$AAA$1,0)),
INDEX('2024'!$A$1:$AAA$1000, 
       MATCH($A667,'2024'!$C$1:$C$1000,0), 
       MATCH(J$1,'2024'!$A$1:$AAA$1,0))),"")</f>
        <v/>
      </c>
      <c r="K667" s="29" t="str">
        <f t="array" ref="K667">IFNA(IFNA(
INDEX('2025'!$A$1:$AAA$1000, 
       MATCH($A667,'2025'!$C$1:$C$1000,0), 
       MATCH(K$1,'2025'!$A$1:$AAA$1,0)),
INDEX('2024'!$A$1:$AAA$1000, 
       MATCH($A667,'2024'!$C$1:$C$1000,0), 
       MATCH(K$1,'2024'!$A$1:$AAA$1,0))),"")</f>
        <v/>
      </c>
      <c r="L667" s="29" t="str">
        <f t="array" ref="L667">IFNA(IFNA(
INDEX('2025'!$A$1:$AAA$1000, 
       MATCH($A667,'2025'!$C$1:$C$1000,0), 
       MATCH(L$1,'2025'!$A$1:$AAA$1,0)),
INDEX('2024'!$A$1:$AAA$1000, 
       MATCH($A667,'2024'!$C$1:$C$1000,0), 
       MATCH(L$1,'2024'!$A$1:$AAA$1,0))),"")</f>
        <v/>
      </c>
      <c r="M667" s="29" t="str">
        <f t="array" ref="M667">IFNA(IFNA(
INDEX('2025'!$A$1:$AAA$1000, 
       MATCH($A667,'2025'!$C$1:$C$1000,0), 
       MATCH(M$1,'2025'!$A$1:$AAA$1,0)),
INDEX('2024'!$A$1:$AAA$1000, 
       MATCH($A667,'2024'!$C$1:$C$1000,0), 
       MATCH(M$1,'2024'!$A$1:$AAA$1,0))),"")</f>
        <v/>
      </c>
      <c r="N667" s="29" t="str">
        <f t="array" ref="N667">IFNA(IFNA(
INDEX('2025'!$A$1:$AAA$1000, 
       MATCH($A667,'2025'!$C$1:$C$1000,0), 
       MATCH(N$1,'2025'!$A$1:$AAA$1,0)),
INDEX('2024'!$A$1:$AAA$1000, 
       MATCH($A667,'2024'!$C$1:$C$1000,0), 
       MATCH(N$1,'2024'!$A$1:$AAA$1,0))),"")</f>
        <v/>
      </c>
      <c r="O667" s="29" t="str">
        <f t="array" ref="O667">IFNA(IFNA(
INDEX('2025'!$A$1:$AAA$1000, 
       MATCH($A667,'2025'!$C$1:$C$1000,0), 
       MATCH(O$1,'2025'!$A$1:$AAA$1,0)),
INDEX('2024'!$A$1:$AAA$1000, 
       MATCH($A667,'2024'!$C$1:$C$1000,0), 
       MATCH(O$1,'2024'!$A$1:$AAA$1,0))),"")</f>
        <v/>
      </c>
      <c r="P667" s="29" t="str">
        <f t="array" ref="P667">IFNA(IFNA(
INDEX('2025'!$A$1:$AAA$1000, 
       MATCH($A667,'2025'!$C$1:$C$1000,0), 
       MATCH(P$1,'2025'!$A$1:$AAA$1,0)),
INDEX('2024'!$A$1:$AAA$1000, 
       MATCH($A667,'2024'!$C$1:$C$1000,0), 
       MATCH(P$1,'2024'!$A$1:$AAA$1,0))),"")</f>
        <v/>
      </c>
      <c r="Q667" s="29" t="str">
        <f t="array" ref="Q667">IFNA(IFNA(
INDEX('2025'!$A$1:$AAA$1000, 
       MATCH($A667,'2025'!$C$1:$C$1000,0), 
       MATCH(Q$1,'2025'!$A$1:$AAA$1,0)),
INDEX('2024'!$A$1:$AAA$1000, 
       MATCH($A667,'2024'!$C$1:$C$1000,0), 
       MATCH(Q$1,'2024'!$A$1:$AAA$1,0))),"")</f>
        <v/>
      </c>
      <c r="R667" s="29" t="str">
        <f t="array" ref="R667">IFNA(IFNA(
INDEX('2025'!$A$1:$AAA$1000, 
       MATCH($A667,'2025'!$C$1:$C$1000,0), 
       MATCH(R$1,'2025'!$A$1:$AAA$1,0)),
INDEX('2024'!$A$1:$AAA$1000, 
       MATCH($A667,'2024'!$C$1:$C$1000,0), 
       MATCH(R$1,'2024'!$A$1:$AAA$1,0))),"")</f>
        <v/>
      </c>
      <c r="S667" s="29" t="str">
        <f t="array" ref="S667">IFNA(IFNA(
INDEX('2025'!$A$1:$AAA$1000, 
       MATCH($A667,'2025'!$C$1:$C$1000,0), 
       MATCH(S$1,'2025'!$A$1:$AAA$1,0)),
INDEX('2024'!$A$1:$AAA$1000, 
       MATCH($A667,'2024'!$C$1:$C$1000,0), 
       MATCH(S$1,'2024'!$A$1:$AAA$1,0))),"")</f>
        <v/>
      </c>
      <c r="T667" s="76"/>
      <c r="U667" s="76"/>
      <c r="V667" s="76"/>
      <c r="W667" s="76"/>
      <c r="X667" s="76"/>
      <c r="Y667" s="76"/>
      <c r="Z667" s="76"/>
      <c r="AA667" s="29" t="str">
        <f t="array" ref="AA667">INDEX(Hours!$A$1:$AAF$1000, 
                      MATCH($A667,Hours!$A$1:$A$1000,0), 
                      MATCH(AA$1,Hours!$A$1:$AAF$1,0))</f>
        <v/>
      </c>
      <c r="AB667" s="29" t="str">
        <f t="array" ref="AB667">INDEX(Hours!$A$1:$AAF$1000, 
                      MATCH($A667,Hours!$A$1:$A$1000,0), 
                      MATCH(AB$1,Hours!$A$1:$AAF$1,0))</f>
        <v/>
      </c>
      <c r="AC667" s="29"/>
      <c r="AD667" s="29"/>
    </row>
    <row r="668" ht="22.5" customHeight="1">
      <c r="A668" s="25">
        <f t="shared" si="1"/>
        <v>46263</v>
      </c>
      <c r="B668" s="29" t="str">
        <f t="array" ref="B668">INDEX(Hours!$A$1:$AAF$1000, 
                      MATCH($A668,Hours!$A$1:$A$1000,0), 
                      MATCH(B$1,Hours!$A$1:$AAF$1,0))</f>
        <v/>
      </c>
      <c r="C668" s="29" t="str">
        <f t="array" ref="C668">IFNA(IFNA(
INDEX('2025'!$A$1:$AAA$1000, 
       MATCH($A668,'2025'!$C$1:$C$1000,0), 
       MATCH(C$1,'2025'!$A$1:$AAA$1,0)),
INDEX('2024'!$A$1:$AAA$1000, 
       MATCH($A668,'2024'!$C$1:$C$1000,0), 
       MATCH(C$1,'2024'!$A$1:$AAA$1,0))),"")</f>
        <v/>
      </c>
      <c r="D668" s="29" t="str">
        <f t="array" ref="D668">IFNA(IFNA(
INDEX('2025'!$A$1:$AAA$1000, 
       MATCH($A668,'2025'!$C$1:$C$1000,0), 
       MATCH(D$1,'2025'!$A$1:$AAA$1,0)),
INDEX('2024'!$A$1:$AAA$1000, 
       MATCH($A668,'2024'!$C$1:$C$1000,0), 
       MATCH(D$1,'2024'!$A$1:$AAA$1,0))),"")</f>
        <v/>
      </c>
      <c r="E668" s="29" t="str">
        <f t="array" ref="E668">IFNA(IFNA(
INDEX('2025'!$A$1:$AAA$1000, 
       MATCH($A668,'2025'!$C$1:$C$1000,0), 
       MATCH(E$1,'2025'!$A$1:$AAA$1,0)),
INDEX('2024'!$A$1:$AAA$1000, 
       MATCH($A668,'2024'!$C$1:$C$1000,0), 
       MATCH(E$1,'2024'!$A$1:$AAA$1,0))),"")</f>
        <v/>
      </c>
      <c r="F668" s="29" t="str">
        <f t="array" ref="F668">IFNA(IFNA(
INDEX('2025'!$A$1:$AAA$1000, 
       MATCH($A668,'2025'!$C$1:$C$1000,0), 
       MATCH(F$1,'2025'!$A$1:$AAA$1,0)),
INDEX('2024'!$A$1:$AAA$1000, 
       MATCH($A668,'2024'!$C$1:$C$1000,0), 
       MATCH(F$1,'2024'!$A$1:$AAA$1,0))),"")</f>
        <v/>
      </c>
      <c r="G668" s="29" t="str">
        <f t="array" ref="G668">IFNA(IFNA(
INDEX('2025'!$A$1:$AAA$1000, 
       MATCH($A668,'2025'!$C$1:$C$1000,0), 
       MATCH(G$1,'2025'!$A$1:$AAA$1,0)),
INDEX('2024'!$A$1:$AAA$1000, 
       MATCH($A668,'2024'!$C$1:$C$1000,0), 
       MATCH(G$1,'2024'!$A$1:$AAA$1,0))),"")</f>
        <v/>
      </c>
      <c r="H668" s="29" t="str">
        <f t="array" ref="H668">IFNA(IFNA(
INDEX('2025'!$A$1:$AAA$1000, 
       MATCH($A668,'2025'!$C$1:$C$1000,0), 
       MATCH(H$1,'2025'!$A$1:$AAA$1,0)),
INDEX('2024'!$A$1:$AAA$1000, 
       MATCH($A668,'2024'!$C$1:$C$1000,0), 
       MATCH(H$1,'2024'!$A$1:$AAA$1,0))),"")</f>
        <v/>
      </c>
      <c r="I668" s="29" t="str">
        <f t="array" ref="I668">IFNA(IFNA(
INDEX('2025'!$A$1:$AAA$1000, 
       MATCH($A668,'2025'!$C$1:$C$1000,0), 
       MATCH(I$1,'2025'!$A$1:$AAA$1,0)),
INDEX('2024'!$A$1:$AAA$1000, 
       MATCH($A668,'2024'!$C$1:$C$1000,0), 
       MATCH(I$1,'2024'!$A$1:$AAA$1,0))),"")</f>
        <v/>
      </c>
      <c r="J668" s="29" t="str">
        <f t="array" ref="J668">IFNA(IFNA(
INDEX('2025'!$A$1:$AAA$1000, 
       MATCH($A668,'2025'!$C$1:$C$1000,0), 
       MATCH(J$1,'2025'!$A$1:$AAA$1,0)),
INDEX('2024'!$A$1:$AAA$1000, 
       MATCH($A668,'2024'!$C$1:$C$1000,0), 
       MATCH(J$1,'2024'!$A$1:$AAA$1,0))),"")</f>
        <v/>
      </c>
      <c r="K668" s="29" t="str">
        <f t="array" ref="K668">IFNA(IFNA(
INDEX('2025'!$A$1:$AAA$1000, 
       MATCH($A668,'2025'!$C$1:$C$1000,0), 
       MATCH(K$1,'2025'!$A$1:$AAA$1,0)),
INDEX('2024'!$A$1:$AAA$1000, 
       MATCH($A668,'2024'!$C$1:$C$1000,0), 
       MATCH(K$1,'2024'!$A$1:$AAA$1,0))),"")</f>
        <v/>
      </c>
      <c r="L668" s="29" t="str">
        <f t="array" ref="L668">IFNA(IFNA(
INDEX('2025'!$A$1:$AAA$1000, 
       MATCH($A668,'2025'!$C$1:$C$1000,0), 
       MATCH(L$1,'2025'!$A$1:$AAA$1,0)),
INDEX('2024'!$A$1:$AAA$1000, 
       MATCH($A668,'2024'!$C$1:$C$1000,0), 
       MATCH(L$1,'2024'!$A$1:$AAA$1,0))),"")</f>
        <v/>
      </c>
      <c r="M668" s="29" t="str">
        <f t="array" ref="M668">IFNA(IFNA(
INDEX('2025'!$A$1:$AAA$1000, 
       MATCH($A668,'2025'!$C$1:$C$1000,0), 
       MATCH(M$1,'2025'!$A$1:$AAA$1,0)),
INDEX('2024'!$A$1:$AAA$1000, 
       MATCH($A668,'2024'!$C$1:$C$1000,0), 
       MATCH(M$1,'2024'!$A$1:$AAA$1,0))),"")</f>
        <v/>
      </c>
      <c r="N668" s="29" t="str">
        <f t="array" ref="N668">IFNA(IFNA(
INDEX('2025'!$A$1:$AAA$1000, 
       MATCH($A668,'2025'!$C$1:$C$1000,0), 
       MATCH(N$1,'2025'!$A$1:$AAA$1,0)),
INDEX('2024'!$A$1:$AAA$1000, 
       MATCH($A668,'2024'!$C$1:$C$1000,0), 
       MATCH(N$1,'2024'!$A$1:$AAA$1,0))),"")</f>
        <v/>
      </c>
      <c r="O668" s="29" t="str">
        <f t="array" ref="O668">IFNA(IFNA(
INDEX('2025'!$A$1:$AAA$1000, 
       MATCH($A668,'2025'!$C$1:$C$1000,0), 
       MATCH(O$1,'2025'!$A$1:$AAA$1,0)),
INDEX('2024'!$A$1:$AAA$1000, 
       MATCH($A668,'2024'!$C$1:$C$1000,0), 
       MATCH(O$1,'2024'!$A$1:$AAA$1,0))),"")</f>
        <v/>
      </c>
      <c r="P668" s="29" t="str">
        <f t="array" ref="P668">IFNA(IFNA(
INDEX('2025'!$A$1:$AAA$1000, 
       MATCH($A668,'2025'!$C$1:$C$1000,0), 
       MATCH(P$1,'2025'!$A$1:$AAA$1,0)),
INDEX('2024'!$A$1:$AAA$1000, 
       MATCH($A668,'2024'!$C$1:$C$1000,0), 
       MATCH(P$1,'2024'!$A$1:$AAA$1,0))),"")</f>
        <v/>
      </c>
      <c r="Q668" s="29" t="str">
        <f t="array" ref="Q668">IFNA(IFNA(
INDEX('2025'!$A$1:$AAA$1000, 
       MATCH($A668,'2025'!$C$1:$C$1000,0), 
       MATCH(Q$1,'2025'!$A$1:$AAA$1,0)),
INDEX('2024'!$A$1:$AAA$1000, 
       MATCH($A668,'2024'!$C$1:$C$1000,0), 
       MATCH(Q$1,'2024'!$A$1:$AAA$1,0))),"")</f>
        <v/>
      </c>
      <c r="R668" s="29" t="str">
        <f t="array" ref="R668">IFNA(IFNA(
INDEX('2025'!$A$1:$AAA$1000, 
       MATCH($A668,'2025'!$C$1:$C$1000,0), 
       MATCH(R$1,'2025'!$A$1:$AAA$1,0)),
INDEX('2024'!$A$1:$AAA$1000, 
       MATCH($A668,'2024'!$C$1:$C$1000,0), 
       MATCH(R$1,'2024'!$A$1:$AAA$1,0))),"")</f>
        <v/>
      </c>
      <c r="S668" s="29" t="str">
        <f t="array" ref="S668">IFNA(IFNA(
INDEX('2025'!$A$1:$AAA$1000, 
       MATCH($A668,'2025'!$C$1:$C$1000,0), 
       MATCH(S$1,'2025'!$A$1:$AAA$1,0)),
INDEX('2024'!$A$1:$AAA$1000, 
       MATCH($A668,'2024'!$C$1:$C$1000,0), 
       MATCH(S$1,'2024'!$A$1:$AAA$1,0))),"")</f>
        <v/>
      </c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</row>
    <row r="669" ht="22.5" customHeight="1">
      <c r="A669" s="25">
        <f t="shared" si="1"/>
        <v>46264</v>
      </c>
      <c r="B669" s="29" t="str">
        <f t="array" ref="B669">INDEX(Hours!$A$1:$AAF$1000, 
                      MATCH($A669,Hours!$A$1:$A$1000,0), 
                      MATCH(B$1,Hours!$A$1:$AAF$1,0))</f>
        <v/>
      </c>
      <c r="C669" s="29" t="str">
        <f t="array" ref="C669">IFNA(IFNA(
INDEX('2025'!$A$1:$AAA$1000, 
       MATCH($A669,'2025'!$C$1:$C$1000,0), 
       MATCH(C$1,'2025'!$A$1:$AAA$1,0)),
INDEX('2024'!$A$1:$AAA$1000, 
       MATCH($A669,'2024'!$C$1:$C$1000,0), 
       MATCH(C$1,'2024'!$A$1:$AAA$1,0))),"")</f>
        <v/>
      </c>
      <c r="D669" s="29" t="str">
        <f t="array" ref="D669">IFNA(IFNA(
INDEX('2025'!$A$1:$AAA$1000, 
       MATCH($A669,'2025'!$C$1:$C$1000,0), 
       MATCH(D$1,'2025'!$A$1:$AAA$1,0)),
INDEX('2024'!$A$1:$AAA$1000, 
       MATCH($A669,'2024'!$C$1:$C$1000,0), 
       MATCH(D$1,'2024'!$A$1:$AAA$1,0))),"")</f>
        <v/>
      </c>
      <c r="E669" s="29" t="str">
        <f t="array" ref="E669">IFNA(IFNA(
INDEX('2025'!$A$1:$AAA$1000, 
       MATCH($A669,'2025'!$C$1:$C$1000,0), 
       MATCH(E$1,'2025'!$A$1:$AAA$1,0)),
INDEX('2024'!$A$1:$AAA$1000, 
       MATCH($A669,'2024'!$C$1:$C$1000,0), 
       MATCH(E$1,'2024'!$A$1:$AAA$1,0))),"")</f>
        <v/>
      </c>
      <c r="F669" s="29" t="str">
        <f t="array" ref="F669">IFNA(IFNA(
INDEX('2025'!$A$1:$AAA$1000, 
       MATCH($A669,'2025'!$C$1:$C$1000,0), 
       MATCH(F$1,'2025'!$A$1:$AAA$1,0)),
INDEX('2024'!$A$1:$AAA$1000, 
       MATCH($A669,'2024'!$C$1:$C$1000,0), 
       MATCH(F$1,'2024'!$A$1:$AAA$1,0))),"")</f>
        <v/>
      </c>
      <c r="G669" s="29" t="str">
        <f t="array" ref="G669">IFNA(IFNA(
INDEX('2025'!$A$1:$AAA$1000, 
       MATCH($A669,'2025'!$C$1:$C$1000,0), 
       MATCH(G$1,'2025'!$A$1:$AAA$1,0)),
INDEX('2024'!$A$1:$AAA$1000, 
       MATCH($A669,'2024'!$C$1:$C$1000,0), 
       MATCH(G$1,'2024'!$A$1:$AAA$1,0))),"")</f>
        <v/>
      </c>
      <c r="H669" s="29" t="str">
        <f t="array" ref="H669">IFNA(IFNA(
INDEX('2025'!$A$1:$AAA$1000, 
       MATCH($A669,'2025'!$C$1:$C$1000,0), 
       MATCH(H$1,'2025'!$A$1:$AAA$1,0)),
INDEX('2024'!$A$1:$AAA$1000, 
       MATCH($A669,'2024'!$C$1:$C$1000,0), 
       MATCH(H$1,'2024'!$A$1:$AAA$1,0))),"")</f>
        <v/>
      </c>
      <c r="I669" s="29" t="str">
        <f t="array" ref="I669">IFNA(IFNA(
INDEX('2025'!$A$1:$AAA$1000, 
       MATCH($A669,'2025'!$C$1:$C$1000,0), 
       MATCH(I$1,'2025'!$A$1:$AAA$1,0)),
INDEX('2024'!$A$1:$AAA$1000, 
       MATCH($A669,'2024'!$C$1:$C$1000,0), 
       MATCH(I$1,'2024'!$A$1:$AAA$1,0))),"")</f>
        <v/>
      </c>
      <c r="J669" s="29" t="str">
        <f t="array" ref="J669">IFNA(IFNA(
INDEX('2025'!$A$1:$AAA$1000, 
       MATCH($A669,'2025'!$C$1:$C$1000,0), 
       MATCH(J$1,'2025'!$A$1:$AAA$1,0)),
INDEX('2024'!$A$1:$AAA$1000, 
       MATCH($A669,'2024'!$C$1:$C$1000,0), 
       MATCH(J$1,'2024'!$A$1:$AAA$1,0))),"")</f>
        <v/>
      </c>
      <c r="K669" s="29" t="str">
        <f t="array" ref="K669">IFNA(IFNA(
INDEX('2025'!$A$1:$AAA$1000, 
       MATCH($A669,'2025'!$C$1:$C$1000,0), 
       MATCH(K$1,'2025'!$A$1:$AAA$1,0)),
INDEX('2024'!$A$1:$AAA$1000, 
       MATCH($A669,'2024'!$C$1:$C$1000,0), 
       MATCH(K$1,'2024'!$A$1:$AAA$1,0))),"")</f>
        <v/>
      </c>
      <c r="L669" s="29" t="str">
        <f t="array" ref="L669">IFNA(IFNA(
INDEX('2025'!$A$1:$AAA$1000, 
       MATCH($A669,'2025'!$C$1:$C$1000,0), 
       MATCH(L$1,'2025'!$A$1:$AAA$1,0)),
INDEX('2024'!$A$1:$AAA$1000, 
       MATCH($A669,'2024'!$C$1:$C$1000,0), 
       MATCH(L$1,'2024'!$A$1:$AAA$1,0))),"")</f>
        <v/>
      </c>
      <c r="M669" s="29" t="str">
        <f t="array" ref="M669">IFNA(IFNA(
INDEX('2025'!$A$1:$AAA$1000, 
       MATCH($A669,'2025'!$C$1:$C$1000,0), 
       MATCH(M$1,'2025'!$A$1:$AAA$1,0)),
INDEX('2024'!$A$1:$AAA$1000, 
       MATCH($A669,'2024'!$C$1:$C$1000,0), 
       MATCH(M$1,'2024'!$A$1:$AAA$1,0))),"")</f>
        <v/>
      </c>
      <c r="N669" s="29" t="str">
        <f t="array" ref="N669">IFNA(IFNA(
INDEX('2025'!$A$1:$AAA$1000, 
       MATCH($A669,'2025'!$C$1:$C$1000,0), 
       MATCH(N$1,'2025'!$A$1:$AAA$1,0)),
INDEX('2024'!$A$1:$AAA$1000, 
       MATCH($A669,'2024'!$C$1:$C$1000,0), 
       MATCH(N$1,'2024'!$A$1:$AAA$1,0))),"")</f>
        <v/>
      </c>
      <c r="O669" s="29" t="str">
        <f t="array" ref="O669">IFNA(IFNA(
INDEX('2025'!$A$1:$AAA$1000, 
       MATCH($A669,'2025'!$C$1:$C$1000,0), 
       MATCH(O$1,'2025'!$A$1:$AAA$1,0)),
INDEX('2024'!$A$1:$AAA$1000, 
       MATCH($A669,'2024'!$C$1:$C$1000,0), 
       MATCH(O$1,'2024'!$A$1:$AAA$1,0))),"")</f>
        <v/>
      </c>
      <c r="P669" s="29" t="str">
        <f t="array" ref="P669">IFNA(IFNA(
INDEX('2025'!$A$1:$AAA$1000, 
       MATCH($A669,'2025'!$C$1:$C$1000,0), 
       MATCH(P$1,'2025'!$A$1:$AAA$1,0)),
INDEX('2024'!$A$1:$AAA$1000, 
       MATCH($A669,'2024'!$C$1:$C$1000,0), 
       MATCH(P$1,'2024'!$A$1:$AAA$1,0))),"")</f>
        <v/>
      </c>
      <c r="Q669" s="29" t="str">
        <f t="array" ref="Q669">IFNA(IFNA(
INDEX('2025'!$A$1:$AAA$1000, 
       MATCH($A669,'2025'!$C$1:$C$1000,0), 
       MATCH(Q$1,'2025'!$A$1:$AAA$1,0)),
INDEX('2024'!$A$1:$AAA$1000, 
       MATCH($A669,'2024'!$C$1:$C$1000,0), 
       MATCH(Q$1,'2024'!$A$1:$AAA$1,0))),"")</f>
        <v/>
      </c>
      <c r="R669" s="29" t="str">
        <f t="array" ref="R669">IFNA(IFNA(
INDEX('2025'!$A$1:$AAA$1000, 
       MATCH($A669,'2025'!$C$1:$C$1000,0), 
       MATCH(R$1,'2025'!$A$1:$AAA$1,0)),
INDEX('2024'!$A$1:$AAA$1000, 
       MATCH($A669,'2024'!$C$1:$C$1000,0), 
       MATCH(R$1,'2024'!$A$1:$AAA$1,0))),"")</f>
        <v/>
      </c>
      <c r="S669" s="29" t="str">
        <f t="array" ref="S669">IFNA(IFNA(
INDEX('2025'!$A$1:$AAA$1000, 
       MATCH($A669,'2025'!$C$1:$C$1000,0), 
       MATCH(S$1,'2025'!$A$1:$AAA$1,0)),
INDEX('2024'!$A$1:$AAA$1000, 
       MATCH($A669,'2024'!$C$1:$C$1000,0), 
       MATCH(S$1,'2024'!$A$1:$AAA$1,0))),"")</f>
        <v/>
      </c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</row>
    <row r="670" ht="22.5" customHeight="1">
      <c r="A670" s="25">
        <f t="shared" si="1"/>
        <v>46265</v>
      </c>
      <c r="B670" s="29" t="str">
        <f t="array" ref="B670">INDEX(Hours!$A$1:$AAF$1000, 
                      MATCH($A670,Hours!$A$1:$A$1000,0), 
                      MATCH(B$1,Hours!$A$1:$AAF$1,0))</f>
        <v/>
      </c>
      <c r="C670" s="29" t="str">
        <f t="array" ref="C670">IFNA(IFNA(
INDEX('2025'!$A$1:$AAA$1000, 
       MATCH($A670,'2025'!$C$1:$C$1000,0), 
       MATCH(C$1,'2025'!$A$1:$AAA$1,0)),
INDEX('2024'!$A$1:$AAA$1000, 
       MATCH($A670,'2024'!$C$1:$C$1000,0), 
       MATCH(C$1,'2024'!$A$1:$AAA$1,0))),"")</f>
        <v/>
      </c>
      <c r="D670" s="29" t="str">
        <f t="array" ref="D670">IFNA(IFNA(
INDEX('2025'!$A$1:$AAA$1000, 
       MATCH($A670,'2025'!$C$1:$C$1000,0), 
       MATCH(D$1,'2025'!$A$1:$AAA$1,0)),
INDEX('2024'!$A$1:$AAA$1000, 
       MATCH($A670,'2024'!$C$1:$C$1000,0), 
       MATCH(D$1,'2024'!$A$1:$AAA$1,0))),"")</f>
        <v/>
      </c>
      <c r="E670" s="29" t="str">
        <f t="array" ref="E670">IFNA(IFNA(
INDEX('2025'!$A$1:$AAA$1000, 
       MATCH($A670,'2025'!$C$1:$C$1000,0), 
       MATCH(E$1,'2025'!$A$1:$AAA$1,0)),
INDEX('2024'!$A$1:$AAA$1000, 
       MATCH($A670,'2024'!$C$1:$C$1000,0), 
       MATCH(E$1,'2024'!$A$1:$AAA$1,0))),"")</f>
        <v/>
      </c>
      <c r="F670" s="29" t="str">
        <f t="array" ref="F670">IFNA(IFNA(
INDEX('2025'!$A$1:$AAA$1000, 
       MATCH($A670,'2025'!$C$1:$C$1000,0), 
       MATCH(F$1,'2025'!$A$1:$AAA$1,0)),
INDEX('2024'!$A$1:$AAA$1000, 
       MATCH($A670,'2024'!$C$1:$C$1000,0), 
       MATCH(F$1,'2024'!$A$1:$AAA$1,0))),"")</f>
        <v/>
      </c>
      <c r="G670" s="29" t="str">
        <f t="array" ref="G670">IFNA(IFNA(
INDEX('2025'!$A$1:$AAA$1000, 
       MATCH($A670,'2025'!$C$1:$C$1000,0), 
       MATCH(G$1,'2025'!$A$1:$AAA$1,0)),
INDEX('2024'!$A$1:$AAA$1000, 
       MATCH($A670,'2024'!$C$1:$C$1000,0), 
       MATCH(G$1,'2024'!$A$1:$AAA$1,0))),"")</f>
        <v/>
      </c>
      <c r="H670" s="29" t="str">
        <f t="array" ref="H670">IFNA(IFNA(
INDEX('2025'!$A$1:$AAA$1000, 
       MATCH($A670,'2025'!$C$1:$C$1000,0), 
       MATCH(H$1,'2025'!$A$1:$AAA$1,0)),
INDEX('2024'!$A$1:$AAA$1000, 
       MATCH($A670,'2024'!$C$1:$C$1000,0), 
       MATCH(H$1,'2024'!$A$1:$AAA$1,0))),"")</f>
        <v/>
      </c>
      <c r="I670" s="29" t="str">
        <f t="array" ref="I670">IFNA(IFNA(
INDEX('2025'!$A$1:$AAA$1000, 
       MATCH($A670,'2025'!$C$1:$C$1000,0), 
       MATCH(I$1,'2025'!$A$1:$AAA$1,0)),
INDEX('2024'!$A$1:$AAA$1000, 
       MATCH($A670,'2024'!$C$1:$C$1000,0), 
       MATCH(I$1,'2024'!$A$1:$AAA$1,0))),"")</f>
        <v/>
      </c>
      <c r="J670" s="29" t="str">
        <f t="array" ref="J670">IFNA(IFNA(
INDEX('2025'!$A$1:$AAA$1000, 
       MATCH($A670,'2025'!$C$1:$C$1000,0), 
       MATCH(J$1,'2025'!$A$1:$AAA$1,0)),
INDEX('2024'!$A$1:$AAA$1000, 
       MATCH($A670,'2024'!$C$1:$C$1000,0), 
       MATCH(J$1,'2024'!$A$1:$AAA$1,0))),"")</f>
        <v/>
      </c>
      <c r="K670" s="29" t="str">
        <f t="array" ref="K670">IFNA(IFNA(
INDEX('2025'!$A$1:$AAA$1000, 
       MATCH($A670,'2025'!$C$1:$C$1000,0), 
       MATCH(K$1,'2025'!$A$1:$AAA$1,0)),
INDEX('2024'!$A$1:$AAA$1000, 
       MATCH($A670,'2024'!$C$1:$C$1000,0), 
       MATCH(K$1,'2024'!$A$1:$AAA$1,0))),"")</f>
        <v/>
      </c>
      <c r="L670" s="29" t="str">
        <f t="array" ref="L670">IFNA(IFNA(
INDEX('2025'!$A$1:$AAA$1000, 
       MATCH($A670,'2025'!$C$1:$C$1000,0), 
       MATCH(L$1,'2025'!$A$1:$AAA$1,0)),
INDEX('2024'!$A$1:$AAA$1000, 
       MATCH($A670,'2024'!$C$1:$C$1000,0), 
       MATCH(L$1,'2024'!$A$1:$AAA$1,0))),"")</f>
        <v/>
      </c>
      <c r="M670" s="29" t="str">
        <f t="array" ref="M670">IFNA(IFNA(
INDEX('2025'!$A$1:$AAA$1000, 
       MATCH($A670,'2025'!$C$1:$C$1000,0), 
       MATCH(M$1,'2025'!$A$1:$AAA$1,0)),
INDEX('2024'!$A$1:$AAA$1000, 
       MATCH($A670,'2024'!$C$1:$C$1000,0), 
       MATCH(M$1,'2024'!$A$1:$AAA$1,0))),"")</f>
        <v/>
      </c>
      <c r="N670" s="29" t="str">
        <f t="array" ref="N670">IFNA(IFNA(
INDEX('2025'!$A$1:$AAA$1000, 
       MATCH($A670,'2025'!$C$1:$C$1000,0), 
       MATCH(N$1,'2025'!$A$1:$AAA$1,0)),
INDEX('2024'!$A$1:$AAA$1000, 
       MATCH($A670,'2024'!$C$1:$C$1000,0), 
       MATCH(N$1,'2024'!$A$1:$AAA$1,0))),"")</f>
        <v/>
      </c>
      <c r="O670" s="29" t="str">
        <f t="array" ref="O670">IFNA(IFNA(
INDEX('2025'!$A$1:$AAA$1000, 
       MATCH($A670,'2025'!$C$1:$C$1000,0), 
       MATCH(O$1,'2025'!$A$1:$AAA$1,0)),
INDEX('2024'!$A$1:$AAA$1000, 
       MATCH($A670,'2024'!$C$1:$C$1000,0), 
       MATCH(O$1,'2024'!$A$1:$AAA$1,0))),"")</f>
        <v/>
      </c>
      <c r="P670" s="29" t="str">
        <f t="array" ref="P670">IFNA(IFNA(
INDEX('2025'!$A$1:$AAA$1000, 
       MATCH($A670,'2025'!$C$1:$C$1000,0), 
       MATCH(P$1,'2025'!$A$1:$AAA$1,0)),
INDEX('2024'!$A$1:$AAA$1000, 
       MATCH($A670,'2024'!$C$1:$C$1000,0), 
       MATCH(P$1,'2024'!$A$1:$AAA$1,0))),"")</f>
        <v/>
      </c>
      <c r="Q670" s="29" t="str">
        <f t="array" ref="Q670">IFNA(IFNA(
INDEX('2025'!$A$1:$AAA$1000, 
       MATCH($A670,'2025'!$C$1:$C$1000,0), 
       MATCH(Q$1,'2025'!$A$1:$AAA$1,0)),
INDEX('2024'!$A$1:$AAA$1000, 
       MATCH($A670,'2024'!$C$1:$C$1000,0), 
       MATCH(Q$1,'2024'!$A$1:$AAA$1,0))),"")</f>
        <v/>
      </c>
      <c r="R670" s="29" t="str">
        <f t="array" ref="R670">IFNA(IFNA(
INDEX('2025'!$A$1:$AAA$1000, 
       MATCH($A670,'2025'!$C$1:$C$1000,0), 
       MATCH(R$1,'2025'!$A$1:$AAA$1,0)),
INDEX('2024'!$A$1:$AAA$1000, 
       MATCH($A670,'2024'!$C$1:$C$1000,0), 
       MATCH(R$1,'2024'!$A$1:$AAA$1,0))),"")</f>
        <v/>
      </c>
      <c r="S670" s="29" t="str">
        <f t="array" ref="S670">IFNA(IFNA(
INDEX('2025'!$A$1:$AAA$1000, 
       MATCH($A670,'2025'!$C$1:$C$1000,0), 
       MATCH(S$1,'2025'!$A$1:$AAA$1,0)),
INDEX('2024'!$A$1:$AAA$1000, 
       MATCH($A670,'2024'!$C$1:$C$1000,0), 
       MATCH(S$1,'2024'!$A$1:$AAA$1,0))),"")</f>
        <v/>
      </c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</row>
    <row r="671" ht="22.5" customHeight="1">
      <c r="A671" s="25">
        <f t="shared" si="1"/>
        <v>46266</v>
      </c>
      <c r="B671" s="29" t="str">
        <f t="array" ref="B671">INDEX(Hours!$A$1:$AAF$1000, 
                      MATCH($A671,Hours!$A$1:$A$1000,0), 
                      MATCH(B$1,Hours!$A$1:$AAF$1,0))</f>
        <v/>
      </c>
      <c r="C671" s="29" t="str">
        <f t="array" ref="C671">IFNA(IFNA(
INDEX('2025'!$A$1:$AAA$1000, 
       MATCH($A671,'2025'!$C$1:$C$1000,0), 
       MATCH(C$1,'2025'!$A$1:$AAA$1,0)),
INDEX('2024'!$A$1:$AAA$1000, 
       MATCH($A671,'2024'!$C$1:$C$1000,0), 
       MATCH(C$1,'2024'!$A$1:$AAA$1,0))),"")</f>
        <v/>
      </c>
      <c r="D671" s="29" t="str">
        <f t="array" ref="D671">IFNA(IFNA(
INDEX('2025'!$A$1:$AAA$1000, 
       MATCH($A671,'2025'!$C$1:$C$1000,0), 
       MATCH(D$1,'2025'!$A$1:$AAA$1,0)),
INDEX('2024'!$A$1:$AAA$1000, 
       MATCH($A671,'2024'!$C$1:$C$1000,0), 
       MATCH(D$1,'2024'!$A$1:$AAA$1,0))),"")</f>
        <v/>
      </c>
      <c r="E671" s="29" t="str">
        <f t="array" ref="E671">IFNA(IFNA(
INDEX('2025'!$A$1:$AAA$1000, 
       MATCH($A671,'2025'!$C$1:$C$1000,0), 
       MATCH(E$1,'2025'!$A$1:$AAA$1,0)),
INDEX('2024'!$A$1:$AAA$1000, 
       MATCH($A671,'2024'!$C$1:$C$1000,0), 
       MATCH(E$1,'2024'!$A$1:$AAA$1,0))),"")</f>
        <v/>
      </c>
      <c r="F671" s="29" t="str">
        <f t="array" ref="F671">IFNA(IFNA(
INDEX('2025'!$A$1:$AAA$1000, 
       MATCH($A671,'2025'!$C$1:$C$1000,0), 
       MATCH(F$1,'2025'!$A$1:$AAA$1,0)),
INDEX('2024'!$A$1:$AAA$1000, 
       MATCH($A671,'2024'!$C$1:$C$1000,0), 
       MATCH(F$1,'2024'!$A$1:$AAA$1,0))),"")</f>
        <v/>
      </c>
      <c r="G671" s="29" t="str">
        <f t="array" ref="G671">IFNA(IFNA(
INDEX('2025'!$A$1:$AAA$1000, 
       MATCH($A671,'2025'!$C$1:$C$1000,0), 
       MATCH(G$1,'2025'!$A$1:$AAA$1,0)),
INDEX('2024'!$A$1:$AAA$1000, 
       MATCH($A671,'2024'!$C$1:$C$1000,0), 
       MATCH(G$1,'2024'!$A$1:$AAA$1,0))),"")</f>
        <v/>
      </c>
      <c r="H671" s="29" t="str">
        <f t="array" ref="H671">IFNA(IFNA(
INDEX('2025'!$A$1:$AAA$1000, 
       MATCH($A671,'2025'!$C$1:$C$1000,0), 
       MATCH(H$1,'2025'!$A$1:$AAA$1,0)),
INDEX('2024'!$A$1:$AAA$1000, 
       MATCH($A671,'2024'!$C$1:$C$1000,0), 
       MATCH(H$1,'2024'!$A$1:$AAA$1,0))),"")</f>
        <v/>
      </c>
      <c r="I671" s="29" t="str">
        <f t="array" ref="I671">IFNA(IFNA(
INDEX('2025'!$A$1:$AAA$1000, 
       MATCH($A671,'2025'!$C$1:$C$1000,0), 
       MATCH(I$1,'2025'!$A$1:$AAA$1,0)),
INDEX('2024'!$A$1:$AAA$1000, 
       MATCH($A671,'2024'!$C$1:$C$1000,0), 
       MATCH(I$1,'2024'!$A$1:$AAA$1,0))),"")</f>
        <v/>
      </c>
      <c r="J671" s="29" t="str">
        <f t="array" ref="J671">IFNA(IFNA(
INDEX('2025'!$A$1:$AAA$1000, 
       MATCH($A671,'2025'!$C$1:$C$1000,0), 
       MATCH(J$1,'2025'!$A$1:$AAA$1,0)),
INDEX('2024'!$A$1:$AAA$1000, 
       MATCH($A671,'2024'!$C$1:$C$1000,0), 
       MATCH(J$1,'2024'!$A$1:$AAA$1,0))),"")</f>
        <v/>
      </c>
      <c r="K671" s="29" t="str">
        <f t="array" ref="K671">IFNA(IFNA(
INDEX('2025'!$A$1:$AAA$1000, 
       MATCH($A671,'2025'!$C$1:$C$1000,0), 
       MATCH(K$1,'2025'!$A$1:$AAA$1,0)),
INDEX('2024'!$A$1:$AAA$1000, 
       MATCH($A671,'2024'!$C$1:$C$1000,0), 
       MATCH(K$1,'2024'!$A$1:$AAA$1,0))),"")</f>
        <v/>
      </c>
      <c r="L671" s="29" t="str">
        <f t="array" ref="L671">IFNA(IFNA(
INDEX('2025'!$A$1:$AAA$1000, 
       MATCH($A671,'2025'!$C$1:$C$1000,0), 
       MATCH(L$1,'2025'!$A$1:$AAA$1,0)),
INDEX('2024'!$A$1:$AAA$1000, 
       MATCH($A671,'2024'!$C$1:$C$1000,0), 
       MATCH(L$1,'2024'!$A$1:$AAA$1,0))),"")</f>
        <v/>
      </c>
      <c r="M671" s="29" t="str">
        <f t="array" ref="M671">IFNA(IFNA(
INDEX('2025'!$A$1:$AAA$1000, 
       MATCH($A671,'2025'!$C$1:$C$1000,0), 
       MATCH(M$1,'2025'!$A$1:$AAA$1,0)),
INDEX('2024'!$A$1:$AAA$1000, 
       MATCH($A671,'2024'!$C$1:$C$1000,0), 
       MATCH(M$1,'2024'!$A$1:$AAA$1,0))),"")</f>
        <v/>
      </c>
      <c r="N671" s="29" t="str">
        <f t="array" ref="N671">IFNA(IFNA(
INDEX('2025'!$A$1:$AAA$1000, 
       MATCH($A671,'2025'!$C$1:$C$1000,0), 
       MATCH(N$1,'2025'!$A$1:$AAA$1,0)),
INDEX('2024'!$A$1:$AAA$1000, 
       MATCH($A671,'2024'!$C$1:$C$1000,0), 
       MATCH(N$1,'2024'!$A$1:$AAA$1,0))),"")</f>
        <v/>
      </c>
      <c r="O671" s="29" t="str">
        <f t="array" ref="O671">IFNA(IFNA(
INDEX('2025'!$A$1:$AAA$1000, 
       MATCH($A671,'2025'!$C$1:$C$1000,0), 
       MATCH(O$1,'2025'!$A$1:$AAA$1,0)),
INDEX('2024'!$A$1:$AAA$1000, 
       MATCH($A671,'2024'!$C$1:$C$1000,0), 
       MATCH(O$1,'2024'!$A$1:$AAA$1,0))),"")</f>
        <v/>
      </c>
      <c r="P671" s="29" t="str">
        <f t="array" ref="P671">IFNA(IFNA(
INDEX('2025'!$A$1:$AAA$1000, 
       MATCH($A671,'2025'!$C$1:$C$1000,0), 
       MATCH(P$1,'2025'!$A$1:$AAA$1,0)),
INDEX('2024'!$A$1:$AAA$1000, 
       MATCH($A671,'2024'!$C$1:$C$1000,0), 
       MATCH(P$1,'2024'!$A$1:$AAA$1,0))),"")</f>
        <v/>
      </c>
      <c r="Q671" s="29" t="str">
        <f t="array" ref="Q671">IFNA(IFNA(
INDEX('2025'!$A$1:$AAA$1000, 
       MATCH($A671,'2025'!$C$1:$C$1000,0), 
       MATCH(Q$1,'2025'!$A$1:$AAA$1,0)),
INDEX('2024'!$A$1:$AAA$1000, 
       MATCH($A671,'2024'!$C$1:$C$1000,0), 
       MATCH(Q$1,'2024'!$A$1:$AAA$1,0))),"")</f>
        <v/>
      </c>
      <c r="R671" s="29" t="str">
        <f t="array" ref="R671">IFNA(IFNA(
INDEX('2025'!$A$1:$AAA$1000, 
       MATCH($A671,'2025'!$C$1:$C$1000,0), 
       MATCH(R$1,'2025'!$A$1:$AAA$1,0)),
INDEX('2024'!$A$1:$AAA$1000, 
       MATCH($A671,'2024'!$C$1:$C$1000,0), 
       MATCH(R$1,'2024'!$A$1:$AAA$1,0))),"")</f>
        <v/>
      </c>
      <c r="S671" s="29" t="str">
        <f t="array" ref="S671">IFNA(IFNA(
INDEX('2025'!$A$1:$AAA$1000, 
       MATCH($A671,'2025'!$C$1:$C$1000,0), 
       MATCH(S$1,'2025'!$A$1:$AAA$1,0)),
INDEX('2024'!$A$1:$AAA$1000, 
       MATCH($A671,'2024'!$C$1:$C$1000,0), 
       MATCH(S$1,'2024'!$A$1:$AAA$1,0))),"")</f>
        <v/>
      </c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</row>
    <row r="672" ht="22.5" customHeight="1">
      <c r="A672" s="25">
        <f t="shared" si="1"/>
        <v>46267</v>
      </c>
      <c r="B672" s="29" t="str">
        <f t="array" ref="B672">INDEX(Hours!$A$1:$AAF$1000, 
                      MATCH($A672,Hours!$A$1:$A$1000,0), 
                      MATCH(B$1,Hours!$A$1:$AAF$1,0))</f>
        <v/>
      </c>
      <c r="C672" s="29" t="str">
        <f t="array" ref="C672">IFNA(IFNA(
INDEX('2025'!$A$1:$AAA$1000, 
       MATCH($A672,'2025'!$C$1:$C$1000,0), 
       MATCH(C$1,'2025'!$A$1:$AAA$1,0)),
INDEX('2024'!$A$1:$AAA$1000, 
       MATCH($A672,'2024'!$C$1:$C$1000,0), 
       MATCH(C$1,'2024'!$A$1:$AAA$1,0))),"")</f>
        <v/>
      </c>
      <c r="D672" s="29" t="str">
        <f t="array" ref="D672">IFNA(IFNA(
INDEX('2025'!$A$1:$AAA$1000, 
       MATCH($A672,'2025'!$C$1:$C$1000,0), 
       MATCH(D$1,'2025'!$A$1:$AAA$1,0)),
INDEX('2024'!$A$1:$AAA$1000, 
       MATCH($A672,'2024'!$C$1:$C$1000,0), 
       MATCH(D$1,'2024'!$A$1:$AAA$1,0))),"")</f>
        <v/>
      </c>
      <c r="E672" s="29" t="str">
        <f t="array" ref="E672">IFNA(IFNA(
INDEX('2025'!$A$1:$AAA$1000, 
       MATCH($A672,'2025'!$C$1:$C$1000,0), 
       MATCH(E$1,'2025'!$A$1:$AAA$1,0)),
INDEX('2024'!$A$1:$AAA$1000, 
       MATCH($A672,'2024'!$C$1:$C$1000,0), 
       MATCH(E$1,'2024'!$A$1:$AAA$1,0))),"")</f>
        <v/>
      </c>
      <c r="F672" s="29" t="str">
        <f t="array" ref="F672">IFNA(IFNA(
INDEX('2025'!$A$1:$AAA$1000, 
       MATCH($A672,'2025'!$C$1:$C$1000,0), 
       MATCH(F$1,'2025'!$A$1:$AAA$1,0)),
INDEX('2024'!$A$1:$AAA$1000, 
       MATCH($A672,'2024'!$C$1:$C$1000,0), 
       MATCH(F$1,'2024'!$A$1:$AAA$1,0))),"")</f>
        <v/>
      </c>
      <c r="G672" s="29" t="str">
        <f t="array" ref="G672">IFNA(IFNA(
INDEX('2025'!$A$1:$AAA$1000, 
       MATCH($A672,'2025'!$C$1:$C$1000,0), 
       MATCH(G$1,'2025'!$A$1:$AAA$1,0)),
INDEX('2024'!$A$1:$AAA$1000, 
       MATCH($A672,'2024'!$C$1:$C$1000,0), 
       MATCH(G$1,'2024'!$A$1:$AAA$1,0))),"")</f>
        <v/>
      </c>
      <c r="H672" s="29" t="str">
        <f t="array" ref="H672">IFNA(IFNA(
INDEX('2025'!$A$1:$AAA$1000, 
       MATCH($A672,'2025'!$C$1:$C$1000,0), 
       MATCH(H$1,'2025'!$A$1:$AAA$1,0)),
INDEX('2024'!$A$1:$AAA$1000, 
       MATCH($A672,'2024'!$C$1:$C$1000,0), 
       MATCH(H$1,'2024'!$A$1:$AAA$1,0))),"")</f>
        <v/>
      </c>
      <c r="I672" s="29" t="str">
        <f t="array" ref="I672">IFNA(IFNA(
INDEX('2025'!$A$1:$AAA$1000, 
       MATCH($A672,'2025'!$C$1:$C$1000,0), 
       MATCH(I$1,'2025'!$A$1:$AAA$1,0)),
INDEX('2024'!$A$1:$AAA$1000, 
       MATCH($A672,'2024'!$C$1:$C$1000,0), 
       MATCH(I$1,'2024'!$A$1:$AAA$1,0))),"")</f>
        <v/>
      </c>
      <c r="J672" s="29" t="str">
        <f t="array" ref="J672">IFNA(IFNA(
INDEX('2025'!$A$1:$AAA$1000, 
       MATCH($A672,'2025'!$C$1:$C$1000,0), 
       MATCH(J$1,'2025'!$A$1:$AAA$1,0)),
INDEX('2024'!$A$1:$AAA$1000, 
       MATCH($A672,'2024'!$C$1:$C$1000,0), 
       MATCH(J$1,'2024'!$A$1:$AAA$1,0))),"")</f>
        <v/>
      </c>
      <c r="K672" s="29" t="str">
        <f t="array" ref="K672">IFNA(IFNA(
INDEX('2025'!$A$1:$AAA$1000, 
       MATCH($A672,'2025'!$C$1:$C$1000,0), 
       MATCH(K$1,'2025'!$A$1:$AAA$1,0)),
INDEX('2024'!$A$1:$AAA$1000, 
       MATCH($A672,'2024'!$C$1:$C$1000,0), 
       MATCH(K$1,'2024'!$A$1:$AAA$1,0))),"")</f>
        <v/>
      </c>
      <c r="L672" s="29" t="str">
        <f t="array" ref="L672">IFNA(IFNA(
INDEX('2025'!$A$1:$AAA$1000, 
       MATCH($A672,'2025'!$C$1:$C$1000,0), 
       MATCH(L$1,'2025'!$A$1:$AAA$1,0)),
INDEX('2024'!$A$1:$AAA$1000, 
       MATCH($A672,'2024'!$C$1:$C$1000,0), 
       MATCH(L$1,'2024'!$A$1:$AAA$1,0))),"")</f>
        <v/>
      </c>
      <c r="M672" s="29" t="str">
        <f t="array" ref="M672">IFNA(IFNA(
INDEX('2025'!$A$1:$AAA$1000, 
       MATCH($A672,'2025'!$C$1:$C$1000,0), 
       MATCH(M$1,'2025'!$A$1:$AAA$1,0)),
INDEX('2024'!$A$1:$AAA$1000, 
       MATCH($A672,'2024'!$C$1:$C$1000,0), 
       MATCH(M$1,'2024'!$A$1:$AAA$1,0))),"")</f>
        <v/>
      </c>
      <c r="N672" s="29" t="str">
        <f t="array" ref="N672">IFNA(IFNA(
INDEX('2025'!$A$1:$AAA$1000, 
       MATCH($A672,'2025'!$C$1:$C$1000,0), 
       MATCH(N$1,'2025'!$A$1:$AAA$1,0)),
INDEX('2024'!$A$1:$AAA$1000, 
       MATCH($A672,'2024'!$C$1:$C$1000,0), 
       MATCH(N$1,'2024'!$A$1:$AAA$1,0))),"")</f>
        <v/>
      </c>
      <c r="O672" s="29" t="str">
        <f t="array" ref="O672">IFNA(IFNA(
INDEX('2025'!$A$1:$AAA$1000, 
       MATCH($A672,'2025'!$C$1:$C$1000,0), 
       MATCH(O$1,'2025'!$A$1:$AAA$1,0)),
INDEX('2024'!$A$1:$AAA$1000, 
       MATCH($A672,'2024'!$C$1:$C$1000,0), 
       MATCH(O$1,'2024'!$A$1:$AAA$1,0))),"")</f>
        <v/>
      </c>
      <c r="P672" s="29" t="str">
        <f t="array" ref="P672">IFNA(IFNA(
INDEX('2025'!$A$1:$AAA$1000, 
       MATCH($A672,'2025'!$C$1:$C$1000,0), 
       MATCH(P$1,'2025'!$A$1:$AAA$1,0)),
INDEX('2024'!$A$1:$AAA$1000, 
       MATCH($A672,'2024'!$C$1:$C$1000,0), 
       MATCH(P$1,'2024'!$A$1:$AAA$1,0))),"")</f>
        <v/>
      </c>
      <c r="Q672" s="29" t="str">
        <f t="array" ref="Q672">IFNA(IFNA(
INDEX('2025'!$A$1:$AAA$1000, 
       MATCH($A672,'2025'!$C$1:$C$1000,0), 
       MATCH(Q$1,'2025'!$A$1:$AAA$1,0)),
INDEX('2024'!$A$1:$AAA$1000, 
       MATCH($A672,'2024'!$C$1:$C$1000,0), 
       MATCH(Q$1,'2024'!$A$1:$AAA$1,0))),"")</f>
        <v/>
      </c>
      <c r="R672" s="29" t="str">
        <f t="array" ref="R672">IFNA(IFNA(
INDEX('2025'!$A$1:$AAA$1000, 
       MATCH($A672,'2025'!$C$1:$C$1000,0), 
       MATCH(R$1,'2025'!$A$1:$AAA$1,0)),
INDEX('2024'!$A$1:$AAA$1000, 
       MATCH($A672,'2024'!$C$1:$C$1000,0), 
       MATCH(R$1,'2024'!$A$1:$AAA$1,0))),"")</f>
        <v/>
      </c>
      <c r="S672" s="29" t="str">
        <f t="array" ref="S672">IFNA(IFNA(
INDEX('2025'!$A$1:$AAA$1000, 
       MATCH($A672,'2025'!$C$1:$C$1000,0), 
       MATCH(S$1,'2025'!$A$1:$AAA$1,0)),
INDEX('2024'!$A$1:$AAA$1000, 
       MATCH($A672,'2024'!$C$1:$C$1000,0), 
       MATCH(S$1,'2024'!$A$1:$AAA$1,0))),"")</f>
        <v/>
      </c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</row>
    <row r="673" ht="22.5" customHeight="1">
      <c r="A673" s="25">
        <f t="shared" si="1"/>
        <v>46268</v>
      </c>
      <c r="B673" s="29" t="str">
        <f t="array" ref="B673">INDEX(Hours!$A$1:$AAF$1000, 
                      MATCH($A673,Hours!$A$1:$A$1000,0), 
                      MATCH(B$1,Hours!$A$1:$AAF$1,0))</f>
        <v/>
      </c>
      <c r="C673" s="29" t="str">
        <f t="array" ref="C673">IFNA(IFNA(
INDEX('2025'!$A$1:$AAA$1000, 
       MATCH($A673,'2025'!$C$1:$C$1000,0), 
       MATCH(C$1,'2025'!$A$1:$AAA$1,0)),
INDEX('2024'!$A$1:$AAA$1000, 
       MATCH($A673,'2024'!$C$1:$C$1000,0), 
       MATCH(C$1,'2024'!$A$1:$AAA$1,0))),"")</f>
        <v/>
      </c>
      <c r="D673" s="29" t="str">
        <f t="array" ref="D673">IFNA(IFNA(
INDEX('2025'!$A$1:$AAA$1000, 
       MATCH($A673,'2025'!$C$1:$C$1000,0), 
       MATCH(D$1,'2025'!$A$1:$AAA$1,0)),
INDEX('2024'!$A$1:$AAA$1000, 
       MATCH($A673,'2024'!$C$1:$C$1000,0), 
       MATCH(D$1,'2024'!$A$1:$AAA$1,0))),"")</f>
        <v/>
      </c>
      <c r="E673" s="29" t="str">
        <f t="array" ref="E673">IFNA(IFNA(
INDEX('2025'!$A$1:$AAA$1000, 
       MATCH($A673,'2025'!$C$1:$C$1000,0), 
       MATCH(E$1,'2025'!$A$1:$AAA$1,0)),
INDEX('2024'!$A$1:$AAA$1000, 
       MATCH($A673,'2024'!$C$1:$C$1000,0), 
       MATCH(E$1,'2024'!$A$1:$AAA$1,0))),"")</f>
        <v/>
      </c>
      <c r="F673" s="29" t="str">
        <f t="array" ref="F673">IFNA(IFNA(
INDEX('2025'!$A$1:$AAA$1000, 
       MATCH($A673,'2025'!$C$1:$C$1000,0), 
       MATCH(F$1,'2025'!$A$1:$AAA$1,0)),
INDEX('2024'!$A$1:$AAA$1000, 
       MATCH($A673,'2024'!$C$1:$C$1000,0), 
       MATCH(F$1,'2024'!$A$1:$AAA$1,0))),"")</f>
        <v/>
      </c>
      <c r="G673" s="29" t="str">
        <f t="array" ref="G673">IFNA(IFNA(
INDEX('2025'!$A$1:$AAA$1000, 
       MATCH($A673,'2025'!$C$1:$C$1000,0), 
       MATCH(G$1,'2025'!$A$1:$AAA$1,0)),
INDEX('2024'!$A$1:$AAA$1000, 
       MATCH($A673,'2024'!$C$1:$C$1000,0), 
       MATCH(G$1,'2024'!$A$1:$AAA$1,0))),"")</f>
        <v/>
      </c>
      <c r="H673" s="29" t="str">
        <f t="array" ref="H673">IFNA(IFNA(
INDEX('2025'!$A$1:$AAA$1000, 
       MATCH($A673,'2025'!$C$1:$C$1000,0), 
       MATCH(H$1,'2025'!$A$1:$AAA$1,0)),
INDEX('2024'!$A$1:$AAA$1000, 
       MATCH($A673,'2024'!$C$1:$C$1000,0), 
       MATCH(H$1,'2024'!$A$1:$AAA$1,0))),"")</f>
        <v/>
      </c>
      <c r="I673" s="29" t="str">
        <f t="array" ref="I673">IFNA(IFNA(
INDEX('2025'!$A$1:$AAA$1000, 
       MATCH($A673,'2025'!$C$1:$C$1000,0), 
       MATCH(I$1,'2025'!$A$1:$AAA$1,0)),
INDEX('2024'!$A$1:$AAA$1000, 
       MATCH($A673,'2024'!$C$1:$C$1000,0), 
       MATCH(I$1,'2024'!$A$1:$AAA$1,0))),"")</f>
        <v/>
      </c>
      <c r="J673" s="29" t="str">
        <f t="array" ref="J673">IFNA(IFNA(
INDEX('2025'!$A$1:$AAA$1000, 
       MATCH($A673,'2025'!$C$1:$C$1000,0), 
       MATCH(J$1,'2025'!$A$1:$AAA$1,0)),
INDEX('2024'!$A$1:$AAA$1000, 
       MATCH($A673,'2024'!$C$1:$C$1000,0), 
       MATCH(J$1,'2024'!$A$1:$AAA$1,0))),"")</f>
        <v/>
      </c>
      <c r="K673" s="29" t="str">
        <f t="array" ref="K673">IFNA(IFNA(
INDEX('2025'!$A$1:$AAA$1000, 
       MATCH($A673,'2025'!$C$1:$C$1000,0), 
       MATCH(K$1,'2025'!$A$1:$AAA$1,0)),
INDEX('2024'!$A$1:$AAA$1000, 
       MATCH($A673,'2024'!$C$1:$C$1000,0), 
       MATCH(K$1,'2024'!$A$1:$AAA$1,0))),"")</f>
        <v/>
      </c>
      <c r="L673" s="29" t="str">
        <f t="array" ref="L673">IFNA(IFNA(
INDEX('2025'!$A$1:$AAA$1000, 
       MATCH($A673,'2025'!$C$1:$C$1000,0), 
       MATCH(L$1,'2025'!$A$1:$AAA$1,0)),
INDEX('2024'!$A$1:$AAA$1000, 
       MATCH($A673,'2024'!$C$1:$C$1000,0), 
       MATCH(L$1,'2024'!$A$1:$AAA$1,0))),"")</f>
        <v/>
      </c>
      <c r="M673" s="29" t="str">
        <f t="array" ref="M673">IFNA(IFNA(
INDEX('2025'!$A$1:$AAA$1000, 
       MATCH($A673,'2025'!$C$1:$C$1000,0), 
       MATCH(M$1,'2025'!$A$1:$AAA$1,0)),
INDEX('2024'!$A$1:$AAA$1000, 
       MATCH($A673,'2024'!$C$1:$C$1000,0), 
       MATCH(M$1,'2024'!$A$1:$AAA$1,0))),"")</f>
        <v/>
      </c>
      <c r="N673" s="29" t="str">
        <f t="array" ref="N673">IFNA(IFNA(
INDEX('2025'!$A$1:$AAA$1000, 
       MATCH($A673,'2025'!$C$1:$C$1000,0), 
       MATCH(N$1,'2025'!$A$1:$AAA$1,0)),
INDEX('2024'!$A$1:$AAA$1000, 
       MATCH($A673,'2024'!$C$1:$C$1000,0), 
       MATCH(N$1,'2024'!$A$1:$AAA$1,0))),"")</f>
        <v/>
      </c>
      <c r="O673" s="29" t="str">
        <f t="array" ref="O673">IFNA(IFNA(
INDEX('2025'!$A$1:$AAA$1000, 
       MATCH($A673,'2025'!$C$1:$C$1000,0), 
       MATCH(O$1,'2025'!$A$1:$AAA$1,0)),
INDEX('2024'!$A$1:$AAA$1000, 
       MATCH($A673,'2024'!$C$1:$C$1000,0), 
       MATCH(O$1,'2024'!$A$1:$AAA$1,0))),"")</f>
        <v/>
      </c>
      <c r="P673" s="29" t="str">
        <f t="array" ref="P673">IFNA(IFNA(
INDEX('2025'!$A$1:$AAA$1000, 
       MATCH($A673,'2025'!$C$1:$C$1000,0), 
       MATCH(P$1,'2025'!$A$1:$AAA$1,0)),
INDEX('2024'!$A$1:$AAA$1000, 
       MATCH($A673,'2024'!$C$1:$C$1000,0), 
       MATCH(P$1,'2024'!$A$1:$AAA$1,0))),"")</f>
        <v/>
      </c>
      <c r="Q673" s="29" t="str">
        <f t="array" ref="Q673">IFNA(IFNA(
INDEX('2025'!$A$1:$AAA$1000, 
       MATCH($A673,'2025'!$C$1:$C$1000,0), 
       MATCH(Q$1,'2025'!$A$1:$AAA$1,0)),
INDEX('2024'!$A$1:$AAA$1000, 
       MATCH($A673,'2024'!$C$1:$C$1000,0), 
       MATCH(Q$1,'2024'!$A$1:$AAA$1,0))),"")</f>
        <v/>
      </c>
      <c r="R673" s="29" t="str">
        <f t="array" ref="R673">IFNA(IFNA(
INDEX('2025'!$A$1:$AAA$1000, 
       MATCH($A673,'2025'!$C$1:$C$1000,0), 
       MATCH(R$1,'2025'!$A$1:$AAA$1,0)),
INDEX('2024'!$A$1:$AAA$1000, 
       MATCH($A673,'2024'!$C$1:$C$1000,0), 
       MATCH(R$1,'2024'!$A$1:$AAA$1,0))),"")</f>
        <v/>
      </c>
      <c r="S673" s="29" t="str">
        <f t="array" ref="S673">IFNA(IFNA(
INDEX('2025'!$A$1:$AAA$1000, 
       MATCH($A673,'2025'!$C$1:$C$1000,0), 
       MATCH(S$1,'2025'!$A$1:$AAA$1,0)),
INDEX('2024'!$A$1:$AAA$1000, 
       MATCH($A673,'2024'!$C$1:$C$1000,0), 
       MATCH(S$1,'2024'!$A$1:$AAA$1,0))),"")</f>
        <v/>
      </c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</row>
    <row r="674" ht="22.5" customHeight="1">
      <c r="A674" s="25">
        <f t="shared" si="1"/>
        <v>46269</v>
      </c>
      <c r="B674" s="29" t="str">
        <f t="array" ref="B674">INDEX(Hours!$A$1:$AAF$1000, 
                      MATCH($A674,Hours!$A$1:$A$1000,0), 
                      MATCH(B$1,Hours!$A$1:$AAF$1,0))</f>
        <v/>
      </c>
      <c r="C674" s="29" t="str">
        <f t="array" ref="C674">IFNA(IFNA(
INDEX('2025'!$A$1:$AAA$1000, 
       MATCH($A674,'2025'!$C$1:$C$1000,0), 
       MATCH(C$1,'2025'!$A$1:$AAA$1,0)),
INDEX('2024'!$A$1:$AAA$1000, 
       MATCH($A674,'2024'!$C$1:$C$1000,0), 
       MATCH(C$1,'2024'!$A$1:$AAA$1,0))),"")</f>
        <v/>
      </c>
      <c r="D674" s="29" t="str">
        <f t="array" ref="D674">IFNA(IFNA(
INDEX('2025'!$A$1:$AAA$1000, 
       MATCH($A674,'2025'!$C$1:$C$1000,0), 
       MATCH(D$1,'2025'!$A$1:$AAA$1,0)),
INDEX('2024'!$A$1:$AAA$1000, 
       MATCH($A674,'2024'!$C$1:$C$1000,0), 
       MATCH(D$1,'2024'!$A$1:$AAA$1,0))),"")</f>
        <v/>
      </c>
      <c r="E674" s="29" t="str">
        <f t="array" ref="E674">IFNA(IFNA(
INDEX('2025'!$A$1:$AAA$1000, 
       MATCH($A674,'2025'!$C$1:$C$1000,0), 
       MATCH(E$1,'2025'!$A$1:$AAA$1,0)),
INDEX('2024'!$A$1:$AAA$1000, 
       MATCH($A674,'2024'!$C$1:$C$1000,0), 
       MATCH(E$1,'2024'!$A$1:$AAA$1,0))),"")</f>
        <v/>
      </c>
      <c r="F674" s="29" t="str">
        <f t="array" ref="F674">IFNA(IFNA(
INDEX('2025'!$A$1:$AAA$1000, 
       MATCH($A674,'2025'!$C$1:$C$1000,0), 
       MATCH(F$1,'2025'!$A$1:$AAA$1,0)),
INDEX('2024'!$A$1:$AAA$1000, 
       MATCH($A674,'2024'!$C$1:$C$1000,0), 
       MATCH(F$1,'2024'!$A$1:$AAA$1,0))),"")</f>
        <v/>
      </c>
      <c r="G674" s="29" t="str">
        <f t="array" ref="G674">IFNA(IFNA(
INDEX('2025'!$A$1:$AAA$1000, 
       MATCH($A674,'2025'!$C$1:$C$1000,0), 
       MATCH(G$1,'2025'!$A$1:$AAA$1,0)),
INDEX('2024'!$A$1:$AAA$1000, 
       MATCH($A674,'2024'!$C$1:$C$1000,0), 
       MATCH(G$1,'2024'!$A$1:$AAA$1,0))),"")</f>
        <v/>
      </c>
      <c r="H674" s="29" t="str">
        <f t="array" ref="H674">IFNA(IFNA(
INDEX('2025'!$A$1:$AAA$1000, 
       MATCH($A674,'2025'!$C$1:$C$1000,0), 
       MATCH(H$1,'2025'!$A$1:$AAA$1,0)),
INDEX('2024'!$A$1:$AAA$1000, 
       MATCH($A674,'2024'!$C$1:$C$1000,0), 
       MATCH(H$1,'2024'!$A$1:$AAA$1,0))),"")</f>
        <v/>
      </c>
      <c r="I674" s="29" t="str">
        <f t="array" ref="I674">IFNA(IFNA(
INDEX('2025'!$A$1:$AAA$1000, 
       MATCH($A674,'2025'!$C$1:$C$1000,0), 
       MATCH(I$1,'2025'!$A$1:$AAA$1,0)),
INDEX('2024'!$A$1:$AAA$1000, 
       MATCH($A674,'2024'!$C$1:$C$1000,0), 
       MATCH(I$1,'2024'!$A$1:$AAA$1,0))),"")</f>
        <v/>
      </c>
      <c r="J674" s="29" t="str">
        <f t="array" ref="J674">IFNA(IFNA(
INDEX('2025'!$A$1:$AAA$1000, 
       MATCH($A674,'2025'!$C$1:$C$1000,0), 
       MATCH(J$1,'2025'!$A$1:$AAA$1,0)),
INDEX('2024'!$A$1:$AAA$1000, 
       MATCH($A674,'2024'!$C$1:$C$1000,0), 
       MATCH(J$1,'2024'!$A$1:$AAA$1,0))),"")</f>
        <v/>
      </c>
      <c r="K674" s="29" t="str">
        <f t="array" ref="K674">IFNA(IFNA(
INDEX('2025'!$A$1:$AAA$1000, 
       MATCH($A674,'2025'!$C$1:$C$1000,0), 
       MATCH(K$1,'2025'!$A$1:$AAA$1,0)),
INDEX('2024'!$A$1:$AAA$1000, 
       MATCH($A674,'2024'!$C$1:$C$1000,0), 
       MATCH(K$1,'2024'!$A$1:$AAA$1,0))),"")</f>
        <v/>
      </c>
      <c r="L674" s="29" t="str">
        <f t="array" ref="L674">IFNA(IFNA(
INDEX('2025'!$A$1:$AAA$1000, 
       MATCH($A674,'2025'!$C$1:$C$1000,0), 
       MATCH(L$1,'2025'!$A$1:$AAA$1,0)),
INDEX('2024'!$A$1:$AAA$1000, 
       MATCH($A674,'2024'!$C$1:$C$1000,0), 
       MATCH(L$1,'2024'!$A$1:$AAA$1,0))),"")</f>
        <v/>
      </c>
      <c r="M674" s="29" t="str">
        <f t="array" ref="M674">IFNA(IFNA(
INDEX('2025'!$A$1:$AAA$1000, 
       MATCH($A674,'2025'!$C$1:$C$1000,0), 
       MATCH(M$1,'2025'!$A$1:$AAA$1,0)),
INDEX('2024'!$A$1:$AAA$1000, 
       MATCH($A674,'2024'!$C$1:$C$1000,0), 
       MATCH(M$1,'2024'!$A$1:$AAA$1,0))),"")</f>
        <v/>
      </c>
      <c r="N674" s="29" t="str">
        <f t="array" ref="N674">IFNA(IFNA(
INDEX('2025'!$A$1:$AAA$1000, 
       MATCH($A674,'2025'!$C$1:$C$1000,0), 
       MATCH(N$1,'2025'!$A$1:$AAA$1,0)),
INDEX('2024'!$A$1:$AAA$1000, 
       MATCH($A674,'2024'!$C$1:$C$1000,0), 
       MATCH(N$1,'2024'!$A$1:$AAA$1,0))),"")</f>
        <v/>
      </c>
      <c r="O674" s="29" t="str">
        <f t="array" ref="O674">IFNA(IFNA(
INDEX('2025'!$A$1:$AAA$1000, 
       MATCH($A674,'2025'!$C$1:$C$1000,0), 
       MATCH(O$1,'2025'!$A$1:$AAA$1,0)),
INDEX('2024'!$A$1:$AAA$1000, 
       MATCH($A674,'2024'!$C$1:$C$1000,0), 
       MATCH(O$1,'2024'!$A$1:$AAA$1,0))),"")</f>
        <v/>
      </c>
      <c r="P674" s="29" t="str">
        <f t="array" ref="P674">IFNA(IFNA(
INDEX('2025'!$A$1:$AAA$1000, 
       MATCH($A674,'2025'!$C$1:$C$1000,0), 
       MATCH(P$1,'2025'!$A$1:$AAA$1,0)),
INDEX('2024'!$A$1:$AAA$1000, 
       MATCH($A674,'2024'!$C$1:$C$1000,0), 
       MATCH(P$1,'2024'!$A$1:$AAA$1,0))),"")</f>
        <v/>
      </c>
      <c r="Q674" s="29" t="str">
        <f t="array" ref="Q674">IFNA(IFNA(
INDEX('2025'!$A$1:$AAA$1000, 
       MATCH($A674,'2025'!$C$1:$C$1000,0), 
       MATCH(Q$1,'2025'!$A$1:$AAA$1,0)),
INDEX('2024'!$A$1:$AAA$1000, 
       MATCH($A674,'2024'!$C$1:$C$1000,0), 
       MATCH(Q$1,'2024'!$A$1:$AAA$1,0))),"")</f>
        <v/>
      </c>
      <c r="R674" s="29" t="str">
        <f t="array" ref="R674">IFNA(IFNA(
INDEX('2025'!$A$1:$AAA$1000, 
       MATCH($A674,'2025'!$C$1:$C$1000,0), 
       MATCH(R$1,'2025'!$A$1:$AAA$1,0)),
INDEX('2024'!$A$1:$AAA$1000, 
       MATCH($A674,'2024'!$C$1:$C$1000,0), 
       MATCH(R$1,'2024'!$A$1:$AAA$1,0))),"")</f>
        <v/>
      </c>
      <c r="S674" s="29" t="str">
        <f t="array" ref="S674">IFNA(IFNA(
INDEX('2025'!$A$1:$AAA$1000, 
       MATCH($A674,'2025'!$C$1:$C$1000,0), 
       MATCH(S$1,'2025'!$A$1:$AAA$1,0)),
INDEX('2024'!$A$1:$AAA$1000, 
       MATCH($A674,'2024'!$C$1:$C$1000,0), 
       MATCH(S$1,'2024'!$A$1:$AAA$1,0))),"")</f>
        <v/>
      </c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</row>
    <row r="675" ht="22.5" customHeight="1">
      <c r="A675" s="25">
        <f t="shared" si="1"/>
        <v>46270</v>
      </c>
      <c r="B675" s="29" t="str">
        <f t="array" ref="B675">INDEX(Hours!$A$1:$AAF$1000, 
                      MATCH($A675,Hours!$A$1:$A$1000,0), 
                      MATCH(B$1,Hours!$A$1:$AAF$1,0))</f>
        <v/>
      </c>
      <c r="C675" s="29" t="str">
        <f t="array" ref="C675">IFNA(IFNA(
INDEX('2025'!$A$1:$AAA$1000, 
       MATCH($A675,'2025'!$C$1:$C$1000,0), 
       MATCH(C$1,'2025'!$A$1:$AAA$1,0)),
INDEX('2024'!$A$1:$AAA$1000, 
       MATCH($A675,'2024'!$C$1:$C$1000,0), 
       MATCH(C$1,'2024'!$A$1:$AAA$1,0))),"")</f>
        <v/>
      </c>
      <c r="D675" s="29" t="str">
        <f t="array" ref="D675">IFNA(IFNA(
INDEX('2025'!$A$1:$AAA$1000, 
       MATCH($A675,'2025'!$C$1:$C$1000,0), 
       MATCH(D$1,'2025'!$A$1:$AAA$1,0)),
INDEX('2024'!$A$1:$AAA$1000, 
       MATCH($A675,'2024'!$C$1:$C$1000,0), 
       MATCH(D$1,'2024'!$A$1:$AAA$1,0))),"")</f>
        <v/>
      </c>
      <c r="E675" s="29" t="str">
        <f t="array" ref="E675">IFNA(IFNA(
INDEX('2025'!$A$1:$AAA$1000, 
       MATCH($A675,'2025'!$C$1:$C$1000,0), 
       MATCH(E$1,'2025'!$A$1:$AAA$1,0)),
INDEX('2024'!$A$1:$AAA$1000, 
       MATCH($A675,'2024'!$C$1:$C$1000,0), 
       MATCH(E$1,'2024'!$A$1:$AAA$1,0))),"")</f>
        <v/>
      </c>
      <c r="F675" s="29" t="str">
        <f t="array" ref="F675">IFNA(IFNA(
INDEX('2025'!$A$1:$AAA$1000, 
       MATCH($A675,'2025'!$C$1:$C$1000,0), 
       MATCH(F$1,'2025'!$A$1:$AAA$1,0)),
INDEX('2024'!$A$1:$AAA$1000, 
       MATCH($A675,'2024'!$C$1:$C$1000,0), 
       MATCH(F$1,'2024'!$A$1:$AAA$1,0))),"")</f>
        <v/>
      </c>
      <c r="G675" s="29" t="str">
        <f t="array" ref="G675">IFNA(IFNA(
INDEX('2025'!$A$1:$AAA$1000, 
       MATCH($A675,'2025'!$C$1:$C$1000,0), 
       MATCH(G$1,'2025'!$A$1:$AAA$1,0)),
INDEX('2024'!$A$1:$AAA$1000, 
       MATCH($A675,'2024'!$C$1:$C$1000,0), 
       MATCH(G$1,'2024'!$A$1:$AAA$1,0))),"")</f>
        <v/>
      </c>
      <c r="H675" s="29" t="str">
        <f t="array" ref="H675">IFNA(IFNA(
INDEX('2025'!$A$1:$AAA$1000, 
       MATCH($A675,'2025'!$C$1:$C$1000,0), 
       MATCH(H$1,'2025'!$A$1:$AAA$1,0)),
INDEX('2024'!$A$1:$AAA$1000, 
       MATCH($A675,'2024'!$C$1:$C$1000,0), 
       MATCH(H$1,'2024'!$A$1:$AAA$1,0))),"")</f>
        <v/>
      </c>
      <c r="I675" s="29" t="str">
        <f t="array" ref="I675">IFNA(IFNA(
INDEX('2025'!$A$1:$AAA$1000, 
       MATCH($A675,'2025'!$C$1:$C$1000,0), 
       MATCH(I$1,'2025'!$A$1:$AAA$1,0)),
INDEX('2024'!$A$1:$AAA$1000, 
       MATCH($A675,'2024'!$C$1:$C$1000,0), 
       MATCH(I$1,'2024'!$A$1:$AAA$1,0))),"")</f>
        <v/>
      </c>
      <c r="J675" s="29" t="str">
        <f t="array" ref="J675">IFNA(IFNA(
INDEX('2025'!$A$1:$AAA$1000, 
       MATCH($A675,'2025'!$C$1:$C$1000,0), 
       MATCH(J$1,'2025'!$A$1:$AAA$1,0)),
INDEX('2024'!$A$1:$AAA$1000, 
       MATCH($A675,'2024'!$C$1:$C$1000,0), 
       MATCH(J$1,'2024'!$A$1:$AAA$1,0))),"")</f>
        <v/>
      </c>
      <c r="K675" s="29" t="str">
        <f t="array" ref="K675">IFNA(IFNA(
INDEX('2025'!$A$1:$AAA$1000, 
       MATCH($A675,'2025'!$C$1:$C$1000,0), 
       MATCH(K$1,'2025'!$A$1:$AAA$1,0)),
INDEX('2024'!$A$1:$AAA$1000, 
       MATCH($A675,'2024'!$C$1:$C$1000,0), 
       MATCH(K$1,'2024'!$A$1:$AAA$1,0))),"")</f>
        <v/>
      </c>
      <c r="L675" s="29" t="str">
        <f t="array" ref="L675">IFNA(IFNA(
INDEX('2025'!$A$1:$AAA$1000, 
       MATCH($A675,'2025'!$C$1:$C$1000,0), 
       MATCH(L$1,'2025'!$A$1:$AAA$1,0)),
INDEX('2024'!$A$1:$AAA$1000, 
       MATCH($A675,'2024'!$C$1:$C$1000,0), 
       MATCH(L$1,'2024'!$A$1:$AAA$1,0))),"")</f>
        <v/>
      </c>
      <c r="M675" s="29" t="str">
        <f t="array" ref="M675">IFNA(IFNA(
INDEX('2025'!$A$1:$AAA$1000, 
       MATCH($A675,'2025'!$C$1:$C$1000,0), 
       MATCH(M$1,'2025'!$A$1:$AAA$1,0)),
INDEX('2024'!$A$1:$AAA$1000, 
       MATCH($A675,'2024'!$C$1:$C$1000,0), 
       MATCH(M$1,'2024'!$A$1:$AAA$1,0))),"")</f>
        <v/>
      </c>
      <c r="N675" s="29" t="str">
        <f t="array" ref="N675">IFNA(IFNA(
INDEX('2025'!$A$1:$AAA$1000, 
       MATCH($A675,'2025'!$C$1:$C$1000,0), 
       MATCH(N$1,'2025'!$A$1:$AAA$1,0)),
INDEX('2024'!$A$1:$AAA$1000, 
       MATCH($A675,'2024'!$C$1:$C$1000,0), 
       MATCH(N$1,'2024'!$A$1:$AAA$1,0))),"")</f>
        <v/>
      </c>
      <c r="O675" s="29" t="str">
        <f t="array" ref="O675">IFNA(IFNA(
INDEX('2025'!$A$1:$AAA$1000, 
       MATCH($A675,'2025'!$C$1:$C$1000,0), 
       MATCH(O$1,'2025'!$A$1:$AAA$1,0)),
INDEX('2024'!$A$1:$AAA$1000, 
       MATCH($A675,'2024'!$C$1:$C$1000,0), 
       MATCH(O$1,'2024'!$A$1:$AAA$1,0))),"")</f>
        <v/>
      </c>
      <c r="P675" s="29" t="str">
        <f t="array" ref="P675">IFNA(IFNA(
INDEX('2025'!$A$1:$AAA$1000, 
       MATCH($A675,'2025'!$C$1:$C$1000,0), 
       MATCH(P$1,'2025'!$A$1:$AAA$1,0)),
INDEX('2024'!$A$1:$AAA$1000, 
       MATCH($A675,'2024'!$C$1:$C$1000,0), 
       MATCH(P$1,'2024'!$A$1:$AAA$1,0))),"")</f>
        <v/>
      </c>
      <c r="Q675" s="29" t="str">
        <f t="array" ref="Q675">IFNA(IFNA(
INDEX('2025'!$A$1:$AAA$1000, 
       MATCH($A675,'2025'!$C$1:$C$1000,0), 
       MATCH(Q$1,'2025'!$A$1:$AAA$1,0)),
INDEX('2024'!$A$1:$AAA$1000, 
       MATCH($A675,'2024'!$C$1:$C$1000,0), 
       MATCH(Q$1,'2024'!$A$1:$AAA$1,0))),"")</f>
        <v/>
      </c>
      <c r="R675" s="29" t="str">
        <f t="array" ref="R675">IFNA(IFNA(
INDEX('2025'!$A$1:$AAA$1000, 
       MATCH($A675,'2025'!$C$1:$C$1000,0), 
       MATCH(R$1,'2025'!$A$1:$AAA$1,0)),
INDEX('2024'!$A$1:$AAA$1000, 
       MATCH($A675,'2024'!$C$1:$C$1000,0), 
       MATCH(R$1,'2024'!$A$1:$AAA$1,0))),"")</f>
        <v/>
      </c>
      <c r="S675" s="29" t="str">
        <f t="array" ref="S675">IFNA(IFNA(
INDEX('2025'!$A$1:$AAA$1000, 
       MATCH($A675,'2025'!$C$1:$C$1000,0), 
       MATCH(S$1,'2025'!$A$1:$AAA$1,0)),
INDEX('2024'!$A$1:$AAA$1000, 
       MATCH($A675,'2024'!$C$1:$C$1000,0), 
       MATCH(S$1,'2024'!$A$1:$AAA$1,0))),"")</f>
        <v/>
      </c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</row>
    <row r="676" ht="22.5" customHeight="1">
      <c r="A676" s="25">
        <f t="shared" si="1"/>
        <v>46271</v>
      </c>
      <c r="B676" s="29" t="str">
        <f t="array" ref="B676">INDEX(Hours!$A$1:$AAF$1000, 
                      MATCH($A676,Hours!$A$1:$A$1000,0), 
                      MATCH(B$1,Hours!$A$1:$AAF$1,0))</f>
        <v/>
      </c>
      <c r="C676" s="29" t="str">
        <f t="array" ref="C676">IFNA(IFNA(
INDEX('2025'!$A$1:$AAA$1000, 
       MATCH($A676,'2025'!$C$1:$C$1000,0), 
       MATCH(C$1,'2025'!$A$1:$AAA$1,0)),
INDEX('2024'!$A$1:$AAA$1000, 
       MATCH($A676,'2024'!$C$1:$C$1000,0), 
       MATCH(C$1,'2024'!$A$1:$AAA$1,0))),"")</f>
        <v/>
      </c>
      <c r="D676" s="29" t="str">
        <f t="array" ref="D676">IFNA(IFNA(
INDEX('2025'!$A$1:$AAA$1000, 
       MATCH($A676,'2025'!$C$1:$C$1000,0), 
       MATCH(D$1,'2025'!$A$1:$AAA$1,0)),
INDEX('2024'!$A$1:$AAA$1000, 
       MATCH($A676,'2024'!$C$1:$C$1000,0), 
       MATCH(D$1,'2024'!$A$1:$AAA$1,0))),"")</f>
        <v/>
      </c>
      <c r="E676" s="29" t="str">
        <f t="array" ref="E676">IFNA(IFNA(
INDEX('2025'!$A$1:$AAA$1000, 
       MATCH($A676,'2025'!$C$1:$C$1000,0), 
       MATCH(E$1,'2025'!$A$1:$AAA$1,0)),
INDEX('2024'!$A$1:$AAA$1000, 
       MATCH($A676,'2024'!$C$1:$C$1000,0), 
       MATCH(E$1,'2024'!$A$1:$AAA$1,0))),"")</f>
        <v/>
      </c>
      <c r="F676" s="29" t="str">
        <f t="array" ref="F676">IFNA(IFNA(
INDEX('2025'!$A$1:$AAA$1000, 
       MATCH($A676,'2025'!$C$1:$C$1000,0), 
       MATCH(F$1,'2025'!$A$1:$AAA$1,0)),
INDEX('2024'!$A$1:$AAA$1000, 
       MATCH($A676,'2024'!$C$1:$C$1000,0), 
       MATCH(F$1,'2024'!$A$1:$AAA$1,0))),"")</f>
        <v/>
      </c>
      <c r="G676" s="29" t="str">
        <f t="array" ref="G676">IFNA(IFNA(
INDEX('2025'!$A$1:$AAA$1000, 
       MATCH($A676,'2025'!$C$1:$C$1000,0), 
       MATCH(G$1,'2025'!$A$1:$AAA$1,0)),
INDEX('2024'!$A$1:$AAA$1000, 
       MATCH($A676,'2024'!$C$1:$C$1000,0), 
       MATCH(G$1,'2024'!$A$1:$AAA$1,0))),"")</f>
        <v/>
      </c>
      <c r="H676" s="29" t="str">
        <f t="array" ref="H676">IFNA(IFNA(
INDEX('2025'!$A$1:$AAA$1000, 
       MATCH($A676,'2025'!$C$1:$C$1000,0), 
       MATCH(H$1,'2025'!$A$1:$AAA$1,0)),
INDEX('2024'!$A$1:$AAA$1000, 
       MATCH($A676,'2024'!$C$1:$C$1000,0), 
       MATCH(H$1,'2024'!$A$1:$AAA$1,0))),"")</f>
        <v/>
      </c>
      <c r="I676" s="29" t="str">
        <f t="array" ref="I676">IFNA(IFNA(
INDEX('2025'!$A$1:$AAA$1000, 
       MATCH($A676,'2025'!$C$1:$C$1000,0), 
       MATCH(I$1,'2025'!$A$1:$AAA$1,0)),
INDEX('2024'!$A$1:$AAA$1000, 
       MATCH($A676,'2024'!$C$1:$C$1000,0), 
       MATCH(I$1,'2024'!$A$1:$AAA$1,0))),"")</f>
        <v/>
      </c>
      <c r="J676" s="29" t="str">
        <f t="array" ref="J676">IFNA(IFNA(
INDEX('2025'!$A$1:$AAA$1000, 
       MATCH($A676,'2025'!$C$1:$C$1000,0), 
       MATCH(J$1,'2025'!$A$1:$AAA$1,0)),
INDEX('2024'!$A$1:$AAA$1000, 
       MATCH($A676,'2024'!$C$1:$C$1000,0), 
       MATCH(J$1,'2024'!$A$1:$AAA$1,0))),"")</f>
        <v/>
      </c>
      <c r="K676" s="29" t="str">
        <f t="array" ref="K676">IFNA(IFNA(
INDEX('2025'!$A$1:$AAA$1000, 
       MATCH($A676,'2025'!$C$1:$C$1000,0), 
       MATCH(K$1,'2025'!$A$1:$AAA$1,0)),
INDEX('2024'!$A$1:$AAA$1000, 
       MATCH($A676,'2024'!$C$1:$C$1000,0), 
       MATCH(K$1,'2024'!$A$1:$AAA$1,0))),"")</f>
        <v/>
      </c>
      <c r="L676" s="29" t="str">
        <f t="array" ref="L676">IFNA(IFNA(
INDEX('2025'!$A$1:$AAA$1000, 
       MATCH($A676,'2025'!$C$1:$C$1000,0), 
       MATCH(L$1,'2025'!$A$1:$AAA$1,0)),
INDEX('2024'!$A$1:$AAA$1000, 
       MATCH($A676,'2024'!$C$1:$C$1000,0), 
       MATCH(L$1,'2024'!$A$1:$AAA$1,0))),"")</f>
        <v/>
      </c>
      <c r="M676" s="29" t="str">
        <f t="array" ref="M676">IFNA(IFNA(
INDEX('2025'!$A$1:$AAA$1000, 
       MATCH($A676,'2025'!$C$1:$C$1000,0), 
       MATCH(M$1,'2025'!$A$1:$AAA$1,0)),
INDEX('2024'!$A$1:$AAA$1000, 
       MATCH($A676,'2024'!$C$1:$C$1000,0), 
       MATCH(M$1,'2024'!$A$1:$AAA$1,0))),"")</f>
        <v/>
      </c>
      <c r="N676" s="29" t="str">
        <f t="array" ref="N676">IFNA(IFNA(
INDEX('2025'!$A$1:$AAA$1000, 
       MATCH($A676,'2025'!$C$1:$C$1000,0), 
       MATCH(N$1,'2025'!$A$1:$AAA$1,0)),
INDEX('2024'!$A$1:$AAA$1000, 
       MATCH($A676,'2024'!$C$1:$C$1000,0), 
       MATCH(N$1,'2024'!$A$1:$AAA$1,0))),"")</f>
        <v/>
      </c>
      <c r="O676" s="29" t="str">
        <f t="array" ref="O676">IFNA(IFNA(
INDEX('2025'!$A$1:$AAA$1000, 
       MATCH($A676,'2025'!$C$1:$C$1000,0), 
       MATCH(O$1,'2025'!$A$1:$AAA$1,0)),
INDEX('2024'!$A$1:$AAA$1000, 
       MATCH($A676,'2024'!$C$1:$C$1000,0), 
       MATCH(O$1,'2024'!$A$1:$AAA$1,0))),"")</f>
        <v/>
      </c>
      <c r="P676" s="29" t="str">
        <f t="array" ref="P676">IFNA(IFNA(
INDEX('2025'!$A$1:$AAA$1000, 
       MATCH($A676,'2025'!$C$1:$C$1000,0), 
       MATCH(P$1,'2025'!$A$1:$AAA$1,0)),
INDEX('2024'!$A$1:$AAA$1000, 
       MATCH($A676,'2024'!$C$1:$C$1000,0), 
       MATCH(P$1,'2024'!$A$1:$AAA$1,0))),"")</f>
        <v/>
      </c>
      <c r="Q676" s="29" t="str">
        <f t="array" ref="Q676">IFNA(IFNA(
INDEX('2025'!$A$1:$AAA$1000, 
       MATCH($A676,'2025'!$C$1:$C$1000,0), 
       MATCH(Q$1,'2025'!$A$1:$AAA$1,0)),
INDEX('2024'!$A$1:$AAA$1000, 
       MATCH($A676,'2024'!$C$1:$C$1000,0), 
       MATCH(Q$1,'2024'!$A$1:$AAA$1,0))),"")</f>
        <v/>
      </c>
      <c r="R676" s="29" t="str">
        <f t="array" ref="R676">IFNA(IFNA(
INDEX('2025'!$A$1:$AAA$1000, 
       MATCH($A676,'2025'!$C$1:$C$1000,0), 
       MATCH(R$1,'2025'!$A$1:$AAA$1,0)),
INDEX('2024'!$A$1:$AAA$1000, 
       MATCH($A676,'2024'!$C$1:$C$1000,0), 
       MATCH(R$1,'2024'!$A$1:$AAA$1,0))),"")</f>
        <v/>
      </c>
      <c r="S676" s="29" t="str">
        <f t="array" ref="S676">IFNA(IFNA(
INDEX('2025'!$A$1:$AAA$1000, 
       MATCH($A676,'2025'!$C$1:$C$1000,0), 
       MATCH(S$1,'2025'!$A$1:$AAA$1,0)),
INDEX('2024'!$A$1:$AAA$1000, 
       MATCH($A676,'2024'!$C$1:$C$1000,0), 
       MATCH(S$1,'2024'!$A$1:$AAA$1,0))),"")</f>
        <v/>
      </c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</row>
    <row r="677" ht="22.5" customHeight="1">
      <c r="A677" s="25">
        <f t="shared" si="1"/>
        <v>46272</v>
      </c>
      <c r="B677" s="29" t="str">
        <f t="array" ref="B677">INDEX(Hours!$A$1:$AAF$1000, 
                      MATCH($A677,Hours!$A$1:$A$1000,0), 
                      MATCH(B$1,Hours!$A$1:$AAF$1,0))</f>
        <v/>
      </c>
      <c r="C677" s="29" t="str">
        <f t="array" ref="C677">IFNA(IFNA(
INDEX('2025'!$A$1:$AAA$1000, 
       MATCH($A677,'2025'!$C$1:$C$1000,0), 
       MATCH(C$1,'2025'!$A$1:$AAA$1,0)),
INDEX('2024'!$A$1:$AAA$1000, 
       MATCH($A677,'2024'!$C$1:$C$1000,0), 
       MATCH(C$1,'2024'!$A$1:$AAA$1,0))),"")</f>
        <v/>
      </c>
      <c r="D677" s="29" t="str">
        <f t="array" ref="D677">IFNA(IFNA(
INDEX('2025'!$A$1:$AAA$1000, 
       MATCH($A677,'2025'!$C$1:$C$1000,0), 
       MATCH(D$1,'2025'!$A$1:$AAA$1,0)),
INDEX('2024'!$A$1:$AAA$1000, 
       MATCH($A677,'2024'!$C$1:$C$1000,0), 
       MATCH(D$1,'2024'!$A$1:$AAA$1,0))),"")</f>
        <v/>
      </c>
      <c r="E677" s="29" t="str">
        <f t="array" ref="E677">IFNA(IFNA(
INDEX('2025'!$A$1:$AAA$1000, 
       MATCH($A677,'2025'!$C$1:$C$1000,0), 
       MATCH(E$1,'2025'!$A$1:$AAA$1,0)),
INDEX('2024'!$A$1:$AAA$1000, 
       MATCH($A677,'2024'!$C$1:$C$1000,0), 
       MATCH(E$1,'2024'!$A$1:$AAA$1,0))),"")</f>
        <v/>
      </c>
      <c r="F677" s="29" t="str">
        <f t="array" ref="F677">IFNA(IFNA(
INDEX('2025'!$A$1:$AAA$1000, 
       MATCH($A677,'2025'!$C$1:$C$1000,0), 
       MATCH(F$1,'2025'!$A$1:$AAA$1,0)),
INDEX('2024'!$A$1:$AAA$1000, 
       MATCH($A677,'2024'!$C$1:$C$1000,0), 
       MATCH(F$1,'2024'!$A$1:$AAA$1,0))),"")</f>
        <v/>
      </c>
      <c r="G677" s="29" t="str">
        <f t="array" ref="G677">IFNA(IFNA(
INDEX('2025'!$A$1:$AAA$1000, 
       MATCH($A677,'2025'!$C$1:$C$1000,0), 
       MATCH(G$1,'2025'!$A$1:$AAA$1,0)),
INDEX('2024'!$A$1:$AAA$1000, 
       MATCH($A677,'2024'!$C$1:$C$1000,0), 
       MATCH(G$1,'2024'!$A$1:$AAA$1,0))),"")</f>
        <v/>
      </c>
      <c r="H677" s="29" t="str">
        <f t="array" ref="H677">IFNA(IFNA(
INDEX('2025'!$A$1:$AAA$1000, 
       MATCH($A677,'2025'!$C$1:$C$1000,0), 
       MATCH(H$1,'2025'!$A$1:$AAA$1,0)),
INDEX('2024'!$A$1:$AAA$1000, 
       MATCH($A677,'2024'!$C$1:$C$1000,0), 
       MATCH(H$1,'2024'!$A$1:$AAA$1,0))),"")</f>
        <v/>
      </c>
      <c r="I677" s="29" t="str">
        <f t="array" ref="I677">IFNA(IFNA(
INDEX('2025'!$A$1:$AAA$1000, 
       MATCH($A677,'2025'!$C$1:$C$1000,0), 
       MATCH(I$1,'2025'!$A$1:$AAA$1,0)),
INDEX('2024'!$A$1:$AAA$1000, 
       MATCH($A677,'2024'!$C$1:$C$1000,0), 
       MATCH(I$1,'2024'!$A$1:$AAA$1,0))),"")</f>
        <v/>
      </c>
      <c r="J677" s="29" t="str">
        <f t="array" ref="J677">IFNA(IFNA(
INDEX('2025'!$A$1:$AAA$1000, 
       MATCH($A677,'2025'!$C$1:$C$1000,0), 
       MATCH(J$1,'2025'!$A$1:$AAA$1,0)),
INDEX('2024'!$A$1:$AAA$1000, 
       MATCH($A677,'2024'!$C$1:$C$1000,0), 
       MATCH(J$1,'2024'!$A$1:$AAA$1,0))),"")</f>
        <v/>
      </c>
      <c r="K677" s="29" t="str">
        <f t="array" ref="K677">IFNA(IFNA(
INDEX('2025'!$A$1:$AAA$1000, 
       MATCH($A677,'2025'!$C$1:$C$1000,0), 
       MATCH(K$1,'2025'!$A$1:$AAA$1,0)),
INDEX('2024'!$A$1:$AAA$1000, 
       MATCH($A677,'2024'!$C$1:$C$1000,0), 
       MATCH(K$1,'2024'!$A$1:$AAA$1,0))),"")</f>
        <v/>
      </c>
      <c r="L677" s="29" t="str">
        <f t="array" ref="L677">IFNA(IFNA(
INDEX('2025'!$A$1:$AAA$1000, 
       MATCH($A677,'2025'!$C$1:$C$1000,0), 
       MATCH(L$1,'2025'!$A$1:$AAA$1,0)),
INDEX('2024'!$A$1:$AAA$1000, 
       MATCH($A677,'2024'!$C$1:$C$1000,0), 
       MATCH(L$1,'2024'!$A$1:$AAA$1,0))),"")</f>
        <v/>
      </c>
      <c r="M677" s="29" t="str">
        <f t="array" ref="M677">IFNA(IFNA(
INDEX('2025'!$A$1:$AAA$1000, 
       MATCH($A677,'2025'!$C$1:$C$1000,0), 
       MATCH(M$1,'2025'!$A$1:$AAA$1,0)),
INDEX('2024'!$A$1:$AAA$1000, 
       MATCH($A677,'2024'!$C$1:$C$1000,0), 
       MATCH(M$1,'2024'!$A$1:$AAA$1,0))),"")</f>
        <v/>
      </c>
      <c r="N677" s="29" t="str">
        <f t="array" ref="N677">IFNA(IFNA(
INDEX('2025'!$A$1:$AAA$1000, 
       MATCH($A677,'2025'!$C$1:$C$1000,0), 
       MATCH(N$1,'2025'!$A$1:$AAA$1,0)),
INDEX('2024'!$A$1:$AAA$1000, 
       MATCH($A677,'2024'!$C$1:$C$1000,0), 
       MATCH(N$1,'2024'!$A$1:$AAA$1,0))),"")</f>
        <v/>
      </c>
      <c r="O677" s="29" t="str">
        <f t="array" ref="O677">IFNA(IFNA(
INDEX('2025'!$A$1:$AAA$1000, 
       MATCH($A677,'2025'!$C$1:$C$1000,0), 
       MATCH(O$1,'2025'!$A$1:$AAA$1,0)),
INDEX('2024'!$A$1:$AAA$1000, 
       MATCH($A677,'2024'!$C$1:$C$1000,0), 
       MATCH(O$1,'2024'!$A$1:$AAA$1,0))),"")</f>
        <v/>
      </c>
      <c r="P677" s="29" t="str">
        <f t="array" ref="P677">IFNA(IFNA(
INDEX('2025'!$A$1:$AAA$1000, 
       MATCH($A677,'2025'!$C$1:$C$1000,0), 
       MATCH(P$1,'2025'!$A$1:$AAA$1,0)),
INDEX('2024'!$A$1:$AAA$1000, 
       MATCH($A677,'2024'!$C$1:$C$1000,0), 
       MATCH(P$1,'2024'!$A$1:$AAA$1,0))),"")</f>
        <v/>
      </c>
      <c r="Q677" s="29" t="str">
        <f t="array" ref="Q677">IFNA(IFNA(
INDEX('2025'!$A$1:$AAA$1000, 
       MATCH($A677,'2025'!$C$1:$C$1000,0), 
       MATCH(Q$1,'2025'!$A$1:$AAA$1,0)),
INDEX('2024'!$A$1:$AAA$1000, 
       MATCH($A677,'2024'!$C$1:$C$1000,0), 
       MATCH(Q$1,'2024'!$A$1:$AAA$1,0))),"")</f>
        <v/>
      </c>
      <c r="R677" s="29" t="str">
        <f t="array" ref="R677">IFNA(IFNA(
INDEX('2025'!$A$1:$AAA$1000, 
       MATCH($A677,'2025'!$C$1:$C$1000,0), 
       MATCH(R$1,'2025'!$A$1:$AAA$1,0)),
INDEX('2024'!$A$1:$AAA$1000, 
       MATCH($A677,'2024'!$C$1:$C$1000,0), 
       MATCH(R$1,'2024'!$A$1:$AAA$1,0))),"")</f>
        <v/>
      </c>
      <c r="S677" s="29" t="str">
        <f t="array" ref="S677">IFNA(IFNA(
INDEX('2025'!$A$1:$AAA$1000, 
       MATCH($A677,'2025'!$C$1:$C$1000,0), 
       MATCH(S$1,'2025'!$A$1:$AAA$1,0)),
INDEX('2024'!$A$1:$AAA$1000, 
       MATCH($A677,'2024'!$C$1:$C$1000,0), 
       MATCH(S$1,'2024'!$A$1:$AAA$1,0))),"")</f>
        <v/>
      </c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</row>
    <row r="678" ht="22.5" customHeight="1">
      <c r="A678" s="25">
        <f t="shared" si="1"/>
        <v>46273</v>
      </c>
      <c r="B678" s="29" t="str">
        <f t="array" ref="B678">INDEX(Hours!$A$1:$AAF$1000, 
                      MATCH($A678,Hours!$A$1:$A$1000,0), 
                      MATCH(B$1,Hours!$A$1:$AAF$1,0))</f>
        <v/>
      </c>
      <c r="C678" s="29" t="str">
        <f t="array" ref="C678">IFNA(IFNA(
INDEX('2025'!$A$1:$AAA$1000, 
       MATCH($A678,'2025'!$C$1:$C$1000,0), 
       MATCH(C$1,'2025'!$A$1:$AAA$1,0)),
INDEX('2024'!$A$1:$AAA$1000, 
       MATCH($A678,'2024'!$C$1:$C$1000,0), 
       MATCH(C$1,'2024'!$A$1:$AAA$1,0))),"")</f>
        <v/>
      </c>
      <c r="D678" s="29" t="str">
        <f t="array" ref="D678">IFNA(IFNA(
INDEX('2025'!$A$1:$AAA$1000, 
       MATCH($A678,'2025'!$C$1:$C$1000,0), 
       MATCH(D$1,'2025'!$A$1:$AAA$1,0)),
INDEX('2024'!$A$1:$AAA$1000, 
       MATCH($A678,'2024'!$C$1:$C$1000,0), 
       MATCH(D$1,'2024'!$A$1:$AAA$1,0))),"")</f>
        <v/>
      </c>
      <c r="E678" s="29" t="str">
        <f t="array" ref="E678">IFNA(IFNA(
INDEX('2025'!$A$1:$AAA$1000, 
       MATCH($A678,'2025'!$C$1:$C$1000,0), 
       MATCH(E$1,'2025'!$A$1:$AAA$1,0)),
INDEX('2024'!$A$1:$AAA$1000, 
       MATCH($A678,'2024'!$C$1:$C$1000,0), 
       MATCH(E$1,'2024'!$A$1:$AAA$1,0))),"")</f>
        <v/>
      </c>
      <c r="F678" s="29" t="str">
        <f t="array" ref="F678">IFNA(IFNA(
INDEX('2025'!$A$1:$AAA$1000, 
       MATCH($A678,'2025'!$C$1:$C$1000,0), 
       MATCH(F$1,'2025'!$A$1:$AAA$1,0)),
INDEX('2024'!$A$1:$AAA$1000, 
       MATCH($A678,'2024'!$C$1:$C$1000,0), 
       MATCH(F$1,'2024'!$A$1:$AAA$1,0))),"")</f>
        <v/>
      </c>
      <c r="G678" s="29" t="str">
        <f t="array" ref="G678">IFNA(IFNA(
INDEX('2025'!$A$1:$AAA$1000, 
       MATCH($A678,'2025'!$C$1:$C$1000,0), 
       MATCH(G$1,'2025'!$A$1:$AAA$1,0)),
INDEX('2024'!$A$1:$AAA$1000, 
       MATCH($A678,'2024'!$C$1:$C$1000,0), 
       MATCH(G$1,'2024'!$A$1:$AAA$1,0))),"")</f>
        <v/>
      </c>
      <c r="H678" s="29" t="str">
        <f t="array" ref="H678">IFNA(IFNA(
INDEX('2025'!$A$1:$AAA$1000, 
       MATCH($A678,'2025'!$C$1:$C$1000,0), 
       MATCH(H$1,'2025'!$A$1:$AAA$1,0)),
INDEX('2024'!$A$1:$AAA$1000, 
       MATCH($A678,'2024'!$C$1:$C$1000,0), 
       MATCH(H$1,'2024'!$A$1:$AAA$1,0))),"")</f>
        <v/>
      </c>
      <c r="I678" s="29" t="str">
        <f t="array" ref="I678">IFNA(IFNA(
INDEX('2025'!$A$1:$AAA$1000, 
       MATCH($A678,'2025'!$C$1:$C$1000,0), 
       MATCH(I$1,'2025'!$A$1:$AAA$1,0)),
INDEX('2024'!$A$1:$AAA$1000, 
       MATCH($A678,'2024'!$C$1:$C$1000,0), 
       MATCH(I$1,'2024'!$A$1:$AAA$1,0))),"")</f>
        <v/>
      </c>
      <c r="J678" s="29" t="str">
        <f t="array" ref="J678">IFNA(IFNA(
INDEX('2025'!$A$1:$AAA$1000, 
       MATCH($A678,'2025'!$C$1:$C$1000,0), 
       MATCH(J$1,'2025'!$A$1:$AAA$1,0)),
INDEX('2024'!$A$1:$AAA$1000, 
       MATCH($A678,'2024'!$C$1:$C$1000,0), 
       MATCH(J$1,'2024'!$A$1:$AAA$1,0))),"")</f>
        <v/>
      </c>
      <c r="K678" s="29" t="str">
        <f t="array" ref="K678">IFNA(IFNA(
INDEX('2025'!$A$1:$AAA$1000, 
       MATCH($A678,'2025'!$C$1:$C$1000,0), 
       MATCH(K$1,'2025'!$A$1:$AAA$1,0)),
INDEX('2024'!$A$1:$AAA$1000, 
       MATCH($A678,'2024'!$C$1:$C$1000,0), 
       MATCH(K$1,'2024'!$A$1:$AAA$1,0))),"")</f>
        <v/>
      </c>
      <c r="L678" s="29" t="str">
        <f t="array" ref="L678">IFNA(IFNA(
INDEX('2025'!$A$1:$AAA$1000, 
       MATCH($A678,'2025'!$C$1:$C$1000,0), 
       MATCH(L$1,'2025'!$A$1:$AAA$1,0)),
INDEX('2024'!$A$1:$AAA$1000, 
       MATCH($A678,'2024'!$C$1:$C$1000,0), 
       MATCH(L$1,'2024'!$A$1:$AAA$1,0))),"")</f>
        <v/>
      </c>
      <c r="M678" s="29" t="str">
        <f t="array" ref="M678">IFNA(IFNA(
INDEX('2025'!$A$1:$AAA$1000, 
       MATCH($A678,'2025'!$C$1:$C$1000,0), 
       MATCH(M$1,'2025'!$A$1:$AAA$1,0)),
INDEX('2024'!$A$1:$AAA$1000, 
       MATCH($A678,'2024'!$C$1:$C$1000,0), 
       MATCH(M$1,'2024'!$A$1:$AAA$1,0))),"")</f>
        <v/>
      </c>
      <c r="N678" s="29" t="str">
        <f t="array" ref="N678">IFNA(IFNA(
INDEX('2025'!$A$1:$AAA$1000, 
       MATCH($A678,'2025'!$C$1:$C$1000,0), 
       MATCH(N$1,'2025'!$A$1:$AAA$1,0)),
INDEX('2024'!$A$1:$AAA$1000, 
       MATCH($A678,'2024'!$C$1:$C$1000,0), 
       MATCH(N$1,'2024'!$A$1:$AAA$1,0))),"")</f>
        <v/>
      </c>
      <c r="O678" s="29" t="str">
        <f t="array" ref="O678">IFNA(IFNA(
INDEX('2025'!$A$1:$AAA$1000, 
       MATCH($A678,'2025'!$C$1:$C$1000,0), 
       MATCH(O$1,'2025'!$A$1:$AAA$1,0)),
INDEX('2024'!$A$1:$AAA$1000, 
       MATCH($A678,'2024'!$C$1:$C$1000,0), 
       MATCH(O$1,'2024'!$A$1:$AAA$1,0))),"")</f>
        <v/>
      </c>
      <c r="P678" s="29" t="str">
        <f t="array" ref="P678">IFNA(IFNA(
INDEX('2025'!$A$1:$AAA$1000, 
       MATCH($A678,'2025'!$C$1:$C$1000,0), 
       MATCH(P$1,'2025'!$A$1:$AAA$1,0)),
INDEX('2024'!$A$1:$AAA$1000, 
       MATCH($A678,'2024'!$C$1:$C$1000,0), 
       MATCH(P$1,'2024'!$A$1:$AAA$1,0))),"")</f>
        <v/>
      </c>
      <c r="Q678" s="29" t="str">
        <f t="array" ref="Q678">IFNA(IFNA(
INDEX('2025'!$A$1:$AAA$1000, 
       MATCH($A678,'2025'!$C$1:$C$1000,0), 
       MATCH(Q$1,'2025'!$A$1:$AAA$1,0)),
INDEX('2024'!$A$1:$AAA$1000, 
       MATCH($A678,'2024'!$C$1:$C$1000,0), 
       MATCH(Q$1,'2024'!$A$1:$AAA$1,0))),"")</f>
        <v/>
      </c>
      <c r="R678" s="29" t="str">
        <f t="array" ref="R678">IFNA(IFNA(
INDEX('2025'!$A$1:$AAA$1000, 
       MATCH($A678,'2025'!$C$1:$C$1000,0), 
       MATCH(R$1,'2025'!$A$1:$AAA$1,0)),
INDEX('2024'!$A$1:$AAA$1000, 
       MATCH($A678,'2024'!$C$1:$C$1000,0), 
       MATCH(R$1,'2024'!$A$1:$AAA$1,0))),"")</f>
        <v/>
      </c>
      <c r="S678" s="29" t="str">
        <f t="array" ref="S678">IFNA(IFNA(
INDEX('2025'!$A$1:$AAA$1000, 
       MATCH($A678,'2025'!$C$1:$C$1000,0), 
       MATCH(S$1,'2025'!$A$1:$AAA$1,0)),
INDEX('2024'!$A$1:$AAA$1000, 
       MATCH($A678,'2024'!$C$1:$C$1000,0), 
       MATCH(S$1,'2024'!$A$1:$AAA$1,0))),"")</f>
        <v/>
      </c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</row>
    <row r="679" ht="22.5" customHeight="1">
      <c r="A679" s="25">
        <f t="shared" si="1"/>
        <v>46274</v>
      </c>
      <c r="B679" s="29" t="str">
        <f t="array" ref="B679">INDEX(Hours!$A$1:$AAF$1000, 
                      MATCH($A679,Hours!$A$1:$A$1000,0), 
                      MATCH(B$1,Hours!$A$1:$AAF$1,0))</f>
        <v/>
      </c>
      <c r="C679" s="29" t="str">
        <f t="array" ref="C679">IFNA(IFNA(
INDEX('2025'!$A$1:$AAA$1000, 
       MATCH($A679,'2025'!$C$1:$C$1000,0), 
       MATCH(C$1,'2025'!$A$1:$AAA$1,0)),
INDEX('2024'!$A$1:$AAA$1000, 
       MATCH($A679,'2024'!$C$1:$C$1000,0), 
       MATCH(C$1,'2024'!$A$1:$AAA$1,0))),"")</f>
        <v/>
      </c>
      <c r="D679" s="29" t="str">
        <f t="array" ref="D679">IFNA(IFNA(
INDEX('2025'!$A$1:$AAA$1000, 
       MATCH($A679,'2025'!$C$1:$C$1000,0), 
       MATCH(D$1,'2025'!$A$1:$AAA$1,0)),
INDEX('2024'!$A$1:$AAA$1000, 
       MATCH($A679,'2024'!$C$1:$C$1000,0), 
       MATCH(D$1,'2024'!$A$1:$AAA$1,0))),"")</f>
        <v/>
      </c>
      <c r="E679" s="29" t="str">
        <f t="array" ref="E679">IFNA(IFNA(
INDEX('2025'!$A$1:$AAA$1000, 
       MATCH($A679,'2025'!$C$1:$C$1000,0), 
       MATCH(E$1,'2025'!$A$1:$AAA$1,0)),
INDEX('2024'!$A$1:$AAA$1000, 
       MATCH($A679,'2024'!$C$1:$C$1000,0), 
       MATCH(E$1,'2024'!$A$1:$AAA$1,0))),"")</f>
        <v/>
      </c>
      <c r="F679" s="29" t="str">
        <f t="array" ref="F679">IFNA(IFNA(
INDEX('2025'!$A$1:$AAA$1000, 
       MATCH($A679,'2025'!$C$1:$C$1000,0), 
       MATCH(F$1,'2025'!$A$1:$AAA$1,0)),
INDEX('2024'!$A$1:$AAA$1000, 
       MATCH($A679,'2024'!$C$1:$C$1000,0), 
       MATCH(F$1,'2024'!$A$1:$AAA$1,0))),"")</f>
        <v/>
      </c>
      <c r="G679" s="29" t="str">
        <f t="array" ref="G679">IFNA(IFNA(
INDEX('2025'!$A$1:$AAA$1000, 
       MATCH($A679,'2025'!$C$1:$C$1000,0), 
       MATCH(G$1,'2025'!$A$1:$AAA$1,0)),
INDEX('2024'!$A$1:$AAA$1000, 
       MATCH($A679,'2024'!$C$1:$C$1000,0), 
       MATCH(G$1,'2024'!$A$1:$AAA$1,0))),"")</f>
        <v/>
      </c>
      <c r="H679" s="29" t="str">
        <f t="array" ref="H679">IFNA(IFNA(
INDEX('2025'!$A$1:$AAA$1000, 
       MATCH($A679,'2025'!$C$1:$C$1000,0), 
       MATCH(H$1,'2025'!$A$1:$AAA$1,0)),
INDEX('2024'!$A$1:$AAA$1000, 
       MATCH($A679,'2024'!$C$1:$C$1000,0), 
       MATCH(H$1,'2024'!$A$1:$AAA$1,0))),"")</f>
        <v/>
      </c>
      <c r="I679" s="29" t="str">
        <f t="array" ref="I679">IFNA(IFNA(
INDEX('2025'!$A$1:$AAA$1000, 
       MATCH($A679,'2025'!$C$1:$C$1000,0), 
       MATCH(I$1,'2025'!$A$1:$AAA$1,0)),
INDEX('2024'!$A$1:$AAA$1000, 
       MATCH($A679,'2024'!$C$1:$C$1000,0), 
       MATCH(I$1,'2024'!$A$1:$AAA$1,0))),"")</f>
        <v/>
      </c>
      <c r="J679" s="29" t="str">
        <f t="array" ref="J679">IFNA(IFNA(
INDEX('2025'!$A$1:$AAA$1000, 
       MATCH($A679,'2025'!$C$1:$C$1000,0), 
       MATCH(J$1,'2025'!$A$1:$AAA$1,0)),
INDEX('2024'!$A$1:$AAA$1000, 
       MATCH($A679,'2024'!$C$1:$C$1000,0), 
       MATCH(J$1,'2024'!$A$1:$AAA$1,0))),"")</f>
        <v/>
      </c>
      <c r="K679" s="29" t="str">
        <f t="array" ref="K679">IFNA(IFNA(
INDEX('2025'!$A$1:$AAA$1000, 
       MATCH($A679,'2025'!$C$1:$C$1000,0), 
       MATCH(K$1,'2025'!$A$1:$AAA$1,0)),
INDEX('2024'!$A$1:$AAA$1000, 
       MATCH($A679,'2024'!$C$1:$C$1000,0), 
       MATCH(K$1,'2024'!$A$1:$AAA$1,0))),"")</f>
        <v/>
      </c>
      <c r="L679" s="29" t="str">
        <f t="array" ref="L679">IFNA(IFNA(
INDEX('2025'!$A$1:$AAA$1000, 
       MATCH($A679,'2025'!$C$1:$C$1000,0), 
       MATCH(L$1,'2025'!$A$1:$AAA$1,0)),
INDEX('2024'!$A$1:$AAA$1000, 
       MATCH($A679,'2024'!$C$1:$C$1000,0), 
       MATCH(L$1,'2024'!$A$1:$AAA$1,0))),"")</f>
        <v/>
      </c>
      <c r="M679" s="29" t="str">
        <f t="array" ref="M679">IFNA(IFNA(
INDEX('2025'!$A$1:$AAA$1000, 
       MATCH($A679,'2025'!$C$1:$C$1000,0), 
       MATCH(M$1,'2025'!$A$1:$AAA$1,0)),
INDEX('2024'!$A$1:$AAA$1000, 
       MATCH($A679,'2024'!$C$1:$C$1000,0), 
       MATCH(M$1,'2024'!$A$1:$AAA$1,0))),"")</f>
        <v/>
      </c>
      <c r="N679" s="29" t="str">
        <f t="array" ref="N679">IFNA(IFNA(
INDEX('2025'!$A$1:$AAA$1000, 
       MATCH($A679,'2025'!$C$1:$C$1000,0), 
       MATCH(N$1,'2025'!$A$1:$AAA$1,0)),
INDEX('2024'!$A$1:$AAA$1000, 
       MATCH($A679,'2024'!$C$1:$C$1000,0), 
       MATCH(N$1,'2024'!$A$1:$AAA$1,0))),"")</f>
        <v/>
      </c>
      <c r="O679" s="29" t="str">
        <f t="array" ref="O679">IFNA(IFNA(
INDEX('2025'!$A$1:$AAA$1000, 
       MATCH($A679,'2025'!$C$1:$C$1000,0), 
       MATCH(O$1,'2025'!$A$1:$AAA$1,0)),
INDEX('2024'!$A$1:$AAA$1000, 
       MATCH($A679,'2024'!$C$1:$C$1000,0), 
       MATCH(O$1,'2024'!$A$1:$AAA$1,0))),"")</f>
        <v/>
      </c>
      <c r="P679" s="29" t="str">
        <f t="array" ref="P679">IFNA(IFNA(
INDEX('2025'!$A$1:$AAA$1000, 
       MATCH($A679,'2025'!$C$1:$C$1000,0), 
       MATCH(P$1,'2025'!$A$1:$AAA$1,0)),
INDEX('2024'!$A$1:$AAA$1000, 
       MATCH($A679,'2024'!$C$1:$C$1000,0), 
       MATCH(P$1,'2024'!$A$1:$AAA$1,0))),"")</f>
        <v/>
      </c>
      <c r="Q679" s="29" t="str">
        <f t="array" ref="Q679">IFNA(IFNA(
INDEX('2025'!$A$1:$AAA$1000, 
       MATCH($A679,'2025'!$C$1:$C$1000,0), 
       MATCH(Q$1,'2025'!$A$1:$AAA$1,0)),
INDEX('2024'!$A$1:$AAA$1000, 
       MATCH($A679,'2024'!$C$1:$C$1000,0), 
       MATCH(Q$1,'2024'!$A$1:$AAA$1,0))),"")</f>
        <v/>
      </c>
      <c r="R679" s="29" t="str">
        <f t="array" ref="R679">IFNA(IFNA(
INDEX('2025'!$A$1:$AAA$1000, 
       MATCH($A679,'2025'!$C$1:$C$1000,0), 
       MATCH(R$1,'2025'!$A$1:$AAA$1,0)),
INDEX('2024'!$A$1:$AAA$1000, 
       MATCH($A679,'2024'!$C$1:$C$1000,0), 
       MATCH(R$1,'2024'!$A$1:$AAA$1,0))),"")</f>
        <v/>
      </c>
      <c r="S679" s="29" t="str">
        <f t="array" ref="S679">IFNA(IFNA(
INDEX('2025'!$A$1:$AAA$1000, 
       MATCH($A679,'2025'!$C$1:$C$1000,0), 
       MATCH(S$1,'2025'!$A$1:$AAA$1,0)),
INDEX('2024'!$A$1:$AAA$1000, 
       MATCH($A679,'2024'!$C$1:$C$1000,0), 
       MATCH(S$1,'2024'!$A$1:$AAA$1,0))),"")</f>
        <v/>
      </c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</row>
    <row r="680" ht="22.5" customHeight="1">
      <c r="A680" s="25">
        <f t="shared" si="1"/>
        <v>46275</v>
      </c>
      <c r="B680" s="29" t="str">
        <f t="array" ref="B680">INDEX(Hours!$A$1:$AAF$1000, 
                      MATCH($A680,Hours!$A$1:$A$1000,0), 
                      MATCH(B$1,Hours!$A$1:$AAF$1,0))</f>
        <v/>
      </c>
      <c r="C680" s="29" t="str">
        <f t="array" ref="C680">IFNA(IFNA(
INDEX('2025'!$A$1:$AAA$1000, 
       MATCH($A680,'2025'!$C$1:$C$1000,0), 
       MATCH(C$1,'2025'!$A$1:$AAA$1,0)),
INDEX('2024'!$A$1:$AAA$1000, 
       MATCH($A680,'2024'!$C$1:$C$1000,0), 
       MATCH(C$1,'2024'!$A$1:$AAA$1,0))),"")</f>
        <v/>
      </c>
      <c r="D680" s="29" t="str">
        <f t="array" ref="D680">IFNA(IFNA(
INDEX('2025'!$A$1:$AAA$1000, 
       MATCH($A680,'2025'!$C$1:$C$1000,0), 
       MATCH(D$1,'2025'!$A$1:$AAA$1,0)),
INDEX('2024'!$A$1:$AAA$1000, 
       MATCH($A680,'2024'!$C$1:$C$1000,0), 
       MATCH(D$1,'2024'!$A$1:$AAA$1,0))),"")</f>
        <v/>
      </c>
      <c r="E680" s="29" t="str">
        <f t="array" ref="E680">IFNA(IFNA(
INDEX('2025'!$A$1:$AAA$1000, 
       MATCH($A680,'2025'!$C$1:$C$1000,0), 
       MATCH(E$1,'2025'!$A$1:$AAA$1,0)),
INDEX('2024'!$A$1:$AAA$1000, 
       MATCH($A680,'2024'!$C$1:$C$1000,0), 
       MATCH(E$1,'2024'!$A$1:$AAA$1,0))),"")</f>
        <v/>
      </c>
      <c r="F680" s="29" t="str">
        <f t="array" ref="F680">IFNA(IFNA(
INDEX('2025'!$A$1:$AAA$1000, 
       MATCH($A680,'2025'!$C$1:$C$1000,0), 
       MATCH(F$1,'2025'!$A$1:$AAA$1,0)),
INDEX('2024'!$A$1:$AAA$1000, 
       MATCH($A680,'2024'!$C$1:$C$1000,0), 
       MATCH(F$1,'2024'!$A$1:$AAA$1,0))),"")</f>
        <v/>
      </c>
      <c r="G680" s="29" t="str">
        <f t="array" ref="G680">IFNA(IFNA(
INDEX('2025'!$A$1:$AAA$1000, 
       MATCH($A680,'2025'!$C$1:$C$1000,0), 
       MATCH(G$1,'2025'!$A$1:$AAA$1,0)),
INDEX('2024'!$A$1:$AAA$1000, 
       MATCH($A680,'2024'!$C$1:$C$1000,0), 
       MATCH(G$1,'2024'!$A$1:$AAA$1,0))),"")</f>
        <v/>
      </c>
      <c r="H680" s="29" t="str">
        <f t="array" ref="H680">IFNA(IFNA(
INDEX('2025'!$A$1:$AAA$1000, 
       MATCH($A680,'2025'!$C$1:$C$1000,0), 
       MATCH(H$1,'2025'!$A$1:$AAA$1,0)),
INDEX('2024'!$A$1:$AAA$1000, 
       MATCH($A680,'2024'!$C$1:$C$1000,0), 
       MATCH(H$1,'2024'!$A$1:$AAA$1,0))),"")</f>
        <v/>
      </c>
      <c r="I680" s="29" t="str">
        <f t="array" ref="I680">IFNA(IFNA(
INDEX('2025'!$A$1:$AAA$1000, 
       MATCH($A680,'2025'!$C$1:$C$1000,0), 
       MATCH(I$1,'2025'!$A$1:$AAA$1,0)),
INDEX('2024'!$A$1:$AAA$1000, 
       MATCH($A680,'2024'!$C$1:$C$1000,0), 
       MATCH(I$1,'2024'!$A$1:$AAA$1,0))),"")</f>
        <v/>
      </c>
      <c r="J680" s="29" t="str">
        <f t="array" ref="J680">IFNA(IFNA(
INDEX('2025'!$A$1:$AAA$1000, 
       MATCH($A680,'2025'!$C$1:$C$1000,0), 
       MATCH(J$1,'2025'!$A$1:$AAA$1,0)),
INDEX('2024'!$A$1:$AAA$1000, 
       MATCH($A680,'2024'!$C$1:$C$1000,0), 
       MATCH(J$1,'2024'!$A$1:$AAA$1,0))),"")</f>
        <v/>
      </c>
      <c r="K680" s="29" t="str">
        <f t="array" ref="K680">IFNA(IFNA(
INDEX('2025'!$A$1:$AAA$1000, 
       MATCH($A680,'2025'!$C$1:$C$1000,0), 
       MATCH(K$1,'2025'!$A$1:$AAA$1,0)),
INDEX('2024'!$A$1:$AAA$1000, 
       MATCH($A680,'2024'!$C$1:$C$1000,0), 
       MATCH(K$1,'2024'!$A$1:$AAA$1,0))),"")</f>
        <v/>
      </c>
      <c r="L680" s="29" t="str">
        <f t="array" ref="L680">IFNA(IFNA(
INDEX('2025'!$A$1:$AAA$1000, 
       MATCH($A680,'2025'!$C$1:$C$1000,0), 
       MATCH(L$1,'2025'!$A$1:$AAA$1,0)),
INDEX('2024'!$A$1:$AAA$1000, 
       MATCH($A680,'2024'!$C$1:$C$1000,0), 
       MATCH(L$1,'2024'!$A$1:$AAA$1,0))),"")</f>
        <v/>
      </c>
      <c r="M680" s="29" t="str">
        <f t="array" ref="M680">IFNA(IFNA(
INDEX('2025'!$A$1:$AAA$1000, 
       MATCH($A680,'2025'!$C$1:$C$1000,0), 
       MATCH(M$1,'2025'!$A$1:$AAA$1,0)),
INDEX('2024'!$A$1:$AAA$1000, 
       MATCH($A680,'2024'!$C$1:$C$1000,0), 
       MATCH(M$1,'2024'!$A$1:$AAA$1,0))),"")</f>
        <v/>
      </c>
      <c r="N680" s="29" t="str">
        <f t="array" ref="N680">IFNA(IFNA(
INDEX('2025'!$A$1:$AAA$1000, 
       MATCH($A680,'2025'!$C$1:$C$1000,0), 
       MATCH(N$1,'2025'!$A$1:$AAA$1,0)),
INDEX('2024'!$A$1:$AAA$1000, 
       MATCH($A680,'2024'!$C$1:$C$1000,0), 
       MATCH(N$1,'2024'!$A$1:$AAA$1,0))),"")</f>
        <v/>
      </c>
      <c r="O680" s="29" t="str">
        <f t="array" ref="O680">IFNA(IFNA(
INDEX('2025'!$A$1:$AAA$1000, 
       MATCH($A680,'2025'!$C$1:$C$1000,0), 
       MATCH(O$1,'2025'!$A$1:$AAA$1,0)),
INDEX('2024'!$A$1:$AAA$1000, 
       MATCH($A680,'2024'!$C$1:$C$1000,0), 
       MATCH(O$1,'2024'!$A$1:$AAA$1,0))),"")</f>
        <v/>
      </c>
      <c r="P680" s="29" t="str">
        <f t="array" ref="P680">IFNA(IFNA(
INDEX('2025'!$A$1:$AAA$1000, 
       MATCH($A680,'2025'!$C$1:$C$1000,0), 
       MATCH(P$1,'2025'!$A$1:$AAA$1,0)),
INDEX('2024'!$A$1:$AAA$1000, 
       MATCH($A680,'2024'!$C$1:$C$1000,0), 
       MATCH(P$1,'2024'!$A$1:$AAA$1,0))),"")</f>
        <v/>
      </c>
      <c r="Q680" s="29" t="str">
        <f t="array" ref="Q680">IFNA(IFNA(
INDEX('2025'!$A$1:$AAA$1000, 
       MATCH($A680,'2025'!$C$1:$C$1000,0), 
       MATCH(Q$1,'2025'!$A$1:$AAA$1,0)),
INDEX('2024'!$A$1:$AAA$1000, 
       MATCH($A680,'2024'!$C$1:$C$1000,0), 
       MATCH(Q$1,'2024'!$A$1:$AAA$1,0))),"")</f>
        <v/>
      </c>
      <c r="R680" s="29" t="str">
        <f t="array" ref="R680">IFNA(IFNA(
INDEX('2025'!$A$1:$AAA$1000, 
       MATCH($A680,'2025'!$C$1:$C$1000,0), 
       MATCH(R$1,'2025'!$A$1:$AAA$1,0)),
INDEX('2024'!$A$1:$AAA$1000, 
       MATCH($A680,'2024'!$C$1:$C$1000,0), 
       MATCH(R$1,'2024'!$A$1:$AAA$1,0))),"")</f>
        <v/>
      </c>
      <c r="S680" s="29" t="str">
        <f t="array" ref="S680">IFNA(IFNA(
INDEX('2025'!$A$1:$AAA$1000, 
       MATCH($A680,'2025'!$C$1:$C$1000,0), 
       MATCH(S$1,'2025'!$A$1:$AAA$1,0)),
INDEX('2024'!$A$1:$AAA$1000, 
       MATCH($A680,'2024'!$C$1:$C$1000,0), 
       MATCH(S$1,'2024'!$A$1:$AAA$1,0))),"")</f>
        <v/>
      </c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</row>
    <row r="681" ht="22.5" customHeight="1">
      <c r="A681" s="25">
        <f t="shared" si="1"/>
        <v>46276</v>
      </c>
      <c r="B681" s="29" t="str">
        <f t="array" ref="B681">INDEX(Hours!$A$1:$AAF$1000, 
                      MATCH($A681,Hours!$A$1:$A$1000,0), 
                      MATCH(B$1,Hours!$A$1:$AAF$1,0))</f>
        <v/>
      </c>
      <c r="C681" s="29" t="str">
        <f t="array" ref="C681">IFNA(IFNA(
INDEX('2025'!$A$1:$AAA$1000, 
       MATCH($A681,'2025'!$C$1:$C$1000,0), 
       MATCH(C$1,'2025'!$A$1:$AAA$1,0)),
INDEX('2024'!$A$1:$AAA$1000, 
       MATCH($A681,'2024'!$C$1:$C$1000,0), 
       MATCH(C$1,'2024'!$A$1:$AAA$1,0))),"")</f>
        <v/>
      </c>
      <c r="D681" s="29" t="str">
        <f t="array" ref="D681">IFNA(IFNA(
INDEX('2025'!$A$1:$AAA$1000, 
       MATCH($A681,'2025'!$C$1:$C$1000,0), 
       MATCH(D$1,'2025'!$A$1:$AAA$1,0)),
INDEX('2024'!$A$1:$AAA$1000, 
       MATCH($A681,'2024'!$C$1:$C$1000,0), 
       MATCH(D$1,'2024'!$A$1:$AAA$1,0))),"")</f>
        <v/>
      </c>
      <c r="E681" s="29" t="str">
        <f t="array" ref="E681">IFNA(IFNA(
INDEX('2025'!$A$1:$AAA$1000, 
       MATCH($A681,'2025'!$C$1:$C$1000,0), 
       MATCH(E$1,'2025'!$A$1:$AAA$1,0)),
INDEX('2024'!$A$1:$AAA$1000, 
       MATCH($A681,'2024'!$C$1:$C$1000,0), 
       MATCH(E$1,'2024'!$A$1:$AAA$1,0))),"")</f>
        <v/>
      </c>
      <c r="F681" s="29" t="str">
        <f t="array" ref="F681">IFNA(IFNA(
INDEX('2025'!$A$1:$AAA$1000, 
       MATCH($A681,'2025'!$C$1:$C$1000,0), 
       MATCH(F$1,'2025'!$A$1:$AAA$1,0)),
INDEX('2024'!$A$1:$AAA$1000, 
       MATCH($A681,'2024'!$C$1:$C$1000,0), 
       MATCH(F$1,'2024'!$A$1:$AAA$1,0))),"")</f>
        <v/>
      </c>
      <c r="G681" s="29" t="str">
        <f t="array" ref="G681">IFNA(IFNA(
INDEX('2025'!$A$1:$AAA$1000, 
       MATCH($A681,'2025'!$C$1:$C$1000,0), 
       MATCH(G$1,'2025'!$A$1:$AAA$1,0)),
INDEX('2024'!$A$1:$AAA$1000, 
       MATCH($A681,'2024'!$C$1:$C$1000,0), 
       MATCH(G$1,'2024'!$A$1:$AAA$1,0))),"")</f>
        <v/>
      </c>
      <c r="H681" s="29" t="str">
        <f t="array" ref="H681">IFNA(IFNA(
INDEX('2025'!$A$1:$AAA$1000, 
       MATCH($A681,'2025'!$C$1:$C$1000,0), 
       MATCH(H$1,'2025'!$A$1:$AAA$1,0)),
INDEX('2024'!$A$1:$AAA$1000, 
       MATCH($A681,'2024'!$C$1:$C$1000,0), 
       MATCH(H$1,'2024'!$A$1:$AAA$1,0))),"")</f>
        <v/>
      </c>
      <c r="I681" s="29" t="str">
        <f t="array" ref="I681">IFNA(IFNA(
INDEX('2025'!$A$1:$AAA$1000, 
       MATCH($A681,'2025'!$C$1:$C$1000,0), 
       MATCH(I$1,'2025'!$A$1:$AAA$1,0)),
INDEX('2024'!$A$1:$AAA$1000, 
       MATCH($A681,'2024'!$C$1:$C$1000,0), 
       MATCH(I$1,'2024'!$A$1:$AAA$1,0))),"")</f>
        <v/>
      </c>
      <c r="J681" s="29" t="str">
        <f t="array" ref="J681">IFNA(IFNA(
INDEX('2025'!$A$1:$AAA$1000, 
       MATCH($A681,'2025'!$C$1:$C$1000,0), 
       MATCH(J$1,'2025'!$A$1:$AAA$1,0)),
INDEX('2024'!$A$1:$AAA$1000, 
       MATCH($A681,'2024'!$C$1:$C$1000,0), 
       MATCH(J$1,'2024'!$A$1:$AAA$1,0))),"")</f>
        <v/>
      </c>
      <c r="K681" s="29" t="str">
        <f t="array" ref="K681">IFNA(IFNA(
INDEX('2025'!$A$1:$AAA$1000, 
       MATCH($A681,'2025'!$C$1:$C$1000,0), 
       MATCH(K$1,'2025'!$A$1:$AAA$1,0)),
INDEX('2024'!$A$1:$AAA$1000, 
       MATCH($A681,'2024'!$C$1:$C$1000,0), 
       MATCH(K$1,'2024'!$A$1:$AAA$1,0))),"")</f>
        <v/>
      </c>
      <c r="L681" s="29" t="str">
        <f t="array" ref="L681">IFNA(IFNA(
INDEX('2025'!$A$1:$AAA$1000, 
       MATCH($A681,'2025'!$C$1:$C$1000,0), 
       MATCH(L$1,'2025'!$A$1:$AAA$1,0)),
INDEX('2024'!$A$1:$AAA$1000, 
       MATCH($A681,'2024'!$C$1:$C$1000,0), 
       MATCH(L$1,'2024'!$A$1:$AAA$1,0))),"")</f>
        <v/>
      </c>
      <c r="M681" s="29" t="str">
        <f t="array" ref="M681">IFNA(IFNA(
INDEX('2025'!$A$1:$AAA$1000, 
       MATCH($A681,'2025'!$C$1:$C$1000,0), 
       MATCH(M$1,'2025'!$A$1:$AAA$1,0)),
INDEX('2024'!$A$1:$AAA$1000, 
       MATCH($A681,'2024'!$C$1:$C$1000,0), 
       MATCH(M$1,'2024'!$A$1:$AAA$1,0))),"")</f>
        <v/>
      </c>
      <c r="N681" s="29" t="str">
        <f t="array" ref="N681">IFNA(IFNA(
INDEX('2025'!$A$1:$AAA$1000, 
       MATCH($A681,'2025'!$C$1:$C$1000,0), 
       MATCH(N$1,'2025'!$A$1:$AAA$1,0)),
INDEX('2024'!$A$1:$AAA$1000, 
       MATCH($A681,'2024'!$C$1:$C$1000,0), 
       MATCH(N$1,'2024'!$A$1:$AAA$1,0))),"")</f>
        <v/>
      </c>
      <c r="O681" s="29" t="str">
        <f t="array" ref="O681">IFNA(IFNA(
INDEX('2025'!$A$1:$AAA$1000, 
       MATCH($A681,'2025'!$C$1:$C$1000,0), 
       MATCH(O$1,'2025'!$A$1:$AAA$1,0)),
INDEX('2024'!$A$1:$AAA$1000, 
       MATCH($A681,'2024'!$C$1:$C$1000,0), 
       MATCH(O$1,'2024'!$A$1:$AAA$1,0))),"")</f>
        <v/>
      </c>
      <c r="P681" s="29" t="str">
        <f t="array" ref="P681">IFNA(IFNA(
INDEX('2025'!$A$1:$AAA$1000, 
       MATCH($A681,'2025'!$C$1:$C$1000,0), 
       MATCH(P$1,'2025'!$A$1:$AAA$1,0)),
INDEX('2024'!$A$1:$AAA$1000, 
       MATCH($A681,'2024'!$C$1:$C$1000,0), 
       MATCH(P$1,'2024'!$A$1:$AAA$1,0))),"")</f>
        <v/>
      </c>
      <c r="Q681" s="29" t="str">
        <f t="array" ref="Q681">IFNA(IFNA(
INDEX('2025'!$A$1:$AAA$1000, 
       MATCH($A681,'2025'!$C$1:$C$1000,0), 
       MATCH(Q$1,'2025'!$A$1:$AAA$1,0)),
INDEX('2024'!$A$1:$AAA$1000, 
       MATCH($A681,'2024'!$C$1:$C$1000,0), 
       MATCH(Q$1,'2024'!$A$1:$AAA$1,0))),"")</f>
        <v/>
      </c>
      <c r="R681" s="29" t="str">
        <f t="array" ref="R681">IFNA(IFNA(
INDEX('2025'!$A$1:$AAA$1000, 
       MATCH($A681,'2025'!$C$1:$C$1000,0), 
       MATCH(R$1,'2025'!$A$1:$AAA$1,0)),
INDEX('2024'!$A$1:$AAA$1000, 
       MATCH($A681,'2024'!$C$1:$C$1000,0), 
       MATCH(R$1,'2024'!$A$1:$AAA$1,0))),"")</f>
        <v/>
      </c>
      <c r="S681" s="29" t="str">
        <f t="array" ref="S681">IFNA(IFNA(
INDEX('2025'!$A$1:$AAA$1000, 
       MATCH($A681,'2025'!$C$1:$C$1000,0), 
       MATCH(S$1,'2025'!$A$1:$AAA$1,0)),
INDEX('2024'!$A$1:$AAA$1000, 
       MATCH($A681,'2024'!$C$1:$C$1000,0), 
       MATCH(S$1,'2024'!$A$1:$AAA$1,0))),"")</f>
        <v/>
      </c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</row>
    <row r="682" ht="22.5" customHeight="1">
      <c r="A682" s="25">
        <f t="shared" si="1"/>
        <v>46277</v>
      </c>
      <c r="B682" s="29" t="str">
        <f t="array" ref="B682">INDEX(Hours!$A$1:$AAF$1000, 
                      MATCH($A682,Hours!$A$1:$A$1000,0), 
                      MATCH(B$1,Hours!$A$1:$AAF$1,0))</f>
        <v/>
      </c>
      <c r="C682" s="29" t="str">
        <f t="array" ref="C682">IFNA(IFNA(
INDEX('2025'!$A$1:$AAA$1000, 
       MATCH($A682,'2025'!$C$1:$C$1000,0), 
       MATCH(C$1,'2025'!$A$1:$AAA$1,0)),
INDEX('2024'!$A$1:$AAA$1000, 
       MATCH($A682,'2024'!$C$1:$C$1000,0), 
       MATCH(C$1,'2024'!$A$1:$AAA$1,0))),"")</f>
        <v/>
      </c>
      <c r="D682" s="29" t="str">
        <f t="array" ref="D682">IFNA(IFNA(
INDEX('2025'!$A$1:$AAA$1000, 
       MATCH($A682,'2025'!$C$1:$C$1000,0), 
       MATCH(D$1,'2025'!$A$1:$AAA$1,0)),
INDEX('2024'!$A$1:$AAA$1000, 
       MATCH($A682,'2024'!$C$1:$C$1000,0), 
       MATCH(D$1,'2024'!$A$1:$AAA$1,0))),"")</f>
        <v/>
      </c>
      <c r="E682" s="29" t="str">
        <f t="array" ref="E682">IFNA(IFNA(
INDEX('2025'!$A$1:$AAA$1000, 
       MATCH($A682,'2025'!$C$1:$C$1000,0), 
       MATCH(E$1,'2025'!$A$1:$AAA$1,0)),
INDEX('2024'!$A$1:$AAA$1000, 
       MATCH($A682,'2024'!$C$1:$C$1000,0), 
       MATCH(E$1,'2024'!$A$1:$AAA$1,0))),"")</f>
        <v/>
      </c>
      <c r="F682" s="29" t="str">
        <f t="array" ref="F682">IFNA(IFNA(
INDEX('2025'!$A$1:$AAA$1000, 
       MATCH($A682,'2025'!$C$1:$C$1000,0), 
       MATCH(F$1,'2025'!$A$1:$AAA$1,0)),
INDEX('2024'!$A$1:$AAA$1000, 
       MATCH($A682,'2024'!$C$1:$C$1000,0), 
       MATCH(F$1,'2024'!$A$1:$AAA$1,0))),"")</f>
        <v/>
      </c>
      <c r="G682" s="29" t="str">
        <f t="array" ref="G682">IFNA(IFNA(
INDEX('2025'!$A$1:$AAA$1000, 
       MATCH($A682,'2025'!$C$1:$C$1000,0), 
       MATCH(G$1,'2025'!$A$1:$AAA$1,0)),
INDEX('2024'!$A$1:$AAA$1000, 
       MATCH($A682,'2024'!$C$1:$C$1000,0), 
       MATCH(G$1,'2024'!$A$1:$AAA$1,0))),"")</f>
        <v/>
      </c>
      <c r="H682" s="29" t="str">
        <f t="array" ref="H682">IFNA(IFNA(
INDEX('2025'!$A$1:$AAA$1000, 
       MATCH($A682,'2025'!$C$1:$C$1000,0), 
       MATCH(H$1,'2025'!$A$1:$AAA$1,0)),
INDEX('2024'!$A$1:$AAA$1000, 
       MATCH($A682,'2024'!$C$1:$C$1000,0), 
       MATCH(H$1,'2024'!$A$1:$AAA$1,0))),"")</f>
        <v/>
      </c>
      <c r="I682" s="29" t="str">
        <f t="array" ref="I682">IFNA(IFNA(
INDEX('2025'!$A$1:$AAA$1000, 
       MATCH($A682,'2025'!$C$1:$C$1000,0), 
       MATCH(I$1,'2025'!$A$1:$AAA$1,0)),
INDEX('2024'!$A$1:$AAA$1000, 
       MATCH($A682,'2024'!$C$1:$C$1000,0), 
       MATCH(I$1,'2024'!$A$1:$AAA$1,0))),"")</f>
        <v/>
      </c>
      <c r="J682" s="29" t="str">
        <f t="array" ref="J682">IFNA(IFNA(
INDEX('2025'!$A$1:$AAA$1000, 
       MATCH($A682,'2025'!$C$1:$C$1000,0), 
       MATCH(J$1,'2025'!$A$1:$AAA$1,0)),
INDEX('2024'!$A$1:$AAA$1000, 
       MATCH($A682,'2024'!$C$1:$C$1000,0), 
       MATCH(J$1,'2024'!$A$1:$AAA$1,0))),"")</f>
        <v/>
      </c>
      <c r="K682" s="29" t="str">
        <f t="array" ref="K682">IFNA(IFNA(
INDEX('2025'!$A$1:$AAA$1000, 
       MATCH($A682,'2025'!$C$1:$C$1000,0), 
       MATCH(K$1,'2025'!$A$1:$AAA$1,0)),
INDEX('2024'!$A$1:$AAA$1000, 
       MATCH($A682,'2024'!$C$1:$C$1000,0), 
       MATCH(K$1,'2024'!$A$1:$AAA$1,0))),"")</f>
        <v/>
      </c>
      <c r="L682" s="29" t="str">
        <f t="array" ref="L682">IFNA(IFNA(
INDEX('2025'!$A$1:$AAA$1000, 
       MATCH($A682,'2025'!$C$1:$C$1000,0), 
       MATCH(L$1,'2025'!$A$1:$AAA$1,0)),
INDEX('2024'!$A$1:$AAA$1000, 
       MATCH($A682,'2024'!$C$1:$C$1000,0), 
       MATCH(L$1,'2024'!$A$1:$AAA$1,0))),"")</f>
        <v/>
      </c>
      <c r="M682" s="29" t="str">
        <f t="array" ref="M682">IFNA(IFNA(
INDEX('2025'!$A$1:$AAA$1000, 
       MATCH($A682,'2025'!$C$1:$C$1000,0), 
       MATCH(M$1,'2025'!$A$1:$AAA$1,0)),
INDEX('2024'!$A$1:$AAA$1000, 
       MATCH($A682,'2024'!$C$1:$C$1000,0), 
       MATCH(M$1,'2024'!$A$1:$AAA$1,0))),"")</f>
        <v/>
      </c>
      <c r="N682" s="29" t="str">
        <f t="array" ref="N682">IFNA(IFNA(
INDEX('2025'!$A$1:$AAA$1000, 
       MATCH($A682,'2025'!$C$1:$C$1000,0), 
       MATCH(N$1,'2025'!$A$1:$AAA$1,0)),
INDEX('2024'!$A$1:$AAA$1000, 
       MATCH($A682,'2024'!$C$1:$C$1000,0), 
       MATCH(N$1,'2024'!$A$1:$AAA$1,0))),"")</f>
        <v/>
      </c>
      <c r="O682" s="29" t="str">
        <f t="array" ref="O682">IFNA(IFNA(
INDEX('2025'!$A$1:$AAA$1000, 
       MATCH($A682,'2025'!$C$1:$C$1000,0), 
       MATCH(O$1,'2025'!$A$1:$AAA$1,0)),
INDEX('2024'!$A$1:$AAA$1000, 
       MATCH($A682,'2024'!$C$1:$C$1000,0), 
       MATCH(O$1,'2024'!$A$1:$AAA$1,0))),"")</f>
        <v/>
      </c>
      <c r="P682" s="29" t="str">
        <f t="array" ref="P682">IFNA(IFNA(
INDEX('2025'!$A$1:$AAA$1000, 
       MATCH($A682,'2025'!$C$1:$C$1000,0), 
       MATCH(P$1,'2025'!$A$1:$AAA$1,0)),
INDEX('2024'!$A$1:$AAA$1000, 
       MATCH($A682,'2024'!$C$1:$C$1000,0), 
       MATCH(P$1,'2024'!$A$1:$AAA$1,0))),"")</f>
        <v/>
      </c>
      <c r="Q682" s="29" t="str">
        <f t="array" ref="Q682">IFNA(IFNA(
INDEX('2025'!$A$1:$AAA$1000, 
       MATCH($A682,'2025'!$C$1:$C$1000,0), 
       MATCH(Q$1,'2025'!$A$1:$AAA$1,0)),
INDEX('2024'!$A$1:$AAA$1000, 
       MATCH($A682,'2024'!$C$1:$C$1000,0), 
       MATCH(Q$1,'2024'!$A$1:$AAA$1,0))),"")</f>
        <v/>
      </c>
      <c r="R682" s="29" t="str">
        <f t="array" ref="R682">IFNA(IFNA(
INDEX('2025'!$A$1:$AAA$1000, 
       MATCH($A682,'2025'!$C$1:$C$1000,0), 
       MATCH(R$1,'2025'!$A$1:$AAA$1,0)),
INDEX('2024'!$A$1:$AAA$1000, 
       MATCH($A682,'2024'!$C$1:$C$1000,0), 
       MATCH(R$1,'2024'!$A$1:$AAA$1,0))),"")</f>
        <v/>
      </c>
      <c r="S682" s="29" t="str">
        <f t="array" ref="S682">IFNA(IFNA(
INDEX('2025'!$A$1:$AAA$1000, 
       MATCH($A682,'2025'!$C$1:$C$1000,0), 
       MATCH(S$1,'2025'!$A$1:$AAA$1,0)),
INDEX('2024'!$A$1:$AAA$1000, 
       MATCH($A682,'2024'!$C$1:$C$1000,0), 
       MATCH(S$1,'2024'!$A$1:$AAA$1,0))),"")</f>
        <v/>
      </c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</row>
    <row r="683" ht="22.5" customHeight="1">
      <c r="A683" s="25">
        <f t="shared" si="1"/>
        <v>46278</v>
      </c>
      <c r="B683" s="29" t="str">
        <f t="array" ref="B683">INDEX(Hours!$A$1:$AAF$1000, 
                      MATCH($A683,Hours!$A$1:$A$1000,0), 
                      MATCH(B$1,Hours!$A$1:$AAF$1,0))</f>
        <v/>
      </c>
      <c r="C683" s="29" t="str">
        <f t="array" ref="C683">IFNA(IFNA(
INDEX('2025'!$A$1:$AAA$1000, 
       MATCH($A683,'2025'!$C$1:$C$1000,0), 
       MATCH(C$1,'2025'!$A$1:$AAA$1,0)),
INDEX('2024'!$A$1:$AAA$1000, 
       MATCH($A683,'2024'!$C$1:$C$1000,0), 
       MATCH(C$1,'2024'!$A$1:$AAA$1,0))),"")</f>
        <v/>
      </c>
      <c r="D683" s="29" t="str">
        <f t="array" ref="D683">IFNA(IFNA(
INDEX('2025'!$A$1:$AAA$1000, 
       MATCH($A683,'2025'!$C$1:$C$1000,0), 
       MATCH(D$1,'2025'!$A$1:$AAA$1,0)),
INDEX('2024'!$A$1:$AAA$1000, 
       MATCH($A683,'2024'!$C$1:$C$1000,0), 
       MATCH(D$1,'2024'!$A$1:$AAA$1,0))),"")</f>
        <v/>
      </c>
      <c r="E683" s="29" t="str">
        <f t="array" ref="E683">IFNA(IFNA(
INDEX('2025'!$A$1:$AAA$1000, 
       MATCH($A683,'2025'!$C$1:$C$1000,0), 
       MATCH(E$1,'2025'!$A$1:$AAA$1,0)),
INDEX('2024'!$A$1:$AAA$1000, 
       MATCH($A683,'2024'!$C$1:$C$1000,0), 
       MATCH(E$1,'2024'!$A$1:$AAA$1,0))),"")</f>
        <v/>
      </c>
      <c r="F683" s="29" t="str">
        <f t="array" ref="F683">IFNA(IFNA(
INDEX('2025'!$A$1:$AAA$1000, 
       MATCH($A683,'2025'!$C$1:$C$1000,0), 
       MATCH(F$1,'2025'!$A$1:$AAA$1,0)),
INDEX('2024'!$A$1:$AAA$1000, 
       MATCH($A683,'2024'!$C$1:$C$1000,0), 
       MATCH(F$1,'2024'!$A$1:$AAA$1,0))),"")</f>
        <v/>
      </c>
      <c r="G683" s="29" t="str">
        <f t="array" ref="G683">IFNA(IFNA(
INDEX('2025'!$A$1:$AAA$1000, 
       MATCH($A683,'2025'!$C$1:$C$1000,0), 
       MATCH(G$1,'2025'!$A$1:$AAA$1,0)),
INDEX('2024'!$A$1:$AAA$1000, 
       MATCH($A683,'2024'!$C$1:$C$1000,0), 
       MATCH(G$1,'2024'!$A$1:$AAA$1,0))),"")</f>
        <v/>
      </c>
      <c r="H683" s="29" t="str">
        <f t="array" ref="H683">IFNA(IFNA(
INDEX('2025'!$A$1:$AAA$1000, 
       MATCH($A683,'2025'!$C$1:$C$1000,0), 
       MATCH(H$1,'2025'!$A$1:$AAA$1,0)),
INDEX('2024'!$A$1:$AAA$1000, 
       MATCH($A683,'2024'!$C$1:$C$1000,0), 
       MATCH(H$1,'2024'!$A$1:$AAA$1,0))),"")</f>
        <v/>
      </c>
      <c r="I683" s="29" t="str">
        <f t="array" ref="I683">IFNA(IFNA(
INDEX('2025'!$A$1:$AAA$1000, 
       MATCH($A683,'2025'!$C$1:$C$1000,0), 
       MATCH(I$1,'2025'!$A$1:$AAA$1,0)),
INDEX('2024'!$A$1:$AAA$1000, 
       MATCH($A683,'2024'!$C$1:$C$1000,0), 
       MATCH(I$1,'2024'!$A$1:$AAA$1,0))),"")</f>
        <v/>
      </c>
      <c r="J683" s="29" t="str">
        <f t="array" ref="J683">IFNA(IFNA(
INDEX('2025'!$A$1:$AAA$1000, 
       MATCH($A683,'2025'!$C$1:$C$1000,0), 
       MATCH(J$1,'2025'!$A$1:$AAA$1,0)),
INDEX('2024'!$A$1:$AAA$1000, 
       MATCH($A683,'2024'!$C$1:$C$1000,0), 
       MATCH(J$1,'2024'!$A$1:$AAA$1,0))),"")</f>
        <v/>
      </c>
      <c r="K683" s="29" t="str">
        <f t="array" ref="K683">IFNA(IFNA(
INDEX('2025'!$A$1:$AAA$1000, 
       MATCH($A683,'2025'!$C$1:$C$1000,0), 
       MATCH(K$1,'2025'!$A$1:$AAA$1,0)),
INDEX('2024'!$A$1:$AAA$1000, 
       MATCH($A683,'2024'!$C$1:$C$1000,0), 
       MATCH(K$1,'2024'!$A$1:$AAA$1,0))),"")</f>
        <v/>
      </c>
      <c r="L683" s="29" t="str">
        <f t="array" ref="L683">IFNA(IFNA(
INDEX('2025'!$A$1:$AAA$1000, 
       MATCH($A683,'2025'!$C$1:$C$1000,0), 
       MATCH(L$1,'2025'!$A$1:$AAA$1,0)),
INDEX('2024'!$A$1:$AAA$1000, 
       MATCH($A683,'2024'!$C$1:$C$1000,0), 
       MATCH(L$1,'2024'!$A$1:$AAA$1,0))),"")</f>
        <v/>
      </c>
      <c r="M683" s="29" t="str">
        <f t="array" ref="M683">IFNA(IFNA(
INDEX('2025'!$A$1:$AAA$1000, 
       MATCH($A683,'2025'!$C$1:$C$1000,0), 
       MATCH(M$1,'2025'!$A$1:$AAA$1,0)),
INDEX('2024'!$A$1:$AAA$1000, 
       MATCH($A683,'2024'!$C$1:$C$1000,0), 
       MATCH(M$1,'2024'!$A$1:$AAA$1,0))),"")</f>
        <v/>
      </c>
      <c r="N683" s="29" t="str">
        <f t="array" ref="N683">IFNA(IFNA(
INDEX('2025'!$A$1:$AAA$1000, 
       MATCH($A683,'2025'!$C$1:$C$1000,0), 
       MATCH(N$1,'2025'!$A$1:$AAA$1,0)),
INDEX('2024'!$A$1:$AAA$1000, 
       MATCH($A683,'2024'!$C$1:$C$1000,0), 
       MATCH(N$1,'2024'!$A$1:$AAA$1,0))),"")</f>
        <v/>
      </c>
      <c r="O683" s="29" t="str">
        <f t="array" ref="O683">IFNA(IFNA(
INDEX('2025'!$A$1:$AAA$1000, 
       MATCH($A683,'2025'!$C$1:$C$1000,0), 
       MATCH(O$1,'2025'!$A$1:$AAA$1,0)),
INDEX('2024'!$A$1:$AAA$1000, 
       MATCH($A683,'2024'!$C$1:$C$1000,0), 
       MATCH(O$1,'2024'!$A$1:$AAA$1,0))),"")</f>
        <v/>
      </c>
      <c r="P683" s="29" t="str">
        <f t="array" ref="P683">IFNA(IFNA(
INDEX('2025'!$A$1:$AAA$1000, 
       MATCH($A683,'2025'!$C$1:$C$1000,0), 
       MATCH(P$1,'2025'!$A$1:$AAA$1,0)),
INDEX('2024'!$A$1:$AAA$1000, 
       MATCH($A683,'2024'!$C$1:$C$1000,0), 
       MATCH(P$1,'2024'!$A$1:$AAA$1,0))),"")</f>
        <v/>
      </c>
      <c r="Q683" s="29" t="str">
        <f t="array" ref="Q683">IFNA(IFNA(
INDEX('2025'!$A$1:$AAA$1000, 
       MATCH($A683,'2025'!$C$1:$C$1000,0), 
       MATCH(Q$1,'2025'!$A$1:$AAA$1,0)),
INDEX('2024'!$A$1:$AAA$1000, 
       MATCH($A683,'2024'!$C$1:$C$1000,0), 
       MATCH(Q$1,'2024'!$A$1:$AAA$1,0))),"")</f>
        <v/>
      </c>
      <c r="R683" s="29" t="str">
        <f t="array" ref="R683">IFNA(IFNA(
INDEX('2025'!$A$1:$AAA$1000, 
       MATCH($A683,'2025'!$C$1:$C$1000,0), 
       MATCH(R$1,'2025'!$A$1:$AAA$1,0)),
INDEX('2024'!$A$1:$AAA$1000, 
       MATCH($A683,'2024'!$C$1:$C$1000,0), 
       MATCH(R$1,'2024'!$A$1:$AAA$1,0))),"")</f>
        <v/>
      </c>
      <c r="S683" s="29" t="str">
        <f t="array" ref="S683">IFNA(IFNA(
INDEX('2025'!$A$1:$AAA$1000, 
       MATCH($A683,'2025'!$C$1:$C$1000,0), 
       MATCH(S$1,'2025'!$A$1:$AAA$1,0)),
INDEX('2024'!$A$1:$AAA$1000, 
       MATCH($A683,'2024'!$C$1:$C$1000,0), 
       MATCH(S$1,'2024'!$A$1:$AAA$1,0))),"")</f>
        <v/>
      </c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</row>
    <row r="684" ht="22.5" customHeight="1">
      <c r="A684" s="25">
        <f t="shared" si="1"/>
        <v>46279</v>
      </c>
      <c r="B684" s="29" t="str">
        <f t="array" ref="B684">INDEX(Hours!$A$1:$AAF$1000, 
                      MATCH($A684,Hours!$A$1:$A$1000,0), 
                      MATCH(B$1,Hours!$A$1:$AAF$1,0))</f>
        <v/>
      </c>
      <c r="C684" s="29" t="str">
        <f t="array" ref="C684">IFNA(IFNA(
INDEX('2025'!$A$1:$AAA$1000, 
       MATCH($A684,'2025'!$C$1:$C$1000,0), 
       MATCH(C$1,'2025'!$A$1:$AAA$1,0)),
INDEX('2024'!$A$1:$AAA$1000, 
       MATCH($A684,'2024'!$C$1:$C$1000,0), 
       MATCH(C$1,'2024'!$A$1:$AAA$1,0))),"")</f>
        <v/>
      </c>
      <c r="D684" s="29" t="str">
        <f t="array" ref="D684">IFNA(IFNA(
INDEX('2025'!$A$1:$AAA$1000, 
       MATCH($A684,'2025'!$C$1:$C$1000,0), 
       MATCH(D$1,'2025'!$A$1:$AAA$1,0)),
INDEX('2024'!$A$1:$AAA$1000, 
       MATCH($A684,'2024'!$C$1:$C$1000,0), 
       MATCH(D$1,'2024'!$A$1:$AAA$1,0))),"")</f>
        <v/>
      </c>
      <c r="E684" s="29" t="str">
        <f t="array" ref="E684">IFNA(IFNA(
INDEX('2025'!$A$1:$AAA$1000, 
       MATCH($A684,'2025'!$C$1:$C$1000,0), 
       MATCH(E$1,'2025'!$A$1:$AAA$1,0)),
INDEX('2024'!$A$1:$AAA$1000, 
       MATCH($A684,'2024'!$C$1:$C$1000,0), 
       MATCH(E$1,'2024'!$A$1:$AAA$1,0))),"")</f>
        <v/>
      </c>
      <c r="F684" s="29" t="str">
        <f t="array" ref="F684">IFNA(IFNA(
INDEX('2025'!$A$1:$AAA$1000, 
       MATCH($A684,'2025'!$C$1:$C$1000,0), 
       MATCH(F$1,'2025'!$A$1:$AAA$1,0)),
INDEX('2024'!$A$1:$AAA$1000, 
       MATCH($A684,'2024'!$C$1:$C$1000,0), 
       MATCH(F$1,'2024'!$A$1:$AAA$1,0))),"")</f>
        <v/>
      </c>
      <c r="G684" s="29" t="str">
        <f t="array" ref="G684">IFNA(IFNA(
INDEX('2025'!$A$1:$AAA$1000, 
       MATCH($A684,'2025'!$C$1:$C$1000,0), 
       MATCH(G$1,'2025'!$A$1:$AAA$1,0)),
INDEX('2024'!$A$1:$AAA$1000, 
       MATCH($A684,'2024'!$C$1:$C$1000,0), 
       MATCH(G$1,'2024'!$A$1:$AAA$1,0))),"")</f>
        <v/>
      </c>
      <c r="H684" s="29" t="str">
        <f t="array" ref="H684">IFNA(IFNA(
INDEX('2025'!$A$1:$AAA$1000, 
       MATCH($A684,'2025'!$C$1:$C$1000,0), 
       MATCH(H$1,'2025'!$A$1:$AAA$1,0)),
INDEX('2024'!$A$1:$AAA$1000, 
       MATCH($A684,'2024'!$C$1:$C$1000,0), 
       MATCH(H$1,'2024'!$A$1:$AAA$1,0))),"")</f>
        <v/>
      </c>
      <c r="I684" s="29" t="str">
        <f t="array" ref="I684">IFNA(IFNA(
INDEX('2025'!$A$1:$AAA$1000, 
       MATCH($A684,'2025'!$C$1:$C$1000,0), 
       MATCH(I$1,'2025'!$A$1:$AAA$1,0)),
INDEX('2024'!$A$1:$AAA$1000, 
       MATCH($A684,'2024'!$C$1:$C$1000,0), 
       MATCH(I$1,'2024'!$A$1:$AAA$1,0))),"")</f>
        <v/>
      </c>
      <c r="J684" s="29" t="str">
        <f t="array" ref="J684">IFNA(IFNA(
INDEX('2025'!$A$1:$AAA$1000, 
       MATCH($A684,'2025'!$C$1:$C$1000,0), 
       MATCH(J$1,'2025'!$A$1:$AAA$1,0)),
INDEX('2024'!$A$1:$AAA$1000, 
       MATCH($A684,'2024'!$C$1:$C$1000,0), 
       MATCH(J$1,'2024'!$A$1:$AAA$1,0))),"")</f>
        <v/>
      </c>
      <c r="K684" s="29" t="str">
        <f t="array" ref="K684">IFNA(IFNA(
INDEX('2025'!$A$1:$AAA$1000, 
       MATCH($A684,'2025'!$C$1:$C$1000,0), 
       MATCH(K$1,'2025'!$A$1:$AAA$1,0)),
INDEX('2024'!$A$1:$AAA$1000, 
       MATCH($A684,'2024'!$C$1:$C$1000,0), 
       MATCH(K$1,'2024'!$A$1:$AAA$1,0))),"")</f>
        <v/>
      </c>
      <c r="L684" s="29" t="str">
        <f t="array" ref="L684">IFNA(IFNA(
INDEX('2025'!$A$1:$AAA$1000, 
       MATCH($A684,'2025'!$C$1:$C$1000,0), 
       MATCH(L$1,'2025'!$A$1:$AAA$1,0)),
INDEX('2024'!$A$1:$AAA$1000, 
       MATCH($A684,'2024'!$C$1:$C$1000,0), 
       MATCH(L$1,'2024'!$A$1:$AAA$1,0))),"")</f>
        <v/>
      </c>
      <c r="M684" s="29" t="str">
        <f t="array" ref="M684">IFNA(IFNA(
INDEX('2025'!$A$1:$AAA$1000, 
       MATCH($A684,'2025'!$C$1:$C$1000,0), 
       MATCH(M$1,'2025'!$A$1:$AAA$1,0)),
INDEX('2024'!$A$1:$AAA$1000, 
       MATCH($A684,'2024'!$C$1:$C$1000,0), 
       MATCH(M$1,'2024'!$A$1:$AAA$1,0))),"")</f>
        <v/>
      </c>
      <c r="N684" s="29" t="str">
        <f t="array" ref="N684">IFNA(IFNA(
INDEX('2025'!$A$1:$AAA$1000, 
       MATCH($A684,'2025'!$C$1:$C$1000,0), 
       MATCH(N$1,'2025'!$A$1:$AAA$1,0)),
INDEX('2024'!$A$1:$AAA$1000, 
       MATCH($A684,'2024'!$C$1:$C$1000,0), 
       MATCH(N$1,'2024'!$A$1:$AAA$1,0))),"")</f>
        <v/>
      </c>
      <c r="O684" s="29" t="str">
        <f t="array" ref="O684">IFNA(IFNA(
INDEX('2025'!$A$1:$AAA$1000, 
       MATCH($A684,'2025'!$C$1:$C$1000,0), 
       MATCH(O$1,'2025'!$A$1:$AAA$1,0)),
INDEX('2024'!$A$1:$AAA$1000, 
       MATCH($A684,'2024'!$C$1:$C$1000,0), 
       MATCH(O$1,'2024'!$A$1:$AAA$1,0))),"")</f>
        <v/>
      </c>
      <c r="P684" s="29" t="str">
        <f t="array" ref="P684">IFNA(IFNA(
INDEX('2025'!$A$1:$AAA$1000, 
       MATCH($A684,'2025'!$C$1:$C$1000,0), 
       MATCH(P$1,'2025'!$A$1:$AAA$1,0)),
INDEX('2024'!$A$1:$AAA$1000, 
       MATCH($A684,'2024'!$C$1:$C$1000,0), 
       MATCH(P$1,'2024'!$A$1:$AAA$1,0))),"")</f>
        <v/>
      </c>
      <c r="Q684" s="29" t="str">
        <f t="array" ref="Q684">IFNA(IFNA(
INDEX('2025'!$A$1:$AAA$1000, 
       MATCH($A684,'2025'!$C$1:$C$1000,0), 
       MATCH(Q$1,'2025'!$A$1:$AAA$1,0)),
INDEX('2024'!$A$1:$AAA$1000, 
       MATCH($A684,'2024'!$C$1:$C$1000,0), 
       MATCH(Q$1,'2024'!$A$1:$AAA$1,0))),"")</f>
        <v/>
      </c>
      <c r="R684" s="29" t="str">
        <f t="array" ref="R684">IFNA(IFNA(
INDEX('2025'!$A$1:$AAA$1000, 
       MATCH($A684,'2025'!$C$1:$C$1000,0), 
       MATCH(R$1,'2025'!$A$1:$AAA$1,0)),
INDEX('2024'!$A$1:$AAA$1000, 
       MATCH($A684,'2024'!$C$1:$C$1000,0), 
       MATCH(R$1,'2024'!$A$1:$AAA$1,0))),"")</f>
        <v/>
      </c>
      <c r="S684" s="29" t="str">
        <f t="array" ref="S684">IFNA(IFNA(
INDEX('2025'!$A$1:$AAA$1000, 
       MATCH($A684,'2025'!$C$1:$C$1000,0), 
       MATCH(S$1,'2025'!$A$1:$AAA$1,0)),
INDEX('2024'!$A$1:$AAA$1000, 
       MATCH($A684,'2024'!$C$1:$C$1000,0), 
       MATCH(S$1,'2024'!$A$1:$AAA$1,0))),"")</f>
        <v/>
      </c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</row>
    <row r="685" ht="22.5" customHeight="1">
      <c r="A685" s="25">
        <f t="shared" si="1"/>
        <v>46280</v>
      </c>
      <c r="B685" s="29" t="str">
        <f t="array" ref="B685">INDEX(Hours!$A$1:$AAF$1000, 
                      MATCH($A685,Hours!$A$1:$A$1000,0), 
                      MATCH(B$1,Hours!$A$1:$AAF$1,0))</f>
        <v/>
      </c>
      <c r="C685" s="29" t="str">
        <f t="array" ref="C685">IFNA(IFNA(
INDEX('2025'!$A$1:$AAA$1000, 
       MATCH($A685,'2025'!$C$1:$C$1000,0), 
       MATCH(C$1,'2025'!$A$1:$AAA$1,0)),
INDEX('2024'!$A$1:$AAA$1000, 
       MATCH($A685,'2024'!$C$1:$C$1000,0), 
       MATCH(C$1,'2024'!$A$1:$AAA$1,0))),"")</f>
        <v/>
      </c>
      <c r="D685" s="29" t="str">
        <f t="array" ref="D685">IFNA(IFNA(
INDEX('2025'!$A$1:$AAA$1000, 
       MATCH($A685,'2025'!$C$1:$C$1000,0), 
       MATCH(D$1,'2025'!$A$1:$AAA$1,0)),
INDEX('2024'!$A$1:$AAA$1000, 
       MATCH($A685,'2024'!$C$1:$C$1000,0), 
       MATCH(D$1,'2024'!$A$1:$AAA$1,0))),"")</f>
        <v/>
      </c>
      <c r="E685" s="29" t="str">
        <f t="array" ref="E685">IFNA(IFNA(
INDEX('2025'!$A$1:$AAA$1000, 
       MATCH($A685,'2025'!$C$1:$C$1000,0), 
       MATCH(E$1,'2025'!$A$1:$AAA$1,0)),
INDEX('2024'!$A$1:$AAA$1000, 
       MATCH($A685,'2024'!$C$1:$C$1000,0), 
       MATCH(E$1,'2024'!$A$1:$AAA$1,0))),"")</f>
        <v/>
      </c>
      <c r="F685" s="29" t="str">
        <f t="array" ref="F685">IFNA(IFNA(
INDEX('2025'!$A$1:$AAA$1000, 
       MATCH($A685,'2025'!$C$1:$C$1000,0), 
       MATCH(F$1,'2025'!$A$1:$AAA$1,0)),
INDEX('2024'!$A$1:$AAA$1000, 
       MATCH($A685,'2024'!$C$1:$C$1000,0), 
       MATCH(F$1,'2024'!$A$1:$AAA$1,0))),"")</f>
        <v/>
      </c>
      <c r="G685" s="29" t="str">
        <f t="array" ref="G685">IFNA(IFNA(
INDEX('2025'!$A$1:$AAA$1000, 
       MATCH($A685,'2025'!$C$1:$C$1000,0), 
       MATCH(G$1,'2025'!$A$1:$AAA$1,0)),
INDEX('2024'!$A$1:$AAA$1000, 
       MATCH($A685,'2024'!$C$1:$C$1000,0), 
       MATCH(G$1,'2024'!$A$1:$AAA$1,0))),"")</f>
        <v/>
      </c>
      <c r="H685" s="29" t="str">
        <f t="array" ref="H685">IFNA(IFNA(
INDEX('2025'!$A$1:$AAA$1000, 
       MATCH($A685,'2025'!$C$1:$C$1000,0), 
       MATCH(H$1,'2025'!$A$1:$AAA$1,0)),
INDEX('2024'!$A$1:$AAA$1000, 
       MATCH($A685,'2024'!$C$1:$C$1000,0), 
       MATCH(H$1,'2024'!$A$1:$AAA$1,0))),"")</f>
        <v/>
      </c>
      <c r="I685" s="29" t="str">
        <f t="array" ref="I685">IFNA(IFNA(
INDEX('2025'!$A$1:$AAA$1000, 
       MATCH($A685,'2025'!$C$1:$C$1000,0), 
       MATCH(I$1,'2025'!$A$1:$AAA$1,0)),
INDEX('2024'!$A$1:$AAA$1000, 
       MATCH($A685,'2024'!$C$1:$C$1000,0), 
       MATCH(I$1,'2024'!$A$1:$AAA$1,0))),"")</f>
        <v/>
      </c>
      <c r="J685" s="29" t="str">
        <f t="array" ref="J685">IFNA(IFNA(
INDEX('2025'!$A$1:$AAA$1000, 
       MATCH($A685,'2025'!$C$1:$C$1000,0), 
       MATCH(J$1,'2025'!$A$1:$AAA$1,0)),
INDEX('2024'!$A$1:$AAA$1000, 
       MATCH($A685,'2024'!$C$1:$C$1000,0), 
       MATCH(J$1,'2024'!$A$1:$AAA$1,0))),"")</f>
        <v/>
      </c>
      <c r="K685" s="29" t="str">
        <f t="array" ref="K685">IFNA(IFNA(
INDEX('2025'!$A$1:$AAA$1000, 
       MATCH($A685,'2025'!$C$1:$C$1000,0), 
       MATCH(K$1,'2025'!$A$1:$AAA$1,0)),
INDEX('2024'!$A$1:$AAA$1000, 
       MATCH($A685,'2024'!$C$1:$C$1000,0), 
       MATCH(K$1,'2024'!$A$1:$AAA$1,0))),"")</f>
        <v/>
      </c>
      <c r="L685" s="29" t="str">
        <f t="array" ref="L685">IFNA(IFNA(
INDEX('2025'!$A$1:$AAA$1000, 
       MATCH($A685,'2025'!$C$1:$C$1000,0), 
       MATCH(L$1,'2025'!$A$1:$AAA$1,0)),
INDEX('2024'!$A$1:$AAA$1000, 
       MATCH($A685,'2024'!$C$1:$C$1000,0), 
       MATCH(L$1,'2024'!$A$1:$AAA$1,0))),"")</f>
        <v/>
      </c>
      <c r="M685" s="29" t="str">
        <f t="array" ref="M685">IFNA(IFNA(
INDEX('2025'!$A$1:$AAA$1000, 
       MATCH($A685,'2025'!$C$1:$C$1000,0), 
       MATCH(M$1,'2025'!$A$1:$AAA$1,0)),
INDEX('2024'!$A$1:$AAA$1000, 
       MATCH($A685,'2024'!$C$1:$C$1000,0), 
       MATCH(M$1,'2024'!$A$1:$AAA$1,0))),"")</f>
        <v/>
      </c>
      <c r="N685" s="29" t="str">
        <f t="array" ref="N685">IFNA(IFNA(
INDEX('2025'!$A$1:$AAA$1000, 
       MATCH($A685,'2025'!$C$1:$C$1000,0), 
       MATCH(N$1,'2025'!$A$1:$AAA$1,0)),
INDEX('2024'!$A$1:$AAA$1000, 
       MATCH($A685,'2024'!$C$1:$C$1000,0), 
       MATCH(N$1,'2024'!$A$1:$AAA$1,0))),"")</f>
        <v/>
      </c>
      <c r="O685" s="29" t="str">
        <f t="array" ref="O685">IFNA(IFNA(
INDEX('2025'!$A$1:$AAA$1000, 
       MATCH($A685,'2025'!$C$1:$C$1000,0), 
       MATCH(O$1,'2025'!$A$1:$AAA$1,0)),
INDEX('2024'!$A$1:$AAA$1000, 
       MATCH($A685,'2024'!$C$1:$C$1000,0), 
       MATCH(O$1,'2024'!$A$1:$AAA$1,0))),"")</f>
        <v/>
      </c>
      <c r="P685" s="29" t="str">
        <f t="array" ref="P685">IFNA(IFNA(
INDEX('2025'!$A$1:$AAA$1000, 
       MATCH($A685,'2025'!$C$1:$C$1000,0), 
       MATCH(P$1,'2025'!$A$1:$AAA$1,0)),
INDEX('2024'!$A$1:$AAA$1000, 
       MATCH($A685,'2024'!$C$1:$C$1000,0), 
       MATCH(P$1,'2024'!$A$1:$AAA$1,0))),"")</f>
        <v/>
      </c>
      <c r="Q685" s="29" t="str">
        <f t="array" ref="Q685">IFNA(IFNA(
INDEX('2025'!$A$1:$AAA$1000, 
       MATCH($A685,'2025'!$C$1:$C$1000,0), 
       MATCH(Q$1,'2025'!$A$1:$AAA$1,0)),
INDEX('2024'!$A$1:$AAA$1000, 
       MATCH($A685,'2024'!$C$1:$C$1000,0), 
       MATCH(Q$1,'2024'!$A$1:$AAA$1,0))),"")</f>
        <v/>
      </c>
      <c r="R685" s="29" t="str">
        <f t="array" ref="R685">IFNA(IFNA(
INDEX('2025'!$A$1:$AAA$1000, 
       MATCH($A685,'2025'!$C$1:$C$1000,0), 
       MATCH(R$1,'2025'!$A$1:$AAA$1,0)),
INDEX('2024'!$A$1:$AAA$1000, 
       MATCH($A685,'2024'!$C$1:$C$1000,0), 
       MATCH(R$1,'2024'!$A$1:$AAA$1,0))),"")</f>
        <v/>
      </c>
      <c r="S685" s="29" t="str">
        <f t="array" ref="S685">IFNA(IFNA(
INDEX('2025'!$A$1:$AAA$1000, 
       MATCH($A685,'2025'!$C$1:$C$1000,0), 
       MATCH(S$1,'2025'!$A$1:$AAA$1,0)),
INDEX('2024'!$A$1:$AAA$1000, 
       MATCH($A685,'2024'!$C$1:$C$1000,0), 
       MATCH(S$1,'2024'!$A$1:$AAA$1,0))),"")</f>
        <v/>
      </c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</row>
    <row r="686" ht="22.5" customHeight="1">
      <c r="A686" s="25">
        <f t="shared" si="1"/>
        <v>46281</v>
      </c>
      <c r="B686" s="29" t="str">
        <f t="array" ref="B686">INDEX(Hours!$A$1:$AAF$1000, 
                      MATCH($A686,Hours!$A$1:$A$1000,0), 
                      MATCH(B$1,Hours!$A$1:$AAF$1,0))</f>
        <v/>
      </c>
      <c r="C686" s="29" t="str">
        <f t="array" ref="C686">IFNA(IFNA(
INDEX('2025'!$A$1:$AAA$1000, 
       MATCH($A686,'2025'!$C$1:$C$1000,0), 
       MATCH(C$1,'2025'!$A$1:$AAA$1,0)),
INDEX('2024'!$A$1:$AAA$1000, 
       MATCH($A686,'2024'!$C$1:$C$1000,0), 
       MATCH(C$1,'2024'!$A$1:$AAA$1,0))),"")</f>
        <v/>
      </c>
      <c r="D686" s="29" t="str">
        <f t="array" ref="D686">IFNA(IFNA(
INDEX('2025'!$A$1:$AAA$1000, 
       MATCH($A686,'2025'!$C$1:$C$1000,0), 
       MATCH(D$1,'2025'!$A$1:$AAA$1,0)),
INDEX('2024'!$A$1:$AAA$1000, 
       MATCH($A686,'2024'!$C$1:$C$1000,0), 
       MATCH(D$1,'2024'!$A$1:$AAA$1,0))),"")</f>
        <v/>
      </c>
      <c r="E686" s="29" t="str">
        <f t="array" ref="E686">IFNA(IFNA(
INDEX('2025'!$A$1:$AAA$1000, 
       MATCH($A686,'2025'!$C$1:$C$1000,0), 
       MATCH(E$1,'2025'!$A$1:$AAA$1,0)),
INDEX('2024'!$A$1:$AAA$1000, 
       MATCH($A686,'2024'!$C$1:$C$1000,0), 
       MATCH(E$1,'2024'!$A$1:$AAA$1,0))),"")</f>
        <v/>
      </c>
      <c r="F686" s="29" t="str">
        <f t="array" ref="F686">IFNA(IFNA(
INDEX('2025'!$A$1:$AAA$1000, 
       MATCH($A686,'2025'!$C$1:$C$1000,0), 
       MATCH(F$1,'2025'!$A$1:$AAA$1,0)),
INDEX('2024'!$A$1:$AAA$1000, 
       MATCH($A686,'2024'!$C$1:$C$1000,0), 
       MATCH(F$1,'2024'!$A$1:$AAA$1,0))),"")</f>
        <v/>
      </c>
      <c r="G686" s="29" t="str">
        <f t="array" ref="G686">IFNA(IFNA(
INDEX('2025'!$A$1:$AAA$1000, 
       MATCH($A686,'2025'!$C$1:$C$1000,0), 
       MATCH(G$1,'2025'!$A$1:$AAA$1,0)),
INDEX('2024'!$A$1:$AAA$1000, 
       MATCH($A686,'2024'!$C$1:$C$1000,0), 
       MATCH(G$1,'2024'!$A$1:$AAA$1,0))),"")</f>
        <v/>
      </c>
      <c r="H686" s="29" t="str">
        <f t="array" ref="H686">IFNA(IFNA(
INDEX('2025'!$A$1:$AAA$1000, 
       MATCH($A686,'2025'!$C$1:$C$1000,0), 
       MATCH(H$1,'2025'!$A$1:$AAA$1,0)),
INDEX('2024'!$A$1:$AAA$1000, 
       MATCH($A686,'2024'!$C$1:$C$1000,0), 
       MATCH(H$1,'2024'!$A$1:$AAA$1,0))),"")</f>
        <v/>
      </c>
      <c r="I686" s="29" t="str">
        <f t="array" ref="I686">IFNA(IFNA(
INDEX('2025'!$A$1:$AAA$1000, 
       MATCH($A686,'2025'!$C$1:$C$1000,0), 
       MATCH(I$1,'2025'!$A$1:$AAA$1,0)),
INDEX('2024'!$A$1:$AAA$1000, 
       MATCH($A686,'2024'!$C$1:$C$1000,0), 
       MATCH(I$1,'2024'!$A$1:$AAA$1,0))),"")</f>
        <v/>
      </c>
      <c r="J686" s="29" t="str">
        <f t="array" ref="J686">IFNA(IFNA(
INDEX('2025'!$A$1:$AAA$1000, 
       MATCH($A686,'2025'!$C$1:$C$1000,0), 
       MATCH(J$1,'2025'!$A$1:$AAA$1,0)),
INDEX('2024'!$A$1:$AAA$1000, 
       MATCH($A686,'2024'!$C$1:$C$1000,0), 
       MATCH(J$1,'2024'!$A$1:$AAA$1,0))),"")</f>
        <v/>
      </c>
      <c r="K686" s="29" t="str">
        <f t="array" ref="K686">IFNA(IFNA(
INDEX('2025'!$A$1:$AAA$1000, 
       MATCH($A686,'2025'!$C$1:$C$1000,0), 
       MATCH(K$1,'2025'!$A$1:$AAA$1,0)),
INDEX('2024'!$A$1:$AAA$1000, 
       MATCH($A686,'2024'!$C$1:$C$1000,0), 
       MATCH(K$1,'2024'!$A$1:$AAA$1,0))),"")</f>
        <v/>
      </c>
      <c r="L686" s="29" t="str">
        <f t="array" ref="L686">IFNA(IFNA(
INDEX('2025'!$A$1:$AAA$1000, 
       MATCH($A686,'2025'!$C$1:$C$1000,0), 
       MATCH(L$1,'2025'!$A$1:$AAA$1,0)),
INDEX('2024'!$A$1:$AAA$1000, 
       MATCH($A686,'2024'!$C$1:$C$1000,0), 
       MATCH(L$1,'2024'!$A$1:$AAA$1,0))),"")</f>
        <v/>
      </c>
      <c r="M686" s="29" t="str">
        <f t="array" ref="M686">IFNA(IFNA(
INDEX('2025'!$A$1:$AAA$1000, 
       MATCH($A686,'2025'!$C$1:$C$1000,0), 
       MATCH(M$1,'2025'!$A$1:$AAA$1,0)),
INDEX('2024'!$A$1:$AAA$1000, 
       MATCH($A686,'2024'!$C$1:$C$1000,0), 
       MATCH(M$1,'2024'!$A$1:$AAA$1,0))),"")</f>
        <v/>
      </c>
      <c r="N686" s="29" t="str">
        <f t="array" ref="N686">IFNA(IFNA(
INDEX('2025'!$A$1:$AAA$1000, 
       MATCH($A686,'2025'!$C$1:$C$1000,0), 
       MATCH(N$1,'2025'!$A$1:$AAA$1,0)),
INDEX('2024'!$A$1:$AAA$1000, 
       MATCH($A686,'2024'!$C$1:$C$1000,0), 
       MATCH(N$1,'2024'!$A$1:$AAA$1,0))),"")</f>
        <v/>
      </c>
      <c r="O686" s="29" t="str">
        <f t="array" ref="O686">IFNA(IFNA(
INDEX('2025'!$A$1:$AAA$1000, 
       MATCH($A686,'2025'!$C$1:$C$1000,0), 
       MATCH(O$1,'2025'!$A$1:$AAA$1,0)),
INDEX('2024'!$A$1:$AAA$1000, 
       MATCH($A686,'2024'!$C$1:$C$1000,0), 
       MATCH(O$1,'2024'!$A$1:$AAA$1,0))),"")</f>
        <v/>
      </c>
      <c r="P686" s="29" t="str">
        <f t="array" ref="P686">IFNA(IFNA(
INDEX('2025'!$A$1:$AAA$1000, 
       MATCH($A686,'2025'!$C$1:$C$1000,0), 
       MATCH(P$1,'2025'!$A$1:$AAA$1,0)),
INDEX('2024'!$A$1:$AAA$1000, 
       MATCH($A686,'2024'!$C$1:$C$1000,0), 
       MATCH(P$1,'2024'!$A$1:$AAA$1,0))),"")</f>
        <v/>
      </c>
      <c r="Q686" s="29" t="str">
        <f t="array" ref="Q686">IFNA(IFNA(
INDEX('2025'!$A$1:$AAA$1000, 
       MATCH($A686,'2025'!$C$1:$C$1000,0), 
       MATCH(Q$1,'2025'!$A$1:$AAA$1,0)),
INDEX('2024'!$A$1:$AAA$1000, 
       MATCH($A686,'2024'!$C$1:$C$1000,0), 
       MATCH(Q$1,'2024'!$A$1:$AAA$1,0))),"")</f>
        <v/>
      </c>
      <c r="R686" s="29" t="str">
        <f t="array" ref="R686">IFNA(IFNA(
INDEX('2025'!$A$1:$AAA$1000, 
       MATCH($A686,'2025'!$C$1:$C$1000,0), 
       MATCH(R$1,'2025'!$A$1:$AAA$1,0)),
INDEX('2024'!$A$1:$AAA$1000, 
       MATCH($A686,'2024'!$C$1:$C$1000,0), 
       MATCH(R$1,'2024'!$A$1:$AAA$1,0))),"")</f>
        <v/>
      </c>
      <c r="S686" s="29" t="str">
        <f t="array" ref="S686">IFNA(IFNA(
INDEX('2025'!$A$1:$AAA$1000, 
       MATCH($A686,'2025'!$C$1:$C$1000,0), 
       MATCH(S$1,'2025'!$A$1:$AAA$1,0)),
INDEX('2024'!$A$1:$AAA$1000, 
       MATCH($A686,'2024'!$C$1:$C$1000,0), 
       MATCH(S$1,'2024'!$A$1:$AAA$1,0))),"")</f>
        <v/>
      </c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</row>
    <row r="687" ht="22.5" customHeight="1">
      <c r="A687" s="25">
        <f t="shared" si="1"/>
        <v>46282</v>
      </c>
      <c r="B687" s="29" t="str">
        <f t="array" ref="B687">INDEX(Hours!$A$1:$AAF$1000, 
                      MATCH($A687,Hours!$A$1:$A$1000,0), 
                      MATCH(B$1,Hours!$A$1:$AAF$1,0))</f>
        <v/>
      </c>
      <c r="C687" s="29" t="str">
        <f t="array" ref="C687">IFNA(IFNA(
INDEX('2025'!$A$1:$AAA$1000, 
       MATCH($A687,'2025'!$C$1:$C$1000,0), 
       MATCH(C$1,'2025'!$A$1:$AAA$1,0)),
INDEX('2024'!$A$1:$AAA$1000, 
       MATCH($A687,'2024'!$C$1:$C$1000,0), 
       MATCH(C$1,'2024'!$A$1:$AAA$1,0))),"")</f>
        <v/>
      </c>
      <c r="D687" s="29" t="str">
        <f t="array" ref="D687">IFNA(IFNA(
INDEX('2025'!$A$1:$AAA$1000, 
       MATCH($A687,'2025'!$C$1:$C$1000,0), 
       MATCH(D$1,'2025'!$A$1:$AAA$1,0)),
INDEX('2024'!$A$1:$AAA$1000, 
       MATCH($A687,'2024'!$C$1:$C$1000,0), 
       MATCH(D$1,'2024'!$A$1:$AAA$1,0))),"")</f>
        <v/>
      </c>
      <c r="E687" s="29" t="str">
        <f t="array" ref="E687">IFNA(IFNA(
INDEX('2025'!$A$1:$AAA$1000, 
       MATCH($A687,'2025'!$C$1:$C$1000,0), 
       MATCH(E$1,'2025'!$A$1:$AAA$1,0)),
INDEX('2024'!$A$1:$AAA$1000, 
       MATCH($A687,'2024'!$C$1:$C$1000,0), 
       MATCH(E$1,'2024'!$A$1:$AAA$1,0))),"")</f>
        <v/>
      </c>
      <c r="F687" s="29" t="str">
        <f t="array" ref="F687">IFNA(IFNA(
INDEX('2025'!$A$1:$AAA$1000, 
       MATCH($A687,'2025'!$C$1:$C$1000,0), 
       MATCH(F$1,'2025'!$A$1:$AAA$1,0)),
INDEX('2024'!$A$1:$AAA$1000, 
       MATCH($A687,'2024'!$C$1:$C$1000,0), 
       MATCH(F$1,'2024'!$A$1:$AAA$1,0))),"")</f>
        <v/>
      </c>
      <c r="G687" s="29" t="str">
        <f t="array" ref="G687">IFNA(IFNA(
INDEX('2025'!$A$1:$AAA$1000, 
       MATCH($A687,'2025'!$C$1:$C$1000,0), 
       MATCH(G$1,'2025'!$A$1:$AAA$1,0)),
INDEX('2024'!$A$1:$AAA$1000, 
       MATCH($A687,'2024'!$C$1:$C$1000,0), 
       MATCH(G$1,'2024'!$A$1:$AAA$1,0))),"")</f>
        <v/>
      </c>
      <c r="H687" s="29" t="str">
        <f t="array" ref="H687">IFNA(IFNA(
INDEX('2025'!$A$1:$AAA$1000, 
       MATCH($A687,'2025'!$C$1:$C$1000,0), 
       MATCH(H$1,'2025'!$A$1:$AAA$1,0)),
INDEX('2024'!$A$1:$AAA$1000, 
       MATCH($A687,'2024'!$C$1:$C$1000,0), 
       MATCH(H$1,'2024'!$A$1:$AAA$1,0))),"")</f>
        <v/>
      </c>
      <c r="I687" s="29" t="str">
        <f t="array" ref="I687">IFNA(IFNA(
INDEX('2025'!$A$1:$AAA$1000, 
       MATCH($A687,'2025'!$C$1:$C$1000,0), 
       MATCH(I$1,'2025'!$A$1:$AAA$1,0)),
INDEX('2024'!$A$1:$AAA$1000, 
       MATCH($A687,'2024'!$C$1:$C$1000,0), 
       MATCH(I$1,'2024'!$A$1:$AAA$1,0))),"")</f>
        <v/>
      </c>
      <c r="J687" s="29" t="str">
        <f t="array" ref="J687">IFNA(IFNA(
INDEX('2025'!$A$1:$AAA$1000, 
       MATCH($A687,'2025'!$C$1:$C$1000,0), 
       MATCH(J$1,'2025'!$A$1:$AAA$1,0)),
INDEX('2024'!$A$1:$AAA$1000, 
       MATCH($A687,'2024'!$C$1:$C$1000,0), 
       MATCH(J$1,'2024'!$A$1:$AAA$1,0))),"")</f>
        <v/>
      </c>
      <c r="K687" s="29" t="str">
        <f t="array" ref="K687">IFNA(IFNA(
INDEX('2025'!$A$1:$AAA$1000, 
       MATCH($A687,'2025'!$C$1:$C$1000,0), 
       MATCH(K$1,'2025'!$A$1:$AAA$1,0)),
INDEX('2024'!$A$1:$AAA$1000, 
       MATCH($A687,'2024'!$C$1:$C$1000,0), 
       MATCH(K$1,'2024'!$A$1:$AAA$1,0))),"")</f>
        <v/>
      </c>
      <c r="L687" s="29" t="str">
        <f t="array" ref="L687">IFNA(IFNA(
INDEX('2025'!$A$1:$AAA$1000, 
       MATCH($A687,'2025'!$C$1:$C$1000,0), 
       MATCH(L$1,'2025'!$A$1:$AAA$1,0)),
INDEX('2024'!$A$1:$AAA$1000, 
       MATCH($A687,'2024'!$C$1:$C$1000,0), 
       MATCH(L$1,'2024'!$A$1:$AAA$1,0))),"")</f>
        <v/>
      </c>
      <c r="M687" s="29" t="str">
        <f t="array" ref="M687">IFNA(IFNA(
INDEX('2025'!$A$1:$AAA$1000, 
       MATCH($A687,'2025'!$C$1:$C$1000,0), 
       MATCH(M$1,'2025'!$A$1:$AAA$1,0)),
INDEX('2024'!$A$1:$AAA$1000, 
       MATCH($A687,'2024'!$C$1:$C$1000,0), 
       MATCH(M$1,'2024'!$A$1:$AAA$1,0))),"")</f>
        <v/>
      </c>
      <c r="N687" s="29" t="str">
        <f t="array" ref="N687">IFNA(IFNA(
INDEX('2025'!$A$1:$AAA$1000, 
       MATCH($A687,'2025'!$C$1:$C$1000,0), 
       MATCH(N$1,'2025'!$A$1:$AAA$1,0)),
INDEX('2024'!$A$1:$AAA$1000, 
       MATCH($A687,'2024'!$C$1:$C$1000,0), 
       MATCH(N$1,'2024'!$A$1:$AAA$1,0))),"")</f>
        <v/>
      </c>
      <c r="O687" s="29" t="str">
        <f t="array" ref="O687">IFNA(IFNA(
INDEX('2025'!$A$1:$AAA$1000, 
       MATCH($A687,'2025'!$C$1:$C$1000,0), 
       MATCH(O$1,'2025'!$A$1:$AAA$1,0)),
INDEX('2024'!$A$1:$AAA$1000, 
       MATCH($A687,'2024'!$C$1:$C$1000,0), 
       MATCH(O$1,'2024'!$A$1:$AAA$1,0))),"")</f>
        <v/>
      </c>
      <c r="P687" s="29" t="str">
        <f t="array" ref="P687">IFNA(IFNA(
INDEX('2025'!$A$1:$AAA$1000, 
       MATCH($A687,'2025'!$C$1:$C$1000,0), 
       MATCH(P$1,'2025'!$A$1:$AAA$1,0)),
INDEX('2024'!$A$1:$AAA$1000, 
       MATCH($A687,'2024'!$C$1:$C$1000,0), 
       MATCH(P$1,'2024'!$A$1:$AAA$1,0))),"")</f>
        <v/>
      </c>
      <c r="Q687" s="29" t="str">
        <f t="array" ref="Q687">IFNA(IFNA(
INDEX('2025'!$A$1:$AAA$1000, 
       MATCH($A687,'2025'!$C$1:$C$1000,0), 
       MATCH(Q$1,'2025'!$A$1:$AAA$1,0)),
INDEX('2024'!$A$1:$AAA$1000, 
       MATCH($A687,'2024'!$C$1:$C$1000,0), 
       MATCH(Q$1,'2024'!$A$1:$AAA$1,0))),"")</f>
        <v/>
      </c>
      <c r="R687" s="29" t="str">
        <f t="array" ref="R687">IFNA(IFNA(
INDEX('2025'!$A$1:$AAA$1000, 
       MATCH($A687,'2025'!$C$1:$C$1000,0), 
       MATCH(R$1,'2025'!$A$1:$AAA$1,0)),
INDEX('2024'!$A$1:$AAA$1000, 
       MATCH($A687,'2024'!$C$1:$C$1000,0), 
       MATCH(R$1,'2024'!$A$1:$AAA$1,0))),"")</f>
        <v/>
      </c>
      <c r="S687" s="29" t="str">
        <f t="array" ref="S687">IFNA(IFNA(
INDEX('2025'!$A$1:$AAA$1000, 
       MATCH($A687,'2025'!$C$1:$C$1000,0), 
       MATCH(S$1,'2025'!$A$1:$AAA$1,0)),
INDEX('2024'!$A$1:$AAA$1000, 
       MATCH($A687,'2024'!$C$1:$C$1000,0), 
       MATCH(S$1,'2024'!$A$1:$AAA$1,0))),"")</f>
        <v/>
      </c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</row>
    <row r="688" ht="22.5" customHeight="1">
      <c r="A688" s="25">
        <f t="shared" si="1"/>
        <v>46283</v>
      </c>
      <c r="B688" s="29" t="str">
        <f t="array" ref="B688">INDEX(Hours!$A$1:$AAF$1000, 
                      MATCH($A688,Hours!$A$1:$A$1000,0), 
                      MATCH(B$1,Hours!$A$1:$AAF$1,0))</f>
        <v/>
      </c>
      <c r="C688" s="29" t="str">
        <f t="array" ref="C688">IFNA(IFNA(
INDEX('2025'!$A$1:$AAA$1000, 
       MATCH($A688,'2025'!$C$1:$C$1000,0), 
       MATCH(C$1,'2025'!$A$1:$AAA$1,0)),
INDEX('2024'!$A$1:$AAA$1000, 
       MATCH($A688,'2024'!$C$1:$C$1000,0), 
       MATCH(C$1,'2024'!$A$1:$AAA$1,0))),"")</f>
        <v/>
      </c>
      <c r="D688" s="29" t="str">
        <f t="array" ref="D688">IFNA(IFNA(
INDEX('2025'!$A$1:$AAA$1000, 
       MATCH($A688,'2025'!$C$1:$C$1000,0), 
       MATCH(D$1,'2025'!$A$1:$AAA$1,0)),
INDEX('2024'!$A$1:$AAA$1000, 
       MATCH($A688,'2024'!$C$1:$C$1000,0), 
       MATCH(D$1,'2024'!$A$1:$AAA$1,0))),"")</f>
        <v/>
      </c>
      <c r="E688" s="29" t="str">
        <f t="array" ref="E688">IFNA(IFNA(
INDEX('2025'!$A$1:$AAA$1000, 
       MATCH($A688,'2025'!$C$1:$C$1000,0), 
       MATCH(E$1,'2025'!$A$1:$AAA$1,0)),
INDEX('2024'!$A$1:$AAA$1000, 
       MATCH($A688,'2024'!$C$1:$C$1000,0), 
       MATCH(E$1,'2024'!$A$1:$AAA$1,0))),"")</f>
        <v/>
      </c>
      <c r="F688" s="29" t="str">
        <f t="array" ref="F688">IFNA(IFNA(
INDEX('2025'!$A$1:$AAA$1000, 
       MATCH($A688,'2025'!$C$1:$C$1000,0), 
       MATCH(F$1,'2025'!$A$1:$AAA$1,0)),
INDEX('2024'!$A$1:$AAA$1000, 
       MATCH($A688,'2024'!$C$1:$C$1000,0), 
       MATCH(F$1,'2024'!$A$1:$AAA$1,0))),"")</f>
        <v/>
      </c>
      <c r="G688" s="29" t="str">
        <f t="array" ref="G688">IFNA(IFNA(
INDEX('2025'!$A$1:$AAA$1000, 
       MATCH($A688,'2025'!$C$1:$C$1000,0), 
       MATCH(G$1,'2025'!$A$1:$AAA$1,0)),
INDEX('2024'!$A$1:$AAA$1000, 
       MATCH($A688,'2024'!$C$1:$C$1000,0), 
       MATCH(G$1,'2024'!$A$1:$AAA$1,0))),"")</f>
        <v/>
      </c>
      <c r="H688" s="29" t="str">
        <f t="array" ref="H688">IFNA(IFNA(
INDEX('2025'!$A$1:$AAA$1000, 
       MATCH($A688,'2025'!$C$1:$C$1000,0), 
       MATCH(H$1,'2025'!$A$1:$AAA$1,0)),
INDEX('2024'!$A$1:$AAA$1000, 
       MATCH($A688,'2024'!$C$1:$C$1000,0), 
       MATCH(H$1,'2024'!$A$1:$AAA$1,0))),"")</f>
        <v/>
      </c>
      <c r="I688" s="29" t="str">
        <f t="array" ref="I688">IFNA(IFNA(
INDEX('2025'!$A$1:$AAA$1000, 
       MATCH($A688,'2025'!$C$1:$C$1000,0), 
       MATCH(I$1,'2025'!$A$1:$AAA$1,0)),
INDEX('2024'!$A$1:$AAA$1000, 
       MATCH($A688,'2024'!$C$1:$C$1000,0), 
       MATCH(I$1,'2024'!$A$1:$AAA$1,0))),"")</f>
        <v/>
      </c>
      <c r="J688" s="29" t="str">
        <f t="array" ref="J688">IFNA(IFNA(
INDEX('2025'!$A$1:$AAA$1000, 
       MATCH($A688,'2025'!$C$1:$C$1000,0), 
       MATCH(J$1,'2025'!$A$1:$AAA$1,0)),
INDEX('2024'!$A$1:$AAA$1000, 
       MATCH($A688,'2024'!$C$1:$C$1000,0), 
       MATCH(J$1,'2024'!$A$1:$AAA$1,0))),"")</f>
        <v/>
      </c>
      <c r="K688" s="29" t="str">
        <f t="array" ref="K688">IFNA(IFNA(
INDEX('2025'!$A$1:$AAA$1000, 
       MATCH($A688,'2025'!$C$1:$C$1000,0), 
       MATCH(K$1,'2025'!$A$1:$AAA$1,0)),
INDEX('2024'!$A$1:$AAA$1000, 
       MATCH($A688,'2024'!$C$1:$C$1000,0), 
       MATCH(K$1,'2024'!$A$1:$AAA$1,0))),"")</f>
        <v/>
      </c>
      <c r="L688" s="29" t="str">
        <f t="array" ref="L688">IFNA(IFNA(
INDEX('2025'!$A$1:$AAA$1000, 
       MATCH($A688,'2025'!$C$1:$C$1000,0), 
       MATCH(L$1,'2025'!$A$1:$AAA$1,0)),
INDEX('2024'!$A$1:$AAA$1000, 
       MATCH($A688,'2024'!$C$1:$C$1000,0), 
       MATCH(L$1,'2024'!$A$1:$AAA$1,0))),"")</f>
        <v/>
      </c>
      <c r="M688" s="29" t="str">
        <f t="array" ref="M688">IFNA(IFNA(
INDEX('2025'!$A$1:$AAA$1000, 
       MATCH($A688,'2025'!$C$1:$C$1000,0), 
       MATCH(M$1,'2025'!$A$1:$AAA$1,0)),
INDEX('2024'!$A$1:$AAA$1000, 
       MATCH($A688,'2024'!$C$1:$C$1000,0), 
       MATCH(M$1,'2024'!$A$1:$AAA$1,0))),"")</f>
        <v/>
      </c>
      <c r="N688" s="29" t="str">
        <f t="array" ref="N688">IFNA(IFNA(
INDEX('2025'!$A$1:$AAA$1000, 
       MATCH($A688,'2025'!$C$1:$C$1000,0), 
       MATCH(N$1,'2025'!$A$1:$AAA$1,0)),
INDEX('2024'!$A$1:$AAA$1000, 
       MATCH($A688,'2024'!$C$1:$C$1000,0), 
       MATCH(N$1,'2024'!$A$1:$AAA$1,0))),"")</f>
        <v/>
      </c>
      <c r="O688" s="29" t="str">
        <f t="array" ref="O688">IFNA(IFNA(
INDEX('2025'!$A$1:$AAA$1000, 
       MATCH($A688,'2025'!$C$1:$C$1000,0), 
       MATCH(O$1,'2025'!$A$1:$AAA$1,0)),
INDEX('2024'!$A$1:$AAA$1000, 
       MATCH($A688,'2024'!$C$1:$C$1000,0), 
       MATCH(O$1,'2024'!$A$1:$AAA$1,0))),"")</f>
        <v/>
      </c>
      <c r="P688" s="29" t="str">
        <f t="array" ref="P688">IFNA(IFNA(
INDEX('2025'!$A$1:$AAA$1000, 
       MATCH($A688,'2025'!$C$1:$C$1000,0), 
       MATCH(P$1,'2025'!$A$1:$AAA$1,0)),
INDEX('2024'!$A$1:$AAA$1000, 
       MATCH($A688,'2024'!$C$1:$C$1000,0), 
       MATCH(P$1,'2024'!$A$1:$AAA$1,0))),"")</f>
        <v/>
      </c>
      <c r="Q688" s="29" t="str">
        <f t="array" ref="Q688">IFNA(IFNA(
INDEX('2025'!$A$1:$AAA$1000, 
       MATCH($A688,'2025'!$C$1:$C$1000,0), 
       MATCH(Q$1,'2025'!$A$1:$AAA$1,0)),
INDEX('2024'!$A$1:$AAA$1000, 
       MATCH($A688,'2024'!$C$1:$C$1000,0), 
       MATCH(Q$1,'2024'!$A$1:$AAA$1,0))),"")</f>
        <v/>
      </c>
      <c r="R688" s="29" t="str">
        <f t="array" ref="R688">IFNA(IFNA(
INDEX('2025'!$A$1:$AAA$1000, 
       MATCH($A688,'2025'!$C$1:$C$1000,0), 
       MATCH(R$1,'2025'!$A$1:$AAA$1,0)),
INDEX('2024'!$A$1:$AAA$1000, 
       MATCH($A688,'2024'!$C$1:$C$1000,0), 
       MATCH(R$1,'2024'!$A$1:$AAA$1,0))),"")</f>
        <v/>
      </c>
      <c r="S688" s="29" t="str">
        <f t="array" ref="S688">IFNA(IFNA(
INDEX('2025'!$A$1:$AAA$1000, 
       MATCH($A688,'2025'!$C$1:$C$1000,0), 
       MATCH(S$1,'2025'!$A$1:$AAA$1,0)),
INDEX('2024'!$A$1:$AAA$1000, 
       MATCH($A688,'2024'!$C$1:$C$1000,0), 
       MATCH(S$1,'2024'!$A$1:$AAA$1,0))),"")</f>
        <v/>
      </c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</row>
    <row r="689" ht="22.5" customHeight="1">
      <c r="A689" s="25">
        <f t="shared" si="1"/>
        <v>46284</v>
      </c>
      <c r="B689" s="29" t="str">
        <f t="array" ref="B689">INDEX(Hours!$A$1:$AAF$1000, 
                      MATCH($A689,Hours!$A$1:$A$1000,0), 
                      MATCH(B$1,Hours!$A$1:$AAF$1,0))</f>
        <v/>
      </c>
      <c r="C689" s="29" t="str">
        <f t="array" ref="C689">IFNA(IFNA(
INDEX('2025'!$A$1:$AAA$1000, 
       MATCH($A689,'2025'!$C$1:$C$1000,0), 
       MATCH(C$1,'2025'!$A$1:$AAA$1,0)),
INDEX('2024'!$A$1:$AAA$1000, 
       MATCH($A689,'2024'!$C$1:$C$1000,0), 
       MATCH(C$1,'2024'!$A$1:$AAA$1,0))),"")</f>
        <v/>
      </c>
      <c r="D689" s="29" t="str">
        <f t="array" ref="D689">IFNA(IFNA(
INDEX('2025'!$A$1:$AAA$1000, 
       MATCH($A689,'2025'!$C$1:$C$1000,0), 
       MATCH(D$1,'2025'!$A$1:$AAA$1,0)),
INDEX('2024'!$A$1:$AAA$1000, 
       MATCH($A689,'2024'!$C$1:$C$1000,0), 
       MATCH(D$1,'2024'!$A$1:$AAA$1,0))),"")</f>
        <v/>
      </c>
      <c r="E689" s="29" t="str">
        <f t="array" ref="E689">IFNA(IFNA(
INDEX('2025'!$A$1:$AAA$1000, 
       MATCH($A689,'2025'!$C$1:$C$1000,0), 
       MATCH(E$1,'2025'!$A$1:$AAA$1,0)),
INDEX('2024'!$A$1:$AAA$1000, 
       MATCH($A689,'2024'!$C$1:$C$1000,0), 
       MATCH(E$1,'2024'!$A$1:$AAA$1,0))),"")</f>
        <v/>
      </c>
      <c r="F689" s="29" t="str">
        <f t="array" ref="F689">IFNA(IFNA(
INDEX('2025'!$A$1:$AAA$1000, 
       MATCH($A689,'2025'!$C$1:$C$1000,0), 
       MATCH(F$1,'2025'!$A$1:$AAA$1,0)),
INDEX('2024'!$A$1:$AAA$1000, 
       MATCH($A689,'2024'!$C$1:$C$1000,0), 
       MATCH(F$1,'2024'!$A$1:$AAA$1,0))),"")</f>
        <v/>
      </c>
      <c r="G689" s="29" t="str">
        <f t="array" ref="G689">IFNA(IFNA(
INDEX('2025'!$A$1:$AAA$1000, 
       MATCH($A689,'2025'!$C$1:$C$1000,0), 
       MATCH(G$1,'2025'!$A$1:$AAA$1,0)),
INDEX('2024'!$A$1:$AAA$1000, 
       MATCH($A689,'2024'!$C$1:$C$1000,0), 
       MATCH(G$1,'2024'!$A$1:$AAA$1,0))),"")</f>
        <v/>
      </c>
      <c r="H689" s="29" t="str">
        <f t="array" ref="H689">IFNA(IFNA(
INDEX('2025'!$A$1:$AAA$1000, 
       MATCH($A689,'2025'!$C$1:$C$1000,0), 
       MATCH(H$1,'2025'!$A$1:$AAA$1,0)),
INDEX('2024'!$A$1:$AAA$1000, 
       MATCH($A689,'2024'!$C$1:$C$1000,0), 
       MATCH(H$1,'2024'!$A$1:$AAA$1,0))),"")</f>
        <v/>
      </c>
      <c r="I689" s="29" t="str">
        <f t="array" ref="I689">IFNA(IFNA(
INDEX('2025'!$A$1:$AAA$1000, 
       MATCH($A689,'2025'!$C$1:$C$1000,0), 
       MATCH(I$1,'2025'!$A$1:$AAA$1,0)),
INDEX('2024'!$A$1:$AAA$1000, 
       MATCH($A689,'2024'!$C$1:$C$1000,0), 
       MATCH(I$1,'2024'!$A$1:$AAA$1,0))),"")</f>
        <v/>
      </c>
      <c r="J689" s="29" t="str">
        <f t="array" ref="J689">IFNA(IFNA(
INDEX('2025'!$A$1:$AAA$1000, 
       MATCH($A689,'2025'!$C$1:$C$1000,0), 
       MATCH(J$1,'2025'!$A$1:$AAA$1,0)),
INDEX('2024'!$A$1:$AAA$1000, 
       MATCH($A689,'2024'!$C$1:$C$1000,0), 
       MATCH(J$1,'2024'!$A$1:$AAA$1,0))),"")</f>
        <v/>
      </c>
      <c r="K689" s="29" t="str">
        <f t="array" ref="K689">IFNA(IFNA(
INDEX('2025'!$A$1:$AAA$1000, 
       MATCH($A689,'2025'!$C$1:$C$1000,0), 
       MATCH(K$1,'2025'!$A$1:$AAA$1,0)),
INDEX('2024'!$A$1:$AAA$1000, 
       MATCH($A689,'2024'!$C$1:$C$1000,0), 
       MATCH(K$1,'2024'!$A$1:$AAA$1,0))),"")</f>
        <v/>
      </c>
      <c r="L689" s="29" t="str">
        <f t="array" ref="L689">IFNA(IFNA(
INDEX('2025'!$A$1:$AAA$1000, 
       MATCH($A689,'2025'!$C$1:$C$1000,0), 
       MATCH(L$1,'2025'!$A$1:$AAA$1,0)),
INDEX('2024'!$A$1:$AAA$1000, 
       MATCH($A689,'2024'!$C$1:$C$1000,0), 
       MATCH(L$1,'2024'!$A$1:$AAA$1,0))),"")</f>
        <v/>
      </c>
      <c r="M689" s="29" t="str">
        <f t="array" ref="M689">IFNA(IFNA(
INDEX('2025'!$A$1:$AAA$1000, 
       MATCH($A689,'2025'!$C$1:$C$1000,0), 
       MATCH(M$1,'2025'!$A$1:$AAA$1,0)),
INDEX('2024'!$A$1:$AAA$1000, 
       MATCH($A689,'2024'!$C$1:$C$1000,0), 
       MATCH(M$1,'2024'!$A$1:$AAA$1,0))),"")</f>
        <v/>
      </c>
      <c r="N689" s="29" t="str">
        <f t="array" ref="N689">IFNA(IFNA(
INDEX('2025'!$A$1:$AAA$1000, 
       MATCH($A689,'2025'!$C$1:$C$1000,0), 
       MATCH(N$1,'2025'!$A$1:$AAA$1,0)),
INDEX('2024'!$A$1:$AAA$1000, 
       MATCH($A689,'2024'!$C$1:$C$1000,0), 
       MATCH(N$1,'2024'!$A$1:$AAA$1,0))),"")</f>
        <v/>
      </c>
      <c r="O689" s="29" t="str">
        <f t="array" ref="O689">IFNA(IFNA(
INDEX('2025'!$A$1:$AAA$1000, 
       MATCH($A689,'2025'!$C$1:$C$1000,0), 
       MATCH(O$1,'2025'!$A$1:$AAA$1,0)),
INDEX('2024'!$A$1:$AAA$1000, 
       MATCH($A689,'2024'!$C$1:$C$1000,0), 
       MATCH(O$1,'2024'!$A$1:$AAA$1,0))),"")</f>
        <v/>
      </c>
      <c r="P689" s="29" t="str">
        <f t="array" ref="P689">IFNA(IFNA(
INDEX('2025'!$A$1:$AAA$1000, 
       MATCH($A689,'2025'!$C$1:$C$1000,0), 
       MATCH(P$1,'2025'!$A$1:$AAA$1,0)),
INDEX('2024'!$A$1:$AAA$1000, 
       MATCH($A689,'2024'!$C$1:$C$1000,0), 
       MATCH(P$1,'2024'!$A$1:$AAA$1,0))),"")</f>
        <v/>
      </c>
      <c r="Q689" s="29" t="str">
        <f t="array" ref="Q689">IFNA(IFNA(
INDEX('2025'!$A$1:$AAA$1000, 
       MATCH($A689,'2025'!$C$1:$C$1000,0), 
       MATCH(Q$1,'2025'!$A$1:$AAA$1,0)),
INDEX('2024'!$A$1:$AAA$1000, 
       MATCH($A689,'2024'!$C$1:$C$1000,0), 
       MATCH(Q$1,'2024'!$A$1:$AAA$1,0))),"")</f>
        <v/>
      </c>
      <c r="R689" s="29" t="str">
        <f t="array" ref="R689">IFNA(IFNA(
INDEX('2025'!$A$1:$AAA$1000, 
       MATCH($A689,'2025'!$C$1:$C$1000,0), 
       MATCH(R$1,'2025'!$A$1:$AAA$1,0)),
INDEX('2024'!$A$1:$AAA$1000, 
       MATCH($A689,'2024'!$C$1:$C$1000,0), 
       MATCH(R$1,'2024'!$A$1:$AAA$1,0))),"")</f>
        <v/>
      </c>
      <c r="S689" s="29" t="str">
        <f t="array" ref="S689">IFNA(IFNA(
INDEX('2025'!$A$1:$AAA$1000, 
       MATCH($A689,'2025'!$C$1:$C$1000,0), 
       MATCH(S$1,'2025'!$A$1:$AAA$1,0)),
INDEX('2024'!$A$1:$AAA$1000, 
       MATCH($A689,'2024'!$C$1:$C$1000,0), 
       MATCH(S$1,'2024'!$A$1:$AAA$1,0))),"")</f>
        <v/>
      </c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</row>
    <row r="690" ht="22.5" customHeight="1">
      <c r="A690" s="25">
        <f t="shared" si="1"/>
        <v>46285</v>
      </c>
      <c r="B690" s="29" t="str">
        <f t="array" ref="B690">INDEX(Hours!$A$1:$AAF$1000, 
                      MATCH($A690,Hours!$A$1:$A$1000,0), 
                      MATCH(B$1,Hours!$A$1:$AAF$1,0))</f>
        <v/>
      </c>
      <c r="C690" s="29" t="str">
        <f t="array" ref="C690">IFNA(IFNA(
INDEX('2025'!$A$1:$AAA$1000, 
       MATCH($A690,'2025'!$C$1:$C$1000,0), 
       MATCH(C$1,'2025'!$A$1:$AAA$1,0)),
INDEX('2024'!$A$1:$AAA$1000, 
       MATCH($A690,'2024'!$C$1:$C$1000,0), 
       MATCH(C$1,'2024'!$A$1:$AAA$1,0))),"")</f>
        <v/>
      </c>
      <c r="D690" s="29" t="str">
        <f t="array" ref="D690">IFNA(IFNA(
INDEX('2025'!$A$1:$AAA$1000, 
       MATCH($A690,'2025'!$C$1:$C$1000,0), 
       MATCH(D$1,'2025'!$A$1:$AAA$1,0)),
INDEX('2024'!$A$1:$AAA$1000, 
       MATCH($A690,'2024'!$C$1:$C$1000,0), 
       MATCH(D$1,'2024'!$A$1:$AAA$1,0))),"")</f>
        <v/>
      </c>
      <c r="E690" s="29" t="str">
        <f t="array" ref="E690">IFNA(IFNA(
INDEX('2025'!$A$1:$AAA$1000, 
       MATCH($A690,'2025'!$C$1:$C$1000,0), 
       MATCH(E$1,'2025'!$A$1:$AAA$1,0)),
INDEX('2024'!$A$1:$AAA$1000, 
       MATCH($A690,'2024'!$C$1:$C$1000,0), 
       MATCH(E$1,'2024'!$A$1:$AAA$1,0))),"")</f>
        <v/>
      </c>
      <c r="F690" s="29" t="str">
        <f t="array" ref="F690">IFNA(IFNA(
INDEX('2025'!$A$1:$AAA$1000, 
       MATCH($A690,'2025'!$C$1:$C$1000,0), 
       MATCH(F$1,'2025'!$A$1:$AAA$1,0)),
INDEX('2024'!$A$1:$AAA$1000, 
       MATCH($A690,'2024'!$C$1:$C$1000,0), 
       MATCH(F$1,'2024'!$A$1:$AAA$1,0))),"")</f>
        <v/>
      </c>
      <c r="G690" s="29" t="str">
        <f t="array" ref="G690">IFNA(IFNA(
INDEX('2025'!$A$1:$AAA$1000, 
       MATCH($A690,'2025'!$C$1:$C$1000,0), 
       MATCH(G$1,'2025'!$A$1:$AAA$1,0)),
INDEX('2024'!$A$1:$AAA$1000, 
       MATCH($A690,'2024'!$C$1:$C$1000,0), 
       MATCH(G$1,'2024'!$A$1:$AAA$1,0))),"")</f>
        <v/>
      </c>
      <c r="H690" s="29" t="str">
        <f t="array" ref="H690">IFNA(IFNA(
INDEX('2025'!$A$1:$AAA$1000, 
       MATCH($A690,'2025'!$C$1:$C$1000,0), 
       MATCH(H$1,'2025'!$A$1:$AAA$1,0)),
INDEX('2024'!$A$1:$AAA$1000, 
       MATCH($A690,'2024'!$C$1:$C$1000,0), 
       MATCH(H$1,'2024'!$A$1:$AAA$1,0))),"")</f>
        <v/>
      </c>
      <c r="I690" s="29" t="str">
        <f t="array" ref="I690">IFNA(IFNA(
INDEX('2025'!$A$1:$AAA$1000, 
       MATCH($A690,'2025'!$C$1:$C$1000,0), 
       MATCH(I$1,'2025'!$A$1:$AAA$1,0)),
INDEX('2024'!$A$1:$AAA$1000, 
       MATCH($A690,'2024'!$C$1:$C$1000,0), 
       MATCH(I$1,'2024'!$A$1:$AAA$1,0))),"")</f>
        <v/>
      </c>
      <c r="J690" s="29" t="str">
        <f t="array" ref="J690">IFNA(IFNA(
INDEX('2025'!$A$1:$AAA$1000, 
       MATCH($A690,'2025'!$C$1:$C$1000,0), 
       MATCH(J$1,'2025'!$A$1:$AAA$1,0)),
INDEX('2024'!$A$1:$AAA$1000, 
       MATCH($A690,'2024'!$C$1:$C$1000,0), 
       MATCH(J$1,'2024'!$A$1:$AAA$1,0))),"")</f>
        <v/>
      </c>
      <c r="K690" s="29" t="str">
        <f t="array" ref="K690">IFNA(IFNA(
INDEX('2025'!$A$1:$AAA$1000, 
       MATCH($A690,'2025'!$C$1:$C$1000,0), 
       MATCH(K$1,'2025'!$A$1:$AAA$1,0)),
INDEX('2024'!$A$1:$AAA$1000, 
       MATCH($A690,'2024'!$C$1:$C$1000,0), 
       MATCH(K$1,'2024'!$A$1:$AAA$1,0))),"")</f>
        <v/>
      </c>
      <c r="L690" s="29" t="str">
        <f t="array" ref="L690">IFNA(IFNA(
INDEX('2025'!$A$1:$AAA$1000, 
       MATCH($A690,'2025'!$C$1:$C$1000,0), 
       MATCH(L$1,'2025'!$A$1:$AAA$1,0)),
INDEX('2024'!$A$1:$AAA$1000, 
       MATCH($A690,'2024'!$C$1:$C$1000,0), 
       MATCH(L$1,'2024'!$A$1:$AAA$1,0))),"")</f>
        <v/>
      </c>
      <c r="M690" s="29" t="str">
        <f t="array" ref="M690">IFNA(IFNA(
INDEX('2025'!$A$1:$AAA$1000, 
       MATCH($A690,'2025'!$C$1:$C$1000,0), 
       MATCH(M$1,'2025'!$A$1:$AAA$1,0)),
INDEX('2024'!$A$1:$AAA$1000, 
       MATCH($A690,'2024'!$C$1:$C$1000,0), 
       MATCH(M$1,'2024'!$A$1:$AAA$1,0))),"")</f>
        <v/>
      </c>
      <c r="N690" s="29" t="str">
        <f t="array" ref="N690">IFNA(IFNA(
INDEX('2025'!$A$1:$AAA$1000, 
       MATCH($A690,'2025'!$C$1:$C$1000,0), 
       MATCH(N$1,'2025'!$A$1:$AAA$1,0)),
INDEX('2024'!$A$1:$AAA$1000, 
       MATCH($A690,'2024'!$C$1:$C$1000,0), 
       MATCH(N$1,'2024'!$A$1:$AAA$1,0))),"")</f>
        <v/>
      </c>
      <c r="O690" s="29" t="str">
        <f t="array" ref="O690">IFNA(IFNA(
INDEX('2025'!$A$1:$AAA$1000, 
       MATCH($A690,'2025'!$C$1:$C$1000,0), 
       MATCH(O$1,'2025'!$A$1:$AAA$1,0)),
INDEX('2024'!$A$1:$AAA$1000, 
       MATCH($A690,'2024'!$C$1:$C$1000,0), 
       MATCH(O$1,'2024'!$A$1:$AAA$1,0))),"")</f>
        <v/>
      </c>
      <c r="P690" s="29" t="str">
        <f t="array" ref="P690">IFNA(IFNA(
INDEX('2025'!$A$1:$AAA$1000, 
       MATCH($A690,'2025'!$C$1:$C$1000,0), 
       MATCH(P$1,'2025'!$A$1:$AAA$1,0)),
INDEX('2024'!$A$1:$AAA$1000, 
       MATCH($A690,'2024'!$C$1:$C$1000,0), 
       MATCH(P$1,'2024'!$A$1:$AAA$1,0))),"")</f>
        <v/>
      </c>
      <c r="Q690" s="29" t="str">
        <f t="array" ref="Q690">IFNA(IFNA(
INDEX('2025'!$A$1:$AAA$1000, 
       MATCH($A690,'2025'!$C$1:$C$1000,0), 
       MATCH(Q$1,'2025'!$A$1:$AAA$1,0)),
INDEX('2024'!$A$1:$AAA$1000, 
       MATCH($A690,'2024'!$C$1:$C$1000,0), 
       MATCH(Q$1,'2024'!$A$1:$AAA$1,0))),"")</f>
        <v/>
      </c>
      <c r="R690" s="29" t="str">
        <f t="array" ref="R690">IFNA(IFNA(
INDEX('2025'!$A$1:$AAA$1000, 
       MATCH($A690,'2025'!$C$1:$C$1000,0), 
       MATCH(R$1,'2025'!$A$1:$AAA$1,0)),
INDEX('2024'!$A$1:$AAA$1000, 
       MATCH($A690,'2024'!$C$1:$C$1000,0), 
       MATCH(R$1,'2024'!$A$1:$AAA$1,0))),"")</f>
        <v/>
      </c>
      <c r="S690" s="29" t="str">
        <f t="array" ref="S690">IFNA(IFNA(
INDEX('2025'!$A$1:$AAA$1000, 
       MATCH($A690,'2025'!$C$1:$C$1000,0), 
       MATCH(S$1,'2025'!$A$1:$AAA$1,0)),
INDEX('2024'!$A$1:$AAA$1000, 
       MATCH($A690,'2024'!$C$1:$C$1000,0), 
       MATCH(S$1,'2024'!$A$1:$AAA$1,0))),"")</f>
        <v/>
      </c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</row>
    <row r="691" ht="22.5" customHeight="1">
      <c r="A691" s="25">
        <f t="shared" si="1"/>
        <v>46286</v>
      </c>
      <c r="B691" s="29" t="str">
        <f t="array" ref="B691">INDEX(Hours!$A$1:$AAF$1000, 
                      MATCH($A691,Hours!$A$1:$A$1000,0), 
                      MATCH(B$1,Hours!$A$1:$AAF$1,0))</f>
        <v/>
      </c>
      <c r="C691" s="29" t="str">
        <f>VLOOKUP($A691,'2025'!$C:$Z,MATCH(C$1,'2025'!$C$1:$Z$1,0))</f>
        <v/>
      </c>
      <c r="D691" s="29" t="str">
        <f>VLOOKUP($A691,'2025'!$C:$Z,MATCH(D$1,'2025'!$C$1:$Z$1,0))</f>
        <v/>
      </c>
      <c r="E691" s="29" t="str">
        <f>VLOOKUP($A691,'2025'!$C:$Z,MATCH(E$1,'2025'!$C$1:$Z$1,0))</f>
        <v/>
      </c>
      <c r="F691" s="29" t="str">
        <f>VLOOKUP($A691,'2025'!$C:$Z,MATCH(F$1,'2025'!$C$1:$Z$1,0))</f>
        <v/>
      </c>
      <c r="G691" s="29" t="str">
        <f>VLOOKUP($A691,'2025'!$C:$Z,MATCH(G$1,'2025'!$C$1:$Z$1,0))</f>
        <v/>
      </c>
      <c r="H691" s="29" t="str">
        <f>VLOOKUP($A691,'2025'!$C:$Z,MATCH(H$1,'2025'!$C$1:$Z$1,0))</f>
        <v>#N/A</v>
      </c>
      <c r="I691" s="29" t="str">
        <f>VLOOKUP($A691,'2025'!$C:$Z,MATCH(I$1,'2025'!$C$1:$Z$1,0))</f>
        <v/>
      </c>
      <c r="J691" s="29" t="str">
        <f>VLOOKUP($A691,'2025'!$C:$Z,MATCH(J$1,'2025'!$C$1:$Z$1,0))</f>
        <v>#N/A</v>
      </c>
      <c r="K691" s="29" t="str">
        <f>VLOOKUP($A691,'2025'!$C:$Z,MATCH(K$1,'2025'!$C$1:$Z$1,0))</f>
        <v/>
      </c>
      <c r="L691" s="29" t="str">
        <f>VLOOKUP($A691,'2025'!$C:$Z,MATCH(L$1,'2025'!$C$1:$Z$1,0))</f>
        <v>#N/A</v>
      </c>
      <c r="M691" s="29" t="str">
        <f>VLOOKUP($A691,'2025'!$C:$Z,MATCH(M$1,'2025'!$C$1:$Z$1,0))</f>
        <v/>
      </c>
      <c r="N691" s="29" t="str">
        <f>VLOOKUP($A691,'2025'!$C:$Z,MATCH(N$1,'2025'!$C$1:$Z$1,0))</f>
        <v/>
      </c>
      <c r="O691" s="29" t="str">
        <f>VLOOKUP($A691,'2025'!$C:$Z,MATCH(O$1,'2025'!$C$1:$Z$1,0))</f>
        <v/>
      </c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</row>
    <row r="692" ht="22.5" customHeight="1">
      <c r="A692" s="25">
        <f t="shared" si="1"/>
        <v>46287</v>
      </c>
      <c r="B692" s="29" t="str">
        <f t="array" ref="B692">INDEX(Hours!$A$1:$AAF$1000, 
                      MATCH($A692,Hours!$A$1:$A$1000,0), 
                      MATCH(B$1,Hours!$A$1:$AAF$1,0))</f>
        <v/>
      </c>
      <c r="C692" s="29" t="str">
        <f>VLOOKUP($A692,'2025'!$C:$Z,MATCH(C$1,'2025'!$C$1:$Z$1,0))</f>
        <v/>
      </c>
      <c r="D692" s="29" t="str">
        <f>VLOOKUP($A692,'2025'!$C:$Z,MATCH(D$1,'2025'!$C$1:$Z$1,0))</f>
        <v/>
      </c>
      <c r="E692" s="29" t="str">
        <f>VLOOKUP($A692,'2025'!$C:$Z,MATCH(E$1,'2025'!$C$1:$Z$1,0))</f>
        <v/>
      </c>
      <c r="F692" s="29" t="str">
        <f>VLOOKUP($A692,'2025'!$C:$Z,MATCH(F$1,'2025'!$C$1:$Z$1,0))</f>
        <v/>
      </c>
      <c r="G692" s="29" t="str">
        <f>VLOOKUP($A692,'2025'!$C:$Z,MATCH(G$1,'2025'!$C$1:$Z$1,0))</f>
        <v/>
      </c>
      <c r="H692" s="29" t="str">
        <f>VLOOKUP($A692,'2025'!$C:$Z,MATCH(H$1,'2025'!$C$1:$Z$1,0))</f>
        <v>#N/A</v>
      </c>
      <c r="I692" s="29" t="str">
        <f>VLOOKUP($A692,'2025'!$C:$Z,MATCH(I$1,'2025'!$C$1:$Z$1,0))</f>
        <v/>
      </c>
      <c r="J692" s="29" t="str">
        <f>VLOOKUP($A692,'2025'!$C:$Z,MATCH(J$1,'2025'!$C$1:$Z$1,0))</f>
        <v>#N/A</v>
      </c>
      <c r="K692" s="29" t="str">
        <f>VLOOKUP($A692,'2025'!$C:$Z,MATCH(K$1,'2025'!$C$1:$Z$1,0))</f>
        <v/>
      </c>
      <c r="L692" s="29" t="str">
        <f>VLOOKUP($A692,'2025'!$C:$Z,MATCH(L$1,'2025'!$C$1:$Z$1,0))</f>
        <v>#N/A</v>
      </c>
      <c r="M692" s="29" t="str">
        <f>VLOOKUP($A692,'2025'!$C:$Z,MATCH(M$1,'2025'!$C$1:$Z$1,0))</f>
        <v/>
      </c>
      <c r="N692" s="29" t="str">
        <f>VLOOKUP($A692,'2025'!$C:$Z,MATCH(N$1,'2025'!$C$1:$Z$1,0))</f>
        <v/>
      </c>
      <c r="O692" s="29" t="str">
        <f>VLOOKUP($A692,'2025'!$C:$Z,MATCH(O$1,'2025'!$C$1:$Z$1,0))</f>
        <v/>
      </c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</row>
    <row r="693" ht="22.5" customHeight="1">
      <c r="A693" s="25">
        <f t="shared" si="1"/>
        <v>46288</v>
      </c>
      <c r="B693" s="29" t="str">
        <f t="array" ref="B693">INDEX(Hours!$A$1:$AAF$1000, 
                      MATCH($A693,Hours!$A$1:$A$1000,0), 
                      MATCH(B$1,Hours!$A$1:$AAF$1,0))</f>
        <v/>
      </c>
      <c r="C693" s="29" t="str">
        <f>VLOOKUP($A693,'2025'!$C:$Z,MATCH(C$1,'2025'!$C$1:$Z$1,0))</f>
        <v/>
      </c>
      <c r="D693" s="29" t="str">
        <f>VLOOKUP($A693,'2025'!$C:$Z,MATCH(D$1,'2025'!$C$1:$Z$1,0))</f>
        <v/>
      </c>
      <c r="E693" s="29" t="str">
        <f>VLOOKUP($A693,'2025'!$C:$Z,MATCH(E$1,'2025'!$C$1:$Z$1,0))</f>
        <v/>
      </c>
      <c r="F693" s="29" t="str">
        <f>VLOOKUP($A693,'2025'!$C:$Z,MATCH(F$1,'2025'!$C$1:$Z$1,0))</f>
        <v/>
      </c>
      <c r="G693" s="29" t="str">
        <f>VLOOKUP($A693,'2025'!$C:$Z,MATCH(G$1,'2025'!$C$1:$Z$1,0))</f>
        <v/>
      </c>
      <c r="H693" s="29" t="str">
        <f>VLOOKUP($A693,'2025'!$C:$Z,MATCH(H$1,'2025'!$C$1:$Z$1,0))</f>
        <v>#N/A</v>
      </c>
      <c r="I693" s="29" t="str">
        <f>VLOOKUP($A693,'2025'!$C:$Z,MATCH(I$1,'2025'!$C$1:$Z$1,0))</f>
        <v/>
      </c>
      <c r="J693" s="29" t="str">
        <f>VLOOKUP($A693,'2025'!$C:$Z,MATCH(J$1,'2025'!$C$1:$Z$1,0))</f>
        <v>#N/A</v>
      </c>
      <c r="K693" s="29" t="str">
        <f>VLOOKUP($A693,'2025'!$C:$Z,MATCH(K$1,'2025'!$C$1:$Z$1,0))</f>
        <v/>
      </c>
      <c r="L693" s="29" t="str">
        <f>VLOOKUP($A693,'2025'!$C:$Z,MATCH(L$1,'2025'!$C$1:$Z$1,0))</f>
        <v>#N/A</v>
      </c>
      <c r="M693" s="29" t="str">
        <f>VLOOKUP($A693,'2025'!$C:$Z,MATCH(M$1,'2025'!$C$1:$Z$1,0))</f>
        <v/>
      </c>
      <c r="N693" s="29" t="str">
        <f>VLOOKUP($A693,'2025'!$C:$Z,MATCH(N$1,'2025'!$C$1:$Z$1,0))</f>
        <v/>
      </c>
      <c r="O693" s="29" t="str">
        <f>VLOOKUP($A693,'2025'!$C:$Z,MATCH(O$1,'2025'!$C$1:$Z$1,0))</f>
        <v/>
      </c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</row>
    <row r="694" ht="22.5" customHeight="1">
      <c r="A694" s="25">
        <f t="shared" si="1"/>
        <v>46289</v>
      </c>
      <c r="B694" s="29" t="str">
        <f t="array" ref="B694">INDEX(Hours!$A$1:$AAF$1000, 
                      MATCH($A694,Hours!$A$1:$A$1000,0), 
                      MATCH(B$1,Hours!$A$1:$AAF$1,0))</f>
        <v/>
      </c>
      <c r="C694" s="29" t="str">
        <f>VLOOKUP($A694,'2025'!$C:$Z,MATCH(C$1,'2025'!$C$1:$Z$1,0))</f>
        <v/>
      </c>
      <c r="D694" s="29" t="str">
        <f>VLOOKUP($A694,'2025'!$C:$Z,MATCH(D$1,'2025'!$C$1:$Z$1,0))</f>
        <v/>
      </c>
      <c r="E694" s="29" t="str">
        <f>VLOOKUP($A694,'2025'!$C:$Z,MATCH(E$1,'2025'!$C$1:$Z$1,0))</f>
        <v/>
      </c>
      <c r="F694" s="29" t="str">
        <f>VLOOKUP($A694,'2025'!$C:$Z,MATCH(F$1,'2025'!$C$1:$Z$1,0))</f>
        <v/>
      </c>
      <c r="G694" s="29" t="str">
        <f>VLOOKUP($A694,'2025'!$C:$Z,MATCH(G$1,'2025'!$C$1:$Z$1,0))</f>
        <v/>
      </c>
      <c r="H694" s="29" t="str">
        <f>VLOOKUP($A694,'2025'!$C:$Z,MATCH(H$1,'2025'!$C$1:$Z$1,0))</f>
        <v>#N/A</v>
      </c>
      <c r="I694" s="29" t="str">
        <f>VLOOKUP($A694,'2025'!$C:$Z,MATCH(I$1,'2025'!$C$1:$Z$1,0))</f>
        <v/>
      </c>
      <c r="J694" s="29" t="str">
        <f>VLOOKUP($A694,'2025'!$C:$Z,MATCH(J$1,'2025'!$C$1:$Z$1,0))</f>
        <v>#N/A</v>
      </c>
      <c r="K694" s="29" t="str">
        <f>VLOOKUP($A694,'2025'!$C:$Z,MATCH(K$1,'2025'!$C$1:$Z$1,0))</f>
        <v/>
      </c>
      <c r="L694" s="29" t="str">
        <f>VLOOKUP($A694,'2025'!$C:$Z,MATCH(L$1,'2025'!$C$1:$Z$1,0))</f>
        <v>#N/A</v>
      </c>
      <c r="M694" s="29" t="str">
        <f>VLOOKUP($A694,'2025'!$C:$Z,MATCH(M$1,'2025'!$C$1:$Z$1,0))</f>
        <v/>
      </c>
      <c r="N694" s="29" t="str">
        <f>VLOOKUP($A694,'2025'!$C:$Z,MATCH(N$1,'2025'!$C$1:$Z$1,0))</f>
        <v/>
      </c>
      <c r="O694" s="29" t="str">
        <f>VLOOKUP($A694,'2025'!$C:$Z,MATCH(O$1,'2025'!$C$1:$Z$1,0))</f>
        <v/>
      </c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</row>
    <row r="695" ht="22.5" customHeight="1">
      <c r="A695" s="25">
        <f t="shared" si="1"/>
        <v>46290</v>
      </c>
      <c r="B695" s="29" t="str">
        <f t="array" ref="B695">INDEX(Hours!$A$1:$AAF$1000, 
                      MATCH($A695,Hours!$A$1:$A$1000,0), 
                      MATCH(B$1,Hours!$A$1:$AAF$1,0))</f>
        <v/>
      </c>
      <c r="C695" s="29" t="str">
        <f>VLOOKUP($A695,'2025'!$C:$Z,MATCH(C$1,'2025'!$C$1:$Z$1,0))</f>
        <v/>
      </c>
      <c r="D695" s="29" t="str">
        <f>VLOOKUP($A695,'2025'!$C:$Z,MATCH(D$1,'2025'!$C$1:$Z$1,0))</f>
        <v/>
      </c>
      <c r="E695" s="29" t="str">
        <f>VLOOKUP($A695,'2025'!$C:$Z,MATCH(E$1,'2025'!$C$1:$Z$1,0))</f>
        <v/>
      </c>
      <c r="F695" s="29" t="str">
        <f>VLOOKUP($A695,'2025'!$C:$Z,MATCH(F$1,'2025'!$C$1:$Z$1,0))</f>
        <v/>
      </c>
      <c r="G695" s="29" t="str">
        <f>VLOOKUP($A695,'2025'!$C:$Z,MATCH(G$1,'2025'!$C$1:$Z$1,0))</f>
        <v/>
      </c>
      <c r="H695" s="29" t="str">
        <f>VLOOKUP($A695,'2025'!$C:$Z,MATCH(H$1,'2025'!$C$1:$Z$1,0))</f>
        <v>#N/A</v>
      </c>
      <c r="I695" s="29" t="str">
        <f>VLOOKUP($A695,'2025'!$C:$Z,MATCH(I$1,'2025'!$C$1:$Z$1,0))</f>
        <v/>
      </c>
      <c r="J695" s="29" t="str">
        <f>VLOOKUP($A695,'2025'!$C:$Z,MATCH(J$1,'2025'!$C$1:$Z$1,0))</f>
        <v>#N/A</v>
      </c>
      <c r="K695" s="29" t="str">
        <f>VLOOKUP($A695,'2025'!$C:$Z,MATCH(K$1,'2025'!$C$1:$Z$1,0))</f>
        <v/>
      </c>
      <c r="L695" s="29" t="str">
        <f>VLOOKUP($A695,'2025'!$C:$Z,MATCH(L$1,'2025'!$C$1:$Z$1,0))</f>
        <v>#N/A</v>
      </c>
      <c r="M695" s="29" t="str">
        <f>VLOOKUP($A695,'2025'!$C:$Z,MATCH(M$1,'2025'!$C$1:$Z$1,0))</f>
        <v/>
      </c>
      <c r="N695" s="29" t="str">
        <f>VLOOKUP($A695,'2025'!$C:$Z,MATCH(N$1,'2025'!$C$1:$Z$1,0))</f>
        <v/>
      </c>
      <c r="O695" s="29" t="str">
        <f>VLOOKUP($A695,'2025'!$C:$Z,MATCH(O$1,'2025'!$C$1:$Z$1,0))</f>
        <v/>
      </c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</row>
    <row r="696" ht="22.5" customHeight="1">
      <c r="A696" s="25">
        <f t="shared" si="1"/>
        <v>46291</v>
      </c>
      <c r="B696" s="29" t="str">
        <f t="array" ref="B696">INDEX(Hours!$A$1:$AAF$1000, 
                      MATCH($A696,Hours!$A$1:$A$1000,0), 
                      MATCH(B$1,Hours!$A$1:$AAF$1,0))</f>
        <v/>
      </c>
      <c r="C696" s="29" t="str">
        <f>VLOOKUP($A696,'2025'!$C:$Z,MATCH(C$1,'2025'!$C$1:$Z$1,0))</f>
        <v/>
      </c>
      <c r="D696" s="29" t="str">
        <f>VLOOKUP($A696,'2025'!$C:$Z,MATCH(D$1,'2025'!$C$1:$Z$1,0))</f>
        <v/>
      </c>
      <c r="E696" s="29" t="str">
        <f>VLOOKUP($A696,'2025'!$C:$Z,MATCH(E$1,'2025'!$C$1:$Z$1,0))</f>
        <v/>
      </c>
      <c r="F696" s="29" t="str">
        <f>VLOOKUP($A696,'2025'!$C:$Z,MATCH(F$1,'2025'!$C$1:$Z$1,0))</f>
        <v/>
      </c>
      <c r="G696" s="29" t="str">
        <f>VLOOKUP($A696,'2025'!$C:$Z,MATCH(G$1,'2025'!$C$1:$Z$1,0))</f>
        <v/>
      </c>
      <c r="H696" s="29" t="str">
        <f>VLOOKUP($A696,'2025'!$C:$Z,MATCH(H$1,'2025'!$C$1:$Z$1,0))</f>
        <v>#N/A</v>
      </c>
      <c r="I696" s="29" t="str">
        <f>VLOOKUP($A696,'2025'!$C:$Z,MATCH(I$1,'2025'!$C$1:$Z$1,0))</f>
        <v/>
      </c>
      <c r="J696" s="29" t="str">
        <f>VLOOKUP($A696,'2025'!$C:$Z,MATCH(J$1,'2025'!$C$1:$Z$1,0))</f>
        <v>#N/A</v>
      </c>
      <c r="K696" s="29" t="str">
        <f>VLOOKUP($A696,'2025'!$C:$Z,MATCH(K$1,'2025'!$C$1:$Z$1,0))</f>
        <v/>
      </c>
      <c r="L696" s="29" t="str">
        <f>VLOOKUP($A696,'2025'!$C:$Z,MATCH(L$1,'2025'!$C$1:$Z$1,0))</f>
        <v>#N/A</v>
      </c>
      <c r="M696" s="29" t="str">
        <f>VLOOKUP($A696,'2025'!$C:$Z,MATCH(M$1,'2025'!$C$1:$Z$1,0))</f>
        <v/>
      </c>
      <c r="N696" s="29" t="str">
        <f>VLOOKUP($A696,'2025'!$C:$Z,MATCH(N$1,'2025'!$C$1:$Z$1,0))</f>
        <v/>
      </c>
      <c r="O696" s="29" t="str">
        <f>VLOOKUP($A696,'2025'!$C:$Z,MATCH(O$1,'2025'!$C$1:$Z$1,0))</f>
        <v/>
      </c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</row>
    <row r="697" ht="22.5" customHeight="1">
      <c r="A697" s="25">
        <f t="shared" si="1"/>
        <v>46292</v>
      </c>
      <c r="B697" s="29" t="str">
        <f t="array" ref="B697">INDEX(Hours!$A$1:$AAF$1000, 
                      MATCH($A697,Hours!$A$1:$A$1000,0), 
                      MATCH(B$1,Hours!$A$1:$AAF$1,0))</f>
        <v/>
      </c>
      <c r="C697" s="29" t="str">
        <f>VLOOKUP($A697,'2025'!$C:$Z,MATCH(C$1,'2025'!$C$1:$Z$1,0))</f>
        <v/>
      </c>
      <c r="D697" s="29" t="str">
        <f>VLOOKUP($A697,'2025'!$C:$Z,MATCH(D$1,'2025'!$C$1:$Z$1,0))</f>
        <v/>
      </c>
      <c r="E697" s="29" t="str">
        <f>VLOOKUP($A697,'2025'!$C:$Z,MATCH(E$1,'2025'!$C$1:$Z$1,0))</f>
        <v/>
      </c>
      <c r="F697" s="29" t="str">
        <f>VLOOKUP($A697,'2025'!$C:$Z,MATCH(F$1,'2025'!$C$1:$Z$1,0))</f>
        <v/>
      </c>
      <c r="G697" s="29" t="str">
        <f>VLOOKUP($A697,'2025'!$C:$Z,MATCH(G$1,'2025'!$C$1:$Z$1,0))</f>
        <v/>
      </c>
      <c r="H697" s="29" t="str">
        <f>VLOOKUP($A697,'2025'!$C:$Z,MATCH(H$1,'2025'!$C$1:$Z$1,0))</f>
        <v>#N/A</v>
      </c>
      <c r="I697" s="29" t="str">
        <f>VLOOKUP($A697,'2025'!$C:$Z,MATCH(I$1,'2025'!$C$1:$Z$1,0))</f>
        <v/>
      </c>
      <c r="J697" s="29" t="str">
        <f>VLOOKUP($A697,'2025'!$C:$Z,MATCH(J$1,'2025'!$C$1:$Z$1,0))</f>
        <v>#N/A</v>
      </c>
      <c r="K697" s="29" t="str">
        <f>VLOOKUP($A697,'2025'!$C:$Z,MATCH(K$1,'2025'!$C$1:$Z$1,0))</f>
        <v/>
      </c>
      <c r="L697" s="29" t="str">
        <f>VLOOKUP($A697,'2025'!$C:$Z,MATCH(L$1,'2025'!$C$1:$Z$1,0))</f>
        <v>#N/A</v>
      </c>
      <c r="M697" s="29" t="str">
        <f>VLOOKUP($A697,'2025'!$C:$Z,MATCH(M$1,'2025'!$C$1:$Z$1,0))</f>
        <v/>
      </c>
      <c r="N697" s="29" t="str">
        <f>VLOOKUP($A697,'2025'!$C:$Z,MATCH(N$1,'2025'!$C$1:$Z$1,0))</f>
        <v/>
      </c>
      <c r="O697" s="29" t="str">
        <f>VLOOKUP($A697,'2025'!$C:$Z,MATCH(O$1,'2025'!$C$1:$Z$1,0))</f>
        <v/>
      </c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</row>
    <row r="698" ht="22.5" customHeight="1">
      <c r="A698" s="25">
        <f t="shared" si="1"/>
        <v>46293</v>
      </c>
      <c r="B698" s="29" t="str">
        <f t="array" ref="B698">INDEX(Hours!$A$1:$AAF$1000, 
                      MATCH($A698,Hours!$A$1:$A$1000,0), 
                      MATCH(B$1,Hours!$A$1:$AAF$1,0))</f>
        <v/>
      </c>
      <c r="C698" s="29" t="str">
        <f>VLOOKUP($A698,'2025'!$C:$Z,MATCH(C$1,'2025'!$C$1:$Z$1,0))</f>
        <v/>
      </c>
      <c r="D698" s="29" t="str">
        <f>VLOOKUP($A698,'2025'!$C:$Z,MATCH(D$1,'2025'!$C$1:$Z$1,0))</f>
        <v/>
      </c>
      <c r="E698" s="29" t="str">
        <f>VLOOKUP($A698,'2025'!$C:$Z,MATCH(E$1,'2025'!$C$1:$Z$1,0))</f>
        <v/>
      </c>
      <c r="F698" s="29" t="str">
        <f>VLOOKUP($A698,'2025'!$C:$Z,MATCH(F$1,'2025'!$C$1:$Z$1,0))</f>
        <v/>
      </c>
      <c r="G698" s="29" t="str">
        <f>VLOOKUP($A698,'2025'!$C:$Z,MATCH(G$1,'2025'!$C$1:$Z$1,0))</f>
        <v/>
      </c>
      <c r="H698" s="29" t="str">
        <f>VLOOKUP($A698,'2025'!$C:$Z,MATCH(H$1,'2025'!$C$1:$Z$1,0))</f>
        <v>#N/A</v>
      </c>
      <c r="I698" s="29" t="str">
        <f>VLOOKUP($A698,'2025'!$C:$Z,MATCH(I$1,'2025'!$C$1:$Z$1,0))</f>
        <v/>
      </c>
      <c r="J698" s="29" t="str">
        <f>VLOOKUP($A698,'2025'!$C:$Z,MATCH(J$1,'2025'!$C$1:$Z$1,0))</f>
        <v>#N/A</v>
      </c>
      <c r="K698" s="29" t="str">
        <f>VLOOKUP($A698,'2025'!$C:$Z,MATCH(K$1,'2025'!$C$1:$Z$1,0))</f>
        <v/>
      </c>
      <c r="L698" s="29" t="str">
        <f>VLOOKUP($A698,'2025'!$C:$Z,MATCH(L$1,'2025'!$C$1:$Z$1,0))</f>
        <v>#N/A</v>
      </c>
      <c r="M698" s="29" t="str">
        <f>VLOOKUP($A698,'2025'!$C:$Z,MATCH(M$1,'2025'!$C$1:$Z$1,0))</f>
        <v/>
      </c>
      <c r="N698" s="29" t="str">
        <f>VLOOKUP($A698,'2025'!$C:$Z,MATCH(N$1,'2025'!$C$1:$Z$1,0))</f>
        <v/>
      </c>
      <c r="O698" s="29" t="str">
        <f>VLOOKUP($A698,'2025'!$C:$Z,MATCH(O$1,'2025'!$C$1:$Z$1,0))</f>
        <v/>
      </c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</row>
    <row r="699" ht="22.5" customHeight="1">
      <c r="A699" s="25">
        <f t="shared" si="1"/>
        <v>46294</v>
      </c>
      <c r="B699" s="29" t="str">
        <f t="array" ref="B699">INDEX(Hours!$A$1:$AAF$1000, 
                      MATCH($A699,Hours!$A$1:$A$1000,0), 
                      MATCH(B$1,Hours!$A$1:$AAF$1,0))</f>
        <v/>
      </c>
      <c r="C699" s="29" t="str">
        <f>VLOOKUP($A699,'2025'!$C:$Z,MATCH(C$1,'2025'!$C$1:$Z$1,0))</f>
        <v/>
      </c>
      <c r="D699" s="29" t="str">
        <f>VLOOKUP($A699,'2025'!$C:$Z,MATCH(D$1,'2025'!$C$1:$Z$1,0))</f>
        <v/>
      </c>
      <c r="E699" s="29" t="str">
        <f>VLOOKUP($A699,'2025'!$C:$Z,MATCH(E$1,'2025'!$C$1:$Z$1,0))</f>
        <v/>
      </c>
      <c r="F699" s="29" t="str">
        <f>VLOOKUP($A699,'2025'!$C:$Z,MATCH(F$1,'2025'!$C$1:$Z$1,0))</f>
        <v/>
      </c>
      <c r="G699" s="29" t="str">
        <f>VLOOKUP($A699,'2025'!$C:$Z,MATCH(G$1,'2025'!$C$1:$Z$1,0))</f>
        <v/>
      </c>
      <c r="H699" s="29" t="str">
        <f>VLOOKUP($A699,'2025'!$C:$Z,MATCH(H$1,'2025'!$C$1:$Z$1,0))</f>
        <v>#N/A</v>
      </c>
      <c r="I699" s="29" t="str">
        <f>VLOOKUP($A699,'2025'!$C:$Z,MATCH(I$1,'2025'!$C$1:$Z$1,0))</f>
        <v/>
      </c>
      <c r="J699" s="29" t="str">
        <f>VLOOKUP($A699,'2025'!$C:$Z,MATCH(J$1,'2025'!$C$1:$Z$1,0))</f>
        <v>#N/A</v>
      </c>
      <c r="K699" s="29" t="str">
        <f>VLOOKUP($A699,'2025'!$C:$Z,MATCH(K$1,'2025'!$C$1:$Z$1,0))</f>
        <v/>
      </c>
      <c r="L699" s="29" t="str">
        <f>VLOOKUP($A699,'2025'!$C:$Z,MATCH(L$1,'2025'!$C$1:$Z$1,0))</f>
        <v>#N/A</v>
      </c>
      <c r="M699" s="29" t="str">
        <f>VLOOKUP($A699,'2025'!$C:$Z,MATCH(M$1,'2025'!$C$1:$Z$1,0))</f>
        <v/>
      </c>
      <c r="N699" s="29" t="str">
        <f>VLOOKUP($A699,'2025'!$C:$Z,MATCH(N$1,'2025'!$C$1:$Z$1,0))</f>
        <v/>
      </c>
      <c r="O699" s="29" t="str">
        <f>VLOOKUP($A699,'2025'!$C:$Z,MATCH(O$1,'2025'!$C$1:$Z$1,0))</f>
        <v/>
      </c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</row>
    <row r="700" ht="22.5" customHeight="1">
      <c r="A700" s="25">
        <f t="shared" si="1"/>
        <v>46295</v>
      </c>
      <c r="B700" s="29" t="str">
        <f t="array" ref="B700">INDEX(Hours!$A$1:$AAF$1000, 
                      MATCH($A700,Hours!$A$1:$A$1000,0), 
                      MATCH(B$1,Hours!$A$1:$AAF$1,0))</f>
        <v/>
      </c>
      <c r="C700" s="29" t="str">
        <f>VLOOKUP($A700,'2025'!$C:$Z,MATCH(C$1,'2025'!$C$1:$Z$1,0))</f>
        <v/>
      </c>
      <c r="D700" s="29" t="str">
        <f>VLOOKUP($A700,'2025'!$C:$Z,MATCH(D$1,'2025'!$C$1:$Z$1,0))</f>
        <v/>
      </c>
      <c r="E700" s="29" t="str">
        <f>VLOOKUP($A700,'2025'!$C:$Z,MATCH(E$1,'2025'!$C$1:$Z$1,0))</f>
        <v/>
      </c>
      <c r="F700" s="29" t="str">
        <f>VLOOKUP($A700,'2025'!$C:$Z,MATCH(F$1,'2025'!$C$1:$Z$1,0))</f>
        <v/>
      </c>
      <c r="G700" s="29" t="str">
        <f>VLOOKUP($A700,'2025'!$C:$Z,MATCH(G$1,'2025'!$C$1:$Z$1,0))</f>
        <v/>
      </c>
      <c r="H700" s="29" t="str">
        <f>VLOOKUP($A700,'2025'!$C:$Z,MATCH(H$1,'2025'!$C$1:$Z$1,0))</f>
        <v>#N/A</v>
      </c>
      <c r="I700" s="29" t="str">
        <f>VLOOKUP($A700,'2025'!$C:$Z,MATCH(I$1,'2025'!$C$1:$Z$1,0))</f>
        <v/>
      </c>
      <c r="J700" s="29" t="str">
        <f>VLOOKUP($A700,'2025'!$C:$Z,MATCH(J$1,'2025'!$C$1:$Z$1,0))</f>
        <v>#N/A</v>
      </c>
      <c r="K700" s="29" t="str">
        <f>VLOOKUP($A700,'2025'!$C:$Z,MATCH(K$1,'2025'!$C$1:$Z$1,0))</f>
        <v/>
      </c>
      <c r="L700" s="29" t="str">
        <f>VLOOKUP($A700,'2025'!$C:$Z,MATCH(L$1,'2025'!$C$1:$Z$1,0))</f>
        <v>#N/A</v>
      </c>
      <c r="M700" s="29" t="str">
        <f>VLOOKUP($A700,'2025'!$C:$Z,MATCH(M$1,'2025'!$C$1:$Z$1,0))</f>
        <v/>
      </c>
      <c r="N700" s="29" t="str">
        <f>VLOOKUP($A700,'2025'!$C:$Z,MATCH(N$1,'2025'!$C$1:$Z$1,0))</f>
        <v/>
      </c>
      <c r="O700" s="29" t="str">
        <f>VLOOKUP($A700,'2025'!$C:$Z,MATCH(O$1,'2025'!$C$1:$Z$1,0))</f>
        <v/>
      </c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</row>
    <row r="701" ht="22.5" customHeight="1">
      <c r="A701" s="25">
        <f t="shared" si="1"/>
        <v>46296</v>
      </c>
      <c r="B701" s="29" t="str">
        <f t="array" ref="B701">INDEX(Hours!$A$1:$AAF$1000, 
                      MATCH($A701,Hours!$A$1:$A$1000,0), 
                      MATCH(B$1,Hours!$A$1:$AAF$1,0))</f>
        <v/>
      </c>
      <c r="C701" s="29" t="str">
        <f>VLOOKUP($A701,'2025'!$C:$Z,MATCH(C$1,'2025'!$C$1:$Z$1,0))</f>
        <v/>
      </c>
      <c r="D701" s="29" t="str">
        <f>VLOOKUP($A701,'2025'!$C:$Z,MATCH(D$1,'2025'!$C$1:$Z$1,0))</f>
        <v/>
      </c>
      <c r="E701" s="29" t="str">
        <f>VLOOKUP($A701,'2025'!$C:$Z,MATCH(E$1,'2025'!$C$1:$Z$1,0))</f>
        <v/>
      </c>
      <c r="F701" s="29" t="str">
        <f>VLOOKUP($A701,'2025'!$C:$Z,MATCH(F$1,'2025'!$C$1:$Z$1,0))</f>
        <v/>
      </c>
      <c r="G701" s="29" t="str">
        <f>VLOOKUP($A701,'2025'!$C:$Z,MATCH(G$1,'2025'!$C$1:$Z$1,0))</f>
        <v/>
      </c>
      <c r="H701" s="29" t="str">
        <f>VLOOKUP($A701,'2025'!$C:$Z,MATCH(H$1,'2025'!$C$1:$Z$1,0))</f>
        <v>#N/A</v>
      </c>
      <c r="I701" s="29" t="str">
        <f>VLOOKUP($A701,'2025'!$C:$Z,MATCH(I$1,'2025'!$C$1:$Z$1,0))</f>
        <v/>
      </c>
      <c r="J701" s="29" t="str">
        <f>VLOOKUP($A701,'2025'!$C:$Z,MATCH(J$1,'2025'!$C$1:$Z$1,0))</f>
        <v>#N/A</v>
      </c>
      <c r="K701" s="29" t="str">
        <f>VLOOKUP($A701,'2025'!$C:$Z,MATCH(K$1,'2025'!$C$1:$Z$1,0))</f>
        <v/>
      </c>
      <c r="L701" s="29" t="str">
        <f>VLOOKUP($A701,'2025'!$C:$Z,MATCH(L$1,'2025'!$C$1:$Z$1,0))</f>
        <v>#N/A</v>
      </c>
      <c r="M701" s="29" t="str">
        <f>VLOOKUP($A701,'2025'!$C:$Z,MATCH(M$1,'2025'!$C$1:$Z$1,0))</f>
        <v/>
      </c>
      <c r="N701" s="29" t="str">
        <f>VLOOKUP($A701,'2025'!$C:$Z,MATCH(N$1,'2025'!$C$1:$Z$1,0))</f>
        <v/>
      </c>
      <c r="O701" s="29" t="str">
        <f>VLOOKUP($A701,'2025'!$C:$Z,MATCH(O$1,'2025'!$C$1:$Z$1,0))</f>
        <v/>
      </c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</row>
    <row r="702" ht="22.5" customHeight="1">
      <c r="A702" s="25">
        <f t="shared" si="1"/>
        <v>46297</v>
      </c>
      <c r="B702" s="29" t="str">
        <f t="array" ref="B702">INDEX(Hours!$A$1:$AAF$1000, 
                      MATCH($A702,Hours!$A$1:$A$1000,0), 
                      MATCH(B$1,Hours!$A$1:$AAF$1,0))</f>
        <v/>
      </c>
      <c r="C702" s="29" t="str">
        <f>VLOOKUP($A702,'2025'!$C:$Z,MATCH(C$1,'2025'!$C$1:$Z$1,0))</f>
        <v/>
      </c>
      <c r="D702" s="29" t="str">
        <f>VLOOKUP($A702,'2025'!$C:$Z,MATCH(D$1,'2025'!$C$1:$Z$1,0))</f>
        <v/>
      </c>
      <c r="E702" s="29" t="str">
        <f>VLOOKUP($A702,'2025'!$C:$Z,MATCH(E$1,'2025'!$C$1:$Z$1,0))</f>
        <v/>
      </c>
      <c r="F702" s="29" t="str">
        <f>VLOOKUP($A702,'2025'!$C:$Z,MATCH(F$1,'2025'!$C$1:$Z$1,0))</f>
        <v/>
      </c>
      <c r="G702" s="29" t="str">
        <f>VLOOKUP($A702,'2025'!$C:$Z,MATCH(G$1,'2025'!$C$1:$Z$1,0))</f>
        <v/>
      </c>
      <c r="H702" s="29" t="str">
        <f>VLOOKUP($A702,'2025'!$C:$Z,MATCH(H$1,'2025'!$C$1:$Z$1,0))</f>
        <v>#N/A</v>
      </c>
      <c r="I702" s="29" t="str">
        <f>VLOOKUP($A702,'2025'!$C:$Z,MATCH(I$1,'2025'!$C$1:$Z$1,0))</f>
        <v/>
      </c>
      <c r="J702" s="29" t="str">
        <f>VLOOKUP($A702,'2025'!$C:$Z,MATCH(J$1,'2025'!$C$1:$Z$1,0))</f>
        <v>#N/A</v>
      </c>
      <c r="K702" s="29" t="str">
        <f>VLOOKUP($A702,'2025'!$C:$Z,MATCH(K$1,'2025'!$C$1:$Z$1,0))</f>
        <v/>
      </c>
      <c r="L702" s="29" t="str">
        <f>VLOOKUP($A702,'2025'!$C:$Z,MATCH(L$1,'2025'!$C$1:$Z$1,0))</f>
        <v>#N/A</v>
      </c>
      <c r="M702" s="29" t="str">
        <f>VLOOKUP($A702,'2025'!$C:$Z,MATCH(M$1,'2025'!$C$1:$Z$1,0))</f>
        <v/>
      </c>
      <c r="N702" s="29" t="str">
        <f>VLOOKUP($A702,'2025'!$C:$Z,MATCH(N$1,'2025'!$C$1:$Z$1,0))</f>
        <v/>
      </c>
      <c r="O702" s="29" t="str">
        <f>VLOOKUP($A702,'2025'!$C:$Z,MATCH(O$1,'2025'!$C$1:$Z$1,0))</f>
        <v/>
      </c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</row>
    <row r="703" ht="22.5" customHeight="1">
      <c r="A703" s="25">
        <f t="shared" si="1"/>
        <v>46298</v>
      </c>
      <c r="B703" s="29" t="str">
        <f t="array" ref="B703">INDEX(Hours!$A$1:$AAF$1000, 
                      MATCH($A703,Hours!$A$1:$A$1000,0), 
                      MATCH(B$1,Hours!$A$1:$AAF$1,0))</f>
        <v/>
      </c>
      <c r="C703" s="29" t="str">
        <f>VLOOKUP($A703,'2025'!$C:$Z,MATCH(C$1,'2025'!$C$1:$Z$1,0))</f>
        <v/>
      </c>
      <c r="D703" s="29" t="str">
        <f>VLOOKUP($A703,'2025'!$C:$Z,MATCH(D$1,'2025'!$C$1:$Z$1,0))</f>
        <v/>
      </c>
      <c r="E703" s="29" t="str">
        <f>VLOOKUP($A703,'2025'!$C:$Z,MATCH(E$1,'2025'!$C$1:$Z$1,0))</f>
        <v/>
      </c>
      <c r="F703" s="29" t="str">
        <f>VLOOKUP($A703,'2025'!$C:$Z,MATCH(F$1,'2025'!$C$1:$Z$1,0))</f>
        <v/>
      </c>
      <c r="G703" s="29" t="str">
        <f>VLOOKUP($A703,'2025'!$C:$Z,MATCH(G$1,'2025'!$C$1:$Z$1,0))</f>
        <v/>
      </c>
      <c r="H703" s="29" t="str">
        <f>VLOOKUP($A703,'2025'!$C:$Z,MATCH(H$1,'2025'!$C$1:$Z$1,0))</f>
        <v>#N/A</v>
      </c>
      <c r="I703" s="29" t="str">
        <f>VLOOKUP($A703,'2025'!$C:$Z,MATCH(I$1,'2025'!$C$1:$Z$1,0))</f>
        <v/>
      </c>
      <c r="J703" s="29" t="str">
        <f>VLOOKUP($A703,'2025'!$C:$Z,MATCH(J$1,'2025'!$C$1:$Z$1,0))</f>
        <v>#N/A</v>
      </c>
      <c r="K703" s="29" t="str">
        <f>VLOOKUP($A703,'2025'!$C:$Z,MATCH(K$1,'2025'!$C$1:$Z$1,0))</f>
        <v/>
      </c>
      <c r="L703" s="29" t="str">
        <f>VLOOKUP($A703,'2025'!$C:$Z,MATCH(L$1,'2025'!$C$1:$Z$1,0))</f>
        <v>#N/A</v>
      </c>
      <c r="M703" s="29" t="str">
        <f>VLOOKUP($A703,'2025'!$C:$Z,MATCH(M$1,'2025'!$C$1:$Z$1,0))</f>
        <v/>
      </c>
      <c r="N703" s="29" t="str">
        <f>VLOOKUP($A703,'2025'!$C:$Z,MATCH(N$1,'2025'!$C$1:$Z$1,0))</f>
        <v/>
      </c>
      <c r="O703" s="29" t="str">
        <f>VLOOKUP($A703,'2025'!$C:$Z,MATCH(O$1,'2025'!$C$1:$Z$1,0))</f>
        <v/>
      </c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</row>
    <row r="704" ht="22.5" customHeight="1">
      <c r="A704" s="25">
        <f t="shared" si="1"/>
        <v>46299</v>
      </c>
      <c r="B704" s="29" t="str">
        <f t="array" ref="B704">INDEX(Hours!$A$1:$AAF$1000, 
                      MATCH($A704,Hours!$A$1:$A$1000,0), 
                      MATCH(B$1,Hours!$A$1:$AAF$1,0))</f>
        <v/>
      </c>
      <c r="C704" s="29" t="str">
        <f>VLOOKUP($A704,'2025'!$C:$Z,MATCH(C$1,'2025'!$C$1:$Z$1,0))</f>
        <v/>
      </c>
      <c r="D704" s="29" t="str">
        <f>VLOOKUP($A704,'2025'!$C:$Z,MATCH(D$1,'2025'!$C$1:$Z$1,0))</f>
        <v/>
      </c>
      <c r="E704" s="29" t="str">
        <f>VLOOKUP($A704,'2025'!$C:$Z,MATCH(E$1,'2025'!$C$1:$Z$1,0))</f>
        <v/>
      </c>
      <c r="F704" s="29" t="str">
        <f>VLOOKUP($A704,'2025'!$C:$Z,MATCH(F$1,'2025'!$C$1:$Z$1,0))</f>
        <v/>
      </c>
      <c r="G704" s="29" t="str">
        <f>VLOOKUP($A704,'2025'!$C:$Z,MATCH(G$1,'2025'!$C$1:$Z$1,0))</f>
        <v/>
      </c>
      <c r="H704" s="29" t="str">
        <f>VLOOKUP($A704,'2025'!$C:$Z,MATCH(H$1,'2025'!$C$1:$Z$1,0))</f>
        <v>#N/A</v>
      </c>
      <c r="I704" s="29" t="str">
        <f>VLOOKUP($A704,'2025'!$C:$Z,MATCH(I$1,'2025'!$C$1:$Z$1,0))</f>
        <v/>
      </c>
      <c r="J704" s="29" t="str">
        <f>VLOOKUP($A704,'2025'!$C:$Z,MATCH(J$1,'2025'!$C$1:$Z$1,0))</f>
        <v>#N/A</v>
      </c>
      <c r="K704" s="29" t="str">
        <f>VLOOKUP($A704,'2025'!$C:$Z,MATCH(K$1,'2025'!$C$1:$Z$1,0))</f>
        <v/>
      </c>
      <c r="L704" s="29" t="str">
        <f>VLOOKUP($A704,'2025'!$C:$Z,MATCH(L$1,'2025'!$C$1:$Z$1,0))</f>
        <v>#N/A</v>
      </c>
      <c r="M704" s="29" t="str">
        <f>VLOOKUP($A704,'2025'!$C:$Z,MATCH(M$1,'2025'!$C$1:$Z$1,0))</f>
        <v/>
      </c>
      <c r="N704" s="29" t="str">
        <f>VLOOKUP($A704,'2025'!$C:$Z,MATCH(N$1,'2025'!$C$1:$Z$1,0))</f>
        <v/>
      </c>
      <c r="O704" s="29" t="str">
        <f>VLOOKUP($A704,'2025'!$C:$Z,MATCH(O$1,'2025'!$C$1:$Z$1,0))</f>
        <v/>
      </c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</row>
    <row r="705" ht="22.5" customHeight="1">
      <c r="A705" s="25">
        <f t="shared" si="1"/>
        <v>46300</v>
      </c>
      <c r="B705" s="29" t="str">
        <f t="array" ref="B705">INDEX(Hours!$A$1:$AAF$1000, 
                      MATCH($A705,Hours!$A$1:$A$1000,0), 
                      MATCH(B$1,Hours!$A$1:$AAF$1,0))</f>
        <v/>
      </c>
      <c r="C705" s="29" t="str">
        <f>VLOOKUP($A705,'2025'!$C:$Z,MATCH(C$1,'2025'!$C$1:$Z$1,0))</f>
        <v/>
      </c>
      <c r="D705" s="29" t="str">
        <f>VLOOKUP($A705,'2025'!$C:$Z,MATCH(D$1,'2025'!$C$1:$Z$1,0))</f>
        <v/>
      </c>
      <c r="E705" s="29" t="str">
        <f>VLOOKUP($A705,'2025'!$C:$Z,MATCH(E$1,'2025'!$C$1:$Z$1,0))</f>
        <v/>
      </c>
      <c r="F705" s="29" t="str">
        <f>VLOOKUP($A705,'2025'!$C:$Z,MATCH(F$1,'2025'!$C$1:$Z$1,0))</f>
        <v/>
      </c>
      <c r="G705" s="29" t="str">
        <f>VLOOKUP($A705,'2025'!$C:$Z,MATCH(G$1,'2025'!$C$1:$Z$1,0))</f>
        <v/>
      </c>
      <c r="H705" s="29" t="str">
        <f>VLOOKUP($A705,'2025'!$C:$Z,MATCH(H$1,'2025'!$C$1:$Z$1,0))</f>
        <v>#N/A</v>
      </c>
      <c r="I705" s="29" t="str">
        <f>VLOOKUP($A705,'2025'!$C:$Z,MATCH(I$1,'2025'!$C$1:$Z$1,0))</f>
        <v/>
      </c>
      <c r="J705" s="29" t="str">
        <f>VLOOKUP($A705,'2025'!$C:$Z,MATCH(J$1,'2025'!$C$1:$Z$1,0))</f>
        <v>#N/A</v>
      </c>
      <c r="K705" s="29" t="str">
        <f>VLOOKUP($A705,'2025'!$C:$Z,MATCH(K$1,'2025'!$C$1:$Z$1,0))</f>
        <v/>
      </c>
      <c r="L705" s="29" t="str">
        <f>VLOOKUP($A705,'2025'!$C:$Z,MATCH(L$1,'2025'!$C$1:$Z$1,0))</f>
        <v>#N/A</v>
      </c>
      <c r="M705" s="29" t="str">
        <f>VLOOKUP($A705,'2025'!$C:$Z,MATCH(M$1,'2025'!$C$1:$Z$1,0))</f>
        <v/>
      </c>
      <c r="N705" s="29" t="str">
        <f>VLOOKUP($A705,'2025'!$C:$Z,MATCH(N$1,'2025'!$C$1:$Z$1,0))</f>
        <v/>
      </c>
      <c r="O705" s="29" t="str">
        <f>VLOOKUP($A705,'2025'!$C:$Z,MATCH(O$1,'2025'!$C$1:$Z$1,0))</f>
        <v/>
      </c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</row>
    <row r="706" ht="22.5" customHeight="1">
      <c r="A706" s="25">
        <f t="shared" si="1"/>
        <v>46301</v>
      </c>
      <c r="B706" s="29" t="str">
        <f t="array" ref="B706">INDEX(Hours!$A$1:$AAF$1000, 
                      MATCH($A706,Hours!$A$1:$A$1000,0), 
                      MATCH(B$1,Hours!$A$1:$AAF$1,0))</f>
        <v/>
      </c>
      <c r="C706" s="29" t="str">
        <f>VLOOKUP($A706,'2025'!$C:$Z,MATCH(C$1,'2025'!$C$1:$Z$1,0))</f>
        <v/>
      </c>
      <c r="D706" s="29" t="str">
        <f>VLOOKUP($A706,'2025'!$C:$Z,MATCH(D$1,'2025'!$C$1:$Z$1,0))</f>
        <v/>
      </c>
      <c r="E706" s="29" t="str">
        <f>VLOOKUP($A706,'2025'!$C:$Z,MATCH(E$1,'2025'!$C$1:$Z$1,0))</f>
        <v/>
      </c>
      <c r="F706" s="29" t="str">
        <f>VLOOKUP($A706,'2025'!$C:$Z,MATCH(F$1,'2025'!$C$1:$Z$1,0))</f>
        <v/>
      </c>
      <c r="G706" s="29" t="str">
        <f>VLOOKUP($A706,'2025'!$C:$Z,MATCH(G$1,'2025'!$C$1:$Z$1,0))</f>
        <v/>
      </c>
      <c r="H706" s="29" t="str">
        <f>VLOOKUP($A706,'2025'!$C:$Z,MATCH(H$1,'2025'!$C$1:$Z$1,0))</f>
        <v>#N/A</v>
      </c>
      <c r="I706" s="29" t="str">
        <f>VLOOKUP($A706,'2025'!$C:$Z,MATCH(I$1,'2025'!$C$1:$Z$1,0))</f>
        <v/>
      </c>
      <c r="J706" s="29" t="str">
        <f>VLOOKUP($A706,'2025'!$C:$Z,MATCH(J$1,'2025'!$C$1:$Z$1,0))</f>
        <v>#N/A</v>
      </c>
      <c r="K706" s="29" t="str">
        <f>VLOOKUP($A706,'2025'!$C:$Z,MATCH(K$1,'2025'!$C$1:$Z$1,0))</f>
        <v/>
      </c>
      <c r="L706" s="29" t="str">
        <f>VLOOKUP($A706,'2025'!$C:$Z,MATCH(L$1,'2025'!$C$1:$Z$1,0))</f>
        <v>#N/A</v>
      </c>
      <c r="M706" s="29" t="str">
        <f>VLOOKUP($A706,'2025'!$C:$Z,MATCH(M$1,'2025'!$C$1:$Z$1,0))</f>
        <v/>
      </c>
      <c r="N706" s="29" t="str">
        <f>VLOOKUP($A706,'2025'!$C:$Z,MATCH(N$1,'2025'!$C$1:$Z$1,0))</f>
        <v/>
      </c>
      <c r="O706" s="29" t="str">
        <f>VLOOKUP($A706,'2025'!$C:$Z,MATCH(O$1,'2025'!$C$1:$Z$1,0))</f>
        <v/>
      </c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</row>
    <row r="707" ht="22.5" customHeight="1">
      <c r="A707" s="25">
        <f t="shared" si="1"/>
        <v>46302</v>
      </c>
      <c r="B707" s="29" t="str">
        <f t="array" ref="B707">INDEX(Hours!$A$1:$AAF$1000, 
                      MATCH($A707,Hours!$A$1:$A$1000,0), 
                      MATCH(B$1,Hours!$A$1:$AAF$1,0))</f>
        <v/>
      </c>
      <c r="C707" s="29" t="str">
        <f>VLOOKUP($A707,'2025'!$C:$Z,MATCH(C$1,'2025'!$C$1:$Z$1,0))</f>
        <v/>
      </c>
      <c r="D707" s="29" t="str">
        <f>VLOOKUP($A707,'2025'!$C:$Z,MATCH(D$1,'2025'!$C$1:$Z$1,0))</f>
        <v/>
      </c>
      <c r="E707" s="29" t="str">
        <f>VLOOKUP($A707,'2025'!$C:$Z,MATCH(E$1,'2025'!$C$1:$Z$1,0))</f>
        <v/>
      </c>
      <c r="F707" s="29" t="str">
        <f>VLOOKUP($A707,'2025'!$C:$Z,MATCH(F$1,'2025'!$C$1:$Z$1,0))</f>
        <v/>
      </c>
      <c r="G707" s="29" t="str">
        <f>VLOOKUP($A707,'2025'!$C:$Z,MATCH(G$1,'2025'!$C$1:$Z$1,0))</f>
        <v/>
      </c>
      <c r="H707" s="29" t="str">
        <f>VLOOKUP($A707,'2025'!$C:$Z,MATCH(H$1,'2025'!$C$1:$Z$1,0))</f>
        <v>#N/A</v>
      </c>
      <c r="I707" s="29" t="str">
        <f>VLOOKUP($A707,'2025'!$C:$Z,MATCH(I$1,'2025'!$C$1:$Z$1,0))</f>
        <v/>
      </c>
      <c r="J707" s="29" t="str">
        <f>VLOOKUP($A707,'2025'!$C:$Z,MATCH(J$1,'2025'!$C$1:$Z$1,0))</f>
        <v>#N/A</v>
      </c>
      <c r="K707" s="29" t="str">
        <f>VLOOKUP($A707,'2025'!$C:$Z,MATCH(K$1,'2025'!$C$1:$Z$1,0))</f>
        <v/>
      </c>
      <c r="L707" s="29" t="str">
        <f>VLOOKUP($A707,'2025'!$C:$Z,MATCH(L$1,'2025'!$C$1:$Z$1,0))</f>
        <v>#N/A</v>
      </c>
      <c r="M707" s="29" t="str">
        <f>VLOOKUP($A707,'2025'!$C:$Z,MATCH(M$1,'2025'!$C$1:$Z$1,0))</f>
        <v/>
      </c>
      <c r="N707" s="29" t="str">
        <f>VLOOKUP($A707,'2025'!$C:$Z,MATCH(N$1,'2025'!$C$1:$Z$1,0))</f>
        <v/>
      </c>
      <c r="O707" s="29" t="str">
        <f>VLOOKUP($A707,'2025'!$C:$Z,MATCH(O$1,'2025'!$C$1:$Z$1,0))</f>
        <v/>
      </c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</row>
    <row r="708" ht="22.5" customHeight="1">
      <c r="A708" s="25">
        <f t="shared" si="1"/>
        <v>46303</v>
      </c>
      <c r="B708" s="29" t="str">
        <f t="array" ref="B708">INDEX(Hours!$A$1:$AAF$1000, 
                      MATCH($A708,Hours!$A$1:$A$1000,0), 
                      MATCH(B$1,Hours!$A$1:$AAF$1,0))</f>
        <v/>
      </c>
      <c r="C708" s="29" t="str">
        <f>VLOOKUP($A708,'2025'!$C:$Z,MATCH(C$1,'2025'!$C$1:$Z$1,0))</f>
        <v/>
      </c>
      <c r="D708" s="29" t="str">
        <f>VLOOKUP($A708,'2025'!$C:$Z,MATCH(D$1,'2025'!$C$1:$Z$1,0))</f>
        <v/>
      </c>
      <c r="E708" s="29" t="str">
        <f>VLOOKUP($A708,'2025'!$C:$Z,MATCH(E$1,'2025'!$C$1:$Z$1,0))</f>
        <v/>
      </c>
      <c r="F708" s="29" t="str">
        <f>VLOOKUP($A708,'2025'!$C:$Z,MATCH(F$1,'2025'!$C$1:$Z$1,0))</f>
        <v/>
      </c>
      <c r="G708" s="29" t="str">
        <f>VLOOKUP($A708,'2025'!$C:$Z,MATCH(G$1,'2025'!$C$1:$Z$1,0))</f>
        <v/>
      </c>
      <c r="H708" s="29" t="str">
        <f>VLOOKUP($A708,'2025'!$C:$Z,MATCH(H$1,'2025'!$C$1:$Z$1,0))</f>
        <v>#N/A</v>
      </c>
      <c r="I708" s="29" t="str">
        <f>VLOOKUP($A708,'2025'!$C:$Z,MATCH(I$1,'2025'!$C$1:$Z$1,0))</f>
        <v/>
      </c>
      <c r="J708" s="29" t="str">
        <f>VLOOKUP($A708,'2025'!$C:$Z,MATCH(J$1,'2025'!$C$1:$Z$1,0))</f>
        <v>#N/A</v>
      </c>
      <c r="K708" s="29" t="str">
        <f>VLOOKUP($A708,'2025'!$C:$Z,MATCH(K$1,'2025'!$C$1:$Z$1,0))</f>
        <v/>
      </c>
      <c r="L708" s="29" t="str">
        <f>VLOOKUP($A708,'2025'!$C:$Z,MATCH(L$1,'2025'!$C$1:$Z$1,0))</f>
        <v>#N/A</v>
      </c>
      <c r="M708" s="29" t="str">
        <f>VLOOKUP($A708,'2025'!$C:$Z,MATCH(M$1,'2025'!$C$1:$Z$1,0))</f>
        <v/>
      </c>
      <c r="N708" s="29" t="str">
        <f>VLOOKUP($A708,'2025'!$C:$Z,MATCH(N$1,'2025'!$C$1:$Z$1,0))</f>
        <v/>
      </c>
      <c r="O708" s="29" t="str">
        <f>VLOOKUP($A708,'2025'!$C:$Z,MATCH(O$1,'2025'!$C$1:$Z$1,0))</f>
        <v/>
      </c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</row>
    <row r="709" ht="22.5" customHeight="1">
      <c r="A709" s="25">
        <f t="shared" si="1"/>
        <v>46304</v>
      </c>
      <c r="B709" s="29" t="str">
        <f t="array" ref="B709">INDEX(Hours!$A$1:$AAF$1000, 
                      MATCH($A709,Hours!$A$1:$A$1000,0), 
                      MATCH(B$1,Hours!$A$1:$AAF$1,0))</f>
        <v/>
      </c>
      <c r="C709" s="29" t="str">
        <f>VLOOKUP($A709,'2025'!$C:$Z,MATCH(C$1,'2025'!$C$1:$Z$1,0))</f>
        <v/>
      </c>
      <c r="D709" s="29" t="str">
        <f>VLOOKUP($A709,'2025'!$C:$Z,MATCH(D$1,'2025'!$C$1:$Z$1,0))</f>
        <v/>
      </c>
      <c r="E709" s="29" t="str">
        <f>VLOOKUP($A709,'2025'!$C:$Z,MATCH(E$1,'2025'!$C$1:$Z$1,0))</f>
        <v/>
      </c>
      <c r="F709" s="29" t="str">
        <f>VLOOKUP($A709,'2025'!$C:$Z,MATCH(F$1,'2025'!$C$1:$Z$1,0))</f>
        <v/>
      </c>
      <c r="G709" s="29" t="str">
        <f>VLOOKUP($A709,'2025'!$C:$Z,MATCH(G$1,'2025'!$C$1:$Z$1,0))</f>
        <v/>
      </c>
      <c r="H709" s="29" t="str">
        <f>VLOOKUP($A709,'2025'!$C:$Z,MATCH(H$1,'2025'!$C$1:$Z$1,0))</f>
        <v>#N/A</v>
      </c>
      <c r="I709" s="29" t="str">
        <f>VLOOKUP($A709,'2025'!$C:$Z,MATCH(I$1,'2025'!$C$1:$Z$1,0))</f>
        <v/>
      </c>
      <c r="J709" s="29" t="str">
        <f>VLOOKUP($A709,'2025'!$C:$Z,MATCH(J$1,'2025'!$C$1:$Z$1,0))</f>
        <v>#N/A</v>
      </c>
      <c r="K709" s="29" t="str">
        <f>VLOOKUP($A709,'2025'!$C:$Z,MATCH(K$1,'2025'!$C$1:$Z$1,0))</f>
        <v/>
      </c>
      <c r="L709" s="29" t="str">
        <f>VLOOKUP($A709,'2025'!$C:$Z,MATCH(L$1,'2025'!$C$1:$Z$1,0))</f>
        <v>#N/A</v>
      </c>
      <c r="M709" s="29" t="str">
        <f>VLOOKUP($A709,'2025'!$C:$Z,MATCH(M$1,'2025'!$C$1:$Z$1,0))</f>
        <v/>
      </c>
      <c r="N709" s="29" t="str">
        <f>VLOOKUP($A709,'2025'!$C:$Z,MATCH(N$1,'2025'!$C$1:$Z$1,0))</f>
        <v/>
      </c>
      <c r="O709" s="29" t="str">
        <f>VLOOKUP($A709,'2025'!$C:$Z,MATCH(O$1,'2025'!$C$1:$Z$1,0))</f>
        <v/>
      </c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</row>
    <row r="710" ht="22.5" customHeight="1">
      <c r="A710" s="25">
        <f t="shared" si="1"/>
        <v>46305</v>
      </c>
      <c r="B710" s="29" t="str">
        <f t="array" ref="B710">INDEX(Hours!$A$1:$AAF$1000, 
                      MATCH($A710,Hours!$A$1:$A$1000,0), 
                      MATCH(B$1,Hours!$A$1:$AAF$1,0))</f>
        <v/>
      </c>
      <c r="C710" s="29" t="str">
        <f>VLOOKUP($A710,'2025'!$C:$Z,MATCH(C$1,'2025'!$C$1:$Z$1,0))</f>
        <v/>
      </c>
      <c r="D710" s="29" t="str">
        <f>VLOOKUP($A710,'2025'!$C:$Z,MATCH(D$1,'2025'!$C$1:$Z$1,0))</f>
        <v/>
      </c>
      <c r="E710" s="29" t="str">
        <f>VLOOKUP($A710,'2025'!$C:$Z,MATCH(E$1,'2025'!$C$1:$Z$1,0))</f>
        <v/>
      </c>
      <c r="F710" s="29" t="str">
        <f>VLOOKUP($A710,'2025'!$C:$Z,MATCH(F$1,'2025'!$C$1:$Z$1,0))</f>
        <v/>
      </c>
      <c r="G710" s="29" t="str">
        <f>VLOOKUP($A710,'2025'!$C:$Z,MATCH(G$1,'2025'!$C$1:$Z$1,0))</f>
        <v/>
      </c>
      <c r="H710" s="29" t="str">
        <f>VLOOKUP($A710,'2025'!$C:$Z,MATCH(H$1,'2025'!$C$1:$Z$1,0))</f>
        <v>#N/A</v>
      </c>
      <c r="I710" s="29" t="str">
        <f>VLOOKUP($A710,'2025'!$C:$Z,MATCH(I$1,'2025'!$C$1:$Z$1,0))</f>
        <v/>
      </c>
      <c r="J710" s="29" t="str">
        <f>VLOOKUP($A710,'2025'!$C:$Z,MATCH(J$1,'2025'!$C$1:$Z$1,0))</f>
        <v>#N/A</v>
      </c>
      <c r="K710" s="29" t="str">
        <f>VLOOKUP($A710,'2025'!$C:$Z,MATCH(K$1,'2025'!$C$1:$Z$1,0))</f>
        <v/>
      </c>
      <c r="L710" s="29" t="str">
        <f>VLOOKUP($A710,'2025'!$C:$Z,MATCH(L$1,'2025'!$C$1:$Z$1,0))</f>
        <v>#N/A</v>
      </c>
      <c r="M710" s="29" t="str">
        <f>VLOOKUP($A710,'2025'!$C:$Z,MATCH(M$1,'2025'!$C$1:$Z$1,0))</f>
        <v/>
      </c>
      <c r="N710" s="29" t="str">
        <f>VLOOKUP($A710,'2025'!$C:$Z,MATCH(N$1,'2025'!$C$1:$Z$1,0))</f>
        <v/>
      </c>
      <c r="O710" s="29" t="str">
        <f>VLOOKUP($A710,'2025'!$C:$Z,MATCH(O$1,'2025'!$C$1:$Z$1,0))</f>
        <v/>
      </c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</row>
    <row r="711" ht="22.5" customHeight="1">
      <c r="A711" s="25">
        <f t="shared" si="1"/>
        <v>46306</v>
      </c>
      <c r="B711" s="29" t="str">
        <f t="array" ref="B711">INDEX(Hours!$A$1:$AAF$1000, 
                      MATCH($A711,Hours!$A$1:$A$1000,0), 
                      MATCH(B$1,Hours!$A$1:$AAF$1,0))</f>
        <v/>
      </c>
      <c r="C711" s="29" t="str">
        <f>VLOOKUP($A711,'2025'!$C:$Z,MATCH(C$1,'2025'!$C$1:$Z$1,0))</f>
        <v/>
      </c>
      <c r="D711" s="29" t="str">
        <f>VLOOKUP($A711,'2025'!$C:$Z,MATCH(D$1,'2025'!$C$1:$Z$1,0))</f>
        <v/>
      </c>
      <c r="E711" s="29" t="str">
        <f>VLOOKUP($A711,'2025'!$C:$Z,MATCH(E$1,'2025'!$C$1:$Z$1,0))</f>
        <v/>
      </c>
      <c r="F711" s="29" t="str">
        <f>VLOOKUP($A711,'2025'!$C:$Z,MATCH(F$1,'2025'!$C$1:$Z$1,0))</f>
        <v/>
      </c>
      <c r="G711" s="29" t="str">
        <f>VLOOKUP($A711,'2025'!$C:$Z,MATCH(G$1,'2025'!$C$1:$Z$1,0))</f>
        <v/>
      </c>
      <c r="H711" s="29" t="str">
        <f>VLOOKUP($A711,'2025'!$C:$Z,MATCH(H$1,'2025'!$C$1:$Z$1,0))</f>
        <v>#N/A</v>
      </c>
      <c r="I711" s="29" t="str">
        <f>VLOOKUP($A711,'2025'!$C:$Z,MATCH(I$1,'2025'!$C$1:$Z$1,0))</f>
        <v/>
      </c>
      <c r="J711" s="29" t="str">
        <f>VLOOKUP($A711,'2025'!$C:$Z,MATCH(J$1,'2025'!$C$1:$Z$1,0))</f>
        <v>#N/A</v>
      </c>
      <c r="K711" s="29" t="str">
        <f>VLOOKUP($A711,'2025'!$C:$Z,MATCH(K$1,'2025'!$C$1:$Z$1,0))</f>
        <v/>
      </c>
      <c r="L711" s="29" t="str">
        <f>VLOOKUP($A711,'2025'!$C:$Z,MATCH(L$1,'2025'!$C$1:$Z$1,0))</f>
        <v>#N/A</v>
      </c>
      <c r="M711" s="29" t="str">
        <f>VLOOKUP($A711,'2025'!$C:$Z,MATCH(M$1,'2025'!$C$1:$Z$1,0))</f>
        <v/>
      </c>
      <c r="N711" s="29" t="str">
        <f>VLOOKUP($A711,'2025'!$C:$Z,MATCH(N$1,'2025'!$C$1:$Z$1,0))</f>
        <v/>
      </c>
      <c r="O711" s="29" t="str">
        <f>VLOOKUP($A711,'2025'!$C:$Z,MATCH(O$1,'2025'!$C$1:$Z$1,0))</f>
        <v/>
      </c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</row>
    <row r="712" ht="22.5" customHeight="1">
      <c r="A712" s="25">
        <f t="shared" si="1"/>
        <v>46307</v>
      </c>
      <c r="B712" s="29" t="str">
        <f t="array" ref="B712">INDEX(Hours!$A$1:$AAF$1000, 
                      MATCH($A712,Hours!$A$1:$A$1000,0), 
                      MATCH(B$1,Hours!$A$1:$AAF$1,0))</f>
        <v/>
      </c>
      <c r="C712" s="29" t="str">
        <f>VLOOKUP($A712,'2025'!$C:$Z,MATCH(C$1,'2025'!$C$1:$Z$1,0))</f>
        <v/>
      </c>
      <c r="D712" s="29" t="str">
        <f>VLOOKUP($A712,'2025'!$C:$Z,MATCH(D$1,'2025'!$C$1:$Z$1,0))</f>
        <v/>
      </c>
      <c r="E712" s="29" t="str">
        <f>VLOOKUP($A712,'2025'!$C:$Z,MATCH(E$1,'2025'!$C$1:$Z$1,0))</f>
        <v/>
      </c>
      <c r="F712" s="29" t="str">
        <f>VLOOKUP($A712,'2025'!$C:$Z,MATCH(F$1,'2025'!$C$1:$Z$1,0))</f>
        <v/>
      </c>
      <c r="G712" s="29" t="str">
        <f>VLOOKUP($A712,'2025'!$C:$Z,MATCH(G$1,'2025'!$C$1:$Z$1,0))</f>
        <v/>
      </c>
      <c r="H712" s="29" t="str">
        <f>VLOOKUP($A712,'2025'!$C:$Z,MATCH(H$1,'2025'!$C$1:$Z$1,0))</f>
        <v>#N/A</v>
      </c>
      <c r="I712" s="29" t="str">
        <f>VLOOKUP($A712,'2025'!$C:$Z,MATCH(I$1,'2025'!$C$1:$Z$1,0))</f>
        <v/>
      </c>
      <c r="J712" s="29" t="str">
        <f>VLOOKUP($A712,'2025'!$C:$Z,MATCH(J$1,'2025'!$C$1:$Z$1,0))</f>
        <v>#N/A</v>
      </c>
      <c r="K712" s="29" t="str">
        <f>VLOOKUP($A712,'2025'!$C:$Z,MATCH(K$1,'2025'!$C$1:$Z$1,0))</f>
        <v/>
      </c>
      <c r="L712" s="29" t="str">
        <f>VLOOKUP($A712,'2025'!$C:$Z,MATCH(L$1,'2025'!$C$1:$Z$1,0))</f>
        <v>#N/A</v>
      </c>
      <c r="M712" s="29" t="str">
        <f>VLOOKUP($A712,'2025'!$C:$Z,MATCH(M$1,'2025'!$C$1:$Z$1,0))</f>
        <v/>
      </c>
      <c r="N712" s="29" t="str">
        <f>VLOOKUP($A712,'2025'!$C:$Z,MATCH(N$1,'2025'!$C$1:$Z$1,0))</f>
        <v/>
      </c>
      <c r="O712" s="29" t="str">
        <f>VLOOKUP($A712,'2025'!$C:$Z,MATCH(O$1,'2025'!$C$1:$Z$1,0))</f>
        <v/>
      </c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</row>
    <row r="713" ht="22.5" customHeight="1">
      <c r="A713" s="25">
        <f t="shared" si="1"/>
        <v>46308</v>
      </c>
      <c r="B713" s="29" t="str">
        <f t="array" ref="B713">INDEX(Hours!$A$1:$AAF$1000, 
                      MATCH($A713,Hours!$A$1:$A$1000,0), 
                      MATCH(B$1,Hours!$A$1:$AAF$1,0))</f>
        <v/>
      </c>
      <c r="C713" s="29" t="str">
        <f>VLOOKUP($A713,'2025'!$C:$Z,MATCH(C$1,'2025'!$C$1:$Z$1,0))</f>
        <v/>
      </c>
      <c r="D713" s="29" t="str">
        <f>VLOOKUP($A713,'2025'!$C:$Z,MATCH(D$1,'2025'!$C$1:$Z$1,0))</f>
        <v/>
      </c>
      <c r="E713" s="29" t="str">
        <f>VLOOKUP($A713,'2025'!$C:$Z,MATCH(E$1,'2025'!$C$1:$Z$1,0))</f>
        <v/>
      </c>
      <c r="F713" s="29" t="str">
        <f>VLOOKUP($A713,'2025'!$C:$Z,MATCH(F$1,'2025'!$C$1:$Z$1,0))</f>
        <v/>
      </c>
      <c r="G713" s="29" t="str">
        <f>VLOOKUP($A713,'2025'!$C:$Z,MATCH(G$1,'2025'!$C$1:$Z$1,0))</f>
        <v/>
      </c>
      <c r="H713" s="29" t="str">
        <f>VLOOKUP($A713,'2025'!$C:$Z,MATCH(H$1,'2025'!$C$1:$Z$1,0))</f>
        <v>#N/A</v>
      </c>
      <c r="I713" s="29" t="str">
        <f>VLOOKUP($A713,'2025'!$C:$Z,MATCH(I$1,'2025'!$C$1:$Z$1,0))</f>
        <v/>
      </c>
      <c r="J713" s="29" t="str">
        <f>VLOOKUP($A713,'2025'!$C:$Z,MATCH(J$1,'2025'!$C$1:$Z$1,0))</f>
        <v>#N/A</v>
      </c>
      <c r="K713" s="29" t="str">
        <f>VLOOKUP($A713,'2025'!$C:$Z,MATCH(K$1,'2025'!$C$1:$Z$1,0))</f>
        <v/>
      </c>
      <c r="L713" s="29" t="str">
        <f>VLOOKUP($A713,'2025'!$C:$Z,MATCH(L$1,'2025'!$C$1:$Z$1,0))</f>
        <v>#N/A</v>
      </c>
      <c r="M713" s="29" t="str">
        <f>VLOOKUP($A713,'2025'!$C:$Z,MATCH(M$1,'2025'!$C$1:$Z$1,0))</f>
        <v/>
      </c>
      <c r="N713" s="29" t="str">
        <f>VLOOKUP($A713,'2025'!$C:$Z,MATCH(N$1,'2025'!$C$1:$Z$1,0))</f>
        <v/>
      </c>
      <c r="O713" s="29" t="str">
        <f>VLOOKUP($A713,'2025'!$C:$Z,MATCH(O$1,'2025'!$C$1:$Z$1,0))</f>
        <v/>
      </c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</row>
    <row r="714" ht="22.5" customHeight="1">
      <c r="A714" s="25">
        <f t="shared" si="1"/>
        <v>46309</v>
      </c>
      <c r="B714" s="29" t="str">
        <f t="array" ref="B714">INDEX(Hours!$A$1:$AAF$1000, 
                      MATCH($A714,Hours!$A$1:$A$1000,0), 
                      MATCH(B$1,Hours!$A$1:$AAF$1,0))</f>
        <v/>
      </c>
      <c r="C714" s="29" t="str">
        <f>VLOOKUP($A714,'2025'!$C:$Z,MATCH(C$1,'2025'!$C$1:$Z$1,0))</f>
        <v/>
      </c>
      <c r="D714" s="29" t="str">
        <f>VLOOKUP($A714,'2025'!$C:$Z,MATCH(D$1,'2025'!$C$1:$Z$1,0))</f>
        <v/>
      </c>
      <c r="E714" s="29" t="str">
        <f>VLOOKUP($A714,'2025'!$C:$Z,MATCH(E$1,'2025'!$C$1:$Z$1,0))</f>
        <v/>
      </c>
      <c r="F714" s="29" t="str">
        <f>VLOOKUP($A714,'2025'!$C:$Z,MATCH(F$1,'2025'!$C$1:$Z$1,0))</f>
        <v/>
      </c>
      <c r="G714" s="29" t="str">
        <f>VLOOKUP($A714,'2025'!$C:$Z,MATCH(G$1,'2025'!$C$1:$Z$1,0))</f>
        <v/>
      </c>
      <c r="H714" s="29" t="str">
        <f>VLOOKUP($A714,'2025'!$C:$Z,MATCH(H$1,'2025'!$C$1:$Z$1,0))</f>
        <v>#N/A</v>
      </c>
      <c r="I714" s="29" t="str">
        <f>VLOOKUP($A714,'2025'!$C:$Z,MATCH(I$1,'2025'!$C$1:$Z$1,0))</f>
        <v/>
      </c>
      <c r="J714" s="29" t="str">
        <f>VLOOKUP($A714,'2025'!$C:$Z,MATCH(J$1,'2025'!$C$1:$Z$1,0))</f>
        <v>#N/A</v>
      </c>
      <c r="K714" s="29" t="str">
        <f>VLOOKUP($A714,'2025'!$C:$Z,MATCH(K$1,'2025'!$C$1:$Z$1,0))</f>
        <v/>
      </c>
      <c r="L714" s="29" t="str">
        <f>VLOOKUP($A714,'2025'!$C:$Z,MATCH(L$1,'2025'!$C$1:$Z$1,0))</f>
        <v>#N/A</v>
      </c>
      <c r="M714" s="29" t="str">
        <f>VLOOKUP($A714,'2025'!$C:$Z,MATCH(M$1,'2025'!$C$1:$Z$1,0))</f>
        <v/>
      </c>
      <c r="N714" s="29" t="str">
        <f>VLOOKUP($A714,'2025'!$C:$Z,MATCH(N$1,'2025'!$C$1:$Z$1,0))</f>
        <v/>
      </c>
      <c r="O714" s="29" t="str">
        <f>VLOOKUP($A714,'2025'!$C:$Z,MATCH(O$1,'2025'!$C$1:$Z$1,0))</f>
        <v/>
      </c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</row>
    <row r="715" ht="22.5" customHeight="1">
      <c r="A715" s="25">
        <f t="shared" si="1"/>
        <v>46310</v>
      </c>
      <c r="B715" s="29" t="str">
        <f t="array" ref="B715">INDEX(Hours!$A$1:$AAF$1000, 
                      MATCH($A715,Hours!$A$1:$A$1000,0), 
                      MATCH(B$1,Hours!$A$1:$AAF$1,0))</f>
        <v/>
      </c>
      <c r="C715" s="29" t="str">
        <f>VLOOKUP($A715,'2025'!$C:$Z,MATCH(C$1,'2025'!$C$1:$Z$1,0))</f>
        <v/>
      </c>
      <c r="D715" s="29" t="str">
        <f>VLOOKUP($A715,'2025'!$C:$Z,MATCH(D$1,'2025'!$C$1:$Z$1,0))</f>
        <v/>
      </c>
      <c r="E715" s="29" t="str">
        <f>VLOOKUP($A715,'2025'!$C:$Z,MATCH(E$1,'2025'!$C$1:$Z$1,0))</f>
        <v/>
      </c>
      <c r="F715" s="29" t="str">
        <f>VLOOKUP($A715,'2025'!$C:$Z,MATCH(F$1,'2025'!$C$1:$Z$1,0))</f>
        <v/>
      </c>
      <c r="G715" s="29" t="str">
        <f>VLOOKUP($A715,'2025'!$C:$Z,MATCH(G$1,'2025'!$C$1:$Z$1,0))</f>
        <v/>
      </c>
      <c r="H715" s="29" t="str">
        <f>VLOOKUP($A715,'2025'!$C:$Z,MATCH(H$1,'2025'!$C$1:$Z$1,0))</f>
        <v>#N/A</v>
      </c>
      <c r="I715" s="29" t="str">
        <f>VLOOKUP($A715,'2025'!$C:$Z,MATCH(I$1,'2025'!$C$1:$Z$1,0))</f>
        <v/>
      </c>
      <c r="J715" s="29" t="str">
        <f>VLOOKUP($A715,'2025'!$C:$Z,MATCH(J$1,'2025'!$C$1:$Z$1,0))</f>
        <v>#N/A</v>
      </c>
      <c r="K715" s="29" t="str">
        <f>VLOOKUP($A715,'2025'!$C:$Z,MATCH(K$1,'2025'!$C$1:$Z$1,0))</f>
        <v/>
      </c>
      <c r="L715" s="29" t="str">
        <f>VLOOKUP($A715,'2025'!$C:$Z,MATCH(L$1,'2025'!$C$1:$Z$1,0))</f>
        <v>#N/A</v>
      </c>
      <c r="M715" s="29" t="str">
        <f>VLOOKUP($A715,'2025'!$C:$Z,MATCH(M$1,'2025'!$C$1:$Z$1,0))</f>
        <v/>
      </c>
      <c r="N715" s="29" t="str">
        <f>VLOOKUP($A715,'2025'!$C:$Z,MATCH(N$1,'2025'!$C$1:$Z$1,0))</f>
        <v/>
      </c>
      <c r="O715" s="29" t="str">
        <f>VLOOKUP($A715,'2025'!$C:$Z,MATCH(O$1,'2025'!$C$1:$Z$1,0))</f>
        <v/>
      </c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</row>
    <row r="716" ht="22.5" customHeight="1">
      <c r="A716" s="25">
        <f t="shared" si="1"/>
        <v>46311</v>
      </c>
      <c r="B716" s="29" t="str">
        <f t="array" ref="B716">INDEX(Hours!$A$1:$AAF$1000, 
                      MATCH($A716,Hours!$A$1:$A$1000,0), 
                      MATCH(B$1,Hours!$A$1:$AAF$1,0))</f>
        <v/>
      </c>
      <c r="C716" s="29" t="str">
        <f>VLOOKUP($A716,'2025'!$C:$Z,MATCH(C$1,'2025'!$C$1:$Z$1,0))</f>
        <v/>
      </c>
      <c r="D716" s="29" t="str">
        <f>VLOOKUP($A716,'2025'!$C:$Z,MATCH(D$1,'2025'!$C$1:$Z$1,0))</f>
        <v/>
      </c>
      <c r="E716" s="29" t="str">
        <f>VLOOKUP($A716,'2025'!$C:$Z,MATCH(E$1,'2025'!$C$1:$Z$1,0))</f>
        <v/>
      </c>
      <c r="F716" s="29" t="str">
        <f>VLOOKUP($A716,'2025'!$C:$Z,MATCH(F$1,'2025'!$C$1:$Z$1,0))</f>
        <v/>
      </c>
      <c r="G716" s="29" t="str">
        <f>VLOOKUP($A716,'2025'!$C:$Z,MATCH(G$1,'2025'!$C$1:$Z$1,0))</f>
        <v/>
      </c>
      <c r="H716" s="29" t="str">
        <f>VLOOKUP($A716,'2025'!$C:$Z,MATCH(H$1,'2025'!$C$1:$Z$1,0))</f>
        <v>#N/A</v>
      </c>
      <c r="I716" s="29" t="str">
        <f>VLOOKUP($A716,'2025'!$C:$Z,MATCH(I$1,'2025'!$C$1:$Z$1,0))</f>
        <v/>
      </c>
      <c r="J716" s="29" t="str">
        <f>VLOOKUP($A716,'2025'!$C:$Z,MATCH(J$1,'2025'!$C$1:$Z$1,0))</f>
        <v>#N/A</v>
      </c>
      <c r="K716" s="29" t="str">
        <f>VLOOKUP($A716,'2025'!$C:$Z,MATCH(K$1,'2025'!$C$1:$Z$1,0))</f>
        <v/>
      </c>
      <c r="L716" s="29" t="str">
        <f>VLOOKUP($A716,'2025'!$C:$Z,MATCH(L$1,'2025'!$C$1:$Z$1,0))</f>
        <v>#N/A</v>
      </c>
      <c r="M716" s="29" t="str">
        <f>VLOOKUP($A716,'2025'!$C:$Z,MATCH(M$1,'2025'!$C$1:$Z$1,0))</f>
        <v/>
      </c>
      <c r="N716" s="29" t="str">
        <f>VLOOKUP($A716,'2025'!$C:$Z,MATCH(N$1,'2025'!$C$1:$Z$1,0))</f>
        <v/>
      </c>
      <c r="O716" s="29" t="str">
        <f>VLOOKUP($A716,'2025'!$C:$Z,MATCH(O$1,'2025'!$C$1:$Z$1,0))</f>
        <v/>
      </c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</row>
    <row r="717" ht="22.5" customHeight="1">
      <c r="A717" s="25">
        <f t="shared" si="1"/>
        <v>46312</v>
      </c>
      <c r="B717" s="29" t="str">
        <f t="array" ref="B717">INDEX(Hours!$A$1:$AAF$1000, 
                      MATCH($A717,Hours!$A$1:$A$1000,0), 
                      MATCH(B$1,Hours!$A$1:$AAF$1,0))</f>
        <v/>
      </c>
      <c r="C717" s="29" t="str">
        <f>VLOOKUP($A717,'2025'!$C:$Z,MATCH(C$1,'2025'!$C$1:$Z$1,0))</f>
        <v/>
      </c>
      <c r="D717" s="29" t="str">
        <f>VLOOKUP($A717,'2025'!$C:$Z,MATCH(D$1,'2025'!$C$1:$Z$1,0))</f>
        <v/>
      </c>
      <c r="E717" s="29" t="str">
        <f>VLOOKUP($A717,'2025'!$C:$Z,MATCH(E$1,'2025'!$C$1:$Z$1,0))</f>
        <v/>
      </c>
      <c r="F717" s="29" t="str">
        <f>VLOOKUP($A717,'2025'!$C:$Z,MATCH(F$1,'2025'!$C$1:$Z$1,0))</f>
        <v/>
      </c>
      <c r="G717" s="29" t="str">
        <f>VLOOKUP($A717,'2025'!$C:$Z,MATCH(G$1,'2025'!$C$1:$Z$1,0))</f>
        <v/>
      </c>
      <c r="H717" s="29" t="str">
        <f>VLOOKUP($A717,'2025'!$C:$Z,MATCH(H$1,'2025'!$C$1:$Z$1,0))</f>
        <v>#N/A</v>
      </c>
      <c r="I717" s="29" t="str">
        <f>VLOOKUP($A717,'2025'!$C:$Z,MATCH(I$1,'2025'!$C$1:$Z$1,0))</f>
        <v/>
      </c>
      <c r="J717" s="29" t="str">
        <f>VLOOKUP($A717,'2025'!$C:$Z,MATCH(J$1,'2025'!$C$1:$Z$1,0))</f>
        <v>#N/A</v>
      </c>
      <c r="K717" s="29" t="str">
        <f>VLOOKUP($A717,'2025'!$C:$Z,MATCH(K$1,'2025'!$C$1:$Z$1,0))</f>
        <v/>
      </c>
      <c r="L717" s="29" t="str">
        <f>VLOOKUP($A717,'2025'!$C:$Z,MATCH(L$1,'2025'!$C$1:$Z$1,0))</f>
        <v>#N/A</v>
      </c>
      <c r="M717" s="29" t="str">
        <f>VLOOKUP($A717,'2025'!$C:$Z,MATCH(M$1,'2025'!$C$1:$Z$1,0))</f>
        <v/>
      </c>
      <c r="N717" s="29" t="str">
        <f>VLOOKUP($A717,'2025'!$C:$Z,MATCH(N$1,'2025'!$C$1:$Z$1,0))</f>
        <v/>
      </c>
      <c r="O717" s="29" t="str">
        <f>VLOOKUP($A717,'2025'!$C:$Z,MATCH(O$1,'2025'!$C$1:$Z$1,0))</f>
        <v/>
      </c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</row>
    <row r="718" ht="22.5" customHeight="1">
      <c r="A718" s="25">
        <f t="shared" si="1"/>
        <v>46313</v>
      </c>
      <c r="B718" s="29" t="str">
        <f t="array" ref="B718">INDEX(Hours!$A$1:$AAF$1000, 
                      MATCH($A718,Hours!$A$1:$A$1000,0), 
                      MATCH(B$1,Hours!$A$1:$AAF$1,0))</f>
        <v/>
      </c>
      <c r="C718" s="29" t="str">
        <f>VLOOKUP($A718,'2025'!$C:$Z,MATCH(C$1,'2025'!$C$1:$Z$1,0))</f>
        <v/>
      </c>
      <c r="D718" s="29" t="str">
        <f>VLOOKUP($A718,'2025'!$C:$Z,MATCH(D$1,'2025'!$C$1:$Z$1,0))</f>
        <v/>
      </c>
      <c r="E718" s="29" t="str">
        <f>VLOOKUP($A718,'2025'!$C:$Z,MATCH(E$1,'2025'!$C$1:$Z$1,0))</f>
        <v/>
      </c>
      <c r="F718" s="29" t="str">
        <f>VLOOKUP($A718,'2025'!$C:$Z,MATCH(F$1,'2025'!$C$1:$Z$1,0))</f>
        <v/>
      </c>
      <c r="G718" s="29" t="str">
        <f>VLOOKUP($A718,'2025'!$C:$Z,MATCH(G$1,'2025'!$C$1:$Z$1,0))</f>
        <v/>
      </c>
      <c r="H718" s="29" t="str">
        <f>VLOOKUP($A718,'2025'!$C:$Z,MATCH(H$1,'2025'!$C$1:$Z$1,0))</f>
        <v>#N/A</v>
      </c>
      <c r="I718" s="29" t="str">
        <f>VLOOKUP($A718,'2025'!$C:$Z,MATCH(I$1,'2025'!$C$1:$Z$1,0))</f>
        <v/>
      </c>
      <c r="J718" s="29" t="str">
        <f>VLOOKUP($A718,'2025'!$C:$Z,MATCH(J$1,'2025'!$C$1:$Z$1,0))</f>
        <v>#N/A</v>
      </c>
      <c r="K718" s="29" t="str">
        <f>VLOOKUP($A718,'2025'!$C:$Z,MATCH(K$1,'2025'!$C$1:$Z$1,0))</f>
        <v/>
      </c>
      <c r="L718" s="29" t="str">
        <f>VLOOKUP($A718,'2025'!$C:$Z,MATCH(L$1,'2025'!$C$1:$Z$1,0))</f>
        <v>#N/A</v>
      </c>
      <c r="M718" s="29" t="str">
        <f>VLOOKUP($A718,'2025'!$C:$Z,MATCH(M$1,'2025'!$C$1:$Z$1,0))</f>
        <v/>
      </c>
      <c r="N718" s="29" t="str">
        <f>VLOOKUP($A718,'2025'!$C:$Z,MATCH(N$1,'2025'!$C$1:$Z$1,0))</f>
        <v/>
      </c>
      <c r="O718" s="29" t="str">
        <f>VLOOKUP($A718,'2025'!$C:$Z,MATCH(O$1,'2025'!$C$1:$Z$1,0))</f>
        <v/>
      </c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</row>
    <row r="719" ht="22.5" customHeight="1">
      <c r="A719" s="25">
        <f t="shared" si="1"/>
        <v>46314</v>
      </c>
      <c r="B719" s="29" t="str">
        <f t="array" ref="B719">INDEX(Hours!$A$1:$AAF$1000, 
                      MATCH($A719,Hours!$A$1:$A$1000,0), 
                      MATCH(B$1,Hours!$A$1:$AAF$1,0))</f>
        <v/>
      </c>
      <c r="C719" s="29" t="str">
        <f>VLOOKUP($A719,'2025'!$C:$Z,MATCH(C$1,'2025'!$C$1:$Z$1,0))</f>
        <v/>
      </c>
      <c r="D719" s="29" t="str">
        <f>VLOOKUP($A719,'2025'!$C:$Z,MATCH(D$1,'2025'!$C$1:$Z$1,0))</f>
        <v/>
      </c>
      <c r="E719" s="29" t="str">
        <f>VLOOKUP($A719,'2025'!$C:$Z,MATCH(E$1,'2025'!$C$1:$Z$1,0))</f>
        <v/>
      </c>
      <c r="F719" s="29" t="str">
        <f>VLOOKUP($A719,'2025'!$C:$Z,MATCH(F$1,'2025'!$C$1:$Z$1,0))</f>
        <v/>
      </c>
      <c r="G719" s="29" t="str">
        <f>VLOOKUP($A719,'2025'!$C:$Z,MATCH(G$1,'2025'!$C$1:$Z$1,0))</f>
        <v/>
      </c>
      <c r="H719" s="29" t="str">
        <f>VLOOKUP($A719,'2025'!$C:$Z,MATCH(H$1,'2025'!$C$1:$Z$1,0))</f>
        <v>#N/A</v>
      </c>
      <c r="I719" s="29" t="str">
        <f>VLOOKUP($A719,'2025'!$C:$Z,MATCH(I$1,'2025'!$C$1:$Z$1,0))</f>
        <v/>
      </c>
      <c r="J719" s="29" t="str">
        <f>VLOOKUP($A719,'2025'!$C:$Z,MATCH(J$1,'2025'!$C$1:$Z$1,0))</f>
        <v>#N/A</v>
      </c>
      <c r="K719" s="29" t="str">
        <f>VLOOKUP($A719,'2025'!$C:$Z,MATCH(K$1,'2025'!$C$1:$Z$1,0))</f>
        <v/>
      </c>
      <c r="L719" s="29" t="str">
        <f>VLOOKUP($A719,'2025'!$C:$Z,MATCH(L$1,'2025'!$C$1:$Z$1,0))</f>
        <v>#N/A</v>
      </c>
      <c r="M719" s="29" t="str">
        <f>VLOOKUP($A719,'2025'!$C:$Z,MATCH(M$1,'2025'!$C$1:$Z$1,0))</f>
        <v/>
      </c>
      <c r="N719" s="29" t="str">
        <f>VLOOKUP($A719,'2025'!$C:$Z,MATCH(N$1,'2025'!$C$1:$Z$1,0))</f>
        <v/>
      </c>
      <c r="O719" s="29" t="str">
        <f>VLOOKUP($A719,'2025'!$C:$Z,MATCH(O$1,'2025'!$C$1:$Z$1,0))</f>
        <v/>
      </c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</row>
    <row r="720" ht="22.5" customHeight="1">
      <c r="A720" s="25">
        <f t="shared" si="1"/>
        <v>46315</v>
      </c>
      <c r="B720" s="29" t="str">
        <f t="array" ref="B720">INDEX(Hours!$A$1:$AAF$1000, 
                      MATCH($A720,Hours!$A$1:$A$1000,0), 
                      MATCH(B$1,Hours!$A$1:$AAF$1,0))</f>
        <v/>
      </c>
      <c r="C720" s="29" t="str">
        <f>VLOOKUP($A720,'2025'!$C:$Z,MATCH(C$1,'2025'!$C$1:$Z$1,0))</f>
        <v/>
      </c>
      <c r="D720" s="29" t="str">
        <f>VLOOKUP($A720,'2025'!$C:$Z,MATCH(D$1,'2025'!$C$1:$Z$1,0))</f>
        <v/>
      </c>
      <c r="E720" s="29" t="str">
        <f>VLOOKUP($A720,'2025'!$C:$Z,MATCH(E$1,'2025'!$C$1:$Z$1,0))</f>
        <v/>
      </c>
      <c r="F720" s="29" t="str">
        <f>VLOOKUP($A720,'2025'!$C:$Z,MATCH(F$1,'2025'!$C$1:$Z$1,0))</f>
        <v/>
      </c>
      <c r="G720" s="29" t="str">
        <f>VLOOKUP($A720,'2025'!$C:$Z,MATCH(G$1,'2025'!$C$1:$Z$1,0))</f>
        <v/>
      </c>
      <c r="H720" s="29" t="str">
        <f>VLOOKUP($A720,'2025'!$C:$Z,MATCH(H$1,'2025'!$C$1:$Z$1,0))</f>
        <v>#N/A</v>
      </c>
      <c r="I720" s="29" t="str">
        <f>VLOOKUP($A720,'2025'!$C:$Z,MATCH(I$1,'2025'!$C$1:$Z$1,0))</f>
        <v/>
      </c>
      <c r="J720" s="29" t="str">
        <f>VLOOKUP($A720,'2025'!$C:$Z,MATCH(J$1,'2025'!$C$1:$Z$1,0))</f>
        <v>#N/A</v>
      </c>
      <c r="K720" s="29" t="str">
        <f>VLOOKUP($A720,'2025'!$C:$Z,MATCH(K$1,'2025'!$C$1:$Z$1,0))</f>
        <v/>
      </c>
      <c r="L720" s="29" t="str">
        <f>VLOOKUP($A720,'2025'!$C:$Z,MATCH(L$1,'2025'!$C$1:$Z$1,0))</f>
        <v>#N/A</v>
      </c>
      <c r="M720" s="29" t="str">
        <f>VLOOKUP($A720,'2025'!$C:$Z,MATCH(M$1,'2025'!$C$1:$Z$1,0))</f>
        <v/>
      </c>
      <c r="N720" s="29" t="str">
        <f>VLOOKUP($A720,'2025'!$C:$Z,MATCH(N$1,'2025'!$C$1:$Z$1,0))</f>
        <v/>
      </c>
      <c r="O720" s="29" t="str">
        <f>VLOOKUP($A720,'2025'!$C:$Z,MATCH(O$1,'2025'!$C$1:$Z$1,0))</f>
        <v/>
      </c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</row>
    <row r="721" ht="22.5" customHeight="1">
      <c r="A721" s="25">
        <f t="shared" si="1"/>
        <v>46316</v>
      </c>
      <c r="B721" s="29" t="str">
        <f t="array" ref="B721">INDEX(Hours!$A$1:$AAF$1000, 
                      MATCH($A721,Hours!$A$1:$A$1000,0), 
                      MATCH(B$1,Hours!$A$1:$AAF$1,0))</f>
        <v/>
      </c>
      <c r="C721" s="29" t="str">
        <f>VLOOKUP($A721,'2025'!$C:$Z,MATCH(C$1,'2025'!$C$1:$Z$1,0))</f>
        <v/>
      </c>
      <c r="D721" s="29" t="str">
        <f>VLOOKUP($A721,'2025'!$C:$Z,MATCH(D$1,'2025'!$C$1:$Z$1,0))</f>
        <v/>
      </c>
      <c r="E721" s="29" t="str">
        <f>VLOOKUP($A721,'2025'!$C:$Z,MATCH(E$1,'2025'!$C$1:$Z$1,0))</f>
        <v/>
      </c>
      <c r="F721" s="29" t="str">
        <f>VLOOKUP($A721,'2025'!$C:$Z,MATCH(F$1,'2025'!$C$1:$Z$1,0))</f>
        <v/>
      </c>
      <c r="G721" s="29" t="str">
        <f>VLOOKUP($A721,'2025'!$C:$Z,MATCH(G$1,'2025'!$C$1:$Z$1,0))</f>
        <v/>
      </c>
      <c r="H721" s="29" t="str">
        <f>VLOOKUP($A721,'2025'!$C:$Z,MATCH(H$1,'2025'!$C$1:$Z$1,0))</f>
        <v>#N/A</v>
      </c>
      <c r="I721" s="29" t="str">
        <f>VLOOKUP($A721,'2025'!$C:$Z,MATCH(I$1,'2025'!$C$1:$Z$1,0))</f>
        <v/>
      </c>
      <c r="J721" s="29" t="str">
        <f>VLOOKUP($A721,'2025'!$C:$Z,MATCH(J$1,'2025'!$C$1:$Z$1,0))</f>
        <v>#N/A</v>
      </c>
      <c r="K721" s="29" t="str">
        <f>VLOOKUP($A721,'2025'!$C:$Z,MATCH(K$1,'2025'!$C$1:$Z$1,0))</f>
        <v/>
      </c>
      <c r="L721" s="29" t="str">
        <f>VLOOKUP($A721,'2025'!$C:$Z,MATCH(L$1,'2025'!$C$1:$Z$1,0))</f>
        <v>#N/A</v>
      </c>
      <c r="M721" s="29" t="str">
        <f>VLOOKUP($A721,'2025'!$C:$Z,MATCH(M$1,'2025'!$C$1:$Z$1,0))</f>
        <v/>
      </c>
      <c r="N721" s="29" t="str">
        <f>VLOOKUP($A721,'2025'!$C:$Z,MATCH(N$1,'2025'!$C$1:$Z$1,0))</f>
        <v/>
      </c>
      <c r="O721" s="29" t="str">
        <f>VLOOKUP($A721,'2025'!$C:$Z,MATCH(O$1,'2025'!$C$1:$Z$1,0))</f>
        <v/>
      </c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</row>
    <row r="722" ht="22.5" customHeight="1">
      <c r="A722" s="25">
        <f t="shared" si="1"/>
        <v>46317</v>
      </c>
      <c r="B722" s="29" t="str">
        <f t="array" ref="B722">INDEX(Hours!$A$1:$AAF$1000, 
                      MATCH($A722,Hours!$A$1:$A$1000,0), 
                      MATCH(B$1,Hours!$A$1:$AAF$1,0))</f>
        <v/>
      </c>
      <c r="C722" s="29" t="str">
        <f>VLOOKUP($A722,'2025'!$C:$Z,MATCH(C$1,'2025'!$C$1:$Z$1,0))</f>
        <v/>
      </c>
      <c r="D722" s="29" t="str">
        <f>VLOOKUP($A722,'2025'!$C:$Z,MATCH(D$1,'2025'!$C$1:$Z$1,0))</f>
        <v/>
      </c>
      <c r="E722" s="29" t="str">
        <f>VLOOKUP($A722,'2025'!$C:$Z,MATCH(E$1,'2025'!$C$1:$Z$1,0))</f>
        <v/>
      </c>
      <c r="F722" s="29" t="str">
        <f>VLOOKUP($A722,'2025'!$C:$Z,MATCH(F$1,'2025'!$C$1:$Z$1,0))</f>
        <v/>
      </c>
      <c r="G722" s="29" t="str">
        <f>VLOOKUP($A722,'2025'!$C:$Z,MATCH(G$1,'2025'!$C$1:$Z$1,0))</f>
        <v/>
      </c>
      <c r="H722" s="29" t="str">
        <f>VLOOKUP($A722,'2025'!$C:$Z,MATCH(H$1,'2025'!$C$1:$Z$1,0))</f>
        <v>#N/A</v>
      </c>
      <c r="I722" s="29" t="str">
        <f>VLOOKUP($A722,'2025'!$C:$Z,MATCH(I$1,'2025'!$C$1:$Z$1,0))</f>
        <v/>
      </c>
      <c r="J722" s="29" t="str">
        <f>VLOOKUP($A722,'2025'!$C:$Z,MATCH(J$1,'2025'!$C$1:$Z$1,0))</f>
        <v>#N/A</v>
      </c>
      <c r="K722" s="29" t="str">
        <f>VLOOKUP($A722,'2025'!$C:$Z,MATCH(K$1,'2025'!$C$1:$Z$1,0))</f>
        <v/>
      </c>
      <c r="L722" s="29" t="str">
        <f>VLOOKUP($A722,'2025'!$C:$Z,MATCH(L$1,'2025'!$C$1:$Z$1,0))</f>
        <v>#N/A</v>
      </c>
      <c r="M722" s="29" t="str">
        <f>VLOOKUP($A722,'2025'!$C:$Z,MATCH(M$1,'2025'!$C$1:$Z$1,0))</f>
        <v/>
      </c>
      <c r="N722" s="29" t="str">
        <f>VLOOKUP($A722,'2025'!$C:$Z,MATCH(N$1,'2025'!$C$1:$Z$1,0))</f>
        <v/>
      </c>
      <c r="O722" s="29" t="str">
        <f>VLOOKUP($A722,'2025'!$C:$Z,MATCH(O$1,'2025'!$C$1:$Z$1,0))</f>
        <v/>
      </c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</row>
    <row r="723" ht="22.5" customHeight="1">
      <c r="A723" s="25">
        <f t="shared" si="1"/>
        <v>46318</v>
      </c>
      <c r="B723" s="29" t="str">
        <f t="array" ref="B723">INDEX(Hours!$A$1:$AAF$1000, 
                      MATCH($A723,Hours!$A$1:$A$1000,0), 
                      MATCH(B$1,Hours!$A$1:$AAF$1,0))</f>
        <v/>
      </c>
      <c r="C723" s="29" t="str">
        <f>VLOOKUP($A723,'2025'!$C:$Z,MATCH(C$1,'2025'!$C$1:$Z$1,0))</f>
        <v/>
      </c>
      <c r="D723" s="29" t="str">
        <f>VLOOKUP($A723,'2025'!$C:$Z,MATCH(D$1,'2025'!$C$1:$Z$1,0))</f>
        <v/>
      </c>
      <c r="E723" s="29" t="str">
        <f>VLOOKUP($A723,'2025'!$C:$Z,MATCH(E$1,'2025'!$C$1:$Z$1,0))</f>
        <v/>
      </c>
      <c r="F723" s="29" t="str">
        <f>VLOOKUP($A723,'2025'!$C:$Z,MATCH(F$1,'2025'!$C$1:$Z$1,0))</f>
        <v/>
      </c>
      <c r="G723" s="29" t="str">
        <f>VLOOKUP($A723,'2025'!$C:$Z,MATCH(G$1,'2025'!$C$1:$Z$1,0))</f>
        <v/>
      </c>
      <c r="H723" s="29" t="str">
        <f>VLOOKUP($A723,'2025'!$C:$Z,MATCH(H$1,'2025'!$C$1:$Z$1,0))</f>
        <v>#N/A</v>
      </c>
      <c r="I723" s="29" t="str">
        <f>VLOOKUP($A723,'2025'!$C:$Z,MATCH(I$1,'2025'!$C$1:$Z$1,0))</f>
        <v/>
      </c>
      <c r="J723" s="29" t="str">
        <f>VLOOKUP($A723,'2025'!$C:$Z,MATCH(J$1,'2025'!$C$1:$Z$1,0))</f>
        <v>#N/A</v>
      </c>
      <c r="K723" s="29" t="str">
        <f>VLOOKUP($A723,'2025'!$C:$Z,MATCH(K$1,'2025'!$C$1:$Z$1,0))</f>
        <v/>
      </c>
      <c r="L723" s="29" t="str">
        <f>VLOOKUP($A723,'2025'!$C:$Z,MATCH(L$1,'2025'!$C$1:$Z$1,0))</f>
        <v>#N/A</v>
      </c>
      <c r="M723" s="29" t="str">
        <f>VLOOKUP($A723,'2025'!$C:$Z,MATCH(M$1,'2025'!$C$1:$Z$1,0))</f>
        <v/>
      </c>
      <c r="N723" s="29" t="str">
        <f>VLOOKUP($A723,'2025'!$C:$Z,MATCH(N$1,'2025'!$C$1:$Z$1,0))</f>
        <v/>
      </c>
      <c r="O723" s="29" t="str">
        <f>VLOOKUP($A723,'2025'!$C:$Z,MATCH(O$1,'2025'!$C$1:$Z$1,0))</f>
        <v/>
      </c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</row>
    <row r="724" ht="22.5" customHeight="1">
      <c r="A724" s="25">
        <f t="shared" si="1"/>
        <v>46319</v>
      </c>
      <c r="B724" s="29" t="str">
        <f t="array" ref="B724">INDEX(Hours!$A$1:$AAF$1000, 
                      MATCH($A724,Hours!$A$1:$A$1000,0), 
                      MATCH(B$1,Hours!$A$1:$AAF$1,0))</f>
        <v/>
      </c>
      <c r="C724" s="29" t="str">
        <f>VLOOKUP($A724,'2025'!$C:$Z,MATCH(C$1,'2025'!$C$1:$Z$1,0))</f>
        <v/>
      </c>
      <c r="D724" s="29" t="str">
        <f>VLOOKUP($A724,'2025'!$C:$Z,MATCH(D$1,'2025'!$C$1:$Z$1,0))</f>
        <v/>
      </c>
      <c r="E724" s="29" t="str">
        <f>VLOOKUP($A724,'2025'!$C:$Z,MATCH(E$1,'2025'!$C$1:$Z$1,0))</f>
        <v/>
      </c>
      <c r="F724" s="29" t="str">
        <f>VLOOKUP($A724,'2025'!$C:$Z,MATCH(F$1,'2025'!$C$1:$Z$1,0))</f>
        <v/>
      </c>
      <c r="G724" s="29" t="str">
        <f>VLOOKUP($A724,'2025'!$C:$Z,MATCH(G$1,'2025'!$C$1:$Z$1,0))</f>
        <v/>
      </c>
      <c r="H724" s="29" t="str">
        <f>VLOOKUP($A724,'2025'!$C:$Z,MATCH(H$1,'2025'!$C$1:$Z$1,0))</f>
        <v>#N/A</v>
      </c>
      <c r="I724" s="29" t="str">
        <f>VLOOKUP($A724,'2025'!$C:$Z,MATCH(I$1,'2025'!$C$1:$Z$1,0))</f>
        <v/>
      </c>
      <c r="J724" s="29" t="str">
        <f>VLOOKUP($A724,'2025'!$C:$Z,MATCH(J$1,'2025'!$C$1:$Z$1,0))</f>
        <v>#N/A</v>
      </c>
      <c r="K724" s="29" t="str">
        <f>VLOOKUP($A724,'2025'!$C:$Z,MATCH(K$1,'2025'!$C$1:$Z$1,0))</f>
        <v/>
      </c>
      <c r="L724" s="29" t="str">
        <f>VLOOKUP($A724,'2025'!$C:$Z,MATCH(L$1,'2025'!$C$1:$Z$1,0))</f>
        <v>#N/A</v>
      </c>
      <c r="M724" s="29" t="str">
        <f>VLOOKUP($A724,'2025'!$C:$Z,MATCH(M$1,'2025'!$C$1:$Z$1,0))</f>
        <v/>
      </c>
      <c r="N724" s="29" t="str">
        <f>VLOOKUP($A724,'2025'!$C:$Z,MATCH(N$1,'2025'!$C$1:$Z$1,0))</f>
        <v/>
      </c>
      <c r="O724" s="29" t="str">
        <f>VLOOKUP($A724,'2025'!$C:$Z,MATCH(O$1,'2025'!$C$1:$Z$1,0))</f>
        <v/>
      </c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</row>
    <row r="725" ht="22.5" customHeight="1">
      <c r="A725" s="25">
        <f t="shared" si="1"/>
        <v>46320</v>
      </c>
      <c r="B725" s="29" t="str">
        <f t="array" ref="B725">INDEX(Hours!$A$1:$AAF$1000, 
                      MATCH($A725,Hours!$A$1:$A$1000,0), 
                      MATCH(B$1,Hours!$A$1:$AAF$1,0))</f>
        <v/>
      </c>
      <c r="C725" s="29" t="str">
        <f>VLOOKUP($A725,'2025'!$C:$Z,MATCH(C$1,'2025'!$C$1:$Z$1,0))</f>
        <v/>
      </c>
      <c r="D725" s="29" t="str">
        <f>VLOOKUP($A725,'2025'!$C:$Z,MATCH(D$1,'2025'!$C$1:$Z$1,0))</f>
        <v/>
      </c>
      <c r="E725" s="29" t="str">
        <f>VLOOKUP($A725,'2025'!$C:$Z,MATCH(E$1,'2025'!$C$1:$Z$1,0))</f>
        <v/>
      </c>
      <c r="F725" s="29" t="str">
        <f>VLOOKUP($A725,'2025'!$C:$Z,MATCH(F$1,'2025'!$C$1:$Z$1,0))</f>
        <v/>
      </c>
      <c r="G725" s="29" t="str">
        <f>VLOOKUP($A725,'2025'!$C:$Z,MATCH(G$1,'2025'!$C$1:$Z$1,0))</f>
        <v/>
      </c>
      <c r="H725" s="29" t="str">
        <f>VLOOKUP($A725,'2025'!$C:$Z,MATCH(H$1,'2025'!$C$1:$Z$1,0))</f>
        <v>#N/A</v>
      </c>
      <c r="I725" s="29" t="str">
        <f>VLOOKUP($A725,'2025'!$C:$Z,MATCH(I$1,'2025'!$C$1:$Z$1,0))</f>
        <v/>
      </c>
      <c r="J725" s="29" t="str">
        <f>VLOOKUP($A725,'2025'!$C:$Z,MATCH(J$1,'2025'!$C$1:$Z$1,0))</f>
        <v>#N/A</v>
      </c>
      <c r="K725" s="29" t="str">
        <f>VLOOKUP($A725,'2025'!$C:$Z,MATCH(K$1,'2025'!$C$1:$Z$1,0))</f>
        <v/>
      </c>
      <c r="L725" s="29" t="str">
        <f>VLOOKUP($A725,'2025'!$C:$Z,MATCH(L$1,'2025'!$C$1:$Z$1,0))</f>
        <v>#N/A</v>
      </c>
      <c r="M725" s="29" t="str">
        <f>VLOOKUP($A725,'2025'!$C:$Z,MATCH(M$1,'2025'!$C$1:$Z$1,0))</f>
        <v/>
      </c>
      <c r="N725" s="29" t="str">
        <f>VLOOKUP($A725,'2025'!$C:$Z,MATCH(N$1,'2025'!$C$1:$Z$1,0))</f>
        <v/>
      </c>
      <c r="O725" s="29" t="str">
        <f>VLOOKUP($A725,'2025'!$C:$Z,MATCH(O$1,'2025'!$C$1:$Z$1,0))</f>
        <v/>
      </c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</row>
    <row r="726" ht="22.5" customHeight="1">
      <c r="A726" s="25">
        <f t="shared" si="1"/>
        <v>46321</v>
      </c>
      <c r="B726" s="29" t="str">
        <f t="array" ref="B726">INDEX(Hours!$A$1:$AAF$1000, 
                      MATCH($A726,Hours!$A$1:$A$1000,0), 
                      MATCH(B$1,Hours!$A$1:$AAF$1,0))</f>
        <v/>
      </c>
      <c r="C726" s="29" t="str">
        <f>VLOOKUP($A726,'2025'!$C:$Z,MATCH(C$1,'2025'!$C$1:$Z$1,0))</f>
        <v/>
      </c>
      <c r="D726" s="29" t="str">
        <f>VLOOKUP($A726,'2025'!$C:$Z,MATCH(D$1,'2025'!$C$1:$Z$1,0))</f>
        <v/>
      </c>
      <c r="E726" s="29" t="str">
        <f>VLOOKUP($A726,'2025'!$C:$Z,MATCH(E$1,'2025'!$C$1:$Z$1,0))</f>
        <v/>
      </c>
      <c r="F726" s="29" t="str">
        <f>VLOOKUP($A726,'2025'!$C:$Z,MATCH(F$1,'2025'!$C$1:$Z$1,0))</f>
        <v/>
      </c>
      <c r="G726" s="29" t="str">
        <f>VLOOKUP($A726,'2025'!$C:$Z,MATCH(G$1,'2025'!$C$1:$Z$1,0))</f>
        <v/>
      </c>
      <c r="H726" s="29" t="str">
        <f>VLOOKUP($A726,'2025'!$C:$Z,MATCH(H$1,'2025'!$C$1:$Z$1,0))</f>
        <v>#N/A</v>
      </c>
      <c r="I726" s="29" t="str">
        <f>VLOOKUP($A726,'2025'!$C:$Z,MATCH(I$1,'2025'!$C$1:$Z$1,0))</f>
        <v/>
      </c>
      <c r="J726" s="29" t="str">
        <f>VLOOKUP($A726,'2025'!$C:$Z,MATCH(J$1,'2025'!$C$1:$Z$1,0))</f>
        <v>#N/A</v>
      </c>
      <c r="K726" s="29" t="str">
        <f>VLOOKUP($A726,'2025'!$C:$Z,MATCH(K$1,'2025'!$C$1:$Z$1,0))</f>
        <v/>
      </c>
      <c r="L726" s="29" t="str">
        <f>VLOOKUP($A726,'2025'!$C:$Z,MATCH(L$1,'2025'!$C$1:$Z$1,0))</f>
        <v>#N/A</v>
      </c>
      <c r="M726" s="29" t="str">
        <f>VLOOKUP($A726,'2025'!$C:$Z,MATCH(M$1,'2025'!$C$1:$Z$1,0))</f>
        <v/>
      </c>
      <c r="N726" s="29" t="str">
        <f>VLOOKUP($A726,'2025'!$C:$Z,MATCH(N$1,'2025'!$C$1:$Z$1,0))</f>
        <v/>
      </c>
      <c r="O726" s="29" t="str">
        <f>VLOOKUP($A726,'2025'!$C:$Z,MATCH(O$1,'2025'!$C$1:$Z$1,0))</f>
        <v/>
      </c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</row>
    <row r="727" ht="22.5" customHeight="1">
      <c r="A727" s="25">
        <f t="shared" si="1"/>
        <v>46322</v>
      </c>
      <c r="B727" s="29" t="str">
        <f t="array" ref="B727">INDEX(Hours!$A$1:$AAF$1000, 
                      MATCH($A727,Hours!$A$1:$A$1000,0), 
                      MATCH(B$1,Hours!$A$1:$AAF$1,0))</f>
        <v/>
      </c>
      <c r="C727" s="29" t="str">
        <f>VLOOKUP($A727,'2025'!$C:$Z,MATCH(C$1,'2025'!$C$1:$Z$1,0))</f>
        <v/>
      </c>
      <c r="D727" s="29" t="str">
        <f>VLOOKUP($A727,'2025'!$C:$Z,MATCH(D$1,'2025'!$C$1:$Z$1,0))</f>
        <v/>
      </c>
      <c r="E727" s="29" t="str">
        <f>VLOOKUP($A727,'2025'!$C:$Z,MATCH(E$1,'2025'!$C$1:$Z$1,0))</f>
        <v/>
      </c>
      <c r="F727" s="29" t="str">
        <f>VLOOKUP($A727,'2025'!$C:$Z,MATCH(F$1,'2025'!$C$1:$Z$1,0))</f>
        <v/>
      </c>
      <c r="G727" s="29" t="str">
        <f>VLOOKUP($A727,'2025'!$C:$Z,MATCH(G$1,'2025'!$C$1:$Z$1,0))</f>
        <v/>
      </c>
      <c r="H727" s="29" t="str">
        <f>VLOOKUP($A727,'2025'!$C:$Z,MATCH(H$1,'2025'!$C$1:$Z$1,0))</f>
        <v>#N/A</v>
      </c>
      <c r="I727" s="29" t="str">
        <f>VLOOKUP($A727,'2025'!$C:$Z,MATCH(I$1,'2025'!$C$1:$Z$1,0))</f>
        <v/>
      </c>
      <c r="J727" s="29" t="str">
        <f>VLOOKUP($A727,'2025'!$C:$Z,MATCH(J$1,'2025'!$C$1:$Z$1,0))</f>
        <v>#N/A</v>
      </c>
      <c r="K727" s="29" t="str">
        <f>VLOOKUP($A727,'2025'!$C:$Z,MATCH(K$1,'2025'!$C$1:$Z$1,0))</f>
        <v/>
      </c>
      <c r="L727" s="29" t="str">
        <f>VLOOKUP($A727,'2025'!$C:$Z,MATCH(L$1,'2025'!$C$1:$Z$1,0))</f>
        <v>#N/A</v>
      </c>
      <c r="M727" s="29" t="str">
        <f>VLOOKUP($A727,'2025'!$C:$Z,MATCH(M$1,'2025'!$C$1:$Z$1,0))</f>
        <v/>
      </c>
      <c r="N727" s="29" t="str">
        <f>VLOOKUP($A727,'2025'!$C:$Z,MATCH(N$1,'2025'!$C$1:$Z$1,0))</f>
        <v/>
      </c>
      <c r="O727" s="29" t="str">
        <f>VLOOKUP($A727,'2025'!$C:$Z,MATCH(O$1,'2025'!$C$1:$Z$1,0))</f>
        <v/>
      </c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</row>
    <row r="728" ht="22.5" customHeight="1">
      <c r="A728" s="25">
        <f t="shared" si="1"/>
        <v>46323</v>
      </c>
      <c r="B728" s="29" t="str">
        <f t="array" ref="B728">INDEX(Hours!$A$1:$AAF$1000, 
                      MATCH($A728,Hours!$A$1:$A$1000,0), 
                      MATCH(B$1,Hours!$A$1:$AAF$1,0))</f>
        <v/>
      </c>
      <c r="C728" s="29" t="str">
        <f>VLOOKUP($A728,'2025'!$C:$Z,MATCH(C$1,'2025'!$C$1:$Z$1,0))</f>
        <v/>
      </c>
      <c r="D728" s="29" t="str">
        <f>VLOOKUP($A728,'2025'!$C:$Z,MATCH(D$1,'2025'!$C$1:$Z$1,0))</f>
        <v/>
      </c>
      <c r="E728" s="29" t="str">
        <f>VLOOKUP($A728,'2025'!$C:$Z,MATCH(E$1,'2025'!$C$1:$Z$1,0))</f>
        <v/>
      </c>
      <c r="F728" s="29" t="str">
        <f>VLOOKUP($A728,'2025'!$C:$Z,MATCH(F$1,'2025'!$C$1:$Z$1,0))</f>
        <v/>
      </c>
      <c r="G728" s="29" t="str">
        <f>VLOOKUP($A728,'2025'!$C:$Z,MATCH(G$1,'2025'!$C$1:$Z$1,0))</f>
        <v/>
      </c>
      <c r="H728" s="29" t="str">
        <f>VLOOKUP($A728,'2025'!$C:$Z,MATCH(H$1,'2025'!$C$1:$Z$1,0))</f>
        <v>#N/A</v>
      </c>
      <c r="I728" s="29" t="str">
        <f>VLOOKUP($A728,'2025'!$C:$Z,MATCH(I$1,'2025'!$C$1:$Z$1,0))</f>
        <v/>
      </c>
      <c r="J728" s="29" t="str">
        <f>VLOOKUP($A728,'2025'!$C:$Z,MATCH(J$1,'2025'!$C$1:$Z$1,0))</f>
        <v>#N/A</v>
      </c>
      <c r="K728" s="29" t="str">
        <f>VLOOKUP($A728,'2025'!$C:$Z,MATCH(K$1,'2025'!$C$1:$Z$1,0))</f>
        <v/>
      </c>
      <c r="L728" s="29" t="str">
        <f>VLOOKUP($A728,'2025'!$C:$Z,MATCH(L$1,'2025'!$C$1:$Z$1,0))</f>
        <v>#N/A</v>
      </c>
      <c r="M728" s="29" t="str">
        <f>VLOOKUP($A728,'2025'!$C:$Z,MATCH(M$1,'2025'!$C$1:$Z$1,0))</f>
        <v/>
      </c>
      <c r="N728" s="29" t="str">
        <f>VLOOKUP($A728,'2025'!$C:$Z,MATCH(N$1,'2025'!$C$1:$Z$1,0))</f>
        <v/>
      </c>
      <c r="O728" s="29" t="str">
        <f>VLOOKUP($A728,'2025'!$C:$Z,MATCH(O$1,'2025'!$C$1:$Z$1,0))</f>
        <v/>
      </c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</row>
    <row r="729" ht="22.5" customHeight="1">
      <c r="A729" s="25">
        <f t="shared" si="1"/>
        <v>46324</v>
      </c>
      <c r="B729" s="29" t="str">
        <f t="array" ref="B729">INDEX(Hours!$A$1:$AAF$1000, 
                      MATCH($A729,Hours!$A$1:$A$1000,0), 
                      MATCH(B$1,Hours!$A$1:$AAF$1,0))</f>
        <v/>
      </c>
      <c r="C729" s="29" t="str">
        <f>VLOOKUP($A729,'2025'!$C:$Z,MATCH(C$1,'2025'!$C$1:$Z$1,0))</f>
        <v/>
      </c>
      <c r="D729" s="29" t="str">
        <f>VLOOKUP($A729,'2025'!$C:$Z,MATCH(D$1,'2025'!$C$1:$Z$1,0))</f>
        <v/>
      </c>
      <c r="E729" s="29" t="str">
        <f>VLOOKUP($A729,'2025'!$C:$Z,MATCH(E$1,'2025'!$C$1:$Z$1,0))</f>
        <v/>
      </c>
      <c r="F729" s="29" t="str">
        <f>VLOOKUP($A729,'2025'!$C:$Z,MATCH(F$1,'2025'!$C$1:$Z$1,0))</f>
        <v/>
      </c>
      <c r="G729" s="29" t="str">
        <f>VLOOKUP($A729,'2025'!$C:$Z,MATCH(G$1,'2025'!$C$1:$Z$1,0))</f>
        <v/>
      </c>
      <c r="H729" s="29" t="str">
        <f>VLOOKUP($A729,'2025'!$C:$Z,MATCH(H$1,'2025'!$C$1:$Z$1,0))</f>
        <v>#N/A</v>
      </c>
      <c r="I729" s="29" t="str">
        <f>VLOOKUP($A729,'2025'!$C:$Z,MATCH(I$1,'2025'!$C$1:$Z$1,0))</f>
        <v/>
      </c>
      <c r="J729" s="29" t="str">
        <f>VLOOKUP($A729,'2025'!$C:$Z,MATCH(J$1,'2025'!$C$1:$Z$1,0))</f>
        <v>#N/A</v>
      </c>
      <c r="K729" s="29" t="str">
        <f>VLOOKUP($A729,'2025'!$C:$Z,MATCH(K$1,'2025'!$C$1:$Z$1,0))</f>
        <v/>
      </c>
      <c r="L729" s="29" t="str">
        <f>VLOOKUP($A729,'2025'!$C:$Z,MATCH(L$1,'2025'!$C$1:$Z$1,0))</f>
        <v>#N/A</v>
      </c>
      <c r="M729" s="29" t="str">
        <f>VLOOKUP($A729,'2025'!$C:$Z,MATCH(M$1,'2025'!$C$1:$Z$1,0))</f>
        <v/>
      </c>
      <c r="N729" s="29" t="str">
        <f>VLOOKUP($A729,'2025'!$C:$Z,MATCH(N$1,'2025'!$C$1:$Z$1,0))</f>
        <v/>
      </c>
      <c r="O729" s="29" t="str">
        <f>VLOOKUP($A729,'2025'!$C:$Z,MATCH(O$1,'2025'!$C$1:$Z$1,0))</f>
        <v/>
      </c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</row>
    <row r="730" ht="22.5" customHeight="1">
      <c r="A730" s="25">
        <f t="shared" si="1"/>
        <v>46325</v>
      </c>
      <c r="B730" s="29" t="str">
        <f t="array" ref="B730">INDEX(Hours!$A$1:$AAF$1000, 
                      MATCH($A730,Hours!$A$1:$A$1000,0), 
                      MATCH(B$1,Hours!$A$1:$AAF$1,0))</f>
        <v/>
      </c>
      <c r="C730" s="29" t="str">
        <f>VLOOKUP($A730,'2025'!$C:$Z,MATCH(C$1,'2025'!$C$1:$Z$1,0))</f>
        <v/>
      </c>
      <c r="D730" s="29" t="str">
        <f>VLOOKUP($A730,'2025'!$C:$Z,MATCH(D$1,'2025'!$C$1:$Z$1,0))</f>
        <v/>
      </c>
      <c r="E730" s="29" t="str">
        <f>VLOOKUP($A730,'2025'!$C:$Z,MATCH(E$1,'2025'!$C$1:$Z$1,0))</f>
        <v/>
      </c>
      <c r="F730" s="29" t="str">
        <f>VLOOKUP($A730,'2025'!$C:$Z,MATCH(F$1,'2025'!$C$1:$Z$1,0))</f>
        <v/>
      </c>
      <c r="G730" s="29" t="str">
        <f>VLOOKUP($A730,'2025'!$C:$Z,MATCH(G$1,'2025'!$C$1:$Z$1,0))</f>
        <v/>
      </c>
      <c r="H730" s="29" t="str">
        <f>VLOOKUP($A730,'2025'!$C:$Z,MATCH(H$1,'2025'!$C$1:$Z$1,0))</f>
        <v>#N/A</v>
      </c>
      <c r="I730" s="29" t="str">
        <f>VLOOKUP($A730,'2025'!$C:$Z,MATCH(I$1,'2025'!$C$1:$Z$1,0))</f>
        <v/>
      </c>
      <c r="J730" s="29" t="str">
        <f>VLOOKUP($A730,'2025'!$C:$Z,MATCH(J$1,'2025'!$C$1:$Z$1,0))</f>
        <v>#N/A</v>
      </c>
      <c r="K730" s="29" t="str">
        <f>VLOOKUP($A730,'2025'!$C:$Z,MATCH(K$1,'2025'!$C$1:$Z$1,0))</f>
        <v/>
      </c>
      <c r="L730" s="29" t="str">
        <f>VLOOKUP($A730,'2025'!$C:$Z,MATCH(L$1,'2025'!$C$1:$Z$1,0))</f>
        <v>#N/A</v>
      </c>
      <c r="M730" s="29" t="str">
        <f>VLOOKUP($A730,'2025'!$C:$Z,MATCH(M$1,'2025'!$C$1:$Z$1,0))</f>
        <v/>
      </c>
      <c r="N730" s="29" t="str">
        <f>VLOOKUP($A730,'2025'!$C:$Z,MATCH(N$1,'2025'!$C$1:$Z$1,0))</f>
        <v/>
      </c>
      <c r="O730" s="29" t="str">
        <f>VLOOKUP($A730,'2025'!$C:$Z,MATCH(O$1,'2025'!$C$1:$Z$1,0))</f>
        <v/>
      </c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</row>
    <row r="731" ht="22.5" customHeight="1">
      <c r="A731" s="25">
        <f t="shared" si="1"/>
        <v>46326</v>
      </c>
      <c r="B731" s="29" t="str">
        <f t="array" ref="B731">INDEX(Hours!$A$1:$AAF$1000, 
                      MATCH($A731,Hours!$A$1:$A$1000,0), 
                      MATCH(B$1,Hours!$A$1:$AAF$1,0))</f>
        <v/>
      </c>
      <c r="C731" s="29" t="str">
        <f>VLOOKUP($A731,'2025'!$C:$Z,MATCH(C$1,'2025'!$C$1:$Z$1,0))</f>
        <v/>
      </c>
      <c r="D731" s="29" t="str">
        <f>VLOOKUP($A731,'2025'!$C:$Z,MATCH(D$1,'2025'!$C$1:$Z$1,0))</f>
        <v/>
      </c>
      <c r="E731" s="29" t="str">
        <f>VLOOKUP($A731,'2025'!$C:$Z,MATCH(E$1,'2025'!$C$1:$Z$1,0))</f>
        <v/>
      </c>
      <c r="F731" s="29" t="str">
        <f>VLOOKUP($A731,'2025'!$C:$Z,MATCH(F$1,'2025'!$C$1:$Z$1,0))</f>
        <v/>
      </c>
      <c r="G731" s="29" t="str">
        <f>VLOOKUP($A731,'2025'!$C:$Z,MATCH(G$1,'2025'!$C$1:$Z$1,0))</f>
        <v/>
      </c>
      <c r="H731" s="29" t="str">
        <f>VLOOKUP($A731,'2025'!$C:$Z,MATCH(H$1,'2025'!$C$1:$Z$1,0))</f>
        <v>#N/A</v>
      </c>
      <c r="I731" s="29" t="str">
        <f>VLOOKUP($A731,'2025'!$C:$Z,MATCH(I$1,'2025'!$C$1:$Z$1,0))</f>
        <v/>
      </c>
      <c r="J731" s="29" t="str">
        <f>VLOOKUP($A731,'2025'!$C:$Z,MATCH(J$1,'2025'!$C$1:$Z$1,0))</f>
        <v>#N/A</v>
      </c>
      <c r="K731" s="29" t="str">
        <f>VLOOKUP($A731,'2025'!$C:$Z,MATCH(K$1,'2025'!$C$1:$Z$1,0))</f>
        <v/>
      </c>
      <c r="L731" s="29" t="str">
        <f>VLOOKUP($A731,'2025'!$C:$Z,MATCH(L$1,'2025'!$C$1:$Z$1,0))</f>
        <v>#N/A</v>
      </c>
      <c r="M731" s="29" t="str">
        <f>VLOOKUP($A731,'2025'!$C:$Z,MATCH(M$1,'2025'!$C$1:$Z$1,0))</f>
        <v/>
      </c>
      <c r="N731" s="29" t="str">
        <f>VLOOKUP($A731,'2025'!$C:$Z,MATCH(N$1,'2025'!$C$1:$Z$1,0))</f>
        <v/>
      </c>
      <c r="O731" s="29" t="str">
        <f>VLOOKUP($A731,'2025'!$C:$Z,MATCH(O$1,'2025'!$C$1:$Z$1,0))</f>
        <v/>
      </c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</row>
    <row r="732" ht="22.5" customHeight="1">
      <c r="A732" s="25">
        <f t="shared" si="1"/>
        <v>46327</v>
      </c>
      <c r="B732" s="29" t="str">
        <f t="array" ref="B732">INDEX(Hours!$A$1:$AAF$1000, 
                      MATCH($A732,Hours!$A$1:$A$1000,0), 
                      MATCH(B$1,Hours!$A$1:$AAF$1,0))</f>
        <v/>
      </c>
      <c r="C732" s="29" t="str">
        <f>VLOOKUP($A732,'2025'!$C:$Z,MATCH(C$1,'2025'!$C$1:$Z$1,0))</f>
        <v/>
      </c>
      <c r="D732" s="29" t="str">
        <f>VLOOKUP($A732,'2025'!$C:$Z,MATCH(D$1,'2025'!$C$1:$Z$1,0))</f>
        <v/>
      </c>
      <c r="E732" s="29" t="str">
        <f>VLOOKUP($A732,'2025'!$C:$Z,MATCH(E$1,'2025'!$C$1:$Z$1,0))</f>
        <v/>
      </c>
      <c r="F732" s="29" t="str">
        <f>VLOOKUP($A732,'2025'!$C:$Z,MATCH(F$1,'2025'!$C$1:$Z$1,0))</f>
        <v/>
      </c>
      <c r="G732" s="29" t="str">
        <f>VLOOKUP($A732,'2025'!$C:$Z,MATCH(G$1,'2025'!$C$1:$Z$1,0))</f>
        <v/>
      </c>
      <c r="H732" s="29" t="str">
        <f>VLOOKUP($A732,'2025'!$C:$Z,MATCH(H$1,'2025'!$C$1:$Z$1,0))</f>
        <v>#N/A</v>
      </c>
      <c r="I732" s="29" t="str">
        <f>VLOOKUP($A732,'2025'!$C:$Z,MATCH(I$1,'2025'!$C$1:$Z$1,0))</f>
        <v/>
      </c>
      <c r="J732" s="29" t="str">
        <f>VLOOKUP($A732,'2025'!$C:$Z,MATCH(J$1,'2025'!$C$1:$Z$1,0))</f>
        <v>#N/A</v>
      </c>
      <c r="K732" s="29" t="str">
        <f>VLOOKUP($A732,'2025'!$C:$Z,MATCH(K$1,'2025'!$C$1:$Z$1,0))</f>
        <v/>
      </c>
      <c r="L732" s="29" t="str">
        <f>VLOOKUP($A732,'2025'!$C:$Z,MATCH(L$1,'2025'!$C$1:$Z$1,0))</f>
        <v>#N/A</v>
      </c>
      <c r="M732" s="29" t="str">
        <f>VLOOKUP($A732,'2025'!$C:$Z,MATCH(M$1,'2025'!$C$1:$Z$1,0))</f>
        <v/>
      </c>
      <c r="N732" s="29" t="str">
        <f>VLOOKUP($A732,'2025'!$C:$Z,MATCH(N$1,'2025'!$C$1:$Z$1,0))</f>
        <v/>
      </c>
      <c r="O732" s="29" t="str">
        <f>VLOOKUP($A732,'2025'!$C:$Z,MATCH(O$1,'2025'!$C$1:$Z$1,0))</f>
        <v/>
      </c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</row>
    <row r="733" ht="22.5" customHeight="1">
      <c r="A733" s="25">
        <f t="shared" si="1"/>
        <v>46328</v>
      </c>
      <c r="B733" s="29" t="str">
        <f t="array" ref="B733">INDEX(Hours!$A$1:$AAF$1000, 
                      MATCH($A733,Hours!$A$1:$A$1000,0), 
                      MATCH(B$1,Hours!$A$1:$AAF$1,0))</f>
        <v/>
      </c>
      <c r="C733" s="29" t="str">
        <f>VLOOKUP($A733,'2025'!$C:$Z,MATCH(C$1,'2025'!$C$1:$Z$1,0))</f>
        <v/>
      </c>
      <c r="D733" s="29" t="str">
        <f>VLOOKUP($A733,'2025'!$C:$Z,MATCH(D$1,'2025'!$C$1:$Z$1,0))</f>
        <v/>
      </c>
      <c r="E733" s="29" t="str">
        <f>VLOOKUP($A733,'2025'!$C:$Z,MATCH(E$1,'2025'!$C$1:$Z$1,0))</f>
        <v/>
      </c>
      <c r="F733" s="29" t="str">
        <f>VLOOKUP($A733,'2025'!$C:$Z,MATCH(F$1,'2025'!$C$1:$Z$1,0))</f>
        <v/>
      </c>
      <c r="G733" s="29" t="str">
        <f>VLOOKUP($A733,'2025'!$C:$Z,MATCH(G$1,'2025'!$C$1:$Z$1,0))</f>
        <v/>
      </c>
      <c r="H733" s="29" t="str">
        <f>VLOOKUP($A733,'2025'!$C:$Z,MATCH(H$1,'2025'!$C$1:$Z$1,0))</f>
        <v>#N/A</v>
      </c>
      <c r="I733" s="29" t="str">
        <f>VLOOKUP($A733,'2025'!$C:$Z,MATCH(I$1,'2025'!$C$1:$Z$1,0))</f>
        <v/>
      </c>
      <c r="J733" s="29" t="str">
        <f>VLOOKUP($A733,'2025'!$C:$Z,MATCH(J$1,'2025'!$C$1:$Z$1,0))</f>
        <v>#N/A</v>
      </c>
      <c r="K733" s="29" t="str">
        <f>VLOOKUP($A733,'2025'!$C:$Z,MATCH(K$1,'2025'!$C$1:$Z$1,0))</f>
        <v/>
      </c>
      <c r="L733" s="29" t="str">
        <f>VLOOKUP($A733,'2025'!$C:$Z,MATCH(L$1,'2025'!$C$1:$Z$1,0))</f>
        <v>#N/A</v>
      </c>
      <c r="M733" s="29" t="str">
        <f>VLOOKUP($A733,'2025'!$C:$Z,MATCH(M$1,'2025'!$C$1:$Z$1,0))</f>
        <v/>
      </c>
      <c r="N733" s="29" t="str">
        <f>VLOOKUP($A733,'2025'!$C:$Z,MATCH(N$1,'2025'!$C$1:$Z$1,0))</f>
        <v/>
      </c>
      <c r="O733" s="29" t="str">
        <f>VLOOKUP($A733,'2025'!$C:$Z,MATCH(O$1,'2025'!$C$1:$Z$1,0))</f>
        <v/>
      </c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</row>
    <row r="734" ht="22.5" customHeight="1">
      <c r="A734" s="25">
        <f t="shared" si="1"/>
        <v>46329</v>
      </c>
      <c r="B734" s="29" t="str">
        <f t="array" ref="B734">INDEX(Hours!$A$1:$AAF$1000, 
                      MATCH($A734,Hours!$A$1:$A$1000,0), 
                      MATCH(B$1,Hours!$A$1:$AAF$1,0))</f>
        <v/>
      </c>
      <c r="C734" s="29" t="str">
        <f>VLOOKUP($A734,'2025'!$C:$Z,MATCH(C$1,'2025'!$C$1:$Z$1,0))</f>
        <v/>
      </c>
      <c r="D734" s="29" t="str">
        <f>VLOOKUP($A734,'2025'!$C:$Z,MATCH(D$1,'2025'!$C$1:$Z$1,0))</f>
        <v/>
      </c>
      <c r="E734" s="29" t="str">
        <f>VLOOKUP($A734,'2025'!$C:$Z,MATCH(E$1,'2025'!$C$1:$Z$1,0))</f>
        <v/>
      </c>
      <c r="F734" s="29" t="str">
        <f>VLOOKUP($A734,'2025'!$C:$Z,MATCH(F$1,'2025'!$C$1:$Z$1,0))</f>
        <v/>
      </c>
      <c r="G734" s="29" t="str">
        <f>VLOOKUP($A734,'2025'!$C:$Z,MATCH(G$1,'2025'!$C$1:$Z$1,0))</f>
        <v/>
      </c>
      <c r="H734" s="29" t="str">
        <f>VLOOKUP($A734,'2025'!$C:$Z,MATCH(H$1,'2025'!$C$1:$Z$1,0))</f>
        <v>#N/A</v>
      </c>
      <c r="I734" s="29" t="str">
        <f>VLOOKUP($A734,'2025'!$C:$Z,MATCH(I$1,'2025'!$C$1:$Z$1,0))</f>
        <v/>
      </c>
      <c r="J734" s="29" t="str">
        <f>VLOOKUP($A734,'2025'!$C:$Z,MATCH(J$1,'2025'!$C$1:$Z$1,0))</f>
        <v>#N/A</v>
      </c>
      <c r="K734" s="29" t="str">
        <f>VLOOKUP($A734,'2025'!$C:$Z,MATCH(K$1,'2025'!$C$1:$Z$1,0))</f>
        <v/>
      </c>
      <c r="L734" s="29" t="str">
        <f>VLOOKUP($A734,'2025'!$C:$Z,MATCH(L$1,'2025'!$C$1:$Z$1,0))</f>
        <v>#N/A</v>
      </c>
      <c r="M734" s="29" t="str">
        <f>VLOOKUP($A734,'2025'!$C:$Z,MATCH(M$1,'2025'!$C$1:$Z$1,0))</f>
        <v/>
      </c>
      <c r="N734" s="29" t="str">
        <f>VLOOKUP($A734,'2025'!$C:$Z,MATCH(N$1,'2025'!$C$1:$Z$1,0))</f>
        <v/>
      </c>
      <c r="O734" s="29" t="str">
        <f>VLOOKUP($A734,'2025'!$C:$Z,MATCH(O$1,'2025'!$C$1:$Z$1,0))</f>
        <v/>
      </c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</row>
    <row r="735" ht="22.5" customHeight="1">
      <c r="A735" s="25">
        <f t="shared" si="1"/>
        <v>46330</v>
      </c>
      <c r="B735" s="29" t="str">
        <f t="array" ref="B735">INDEX(Hours!$A$1:$AAF$1000, 
                      MATCH($A735,Hours!$A$1:$A$1000,0), 
                      MATCH(B$1,Hours!$A$1:$AAF$1,0))</f>
        <v/>
      </c>
      <c r="C735" s="29" t="str">
        <f>VLOOKUP($A735,'2025'!$C:$Z,MATCH(C$1,'2025'!$C$1:$Z$1,0))</f>
        <v/>
      </c>
      <c r="D735" s="29" t="str">
        <f>VLOOKUP($A735,'2025'!$C:$Z,MATCH(D$1,'2025'!$C$1:$Z$1,0))</f>
        <v/>
      </c>
      <c r="E735" s="29" t="str">
        <f>VLOOKUP($A735,'2025'!$C:$Z,MATCH(E$1,'2025'!$C$1:$Z$1,0))</f>
        <v/>
      </c>
      <c r="F735" s="29" t="str">
        <f>VLOOKUP($A735,'2025'!$C:$Z,MATCH(F$1,'2025'!$C$1:$Z$1,0))</f>
        <v/>
      </c>
      <c r="G735" s="29" t="str">
        <f>VLOOKUP($A735,'2025'!$C:$Z,MATCH(G$1,'2025'!$C$1:$Z$1,0))</f>
        <v/>
      </c>
      <c r="H735" s="29" t="str">
        <f>VLOOKUP($A735,'2025'!$C:$Z,MATCH(H$1,'2025'!$C$1:$Z$1,0))</f>
        <v>#N/A</v>
      </c>
      <c r="I735" s="29" t="str">
        <f>VLOOKUP($A735,'2025'!$C:$Z,MATCH(I$1,'2025'!$C$1:$Z$1,0))</f>
        <v/>
      </c>
      <c r="J735" s="29" t="str">
        <f>VLOOKUP($A735,'2025'!$C:$Z,MATCH(J$1,'2025'!$C$1:$Z$1,0))</f>
        <v>#N/A</v>
      </c>
      <c r="K735" s="29" t="str">
        <f>VLOOKUP($A735,'2025'!$C:$Z,MATCH(K$1,'2025'!$C$1:$Z$1,0))</f>
        <v/>
      </c>
      <c r="L735" s="29" t="str">
        <f>VLOOKUP($A735,'2025'!$C:$Z,MATCH(L$1,'2025'!$C$1:$Z$1,0))</f>
        <v>#N/A</v>
      </c>
      <c r="M735" s="29" t="str">
        <f>VLOOKUP($A735,'2025'!$C:$Z,MATCH(M$1,'2025'!$C$1:$Z$1,0))</f>
        <v/>
      </c>
      <c r="N735" s="29" t="str">
        <f>VLOOKUP($A735,'2025'!$C:$Z,MATCH(N$1,'2025'!$C$1:$Z$1,0))</f>
        <v/>
      </c>
      <c r="O735" s="29" t="str">
        <f>VLOOKUP($A735,'2025'!$C:$Z,MATCH(O$1,'2025'!$C$1:$Z$1,0))</f>
        <v/>
      </c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</row>
    <row r="736" ht="22.5" customHeight="1">
      <c r="A736" s="25">
        <f t="shared" si="1"/>
        <v>46331</v>
      </c>
      <c r="B736" s="29" t="str">
        <f t="array" ref="B736">INDEX(Hours!$A$1:$AAF$1000, 
                      MATCH($A736,Hours!$A$1:$A$1000,0), 
                      MATCH(B$1,Hours!$A$1:$AAF$1,0))</f>
        <v/>
      </c>
      <c r="C736" s="29" t="str">
        <f>VLOOKUP($A736,'2025'!$C:$Z,MATCH(C$1,'2025'!$C$1:$Z$1,0))</f>
        <v/>
      </c>
      <c r="D736" s="29" t="str">
        <f>VLOOKUP($A736,'2025'!$C:$Z,MATCH(D$1,'2025'!$C$1:$Z$1,0))</f>
        <v/>
      </c>
      <c r="E736" s="29" t="str">
        <f>VLOOKUP($A736,'2025'!$C:$Z,MATCH(E$1,'2025'!$C$1:$Z$1,0))</f>
        <v/>
      </c>
      <c r="F736" s="29" t="str">
        <f>VLOOKUP($A736,'2025'!$C:$Z,MATCH(F$1,'2025'!$C$1:$Z$1,0))</f>
        <v/>
      </c>
      <c r="G736" s="29" t="str">
        <f>VLOOKUP($A736,'2025'!$C:$Z,MATCH(G$1,'2025'!$C$1:$Z$1,0))</f>
        <v/>
      </c>
      <c r="H736" s="29" t="str">
        <f>VLOOKUP($A736,'2025'!$C:$Z,MATCH(H$1,'2025'!$C$1:$Z$1,0))</f>
        <v>#N/A</v>
      </c>
      <c r="I736" s="29" t="str">
        <f>VLOOKUP($A736,'2025'!$C:$Z,MATCH(I$1,'2025'!$C$1:$Z$1,0))</f>
        <v/>
      </c>
      <c r="J736" s="29" t="str">
        <f>VLOOKUP($A736,'2025'!$C:$Z,MATCH(J$1,'2025'!$C$1:$Z$1,0))</f>
        <v>#N/A</v>
      </c>
      <c r="K736" s="29" t="str">
        <f>VLOOKUP($A736,'2025'!$C:$Z,MATCH(K$1,'2025'!$C$1:$Z$1,0))</f>
        <v/>
      </c>
      <c r="L736" s="29" t="str">
        <f>VLOOKUP($A736,'2025'!$C:$Z,MATCH(L$1,'2025'!$C$1:$Z$1,0))</f>
        <v>#N/A</v>
      </c>
      <c r="M736" s="29" t="str">
        <f>VLOOKUP($A736,'2025'!$C:$Z,MATCH(M$1,'2025'!$C$1:$Z$1,0))</f>
        <v/>
      </c>
      <c r="N736" s="29" t="str">
        <f>VLOOKUP($A736,'2025'!$C:$Z,MATCH(N$1,'2025'!$C$1:$Z$1,0))</f>
        <v/>
      </c>
      <c r="O736" s="29" t="str">
        <f>VLOOKUP($A736,'2025'!$C:$Z,MATCH(O$1,'2025'!$C$1:$Z$1,0))</f>
        <v/>
      </c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</row>
    <row r="737" ht="22.5" customHeight="1">
      <c r="A737" s="25">
        <f t="shared" si="1"/>
        <v>46332</v>
      </c>
      <c r="B737" s="29" t="str">
        <f t="array" ref="B737">INDEX(Hours!$A$1:$AAF$1000, 
                      MATCH($A737,Hours!$A$1:$A$1000,0), 
                      MATCH(B$1,Hours!$A$1:$AAF$1,0))</f>
        <v/>
      </c>
      <c r="C737" s="29" t="str">
        <f>VLOOKUP($A737,'2025'!$C:$Z,MATCH(C$1,'2025'!$C$1:$Z$1,0))</f>
        <v/>
      </c>
      <c r="D737" s="29" t="str">
        <f>VLOOKUP($A737,'2025'!$C:$Z,MATCH(D$1,'2025'!$C$1:$Z$1,0))</f>
        <v/>
      </c>
      <c r="E737" s="29" t="str">
        <f>VLOOKUP($A737,'2025'!$C:$Z,MATCH(E$1,'2025'!$C$1:$Z$1,0))</f>
        <v/>
      </c>
      <c r="F737" s="29" t="str">
        <f>VLOOKUP($A737,'2025'!$C:$Z,MATCH(F$1,'2025'!$C$1:$Z$1,0))</f>
        <v/>
      </c>
      <c r="G737" s="29" t="str">
        <f>VLOOKUP($A737,'2025'!$C:$Z,MATCH(G$1,'2025'!$C$1:$Z$1,0))</f>
        <v/>
      </c>
      <c r="H737" s="29" t="str">
        <f>VLOOKUP($A737,'2025'!$C:$Z,MATCH(H$1,'2025'!$C$1:$Z$1,0))</f>
        <v>#N/A</v>
      </c>
      <c r="I737" s="29" t="str">
        <f>VLOOKUP($A737,'2025'!$C:$Z,MATCH(I$1,'2025'!$C$1:$Z$1,0))</f>
        <v/>
      </c>
      <c r="J737" s="29" t="str">
        <f>VLOOKUP($A737,'2025'!$C:$Z,MATCH(J$1,'2025'!$C$1:$Z$1,0))</f>
        <v>#N/A</v>
      </c>
      <c r="K737" s="29" t="str">
        <f>VLOOKUP($A737,'2025'!$C:$Z,MATCH(K$1,'2025'!$C$1:$Z$1,0))</f>
        <v/>
      </c>
      <c r="L737" s="29" t="str">
        <f>VLOOKUP($A737,'2025'!$C:$Z,MATCH(L$1,'2025'!$C$1:$Z$1,0))</f>
        <v>#N/A</v>
      </c>
      <c r="M737" s="29" t="str">
        <f>VLOOKUP($A737,'2025'!$C:$Z,MATCH(M$1,'2025'!$C$1:$Z$1,0))</f>
        <v/>
      </c>
      <c r="N737" s="29" t="str">
        <f>VLOOKUP($A737,'2025'!$C:$Z,MATCH(N$1,'2025'!$C$1:$Z$1,0))</f>
        <v/>
      </c>
      <c r="O737" s="29" t="str">
        <f>VLOOKUP($A737,'2025'!$C:$Z,MATCH(O$1,'2025'!$C$1:$Z$1,0))</f>
        <v/>
      </c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</row>
    <row r="738" ht="22.5" customHeight="1">
      <c r="A738" s="25">
        <f t="shared" si="1"/>
        <v>46333</v>
      </c>
      <c r="B738" s="29" t="str">
        <f t="array" ref="B738">INDEX(Hours!$A$1:$AAF$1000, 
                      MATCH($A738,Hours!$A$1:$A$1000,0), 
                      MATCH(B$1,Hours!$A$1:$AAF$1,0))</f>
        <v/>
      </c>
      <c r="C738" s="29" t="str">
        <f>VLOOKUP($A738,'2025'!$C:$Z,MATCH(C$1,'2025'!$C$1:$Z$1,0))</f>
        <v/>
      </c>
      <c r="D738" s="29" t="str">
        <f>VLOOKUP($A738,'2025'!$C:$Z,MATCH(D$1,'2025'!$C$1:$Z$1,0))</f>
        <v/>
      </c>
      <c r="E738" s="29" t="str">
        <f>VLOOKUP($A738,'2025'!$C:$Z,MATCH(E$1,'2025'!$C$1:$Z$1,0))</f>
        <v/>
      </c>
      <c r="F738" s="29" t="str">
        <f>VLOOKUP($A738,'2025'!$C:$Z,MATCH(F$1,'2025'!$C$1:$Z$1,0))</f>
        <v/>
      </c>
      <c r="G738" s="29" t="str">
        <f>VLOOKUP($A738,'2025'!$C:$Z,MATCH(G$1,'2025'!$C$1:$Z$1,0))</f>
        <v/>
      </c>
      <c r="H738" s="29" t="str">
        <f>VLOOKUP($A738,'2025'!$C:$Z,MATCH(H$1,'2025'!$C$1:$Z$1,0))</f>
        <v>#N/A</v>
      </c>
      <c r="I738" s="29" t="str">
        <f>VLOOKUP($A738,'2025'!$C:$Z,MATCH(I$1,'2025'!$C$1:$Z$1,0))</f>
        <v/>
      </c>
      <c r="J738" s="29" t="str">
        <f>VLOOKUP($A738,'2025'!$C:$Z,MATCH(J$1,'2025'!$C$1:$Z$1,0))</f>
        <v>#N/A</v>
      </c>
      <c r="K738" s="29" t="str">
        <f>VLOOKUP($A738,'2025'!$C:$Z,MATCH(K$1,'2025'!$C$1:$Z$1,0))</f>
        <v/>
      </c>
      <c r="L738" s="29" t="str">
        <f>VLOOKUP($A738,'2025'!$C:$Z,MATCH(L$1,'2025'!$C$1:$Z$1,0))</f>
        <v>#N/A</v>
      </c>
      <c r="M738" s="29" t="str">
        <f>VLOOKUP($A738,'2025'!$C:$Z,MATCH(M$1,'2025'!$C$1:$Z$1,0))</f>
        <v/>
      </c>
      <c r="N738" s="29" t="str">
        <f>VLOOKUP($A738,'2025'!$C:$Z,MATCH(N$1,'2025'!$C$1:$Z$1,0))</f>
        <v/>
      </c>
      <c r="O738" s="29" t="str">
        <f>VLOOKUP($A738,'2025'!$C:$Z,MATCH(O$1,'2025'!$C$1:$Z$1,0))</f>
        <v/>
      </c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</row>
    <row r="739" ht="22.5" customHeight="1">
      <c r="A739" s="25">
        <f t="shared" si="1"/>
        <v>46334</v>
      </c>
      <c r="B739" s="29" t="str">
        <f t="array" ref="B739">INDEX(Hours!$A$1:$AAF$1000, 
                      MATCH($A739,Hours!$A$1:$A$1000,0), 
                      MATCH(B$1,Hours!$A$1:$AAF$1,0))</f>
        <v/>
      </c>
      <c r="C739" s="29" t="str">
        <f>VLOOKUP($A739,'2025'!$C:$Z,MATCH(C$1,'2025'!$C$1:$Z$1,0))</f>
        <v/>
      </c>
      <c r="D739" s="29" t="str">
        <f>VLOOKUP($A739,'2025'!$C:$Z,MATCH(D$1,'2025'!$C$1:$Z$1,0))</f>
        <v/>
      </c>
      <c r="E739" s="29" t="str">
        <f>VLOOKUP($A739,'2025'!$C:$Z,MATCH(E$1,'2025'!$C$1:$Z$1,0))</f>
        <v/>
      </c>
      <c r="F739" s="29" t="str">
        <f>VLOOKUP($A739,'2025'!$C:$Z,MATCH(F$1,'2025'!$C$1:$Z$1,0))</f>
        <v/>
      </c>
      <c r="G739" s="29" t="str">
        <f>VLOOKUP($A739,'2025'!$C:$Z,MATCH(G$1,'2025'!$C$1:$Z$1,0))</f>
        <v/>
      </c>
      <c r="H739" s="29" t="str">
        <f>VLOOKUP($A739,'2025'!$C:$Z,MATCH(H$1,'2025'!$C$1:$Z$1,0))</f>
        <v>#N/A</v>
      </c>
      <c r="I739" s="29" t="str">
        <f>VLOOKUP($A739,'2025'!$C:$Z,MATCH(I$1,'2025'!$C$1:$Z$1,0))</f>
        <v/>
      </c>
      <c r="J739" s="29" t="str">
        <f>VLOOKUP($A739,'2025'!$C:$Z,MATCH(J$1,'2025'!$C$1:$Z$1,0))</f>
        <v>#N/A</v>
      </c>
      <c r="K739" s="29" t="str">
        <f>VLOOKUP($A739,'2025'!$C:$Z,MATCH(K$1,'2025'!$C$1:$Z$1,0))</f>
        <v/>
      </c>
      <c r="L739" s="29" t="str">
        <f>VLOOKUP($A739,'2025'!$C:$Z,MATCH(L$1,'2025'!$C$1:$Z$1,0))</f>
        <v>#N/A</v>
      </c>
      <c r="M739" s="29" t="str">
        <f>VLOOKUP($A739,'2025'!$C:$Z,MATCH(M$1,'2025'!$C$1:$Z$1,0))</f>
        <v/>
      </c>
      <c r="N739" s="29" t="str">
        <f>VLOOKUP($A739,'2025'!$C:$Z,MATCH(N$1,'2025'!$C$1:$Z$1,0))</f>
        <v/>
      </c>
      <c r="O739" s="29" t="str">
        <f>VLOOKUP($A739,'2025'!$C:$Z,MATCH(O$1,'2025'!$C$1:$Z$1,0))</f>
        <v/>
      </c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</row>
    <row r="740" ht="22.5" customHeight="1">
      <c r="A740" s="25">
        <f t="shared" si="1"/>
        <v>46335</v>
      </c>
      <c r="B740" s="29" t="str">
        <f t="array" ref="B740">INDEX(Hours!$A$1:$AAF$1000, 
                      MATCH($A740,Hours!$A$1:$A$1000,0), 
                      MATCH(B$1,Hours!$A$1:$AAF$1,0))</f>
        <v/>
      </c>
      <c r="C740" s="29" t="str">
        <f>VLOOKUP($A740,'2025'!$C:$Z,MATCH(C$1,'2025'!$C$1:$Z$1,0))</f>
        <v/>
      </c>
      <c r="D740" s="29" t="str">
        <f>VLOOKUP($A740,'2025'!$C:$Z,MATCH(D$1,'2025'!$C$1:$Z$1,0))</f>
        <v/>
      </c>
      <c r="E740" s="29" t="str">
        <f>VLOOKUP($A740,'2025'!$C:$Z,MATCH(E$1,'2025'!$C$1:$Z$1,0))</f>
        <v/>
      </c>
      <c r="F740" s="29" t="str">
        <f>VLOOKUP($A740,'2025'!$C:$Z,MATCH(F$1,'2025'!$C$1:$Z$1,0))</f>
        <v/>
      </c>
      <c r="G740" s="29" t="str">
        <f>VLOOKUP($A740,'2025'!$C:$Z,MATCH(G$1,'2025'!$C$1:$Z$1,0))</f>
        <v/>
      </c>
      <c r="H740" s="29" t="str">
        <f>VLOOKUP($A740,'2025'!$C:$Z,MATCH(H$1,'2025'!$C$1:$Z$1,0))</f>
        <v>#N/A</v>
      </c>
      <c r="I740" s="29" t="str">
        <f>VLOOKUP($A740,'2025'!$C:$Z,MATCH(I$1,'2025'!$C$1:$Z$1,0))</f>
        <v/>
      </c>
      <c r="J740" s="29" t="str">
        <f>VLOOKUP($A740,'2025'!$C:$Z,MATCH(J$1,'2025'!$C$1:$Z$1,0))</f>
        <v>#N/A</v>
      </c>
      <c r="K740" s="29" t="str">
        <f>VLOOKUP($A740,'2025'!$C:$Z,MATCH(K$1,'2025'!$C$1:$Z$1,0))</f>
        <v/>
      </c>
      <c r="L740" s="29" t="str">
        <f>VLOOKUP($A740,'2025'!$C:$Z,MATCH(L$1,'2025'!$C$1:$Z$1,0))</f>
        <v>#N/A</v>
      </c>
      <c r="M740" s="29" t="str">
        <f>VLOOKUP($A740,'2025'!$C:$Z,MATCH(M$1,'2025'!$C$1:$Z$1,0))</f>
        <v/>
      </c>
      <c r="N740" s="29" t="str">
        <f>VLOOKUP($A740,'2025'!$C:$Z,MATCH(N$1,'2025'!$C$1:$Z$1,0))</f>
        <v/>
      </c>
      <c r="O740" s="29" t="str">
        <f>VLOOKUP($A740,'2025'!$C:$Z,MATCH(O$1,'2025'!$C$1:$Z$1,0))</f>
        <v/>
      </c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</row>
    <row r="741" ht="22.5" customHeight="1">
      <c r="A741" s="25">
        <f t="shared" si="1"/>
        <v>46336</v>
      </c>
      <c r="B741" s="29" t="str">
        <f t="array" ref="B741">INDEX(Hours!$A$1:$AAF$1000, 
                      MATCH($A741,Hours!$A$1:$A$1000,0), 
                      MATCH(B$1,Hours!$A$1:$AAF$1,0))</f>
        <v/>
      </c>
      <c r="C741" s="29" t="str">
        <f>VLOOKUP($A741,'2025'!$C:$Z,MATCH(C$1,'2025'!$C$1:$Z$1,0))</f>
        <v/>
      </c>
      <c r="D741" s="29" t="str">
        <f>VLOOKUP($A741,'2025'!$C:$Z,MATCH(D$1,'2025'!$C$1:$Z$1,0))</f>
        <v/>
      </c>
      <c r="E741" s="29" t="str">
        <f>VLOOKUP($A741,'2025'!$C:$Z,MATCH(E$1,'2025'!$C$1:$Z$1,0))</f>
        <v/>
      </c>
      <c r="F741" s="29" t="str">
        <f>VLOOKUP($A741,'2025'!$C:$Z,MATCH(F$1,'2025'!$C$1:$Z$1,0))</f>
        <v/>
      </c>
      <c r="G741" s="29" t="str">
        <f>VLOOKUP($A741,'2025'!$C:$Z,MATCH(G$1,'2025'!$C$1:$Z$1,0))</f>
        <v/>
      </c>
      <c r="H741" s="29" t="str">
        <f>VLOOKUP($A741,'2025'!$C:$Z,MATCH(H$1,'2025'!$C$1:$Z$1,0))</f>
        <v>#N/A</v>
      </c>
      <c r="I741" s="29" t="str">
        <f>VLOOKUP($A741,'2025'!$C:$Z,MATCH(I$1,'2025'!$C$1:$Z$1,0))</f>
        <v/>
      </c>
      <c r="J741" s="29" t="str">
        <f>VLOOKUP($A741,'2025'!$C:$Z,MATCH(J$1,'2025'!$C$1:$Z$1,0))</f>
        <v>#N/A</v>
      </c>
      <c r="K741" s="29" t="str">
        <f>VLOOKUP($A741,'2025'!$C:$Z,MATCH(K$1,'2025'!$C$1:$Z$1,0))</f>
        <v/>
      </c>
      <c r="L741" s="29" t="str">
        <f>VLOOKUP($A741,'2025'!$C:$Z,MATCH(L$1,'2025'!$C$1:$Z$1,0))</f>
        <v>#N/A</v>
      </c>
      <c r="M741" s="29" t="str">
        <f>VLOOKUP($A741,'2025'!$C:$Z,MATCH(M$1,'2025'!$C$1:$Z$1,0))</f>
        <v/>
      </c>
      <c r="N741" s="29" t="str">
        <f>VLOOKUP($A741,'2025'!$C:$Z,MATCH(N$1,'2025'!$C$1:$Z$1,0))</f>
        <v/>
      </c>
      <c r="O741" s="29" t="str">
        <f>VLOOKUP($A741,'2025'!$C:$Z,MATCH(O$1,'2025'!$C$1:$Z$1,0))</f>
        <v/>
      </c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</row>
    <row r="742" ht="22.5" customHeight="1">
      <c r="A742" s="25">
        <f t="shared" si="1"/>
        <v>46337</v>
      </c>
      <c r="B742" s="29" t="str">
        <f t="array" ref="B742">INDEX(Hours!$A$1:$AAF$1000, 
                      MATCH($A742,Hours!$A$1:$A$1000,0), 
                      MATCH(B$1,Hours!$A$1:$AAF$1,0))</f>
        <v/>
      </c>
      <c r="C742" s="29" t="str">
        <f>VLOOKUP($A742,'2025'!$C:$Z,MATCH(C$1,'2025'!$C$1:$Z$1,0))</f>
        <v/>
      </c>
      <c r="D742" s="29" t="str">
        <f>VLOOKUP($A742,'2025'!$C:$Z,MATCH(D$1,'2025'!$C$1:$Z$1,0))</f>
        <v/>
      </c>
      <c r="E742" s="29" t="str">
        <f>VLOOKUP($A742,'2025'!$C:$Z,MATCH(E$1,'2025'!$C$1:$Z$1,0))</f>
        <v/>
      </c>
      <c r="F742" s="29" t="str">
        <f>VLOOKUP($A742,'2025'!$C:$Z,MATCH(F$1,'2025'!$C$1:$Z$1,0))</f>
        <v/>
      </c>
      <c r="G742" s="29" t="str">
        <f>VLOOKUP($A742,'2025'!$C:$Z,MATCH(G$1,'2025'!$C$1:$Z$1,0))</f>
        <v/>
      </c>
      <c r="H742" s="29" t="str">
        <f>VLOOKUP($A742,'2025'!$C:$Z,MATCH(H$1,'2025'!$C$1:$Z$1,0))</f>
        <v>#N/A</v>
      </c>
      <c r="I742" s="29" t="str">
        <f>VLOOKUP($A742,'2025'!$C:$Z,MATCH(I$1,'2025'!$C$1:$Z$1,0))</f>
        <v/>
      </c>
      <c r="J742" s="29" t="str">
        <f>VLOOKUP($A742,'2025'!$C:$Z,MATCH(J$1,'2025'!$C$1:$Z$1,0))</f>
        <v>#N/A</v>
      </c>
      <c r="K742" s="29" t="str">
        <f>VLOOKUP($A742,'2025'!$C:$Z,MATCH(K$1,'2025'!$C$1:$Z$1,0))</f>
        <v/>
      </c>
      <c r="L742" s="29" t="str">
        <f>VLOOKUP($A742,'2025'!$C:$Z,MATCH(L$1,'2025'!$C$1:$Z$1,0))</f>
        <v>#N/A</v>
      </c>
      <c r="M742" s="29" t="str">
        <f>VLOOKUP($A742,'2025'!$C:$Z,MATCH(M$1,'2025'!$C$1:$Z$1,0))</f>
        <v/>
      </c>
      <c r="N742" s="29" t="str">
        <f>VLOOKUP($A742,'2025'!$C:$Z,MATCH(N$1,'2025'!$C$1:$Z$1,0))</f>
        <v/>
      </c>
      <c r="O742" s="29" t="str">
        <f>VLOOKUP($A742,'2025'!$C:$Z,MATCH(O$1,'2025'!$C$1:$Z$1,0))</f>
        <v/>
      </c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</row>
    <row r="743" ht="22.5" customHeight="1">
      <c r="A743" s="25">
        <f t="shared" si="1"/>
        <v>46338</v>
      </c>
      <c r="B743" s="29" t="str">
        <f t="array" ref="B743">INDEX(Hours!$A$1:$AAF$1000, 
                      MATCH($A743,Hours!$A$1:$A$1000,0), 
                      MATCH(B$1,Hours!$A$1:$AAF$1,0))</f>
        <v/>
      </c>
      <c r="C743" s="29" t="str">
        <f>VLOOKUP($A743,'2025'!$C:$Z,MATCH(C$1,'2025'!$C$1:$Z$1,0))</f>
        <v/>
      </c>
      <c r="D743" s="29" t="str">
        <f>VLOOKUP($A743,'2025'!$C:$Z,MATCH(D$1,'2025'!$C$1:$Z$1,0))</f>
        <v/>
      </c>
      <c r="E743" s="29" t="str">
        <f>VLOOKUP($A743,'2025'!$C:$Z,MATCH(E$1,'2025'!$C$1:$Z$1,0))</f>
        <v/>
      </c>
      <c r="F743" s="29" t="str">
        <f>VLOOKUP($A743,'2025'!$C:$Z,MATCH(F$1,'2025'!$C$1:$Z$1,0))</f>
        <v/>
      </c>
      <c r="G743" s="29" t="str">
        <f>VLOOKUP($A743,'2025'!$C:$Z,MATCH(G$1,'2025'!$C$1:$Z$1,0))</f>
        <v/>
      </c>
      <c r="H743" s="29" t="str">
        <f>VLOOKUP($A743,'2025'!$C:$Z,MATCH(H$1,'2025'!$C$1:$Z$1,0))</f>
        <v>#N/A</v>
      </c>
      <c r="I743" s="29" t="str">
        <f>VLOOKUP($A743,'2025'!$C:$Z,MATCH(I$1,'2025'!$C$1:$Z$1,0))</f>
        <v/>
      </c>
      <c r="J743" s="29" t="str">
        <f>VLOOKUP($A743,'2025'!$C:$Z,MATCH(J$1,'2025'!$C$1:$Z$1,0))</f>
        <v>#N/A</v>
      </c>
      <c r="K743" s="29" t="str">
        <f>VLOOKUP($A743,'2025'!$C:$Z,MATCH(K$1,'2025'!$C$1:$Z$1,0))</f>
        <v/>
      </c>
      <c r="L743" s="29" t="str">
        <f>VLOOKUP($A743,'2025'!$C:$Z,MATCH(L$1,'2025'!$C$1:$Z$1,0))</f>
        <v>#N/A</v>
      </c>
      <c r="M743" s="29" t="str">
        <f>VLOOKUP($A743,'2025'!$C:$Z,MATCH(M$1,'2025'!$C$1:$Z$1,0))</f>
        <v/>
      </c>
      <c r="N743" s="29" t="str">
        <f>VLOOKUP($A743,'2025'!$C:$Z,MATCH(N$1,'2025'!$C$1:$Z$1,0))</f>
        <v/>
      </c>
      <c r="O743" s="29" t="str">
        <f>VLOOKUP($A743,'2025'!$C:$Z,MATCH(O$1,'2025'!$C$1:$Z$1,0))</f>
        <v/>
      </c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</row>
    <row r="744" ht="22.5" customHeight="1">
      <c r="A744" s="25">
        <f t="shared" si="1"/>
        <v>46339</v>
      </c>
      <c r="B744" s="29" t="str">
        <f t="array" ref="B744">INDEX(Hours!$A$1:$AAF$1000, 
                      MATCH($A744,Hours!$A$1:$A$1000,0), 
                      MATCH(B$1,Hours!$A$1:$AAF$1,0))</f>
        <v/>
      </c>
      <c r="C744" s="29" t="str">
        <f>VLOOKUP($A744,'2025'!$C:$Z,MATCH(C$1,'2025'!$C$1:$Z$1,0))</f>
        <v/>
      </c>
      <c r="D744" s="29" t="str">
        <f>VLOOKUP($A744,'2025'!$C:$Z,MATCH(D$1,'2025'!$C$1:$Z$1,0))</f>
        <v/>
      </c>
      <c r="E744" s="29" t="str">
        <f>VLOOKUP($A744,'2025'!$C:$Z,MATCH(E$1,'2025'!$C$1:$Z$1,0))</f>
        <v/>
      </c>
      <c r="F744" s="29" t="str">
        <f>VLOOKUP($A744,'2025'!$C:$Z,MATCH(F$1,'2025'!$C$1:$Z$1,0))</f>
        <v/>
      </c>
      <c r="G744" s="29" t="str">
        <f>VLOOKUP($A744,'2025'!$C:$Z,MATCH(G$1,'2025'!$C$1:$Z$1,0))</f>
        <v/>
      </c>
      <c r="H744" s="29" t="str">
        <f>VLOOKUP($A744,'2025'!$C:$Z,MATCH(H$1,'2025'!$C$1:$Z$1,0))</f>
        <v>#N/A</v>
      </c>
      <c r="I744" s="29" t="str">
        <f>VLOOKUP($A744,'2025'!$C:$Z,MATCH(I$1,'2025'!$C$1:$Z$1,0))</f>
        <v/>
      </c>
      <c r="J744" s="29" t="str">
        <f>VLOOKUP($A744,'2025'!$C:$Z,MATCH(J$1,'2025'!$C$1:$Z$1,0))</f>
        <v>#N/A</v>
      </c>
      <c r="K744" s="29" t="str">
        <f>VLOOKUP($A744,'2025'!$C:$Z,MATCH(K$1,'2025'!$C$1:$Z$1,0))</f>
        <v/>
      </c>
      <c r="L744" s="29" t="str">
        <f>VLOOKUP($A744,'2025'!$C:$Z,MATCH(L$1,'2025'!$C$1:$Z$1,0))</f>
        <v>#N/A</v>
      </c>
      <c r="M744" s="29" t="str">
        <f>VLOOKUP($A744,'2025'!$C:$Z,MATCH(M$1,'2025'!$C$1:$Z$1,0))</f>
        <v/>
      </c>
      <c r="N744" s="29" t="str">
        <f>VLOOKUP($A744,'2025'!$C:$Z,MATCH(N$1,'2025'!$C$1:$Z$1,0))</f>
        <v/>
      </c>
      <c r="O744" s="29" t="str">
        <f>VLOOKUP($A744,'2025'!$C:$Z,MATCH(O$1,'2025'!$C$1:$Z$1,0))</f>
        <v/>
      </c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</row>
    <row r="745" ht="22.5" customHeight="1">
      <c r="A745" s="25">
        <f t="shared" si="1"/>
        <v>46340</v>
      </c>
      <c r="B745" s="29" t="str">
        <f t="array" ref="B745">INDEX(Hours!$A$1:$AAF$1000, 
                      MATCH($A745,Hours!$A$1:$A$1000,0), 
                      MATCH(B$1,Hours!$A$1:$AAF$1,0))</f>
        <v/>
      </c>
      <c r="C745" s="29" t="str">
        <f>VLOOKUP($A745,'2025'!$C:$Z,MATCH(C$1,'2025'!$C$1:$Z$1,0))</f>
        <v/>
      </c>
      <c r="D745" s="29" t="str">
        <f>VLOOKUP($A745,'2025'!$C:$Z,MATCH(D$1,'2025'!$C$1:$Z$1,0))</f>
        <v/>
      </c>
      <c r="E745" s="29" t="str">
        <f>VLOOKUP($A745,'2025'!$C:$Z,MATCH(E$1,'2025'!$C$1:$Z$1,0))</f>
        <v/>
      </c>
      <c r="F745" s="29" t="str">
        <f>VLOOKUP($A745,'2025'!$C:$Z,MATCH(F$1,'2025'!$C$1:$Z$1,0))</f>
        <v/>
      </c>
      <c r="G745" s="29" t="str">
        <f>VLOOKUP($A745,'2025'!$C:$Z,MATCH(G$1,'2025'!$C$1:$Z$1,0))</f>
        <v/>
      </c>
      <c r="H745" s="29" t="str">
        <f>VLOOKUP($A745,'2025'!$C:$Z,MATCH(H$1,'2025'!$C$1:$Z$1,0))</f>
        <v>#N/A</v>
      </c>
      <c r="I745" s="29" t="str">
        <f>VLOOKUP($A745,'2025'!$C:$Z,MATCH(I$1,'2025'!$C$1:$Z$1,0))</f>
        <v/>
      </c>
      <c r="J745" s="29" t="str">
        <f>VLOOKUP($A745,'2025'!$C:$Z,MATCH(J$1,'2025'!$C$1:$Z$1,0))</f>
        <v>#N/A</v>
      </c>
      <c r="K745" s="29" t="str">
        <f>VLOOKUP($A745,'2025'!$C:$Z,MATCH(K$1,'2025'!$C$1:$Z$1,0))</f>
        <v/>
      </c>
      <c r="L745" s="29" t="str">
        <f>VLOOKUP($A745,'2025'!$C:$Z,MATCH(L$1,'2025'!$C$1:$Z$1,0))</f>
        <v>#N/A</v>
      </c>
      <c r="M745" s="29" t="str">
        <f>VLOOKUP($A745,'2025'!$C:$Z,MATCH(M$1,'2025'!$C$1:$Z$1,0))</f>
        <v/>
      </c>
      <c r="N745" s="29" t="str">
        <f>VLOOKUP($A745,'2025'!$C:$Z,MATCH(N$1,'2025'!$C$1:$Z$1,0))</f>
        <v/>
      </c>
      <c r="O745" s="29" t="str">
        <f>VLOOKUP($A745,'2025'!$C:$Z,MATCH(O$1,'2025'!$C$1:$Z$1,0))</f>
        <v/>
      </c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</row>
    <row r="746" ht="22.5" customHeight="1">
      <c r="A746" s="25">
        <f t="shared" si="1"/>
        <v>46341</v>
      </c>
      <c r="B746" s="29" t="str">
        <f t="array" ref="B746">INDEX(Hours!$A$1:$AAF$1000, 
                      MATCH($A746,Hours!$A$1:$A$1000,0), 
                      MATCH(B$1,Hours!$A$1:$AAF$1,0))</f>
        <v/>
      </c>
      <c r="C746" s="29" t="str">
        <f>VLOOKUP($A746,'2025'!$C:$Z,MATCH(C$1,'2025'!$C$1:$Z$1,0))</f>
        <v/>
      </c>
      <c r="D746" s="29" t="str">
        <f>VLOOKUP($A746,'2025'!$C:$Z,MATCH(D$1,'2025'!$C$1:$Z$1,0))</f>
        <v/>
      </c>
      <c r="E746" s="29" t="str">
        <f>VLOOKUP($A746,'2025'!$C:$Z,MATCH(E$1,'2025'!$C$1:$Z$1,0))</f>
        <v/>
      </c>
      <c r="F746" s="29" t="str">
        <f>VLOOKUP($A746,'2025'!$C:$Z,MATCH(F$1,'2025'!$C$1:$Z$1,0))</f>
        <v/>
      </c>
      <c r="G746" s="29" t="str">
        <f>VLOOKUP($A746,'2025'!$C:$Z,MATCH(G$1,'2025'!$C$1:$Z$1,0))</f>
        <v/>
      </c>
      <c r="H746" s="29" t="str">
        <f>VLOOKUP($A746,'2025'!$C:$Z,MATCH(H$1,'2025'!$C$1:$Z$1,0))</f>
        <v>#N/A</v>
      </c>
      <c r="I746" s="29" t="str">
        <f>VLOOKUP($A746,'2025'!$C:$Z,MATCH(I$1,'2025'!$C$1:$Z$1,0))</f>
        <v/>
      </c>
      <c r="J746" s="29" t="str">
        <f>VLOOKUP($A746,'2025'!$C:$Z,MATCH(J$1,'2025'!$C$1:$Z$1,0))</f>
        <v>#N/A</v>
      </c>
      <c r="K746" s="29" t="str">
        <f>VLOOKUP($A746,'2025'!$C:$Z,MATCH(K$1,'2025'!$C$1:$Z$1,0))</f>
        <v/>
      </c>
      <c r="L746" s="29" t="str">
        <f>VLOOKUP($A746,'2025'!$C:$Z,MATCH(L$1,'2025'!$C$1:$Z$1,0))</f>
        <v>#N/A</v>
      </c>
      <c r="M746" s="29" t="str">
        <f>VLOOKUP($A746,'2025'!$C:$Z,MATCH(M$1,'2025'!$C$1:$Z$1,0))</f>
        <v/>
      </c>
      <c r="N746" s="29" t="str">
        <f>VLOOKUP($A746,'2025'!$C:$Z,MATCH(N$1,'2025'!$C$1:$Z$1,0))</f>
        <v/>
      </c>
      <c r="O746" s="29" t="str">
        <f>VLOOKUP($A746,'2025'!$C:$Z,MATCH(O$1,'2025'!$C$1:$Z$1,0))</f>
        <v/>
      </c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</row>
    <row r="747" ht="22.5" customHeight="1">
      <c r="A747" s="25">
        <f t="shared" si="1"/>
        <v>46342</v>
      </c>
      <c r="B747" s="29" t="str">
        <f t="array" ref="B747">INDEX(Hours!$A$1:$AAF$1000, 
                      MATCH($A747,Hours!$A$1:$A$1000,0), 
                      MATCH(B$1,Hours!$A$1:$AAF$1,0))</f>
        <v/>
      </c>
      <c r="C747" s="29" t="str">
        <f>VLOOKUP($A747,'2025'!$C:$Z,MATCH(C$1,'2025'!$C$1:$Z$1,0))</f>
        <v/>
      </c>
      <c r="D747" s="29" t="str">
        <f>VLOOKUP($A747,'2025'!$C:$Z,MATCH(D$1,'2025'!$C$1:$Z$1,0))</f>
        <v/>
      </c>
      <c r="E747" s="29" t="str">
        <f>VLOOKUP($A747,'2025'!$C:$Z,MATCH(E$1,'2025'!$C$1:$Z$1,0))</f>
        <v/>
      </c>
      <c r="F747" s="29" t="str">
        <f>VLOOKUP($A747,'2025'!$C:$Z,MATCH(F$1,'2025'!$C$1:$Z$1,0))</f>
        <v/>
      </c>
      <c r="G747" s="29" t="str">
        <f>VLOOKUP($A747,'2025'!$C:$Z,MATCH(G$1,'2025'!$C$1:$Z$1,0))</f>
        <v/>
      </c>
      <c r="H747" s="29" t="str">
        <f>VLOOKUP($A747,'2025'!$C:$Z,MATCH(H$1,'2025'!$C$1:$Z$1,0))</f>
        <v>#N/A</v>
      </c>
      <c r="I747" s="29" t="str">
        <f>VLOOKUP($A747,'2025'!$C:$Z,MATCH(I$1,'2025'!$C$1:$Z$1,0))</f>
        <v/>
      </c>
      <c r="J747" s="29" t="str">
        <f>VLOOKUP($A747,'2025'!$C:$Z,MATCH(J$1,'2025'!$C$1:$Z$1,0))</f>
        <v>#N/A</v>
      </c>
      <c r="K747" s="29" t="str">
        <f>VLOOKUP($A747,'2025'!$C:$Z,MATCH(K$1,'2025'!$C$1:$Z$1,0))</f>
        <v/>
      </c>
      <c r="L747" s="29" t="str">
        <f>VLOOKUP($A747,'2025'!$C:$Z,MATCH(L$1,'2025'!$C$1:$Z$1,0))</f>
        <v>#N/A</v>
      </c>
      <c r="M747" s="29" t="str">
        <f>VLOOKUP($A747,'2025'!$C:$Z,MATCH(M$1,'2025'!$C$1:$Z$1,0))</f>
        <v/>
      </c>
      <c r="N747" s="29" t="str">
        <f>VLOOKUP($A747,'2025'!$C:$Z,MATCH(N$1,'2025'!$C$1:$Z$1,0))</f>
        <v/>
      </c>
      <c r="O747" s="29" t="str">
        <f>VLOOKUP($A747,'2025'!$C:$Z,MATCH(O$1,'2025'!$C$1:$Z$1,0))</f>
        <v/>
      </c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</row>
    <row r="748" ht="22.5" customHeight="1">
      <c r="A748" s="25">
        <f t="shared" si="1"/>
        <v>46343</v>
      </c>
      <c r="B748" s="29" t="str">
        <f t="array" ref="B748">INDEX(Hours!$A$1:$AAF$1000, 
                      MATCH($A748,Hours!$A$1:$A$1000,0), 
                      MATCH(B$1,Hours!$A$1:$AAF$1,0))</f>
        <v/>
      </c>
      <c r="C748" s="29" t="str">
        <f>VLOOKUP($A748,'2025'!$C:$Z,MATCH(C$1,'2025'!$C$1:$Z$1,0))</f>
        <v/>
      </c>
      <c r="D748" s="29" t="str">
        <f>VLOOKUP($A748,'2025'!$C:$Z,MATCH(D$1,'2025'!$C$1:$Z$1,0))</f>
        <v/>
      </c>
      <c r="E748" s="29" t="str">
        <f>VLOOKUP($A748,'2025'!$C:$Z,MATCH(E$1,'2025'!$C$1:$Z$1,0))</f>
        <v/>
      </c>
      <c r="F748" s="29" t="str">
        <f>VLOOKUP($A748,'2025'!$C:$Z,MATCH(F$1,'2025'!$C$1:$Z$1,0))</f>
        <v/>
      </c>
      <c r="G748" s="29" t="str">
        <f>VLOOKUP($A748,'2025'!$C:$Z,MATCH(G$1,'2025'!$C$1:$Z$1,0))</f>
        <v/>
      </c>
      <c r="H748" s="29" t="str">
        <f>VLOOKUP($A748,'2025'!$C:$Z,MATCH(H$1,'2025'!$C$1:$Z$1,0))</f>
        <v>#N/A</v>
      </c>
      <c r="I748" s="29" t="str">
        <f>VLOOKUP($A748,'2025'!$C:$Z,MATCH(I$1,'2025'!$C$1:$Z$1,0))</f>
        <v/>
      </c>
      <c r="J748" s="29" t="str">
        <f>VLOOKUP($A748,'2025'!$C:$Z,MATCH(J$1,'2025'!$C$1:$Z$1,0))</f>
        <v>#N/A</v>
      </c>
      <c r="K748" s="29" t="str">
        <f>VLOOKUP($A748,'2025'!$C:$Z,MATCH(K$1,'2025'!$C$1:$Z$1,0))</f>
        <v/>
      </c>
      <c r="L748" s="29" t="str">
        <f>VLOOKUP($A748,'2025'!$C:$Z,MATCH(L$1,'2025'!$C$1:$Z$1,0))</f>
        <v>#N/A</v>
      </c>
      <c r="M748" s="29" t="str">
        <f>VLOOKUP($A748,'2025'!$C:$Z,MATCH(M$1,'2025'!$C$1:$Z$1,0))</f>
        <v/>
      </c>
      <c r="N748" s="29" t="str">
        <f>VLOOKUP($A748,'2025'!$C:$Z,MATCH(N$1,'2025'!$C$1:$Z$1,0))</f>
        <v/>
      </c>
      <c r="O748" s="29" t="str">
        <f>VLOOKUP($A748,'2025'!$C:$Z,MATCH(O$1,'2025'!$C$1:$Z$1,0))</f>
        <v/>
      </c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</row>
    <row r="749" ht="22.5" customHeight="1">
      <c r="A749" s="25">
        <f t="shared" si="1"/>
        <v>46344</v>
      </c>
      <c r="B749" s="29" t="str">
        <f t="array" ref="B749">INDEX(Hours!$A$1:$AAF$1000, 
                      MATCH($A749,Hours!$A$1:$A$1000,0), 
                      MATCH(B$1,Hours!$A$1:$AAF$1,0))</f>
        <v/>
      </c>
      <c r="C749" s="29" t="str">
        <f>VLOOKUP($A749,'2025'!$C:$Z,MATCH(C$1,'2025'!$C$1:$Z$1,0))</f>
        <v/>
      </c>
      <c r="D749" s="29" t="str">
        <f>VLOOKUP($A749,'2025'!$C:$Z,MATCH(D$1,'2025'!$C$1:$Z$1,0))</f>
        <v/>
      </c>
      <c r="E749" s="29" t="str">
        <f>VLOOKUP($A749,'2025'!$C:$Z,MATCH(E$1,'2025'!$C$1:$Z$1,0))</f>
        <v/>
      </c>
      <c r="F749" s="29" t="str">
        <f>VLOOKUP($A749,'2025'!$C:$Z,MATCH(F$1,'2025'!$C$1:$Z$1,0))</f>
        <v/>
      </c>
      <c r="G749" s="29" t="str">
        <f>VLOOKUP($A749,'2025'!$C:$Z,MATCH(G$1,'2025'!$C$1:$Z$1,0))</f>
        <v/>
      </c>
      <c r="H749" s="29" t="str">
        <f>VLOOKUP($A749,'2025'!$C:$Z,MATCH(H$1,'2025'!$C$1:$Z$1,0))</f>
        <v>#N/A</v>
      </c>
      <c r="I749" s="29" t="str">
        <f>VLOOKUP($A749,'2025'!$C:$Z,MATCH(I$1,'2025'!$C$1:$Z$1,0))</f>
        <v/>
      </c>
      <c r="J749" s="29" t="str">
        <f>VLOOKUP($A749,'2025'!$C:$Z,MATCH(J$1,'2025'!$C$1:$Z$1,0))</f>
        <v>#N/A</v>
      </c>
      <c r="K749" s="29" t="str">
        <f>VLOOKUP($A749,'2025'!$C:$Z,MATCH(K$1,'2025'!$C$1:$Z$1,0))</f>
        <v/>
      </c>
      <c r="L749" s="29" t="str">
        <f>VLOOKUP($A749,'2025'!$C:$Z,MATCH(L$1,'2025'!$C$1:$Z$1,0))</f>
        <v>#N/A</v>
      </c>
      <c r="M749" s="29" t="str">
        <f>VLOOKUP($A749,'2025'!$C:$Z,MATCH(M$1,'2025'!$C$1:$Z$1,0))</f>
        <v/>
      </c>
      <c r="N749" s="29" t="str">
        <f>VLOOKUP($A749,'2025'!$C:$Z,MATCH(N$1,'2025'!$C$1:$Z$1,0))</f>
        <v/>
      </c>
      <c r="O749" s="29" t="str">
        <f>VLOOKUP($A749,'2025'!$C:$Z,MATCH(O$1,'2025'!$C$1:$Z$1,0))</f>
        <v/>
      </c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</row>
    <row r="750" ht="22.5" customHeight="1">
      <c r="A750" s="25">
        <f t="shared" si="1"/>
        <v>46345</v>
      </c>
      <c r="B750" s="29" t="str">
        <f t="array" ref="B750">INDEX(Hours!$A$1:$AAF$1000, 
                      MATCH($A750,Hours!$A$1:$A$1000,0), 
                      MATCH(B$1,Hours!$A$1:$AAF$1,0))</f>
        <v/>
      </c>
      <c r="C750" s="29" t="str">
        <f>VLOOKUP($A750,'2025'!$C:$Z,MATCH(C$1,'2025'!$C$1:$Z$1,0))</f>
        <v/>
      </c>
      <c r="D750" s="29" t="str">
        <f>VLOOKUP($A750,'2025'!$C:$Z,MATCH(D$1,'2025'!$C$1:$Z$1,0))</f>
        <v/>
      </c>
      <c r="E750" s="29" t="str">
        <f>VLOOKUP($A750,'2025'!$C:$Z,MATCH(E$1,'2025'!$C$1:$Z$1,0))</f>
        <v/>
      </c>
      <c r="F750" s="29" t="str">
        <f>VLOOKUP($A750,'2025'!$C:$Z,MATCH(F$1,'2025'!$C$1:$Z$1,0))</f>
        <v/>
      </c>
      <c r="G750" s="29" t="str">
        <f>VLOOKUP($A750,'2025'!$C:$Z,MATCH(G$1,'2025'!$C$1:$Z$1,0))</f>
        <v/>
      </c>
      <c r="H750" s="29" t="str">
        <f>VLOOKUP($A750,'2025'!$C:$Z,MATCH(H$1,'2025'!$C$1:$Z$1,0))</f>
        <v>#N/A</v>
      </c>
      <c r="I750" s="29" t="str">
        <f>VLOOKUP($A750,'2025'!$C:$Z,MATCH(I$1,'2025'!$C$1:$Z$1,0))</f>
        <v/>
      </c>
      <c r="J750" s="29" t="str">
        <f>VLOOKUP($A750,'2025'!$C:$Z,MATCH(J$1,'2025'!$C$1:$Z$1,0))</f>
        <v>#N/A</v>
      </c>
      <c r="K750" s="29" t="str">
        <f>VLOOKUP($A750,'2025'!$C:$Z,MATCH(K$1,'2025'!$C$1:$Z$1,0))</f>
        <v/>
      </c>
      <c r="L750" s="29" t="str">
        <f>VLOOKUP($A750,'2025'!$C:$Z,MATCH(L$1,'2025'!$C$1:$Z$1,0))</f>
        <v>#N/A</v>
      </c>
      <c r="M750" s="29" t="str">
        <f>VLOOKUP($A750,'2025'!$C:$Z,MATCH(M$1,'2025'!$C$1:$Z$1,0))</f>
        <v/>
      </c>
      <c r="N750" s="29" t="str">
        <f>VLOOKUP($A750,'2025'!$C:$Z,MATCH(N$1,'2025'!$C$1:$Z$1,0))</f>
        <v/>
      </c>
      <c r="O750" s="29" t="str">
        <f>VLOOKUP($A750,'2025'!$C:$Z,MATCH(O$1,'2025'!$C$1:$Z$1,0))</f>
        <v/>
      </c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</row>
    <row r="751" ht="22.5" customHeight="1">
      <c r="A751" s="25">
        <f t="shared" si="1"/>
        <v>46346</v>
      </c>
      <c r="B751" s="29" t="str">
        <f t="array" ref="B751">INDEX(Hours!$A$1:$AAF$1000, 
                      MATCH($A751,Hours!$A$1:$A$1000,0), 
                      MATCH(B$1,Hours!$A$1:$AAF$1,0))</f>
        <v/>
      </c>
      <c r="C751" s="29" t="str">
        <f>VLOOKUP($A751,'2025'!$C:$Z,MATCH(C$1,'2025'!$C$1:$Z$1,0))</f>
        <v/>
      </c>
      <c r="D751" s="29" t="str">
        <f>VLOOKUP($A751,'2025'!$C:$Z,MATCH(D$1,'2025'!$C$1:$Z$1,0))</f>
        <v/>
      </c>
      <c r="E751" s="29" t="str">
        <f>VLOOKUP($A751,'2025'!$C:$Z,MATCH(E$1,'2025'!$C$1:$Z$1,0))</f>
        <v/>
      </c>
      <c r="F751" s="29" t="str">
        <f>VLOOKUP($A751,'2025'!$C:$Z,MATCH(F$1,'2025'!$C$1:$Z$1,0))</f>
        <v/>
      </c>
      <c r="G751" s="29" t="str">
        <f>VLOOKUP($A751,'2025'!$C:$Z,MATCH(G$1,'2025'!$C$1:$Z$1,0))</f>
        <v/>
      </c>
      <c r="H751" s="29" t="str">
        <f>VLOOKUP($A751,'2025'!$C:$Z,MATCH(H$1,'2025'!$C$1:$Z$1,0))</f>
        <v>#N/A</v>
      </c>
      <c r="I751" s="29" t="str">
        <f>VLOOKUP($A751,'2025'!$C:$Z,MATCH(I$1,'2025'!$C$1:$Z$1,0))</f>
        <v/>
      </c>
      <c r="J751" s="29" t="str">
        <f>VLOOKUP($A751,'2025'!$C:$Z,MATCH(J$1,'2025'!$C$1:$Z$1,0))</f>
        <v>#N/A</v>
      </c>
      <c r="K751" s="29" t="str">
        <f>VLOOKUP($A751,'2025'!$C:$Z,MATCH(K$1,'2025'!$C$1:$Z$1,0))</f>
        <v/>
      </c>
      <c r="L751" s="29" t="str">
        <f>VLOOKUP($A751,'2025'!$C:$Z,MATCH(L$1,'2025'!$C$1:$Z$1,0))</f>
        <v>#N/A</v>
      </c>
      <c r="M751" s="29" t="str">
        <f>VLOOKUP($A751,'2025'!$C:$Z,MATCH(M$1,'2025'!$C$1:$Z$1,0))</f>
        <v/>
      </c>
      <c r="N751" s="29" t="str">
        <f>VLOOKUP($A751,'2025'!$C:$Z,MATCH(N$1,'2025'!$C$1:$Z$1,0))</f>
        <v/>
      </c>
      <c r="O751" s="29" t="str">
        <f>VLOOKUP($A751,'2025'!$C:$Z,MATCH(O$1,'2025'!$C$1:$Z$1,0))</f>
        <v/>
      </c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</row>
    <row r="752" ht="22.5" customHeight="1">
      <c r="A752" s="25">
        <f t="shared" si="1"/>
        <v>46347</v>
      </c>
      <c r="B752" s="29" t="str">
        <f t="array" ref="B752">INDEX(Hours!$A$1:$AAF$1000, 
                      MATCH($A752,Hours!$A$1:$A$1000,0), 
                      MATCH(B$1,Hours!$A$1:$AAF$1,0))</f>
        <v/>
      </c>
      <c r="C752" s="29" t="str">
        <f>VLOOKUP($A752,'2025'!$C:$Z,MATCH(C$1,'2025'!$C$1:$Z$1,0))</f>
        <v/>
      </c>
      <c r="D752" s="29" t="str">
        <f>VLOOKUP($A752,'2025'!$C:$Z,MATCH(D$1,'2025'!$C$1:$Z$1,0))</f>
        <v/>
      </c>
      <c r="E752" s="29" t="str">
        <f>VLOOKUP($A752,'2025'!$C:$Z,MATCH(E$1,'2025'!$C$1:$Z$1,0))</f>
        <v/>
      </c>
      <c r="F752" s="29" t="str">
        <f>VLOOKUP($A752,'2025'!$C:$Z,MATCH(F$1,'2025'!$C$1:$Z$1,0))</f>
        <v/>
      </c>
      <c r="G752" s="29" t="str">
        <f>VLOOKUP($A752,'2025'!$C:$Z,MATCH(G$1,'2025'!$C$1:$Z$1,0))</f>
        <v/>
      </c>
      <c r="H752" s="29" t="str">
        <f>VLOOKUP($A752,'2025'!$C:$Z,MATCH(H$1,'2025'!$C$1:$Z$1,0))</f>
        <v>#N/A</v>
      </c>
      <c r="I752" s="29" t="str">
        <f>VLOOKUP($A752,'2025'!$C:$Z,MATCH(I$1,'2025'!$C$1:$Z$1,0))</f>
        <v/>
      </c>
      <c r="J752" s="29" t="str">
        <f>VLOOKUP($A752,'2025'!$C:$Z,MATCH(J$1,'2025'!$C$1:$Z$1,0))</f>
        <v>#N/A</v>
      </c>
      <c r="K752" s="29" t="str">
        <f>VLOOKUP($A752,'2025'!$C:$Z,MATCH(K$1,'2025'!$C$1:$Z$1,0))</f>
        <v/>
      </c>
      <c r="L752" s="29" t="str">
        <f>VLOOKUP($A752,'2025'!$C:$Z,MATCH(L$1,'2025'!$C$1:$Z$1,0))</f>
        <v>#N/A</v>
      </c>
      <c r="M752" s="29" t="str">
        <f>VLOOKUP($A752,'2025'!$C:$Z,MATCH(M$1,'2025'!$C$1:$Z$1,0))</f>
        <v/>
      </c>
      <c r="N752" s="29" t="str">
        <f>VLOOKUP($A752,'2025'!$C:$Z,MATCH(N$1,'2025'!$C$1:$Z$1,0))</f>
        <v/>
      </c>
      <c r="O752" s="29" t="str">
        <f>VLOOKUP($A752,'2025'!$C:$Z,MATCH(O$1,'2025'!$C$1:$Z$1,0))</f>
        <v/>
      </c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</row>
    <row r="753" ht="22.5" customHeight="1">
      <c r="A753" s="25">
        <f t="shared" si="1"/>
        <v>46348</v>
      </c>
      <c r="B753" s="29" t="str">
        <f t="array" ref="B753">INDEX(Hours!$A$1:$AAF$1000, 
                      MATCH($A753,Hours!$A$1:$A$1000,0), 
                      MATCH(B$1,Hours!$A$1:$AAF$1,0))</f>
        <v/>
      </c>
      <c r="C753" s="29" t="str">
        <f>VLOOKUP($A753,'2025'!$C:$Z,MATCH(C$1,'2025'!$C$1:$Z$1,0))</f>
        <v/>
      </c>
      <c r="D753" s="29" t="str">
        <f>VLOOKUP($A753,'2025'!$C:$Z,MATCH(D$1,'2025'!$C$1:$Z$1,0))</f>
        <v/>
      </c>
      <c r="E753" s="29" t="str">
        <f>VLOOKUP($A753,'2025'!$C:$Z,MATCH(E$1,'2025'!$C$1:$Z$1,0))</f>
        <v/>
      </c>
      <c r="F753" s="29" t="str">
        <f>VLOOKUP($A753,'2025'!$C:$Z,MATCH(F$1,'2025'!$C$1:$Z$1,0))</f>
        <v/>
      </c>
      <c r="G753" s="29" t="str">
        <f>VLOOKUP($A753,'2025'!$C:$Z,MATCH(G$1,'2025'!$C$1:$Z$1,0))</f>
        <v/>
      </c>
      <c r="H753" s="29" t="str">
        <f>VLOOKUP($A753,'2025'!$C:$Z,MATCH(H$1,'2025'!$C$1:$Z$1,0))</f>
        <v>#N/A</v>
      </c>
      <c r="I753" s="29" t="str">
        <f>VLOOKUP($A753,'2025'!$C:$Z,MATCH(I$1,'2025'!$C$1:$Z$1,0))</f>
        <v/>
      </c>
      <c r="J753" s="29" t="str">
        <f>VLOOKUP($A753,'2025'!$C:$Z,MATCH(J$1,'2025'!$C$1:$Z$1,0))</f>
        <v>#N/A</v>
      </c>
      <c r="K753" s="29" t="str">
        <f>VLOOKUP($A753,'2025'!$C:$Z,MATCH(K$1,'2025'!$C$1:$Z$1,0))</f>
        <v/>
      </c>
      <c r="L753" s="29" t="str">
        <f>VLOOKUP($A753,'2025'!$C:$Z,MATCH(L$1,'2025'!$C$1:$Z$1,0))</f>
        <v>#N/A</v>
      </c>
      <c r="M753" s="29" t="str">
        <f>VLOOKUP($A753,'2025'!$C:$Z,MATCH(M$1,'2025'!$C$1:$Z$1,0))</f>
        <v/>
      </c>
      <c r="N753" s="29" t="str">
        <f>VLOOKUP($A753,'2025'!$C:$Z,MATCH(N$1,'2025'!$C$1:$Z$1,0))</f>
        <v/>
      </c>
      <c r="O753" s="29" t="str">
        <f>VLOOKUP($A753,'2025'!$C:$Z,MATCH(O$1,'2025'!$C$1:$Z$1,0))</f>
        <v/>
      </c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</row>
    <row r="754" ht="22.5" customHeight="1">
      <c r="A754" s="25">
        <f t="shared" si="1"/>
        <v>46349</v>
      </c>
      <c r="B754" s="29" t="str">
        <f t="array" ref="B754">INDEX(Hours!$A$1:$AAF$1000, 
                      MATCH($A754,Hours!$A$1:$A$1000,0), 
                      MATCH(B$1,Hours!$A$1:$AAF$1,0))</f>
        <v/>
      </c>
      <c r="C754" s="29" t="str">
        <f>VLOOKUP($A754,'2025'!$C:$Z,MATCH(C$1,'2025'!$C$1:$Z$1,0))</f>
        <v/>
      </c>
      <c r="D754" s="29" t="str">
        <f>VLOOKUP($A754,'2025'!$C:$Z,MATCH(D$1,'2025'!$C$1:$Z$1,0))</f>
        <v/>
      </c>
      <c r="E754" s="29" t="str">
        <f>VLOOKUP($A754,'2025'!$C:$Z,MATCH(E$1,'2025'!$C$1:$Z$1,0))</f>
        <v/>
      </c>
      <c r="F754" s="29" t="str">
        <f>VLOOKUP($A754,'2025'!$C:$Z,MATCH(F$1,'2025'!$C$1:$Z$1,0))</f>
        <v/>
      </c>
      <c r="G754" s="29" t="str">
        <f>VLOOKUP($A754,'2025'!$C:$Z,MATCH(G$1,'2025'!$C$1:$Z$1,0))</f>
        <v/>
      </c>
      <c r="H754" s="29" t="str">
        <f>VLOOKUP($A754,'2025'!$C:$Z,MATCH(H$1,'2025'!$C$1:$Z$1,0))</f>
        <v>#N/A</v>
      </c>
      <c r="I754" s="29" t="str">
        <f>VLOOKUP($A754,'2025'!$C:$Z,MATCH(I$1,'2025'!$C$1:$Z$1,0))</f>
        <v/>
      </c>
      <c r="J754" s="29" t="str">
        <f>VLOOKUP($A754,'2025'!$C:$Z,MATCH(J$1,'2025'!$C$1:$Z$1,0))</f>
        <v>#N/A</v>
      </c>
      <c r="K754" s="29" t="str">
        <f>VLOOKUP($A754,'2025'!$C:$Z,MATCH(K$1,'2025'!$C$1:$Z$1,0))</f>
        <v/>
      </c>
      <c r="L754" s="29" t="str">
        <f>VLOOKUP($A754,'2025'!$C:$Z,MATCH(L$1,'2025'!$C$1:$Z$1,0))</f>
        <v>#N/A</v>
      </c>
      <c r="M754" s="29" t="str">
        <f>VLOOKUP($A754,'2025'!$C:$Z,MATCH(M$1,'2025'!$C$1:$Z$1,0))</f>
        <v/>
      </c>
      <c r="N754" s="29" t="str">
        <f>VLOOKUP($A754,'2025'!$C:$Z,MATCH(N$1,'2025'!$C$1:$Z$1,0))</f>
        <v/>
      </c>
      <c r="O754" s="29" t="str">
        <f>VLOOKUP($A754,'2025'!$C:$Z,MATCH(O$1,'2025'!$C$1:$Z$1,0))</f>
        <v/>
      </c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</row>
    <row r="755" ht="22.5" customHeight="1">
      <c r="A755" s="25">
        <f t="shared" si="1"/>
        <v>46350</v>
      </c>
      <c r="B755" s="29" t="str">
        <f t="array" ref="B755">INDEX(Hours!$A$1:$AAF$1000, 
                      MATCH($A755,Hours!$A$1:$A$1000,0), 
                      MATCH(B$1,Hours!$A$1:$AAF$1,0))</f>
        <v/>
      </c>
      <c r="C755" s="29" t="str">
        <f>VLOOKUP($A755,'2025'!$C:$Z,MATCH(C$1,'2025'!$C$1:$Z$1,0))</f>
        <v/>
      </c>
      <c r="D755" s="29" t="str">
        <f>VLOOKUP($A755,'2025'!$C:$Z,MATCH(D$1,'2025'!$C$1:$Z$1,0))</f>
        <v/>
      </c>
      <c r="E755" s="29" t="str">
        <f>VLOOKUP($A755,'2025'!$C:$Z,MATCH(E$1,'2025'!$C$1:$Z$1,0))</f>
        <v/>
      </c>
      <c r="F755" s="29" t="str">
        <f>VLOOKUP($A755,'2025'!$C:$Z,MATCH(F$1,'2025'!$C$1:$Z$1,0))</f>
        <v/>
      </c>
      <c r="G755" s="29" t="str">
        <f>VLOOKUP($A755,'2025'!$C:$Z,MATCH(G$1,'2025'!$C$1:$Z$1,0))</f>
        <v/>
      </c>
      <c r="H755" s="29" t="str">
        <f>VLOOKUP($A755,'2025'!$C:$Z,MATCH(H$1,'2025'!$C$1:$Z$1,0))</f>
        <v>#N/A</v>
      </c>
      <c r="I755" s="29" t="str">
        <f>VLOOKUP($A755,'2025'!$C:$Z,MATCH(I$1,'2025'!$C$1:$Z$1,0))</f>
        <v/>
      </c>
      <c r="J755" s="29" t="str">
        <f>VLOOKUP($A755,'2025'!$C:$Z,MATCH(J$1,'2025'!$C$1:$Z$1,0))</f>
        <v>#N/A</v>
      </c>
      <c r="K755" s="29" t="str">
        <f>VLOOKUP($A755,'2025'!$C:$Z,MATCH(K$1,'2025'!$C$1:$Z$1,0))</f>
        <v/>
      </c>
      <c r="L755" s="29" t="str">
        <f>VLOOKUP($A755,'2025'!$C:$Z,MATCH(L$1,'2025'!$C$1:$Z$1,0))</f>
        <v>#N/A</v>
      </c>
      <c r="M755" s="29" t="str">
        <f>VLOOKUP($A755,'2025'!$C:$Z,MATCH(M$1,'2025'!$C$1:$Z$1,0))</f>
        <v/>
      </c>
      <c r="N755" s="29" t="str">
        <f>VLOOKUP($A755,'2025'!$C:$Z,MATCH(N$1,'2025'!$C$1:$Z$1,0))</f>
        <v/>
      </c>
      <c r="O755" s="29" t="str">
        <f>VLOOKUP($A755,'2025'!$C:$Z,MATCH(O$1,'2025'!$C$1:$Z$1,0))</f>
        <v/>
      </c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</row>
    <row r="756" ht="22.5" customHeight="1">
      <c r="A756" s="25">
        <f t="shared" si="1"/>
        <v>46351</v>
      </c>
      <c r="B756" s="29" t="str">
        <f t="array" ref="B756">INDEX(Hours!$A$1:$AAF$1000, 
                      MATCH($A756,Hours!$A$1:$A$1000,0), 
                      MATCH(B$1,Hours!$A$1:$AAF$1,0))</f>
        <v/>
      </c>
      <c r="C756" s="29" t="str">
        <f>VLOOKUP($A756,'2025'!$C:$Z,MATCH(C$1,'2025'!$C$1:$Z$1,0))</f>
        <v/>
      </c>
      <c r="D756" s="29" t="str">
        <f>VLOOKUP($A756,'2025'!$C:$Z,MATCH(D$1,'2025'!$C$1:$Z$1,0))</f>
        <v/>
      </c>
      <c r="E756" s="29" t="str">
        <f>VLOOKUP($A756,'2025'!$C:$Z,MATCH(E$1,'2025'!$C$1:$Z$1,0))</f>
        <v/>
      </c>
      <c r="F756" s="29" t="str">
        <f>VLOOKUP($A756,'2025'!$C:$Z,MATCH(F$1,'2025'!$C$1:$Z$1,0))</f>
        <v/>
      </c>
      <c r="G756" s="29" t="str">
        <f>VLOOKUP($A756,'2025'!$C:$Z,MATCH(G$1,'2025'!$C$1:$Z$1,0))</f>
        <v/>
      </c>
      <c r="H756" s="29" t="str">
        <f>VLOOKUP($A756,'2025'!$C:$Z,MATCH(H$1,'2025'!$C$1:$Z$1,0))</f>
        <v>#N/A</v>
      </c>
      <c r="I756" s="29" t="str">
        <f>VLOOKUP($A756,'2025'!$C:$Z,MATCH(I$1,'2025'!$C$1:$Z$1,0))</f>
        <v/>
      </c>
      <c r="J756" s="29" t="str">
        <f>VLOOKUP($A756,'2025'!$C:$Z,MATCH(J$1,'2025'!$C$1:$Z$1,0))</f>
        <v>#N/A</v>
      </c>
      <c r="K756" s="29" t="str">
        <f>VLOOKUP($A756,'2025'!$C:$Z,MATCH(K$1,'2025'!$C$1:$Z$1,0))</f>
        <v/>
      </c>
      <c r="L756" s="29" t="str">
        <f>VLOOKUP($A756,'2025'!$C:$Z,MATCH(L$1,'2025'!$C$1:$Z$1,0))</f>
        <v>#N/A</v>
      </c>
      <c r="M756" s="29" t="str">
        <f>VLOOKUP($A756,'2025'!$C:$Z,MATCH(M$1,'2025'!$C$1:$Z$1,0))</f>
        <v/>
      </c>
      <c r="N756" s="29" t="str">
        <f>VLOOKUP($A756,'2025'!$C:$Z,MATCH(N$1,'2025'!$C$1:$Z$1,0))</f>
        <v/>
      </c>
      <c r="O756" s="29" t="str">
        <f>VLOOKUP($A756,'2025'!$C:$Z,MATCH(O$1,'2025'!$C$1:$Z$1,0))</f>
        <v/>
      </c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</row>
    <row r="757" ht="22.5" customHeight="1">
      <c r="A757" s="25">
        <f t="shared" si="1"/>
        <v>46352</v>
      </c>
      <c r="B757" s="29" t="str">
        <f t="array" ref="B757">INDEX(Hours!$A$1:$AAF$1000, 
                      MATCH($A757,Hours!$A$1:$A$1000,0), 
                      MATCH(B$1,Hours!$A$1:$AAF$1,0))</f>
        <v/>
      </c>
      <c r="C757" s="29" t="str">
        <f>VLOOKUP($A757,'2025'!$C:$Z,MATCH(C$1,'2025'!$C$1:$Z$1,0))</f>
        <v/>
      </c>
      <c r="D757" s="29" t="str">
        <f>VLOOKUP($A757,'2025'!$C:$Z,MATCH(D$1,'2025'!$C$1:$Z$1,0))</f>
        <v/>
      </c>
      <c r="E757" s="29" t="str">
        <f>VLOOKUP($A757,'2025'!$C:$Z,MATCH(E$1,'2025'!$C$1:$Z$1,0))</f>
        <v/>
      </c>
      <c r="F757" s="29" t="str">
        <f>VLOOKUP($A757,'2025'!$C:$Z,MATCH(F$1,'2025'!$C$1:$Z$1,0))</f>
        <v/>
      </c>
      <c r="G757" s="29" t="str">
        <f>VLOOKUP($A757,'2025'!$C:$Z,MATCH(G$1,'2025'!$C$1:$Z$1,0))</f>
        <v/>
      </c>
      <c r="H757" s="29" t="str">
        <f>VLOOKUP($A757,'2025'!$C:$Z,MATCH(H$1,'2025'!$C$1:$Z$1,0))</f>
        <v>#N/A</v>
      </c>
      <c r="I757" s="29" t="str">
        <f>VLOOKUP($A757,'2025'!$C:$Z,MATCH(I$1,'2025'!$C$1:$Z$1,0))</f>
        <v/>
      </c>
      <c r="J757" s="29" t="str">
        <f>VLOOKUP($A757,'2025'!$C:$Z,MATCH(J$1,'2025'!$C$1:$Z$1,0))</f>
        <v>#N/A</v>
      </c>
      <c r="K757" s="29" t="str">
        <f>VLOOKUP($A757,'2025'!$C:$Z,MATCH(K$1,'2025'!$C$1:$Z$1,0))</f>
        <v/>
      </c>
      <c r="L757" s="29" t="str">
        <f>VLOOKUP($A757,'2025'!$C:$Z,MATCH(L$1,'2025'!$C$1:$Z$1,0))</f>
        <v>#N/A</v>
      </c>
      <c r="M757" s="29" t="str">
        <f>VLOOKUP($A757,'2025'!$C:$Z,MATCH(M$1,'2025'!$C$1:$Z$1,0))</f>
        <v/>
      </c>
      <c r="N757" s="29" t="str">
        <f>VLOOKUP($A757,'2025'!$C:$Z,MATCH(N$1,'2025'!$C$1:$Z$1,0))</f>
        <v/>
      </c>
      <c r="O757" s="29" t="str">
        <f>VLOOKUP($A757,'2025'!$C:$Z,MATCH(O$1,'2025'!$C$1:$Z$1,0))</f>
        <v/>
      </c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</row>
    <row r="758" ht="22.5" customHeight="1">
      <c r="A758" s="25">
        <f t="shared" si="1"/>
        <v>46353</v>
      </c>
      <c r="B758" s="29" t="str">
        <f t="array" ref="B758">INDEX(Hours!$A$1:$AAF$1000, 
                      MATCH($A758,Hours!$A$1:$A$1000,0), 
                      MATCH(B$1,Hours!$A$1:$AAF$1,0))</f>
        <v/>
      </c>
      <c r="C758" s="29" t="str">
        <f>VLOOKUP($A758,'2025'!$C:$Z,MATCH(C$1,'2025'!$C$1:$Z$1,0))</f>
        <v/>
      </c>
      <c r="D758" s="29" t="str">
        <f>VLOOKUP($A758,'2025'!$C:$Z,MATCH(D$1,'2025'!$C$1:$Z$1,0))</f>
        <v/>
      </c>
      <c r="E758" s="29" t="str">
        <f>VLOOKUP($A758,'2025'!$C:$Z,MATCH(E$1,'2025'!$C$1:$Z$1,0))</f>
        <v/>
      </c>
      <c r="F758" s="29" t="str">
        <f>VLOOKUP($A758,'2025'!$C:$Z,MATCH(F$1,'2025'!$C$1:$Z$1,0))</f>
        <v/>
      </c>
      <c r="G758" s="29" t="str">
        <f>VLOOKUP($A758,'2025'!$C:$Z,MATCH(G$1,'2025'!$C$1:$Z$1,0))</f>
        <v/>
      </c>
      <c r="H758" s="29" t="str">
        <f>VLOOKUP($A758,'2025'!$C:$Z,MATCH(H$1,'2025'!$C$1:$Z$1,0))</f>
        <v>#N/A</v>
      </c>
      <c r="I758" s="29" t="str">
        <f>VLOOKUP($A758,'2025'!$C:$Z,MATCH(I$1,'2025'!$C$1:$Z$1,0))</f>
        <v/>
      </c>
      <c r="J758" s="29" t="str">
        <f>VLOOKUP($A758,'2025'!$C:$Z,MATCH(J$1,'2025'!$C$1:$Z$1,0))</f>
        <v>#N/A</v>
      </c>
      <c r="K758" s="29" t="str">
        <f>VLOOKUP($A758,'2025'!$C:$Z,MATCH(K$1,'2025'!$C$1:$Z$1,0))</f>
        <v/>
      </c>
      <c r="L758" s="29" t="str">
        <f>VLOOKUP($A758,'2025'!$C:$Z,MATCH(L$1,'2025'!$C$1:$Z$1,0))</f>
        <v>#N/A</v>
      </c>
      <c r="M758" s="29" t="str">
        <f>VLOOKUP($A758,'2025'!$C:$Z,MATCH(M$1,'2025'!$C$1:$Z$1,0))</f>
        <v/>
      </c>
      <c r="N758" s="29" t="str">
        <f>VLOOKUP($A758,'2025'!$C:$Z,MATCH(N$1,'2025'!$C$1:$Z$1,0))</f>
        <v/>
      </c>
      <c r="O758" s="29" t="str">
        <f>VLOOKUP($A758,'2025'!$C:$Z,MATCH(O$1,'2025'!$C$1:$Z$1,0))</f>
        <v/>
      </c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</row>
    <row r="759" ht="22.5" customHeight="1">
      <c r="A759" s="25">
        <f t="shared" si="1"/>
        <v>46354</v>
      </c>
      <c r="B759" s="29" t="str">
        <f t="array" ref="B759">INDEX(Hours!$A$1:$AAF$1000, 
                      MATCH($A759,Hours!$A$1:$A$1000,0), 
                      MATCH(B$1,Hours!$A$1:$AAF$1,0))</f>
        <v/>
      </c>
      <c r="C759" s="29" t="str">
        <f>VLOOKUP($A759,'2025'!$C:$Z,MATCH(C$1,'2025'!$C$1:$Z$1,0))</f>
        <v/>
      </c>
      <c r="D759" s="29" t="str">
        <f>VLOOKUP($A759,'2025'!$C:$Z,MATCH(D$1,'2025'!$C$1:$Z$1,0))</f>
        <v/>
      </c>
      <c r="E759" s="29" t="str">
        <f>VLOOKUP($A759,'2025'!$C:$Z,MATCH(E$1,'2025'!$C$1:$Z$1,0))</f>
        <v/>
      </c>
      <c r="F759" s="29" t="str">
        <f>VLOOKUP($A759,'2025'!$C:$Z,MATCH(F$1,'2025'!$C$1:$Z$1,0))</f>
        <v/>
      </c>
      <c r="G759" s="29" t="str">
        <f>VLOOKUP($A759,'2025'!$C:$Z,MATCH(G$1,'2025'!$C$1:$Z$1,0))</f>
        <v/>
      </c>
      <c r="H759" s="29" t="str">
        <f>VLOOKUP($A759,'2025'!$C:$Z,MATCH(H$1,'2025'!$C$1:$Z$1,0))</f>
        <v>#N/A</v>
      </c>
      <c r="I759" s="29" t="str">
        <f>VLOOKUP($A759,'2025'!$C:$Z,MATCH(I$1,'2025'!$C$1:$Z$1,0))</f>
        <v/>
      </c>
      <c r="J759" s="29" t="str">
        <f>VLOOKUP($A759,'2025'!$C:$Z,MATCH(J$1,'2025'!$C$1:$Z$1,0))</f>
        <v>#N/A</v>
      </c>
      <c r="K759" s="29" t="str">
        <f>VLOOKUP($A759,'2025'!$C:$Z,MATCH(K$1,'2025'!$C$1:$Z$1,0))</f>
        <v/>
      </c>
      <c r="L759" s="29" t="str">
        <f>VLOOKUP($A759,'2025'!$C:$Z,MATCH(L$1,'2025'!$C$1:$Z$1,0))</f>
        <v>#N/A</v>
      </c>
      <c r="M759" s="29" t="str">
        <f>VLOOKUP($A759,'2025'!$C:$Z,MATCH(M$1,'2025'!$C$1:$Z$1,0))</f>
        <v/>
      </c>
      <c r="N759" s="29" t="str">
        <f>VLOOKUP($A759,'2025'!$C:$Z,MATCH(N$1,'2025'!$C$1:$Z$1,0))</f>
        <v/>
      </c>
      <c r="O759" s="29" t="str">
        <f>VLOOKUP($A759,'2025'!$C:$Z,MATCH(O$1,'2025'!$C$1:$Z$1,0))</f>
        <v/>
      </c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</row>
    <row r="760" ht="22.5" customHeight="1">
      <c r="A760" s="25">
        <f t="shared" si="1"/>
        <v>46355</v>
      </c>
      <c r="B760" s="29" t="str">
        <f t="array" ref="B760">INDEX(Hours!$A$1:$AAF$1000, 
                      MATCH($A760,Hours!$A$1:$A$1000,0), 
                      MATCH(B$1,Hours!$A$1:$AAF$1,0))</f>
        <v/>
      </c>
      <c r="C760" s="29" t="str">
        <f>VLOOKUP($A760,'2025'!$C:$Z,MATCH(C$1,'2025'!$C$1:$Z$1,0))</f>
        <v/>
      </c>
      <c r="D760" s="29" t="str">
        <f>VLOOKUP($A760,'2025'!$C:$Z,MATCH(D$1,'2025'!$C$1:$Z$1,0))</f>
        <v/>
      </c>
      <c r="E760" s="29" t="str">
        <f>VLOOKUP($A760,'2025'!$C:$Z,MATCH(E$1,'2025'!$C$1:$Z$1,0))</f>
        <v/>
      </c>
      <c r="F760" s="29" t="str">
        <f>VLOOKUP($A760,'2025'!$C:$Z,MATCH(F$1,'2025'!$C$1:$Z$1,0))</f>
        <v/>
      </c>
      <c r="G760" s="29" t="str">
        <f>VLOOKUP($A760,'2025'!$C:$Z,MATCH(G$1,'2025'!$C$1:$Z$1,0))</f>
        <v/>
      </c>
      <c r="H760" s="29" t="str">
        <f>VLOOKUP($A760,'2025'!$C:$Z,MATCH(H$1,'2025'!$C$1:$Z$1,0))</f>
        <v>#N/A</v>
      </c>
      <c r="I760" s="29" t="str">
        <f>VLOOKUP($A760,'2025'!$C:$Z,MATCH(I$1,'2025'!$C$1:$Z$1,0))</f>
        <v/>
      </c>
      <c r="J760" s="29" t="str">
        <f>VLOOKUP($A760,'2025'!$C:$Z,MATCH(J$1,'2025'!$C$1:$Z$1,0))</f>
        <v>#N/A</v>
      </c>
      <c r="K760" s="29" t="str">
        <f>VLOOKUP($A760,'2025'!$C:$Z,MATCH(K$1,'2025'!$C$1:$Z$1,0))</f>
        <v/>
      </c>
      <c r="L760" s="29" t="str">
        <f>VLOOKUP($A760,'2025'!$C:$Z,MATCH(L$1,'2025'!$C$1:$Z$1,0))</f>
        <v>#N/A</v>
      </c>
      <c r="M760" s="29" t="str">
        <f>VLOOKUP($A760,'2025'!$C:$Z,MATCH(M$1,'2025'!$C$1:$Z$1,0))</f>
        <v/>
      </c>
      <c r="N760" s="29" t="str">
        <f>VLOOKUP($A760,'2025'!$C:$Z,MATCH(N$1,'2025'!$C$1:$Z$1,0))</f>
        <v/>
      </c>
      <c r="O760" s="29" t="str">
        <f>VLOOKUP($A760,'2025'!$C:$Z,MATCH(O$1,'2025'!$C$1:$Z$1,0))</f>
        <v/>
      </c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</row>
    <row r="761" ht="22.5" customHeight="1">
      <c r="A761" s="25">
        <f t="shared" si="1"/>
        <v>46356</v>
      </c>
      <c r="B761" s="29" t="str">
        <f t="array" ref="B761">INDEX(Hours!$A$1:$AAF$1000, 
                      MATCH($A761,Hours!$A$1:$A$1000,0), 
                      MATCH(B$1,Hours!$A$1:$AAF$1,0))</f>
        <v/>
      </c>
      <c r="C761" s="29" t="str">
        <f>VLOOKUP($A761,'2025'!$C:$Z,MATCH(C$1,'2025'!$C$1:$Z$1,0))</f>
        <v/>
      </c>
      <c r="D761" s="29" t="str">
        <f>VLOOKUP($A761,'2025'!$C:$Z,MATCH(D$1,'2025'!$C$1:$Z$1,0))</f>
        <v/>
      </c>
      <c r="E761" s="29" t="str">
        <f>VLOOKUP($A761,'2025'!$C:$Z,MATCH(E$1,'2025'!$C$1:$Z$1,0))</f>
        <v/>
      </c>
      <c r="F761" s="29" t="str">
        <f>VLOOKUP($A761,'2025'!$C:$Z,MATCH(F$1,'2025'!$C$1:$Z$1,0))</f>
        <v/>
      </c>
      <c r="G761" s="29" t="str">
        <f>VLOOKUP($A761,'2025'!$C:$Z,MATCH(G$1,'2025'!$C$1:$Z$1,0))</f>
        <v/>
      </c>
      <c r="H761" s="29" t="str">
        <f>VLOOKUP($A761,'2025'!$C:$Z,MATCH(H$1,'2025'!$C$1:$Z$1,0))</f>
        <v>#N/A</v>
      </c>
      <c r="I761" s="29" t="str">
        <f>VLOOKUP($A761,'2025'!$C:$Z,MATCH(I$1,'2025'!$C$1:$Z$1,0))</f>
        <v/>
      </c>
      <c r="J761" s="29" t="str">
        <f>VLOOKUP($A761,'2025'!$C:$Z,MATCH(J$1,'2025'!$C$1:$Z$1,0))</f>
        <v>#N/A</v>
      </c>
      <c r="K761" s="29" t="str">
        <f>VLOOKUP($A761,'2025'!$C:$Z,MATCH(K$1,'2025'!$C$1:$Z$1,0))</f>
        <v/>
      </c>
      <c r="L761" s="29" t="str">
        <f>VLOOKUP($A761,'2025'!$C:$Z,MATCH(L$1,'2025'!$C$1:$Z$1,0))</f>
        <v>#N/A</v>
      </c>
      <c r="M761" s="29" t="str">
        <f>VLOOKUP($A761,'2025'!$C:$Z,MATCH(M$1,'2025'!$C$1:$Z$1,0))</f>
        <v/>
      </c>
      <c r="N761" s="29" t="str">
        <f>VLOOKUP($A761,'2025'!$C:$Z,MATCH(N$1,'2025'!$C$1:$Z$1,0))</f>
        <v/>
      </c>
      <c r="O761" s="29" t="str">
        <f>VLOOKUP($A761,'2025'!$C:$Z,MATCH(O$1,'2025'!$C$1:$Z$1,0))</f>
        <v/>
      </c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</row>
    <row r="762" ht="22.5" customHeight="1">
      <c r="A762" s="25">
        <f t="shared" si="1"/>
        <v>46357</v>
      </c>
      <c r="B762" s="29" t="str">
        <f t="array" ref="B762">INDEX(Hours!$A$1:$AAF$1000, 
                      MATCH($A762,Hours!$A$1:$A$1000,0), 
                      MATCH(B$1,Hours!$A$1:$AAF$1,0))</f>
        <v/>
      </c>
      <c r="C762" s="29" t="str">
        <f>VLOOKUP($A762,'2025'!$C:$Z,MATCH(C$1,'2025'!$C$1:$Z$1,0))</f>
        <v/>
      </c>
      <c r="D762" s="29" t="str">
        <f>VLOOKUP($A762,'2025'!$C:$Z,MATCH(D$1,'2025'!$C$1:$Z$1,0))</f>
        <v/>
      </c>
      <c r="E762" s="29" t="str">
        <f>VLOOKUP($A762,'2025'!$C:$Z,MATCH(E$1,'2025'!$C$1:$Z$1,0))</f>
        <v/>
      </c>
      <c r="F762" s="29" t="str">
        <f>VLOOKUP($A762,'2025'!$C:$Z,MATCH(F$1,'2025'!$C$1:$Z$1,0))</f>
        <v/>
      </c>
      <c r="G762" s="29" t="str">
        <f>VLOOKUP($A762,'2025'!$C:$Z,MATCH(G$1,'2025'!$C$1:$Z$1,0))</f>
        <v/>
      </c>
      <c r="H762" s="29" t="str">
        <f>VLOOKUP($A762,'2025'!$C:$Z,MATCH(H$1,'2025'!$C$1:$Z$1,0))</f>
        <v>#N/A</v>
      </c>
      <c r="I762" s="29" t="str">
        <f>VLOOKUP($A762,'2025'!$C:$Z,MATCH(I$1,'2025'!$C$1:$Z$1,0))</f>
        <v/>
      </c>
      <c r="J762" s="29" t="str">
        <f>VLOOKUP($A762,'2025'!$C:$Z,MATCH(J$1,'2025'!$C$1:$Z$1,0))</f>
        <v>#N/A</v>
      </c>
      <c r="K762" s="29" t="str">
        <f>VLOOKUP($A762,'2025'!$C:$Z,MATCH(K$1,'2025'!$C$1:$Z$1,0))</f>
        <v/>
      </c>
      <c r="L762" s="29" t="str">
        <f>VLOOKUP($A762,'2025'!$C:$Z,MATCH(L$1,'2025'!$C$1:$Z$1,0))</f>
        <v>#N/A</v>
      </c>
      <c r="M762" s="29" t="str">
        <f>VLOOKUP($A762,'2025'!$C:$Z,MATCH(M$1,'2025'!$C$1:$Z$1,0))</f>
        <v/>
      </c>
      <c r="N762" s="29" t="str">
        <f>VLOOKUP($A762,'2025'!$C:$Z,MATCH(N$1,'2025'!$C$1:$Z$1,0))</f>
        <v/>
      </c>
      <c r="O762" s="29" t="str">
        <f>VLOOKUP($A762,'2025'!$C:$Z,MATCH(O$1,'2025'!$C$1:$Z$1,0))</f>
        <v/>
      </c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</row>
    <row r="763" ht="22.5" customHeight="1">
      <c r="A763" s="25">
        <f t="shared" si="1"/>
        <v>46358</v>
      </c>
      <c r="B763" s="29" t="str">
        <f t="array" ref="B763">INDEX(Hours!$A$1:$AAF$1000, 
                      MATCH($A763,Hours!$A$1:$A$1000,0), 
                      MATCH(B$1,Hours!$A$1:$AAF$1,0))</f>
        <v/>
      </c>
      <c r="C763" s="29" t="str">
        <f>VLOOKUP($A763,'2025'!$C:$Z,MATCH(C$1,'2025'!$C$1:$Z$1,0))</f>
        <v/>
      </c>
      <c r="D763" s="29" t="str">
        <f>VLOOKUP($A763,'2025'!$C:$Z,MATCH(D$1,'2025'!$C$1:$Z$1,0))</f>
        <v/>
      </c>
      <c r="E763" s="29" t="str">
        <f>VLOOKUP($A763,'2025'!$C:$Z,MATCH(E$1,'2025'!$C$1:$Z$1,0))</f>
        <v/>
      </c>
      <c r="F763" s="29" t="str">
        <f>VLOOKUP($A763,'2025'!$C:$Z,MATCH(F$1,'2025'!$C$1:$Z$1,0))</f>
        <v/>
      </c>
      <c r="G763" s="29" t="str">
        <f>VLOOKUP($A763,'2025'!$C:$Z,MATCH(G$1,'2025'!$C$1:$Z$1,0))</f>
        <v/>
      </c>
      <c r="H763" s="29" t="str">
        <f>VLOOKUP($A763,'2025'!$C:$Z,MATCH(H$1,'2025'!$C$1:$Z$1,0))</f>
        <v>#N/A</v>
      </c>
      <c r="I763" s="29" t="str">
        <f>VLOOKUP($A763,'2025'!$C:$Z,MATCH(I$1,'2025'!$C$1:$Z$1,0))</f>
        <v/>
      </c>
      <c r="J763" s="29" t="str">
        <f>VLOOKUP($A763,'2025'!$C:$Z,MATCH(J$1,'2025'!$C$1:$Z$1,0))</f>
        <v>#N/A</v>
      </c>
      <c r="K763" s="29" t="str">
        <f>VLOOKUP($A763,'2025'!$C:$Z,MATCH(K$1,'2025'!$C$1:$Z$1,0))</f>
        <v/>
      </c>
      <c r="L763" s="29" t="str">
        <f>VLOOKUP($A763,'2025'!$C:$Z,MATCH(L$1,'2025'!$C$1:$Z$1,0))</f>
        <v>#N/A</v>
      </c>
      <c r="M763" s="29" t="str">
        <f>VLOOKUP($A763,'2025'!$C:$Z,MATCH(M$1,'2025'!$C$1:$Z$1,0))</f>
        <v/>
      </c>
      <c r="N763" s="29" t="str">
        <f>VLOOKUP($A763,'2025'!$C:$Z,MATCH(N$1,'2025'!$C$1:$Z$1,0))</f>
        <v/>
      </c>
      <c r="O763" s="29" t="str">
        <f>VLOOKUP($A763,'2025'!$C:$Z,MATCH(O$1,'2025'!$C$1:$Z$1,0))</f>
        <v/>
      </c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</row>
    <row r="764" ht="22.5" customHeight="1">
      <c r="A764" s="25">
        <f t="shared" si="1"/>
        <v>46359</v>
      </c>
      <c r="B764" s="29" t="str">
        <f t="array" ref="B764">INDEX(Hours!$A$1:$AAF$1000, 
                      MATCH($A764,Hours!$A$1:$A$1000,0), 
                      MATCH(B$1,Hours!$A$1:$AAF$1,0))</f>
        <v/>
      </c>
      <c r="C764" s="29" t="str">
        <f>VLOOKUP($A764,'2025'!$C:$Z,MATCH(C$1,'2025'!$C$1:$Z$1,0))</f>
        <v/>
      </c>
      <c r="D764" s="29" t="str">
        <f>VLOOKUP($A764,'2025'!$C:$Z,MATCH(D$1,'2025'!$C$1:$Z$1,0))</f>
        <v/>
      </c>
      <c r="E764" s="29" t="str">
        <f>VLOOKUP($A764,'2025'!$C:$Z,MATCH(E$1,'2025'!$C$1:$Z$1,0))</f>
        <v/>
      </c>
      <c r="F764" s="29" t="str">
        <f>VLOOKUP($A764,'2025'!$C:$Z,MATCH(F$1,'2025'!$C$1:$Z$1,0))</f>
        <v/>
      </c>
      <c r="G764" s="29" t="str">
        <f>VLOOKUP($A764,'2025'!$C:$Z,MATCH(G$1,'2025'!$C$1:$Z$1,0))</f>
        <v/>
      </c>
      <c r="H764" s="29" t="str">
        <f>VLOOKUP($A764,'2025'!$C:$Z,MATCH(H$1,'2025'!$C$1:$Z$1,0))</f>
        <v>#N/A</v>
      </c>
      <c r="I764" s="29" t="str">
        <f>VLOOKUP($A764,'2025'!$C:$Z,MATCH(I$1,'2025'!$C$1:$Z$1,0))</f>
        <v/>
      </c>
      <c r="J764" s="29" t="str">
        <f>VLOOKUP($A764,'2025'!$C:$Z,MATCH(J$1,'2025'!$C$1:$Z$1,0))</f>
        <v>#N/A</v>
      </c>
      <c r="K764" s="29" t="str">
        <f>VLOOKUP($A764,'2025'!$C:$Z,MATCH(K$1,'2025'!$C$1:$Z$1,0))</f>
        <v/>
      </c>
      <c r="L764" s="29" t="str">
        <f>VLOOKUP($A764,'2025'!$C:$Z,MATCH(L$1,'2025'!$C$1:$Z$1,0))</f>
        <v>#N/A</v>
      </c>
      <c r="M764" s="29" t="str">
        <f>VLOOKUP($A764,'2025'!$C:$Z,MATCH(M$1,'2025'!$C$1:$Z$1,0))</f>
        <v/>
      </c>
      <c r="N764" s="29" t="str">
        <f>VLOOKUP($A764,'2025'!$C:$Z,MATCH(N$1,'2025'!$C$1:$Z$1,0))</f>
        <v/>
      </c>
      <c r="O764" s="29" t="str">
        <f>VLOOKUP($A764,'2025'!$C:$Z,MATCH(O$1,'2025'!$C$1:$Z$1,0))</f>
        <v/>
      </c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</row>
    <row r="765" ht="22.5" customHeight="1">
      <c r="A765" s="25">
        <f t="shared" si="1"/>
        <v>46360</v>
      </c>
      <c r="B765" s="29" t="str">
        <f t="array" ref="B765">INDEX(Hours!$A$1:$AAF$1000, 
                      MATCH($A765,Hours!$A$1:$A$1000,0), 
                      MATCH(B$1,Hours!$A$1:$AAF$1,0))</f>
        <v/>
      </c>
      <c r="C765" s="29" t="str">
        <f>VLOOKUP($A765,'2025'!$C:$Z,MATCH(C$1,'2025'!$C$1:$Z$1,0))</f>
        <v/>
      </c>
      <c r="D765" s="29" t="str">
        <f>VLOOKUP($A765,'2025'!$C:$Z,MATCH(D$1,'2025'!$C$1:$Z$1,0))</f>
        <v/>
      </c>
      <c r="E765" s="29" t="str">
        <f>VLOOKUP($A765,'2025'!$C:$Z,MATCH(E$1,'2025'!$C$1:$Z$1,0))</f>
        <v/>
      </c>
      <c r="F765" s="29" t="str">
        <f>VLOOKUP($A765,'2025'!$C:$Z,MATCH(F$1,'2025'!$C$1:$Z$1,0))</f>
        <v/>
      </c>
      <c r="G765" s="29" t="str">
        <f>VLOOKUP($A765,'2025'!$C:$Z,MATCH(G$1,'2025'!$C$1:$Z$1,0))</f>
        <v/>
      </c>
      <c r="H765" s="29" t="str">
        <f>VLOOKUP($A765,'2025'!$C:$Z,MATCH(H$1,'2025'!$C$1:$Z$1,0))</f>
        <v>#N/A</v>
      </c>
      <c r="I765" s="29" t="str">
        <f>VLOOKUP($A765,'2025'!$C:$Z,MATCH(I$1,'2025'!$C$1:$Z$1,0))</f>
        <v/>
      </c>
      <c r="J765" s="29" t="str">
        <f>VLOOKUP($A765,'2025'!$C:$Z,MATCH(J$1,'2025'!$C$1:$Z$1,0))</f>
        <v>#N/A</v>
      </c>
      <c r="K765" s="29" t="str">
        <f>VLOOKUP($A765,'2025'!$C:$Z,MATCH(K$1,'2025'!$C$1:$Z$1,0))</f>
        <v/>
      </c>
      <c r="L765" s="29" t="str">
        <f>VLOOKUP($A765,'2025'!$C:$Z,MATCH(L$1,'2025'!$C$1:$Z$1,0))</f>
        <v>#N/A</v>
      </c>
      <c r="M765" s="29" t="str">
        <f>VLOOKUP($A765,'2025'!$C:$Z,MATCH(M$1,'2025'!$C$1:$Z$1,0))</f>
        <v/>
      </c>
      <c r="N765" s="29" t="str">
        <f>VLOOKUP($A765,'2025'!$C:$Z,MATCH(N$1,'2025'!$C$1:$Z$1,0))</f>
        <v/>
      </c>
      <c r="O765" s="29" t="str">
        <f>VLOOKUP($A765,'2025'!$C:$Z,MATCH(O$1,'2025'!$C$1:$Z$1,0))</f>
        <v/>
      </c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</row>
    <row r="766" ht="22.5" customHeight="1">
      <c r="A766" s="25">
        <f t="shared" si="1"/>
        <v>46361</v>
      </c>
      <c r="B766" s="29" t="str">
        <f t="array" ref="B766">INDEX(Hours!$A$1:$AAF$1000, 
                      MATCH($A766,Hours!$A$1:$A$1000,0), 
                      MATCH(B$1,Hours!$A$1:$AAF$1,0))</f>
        <v/>
      </c>
      <c r="C766" s="29" t="str">
        <f>VLOOKUP($A766,'2025'!$C:$Z,MATCH(C$1,'2025'!$C$1:$Z$1,0))</f>
        <v/>
      </c>
      <c r="D766" s="29" t="str">
        <f>VLOOKUP($A766,'2025'!$C:$Z,MATCH(D$1,'2025'!$C$1:$Z$1,0))</f>
        <v/>
      </c>
      <c r="E766" s="29" t="str">
        <f>VLOOKUP($A766,'2025'!$C:$Z,MATCH(E$1,'2025'!$C$1:$Z$1,0))</f>
        <v/>
      </c>
      <c r="F766" s="29" t="str">
        <f>VLOOKUP($A766,'2025'!$C:$Z,MATCH(F$1,'2025'!$C$1:$Z$1,0))</f>
        <v/>
      </c>
      <c r="G766" s="29" t="str">
        <f>VLOOKUP($A766,'2025'!$C:$Z,MATCH(G$1,'2025'!$C$1:$Z$1,0))</f>
        <v/>
      </c>
      <c r="H766" s="29" t="str">
        <f>VLOOKUP($A766,'2025'!$C:$Z,MATCH(H$1,'2025'!$C$1:$Z$1,0))</f>
        <v>#N/A</v>
      </c>
      <c r="I766" s="29" t="str">
        <f>VLOOKUP($A766,'2025'!$C:$Z,MATCH(I$1,'2025'!$C$1:$Z$1,0))</f>
        <v/>
      </c>
      <c r="J766" s="29" t="str">
        <f>VLOOKUP($A766,'2025'!$C:$Z,MATCH(J$1,'2025'!$C$1:$Z$1,0))</f>
        <v>#N/A</v>
      </c>
      <c r="K766" s="29" t="str">
        <f>VLOOKUP($A766,'2025'!$C:$Z,MATCH(K$1,'2025'!$C$1:$Z$1,0))</f>
        <v/>
      </c>
      <c r="L766" s="29" t="str">
        <f>VLOOKUP($A766,'2025'!$C:$Z,MATCH(L$1,'2025'!$C$1:$Z$1,0))</f>
        <v>#N/A</v>
      </c>
      <c r="M766" s="29" t="str">
        <f>VLOOKUP($A766,'2025'!$C:$Z,MATCH(M$1,'2025'!$C$1:$Z$1,0))</f>
        <v/>
      </c>
      <c r="N766" s="29" t="str">
        <f>VLOOKUP($A766,'2025'!$C:$Z,MATCH(N$1,'2025'!$C$1:$Z$1,0))</f>
        <v/>
      </c>
      <c r="O766" s="29" t="str">
        <f>VLOOKUP($A766,'2025'!$C:$Z,MATCH(O$1,'2025'!$C$1:$Z$1,0))</f>
        <v/>
      </c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</row>
    <row r="767" ht="22.5" customHeight="1">
      <c r="A767" s="25">
        <f t="shared" si="1"/>
        <v>46362</v>
      </c>
      <c r="B767" s="29" t="str">
        <f t="array" ref="B767">INDEX(Hours!$A$1:$AAF$1000, 
                      MATCH($A767,Hours!$A$1:$A$1000,0), 
                      MATCH(B$1,Hours!$A$1:$AAF$1,0))</f>
        <v/>
      </c>
      <c r="C767" s="29" t="str">
        <f>VLOOKUP($A767,'2025'!$C:$Z,MATCH(C$1,'2025'!$C$1:$Z$1,0))</f>
        <v/>
      </c>
      <c r="D767" s="29" t="str">
        <f>VLOOKUP($A767,'2025'!$C:$Z,MATCH(D$1,'2025'!$C$1:$Z$1,0))</f>
        <v/>
      </c>
      <c r="E767" s="29" t="str">
        <f>VLOOKUP($A767,'2025'!$C:$Z,MATCH(E$1,'2025'!$C$1:$Z$1,0))</f>
        <v/>
      </c>
      <c r="F767" s="29" t="str">
        <f>VLOOKUP($A767,'2025'!$C:$Z,MATCH(F$1,'2025'!$C$1:$Z$1,0))</f>
        <v/>
      </c>
      <c r="G767" s="29" t="str">
        <f>VLOOKUP($A767,'2025'!$C:$Z,MATCH(G$1,'2025'!$C$1:$Z$1,0))</f>
        <v/>
      </c>
      <c r="H767" s="29" t="str">
        <f>VLOOKUP($A767,'2025'!$C:$Z,MATCH(H$1,'2025'!$C$1:$Z$1,0))</f>
        <v>#N/A</v>
      </c>
      <c r="I767" s="29" t="str">
        <f>VLOOKUP($A767,'2025'!$C:$Z,MATCH(I$1,'2025'!$C$1:$Z$1,0))</f>
        <v/>
      </c>
      <c r="J767" s="29" t="str">
        <f>VLOOKUP($A767,'2025'!$C:$Z,MATCH(J$1,'2025'!$C$1:$Z$1,0))</f>
        <v>#N/A</v>
      </c>
      <c r="K767" s="29" t="str">
        <f>VLOOKUP($A767,'2025'!$C:$Z,MATCH(K$1,'2025'!$C$1:$Z$1,0))</f>
        <v/>
      </c>
      <c r="L767" s="29" t="str">
        <f>VLOOKUP($A767,'2025'!$C:$Z,MATCH(L$1,'2025'!$C$1:$Z$1,0))</f>
        <v>#N/A</v>
      </c>
      <c r="M767" s="29" t="str">
        <f>VLOOKUP($A767,'2025'!$C:$Z,MATCH(M$1,'2025'!$C$1:$Z$1,0))</f>
        <v/>
      </c>
      <c r="N767" s="29" t="str">
        <f>VLOOKUP($A767,'2025'!$C:$Z,MATCH(N$1,'2025'!$C$1:$Z$1,0))</f>
        <v/>
      </c>
      <c r="O767" s="29" t="str">
        <f>VLOOKUP($A767,'2025'!$C:$Z,MATCH(O$1,'2025'!$C$1:$Z$1,0))</f>
        <v/>
      </c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</row>
    <row r="768" ht="22.5" customHeight="1">
      <c r="A768" s="25">
        <f t="shared" si="1"/>
        <v>46363</v>
      </c>
      <c r="B768" s="29" t="str">
        <f t="array" ref="B768">INDEX(Hours!$A$1:$AAF$1000, 
                      MATCH($A768,Hours!$A$1:$A$1000,0), 
                      MATCH(B$1,Hours!$A$1:$AAF$1,0))</f>
        <v/>
      </c>
      <c r="C768" s="29" t="str">
        <f>VLOOKUP($A768,'2025'!$C:$Z,MATCH(C$1,'2025'!$C$1:$Z$1,0))</f>
        <v/>
      </c>
      <c r="D768" s="29" t="str">
        <f>VLOOKUP($A768,'2025'!$C:$Z,MATCH(D$1,'2025'!$C$1:$Z$1,0))</f>
        <v/>
      </c>
      <c r="E768" s="29" t="str">
        <f>VLOOKUP($A768,'2025'!$C:$Z,MATCH(E$1,'2025'!$C$1:$Z$1,0))</f>
        <v/>
      </c>
      <c r="F768" s="29" t="str">
        <f>VLOOKUP($A768,'2025'!$C:$Z,MATCH(F$1,'2025'!$C$1:$Z$1,0))</f>
        <v/>
      </c>
      <c r="G768" s="29" t="str">
        <f>VLOOKUP($A768,'2025'!$C:$Z,MATCH(G$1,'2025'!$C$1:$Z$1,0))</f>
        <v/>
      </c>
      <c r="H768" s="29" t="str">
        <f>VLOOKUP($A768,'2025'!$C:$Z,MATCH(H$1,'2025'!$C$1:$Z$1,0))</f>
        <v>#N/A</v>
      </c>
      <c r="I768" s="29" t="str">
        <f>VLOOKUP($A768,'2025'!$C:$Z,MATCH(I$1,'2025'!$C$1:$Z$1,0))</f>
        <v/>
      </c>
      <c r="J768" s="29" t="str">
        <f>VLOOKUP($A768,'2025'!$C:$Z,MATCH(J$1,'2025'!$C$1:$Z$1,0))</f>
        <v>#N/A</v>
      </c>
      <c r="K768" s="29" t="str">
        <f>VLOOKUP($A768,'2025'!$C:$Z,MATCH(K$1,'2025'!$C$1:$Z$1,0))</f>
        <v/>
      </c>
      <c r="L768" s="29" t="str">
        <f>VLOOKUP($A768,'2025'!$C:$Z,MATCH(L$1,'2025'!$C$1:$Z$1,0))</f>
        <v>#N/A</v>
      </c>
      <c r="M768" s="29" t="str">
        <f>VLOOKUP($A768,'2025'!$C:$Z,MATCH(M$1,'2025'!$C$1:$Z$1,0))</f>
        <v/>
      </c>
      <c r="N768" s="29" t="str">
        <f>VLOOKUP($A768,'2025'!$C:$Z,MATCH(N$1,'2025'!$C$1:$Z$1,0))</f>
        <v/>
      </c>
      <c r="O768" s="29" t="str">
        <f>VLOOKUP($A768,'2025'!$C:$Z,MATCH(O$1,'2025'!$C$1:$Z$1,0))</f>
        <v/>
      </c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</row>
    <row r="769" ht="22.5" customHeight="1">
      <c r="A769" s="25">
        <f t="shared" si="1"/>
        <v>46364</v>
      </c>
      <c r="B769" s="29" t="str">
        <f t="array" ref="B769">INDEX(Hours!$A$1:$AAF$1000, 
                      MATCH($A769,Hours!$A$1:$A$1000,0), 
                      MATCH(B$1,Hours!$A$1:$AAF$1,0))</f>
        <v/>
      </c>
      <c r="C769" s="29" t="str">
        <f>VLOOKUP($A769,'2025'!$C:$Z,MATCH(C$1,'2025'!$C$1:$Z$1,0))</f>
        <v/>
      </c>
      <c r="D769" s="29" t="str">
        <f>VLOOKUP($A769,'2025'!$C:$Z,MATCH(D$1,'2025'!$C$1:$Z$1,0))</f>
        <v/>
      </c>
      <c r="E769" s="29" t="str">
        <f>VLOOKUP($A769,'2025'!$C:$Z,MATCH(E$1,'2025'!$C$1:$Z$1,0))</f>
        <v/>
      </c>
      <c r="F769" s="29" t="str">
        <f>VLOOKUP($A769,'2025'!$C:$Z,MATCH(F$1,'2025'!$C$1:$Z$1,0))</f>
        <v/>
      </c>
      <c r="G769" s="29" t="str">
        <f>VLOOKUP($A769,'2025'!$C:$Z,MATCH(G$1,'2025'!$C$1:$Z$1,0))</f>
        <v/>
      </c>
      <c r="H769" s="29" t="str">
        <f>VLOOKUP($A769,'2025'!$C:$Z,MATCH(H$1,'2025'!$C$1:$Z$1,0))</f>
        <v>#N/A</v>
      </c>
      <c r="I769" s="29" t="str">
        <f>VLOOKUP($A769,'2025'!$C:$Z,MATCH(I$1,'2025'!$C$1:$Z$1,0))</f>
        <v/>
      </c>
      <c r="J769" s="29" t="str">
        <f>VLOOKUP($A769,'2025'!$C:$Z,MATCH(J$1,'2025'!$C$1:$Z$1,0))</f>
        <v>#N/A</v>
      </c>
      <c r="K769" s="29" t="str">
        <f>VLOOKUP($A769,'2025'!$C:$Z,MATCH(K$1,'2025'!$C$1:$Z$1,0))</f>
        <v/>
      </c>
      <c r="L769" s="29" t="str">
        <f>VLOOKUP($A769,'2025'!$C:$Z,MATCH(L$1,'2025'!$C$1:$Z$1,0))</f>
        <v>#N/A</v>
      </c>
      <c r="M769" s="29" t="str">
        <f>VLOOKUP($A769,'2025'!$C:$Z,MATCH(M$1,'2025'!$C$1:$Z$1,0))</f>
        <v/>
      </c>
      <c r="N769" s="29" t="str">
        <f>VLOOKUP($A769,'2025'!$C:$Z,MATCH(N$1,'2025'!$C$1:$Z$1,0))</f>
        <v/>
      </c>
      <c r="O769" s="29" t="str">
        <f>VLOOKUP($A769,'2025'!$C:$Z,MATCH(O$1,'2025'!$C$1:$Z$1,0))</f>
        <v/>
      </c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</row>
    <row r="770" ht="22.5" customHeight="1">
      <c r="A770" s="25">
        <f t="shared" si="1"/>
        <v>46365</v>
      </c>
      <c r="B770" s="29" t="str">
        <f t="array" ref="B770">INDEX(Hours!$A$1:$AAF$1000, 
                      MATCH($A770,Hours!$A$1:$A$1000,0), 
                      MATCH(B$1,Hours!$A$1:$AAF$1,0))</f>
        <v/>
      </c>
      <c r="C770" s="29" t="str">
        <f>VLOOKUP($A770,'2025'!$C:$Z,MATCH(C$1,'2025'!$C$1:$Z$1,0))</f>
        <v/>
      </c>
      <c r="D770" s="29" t="str">
        <f>VLOOKUP($A770,'2025'!$C:$Z,MATCH(D$1,'2025'!$C$1:$Z$1,0))</f>
        <v/>
      </c>
      <c r="E770" s="29" t="str">
        <f>VLOOKUP($A770,'2025'!$C:$Z,MATCH(E$1,'2025'!$C$1:$Z$1,0))</f>
        <v/>
      </c>
      <c r="F770" s="29" t="str">
        <f>VLOOKUP($A770,'2025'!$C:$Z,MATCH(F$1,'2025'!$C$1:$Z$1,0))</f>
        <v/>
      </c>
      <c r="G770" s="29" t="str">
        <f>VLOOKUP($A770,'2025'!$C:$Z,MATCH(G$1,'2025'!$C$1:$Z$1,0))</f>
        <v/>
      </c>
      <c r="H770" s="29" t="str">
        <f>VLOOKUP($A770,'2025'!$C:$Z,MATCH(H$1,'2025'!$C$1:$Z$1,0))</f>
        <v>#N/A</v>
      </c>
      <c r="I770" s="29" t="str">
        <f>VLOOKUP($A770,'2025'!$C:$Z,MATCH(I$1,'2025'!$C$1:$Z$1,0))</f>
        <v/>
      </c>
      <c r="J770" s="29" t="str">
        <f>VLOOKUP($A770,'2025'!$C:$Z,MATCH(J$1,'2025'!$C$1:$Z$1,0))</f>
        <v>#N/A</v>
      </c>
      <c r="K770" s="29" t="str">
        <f>VLOOKUP($A770,'2025'!$C:$Z,MATCH(K$1,'2025'!$C$1:$Z$1,0))</f>
        <v/>
      </c>
      <c r="L770" s="29" t="str">
        <f>VLOOKUP($A770,'2025'!$C:$Z,MATCH(L$1,'2025'!$C$1:$Z$1,0))</f>
        <v>#N/A</v>
      </c>
      <c r="M770" s="29" t="str">
        <f>VLOOKUP($A770,'2025'!$C:$Z,MATCH(M$1,'2025'!$C$1:$Z$1,0))</f>
        <v/>
      </c>
      <c r="N770" s="29" t="str">
        <f>VLOOKUP($A770,'2025'!$C:$Z,MATCH(N$1,'2025'!$C$1:$Z$1,0))</f>
        <v/>
      </c>
      <c r="O770" s="29" t="str">
        <f>VLOOKUP($A770,'2025'!$C:$Z,MATCH(O$1,'2025'!$C$1:$Z$1,0))</f>
        <v/>
      </c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</row>
    <row r="771" ht="22.5" customHeight="1">
      <c r="A771" s="25">
        <f t="shared" si="1"/>
        <v>46366</v>
      </c>
      <c r="B771" s="29" t="str">
        <f t="array" ref="B771">INDEX(Hours!$A$1:$AAF$1000, 
                      MATCH($A771,Hours!$A$1:$A$1000,0), 
                      MATCH(B$1,Hours!$A$1:$AAF$1,0))</f>
        <v/>
      </c>
      <c r="C771" s="29" t="str">
        <f>VLOOKUP($A771,'2025'!$C:$Z,MATCH(C$1,'2025'!$C$1:$Z$1,0))</f>
        <v/>
      </c>
      <c r="D771" s="29" t="str">
        <f>VLOOKUP($A771,'2025'!$C:$Z,MATCH(D$1,'2025'!$C$1:$Z$1,0))</f>
        <v/>
      </c>
      <c r="E771" s="29" t="str">
        <f>VLOOKUP($A771,'2025'!$C:$Z,MATCH(E$1,'2025'!$C$1:$Z$1,0))</f>
        <v/>
      </c>
      <c r="F771" s="29" t="str">
        <f>VLOOKUP($A771,'2025'!$C:$Z,MATCH(F$1,'2025'!$C$1:$Z$1,0))</f>
        <v/>
      </c>
      <c r="G771" s="29" t="str">
        <f>VLOOKUP($A771,'2025'!$C:$Z,MATCH(G$1,'2025'!$C$1:$Z$1,0))</f>
        <v/>
      </c>
      <c r="H771" s="29" t="str">
        <f>VLOOKUP($A771,'2025'!$C:$Z,MATCH(H$1,'2025'!$C$1:$Z$1,0))</f>
        <v>#N/A</v>
      </c>
      <c r="I771" s="29" t="str">
        <f>VLOOKUP($A771,'2025'!$C:$Z,MATCH(I$1,'2025'!$C$1:$Z$1,0))</f>
        <v/>
      </c>
      <c r="J771" s="29" t="str">
        <f>VLOOKUP($A771,'2025'!$C:$Z,MATCH(J$1,'2025'!$C$1:$Z$1,0))</f>
        <v>#N/A</v>
      </c>
      <c r="K771" s="29" t="str">
        <f>VLOOKUP($A771,'2025'!$C:$Z,MATCH(K$1,'2025'!$C$1:$Z$1,0))</f>
        <v/>
      </c>
      <c r="L771" s="29" t="str">
        <f>VLOOKUP($A771,'2025'!$C:$Z,MATCH(L$1,'2025'!$C$1:$Z$1,0))</f>
        <v>#N/A</v>
      </c>
      <c r="M771" s="29" t="str">
        <f>VLOOKUP($A771,'2025'!$C:$Z,MATCH(M$1,'2025'!$C$1:$Z$1,0))</f>
        <v/>
      </c>
      <c r="N771" s="29" t="str">
        <f>VLOOKUP($A771,'2025'!$C:$Z,MATCH(N$1,'2025'!$C$1:$Z$1,0))</f>
        <v/>
      </c>
      <c r="O771" s="29" t="str">
        <f>VLOOKUP($A771,'2025'!$C:$Z,MATCH(O$1,'2025'!$C$1:$Z$1,0))</f>
        <v/>
      </c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</row>
    <row r="772" ht="22.5" customHeight="1">
      <c r="A772" s="25">
        <f t="shared" si="1"/>
        <v>46367</v>
      </c>
      <c r="B772" s="29" t="str">
        <f t="array" ref="B772">INDEX(Hours!$A$1:$AAF$1000, 
                      MATCH($A772,Hours!$A$1:$A$1000,0), 
                      MATCH(B$1,Hours!$A$1:$AAF$1,0))</f>
        <v/>
      </c>
      <c r="C772" s="29" t="str">
        <f>VLOOKUP($A772,'2025'!$C:$Z,MATCH(C$1,'2025'!$C$1:$Z$1,0))</f>
        <v/>
      </c>
      <c r="D772" s="29" t="str">
        <f>VLOOKUP($A772,'2025'!$C:$Z,MATCH(D$1,'2025'!$C$1:$Z$1,0))</f>
        <v/>
      </c>
      <c r="E772" s="29" t="str">
        <f>VLOOKUP($A772,'2025'!$C:$Z,MATCH(E$1,'2025'!$C$1:$Z$1,0))</f>
        <v/>
      </c>
      <c r="F772" s="29" t="str">
        <f>VLOOKUP($A772,'2025'!$C:$Z,MATCH(F$1,'2025'!$C$1:$Z$1,0))</f>
        <v/>
      </c>
      <c r="G772" s="29" t="str">
        <f>VLOOKUP($A772,'2025'!$C:$Z,MATCH(G$1,'2025'!$C$1:$Z$1,0))</f>
        <v/>
      </c>
      <c r="H772" s="29" t="str">
        <f>VLOOKUP($A772,'2025'!$C:$Z,MATCH(H$1,'2025'!$C$1:$Z$1,0))</f>
        <v>#N/A</v>
      </c>
      <c r="I772" s="29" t="str">
        <f>VLOOKUP($A772,'2025'!$C:$Z,MATCH(I$1,'2025'!$C$1:$Z$1,0))</f>
        <v/>
      </c>
      <c r="J772" s="29" t="str">
        <f>VLOOKUP($A772,'2025'!$C:$Z,MATCH(J$1,'2025'!$C$1:$Z$1,0))</f>
        <v>#N/A</v>
      </c>
      <c r="K772" s="29" t="str">
        <f>VLOOKUP($A772,'2025'!$C:$Z,MATCH(K$1,'2025'!$C$1:$Z$1,0))</f>
        <v/>
      </c>
      <c r="L772" s="29" t="str">
        <f>VLOOKUP($A772,'2025'!$C:$Z,MATCH(L$1,'2025'!$C$1:$Z$1,0))</f>
        <v>#N/A</v>
      </c>
      <c r="M772" s="29" t="str">
        <f>VLOOKUP($A772,'2025'!$C:$Z,MATCH(M$1,'2025'!$C$1:$Z$1,0))</f>
        <v/>
      </c>
      <c r="N772" s="29" t="str">
        <f>VLOOKUP($A772,'2025'!$C:$Z,MATCH(N$1,'2025'!$C$1:$Z$1,0))</f>
        <v/>
      </c>
      <c r="O772" s="29" t="str">
        <f>VLOOKUP($A772,'2025'!$C:$Z,MATCH(O$1,'2025'!$C$1:$Z$1,0))</f>
        <v/>
      </c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</row>
    <row r="773" ht="22.5" customHeight="1">
      <c r="A773" s="25">
        <f t="shared" si="1"/>
        <v>46368</v>
      </c>
      <c r="B773" s="29" t="str">
        <f t="array" ref="B773">INDEX(Hours!$A$1:$AAF$1000, 
                      MATCH($A773,Hours!$A$1:$A$1000,0), 
                      MATCH(B$1,Hours!$A$1:$AAF$1,0))</f>
        <v/>
      </c>
      <c r="C773" s="29" t="str">
        <f>VLOOKUP($A773,'2025'!$C:$Z,MATCH(C$1,'2025'!$C$1:$Z$1,0))</f>
        <v/>
      </c>
      <c r="D773" s="29" t="str">
        <f>VLOOKUP($A773,'2025'!$C:$Z,MATCH(D$1,'2025'!$C$1:$Z$1,0))</f>
        <v/>
      </c>
      <c r="E773" s="29" t="str">
        <f>VLOOKUP($A773,'2025'!$C:$Z,MATCH(E$1,'2025'!$C$1:$Z$1,0))</f>
        <v/>
      </c>
      <c r="F773" s="29" t="str">
        <f>VLOOKUP($A773,'2025'!$C:$Z,MATCH(F$1,'2025'!$C$1:$Z$1,0))</f>
        <v/>
      </c>
      <c r="G773" s="29" t="str">
        <f>VLOOKUP($A773,'2025'!$C:$Z,MATCH(G$1,'2025'!$C$1:$Z$1,0))</f>
        <v/>
      </c>
      <c r="H773" s="29" t="str">
        <f>VLOOKUP($A773,'2025'!$C:$Z,MATCH(H$1,'2025'!$C$1:$Z$1,0))</f>
        <v>#N/A</v>
      </c>
      <c r="I773" s="29" t="str">
        <f>VLOOKUP($A773,'2025'!$C:$Z,MATCH(I$1,'2025'!$C$1:$Z$1,0))</f>
        <v/>
      </c>
      <c r="J773" s="29" t="str">
        <f>VLOOKUP($A773,'2025'!$C:$Z,MATCH(J$1,'2025'!$C$1:$Z$1,0))</f>
        <v>#N/A</v>
      </c>
      <c r="K773" s="29" t="str">
        <f>VLOOKUP($A773,'2025'!$C:$Z,MATCH(K$1,'2025'!$C$1:$Z$1,0))</f>
        <v/>
      </c>
      <c r="L773" s="29" t="str">
        <f>VLOOKUP($A773,'2025'!$C:$Z,MATCH(L$1,'2025'!$C$1:$Z$1,0))</f>
        <v>#N/A</v>
      </c>
      <c r="M773" s="29" t="str">
        <f>VLOOKUP($A773,'2025'!$C:$Z,MATCH(M$1,'2025'!$C$1:$Z$1,0))</f>
        <v/>
      </c>
      <c r="N773" s="29" t="str">
        <f>VLOOKUP($A773,'2025'!$C:$Z,MATCH(N$1,'2025'!$C$1:$Z$1,0))</f>
        <v/>
      </c>
      <c r="O773" s="29" t="str">
        <f>VLOOKUP($A773,'2025'!$C:$Z,MATCH(O$1,'2025'!$C$1:$Z$1,0))</f>
        <v/>
      </c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</row>
    <row r="774" ht="22.5" customHeight="1">
      <c r="A774" s="25">
        <f t="shared" si="1"/>
        <v>46369</v>
      </c>
      <c r="B774" s="29" t="str">
        <f t="array" ref="B774">INDEX(Hours!$A$1:$AAF$1000, 
                      MATCH($A774,Hours!$A$1:$A$1000,0), 
                      MATCH(B$1,Hours!$A$1:$AAF$1,0))</f>
        <v/>
      </c>
      <c r="C774" s="29" t="str">
        <f>VLOOKUP($A774,'2025'!$C:$Z,MATCH(C$1,'2025'!$C$1:$Z$1,0))</f>
        <v/>
      </c>
      <c r="D774" s="29" t="str">
        <f>VLOOKUP($A774,'2025'!$C:$Z,MATCH(D$1,'2025'!$C$1:$Z$1,0))</f>
        <v/>
      </c>
      <c r="E774" s="29" t="str">
        <f>VLOOKUP($A774,'2025'!$C:$Z,MATCH(E$1,'2025'!$C$1:$Z$1,0))</f>
        <v/>
      </c>
      <c r="F774" s="29" t="str">
        <f>VLOOKUP($A774,'2025'!$C:$Z,MATCH(F$1,'2025'!$C$1:$Z$1,0))</f>
        <v/>
      </c>
      <c r="G774" s="29" t="str">
        <f>VLOOKUP($A774,'2025'!$C:$Z,MATCH(G$1,'2025'!$C$1:$Z$1,0))</f>
        <v/>
      </c>
      <c r="H774" s="29" t="str">
        <f>VLOOKUP($A774,'2025'!$C:$Z,MATCH(H$1,'2025'!$C$1:$Z$1,0))</f>
        <v>#N/A</v>
      </c>
      <c r="I774" s="29" t="str">
        <f>VLOOKUP($A774,'2025'!$C:$Z,MATCH(I$1,'2025'!$C$1:$Z$1,0))</f>
        <v/>
      </c>
      <c r="J774" s="29" t="str">
        <f>VLOOKUP($A774,'2025'!$C:$Z,MATCH(J$1,'2025'!$C$1:$Z$1,0))</f>
        <v>#N/A</v>
      </c>
      <c r="K774" s="29" t="str">
        <f>VLOOKUP($A774,'2025'!$C:$Z,MATCH(K$1,'2025'!$C$1:$Z$1,0))</f>
        <v/>
      </c>
      <c r="L774" s="29" t="str">
        <f>VLOOKUP($A774,'2025'!$C:$Z,MATCH(L$1,'2025'!$C$1:$Z$1,0))</f>
        <v>#N/A</v>
      </c>
      <c r="M774" s="29" t="str">
        <f>VLOOKUP($A774,'2025'!$C:$Z,MATCH(M$1,'2025'!$C$1:$Z$1,0))</f>
        <v/>
      </c>
      <c r="N774" s="29" t="str">
        <f>VLOOKUP($A774,'2025'!$C:$Z,MATCH(N$1,'2025'!$C$1:$Z$1,0))</f>
        <v/>
      </c>
      <c r="O774" s="29" t="str">
        <f>VLOOKUP($A774,'2025'!$C:$Z,MATCH(O$1,'2025'!$C$1:$Z$1,0))</f>
        <v/>
      </c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</row>
    <row r="775" ht="22.5" customHeight="1">
      <c r="A775" s="25">
        <f t="shared" si="1"/>
        <v>46370</v>
      </c>
      <c r="B775" s="29" t="str">
        <f t="array" ref="B775">INDEX(Hours!$A$1:$AAF$1000, 
                      MATCH($A775,Hours!$A$1:$A$1000,0), 
                      MATCH(B$1,Hours!$A$1:$AAF$1,0))</f>
        <v/>
      </c>
      <c r="C775" s="29" t="str">
        <f>VLOOKUP($A775,'2025'!$C:$Z,MATCH(C$1,'2025'!$C$1:$Z$1,0))</f>
        <v/>
      </c>
      <c r="D775" s="29" t="str">
        <f>VLOOKUP($A775,'2025'!$C:$Z,MATCH(D$1,'2025'!$C$1:$Z$1,0))</f>
        <v/>
      </c>
      <c r="E775" s="29" t="str">
        <f>VLOOKUP($A775,'2025'!$C:$Z,MATCH(E$1,'2025'!$C$1:$Z$1,0))</f>
        <v/>
      </c>
      <c r="F775" s="29" t="str">
        <f>VLOOKUP($A775,'2025'!$C:$Z,MATCH(F$1,'2025'!$C$1:$Z$1,0))</f>
        <v/>
      </c>
      <c r="G775" s="29" t="str">
        <f>VLOOKUP($A775,'2025'!$C:$Z,MATCH(G$1,'2025'!$C$1:$Z$1,0))</f>
        <v/>
      </c>
      <c r="H775" s="29" t="str">
        <f>VLOOKUP($A775,'2025'!$C:$Z,MATCH(H$1,'2025'!$C$1:$Z$1,0))</f>
        <v>#N/A</v>
      </c>
      <c r="I775" s="29" t="str">
        <f>VLOOKUP($A775,'2025'!$C:$Z,MATCH(I$1,'2025'!$C$1:$Z$1,0))</f>
        <v/>
      </c>
      <c r="J775" s="29" t="str">
        <f>VLOOKUP($A775,'2025'!$C:$Z,MATCH(J$1,'2025'!$C$1:$Z$1,0))</f>
        <v>#N/A</v>
      </c>
      <c r="K775" s="29" t="str">
        <f>VLOOKUP($A775,'2025'!$C:$Z,MATCH(K$1,'2025'!$C$1:$Z$1,0))</f>
        <v/>
      </c>
      <c r="L775" s="29" t="str">
        <f>VLOOKUP($A775,'2025'!$C:$Z,MATCH(L$1,'2025'!$C$1:$Z$1,0))</f>
        <v>#N/A</v>
      </c>
      <c r="M775" s="29" t="str">
        <f>VLOOKUP($A775,'2025'!$C:$Z,MATCH(M$1,'2025'!$C$1:$Z$1,0))</f>
        <v/>
      </c>
      <c r="N775" s="29" t="str">
        <f>VLOOKUP($A775,'2025'!$C:$Z,MATCH(N$1,'2025'!$C$1:$Z$1,0))</f>
        <v/>
      </c>
      <c r="O775" s="29" t="str">
        <f>VLOOKUP($A775,'2025'!$C:$Z,MATCH(O$1,'2025'!$C$1:$Z$1,0))</f>
        <v/>
      </c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</row>
    <row r="776" ht="22.5" customHeight="1">
      <c r="A776" s="25">
        <f t="shared" si="1"/>
        <v>46371</v>
      </c>
      <c r="B776" s="29" t="str">
        <f t="array" ref="B776">INDEX(Hours!$A$1:$AAF$1000, 
                      MATCH($A776,Hours!$A$1:$A$1000,0), 
                      MATCH(B$1,Hours!$A$1:$AAF$1,0))</f>
        <v/>
      </c>
      <c r="C776" s="29" t="str">
        <f>VLOOKUP($A776,'2025'!$C:$Z,MATCH(C$1,'2025'!$C$1:$Z$1,0))</f>
        <v/>
      </c>
      <c r="D776" s="29" t="str">
        <f>VLOOKUP($A776,'2025'!$C:$Z,MATCH(D$1,'2025'!$C$1:$Z$1,0))</f>
        <v/>
      </c>
      <c r="E776" s="29" t="str">
        <f>VLOOKUP($A776,'2025'!$C:$Z,MATCH(E$1,'2025'!$C$1:$Z$1,0))</f>
        <v/>
      </c>
      <c r="F776" s="29" t="str">
        <f>VLOOKUP($A776,'2025'!$C:$Z,MATCH(F$1,'2025'!$C$1:$Z$1,0))</f>
        <v/>
      </c>
      <c r="G776" s="29" t="str">
        <f>VLOOKUP($A776,'2025'!$C:$Z,MATCH(G$1,'2025'!$C$1:$Z$1,0))</f>
        <v/>
      </c>
      <c r="H776" s="29" t="str">
        <f>VLOOKUP($A776,'2025'!$C:$Z,MATCH(H$1,'2025'!$C$1:$Z$1,0))</f>
        <v>#N/A</v>
      </c>
      <c r="I776" s="29" t="str">
        <f>VLOOKUP($A776,'2025'!$C:$Z,MATCH(I$1,'2025'!$C$1:$Z$1,0))</f>
        <v/>
      </c>
      <c r="J776" s="29" t="str">
        <f>VLOOKUP($A776,'2025'!$C:$Z,MATCH(J$1,'2025'!$C$1:$Z$1,0))</f>
        <v>#N/A</v>
      </c>
      <c r="K776" s="29" t="str">
        <f>VLOOKUP($A776,'2025'!$C:$Z,MATCH(K$1,'2025'!$C$1:$Z$1,0))</f>
        <v/>
      </c>
      <c r="L776" s="29" t="str">
        <f>VLOOKUP($A776,'2025'!$C:$Z,MATCH(L$1,'2025'!$C$1:$Z$1,0))</f>
        <v>#N/A</v>
      </c>
      <c r="M776" s="29" t="str">
        <f>VLOOKUP($A776,'2025'!$C:$Z,MATCH(M$1,'2025'!$C$1:$Z$1,0))</f>
        <v/>
      </c>
      <c r="N776" s="29" t="str">
        <f>VLOOKUP($A776,'2025'!$C:$Z,MATCH(N$1,'2025'!$C$1:$Z$1,0))</f>
        <v/>
      </c>
      <c r="O776" s="29" t="str">
        <f>VLOOKUP($A776,'2025'!$C:$Z,MATCH(O$1,'2025'!$C$1:$Z$1,0))</f>
        <v/>
      </c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</row>
    <row r="777" ht="22.5" customHeight="1">
      <c r="A777" s="25">
        <f t="shared" si="1"/>
        <v>46372</v>
      </c>
      <c r="B777" s="29" t="str">
        <f t="array" ref="B777">INDEX(Hours!$A$1:$AAF$1000, 
                      MATCH($A777,Hours!$A$1:$A$1000,0), 
                      MATCH(B$1,Hours!$A$1:$AAF$1,0))</f>
        <v/>
      </c>
      <c r="C777" s="29" t="str">
        <f>VLOOKUP($A777,'2025'!$C:$Z,MATCH(C$1,'2025'!$C$1:$Z$1,0))</f>
        <v/>
      </c>
      <c r="D777" s="29" t="str">
        <f>VLOOKUP($A777,'2025'!$C:$Z,MATCH(D$1,'2025'!$C$1:$Z$1,0))</f>
        <v/>
      </c>
      <c r="E777" s="29" t="str">
        <f>VLOOKUP($A777,'2025'!$C:$Z,MATCH(E$1,'2025'!$C$1:$Z$1,0))</f>
        <v/>
      </c>
      <c r="F777" s="29" t="str">
        <f>VLOOKUP($A777,'2025'!$C:$Z,MATCH(F$1,'2025'!$C$1:$Z$1,0))</f>
        <v/>
      </c>
      <c r="G777" s="29" t="str">
        <f>VLOOKUP($A777,'2025'!$C:$Z,MATCH(G$1,'2025'!$C$1:$Z$1,0))</f>
        <v/>
      </c>
      <c r="H777" s="29" t="str">
        <f>VLOOKUP($A777,'2025'!$C:$Z,MATCH(H$1,'2025'!$C$1:$Z$1,0))</f>
        <v>#N/A</v>
      </c>
      <c r="I777" s="29" t="str">
        <f>VLOOKUP($A777,'2025'!$C:$Z,MATCH(I$1,'2025'!$C$1:$Z$1,0))</f>
        <v/>
      </c>
      <c r="J777" s="29" t="str">
        <f>VLOOKUP($A777,'2025'!$C:$Z,MATCH(J$1,'2025'!$C$1:$Z$1,0))</f>
        <v>#N/A</v>
      </c>
      <c r="K777" s="29" t="str">
        <f>VLOOKUP($A777,'2025'!$C:$Z,MATCH(K$1,'2025'!$C$1:$Z$1,0))</f>
        <v/>
      </c>
      <c r="L777" s="29" t="str">
        <f>VLOOKUP($A777,'2025'!$C:$Z,MATCH(L$1,'2025'!$C$1:$Z$1,0))</f>
        <v>#N/A</v>
      </c>
      <c r="M777" s="29" t="str">
        <f>VLOOKUP($A777,'2025'!$C:$Z,MATCH(M$1,'2025'!$C$1:$Z$1,0))</f>
        <v/>
      </c>
      <c r="N777" s="29" t="str">
        <f>VLOOKUP($A777,'2025'!$C:$Z,MATCH(N$1,'2025'!$C$1:$Z$1,0))</f>
        <v/>
      </c>
      <c r="O777" s="29" t="str">
        <f>VLOOKUP($A777,'2025'!$C:$Z,MATCH(O$1,'2025'!$C$1:$Z$1,0))</f>
        <v/>
      </c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</row>
    <row r="778" ht="22.5" customHeight="1">
      <c r="A778" s="25">
        <f t="shared" si="1"/>
        <v>46373</v>
      </c>
      <c r="B778" s="29" t="str">
        <f t="array" ref="B778">INDEX(Hours!$A$1:$AAF$1000, 
                      MATCH($A778,Hours!$A$1:$A$1000,0), 
                      MATCH(B$1,Hours!$A$1:$AAF$1,0))</f>
        <v/>
      </c>
      <c r="C778" s="29" t="str">
        <f>VLOOKUP($A778,'2025'!$C:$Z,MATCH(C$1,'2025'!$C$1:$Z$1,0))</f>
        <v/>
      </c>
      <c r="D778" s="29" t="str">
        <f>VLOOKUP($A778,'2025'!$C:$Z,MATCH(D$1,'2025'!$C$1:$Z$1,0))</f>
        <v/>
      </c>
      <c r="E778" s="29" t="str">
        <f>VLOOKUP($A778,'2025'!$C:$Z,MATCH(E$1,'2025'!$C$1:$Z$1,0))</f>
        <v/>
      </c>
      <c r="F778" s="29" t="str">
        <f>VLOOKUP($A778,'2025'!$C:$Z,MATCH(F$1,'2025'!$C$1:$Z$1,0))</f>
        <v/>
      </c>
      <c r="G778" s="29" t="str">
        <f>VLOOKUP($A778,'2025'!$C:$Z,MATCH(G$1,'2025'!$C$1:$Z$1,0))</f>
        <v/>
      </c>
      <c r="H778" s="29" t="str">
        <f>VLOOKUP($A778,'2025'!$C:$Z,MATCH(H$1,'2025'!$C$1:$Z$1,0))</f>
        <v>#N/A</v>
      </c>
      <c r="I778" s="29" t="str">
        <f>VLOOKUP($A778,'2025'!$C:$Z,MATCH(I$1,'2025'!$C$1:$Z$1,0))</f>
        <v/>
      </c>
      <c r="J778" s="29" t="str">
        <f>VLOOKUP($A778,'2025'!$C:$Z,MATCH(J$1,'2025'!$C$1:$Z$1,0))</f>
        <v>#N/A</v>
      </c>
      <c r="K778" s="29" t="str">
        <f>VLOOKUP($A778,'2025'!$C:$Z,MATCH(K$1,'2025'!$C$1:$Z$1,0))</f>
        <v/>
      </c>
      <c r="L778" s="29" t="str">
        <f>VLOOKUP($A778,'2025'!$C:$Z,MATCH(L$1,'2025'!$C$1:$Z$1,0))</f>
        <v>#N/A</v>
      </c>
      <c r="M778" s="29" t="str">
        <f>VLOOKUP($A778,'2025'!$C:$Z,MATCH(M$1,'2025'!$C$1:$Z$1,0))</f>
        <v/>
      </c>
      <c r="N778" s="29" t="str">
        <f>VLOOKUP($A778,'2025'!$C:$Z,MATCH(N$1,'2025'!$C$1:$Z$1,0))</f>
        <v/>
      </c>
      <c r="O778" s="29" t="str">
        <f>VLOOKUP($A778,'2025'!$C:$Z,MATCH(O$1,'2025'!$C$1:$Z$1,0))</f>
        <v/>
      </c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</row>
    <row r="779" ht="22.5" customHeight="1">
      <c r="A779" s="25">
        <f t="shared" si="1"/>
        <v>46374</v>
      </c>
      <c r="B779" s="29" t="str">
        <f t="array" ref="B779">INDEX(Hours!$A$1:$AAF$1000, 
                      MATCH($A779,Hours!$A$1:$A$1000,0), 
                      MATCH(B$1,Hours!$A$1:$AAF$1,0))</f>
        <v/>
      </c>
      <c r="C779" s="29" t="str">
        <f>VLOOKUP($A779,'2025'!$C:$Z,MATCH(C$1,'2025'!$C$1:$Z$1,0))</f>
        <v/>
      </c>
      <c r="D779" s="29" t="str">
        <f>VLOOKUP($A779,'2025'!$C:$Z,MATCH(D$1,'2025'!$C$1:$Z$1,0))</f>
        <v/>
      </c>
      <c r="E779" s="29" t="str">
        <f>VLOOKUP($A779,'2025'!$C:$Z,MATCH(E$1,'2025'!$C$1:$Z$1,0))</f>
        <v/>
      </c>
      <c r="F779" s="29" t="str">
        <f>VLOOKUP($A779,'2025'!$C:$Z,MATCH(F$1,'2025'!$C$1:$Z$1,0))</f>
        <v/>
      </c>
      <c r="G779" s="29" t="str">
        <f>VLOOKUP($A779,'2025'!$C:$Z,MATCH(G$1,'2025'!$C$1:$Z$1,0))</f>
        <v/>
      </c>
      <c r="H779" s="29" t="str">
        <f>VLOOKUP($A779,'2025'!$C:$Z,MATCH(H$1,'2025'!$C$1:$Z$1,0))</f>
        <v>#N/A</v>
      </c>
      <c r="I779" s="29" t="str">
        <f>VLOOKUP($A779,'2025'!$C:$Z,MATCH(I$1,'2025'!$C$1:$Z$1,0))</f>
        <v/>
      </c>
      <c r="J779" s="29" t="str">
        <f>VLOOKUP($A779,'2025'!$C:$Z,MATCH(J$1,'2025'!$C$1:$Z$1,0))</f>
        <v>#N/A</v>
      </c>
      <c r="K779" s="29" t="str">
        <f>VLOOKUP($A779,'2025'!$C:$Z,MATCH(K$1,'2025'!$C$1:$Z$1,0))</f>
        <v/>
      </c>
      <c r="L779" s="29" t="str">
        <f>VLOOKUP($A779,'2025'!$C:$Z,MATCH(L$1,'2025'!$C$1:$Z$1,0))</f>
        <v>#N/A</v>
      </c>
      <c r="M779" s="29" t="str">
        <f>VLOOKUP($A779,'2025'!$C:$Z,MATCH(M$1,'2025'!$C$1:$Z$1,0))</f>
        <v/>
      </c>
      <c r="N779" s="29" t="str">
        <f>VLOOKUP($A779,'2025'!$C:$Z,MATCH(N$1,'2025'!$C$1:$Z$1,0))</f>
        <v/>
      </c>
      <c r="O779" s="29" t="str">
        <f>VLOOKUP($A779,'2025'!$C:$Z,MATCH(O$1,'2025'!$C$1:$Z$1,0))</f>
        <v/>
      </c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</row>
    <row r="780" ht="22.5" customHeight="1">
      <c r="A780" s="25">
        <f t="shared" si="1"/>
        <v>46375</v>
      </c>
      <c r="B780" s="29" t="str">
        <f t="array" ref="B780">INDEX(Hours!$A$1:$AAF$1000, 
                      MATCH($A780,Hours!$A$1:$A$1000,0), 
                      MATCH(B$1,Hours!$A$1:$AAF$1,0))</f>
        <v/>
      </c>
      <c r="C780" s="29" t="str">
        <f>VLOOKUP($A780,'2025'!$C:$Z,MATCH(C$1,'2025'!$C$1:$Z$1,0))</f>
        <v/>
      </c>
      <c r="D780" s="29" t="str">
        <f>VLOOKUP($A780,'2025'!$C:$Z,MATCH(D$1,'2025'!$C$1:$Z$1,0))</f>
        <v/>
      </c>
      <c r="E780" s="29" t="str">
        <f>VLOOKUP($A780,'2025'!$C:$Z,MATCH(E$1,'2025'!$C$1:$Z$1,0))</f>
        <v/>
      </c>
      <c r="F780" s="29" t="str">
        <f>VLOOKUP($A780,'2025'!$C:$Z,MATCH(F$1,'2025'!$C$1:$Z$1,0))</f>
        <v/>
      </c>
      <c r="G780" s="29" t="str">
        <f>VLOOKUP($A780,'2025'!$C:$Z,MATCH(G$1,'2025'!$C$1:$Z$1,0))</f>
        <v/>
      </c>
      <c r="H780" s="29" t="str">
        <f>VLOOKUP($A780,'2025'!$C:$Z,MATCH(H$1,'2025'!$C$1:$Z$1,0))</f>
        <v>#N/A</v>
      </c>
      <c r="I780" s="29" t="str">
        <f>VLOOKUP($A780,'2025'!$C:$Z,MATCH(I$1,'2025'!$C$1:$Z$1,0))</f>
        <v/>
      </c>
      <c r="J780" s="29" t="str">
        <f>VLOOKUP($A780,'2025'!$C:$Z,MATCH(J$1,'2025'!$C$1:$Z$1,0))</f>
        <v>#N/A</v>
      </c>
      <c r="K780" s="29" t="str">
        <f>VLOOKUP($A780,'2025'!$C:$Z,MATCH(K$1,'2025'!$C$1:$Z$1,0))</f>
        <v/>
      </c>
      <c r="L780" s="29" t="str">
        <f>VLOOKUP($A780,'2025'!$C:$Z,MATCH(L$1,'2025'!$C$1:$Z$1,0))</f>
        <v>#N/A</v>
      </c>
      <c r="M780" s="29" t="str">
        <f>VLOOKUP($A780,'2025'!$C:$Z,MATCH(M$1,'2025'!$C$1:$Z$1,0))</f>
        <v/>
      </c>
      <c r="N780" s="29" t="str">
        <f>VLOOKUP($A780,'2025'!$C:$Z,MATCH(N$1,'2025'!$C$1:$Z$1,0))</f>
        <v/>
      </c>
      <c r="O780" s="29" t="str">
        <f>VLOOKUP($A780,'2025'!$C:$Z,MATCH(O$1,'2025'!$C$1:$Z$1,0))</f>
        <v/>
      </c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</row>
    <row r="781" ht="22.5" customHeight="1">
      <c r="A781" s="25">
        <f t="shared" si="1"/>
        <v>46376</v>
      </c>
      <c r="B781" s="29" t="str">
        <f t="array" ref="B781">INDEX(Hours!$A$1:$AAF$1000, 
                      MATCH($A781,Hours!$A$1:$A$1000,0), 
                      MATCH(B$1,Hours!$A$1:$AAF$1,0))</f>
        <v/>
      </c>
      <c r="C781" s="29" t="str">
        <f>VLOOKUP($A781,'2025'!$C:$Z,MATCH(C$1,'2025'!$C$1:$Z$1,0))</f>
        <v/>
      </c>
      <c r="D781" s="29" t="str">
        <f>VLOOKUP($A781,'2025'!$C:$Z,MATCH(D$1,'2025'!$C$1:$Z$1,0))</f>
        <v/>
      </c>
      <c r="E781" s="29" t="str">
        <f>VLOOKUP($A781,'2025'!$C:$Z,MATCH(E$1,'2025'!$C$1:$Z$1,0))</f>
        <v/>
      </c>
      <c r="F781" s="29" t="str">
        <f>VLOOKUP($A781,'2025'!$C:$Z,MATCH(F$1,'2025'!$C$1:$Z$1,0))</f>
        <v/>
      </c>
      <c r="G781" s="29" t="str">
        <f>VLOOKUP($A781,'2025'!$C:$Z,MATCH(G$1,'2025'!$C$1:$Z$1,0))</f>
        <v/>
      </c>
      <c r="H781" s="29" t="str">
        <f>VLOOKUP($A781,'2025'!$C:$Z,MATCH(H$1,'2025'!$C$1:$Z$1,0))</f>
        <v>#N/A</v>
      </c>
      <c r="I781" s="29" t="str">
        <f>VLOOKUP($A781,'2025'!$C:$Z,MATCH(I$1,'2025'!$C$1:$Z$1,0))</f>
        <v/>
      </c>
      <c r="J781" s="29" t="str">
        <f>VLOOKUP($A781,'2025'!$C:$Z,MATCH(J$1,'2025'!$C$1:$Z$1,0))</f>
        <v>#N/A</v>
      </c>
      <c r="K781" s="29" t="str">
        <f>VLOOKUP($A781,'2025'!$C:$Z,MATCH(K$1,'2025'!$C$1:$Z$1,0))</f>
        <v/>
      </c>
      <c r="L781" s="29" t="str">
        <f>VLOOKUP($A781,'2025'!$C:$Z,MATCH(L$1,'2025'!$C$1:$Z$1,0))</f>
        <v>#N/A</v>
      </c>
      <c r="M781" s="29" t="str">
        <f>VLOOKUP($A781,'2025'!$C:$Z,MATCH(M$1,'2025'!$C$1:$Z$1,0))</f>
        <v/>
      </c>
      <c r="N781" s="29" t="str">
        <f>VLOOKUP($A781,'2025'!$C:$Z,MATCH(N$1,'2025'!$C$1:$Z$1,0))</f>
        <v/>
      </c>
      <c r="O781" s="29" t="str">
        <f>VLOOKUP($A781,'2025'!$C:$Z,MATCH(O$1,'2025'!$C$1:$Z$1,0))</f>
        <v/>
      </c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</row>
    <row r="782" ht="22.5" hidden="1" customHeight="1">
      <c r="A782" s="28"/>
      <c r="B782" s="29" t="str">
        <f>VLOOKUP($A782,'2025'!$C:$Z,MATCH(B$1,'2025'!$C$1:$Z$1,0))</f>
        <v>#N/A</v>
      </c>
      <c r="C782" s="29" t="str">
        <f>VLOOKUP($A782,'2025'!$C:$Z,MATCH(C$1,'2025'!$C$1:$Z$1,0))</f>
        <v>#N/A</v>
      </c>
      <c r="D782" s="29" t="str">
        <f>VLOOKUP($A782,'2025'!$C:$Z,MATCH(D$1,'2025'!$C$1:$Z$1,0))</f>
        <v>#N/A</v>
      </c>
      <c r="E782" s="29" t="str">
        <f>VLOOKUP($A782,'2025'!$C:$Z,MATCH(E$1,'2025'!$C$1:$Z$1,0))</f>
        <v>#N/A</v>
      </c>
      <c r="F782" s="29" t="str">
        <f>VLOOKUP($A782,'2025'!$C:$Z,MATCH(F$1,'2025'!$C$1:$Z$1,0))</f>
        <v>#N/A</v>
      </c>
      <c r="G782" s="29" t="str">
        <f>VLOOKUP($A782,'2025'!$C:$Z,MATCH(G$1,'2025'!$C$1:$Z$1,0))</f>
        <v>#N/A</v>
      </c>
      <c r="H782" s="29" t="str">
        <f>VLOOKUP($A782,'2025'!$C:$Z,MATCH(H$1,'2025'!$C$1:$Z$1,0))</f>
        <v>#N/A</v>
      </c>
      <c r="I782" s="29" t="str">
        <f>VLOOKUP($A782,'2025'!$C:$Z,MATCH(I$1,'2025'!$C$1:$Z$1,0))</f>
        <v>#N/A</v>
      </c>
      <c r="J782" s="29" t="str">
        <f>VLOOKUP($A782,'2025'!$C:$Z,MATCH(J$1,'2025'!$C$1:$Z$1,0))</f>
        <v>#N/A</v>
      </c>
      <c r="K782" s="29" t="str">
        <f>VLOOKUP($A782,'2025'!$C:$Z,MATCH(K$1,'2025'!$C$1:$Z$1,0))</f>
        <v>#N/A</v>
      </c>
      <c r="L782" s="29" t="str">
        <f>VLOOKUP($A782,'2025'!$C:$Z,MATCH(L$1,'2025'!$C$1:$Z$1,0))</f>
        <v>#N/A</v>
      </c>
      <c r="M782" s="29" t="str">
        <f>VLOOKUP($A782,'2025'!$C:$Z,MATCH(M$1,'2025'!$C$1:$Z$1,0))</f>
        <v>#N/A</v>
      </c>
      <c r="N782" s="29" t="str">
        <f>VLOOKUP($A782,'2025'!$C:$Z,MATCH(N$1,'2025'!$C$1:$Z$1,0))</f>
        <v>#N/A</v>
      </c>
      <c r="O782" s="29" t="str">
        <f>VLOOKUP($A782,'2025'!$C:$Z,MATCH(O$1,'2025'!$C$1:$Z$1,0))</f>
        <v>#N/A</v>
      </c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</row>
    <row r="783" ht="22.5" hidden="1" customHeight="1">
      <c r="A783" s="28"/>
      <c r="B783" s="29" t="str">
        <f>VLOOKUP($A783,'2025'!$C:$Z,MATCH(B$1,'2025'!$C$1:$Z$1,0))</f>
        <v>#N/A</v>
      </c>
      <c r="C783" s="29" t="str">
        <f>VLOOKUP($A783,'2025'!$C:$Z,MATCH(C$1,'2025'!$C$1:$Z$1,0))</f>
        <v>#N/A</v>
      </c>
      <c r="D783" s="29" t="str">
        <f>VLOOKUP($A783,'2025'!$C:$Z,MATCH(D$1,'2025'!$C$1:$Z$1,0))</f>
        <v>#N/A</v>
      </c>
      <c r="E783" s="29" t="str">
        <f>VLOOKUP($A783,'2025'!$C:$Z,MATCH(E$1,'2025'!$C$1:$Z$1,0))</f>
        <v>#N/A</v>
      </c>
      <c r="F783" s="29" t="str">
        <f>VLOOKUP($A783,'2025'!$C:$Z,MATCH(F$1,'2025'!$C$1:$Z$1,0))</f>
        <v>#N/A</v>
      </c>
      <c r="G783" s="29" t="str">
        <f>VLOOKUP($A783,'2025'!$C:$Z,MATCH(G$1,'2025'!$C$1:$Z$1,0))</f>
        <v>#N/A</v>
      </c>
      <c r="H783" s="29" t="str">
        <f>VLOOKUP($A783,'2025'!$C:$Z,MATCH(H$1,'2025'!$C$1:$Z$1,0))</f>
        <v>#N/A</v>
      </c>
      <c r="I783" s="29" t="str">
        <f>VLOOKUP($A783,'2025'!$C:$Z,MATCH(I$1,'2025'!$C$1:$Z$1,0))</f>
        <v>#N/A</v>
      </c>
      <c r="J783" s="29" t="str">
        <f>VLOOKUP($A783,'2025'!$C:$Z,MATCH(J$1,'2025'!$C$1:$Z$1,0))</f>
        <v>#N/A</v>
      </c>
      <c r="K783" s="29" t="str">
        <f>VLOOKUP($A783,'2025'!$C:$Z,MATCH(K$1,'2025'!$C$1:$Z$1,0))</f>
        <v>#N/A</v>
      </c>
      <c r="L783" s="29" t="str">
        <f>VLOOKUP($A783,'2025'!$C:$Z,MATCH(L$1,'2025'!$C$1:$Z$1,0))</f>
        <v>#N/A</v>
      </c>
      <c r="M783" s="29" t="str">
        <f>VLOOKUP($A783,'2025'!$C:$Z,MATCH(M$1,'2025'!$C$1:$Z$1,0))</f>
        <v>#N/A</v>
      </c>
      <c r="N783" s="29" t="str">
        <f>VLOOKUP($A783,'2025'!$C:$Z,MATCH(N$1,'2025'!$C$1:$Z$1,0))</f>
        <v>#N/A</v>
      </c>
      <c r="O783" s="29" t="str">
        <f>VLOOKUP($A783,'2025'!$C:$Z,MATCH(O$1,'2025'!$C$1:$Z$1,0))</f>
        <v>#N/A</v>
      </c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</row>
    <row r="784" ht="22.5" hidden="1" customHeight="1">
      <c r="A784" s="28"/>
      <c r="B784" s="29" t="str">
        <f>VLOOKUP($A784,'2025'!$C:$Z,MATCH(B$1,'2025'!$C$1:$Z$1,0))</f>
        <v>#N/A</v>
      </c>
      <c r="C784" s="29" t="str">
        <f>VLOOKUP($A784,'2025'!$C:$Z,MATCH(C$1,'2025'!$C$1:$Z$1,0))</f>
        <v>#N/A</v>
      </c>
      <c r="D784" s="29" t="str">
        <f>VLOOKUP($A784,'2025'!$C:$Z,MATCH(D$1,'2025'!$C$1:$Z$1,0))</f>
        <v>#N/A</v>
      </c>
      <c r="E784" s="29" t="str">
        <f>VLOOKUP($A784,'2025'!$C:$Z,MATCH(E$1,'2025'!$C$1:$Z$1,0))</f>
        <v>#N/A</v>
      </c>
      <c r="F784" s="29" t="str">
        <f>VLOOKUP($A784,'2025'!$C:$Z,MATCH(F$1,'2025'!$C$1:$Z$1,0))</f>
        <v>#N/A</v>
      </c>
      <c r="G784" s="29" t="str">
        <f>VLOOKUP($A784,'2025'!$C:$Z,MATCH(G$1,'2025'!$C$1:$Z$1,0))</f>
        <v>#N/A</v>
      </c>
      <c r="H784" s="29" t="str">
        <f>VLOOKUP($A784,'2025'!$C:$Z,MATCH(H$1,'2025'!$C$1:$Z$1,0))</f>
        <v>#N/A</v>
      </c>
      <c r="I784" s="29" t="str">
        <f>VLOOKUP($A784,'2025'!$C:$Z,MATCH(I$1,'2025'!$C$1:$Z$1,0))</f>
        <v>#N/A</v>
      </c>
      <c r="J784" s="29" t="str">
        <f>VLOOKUP($A784,'2025'!$C:$Z,MATCH(J$1,'2025'!$C$1:$Z$1,0))</f>
        <v>#N/A</v>
      </c>
      <c r="K784" s="29" t="str">
        <f>VLOOKUP($A784,'2025'!$C:$Z,MATCH(K$1,'2025'!$C$1:$Z$1,0))</f>
        <v>#N/A</v>
      </c>
      <c r="L784" s="29" t="str">
        <f>VLOOKUP($A784,'2025'!$C:$Z,MATCH(L$1,'2025'!$C$1:$Z$1,0))</f>
        <v>#N/A</v>
      </c>
      <c r="M784" s="29" t="str">
        <f>VLOOKUP($A784,'2025'!$C:$Z,MATCH(M$1,'2025'!$C$1:$Z$1,0))</f>
        <v>#N/A</v>
      </c>
      <c r="N784" s="29" t="str">
        <f>VLOOKUP($A784,'2025'!$C:$Z,MATCH(N$1,'2025'!$C$1:$Z$1,0))</f>
        <v>#N/A</v>
      </c>
      <c r="O784" s="29" t="str">
        <f>VLOOKUP($A784,'2025'!$C:$Z,MATCH(O$1,'2025'!$C$1:$Z$1,0))</f>
        <v>#N/A</v>
      </c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</row>
    <row r="785" ht="22.5" hidden="1" customHeight="1">
      <c r="A785" s="28"/>
      <c r="B785" s="29" t="str">
        <f>VLOOKUP($A785,'2025'!$C:$Z,MATCH(B$1,'2025'!$C$1:$Z$1,0))</f>
        <v>#N/A</v>
      </c>
      <c r="C785" s="29" t="str">
        <f>VLOOKUP($A785,'2025'!$C:$Z,MATCH(C$1,'2025'!$C$1:$Z$1,0))</f>
        <v>#N/A</v>
      </c>
      <c r="D785" s="29" t="str">
        <f>VLOOKUP($A785,'2025'!$C:$Z,MATCH(D$1,'2025'!$C$1:$Z$1,0))</f>
        <v>#N/A</v>
      </c>
      <c r="E785" s="29" t="str">
        <f>VLOOKUP($A785,'2025'!$C:$Z,MATCH(E$1,'2025'!$C$1:$Z$1,0))</f>
        <v>#N/A</v>
      </c>
      <c r="F785" s="29" t="str">
        <f>VLOOKUP($A785,'2025'!$C:$Z,MATCH(F$1,'2025'!$C$1:$Z$1,0))</f>
        <v>#N/A</v>
      </c>
      <c r="G785" s="29" t="str">
        <f>VLOOKUP($A785,'2025'!$C:$Z,MATCH(G$1,'2025'!$C$1:$Z$1,0))</f>
        <v>#N/A</v>
      </c>
      <c r="H785" s="29" t="str">
        <f>VLOOKUP($A785,'2025'!$C:$Z,MATCH(H$1,'2025'!$C$1:$Z$1,0))</f>
        <v>#N/A</v>
      </c>
      <c r="I785" s="29" t="str">
        <f>VLOOKUP($A785,'2025'!$C:$Z,MATCH(I$1,'2025'!$C$1:$Z$1,0))</f>
        <v>#N/A</v>
      </c>
      <c r="J785" s="29" t="str">
        <f>VLOOKUP($A785,'2025'!$C:$Z,MATCH(J$1,'2025'!$C$1:$Z$1,0))</f>
        <v>#N/A</v>
      </c>
      <c r="K785" s="29" t="str">
        <f>VLOOKUP($A785,'2025'!$C:$Z,MATCH(K$1,'2025'!$C$1:$Z$1,0))</f>
        <v>#N/A</v>
      </c>
      <c r="L785" s="29" t="str">
        <f>VLOOKUP($A785,'2025'!$C:$Z,MATCH(L$1,'2025'!$C$1:$Z$1,0))</f>
        <v>#N/A</v>
      </c>
      <c r="M785" s="29" t="str">
        <f>VLOOKUP($A785,'2025'!$C:$Z,MATCH(M$1,'2025'!$C$1:$Z$1,0))</f>
        <v>#N/A</v>
      </c>
      <c r="N785" s="29" t="str">
        <f>VLOOKUP($A785,'2025'!$C:$Z,MATCH(N$1,'2025'!$C$1:$Z$1,0))</f>
        <v>#N/A</v>
      </c>
      <c r="O785" s="29" t="str">
        <f>VLOOKUP($A785,'2025'!$C:$Z,MATCH(O$1,'2025'!$C$1:$Z$1,0))</f>
        <v>#N/A</v>
      </c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</row>
    <row r="786" ht="22.5" hidden="1" customHeight="1">
      <c r="A786" s="28"/>
      <c r="B786" s="29" t="str">
        <f>VLOOKUP($A786,'2025'!$C:$Z,MATCH(B$1,'2025'!$C$1:$Z$1,0))</f>
        <v>#N/A</v>
      </c>
      <c r="C786" s="29" t="str">
        <f>VLOOKUP($A786,'2025'!$C:$Z,MATCH(C$1,'2025'!$C$1:$Z$1,0))</f>
        <v>#N/A</v>
      </c>
      <c r="D786" s="29" t="str">
        <f>VLOOKUP($A786,'2025'!$C:$Z,MATCH(D$1,'2025'!$C$1:$Z$1,0))</f>
        <v>#N/A</v>
      </c>
      <c r="E786" s="29" t="str">
        <f>VLOOKUP($A786,'2025'!$C:$Z,MATCH(E$1,'2025'!$C$1:$Z$1,0))</f>
        <v>#N/A</v>
      </c>
      <c r="F786" s="29" t="str">
        <f>VLOOKUP($A786,'2025'!$C:$Z,MATCH(F$1,'2025'!$C$1:$Z$1,0))</f>
        <v>#N/A</v>
      </c>
      <c r="G786" s="29" t="str">
        <f>VLOOKUP($A786,'2025'!$C:$Z,MATCH(G$1,'2025'!$C$1:$Z$1,0))</f>
        <v>#N/A</v>
      </c>
      <c r="H786" s="29" t="str">
        <f>VLOOKUP($A786,'2025'!$C:$Z,MATCH(H$1,'2025'!$C$1:$Z$1,0))</f>
        <v>#N/A</v>
      </c>
      <c r="I786" s="29" t="str">
        <f>VLOOKUP($A786,'2025'!$C:$Z,MATCH(I$1,'2025'!$C$1:$Z$1,0))</f>
        <v>#N/A</v>
      </c>
      <c r="J786" s="29" t="str">
        <f>VLOOKUP($A786,'2025'!$C:$Z,MATCH(J$1,'2025'!$C$1:$Z$1,0))</f>
        <v>#N/A</v>
      </c>
      <c r="K786" s="29" t="str">
        <f>VLOOKUP($A786,'2025'!$C:$Z,MATCH(K$1,'2025'!$C$1:$Z$1,0))</f>
        <v>#N/A</v>
      </c>
      <c r="L786" s="29" t="str">
        <f>VLOOKUP($A786,'2025'!$C:$Z,MATCH(L$1,'2025'!$C$1:$Z$1,0))</f>
        <v>#N/A</v>
      </c>
      <c r="M786" s="29" t="str">
        <f>VLOOKUP($A786,'2025'!$C:$Z,MATCH(M$1,'2025'!$C$1:$Z$1,0))</f>
        <v>#N/A</v>
      </c>
      <c r="N786" s="29" t="str">
        <f>VLOOKUP($A786,'2025'!$C:$Z,MATCH(N$1,'2025'!$C$1:$Z$1,0))</f>
        <v>#N/A</v>
      </c>
      <c r="O786" s="29" t="str">
        <f>VLOOKUP($A786,'2025'!$C:$Z,MATCH(O$1,'2025'!$C$1:$Z$1,0))</f>
        <v>#N/A</v>
      </c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</row>
    <row r="787" ht="22.5" hidden="1" customHeight="1">
      <c r="A787" s="28"/>
      <c r="B787" s="29" t="str">
        <f>VLOOKUP($A787,'2025'!$C:$Z,MATCH(B$1,'2025'!$C$1:$Z$1,0))</f>
        <v>#N/A</v>
      </c>
      <c r="C787" s="29" t="str">
        <f>VLOOKUP($A787,'2025'!$C:$Z,MATCH(C$1,'2025'!$C$1:$Z$1,0))</f>
        <v>#N/A</v>
      </c>
      <c r="D787" s="29" t="str">
        <f>VLOOKUP($A787,'2025'!$C:$Z,MATCH(D$1,'2025'!$C$1:$Z$1,0))</f>
        <v>#N/A</v>
      </c>
      <c r="E787" s="29" t="str">
        <f>VLOOKUP($A787,'2025'!$C:$Z,MATCH(E$1,'2025'!$C$1:$Z$1,0))</f>
        <v>#N/A</v>
      </c>
      <c r="F787" s="29" t="str">
        <f>VLOOKUP($A787,'2025'!$C:$Z,MATCH(F$1,'2025'!$C$1:$Z$1,0))</f>
        <v>#N/A</v>
      </c>
      <c r="G787" s="29" t="str">
        <f>VLOOKUP($A787,'2025'!$C:$Z,MATCH(G$1,'2025'!$C$1:$Z$1,0))</f>
        <v>#N/A</v>
      </c>
      <c r="H787" s="29" t="str">
        <f>VLOOKUP($A787,'2025'!$C:$Z,MATCH(H$1,'2025'!$C$1:$Z$1,0))</f>
        <v>#N/A</v>
      </c>
      <c r="I787" s="29" t="str">
        <f>VLOOKUP($A787,'2025'!$C:$Z,MATCH(I$1,'2025'!$C$1:$Z$1,0))</f>
        <v>#N/A</v>
      </c>
      <c r="J787" s="29" t="str">
        <f>VLOOKUP($A787,'2025'!$C:$Z,MATCH(J$1,'2025'!$C$1:$Z$1,0))</f>
        <v>#N/A</v>
      </c>
      <c r="K787" s="29" t="str">
        <f>VLOOKUP($A787,'2025'!$C:$Z,MATCH(K$1,'2025'!$C$1:$Z$1,0))</f>
        <v>#N/A</v>
      </c>
      <c r="L787" s="29" t="str">
        <f>VLOOKUP($A787,'2025'!$C:$Z,MATCH(L$1,'2025'!$C$1:$Z$1,0))</f>
        <v>#N/A</v>
      </c>
      <c r="M787" s="29" t="str">
        <f>VLOOKUP($A787,'2025'!$C:$Z,MATCH(M$1,'2025'!$C$1:$Z$1,0))</f>
        <v>#N/A</v>
      </c>
      <c r="N787" s="29" t="str">
        <f>VLOOKUP($A787,'2025'!$C:$Z,MATCH(N$1,'2025'!$C$1:$Z$1,0))</f>
        <v>#N/A</v>
      </c>
      <c r="O787" s="29" t="str">
        <f>VLOOKUP($A787,'2025'!$C:$Z,MATCH(O$1,'2025'!$C$1:$Z$1,0))</f>
        <v>#N/A</v>
      </c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</row>
    <row r="788" ht="22.5" hidden="1" customHeight="1">
      <c r="A788" s="28"/>
      <c r="B788" s="29" t="str">
        <f>VLOOKUP($A788,'2025'!$C:$Z,MATCH(B$1,'2025'!$C$1:$Z$1,0))</f>
        <v>#N/A</v>
      </c>
      <c r="C788" s="29" t="str">
        <f>VLOOKUP($A788,'2025'!$C:$Z,MATCH(C$1,'2025'!$C$1:$Z$1,0))</f>
        <v>#N/A</v>
      </c>
      <c r="D788" s="29" t="str">
        <f>VLOOKUP($A788,'2025'!$C:$Z,MATCH(D$1,'2025'!$C$1:$Z$1,0))</f>
        <v>#N/A</v>
      </c>
      <c r="E788" s="29" t="str">
        <f>VLOOKUP($A788,'2025'!$C:$Z,MATCH(E$1,'2025'!$C$1:$Z$1,0))</f>
        <v>#N/A</v>
      </c>
      <c r="F788" s="29" t="str">
        <f>VLOOKUP($A788,'2025'!$C:$Z,MATCH(F$1,'2025'!$C$1:$Z$1,0))</f>
        <v>#N/A</v>
      </c>
      <c r="G788" s="29" t="str">
        <f>VLOOKUP($A788,'2025'!$C:$Z,MATCH(G$1,'2025'!$C$1:$Z$1,0))</f>
        <v>#N/A</v>
      </c>
      <c r="H788" s="29" t="str">
        <f>VLOOKUP($A788,'2025'!$C:$Z,MATCH(H$1,'2025'!$C$1:$Z$1,0))</f>
        <v>#N/A</v>
      </c>
      <c r="I788" s="29" t="str">
        <f>VLOOKUP($A788,'2025'!$C:$Z,MATCH(I$1,'2025'!$C$1:$Z$1,0))</f>
        <v>#N/A</v>
      </c>
      <c r="J788" s="29" t="str">
        <f>VLOOKUP($A788,'2025'!$C:$Z,MATCH(J$1,'2025'!$C$1:$Z$1,0))</f>
        <v>#N/A</v>
      </c>
      <c r="K788" s="29" t="str">
        <f>VLOOKUP($A788,'2025'!$C:$Z,MATCH(K$1,'2025'!$C$1:$Z$1,0))</f>
        <v>#N/A</v>
      </c>
      <c r="L788" s="29" t="str">
        <f>VLOOKUP($A788,'2025'!$C:$Z,MATCH(L$1,'2025'!$C$1:$Z$1,0))</f>
        <v>#N/A</v>
      </c>
      <c r="M788" s="29" t="str">
        <f>VLOOKUP($A788,'2025'!$C:$Z,MATCH(M$1,'2025'!$C$1:$Z$1,0))</f>
        <v>#N/A</v>
      </c>
      <c r="N788" s="29" t="str">
        <f>VLOOKUP($A788,'2025'!$C:$Z,MATCH(N$1,'2025'!$C$1:$Z$1,0))</f>
        <v>#N/A</v>
      </c>
      <c r="O788" s="29" t="str">
        <f>VLOOKUP($A788,'2025'!$C:$Z,MATCH(O$1,'2025'!$C$1:$Z$1,0))</f>
        <v>#N/A</v>
      </c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</row>
    <row r="789" ht="22.5" hidden="1" customHeight="1">
      <c r="A789" s="28"/>
      <c r="B789" s="29" t="str">
        <f>VLOOKUP($A789,'2025'!$C:$Z,MATCH(B$1,'2025'!$C$1:$Z$1,0))</f>
        <v>#N/A</v>
      </c>
      <c r="C789" s="29" t="str">
        <f>VLOOKUP($A789,'2025'!$C:$Z,MATCH(C$1,'2025'!$C$1:$Z$1,0))</f>
        <v>#N/A</v>
      </c>
      <c r="D789" s="29" t="str">
        <f>VLOOKUP($A789,'2025'!$C:$Z,MATCH(D$1,'2025'!$C$1:$Z$1,0))</f>
        <v>#N/A</v>
      </c>
      <c r="E789" s="29" t="str">
        <f>VLOOKUP($A789,'2025'!$C:$Z,MATCH(E$1,'2025'!$C$1:$Z$1,0))</f>
        <v>#N/A</v>
      </c>
      <c r="F789" s="29" t="str">
        <f>VLOOKUP($A789,'2025'!$C:$Z,MATCH(F$1,'2025'!$C$1:$Z$1,0))</f>
        <v>#N/A</v>
      </c>
      <c r="G789" s="29" t="str">
        <f>VLOOKUP($A789,'2025'!$C:$Z,MATCH(G$1,'2025'!$C$1:$Z$1,0))</f>
        <v>#N/A</v>
      </c>
      <c r="H789" s="29" t="str">
        <f>VLOOKUP($A789,'2025'!$C:$Z,MATCH(H$1,'2025'!$C$1:$Z$1,0))</f>
        <v>#N/A</v>
      </c>
      <c r="I789" s="29" t="str">
        <f>VLOOKUP($A789,'2025'!$C:$Z,MATCH(I$1,'2025'!$C$1:$Z$1,0))</f>
        <v>#N/A</v>
      </c>
      <c r="J789" s="29" t="str">
        <f>VLOOKUP($A789,'2025'!$C:$Z,MATCH(J$1,'2025'!$C$1:$Z$1,0))</f>
        <v>#N/A</v>
      </c>
      <c r="K789" s="29" t="str">
        <f>VLOOKUP($A789,'2025'!$C:$Z,MATCH(K$1,'2025'!$C$1:$Z$1,0))</f>
        <v>#N/A</v>
      </c>
      <c r="L789" s="29" t="str">
        <f>VLOOKUP($A789,'2025'!$C:$Z,MATCH(L$1,'2025'!$C$1:$Z$1,0))</f>
        <v>#N/A</v>
      </c>
      <c r="M789" s="29" t="str">
        <f>VLOOKUP($A789,'2025'!$C:$Z,MATCH(M$1,'2025'!$C$1:$Z$1,0))</f>
        <v>#N/A</v>
      </c>
      <c r="N789" s="29" t="str">
        <f>VLOOKUP($A789,'2025'!$C:$Z,MATCH(N$1,'2025'!$C$1:$Z$1,0))</f>
        <v>#N/A</v>
      </c>
      <c r="O789" s="29" t="str">
        <f>VLOOKUP($A789,'2025'!$C:$Z,MATCH(O$1,'2025'!$C$1:$Z$1,0))</f>
        <v>#N/A</v>
      </c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</row>
    <row r="790" ht="22.5" hidden="1" customHeight="1">
      <c r="A790" s="28"/>
      <c r="B790" s="29" t="str">
        <f>VLOOKUP($A790,'2025'!$C:$Z,MATCH(B$1,'2025'!$C$1:$Z$1,0))</f>
        <v>#N/A</v>
      </c>
      <c r="C790" s="29" t="str">
        <f>VLOOKUP($A790,'2025'!$C:$Z,MATCH(C$1,'2025'!$C$1:$Z$1,0))</f>
        <v>#N/A</v>
      </c>
      <c r="D790" s="29" t="str">
        <f>VLOOKUP($A790,'2025'!$C:$Z,MATCH(D$1,'2025'!$C$1:$Z$1,0))</f>
        <v>#N/A</v>
      </c>
      <c r="E790" s="29" t="str">
        <f>VLOOKUP($A790,'2025'!$C:$Z,MATCH(E$1,'2025'!$C$1:$Z$1,0))</f>
        <v>#N/A</v>
      </c>
      <c r="F790" s="29" t="str">
        <f>VLOOKUP($A790,'2025'!$C:$Z,MATCH(F$1,'2025'!$C$1:$Z$1,0))</f>
        <v>#N/A</v>
      </c>
      <c r="G790" s="29" t="str">
        <f>VLOOKUP($A790,'2025'!$C:$Z,MATCH(G$1,'2025'!$C$1:$Z$1,0))</f>
        <v>#N/A</v>
      </c>
      <c r="H790" s="29" t="str">
        <f>VLOOKUP($A790,'2025'!$C:$Z,MATCH(H$1,'2025'!$C$1:$Z$1,0))</f>
        <v>#N/A</v>
      </c>
      <c r="I790" s="29" t="str">
        <f>VLOOKUP($A790,'2025'!$C:$Z,MATCH(I$1,'2025'!$C$1:$Z$1,0))</f>
        <v>#N/A</v>
      </c>
      <c r="J790" s="29" t="str">
        <f>VLOOKUP($A790,'2025'!$C:$Z,MATCH(J$1,'2025'!$C$1:$Z$1,0))</f>
        <v>#N/A</v>
      </c>
      <c r="K790" s="29" t="str">
        <f>VLOOKUP($A790,'2025'!$C:$Z,MATCH(K$1,'2025'!$C$1:$Z$1,0))</f>
        <v>#N/A</v>
      </c>
      <c r="L790" s="29" t="str">
        <f>VLOOKUP($A790,'2025'!$C:$Z,MATCH(L$1,'2025'!$C$1:$Z$1,0))</f>
        <v>#N/A</v>
      </c>
      <c r="M790" s="29" t="str">
        <f>VLOOKUP($A790,'2025'!$C:$Z,MATCH(M$1,'2025'!$C$1:$Z$1,0))</f>
        <v>#N/A</v>
      </c>
      <c r="N790" s="29" t="str">
        <f>VLOOKUP($A790,'2025'!$C:$Z,MATCH(N$1,'2025'!$C$1:$Z$1,0))</f>
        <v>#N/A</v>
      </c>
      <c r="O790" s="29" t="str">
        <f>VLOOKUP($A790,'2025'!$C:$Z,MATCH(O$1,'2025'!$C$1:$Z$1,0))</f>
        <v>#N/A</v>
      </c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</row>
    <row r="791" ht="22.5" hidden="1" customHeight="1">
      <c r="A791" s="28"/>
      <c r="B791" s="29" t="str">
        <f>VLOOKUP($A791,'2025'!$C:$Z,MATCH(B$1,'2025'!$C$1:$Z$1,0))</f>
        <v>#N/A</v>
      </c>
      <c r="C791" s="29" t="str">
        <f>VLOOKUP($A791,'2025'!$C:$Z,MATCH(C$1,'2025'!$C$1:$Z$1,0))</f>
        <v>#N/A</v>
      </c>
      <c r="D791" s="29" t="str">
        <f>VLOOKUP($A791,'2025'!$C:$Z,MATCH(D$1,'2025'!$C$1:$Z$1,0))</f>
        <v>#N/A</v>
      </c>
      <c r="E791" s="29" t="str">
        <f>VLOOKUP($A791,'2025'!$C:$Z,MATCH(E$1,'2025'!$C$1:$Z$1,0))</f>
        <v>#N/A</v>
      </c>
      <c r="F791" s="29" t="str">
        <f>VLOOKUP($A791,'2025'!$C:$Z,MATCH(F$1,'2025'!$C$1:$Z$1,0))</f>
        <v>#N/A</v>
      </c>
      <c r="G791" s="29" t="str">
        <f>VLOOKUP($A791,'2025'!$C:$Z,MATCH(G$1,'2025'!$C$1:$Z$1,0))</f>
        <v>#N/A</v>
      </c>
      <c r="H791" s="29" t="str">
        <f>VLOOKUP($A791,'2025'!$C:$Z,MATCH(H$1,'2025'!$C$1:$Z$1,0))</f>
        <v>#N/A</v>
      </c>
      <c r="I791" s="29" t="str">
        <f>VLOOKUP($A791,'2025'!$C:$Z,MATCH(I$1,'2025'!$C$1:$Z$1,0))</f>
        <v>#N/A</v>
      </c>
      <c r="J791" s="29" t="str">
        <f>VLOOKUP($A791,'2025'!$C:$Z,MATCH(J$1,'2025'!$C$1:$Z$1,0))</f>
        <v>#N/A</v>
      </c>
      <c r="K791" s="29" t="str">
        <f>VLOOKUP($A791,'2025'!$C:$Z,MATCH(K$1,'2025'!$C$1:$Z$1,0))</f>
        <v>#N/A</v>
      </c>
      <c r="L791" s="29" t="str">
        <f>VLOOKUP($A791,'2025'!$C:$Z,MATCH(L$1,'2025'!$C$1:$Z$1,0))</f>
        <v>#N/A</v>
      </c>
      <c r="M791" s="29" t="str">
        <f>VLOOKUP($A791,'2025'!$C:$Z,MATCH(M$1,'2025'!$C$1:$Z$1,0))</f>
        <v>#N/A</v>
      </c>
      <c r="N791" s="29" t="str">
        <f>VLOOKUP($A791,'2025'!$C:$Z,MATCH(N$1,'2025'!$C$1:$Z$1,0))</f>
        <v>#N/A</v>
      </c>
      <c r="O791" s="29" t="str">
        <f>VLOOKUP($A791,'2025'!$C:$Z,MATCH(O$1,'2025'!$C$1:$Z$1,0))</f>
        <v>#N/A</v>
      </c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</row>
    <row r="792" ht="22.5" hidden="1" customHeight="1">
      <c r="A792" s="28"/>
      <c r="B792" s="29" t="str">
        <f>VLOOKUP($A792,'2025'!$C:$Z,MATCH(B$1,'2025'!$C$1:$Z$1,0))</f>
        <v>#N/A</v>
      </c>
      <c r="C792" s="29" t="str">
        <f>VLOOKUP($A792,'2025'!$C:$Z,MATCH(C$1,'2025'!$C$1:$Z$1,0))</f>
        <v>#N/A</v>
      </c>
      <c r="D792" s="29" t="str">
        <f>VLOOKUP($A792,'2025'!$C:$Z,MATCH(D$1,'2025'!$C$1:$Z$1,0))</f>
        <v>#N/A</v>
      </c>
      <c r="E792" s="29" t="str">
        <f>VLOOKUP($A792,'2025'!$C:$Z,MATCH(E$1,'2025'!$C$1:$Z$1,0))</f>
        <v>#N/A</v>
      </c>
      <c r="F792" s="29" t="str">
        <f>VLOOKUP($A792,'2025'!$C:$Z,MATCH(F$1,'2025'!$C$1:$Z$1,0))</f>
        <v>#N/A</v>
      </c>
      <c r="G792" s="29" t="str">
        <f>VLOOKUP($A792,'2025'!$C:$Z,MATCH(G$1,'2025'!$C$1:$Z$1,0))</f>
        <v>#N/A</v>
      </c>
      <c r="H792" s="29" t="str">
        <f>VLOOKUP($A792,'2025'!$C:$Z,MATCH(H$1,'2025'!$C$1:$Z$1,0))</f>
        <v>#N/A</v>
      </c>
      <c r="I792" s="29" t="str">
        <f>VLOOKUP($A792,'2025'!$C:$Z,MATCH(I$1,'2025'!$C$1:$Z$1,0))</f>
        <v>#N/A</v>
      </c>
      <c r="J792" s="29" t="str">
        <f>VLOOKUP($A792,'2025'!$C:$Z,MATCH(J$1,'2025'!$C$1:$Z$1,0))</f>
        <v>#N/A</v>
      </c>
      <c r="K792" s="29" t="str">
        <f>VLOOKUP($A792,'2025'!$C:$Z,MATCH(K$1,'2025'!$C$1:$Z$1,0))</f>
        <v>#N/A</v>
      </c>
      <c r="L792" s="29" t="str">
        <f>VLOOKUP($A792,'2025'!$C:$Z,MATCH(L$1,'2025'!$C$1:$Z$1,0))</f>
        <v>#N/A</v>
      </c>
      <c r="M792" s="29" t="str">
        <f>VLOOKUP($A792,'2025'!$C:$Z,MATCH(M$1,'2025'!$C$1:$Z$1,0))</f>
        <v>#N/A</v>
      </c>
      <c r="N792" s="29" t="str">
        <f>VLOOKUP($A792,'2025'!$C:$Z,MATCH(N$1,'2025'!$C$1:$Z$1,0))</f>
        <v>#N/A</v>
      </c>
      <c r="O792" s="29" t="str">
        <f>VLOOKUP($A792,'2025'!$C:$Z,MATCH(O$1,'2025'!$C$1:$Z$1,0))</f>
        <v>#N/A</v>
      </c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</row>
    <row r="793" ht="22.5" hidden="1" customHeight="1">
      <c r="A793" s="28"/>
      <c r="B793" s="29" t="str">
        <f>VLOOKUP($A793,'2025'!$C:$Z,MATCH(B$1,'2025'!$C$1:$Z$1,0))</f>
        <v>#N/A</v>
      </c>
      <c r="C793" s="29" t="str">
        <f>VLOOKUP($A793,'2025'!$C:$Z,MATCH(C$1,'2025'!$C$1:$Z$1,0))</f>
        <v>#N/A</v>
      </c>
      <c r="D793" s="29" t="str">
        <f>VLOOKUP($A793,'2025'!$C:$Z,MATCH(D$1,'2025'!$C$1:$Z$1,0))</f>
        <v>#N/A</v>
      </c>
      <c r="E793" s="29" t="str">
        <f>VLOOKUP($A793,'2025'!$C:$Z,MATCH(E$1,'2025'!$C$1:$Z$1,0))</f>
        <v>#N/A</v>
      </c>
      <c r="F793" s="29" t="str">
        <f>VLOOKUP($A793,'2025'!$C:$Z,MATCH(F$1,'2025'!$C$1:$Z$1,0))</f>
        <v>#N/A</v>
      </c>
      <c r="G793" s="29" t="str">
        <f>VLOOKUP($A793,'2025'!$C:$Z,MATCH(G$1,'2025'!$C$1:$Z$1,0))</f>
        <v>#N/A</v>
      </c>
      <c r="H793" s="29" t="str">
        <f>VLOOKUP($A793,'2025'!$C:$Z,MATCH(H$1,'2025'!$C$1:$Z$1,0))</f>
        <v>#N/A</v>
      </c>
      <c r="I793" s="29" t="str">
        <f>VLOOKUP($A793,'2025'!$C:$Z,MATCH(I$1,'2025'!$C$1:$Z$1,0))</f>
        <v>#N/A</v>
      </c>
      <c r="J793" s="29" t="str">
        <f>VLOOKUP($A793,'2025'!$C:$Z,MATCH(J$1,'2025'!$C$1:$Z$1,0))</f>
        <v>#N/A</v>
      </c>
      <c r="K793" s="29" t="str">
        <f>VLOOKUP($A793,'2025'!$C:$Z,MATCH(K$1,'2025'!$C$1:$Z$1,0))</f>
        <v>#N/A</v>
      </c>
      <c r="L793" s="29" t="str">
        <f>VLOOKUP($A793,'2025'!$C:$Z,MATCH(L$1,'2025'!$C$1:$Z$1,0))</f>
        <v>#N/A</v>
      </c>
      <c r="M793" s="29" t="str">
        <f>VLOOKUP($A793,'2025'!$C:$Z,MATCH(M$1,'2025'!$C$1:$Z$1,0))</f>
        <v>#N/A</v>
      </c>
      <c r="N793" s="29" t="str">
        <f>VLOOKUP($A793,'2025'!$C:$Z,MATCH(N$1,'2025'!$C$1:$Z$1,0))</f>
        <v>#N/A</v>
      </c>
      <c r="O793" s="29" t="str">
        <f>VLOOKUP($A793,'2025'!$C:$Z,MATCH(O$1,'2025'!$C$1:$Z$1,0))</f>
        <v>#N/A</v>
      </c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</row>
    <row r="794" ht="22.5" hidden="1" customHeight="1">
      <c r="A794" s="28"/>
      <c r="B794" s="29" t="str">
        <f>VLOOKUP($A794,'2025'!$C:$Z,MATCH(B$1,'2025'!$C$1:$Z$1,0))</f>
        <v>#N/A</v>
      </c>
      <c r="C794" s="29" t="str">
        <f>VLOOKUP($A794,'2025'!$C:$Z,MATCH(C$1,'2025'!$C$1:$Z$1,0))</f>
        <v>#N/A</v>
      </c>
      <c r="D794" s="29" t="str">
        <f>VLOOKUP($A794,'2025'!$C:$Z,MATCH(D$1,'2025'!$C$1:$Z$1,0))</f>
        <v>#N/A</v>
      </c>
      <c r="E794" s="29" t="str">
        <f>VLOOKUP($A794,'2025'!$C:$Z,MATCH(E$1,'2025'!$C$1:$Z$1,0))</f>
        <v>#N/A</v>
      </c>
      <c r="F794" s="29" t="str">
        <f>VLOOKUP($A794,'2025'!$C:$Z,MATCH(F$1,'2025'!$C$1:$Z$1,0))</f>
        <v>#N/A</v>
      </c>
      <c r="G794" s="29" t="str">
        <f>VLOOKUP($A794,'2025'!$C:$Z,MATCH(G$1,'2025'!$C$1:$Z$1,0))</f>
        <v>#N/A</v>
      </c>
      <c r="H794" s="29" t="str">
        <f>VLOOKUP($A794,'2025'!$C:$Z,MATCH(H$1,'2025'!$C$1:$Z$1,0))</f>
        <v>#N/A</v>
      </c>
      <c r="I794" s="29" t="str">
        <f>VLOOKUP($A794,'2025'!$C:$Z,MATCH(I$1,'2025'!$C$1:$Z$1,0))</f>
        <v>#N/A</v>
      </c>
      <c r="J794" s="29" t="str">
        <f>VLOOKUP($A794,'2025'!$C:$Z,MATCH(J$1,'2025'!$C$1:$Z$1,0))</f>
        <v>#N/A</v>
      </c>
      <c r="K794" s="29" t="str">
        <f>VLOOKUP($A794,'2025'!$C:$Z,MATCH(K$1,'2025'!$C$1:$Z$1,0))</f>
        <v>#N/A</v>
      </c>
      <c r="L794" s="29" t="str">
        <f>VLOOKUP($A794,'2025'!$C:$Z,MATCH(L$1,'2025'!$C$1:$Z$1,0))</f>
        <v>#N/A</v>
      </c>
      <c r="M794" s="29" t="str">
        <f>VLOOKUP($A794,'2025'!$C:$Z,MATCH(M$1,'2025'!$C$1:$Z$1,0))</f>
        <v>#N/A</v>
      </c>
      <c r="N794" s="29" t="str">
        <f>VLOOKUP($A794,'2025'!$C:$Z,MATCH(N$1,'2025'!$C$1:$Z$1,0))</f>
        <v>#N/A</v>
      </c>
      <c r="O794" s="29" t="str">
        <f>VLOOKUP($A794,'2025'!$C:$Z,MATCH(O$1,'2025'!$C$1:$Z$1,0))</f>
        <v>#N/A</v>
      </c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</row>
    <row r="795" ht="22.5" hidden="1" customHeight="1">
      <c r="A795" s="28"/>
      <c r="B795" s="29" t="str">
        <f>VLOOKUP($A795,'2025'!$C:$Z,MATCH(B$1,'2025'!$C$1:$Z$1,0))</f>
        <v>#N/A</v>
      </c>
      <c r="C795" s="29" t="str">
        <f>VLOOKUP($A795,'2025'!$C:$Z,MATCH(C$1,'2025'!$C$1:$Z$1,0))</f>
        <v>#N/A</v>
      </c>
      <c r="D795" s="29" t="str">
        <f>VLOOKUP($A795,'2025'!$C:$Z,MATCH(D$1,'2025'!$C$1:$Z$1,0))</f>
        <v>#N/A</v>
      </c>
      <c r="E795" s="29" t="str">
        <f>VLOOKUP($A795,'2025'!$C:$Z,MATCH(E$1,'2025'!$C$1:$Z$1,0))</f>
        <v>#N/A</v>
      </c>
      <c r="F795" s="29" t="str">
        <f>VLOOKUP($A795,'2025'!$C:$Z,MATCH(F$1,'2025'!$C$1:$Z$1,0))</f>
        <v>#N/A</v>
      </c>
      <c r="G795" s="29" t="str">
        <f>VLOOKUP($A795,'2025'!$C:$Z,MATCH(G$1,'2025'!$C$1:$Z$1,0))</f>
        <v>#N/A</v>
      </c>
      <c r="H795" s="29" t="str">
        <f>VLOOKUP($A795,'2025'!$C:$Z,MATCH(H$1,'2025'!$C$1:$Z$1,0))</f>
        <v>#N/A</v>
      </c>
      <c r="I795" s="29" t="str">
        <f>VLOOKUP($A795,'2025'!$C:$Z,MATCH(I$1,'2025'!$C$1:$Z$1,0))</f>
        <v>#N/A</v>
      </c>
      <c r="J795" s="29" t="str">
        <f>VLOOKUP($A795,'2025'!$C:$Z,MATCH(J$1,'2025'!$C$1:$Z$1,0))</f>
        <v>#N/A</v>
      </c>
      <c r="K795" s="29" t="str">
        <f>VLOOKUP($A795,'2025'!$C:$Z,MATCH(K$1,'2025'!$C$1:$Z$1,0))</f>
        <v>#N/A</v>
      </c>
      <c r="L795" s="29" t="str">
        <f>VLOOKUP($A795,'2025'!$C:$Z,MATCH(L$1,'2025'!$C$1:$Z$1,0))</f>
        <v>#N/A</v>
      </c>
      <c r="M795" s="29" t="str">
        <f>VLOOKUP($A795,'2025'!$C:$Z,MATCH(M$1,'2025'!$C$1:$Z$1,0))</f>
        <v>#N/A</v>
      </c>
      <c r="N795" s="29" t="str">
        <f>VLOOKUP($A795,'2025'!$C:$Z,MATCH(N$1,'2025'!$C$1:$Z$1,0))</f>
        <v>#N/A</v>
      </c>
      <c r="O795" s="29" t="str">
        <f>VLOOKUP($A795,'2025'!$C:$Z,MATCH(O$1,'2025'!$C$1:$Z$1,0))</f>
        <v>#N/A</v>
      </c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</row>
    <row r="796" ht="22.5" hidden="1" customHeight="1">
      <c r="A796" s="28"/>
      <c r="B796" s="29" t="str">
        <f>VLOOKUP($A796,'2025'!$C:$Z,MATCH(B$1,'2025'!$C$1:$Z$1,0))</f>
        <v>#N/A</v>
      </c>
      <c r="C796" s="29" t="str">
        <f>VLOOKUP($A796,'2025'!$C:$Z,MATCH(C$1,'2025'!$C$1:$Z$1,0))</f>
        <v>#N/A</v>
      </c>
      <c r="D796" s="29" t="str">
        <f>VLOOKUP($A796,'2025'!$C:$Z,MATCH(D$1,'2025'!$C$1:$Z$1,0))</f>
        <v>#N/A</v>
      </c>
      <c r="E796" s="29" t="str">
        <f>VLOOKUP($A796,'2025'!$C:$Z,MATCH(E$1,'2025'!$C$1:$Z$1,0))</f>
        <v>#N/A</v>
      </c>
      <c r="F796" s="29" t="str">
        <f>VLOOKUP($A796,'2025'!$C:$Z,MATCH(F$1,'2025'!$C$1:$Z$1,0))</f>
        <v>#N/A</v>
      </c>
      <c r="G796" s="29" t="str">
        <f>VLOOKUP($A796,'2025'!$C:$Z,MATCH(G$1,'2025'!$C$1:$Z$1,0))</f>
        <v>#N/A</v>
      </c>
      <c r="H796" s="29" t="str">
        <f>VLOOKUP($A796,'2025'!$C:$Z,MATCH(H$1,'2025'!$C$1:$Z$1,0))</f>
        <v>#N/A</v>
      </c>
      <c r="I796" s="29" t="str">
        <f>VLOOKUP($A796,'2025'!$C:$Z,MATCH(I$1,'2025'!$C$1:$Z$1,0))</f>
        <v>#N/A</v>
      </c>
      <c r="J796" s="29" t="str">
        <f>VLOOKUP($A796,'2025'!$C:$Z,MATCH(J$1,'2025'!$C$1:$Z$1,0))</f>
        <v>#N/A</v>
      </c>
      <c r="K796" s="29" t="str">
        <f>VLOOKUP($A796,'2025'!$C:$Z,MATCH(K$1,'2025'!$C$1:$Z$1,0))</f>
        <v>#N/A</v>
      </c>
      <c r="L796" s="29" t="str">
        <f>VLOOKUP($A796,'2025'!$C:$Z,MATCH(L$1,'2025'!$C$1:$Z$1,0))</f>
        <v>#N/A</v>
      </c>
      <c r="M796" s="29" t="str">
        <f>VLOOKUP($A796,'2025'!$C:$Z,MATCH(M$1,'2025'!$C$1:$Z$1,0))</f>
        <v>#N/A</v>
      </c>
      <c r="N796" s="29" t="str">
        <f>VLOOKUP($A796,'2025'!$C:$Z,MATCH(N$1,'2025'!$C$1:$Z$1,0))</f>
        <v>#N/A</v>
      </c>
      <c r="O796" s="29" t="str">
        <f>VLOOKUP($A796,'2025'!$C:$Z,MATCH(O$1,'2025'!$C$1:$Z$1,0))</f>
        <v>#N/A</v>
      </c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</row>
    <row r="797" ht="22.5" hidden="1" customHeight="1">
      <c r="A797" s="28"/>
      <c r="B797" s="29" t="str">
        <f>VLOOKUP($A797,'2025'!$C:$Z,MATCH(B$1,'2025'!$C$1:$Z$1,0))</f>
        <v>#N/A</v>
      </c>
      <c r="C797" s="29" t="str">
        <f>VLOOKUP($A797,'2025'!$C:$Z,MATCH(C$1,'2025'!$C$1:$Z$1,0))</f>
        <v>#N/A</v>
      </c>
      <c r="D797" s="29" t="str">
        <f>VLOOKUP($A797,'2025'!$C:$Z,MATCH(D$1,'2025'!$C$1:$Z$1,0))</f>
        <v>#N/A</v>
      </c>
      <c r="E797" s="29" t="str">
        <f>VLOOKUP($A797,'2025'!$C:$Z,MATCH(E$1,'2025'!$C$1:$Z$1,0))</f>
        <v>#N/A</v>
      </c>
      <c r="F797" s="29" t="str">
        <f>VLOOKUP($A797,'2025'!$C:$Z,MATCH(F$1,'2025'!$C$1:$Z$1,0))</f>
        <v>#N/A</v>
      </c>
      <c r="G797" s="29" t="str">
        <f>VLOOKUP($A797,'2025'!$C:$Z,MATCH(G$1,'2025'!$C$1:$Z$1,0))</f>
        <v>#N/A</v>
      </c>
      <c r="H797" s="29" t="str">
        <f>VLOOKUP($A797,'2025'!$C:$Z,MATCH(H$1,'2025'!$C$1:$Z$1,0))</f>
        <v>#N/A</v>
      </c>
      <c r="I797" s="29" t="str">
        <f>VLOOKUP($A797,'2025'!$C:$Z,MATCH(I$1,'2025'!$C$1:$Z$1,0))</f>
        <v>#N/A</v>
      </c>
      <c r="J797" s="29" t="str">
        <f>VLOOKUP($A797,'2025'!$C:$Z,MATCH(J$1,'2025'!$C$1:$Z$1,0))</f>
        <v>#N/A</v>
      </c>
      <c r="K797" s="29" t="str">
        <f>VLOOKUP($A797,'2025'!$C:$Z,MATCH(K$1,'2025'!$C$1:$Z$1,0))</f>
        <v>#N/A</v>
      </c>
      <c r="L797" s="29" t="str">
        <f>VLOOKUP($A797,'2025'!$C:$Z,MATCH(L$1,'2025'!$C$1:$Z$1,0))</f>
        <v>#N/A</v>
      </c>
      <c r="M797" s="29" t="str">
        <f>VLOOKUP($A797,'2025'!$C:$Z,MATCH(M$1,'2025'!$C$1:$Z$1,0))</f>
        <v>#N/A</v>
      </c>
      <c r="N797" s="29" t="str">
        <f>VLOOKUP($A797,'2025'!$C:$Z,MATCH(N$1,'2025'!$C$1:$Z$1,0))</f>
        <v>#N/A</v>
      </c>
      <c r="O797" s="29" t="str">
        <f>VLOOKUP($A797,'2025'!$C:$Z,MATCH(O$1,'2025'!$C$1:$Z$1,0))</f>
        <v>#N/A</v>
      </c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</row>
    <row r="798" ht="22.5" hidden="1" customHeight="1">
      <c r="A798" s="28"/>
      <c r="B798" s="29" t="str">
        <f>VLOOKUP($A798,'2025'!$C:$Z,MATCH(B$1,'2025'!$C$1:$Z$1,0))</f>
        <v>#N/A</v>
      </c>
      <c r="C798" s="29" t="str">
        <f>VLOOKUP($A798,'2025'!$C:$Z,MATCH(C$1,'2025'!$C$1:$Z$1,0))</f>
        <v>#N/A</v>
      </c>
      <c r="D798" s="29" t="str">
        <f>VLOOKUP($A798,'2025'!$C:$Z,MATCH(D$1,'2025'!$C$1:$Z$1,0))</f>
        <v>#N/A</v>
      </c>
      <c r="E798" s="29" t="str">
        <f>VLOOKUP($A798,'2025'!$C:$Z,MATCH(E$1,'2025'!$C$1:$Z$1,0))</f>
        <v>#N/A</v>
      </c>
      <c r="F798" s="29" t="str">
        <f>VLOOKUP($A798,'2025'!$C:$Z,MATCH(F$1,'2025'!$C$1:$Z$1,0))</f>
        <v>#N/A</v>
      </c>
      <c r="G798" s="29" t="str">
        <f>VLOOKUP($A798,'2025'!$C:$Z,MATCH(G$1,'2025'!$C$1:$Z$1,0))</f>
        <v>#N/A</v>
      </c>
      <c r="H798" s="29" t="str">
        <f>VLOOKUP($A798,'2025'!$C:$Z,MATCH(H$1,'2025'!$C$1:$Z$1,0))</f>
        <v>#N/A</v>
      </c>
      <c r="I798" s="29" t="str">
        <f>VLOOKUP($A798,'2025'!$C:$Z,MATCH(I$1,'2025'!$C$1:$Z$1,0))</f>
        <v>#N/A</v>
      </c>
      <c r="J798" s="29" t="str">
        <f>VLOOKUP($A798,'2025'!$C:$Z,MATCH(J$1,'2025'!$C$1:$Z$1,0))</f>
        <v>#N/A</v>
      </c>
      <c r="K798" s="29" t="str">
        <f>VLOOKUP($A798,'2025'!$C:$Z,MATCH(K$1,'2025'!$C$1:$Z$1,0))</f>
        <v>#N/A</v>
      </c>
      <c r="L798" s="29" t="str">
        <f>VLOOKUP($A798,'2025'!$C:$Z,MATCH(L$1,'2025'!$C$1:$Z$1,0))</f>
        <v>#N/A</v>
      </c>
      <c r="M798" s="29" t="str">
        <f>VLOOKUP($A798,'2025'!$C:$Z,MATCH(M$1,'2025'!$C$1:$Z$1,0))</f>
        <v>#N/A</v>
      </c>
      <c r="N798" s="29" t="str">
        <f>VLOOKUP($A798,'2025'!$C:$Z,MATCH(N$1,'2025'!$C$1:$Z$1,0))</f>
        <v>#N/A</v>
      </c>
      <c r="O798" s="29" t="str">
        <f>VLOOKUP($A798,'2025'!$C:$Z,MATCH(O$1,'2025'!$C$1:$Z$1,0))</f>
        <v>#N/A</v>
      </c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</row>
    <row r="799" ht="22.5" hidden="1" customHeight="1">
      <c r="A799" s="28"/>
      <c r="B799" s="29" t="str">
        <f>VLOOKUP($A799,'2025'!$C:$Z,MATCH(B$1,'2025'!$C$1:$Z$1,0))</f>
        <v>#N/A</v>
      </c>
      <c r="C799" s="29" t="str">
        <f>VLOOKUP($A799,'2025'!$C:$Z,MATCH(C$1,'2025'!$C$1:$Z$1,0))</f>
        <v>#N/A</v>
      </c>
      <c r="D799" s="29" t="str">
        <f>VLOOKUP($A799,'2025'!$C:$Z,MATCH(D$1,'2025'!$C$1:$Z$1,0))</f>
        <v>#N/A</v>
      </c>
      <c r="E799" s="29" t="str">
        <f>VLOOKUP($A799,'2025'!$C:$Z,MATCH(E$1,'2025'!$C$1:$Z$1,0))</f>
        <v>#N/A</v>
      </c>
      <c r="F799" s="29" t="str">
        <f>VLOOKUP($A799,'2025'!$C:$Z,MATCH(F$1,'2025'!$C$1:$Z$1,0))</f>
        <v>#N/A</v>
      </c>
      <c r="G799" s="29" t="str">
        <f>VLOOKUP($A799,'2025'!$C:$Z,MATCH(G$1,'2025'!$C$1:$Z$1,0))</f>
        <v>#N/A</v>
      </c>
      <c r="H799" s="29" t="str">
        <f>VLOOKUP($A799,'2025'!$C:$Z,MATCH(H$1,'2025'!$C$1:$Z$1,0))</f>
        <v>#N/A</v>
      </c>
      <c r="I799" s="29" t="str">
        <f>VLOOKUP($A799,'2025'!$C:$Z,MATCH(I$1,'2025'!$C$1:$Z$1,0))</f>
        <v>#N/A</v>
      </c>
      <c r="J799" s="29" t="str">
        <f>VLOOKUP($A799,'2025'!$C:$Z,MATCH(J$1,'2025'!$C$1:$Z$1,0))</f>
        <v>#N/A</v>
      </c>
      <c r="K799" s="29" t="str">
        <f>VLOOKUP($A799,'2025'!$C:$Z,MATCH(K$1,'2025'!$C$1:$Z$1,0))</f>
        <v>#N/A</v>
      </c>
      <c r="L799" s="29" t="str">
        <f>VLOOKUP($A799,'2025'!$C:$Z,MATCH(L$1,'2025'!$C$1:$Z$1,0))</f>
        <v>#N/A</v>
      </c>
      <c r="M799" s="29" t="str">
        <f>VLOOKUP($A799,'2025'!$C:$Z,MATCH(M$1,'2025'!$C$1:$Z$1,0))</f>
        <v>#N/A</v>
      </c>
      <c r="N799" s="29" t="str">
        <f>VLOOKUP($A799,'2025'!$C:$Z,MATCH(N$1,'2025'!$C$1:$Z$1,0))</f>
        <v>#N/A</v>
      </c>
      <c r="O799" s="29" t="str">
        <f>VLOOKUP($A799,'2025'!$C:$Z,MATCH(O$1,'2025'!$C$1:$Z$1,0))</f>
        <v>#N/A</v>
      </c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</row>
    <row r="800" ht="22.5" hidden="1" customHeight="1">
      <c r="A800" s="28"/>
      <c r="B800" s="29" t="str">
        <f>VLOOKUP($A800,'2025'!$C:$Z,MATCH(B$1,'2025'!$C$1:$Z$1,0))</f>
        <v>#N/A</v>
      </c>
      <c r="C800" s="29" t="str">
        <f>VLOOKUP($A800,'2025'!$C:$Z,MATCH(C$1,'2025'!$C$1:$Z$1,0))</f>
        <v>#N/A</v>
      </c>
      <c r="D800" s="29" t="str">
        <f>VLOOKUP($A800,'2025'!$C:$Z,MATCH(D$1,'2025'!$C$1:$Z$1,0))</f>
        <v>#N/A</v>
      </c>
      <c r="E800" s="29" t="str">
        <f>VLOOKUP($A800,'2025'!$C:$Z,MATCH(E$1,'2025'!$C$1:$Z$1,0))</f>
        <v>#N/A</v>
      </c>
      <c r="F800" s="29" t="str">
        <f>VLOOKUP($A800,'2025'!$C:$Z,MATCH(F$1,'2025'!$C$1:$Z$1,0))</f>
        <v>#N/A</v>
      </c>
      <c r="G800" s="29" t="str">
        <f>VLOOKUP($A800,'2025'!$C:$Z,MATCH(G$1,'2025'!$C$1:$Z$1,0))</f>
        <v>#N/A</v>
      </c>
      <c r="H800" s="29" t="str">
        <f>VLOOKUP($A800,'2025'!$C:$Z,MATCH(H$1,'2025'!$C$1:$Z$1,0))</f>
        <v>#N/A</v>
      </c>
      <c r="I800" s="29" t="str">
        <f>VLOOKUP($A800,'2025'!$C:$Z,MATCH(I$1,'2025'!$C$1:$Z$1,0))</f>
        <v>#N/A</v>
      </c>
      <c r="J800" s="29" t="str">
        <f>VLOOKUP($A800,'2025'!$C:$Z,MATCH(J$1,'2025'!$C$1:$Z$1,0))</f>
        <v>#N/A</v>
      </c>
      <c r="K800" s="29" t="str">
        <f>VLOOKUP($A800,'2025'!$C:$Z,MATCH(K$1,'2025'!$C$1:$Z$1,0))</f>
        <v>#N/A</v>
      </c>
      <c r="L800" s="29" t="str">
        <f>VLOOKUP($A800,'2025'!$C:$Z,MATCH(L$1,'2025'!$C$1:$Z$1,0))</f>
        <v>#N/A</v>
      </c>
      <c r="M800" s="29" t="str">
        <f>VLOOKUP($A800,'2025'!$C:$Z,MATCH(M$1,'2025'!$C$1:$Z$1,0))</f>
        <v>#N/A</v>
      </c>
      <c r="N800" s="29" t="str">
        <f>VLOOKUP($A800,'2025'!$C:$Z,MATCH(N$1,'2025'!$C$1:$Z$1,0))</f>
        <v>#N/A</v>
      </c>
      <c r="O800" s="29" t="str">
        <f>VLOOKUP($A800,'2025'!$C:$Z,MATCH(O$1,'2025'!$C$1:$Z$1,0))</f>
        <v>#N/A</v>
      </c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</row>
    <row r="801" ht="22.5" hidden="1" customHeight="1">
      <c r="A801" s="28"/>
      <c r="B801" s="29" t="str">
        <f>VLOOKUP($A801,'2025'!$C:$Z,MATCH(B$1,'2025'!$C$1:$Z$1,0))</f>
        <v>#N/A</v>
      </c>
      <c r="C801" s="29" t="str">
        <f>VLOOKUP($A801,'2025'!$C:$Z,MATCH(C$1,'2025'!$C$1:$Z$1,0))</f>
        <v>#N/A</v>
      </c>
      <c r="D801" s="29" t="str">
        <f>VLOOKUP($A801,'2025'!$C:$Z,MATCH(D$1,'2025'!$C$1:$Z$1,0))</f>
        <v>#N/A</v>
      </c>
      <c r="E801" s="29" t="str">
        <f>VLOOKUP($A801,'2025'!$C:$Z,MATCH(E$1,'2025'!$C$1:$Z$1,0))</f>
        <v>#N/A</v>
      </c>
      <c r="F801" s="29" t="str">
        <f>VLOOKUP($A801,'2025'!$C:$Z,MATCH(F$1,'2025'!$C$1:$Z$1,0))</f>
        <v>#N/A</v>
      </c>
      <c r="G801" s="29" t="str">
        <f>VLOOKUP($A801,'2025'!$C:$Z,MATCH(G$1,'2025'!$C$1:$Z$1,0))</f>
        <v>#N/A</v>
      </c>
      <c r="H801" s="29" t="str">
        <f>VLOOKUP($A801,'2025'!$C:$Z,MATCH(H$1,'2025'!$C$1:$Z$1,0))</f>
        <v>#N/A</v>
      </c>
      <c r="I801" s="29" t="str">
        <f>VLOOKUP($A801,'2025'!$C:$Z,MATCH(I$1,'2025'!$C$1:$Z$1,0))</f>
        <v>#N/A</v>
      </c>
      <c r="J801" s="29" t="str">
        <f>VLOOKUP($A801,'2025'!$C:$Z,MATCH(J$1,'2025'!$C$1:$Z$1,0))</f>
        <v>#N/A</v>
      </c>
      <c r="K801" s="29" t="str">
        <f>VLOOKUP($A801,'2025'!$C:$Z,MATCH(K$1,'2025'!$C$1:$Z$1,0))</f>
        <v>#N/A</v>
      </c>
      <c r="L801" s="29" t="str">
        <f>VLOOKUP($A801,'2025'!$C:$Z,MATCH(L$1,'2025'!$C$1:$Z$1,0))</f>
        <v>#N/A</v>
      </c>
      <c r="M801" s="29" t="str">
        <f>VLOOKUP($A801,'2025'!$C:$Z,MATCH(M$1,'2025'!$C$1:$Z$1,0))</f>
        <v>#N/A</v>
      </c>
      <c r="N801" s="29" t="str">
        <f>VLOOKUP($A801,'2025'!$C:$Z,MATCH(N$1,'2025'!$C$1:$Z$1,0))</f>
        <v>#N/A</v>
      </c>
      <c r="O801" s="29" t="str">
        <f>VLOOKUP($A801,'2025'!$C:$Z,MATCH(O$1,'2025'!$C$1:$Z$1,0))</f>
        <v>#N/A</v>
      </c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</row>
    <row r="802" ht="22.5" hidden="1" customHeight="1">
      <c r="A802" s="28"/>
      <c r="B802" s="29" t="str">
        <f>VLOOKUP($A802,'2025'!$C:$Z,MATCH(B$1,'2025'!$C$1:$Z$1,0))</f>
        <v>#N/A</v>
      </c>
      <c r="C802" s="29" t="str">
        <f>VLOOKUP($A802,'2025'!$C:$Z,MATCH(C$1,'2025'!$C$1:$Z$1,0))</f>
        <v>#N/A</v>
      </c>
      <c r="D802" s="29" t="str">
        <f>VLOOKUP($A802,'2025'!$C:$Z,MATCH(D$1,'2025'!$C$1:$Z$1,0))</f>
        <v>#N/A</v>
      </c>
      <c r="E802" s="29" t="str">
        <f>VLOOKUP($A802,'2025'!$C:$Z,MATCH(E$1,'2025'!$C$1:$Z$1,0))</f>
        <v>#N/A</v>
      </c>
      <c r="F802" s="29" t="str">
        <f>VLOOKUP($A802,'2025'!$C:$Z,MATCH(F$1,'2025'!$C$1:$Z$1,0))</f>
        <v>#N/A</v>
      </c>
      <c r="G802" s="29" t="str">
        <f>VLOOKUP($A802,'2025'!$C:$Z,MATCH(G$1,'2025'!$C$1:$Z$1,0))</f>
        <v>#N/A</v>
      </c>
      <c r="H802" s="29" t="str">
        <f>VLOOKUP($A802,'2025'!$C:$Z,MATCH(H$1,'2025'!$C$1:$Z$1,0))</f>
        <v>#N/A</v>
      </c>
      <c r="I802" s="29" t="str">
        <f>VLOOKUP($A802,'2025'!$C:$Z,MATCH(I$1,'2025'!$C$1:$Z$1,0))</f>
        <v>#N/A</v>
      </c>
      <c r="J802" s="29" t="str">
        <f>VLOOKUP($A802,'2025'!$C:$Z,MATCH(J$1,'2025'!$C$1:$Z$1,0))</f>
        <v>#N/A</v>
      </c>
      <c r="K802" s="29" t="str">
        <f>VLOOKUP($A802,'2025'!$C:$Z,MATCH(K$1,'2025'!$C$1:$Z$1,0))</f>
        <v>#N/A</v>
      </c>
      <c r="L802" s="29" t="str">
        <f>VLOOKUP($A802,'2025'!$C:$Z,MATCH(L$1,'2025'!$C$1:$Z$1,0))</f>
        <v>#N/A</v>
      </c>
      <c r="M802" s="29" t="str">
        <f>VLOOKUP($A802,'2025'!$C:$Z,MATCH(M$1,'2025'!$C$1:$Z$1,0))</f>
        <v>#N/A</v>
      </c>
      <c r="N802" s="29" t="str">
        <f>VLOOKUP($A802,'2025'!$C:$Z,MATCH(N$1,'2025'!$C$1:$Z$1,0))</f>
        <v>#N/A</v>
      </c>
      <c r="O802" s="29" t="str">
        <f>VLOOKUP($A802,'2025'!$C:$Z,MATCH(O$1,'2025'!$C$1:$Z$1,0))</f>
        <v>#N/A</v>
      </c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</row>
    <row r="803" ht="22.5" hidden="1" customHeight="1">
      <c r="A803" s="28"/>
      <c r="B803" s="29" t="str">
        <f>VLOOKUP($A803,'2025'!$C:$Z,MATCH(B$1,'2025'!$C$1:$Z$1,0))</f>
        <v>#N/A</v>
      </c>
      <c r="C803" s="29" t="str">
        <f>VLOOKUP($A803,'2025'!$C:$Z,MATCH(C$1,'2025'!$C$1:$Z$1,0))</f>
        <v>#N/A</v>
      </c>
      <c r="D803" s="29" t="str">
        <f>VLOOKUP($A803,'2025'!$C:$Z,MATCH(D$1,'2025'!$C$1:$Z$1,0))</f>
        <v>#N/A</v>
      </c>
      <c r="E803" s="29" t="str">
        <f>VLOOKUP($A803,'2025'!$C:$Z,MATCH(E$1,'2025'!$C$1:$Z$1,0))</f>
        <v>#N/A</v>
      </c>
      <c r="F803" s="29" t="str">
        <f>VLOOKUP($A803,'2025'!$C:$Z,MATCH(F$1,'2025'!$C$1:$Z$1,0))</f>
        <v>#N/A</v>
      </c>
      <c r="G803" s="29" t="str">
        <f>VLOOKUP($A803,'2025'!$C:$Z,MATCH(G$1,'2025'!$C$1:$Z$1,0))</f>
        <v>#N/A</v>
      </c>
      <c r="H803" s="29" t="str">
        <f>VLOOKUP($A803,'2025'!$C:$Z,MATCH(H$1,'2025'!$C$1:$Z$1,0))</f>
        <v>#N/A</v>
      </c>
      <c r="I803" s="29" t="str">
        <f>VLOOKUP($A803,'2025'!$C:$Z,MATCH(I$1,'2025'!$C$1:$Z$1,0))</f>
        <v>#N/A</v>
      </c>
      <c r="J803" s="29" t="str">
        <f>VLOOKUP($A803,'2025'!$C:$Z,MATCH(J$1,'2025'!$C$1:$Z$1,0))</f>
        <v>#N/A</v>
      </c>
      <c r="K803" s="29" t="str">
        <f>VLOOKUP($A803,'2025'!$C:$Z,MATCH(K$1,'2025'!$C$1:$Z$1,0))</f>
        <v>#N/A</v>
      </c>
      <c r="L803" s="29" t="str">
        <f>VLOOKUP($A803,'2025'!$C:$Z,MATCH(L$1,'2025'!$C$1:$Z$1,0))</f>
        <v>#N/A</v>
      </c>
      <c r="M803" s="29" t="str">
        <f>VLOOKUP($A803,'2025'!$C:$Z,MATCH(M$1,'2025'!$C$1:$Z$1,0))</f>
        <v>#N/A</v>
      </c>
      <c r="N803" s="29" t="str">
        <f>VLOOKUP($A803,'2025'!$C:$Z,MATCH(N$1,'2025'!$C$1:$Z$1,0))</f>
        <v>#N/A</v>
      </c>
      <c r="O803" s="29" t="str">
        <f>VLOOKUP($A803,'2025'!$C:$Z,MATCH(O$1,'2025'!$C$1:$Z$1,0))</f>
        <v>#N/A</v>
      </c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</row>
    <row r="804" ht="22.5" hidden="1" customHeight="1">
      <c r="A804" s="28"/>
      <c r="B804" s="29" t="str">
        <f>VLOOKUP($A804,'2025'!$C:$Z,MATCH(B$1,'2025'!$C$1:$Z$1,0))</f>
        <v>#N/A</v>
      </c>
      <c r="C804" s="29" t="str">
        <f>VLOOKUP($A804,'2025'!$C:$Z,MATCH(C$1,'2025'!$C$1:$Z$1,0))</f>
        <v>#N/A</v>
      </c>
      <c r="D804" s="29" t="str">
        <f>VLOOKUP($A804,'2025'!$C:$Z,MATCH(D$1,'2025'!$C$1:$Z$1,0))</f>
        <v>#N/A</v>
      </c>
      <c r="E804" s="29" t="str">
        <f>VLOOKUP($A804,'2025'!$C:$Z,MATCH(E$1,'2025'!$C$1:$Z$1,0))</f>
        <v>#N/A</v>
      </c>
      <c r="F804" s="29" t="str">
        <f>VLOOKUP($A804,'2025'!$C:$Z,MATCH(F$1,'2025'!$C$1:$Z$1,0))</f>
        <v>#N/A</v>
      </c>
      <c r="G804" s="29" t="str">
        <f>VLOOKUP($A804,'2025'!$C:$Z,MATCH(G$1,'2025'!$C$1:$Z$1,0))</f>
        <v>#N/A</v>
      </c>
      <c r="H804" s="29" t="str">
        <f>VLOOKUP($A804,'2025'!$C:$Z,MATCH(H$1,'2025'!$C$1:$Z$1,0))</f>
        <v>#N/A</v>
      </c>
      <c r="I804" s="29" t="str">
        <f>VLOOKUP($A804,'2025'!$C:$Z,MATCH(I$1,'2025'!$C$1:$Z$1,0))</f>
        <v>#N/A</v>
      </c>
      <c r="J804" s="29" t="str">
        <f>VLOOKUP($A804,'2025'!$C:$Z,MATCH(J$1,'2025'!$C$1:$Z$1,0))</f>
        <v>#N/A</v>
      </c>
      <c r="K804" s="29" t="str">
        <f>VLOOKUP($A804,'2025'!$C:$Z,MATCH(K$1,'2025'!$C$1:$Z$1,0))</f>
        <v>#N/A</v>
      </c>
      <c r="L804" s="29" t="str">
        <f>VLOOKUP($A804,'2025'!$C:$Z,MATCH(L$1,'2025'!$C$1:$Z$1,0))</f>
        <v>#N/A</v>
      </c>
      <c r="M804" s="29" t="str">
        <f>VLOOKUP($A804,'2025'!$C:$Z,MATCH(M$1,'2025'!$C$1:$Z$1,0))</f>
        <v>#N/A</v>
      </c>
      <c r="N804" s="29" t="str">
        <f>VLOOKUP($A804,'2025'!$C:$Z,MATCH(N$1,'2025'!$C$1:$Z$1,0))</f>
        <v>#N/A</v>
      </c>
      <c r="O804" s="29" t="str">
        <f>VLOOKUP($A804,'2025'!$C:$Z,MATCH(O$1,'2025'!$C$1:$Z$1,0))</f>
        <v>#N/A</v>
      </c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</row>
    <row r="805" ht="22.5" hidden="1" customHeight="1">
      <c r="A805" s="28"/>
      <c r="B805" s="29" t="str">
        <f>VLOOKUP($A805,'2025'!$C:$Z,MATCH(B$1,'2025'!$C$1:$Z$1,0))</f>
        <v>#N/A</v>
      </c>
      <c r="C805" s="29" t="str">
        <f>VLOOKUP($A805,'2025'!$C:$Z,MATCH(C$1,'2025'!$C$1:$Z$1,0))</f>
        <v>#N/A</v>
      </c>
      <c r="D805" s="29" t="str">
        <f>VLOOKUP($A805,'2025'!$C:$Z,MATCH(D$1,'2025'!$C$1:$Z$1,0))</f>
        <v>#N/A</v>
      </c>
      <c r="E805" s="29" t="str">
        <f>VLOOKUP($A805,'2025'!$C:$Z,MATCH(E$1,'2025'!$C$1:$Z$1,0))</f>
        <v>#N/A</v>
      </c>
      <c r="F805" s="29" t="str">
        <f>VLOOKUP($A805,'2025'!$C:$Z,MATCH(F$1,'2025'!$C$1:$Z$1,0))</f>
        <v>#N/A</v>
      </c>
      <c r="G805" s="29" t="str">
        <f>VLOOKUP($A805,'2025'!$C:$Z,MATCH(G$1,'2025'!$C$1:$Z$1,0))</f>
        <v>#N/A</v>
      </c>
      <c r="H805" s="29" t="str">
        <f>VLOOKUP($A805,'2025'!$C:$Z,MATCH(H$1,'2025'!$C$1:$Z$1,0))</f>
        <v>#N/A</v>
      </c>
      <c r="I805" s="29" t="str">
        <f>VLOOKUP($A805,'2025'!$C:$Z,MATCH(I$1,'2025'!$C$1:$Z$1,0))</f>
        <v>#N/A</v>
      </c>
      <c r="J805" s="29" t="str">
        <f>VLOOKUP($A805,'2025'!$C:$Z,MATCH(J$1,'2025'!$C$1:$Z$1,0))</f>
        <v>#N/A</v>
      </c>
      <c r="K805" s="29" t="str">
        <f>VLOOKUP($A805,'2025'!$C:$Z,MATCH(K$1,'2025'!$C$1:$Z$1,0))</f>
        <v>#N/A</v>
      </c>
      <c r="L805" s="29" t="str">
        <f>VLOOKUP($A805,'2025'!$C:$Z,MATCH(L$1,'2025'!$C$1:$Z$1,0))</f>
        <v>#N/A</v>
      </c>
      <c r="M805" s="29" t="str">
        <f>VLOOKUP($A805,'2025'!$C:$Z,MATCH(M$1,'2025'!$C$1:$Z$1,0))</f>
        <v>#N/A</v>
      </c>
      <c r="N805" s="29" t="str">
        <f>VLOOKUP($A805,'2025'!$C:$Z,MATCH(N$1,'2025'!$C$1:$Z$1,0))</f>
        <v>#N/A</v>
      </c>
      <c r="O805" s="29" t="str">
        <f>VLOOKUP($A805,'2025'!$C:$Z,MATCH(O$1,'2025'!$C$1:$Z$1,0))</f>
        <v>#N/A</v>
      </c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</row>
    <row r="806" ht="22.5" hidden="1" customHeight="1">
      <c r="A806" s="28"/>
      <c r="B806" s="29" t="str">
        <f>VLOOKUP($A806,'2025'!$C:$Z,MATCH(B$1,'2025'!$C$1:$Z$1,0))</f>
        <v>#N/A</v>
      </c>
      <c r="C806" s="29" t="str">
        <f>VLOOKUP($A806,'2025'!$C:$Z,MATCH(C$1,'2025'!$C$1:$Z$1,0))</f>
        <v>#N/A</v>
      </c>
      <c r="D806" s="29" t="str">
        <f>VLOOKUP($A806,'2025'!$C:$Z,MATCH(D$1,'2025'!$C$1:$Z$1,0))</f>
        <v>#N/A</v>
      </c>
      <c r="E806" s="29" t="str">
        <f>VLOOKUP($A806,'2025'!$C:$Z,MATCH(E$1,'2025'!$C$1:$Z$1,0))</f>
        <v>#N/A</v>
      </c>
      <c r="F806" s="29" t="str">
        <f>VLOOKUP($A806,'2025'!$C:$Z,MATCH(F$1,'2025'!$C$1:$Z$1,0))</f>
        <v>#N/A</v>
      </c>
      <c r="G806" s="29" t="str">
        <f>VLOOKUP($A806,'2025'!$C:$Z,MATCH(G$1,'2025'!$C$1:$Z$1,0))</f>
        <v>#N/A</v>
      </c>
      <c r="H806" s="29" t="str">
        <f>VLOOKUP($A806,'2025'!$C:$Z,MATCH(H$1,'2025'!$C$1:$Z$1,0))</f>
        <v>#N/A</v>
      </c>
      <c r="I806" s="29" t="str">
        <f>VLOOKUP($A806,'2025'!$C:$Z,MATCH(I$1,'2025'!$C$1:$Z$1,0))</f>
        <v>#N/A</v>
      </c>
      <c r="J806" s="29" t="str">
        <f>VLOOKUP($A806,'2025'!$C:$Z,MATCH(J$1,'2025'!$C$1:$Z$1,0))</f>
        <v>#N/A</v>
      </c>
      <c r="K806" s="29" t="str">
        <f>VLOOKUP($A806,'2025'!$C:$Z,MATCH(K$1,'2025'!$C$1:$Z$1,0))</f>
        <v>#N/A</v>
      </c>
      <c r="L806" s="29" t="str">
        <f>VLOOKUP($A806,'2025'!$C:$Z,MATCH(L$1,'2025'!$C$1:$Z$1,0))</f>
        <v>#N/A</v>
      </c>
      <c r="M806" s="29" t="str">
        <f>VLOOKUP($A806,'2025'!$C:$Z,MATCH(M$1,'2025'!$C$1:$Z$1,0))</f>
        <v>#N/A</v>
      </c>
      <c r="N806" s="29" t="str">
        <f>VLOOKUP($A806,'2025'!$C:$Z,MATCH(N$1,'2025'!$C$1:$Z$1,0))</f>
        <v>#N/A</v>
      </c>
      <c r="O806" s="29" t="str">
        <f>VLOOKUP($A806,'2025'!$C:$Z,MATCH(O$1,'2025'!$C$1:$Z$1,0))</f>
        <v>#N/A</v>
      </c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</row>
    <row r="807" ht="22.5" hidden="1" customHeight="1">
      <c r="A807" s="28"/>
      <c r="B807" s="29" t="str">
        <f>VLOOKUP($A807,'2025'!$C:$Z,MATCH(B$1,'2025'!$C$1:$Z$1,0))</f>
        <v>#N/A</v>
      </c>
      <c r="C807" s="29" t="str">
        <f>VLOOKUP($A807,'2025'!$C:$Z,MATCH(C$1,'2025'!$C$1:$Z$1,0))</f>
        <v>#N/A</v>
      </c>
      <c r="D807" s="29" t="str">
        <f>VLOOKUP($A807,'2025'!$C:$Z,MATCH(D$1,'2025'!$C$1:$Z$1,0))</f>
        <v>#N/A</v>
      </c>
      <c r="E807" s="29" t="str">
        <f>VLOOKUP($A807,'2025'!$C:$Z,MATCH(E$1,'2025'!$C$1:$Z$1,0))</f>
        <v>#N/A</v>
      </c>
      <c r="F807" s="29" t="str">
        <f>VLOOKUP($A807,'2025'!$C:$Z,MATCH(F$1,'2025'!$C$1:$Z$1,0))</f>
        <v>#N/A</v>
      </c>
      <c r="G807" s="29" t="str">
        <f>VLOOKUP($A807,'2025'!$C:$Z,MATCH(G$1,'2025'!$C$1:$Z$1,0))</f>
        <v>#N/A</v>
      </c>
      <c r="H807" s="29" t="str">
        <f>VLOOKUP($A807,'2025'!$C:$Z,MATCH(H$1,'2025'!$C$1:$Z$1,0))</f>
        <v>#N/A</v>
      </c>
      <c r="I807" s="29" t="str">
        <f>VLOOKUP($A807,'2025'!$C:$Z,MATCH(I$1,'2025'!$C$1:$Z$1,0))</f>
        <v>#N/A</v>
      </c>
      <c r="J807" s="29" t="str">
        <f>VLOOKUP($A807,'2025'!$C:$Z,MATCH(J$1,'2025'!$C$1:$Z$1,0))</f>
        <v>#N/A</v>
      </c>
      <c r="K807" s="29" t="str">
        <f>VLOOKUP($A807,'2025'!$C:$Z,MATCH(K$1,'2025'!$C$1:$Z$1,0))</f>
        <v>#N/A</v>
      </c>
      <c r="L807" s="29" t="str">
        <f>VLOOKUP($A807,'2025'!$C:$Z,MATCH(L$1,'2025'!$C$1:$Z$1,0))</f>
        <v>#N/A</v>
      </c>
      <c r="M807" s="29" t="str">
        <f>VLOOKUP($A807,'2025'!$C:$Z,MATCH(M$1,'2025'!$C$1:$Z$1,0))</f>
        <v>#N/A</v>
      </c>
      <c r="N807" s="29" t="str">
        <f>VLOOKUP($A807,'2025'!$C:$Z,MATCH(N$1,'2025'!$C$1:$Z$1,0))</f>
        <v>#N/A</v>
      </c>
      <c r="O807" s="29" t="str">
        <f>VLOOKUP($A807,'2025'!$C:$Z,MATCH(O$1,'2025'!$C$1:$Z$1,0))</f>
        <v>#N/A</v>
      </c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</row>
    <row r="808" ht="22.5" hidden="1" customHeight="1">
      <c r="A808" s="28"/>
      <c r="B808" s="29" t="str">
        <f>VLOOKUP($A808,'2025'!$C:$Z,MATCH(B$1,'2025'!$C$1:$Z$1,0))</f>
        <v>#N/A</v>
      </c>
      <c r="C808" s="29" t="str">
        <f>VLOOKUP($A808,'2025'!$C:$Z,MATCH(C$1,'2025'!$C$1:$Z$1,0))</f>
        <v>#N/A</v>
      </c>
      <c r="D808" s="29" t="str">
        <f>VLOOKUP($A808,'2025'!$C:$Z,MATCH(D$1,'2025'!$C$1:$Z$1,0))</f>
        <v>#N/A</v>
      </c>
      <c r="E808" s="29" t="str">
        <f>VLOOKUP($A808,'2025'!$C:$Z,MATCH(E$1,'2025'!$C$1:$Z$1,0))</f>
        <v>#N/A</v>
      </c>
      <c r="F808" s="29" t="str">
        <f>VLOOKUP($A808,'2025'!$C:$Z,MATCH(F$1,'2025'!$C$1:$Z$1,0))</f>
        <v>#N/A</v>
      </c>
      <c r="G808" s="29" t="str">
        <f>VLOOKUP($A808,'2025'!$C:$Z,MATCH(G$1,'2025'!$C$1:$Z$1,0))</f>
        <v>#N/A</v>
      </c>
      <c r="H808" s="29" t="str">
        <f>VLOOKUP($A808,'2025'!$C:$Z,MATCH(H$1,'2025'!$C$1:$Z$1,0))</f>
        <v>#N/A</v>
      </c>
      <c r="I808" s="29" t="str">
        <f>VLOOKUP($A808,'2025'!$C:$Z,MATCH(I$1,'2025'!$C$1:$Z$1,0))</f>
        <v>#N/A</v>
      </c>
      <c r="J808" s="29" t="str">
        <f>VLOOKUP($A808,'2025'!$C:$Z,MATCH(J$1,'2025'!$C$1:$Z$1,0))</f>
        <v>#N/A</v>
      </c>
      <c r="K808" s="29" t="str">
        <f>VLOOKUP($A808,'2025'!$C:$Z,MATCH(K$1,'2025'!$C$1:$Z$1,0))</f>
        <v>#N/A</v>
      </c>
      <c r="L808" s="29" t="str">
        <f>VLOOKUP($A808,'2025'!$C:$Z,MATCH(L$1,'2025'!$C$1:$Z$1,0))</f>
        <v>#N/A</v>
      </c>
      <c r="M808" s="29" t="str">
        <f>VLOOKUP($A808,'2025'!$C:$Z,MATCH(M$1,'2025'!$C$1:$Z$1,0))</f>
        <v>#N/A</v>
      </c>
      <c r="N808" s="29" t="str">
        <f>VLOOKUP($A808,'2025'!$C:$Z,MATCH(N$1,'2025'!$C$1:$Z$1,0))</f>
        <v>#N/A</v>
      </c>
      <c r="O808" s="29" t="str">
        <f>VLOOKUP($A808,'2025'!$C:$Z,MATCH(O$1,'2025'!$C$1:$Z$1,0))</f>
        <v>#N/A</v>
      </c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</row>
    <row r="809" ht="22.5" hidden="1" customHeight="1">
      <c r="A809" s="28"/>
      <c r="B809" s="29" t="str">
        <f>VLOOKUP($A809,'2025'!$C:$Z,MATCH(B$1,'2025'!$C$1:$Z$1,0))</f>
        <v>#N/A</v>
      </c>
      <c r="C809" s="29" t="str">
        <f>VLOOKUP($A809,'2025'!$C:$Z,MATCH(C$1,'2025'!$C$1:$Z$1,0))</f>
        <v>#N/A</v>
      </c>
      <c r="D809" s="29" t="str">
        <f>VLOOKUP($A809,'2025'!$C:$Z,MATCH(D$1,'2025'!$C$1:$Z$1,0))</f>
        <v>#N/A</v>
      </c>
      <c r="E809" s="29" t="str">
        <f>VLOOKUP($A809,'2025'!$C:$Z,MATCH(E$1,'2025'!$C$1:$Z$1,0))</f>
        <v>#N/A</v>
      </c>
      <c r="F809" s="29" t="str">
        <f>VLOOKUP($A809,'2025'!$C:$Z,MATCH(F$1,'2025'!$C$1:$Z$1,0))</f>
        <v>#N/A</v>
      </c>
      <c r="G809" s="29" t="str">
        <f>VLOOKUP($A809,'2025'!$C:$Z,MATCH(G$1,'2025'!$C$1:$Z$1,0))</f>
        <v>#N/A</v>
      </c>
      <c r="H809" s="29" t="str">
        <f>VLOOKUP($A809,'2025'!$C:$Z,MATCH(H$1,'2025'!$C$1:$Z$1,0))</f>
        <v>#N/A</v>
      </c>
      <c r="I809" s="29" t="str">
        <f>VLOOKUP($A809,'2025'!$C:$Z,MATCH(I$1,'2025'!$C$1:$Z$1,0))</f>
        <v>#N/A</v>
      </c>
      <c r="J809" s="29" t="str">
        <f>VLOOKUP($A809,'2025'!$C:$Z,MATCH(J$1,'2025'!$C$1:$Z$1,0))</f>
        <v>#N/A</v>
      </c>
      <c r="K809" s="29" t="str">
        <f>VLOOKUP($A809,'2025'!$C:$Z,MATCH(K$1,'2025'!$C$1:$Z$1,0))</f>
        <v>#N/A</v>
      </c>
      <c r="L809" s="29" t="str">
        <f>VLOOKUP($A809,'2025'!$C:$Z,MATCH(L$1,'2025'!$C$1:$Z$1,0))</f>
        <v>#N/A</v>
      </c>
      <c r="M809" s="29" t="str">
        <f>VLOOKUP($A809,'2025'!$C:$Z,MATCH(M$1,'2025'!$C$1:$Z$1,0))</f>
        <v>#N/A</v>
      </c>
      <c r="N809" s="29" t="str">
        <f>VLOOKUP($A809,'2025'!$C:$Z,MATCH(N$1,'2025'!$C$1:$Z$1,0))</f>
        <v>#N/A</v>
      </c>
      <c r="O809" s="29" t="str">
        <f>VLOOKUP($A809,'2025'!$C:$Z,MATCH(O$1,'2025'!$C$1:$Z$1,0))</f>
        <v>#N/A</v>
      </c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</row>
    <row r="810" ht="22.5" hidden="1" customHeight="1">
      <c r="A810" s="28"/>
      <c r="B810" s="29" t="str">
        <f>VLOOKUP($A810,'2025'!$C:$Z,MATCH(B$1,'2025'!$C$1:$Z$1,0))</f>
        <v>#N/A</v>
      </c>
      <c r="C810" s="29" t="str">
        <f>VLOOKUP($A810,'2025'!$C:$Z,MATCH(C$1,'2025'!$C$1:$Z$1,0))</f>
        <v>#N/A</v>
      </c>
      <c r="D810" s="29" t="str">
        <f>VLOOKUP($A810,'2025'!$C:$Z,MATCH(D$1,'2025'!$C$1:$Z$1,0))</f>
        <v>#N/A</v>
      </c>
      <c r="E810" s="29" t="str">
        <f>VLOOKUP($A810,'2025'!$C:$Z,MATCH(E$1,'2025'!$C$1:$Z$1,0))</f>
        <v>#N/A</v>
      </c>
      <c r="F810" s="29" t="str">
        <f>VLOOKUP($A810,'2025'!$C:$Z,MATCH(F$1,'2025'!$C$1:$Z$1,0))</f>
        <v>#N/A</v>
      </c>
      <c r="G810" s="29" t="str">
        <f>VLOOKUP($A810,'2025'!$C:$Z,MATCH(G$1,'2025'!$C$1:$Z$1,0))</f>
        <v>#N/A</v>
      </c>
      <c r="H810" s="29" t="str">
        <f>VLOOKUP($A810,'2025'!$C:$Z,MATCH(H$1,'2025'!$C$1:$Z$1,0))</f>
        <v>#N/A</v>
      </c>
      <c r="I810" s="29" t="str">
        <f>VLOOKUP($A810,'2025'!$C:$Z,MATCH(I$1,'2025'!$C$1:$Z$1,0))</f>
        <v>#N/A</v>
      </c>
      <c r="J810" s="29" t="str">
        <f>VLOOKUP($A810,'2025'!$C:$Z,MATCH(J$1,'2025'!$C$1:$Z$1,0))</f>
        <v>#N/A</v>
      </c>
      <c r="K810" s="29" t="str">
        <f>VLOOKUP($A810,'2025'!$C:$Z,MATCH(K$1,'2025'!$C$1:$Z$1,0))</f>
        <v>#N/A</v>
      </c>
      <c r="L810" s="29" t="str">
        <f>VLOOKUP($A810,'2025'!$C:$Z,MATCH(L$1,'2025'!$C$1:$Z$1,0))</f>
        <v>#N/A</v>
      </c>
      <c r="M810" s="29" t="str">
        <f>VLOOKUP($A810,'2025'!$C:$Z,MATCH(M$1,'2025'!$C$1:$Z$1,0))</f>
        <v>#N/A</v>
      </c>
      <c r="N810" s="29" t="str">
        <f>VLOOKUP($A810,'2025'!$C:$Z,MATCH(N$1,'2025'!$C$1:$Z$1,0))</f>
        <v>#N/A</v>
      </c>
      <c r="O810" s="29" t="str">
        <f>VLOOKUP($A810,'2025'!$C:$Z,MATCH(O$1,'2025'!$C$1:$Z$1,0))</f>
        <v>#N/A</v>
      </c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</row>
    <row r="811" ht="22.5" hidden="1" customHeight="1">
      <c r="A811" s="28"/>
      <c r="B811" s="29" t="str">
        <f>VLOOKUP($A811,'2025'!$C:$Z,MATCH(B$1,'2025'!$C$1:$Z$1,0))</f>
        <v>#N/A</v>
      </c>
      <c r="C811" s="29" t="str">
        <f>VLOOKUP($A811,'2025'!$C:$Z,MATCH(C$1,'2025'!$C$1:$Z$1,0))</f>
        <v>#N/A</v>
      </c>
      <c r="D811" s="29" t="str">
        <f>VLOOKUP($A811,'2025'!$C:$Z,MATCH(D$1,'2025'!$C$1:$Z$1,0))</f>
        <v>#N/A</v>
      </c>
      <c r="E811" s="29" t="str">
        <f>VLOOKUP($A811,'2025'!$C:$Z,MATCH(E$1,'2025'!$C$1:$Z$1,0))</f>
        <v>#N/A</v>
      </c>
      <c r="F811" s="29" t="str">
        <f>VLOOKUP($A811,'2025'!$C:$Z,MATCH(F$1,'2025'!$C$1:$Z$1,0))</f>
        <v>#N/A</v>
      </c>
      <c r="G811" s="29" t="str">
        <f>VLOOKUP($A811,'2025'!$C:$Z,MATCH(G$1,'2025'!$C$1:$Z$1,0))</f>
        <v>#N/A</v>
      </c>
      <c r="H811" s="29" t="str">
        <f>VLOOKUP($A811,'2025'!$C:$Z,MATCH(H$1,'2025'!$C$1:$Z$1,0))</f>
        <v>#N/A</v>
      </c>
      <c r="I811" s="29" t="str">
        <f>VLOOKUP($A811,'2025'!$C:$Z,MATCH(I$1,'2025'!$C$1:$Z$1,0))</f>
        <v>#N/A</v>
      </c>
      <c r="J811" s="29" t="str">
        <f>VLOOKUP($A811,'2025'!$C:$Z,MATCH(J$1,'2025'!$C$1:$Z$1,0))</f>
        <v>#N/A</v>
      </c>
      <c r="K811" s="29" t="str">
        <f>VLOOKUP($A811,'2025'!$C:$Z,MATCH(K$1,'2025'!$C$1:$Z$1,0))</f>
        <v>#N/A</v>
      </c>
      <c r="L811" s="29" t="str">
        <f>VLOOKUP($A811,'2025'!$C:$Z,MATCH(L$1,'2025'!$C$1:$Z$1,0))</f>
        <v>#N/A</v>
      </c>
      <c r="M811" s="29" t="str">
        <f>VLOOKUP($A811,'2025'!$C:$Z,MATCH(M$1,'2025'!$C$1:$Z$1,0))</f>
        <v>#N/A</v>
      </c>
      <c r="N811" s="29" t="str">
        <f>VLOOKUP($A811,'2025'!$C:$Z,MATCH(N$1,'2025'!$C$1:$Z$1,0))</f>
        <v>#N/A</v>
      </c>
      <c r="O811" s="29" t="str">
        <f>VLOOKUP($A811,'2025'!$C:$Z,MATCH(O$1,'2025'!$C$1:$Z$1,0))</f>
        <v>#N/A</v>
      </c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</row>
    <row r="812" ht="22.5" hidden="1" customHeight="1">
      <c r="A812" s="28"/>
      <c r="B812" s="29" t="str">
        <f>VLOOKUP($A812,'2025'!$C:$Z,MATCH(B$1,'2025'!$C$1:$Z$1,0))</f>
        <v>#N/A</v>
      </c>
      <c r="C812" s="29" t="str">
        <f>VLOOKUP($A812,'2025'!$C:$Z,MATCH(C$1,'2025'!$C$1:$Z$1,0))</f>
        <v>#N/A</v>
      </c>
      <c r="D812" s="29" t="str">
        <f>VLOOKUP($A812,'2025'!$C:$Z,MATCH(D$1,'2025'!$C$1:$Z$1,0))</f>
        <v>#N/A</v>
      </c>
      <c r="E812" s="29" t="str">
        <f>VLOOKUP($A812,'2025'!$C:$Z,MATCH(E$1,'2025'!$C$1:$Z$1,0))</f>
        <v>#N/A</v>
      </c>
      <c r="F812" s="29" t="str">
        <f>VLOOKUP($A812,'2025'!$C:$Z,MATCH(F$1,'2025'!$C$1:$Z$1,0))</f>
        <v>#N/A</v>
      </c>
      <c r="G812" s="29" t="str">
        <f>VLOOKUP($A812,'2025'!$C:$Z,MATCH(G$1,'2025'!$C$1:$Z$1,0))</f>
        <v>#N/A</v>
      </c>
      <c r="H812" s="29" t="str">
        <f>VLOOKUP($A812,'2025'!$C:$Z,MATCH(H$1,'2025'!$C$1:$Z$1,0))</f>
        <v>#N/A</v>
      </c>
      <c r="I812" s="29" t="str">
        <f>VLOOKUP($A812,'2025'!$C:$Z,MATCH(I$1,'2025'!$C$1:$Z$1,0))</f>
        <v>#N/A</v>
      </c>
      <c r="J812" s="29" t="str">
        <f>VLOOKUP($A812,'2025'!$C:$Z,MATCH(J$1,'2025'!$C$1:$Z$1,0))</f>
        <v>#N/A</v>
      </c>
      <c r="K812" s="29" t="str">
        <f>VLOOKUP($A812,'2025'!$C:$Z,MATCH(K$1,'2025'!$C$1:$Z$1,0))</f>
        <v>#N/A</v>
      </c>
      <c r="L812" s="29" t="str">
        <f>VLOOKUP($A812,'2025'!$C:$Z,MATCH(L$1,'2025'!$C$1:$Z$1,0))</f>
        <v>#N/A</v>
      </c>
      <c r="M812" s="29" t="str">
        <f>VLOOKUP($A812,'2025'!$C:$Z,MATCH(M$1,'2025'!$C$1:$Z$1,0))</f>
        <v>#N/A</v>
      </c>
      <c r="N812" s="29" t="str">
        <f>VLOOKUP($A812,'2025'!$C:$Z,MATCH(N$1,'2025'!$C$1:$Z$1,0))</f>
        <v>#N/A</v>
      </c>
      <c r="O812" s="29" t="str">
        <f>VLOOKUP($A812,'2025'!$C:$Z,MATCH(O$1,'2025'!$C$1:$Z$1,0))</f>
        <v>#N/A</v>
      </c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</row>
    <row r="813" ht="22.5" hidden="1" customHeight="1">
      <c r="A813" s="28"/>
      <c r="B813" s="29" t="str">
        <f>VLOOKUP($A813,'2025'!$C:$Z,MATCH(B$1,'2025'!$C$1:$Z$1,0))</f>
        <v>#N/A</v>
      </c>
      <c r="C813" s="29" t="str">
        <f>VLOOKUP($A813,'2025'!$C:$Z,MATCH(C$1,'2025'!$C$1:$Z$1,0))</f>
        <v>#N/A</v>
      </c>
      <c r="D813" s="29" t="str">
        <f>VLOOKUP($A813,'2025'!$C:$Z,MATCH(D$1,'2025'!$C$1:$Z$1,0))</f>
        <v>#N/A</v>
      </c>
      <c r="E813" s="29" t="str">
        <f>VLOOKUP($A813,'2025'!$C:$Z,MATCH(E$1,'2025'!$C$1:$Z$1,0))</f>
        <v>#N/A</v>
      </c>
      <c r="F813" s="29" t="str">
        <f>VLOOKUP($A813,'2025'!$C:$Z,MATCH(F$1,'2025'!$C$1:$Z$1,0))</f>
        <v>#N/A</v>
      </c>
      <c r="G813" s="29" t="str">
        <f>VLOOKUP($A813,'2025'!$C:$Z,MATCH(G$1,'2025'!$C$1:$Z$1,0))</f>
        <v>#N/A</v>
      </c>
      <c r="H813" s="29" t="str">
        <f>VLOOKUP($A813,'2025'!$C:$Z,MATCH(H$1,'2025'!$C$1:$Z$1,0))</f>
        <v>#N/A</v>
      </c>
      <c r="I813" s="29" t="str">
        <f>VLOOKUP($A813,'2025'!$C:$Z,MATCH(I$1,'2025'!$C$1:$Z$1,0))</f>
        <v>#N/A</v>
      </c>
      <c r="J813" s="29" t="str">
        <f>VLOOKUP($A813,'2025'!$C:$Z,MATCH(J$1,'2025'!$C$1:$Z$1,0))</f>
        <v>#N/A</v>
      </c>
      <c r="K813" s="29" t="str">
        <f>VLOOKUP($A813,'2025'!$C:$Z,MATCH(K$1,'2025'!$C$1:$Z$1,0))</f>
        <v>#N/A</v>
      </c>
      <c r="L813" s="29" t="str">
        <f>VLOOKUP($A813,'2025'!$C:$Z,MATCH(L$1,'2025'!$C$1:$Z$1,0))</f>
        <v>#N/A</v>
      </c>
      <c r="M813" s="29" t="str">
        <f>VLOOKUP($A813,'2025'!$C:$Z,MATCH(M$1,'2025'!$C$1:$Z$1,0))</f>
        <v>#N/A</v>
      </c>
      <c r="N813" s="29" t="str">
        <f>VLOOKUP($A813,'2025'!$C:$Z,MATCH(N$1,'2025'!$C$1:$Z$1,0))</f>
        <v>#N/A</v>
      </c>
      <c r="O813" s="29" t="str">
        <f>VLOOKUP($A813,'2025'!$C:$Z,MATCH(O$1,'2025'!$C$1:$Z$1,0))</f>
        <v>#N/A</v>
      </c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</row>
    <row r="814" ht="22.5" hidden="1" customHeight="1">
      <c r="A814" s="28"/>
      <c r="B814" s="29" t="str">
        <f>VLOOKUP($A814,'2025'!$C:$Z,MATCH(B$1,'2025'!$C$1:$Z$1,0))</f>
        <v>#N/A</v>
      </c>
      <c r="C814" s="29" t="str">
        <f>VLOOKUP($A814,'2025'!$C:$Z,MATCH(C$1,'2025'!$C$1:$Z$1,0))</f>
        <v>#N/A</v>
      </c>
      <c r="D814" s="29" t="str">
        <f>VLOOKUP($A814,'2025'!$C:$Z,MATCH(D$1,'2025'!$C$1:$Z$1,0))</f>
        <v>#N/A</v>
      </c>
      <c r="E814" s="29" t="str">
        <f>VLOOKUP($A814,'2025'!$C:$Z,MATCH(E$1,'2025'!$C$1:$Z$1,0))</f>
        <v>#N/A</v>
      </c>
      <c r="F814" s="29" t="str">
        <f>VLOOKUP($A814,'2025'!$C:$Z,MATCH(F$1,'2025'!$C$1:$Z$1,0))</f>
        <v>#N/A</v>
      </c>
      <c r="G814" s="29" t="str">
        <f>VLOOKUP($A814,'2025'!$C:$Z,MATCH(G$1,'2025'!$C$1:$Z$1,0))</f>
        <v>#N/A</v>
      </c>
      <c r="H814" s="29" t="str">
        <f>VLOOKUP($A814,'2025'!$C:$Z,MATCH(H$1,'2025'!$C$1:$Z$1,0))</f>
        <v>#N/A</v>
      </c>
      <c r="I814" s="29" t="str">
        <f>VLOOKUP($A814,'2025'!$C:$Z,MATCH(I$1,'2025'!$C$1:$Z$1,0))</f>
        <v>#N/A</v>
      </c>
      <c r="J814" s="29" t="str">
        <f>VLOOKUP($A814,'2025'!$C:$Z,MATCH(J$1,'2025'!$C$1:$Z$1,0))</f>
        <v>#N/A</v>
      </c>
      <c r="K814" s="29" t="str">
        <f>VLOOKUP($A814,'2025'!$C:$Z,MATCH(K$1,'2025'!$C$1:$Z$1,0))</f>
        <v>#N/A</v>
      </c>
      <c r="L814" s="29" t="str">
        <f>VLOOKUP($A814,'2025'!$C:$Z,MATCH(L$1,'2025'!$C$1:$Z$1,0))</f>
        <v>#N/A</v>
      </c>
      <c r="M814" s="29" t="str">
        <f>VLOOKUP($A814,'2025'!$C:$Z,MATCH(M$1,'2025'!$C$1:$Z$1,0))</f>
        <v>#N/A</v>
      </c>
      <c r="N814" s="29" t="str">
        <f>VLOOKUP($A814,'2025'!$C:$Z,MATCH(N$1,'2025'!$C$1:$Z$1,0))</f>
        <v>#N/A</v>
      </c>
      <c r="O814" s="29" t="str">
        <f>VLOOKUP($A814,'2025'!$C:$Z,MATCH(O$1,'2025'!$C$1:$Z$1,0))</f>
        <v>#N/A</v>
      </c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</row>
    <row r="815" ht="22.5" hidden="1" customHeight="1">
      <c r="A815" s="28"/>
      <c r="B815" s="29" t="str">
        <f>VLOOKUP($A815,'2025'!$C:$Z,MATCH(B$1,'2025'!$C$1:$Z$1,0))</f>
        <v>#N/A</v>
      </c>
      <c r="C815" s="29" t="str">
        <f>VLOOKUP($A815,'2025'!$C:$Z,MATCH(C$1,'2025'!$C$1:$Z$1,0))</f>
        <v>#N/A</v>
      </c>
      <c r="D815" s="29" t="str">
        <f>VLOOKUP($A815,'2025'!$C:$Z,MATCH(D$1,'2025'!$C$1:$Z$1,0))</f>
        <v>#N/A</v>
      </c>
      <c r="E815" s="29" t="str">
        <f>VLOOKUP($A815,'2025'!$C:$Z,MATCH(E$1,'2025'!$C$1:$Z$1,0))</f>
        <v>#N/A</v>
      </c>
      <c r="F815" s="29" t="str">
        <f>VLOOKUP($A815,'2025'!$C:$Z,MATCH(F$1,'2025'!$C$1:$Z$1,0))</f>
        <v>#N/A</v>
      </c>
      <c r="G815" s="29" t="str">
        <f>VLOOKUP($A815,'2025'!$C:$Z,MATCH(G$1,'2025'!$C$1:$Z$1,0))</f>
        <v>#N/A</v>
      </c>
      <c r="H815" s="29" t="str">
        <f>VLOOKUP($A815,'2025'!$C:$Z,MATCH(H$1,'2025'!$C$1:$Z$1,0))</f>
        <v>#N/A</v>
      </c>
      <c r="I815" s="29" t="str">
        <f>VLOOKUP($A815,'2025'!$C:$Z,MATCH(I$1,'2025'!$C$1:$Z$1,0))</f>
        <v>#N/A</v>
      </c>
      <c r="J815" s="29" t="str">
        <f>VLOOKUP($A815,'2025'!$C:$Z,MATCH(J$1,'2025'!$C$1:$Z$1,0))</f>
        <v>#N/A</v>
      </c>
      <c r="K815" s="29" t="str">
        <f>VLOOKUP($A815,'2025'!$C:$Z,MATCH(K$1,'2025'!$C$1:$Z$1,0))</f>
        <v>#N/A</v>
      </c>
      <c r="L815" s="29" t="str">
        <f>VLOOKUP($A815,'2025'!$C:$Z,MATCH(L$1,'2025'!$C$1:$Z$1,0))</f>
        <v>#N/A</v>
      </c>
      <c r="M815" s="29" t="str">
        <f>VLOOKUP($A815,'2025'!$C:$Z,MATCH(M$1,'2025'!$C$1:$Z$1,0))</f>
        <v>#N/A</v>
      </c>
      <c r="N815" s="29" t="str">
        <f>VLOOKUP($A815,'2025'!$C:$Z,MATCH(N$1,'2025'!$C$1:$Z$1,0))</f>
        <v>#N/A</v>
      </c>
      <c r="O815" s="29" t="str">
        <f>VLOOKUP($A815,'2025'!$C:$Z,MATCH(O$1,'2025'!$C$1:$Z$1,0))</f>
        <v>#N/A</v>
      </c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</row>
    <row r="816" ht="22.5" hidden="1" customHeight="1">
      <c r="A816" s="28"/>
      <c r="B816" s="29" t="str">
        <f>VLOOKUP($A816,'2025'!$C:$Z,MATCH(B$1,'2025'!$C$1:$Z$1,0))</f>
        <v>#N/A</v>
      </c>
      <c r="C816" s="29" t="str">
        <f>VLOOKUP($A816,'2025'!$C:$Z,MATCH(C$1,'2025'!$C$1:$Z$1,0))</f>
        <v>#N/A</v>
      </c>
      <c r="D816" s="29" t="str">
        <f>VLOOKUP($A816,'2025'!$C:$Z,MATCH(D$1,'2025'!$C$1:$Z$1,0))</f>
        <v>#N/A</v>
      </c>
      <c r="E816" s="29" t="str">
        <f>VLOOKUP($A816,'2025'!$C:$Z,MATCH(E$1,'2025'!$C$1:$Z$1,0))</f>
        <v>#N/A</v>
      </c>
      <c r="F816" s="29" t="str">
        <f>VLOOKUP($A816,'2025'!$C:$Z,MATCH(F$1,'2025'!$C$1:$Z$1,0))</f>
        <v>#N/A</v>
      </c>
      <c r="G816" s="29" t="str">
        <f>VLOOKUP($A816,'2025'!$C:$Z,MATCH(G$1,'2025'!$C$1:$Z$1,0))</f>
        <v>#N/A</v>
      </c>
      <c r="H816" s="29" t="str">
        <f>VLOOKUP($A816,'2025'!$C:$Z,MATCH(H$1,'2025'!$C$1:$Z$1,0))</f>
        <v>#N/A</v>
      </c>
      <c r="I816" s="29" t="str">
        <f>VLOOKUP($A816,'2025'!$C:$Z,MATCH(I$1,'2025'!$C$1:$Z$1,0))</f>
        <v>#N/A</v>
      </c>
      <c r="J816" s="29" t="str">
        <f>VLOOKUP($A816,'2025'!$C:$Z,MATCH(J$1,'2025'!$C$1:$Z$1,0))</f>
        <v>#N/A</v>
      </c>
      <c r="K816" s="29" t="str">
        <f>VLOOKUP($A816,'2025'!$C:$Z,MATCH(K$1,'2025'!$C$1:$Z$1,0))</f>
        <v>#N/A</v>
      </c>
      <c r="L816" s="29" t="str">
        <f>VLOOKUP($A816,'2025'!$C:$Z,MATCH(L$1,'2025'!$C$1:$Z$1,0))</f>
        <v>#N/A</v>
      </c>
      <c r="M816" s="29" t="str">
        <f>VLOOKUP($A816,'2025'!$C:$Z,MATCH(M$1,'2025'!$C$1:$Z$1,0))</f>
        <v>#N/A</v>
      </c>
      <c r="N816" s="29" t="str">
        <f>VLOOKUP($A816,'2025'!$C:$Z,MATCH(N$1,'2025'!$C$1:$Z$1,0))</f>
        <v>#N/A</v>
      </c>
      <c r="O816" s="29" t="str">
        <f>VLOOKUP($A816,'2025'!$C:$Z,MATCH(O$1,'2025'!$C$1:$Z$1,0))</f>
        <v>#N/A</v>
      </c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</row>
    <row r="817" ht="22.5" hidden="1" customHeight="1">
      <c r="A817" s="28"/>
      <c r="B817" s="29" t="str">
        <f>VLOOKUP($A817,'2025'!$C:$Z,MATCH(B$1,'2025'!$C$1:$Z$1,0))</f>
        <v>#N/A</v>
      </c>
      <c r="C817" s="29" t="str">
        <f>VLOOKUP($A817,'2025'!$C:$Z,MATCH(C$1,'2025'!$C$1:$Z$1,0))</f>
        <v>#N/A</v>
      </c>
      <c r="D817" s="29" t="str">
        <f>VLOOKUP($A817,'2025'!$C:$Z,MATCH(D$1,'2025'!$C$1:$Z$1,0))</f>
        <v>#N/A</v>
      </c>
      <c r="E817" s="29" t="str">
        <f>VLOOKUP($A817,'2025'!$C:$Z,MATCH(E$1,'2025'!$C$1:$Z$1,0))</f>
        <v>#N/A</v>
      </c>
      <c r="F817" s="29" t="str">
        <f>VLOOKUP($A817,'2025'!$C:$Z,MATCH(F$1,'2025'!$C$1:$Z$1,0))</f>
        <v>#N/A</v>
      </c>
      <c r="G817" s="29" t="str">
        <f>VLOOKUP($A817,'2025'!$C:$Z,MATCH(G$1,'2025'!$C$1:$Z$1,0))</f>
        <v>#N/A</v>
      </c>
      <c r="H817" s="29" t="str">
        <f>VLOOKUP($A817,'2025'!$C:$Z,MATCH(H$1,'2025'!$C$1:$Z$1,0))</f>
        <v>#N/A</v>
      </c>
      <c r="I817" s="29" t="str">
        <f>VLOOKUP($A817,'2025'!$C:$Z,MATCH(I$1,'2025'!$C$1:$Z$1,0))</f>
        <v>#N/A</v>
      </c>
      <c r="J817" s="29" t="str">
        <f>VLOOKUP($A817,'2025'!$C:$Z,MATCH(J$1,'2025'!$C$1:$Z$1,0))</f>
        <v>#N/A</v>
      </c>
      <c r="K817" s="29" t="str">
        <f>VLOOKUP($A817,'2025'!$C:$Z,MATCH(K$1,'2025'!$C$1:$Z$1,0))</f>
        <v>#N/A</v>
      </c>
      <c r="L817" s="29" t="str">
        <f>VLOOKUP($A817,'2025'!$C:$Z,MATCH(L$1,'2025'!$C$1:$Z$1,0))</f>
        <v>#N/A</v>
      </c>
      <c r="M817" s="29" t="str">
        <f>VLOOKUP($A817,'2025'!$C:$Z,MATCH(M$1,'2025'!$C$1:$Z$1,0))</f>
        <v>#N/A</v>
      </c>
      <c r="N817" s="29" t="str">
        <f>VLOOKUP($A817,'2025'!$C:$Z,MATCH(N$1,'2025'!$C$1:$Z$1,0))</f>
        <v>#N/A</v>
      </c>
      <c r="O817" s="29" t="str">
        <f>VLOOKUP($A817,'2025'!$C:$Z,MATCH(O$1,'2025'!$C$1:$Z$1,0))</f>
        <v>#N/A</v>
      </c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</row>
    <row r="818" ht="22.5" hidden="1" customHeight="1">
      <c r="A818" s="28"/>
      <c r="B818" s="29" t="str">
        <f>VLOOKUP($A818,'2025'!$C:$Z,MATCH(B$1,'2025'!$C$1:$Z$1,0))</f>
        <v>#N/A</v>
      </c>
      <c r="C818" s="29" t="str">
        <f>VLOOKUP($A818,'2025'!$C:$Z,MATCH(C$1,'2025'!$C$1:$Z$1,0))</f>
        <v>#N/A</v>
      </c>
      <c r="D818" s="29" t="str">
        <f>VLOOKUP($A818,'2025'!$C:$Z,MATCH(D$1,'2025'!$C$1:$Z$1,0))</f>
        <v>#N/A</v>
      </c>
      <c r="E818" s="29" t="str">
        <f>VLOOKUP($A818,'2025'!$C:$Z,MATCH(E$1,'2025'!$C$1:$Z$1,0))</f>
        <v>#N/A</v>
      </c>
      <c r="F818" s="29" t="str">
        <f>VLOOKUP($A818,'2025'!$C:$Z,MATCH(F$1,'2025'!$C$1:$Z$1,0))</f>
        <v>#N/A</v>
      </c>
      <c r="G818" s="29" t="str">
        <f>VLOOKUP($A818,'2025'!$C:$Z,MATCH(G$1,'2025'!$C$1:$Z$1,0))</f>
        <v>#N/A</v>
      </c>
      <c r="H818" s="29" t="str">
        <f>VLOOKUP($A818,'2025'!$C:$Z,MATCH(H$1,'2025'!$C$1:$Z$1,0))</f>
        <v>#N/A</v>
      </c>
      <c r="I818" s="29" t="str">
        <f>VLOOKUP($A818,'2025'!$C:$Z,MATCH(I$1,'2025'!$C$1:$Z$1,0))</f>
        <v>#N/A</v>
      </c>
      <c r="J818" s="29" t="str">
        <f>VLOOKUP($A818,'2025'!$C:$Z,MATCH(J$1,'2025'!$C$1:$Z$1,0))</f>
        <v>#N/A</v>
      </c>
      <c r="K818" s="29" t="str">
        <f>VLOOKUP($A818,'2025'!$C:$Z,MATCH(K$1,'2025'!$C$1:$Z$1,0))</f>
        <v>#N/A</v>
      </c>
      <c r="L818" s="29" t="str">
        <f>VLOOKUP($A818,'2025'!$C:$Z,MATCH(L$1,'2025'!$C$1:$Z$1,0))</f>
        <v>#N/A</v>
      </c>
      <c r="M818" s="29" t="str">
        <f>VLOOKUP($A818,'2025'!$C:$Z,MATCH(M$1,'2025'!$C$1:$Z$1,0))</f>
        <v>#N/A</v>
      </c>
      <c r="N818" s="29" t="str">
        <f>VLOOKUP($A818,'2025'!$C:$Z,MATCH(N$1,'2025'!$C$1:$Z$1,0))</f>
        <v>#N/A</v>
      </c>
      <c r="O818" s="29" t="str">
        <f>VLOOKUP($A818,'2025'!$C:$Z,MATCH(O$1,'2025'!$C$1:$Z$1,0))</f>
        <v>#N/A</v>
      </c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</row>
    <row r="819" ht="22.5" hidden="1" customHeight="1">
      <c r="A819" s="28"/>
      <c r="B819" s="29" t="str">
        <f>VLOOKUP($A819,'2025'!$C:$Z,MATCH(B$1,'2025'!$C$1:$Z$1,0))</f>
        <v>#N/A</v>
      </c>
      <c r="C819" s="29" t="str">
        <f>VLOOKUP($A819,'2025'!$C:$Z,MATCH(C$1,'2025'!$C$1:$Z$1,0))</f>
        <v>#N/A</v>
      </c>
      <c r="D819" s="29" t="str">
        <f>VLOOKUP($A819,'2025'!$C:$Z,MATCH(D$1,'2025'!$C$1:$Z$1,0))</f>
        <v>#N/A</v>
      </c>
      <c r="E819" s="29" t="str">
        <f>VLOOKUP($A819,'2025'!$C:$Z,MATCH(E$1,'2025'!$C$1:$Z$1,0))</f>
        <v>#N/A</v>
      </c>
      <c r="F819" s="29" t="str">
        <f>VLOOKUP($A819,'2025'!$C:$Z,MATCH(F$1,'2025'!$C$1:$Z$1,0))</f>
        <v>#N/A</v>
      </c>
      <c r="G819" s="29" t="str">
        <f>VLOOKUP($A819,'2025'!$C:$Z,MATCH(G$1,'2025'!$C$1:$Z$1,0))</f>
        <v>#N/A</v>
      </c>
      <c r="H819" s="29" t="str">
        <f>VLOOKUP($A819,'2025'!$C:$Z,MATCH(H$1,'2025'!$C$1:$Z$1,0))</f>
        <v>#N/A</v>
      </c>
      <c r="I819" s="29" t="str">
        <f>VLOOKUP($A819,'2025'!$C:$Z,MATCH(I$1,'2025'!$C$1:$Z$1,0))</f>
        <v>#N/A</v>
      </c>
      <c r="J819" s="29" t="str">
        <f>VLOOKUP($A819,'2025'!$C:$Z,MATCH(J$1,'2025'!$C$1:$Z$1,0))</f>
        <v>#N/A</v>
      </c>
      <c r="K819" s="29" t="str">
        <f>VLOOKUP($A819,'2025'!$C:$Z,MATCH(K$1,'2025'!$C$1:$Z$1,0))</f>
        <v>#N/A</v>
      </c>
      <c r="L819" s="29" t="str">
        <f>VLOOKUP($A819,'2025'!$C:$Z,MATCH(L$1,'2025'!$C$1:$Z$1,0))</f>
        <v>#N/A</v>
      </c>
      <c r="M819" s="29" t="str">
        <f>VLOOKUP($A819,'2025'!$C:$Z,MATCH(M$1,'2025'!$C$1:$Z$1,0))</f>
        <v>#N/A</v>
      </c>
      <c r="N819" s="29" t="str">
        <f>VLOOKUP($A819,'2025'!$C:$Z,MATCH(N$1,'2025'!$C$1:$Z$1,0))</f>
        <v>#N/A</v>
      </c>
      <c r="O819" s="29" t="str">
        <f>VLOOKUP($A819,'2025'!$C:$Z,MATCH(O$1,'2025'!$C$1:$Z$1,0))</f>
        <v>#N/A</v>
      </c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</row>
    <row r="820" ht="22.5" hidden="1" customHeight="1">
      <c r="A820" s="28"/>
      <c r="B820" s="29" t="str">
        <f>VLOOKUP($A820,'2025'!$C:$Z,MATCH(B$1,'2025'!$C$1:$Z$1,0))</f>
        <v>#N/A</v>
      </c>
      <c r="C820" s="29" t="str">
        <f>VLOOKUP($A820,'2025'!$C:$Z,MATCH(C$1,'2025'!$C$1:$Z$1,0))</f>
        <v>#N/A</v>
      </c>
      <c r="D820" s="29" t="str">
        <f>VLOOKUP($A820,'2025'!$C:$Z,MATCH(D$1,'2025'!$C$1:$Z$1,0))</f>
        <v>#N/A</v>
      </c>
      <c r="E820" s="29" t="str">
        <f>VLOOKUP($A820,'2025'!$C:$Z,MATCH(E$1,'2025'!$C$1:$Z$1,0))</f>
        <v>#N/A</v>
      </c>
      <c r="F820" s="29" t="str">
        <f>VLOOKUP($A820,'2025'!$C:$Z,MATCH(F$1,'2025'!$C$1:$Z$1,0))</f>
        <v>#N/A</v>
      </c>
      <c r="G820" s="29" t="str">
        <f>VLOOKUP($A820,'2025'!$C:$Z,MATCH(G$1,'2025'!$C$1:$Z$1,0))</f>
        <v>#N/A</v>
      </c>
      <c r="H820" s="29" t="str">
        <f>VLOOKUP($A820,'2025'!$C:$Z,MATCH(H$1,'2025'!$C$1:$Z$1,0))</f>
        <v>#N/A</v>
      </c>
      <c r="I820" s="29" t="str">
        <f>VLOOKUP($A820,'2025'!$C:$Z,MATCH(I$1,'2025'!$C$1:$Z$1,0))</f>
        <v>#N/A</v>
      </c>
      <c r="J820" s="29" t="str">
        <f>VLOOKUP($A820,'2025'!$C:$Z,MATCH(J$1,'2025'!$C$1:$Z$1,0))</f>
        <v>#N/A</v>
      </c>
      <c r="K820" s="29" t="str">
        <f>VLOOKUP($A820,'2025'!$C:$Z,MATCH(K$1,'2025'!$C$1:$Z$1,0))</f>
        <v>#N/A</v>
      </c>
      <c r="L820" s="29" t="str">
        <f>VLOOKUP($A820,'2025'!$C:$Z,MATCH(L$1,'2025'!$C$1:$Z$1,0))</f>
        <v>#N/A</v>
      </c>
      <c r="M820" s="29" t="str">
        <f>VLOOKUP($A820,'2025'!$C:$Z,MATCH(M$1,'2025'!$C$1:$Z$1,0))</f>
        <v>#N/A</v>
      </c>
      <c r="N820" s="29" t="str">
        <f>VLOOKUP($A820,'2025'!$C:$Z,MATCH(N$1,'2025'!$C$1:$Z$1,0))</f>
        <v>#N/A</v>
      </c>
      <c r="O820" s="29" t="str">
        <f>VLOOKUP($A820,'2025'!$C:$Z,MATCH(O$1,'2025'!$C$1:$Z$1,0))</f>
        <v>#N/A</v>
      </c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</row>
    <row r="821" ht="22.5" hidden="1" customHeight="1">
      <c r="A821" s="28"/>
      <c r="B821" s="29" t="str">
        <f>VLOOKUP($A821,'2025'!$C:$Z,MATCH(B$1,'2025'!$C$1:$Z$1,0))</f>
        <v>#N/A</v>
      </c>
      <c r="C821" s="29" t="str">
        <f>VLOOKUP($A821,'2025'!$C:$Z,MATCH(C$1,'2025'!$C$1:$Z$1,0))</f>
        <v>#N/A</v>
      </c>
      <c r="D821" s="29" t="str">
        <f>VLOOKUP($A821,'2025'!$C:$Z,MATCH(D$1,'2025'!$C$1:$Z$1,0))</f>
        <v>#N/A</v>
      </c>
      <c r="E821" s="29" t="str">
        <f>VLOOKUP($A821,'2025'!$C:$Z,MATCH(E$1,'2025'!$C$1:$Z$1,0))</f>
        <v>#N/A</v>
      </c>
      <c r="F821" s="29" t="str">
        <f>VLOOKUP($A821,'2025'!$C:$Z,MATCH(F$1,'2025'!$C$1:$Z$1,0))</f>
        <v>#N/A</v>
      </c>
      <c r="G821" s="29" t="str">
        <f>VLOOKUP($A821,'2025'!$C:$Z,MATCH(G$1,'2025'!$C$1:$Z$1,0))</f>
        <v>#N/A</v>
      </c>
      <c r="H821" s="29" t="str">
        <f>VLOOKUP($A821,'2025'!$C:$Z,MATCH(H$1,'2025'!$C$1:$Z$1,0))</f>
        <v>#N/A</v>
      </c>
      <c r="I821" s="29" t="str">
        <f>VLOOKUP($A821,'2025'!$C:$Z,MATCH(I$1,'2025'!$C$1:$Z$1,0))</f>
        <v>#N/A</v>
      </c>
      <c r="J821" s="29" t="str">
        <f>VLOOKUP($A821,'2025'!$C:$Z,MATCH(J$1,'2025'!$C$1:$Z$1,0))</f>
        <v>#N/A</v>
      </c>
      <c r="K821" s="29" t="str">
        <f>VLOOKUP($A821,'2025'!$C:$Z,MATCH(K$1,'2025'!$C$1:$Z$1,0))</f>
        <v>#N/A</v>
      </c>
      <c r="L821" s="29" t="str">
        <f>VLOOKUP($A821,'2025'!$C:$Z,MATCH(L$1,'2025'!$C$1:$Z$1,0))</f>
        <v>#N/A</v>
      </c>
      <c r="M821" s="29" t="str">
        <f>VLOOKUP($A821,'2025'!$C:$Z,MATCH(M$1,'2025'!$C$1:$Z$1,0))</f>
        <v>#N/A</v>
      </c>
      <c r="N821" s="29" t="str">
        <f>VLOOKUP($A821,'2025'!$C:$Z,MATCH(N$1,'2025'!$C$1:$Z$1,0))</f>
        <v>#N/A</v>
      </c>
      <c r="O821" s="29" t="str">
        <f>VLOOKUP($A821,'2025'!$C:$Z,MATCH(O$1,'2025'!$C$1:$Z$1,0))</f>
        <v>#N/A</v>
      </c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</row>
    <row r="822" ht="22.5" hidden="1" customHeight="1">
      <c r="A822" s="28"/>
      <c r="B822" s="29" t="str">
        <f>VLOOKUP($A822,'2025'!$C:$Z,MATCH(B$1,'2025'!$C$1:$Z$1,0))</f>
        <v>#N/A</v>
      </c>
      <c r="C822" s="29" t="str">
        <f>VLOOKUP($A822,'2025'!$C:$Z,MATCH(C$1,'2025'!$C$1:$Z$1,0))</f>
        <v>#N/A</v>
      </c>
      <c r="D822" s="29" t="str">
        <f>VLOOKUP($A822,'2025'!$C:$Z,MATCH(D$1,'2025'!$C$1:$Z$1,0))</f>
        <v>#N/A</v>
      </c>
      <c r="E822" s="29" t="str">
        <f>VLOOKUP($A822,'2025'!$C:$Z,MATCH(E$1,'2025'!$C$1:$Z$1,0))</f>
        <v>#N/A</v>
      </c>
      <c r="F822" s="29" t="str">
        <f>VLOOKUP($A822,'2025'!$C:$Z,MATCH(F$1,'2025'!$C$1:$Z$1,0))</f>
        <v>#N/A</v>
      </c>
      <c r="G822" s="29" t="str">
        <f>VLOOKUP($A822,'2025'!$C:$Z,MATCH(G$1,'2025'!$C$1:$Z$1,0))</f>
        <v>#N/A</v>
      </c>
      <c r="H822" s="29" t="str">
        <f>VLOOKUP($A822,'2025'!$C:$Z,MATCH(H$1,'2025'!$C$1:$Z$1,0))</f>
        <v>#N/A</v>
      </c>
      <c r="I822" s="29" t="str">
        <f>VLOOKUP($A822,'2025'!$C:$Z,MATCH(I$1,'2025'!$C$1:$Z$1,0))</f>
        <v>#N/A</v>
      </c>
      <c r="J822" s="29" t="str">
        <f>VLOOKUP($A822,'2025'!$C:$Z,MATCH(J$1,'2025'!$C$1:$Z$1,0))</f>
        <v>#N/A</v>
      </c>
      <c r="K822" s="29" t="str">
        <f>VLOOKUP($A822,'2025'!$C:$Z,MATCH(K$1,'2025'!$C$1:$Z$1,0))</f>
        <v>#N/A</v>
      </c>
      <c r="L822" s="29" t="str">
        <f>VLOOKUP($A822,'2025'!$C:$Z,MATCH(L$1,'2025'!$C$1:$Z$1,0))</f>
        <v>#N/A</v>
      </c>
      <c r="M822" s="29" t="str">
        <f>VLOOKUP($A822,'2025'!$C:$Z,MATCH(M$1,'2025'!$C$1:$Z$1,0))</f>
        <v>#N/A</v>
      </c>
      <c r="N822" s="29" t="str">
        <f>VLOOKUP($A822,'2025'!$C:$Z,MATCH(N$1,'2025'!$C$1:$Z$1,0))</f>
        <v>#N/A</v>
      </c>
      <c r="O822" s="29" t="str">
        <f>VLOOKUP($A822,'2025'!$C:$Z,MATCH(O$1,'2025'!$C$1:$Z$1,0))</f>
        <v>#N/A</v>
      </c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</row>
    <row r="823" ht="22.5" hidden="1" customHeight="1">
      <c r="A823" s="28"/>
      <c r="B823" s="29" t="str">
        <f>VLOOKUP($A823,'2025'!$C:$Z,MATCH(B$1,'2025'!$C$1:$Z$1,0))</f>
        <v>#N/A</v>
      </c>
      <c r="C823" s="29" t="str">
        <f>VLOOKUP($A823,'2025'!$C:$Z,MATCH(C$1,'2025'!$C$1:$Z$1,0))</f>
        <v>#N/A</v>
      </c>
      <c r="D823" s="29" t="str">
        <f>VLOOKUP($A823,'2025'!$C:$Z,MATCH(D$1,'2025'!$C$1:$Z$1,0))</f>
        <v>#N/A</v>
      </c>
      <c r="E823" s="29" t="str">
        <f>VLOOKUP($A823,'2025'!$C:$Z,MATCH(E$1,'2025'!$C$1:$Z$1,0))</f>
        <v>#N/A</v>
      </c>
      <c r="F823" s="29" t="str">
        <f>VLOOKUP($A823,'2025'!$C:$Z,MATCH(F$1,'2025'!$C$1:$Z$1,0))</f>
        <v>#N/A</v>
      </c>
      <c r="G823" s="29" t="str">
        <f>VLOOKUP($A823,'2025'!$C:$Z,MATCH(G$1,'2025'!$C$1:$Z$1,0))</f>
        <v>#N/A</v>
      </c>
      <c r="H823" s="29" t="str">
        <f>VLOOKUP($A823,'2025'!$C:$Z,MATCH(H$1,'2025'!$C$1:$Z$1,0))</f>
        <v>#N/A</v>
      </c>
      <c r="I823" s="29" t="str">
        <f>VLOOKUP($A823,'2025'!$C:$Z,MATCH(I$1,'2025'!$C$1:$Z$1,0))</f>
        <v>#N/A</v>
      </c>
      <c r="J823" s="29" t="str">
        <f>VLOOKUP($A823,'2025'!$C:$Z,MATCH(J$1,'2025'!$C$1:$Z$1,0))</f>
        <v>#N/A</v>
      </c>
      <c r="K823" s="29" t="str">
        <f>VLOOKUP($A823,'2025'!$C:$Z,MATCH(K$1,'2025'!$C$1:$Z$1,0))</f>
        <v>#N/A</v>
      </c>
      <c r="L823" s="29" t="str">
        <f>VLOOKUP($A823,'2025'!$C:$Z,MATCH(L$1,'2025'!$C$1:$Z$1,0))</f>
        <v>#N/A</v>
      </c>
      <c r="M823" s="29" t="str">
        <f>VLOOKUP($A823,'2025'!$C:$Z,MATCH(M$1,'2025'!$C$1:$Z$1,0))</f>
        <v>#N/A</v>
      </c>
      <c r="N823" s="29" t="str">
        <f>VLOOKUP($A823,'2025'!$C:$Z,MATCH(N$1,'2025'!$C$1:$Z$1,0))</f>
        <v>#N/A</v>
      </c>
      <c r="O823" s="29" t="str">
        <f>VLOOKUP($A823,'2025'!$C:$Z,MATCH(O$1,'2025'!$C$1:$Z$1,0))</f>
        <v>#N/A</v>
      </c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</row>
    <row r="824" ht="22.5" hidden="1" customHeight="1">
      <c r="A824" s="28"/>
      <c r="B824" s="29" t="str">
        <f>VLOOKUP($A824,'2025'!$C:$Z,MATCH(B$1,'2025'!$C$1:$Z$1,0))</f>
        <v>#N/A</v>
      </c>
      <c r="C824" s="29" t="str">
        <f>VLOOKUP($A824,'2025'!$C:$Z,MATCH(C$1,'2025'!$C$1:$Z$1,0))</f>
        <v>#N/A</v>
      </c>
      <c r="D824" s="29" t="str">
        <f>VLOOKUP($A824,'2025'!$C:$Z,MATCH(D$1,'2025'!$C$1:$Z$1,0))</f>
        <v>#N/A</v>
      </c>
      <c r="E824" s="29" t="str">
        <f>VLOOKUP($A824,'2025'!$C:$Z,MATCH(E$1,'2025'!$C$1:$Z$1,0))</f>
        <v>#N/A</v>
      </c>
      <c r="F824" s="29" t="str">
        <f>VLOOKUP($A824,'2025'!$C:$Z,MATCH(F$1,'2025'!$C$1:$Z$1,0))</f>
        <v>#N/A</v>
      </c>
      <c r="G824" s="29" t="str">
        <f>VLOOKUP($A824,'2025'!$C:$Z,MATCH(G$1,'2025'!$C$1:$Z$1,0))</f>
        <v>#N/A</v>
      </c>
      <c r="H824" s="29" t="str">
        <f>VLOOKUP($A824,'2025'!$C:$Z,MATCH(H$1,'2025'!$C$1:$Z$1,0))</f>
        <v>#N/A</v>
      </c>
      <c r="I824" s="29" t="str">
        <f>VLOOKUP($A824,'2025'!$C:$Z,MATCH(I$1,'2025'!$C$1:$Z$1,0))</f>
        <v>#N/A</v>
      </c>
      <c r="J824" s="29" t="str">
        <f>VLOOKUP($A824,'2025'!$C:$Z,MATCH(J$1,'2025'!$C$1:$Z$1,0))</f>
        <v>#N/A</v>
      </c>
      <c r="K824" s="29" t="str">
        <f>VLOOKUP($A824,'2025'!$C:$Z,MATCH(K$1,'2025'!$C$1:$Z$1,0))</f>
        <v>#N/A</v>
      </c>
      <c r="L824" s="29" t="str">
        <f>VLOOKUP($A824,'2025'!$C:$Z,MATCH(L$1,'2025'!$C$1:$Z$1,0))</f>
        <v>#N/A</v>
      </c>
      <c r="M824" s="29" t="str">
        <f>VLOOKUP($A824,'2025'!$C:$Z,MATCH(M$1,'2025'!$C$1:$Z$1,0))</f>
        <v>#N/A</v>
      </c>
      <c r="N824" s="29" t="str">
        <f>VLOOKUP($A824,'2025'!$C:$Z,MATCH(N$1,'2025'!$C$1:$Z$1,0))</f>
        <v>#N/A</v>
      </c>
      <c r="O824" s="29" t="str">
        <f>VLOOKUP($A824,'2025'!$C:$Z,MATCH(O$1,'2025'!$C$1:$Z$1,0))</f>
        <v>#N/A</v>
      </c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</row>
    <row r="825" ht="22.5" hidden="1" customHeight="1">
      <c r="A825" s="28"/>
      <c r="B825" s="29" t="str">
        <f>VLOOKUP($A825,'2025'!$C:$Z,MATCH(B$1,'2025'!$C$1:$Z$1,0))</f>
        <v>#N/A</v>
      </c>
      <c r="C825" s="29" t="str">
        <f>VLOOKUP($A825,'2025'!$C:$Z,MATCH(C$1,'2025'!$C$1:$Z$1,0))</f>
        <v>#N/A</v>
      </c>
      <c r="D825" s="29" t="str">
        <f>VLOOKUP($A825,'2025'!$C:$Z,MATCH(D$1,'2025'!$C$1:$Z$1,0))</f>
        <v>#N/A</v>
      </c>
      <c r="E825" s="29" t="str">
        <f>VLOOKUP($A825,'2025'!$C:$Z,MATCH(E$1,'2025'!$C$1:$Z$1,0))</f>
        <v>#N/A</v>
      </c>
      <c r="F825" s="29" t="str">
        <f>VLOOKUP($A825,'2025'!$C:$Z,MATCH(F$1,'2025'!$C$1:$Z$1,0))</f>
        <v>#N/A</v>
      </c>
      <c r="G825" s="29" t="str">
        <f>VLOOKUP($A825,'2025'!$C:$Z,MATCH(G$1,'2025'!$C$1:$Z$1,0))</f>
        <v>#N/A</v>
      </c>
      <c r="H825" s="29" t="str">
        <f>VLOOKUP($A825,'2025'!$C:$Z,MATCH(H$1,'2025'!$C$1:$Z$1,0))</f>
        <v>#N/A</v>
      </c>
      <c r="I825" s="29" t="str">
        <f>VLOOKUP($A825,'2025'!$C:$Z,MATCH(I$1,'2025'!$C$1:$Z$1,0))</f>
        <v>#N/A</v>
      </c>
      <c r="J825" s="29" t="str">
        <f>VLOOKUP($A825,'2025'!$C:$Z,MATCH(J$1,'2025'!$C$1:$Z$1,0))</f>
        <v>#N/A</v>
      </c>
      <c r="K825" s="29" t="str">
        <f>VLOOKUP($A825,'2025'!$C:$Z,MATCH(K$1,'2025'!$C$1:$Z$1,0))</f>
        <v>#N/A</v>
      </c>
      <c r="L825" s="29" t="str">
        <f>VLOOKUP($A825,'2025'!$C:$Z,MATCH(L$1,'2025'!$C$1:$Z$1,0))</f>
        <v>#N/A</v>
      </c>
      <c r="M825" s="29" t="str">
        <f>VLOOKUP($A825,'2025'!$C:$Z,MATCH(M$1,'2025'!$C$1:$Z$1,0))</f>
        <v>#N/A</v>
      </c>
      <c r="N825" s="29" t="str">
        <f>VLOOKUP($A825,'2025'!$C:$Z,MATCH(N$1,'2025'!$C$1:$Z$1,0))</f>
        <v>#N/A</v>
      </c>
      <c r="O825" s="29" t="str">
        <f>VLOOKUP($A825,'2025'!$C:$Z,MATCH(O$1,'2025'!$C$1:$Z$1,0))</f>
        <v>#N/A</v>
      </c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</row>
    <row r="826" ht="22.5" hidden="1" customHeight="1">
      <c r="A826" s="28"/>
      <c r="B826" s="29" t="str">
        <f>VLOOKUP($A826,'2025'!$C:$Z,MATCH(B$1,'2025'!$C$1:$Z$1,0))</f>
        <v>#N/A</v>
      </c>
      <c r="C826" s="29" t="str">
        <f>VLOOKUP($A826,'2025'!$C:$Z,MATCH(C$1,'2025'!$C$1:$Z$1,0))</f>
        <v>#N/A</v>
      </c>
      <c r="D826" s="29" t="str">
        <f>VLOOKUP($A826,'2025'!$C:$Z,MATCH(D$1,'2025'!$C$1:$Z$1,0))</f>
        <v>#N/A</v>
      </c>
      <c r="E826" s="29" t="str">
        <f>VLOOKUP($A826,'2025'!$C:$Z,MATCH(E$1,'2025'!$C$1:$Z$1,0))</f>
        <v>#N/A</v>
      </c>
      <c r="F826" s="29" t="str">
        <f>VLOOKUP($A826,'2025'!$C:$Z,MATCH(F$1,'2025'!$C$1:$Z$1,0))</f>
        <v>#N/A</v>
      </c>
      <c r="G826" s="29" t="str">
        <f>VLOOKUP($A826,'2025'!$C:$Z,MATCH(G$1,'2025'!$C$1:$Z$1,0))</f>
        <v>#N/A</v>
      </c>
      <c r="H826" s="29" t="str">
        <f>VLOOKUP($A826,'2025'!$C:$Z,MATCH(H$1,'2025'!$C$1:$Z$1,0))</f>
        <v>#N/A</v>
      </c>
      <c r="I826" s="29" t="str">
        <f>VLOOKUP($A826,'2025'!$C:$Z,MATCH(I$1,'2025'!$C$1:$Z$1,0))</f>
        <v>#N/A</v>
      </c>
      <c r="J826" s="29" t="str">
        <f>VLOOKUP($A826,'2025'!$C:$Z,MATCH(J$1,'2025'!$C$1:$Z$1,0))</f>
        <v>#N/A</v>
      </c>
      <c r="K826" s="29" t="str">
        <f>VLOOKUP($A826,'2025'!$C:$Z,MATCH(K$1,'2025'!$C$1:$Z$1,0))</f>
        <v>#N/A</v>
      </c>
      <c r="L826" s="29" t="str">
        <f>VLOOKUP($A826,'2025'!$C:$Z,MATCH(L$1,'2025'!$C$1:$Z$1,0))</f>
        <v>#N/A</v>
      </c>
      <c r="M826" s="29" t="str">
        <f>VLOOKUP($A826,'2025'!$C:$Z,MATCH(M$1,'2025'!$C$1:$Z$1,0))</f>
        <v>#N/A</v>
      </c>
      <c r="N826" s="29" t="str">
        <f>VLOOKUP($A826,'2025'!$C:$Z,MATCH(N$1,'2025'!$C$1:$Z$1,0))</f>
        <v>#N/A</v>
      </c>
      <c r="O826" s="29" t="str">
        <f>VLOOKUP($A826,'2025'!$C:$Z,MATCH(O$1,'2025'!$C$1:$Z$1,0))</f>
        <v>#N/A</v>
      </c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</row>
    <row r="827" ht="22.5" hidden="1" customHeight="1">
      <c r="A827" s="28"/>
      <c r="B827" s="29" t="str">
        <f>VLOOKUP($A827,'2025'!$C:$Z,MATCH(B$1,'2025'!$C$1:$Z$1,0))</f>
        <v>#N/A</v>
      </c>
      <c r="C827" s="29" t="str">
        <f>VLOOKUP($A827,'2025'!$C:$Z,MATCH(C$1,'2025'!$C$1:$Z$1,0))</f>
        <v>#N/A</v>
      </c>
      <c r="D827" s="29" t="str">
        <f>VLOOKUP($A827,'2025'!$C:$Z,MATCH(D$1,'2025'!$C$1:$Z$1,0))</f>
        <v>#N/A</v>
      </c>
      <c r="E827" s="29" t="str">
        <f>VLOOKUP($A827,'2025'!$C:$Z,MATCH(E$1,'2025'!$C$1:$Z$1,0))</f>
        <v>#N/A</v>
      </c>
      <c r="F827" s="29" t="str">
        <f>VLOOKUP($A827,'2025'!$C:$Z,MATCH(F$1,'2025'!$C$1:$Z$1,0))</f>
        <v>#N/A</v>
      </c>
      <c r="G827" s="29" t="str">
        <f>VLOOKUP($A827,'2025'!$C:$Z,MATCH(G$1,'2025'!$C$1:$Z$1,0))</f>
        <v>#N/A</v>
      </c>
      <c r="H827" s="29" t="str">
        <f>VLOOKUP($A827,'2025'!$C:$Z,MATCH(H$1,'2025'!$C$1:$Z$1,0))</f>
        <v>#N/A</v>
      </c>
      <c r="I827" s="29" t="str">
        <f>VLOOKUP($A827,'2025'!$C:$Z,MATCH(I$1,'2025'!$C$1:$Z$1,0))</f>
        <v>#N/A</v>
      </c>
      <c r="J827" s="29" t="str">
        <f>VLOOKUP($A827,'2025'!$C:$Z,MATCH(J$1,'2025'!$C$1:$Z$1,0))</f>
        <v>#N/A</v>
      </c>
      <c r="K827" s="29" t="str">
        <f>VLOOKUP($A827,'2025'!$C:$Z,MATCH(K$1,'2025'!$C$1:$Z$1,0))</f>
        <v>#N/A</v>
      </c>
      <c r="L827" s="29" t="str">
        <f>VLOOKUP($A827,'2025'!$C:$Z,MATCH(L$1,'2025'!$C$1:$Z$1,0))</f>
        <v>#N/A</v>
      </c>
      <c r="M827" s="29" t="str">
        <f>VLOOKUP($A827,'2025'!$C:$Z,MATCH(M$1,'2025'!$C$1:$Z$1,0))</f>
        <v>#N/A</v>
      </c>
      <c r="N827" s="29" t="str">
        <f>VLOOKUP($A827,'2025'!$C:$Z,MATCH(N$1,'2025'!$C$1:$Z$1,0))</f>
        <v>#N/A</v>
      </c>
      <c r="O827" s="29" t="str">
        <f>VLOOKUP($A827,'2025'!$C:$Z,MATCH(O$1,'2025'!$C$1:$Z$1,0))</f>
        <v>#N/A</v>
      </c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</row>
    <row r="828" ht="22.5" hidden="1" customHeight="1">
      <c r="A828" s="28"/>
      <c r="B828" s="29" t="str">
        <f>VLOOKUP($A828,'2025'!$C:$Z,MATCH(B$1,'2025'!$C$1:$Z$1,0))</f>
        <v>#N/A</v>
      </c>
      <c r="C828" s="29" t="str">
        <f>VLOOKUP($A828,'2025'!$C:$Z,MATCH(C$1,'2025'!$C$1:$Z$1,0))</f>
        <v>#N/A</v>
      </c>
      <c r="D828" s="29" t="str">
        <f>VLOOKUP($A828,'2025'!$C:$Z,MATCH(D$1,'2025'!$C$1:$Z$1,0))</f>
        <v>#N/A</v>
      </c>
      <c r="E828" s="29" t="str">
        <f>VLOOKUP($A828,'2025'!$C:$Z,MATCH(E$1,'2025'!$C$1:$Z$1,0))</f>
        <v>#N/A</v>
      </c>
      <c r="F828" s="29" t="str">
        <f>VLOOKUP($A828,'2025'!$C:$Z,MATCH(F$1,'2025'!$C$1:$Z$1,0))</f>
        <v>#N/A</v>
      </c>
      <c r="G828" s="29" t="str">
        <f>VLOOKUP($A828,'2025'!$C:$Z,MATCH(G$1,'2025'!$C$1:$Z$1,0))</f>
        <v>#N/A</v>
      </c>
      <c r="H828" s="29" t="str">
        <f>VLOOKUP($A828,'2025'!$C:$Z,MATCH(H$1,'2025'!$C$1:$Z$1,0))</f>
        <v>#N/A</v>
      </c>
      <c r="I828" s="29" t="str">
        <f>VLOOKUP($A828,'2025'!$C:$Z,MATCH(I$1,'2025'!$C$1:$Z$1,0))</f>
        <v>#N/A</v>
      </c>
      <c r="J828" s="29" t="str">
        <f>VLOOKUP($A828,'2025'!$C:$Z,MATCH(J$1,'2025'!$C$1:$Z$1,0))</f>
        <v>#N/A</v>
      </c>
      <c r="K828" s="29" t="str">
        <f>VLOOKUP($A828,'2025'!$C:$Z,MATCH(K$1,'2025'!$C$1:$Z$1,0))</f>
        <v>#N/A</v>
      </c>
      <c r="L828" s="29" t="str">
        <f>VLOOKUP($A828,'2025'!$C:$Z,MATCH(L$1,'2025'!$C$1:$Z$1,0))</f>
        <v>#N/A</v>
      </c>
      <c r="M828" s="29" t="str">
        <f>VLOOKUP($A828,'2025'!$C:$Z,MATCH(M$1,'2025'!$C$1:$Z$1,0))</f>
        <v>#N/A</v>
      </c>
      <c r="N828" s="29" t="str">
        <f>VLOOKUP($A828,'2025'!$C:$Z,MATCH(N$1,'2025'!$C$1:$Z$1,0))</f>
        <v>#N/A</v>
      </c>
      <c r="O828" s="29" t="str">
        <f>VLOOKUP($A828,'2025'!$C:$Z,MATCH(O$1,'2025'!$C$1:$Z$1,0))</f>
        <v>#N/A</v>
      </c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</row>
    <row r="829" ht="22.5" hidden="1" customHeight="1">
      <c r="A829" s="28"/>
      <c r="B829" s="29" t="str">
        <f>VLOOKUP($A829,'2025'!$C:$Z,MATCH(B$1,'2025'!$C$1:$Z$1,0))</f>
        <v>#N/A</v>
      </c>
      <c r="C829" s="29" t="str">
        <f>VLOOKUP($A829,'2025'!$C:$Z,MATCH(C$1,'2025'!$C$1:$Z$1,0))</f>
        <v>#N/A</v>
      </c>
      <c r="D829" s="29" t="str">
        <f>VLOOKUP($A829,'2025'!$C:$Z,MATCH(D$1,'2025'!$C$1:$Z$1,0))</f>
        <v>#N/A</v>
      </c>
      <c r="E829" s="29" t="str">
        <f>VLOOKUP($A829,'2025'!$C:$Z,MATCH(E$1,'2025'!$C$1:$Z$1,0))</f>
        <v>#N/A</v>
      </c>
      <c r="F829" s="29" t="str">
        <f>VLOOKUP($A829,'2025'!$C:$Z,MATCH(F$1,'2025'!$C$1:$Z$1,0))</f>
        <v>#N/A</v>
      </c>
      <c r="G829" s="29" t="str">
        <f>VLOOKUP($A829,'2025'!$C:$Z,MATCH(G$1,'2025'!$C$1:$Z$1,0))</f>
        <v>#N/A</v>
      </c>
      <c r="H829" s="29" t="str">
        <f>VLOOKUP($A829,'2025'!$C:$Z,MATCH(H$1,'2025'!$C$1:$Z$1,0))</f>
        <v>#N/A</v>
      </c>
      <c r="I829" s="29" t="str">
        <f>VLOOKUP($A829,'2025'!$C:$Z,MATCH(I$1,'2025'!$C$1:$Z$1,0))</f>
        <v>#N/A</v>
      </c>
      <c r="J829" s="29" t="str">
        <f>VLOOKUP($A829,'2025'!$C:$Z,MATCH(J$1,'2025'!$C$1:$Z$1,0))</f>
        <v>#N/A</v>
      </c>
      <c r="K829" s="29" t="str">
        <f>VLOOKUP($A829,'2025'!$C:$Z,MATCH(K$1,'2025'!$C$1:$Z$1,0))</f>
        <v>#N/A</v>
      </c>
      <c r="L829" s="29" t="str">
        <f>VLOOKUP($A829,'2025'!$C:$Z,MATCH(L$1,'2025'!$C$1:$Z$1,0))</f>
        <v>#N/A</v>
      </c>
      <c r="M829" s="29" t="str">
        <f>VLOOKUP($A829,'2025'!$C:$Z,MATCH(M$1,'2025'!$C$1:$Z$1,0))</f>
        <v>#N/A</v>
      </c>
      <c r="N829" s="29" t="str">
        <f>VLOOKUP($A829,'2025'!$C:$Z,MATCH(N$1,'2025'!$C$1:$Z$1,0))</f>
        <v>#N/A</v>
      </c>
      <c r="O829" s="29" t="str">
        <f>VLOOKUP($A829,'2025'!$C:$Z,MATCH(O$1,'2025'!$C$1:$Z$1,0))</f>
        <v>#N/A</v>
      </c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</row>
    <row r="830" ht="22.5" hidden="1" customHeight="1">
      <c r="A830" s="28"/>
      <c r="B830" s="29" t="str">
        <f>VLOOKUP($A830,'2025'!$C:$Z,MATCH(B$1,'2025'!$C$1:$Z$1,0))</f>
        <v>#N/A</v>
      </c>
      <c r="C830" s="29" t="str">
        <f>VLOOKUP($A830,'2025'!$C:$Z,MATCH(C$1,'2025'!$C$1:$Z$1,0))</f>
        <v>#N/A</v>
      </c>
      <c r="D830" s="29" t="str">
        <f>VLOOKUP($A830,'2025'!$C:$Z,MATCH(D$1,'2025'!$C$1:$Z$1,0))</f>
        <v>#N/A</v>
      </c>
      <c r="E830" s="29" t="str">
        <f>VLOOKUP($A830,'2025'!$C:$Z,MATCH(E$1,'2025'!$C$1:$Z$1,0))</f>
        <v>#N/A</v>
      </c>
      <c r="F830" s="29" t="str">
        <f>VLOOKUP($A830,'2025'!$C:$Z,MATCH(F$1,'2025'!$C$1:$Z$1,0))</f>
        <v>#N/A</v>
      </c>
      <c r="G830" s="29" t="str">
        <f>VLOOKUP($A830,'2025'!$C:$Z,MATCH(G$1,'2025'!$C$1:$Z$1,0))</f>
        <v>#N/A</v>
      </c>
      <c r="H830" s="29" t="str">
        <f>VLOOKUP($A830,'2025'!$C:$Z,MATCH(H$1,'2025'!$C$1:$Z$1,0))</f>
        <v>#N/A</v>
      </c>
      <c r="I830" s="29" t="str">
        <f>VLOOKUP($A830,'2025'!$C:$Z,MATCH(I$1,'2025'!$C$1:$Z$1,0))</f>
        <v>#N/A</v>
      </c>
      <c r="J830" s="29" t="str">
        <f>VLOOKUP($A830,'2025'!$C:$Z,MATCH(J$1,'2025'!$C$1:$Z$1,0))</f>
        <v>#N/A</v>
      </c>
      <c r="K830" s="29" t="str">
        <f>VLOOKUP($A830,'2025'!$C:$Z,MATCH(K$1,'2025'!$C$1:$Z$1,0))</f>
        <v>#N/A</v>
      </c>
      <c r="L830" s="29" t="str">
        <f>VLOOKUP($A830,'2025'!$C:$Z,MATCH(L$1,'2025'!$C$1:$Z$1,0))</f>
        <v>#N/A</v>
      </c>
      <c r="M830" s="29" t="str">
        <f>VLOOKUP($A830,'2025'!$C:$Z,MATCH(M$1,'2025'!$C$1:$Z$1,0))</f>
        <v>#N/A</v>
      </c>
      <c r="N830" s="29" t="str">
        <f>VLOOKUP($A830,'2025'!$C:$Z,MATCH(N$1,'2025'!$C$1:$Z$1,0))</f>
        <v>#N/A</v>
      </c>
      <c r="O830" s="29" t="str">
        <f>VLOOKUP($A830,'2025'!$C:$Z,MATCH(O$1,'2025'!$C$1:$Z$1,0))</f>
        <v>#N/A</v>
      </c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</row>
    <row r="831" ht="22.5" hidden="1" customHeight="1">
      <c r="A831" s="28"/>
      <c r="B831" s="29" t="str">
        <f>VLOOKUP($A831,'2025'!$C:$Z,MATCH(B$1,'2025'!$C$1:$Z$1,0))</f>
        <v>#N/A</v>
      </c>
      <c r="C831" s="29" t="str">
        <f>VLOOKUP($A831,'2025'!$C:$Z,MATCH(C$1,'2025'!$C$1:$Z$1,0))</f>
        <v>#N/A</v>
      </c>
      <c r="D831" s="29" t="str">
        <f>VLOOKUP($A831,'2025'!$C:$Z,MATCH(D$1,'2025'!$C$1:$Z$1,0))</f>
        <v>#N/A</v>
      </c>
      <c r="E831" s="29" t="str">
        <f>VLOOKUP($A831,'2025'!$C:$Z,MATCH(E$1,'2025'!$C$1:$Z$1,0))</f>
        <v>#N/A</v>
      </c>
      <c r="F831" s="29" t="str">
        <f>VLOOKUP($A831,'2025'!$C:$Z,MATCH(F$1,'2025'!$C$1:$Z$1,0))</f>
        <v>#N/A</v>
      </c>
      <c r="G831" s="29" t="str">
        <f>VLOOKUP($A831,'2025'!$C:$Z,MATCH(G$1,'2025'!$C$1:$Z$1,0))</f>
        <v>#N/A</v>
      </c>
      <c r="H831" s="29" t="str">
        <f>VLOOKUP($A831,'2025'!$C:$Z,MATCH(H$1,'2025'!$C$1:$Z$1,0))</f>
        <v>#N/A</v>
      </c>
      <c r="I831" s="29" t="str">
        <f>VLOOKUP($A831,'2025'!$C:$Z,MATCH(I$1,'2025'!$C$1:$Z$1,0))</f>
        <v>#N/A</v>
      </c>
      <c r="J831" s="29" t="str">
        <f>VLOOKUP($A831,'2025'!$C:$Z,MATCH(J$1,'2025'!$C$1:$Z$1,0))</f>
        <v>#N/A</v>
      </c>
      <c r="K831" s="29" t="str">
        <f>VLOOKUP($A831,'2025'!$C:$Z,MATCH(K$1,'2025'!$C$1:$Z$1,0))</f>
        <v>#N/A</v>
      </c>
      <c r="L831" s="29" t="str">
        <f>VLOOKUP($A831,'2025'!$C:$Z,MATCH(L$1,'2025'!$C$1:$Z$1,0))</f>
        <v>#N/A</v>
      </c>
      <c r="M831" s="29" t="str">
        <f>VLOOKUP($A831,'2025'!$C:$Z,MATCH(M$1,'2025'!$C$1:$Z$1,0))</f>
        <v>#N/A</v>
      </c>
      <c r="N831" s="29" t="str">
        <f>VLOOKUP($A831,'2025'!$C:$Z,MATCH(N$1,'2025'!$C$1:$Z$1,0))</f>
        <v>#N/A</v>
      </c>
      <c r="O831" s="29" t="str">
        <f>VLOOKUP($A831,'2025'!$C:$Z,MATCH(O$1,'2025'!$C$1:$Z$1,0))</f>
        <v>#N/A</v>
      </c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</row>
    <row r="832" ht="22.5" hidden="1" customHeight="1">
      <c r="A832" s="28"/>
      <c r="B832" s="29" t="str">
        <f>VLOOKUP($A832,'2025'!$C:$Z,MATCH(B$1,'2025'!$C$1:$Z$1,0))</f>
        <v>#N/A</v>
      </c>
      <c r="C832" s="29" t="str">
        <f>VLOOKUP($A832,'2025'!$C:$Z,MATCH(C$1,'2025'!$C$1:$Z$1,0))</f>
        <v>#N/A</v>
      </c>
      <c r="D832" s="29" t="str">
        <f>VLOOKUP($A832,'2025'!$C:$Z,MATCH(D$1,'2025'!$C$1:$Z$1,0))</f>
        <v>#N/A</v>
      </c>
      <c r="E832" s="29" t="str">
        <f>VLOOKUP($A832,'2025'!$C:$Z,MATCH(E$1,'2025'!$C$1:$Z$1,0))</f>
        <v>#N/A</v>
      </c>
      <c r="F832" s="29" t="str">
        <f>VLOOKUP($A832,'2025'!$C:$Z,MATCH(F$1,'2025'!$C$1:$Z$1,0))</f>
        <v>#N/A</v>
      </c>
      <c r="G832" s="29" t="str">
        <f>VLOOKUP($A832,'2025'!$C:$Z,MATCH(G$1,'2025'!$C$1:$Z$1,0))</f>
        <v>#N/A</v>
      </c>
      <c r="H832" s="29" t="str">
        <f>VLOOKUP($A832,'2025'!$C:$Z,MATCH(H$1,'2025'!$C$1:$Z$1,0))</f>
        <v>#N/A</v>
      </c>
      <c r="I832" s="29" t="str">
        <f>VLOOKUP($A832,'2025'!$C:$Z,MATCH(I$1,'2025'!$C$1:$Z$1,0))</f>
        <v>#N/A</v>
      </c>
      <c r="J832" s="29" t="str">
        <f>VLOOKUP($A832,'2025'!$C:$Z,MATCH(J$1,'2025'!$C$1:$Z$1,0))</f>
        <v>#N/A</v>
      </c>
      <c r="K832" s="29" t="str">
        <f>VLOOKUP($A832,'2025'!$C:$Z,MATCH(K$1,'2025'!$C$1:$Z$1,0))</f>
        <v>#N/A</v>
      </c>
      <c r="L832" s="29" t="str">
        <f>VLOOKUP($A832,'2025'!$C:$Z,MATCH(L$1,'2025'!$C$1:$Z$1,0))</f>
        <v>#N/A</v>
      </c>
      <c r="M832" s="29" t="str">
        <f>VLOOKUP($A832,'2025'!$C:$Z,MATCH(M$1,'2025'!$C$1:$Z$1,0))</f>
        <v>#N/A</v>
      </c>
      <c r="N832" s="29" t="str">
        <f>VLOOKUP($A832,'2025'!$C:$Z,MATCH(N$1,'2025'!$C$1:$Z$1,0))</f>
        <v>#N/A</v>
      </c>
      <c r="O832" s="29" t="str">
        <f>VLOOKUP($A832,'2025'!$C:$Z,MATCH(O$1,'2025'!$C$1:$Z$1,0))</f>
        <v>#N/A</v>
      </c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</row>
    <row r="833" ht="22.5" hidden="1" customHeight="1">
      <c r="A833" s="28"/>
      <c r="B833" s="29" t="str">
        <f>VLOOKUP($A833,'2025'!$C:$Z,MATCH(B$1,'2025'!$C$1:$Z$1,0))</f>
        <v>#N/A</v>
      </c>
      <c r="C833" s="29" t="str">
        <f>VLOOKUP($A833,'2025'!$C:$Z,MATCH(C$1,'2025'!$C$1:$Z$1,0))</f>
        <v>#N/A</v>
      </c>
      <c r="D833" s="29" t="str">
        <f>VLOOKUP($A833,'2025'!$C:$Z,MATCH(D$1,'2025'!$C$1:$Z$1,0))</f>
        <v>#N/A</v>
      </c>
      <c r="E833" s="29" t="str">
        <f>VLOOKUP($A833,'2025'!$C:$Z,MATCH(E$1,'2025'!$C$1:$Z$1,0))</f>
        <v>#N/A</v>
      </c>
      <c r="F833" s="29" t="str">
        <f>VLOOKUP($A833,'2025'!$C:$Z,MATCH(F$1,'2025'!$C$1:$Z$1,0))</f>
        <v>#N/A</v>
      </c>
      <c r="G833" s="29" t="str">
        <f>VLOOKUP($A833,'2025'!$C:$Z,MATCH(G$1,'2025'!$C$1:$Z$1,0))</f>
        <v>#N/A</v>
      </c>
      <c r="H833" s="29" t="str">
        <f>VLOOKUP($A833,'2025'!$C:$Z,MATCH(H$1,'2025'!$C$1:$Z$1,0))</f>
        <v>#N/A</v>
      </c>
      <c r="I833" s="29" t="str">
        <f>VLOOKUP($A833,'2025'!$C:$Z,MATCH(I$1,'2025'!$C$1:$Z$1,0))</f>
        <v>#N/A</v>
      </c>
      <c r="J833" s="29" t="str">
        <f>VLOOKUP($A833,'2025'!$C:$Z,MATCH(J$1,'2025'!$C$1:$Z$1,0))</f>
        <v>#N/A</v>
      </c>
      <c r="K833" s="29" t="str">
        <f>VLOOKUP($A833,'2025'!$C:$Z,MATCH(K$1,'2025'!$C$1:$Z$1,0))</f>
        <v>#N/A</v>
      </c>
      <c r="L833" s="29" t="str">
        <f>VLOOKUP($A833,'2025'!$C:$Z,MATCH(L$1,'2025'!$C$1:$Z$1,0))</f>
        <v>#N/A</v>
      </c>
      <c r="M833" s="29" t="str">
        <f>VLOOKUP($A833,'2025'!$C:$Z,MATCH(M$1,'2025'!$C$1:$Z$1,0))</f>
        <v>#N/A</v>
      </c>
      <c r="N833" s="29" t="str">
        <f>VLOOKUP($A833,'2025'!$C:$Z,MATCH(N$1,'2025'!$C$1:$Z$1,0))</f>
        <v>#N/A</v>
      </c>
      <c r="O833" s="29" t="str">
        <f>VLOOKUP($A833,'2025'!$C:$Z,MATCH(O$1,'2025'!$C$1:$Z$1,0))</f>
        <v>#N/A</v>
      </c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</row>
    <row r="834" ht="22.5" hidden="1" customHeight="1">
      <c r="A834" s="28"/>
      <c r="B834" s="29" t="str">
        <f>VLOOKUP($A834,'2025'!$C:$Z,MATCH(B$1,'2025'!$C$1:$Z$1,0))</f>
        <v>#N/A</v>
      </c>
      <c r="C834" s="29" t="str">
        <f>VLOOKUP($A834,'2025'!$C:$Z,MATCH(C$1,'2025'!$C$1:$Z$1,0))</f>
        <v>#N/A</v>
      </c>
      <c r="D834" s="29" t="str">
        <f>VLOOKUP($A834,'2025'!$C:$Z,MATCH(D$1,'2025'!$C$1:$Z$1,0))</f>
        <v>#N/A</v>
      </c>
      <c r="E834" s="29" t="str">
        <f>VLOOKUP($A834,'2025'!$C:$Z,MATCH(E$1,'2025'!$C$1:$Z$1,0))</f>
        <v>#N/A</v>
      </c>
      <c r="F834" s="29" t="str">
        <f>VLOOKUP($A834,'2025'!$C:$Z,MATCH(F$1,'2025'!$C$1:$Z$1,0))</f>
        <v>#N/A</v>
      </c>
      <c r="G834" s="29" t="str">
        <f>VLOOKUP($A834,'2025'!$C:$Z,MATCH(G$1,'2025'!$C$1:$Z$1,0))</f>
        <v>#N/A</v>
      </c>
      <c r="H834" s="29" t="str">
        <f>VLOOKUP($A834,'2025'!$C:$Z,MATCH(H$1,'2025'!$C$1:$Z$1,0))</f>
        <v>#N/A</v>
      </c>
      <c r="I834" s="29" t="str">
        <f>VLOOKUP($A834,'2025'!$C:$Z,MATCH(I$1,'2025'!$C$1:$Z$1,0))</f>
        <v>#N/A</v>
      </c>
      <c r="J834" s="29" t="str">
        <f>VLOOKUP($A834,'2025'!$C:$Z,MATCH(J$1,'2025'!$C$1:$Z$1,0))</f>
        <v>#N/A</v>
      </c>
      <c r="K834" s="29" t="str">
        <f>VLOOKUP($A834,'2025'!$C:$Z,MATCH(K$1,'2025'!$C$1:$Z$1,0))</f>
        <v>#N/A</v>
      </c>
      <c r="L834" s="29" t="str">
        <f>VLOOKUP($A834,'2025'!$C:$Z,MATCH(L$1,'2025'!$C$1:$Z$1,0))</f>
        <v>#N/A</v>
      </c>
      <c r="M834" s="29" t="str">
        <f>VLOOKUP($A834,'2025'!$C:$Z,MATCH(M$1,'2025'!$C$1:$Z$1,0))</f>
        <v>#N/A</v>
      </c>
      <c r="N834" s="29" t="str">
        <f>VLOOKUP($A834,'2025'!$C:$Z,MATCH(N$1,'2025'!$C$1:$Z$1,0))</f>
        <v>#N/A</v>
      </c>
      <c r="O834" s="29" t="str">
        <f>VLOOKUP($A834,'2025'!$C:$Z,MATCH(O$1,'2025'!$C$1:$Z$1,0))</f>
        <v>#N/A</v>
      </c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</row>
    <row r="835" ht="22.5" hidden="1" customHeight="1">
      <c r="A835" s="28"/>
      <c r="B835" s="29" t="str">
        <f>VLOOKUP($A835,'2025'!$C:$Z,MATCH(B$1,'2025'!$C$1:$Z$1,0))</f>
        <v>#N/A</v>
      </c>
      <c r="C835" s="29" t="str">
        <f>VLOOKUP($A835,'2025'!$C:$Z,MATCH(C$1,'2025'!$C$1:$Z$1,0))</f>
        <v>#N/A</v>
      </c>
      <c r="D835" s="29" t="str">
        <f>VLOOKUP($A835,'2025'!$C:$Z,MATCH(D$1,'2025'!$C$1:$Z$1,0))</f>
        <v>#N/A</v>
      </c>
      <c r="E835" s="29" t="str">
        <f>VLOOKUP($A835,'2025'!$C:$Z,MATCH(E$1,'2025'!$C$1:$Z$1,0))</f>
        <v>#N/A</v>
      </c>
      <c r="F835" s="29" t="str">
        <f>VLOOKUP($A835,'2025'!$C:$Z,MATCH(F$1,'2025'!$C$1:$Z$1,0))</f>
        <v>#N/A</v>
      </c>
      <c r="G835" s="29" t="str">
        <f>VLOOKUP($A835,'2025'!$C:$Z,MATCH(G$1,'2025'!$C$1:$Z$1,0))</f>
        <v>#N/A</v>
      </c>
      <c r="H835" s="29" t="str">
        <f>VLOOKUP($A835,'2025'!$C:$Z,MATCH(H$1,'2025'!$C$1:$Z$1,0))</f>
        <v>#N/A</v>
      </c>
      <c r="I835" s="29" t="str">
        <f>VLOOKUP($A835,'2025'!$C:$Z,MATCH(I$1,'2025'!$C$1:$Z$1,0))</f>
        <v>#N/A</v>
      </c>
      <c r="J835" s="29" t="str">
        <f>VLOOKUP($A835,'2025'!$C:$Z,MATCH(J$1,'2025'!$C$1:$Z$1,0))</f>
        <v>#N/A</v>
      </c>
      <c r="K835" s="29" t="str">
        <f>VLOOKUP($A835,'2025'!$C:$Z,MATCH(K$1,'2025'!$C$1:$Z$1,0))</f>
        <v>#N/A</v>
      </c>
      <c r="L835" s="29" t="str">
        <f>VLOOKUP($A835,'2025'!$C:$Z,MATCH(L$1,'2025'!$C$1:$Z$1,0))</f>
        <v>#N/A</v>
      </c>
      <c r="M835" s="29" t="str">
        <f>VLOOKUP($A835,'2025'!$C:$Z,MATCH(M$1,'2025'!$C$1:$Z$1,0))</f>
        <v>#N/A</v>
      </c>
      <c r="N835" s="29" t="str">
        <f>VLOOKUP($A835,'2025'!$C:$Z,MATCH(N$1,'2025'!$C$1:$Z$1,0))</f>
        <v>#N/A</v>
      </c>
      <c r="O835" s="29" t="str">
        <f>VLOOKUP($A835,'2025'!$C:$Z,MATCH(O$1,'2025'!$C$1:$Z$1,0))</f>
        <v>#N/A</v>
      </c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</row>
    <row r="836" ht="22.5" hidden="1" customHeight="1">
      <c r="A836" s="28"/>
      <c r="B836" s="29" t="str">
        <f>VLOOKUP($A836,'2025'!$C:$Z,MATCH(B$1,'2025'!$C$1:$Z$1,0))</f>
        <v>#N/A</v>
      </c>
      <c r="C836" s="29" t="str">
        <f>VLOOKUP($A836,'2025'!$C:$Z,MATCH(C$1,'2025'!$C$1:$Z$1,0))</f>
        <v>#N/A</v>
      </c>
      <c r="D836" s="29" t="str">
        <f>VLOOKUP($A836,'2025'!$C:$Z,MATCH(D$1,'2025'!$C$1:$Z$1,0))</f>
        <v>#N/A</v>
      </c>
      <c r="E836" s="29" t="str">
        <f>VLOOKUP($A836,'2025'!$C:$Z,MATCH(E$1,'2025'!$C$1:$Z$1,0))</f>
        <v>#N/A</v>
      </c>
      <c r="F836" s="29" t="str">
        <f>VLOOKUP($A836,'2025'!$C:$Z,MATCH(F$1,'2025'!$C$1:$Z$1,0))</f>
        <v>#N/A</v>
      </c>
      <c r="G836" s="29" t="str">
        <f>VLOOKUP($A836,'2025'!$C:$Z,MATCH(G$1,'2025'!$C$1:$Z$1,0))</f>
        <v>#N/A</v>
      </c>
      <c r="H836" s="29" t="str">
        <f>VLOOKUP($A836,'2025'!$C:$Z,MATCH(H$1,'2025'!$C$1:$Z$1,0))</f>
        <v>#N/A</v>
      </c>
      <c r="I836" s="29" t="str">
        <f>VLOOKUP($A836,'2025'!$C:$Z,MATCH(I$1,'2025'!$C$1:$Z$1,0))</f>
        <v>#N/A</v>
      </c>
      <c r="J836" s="29" t="str">
        <f>VLOOKUP($A836,'2025'!$C:$Z,MATCH(J$1,'2025'!$C$1:$Z$1,0))</f>
        <v>#N/A</v>
      </c>
      <c r="K836" s="29" t="str">
        <f>VLOOKUP($A836,'2025'!$C:$Z,MATCH(K$1,'2025'!$C$1:$Z$1,0))</f>
        <v>#N/A</v>
      </c>
      <c r="L836" s="29" t="str">
        <f>VLOOKUP($A836,'2025'!$C:$Z,MATCH(L$1,'2025'!$C$1:$Z$1,0))</f>
        <v>#N/A</v>
      </c>
      <c r="M836" s="29" t="str">
        <f>VLOOKUP($A836,'2025'!$C:$Z,MATCH(M$1,'2025'!$C$1:$Z$1,0))</f>
        <v>#N/A</v>
      </c>
      <c r="N836" s="29" t="str">
        <f>VLOOKUP($A836,'2025'!$C:$Z,MATCH(N$1,'2025'!$C$1:$Z$1,0))</f>
        <v>#N/A</v>
      </c>
      <c r="O836" s="29" t="str">
        <f>VLOOKUP($A836,'2025'!$C:$Z,MATCH(O$1,'2025'!$C$1:$Z$1,0))</f>
        <v>#N/A</v>
      </c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</row>
    <row r="837" ht="22.5" hidden="1" customHeight="1">
      <c r="A837" s="28"/>
      <c r="B837" s="29" t="str">
        <f>VLOOKUP($A837,'2025'!$C:$Z,MATCH(B$1,'2025'!$C$1:$Z$1,0))</f>
        <v>#N/A</v>
      </c>
      <c r="C837" s="29" t="str">
        <f>VLOOKUP($A837,'2025'!$C:$Z,MATCH(C$1,'2025'!$C$1:$Z$1,0))</f>
        <v>#N/A</v>
      </c>
      <c r="D837" s="29" t="str">
        <f>VLOOKUP($A837,'2025'!$C:$Z,MATCH(D$1,'2025'!$C$1:$Z$1,0))</f>
        <v>#N/A</v>
      </c>
      <c r="E837" s="29" t="str">
        <f>VLOOKUP($A837,'2025'!$C:$Z,MATCH(E$1,'2025'!$C$1:$Z$1,0))</f>
        <v>#N/A</v>
      </c>
      <c r="F837" s="29" t="str">
        <f>VLOOKUP($A837,'2025'!$C:$Z,MATCH(F$1,'2025'!$C$1:$Z$1,0))</f>
        <v>#N/A</v>
      </c>
      <c r="G837" s="29" t="str">
        <f>VLOOKUP($A837,'2025'!$C:$Z,MATCH(G$1,'2025'!$C$1:$Z$1,0))</f>
        <v>#N/A</v>
      </c>
      <c r="H837" s="29" t="str">
        <f>VLOOKUP($A837,'2025'!$C:$Z,MATCH(H$1,'2025'!$C$1:$Z$1,0))</f>
        <v>#N/A</v>
      </c>
      <c r="I837" s="29" t="str">
        <f>VLOOKUP($A837,'2025'!$C:$Z,MATCH(I$1,'2025'!$C$1:$Z$1,0))</f>
        <v>#N/A</v>
      </c>
      <c r="J837" s="29" t="str">
        <f>VLOOKUP($A837,'2025'!$C:$Z,MATCH(J$1,'2025'!$C$1:$Z$1,0))</f>
        <v>#N/A</v>
      </c>
      <c r="K837" s="29" t="str">
        <f>VLOOKUP($A837,'2025'!$C:$Z,MATCH(K$1,'2025'!$C$1:$Z$1,0))</f>
        <v>#N/A</v>
      </c>
      <c r="L837" s="29" t="str">
        <f>VLOOKUP($A837,'2025'!$C:$Z,MATCH(L$1,'2025'!$C$1:$Z$1,0))</f>
        <v>#N/A</v>
      </c>
      <c r="M837" s="29" t="str">
        <f>VLOOKUP($A837,'2025'!$C:$Z,MATCH(M$1,'2025'!$C$1:$Z$1,0))</f>
        <v>#N/A</v>
      </c>
      <c r="N837" s="29" t="str">
        <f>VLOOKUP($A837,'2025'!$C:$Z,MATCH(N$1,'2025'!$C$1:$Z$1,0))</f>
        <v>#N/A</v>
      </c>
      <c r="O837" s="29" t="str">
        <f>VLOOKUP($A837,'2025'!$C:$Z,MATCH(O$1,'2025'!$C$1:$Z$1,0))</f>
        <v>#N/A</v>
      </c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</row>
    <row r="838" ht="22.5" hidden="1" customHeight="1">
      <c r="A838" s="28"/>
      <c r="B838" s="29" t="str">
        <f>VLOOKUP($A838,'2025'!$C:$Z,MATCH(B$1,'2025'!$C$1:$Z$1,0))</f>
        <v>#N/A</v>
      </c>
      <c r="C838" s="29" t="str">
        <f>VLOOKUP($A838,'2025'!$C:$Z,MATCH(C$1,'2025'!$C$1:$Z$1,0))</f>
        <v>#N/A</v>
      </c>
      <c r="D838" s="29" t="str">
        <f>VLOOKUP($A838,'2025'!$C:$Z,MATCH(D$1,'2025'!$C$1:$Z$1,0))</f>
        <v>#N/A</v>
      </c>
      <c r="E838" s="29" t="str">
        <f>VLOOKUP($A838,'2025'!$C:$Z,MATCH(E$1,'2025'!$C$1:$Z$1,0))</f>
        <v>#N/A</v>
      </c>
      <c r="F838" s="29" t="str">
        <f>VLOOKUP($A838,'2025'!$C:$Z,MATCH(F$1,'2025'!$C$1:$Z$1,0))</f>
        <v>#N/A</v>
      </c>
      <c r="G838" s="29" t="str">
        <f>VLOOKUP($A838,'2025'!$C:$Z,MATCH(G$1,'2025'!$C$1:$Z$1,0))</f>
        <v>#N/A</v>
      </c>
      <c r="H838" s="29" t="str">
        <f>VLOOKUP($A838,'2025'!$C:$Z,MATCH(H$1,'2025'!$C$1:$Z$1,0))</f>
        <v>#N/A</v>
      </c>
      <c r="I838" s="29" t="str">
        <f>VLOOKUP($A838,'2025'!$C:$Z,MATCH(I$1,'2025'!$C$1:$Z$1,0))</f>
        <v>#N/A</v>
      </c>
      <c r="J838" s="29" t="str">
        <f>VLOOKUP($A838,'2025'!$C:$Z,MATCH(J$1,'2025'!$C$1:$Z$1,0))</f>
        <v>#N/A</v>
      </c>
      <c r="K838" s="29" t="str">
        <f>VLOOKUP($A838,'2025'!$C:$Z,MATCH(K$1,'2025'!$C$1:$Z$1,0))</f>
        <v>#N/A</v>
      </c>
      <c r="L838" s="29" t="str">
        <f>VLOOKUP($A838,'2025'!$C:$Z,MATCH(L$1,'2025'!$C$1:$Z$1,0))</f>
        <v>#N/A</v>
      </c>
      <c r="M838" s="29" t="str">
        <f>VLOOKUP($A838,'2025'!$C:$Z,MATCH(M$1,'2025'!$C$1:$Z$1,0))</f>
        <v>#N/A</v>
      </c>
      <c r="N838" s="29" t="str">
        <f>VLOOKUP($A838,'2025'!$C:$Z,MATCH(N$1,'2025'!$C$1:$Z$1,0))</f>
        <v>#N/A</v>
      </c>
      <c r="O838" s="29" t="str">
        <f>VLOOKUP($A838,'2025'!$C:$Z,MATCH(O$1,'2025'!$C$1:$Z$1,0))</f>
        <v>#N/A</v>
      </c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</row>
    <row r="839" ht="22.5" hidden="1" customHeight="1">
      <c r="A839" s="28"/>
      <c r="B839" s="29" t="str">
        <f>VLOOKUP($A839,'2025'!$C:$Z,MATCH(B$1,'2025'!$C$1:$Z$1,0))</f>
        <v>#N/A</v>
      </c>
      <c r="C839" s="29" t="str">
        <f>VLOOKUP($A839,'2025'!$C:$Z,MATCH(C$1,'2025'!$C$1:$Z$1,0))</f>
        <v>#N/A</v>
      </c>
      <c r="D839" s="29" t="str">
        <f>VLOOKUP($A839,'2025'!$C:$Z,MATCH(D$1,'2025'!$C$1:$Z$1,0))</f>
        <v>#N/A</v>
      </c>
      <c r="E839" s="29" t="str">
        <f>VLOOKUP($A839,'2025'!$C:$Z,MATCH(E$1,'2025'!$C$1:$Z$1,0))</f>
        <v>#N/A</v>
      </c>
      <c r="F839" s="29" t="str">
        <f>VLOOKUP($A839,'2025'!$C:$Z,MATCH(F$1,'2025'!$C$1:$Z$1,0))</f>
        <v>#N/A</v>
      </c>
      <c r="G839" s="29" t="str">
        <f>VLOOKUP($A839,'2025'!$C:$Z,MATCH(G$1,'2025'!$C$1:$Z$1,0))</f>
        <v>#N/A</v>
      </c>
      <c r="H839" s="29" t="str">
        <f>VLOOKUP($A839,'2025'!$C:$Z,MATCH(H$1,'2025'!$C$1:$Z$1,0))</f>
        <v>#N/A</v>
      </c>
      <c r="I839" s="29" t="str">
        <f>VLOOKUP($A839,'2025'!$C:$Z,MATCH(I$1,'2025'!$C$1:$Z$1,0))</f>
        <v>#N/A</v>
      </c>
      <c r="J839" s="29" t="str">
        <f>VLOOKUP($A839,'2025'!$C:$Z,MATCH(J$1,'2025'!$C$1:$Z$1,0))</f>
        <v>#N/A</v>
      </c>
      <c r="K839" s="29" t="str">
        <f>VLOOKUP($A839,'2025'!$C:$Z,MATCH(K$1,'2025'!$C$1:$Z$1,0))</f>
        <v>#N/A</v>
      </c>
      <c r="L839" s="29" t="str">
        <f>VLOOKUP($A839,'2025'!$C:$Z,MATCH(L$1,'2025'!$C$1:$Z$1,0))</f>
        <v>#N/A</v>
      </c>
      <c r="M839" s="29" t="str">
        <f>VLOOKUP($A839,'2025'!$C:$Z,MATCH(M$1,'2025'!$C$1:$Z$1,0))</f>
        <v>#N/A</v>
      </c>
      <c r="N839" s="29" t="str">
        <f>VLOOKUP($A839,'2025'!$C:$Z,MATCH(N$1,'2025'!$C$1:$Z$1,0))</f>
        <v>#N/A</v>
      </c>
      <c r="O839" s="29" t="str">
        <f>VLOOKUP($A839,'2025'!$C:$Z,MATCH(O$1,'2025'!$C$1:$Z$1,0))</f>
        <v>#N/A</v>
      </c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</row>
    <row r="840" ht="22.5" hidden="1" customHeight="1">
      <c r="A840" s="28"/>
      <c r="B840" s="29" t="str">
        <f>VLOOKUP($A840,'2025'!$C:$Z,MATCH(B$1,'2025'!$C$1:$Z$1,0))</f>
        <v>#N/A</v>
      </c>
      <c r="C840" s="29" t="str">
        <f>VLOOKUP($A840,'2025'!$C:$Z,MATCH(C$1,'2025'!$C$1:$Z$1,0))</f>
        <v>#N/A</v>
      </c>
      <c r="D840" s="29" t="str">
        <f>VLOOKUP($A840,'2025'!$C:$Z,MATCH(D$1,'2025'!$C$1:$Z$1,0))</f>
        <v>#N/A</v>
      </c>
      <c r="E840" s="29" t="str">
        <f>VLOOKUP($A840,'2025'!$C:$Z,MATCH(E$1,'2025'!$C$1:$Z$1,0))</f>
        <v>#N/A</v>
      </c>
      <c r="F840" s="29" t="str">
        <f>VLOOKUP($A840,'2025'!$C:$Z,MATCH(F$1,'2025'!$C$1:$Z$1,0))</f>
        <v>#N/A</v>
      </c>
      <c r="G840" s="29" t="str">
        <f>VLOOKUP($A840,'2025'!$C:$Z,MATCH(G$1,'2025'!$C$1:$Z$1,0))</f>
        <v>#N/A</v>
      </c>
      <c r="H840" s="29" t="str">
        <f>VLOOKUP($A840,'2025'!$C:$Z,MATCH(H$1,'2025'!$C$1:$Z$1,0))</f>
        <v>#N/A</v>
      </c>
      <c r="I840" s="29" t="str">
        <f>VLOOKUP($A840,'2025'!$C:$Z,MATCH(I$1,'2025'!$C$1:$Z$1,0))</f>
        <v>#N/A</v>
      </c>
      <c r="J840" s="29" t="str">
        <f>VLOOKUP($A840,'2025'!$C:$Z,MATCH(J$1,'2025'!$C$1:$Z$1,0))</f>
        <v>#N/A</v>
      </c>
      <c r="K840" s="29" t="str">
        <f>VLOOKUP($A840,'2025'!$C:$Z,MATCH(K$1,'2025'!$C$1:$Z$1,0))</f>
        <v>#N/A</v>
      </c>
      <c r="L840" s="29" t="str">
        <f>VLOOKUP($A840,'2025'!$C:$Z,MATCH(L$1,'2025'!$C$1:$Z$1,0))</f>
        <v>#N/A</v>
      </c>
      <c r="M840" s="29" t="str">
        <f>VLOOKUP($A840,'2025'!$C:$Z,MATCH(M$1,'2025'!$C$1:$Z$1,0))</f>
        <v>#N/A</v>
      </c>
      <c r="N840" s="29" t="str">
        <f>VLOOKUP($A840,'2025'!$C:$Z,MATCH(N$1,'2025'!$C$1:$Z$1,0))</f>
        <v>#N/A</v>
      </c>
      <c r="O840" s="29" t="str">
        <f>VLOOKUP($A840,'2025'!$C:$Z,MATCH(O$1,'2025'!$C$1:$Z$1,0))</f>
        <v>#N/A</v>
      </c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</row>
    <row r="841" ht="22.5" hidden="1" customHeight="1">
      <c r="A841" s="28"/>
      <c r="B841" s="29" t="str">
        <f>VLOOKUP($A841,'2025'!$C:$Z,MATCH(B$1,'2025'!$C$1:$Z$1,0))</f>
        <v>#N/A</v>
      </c>
      <c r="C841" s="29" t="str">
        <f>VLOOKUP($A841,'2025'!$C:$Z,MATCH(C$1,'2025'!$C$1:$Z$1,0))</f>
        <v>#N/A</v>
      </c>
      <c r="D841" s="29" t="str">
        <f>VLOOKUP($A841,'2025'!$C:$Z,MATCH(D$1,'2025'!$C$1:$Z$1,0))</f>
        <v>#N/A</v>
      </c>
      <c r="E841" s="29" t="str">
        <f>VLOOKUP($A841,'2025'!$C:$Z,MATCH(E$1,'2025'!$C$1:$Z$1,0))</f>
        <v>#N/A</v>
      </c>
      <c r="F841" s="29" t="str">
        <f>VLOOKUP($A841,'2025'!$C:$Z,MATCH(F$1,'2025'!$C$1:$Z$1,0))</f>
        <v>#N/A</v>
      </c>
      <c r="G841" s="29" t="str">
        <f>VLOOKUP($A841,'2025'!$C:$Z,MATCH(G$1,'2025'!$C$1:$Z$1,0))</f>
        <v>#N/A</v>
      </c>
      <c r="H841" s="29" t="str">
        <f>VLOOKUP($A841,'2025'!$C:$Z,MATCH(H$1,'2025'!$C$1:$Z$1,0))</f>
        <v>#N/A</v>
      </c>
      <c r="I841" s="29" t="str">
        <f>VLOOKUP($A841,'2025'!$C:$Z,MATCH(I$1,'2025'!$C$1:$Z$1,0))</f>
        <v>#N/A</v>
      </c>
      <c r="J841" s="29" t="str">
        <f>VLOOKUP($A841,'2025'!$C:$Z,MATCH(J$1,'2025'!$C$1:$Z$1,0))</f>
        <v>#N/A</v>
      </c>
      <c r="K841" s="29" t="str">
        <f>VLOOKUP($A841,'2025'!$C:$Z,MATCH(K$1,'2025'!$C$1:$Z$1,0))</f>
        <v>#N/A</v>
      </c>
      <c r="L841" s="29" t="str">
        <f>VLOOKUP($A841,'2025'!$C:$Z,MATCH(L$1,'2025'!$C$1:$Z$1,0))</f>
        <v>#N/A</v>
      </c>
      <c r="M841" s="29" t="str">
        <f>VLOOKUP($A841,'2025'!$C:$Z,MATCH(M$1,'2025'!$C$1:$Z$1,0))</f>
        <v>#N/A</v>
      </c>
      <c r="N841" s="29" t="str">
        <f>VLOOKUP($A841,'2025'!$C:$Z,MATCH(N$1,'2025'!$C$1:$Z$1,0))</f>
        <v>#N/A</v>
      </c>
      <c r="O841" s="29" t="str">
        <f>VLOOKUP($A841,'2025'!$C:$Z,MATCH(O$1,'2025'!$C$1:$Z$1,0))</f>
        <v>#N/A</v>
      </c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</row>
    <row r="842" ht="22.5" hidden="1" customHeight="1">
      <c r="A842" s="28"/>
      <c r="B842" s="29" t="str">
        <f>VLOOKUP($A842,'2025'!$C:$Z,MATCH(B$1,'2025'!$C$1:$Z$1,0))</f>
        <v>#N/A</v>
      </c>
      <c r="C842" s="29" t="str">
        <f>VLOOKUP($A842,'2025'!$C:$Z,MATCH(C$1,'2025'!$C$1:$Z$1,0))</f>
        <v>#N/A</v>
      </c>
      <c r="D842" s="29" t="str">
        <f>VLOOKUP($A842,'2025'!$C:$Z,MATCH(D$1,'2025'!$C$1:$Z$1,0))</f>
        <v>#N/A</v>
      </c>
      <c r="E842" s="29" t="str">
        <f>VLOOKUP($A842,'2025'!$C:$Z,MATCH(E$1,'2025'!$C$1:$Z$1,0))</f>
        <v>#N/A</v>
      </c>
      <c r="F842" s="29" t="str">
        <f>VLOOKUP($A842,'2025'!$C:$Z,MATCH(F$1,'2025'!$C$1:$Z$1,0))</f>
        <v>#N/A</v>
      </c>
      <c r="G842" s="29" t="str">
        <f>VLOOKUP($A842,'2025'!$C:$Z,MATCH(G$1,'2025'!$C$1:$Z$1,0))</f>
        <v>#N/A</v>
      </c>
      <c r="H842" s="29" t="str">
        <f>VLOOKUP($A842,'2025'!$C:$Z,MATCH(H$1,'2025'!$C$1:$Z$1,0))</f>
        <v>#N/A</v>
      </c>
      <c r="I842" s="29" t="str">
        <f>VLOOKUP($A842,'2025'!$C:$Z,MATCH(I$1,'2025'!$C$1:$Z$1,0))</f>
        <v>#N/A</v>
      </c>
      <c r="J842" s="29" t="str">
        <f>VLOOKUP($A842,'2025'!$C:$Z,MATCH(J$1,'2025'!$C$1:$Z$1,0))</f>
        <v>#N/A</v>
      </c>
      <c r="K842" s="29" t="str">
        <f>VLOOKUP($A842,'2025'!$C:$Z,MATCH(K$1,'2025'!$C$1:$Z$1,0))</f>
        <v>#N/A</v>
      </c>
      <c r="L842" s="29" t="str">
        <f>VLOOKUP($A842,'2025'!$C:$Z,MATCH(L$1,'2025'!$C$1:$Z$1,0))</f>
        <v>#N/A</v>
      </c>
      <c r="M842" s="29" t="str">
        <f>VLOOKUP($A842,'2025'!$C:$Z,MATCH(M$1,'2025'!$C$1:$Z$1,0))</f>
        <v>#N/A</v>
      </c>
      <c r="N842" s="29" t="str">
        <f>VLOOKUP($A842,'2025'!$C:$Z,MATCH(N$1,'2025'!$C$1:$Z$1,0))</f>
        <v>#N/A</v>
      </c>
      <c r="O842" s="29" t="str">
        <f>VLOOKUP($A842,'2025'!$C:$Z,MATCH(O$1,'2025'!$C$1:$Z$1,0))</f>
        <v>#N/A</v>
      </c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</row>
    <row r="843" ht="22.5" hidden="1" customHeight="1">
      <c r="A843" s="28"/>
      <c r="B843" s="29" t="str">
        <f>VLOOKUP($A843,'2025'!$C:$Z,MATCH(B$1,'2025'!$C$1:$Z$1,0))</f>
        <v>#N/A</v>
      </c>
      <c r="C843" s="29" t="str">
        <f>VLOOKUP($A843,'2025'!$C:$Z,MATCH(C$1,'2025'!$C$1:$Z$1,0))</f>
        <v>#N/A</v>
      </c>
      <c r="D843" s="29" t="str">
        <f>VLOOKUP($A843,'2025'!$C:$Z,MATCH(D$1,'2025'!$C$1:$Z$1,0))</f>
        <v>#N/A</v>
      </c>
      <c r="E843" s="29" t="str">
        <f>VLOOKUP($A843,'2025'!$C:$Z,MATCH(E$1,'2025'!$C$1:$Z$1,0))</f>
        <v>#N/A</v>
      </c>
      <c r="F843" s="29" t="str">
        <f>VLOOKUP($A843,'2025'!$C:$Z,MATCH(F$1,'2025'!$C$1:$Z$1,0))</f>
        <v>#N/A</v>
      </c>
      <c r="G843" s="29" t="str">
        <f>VLOOKUP($A843,'2025'!$C:$Z,MATCH(G$1,'2025'!$C$1:$Z$1,0))</f>
        <v>#N/A</v>
      </c>
      <c r="H843" s="29" t="str">
        <f>VLOOKUP($A843,'2025'!$C:$Z,MATCH(H$1,'2025'!$C$1:$Z$1,0))</f>
        <v>#N/A</v>
      </c>
      <c r="I843" s="29" t="str">
        <f>VLOOKUP($A843,'2025'!$C:$Z,MATCH(I$1,'2025'!$C$1:$Z$1,0))</f>
        <v>#N/A</v>
      </c>
      <c r="J843" s="29" t="str">
        <f>VLOOKUP($A843,'2025'!$C:$Z,MATCH(J$1,'2025'!$C$1:$Z$1,0))</f>
        <v>#N/A</v>
      </c>
      <c r="K843" s="29" t="str">
        <f>VLOOKUP($A843,'2025'!$C:$Z,MATCH(K$1,'2025'!$C$1:$Z$1,0))</f>
        <v>#N/A</v>
      </c>
      <c r="L843" s="29" t="str">
        <f>VLOOKUP($A843,'2025'!$C:$Z,MATCH(L$1,'2025'!$C$1:$Z$1,0))</f>
        <v>#N/A</v>
      </c>
      <c r="M843" s="29" t="str">
        <f>VLOOKUP($A843,'2025'!$C:$Z,MATCH(M$1,'2025'!$C$1:$Z$1,0))</f>
        <v>#N/A</v>
      </c>
      <c r="N843" s="29" t="str">
        <f>VLOOKUP($A843,'2025'!$C:$Z,MATCH(N$1,'2025'!$C$1:$Z$1,0))</f>
        <v>#N/A</v>
      </c>
      <c r="O843" s="29" t="str">
        <f>VLOOKUP($A843,'2025'!$C:$Z,MATCH(O$1,'2025'!$C$1:$Z$1,0))</f>
        <v>#N/A</v>
      </c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</row>
    <row r="844" ht="22.5" hidden="1" customHeight="1">
      <c r="A844" s="28"/>
      <c r="B844" s="29" t="str">
        <f>VLOOKUP($A844,'2025'!$C:$Z,MATCH(B$1,'2025'!$C$1:$Z$1,0))</f>
        <v>#N/A</v>
      </c>
      <c r="C844" s="29" t="str">
        <f>VLOOKUP($A844,'2025'!$C:$Z,MATCH(C$1,'2025'!$C$1:$Z$1,0))</f>
        <v>#N/A</v>
      </c>
      <c r="D844" s="29" t="str">
        <f>VLOOKUP($A844,'2025'!$C:$Z,MATCH(D$1,'2025'!$C$1:$Z$1,0))</f>
        <v>#N/A</v>
      </c>
      <c r="E844" s="29" t="str">
        <f>VLOOKUP($A844,'2025'!$C:$Z,MATCH(E$1,'2025'!$C$1:$Z$1,0))</f>
        <v>#N/A</v>
      </c>
      <c r="F844" s="29" t="str">
        <f>VLOOKUP($A844,'2025'!$C:$Z,MATCH(F$1,'2025'!$C$1:$Z$1,0))</f>
        <v>#N/A</v>
      </c>
      <c r="G844" s="29" t="str">
        <f>VLOOKUP($A844,'2025'!$C:$Z,MATCH(G$1,'2025'!$C$1:$Z$1,0))</f>
        <v>#N/A</v>
      </c>
      <c r="H844" s="29" t="str">
        <f>VLOOKUP($A844,'2025'!$C:$Z,MATCH(H$1,'2025'!$C$1:$Z$1,0))</f>
        <v>#N/A</v>
      </c>
      <c r="I844" s="29" t="str">
        <f>VLOOKUP($A844,'2025'!$C:$Z,MATCH(I$1,'2025'!$C$1:$Z$1,0))</f>
        <v>#N/A</v>
      </c>
      <c r="J844" s="29" t="str">
        <f>VLOOKUP($A844,'2025'!$C:$Z,MATCH(J$1,'2025'!$C$1:$Z$1,0))</f>
        <v>#N/A</v>
      </c>
      <c r="K844" s="29" t="str">
        <f>VLOOKUP($A844,'2025'!$C:$Z,MATCH(K$1,'2025'!$C$1:$Z$1,0))</f>
        <v>#N/A</v>
      </c>
      <c r="L844" s="29" t="str">
        <f>VLOOKUP($A844,'2025'!$C:$Z,MATCH(L$1,'2025'!$C$1:$Z$1,0))</f>
        <v>#N/A</v>
      </c>
      <c r="M844" s="29" t="str">
        <f>VLOOKUP($A844,'2025'!$C:$Z,MATCH(M$1,'2025'!$C$1:$Z$1,0))</f>
        <v>#N/A</v>
      </c>
      <c r="N844" s="29" t="str">
        <f>VLOOKUP($A844,'2025'!$C:$Z,MATCH(N$1,'2025'!$C$1:$Z$1,0))</f>
        <v>#N/A</v>
      </c>
      <c r="O844" s="29" t="str">
        <f>VLOOKUP($A844,'2025'!$C:$Z,MATCH(O$1,'2025'!$C$1:$Z$1,0))</f>
        <v>#N/A</v>
      </c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</row>
    <row r="845" ht="22.5" hidden="1" customHeight="1">
      <c r="A845" s="28"/>
      <c r="B845" s="29" t="str">
        <f>VLOOKUP($A845,'2025'!$C:$Z,MATCH(B$1,'2025'!$C$1:$Z$1,0))</f>
        <v>#N/A</v>
      </c>
      <c r="C845" s="29" t="str">
        <f>VLOOKUP($A845,'2025'!$C:$Z,MATCH(C$1,'2025'!$C$1:$Z$1,0))</f>
        <v>#N/A</v>
      </c>
      <c r="D845" s="29" t="str">
        <f>VLOOKUP($A845,'2025'!$C:$Z,MATCH(D$1,'2025'!$C$1:$Z$1,0))</f>
        <v>#N/A</v>
      </c>
      <c r="E845" s="29" t="str">
        <f>VLOOKUP($A845,'2025'!$C:$Z,MATCH(E$1,'2025'!$C$1:$Z$1,0))</f>
        <v>#N/A</v>
      </c>
      <c r="F845" s="29" t="str">
        <f>VLOOKUP($A845,'2025'!$C:$Z,MATCH(F$1,'2025'!$C$1:$Z$1,0))</f>
        <v>#N/A</v>
      </c>
      <c r="G845" s="29" t="str">
        <f>VLOOKUP($A845,'2025'!$C:$Z,MATCH(G$1,'2025'!$C$1:$Z$1,0))</f>
        <v>#N/A</v>
      </c>
      <c r="H845" s="29" t="str">
        <f>VLOOKUP($A845,'2025'!$C:$Z,MATCH(H$1,'2025'!$C$1:$Z$1,0))</f>
        <v>#N/A</v>
      </c>
      <c r="I845" s="29" t="str">
        <f>VLOOKUP($A845,'2025'!$C:$Z,MATCH(I$1,'2025'!$C$1:$Z$1,0))</f>
        <v>#N/A</v>
      </c>
      <c r="J845" s="29" t="str">
        <f>VLOOKUP($A845,'2025'!$C:$Z,MATCH(J$1,'2025'!$C$1:$Z$1,0))</f>
        <v>#N/A</v>
      </c>
      <c r="K845" s="29" t="str">
        <f>VLOOKUP($A845,'2025'!$C:$Z,MATCH(K$1,'2025'!$C$1:$Z$1,0))</f>
        <v>#N/A</v>
      </c>
      <c r="L845" s="29" t="str">
        <f>VLOOKUP($A845,'2025'!$C:$Z,MATCH(L$1,'2025'!$C$1:$Z$1,0))</f>
        <v>#N/A</v>
      </c>
      <c r="M845" s="29" t="str">
        <f>VLOOKUP($A845,'2025'!$C:$Z,MATCH(M$1,'2025'!$C$1:$Z$1,0))</f>
        <v>#N/A</v>
      </c>
      <c r="N845" s="29" t="str">
        <f>VLOOKUP($A845,'2025'!$C:$Z,MATCH(N$1,'2025'!$C$1:$Z$1,0))</f>
        <v>#N/A</v>
      </c>
      <c r="O845" s="29" t="str">
        <f>VLOOKUP($A845,'2025'!$C:$Z,MATCH(O$1,'2025'!$C$1:$Z$1,0))</f>
        <v>#N/A</v>
      </c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</row>
    <row r="846" ht="22.5" hidden="1" customHeight="1">
      <c r="A846" s="28"/>
      <c r="B846" s="29" t="str">
        <f>VLOOKUP($A846,'2025'!$C:$Z,MATCH(B$1,'2025'!$C$1:$Z$1,0))</f>
        <v>#N/A</v>
      </c>
      <c r="C846" s="29" t="str">
        <f>VLOOKUP($A846,'2025'!$C:$Z,MATCH(C$1,'2025'!$C$1:$Z$1,0))</f>
        <v>#N/A</v>
      </c>
      <c r="D846" s="29" t="str">
        <f>VLOOKUP($A846,'2025'!$C:$Z,MATCH(D$1,'2025'!$C$1:$Z$1,0))</f>
        <v>#N/A</v>
      </c>
      <c r="E846" s="29" t="str">
        <f>VLOOKUP($A846,'2025'!$C:$Z,MATCH(E$1,'2025'!$C$1:$Z$1,0))</f>
        <v>#N/A</v>
      </c>
      <c r="F846" s="29" t="str">
        <f>VLOOKUP($A846,'2025'!$C:$Z,MATCH(F$1,'2025'!$C$1:$Z$1,0))</f>
        <v>#N/A</v>
      </c>
      <c r="G846" s="29" t="str">
        <f>VLOOKUP($A846,'2025'!$C:$Z,MATCH(G$1,'2025'!$C$1:$Z$1,0))</f>
        <v>#N/A</v>
      </c>
      <c r="H846" s="29" t="str">
        <f>VLOOKUP($A846,'2025'!$C:$Z,MATCH(H$1,'2025'!$C$1:$Z$1,0))</f>
        <v>#N/A</v>
      </c>
      <c r="I846" s="29" t="str">
        <f>VLOOKUP($A846,'2025'!$C:$Z,MATCH(I$1,'2025'!$C$1:$Z$1,0))</f>
        <v>#N/A</v>
      </c>
      <c r="J846" s="29" t="str">
        <f>VLOOKUP($A846,'2025'!$C:$Z,MATCH(J$1,'2025'!$C$1:$Z$1,0))</f>
        <v>#N/A</v>
      </c>
      <c r="K846" s="29" t="str">
        <f>VLOOKUP($A846,'2025'!$C:$Z,MATCH(K$1,'2025'!$C$1:$Z$1,0))</f>
        <v>#N/A</v>
      </c>
      <c r="L846" s="29" t="str">
        <f>VLOOKUP($A846,'2025'!$C:$Z,MATCH(L$1,'2025'!$C$1:$Z$1,0))</f>
        <v>#N/A</v>
      </c>
      <c r="M846" s="29" t="str">
        <f>VLOOKUP($A846,'2025'!$C:$Z,MATCH(M$1,'2025'!$C$1:$Z$1,0))</f>
        <v>#N/A</v>
      </c>
      <c r="N846" s="29" t="str">
        <f>VLOOKUP($A846,'2025'!$C:$Z,MATCH(N$1,'2025'!$C$1:$Z$1,0))</f>
        <v>#N/A</v>
      </c>
      <c r="O846" s="29" t="str">
        <f>VLOOKUP($A846,'2025'!$C:$Z,MATCH(O$1,'2025'!$C$1:$Z$1,0))</f>
        <v>#N/A</v>
      </c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</row>
    <row r="847" ht="22.5" hidden="1" customHeight="1">
      <c r="A847" s="28"/>
      <c r="B847" s="29" t="str">
        <f>VLOOKUP($A847,'2025'!$C:$Z,MATCH(B$1,'2025'!$C$1:$Z$1,0))</f>
        <v>#N/A</v>
      </c>
      <c r="C847" s="29" t="str">
        <f>VLOOKUP($A847,'2025'!$C:$Z,MATCH(C$1,'2025'!$C$1:$Z$1,0))</f>
        <v>#N/A</v>
      </c>
      <c r="D847" s="29" t="str">
        <f>VLOOKUP($A847,'2025'!$C:$Z,MATCH(D$1,'2025'!$C$1:$Z$1,0))</f>
        <v>#N/A</v>
      </c>
      <c r="E847" s="29" t="str">
        <f>VLOOKUP($A847,'2025'!$C:$Z,MATCH(E$1,'2025'!$C$1:$Z$1,0))</f>
        <v>#N/A</v>
      </c>
      <c r="F847" s="29" t="str">
        <f>VLOOKUP($A847,'2025'!$C:$Z,MATCH(F$1,'2025'!$C$1:$Z$1,0))</f>
        <v>#N/A</v>
      </c>
      <c r="G847" s="29" t="str">
        <f>VLOOKUP($A847,'2025'!$C:$Z,MATCH(G$1,'2025'!$C$1:$Z$1,0))</f>
        <v>#N/A</v>
      </c>
      <c r="H847" s="29" t="str">
        <f>VLOOKUP($A847,'2025'!$C:$Z,MATCH(H$1,'2025'!$C$1:$Z$1,0))</f>
        <v>#N/A</v>
      </c>
      <c r="I847" s="29" t="str">
        <f>VLOOKUP($A847,'2025'!$C:$Z,MATCH(I$1,'2025'!$C$1:$Z$1,0))</f>
        <v>#N/A</v>
      </c>
      <c r="J847" s="29" t="str">
        <f>VLOOKUP($A847,'2025'!$C:$Z,MATCH(J$1,'2025'!$C$1:$Z$1,0))</f>
        <v>#N/A</v>
      </c>
      <c r="K847" s="29" t="str">
        <f>VLOOKUP($A847,'2025'!$C:$Z,MATCH(K$1,'2025'!$C$1:$Z$1,0))</f>
        <v>#N/A</v>
      </c>
      <c r="L847" s="29" t="str">
        <f>VLOOKUP($A847,'2025'!$C:$Z,MATCH(L$1,'2025'!$C$1:$Z$1,0))</f>
        <v>#N/A</v>
      </c>
      <c r="M847" s="29" t="str">
        <f>VLOOKUP($A847,'2025'!$C:$Z,MATCH(M$1,'2025'!$C$1:$Z$1,0))</f>
        <v>#N/A</v>
      </c>
      <c r="N847" s="29" t="str">
        <f>VLOOKUP($A847,'2025'!$C:$Z,MATCH(N$1,'2025'!$C$1:$Z$1,0))</f>
        <v>#N/A</v>
      </c>
      <c r="O847" s="29" t="str">
        <f>VLOOKUP($A847,'2025'!$C:$Z,MATCH(O$1,'2025'!$C$1:$Z$1,0))</f>
        <v>#N/A</v>
      </c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</row>
    <row r="848" ht="22.5" hidden="1" customHeight="1">
      <c r="A848" s="28"/>
      <c r="B848" s="29" t="str">
        <f>VLOOKUP($A848,'2025'!$C:$Z,MATCH(B$1,'2025'!$C$1:$Z$1,0))</f>
        <v>#N/A</v>
      </c>
      <c r="C848" s="29" t="str">
        <f>VLOOKUP($A848,'2025'!$C:$Z,MATCH(C$1,'2025'!$C$1:$Z$1,0))</f>
        <v>#N/A</v>
      </c>
      <c r="D848" s="29" t="str">
        <f>VLOOKUP($A848,'2025'!$C:$Z,MATCH(D$1,'2025'!$C$1:$Z$1,0))</f>
        <v>#N/A</v>
      </c>
      <c r="E848" s="29" t="str">
        <f>VLOOKUP($A848,'2025'!$C:$Z,MATCH(E$1,'2025'!$C$1:$Z$1,0))</f>
        <v>#N/A</v>
      </c>
      <c r="F848" s="29" t="str">
        <f>VLOOKUP($A848,'2025'!$C:$Z,MATCH(F$1,'2025'!$C$1:$Z$1,0))</f>
        <v>#N/A</v>
      </c>
      <c r="G848" s="29" t="str">
        <f>VLOOKUP($A848,'2025'!$C:$Z,MATCH(G$1,'2025'!$C$1:$Z$1,0))</f>
        <v>#N/A</v>
      </c>
      <c r="H848" s="29" t="str">
        <f>VLOOKUP($A848,'2025'!$C:$Z,MATCH(H$1,'2025'!$C$1:$Z$1,0))</f>
        <v>#N/A</v>
      </c>
      <c r="I848" s="29" t="str">
        <f>VLOOKUP($A848,'2025'!$C:$Z,MATCH(I$1,'2025'!$C$1:$Z$1,0))</f>
        <v>#N/A</v>
      </c>
      <c r="J848" s="29" t="str">
        <f>VLOOKUP($A848,'2025'!$C:$Z,MATCH(J$1,'2025'!$C$1:$Z$1,0))</f>
        <v>#N/A</v>
      </c>
      <c r="K848" s="29" t="str">
        <f>VLOOKUP($A848,'2025'!$C:$Z,MATCH(K$1,'2025'!$C$1:$Z$1,0))</f>
        <v>#N/A</v>
      </c>
      <c r="L848" s="29" t="str">
        <f>VLOOKUP($A848,'2025'!$C:$Z,MATCH(L$1,'2025'!$C$1:$Z$1,0))</f>
        <v>#N/A</v>
      </c>
      <c r="M848" s="29" t="str">
        <f>VLOOKUP($A848,'2025'!$C:$Z,MATCH(M$1,'2025'!$C$1:$Z$1,0))</f>
        <v>#N/A</v>
      </c>
      <c r="N848" s="29" t="str">
        <f>VLOOKUP($A848,'2025'!$C:$Z,MATCH(N$1,'2025'!$C$1:$Z$1,0))</f>
        <v>#N/A</v>
      </c>
      <c r="O848" s="29" t="str">
        <f>VLOOKUP($A848,'2025'!$C:$Z,MATCH(O$1,'2025'!$C$1:$Z$1,0))</f>
        <v>#N/A</v>
      </c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</row>
    <row r="849" ht="22.5" hidden="1" customHeight="1">
      <c r="A849" s="28"/>
      <c r="B849" s="29" t="str">
        <f>VLOOKUP($A849,'2025'!$C:$Z,MATCH(B$1,'2025'!$C$1:$Z$1,0))</f>
        <v>#N/A</v>
      </c>
      <c r="C849" s="29" t="str">
        <f>VLOOKUP($A849,'2025'!$C:$Z,MATCH(C$1,'2025'!$C$1:$Z$1,0))</f>
        <v>#N/A</v>
      </c>
      <c r="D849" s="29" t="str">
        <f>VLOOKUP($A849,'2025'!$C:$Z,MATCH(D$1,'2025'!$C$1:$Z$1,0))</f>
        <v>#N/A</v>
      </c>
      <c r="E849" s="29" t="str">
        <f>VLOOKUP($A849,'2025'!$C:$Z,MATCH(E$1,'2025'!$C$1:$Z$1,0))</f>
        <v>#N/A</v>
      </c>
      <c r="F849" s="29" t="str">
        <f>VLOOKUP($A849,'2025'!$C:$Z,MATCH(F$1,'2025'!$C$1:$Z$1,0))</f>
        <v>#N/A</v>
      </c>
      <c r="G849" s="29" t="str">
        <f>VLOOKUP($A849,'2025'!$C:$Z,MATCH(G$1,'2025'!$C$1:$Z$1,0))</f>
        <v>#N/A</v>
      </c>
      <c r="H849" s="29" t="str">
        <f>VLOOKUP($A849,'2025'!$C:$Z,MATCH(H$1,'2025'!$C$1:$Z$1,0))</f>
        <v>#N/A</v>
      </c>
      <c r="I849" s="29" t="str">
        <f>VLOOKUP($A849,'2025'!$C:$Z,MATCH(I$1,'2025'!$C$1:$Z$1,0))</f>
        <v>#N/A</v>
      </c>
      <c r="J849" s="29" t="str">
        <f>VLOOKUP($A849,'2025'!$C:$Z,MATCH(J$1,'2025'!$C$1:$Z$1,0))</f>
        <v>#N/A</v>
      </c>
      <c r="K849" s="29" t="str">
        <f>VLOOKUP($A849,'2025'!$C:$Z,MATCH(K$1,'2025'!$C$1:$Z$1,0))</f>
        <v>#N/A</v>
      </c>
      <c r="L849" s="29" t="str">
        <f>VLOOKUP($A849,'2025'!$C:$Z,MATCH(L$1,'2025'!$C$1:$Z$1,0))</f>
        <v>#N/A</v>
      </c>
      <c r="M849" s="29" t="str">
        <f>VLOOKUP($A849,'2025'!$C:$Z,MATCH(M$1,'2025'!$C$1:$Z$1,0))</f>
        <v>#N/A</v>
      </c>
      <c r="N849" s="29" t="str">
        <f>VLOOKUP($A849,'2025'!$C:$Z,MATCH(N$1,'2025'!$C$1:$Z$1,0))</f>
        <v>#N/A</v>
      </c>
      <c r="O849" s="29" t="str">
        <f>VLOOKUP($A849,'2025'!$C:$Z,MATCH(O$1,'2025'!$C$1:$Z$1,0))</f>
        <v>#N/A</v>
      </c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</row>
    <row r="850" ht="22.5" hidden="1" customHeight="1">
      <c r="A850" s="28"/>
      <c r="B850" s="29" t="str">
        <f>VLOOKUP($A850,'2025'!$C:$Z,MATCH(B$1,'2025'!$C$1:$Z$1,0))</f>
        <v>#N/A</v>
      </c>
      <c r="C850" s="29" t="str">
        <f>VLOOKUP($A850,'2025'!$C:$Z,MATCH(C$1,'2025'!$C$1:$Z$1,0))</f>
        <v>#N/A</v>
      </c>
      <c r="D850" s="29" t="str">
        <f>VLOOKUP($A850,'2025'!$C:$Z,MATCH(D$1,'2025'!$C$1:$Z$1,0))</f>
        <v>#N/A</v>
      </c>
      <c r="E850" s="29" t="str">
        <f>VLOOKUP($A850,'2025'!$C:$Z,MATCH(E$1,'2025'!$C$1:$Z$1,0))</f>
        <v>#N/A</v>
      </c>
      <c r="F850" s="29" t="str">
        <f>VLOOKUP($A850,'2025'!$C:$Z,MATCH(F$1,'2025'!$C$1:$Z$1,0))</f>
        <v>#N/A</v>
      </c>
      <c r="G850" s="29" t="str">
        <f>VLOOKUP($A850,'2025'!$C:$Z,MATCH(G$1,'2025'!$C$1:$Z$1,0))</f>
        <v>#N/A</v>
      </c>
      <c r="H850" s="29" t="str">
        <f>VLOOKUP($A850,'2025'!$C:$Z,MATCH(H$1,'2025'!$C$1:$Z$1,0))</f>
        <v>#N/A</v>
      </c>
      <c r="I850" s="29" t="str">
        <f>VLOOKUP($A850,'2025'!$C:$Z,MATCH(I$1,'2025'!$C$1:$Z$1,0))</f>
        <v>#N/A</v>
      </c>
      <c r="J850" s="29" t="str">
        <f>VLOOKUP($A850,'2025'!$C:$Z,MATCH(J$1,'2025'!$C$1:$Z$1,0))</f>
        <v>#N/A</v>
      </c>
      <c r="K850" s="29" t="str">
        <f>VLOOKUP($A850,'2025'!$C:$Z,MATCH(K$1,'2025'!$C$1:$Z$1,0))</f>
        <v>#N/A</v>
      </c>
      <c r="L850" s="29" t="str">
        <f>VLOOKUP($A850,'2025'!$C:$Z,MATCH(L$1,'2025'!$C$1:$Z$1,0))</f>
        <v>#N/A</v>
      </c>
      <c r="M850" s="29" t="str">
        <f>VLOOKUP($A850,'2025'!$C:$Z,MATCH(M$1,'2025'!$C$1:$Z$1,0))</f>
        <v>#N/A</v>
      </c>
      <c r="N850" s="29" t="str">
        <f>VLOOKUP($A850,'2025'!$C:$Z,MATCH(N$1,'2025'!$C$1:$Z$1,0))</f>
        <v>#N/A</v>
      </c>
      <c r="O850" s="29" t="str">
        <f>VLOOKUP($A850,'2025'!$C:$Z,MATCH(O$1,'2025'!$C$1:$Z$1,0))</f>
        <v>#N/A</v>
      </c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</row>
    <row r="851" ht="22.5" hidden="1" customHeight="1">
      <c r="A851" s="28"/>
      <c r="B851" s="29" t="str">
        <f>VLOOKUP($A851,'2025'!$C:$Z,MATCH(B$1,'2025'!$C$1:$Z$1,0))</f>
        <v>#N/A</v>
      </c>
      <c r="C851" s="29" t="str">
        <f>VLOOKUP($A851,'2025'!$C:$Z,MATCH(C$1,'2025'!$C$1:$Z$1,0))</f>
        <v>#N/A</v>
      </c>
      <c r="D851" s="29" t="str">
        <f>VLOOKUP($A851,'2025'!$C:$Z,MATCH(D$1,'2025'!$C$1:$Z$1,0))</f>
        <v>#N/A</v>
      </c>
      <c r="E851" s="29" t="str">
        <f>VLOOKUP($A851,'2025'!$C:$Z,MATCH(E$1,'2025'!$C$1:$Z$1,0))</f>
        <v>#N/A</v>
      </c>
      <c r="F851" s="29" t="str">
        <f>VLOOKUP($A851,'2025'!$C:$Z,MATCH(F$1,'2025'!$C$1:$Z$1,0))</f>
        <v>#N/A</v>
      </c>
      <c r="G851" s="29" t="str">
        <f>VLOOKUP($A851,'2025'!$C:$Z,MATCH(G$1,'2025'!$C$1:$Z$1,0))</f>
        <v>#N/A</v>
      </c>
      <c r="H851" s="29" t="str">
        <f>VLOOKUP($A851,'2025'!$C:$Z,MATCH(H$1,'2025'!$C$1:$Z$1,0))</f>
        <v>#N/A</v>
      </c>
      <c r="I851" s="29" t="str">
        <f>VLOOKUP($A851,'2025'!$C:$Z,MATCH(I$1,'2025'!$C$1:$Z$1,0))</f>
        <v>#N/A</v>
      </c>
      <c r="J851" s="29" t="str">
        <f>VLOOKUP($A851,'2025'!$C:$Z,MATCH(J$1,'2025'!$C$1:$Z$1,0))</f>
        <v>#N/A</v>
      </c>
      <c r="K851" s="29" t="str">
        <f>VLOOKUP($A851,'2025'!$C:$Z,MATCH(K$1,'2025'!$C$1:$Z$1,0))</f>
        <v>#N/A</v>
      </c>
      <c r="L851" s="29" t="str">
        <f>VLOOKUP($A851,'2025'!$C:$Z,MATCH(L$1,'2025'!$C$1:$Z$1,0))</f>
        <v>#N/A</v>
      </c>
      <c r="M851" s="29" t="str">
        <f>VLOOKUP($A851,'2025'!$C:$Z,MATCH(M$1,'2025'!$C$1:$Z$1,0))</f>
        <v>#N/A</v>
      </c>
      <c r="N851" s="29" t="str">
        <f>VLOOKUP($A851,'2025'!$C:$Z,MATCH(N$1,'2025'!$C$1:$Z$1,0))</f>
        <v>#N/A</v>
      </c>
      <c r="O851" s="29" t="str">
        <f>VLOOKUP($A851,'2025'!$C:$Z,MATCH(O$1,'2025'!$C$1:$Z$1,0))</f>
        <v>#N/A</v>
      </c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</row>
    <row r="852" ht="22.5" hidden="1" customHeight="1">
      <c r="A852" s="28"/>
      <c r="B852" s="29" t="str">
        <f>VLOOKUP($A852,'2025'!$C:$Z,MATCH(B$1,'2025'!$C$1:$Z$1,0))</f>
        <v>#N/A</v>
      </c>
      <c r="C852" s="29" t="str">
        <f>VLOOKUP($A852,'2025'!$C:$Z,MATCH(C$1,'2025'!$C$1:$Z$1,0))</f>
        <v>#N/A</v>
      </c>
      <c r="D852" s="29" t="str">
        <f>VLOOKUP($A852,'2025'!$C:$Z,MATCH(D$1,'2025'!$C$1:$Z$1,0))</f>
        <v>#N/A</v>
      </c>
      <c r="E852" s="29" t="str">
        <f>VLOOKUP($A852,'2025'!$C:$Z,MATCH(E$1,'2025'!$C$1:$Z$1,0))</f>
        <v>#N/A</v>
      </c>
      <c r="F852" s="29" t="str">
        <f>VLOOKUP($A852,'2025'!$C:$Z,MATCH(F$1,'2025'!$C$1:$Z$1,0))</f>
        <v>#N/A</v>
      </c>
      <c r="G852" s="29" t="str">
        <f>VLOOKUP($A852,'2025'!$C:$Z,MATCH(G$1,'2025'!$C$1:$Z$1,0))</f>
        <v>#N/A</v>
      </c>
      <c r="H852" s="29" t="str">
        <f>VLOOKUP($A852,'2025'!$C:$Z,MATCH(H$1,'2025'!$C$1:$Z$1,0))</f>
        <v>#N/A</v>
      </c>
      <c r="I852" s="29" t="str">
        <f>VLOOKUP($A852,'2025'!$C:$Z,MATCH(I$1,'2025'!$C$1:$Z$1,0))</f>
        <v>#N/A</v>
      </c>
      <c r="J852" s="29" t="str">
        <f>VLOOKUP($A852,'2025'!$C:$Z,MATCH(J$1,'2025'!$C$1:$Z$1,0))</f>
        <v>#N/A</v>
      </c>
      <c r="K852" s="29" t="str">
        <f>VLOOKUP($A852,'2025'!$C:$Z,MATCH(K$1,'2025'!$C$1:$Z$1,0))</f>
        <v>#N/A</v>
      </c>
      <c r="L852" s="29" t="str">
        <f>VLOOKUP($A852,'2025'!$C:$Z,MATCH(L$1,'2025'!$C$1:$Z$1,0))</f>
        <v>#N/A</v>
      </c>
      <c r="M852" s="29" t="str">
        <f>VLOOKUP($A852,'2025'!$C:$Z,MATCH(M$1,'2025'!$C$1:$Z$1,0))</f>
        <v>#N/A</v>
      </c>
      <c r="N852" s="29" t="str">
        <f>VLOOKUP($A852,'2025'!$C:$Z,MATCH(N$1,'2025'!$C$1:$Z$1,0))</f>
        <v>#N/A</v>
      </c>
      <c r="O852" s="29" t="str">
        <f>VLOOKUP($A852,'2025'!$C:$Z,MATCH(O$1,'2025'!$C$1:$Z$1,0))</f>
        <v>#N/A</v>
      </c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</row>
    <row r="853" ht="22.5" hidden="1" customHeight="1">
      <c r="A853" s="28"/>
      <c r="B853" s="29" t="str">
        <f>VLOOKUP($A853,'2025'!$C:$Z,MATCH(B$1,'2025'!$C$1:$Z$1,0))</f>
        <v>#N/A</v>
      </c>
      <c r="C853" s="29" t="str">
        <f>VLOOKUP($A853,'2025'!$C:$Z,MATCH(C$1,'2025'!$C$1:$Z$1,0))</f>
        <v>#N/A</v>
      </c>
      <c r="D853" s="29" t="str">
        <f>VLOOKUP($A853,'2025'!$C:$Z,MATCH(D$1,'2025'!$C$1:$Z$1,0))</f>
        <v>#N/A</v>
      </c>
      <c r="E853" s="29" t="str">
        <f>VLOOKUP($A853,'2025'!$C:$Z,MATCH(E$1,'2025'!$C$1:$Z$1,0))</f>
        <v>#N/A</v>
      </c>
      <c r="F853" s="29" t="str">
        <f>VLOOKUP($A853,'2025'!$C:$Z,MATCH(F$1,'2025'!$C$1:$Z$1,0))</f>
        <v>#N/A</v>
      </c>
      <c r="G853" s="29" t="str">
        <f>VLOOKUP($A853,'2025'!$C:$Z,MATCH(G$1,'2025'!$C$1:$Z$1,0))</f>
        <v>#N/A</v>
      </c>
      <c r="H853" s="29" t="str">
        <f>VLOOKUP($A853,'2025'!$C:$Z,MATCH(H$1,'2025'!$C$1:$Z$1,0))</f>
        <v>#N/A</v>
      </c>
      <c r="I853" s="29" t="str">
        <f>VLOOKUP($A853,'2025'!$C:$Z,MATCH(I$1,'2025'!$C$1:$Z$1,0))</f>
        <v>#N/A</v>
      </c>
      <c r="J853" s="29" t="str">
        <f>VLOOKUP($A853,'2025'!$C:$Z,MATCH(J$1,'2025'!$C$1:$Z$1,0))</f>
        <v>#N/A</v>
      </c>
      <c r="K853" s="29" t="str">
        <f>VLOOKUP($A853,'2025'!$C:$Z,MATCH(K$1,'2025'!$C$1:$Z$1,0))</f>
        <v>#N/A</v>
      </c>
      <c r="L853" s="29" t="str">
        <f>VLOOKUP($A853,'2025'!$C:$Z,MATCH(L$1,'2025'!$C$1:$Z$1,0))</f>
        <v>#N/A</v>
      </c>
      <c r="M853" s="29" t="str">
        <f>VLOOKUP($A853,'2025'!$C:$Z,MATCH(M$1,'2025'!$C$1:$Z$1,0))</f>
        <v>#N/A</v>
      </c>
      <c r="N853" s="29" t="str">
        <f>VLOOKUP($A853,'2025'!$C:$Z,MATCH(N$1,'2025'!$C$1:$Z$1,0))</f>
        <v>#N/A</v>
      </c>
      <c r="O853" s="29" t="str">
        <f>VLOOKUP($A853,'2025'!$C:$Z,MATCH(O$1,'2025'!$C$1:$Z$1,0))</f>
        <v>#N/A</v>
      </c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</row>
    <row r="854" ht="22.5" hidden="1" customHeight="1">
      <c r="A854" s="28"/>
      <c r="B854" s="29" t="str">
        <f>VLOOKUP($A854,'2025'!$C:$Z,MATCH(B$1,'2025'!$C$1:$Z$1,0))</f>
        <v>#N/A</v>
      </c>
      <c r="C854" s="29" t="str">
        <f>VLOOKUP($A854,'2025'!$C:$Z,MATCH(C$1,'2025'!$C$1:$Z$1,0))</f>
        <v>#N/A</v>
      </c>
      <c r="D854" s="29" t="str">
        <f>VLOOKUP($A854,'2025'!$C:$Z,MATCH(D$1,'2025'!$C$1:$Z$1,0))</f>
        <v>#N/A</v>
      </c>
      <c r="E854" s="29" t="str">
        <f>VLOOKUP($A854,'2025'!$C:$Z,MATCH(E$1,'2025'!$C$1:$Z$1,0))</f>
        <v>#N/A</v>
      </c>
      <c r="F854" s="29" t="str">
        <f>VLOOKUP($A854,'2025'!$C:$Z,MATCH(F$1,'2025'!$C$1:$Z$1,0))</f>
        <v>#N/A</v>
      </c>
      <c r="G854" s="29" t="str">
        <f>VLOOKUP($A854,'2025'!$C:$Z,MATCH(G$1,'2025'!$C$1:$Z$1,0))</f>
        <v>#N/A</v>
      </c>
      <c r="H854" s="29" t="str">
        <f>VLOOKUP($A854,'2025'!$C:$Z,MATCH(H$1,'2025'!$C$1:$Z$1,0))</f>
        <v>#N/A</v>
      </c>
      <c r="I854" s="29" t="str">
        <f>VLOOKUP($A854,'2025'!$C:$Z,MATCH(I$1,'2025'!$C$1:$Z$1,0))</f>
        <v>#N/A</v>
      </c>
      <c r="J854" s="29" t="str">
        <f>VLOOKUP($A854,'2025'!$C:$Z,MATCH(J$1,'2025'!$C$1:$Z$1,0))</f>
        <v>#N/A</v>
      </c>
      <c r="K854" s="29" t="str">
        <f>VLOOKUP($A854,'2025'!$C:$Z,MATCH(K$1,'2025'!$C$1:$Z$1,0))</f>
        <v>#N/A</v>
      </c>
      <c r="L854" s="29" t="str">
        <f>VLOOKUP($A854,'2025'!$C:$Z,MATCH(L$1,'2025'!$C$1:$Z$1,0))</f>
        <v>#N/A</v>
      </c>
      <c r="M854" s="29" t="str">
        <f>VLOOKUP($A854,'2025'!$C:$Z,MATCH(M$1,'2025'!$C$1:$Z$1,0))</f>
        <v>#N/A</v>
      </c>
      <c r="N854" s="29" t="str">
        <f>VLOOKUP($A854,'2025'!$C:$Z,MATCH(N$1,'2025'!$C$1:$Z$1,0))</f>
        <v>#N/A</v>
      </c>
      <c r="O854" s="29" t="str">
        <f>VLOOKUP($A854,'2025'!$C:$Z,MATCH(O$1,'2025'!$C$1:$Z$1,0))</f>
        <v>#N/A</v>
      </c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</row>
    <row r="855" ht="22.5" hidden="1" customHeight="1">
      <c r="A855" s="28"/>
      <c r="B855" s="29" t="str">
        <f>VLOOKUP($A855,'2025'!$C:$Z,MATCH(B$1,'2025'!$C$1:$Z$1,0))</f>
        <v>#N/A</v>
      </c>
      <c r="C855" s="29" t="str">
        <f>VLOOKUP($A855,'2025'!$C:$Z,MATCH(C$1,'2025'!$C$1:$Z$1,0))</f>
        <v>#N/A</v>
      </c>
      <c r="D855" s="29" t="str">
        <f>VLOOKUP($A855,'2025'!$C:$Z,MATCH(D$1,'2025'!$C$1:$Z$1,0))</f>
        <v>#N/A</v>
      </c>
      <c r="E855" s="29" t="str">
        <f>VLOOKUP($A855,'2025'!$C:$Z,MATCH(E$1,'2025'!$C$1:$Z$1,0))</f>
        <v>#N/A</v>
      </c>
      <c r="F855" s="29" t="str">
        <f>VLOOKUP($A855,'2025'!$C:$Z,MATCH(F$1,'2025'!$C$1:$Z$1,0))</f>
        <v>#N/A</v>
      </c>
      <c r="G855" s="29" t="str">
        <f>VLOOKUP($A855,'2025'!$C:$Z,MATCH(G$1,'2025'!$C$1:$Z$1,0))</f>
        <v>#N/A</v>
      </c>
      <c r="H855" s="29" t="str">
        <f>VLOOKUP($A855,'2025'!$C:$Z,MATCH(H$1,'2025'!$C$1:$Z$1,0))</f>
        <v>#N/A</v>
      </c>
      <c r="I855" s="29" t="str">
        <f>VLOOKUP($A855,'2025'!$C:$Z,MATCH(I$1,'2025'!$C$1:$Z$1,0))</f>
        <v>#N/A</v>
      </c>
      <c r="J855" s="29" t="str">
        <f>VLOOKUP($A855,'2025'!$C:$Z,MATCH(J$1,'2025'!$C$1:$Z$1,0))</f>
        <v>#N/A</v>
      </c>
      <c r="K855" s="29" t="str">
        <f>VLOOKUP($A855,'2025'!$C:$Z,MATCH(K$1,'2025'!$C$1:$Z$1,0))</f>
        <v>#N/A</v>
      </c>
      <c r="L855" s="29" t="str">
        <f>VLOOKUP($A855,'2025'!$C:$Z,MATCH(L$1,'2025'!$C$1:$Z$1,0))</f>
        <v>#N/A</v>
      </c>
      <c r="M855" s="29" t="str">
        <f>VLOOKUP($A855,'2025'!$C:$Z,MATCH(M$1,'2025'!$C$1:$Z$1,0))</f>
        <v>#N/A</v>
      </c>
      <c r="N855" s="29" t="str">
        <f>VLOOKUP($A855,'2025'!$C:$Z,MATCH(N$1,'2025'!$C$1:$Z$1,0))</f>
        <v>#N/A</v>
      </c>
      <c r="O855" s="29" t="str">
        <f>VLOOKUP($A855,'2025'!$C:$Z,MATCH(O$1,'2025'!$C$1:$Z$1,0))</f>
        <v>#N/A</v>
      </c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</row>
    <row r="856" ht="22.5" hidden="1" customHeight="1">
      <c r="A856" s="28"/>
      <c r="B856" s="29" t="str">
        <f>VLOOKUP($A856,'2025'!$C:$Z,MATCH(B$1,'2025'!$C$1:$Z$1,0))</f>
        <v>#N/A</v>
      </c>
      <c r="C856" s="29" t="str">
        <f>VLOOKUP($A856,'2025'!$C:$Z,MATCH(C$1,'2025'!$C$1:$Z$1,0))</f>
        <v>#N/A</v>
      </c>
      <c r="D856" s="29" t="str">
        <f>VLOOKUP($A856,'2025'!$C:$Z,MATCH(D$1,'2025'!$C$1:$Z$1,0))</f>
        <v>#N/A</v>
      </c>
      <c r="E856" s="29" t="str">
        <f>VLOOKUP($A856,'2025'!$C:$Z,MATCH(E$1,'2025'!$C$1:$Z$1,0))</f>
        <v>#N/A</v>
      </c>
      <c r="F856" s="29" t="str">
        <f>VLOOKUP($A856,'2025'!$C:$Z,MATCH(F$1,'2025'!$C$1:$Z$1,0))</f>
        <v>#N/A</v>
      </c>
      <c r="G856" s="29" t="str">
        <f>VLOOKUP($A856,'2025'!$C:$Z,MATCH(G$1,'2025'!$C$1:$Z$1,0))</f>
        <v>#N/A</v>
      </c>
      <c r="H856" s="29" t="str">
        <f>VLOOKUP($A856,'2025'!$C:$Z,MATCH(H$1,'2025'!$C$1:$Z$1,0))</f>
        <v>#N/A</v>
      </c>
      <c r="I856" s="29" t="str">
        <f>VLOOKUP($A856,'2025'!$C:$Z,MATCH(I$1,'2025'!$C$1:$Z$1,0))</f>
        <v>#N/A</v>
      </c>
      <c r="J856" s="29" t="str">
        <f>VLOOKUP($A856,'2025'!$C:$Z,MATCH(J$1,'2025'!$C$1:$Z$1,0))</f>
        <v>#N/A</v>
      </c>
      <c r="K856" s="29" t="str">
        <f>VLOOKUP($A856,'2025'!$C:$Z,MATCH(K$1,'2025'!$C$1:$Z$1,0))</f>
        <v>#N/A</v>
      </c>
      <c r="L856" s="29" t="str">
        <f>VLOOKUP($A856,'2025'!$C:$Z,MATCH(L$1,'2025'!$C$1:$Z$1,0))</f>
        <v>#N/A</v>
      </c>
      <c r="M856" s="29" t="str">
        <f>VLOOKUP($A856,'2025'!$C:$Z,MATCH(M$1,'2025'!$C$1:$Z$1,0))</f>
        <v>#N/A</v>
      </c>
      <c r="N856" s="29" t="str">
        <f>VLOOKUP($A856,'2025'!$C:$Z,MATCH(N$1,'2025'!$C$1:$Z$1,0))</f>
        <v>#N/A</v>
      </c>
      <c r="O856" s="29" t="str">
        <f>VLOOKUP($A856,'2025'!$C:$Z,MATCH(O$1,'2025'!$C$1:$Z$1,0))</f>
        <v>#N/A</v>
      </c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</row>
    <row r="857" ht="22.5" hidden="1" customHeight="1">
      <c r="A857" s="28"/>
      <c r="B857" s="29" t="str">
        <f>VLOOKUP($A857,'2025'!$C:$Z,MATCH(B$1,'2025'!$C$1:$Z$1,0))</f>
        <v>#N/A</v>
      </c>
      <c r="C857" s="29" t="str">
        <f>VLOOKUP($A857,'2025'!$C:$Z,MATCH(C$1,'2025'!$C$1:$Z$1,0))</f>
        <v>#N/A</v>
      </c>
      <c r="D857" s="29" t="str">
        <f>VLOOKUP($A857,'2025'!$C:$Z,MATCH(D$1,'2025'!$C$1:$Z$1,0))</f>
        <v>#N/A</v>
      </c>
      <c r="E857" s="29" t="str">
        <f>VLOOKUP($A857,'2025'!$C:$Z,MATCH(E$1,'2025'!$C$1:$Z$1,0))</f>
        <v>#N/A</v>
      </c>
      <c r="F857" s="29" t="str">
        <f>VLOOKUP($A857,'2025'!$C:$Z,MATCH(F$1,'2025'!$C$1:$Z$1,0))</f>
        <v>#N/A</v>
      </c>
      <c r="G857" s="29" t="str">
        <f>VLOOKUP($A857,'2025'!$C:$Z,MATCH(G$1,'2025'!$C$1:$Z$1,0))</f>
        <v>#N/A</v>
      </c>
      <c r="H857" s="29" t="str">
        <f>VLOOKUP($A857,'2025'!$C:$Z,MATCH(H$1,'2025'!$C$1:$Z$1,0))</f>
        <v>#N/A</v>
      </c>
      <c r="I857" s="29" t="str">
        <f>VLOOKUP($A857,'2025'!$C:$Z,MATCH(I$1,'2025'!$C$1:$Z$1,0))</f>
        <v>#N/A</v>
      </c>
      <c r="J857" s="29" t="str">
        <f>VLOOKUP($A857,'2025'!$C:$Z,MATCH(J$1,'2025'!$C$1:$Z$1,0))</f>
        <v>#N/A</v>
      </c>
      <c r="K857" s="29" t="str">
        <f>VLOOKUP($A857,'2025'!$C:$Z,MATCH(K$1,'2025'!$C$1:$Z$1,0))</f>
        <v>#N/A</v>
      </c>
      <c r="L857" s="29" t="str">
        <f>VLOOKUP($A857,'2025'!$C:$Z,MATCH(L$1,'2025'!$C$1:$Z$1,0))</f>
        <v>#N/A</v>
      </c>
      <c r="M857" s="29" t="str">
        <f>VLOOKUP($A857,'2025'!$C:$Z,MATCH(M$1,'2025'!$C$1:$Z$1,0))</f>
        <v>#N/A</v>
      </c>
      <c r="N857" s="29" t="str">
        <f>VLOOKUP($A857,'2025'!$C:$Z,MATCH(N$1,'2025'!$C$1:$Z$1,0))</f>
        <v>#N/A</v>
      </c>
      <c r="O857" s="29" t="str">
        <f>VLOOKUP($A857,'2025'!$C:$Z,MATCH(O$1,'2025'!$C$1:$Z$1,0))</f>
        <v>#N/A</v>
      </c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</row>
    <row r="858" ht="22.5" hidden="1" customHeight="1">
      <c r="A858" s="28"/>
      <c r="B858" s="29" t="str">
        <f>VLOOKUP($A858,'2025'!$C:$Z,MATCH(B$1,'2025'!$C$1:$Z$1,0))</f>
        <v>#N/A</v>
      </c>
      <c r="C858" s="29" t="str">
        <f>VLOOKUP($A858,'2025'!$C:$Z,MATCH(C$1,'2025'!$C$1:$Z$1,0))</f>
        <v>#N/A</v>
      </c>
      <c r="D858" s="29" t="str">
        <f>VLOOKUP($A858,'2025'!$C:$Z,MATCH(D$1,'2025'!$C$1:$Z$1,0))</f>
        <v>#N/A</v>
      </c>
      <c r="E858" s="29" t="str">
        <f>VLOOKUP($A858,'2025'!$C:$Z,MATCH(E$1,'2025'!$C$1:$Z$1,0))</f>
        <v>#N/A</v>
      </c>
      <c r="F858" s="29" t="str">
        <f>VLOOKUP($A858,'2025'!$C:$Z,MATCH(F$1,'2025'!$C$1:$Z$1,0))</f>
        <v>#N/A</v>
      </c>
      <c r="G858" s="29" t="str">
        <f>VLOOKUP($A858,'2025'!$C:$Z,MATCH(G$1,'2025'!$C$1:$Z$1,0))</f>
        <v>#N/A</v>
      </c>
      <c r="H858" s="29" t="str">
        <f>VLOOKUP($A858,'2025'!$C:$Z,MATCH(H$1,'2025'!$C$1:$Z$1,0))</f>
        <v>#N/A</v>
      </c>
      <c r="I858" s="29" t="str">
        <f>VLOOKUP($A858,'2025'!$C:$Z,MATCH(I$1,'2025'!$C$1:$Z$1,0))</f>
        <v>#N/A</v>
      </c>
      <c r="J858" s="29" t="str">
        <f>VLOOKUP($A858,'2025'!$C:$Z,MATCH(J$1,'2025'!$C$1:$Z$1,0))</f>
        <v>#N/A</v>
      </c>
      <c r="K858" s="29" t="str">
        <f>VLOOKUP($A858,'2025'!$C:$Z,MATCH(K$1,'2025'!$C$1:$Z$1,0))</f>
        <v>#N/A</v>
      </c>
      <c r="L858" s="29" t="str">
        <f>VLOOKUP($A858,'2025'!$C:$Z,MATCH(L$1,'2025'!$C$1:$Z$1,0))</f>
        <v>#N/A</v>
      </c>
      <c r="M858" s="29" t="str">
        <f>VLOOKUP($A858,'2025'!$C:$Z,MATCH(M$1,'2025'!$C$1:$Z$1,0))</f>
        <v>#N/A</v>
      </c>
      <c r="N858" s="29" t="str">
        <f>VLOOKUP($A858,'2025'!$C:$Z,MATCH(N$1,'2025'!$C$1:$Z$1,0))</f>
        <v>#N/A</v>
      </c>
      <c r="O858" s="29" t="str">
        <f>VLOOKUP($A858,'2025'!$C:$Z,MATCH(O$1,'2025'!$C$1:$Z$1,0))</f>
        <v>#N/A</v>
      </c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</row>
    <row r="859" ht="22.5" hidden="1" customHeight="1">
      <c r="A859" s="28"/>
      <c r="B859" s="29" t="str">
        <f>VLOOKUP($A859,'2025'!$C:$Z,MATCH(B$1,'2025'!$C$1:$Z$1,0))</f>
        <v>#N/A</v>
      </c>
      <c r="C859" s="29" t="str">
        <f>VLOOKUP($A859,'2025'!$C:$Z,MATCH(C$1,'2025'!$C$1:$Z$1,0))</f>
        <v>#N/A</v>
      </c>
      <c r="D859" s="29" t="str">
        <f>VLOOKUP($A859,'2025'!$C:$Z,MATCH(D$1,'2025'!$C$1:$Z$1,0))</f>
        <v>#N/A</v>
      </c>
      <c r="E859" s="29" t="str">
        <f>VLOOKUP($A859,'2025'!$C:$Z,MATCH(E$1,'2025'!$C$1:$Z$1,0))</f>
        <v>#N/A</v>
      </c>
      <c r="F859" s="29" t="str">
        <f>VLOOKUP($A859,'2025'!$C:$Z,MATCH(F$1,'2025'!$C$1:$Z$1,0))</f>
        <v>#N/A</v>
      </c>
      <c r="G859" s="29" t="str">
        <f>VLOOKUP($A859,'2025'!$C:$Z,MATCH(G$1,'2025'!$C$1:$Z$1,0))</f>
        <v>#N/A</v>
      </c>
      <c r="H859" s="29" t="str">
        <f>VLOOKUP($A859,'2025'!$C:$Z,MATCH(H$1,'2025'!$C$1:$Z$1,0))</f>
        <v>#N/A</v>
      </c>
      <c r="I859" s="29" t="str">
        <f>VLOOKUP($A859,'2025'!$C:$Z,MATCH(I$1,'2025'!$C$1:$Z$1,0))</f>
        <v>#N/A</v>
      </c>
      <c r="J859" s="29" t="str">
        <f>VLOOKUP($A859,'2025'!$C:$Z,MATCH(J$1,'2025'!$C$1:$Z$1,0))</f>
        <v>#N/A</v>
      </c>
      <c r="K859" s="29" t="str">
        <f>VLOOKUP($A859,'2025'!$C:$Z,MATCH(K$1,'2025'!$C$1:$Z$1,0))</f>
        <v>#N/A</v>
      </c>
      <c r="L859" s="29" t="str">
        <f>VLOOKUP($A859,'2025'!$C:$Z,MATCH(L$1,'2025'!$C$1:$Z$1,0))</f>
        <v>#N/A</v>
      </c>
      <c r="M859" s="29" t="str">
        <f>VLOOKUP($A859,'2025'!$C:$Z,MATCH(M$1,'2025'!$C$1:$Z$1,0))</f>
        <v>#N/A</v>
      </c>
      <c r="N859" s="29" t="str">
        <f>VLOOKUP($A859,'2025'!$C:$Z,MATCH(N$1,'2025'!$C$1:$Z$1,0))</f>
        <v>#N/A</v>
      </c>
      <c r="O859" s="29" t="str">
        <f>VLOOKUP($A859,'2025'!$C:$Z,MATCH(O$1,'2025'!$C$1:$Z$1,0))</f>
        <v>#N/A</v>
      </c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</row>
    <row r="860" ht="22.5" hidden="1" customHeight="1">
      <c r="A860" s="28"/>
      <c r="B860" s="29" t="str">
        <f>VLOOKUP($A860,'2025'!$C:$Z,MATCH(B$1,'2025'!$C$1:$Z$1,0))</f>
        <v>#N/A</v>
      </c>
      <c r="C860" s="29" t="str">
        <f>VLOOKUP($A860,'2025'!$C:$Z,MATCH(C$1,'2025'!$C$1:$Z$1,0))</f>
        <v>#N/A</v>
      </c>
      <c r="D860" s="29" t="str">
        <f>VLOOKUP($A860,'2025'!$C:$Z,MATCH(D$1,'2025'!$C$1:$Z$1,0))</f>
        <v>#N/A</v>
      </c>
      <c r="E860" s="29" t="str">
        <f>VLOOKUP($A860,'2025'!$C:$Z,MATCH(E$1,'2025'!$C$1:$Z$1,0))</f>
        <v>#N/A</v>
      </c>
      <c r="F860" s="29" t="str">
        <f>VLOOKUP($A860,'2025'!$C:$Z,MATCH(F$1,'2025'!$C$1:$Z$1,0))</f>
        <v>#N/A</v>
      </c>
      <c r="G860" s="29" t="str">
        <f>VLOOKUP($A860,'2025'!$C:$Z,MATCH(G$1,'2025'!$C$1:$Z$1,0))</f>
        <v>#N/A</v>
      </c>
      <c r="H860" s="29" t="str">
        <f>VLOOKUP($A860,'2025'!$C:$Z,MATCH(H$1,'2025'!$C$1:$Z$1,0))</f>
        <v>#N/A</v>
      </c>
      <c r="I860" s="29" t="str">
        <f>VLOOKUP($A860,'2025'!$C:$Z,MATCH(I$1,'2025'!$C$1:$Z$1,0))</f>
        <v>#N/A</v>
      </c>
      <c r="J860" s="29" t="str">
        <f>VLOOKUP($A860,'2025'!$C:$Z,MATCH(J$1,'2025'!$C$1:$Z$1,0))</f>
        <v>#N/A</v>
      </c>
      <c r="K860" s="29" t="str">
        <f>VLOOKUP($A860,'2025'!$C:$Z,MATCH(K$1,'2025'!$C$1:$Z$1,0))</f>
        <v>#N/A</v>
      </c>
      <c r="L860" s="29" t="str">
        <f>VLOOKUP($A860,'2025'!$C:$Z,MATCH(L$1,'2025'!$C$1:$Z$1,0))</f>
        <v>#N/A</v>
      </c>
      <c r="M860" s="29" t="str">
        <f>VLOOKUP($A860,'2025'!$C:$Z,MATCH(M$1,'2025'!$C$1:$Z$1,0))</f>
        <v>#N/A</v>
      </c>
      <c r="N860" s="29" t="str">
        <f>VLOOKUP($A860,'2025'!$C:$Z,MATCH(N$1,'2025'!$C$1:$Z$1,0))</f>
        <v>#N/A</v>
      </c>
      <c r="O860" s="29" t="str">
        <f>VLOOKUP($A860,'2025'!$C:$Z,MATCH(O$1,'2025'!$C$1:$Z$1,0))</f>
        <v>#N/A</v>
      </c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</row>
    <row r="861" ht="22.5" hidden="1" customHeight="1">
      <c r="A861" s="28"/>
      <c r="B861" s="29" t="str">
        <f>VLOOKUP($A861,'2025'!$C:$Z,MATCH(B$1,'2025'!$C$1:$Z$1,0))</f>
        <v>#N/A</v>
      </c>
      <c r="C861" s="29" t="str">
        <f>VLOOKUP($A861,'2025'!$C:$Z,MATCH(C$1,'2025'!$C$1:$Z$1,0))</f>
        <v>#N/A</v>
      </c>
      <c r="D861" s="29" t="str">
        <f>VLOOKUP($A861,'2025'!$C:$Z,MATCH(D$1,'2025'!$C$1:$Z$1,0))</f>
        <v>#N/A</v>
      </c>
      <c r="E861" s="29" t="str">
        <f>VLOOKUP($A861,'2025'!$C:$Z,MATCH(E$1,'2025'!$C$1:$Z$1,0))</f>
        <v>#N/A</v>
      </c>
      <c r="F861" s="29" t="str">
        <f>VLOOKUP($A861,'2025'!$C:$Z,MATCH(F$1,'2025'!$C$1:$Z$1,0))</f>
        <v>#N/A</v>
      </c>
      <c r="G861" s="29" t="str">
        <f>VLOOKUP($A861,'2025'!$C:$Z,MATCH(G$1,'2025'!$C$1:$Z$1,0))</f>
        <v>#N/A</v>
      </c>
      <c r="H861" s="29" t="str">
        <f>VLOOKUP($A861,'2025'!$C:$Z,MATCH(H$1,'2025'!$C$1:$Z$1,0))</f>
        <v>#N/A</v>
      </c>
      <c r="I861" s="29" t="str">
        <f>VLOOKUP($A861,'2025'!$C:$Z,MATCH(I$1,'2025'!$C$1:$Z$1,0))</f>
        <v>#N/A</v>
      </c>
      <c r="J861" s="29" t="str">
        <f>VLOOKUP($A861,'2025'!$C:$Z,MATCH(J$1,'2025'!$C$1:$Z$1,0))</f>
        <v>#N/A</v>
      </c>
      <c r="K861" s="29" t="str">
        <f>VLOOKUP($A861,'2025'!$C:$Z,MATCH(K$1,'2025'!$C$1:$Z$1,0))</f>
        <v>#N/A</v>
      </c>
      <c r="L861" s="29" t="str">
        <f>VLOOKUP($A861,'2025'!$C:$Z,MATCH(L$1,'2025'!$C$1:$Z$1,0))</f>
        <v>#N/A</v>
      </c>
      <c r="M861" s="29" t="str">
        <f>VLOOKUP($A861,'2025'!$C:$Z,MATCH(M$1,'2025'!$C$1:$Z$1,0))</f>
        <v>#N/A</v>
      </c>
      <c r="N861" s="29" t="str">
        <f>VLOOKUP($A861,'2025'!$C:$Z,MATCH(N$1,'2025'!$C$1:$Z$1,0))</f>
        <v>#N/A</v>
      </c>
      <c r="O861" s="29" t="str">
        <f>VLOOKUP($A861,'2025'!$C:$Z,MATCH(O$1,'2025'!$C$1:$Z$1,0))</f>
        <v>#N/A</v>
      </c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</row>
    <row r="862" ht="22.5" hidden="1" customHeight="1">
      <c r="A862" s="28"/>
      <c r="B862" s="29" t="str">
        <f>VLOOKUP($A862,'2025'!$C:$Z,MATCH(B$1,'2025'!$C$1:$Z$1,0))</f>
        <v>#N/A</v>
      </c>
      <c r="C862" s="29" t="str">
        <f>VLOOKUP($A862,'2025'!$C:$Z,MATCH(C$1,'2025'!$C$1:$Z$1,0))</f>
        <v>#N/A</v>
      </c>
      <c r="D862" s="29" t="str">
        <f>VLOOKUP($A862,'2025'!$C:$Z,MATCH(D$1,'2025'!$C$1:$Z$1,0))</f>
        <v>#N/A</v>
      </c>
      <c r="E862" s="29" t="str">
        <f>VLOOKUP($A862,'2025'!$C:$Z,MATCH(E$1,'2025'!$C$1:$Z$1,0))</f>
        <v>#N/A</v>
      </c>
      <c r="F862" s="29" t="str">
        <f>VLOOKUP($A862,'2025'!$C:$Z,MATCH(F$1,'2025'!$C$1:$Z$1,0))</f>
        <v>#N/A</v>
      </c>
      <c r="G862" s="29" t="str">
        <f>VLOOKUP($A862,'2025'!$C:$Z,MATCH(G$1,'2025'!$C$1:$Z$1,0))</f>
        <v>#N/A</v>
      </c>
      <c r="H862" s="29" t="str">
        <f>VLOOKUP($A862,'2025'!$C:$Z,MATCH(H$1,'2025'!$C$1:$Z$1,0))</f>
        <v>#N/A</v>
      </c>
      <c r="I862" s="29" t="str">
        <f>VLOOKUP($A862,'2025'!$C:$Z,MATCH(I$1,'2025'!$C$1:$Z$1,0))</f>
        <v>#N/A</v>
      </c>
      <c r="J862" s="29" t="str">
        <f>VLOOKUP($A862,'2025'!$C:$Z,MATCH(J$1,'2025'!$C$1:$Z$1,0))</f>
        <v>#N/A</v>
      </c>
      <c r="K862" s="29" t="str">
        <f>VLOOKUP($A862,'2025'!$C:$Z,MATCH(K$1,'2025'!$C$1:$Z$1,0))</f>
        <v>#N/A</v>
      </c>
      <c r="L862" s="29" t="str">
        <f>VLOOKUP($A862,'2025'!$C:$Z,MATCH(L$1,'2025'!$C$1:$Z$1,0))</f>
        <v>#N/A</v>
      </c>
      <c r="M862" s="29" t="str">
        <f>VLOOKUP($A862,'2025'!$C:$Z,MATCH(M$1,'2025'!$C$1:$Z$1,0))</f>
        <v>#N/A</v>
      </c>
      <c r="N862" s="29" t="str">
        <f>VLOOKUP($A862,'2025'!$C:$Z,MATCH(N$1,'2025'!$C$1:$Z$1,0))</f>
        <v>#N/A</v>
      </c>
      <c r="O862" s="29" t="str">
        <f>VLOOKUP($A862,'2025'!$C:$Z,MATCH(O$1,'2025'!$C$1:$Z$1,0))</f>
        <v>#N/A</v>
      </c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</row>
    <row r="863" ht="22.5" hidden="1" customHeight="1">
      <c r="A863" s="28"/>
      <c r="B863" s="29" t="str">
        <f>VLOOKUP($A863,'2025'!$C:$Z,MATCH(B$1,'2025'!$C$1:$Z$1,0))</f>
        <v>#N/A</v>
      </c>
      <c r="C863" s="29" t="str">
        <f>VLOOKUP($A863,'2025'!$C:$Z,MATCH(C$1,'2025'!$C$1:$Z$1,0))</f>
        <v>#N/A</v>
      </c>
      <c r="D863" s="29" t="str">
        <f>VLOOKUP($A863,'2025'!$C:$Z,MATCH(D$1,'2025'!$C$1:$Z$1,0))</f>
        <v>#N/A</v>
      </c>
      <c r="E863" s="29" t="str">
        <f>VLOOKUP($A863,'2025'!$C:$Z,MATCH(E$1,'2025'!$C$1:$Z$1,0))</f>
        <v>#N/A</v>
      </c>
      <c r="F863" s="29" t="str">
        <f>VLOOKUP($A863,'2025'!$C:$Z,MATCH(F$1,'2025'!$C$1:$Z$1,0))</f>
        <v>#N/A</v>
      </c>
      <c r="G863" s="29" t="str">
        <f>VLOOKUP($A863,'2025'!$C:$Z,MATCH(G$1,'2025'!$C$1:$Z$1,0))</f>
        <v>#N/A</v>
      </c>
      <c r="H863" s="29" t="str">
        <f>VLOOKUP($A863,'2025'!$C:$Z,MATCH(H$1,'2025'!$C$1:$Z$1,0))</f>
        <v>#N/A</v>
      </c>
      <c r="I863" s="29" t="str">
        <f>VLOOKUP($A863,'2025'!$C:$Z,MATCH(I$1,'2025'!$C$1:$Z$1,0))</f>
        <v>#N/A</v>
      </c>
      <c r="J863" s="29" t="str">
        <f>VLOOKUP($A863,'2025'!$C:$Z,MATCH(J$1,'2025'!$C$1:$Z$1,0))</f>
        <v>#N/A</v>
      </c>
      <c r="K863" s="29" t="str">
        <f>VLOOKUP($A863,'2025'!$C:$Z,MATCH(K$1,'2025'!$C$1:$Z$1,0))</f>
        <v>#N/A</v>
      </c>
      <c r="L863" s="29" t="str">
        <f>VLOOKUP($A863,'2025'!$C:$Z,MATCH(L$1,'2025'!$C$1:$Z$1,0))</f>
        <v>#N/A</v>
      </c>
      <c r="M863" s="29" t="str">
        <f>VLOOKUP($A863,'2025'!$C:$Z,MATCH(M$1,'2025'!$C$1:$Z$1,0))</f>
        <v>#N/A</v>
      </c>
      <c r="N863" s="29" t="str">
        <f>VLOOKUP($A863,'2025'!$C:$Z,MATCH(N$1,'2025'!$C$1:$Z$1,0))</f>
        <v>#N/A</v>
      </c>
      <c r="O863" s="29" t="str">
        <f>VLOOKUP($A863,'2025'!$C:$Z,MATCH(O$1,'2025'!$C$1:$Z$1,0))</f>
        <v>#N/A</v>
      </c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</row>
    <row r="864" ht="22.5" hidden="1" customHeight="1">
      <c r="A864" s="28"/>
      <c r="B864" s="29" t="str">
        <f>VLOOKUP($A864,'2025'!$C:$Z,MATCH(B$1,'2025'!$C$1:$Z$1,0))</f>
        <v>#N/A</v>
      </c>
      <c r="C864" s="29" t="str">
        <f>VLOOKUP($A864,'2025'!$C:$Z,MATCH(C$1,'2025'!$C$1:$Z$1,0))</f>
        <v>#N/A</v>
      </c>
      <c r="D864" s="29" t="str">
        <f>VLOOKUP($A864,'2025'!$C:$Z,MATCH(D$1,'2025'!$C$1:$Z$1,0))</f>
        <v>#N/A</v>
      </c>
      <c r="E864" s="29" t="str">
        <f>VLOOKUP($A864,'2025'!$C:$Z,MATCH(E$1,'2025'!$C$1:$Z$1,0))</f>
        <v>#N/A</v>
      </c>
      <c r="F864" s="29" t="str">
        <f>VLOOKUP($A864,'2025'!$C:$Z,MATCH(F$1,'2025'!$C$1:$Z$1,0))</f>
        <v>#N/A</v>
      </c>
      <c r="G864" s="29" t="str">
        <f>VLOOKUP($A864,'2025'!$C:$Z,MATCH(G$1,'2025'!$C$1:$Z$1,0))</f>
        <v>#N/A</v>
      </c>
      <c r="H864" s="29" t="str">
        <f>VLOOKUP($A864,'2025'!$C:$Z,MATCH(H$1,'2025'!$C$1:$Z$1,0))</f>
        <v>#N/A</v>
      </c>
      <c r="I864" s="29" t="str">
        <f>VLOOKUP($A864,'2025'!$C:$Z,MATCH(I$1,'2025'!$C$1:$Z$1,0))</f>
        <v>#N/A</v>
      </c>
      <c r="J864" s="29" t="str">
        <f>VLOOKUP($A864,'2025'!$C:$Z,MATCH(J$1,'2025'!$C$1:$Z$1,0))</f>
        <v>#N/A</v>
      </c>
      <c r="K864" s="29" t="str">
        <f>VLOOKUP($A864,'2025'!$C:$Z,MATCH(K$1,'2025'!$C$1:$Z$1,0))</f>
        <v>#N/A</v>
      </c>
      <c r="L864" s="29" t="str">
        <f>VLOOKUP($A864,'2025'!$C:$Z,MATCH(L$1,'2025'!$C$1:$Z$1,0))</f>
        <v>#N/A</v>
      </c>
      <c r="M864" s="29" t="str">
        <f>VLOOKUP($A864,'2025'!$C:$Z,MATCH(M$1,'2025'!$C$1:$Z$1,0))</f>
        <v>#N/A</v>
      </c>
      <c r="N864" s="29" t="str">
        <f>VLOOKUP($A864,'2025'!$C:$Z,MATCH(N$1,'2025'!$C$1:$Z$1,0))</f>
        <v>#N/A</v>
      </c>
      <c r="O864" s="29" t="str">
        <f>VLOOKUP($A864,'2025'!$C:$Z,MATCH(O$1,'2025'!$C$1:$Z$1,0))</f>
        <v>#N/A</v>
      </c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</row>
    <row r="865" ht="22.5" hidden="1" customHeight="1">
      <c r="A865" s="28"/>
      <c r="B865" s="29" t="str">
        <f>VLOOKUP($A865,'2025'!$C:$Z,MATCH(B$1,'2025'!$C$1:$Z$1,0))</f>
        <v>#N/A</v>
      </c>
      <c r="C865" s="29" t="str">
        <f>VLOOKUP($A865,'2025'!$C:$Z,MATCH(C$1,'2025'!$C$1:$Z$1,0))</f>
        <v>#N/A</v>
      </c>
      <c r="D865" s="29" t="str">
        <f>VLOOKUP($A865,'2025'!$C:$Z,MATCH(D$1,'2025'!$C$1:$Z$1,0))</f>
        <v>#N/A</v>
      </c>
      <c r="E865" s="29" t="str">
        <f>VLOOKUP($A865,'2025'!$C:$Z,MATCH(E$1,'2025'!$C$1:$Z$1,0))</f>
        <v>#N/A</v>
      </c>
      <c r="F865" s="29" t="str">
        <f>VLOOKUP($A865,'2025'!$C:$Z,MATCH(F$1,'2025'!$C$1:$Z$1,0))</f>
        <v>#N/A</v>
      </c>
      <c r="G865" s="29" t="str">
        <f>VLOOKUP($A865,'2025'!$C:$Z,MATCH(G$1,'2025'!$C$1:$Z$1,0))</f>
        <v>#N/A</v>
      </c>
      <c r="H865" s="29" t="str">
        <f>VLOOKUP($A865,'2025'!$C:$Z,MATCH(H$1,'2025'!$C$1:$Z$1,0))</f>
        <v>#N/A</v>
      </c>
      <c r="I865" s="29" t="str">
        <f>VLOOKUP($A865,'2025'!$C:$Z,MATCH(I$1,'2025'!$C$1:$Z$1,0))</f>
        <v>#N/A</v>
      </c>
      <c r="J865" s="29" t="str">
        <f>VLOOKUP($A865,'2025'!$C:$Z,MATCH(J$1,'2025'!$C$1:$Z$1,0))</f>
        <v>#N/A</v>
      </c>
      <c r="K865" s="29" t="str">
        <f>VLOOKUP($A865,'2025'!$C:$Z,MATCH(K$1,'2025'!$C$1:$Z$1,0))</f>
        <v>#N/A</v>
      </c>
      <c r="L865" s="29" t="str">
        <f>VLOOKUP($A865,'2025'!$C:$Z,MATCH(L$1,'2025'!$C$1:$Z$1,0))</f>
        <v>#N/A</v>
      </c>
      <c r="M865" s="29" t="str">
        <f>VLOOKUP($A865,'2025'!$C:$Z,MATCH(M$1,'2025'!$C$1:$Z$1,0))</f>
        <v>#N/A</v>
      </c>
      <c r="N865" s="29" t="str">
        <f>VLOOKUP($A865,'2025'!$C:$Z,MATCH(N$1,'2025'!$C$1:$Z$1,0))</f>
        <v>#N/A</v>
      </c>
      <c r="O865" s="29" t="str">
        <f>VLOOKUP($A865,'2025'!$C:$Z,MATCH(O$1,'2025'!$C$1:$Z$1,0))</f>
        <v>#N/A</v>
      </c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</row>
    <row r="866" ht="22.5" hidden="1" customHeight="1">
      <c r="A866" s="28"/>
      <c r="B866" s="29" t="str">
        <f>VLOOKUP($A866,'2025'!$C:$Z,MATCH(B$1,'2025'!$C$1:$Z$1,0))</f>
        <v>#N/A</v>
      </c>
      <c r="C866" s="29" t="str">
        <f>VLOOKUP($A866,'2025'!$C:$Z,MATCH(C$1,'2025'!$C$1:$Z$1,0))</f>
        <v>#N/A</v>
      </c>
      <c r="D866" s="29" t="str">
        <f>VLOOKUP($A866,'2025'!$C:$Z,MATCH(D$1,'2025'!$C$1:$Z$1,0))</f>
        <v>#N/A</v>
      </c>
      <c r="E866" s="29" t="str">
        <f>VLOOKUP($A866,'2025'!$C:$Z,MATCH(E$1,'2025'!$C$1:$Z$1,0))</f>
        <v>#N/A</v>
      </c>
      <c r="F866" s="29" t="str">
        <f>VLOOKUP($A866,'2025'!$C:$Z,MATCH(F$1,'2025'!$C$1:$Z$1,0))</f>
        <v>#N/A</v>
      </c>
      <c r="G866" s="29" t="str">
        <f>VLOOKUP($A866,'2025'!$C:$Z,MATCH(G$1,'2025'!$C$1:$Z$1,0))</f>
        <v>#N/A</v>
      </c>
      <c r="H866" s="29" t="str">
        <f>VLOOKUP($A866,'2025'!$C:$Z,MATCH(H$1,'2025'!$C$1:$Z$1,0))</f>
        <v>#N/A</v>
      </c>
      <c r="I866" s="29" t="str">
        <f>VLOOKUP($A866,'2025'!$C:$Z,MATCH(I$1,'2025'!$C$1:$Z$1,0))</f>
        <v>#N/A</v>
      </c>
      <c r="J866" s="29" t="str">
        <f>VLOOKUP($A866,'2025'!$C:$Z,MATCH(J$1,'2025'!$C$1:$Z$1,0))</f>
        <v>#N/A</v>
      </c>
      <c r="K866" s="29" t="str">
        <f>VLOOKUP($A866,'2025'!$C:$Z,MATCH(K$1,'2025'!$C$1:$Z$1,0))</f>
        <v>#N/A</v>
      </c>
      <c r="L866" s="29" t="str">
        <f>VLOOKUP($A866,'2025'!$C:$Z,MATCH(L$1,'2025'!$C$1:$Z$1,0))</f>
        <v>#N/A</v>
      </c>
      <c r="M866" s="29" t="str">
        <f>VLOOKUP($A866,'2025'!$C:$Z,MATCH(M$1,'2025'!$C$1:$Z$1,0))</f>
        <v>#N/A</v>
      </c>
      <c r="N866" s="29" t="str">
        <f>VLOOKUP($A866,'2025'!$C:$Z,MATCH(N$1,'2025'!$C$1:$Z$1,0))</f>
        <v>#N/A</v>
      </c>
      <c r="O866" s="29" t="str">
        <f>VLOOKUP($A866,'2025'!$C:$Z,MATCH(O$1,'2025'!$C$1:$Z$1,0))</f>
        <v>#N/A</v>
      </c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</row>
    <row r="867" ht="22.5" hidden="1" customHeight="1">
      <c r="A867" s="28"/>
      <c r="B867" s="29" t="str">
        <f>VLOOKUP($A867,'2025'!$C:$Z,MATCH(B$1,'2025'!$C$1:$Z$1,0))</f>
        <v>#N/A</v>
      </c>
      <c r="C867" s="29" t="str">
        <f>VLOOKUP($A867,'2025'!$C:$Z,MATCH(C$1,'2025'!$C$1:$Z$1,0))</f>
        <v>#N/A</v>
      </c>
      <c r="D867" s="29" t="str">
        <f>VLOOKUP($A867,'2025'!$C:$Z,MATCH(D$1,'2025'!$C$1:$Z$1,0))</f>
        <v>#N/A</v>
      </c>
      <c r="E867" s="29" t="str">
        <f>VLOOKUP($A867,'2025'!$C:$Z,MATCH(E$1,'2025'!$C$1:$Z$1,0))</f>
        <v>#N/A</v>
      </c>
      <c r="F867" s="29" t="str">
        <f>VLOOKUP($A867,'2025'!$C:$Z,MATCH(F$1,'2025'!$C$1:$Z$1,0))</f>
        <v>#N/A</v>
      </c>
      <c r="G867" s="29" t="str">
        <f>VLOOKUP($A867,'2025'!$C:$Z,MATCH(G$1,'2025'!$C$1:$Z$1,0))</f>
        <v>#N/A</v>
      </c>
      <c r="H867" s="29" t="str">
        <f>VLOOKUP($A867,'2025'!$C:$Z,MATCH(H$1,'2025'!$C$1:$Z$1,0))</f>
        <v>#N/A</v>
      </c>
      <c r="I867" s="29" t="str">
        <f>VLOOKUP($A867,'2025'!$C:$Z,MATCH(I$1,'2025'!$C$1:$Z$1,0))</f>
        <v>#N/A</v>
      </c>
      <c r="J867" s="29" t="str">
        <f>VLOOKUP($A867,'2025'!$C:$Z,MATCH(J$1,'2025'!$C$1:$Z$1,0))</f>
        <v>#N/A</v>
      </c>
      <c r="K867" s="29" t="str">
        <f>VLOOKUP($A867,'2025'!$C:$Z,MATCH(K$1,'2025'!$C$1:$Z$1,0))</f>
        <v>#N/A</v>
      </c>
      <c r="L867" s="29" t="str">
        <f>VLOOKUP($A867,'2025'!$C:$Z,MATCH(L$1,'2025'!$C$1:$Z$1,0))</f>
        <v>#N/A</v>
      </c>
      <c r="M867" s="29" t="str">
        <f>VLOOKUP($A867,'2025'!$C:$Z,MATCH(M$1,'2025'!$C$1:$Z$1,0))</f>
        <v>#N/A</v>
      </c>
      <c r="N867" s="29" t="str">
        <f>VLOOKUP($A867,'2025'!$C:$Z,MATCH(N$1,'2025'!$C$1:$Z$1,0))</f>
        <v>#N/A</v>
      </c>
      <c r="O867" s="29" t="str">
        <f>VLOOKUP($A867,'2025'!$C:$Z,MATCH(O$1,'2025'!$C$1:$Z$1,0))</f>
        <v>#N/A</v>
      </c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</row>
    <row r="868" ht="22.5" hidden="1" customHeight="1">
      <c r="A868" s="28"/>
      <c r="B868" s="29" t="str">
        <f>VLOOKUP($A868,'2025'!$C:$Z,MATCH(B$1,'2025'!$C$1:$Z$1,0))</f>
        <v>#N/A</v>
      </c>
      <c r="C868" s="29" t="str">
        <f>VLOOKUP($A868,'2025'!$C:$Z,MATCH(C$1,'2025'!$C$1:$Z$1,0))</f>
        <v>#N/A</v>
      </c>
      <c r="D868" s="29" t="str">
        <f>VLOOKUP($A868,'2025'!$C:$Z,MATCH(D$1,'2025'!$C$1:$Z$1,0))</f>
        <v>#N/A</v>
      </c>
      <c r="E868" s="29" t="str">
        <f>VLOOKUP($A868,'2025'!$C:$Z,MATCH(E$1,'2025'!$C$1:$Z$1,0))</f>
        <v>#N/A</v>
      </c>
      <c r="F868" s="29" t="str">
        <f>VLOOKUP($A868,'2025'!$C:$Z,MATCH(F$1,'2025'!$C$1:$Z$1,0))</f>
        <v>#N/A</v>
      </c>
      <c r="G868" s="29" t="str">
        <f>VLOOKUP($A868,'2025'!$C:$Z,MATCH(G$1,'2025'!$C$1:$Z$1,0))</f>
        <v>#N/A</v>
      </c>
      <c r="H868" s="29" t="str">
        <f>VLOOKUP($A868,'2025'!$C:$Z,MATCH(H$1,'2025'!$C$1:$Z$1,0))</f>
        <v>#N/A</v>
      </c>
      <c r="I868" s="29" t="str">
        <f>VLOOKUP($A868,'2025'!$C:$Z,MATCH(I$1,'2025'!$C$1:$Z$1,0))</f>
        <v>#N/A</v>
      </c>
      <c r="J868" s="29" t="str">
        <f>VLOOKUP($A868,'2025'!$C:$Z,MATCH(J$1,'2025'!$C$1:$Z$1,0))</f>
        <v>#N/A</v>
      </c>
      <c r="K868" s="29" t="str">
        <f>VLOOKUP($A868,'2025'!$C:$Z,MATCH(K$1,'2025'!$C$1:$Z$1,0))</f>
        <v>#N/A</v>
      </c>
      <c r="L868" s="29" t="str">
        <f>VLOOKUP($A868,'2025'!$C:$Z,MATCH(L$1,'2025'!$C$1:$Z$1,0))</f>
        <v>#N/A</v>
      </c>
      <c r="M868" s="29" t="str">
        <f>VLOOKUP($A868,'2025'!$C:$Z,MATCH(M$1,'2025'!$C$1:$Z$1,0))</f>
        <v>#N/A</v>
      </c>
      <c r="N868" s="29" t="str">
        <f>VLOOKUP($A868,'2025'!$C:$Z,MATCH(N$1,'2025'!$C$1:$Z$1,0))</f>
        <v>#N/A</v>
      </c>
      <c r="O868" s="29" t="str">
        <f>VLOOKUP($A868,'2025'!$C:$Z,MATCH(O$1,'2025'!$C$1:$Z$1,0))</f>
        <v>#N/A</v>
      </c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</row>
    <row r="869" ht="22.5" hidden="1" customHeight="1">
      <c r="A869" s="28"/>
      <c r="B869" s="29" t="str">
        <f>VLOOKUP($A869,'2025'!$C:$Z,MATCH(B$1,'2025'!$C$1:$Z$1,0))</f>
        <v>#N/A</v>
      </c>
      <c r="C869" s="29" t="str">
        <f>VLOOKUP($A869,'2025'!$C:$Z,MATCH(C$1,'2025'!$C$1:$Z$1,0))</f>
        <v>#N/A</v>
      </c>
      <c r="D869" s="29" t="str">
        <f>VLOOKUP($A869,'2025'!$C:$Z,MATCH(D$1,'2025'!$C$1:$Z$1,0))</f>
        <v>#N/A</v>
      </c>
      <c r="E869" s="29" t="str">
        <f>VLOOKUP($A869,'2025'!$C:$Z,MATCH(E$1,'2025'!$C$1:$Z$1,0))</f>
        <v>#N/A</v>
      </c>
      <c r="F869" s="29" t="str">
        <f>VLOOKUP($A869,'2025'!$C:$Z,MATCH(F$1,'2025'!$C$1:$Z$1,0))</f>
        <v>#N/A</v>
      </c>
      <c r="G869" s="29" t="str">
        <f>VLOOKUP($A869,'2025'!$C:$Z,MATCH(G$1,'2025'!$C$1:$Z$1,0))</f>
        <v>#N/A</v>
      </c>
      <c r="H869" s="29" t="str">
        <f>VLOOKUP($A869,'2025'!$C:$Z,MATCH(H$1,'2025'!$C$1:$Z$1,0))</f>
        <v>#N/A</v>
      </c>
      <c r="I869" s="29" t="str">
        <f>VLOOKUP($A869,'2025'!$C:$Z,MATCH(I$1,'2025'!$C$1:$Z$1,0))</f>
        <v>#N/A</v>
      </c>
      <c r="J869" s="29" t="str">
        <f>VLOOKUP($A869,'2025'!$C:$Z,MATCH(J$1,'2025'!$C$1:$Z$1,0))</f>
        <v>#N/A</v>
      </c>
      <c r="K869" s="29" t="str">
        <f>VLOOKUP($A869,'2025'!$C:$Z,MATCH(K$1,'2025'!$C$1:$Z$1,0))</f>
        <v>#N/A</v>
      </c>
      <c r="L869" s="29" t="str">
        <f>VLOOKUP($A869,'2025'!$C:$Z,MATCH(L$1,'2025'!$C$1:$Z$1,0))</f>
        <v>#N/A</v>
      </c>
      <c r="M869" s="29" t="str">
        <f>VLOOKUP($A869,'2025'!$C:$Z,MATCH(M$1,'2025'!$C$1:$Z$1,0))</f>
        <v>#N/A</v>
      </c>
      <c r="N869" s="29" t="str">
        <f>VLOOKUP($A869,'2025'!$C:$Z,MATCH(N$1,'2025'!$C$1:$Z$1,0))</f>
        <v>#N/A</v>
      </c>
      <c r="O869" s="29" t="str">
        <f>VLOOKUP($A869,'2025'!$C:$Z,MATCH(O$1,'2025'!$C$1:$Z$1,0))</f>
        <v>#N/A</v>
      </c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</row>
    <row r="870" ht="22.5" hidden="1" customHeight="1">
      <c r="A870" s="28"/>
      <c r="B870" s="29" t="str">
        <f>VLOOKUP($A870,'2025'!$C:$Z,MATCH(B$1,'2025'!$C$1:$Z$1,0))</f>
        <v>#N/A</v>
      </c>
      <c r="C870" s="29" t="str">
        <f>VLOOKUP($A870,'2025'!$C:$Z,MATCH(C$1,'2025'!$C$1:$Z$1,0))</f>
        <v>#N/A</v>
      </c>
      <c r="D870" s="29" t="str">
        <f>VLOOKUP($A870,'2025'!$C:$Z,MATCH(D$1,'2025'!$C$1:$Z$1,0))</f>
        <v>#N/A</v>
      </c>
      <c r="E870" s="29" t="str">
        <f>VLOOKUP($A870,'2025'!$C:$Z,MATCH(E$1,'2025'!$C$1:$Z$1,0))</f>
        <v>#N/A</v>
      </c>
      <c r="F870" s="29" t="str">
        <f>VLOOKUP($A870,'2025'!$C:$Z,MATCH(F$1,'2025'!$C$1:$Z$1,0))</f>
        <v>#N/A</v>
      </c>
      <c r="G870" s="29" t="str">
        <f>VLOOKUP($A870,'2025'!$C:$Z,MATCH(G$1,'2025'!$C$1:$Z$1,0))</f>
        <v>#N/A</v>
      </c>
      <c r="H870" s="29" t="str">
        <f>VLOOKUP($A870,'2025'!$C:$Z,MATCH(H$1,'2025'!$C$1:$Z$1,0))</f>
        <v>#N/A</v>
      </c>
      <c r="I870" s="29" t="str">
        <f>VLOOKUP($A870,'2025'!$C:$Z,MATCH(I$1,'2025'!$C$1:$Z$1,0))</f>
        <v>#N/A</v>
      </c>
      <c r="J870" s="29" t="str">
        <f>VLOOKUP($A870,'2025'!$C:$Z,MATCH(J$1,'2025'!$C$1:$Z$1,0))</f>
        <v>#N/A</v>
      </c>
      <c r="K870" s="29" t="str">
        <f>VLOOKUP($A870,'2025'!$C:$Z,MATCH(K$1,'2025'!$C$1:$Z$1,0))</f>
        <v>#N/A</v>
      </c>
      <c r="L870" s="29" t="str">
        <f>VLOOKUP($A870,'2025'!$C:$Z,MATCH(L$1,'2025'!$C$1:$Z$1,0))</f>
        <v>#N/A</v>
      </c>
      <c r="M870" s="29" t="str">
        <f>VLOOKUP($A870,'2025'!$C:$Z,MATCH(M$1,'2025'!$C$1:$Z$1,0))</f>
        <v>#N/A</v>
      </c>
      <c r="N870" s="29" t="str">
        <f>VLOOKUP($A870,'2025'!$C:$Z,MATCH(N$1,'2025'!$C$1:$Z$1,0))</f>
        <v>#N/A</v>
      </c>
      <c r="O870" s="29" t="str">
        <f>VLOOKUP($A870,'2025'!$C:$Z,MATCH(O$1,'2025'!$C$1:$Z$1,0))</f>
        <v>#N/A</v>
      </c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</row>
    <row r="871" ht="22.5" hidden="1" customHeight="1">
      <c r="A871" s="28"/>
      <c r="B871" s="29" t="str">
        <f>VLOOKUP($A871,'2025'!$C:$Z,MATCH(B$1,'2025'!$C$1:$Z$1,0))</f>
        <v>#N/A</v>
      </c>
      <c r="C871" s="29" t="str">
        <f>VLOOKUP($A871,'2025'!$C:$Z,MATCH(C$1,'2025'!$C$1:$Z$1,0))</f>
        <v>#N/A</v>
      </c>
      <c r="D871" s="29" t="str">
        <f>VLOOKUP($A871,'2025'!$C:$Z,MATCH(D$1,'2025'!$C$1:$Z$1,0))</f>
        <v>#N/A</v>
      </c>
      <c r="E871" s="29" t="str">
        <f>VLOOKUP($A871,'2025'!$C:$Z,MATCH(E$1,'2025'!$C$1:$Z$1,0))</f>
        <v>#N/A</v>
      </c>
      <c r="F871" s="29" t="str">
        <f>VLOOKUP($A871,'2025'!$C:$Z,MATCH(F$1,'2025'!$C$1:$Z$1,0))</f>
        <v>#N/A</v>
      </c>
      <c r="G871" s="29" t="str">
        <f>VLOOKUP($A871,'2025'!$C:$Z,MATCH(G$1,'2025'!$C$1:$Z$1,0))</f>
        <v>#N/A</v>
      </c>
      <c r="H871" s="29" t="str">
        <f>VLOOKUP($A871,'2025'!$C:$Z,MATCH(H$1,'2025'!$C$1:$Z$1,0))</f>
        <v>#N/A</v>
      </c>
      <c r="I871" s="29" t="str">
        <f>VLOOKUP($A871,'2025'!$C:$Z,MATCH(I$1,'2025'!$C$1:$Z$1,0))</f>
        <v>#N/A</v>
      </c>
      <c r="J871" s="29" t="str">
        <f>VLOOKUP($A871,'2025'!$C:$Z,MATCH(J$1,'2025'!$C$1:$Z$1,0))</f>
        <v>#N/A</v>
      </c>
      <c r="K871" s="29" t="str">
        <f>VLOOKUP($A871,'2025'!$C:$Z,MATCH(K$1,'2025'!$C$1:$Z$1,0))</f>
        <v>#N/A</v>
      </c>
      <c r="L871" s="29" t="str">
        <f>VLOOKUP($A871,'2025'!$C:$Z,MATCH(L$1,'2025'!$C$1:$Z$1,0))</f>
        <v>#N/A</v>
      </c>
      <c r="M871" s="29" t="str">
        <f>VLOOKUP($A871,'2025'!$C:$Z,MATCH(M$1,'2025'!$C$1:$Z$1,0))</f>
        <v>#N/A</v>
      </c>
      <c r="N871" s="29" t="str">
        <f>VLOOKUP($A871,'2025'!$C:$Z,MATCH(N$1,'2025'!$C$1:$Z$1,0))</f>
        <v>#N/A</v>
      </c>
      <c r="O871" s="29" t="str">
        <f>VLOOKUP($A871,'2025'!$C:$Z,MATCH(O$1,'2025'!$C$1:$Z$1,0))</f>
        <v>#N/A</v>
      </c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</row>
    <row r="872" ht="22.5" hidden="1" customHeight="1">
      <c r="A872" s="28"/>
      <c r="B872" s="29" t="str">
        <f>VLOOKUP($A872,'2025'!$C:$Z,MATCH(B$1,'2025'!$C$1:$Z$1,0))</f>
        <v>#N/A</v>
      </c>
      <c r="C872" s="29" t="str">
        <f>VLOOKUP($A872,'2025'!$C:$Z,MATCH(C$1,'2025'!$C$1:$Z$1,0))</f>
        <v>#N/A</v>
      </c>
      <c r="D872" s="29" t="str">
        <f>VLOOKUP($A872,'2025'!$C:$Z,MATCH(D$1,'2025'!$C$1:$Z$1,0))</f>
        <v>#N/A</v>
      </c>
      <c r="E872" s="29" t="str">
        <f>VLOOKUP($A872,'2025'!$C:$Z,MATCH(E$1,'2025'!$C$1:$Z$1,0))</f>
        <v>#N/A</v>
      </c>
      <c r="F872" s="29" t="str">
        <f>VLOOKUP($A872,'2025'!$C:$Z,MATCH(F$1,'2025'!$C$1:$Z$1,0))</f>
        <v>#N/A</v>
      </c>
      <c r="G872" s="29" t="str">
        <f>VLOOKUP($A872,'2025'!$C:$Z,MATCH(G$1,'2025'!$C$1:$Z$1,0))</f>
        <v>#N/A</v>
      </c>
      <c r="H872" s="29" t="str">
        <f>VLOOKUP($A872,'2025'!$C:$Z,MATCH(H$1,'2025'!$C$1:$Z$1,0))</f>
        <v>#N/A</v>
      </c>
      <c r="I872" s="29" t="str">
        <f>VLOOKUP($A872,'2025'!$C:$Z,MATCH(I$1,'2025'!$C$1:$Z$1,0))</f>
        <v>#N/A</v>
      </c>
      <c r="J872" s="29" t="str">
        <f>VLOOKUP($A872,'2025'!$C:$Z,MATCH(J$1,'2025'!$C$1:$Z$1,0))</f>
        <v>#N/A</v>
      </c>
      <c r="K872" s="29" t="str">
        <f>VLOOKUP($A872,'2025'!$C:$Z,MATCH(K$1,'2025'!$C$1:$Z$1,0))</f>
        <v>#N/A</v>
      </c>
      <c r="L872" s="29" t="str">
        <f>VLOOKUP($A872,'2025'!$C:$Z,MATCH(L$1,'2025'!$C$1:$Z$1,0))</f>
        <v>#N/A</v>
      </c>
      <c r="M872" s="29" t="str">
        <f>VLOOKUP($A872,'2025'!$C:$Z,MATCH(M$1,'2025'!$C$1:$Z$1,0))</f>
        <v>#N/A</v>
      </c>
      <c r="N872" s="29" t="str">
        <f>VLOOKUP($A872,'2025'!$C:$Z,MATCH(N$1,'2025'!$C$1:$Z$1,0))</f>
        <v>#N/A</v>
      </c>
      <c r="O872" s="29" t="str">
        <f>VLOOKUP($A872,'2025'!$C:$Z,MATCH(O$1,'2025'!$C$1:$Z$1,0))</f>
        <v>#N/A</v>
      </c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</row>
    <row r="873" ht="22.5" hidden="1" customHeight="1">
      <c r="A873" s="28"/>
      <c r="B873" s="29" t="str">
        <f>VLOOKUP($A873,'2025'!$C:$Z,MATCH(B$1,'2025'!$C$1:$Z$1,0))</f>
        <v>#N/A</v>
      </c>
      <c r="C873" s="29" t="str">
        <f>VLOOKUP($A873,'2025'!$C:$Z,MATCH(C$1,'2025'!$C$1:$Z$1,0))</f>
        <v>#N/A</v>
      </c>
      <c r="D873" s="29" t="str">
        <f>VLOOKUP($A873,'2025'!$C:$Z,MATCH(D$1,'2025'!$C$1:$Z$1,0))</f>
        <v>#N/A</v>
      </c>
      <c r="E873" s="29" t="str">
        <f>VLOOKUP($A873,'2025'!$C:$Z,MATCH(E$1,'2025'!$C$1:$Z$1,0))</f>
        <v>#N/A</v>
      </c>
      <c r="F873" s="29" t="str">
        <f>VLOOKUP($A873,'2025'!$C:$Z,MATCH(F$1,'2025'!$C$1:$Z$1,0))</f>
        <v>#N/A</v>
      </c>
      <c r="G873" s="29" t="str">
        <f>VLOOKUP($A873,'2025'!$C:$Z,MATCH(G$1,'2025'!$C$1:$Z$1,0))</f>
        <v>#N/A</v>
      </c>
      <c r="H873" s="29" t="str">
        <f>VLOOKUP($A873,'2025'!$C:$Z,MATCH(H$1,'2025'!$C$1:$Z$1,0))</f>
        <v>#N/A</v>
      </c>
      <c r="I873" s="29" t="str">
        <f>VLOOKUP($A873,'2025'!$C:$Z,MATCH(I$1,'2025'!$C$1:$Z$1,0))</f>
        <v>#N/A</v>
      </c>
      <c r="J873" s="29" t="str">
        <f>VLOOKUP($A873,'2025'!$C:$Z,MATCH(J$1,'2025'!$C$1:$Z$1,0))</f>
        <v>#N/A</v>
      </c>
      <c r="K873" s="29" t="str">
        <f>VLOOKUP($A873,'2025'!$C:$Z,MATCH(K$1,'2025'!$C$1:$Z$1,0))</f>
        <v>#N/A</v>
      </c>
      <c r="L873" s="29" t="str">
        <f>VLOOKUP($A873,'2025'!$C:$Z,MATCH(L$1,'2025'!$C$1:$Z$1,0))</f>
        <v>#N/A</v>
      </c>
      <c r="M873" s="29" t="str">
        <f>VLOOKUP($A873,'2025'!$C:$Z,MATCH(M$1,'2025'!$C$1:$Z$1,0))</f>
        <v>#N/A</v>
      </c>
      <c r="N873" s="29" t="str">
        <f>VLOOKUP($A873,'2025'!$C:$Z,MATCH(N$1,'2025'!$C$1:$Z$1,0))</f>
        <v>#N/A</v>
      </c>
      <c r="O873" s="29" t="str">
        <f>VLOOKUP($A873,'2025'!$C:$Z,MATCH(O$1,'2025'!$C$1:$Z$1,0))</f>
        <v>#N/A</v>
      </c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</row>
    <row r="874" ht="22.5" hidden="1" customHeight="1">
      <c r="A874" s="28"/>
      <c r="B874" s="29" t="str">
        <f>VLOOKUP($A874,'2025'!$C:$Z,MATCH(B$1,'2025'!$C$1:$Z$1,0))</f>
        <v>#N/A</v>
      </c>
      <c r="C874" s="29" t="str">
        <f>VLOOKUP($A874,'2025'!$C:$Z,MATCH(C$1,'2025'!$C$1:$Z$1,0))</f>
        <v>#N/A</v>
      </c>
      <c r="D874" s="29" t="str">
        <f>VLOOKUP($A874,'2025'!$C:$Z,MATCH(D$1,'2025'!$C$1:$Z$1,0))</f>
        <v>#N/A</v>
      </c>
      <c r="E874" s="29" t="str">
        <f>VLOOKUP($A874,'2025'!$C:$Z,MATCH(E$1,'2025'!$C$1:$Z$1,0))</f>
        <v>#N/A</v>
      </c>
      <c r="F874" s="29" t="str">
        <f>VLOOKUP($A874,'2025'!$C:$Z,MATCH(F$1,'2025'!$C$1:$Z$1,0))</f>
        <v>#N/A</v>
      </c>
      <c r="G874" s="29" t="str">
        <f>VLOOKUP($A874,'2025'!$C:$Z,MATCH(G$1,'2025'!$C$1:$Z$1,0))</f>
        <v>#N/A</v>
      </c>
      <c r="H874" s="29" t="str">
        <f>VLOOKUP($A874,'2025'!$C:$Z,MATCH(H$1,'2025'!$C$1:$Z$1,0))</f>
        <v>#N/A</v>
      </c>
      <c r="I874" s="29" t="str">
        <f>VLOOKUP($A874,'2025'!$C:$Z,MATCH(I$1,'2025'!$C$1:$Z$1,0))</f>
        <v>#N/A</v>
      </c>
      <c r="J874" s="29" t="str">
        <f>VLOOKUP($A874,'2025'!$C:$Z,MATCH(J$1,'2025'!$C$1:$Z$1,0))</f>
        <v>#N/A</v>
      </c>
      <c r="K874" s="29" t="str">
        <f>VLOOKUP($A874,'2025'!$C:$Z,MATCH(K$1,'2025'!$C$1:$Z$1,0))</f>
        <v>#N/A</v>
      </c>
      <c r="L874" s="29" t="str">
        <f>VLOOKUP($A874,'2025'!$C:$Z,MATCH(L$1,'2025'!$C$1:$Z$1,0))</f>
        <v>#N/A</v>
      </c>
      <c r="M874" s="29" t="str">
        <f>VLOOKUP($A874,'2025'!$C:$Z,MATCH(M$1,'2025'!$C$1:$Z$1,0))</f>
        <v>#N/A</v>
      </c>
      <c r="N874" s="29" t="str">
        <f>VLOOKUP($A874,'2025'!$C:$Z,MATCH(N$1,'2025'!$C$1:$Z$1,0))</f>
        <v>#N/A</v>
      </c>
      <c r="O874" s="29" t="str">
        <f>VLOOKUP($A874,'2025'!$C:$Z,MATCH(O$1,'2025'!$C$1:$Z$1,0))</f>
        <v>#N/A</v>
      </c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</row>
    <row r="875" ht="22.5" hidden="1" customHeight="1">
      <c r="A875" s="28"/>
      <c r="B875" s="29" t="str">
        <f>VLOOKUP($A875,'2025'!$C:$Z,MATCH(B$1,'2025'!$C$1:$Z$1,0))</f>
        <v>#N/A</v>
      </c>
      <c r="C875" s="29" t="str">
        <f>VLOOKUP($A875,'2025'!$C:$Z,MATCH(C$1,'2025'!$C$1:$Z$1,0))</f>
        <v>#N/A</v>
      </c>
      <c r="D875" s="29" t="str">
        <f>VLOOKUP($A875,'2025'!$C:$Z,MATCH(D$1,'2025'!$C$1:$Z$1,0))</f>
        <v>#N/A</v>
      </c>
      <c r="E875" s="29" t="str">
        <f>VLOOKUP($A875,'2025'!$C:$Z,MATCH(E$1,'2025'!$C$1:$Z$1,0))</f>
        <v>#N/A</v>
      </c>
      <c r="F875" s="29" t="str">
        <f>VLOOKUP($A875,'2025'!$C:$Z,MATCH(F$1,'2025'!$C$1:$Z$1,0))</f>
        <v>#N/A</v>
      </c>
      <c r="G875" s="29" t="str">
        <f>VLOOKUP($A875,'2025'!$C:$Z,MATCH(G$1,'2025'!$C$1:$Z$1,0))</f>
        <v>#N/A</v>
      </c>
      <c r="H875" s="29" t="str">
        <f>VLOOKUP($A875,'2025'!$C:$Z,MATCH(H$1,'2025'!$C$1:$Z$1,0))</f>
        <v>#N/A</v>
      </c>
      <c r="I875" s="29" t="str">
        <f>VLOOKUP($A875,'2025'!$C:$Z,MATCH(I$1,'2025'!$C$1:$Z$1,0))</f>
        <v>#N/A</v>
      </c>
      <c r="J875" s="29" t="str">
        <f>VLOOKUP($A875,'2025'!$C:$Z,MATCH(J$1,'2025'!$C$1:$Z$1,0))</f>
        <v>#N/A</v>
      </c>
      <c r="K875" s="29" t="str">
        <f>VLOOKUP($A875,'2025'!$C:$Z,MATCH(K$1,'2025'!$C$1:$Z$1,0))</f>
        <v>#N/A</v>
      </c>
      <c r="L875" s="29" t="str">
        <f>VLOOKUP($A875,'2025'!$C:$Z,MATCH(L$1,'2025'!$C$1:$Z$1,0))</f>
        <v>#N/A</v>
      </c>
      <c r="M875" s="29" t="str">
        <f>VLOOKUP($A875,'2025'!$C:$Z,MATCH(M$1,'2025'!$C$1:$Z$1,0))</f>
        <v>#N/A</v>
      </c>
      <c r="N875" s="29" t="str">
        <f>VLOOKUP($A875,'2025'!$C:$Z,MATCH(N$1,'2025'!$C$1:$Z$1,0))</f>
        <v>#N/A</v>
      </c>
      <c r="O875" s="29" t="str">
        <f>VLOOKUP($A875,'2025'!$C:$Z,MATCH(O$1,'2025'!$C$1:$Z$1,0))</f>
        <v>#N/A</v>
      </c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</row>
    <row r="876" ht="22.5" hidden="1" customHeight="1">
      <c r="A876" s="28"/>
      <c r="B876" s="29" t="str">
        <f>VLOOKUP($A876,'2025'!$C:$Z,MATCH(B$1,'2025'!$C$1:$Z$1,0))</f>
        <v>#N/A</v>
      </c>
      <c r="C876" s="29" t="str">
        <f>VLOOKUP($A876,'2025'!$C:$Z,MATCH(C$1,'2025'!$C$1:$Z$1,0))</f>
        <v>#N/A</v>
      </c>
      <c r="D876" s="29" t="str">
        <f>VLOOKUP($A876,'2025'!$C:$Z,MATCH(D$1,'2025'!$C$1:$Z$1,0))</f>
        <v>#N/A</v>
      </c>
      <c r="E876" s="29" t="str">
        <f>VLOOKUP($A876,'2025'!$C:$Z,MATCH(E$1,'2025'!$C$1:$Z$1,0))</f>
        <v>#N/A</v>
      </c>
      <c r="F876" s="29" t="str">
        <f>VLOOKUP($A876,'2025'!$C:$Z,MATCH(F$1,'2025'!$C$1:$Z$1,0))</f>
        <v>#N/A</v>
      </c>
      <c r="G876" s="29" t="str">
        <f>VLOOKUP($A876,'2025'!$C:$Z,MATCH(G$1,'2025'!$C$1:$Z$1,0))</f>
        <v>#N/A</v>
      </c>
      <c r="H876" s="29" t="str">
        <f>VLOOKUP($A876,'2025'!$C:$Z,MATCH(H$1,'2025'!$C$1:$Z$1,0))</f>
        <v>#N/A</v>
      </c>
      <c r="I876" s="29" t="str">
        <f>VLOOKUP($A876,'2025'!$C:$Z,MATCH(I$1,'2025'!$C$1:$Z$1,0))</f>
        <v>#N/A</v>
      </c>
      <c r="J876" s="29" t="str">
        <f>VLOOKUP($A876,'2025'!$C:$Z,MATCH(J$1,'2025'!$C$1:$Z$1,0))</f>
        <v>#N/A</v>
      </c>
      <c r="K876" s="29" t="str">
        <f>VLOOKUP($A876,'2025'!$C:$Z,MATCH(K$1,'2025'!$C$1:$Z$1,0))</f>
        <v>#N/A</v>
      </c>
      <c r="L876" s="29" t="str">
        <f>VLOOKUP($A876,'2025'!$C:$Z,MATCH(L$1,'2025'!$C$1:$Z$1,0))</f>
        <v>#N/A</v>
      </c>
      <c r="M876" s="29" t="str">
        <f>VLOOKUP($A876,'2025'!$C:$Z,MATCH(M$1,'2025'!$C$1:$Z$1,0))</f>
        <v>#N/A</v>
      </c>
      <c r="N876" s="29" t="str">
        <f>VLOOKUP($A876,'2025'!$C:$Z,MATCH(N$1,'2025'!$C$1:$Z$1,0))</f>
        <v>#N/A</v>
      </c>
      <c r="O876" s="29" t="str">
        <f>VLOOKUP($A876,'2025'!$C:$Z,MATCH(O$1,'2025'!$C$1:$Z$1,0))</f>
        <v>#N/A</v>
      </c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</row>
    <row r="877" ht="22.5" hidden="1" customHeight="1">
      <c r="A877" s="28"/>
      <c r="B877" s="29" t="str">
        <f>VLOOKUP($A877,'2025'!$C:$Z,MATCH(B$1,'2025'!$C$1:$Z$1,0))</f>
        <v>#N/A</v>
      </c>
      <c r="C877" s="29" t="str">
        <f>VLOOKUP($A877,'2025'!$C:$Z,MATCH(C$1,'2025'!$C$1:$Z$1,0))</f>
        <v>#N/A</v>
      </c>
      <c r="D877" s="29" t="str">
        <f>VLOOKUP($A877,'2025'!$C:$Z,MATCH(D$1,'2025'!$C$1:$Z$1,0))</f>
        <v>#N/A</v>
      </c>
      <c r="E877" s="29" t="str">
        <f>VLOOKUP($A877,'2025'!$C:$Z,MATCH(E$1,'2025'!$C$1:$Z$1,0))</f>
        <v>#N/A</v>
      </c>
      <c r="F877" s="29" t="str">
        <f>VLOOKUP($A877,'2025'!$C:$Z,MATCH(F$1,'2025'!$C$1:$Z$1,0))</f>
        <v>#N/A</v>
      </c>
      <c r="G877" s="29" t="str">
        <f>VLOOKUP($A877,'2025'!$C:$Z,MATCH(G$1,'2025'!$C$1:$Z$1,0))</f>
        <v>#N/A</v>
      </c>
      <c r="H877" s="29" t="str">
        <f>VLOOKUP($A877,'2025'!$C:$Z,MATCH(H$1,'2025'!$C$1:$Z$1,0))</f>
        <v>#N/A</v>
      </c>
      <c r="I877" s="29" t="str">
        <f>VLOOKUP($A877,'2025'!$C:$Z,MATCH(I$1,'2025'!$C$1:$Z$1,0))</f>
        <v>#N/A</v>
      </c>
      <c r="J877" s="29" t="str">
        <f>VLOOKUP($A877,'2025'!$C:$Z,MATCH(J$1,'2025'!$C$1:$Z$1,0))</f>
        <v>#N/A</v>
      </c>
      <c r="K877" s="29" t="str">
        <f>VLOOKUP($A877,'2025'!$C:$Z,MATCH(K$1,'2025'!$C$1:$Z$1,0))</f>
        <v>#N/A</v>
      </c>
      <c r="L877" s="29" t="str">
        <f>VLOOKUP($A877,'2025'!$C:$Z,MATCH(L$1,'2025'!$C$1:$Z$1,0))</f>
        <v>#N/A</v>
      </c>
      <c r="M877" s="29" t="str">
        <f>VLOOKUP($A877,'2025'!$C:$Z,MATCH(M$1,'2025'!$C$1:$Z$1,0))</f>
        <v>#N/A</v>
      </c>
      <c r="N877" s="29" t="str">
        <f>VLOOKUP($A877,'2025'!$C:$Z,MATCH(N$1,'2025'!$C$1:$Z$1,0))</f>
        <v>#N/A</v>
      </c>
      <c r="O877" s="29" t="str">
        <f>VLOOKUP($A877,'2025'!$C:$Z,MATCH(O$1,'2025'!$C$1:$Z$1,0))</f>
        <v>#N/A</v>
      </c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</row>
    <row r="878" ht="22.5" hidden="1" customHeight="1">
      <c r="A878" s="28"/>
      <c r="B878" s="29" t="str">
        <f>VLOOKUP($A878,'2025'!$C:$Z,MATCH(B$1,'2025'!$C$1:$Z$1,0))</f>
        <v>#N/A</v>
      </c>
      <c r="C878" s="29" t="str">
        <f>VLOOKUP($A878,'2025'!$C:$Z,MATCH(C$1,'2025'!$C$1:$Z$1,0))</f>
        <v>#N/A</v>
      </c>
      <c r="D878" s="29" t="str">
        <f>VLOOKUP($A878,'2025'!$C:$Z,MATCH(D$1,'2025'!$C$1:$Z$1,0))</f>
        <v>#N/A</v>
      </c>
      <c r="E878" s="29" t="str">
        <f>VLOOKUP($A878,'2025'!$C:$Z,MATCH(E$1,'2025'!$C$1:$Z$1,0))</f>
        <v>#N/A</v>
      </c>
      <c r="F878" s="29" t="str">
        <f>VLOOKUP($A878,'2025'!$C:$Z,MATCH(F$1,'2025'!$C$1:$Z$1,0))</f>
        <v>#N/A</v>
      </c>
      <c r="G878" s="29" t="str">
        <f>VLOOKUP($A878,'2025'!$C:$Z,MATCH(G$1,'2025'!$C$1:$Z$1,0))</f>
        <v>#N/A</v>
      </c>
      <c r="H878" s="29" t="str">
        <f>VLOOKUP($A878,'2025'!$C:$Z,MATCH(H$1,'2025'!$C$1:$Z$1,0))</f>
        <v>#N/A</v>
      </c>
      <c r="I878" s="29" t="str">
        <f>VLOOKUP($A878,'2025'!$C:$Z,MATCH(I$1,'2025'!$C$1:$Z$1,0))</f>
        <v>#N/A</v>
      </c>
      <c r="J878" s="29" t="str">
        <f>VLOOKUP($A878,'2025'!$C:$Z,MATCH(J$1,'2025'!$C$1:$Z$1,0))</f>
        <v>#N/A</v>
      </c>
      <c r="K878" s="29" t="str">
        <f>VLOOKUP($A878,'2025'!$C:$Z,MATCH(K$1,'2025'!$C$1:$Z$1,0))</f>
        <v>#N/A</v>
      </c>
      <c r="L878" s="29" t="str">
        <f>VLOOKUP($A878,'2025'!$C:$Z,MATCH(L$1,'2025'!$C$1:$Z$1,0))</f>
        <v>#N/A</v>
      </c>
      <c r="M878" s="29" t="str">
        <f>VLOOKUP($A878,'2025'!$C:$Z,MATCH(M$1,'2025'!$C$1:$Z$1,0))</f>
        <v>#N/A</v>
      </c>
      <c r="N878" s="29" t="str">
        <f>VLOOKUP($A878,'2025'!$C:$Z,MATCH(N$1,'2025'!$C$1:$Z$1,0))</f>
        <v>#N/A</v>
      </c>
      <c r="O878" s="29" t="str">
        <f>VLOOKUP($A878,'2025'!$C:$Z,MATCH(O$1,'2025'!$C$1:$Z$1,0))</f>
        <v>#N/A</v>
      </c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</row>
    <row r="879" ht="22.5" hidden="1" customHeight="1">
      <c r="A879" s="28"/>
      <c r="B879" s="29" t="str">
        <f>VLOOKUP($A879,'2025'!$C:$Z,MATCH(B$1,'2025'!$C$1:$Z$1,0))</f>
        <v>#N/A</v>
      </c>
      <c r="C879" s="29" t="str">
        <f>VLOOKUP($A879,'2025'!$C:$Z,MATCH(C$1,'2025'!$C$1:$Z$1,0))</f>
        <v>#N/A</v>
      </c>
      <c r="D879" s="29" t="str">
        <f>VLOOKUP($A879,'2025'!$C:$Z,MATCH(D$1,'2025'!$C$1:$Z$1,0))</f>
        <v>#N/A</v>
      </c>
      <c r="E879" s="29" t="str">
        <f>VLOOKUP($A879,'2025'!$C:$Z,MATCH(E$1,'2025'!$C$1:$Z$1,0))</f>
        <v>#N/A</v>
      </c>
      <c r="F879" s="29" t="str">
        <f>VLOOKUP($A879,'2025'!$C:$Z,MATCH(F$1,'2025'!$C$1:$Z$1,0))</f>
        <v>#N/A</v>
      </c>
      <c r="G879" s="29" t="str">
        <f>VLOOKUP($A879,'2025'!$C:$Z,MATCH(G$1,'2025'!$C$1:$Z$1,0))</f>
        <v>#N/A</v>
      </c>
      <c r="H879" s="29" t="str">
        <f>VLOOKUP($A879,'2025'!$C:$Z,MATCH(H$1,'2025'!$C$1:$Z$1,0))</f>
        <v>#N/A</v>
      </c>
      <c r="I879" s="29" t="str">
        <f>VLOOKUP($A879,'2025'!$C:$Z,MATCH(I$1,'2025'!$C$1:$Z$1,0))</f>
        <v>#N/A</v>
      </c>
      <c r="J879" s="29" t="str">
        <f>VLOOKUP($A879,'2025'!$C:$Z,MATCH(J$1,'2025'!$C$1:$Z$1,0))</f>
        <v>#N/A</v>
      </c>
      <c r="K879" s="29" t="str">
        <f>VLOOKUP($A879,'2025'!$C:$Z,MATCH(K$1,'2025'!$C$1:$Z$1,0))</f>
        <v>#N/A</v>
      </c>
      <c r="L879" s="29" t="str">
        <f>VLOOKUP($A879,'2025'!$C:$Z,MATCH(L$1,'2025'!$C$1:$Z$1,0))</f>
        <v>#N/A</v>
      </c>
      <c r="M879" s="29" t="str">
        <f>VLOOKUP($A879,'2025'!$C:$Z,MATCH(M$1,'2025'!$C$1:$Z$1,0))</f>
        <v>#N/A</v>
      </c>
      <c r="N879" s="29" t="str">
        <f>VLOOKUP($A879,'2025'!$C:$Z,MATCH(N$1,'2025'!$C$1:$Z$1,0))</f>
        <v>#N/A</v>
      </c>
      <c r="O879" s="29" t="str">
        <f>VLOOKUP($A879,'2025'!$C:$Z,MATCH(O$1,'2025'!$C$1:$Z$1,0))</f>
        <v>#N/A</v>
      </c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</row>
    <row r="880" ht="22.5" hidden="1" customHeight="1">
      <c r="A880" s="28"/>
      <c r="B880" s="29" t="str">
        <f>VLOOKUP($A880,'2025'!$C:$Z,MATCH(B$1,'2025'!$C$1:$Z$1,0))</f>
        <v>#N/A</v>
      </c>
      <c r="C880" s="29" t="str">
        <f>VLOOKUP($A880,'2025'!$C:$Z,MATCH(C$1,'2025'!$C$1:$Z$1,0))</f>
        <v>#N/A</v>
      </c>
      <c r="D880" s="29" t="str">
        <f>VLOOKUP($A880,'2025'!$C:$Z,MATCH(D$1,'2025'!$C$1:$Z$1,0))</f>
        <v>#N/A</v>
      </c>
      <c r="E880" s="29" t="str">
        <f>VLOOKUP($A880,'2025'!$C:$Z,MATCH(E$1,'2025'!$C$1:$Z$1,0))</f>
        <v>#N/A</v>
      </c>
      <c r="F880" s="29" t="str">
        <f>VLOOKUP($A880,'2025'!$C:$Z,MATCH(F$1,'2025'!$C$1:$Z$1,0))</f>
        <v>#N/A</v>
      </c>
      <c r="G880" s="29" t="str">
        <f>VLOOKUP($A880,'2025'!$C:$Z,MATCH(G$1,'2025'!$C$1:$Z$1,0))</f>
        <v>#N/A</v>
      </c>
      <c r="H880" s="29" t="str">
        <f>VLOOKUP($A880,'2025'!$C:$Z,MATCH(H$1,'2025'!$C$1:$Z$1,0))</f>
        <v>#N/A</v>
      </c>
      <c r="I880" s="29" t="str">
        <f>VLOOKUP($A880,'2025'!$C:$Z,MATCH(I$1,'2025'!$C$1:$Z$1,0))</f>
        <v>#N/A</v>
      </c>
      <c r="J880" s="29" t="str">
        <f>VLOOKUP($A880,'2025'!$C:$Z,MATCH(J$1,'2025'!$C$1:$Z$1,0))</f>
        <v>#N/A</v>
      </c>
      <c r="K880" s="29" t="str">
        <f>VLOOKUP($A880,'2025'!$C:$Z,MATCH(K$1,'2025'!$C$1:$Z$1,0))</f>
        <v>#N/A</v>
      </c>
      <c r="L880" s="29" t="str">
        <f>VLOOKUP($A880,'2025'!$C:$Z,MATCH(L$1,'2025'!$C$1:$Z$1,0))</f>
        <v>#N/A</v>
      </c>
      <c r="M880" s="29" t="str">
        <f>VLOOKUP($A880,'2025'!$C:$Z,MATCH(M$1,'2025'!$C$1:$Z$1,0))</f>
        <v>#N/A</v>
      </c>
      <c r="N880" s="29" t="str">
        <f>VLOOKUP($A880,'2025'!$C:$Z,MATCH(N$1,'2025'!$C$1:$Z$1,0))</f>
        <v>#N/A</v>
      </c>
      <c r="O880" s="29" t="str">
        <f>VLOOKUP($A880,'2025'!$C:$Z,MATCH(O$1,'2025'!$C$1:$Z$1,0))</f>
        <v>#N/A</v>
      </c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</row>
    <row r="881" ht="22.5" hidden="1" customHeight="1">
      <c r="A881" s="28"/>
      <c r="B881" s="29" t="str">
        <f>VLOOKUP($A881,'2025'!$C:$Z,MATCH(B$1,'2025'!$C$1:$Z$1,0))</f>
        <v>#N/A</v>
      </c>
      <c r="C881" s="29" t="str">
        <f>VLOOKUP($A881,'2025'!$C:$Z,MATCH(C$1,'2025'!$C$1:$Z$1,0))</f>
        <v>#N/A</v>
      </c>
      <c r="D881" s="29" t="str">
        <f>VLOOKUP($A881,'2025'!$C:$Z,MATCH(D$1,'2025'!$C$1:$Z$1,0))</f>
        <v>#N/A</v>
      </c>
      <c r="E881" s="29" t="str">
        <f>VLOOKUP($A881,'2025'!$C:$Z,MATCH(E$1,'2025'!$C$1:$Z$1,0))</f>
        <v>#N/A</v>
      </c>
      <c r="F881" s="29" t="str">
        <f>VLOOKUP($A881,'2025'!$C:$Z,MATCH(F$1,'2025'!$C$1:$Z$1,0))</f>
        <v>#N/A</v>
      </c>
      <c r="G881" s="29" t="str">
        <f>VLOOKUP($A881,'2025'!$C:$Z,MATCH(G$1,'2025'!$C$1:$Z$1,0))</f>
        <v>#N/A</v>
      </c>
      <c r="H881" s="29" t="str">
        <f>VLOOKUP($A881,'2025'!$C:$Z,MATCH(H$1,'2025'!$C$1:$Z$1,0))</f>
        <v>#N/A</v>
      </c>
      <c r="I881" s="29" t="str">
        <f>VLOOKUP($A881,'2025'!$C:$Z,MATCH(I$1,'2025'!$C$1:$Z$1,0))</f>
        <v>#N/A</v>
      </c>
      <c r="J881" s="29" t="str">
        <f>VLOOKUP($A881,'2025'!$C:$Z,MATCH(J$1,'2025'!$C$1:$Z$1,0))</f>
        <v>#N/A</v>
      </c>
      <c r="K881" s="29" t="str">
        <f>VLOOKUP($A881,'2025'!$C:$Z,MATCH(K$1,'2025'!$C$1:$Z$1,0))</f>
        <v>#N/A</v>
      </c>
      <c r="L881" s="29" t="str">
        <f>VLOOKUP($A881,'2025'!$C:$Z,MATCH(L$1,'2025'!$C$1:$Z$1,0))</f>
        <v>#N/A</v>
      </c>
      <c r="M881" s="29" t="str">
        <f>VLOOKUP($A881,'2025'!$C:$Z,MATCH(M$1,'2025'!$C$1:$Z$1,0))</f>
        <v>#N/A</v>
      </c>
      <c r="N881" s="29" t="str">
        <f>VLOOKUP($A881,'2025'!$C:$Z,MATCH(N$1,'2025'!$C$1:$Z$1,0))</f>
        <v>#N/A</v>
      </c>
      <c r="O881" s="29" t="str">
        <f>VLOOKUP($A881,'2025'!$C:$Z,MATCH(O$1,'2025'!$C$1:$Z$1,0))</f>
        <v>#N/A</v>
      </c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</row>
    <row r="882" ht="22.5" hidden="1" customHeight="1">
      <c r="A882" s="28"/>
      <c r="B882" s="29" t="str">
        <f>VLOOKUP($A882,'2025'!$C:$Z,MATCH(B$1,'2025'!$C$1:$Z$1,0))</f>
        <v>#N/A</v>
      </c>
      <c r="C882" s="29" t="str">
        <f>VLOOKUP($A882,'2025'!$C:$Z,MATCH(C$1,'2025'!$C$1:$Z$1,0))</f>
        <v>#N/A</v>
      </c>
      <c r="D882" s="29" t="str">
        <f>VLOOKUP($A882,'2025'!$C:$Z,MATCH(D$1,'2025'!$C$1:$Z$1,0))</f>
        <v>#N/A</v>
      </c>
      <c r="E882" s="29" t="str">
        <f>VLOOKUP($A882,'2025'!$C:$Z,MATCH(E$1,'2025'!$C$1:$Z$1,0))</f>
        <v>#N/A</v>
      </c>
      <c r="F882" s="29" t="str">
        <f>VLOOKUP($A882,'2025'!$C:$Z,MATCH(F$1,'2025'!$C$1:$Z$1,0))</f>
        <v>#N/A</v>
      </c>
      <c r="G882" s="29" t="str">
        <f>VLOOKUP($A882,'2025'!$C:$Z,MATCH(G$1,'2025'!$C$1:$Z$1,0))</f>
        <v>#N/A</v>
      </c>
      <c r="H882" s="29" t="str">
        <f>VLOOKUP($A882,'2025'!$C:$Z,MATCH(H$1,'2025'!$C$1:$Z$1,0))</f>
        <v>#N/A</v>
      </c>
      <c r="I882" s="29" t="str">
        <f>VLOOKUP($A882,'2025'!$C:$Z,MATCH(I$1,'2025'!$C$1:$Z$1,0))</f>
        <v>#N/A</v>
      </c>
      <c r="J882" s="29" t="str">
        <f>VLOOKUP($A882,'2025'!$C:$Z,MATCH(J$1,'2025'!$C$1:$Z$1,0))</f>
        <v>#N/A</v>
      </c>
      <c r="K882" s="29" t="str">
        <f>VLOOKUP($A882,'2025'!$C:$Z,MATCH(K$1,'2025'!$C$1:$Z$1,0))</f>
        <v>#N/A</v>
      </c>
      <c r="L882" s="29" t="str">
        <f>VLOOKUP($A882,'2025'!$C:$Z,MATCH(L$1,'2025'!$C$1:$Z$1,0))</f>
        <v>#N/A</v>
      </c>
      <c r="M882" s="29" t="str">
        <f>VLOOKUP($A882,'2025'!$C:$Z,MATCH(M$1,'2025'!$C$1:$Z$1,0))</f>
        <v>#N/A</v>
      </c>
      <c r="N882" s="29" t="str">
        <f>VLOOKUP($A882,'2025'!$C:$Z,MATCH(N$1,'2025'!$C$1:$Z$1,0))</f>
        <v>#N/A</v>
      </c>
      <c r="O882" s="29" t="str">
        <f>VLOOKUP($A882,'2025'!$C:$Z,MATCH(O$1,'2025'!$C$1:$Z$1,0))</f>
        <v>#N/A</v>
      </c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</row>
    <row r="883" ht="22.5" hidden="1" customHeight="1">
      <c r="A883" s="28"/>
      <c r="B883" s="29" t="str">
        <f>VLOOKUP($A883,'2025'!$C:$Z,MATCH(B$1,'2025'!$C$1:$Z$1,0))</f>
        <v>#N/A</v>
      </c>
      <c r="C883" s="29" t="str">
        <f>VLOOKUP($A883,'2025'!$C:$Z,MATCH(C$1,'2025'!$C$1:$Z$1,0))</f>
        <v>#N/A</v>
      </c>
      <c r="D883" s="29" t="str">
        <f>VLOOKUP($A883,'2025'!$C:$Z,MATCH(D$1,'2025'!$C$1:$Z$1,0))</f>
        <v>#N/A</v>
      </c>
      <c r="E883" s="29" t="str">
        <f>VLOOKUP($A883,'2025'!$C:$Z,MATCH(E$1,'2025'!$C$1:$Z$1,0))</f>
        <v>#N/A</v>
      </c>
      <c r="F883" s="29" t="str">
        <f>VLOOKUP($A883,'2025'!$C:$Z,MATCH(F$1,'2025'!$C$1:$Z$1,0))</f>
        <v>#N/A</v>
      </c>
      <c r="G883" s="29" t="str">
        <f>VLOOKUP($A883,'2025'!$C:$Z,MATCH(G$1,'2025'!$C$1:$Z$1,0))</f>
        <v>#N/A</v>
      </c>
      <c r="H883" s="29" t="str">
        <f>VLOOKUP($A883,'2025'!$C:$Z,MATCH(H$1,'2025'!$C$1:$Z$1,0))</f>
        <v>#N/A</v>
      </c>
      <c r="I883" s="29" t="str">
        <f>VLOOKUP($A883,'2025'!$C:$Z,MATCH(I$1,'2025'!$C$1:$Z$1,0))</f>
        <v>#N/A</v>
      </c>
      <c r="J883" s="29" t="str">
        <f>VLOOKUP($A883,'2025'!$C:$Z,MATCH(J$1,'2025'!$C$1:$Z$1,0))</f>
        <v>#N/A</v>
      </c>
      <c r="K883" s="29" t="str">
        <f>VLOOKUP($A883,'2025'!$C:$Z,MATCH(K$1,'2025'!$C$1:$Z$1,0))</f>
        <v>#N/A</v>
      </c>
      <c r="L883" s="29" t="str">
        <f>VLOOKUP($A883,'2025'!$C:$Z,MATCH(L$1,'2025'!$C$1:$Z$1,0))</f>
        <v>#N/A</v>
      </c>
      <c r="M883" s="29" t="str">
        <f>VLOOKUP($A883,'2025'!$C:$Z,MATCH(M$1,'2025'!$C$1:$Z$1,0))</f>
        <v>#N/A</v>
      </c>
      <c r="N883" s="29" t="str">
        <f>VLOOKUP($A883,'2025'!$C:$Z,MATCH(N$1,'2025'!$C$1:$Z$1,0))</f>
        <v>#N/A</v>
      </c>
      <c r="O883" s="29" t="str">
        <f>VLOOKUP($A883,'2025'!$C:$Z,MATCH(O$1,'2025'!$C$1:$Z$1,0))</f>
        <v>#N/A</v>
      </c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</row>
    <row r="884" ht="22.5" hidden="1" customHeight="1">
      <c r="A884" s="28"/>
      <c r="B884" s="29" t="str">
        <f>VLOOKUP($A884,'2025'!$C:$Z,MATCH(B$1,'2025'!$C$1:$Z$1,0))</f>
        <v>#N/A</v>
      </c>
      <c r="C884" s="29" t="str">
        <f>VLOOKUP($A884,'2025'!$C:$Z,MATCH(C$1,'2025'!$C$1:$Z$1,0))</f>
        <v>#N/A</v>
      </c>
      <c r="D884" s="29" t="str">
        <f>VLOOKUP($A884,'2025'!$C:$Z,MATCH(D$1,'2025'!$C$1:$Z$1,0))</f>
        <v>#N/A</v>
      </c>
      <c r="E884" s="29" t="str">
        <f>VLOOKUP($A884,'2025'!$C:$Z,MATCH(E$1,'2025'!$C$1:$Z$1,0))</f>
        <v>#N/A</v>
      </c>
      <c r="F884" s="29" t="str">
        <f>VLOOKUP($A884,'2025'!$C:$Z,MATCH(F$1,'2025'!$C$1:$Z$1,0))</f>
        <v>#N/A</v>
      </c>
      <c r="G884" s="29" t="str">
        <f>VLOOKUP($A884,'2025'!$C:$Z,MATCH(G$1,'2025'!$C$1:$Z$1,0))</f>
        <v>#N/A</v>
      </c>
      <c r="H884" s="29" t="str">
        <f>VLOOKUP($A884,'2025'!$C:$Z,MATCH(H$1,'2025'!$C$1:$Z$1,0))</f>
        <v>#N/A</v>
      </c>
      <c r="I884" s="29" t="str">
        <f>VLOOKUP($A884,'2025'!$C:$Z,MATCH(I$1,'2025'!$C$1:$Z$1,0))</f>
        <v>#N/A</v>
      </c>
      <c r="J884" s="29" t="str">
        <f>VLOOKUP($A884,'2025'!$C:$Z,MATCH(J$1,'2025'!$C$1:$Z$1,0))</f>
        <v>#N/A</v>
      </c>
      <c r="K884" s="29" t="str">
        <f>VLOOKUP($A884,'2025'!$C:$Z,MATCH(K$1,'2025'!$C$1:$Z$1,0))</f>
        <v>#N/A</v>
      </c>
      <c r="L884" s="29" t="str">
        <f>VLOOKUP($A884,'2025'!$C:$Z,MATCH(L$1,'2025'!$C$1:$Z$1,0))</f>
        <v>#N/A</v>
      </c>
      <c r="M884" s="29" t="str">
        <f>VLOOKUP($A884,'2025'!$C:$Z,MATCH(M$1,'2025'!$C$1:$Z$1,0))</f>
        <v>#N/A</v>
      </c>
      <c r="N884" s="29" t="str">
        <f>VLOOKUP($A884,'2025'!$C:$Z,MATCH(N$1,'2025'!$C$1:$Z$1,0))</f>
        <v>#N/A</v>
      </c>
      <c r="O884" s="29" t="str">
        <f>VLOOKUP($A884,'2025'!$C:$Z,MATCH(O$1,'2025'!$C$1:$Z$1,0))</f>
        <v>#N/A</v>
      </c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</row>
    <row r="885" ht="22.5" hidden="1" customHeight="1">
      <c r="A885" s="28"/>
      <c r="B885" s="29" t="str">
        <f>VLOOKUP($A885,'2025'!$C:$Z,MATCH(B$1,'2025'!$C$1:$Z$1,0))</f>
        <v>#N/A</v>
      </c>
      <c r="C885" s="29" t="str">
        <f>VLOOKUP($A885,'2025'!$C:$Z,MATCH(C$1,'2025'!$C$1:$Z$1,0))</f>
        <v>#N/A</v>
      </c>
      <c r="D885" s="29" t="str">
        <f>VLOOKUP($A885,'2025'!$C:$Z,MATCH(D$1,'2025'!$C$1:$Z$1,0))</f>
        <v>#N/A</v>
      </c>
      <c r="E885" s="29" t="str">
        <f>VLOOKUP($A885,'2025'!$C:$Z,MATCH(E$1,'2025'!$C$1:$Z$1,0))</f>
        <v>#N/A</v>
      </c>
      <c r="F885" s="29" t="str">
        <f>VLOOKUP($A885,'2025'!$C:$Z,MATCH(F$1,'2025'!$C$1:$Z$1,0))</f>
        <v>#N/A</v>
      </c>
      <c r="G885" s="29" t="str">
        <f>VLOOKUP($A885,'2025'!$C:$Z,MATCH(G$1,'2025'!$C$1:$Z$1,0))</f>
        <v>#N/A</v>
      </c>
      <c r="H885" s="29" t="str">
        <f>VLOOKUP($A885,'2025'!$C:$Z,MATCH(H$1,'2025'!$C$1:$Z$1,0))</f>
        <v>#N/A</v>
      </c>
      <c r="I885" s="29" t="str">
        <f>VLOOKUP($A885,'2025'!$C:$Z,MATCH(I$1,'2025'!$C$1:$Z$1,0))</f>
        <v>#N/A</v>
      </c>
      <c r="J885" s="29" t="str">
        <f>VLOOKUP($A885,'2025'!$C:$Z,MATCH(J$1,'2025'!$C$1:$Z$1,0))</f>
        <v>#N/A</v>
      </c>
      <c r="K885" s="29" t="str">
        <f>VLOOKUP($A885,'2025'!$C:$Z,MATCH(K$1,'2025'!$C$1:$Z$1,0))</f>
        <v>#N/A</v>
      </c>
      <c r="L885" s="29" t="str">
        <f>VLOOKUP($A885,'2025'!$C:$Z,MATCH(L$1,'2025'!$C$1:$Z$1,0))</f>
        <v>#N/A</v>
      </c>
      <c r="M885" s="29" t="str">
        <f>VLOOKUP($A885,'2025'!$C:$Z,MATCH(M$1,'2025'!$C$1:$Z$1,0))</f>
        <v>#N/A</v>
      </c>
      <c r="N885" s="29" t="str">
        <f>VLOOKUP($A885,'2025'!$C:$Z,MATCH(N$1,'2025'!$C$1:$Z$1,0))</f>
        <v>#N/A</v>
      </c>
      <c r="O885" s="29" t="str">
        <f>VLOOKUP($A885,'2025'!$C:$Z,MATCH(O$1,'2025'!$C$1:$Z$1,0))</f>
        <v>#N/A</v>
      </c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</row>
    <row r="886" ht="22.5" hidden="1" customHeight="1">
      <c r="A886" s="28"/>
      <c r="B886" s="29" t="str">
        <f>VLOOKUP($A886,'2025'!$C:$Z,MATCH(B$1,'2025'!$C$1:$Z$1,0))</f>
        <v>#N/A</v>
      </c>
      <c r="C886" s="29" t="str">
        <f>VLOOKUP($A886,'2025'!$C:$Z,MATCH(C$1,'2025'!$C$1:$Z$1,0))</f>
        <v>#N/A</v>
      </c>
      <c r="D886" s="29" t="str">
        <f>VLOOKUP($A886,'2025'!$C:$Z,MATCH(D$1,'2025'!$C$1:$Z$1,0))</f>
        <v>#N/A</v>
      </c>
      <c r="E886" s="29" t="str">
        <f>VLOOKUP($A886,'2025'!$C:$Z,MATCH(E$1,'2025'!$C$1:$Z$1,0))</f>
        <v>#N/A</v>
      </c>
      <c r="F886" s="29" t="str">
        <f>VLOOKUP($A886,'2025'!$C:$Z,MATCH(F$1,'2025'!$C$1:$Z$1,0))</f>
        <v>#N/A</v>
      </c>
      <c r="G886" s="29" t="str">
        <f>VLOOKUP($A886,'2025'!$C:$Z,MATCH(G$1,'2025'!$C$1:$Z$1,0))</f>
        <v>#N/A</v>
      </c>
      <c r="H886" s="29" t="str">
        <f>VLOOKUP($A886,'2025'!$C:$Z,MATCH(H$1,'2025'!$C$1:$Z$1,0))</f>
        <v>#N/A</v>
      </c>
      <c r="I886" s="29" t="str">
        <f>VLOOKUP($A886,'2025'!$C:$Z,MATCH(I$1,'2025'!$C$1:$Z$1,0))</f>
        <v>#N/A</v>
      </c>
      <c r="J886" s="29" t="str">
        <f>VLOOKUP($A886,'2025'!$C:$Z,MATCH(J$1,'2025'!$C$1:$Z$1,0))</f>
        <v>#N/A</v>
      </c>
      <c r="K886" s="29" t="str">
        <f>VLOOKUP($A886,'2025'!$C:$Z,MATCH(K$1,'2025'!$C$1:$Z$1,0))</f>
        <v>#N/A</v>
      </c>
      <c r="L886" s="29" t="str">
        <f>VLOOKUP($A886,'2025'!$C:$Z,MATCH(L$1,'2025'!$C$1:$Z$1,0))</f>
        <v>#N/A</v>
      </c>
      <c r="M886" s="29" t="str">
        <f>VLOOKUP($A886,'2025'!$C:$Z,MATCH(M$1,'2025'!$C$1:$Z$1,0))</f>
        <v>#N/A</v>
      </c>
      <c r="N886" s="29" t="str">
        <f>VLOOKUP($A886,'2025'!$C:$Z,MATCH(N$1,'2025'!$C$1:$Z$1,0))</f>
        <v>#N/A</v>
      </c>
      <c r="O886" s="29" t="str">
        <f>VLOOKUP($A886,'2025'!$C:$Z,MATCH(O$1,'2025'!$C$1:$Z$1,0))</f>
        <v>#N/A</v>
      </c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</row>
    <row r="887" ht="22.5" hidden="1" customHeight="1">
      <c r="A887" s="28"/>
      <c r="B887" s="29" t="str">
        <f>VLOOKUP($A887,'2025'!$C:$Z,MATCH(B$1,'2025'!$C$1:$Z$1,0))</f>
        <v>#N/A</v>
      </c>
      <c r="C887" s="29" t="str">
        <f>VLOOKUP($A887,'2025'!$C:$Z,MATCH(C$1,'2025'!$C$1:$Z$1,0))</f>
        <v>#N/A</v>
      </c>
      <c r="D887" s="29" t="str">
        <f>VLOOKUP($A887,'2025'!$C:$Z,MATCH(D$1,'2025'!$C$1:$Z$1,0))</f>
        <v>#N/A</v>
      </c>
      <c r="E887" s="29" t="str">
        <f>VLOOKUP($A887,'2025'!$C:$Z,MATCH(E$1,'2025'!$C$1:$Z$1,0))</f>
        <v>#N/A</v>
      </c>
      <c r="F887" s="29" t="str">
        <f>VLOOKUP($A887,'2025'!$C:$Z,MATCH(F$1,'2025'!$C$1:$Z$1,0))</f>
        <v>#N/A</v>
      </c>
      <c r="G887" s="29" t="str">
        <f>VLOOKUP($A887,'2025'!$C:$Z,MATCH(G$1,'2025'!$C$1:$Z$1,0))</f>
        <v>#N/A</v>
      </c>
      <c r="H887" s="29" t="str">
        <f>VLOOKUP($A887,'2025'!$C:$Z,MATCH(H$1,'2025'!$C$1:$Z$1,0))</f>
        <v>#N/A</v>
      </c>
      <c r="I887" s="29" t="str">
        <f>VLOOKUP($A887,'2025'!$C:$Z,MATCH(I$1,'2025'!$C$1:$Z$1,0))</f>
        <v>#N/A</v>
      </c>
      <c r="J887" s="29" t="str">
        <f>VLOOKUP($A887,'2025'!$C:$Z,MATCH(J$1,'2025'!$C$1:$Z$1,0))</f>
        <v>#N/A</v>
      </c>
      <c r="K887" s="29" t="str">
        <f>VLOOKUP($A887,'2025'!$C:$Z,MATCH(K$1,'2025'!$C$1:$Z$1,0))</f>
        <v>#N/A</v>
      </c>
      <c r="L887" s="29" t="str">
        <f>VLOOKUP($A887,'2025'!$C:$Z,MATCH(L$1,'2025'!$C$1:$Z$1,0))</f>
        <v>#N/A</v>
      </c>
      <c r="M887" s="29" t="str">
        <f>VLOOKUP($A887,'2025'!$C:$Z,MATCH(M$1,'2025'!$C$1:$Z$1,0))</f>
        <v>#N/A</v>
      </c>
      <c r="N887" s="29" t="str">
        <f>VLOOKUP($A887,'2025'!$C:$Z,MATCH(N$1,'2025'!$C$1:$Z$1,0))</f>
        <v>#N/A</v>
      </c>
      <c r="O887" s="29" t="str">
        <f>VLOOKUP($A887,'2025'!$C:$Z,MATCH(O$1,'2025'!$C$1:$Z$1,0))</f>
        <v>#N/A</v>
      </c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</row>
    <row r="888" ht="22.5" hidden="1" customHeight="1">
      <c r="A888" s="28"/>
      <c r="B888" s="29" t="str">
        <f>VLOOKUP($A888,'2025'!$C:$Z,MATCH(B$1,'2025'!$C$1:$Z$1,0))</f>
        <v>#N/A</v>
      </c>
      <c r="C888" s="29" t="str">
        <f>VLOOKUP($A888,'2025'!$C:$Z,MATCH(C$1,'2025'!$C$1:$Z$1,0))</f>
        <v>#N/A</v>
      </c>
      <c r="D888" s="29" t="str">
        <f>VLOOKUP($A888,'2025'!$C:$Z,MATCH(D$1,'2025'!$C$1:$Z$1,0))</f>
        <v>#N/A</v>
      </c>
      <c r="E888" s="29" t="str">
        <f>VLOOKUP($A888,'2025'!$C:$Z,MATCH(E$1,'2025'!$C$1:$Z$1,0))</f>
        <v>#N/A</v>
      </c>
      <c r="F888" s="29" t="str">
        <f>VLOOKUP($A888,'2025'!$C:$Z,MATCH(F$1,'2025'!$C$1:$Z$1,0))</f>
        <v>#N/A</v>
      </c>
      <c r="G888" s="29" t="str">
        <f>VLOOKUP($A888,'2025'!$C:$Z,MATCH(G$1,'2025'!$C$1:$Z$1,0))</f>
        <v>#N/A</v>
      </c>
      <c r="H888" s="29" t="str">
        <f>VLOOKUP($A888,'2025'!$C:$Z,MATCH(H$1,'2025'!$C$1:$Z$1,0))</f>
        <v>#N/A</v>
      </c>
      <c r="I888" s="29" t="str">
        <f>VLOOKUP($A888,'2025'!$C:$Z,MATCH(I$1,'2025'!$C$1:$Z$1,0))</f>
        <v>#N/A</v>
      </c>
      <c r="J888" s="29" t="str">
        <f>VLOOKUP($A888,'2025'!$C:$Z,MATCH(J$1,'2025'!$C$1:$Z$1,0))</f>
        <v>#N/A</v>
      </c>
      <c r="K888" s="29" t="str">
        <f>VLOOKUP($A888,'2025'!$C:$Z,MATCH(K$1,'2025'!$C$1:$Z$1,0))</f>
        <v>#N/A</v>
      </c>
      <c r="L888" s="29" t="str">
        <f>VLOOKUP($A888,'2025'!$C:$Z,MATCH(L$1,'2025'!$C$1:$Z$1,0))</f>
        <v>#N/A</v>
      </c>
      <c r="M888" s="29" t="str">
        <f>VLOOKUP($A888,'2025'!$C:$Z,MATCH(M$1,'2025'!$C$1:$Z$1,0))</f>
        <v>#N/A</v>
      </c>
      <c r="N888" s="29" t="str">
        <f>VLOOKUP($A888,'2025'!$C:$Z,MATCH(N$1,'2025'!$C$1:$Z$1,0))</f>
        <v>#N/A</v>
      </c>
      <c r="O888" s="29" t="str">
        <f>VLOOKUP($A888,'2025'!$C:$Z,MATCH(O$1,'2025'!$C$1:$Z$1,0))</f>
        <v>#N/A</v>
      </c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</row>
    <row r="889" ht="22.5" hidden="1" customHeight="1">
      <c r="A889" s="28"/>
      <c r="B889" s="29" t="str">
        <f>VLOOKUP($A889,'2025'!$C:$Z,MATCH(B$1,'2025'!$C$1:$Z$1,0))</f>
        <v>#N/A</v>
      </c>
      <c r="C889" s="29" t="str">
        <f>VLOOKUP($A889,'2025'!$C:$Z,MATCH(C$1,'2025'!$C$1:$Z$1,0))</f>
        <v>#N/A</v>
      </c>
      <c r="D889" s="29" t="str">
        <f>VLOOKUP($A889,'2025'!$C:$Z,MATCH(D$1,'2025'!$C$1:$Z$1,0))</f>
        <v>#N/A</v>
      </c>
      <c r="E889" s="29" t="str">
        <f>VLOOKUP($A889,'2025'!$C:$Z,MATCH(E$1,'2025'!$C$1:$Z$1,0))</f>
        <v>#N/A</v>
      </c>
      <c r="F889" s="29" t="str">
        <f>VLOOKUP($A889,'2025'!$C:$Z,MATCH(F$1,'2025'!$C$1:$Z$1,0))</f>
        <v>#N/A</v>
      </c>
      <c r="G889" s="29" t="str">
        <f>VLOOKUP($A889,'2025'!$C:$Z,MATCH(G$1,'2025'!$C$1:$Z$1,0))</f>
        <v>#N/A</v>
      </c>
      <c r="H889" s="29" t="str">
        <f>VLOOKUP($A889,'2025'!$C:$Z,MATCH(H$1,'2025'!$C$1:$Z$1,0))</f>
        <v>#N/A</v>
      </c>
      <c r="I889" s="29" t="str">
        <f>VLOOKUP($A889,'2025'!$C:$Z,MATCH(I$1,'2025'!$C$1:$Z$1,0))</f>
        <v>#N/A</v>
      </c>
      <c r="J889" s="29" t="str">
        <f>VLOOKUP($A889,'2025'!$C:$Z,MATCH(J$1,'2025'!$C$1:$Z$1,0))</f>
        <v>#N/A</v>
      </c>
      <c r="K889" s="29" t="str">
        <f>VLOOKUP($A889,'2025'!$C:$Z,MATCH(K$1,'2025'!$C$1:$Z$1,0))</f>
        <v>#N/A</v>
      </c>
      <c r="L889" s="29" t="str">
        <f>VLOOKUP($A889,'2025'!$C:$Z,MATCH(L$1,'2025'!$C$1:$Z$1,0))</f>
        <v>#N/A</v>
      </c>
      <c r="M889" s="29" t="str">
        <f>VLOOKUP($A889,'2025'!$C:$Z,MATCH(M$1,'2025'!$C$1:$Z$1,0))</f>
        <v>#N/A</v>
      </c>
      <c r="N889" s="29" t="str">
        <f>VLOOKUP($A889,'2025'!$C:$Z,MATCH(N$1,'2025'!$C$1:$Z$1,0))</f>
        <v>#N/A</v>
      </c>
      <c r="O889" s="29" t="str">
        <f>VLOOKUP($A889,'2025'!$C:$Z,MATCH(O$1,'2025'!$C$1:$Z$1,0))</f>
        <v>#N/A</v>
      </c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</row>
    <row r="890" ht="22.5" hidden="1" customHeight="1">
      <c r="A890" s="28"/>
      <c r="B890" s="29" t="str">
        <f>VLOOKUP($A890,'2025'!$C:$Z,MATCH(B$1,'2025'!$C$1:$Z$1,0))</f>
        <v>#N/A</v>
      </c>
      <c r="C890" s="29" t="str">
        <f>VLOOKUP($A890,'2025'!$C:$Z,MATCH(C$1,'2025'!$C$1:$Z$1,0))</f>
        <v>#N/A</v>
      </c>
      <c r="D890" s="29" t="str">
        <f>VLOOKUP($A890,'2025'!$C:$Z,MATCH(D$1,'2025'!$C$1:$Z$1,0))</f>
        <v>#N/A</v>
      </c>
      <c r="E890" s="29" t="str">
        <f>VLOOKUP($A890,'2025'!$C:$Z,MATCH(E$1,'2025'!$C$1:$Z$1,0))</f>
        <v>#N/A</v>
      </c>
      <c r="F890" s="29" t="str">
        <f>VLOOKUP($A890,'2025'!$C:$Z,MATCH(F$1,'2025'!$C$1:$Z$1,0))</f>
        <v>#N/A</v>
      </c>
      <c r="G890" s="29" t="str">
        <f>VLOOKUP($A890,'2025'!$C:$Z,MATCH(G$1,'2025'!$C$1:$Z$1,0))</f>
        <v>#N/A</v>
      </c>
      <c r="H890" s="29" t="str">
        <f>VLOOKUP($A890,'2025'!$C:$Z,MATCH(H$1,'2025'!$C$1:$Z$1,0))</f>
        <v>#N/A</v>
      </c>
      <c r="I890" s="29" t="str">
        <f>VLOOKUP($A890,'2025'!$C:$Z,MATCH(I$1,'2025'!$C$1:$Z$1,0))</f>
        <v>#N/A</v>
      </c>
      <c r="J890" s="29" t="str">
        <f>VLOOKUP($A890,'2025'!$C:$Z,MATCH(J$1,'2025'!$C$1:$Z$1,0))</f>
        <v>#N/A</v>
      </c>
      <c r="K890" s="29" t="str">
        <f>VLOOKUP($A890,'2025'!$C:$Z,MATCH(K$1,'2025'!$C$1:$Z$1,0))</f>
        <v>#N/A</v>
      </c>
      <c r="L890" s="29" t="str">
        <f>VLOOKUP($A890,'2025'!$C:$Z,MATCH(L$1,'2025'!$C$1:$Z$1,0))</f>
        <v>#N/A</v>
      </c>
      <c r="M890" s="29" t="str">
        <f>VLOOKUP($A890,'2025'!$C:$Z,MATCH(M$1,'2025'!$C$1:$Z$1,0))</f>
        <v>#N/A</v>
      </c>
      <c r="N890" s="29" t="str">
        <f>VLOOKUP($A890,'2025'!$C:$Z,MATCH(N$1,'2025'!$C$1:$Z$1,0))</f>
        <v>#N/A</v>
      </c>
      <c r="O890" s="29" t="str">
        <f>VLOOKUP($A890,'2025'!$C:$Z,MATCH(O$1,'2025'!$C$1:$Z$1,0))</f>
        <v>#N/A</v>
      </c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</row>
    <row r="891" ht="22.5" hidden="1" customHeight="1">
      <c r="A891" s="28"/>
      <c r="B891" s="29" t="str">
        <f>VLOOKUP($A891,'2025'!$C:$Z,MATCH(B$1,'2025'!$C$1:$Z$1,0))</f>
        <v>#N/A</v>
      </c>
      <c r="C891" s="29" t="str">
        <f>VLOOKUP($A891,'2025'!$C:$Z,MATCH(C$1,'2025'!$C$1:$Z$1,0))</f>
        <v>#N/A</v>
      </c>
      <c r="D891" s="29" t="str">
        <f>VLOOKUP($A891,'2025'!$C:$Z,MATCH(D$1,'2025'!$C$1:$Z$1,0))</f>
        <v>#N/A</v>
      </c>
      <c r="E891" s="29" t="str">
        <f>VLOOKUP($A891,'2025'!$C:$Z,MATCH(E$1,'2025'!$C$1:$Z$1,0))</f>
        <v>#N/A</v>
      </c>
      <c r="F891" s="29" t="str">
        <f>VLOOKUP($A891,'2025'!$C:$Z,MATCH(F$1,'2025'!$C$1:$Z$1,0))</f>
        <v>#N/A</v>
      </c>
      <c r="G891" s="29" t="str">
        <f>VLOOKUP($A891,'2025'!$C:$Z,MATCH(G$1,'2025'!$C$1:$Z$1,0))</f>
        <v>#N/A</v>
      </c>
      <c r="H891" s="29" t="str">
        <f>VLOOKUP($A891,'2025'!$C:$Z,MATCH(H$1,'2025'!$C$1:$Z$1,0))</f>
        <v>#N/A</v>
      </c>
      <c r="I891" s="29" t="str">
        <f>VLOOKUP($A891,'2025'!$C:$Z,MATCH(I$1,'2025'!$C$1:$Z$1,0))</f>
        <v>#N/A</v>
      </c>
      <c r="J891" s="29" t="str">
        <f>VLOOKUP($A891,'2025'!$C:$Z,MATCH(J$1,'2025'!$C$1:$Z$1,0))</f>
        <v>#N/A</v>
      </c>
      <c r="K891" s="29" t="str">
        <f>VLOOKUP($A891,'2025'!$C:$Z,MATCH(K$1,'2025'!$C$1:$Z$1,0))</f>
        <v>#N/A</v>
      </c>
      <c r="L891" s="29" t="str">
        <f>VLOOKUP($A891,'2025'!$C:$Z,MATCH(L$1,'2025'!$C$1:$Z$1,0))</f>
        <v>#N/A</v>
      </c>
      <c r="M891" s="29" t="str">
        <f>VLOOKUP($A891,'2025'!$C:$Z,MATCH(M$1,'2025'!$C$1:$Z$1,0))</f>
        <v>#N/A</v>
      </c>
      <c r="N891" s="29" t="str">
        <f>VLOOKUP($A891,'2025'!$C:$Z,MATCH(N$1,'2025'!$C$1:$Z$1,0))</f>
        <v>#N/A</v>
      </c>
      <c r="O891" s="29" t="str">
        <f>VLOOKUP($A891,'2025'!$C:$Z,MATCH(O$1,'2025'!$C$1:$Z$1,0))</f>
        <v>#N/A</v>
      </c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</row>
    <row r="892" ht="22.5" hidden="1" customHeight="1">
      <c r="A892" s="28"/>
      <c r="B892" s="29" t="str">
        <f>VLOOKUP($A892,'2025'!$C:$Z,MATCH(B$1,'2025'!$C$1:$Z$1,0))</f>
        <v>#N/A</v>
      </c>
      <c r="C892" s="29" t="str">
        <f>VLOOKUP($A892,'2025'!$C:$Z,MATCH(C$1,'2025'!$C$1:$Z$1,0))</f>
        <v>#N/A</v>
      </c>
      <c r="D892" s="29" t="str">
        <f>VLOOKUP($A892,'2025'!$C:$Z,MATCH(D$1,'2025'!$C$1:$Z$1,0))</f>
        <v>#N/A</v>
      </c>
      <c r="E892" s="29" t="str">
        <f>VLOOKUP($A892,'2025'!$C:$Z,MATCH(E$1,'2025'!$C$1:$Z$1,0))</f>
        <v>#N/A</v>
      </c>
      <c r="F892" s="29" t="str">
        <f>VLOOKUP($A892,'2025'!$C:$Z,MATCH(F$1,'2025'!$C$1:$Z$1,0))</f>
        <v>#N/A</v>
      </c>
      <c r="G892" s="29" t="str">
        <f>VLOOKUP($A892,'2025'!$C:$Z,MATCH(G$1,'2025'!$C$1:$Z$1,0))</f>
        <v>#N/A</v>
      </c>
      <c r="H892" s="29" t="str">
        <f>VLOOKUP($A892,'2025'!$C:$Z,MATCH(H$1,'2025'!$C$1:$Z$1,0))</f>
        <v>#N/A</v>
      </c>
      <c r="I892" s="29" t="str">
        <f>VLOOKUP($A892,'2025'!$C:$Z,MATCH(I$1,'2025'!$C$1:$Z$1,0))</f>
        <v>#N/A</v>
      </c>
      <c r="J892" s="29" t="str">
        <f>VLOOKUP($A892,'2025'!$C:$Z,MATCH(J$1,'2025'!$C$1:$Z$1,0))</f>
        <v>#N/A</v>
      </c>
      <c r="K892" s="29" t="str">
        <f>VLOOKUP($A892,'2025'!$C:$Z,MATCH(K$1,'2025'!$C$1:$Z$1,0))</f>
        <v>#N/A</v>
      </c>
      <c r="L892" s="29" t="str">
        <f>VLOOKUP($A892,'2025'!$C:$Z,MATCH(L$1,'2025'!$C$1:$Z$1,0))</f>
        <v>#N/A</v>
      </c>
      <c r="M892" s="29" t="str">
        <f>VLOOKUP($A892,'2025'!$C:$Z,MATCH(M$1,'2025'!$C$1:$Z$1,0))</f>
        <v>#N/A</v>
      </c>
      <c r="N892" s="29" t="str">
        <f>VLOOKUP($A892,'2025'!$C:$Z,MATCH(N$1,'2025'!$C$1:$Z$1,0))</f>
        <v>#N/A</v>
      </c>
      <c r="O892" s="29" t="str">
        <f>VLOOKUP($A892,'2025'!$C:$Z,MATCH(O$1,'2025'!$C$1:$Z$1,0))</f>
        <v>#N/A</v>
      </c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</row>
    <row r="893" ht="22.5" hidden="1" customHeight="1">
      <c r="A893" s="28"/>
      <c r="B893" s="29" t="str">
        <f>VLOOKUP($A893,'2025'!$C:$Z,MATCH(B$1,'2025'!$C$1:$Z$1,0))</f>
        <v>#N/A</v>
      </c>
      <c r="C893" s="29" t="str">
        <f>VLOOKUP($A893,'2025'!$C:$Z,MATCH(C$1,'2025'!$C$1:$Z$1,0))</f>
        <v>#N/A</v>
      </c>
      <c r="D893" s="29" t="str">
        <f>VLOOKUP($A893,'2025'!$C:$Z,MATCH(D$1,'2025'!$C$1:$Z$1,0))</f>
        <v>#N/A</v>
      </c>
      <c r="E893" s="29" t="str">
        <f>VLOOKUP($A893,'2025'!$C:$Z,MATCH(E$1,'2025'!$C$1:$Z$1,0))</f>
        <v>#N/A</v>
      </c>
      <c r="F893" s="29" t="str">
        <f>VLOOKUP($A893,'2025'!$C:$Z,MATCH(F$1,'2025'!$C$1:$Z$1,0))</f>
        <v>#N/A</v>
      </c>
      <c r="G893" s="29" t="str">
        <f>VLOOKUP($A893,'2025'!$C:$Z,MATCH(G$1,'2025'!$C$1:$Z$1,0))</f>
        <v>#N/A</v>
      </c>
      <c r="H893" s="29" t="str">
        <f>VLOOKUP($A893,'2025'!$C:$Z,MATCH(H$1,'2025'!$C$1:$Z$1,0))</f>
        <v>#N/A</v>
      </c>
      <c r="I893" s="29" t="str">
        <f>VLOOKUP($A893,'2025'!$C:$Z,MATCH(I$1,'2025'!$C$1:$Z$1,0))</f>
        <v>#N/A</v>
      </c>
      <c r="J893" s="29" t="str">
        <f>VLOOKUP($A893,'2025'!$C:$Z,MATCH(J$1,'2025'!$C$1:$Z$1,0))</f>
        <v>#N/A</v>
      </c>
      <c r="K893" s="29" t="str">
        <f>VLOOKUP($A893,'2025'!$C:$Z,MATCH(K$1,'2025'!$C$1:$Z$1,0))</f>
        <v>#N/A</v>
      </c>
      <c r="L893" s="29" t="str">
        <f>VLOOKUP($A893,'2025'!$C:$Z,MATCH(L$1,'2025'!$C$1:$Z$1,0))</f>
        <v>#N/A</v>
      </c>
      <c r="M893" s="29" t="str">
        <f>VLOOKUP($A893,'2025'!$C:$Z,MATCH(M$1,'2025'!$C$1:$Z$1,0))</f>
        <v>#N/A</v>
      </c>
      <c r="N893" s="29" t="str">
        <f>VLOOKUP($A893,'2025'!$C:$Z,MATCH(N$1,'2025'!$C$1:$Z$1,0))</f>
        <v>#N/A</v>
      </c>
      <c r="O893" s="29" t="str">
        <f>VLOOKUP($A893,'2025'!$C:$Z,MATCH(O$1,'2025'!$C$1:$Z$1,0))</f>
        <v>#N/A</v>
      </c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</row>
    <row r="894" ht="22.5" hidden="1" customHeight="1">
      <c r="A894" s="28"/>
      <c r="B894" s="29" t="str">
        <f>VLOOKUP($A894,'2025'!$C:$Z,MATCH(B$1,'2025'!$C$1:$Z$1,0))</f>
        <v>#N/A</v>
      </c>
      <c r="C894" s="29" t="str">
        <f>VLOOKUP($A894,'2025'!$C:$Z,MATCH(C$1,'2025'!$C$1:$Z$1,0))</f>
        <v>#N/A</v>
      </c>
      <c r="D894" s="29" t="str">
        <f>VLOOKUP($A894,'2025'!$C:$Z,MATCH(D$1,'2025'!$C$1:$Z$1,0))</f>
        <v>#N/A</v>
      </c>
      <c r="E894" s="29" t="str">
        <f>VLOOKUP($A894,'2025'!$C:$Z,MATCH(E$1,'2025'!$C$1:$Z$1,0))</f>
        <v>#N/A</v>
      </c>
      <c r="F894" s="29" t="str">
        <f>VLOOKUP($A894,'2025'!$C:$Z,MATCH(F$1,'2025'!$C$1:$Z$1,0))</f>
        <v>#N/A</v>
      </c>
      <c r="G894" s="29" t="str">
        <f>VLOOKUP($A894,'2025'!$C:$Z,MATCH(G$1,'2025'!$C$1:$Z$1,0))</f>
        <v>#N/A</v>
      </c>
      <c r="H894" s="29" t="str">
        <f>VLOOKUP($A894,'2025'!$C:$Z,MATCH(H$1,'2025'!$C$1:$Z$1,0))</f>
        <v>#N/A</v>
      </c>
      <c r="I894" s="29" t="str">
        <f>VLOOKUP($A894,'2025'!$C:$Z,MATCH(I$1,'2025'!$C$1:$Z$1,0))</f>
        <v>#N/A</v>
      </c>
      <c r="J894" s="29" t="str">
        <f>VLOOKUP($A894,'2025'!$C:$Z,MATCH(J$1,'2025'!$C$1:$Z$1,0))</f>
        <v>#N/A</v>
      </c>
      <c r="K894" s="29" t="str">
        <f>VLOOKUP($A894,'2025'!$C:$Z,MATCH(K$1,'2025'!$C$1:$Z$1,0))</f>
        <v>#N/A</v>
      </c>
      <c r="L894" s="29" t="str">
        <f>VLOOKUP($A894,'2025'!$C:$Z,MATCH(L$1,'2025'!$C$1:$Z$1,0))</f>
        <v>#N/A</v>
      </c>
      <c r="M894" s="29" t="str">
        <f>VLOOKUP($A894,'2025'!$C:$Z,MATCH(M$1,'2025'!$C$1:$Z$1,0))</f>
        <v>#N/A</v>
      </c>
      <c r="N894" s="29" t="str">
        <f>VLOOKUP($A894,'2025'!$C:$Z,MATCH(N$1,'2025'!$C$1:$Z$1,0))</f>
        <v>#N/A</v>
      </c>
      <c r="O894" s="29" t="str">
        <f>VLOOKUP($A894,'2025'!$C:$Z,MATCH(O$1,'2025'!$C$1:$Z$1,0))</f>
        <v>#N/A</v>
      </c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</row>
    <row r="895" ht="22.5" hidden="1" customHeight="1">
      <c r="A895" s="28"/>
      <c r="B895" s="29" t="str">
        <f>VLOOKUP($A895,'2025'!$C:$Z,MATCH(B$1,'2025'!$C$1:$Z$1,0))</f>
        <v>#N/A</v>
      </c>
      <c r="C895" s="29" t="str">
        <f>VLOOKUP($A895,'2025'!$C:$Z,MATCH(C$1,'2025'!$C$1:$Z$1,0))</f>
        <v>#N/A</v>
      </c>
      <c r="D895" s="29" t="str">
        <f>VLOOKUP($A895,'2025'!$C:$Z,MATCH(D$1,'2025'!$C$1:$Z$1,0))</f>
        <v>#N/A</v>
      </c>
      <c r="E895" s="29" t="str">
        <f>VLOOKUP($A895,'2025'!$C:$Z,MATCH(E$1,'2025'!$C$1:$Z$1,0))</f>
        <v>#N/A</v>
      </c>
      <c r="F895" s="29" t="str">
        <f>VLOOKUP($A895,'2025'!$C:$Z,MATCH(F$1,'2025'!$C$1:$Z$1,0))</f>
        <v>#N/A</v>
      </c>
      <c r="G895" s="29" t="str">
        <f>VLOOKUP($A895,'2025'!$C:$Z,MATCH(G$1,'2025'!$C$1:$Z$1,0))</f>
        <v>#N/A</v>
      </c>
      <c r="H895" s="29" t="str">
        <f>VLOOKUP($A895,'2025'!$C:$Z,MATCH(H$1,'2025'!$C$1:$Z$1,0))</f>
        <v>#N/A</v>
      </c>
      <c r="I895" s="29" t="str">
        <f>VLOOKUP($A895,'2025'!$C:$Z,MATCH(I$1,'2025'!$C$1:$Z$1,0))</f>
        <v>#N/A</v>
      </c>
      <c r="J895" s="29" t="str">
        <f>VLOOKUP($A895,'2025'!$C:$Z,MATCH(J$1,'2025'!$C$1:$Z$1,0))</f>
        <v>#N/A</v>
      </c>
      <c r="K895" s="29" t="str">
        <f>VLOOKUP($A895,'2025'!$C:$Z,MATCH(K$1,'2025'!$C$1:$Z$1,0))</f>
        <v>#N/A</v>
      </c>
      <c r="L895" s="29" t="str">
        <f>VLOOKUP($A895,'2025'!$C:$Z,MATCH(L$1,'2025'!$C$1:$Z$1,0))</f>
        <v>#N/A</v>
      </c>
      <c r="M895" s="29" t="str">
        <f>VLOOKUP($A895,'2025'!$C:$Z,MATCH(M$1,'2025'!$C$1:$Z$1,0))</f>
        <v>#N/A</v>
      </c>
      <c r="N895" s="29" t="str">
        <f>VLOOKUP($A895,'2025'!$C:$Z,MATCH(N$1,'2025'!$C$1:$Z$1,0))</f>
        <v>#N/A</v>
      </c>
      <c r="O895" s="29" t="str">
        <f>VLOOKUP($A895,'2025'!$C:$Z,MATCH(O$1,'2025'!$C$1:$Z$1,0))</f>
        <v>#N/A</v>
      </c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</row>
    <row r="896" ht="22.5" hidden="1" customHeight="1">
      <c r="A896" s="28"/>
      <c r="B896" s="29" t="str">
        <f>VLOOKUP($A896,'2025'!$C:$Z,MATCH(B$1,'2025'!$C$1:$Z$1,0))</f>
        <v>#N/A</v>
      </c>
      <c r="C896" s="29" t="str">
        <f>VLOOKUP($A896,'2025'!$C:$Z,MATCH(C$1,'2025'!$C$1:$Z$1,0))</f>
        <v>#N/A</v>
      </c>
      <c r="D896" s="29" t="str">
        <f>VLOOKUP($A896,'2025'!$C:$Z,MATCH(D$1,'2025'!$C$1:$Z$1,0))</f>
        <v>#N/A</v>
      </c>
      <c r="E896" s="29" t="str">
        <f>VLOOKUP($A896,'2025'!$C:$Z,MATCH(E$1,'2025'!$C$1:$Z$1,0))</f>
        <v>#N/A</v>
      </c>
      <c r="F896" s="29" t="str">
        <f>VLOOKUP($A896,'2025'!$C:$Z,MATCH(F$1,'2025'!$C$1:$Z$1,0))</f>
        <v>#N/A</v>
      </c>
      <c r="G896" s="29" t="str">
        <f>VLOOKUP($A896,'2025'!$C:$Z,MATCH(G$1,'2025'!$C$1:$Z$1,0))</f>
        <v>#N/A</v>
      </c>
      <c r="H896" s="29" t="str">
        <f>VLOOKUP($A896,'2025'!$C:$Z,MATCH(H$1,'2025'!$C$1:$Z$1,0))</f>
        <v>#N/A</v>
      </c>
      <c r="I896" s="29" t="str">
        <f>VLOOKUP($A896,'2025'!$C:$Z,MATCH(I$1,'2025'!$C$1:$Z$1,0))</f>
        <v>#N/A</v>
      </c>
      <c r="J896" s="29" t="str">
        <f>VLOOKUP($A896,'2025'!$C:$Z,MATCH(J$1,'2025'!$C$1:$Z$1,0))</f>
        <v>#N/A</v>
      </c>
      <c r="K896" s="29" t="str">
        <f>VLOOKUP($A896,'2025'!$C:$Z,MATCH(K$1,'2025'!$C$1:$Z$1,0))</f>
        <v>#N/A</v>
      </c>
      <c r="L896" s="29" t="str">
        <f>VLOOKUP($A896,'2025'!$C:$Z,MATCH(L$1,'2025'!$C$1:$Z$1,0))</f>
        <v>#N/A</v>
      </c>
      <c r="M896" s="29" t="str">
        <f>VLOOKUP($A896,'2025'!$C:$Z,MATCH(M$1,'2025'!$C$1:$Z$1,0))</f>
        <v>#N/A</v>
      </c>
      <c r="N896" s="29" t="str">
        <f>VLOOKUP($A896,'2025'!$C:$Z,MATCH(N$1,'2025'!$C$1:$Z$1,0))</f>
        <v>#N/A</v>
      </c>
      <c r="O896" s="29" t="str">
        <f>VLOOKUP($A896,'2025'!$C:$Z,MATCH(O$1,'2025'!$C$1:$Z$1,0))</f>
        <v>#N/A</v>
      </c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</row>
    <row r="897" ht="22.5" hidden="1" customHeight="1">
      <c r="A897" s="28"/>
      <c r="B897" s="29" t="str">
        <f>VLOOKUP($A897,'2025'!$C:$Z,MATCH(B$1,'2025'!$C$1:$Z$1,0))</f>
        <v>#N/A</v>
      </c>
      <c r="C897" s="29" t="str">
        <f>VLOOKUP($A897,'2025'!$C:$Z,MATCH(C$1,'2025'!$C$1:$Z$1,0))</f>
        <v>#N/A</v>
      </c>
      <c r="D897" s="29" t="str">
        <f>VLOOKUP($A897,'2025'!$C:$Z,MATCH(D$1,'2025'!$C$1:$Z$1,0))</f>
        <v>#N/A</v>
      </c>
      <c r="E897" s="29" t="str">
        <f>VLOOKUP($A897,'2025'!$C:$Z,MATCH(E$1,'2025'!$C$1:$Z$1,0))</f>
        <v>#N/A</v>
      </c>
      <c r="F897" s="29" t="str">
        <f>VLOOKUP($A897,'2025'!$C:$Z,MATCH(F$1,'2025'!$C$1:$Z$1,0))</f>
        <v>#N/A</v>
      </c>
      <c r="G897" s="29" t="str">
        <f>VLOOKUP($A897,'2025'!$C:$Z,MATCH(G$1,'2025'!$C$1:$Z$1,0))</f>
        <v>#N/A</v>
      </c>
      <c r="H897" s="29" t="str">
        <f>VLOOKUP($A897,'2025'!$C:$Z,MATCH(H$1,'2025'!$C$1:$Z$1,0))</f>
        <v>#N/A</v>
      </c>
      <c r="I897" s="29" t="str">
        <f>VLOOKUP($A897,'2025'!$C:$Z,MATCH(I$1,'2025'!$C$1:$Z$1,0))</f>
        <v>#N/A</v>
      </c>
      <c r="J897" s="29" t="str">
        <f>VLOOKUP($A897,'2025'!$C:$Z,MATCH(J$1,'2025'!$C$1:$Z$1,0))</f>
        <v>#N/A</v>
      </c>
      <c r="K897" s="29" t="str">
        <f>VLOOKUP($A897,'2025'!$C:$Z,MATCH(K$1,'2025'!$C$1:$Z$1,0))</f>
        <v>#N/A</v>
      </c>
      <c r="L897" s="29" t="str">
        <f>VLOOKUP($A897,'2025'!$C:$Z,MATCH(L$1,'2025'!$C$1:$Z$1,0))</f>
        <v>#N/A</v>
      </c>
      <c r="M897" s="29" t="str">
        <f>VLOOKUP($A897,'2025'!$C:$Z,MATCH(M$1,'2025'!$C$1:$Z$1,0))</f>
        <v>#N/A</v>
      </c>
      <c r="N897" s="29" t="str">
        <f>VLOOKUP($A897,'2025'!$C:$Z,MATCH(N$1,'2025'!$C$1:$Z$1,0))</f>
        <v>#N/A</v>
      </c>
      <c r="O897" s="29" t="str">
        <f>VLOOKUP($A897,'2025'!$C:$Z,MATCH(O$1,'2025'!$C$1:$Z$1,0))</f>
        <v>#N/A</v>
      </c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</row>
    <row r="898" ht="22.5" hidden="1" customHeight="1">
      <c r="A898" s="28"/>
      <c r="B898" s="29" t="str">
        <f>VLOOKUP($A898,'2025'!$C:$Z,MATCH(B$1,'2025'!$C$1:$Z$1,0))</f>
        <v>#N/A</v>
      </c>
      <c r="C898" s="29" t="str">
        <f>VLOOKUP($A898,'2025'!$C:$Z,MATCH(C$1,'2025'!$C$1:$Z$1,0))</f>
        <v>#N/A</v>
      </c>
      <c r="D898" s="29" t="str">
        <f>VLOOKUP($A898,'2025'!$C:$Z,MATCH(D$1,'2025'!$C$1:$Z$1,0))</f>
        <v>#N/A</v>
      </c>
      <c r="E898" s="29" t="str">
        <f>VLOOKUP($A898,'2025'!$C:$Z,MATCH(E$1,'2025'!$C$1:$Z$1,0))</f>
        <v>#N/A</v>
      </c>
      <c r="F898" s="29" t="str">
        <f>VLOOKUP($A898,'2025'!$C:$Z,MATCH(F$1,'2025'!$C$1:$Z$1,0))</f>
        <v>#N/A</v>
      </c>
      <c r="G898" s="29" t="str">
        <f>VLOOKUP($A898,'2025'!$C:$Z,MATCH(G$1,'2025'!$C$1:$Z$1,0))</f>
        <v>#N/A</v>
      </c>
      <c r="H898" s="29" t="str">
        <f>VLOOKUP($A898,'2025'!$C:$Z,MATCH(H$1,'2025'!$C$1:$Z$1,0))</f>
        <v>#N/A</v>
      </c>
      <c r="I898" s="29" t="str">
        <f>VLOOKUP($A898,'2025'!$C:$Z,MATCH(I$1,'2025'!$C$1:$Z$1,0))</f>
        <v>#N/A</v>
      </c>
      <c r="J898" s="29" t="str">
        <f>VLOOKUP($A898,'2025'!$C:$Z,MATCH(J$1,'2025'!$C$1:$Z$1,0))</f>
        <v>#N/A</v>
      </c>
      <c r="K898" s="29" t="str">
        <f>VLOOKUP($A898,'2025'!$C:$Z,MATCH(K$1,'2025'!$C$1:$Z$1,0))</f>
        <v>#N/A</v>
      </c>
      <c r="L898" s="29" t="str">
        <f>VLOOKUP($A898,'2025'!$C:$Z,MATCH(L$1,'2025'!$C$1:$Z$1,0))</f>
        <v>#N/A</v>
      </c>
      <c r="M898" s="29" t="str">
        <f>VLOOKUP($A898,'2025'!$C:$Z,MATCH(M$1,'2025'!$C$1:$Z$1,0))</f>
        <v>#N/A</v>
      </c>
      <c r="N898" s="29" t="str">
        <f>VLOOKUP($A898,'2025'!$C:$Z,MATCH(N$1,'2025'!$C$1:$Z$1,0))</f>
        <v>#N/A</v>
      </c>
      <c r="O898" s="29" t="str">
        <f>VLOOKUP($A898,'2025'!$C:$Z,MATCH(O$1,'2025'!$C$1:$Z$1,0))</f>
        <v>#N/A</v>
      </c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</row>
    <row r="899" ht="22.5" hidden="1" customHeight="1">
      <c r="A899" s="28"/>
      <c r="B899" s="29" t="str">
        <f>VLOOKUP($A899,'2025'!$C:$Z,MATCH(B$1,'2025'!$C$1:$Z$1,0))</f>
        <v>#N/A</v>
      </c>
      <c r="C899" s="29" t="str">
        <f>VLOOKUP($A899,'2025'!$C:$Z,MATCH(C$1,'2025'!$C$1:$Z$1,0))</f>
        <v>#N/A</v>
      </c>
      <c r="D899" s="29" t="str">
        <f>VLOOKUP($A899,'2025'!$C:$Z,MATCH(D$1,'2025'!$C$1:$Z$1,0))</f>
        <v>#N/A</v>
      </c>
      <c r="E899" s="29" t="str">
        <f>VLOOKUP($A899,'2025'!$C:$Z,MATCH(E$1,'2025'!$C$1:$Z$1,0))</f>
        <v>#N/A</v>
      </c>
      <c r="F899" s="29" t="str">
        <f>VLOOKUP($A899,'2025'!$C:$Z,MATCH(F$1,'2025'!$C$1:$Z$1,0))</f>
        <v>#N/A</v>
      </c>
      <c r="G899" s="29" t="str">
        <f>VLOOKUP($A899,'2025'!$C:$Z,MATCH(G$1,'2025'!$C$1:$Z$1,0))</f>
        <v>#N/A</v>
      </c>
      <c r="H899" s="29" t="str">
        <f>VLOOKUP($A899,'2025'!$C:$Z,MATCH(H$1,'2025'!$C$1:$Z$1,0))</f>
        <v>#N/A</v>
      </c>
      <c r="I899" s="29" t="str">
        <f>VLOOKUP($A899,'2025'!$C:$Z,MATCH(I$1,'2025'!$C$1:$Z$1,0))</f>
        <v>#N/A</v>
      </c>
      <c r="J899" s="29" t="str">
        <f>VLOOKUP($A899,'2025'!$C:$Z,MATCH(J$1,'2025'!$C$1:$Z$1,0))</f>
        <v>#N/A</v>
      </c>
      <c r="K899" s="29" t="str">
        <f>VLOOKUP($A899,'2025'!$C:$Z,MATCH(K$1,'2025'!$C$1:$Z$1,0))</f>
        <v>#N/A</v>
      </c>
      <c r="L899" s="29" t="str">
        <f>VLOOKUP($A899,'2025'!$C:$Z,MATCH(L$1,'2025'!$C$1:$Z$1,0))</f>
        <v>#N/A</v>
      </c>
      <c r="M899" s="29" t="str">
        <f>VLOOKUP($A899,'2025'!$C:$Z,MATCH(M$1,'2025'!$C$1:$Z$1,0))</f>
        <v>#N/A</v>
      </c>
      <c r="N899" s="29" t="str">
        <f>VLOOKUP($A899,'2025'!$C:$Z,MATCH(N$1,'2025'!$C$1:$Z$1,0))</f>
        <v>#N/A</v>
      </c>
      <c r="O899" s="29" t="str">
        <f>VLOOKUP($A899,'2025'!$C:$Z,MATCH(O$1,'2025'!$C$1:$Z$1,0))</f>
        <v>#N/A</v>
      </c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</row>
    <row r="900" ht="22.5" hidden="1" customHeight="1">
      <c r="A900" s="28"/>
      <c r="B900" s="29" t="str">
        <f>VLOOKUP($A900,'2025'!$C:$Z,MATCH(B$1,'2025'!$C$1:$Z$1,0))</f>
        <v>#N/A</v>
      </c>
      <c r="C900" s="29" t="str">
        <f>VLOOKUP($A900,'2025'!$C:$Z,MATCH(C$1,'2025'!$C$1:$Z$1,0))</f>
        <v>#N/A</v>
      </c>
      <c r="D900" s="29" t="str">
        <f>VLOOKUP($A900,'2025'!$C:$Z,MATCH(D$1,'2025'!$C$1:$Z$1,0))</f>
        <v>#N/A</v>
      </c>
      <c r="E900" s="29" t="str">
        <f>VLOOKUP($A900,'2025'!$C:$Z,MATCH(E$1,'2025'!$C$1:$Z$1,0))</f>
        <v>#N/A</v>
      </c>
      <c r="F900" s="29" t="str">
        <f>VLOOKUP($A900,'2025'!$C:$Z,MATCH(F$1,'2025'!$C$1:$Z$1,0))</f>
        <v>#N/A</v>
      </c>
      <c r="G900" s="29" t="str">
        <f>VLOOKUP($A900,'2025'!$C:$Z,MATCH(G$1,'2025'!$C$1:$Z$1,0))</f>
        <v>#N/A</v>
      </c>
      <c r="H900" s="29" t="str">
        <f>VLOOKUP($A900,'2025'!$C:$Z,MATCH(H$1,'2025'!$C$1:$Z$1,0))</f>
        <v>#N/A</v>
      </c>
      <c r="I900" s="29" t="str">
        <f>VLOOKUP($A900,'2025'!$C:$Z,MATCH(I$1,'2025'!$C$1:$Z$1,0))</f>
        <v>#N/A</v>
      </c>
      <c r="J900" s="29" t="str">
        <f>VLOOKUP($A900,'2025'!$C:$Z,MATCH(J$1,'2025'!$C$1:$Z$1,0))</f>
        <v>#N/A</v>
      </c>
      <c r="K900" s="29" t="str">
        <f>VLOOKUP($A900,'2025'!$C:$Z,MATCH(K$1,'2025'!$C$1:$Z$1,0))</f>
        <v>#N/A</v>
      </c>
      <c r="L900" s="29" t="str">
        <f>VLOOKUP($A900,'2025'!$C:$Z,MATCH(L$1,'2025'!$C$1:$Z$1,0))</f>
        <v>#N/A</v>
      </c>
      <c r="M900" s="29" t="str">
        <f>VLOOKUP($A900,'2025'!$C:$Z,MATCH(M$1,'2025'!$C$1:$Z$1,0))</f>
        <v>#N/A</v>
      </c>
      <c r="N900" s="29" t="str">
        <f>VLOOKUP($A900,'2025'!$C:$Z,MATCH(N$1,'2025'!$C$1:$Z$1,0))</f>
        <v>#N/A</v>
      </c>
      <c r="O900" s="29" t="str">
        <f>VLOOKUP($A900,'2025'!$C:$Z,MATCH(O$1,'2025'!$C$1:$Z$1,0))</f>
        <v>#N/A</v>
      </c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</row>
    <row r="901" ht="22.5" hidden="1" customHeight="1">
      <c r="A901" s="28"/>
      <c r="B901" s="29" t="str">
        <f>VLOOKUP($A901,'2025'!$C:$Z,MATCH(B$1,'2025'!$C$1:$Z$1,0))</f>
        <v>#N/A</v>
      </c>
      <c r="C901" s="29" t="str">
        <f>VLOOKUP($A901,'2025'!$C:$Z,MATCH(C$1,'2025'!$C$1:$Z$1,0))</f>
        <v>#N/A</v>
      </c>
      <c r="D901" s="29" t="str">
        <f>VLOOKUP($A901,'2025'!$C:$Z,MATCH(D$1,'2025'!$C$1:$Z$1,0))</f>
        <v>#N/A</v>
      </c>
      <c r="E901" s="29" t="str">
        <f>VLOOKUP($A901,'2025'!$C:$Z,MATCH(E$1,'2025'!$C$1:$Z$1,0))</f>
        <v>#N/A</v>
      </c>
      <c r="F901" s="29" t="str">
        <f>VLOOKUP($A901,'2025'!$C:$Z,MATCH(F$1,'2025'!$C$1:$Z$1,0))</f>
        <v>#N/A</v>
      </c>
      <c r="G901" s="29" t="str">
        <f>VLOOKUP($A901,'2025'!$C:$Z,MATCH(G$1,'2025'!$C$1:$Z$1,0))</f>
        <v>#N/A</v>
      </c>
      <c r="H901" s="29" t="str">
        <f>VLOOKUP($A901,'2025'!$C:$Z,MATCH(H$1,'2025'!$C$1:$Z$1,0))</f>
        <v>#N/A</v>
      </c>
      <c r="I901" s="29" t="str">
        <f>VLOOKUP($A901,'2025'!$C:$Z,MATCH(I$1,'2025'!$C$1:$Z$1,0))</f>
        <v>#N/A</v>
      </c>
      <c r="J901" s="29" t="str">
        <f>VLOOKUP($A901,'2025'!$C:$Z,MATCH(J$1,'2025'!$C$1:$Z$1,0))</f>
        <v>#N/A</v>
      </c>
      <c r="K901" s="29" t="str">
        <f>VLOOKUP($A901,'2025'!$C:$Z,MATCH(K$1,'2025'!$C$1:$Z$1,0))</f>
        <v>#N/A</v>
      </c>
      <c r="L901" s="29" t="str">
        <f>VLOOKUP($A901,'2025'!$C:$Z,MATCH(L$1,'2025'!$C$1:$Z$1,0))</f>
        <v>#N/A</v>
      </c>
      <c r="M901" s="29" t="str">
        <f>VLOOKUP($A901,'2025'!$C:$Z,MATCH(M$1,'2025'!$C$1:$Z$1,0))</f>
        <v>#N/A</v>
      </c>
      <c r="N901" s="29" t="str">
        <f>VLOOKUP($A901,'2025'!$C:$Z,MATCH(N$1,'2025'!$C$1:$Z$1,0))</f>
        <v>#N/A</v>
      </c>
      <c r="O901" s="29" t="str">
        <f>VLOOKUP($A901,'2025'!$C:$Z,MATCH(O$1,'2025'!$C$1:$Z$1,0))</f>
        <v>#N/A</v>
      </c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</row>
    <row r="902" ht="22.5" hidden="1" customHeight="1">
      <c r="A902" s="28"/>
      <c r="B902" s="29" t="str">
        <f>VLOOKUP($A902,'2025'!$C:$Z,MATCH(B$1,'2025'!$C$1:$Z$1,0))</f>
        <v>#N/A</v>
      </c>
      <c r="C902" s="29" t="str">
        <f>VLOOKUP($A902,'2025'!$C:$Z,MATCH(C$1,'2025'!$C$1:$Z$1,0))</f>
        <v>#N/A</v>
      </c>
      <c r="D902" s="29" t="str">
        <f>VLOOKUP($A902,'2025'!$C:$Z,MATCH(D$1,'2025'!$C$1:$Z$1,0))</f>
        <v>#N/A</v>
      </c>
      <c r="E902" s="29" t="str">
        <f>VLOOKUP($A902,'2025'!$C:$Z,MATCH(E$1,'2025'!$C$1:$Z$1,0))</f>
        <v>#N/A</v>
      </c>
      <c r="F902" s="29" t="str">
        <f>VLOOKUP($A902,'2025'!$C:$Z,MATCH(F$1,'2025'!$C$1:$Z$1,0))</f>
        <v>#N/A</v>
      </c>
      <c r="G902" s="29" t="str">
        <f>VLOOKUP($A902,'2025'!$C:$Z,MATCH(G$1,'2025'!$C$1:$Z$1,0))</f>
        <v>#N/A</v>
      </c>
      <c r="H902" s="29" t="str">
        <f>VLOOKUP($A902,'2025'!$C:$Z,MATCH(H$1,'2025'!$C$1:$Z$1,0))</f>
        <v>#N/A</v>
      </c>
      <c r="I902" s="29" t="str">
        <f>VLOOKUP($A902,'2025'!$C:$Z,MATCH(I$1,'2025'!$C$1:$Z$1,0))</f>
        <v>#N/A</v>
      </c>
      <c r="J902" s="29" t="str">
        <f>VLOOKUP($A902,'2025'!$C:$Z,MATCH(J$1,'2025'!$C$1:$Z$1,0))</f>
        <v>#N/A</v>
      </c>
      <c r="K902" s="29" t="str">
        <f>VLOOKUP($A902,'2025'!$C:$Z,MATCH(K$1,'2025'!$C$1:$Z$1,0))</f>
        <v>#N/A</v>
      </c>
      <c r="L902" s="29" t="str">
        <f>VLOOKUP($A902,'2025'!$C:$Z,MATCH(L$1,'2025'!$C$1:$Z$1,0))</f>
        <v>#N/A</v>
      </c>
      <c r="M902" s="29" t="str">
        <f>VLOOKUP($A902,'2025'!$C:$Z,MATCH(M$1,'2025'!$C$1:$Z$1,0))</f>
        <v>#N/A</v>
      </c>
      <c r="N902" s="29" t="str">
        <f>VLOOKUP($A902,'2025'!$C:$Z,MATCH(N$1,'2025'!$C$1:$Z$1,0))</f>
        <v>#N/A</v>
      </c>
      <c r="O902" s="29" t="str">
        <f>VLOOKUP($A902,'2025'!$C:$Z,MATCH(O$1,'2025'!$C$1:$Z$1,0))</f>
        <v>#N/A</v>
      </c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</row>
    <row r="903" ht="22.5" hidden="1" customHeight="1">
      <c r="A903" s="28"/>
      <c r="B903" s="29" t="str">
        <f>VLOOKUP($A903,'2025'!$C:$Z,MATCH(B$1,'2025'!$C$1:$Z$1,0))</f>
        <v>#N/A</v>
      </c>
      <c r="C903" s="29" t="str">
        <f>VLOOKUP($A903,'2025'!$C:$Z,MATCH(C$1,'2025'!$C$1:$Z$1,0))</f>
        <v>#N/A</v>
      </c>
      <c r="D903" s="29" t="str">
        <f>VLOOKUP($A903,'2025'!$C:$Z,MATCH(D$1,'2025'!$C$1:$Z$1,0))</f>
        <v>#N/A</v>
      </c>
      <c r="E903" s="29" t="str">
        <f>VLOOKUP($A903,'2025'!$C:$Z,MATCH(E$1,'2025'!$C$1:$Z$1,0))</f>
        <v>#N/A</v>
      </c>
      <c r="F903" s="29" t="str">
        <f>VLOOKUP($A903,'2025'!$C:$Z,MATCH(F$1,'2025'!$C$1:$Z$1,0))</f>
        <v>#N/A</v>
      </c>
      <c r="G903" s="29" t="str">
        <f>VLOOKUP($A903,'2025'!$C:$Z,MATCH(G$1,'2025'!$C$1:$Z$1,0))</f>
        <v>#N/A</v>
      </c>
      <c r="H903" s="29" t="str">
        <f>VLOOKUP($A903,'2025'!$C:$Z,MATCH(H$1,'2025'!$C$1:$Z$1,0))</f>
        <v>#N/A</v>
      </c>
      <c r="I903" s="29" t="str">
        <f>VLOOKUP($A903,'2025'!$C:$Z,MATCH(I$1,'2025'!$C$1:$Z$1,0))</f>
        <v>#N/A</v>
      </c>
      <c r="J903" s="29" t="str">
        <f>VLOOKUP($A903,'2025'!$C:$Z,MATCH(J$1,'2025'!$C$1:$Z$1,0))</f>
        <v>#N/A</v>
      </c>
      <c r="K903" s="29" t="str">
        <f>VLOOKUP($A903,'2025'!$C:$Z,MATCH(K$1,'2025'!$C$1:$Z$1,0))</f>
        <v>#N/A</v>
      </c>
      <c r="L903" s="29" t="str">
        <f>VLOOKUP($A903,'2025'!$C:$Z,MATCH(L$1,'2025'!$C$1:$Z$1,0))</f>
        <v>#N/A</v>
      </c>
      <c r="M903" s="29" t="str">
        <f>VLOOKUP($A903,'2025'!$C:$Z,MATCH(M$1,'2025'!$C$1:$Z$1,0))</f>
        <v>#N/A</v>
      </c>
      <c r="N903" s="29" t="str">
        <f>VLOOKUP($A903,'2025'!$C:$Z,MATCH(N$1,'2025'!$C$1:$Z$1,0))</f>
        <v>#N/A</v>
      </c>
      <c r="O903" s="29" t="str">
        <f>VLOOKUP($A903,'2025'!$C:$Z,MATCH(O$1,'2025'!$C$1:$Z$1,0))</f>
        <v>#N/A</v>
      </c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</row>
    <row r="904" ht="22.5" hidden="1" customHeight="1">
      <c r="A904" s="28"/>
      <c r="B904" s="29" t="str">
        <f>VLOOKUP($A904,'2025'!$C:$Z,MATCH(B$1,'2025'!$C$1:$Z$1,0))</f>
        <v>#N/A</v>
      </c>
      <c r="C904" s="29" t="str">
        <f>VLOOKUP($A904,'2025'!$C:$Z,MATCH(C$1,'2025'!$C$1:$Z$1,0))</f>
        <v>#N/A</v>
      </c>
      <c r="D904" s="29" t="str">
        <f>VLOOKUP($A904,'2025'!$C:$Z,MATCH(D$1,'2025'!$C$1:$Z$1,0))</f>
        <v>#N/A</v>
      </c>
      <c r="E904" s="29" t="str">
        <f>VLOOKUP($A904,'2025'!$C:$Z,MATCH(E$1,'2025'!$C$1:$Z$1,0))</f>
        <v>#N/A</v>
      </c>
      <c r="F904" s="29" t="str">
        <f>VLOOKUP($A904,'2025'!$C:$Z,MATCH(F$1,'2025'!$C$1:$Z$1,0))</f>
        <v>#N/A</v>
      </c>
      <c r="G904" s="29" t="str">
        <f>VLOOKUP($A904,'2025'!$C:$Z,MATCH(G$1,'2025'!$C$1:$Z$1,0))</f>
        <v>#N/A</v>
      </c>
      <c r="H904" s="29" t="str">
        <f>VLOOKUP($A904,'2025'!$C:$Z,MATCH(H$1,'2025'!$C$1:$Z$1,0))</f>
        <v>#N/A</v>
      </c>
      <c r="I904" s="29" t="str">
        <f>VLOOKUP($A904,'2025'!$C:$Z,MATCH(I$1,'2025'!$C$1:$Z$1,0))</f>
        <v>#N/A</v>
      </c>
      <c r="J904" s="29" t="str">
        <f>VLOOKUP($A904,'2025'!$C:$Z,MATCH(J$1,'2025'!$C$1:$Z$1,0))</f>
        <v>#N/A</v>
      </c>
      <c r="K904" s="29" t="str">
        <f>VLOOKUP($A904,'2025'!$C:$Z,MATCH(K$1,'2025'!$C$1:$Z$1,0))</f>
        <v>#N/A</v>
      </c>
      <c r="L904" s="29" t="str">
        <f>VLOOKUP($A904,'2025'!$C:$Z,MATCH(L$1,'2025'!$C$1:$Z$1,0))</f>
        <v>#N/A</v>
      </c>
      <c r="M904" s="29" t="str">
        <f>VLOOKUP($A904,'2025'!$C:$Z,MATCH(M$1,'2025'!$C$1:$Z$1,0))</f>
        <v>#N/A</v>
      </c>
      <c r="N904" s="29" t="str">
        <f>VLOOKUP($A904,'2025'!$C:$Z,MATCH(N$1,'2025'!$C$1:$Z$1,0))</f>
        <v>#N/A</v>
      </c>
      <c r="O904" s="29" t="str">
        <f>VLOOKUP($A904,'2025'!$C:$Z,MATCH(O$1,'2025'!$C$1:$Z$1,0))</f>
        <v>#N/A</v>
      </c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</row>
    <row r="905" ht="22.5" hidden="1" customHeight="1">
      <c r="A905" s="28"/>
      <c r="B905" s="29" t="str">
        <f>VLOOKUP($A905,'2025'!$C:$Z,MATCH(B$1,'2025'!$C$1:$Z$1,0))</f>
        <v>#N/A</v>
      </c>
      <c r="C905" s="29" t="str">
        <f>VLOOKUP($A905,'2025'!$C:$Z,MATCH(C$1,'2025'!$C$1:$Z$1,0))</f>
        <v>#N/A</v>
      </c>
      <c r="D905" s="29" t="str">
        <f>VLOOKUP($A905,'2025'!$C:$Z,MATCH(D$1,'2025'!$C$1:$Z$1,0))</f>
        <v>#N/A</v>
      </c>
      <c r="E905" s="29" t="str">
        <f>VLOOKUP($A905,'2025'!$C:$Z,MATCH(E$1,'2025'!$C$1:$Z$1,0))</f>
        <v>#N/A</v>
      </c>
      <c r="F905" s="29" t="str">
        <f>VLOOKUP($A905,'2025'!$C:$Z,MATCH(F$1,'2025'!$C$1:$Z$1,0))</f>
        <v>#N/A</v>
      </c>
      <c r="G905" s="29" t="str">
        <f>VLOOKUP($A905,'2025'!$C:$Z,MATCH(G$1,'2025'!$C$1:$Z$1,0))</f>
        <v>#N/A</v>
      </c>
      <c r="H905" s="29" t="str">
        <f>VLOOKUP($A905,'2025'!$C:$Z,MATCH(H$1,'2025'!$C$1:$Z$1,0))</f>
        <v>#N/A</v>
      </c>
      <c r="I905" s="29" t="str">
        <f>VLOOKUP($A905,'2025'!$C:$Z,MATCH(I$1,'2025'!$C$1:$Z$1,0))</f>
        <v>#N/A</v>
      </c>
      <c r="J905" s="29" t="str">
        <f>VLOOKUP($A905,'2025'!$C:$Z,MATCH(J$1,'2025'!$C$1:$Z$1,0))</f>
        <v>#N/A</v>
      </c>
      <c r="K905" s="29" t="str">
        <f>VLOOKUP($A905,'2025'!$C:$Z,MATCH(K$1,'2025'!$C$1:$Z$1,0))</f>
        <v>#N/A</v>
      </c>
      <c r="L905" s="29" t="str">
        <f>VLOOKUP($A905,'2025'!$C:$Z,MATCH(L$1,'2025'!$C$1:$Z$1,0))</f>
        <v>#N/A</v>
      </c>
      <c r="M905" s="29" t="str">
        <f>VLOOKUP($A905,'2025'!$C:$Z,MATCH(M$1,'2025'!$C$1:$Z$1,0))</f>
        <v>#N/A</v>
      </c>
      <c r="N905" s="29" t="str">
        <f>VLOOKUP($A905,'2025'!$C:$Z,MATCH(N$1,'2025'!$C$1:$Z$1,0))</f>
        <v>#N/A</v>
      </c>
      <c r="O905" s="29" t="str">
        <f>VLOOKUP($A905,'2025'!$C:$Z,MATCH(O$1,'2025'!$C$1:$Z$1,0))</f>
        <v>#N/A</v>
      </c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</row>
    <row r="906" ht="22.5" hidden="1" customHeight="1">
      <c r="A906" s="28"/>
      <c r="B906" s="29" t="str">
        <f>VLOOKUP($A906,'2025'!$C:$Z,MATCH(B$1,'2025'!$C$1:$Z$1,0))</f>
        <v>#N/A</v>
      </c>
      <c r="C906" s="29" t="str">
        <f>VLOOKUP($A906,'2025'!$C:$Z,MATCH(C$1,'2025'!$C$1:$Z$1,0))</f>
        <v>#N/A</v>
      </c>
      <c r="D906" s="29" t="str">
        <f>VLOOKUP($A906,'2025'!$C:$Z,MATCH(D$1,'2025'!$C$1:$Z$1,0))</f>
        <v>#N/A</v>
      </c>
      <c r="E906" s="29" t="str">
        <f>VLOOKUP($A906,'2025'!$C:$Z,MATCH(E$1,'2025'!$C$1:$Z$1,0))</f>
        <v>#N/A</v>
      </c>
      <c r="F906" s="29" t="str">
        <f>VLOOKUP($A906,'2025'!$C:$Z,MATCH(F$1,'2025'!$C$1:$Z$1,0))</f>
        <v>#N/A</v>
      </c>
      <c r="G906" s="29" t="str">
        <f>VLOOKUP($A906,'2025'!$C:$Z,MATCH(G$1,'2025'!$C$1:$Z$1,0))</f>
        <v>#N/A</v>
      </c>
      <c r="H906" s="29" t="str">
        <f>VLOOKUP($A906,'2025'!$C:$Z,MATCH(H$1,'2025'!$C$1:$Z$1,0))</f>
        <v>#N/A</v>
      </c>
      <c r="I906" s="29" t="str">
        <f>VLOOKUP($A906,'2025'!$C:$Z,MATCH(I$1,'2025'!$C$1:$Z$1,0))</f>
        <v>#N/A</v>
      </c>
      <c r="J906" s="29" t="str">
        <f>VLOOKUP($A906,'2025'!$C:$Z,MATCH(J$1,'2025'!$C$1:$Z$1,0))</f>
        <v>#N/A</v>
      </c>
      <c r="K906" s="29" t="str">
        <f>VLOOKUP($A906,'2025'!$C:$Z,MATCH(K$1,'2025'!$C$1:$Z$1,0))</f>
        <v>#N/A</v>
      </c>
      <c r="L906" s="29" t="str">
        <f>VLOOKUP($A906,'2025'!$C:$Z,MATCH(L$1,'2025'!$C$1:$Z$1,0))</f>
        <v>#N/A</v>
      </c>
      <c r="M906" s="29" t="str">
        <f>VLOOKUP($A906,'2025'!$C:$Z,MATCH(M$1,'2025'!$C$1:$Z$1,0))</f>
        <v>#N/A</v>
      </c>
      <c r="N906" s="29" t="str">
        <f>VLOOKUP($A906,'2025'!$C:$Z,MATCH(N$1,'2025'!$C$1:$Z$1,0))</f>
        <v>#N/A</v>
      </c>
      <c r="O906" s="29" t="str">
        <f>VLOOKUP($A906,'2025'!$C:$Z,MATCH(O$1,'2025'!$C$1:$Z$1,0))</f>
        <v>#N/A</v>
      </c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</row>
    <row r="907" ht="22.5" hidden="1" customHeight="1">
      <c r="A907" s="28"/>
      <c r="B907" s="29" t="str">
        <f>VLOOKUP($A907,'2025'!$C:$Z,MATCH(B$1,'2025'!$C$1:$Z$1,0))</f>
        <v>#N/A</v>
      </c>
      <c r="C907" s="29" t="str">
        <f>VLOOKUP($A907,'2025'!$C:$Z,MATCH(C$1,'2025'!$C$1:$Z$1,0))</f>
        <v>#N/A</v>
      </c>
      <c r="D907" s="29" t="str">
        <f>VLOOKUP($A907,'2025'!$C:$Z,MATCH(D$1,'2025'!$C$1:$Z$1,0))</f>
        <v>#N/A</v>
      </c>
      <c r="E907" s="29" t="str">
        <f>VLOOKUP($A907,'2025'!$C:$Z,MATCH(E$1,'2025'!$C$1:$Z$1,0))</f>
        <v>#N/A</v>
      </c>
      <c r="F907" s="29" t="str">
        <f>VLOOKUP($A907,'2025'!$C:$Z,MATCH(F$1,'2025'!$C$1:$Z$1,0))</f>
        <v>#N/A</v>
      </c>
      <c r="G907" s="29" t="str">
        <f>VLOOKUP($A907,'2025'!$C:$Z,MATCH(G$1,'2025'!$C$1:$Z$1,0))</f>
        <v>#N/A</v>
      </c>
      <c r="H907" s="29" t="str">
        <f>VLOOKUP($A907,'2025'!$C:$Z,MATCH(H$1,'2025'!$C$1:$Z$1,0))</f>
        <v>#N/A</v>
      </c>
      <c r="I907" s="29" t="str">
        <f>VLOOKUP($A907,'2025'!$C:$Z,MATCH(I$1,'2025'!$C$1:$Z$1,0))</f>
        <v>#N/A</v>
      </c>
      <c r="J907" s="29" t="str">
        <f>VLOOKUP($A907,'2025'!$C:$Z,MATCH(J$1,'2025'!$C$1:$Z$1,0))</f>
        <v>#N/A</v>
      </c>
      <c r="K907" s="29" t="str">
        <f>VLOOKUP($A907,'2025'!$C:$Z,MATCH(K$1,'2025'!$C$1:$Z$1,0))</f>
        <v>#N/A</v>
      </c>
      <c r="L907" s="29" t="str">
        <f>VLOOKUP($A907,'2025'!$C:$Z,MATCH(L$1,'2025'!$C$1:$Z$1,0))</f>
        <v>#N/A</v>
      </c>
      <c r="M907" s="29" t="str">
        <f>VLOOKUP($A907,'2025'!$C:$Z,MATCH(M$1,'2025'!$C$1:$Z$1,0))</f>
        <v>#N/A</v>
      </c>
      <c r="N907" s="29" t="str">
        <f>VLOOKUP($A907,'2025'!$C:$Z,MATCH(N$1,'2025'!$C$1:$Z$1,0))</f>
        <v>#N/A</v>
      </c>
      <c r="O907" s="29" t="str">
        <f>VLOOKUP($A907,'2025'!$C:$Z,MATCH(O$1,'2025'!$C$1:$Z$1,0))</f>
        <v>#N/A</v>
      </c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</row>
    <row r="908" ht="22.5" hidden="1" customHeight="1">
      <c r="A908" s="28"/>
      <c r="B908" s="29" t="str">
        <f>VLOOKUP($A908,'2025'!$C:$Z,MATCH(B$1,'2025'!$C$1:$Z$1,0))</f>
        <v>#N/A</v>
      </c>
      <c r="C908" s="29" t="str">
        <f>VLOOKUP($A908,'2025'!$C:$Z,MATCH(C$1,'2025'!$C$1:$Z$1,0))</f>
        <v>#N/A</v>
      </c>
      <c r="D908" s="29" t="str">
        <f>VLOOKUP($A908,'2025'!$C:$Z,MATCH(D$1,'2025'!$C$1:$Z$1,0))</f>
        <v>#N/A</v>
      </c>
      <c r="E908" s="29" t="str">
        <f>VLOOKUP($A908,'2025'!$C:$Z,MATCH(E$1,'2025'!$C$1:$Z$1,0))</f>
        <v>#N/A</v>
      </c>
      <c r="F908" s="29" t="str">
        <f>VLOOKUP($A908,'2025'!$C:$Z,MATCH(F$1,'2025'!$C$1:$Z$1,0))</f>
        <v>#N/A</v>
      </c>
      <c r="G908" s="29" t="str">
        <f>VLOOKUP($A908,'2025'!$C:$Z,MATCH(G$1,'2025'!$C$1:$Z$1,0))</f>
        <v>#N/A</v>
      </c>
      <c r="H908" s="29" t="str">
        <f>VLOOKUP($A908,'2025'!$C:$Z,MATCH(H$1,'2025'!$C$1:$Z$1,0))</f>
        <v>#N/A</v>
      </c>
      <c r="I908" s="29" t="str">
        <f>VLOOKUP($A908,'2025'!$C:$Z,MATCH(I$1,'2025'!$C$1:$Z$1,0))</f>
        <v>#N/A</v>
      </c>
      <c r="J908" s="29" t="str">
        <f>VLOOKUP($A908,'2025'!$C:$Z,MATCH(J$1,'2025'!$C$1:$Z$1,0))</f>
        <v>#N/A</v>
      </c>
      <c r="K908" s="29" t="str">
        <f>VLOOKUP($A908,'2025'!$C:$Z,MATCH(K$1,'2025'!$C$1:$Z$1,0))</f>
        <v>#N/A</v>
      </c>
      <c r="L908" s="29" t="str">
        <f>VLOOKUP($A908,'2025'!$C:$Z,MATCH(L$1,'2025'!$C$1:$Z$1,0))</f>
        <v>#N/A</v>
      </c>
      <c r="M908" s="29" t="str">
        <f>VLOOKUP($A908,'2025'!$C:$Z,MATCH(M$1,'2025'!$C$1:$Z$1,0))</f>
        <v>#N/A</v>
      </c>
      <c r="N908" s="29" t="str">
        <f>VLOOKUP($A908,'2025'!$C:$Z,MATCH(N$1,'2025'!$C$1:$Z$1,0))</f>
        <v>#N/A</v>
      </c>
      <c r="O908" s="29" t="str">
        <f>VLOOKUP($A908,'2025'!$C:$Z,MATCH(O$1,'2025'!$C$1:$Z$1,0))</f>
        <v>#N/A</v>
      </c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</row>
    <row r="909" ht="22.5" hidden="1" customHeight="1">
      <c r="A909" s="28"/>
      <c r="B909" s="29" t="str">
        <f>VLOOKUP($A909,'2025'!$C:$Z,MATCH(B$1,'2025'!$C$1:$Z$1,0))</f>
        <v>#N/A</v>
      </c>
      <c r="C909" s="29" t="str">
        <f>VLOOKUP($A909,'2025'!$C:$Z,MATCH(C$1,'2025'!$C$1:$Z$1,0))</f>
        <v>#N/A</v>
      </c>
      <c r="D909" s="29" t="str">
        <f>VLOOKUP($A909,'2025'!$C:$Z,MATCH(D$1,'2025'!$C$1:$Z$1,0))</f>
        <v>#N/A</v>
      </c>
      <c r="E909" s="29" t="str">
        <f>VLOOKUP($A909,'2025'!$C:$Z,MATCH(E$1,'2025'!$C$1:$Z$1,0))</f>
        <v>#N/A</v>
      </c>
      <c r="F909" s="29" t="str">
        <f>VLOOKUP($A909,'2025'!$C:$Z,MATCH(F$1,'2025'!$C$1:$Z$1,0))</f>
        <v>#N/A</v>
      </c>
      <c r="G909" s="29" t="str">
        <f>VLOOKUP($A909,'2025'!$C:$Z,MATCH(G$1,'2025'!$C$1:$Z$1,0))</f>
        <v>#N/A</v>
      </c>
      <c r="H909" s="29" t="str">
        <f>VLOOKUP($A909,'2025'!$C:$Z,MATCH(H$1,'2025'!$C$1:$Z$1,0))</f>
        <v>#N/A</v>
      </c>
      <c r="I909" s="29" t="str">
        <f>VLOOKUP($A909,'2025'!$C:$Z,MATCH(I$1,'2025'!$C$1:$Z$1,0))</f>
        <v>#N/A</v>
      </c>
      <c r="J909" s="29" t="str">
        <f>VLOOKUP($A909,'2025'!$C:$Z,MATCH(J$1,'2025'!$C$1:$Z$1,0))</f>
        <v>#N/A</v>
      </c>
      <c r="K909" s="29" t="str">
        <f>VLOOKUP($A909,'2025'!$C:$Z,MATCH(K$1,'2025'!$C$1:$Z$1,0))</f>
        <v>#N/A</v>
      </c>
      <c r="L909" s="29" t="str">
        <f>VLOOKUP($A909,'2025'!$C:$Z,MATCH(L$1,'2025'!$C$1:$Z$1,0))</f>
        <v>#N/A</v>
      </c>
      <c r="M909" s="29" t="str">
        <f>VLOOKUP($A909,'2025'!$C:$Z,MATCH(M$1,'2025'!$C$1:$Z$1,0))</f>
        <v>#N/A</v>
      </c>
      <c r="N909" s="29" t="str">
        <f>VLOOKUP($A909,'2025'!$C:$Z,MATCH(N$1,'2025'!$C$1:$Z$1,0))</f>
        <v>#N/A</v>
      </c>
      <c r="O909" s="29" t="str">
        <f>VLOOKUP($A909,'2025'!$C:$Z,MATCH(O$1,'2025'!$C$1:$Z$1,0))</f>
        <v>#N/A</v>
      </c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</row>
    <row r="910" ht="22.5" hidden="1" customHeight="1">
      <c r="A910" s="28"/>
      <c r="B910" s="29" t="str">
        <f>VLOOKUP($A910,'2025'!$C:$Z,MATCH(B$1,'2025'!$C$1:$Z$1,0))</f>
        <v>#N/A</v>
      </c>
      <c r="C910" s="29" t="str">
        <f>VLOOKUP($A910,'2025'!$C:$Z,MATCH(C$1,'2025'!$C$1:$Z$1,0))</f>
        <v>#N/A</v>
      </c>
      <c r="D910" s="29" t="str">
        <f>VLOOKUP($A910,'2025'!$C:$Z,MATCH(D$1,'2025'!$C$1:$Z$1,0))</f>
        <v>#N/A</v>
      </c>
      <c r="E910" s="29" t="str">
        <f>VLOOKUP($A910,'2025'!$C:$Z,MATCH(E$1,'2025'!$C$1:$Z$1,0))</f>
        <v>#N/A</v>
      </c>
      <c r="F910" s="29" t="str">
        <f>VLOOKUP($A910,'2025'!$C:$Z,MATCH(F$1,'2025'!$C$1:$Z$1,0))</f>
        <v>#N/A</v>
      </c>
      <c r="G910" s="29" t="str">
        <f>VLOOKUP($A910,'2025'!$C:$Z,MATCH(G$1,'2025'!$C$1:$Z$1,0))</f>
        <v>#N/A</v>
      </c>
      <c r="H910" s="29" t="str">
        <f>VLOOKUP($A910,'2025'!$C:$Z,MATCH(H$1,'2025'!$C$1:$Z$1,0))</f>
        <v>#N/A</v>
      </c>
      <c r="I910" s="29" t="str">
        <f>VLOOKUP($A910,'2025'!$C:$Z,MATCH(I$1,'2025'!$C$1:$Z$1,0))</f>
        <v>#N/A</v>
      </c>
      <c r="J910" s="29" t="str">
        <f>VLOOKUP($A910,'2025'!$C:$Z,MATCH(J$1,'2025'!$C$1:$Z$1,0))</f>
        <v>#N/A</v>
      </c>
      <c r="K910" s="29" t="str">
        <f>VLOOKUP($A910,'2025'!$C:$Z,MATCH(K$1,'2025'!$C$1:$Z$1,0))</f>
        <v>#N/A</v>
      </c>
      <c r="L910" s="29" t="str">
        <f>VLOOKUP($A910,'2025'!$C:$Z,MATCH(L$1,'2025'!$C$1:$Z$1,0))</f>
        <v>#N/A</v>
      </c>
      <c r="M910" s="29" t="str">
        <f>VLOOKUP($A910,'2025'!$C:$Z,MATCH(M$1,'2025'!$C$1:$Z$1,0))</f>
        <v>#N/A</v>
      </c>
      <c r="N910" s="29" t="str">
        <f>VLOOKUP($A910,'2025'!$C:$Z,MATCH(N$1,'2025'!$C$1:$Z$1,0))</f>
        <v>#N/A</v>
      </c>
      <c r="O910" s="29" t="str">
        <f>VLOOKUP($A910,'2025'!$C:$Z,MATCH(O$1,'2025'!$C$1:$Z$1,0))</f>
        <v>#N/A</v>
      </c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</row>
    <row r="911" ht="22.5" hidden="1" customHeight="1">
      <c r="A911" s="28"/>
      <c r="B911" s="29" t="str">
        <f>VLOOKUP($A911,'2025'!$C:$Z,MATCH(B$1,'2025'!$C$1:$Z$1,0))</f>
        <v>#N/A</v>
      </c>
      <c r="C911" s="29" t="str">
        <f>VLOOKUP($A911,'2025'!$C:$Z,MATCH(C$1,'2025'!$C$1:$Z$1,0))</f>
        <v>#N/A</v>
      </c>
      <c r="D911" s="29" t="str">
        <f>VLOOKUP($A911,'2025'!$C:$Z,MATCH(D$1,'2025'!$C$1:$Z$1,0))</f>
        <v>#N/A</v>
      </c>
      <c r="E911" s="29" t="str">
        <f>VLOOKUP($A911,'2025'!$C:$Z,MATCH(E$1,'2025'!$C$1:$Z$1,0))</f>
        <v>#N/A</v>
      </c>
      <c r="F911" s="29" t="str">
        <f>VLOOKUP($A911,'2025'!$C:$Z,MATCH(F$1,'2025'!$C$1:$Z$1,0))</f>
        <v>#N/A</v>
      </c>
      <c r="G911" s="29" t="str">
        <f>VLOOKUP($A911,'2025'!$C:$Z,MATCH(G$1,'2025'!$C$1:$Z$1,0))</f>
        <v>#N/A</v>
      </c>
      <c r="H911" s="29" t="str">
        <f>VLOOKUP($A911,'2025'!$C:$Z,MATCH(H$1,'2025'!$C$1:$Z$1,0))</f>
        <v>#N/A</v>
      </c>
      <c r="I911" s="29" t="str">
        <f>VLOOKUP($A911,'2025'!$C:$Z,MATCH(I$1,'2025'!$C$1:$Z$1,0))</f>
        <v>#N/A</v>
      </c>
      <c r="J911" s="29" t="str">
        <f>VLOOKUP($A911,'2025'!$C:$Z,MATCH(J$1,'2025'!$C$1:$Z$1,0))</f>
        <v>#N/A</v>
      </c>
      <c r="K911" s="29" t="str">
        <f>VLOOKUP($A911,'2025'!$C:$Z,MATCH(K$1,'2025'!$C$1:$Z$1,0))</f>
        <v>#N/A</v>
      </c>
      <c r="L911" s="29" t="str">
        <f>VLOOKUP($A911,'2025'!$C:$Z,MATCH(L$1,'2025'!$C$1:$Z$1,0))</f>
        <v>#N/A</v>
      </c>
      <c r="M911" s="29" t="str">
        <f>VLOOKUP($A911,'2025'!$C:$Z,MATCH(M$1,'2025'!$C$1:$Z$1,0))</f>
        <v>#N/A</v>
      </c>
      <c r="N911" s="29" t="str">
        <f>VLOOKUP($A911,'2025'!$C:$Z,MATCH(N$1,'2025'!$C$1:$Z$1,0))</f>
        <v>#N/A</v>
      </c>
      <c r="O911" s="29" t="str">
        <f>VLOOKUP($A911,'2025'!$C:$Z,MATCH(O$1,'2025'!$C$1:$Z$1,0))</f>
        <v>#N/A</v>
      </c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</row>
    <row r="912" ht="22.5" hidden="1" customHeight="1">
      <c r="A912" s="28"/>
      <c r="B912" s="29" t="str">
        <f>VLOOKUP($A912,'2025'!$C:$Z,MATCH(B$1,'2025'!$C$1:$Z$1,0))</f>
        <v>#N/A</v>
      </c>
      <c r="C912" s="29" t="str">
        <f>VLOOKUP($A912,'2025'!$C:$Z,MATCH(C$1,'2025'!$C$1:$Z$1,0))</f>
        <v>#N/A</v>
      </c>
      <c r="D912" s="29" t="str">
        <f>VLOOKUP($A912,'2025'!$C:$Z,MATCH(D$1,'2025'!$C$1:$Z$1,0))</f>
        <v>#N/A</v>
      </c>
      <c r="E912" s="29" t="str">
        <f>VLOOKUP($A912,'2025'!$C:$Z,MATCH(E$1,'2025'!$C$1:$Z$1,0))</f>
        <v>#N/A</v>
      </c>
      <c r="F912" s="29" t="str">
        <f>VLOOKUP($A912,'2025'!$C:$Z,MATCH(F$1,'2025'!$C$1:$Z$1,0))</f>
        <v>#N/A</v>
      </c>
      <c r="G912" s="29" t="str">
        <f>VLOOKUP($A912,'2025'!$C:$Z,MATCH(G$1,'2025'!$C$1:$Z$1,0))</f>
        <v>#N/A</v>
      </c>
      <c r="H912" s="29" t="str">
        <f>VLOOKUP($A912,'2025'!$C:$Z,MATCH(H$1,'2025'!$C$1:$Z$1,0))</f>
        <v>#N/A</v>
      </c>
      <c r="I912" s="29" t="str">
        <f>VLOOKUP($A912,'2025'!$C:$Z,MATCH(I$1,'2025'!$C$1:$Z$1,0))</f>
        <v>#N/A</v>
      </c>
      <c r="J912" s="29" t="str">
        <f>VLOOKUP($A912,'2025'!$C:$Z,MATCH(J$1,'2025'!$C$1:$Z$1,0))</f>
        <v>#N/A</v>
      </c>
      <c r="K912" s="29" t="str">
        <f>VLOOKUP($A912,'2025'!$C:$Z,MATCH(K$1,'2025'!$C$1:$Z$1,0))</f>
        <v>#N/A</v>
      </c>
      <c r="L912" s="29" t="str">
        <f>VLOOKUP($A912,'2025'!$C:$Z,MATCH(L$1,'2025'!$C$1:$Z$1,0))</f>
        <v>#N/A</v>
      </c>
      <c r="M912" s="29" t="str">
        <f>VLOOKUP($A912,'2025'!$C:$Z,MATCH(M$1,'2025'!$C$1:$Z$1,0))</f>
        <v>#N/A</v>
      </c>
      <c r="N912" s="29" t="str">
        <f>VLOOKUP($A912,'2025'!$C:$Z,MATCH(N$1,'2025'!$C$1:$Z$1,0))</f>
        <v>#N/A</v>
      </c>
      <c r="O912" s="29" t="str">
        <f>VLOOKUP($A912,'2025'!$C:$Z,MATCH(O$1,'2025'!$C$1:$Z$1,0))</f>
        <v>#N/A</v>
      </c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</row>
    <row r="913" ht="22.5" hidden="1" customHeight="1">
      <c r="A913" s="28"/>
      <c r="B913" s="29" t="str">
        <f>VLOOKUP($A913,'2025'!$C:$Z,MATCH(B$1,'2025'!$C$1:$Z$1,0))</f>
        <v>#N/A</v>
      </c>
      <c r="C913" s="29" t="str">
        <f>VLOOKUP($A913,'2025'!$C:$Z,MATCH(C$1,'2025'!$C$1:$Z$1,0))</f>
        <v>#N/A</v>
      </c>
      <c r="D913" s="29" t="str">
        <f>VLOOKUP($A913,'2025'!$C:$Z,MATCH(D$1,'2025'!$C$1:$Z$1,0))</f>
        <v>#N/A</v>
      </c>
      <c r="E913" s="29" t="str">
        <f>VLOOKUP($A913,'2025'!$C:$Z,MATCH(E$1,'2025'!$C$1:$Z$1,0))</f>
        <v>#N/A</v>
      </c>
      <c r="F913" s="29" t="str">
        <f>VLOOKUP($A913,'2025'!$C:$Z,MATCH(F$1,'2025'!$C$1:$Z$1,0))</f>
        <v>#N/A</v>
      </c>
      <c r="G913" s="29" t="str">
        <f>VLOOKUP($A913,'2025'!$C:$Z,MATCH(G$1,'2025'!$C$1:$Z$1,0))</f>
        <v>#N/A</v>
      </c>
      <c r="H913" s="29" t="str">
        <f>VLOOKUP($A913,'2025'!$C:$Z,MATCH(H$1,'2025'!$C$1:$Z$1,0))</f>
        <v>#N/A</v>
      </c>
      <c r="I913" s="29" t="str">
        <f>VLOOKUP($A913,'2025'!$C:$Z,MATCH(I$1,'2025'!$C$1:$Z$1,0))</f>
        <v>#N/A</v>
      </c>
      <c r="J913" s="29" t="str">
        <f>VLOOKUP($A913,'2025'!$C:$Z,MATCH(J$1,'2025'!$C$1:$Z$1,0))</f>
        <v>#N/A</v>
      </c>
      <c r="K913" s="29" t="str">
        <f>VLOOKUP($A913,'2025'!$C:$Z,MATCH(K$1,'2025'!$C$1:$Z$1,0))</f>
        <v>#N/A</v>
      </c>
      <c r="L913" s="29" t="str">
        <f>VLOOKUP($A913,'2025'!$C:$Z,MATCH(L$1,'2025'!$C$1:$Z$1,0))</f>
        <v>#N/A</v>
      </c>
      <c r="M913" s="29" t="str">
        <f>VLOOKUP($A913,'2025'!$C:$Z,MATCH(M$1,'2025'!$C$1:$Z$1,0))</f>
        <v>#N/A</v>
      </c>
      <c r="N913" s="29" t="str">
        <f>VLOOKUP($A913,'2025'!$C:$Z,MATCH(N$1,'2025'!$C$1:$Z$1,0))</f>
        <v>#N/A</v>
      </c>
      <c r="O913" s="29" t="str">
        <f>VLOOKUP($A913,'2025'!$C:$Z,MATCH(O$1,'2025'!$C$1:$Z$1,0))</f>
        <v>#N/A</v>
      </c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</row>
    <row r="914" ht="22.5" hidden="1" customHeight="1">
      <c r="A914" s="28"/>
      <c r="B914" s="29" t="str">
        <f>VLOOKUP($A914,'2025'!$C:$Z,MATCH(B$1,'2025'!$C$1:$Z$1,0))</f>
        <v>#N/A</v>
      </c>
      <c r="C914" s="29" t="str">
        <f>VLOOKUP($A914,'2025'!$C:$Z,MATCH(C$1,'2025'!$C$1:$Z$1,0))</f>
        <v>#N/A</v>
      </c>
      <c r="D914" s="29" t="str">
        <f>VLOOKUP($A914,'2025'!$C:$Z,MATCH(D$1,'2025'!$C$1:$Z$1,0))</f>
        <v>#N/A</v>
      </c>
      <c r="E914" s="29" t="str">
        <f>VLOOKUP($A914,'2025'!$C:$Z,MATCH(E$1,'2025'!$C$1:$Z$1,0))</f>
        <v>#N/A</v>
      </c>
      <c r="F914" s="29" t="str">
        <f>VLOOKUP($A914,'2025'!$C:$Z,MATCH(F$1,'2025'!$C$1:$Z$1,0))</f>
        <v>#N/A</v>
      </c>
      <c r="G914" s="29" t="str">
        <f>VLOOKUP($A914,'2025'!$C:$Z,MATCH(G$1,'2025'!$C$1:$Z$1,0))</f>
        <v>#N/A</v>
      </c>
      <c r="H914" s="29" t="str">
        <f>VLOOKUP($A914,'2025'!$C:$Z,MATCH(H$1,'2025'!$C$1:$Z$1,0))</f>
        <v>#N/A</v>
      </c>
      <c r="I914" s="29" t="str">
        <f>VLOOKUP($A914,'2025'!$C:$Z,MATCH(I$1,'2025'!$C$1:$Z$1,0))</f>
        <v>#N/A</v>
      </c>
      <c r="J914" s="29" t="str">
        <f>VLOOKUP($A914,'2025'!$C:$Z,MATCH(J$1,'2025'!$C$1:$Z$1,0))</f>
        <v>#N/A</v>
      </c>
      <c r="K914" s="29" t="str">
        <f>VLOOKUP($A914,'2025'!$C:$Z,MATCH(K$1,'2025'!$C$1:$Z$1,0))</f>
        <v>#N/A</v>
      </c>
      <c r="L914" s="29" t="str">
        <f>VLOOKUP($A914,'2025'!$C:$Z,MATCH(L$1,'2025'!$C$1:$Z$1,0))</f>
        <v>#N/A</v>
      </c>
      <c r="M914" s="29" t="str">
        <f>VLOOKUP($A914,'2025'!$C:$Z,MATCH(M$1,'2025'!$C$1:$Z$1,0))</f>
        <v>#N/A</v>
      </c>
      <c r="N914" s="29" t="str">
        <f>VLOOKUP($A914,'2025'!$C:$Z,MATCH(N$1,'2025'!$C$1:$Z$1,0))</f>
        <v>#N/A</v>
      </c>
      <c r="O914" s="29" t="str">
        <f>VLOOKUP($A914,'2025'!$C:$Z,MATCH(O$1,'2025'!$C$1:$Z$1,0))</f>
        <v>#N/A</v>
      </c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</row>
    <row r="915" ht="22.5" hidden="1" customHeight="1">
      <c r="A915" s="28"/>
      <c r="B915" s="29" t="str">
        <f>VLOOKUP($A915,'2025'!$C:$Z,MATCH(B$1,'2025'!$C$1:$Z$1,0))</f>
        <v>#N/A</v>
      </c>
      <c r="C915" s="29" t="str">
        <f>VLOOKUP($A915,'2025'!$C:$Z,MATCH(C$1,'2025'!$C$1:$Z$1,0))</f>
        <v>#N/A</v>
      </c>
      <c r="D915" s="29" t="str">
        <f>VLOOKUP($A915,'2025'!$C:$Z,MATCH(D$1,'2025'!$C$1:$Z$1,0))</f>
        <v>#N/A</v>
      </c>
      <c r="E915" s="29" t="str">
        <f>VLOOKUP($A915,'2025'!$C:$Z,MATCH(E$1,'2025'!$C$1:$Z$1,0))</f>
        <v>#N/A</v>
      </c>
      <c r="F915" s="29" t="str">
        <f>VLOOKUP($A915,'2025'!$C:$Z,MATCH(F$1,'2025'!$C$1:$Z$1,0))</f>
        <v>#N/A</v>
      </c>
      <c r="G915" s="29" t="str">
        <f>VLOOKUP($A915,'2025'!$C:$Z,MATCH(G$1,'2025'!$C$1:$Z$1,0))</f>
        <v>#N/A</v>
      </c>
      <c r="H915" s="29" t="str">
        <f>VLOOKUP($A915,'2025'!$C:$Z,MATCH(H$1,'2025'!$C$1:$Z$1,0))</f>
        <v>#N/A</v>
      </c>
      <c r="I915" s="29" t="str">
        <f>VLOOKUP($A915,'2025'!$C:$Z,MATCH(I$1,'2025'!$C$1:$Z$1,0))</f>
        <v>#N/A</v>
      </c>
      <c r="J915" s="29" t="str">
        <f>VLOOKUP($A915,'2025'!$C:$Z,MATCH(J$1,'2025'!$C$1:$Z$1,0))</f>
        <v>#N/A</v>
      </c>
      <c r="K915" s="29" t="str">
        <f>VLOOKUP($A915,'2025'!$C:$Z,MATCH(K$1,'2025'!$C$1:$Z$1,0))</f>
        <v>#N/A</v>
      </c>
      <c r="L915" s="29" t="str">
        <f>VLOOKUP($A915,'2025'!$C:$Z,MATCH(L$1,'2025'!$C$1:$Z$1,0))</f>
        <v>#N/A</v>
      </c>
      <c r="M915" s="29" t="str">
        <f>VLOOKUP($A915,'2025'!$C:$Z,MATCH(M$1,'2025'!$C$1:$Z$1,0))</f>
        <v>#N/A</v>
      </c>
      <c r="N915" s="29" t="str">
        <f>VLOOKUP($A915,'2025'!$C:$Z,MATCH(N$1,'2025'!$C$1:$Z$1,0))</f>
        <v>#N/A</v>
      </c>
      <c r="O915" s="29" t="str">
        <f>VLOOKUP($A915,'2025'!$C:$Z,MATCH(O$1,'2025'!$C$1:$Z$1,0))</f>
        <v>#N/A</v>
      </c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</row>
    <row r="916" ht="22.5" hidden="1" customHeight="1">
      <c r="A916" s="28"/>
      <c r="B916" s="29" t="str">
        <f>VLOOKUP($A916,'2025'!$C:$Z,MATCH(B$1,'2025'!$C$1:$Z$1,0))</f>
        <v>#N/A</v>
      </c>
      <c r="C916" s="29" t="str">
        <f>VLOOKUP($A916,'2025'!$C:$Z,MATCH(C$1,'2025'!$C$1:$Z$1,0))</f>
        <v>#N/A</v>
      </c>
      <c r="D916" s="29" t="str">
        <f>VLOOKUP($A916,'2025'!$C:$Z,MATCH(D$1,'2025'!$C$1:$Z$1,0))</f>
        <v>#N/A</v>
      </c>
      <c r="E916" s="29" t="str">
        <f>VLOOKUP($A916,'2025'!$C:$Z,MATCH(E$1,'2025'!$C$1:$Z$1,0))</f>
        <v>#N/A</v>
      </c>
      <c r="F916" s="29" t="str">
        <f>VLOOKUP($A916,'2025'!$C:$Z,MATCH(F$1,'2025'!$C$1:$Z$1,0))</f>
        <v>#N/A</v>
      </c>
      <c r="G916" s="29" t="str">
        <f>VLOOKUP($A916,'2025'!$C:$Z,MATCH(G$1,'2025'!$C$1:$Z$1,0))</f>
        <v>#N/A</v>
      </c>
      <c r="H916" s="29" t="str">
        <f>VLOOKUP($A916,'2025'!$C:$Z,MATCH(H$1,'2025'!$C$1:$Z$1,0))</f>
        <v>#N/A</v>
      </c>
      <c r="I916" s="29" t="str">
        <f>VLOOKUP($A916,'2025'!$C:$Z,MATCH(I$1,'2025'!$C$1:$Z$1,0))</f>
        <v>#N/A</v>
      </c>
      <c r="J916" s="29" t="str">
        <f>VLOOKUP($A916,'2025'!$C:$Z,MATCH(J$1,'2025'!$C$1:$Z$1,0))</f>
        <v>#N/A</v>
      </c>
      <c r="K916" s="29" t="str">
        <f>VLOOKUP($A916,'2025'!$C:$Z,MATCH(K$1,'2025'!$C$1:$Z$1,0))</f>
        <v>#N/A</v>
      </c>
      <c r="L916" s="29" t="str">
        <f>VLOOKUP($A916,'2025'!$C:$Z,MATCH(L$1,'2025'!$C$1:$Z$1,0))</f>
        <v>#N/A</v>
      </c>
      <c r="M916" s="29" t="str">
        <f>VLOOKUP($A916,'2025'!$C:$Z,MATCH(M$1,'2025'!$C$1:$Z$1,0))</f>
        <v>#N/A</v>
      </c>
      <c r="N916" s="29" t="str">
        <f>VLOOKUP($A916,'2025'!$C:$Z,MATCH(N$1,'2025'!$C$1:$Z$1,0))</f>
        <v>#N/A</v>
      </c>
      <c r="O916" s="29" t="str">
        <f>VLOOKUP($A916,'2025'!$C:$Z,MATCH(O$1,'2025'!$C$1:$Z$1,0))</f>
        <v>#N/A</v>
      </c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</row>
    <row r="917" ht="22.5" hidden="1" customHeight="1">
      <c r="A917" s="28"/>
      <c r="B917" s="29" t="str">
        <f>VLOOKUP($A917,'2025'!$C:$Z,MATCH(B$1,'2025'!$C$1:$Z$1,0))</f>
        <v>#N/A</v>
      </c>
      <c r="C917" s="29" t="str">
        <f>VLOOKUP($A917,'2025'!$C:$Z,MATCH(C$1,'2025'!$C$1:$Z$1,0))</f>
        <v>#N/A</v>
      </c>
      <c r="D917" s="29" t="str">
        <f>VLOOKUP($A917,'2025'!$C:$Z,MATCH(D$1,'2025'!$C$1:$Z$1,0))</f>
        <v>#N/A</v>
      </c>
      <c r="E917" s="29" t="str">
        <f>VLOOKUP($A917,'2025'!$C:$Z,MATCH(E$1,'2025'!$C$1:$Z$1,0))</f>
        <v>#N/A</v>
      </c>
      <c r="F917" s="29" t="str">
        <f>VLOOKUP($A917,'2025'!$C:$Z,MATCH(F$1,'2025'!$C$1:$Z$1,0))</f>
        <v>#N/A</v>
      </c>
      <c r="G917" s="29" t="str">
        <f>VLOOKUP($A917,'2025'!$C:$Z,MATCH(G$1,'2025'!$C$1:$Z$1,0))</f>
        <v>#N/A</v>
      </c>
      <c r="H917" s="29" t="str">
        <f>VLOOKUP($A917,'2025'!$C:$Z,MATCH(H$1,'2025'!$C$1:$Z$1,0))</f>
        <v>#N/A</v>
      </c>
      <c r="I917" s="29" t="str">
        <f>VLOOKUP($A917,'2025'!$C:$Z,MATCH(I$1,'2025'!$C$1:$Z$1,0))</f>
        <v>#N/A</v>
      </c>
      <c r="J917" s="29" t="str">
        <f>VLOOKUP($A917,'2025'!$C:$Z,MATCH(J$1,'2025'!$C$1:$Z$1,0))</f>
        <v>#N/A</v>
      </c>
      <c r="K917" s="29" t="str">
        <f>VLOOKUP($A917,'2025'!$C:$Z,MATCH(K$1,'2025'!$C$1:$Z$1,0))</f>
        <v>#N/A</v>
      </c>
      <c r="L917" s="29" t="str">
        <f>VLOOKUP($A917,'2025'!$C:$Z,MATCH(L$1,'2025'!$C$1:$Z$1,0))</f>
        <v>#N/A</v>
      </c>
      <c r="M917" s="29" t="str">
        <f>VLOOKUP($A917,'2025'!$C:$Z,MATCH(M$1,'2025'!$C$1:$Z$1,0))</f>
        <v>#N/A</v>
      </c>
      <c r="N917" s="29" t="str">
        <f>VLOOKUP($A917,'2025'!$C:$Z,MATCH(N$1,'2025'!$C$1:$Z$1,0))</f>
        <v>#N/A</v>
      </c>
      <c r="O917" s="29" t="str">
        <f>VLOOKUP($A917,'2025'!$C:$Z,MATCH(O$1,'2025'!$C$1:$Z$1,0))</f>
        <v>#N/A</v>
      </c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</row>
    <row r="918" ht="22.5" hidden="1" customHeight="1">
      <c r="A918" s="28"/>
      <c r="B918" s="29" t="str">
        <f>VLOOKUP($A918,'2025'!$C:$Z,MATCH(B$1,'2025'!$C$1:$Z$1,0))</f>
        <v>#N/A</v>
      </c>
      <c r="C918" s="29" t="str">
        <f>VLOOKUP($A918,'2025'!$C:$Z,MATCH(C$1,'2025'!$C$1:$Z$1,0))</f>
        <v>#N/A</v>
      </c>
      <c r="D918" s="29" t="str">
        <f>VLOOKUP($A918,'2025'!$C:$Z,MATCH(D$1,'2025'!$C$1:$Z$1,0))</f>
        <v>#N/A</v>
      </c>
      <c r="E918" s="29" t="str">
        <f>VLOOKUP($A918,'2025'!$C:$Z,MATCH(E$1,'2025'!$C$1:$Z$1,0))</f>
        <v>#N/A</v>
      </c>
      <c r="F918" s="29" t="str">
        <f>VLOOKUP($A918,'2025'!$C:$Z,MATCH(F$1,'2025'!$C$1:$Z$1,0))</f>
        <v>#N/A</v>
      </c>
      <c r="G918" s="29" t="str">
        <f>VLOOKUP($A918,'2025'!$C:$Z,MATCH(G$1,'2025'!$C$1:$Z$1,0))</f>
        <v>#N/A</v>
      </c>
      <c r="H918" s="29" t="str">
        <f>VLOOKUP($A918,'2025'!$C:$Z,MATCH(H$1,'2025'!$C$1:$Z$1,0))</f>
        <v>#N/A</v>
      </c>
      <c r="I918" s="29" t="str">
        <f>VLOOKUP($A918,'2025'!$C:$Z,MATCH(I$1,'2025'!$C$1:$Z$1,0))</f>
        <v>#N/A</v>
      </c>
      <c r="J918" s="29" t="str">
        <f>VLOOKUP($A918,'2025'!$C:$Z,MATCH(J$1,'2025'!$C$1:$Z$1,0))</f>
        <v>#N/A</v>
      </c>
      <c r="K918" s="29" t="str">
        <f>VLOOKUP($A918,'2025'!$C:$Z,MATCH(K$1,'2025'!$C$1:$Z$1,0))</f>
        <v>#N/A</v>
      </c>
      <c r="L918" s="29" t="str">
        <f>VLOOKUP($A918,'2025'!$C:$Z,MATCH(L$1,'2025'!$C$1:$Z$1,0))</f>
        <v>#N/A</v>
      </c>
      <c r="M918" s="29" t="str">
        <f>VLOOKUP($A918,'2025'!$C:$Z,MATCH(M$1,'2025'!$C$1:$Z$1,0))</f>
        <v>#N/A</v>
      </c>
      <c r="N918" s="29" t="str">
        <f>VLOOKUP($A918,'2025'!$C:$Z,MATCH(N$1,'2025'!$C$1:$Z$1,0))</f>
        <v>#N/A</v>
      </c>
      <c r="O918" s="29" t="str">
        <f>VLOOKUP($A918,'2025'!$C:$Z,MATCH(O$1,'2025'!$C$1:$Z$1,0))</f>
        <v>#N/A</v>
      </c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</row>
    <row r="919" ht="22.5" hidden="1" customHeight="1">
      <c r="A919" s="28"/>
      <c r="B919" s="29" t="str">
        <f>VLOOKUP($A919,'2025'!$C:$Z,MATCH(B$1,'2025'!$C$1:$Z$1,0))</f>
        <v>#N/A</v>
      </c>
      <c r="C919" s="29" t="str">
        <f>VLOOKUP($A919,'2025'!$C:$Z,MATCH(C$1,'2025'!$C$1:$Z$1,0))</f>
        <v>#N/A</v>
      </c>
      <c r="D919" s="29" t="str">
        <f>VLOOKUP($A919,'2025'!$C:$Z,MATCH(D$1,'2025'!$C$1:$Z$1,0))</f>
        <v>#N/A</v>
      </c>
      <c r="E919" s="29" t="str">
        <f>VLOOKUP($A919,'2025'!$C:$Z,MATCH(E$1,'2025'!$C$1:$Z$1,0))</f>
        <v>#N/A</v>
      </c>
      <c r="F919" s="29" t="str">
        <f>VLOOKUP($A919,'2025'!$C:$Z,MATCH(F$1,'2025'!$C$1:$Z$1,0))</f>
        <v>#N/A</v>
      </c>
      <c r="G919" s="29" t="str">
        <f>VLOOKUP($A919,'2025'!$C:$Z,MATCH(G$1,'2025'!$C$1:$Z$1,0))</f>
        <v>#N/A</v>
      </c>
      <c r="H919" s="29" t="str">
        <f>VLOOKUP($A919,'2025'!$C:$Z,MATCH(H$1,'2025'!$C$1:$Z$1,0))</f>
        <v>#N/A</v>
      </c>
      <c r="I919" s="29" t="str">
        <f>VLOOKUP($A919,'2025'!$C:$Z,MATCH(I$1,'2025'!$C$1:$Z$1,0))</f>
        <v>#N/A</v>
      </c>
      <c r="J919" s="29" t="str">
        <f>VLOOKUP($A919,'2025'!$C:$Z,MATCH(J$1,'2025'!$C$1:$Z$1,0))</f>
        <v>#N/A</v>
      </c>
      <c r="K919" s="29" t="str">
        <f>VLOOKUP($A919,'2025'!$C:$Z,MATCH(K$1,'2025'!$C$1:$Z$1,0))</f>
        <v>#N/A</v>
      </c>
      <c r="L919" s="29" t="str">
        <f>VLOOKUP($A919,'2025'!$C:$Z,MATCH(L$1,'2025'!$C$1:$Z$1,0))</f>
        <v>#N/A</v>
      </c>
      <c r="M919" s="29" t="str">
        <f>VLOOKUP($A919,'2025'!$C:$Z,MATCH(M$1,'2025'!$C$1:$Z$1,0))</f>
        <v>#N/A</v>
      </c>
      <c r="N919" s="29" t="str">
        <f>VLOOKUP($A919,'2025'!$C:$Z,MATCH(N$1,'2025'!$C$1:$Z$1,0))</f>
        <v>#N/A</v>
      </c>
      <c r="O919" s="29" t="str">
        <f>VLOOKUP($A919,'2025'!$C:$Z,MATCH(O$1,'2025'!$C$1:$Z$1,0))</f>
        <v>#N/A</v>
      </c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</row>
    <row r="920" ht="22.5" hidden="1" customHeight="1">
      <c r="A920" s="28"/>
      <c r="B920" s="29" t="str">
        <f>VLOOKUP($A920,'2025'!$C:$Z,MATCH(B$1,'2025'!$C$1:$Z$1,0))</f>
        <v>#N/A</v>
      </c>
      <c r="C920" s="29" t="str">
        <f>VLOOKUP($A920,'2025'!$C:$Z,MATCH(C$1,'2025'!$C$1:$Z$1,0))</f>
        <v>#N/A</v>
      </c>
      <c r="D920" s="29" t="str">
        <f>VLOOKUP($A920,'2025'!$C:$Z,MATCH(D$1,'2025'!$C$1:$Z$1,0))</f>
        <v>#N/A</v>
      </c>
      <c r="E920" s="29" t="str">
        <f>VLOOKUP($A920,'2025'!$C:$Z,MATCH(E$1,'2025'!$C$1:$Z$1,0))</f>
        <v>#N/A</v>
      </c>
      <c r="F920" s="29" t="str">
        <f>VLOOKUP($A920,'2025'!$C:$Z,MATCH(F$1,'2025'!$C$1:$Z$1,0))</f>
        <v>#N/A</v>
      </c>
      <c r="G920" s="29" t="str">
        <f>VLOOKUP($A920,'2025'!$C:$Z,MATCH(G$1,'2025'!$C$1:$Z$1,0))</f>
        <v>#N/A</v>
      </c>
      <c r="H920" s="29" t="str">
        <f>VLOOKUP($A920,'2025'!$C:$Z,MATCH(H$1,'2025'!$C$1:$Z$1,0))</f>
        <v>#N/A</v>
      </c>
      <c r="I920" s="29" t="str">
        <f>VLOOKUP($A920,'2025'!$C:$Z,MATCH(I$1,'2025'!$C$1:$Z$1,0))</f>
        <v>#N/A</v>
      </c>
      <c r="J920" s="29" t="str">
        <f>VLOOKUP($A920,'2025'!$C:$Z,MATCH(J$1,'2025'!$C$1:$Z$1,0))</f>
        <v>#N/A</v>
      </c>
      <c r="K920" s="29" t="str">
        <f>VLOOKUP($A920,'2025'!$C:$Z,MATCH(K$1,'2025'!$C$1:$Z$1,0))</f>
        <v>#N/A</v>
      </c>
      <c r="L920" s="29" t="str">
        <f>VLOOKUP($A920,'2025'!$C:$Z,MATCH(L$1,'2025'!$C$1:$Z$1,0))</f>
        <v>#N/A</v>
      </c>
      <c r="M920" s="29" t="str">
        <f>VLOOKUP($A920,'2025'!$C:$Z,MATCH(M$1,'2025'!$C$1:$Z$1,0))</f>
        <v>#N/A</v>
      </c>
      <c r="N920" s="29" t="str">
        <f>VLOOKUP($A920,'2025'!$C:$Z,MATCH(N$1,'2025'!$C$1:$Z$1,0))</f>
        <v>#N/A</v>
      </c>
      <c r="O920" s="29" t="str">
        <f>VLOOKUP($A920,'2025'!$C:$Z,MATCH(O$1,'2025'!$C$1:$Z$1,0))</f>
        <v>#N/A</v>
      </c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</row>
    <row r="921" ht="22.5" hidden="1" customHeight="1">
      <c r="A921" s="28"/>
      <c r="B921" s="29" t="str">
        <f>VLOOKUP($A921,'2025'!$C:$Z,MATCH(B$1,'2025'!$C$1:$Z$1,0))</f>
        <v>#N/A</v>
      </c>
      <c r="C921" s="29" t="str">
        <f>VLOOKUP($A921,'2025'!$C:$Z,MATCH(C$1,'2025'!$C$1:$Z$1,0))</f>
        <v>#N/A</v>
      </c>
      <c r="D921" s="29" t="str">
        <f>VLOOKUP($A921,'2025'!$C:$Z,MATCH(D$1,'2025'!$C$1:$Z$1,0))</f>
        <v>#N/A</v>
      </c>
      <c r="E921" s="29" t="str">
        <f>VLOOKUP($A921,'2025'!$C:$Z,MATCH(E$1,'2025'!$C$1:$Z$1,0))</f>
        <v>#N/A</v>
      </c>
      <c r="F921" s="29" t="str">
        <f>VLOOKUP($A921,'2025'!$C:$Z,MATCH(F$1,'2025'!$C$1:$Z$1,0))</f>
        <v>#N/A</v>
      </c>
      <c r="G921" s="29" t="str">
        <f>VLOOKUP($A921,'2025'!$C:$Z,MATCH(G$1,'2025'!$C$1:$Z$1,0))</f>
        <v>#N/A</v>
      </c>
      <c r="H921" s="29" t="str">
        <f>VLOOKUP($A921,'2025'!$C:$Z,MATCH(H$1,'2025'!$C$1:$Z$1,0))</f>
        <v>#N/A</v>
      </c>
      <c r="I921" s="29" t="str">
        <f>VLOOKUP($A921,'2025'!$C:$Z,MATCH(I$1,'2025'!$C$1:$Z$1,0))</f>
        <v>#N/A</v>
      </c>
      <c r="J921" s="29" t="str">
        <f>VLOOKUP($A921,'2025'!$C:$Z,MATCH(J$1,'2025'!$C$1:$Z$1,0))</f>
        <v>#N/A</v>
      </c>
      <c r="K921" s="29" t="str">
        <f>VLOOKUP($A921,'2025'!$C:$Z,MATCH(K$1,'2025'!$C$1:$Z$1,0))</f>
        <v>#N/A</v>
      </c>
      <c r="L921" s="29" t="str">
        <f>VLOOKUP($A921,'2025'!$C:$Z,MATCH(L$1,'2025'!$C$1:$Z$1,0))</f>
        <v>#N/A</v>
      </c>
      <c r="M921" s="29" t="str">
        <f>VLOOKUP($A921,'2025'!$C:$Z,MATCH(M$1,'2025'!$C$1:$Z$1,0))</f>
        <v>#N/A</v>
      </c>
      <c r="N921" s="29" t="str">
        <f>VLOOKUP($A921,'2025'!$C:$Z,MATCH(N$1,'2025'!$C$1:$Z$1,0))</f>
        <v>#N/A</v>
      </c>
      <c r="O921" s="29" t="str">
        <f>VLOOKUP($A921,'2025'!$C:$Z,MATCH(O$1,'2025'!$C$1:$Z$1,0))</f>
        <v>#N/A</v>
      </c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</row>
    <row r="922" ht="22.5" hidden="1" customHeight="1">
      <c r="A922" s="28"/>
      <c r="B922" s="29" t="str">
        <f>VLOOKUP($A922,'2025'!$C:$Z,MATCH(B$1,'2025'!$C$1:$Z$1,0))</f>
        <v>#N/A</v>
      </c>
      <c r="C922" s="29" t="str">
        <f>VLOOKUP($A922,'2025'!$C:$Z,MATCH(C$1,'2025'!$C$1:$Z$1,0))</f>
        <v>#N/A</v>
      </c>
      <c r="D922" s="29" t="str">
        <f>VLOOKUP($A922,'2025'!$C:$Z,MATCH(D$1,'2025'!$C$1:$Z$1,0))</f>
        <v>#N/A</v>
      </c>
      <c r="E922" s="29" t="str">
        <f>VLOOKUP($A922,'2025'!$C:$Z,MATCH(E$1,'2025'!$C$1:$Z$1,0))</f>
        <v>#N/A</v>
      </c>
      <c r="F922" s="29" t="str">
        <f>VLOOKUP($A922,'2025'!$C:$Z,MATCH(F$1,'2025'!$C$1:$Z$1,0))</f>
        <v>#N/A</v>
      </c>
      <c r="G922" s="29" t="str">
        <f>VLOOKUP($A922,'2025'!$C:$Z,MATCH(G$1,'2025'!$C$1:$Z$1,0))</f>
        <v>#N/A</v>
      </c>
      <c r="H922" s="29" t="str">
        <f>VLOOKUP($A922,'2025'!$C:$Z,MATCH(H$1,'2025'!$C$1:$Z$1,0))</f>
        <v>#N/A</v>
      </c>
      <c r="I922" s="29" t="str">
        <f>VLOOKUP($A922,'2025'!$C:$Z,MATCH(I$1,'2025'!$C$1:$Z$1,0))</f>
        <v>#N/A</v>
      </c>
      <c r="J922" s="29" t="str">
        <f>VLOOKUP($A922,'2025'!$C:$Z,MATCH(J$1,'2025'!$C$1:$Z$1,0))</f>
        <v>#N/A</v>
      </c>
      <c r="K922" s="29" t="str">
        <f>VLOOKUP($A922,'2025'!$C:$Z,MATCH(K$1,'2025'!$C$1:$Z$1,0))</f>
        <v>#N/A</v>
      </c>
      <c r="L922" s="29" t="str">
        <f>VLOOKUP($A922,'2025'!$C:$Z,MATCH(L$1,'2025'!$C$1:$Z$1,0))</f>
        <v>#N/A</v>
      </c>
      <c r="M922" s="29" t="str">
        <f>VLOOKUP($A922,'2025'!$C:$Z,MATCH(M$1,'2025'!$C$1:$Z$1,0))</f>
        <v>#N/A</v>
      </c>
      <c r="N922" s="29" t="str">
        <f>VLOOKUP($A922,'2025'!$C:$Z,MATCH(N$1,'2025'!$C$1:$Z$1,0))</f>
        <v>#N/A</v>
      </c>
      <c r="O922" s="29" t="str">
        <f>VLOOKUP($A922,'2025'!$C:$Z,MATCH(O$1,'2025'!$C$1:$Z$1,0))</f>
        <v>#N/A</v>
      </c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</row>
    <row r="923" ht="22.5" hidden="1" customHeight="1">
      <c r="A923" s="28"/>
      <c r="B923" s="29" t="str">
        <f>VLOOKUP($A923,'2025'!$C:$Z,MATCH(B$1,'2025'!$C$1:$Z$1,0))</f>
        <v>#N/A</v>
      </c>
      <c r="C923" s="29" t="str">
        <f>VLOOKUP($A923,'2025'!$C:$Z,MATCH(C$1,'2025'!$C$1:$Z$1,0))</f>
        <v>#N/A</v>
      </c>
      <c r="D923" s="29" t="str">
        <f>VLOOKUP($A923,'2025'!$C:$Z,MATCH(D$1,'2025'!$C$1:$Z$1,0))</f>
        <v>#N/A</v>
      </c>
      <c r="E923" s="29" t="str">
        <f>VLOOKUP($A923,'2025'!$C:$Z,MATCH(E$1,'2025'!$C$1:$Z$1,0))</f>
        <v>#N/A</v>
      </c>
      <c r="F923" s="29" t="str">
        <f>VLOOKUP($A923,'2025'!$C:$Z,MATCH(F$1,'2025'!$C$1:$Z$1,0))</f>
        <v>#N/A</v>
      </c>
      <c r="G923" s="29" t="str">
        <f>VLOOKUP($A923,'2025'!$C:$Z,MATCH(G$1,'2025'!$C$1:$Z$1,0))</f>
        <v>#N/A</v>
      </c>
      <c r="H923" s="29" t="str">
        <f>VLOOKUP($A923,'2025'!$C:$Z,MATCH(H$1,'2025'!$C$1:$Z$1,0))</f>
        <v>#N/A</v>
      </c>
      <c r="I923" s="29" t="str">
        <f>VLOOKUP($A923,'2025'!$C:$Z,MATCH(I$1,'2025'!$C$1:$Z$1,0))</f>
        <v>#N/A</v>
      </c>
      <c r="J923" s="29" t="str">
        <f>VLOOKUP($A923,'2025'!$C:$Z,MATCH(J$1,'2025'!$C$1:$Z$1,0))</f>
        <v>#N/A</v>
      </c>
      <c r="K923" s="29" t="str">
        <f>VLOOKUP($A923,'2025'!$C:$Z,MATCH(K$1,'2025'!$C$1:$Z$1,0))</f>
        <v>#N/A</v>
      </c>
      <c r="L923" s="29" t="str">
        <f>VLOOKUP($A923,'2025'!$C:$Z,MATCH(L$1,'2025'!$C$1:$Z$1,0))</f>
        <v>#N/A</v>
      </c>
      <c r="M923" s="29" t="str">
        <f>VLOOKUP($A923,'2025'!$C:$Z,MATCH(M$1,'2025'!$C$1:$Z$1,0))</f>
        <v>#N/A</v>
      </c>
      <c r="N923" s="29" t="str">
        <f>VLOOKUP($A923,'2025'!$C:$Z,MATCH(N$1,'2025'!$C$1:$Z$1,0))</f>
        <v>#N/A</v>
      </c>
      <c r="O923" s="29" t="str">
        <f>VLOOKUP($A923,'2025'!$C:$Z,MATCH(O$1,'2025'!$C$1:$Z$1,0))</f>
        <v>#N/A</v>
      </c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</row>
    <row r="924" ht="22.5" hidden="1" customHeight="1">
      <c r="A924" s="28"/>
      <c r="B924" s="29" t="str">
        <f>VLOOKUP($A924,'2025'!$C:$Z,MATCH(B$1,'2025'!$C$1:$Z$1,0))</f>
        <v>#N/A</v>
      </c>
      <c r="C924" s="29" t="str">
        <f>VLOOKUP($A924,'2025'!$C:$Z,MATCH(C$1,'2025'!$C$1:$Z$1,0))</f>
        <v>#N/A</v>
      </c>
      <c r="D924" s="29" t="str">
        <f>VLOOKUP($A924,'2025'!$C:$Z,MATCH(D$1,'2025'!$C$1:$Z$1,0))</f>
        <v>#N/A</v>
      </c>
      <c r="E924" s="29" t="str">
        <f>VLOOKUP($A924,'2025'!$C:$Z,MATCH(E$1,'2025'!$C$1:$Z$1,0))</f>
        <v>#N/A</v>
      </c>
      <c r="F924" s="29" t="str">
        <f>VLOOKUP($A924,'2025'!$C:$Z,MATCH(F$1,'2025'!$C$1:$Z$1,0))</f>
        <v>#N/A</v>
      </c>
      <c r="G924" s="29" t="str">
        <f>VLOOKUP($A924,'2025'!$C:$Z,MATCH(G$1,'2025'!$C$1:$Z$1,0))</f>
        <v>#N/A</v>
      </c>
      <c r="H924" s="29" t="str">
        <f>VLOOKUP($A924,'2025'!$C:$Z,MATCH(H$1,'2025'!$C$1:$Z$1,0))</f>
        <v>#N/A</v>
      </c>
      <c r="I924" s="29" t="str">
        <f>VLOOKUP($A924,'2025'!$C:$Z,MATCH(I$1,'2025'!$C$1:$Z$1,0))</f>
        <v>#N/A</v>
      </c>
      <c r="J924" s="29" t="str">
        <f>VLOOKUP($A924,'2025'!$C:$Z,MATCH(J$1,'2025'!$C$1:$Z$1,0))</f>
        <v>#N/A</v>
      </c>
      <c r="K924" s="29" t="str">
        <f>VLOOKUP($A924,'2025'!$C:$Z,MATCH(K$1,'2025'!$C$1:$Z$1,0))</f>
        <v>#N/A</v>
      </c>
      <c r="L924" s="29" t="str">
        <f>VLOOKUP($A924,'2025'!$C:$Z,MATCH(L$1,'2025'!$C$1:$Z$1,0))</f>
        <v>#N/A</v>
      </c>
      <c r="M924" s="29" t="str">
        <f>VLOOKUP($A924,'2025'!$C:$Z,MATCH(M$1,'2025'!$C$1:$Z$1,0))</f>
        <v>#N/A</v>
      </c>
      <c r="N924" s="29" t="str">
        <f>VLOOKUP($A924,'2025'!$C:$Z,MATCH(N$1,'2025'!$C$1:$Z$1,0))</f>
        <v>#N/A</v>
      </c>
      <c r="O924" s="29" t="str">
        <f>VLOOKUP($A924,'2025'!$C:$Z,MATCH(O$1,'2025'!$C$1:$Z$1,0))</f>
        <v>#N/A</v>
      </c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</row>
    <row r="925" ht="22.5" hidden="1" customHeight="1">
      <c r="A925" s="28"/>
      <c r="B925" s="29" t="str">
        <f>VLOOKUP($A925,'2025'!$C:$Z,MATCH(B$1,'2025'!$C$1:$Z$1,0))</f>
        <v>#N/A</v>
      </c>
      <c r="C925" s="29" t="str">
        <f>VLOOKUP($A925,'2025'!$C:$Z,MATCH(C$1,'2025'!$C$1:$Z$1,0))</f>
        <v>#N/A</v>
      </c>
      <c r="D925" s="29" t="str">
        <f>VLOOKUP($A925,'2025'!$C:$Z,MATCH(D$1,'2025'!$C$1:$Z$1,0))</f>
        <v>#N/A</v>
      </c>
      <c r="E925" s="29" t="str">
        <f>VLOOKUP($A925,'2025'!$C:$Z,MATCH(E$1,'2025'!$C$1:$Z$1,0))</f>
        <v>#N/A</v>
      </c>
      <c r="F925" s="29" t="str">
        <f>VLOOKUP($A925,'2025'!$C:$Z,MATCH(F$1,'2025'!$C$1:$Z$1,0))</f>
        <v>#N/A</v>
      </c>
      <c r="G925" s="29" t="str">
        <f>VLOOKUP($A925,'2025'!$C:$Z,MATCH(G$1,'2025'!$C$1:$Z$1,0))</f>
        <v>#N/A</v>
      </c>
      <c r="H925" s="29" t="str">
        <f>VLOOKUP($A925,'2025'!$C:$Z,MATCH(H$1,'2025'!$C$1:$Z$1,0))</f>
        <v>#N/A</v>
      </c>
      <c r="I925" s="29" t="str">
        <f>VLOOKUP($A925,'2025'!$C:$Z,MATCH(I$1,'2025'!$C$1:$Z$1,0))</f>
        <v>#N/A</v>
      </c>
      <c r="J925" s="29" t="str">
        <f>VLOOKUP($A925,'2025'!$C:$Z,MATCH(J$1,'2025'!$C$1:$Z$1,0))</f>
        <v>#N/A</v>
      </c>
      <c r="K925" s="29" t="str">
        <f>VLOOKUP($A925,'2025'!$C:$Z,MATCH(K$1,'2025'!$C$1:$Z$1,0))</f>
        <v>#N/A</v>
      </c>
      <c r="L925" s="29" t="str">
        <f>VLOOKUP($A925,'2025'!$C:$Z,MATCH(L$1,'2025'!$C$1:$Z$1,0))</f>
        <v>#N/A</v>
      </c>
      <c r="M925" s="29" t="str">
        <f>VLOOKUP($A925,'2025'!$C:$Z,MATCH(M$1,'2025'!$C$1:$Z$1,0))</f>
        <v>#N/A</v>
      </c>
      <c r="N925" s="29" t="str">
        <f>VLOOKUP($A925,'2025'!$C:$Z,MATCH(N$1,'2025'!$C$1:$Z$1,0))</f>
        <v>#N/A</v>
      </c>
      <c r="O925" s="29" t="str">
        <f>VLOOKUP($A925,'2025'!$C:$Z,MATCH(O$1,'2025'!$C$1:$Z$1,0))</f>
        <v>#N/A</v>
      </c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</row>
    <row r="926" ht="22.5" hidden="1" customHeight="1">
      <c r="A926" s="28"/>
      <c r="B926" s="29" t="str">
        <f>VLOOKUP($A926,'2025'!$C:$Z,MATCH(B$1,'2025'!$C$1:$Z$1,0))</f>
        <v>#N/A</v>
      </c>
      <c r="C926" s="29" t="str">
        <f>VLOOKUP($A926,'2025'!$C:$Z,MATCH(C$1,'2025'!$C$1:$Z$1,0))</f>
        <v>#N/A</v>
      </c>
      <c r="D926" s="29" t="str">
        <f>VLOOKUP($A926,'2025'!$C:$Z,MATCH(D$1,'2025'!$C$1:$Z$1,0))</f>
        <v>#N/A</v>
      </c>
      <c r="E926" s="29" t="str">
        <f>VLOOKUP($A926,'2025'!$C:$Z,MATCH(E$1,'2025'!$C$1:$Z$1,0))</f>
        <v>#N/A</v>
      </c>
      <c r="F926" s="29" t="str">
        <f>VLOOKUP($A926,'2025'!$C:$Z,MATCH(F$1,'2025'!$C$1:$Z$1,0))</f>
        <v>#N/A</v>
      </c>
      <c r="G926" s="29" t="str">
        <f>VLOOKUP($A926,'2025'!$C:$Z,MATCH(G$1,'2025'!$C$1:$Z$1,0))</f>
        <v>#N/A</v>
      </c>
      <c r="H926" s="29" t="str">
        <f>VLOOKUP($A926,'2025'!$C:$Z,MATCH(H$1,'2025'!$C$1:$Z$1,0))</f>
        <v>#N/A</v>
      </c>
      <c r="I926" s="29" t="str">
        <f>VLOOKUP($A926,'2025'!$C:$Z,MATCH(I$1,'2025'!$C$1:$Z$1,0))</f>
        <v>#N/A</v>
      </c>
      <c r="J926" s="29" t="str">
        <f>VLOOKUP($A926,'2025'!$C:$Z,MATCH(J$1,'2025'!$C$1:$Z$1,0))</f>
        <v>#N/A</v>
      </c>
      <c r="K926" s="29" t="str">
        <f>VLOOKUP($A926,'2025'!$C:$Z,MATCH(K$1,'2025'!$C$1:$Z$1,0))</f>
        <v>#N/A</v>
      </c>
      <c r="L926" s="29" t="str">
        <f>VLOOKUP($A926,'2025'!$C:$Z,MATCH(L$1,'2025'!$C$1:$Z$1,0))</f>
        <v>#N/A</v>
      </c>
      <c r="M926" s="29" t="str">
        <f>VLOOKUP($A926,'2025'!$C:$Z,MATCH(M$1,'2025'!$C$1:$Z$1,0))</f>
        <v>#N/A</v>
      </c>
      <c r="N926" s="29" t="str">
        <f>VLOOKUP($A926,'2025'!$C:$Z,MATCH(N$1,'2025'!$C$1:$Z$1,0))</f>
        <v>#N/A</v>
      </c>
      <c r="O926" s="29" t="str">
        <f>VLOOKUP($A926,'2025'!$C:$Z,MATCH(O$1,'2025'!$C$1:$Z$1,0))</f>
        <v>#N/A</v>
      </c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</row>
    <row r="927" ht="22.5" hidden="1" customHeight="1">
      <c r="A927" s="28"/>
      <c r="B927" s="29" t="str">
        <f>VLOOKUP($A927,'2025'!$C:$Z,MATCH(B$1,'2025'!$C$1:$Z$1,0))</f>
        <v>#N/A</v>
      </c>
      <c r="C927" s="29" t="str">
        <f>VLOOKUP($A927,'2025'!$C:$Z,MATCH(C$1,'2025'!$C$1:$Z$1,0))</f>
        <v>#N/A</v>
      </c>
      <c r="D927" s="29" t="str">
        <f>VLOOKUP($A927,'2025'!$C:$Z,MATCH(D$1,'2025'!$C$1:$Z$1,0))</f>
        <v>#N/A</v>
      </c>
      <c r="E927" s="29" t="str">
        <f>VLOOKUP($A927,'2025'!$C:$Z,MATCH(E$1,'2025'!$C$1:$Z$1,0))</f>
        <v>#N/A</v>
      </c>
      <c r="F927" s="29" t="str">
        <f>VLOOKUP($A927,'2025'!$C:$Z,MATCH(F$1,'2025'!$C$1:$Z$1,0))</f>
        <v>#N/A</v>
      </c>
      <c r="G927" s="29" t="str">
        <f>VLOOKUP($A927,'2025'!$C:$Z,MATCH(G$1,'2025'!$C$1:$Z$1,0))</f>
        <v>#N/A</v>
      </c>
      <c r="H927" s="29" t="str">
        <f>VLOOKUP($A927,'2025'!$C:$Z,MATCH(H$1,'2025'!$C$1:$Z$1,0))</f>
        <v>#N/A</v>
      </c>
      <c r="I927" s="29" t="str">
        <f>VLOOKUP($A927,'2025'!$C:$Z,MATCH(I$1,'2025'!$C$1:$Z$1,0))</f>
        <v>#N/A</v>
      </c>
      <c r="J927" s="29" t="str">
        <f>VLOOKUP($A927,'2025'!$C:$Z,MATCH(J$1,'2025'!$C$1:$Z$1,0))</f>
        <v>#N/A</v>
      </c>
      <c r="K927" s="29" t="str">
        <f>VLOOKUP($A927,'2025'!$C:$Z,MATCH(K$1,'2025'!$C$1:$Z$1,0))</f>
        <v>#N/A</v>
      </c>
      <c r="L927" s="29" t="str">
        <f>VLOOKUP($A927,'2025'!$C:$Z,MATCH(L$1,'2025'!$C$1:$Z$1,0))</f>
        <v>#N/A</v>
      </c>
      <c r="M927" s="29" t="str">
        <f>VLOOKUP($A927,'2025'!$C:$Z,MATCH(M$1,'2025'!$C$1:$Z$1,0))</f>
        <v>#N/A</v>
      </c>
      <c r="N927" s="29" t="str">
        <f>VLOOKUP($A927,'2025'!$C:$Z,MATCH(N$1,'2025'!$C$1:$Z$1,0))</f>
        <v>#N/A</v>
      </c>
      <c r="O927" s="29" t="str">
        <f>VLOOKUP($A927,'2025'!$C:$Z,MATCH(O$1,'2025'!$C$1:$Z$1,0))</f>
        <v>#N/A</v>
      </c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</row>
    <row r="928" ht="22.5" hidden="1" customHeight="1">
      <c r="A928" s="28"/>
      <c r="B928" s="29" t="str">
        <f>VLOOKUP($A928,'2025'!$C:$Z,MATCH(B$1,'2025'!$C$1:$Z$1,0))</f>
        <v>#N/A</v>
      </c>
      <c r="C928" s="29" t="str">
        <f>VLOOKUP($A928,'2025'!$C:$Z,MATCH(C$1,'2025'!$C$1:$Z$1,0))</f>
        <v>#N/A</v>
      </c>
      <c r="D928" s="29" t="str">
        <f>VLOOKUP($A928,'2025'!$C:$Z,MATCH(D$1,'2025'!$C$1:$Z$1,0))</f>
        <v>#N/A</v>
      </c>
      <c r="E928" s="29" t="str">
        <f>VLOOKUP($A928,'2025'!$C:$Z,MATCH(E$1,'2025'!$C$1:$Z$1,0))</f>
        <v>#N/A</v>
      </c>
      <c r="F928" s="29" t="str">
        <f>VLOOKUP($A928,'2025'!$C:$Z,MATCH(F$1,'2025'!$C$1:$Z$1,0))</f>
        <v>#N/A</v>
      </c>
      <c r="G928" s="29" t="str">
        <f>VLOOKUP($A928,'2025'!$C:$Z,MATCH(G$1,'2025'!$C$1:$Z$1,0))</f>
        <v>#N/A</v>
      </c>
      <c r="H928" s="29" t="str">
        <f>VLOOKUP($A928,'2025'!$C:$Z,MATCH(H$1,'2025'!$C$1:$Z$1,0))</f>
        <v>#N/A</v>
      </c>
      <c r="I928" s="29" t="str">
        <f>VLOOKUP($A928,'2025'!$C:$Z,MATCH(I$1,'2025'!$C$1:$Z$1,0))</f>
        <v>#N/A</v>
      </c>
      <c r="J928" s="29" t="str">
        <f>VLOOKUP($A928,'2025'!$C:$Z,MATCH(J$1,'2025'!$C$1:$Z$1,0))</f>
        <v>#N/A</v>
      </c>
      <c r="K928" s="29" t="str">
        <f>VLOOKUP($A928,'2025'!$C:$Z,MATCH(K$1,'2025'!$C$1:$Z$1,0))</f>
        <v>#N/A</v>
      </c>
      <c r="L928" s="29" t="str">
        <f>VLOOKUP($A928,'2025'!$C:$Z,MATCH(L$1,'2025'!$C$1:$Z$1,0))</f>
        <v>#N/A</v>
      </c>
      <c r="M928" s="29" t="str">
        <f>VLOOKUP($A928,'2025'!$C:$Z,MATCH(M$1,'2025'!$C$1:$Z$1,0))</f>
        <v>#N/A</v>
      </c>
      <c r="N928" s="29" t="str">
        <f>VLOOKUP($A928,'2025'!$C:$Z,MATCH(N$1,'2025'!$C$1:$Z$1,0))</f>
        <v>#N/A</v>
      </c>
      <c r="O928" s="29" t="str">
        <f>VLOOKUP($A928,'2025'!$C:$Z,MATCH(O$1,'2025'!$C$1:$Z$1,0))</f>
        <v>#N/A</v>
      </c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</row>
    <row r="929" ht="22.5" hidden="1" customHeight="1">
      <c r="A929" s="28"/>
      <c r="B929" s="29" t="str">
        <f>VLOOKUP($A929,'2025'!$C:$Z,MATCH(B$1,'2025'!$C$1:$Z$1,0))</f>
        <v>#N/A</v>
      </c>
      <c r="C929" s="29" t="str">
        <f>VLOOKUP($A929,'2025'!$C:$Z,MATCH(C$1,'2025'!$C$1:$Z$1,0))</f>
        <v>#N/A</v>
      </c>
      <c r="D929" s="29" t="str">
        <f>VLOOKUP($A929,'2025'!$C:$Z,MATCH(D$1,'2025'!$C$1:$Z$1,0))</f>
        <v>#N/A</v>
      </c>
      <c r="E929" s="29" t="str">
        <f>VLOOKUP($A929,'2025'!$C:$Z,MATCH(E$1,'2025'!$C$1:$Z$1,0))</f>
        <v>#N/A</v>
      </c>
      <c r="F929" s="29" t="str">
        <f>VLOOKUP($A929,'2025'!$C:$Z,MATCH(F$1,'2025'!$C$1:$Z$1,0))</f>
        <v>#N/A</v>
      </c>
      <c r="G929" s="29" t="str">
        <f>VLOOKUP($A929,'2025'!$C:$Z,MATCH(G$1,'2025'!$C$1:$Z$1,0))</f>
        <v>#N/A</v>
      </c>
      <c r="H929" s="29" t="str">
        <f>VLOOKUP($A929,'2025'!$C:$Z,MATCH(H$1,'2025'!$C$1:$Z$1,0))</f>
        <v>#N/A</v>
      </c>
      <c r="I929" s="29" t="str">
        <f>VLOOKUP($A929,'2025'!$C:$Z,MATCH(I$1,'2025'!$C$1:$Z$1,0))</f>
        <v>#N/A</v>
      </c>
      <c r="J929" s="29" t="str">
        <f>VLOOKUP($A929,'2025'!$C:$Z,MATCH(J$1,'2025'!$C$1:$Z$1,0))</f>
        <v>#N/A</v>
      </c>
      <c r="K929" s="29" t="str">
        <f>VLOOKUP($A929,'2025'!$C:$Z,MATCH(K$1,'2025'!$C$1:$Z$1,0))</f>
        <v>#N/A</v>
      </c>
      <c r="L929" s="29" t="str">
        <f>VLOOKUP($A929,'2025'!$C:$Z,MATCH(L$1,'2025'!$C$1:$Z$1,0))</f>
        <v>#N/A</v>
      </c>
      <c r="M929" s="29" t="str">
        <f>VLOOKUP($A929,'2025'!$C:$Z,MATCH(M$1,'2025'!$C$1:$Z$1,0))</f>
        <v>#N/A</v>
      </c>
      <c r="N929" s="29" t="str">
        <f>VLOOKUP($A929,'2025'!$C:$Z,MATCH(N$1,'2025'!$C$1:$Z$1,0))</f>
        <v>#N/A</v>
      </c>
      <c r="O929" s="29" t="str">
        <f>VLOOKUP($A929,'2025'!$C:$Z,MATCH(O$1,'2025'!$C$1:$Z$1,0))</f>
        <v>#N/A</v>
      </c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</row>
    <row r="930" ht="22.5" hidden="1" customHeight="1">
      <c r="A930" s="28"/>
      <c r="B930" s="29" t="str">
        <f>VLOOKUP($A930,'2025'!$C:$Z,MATCH(B$1,'2025'!$C$1:$Z$1,0))</f>
        <v>#N/A</v>
      </c>
      <c r="C930" s="29" t="str">
        <f>VLOOKUP($A930,'2025'!$C:$Z,MATCH(C$1,'2025'!$C$1:$Z$1,0))</f>
        <v>#N/A</v>
      </c>
      <c r="D930" s="29" t="str">
        <f>VLOOKUP($A930,'2025'!$C:$Z,MATCH(D$1,'2025'!$C$1:$Z$1,0))</f>
        <v>#N/A</v>
      </c>
      <c r="E930" s="29" t="str">
        <f>VLOOKUP($A930,'2025'!$C:$Z,MATCH(E$1,'2025'!$C$1:$Z$1,0))</f>
        <v>#N/A</v>
      </c>
      <c r="F930" s="29" t="str">
        <f>VLOOKUP($A930,'2025'!$C:$Z,MATCH(F$1,'2025'!$C$1:$Z$1,0))</f>
        <v>#N/A</v>
      </c>
      <c r="G930" s="29" t="str">
        <f>VLOOKUP($A930,'2025'!$C:$Z,MATCH(G$1,'2025'!$C$1:$Z$1,0))</f>
        <v>#N/A</v>
      </c>
      <c r="H930" s="29" t="str">
        <f>VLOOKUP($A930,'2025'!$C:$Z,MATCH(H$1,'2025'!$C$1:$Z$1,0))</f>
        <v>#N/A</v>
      </c>
      <c r="I930" s="29" t="str">
        <f>VLOOKUP($A930,'2025'!$C:$Z,MATCH(I$1,'2025'!$C$1:$Z$1,0))</f>
        <v>#N/A</v>
      </c>
      <c r="J930" s="29" t="str">
        <f>VLOOKUP($A930,'2025'!$C:$Z,MATCH(J$1,'2025'!$C$1:$Z$1,0))</f>
        <v>#N/A</v>
      </c>
      <c r="K930" s="29" t="str">
        <f>VLOOKUP($A930,'2025'!$C:$Z,MATCH(K$1,'2025'!$C$1:$Z$1,0))</f>
        <v>#N/A</v>
      </c>
      <c r="L930" s="29" t="str">
        <f>VLOOKUP($A930,'2025'!$C:$Z,MATCH(L$1,'2025'!$C$1:$Z$1,0))</f>
        <v>#N/A</v>
      </c>
      <c r="M930" s="29" t="str">
        <f>VLOOKUP($A930,'2025'!$C:$Z,MATCH(M$1,'2025'!$C$1:$Z$1,0))</f>
        <v>#N/A</v>
      </c>
      <c r="N930" s="29" t="str">
        <f>VLOOKUP($A930,'2025'!$C:$Z,MATCH(N$1,'2025'!$C$1:$Z$1,0))</f>
        <v>#N/A</v>
      </c>
      <c r="O930" s="29" t="str">
        <f>VLOOKUP($A930,'2025'!$C:$Z,MATCH(O$1,'2025'!$C$1:$Z$1,0))</f>
        <v>#N/A</v>
      </c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</row>
    <row r="931" ht="22.5" hidden="1" customHeight="1">
      <c r="A931" s="28"/>
      <c r="B931" s="29" t="str">
        <f>VLOOKUP($A931,'2025'!$C:$Z,MATCH(B$1,'2025'!$C$1:$Z$1,0))</f>
        <v>#N/A</v>
      </c>
      <c r="C931" s="29" t="str">
        <f>VLOOKUP($A931,'2025'!$C:$Z,MATCH(C$1,'2025'!$C$1:$Z$1,0))</f>
        <v>#N/A</v>
      </c>
      <c r="D931" s="29" t="str">
        <f>VLOOKUP($A931,'2025'!$C:$Z,MATCH(D$1,'2025'!$C$1:$Z$1,0))</f>
        <v>#N/A</v>
      </c>
      <c r="E931" s="29" t="str">
        <f>VLOOKUP($A931,'2025'!$C:$Z,MATCH(E$1,'2025'!$C$1:$Z$1,0))</f>
        <v>#N/A</v>
      </c>
      <c r="F931" s="29" t="str">
        <f>VLOOKUP($A931,'2025'!$C:$Z,MATCH(F$1,'2025'!$C$1:$Z$1,0))</f>
        <v>#N/A</v>
      </c>
      <c r="G931" s="29" t="str">
        <f>VLOOKUP($A931,'2025'!$C:$Z,MATCH(G$1,'2025'!$C$1:$Z$1,0))</f>
        <v>#N/A</v>
      </c>
      <c r="H931" s="29" t="str">
        <f>VLOOKUP($A931,'2025'!$C:$Z,MATCH(H$1,'2025'!$C$1:$Z$1,0))</f>
        <v>#N/A</v>
      </c>
      <c r="I931" s="29" t="str">
        <f>VLOOKUP($A931,'2025'!$C:$Z,MATCH(I$1,'2025'!$C$1:$Z$1,0))</f>
        <v>#N/A</v>
      </c>
      <c r="J931" s="29" t="str">
        <f>VLOOKUP($A931,'2025'!$C:$Z,MATCH(J$1,'2025'!$C$1:$Z$1,0))</f>
        <v>#N/A</v>
      </c>
      <c r="K931" s="29" t="str">
        <f>VLOOKUP($A931,'2025'!$C:$Z,MATCH(K$1,'2025'!$C$1:$Z$1,0))</f>
        <v>#N/A</v>
      </c>
      <c r="L931" s="29" t="str">
        <f>VLOOKUP($A931,'2025'!$C:$Z,MATCH(L$1,'2025'!$C$1:$Z$1,0))</f>
        <v>#N/A</v>
      </c>
      <c r="M931" s="29" t="str">
        <f>VLOOKUP($A931,'2025'!$C:$Z,MATCH(M$1,'2025'!$C$1:$Z$1,0))</f>
        <v>#N/A</v>
      </c>
      <c r="N931" s="29" t="str">
        <f>VLOOKUP($A931,'2025'!$C:$Z,MATCH(N$1,'2025'!$C$1:$Z$1,0))</f>
        <v>#N/A</v>
      </c>
      <c r="O931" s="29" t="str">
        <f>VLOOKUP($A931,'2025'!$C:$Z,MATCH(O$1,'2025'!$C$1:$Z$1,0))</f>
        <v>#N/A</v>
      </c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</row>
    <row r="932" ht="22.5" hidden="1" customHeight="1">
      <c r="A932" s="28"/>
      <c r="B932" s="29" t="str">
        <f>VLOOKUP($A932,'2025'!$C:$Z,MATCH(B$1,'2025'!$C$1:$Z$1,0))</f>
        <v>#N/A</v>
      </c>
      <c r="C932" s="29" t="str">
        <f>VLOOKUP($A932,'2025'!$C:$Z,MATCH(C$1,'2025'!$C$1:$Z$1,0))</f>
        <v>#N/A</v>
      </c>
      <c r="D932" s="29" t="str">
        <f>VLOOKUP($A932,'2025'!$C:$Z,MATCH(D$1,'2025'!$C$1:$Z$1,0))</f>
        <v>#N/A</v>
      </c>
      <c r="E932" s="29" t="str">
        <f>VLOOKUP($A932,'2025'!$C:$Z,MATCH(E$1,'2025'!$C$1:$Z$1,0))</f>
        <v>#N/A</v>
      </c>
      <c r="F932" s="29" t="str">
        <f>VLOOKUP($A932,'2025'!$C:$Z,MATCH(F$1,'2025'!$C$1:$Z$1,0))</f>
        <v>#N/A</v>
      </c>
      <c r="G932" s="29" t="str">
        <f>VLOOKUP($A932,'2025'!$C:$Z,MATCH(G$1,'2025'!$C$1:$Z$1,0))</f>
        <v>#N/A</v>
      </c>
      <c r="H932" s="29" t="str">
        <f>VLOOKUP($A932,'2025'!$C:$Z,MATCH(H$1,'2025'!$C$1:$Z$1,0))</f>
        <v>#N/A</v>
      </c>
      <c r="I932" s="29" t="str">
        <f>VLOOKUP($A932,'2025'!$C:$Z,MATCH(I$1,'2025'!$C$1:$Z$1,0))</f>
        <v>#N/A</v>
      </c>
      <c r="J932" s="29" t="str">
        <f>VLOOKUP($A932,'2025'!$C:$Z,MATCH(J$1,'2025'!$C$1:$Z$1,0))</f>
        <v>#N/A</v>
      </c>
      <c r="K932" s="29" t="str">
        <f>VLOOKUP($A932,'2025'!$C:$Z,MATCH(K$1,'2025'!$C$1:$Z$1,0))</f>
        <v>#N/A</v>
      </c>
      <c r="L932" s="29" t="str">
        <f>VLOOKUP($A932,'2025'!$C:$Z,MATCH(L$1,'2025'!$C$1:$Z$1,0))</f>
        <v>#N/A</v>
      </c>
      <c r="M932" s="29" t="str">
        <f>VLOOKUP($A932,'2025'!$C:$Z,MATCH(M$1,'2025'!$C$1:$Z$1,0))</f>
        <v>#N/A</v>
      </c>
      <c r="N932" s="29" t="str">
        <f>VLOOKUP($A932,'2025'!$C:$Z,MATCH(N$1,'2025'!$C$1:$Z$1,0))</f>
        <v>#N/A</v>
      </c>
      <c r="O932" s="29" t="str">
        <f>VLOOKUP($A932,'2025'!$C:$Z,MATCH(O$1,'2025'!$C$1:$Z$1,0))</f>
        <v>#N/A</v>
      </c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</row>
    <row r="933" ht="22.5" hidden="1" customHeight="1">
      <c r="A933" s="28"/>
      <c r="B933" s="29" t="str">
        <f>VLOOKUP($A933,'2025'!$C:$Z,MATCH(B$1,'2025'!$C$1:$Z$1,0))</f>
        <v>#N/A</v>
      </c>
      <c r="C933" s="29" t="str">
        <f>VLOOKUP($A933,'2025'!$C:$Z,MATCH(C$1,'2025'!$C$1:$Z$1,0))</f>
        <v>#N/A</v>
      </c>
      <c r="D933" s="29" t="str">
        <f>VLOOKUP($A933,'2025'!$C:$Z,MATCH(D$1,'2025'!$C$1:$Z$1,0))</f>
        <v>#N/A</v>
      </c>
      <c r="E933" s="29" t="str">
        <f>VLOOKUP($A933,'2025'!$C:$Z,MATCH(E$1,'2025'!$C$1:$Z$1,0))</f>
        <v>#N/A</v>
      </c>
      <c r="F933" s="29" t="str">
        <f>VLOOKUP($A933,'2025'!$C:$Z,MATCH(F$1,'2025'!$C$1:$Z$1,0))</f>
        <v>#N/A</v>
      </c>
      <c r="G933" s="29" t="str">
        <f>VLOOKUP($A933,'2025'!$C:$Z,MATCH(G$1,'2025'!$C$1:$Z$1,0))</f>
        <v>#N/A</v>
      </c>
      <c r="H933" s="29" t="str">
        <f>VLOOKUP($A933,'2025'!$C:$Z,MATCH(H$1,'2025'!$C$1:$Z$1,0))</f>
        <v>#N/A</v>
      </c>
      <c r="I933" s="29" t="str">
        <f>VLOOKUP($A933,'2025'!$C:$Z,MATCH(I$1,'2025'!$C$1:$Z$1,0))</f>
        <v>#N/A</v>
      </c>
      <c r="J933" s="29" t="str">
        <f>VLOOKUP($A933,'2025'!$C:$Z,MATCH(J$1,'2025'!$C$1:$Z$1,0))</f>
        <v>#N/A</v>
      </c>
      <c r="K933" s="29" t="str">
        <f>VLOOKUP($A933,'2025'!$C:$Z,MATCH(K$1,'2025'!$C$1:$Z$1,0))</f>
        <v>#N/A</v>
      </c>
      <c r="L933" s="29" t="str">
        <f>VLOOKUP($A933,'2025'!$C:$Z,MATCH(L$1,'2025'!$C$1:$Z$1,0))</f>
        <v>#N/A</v>
      </c>
      <c r="M933" s="29" t="str">
        <f>VLOOKUP($A933,'2025'!$C:$Z,MATCH(M$1,'2025'!$C$1:$Z$1,0))</f>
        <v>#N/A</v>
      </c>
      <c r="N933" s="29" t="str">
        <f>VLOOKUP($A933,'2025'!$C:$Z,MATCH(N$1,'2025'!$C$1:$Z$1,0))</f>
        <v>#N/A</v>
      </c>
      <c r="O933" s="29" t="str">
        <f>VLOOKUP($A933,'2025'!$C:$Z,MATCH(O$1,'2025'!$C$1:$Z$1,0))</f>
        <v>#N/A</v>
      </c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</row>
    <row r="934" ht="22.5" hidden="1" customHeight="1">
      <c r="A934" s="28"/>
      <c r="B934" s="29" t="str">
        <f>VLOOKUP($A934,'2025'!$C:$Z,MATCH(B$1,'2025'!$C$1:$Z$1,0))</f>
        <v>#N/A</v>
      </c>
      <c r="C934" s="29" t="str">
        <f>VLOOKUP($A934,'2025'!$C:$Z,MATCH(C$1,'2025'!$C$1:$Z$1,0))</f>
        <v>#N/A</v>
      </c>
      <c r="D934" s="29" t="str">
        <f>VLOOKUP($A934,'2025'!$C:$Z,MATCH(D$1,'2025'!$C$1:$Z$1,0))</f>
        <v>#N/A</v>
      </c>
      <c r="E934" s="29" t="str">
        <f>VLOOKUP($A934,'2025'!$C:$Z,MATCH(E$1,'2025'!$C$1:$Z$1,0))</f>
        <v>#N/A</v>
      </c>
      <c r="F934" s="29" t="str">
        <f>VLOOKUP($A934,'2025'!$C:$Z,MATCH(F$1,'2025'!$C$1:$Z$1,0))</f>
        <v>#N/A</v>
      </c>
      <c r="G934" s="29" t="str">
        <f>VLOOKUP($A934,'2025'!$C:$Z,MATCH(G$1,'2025'!$C$1:$Z$1,0))</f>
        <v>#N/A</v>
      </c>
      <c r="H934" s="29" t="str">
        <f>VLOOKUP($A934,'2025'!$C:$Z,MATCH(H$1,'2025'!$C$1:$Z$1,0))</f>
        <v>#N/A</v>
      </c>
      <c r="I934" s="29" t="str">
        <f>VLOOKUP($A934,'2025'!$C:$Z,MATCH(I$1,'2025'!$C$1:$Z$1,0))</f>
        <v>#N/A</v>
      </c>
      <c r="J934" s="29" t="str">
        <f>VLOOKUP($A934,'2025'!$C:$Z,MATCH(J$1,'2025'!$C$1:$Z$1,0))</f>
        <v>#N/A</v>
      </c>
      <c r="K934" s="29" t="str">
        <f>VLOOKUP($A934,'2025'!$C:$Z,MATCH(K$1,'2025'!$C$1:$Z$1,0))</f>
        <v>#N/A</v>
      </c>
      <c r="L934" s="29" t="str">
        <f>VLOOKUP($A934,'2025'!$C:$Z,MATCH(L$1,'2025'!$C$1:$Z$1,0))</f>
        <v>#N/A</v>
      </c>
      <c r="M934" s="29" t="str">
        <f>VLOOKUP($A934,'2025'!$C:$Z,MATCH(M$1,'2025'!$C$1:$Z$1,0))</f>
        <v>#N/A</v>
      </c>
      <c r="N934" s="29" t="str">
        <f>VLOOKUP($A934,'2025'!$C:$Z,MATCH(N$1,'2025'!$C$1:$Z$1,0))</f>
        <v>#N/A</v>
      </c>
      <c r="O934" s="29" t="str">
        <f>VLOOKUP($A934,'2025'!$C:$Z,MATCH(O$1,'2025'!$C$1:$Z$1,0))</f>
        <v>#N/A</v>
      </c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</row>
    <row r="935" ht="22.5" hidden="1" customHeight="1">
      <c r="A935" s="28"/>
      <c r="B935" s="29" t="str">
        <f>VLOOKUP($A935,'2025'!$C:$Z,MATCH(B$1,'2025'!$C$1:$Z$1,0))</f>
        <v>#N/A</v>
      </c>
      <c r="C935" s="29" t="str">
        <f>VLOOKUP($A935,'2025'!$C:$Z,MATCH(C$1,'2025'!$C$1:$Z$1,0))</f>
        <v>#N/A</v>
      </c>
      <c r="D935" s="29" t="str">
        <f>VLOOKUP($A935,'2025'!$C:$Z,MATCH(D$1,'2025'!$C$1:$Z$1,0))</f>
        <v>#N/A</v>
      </c>
      <c r="E935" s="29" t="str">
        <f>VLOOKUP($A935,'2025'!$C:$Z,MATCH(E$1,'2025'!$C$1:$Z$1,0))</f>
        <v>#N/A</v>
      </c>
      <c r="F935" s="29" t="str">
        <f>VLOOKUP($A935,'2025'!$C:$Z,MATCH(F$1,'2025'!$C$1:$Z$1,0))</f>
        <v>#N/A</v>
      </c>
      <c r="G935" s="29" t="str">
        <f>VLOOKUP($A935,'2025'!$C:$Z,MATCH(G$1,'2025'!$C$1:$Z$1,0))</f>
        <v>#N/A</v>
      </c>
      <c r="H935" s="29" t="str">
        <f>VLOOKUP($A935,'2025'!$C:$Z,MATCH(H$1,'2025'!$C$1:$Z$1,0))</f>
        <v>#N/A</v>
      </c>
      <c r="I935" s="29" t="str">
        <f>VLOOKUP($A935,'2025'!$C:$Z,MATCH(I$1,'2025'!$C$1:$Z$1,0))</f>
        <v>#N/A</v>
      </c>
      <c r="J935" s="29" t="str">
        <f>VLOOKUP($A935,'2025'!$C:$Z,MATCH(J$1,'2025'!$C$1:$Z$1,0))</f>
        <v>#N/A</v>
      </c>
      <c r="K935" s="29" t="str">
        <f>VLOOKUP($A935,'2025'!$C:$Z,MATCH(K$1,'2025'!$C$1:$Z$1,0))</f>
        <v>#N/A</v>
      </c>
      <c r="L935" s="29" t="str">
        <f>VLOOKUP($A935,'2025'!$C:$Z,MATCH(L$1,'2025'!$C$1:$Z$1,0))</f>
        <v>#N/A</v>
      </c>
      <c r="M935" s="29" t="str">
        <f>VLOOKUP($A935,'2025'!$C:$Z,MATCH(M$1,'2025'!$C$1:$Z$1,0))</f>
        <v>#N/A</v>
      </c>
      <c r="N935" s="29" t="str">
        <f>VLOOKUP($A935,'2025'!$C:$Z,MATCH(N$1,'2025'!$C$1:$Z$1,0))</f>
        <v>#N/A</v>
      </c>
      <c r="O935" s="29" t="str">
        <f>VLOOKUP($A935,'2025'!$C:$Z,MATCH(O$1,'2025'!$C$1:$Z$1,0))</f>
        <v>#N/A</v>
      </c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</row>
    <row r="936" ht="22.5" hidden="1" customHeight="1">
      <c r="A936" s="28"/>
      <c r="B936" s="29" t="str">
        <f>VLOOKUP($A936,'2025'!$C:$Z,MATCH(B$1,'2025'!$C$1:$Z$1,0))</f>
        <v>#N/A</v>
      </c>
      <c r="C936" s="29" t="str">
        <f>VLOOKUP($A936,'2025'!$C:$Z,MATCH(C$1,'2025'!$C$1:$Z$1,0))</f>
        <v>#N/A</v>
      </c>
      <c r="D936" s="29" t="str">
        <f>VLOOKUP($A936,'2025'!$C:$Z,MATCH(D$1,'2025'!$C$1:$Z$1,0))</f>
        <v>#N/A</v>
      </c>
      <c r="E936" s="29" t="str">
        <f>VLOOKUP($A936,'2025'!$C:$Z,MATCH(E$1,'2025'!$C$1:$Z$1,0))</f>
        <v>#N/A</v>
      </c>
      <c r="F936" s="29" t="str">
        <f>VLOOKUP($A936,'2025'!$C:$Z,MATCH(F$1,'2025'!$C$1:$Z$1,0))</f>
        <v>#N/A</v>
      </c>
      <c r="G936" s="29" t="str">
        <f>VLOOKUP($A936,'2025'!$C:$Z,MATCH(G$1,'2025'!$C$1:$Z$1,0))</f>
        <v>#N/A</v>
      </c>
      <c r="H936" s="29" t="str">
        <f>VLOOKUP($A936,'2025'!$C:$Z,MATCH(H$1,'2025'!$C$1:$Z$1,0))</f>
        <v>#N/A</v>
      </c>
      <c r="I936" s="29" t="str">
        <f>VLOOKUP($A936,'2025'!$C:$Z,MATCH(I$1,'2025'!$C$1:$Z$1,0))</f>
        <v>#N/A</v>
      </c>
      <c r="J936" s="29" t="str">
        <f>VLOOKUP($A936,'2025'!$C:$Z,MATCH(J$1,'2025'!$C$1:$Z$1,0))</f>
        <v>#N/A</v>
      </c>
      <c r="K936" s="29" t="str">
        <f>VLOOKUP($A936,'2025'!$C:$Z,MATCH(K$1,'2025'!$C$1:$Z$1,0))</f>
        <v>#N/A</v>
      </c>
      <c r="L936" s="29" t="str">
        <f>VLOOKUP($A936,'2025'!$C:$Z,MATCH(L$1,'2025'!$C$1:$Z$1,0))</f>
        <v>#N/A</v>
      </c>
      <c r="M936" s="29" t="str">
        <f>VLOOKUP($A936,'2025'!$C:$Z,MATCH(M$1,'2025'!$C$1:$Z$1,0))</f>
        <v>#N/A</v>
      </c>
      <c r="N936" s="29" t="str">
        <f>VLOOKUP($A936,'2025'!$C:$Z,MATCH(N$1,'2025'!$C$1:$Z$1,0))</f>
        <v>#N/A</v>
      </c>
      <c r="O936" s="29" t="str">
        <f>VLOOKUP($A936,'2025'!$C:$Z,MATCH(O$1,'2025'!$C$1:$Z$1,0))</f>
        <v>#N/A</v>
      </c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</row>
    <row r="937" ht="22.5" hidden="1" customHeight="1">
      <c r="A937" s="28"/>
      <c r="B937" s="29" t="str">
        <f>VLOOKUP($A937,'2025'!$C:$Z,MATCH(B$1,'2025'!$C$1:$Z$1,0))</f>
        <v>#N/A</v>
      </c>
      <c r="C937" s="29" t="str">
        <f>VLOOKUP($A937,'2025'!$C:$Z,MATCH(C$1,'2025'!$C$1:$Z$1,0))</f>
        <v>#N/A</v>
      </c>
      <c r="D937" s="29" t="str">
        <f>VLOOKUP($A937,'2025'!$C:$Z,MATCH(D$1,'2025'!$C$1:$Z$1,0))</f>
        <v>#N/A</v>
      </c>
      <c r="E937" s="29" t="str">
        <f>VLOOKUP($A937,'2025'!$C:$Z,MATCH(E$1,'2025'!$C$1:$Z$1,0))</f>
        <v>#N/A</v>
      </c>
      <c r="F937" s="29" t="str">
        <f>VLOOKUP($A937,'2025'!$C:$Z,MATCH(F$1,'2025'!$C$1:$Z$1,0))</f>
        <v>#N/A</v>
      </c>
      <c r="G937" s="29" t="str">
        <f>VLOOKUP($A937,'2025'!$C:$Z,MATCH(G$1,'2025'!$C$1:$Z$1,0))</f>
        <v>#N/A</v>
      </c>
      <c r="H937" s="29" t="str">
        <f>VLOOKUP($A937,'2025'!$C:$Z,MATCH(H$1,'2025'!$C$1:$Z$1,0))</f>
        <v>#N/A</v>
      </c>
      <c r="I937" s="29" t="str">
        <f>VLOOKUP($A937,'2025'!$C:$Z,MATCH(I$1,'2025'!$C$1:$Z$1,0))</f>
        <v>#N/A</v>
      </c>
      <c r="J937" s="29" t="str">
        <f>VLOOKUP($A937,'2025'!$C:$Z,MATCH(J$1,'2025'!$C$1:$Z$1,0))</f>
        <v>#N/A</v>
      </c>
      <c r="K937" s="29" t="str">
        <f>VLOOKUP($A937,'2025'!$C:$Z,MATCH(K$1,'2025'!$C$1:$Z$1,0))</f>
        <v>#N/A</v>
      </c>
      <c r="L937" s="29" t="str">
        <f>VLOOKUP($A937,'2025'!$C:$Z,MATCH(L$1,'2025'!$C$1:$Z$1,0))</f>
        <v>#N/A</v>
      </c>
      <c r="M937" s="29" t="str">
        <f>VLOOKUP($A937,'2025'!$C:$Z,MATCH(M$1,'2025'!$C$1:$Z$1,0))</f>
        <v>#N/A</v>
      </c>
      <c r="N937" s="29" t="str">
        <f>VLOOKUP($A937,'2025'!$C:$Z,MATCH(N$1,'2025'!$C$1:$Z$1,0))</f>
        <v>#N/A</v>
      </c>
      <c r="O937" s="29" t="str">
        <f>VLOOKUP($A937,'2025'!$C:$Z,MATCH(O$1,'2025'!$C$1:$Z$1,0))</f>
        <v>#N/A</v>
      </c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</row>
    <row r="938" ht="22.5" hidden="1" customHeight="1">
      <c r="A938" s="28"/>
      <c r="B938" s="29" t="str">
        <f>VLOOKUP($A938,'2025'!$C:$Z,MATCH(B$1,'2025'!$C$1:$Z$1,0))</f>
        <v>#N/A</v>
      </c>
      <c r="C938" s="29" t="str">
        <f>VLOOKUP($A938,'2025'!$C:$Z,MATCH(C$1,'2025'!$C$1:$Z$1,0))</f>
        <v>#N/A</v>
      </c>
      <c r="D938" s="29" t="str">
        <f>VLOOKUP($A938,'2025'!$C:$Z,MATCH(D$1,'2025'!$C$1:$Z$1,0))</f>
        <v>#N/A</v>
      </c>
      <c r="E938" s="29" t="str">
        <f>VLOOKUP($A938,'2025'!$C:$Z,MATCH(E$1,'2025'!$C$1:$Z$1,0))</f>
        <v>#N/A</v>
      </c>
      <c r="F938" s="29" t="str">
        <f>VLOOKUP($A938,'2025'!$C:$Z,MATCH(F$1,'2025'!$C$1:$Z$1,0))</f>
        <v>#N/A</v>
      </c>
      <c r="G938" s="29" t="str">
        <f>VLOOKUP($A938,'2025'!$C:$Z,MATCH(G$1,'2025'!$C$1:$Z$1,0))</f>
        <v>#N/A</v>
      </c>
      <c r="H938" s="29" t="str">
        <f>VLOOKUP($A938,'2025'!$C:$Z,MATCH(H$1,'2025'!$C$1:$Z$1,0))</f>
        <v>#N/A</v>
      </c>
      <c r="I938" s="29" t="str">
        <f>VLOOKUP($A938,'2025'!$C:$Z,MATCH(I$1,'2025'!$C$1:$Z$1,0))</f>
        <v>#N/A</v>
      </c>
      <c r="J938" s="29" t="str">
        <f>VLOOKUP($A938,'2025'!$C:$Z,MATCH(J$1,'2025'!$C$1:$Z$1,0))</f>
        <v>#N/A</v>
      </c>
      <c r="K938" s="29" t="str">
        <f>VLOOKUP($A938,'2025'!$C:$Z,MATCH(K$1,'2025'!$C$1:$Z$1,0))</f>
        <v>#N/A</v>
      </c>
      <c r="L938" s="29" t="str">
        <f>VLOOKUP($A938,'2025'!$C:$Z,MATCH(L$1,'2025'!$C$1:$Z$1,0))</f>
        <v>#N/A</v>
      </c>
      <c r="M938" s="29" t="str">
        <f>VLOOKUP($A938,'2025'!$C:$Z,MATCH(M$1,'2025'!$C$1:$Z$1,0))</f>
        <v>#N/A</v>
      </c>
      <c r="N938" s="29" t="str">
        <f>VLOOKUP($A938,'2025'!$C:$Z,MATCH(N$1,'2025'!$C$1:$Z$1,0))</f>
        <v>#N/A</v>
      </c>
      <c r="O938" s="29" t="str">
        <f>VLOOKUP($A938,'2025'!$C:$Z,MATCH(O$1,'2025'!$C$1:$Z$1,0))</f>
        <v>#N/A</v>
      </c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</row>
    <row r="939" ht="22.5" hidden="1" customHeight="1">
      <c r="A939" s="28"/>
      <c r="B939" s="29" t="str">
        <f>VLOOKUP($A939,'2025'!$C:$Z,MATCH(B$1,'2025'!$C$1:$Z$1,0))</f>
        <v>#N/A</v>
      </c>
      <c r="C939" s="29" t="str">
        <f>VLOOKUP($A939,'2025'!$C:$Z,MATCH(C$1,'2025'!$C$1:$Z$1,0))</f>
        <v>#N/A</v>
      </c>
      <c r="D939" s="29" t="str">
        <f>VLOOKUP($A939,'2025'!$C:$Z,MATCH(D$1,'2025'!$C$1:$Z$1,0))</f>
        <v>#N/A</v>
      </c>
      <c r="E939" s="29" t="str">
        <f>VLOOKUP($A939,'2025'!$C:$Z,MATCH(E$1,'2025'!$C$1:$Z$1,0))</f>
        <v>#N/A</v>
      </c>
      <c r="F939" s="29" t="str">
        <f>VLOOKUP($A939,'2025'!$C:$Z,MATCH(F$1,'2025'!$C$1:$Z$1,0))</f>
        <v>#N/A</v>
      </c>
      <c r="G939" s="29" t="str">
        <f>VLOOKUP($A939,'2025'!$C:$Z,MATCH(G$1,'2025'!$C$1:$Z$1,0))</f>
        <v>#N/A</v>
      </c>
      <c r="H939" s="29" t="str">
        <f>VLOOKUP($A939,'2025'!$C:$Z,MATCH(H$1,'2025'!$C$1:$Z$1,0))</f>
        <v>#N/A</v>
      </c>
      <c r="I939" s="29" t="str">
        <f>VLOOKUP($A939,'2025'!$C:$Z,MATCH(I$1,'2025'!$C$1:$Z$1,0))</f>
        <v>#N/A</v>
      </c>
      <c r="J939" s="29" t="str">
        <f>VLOOKUP($A939,'2025'!$C:$Z,MATCH(J$1,'2025'!$C$1:$Z$1,0))</f>
        <v>#N/A</v>
      </c>
      <c r="K939" s="29" t="str">
        <f>VLOOKUP($A939,'2025'!$C:$Z,MATCH(K$1,'2025'!$C$1:$Z$1,0))</f>
        <v>#N/A</v>
      </c>
      <c r="L939" s="29" t="str">
        <f>VLOOKUP($A939,'2025'!$C:$Z,MATCH(L$1,'2025'!$C$1:$Z$1,0))</f>
        <v>#N/A</v>
      </c>
      <c r="M939" s="29" t="str">
        <f>VLOOKUP($A939,'2025'!$C:$Z,MATCH(M$1,'2025'!$C$1:$Z$1,0))</f>
        <v>#N/A</v>
      </c>
      <c r="N939" s="29" t="str">
        <f>VLOOKUP($A939,'2025'!$C:$Z,MATCH(N$1,'2025'!$C$1:$Z$1,0))</f>
        <v>#N/A</v>
      </c>
      <c r="O939" s="29" t="str">
        <f>VLOOKUP($A939,'2025'!$C:$Z,MATCH(O$1,'2025'!$C$1:$Z$1,0))</f>
        <v>#N/A</v>
      </c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</row>
    <row r="940" ht="22.5" hidden="1" customHeight="1">
      <c r="A940" s="28"/>
      <c r="B940" s="29" t="str">
        <f>VLOOKUP($A940,'2025'!$C:$Z,MATCH(B$1,'2025'!$C$1:$Z$1,0))</f>
        <v>#N/A</v>
      </c>
      <c r="C940" s="29" t="str">
        <f>VLOOKUP($A940,'2025'!$C:$Z,MATCH(C$1,'2025'!$C$1:$Z$1,0))</f>
        <v>#N/A</v>
      </c>
      <c r="D940" s="29" t="str">
        <f>VLOOKUP($A940,'2025'!$C:$Z,MATCH(D$1,'2025'!$C$1:$Z$1,0))</f>
        <v>#N/A</v>
      </c>
      <c r="E940" s="29" t="str">
        <f>VLOOKUP($A940,'2025'!$C:$Z,MATCH(E$1,'2025'!$C$1:$Z$1,0))</f>
        <v>#N/A</v>
      </c>
      <c r="F940" s="29" t="str">
        <f>VLOOKUP($A940,'2025'!$C:$Z,MATCH(F$1,'2025'!$C$1:$Z$1,0))</f>
        <v>#N/A</v>
      </c>
      <c r="G940" s="29" t="str">
        <f>VLOOKUP($A940,'2025'!$C:$Z,MATCH(G$1,'2025'!$C$1:$Z$1,0))</f>
        <v>#N/A</v>
      </c>
      <c r="H940" s="29" t="str">
        <f>VLOOKUP($A940,'2025'!$C:$Z,MATCH(H$1,'2025'!$C$1:$Z$1,0))</f>
        <v>#N/A</v>
      </c>
      <c r="I940" s="29" t="str">
        <f>VLOOKUP($A940,'2025'!$C:$Z,MATCH(I$1,'2025'!$C$1:$Z$1,0))</f>
        <v>#N/A</v>
      </c>
      <c r="J940" s="29" t="str">
        <f>VLOOKUP($A940,'2025'!$C:$Z,MATCH(J$1,'2025'!$C$1:$Z$1,0))</f>
        <v>#N/A</v>
      </c>
      <c r="K940" s="29" t="str">
        <f>VLOOKUP($A940,'2025'!$C:$Z,MATCH(K$1,'2025'!$C$1:$Z$1,0))</f>
        <v>#N/A</v>
      </c>
      <c r="L940" s="29" t="str">
        <f>VLOOKUP($A940,'2025'!$C:$Z,MATCH(L$1,'2025'!$C$1:$Z$1,0))</f>
        <v>#N/A</v>
      </c>
      <c r="M940" s="29" t="str">
        <f>VLOOKUP($A940,'2025'!$C:$Z,MATCH(M$1,'2025'!$C$1:$Z$1,0))</f>
        <v>#N/A</v>
      </c>
      <c r="N940" s="29" t="str">
        <f>VLOOKUP($A940,'2025'!$C:$Z,MATCH(N$1,'2025'!$C$1:$Z$1,0))</f>
        <v>#N/A</v>
      </c>
      <c r="O940" s="29" t="str">
        <f>VLOOKUP($A940,'2025'!$C:$Z,MATCH(O$1,'2025'!$C$1:$Z$1,0))</f>
        <v>#N/A</v>
      </c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</row>
    <row r="941" ht="22.5" hidden="1" customHeight="1">
      <c r="A941" s="28"/>
      <c r="B941" s="29" t="str">
        <f>VLOOKUP($A941,'2025'!$C:$Z,MATCH(B$1,'2025'!$C$1:$Z$1,0))</f>
        <v>#N/A</v>
      </c>
      <c r="C941" s="29" t="str">
        <f>VLOOKUP($A941,'2025'!$C:$Z,MATCH(C$1,'2025'!$C$1:$Z$1,0))</f>
        <v>#N/A</v>
      </c>
      <c r="D941" s="29" t="str">
        <f>VLOOKUP($A941,'2025'!$C:$Z,MATCH(D$1,'2025'!$C$1:$Z$1,0))</f>
        <v>#N/A</v>
      </c>
      <c r="E941" s="29" t="str">
        <f>VLOOKUP($A941,'2025'!$C:$Z,MATCH(E$1,'2025'!$C$1:$Z$1,0))</f>
        <v>#N/A</v>
      </c>
      <c r="F941" s="29" t="str">
        <f>VLOOKUP($A941,'2025'!$C:$Z,MATCH(F$1,'2025'!$C$1:$Z$1,0))</f>
        <v>#N/A</v>
      </c>
      <c r="G941" s="29" t="str">
        <f>VLOOKUP($A941,'2025'!$C:$Z,MATCH(G$1,'2025'!$C$1:$Z$1,0))</f>
        <v>#N/A</v>
      </c>
      <c r="H941" s="29" t="str">
        <f>VLOOKUP($A941,'2025'!$C:$Z,MATCH(H$1,'2025'!$C$1:$Z$1,0))</f>
        <v>#N/A</v>
      </c>
      <c r="I941" s="29" t="str">
        <f>VLOOKUP($A941,'2025'!$C:$Z,MATCH(I$1,'2025'!$C$1:$Z$1,0))</f>
        <v>#N/A</v>
      </c>
      <c r="J941" s="29" t="str">
        <f>VLOOKUP($A941,'2025'!$C:$Z,MATCH(J$1,'2025'!$C$1:$Z$1,0))</f>
        <v>#N/A</v>
      </c>
      <c r="K941" s="29" t="str">
        <f>VLOOKUP($A941,'2025'!$C:$Z,MATCH(K$1,'2025'!$C$1:$Z$1,0))</f>
        <v>#N/A</v>
      </c>
      <c r="L941" s="29" t="str">
        <f>VLOOKUP($A941,'2025'!$C:$Z,MATCH(L$1,'2025'!$C$1:$Z$1,0))</f>
        <v>#N/A</v>
      </c>
      <c r="M941" s="29" t="str">
        <f>VLOOKUP($A941,'2025'!$C:$Z,MATCH(M$1,'2025'!$C$1:$Z$1,0))</f>
        <v>#N/A</v>
      </c>
      <c r="N941" s="29" t="str">
        <f>VLOOKUP($A941,'2025'!$C:$Z,MATCH(N$1,'2025'!$C$1:$Z$1,0))</f>
        <v>#N/A</v>
      </c>
      <c r="O941" s="29" t="str">
        <f>VLOOKUP($A941,'2025'!$C:$Z,MATCH(O$1,'2025'!$C$1:$Z$1,0))</f>
        <v>#N/A</v>
      </c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</row>
    <row r="942" ht="22.5" hidden="1" customHeight="1">
      <c r="A942" s="28"/>
      <c r="B942" s="29" t="str">
        <f>VLOOKUP($A942,'2025'!$C:$Z,MATCH(B$1,'2025'!$C$1:$Z$1,0))</f>
        <v>#N/A</v>
      </c>
      <c r="C942" s="29" t="str">
        <f>VLOOKUP($A942,'2025'!$C:$Z,MATCH(C$1,'2025'!$C$1:$Z$1,0))</f>
        <v>#N/A</v>
      </c>
      <c r="D942" s="29" t="str">
        <f>VLOOKUP($A942,'2025'!$C:$Z,MATCH(D$1,'2025'!$C$1:$Z$1,0))</f>
        <v>#N/A</v>
      </c>
      <c r="E942" s="29" t="str">
        <f>VLOOKUP($A942,'2025'!$C:$Z,MATCH(E$1,'2025'!$C$1:$Z$1,0))</f>
        <v>#N/A</v>
      </c>
      <c r="F942" s="29" t="str">
        <f>VLOOKUP($A942,'2025'!$C:$Z,MATCH(F$1,'2025'!$C$1:$Z$1,0))</f>
        <v>#N/A</v>
      </c>
      <c r="G942" s="29" t="str">
        <f>VLOOKUP($A942,'2025'!$C:$Z,MATCH(G$1,'2025'!$C$1:$Z$1,0))</f>
        <v>#N/A</v>
      </c>
      <c r="H942" s="29" t="str">
        <f>VLOOKUP($A942,'2025'!$C:$Z,MATCH(H$1,'2025'!$C$1:$Z$1,0))</f>
        <v>#N/A</v>
      </c>
      <c r="I942" s="29" t="str">
        <f>VLOOKUP($A942,'2025'!$C:$Z,MATCH(I$1,'2025'!$C$1:$Z$1,0))</f>
        <v>#N/A</v>
      </c>
      <c r="J942" s="29" t="str">
        <f>VLOOKUP($A942,'2025'!$C:$Z,MATCH(J$1,'2025'!$C$1:$Z$1,0))</f>
        <v>#N/A</v>
      </c>
      <c r="K942" s="29" t="str">
        <f>VLOOKUP($A942,'2025'!$C:$Z,MATCH(K$1,'2025'!$C$1:$Z$1,0))</f>
        <v>#N/A</v>
      </c>
      <c r="L942" s="29" t="str">
        <f>VLOOKUP($A942,'2025'!$C:$Z,MATCH(L$1,'2025'!$C$1:$Z$1,0))</f>
        <v>#N/A</v>
      </c>
      <c r="M942" s="29" t="str">
        <f>VLOOKUP($A942,'2025'!$C:$Z,MATCH(M$1,'2025'!$C$1:$Z$1,0))</f>
        <v>#N/A</v>
      </c>
      <c r="N942" s="29" t="str">
        <f>VLOOKUP($A942,'2025'!$C:$Z,MATCH(N$1,'2025'!$C$1:$Z$1,0))</f>
        <v>#N/A</v>
      </c>
      <c r="O942" s="29" t="str">
        <f>VLOOKUP($A942,'2025'!$C:$Z,MATCH(O$1,'2025'!$C$1:$Z$1,0))</f>
        <v>#N/A</v>
      </c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</row>
    <row r="943" ht="22.5" hidden="1" customHeight="1">
      <c r="A943" s="28"/>
      <c r="B943" s="29" t="str">
        <f>VLOOKUP($A943,'2025'!$C:$Z,MATCH(B$1,'2025'!$C$1:$Z$1,0))</f>
        <v>#N/A</v>
      </c>
      <c r="C943" s="29" t="str">
        <f>VLOOKUP($A943,'2025'!$C:$Z,MATCH(C$1,'2025'!$C$1:$Z$1,0))</f>
        <v>#N/A</v>
      </c>
      <c r="D943" s="29" t="str">
        <f>VLOOKUP($A943,'2025'!$C:$Z,MATCH(D$1,'2025'!$C$1:$Z$1,0))</f>
        <v>#N/A</v>
      </c>
      <c r="E943" s="29" t="str">
        <f>VLOOKUP($A943,'2025'!$C:$Z,MATCH(E$1,'2025'!$C$1:$Z$1,0))</f>
        <v>#N/A</v>
      </c>
      <c r="F943" s="29" t="str">
        <f>VLOOKUP($A943,'2025'!$C:$Z,MATCH(F$1,'2025'!$C$1:$Z$1,0))</f>
        <v>#N/A</v>
      </c>
      <c r="G943" s="29" t="str">
        <f>VLOOKUP($A943,'2025'!$C:$Z,MATCH(G$1,'2025'!$C$1:$Z$1,0))</f>
        <v>#N/A</v>
      </c>
      <c r="H943" s="29" t="str">
        <f>VLOOKUP($A943,'2025'!$C:$Z,MATCH(H$1,'2025'!$C$1:$Z$1,0))</f>
        <v>#N/A</v>
      </c>
      <c r="I943" s="29" t="str">
        <f>VLOOKUP($A943,'2025'!$C:$Z,MATCH(I$1,'2025'!$C$1:$Z$1,0))</f>
        <v>#N/A</v>
      </c>
      <c r="J943" s="29" t="str">
        <f>VLOOKUP($A943,'2025'!$C:$Z,MATCH(J$1,'2025'!$C$1:$Z$1,0))</f>
        <v>#N/A</v>
      </c>
      <c r="K943" s="29" t="str">
        <f>VLOOKUP($A943,'2025'!$C:$Z,MATCH(K$1,'2025'!$C$1:$Z$1,0))</f>
        <v>#N/A</v>
      </c>
      <c r="L943" s="29" t="str">
        <f>VLOOKUP($A943,'2025'!$C:$Z,MATCH(L$1,'2025'!$C$1:$Z$1,0))</f>
        <v>#N/A</v>
      </c>
      <c r="M943" s="29" t="str">
        <f>VLOOKUP($A943,'2025'!$C:$Z,MATCH(M$1,'2025'!$C$1:$Z$1,0))</f>
        <v>#N/A</v>
      </c>
      <c r="N943" s="29" t="str">
        <f>VLOOKUP($A943,'2025'!$C:$Z,MATCH(N$1,'2025'!$C$1:$Z$1,0))</f>
        <v>#N/A</v>
      </c>
      <c r="O943" s="29" t="str">
        <f>VLOOKUP($A943,'2025'!$C:$Z,MATCH(O$1,'2025'!$C$1:$Z$1,0))</f>
        <v>#N/A</v>
      </c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</row>
    <row r="944" ht="22.5" hidden="1" customHeight="1">
      <c r="A944" s="28"/>
      <c r="B944" s="29" t="str">
        <f>VLOOKUP($A944,'2025'!$C:$Z,MATCH(B$1,'2025'!$C$1:$Z$1,0))</f>
        <v>#N/A</v>
      </c>
      <c r="C944" s="29" t="str">
        <f>VLOOKUP($A944,'2025'!$C:$Z,MATCH(C$1,'2025'!$C$1:$Z$1,0))</f>
        <v>#N/A</v>
      </c>
      <c r="D944" s="29" t="str">
        <f>VLOOKUP($A944,'2025'!$C:$Z,MATCH(D$1,'2025'!$C$1:$Z$1,0))</f>
        <v>#N/A</v>
      </c>
      <c r="E944" s="29" t="str">
        <f>VLOOKUP($A944,'2025'!$C:$Z,MATCH(E$1,'2025'!$C$1:$Z$1,0))</f>
        <v>#N/A</v>
      </c>
      <c r="F944" s="29" t="str">
        <f>VLOOKUP($A944,'2025'!$C:$Z,MATCH(F$1,'2025'!$C$1:$Z$1,0))</f>
        <v>#N/A</v>
      </c>
      <c r="G944" s="29" t="str">
        <f>VLOOKUP($A944,'2025'!$C:$Z,MATCH(G$1,'2025'!$C$1:$Z$1,0))</f>
        <v>#N/A</v>
      </c>
      <c r="H944" s="29" t="str">
        <f>VLOOKUP($A944,'2025'!$C:$Z,MATCH(H$1,'2025'!$C$1:$Z$1,0))</f>
        <v>#N/A</v>
      </c>
      <c r="I944" s="29" t="str">
        <f>VLOOKUP($A944,'2025'!$C:$Z,MATCH(I$1,'2025'!$C$1:$Z$1,0))</f>
        <v>#N/A</v>
      </c>
      <c r="J944" s="29" t="str">
        <f>VLOOKUP($A944,'2025'!$C:$Z,MATCH(J$1,'2025'!$C$1:$Z$1,0))</f>
        <v>#N/A</v>
      </c>
      <c r="K944" s="29" t="str">
        <f>VLOOKUP($A944,'2025'!$C:$Z,MATCH(K$1,'2025'!$C$1:$Z$1,0))</f>
        <v>#N/A</v>
      </c>
      <c r="L944" s="29" t="str">
        <f>VLOOKUP($A944,'2025'!$C:$Z,MATCH(L$1,'2025'!$C$1:$Z$1,0))</f>
        <v>#N/A</v>
      </c>
      <c r="M944" s="29" t="str">
        <f>VLOOKUP($A944,'2025'!$C:$Z,MATCH(M$1,'2025'!$C$1:$Z$1,0))</f>
        <v>#N/A</v>
      </c>
      <c r="N944" s="29" t="str">
        <f>VLOOKUP($A944,'2025'!$C:$Z,MATCH(N$1,'2025'!$C$1:$Z$1,0))</f>
        <v>#N/A</v>
      </c>
      <c r="O944" s="29" t="str">
        <f>VLOOKUP($A944,'2025'!$C:$Z,MATCH(O$1,'2025'!$C$1:$Z$1,0))</f>
        <v>#N/A</v>
      </c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</row>
    <row r="945" ht="22.5" hidden="1" customHeight="1">
      <c r="A945" s="28"/>
      <c r="B945" s="29" t="str">
        <f>VLOOKUP($A945,'2025'!$C:$Z,MATCH(B$1,'2025'!$C$1:$Z$1,0))</f>
        <v>#N/A</v>
      </c>
      <c r="C945" s="29" t="str">
        <f>VLOOKUP($A945,'2025'!$C:$Z,MATCH(C$1,'2025'!$C$1:$Z$1,0))</f>
        <v>#N/A</v>
      </c>
      <c r="D945" s="29" t="str">
        <f>VLOOKUP($A945,'2025'!$C:$Z,MATCH(D$1,'2025'!$C$1:$Z$1,0))</f>
        <v>#N/A</v>
      </c>
      <c r="E945" s="29" t="str">
        <f>VLOOKUP($A945,'2025'!$C:$Z,MATCH(E$1,'2025'!$C$1:$Z$1,0))</f>
        <v>#N/A</v>
      </c>
      <c r="F945" s="29" t="str">
        <f>VLOOKUP($A945,'2025'!$C:$Z,MATCH(F$1,'2025'!$C$1:$Z$1,0))</f>
        <v>#N/A</v>
      </c>
      <c r="G945" s="29" t="str">
        <f>VLOOKUP($A945,'2025'!$C:$Z,MATCH(G$1,'2025'!$C$1:$Z$1,0))</f>
        <v>#N/A</v>
      </c>
      <c r="H945" s="29" t="str">
        <f>VLOOKUP($A945,'2025'!$C:$Z,MATCH(H$1,'2025'!$C$1:$Z$1,0))</f>
        <v>#N/A</v>
      </c>
      <c r="I945" s="29" t="str">
        <f>VLOOKUP($A945,'2025'!$C:$Z,MATCH(I$1,'2025'!$C$1:$Z$1,0))</f>
        <v>#N/A</v>
      </c>
      <c r="J945" s="29" t="str">
        <f>VLOOKUP($A945,'2025'!$C:$Z,MATCH(J$1,'2025'!$C$1:$Z$1,0))</f>
        <v>#N/A</v>
      </c>
      <c r="K945" s="29" t="str">
        <f>VLOOKUP($A945,'2025'!$C:$Z,MATCH(K$1,'2025'!$C$1:$Z$1,0))</f>
        <v>#N/A</v>
      </c>
      <c r="L945" s="29" t="str">
        <f>VLOOKUP($A945,'2025'!$C:$Z,MATCH(L$1,'2025'!$C$1:$Z$1,0))</f>
        <v>#N/A</v>
      </c>
      <c r="M945" s="29" t="str">
        <f>VLOOKUP($A945,'2025'!$C:$Z,MATCH(M$1,'2025'!$C$1:$Z$1,0))</f>
        <v>#N/A</v>
      </c>
      <c r="N945" s="29" t="str">
        <f>VLOOKUP($A945,'2025'!$C:$Z,MATCH(N$1,'2025'!$C$1:$Z$1,0))</f>
        <v>#N/A</v>
      </c>
      <c r="O945" s="29" t="str">
        <f>VLOOKUP($A945,'2025'!$C:$Z,MATCH(O$1,'2025'!$C$1:$Z$1,0))</f>
        <v>#N/A</v>
      </c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</row>
    <row r="946" ht="22.5" hidden="1" customHeight="1">
      <c r="A946" s="28"/>
      <c r="B946" s="29" t="str">
        <f>VLOOKUP($A946,'2025'!$C:$Z,MATCH(B$1,'2025'!$C$1:$Z$1,0))</f>
        <v>#N/A</v>
      </c>
      <c r="C946" s="29" t="str">
        <f>VLOOKUP($A946,'2025'!$C:$Z,MATCH(C$1,'2025'!$C$1:$Z$1,0))</f>
        <v>#N/A</v>
      </c>
      <c r="D946" s="29" t="str">
        <f>VLOOKUP($A946,'2025'!$C:$Z,MATCH(D$1,'2025'!$C$1:$Z$1,0))</f>
        <v>#N/A</v>
      </c>
      <c r="E946" s="29" t="str">
        <f>VLOOKUP($A946,'2025'!$C:$Z,MATCH(E$1,'2025'!$C$1:$Z$1,0))</f>
        <v>#N/A</v>
      </c>
      <c r="F946" s="29" t="str">
        <f>VLOOKUP($A946,'2025'!$C:$Z,MATCH(F$1,'2025'!$C$1:$Z$1,0))</f>
        <v>#N/A</v>
      </c>
      <c r="G946" s="29" t="str">
        <f>VLOOKUP($A946,'2025'!$C:$Z,MATCH(G$1,'2025'!$C$1:$Z$1,0))</f>
        <v>#N/A</v>
      </c>
      <c r="H946" s="29" t="str">
        <f>VLOOKUP($A946,'2025'!$C:$Z,MATCH(H$1,'2025'!$C$1:$Z$1,0))</f>
        <v>#N/A</v>
      </c>
      <c r="I946" s="29" t="str">
        <f>VLOOKUP($A946,'2025'!$C:$Z,MATCH(I$1,'2025'!$C$1:$Z$1,0))</f>
        <v>#N/A</v>
      </c>
      <c r="J946" s="29" t="str">
        <f>VLOOKUP($A946,'2025'!$C:$Z,MATCH(J$1,'2025'!$C$1:$Z$1,0))</f>
        <v>#N/A</v>
      </c>
      <c r="K946" s="29" t="str">
        <f>VLOOKUP($A946,'2025'!$C:$Z,MATCH(K$1,'2025'!$C$1:$Z$1,0))</f>
        <v>#N/A</v>
      </c>
      <c r="L946" s="29" t="str">
        <f>VLOOKUP($A946,'2025'!$C:$Z,MATCH(L$1,'2025'!$C$1:$Z$1,0))</f>
        <v>#N/A</v>
      </c>
      <c r="M946" s="29" t="str">
        <f>VLOOKUP($A946,'2025'!$C:$Z,MATCH(M$1,'2025'!$C$1:$Z$1,0))</f>
        <v>#N/A</v>
      </c>
      <c r="N946" s="29" t="str">
        <f>VLOOKUP($A946,'2025'!$C:$Z,MATCH(N$1,'2025'!$C$1:$Z$1,0))</f>
        <v>#N/A</v>
      </c>
      <c r="O946" s="29" t="str">
        <f>VLOOKUP($A946,'2025'!$C:$Z,MATCH(O$1,'2025'!$C$1:$Z$1,0))</f>
        <v>#N/A</v>
      </c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</row>
    <row r="947" ht="22.5" hidden="1" customHeight="1">
      <c r="A947" s="28"/>
      <c r="B947" s="29" t="str">
        <f>VLOOKUP($A947,'2025'!$C:$Z,MATCH(B$1,'2025'!$C$1:$Z$1,0))</f>
        <v>#N/A</v>
      </c>
      <c r="C947" s="29" t="str">
        <f>VLOOKUP($A947,'2025'!$C:$Z,MATCH(C$1,'2025'!$C$1:$Z$1,0))</f>
        <v>#N/A</v>
      </c>
      <c r="D947" s="29" t="str">
        <f>VLOOKUP($A947,'2025'!$C:$Z,MATCH(D$1,'2025'!$C$1:$Z$1,0))</f>
        <v>#N/A</v>
      </c>
      <c r="E947" s="29" t="str">
        <f>VLOOKUP($A947,'2025'!$C:$Z,MATCH(E$1,'2025'!$C$1:$Z$1,0))</f>
        <v>#N/A</v>
      </c>
      <c r="F947" s="29" t="str">
        <f>VLOOKUP($A947,'2025'!$C:$Z,MATCH(F$1,'2025'!$C$1:$Z$1,0))</f>
        <v>#N/A</v>
      </c>
      <c r="G947" s="29" t="str">
        <f>VLOOKUP($A947,'2025'!$C:$Z,MATCH(G$1,'2025'!$C$1:$Z$1,0))</f>
        <v>#N/A</v>
      </c>
      <c r="H947" s="29" t="str">
        <f>VLOOKUP($A947,'2025'!$C:$Z,MATCH(H$1,'2025'!$C$1:$Z$1,0))</f>
        <v>#N/A</v>
      </c>
      <c r="I947" s="29" t="str">
        <f>VLOOKUP($A947,'2025'!$C:$Z,MATCH(I$1,'2025'!$C$1:$Z$1,0))</f>
        <v>#N/A</v>
      </c>
      <c r="J947" s="29" t="str">
        <f>VLOOKUP($A947,'2025'!$C:$Z,MATCH(J$1,'2025'!$C$1:$Z$1,0))</f>
        <v>#N/A</v>
      </c>
      <c r="K947" s="29" t="str">
        <f>VLOOKUP($A947,'2025'!$C:$Z,MATCH(K$1,'2025'!$C$1:$Z$1,0))</f>
        <v>#N/A</v>
      </c>
      <c r="L947" s="29" t="str">
        <f>VLOOKUP($A947,'2025'!$C:$Z,MATCH(L$1,'2025'!$C$1:$Z$1,0))</f>
        <v>#N/A</v>
      </c>
      <c r="M947" s="29" t="str">
        <f>VLOOKUP($A947,'2025'!$C:$Z,MATCH(M$1,'2025'!$C$1:$Z$1,0))</f>
        <v>#N/A</v>
      </c>
      <c r="N947" s="29" t="str">
        <f>VLOOKUP($A947,'2025'!$C:$Z,MATCH(N$1,'2025'!$C$1:$Z$1,0))</f>
        <v>#N/A</v>
      </c>
      <c r="O947" s="29" t="str">
        <f>VLOOKUP($A947,'2025'!$C:$Z,MATCH(O$1,'2025'!$C$1:$Z$1,0))</f>
        <v>#N/A</v>
      </c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</row>
    <row r="948" ht="22.5" hidden="1" customHeight="1">
      <c r="A948" s="28"/>
      <c r="B948" s="29" t="str">
        <f>VLOOKUP($A948,'2025'!$C:$Z,MATCH(B$1,'2025'!$C$1:$Z$1,0))</f>
        <v>#N/A</v>
      </c>
      <c r="C948" s="29" t="str">
        <f>VLOOKUP($A948,'2025'!$C:$Z,MATCH(C$1,'2025'!$C$1:$Z$1,0))</f>
        <v>#N/A</v>
      </c>
      <c r="D948" s="29" t="str">
        <f>VLOOKUP($A948,'2025'!$C:$Z,MATCH(D$1,'2025'!$C$1:$Z$1,0))</f>
        <v>#N/A</v>
      </c>
      <c r="E948" s="29" t="str">
        <f>VLOOKUP($A948,'2025'!$C:$Z,MATCH(E$1,'2025'!$C$1:$Z$1,0))</f>
        <v>#N/A</v>
      </c>
      <c r="F948" s="29" t="str">
        <f>VLOOKUP($A948,'2025'!$C:$Z,MATCH(F$1,'2025'!$C$1:$Z$1,0))</f>
        <v>#N/A</v>
      </c>
      <c r="G948" s="29" t="str">
        <f>VLOOKUP($A948,'2025'!$C:$Z,MATCH(G$1,'2025'!$C$1:$Z$1,0))</f>
        <v>#N/A</v>
      </c>
      <c r="H948" s="29" t="str">
        <f>VLOOKUP($A948,'2025'!$C:$Z,MATCH(H$1,'2025'!$C$1:$Z$1,0))</f>
        <v>#N/A</v>
      </c>
      <c r="I948" s="29" t="str">
        <f>VLOOKUP($A948,'2025'!$C:$Z,MATCH(I$1,'2025'!$C$1:$Z$1,0))</f>
        <v>#N/A</v>
      </c>
      <c r="J948" s="29" t="str">
        <f>VLOOKUP($A948,'2025'!$C:$Z,MATCH(J$1,'2025'!$C$1:$Z$1,0))</f>
        <v>#N/A</v>
      </c>
      <c r="K948" s="29" t="str">
        <f>VLOOKUP($A948,'2025'!$C:$Z,MATCH(K$1,'2025'!$C$1:$Z$1,0))</f>
        <v>#N/A</v>
      </c>
      <c r="L948" s="29" t="str">
        <f>VLOOKUP($A948,'2025'!$C:$Z,MATCH(L$1,'2025'!$C$1:$Z$1,0))</f>
        <v>#N/A</v>
      </c>
      <c r="M948" s="29" t="str">
        <f>VLOOKUP($A948,'2025'!$C:$Z,MATCH(M$1,'2025'!$C$1:$Z$1,0))</f>
        <v>#N/A</v>
      </c>
      <c r="N948" s="29" t="str">
        <f>VLOOKUP($A948,'2025'!$C:$Z,MATCH(N$1,'2025'!$C$1:$Z$1,0))</f>
        <v>#N/A</v>
      </c>
      <c r="O948" s="29" t="str">
        <f>VLOOKUP($A948,'2025'!$C:$Z,MATCH(O$1,'2025'!$C$1:$Z$1,0))</f>
        <v>#N/A</v>
      </c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</row>
    <row r="949" ht="22.5" hidden="1" customHeight="1">
      <c r="A949" s="28"/>
      <c r="B949" s="29" t="str">
        <f>VLOOKUP($A949,'2025'!$C:$Z,MATCH(B$1,'2025'!$C$1:$Z$1,0))</f>
        <v>#N/A</v>
      </c>
      <c r="C949" s="29" t="str">
        <f>VLOOKUP($A949,'2025'!$C:$Z,MATCH(C$1,'2025'!$C$1:$Z$1,0))</f>
        <v>#N/A</v>
      </c>
      <c r="D949" s="29" t="str">
        <f>VLOOKUP($A949,'2025'!$C:$Z,MATCH(D$1,'2025'!$C$1:$Z$1,0))</f>
        <v>#N/A</v>
      </c>
      <c r="E949" s="29" t="str">
        <f>VLOOKUP($A949,'2025'!$C:$Z,MATCH(E$1,'2025'!$C$1:$Z$1,0))</f>
        <v>#N/A</v>
      </c>
      <c r="F949" s="29" t="str">
        <f>VLOOKUP($A949,'2025'!$C:$Z,MATCH(F$1,'2025'!$C$1:$Z$1,0))</f>
        <v>#N/A</v>
      </c>
      <c r="G949" s="29" t="str">
        <f>VLOOKUP($A949,'2025'!$C:$Z,MATCH(G$1,'2025'!$C$1:$Z$1,0))</f>
        <v>#N/A</v>
      </c>
      <c r="H949" s="29" t="str">
        <f>VLOOKUP($A949,'2025'!$C:$Z,MATCH(H$1,'2025'!$C$1:$Z$1,0))</f>
        <v>#N/A</v>
      </c>
      <c r="I949" s="29" t="str">
        <f>VLOOKUP($A949,'2025'!$C:$Z,MATCH(I$1,'2025'!$C$1:$Z$1,0))</f>
        <v>#N/A</v>
      </c>
      <c r="J949" s="29" t="str">
        <f>VLOOKUP($A949,'2025'!$C:$Z,MATCH(J$1,'2025'!$C$1:$Z$1,0))</f>
        <v>#N/A</v>
      </c>
      <c r="K949" s="29" t="str">
        <f>VLOOKUP($A949,'2025'!$C:$Z,MATCH(K$1,'2025'!$C$1:$Z$1,0))</f>
        <v>#N/A</v>
      </c>
      <c r="L949" s="29" t="str">
        <f>VLOOKUP($A949,'2025'!$C:$Z,MATCH(L$1,'2025'!$C$1:$Z$1,0))</f>
        <v>#N/A</v>
      </c>
      <c r="M949" s="29" t="str">
        <f>VLOOKUP($A949,'2025'!$C:$Z,MATCH(M$1,'2025'!$C$1:$Z$1,0))</f>
        <v>#N/A</v>
      </c>
      <c r="N949" s="29" t="str">
        <f>VLOOKUP($A949,'2025'!$C:$Z,MATCH(N$1,'2025'!$C$1:$Z$1,0))</f>
        <v>#N/A</v>
      </c>
      <c r="O949" s="29" t="str">
        <f>VLOOKUP($A949,'2025'!$C:$Z,MATCH(O$1,'2025'!$C$1:$Z$1,0))</f>
        <v>#N/A</v>
      </c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</row>
    <row r="950" ht="22.5" hidden="1" customHeight="1">
      <c r="A950" s="28"/>
      <c r="B950" s="29" t="str">
        <f>VLOOKUP($A950,'2025'!$C:$Z,MATCH(B$1,'2025'!$C$1:$Z$1,0))</f>
        <v>#N/A</v>
      </c>
      <c r="C950" s="29" t="str">
        <f>VLOOKUP($A950,'2025'!$C:$Z,MATCH(C$1,'2025'!$C$1:$Z$1,0))</f>
        <v>#N/A</v>
      </c>
      <c r="D950" s="29" t="str">
        <f>VLOOKUP($A950,'2025'!$C:$Z,MATCH(D$1,'2025'!$C$1:$Z$1,0))</f>
        <v>#N/A</v>
      </c>
      <c r="E950" s="29" t="str">
        <f>VLOOKUP($A950,'2025'!$C:$Z,MATCH(E$1,'2025'!$C$1:$Z$1,0))</f>
        <v>#N/A</v>
      </c>
      <c r="F950" s="29" t="str">
        <f>VLOOKUP($A950,'2025'!$C:$Z,MATCH(F$1,'2025'!$C$1:$Z$1,0))</f>
        <v>#N/A</v>
      </c>
      <c r="G950" s="29" t="str">
        <f>VLOOKUP($A950,'2025'!$C:$Z,MATCH(G$1,'2025'!$C$1:$Z$1,0))</f>
        <v>#N/A</v>
      </c>
      <c r="H950" s="29" t="str">
        <f>VLOOKUP($A950,'2025'!$C:$Z,MATCH(H$1,'2025'!$C$1:$Z$1,0))</f>
        <v>#N/A</v>
      </c>
      <c r="I950" s="29" t="str">
        <f>VLOOKUP($A950,'2025'!$C:$Z,MATCH(I$1,'2025'!$C$1:$Z$1,0))</f>
        <v>#N/A</v>
      </c>
      <c r="J950" s="29" t="str">
        <f>VLOOKUP($A950,'2025'!$C:$Z,MATCH(J$1,'2025'!$C$1:$Z$1,0))</f>
        <v>#N/A</v>
      </c>
      <c r="K950" s="29" t="str">
        <f>VLOOKUP($A950,'2025'!$C:$Z,MATCH(K$1,'2025'!$C$1:$Z$1,0))</f>
        <v>#N/A</v>
      </c>
      <c r="L950" s="29" t="str">
        <f>VLOOKUP($A950,'2025'!$C:$Z,MATCH(L$1,'2025'!$C$1:$Z$1,0))</f>
        <v>#N/A</v>
      </c>
      <c r="M950" s="29" t="str">
        <f>VLOOKUP($A950,'2025'!$C:$Z,MATCH(M$1,'2025'!$C$1:$Z$1,0))</f>
        <v>#N/A</v>
      </c>
      <c r="N950" s="29" t="str">
        <f>VLOOKUP($A950,'2025'!$C:$Z,MATCH(N$1,'2025'!$C$1:$Z$1,0))</f>
        <v>#N/A</v>
      </c>
      <c r="O950" s="29" t="str">
        <f>VLOOKUP($A950,'2025'!$C:$Z,MATCH(O$1,'2025'!$C$1:$Z$1,0))</f>
        <v>#N/A</v>
      </c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</row>
    <row r="951" ht="22.5" hidden="1" customHeight="1">
      <c r="A951" s="28"/>
      <c r="B951" s="29" t="str">
        <f>VLOOKUP($A951,'2025'!$C:$Z,MATCH(B$1,'2025'!$C$1:$Z$1,0))</f>
        <v>#N/A</v>
      </c>
      <c r="C951" s="29" t="str">
        <f>VLOOKUP($A951,'2025'!$C:$Z,MATCH(C$1,'2025'!$C$1:$Z$1,0))</f>
        <v>#N/A</v>
      </c>
      <c r="D951" s="29" t="str">
        <f>VLOOKUP($A951,'2025'!$C:$Z,MATCH(D$1,'2025'!$C$1:$Z$1,0))</f>
        <v>#N/A</v>
      </c>
      <c r="E951" s="29" t="str">
        <f>VLOOKUP($A951,'2025'!$C:$Z,MATCH(E$1,'2025'!$C$1:$Z$1,0))</f>
        <v>#N/A</v>
      </c>
      <c r="F951" s="29" t="str">
        <f>VLOOKUP($A951,'2025'!$C:$Z,MATCH(F$1,'2025'!$C$1:$Z$1,0))</f>
        <v>#N/A</v>
      </c>
      <c r="G951" s="29" t="str">
        <f>VLOOKUP($A951,'2025'!$C:$Z,MATCH(G$1,'2025'!$C$1:$Z$1,0))</f>
        <v>#N/A</v>
      </c>
      <c r="H951" s="29" t="str">
        <f>VLOOKUP($A951,'2025'!$C:$Z,MATCH(H$1,'2025'!$C$1:$Z$1,0))</f>
        <v>#N/A</v>
      </c>
      <c r="I951" s="29" t="str">
        <f>VLOOKUP($A951,'2025'!$C:$Z,MATCH(I$1,'2025'!$C$1:$Z$1,0))</f>
        <v>#N/A</v>
      </c>
      <c r="J951" s="29" t="str">
        <f>VLOOKUP($A951,'2025'!$C:$Z,MATCH(J$1,'2025'!$C$1:$Z$1,0))</f>
        <v>#N/A</v>
      </c>
      <c r="K951" s="29" t="str">
        <f>VLOOKUP($A951,'2025'!$C:$Z,MATCH(K$1,'2025'!$C$1:$Z$1,0))</f>
        <v>#N/A</v>
      </c>
      <c r="L951" s="29" t="str">
        <f>VLOOKUP($A951,'2025'!$C:$Z,MATCH(L$1,'2025'!$C$1:$Z$1,0))</f>
        <v>#N/A</v>
      </c>
      <c r="M951" s="29" t="str">
        <f>VLOOKUP($A951,'2025'!$C:$Z,MATCH(M$1,'2025'!$C$1:$Z$1,0))</f>
        <v>#N/A</v>
      </c>
      <c r="N951" s="29" t="str">
        <f>VLOOKUP($A951,'2025'!$C:$Z,MATCH(N$1,'2025'!$C$1:$Z$1,0))</f>
        <v>#N/A</v>
      </c>
      <c r="O951" s="29" t="str">
        <f>VLOOKUP($A951,'2025'!$C:$Z,MATCH(O$1,'2025'!$C$1:$Z$1,0))</f>
        <v>#N/A</v>
      </c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</row>
    <row r="952" ht="22.5" hidden="1" customHeight="1">
      <c r="A952" s="28"/>
      <c r="B952" s="29" t="str">
        <f>VLOOKUP($A952,'2025'!$C:$Z,MATCH(B$1,'2025'!$C$1:$Z$1,0))</f>
        <v>#N/A</v>
      </c>
      <c r="C952" s="29" t="str">
        <f>VLOOKUP($A952,'2025'!$C:$Z,MATCH(C$1,'2025'!$C$1:$Z$1,0))</f>
        <v>#N/A</v>
      </c>
      <c r="D952" s="29" t="str">
        <f>VLOOKUP($A952,'2025'!$C:$Z,MATCH(D$1,'2025'!$C$1:$Z$1,0))</f>
        <v>#N/A</v>
      </c>
      <c r="E952" s="29" t="str">
        <f>VLOOKUP($A952,'2025'!$C:$Z,MATCH(E$1,'2025'!$C$1:$Z$1,0))</f>
        <v>#N/A</v>
      </c>
      <c r="F952" s="29" t="str">
        <f>VLOOKUP($A952,'2025'!$C:$Z,MATCH(F$1,'2025'!$C$1:$Z$1,0))</f>
        <v>#N/A</v>
      </c>
      <c r="G952" s="29" t="str">
        <f>VLOOKUP($A952,'2025'!$C:$Z,MATCH(G$1,'2025'!$C$1:$Z$1,0))</f>
        <v>#N/A</v>
      </c>
      <c r="H952" s="29" t="str">
        <f>VLOOKUP($A952,'2025'!$C:$Z,MATCH(H$1,'2025'!$C$1:$Z$1,0))</f>
        <v>#N/A</v>
      </c>
      <c r="I952" s="29" t="str">
        <f>VLOOKUP($A952,'2025'!$C:$Z,MATCH(I$1,'2025'!$C$1:$Z$1,0))</f>
        <v>#N/A</v>
      </c>
      <c r="J952" s="29" t="str">
        <f>VLOOKUP($A952,'2025'!$C:$Z,MATCH(J$1,'2025'!$C$1:$Z$1,0))</f>
        <v>#N/A</v>
      </c>
      <c r="K952" s="29" t="str">
        <f>VLOOKUP($A952,'2025'!$C:$Z,MATCH(K$1,'2025'!$C$1:$Z$1,0))</f>
        <v>#N/A</v>
      </c>
      <c r="L952" s="29" t="str">
        <f>VLOOKUP($A952,'2025'!$C:$Z,MATCH(L$1,'2025'!$C$1:$Z$1,0))</f>
        <v>#N/A</v>
      </c>
      <c r="M952" s="29" t="str">
        <f>VLOOKUP($A952,'2025'!$C:$Z,MATCH(M$1,'2025'!$C$1:$Z$1,0))</f>
        <v>#N/A</v>
      </c>
      <c r="N952" s="29" t="str">
        <f>VLOOKUP($A952,'2025'!$C:$Z,MATCH(N$1,'2025'!$C$1:$Z$1,0))</f>
        <v>#N/A</v>
      </c>
      <c r="O952" s="29" t="str">
        <f>VLOOKUP($A952,'2025'!$C:$Z,MATCH(O$1,'2025'!$C$1:$Z$1,0))</f>
        <v>#N/A</v>
      </c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</row>
    <row r="953" ht="22.5" hidden="1" customHeight="1">
      <c r="A953" s="28"/>
      <c r="B953" s="29" t="str">
        <f>VLOOKUP($A953,'2025'!$C:$Z,MATCH(B$1,'2025'!$C$1:$Z$1,0))</f>
        <v>#N/A</v>
      </c>
      <c r="C953" s="29" t="str">
        <f>VLOOKUP($A953,'2025'!$C:$Z,MATCH(C$1,'2025'!$C$1:$Z$1,0))</f>
        <v>#N/A</v>
      </c>
      <c r="D953" s="29" t="str">
        <f>VLOOKUP($A953,'2025'!$C:$Z,MATCH(D$1,'2025'!$C$1:$Z$1,0))</f>
        <v>#N/A</v>
      </c>
      <c r="E953" s="29" t="str">
        <f>VLOOKUP($A953,'2025'!$C:$Z,MATCH(E$1,'2025'!$C$1:$Z$1,0))</f>
        <v>#N/A</v>
      </c>
      <c r="F953" s="29" t="str">
        <f>VLOOKUP($A953,'2025'!$C:$Z,MATCH(F$1,'2025'!$C$1:$Z$1,0))</f>
        <v>#N/A</v>
      </c>
      <c r="G953" s="29" t="str">
        <f>VLOOKUP($A953,'2025'!$C:$Z,MATCH(G$1,'2025'!$C$1:$Z$1,0))</f>
        <v>#N/A</v>
      </c>
      <c r="H953" s="29" t="str">
        <f>VLOOKUP($A953,'2025'!$C:$Z,MATCH(H$1,'2025'!$C$1:$Z$1,0))</f>
        <v>#N/A</v>
      </c>
      <c r="I953" s="29" t="str">
        <f>VLOOKUP($A953,'2025'!$C:$Z,MATCH(I$1,'2025'!$C$1:$Z$1,0))</f>
        <v>#N/A</v>
      </c>
      <c r="J953" s="29" t="str">
        <f>VLOOKUP($A953,'2025'!$C:$Z,MATCH(J$1,'2025'!$C$1:$Z$1,0))</f>
        <v>#N/A</v>
      </c>
      <c r="K953" s="29" t="str">
        <f>VLOOKUP($A953,'2025'!$C:$Z,MATCH(K$1,'2025'!$C$1:$Z$1,0))</f>
        <v>#N/A</v>
      </c>
      <c r="L953" s="29" t="str">
        <f>VLOOKUP($A953,'2025'!$C:$Z,MATCH(L$1,'2025'!$C$1:$Z$1,0))</f>
        <v>#N/A</v>
      </c>
      <c r="M953" s="29" t="str">
        <f>VLOOKUP($A953,'2025'!$C:$Z,MATCH(M$1,'2025'!$C$1:$Z$1,0))</f>
        <v>#N/A</v>
      </c>
      <c r="N953" s="29" t="str">
        <f>VLOOKUP($A953,'2025'!$C:$Z,MATCH(N$1,'2025'!$C$1:$Z$1,0))</f>
        <v>#N/A</v>
      </c>
      <c r="O953" s="29" t="str">
        <f>VLOOKUP($A953,'2025'!$C:$Z,MATCH(O$1,'2025'!$C$1:$Z$1,0))</f>
        <v>#N/A</v>
      </c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</row>
    <row r="954" ht="22.5" hidden="1" customHeight="1">
      <c r="A954" s="28"/>
      <c r="B954" s="29" t="str">
        <f>VLOOKUP($A954,'2025'!$C:$Z,MATCH(B$1,'2025'!$C$1:$Z$1,0))</f>
        <v>#N/A</v>
      </c>
      <c r="C954" s="29" t="str">
        <f>VLOOKUP($A954,'2025'!$C:$Z,MATCH(C$1,'2025'!$C$1:$Z$1,0))</f>
        <v>#N/A</v>
      </c>
      <c r="D954" s="29" t="str">
        <f>VLOOKUP($A954,'2025'!$C:$Z,MATCH(D$1,'2025'!$C$1:$Z$1,0))</f>
        <v>#N/A</v>
      </c>
      <c r="E954" s="29" t="str">
        <f>VLOOKUP($A954,'2025'!$C:$Z,MATCH(E$1,'2025'!$C$1:$Z$1,0))</f>
        <v>#N/A</v>
      </c>
      <c r="F954" s="29" t="str">
        <f>VLOOKUP($A954,'2025'!$C:$Z,MATCH(F$1,'2025'!$C$1:$Z$1,0))</f>
        <v>#N/A</v>
      </c>
      <c r="G954" s="29" t="str">
        <f>VLOOKUP($A954,'2025'!$C:$Z,MATCH(G$1,'2025'!$C$1:$Z$1,0))</f>
        <v>#N/A</v>
      </c>
      <c r="H954" s="29" t="str">
        <f>VLOOKUP($A954,'2025'!$C:$Z,MATCH(H$1,'2025'!$C$1:$Z$1,0))</f>
        <v>#N/A</v>
      </c>
      <c r="I954" s="29" t="str">
        <f>VLOOKUP($A954,'2025'!$C:$Z,MATCH(I$1,'2025'!$C$1:$Z$1,0))</f>
        <v>#N/A</v>
      </c>
      <c r="J954" s="29" t="str">
        <f>VLOOKUP($A954,'2025'!$C:$Z,MATCH(J$1,'2025'!$C$1:$Z$1,0))</f>
        <v>#N/A</v>
      </c>
      <c r="K954" s="29" t="str">
        <f>VLOOKUP($A954,'2025'!$C:$Z,MATCH(K$1,'2025'!$C$1:$Z$1,0))</f>
        <v>#N/A</v>
      </c>
      <c r="L954" s="29" t="str">
        <f>VLOOKUP($A954,'2025'!$C:$Z,MATCH(L$1,'2025'!$C$1:$Z$1,0))</f>
        <v>#N/A</v>
      </c>
      <c r="M954" s="29" t="str">
        <f>VLOOKUP($A954,'2025'!$C:$Z,MATCH(M$1,'2025'!$C$1:$Z$1,0))</f>
        <v>#N/A</v>
      </c>
      <c r="N954" s="29" t="str">
        <f>VLOOKUP($A954,'2025'!$C:$Z,MATCH(N$1,'2025'!$C$1:$Z$1,0))</f>
        <v>#N/A</v>
      </c>
      <c r="O954" s="29" t="str">
        <f>VLOOKUP($A954,'2025'!$C:$Z,MATCH(O$1,'2025'!$C$1:$Z$1,0))</f>
        <v>#N/A</v>
      </c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</row>
    <row r="955" ht="22.5" hidden="1" customHeight="1">
      <c r="A955" s="28"/>
      <c r="B955" s="29" t="str">
        <f>VLOOKUP($A955,'2025'!$C:$Z,MATCH(B$1,'2025'!$C$1:$Z$1,0))</f>
        <v>#N/A</v>
      </c>
      <c r="C955" s="29" t="str">
        <f>VLOOKUP($A955,'2025'!$C:$Z,MATCH(C$1,'2025'!$C$1:$Z$1,0))</f>
        <v>#N/A</v>
      </c>
      <c r="D955" s="29" t="str">
        <f>VLOOKUP($A955,'2025'!$C:$Z,MATCH(D$1,'2025'!$C$1:$Z$1,0))</f>
        <v>#N/A</v>
      </c>
      <c r="E955" s="29" t="str">
        <f>VLOOKUP($A955,'2025'!$C:$Z,MATCH(E$1,'2025'!$C$1:$Z$1,0))</f>
        <v>#N/A</v>
      </c>
      <c r="F955" s="29" t="str">
        <f>VLOOKUP($A955,'2025'!$C:$Z,MATCH(F$1,'2025'!$C$1:$Z$1,0))</f>
        <v>#N/A</v>
      </c>
      <c r="G955" s="29" t="str">
        <f>VLOOKUP($A955,'2025'!$C:$Z,MATCH(G$1,'2025'!$C$1:$Z$1,0))</f>
        <v>#N/A</v>
      </c>
      <c r="H955" s="29" t="str">
        <f>VLOOKUP($A955,'2025'!$C:$Z,MATCH(H$1,'2025'!$C$1:$Z$1,0))</f>
        <v>#N/A</v>
      </c>
      <c r="I955" s="29" t="str">
        <f>VLOOKUP($A955,'2025'!$C:$Z,MATCH(I$1,'2025'!$C$1:$Z$1,0))</f>
        <v>#N/A</v>
      </c>
      <c r="J955" s="29" t="str">
        <f>VLOOKUP($A955,'2025'!$C:$Z,MATCH(J$1,'2025'!$C$1:$Z$1,0))</f>
        <v>#N/A</v>
      </c>
      <c r="K955" s="29" t="str">
        <f>VLOOKUP($A955,'2025'!$C:$Z,MATCH(K$1,'2025'!$C$1:$Z$1,0))</f>
        <v>#N/A</v>
      </c>
      <c r="L955" s="29" t="str">
        <f>VLOOKUP($A955,'2025'!$C:$Z,MATCH(L$1,'2025'!$C$1:$Z$1,0))</f>
        <v>#N/A</v>
      </c>
      <c r="M955" s="29" t="str">
        <f>VLOOKUP($A955,'2025'!$C:$Z,MATCH(M$1,'2025'!$C$1:$Z$1,0))</f>
        <v>#N/A</v>
      </c>
      <c r="N955" s="29" t="str">
        <f>VLOOKUP($A955,'2025'!$C:$Z,MATCH(N$1,'2025'!$C$1:$Z$1,0))</f>
        <v>#N/A</v>
      </c>
      <c r="O955" s="29" t="str">
        <f>VLOOKUP($A955,'2025'!$C:$Z,MATCH(O$1,'2025'!$C$1:$Z$1,0))</f>
        <v>#N/A</v>
      </c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</row>
    <row r="956" ht="22.5" hidden="1" customHeight="1">
      <c r="A956" s="28"/>
      <c r="B956" s="29" t="str">
        <f>VLOOKUP($A956,'2025'!$C:$Z,MATCH(B$1,'2025'!$C$1:$Z$1,0))</f>
        <v>#N/A</v>
      </c>
      <c r="C956" s="29" t="str">
        <f>VLOOKUP($A956,'2025'!$C:$Z,MATCH(C$1,'2025'!$C$1:$Z$1,0))</f>
        <v>#N/A</v>
      </c>
      <c r="D956" s="29" t="str">
        <f>VLOOKUP($A956,'2025'!$C:$Z,MATCH(D$1,'2025'!$C$1:$Z$1,0))</f>
        <v>#N/A</v>
      </c>
      <c r="E956" s="29" t="str">
        <f>VLOOKUP($A956,'2025'!$C:$Z,MATCH(E$1,'2025'!$C$1:$Z$1,0))</f>
        <v>#N/A</v>
      </c>
      <c r="F956" s="29" t="str">
        <f>VLOOKUP($A956,'2025'!$C:$Z,MATCH(F$1,'2025'!$C$1:$Z$1,0))</f>
        <v>#N/A</v>
      </c>
      <c r="G956" s="29" t="str">
        <f>VLOOKUP($A956,'2025'!$C:$Z,MATCH(G$1,'2025'!$C$1:$Z$1,0))</f>
        <v>#N/A</v>
      </c>
      <c r="H956" s="29" t="str">
        <f>VLOOKUP($A956,'2025'!$C:$Z,MATCH(H$1,'2025'!$C$1:$Z$1,0))</f>
        <v>#N/A</v>
      </c>
      <c r="I956" s="29" t="str">
        <f>VLOOKUP($A956,'2025'!$C:$Z,MATCH(I$1,'2025'!$C$1:$Z$1,0))</f>
        <v>#N/A</v>
      </c>
      <c r="J956" s="29" t="str">
        <f>VLOOKUP($A956,'2025'!$C:$Z,MATCH(J$1,'2025'!$C$1:$Z$1,0))</f>
        <v>#N/A</v>
      </c>
      <c r="K956" s="29" t="str">
        <f>VLOOKUP($A956,'2025'!$C:$Z,MATCH(K$1,'2025'!$C$1:$Z$1,0))</f>
        <v>#N/A</v>
      </c>
      <c r="L956" s="29" t="str">
        <f>VLOOKUP($A956,'2025'!$C:$Z,MATCH(L$1,'2025'!$C$1:$Z$1,0))</f>
        <v>#N/A</v>
      </c>
      <c r="M956" s="29" t="str">
        <f>VLOOKUP($A956,'2025'!$C:$Z,MATCH(M$1,'2025'!$C$1:$Z$1,0))</f>
        <v>#N/A</v>
      </c>
      <c r="N956" s="29" t="str">
        <f>VLOOKUP($A956,'2025'!$C:$Z,MATCH(N$1,'2025'!$C$1:$Z$1,0))</f>
        <v>#N/A</v>
      </c>
      <c r="O956" s="29" t="str">
        <f>VLOOKUP($A956,'2025'!$C:$Z,MATCH(O$1,'2025'!$C$1:$Z$1,0))</f>
        <v>#N/A</v>
      </c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</row>
    <row r="957" ht="22.5" hidden="1" customHeight="1">
      <c r="A957" s="28"/>
      <c r="B957" s="29" t="str">
        <f>VLOOKUP($A957,'2025'!$C:$Z,MATCH(B$1,'2025'!$C$1:$Z$1,0))</f>
        <v>#N/A</v>
      </c>
      <c r="C957" s="29" t="str">
        <f>VLOOKUP($A957,'2025'!$C:$Z,MATCH(C$1,'2025'!$C$1:$Z$1,0))</f>
        <v>#N/A</v>
      </c>
      <c r="D957" s="29" t="str">
        <f>VLOOKUP($A957,'2025'!$C:$Z,MATCH(D$1,'2025'!$C$1:$Z$1,0))</f>
        <v>#N/A</v>
      </c>
      <c r="E957" s="29" t="str">
        <f>VLOOKUP($A957,'2025'!$C:$Z,MATCH(E$1,'2025'!$C$1:$Z$1,0))</f>
        <v>#N/A</v>
      </c>
      <c r="F957" s="29" t="str">
        <f>VLOOKUP($A957,'2025'!$C:$Z,MATCH(F$1,'2025'!$C$1:$Z$1,0))</f>
        <v>#N/A</v>
      </c>
      <c r="G957" s="29" t="str">
        <f>VLOOKUP($A957,'2025'!$C:$Z,MATCH(G$1,'2025'!$C$1:$Z$1,0))</f>
        <v>#N/A</v>
      </c>
      <c r="H957" s="29" t="str">
        <f>VLOOKUP($A957,'2025'!$C:$Z,MATCH(H$1,'2025'!$C$1:$Z$1,0))</f>
        <v>#N/A</v>
      </c>
      <c r="I957" s="29" t="str">
        <f>VLOOKUP($A957,'2025'!$C:$Z,MATCH(I$1,'2025'!$C$1:$Z$1,0))</f>
        <v>#N/A</v>
      </c>
      <c r="J957" s="29" t="str">
        <f>VLOOKUP($A957,'2025'!$C:$Z,MATCH(J$1,'2025'!$C$1:$Z$1,0))</f>
        <v>#N/A</v>
      </c>
      <c r="K957" s="29" t="str">
        <f>VLOOKUP($A957,'2025'!$C:$Z,MATCH(K$1,'2025'!$C$1:$Z$1,0))</f>
        <v>#N/A</v>
      </c>
      <c r="L957" s="29" t="str">
        <f>VLOOKUP($A957,'2025'!$C:$Z,MATCH(L$1,'2025'!$C$1:$Z$1,0))</f>
        <v>#N/A</v>
      </c>
      <c r="M957" s="29" t="str">
        <f>VLOOKUP($A957,'2025'!$C:$Z,MATCH(M$1,'2025'!$C$1:$Z$1,0))</f>
        <v>#N/A</v>
      </c>
      <c r="N957" s="29" t="str">
        <f>VLOOKUP($A957,'2025'!$C:$Z,MATCH(N$1,'2025'!$C$1:$Z$1,0))</f>
        <v>#N/A</v>
      </c>
      <c r="O957" s="29" t="str">
        <f>VLOOKUP($A957,'2025'!$C:$Z,MATCH(O$1,'2025'!$C$1:$Z$1,0))</f>
        <v>#N/A</v>
      </c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</row>
    <row r="958" ht="22.5" hidden="1" customHeight="1">
      <c r="A958" s="28"/>
      <c r="B958" s="29" t="str">
        <f>VLOOKUP($A958,'2025'!$C:$Z,MATCH(B$1,'2025'!$C$1:$Z$1,0))</f>
        <v>#N/A</v>
      </c>
      <c r="C958" s="29" t="str">
        <f>VLOOKUP($A958,'2025'!$C:$Z,MATCH(C$1,'2025'!$C$1:$Z$1,0))</f>
        <v>#N/A</v>
      </c>
      <c r="D958" s="29" t="str">
        <f>VLOOKUP($A958,'2025'!$C:$Z,MATCH(D$1,'2025'!$C$1:$Z$1,0))</f>
        <v>#N/A</v>
      </c>
      <c r="E958" s="29" t="str">
        <f>VLOOKUP($A958,'2025'!$C:$Z,MATCH(E$1,'2025'!$C$1:$Z$1,0))</f>
        <v>#N/A</v>
      </c>
      <c r="F958" s="29" t="str">
        <f>VLOOKUP($A958,'2025'!$C:$Z,MATCH(F$1,'2025'!$C$1:$Z$1,0))</f>
        <v>#N/A</v>
      </c>
      <c r="G958" s="29" t="str">
        <f>VLOOKUP($A958,'2025'!$C:$Z,MATCH(G$1,'2025'!$C$1:$Z$1,0))</f>
        <v>#N/A</v>
      </c>
      <c r="H958" s="29" t="str">
        <f>VLOOKUP($A958,'2025'!$C:$Z,MATCH(H$1,'2025'!$C$1:$Z$1,0))</f>
        <v>#N/A</v>
      </c>
      <c r="I958" s="29" t="str">
        <f>VLOOKUP($A958,'2025'!$C:$Z,MATCH(I$1,'2025'!$C$1:$Z$1,0))</f>
        <v>#N/A</v>
      </c>
      <c r="J958" s="29" t="str">
        <f>VLOOKUP($A958,'2025'!$C:$Z,MATCH(J$1,'2025'!$C$1:$Z$1,0))</f>
        <v>#N/A</v>
      </c>
      <c r="K958" s="29" t="str">
        <f>VLOOKUP($A958,'2025'!$C:$Z,MATCH(K$1,'2025'!$C$1:$Z$1,0))</f>
        <v>#N/A</v>
      </c>
      <c r="L958" s="29" t="str">
        <f>VLOOKUP($A958,'2025'!$C:$Z,MATCH(L$1,'2025'!$C$1:$Z$1,0))</f>
        <v>#N/A</v>
      </c>
      <c r="M958" s="29" t="str">
        <f>VLOOKUP($A958,'2025'!$C:$Z,MATCH(M$1,'2025'!$C$1:$Z$1,0))</f>
        <v>#N/A</v>
      </c>
      <c r="N958" s="29" t="str">
        <f>VLOOKUP($A958,'2025'!$C:$Z,MATCH(N$1,'2025'!$C$1:$Z$1,0))</f>
        <v>#N/A</v>
      </c>
      <c r="O958" s="29" t="str">
        <f>VLOOKUP($A958,'2025'!$C:$Z,MATCH(O$1,'2025'!$C$1:$Z$1,0))</f>
        <v>#N/A</v>
      </c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</row>
    <row r="959" ht="22.5" hidden="1" customHeight="1">
      <c r="A959" s="28"/>
      <c r="B959" s="29" t="str">
        <f>VLOOKUP($A959,'2025'!$C:$Z,MATCH(B$1,'2025'!$C$1:$Z$1,0))</f>
        <v>#N/A</v>
      </c>
      <c r="C959" s="29" t="str">
        <f>VLOOKUP($A959,'2025'!$C:$Z,MATCH(C$1,'2025'!$C$1:$Z$1,0))</f>
        <v>#N/A</v>
      </c>
      <c r="D959" s="29" t="str">
        <f>VLOOKUP($A959,'2025'!$C:$Z,MATCH(D$1,'2025'!$C$1:$Z$1,0))</f>
        <v>#N/A</v>
      </c>
      <c r="E959" s="29" t="str">
        <f>VLOOKUP($A959,'2025'!$C:$Z,MATCH(E$1,'2025'!$C$1:$Z$1,0))</f>
        <v>#N/A</v>
      </c>
      <c r="F959" s="29" t="str">
        <f>VLOOKUP($A959,'2025'!$C:$Z,MATCH(F$1,'2025'!$C$1:$Z$1,0))</f>
        <v>#N/A</v>
      </c>
      <c r="G959" s="29" t="str">
        <f>VLOOKUP($A959,'2025'!$C:$Z,MATCH(G$1,'2025'!$C$1:$Z$1,0))</f>
        <v>#N/A</v>
      </c>
      <c r="H959" s="29" t="str">
        <f>VLOOKUP($A959,'2025'!$C:$Z,MATCH(H$1,'2025'!$C$1:$Z$1,0))</f>
        <v>#N/A</v>
      </c>
      <c r="I959" s="29" t="str">
        <f>VLOOKUP($A959,'2025'!$C:$Z,MATCH(I$1,'2025'!$C$1:$Z$1,0))</f>
        <v>#N/A</v>
      </c>
      <c r="J959" s="29" t="str">
        <f>VLOOKUP($A959,'2025'!$C:$Z,MATCH(J$1,'2025'!$C$1:$Z$1,0))</f>
        <v>#N/A</v>
      </c>
      <c r="K959" s="29" t="str">
        <f>VLOOKUP($A959,'2025'!$C:$Z,MATCH(K$1,'2025'!$C$1:$Z$1,0))</f>
        <v>#N/A</v>
      </c>
      <c r="L959" s="29" t="str">
        <f>VLOOKUP($A959,'2025'!$C:$Z,MATCH(L$1,'2025'!$C$1:$Z$1,0))</f>
        <v>#N/A</v>
      </c>
      <c r="M959" s="29" t="str">
        <f>VLOOKUP($A959,'2025'!$C:$Z,MATCH(M$1,'2025'!$C$1:$Z$1,0))</f>
        <v>#N/A</v>
      </c>
      <c r="N959" s="29" t="str">
        <f>VLOOKUP($A959,'2025'!$C:$Z,MATCH(N$1,'2025'!$C$1:$Z$1,0))</f>
        <v>#N/A</v>
      </c>
      <c r="O959" s="29" t="str">
        <f>VLOOKUP($A959,'2025'!$C:$Z,MATCH(O$1,'2025'!$C$1:$Z$1,0))</f>
        <v>#N/A</v>
      </c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</row>
    <row r="960" ht="22.5" hidden="1" customHeight="1">
      <c r="A960" s="28"/>
      <c r="B960" s="29" t="str">
        <f>VLOOKUP($A960,'2025'!$C:$Z,MATCH(B$1,'2025'!$C$1:$Z$1,0))</f>
        <v>#N/A</v>
      </c>
      <c r="C960" s="29" t="str">
        <f>VLOOKUP($A960,'2025'!$C:$Z,MATCH(C$1,'2025'!$C$1:$Z$1,0))</f>
        <v>#N/A</v>
      </c>
      <c r="D960" s="29" t="str">
        <f>VLOOKUP($A960,'2025'!$C:$Z,MATCH(D$1,'2025'!$C$1:$Z$1,0))</f>
        <v>#N/A</v>
      </c>
      <c r="E960" s="29" t="str">
        <f>VLOOKUP($A960,'2025'!$C:$Z,MATCH(E$1,'2025'!$C$1:$Z$1,0))</f>
        <v>#N/A</v>
      </c>
      <c r="F960" s="29" t="str">
        <f>VLOOKUP($A960,'2025'!$C:$Z,MATCH(F$1,'2025'!$C$1:$Z$1,0))</f>
        <v>#N/A</v>
      </c>
      <c r="G960" s="29" t="str">
        <f>VLOOKUP($A960,'2025'!$C:$Z,MATCH(G$1,'2025'!$C$1:$Z$1,0))</f>
        <v>#N/A</v>
      </c>
      <c r="H960" s="29" t="str">
        <f>VLOOKUP($A960,'2025'!$C:$Z,MATCH(H$1,'2025'!$C$1:$Z$1,0))</f>
        <v>#N/A</v>
      </c>
      <c r="I960" s="29" t="str">
        <f>VLOOKUP($A960,'2025'!$C:$Z,MATCH(I$1,'2025'!$C$1:$Z$1,0))</f>
        <v>#N/A</v>
      </c>
      <c r="J960" s="29" t="str">
        <f>VLOOKUP($A960,'2025'!$C:$Z,MATCH(J$1,'2025'!$C$1:$Z$1,0))</f>
        <v>#N/A</v>
      </c>
      <c r="K960" s="29" t="str">
        <f>VLOOKUP($A960,'2025'!$C:$Z,MATCH(K$1,'2025'!$C$1:$Z$1,0))</f>
        <v>#N/A</v>
      </c>
      <c r="L960" s="29" t="str">
        <f>VLOOKUP($A960,'2025'!$C:$Z,MATCH(L$1,'2025'!$C$1:$Z$1,0))</f>
        <v>#N/A</v>
      </c>
      <c r="M960" s="29" t="str">
        <f>VLOOKUP($A960,'2025'!$C:$Z,MATCH(M$1,'2025'!$C$1:$Z$1,0))</f>
        <v>#N/A</v>
      </c>
      <c r="N960" s="29" t="str">
        <f>VLOOKUP($A960,'2025'!$C:$Z,MATCH(N$1,'2025'!$C$1:$Z$1,0))</f>
        <v>#N/A</v>
      </c>
      <c r="O960" s="29" t="str">
        <f>VLOOKUP($A960,'2025'!$C:$Z,MATCH(O$1,'2025'!$C$1:$Z$1,0))</f>
        <v>#N/A</v>
      </c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</row>
    <row r="961" ht="22.5" hidden="1" customHeight="1">
      <c r="A961" s="28"/>
      <c r="B961" s="29" t="str">
        <f>VLOOKUP($A961,'2025'!$C:$Z,MATCH(B$1,'2025'!$C$1:$Z$1,0))</f>
        <v>#N/A</v>
      </c>
      <c r="C961" s="29" t="str">
        <f>VLOOKUP($A961,'2025'!$C:$Z,MATCH(C$1,'2025'!$C$1:$Z$1,0))</f>
        <v>#N/A</v>
      </c>
      <c r="D961" s="29" t="str">
        <f>VLOOKUP($A961,'2025'!$C:$Z,MATCH(D$1,'2025'!$C$1:$Z$1,0))</f>
        <v>#N/A</v>
      </c>
      <c r="E961" s="29" t="str">
        <f>VLOOKUP($A961,'2025'!$C:$Z,MATCH(E$1,'2025'!$C$1:$Z$1,0))</f>
        <v>#N/A</v>
      </c>
      <c r="F961" s="29" t="str">
        <f>VLOOKUP($A961,'2025'!$C:$Z,MATCH(F$1,'2025'!$C$1:$Z$1,0))</f>
        <v>#N/A</v>
      </c>
      <c r="G961" s="29" t="str">
        <f>VLOOKUP($A961,'2025'!$C:$Z,MATCH(G$1,'2025'!$C$1:$Z$1,0))</f>
        <v>#N/A</v>
      </c>
      <c r="H961" s="29" t="str">
        <f>VLOOKUP($A961,'2025'!$C:$Z,MATCH(H$1,'2025'!$C$1:$Z$1,0))</f>
        <v>#N/A</v>
      </c>
      <c r="I961" s="29" t="str">
        <f>VLOOKUP($A961,'2025'!$C:$Z,MATCH(I$1,'2025'!$C$1:$Z$1,0))</f>
        <v>#N/A</v>
      </c>
      <c r="J961" s="29" t="str">
        <f>VLOOKUP($A961,'2025'!$C:$Z,MATCH(J$1,'2025'!$C$1:$Z$1,0))</f>
        <v>#N/A</v>
      </c>
      <c r="K961" s="29" t="str">
        <f>VLOOKUP($A961,'2025'!$C:$Z,MATCH(K$1,'2025'!$C$1:$Z$1,0))</f>
        <v>#N/A</v>
      </c>
      <c r="L961" s="29" t="str">
        <f>VLOOKUP($A961,'2025'!$C:$Z,MATCH(L$1,'2025'!$C$1:$Z$1,0))</f>
        <v>#N/A</v>
      </c>
      <c r="M961" s="29" t="str">
        <f>VLOOKUP($A961,'2025'!$C:$Z,MATCH(M$1,'2025'!$C$1:$Z$1,0))</f>
        <v>#N/A</v>
      </c>
      <c r="N961" s="29" t="str">
        <f>VLOOKUP($A961,'2025'!$C:$Z,MATCH(N$1,'2025'!$C$1:$Z$1,0))</f>
        <v>#N/A</v>
      </c>
      <c r="O961" s="29" t="str">
        <f>VLOOKUP($A961,'2025'!$C:$Z,MATCH(O$1,'2025'!$C$1:$Z$1,0))</f>
        <v>#N/A</v>
      </c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</row>
    <row r="962" ht="22.5" hidden="1" customHeight="1">
      <c r="A962" s="28"/>
      <c r="B962" s="29" t="str">
        <f>VLOOKUP($A962,'2025'!$C:$Z,MATCH(B$1,'2025'!$C$1:$Z$1,0))</f>
        <v>#N/A</v>
      </c>
      <c r="C962" s="29" t="str">
        <f>VLOOKUP($A962,'2025'!$C:$Z,MATCH(C$1,'2025'!$C$1:$Z$1,0))</f>
        <v>#N/A</v>
      </c>
      <c r="D962" s="29" t="str">
        <f>VLOOKUP($A962,'2025'!$C:$Z,MATCH(D$1,'2025'!$C$1:$Z$1,0))</f>
        <v>#N/A</v>
      </c>
      <c r="E962" s="29" t="str">
        <f>VLOOKUP($A962,'2025'!$C:$Z,MATCH(E$1,'2025'!$C$1:$Z$1,0))</f>
        <v>#N/A</v>
      </c>
      <c r="F962" s="29" t="str">
        <f>VLOOKUP($A962,'2025'!$C:$Z,MATCH(F$1,'2025'!$C$1:$Z$1,0))</f>
        <v>#N/A</v>
      </c>
      <c r="G962" s="29" t="str">
        <f>VLOOKUP($A962,'2025'!$C:$Z,MATCH(G$1,'2025'!$C$1:$Z$1,0))</f>
        <v>#N/A</v>
      </c>
      <c r="H962" s="29" t="str">
        <f>VLOOKUP($A962,'2025'!$C:$Z,MATCH(H$1,'2025'!$C$1:$Z$1,0))</f>
        <v>#N/A</v>
      </c>
      <c r="I962" s="29" t="str">
        <f>VLOOKUP($A962,'2025'!$C:$Z,MATCH(I$1,'2025'!$C$1:$Z$1,0))</f>
        <v>#N/A</v>
      </c>
      <c r="J962" s="29" t="str">
        <f>VLOOKUP($A962,'2025'!$C:$Z,MATCH(J$1,'2025'!$C$1:$Z$1,0))</f>
        <v>#N/A</v>
      </c>
      <c r="K962" s="29" t="str">
        <f>VLOOKUP($A962,'2025'!$C:$Z,MATCH(K$1,'2025'!$C$1:$Z$1,0))</f>
        <v>#N/A</v>
      </c>
      <c r="L962" s="29" t="str">
        <f>VLOOKUP($A962,'2025'!$C:$Z,MATCH(L$1,'2025'!$C$1:$Z$1,0))</f>
        <v>#N/A</v>
      </c>
      <c r="M962" s="29" t="str">
        <f>VLOOKUP($A962,'2025'!$C:$Z,MATCH(M$1,'2025'!$C$1:$Z$1,0))</f>
        <v>#N/A</v>
      </c>
      <c r="N962" s="29" t="str">
        <f>VLOOKUP($A962,'2025'!$C:$Z,MATCH(N$1,'2025'!$C$1:$Z$1,0))</f>
        <v>#N/A</v>
      </c>
      <c r="O962" s="29" t="str">
        <f>VLOOKUP($A962,'2025'!$C:$Z,MATCH(O$1,'2025'!$C$1:$Z$1,0))</f>
        <v>#N/A</v>
      </c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</row>
    <row r="963" ht="22.5" hidden="1" customHeight="1">
      <c r="A963" s="28"/>
      <c r="B963" s="29" t="str">
        <f>VLOOKUP($A963,'2025'!$C:$Z,MATCH(B$1,'2025'!$C$1:$Z$1,0))</f>
        <v>#N/A</v>
      </c>
      <c r="C963" s="29" t="str">
        <f>VLOOKUP($A963,'2025'!$C:$Z,MATCH(C$1,'2025'!$C$1:$Z$1,0))</f>
        <v>#N/A</v>
      </c>
      <c r="D963" s="29" t="str">
        <f>VLOOKUP($A963,'2025'!$C:$Z,MATCH(D$1,'2025'!$C$1:$Z$1,0))</f>
        <v>#N/A</v>
      </c>
      <c r="E963" s="29" t="str">
        <f>VLOOKUP($A963,'2025'!$C:$Z,MATCH(E$1,'2025'!$C$1:$Z$1,0))</f>
        <v>#N/A</v>
      </c>
      <c r="F963" s="29" t="str">
        <f>VLOOKUP($A963,'2025'!$C:$Z,MATCH(F$1,'2025'!$C$1:$Z$1,0))</f>
        <v>#N/A</v>
      </c>
      <c r="G963" s="29" t="str">
        <f>VLOOKUP($A963,'2025'!$C:$Z,MATCH(G$1,'2025'!$C$1:$Z$1,0))</f>
        <v>#N/A</v>
      </c>
      <c r="H963" s="29" t="str">
        <f>VLOOKUP($A963,'2025'!$C:$Z,MATCH(H$1,'2025'!$C$1:$Z$1,0))</f>
        <v>#N/A</v>
      </c>
      <c r="I963" s="29" t="str">
        <f>VLOOKUP($A963,'2025'!$C:$Z,MATCH(I$1,'2025'!$C$1:$Z$1,0))</f>
        <v>#N/A</v>
      </c>
      <c r="J963" s="29" t="str">
        <f>VLOOKUP($A963,'2025'!$C:$Z,MATCH(J$1,'2025'!$C$1:$Z$1,0))</f>
        <v>#N/A</v>
      </c>
      <c r="K963" s="29" t="str">
        <f>VLOOKUP($A963,'2025'!$C:$Z,MATCH(K$1,'2025'!$C$1:$Z$1,0))</f>
        <v>#N/A</v>
      </c>
      <c r="L963" s="29" t="str">
        <f>VLOOKUP($A963,'2025'!$C:$Z,MATCH(L$1,'2025'!$C$1:$Z$1,0))</f>
        <v>#N/A</v>
      </c>
      <c r="M963" s="29" t="str">
        <f>VLOOKUP($A963,'2025'!$C:$Z,MATCH(M$1,'2025'!$C$1:$Z$1,0))</f>
        <v>#N/A</v>
      </c>
      <c r="N963" s="29" t="str">
        <f>VLOOKUP($A963,'2025'!$C:$Z,MATCH(N$1,'2025'!$C$1:$Z$1,0))</f>
        <v>#N/A</v>
      </c>
      <c r="O963" s="29" t="str">
        <f>VLOOKUP($A963,'2025'!$C:$Z,MATCH(O$1,'2025'!$C$1:$Z$1,0))</f>
        <v>#N/A</v>
      </c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</row>
    <row r="964" ht="22.5" hidden="1" customHeight="1">
      <c r="A964" s="28"/>
      <c r="B964" s="29" t="str">
        <f>VLOOKUP($A964,'2025'!$C:$Z,MATCH(B$1,'2025'!$C$1:$Z$1,0))</f>
        <v>#N/A</v>
      </c>
      <c r="C964" s="29" t="str">
        <f>VLOOKUP($A964,'2025'!$C:$Z,MATCH(C$1,'2025'!$C$1:$Z$1,0))</f>
        <v>#N/A</v>
      </c>
      <c r="D964" s="29" t="str">
        <f>VLOOKUP($A964,'2025'!$C:$Z,MATCH(D$1,'2025'!$C$1:$Z$1,0))</f>
        <v>#N/A</v>
      </c>
      <c r="E964" s="29" t="str">
        <f>VLOOKUP($A964,'2025'!$C:$Z,MATCH(E$1,'2025'!$C$1:$Z$1,0))</f>
        <v>#N/A</v>
      </c>
      <c r="F964" s="29" t="str">
        <f>VLOOKUP($A964,'2025'!$C:$Z,MATCH(F$1,'2025'!$C$1:$Z$1,0))</f>
        <v>#N/A</v>
      </c>
      <c r="G964" s="29" t="str">
        <f>VLOOKUP($A964,'2025'!$C:$Z,MATCH(G$1,'2025'!$C$1:$Z$1,0))</f>
        <v>#N/A</v>
      </c>
      <c r="H964" s="29" t="str">
        <f>VLOOKUP($A964,'2025'!$C:$Z,MATCH(H$1,'2025'!$C$1:$Z$1,0))</f>
        <v>#N/A</v>
      </c>
      <c r="I964" s="29" t="str">
        <f>VLOOKUP($A964,'2025'!$C:$Z,MATCH(I$1,'2025'!$C$1:$Z$1,0))</f>
        <v>#N/A</v>
      </c>
      <c r="J964" s="29" t="str">
        <f>VLOOKUP($A964,'2025'!$C:$Z,MATCH(J$1,'2025'!$C$1:$Z$1,0))</f>
        <v>#N/A</v>
      </c>
      <c r="K964" s="29" t="str">
        <f>VLOOKUP($A964,'2025'!$C:$Z,MATCH(K$1,'2025'!$C$1:$Z$1,0))</f>
        <v>#N/A</v>
      </c>
      <c r="L964" s="29" t="str">
        <f>VLOOKUP($A964,'2025'!$C:$Z,MATCH(L$1,'2025'!$C$1:$Z$1,0))</f>
        <v>#N/A</v>
      </c>
      <c r="M964" s="29" t="str">
        <f>VLOOKUP($A964,'2025'!$C:$Z,MATCH(M$1,'2025'!$C$1:$Z$1,0))</f>
        <v>#N/A</v>
      </c>
      <c r="N964" s="29" t="str">
        <f>VLOOKUP($A964,'2025'!$C:$Z,MATCH(N$1,'2025'!$C$1:$Z$1,0))</f>
        <v>#N/A</v>
      </c>
      <c r="O964" s="29" t="str">
        <f>VLOOKUP($A964,'2025'!$C:$Z,MATCH(O$1,'2025'!$C$1:$Z$1,0))</f>
        <v>#N/A</v>
      </c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</row>
    <row r="965" ht="22.5" hidden="1" customHeight="1">
      <c r="A965" s="28"/>
      <c r="B965" s="29" t="str">
        <f>VLOOKUP($A965,'2025'!$C:$Z,MATCH(B$1,'2025'!$C$1:$Z$1,0))</f>
        <v>#N/A</v>
      </c>
      <c r="C965" s="29" t="str">
        <f>VLOOKUP($A965,'2025'!$C:$Z,MATCH(C$1,'2025'!$C$1:$Z$1,0))</f>
        <v>#N/A</v>
      </c>
      <c r="D965" s="29" t="str">
        <f>VLOOKUP($A965,'2025'!$C:$Z,MATCH(D$1,'2025'!$C$1:$Z$1,0))</f>
        <v>#N/A</v>
      </c>
      <c r="E965" s="29" t="str">
        <f>VLOOKUP($A965,'2025'!$C:$Z,MATCH(E$1,'2025'!$C$1:$Z$1,0))</f>
        <v>#N/A</v>
      </c>
      <c r="F965" s="29" t="str">
        <f>VLOOKUP($A965,'2025'!$C:$Z,MATCH(F$1,'2025'!$C$1:$Z$1,0))</f>
        <v>#N/A</v>
      </c>
      <c r="G965" s="29" t="str">
        <f>VLOOKUP($A965,'2025'!$C:$Z,MATCH(G$1,'2025'!$C$1:$Z$1,0))</f>
        <v>#N/A</v>
      </c>
      <c r="H965" s="29" t="str">
        <f>VLOOKUP($A965,'2025'!$C:$Z,MATCH(H$1,'2025'!$C$1:$Z$1,0))</f>
        <v>#N/A</v>
      </c>
      <c r="I965" s="29" t="str">
        <f>VLOOKUP($A965,'2025'!$C:$Z,MATCH(I$1,'2025'!$C$1:$Z$1,0))</f>
        <v>#N/A</v>
      </c>
      <c r="J965" s="29" t="str">
        <f>VLOOKUP($A965,'2025'!$C:$Z,MATCH(J$1,'2025'!$C$1:$Z$1,0))</f>
        <v>#N/A</v>
      </c>
      <c r="K965" s="29" t="str">
        <f>VLOOKUP($A965,'2025'!$C:$Z,MATCH(K$1,'2025'!$C$1:$Z$1,0))</f>
        <v>#N/A</v>
      </c>
      <c r="L965" s="29" t="str">
        <f>VLOOKUP($A965,'2025'!$C:$Z,MATCH(L$1,'2025'!$C$1:$Z$1,0))</f>
        <v>#N/A</v>
      </c>
      <c r="M965" s="29" t="str">
        <f>VLOOKUP($A965,'2025'!$C:$Z,MATCH(M$1,'2025'!$C$1:$Z$1,0))</f>
        <v>#N/A</v>
      </c>
      <c r="N965" s="29" t="str">
        <f>VLOOKUP($A965,'2025'!$C:$Z,MATCH(N$1,'2025'!$C$1:$Z$1,0))</f>
        <v>#N/A</v>
      </c>
      <c r="O965" s="29" t="str">
        <f>VLOOKUP($A965,'2025'!$C:$Z,MATCH(O$1,'2025'!$C$1:$Z$1,0))</f>
        <v>#N/A</v>
      </c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</row>
    <row r="966" ht="22.5" hidden="1" customHeight="1">
      <c r="A966" s="28"/>
      <c r="B966" s="29" t="str">
        <f>VLOOKUP($A966,'2025'!$C:$Z,MATCH(B$1,'2025'!$C$1:$Z$1,0))</f>
        <v>#N/A</v>
      </c>
      <c r="C966" s="29" t="str">
        <f>VLOOKUP($A966,'2025'!$C:$Z,MATCH(C$1,'2025'!$C$1:$Z$1,0))</f>
        <v>#N/A</v>
      </c>
      <c r="D966" s="29" t="str">
        <f>VLOOKUP($A966,'2025'!$C:$Z,MATCH(D$1,'2025'!$C$1:$Z$1,0))</f>
        <v>#N/A</v>
      </c>
      <c r="E966" s="29" t="str">
        <f>VLOOKUP($A966,'2025'!$C:$Z,MATCH(E$1,'2025'!$C$1:$Z$1,0))</f>
        <v>#N/A</v>
      </c>
      <c r="F966" s="29" t="str">
        <f>VLOOKUP($A966,'2025'!$C:$Z,MATCH(F$1,'2025'!$C$1:$Z$1,0))</f>
        <v>#N/A</v>
      </c>
      <c r="G966" s="29" t="str">
        <f>VLOOKUP($A966,'2025'!$C:$Z,MATCH(G$1,'2025'!$C$1:$Z$1,0))</f>
        <v>#N/A</v>
      </c>
      <c r="H966" s="29" t="str">
        <f>VLOOKUP($A966,'2025'!$C:$Z,MATCH(H$1,'2025'!$C$1:$Z$1,0))</f>
        <v>#N/A</v>
      </c>
      <c r="I966" s="29" t="str">
        <f>VLOOKUP($A966,'2025'!$C:$Z,MATCH(I$1,'2025'!$C$1:$Z$1,0))</f>
        <v>#N/A</v>
      </c>
      <c r="J966" s="29" t="str">
        <f>VLOOKUP($A966,'2025'!$C:$Z,MATCH(J$1,'2025'!$C$1:$Z$1,0))</f>
        <v>#N/A</v>
      </c>
      <c r="K966" s="29" t="str">
        <f>VLOOKUP($A966,'2025'!$C:$Z,MATCH(K$1,'2025'!$C$1:$Z$1,0))</f>
        <v>#N/A</v>
      </c>
      <c r="L966" s="29" t="str">
        <f>VLOOKUP($A966,'2025'!$C:$Z,MATCH(L$1,'2025'!$C$1:$Z$1,0))</f>
        <v>#N/A</v>
      </c>
      <c r="M966" s="29" t="str">
        <f>VLOOKUP($A966,'2025'!$C:$Z,MATCH(M$1,'2025'!$C$1:$Z$1,0))</f>
        <v>#N/A</v>
      </c>
      <c r="N966" s="29" t="str">
        <f>VLOOKUP($A966,'2025'!$C:$Z,MATCH(N$1,'2025'!$C$1:$Z$1,0))</f>
        <v>#N/A</v>
      </c>
      <c r="O966" s="29" t="str">
        <f>VLOOKUP($A966,'2025'!$C:$Z,MATCH(O$1,'2025'!$C$1:$Z$1,0))</f>
        <v>#N/A</v>
      </c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</row>
    <row r="967" ht="22.5" hidden="1" customHeight="1">
      <c r="A967" s="28"/>
      <c r="B967" s="29" t="str">
        <f>VLOOKUP($A967,'2025'!$C:$Z,MATCH(B$1,'2025'!$C$1:$Z$1,0))</f>
        <v>#N/A</v>
      </c>
      <c r="C967" s="29" t="str">
        <f>VLOOKUP($A967,'2025'!$C:$Z,MATCH(C$1,'2025'!$C$1:$Z$1,0))</f>
        <v>#N/A</v>
      </c>
      <c r="D967" s="29" t="str">
        <f>VLOOKUP($A967,'2025'!$C:$Z,MATCH(D$1,'2025'!$C$1:$Z$1,0))</f>
        <v>#N/A</v>
      </c>
      <c r="E967" s="29" t="str">
        <f>VLOOKUP($A967,'2025'!$C:$Z,MATCH(E$1,'2025'!$C$1:$Z$1,0))</f>
        <v>#N/A</v>
      </c>
      <c r="F967" s="29" t="str">
        <f>VLOOKUP($A967,'2025'!$C:$Z,MATCH(F$1,'2025'!$C$1:$Z$1,0))</f>
        <v>#N/A</v>
      </c>
      <c r="G967" s="29" t="str">
        <f>VLOOKUP($A967,'2025'!$C:$Z,MATCH(G$1,'2025'!$C$1:$Z$1,0))</f>
        <v>#N/A</v>
      </c>
      <c r="H967" s="29" t="str">
        <f>VLOOKUP($A967,'2025'!$C:$Z,MATCH(H$1,'2025'!$C$1:$Z$1,0))</f>
        <v>#N/A</v>
      </c>
      <c r="I967" s="29" t="str">
        <f>VLOOKUP($A967,'2025'!$C:$Z,MATCH(I$1,'2025'!$C$1:$Z$1,0))</f>
        <v>#N/A</v>
      </c>
      <c r="J967" s="29" t="str">
        <f>VLOOKUP($A967,'2025'!$C:$Z,MATCH(J$1,'2025'!$C$1:$Z$1,0))</f>
        <v>#N/A</v>
      </c>
      <c r="K967" s="29" t="str">
        <f>VLOOKUP($A967,'2025'!$C:$Z,MATCH(K$1,'2025'!$C$1:$Z$1,0))</f>
        <v>#N/A</v>
      </c>
      <c r="L967" s="29" t="str">
        <f>VLOOKUP($A967,'2025'!$C:$Z,MATCH(L$1,'2025'!$C$1:$Z$1,0))</f>
        <v>#N/A</v>
      </c>
      <c r="M967" s="29" t="str">
        <f>VLOOKUP($A967,'2025'!$C:$Z,MATCH(M$1,'2025'!$C$1:$Z$1,0))</f>
        <v>#N/A</v>
      </c>
      <c r="N967" s="29" t="str">
        <f>VLOOKUP($A967,'2025'!$C:$Z,MATCH(N$1,'2025'!$C$1:$Z$1,0))</f>
        <v>#N/A</v>
      </c>
      <c r="O967" s="29" t="str">
        <f>VLOOKUP($A967,'2025'!$C:$Z,MATCH(O$1,'2025'!$C$1:$Z$1,0))</f>
        <v>#N/A</v>
      </c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</row>
    <row r="968" ht="22.5" hidden="1" customHeight="1">
      <c r="A968" s="28"/>
      <c r="B968" s="29" t="str">
        <f>VLOOKUP($A968,'2025'!$C:$Z,MATCH(B$1,'2025'!$C$1:$Z$1,0))</f>
        <v>#N/A</v>
      </c>
      <c r="C968" s="29" t="str">
        <f>VLOOKUP($A968,'2025'!$C:$Z,MATCH(C$1,'2025'!$C$1:$Z$1,0))</f>
        <v>#N/A</v>
      </c>
      <c r="D968" s="29" t="str">
        <f>VLOOKUP($A968,'2025'!$C:$Z,MATCH(D$1,'2025'!$C$1:$Z$1,0))</f>
        <v>#N/A</v>
      </c>
      <c r="E968" s="29" t="str">
        <f>VLOOKUP($A968,'2025'!$C:$Z,MATCH(E$1,'2025'!$C$1:$Z$1,0))</f>
        <v>#N/A</v>
      </c>
      <c r="F968" s="29" t="str">
        <f>VLOOKUP($A968,'2025'!$C:$Z,MATCH(F$1,'2025'!$C$1:$Z$1,0))</f>
        <v>#N/A</v>
      </c>
      <c r="G968" s="29" t="str">
        <f>VLOOKUP($A968,'2025'!$C:$Z,MATCH(G$1,'2025'!$C$1:$Z$1,0))</f>
        <v>#N/A</v>
      </c>
      <c r="H968" s="29" t="str">
        <f>VLOOKUP($A968,'2025'!$C:$Z,MATCH(H$1,'2025'!$C$1:$Z$1,0))</f>
        <v>#N/A</v>
      </c>
      <c r="I968" s="29" t="str">
        <f>VLOOKUP($A968,'2025'!$C:$Z,MATCH(I$1,'2025'!$C$1:$Z$1,0))</f>
        <v>#N/A</v>
      </c>
      <c r="J968" s="29" t="str">
        <f>VLOOKUP($A968,'2025'!$C:$Z,MATCH(J$1,'2025'!$C$1:$Z$1,0))</f>
        <v>#N/A</v>
      </c>
      <c r="K968" s="29" t="str">
        <f>VLOOKUP($A968,'2025'!$C:$Z,MATCH(K$1,'2025'!$C$1:$Z$1,0))</f>
        <v>#N/A</v>
      </c>
      <c r="L968" s="29" t="str">
        <f>VLOOKUP($A968,'2025'!$C:$Z,MATCH(L$1,'2025'!$C$1:$Z$1,0))</f>
        <v>#N/A</v>
      </c>
      <c r="M968" s="29" t="str">
        <f>VLOOKUP($A968,'2025'!$C:$Z,MATCH(M$1,'2025'!$C$1:$Z$1,0))</f>
        <v>#N/A</v>
      </c>
      <c r="N968" s="29" t="str">
        <f>VLOOKUP($A968,'2025'!$C:$Z,MATCH(N$1,'2025'!$C$1:$Z$1,0))</f>
        <v>#N/A</v>
      </c>
      <c r="O968" s="29" t="str">
        <f>VLOOKUP($A968,'2025'!$C:$Z,MATCH(O$1,'2025'!$C$1:$Z$1,0))</f>
        <v>#N/A</v>
      </c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</row>
    <row r="969" ht="22.5" hidden="1" customHeight="1">
      <c r="A969" s="28"/>
      <c r="B969" s="29" t="str">
        <f>VLOOKUP($A969,'2025'!$C:$Z,MATCH(B$1,'2025'!$C$1:$Z$1,0))</f>
        <v>#N/A</v>
      </c>
      <c r="C969" s="29" t="str">
        <f>VLOOKUP($A969,'2025'!$C:$Z,MATCH(C$1,'2025'!$C$1:$Z$1,0))</f>
        <v>#N/A</v>
      </c>
      <c r="D969" s="29" t="str">
        <f>VLOOKUP($A969,'2025'!$C:$Z,MATCH(D$1,'2025'!$C$1:$Z$1,0))</f>
        <v>#N/A</v>
      </c>
      <c r="E969" s="29" t="str">
        <f>VLOOKUP($A969,'2025'!$C:$Z,MATCH(E$1,'2025'!$C$1:$Z$1,0))</f>
        <v>#N/A</v>
      </c>
      <c r="F969" s="29" t="str">
        <f>VLOOKUP($A969,'2025'!$C:$Z,MATCH(F$1,'2025'!$C$1:$Z$1,0))</f>
        <v>#N/A</v>
      </c>
      <c r="G969" s="29" t="str">
        <f>VLOOKUP($A969,'2025'!$C:$Z,MATCH(G$1,'2025'!$C$1:$Z$1,0))</f>
        <v>#N/A</v>
      </c>
      <c r="H969" s="29" t="str">
        <f>VLOOKUP($A969,'2025'!$C:$Z,MATCH(H$1,'2025'!$C$1:$Z$1,0))</f>
        <v>#N/A</v>
      </c>
      <c r="I969" s="29" t="str">
        <f>VLOOKUP($A969,'2025'!$C:$Z,MATCH(I$1,'2025'!$C$1:$Z$1,0))</f>
        <v>#N/A</v>
      </c>
      <c r="J969" s="29" t="str">
        <f>VLOOKUP($A969,'2025'!$C:$Z,MATCH(J$1,'2025'!$C$1:$Z$1,0))</f>
        <v>#N/A</v>
      </c>
      <c r="K969" s="29" t="str">
        <f>VLOOKUP($A969,'2025'!$C:$Z,MATCH(K$1,'2025'!$C$1:$Z$1,0))</f>
        <v>#N/A</v>
      </c>
      <c r="L969" s="29" t="str">
        <f>VLOOKUP($A969,'2025'!$C:$Z,MATCH(L$1,'2025'!$C$1:$Z$1,0))</f>
        <v>#N/A</v>
      </c>
      <c r="M969" s="29" t="str">
        <f>VLOOKUP($A969,'2025'!$C:$Z,MATCH(M$1,'2025'!$C$1:$Z$1,0))</f>
        <v>#N/A</v>
      </c>
      <c r="N969" s="29" t="str">
        <f>VLOOKUP($A969,'2025'!$C:$Z,MATCH(N$1,'2025'!$C$1:$Z$1,0))</f>
        <v>#N/A</v>
      </c>
      <c r="O969" s="29" t="str">
        <f>VLOOKUP($A969,'2025'!$C:$Z,MATCH(O$1,'2025'!$C$1:$Z$1,0))</f>
        <v>#N/A</v>
      </c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</row>
    <row r="970" ht="22.5" hidden="1" customHeight="1">
      <c r="A970" s="28"/>
      <c r="B970" s="29" t="str">
        <f>VLOOKUP($A970,'2025'!$C:$Z,MATCH(B$1,'2025'!$C$1:$Z$1,0))</f>
        <v>#N/A</v>
      </c>
      <c r="C970" s="29" t="str">
        <f>VLOOKUP($A970,'2025'!$C:$Z,MATCH(C$1,'2025'!$C$1:$Z$1,0))</f>
        <v>#N/A</v>
      </c>
      <c r="D970" s="29" t="str">
        <f>VLOOKUP($A970,'2025'!$C:$Z,MATCH(D$1,'2025'!$C$1:$Z$1,0))</f>
        <v>#N/A</v>
      </c>
      <c r="E970" s="29" t="str">
        <f>VLOOKUP($A970,'2025'!$C:$Z,MATCH(E$1,'2025'!$C$1:$Z$1,0))</f>
        <v>#N/A</v>
      </c>
      <c r="F970" s="29" t="str">
        <f>VLOOKUP($A970,'2025'!$C:$Z,MATCH(F$1,'2025'!$C$1:$Z$1,0))</f>
        <v>#N/A</v>
      </c>
      <c r="G970" s="29" t="str">
        <f>VLOOKUP($A970,'2025'!$C:$Z,MATCH(G$1,'2025'!$C$1:$Z$1,0))</f>
        <v>#N/A</v>
      </c>
      <c r="H970" s="29" t="str">
        <f>VLOOKUP($A970,'2025'!$C:$Z,MATCH(H$1,'2025'!$C$1:$Z$1,0))</f>
        <v>#N/A</v>
      </c>
      <c r="I970" s="29" t="str">
        <f>VLOOKUP($A970,'2025'!$C:$Z,MATCH(I$1,'2025'!$C$1:$Z$1,0))</f>
        <v>#N/A</v>
      </c>
      <c r="J970" s="29" t="str">
        <f>VLOOKUP($A970,'2025'!$C:$Z,MATCH(J$1,'2025'!$C$1:$Z$1,0))</f>
        <v>#N/A</v>
      </c>
      <c r="K970" s="29" t="str">
        <f>VLOOKUP($A970,'2025'!$C:$Z,MATCH(K$1,'2025'!$C$1:$Z$1,0))</f>
        <v>#N/A</v>
      </c>
      <c r="L970" s="29" t="str">
        <f>VLOOKUP($A970,'2025'!$C:$Z,MATCH(L$1,'2025'!$C$1:$Z$1,0))</f>
        <v>#N/A</v>
      </c>
      <c r="M970" s="29" t="str">
        <f>VLOOKUP($A970,'2025'!$C:$Z,MATCH(M$1,'2025'!$C$1:$Z$1,0))</f>
        <v>#N/A</v>
      </c>
      <c r="N970" s="29" t="str">
        <f>VLOOKUP($A970,'2025'!$C:$Z,MATCH(N$1,'2025'!$C$1:$Z$1,0))</f>
        <v>#N/A</v>
      </c>
      <c r="O970" s="29" t="str">
        <f>VLOOKUP($A970,'2025'!$C:$Z,MATCH(O$1,'2025'!$C$1:$Z$1,0))</f>
        <v>#N/A</v>
      </c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</row>
    <row r="971" ht="22.5" hidden="1" customHeight="1">
      <c r="A971" s="28"/>
      <c r="B971" s="29" t="str">
        <f>VLOOKUP($A971,'2025'!$C:$Z,MATCH(B$1,'2025'!$C$1:$Z$1,0))</f>
        <v>#N/A</v>
      </c>
      <c r="C971" s="29" t="str">
        <f>VLOOKUP($A971,'2025'!$C:$Z,MATCH(C$1,'2025'!$C$1:$Z$1,0))</f>
        <v>#N/A</v>
      </c>
      <c r="D971" s="29" t="str">
        <f>VLOOKUP($A971,'2025'!$C:$Z,MATCH(D$1,'2025'!$C$1:$Z$1,0))</f>
        <v>#N/A</v>
      </c>
      <c r="E971" s="29" t="str">
        <f>VLOOKUP($A971,'2025'!$C:$Z,MATCH(E$1,'2025'!$C$1:$Z$1,0))</f>
        <v>#N/A</v>
      </c>
      <c r="F971" s="29" t="str">
        <f>VLOOKUP($A971,'2025'!$C:$Z,MATCH(F$1,'2025'!$C$1:$Z$1,0))</f>
        <v>#N/A</v>
      </c>
      <c r="G971" s="29" t="str">
        <f>VLOOKUP($A971,'2025'!$C:$Z,MATCH(G$1,'2025'!$C$1:$Z$1,0))</f>
        <v>#N/A</v>
      </c>
      <c r="H971" s="29" t="str">
        <f>VLOOKUP($A971,'2025'!$C:$Z,MATCH(H$1,'2025'!$C$1:$Z$1,0))</f>
        <v>#N/A</v>
      </c>
      <c r="I971" s="29" t="str">
        <f>VLOOKUP($A971,'2025'!$C:$Z,MATCH(I$1,'2025'!$C$1:$Z$1,0))</f>
        <v>#N/A</v>
      </c>
      <c r="J971" s="29" t="str">
        <f>VLOOKUP($A971,'2025'!$C:$Z,MATCH(J$1,'2025'!$C$1:$Z$1,0))</f>
        <v>#N/A</v>
      </c>
      <c r="K971" s="29" t="str">
        <f>VLOOKUP($A971,'2025'!$C:$Z,MATCH(K$1,'2025'!$C$1:$Z$1,0))</f>
        <v>#N/A</v>
      </c>
      <c r="L971" s="29" t="str">
        <f>VLOOKUP($A971,'2025'!$C:$Z,MATCH(L$1,'2025'!$C$1:$Z$1,0))</f>
        <v>#N/A</v>
      </c>
      <c r="M971" s="29" t="str">
        <f>VLOOKUP($A971,'2025'!$C:$Z,MATCH(M$1,'2025'!$C$1:$Z$1,0))</f>
        <v>#N/A</v>
      </c>
      <c r="N971" s="29" t="str">
        <f>VLOOKUP($A971,'2025'!$C:$Z,MATCH(N$1,'2025'!$C$1:$Z$1,0))</f>
        <v>#N/A</v>
      </c>
      <c r="O971" s="29" t="str">
        <f>VLOOKUP($A971,'2025'!$C:$Z,MATCH(O$1,'2025'!$C$1:$Z$1,0))</f>
        <v>#N/A</v>
      </c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</row>
    <row r="972" ht="22.5" hidden="1" customHeight="1">
      <c r="A972" s="28"/>
      <c r="B972" s="29" t="str">
        <f>VLOOKUP($A972,'2025'!$C:$Z,MATCH(B$1,'2025'!$C$1:$Z$1,0))</f>
        <v>#N/A</v>
      </c>
      <c r="C972" s="29" t="str">
        <f>VLOOKUP($A972,'2025'!$C:$Z,MATCH(C$1,'2025'!$C$1:$Z$1,0))</f>
        <v>#N/A</v>
      </c>
      <c r="D972" s="29" t="str">
        <f>VLOOKUP($A972,'2025'!$C:$Z,MATCH(D$1,'2025'!$C$1:$Z$1,0))</f>
        <v>#N/A</v>
      </c>
      <c r="E972" s="29" t="str">
        <f>VLOOKUP($A972,'2025'!$C:$Z,MATCH(E$1,'2025'!$C$1:$Z$1,0))</f>
        <v>#N/A</v>
      </c>
      <c r="F972" s="29" t="str">
        <f>VLOOKUP($A972,'2025'!$C:$Z,MATCH(F$1,'2025'!$C$1:$Z$1,0))</f>
        <v>#N/A</v>
      </c>
      <c r="G972" s="29" t="str">
        <f>VLOOKUP($A972,'2025'!$C:$Z,MATCH(G$1,'2025'!$C$1:$Z$1,0))</f>
        <v>#N/A</v>
      </c>
      <c r="H972" s="29" t="str">
        <f>VLOOKUP($A972,'2025'!$C:$Z,MATCH(H$1,'2025'!$C$1:$Z$1,0))</f>
        <v>#N/A</v>
      </c>
      <c r="I972" s="29" t="str">
        <f>VLOOKUP($A972,'2025'!$C:$Z,MATCH(I$1,'2025'!$C$1:$Z$1,0))</f>
        <v>#N/A</v>
      </c>
      <c r="J972" s="29" t="str">
        <f>VLOOKUP($A972,'2025'!$C:$Z,MATCH(J$1,'2025'!$C$1:$Z$1,0))</f>
        <v>#N/A</v>
      </c>
      <c r="K972" s="29" t="str">
        <f>VLOOKUP($A972,'2025'!$C:$Z,MATCH(K$1,'2025'!$C$1:$Z$1,0))</f>
        <v>#N/A</v>
      </c>
      <c r="L972" s="29" t="str">
        <f>VLOOKUP($A972,'2025'!$C:$Z,MATCH(L$1,'2025'!$C$1:$Z$1,0))</f>
        <v>#N/A</v>
      </c>
      <c r="M972" s="29" t="str">
        <f>VLOOKUP($A972,'2025'!$C:$Z,MATCH(M$1,'2025'!$C$1:$Z$1,0))</f>
        <v>#N/A</v>
      </c>
      <c r="N972" s="29" t="str">
        <f>VLOOKUP($A972,'2025'!$C:$Z,MATCH(N$1,'2025'!$C$1:$Z$1,0))</f>
        <v>#N/A</v>
      </c>
      <c r="O972" s="29" t="str">
        <f>VLOOKUP($A972,'2025'!$C:$Z,MATCH(O$1,'2025'!$C$1:$Z$1,0))</f>
        <v>#N/A</v>
      </c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</row>
    <row r="973" ht="22.5" hidden="1" customHeight="1">
      <c r="A973" s="28"/>
      <c r="B973" s="29" t="str">
        <f>VLOOKUP($A973,'2025'!$C:$Z,MATCH(B$1,'2025'!$C$1:$Z$1,0))</f>
        <v>#N/A</v>
      </c>
      <c r="C973" s="29" t="str">
        <f>VLOOKUP($A973,'2025'!$C:$Z,MATCH(C$1,'2025'!$C$1:$Z$1,0))</f>
        <v>#N/A</v>
      </c>
      <c r="D973" s="29" t="str">
        <f>VLOOKUP($A973,'2025'!$C:$Z,MATCH(D$1,'2025'!$C$1:$Z$1,0))</f>
        <v>#N/A</v>
      </c>
      <c r="E973" s="29" t="str">
        <f>VLOOKUP($A973,'2025'!$C:$Z,MATCH(E$1,'2025'!$C$1:$Z$1,0))</f>
        <v>#N/A</v>
      </c>
      <c r="F973" s="29" t="str">
        <f>VLOOKUP($A973,'2025'!$C:$Z,MATCH(F$1,'2025'!$C$1:$Z$1,0))</f>
        <v>#N/A</v>
      </c>
      <c r="G973" s="29" t="str">
        <f>VLOOKUP($A973,'2025'!$C:$Z,MATCH(G$1,'2025'!$C$1:$Z$1,0))</f>
        <v>#N/A</v>
      </c>
      <c r="H973" s="29" t="str">
        <f>VLOOKUP($A973,'2025'!$C:$Z,MATCH(H$1,'2025'!$C$1:$Z$1,0))</f>
        <v>#N/A</v>
      </c>
      <c r="I973" s="29" t="str">
        <f>VLOOKUP($A973,'2025'!$C:$Z,MATCH(I$1,'2025'!$C$1:$Z$1,0))</f>
        <v>#N/A</v>
      </c>
      <c r="J973" s="29" t="str">
        <f>VLOOKUP($A973,'2025'!$C:$Z,MATCH(J$1,'2025'!$C$1:$Z$1,0))</f>
        <v>#N/A</v>
      </c>
      <c r="K973" s="29" t="str">
        <f>VLOOKUP($A973,'2025'!$C:$Z,MATCH(K$1,'2025'!$C$1:$Z$1,0))</f>
        <v>#N/A</v>
      </c>
      <c r="L973" s="29" t="str">
        <f>VLOOKUP($A973,'2025'!$C:$Z,MATCH(L$1,'2025'!$C$1:$Z$1,0))</f>
        <v>#N/A</v>
      </c>
      <c r="M973" s="29" t="str">
        <f>VLOOKUP($A973,'2025'!$C:$Z,MATCH(M$1,'2025'!$C$1:$Z$1,0))</f>
        <v>#N/A</v>
      </c>
      <c r="N973" s="29" t="str">
        <f>VLOOKUP($A973,'2025'!$C:$Z,MATCH(N$1,'2025'!$C$1:$Z$1,0))</f>
        <v>#N/A</v>
      </c>
      <c r="O973" s="29" t="str">
        <f>VLOOKUP($A973,'2025'!$C:$Z,MATCH(O$1,'2025'!$C$1:$Z$1,0))</f>
        <v>#N/A</v>
      </c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</row>
    <row r="974" ht="22.5" hidden="1" customHeight="1">
      <c r="A974" s="28"/>
      <c r="B974" s="29" t="str">
        <f>VLOOKUP($A974,'2025'!$C:$Z,MATCH(B$1,'2025'!$C$1:$Z$1,0))</f>
        <v>#N/A</v>
      </c>
      <c r="C974" s="29" t="str">
        <f>VLOOKUP($A974,'2025'!$C:$Z,MATCH(C$1,'2025'!$C$1:$Z$1,0))</f>
        <v>#N/A</v>
      </c>
      <c r="D974" s="29" t="str">
        <f>VLOOKUP($A974,'2025'!$C:$Z,MATCH(D$1,'2025'!$C$1:$Z$1,0))</f>
        <v>#N/A</v>
      </c>
      <c r="E974" s="29" t="str">
        <f>VLOOKUP($A974,'2025'!$C:$Z,MATCH(E$1,'2025'!$C$1:$Z$1,0))</f>
        <v>#N/A</v>
      </c>
      <c r="F974" s="29" t="str">
        <f>VLOOKUP($A974,'2025'!$C:$Z,MATCH(F$1,'2025'!$C$1:$Z$1,0))</f>
        <v>#N/A</v>
      </c>
      <c r="G974" s="29" t="str">
        <f>VLOOKUP($A974,'2025'!$C:$Z,MATCH(G$1,'2025'!$C$1:$Z$1,0))</f>
        <v>#N/A</v>
      </c>
      <c r="H974" s="29" t="str">
        <f>VLOOKUP($A974,'2025'!$C:$Z,MATCH(H$1,'2025'!$C$1:$Z$1,0))</f>
        <v>#N/A</v>
      </c>
      <c r="I974" s="29" t="str">
        <f>VLOOKUP($A974,'2025'!$C:$Z,MATCH(I$1,'2025'!$C$1:$Z$1,0))</f>
        <v>#N/A</v>
      </c>
      <c r="J974" s="29" t="str">
        <f>VLOOKUP($A974,'2025'!$C:$Z,MATCH(J$1,'2025'!$C$1:$Z$1,0))</f>
        <v>#N/A</v>
      </c>
      <c r="K974" s="29" t="str">
        <f>VLOOKUP($A974,'2025'!$C:$Z,MATCH(K$1,'2025'!$C$1:$Z$1,0))</f>
        <v>#N/A</v>
      </c>
      <c r="L974" s="29" t="str">
        <f>VLOOKUP($A974,'2025'!$C:$Z,MATCH(L$1,'2025'!$C$1:$Z$1,0))</f>
        <v>#N/A</v>
      </c>
      <c r="M974" s="29" t="str">
        <f>VLOOKUP($A974,'2025'!$C:$Z,MATCH(M$1,'2025'!$C$1:$Z$1,0))</f>
        <v>#N/A</v>
      </c>
      <c r="N974" s="29" t="str">
        <f>VLOOKUP($A974,'2025'!$C:$Z,MATCH(N$1,'2025'!$C$1:$Z$1,0))</f>
        <v>#N/A</v>
      </c>
      <c r="O974" s="29" t="str">
        <f>VLOOKUP($A974,'2025'!$C:$Z,MATCH(O$1,'2025'!$C$1:$Z$1,0))</f>
        <v>#N/A</v>
      </c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</row>
    <row r="975" ht="22.5" hidden="1" customHeight="1">
      <c r="A975" s="28"/>
      <c r="B975" s="29" t="str">
        <f>VLOOKUP($A975,'2025'!$C:$Z,MATCH(B$1,'2025'!$C$1:$Z$1,0))</f>
        <v>#N/A</v>
      </c>
      <c r="C975" s="29" t="str">
        <f>VLOOKUP($A975,'2025'!$C:$Z,MATCH(C$1,'2025'!$C$1:$Z$1,0))</f>
        <v>#N/A</v>
      </c>
      <c r="D975" s="29" t="str">
        <f>VLOOKUP($A975,'2025'!$C:$Z,MATCH(D$1,'2025'!$C$1:$Z$1,0))</f>
        <v>#N/A</v>
      </c>
      <c r="E975" s="29" t="str">
        <f>VLOOKUP($A975,'2025'!$C:$Z,MATCH(E$1,'2025'!$C$1:$Z$1,0))</f>
        <v>#N/A</v>
      </c>
      <c r="F975" s="29" t="str">
        <f>VLOOKUP($A975,'2025'!$C:$Z,MATCH(F$1,'2025'!$C$1:$Z$1,0))</f>
        <v>#N/A</v>
      </c>
      <c r="G975" s="29" t="str">
        <f>VLOOKUP($A975,'2025'!$C:$Z,MATCH(G$1,'2025'!$C$1:$Z$1,0))</f>
        <v>#N/A</v>
      </c>
      <c r="H975" s="29" t="str">
        <f>VLOOKUP($A975,'2025'!$C:$Z,MATCH(H$1,'2025'!$C$1:$Z$1,0))</f>
        <v>#N/A</v>
      </c>
      <c r="I975" s="29" t="str">
        <f>VLOOKUP($A975,'2025'!$C:$Z,MATCH(I$1,'2025'!$C$1:$Z$1,0))</f>
        <v>#N/A</v>
      </c>
      <c r="J975" s="29" t="str">
        <f>VLOOKUP($A975,'2025'!$C:$Z,MATCH(J$1,'2025'!$C$1:$Z$1,0))</f>
        <v>#N/A</v>
      </c>
      <c r="K975" s="29" t="str">
        <f>VLOOKUP($A975,'2025'!$C:$Z,MATCH(K$1,'2025'!$C$1:$Z$1,0))</f>
        <v>#N/A</v>
      </c>
      <c r="L975" s="29" t="str">
        <f>VLOOKUP($A975,'2025'!$C:$Z,MATCH(L$1,'2025'!$C$1:$Z$1,0))</f>
        <v>#N/A</v>
      </c>
      <c r="M975" s="29" t="str">
        <f>VLOOKUP($A975,'2025'!$C:$Z,MATCH(M$1,'2025'!$C$1:$Z$1,0))</f>
        <v>#N/A</v>
      </c>
      <c r="N975" s="29" t="str">
        <f>VLOOKUP($A975,'2025'!$C:$Z,MATCH(N$1,'2025'!$C$1:$Z$1,0))</f>
        <v>#N/A</v>
      </c>
      <c r="O975" s="29" t="str">
        <f>VLOOKUP($A975,'2025'!$C:$Z,MATCH(O$1,'2025'!$C$1:$Z$1,0))</f>
        <v>#N/A</v>
      </c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</row>
    <row r="976" ht="22.5" hidden="1" customHeight="1">
      <c r="A976" s="28"/>
      <c r="B976" s="29" t="str">
        <f>VLOOKUP($A976,'2025'!$C:$Z,MATCH(B$1,'2025'!$C$1:$Z$1,0))</f>
        <v>#N/A</v>
      </c>
      <c r="C976" s="29" t="str">
        <f>VLOOKUP($A976,'2025'!$C:$Z,MATCH(C$1,'2025'!$C$1:$Z$1,0))</f>
        <v>#N/A</v>
      </c>
      <c r="D976" s="29" t="str">
        <f>VLOOKUP($A976,'2025'!$C:$Z,MATCH(D$1,'2025'!$C$1:$Z$1,0))</f>
        <v>#N/A</v>
      </c>
      <c r="E976" s="29" t="str">
        <f>VLOOKUP($A976,'2025'!$C:$Z,MATCH(E$1,'2025'!$C$1:$Z$1,0))</f>
        <v>#N/A</v>
      </c>
      <c r="F976" s="29" t="str">
        <f>VLOOKUP($A976,'2025'!$C:$Z,MATCH(F$1,'2025'!$C$1:$Z$1,0))</f>
        <v>#N/A</v>
      </c>
      <c r="G976" s="29" t="str">
        <f>VLOOKUP($A976,'2025'!$C:$Z,MATCH(G$1,'2025'!$C$1:$Z$1,0))</f>
        <v>#N/A</v>
      </c>
      <c r="H976" s="29" t="str">
        <f>VLOOKUP($A976,'2025'!$C:$Z,MATCH(H$1,'2025'!$C$1:$Z$1,0))</f>
        <v>#N/A</v>
      </c>
      <c r="I976" s="29" t="str">
        <f>VLOOKUP($A976,'2025'!$C:$Z,MATCH(I$1,'2025'!$C$1:$Z$1,0))</f>
        <v>#N/A</v>
      </c>
      <c r="J976" s="29" t="str">
        <f>VLOOKUP($A976,'2025'!$C:$Z,MATCH(J$1,'2025'!$C$1:$Z$1,0))</f>
        <v>#N/A</v>
      </c>
      <c r="K976" s="29" t="str">
        <f>VLOOKUP($A976,'2025'!$C:$Z,MATCH(K$1,'2025'!$C$1:$Z$1,0))</f>
        <v>#N/A</v>
      </c>
      <c r="L976" s="29" t="str">
        <f>VLOOKUP($A976,'2025'!$C:$Z,MATCH(L$1,'2025'!$C$1:$Z$1,0))</f>
        <v>#N/A</v>
      </c>
      <c r="M976" s="29" t="str">
        <f>VLOOKUP($A976,'2025'!$C:$Z,MATCH(M$1,'2025'!$C$1:$Z$1,0))</f>
        <v>#N/A</v>
      </c>
      <c r="N976" s="29" t="str">
        <f>VLOOKUP($A976,'2025'!$C:$Z,MATCH(N$1,'2025'!$C$1:$Z$1,0))</f>
        <v>#N/A</v>
      </c>
      <c r="O976" s="29" t="str">
        <f>VLOOKUP($A976,'2025'!$C:$Z,MATCH(O$1,'2025'!$C$1:$Z$1,0))</f>
        <v>#N/A</v>
      </c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</row>
    <row r="977" ht="22.5" hidden="1" customHeight="1">
      <c r="A977" s="28"/>
      <c r="B977" s="29" t="str">
        <f>VLOOKUP($A977,'2025'!$C:$Z,MATCH(B$1,'2025'!$C$1:$Z$1,0))</f>
        <v>#N/A</v>
      </c>
      <c r="C977" s="29" t="str">
        <f>VLOOKUP($A977,'2025'!$C:$Z,MATCH(C$1,'2025'!$C$1:$Z$1,0))</f>
        <v>#N/A</v>
      </c>
      <c r="D977" s="29" t="str">
        <f>VLOOKUP($A977,'2025'!$C:$Z,MATCH(D$1,'2025'!$C$1:$Z$1,0))</f>
        <v>#N/A</v>
      </c>
      <c r="E977" s="29" t="str">
        <f>VLOOKUP($A977,'2025'!$C:$Z,MATCH(E$1,'2025'!$C$1:$Z$1,0))</f>
        <v>#N/A</v>
      </c>
      <c r="F977" s="29" t="str">
        <f>VLOOKUP($A977,'2025'!$C:$Z,MATCH(F$1,'2025'!$C$1:$Z$1,0))</f>
        <v>#N/A</v>
      </c>
      <c r="G977" s="29" t="str">
        <f>VLOOKUP($A977,'2025'!$C:$Z,MATCH(G$1,'2025'!$C$1:$Z$1,0))</f>
        <v>#N/A</v>
      </c>
      <c r="H977" s="29" t="str">
        <f>VLOOKUP($A977,'2025'!$C:$Z,MATCH(H$1,'2025'!$C$1:$Z$1,0))</f>
        <v>#N/A</v>
      </c>
      <c r="I977" s="29" t="str">
        <f>VLOOKUP($A977,'2025'!$C:$Z,MATCH(I$1,'2025'!$C$1:$Z$1,0))</f>
        <v>#N/A</v>
      </c>
      <c r="J977" s="29" t="str">
        <f>VLOOKUP($A977,'2025'!$C:$Z,MATCH(J$1,'2025'!$C$1:$Z$1,0))</f>
        <v>#N/A</v>
      </c>
      <c r="K977" s="29" t="str">
        <f>VLOOKUP($A977,'2025'!$C:$Z,MATCH(K$1,'2025'!$C$1:$Z$1,0))</f>
        <v>#N/A</v>
      </c>
      <c r="L977" s="29" t="str">
        <f>VLOOKUP($A977,'2025'!$C:$Z,MATCH(L$1,'2025'!$C$1:$Z$1,0))</f>
        <v>#N/A</v>
      </c>
      <c r="M977" s="29" t="str">
        <f>VLOOKUP($A977,'2025'!$C:$Z,MATCH(M$1,'2025'!$C$1:$Z$1,0))</f>
        <v>#N/A</v>
      </c>
      <c r="N977" s="29" t="str">
        <f>VLOOKUP($A977,'2025'!$C:$Z,MATCH(N$1,'2025'!$C$1:$Z$1,0))</f>
        <v>#N/A</v>
      </c>
      <c r="O977" s="29" t="str">
        <f>VLOOKUP($A977,'2025'!$C:$Z,MATCH(O$1,'2025'!$C$1:$Z$1,0))</f>
        <v>#N/A</v>
      </c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</row>
    <row r="978" ht="22.5" hidden="1" customHeight="1">
      <c r="A978" s="28"/>
      <c r="B978" s="29" t="str">
        <f>VLOOKUP($A978,'2025'!$C:$Z,MATCH(B$1,'2025'!$C$1:$Z$1,0))</f>
        <v>#N/A</v>
      </c>
      <c r="C978" s="29" t="str">
        <f>VLOOKUP($A978,'2025'!$C:$Z,MATCH(C$1,'2025'!$C$1:$Z$1,0))</f>
        <v>#N/A</v>
      </c>
      <c r="D978" s="29" t="str">
        <f>VLOOKUP($A978,'2025'!$C:$Z,MATCH(D$1,'2025'!$C$1:$Z$1,0))</f>
        <v>#N/A</v>
      </c>
      <c r="E978" s="29" t="str">
        <f>VLOOKUP($A978,'2025'!$C:$Z,MATCH(E$1,'2025'!$C$1:$Z$1,0))</f>
        <v>#N/A</v>
      </c>
      <c r="F978" s="29" t="str">
        <f>VLOOKUP($A978,'2025'!$C:$Z,MATCH(F$1,'2025'!$C$1:$Z$1,0))</f>
        <v>#N/A</v>
      </c>
      <c r="G978" s="29" t="str">
        <f>VLOOKUP($A978,'2025'!$C:$Z,MATCH(G$1,'2025'!$C$1:$Z$1,0))</f>
        <v>#N/A</v>
      </c>
      <c r="H978" s="29" t="str">
        <f>VLOOKUP($A978,'2025'!$C:$Z,MATCH(H$1,'2025'!$C$1:$Z$1,0))</f>
        <v>#N/A</v>
      </c>
      <c r="I978" s="29" t="str">
        <f>VLOOKUP($A978,'2025'!$C:$Z,MATCH(I$1,'2025'!$C$1:$Z$1,0))</f>
        <v>#N/A</v>
      </c>
      <c r="J978" s="29" t="str">
        <f>VLOOKUP($A978,'2025'!$C:$Z,MATCH(J$1,'2025'!$C$1:$Z$1,0))</f>
        <v>#N/A</v>
      </c>
      <c r="K978" s="29" t="str">
        <f>VLOOKUP($A978,'2025'!$C:$Z,MATCH(K$1,'2025'!$C$1:$Z$1,0))</f>
        <v>#N/A</v>
      </c>
      <c r="L978" s="29" t="str">
        <f>VLOOKUP($A978,'2025'!$C:$Z,MATCH(L$1,'2025'!$C$1:$Z$1,0))</f>
        <v>#N/A</v>
      </c>
      <c r="M978" s="29" t="str">
        <f>VLOOKUP($A978,'2025'!$C:$Z,MATCH(M$1,'2025'!$C$1:$Z$1,0))</f>
        <v>#N/A</v>
      </c>
      <c r="N978" s="29" t="str">
        <f>VLOOKUP($A978,'2025'!$C:$Z,MATCH(N$1,'2025'!$C$1:$Z$1,0))</f>
        <v>#N/A</v>
      </c>
      <c r="O978" s="29" t="str">
        <f>VLOOKUP($A978,'2025'!$C:$Z,MATCH(O$1,'2025'!$C$1:$Z$1,0))</f>
        <v>#N/A</v>
      </c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</row>
    <row r="979" ht="22.5" hidden="1" customHeight="1">
      <c r="A979" s="28"/>
      <c r="B979" s="29" t="str">
        <f>VLOOKUP($A979,'2025'!$C:$Z,MATCH(B$1,'2025'!$C$1:$Z$1,0))</f>
        <v>#N/A</v>
      </c>
      <c r="C979" s="29" t="str">
        <f>VLOOKUP($A979,'2025'!$C:$Z,MATCH(C$1,'2025'!$C$1:$Z$1,0))</f>
        <v>#N/A</v>
      </c>
      <c r="D979" s="29" t="str">
        <f>VLOOKUP($A979,'2025'!$C:$Z,MATCH(D$1,'2025'!$C$1:$Z$1,0))</f>
        <v>#N/A</v>
      </c>
      <c r="E979" s="29" t="str">
        <f>VLOOKUP($A979,'2025'!$C:$Z,MATCH(E$1,'2025'!$C$1:$Z$1,0))</f>
        <v>#N/A</v>
      </c>
      <c r="F979" s="29" t="str">
        <f>VLOOKUP($A979,'2025'!$C:$Z,MATCH(F$1,'2025'!$C$1:$Z$1,0))</f>
        <v>#N/A</v>
      </c>
      <c r="G979" s="29" t="str">
        <f>VLOOKUP($A979,'2025'!$C:$Z,MATCH(G$1,'2025'!$C$1:$Z$1,0))</f>
        <v>#N/A</v>
      </c>
      <c r="H979" s="29" t="str">
        <f>VLOOKUP($A979,'2025'!$C:$Z,MATCH(H$1,'2025'!$C$1:$Z$1,0))</f>
        <v>#N/A</v>
      </c>
      <c r="I979" s="29" t="str">
        <f>VLOOKUP($A979,'2025'!$C:$Z,MATCH(I$1,'2025'!$C$1:$Z$1,0))</f>
        <v>#N/A</v>
      </c>
      <c r="J979" s="29" t="str">
        <f>VLOOKUP($A979,'2025'!$C:$Z,MATCH(J$1,'2025'!$C$1:$Z$1,0))</f>
        <v>#N/A</v>
      </c>
      <c r="K979" s="29" t="str">
        <f>VLOOKUP($A979,'2025'!$C:$Z,MATCH(K$1,'2025'!$C$1:$Z$1,0))</f>
        <v>#N/A</v>
      </c>
      <c r="L979" s="29" t="str">
        <f>VLOOKUP($A979,'2025'!$C:$Z,MATCH(L$1,'2025'!$C$1:$Z$1,0))</f>
        <v>#N/A</v>
      </c>
      <c r="M979" s="29" t="str">
        <f>VLOOKUP($A979,'2025'!$C:$Z,MATCH(M$1,'2025'!$C$1:$Z$1,0))</f>
        <v>#N/A</v>
      </c>
      <c r="N979" s="29" t="str">
        <f>VLOOKUP($A979,'2025'!$C:$Z,MATCH(N$1,'2025'!$C$1:$Z$1,0))</f>
        <v>#N/A</v>
      </c>
      <c r="O979" s="29" t="str">
        <f>VLOOKUP($A979,'2025'!$C:$Z,MATCH(O$1,'2025'!$C$1:$Z$1,0))</f>
        <v>#N/A</v>
      </c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</row>
    <row r="980" ht="22.5" hidden="1" customHeight="1">
      <c r="A980" s="28"/>
      <c r="B980" s="29" t="str">
        <f>VLOOKUP($A980,'2025'!$C:$Z,MATCH(B$1,'2025'!$C$1:$Z$1,0))</f>
        <v>#N/A</v>
      </c>
      <c r="C980" s="29" t="str">
        <f>VLOOKUP($A980,'2025'!$C:$Z,MATCH(C$1,'2025'!$C$1:$Z$1,0))</f>
        <v>#N/A</v>
      </c>
      <c r="D980" s="29" t="str">
        <f>VLOOKUP($A980,'2025'!$C:$Z,MATCH(D$1,'2025'!$C$1:$Z$1,0))</f>
        <v>#N/A</v>
      </c>
      <c r="E980" s="29" t="str">
        <f>VLOOKUP($A980,'2025'!$C:$Z,MATCH(E$1,'2025'!$C$1:$Z$1,0))</f>
        <v>#N/A</v>
      </c>
      <c r="F980" s="29" t="str">
        <f>VLOOKUP($A980,'2025'!$C:$Z,MATCH(F$1,'2025'!$C$1:$Z$1,0))</f>
        <v>#N/A</v>
      </c>
      <c r="G980" s="29" t="str">
        <f>VLOOKUP($A980,'2025'!$C:$Z,MATCH(G$1,'2025'!$C$1:$Z$1,0))</f>
        <v>#N/A</v>
      </c>
      <c r="H980" s="29" t="str">
        <f>VLOOKUP($A980,'2025'!$C:$Z,MATCH(H$1,'2025'!$C$1:$Z$1,0))</f>
        <v>#N/A</v>
      </c>
      <c r="I980" s="29" t="str">
        <f>VLOOKUP($A980,'2025'!$C:$Z,MATCH(I$1,'2025'!$C$1:$Z$1,0))</f>
        <v>#N/A</v>
      </c>
      <c r="J980" s="29" t="str">
        <f>VLOOKUP($A980,'2025'!$C:$Z,MATCH(J$1,'2025'!$C$1:$Z$1,0))</f>
        <v>#N/A</v>
      </c>
      <c r="K980" s="29" t="str">
        <f>VLOOKUP($A980,'2025'!$C:$Z,MATCH(K$1,'2025'!$C$1:$Z$1,0))</f>
        <v>#N/A</v>
      </c>
      <c r="L980" s="29" t="str">
        <f>VLOOKUP($A980,'2025'!$C:$Z,MATCH(L$1,'2025'!$C$1:$Z$1,0))</f>
        <v>#N/A</v>
      </c>
      <c r="M980" s="29" t="str">
        <f>VLOOKUP($A980,'2025'!$C:$Z,MATCH(M$1,'2025'!$C$1:$Z$1,0))</f>
        <v>#N/A</v>
      </c>
      <c r="N980" s="29" t="str">
        <f>VLOOKUP($A980,'2025'!$C:$Z,MATCH(N$1,'2025'!$C$1:$Z$1,0))</f>
        <v>#N/A</v>
      </c>
      <c r="O980" s="29" t="str">
        <f>VLOOKUP($A980,'2025'!$C:$Z,MATCH(O$1,'2025'!$C$1:$Z$1,0))</f>
        <v>#N/A</v>
      </c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</row>
    <row r="981" ht="22.5" hidden="1" customHeight="1">
      <c r="A981" s="28"/>
      <c r="B981" s="29" t="str">
        <f>VLOOKUP($A981,'2025'!$C:$Z,MATCH(B$1,'2025'!$C$1:$Z$1,0))</f>
        <v>#N/A</v>
      </c>
      <c r="C981" s="29" t="str">
        <f>VLOOKUP($A981,'2025'!$C:$Z,MATCH(C$1,'2025'!$C$1:$Z$1,0))</f>
        <v>#N/A</v>
      </c>
      <c r="D981" s="29" t="str">
        <f>VLOOKUP($A981,'2025'!$C:$Z,MATCH(D$1,'2025'!$C$1:$Z$1,0))</f>
        <v>#N/A</v>
      </c>
      <c r="E981" s="29" t="str">
        <f>VLOOKUP($A981,'2025'!$C:$Z,MATCH(E$1,'2025'!$C$1:$Z$1,0))</f>
        <v>#N/A</v>
      </c>
      <c r="F981" s="29" t="str">
        <f>VLOOKUP($A981,'2025'!$C:$Z,MATCH(F$1,'2025'!$C$1:$Z$1,0))</f>
        <v>#N/A</v>
      </c>
      <c r="G981" s="29" t="str">
        <f>VLOOKUP($A981,'2025'!$C:$Z,MATCH(G$1,'2025'!$C$1:$Z$1,0))</f>
        <v>#N/A</v>
      </c>
      <c r="H981" s="29" t="str">
        <f>VLOOKUP($A981,'2025'!$C:$Z,MATCH(H$1,'2025'!$C$1:$Z$1,0))</f>
        <v>#N/A</v>
      </c>
      <c r="I981" s="29" t="str">
        <f>VLOOKUP($A981,'2025'!$C:$Z,MATCH(I$1,'2025'!$C$1:$Z$1,0))</f>
        <v>#N/A</v>
      </c>
      <c r="J981" s="29" t="str">
        <f>VLOOKUP($A981,'2025'!$C:$Z,MATCH(J$1,'2025'!$C$1:$Z$1,0))</f>
        <v>#N/A</v>
      </c>
      <c r="K981" s="29" t="str">
        <f>VLOOKUP($A981,'2025'!$C:$Z,MATCH(K$1,'2025'!$C$1:$Z$1,0))</f>
        <v>#N/A</v>
      </c>
      <c r="L981" s="29" t="str">
        <f>VLOOKUP($A981,'2025'!$C:$Z,MATCH(L$1,'2025'!$C$1:$Z$1,0))</f>
        <v>#N/A</v>
      </c>
      <c r="M981" s="29" t="str">
        <f>VLOOKUP($A981,'2025'!$C:$Z,MATCH(M$1,'2025'!$C$1:$Z$1,0))</f>
        <v>#N/A</v>
      </c>
      <c r="N981" s="29" t="str">
        <f>VLOOKUP($A981,'2025'!$C:$Z,MATCH(N$1,'2025'!$C$1:$Z$1,0))</f>
        <v>#N/A</v>
      </c>
      <c r="O981" s="29" t="str">
        <f>VLOOKUP($A981,'2025'!$C:$Z,MATCH(O$1,'2025'!$C$1:$Z$1,0))</f>
        <v>#N/A</v>
      </c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</row>
    <row r="982" ht="22.5" hidden="1" customHeight="1">
      <c r="A982" s="28"/>
      <c r="B982" s="29" t="str">
        <f>VLOOKUP($A982,'2025'!$C:$Z,MATCH(B$1,'2025'!$C$1:$Z$1,0))</f>
        <v>#N/A</v>
      </c>
      <c r="C982" s="29" t="str">
        <f>VLOOKUP($A982,'2025'!$C:$Z,MATCH(C$1,'2025'!$C$1:$Z$1,0))</f>
        <v>#N/A</v>
      </c>
      <c r="D982" s="29" t="str">
        <f>VLOOKUP($A982,'2025'!$C:$Z,MATCH(D$1,'2025'!$C$1:$Z$1,0))</f>
        <v>#N/A</v>
      </c>
      <c r="E982" s="29" t="str">
        <f>VLOOKUP($A982,'2025'!$C:$Z,MATCH(E$1,'2025'!$C$1:$Z$1,0))</f>
        <v>#N/A</v>
      </c>
      <c r="F982" s="29" t="str">
        <f>VLOOKUP($A982,'2025'!$C:$Z,MATCH(F$1,'2025'!$C$1:$Z$1,0))</f>
        <v>#N/A</v>
      </c>
      <c r="G982" s="29" t="str">
        <f>VLOOKUP($A982,'2025'!$C:$Z,MATCH(G$1,'2025'!$C$1:$Z$1,0))</f>
        <v>#N/A</v>
      </c>
      <c r="H982" s="29" t="str">
        <f>VLOOKUP($A982,'2025'!$C:$Z,MATCH(H$1,'2025'!$C$1:$Z$1,0))</f>
        <v>#N/A</v>
      </c>
      <c r="I982" s="29" t="str">
        <f>VLOOKUP($A982,'2025'!$C:$Z,MATCH(I$1,'2025'!$C$1:$Z$1,0))</f>
        <v>#N/A</v>
      </c>
      <c r="J982" s="29" t="str">
        <f>VLOOKUP($A982,'2025'!$C:$Z,MATCH(J$1,'2025'!$C$1:$Z$1,0))</f>
        <v>#N/A</v>
      </c>
      <c r="K982" s="29" t="str">
        <f>VLOOKUP($A982,'2025'!$C:$Z,MATCH(K$1,'2025'!$C$1:$Z$1,0))</f>
        <v>#N/A</v>
      </c>
      <c r="L982" s="29" t="str">
        <f>VLOOKUP($A982,'2025'!$C:$Z,MATCH(L$1,'2025'!$C$1:$Z$1,0))</f>
        <v>#N/A</v>
      </c>
      <c r="M982" s="29" t="str">
        <f>VLOOKUP($A982,'2025'!$C:$Z,MATCH(M$1,'2025'!$C$1:$Z$1,0))</f>
        <v>#N/A</v>
      </c>
      <c r="N982" s="29" t="str">
        <f>VLOOKUP($A982,'2025'!$C:$Z,MATCH(N$1,'2025'!$C$1:$Z$1,0))</f>
        <v>#N/A</v>
      </c>
      <c r="O982" s="29" t="str">
        <f>VLOOKUP($A982,'2025'!$C:$Z,MATCH(O$1,'2025'!$C$1:$Z$1,0))</f>
        <v>#N/A</v>
      </c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</row>
    <row r="983" ht="22.5" hidden="1" customHeight="1">
      <c r="A983" s="28"/>
      <c r="B983" s="29" t="str">
        <f>VLOOKUP($A983,'2025'!$C:$Z,MATCH(B$1,'2025'!$C$1:$Z$1,0))</f>
        <v>#N/A</v>
      </c>
      <c r="C983" s="29" t="str">
        <f>VLOOKUP($A983,'2025'!$C:$Z,MATCH(C$1,'2025'!$C$1:$Z$1,0))</f>
        <v>#N/A</v>
      </c>
      <c r="D983" s="29" t="str">
        <f>VLOOKUP($A983,'2025'!$C:$Z,MATCH(D$1,'2025'!$C$1:$Z$1,0))</f>
        <v>#N/A</v>
      </c>
      <c r="E983" s="29" t="str">
        <f>VLOOKUP($A983,'2025'!$C:$Z,MATCH(E$1,'2025'!$C$1:$Z$1,0))</f>
        <v>#N/A</v>
      </c>
      <c r="F983" s="29" t="str">
        <f>VLOOKUP($A983,'2025'!$C:$Z,MATCH(F$1,'2025'!$C$1:$Z$1,0))</f>
        <v>#N/A</v>
      </c>
      <c r="G983" s="29" t="str">
        <f>VLOOKUP($A983,'2025'!$C:$Z,MATCH(G$1,'2025'!$C$1:$Z$1,0))</f>
        <v>#N/A</v>
      </c>
      <c r="H983" s="29" t="str">
        <f>VLOOKUP($A983,'2025'!$C:$Z,MATCH(H$1,'2025'!$C$1:$Z$1,0))</f>
        <v>#N/A</v>
      </c>
      <c r="I983" s="29" t="str">
        <f>VLOOKUP($A983,'2025'!$C:$Z,MATCH(I$1,'2025'!$C$1:$Z$1,0))</f>
        <v>#N/A</v>
      </c>
      <c r="J983" s="29" t="str">
        <f>VLOOKUP($A983,'2025'!$C:$Z,MATCH(J$1,'2025'!$C$1:$Z$1,0))</f>
        <v>#N/A</v>
      </c>
      <c r="K983" s="29" t="str">
        <f>VLOOKUP($A983,'2025'!$C:$Z,MATCH(K$1,'2025'!$C$1:$Z$1,0))</f>
        <v>#N/A</v>
      </c>
      <c r="L983" s="29" t="str">
        <f>VLOOKUP($A983,'2025'!$C:$Z,MATCH(L$1,'2025'!$C$1:$Z$1,0))</f>
        <v>#N/A</v>
      </c>
      <c r="M983" s="29" t="str">
        <f>VLOOKUP($A983,'2025'!$C:$Z,MATCH(M$1,'2025'!$C$1:$Z$1,0))</f>
        <v>#N/A</v>
      </c>
      <c r="N983" s="29" t="str">
        <f>VLOOKUP($A983,'2025'!$C:$Z,MATCH(N$1,'2025'!$C$1:$Z$1,0))</f>
        <v>#N/A</v>
      </c>
      <c r="O983" s="29" t="str">
        <f>VLOOKUP($A983,'2025'!$C:$Z,MATCH(O$1,'2025'!$C$1:$Z$1,0))</f>
        <v>#N/A</v>
      </c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</row>
    <row r="984" ht="22.5" hidden="1" customHeight="1">
      <c r="A984" s="28"/>
      <c r="B984" s="29" t="str">
        <f>VLOOKUP($A984,'2025'!$C:$Z,MATCH(B$1,'2025'!$C$1:$Z$1,0))</f>
        <v>#N/A</v>
      </c>
      <c r="C984" s="29" t="str">
        <f>VLOOKUP($A984,'2025'!$C:$Z,MATCH(C$1,'2025'!$C$1:$Z$1,0))</f>
        <v>#N/A</v>
      </c>
      <c r="D984" s="29" t="str">
        <f>VLOOKUP($A984,'2025'!$C:$Z,MATCH(D$1,'2025'!$C$1:$Z$1,0))</f>
        <v>#N/A</v>
      </c>
      <c r="E984" s="29" t="str">
        <f>VLOOKUP($A984,'2025'!$C:$Z,MATCH(E$1,'2025'!$C$1:$Z$1,0))</f>
        <v>#N/A</v>
      </c>
      <c r="F984" s="29" t="str">
        <f>VLOOKUP($A984,'2025'!$C:$Z,MATCH(F$1,'2025'!$C$1:$Z$1,0))</f>
        <v>#N/A</v>
      </c>
      <c r="G984" s="29" t="str">
        <f>VLOOKUP($A984,'2025'!$C:$Z,MATCH(G$1,'2025'!$C$1:$Z$1,0))</f>
        <v>#N/A</v>
      </c>
      <c r="H984" s="29" t="str">
        <f>VLOOKUP($A984,'2025'!$C:$Z,MATCH(H$1,'2025'!$C$1:$Z$1,0))</f>
        <v>#N/A</v>
      </c>
      <c r="I984" s="29" t="str">
        <f>VLOOKUP($A984,'2025'!$C:$Z,MATCH(I$1,'2025'!$C$1:$Z$1,0))</f>
        <v>#N/A</v>
      </c>
      <c r="J984" s="29" t="str">
        <f>VLOOKUP($A984,'2025'!$C:$Z,MATCH(J$1,'2025'!$C$1:$Z$1,0))</f>
        <v>#N/A</v>
      </c>
      <c r="K984" s="29" t="str">
        <f>VLOOKUP($A984,'2025'!$C:$Z,MATCH(K$1,'2025'!$C$1:$Z$1,0))</f>
        <v>#N/A</v>
      </c>
      <c r="L984" s="29" t="str">
        <f>VLOOKUP($A984,'2025'!$C:$Z,MATCH(L$1,'2025'!$C$1:$Z$1,0))</f>
        <v>#N/A</v>
      </c>
      <c r="M984" s="29" t="str">
        <f>VLOOKUP($A984,'2025'!$C:$Z,MATCH(M$1,'2025'!$C$1:$Z$1,0))</f>
        <v>#N/A</v>
      </c>
      <c r="N984" s="29" t="str">
        <f>VLOOKUP($A984,'2025'!$C:$Z,MATCH(N$1,'2025'!$C$1:$Z$1,0))</f>
        <v>#N/A</v>
      </c>
      <c r="O984" s="29" t="str">
        <f>VLOOKUP($A984,'2025'!$C:$Z,MATCH(O$1,'2025'!$C$1:$Z$1,0))</f>
        <v>#N/A</v>
      </c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</row>
    <row r="985" ht="22.5" hidden="1" customHeight="1">
      <c r="A985" s="28"/>
      <c r="B985" s="29" t="str">
        <f>VLOOKUP($A985,'2025'!$C:$Z,MATCH(B$1,'2025'!$C$1:$Z$1,0))</f>
        <v>#N/A</v>
      </c>
      <c r="C985" s="29" t="str">
        <f>VLOOKUP($A985,'2025'!$C:$Z,MATCH(C$1,'2025'!$C$1:$Z$1,0))</f>
        <v>#N/A</v>
      </c>
      <c r="D985" s="29" t="str">
        <f>VLOOKUP($A985,'2025'!$C:$Z,MATCH(D$1,'2025'!$C$1:$Z$1,0))</f>
        <v>#N/A</v>
      </c>
      <c r="E985" s="29" t="str">
        <f>VLOOKUP($A985,'2025'!$C:$Z,MATCH(E$1,'2025'!$C$1:$Z$1,0))</f>
        <v>#N/A</v>
      </c>
      <c r="F985" s="29" t="str">
        <f>VLOOKUP($A985,'2025'!$C:$Z,MATCH(F$1,'2025'!$C$1:$Z$1,0))</f>
        <v>#N/A</v>
      </c>
      <c r="G985" s="29" t="str">
        <f>VLOOKUP($A985,'2025'!$C:$Z,MATCH(G$1,'2025'!$C$1:$Z$1,0))</f>
        <v>#N/A</v>
      </c>
      <c r="H985" s="29" t="str">
        <f>VLOOKUP($A985,'2025'!$C:$Z,MATCH(H$1,'2025'!$C$1:$Z$1,0))</f>
        <v>#N/A</v>
      </c>
      <c r="I985" s="29" t="str">
        <f>VLOOKUP($A985,'2025'!$C:$Z,MATCH(I$1,'2025'!$C$1:$Z$1,0))</f>
        <v>#N/A</v>
      </c>
      <c r="J985" s="29" t="str">
        <f>VLOOKUP($A985,'2025'!$C:$Z,MATCH(J$1,'2025'!$C$1:$Z$1,0))</f>
        <v>#N/A</v>
      </c>
      <c r="K985" s="29" t="str">
        <f>VLOOKUP($A985,'2025'!$C:$Z,MATCH(K$1,'2025'!$C$1:$Z$1,0))</f>
        <v>#N/A</v>
      </c>
      <c r="L985" s="29" t="str">
        <f>VLOOKUP($A985,'2025'!$C:$Z,MATCH(L$1,'2025'!$C$1:$Z$1,0))</f>
        <v>#N/A</v>
      </c>
      <c r="M985" s="29" t="str">
        <f>VLOOKUP($A985,'2025'!$C:$Z,MATCH(M$1,'2025'!$C$1:$Z$1,0))</f>
        <v>#N/A</v>
      </c>
      <c r="N985" s="29" t="str">
        <f>VLOOKUP($A985,'2025'!$C:$Z,MATCH(N$1,'2025'!$C$1:$Z$1,0))</f>
        <v>#N/A</v>
      </c>
      <c r="O985" s="29" t="str">
        <f>VLOOKUP($A985,'2025'!$C:$Z,MATCH(O$1,'2025'!$C$1:$Z$1,0))</f>
        <v>#N/A</v>
      </c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</row>
    <row r="986" ht="22.5" hidden="1" customHeight="1">
      <c r="A986" s="28"/>
      <c r="B986" s="29" t="str">
        <f>VLOOKUP($A986,'2025'!$C:$Z,MATCH(B$1,'2025'!$C$1:$Z$1,0))</f>
        <v>#N/A</v>
      </c>
      <c r="C986" s="29" t="str">
        <f>VLOOKUP($A986,'2025'!$C:$Z,MATCH(C$1,'2025'!$C$1:$Z$1,0))</f>
        <v>#N/A</v>
      </c>
      <c r="D986" s="29" t="str">
        <f>VLOOKUP($A986,'2025'!$C:$Z,MATCH(D$1,'2025'!$C$1:$Z$1,0))</f>
        <v>#N/A</v>
      </c>
      <c r="E986" s="29" t="str">
        <f>VLOOKUP($A986,'2025'!$C:$Z,MATCH(E$1,'2025'!$C$1:$Z$1,0))</f>
        <v>#N/A</v>
      </c>
      <c r="F986" s="29" t="str">
        <f>VLOOKUP($A986,'2025'!$C:$Z,MATCH(F$1,'2025'!$C$1:$Z$1,0))</f>
        <v>#N/A</v>
      </c>
      <c r="G986" s="29" t="str">
        <f>VLOOKUP($A986,'2025'!$C:$Z,MATCH(G$1,'2025'!$C$1:$Z$1,0))</f>
        <v>#N/A</v>
      </c>
      <c r="H986" s="29" t="str">
        <f>VLOOKUP($A986,'2025'!$C:$Z,MATCH(H$1,'2025'!$C$1:$Z$1,0))</f>
        <v>#N/A</v>
      </c>
      <c r="I986" s="29" t="str">
        <f>VLOOKUP($A986,'2025'!$C:$Z,MATCH(I$1,'2025'!$C$1:$Z$1,0))</f>
        <v>#N/A</v>
      </c>
      <c r="J986" s="29" t="str">
        <f>VLOOKUP($A986,'2025'!$C:$Z,MATCH(J$1,'2025'!$C$1:$Z$1,0))</f>
        <v>#N/A</v>
      </c>
      <c r="K986" s="29" t="str">
        <f>VLOOKUP($A986,'2025'!$C:$Z,MATCH(K$1,'2025'!$C$1:$Z$1,0))</f>
        <v>#N/A</v>
      </c>
      <c r="L986" s="29" t="str">
        <f>VLOOKUP($A986,'2025'!$C:$Z,MATCH(L$1,'2025'!$C$1:$Z$1,0))</f>
        <v>#N/A</v>
      </c>
      <c r="M986" s="29" t="str">
        <f>VLOOKUP($A986,'2025'!$C:$Z,MATCH(M$1,'2025'!$C$1:$Z$1,0))</f>
        <v>#N/A</v>
      </c>
      <c r="N986" s="29" t="str">
        <f>VLOOKUP($A986,'2025'!$C:$Z,MATCH(N$1,'2025'!$C$1:$Z$1,0))</f>
        <v>#N/A</v>
      </c>
      <c r="O986" s="29" t="str">
        <f>VLOOKUP($A986,'2025'!$C:$Z,MATCH(O$1,'2025'!$C$1:$Z$1,0))</f>
        <v>#N/A</v>
      </c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</row>
    <row r="987" ht="22.5" hidden="1" customHeight="1">
      <c r="A987" s="28"/>
      <c r="B987" s="29" t="str">
        <f>VLOOKUP($A987,'2025'!$C:$Z,MATCH(B$1,'2025'!$C$1:$Z$1,0))</f>
        <v>#N/A</v>
      </c>
      <c r="C987" s="29" t="str">
        <f>VLOOKUP($A987,'2025'!$C:$Z,MATCH(C$1,'2025'!$C$1:$Z$1,0))</f>
        <v>#N/A</v>
      </c>
      <c r="D987" s="29" t="str">
        <f>VLOOKUP($A987,'2025'!$C:$Z,MATCH(D$1,'2025'!$C$1:$Z$1,0))</f>
        <v>#N/A</v>
      </c>
      <c r="E987" s="29" t="str">
        <f>VLOOKUP($A987,'2025'!$C:$Z,MATCH(E$1,'2025'!$C$1:$Z$1,0))</f>
        <v>#N/A</v>
      </c>
      <c r="F987" s="29" t="str">
        <f>VLOOKUP($A987,'2025'!$C:$Z,MATCH(F$1,'2025'!$C$1:$Z$1,0))</f>
        <v>#N/A</v>
      </c>
      <c r="G987" s="29" t="str">
        <f>VLOOKUP($A987,'2025'!$C:$Z,MATCH(G$1,'2025'!$C$1:$Z$1,0))</f>
        <v>#N/A</v>
      </c>
      <c r="H987" s="29" t="str">
        <f>VLOOKUP($A987,'2025'!$C:$Z,MATCH(H$1,'2025'!$C$1:$Z$1,0))</f>
        <v>#N/A</v>
      </c>
      <c r="I987" s="29" t="str">
        <f>VLOOKUP($A987,'2025'!$C:$Z,MATCH(I$1,'2025'!$C$1:$Z$1,0))</f>
        <v>#N/A</v>
      </c>
      <c r="J987" s="29" t="str">
        <f>VLOOKUP($A987,'2025'!$C:$Z,MATCH(J$1,'2025'!$C$1:$Z$1,0))</f>
        <v>#N/A</v>
      </c>
      <c r="K987" s="29" t="str">
        <f>VLOOKUP($A987,'2025'!$C:$Z,MATCH(K$1,'2025'!$C$1:$Z$1,0))</f>
        <v>#N/A</v>
      </c>
      <c r="L987" s="29" t="str">
        <f>VLOOKUP($A987,'2025'!$C:$Z,MATCH(L$1,'2025'!$C$1:$Z$1,0))</f>
        <v>#N/A</v>
      </c>
      <c r="M987" s="29" t="str">
        <f>VLOOKUP($A987,'2025'!$C:$Z,MATCH(M$1,'2025'!$C$1:$Z$1,0))</f>
        <v>#N/A</v>
      </c>
      <c r="N987" s="29" t="str">
        <f>VLOOKUP($A987,'2025'!$C:$Z,MATCH(N$1,'2025'!$C$1:$Z$1,0))</f>
        <v>#N/A</v>
      </c>
      <c r="O987" s="29" t="str">
        <f>VLOOKUP($A987,'2025'!$C:$Z,MATCH(O$1,'2025'!$C$1:$Z$1,0))</f>
        <v>#N/A</v>
      </c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</row>
    <row r="988" ht="22.5" hidden="1" customHeight="1">
      <c r="A988" s="28"/>
      <c r="B988" s="29" t="str">
        <f>VLOOKUP($A988,'2025'!$C:$Z,MATCH(B$1,'2025'!$C$1:$Z$1,0))</f>
        <v>#N/A</v>
      </c>
      <c r="C988" s="29" t="str">
        <f>VLOOKUP($A988,'2025'!$C:$Z,MATCH(C$1,'2025'!$C$1:$Z$1,0))</f>
        <v>#N/A</v>
      </c>
      <c r="D988" s="29" t="str">
        <f>VLOOKUP($A988,'2025'!$C:$Z,MATCH(D$1,'2025'!$C$1:$Z$1,0))</f>
        <v>#N/A</v>
      </c>
      <c r="E988" s="29" t="str">
        <f>VLOOKUP($A988,'2025'!$C:$Z,MATCH(E$1,'2025'!$C$1:$Z$1,0))</f>
        <v>#N/A</v>
      </c>
      <c r="F988" s="29" t="str">
        <f>VLOOKUP($A988,'2025'!$C:$Z,MATCH(F$1,'2025'!$C$1:$Z$1,0))</f>
        <v>#N/A</v>
      </c>
      <c r="G988" s="29" t="str">
        <f>VLOOKUP($A988,'2025'!$C:$Z,MATCH(G$1,'2025'!$C$1:$Z$1,0))</f>
        <v>#N/A</v>
      </c>
      <c r="H988" s="29" t="str">
        <f>VLOOKUP($A988,'2025'!$C:$Z,MATCH(H$1,'2025'!$C$1:$Z$1,0))</f>
        <v>#N/A</v>
      </c>
      <c r="I988" s="29" t="str">
        <f>VLOOKUP($A988,'2025'!$C:$Z,MATCH(I$1,'2025'!$C$1:$Z$1,0))</f>
        <v>#N/A</v>
      </c>
      <c r="J988" s="29" t="str">
        <f>VLOOKUP($A988,'2025'!$C:$Z,MATCH(J$1,'2025'!$C$1:$Z$1,0))</f>
        <v>#N/A</v>
      </c>
      <c r="K988" s="29" t="str">
        <f>VLOOKUP($A988,'2025'!$C:$Z,MATCH(K$1,'2025'!$C$1:$Z$1,0))</f>
        <v>#N/A</v>
      </c>
      <c r="L988" s="29" t="str">
        <f>VLOOKUP($A988,'2025'!$C:$Z,MATCH(L$1,'2025'!$C$1:$Z$1,0))</f>
        <v>#N/A</v>
      </c>
      <c r="M988" s="29" t="str">
        <f>VLOOKUP($A988,'2025'!$C:$Z,MATCH(M$1,'2025'!$C$1:$Z$1,0))</f>
        <v>#N/A</v>
      </c>
      <c r="N988" s="29" t="str">
        <f>VLOOKUP($A988,'2025'!$C:$Z,MATCH(N$1,'2025'!$C$1:$Z$1,0))</f>
        <v>#N/A</v>
      </c>
      <c r="O988" s="29" t="str">
        <f>VLOOKUP($A988,'2025'!$C:$Z,MATCH(O$1,'2025'!$C$1:$Z$1,0))</f>
        <v>#N/A</v>
      </c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</row>
    <row r="989" ht="22.5" hidden="1" customHeight="1">
      <c r="A989" s="28"/>
      <c r="B989" s="29" t="str">
        <f>VLOOKUP($A989,'2025'!$C:$Z,MATCH(B$1,'2025'!$C$1:$Z$1,0))</f>
        <v>#N/A</v>
      </c>
      <c r="C989" s="29" t="str">
        <f>VLOOKUP($A989,'2025'!$C:$Z,MATCH(C$1,'2025'!$C$1:$Z$1,0))</f>
        <v>#N/A</v>
      </c>
      <c r="D989" s="29" t="str">
        <f>VLOOKUP($A989,'2025'!$C:$Z,MATCH(D$1,'2025'!$C$1:$Z$1,0))</f>
        <v>#N/A</v>
      </c>
      <c r="E989" s="29" t="str">
        <f>VLOOKUP($A989,'2025'!$C:$Z,MATCH(E$1,'2025'!$C$1:$Z$1,0))</f>
        <v>#N/A</v>
      </c>
      <c r="F989" s="29" t="str">
        <f>VLOOKUP($A989,'2025'!$C:$Z,MATCH(F$1,'2025'!$C$1:$Z$1,0))</f>
        <v>#N/A</v>
      </c>
      <c r="G989" s="29" t="str">
        <f>VLOOKUP($A989,'2025'!$C:$Z,MATCH(G$1,'2025'!$C$1:$Z$1,0))</f>
        <v>#N/A</v>
      </c>
      <c r="H989" s="29" t="str">
        <f>VLOOKUP($A989,'2025'!$C:$Z,MATCH(H$1,'2025'!$C$1:$Z$1,0))</f>
        <v>#N/A</v>
      </c>
      <c r="I989" s="29" t="str">
        <f>VLOOKUP($A989,'2025'!$C:$Z,MATCH(I$1,'2025'!$C$1:$Z$1,0))</f>
        <v>#N/A</v>
      </c>
      <c r="J989" s="29" t="str">
        <f>VLOOKUP($A989,'2025'!$C:$Z,MATCH(J$1,'2025'!$C$1:$Z$1,0))</f>
        <v>#N/A</v>
      </c>
      <c r="K989" s="29" t="str">
        <f>VLOOKUP($A989,'2025'!$C:$Z,MATCH(K$1,'2025'!$C$1:$Z$1,0))</f>
        <v>#N/A</v>
      </c>
      <c r="L989" s="29" t="str">
        <f>VLOOKUP($A989,'2025'!$C:$Z,MATCH(L$1,'2025'!$C$1:$Z$1,0))</f>
        <v>#N/A</v>
      </c>
      <c r="M989" s="29" t="str">
        <f>VLOOKUP($A989,'2025'!$C:$Z,MATCH(M$1,'2025'!$C$1:$Z$1,0))</f>
        <v>#N/A</v>
      </c>
      <c r="N989" s="29" t="str">
        <f>VLOOKUP($A989,'2025'!$C:$Z,MATCH(N$1,'2025'!$C$1:$Z$1,0))</f>
        <v>#N/A</v>
      </c>
      <c r="O989" s="29" t="str">
        <f>VLOOKUP($A989,'2025'!$C:$Z,MATCH(O$1,'2025'!$C$1:$Z$1,0))</f>
        <v>#N/A</v>
      </c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</row>
    <row r="990" ht="22.5" hidden="1" customHeight="1">
      <c r="A990" s="28"/>
      <c r="B990" s="29" t="str">
        <f>VLOOKUP($A990,'2025'!$C:$Z,MATCH(B$1,'2025'!$C$1:$Z$1,0))</f>
        <v>#N/A</v>
      </c>
      <c r="C990" s="29" t="str">
        <f>VLOOKUP($A990,'2025'!$C:$Z,MATCH(C$1,'2025'!$C$1:$Z$1,0))</f>
        <v>#N/A</v>
      </c>
      <c r="D990" s="29" t="str">
        <f>VLOOKUP($A990,'2025'!$C:$Z,MATCH(D$1,'2025'!$C$1:$Z$1,0))</f>
        <v>#N/A</v>
      </c>
      <c r="E990" s="29" t="str">
        <f>VLOOKUP($A990,'2025'!$C:$Z,MATCH(E$1,'2025'!$C$1:$Z$1,0))</f>
        <v>#N/A</v>
      </c>
      <c r="F990" s="29" t="str">
        <f>VLOOKUP($A990,'2025'!$C:$Z,MATCH(F$1,'2025'!$C$1:$Z$1,0))</f>
        <v>#N/A</v>
      </c>
      <c r="G990" s="29" t="str">
        <f>VLOOKUP($A990,'2025'!$C:$Z,MATCH(G$1,'2025'!$C$1:$Z$1,0))</f>
        <v>#N/A</v>
      </c>
      <c r="H990" s="29" t="str">
        <f>VLOOKUP($A990,'2025'!$C:$Z,MATCH(H$1,'2025'!$C$1:$Z$1,0))</f>
        <v>#N/A</v>
      </c>
      <c r="I990" s="29" t="str">
        <f>VLOOKUP($A990,'2025'!$C:$Z,MATCH(I$1,'2025'!$C$1:$Z$1,0))</f>
        <v>#N/A</v>
      </c>
      <c r="J990" s="29" t="str">
        <f>VLOOKUP($A990,'2025'!$C:$Z,MATCH(J$1,'2025'!$C$1:$Z$1,0))</f>
        <v>#N/A</v>
      </c>
      <c r="K990" s="29" t="str">
        <f>VLOOKUP($A990,'2025'!$C:$Z,MATCH(K$1,'2025'!$C$1:$Z$1,0))</f>
        <v>#N/A</v>
      </c>
      <c r="L990" s="29" t="str">
        <f>VLOOKUP($A990,'2025'!$C:$Z,MATCH(L$1,'2025'!$C$1:$Z$1,0))</f>
        <v>#N/A</v>
      </c>
      <c r="M990" s="29" t="str">
        <f>VLOOKUP($A990,'2025'!$C:$Z,MATCH(M$1,'2025'!$C$1:$Z$1,0))</f>
        <v>#N/A</v>
      </c>
      <c r="N990" s="29" t="str">
        <f>VLOOKUP($A990,'2025'!$C:$Z,MATCH(N$1,'2025'!$C$1:$Z$1,0))</f>
        <v>#N/A</v>
      </c>
      <c r="O990" s="29" t="str">
        <f>VLOOKUP($A990,'2025'!$C:$Z,MATCH(O$1,'2025'!$C$1:$Z$1,0))</f>
        <v>#N/A</v>
      </c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</row>
    <row r="991" ht="22.5" hidden="1" customHeight="1">
      <c r="A991" s="28"/>
      <c r="B991" s="29" t="str">
        <f>VLOOKUP($A991,'2025'!$C:$Z,MATCH(B$1,'2025'!$C$1:$Z$1,0))</f>
        <v>#N/A</v>
      </c>
      <c r="C991" s="29" t="str">
        <f>VLOOKUP($A991,'2025'!$C:$Z,MATCH(C$1,'2025'!$C$1:$Z$1,0))</f>
        <v>#N/A</v>
      </c>
      <c r="D991" s="29" t="str">
        <f>VLOOKUP($A991,'2025'!$C:$Z,MATCH(D$1,'2025'!$C$1:$Z$1,0))</f>
        <v>#N/A</v>
      </c>
      <c r="E991" s="29" t="str">
        <f>VLOOKUP($A991,'2025'!$C:$Z,MATCH(E$1,'2025'!$C$1:$Z$1,0))</f>
        <v>#N/A</v>
      </c>
      <c r="F991" s="29" t="str">
        <f>VLOOKUP($A991,'2025'!$C:$Z,MATCH(F$1,'2025'!$C$1:$Z$1,0))</f>
        <v>#N/A</v>
      </c>
      <c r="G991" s="29" t="str">
        <f>VLOOKUP($A991,'2025'!$C:$Z,MATCH(G$1,'2025'!$C$1:$Z$1,0))</f>
        <v>#N/A</v>
      </c>
      <c r="H991" s="29" t="str">
        <f>VLOOKUP($A991,'2025'!$C:$Z,MATCH(H$1,'2025'!$C$1:$Z$1,0))</f>
        <v>#N/A</v>
      </c>
      <c r="I991" s="29" t="str">
        <f>VLOOKUP($A991,'2025'!$C:$Z,MATCH(I$1,'2025'!$C$1:$Z$1,0))</f>
        <v>#N/A</v>
      </c>
      <c r="J991" s="29" t="str">
        <f>VLOOKUP($A991,'2025'!$C:$Z,MATCH(J$1,'2025'!$C$1:$Z$1,0))</f>
        <v>#N/A</v>
      </c>
      <c r="K991" s="29" t="str">
        <f>VLOOKUP($A991,'2025'!$C:$Z,MATCH(K$1,'2025'!$C$1:$Z$1,0))</f>
        <v>#N/A</v>
      </c>
      <c r="L991" s="29" t="str">
        <f>VLOOKUP($A991,'2025'!$C:$Z,MATCH(L$1,'2025'!$C$1:$Z$1,0))</f>
        <v>#N/A</v>
      </c>
      <c r="M991" s="29" t="str">
        <f>VLOOKUP($A991,'2025'!$C:$Z,MATCH(M$1,'2025'!$C$1:$Z$1,0))</f>
        <v>#N/A</v>
      </c>
      <c r="N991" s="29" t="str">
        <f>VLOOKUP($A991,'2025'!$C:$Z,MATCH(N$1,'2025'!$C$1:$Z$1,0))</f>
        <v>#N/A</v>
      </c>
      <c r="O991" s="29" t="str">
        <f>VLOOKUP($A991,'2025'!$C:$Z,MATCH(O$1,'2025'!$C$1:$Z$1,0))</f>
        <v>#N/A</v>
      </c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</row>
    <row r="992" ht="22.5" hidden="1" customHeight="1">
      <c r="A992" s="28"/>
      <c r="B992" s="29" t="str">
        <f>VLOOKUP($A992,'2025'!$C:$Z,MATCH(B$1,'2025'!$C$1:$Z$1,0))</f>
        <v>#N/A</v>
      </c>
      <c r="C992" s="29" t="str">
        <f>VLOOKUP($A992,'2025'!$C:$Z,MATCH(C$1,'2025'!$C$1:$Z$1,0))</f>
        <v>#N/A</v>
      </c>
      <c r="D992" s="29" t="str">
        <f>VLOOKUP($A992,'2025'!$C:$Z,MATCH(D$1,'2025'!$C$1:$Z$1,0))</f>
        <v>#N/A</v>
      </c>
      <c r="E992" s="29" t="str">
        <f>VLOOKUP($A992,'2025'!$C:$Z,MATCH(E$1,'2025'!$C$1:$Z$1,0))</f>
        <v>#N/A</v>
      </c>
      <c r="F992" s="29" t="str">
        <f>VLOOKUP($A992,'2025'!$C:$Z,MATCH(F$1,'2025'!$C$1:$Z$1,0))</f>
        <v>#N/A</v>
      </c>
      <c r="G992" s="29" t="str">
        <f>VLOOKUP($A992,'2025'!$C:$Z,MATCH(G$1,'2025'!$C$1:$Z$1,0))</f>
        <v>#N/A</v>
      </c>
      <c r="H992" s="29" t="str">
        <f>VLOOKUP($A992,'2025'!$C:$Z,MATCH(H$1,'2025'!$C$1:$Z$1,0))</f>
        <v>#N/A</v>
      </c>
      <c r="I992" s="29" t="str">
        <f>VLOOKUP($A992,'2025'!$C:$Z,MATCH(I$1,'2025'!$C$1:$Z$1,0))</f>
        <v>#N/A</v>
      </c>
      <c r="J992" s="29" t="str">
        <f>VLOOKUP($A992,'2025'!$C:$Z,MATCH(J$1,'2025'!$C$1:$Z$1,0))</f>
        <v>#N/A</v>
      </c>
      <c r="K992" s="29" t="str">
        <f>VLOOKUP($A992,'2025'!$C:$Z,MATCH(K$1,'2025'!$C$1:$Z$1,0))</f>
        <v>#N/A</v>
      </c>
      <c r="L992" s="29" t="str">
        <f>VLOOKUP($A992,'2025'!$C:$Z,MATCH(L$1,'2025'!$C$1:$Z$1,0))</f>
        <v>#N/A</v>
      </c>
      <c r="M992" s="29" t="str">
        <f>VLOOKUP($A992,'2025'!$C:$Z,MATCH(M$1,'2025'!$C$1:$Z$1,0))</f>
        <v>#N/A</v>
      </c>
      <c r="N992" s="29" t="str">
        <f>VLOOKUP($A992,'2025'!$C:$Z,MATCH(N$1,'2025'!$C$1:$Z$1,0))</f>
        <v>#N/A</v>
      </c>
      <c r="O992" s="29" t="str">
        <f>VLOOKUP($A992,'2025'!$C:$Z,MATCH(O$1,'2025'!$C$1:$Z$1,0))</f>
        <v>#N/A</v>
      </c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</row>
    <row r="993" ht="22.5" hidden="1" customHeight="1">
      <c r="A993" s="28"/>
      <c r="B993" s="29" t="str">
        <f>VLOOKUP($A993,'2025'!$C:$Z,MATCH(B$1,'2025'!$C$1:$Z$1,0))</f>
        <v>#N/A</v>
      </c>
      <c r="C993" s="29" t="str">
        <f>VLOOKUP($A993,'2025'!$C:$Z,MATCH(C$1,'2025'!$C$1:$Z$1,0))</f>
        <v>#N/A</v>
      </c>
      <c r="D993" s="29" t="str">
        <f>VLOOKUP($A993,'2025'!$C:$Z,MATCH(D$1,'2025'!$C$1:$Z$1,0))</f>
        <v>#N/A</v>
      </c>
      <c r="E993" s="29" t="str">
        <f>VLOOKUP($A993,'2025'!$C:$Z,MATCH(E$1,'2025'!$C$1:$Z$1,0))</f>
        <v>#N/A</v>
      </c>
      <c r="F993" s="29" t="str">
        <f>VLOOKUP($A993,'2025'!$C:$Z,MATCH(F$1,'2025'!$C$1:$Z$1,0))</f>
        <v>#N/A</v>
      </c>
      <c r="G993" s="29" t="str">
        <f>VLOOKUP($A993,'2025'!$C:$Z,MATCH(G$1,'2025'!$C$1:$Z$1,0))</f>
        <v>#N/A</v>
      </c>
      <c r="H993" s="29" t="str">
        <f>VLOOKUP($A993,'2025'!$C:$Z,MATCH(H$1,'2025'!$C$1:$Z$1,0))</f>
        <v>#N/A</v>
      </c>
      <c r="I993" s="29" t="str">
        <f>VLOOKUP($A993,'2025'!$C:$Z,MATCH(I$1,'2025'!$C$1:$Z$1,0))</f>
        <v>#N/A</v>
      </c>
      <c r="J993" s="29" t="str">
        <f>VLOOKUP($A993,'2025'!$C:$Z,MATCH(J$1,'2025'!$C$1:$Z$1,0))</f>
        <v>#N/A</v>
      </c>
      <c r="K993" s="29" t="str">
        <f>VLOOKUP($A993,'2025'!$C:$Z,MATCH(K$1,'2025'!$C$1:$Z$1,0))</f>
        <v>#N/A</v>
      </c>
      <c r="L993" s="29" t="str">
        <f>VLOOKUP($A993,'2025'!$C:$Z,MATCH(L$1,'2025'!$C$1:$Z$1,0))</f>
        <v>#N/A</v>
      </c>
      <c r="M993" s="29" t="str">
        <f>VLOOKUP($A993,'2025'!$C:$Z,MATCH(M$1,'2025'!$C$1:$Z$1,0))</f>
        <v>#N/A</v>
      </c>
      <c r="N993" s="29" t="str">
        <f>VLOOKUP($A993,'2025'!$C:$Z,MATCH(N$1,'2025'!$C$1:$Z$1,0))</f>
        <v>#N/A</v>
      </c>
      <c r="O993" s="29" t="str">
        <f>VLOOKUP($A993,'2025'!$C:$Z,MATCH(O$1,'2025'!$C$1:$Z$1,0))</f>
        <v>#N/A</v>
      </c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</row>
    <row r="994" ht="22.5" hidden="1" customHeight="1">
      <c r="A994" s="28"/>
      <c r="B994" s="29" t="str">
        <f>VLOOKUP($A994,'2025'!$C:$Z,MATCH(B$1,'2025'!$C$1:$Z$1,0))</f>
        <v>#N/A</v>
      </c>
      <c r="C994" s="29" t="str">
        <f>VLOOKUP($A994,'2025'!$C:$Z,MATCH(C$1,'2025'!$C$1:$Z$1,0))</f>
        <v>#N/A</v>
      </c>
      <c r="D994" s="29" t="str">
        <f>VLOOKUP($A994,'2025'!$C:$Z,MATCH(D$1,'2025'!$C$1:$Z$1,0))</f>
        <v>#N/A</v>
      </c>
      <c r="E994" s="29" t="str">
        <f>VLOOKUP($A994,'2025'!$C:$Z,MATCH(E$1,'2025'!$C$1:$Z$1,0))</f>
        <v>#N/A</v>
      </c>
      <c r="F994" s="29" t="str">
        <f>VLOOKUP($A994,'2025'!$C:$Z,MATCH(F$1,'2025'!$C$1:$Z$1,0))</f>
        <v>#N/A</v>
      </c>
      <c r="G994" s="29" t="str">
        <f>VLOOKUP($A994,'2025'!$C:$Z,MATCH(G$1,'2025'!$C$1:$Z$1,0))</f>
        <v>#N/A</v>
      </c>
      <c r="H994" s="29" t="str">
        <f>VLOOKUP($A994,'2025'!$C:$Z,MATCH(H$1,'2025'!$C$1:$Z$1,0))</f>
        <v>#N/A</v>
      </c>
      <c r="I994" s="29" t="str">
        <f>VLOOKUP($A994,'2025'!$C:$Z,MATCH(I$1,'2025'!$C$1:$Z$1,0))</f>
        <v>#N/A</v>
      </c>
      <c r="J994" s="29" t="str">
        <f>VLOOKUP($A994,'2025'!$C:$Z,MATCH(J$1,'2025'!$C$1:$Z$1,0))</f>
        <v>#N/A</v>
      </c>
      <c r="K994" s="29" t="str">
        <f>VLOOKUP($A994,'2025'!$C:$Z,MATCH(K$1,'2025'!$C$1:$Z$1,0))</f>
        <v>#N/A</v>
      </c>
      <c r="L994" s="29" t="str">
        <f>VLOOKUP($A994,'2025'!$C:$Z,MATCH(L$1,'2025'!$C$1:$Z$1,0))</f>
        <v>#N/A</v>
      </c>
      <c r="M994" s="29" t="str">
        <f>VLOOKUP($A994,'2025'!$C:$Z,MATCH(M$1,'2025'!$C$1:$Z$1,0))</f>
        <v>#N/A</v>
      </c>
      <c r="N994" s="29" t="str">
        <f>VLOOKUP($A994,'2025'!$C:$Z,MATCH(N$1,'2025'!$C$1:$Z$1,0))</f>
        <v>#N/A</v>
      </c>
      <c r="O994" s="29" t="str">
        <f>VLOOKUP($A994,'2025'!$C:$Z,MATCH(O$1,'2025'!$C$1:$Z$1,0))</f>
        <v>#N/A</v>
      </c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</row>
    <row r="995" ht="22.5" hidden="1" customHeight="1">
      <c r="A995" s="28"/>
      <c r="B995" s="29" t="str">
        <f>VLOOKUP($A995,'2025'!$C:$Z,MATCH(B$1,'2025'!$C$1:$Z$1,0))</f>
        <v>#N/A</v>
      </c>
      <c r="C995" s="29" t="str">
        <f>VLOOKUP($A995,'2025'!$C:$Z,MATCH(C$1,'2025'!$C$1:$Z$1,0))</f>
        <v>#N/A</v>
      </c>
      <c r="D995" s="29" t="str">
        <f>VLOOKUP($A995,'2025'!$C:$Z,MATCH(D$1,'2025'!$C$1:$Z$1,0))</f>
        <v>#N/A</v>
      </c>
      <c r="E995" s="29" t="str">
        <f>VLOOKUP($A995,'2025'!$C:$Z,MATCH(E$1,'2025'!$C$1:$Z$1,0))</f>
        <v>#N/A</v>
      </c>
      <c r="F995" s="29" t="str">
        <f>VLOOKUP($A995,'2025'!$C:$Z,MATCH(F$1,'2025'!$C$1:$Z$1,0))</f>
        <v>#N/A</v>
      </c>
      <c r="G995" s="29" t="str">
        <f>VLOOKUP($A995,'2025'!$C:$Z,MATCH(G$1,'2025'!$C$1:$Z$1,0))</f>
        <v>#N/A</v>
      </c>
      <c r="H995" s="29" t="str">
        <f>VLOOKUP($A995,'2025'!$C:$Z,MATCH(H$1,'2025'!$C$1:$Z$1,0))</f>
        <v>#N/A</v>
      </c>
      <c r="I995" s="29" t="str">
        <f>VLOOKUP($A995,'2025'!$C:$Z,MATCH(I$1,'2025'!$C$1:$Z$1,0))</f>
        <v>#N/A</v>
      </c>
      <c r="J995" s="29" t="str">
        <f>VLOOKUP($A995,'2025'!$C:$Z,MATCH(J$1,'2025'!$C$1:$Z$1,0))</f>
        <v>#N/A</v>
      </c>
      <c r="K995" s="29" t="str">
        <f>VLOOKUP($A995,'2025'!$C:$Z,MATCH(K$1,'2025'!$C$1:$Z$1,0))</f>
        <v>#N/A</v>
      </c>
      <c r="L995" s="29" t="str">
        <f>VLOOKUP($A995,'2025'!$C:$Z,MATCH(L$1,'2025'!$C$1:$Z$1,0))</f>
        <v>#N/A</v>
      </c>
      <c r="M995" s="29" t="str">
        <f>VLOOKUP($A995,'2025'!$C:$Z,MATCH(M$1,'2025'!$C$1:$Z$1,0))</f>
        <v>#N/A</v>
      </c>
      <c r="N995" s="29" t="str">
        <f>VLOOKUP($A995,'2025'!$C:$Z,MATCH(N$1,'2025'!$C$1:$Z$1,0))</f>
        <v>#N/A</v>
      </c>
      <c r="O995" s="29" t="str">
        <f>VLOOKUP($A995,'2025'!$C:$Z,MATCH(O$1,'2025'!$C$1:$Z$1,0))</f>
        <v>#N/A</v>
      </c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</row>
    <row r="996" ht="22.5" hidden="1" customHeight="1">
      <c r="A996" s="28"/>
      <c r="B996" s="29" t="str">
        <f>VLOOKUP($A996,'2025'!$C:$Z,MATCH(B$1,'2025'!$C$1:$Z$1,0))</f>
        <v>#N/A</v>
      </c>
      <c r="C996" s="29" t="str">
        <f>VLOOKUP($A996,'2025'!$C:$Z,MATCH(C$1,'2025'!$C$1:$Z$1,0))</f>
        <v>#N/A</v>
      </c>
      <c r="D996" s="29" t="str">
        <f>VLOOKUP($A996,'2025'!$C:$Z,MATCH(D$1,'2025'!$C$1:$Z$1,0))</f>
        <v>#N/A</v>
      </c>
      <c r="E996" s="29" t="str">
        <f>VLOOKUP($A996,'2025'!$C:$Z,MATCH(E$1,'2025'!$C$1:$Z$1,0))</f>
        <v>#N/A</v>
      </c>
      <c r="F996" s="29" t="str">
        <f>VLOOKUP($A996,'2025'!$C:$Z,MATCH(F$1,'2025'!$C$1:$Z$1,0))</f>
        <v>#N/A</v>
      </c>
      <c r="G996" s="29" t="str">
        <f>VLOOKUP($A996,'2025'!$C:$Z,MATCH(G$1,'2025'!$C$1:$Z$1,0))</f>
        <v>#N/A</v>
      </c>
      <c r="H996" s="29" t="str">
        <f>VLOOKUP($A996,'2025'!$C:$Z,MATCH(H$1,'2025'!$C$1:$Z$1,0))</f>
        <v>#N/A</v>
      </c>
      <c r="I996" s="29" t="str">
        <f>VLOOKUP($A996,'2025'!$C:$Z,MATCH(I$1,'2025'!$C$1:$Z$1,0))</f>
        <v>#N/A</v>
      </c>
      <c r="J996" s="29" t="str">
        <f>VLOOKUP($A996,'2025'!$C:$Z,MATCH(J$1,'2025'!$C$1:$Z$1,0))</f>
        <v>#N/A</v>
      </c>
      <c r="K996" s="29" t="str">
        <f>VLOOKUP($A996,'2025'!$C:$Z,MATCH(K$1,'2025'!$C$1:$Z$1,0))</f>
        <v>#N/A</v>
      </c>
      <c r="L996" s="29" t="str">
        <f>VLOOKUP($A996,'2025'!$C:$Z,MATCH(L$1,'2025'!$C$1:$Z$1,0))</f>
        <v>#N/A</v>
      </c>
      <c r="M996" s="29" t="str">
        <f>VLOOKUP($A996,'2025'!$C:$Z,MATCH(M$1,'2025'!$C$1:$Z$1,0))</f>
        <v>#N/A</v>
      </c>
      <c r="N996" s="29" t="str">
        <f>VLOOKUP($A996,'2025'!$C:$Z,MATCH(N$1,'2025'!$C$1:$Z$1,0))</f>
        <v>#N/A</v>
      </c>
      <c r="O996" s="29" t="str">
        <f>VLOOKUP($A996,'2025'!$C:$Z,MATCH(O$1,'2025'!$C$1:$Z$1,0))</f>
        <v>#N/A</v>
      </c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</row>
    <row r="997" ht="22.5" hidden="1" customHeight="1">
      <c r="A997" s="28"/>
      <c r="B997" s="29" t="str">
        <f>VLOOKUP($A997,'2025'!$C:$Z,MATCH(B$1,'2025'!$C$1:$Z$1,0))</f>
        <v>#N/A</v>
      </c>
      <c r="C997" s="29" t="str">
        <f>VLOOKUP($A997,'2025'!$C:$Z,MATCH(C$1,'2025'!$C$1:$Z$1,0))</f>
        <v>#N/A</v>
      </c>
      <c r="D997" s="29" t="str">
        <f>VLOOKUP($A997,'2025'!$C:$Z,MATCH(D$1,'2025'!$C$1:$Z$1,0))</f>
        <v>#N/A</v>
      </c>
      <c r="E997" s="29" t="str">
        <f>VLOOKUP($A997,'2025'!$C:$Z,MATCH(E$1,'2025'!$C$1:$Z$1,0))</f>
        <v>#N/A</v>
      </c>
      <c r="F997" s="29" t="str">
        <f>VLOOKUP($A997,'2025'!$C:$Z,MATCH(F$1,'2025'!$C$1:$Z$1,0))</f>
        <v>#N/A</v>
      </c>
      <c r="G997" s="29" t="str">
        <f>VLOOKUP($A997,'2025'!$C:$Z,MATCH(G$1,'2025'!$C$1:$Z$1,0))</f>
        <v>#N/A</v>
      </c>
      <c r="H997" s="29" t="str">
        <f>VLOOKUP($A997,'2025'!$C:$Z,MATCH(H$1,'2025'!$C$1:$Z$1,0))</f>
        <v>#N/A</v>
      </c>
      <c r="I997" s="29" t="str">
        <f>VLOOKUP($A997,'2025'!$C:$Z,MATCH(I$1,'2025'!$C$1:$Z$1,0))</f>
        <v>#N/A</v>
      </c>
      <c r="J997" s="29" t="str">
        <f>VLOOKUP($A997,'2025'!$C:$Z,MATCH(J$1,'2025'!$C$1:$Z$1,0))</f>
        <v>#N/A</v>
      </c>
      <c r="K997" s="29" t="str">
        <f>VLOOKUP($A997,'2025'!$C:$Z,MATCH(K$1,'2025'!$C$1:$Z$1,0))</f>
        <v>#N/A</v>
      </c>
      <c r="L997" s="29" t="str">
        <f>VLOOKUP($A997,'2025'!$C:$Z,MATCH(L$1,'2025'!$C$1:$Z$1,0))</f>
        <v>#N/A</v>
      </c>
      <c r="M997" s="29" t="str">
        <f>VLOOKUP($A997,'2025'!$C:$Z,MATCH(M$1,'2025'!$C$1:$Z$1,0))</f>
        <v>#N/A</v>
      </c>
      <c r="N997" s="29" t="str">
        <f>VLOOKUP($A997,'2025'!$C:$Z,MATCH(N$1,'2025'!$C$1:$Z$1,0))</f>
        <v>#N/A</v>
      </c>
      <c r="O997" s="29" t="str">
        <f>VLOOKUP($A997,'2025'!$C:$Z,MATCH(O$1,'2025'!$C$1:$Z$1,0))</f>
        <v>#N/A</v>
      </c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</row>
    <row r="998" ht="22.5" hidden="1" customHeight="1">
      <c r="A998" s="28"/>
      <c r="B998" s="29" t="str">
        <f>VLOOKUP($A998,'2025'!$C:$Z,MATCH(B$1,'2025'!$C$1:$Z$1,0))</f>
        <v>#N/A</v>
      </c>
      <c r="C998" s="29" t="str">
        <f>VLOOKUP($A998,'2025'!$C:$Z,MATCH(C$1,'2025'!$C$1:$Z$1,0))</f>
        <v>#N/A</v>
      </c>
      <c r="D998" s="29" t="str">
        <f>VLOOKUP($A998,'2025'!$C:$Z,MATCH(D$1,'2025'!$C$1:$Z$1,0))</f>
        <v>#N/A</v>
      </c>
      <c r="E998" s="29" t="str">
        <f>VLOOKUP($A998,'2025'!$C:$Z,MATCH(E$1,'2025'!$C$1:$Z$1,0))</f>
        <v>#N/A</v>
      </c>
      <c r="F998" s="29" t="str">
        <f>VLOOKUP($A998,'2025'!$C:$Z,MATCH(F$1,'2025'!$C$1:$Z$1,0))</f>
        <v>#N/A</v>
      </c>
      <c r="G998" s="29" t="str">
        <f>VLOOKUP($A998,'2025'!$C:$Z,MATCH(G$1,'2025'!$C$1:$Z$1,0))</f>
        <v>#N/A</v>
      </c>
      <c r="H998" s="29" t="str">
        <f>VLOOKUP($A998,'2025'!$C:$Z,MATCH(H$1,'2025'!$C$1:$Z$1,0))</f>
        <v>#N/A</v>
      </c>
      <c r="I998" s="29" t="str">
        <f>VLOOKUP($A998,'2025'!$C:$Z,MATCH(I$1,'2025'!$C$1:$Z$1,0))</f>
        <v>#N/A</v>
      </c>
      <c r="J998" s="29" t="str">
        <f>VLOOKUP($A998,'2025'!$C:$Z,MATCH(J$1,'2025'!$C$1:$Z$1,0))</f>
        <v>#N/A</v>
      </c>
      <c r="K998" s="29" t="str">
        <f>VLOOKUP($A998,'2025'!$C:$Z,MATCH(K$1,'2025'!$C$1:$Z$1,0))</f>
        <v>#N/A</v>
      </c>
      <c r="L998" s="29" t="str">
        <f>VLOOKUP($A998,'2025'!$C:$Z,MATCH(L$1,'2025'!$C$1:$Z$1,0))</f>
        <v>#N/A</v>
      </c>
      <c r="M998" s="29" t="str">
        <f>VLOOKUP($A998,'2025'!$C:$Z,MATCH(M$1,'2025'!$C$1:$Z$1,0))</f>
        <v>#N/A</v>
      </c>
      <c r="N998" s="29" t="str">
        <f>VLOOKUP($A998,'2025'!$C:$Z,MATCH(N$1,'2025'!$C$1:$Z$1,0))</f>
        <v>#N/A</v>
      </c>
      <c r="O998" s="29" t="str">
        <f>VLOOKUP($A998,'2025'!$C:$Z,MATCH(O$1,'2025'!$C$1:$Z$1,0))</f>
        <v>#N/A</v>
      </c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</row>
    <row r="999" ht="22.5" hidden="1" customHeight="1">
      <c r="A999" s="28"/>
      <c r="B999" s="29" t="str">
        <f>VLOOKUP($A999,'2025'!$C:$Z,MATCH(B$1,'2025'!$C$1:$Z$1,0))</f>
        <v>#N/A</v>
      </c>
      <c r="C999" s="29" t="str">
        <f>VLOOKUP($A999,'2025'!$C:$Z,MATCH(C$1,'2025'!$C$1:$Z$1,0))</f>
        <v>#N/A</v>
      </c>
      <c r="D999" s="29" t="str">
        <f>VLOOKUP($A999,'2025'!$C:$Z,MATCH(D$1,'2025'!$C$1:$Z$1,0))</f>
        <v>#N/A</v>
      </c>
      <c r="E999" s="29" t="str">
        <f>VLOOKUP($A999,'2025'!$C:$Z,MATCH(E$1,'2025'!$C$1:$Z$1,0))</f>
        <v>#N/A</v>
      </c>
      <c r="F999" s="29" t="str">
        <f>VLOOKUP($A999,'2025'!$C:$Z,MATCH(F$1,'2025'!$C$1:$Z$1,0))</f>
        <v>#N/A</v>
      </c>
      <c r="G999" s="29" t="str">
        <f>VLOOKUP($A999,'2025'!$C:$Z,MATCH(G$1,'2025'!$C$1:$Z$1,0))</f>
        <v>#N/A</v>
      </c>
      <c r="H999" s="29" t="str">
        <f>VLOOKUP($A999,'2025'!$C:$Z,MATCH(H$1,'2025'!$C$1:$Z$1,0))</f>
        <v>#N/A</v>
      </c>
      <c r="I999" s="29" t="str">
        <f>VLOOKUP($A999,'2025'!$C:$Z,MATCH(I$1,'2025'!$C$1:$Z$1,0))</f>
        <v>#N/A</v>
      </c>
      <c r="J999" s="29" t="str">
        <f>VLOOKUP($A999,'2025'!$C:$Z,MATCH(J$1,'2025'!$C$1:$Z$1,0))</f>
        <v>#N/A</v>
      </c>
      <c r="K999" s="29" t="str">
        <f>VLOOKUP($A999,'2025'!$C:$Z,MATCH(K$1,'2025'!$C$1:$Z$1,0))</f>
        <v>#N/A</v>
      </c>
      <c r="L999" s="29" t="str">
        <f>VLOOKUP($A999,'2025'!$C:$Z,MATCH(L$1,'2025'!$C$1:$Z$1,0))</f>
        <v>#N/A</v>
      </c>
      <c r="M999" s="29" t="str">
        <f>VLOOKUP($A999,'2025'!$C:$Z,MATCH(M$1,'2025'!$C$1:$Z$1,0))</f>
        <v>#N/A</v>
      </c>
      <c r="N999" s="29" t="str">
        <f>VLOOKUP($A999,'2025'!$C:$Z,MATCH(N$1,'2025'!$C$1:$Z$1,0))</f>
        <v>#N/A</v>
      </c>
      <c r="O999" s="29" t="str">
        <f>VLOOKUP($A999,'2025'!$C:$Z,MATCH(O$1,'2025'!$C$1:$Z$1,0))</f>
        <v>#N/A</v>
      </c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</row>
    <row r="1000" ht="22.5" hidden="1" customHeight="1">
      <c r="A1000" s="28"/>
      <c r="B1000" s="29" t="str">
        <f>VLOOKUP($A1000,'2025'!$C:$Z,MATCH(B$1,'2025'!$C$1:$Z$1,0))</f>
        <v>#N/A</v>
      </c>
      <c r="C1000" s="29" t="str">
        <f>VLOOKUP($A1000,'2025'!$C:$Z,MATCH(C$1,'2025'!$C$1:$Z$1,0))</f>
        <v>#N/A</v>
      </c>
      <c r="D1000" s="29" t="str">
        <f>VLOOKUP($A1000,'2025'!$C:$Z,MATCH(D$1,'2025'!$C$1:$Z$1,0))</f>
        <v>#N/A</v>
      </c>
      <c r="E1000" s="29" t="str">
        <f>VLOOKUP($A1000,'2025'!$C:$Z,MATCH(E$1,'2025'!$C$1:$Z$1,0))</f>
        <v>#N/A</v>
      </c>
      <c r="F1000" s="29" t="str">
        <f>VLOOKUP($A1000,'2025'!$C:$Z,MATCH(F$1,'2025'!$C$1:$Z$1,0))</f>
        <v>#N/A</v>
      </c>
      <c r="G1000" s="29" t="str">
        <f>VLOOKUP($A1000,'2025'!$C:$Z,MATCH(G$1,'2025'!$C$1:$Z$1,0))</f>
        <v>#N/A</v>
      </c>
      <c r="H1000" s="29" t="str">
        <f>VLOOKUP($A1000,'2025'!$C:$Z,MATCH(H$1,'2025'!$C$1:$Z$1,0))</f>
        <v>#N/A</v>
      </c>
      <c r="I1000" s="29" t="str">
        <f>VLOOKUP($A1000,'2025'!$C:$Z,MATCH(I$1,'2025'!$C$1:$Z$1,0))</f>
        <v>#N/A</v>
      </c>
      <c r="J1000" s="29" t="str">
        <f>VLOOKUP($A1000,'2025'!$C:$Z,MATCH(J$1,'2025'!$C$1:$Z$1,0))</f>
        <v>#N/A</v>
      </c>
      <c r="K1000" s="29" t="str">
        <f>VLOOKUP($A1000,'2025'!$C:$Z,MATCH(K$1,'2025'!$C$1:$Z$1,0))</f>
        <v>#N/A</v>
      </c>
      <c r="L1000" s="29" t="str">
        <f>VLOOKUP($A1000,'2025'!$C:$Z,MATCH(L$1,'2025'!$C$1:$Z$1,0))</f>
        <v>#N/A</v>
      </c>
      <c r="M1000" s="29" t="str">
        <f>VLOOKUP($A1000,'2025'!$C:$Z,MATCH(M$1,'2025'!$C$1:$Z$1,0))</f>
        <v>#N/A</v>
      </c>
      <c r="N1000" s="29" t="str">
        <f>VLOOKUP($A1000,'2025'!$C:$Z,MATCH(N$1,'2025'!$C$1:$Z$1,0))</f>
        <v>#N/A</v>
      </c>
      <c r="O1000" s="29" t="str">
        <f>VLOOKUP($A1000,'2025'!$C:$Z,MATCH(O$1,'2025'!$C$1:$Z$1,0))</f>
        <v>#N/A</v>
      </c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</row>
    <row r="1001" ht="22.5" hidden="1" customHeight="1">
      <c r="A1001" s="28"/>
      <c r="B1001" s="29" t="str">
        <f>VLOOKUP($A1001,'2025'!$C:$Z,MATCH(B$1,'2025'!$C$1:$Z$1,0))</f>
        <v>#N/A</v>
      </c>
      <c r="C1001" s="29" t="str">
        <f>VLOOKUP($A1001,'2025'!$C:$Z,MATCH(C$1,'2025'!$C$1:$Z$1,0))</f>
        <v>#N/A</v>
      </c>
      <c r="D1001" s="29" t="str">
        <f>VLOOKUP($A1001,'2025'!$C:$Z,MATCH(D$1,'2025'!$C$1:$Z$1,0))</f>
        <v>#N/A</v>
      </c>
      <c r="E1001" s="29" t="str">
        <f>VLOOKUP($A1001,'2025'!$C:$Z,MATCH(E$1,'2025'!$C$1:$Z$1,0))</f>
        <v>#N/A</v>
      </c>
      <c r="F1001" s="29" t="str">
        <f>VLOOKUP($A1001,'2025'!$C:$Z,MATCH(F$1,'2025'!$C$1:$Z$1,0))</f>
        <v>#N/A</v>
      </c>
      <c r="G1001" s="29" t="str">
        <f>VLOOKUP($A1001,'2025'!$C:$Z,MATCH(G$1,'2025'!$C$1:$Z$1,0))</f>
        <v>#N/A</v>
      </c>
      <c r="H1001" s="29" t="str">
        <f>VLOOKUP($A1001,'2025'!$C:$Z,MATCH(H$1,'2025'!$C$1:$Z$1,0))</f>
        <v>#N/A</v>
      </c>
      <c r="I1001" s="29" t="str">
        <f>VLOOKUP($A1001,'2025'!$C:$Z,MATCH(I$1,'2025'!$C$1:$Z$1,0))</f>
        <v>#N/A</v>
      </c>
      <c r="J1001" s="29" t="str">
        <f>VLOOKUP($A1001,'2025'!$C:$Z,MATCH(J$1,'2025'!$C$1:$Z$1,0))</f>
        <v>#N/A</v>
      </c>
      <c r="K1001" s="29" t="str">
        <f>VLOOKUP($A1001,'2025'!$C:$Z,MATCH(K$1,'2025'!$C$1:$Z$1,0))</f>
        <v>#N/A</v>
      </c>
      <c r="L1001" s="29" t="str">
        <f>VLOOKUP($A1001,'2025'!$C:$Z,MATCH(L$1,'2025'!$C$1:$Z$1,0))</f>
        <v>#N/A</v>
      </c>
      <c r="M1001" s="29" t="str">
        <f>VLOOKUP($A1001,'2025'!$C:$Z,MATCH(M$1,'2025'!$C$1:$Z$1,0))</f>
        <v>#N/A</v>
      </c>
      <c r="N1001" s="29" t="str">
        <f>VLOOKUP($A1001,'2025'!$C:$Z,MATCH(N$1,'2025'!$C$1:$Z$1,0))</f>
        <v>#N/A</v>
      </c>
      <c r="O1001" s="29" t="str">
        <f>VLOOKUP($A1001,'2025'!$C:$Z,MATCH(O$1,'2025'!$C$1:$Z$1,0))</f>
        <v>#N/A</v>
      </c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</row>
    <row r="1002" ht="22.5" hidden="1" customHeight="1">
      <c r="A1002" s="28"/>
      <c r="B1002" s="29" t="str">
        <f>VLOOKUP($A1002,'2025'!$C:$Z,MATCH(B$1,'2025'!$C$1:$Z$1,0))</f>
        <v>#N/A</v>
      </c>
      <c r="C1002" s="29" t="str">
        <f>VLOOKUP($A1002,'2025'!$C:$Z,MATCH(C$1,'2025'!$C$1:$Z$1,0))</f>
        <v>#N/A</v>
      </c>
      <c r="D1002" s="29" t="str">
        <f>VLOOKUP($A1002,'2025'!$C:$Z,MATCH(D$1,'2025'!$C$1:$Z$1,0))</f>
        <v>#N/A</v>
      </c>
      <c r="E1002" s="29" t="str">
        <f>VLOOKUP($A1002,'2025'!$C:$Z,MATCH(E$1,'2025'!$C$1:$Z$1,0))</f>
        <v>#N/A</v>
      </c>
      <c r="F1002" s="29" t="str">
        <f>VLOOKUP($A1002,'2025'!$C:$Z,MATCH(F$1,'2025'!$C$1:$Z$1,0))</f>
        <v>#N/A</v>
      </c>
      <c r="G1002" s="29" t="str">
        <f>VLOOKUP($A1002,'2025'!$C:$Z,MATCH(G$1,'2025'!$C$1:$Z$1,0))</f>
        <v>#N/A</v>
      </c>
      <c r="H1002" s="29" t="str">
        <f>VLOOKUP($A1002,'2025'!$C:$Z,MATCH(H$1,'2025'!$C$1:$Z$1,0))</f>
        <v>#N/A</v>
      </c>
      <c r="I1002" s="29" t="str">
        <f>VLOOKUP($A1002,'2025'!$C:$Z,MATCH(I$1,'2025'!$C$1:$Z$1,0))</f>
        <v>#N/A</v>
      </c>
      <c r="J1002" s="29" t="str">
        <f>VLOOKUP($A1002,'2025'!$C:$Z,MATCH(J$1,'2025'!$C$1:$Z$1,0))</f>
        <v>#N/A</v>
      </c>
      <c r="K1002" s="29" t="str">
        <f>VLOOKUP($A1002,'2025'!$C:$Z,MATCH(K$1,'2025'!$C$1:$Z$1,0))</f>
        <v>#N/A</v>
      </c>
      <c r="L1002" s="29" t="str">
        <f>VLOOKUP($A1002,'2025'!$C:$Z,MATCH(L$1,'2025'!$C$1:$Z$1,0))</f>
        <v>#N/A</v>
      </c>
      <c r="M1002" s="29" t="str">
        <f>VLOOKUP($A1002,'2025'!$C:$Z,MATCH(M$1,'2025'!$C$1:$Z$1,0))</f>
        <v>#N/A</v>
      </c>
      <c r="N1002" s="29" t="str">
        <f>VLOOKUP($A1002,'2025'!$C:$Z,MATCH(N$1,'2025'!$C$1:$Z$1,0))</f>
        <v>#N/A</v>
      </c>
      <c r="O1002" s="29" t="str">
        <f>VLOOKUP($A1002,'2025'!$C:$Z,MATCH(O$1,'2025'!$C$1:$Z$1,0))</f>
        <v>#N/A</v>
      </c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</row>
    <row r="1003" ht="22.5" hidden="1" customHeight="1">
      <c r="A1003" s="28"/>
      <c r="B1003" s="29" t="str">
        <f>VLOOKUP($A1003,'2025'!$C:$Z,MATCH(B$1,'2025'!$C$1:$Z$1,0))</f>
        <v>#N/A</v>
      </c>
      <c r="C1003" s="29" t="str">
        <f>VLOOKUP($A1003,'2025'!$C:$Z,MATCH(C$1,'2025'!$C$1:$Z$1,0))</f>
        <v>#N/A</v>
      </c>
      <c r="D1003" s="29" t="str">
        <f>VLOOKUP($A1003,'2025'!$C:$Z,MATCH(D$1,'2025'!$C$1:$Z$1,0))</f>
        <v>#N/A</v>
      </c>
      <c r="E1003" s="29" t="str">
        <f>VLOOKUP($A1003,'2025'!$C:$Z,MATCH(E$1,'2025'!$C$1:$Z$1,0))</f>
        <v>#N/A</v>
      </c>
      <c r="F1003" s="29" t="str">
        <f>VLOOKUP($A1003,'2025'!$C:$Z,MATCH(F$1,'2025'!$C$1:$Z$1,0))</f>
        <v>#N/A</v>
      </c>
      <c r="G1003" s="29" t="str">
        <f>VLOOKUP($A1003,'2025'!$C:$Z,MATCH(G$1,'2025'!$C$1:$Z$1,0))</f>
        <v>#N/A</v>
      </c>
      <c r="H1003" s="29" t="str">
        <f>VLOOKUP($A1003,'2025'!$C:$Z,MATCH(H$1,'2025'!$C$1:$Z$1,0))</f>
        <v>#N/A</v>
      </c>
      <c r="I1003" s="29" t="str">
        <f>VLOOKUP($A1003,'2025'!$C:$Z,MATCH(I$1,'2025'!$C$1:$Z$1,0))</f>
        <v>#N/A</v>
      </c>
      <c r="J1003" s="29" t="str">
        <f>VLOOKUP($A1003,'2025'!$C:$Z,MATCH(J$1,'2025'!$C$1:$Z$1,0))</f>
        <v>#N/A</v>
      </c>
      <c r="K1003" s="29" t="str">
        <f>VLOOKUP($A1003,'2025'!$C:$Z,MATCH(K$1,'2025'!$C$1:$Z$1,0))</f>
        <v>#N/A</v>
      </c>
      <c r="L1003" s="29" t="str">
        <f>VLOOKUP($A1003,'2025'!$C:$Z,MATCH(L$1,'2025'!$C$1:$Z$1,0))</f>
        <v>#N/A</v>
      </c>
      <c r="M1003" s="29" t="str">
        <f>VLOOKUP($A1003,'2025'!$C:$Z,MATCH(M$1,'2025'!$C$1:$Z$1,0))</f>
        <v>#N/A</v>
      </c>
      <c r="N1003" s="29" t="str">
        <f>VLOOKUP($A1003,'2025'!$C:$Z,MATCH(N$1,'2025'!$C$1:$Z$1,0))</f>
        <v>#N/A</v>
      </c>
      <c r="O1003" s="29" t="str">
        <f>VLOOKUP($A1003,'2025'!$C:$Z,MATCH(O$1,'2025'!$C$1:$Z$1,0))</f>
        <v>#N/A</v>
      </c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  <c r="AB1003" s="76"/>
      <c r="AC1003" s="76"/>
      <c r="AD1003" s="76"/>
    </row>
    <row r="1004" ht="22.5" hidden="1" customHeight="1">
      <c r="A1004" s="28"/>
      <c r="B1004" s="29" t="str">
        <f>VLOOKUP($A1004,'2025'!$C:$Z,MATCH(B$1,'2025'!$C$1:$Z$1,0))</f>
        <v>#N/A</v>
      </c>
      <c r="C1004" s="29" t="str">
        <f>VLOOKUP($A1004,'2025'!$C:$Z,MATCH(C$1,'2025'!$C$1:$Z$1,0))</f>
        <v>#N/A</v>
      </c>
      <c r="D1004" s="29" t="str">
        <f>VLOOKUP($A1004,'2025'!$C:$Z,MATCH(D$1,'2025'!$C$1:$Z$1,0))</f>
        <v>#N/A</v>
      </c>
      <c r="E1004" s="29" t="str">
        <f>VLOOKUP($A1004,'2025'!$C:$Z,MATCH(E$1,'2025'!$C$1:$Z$1,0))</f>
        <v>#N/A</v>
      </c>
      <c r="F1004" s="29" t="str">
        <f>VLOOKUP($A1004,'2025'!$C:$Z,MATCH(F$1,'2025'!$C$1:$Z$1,0))</f>
        <v>#N/A</v>
      </c>
      <c r="G1004" s="29" t="str">
        <f>VLOOKUP($A1004,'2025'!$C:$Z,MATCH(G$1,'2025'!$C$1:$Z$1,0))</f>
        <v>#N/A</v>
      </c>
      <c r="H1004" s="29" t="str">
        <f>VLOOKUP($A1004,'2025'!$C:$Z,MATCH(H$1,'2025'!$C$1:$Z$1,0))</f>
        <v>#N/A</v>
      </c>
      <c r="I1004" s="29" t="str">
        <f>VLOOKUP($A1004,'2025'!$C:$Z,MATCH(I$1,'2025'!$C$1:$Z$1,0))</f>
        <v>#N/A</v>
      </c>
      <c r="J1004" s="29" t="str">
        <f>VLOOKUP($A1004,'2025'!$C:$Z,MATCH(J$1,'2025'!$C$1:$Z$1,0))</f>
        <v>#N/A</v>
      </c>
      <c r="K1004" s="29" t="str">
        <f>VLOOKUP($A1004,'2025'!$C:$Z,MATCH(K$1,'2025'!$C$1:$Z$1,0))</f>
        <v>#N/A</v>
      </c>
      <c r="L1004" s="29" t="str">
        <f>VLOOKUP($A1004,'2025'!$C:$Z,MATCH(L$1,'2025'!$C$1:$Z$1,0))</f>
        <v>#N/A</v>
      </c>
      <c r="M1004" s="29" t="str">
        <f>VLOOKUP($A1004,'2025'!$C:$Z,MATCH(M$1,'2025'!$C$1:$Z$1,0))</f>
        <v>#N/A</v>
      </c>
      <c r="N1004" s="29" t="str">
        <f>VLOOKUP($A1004,'2025'!$C:$Z,MATCH(N$1,'2025'!$C$1:$Z$1,0))</f>
        <v>#N/A</v>
      </c>
      <c r="O1004" s="29" t="str">
        <f>VLOOKUP($A1004,'2025'!$C:$Z,MATCH(O$1,'2025'!$C$1:$Z$1,0))</f>
        <v>#N/A</v>
      </c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  <c r="AB1004" s="76"/>
      <c r="AC1004" s="76"/>
      <c r="AD1004" s="76"/>
    </row>
    <row r="1005" ht="22.5" hidden="1" customHeight="1">
      <c r="A1005" s="28"/>
      <c r="B1005" s="29" t="str">
        <f>VLOOKUP($A1005,'2025'!$C:$Z,MATCH(B$1,'2025'!$C$1:$Z$1,0))</f>
        <v>#N/A</v>
      </c>
      <c r="C1005" s="29" t="str">
        <f>VLOOKUP($A1005,'2025'!$C:$Z,MATCH(C$1,'2025'!$C$1:$Z$1,0))</f>
        <v>#N/A</v>
      </c>
      <c r="D1005" s="29" t="str">
        <f>VLOOKUP($A1005,'2025'!$C:$Z,MATCH(D$1,'2025'!$C$1:$Z$1,0))</f>
        <v>#N/A</v>
      </c>
      <c r="E1005" s="29" t="str">
        <f>VLOOKUP($A1005,'2025'!$C:$Z,MATCH(E$1,'2025'!$C$1:$Z$1,0))</f>
        <v>#N/A</v>
      </c>
      <c r="F1005" s="29" t="str">
        <f>VLOOKUP($A1005,'2025'!$C:$Z,MATCH(F$1,'2025'!$C$1:$Z$1,0))</f>
        <v>#N/A</v>
      </c>
      <c r="G1005" s="29" t="str">
        <f>VLOOKUP($A1005,'2025'!$C:$Z,MATCH(G$1,'2025'!$C$1:$Z$1,0))</f>
        <v>#N/A</v>
      </c>
      <c r="H1005" s="29" t="str">
        <f>VLOOKUP($A1005,'2025'!$C:$Z,MATCH(H$1,'2025'!$C$1:$Z$1,0))</f>
        <v>#N/A</v>
      </c>
      <c r="I1005" s="29" t="str">
        <f>VLOOKUP($A1005,'2025'!$C:$Z,MATCH(I$1,'2025'!$C$1:$Z$1,0))</f>
        <v>#N/A</v>
      </c>
      <c r="J1005" s="29" t="str">
        <f>VLOOKUP($A1005,'2025'!$C:$Z,MATCH(J$1,'2025'!$C$1:$Z$1,0))</f>
        <v>#N/A</v>
      </c>
      <c r="K1005" s="29" t="str">
        <f>VLOOKUP($A1005,'2025'!$C:$Z,MATCH(K$1,'2025'!$C$1:$Z$1,0))</f>
        <v>#N/A</v>
      </c>
      <c r="L1005" s="29" t="str">
        <f>VLOOKUP($A1005,'2025'!$C:$Z,MATCH(L$1,'2025'!$C$1:$Z$1,0))</f>
        <v>#N/A</v>
      </c>
      <c r="M1005" s="29" t="str">
        <f>VLOOKUP($A1005,'2025'!$C:$Z,MATCH(M$1,'2025'!$C$1:$Z$1,0))</f>
        <v>#N/A</v>
      </c>
      <c r="N1005" s="29" t="str">
        <f>VLOOKUP($A1005,'2025'!$C:$Z,MATCH(N$1,'2025'!$C$1:$Z$1,0))</f>
        <v>#N/A</v>
      </c>
      <c r="O1005" s="29" t="str">
        <f>VLOOKUP($A1005,'2025'!$C:$Z,MATCH(O$1,'2025'!$C$1:$Z$1,0))</f>
        <v>#N/A</v>
      </c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  <c r="AA1005" s="76"/>
      <c r="AB1005" s="76"/>
      <c r="AC1005" s="76"/>
      <c r="AD1005" s="76"/>
    </row>
    <row r="1006" ht="22.5" hidden="1" customHeight="1">
      <c r="A1006" s="28"/>
      <c r="B1006" s="29" t="str">
        <f>VLOOKUP($A1006,'2025'!$C:$Z,MATCH(B$1,'2025'!$C$1:$Z$1,0))</f>
        <v>#N/A</v>
      </c>
      <c r="C1006" s="29" t="str">
        <f>VLOOKUP($A1006,'2025'!$C:$Z,MATCH(C$1,'2025'!$C$1:$Z$1,0))</f>
        <v>#N/A</v>
      </c>
      <c r="D1006" s="29" t="str">
        <f>VLOOKUP($A1006,'2025'!$C:$Z,MATCH(D$1,'2025'!$C$1:$Z$1,0))</f>
        <v>#N/A</v>
      </c>
      <c r="E1006" s="29" t="str">
        <f>VLOOKUP($A1006,'2025'!$C:$Z,MATCH(E$1,'2025'!$C$1:$Z$1,0))</f>
        <v>#N/A</v>
      </c>
      <c r="F1006" s="29" t="str">
        <f>VLOOKUP($A1006,'2025'!$C:$Z,MATCH(F$1,'2025'!$C$1:$Z$1,0))</f>
        <v>#N/A</v>
      </c>
      <c r="G1006" s="29" t="str">
        <f>VLOOKUP($A1006,'2025'!$C:$Z,MATCH(G$1,'2025'!$C$1:$Z$1,0))</f>
        <v>#N/A</v>
      </c>
      <c r="H1006" s="29" t="str">
        <f>VLOOKUP($A1006,'2025'!$C:$Z,MATCH(H$1,'2025'!$C$1:$Z$1,0))</f>
        <v>#N/A</v>
      </c>
      <c r="I1006" s="29" t="str">
        <f>VLOOKUP($A1006,'2025'!$C:$Z,MATCH(I$1,'2025'!$C$1:$Z$1,0))</f>
        <v>#N/A</v>
      </c>
      <c r="J1006" s="29" t="str">
        <f>VLOOKUP($A1006,'2025'!$C:$Z,MATCH(J$1,'2025'!$C$1:$Z$1,0))</f>
        <v>#N/A</v>
      </c>
      <c r="K1006" s="29" t="str">
        <f>VLOOKUP($A1006,'2025'!$C:$Z,MATCH(K$1,'2025'!$C$1:$Z$1,0))</f>
        <v>#N/A</v>
      </c>
      <c r="L1006" s="29" t="str">
        <f>VLOOKUP($A1006,'2025'!$C:$Z,MATCH(L$1,'2025'!$C$1:$Z$1,0))</f>
        <v>#N/A</v>
      </c>
      <c r="M1006" s="29" t="str">
        <f>VLOOKUP($A1006,'2025'!$C:$Z,MATCH(M$1,'2025'!$C$1:$Z$1,0))</f>
        <v>#N/A</v>
      </c>
      <c r="N1006" s="29" t="str">
        <f>VLOOKUP($A1006,'2025'!$C:$Z,MATCH(N$1,'2025'!$C$1:$Z$1,0))</f>
        <v>#N/A</v>
      </c>
      <c r="O1006" s="29" t="str">
        <f>VLOOKUP($A1006,'2025'!$C:$Z,MATCH(O$1,'2025'!$C$1:$Z$1,0))</f>
        <v>#N/A</v>
      </c>
      <c r="P1006" s="76"/>
      <c r="Q1006" s="76"/>
      <c r="R1006" s="76"/>
      <c r="S1006" s="76"/>
      <c r="T1006" s="76"/>
      <c r="U1006" s="76"/>
      <c r="V1006" s="76"/>
      <c r="W1006" s="76"/>
      <c r="X1006" s="76"/>
      <c r="Y1006" s="76"/>
      <c r="Z1006" s="76"/>
      <c r="AA1006" s="76"/>
      <c r="AB1006" s="76"/>
      <c r="AC1006" s="76"/>
      <c r="AD1006" s="76"/>
    </row>
    <row r="1007" ht="22.5" hidden="1" customHeight="1">
      <c r="A1007" s="28"/>
      <c r="B1007" s="29" t="str">
        <f>VLOOKUP($A1007,'2025'!$C:$Z,MATCH(B$1,'2025'!$C$1:$Z$1,0))</f>
        <v>#N/A</v>
      </c>
      <c r="C1007" s="29" t="str">
        <f>VLOOKUP($A1007,'2025'!$C:$Z,MATCH(C$1,'2025'!$C$1:$Z$1,0))</f>
        <v>#N/A</v>
      </c>
      <c r="D1007" s="29" t="str">
        <f>VLOOKUP($A1007,'2025'!$C:$Z,MATCH(D$1,'2025'!$C$1:$Z$1,0))</f>
        <v>#N/A</v>
      </c>
      <c r="E1007" s="29" t="str">
        <f>VLOOKUP($A1007,'2025'!$C:$Z,MATCH(E$1,'2025'!$C$1:$Z$1,0))</f>
        <v>#N/A</v>
      </c>
      <c r="F1007" s="29" t="str">
        <f>VLOOKUP($A1007,'2025'!$C:$Z,MATCH(F$1,'2025'!$C$1:$Z$1,0))</f>
        <v>#N/A</v>
      </c>
      <c r="G1007" s="29" t="str">
        <f>VLOOKUP($A1007,'2025'!$C:$Z,MATCH(G$1,'2025'!$C$1:$Z$1,0))</f>
        <v>#N/A</v>
      </c>
      <c r="H1007" s="29" t="str">
        <f>VLOOKUP($A1007,'2025'!$C:$Z,MATCH(H$1,'2025'!$C$1:$Z$1,0))</f>
        <v>#N/A</v>
      </c>
      <c r="I1007" s="29" t="str">
        <f>VLOOKUP($A1007,'2025'!$C:$Z,MATCH(I$1,'2025'!$C$1:$Z$1,0))</f>
        <v>#N/A</v>
      </c>
      <c r="J1007" s="29" t="str">
        <f>VLOOKUP($A1007,'2025'!$C:$Z,MATCH(J$1,'2025'!$C$1:$Z$1,0))</f>
        <v>#N/A</v>
      </c>
      <c r="K1007" s="29" t="str">
        <f>VLOOKUP($A1007,'2025'!$C:$Z,MATCH(K$1,'2025'!$C$1:$Z$1,0))</f>
        <v>#N/A</v>
      </c>
      <c r="L1007" s="29" t="str">
        <f>VLOOKUP($A1007,'2025'!$C:$Z,MATCH(L$1,'2025'!$C$1:$Z$1,0))</f>
        <v>#N/A</v>
      </c>
      <c r="M1007" s="29" t="str">
        <f>VLOOKUP($A1007,'2025'!$C:$Z,MATCH(M$1,'2025'!$C$1:$Z$1,0))</f>
        <v>#N/A</v>
      </c>
      <c r="N1007" s="29" t="str">
        <f>VLOOKUP($A1007,'2025'!$C:$Z,MATCH(N$1,'2025'!$C$1:$Z$1,0))</f>
        <v>#N/A</v>
      </c>
      <c r="O1007" s="29" t="str">
        <f>VLOOKUP($A1007,'2025'!$C:$Z,MATCH(O$1,'2025'!$C$1:$Z$1,0))</f>
        <v>#N/A</v>
      </c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</row>
    <row r="1008" ht="22.5" hidden="1" customHeight="1">
      <c r="A1008" s="28"/>
      <c r="B1008" s="29" t="str">
        <f>VLOOKUP($A1008,'2025'!$C:$Z,MATCH(B$1,'2025'!$C$1:$Z$1,0))</f>
        <v>#N/A</v>
      </c>
      <c r="C1008" s="29" t="str">
        <f>VLOOKUP($A1008,'2025'!$C:$Z,MATCH(C$1,'2025'!$C$1:$Z$1,0))</f>
        <v>#N/A</v>
      </c>
      <c r="D1008" s="29" t="str">
        <f>VLOOKUP($A1008,'2025'!$C:$Z,MATCH(D$1,'2025'!$C$1:$Z$1,0))</f>
        <v>#N/A</v>
      </c>
      <c r="E1008" s="29" t="str">
        <f>VLOOKUP($A1008,'2025'!$C:$Z,MATCH(E$1,'2025'!$C$1:$Z$1,0))</f>
        <v>#N/A</v>
      </c>
      <c r="F1008" s="29" t="str">
        <f>VLOOKUP($A1008,'2025'!$C:$Z,MATCH(F$1,'2025'!$C$1:$Z$1,0))</f>
        <v>#N/A</v>
      </c>
      <c r="G1008" s="29" t="str">
        <f>VLOOKUP($A1008,'2025'!$C:$Z,MATCH(G$1,'2025'!$C$1:$Z$1,0))</f>
        <v>#N/A</v>
      </c>
      <c r="H1008" s="29" t="str">
        <f>VLOOKUP($A1008,'2025'!$C:$Z,MATCH(H$1,'2025'!$C$1:$Z$1,0))</f>
        <v>#N/A</v>
      </c>
      <c r="I1008" s="29" t="str">
        <f>VLOOKUP($A1008,'2025'!$C:$Z,MATCH(I$1,'2025'!$C$1:$Z$1,0))</f>
        <v>#N/A</v>
      </c>
      <c r="J1008" s="29" t="str">
        <f>VLOOKUP($A1008,'2025'!$C:$Z,MATCH(J$1,'2025'!$C$1:$Z$1,0))</f>
        <v>#N/A</v>
      </c>
      <c r="K1008" s="29" t="str">
        <f>VLOOKUP($A1008,'2025'!$C:$Z,MATCH(K$1,'2025'!$C$1:$Z$1,0))</f>
        <v>#N/A</v>
      </c>
      <c r="L1008" s="29" t="str">
        <f>VLOOKUP($A1008,'2025'!$C:$Z,MATCH(L$1,'2025'!$C$1:$Z$1,0))</f>
        <v>#N/A</v>
      </c>
      <c r="M1008" s="29" t="str">
        <f>VLOOKUP($A1008,'2025'!$C:$Z,MATCH(M$1,'2025'!$C$1:$Z$1,0))</f>
        <v>#N/A</v>
      </c>
      <c r="N1008" s="29" t="str">
        <f>VLOOKUP($A1008,'2025'!$C:$Z,MATCH(N$1,'2025'!$C$1:$Z$1,0))</f>
        <v>#N/A</v>
      </c>
      <c r="O1008" s="29" t="str">
        <f>VLOOKUP($A1008,'2025'!$C:$Z,MATCH(O$1,'2025'!$C$1:$Z$1,0))</f>
        <v>#N/A</v>
      </c>
      <c r="P1008" s="76"/>
      <c r="Q1008" s="76"/>
      <c r="R1008" s="76"/>
      <c r="S1008" s="76"/>
      <c r="T1008" s="76"/>
      <c r="U1008" s="76"/>
      <c r="V1008" s="76"/>
      <c r="W1008" s="76"/>
      <c r="X1008" s="76"/>
      <c r="Y1008" s="76"/>
      <c r="Z1008" s="76"/>
      <c r="AA1008" s="76"/>
      <c r="AB1008" s="76"/>
      <c r="AC1008" s="76"/>
      <c r="AD1008" s="76"/>
    </row>
    <row r="1009" ht="22.5" hidden="1" customHeight="1">
      <c r="A1009" s="28"/>
      <c r="B1009" s="29" t="str">
        <f>VLOOKUP($A1009,'2025'!$C:$Z,MATCH(B$1,'2025'!$C$1:$Z$1,0))</f>
        <v>#N/A</v>
      </c>
      <c r="C1009" s="29" t="str">
        <f>VLOOKUP($A1009,'2025'!$C:$Z,MATCH(C$1,'2025'!$C$1:$Z$1,0))</f>
        <v>#N/A</v>
      </c>
      <c r="D1009" s="29" t="str">
        <f>VLOOKUP($A1009,'2025'!$C:$Z,MATCH(D$1,'2025'!$C$1:$Z$1,0))</f>
        <v>#N/A</v>
      </c>
      <c r="E1009" s="29" t="str">
        <f>VLOOKUP($A1009,'2025'!$C:$Z,MATCH(E$1,'2025'!$C$1:$Z$1,0))</f>
        <v>#N/A</v>
      </c>
      <c r="F1009" s="29" t="str">
        <f>VLOOKUP($A1009,'2025'!$C:$Z,MATCH(F$1,'2025'!$C$1:$Z$1,0))</f>
        <v>#N/A</v>
      </c>
      <c r="G1009" s="29" t="str">
        <f>VLOOKUP($A1009,'2025'!$C:$Z,MATCH(G$1,'2025'!$C$1:$Z$1,0))</f>
        <v>#N/A</v>
      </c>
      <c r="H1009" s="29" t="str">
        <f>VLOOKUP($A1009,'2025'!$C:$Z,MATCH(H$1,'2025'!$C$1:$Z$1,0))</f>
        <v>#N/A</v>
      </c>
      <c r="I1009" s="29" t="str">
        <f>VLOOKUP($A1009,'2025'!$C:$Z,MATCH(I$1,'2025'!$C$1:$Z$1,0))</f>
        <v>#N/A</v>
      </c>
      <c r="J1009" s="29" t="str">
        <f>VLOOKUP($A1009,'2025'!$C:$Z,MATCH(J$1,'2025'!$C$1:$Z$1,0))</f>
        <v>#N/A</v>
      </c>
      <c r="K1009" s="29" t="str">
        <f>VLOOKUP($A1009,'2025'!$C:$Z,MATCH(K$1,'2025'!$C$1:$Z$1,0))</f>
        <v>#N/A</v>
      </c>
      <c r="L1009" s="29" t="str">
        <f>VLOOKUP($A1009,'2025'!$C:$Z,MATCH(L$1,'2025'!$C$1:$Z$1,0))</f>
        <v>#N/A</v>
      </c>
      <c r="M1009" s="29" t="str">
        <f>VLOOKUP($A1009,'2025'!$C:$Z,MATCH(M$1,'2025'!$C$1:$Z$1,0))</f>
        <v>#N/A</v>
      </c>
      <c r="N1009" s="29" t="str">
        <f>VLOOKUP($A1009,'2025'!$C:$Z,MATCH(N$1,'2025'!$C$1:$Z$1,0))</f>
        <v>#N/A</v>
      </c>
      <c r="O1009" s="29" t="str">
        <f>VLOOKUP($A1009,'2025'!$C:$Z,MATCH(O$1,'2025'!$C$1:$Z$1,0))</f>
        <v>#N/A</v>
      </c>
      <c r="P1009" s="76"/>
      <c r="Q1009" s="76"/>
      <c r="R1009" s="76"/>
      <c r="S1009" s="76"/>
      <c r="T1009" s="76"/>
      <c r="U1009" s="76"/>
      <c r="V1009" s="76"/>
      <c r="W1009" s="76"/>
      <c r="X1009" s="76"/>
      <c r="Y1009" s="76"/>
      <c r="Z1009" s="76"/>
      <c r="AA1009" s="76"/>
      <c r="AB1009" s="76"/>
      <c r="AC1009" s="76"/>
      <c r="AD1009" s="76"/>
    </row>
    <row r="1010" ht="22.5" hidden="1" customHeight="1">
      <c r="A1010" s="28"/>
      <c r="B1010" s="29" t="str">
        <f>VLOOKUP($A1010,'2025'!$C:$Z,MATCH(B$1,'2025'!$C$1:$Z$1,0))</f>
        <v>#N/A</v>
      </c>
      <c r="C1010" s="29" t="str">
        <f>VLOOKUP($A1010,'2025'!$C:$Z,MATCH(C$1,'2025'!$C$1:$Z$1,0))</f>
        <v>#N/A</v>
      </c>
      <c r="D1010" s="29" t="str">
        <f>VLOOKUP($A1010,'2025'!$C:$Z,MATCH(D$1,'2025'!$C$1:$Z$1,0))</f>
        <v>#N/A</v>
      </c>
      <c r="E1010" s="29" t="str">
        <f>VLOOKUP($A1010,'2025'!$C:$Z,MATCH(E$1,'2025'!$C$1:$Z$1,0))</f>
        <v>#N/A</v>
      </c>
      <c r="F1010" s="29" t="str">
        <f>VLOOKUP($A1010,'2025'!$C:$Z,MATCH(F$1,'2025'!$C$1:$Z$1,0))</f>
        <v>#N/A</v>
      </c>
      <c r="G1010" s="29" t="str">
        <f>VLOOKUP($A1010,'2025'!$C:$Z,MATCH(G$1,'2025'!$C$1:$Z$1,0))</f>
        <v>#N/A</v>
      </c>
      <c r="H1010" s="29" t="str">
        <f>VLOOKUP($A1010,'2025'!$C:$Z,MATCH(H$1,'2025'!$C$1:$Z$1,0))</f>
        <v>#N/A</v>
      </c>
      <c r="I1010" s="29" t="str">
        <f>VLOOKUP($A1010,'2025'!$C:$Z,MATCH(I$1,'2025'!$C$1:$Z$1,0))</f>
        <v>#N/A</v>
      </c>
      <c r="J1010" s="29" t="str">
        <f>VLOOKUP($A1010,'2025'!$C:$Z,MATCH(J$1,'2025'!$C$1:$Z$1,0))</f>
        <v>#N/A</v>
      </c>
      <c r="K1010" s="29" t="str">
        <f>VLOOKUP($A1010,'2025'!$C:$Z,MATCH(K$1,'2025'!$C$1:$Z$1,0))</f>
        <v>#N/A</v>
      </c>
      <c r="L1010" s="29" t="str">
        <f>VLOOKUP($A1010,'2025'!$C:$Z,MATCH(L$1,'2025'!$C$1:$Z$1,0))</f>
        <v>#N/A</v>
      </c>
      <c r="M1010" s="29" t="str">
        <f>VLOOKUP($A1010,'2025'!$C:$Z,MATCH(M$1,'2025'!$C$1:$Z$1,0))</f>
        <v>#N/A</v>
      </c>
      <c r="N1010" s="29" t="str">
        <f>VLOOKUP($A1010,'2025'!$C:$Z,MATCH(N$1,'2025'!$C$1:$Z$1,0))</f>
        <v>#N/A</v>
      </c>
      <c r="O1010" s="29" t="str">
        <f>VLOOKUP($A1010,'2025'!$C:$Z,MATCH(O$1,'2025'!$C$1:$Z$1,0))</f>
        <v>#N/A</v>
      </c>
      <c r="P1010" s="76"/>
      <c r="Q1010" s="76"/>
      <c r="R1010" s="76"/>
      <c r="S1010" s="76"/>
      <c r="T1010" s="76"/>
      <c r="U1010" s="76"/>
      <c r="V1010" s="76"/>
      <c r="W1010" s="76"/>
      <c r="X1010" s="76"/>
      <c r="Y1010" s="76"/>
      <c r="Z1010" s="76"/>
      <c r="AA1010" s="76"/>
      <c r="AB1010" s="76"/>
      <c r="AC1010" s="76"/>
      <c r="AD1010" s="76"/>
    </row>
    <row r="1011" ht="22.5" hidden="1" customHeight="1">
      <c r="A1011" s="28"/>
      <c r="B1011" s="29" t="str">
        <f>VLOOKUP($A1011,'2025'!$C:$Z,MATCH(B$1,'2025'!$C$1:$Z$1,0))</f>
        <v>#N/A</v>
      </c>
      <c r="C1011" s="29" t="str">
        <f>VLOOKUP($A1011,'2025'!$C:$Z,MATCH(C$1,'2025'!$C$1:$Z$1,0))</f>
        <v>#N/A</v>
      </c>
      <c r="D1011" s="29" t="str">
        <f>VLOOKUP($A1011,'2025'!$C:$Z,MATCH(D$1,'2025'!$C$1:$Z$1,0))</f>
        <v>#N/A</v>
      </c>
      <c r="E1011" s="29" t="str">
        <f>VLOOKUP($A1011,'2025'!$C:$Z,MATCH(E$1,'2025'!$C$1:$Z$1,0))</f>
        <v>#N/A</v>
      </c>
      <c r="F1011" s="29" t="str">
        <f>VLOOKUP($A1011,'2025'!$C:$Z,MATCH(F$1,'2025'!$C$1:$Z$1,0))</f>
        <v>#N/A</v>
      </c>
      <c r="G1011" s="29" t="str">
        <f>VLOOKUP($A1011,'2025'!$C:$Z,MATCH(G$1,'2025'!$C$1:$Z$1,0))</f>
        <v>#N/A</v>
      </c>
      <c r="H1011" s="29" t="str">
        <f>VLOOKUP($A1011,'2025'!$C:$Z,MATCH(H$1,'2025'!$C$1:$Z$1,0))</f>
        <v>#N/A</v>
      </c>
      <c r="I1011" s="29" t="str">
        <f>VLOOKUP($A1011,'2025'!$C:$Z,MATCH(I$1,'2025'!$C$1:$Z$1,0))</f>
        <v>#N/A</v>
      </c>
      <c r="J1011" s="29" t="str">
        <f>VLOOKUP($A1011,'2025'!$C:$Z,MATCH(J$1,'2025'!$C$1:$Z$1,0))</f>
        <v>#N/A</v>
      </c>
      <c r="K1011" s="29" t="str">
        <f>VLOOKUP($A1011,'2025'!$C:$Z,MATCH(K$1,'2025'!$C$1:$Z$1,0))</f>
        <v>#N/A</v>
      </c>
      <c r="L1011" s="29" t="str">
        <f>VLOOKUP($A1011,'2025'!$C:$Z,MATCH(L$1,'2025'!$C$1:$Z$1,0))</f>
        <v>#N/A</v>
      </c>
      <c r="M1011" s="29" t="str">
        <f>VLOOKUP($A1011,'2025'!$C:$Z,MATCH(M$1,'2025'!$C$1:$Z$1,0))</f>
        <v>#N/A</v>
      </c>
      <c r="N1011" s="29" t="str">
        <f>VLOOKUP($A1011,'2025'!$C:$Z,MATCH(N$1,'2025'!$C$1:$Z$1,0))</f>
        <v>#N/A</v>
      </c>
      <c r="O1011" s="29" t="str">
        <f>VLOOKUP($A1011,'2025'!$C:$Z,MATCH(O$1,'2025'!$C$1:$Z$1,0))</f>
        <v>#N/A</v>
      </c>
      <c r="P1011" s="76"/>
      <c r="Q1011" s="76"/>
      <c r="R1011" s="76"/>
      <c r="S1011" s="76"/>
      <c r="T1011" s="76"/>
      <c r="U1011" s="76"/>
      <c r="V1011" s="76"/>
      <c r="W1011" s="76"/>
      <c r="X1011" s="76"/>
      <c r="Y1011" s="76"/>
      <c r="Z1011" s="76"/>
      <c r="AA1011" s="76"/>
      <c r="AB1011" s="76"/>
      <c r="AC1011" s="76"/>
      <c r="AD1011" s="76"/>
    </row>
    <row r="1012" ht="22.5" hidden="1" customHeight="1">
      <c r="A1012" s="28"/>
      <c r="B1012" s="29" t="str">
        <f>VLOOKUP($A1012,'2025'!$C:$Z,MATCH(B$1,'2025'!$C$1:$Z$1,0))</f>
        <v>#N/A</v>
      </c>
      <c r="C1012" s="29" t="str">
        <f>VLOOKUP($A1012,'2025'!$C:$Z,MATCH(C$1,'2025'!$C$1:$Z$1,0))</f>
        <v>#N/A</v>
      </c>
      <c r="D1012" s="29" t="str">
        <f>VLOOKUP($A1012,'2025'!$C:$Z,MATCH(D$1,'2025'!$C$1:$Z$1,0))</f>
        <v>#N/A</v>
      </c>
      <c r="E1012" s="29" t="str">
        <f>VLOOKUP($A1012,'2025'!$C:$Z,MATCH(E$1,'2025'!$C$1:$Z$1,0))</f>
        <v>#N/A</v>
      </c>
      <c r="F1012" s="29" t="str">
        <f>VLOOKUP($A1012,'2025'!$C:$Z,MATCH(F$1,'2025'!$C$1:$Z$1,0))</f>
        <v>#N/A</v>
      </c>
      <c r="G1012" s="29" t="str">
        <f>VLOOKUP($A1012,'2025'!$C:$Z,MATCH(G$1,'2025'!$C$1:$Z$1,0))</f>
        <v>#N/A</v>
      </c>
      <c r="H1012" s="29" t="str">
        <f>VLOOKUP($A1012,'2025'!$C:$Z,MATCH(H$1,'2025'!$C$1:$Z$1,0))</f>
        <v>#N/A</v>
      </c>
      <c r="I1012" s="29" t="str">
        <f>VLOOKUP($A1012,'2025'!$C:$Z,MATCH(I$1,'2025'!$C$1:$Z$1,0))</f>
        <v>#N/A</v>
      </c>
      <c r="J1012" s="29" t="str">
        <f>VLOOKUP($A1012,'2025'!$C:$Z,MATCH(J$1,'2025'!$C$1:$Z$1,0))</f>
        <v>#N/A</v>
      </c>
      <c r="K1012" s="29" t="str">
        <f>VLOOKUP($A1012,'2025'!$C:$Z,MATCH(K$1,'2025'!$C$1:$Z$1,0))</f>
        <v>#N/A</v>
      </c>
      <c r="L1012" s="29" t="str">
        <f>VLOOKUP($A1012,'2025'!$C:$Z,MATCH(L$1,'2025'!$C$1:$Z$1,0))</f>
        <v>#N/A</v>
      </c>
      <c r="M1012" s="29" t="str">
        <f>VLOOKUP($A1012,'2025'!$C:$Z,MATCH(M$1,'2025'!$C$1:$Z$1,0))</f>
        <v>#N/A</v>
      </c>
      <c r="N1012" s="29" t="str">
        <f>VLOOKUP($A1012,'2025'!$C:$Z,MATCH(N$1,'2025'!$C$1:$Z$1,0))</f>
        <v>#N/A</v>
      </c>
      <c r="O1012" s="29" t="str">
        <f>VLOOKUP($A1012,'2025'!$C:$Z,MATCH(O$1,'2025'!$C$1:$Z$1,0))</f>
        <v>#N/A</v>
      </c>
      <c r="P1012" s="76"/>
      <c r="Q1012" s="76"/>
      <c r="R1012" s="76"/>
      <c r="S1012" s="76"/>
      <c r="T1012" s="76"/>
      <c r="U1012" s="76"/>
      <c r="V1012" s="76"/>
      <c r="W1012" s="76"/>
      <c r="X1012" s="76"/>
      <c r="Y1012" s="76"/>
      <c r="Z1012" s="76"/>
      <c r="AA1012" s="76"/>
      <c r="AB1012" s="76"/>
      <c r="AC1012" s="76"/>
      <c r="AD1012" s="76"/>
    </row>
    <row r="1013" ht="22.5" hidden="1" customHeight="1">
      <c r="A1013" s="28"/>
      <c r="B1013" s="29" t="str">
        <f>VLOOKUP($A1013,'2025'!$C:$Z,MATCH(B$1,'2025'!$C$1:$Z$1,0))</f>
        <v>#N/A</v>
      </c>
      <c r="C1013" s="29" t="str">
        <f>VLOOKUP($A1013,'2025'!$C:$Z,MATCH(C$1,'2025'!$C$1:$Z$1,0))</f>
        <v>#N/A</v>
      </c>
      <c r="D1013" s="29" t="str">
        <f>VLOOKUP($A1013,'2025'!$C:$Z,MATCH(D$1,'2025'!$C$1:$Z$1,0))</f>
        <v>#N/A</v>
      </c>
      <c r="E1013" s="29" t="str">
        <f>VLOOKUP($A1013,'2025'!$C:$Z,MATCH(E$1,'2025'!$C$1:$Z$1,0))</f>
        <v>#N/A</v>
      </c>
      <c r="F1013" s="29" t="str">
        <f>VLOOKUP($A1013,'2025'!$C:$Z,MATCH(F$1,'2025'!$C$1:$Z$1,0))</f>
        <v>#N/A</v>
      </c>
      <c r="G1013" s="29" t="str">
        <f>VLOOKUP($A1013,'2025'!$C:$Z,MATCH(G$1,'2025'!$C$1:$Z$1,0))</f>
        <v>#N/A</v>
      </c>
      <c r="H1013" s="29" t="str">
        <f>VLOOKUP($A1013,'2025'!$C:$Z,MATCH(H$1,'2025'!$C$1:$Z$1,0))</f>
        <v>#N/A</v>
      </c>
      <c r="I1013" s="29" t="str">
        <f>VLOOKUP($A1013,'2025'!$C:$Z,MATCH(I$1,'2025'!$C$1:$Z$1,0))</f>
        <v>#N/A</v>
      </c>
      <c r="J1013" s="29" t="str">
        <f>VLOOKUP($A1013,'2025'!$C:$Z,MATCH(J$1,'2025'!$C$1:$Z$1,0))</f>
        <v>#N/A</v>
      </c>
      <c r="K1013" s="29" t="str">
        <f>VLOOKUP($A1013,'2025'!$C:$Z,MATCH(K$1,'2025'!$C$1:$Z$1,0))</f>
        <v>#N/A</v>
      </c>
      <c r="L1013" s="29" t="str">
        <f>VLOOKUP($A1013,'2025'!$C:$Z,MATCH(L$1,'2025'!$C$1:$Z$1,0))</f>
        <v>#N/A</v>
      </c>
      <c r="M1013" s="29" t="str">
        <f>VLOOKUP($A1013,'2025'!$C:$Z,MATCH(M$1,'2025'!$C$1:$Z$1,0))</f>
        <v>#N/A</v>
      </c>
      <c r="N1013" s="29" t="str">
        <f>VLOOKUP($A1013,'2025'!$C:$Z,MATCH(N$1,'2025'!$C$1:$Z$1,0))</f>
        <v>#N/A</v>
      </c>
      <c r="O1013" s="29" t="str">
        <f>VLOOKUP($A1013,'2025'!$C:$Z,MATCH(O$1,'2025'!$C$1:$Z$1,0))</f>
        <v>#N/A</v>
      </c>
      <c r="P1013" s="76"/>
      <c r="Q1013" s="76"/>
      <c r="R1013" s="76"/>
      <c r="S1013" s="76"/>
      <c r="T1013" s="76"/>
      <c r="U1013" s="76"/>
      <c r="V1013" s="76"/>
      <c r="W1013" s="76"/>
      <c r="X1013" s="76"/>
      <c r="Y1013" s="76"/>
      <c r="Z1013" s="76"/>
      <c r="AA1013" s="76"/>
      <c r="AB1013" s="76"/>
      <c r="AC1013" s="76"/>
      <c r="AD1013" s="76"/>
    </row>
    <row r="1014" ht="22.5" hidden="1" customHeight="1">
      <c r="A1014" s="28"/>
      <c r="B1014" s="29" t="str">
        <f>VLOOKUP($A1014,'2025'!$C:$Z,MATCH(B$1,'2025'!$C$1:$Z$1,0))</f>
        <v>#N/A</v>
      </c>
      <c r="C1014" s="29" t="str">
        <f>VLOOKUP($A1014,'2025'!$C:$Z,MATCH(C$1,'2025'!$C$1:$Z$1,0))</f>
        <v>#N/A</v>
      </c>
      <c r="D1014" s="29" t="str">
        <f>VLOOKUP($A1014,'2025'!$C:$Z,MATCH(D$1,'2025'!$C$1:$Z$1,0))</f>
        <v>#N/A</v>
      </c>
      <c r="E1014" s="29" t="str">
        <f>VLOOKUP($A1014,'2025'!$C:$Z,MATCH(E$1,'2025'!$C$1:$Z$1,0))</f>
        <v>#N/A</v>
      </c>
      <c r="F1014" s="29" t="str">
        <f>VLOOKUP($A1014,'2025'!$C:$Z,MATCH(F$1,'2025'!$C$1:$Z$1,0))</f>
        <v>#N/A</v>
      </c>
      <c r="G1014" s="29" t="str">
        <f>VLOOKUP($A1014,'2025'!$C:$Z,MATCH(G$1,'2025'!$C$1:$Z$1,0))</f>
        <v>#N/A</v>
      </c>
      <c r="H1014" s="29" t="str">
        <f>VLOOKUP($A1014,'2025'!$C:$Z,MATCH(H$1,'2025'!$C$1:$Z$1,0))</f>
        <v>#N/A</v>
      </c>
      <c r="I1014" s="29" t="str">
        <f>VLOOKUP($A1014,'2025'!$C:$Z,MATCH(I$1,'2025'!$C$1:$Z$1,0))</f>
        <v>#N/A</v>
      </c>
      <c r="J1014" s="29" t="str">
        <f>VLOOKUP($A1014,'2025'!$C:$Z,MATCH(J$1,'2025'!$C$1:$Z$1,0))</f>
        <v>#N/A</v>
      </c>
      <c r="K1014" s="29" t="str">
        <f>VLOOKUP($A1014,'2025'!$C:$Z,MATCH(K$1,'2025'!$C$1:$Z$1,0))</f>
        <v>#N/A</v>
      </c>
      <c r="L1014" s="29" t="str">
        <f>VLOOKUP($A1014,'2025'!$C:$Z,MATCH(L$1,'2025'!$C$1:$Z$1,0))</f>
        <v>#N/A</v>
      </c>
      <c r="M1014" s="29" t="str">
        <f>VLOOKUP($A1014,'2025'!$C:$Z,MATCH(M$1,'2025'!$C$1:$Z$1,0))</f>
        <v>#N/A</v>
      </c>
      <c r="N1014" s="29" t="str">
        <f>VLOOKUP($A1014,'2025'!$C:$Z,MATCH(N$1,'2025'!$C$1:$Z$1,0))</f>
        <v>#N/A</v>
      </c>
      <c r="O1014" s="29" t="str">
        <f>VLOOKUP($A1014,'2025'!$C:$Z,MATCH(O$1,'2025'!$C$1:$Z$1,0))</f>
        <v>#N/A</v>
      </c>
      <c r="P1014" s="76"/>
      <c r="Q1014" s="76"/>
      <c r="R1014" s="76"/>
      <c r="S1014" s="76"/>
      <c r="T1014" s="76"/>
      <c r="U1014" s="76"/>
      <c r="V1014" s="76"/>
      <c r="W1014" s="76"/>
      <c r="X1014" s="76"/>
      <c r="Y1014" s="76"/>
      <c r="Z1014" s="76"/>
      <c r="AA1014" s="76"/>
      <c r="AB1014" s="76"/>
      <c r="AC1014" s="76"/>
      <c r="AD1014" s="76"/>
    </row>
    <row r="1015" ht="22.5" hidden="1" customHeight="1">
      <c r="A1015" s="28"/>
      <c r="B1015" s="29" t="str">
        <f>VLOOKUP($A1015,'2025'!$C:$Z,MATCH(B$1,'2025'!$C$1:$Z$1,0))</f>
        <v>#N/A</v>
      </c>
      <c r="C1015" s="29" t="str">
        <f>VLOOKUP($A1015,'2025'!$C:$Z,MATCH(C$1,'2025'!$C$1:$Z$1,0))</f>
        <v>#N/A</v>
      </c>
      <c r="D1015" s="29" t="str">
        <f>VLOOKUP($A1015,'2025'!$C:$Z,MATCH(D$1,'2025'!$C$1:$Z$1,0))</f>
        <v>#N/A</v>
      </c>
      <c r="E1015" s="29" t="str">
        <f>VLOOKUP($A1015,'2025'!$C:$Z,MATCH(E$1,'2025'!$C$1:$Z$1,0))</f>
        <v>#N/A</v>
      </c>
      <c r="F1015" s="29" t="str">
        <f>VLOOKUP($A1015,'2025'!$C:$Z,MATCH(F$1,'2025'!$C$1:$Z$1,0))</f>
        <v>#N/A</v>
      </c>
      <c r="G1015" s="29" t="str">
        <f>VLOOKUP($A1015,'2025'!$C:$Z,MATCH(G$1,'2025'!$C$1:$Z$1,0))</f>
        <v>#N/A</v>
      </c>
      <c r="H1015" s="29" t="str">
        <f>VLOOKUP($A1015,'2025'!$C:$Z,MATCH(H$1,'2025'!$C$1:$Z$1,0))</f>
        <v>#N/A</v>
      </c>
      <c r="I1015" s="29" t="str">
        <f>VLOOKUP($A1015,'2025'!$C:$Z,MATCH(I$1,'2025'!$C$1:$Z$1,0))</f>
        <v>#N/A</v>
      </c>
      <c r="J1015" s="29" t="str">
        <f>VLOOKUP($A1015,'2025'!$C:$Z,MATCH(J$1,'2025'!$C$1:$Z$1,0))</f>
        <v>#N/A</v>
      </c>
      <c r="K1015" s="29" t="str">
        <f>VLOOKUP($A1015,'2025'!$C:$Z,MATCH(K$1,'2025'!$C$1:$Z$1,0))</f>
        <v>#N/A</v>
      </c>
      <c r="L1015" s="29" t="str">
        <f>VLOOKUP($A1015,'2025'!$C:$Z,MATCH(L$1,'2025'!$C$1:$Z$1,0))</f>
        <v>#N/A</v>
      </c>
      <c r="M1015" s="29" t="str">
        <f>VLOOKUP($A1015,'2025'!$C:$Z,MATCH(M$1,'2025'!$C$1:$Z$1,0))</f>
        <v>#N/A</v>
      </c>
      <c r="N1015" s="29" t="str">
        <f>VLOOKUP($A1015,'2025'!$C:$Z,MATCH(N$1,'2025'!$C$1:$Z$1,0))</f>
        <v>#N/A</v>
      </c>
      <c r="O1015" s="29" t="str">
        <f>VLOOKUP($A1015,'2025'!$C:$Z,MATCH(O$1,'2025'!$C$1:$Z$1,0))</f>
        <v>#N/A</v>
      </c>
      <c r="P1015" s="76"/>
      <c r="Q1015" s="76"/>
      <c r="R1015" s="76"/>
      <c r="S1015" s="76"/>
      <c r="T1015" s="76"/>
      <c r="U1015" s="76"/>
      <c r="V1015" s="76"/>
      <c r="W1015" s="76"/>
      <c r="X1015" s="76"/>
      <c r="Y1015" s="76"/>
      <c r="Z1015" s="76"/>
      <c r="AA1015" s="76"/>
      <c r="AB1015" s="76"/>
      <c r="AC1015" s="76"/>
      <c r="AD1015" s="76"/>
    </row>
    <row r="1016" ht="22.5" hidden="1" customHeight="1">
      <c r="A1016" s="28"/>
      <c r="B1016" s="29" t="str">
        <f>VLOOKUP($A1016,'2025'!$C:$Z,MATCH(B$1,'2025'!$C$1:$Z$1,0))</f>
        <v>#N/A</v>
      </c>
      <c r="C1016" s="29" t="str">
        <f>VLOOKUP($A1016,'2025'!$C:$Z,MATCH(C$1,'2025'!$C$1:$Z$1,0))</f>
        <v>#N/A</v>
      </c>
      <c r="D1016" s="29" t="str">
        <f>VLOOKUP($A1016,'2025'!$C:$Z,MATCH(D$1,'2025'!$C$1:$Z$1,0))</f>
        <v>#N/A</v>
      </c>
      <c r="E1016" s="29" t="str">
        <f>VLOOKUP($A1016,'2025'!$C:$Z,MATCH(E$1,'2025'!$C$1:$Z$1,0))</f>
        <v>#N/A</v>
      </c>
      <c r="F1016" s="29" t="str">
        <f>VLOOKUP($A1016,'2025'!$C:$Z,MATCH(F$1,'2025'!$C$1:$Z$1,0))</f>
        <v>#N/A</v>
      </c>
      <c r="G1016" s="29" t="str">
        <f>VLOOKUP($A1016,'2025'!$C:$Z,MATCH(G$1,'2025'!$C$1:$Z$1,0))</f>
        <v>#N/A</v>
      </c>
      <c r="H1016" s="29" t="str">
        <f>VLOOKUP($A1016,'2025'!$C:$Z,MATCH(H$1,'2025'!$C$1:$Z$1,0))</f>
        <v>#N/A</v>
      </c>
      <c r="I1016" s="29" t="str">
        <f>VLOOKUP($A1016,'2025'!$C:$Z,MATCH(I$1,'2025'!$C$1:$Z$1,0))</f>
        <v>#N/A</v>
      </c>
      <c r="J1016" s="29" t="str">
        <f>VLOOKUP($A1016,'2025'!$C:$Z,MATCH(J$1,'2025'!$C$1:$Z$1,0))</f>
        <v>#N/A</v>
      </c>
      <c r="K1016" s="29" t="str">
        <f>VLOOKUP($A1016,'2025'!$C:$Z,MATCH(K$1,'2025'!$C$1:$Z$1,0))</f>
        <v>#N/A</v>
      </c>
      <c r="L1016" s="29" t="str">
        <f>VLOOKUP($A1016,'2025'!$C:$Z,MATCH(L$1,'2025'!$C$1:$Z$1,0))</f>
        <v>#N/A</v>
      </c>
      <c r="M1016" s="29" t="str">
        <f>VLOOKUP($A1016,'2025'!$C:$Z,MATCH(M$1,'2025'!$C$1:$Z$1,0))</f>
        <v>#N/A</v>
      </c>
      <c r="N1016" s="29" t="str">
        <f>VLOOKUP($A1016,'2025'!$C:$Z,MATCH(N$1,'2025'!$C$1:$Z$1,0))</f>
        <v>#N/A</v>
      </c>
      <c r="O1016" s="29" t="str">
        <f>VLOOKUP($A1016,'2025'!$C:$Z,MATCH(O$1,'2025'!$C$1:$Z$1,0))</f>
        <v>#N/A</v>
      </c>
      <c r="P1016" s="76"/>
      <c r="Q1016" s="76"/>
      <c r="R1016" s="76"/>
      <c r="S1016" s="76"/>
      <c r="T1016" s="76"/>
      <c r="U1016" s="76"/>
      <c r="V1016" s="76"/>
      <c r="W1016" s="76"/>
      <c r="X1016" s="76"/>
      <c r="Y1016" s="76"/>
      <c r="Z1016" s="76"/>
      <c r="AA1016" s="76"/>
      <c r="AB1016" s="76"/>
      <c r="AC1016" s="76"/>
      <c r="AD1016" s="76"/>
    </row>
    <row r="1017" ht="22.5" hidden="1" customHeight="1">
      <c r="A1017" s="28"/>
      <c r="B1017" s="29" t="str">
        <f>VLOOKUP($A1017,'2025'!$C:$Z,MATCH(B$1,'2025'!$C$1:$Z$1,0))</f>
        <v>#N/A</v>
      </c>
      <c r="C1017" s="29" t="str">
        <f>VLOOKUP($A1017,'2025'!$C:$Z,MATCH(C$1,'2025'!$C$1:$Z$1,0))</f>
        <v>#N/A</v>
      </c>
      <c r="D1017" s="29" t="str">
        <f>VLOOKUP($A1017,'2025'!$C:$Z,MATCH(D$1,'2025'!$C$1:$Z$1,0))</f>
        <v>#N/A</v>
      </c>
      <c r="E1017" s="29" t="str">
        <f>VLOOKUP($A1017,'2025'!$C:$Z,MATCH(E$1,'2025'!$C$1:$Z$1,0))</f>
        <v>#N/A</v>
      </c>
      <c r="F1017" s="29" t="str">
        <f>VLOOKUP($A1017,'2025'!$C:$Z,MATCH(F$1,'2025'!$C$1:$Z$1,0))</f>
        <v>#N/A</v>
      </c>
      <c r="G1017" s="29" t="str">
        <f>VLOOKUP($A1017,'2025'!$C:$Z,MATCH(G$1,'2025'!$C$1:$Z$1,0))</f>
        <v>#N/A</v>
      </c>
      <c r="H1017" s="29" t="str">
        <f>VLOOKUP($A1017,'2025'!$C:$Z,MATCH(H$1,'2025'!$C$1:$Z$1,0))</f>
        <v>#N/A</v>
      </c>
      <c r="I1017" s="29" t="str">
        <f>VLOOKUP($A1017,'2025'!$C:$Z,MATCH(I$1,'2025'!$C$1:$Z$1,0))</f>
        <v>#N/A</v>
      </c>
      <c r="J1017" s="29" t="str">
        <f>VLOOKUP($A1017,'2025'!$C:$Z,MATCH(J$1,'2025'!$C$1:$Z$1,0))</f>
        <v>#N/A</v>
      </c>
      <c r="K1017" s="29" t="str">
        <f>VLOOKUP($A1017,'2025'!$C:$Z,MATCH(K$1,'2025'!$C$1:$Z$1,0))</f>
        <v>#N/A</v>
      </c>
      <c r="L1017" s="29" t="str">
        <f>VLOOKUP($A1017,'2025'!$C:$Z,MATCH(L$1,'2025'!$C$1:$Z$1,0))</f>
        <v>#N/A</v>
      </c>
      <c r="M1017" s="29" t="str">
        <f>VLOOKUP($A1017,'2025'!$C:$Z,MATCH(M$1,'2025'!$C$1:$Z$1,0))</f>
        <v>#N/A</v>
      </c>
      <c r="N1017" s="29" t="str">
        <f>VLOOKUP($A1017,'2025'!$C:$Z,MATCH(N$1,'2025'!$C$1:$Z$1,0))</f>
        <v>#N/A</v>
      </c>
      <c r="O1017" s="29" t="str">
        <f>VLOOKUP($A1017,'2025'!$C:$Z,MATCH(O$1,'2025'!$C$1:$Z$1,0))</f>
        <v>#N/A</v>
      </c>
      <c r="P1017" s="76"/>
      <c r="Q1017" s="76"/>
      <c r="R1017" s="76"/>
      <c r="S1017" s="76"/>
      <c r="T1017" s="76"/>
      <c r="U1017" s="76"/>
      <c r="V1017" s="76"/>
      <c r="W1017" s="76"/>
      <c r="X1017" s="76"/>
      <c r="Y1017" s="76"/>
      <c r="Z1017" s="76"/>
      <c r="AA1017" s="76"/>
      <c r="AB1017" s="76"/>
      <c r="AC1017" s="76"/>
      <c r="AD1017" s="76"/>
    </row>
    <row r="1018" ht="22.5" hidden="1" customHeight="1">
      <c r="A1018" s="28"/>
      <c r="B1018" s="29" t="str">
        <f>VLOOKUP($A1018,'2025'!$C:$Z,MATCH(B$1,'2025'!$C$1:$Z$1,0))</f>
        <v>#N/A</v>
      </c>
      <c r="C1018" s="29" t="str">
        <f>VLOOKUP($A1018,'2025'!$C:$Z,MATCH(C$1,'2025'!$C$1:$Z$1,0))</f>
        <v>#N/A</v>
      </c>
      <c r="D1018" s="29" t="str">
        <f>VLOOKUP($A1018,'2025'!$C:$Z,MATCH(D$1,'2025'!$C$1:$Z$1,0))</f>
        <v>#N/A</v>
      </c>
      <c r="E1018" s="29" t="str">
        <f>VLOOKUP($A1018,'2025'!$C:$Z,MATCH(E$1,'2025'!$C$1:$Z$1,0))</f>
        <v>#N/A</v>
      </c>
      <c r="F1018" s="29" t="str">
        <f>VLOOKUP($A1018,'2025'!$C:$Z,MATCH(F$1,'2025'!$C$1:$Z$1,0))</f>
        <v>#N/A</v>
      </c>
      <c r="G1018" s="29" t="str">
        <f>VLOOKUP($A1018,'2025'!$C:$Z,MATCH(G$1,'2025'!$C$1:$Z$1,0))</f>
        <v>#N/A</v>
      </c>
      <c r="H1018" s="29" t="str">
        <f>VLOOKUP($A1018,'2025'!$C:$Z,MATCH(H$1,'2025'!$C$1:$Z$1,0))</f>
        <v>#N/A</v>
      </c>
      <c r="I1018" s="29" t="str">
        <f>VLOOKUP($A1018,'2025'!$C:$Z,MATCH(I$1,'2025'!$C$1:$Z$1,0))</f>
        <v>#N/A</v>
      </c>
      <c r="J1018" s="29" t="str">
        <f>VLOOKUP($A1018,'2025'!$C:$Z,MATCH(J$1,'2025'!$C$1:$Z$1,0))</f>
        <v>#N/A</v>
      </c>
      <c r="K1018" s="29" t="str">
        <f>VLOOKUP($A1018,'2025'!$C:$Z,MATCH(K$1,'2025'!$C$1:$Z$1,0))</f>
        <v>#N/A</v>
      </c>
      <c r="L1018" s="29" t="str">
        <f>VLOOKUP($A1018,'2025'!$C:$Z,MATCH(L$1,'2025'!$C$1:$Z$1,0))</f>
        <v>#N/A</v>
      </c>
      <c r="M1018" s="29" t="str">
        <f>VLOOKUP($A1018,'2025'!$C:$Z,MATCH(M$1,'2025'!$C$1:$Z$1,0))</f>
        <v>#N/A</v>
      </c>
      <c r="N1018" s="29" t="str">
        <f>VLOOKUP($A1018,'2025'!$C:$Z,MATCH(N$1,'2025'!$C$1:$Z$1,0))</f>
        <v>#N/A</v>
      </c>
      <c r="O1018" s="29" t="str">
        <f>VLOOKUP($A1018,'2025'!$C:$Z,MATCH(O$1,'2025'!$C$1:$Z$1,0))</f>
        <v>#N/A</v>
      </c>
      <c r="P1018" s="76"/>
      <c r="Q1018" s="76"/>
      <c r="R1018" s="76"/>
      <c r="S1018" s="76"/>
      <c r="T1018" s="76"/>
      <c r="U1018" s="76"/>
      <c r="V1018" s="76"/>
      <c r="W1018" s="76"/>
      <c r="X1018" s="76"/>
      <c r="Y1018" s="76"/>
      <c r="Z1018" s="76"/>
      <c r="AA1018" s="76"/>
      <c r="AB1018" s="76"/>
      <c r="AC1018" s="76"/>
      <c r="AD1018" s="76"/>
    </row>
    <row r="1019" ht="22.5" hidden="1" customHeight="1">
      <c r="A1019" s="28"/>
      <c r="B1019" s="29" t="str">
        <f>VLOOKUP($A1019,'2025'!$C:$Z,MATCH(B$1,'2025'!$C$1:$Z$1,0))</f>
        <v>#N/A</v>
      </c>
      <c r="C1019" s="29" t="str">
        <f>VLOOKUP($A1019,'2025'!$C:$Z,MATCH(C$1,'2025'!$C$1:$Z$1,0))</f>
        <v>#N/A</v>
      </c>
      <c r="D1019" s="29" t="str">
        <f>VLOOKUP($A1019,'2025'!$C:$Z,MATCH(D$1,'2025'!$C$1:$Z$1,0))</f>
        <v>#N/A</v>
      </c>
      <c r="E1019" s="29" t="str">
        <f>VLOOKUP($A1019,'2025'!$C:$Z,MATCH(E$1,'2025'!$C$1:$Z$1,0))</f>
        <v>#N/A</v>
      </c>
      <c r="F1019" s="29" t="str">
        <f>VLOOKUP($A1019,'2025'!$C:$Z,MATCH(F$1,'2025'!$C$1:$Z$1,0))</f>
        <v>#N/A</v>
      </c>
      <c r="G1019" s="29" t="str">
        <f>VLOOKUP($A1019,'2025'!$C:$Z,MATCH(G$1,'2025'!$C$1:$Z$1,0))</f>
        <v>#N/A</v>
      </c>
      <c r="H1019" s="29" t="str">
        <f>VLOOKUP($A1019,'2025'!$C:$Z,MATCH(H$1,'2025'!$C$1:$Z$1,0))</f>
        <v>#N/A</v>
      </c>
      <c r="I1019" s="29" t="str">
        <f>VLOOKUP($A1019,'2025'!$C:$Z,MATCH(I$1,'2025'!$C$1:$Z$1,0))</f>
        <v>#N/A</v>
      </c>
      <c r="J1019" s="29" t="str">
        <f>VLOOKUP($A1019,'2025'!$C:$Z,MATCH(J$1,'2025'!$C$1:$Z$1,0))</f>
        <v>#N/A</v>
      </c>
      <c r="K1019" s="29" t="str">
        <f>VLOOKUP($A1019,'2025'!$C:$Z,MATCH(K$1,'2025'!$C$1:$Z$1,0))</f>
        <v>#N/A</v>
      </c>
      <c r="L1019" s="29" t="str">
        <f>VLOOKUP($A1019,'2025'!$C:$Z,MATCH(L$1,'2025'!$C$1:$Z$1,0))</f>
        <v>#N/A</v>
      </c>
      <c r="M1019" s="29" t="str">
        <f>VLOOKUP($A1019,'2025'!$C:$Z,MATCH(M$1,'2025'!$C$1:$Z$1,0))</f>
        <v>#N/A</v>
      </c>
      <c r="N1019" s="29" t="str">
        <f>VLOOKUP($A1019,'2025'!$C:$Z,MATCH(N$1,'2025'!$C$1:$Z$1,0))</f>
        <v>#N/A</v>
      </c>
      <c r="O1019" s="29" t="str">
        <f>VLOOKUP($A1019,'2025'!$C:$Z,MATCH(O$1,'2025'!$C$1:$Z$1,0))</f>
        <v>#N/A</v>
      </c>
      <c r="P1019" s="76"/>
      <c r="Q1019" s="76"/>
      <c r="R1019" s="76"/>
      <c r="S1019" s="76"/>
      <c r="T1019" s="76"/>
      <c r="U1019" s="76"/>
      <c r="V1019" s="76"/>
      <c r="W1019" s="76"/>
      <c r="X1019" s="76"/>
      <c r="Y1019" s="76"/>
      <c r="Z1019" s="76"/>
      <c r="AA1019" s="76"/>
      <c r="AB1019" s="76"/>
      <c r="AC1019" s="76"/>
      <c r="AD1019" s="76"/>
    </row>
    <row r="1020" ht="22.5" hidden="1" customHeight="1">
      <c r="A1020" s="28"/>
      <c r="B1020" s="29" t="str">
        <f>VLOOKUP($A1020,'2025'!$C:$Z,MATCH(B$1,'2025'!$C$1:$Z$1,0))</f>
        <v>#N/A</v>
      </c>
      <c r="C1020" s="29" t="str">
        <f>VLOOKUP($A1020,'2025'!$C:$Z,MATCH(C$1,'2025'!$C$1:$Z$1,0))</f>
        <v>#N/A</v>
      </c>
      <c r="D1020" s="29" t="str">
        <f>VLOOKUP($A1020,'2025'!$C:$Z,MATCH(D$1,'2025'!$C$1:$Z$1,0))</f>
        <v>#N/A</v>
      </c>
      <c r="E1020" s="29" t="str">
        <f>VLOOKUP($A1020,'2025'!$C:$Z,MATCH(E$1,'2025'!$C$1:$Z$1,0))</f>
        <v>#N/A</v>
      </c>
      <c r="F1020" s="29" t="str">
        <f>VLOOKUP($A1020,'2025'!$C:$Z,MATCH(F$1,'2025'!$C$1:$Z$1,0))</f>
        <v>#N/A</v>
      </c>
      <c r="G1020" s="29" t="str">
        <f>VLOOKUP($A1020,'2025'!$C:$Z,MATCH(G$1,'2025'!$C$1:$Z$1,0))</f>
        <v>#N/A</v>
      </c>
      <c r="H1020" s="29" t="str">
        <f>VLOOKUP($A1020,'2025'!$C:$Z,MATCH(H$1,'2025'!$C$1:$Z$1,0))</f>
        <v>#N/A</v>
      </c>
      <c r="I1020" s="29" t="str">
        <f>VLOOKUP($A1020,'2025'!$C:$Z,MATCH(I$1,'2025'!$C$1:$Z$1,0))</f>
        <v>#N/A</v>
      </c>
      <c r="J1020" s="29" t="str">
        <f>VLOOKUP($A1020,'2025'!$C:$Z,MATCH(J$1,'2025'!$C$1:$Z$1,0))</f>
        <v>#N/A</v>
      </c>
      <c r="K1020" s="29" t="str">
        <f>VLOOKUP($A1020,'2025'!$C:$Z,MATCH(K$1,'2025'!$C$1:$Z$1,0))</f>
        <v>#N/A</v>
      </c>
      <c r="L1020" s="29" t="str">
        <f>VLOOKUP($A1020,'2025'!$C:$Z,MATCH(L$1,'2025'!$C$1:$Z$1,0))</f>
        <v>#N/A</v>
      </c>
      <c r="M1020" s="29" t="str">
        <f>VLOOKUP($A1020,'2025'!$C:$Z,MATCH(M$1,'2025'!$C$1:$Z$1,0))</f>
        <v>#N/A</v>
      </c>
      <c r="N1020" s="29" t="str">
        <f>VLOOKUP($A1020,'2025'!$C:$Z,MATCH(N$1,'2025'!$C$1:$Z$1,0))</f>
        <v>#N/A</v>
      </c>
      <c r="O1020" s="29" t="str">
        <f>VLOOKUP($A1020,'2025'!$C:$Z,MATCH(O$1,'2025'!$C$1:$Z$1,0))</f>
        <v>#N/A</v>
      </c>
      <c r="P1020" s="76"/>
      <c r="Q1020" s="76"/>
      <c r="R1020" s="76"/>
      <c r="S1020" s="76"/>
      <c r="T1020" s="76"/>
      <c r="U1020" s="76"/>
      <c r="V1020" s="76"/>
      <c r="W1020" s="76"/>
      <c r="X1020" s="76"/>
      <c r="Y1020" s="76"/>
      <c r="Z1020" s="76"/>
      <c r="AA1020" s="76"/>
      <c r="AB1020" s="76"/>
      <c r="AC1020" s="76"/>
      <c r="AD1020" s="76"/>
    </row>
    <row r="1021" ht="22.5" hidden="1" customHeight="1">
      <c r="A1021" s="28"/>
      <c r="B1021" s="29" t="str">
        <f>VLOOKUP($A1021,'2025'!$C:$Z,MATCH(B$1,'2025'!$C$1:$Z$1,0))</f>
        <v>#N/A</v>
      </c>
      <c r="C1021" s="29" t="str">
        <f>VLOOKUP($A1021,'2025'!$C:$Z,MATCH(C$1,'2025'!$C$1:$Z$1,0))</f>
        <v>#N/A</v>
      </c>
      <c r="D1021" s="29" t="str">
        <f>VLOOKUP($A1021,'2025'!$C:$Z,MATCH(D$1,'2025'!$C$1:$Z$1,0))</f>
        <v>#N/A</v>
      </c>
      <c r="E1021" s="29" t="str">
        <f>VLOOKUP($A1021,'2025'!$C:$Z,MATCH(E$1,'2025'!$C$1:$Z$1,0))</f>
        <v>#N/A</v>
      </c>
      <c r="F1021" s="29" t="str">
        <f>VLOOKUP($A1021,'2025'!$C:$Z,MATCH(F$1,'2025'!$C$1:$Z$1,0))</f>
        <v>#N/A</v>
      </c>
      <c r="G1021" s="29" t="str">
        <f>VLOOKUP($A1021,'2025'!$C:$Z,MATCH(G$1,'2025'!$C$1:$Z$1,0))</f>
        <v>#N/A</v>
      </c>
      <c r="H1021" s="29" t="str">
        <f>VLOOKUP($A1021,'2025'!$C:$Z,MATCH(H$1,'2025'!$C$1:$Z$1,0))</f>
        <v>#N/A</v>
      </c>
      <c r="I1021" s="29" t="str">
        <f>VLOOKUP($A1021,'2025'!$C:$Z,MATCH(I$1,'2025'!$C$1:$Z$1,0))</f>
        <v>#N/A</v>
      </c>
      <c r="J1021" s="29" t="str">
        <f>VLOOKUP($A1021,'2025'!$C:$Z,MATCH(J$1,'2025'!$C$1:$Z$1,0))</f>
        <v>#N/A</v>
      </c>
      <c r="K1021" s="29" t="str">
        <f>VLOOKUP($A1021,'2025'!$C:$Z,MATCH(K$1,'2025'!$C$1:$Z$1,0))</f>
        <v>#N/A</v>
      </c>
      <c r="L1021" s="29" t="str">
        <f>VLOOKUP($A1021,'2025'!$C:$Z,MATCH(L$1,'2025'!$C$1:$Z$1,0))</f>
        <v>#N/A</v>
      </c>
      <c r="M1021" s="29" t="str">
        <f>VLOOKUP($A1021,'2025'!$C:$Z,MATCH(M$1,'2025'!$C$1:$Z$1,0))</f>
        <v>#N/A</v>
      </c>
      <c r="N1021" s="29" t="str">
        <f>VLOOKUP($A1021,'2025'!$C:$Z,MATCH(N$1,'2025'!$C$1:$Z$1,0))</f>
        <v>#N/A</v>
      </c>
      <c r="O1021" s="29" t="str">
        <f>VLOOKUP($A1021,'2025'!$C:$Z,MATCH(O$1,'2025'!$C$1:$Z$1,0))</f>
        <v>#N/A</v>
      </c>
      <c r="P1021" s="76"/>
      <c r="Q1021" s="76"/>
      <c r="R1021" s="76"/>
      <c r="S1021" s="76"/>
      <c r="T1021" s="76"/>
      <c r="U1021" s="76"/>
      <c r="V1021" s="76"/>
      <c r="W1021" s="76"/>
      <c r="X1021" s="76"/>
      <c r="Y1021" s="76"/>
      <c r="Z1021" s="76"/>
      <c r="AA1021" s="76"/>
      <c r="AB1021" s="76"/>
      <c r="AC1021" s="76"/>
      <c r="AD1021" s="76"/>
    </row>
    <row r="1022" ht="22.5" hidden="1" customHeight="1">
      <c r="A1022" s="28"/>
      <c r="B1022" s="29" t="str">
        <f>VLOOKUP($A1022,'2025'!$C:$Z,MATCH(B$1,'2025'!$C$1:$Z$1,0))</f>
        <v>#N/A</v>
      </c>
      <c r="C1022" s="29" t="str">
        <f>VLOOKUP($A1022,'2025'!$C:$Z,MATCH(C$1,'2025'!$C$1:$Z$1,0))</f>
        <v>#N/A</v>
      </c>
      <c r="D1022" s="29" t="str">
        <f>VLOOKUP($A1022,'2025'!$C:$Z,MATCH(D$1,'2025'!$C$1:$Z$1,0))</f>
        <v>#N/A</v>
      </c>
      <c r="E1022" s="29" t="str">
        <f>VLOOKUP($A1022,'2025'!$C:$Z,MATCH(E$1,'2025'!$C$1:$Z$1,0))</f>
        <v>#N/A</v>
      </c>
      <c r="F1022" s="29" t="str">
        <f>VLOOKUP($A1022,'2025'!$C:$Z,MATCH(F$1,'2025'!$C$1:$Z$1,0))</f>
        <v>#N/A</v>
      </c>
      <c r="G1022" s="29" t="str">
        <f>VLOOKUP($A1022,'2025'!$C:$Z,MATCH(G$1,'2025'!$C$1:$Z$1,0))</f>
        <v>#N/A</v>
      </c>
      <c r="H1022" s="29" t="str">
        <f>VLOOKUP($A1022,'2025'!$C:$Z,MATCH(H$1,'2025'!$C$1:$Z$1,0))</f>
        <v>#N/A</v>
      </c>
      <c r="I1022" s="29" t="str">
        <f>VLOOKUP($A1022,'2025'!$C:$Z,MATCH(I$1,'2025'!$C$1:$Z$1,0))</f>
        <v>#N/A</v>
      </c>
      <c r="J1022" s="29" t="str">
        <f>VLOOKUP($A1022,'2025'!$C:$Z,MATCH(J$1,'2025'!$C$1:$Z$1,0))</f>
        <v>#N/A</v>
      </c>
      <c r="K1022" s="29" t="str">
        <f>VLOOKUP($A1022,'2025'!$C:$Z,MATCH(K$1,'2025'!$C$1:$Z$1,0))</f>
        <v>#N/A</v>
      </c>
      <c r="L1022" s="29" t="str">
        <f>VLOOKUP($A1022,'2025'!$C:$Z,MATCH(L$1,'2025'!$C$1:$Z$1,0))</f>
        <v>#N/A</v>
      </c>
      <c r="M1022" s="29" t="str">
        <f>VLOOKUP($A1022,'2025'!$C:$Z,MATCH(M$1,'2025'!$C$1:$Z$1,0))</f>
        <v>#N/A</v>
      </c>
      <c r="N1022" s="29" t="str">
        <f>VLOOKUP($A1022,'2025'!$C:$Z,MATCH(N$1,'2025'!$C$1:$Z$1,0))</f>
        <v>#N/A</v>
      </c>
      <c r="O1022" s="29" t="str">
        <f>VLOOKUP($A1022,'2025'!$C:$Z,MATCH(O$1,'2025'!$C$1:$Z$1,0))</f>
        <v>#N/A</v>
      </c>
      <c r="P1022" s="76"/>
      <c r="Q1022" s="76"/>
      <c r="R1022" s="76"/>
      <c r="S1022" s="76"/>
      <c r="T1022" s="76"/>
      <c r="U1022" s="76"/>
      <c r="V1022" s="76"/>
      <c r="W1022" s="76"/>
      <c r="X1022" s="76"/>
      <c r="Y1022" s="76"/>
      <c r="Z1022" s="76"/>
      <c r="AA1022" s="76"/>
      <c r="AB1022" s="76"/>
      <c r="AC1022" s="76"/>
      <c r="AD1022" s="76"/>
    </row>
    <row r="1023" ht="22.5" hidden="1" customHeight="1">
      <c r="A1023" s="28"/>
      <c r="B1023" s="29" t="str">
        <f>VLOOKUP($A1023,'2025'!$C:$Z,MATCH(B$1,'2025'!$C$1:$Z$1,0))</f>
        <v>#N/A</v>
      </c>
      <c r="C1023" s="29" t="str">
        <f>VLOOKUP($A1023,'2025'!$C:$Z,MATCH(C$1,'2025'!$C$1:$Z$1,0))</f>
        <v>#N/A</v>
      </c>
      <c r="D1023" s="29" t="str">
        <f>VLOOKUP($A1023,'2025'!$C:$Z,MATCH(D$1,'2025'!$C$1:$Z$1,0))</f>
        <v>#N/A</v>
      </c>
      <c r="E1023" s="29" t="str">
        <f>VLOOKUP($A1023,'2025'!$C:$Z,MATCH(E$1,'2025'!$C$1:$Z$1,0))</f>
        <v>#N/A</v>
      </c>
      <c r="F1023" s="29" t="str">
        <f>VLOOKUP($A1023,'2025'!$C:$Z,MATCH(F$1,'2025'!$C$1:$Z$1,0))</f>
        <v>#N/A</v>
      </c>
      <c r="G1023" s="29" t="str">
        <f>VLOOKUP($A1023,'2025'!$C:$Z,MATCH(G$1,'2025'!$C$1:$Z$1,0))</f>
        <v>#N/A</v>
      </c>
      <c r="H1023" s="29" t="str">
        <f>VLOOKUP($A1023,'2025'!$C:$Z,MATCH(H$1,'2025'!$C$1:$Z$1,0))</f>
        <v>#N/A</v>
      </c>
      <c r="I1023" s="29" t="str">
        <f>VLOOKUP($A1023,'2025'!$C:$Z,MATCH(I$1,'2025'!$C$1:$Z$1,0))</f>
        <v>#N/A</v>
      </c>
      <c r="J1023" s="29" t="str">
        <f>VLOOKUP($A1023,'2025'!$C:$Z,MATCH(J$1,'2025'!$C$1:$Z$1,0))</f>
        <v>#N/A</v>
      </c>
      <c r="K1023" s="29" t="str">
        <f>VLOOKUP($A1023,'2025'!$C:$Z,MATCH(K$1,'2025'!$C$1:$Z$1,0))</f>
        <v>#N/A</v>
      </c>
      <c r="L1023" s="29" t="str">
        <f>VLOOKUP($A1023,'2025'!$C:$Z,MATCH(L$1,'2025'!$C$1:$Z$1,0))</f>
        <v>#N/A</v>
      </c>
      <c r="M1023" s="29" t="str">
        <f>VLOOKUP($A1023,'2025'!$C:$Z,MATCH(M$1,'2025'!$C$1:$Z$1,0))</f>
        <v>#N/A</v>
      </c>
      <c r="N1023" s="29" t="str">
        <f>VLOOKUP($A1023,'2025'!$C:$Z,MATCH(N$1,'2025'!$C$1:$Z$1,0))</f>
        <v>#N/A</v>
      </c>
      <c r="O1023" s="29" t="str">
        <f>VLOOKUP($A1023,'2025'!$C:$Z,MATCH(O$1,'2025'!$C$1:$Z$1,0))</f>
        <v>#N/A</v>
      </c>
      <c r="P1023" s="76"/>
      <c r="Q1023" s="76"/>
      <c r="R1023" s="76"/>
      <c r="S1023" s="76"/>
      <c r="T1023" s="76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76"/>
    </row>
    <row r="1024" ht="22.5" hidden="1" customHeight="1">
      <c r="A1024" s="28"/>
      <c r="B1024" s="29" t="str">
        <f>VLOOKUP($A1024,'2025'!$C:$Z,MATCH(B$1,'2025'!$C$1:$Z$1,0))</f>
        <v>#N/A</v>
      </c>
      <c r="C1024" s="29" t="str">
        <f>VLOOKUP($A1024,'2025'!$C:$Z,MATCH(C$1,'2025'!$C$1:$Z$1,0))</f>
        <v>#N/A</v>
      </c>
      <c r="D1024" s="29" t="str">
        <f>VLOOKUP($A1024,'2025'!$C:$Z,MATCH(D$1,'2025'!$C$1:$Z$1,0))</f>
        <v>#N/A</v>
      </c>
      <c r="E1024" s="29" t="str">
        <f>VLOOKUP($A1024,'2025'!$C:$Z,MATCH(E$1,'2025'!$C$1:$Z$1,0))</f>
        <v>#N/A</v>
      </c>
      <c r="F1024" s="29" t="str">
        <f>VLOOKUP($A1024,'2025'!$C:$Z,MATCH(F$1,'2025'!$C$1:$Z$1,0))</f>
        <v>#N/A</v>
      </c>
      <c r="G1024" s="29" t="str">
        <f>VLOOKUP($A1024,'2025'!$C:$Z,MATCH(G$1,'2025'!$C$1:$Z$1,0))</f>
        <v>#N/A</v>
      </c>
      <c r="H1024" s="29" t="str">
        <f>VLOOKUP($A1024,'2025'!$C:$Z,MATCH(H$1,'2025'!$C$1:$Z$1,0))</f>
        <v>#N/A</v>
      </c>
      <c r="I1024" s="29" t="str">
        <f>VLOOKUP($A1024,'2025'!$C:$Z,MATCH(I$1,'2025'!$C$1:$Z$1,0))</f>
        <v>#N/A</v>
      </c>
      <c r="J1024" s="29" t="str">
        <f>VLOOKUP($A1024,'2025'!$C:$Z,MATCH(J$1,'2025'!$C$1:$Z$1,0))</f>
        <v>#N/A</v>
      </c>
      <c r="K1024" s="29" t="str">
        <f>VLOOKUP($A1024,'2025'!$C:$Z,MATCH(K$1,'2025'!$C$1:$Z$1,0))</f>
        <v>#N/A</v>
      </c>
      <c r="L1024" s="29" t="str">
        <f>VLOOKUP($A1024,'2025'!$C:$Z,MATCH(L$1,'2025'!$C$1:$Z$1,0))</f>
        <v>#N/A</v>
      </c>
      <c r="M1024" s="29" t="str">
        <f>VLOOKUP($A1024,'2025'!$C:$Z,MATCH(M$1,'2025'!$C$1:$Z$1,0))</f>
        <v>#N/A</v>
      </c>
      <c r="N1024" s="29" t="str">
        <f>VLOOKUP($A1024,'2025'!$C:$Z,MATCH(N$1,'2025'!$C$1:$Z$1,0))</f>
        <v>#N/A</v>
      </c>
      <c r="O1024" s="29" t="str">
        <f>VLOOKUP($A1024,'2025'!$C:$Z,MATCH(O$1,'2025'!$C$1:$Z$1,0))</f>
        <v>#N/A</v>
      </c>
      <c r="P1024" s="76"/>
      <c r="Q1024" s="76"/>
      <c r="R1024" s="76"/>
      <c r="S1024" s="76"/>
      <c r="T1024" s="76"/>
      <c r="U1024" s="76"/>
      <c r="V1024" s="76"/>
      <c r="W1024" s="76"/>
      <c r="X1024" s="76"/>
      <c r="Y1024" s="76"/>
      <c r="Z1024" s="76"/>
      <c r="AA1024" s="76"/>
      <c r="AB1024" s="76"/>
      <c r="AC1024" s="76"/>
      <c r="AD1024" s="76"/>
    </row>
    <row r="1025" ht="22.5" hidden="1" customHeight="1">
      <c r="A1025" s="28"/>
      <c r="B1025" s="29" t="str">
        <f>VLOOKUP($A1025,'2025'!$C:$Z,MATCH(B$1,'2025'!$C$1:$Z$1,0))</f>
        <v>#N/A</v>
      </c>
      <c r="C1025" s="29" t="str">
        <f>VLOOKUP($A1025,'2025'!$C:$Z,MATCH(C$1,'2025'!$C$1:$Z$1,0))</f>
        <v>#N/A</v>
      </c>
      <c r="D1025" s="29" t="str">
        <f>VLOOKUP($A1025,'2025'!$C:$Z,MATCH(D$1,'2025'!$C$1:$Z$1,0))</f>
        <v>#N/A</v>
      </c>
      <c r="E1025" s="29" t="str">
        <f>VLOOKUP($A1025,'2025'!$C:$Z,MATCH(E$1,'2025'!$C$1:$Z$1,0))</f>
        <v>#N/A</v>
      </c>
      <c r="F1025" s="29" t="str">
        <f>VLOOKUP($A1025,'2025'!$C:$Z,MATCH(F$1,'2025'!$C$1:$Z$1,0))</f>
        <v>#N/A</v>
      </c>
      <c r="G1025" s="29" t="str">
        <f>VLOOKUP($A1025,'2025'!$C:$Z,MATCH(G$1,'2025'!$C$1:$Z$1,0))</f>
        <v>#N/A</v>
      </c>
      <c r="H1025" s="29" t="str">
        <f>VLOOKUP($A1025,'2025'!$C:$Z,MATCH(H$1,'2025'!$C$1:$Z$1,0))</f>
        <v>#N/A</v>
      </c>
      <c r="I1025" s="29" t="str">
        <f>VLOOKUP($A1025,'2025'!$C:$Z,MATCH(I$1,'2025'!$C$1:$Z$1,0))</f>
        <v>#N/A</v>
      </c>
      <c r="J1025" s="29" t="str">
        <f>VLOOKUP($A1025,'2025'!$C:$Z,MATCH(J$1,'2025'!$C$1:$Z$1,0))</f>
        <v>#N/A</v>
      </c>
      <c r="K1025" s="29" t="str">
        <f>VLOOKUP($A1025,'2025'!$C:$Z,MATCH(K$1,'2025'!$C$1:$Z$1,0))</f>
        <v>#N/A</v>
      </c>
      <c r="L1025" s="29" t="str">
        <f>VLOOKUP($A1025,'2025'!$C:$Z,MATCH(L$1,'2025'!$C$1:$Z$1,0))</f>
        <v>#N/A</v>
      </c>
      <c r="M1025" s="29" t="str">
        <f>VLOOKUP($A1025,'2025'!$C:$Z,MATCH(M$1,'2025'!$C$1:$Z$1,0))</f>
        <v>#N/A</v>
      </c>
      <c r="N1025" s="29" t="str">
        <f>VLOOKUP($A1025,'2025'!$C:$Z,MATCH(N$1,'2025'!$C$1:$Z$1,0))</f>
        <v>#N/A</v>
      </c>
      <c r="O1025" s="29" t="str">
        <f>VLOOKUP($A1025,'2025'!$C:$Z,MATCH(O$1,'2025'!$C$1:$Z$1,0))</f>
        <v>#N/A</v>
      </c>
      <c r="P1025" s="76"/>
      <c r="Q1025" s="76"/>
      <c r="R1025" s="76"/>
      <c r="S1025" s="76"/>
      <c r="T1025" s="76"/>
      <c r="U1025" s="76"/>
      <c r="V1025" s="76"/>
      <c r="W1025" s="76"/>
      <c r="X1025" s="76"/>
      <c r="Y1025" s="76"/>
      <c r="Z1025" s="76"/>
      <c r="AA1025" s="76"/>
      <c r="AB1025" s="76"/>
      <c r="AC1025" s="76"/>
      <c r="AD1025" s="76"/>
    </row>
    <row r="1026" ht="22.5" hidden="1" customHeight="1">
      <c r="A1026" s="28"/>
      <c r="B1026" s="29" t="str">
        <f>VLOOKUP($A1026,'2025'!$C:$Z,MATCH(B$1,'2025'!$C$1:$Z$1,0))</f>
        <v>#N/A</v>
      </c>
      <c r="C1026" s="29" t="str">
        <f>VLOOKUP($A1026,'2025'!$C:$Z,MATCH(C$1,'2025'!$C$1:$Z$1,0))</f>
        <v>#N/A</v>
      </c>
      <c r="D1026" s="29" t="str">
        <f>VLOOKUP($A1026,'2025'!$C:$Z,MATCH(D$1,'2025'!$C$1:$Z$1,0))</f>
        <v>#N/A</v>
      </c>
      <c r="E1026" s="29" t="str">
        <f>VLOOKUP($A1026,'2025'!$C:$Z,MATCH(E$1,'2025'!$C$1:$Z$1,0))</f>
        <v>#N/A</v>
      </c>
      <c r="F1026" s="29" t="str">
        <f>VLOOKUP($A1026,'2025'!$C:$Z,MATCH(F$1,'2025'!$C$1:$Z$1,0))</f>
        <v>#N/A</v>
      </c>
      <c r="G1026" s="29" t="str">
        <f>VLOOKUP($A1026,'2025'!$C:$Z,MATCH(G$1,'2025'!$C$1:$Z$1,0))</f>
        <v>#N/A</v>
      </c>
      <c r="H1026" s="29" t="str">
        <f>VLOOKUP($A1026,'2025'!$C:$Z,MATCH(H$1,'2025'!$C$1:$Z$1,0))</f>
        <v>#N/A</v>
      </c>
      <c r="I1026" s="29" t="str">
        <f>VLOOKUP($A1026,'2025'!$C:$Z,MATCH(I$1,'2025'!$C$1:$Z$1,0))</f>
        <v>#N/A</v>
      </c>
      <c r="J1026" s="29" t="str">
        <f>VLOOKUP($A1026,'2025'!$C:$Z,MATCH(J$1,'2025'!$C$1:$Z$1,0))</f>
        <v>#N/A</v>
      </c>
      <c r="K1026" s="29" t="str">
        <f>VLOOKUP($A1026,'2025'!$C:$Z,MATCH(K$1,'2025'!$C$1:$Z$1,0))</f>
        <v>#N/A</v>
      </c>
      <c r="L1026" s="29" t="str">
        <f>VLOOKUP($A1026,'2025'!$C:$Z,MATCH(L$1,'2025'!$C$1:$Z$1,0))</f>
        <v>#N/A</v>
      </c>
      <c r="M1026" s="29" t="str">
        <f>VLOOKUP($A1026,'2025'!$C:$Z,MATCH(M$1,'2025'!$C$1:$Z$1,0))</f>
        <v>#N/A</v>
      </c>
      <c r="N1026" s="29" t="str">
        <f>VLOOKUP($A1026,'2025'!$C:$Z,MATCH(N$1,'2025'!$C$1:$Z$1,0))</f>
        <v>#N/A</v>
      </c>
      <c r="O1026" s="29" t="str">
        <f>VLOOKUP($A1026,'2025'!$C:$Z,MATCH(O$1,'2025'!$C$1:$Z$1,0))</f>
        <v>#N/A</v>
      </c>
      <c r="P1026" s="76"/>
      <c r="Q1026" s="76"/>
      <c r="R1026" s="76"/>
      <c r="S1026" s="76"/>
      <c r="T1026" s="76"/>
      <c r="U1026" s="76"/>
      <c r="V1026" s="76"/>
      <c r="W1026" s="76"/>
      <c r="X1026" s="76"/>
      <c r="Y1026" s="76"/>
      <c r="Z1026" s="76"/>
      <c r="AA1026" s="76"/>
      <c r="AB1026" s="76"/>
      <c r="AC1026" s="76"/>
      <c r="AD1026" s="76"/>
    </row>
    <row r="1027" ht="22.5" hidden="1" customHeight="1">
      <c r="A1027" s="28"/>
      <c r="B1027" s="29" t="str">
        <f>VLOOKUP($A1027,'2025'!$C:$Z,MATCH(B$1,'2025'!$C$1:$Z$1,0))</f>
        <v>#N/A</v>
      </c>
      <c r="C1027" s="29" t="str">
        <f>VLOOKUP($A1027,'2025'!$C:$Z,MATCH(C$1,'2025'!$C$1:$Z$1,0))</f>
        <v>#N/A</v>
      </c>
      <c r="D1027" s="29" t="str">
        <f>VLOOKUP($A1027,'2025'!$C:$Z,MATCH(D$1,'2025'!$C$1:$Z$1,0))</f>
        <v>#N/A</v>
      </c>
      <c r="E1027" s="29" t="str">
        <f>VLOOKUP($A1027,'2025'!$C:$Z,MATCH(E$1,'2025'!$C$1:$Z$1,0))</f>
        <v>#N/A</v>
      </c>
      <c r="F1027" s="29" t="str">
        <f>VLOOKUP($A1027,'2025'!$C:$Z,MATCH(F$1,'2025'!$C$1:$Z$1,0))</f>
        <v>#N/A</v>
      </c>
      <c r="G1027" s="29" t="str">
        <f>VLOOKUP($A1027,'2025'!$C:$Z,MATCH(G$1,'2025'!$C$1:$Z$1,0))</f>
        <v>#N/A</v>
      </c>
      <c r="H1027" s="29" t="str">
        <f>VLOOKUP($A1027,'2025'!$C:$Z,MATCH(H$1,'2025'!$C$1:$Z$1,0))</f>
        <v>#N/A</v>
      </c>
      <c r="I1027" s="29" t="str">
        <f>VLOOKUP($A1027,'2025'!$C:$Z,MATCH(I$1,'2025'!$C$1:$Z$1,0))</f>
        <v>#N/A</v>
      </c>
      <c r="J1027" s="29" t="str">
        <f>VLOOKUP($A1027,'2025'!$C:$Z,MATCH(J$1,'2025'!$C$1:$Z$1,0))</f>
        <v>#N/A</v>
      </c>
      <c r="K1027" s="29" t="str">
        <f>VLOOKUP($A1027,'2025'!$C:$Z,MATCH(K$1,'2025'!$C$1:$Z$1,0))</f>
        <v>#N/A</v>
      </c>
      <c r="L1027" s="29" t="str">
        <f>VLOOKUP($A1027,'2025'!$C:$Z,MATCH(L$1,'2025'!$C$1:$Z$1,0))</f>
        <v>#N/A</v>
      </c>
      <c r="M1027" s="29" t="str">
        <f>VLOOKUP($A1027,'2025'!$C:$Z,MATCH(M$1,'2025'!$C$1:$Z$1,0))</f>
        <v>#N/A</v>
      </c>
      <c r="N1027" s="29" t="str">
        <f>VLOOKUP($A1027,'2025'!$C:$Z,MATCH(N$1,'2025'!$C$1:$Z$1,0))</f>
        <v>#N/A</v>
      </c>
      <c r="O1027" s="29" t="str">
        <f>VLOOKUP($A1027,'2025'!$C:$Z,MATCH(O$1,'2025'!$C$1:$Z$1,0))</f>
        <v>#N/A</v>
      </c>
      <c r="P1027" s="76"/>
      <c r="Q1027" s="76"/>
      <c r="R1027" s="76"/>
      <c r="S1027" s="76"/>
      <c r="T1027" s="76"/>
      <c r="U1027" s="76"/>
      <c r="V1027" s="76"/>
      <c r="W1027" s="76"/>
      <c r="X1027" s="76"/>
      <c r="Y1027" s="76"/>
      <c r="Z1027" s="76"/>
      <c r="AA1027" s="76"/>
      <c r="AB1027" s="76"/>
      <c r="AC1027" s="76"/>
      <c r="AD1027" s="76"/>
    </row>
    <row r="1028" ht="22.5" hidden="1" customHeight="1">
      <c r="A1028" s="28"/>
      <c r="B1028" s="29" t="str">
        <f>VLOOKUP($A1028,'2025'!$C:$Z,MATCH(B$1,'2025'!$C$1:$Z$1,0))</f>
        <v>#N/A</v>
      </c>
      <c r="C1028" s="29" t="str">
        <f>VLOOKUP($A1028,'2025'!$C:$Z,MATCH(C$1,'2025'!$C$1:$Z$1,0))</f>
        <v>#N/A</v>
      </c>
      <c r="D1028" s="29" t="str">
        <f>VLOOKUP($A1028,'2025'!$C:$Z,MATCH(D$1,'2025'!$C$1:$Z$1,0))</f>
        <v>#N/A</v>
      </c>
      <c r="E1028" s="29" t="str">
        <f>VLOOKUP($A1028,'2025'!$C:$Z,MATCH(E$1,'2025'!$C$1:$Z$1,0))</f>
        <v>#N/A</v>
      </c>
      <c r="F1028" s="29" t="str">
        <f>VLOOKUP($A1028,'2025'!$C:$Z,MATCH(F$1,'2025'!$C$1:$Z$1,0))</f>
        <v>#N/A</v>
      </c>
      <c r="G1028" s="29" t="str">
        <f>VLOOKUP($A1028,'2025'!$C:$Z,MATCH(G$1,'2025'!$C$1:$Z$1,0))</f>
        <v>#N/A</v>
      </c>
      <c r="H1028" s="29" t="str">
        <f>VLOOKUP($A1028,'2025'!$C:$Z,MATCH(H$1,'2025'!$C$1:$Z$1,0))</f>
        <v>#N/A</v>
      </c>
      <c r="I1028" s="29" t="str">
        <f>VLOOKUP($A1028,'2025'!$C:$Z,MATCH(I$1,'2025'!$C$1:$Z$1,0))</f>
        <v>#N/A</v>
      </c>
      <c r="J1028" s="29" t="str">
        <f>VLOOKUP($A1028,'2025'!$C:$Z,MATCH(J$1,'2025'!$C$1:$Z$1,0))</f>
        <v>#N/A</v>
      </c>
      <c r="K1028" s="29" t="str">
        <f>VLOOKUP($A1028,'2025'!$C:$Z,MATCH(K$1,'2025'!$C$1:$Z$1,0))</f>
        <v>#N/A</v>
      </c>
      <c r="L1028" s="29" t="str">
        <f>VLOOKUP($A1028,'2025'!$C:$Z,MATCH(L$1,'2025'!$C$1:$Z$1,0))</f>
        <v>#N/A</v>
      </c>
      <c r="M1028" s="29" t="str">
        <f>VLOOKUP($A1028,'2025'!$C:$Z,MATCH(M$1,'2025'!$C$1:$Z$1,0))</f>
        <v>#N/A</v>
      </c>
      <c r="N1028" s="29" t="str">
        <f>VLOOKUP($A1028,'2025'!$C:$Z,MATCH(N$1,'2025'!$C$1:$Z$1,0))</f>
        <v>#N/A</v>
      </c>
      <c r="O1028" s="29" t="str">
        <f>VLOOKUP($A1028,'2025'!$C:$Z,MATCH(O$1,'2025'!$C$1:$Z$1,0))</f>
        <v>#N/A</v>
      </c>
      <c r="P1028" s="76"/>
      <c r="Q1028" s="76"/>
      <c r="R1028" s="76"/>
      <c r="S1028" s="76"/>
      <c r="T1028" s="76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76"/>
    </row>
    <row r="1029" ht="22.5" hidden="1" customHeight="1">
      <c r="A1029" s="28"/>
      <c r="B1029" s="29" t="str">
        <f>VLOOKUP($A1029,'2025'!$C:$Z,MATCH(B$1,'2025'!$C$1:$Z$1,0))</f>
        <v>#N/A</v>
      </c>
      <c r="C1029" s="29" t="str">
        <f>VLOOKUP($A1029,'2025'!$C:$Z,MATCH(C$1,'2025'!$C$1:$Z$1,0))</f>
        <v>#N/A</v>
      </c>
      <c r="D1029" s="29" t="str">
        <f>VLOOKUP($A1029,'2025'!$C:$Z,MATCH(D$1,'2025'!$C$1:$Z$1,0))</f>
        <v>#N/A</v>
      </c>
      <c r="E1029" s="29" t="str">
        <f>VLOOKUP($A1029,'2025'!$C:$Z,MATCH(E$1,'2025'!$C$1:$Z$1,0))</f>
        <v>#N/A</v>
      </c>
      <c r="F1029" s="29" t="str">
        <f>VLOOKUP($A1029,'2025'!$C:$Z,MATCH(F$1,'2025'!$C$1:$Z$1,0))</f>
        <v>#N/A</v>
      </c>
      <c r="G1029" s="29" t="str">
        <f>VLOOKUP($A1029,'2025'!$C:$Z,MATCH(G$1,'2025'!$C$1:$Z$1,0))</f>
        <v>#N/A</v>
      </c>
      <c r="H1029" s="29" t="str">
        <f>VLOOKUP($A1029,'2025'!$C:$Z,MATCH(H$1,'2025'!$C$1:$Z$1,0))</f>
        <v>#N/A</v>
      </c>
      <c r="I1029" s="29" t="str">
        <f>VLOOKUP($A1029,'2025'!$C:$Z,MATCH(I$1,'2025'!$C$1:$Z$1,0))</f>
        <v>#N/A</v>
      </c>
      <c r="J1029" s="29" t="str">
        <f>VLOOKUP($A1029,'2025'!$C:$Z,MATCH(J$1,'2025'!$C$1:$Z$1,0))</f>
        <v>#N/A</v>
      </c>
      <c r="K1029" s="29" t="str">
        <f>VLOOKUP($A1029,'2025'!$C:$Z,MATCH(K$1,'2025'!$C$1:$Z$1,0))</f>
        <v>#N/A</v>
      </c>
      <c r="L1029" s="29" t="str">
        <f>VLOOKUP($A1029,'2025'!$C:$Z,MATCH(L$1,'2025'!$C$1:$Z$1,0))</f>
        <v>#N/A</v>
      </c>
      <c r="M1029" s="29" t="str">
        <f>VLOOKUP($A1029,'2025'!$C:$Z,MATCH(M$1,'2025'!$C$1:$Z$1,0))</f>
        <v>#N/A</v>
      </c>
      <c r="N1029" s="29" t="str">
        <f>VLOOKUP($A1029,'2025'!$C:$Z,MATCH(N$1,'2025'!$C$1:$Z$1,0))</f>
        <v>#N/A</v>
      </c>
      <c r="O1029" s="29" t="str">
        <f>VLOOKUP($A1029,'2025'!$C:$Z,MATCH(O$1,'2025'!$C$1:$Z$1,0))</f>
        <v>#N/A</v>
      </c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</row>
    <row r="1030" ht="22.5" hidden="1" customHeight="1">
      <c r="A1030" s="28"/>
      <c r="B1030" s="29" t="str">
        <f>VLOOKUP($A1030,'2025'!$C:$Z,MATCH(B$1,'2025'!$C$1:$Z$1,0))</f>
        <v>#N/A</v>
      </c>
      <c r="C1030" s="29" t="str">
        <f>VLOOKUP($A1030,'2025'!$C:$Z,MATCH(C$1,'2025'!$C$1:$Z$1,0))</f>
        <v>#N/A</v>
      </c>
      <c r="D1030" s="29" t="str">
        <f>VLOOKUP($A1030,'2025'!$C:$Z,MATCH(D$1,'2025'!$C$1:$Z$1,0))</f>
        <v>#N/A</v>
      </c>
      <c r="E1030" s="29" t="str">
        <f>VLOOKUP($A1030,'2025'!$C:$Z,MATCH(E$1,'2025'!$C$1:$Z$1,0))</f>
        <v>#N/A</v>
      </c>
      <c r="F1030" s="29" t="str">
        <f>VLOOKUP($A1030,'2025'!$C:$Z,MATCH(F$1,'2025'!$C$1:$Z$1,0))</f>
        <v>#N/A</v>
      </c>
      <c r="G1030" s="29" t="str">
        <f>VLOOKUP($A1030,'2025'!$C:$Z,MATCH(G$1,'2025'!$C$1:$Z$1,0))</f>
        <v>#N/A</v>
      </c>
      <c r="H1030" s="29" t="str">
        <f>VLOOKUP($A1030,'2025'!$C:$Z,MATCH(H$1,'2025'!$C$1:$Z$1,0))</f>
        <v>#N/A</v>
      </c>
      <c r="I1030" s="29" t="str">
        <f>VLOOKUP($A1030,'2025'!$C:$Z,MATCH(I$1,'2025'!$C$1:$Z$1,0))</f>
        <v>#N/A</v>
      </c>
      <c r="J1030" s="29" t="str">
        <f>VLOOKUP($A1030,'2025'!$C:$Z,MATCH(J$1,'2025'!$C$1:$Z$1,0))</f>
        <v>#N/A</v>
      </c>
      <c r="K1030" s="29" t="str">
        <f>VLOOKUP($A1030,'2025'!$C:$Z,MATCH(K$1,'2025'!$C$1:$Z$1,0))</f>
        <v>#N/A</v>
      </c>
      <c r="L1030" s="29" t="str">
        <f>VLOOKUP($A1030,'2025'!$C:$Z,MATCH(L$1,'2025'!$C$1:$Z$1,0))</f>
        <v>#N/A</v>
      </c>
      <c r="M1030" s="29" t="str">
        <f>VLOOKUP($A1030,'2025'!$C:$Z,MATCH(M$1,'2025'!$C$1:$Z$1,0))</f>
        <v>#N/A</v>
      </c>
      <c r="N1030" s="29" t="str">
        <f>VLOOKUP($A1030,'2025'!$C:$Z,MATCH(N$1,'2025'!$C$1:$Z$1,0))</f>
        <v>#N/A</v>
      </c>
      <c r="O1030" s="29" t="str">
        <f>VLOOKUP($A1030,'2025'!$C:$Z,MATCH(O$1,'2025'!$C$1:$Z$1,0))</f>
        <v>#N/A</v>
      </c>
      <c r="P1030" s="76"/>
      <c r="Q1030" s="76"/>
      <c r="R1030" s="76"/>
      <c r="S1030" s="76"/>
      <c r="T1030" s="76"/>
      <c r="U1030" s="76"/>
      <c r="V1030" s="76"/>
      <c r="W1030" s="76"/>
      <c r="X1030" s="76"/>
      <c r="Y1030" s="76"/>
      <c r="Z1030" s="76"/>
      <c r="AA1030" s="76"/>
      <c r="AB1030" s="76"/>
      <c r="AC1030" s="76"/>
      <c r="AD1030" s="76"/>
    </row>
    <row r="1031" ht="22.5" hidden="1" customHeight="1">
      <c r="A1031" s="28"/>
      <c r="B1031" s="29" t="str">
        <f>VLOOKUP($A1031,'2025'!$C:$Z,MATCH(B$1,'2025'!$C$1:$Z$1,0))</f>
        <v>#N/A</v>
      </c>
      <c r="C1031" s="29" t="str">
        <f>VLOOKUP($A1031,'2025'!$C:$Z,MATCH(C$1,'2025'!$C$1:$Z$1,0))</f>
        <v>#N/A</v>
      </c>
      <c r="D1031" s="29" t="str">
        <f>VLOOKUP($A1031,'2025'!$C:$Z,MATCH(D$1,'2025'!$C$1:$Z$1,0))</f>
        <v>#N/A</v>
      </c>
      <c r="E1031" s="29" t="str">
        <f>VLOOKUP($A1031,'2025'!$C:$Z,MATCH(E$1,'2025'!$C$1:$Z$1,0))</f>
        <v>#N/A</v>
      </c>
      <c r="F1031" s="29" t="str">
        <f>VLOOKUP($A1031,'2025'!$C:$Z,MATCH(F$1,'2025'!$C$1:$Z$1,0))</f>
        <v>#N/A</v>
      </c>
      <c r="G1031" s="29" t="str">
        <f>VLOOKUP($A1031,'2025'!$C:$Z,MATCH(G$1,'2025'!$C$1:$Z$1,0))</f>
        <v>#N/A</v>
      </c>
      <c r="H1031" s="29" t="str">
        <f>VLOOKUP($A1031,'2025'!$C:$Z,MATCH(H$1,'2025'!$C$1:$Z$1,0))</f>
        <v>#N/A</v>
      </c>
      <c r="I1031" s="29" t="str">
        <f>VLOOKUP($A1031,'2025'!$C:$Z,MATCH(I$1,'2025'!$C$1:$Z$1,0))</f>
        <v>#N/A</v>
      </c>
      <c r="J1031" s="29" t="str">
        <f>VLOOKUP($A1031,'2025'!$C:$Z,MATCH(J$1,'2025'!$C$1:$Z$1,0))</f>
        <v>#N/A</v>
      </c>
      <c r="K1031" s="29" t="str">
        <f>VLOOKUP($A1031,'2025'!$C:$Z,MATCH(K$1,'2025'!$C$1:$Z$1,0))</f>
        <v>#N/A</v>
      </c>
      <c r="L1031" s="29" t="str">
        <f>VLOOKUP($A1031,'2025'!$C:$Z,MATCH(L$1,'2025'!$C$1:$Z$1,0))</f>
        <v>#N/A</v>
      </c>
      <c r="M1031" s="29" t="str">
        <f>VLOOKUP($A1031,'2025'!$C:$Z,MATCH(M$1,'2025'!$C$1:$Z$1,0))</f>
        <v>#N/A</v>
      </c>
      <c r="N1031" s="29" t="str">
        <f>VLOOKUP($A1031,'2025'!$C:$Z,MATCH(N$1,'2025'!$C$1:$Z$1,0))</f>
        <v>#N/A</v>
      </c>
      <c r="O1031" s="29" t="str">
        <f>VLOOKUP($A1031,'2025'!$C:$Z,MATCH(O$1,'2025'!$C$1:$Z$1,0))</f>
        <v>#N/A</v>
      </c>
      <c r="P1031" s="76"/>
      <c r="Q1031" s="76"/>
      <c r="R1031" s="76"/>
      <c r="S1031" s="76"/>
      <c r="T1031" s="76"/>
      <c r="U1031" s="76"/>
      <c r="V1031" s="76"/>
      <c r="W1031" s="76"/>
      <c r="X1031" s="76"/>
      <c r="Y1031" s="76"/>
      <c r="Z1031" s="76"/>
      <c r="AA1031" s="76"/>
      <c r="AB1031" s="76"/>
      <c r="AC1031" s="76"/>
      <c r="AD1031" s="76"/>
    </row>
    <row r="1032" ht="22.5" hidden="1" customHeight="1">
      <c r="A1032" s="28"/>
      <c r="B1032" s="29" t="str">
        <f>VLOOKUP($A1032,'2025'!$C:$Z,MATCH(B$1,'2025'!$C$1:$Z$1,0))</f>
        <v>#N/A</v>
      </c>
      <c r="C1032" s="29" t="str">
        <f>VLOOKUP($A1032,'2025'!$C:$Z,MATCH(C$1,'2025'!$C$1:$Z$1,0))</f>
        <v>#N/A</v>
      </c>
      <c r="D1032" s="29" t="str">
        <f>VLOOKUP($A1032,'2025'!$C:$Z,MATCH(D$1,'2025'!$C$1:$Z$1,0))</f>
        <v>#N/A</v>
      </c>
      <c r="E1032" s="29" t="str">
        <f>VLOOKUP($A1032,'2025'!$C:$Z,MATCH(E$1,'2025'!$C$1:$Z$1,0))</f>
        <v>#N/A</v>
      </c>
      <c r="F1032" s="29" t="str">
        <f>VLOOKUP($A1032,'2025'!$C:$Z,MATCH(F$1,'2025'!$C$1:$Z$1,0))</f>
        <v>#N/A</v>
      </c>
      <c r="G1032" s="29" t="str">
        <f>VLOOKUP($A1032,'2025'!$C:$Z,MATCH(G$1,'2025'!$C$1:$Z$1,0))</f>
        <v>#N/A</v>
      </c>
      <c r="H1032" s="29" t="str">
        <f>VLOOKUP($A1032,'2025'!$C:$Z,MATCH(H$1,'2025'!$C$1:$Z$1,0))</f>
        <v>#N/A</v>
      </c>
      <c r="I1032" s="29" t="str">
        <f>VLOOKUP($A1032,'2025'!$C:$Z,MATCH(I$1,'2025'!$C$1:$Z$1,0))</f>
        <v>#N/A</v>
      </c>
      <c r="J1032" s="29" t="str">
        <f>VLOOKUP($A1032,'2025'!$C:$Z,MATCH(J$1,'2025'!$C$1:$Z$1,0))</f>
        <v>#N/A</v>
      </c>
      <c r="K1032" s="29" t="str">
        <f>VLOOKUP($A1032,'2025'!$C:$Z,MATCH(K$1,'2025'!$C$1:$Z$1,0))</f>
        <v>#N/A</v>
      </c>
      <c r="L1032" s="29" t="str">
        <f>VLOOKUP($A1032,'2025'!$C:$Z,MATCH(L$1,'2025'!$C$1:$Z$1,0))</f>
        <v>#N/A</v>
      </c>
      <c r="M1032" s="29" t="str">
        <f>VLOOKUP($A1032,'2025'!$C:$Z,MATCH(M$1,'2025'!$C$1:$Z$1,0))</f>
        <v>#N/A</v>
      </c>
      <c r="N1032" s="29" t="str">
        <f>VLOOKUP($A1032,'2025'!$C:$Z,MATCH(N$1,'2025'!$C$1:$Z$1,0))</f>
        <v>#N/A</v>
      </c>
      <c r="O1032" s="29" t="str">
        <f>VLOOKUP($A1032,'2025'!$C:$Z,MATCH(O$1,'2025'!$C$1:$Z$1,0))</f>
        <v>#N/A</v>
      </c>
      <c r="P1032" s="76"/>
      <c r="Q1032" s="76"/>
      <c r="R1032" s="76"/>
      <c r="S1032" s="76"/>
      <c r="T1032" s="76"/>
      <c r="U1032" s="76"/>
      <c r="V1032" s="76"/>
      <c r="W1032" s="76"/>
      <c r="X1032" s="76"/>
      <c r="Y1032" s="76"/>
      <c r="Z1032" s="76"/>
      <c r="AA1032" s="76"/>
      <c r="AB1032" s="76"/>
      <c r="AC1032" s="76"/>
      <c r="AD1032" s="76"/>
    </row>
    <row r="1033" ht="22.5" hidden="1" customHeight="1">
      <c r="A1033" s="28"/>
      <c r="B1033" s="29" t="str">
        <f>VLOOKUP($A1033,'2025'!$C:$Z,MATCH(B$1,'2025'!$C$1:$Z$1,0))</f>
        <v>#N/A</v>
      </c>
      <c r="C1033" s="29" t="str">
        <f>VLOOKUP($A1033,'2025'!$C:$Z,MATCH(C$1,'2025'!$C$1:$Z$1,0))</f>
        <v>#N/A</v>
      </c>
      <c r="D1033" s="29" t="str">
        <f>VLOOKUP($A1033,'2025'!$C:$Z,MATCH(D$1,'2025'!$C$1:$Z$1,0))</f>
        <v>#N/A</v>
      </c>
      <c r="E1033" s="29" t="str">
        <f>VLOOKUP($A1033,'2025'!$C:$Z,MATCH(E$1,'2025'!$C$1:$Z$1,0))</f>
        <v>#N/A</v>
      </c>
      <c r="F1033" s="29" t="str">
        <f>VLOOKUP($A1033,'2025'!$C:$Z,MATCH(F$1,'2025'!$C$1:$Z$1,0))</f>
        <v>#N/A</v>
      </c>
      <c r="G1033" s="29" t="str">
        <f>VLOOKUP($A1033,'2025'!$C:$Z,MATCH(G$1,'2025'!$C$1:$Z$1,0))</f>
        <v>#N/A</v>
      </c>
      <c r="H1033" s="29" t="str">
        <f>VLOOKUP($A1033,'2025'!$C:$Z,MATCH(H$1,'2025'!$C$1:$Z$1,0))</f>
        <v>#N/A</v>
      </c>
      <c r="I1033" s="29" t="str">
        <f>VLOOKUP($A1033,'2025'!$C:$Z,MATCH(I$1,'2025'!$C$1:$Z$1,0))</f>
        <v>#N/A</v>
      </c>
      <c r="J1033" s="29" t="str">
        <f>VLOOKUP($A1033,'2025'!$C:$Z,MATCH(J$1,'2025'!$C$1:$Z$1,0))</f>
        <v>#N/A</v>
      </c>
      <c r="K1033" s="29" t="str">
        <f>VLOOKUP($A1033,'2025'!$C:$Z,MATCH(K$1,'2025'!$C$1:$Z$1,0))</f>
        <v>#N/A</v>
      </c>
      <c r="L1033" s="29" t="str">
        <f>VLOOKUP($A1033,'2025'!$C:$Z,MATCH(L$1,'2025'!$C$1:$Z$1,0))</f>
        <v>#N/A</v>
      </c>
      <c r="M1033" s="29" t="str">
        <f>VLOOKUP($A1033,'2025'!$C:$Z,MATCH(M$1,'2025'!$C$1:$Z$1,0))</f>
        <v>#N/A</v>
      </c>
      <c r="N1033" s="29" t="str">
        <f>VLOOKUP($A1033,'2025'!$C:$Z,MATCH(N$1,'2025'!$C$1:$Z$1,0))</f>
        <v>#N/A</v>
      </c>
      <c r="O1033" s="29" t="str">
        <f>VLOOKUP($A1033,'2025'!$C:$Z,MATCH(O$1,'2025'!$C$1:$Z$1,0))</f>
        <v>#N/A</v>
      </c>
      <c r="P1033" s="76"/>
      <c r="Q1033" s="76"/>
      <c r="R1033" s="76"/>
      <c r="S1033" s="76"/>
      <c r="T1033" s="76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76"/>
    </row>
    <row r="1034" ht="22.5" hidden="1" customHeight="1">
      <c r="A1034" s="28"/>
      <c r="B1034" s="29" t="str">
        <f>VLOOKUP($A1034,'2025'!$C:$Z,MATCH(B$1,'2025'!$C$1:$Z$1,0))</f>
        <v>#N/A</v>
      </c>
      <c r="C1034" s="29" t="str">
        <f>VLOOKUP($A1034,'2025'!$C:$Z,MATCH(C$1,'2025'!$C$1:$Z$1,0))</f>
        <v>#N/A</v>
      </c>
      <c r="D1034" s="29" t="str">
        <f>VLOOKUP($A1034,'2025'!$C:$Z,MATCH(D$1,'2025'!$C$1:$Z$1,0))</f>
        <v>#N/A</v>
      </c>
      <c r="E1034" s="29" t="str">
        <f>VLOOKUP($A1034,'2025'!$C:$Z,MATCH(E$1,'2025'!$C$1:$Z$1,0))</f>
        <v>#N/A</v>
      </c>
      <c r="F1034" s="29" t="str">
        <f>VLOOKUP($A1034,'2025'!$C:$Z,MATCH(F$1,'2025'!$C$1:$Z$1,0))</f>
        <v>#N/A</v>
      </c>
      <c r="G1034" s="29" t="str">
        <f>VLOOKUP($A1034,'2025'!$C:$Z,MATCH(G$1,'2025'!$C$1:$Z$1,0))</f>
        <v>#N/A</v>
      </c>
      <c r="H1034" s="29" t="str">
        <f>VLOOKUP($A1034,'2025'!$C:$Z,MATCH(H$1,'2025'!$C$1:$Z$1,0))</f>
        <v>#N/A</v>
      </c>
      <c r="I1034" s="29" t="str">
        <f>VLOOKUP($A1034,'2025'!$C:$Z,MATCH(I$1,'2025'!$C$1:$Z$1,0))</f>
        <v>#N/A</v>
      </c>
      <c r="J1034" s="29" t="str">
        <f>VLOOKUP($A1034,'2025'!$C:$Z,MATCH(J$1,'2025'!$C$1:$Z$1,0))</f>
        <v>#N/A</v>
      </c>
      <c r="K1034" s="29" t="str">
        <f>VLOOKUP($A1034,'2025'!$C:$Z,MATCH(K$1,'2025'!$C$1:$Z$1,0))</f>
        <v>#N/A</v>
      </c>
      <c r="L1034" s="29" t="str">
        <f>VLOOKUP($A1034,'2025'!$C:$Z,MATCH(L$1,'2025'!$C$1:$Z$1,0))</f>
        <v>#N/A</v>
      </c>
      <c r="M1034" s="29" t="str">
        <f>VLOOKUP($A1034,'2025'!$C:$Z,MATCH(M$1,'2025'!$C$1:$Z$1,0))</f>
        <v>#N/A</v>
      </c>
      <c r="N1034" s="29" t="str">
        <f>VLOOKUP($A1034,'2025'!$C:$Z,MATCH(N$1,'2025'!$C$1:$Z$1,0))</f>
        <v>#N/A</v>
      </c>
      <c r="O1034" s="29" t="str">
        <f>VLOOKUP($A1034,'2025'!$C:$Z,MATCH(O$1,'2025'!$C$1:$Z$1,0))</f>
        <v>#N/A</v>
      </c>
      <c r="P1034" s="76"/>
      <c r="Q1034" s="76"/>
      <c r="R1034" s="76"/>
      <c r="S1034" s="76"/>
      <c r="T1034" s="76"/>
      <c r="U1034" s="76"/>
      <c r="V1034" s="76"/>
      <c r="W1034" s="76"/>
      <c r="X1034" s="76"/>
      <c r="Y1034" s="76"/>
      <c r="Z1034" s="76"/>
      <c r="AA1034" s="76"/>
      <c r="AB1034" s="76"/>
      <c r="AC1034" s="76"/>
      <c r="AD1034" s="76"/>
    </row>
    <row r="1035" ht="22.5" hidden="1" customHeight="1">
      <c r="A1035" s="28"/>
      <c r="B1035" s="29" t="str">
        <f>VLOOKUP($A1035,'2025'!$C:$Z,MATCH(B$1,'2025'!$C$1:$Z$1,0))</f>
        <v>#N/A</v>
      </c>
      <c r="C1035" s="29" t="str">
        <f>VLOOKUP($A1035,'2025'!$C:$Z,MATCH(C$1,'2025'!$C$1:$Z$1,0))</f>
        <v>#N/A</v>
      </c>
      <c r="D1035" s="29" t="str">
        <f>VLOOKUP($A1035,'2025'!$C:$Z,MATCH(D$1,'2025'!$C$1:$Z$1,0))</f>
        <v>#N/A</v>
      </c>
      <c r="E1035" s="29" t="str">
        <f>VLOOKUP($A1035,'2025'!$C:$Z,MATCH(E$1,'2025'!$C$1:$Z$1,0))</f>
        <v>#N/A</v>
      </c>
      <c r="F1035" s="29" t="str">
        <f>VLOOKUP($A1035,'2025'!$C:$Z,MATCH(F$1,'2025'!$C$1:$Z$1,0))</f>
        <v>#N/A</v>
      </c>
      <c r="G1035" s="29" t="str">
        <f>VLOOKUP($A1035,'2025'!$C:$Z,MATCH(G$1,'2025'!$C$1:$Z$1,0))</f>
        <v>#N/A</v>
      </c>
      <c r="H1035" s="29" t="str">
        <f>VLOOKUP($A1035,'2025'!$C:$Z,MATCH(H$1,'2025'!$C$1:$Z$1,0))</f>
        <v>#N/A</v>
      </c>
      <c r="I1035" s="29" t="str">
        <f>VLOOKUP($A1035,'2025'!$C:$Z,MATCH(I$1,'2025'!$C$1:$Z$1,0))</f>
        <v>#N/A</v>
      </c>
      <c r="J1035" s="29" t="str">
        <f>VLOOKUP($A1035,'2025'!$C:$Z,MATCH(J$1,'2025'!$C$1:$Z$1,0))</f>
        <v>#N/A</v>
      </c>
      <c r="K1035" s="29" t="str">
        <f>VLOOKUP($A1035,'2025'!$C:$Z,MATCH(K$1,'2025'!$C$1:$Z$1,0))</f>
        <v>#N/A</v>
      </c>
      <c r="L1035" s="29" t="str">
        <f>VLOOKUP($A1035,'2025'!$C:$Z,MATCH(L$1,'2025'!$C$1:$Z$1,0))</f>
        <v>#N/A</v>
      </c>
      <c r="M1035" s="29" t="str">
        <f>VLOOKUP($A1035,'2025'!$C:$Z,MATCH(M$1,'2025'!$C$1:$Z$1,0))</f>
        <v>#N/A</v>
      </c>
      <c r="N1035" s="29" t="str">
        <f>VLOOKUP($A1035,'2025'!$C:$Z,MATCH(N$1,'2025'!$C$1:$Z$1,0))</f>
        <v>#N/A</v>
      </c>
      <c r="O1035" s="29" t="str">
        <f>VLOOKUP($A1035,'2025'!$C:$Z,MATCH(O$1,'2025'!$C$1:$Z$1,0))</f>
        <v>#N/A</v>
      </c>
      <c r="P1035" s="76"/>
      <c r="Q1035" s="76"/>
      <c r="R1035" s="76"/>
      <c r="S1035" s="76"/>
      <c r="T1035" s="76"/>
      <c r="U1035" s="76"/>
      <c r="V1035" s="76"/>
      <c r="W1035" s="76"/>
      <c r="X1035" s="76"/>
      <c r="Y1035" s="76"/>
      <c r="Z1035" s="76"/>
      <c r="AA1035" s="76"/>
      <c r="AB1035" s="76"/>
      <c r="AC1035" s="76"/>
      <c r="AD1035" s="76"/>
    </row>
    <row r="1036" ht="22.5" hidden="1" customHeight="1">
      <c r="A1036" s="28"/>
      <c r="B1036" s="29" t="str">
        <f>VLOOKUP($A1036,'2025'!$C:$Z,MATCH(B$1,'2025'!$C$1:$Z$1,0))</f>
        <v>#N/A</v>
      </c>
      <c r="C1036" s="29" t="str">
        <f>VLOOKUP($A1036,'2025'!$C:$Z,MATCH(C$1,'2025'!$C$1:$Z$1,0))</f>
        <v>#N/A</v>
      </c>
      <c r="D1036" s="29" t="str">
        <f>VLOOKUP($A1036,'2025'!$C:$Z,MATCH(D$1,'2025'!$C$1:$Z$1,0))</f>
        <v>#N/A</v>
      </c>
      <c r="E1036" s="29" t="str">
        <f>VLOOKUP($A1036,'2025'!$C:$Z,MATCH(E$1,'2025'!$C$1:$Z$1,0))</f>
        <v>#N/A</v>
      </c>
      <c r="F1036" s="29" t="str">
        <f>VLOOKUP($A1036,'2025'!$C:$Z,MATCH(F$1,'2025'!$C$1:$Z$1,0))</f>
        <v>#N/A</v>
      </c>
      <c r="G1036" s="29" t="str">
        <f>VLOOKUP($A1036,'2025'!$C:$Z,MATCH(G$1,'2025'!$C$1:$Z$1,0))</f>
        <v>#N/A</v>
      </c>
      <c r="H1036" s="29" t="str">
        <f>VLOOKUP($A1036,'2025'!$C:$Z,MATCH(H$1,'2025'!$C$1:$Z$1,0))</f>
        <v>#N/A</v>
      </c>
      <c r="I1036" s="29" t="str">
        <f>VLOOKUP($A1036,'2025'!$C:$Z,MATCH(I$1,'2025'!$C$1:$Z$1,0))</f>
        <v>#N/A</v>
      </c>
      <c r="J1036" s="29" t="str">
        <f>VLOOKUP($A1036,'2025'!$C:$Z,MATCH(J$1,'2025'!$C$1:$Z$1,0))</f>
        <v>#N/A</v>
      </c>
      <c r="K1036" s="29" t="str">
        <f>VLOOKUP($A1036,'2025'!$C:$Z,MATCH(K$1,'2025'!$C$1:$Z$1,0))</f>
        <v>#N/A</v>
      </c>
      <c r="L1036" s="29" t="str">
        <f>VLOOKUP($A1036,'2025'!$C:$Z,MATCH(L$1,'2025'!$C$1:$Z$1,0))</f>
        <v>#N/A</v>
      </c>
      <c r="M1036" s="29" t="str">
        <f>VLOOKUP($A1036,'2025'!$C:$Z,MATCH(M$1,'2025'!$C$1:$Z$1,0))</f>
        <v>#N/A</v>
      </c>
      <c r="N1036" s="29" t="str">
        <f>VLOOKUP($A1036,'2025'!$C:$Z,MATCH(N$1,'2025'!$C$1:$Z$1,0))</f>
        <v>#N/A</v>
      </c>
      <c r="O1036" s="29" t="str">
        <f>VLOOKUP($A1036,'2025'!$C:$Z,MATCH(O$1,'2025'!$C$1:$Z$1,0))</f>
        <v>#N/A</v>
      </c>
      <c r="P1036" s="76"/>
      <c r="Q1036" s="76"/>
      <c r="R1036" s="76"/>
      <c r="S1036" s="76"/>
      <c r="T1036" s="76"/>
      <c r="U1036" s="76"/>
      <c r="V1036" s="76"/>
      <c r="W1036" s="76"/>
      <c r="X1036" s="76"/>
      <c r="Y1036" s="76"/>
      <c r="Z1036" s="76"/>
      <c r="AA1036" s="76"/>
      <c r="AB1036" s="76"/>
      <c r="AC1036" s="76"/>
      <c r="AD1036" s="76"/>
    </row>
    <row r="1037" ht="22.5" hidden="1" customHeight="1">
      <c r="A1037" s="28"/>
      <c r="B1037" s="29" t="str">
        <f>VLOOKUP($A1037,'2025'!$C:$Z,MATCH(B$1,'2025'!$C$1:$Z$1,0))</f>
        <v>#N/A</v>
      </c>
      <c r="C1037" s="29" t="str">
        <f>VLOOKUP($A1037,'2025'!$C:$Z,MATCH(C$1,'2025'!$C$1:$Z$1,0))</f>
        <v>#N/A</v>
      </c>
      <c r="D1037" s="29" t="str">
        <f>VLOOKUP($A1037,'2025'!$C:$Z,MATCH(D$1,'2025'!$C$1:$Z$1,0))</f>
        <v>#N/A</v>
      </c>
      <c r="E1037" s="29" t="str">
        <f>VLOOKUP($A1037,'2025'!$C:$Z,MATCH(E$1,'2025'!$C$1:$Z$1,0))</f>
        <v>#N/A</v>
      </c>
      <c r="F1037" s="29" t="str">
        <f>VLOOKUP($A1037,'2025'!$C:$Z,MATCH(F$1,'2025'!$C$1:$Z$1,0))</f>
        <v>#N/A</v>
      </c>
      <c r="G1037" s="29" t="str">
        <f>VLOOKUP($A1037,'2025'!$C:$Z,MATCH(G$1,'2025'!$C$1:$Z$1,0))</f>
        <v>#N/A</v>
      </c>
      <c r="H1037" s="29" t="str">
        <f>VLOOKUP($A1037,'2025'!$C:$Z,MATCH(H$1,'2025'!$C$1:$Z$1,0))</f>
        <v>#N/A</v>
      </c>
      <c r="I1037" s="29" t="str">
        <f>VLOOKUP($A1037,'2025'!$C:$Z,MATCH(I$1,'2025'!$C$1:$Z$1,0))</f>
        <v>#N/A</v>
      </c>
      <c r="J1037" s="29" t="str">
        <f>VLOOKUP($A1037,'2025'!$C:$Z,MATCH(J$1,'2025'!$C$1:$Z$1,0))</f>
        <v>#N/A</v>
      </c>
      <c r="K1037" s="29" t="str">
        <f>VLOOKUP($A1037,'2025'!$C:$Z,MATCH(K$1,'2025'!$C$1:$Z$1,0))</f>
        <v>#N/A</v>
      </c>
      <c r="L1037" s="29" t="str">
        <f>VLOOKUP($A1037,'2025'!$C:$Z,MATCH(L$1,'2025'!$C$1:$Z$1,0))</f>
        <v>#N/A</v>
      </c>
      <c r="M1037" s="29" t="str">
        <f>VLOOKUP($A1037,'2025'!$C:$Z,MATCH(M$1,'2025'!$C$1:$Z$1,0))</f>
        <v>#N/A</v>
      </c>
      <c r="N1037" s="29" t="str">
        <f>VLOOKUP($A1037,'2025'!$C:$Z,MATCH(N$1,'2025'!$C$1:$Z$1,0))</f>
        <v>#N/A</v>
      </c>
      <c r="O1037" s="29" t="str">
        <f>VLOOKUP($A1037,'2025'!$C:$Z,MATCH(O$1,'2025'!$C$1:$Z$1,0))</f>
        <v>#N/A</v>
      </c>
      <c r="P1037" s="76"/>
      <c r="Q1037" s="76"/>
      <c r="R1037" s="76"/>
      <c r="S1037" s="76"/>
      <c r="T1037" s="76"/>
      <c r="U1037" s="76"/>
      <c r="V1037" s="76"/>
      <c r="W1037" s="76"/>
      <c r="X1037" s="76"/>
      <c r="Y1037" s="76"/>
      <c r="Z1037" s="76"/>
      <c r="AA1037" s="76"/>
      <c r="AB1037" s="76"/>
      <c r="AC1037" s="76"/>
      <c r="AD1037" s="76"/>
    </row>
    <row r="1038" ht="22.5" hidden="1" customHeight="1">
      <c r="A1038" s="28"/>
      <c r="B1038" s="29" t="str">
        <f>VLOOKUP($A1038,'2025'!$C:$Z,MATCH(B$1,'2025'!$C$1:$Z$1,0))</f>
        <v>#N/A</v>
      </c>
      <c r="C1038" s="29" t="str">
        <f>VLOOKUP($A1038,'2025'!$C:$Z,MATCH(C$1,'2025'!$C$1:$Z$1,0))</f>
        <v>#N/A</v>
      </c>
      <c r="D1038" s="29" t="str">
        <f>VLOOKUP($A1038,'2025'!$C:$Z,MATCH(D$1,'2025'!$C$1:$Z$1,0))</f>
        <v>#N/A</v>
      </c>
      <c r="E1038" s="29" t="str">
        <f>VLOOKUP($A1038,'2025'!$C:$Z,MATCH(E$1,'2025'!$C$1:$Z$1,0))</f>
        <v>#N/A</v>
      </c>
      <c r="F1038" s="29" t="str">
        <f>VLOOKUP($A1038,'2025'!$C:$Z,MATCH(F$1,'2025'!$C$1:$Z$1,0))</f>
        <v>#N/A</v>
      </c>
      <c r="G1038" s="29" t="str">
        <f>VLOOKUP($A1038,'2025'!$C:$Z,MATCH(G$1,'2025'!$C$1:$Z$1,0))</f>
        <v>#N/A</v>
      </c>
      <c r="H1038" s="29" t="str">
        <f>VLOOKUP($A1038,'2025'!$C:$Z,MATCH(H$1,'2025'!$C$1:$Z$1,0))</f>
        <v>#N/A</v>
      </c>
      <c r="I1038" s="29" t="str">
        <f>VLOOKUP($A1038,'2025'!$C:$Z,MATCH(I$1,'2025'!$C$1:$Z$1,0))</f>
        <v>#N/A</v>
      </c>
      <c r="J1038" s="29" t="str">
        <f>VLOOKUP($A1038,'2025'!$C:$Z,MATCH(J$1,'2025'!$C$1:$Z$1,0))</f>
        <v>#N/A</v>
      </c>
      <c r="K1038" s="29" t="str">
        <f>VLOOKUP($A1038,'2025'!$C:$Z,MATCH(K$1,'2025'!$C$1:$Z$1,0))</f>
        <v>#N/A</v>
      </c>
      <c r="L1038" s="29" t="str">
        <f>VLOOKUP($A1038,'2025'!$C:$Z,MATCH(L$1,'2025'!$C$1:$Z$1,0))</f>
        <v>#N/A</v>
      </c>
      <c r="M1038" s="29" t="str">
        <f>VLOOKUP($A1038,'2025'!$C:$Z,MATCH(M$1,'2025'!$C$1:$Z$1,0))</f>
        <v>#N/A</v>
      </c>
      <c r="N1038" s="29" t="str">
        <f>VLOOKUP($A1038,'2025'!$C:$Z,MATCH(N$1,'2025'!$C$1:$Z$1,0))</f>
        <v>#N/A</v>
      </c>
      <c r="O1038" s="29" t="str">
        <f>VLOOKUP($A1038,'2025'!$C:$Z,MATCH(O$1,'2025'!$C$1:$Z$1,0))</f>
        <v>#N/A</v>
      </c>
      <c r="P1038" s="76"/>
      <c r="Q1038" s="76"/>
      <c r="R1038" s="76"/>
      <c r="S1038" s="76"/>
      <c r="T1038" s="76"/>
      <c r="U1038" s="76"/>
      <c r="V1038" s="76"/>
      <c r="W1038" s="76"/>
      <c r="X1038" s="76"/>
      <c r="Y1038" s="76"/>
      <c r="Z1038" s="76"/>
      <c r="AA1038" s="76"/>
      <c r="AB1038" s="76"/>
      <c r="AC1038" s="76"/>
      <c r="AD1038" s="76"/>
    </row>
    <row r="1039" ht="22.5" hidden="1" customHeight="1">
      <c r="A1039" s="28"/>
      <c r="B1039" s="29" t="str">
        <f>VLOOKUP($A1039,'2025'!$C:$Z,MATCH(B$1,'2025'!$C$1:$Z$1,0))</f>
        <v>#N/A</v>
      </c>
      <c r="C1039" s="29" t="str">
        <f>VLOOKUP($A1039,'2025'!$C:$Z,MATCH(C$1,'2025'!$C$1:$Z$1,0))</f>
        <v>#N/A</v>
      </c>
      <c r="D1039" s="29" t="str">
        <f>VLOOKUP($A1039,'2025'!$C:$Z,MATCH(D$1,'2025'!$C$1:$Z$1,0))</f>
        <v>#N/A</v>
      </c>
      <c r="E1039" s="29" t="str">
        <f>VLOOKUP($A1039,'2025'!$C:$Z,MATCH(E$1,'2025'!$C$1:$Z$1,0))</f>
        <v>#N/A</v>
      </c>
      <c r="F1039" s="29" t="str">
        <f>VLOOKUP($A1039,'2025'!$C:$Z,MATCH(F$1,'2025'!$C$1:$Z$1,0))</f>
        <v>#N/A</v>
      </c>
      <c r="G1039" s="29" t="str">
        <f>VLOOKUP($A1039,'2025'!$C:$Z,MATCH(G$1,'2025'!$C$1:$Z$1,0))</f>
        <v>#N/A</v>
      </c>
      <c r="H1039" s="29" t="str">
        <f>VLOOKUP($A1039,'2025'!$C:$Z,MATCH(H$1,'2025'!$C$1:$Z$1,0))</f>
        <v>#N/A</v>
      </c>
      <c r="I1039" s="29" t="str">
        <f>VLOOKUP($A1039,'2025'!$C:$Z,MATCH(I$1,'2025'!$C$1:$Z$1,0))</f>
        <v>#N/A</v>
      </c>
      <c r="J1039" s="29" t="str">
        <f>VLOOKUP($A1039,'2025'!$C:$Z,MATCH(J$1,'2025'!$C$1:$Z$1,0))</f>
        <v>#N/A</v>
      </c>
      <c r="K1039" s="29" t="str">
        <f>VLOOKUP($A1039,'2025'!$C:$Z,MATCH(K$1,'2025'!$C$1:$Z$1,0))</f>
        <v>#N/A</v>
      </c>
      <c r="L1039" s="29" t="str">
        <f>VLOOKUP($A1039,'2025'!$C:$Z,MATCH(L$1,'2025'!$C$1:$Z$1,0))</f>
        <v>#N/A</v>
      </c>
      <c r="M1039" s="29" t="str">
        <f>VLOOKUP($A1039,'2025'!$C:$Z,MATCH(M$1,'2025'!$C$1:$Z$1,0))</f>
        <v>#N/A</v>
      </c>
      <c r="N1039" s="29" t="str">
        <f>VLOOKUP($A1039,'2025'!$C:$Z,MATCH(N$1,'2025'!$C$1:$Z$1,0))</f>
        <v>#N/A</v>
      </c>
      <c r="O1039" s="29" t="str">
        <f>VLOOKUP($A1039,'2025'!$C:$Z,MATCH(O$1,'2025'!$C$1:$Z$1,0))</f>
        <v>#N/A</v>
      </c>
      <c r="P1039" s="76"/>
      <c r="Q1039" s="76"/>
      <c r="R1039" s="76"/>
      <c r="S1039" s="76"/>
      <c r="T1039" s="76"/>
      <c r="U1039" s="76"/>
      <c r="V1039" s="76"/>
      <c r="W1039" s="76"/>
      <c r="X1039" s="76"/>
      <c r="Y1039" s="76"/>
      <c r="Z1039" s="76"/>
      <c r="AA1039" s="76"/>
      <c r="AB1039" s="76"/>
      <c r="AC1039" s="76"/>
      <c r="AD1039" s="76"/>
    </row>
    <row r="1040" ht="22.5" hidden="1" customHeight="1">
      <c r="A1040" s="28"/>
      <c r="B1040" s="29" t="str">
        <f>VLOOKUP($A1040,'2025'!$C:$Z,MATCH(B$1,'2025'!$C$1:$Z$1,0))</f>
        <v>#N/A</v>
      </c>
      <c r="C1040" s="29" t="str">
        <f>VLOOKUP($A1040,'2025'!$C:$Z,MATCH(C$1,'2025'!$C$1:$Z$1,0))</f>
        <v>#N/A</v>
      </c>
      <c r="D1040" s="29" t="str">
        <f>VLOOKUP($A1040,'2025'!$C:$Z,MATCH(D$1,'2025'!$C$1:$Z$1,0))</f>
        <v>#N/A</v>
      </c>
      <c r="E1040" s="29" t="str">
        <f>VLOOKUP($A1040,'2025'!$C:$Z,MATCH(E$1,'2025'!$C$1:$Z$1,0))</f>
        <v>#N/A</v>
      </c>
      <c r="F1040" s="29" t="str">
        <f>VLOOKUP($A1040,'2025'!$C:$Z,MATCH(F$1,'2025'!$C$1:$Z$1,0))</f>
        <v>#N/A</v>
      </c>
      <c r="G1040" s="29" t="str">
        <f>VLOOKUP($A1040,'2025'!$C:$Z,MATCH(G$1,'2025'!$C$1:$Z$1,0))</f>
        <v>#N/A</v>
      </c>
      <c r="H1040" s="29" t="str">
        <f>VLOOKUP($A1040,'2025'!$C:$Z,MATCH(H$1,'2025'!$C$1:$Z$1,0))</f>
        <v>#N/A</v>
      </c>
      <c r="I1040" s="29" t="str">
        <f>VLOOKUP($A1040,'2025'!$C:$Z,MATCH(I$1,'2025'!$C$1:$Z$1,0))</f>
        <v>#N/A</v>
      </c>
      <c r="J1040" s="29" t="str">
        <f>VLOOKUP($A1040,'2025'!$C:$Z,MATCH(J$1,'2025'!$C$1:$Z$1,0))</f>
        <v>#N/A</v>
      </c>
      <c r="K1040" s="29" t="str">
        <f>VLOOKUP($A1040,'2025'!$C:$Z,MATCH(K$1,'2025'!$C$1:$Z$1,0))</f>
        <v>#N/A</v>
      </c>
      <c r="L1040" s="29" t="str">
        <f>VLOOKUP($A1040,'2025'!$C:$Z,MATCH(L$1,'2025'!$C$1:$Z$1,0))</f>
        <v>#N/A</v>
      </c>
      <c r="M1040" s="29" t="str">
        <f>VLOOKUP($A1040,'2025'!$C:$Z,MATCH(M$1,'2025'!$C$1:$Z$1,0))</f>
        <v>#N/A</v>
      </c>
      <c r="N1040" s="29" t="str">
        <f>VLOOKUP($A1040,'2025'!$C:$Z,MATCH(N$1,'2025'!$C$1:$Z$1,0))</f>
        <v>#N/A</v>
      </c>
      <c r="O1040" s="29" t="str">
        <f>VLOOKUP($A1040,'2025'!$C:$Z,MATCH(O$1,'2025'!$C$1:$Z$1,0))</f>
        <v>#N/A</v>
      </c>
      <c r="P1040" s="76"/>
      <c r="Q1040" s="76"/>
      <c r="R1040" s="76"/>
      <c r="S1040" s="76"/>
      <c r="T1040" s="76"/>
      <c r="U1040" s="76"/>
      <c r="V1040" s="76"/>
      <c r="W1040" s="76"/>
      <c r="X1040" s="76"/>
      <c r="Y1040" s="76"/>
      <c r="Z1040" s="76"/>
      <c r="AA1040" s="76"/>
      <c r="AB1040" s="76"/>
      <c r="AC1040" s="76"/>
      <c r="AD1040" s="76"/>
    </row>
    <row r="1041" ht="22.5" hidden="1" customHeight="1">
      <c r="A1041" s="28"/>
      <c r="B1041" s="29" t="str">
        <f>VLOOKUP($A1041,'2025'!$C:$Z,MATCH(B$1,'2025'!$C$1:$Z$1,0))</f>
        <v>#N/A</v>
      </c>
      <c r="C1041" s="29" t="str">
        <f>VLOOKUP($A1041,'2025'!$C:$Z,MATCH(C$1,'2025'!$C$1:$Z$1,0))</f>
        <v>#N/A</v>
      </c>
      <c r="D1041" s="29" t="str">
        <f>VLOOKUP($A1041,'2025'!$C:$Z,MATCH(D$1,'2025'!$C$1:$Z$1,0))</f>
        <v>#N/A</v>
      </c>
      <c r="E1041" s="29" t="str">
        <f>VLOOKUP($A1041,'2025'!$C:$Z,MATCH(E$1,'2025'!$C$1:$Z$1,0))</f>
        <v>#N/A</v>
      </c>
      <c r="F1041" s="29" t="str">
        <f>VLOOKUP($A1041,'2025'!$C:$Z,MATCH(F$1,'2025'!$C$1:$Z$1,0))</f>
        <v>#N/A</v>
      </c>
      <c r="G1041" s="29" t="str">
        <f>VLOOKUP($A1041,'2025'!$C:$Z,MATCH(G$1,'2025'!$C$1:$Z$1,0))</f>
        <v>#N/A</v>
      </c>
      <c r="H1041" s="29" t="str">
        <f>VLOOKUP($A1041,'2025'!$C:$Z,MATCH(H$1,'2025'!$C$1:$Z$1,0))</f>
        <v>#N/A</v>
      </c>
      <c r="I1041" s="29" t="str">
        <f>VLOOKUP($A1041,'2025'!$C:$Z,MATCH(I$1,'2025'!$C$1:$Z$1,0))</f>
        <v>#N/A</v>
      </c>
      <c r="J1041" s="29" t="str">
        <f>VLOOKUP($A1041,'2025'!$C:$Z,MATCH(J$1,'2025'!$C$1:$Z$1,0))</f>
        <v>#N/A</v>
      </c>
      <c r="K1041" s="29" t="str">
        <f>VLOOKUP($A1041,'2025'!$C:$Z,MATCH(K$1,'2025'!$C$1:$Z$1,0))</f>
        <v>#N/A</v>
      </c>
      <c r="L1041" s="29" t="str">
        <f>VLOOKUP($A1041,'2025'!$C:$Z,MATCH(L$1,'2025'!$C$1:$Z$1,0))</f>
        <v>#N/A</v>
      </c>
      <c r="M1041" s="29" t="str">
        <f>VLOOKUP($A1041,'2025'!$C:$Z,MATCH(M$1,'2025'!$C$1:$Z$1,0))</f>
        <v>#N/A</v>
      </c>
      <c r="N1041" s="29" t="str">
        <f>VLOOKUP($A1041,'2025'!$C:$Z,MATCH(N$1,'2025'!$C$1:$Z$1,0))</f>
        <v>#N/A</v>
      </c>
      <c r="O1041" s="29" t="str">
        <f>VLOOKUP($A1041,'2025'!$C:$Z,MATCH(O$1,'2025'!$C$1:$Z$1,0))</f>
        <v>#N/A</v>
      </c>
      <c r="P1041" s="76"/>
      <c r="Q1041" s="76"/>
      <c r="R1041" s="76"/>
      <c r="S1041" s="76"/>
      <c r="T1041" s="76"/>
      <c r="U1041" s="76"/>
      <c r="V1041" s="76"/>
      <c r="W1041" s="76"/>
      <c r="X1041" s="76"/>
      <c r="Y1041" s="76"/>
      <c r="Z1041" s="76"/>
      <c r="AA1041" s="76"/>
      <c r="AB1041" s="76"/>
      <c r="AC1041" s="76"/>
      <c r="AD1041" s="76"/>
    </row>
    <row r="1042" ht="22.5" hidden="1" customHeight="1">
      <c r="A1042" s="28"/>
      <c r="B1042" s="29" t="str">
        <f>VLOOKUP($A1042,'2025'!$C:$Z,MATCH(B$1,'2025'!$C$1:$Z$1,0))</f>
        <v>#N/A</v>
      </c>
      <c r="C1042" s="29" t="str">
        <f>VLOOKUP($A1042,'2025'!$C:$Z,MATCH(C$1,'2025'!$C$1:$Z$1,0))</f>
        <v>#N/A</v>
      </c>
      <c r="D1042" s="29" t="str">
        <f>VLOOKUP($A1042,'2025'!$C:$Z,MATCH(D$1,'2025'!$C$1:$Z$1,0))</f>
        <v>#N/A</v>
      </c>
      <c r="E1042" s="29" t="str">
        <f>VLOOKUP($A1042,'2025'!$C:$Z,MATCH(E$1,'2025'!$C$1:$Z$1,0))</f>
        <v>#N/A</v>
      </c>
      <c r="F1042" s="29" t="str">
        <f>VLOOKUP($A1042,'2025'!$C:$Z,MATCH(F$1,'2025'!$C$1:$Z$1,0))</f>
        <v>#N/A</v>
      </c>
      <c r="G1042" s="29" t="str">
        <f>VLOOKUP($A1042,'2025'!$C:$Z,MATCH(G$1,'2025'!$C$1:$Z$1,0))</f>
        <v>#N/A</v>
      </c>
      <c r="H1042" s="29" t="str">
        <f>VLOOKUP($A1042,'2025'!$C:$Z,MATCH(H$1,'2025'!$C$1:$Z$1,0))</f>
        <v>#N/A</v>
      </c>
      <c r="I1042" s="29" t="str">
        <f>VLOOKUP($A1042,'2025'!$C:$Z,MATCH(I$1,'2025'!$C$1:$Z$1,0))</f>
        <v>#N/A</v>
      </c>
      <c r="J1042" s="29" t="str">
        <f>VLOOKUP($A1042,'2025'!$C:$Z,MATCH(J$1,'2025'!$C$1:$Z$1,0))</f>
        <v>#N/A</v>
      </c>
      <c r="K1042" s="29" t="str">
        <f>VLOOKUP($A1042,'2025'!$C:$Z,MATCH(K$1,'2025'!$C$1:$Z$1,0))</f>
        <v>#N/A</v>
      </c>
      <c r="L1042" s="29" t="str">
        <f>VLOOKUP($A1042,'2025'!$C:$Z,MATCH(L$1,'2025'!$C$1:$Z$1,0))</f>
        <v>#N/A</v>
      </c>
      <c r="M1042" s="29" t="str">
        <f>VLOOKUP($A1042,'2025'!$C:$Z,MATCH(M$1,'2025'!$C$1:$Z$1,0))</f>
        <v>#N/A</v>
      </c>
      <c r="N1042" s="29" t="str">
        <f>VLOOKUP($A1042,'2025'!$C:$Z,MATCH(N$1,'2025'!$C$1:$Z$1,0))</f>
        <v>#N/A</v>
      </c>
      <c r="O1042" s="29" t="str">
        <f>VLOOKUP($A1042,'2025'!$C:$Z,MATCH(O$1,'2025'!$C$1:$Z$1,0))</f>
        <v>#N/A</v>
      </c>
      <c r="P1042" s="76"/>
      <c r="Q1042" s="76"/>
      <c r="R1042" s="76"/>
      <c r="S1042" s="76"/>
      <c r="T1042" s="76"/>
      <c r="U1042" s="76"/>
      <c r="V1042" s="76"/>
      <c r="W1042" s="76"/>
      <c r="X1042" s="76"/>
      <c r="Y1042" s="76"/>
      <c r="Z1042" s="76"/>
      <c r="AA1042" s="76"/>
      <c r="AB1042" s="76"/>
      <c r="AC1042" s="76"/>
      <c r="AD1042" s="76"/>
    </row>
    <row r="1043" ht="22.5" hidden="1" customHeight="1">
      <c r="A1043" s="28"/>
      <c r="B1043" s="29" t="str">
        <f>VLOOKUP($A1043,'2025'!$C:$Z,MATCH(B$1,'2025'!$C$1:$Z$1,0))</f>
        <v>#N/A</v>
      </c>
      <c r="C1043" s="29" t="str">
        <f>VLOOKUP($A1043,'2025'!$C:$Z,MATCH(C$1,'2025'!$C$1:$Z$1,0))</f>
        <v>#N/A</v>
      </c>
      <c r="D1043" s="29" t="str">
        <f>VLOOKUP($A1043,'2025'!$C:$Z,MATCH(D$1,'2025'!$C$1:$Z$1,0))</f>
        <v>#N/A</v>
      </c>
      <c r="E1043" s="29" t="str">
        <f>VLOOKUP($A1043,'2025'!$C:$Z,MATCH(E$1,'2025'!$C$1:$Z$1,0))</f>
        <v>#N/A</v>
      </c>
      <c r="F1043" s="29" t="str">
        <f>VLOOKUP($A1043,'2025'!$C:$Z,MATCH(F$1,'2025'!$C$1:$Z$1,0))</f>
        <v>#N/A</v>
      </c>
      <c r="G1043" s="29" t="str">
        <f>VLOOKUP($A1043,'2025'!$C:$Z,MATCH(G$1,'2025'!$C$1:$Z$1,0))</f>
        <v>#N/A</v>
      </c>
      <c r="H1043" s="29" t="str">
        <f>VLOOKUP($A1043,'2025'!$C:$Z,MATCH(H$1,'2025'!$C$1:$Z$1,0))</f>
        <v>#N/A</v>
      </c>
      <c r="I1043" s="29" t="str">
        <f>VLOOKUP($A1043,'2025'!$C:$Z,MATCH(I$1,'2025'!$C$1:$Z$1,0))</f>
        <v>#N/A</v>
      </c>
      <c r="J1043" s="29" t="str">
        <f>VLOOKUP($A1043,'2025'!$C:$Z,MATCH(J$1,'2025'!$C$1:$Z$1,0))</f>
        <v>#N/A</v>
      </c>
      <c r="K1043" s="29" t="str">
        <f>VLOOKUP($A1043,'2025'!$C:$Z,MATCH(K$1,'2025'!$C$1:$Z$1,0))</f>
        <v>#N/A</v>
      </c>
      <c r="L1043" s="29" t="str">
        <f>VLOOKUP($A1043,'2025'!$C:$Z,MATCH(L$1,'2025'!$C$1:$Z$1,0))</f>
        <v>#N/A</v>
      </c>
      <c r="M1043" s="29" t="str">
        <f>VLOOKUP($A1043,'2025'!$C:$Z,MATCH(M$1,'2025'!$C$1:$Z$1,0))</f>
        <v>#N/A</v>
      </c>
      <c r="N1043" s="29" t="str">
        <f>VLOOKUP($A1043,'2025'!$C:$Z,MATCH(N$1,'2025'!$C$1:$Z$1,0))</f>
        <v>#N/A</v>
      </c>
      <c r="O1043" s="29" t="str">
        <f>VLOOKUP($A1043,'2025'!$C:$Z,MATCH(O$1,'2025'!$C$1:$Z$1,0))</f>
        <v>#N/A</v>
      </c>
      <c r="P1043" s="76"/>
      <c r="Q1043" s="76"/>
      <c r="R1043" s="76"/>
      <c r="S1043" s="76"/>
      <c r="T1043" s="76"/>
      <c r="U1043" s="76"/>
      <c r="V1043" s="76"/>
      <c r="W1043" s="76"/>
      <c r="X1043" s="76"/>
      <c r="Y1043" s="76"/>
      <c r="Z1043" s="76"/>
      <c r="AA1043" s="76"/>
      <c r="AB1043" s="76"/>
      <c r="AC1043" s="76"/>
      <c r="AD1043" s="76"/>
    </row>
    <row r="1044" ht="22.5" hidden="1" customHeight="1">
      <c r="A1044" s="28"/>
      <c r="B1044" s="29" t="str">
        <f>VLOOKUP($A1044,'2025'!$C:$Z,MATCH(B$1,'2025'!$C$1:$Z$1,0))</f>
        <v>#N/A</v>
      </c>
      <c r="C1044" s="29" t="str">
        <f>VLOOKUP($A1044,'2025'!$C:$Z,MATCH(C$1,'2025'!$C$1:$Z$1,0))</f>
        <v>#N/A</v>
      </c>
      <c r="D1044" s="29" t="str">
        <f>VLOOKUP($A1044,'2025'!$C:$Z,MATCH(D$1,'2025'!$C$1:$Z$1,0))</f>
        <v>#N/A</v>
      </c>
      <c r="E1044" s="29" t="str">
        <f>VLOOKUP($A1044,'2025'!$C:$Z,MATCH(E$1,'2025'!$C$1:$Z$1,0))</f>
        <v>#N/A</v>
      </c>
      <c r="F1044" s="29" t="str">
        <f>VLOOKUP($A1044,'2025'!$C:$Z,MATCH(F$1,'2025'!$C$1:$Z$1,0))</f>
        <v>#N/A</v>
      </c>
      <c r="G1044" s="29" t="str">
        <f>VLOOKUP($A1044,'2025'!$C:$Z,MATCH(G$1,'2025'!$C$1:$Z$1,0))</f>
        <v>#N/A</v>
      </c>
      <c r="H1044" s="29" t="str">
        <f>VLOOKUP($A1044,'2025'!$C:$Z,MATCH(H$1,'2025'!$C$1:$Z$1,0))</f>
        <v>#N/A</v>
      </c>
      <c r="I1044" s="29" t="str">
        <f>VLOOKUP($A1044,'2025'!$C:$Z,MATCH(I$1,'2025'!$C$1:$Z$1,0))</f>
        <v>#N/A</v>
      </c>
      <c r="J1044" s="29" t="str">
        <f>VLOOKUP($A1044,'2025'!$C:$Z,MATCH(J$1,'2025'!$C$1:$Z$1,0))</f>
        <v>#N/A</v>
      </c>
      <c r="K1044" s="29" t="str">
        <f>VLOOKUP($A1044,'2025'!$C:$Z,MATCH(K$1,'2025'!$C$1:$Z$1,0))</f>
        <v>#N/A</v>
      </c>
      <c r="L1044" s="29" t="str">
        <f>VLOOKUP($A1044,'2025'!$C:$Z,MATCH(L$1,'2025'!$C$1:$Z$1,0))</f>
        <v>#N/A</v>
      </c>
      <c r="M1044" s="29" t="str">
        <f>VLOOKUP($A1044,'2025'!$C:$Z,MATCH(M$1,'2025'!$C$1:$Z$1,0))</f>
        <v>#N/A</v>
      </c>
      <c r="N1044" s="29" t="str">
        <f>VLOOKUP($A1044,'2025'!$C:$Z,MATCH(N$1,'2025'!$C$1:$Z$1,0))</f>
        <v>#N/A</v>
      </c>
      <c r="O1044" s="29" t="str">
        <f>VLOOKUP($A1044,'2025'!$C:$Z,MATCH(O$1,'2025'!$C$1:$Z$1,0))</f>
        <v>#N/A</v>
      </c>
      <c r="P1044" s="76"/>
      <c r="Q1044" s="76"/>
      <c r="R1044" s="76"/>
      <c r="S1044" s="76"/>
      <c r="T1044" s="76"/>
      <c r="U1044" s="76"/>
      <c r="V1044" s="76"/>
      <c r="W1044" s="76"/>
      <c r="X1044" s="76"/>
      <c r="Y1044" s="76"/>
      <c r="Z1044" s="76"/>
      <c r="AA1044" s="76"/>
      <c r="AB1044" s="76"/>
      <c r="AC1044" s="76"/>
      <c r="AD1044" s="76"/>
    </row>
    <row r="1045" ht="22.5" hidden="1" customHeight="1">
      <c r="A1045" s="28"/>
      <c r="B1045" s="29" t="str">
        <f>VLOOKUP($A1045,'2025'!$C:$Z,MATCH(B$1,'2025'!$C$1:$Z$1,0))</f>
        <v>#N/A</v>
      </c>
      <c r="C1045" s="29" t="str">
        <f>VLOOKUP($A1045,'2025'!$C:$Z,MATCH(C$1,'2025'!$C$1:$Z$1,0))</f>
        <v>#N/A</v>
      </c>
      <c r="D1045" s="29" t="str">
        <f>VLOOKUP($A1045,'2025'!$C:$Z,MATCH(D$1,'2025'!$C$1:$Z$1,0))</f>
        <v>#N/A</v>
      </c>
      <c r="E1045" s="29" t="str">
        <f>VLOOKUP($A1045,'2025'!$C:$Z,MATCH(E$1,'2025'!$C$1:$Z$1,0))</f>
        <v>#N/A</v>
      </c>
      <c r="F1045" s="29" t="str">
        <f>VLOOKUP($A1045,'2025'!$C:$Z,MATCH(F$1,'2025'!$C$1:$Z$1,0))</f>
        <v>#N/A</v>
      </c>
      <c r="G1045" s="29" t="str">
        <f>VLOOKUP($A1045,'2025'!$C:$Z,MATCH(G$1,'2025'!$C$1:$Z$1,0))</f>
        <v>#N/A</v>
      </c>
      <c r="H1045" s="29" t="str">
        <f>VLOOKUP($A1045,'2025'!$C:$Z,MATCH(H$1,'2025'!$C$1:$Z$1,0))</f>
        <v>#N/A</v>
      </c>
      <c r="I1045" s="29" t="str">
        <f>VLOOKUP($A1045,'2025'!$C:$Z,MATCH(I$1,'2025'!$C$1:$Z$1,0))</f>
        <v>#N/A</v>
      </c>
      <c r="J1045" s="29" t="str">
        <f>VLOOKUP($A1045,'2025'!$C:$Z,MATCH(J$1,'2025'!$C$1:$Z$1,0))</f>
        <v>#N/A</v>
      </c>
      <c r="K1045" s="29" t="str">
        <f>VLOOKUP($A1045,'2025'!$C:$Z,MATCH(K$1,'2025'!$C$1:$Z$1,0))</f>
        <v>#N/A</v>
      </c>
      <c r="L1045" s="29" t="str">
        <f>VLOOKUP($A1045,'2025'!$C:$Z,MATCH(L$1,'2025'!$C$1:$Z$1,0))</f>
        <v>#N/A</v>
      </c>
      <c r="M1045" s="29" t="str">
        <f>VLOOKUP($A1045,'2025'!$C:$Z,MATCH(M$1,'2025'!$C$1:$Z$1,0))</f>
        <v>#N/A</v>
      </c>
      <c r="N1045" s="29" t="str">
        <f>VLOOKUP($A1045,'2025'!$C:$Z,MATCH(N$1,'2025'!$C$1:$Z$1,0))</f>
        <v>#N/A</v>
      </c>
      <c r="O1045" s="29" t="str">
        <f>VLOOKUP($A1045,'2025'!$C:$Z,MATCH(O$1,'2025'!$C$1:$Z$1,0))</f>
        <v>#N/A</v>
      </c>
      <c r="P1045" s="76"/>
      <c r="Q1045" s="76"/>
      <c r="R1045" s="76"/>
      <c r="S1045" s="76"/>
      <c r="T1045" s="76"/>
      <c r="U1045" s="76"/>
      <c r="V1045" s="76"/>
      <c r="W1045" s="76"/>
      <c r="X1045" s="76"/>
      <c r="Y1045" s="76"/>
      <c r="Z1045" s="76"/>
      <c r="AA1045" s="76"/>
      <c r="AB1045" s="76"/>
      <c r="AC1045" s="76"/>
      <c r="AD1045" s="76"/>
    </row>
    <row r="1046" ht="22.5" hidden="1" customHeight="1">
      <c r="A1046" s="28"/>
      <c r="B1046" s="29" t="str">
        <f>VLOOKUP($A1046,'2025'!$C:$Z,MATCH(B$1,'2025'!$C$1:$Z$1,0))</f>
        <v>#N/A</v>
      </c>
      <c r="C1046" s="29" t="str">
        <f>VLOOKUP($A1046,'2025'!$C:$Z,MATCH(C$1,'2025'!$C$1:$Z$1,0))</f>
        <v>#N/A</v>
      </c>
      <c r="D1046" s="29" t="str">
        <f>VLOOKUP($A1046,'2025'!$C:$Z,MATCH(D$1,'2025'!$C$1:$Z$1,0))</f>
        <v>#N/A</v>
      </c>
      <c r="E1046" s="29" t="str">
        <f>VLOOKUP($A1046,'2025'!$C:$Z,MATCH(E$1,'2025'!$C$1:$Z$1,0))</f>
        <v>#N/A</v>
      </c>
      <c r="F1046" s="29" t="str">
        <f>VLOOKUP($A1046,'2025'!$C:$Z,MATCH(F$1,'2025'!$C$1:$Z$1,0))</f>
        <v>#N/A</v>
      </c>
      <c r="G1046" s="29" t="str">
        <f>VLOOKUP($A1046,'2025'!$C:$Z,MATCH(G$1,'2025'!$C$1:$Z$1,0))</f>
        <v>#N/A</v>
      </c>
      <c r="H1046" s="29" t="str">
        <f>VLOOKUP($A1046,'2025'!$C:$Z,MATCH(H$1,'2025'!$C$1:$Z$1,0))</f>
        <v>#N/A</v>
      </c>
      <c r="I1046" s="29" t="str">
        <f>VLOOKUP($A1046,'2025'!$C:$Z,MATCH(I$1,'2025'!$C$1:$Z$1,0))</f>
        <v>#N/A</v>
      </c>
      <c r="J1046" s="29" t="str">
        <f>VLOOKUP($A1046,'2025'!$C:$Z,MATCH(J$1,'2025'!$C$1:$Z$1,0))</f>
        <v>#N/A</v>
      </c>
      <c r="K1046" s="29" t="str">
        <f>VLOOKUP($A1046,'2025'!$C:$Z,MATCH(K$1,'2025'!$C$1:$Z$1,0))</f>
        <v>#N/A</v>
      </c>
      <c r="L1046" s="29" t="str">
        <f>VLOOKUP($A1046,'2025'!$C:$Z,MATCH(L$1,'2025'!$C$1:$Z$1,0))</f>
        <v>#N/A</v>
      </c>
      <c r="M1046" s="29" t="str">
        <f>VLOOKUP($A1046,'2025'!$C:$Z,MATCH(M$1,'2025'!$C$1:$Z$1,0))</f>
        <v>#N/A</v>
      </c>
      <c r="N1046" s="29" t="str">
        <f>VLOOKUP($A1046,'2025'!$C:$Z,MATCH(N$1,'2025'!$C$1:$Z$1,0))</f>
        <v>#N/A</v>
      </c>
      <c r="O1046" s="29" t="str">
        <f>VLOOKUP($A1046,'2025'!$C:$Z,MATCH(O$1,'2025'!$C$1:$Z$1,0))</f>
        <v>#N/A</v>
      </c>
      <c r="P1046" s="76"/>
      <c r="Q1046" s="76"/>
      <c r="R1046" s="76"/>
      <c r="S1046" s="76"/>
      <c r="T1046" s="76"/>
      <c r="U1046" s="76"/>
      <c r="V1046" s="76"/>
      <c r="W1046" s="76"/>
      <c r="X1046" s="76"/>
      <c r="Y1046" s="76"/>
      <c r="Z1046" s="76"/>
      <c r="AA1046" s="76"/>
      <c r="AB1046" s="76"/>
      <c r="AC1046" s="76"/>
      <c r="AD1046" s="76"/>
    </row>
    <row r="1047" ht="22.5" hidden="1" customHeight="1">
      <c r="A1047" s="28"/>
      <c r="B1047" s="29" t="str">
        <f>VLOOKUP($A1047,'2025'!$C:$Z,MATCH(B$1,'2025'!$C$1:$Z$1,0))</f>
        <v>#N/A</v>
      </c>
      <c r="C1047" s="29" t="str">
        <f>VLOOKUP($A1047,'2025'!$C:$Z,MATCH(C$1,'2025'!$C$1:$Z$1,0))</f>
        <v>#N/A</v>
      </c>
      <c r="D1047" s="29" t="str">
        <f>VLOOKUP($A1047,'2025'!$C:$Z,MATCH(D$1,'2025'!$C$1:$Z$1,0))</f>
        <v>#N/A</v>
      </c>
      <c r="E1047" s="29" t="str">
        <f>VLOOKUP($A1047,'2025'!$C:$Z,MATCH(E$1,'2025'!$C$1:$Z$1,0))</f>
        <v>#N/A</v>
      </c>
      <c r="F1047" s="29" t="str">
        <f>VLOOKUP($A1047,'2025'!$C:$Z,MATCH(F$1,'2025'!$C$1:$Z$1,0))</f>
        <v>#N/A</v>
      </c>
      <c r="G1047" s="29" t="str">
        <f>VLOOKUP($A1047,'2025'!$C:$Z,MATCH(G$1,'2025'!$C$1:$Z$1,0))</f>
        <v>#N/A</v>
      </c>
      <c r="H1047" s="29" t="str">
        <f>VLOOKUP($A1047,'2025'!$C:$Z,MATCH(H$1,'2025'!$C$1:$Z$1,0))</f>
        <v>#N/A</v>
      </c>
      <c r="I1047" s="29" t="str">
        <f>VLOOKUP($A1047,'2025'!$C:$Z,MATCH(I$1,'2025'!$C$1:$Z$1,0))</f>
        <v>#N/A</v>
      </c>
      <c r="J1047" s="29" t="str">
        <f>VLOOKUP($A1047,'2025'!$C:$Z,MATCH(J$1,'2025'!$C$1:$Z$1,0))</f>
        <v>#N/A</v>
      </c>
      <c r="K1047" s="29" t="str">
        <f>VLOOKUP($A1047,'2025'!$C:$Z,MATCH(K$1,'2025'!$C$1:$Z$1,0))</f>
        <v>#N/A</v>
      </c>
      <c r="L1047" s="29" t="str">
        <f>VLOOKUP($A1047,'2025'!$C:$Z,MATCH(L$1,'2025'!$C$1:$Z$1,0))</f>
        <v>#N/A</v>
      </c>
      <c r="M1047" s="29" t="str">
        <f>VLOOKUP($A1047,'2025'!$C:$Z,MATCH(M$1,'2025'!$C$1:$Z$1,0))</f>
        <v>#N/A</v>
      </c>
      <c r="N1047" s="29" t="str">
        <f>VLOOKUP($A1047,'2025'!$C:$Z,MATCH(N$1,'2025'!$C$1:$Z$1,0))</f>
        <v>#N/A</v>
      </c>
      <c r="O1047" s="29" t="str">
        <f>VLOOKUP($A1047,'2025'!$C:$Z,MATCH(O$1,'2025'!$C$1:$Z$1,0))</f>
        <v>#N/A</v>
      </c>
      <c r="P1047" s="76"/>
      <c r="Q1047" s="76"/>
      <c r="R1047" s="76"/>
      <c r="S1047" s="76"/>
      <c r="T1047" s="76"/>
      <c r="U1047" s="76"/>
      <c r="V1047" s="76"/>
      <c r="W1047" s="76"/>
      <c r="X1047" s="76"/>
      <c r="Y1047" s="76"/>
      <c r="Z1047" s="76"/>
      <c r="AA1047" s="76"/>
      <c r="AB1047" s="76"/>
      <c r="AC1047" s="76"/>
      <c r="AD1047" s="76"/>
    </row>
    <row r="1048" ht="22.5" hidden="1" customHeight="1">
      <c r="A1048" s="28"/>
      <c r="B1048" s="29" t="str">
        <f>VLOOKUP($A1048,'2025'!$C:$Z,MATCH(B$1,'2025'!$C$1:$Z$1,0))</f>
        <v>#N/A</v>
      </c>
      <c r="C1048" s="29" t="str">
        <f>VLOOKUP($A1048,'2025'!$C:$Z,MATCH(C$1,'2025'!$C$1:$Z$1,0))</f>
        <v>#N/A</v>
      </c>
      <c r="D1048" s="29" t="str">
        <f>VLOOKUP($A1048,'2025'!$C:$Z,MATCH(D$1,'2025'!$C$1:$Z$1,0))</f>
        <v>#N/A</v>
      </c>
      <c r="E1048" s="29" t="str">
        <f>VLOOKUP($A1048,'2025'!$C:$Z,MATCH(E$1,'2025'!$C$1:$Z$1,0))</f>
        <v>#N/A</v>
      </c>
      <c r="F1048" s="29" t="str">
        <f>VLOOKUP($A1048,'2025'!$C:$Z,MATCH(F$1,'2025'!$C$1:$Z$1,0))</f>
        <v>#N/A</v>
      </c>
      <c r="G1048" s="29" t="str">
        <f>VLOOKUP($A1048,'2025'!$C:$Z,MATCH(G$1,'2025'!$C$1:$Z$1,0))</f>
        <v>#N/A</v>
      </c>
      <c r="H1048" s="29" t="str">
        <f>VLOOKUP($A1048,'2025'!$C:$Z,MATCH(H$1,'2025'!$C$1:$Z$1,0))</f>
        <v>#N/A</v>
      </c>
      <c r="I1048" s="29" t="str">
        <f>VLOOKUP($A1048,'2025'!$C:$Z,MATCH(I$1,'2025'!$C$1:$Z$1,0))</f>
        <v>#N/A</v>
      </c>
      <c r="J1048" s="29" t="str">
        <f>VLOOKUP($A1048,'2025'!$C:$Z,MATCH(J$1,'2025'!$C$1:$Z$1,0))</f>
        <v>#N/A</v>
      </c>
      <c r="K1048" s="29" t="str">
        <f>VLOOKUP($A1048,'2025'!$C:$Z,MATCH(K$1,'2025'!$C$1:$Z$1,0))</f>
        <v>#N/A</v>
      </c>
      <c r="L1048" s="29" t="str">
        <f>VLOOKUP($A1048,'2025'!$C:$Z,MATCH(L$1,'2025'!$C$1:$Z$1,0))</f>
        <v>#N/A</v>
      </c>
      <c r="M1048" s="29" t="str">
        <f>VLOOKUP($A1048,'2025'!$C:$Z,MATCH(M$1,'2025'!$C$1:$Z$1,0))</f>
        <v>#N/A</v>
      </c>
      <c r="N1048" s="29" t="str">
        <f>VLOOKUP($A1048,'2025'!$C:$Z,MATCH(N$1,'2025'!$C$1:$Z$1,0))</f>
        <v>#N/A</v>
      </c>
      <c r="O1048" s="29" t="str">
        <f>VLOOKUP($A1048,'2025'!$C:$Z,MATCH(O$1,'2025'!$C$1:$Z$1,0))</f>
        <v>#N/A</v>
      </c>
      <c r="P1048" s="76"/>
      <c r="Q1048" s="76"/>
      <c r="R1048" s="76"/>
      <c r="S1048" s="76"/>
      <c r="T1048" s="76"/>
      <c r="U1048" s="76"/>
      <c r="V1048" s="76"/>
      <c r="W1048" s="76"/>
      <c r="X1048" s="76"/>
      <c r="Y1048" s="76"/>
      <c r="Z1048" s="76"/>
      <c r="AA1048" s="76"/>
      <c r="AB1048" s="76"/>
      <c r="AC1048" s="76"/>
      <c r="AD1048" s="76"/>
    </row>
    <row r="1049" ht="22.5" hidden="1" customHeight="1">
      <c r="A1049" s="28"/>
      <c r="B1049" s="29" t="str">
        <f>VLOOKUP($A1049,'2025'!$C:$Z,MATCH(B$1,'2025'!$C$1:$Z$1,0))</f>
        <v>#N/A</v>
      </c>
      <c r="C1049" s="29" t="str">
        <f>VLOOKUP($A1049,'2025'!$C:$Z,MATCH(C$1,'2025'!$C$1:$Z$1,0))</f>
        <v>#N/A</v>
      </c>
      <c r="D1049" s="29" t="str">
        <f>VLOOKUP($A1049,'2025'!$C:$Z,MATCH(D$1,'2025'!$C$1:$Z$1,0))</f>
        <v>#N/A</v>
      </c>
      <c r="E1049" s="29" t="str">
        <f>VLOOKUP($A1049,'2025'!$C:$Z,MATCH(E$1,'2025'!$C$1:$Z$1,0))</f>
        <v>#N/A</v>
      </c>
      <c r="F1049" s="29" t="str">
        <f>VLOOKUP($A1049,'2025'!$C:$Z,MATCH(F$1,'2025'!$C$1:$Z$1,0))</f>
        <v>#N/A</v>
      </c>
      <c r="G1049" s="29" t="str">
        <f>VLOOKUP($A1049,'2025'!$C:$Z,MATCH(G$1,'2025'!$C$1:$Z$1,0))</f>
        <v>#N/A</v>
      </c>
      <c r="H1049" s="29" t="str">
        <f>VLOOKUP($A1049,'2025'!$C:$Z,MATCH(H$1,'2025'!$C$1:$Z$1,0))</f>
        <v>#N/A</v>
      </c>
      <c r="I1049" s="29" t="str">
        <f>VLOOKUP($A1049,'2025'!$C:$Z,MATCH(I$1,'2025'!$C$1:$Z$1,0))</f>
        <v>#N/A</v>
      </c>
      <c r="J1049" s="29" t="str">
        <f>VLOOKUP($A1049,'2025'!$C:$Z,MATCH(J$1,'2025'!$C$1:$Z$1,0))</f>
        <v>#N/A</v>
      </c>
      <c r="K1049" s="29" t="str">
        <f>VLOOKUP($A1049,'2025'!$C:$Z,MATCH(K$1,'2025'!$C$1:$Z$1,0))</f>
        <v>#N/A</v>
      </c>
      <c r="L1049" s="29" t="str">
        <f>VLOOKUP($A1049,'2025'!$C:$Z,MATCH(L$1,'2025'!$C$1:$Z$1,0))</f>
        <v>#N/A</v>
      </c>
      <c r="M1049" s="29" t="str">
        <f>VLOOKUP($A1049,'2025'!$C:$Z,MATCH(M$1,'2025'!$C$1:$Z$1,0))</f>
        <v>#N/A</v>
      </c>
      <c r="N1049" s="29" t="str">
        <f>VLOOKUP($A1049,'2025'!$C:$Z,MATCH(N$1,'2025'!$C$1:$Z$1,0))</f>
        <v>#N/A</v>
      </c>
      <c r="O1049" s="29" t="str">
        <f>VLOOKUP($A1049,'2025'!$C:$Z,MATCH(O$1,'2025'!$C$1:$Z$1,0))</f>
        <v>#N/A</v>
      </c>
      <c r="P1049" s="76"/>
      <c r="Q1049" s="76"/>
      <c r="R1049" s="76"/>
      <c r="S1049" s="76"/>
      <c r="T1049" s="76"/>
      <c r="U1049" s="76"/>
      <c r="V1049" s="76"/>
      <c r="W1049" s="76"/>
      <c r="X1049" s="76"/>
      <c r="Y1049" s="76"/>
      <c r="Z1049" s="76"/>
      <c r="AA1049" s="76"/>
      <c r="AB1049" s="76"/>
      <c r="AC1049" s="76"/>
      <c r="AD1049" s="76"/>
    </row>
    <row r="1050" ht="22.5" hidden="1" customHeight="1">
      <c r="A1050" s="28"/>
      <c r="B1050" s="29" t="str">
        <f>VLOOKUP($A1050,'2025'!$C:$Z,MATCH(B$1,'2025'!$C$1:$Z$1,0))</f>
        <v>#N/A</v>
      </c>
      <c r="C1050" s="29" t="str">
        <f>VLOOKUP($A1050,'2025'!$C:$Z,MATCH(C$1,'2025'!$C$1:$Z$1,0))</f>
        <v>#N/A</v>
      </c>
      <c r="D1050" s="29" t="str">
        <f>VLOOKUP($A1050,'2025'!$C:$Z,MATCH(D$1,'2025'!$C$1:$Z$1,0))</f>
        <v>#N/A</v>
      </c>
      <c r="E1050" s="29" t="str">
        <f>VLOOKUP($A1050,'2025'!$C:$Z,MATCH(E$1,'2025'!$C$1:$Z$1,0))</f>
        <v>#N/A</v>
      </c>
      <c r="F1050" s="29" t="str">
        <f>VLOOKUP($A1050,'2025'!$C:$Z,MATCH(F$1,'2025'!$C$1:$Z$1,0))</f>
        <v>#N/A</v>
      </c>
      <c r="G1050" s="29" t="str">
        <f>VLOOKUP($A1050,'2025'!$C:$Z,MATCH(G$1,'2025'!$C$1:$Z$1,0))</f>
        <v>#N/A</v>
      </c>
      <c r="H1050" s="29" t="str">
        <f>VLOOKUP($A1050,'2025'!$C:$Z,MATCH(H$1,'2025'!$C$1:$Z$1,0))</f>
        <v>#N/A</v>
      </c>
      <c r="I1050" s="29" t="str">
        <f>VLOOKUP($A1050,'2025'!$C:$Z,MATCH(I$1,'2025'!$C$1:$Z$1,0))</f>
        <v>#N/A</v>
      </c>
      <c r="J1050" s="29" t="str">
        <f>VLOOKUP($A1050,'2025'!$C:$Z,MATCH(J$1,'2025'!$C$1:$Z$1,0))</f>
        <v>#N/A</v>
      </c>
      <c r="K1050" s="29" t="str">
        <f>VLOOKUP($A1050,'2025'!$C:$Z,MATCH(K$1,'2025'!$C$1:$Z$1,0))</f>
        <v>#N/A</v>
      </c>
      <c r="L1050" s="29" t="str">
        <f>VLOOKUP($A1050,'2025'!$C:$Z,MATCH(L$1,'2025'!$C$1:$Z$1,0))</f>
        <v>#N/A</v>
      </c>
      <c r="M1050" s="29" t="str">
        <f>VLOOKUP($A1050,'2025'!$C:$Z,MATCH(M$1,'2025'!$C$1:$Z$1,0))</f>
        <v>#N/A</v>
      </c>
      <c r="N1050" s="29" t="str">
        <f>VLOOKUP($A1050,'2025'!$C:$Z,MATCH(N$1,'2025'!$C$1:$Z$1,0))</f>
        <v>#N/A</v>
      </c>
      <c r="O1050" s="29" t="str">
        <f>VLOOKUP($A1050,'2025'!$C:$Z,MATCH(O$1,'2025'!$C$1:$Z$1,0))</f>
        <v>#N/A</v>
      </c>
      <c r="P1050" s="76"/>
      <c r="Q1050" s="76"/>
      <c r="R1050" s="76"/>
      <c r="S1050" s="76"/>
      <c r="T1050" s="76"/>
      <c r="U1050" s="76"/>
      <c r="V1050" s="76"/>
      <c r="W1050" s="76"/>
      <c r="X1050" s="76"/>
      <c r="Y1050" s="76"/>
      <c r="Z1050" s="76"/>
      <c r="AA1050" s="76"/>
      <c r="AB1050" s="76"/>
      <c r="AC1050" s="76"/>
      <c r="AD1050" s="76"/>
    </row>
    <row r="1051" ht="22.5" hidden="1" customHeight="1">
      <c r="A1051" s="28"/>
      <c r="B1051" s="29" t="str">
        <f>VLOOKUP($A1051,'2025'!$C:$Z,MATCH(B$1,'2025'!$C$1:$Z$1,0))</f>
        <v>#N/A</v>
      </c>
      <c r="C1051" s="29" t="str">
        <f>VLOOKUP($A1051,'2025'!$C:$Z,MATCH(C$1,'2025'!$C$1:$Z$1,0))</f>
        <v>#N/A</v>
      </c>
      <c r="D1051" s="29" t="str">
        <f>VLOOKUP($A1051,'2025'!$C:$Z,MATCH(D$1,'2025'!$C$1:$Z$1,0))</f>
        <v>#N/A</v>
      </c>
      <c r="E1051" s="29" t="str">
        <f>VLOOKUP($A1051,'2025'!$C:$Z,MATCH(E$1,'2025'!$C$1:$Z$1,0))</f>
        <v>#N/A</v>
      </c>
      <c r="F1051" s="29" t="str">
        <f>VLOOKUP($A1051,'2025'!$C:$Z,MATCH(F$1,'2025'!$C$1:$Z$1,0))</f>
        <v>#N/A</v>
      </c>
      <c r="G1051" s="29" t="str">
        <f>VLOOKUP($A1051,'2025'!$C:$Z,MATCH(G$1,'2025'!$C$1:$Z$1,0))</f>
        <v>#N/A</v>
      </c>
      <c r="H1051" s="29" t="str">
        <f>VLOOKUP($A1051,'2025'!$C:$Z,MATCH(H$1,'2025'!$C$1:$Z$1,0))</f>
        <v>#N/A</v>
      </c>
      <c r="I1051" s="29" t="str">
        <f>VLOOKUP($A1051,'2025'!$C:$Z,MATCH(I$1,'2025'!$C$1:$Z$1,0))</f>
        <v>#N/A</v>
      </c>
      <c r="J1051" s="29" t="str">
        <f>VLOOKUP($A1051,'2025'!$C:$Z,MATCH(J$1,'2025'!$C$1:$Z$1,0))</f>
        <v>#N/A</v>
      </c>
      <c r="K1051" s="29" t="str">
        <f>VLOOKUP($A1051,'2025'!$C:$Z,MATCH(K$1,'2025'!$C$1:$Z$1,0))</f>
        <v>#N/A</v>
      </c>
      <c r="L1051" s="29" t="str">
        <f>VLOOKUP($A1051,'2025'!$C:$Z,MATCH(L$1,'2025'!$C$1:$Z$1,0))</f>
        <v>#N/A</v>
      </c>
      <c r="M1051" s="29" t="str">
        <f>VLOOKUP($A1051,'2025'!$C:$Z,MATCH(M$1,'2025'!$C$1:$Z$1,0))</f>
        <v>#N/A</v>
      </c>
      <c r="N1051" s="29" t="str">
        <f>VLOOKUP($A1051,'2025'!$C:$Z,MATCH(N$1,'2025'!$C$1:$Z$1,0))</f>
        <v>#N/A</v>
      </c>
      <c r="O1051" s="29" t="str">
        <f>VLOOKUP($A1051,'2025'!$C:$Z,MATCH(O$1,'2025'!$C$1:$Z$1,0))</f>
        <v>#N/A</v>
      </c>
      <c r="P1051" s="76"/>
      <c r="Q1051" s="76"/>
      <c r="R1051" s="76"/>
      <c r="S1051" s="76"/>
      <c r="T1051" s="76"/>
      <c r="U1051" s="76"/>
      <c r="V1051" s="76"/>
      <c r="W1051" s="76"/>
      <c r="X1051" s="76"/>
      <c r="Y1051" s="76"/>
      <c r="Z1051" s="76"/>
      <c r="AA1051" s="76"/>
      <c r="AB1051" s="76"/>
      <c r="AC1051" s="76"/>
      <c r="AD1051" s="76"/>
    </row>
    <row r="1052" ht="22.5" hidden="1" customHeight="1">
      <c r="A1052" s="28"/>
      <c r="B1052" s="29" t="str">
        <f>VLOOKUP($A1052,'2025'!$C:$Z,MATCH(B$1,'2025'!$C$1:$Z$1,0))</f>
        <v>#N/A</v>
      </c>
      <c r="C1052" s="29" t="str">
        <f>VLOOKUP($A1052,'2025'!$C:$Z,MATCH(C$1,'2025'!$C$1:$Z$1,0))</f>
        <v>#N/A</v>
      </c>
      <c r="D1052" s="29" t="str">
        <f>VLOOKUP($A1052,'2025'!$C:$Z,MATCH(D$1,'2025'!$C$1:$Z$1,0))</f>
        <v>#N/A</v>
      </c>
      <c r="E1052" s="29" t="str">
        <f>VLOOKUP($A1052,'2025'!$C:$Z,MATCH(E$1,'2025'!$C$1:$Z$1,0))</f>
        <v>#N/A</v>
      </c>
      <c r="F1052" s="29" t="str">
        <f>VLOOKUP($A1052,'2025'!$C:$Z,MATCH(F$1,'2025'!$C$1:$Z$1,0))</f>
        <v>#N/A</v>
      </c>
      <c r="G1052" s="29" t="str">
        <f>VLOOKUP($A1052,'2025'!$C:$Z,MATCH(G$1,'2025'!$C$1:$Z$1,0))</f>
        <v>#N/A</v>
      </c>
      <c r="H1052" s="29" t="str">
        <f>VLOOKUP($A1052,'2025'!$C:$Z,MATCH(H$1,'2025'!$C$1:$Z$1,0))</f>
        <v>#N/A</v>
      </c>
      <c r="I1052" s="29" t="str">
        <f>VLOOKUP($A1052,'2025'!$C:$Z,MATCH(I$1,'2025'!$C$1:$Z$1,0))</f>
        <v>#N/A</v>
      </c>
      <c r="J1052" s="29" t="str">
        <f>VLOOKUP($A1052,'2025'!$C:$Z,MATCH(J$1,'2025'!$C$1:$Z$1,0))</f>
        <v>#N/A</v>
      </c>
      <c r="K1052" s="29" t="str">
        <f>VLOOKUP($A1052,'2025'!$C:$Z,MATCH(K$1,'2025'!$C$1:$Z$1,0))</f>
        <v>#N/A</v>
      </c>
      <c r="L1052" s="29" t="str">
        <f>VLOOKUP($A1052,'2025'!$C:$Z,MATCH(L$1,'2025'!$C$1:$Z$1,0))</f>
        <v>#N/A</v>
      </c>
      <c r="M1052" s="29" t="str">
        <f>VLOOKUP($A1052,'2025'!$C:$Z,MATCH(M$1,'2025'!$C$1:$Z$1,0))</f>
        <v>#N/A</v>
      </c>
      <c r="N1052" s="29" t="str">
        <f>VLOOKUP($A1052,'2025'!$C:$Z,MATCH(N$1,'2025'!$C$1:$Z$1,0))</f>
        <v>#N/A</v>
      </c>
      <c r="O1052" s="29" t="str">
        <f>VLOOKUP($A1052,'2025'!$C:$Z,MATCH(O$1,'2025'!$C$1:$Z$1,0))</f>
        <v>#N/A</v>
      </c>
      <c r="P1052" s="76"/>
      <c r="Q1052" s="76"/>
      <c r="R1052" s="76"/>
      <c r="S1052" s="76"/>
      <c r="T1052" s="76"/>
      <c r="U1052" s="76"/>
      <c r="V1052" s="76"/>
      <c r="W1052" s="76"/>
      <c r="X1052" s="76"/>
      <c r="Y1052" s="76"/>
      <c r="Z1052" s="76"/>
      <c r="AA1052" s="76"/>
      <c r="AB1052" s="76"/>
      <c r="AC1052" s="76"/>
      <c r="AD1052" s="76"/>
    </row>
    <row r="1053" ht="22.5" hidden="1" customHeight="1">
      <c r="A1053" s="28"/>
      <c r="B1053" s="29" t="str">
        <f>VLOOKUP($A1053,'2025'!$C:$Z,MATCH(B$1,'2025'!$C$1:$Z$1,0))</f>
        <v>#N/A</v>
      </c>
      <c r="C1053" s="29" t="str">
        <f>VLOOKUP($A1053,'2025'!$C:$Z,MATCH(C$1,'2025'!$C$1:$Z$1,0))</f>
        <v>#N/A</v>
      </c>
      <c r="D1053" s="29" t="str">
        <f>VLOOKUP($A1053,'2025'!$C:$Z,MATCH(D$1,'2025'!$C$1:$Z$1,0))</f>
        <v>#N/A</v>
      </c>
      <c r="E1053" s="29" t="str">
        <f>VLOOKUP($A1053,'2025'!$C:$Z,MATCH(E$1,'2025'!$C$1:$Z$1,0))</f>
        <v>#N/A</v>
      </c>
      <c r="F1053" s="29" t="str">
        <f>VLOOKUP($A1053,'2025'!$C:$Z,MATCH(F$1,'2025'!$C$1:$Z$1,0))</f>
        <v>#N/A</v>
      </c>
      <c r="G1053" s="29" t="str">
        <f>VLOOKUP($A1053,'2025'!$C:$Z,MATCH(G$1,'2025'!$C$1:$Z$1,0))</f>
        <v>#N/A</v>
      </c>
      <c r="H1053" s="29" t="str">
        <f>VLOOKUP($A1053,'2025'!$C:$Z,MATCH(H$1,'2025'!$C$1:$Z$1,0))</f>
        <v>#N/A</v>
      </c>
      <c r="I1053" s="29" t="str">
        <f>VLOOKUP($A1053,'2025'!$C:$Z,MATCH(I$1,'2025'!$C$1:$Z$1,0))</f>
        <v>#N/A</v>
      </c>
      <c r="J1053" s="29" t="str">
        <f>VLOOKUP($A1053,'2025'!$C:$Z,MATCH(J$1,'2025'!$C$1:$Z$1,0))</f>
        <v>#N/A</v>
      </c>
      <c r="K1053" s="29" t="str">
        <f>VLOOKUP($A1053,'2025'!$C:$Z,MATCH(K$1,'2025'!$C$1:$Z$1,0))</f>
        <v>#N/A</v>
      </c>
      <c r="L1053" s="29" t="str">
        <f>VLOOKUP($A1053,'2025'!$C:$Z,MATCH(L$1,'2025'!$C$1:$Z$1,0))</f>
        <v>#N/A</v>
      </c>
      <c r="M1053" s="29" t="str">
        <f>VLOOKUP($A1053,'2025'!$C:$Z,MATCH(M$1,'2025'!$C$1:$Z$1,0))</f>
        <v>#N/A</v>
      </c>
      <c r="N1053" s="29" t="str">
        <f>VLOOKUP($A1053,'2025'!$C:$Z,MATCH(N$1,'2025'!$C$1:$Z$1,0))</f>
        <v>#N/A</v>
      </c>
      <c r="O1053" s="29" t="str">
        <f>VLOOKUP($A1053,'2025'!$C:$Z,MATCH(O$1,'2025'!$C$1:$Z$1,0))</f>
        <v>#N/A</v>
      </c>
      <c r="P1053" s="76"/>
      <c r="Q1053" s="76"/>
      <c r="R1053" s="76"/>
      <c r="S1053" s="76"/>
      <c r="T1053" s="76"/>
      <c r="U1053" s="76"/>
      <c r="V1053" s="76"/>
      <c r="W1053" s="76"/>
      <c r="X1053" s="76"/>
      <c r="Y1053" s="76"/>
      <c r="Z1053" s="76"/>
      <c r="AA1053" s="76"/>
      <c r="AB1053" s="76"/>
      <c r="AC1053" s="76"/>
      <c r="AD1053" s="76"/>
    </row>
    <row r="1054" ht="22.5" hidden="1" customHeight="1">
      <c r="A1054" s="28"/>
      <c r="B1054" s="29" t="str">
        <f>VLOOKUP($A1054,'2025'!$C:$Z,MATCH(B$1,'2025'!$C$1:$Z$1,0))</f>
        <v>#N/A</v>
      </c>
      <c r="C1054" s="29" t="str">
        <f>VLOOKUP($A1054,'2025'!$C:$Z,MATCH(C$1,'2025'!$C$1:$Z$1,0))</f>
        <v>#N/A</v>
      </c>
      <c r="D1054" s="29" t="str">
        <f>VLOOKUP($A1054,'2025'!$C:$Z,MATCH(D$1,'2025'!$C$1:$Z$1,0))</f>
        <v>#N/A</v>
      </c>
      <c r="E1054" s="29" t="str">
        <f>VLOOKUP($A1054,'2025'!$C:$Z,MATCH(E$1,'2025'!$C$1:$Z$1,0))</f>
        <v>#N/A</v>
      </c>
      <c r="F1054" s="29" t="str">
        <f>VLOOKUP($A1054,'2025'!$C:$Z,MATCH(F$1,'2025'!$C$1:$Z$1,0))</f>
        <v>#N/A</v>
      </c>
      <c r="G1054" s="29" t="str">
        <f>VLOOKUP($A1054,'2025'!$C:$Z,MATCH(G$1,'2025'!$C$1:$Z$1,0))</f>
        <v>#N/A</v>
      </c>
      <c r="H1054" s="29" t="str">
        <f>VLOOKUP($A1054,'2025'!$C:$Z,MATCH(H$1,'2025'!$C$1:$Z$1,0))</f>
        <v>#N/A</v>
      </c>
      <c r="I1054" s="29" t="str">
        <f>VLOOKUP($A1054,'2025'!$C:$Z,MATCH(I$1,'2025'!$C$1:$Z$1,0))</f>
        <v>#N/A</v>
      </c>
      <c r="J1054" s="29" t="str">
        <f>VLOOKUP($A1054,'2025'!$C:$Z,MATCH(J$1,'2025'!$C$1:$Z$1,0))</f>
        <v>#N/A</v>
      </c>
      <c r="K1054" s="29" t="str">
        <f>VLOOKUP($A1054,'2025'!$C:$Z,MATCH(K$1,'2025'!$C$1:$Z$1,0))</f>
        <v>#N/A</v>
      </c>
      <c r="L1054" s="29" t="str">
        <f>VLOOKUP($A1054,'2025'!$C:$Z,MATCH(L$1,'2025'!$C$1:$Z$1,0))</f>
        <v>#N/A</v>
      </c>
      <c r="M1054" s="29" t="str">
        <f>VLOOKUP($A1054,'2025'!$C:$Z,MATCH(M$1,'2025'!$C$1:$Z$1,0))</f>
        <v>#N/A</v>
      </c>
      <c r="N1054" s="29" t="str">
        <f>VLOOKUP($A1054,'2025'!$C:$Z,MATCH(N$1,'2025'!$C$1:$Z$1,0))</f>
        <v>#N/A</v>
      </c>
      <c r="O1054" s="29" t="str">
        <f>VLOOKUP($A1054,'2025'!$C:$Z,MATCH(O$1,'2025'!$C$1:$Z$1,0))</f>
        <v>#N/A</v>
      </c>
      <c r="P1054" s="76"/>
      <c r="Q1054" s="76"/>
      <c r="R1054" s="76"/>
      <c r="S1054" s="76"/>
      <c r="T1054" s="76"/>
      <c r="U1054" s="76"/>
      <c r="V1054" s="76"/>
      <c r="W1054" s="76"/>
      <c r="X1054" s="76"/>
      <c r="Y1054" s="76"/>
      <c r="Z1054" s="76"/>
      <c r="AA1054" s="76"/>
      <c r="AB1054" s="76"/>
      <c r="AC1054" s="76"/>
      <c r="AD1054" s="76"/>
    </row>
    <row r="1055" ht="22.5" hidden="1" customHeight="1">
      <c r="A1055" s="28"/>
      <c r="B1055" s="29" t="str">
        <f>VLOOKUP($A1055,'2025'!$C:$Z,MATCH(B$1,'2025'!$C$1:$Z$1,0))</f>
        <v>#N/A</v>
      </c>
      <c r="C1055" s="29" t="str">
        <f>VLOOKUP($A1055,'2025'!$C:$Z,MATCH(C$1,'2025'!$C$1:$Z$1,0))</f>
        <v>#N/A</v>
      </c>
      <c r="D1055" s="29" t="str">
        <f>VLOOKUP($A1055,'2025'!$C:$Z,MATCH(D$1,'2025'!$C$1:$Z$1,0))</f>
        <v>#N/A</v>
      </c>
      <c r="E1055" s="29" t="str">
        <f>VLOOKUP($A1055,'2025'!$C:$Z,MATCH(E$1,'2025'!$C$1:$Z$1,0))</f>
        <v>#N/A</v>
      </c>
      <c r="F1055" s="29" t="str">
        <f>VLOOKUP($A1055,'2025'!$C:$Z,MATCH(F$1,'2025'!$C$1:$Z$1,0))</f>
        <v>#N/A</v>
      </c>
      <c r="G1055" s="29" t="str">
        <f>VLOOKUP($A1055,'2025'!$C:$Z,MATCH(G$1,'2025'!$C$1:$Z$1,0))</f>
        <v>#N/A</v>
      </c>
      <c r="H1055" s="29" t="str">
        <f>VLOOKUP($A1055,'2025'!$C:$Z,MATCH(H$1,'2025'!$C$1:$Z$1,0))</f>
        <v>#N/A</v>
      </c>
      <c r="I1055" s="29" t="str">
        <f>VLOOKUP($A1055,'2025'!$C:$Z,MATCH(I$1,'2025'!$C$1:$Z$1,0))</f>
        <v>#N/A</v>
      </c>
      <c r="J1055" s="29" t="str">
        <f>VLOOKUP($A1055,'2025'!$C:$Z,MATCH(J$1,'2025'!$C$1:$Z$1,0))</f>
        <v>#N/A</v>
      </c>
      <c r="K1055" s="29" t="str">
        <f>VLOOKUP($A1055,'2025'!$C:$Z,MATCH(K$1,'2025'!$C$1:$Z$1,0))</f>
        <v>#N/A</v>
      </c>
      <c r="L1055" s="29" t="str">
        <f>VLOOKUP($A1055,'2025'!$C:$Z,MATCH(L$1,'2025'!$C$1:$Z$1,0))</f>
        <v>#N/A</v>
      </c>
      <c r="M1055" s="29" t="str">
        <f>VLOOKUP($A1055,'2025'!$C:$Z,MATCH(M$1,'2025'!$C$1:$Z$1,0))</f>
        <v>#N/A</v>
      </c>
      <c r="N1055" s="29" t="str">
        <f>VLOOKUP($A1055,'2025'!$C:$Z,MATCH(N$1,'2025'!$C$1:$Z$1,0))</f>
        <v>#N/A</v>
      </c>
      <c r="O1055" s="29" t="str">
        <f>VLOOKUP($A1055,'2025'!$C:$Z,MATCH(O$1,'2025'!$C$1:$Z$1,0))</f>
        <v>#N/A</v>
      </c>
      <c r="P1055" s="76"/>
      <c r="Q1055" s="76"/>
      <c r="R1055" s="76"/>
      <c r="S1055" s="76"/>
      <c r="T1055" s="76"/>
      <c r="U1055" s="76"/>
      <c r="V1055" s="76"/>
      <c r="W1055" s="76"/>
      <c r="X1055" s="76"/>
      <c r="Y1055" s="76"/>
      <c r="Z1055" s="76"/>
      <c r="AA1055" s="76"/>
      <c r="AB1055" s="76"/>
      <c r="AC1055" s="76"/>
      <c r="AD1055" s="76"/>
    </row>
    <row r="1056" ht="22.5" hidden="1" customHeight="1">
      <c r="A1056" s="28"/>
      <c r="B1056" s="29" t="str">
        <f>VLOOKUP($A1056,'2025'!$C:$Z,MATCH(B$1,'2025'!$C$1:$Z$1,0))</f>
        <v>#N/A</v>
      </c>
      <c r="C1056" s="29" t="str">
        <f>VLOOKUP($A1056,'2025'!$C:$Z,MATCH(C$1,'2025'!$C$1:$Z$1,0))</f>
        <v>#N/A</v>
      </c>
      <c r="D1056" s="29" t="str">
        <f>VLOOKUP($A1056,'2025'!$C:$Z,MATCH(D$1,'2025'!$C$1:$Z$1,0))</f>
        <v>#N/A</v>
      </c>
      <c r="E1056" s="29" t="str">
        <f>VLOOKUP($A1056,'2025'!$C:$Z,MATCH(E$1,'2025'!$C$1:$Z$1,0))</f>
        <v>#N/A</v>
      </c>
      <c r="F1056" s="29" t="str">
        <f>VLOOKUP($A1056,'2025'!$C:$Z,MATCH(F$1,'2025'!$C$1:$Z$1,0))</f>
        <v>#N/A</v>
      </c>
      <c r="G1056" s="29" t="str">
        <f>VLOOKUP($A1056,'2025'!$C:$Z,MATCH(G$1,'2025'!$C$1:$Z$1,0))</f>
        <v>#N/A</v>
      </c>
      <c r="H1056" s="29" t="str">
        <f>VLOOKUP($A1056,'2025'!$C:$Z,MATCH(H$1,'2025'!$C$1:$Z$1,0))</f>
        <v>#N/A</v>
      </c>
      <c r="I1056" s="29" t="str">
        <f>VLOOKUP($A1056,'2025'!$C:$Z,MATCH(I$1,'2025'!$C$1:$Z$1,0))</f>
        <v>#N/A</v>
      </c>
      <c r="J1056" s="29" t="str">
        <f>VLOOKUP($A1056,'2025'!$C:$Z,MATCH(J$1,'2025'!$C$1:$Z$1,0))</f>
        <v>#N/A</v>
      </c>
      <c r="K1056" s="29" t="str">
        <f>VLOOKUP($A1056,'2025'!$C:$Z,MATCH(K$1,'2025'!$C$1:$Z$1,0))</f>
        <v>#N/A</v>
      </c>
      <c r="L1056" s="29" t="str">
        <f>VLOOKUP($A1056,'2025'!$C:$Z,MATCH(L$1,'2025'!$C$1:$Z$1,0))</f>
        <v>#N/A</v>
      </c>
      <c r="M1056" s="29" t="str">
        <f>VLOOKUP($A1056,'2025'!$C:$Z,MATCH(M$1,'2025'!$C$1:$Z$1,0))</f>
        <v>#N/A</v>
      </c>
      <c r="N1056" s="29" t="str">
        <f>VLOOKUP($A1056,'2025'!$C:$Z,MATCH(N$1,'2025'!$C$1:$Z$1,0))</f>
        <v>#N/A</v>
      </c>
      <c r="O1056" s="29" t="str">
        <f>VLOOKUP($A1056,'2025'!$C:$Z,MATCH(O$1,'2025'!$C$1:$Z$1,0))</f>
        <v>#N/A</v>
      </c>
      <c r="P1056" s="76"/>
      <c r="Q1056" s="76"/>
      <c r="R1056" s="76"/>
      <c r="S1056" s="76"/>
      <c r="T1056" s="76"/>
      <c r="U1056" s="76"/>
      <c r="V1056" s="76"/>
      <c r="W1056" s="76"/>
      <c r="X1056" s="76"/>
      <c r="Y1056" s="76"/>
      <c r="Z1056" s="76"/>
      <c r="AA1056" s="76"/>
      <c r="AB1056" s="76"/>
      <c r="AC1056" s="76"/>
      <c r="AD1056" s="76"/>
    </row>
    <row r="1057" ht="22.5" hidden="1" customHeight="1">
      <c r="A1057" s="28"/>
      <c r="B1057" s="29" t="str">
        <f>VLOOKUP($A1057,'2025'!$C:$Z,MATCH(B$1,'2025'!$C$1:$Z$1,0))</f>
        <v>#N/A</v>
      </c>
      <c r="C1057" s="29" t="str">
        <f>VLOOKUP($A1057,'2025'!$C:$Z,MATCH(C$1,'2025'!$C$1:$Z$1,0))</f>
        <v>#N/A</v>
      </c>
      <c r="D1057" s="29" t="str">
        <f>VLOOKUP($A1057,'2025'!$C:$Z,MATCH(D$1,'2025'!$C$1:$Z$1,0))</f>
        <v>#N/A</v>
      </c>
      <c r="E1057" s="29" t="str">
        <f>VLOOKUP($A1057,'2025'!$C:$Z,MATCH(E$1,'2025'!$C$1:$Z$1,0))</f>
        <v>#N/A</v>
      </c>
      <c r="F1057" s="29" t="str">
        <f>VLOOKUP($A1057,'2025'!$C:$Z,MATCH(F$1,'2025'!$C$1:$Z$1,0))</f>
        <v>#N/A</v>
      </c>
      <c r="G1057" s="29" t="str">
        <f>VLOOKUP($A1057,'2025'!$C:$Z,MATCH(G$1,'2025'!$C$1:$Z$1,0))</f>
        <v>#N/A</v>
      </c>
      <c r="H1057" s="29" t="str">
        <f>VLOOKUP($A1057,'2025'!$C:$Z,MATCH(H$1,'2025'!$C$1:$Z$1,0))</f>
        <v>#N/A</v>
      </c>
      <c r="I1057" s="29" t="str">
        <f>VLOOKUP($A1057,'2025'!$C:$Z,MATCH(I$1,'2025'!$C$1:$Z$1,0))</f>
        <v>#N/A</v>
      </c>
      <c r="J1057" s="29" t="str">
        <f>VLOOKUP($A1057,'2025'!$C:$Z,MATCH(J$1,'2025'!$C$1:$Z$1,0))</f>
        <v>#N/A</v>
      </c>
      <c r="K1057" s="29" t="str">
        <f>VLOOKUP($A1057,'2025'!$C:$Z,MATCH(K$1,'2025'!$C$1:$Z$1,0))</f>
        <v>#N/A</v>
      </c>
      <c r="L1057" s="29" t="str">
        <f>VLOOKUP($A1057,'2025'!$C:$Z,MATCH(L$1,'2025'!$C$1:$Z$1,0))</f>
        <v>#N/A</v>
      </c>
      <c r="M1057" s="29" t="str">
        <f>VLOOKUP($A1057,'2025'!$C:$Z,MATCH(M$1,'2025'!$C$1:$Z$1,0))</f>
        <v>#N/A</v>
      </c>
      <c r="N1057" s="29" t="str">
        <f>VLOOKUP($A1057,'2025'!$C:$Z,MATCH(N$1,'2025'!$C$1:$Z$1,0))</f>
        <v>#N/A</v>
      </c>
      <c r="O1057" s="29" t="str">
        <f>VLOOKUP($A1057,'2025'!$C:$Z,MATCH(O$1,'2025'!$C$1:$Z$1,0))</f>
        <v>#N/A</v>
      </c>
      <c r="P1057" s="76"/>
      <c r="Q1057" s="76"/>
      <c r="R1057" s="76"/>
      <c r="S1057" s="76"/>
      <c r="T1057" s="76"/>
      <c r="U1057" s="76"/>
      <c r="V1057" s="76"/>
      <c r="W1057" s="76"/>
      <c r="X1057" s="76"/>
      <c r="Y1057" s="76"/>
      <c r="Z1057" s="76"/>
      <c r="AA1057" s="76"/>
      <c r="AB1057" s="76"/>
      <c r="AC1057" s="76"/>
      <c r="AD1057" s="76"/>
    </row>
    <row r="1058" ht="22.5" hidden="1" customHeight="1">
      <c r="A1058" s="28"/>
      <c r="B1058" s="29" t="str">
        <f>VLOOKUP($A1058,'2025'!$C:$Z,MATCH(B$1,'2025'!$C$1:$Z$1,0))</f>
        <v>#N/A</v>
      </c>
      <c r="C1058" s="29" t="str">
        <f>VLOOKUP($A1058,'2025'!$C:$Z,MATCH(C$1,'2025'!$C$1:$Z$1,0))</f>
        <v>#N/A</v>
      </c>
      <c r="D1058" s="29" t="str">
        <f>VLOOKUP($A1058,'2025'!$C:$Z,MATCH(D$1,'2025'!$C$1:$Z$1,0))</f>
        <v>#N/A</v>
      </c>
      <c r="E1058" s="29" t="str">
        <f>VLOOKUP($A1058,'2025'!$C:$Z,MATCH(E$1,'2025'!$C$1:$Z$1,0))</f>
        <v>#N/A</v>
      </c>
      <c r="F1058" s="29" t="str">
        <f>VLOOKUP($A1058,'2025'!$C:$Z,MATCH(F$1,'2025'!$C$1:$Z$1,0))</f>
        <v>#N/A</v>
      </c>
      <c r="G1058" s="29" t="str">
        <f>VLOOKUP($A1058,'2025'!$C:$Z,MATCH(G$1,'2025'!$C$1:$Z$1,0))</f>
        <v>#N/A</v>
      </c>
      <c r="H1058" s="29" t="str">
        <f>VLOOKUP($A1058,'2025'!$C:$Z,MATCH(H$1,'2025'!$C$1:$Z$1,0))</f>
        <v>#N/A</v>
      </c>
      <c r="I1058" s="29" t="str">
        <f>VLOOKUP($A1058,'2025'!$C:$Z,MATCH(I$1,'2025'!$C$1:$Z$1,0))</f>
        <v>#N/A</v>
      </c>
      <c r="J1058" s="29" t="str">
        <f>VLOOKUP($A1058,'2025'!$C:$Z,MATCH(J$1,'2025'!$C$1:$Z$1,0))</f>
        <v>#N/A</v>
      </c>
      <c r="K1058" s="29" t="str">
        <f>VLOOKUP($A1058,'2025'!$C:$Z,MATCH(K$1,'2025'!$C$1:$Z$1,0))</f>
        <v>#N/A</v>
      </c>
      <c r="L1058" s="29" t="str">
        <f>VLOOKUP($A1058,'2025'!$C:$Z,MATCH(L$1,'2025'!$C$1:$Z$1,0))</f>
        <v>#N/A</v>
      </c>
      <c r="M1058" s="29" t="str">
        <f>VLOOKUP($A1058,'2025'!$C:$Z,MATCH(M$1,'2025'!$C$1:$Z$1,0))</f>
        <v>#N/A</v>
      </c>
      <c r="N1058" s="29" t="str">
        <f>VLOOKUP($A1058,'2025'!$C:$Z,MATCH(N$1,'2025'!$C$1:$Z$1,0))</f>
        <v>#N/A</v>
      </c>
      <c r="O1058" s="29" t="str">
        <f>VLOOKUP($A1058,'2025'!$C:$Z,MATCH(O$1,'2025'!$C$1:$Z$1,0))</f>
        <v>#N/A</v>
      </c>
      <c r="P1058" s="76"/>
      <c r="Q1058" s="76"/>
      <c r="R1058" s="76"/>
      <c r="S1058" s="76"/>
      <c r="T1058" s="76"/>
      <c r="U1058" s="76"/>
      <c r="V1058" s="76"/>
      <c r="W1058" s="76"/>
      <c r="X1058" s="76"/>
      <c r="Y1058" s="76"/>
      <c r="Z1058" s="76"/>
      <c r="AA1058" s="76"/>
      <c r="AB1058" s="76"/>
      <c r="AC1058" s="76"/>
      <c r="AD1058" s="76"/>
    </row>
    <row r="1059" ht="22.5" hidden="1" customHeight="1">
      <c r="A1059" s="28"/>
      <c r="B1059" s="29" t="str">
        <f>VLOOKUP($A1059,'2025'!$C:$Z,MATCH(B$1,'2025'!$C$1:$Z$1,0))</f>
        <v>#N/A</v>
      </c>
      <c r="C1059" s="29" t="str">
        <f>VLOOKUP($A1059,'2025'!$C:$Z,MATCH(C$1,'2025'!$C$1:$Z$1,0))</f>
        <v>#N/A</v>
      </c>
      <c r="D1059" s="29" t="str">
        <f>VLOOKUP($A1059,'2025'!$C:$Z,MATCH(D$1,'2025'!$C$1:$Z$1,0))</f>
        <v>#N/A</v>
      </c>
      <c r="E1059" s="29" t="str">
        <f>VLOOKUP($A1059,'2025'!$C:$Z,MATCH(E$1,'2025'!$C$1:$Z$1,0))</f>
        <v>#N/A</v>
      </c>
      <c r="F1059" s="29" t="str">
        <f>VLOOKUP($A1059,'2025'!$C:$Z,MATCH(F$1,'2025'!$C$1:$Z$1,0))</f>
        <v>#N/A</v>
      </c>
      <c r="G1059" s="29" t="str">
        <f>VLOOKUP($A1059,'2025'!$C:$Z,MATCH(G$1,'2025'!$C$1:$Z$1,0))</f>
        <v>#N/A</v>
      </c>
      <c r="H1059" s="29" t="str">
        <f>VLOOKUP($A1059,'2025'!$C:$Z,MATCH(H$1,'2025'!$C$1:$Z$1,0))</f>
        <v>#N/A</v>
      </c>
      <c r="I1059" s="29" t="str">
        <f>VLOOKUP($A1059,'2025'!$C:$Z,MATCH(I$1,'2025'!$C$1:$Z$1,0))</f>
        <v>#N/A</v>
      </c>
      <c r="J1059" s="29" t="str">
        <f>VLOOKUP($A1059,'2025'!$C:$Z,MATCH(J$1,'2025'!$C$1:$Z$1,0))</f>
        <v>#N/A</v>
      </c>
      <c r="K1059" s="29" t="str">
        <f>VLOOKUP($A1059,'2025'!$C:$Z,MATCH(K$1,'2025'!$C$1:$Z$1,0))</f>
        <v>#N/A</v>
      </c>
      <c r="L1059" s="29" t="str">
        <f>VLOOKUP($A1059,'2025'!$C:$Z,MATCH(L$1,'2025'!$C$1:$Z$1,0))</f>
        <v>#N/A</v>
      </c>
      <c r="M1059" s="29" t="str">
        <f>VLOOKUP($A1059,'2025'!$C:$Z,MATCH(M$1,'2025'!$C$1:$Z$1,0))</f>
        <v>#N/A</v>
      </c>
      <c r="N1059" s="29" t="str">
        <f>VLOOKUP($A1059,'2025'!$C:$Z,MATCH(N$1,'2025'!$C$1:$Z$1,0))</f>
        <v>#N/A</v>
      </c>
      <c r="O1059" s="29" t="str">
        <f>VLOOKUP($A1059,'2025'!$C:$Z,MATCH(O$1,'2025'!$C$1:$Z$1,0))</f>
        <v>#N/A</v>
      </c>
      <c r="P1059" s="76"/>
      <c r="Q1059" s="76"/>
      <c r="R1059" s="76"/>
      <c r="S1059" s="76"/>
      <c r="T1059" s="76"/>
      <c r="U1059" s="76"/>
      <c r="V1059" s="76"/>
      <c r="W1059" s="76"/>
      <c r="X1059" s="76"/>
      <c r="Y1059" s="76"/>
      <c r="Z1059" s="76"/>
      <c r="AA1059" s="76"/>
      <c r="AB1059" s="76"/>
      <c r="AC1059" s="76"/>
      <c r="AD1059" s="76"/>
    </row>
    <row r="1060" ht="22.5" hidden="1" customHeight="1">
      <c r="A1060" s="28"/>
      <c r="B1060" s="29" t="str">
        <f>VLOOKUP($A1060,'2025'!$C:$Z,MATCH(B$1,'2025'!$C$1:$Z$1,0))</f>
        <v>#N/A</v>
      </c>
      <c r="C1060" s="29" t="str">
        <f>VLOOKUP($A1060,'2025'!$C:$Z,MATCH(C$1,'2025'!$C$1:$Z$1,0))</f>
        <v>#N/A</v>
      </c>
      <c r="D1060" s="29" t="str">
        <f>VLOOKUP($A1060,'2025'!$C:$Z,MATCH(D$1,'2025'!$C$1:$Z$1,0))</f>
        <v>#N/A</v>
      </c>
      <c r="E1060" s="29" t="str">
        <f>VLOOKUP($A1060,'2025'!$C:$Z,MATCH(E$1,'2025'!$C$1:$Z$1,0))</f>
        <v>#N/A</v>
      </c>
      <c r="F1060" s="29" t="str">
        <f>VLOOKUP($A1060,'2025'!$C:$Z,MATCH(F$1,'2025'!$C$1:$Z$1,0))</f>
        <v>#N/A</v>
      </c>
      <c r="G1060" s="29" t="str">
        <f>VLOOKUP($A1060,'2025'!$C:$Z,MATCH(G$1,'2025'!$C$1:$Z$1,0))</f>
        <v>#N/A</v>
      </c>
      <c r="H1060" s="29" t="str">
        <f>VLOOKUP($A1060,'2025'!$C:$Z,MATCH(H$1,'2025'!$C$1:$Z$1,0))</f>
        <v>#N/A</v>
      </c>
      <c r="I1060" s="29" t="str">
        <f>VLOOKUP($A1060,'2025'!$C:$Z,MATCH(I$1,'2025'!$C$1:$Z$1,0))</f>
        <v>#N/A</v>
      </c>
      <c r="J1060" s="29" t="str">
        <f>VLOOKUP($A1060,'2025'!$C:$Z,MATCH(J$1,'2025'!$C$1:$Z$1,0))</f>
        <v>#N/A</v>
      </c>
      <c r="K1060" s="29" t="str">
        <f>VLOOKUP($A1060,'2025'!$C:$Z,MATCH(K$1,'2025'!$C$1:$Z$1,0))</f>
        <v>#N/A</v>
      </c>
      <c r="L1060" s="29" t="str">
        <f>VLOOKUP($A1060,'2025'!$C:$Z,MATCH(L$1,'2025'!$C$1:$Z$1,0))</f>
        <v>#N/A</v>
      </c>
      <c r="M1060" s="29" t="str">
        <f>VLOOKUP($A1060,'2025'!$C:$Z,MATCH(M$1,'2025'!$C$1:$Z$1,0))</f>
        <v>#N/A</v>
      </c>
      <c r="N1060" s="29" t="str">
        <f>VLOOKUP($A1060,'2025'!$C:$Z,MATCH(N$1,'2025'!$C$1:$Z$1,0))</f>
        <v>#N/A</v>
      </c>
      <c r="O1060" s="29" t="str">
        <f>VLOOKUP($A1060,'2025'!$C:$Z,MATCH(O$1,'2025'!$C$1:$Z$1,0))</f>
        <v>#N/A</v>
      </c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</row>
    <row r="1061" ht="22.5" hidden="1" customHeight="1">
      <c r="A1061" s="28"/>
      <c r="B1061" s="29" t="str">
        <f>VLOOKUP($A1061,'2025'!$C:$Z,MATCH(B$1,'2025'!$C$1:$Z$1,0))</f>
        <v>#N/A</v>
      </c>
      <c r="C1061" s="29" t="str">
        <f>VLOOKUP($A1061,'2025'!$C:$Z,MATCH(C$1,'2025'!$C$1:$Z$1,0))</f>
        <v>#N/A</v>
      </c>
      <c r="D1061" s="29" t="str">
        <f>VLOOKUP($A1061,'2025'!$C:$Z,MATCH(D$1,'2025'!$C$1:$Z$1,0))</f>
        <v>#N/A</v>
      </c>
      <c r="E1061" s="29" t="str">
        <f>VLOOKUP($A1061,'2025'!$C:$Z,MATCH(E$1,'2025'!$C$1:$Z$1,0))</f>
        <v>#N/A</v>
      </c>
      <c r="F1061" s="29" t="str">
        <f>VLOOKUP($A1061,'2025'!$C:$Z,MATCH(F$1,'2025'!$C$1:$Z$1,0))</f>
        <v>#N/A</v>
      </c>
      <c r="G1061" s="29" t="str">
        <f>VLOOKUP($A1061,'2025'!$C:$Z,MATCH(G$1,'2025'!$C$1:$Z$1,0))</f>
        <v>#N/A</v>
      </c>
      <c r="H1061" s="29" t="str">
        <f>VLOOKUP($A1061,'2025'!$C:$Z,MATCH(H$1,'2025'!$C$1:$Z$1,0))</f>
        <v>#N/A</v>
      </c>
      <c r="I1061" s="29" t="str">
        <f>VLOOKUP($A1061,'2025'!$C:$Z,MATCH(I$1,'2025'!$C$1:$Z$1,0))</f>
        <v>#N/A</v>
      </c>
      <c r="J1061" s="29" t="str">
        <f>VLOOKUP($A1061,'2025'!$C:$Z,MATCH(J$1,'2025'!$C$1:$Z$1,0))</f>
        <v>#N/A</v>
      </c>
      <c r="K1061" s="29" t="str">
        <f>VLOOKUP($A1061,'2025'!$C:$Z,MATCH(K$1,'2025'!$C$1:$Z$1,0))</f>
        <v>#N/A</v>
      </c>
      <c r="L1061" s="29" t="str">
        <f>VLOOKUP($A1061,'2025'!$C:$Z,MATCH(L$1,'2025'!$C$1:$Z$1,0))</f>
        <v>#N/A</v>
      </c>
      <c r="M1061" s="29" t="str">
        <f>VLOOKUP($A1061,'2025'!$C:$Z,MATCH(M$1,'2025'!$C$1:$Z$1,0))</f>
        <v>#N/A</v>
      </c>
      <c r="N1061" s="29" t="str">
        <f>VLOOKUP($A1061,'2025'!$C:$Z,MATCH(N$1,'2025'!$C$1:$Z$1,0))</f>
        <v>#N/A</v>
      </c>
      <c r="O1061" s="29" t="str">
        <f>VLOOKUP($A1061,'2025'!$C:$Z,MATCH(O$1,'2025'!$C$1:$Z$1,0))</f>
        <v>#N/A</v>
      </c>
      <c r="P1061" s="76"/>
      <c r="Q1061" s="76"/>
      <c r="R1061" s="76"/>
      <c r="S1061" s="76"/>
      <c r="T1061" s="76"/>
      <c r="U1061" s="76"/>
      <c r="V1061" s="76"/>
      <c r="W1061" s="76"/>
      <c r="X1061" s="76"/>
      <c r="Y1061" s="76"/>
      <c r="Z1061" s="76"/>
      <c r="AA1061" s="76"/>
      <c r="AB1061" s="76"/>
      <c r="AC1061" s="76"/>
      <c r="AD1061" s="76"/>
    </row>
    <row r="1062" ht="22.5" hidden="1" customHeight="1">
      <c r="A1062" s="28"/>
      <c r="B1062" s="29" t="str">
        <f>VLOOKUP($A1062,'2025'!$C:$Z,MATCH(B$1,'2025'!$C$1:$Z$1,0))</f>
        <v>#N/A</v>
      </c>
      <c r="C1062" s="29" t="str">
        <f>VLOOKUP($A1062,'2025'!$C:$Z,MATCH(C$1,'2025'!$C$1:$Z$1,0))</f>
        <v>#N/A</v>
      </c>
      <c r="D1062" s="29" t="str">
        <f>VLOOKUP($A1062,'2025'!$C:$Z,MATCH(D$1,'2025'!$C$1:$Z$1,0))</f>
        <v>#N/A</v>
      </c>
      <c r="E1062" s="29" t="str">
        <f>VLOOKUP($A1062,'2025'!$C:$Z,MATCH(E$1,'2025'!$C$1:$Z$1,0))</f>
        <v>#N/A</v>
      </c>
      <c r="F1062" s="29" t="str">
        <f>VLOOKUP($A1062,'2025'!$C:$Z,MATCH(F$1,'2025'!$C$1:$Z$1,0))</f>
        <v>#N/A</v>
      </c>
      <c r="G1062" s="29" t="str">
        <f>VLOOKUP($A1062,'2025'!$C:$Z,MATCH(G$1,'2025'!$C$1:$Z$1,0))</f>
        <v>#N/A</v>
      </c>
      <c r="H1062" s="29" t="str">
        <f>VLOOKUP($A1062,'2025'!$C:$Z,MATCH(H$1,'2025'!$C$1:$Z$1,0))</f>
        <v>#N/A</v>
      </c>
      <c r="I1062" s="29" t="str">
        <f>VLOOKUP($A1062,'2025'!$C:$Z,MATCH(I$1,'2025'!$C$1:$Z$1,0))</f>
        <v>#N/A</v>
      </c>
      <c r="J1062" s="29" t="str">
        <f>VLOOKUP($A1062,'2025'!$C:$Z,MATCH(J$1,'2025'!$C$1:$Z$1,0))</f>
        <v>#N/A</v>
      </c>
      <c r="K1062" s="29" t="str">
        <f>VLOOKUP($A1062,'2025'!$C:$Z,MATCH(K$1,'2025'!$C$1:$Z$1,0))</f>
        <v>#N/A</v>
      </c>
      <c r="L1062" s="29" t="str">
        <f>VLOOKUP($A1062,'2025'!$C:$Z,MATCH(L$1,'2025'!$C$1:$Z$1,0))</f>
        <v>#N/A</v>
      </c>
      <c r="M1062" s="29" t="str">
        <f>VLOOKUP($A1062,'2025'!$C:$Z,MATCH(M$1,'2025'!$C$1:$Z$1,0))</f>
        <v>#N/A</v>
      </c>
      <c r="N1062" s="29" t="str">
        <f>VLOOKUP($A1062,'2025'!$C:$Z,MATCH(N$1,'2025'!$C$1:$Z$1,0))</f>
        <v>#N/A</v>
      </c>
      <c r="O1062" s="29" t="str">
        <f>VLOOKUP($A1062,'2025'!$C:$Z,MATCH(O$1,'2025'!$C$1:$Z$1,0))</f>
        <v>#N/A</v>
      </c>
      <c r="P1062" s="76"/>
      <c r="Q1062" s="76"/>
      <c r="R1062" s="76"/>
      <c r="S1062" s="76"/>
      <c r="T1062" s="76"/>
      <c r="U1062" s="76"/>
      <c r="V1062" s="76"/>
      <c r="W1062" s="76"/>
      <c r="X1062" s="76"/>
      <c r="Y1062" s="76"/>
      <c r="Z1062" s="76"/>
      <c r="AA1062" s="76"/>
      <c r="AB1062" s="76"/>
      <c r="AC1062" s="76"/>
      <c r="AD1062" s="76"/>
    </row>
    <row r="1063" ht="22.5" hidden="1" customHeight="1">
      <c r="A1063" s="28"/>
      <c r="B1063" s="29" t="str">
        <f>VLOOKUP($A1063,'2025'!$C:$Z,MATCH(B$1,'2025'!$C$1:$Z$1,0))</f>
        <v>#N/A</v>
      </c>
      <c r="C1063" s="29" t="str">
        <f>VLOOKUP($A1063,'2025'!$C:$Z,MATCH(C$1,'2025'!$C$1:$Z$1,0))</f>
        <v>#N/A</v>
      </c>
      <c r="D1063" s="29" t="str">
        <f>VLOOKUP($A1063,'2025'!$C:$Z,MATCH(D$1,'2025'!$C$1:$Z$1,0))</f>
        <v>#N/A</v>
      </c>
      <c r="E1063" s="29" t="str">
        <f>VLOOKUP($A1063,'2025'!$C:$Z,MATCH(E$1,'2025'!$C$1:$Z$1,0))</f>
        <v>#N/A</v>
      </c>
      <c r="F1063" s="29" t="str">
        <f>VLOOKUP($A1063,'2025'!$C:$Z,MATCH(F$1,'2025'!$C$1:$Z$1,0))</f>
        <v>#N/A</v>
      </c>
      <c r="G1063" s="29" t="str">
        <f>VLOOKUP($A1063,'2025'!$C:$Z,MATCH(G$1,'2025'!$C$1:$Z$1,0))</f>
        <v>#N/A</v>
      </c>
      <c r="H1063" s="29" t="str">
        <f>VLOOKUP($A1063,'2025'!$C:$Z,MATCH(H$1,'2025'!$C$1:$Z$1,0))</f>
        <v>#N/A</v>
      </c>
      <c r="I1063" s="29" t="str">
        <f>VLOOKUP($A1063,'2025'!$C:$Z,MATCH(I$1,'2025'!$C$1:$Z$1,0))</f>
        <v>#N/A</v>
      </c>
      <c r="J1063" s="29" t="str">
        <f>VLOOKUP($A1063,'2025'!$C:$Z,MATCH(J$1,'2025'!$C$1:$Z$1,0))</f>
        <v>#N/A</v>
      </c>
      <c r="K1063" s="29" t="str">
        <f>VLOOKUP($A1063,'2025'!$C:$Z,MATCH(K$1,'2025'!$C$1:$Z$1,0))</f>
        <v>#N/A</v>
      </c>
      <c r="L1063" s="29" t="str">
        <f>VLOOKUP($A1063,'2025'!$C:$Z,MATCH(L$1,'2025'!$C$1:$Z$1,0))</f>
        <v>#N/A</v>
      </c>
      <c r="M1063" s="29" t="str">
        <f>VLOOKUP($A1063,'2025'!$C:$Z,MATCH(M$1,'2025'!$C$1:$Z$1,0))</f>
        <v>#N/A</v>
      </c>
      <c r="N1063" s="29" t="str">
        <f>VLOOKUP($A1063,'2025'!$C:$Z,MATCH(N$1,'2025'!$C$1:$Z$1,0))</f>
        <v>#N/A</v>
      </c>
      <c r="O1063" s="29" t="str">
        <f>VLOOKUP($A1063,'2025'!$C:$Z,MATCH(O$1,'2025'!$C$1:$Z$1,0))</f>
        <v>#N/A</v>
      </c>
      <c r="P1063" s="76"/>
      <c r="Q1063" s="76"/>
      <c r="R1063" s="76"/>
      <c r="S1063" s="76"/>
      <c r="T1063" s="76"/>
      <c r="U1063" s="76"/>
      <c r="V1063" s="76"/>
      <c r="W1063" s="76"/>
      <c r="X1063" s="76"/>
      <c r="Y1063" s="76"/>
      <c r="Z1063" s="76"/>
      <c r="AA1063" s="76"/>
      <c r="AB1063" s="76"/>
      <c r="AC1063" s="76"/>
      <c r="AD1063" s="76"/>
    </row>
    <row r="1064" ht="22.5" hidden="1" customHeight="1">
      <c r="A1064" s="28"/>
      <c r="B1064" s="29" t="str">
        <f>VLOOKUP($A1064,'2025'!$C:$Z,MATCH(B$1,'2025'!$C$1:$Z$1,0))</f>
        <v>#N/A</v>
      </c>
      <c r="C1064" s="29" t="str">
        <f>VLOOKUP($A1064,'2025'!$C:$Z,MATCH(C$1,'2025'!$C$1:$Z$1,0))</f>
        <v>#N/A</v>
      </c>
      <c r="D1064" s="29" t="str">
        <f>VLOOKUP($A1064,'2025'!$C:$Z,MATCH(D$1,'2025'!$C$1:$Z$1,0))</f>
        <v>#N/A</v>
      </c>
      <c r="E1064" s="29" t="str">
        <f>VLOOKUP($A1064,'2025'!$C:$Z,MATCH(E$1,'2025'!$C$1:$Z$1,0))</f>
        <v>#N/A</v>
      </c>
      <c r="F1064" s="29" t="str">
        <f>VLOOKUP($A1064,'2025'!$C:$Z,MATCH(F$1,'2025'!$C$1:$Z$1,0))</f>
        <v>#N/A</v>
      </c>
      <c r="G1064" s="29" t="str">
        <f>VLOOKUP($A1064,'2025'!$C:$Z,MATCH(G$1,'2025'!$C$1:$Z$1,0))</f>
        <v>#N/A</v>
      </c>
      <c r="H1064" s="29" t="str">
        <f>VLOOKUP($A1064,'2025'!$C:$Z,MATCH(H$1,'2025'!$C$1:$Z$1,0))</f>
        <v>#N/A</v>
      </c>
      <c r="I1064" s="29" t="str">
        <f>VLOOKUP($A1064,'2025'!$C:$Z,MATCH(I$1,'2025'!$C$1:$Z$1,0))</f>
        <v>#N/A</v>
      </c>
      <c r="J1064" s="29" t="str">
        <f>VLOOKUP($A1064,'2025'!$C:$Z,MATCH(J$1,'2025'!$C$1:$Z$1,0))</f>
        <v>#N/A</v>
      </c>
      <c r="K1064" s="29" t="str">
        <f>VLOOKUP($A1064,'2025'!$C:$Z,MATCH(K$1,'2025'!$C$1:$Z$1,0))</f>
        <v>#N/A</v>
      </c>
      <c r="L1064" s="29" t="str">
        <f>VLOOKUP($A1064,'2025'!$C:$Z,MATCH(L$1,'2025'!$C$1:$Z$1,0))</f>
        <v>#N/A</v>
      </c>
      <c r="M1064" s="29" t="str">
        <f>VLOOKUP($A1064,'2025'!$C:$Z,MATCH(M$1,'2025'!$C$1:$Z$1,0))</f>
        <v>#N/A</v>
      </c>
      <c r="N1064" s="29" t="str">
        <f>VLOOKUP($A1064,'2025'!$C:$Z,MATCH(N$1,'2025'!$C$1:$Z$1,0))</f>
        <v>#N/A</v>
      </c>
      <c r="O1064" s="29" t="str">
        <f>VLOOKUP($A1064,'2025'!$C:$Z,MATCH(O$1,'2025'!$C$1:$Z$1,0))</f>
        <v>#N/A</v>
      </c>
      <c r="P1064" s="76"/>
      <c r="Q1064" s="76"/>
      <c r="R1064" s="76"/>
      <c r="S1064" s="76"/>
      <c r="T1064" s="76"/>
      <c r="U1064" s="76"/>
      <c r="V1064" s="76"/>
      <c r="W1064" s="76"/>
      <c r="X1064" s="76"/>
      <c r="Y1064" s="76"/>
      <c r="Z1064" s="76"/>
      <c r="AA1064" s="76"/>
      <c r="AB1064" s="76"/>
      <c r="AC1064" s="76"/>
      <c r="AD1064" s="76"/>
    </row>
    <row r="1065" ht="22.5" hidden="1" customHeight="1">
      <c r="A1065" s="28"/>
      <c r="B1065" s="29" t="str">
        <f>VLOOKUP($A1065,'2025'!$C:$Z,MATCH(B$1,'2025'!$C$1:$Z$1,0))</f>
        <v>#N/A</v>
      </c>
      <c r="C1065" s="29" t="str">
        <f>VLOOKUP($A1065,'2025'!$C:$Z,MATCH(C$1,'2025'!$C$1:$Z$1,0))</f>
        <v>#N/A</v>
      </c>
      <c r="D1065" s="29" t="str">
        <f>VLOOKUP($A1065,'2025'!$C:$Z,MATCH(D$1,'2025'!$C$1:$Z$1,0))</f>
        <v>#N/A</v>
      </c>
      <c r="E1065" s="29" t="str">
        <f>VLOOKUP($A1065,'2025'!$C:$Z,MATCH(E$1,'2025'!$C$1:$Z$1,0))</f>
        <v>#N/A</v>
      </c>
      <c r="F1065" s="29" t="str">
        <f>VLOOKUP($A1065,'2025'!$C:$Z,MATCH(F$1,'2025'!$C$1:$Z$1,0))</f>
        <v>#N/A</v>
      </c>
      <c r="G1065" s="29" t="str">
        <f>VLOOKUP($A1065,'2025'!$C:$Z,MATCH(G$1,'2025'!$C$1:$Z$1,0))</f>
        <v>#N/A</v>
      </c>
      <c r="H1065" s="29" t="str">
        <f>VLOOKUP($A1065,'2025'!$C:$Z,MATCH(H$1,'2025'!$C$1:$Z$1,0))</f>
        <v>#N/A</v>
      </c>
      <c r="I1065" s="29" t="str">
        <f>VLOOKUP($A1065,'2025'!$C:$Z,MATCH(I$1,'2025'!$C$1:$Z$1,0))</f>
        <v>#N/A</v>
      </c>
      <c r="J1065" s="29" t="str">
        <f>VLOOKUP($A1065,'2025'!$C:$Z,MATCH(J$1,'2025'!$C$1:$Z$1,0))</f>
        <v>#N/A</v>
      </c>
      <c r="K1065" s="29" t="str">
        <f>VLOOKUP($A1065,'2025'!$C:$Z,MATCH(K$1,'2025'!$C$1:$Z$1,0))</f>
        <v>#N/A</v>
      </c>
      <c r="L1065" s="29" t="str">
        <f>VLOOKUP($A1065,'2025'!$C:$Z,MATCH(L$1,'2025'!$C$1:$Z$1,0))</f>
        <v>#N/A</v>
      </c>
      <c r="M1065" s="29" t="str">
        <f>VLOOKUP($A1065,'2025'!$C:$Z,MATCH(M$1,'2025'!$C$1:$Z$1,0))</f>
        <v>#N/A</v>
      </c>
      <c r="N1065" s="29" t="str">
        <f>VLOOKUP($A1065,'2025'!$C:$Z,MATCH(N$1,'2025'!$C$1:$Z$1,0))</f>
        <v>#N/A</v>
      </c>
      <c r="O1065" s="29" t="str">
        <f>VLOOKUP($A1065,'2025'!$C:$Z,MATCH(O$1,'2025'!$C$1:$Z$1,0))</f>
        <v>#N/A</v>
      </c>
      <c r="P1065" s="76"/>
      <c r="Q1065" s="76"/>
      <c r="R1065" s="76"/>
      <c r="S1065" s="76"/>
      <c r="T1065" s="76"/>
      <c r="U1065" s="76"/>
      <c r="V1065" s="76"/>
      <c r="W1065" s="76"/>
      <c r="X1065" s="76"/>
      <c r="Y1065" s="76"/>
      <c r="Z1065" s="76"/>
      <c r="AA1065" s="76"/>
      <c r="AB1065" s="76"/>
      <c r="AC1065" s="76"/>
      <c r="AD1065" s="76"/>
    </row>
    <row r="1066" ht="22.5" hidden="1" customHeight="1">
      <c r="A1066" s="28"/>
      <c r="B1066" s="29" t="str">
        <f>VLOOKUP($A1066,'2025'!$C:$Z,MATCH(B$1,'2025'!$C$1:$Z$1,0))</f>
        <v>#N/A</v>
      </c>
      <c r="C1066" s="29" t="str">
        <f>VLOOKUP($A1066,'2025'!$C:$Z,MATCH(C$1,'2025'!$C$1:$Z$1,0))</f>
        <v>#N/A</v>
      </c>
      <c r="D1066" s="29" t="str">
        <f>VLOOKUP($A1066,'2025'!$C:$Z,MATCH(D$1,'2025'!$C$1:$Z$1,0))</f>
        <v>#N/A</v>
      </c>
      <c r="E1066" s="29" t="str">
        <f>VLOOKUP($A1066,'2025'!$C:$Z,MATCH(E$1,'2025'!$C$1:$Z$1,0))</f>
        <v>#N/A</v>
      </c>
      <c r="F1066" s="29" t="str">
        <f>VLOOKUP($A1066,'2025'!$C:$Z,MATCH(F$1,'2025'!$C$1:$Z$1,0))</f>
        <v>#N/A</v>
      </c>
      <c r="G1066" s="29" t="str">
        <f>VLOOKUP($A1066,'2025'!$C:$Z,MATCH(G$1,'2025'!$C$1:$Z$1,0))</f>
        <v>#N/A</v>
      </c>
      <c r="H1066" s="29" t="str">
        <f>VLOOKUP($A1066,'2025'!$C:$Z,MATCH(H$1,'2025'!$C$1:$Z$1,0))</f>
        <v>#N/A</v>
      </c>
      <c r="I1066" s="29" t="str">
        <f>VLOOKUP($A1066,'2025'!$C:$Z,MATCH(I$1,'2025'!$C$1:$Z$1,0))</f>
        <v>#N/A</v>
      </c>
      <c r="J1066" s="29" t="str">
        <f>VLOOKUP($A1066,'2025'!$C:$Z,MATCH(J$1,'2025'!$C$1:$Z$1,0))</f>
        <v>#N/A</v>
      </c>
      <c r="K1066" s="29" t="str">
        <f>VLOOKUP($A1066,'2025'!$C:$Z,MATCH(K$1,'2025'!$C$1:$Z$1,0))</f>
        <v>#N/A</v>
      </c>
      <c r="L1066" s="29" t="str">
        <f>VLOOKUP($A1066,'2025'!$C:$Z,MATCH(L$1,'2025'!$C$1:$Z$1,0))</f>
        <v>#N/A</v>
      </c>
      <c r="M1066" s="29" t="str">
        <f>VLOOKUP($A1066,'2025'!$C:$Z,MATCH(M$1,'2025'!$C$1:$Z$1,0))</f>
        <v>#N/A</v>
      </c>
      <c r="N1066" s="29" t="str">
        <f>VLOOKUP($A1066,'2025'!$C:$Z,MATCH(N$1,'2025'!$C$1:$Z$1,0))</f>
        <v>#N/A</v>
      </c>
      <c r="O1066" s="29" t="str">
        <f>VLOOKUP($A1066,'2025'!$C:$Z,MATCH(O$1,'2025'!$C$1:$Z$1,0))</f>
        <v>#N/A</v>
      </c>
      <c r="P1066" s="76"/>
      <c r="Q1066" s="76"/>
      <c r="R1066" s="76"/>
      <c r="S1066" s="76"/>
      <c r="T1066" s="76"/>
      <c r="U1066" s="76"/>
      <c r="V1066" s="76"/>
      <c r="W1066" s="76"/>
      <c r="X1066" s="76"/>
      <c r="Y1066" s="76"/>
      <c r="Z1066" s="76"/>
      <c r="AA1066" s="76"/>
      <c r="AB1066" s="76"/>
      <c r="AC1066" s="76"/>
      <c r="AD1066" s="76"/>
    </row>
    <row r="1067" ht="22.5" hidden="1" customHeight="1">
      <c r="A1067" s="28"/>
      <c r="B1067" s="29" t="str">
        <f>VLOOKUP($A1067,'2025'!$C:$Z,MATCH(B$1,'2025'!$C$1:$Z$1,0))</f>
        <v>#N/A</v>
      </c>
      <c r="C1067" s="29" t="str">
        <f>VLOOKUP($A1067,'2025'!$C:$Z,MATCH(C$1,'2025'!$C$1:$Z$1,0))</f>
        <v>#N/A</v>
      </c>
      <c r="D1067" s="29" t="str">
        <f>VLOOKUP($A1067,'2025'!$C:$Z,MATCH(D$1,'2025'!$C$1:$Z$1,0))</f>
        <v>#N/A</v>
      </c>
      <c r="E1067" s="29" t="str">
        <f>VLOOKUP($A1067,'2025'!$C:$Z,MATCH(E$1,'2025'!$C$1:$Z$1,0))</f>
        <v>#N/A</v>
      </c>
      <c r="F1067" s="29" t="str">
        <f>VLOOKUP($A1067,'2025'!$C:$Z,MATCH(F$1,'2025'!$C$1:$Z$1,0))</f>
        <v>#N/A</v>
      </c>
      <c r="G1067" s="29" t="str">
        <f>VLOOKUP($A1067,'2025'!$C:$Z,MATCH(G$1,'2025'!$C$1:$Z$1,0))</f>
        <v>#N/A</v>
      </c>
      <c r="H1067" s="29" t="str">
        <f>VLOOKUP($A1067,'2025'!$C:$Z,MATCH(H$1,'2025'!$C$1:$Z$1,0))</f>
        <v>#N/A</v>
      </c>
      <c r="I1067" s="29" t="str">
        <f>VLOOKUP($A1067,'2025'!$C:$Z,MATCH(I$1,'2025'!$C$1:$Z$1,0))</f>
        <v>#N/A</v>
      </c>
      <c r="J1067" s="29" t="str">
        <f>VLOOKUP($A1067,'2025'!$C:$Z,MATCH(J$1,'2025'!$C$1:$Z$1,0))</f>
        <v>#N/A</v>
      </c>
      <c r="K1067" s="29" t="str">
        <f>VLOOKUP($A1067,'2025'!$C:$Z,MATCH(K$1,'2025'!$C$1:$Z$1,0))</f>
        <v>#N/A</v>
      </c>
      <c r="L1067" s="29" t="str">
        <f>VLOOKUP($A1067,'2025'!$C:$Z,MATCH(L$1,'2025'!$C$1:$Z$1,0))</f>
        <v>#N/A</v>
      </c>
      <c r="M1067" s="29" t="str">
        <f>VLOOKUP($A1067,'2025'!$C:$Z,MATCH(M$1,'2025'!$C$1:$Z$1,0))</f>
        <v>#N/A</v>
      </c>
      <c r="N1067" s="29" t="str">
        <f>VLOOKUP($A1067,'2025'!$C:$Z,MATCH(N$1,'2025'!$C$1:$Z$1,0))</f>
        <v>#N/A</v>
      </c>
      <c r="O1067" s="29" t="str">
        <f>VLOOKUP($A1067,'2025'!$C:$Z,MATCH(O$1,'2025'!$C$1:$Z$1,0))</f>
        <v>#N/A</v>
      </c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</row>
    <row r="1068" ht="22.5" hidden="1" customHeight="1">
      <c r="A1068" s="28"/>
      <c r="B1068" s="29" t="str">
        <f>VLOOKUP($A1068,'2025'!$C:$Z,MATCH(B$1,'2025'!$C$1:$Z$1,0))</f>
        <v>#N/A</v>
      </c>
      <c r="C1068" s="29" t="str">
        <f>VLOOKUP($A1068,'2025'!$C:$Z,MATCH(C$1,'2025'!$C$1:$Z$1,0))</f>
        <v>#N/A</v>
      </c>
      <c r="D1068" s="29" t="str">
        <f>VLOOKUP($A1068,'2025'!$C:$Z,MATCH(D$1,'2025'!$C$1:$Z$1,0))</f>
        <v>#N/A</v>
      </c>
      <c r="E1068" s="29" t="str">
        <f>VLOOKUP($A1068,'2025'!$C:$Z,MATCH(E$1,'2025'!$C$1:$Z$1,0))</f>
        <v>#N/A</v>
      </c>
      <c r="F1068" s="29" t="str">
        <f>VLOOKUP($A1068,'2025'!$C:$Z,MATCH(F$1,'2025'!$C$1:$Z$1,0))</f>
        <v>#N/A</v>
      </c>
      <c r="G1068" s="29" t="str">
        <f>VLOOKUP($A1068,'2025'!$C:$Z,MATCH(G$1,'2025'!$C$1:$Z$1,0))</f>
        <v>#N/A</v>
      </c>
      <c r="H1068" s="29" t="str">
        <f>VLOOKUP($A1068,'2025'!$C:$Z,MATCH(H$1,'2025'!$C$1:$Z$1,0))</f>
        <v>#N/A</v>
      </c>
      <c r="I1068" s="29" t="str">
        <f>VLOOKUP($A1068,'2025'!$C:$Z,MATCH(I$1,'2025'!$C$1:$Z$1,0))</f>
        <v>#N/A</v>
      </c>
      <c r="J1068" s="29" t="str">
        <f>VLOOKUP($A1068,'2025'!$C:$Z,MATCH(J$1,'2025'!$C$1:$Z$1,0))</f>
        <v>#N/A</v>
      </c>
      <c r="K1068" s="29" t="str">
        <f>VLOOKUP($A1068,'2025'!$C:$Z,MATCH(K$1,'2025'!$C$1:$Z$1,0))</f>
        <v>#N/A</v>
      </c>
      <c r="L1068" s="29" t="str">
        <f>VLOOKUP($A1068,'2025'!$C:$Z,MATCH(L$1,'2025'!$C$1:$Z$1,0))</f>
        <v>#N/A</v>
      </c>
      <c r="M1068" s="29" t="str">
        <f>VLOOKUP($A1068,'2025'!$C:$Z,MATCH(M$1,'2025'!$C$1:$Z$1,0))</f>
        <v>#N/A</v>
      </c>
      <c r="N1068" s="29" t="str">
        <f>VLOOKUP($A1068,'2025'!$C:$Z,MATCH(N$1,'2025'!$C$1:$Z$1,0))</f>
        <v>#N/A</v>
      </c>
      <c r="O1068" s="29" t="str">
        <f>VLOOKUP($A1068,'2025'!$C:$Z,MATCH(O$1,'2025'!$C$1:$Z$1,0))</f>
        <v>#N/A</v>
      </c>
      <c r="P1068" s="76"/>
      <c r="Q1068" s="76"/>
      <c r="R1068" s="76"/>
      <c r="S1068" s="76"/>
      <c r="T1068" s="76"/>
      <c r="U1068" s="76"/>
      <c r="V1068" s="76"/>
      <c r="W1068" s="76"/>
      <c r="X1068" s="76"/>
      <c r="Y1068" s="76"/>
      <c r="Z1068" s="76"/>
      <c r="AA1068" s="76"/>
      <c r="AB1068" s="76"/>
      <c r="AC1068" s="76"/>
      <c r="AD1068" s="76"/>
    </row>
    <row r="1069" ht="22.5" hidden="1" customHeight="1">
      <c r="A1069" s="28"/>
      <c r="B1069" s="29" t="str">
        <f>VLOOKUP($A1069,'2025'!$C:$Z,MATCH(B$1,'2025'!$C$1:$Z$1,0))</f>
        <v>#N/A</v>
      </c>
      <c r="C1069" s="29" t="str">
        <f>VLOOKUP($A1069,'2025'!$C:$Z,MATCH(C$1,'2025'!$C$1:$Z$1,0))</f>
        <v>#N/A</v>
      </c>
      <c r="D1069" s="29" t="str">
        <f>VLOOKUP($A1069,'2025'!$C:$Z,MATCH(D$1,'2025'!$C$1:$Z$1,0))</f>
        <v>#N/A</v>
      </c>
      <c r="E1069" s="29" t="str">
        <f>VLOOKUP($A1069,'2025'!$C:$Z,MATCH(E$1,'2025'!$C$1:$Z$1,0))</f>
        <v>#N/A</v>
      </c>
      <c r="F1069" s="29" t="str">
        <f>VLOOKUP($A1069,'2025'!$C:$Z,MATCH(F$1,'2025'!$C$1:$Z$1,0))</f>
        <v>#N/A</v>
      </c>
      <c r="G1069" s="29" t="str">
        <f>VLOOKUP($A1069,'2025'!$C:$Z,MATCH(G$1,'2025'!$C$1:$Z$1,0))</f>
        <v>#N/A</v>
      </c>
      <c r="H1069" s="29" t="str">
        <f>VLOOKUP($A1069,'2025'!$C:$Z,MATCH(H$1,'2025'!$C$1:$Z$1,0))</f>
        <v>#N/A</v>
      </c>
      <c r="I1069" s="29" t="str">
        <f>VLOOKUP($A1069,'2025'!$C:$Z,MATCH(I$1,'2025'!$C$1:$Z$1,0))</f>
        <v>#N/A</v>
      </c>
      <c r="J1069" s="29" t="str">
        <f>VLOOKUP($A1069,'2025'!$C:$Z,MATCH(J$1,'2025'!$C$1:$Z$1,0))</f>
        <v>#N/A</v>
      </c>
      <c r="K1069" s="29" t="str">
        <f>VLOOKUP($A1069,'2025'!$C:$Z,MATCH(K$1,'2025'!$C$1:$Z$1,0))</f>
        <v>#N/A</v>
      </c>
      <c r="L1069" s="29" t="str">
        <f>VLOOKUP($A1069,'2025'!$C:$Z,MATCH(L$1,'2025'!$C$1:$Z$1,0))</f>
        <v>#N/A</v>
      </c>
      <c r="M1069" s="29" t="str">
        <f>VLOOKUP($A1069,'2025'!$C:$Z,MATCH(M$1,'2025'!$C$1:$Z$1,0))</f>
        <v>#N/A</v>
      </c>
      <c r="N1069" s="29" t="str">
        <f>VLOOKUP($A1069,'2025'!$C:$Z,MATCH(N$1,'2025'!$C$1:$Z$1,0))</f>
        <v>#N/A</v>
      </c>
      <c r="O1069" s="29" t="str">
        <f>VLOOKUP($A1069,'2025'!$C:$Z,MATCH(O$1,'2025'!$C$1:$Z$1,0))</f>
        <v>#N/A</v>
      </c>
      <c r="P1069" s="76"/>
      <c r="Q1069" s="76"/>
      <c r="R1069" s="76"/>
      <c r="S1069" s="76"/>
      <c r="T1069" s="76"/>
      <c r="U1069" s="76"/>
      <c r="V1069" s="76"/>
      <c r="W1069" s="76"/>
      <c r="X1069" s="76"/>
      <c r="Y1069" s="76"/>
      <c r="Z1069" s="76"/>
      <c r="AA1069" s="76"/>
      <c r="AB1069" s="76"/>
      <c r="AC1069" s="76"/>
      <c r="AD1069" s="76"/>
    </row>
    <row r="1070" ht="22.5" hidden="1" customHeight="1">
      <c r="A1070" s="28"/>
      <c r="B1070" s="29" t="str">
        <f>VLOOKUP($A1070,'2025'!$C:$Z,MATCH(B$1,'2025'!$C$1:$Z$1,0))</f>
        <v>#N/A</v>
      </c>
      <c r="C1070" s="29" t="str">
        <f>VLOOKUP($A1070,'2025'!$C:$Z,MATCH(C$1,'2025'!$C$1:$Z$1,0))</f>
        <v>#N/A</v>
      </c>
      <c r="D1070" s="29" t="str">
        <f>VLOOKUP($A1070,'2025'!$C:$Z,MATCH(D$1,'2025'!$C$1:$Z$1,0))</f>
        <v>#N/A</v>
      </c>
      <c r="E1070" s="29" t="str">
        <f>VLOOKUP($A1070,'2025'!$C:$Z,MATCH(E$1,'2025'!$C$1:$Z$1,0))</f>
        <v>#N/A</v>
      </c>
      <c r="F1070" s="29" t="str">
        <f>VLOOKUP($A1070,'2025'!$C:$Z,MATCH(F$1,'2025'!$C$1:$Z$1,0))</f>
        <v>#N/A</v>
      </c>
      <c r="G1070" s="29" t="str">
        <f>VLOOKUP($A1070,'2025'!$C:$Z,MATCH(G$1,'2025'!$C$1:$Z$1,0))</f>
        <v>#N/A</v>
      </c>
      <c r="H1070" s="29" t="str">
        <f>VLOOKUP($A1070,'2025'!$C:$Z,MATCH(H$1,'2025'!$C$1:$Z$1,0))</f>
        <v>#N/A</v>
      </c>
      <c r="I1070" s="29" t="str">
        <f>VLOOKUP($A1070,'2025'!$C:$Z,MATCH(I$1,'2025'!$C$1:$Z$1,0))</f>
        <v>#N/A</v>
      </c>
      <c r="J1070" s="29" t="str">
        <f>VLOOKUP($A1070,'2025'!$C:$Z,MATCH(J$1,'2025'!$C$1:$Z$1,0))</f>
        <v>#N/A</v>
      </c>
      <c r="K1070" s="29" t="str">
        <f>VLOOKUP($A1070,'2025'!$C:$Z,MATCH(K$1,'2025'!$C$1:$Z$1,0))</f>
        <v>#N/A</v>
      </c>
      <c r="L1070" s="29" t="str">
        <f>VLOOKUP($A1070,'2025'!$C:$Z,MATCH(L$1,'2025'!$C$1:$Z$1,0))</f>
        <v>#N/A</v>
      </c>
      <c r="M1070" s="29" t="str">
        <f>VLOOKUP($A1070,'2025'!$C:$Z,MATCH(M$1,'2025'!$C$1:$Z$1,0))</f>
        <v>#N/A</v>
      </c>
      <c r="N1070" s="29" t="str">
        <f>VLOOKUP($A1070,'2025'!$C:$Z,MATCH(N$1,'2025'!$C$1:$Z$1,0))</f>
        <v>#N/A</v>
      </c>
      <c r="O1070" s="29" t="str">
        <f>VLOOKUP($A1070,'2025'!$C:$Z,MATCH(O$1,'2025'!$C$1:$Z$1,0))</f>
        <v>#N/A</v>
      </c>
      <c r="P1070" s="76"/>
      <c r="Q1070" s="76"/>
      <c r="R1070" s="76"/>
      <c r="S1070" s="76"/>
      <c r="T1070" s="76"/>
      <c r="U1070" s="76"/>
      <c r="V1070" s="76"/>
      <c r="W1070" s="76"/>
      <c r="X1070" s="76"/>
      <c r="Y1070" s="76"/>
      <c r="Z1070" s="76"/>
      <c r="AA1070" s="76"/>
      <c r="AB1070" s="76"/>
      <c r="AC1070" s="76"/>
      <c r="AD1070" s="76"/>
    </row>
    <row r="1071" ht="22.5" hidden="1" customHeight="1">
      <c r="A1071" s="28"/>
      <c r="B1071" s="29" t="str">
        <f>VLOOKUP($A1071,'2025'!$C:$Z,MATCH(B$1,'2025'!$C$1:$Z$1,0))</f>
        <v>#N/A</v>
      </c>
      <c r="C1071" s="29" t="str">
        <f>VLOOKUP($A1071,'2025'!$C:$Z,MATCH(C$1,'2025'!$C$1:$Z$1,0))</f>
        <v>#N/A</v>
      </c>
      <c r="D1071" s="29" t="str">
        <f>VLOOKUP($A1071,'2025'!$C:$Z,MATCH(D$1,'2025'!$C$1:$Z$1,0))</f>
        <v>#N/A</v>
      </c>
      <c r="E1071" s="29" t="str">
        <f>VLOOKUP($A1071,'2025'!$C:$Z,MATCH(E$1,'2025'!$C$1:$Z$1,0))</f>
        <v>#N/A</v>
      </c>
      <c r="F1071" s="29" t="str">
        <f>VLOOKUP($A1071,'2025'!$C:$Z,MATCH(F$1,'2025'!$C$1:$Z$1,0))</f>
        <v>#N/A</v>
      </c>
      <c r="G1071" s="29" t="str">
        <f>VLOOKUP($A1071,'2025'!$C:$Z,MATCH(G$1,'2025'!$C$1:$Z$1,0))</f>
        <v>#N/A</v>
      </c>
      <c r="H1071" s="29" t="str">
        <f>VLOOKUP($A1071,'2025'!$C:$Z,MATCH(H$1,'2025'!$C$1:$Z$1,0))</f>
        <v>#N/A</v>
      </c>
      <c r="I1071" s="29" t="str">
        <f>VLOOKUP($A1071,'2025'!$C:$Z,MATCH(I$1,'2025'!$C$1:$Z$1,0))</f>
        <v>#N/A</v>
      </c>
      <c r="J1071" s="29" t="str">
        <f>VLOOKUP($A1071,'2025'!$C:$Z,MATCH(J$1,'2025'!$C$1:$Z$1,0))</f>
        <v>#N/A</v>
      </c>
      <c r="K1071" s="29" t="str">
        <f>VLOOKUP($A1071,'2025'!$C:$Z,MATCH(K$1,'2025'!$C$1:$Z$1,0))</f>
        <v>#N/A</v>
      </c>
      <c r="L1071" s="29" t="str">
        <f>VLOOKUP($A1071,'2025'!$C:$Z,MATCH(L$1,'2025'!$C$1:$Z$1,0))</f>
        <v>#N/A</v>
      </c>
      <c r="M1071" s="29" t="str">
        <f>VLOOKUP($A1071,'2025'!$C:$Z,MATCH(M$1,'2025'!$C$1:$Z$1,0))</f>
        <v>#N/A</v>
      </c>
      <c r="N1071" s="29" t="str">
        <f>VLOOKUP($A1071,'2025'!$C:$Z,MATCH(N$1,'2025'!$C$1:$Z$1,0))</f>
        <v>#N/A</v>
      </c>
      <c r="O1071" s="29" t="str">
        <f>VLOOKUP($A1071,'2025'!$C:$Z,MATCH(O$1,'2025'!$C$1:$Z$1,0))</f>
        <v>#N/A</v>
      </c>
      <c r="P1071" s="76"/>
      <c r="Q1071" s="76"/>
      <c r="R1071" s="76"/>
      <c r="S1071" s="76"/>
      <c r="T1071" s="76"/>
      <c r="U1071" s="76"/>
      <c r="V1071" s="76"/>
      <c r="W1071" s="76"/>
      <c r="X1071" s="76"/>
      <c r="Y1071" s="76"/>
      <c r="Z1071" s="76"/>
      <c r="AA1071" s="76"/>
      <c r="AB1071" s="76"/>
      <c r="AC1071" s="76"/>
      <c r="AD1071" s="76"/>
    </row>
    <row r="1072" ht="22.5" hidden="1" customHeight="1">
      <c r="A1072" s="28"/>
      <c r="B1072" s="29" t="str">
        <f>VLOOKUP($A1072,'2025'!$C:$Z,MATCH(B$1,'2025'!$C$1:$Z$1,0))</f>
        <v>#N/A</v>
      </c>
      <c r="C1072" s="29" t="str">
        <f>VLOOKUP($A1072,'2025'!$C:$Z,MATCH(C$1,'2025'!$C$1:$Z$1,0))</f>
        <v>#N/A</v>
      </c>
      <c r="D1072" s="29" t="str">
        <f>VLOOKUP($A1072,'2025'!$C:$Z,MATCH(D$1,'2025'!$C$1:$Z$1,0))</f>
        <v>#N/A</v>
      </c>
      <c r="E1072" s="29" t="str">
        <f>VLOOKUP($A1072,'2025'!$C:$Z,MATCH(E$1,'2025'!$C$1:$Z$1,0))</f>
        <v>#N/A</v>
      </c>
      <c r="F1072" s="29" t="str">
        <f>VLOOKUP($A1072,'2025'!$C:$Z,MATCH(F$1,'2025'!$C$1:$Z$1,0))</f>
        <v>#N/A</v>
      </c>
      <c r="G1072" s="29" t="str">
        <f>VLOOKUP($A1072,'2025'!$C:$Z,MATCH(G$1,'2025'!$C$1:$Z$1,0))</f>
        <v>#N/A</v>
      </c>
      <c r="H1072" s="29" t="str">
        <f>VLOOKUP($A1072,'2025'!$C:$Z,MATCH(H$1,'2025'!$C$1:$Z$1,0))</f>
        <v>#N/A</v>
      </c>
      <c r="I1072" s="29" t="str">
        <f>VLOOKUP($A1072,'2025'!$C:$Z,MATCH(I$1,'2025'!$C$1:$Z$1,0))</f>
        <v>#N/A</v>
      </c>
      <c r="J1072" s="29" t="str">
        <f>VLOOKUP($A1072,'2025'!$C:$Z,MATCH(J$1,'2025'!$C$1:$Z$1,0))</f>
        <v>#N/A</v>
      </c>
      <c r="K1072" s="29" t="str">
        <f>VLOOKUP($A1072,'2025'!$C:$Z,MATCH(K$1,'2025'!$C$1:$Z$1,0))</f>
        <v>#N/A</v>
      </c>
      <c r="L1072" s="29" t="str">
        <f>VLOOKUP($A1072,'2025'!$C:$Z,MATCH(L$1,'2025'!$C$1:$Z$1,0))</f>
        <v>#N/A</v>
      </c>
      <c r="M1072" s="29" t="str">
        <f>VLOOKUP($A1072,'2025'!$C:$Z,MATCH(M$1,'2025'!$C$1:$Z$1,0))</f>
        <v>#N/A</v>
      </c>
      <c r="N1072" s="29" t="str">
        <f>VLOOKUP($A1072,'2025'!$C:$Z,MATCH(N$1,'2025'!$C$1:$Z$1,0))</f>
        <v>#N/A</v>
      </c>
      <c r="O1072" s="29" t="str">
        <f>VLOOKUP($A1072,'2025'!$C:$Z,MATCH(O$1,'2025'!$C$1:$Z$1,0))</f>
        <v>#N/A</v>
      </c>
      <c r="P1072" s="76"/>
      <c r="Q1072" s="76"/>
      <c r="R1072" s="76"/>
      <c r="S1072" s="76"/>
      <c r="T1072" s="76"/>
      <c r="U1072" s="76"/>
      <c r="V1072" s="76"/>
      <c r="W1072" s="76"/>
      <c r="X1072" s="76"/>
      <c r="Y1072" s="76"/>
      <c r="Z1072" s="76"/>
      <c r="AA1072" s="76"/>
      <c r="AB1072" s="76"/>
      <c r="AC1072" s="76"/>
      <c r="AD1072" s="76"/>
    </row>
    <row r="1073" ht="22.5" hidden="1" customHeight="1">
      <c r="A1073" s="28"/>
      <c r="B1073" s="29" t="str">
        <f>VLOOKUP($A1073,'2025'!$C:$Z,MATCH(B$1,'2025'!$C$1:$Z$1,0))</f>
        <v>#N/A</v>
      </c>
      <c r="C1073" s="29" t="str">
        <f>VLOOKUP($A1073,'2025'!$C:$Z,MATCH(C$1,'2025'!$C$1:$Z$1,0))</f>
        <v>#N/A</v>
      </c>
      <c r="D1073" s="29" t="str">
        <f>VLOOKUP($A1073,'2025'!$C:$Z,MATCH(D$1,'2025'!$C$1:$Z$1,0))</f>
        <v>#N/A</v>
      </c>
      <c r="E1073" s="29" t="str">
        <f>VLOOKUP($A1073,'2025'!$C:$Z,MATCH(E$1,'2025'!$C$1:$Z$1,0))</f>
        <v>#N/A</v>
      </c>
      <c r="F1073" s="29" t="str">
        <f>VLOOKUP($A1073,'2025'!$C:$Z,MATCH(F$1,'2025'!$C$1:$Z$1,0))</f>
        <v>#N/A</v>
      </c>
      <c r="G1073" s="29" t="str">
        <f>VLOOKUP($A1073,'2025'!$C:$Z,MATCH(G$1,'2025'!$C$1:$Z$1,0))</f>
        <v>#N/A</v>
      </c>
      <c r="H1073" s="29" t="str">
        <f>VLOOKUP($A1073,'2025'!$C:$Z,MATCH(H$1,'2025'!$C$1:$Z$1,0))</f>
        <v>#N/A</v>
      </c>
      <c r="I1073" s="29" t="str">
        <f>VLOOKUP($A1073,'2025'!$C:$Z,MATCH(I$1,'2025'!$C$1:$Z$1,0))</f>
        <v>#N/A</v>
      </c>
      <c r="J1073" s="29" t="str">
        <f>VLOOKUP($A1073,'2025'!$C:$Z,MATCH(J$1,'2025'!$C$1:$Z$1,0))</f>
        <v>#N/A</v>
      </c>
      <c r="K1073" s="29" t="str">
        <f>VLOOKUP($A1073,'2025'!$C:$Z,MATCH(K$1,'2025'!$C$1:$Z$1,0))</f>
        <v>#N/A</v>
      </c>
      <c r="L1073" s="29" t="str">
        <f>VLOOKUP($A1073,'2025'!$C:$Z,MATCH(L$1,'2025'!$C$1:$Z$1,0))</f>
        <v>#N/A</v>
      </c>
      <c r="M1073" s="29" t="str">
        <f>VLOOKUP($A1073,'2025'!$C:$Z,MATCH(M$1,'2025'!$C$1:$Z$1,0))</f>
        <v>#N/A</v>
      </c>
      <c r="N1073" s="29" t="str">
        <f>VLOOKUP($A1073,'2025'!$C:$Z,MATCH(N$1,'2025'!$C$1:$Z$1,0))</f>
        <v>#N/A</v>
      </c>
      <c r="O1073" s="29" t="str">
        <f>VLOOKUP($A1073,'2025'!$C:$Z,MATCH(O$1,'2025'!$C$1:$Z$1,0))</f>
        <v>#N/A</v>
      </c>
      <c r="P1073" s="76"/>
      <c r="Q1073" s="76"/>
      <c r="R1073" s="76"/>
      <c r="S1073" s="76"/>
      <c r="T1073" s="76"/>
      <c r="U1073" s="76"/>
      <c r="V1073" s="76"/>
      <c r="W1073" s="76"/>
      <c r="X1073" s="76"/>
      <c r="Y1073" s="76"/>
      <c r="Z1073" s="76"/>
      <c r="AA1073" s="76"/>
      <c r="AB1073" s="76"/>
      <c r="AC1073" s="76"/>
      <c r="AD1073" s="76"/>
    </row>
    <row r="1074" ht="22.5" hidden="1" customHeight="1">
      <c r="A1074" s="28"/>
      <c r="B1074" s="29" t="str">
        <f>VLOOKUP($A1074,'2025'!$C:$Z,MATCH(B$1,'2025'!$C$1:$Z$1,0))</f>
        <v>#N/A</v>
      </c>
      <c r="C1074" s="29" t="str">
        <f>VLOOKUP($A1074,'2025'!$C:$Z,MATCH(C$1,'2025'!$C$1:$Z$1,0))</f>
        <v>#N/A</v>
      </c>
      <c r="D1074" s="29" t="str">
        <f>VLOOKUP($A1074,'2025'!$C:$Z,MATCH(D$1,'2025'!$C$1:$Z$1,0))</f>
        <v>#N/A</v>
      </c>
      <c r="E1074" s="29" t="str">
        <f>VLOOKUP($A1074,'2025'!$C:$Z,MATCH(E$1,'2025'!$C$1:$Z$1,0))</f>
        <v>#N/A</v>
      </c>
      <c r="F1074" s="29" t="str">
        <f>VLOOKUP($A1074,'2025'!$C:$Z,MATCH(F$1,'2025'!$C$1:$Z$1,0))</f>
        <v>#N/A</v>
      </c>
      <c r="G1074" s="29" t="str">
        <f>VLOOKUP($A1074,'2025'!$C:$Z,MATCH(G$1,'2025'!$C$1:$Z$1,0))</f>
        <v>#N/A</v>
      </c>
      <c r="H1074" s="29" t="str">
        <f>VLOOKUP($A1074,'2025'!$C:$Z,MATCH(H$1,'2025'!$C$1:$Z$1,0))</f>
        <v>#N/A</v>
      </c>
      <c r="I1074" s="29" t="str">
        <f>VLOOKUP($A1074,'2025'!$C:$Z,MATCH(I$1,'2025'!$C$1:$Z$1,0))</f>
        <v>#N/A</v>
      </c>
      <c r="J1074" s="29" t="str">
        <f>VLOOKUP($A1074,'2025'!$C:$Z,MATCH(J$1,'2025'!$C$1:$Z$1,0))</f>
        <v>#N/A</v>
      </c>
      <c r="K1074" s="29" t="str">
        <f>VLOOKUP($A1074,'2025'!$C:$Z,MATCH(K$1,'2025'!$C$1:$Z$1,0))</f>
        <v>#N/A</v>
      </c>
      <c r="L1074" s="29" t="str">
        <f>VLOOKUP($A1074,'2025'!$C:$Z,MATCH(L$1,'2025'!$C$1:$Z$1,0))</f>
        <v>#N/A</v>
      </c>
      <c r="M1074" s="29" t="str">
        <f>VLOOKUP($A1074,'2025'!$C:$Z,MATCH(M$1,'2025'!$C$1:$Z$1,0))</f>
        <v>#N/A</v>
      </c>
      <c r="N1074" s="29" t="str">
        <f>VLOOKUP($A1074,'2025'!$C:$Z,MATCH(N$1,'2025'!$C$1:$Z$1,0))</f>
        <v>#N/A</v>
      </c>
      <c r="O1074" s="29" t="str">
        <f>VLOOKUP($A1074,'2025'!$C:$Z,MATCH(O$1,'2025'!$C$1:$Z$1,0))</f>
        <v>#N/A</v>
      </c>
      <c r="P1074" s="76"/>
      <c r="Q1074" s="76"/>
      <c r="R1074" s="76"/>
      <c r="S1074" s="76"/>
      <c r="T1074" s="76"/>
      <c r="U1074" s="76"/>
      <c r="V1074" s="76"/>
      <c r="W1074" s="76"/>
      <c r="X1074" s="76"/>
      <c r="Y1074" s="76"/>
      <c r="Z1074" s="76"/>
      <c r="AA1074" s="76"/>
      <c r="AB1074" s="76"/>
      <c r="AC1074" s="76"/>
      <c r="AD1074" s="76"/>
    </row>
    <row r="1075" ht="22.5" hidden="1" customHeight="1">
      <c r="A1075" s="28"/>
      <c r="B1075" s="29" t="str">
        <f>VLOOKUP($A1075,'2025'!$C:$Z,MATCH(B$1,'2025'!$C$1:$Z$1,0))</f>
        <v>#N/A</v>
      </c>
      <c r="C1075" s="29" t="str">
        <f>VLOOKUP($A1075,'2025'!$C:$Z,MATCH(C$1,'2025'!$C$1:$Z$1,0))</f>
        <v>#N/A</v>
      </c>
      <c r="D1075" s="29" t="str">
        <f>VLOOKUP($A1075,'2025'!$C:$Z,MATCH(D$1,'2025'!$C$1:$Z$1,0))</f>
        <v>#N/A</v>
      </c>
      <c r="E1075" s="29" t="str">
        <f>VLOOKUP($A1075,'2025'!$C:$Z,MATCH(E$1,'2025'!$C$1:$Z$1,0))</f>
        <v>#N/A</v>
      </c>
      <c r="F1075" s="29" t="str">
        <f>VLOOKUP($A1075,'2025'!$C:$Z,MATCH(F$1,'2025'!$C$1:$Z$1,0))</f>
        <v>#N/A</v>
      </c>
      <c r="G1075" s="29" t="str">
        <f>VLOOKUP($A1075,'2025'!$C:$Z,MATCH(G$1,'2025'!$C$1:$Z$1,0))</f>
        <v>#N/A</v>
      </c>
      <c r="H1075" s="29" t="str">
        <f>VLOOKUP($A1075,'2025'!$C:$Z,MATCH(H$1,'2025'!$C$1:$Z$1,0))</f>
        <v>#N/A</v>
      </c>
      <c r="I1075" s="29" t="str">
        <f>VLOOKUP($A1075,'2025'!$C:$Z,MATCH(I$1,'2025'!$C$1:$Z$1,0))</f>
        <v>#N/A</v>
      </c>
      <c r="J1075" s="29" t="str">
        <f>VLOOKUP($A1075,'2025'!$C:$Z,MATCH(J$1,'2025'!$C$1:$Z$1,0))</f>
        <v>#N/A</v>
      </c>
      <c r="K1075" s="29" t="str">
        <f>VLOOKUP($A1075,'2025'!$C:$Z,MATCH(K$1,'2025'!$C$1:$Z$1,0))</f>
        <v>#N/A</v>
      </c>
      <c r="L1075" s="29" t="str">
        <f>VLOOKUP($A1075,'2025'!$C:$Z,MATCH(L$1,'2025'!$C$1:$Z$1,0))</f>
        <v>#N/A</v>
      </c>
      <c r="M1075" s="29" t="str">
        <f>VLOOKUP($A1075,'2025'!$C:$Z,MATCH(M$1,'2025'!$C$1:$Z$1,0))</f>
        <v>#N/A</v>
      </c>
      <c r="N1075" s="29" t="str">
        <f>VLOOKUP($A1075,'2025'!$C:$Z,MATCH(N$1,'2025'!$C$1:$Z$1,0))</f>
        <v>#N/A</v>
      </c>
      <c r="O1075" s="29" t="str">
        <f>VLOOKUP($A1075,'2025'!$C:$Z,MATCH(O$1,'2025'!$C$1:$Z$1,0))</f>
        <v>#N/A</v>
      </c>
      <c r="P1075" s="76"/>
      <c r="Q1075" s="76"/>
      <c r="R1075" s="76"/>
      <c r="S1075" s="76"/>
      <c r="T1075" s="76"/>
      <c r="U1075" s="76"/>
      <c r="V1075" s="76"/>
      <c r="W1075" s="76"/>
      <c r="X1075" s="76"/>
      <c r="Y1075" s="76"/>
      <c r="Z1075" s="76"/>
      <c r="AA1075" s="76"/>
      <c r="AB1075" s="76"/>
      <c r="AC1075" s="76"/>
      <c r="AD1075" s="76"/>
    </row>
    <row r="1076" ht="22.5" hidden="1" customHeight="1">
      <c r="A1076" s="28"/>
      <c r="B1076" s="29" t="str">
        <f>VLOOKUP($A1076,'2025'!$C:$Z,MATCH(B$1,'2025'!$C$1:$Z$1,0))</f>
        <v>#N/A</v>
      </c>
      <c r="C1076" s="29" t="str">
        <f>VLOOKUP($A1076,'2025'!$C:$Z,MATCH(C$1,'2025'!$C$1:$Z$1,0))</f>
        <v>#N/A</v>
      </c>
      <c r="D1076" s="29" t="str">
        <f>VLOOKUP($A1076,'2025'!$C:$Z,MATCH(D$1,'2025'!$C$1:$Z$1,0))</f>
        <v>#N/A</v>
      </c>
      <c r="E1076" s="29" t="str">
        <f>VLOOKUP($A1076,'2025'!$C:$Z,MATCH(E$1,'2025'!$C$1:$Z$1,0))</f>
        <v>#N/A</v>
      </c>
      <c r="F1076" s="29" t="str">
        <f>VLOOKUP($A1076,'2025'!$C:$Z,MATCH(F$1,'2025'!$C$1:$Z$1,0))</f>
        <v>#N/A</v>
      </c>
      <c r="G1076" s="29" t="str">
        <f>VLOOKUP($A1076,'2025'!$C:$Z,MATCH(G$1,'2025'!$C$1:$Z$1,0))</f>
        <v>#N/A</v>
      </c>
      <c r="H1076" s="29" t="str">
        <f>VLOOKUP($A1076,'2025'!$C:$Z,MATCH(H$1,'2025'!$C$1:$Z$1,0))</f>
        <v>#N/A</v>
      </c>
      <c r="I1076" s="29" t="str">
        <f>VLOOKUP($A1076,'2025'!$C:$Z,MATCH(I$1,'2025'!$C$1:$Z$1,0))</f>
        <v>#N/A</v>
      </c>
      <c r="J1076" s="29" t="str">
        <f>VLOOKUP($A1076,'2025'!$C:$Z,MATCH(J$1,'2025'!$C$1:$Z$1,0))</f>
        <v>#N/A</v>
      </c>
      <c r="K1076" s="29" t="str">
        <f>VLOOKUP($A1076,'2025'!$C:$Z,MATCH(K$1,'2025'!$C$1:$Z$1,0))</f>
        <v>#N/A</v>
      </c>
      <c r="L1076" s="29" t="str">
        <f>VLOOKUP($A1076,'2025'!$C:$Z,MATCH(L$1,'2025'!$C$1:$Z$1,0))</f>
        <v>#N/A</v>
      </c>
      <c r="M1076" s="29" t="str">
        <f>VLOOKUP($A1076,'2025'!$C:$Z,MATCH(M$1,'2025'!$C$1:$Z$1,0))</f>
        <v>#N/A</v>
      </c>
      <c r="N1076" s="29" t="str">
        <f>VLOOKUP($A1076,'2025'!$C:$Z,MATCH(N$1,'2025'!$C$1:$Z$1,0))</f>
        <v>#N/A</v>
      </c>
      <c r="O1076" s="29" t="str">
        <f>VLOOKUP($A1076,'2025'!$C:$Z,MATCH(O$1,'2025'!$C$1:$Z$1,0))</f>
        <v>#N/A</v>
      </c>
      <c r="P1076" s="76"/>
      <c r="Q1076" s="76"/>
      <c r="R1076" s="76"/>
      <c r="S1076" s="76"/>
      <c r="T1076" s="76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76"/>
    </row>
    <row r="1077" ht="22.5" hidden="1" customHeight="1">
      <c r="A1077" s="28"/>
      <c r="B1077" s="29" t="str">
        <f>VLOOKUP($A1077,'2025'!$C:$Z,MATCH(B$1,'2025'!$C$1:$Z$1,0))</f>
        <v>#N/A</v>
      </c>
      <c r="C1077" s="29" t="str">
        <f>VLOOKUP($A1077,'2025'!$C:$Z,MATCH(C$1,'2025'!$C$1:$Z$1,0))</f>
        <v>#N/A</v>
      </c>
      <c r="D1077" s="29" t="str">
        <f>VLOOKUP($A1077,'2025'!$C:$Z,MATCH(D$1,'2025'!$C$1:$Z$1,0))</f>
        <v>#N/A</v>
      </c>
      <c r="E1077" s="29" t="str">
        <f>VLOOKUP($A1077,'2025'!$C:$Z,MATCH(E$1,'2025'!$C$1:$Z$1,0))</f>
        <v>#N/A</v>
      </c>
      <c r="F1077" s="29" t="str">
        <f>VLOOKUP($A1077,'2025'!$C:$Z,MATCH(F$1,'2025'!$C$1:$Z$1,0))</f>
        <v>#N/A</v>
      </c>
      <c r="G1077" s="29" t="str">
        <f>VLOOKUP($A1077,'2025'!$C:$Z,MATCH(G$1,'2025'!$C$1:$Z$1,0))</f>
        <v>#N/A</v>
      </c>
      <c r="H1077" s="29" t="str">
        <f>VLOOKUP($A1077,'2025'!$C:$Z,MATCH(H$1,'2025'!$C$1:$Z$1,0))</f>
        <v>#N/A</v>
      </c>
      <c r="I1077" s="29" t="str">
        <f>VLOOKUP($A1077,'2025'!$C:$Z,MATCH(I$1,'2025'!$C$1:$Z$1,0))</f>
        <v>#N/A</v>
      </c>
      <c r="J1077" s="29" t="str">
        <f>VLOOKUP($A1077,'2025'!$C:$Z,MATCH(J$1,'2025'!$C$1:$Z$1,0))</f>
        <v>#N/A</v>
      </c>
      <c r="K1077" s="29" t="str">
        <f>VLOOKUP($A1077,'2025'!$C:$Z,MATCH(K$1,'2025'!$C$1:$Z$1,0))</f>
        <v>#N/A</v>
      </c>
      <c r="L1077" s="29" t="str">
        <f>VLOOKUP($A1077,'2025'!$C:$Z,MATCH(L$1,'2025'!$C$1:$Z$1,0))</f>
        <v>#N/A</v>
      </c>
      <c r="M1077" s="29" t="str">
        <f>VLOOKUP($A1077,'2025'!$C:$Z,MATCH(M$1,'2025'!$C$1:$Z$1,0))</f>
        <v>#N/A</v>
      </c>
      <c r="N1077" s="29" t="str">
        <f>VLOOKUP($A1077,'2025'!$C:$Z,MATCH(N$1,'2025'!$C$1:$Z$1,0))</f>
        <v>#N/A</v>
      </c>
      <c r="O1077" s="29" t="str">
        <f>VLOOKUP($A1077,'2025'!$C:$Z,MATCH(O$1,'2025'!$C$1:$Z$1,0))</f>
        <v>#N/A</v>
      </c>
      <c r="P1077" s="76"/>
      <c r="Q1077" s="76"/>
      <c r="R1077" s="76"/>
      <c r="S1077" s="76"/>
      <c r="T1077" s="76"/>
      <c r="U1077" s="76"/>
      <c r="V1077" s="76"/>
      <c r="W1077" s="76"/>
      <c r="X1077" s="76"/>
      <c r="Y1077" s="76"/>
      <c r="Z1077" s="76"/>
      <c r="AA1077" s="76"/>
      <c r="AB1077" s="76"/>
      <c r="AC1077" s="76"/>
      <c r="AD1077" s="76"/>
    </row>
    <row r="1078" ht="22.5" hidden="1" customHeight="1">
      <c r="A1078" s="28"/>
      <c r="B1078" s="29" t="str">
        <f>VLOOKUP($A1078,'2025'!$C:$Z,MATCH(B$1,'2025'!$C$1:$Z$1,0))</f>
        <v>#N/A</v>
      </c>
      <c r="C1078" s="29" t="str">
        <f>VLOOKUP($A1078,'2025'!$C:$Z,MATCH(C$1,'2025'!$C$1:$Z$1,0))</f>
        <v>#N/A</v>
      </c>
      <c r="D1078" s="29" t="str">
        <f>VLOOKUP($A1078,'2025'!$C:$Z,MATCH(D$1,'2025'!$C$1:$Z$1,0))</f>
        <v>#N/A</v>
      </c>
      <c r="E1078" s="29" t="str">
        <f>VLOOKUP($A1078,'2025'!$C:$Z,MATCH(E$1,'2025'!$C$1:$Z$1,0))</f>
        <v>#N/A</v>
      </c>
      <c r="F1078" s="29" t="str">
        <f>VLOOKUP($A1078,'2025'!$C:$Z,MATCH(F$1,'2025'!$C$1:$Z$1,0))</f>
        <v>#N/A</v>
      </c>
      <c r="G1078" s="29" t="str">
        <f>VLOOKUP($A1078,'2025'!$C:$Z,MATCH(G$1,'2025'!$C$1:$Z$1,0))</f>
        <v>#N/A</v>
      </c>
      <c r="H1078" s="29" t="str">
        <f>VLOOKUP($A1078,'2025'!$C:$Z,MATCH(H$1,'2025'!$C$1:$Z$1,0))</f>
        <v>#N/A</v>
      </c>
      <c r="I1078" s="29" t="str">
        <f>VLOOKUP($A1078,'2025'!$C:$Z,MATCH(I$1,'2025'!$C$1:$Z$1,0))</f>
        <v>#N/A</v>
      </c>
      <c r="J1078" s="29" t="str">
        <f>VLOOKUP($A1078,'2025'!$C:$Z,MATCH(J$1,'2025'!$C$1:$Z$1,0))</f>
        <v>#N/A</v>
      </c>
      <c r="K1078" s="29" t="str">
        <f>VLOOKUP($A1078,'2025'!$C:$Z,MATCH(K$1,'2025'!$C$1:$Z$1,0))</f>
        <v>#N/A</v>
      </c>
      <c r="L1078" s="29" t="str">
        <f>VLOOKUP($A1078,'2025'!$C:$Z,MATCH(L$1,'2025'!$C$1:$Z$1,0))</f>
        <v>#N/A</v>
      </c>
      <c r="M1078" s="29" t="str">
        <f>VLOOKUP($A1078,'2025'!$C:$Z,MATCH(M$1,'2025'!$C$1:$Z$1,0))</f>
        <v>#N/A</v>
      </c>
      <c r="N1078" s="29" t="str">
        <f>VLOOKUP($A1078,'2025'!$C:$Z,MATCH(N$1,'2025'!$C$1:$Z$1,0))</f>
        <v>#N/A</v>
      </c>
      <c r="O1078" s="29" t="str">
        <f>VLOOKUP($A1078,'2025'!$C:$Z,MATCH(O$1,'2025'!$C$1:$Z$1,0))</f>
        <v>#N/A</v>
      </c>
      <c r="P1078" s="76"/>
      <c r="Q1078" s="76"/>
      <c r="R1078" s="76"/>
      <c r="S1078" s="76"/>
      <c r="T1078" s="76"/>
      <c r="U1078" s="76"/>
      <c r="V1078" s="76"/>
      <c r="W1078" s="76"/>
      <c r="X1078" s="76"/>
      <c r="Y1078" s="76"/>
      <c r="Z1078" s="76"/>
      <c r="AA1078" s="76"/>
      <c r="AB1078" s="76"/>
      <c r="AC1078" s="76"/>
      <c r="AD1078" s="76"/>
    </row>
    <row r="1079" ht="22.5" hidden="1" customHeight="1">
      <c r="A1079" s="28"/>
      <c r="B1079" s="29" t="str">
        <f>VLOOKUP($A1079,'2025'!$C:$Z,MATCH(B$1,'2025'!$C$1:$Z$1,0))</f>
        <v>#N/A</v>
      </c>
      <c r="C1079" s="29" t="str">
        <f>VLOOKUP($A1079,'2025'!$C:$Z,MATCH(C$1,'2025'!$C$1:$Z$1,0))</f>
        <v>#N/A</v>
      </c>
      <c r="D1079" s="29" t="str">
        <f>VLOOKUP($A1079,'2025'!$C:$Z,MATCH(D$1,'2025'!$C$1:$Z$1,0))</f>
        <v>#N/A</v>
      </c>
      <c r="E1079" s="29" t="str">
        <f>VLOOKUP($A1079,'2025'!$C:$Z,MATCH(E$1,'2025'!$C$1:$Z$1,0))</f>
        <v>#N/A</v>
      </c>
      <c r="F1079" s="29" t="str">
        <f>VLOOKUP($A1079,'2025'!$C:$Z,MATCH(F$1,'2025'!$C$1:$Z$1,0))</f>
        <v>#N/A</v>
      </c>
      <c r="G1079" s="29" t="str">
        <f>VLOOKUP($A1079,'2025'!$C:$Z,MATCH(G$1,'2025'!$C$1:$Z$1,0))</f>
        <v>#N/A</v>
      </c>
      <c r="H1079" s="29" t="str">
        <f>VLOOKUP($A1079,'2025'!$C:$Z,MATCH(H$1,'2025'!$C$1:$Z$1,0))</f>
        <v>#N/A</v>
      </c>
      <c r="I1079" s="29" t="str">
        <f>VLOOKUP($A1079,'2025'!$C:$Z,MATCH(I$1,'2025'!$C$1:$Z$1,0))</f>
        <v>#N/A</v>
      </c>
      <c r="J1079" s="29" t="str">
        <f>VLOOKUP($A1079,'2025'!$C:$Z,MATCH(J$1,'2025'!$C$1:$Z$1,0))</f>
        <v>#N/A</v>
      </c>
      <c r="K1079" s="29" t="str">
        <f>VLOOKUP($A1079,'2025'!$C:$Z,MATCH(K$1,'2025'!$C$1:$Z$1,0))</f>
        <v>#N/A</v>
      </c>
      <c r="L1079" s="29" t="str">
        <f>VLOOKUP($A1079,'2025'!$C:$Z,MATCH(L$1,'2025'!$C$1:$Z$1,0))</f>
        <v>#N/A</v>
      </c>
      <c r="M1079" s="29" t="str">
        <f>VLOOKUP($A1079,'2025'!$C:$Z,MATCH(M$1,'2025'!$C$1:$Z$1,0))</f>
        <v>#N/A</v>
      </c>
      <c r="N1079" s="29" t="str">
        <f>VLOOKUP($A1079,'2025'!$C:$Z,MATCH(N$1,'2025'!$C$1:$Z$1,0))</f>
        <v>#N/A</v>
      </c>
      <c r="O1079" s="29" t="str">
        <f>VLOOKUP($A1079,'2025'!$C:$Z,MATCH(O$1,'2025'!$C$1:$Z$1,0))</f>
        <v>#N/A</v>
      </c>
      <c r="P1079" s="76"/>
      <c r="Q1079" s="76"/>
      <c r="R1079" s="76"/>
      <c r="S1079" s="76"/>
      <c r="T1079" s="76"/>
      <c r="U1079" s="76"/>
      <c r="V1079" s="76"/>
      <c r="W1079" s="76"/>
      <c r="X1079" s="76"/>
      <c r="Y1079" s="76"/>
      <c r="Z1079" s="76"/>
      <c r="AA1079" s="76"/>
      <c r="AB1079" s="76"/>
      <c r="AC1079" s="76"/>
      <c r="AD1079" s="76"/>
    </row>
    <row r="1080" ht="22.5" hidden="1" customHeight="1">
      <c r="A1080" s="28"/>
      <c r="B1080" s="29" t="str">
        <f>VLOOKUP($A1080,'2025'!$C:$Z,MATCH(B$1,'2025'!$C$1:$Z$1,0))</f>
        <v>#N/A</v>
      </c>
      <c r="C1080" s="29" t="str">
        <f>VLOOKUP($A1080,'2025'!$C:$Z,MATCH(C$1,'2025'!$C$1:$Z$1,0))</f>
        <v>#N/A</v>
      </c>
      <c r="D1080" s="29" t="str">
        <f>VLOOKUP($A1080,'2025'!$C:$Z,MATCH(D$1,'2025'!$C$1:$Z$1,0))</f>
        <v>#N/A</v>
      </c>
      <c r="E1080" s="29" t="str">
        <f>VLOOKUP($A1080,'2025'!$C:$Z,MATCH(E$1,'2025'!$C$1:$Z$1,0))</f>
        <v>#N/A</v>
      </c>
      <c r="F1080" s="29" t="str">
        <f>VLOOKUP($A1080,'2025'!$C:$Z,MATCH(F$1,'2025'!$C$1:$Z$1,0))</f>
        <v>#N/A</v>
      </c>
      <c r="G1080" s="29" t="str">
        <f>VLOOKUP($A1080,'2025'!$C:$Z,MATCH(G$1,'2025'!$C$1:$Z$1,0))</f>
        <v>#N/A</v>
      </c>
      <c r="H1080" s="29" t="str">
        <f>VLOOKUP($A1080,'2025'!$C:$Z,MATCH(H$1,'2025'!$C$1:$Z$1,0))</f>
        <v>#N/A</v>
      </c>
      <c r="I1080" s="29" t="str">
        <f>VLOOKUP($A1080,'2025'!$C:$Z,MATCH(I$1,'2025'!$C$1:$Z$1,0))</f>
        <v>#N/A</v>
      </c>
      <c r="J1080" s="29" t="str">
        <f>VLOOKUP($A1080,'2025'!$C:$Z,MATCH(J$1,'2025'!$C$1:$Z$1,0))</f>
        <v>#N/A</v>
      </c>
      <c r="K1080" s="29" t="str">
        <f>VLOOKUP($A1080,'2025'!$C:$Z,MATCH(K$1,'2025'!$C$1:$Z$1,0))</f>
        <v>#N/A</v>
      </c>
      <c r="L1080" s="29" t="str">
        <f>VLOOKUP($A1080,'2025'!$C:$Z,MATCH(L$1,'2025'!$C$1:$Z$1,0))</f>
        <v>#N/A</v>
      </c>
      <c r="M1080" s="29" t="str">
        <f>VLOOKUP($A1080,'2025'!$C:$Z,MATCH(M$1,'2025'!$C$1:$Z$1,0))</f>
        <v>#N/A</v>
      </c>
      <c r="N1080" s="29" t="str">
        <f>VLOOKUP($A1080,'2025'!$C:$Z,MATCH(N$1,'2025'!$C$1:$Z$1,0))</f>
        <v>#N/A</v>
      </c>
      <c r="O1080" s="29" t="str">
        <f>VLOOKUP($A1080,'2025'!$C:$Z,MATCH(O$1,'2025'!$C$1:$Z$1,0))</f>
        <v>#N/A</v>
      </c>
      <c r="P1080" s="76"/>
      <c r="Q1080" s="76"/>
      <c r="R1080" s="76"/>
      <c r="S1080" s="76"/>
      <c r="T1080" s="76"/>
      <c r="U1080" s="76"/>
      <c r="V1080" s="76"/>
      <c r="W1080" s="76"/>
      <c r="X1080" s="76"/>
      <c r="Y1080" s="76"/>
      <c r="Z1080" s="76"/>
      <c r="AA1080" s="76"/>
      <c r="AB1080" s="76"/>
      <c r="AC1080" s="76"/>
      <c r="AD1080" s="76"/>
    </row>
    <row r="1081" ht="22.5" hidden="1" customHeight="1">
      <c r="A1081" s="28"/>
      <c r="B1081" s="29" t="str">
        <f>VLOOKUP($A1081,'2025'!$C:$Z,MATCH(B$1,'2025'!$C$1:$Z$1,0))</f>
        <v>#N/A</v>
      </c>
      <c r="C1081" s="29" t="str">
        <f>VLOOKUP($A1081,'2025'!$C:$Z,MATCH(C$1,'2025'!$C$1:$Z$1,0))</f>
        <v>#N/A</v>
      </c>
      <c r="D1081" s="29" t="str">
        <f>VLOOKUP($A1081,'2025'!$C:$Z,MATCH(D$1,'2025'!$C$1:$Z$1,0))</f>
        <v>#N/A</v>
      </c>
      <c r="E1081" s="29" t="str">
        <f>VLOOKUP($A1081,'2025'!$C:$Z,MATCH(E$1,'2025'!$C$1:$Z$1,0))</f>
        <v>#N/A</v>
      </c>
      <c r="F1081" s="29" t="str">
        <f>VLOOKUP($A1081,'2025'!$C:$Z,MATCH(F$1,'2025'!$C$1:$Z$1,0))</f>
        <v>#N/A</v>
      </c>
      <c r="G1081" s="29" t="str">
        <f>VLOOKUP($A1081,'2025'!$C:$Z,MATCH(G$1,'2025'!$C$1:$Z$1,0))</f>
        <v>#N/A</v>
      </c>
      <c r="H1081" s="29" t="str">
        <f>VLOOKUP($A1081,'2025'!$C:$Z,MATCH(H$1,'2025'!$C$1:$Z$1,0))</f>
        <v>#N/A</v>
      </c>
      <c r="I1081" s="29" t="str">
        <f>VLOOKUP($A1081,'2025'!$C:$Z,MATCH(I$1,'2025'!$C$1:$Z$1,0))</f>
        <v>#N/A</v>
      </c>
      <c r="J1081" s="29" t="str">
        <f>VLOOKUP($A1081,'2025'!$C:$Z,MATCH(J$1,'2025'!$C$1:$Z$1,0))</f>
        <v>#N/A</v>
      </c>
      <c r="K1081" s="29" t="str">
        <f>VLOOKUP($A1081,'2025'!$C:$Z,MATCH(K$1,'2025'!$C$1:$Z$1,0))</f>
        <v>#N/A</v>
      </c>
      <c r="L1081" s="29" t="str">
        <f>VLOOKUP($A1081,'2025'!$C:$Z,MATCH(L$1,'2025'!$C$1:$Z$1,0))</f>
        <v>#N/A</v>
      </c>
      <c r="M1081" s="29" t="str">
        <f>VLOOKUP($A1081,'2025'!$C:$Z,MATCH(M$1,'2025'!$C$1:$Z$1,0))</f>
        <v>#N/A</v>
      </c>
      <c r="N1081" s="29" t="str">
        <f>VLOOKUP($A1081,'2025'!$C:$Z,MATCH(N$1,'2025'!$C$1:$Z$1,0))</f>
        <v>#N/A</v>
      </c>
      <c r="O1081" s="29" t="str">
        <f>VLOOKUP($A1081,'2025'!$C:$Z,MATCH(O$1,'2025'!$C$1:$Z$1,0))</f>
        <v>#N/A</v>
      </c>
      <c r="P1081" s="76"/>
      <c r="Q1081" s="76"/>
      <c r="R1081" s="76"/>
      <c r="S1081" s="76"/>
      <c r="T1081" s="76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76"/>
    </row>
    <row r="1082" ht="22.5" hidden="1" customHeight="1">
      <c r="A1082" s="28"/>
      <c r="B1082" s="29" t="str">
        <f>VLOOKUP($A1082,'2025'!$C:$Z,MATCH(B$1,'2025'!$C$1:$Z$1,0))</f>
        <v>#N/A</v>
      </c>
      <c r="C1082" s="29" t="str">
        <f>VLOOKUP($A1082,'2025'!$C:$Z,MATCH(C$1,'2025'!$C$1:$Z$1,0))</f>
        <v>#N/A</v>
      </c>
      <c r="D1082" s="29" t="str">
        <f>VLOOKUP($A1082,'2025'!$C:$Z,MATCH(D$1,'2025'!$C$1:$Z$1,0))</f>
        <v>#N/A</v>
      </c>
      <c r="E1082" s="29" t="str">
        <f>VLOOKUP($A1082,'2025'!$C:$Z,MATCH(E$1,'2025'!$C$1:$Z$1,0))</f>
        <v>#N/A</v>
      </c>
      <c r="F1082" s="29" t="str">
        <f>VLOOKUP($A1082,'2025'!$C:$Z,MATCH(F$1,'2025'!$C$1:$Z$1,0))</f>
        <v>#N/A</v>
      </c>
      <c r="G1082" s="29" t="str">
        <f>VLOOKUP($A1082,'2025'!$C:$Z,MATCH(G$1,'2025'!$C$1:$Z$1,0))</f>
        <v>#N/A</v>
      </c>
      <c r="H1082" s="29" t="str">
        <f>VLOOKUP($A1082,'2025'!$C:$Z,MATCH(H$1,'2025'!$C$1:$Z$1,0))</f>
        <v>#N/A</v>
      </c>
      <c r="I1082" s="29" t="str">
        <f>VLOOKUP($A1082,'2025'!$C:$Z,MATCH(I$1,'2025'!$C$1:$Z$1,0))</f>
        <v>#N/A</v>
      </c>
      <c r="J1082" s="29" t="str">
        <f>VLOOKUP($A1082,'2025'!$C:$Z,MATCH(J$1,'2025'!$C$1:$Z$1,0))</f>
        <v>#N/A</v>
      </c>
      <c r="K1082" s="29" t="str">
        <f>VLOOKUP($A1082,'2025'!$C:$Z,MATCH(K$1,'2025'!$C$1:$Z$1,0))</f>
        <v>#N/A</v>
      </c>
      <c r="L1082" s="29" t="str">
        <f>VLOOKUP($A1082,'2025'!$C:$Z,MATCH(L$1,'2025'!$C$1:$Z$1,0))</f>
        <v>#N/A</v>
      </c>
      <c r="M1082" s="29" t="str">
        <f>VLOOKUP($A1082,'2025'!$C:$Z,MATCH(M$1,'2025'!$C$1:$Z$1,0))</f>
        <v>#N/A</v>
      </c>
      <c r="N1082" s="29" t="str">
        <f>VLOOKUP($A1082,'2025'!$C:$Z,MATCH(N$1,'2025'!$C$1:$Z$1,0))</f>
        <v>#N/A</v>
      </c>
      <c r="O1082" s="29" t="str">
        <f>VLOOKUP($A1082,'2025'!$C:$Z,MATCH(O$1,'2025'!$C$1:$Z$1,0))</f>
        <v>#N/A</v>
      </c>
      <c r="P1082" s="76"/>
      <c r="Q1082" s="76"/>
      <c r="R1082" s="76"/>
      <c r="S1082" s="76"/>
      <c r="T1082" s="76"/>
      <c r="U1082" s="76"/>
      <c r="V1082" s="76"/>
      <c r="W1082" s="76"/>
      <c r="X1082" s="76"/>
      <c r="Y1082" s="76"/>
      <c r="Z1082" s="76"/>
      <c r="AA1082" s="76"/>
      <c r="AB1082" s="76"/>
      <c r="AC1082" s="76"/>
      <c r="AD1082" s="76"/>
    </row>
    <row r="1083" ht="22.5" hidden="1" customHeight="1">
      <c r="A1083" s="28"/>
      <c r="B1083" s="29" t="str">
        <f>VLOOKUP($A1083,'2025'!$C:$Z,MATCH(B$1,'2025'!$C$1:$Z$1,0))</f>
        <v>#N/A</v>
      </c>
      <c r="C1083" s="29" t="str">
        <f>VLOOKUP($A1083,'2025'!$C:$Z,MATCH(C$1,'2025'!$C$1:$Z$1,0))</f>
        <v>#N/A</v>
      </c>
      <c r="D1083" s="29" t="str">
        <f>VLOOKUP($A1083,'2025'!$C:$Z,MATCH(D$1,'2025'!$C$1:$Z$1,0))</f>
        <v>#N/A</v>
      </c>
      <c r="E1083" s="29" t="str">
        <f>VLOOKUP($A1083,'2025'!$C:$Z,MATCH(E$1,'2025'!$C$1:$Z$1,0))</f>
        <v>#N/A</v>
      </c>
      <c r="F1083" s="29" t="str">
        <f>VLOOKUP($A1083,'2025'!$C:$Z,MATCH(F$1,'2025'!$C$1:$Z$1,0))</f>
        <v>#N/A</v>
      </c>
      <c r="G1083" s="29" t="str">
        <f>VLOOKUP($A1083,'2025'!$C:$Z,MATCH(G$1,'2025'!$C$1:$Z$1,0))</f>
        <v>#N/A</v>
      </c>
      <c r="H1083" s="29" t="str">
        <f>VLOOKUP($A1083,'2025'!$C:$Z,MATCH(H$1,'2025'!$C$1:$Z$1,0))</f>
        <v>#N/A</v>
      </c>
      <c r="I1083" s="29" t="str">
        <f>VLOOKUP($A1083,'2025'!$C:$Z,MATCH(I$1,'2025'!$C$1:$Z$1,0))</f>
        <v>#N/A</v>
      </c>
      <c r="J1083" s="29" t="str">
        <f>VLOOKUP($A1083,'2025'!$C:$Z,MATCH(J$1,'2025'!$C$1:$Z$1,0))</f>
        <v>#N/A</v>
      </c>
      <c r="K1083" s="29" t="str">
        <f>VLOOKUP($A1083,'2025'!$C:$Z,MATCH(K$1,'2025'!$C$1:$Z$1,0))</f>
        <v>#N/A</v>
      </c>
      <c r="L1083" s="29" t="str">
        <f>VLOOKUP($A1083,'2025'!$C:$Z,MATCH(L$1,'2025'!$C$1:$Z$1,0))</f>
        <v>#N/A</v>
      </c>
      <c r="M1083" s="29" t="str">
        <f>VLOOKUP($A1083,'2025'!$C:$Z,MATCH(M$1,'2025'!$C$1:$Z$1,0))</f>
        <v>#N/A</v>
      </c>
      <c r="N1083" s="29" t="str">
        <f>VLOOKUP($A1083,'2025'!$C:$Z,MATCH(N$1,'2025'!$C$1:$Z$1,0))</f>
        <v>#N/A</v>
      </c>
      <c r="O1083" s="29" t="str">
        <f>VLOOKUP($A1083,'2025'!$C:$Z,MATCH(O$1,'2025'!$C$1:$Z$1,0))</f>
        <v>#N/A</v>
      </c>
      <c r="P1083" s="76"/>
      <c r="Q1083" s="76"/>
      <c r="R1083" s="76"/>
      <c r="S1083" s="76"/>
      <c r="T1083" s="76"/>
      <c r="U1083" s="76"/>
      <c r="V1083" s="76"/>
      <c r="W1083" s="76"/>
      <c r="X1083" s="76"/>
      <c r="Y1083" s="76"/>
      <c r="Z1083" s="76"/>
      <c r="AA1083" s="76"/>
      <c r="AB1083" s="76"/>
      <c r="AC1083" s="76"/>
      <c r="AD1083" s="76"/>
    </row>
    <row r="1084" ht="22.5" hidden="1" customHeight="1">
      <c r="A1084" s="28"/>
      <c r="B1084" s="29" t="str">
        <f>VLOOKUP($A1084,'2025'!$C:$Z,MATCH(B$1,'2025'!$C$1:$Z$1,0))</f>
        <v>#N/A</v>
      </c>
      <c r="C1084" s="29" t="str">
        <f>VLOOKUP($A1084,'2025'!$C:$Z,MATCH(C$1,'2025'!$C$1:$Z$1,0))</f>
        <v>#N/A</v>
      </c>
      <c r="D1084" s="29" t="str">
        <f>VLOOKUP($A1084,'2025'!$C:$Z,MATCH(D$1,'2025'!$C$1:$Z$1,0))</f>
        <v>#N/A</v>
      </c>
      <c r="E1084" s="29" t="str">
        <f>VLOOKUP($A1084,'2025'!$C:$Z,MATCH(E$1,'2025'!$C$1:$Z$1,0))</f>
        <v>#N/A</v>
      </c>
      <c r="F1084" s="29" t="str">
        <f>VLOOKUP($A1084,'2025'!$C:$Z,MATCH(F$1,'2025'!$C$1:$Z$1,0))</f>
        <v>#N/A</v>
      </c>
      <c r="G1084" s="29" t="str">
        <f>VLOOKUP($A1084,'2025'!$C:$Z,MATCH(G$1,'2025'!$C$1:$Z$1,0))</f>
        <v>#N/A</v>
      </c>
      <c r="H1084" s="29" t="str">
        <f>VLOOKUP($A1084,'2025'!$C:$Z,MATCH(H$1,'2025'!$C$1:$Z$1,0))</f>
        <v>#N/A</v>
      </c>
      <c r="I1084" s="29" t="str">
        <f>VLOOKUP($A1084,'2025'!$C:$Z,MATCH(I$1,'2025'!$C$1:$Z$1,0))</f>
        <v>#N/A</v>
      </c>
      <c r="J1084" s="29" t="str">
        <f>VLOOKUP($A1084,'2025'!$C:$Z,MATCH(J$1,'2025'!$C$1:$Z$1,0))</f>
        <v>#N/A</v>
      </c>
      <c r="K1084" s="29" t="str">
        <f>VLOOKUP($A1084,'2025'!$C:$Z,MATCH(K$1,'2025'!$C$1:$Z$1,0))</f>
        <v>#N/A</v>
      </c>
      <c r="L1084" s="29" t="str">
        <f>VLOOKUP($A1084,'2025'!$C:$Z,MATCH(L$1,'2025'!$C$1:$Z$1,0))</f>
        <v>#N/A</v>
      </c>
      <c r="M1084" s="29" t="str">
        <f>VLOOKUP($A1084,'2025'!$C:$Z,MATCH(M$1,'2025'!$C$1:$Z$1,0))</f>
        <v>#N/A</v>
      </c>
      <c r="N1084" s="29" t="str">
        <f>VLOOKUP($A1084,'2025'!$C:$Z,MATCH(N$1,'2025'!$C$1:$Z$1,0))</f>
        <v>#N/A</v>
      </c>
      <c r="O1084" s="29" t="str">
        <f>VLOOKUP($A1084,'2025'!$C:$Z,MATCH(O$1,'2025'!$C$1:$Z$1,0))</f>
        <v>#N/A</v>
      </c>
      <c r="P1084" s="76"/>
      <c r="Q1084" s="76"/>
      <c r="R1084" s="76"/>
      <c r="S1084" s="76"/>
      <c r="T1084" s="76"/>
      <c r="U1084" s="76"/>
      <c r="V1084" s="76"/>
      <c r="W1084" s="76"/>
      <c r="X1084" s="76"/>
      <c r="Y1084" s="76"/>
      <c r="Z1084" s="76"/>
      <c r="AA1084" s="76"/>
      <c r="AB1084" s="76"/>
      <c r="AC1084" s="76"/>
      <c r="AD1084" s="76"/>
    </row>
    <row r="1085" ht="22.5" hidden="1" customHeight="1">
      <c r="A1085" s="28"/>
      <c r="B1085" s="29" t="str">
        <f>VLOOKUP($A1085,'2025'!$C:$Z,MATCH(B$1,'2025'!$C$1:$Z$1,0))</f>
        <v>#N/A</v>
      </c>
      <c r="C1085" s="29" t="str">
        <f>VLOOKUP($A1085,'2025'!$C:$Z,MATCH(C$1,'2025'!$C$1:$Z$1,0))</f>
        <v>#N/A</v>
      </c>
      <c r="D1085" s="29" t="str">
        <f>VLOOKUP($A1085,'2025'!$C:$Z,MATCH(D$1,'2025'!$C$1:$Z$1,0))</f>
        <v>#N/A</v>
      </c>
      <c r="E1085" s="29" t="str">
        <f>VLOOKUP($A1085,'2025'!$C:$Z,MATCH(E$1,'2025'!$C$1:$Z$1,0))</f>
        <v>#N/A</v>
      </c>
      <c r="F1085" s="29" t="str">
        <f>VLOOKUP($A1085,'2025'!$C:$Z,MATCH(F$1,'2025'!$C$1:$Z$1,0))</f>
        <v>#N/A</v>
      </c>
      <c r="G1085" s="29" t="str">
        <f>VLOOKUP($A1085,'2025'!$C:$Z,MATCH(G$1,'2025'!$C$1:$Z$1,0))</f>
        <v>#N/A</v>
      </c>
      <c r="H1085" s="29" t="str">
        <f>VLOOKUP($A1085,'2025'!$C:$Z,MATCH(H$1,'2025'!$C$1:$Z$1,0))</f>
        <v>#N/A</v>
      </c>
      <c r="I1085" s="29" t="str">
        <f>VLOOKUP($A1085,'2025'!$C:$Z,MATCH(I$1,'2025'!$C$1:$Z$1,0))</f>
        <v>#N/A</v>
      </c>
      <c r="J1085" s="29" t="str">
        <f>VLOOKUP($A1085,'2025'!$C:$Z,MATCH(J$1,'2025'!$C$1:$Z$1,0))</f>
        <v>#N/A</v>
      </c>
      <c r="K1085" s="29" t="str">
        <f>VLOOKUP($A1085,'2025'!$C:$Z,MATCH(K$1,'2025'!$C$1:$Z$1,0))</f>
        <v>#N/A</v>
      </c>
      <c r="L1085" s="29" t="str">
        <f>VLOOKUP($A1085,'2025'!$C:$Z,MATCH(L$1,'2025'!$C$1:$Z$1,0))</f>
        <v>#N/A</v>
      </c>
      <c r="M1085" s="29" t="str">
        <f>VLOOKUP($A1085,'2025'!$C:$Z,MATCH(M$1,'2025'!$C$1:$Z$1,0))</f>
        <v>#N/A</v>
      </c>
      <c r="N1085" s="29" t="str">
        <f>VLOOKUP($A1085,'2025'!$C:$Z,MATCH(N$1,'2025'!$C$1:$Z$1,0))</f>
        <v>#N/A</v>
      </c>
      <c r="O1085" s="29" t="str">
        <f>VLOOKUP($A1085,'2025'!$C:$Z,MATCH(O$1,'2025'!$C$1:$Z$1,0))</f>
        <v>#N/A</v>
      </c>
      <c r="P1085" s="76"/>
      <c r="Q1085" s="76"/>
      <c r="R1085" s="76"/>
      <c r="S1085" s="76"/>
      <c r="T1085" s="76"/>
      <c r="U1085" s="76"/>
      <c r="V1085" s="76"/>
      <c r="W1085" s="76"/>
      <c r="X1085" s="76"/>
      <c r="Y1085" s="76"/>
      <c r="Z1085" s="76"/>
      <c r="AA1085" s="76"/>
      <c r="AB1085" s="76"/>
      <c r="AC1085" s="76"/>
      <c r="AD1085" s="76"/>
    </row>
    <row r="1086" ht="22.5" hidden="1" customHeight="1">
      <c r="A1086" s="28"/>
      <c r="B1086" s="29" t="str">
        <f>VLOOKUP($A1086,'2025'!$C:$Z,MATCH(B$1,'2025'!$C$1:$Z$1,0))</f>
        <v>#N/A</v>
      </c>
      <c r="C1086" s="29" t="str">
        <f>VLOOKUP($A1086,'2025'!$C:$Z,MATCH(C$1,'2025'!$C$1:$Z$1,0))</f>
        <v>#N/A</v>
      </c>
      <c r="D1086" s="29" t="str">
        <f>VLOOKUP($A1086,'2025'!$C:$Z,MATCH(D$1,'2025'!$C$1:$Z$1,0))</f>
        <v>#N/A</v>
      </c>
      <c r="E1086" s="29" t="str">
        <f>VLOOKUP($A1086,'2025'!$C:$Z,MATCH(E$1,'2025'!$C$1:$Z$1,0))</f>
        <v>#N/A</v>
      </c>
      <c r="F1086" s="29" t="str">
        <f>VLOOKUP($A1086,'2025'!$C:$Z,MATCH(F$1,'2025'!$C$1:$Z$1,0))</f>
        <v>#N/A</v>
      </c>
      <c r="G1086" s="29" t="str">
        <f>VLOOKUP($A1086,'2025'!$C:$Z,MATCH(G$1,'2025'!$C$1:$Z$1,0))</f>
        <v>#N/A</v>
      </c>
      <c r="H1086" s="29" t="str">
        <f>VLOOKUP($A1086,'2025'!$C:$Z,MATCH(H$1,'2025'!$C$1:$Z$1,0))</f>
        <v>#N/A</v>
      </c>
      <c r="I1086" s="29" t="str">
        <f>VLOOKUP($A1086,'2025'!$C:$Z,MATCH(I$1,'2025'!$C$1:$Z$1,0))</f>
        <v>#N/A</v>
      </c>
      <c r="J1086" s="29" t="str">
        <f>VLOOKUP($A1086,'2025'!$C:$Z,MATCH(J$1,'2025'!$C$1:$Z$1,0))</f>
        <v>#N/A</v>
      </c>
      <c r="K1086" s="29" t="str">
        <f>VLOOKUP($A1086,'2025'!$C:$Z,MATCH(K$1,'2025'!$C$1:$Z$1,0))</f>
        <v>#N/A</v>
      </c>
      <c r="L1086" s="29" t="str">
        <f>VLOOKUP($A1086,'2025'!$C:$Z,MATCH(L$1,'2025'!$C$1:$Z$1,0))</f>
        <v>#N/A</v>
      </c>
      <c r="M1086" s="29" t="str">
        <f>VLOOKUP($A1086,'2025'!$C:$Z,MATCH(M$1,'2025'!$C$1:$Z$1,0))</f>
        <v>#N/A</v>
      </c>
      <c r="N1086" s="29" t="str">
        <f>VLOOKUP($A1086,'2025'!$C:$Z,MATCH(N$1,'2025'!$C$1:$Z$1,0))</f>
        <v>#N/A</v>
      </c>
      <c r="O1086" s="29" t="str">
        <f>VLOOKUP($A1086,'2025'!$C:$Z,MATCH(O$1,'2025'!$C$1:$Z$1,0))</f>
        <v>#N/A</v>
      </c>
      <c r="P1086" s="76"/>
      <c r="Q1086" s="76"/>
      <c r="R1086" s="76"/>
      <c r="S1086" s="76"/>
      <c r="T1086" s="76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76"/>
    </row>
    <row r="1087" ht="22.5" hidden="1" customHeight="1">
      <c r="A1087" s="28"/>
      <c r="B1087" s="29" t="str">
        <f>VLOOKUP($A1087,'2025'!$C:$Z,MATCH(B$1,'2025'!$C$1:$Z$1,0))</f>
        <v>#N/A</v>
      </c>
      <c r="C1087" s="29" t="str">
        <f>VLOOKUP($A1087,'2025'!$C:$Z,MATCH(C$1,'2025'!$C$1:$Z$1,0))</f>
        <v>#N/A</v>
      </c>
      <c r="D1087" s="29" t="str">
        <f>VLOOKUP($A1087,'2025'!$C:$Z,MATCH(D$1,'2025'!$C$1:$Z$1,0))</f>
        <v>#N/A</v>
      </c>
      <c r="E1087" s="29" t="str">
        <f>VLOOKUP($A1087,'2025'!$C:$Z,MATCH(E$1,'2025'!$C$1:$Z$1,0))</f>
        <v>#N/A</v>
      </c>
      <c r="F1087" s="29" t="str">
        <f>VLOOKUP($A1087,'2025'!$C:$Z,MATCH(F$1,'2025'!$C$1:$Z$1,0))</f>
        <v>#N/A</v>
      </c>
      <c r="G1087" s="29" t="str">
        <f>VLOOKUP($A1087,'2025'!$C:$Z,MATCH(G$1,'2025'!$C$1:$Z$1,0))</f>
        <v>#N/A</v>
      </c>
      <c r="H1087" s="29" t="str">
        <f>VLOOKUP($A1087,'2025'!$C:$Z,MATCH(H$1,'2025'!$C$1:$Z$1,0))</f>
        <v>#N/A</v>
      </c>
      <c r="I1087" s="29" t="str">
        <f>VLOOKUP($A1087,'2025'!$C:$Z,MATCH(I$1,'2025'!$C$1:$Z$1,0))</f>
        <v>#N/A</v>
      </c>
      <c r="J1087" s="29" t="str">
        <f>VLOOKUP($A1087,'2025'!$C:$Z,MATCH(J$1,'2025'!$C$1:$Z$1,0))</f>
        <v>#N/A</v>
      </c>
      <c r="K1087" s="29" t="str">
        <f>VLOOKUP($A1087,'2025'!$C:$Z,MATCH(K$1,'2025'!$C$1:$Z$1,0))</f>
        <v>#N/A</v>
      </c>
      <c r="L1087" s="29" t="str">
        <f>VLOOKUP($A1087,'2025'!$C:$Z,MATCH(L$1,'2025'!$C$1:$Z$1,0))</f>
        <v>#N/A</v>
      </c>
      <c r="M1087" s="29" t="str">
        <f>VLOOKUP($A1087,'2025'!$C:$Z,MATCH(M$1,'2025'!$C$1:$Z$1,0))</f>
        <v>#N/A</v>
      </c>
      <c r="N1087" s="29" t="str">
        <f>VLOOKUP($A1087,'2025'!$C:$Z,MATCH(N$1,'2025'!$C$1:$Z$1,0))</f>
        <v>#N/A</v>
      </c>
      <c r="O1087" s="29" t="str">
        <f>VLOOKUP($A1087,'2025'!$C:$Z,MATCH(O$1,'2025'!$C$1:$Z$1,0))</f>
        <v>#N/A</v>
      </c>
      <c r="P1087" s="76"/>
      <c r="Q1087" s="76"/>
      <c r="R1087" s="76"/>
      <c r="S1087" s="76"/>
      <c r="T1087" s="76"/>
      <c r="U1087" s="76"/>
      <c r="V1087" s="76"/>
      <c r="W1087" s="76"/>
      <c r="X1087" s="76"/>
      <c r="Y1087" s="76"/>
      <c r="Z1087" s="76"/>
      <c r="AA1087" s="76"/>
      <c r="AB1087" s="76"/>
      <c r="AC1087" s="76"/>
      <c r="AD1087" s="76"/>
    </row>
    <row r="1088" ht="22.5" hidden="1" customHeight="1">
      <c r="A1088" s="28"/>
      <c r="B1088" s="29" t="str">
        <f>VLOOKUP($A1088,'2025'!$C:$Z,MATCH(B$1,'2025'!$C$1:$Z$1,0))</f>
        <v>#N/A</v>
      </c>
      <c r="C1088" s="29" t="str">
        <f>VLOOKUP($A1088,'2025'!$C:$Z,MATCH(C$1,'2025'!$C$1:$Z$1,0))</f>
        <v>#N/A</v>
      </c>
      <c r="D1088" s="29" t="str">
        <f>VLOOKUP($A1088,'2025'!$C:$Z,MATCH(D$1,'2025'!$C$1:$Z$1,0))</f>
        <v>#N/A</v>
      </c>
      <c r="E1088" s="29" t="str">
        <f>VLOOKUP($A1088,'2025'!$C:$Z,MATCH(E$1,'2025'!$C$1:$Z$1,0))</f>
        <v>#N/A</v>
      </c>
      <c r="F1088" s="29" t="str">
        <f>VLOOKUP($A1088,'2025'!$C:$Z,MATCH(F$1,'2025'!$C$1:$Z$1,0))</f>
        <v>#N/A</v>
      </c>
      <c r="G1088" s="29" t="str">
        <f>VLOOKUP($A1088,'2025'!$C:$Z,MATCH(G$1,'2025'!$C$1:$Z$1,0))</f>
        <v>#N/A</v>
      </c>
      <c r="H1088" s="29" t="str">
        <f>VLOOKUP($A1088,'2025'!$C:$Z,MATCH(H$1,'2025'!$C$1:$Z$1,0))</f>
        <v>#N/A</v>
      </c>
      <c r="I1088" s="29" t="str">
        <f>VLOOKUP($A1088,'2025'!$C:$Z,MATCH(I$1,'2025'!$C$1:$Z$1,0))</f>
        <v>#N/A</v>
      </c>
      <c r="J1088" s="29" t="str">
        <f>VLOOKUP($A1088,'2025'!$C:$Z,MATCH(J$1,'2025'!$C$1:$Z$1,0))</f>
        <v>#N/A</v>
      </c>
      <c r="K1088" s="29" t="str">
        <f>VLOOKUP($A1088,'2025'!$C:$Z,MATCH(K$1,'2025'!$C$1:$Z$1,0))</f>
        <v>#N/A</v>
      </c>
      <c r="L1088" s="29" t="str">
        <f>VLOOKUP($A1088,'2025'!$C:$Z,MATCH(L$1,'2025'!$C$1:$Z$1,0))</f>
        <v>#N/A</v>
      </c>
      <c r="M1088" s="29" t="str">
        <f>VLOOKUP($A1088,'2025'!$C:$Z,MATCH(M$1,'2025'!$C$1:$Z$1,0))</f>
        <v>#N/A</v>
      </c>
      <c r="N1088" s="29" t="str">
        <f>VLOOKUP($A1088,'2025'!$C:$Z,MATCH(N$1,'2025'!$C$1:$Z$1,0))</f>
        <v>#N/A</v>
      </c>
      <c r="O1088" s="29" t="str">
        <f>VLOOKUP($A1088,'2025'!$C:$Z,MATCH(O$1,'2025'!$C$1:$Z$1,0))</f>
        <v>#N/A</v>
      </c>
      <c r="P1088" s="76"/>
      <c r="Q1088" s="76"/>
      <c r="R1088" s="76"/>
      <c r="S1088" s="76"/>
      <c r="T1088" s="76"/>
      <c r="U1088" s="76"/>
      <c r="V1088" s="76"/>
      <c r="W1088" s="76"/>
      <c r="X1088" s="76"/>
      <c r="Y1088" s="76"/>
      <c r="Z1088" s="76"/>
      <c r="AA1088" s="76"/>
      <c r="AB1088" s="76"/>
      <c r="AC1088" s="76"/>
      <c r="AD1088" s="76"/>
    </row>
    <row r="1089" ht="22.5" hidden="1" customHeight="1">
      <c r="A1089" s="28"/>
      <c r="B1089" s="29" t="str">
        <f>VLOOKUP($A1089,'2025'!$C:$Z,MATCH(B$1,'2025'!$C$1:$Z$1,0))</f>
        <v>#N/A</v>
      </c>
      <c r="C1089" s="29" t="str">
        <f>VLOOKUP($A1089,'2025'!$C:$Z,MATCH(C$1,'2025'!$C$1:$Z$1,0))</f>
        <v>#N/A</v>
      </c>
      <c r="D1089" s="29" t="str">
        <f>VLOOKUP($A1089,'2025'!$C:$Z,MATCH(D$1,'2025'!$C$1:$Z$1,0))</f>
        <v>#N/A</v>
      </c>
      <c r="E1089" s="29" t="str">
        <f>VLOOKUP($A1089,'2025'!$C:$Z,MATCH(E$1,'2025'!$C$1:$Z$1,0))</f>
        <v>#N/A</v>
      </c>
      <c r="F1089" s="29" t="str">
        <f>VLOOKUP($A1089,'2025'!$C:$Z,MATCH(F$1,'2025'!$C$1:$Z$1,0))</f>
        <v>#N/A</v>
      </c>
      <c r="G1089" s="29" t="str">
        <f>VLOOKUP($A1089,'2025'!$C:$Z,MATCH(G$1,'2025'!$C$1:$Z$1,0))</f>
        <v>#N/A</v>
      </c>
      <c r="H1089" s="29" t="str">
        <f>VLOOKUP($A1089,'2025'!$C:$Z,MATCH(H$1,'2025'!$C$1:$Z$1,0))</f>
        <v>#N/A</v>
      </c>
      <c r="I1089" s="29" t="str">
        <f>VLOOKUP($A1089,'2025'!$C:$Z,MATCH(I$1,'2025'!$C$1:$Z$1,0))</f>
        <v>#N/A</v>
      </c>
      <c r="J1089" s="29" t="str">
        <f>VLOOKUP($A1089,'2025'!$C:$Z,MATCH(J$1,'2025'!$C$1:$Z$1,0))</f>
        <v>#N/A</v>
      </c>
      <c r="K1089" s="29" t="str">
        <f>VLOOKUP($A1089,'2025'!$C:$Z,MATCH(K$1,'2025'!$C$1:$Z$1,0))</f>
        <v>#N/A</v>
      </c>
      <c r="L1089" s="29" t="str">
        <f>VLOOKUP($A1089,'2025'!$C:$Z,MATCH(L$1,'2025'!$C$1:$Z$1,0))</f>
        <v>#N/A</v>
      </c>
      <c r="M1089" s="29" t="str">
        <f>VLOOKUP($A1089,'2025'!$C:$Z,MATCH(M$1,'2025'!$C$1:$Z$1,0))</f>
        <v>#N/A</v>
      </c>
      <c r="N1089" s="29" t="str">
        <f>VLOOKUP($A1089,'2025'!$C:$Z,MATCH(N$1,'2025'!$C$1:$Z$1,0))</f>
        <v>#N/A</v>
      </c>
      <c r="O1089" s="29" t="str">
        <f>VLOOKUP($A1089,'2025'!$C:$Z,MATCH(O$1,'2025'!$C$1:$Z$1,0))</f>
        <v>#N/A</v>
      </c>
      <c r="P1089" s="76"/>
      <c r="Q1089" s="76"/>
      <c r="R1089" s="76"/>
      <c r="S1089" s="76"/>
      <c r="T1089" s="76"/>
      <c r="U1089" s="76"/>
      <c r="V1089" s="76"/>
      <c r="W1089" s="76"/>
      <c r="X1089" s="76"/>
      <c r="Y1089" s="76"/>
      <c r="Z1089" s="76"/>
      <c r="AA1089" s="76"/>
      <c r="AB1089" s="76"/>
      <c r="AC1089" s="76"/>
      <c r="AD1089" s="76"/>
    </row>
    <row r="1090" ht="22.5" hidden="1" customHeight="1">
      <c r="A1090" s="28"/>
      <c r="B1090" s="29" t="str">
        <f>VLOOKUP($A1090,'2025'!$C:$Z,MATCH(B$1,'2025'!$C$1:$Z$1,0))</f>
        <v>#N/A</v>
      </c>
      <c r="C1090" s="29" t="str">
        <f>VLOOKUP($A1090,'2025'!$C:$Z,MATCH(C$1,'2025'!$C$1:$Z$1,0))</f>
        <v>#N/A</v>
      </c>
      <c r="D1090" s="29" t="str">
        <f>VLOOKUP($A1090,'2025'!$C:$Z,MATCH(D$1,'2025'!$C$1:$Z$1,0))</f>
        <v>#N/A</v>
      </c>
      <c r="E1090" s="29" t="str">
        <f>VLOOKUP($A1090,'2025'!$C:$Z,MATCH(E$1,'2025'!$C$1:$Z$1,0))</f>
        <v>#N/A</v>
      </c>
      <c r="F1090" s="29" t="str">
        <f>VLOOKUP($A1090,'2025'!$C:$Z,MATCH(F$1,'2025'!$C$1:$Z$1,0))</f>
        <v>#N/A</v>
      </c>
      <c r="G1090" s="29" t="str">
        <f>VLOOKUP($A1090,'2025'!$C:$Z,MATCH(G$1,'2025'!$C$1:$Z$1,0))</f>
        <v>#N/A</v>
      </c>
      <c r="H1090" s="29" t="str">
        <f>VLOOKUP($A1090,'2025'!$C:$Z,MATCH(H$1,'2025'!$C$1:$Z$1,0))</f>
        <v>#N/A</v>
      </c>
      <c r="I1090" s="29" t="str">
        <f>VLOOKUP($A1090,'2025'!$C:$Z,MATCH(I$1,'2025'!$C$1:$Z$1,0))</f>
        <v>#N/A</v>
      </c>
      <c r="J1090" s="29" t="str">
        <f>VLOOKUP($A1090,'2025'!$C:$Z,MATCH(J$1,'2025'!$C$1:$Z$1,0))</f>
        <v>#N/A</v>
      </c>
      <c r="K1090" s="29" t="str">
        <f>VLOOKUP($A1090,'2025'!$C:$Z,MATCH(K$1,'2025'!$C$1:$Z$1,0))</f>
        <v>#N/A</v>
      </c>
      <c r="L1090" s="29" t="str">
        <f>VLOOKUP($A1090,'2025'!$C:$Z,MATCH(L$1,'2025'!$C$1:$Z$1,0))</f>
        <v>#N/A</v>
      </c>
      <c r="M1090" s="29" t="str">
        <f>VLOOKUP($A1090,'2025'!$C:$Z,MATCH(M$1,'2025'!$C$1:$Z$1,0))</f>
        <v>#N/A</v>
      </c>
      <c r="N1090" s="29" t="str">
        <f>VLOOKUP($A1090,'2025'!$C:$Z,MATCH(N$1,'2025'!$C$1:$Z$1,0))</f>
        <v>#N/A</v>
      </c>
      <c r="O1090" s="29" t="str">
        <f>VLOOKUP($A1090,'2025'!$C:$Z,MATCH(O$1,'2025'!$C$1:$Z$1,0))</f>
        <v>#N/A</v>
      </c>
      <c r="P1090" s="76"/>
      <c r="Q1090" s="76"/>
      <c r="R1090" s="76"/>
      <c r="S1090" s="76"/>
      <c r="T1090" s="76"/>
      <c r="U1090" s="76"/>
      <c r="V1090" s="76"/>
      <c r="W1090" s="76"/>
      <c r="X1090" s="76"/>
      <c r="Y1090" s="76"/>
      <c r="Z1090" s="76"/>
      <c r="AA1090" s="76"/>
      <c r="AB1090" s="76"/>
      <c r="AC1090" s="76"/>
      <c r="AD1090" s="76"/>
    </row>
    <row r="1091" ht="22.5" hidden="1" customHeight="1">
      <c r="A1091" s="28"/>
      <c r="B1091" s="29" t="str">
        <f>VLOOKUP($A1091,'2025'!$C:$Z,MATCH(B$1,'2025'!$C$1:$Z$1,0))</f>
        <v>#N/A</v>
      </c>
      <c r="C1091" s="29" t="str">
        <f>VLOOKUP($A1091,'2025'!$C:$Z,MATCH(C$1,'2025'!$C$1:$Z$1,0))</f>
        <v>#N/A</v>
      </c>
      <c r="D1091" s="29" t="str">
        <f>VLOOKUP($A1091,'2025'!$C:$Z,MATCH(D$1,'2025'!$C$1:$Z$1,0))</f>
        <v>#N/A</v>
      </c>
      <c r="E1091" s="29" t="str">
        <f>VLOOKUP($A1091,'2025'!$C:$Z,MATCH(E$1,'2025'!$C$1:$Z$1,0))</f>
        <v>#N/A</v>
      </c>
      <c r="F1091" s="29" t="str">
        <f>VLOOKUP($A1091,'2025'!$C:$Z,MATCH(F$1,'2025'!$C$1:$Z$1,0))</f>
        <v>#N/A</v>
      </c>
      <c r="G1091" s="29" t="str">
        <f>VLOOKUP($A1091,'2025'!$C:$Z,MATCH(G$1,'2025'!$C$1:$Z$1,0))</f>
        <v>#N/A</v>
      </c>
      <c r="H1091" s="29" t="str">
        <f>VLOOKUP($A1091,'2025'!$C:$Z,MATCH(H$1,'2025'!$C$1:$Z$1,0))</f>
        <v>#N/A</v>
      </c>
      <c r="I1091" s="29" t="str">
        <f>VLOOKUP($A1091,'2025'!$C:$Z,MATCH(I$1,'2025'!$C$1:$Z$1,0))</f>
        <v>#N/A</v>
      </c>
      <c r="J1091" s="29" t="str">
        <f>VLOOKUP($A1091,'2025'!$C:$Z,MATCH(J$1,'2025'!$C$1:$Z$1,0))</f>
        <v>#N/A</v>
      </c>
      <c r="K1091" s="29" t="str">
        <f>VLOOKUP($A1091,'2025'!$C:$Z,MATCH(K$1,'2025'!$C$1:$Z$1,0))</f>
        <v>#N/A</v>
      </c>
      <c r="L1091" s="29" t="str">
        <f>VLOOKUP($A1091,'2025'!$C:$Z,MATCH(L$1,'2025'!$C$1:$Z$1,0))</f>
        <v>#N/A</v>
      </c>
      <c r="M1091" s="29" t="str">
        <f>VLOOKUP($A1091,'2025'!$C:$Z,MATCH(M$1,'2025'!$C$1:$Z$1,0))</f>
        <v>#N/A</v>
      </c>
      <c r="N1091" s="29" t="str">
        <f>VLOOKUP($A1091,'2025'!$C:$Z,MATCH(N$1,'2025'!$C$1:$Z$1,0))</f>
        <v>#N/A</v>
      </c>
      <c r="O1091" s="29" t="str">
        <f>VLOOKUP($A1091,'2025'!$C:$Z,MATCH(O$1,'2025'!$C$1:$Z$1,0))</f>
        <v>#N/A</v>
      </c>
      <c r="P1091" s="76"/>
      <c r="Q1091" s="76"/>
      <c r="R1091" s="76"/>
      <c r="S1091" s="76"/>
      <c r="T1091" s="76"/>
      <c r="U1091" s="76"/>
      <c r="V1091" s="76"/>
      <c r="W1091" s="76"/>
      <c r="X1091" s="76"/>
      <c r="Y1091" s="76"/>
      <c r="Z1091" s="76"/>
      <c r="AA1091" s="76"/>
      <c r="AB1091" s="76"/>
      <c r="AC1091" s="76"/>
      <c r="AD1091" s="76"/>
    </row>
    <row r="1092" ht="22.5" hidden="1" customHeight="1">
      <c r="A1092" s="28"/>
      <c r="B1092" s="29" t="str">
        <f>VLOOKUP($A1092,'2025'!$C:$Z,MATCH(B$1,'2025'!$C$1:$Z$1,0))</f>
        <v>#N/A</v>
      </c>
      <c r="C1092" s="29" t="str">
        <f>VLOOKUP($A1092,'2025'!$C:$Z,MATCH(C$1,'2025'!$C$1:$Z$1,0))</f>
        <v>#N/A</v>
      </c>
      <c r="D1092" s="29" t="str">
        <f>VLOOKUP($A1092,'2025'!$C:$Z,MATCH(D$1,'2025'!$C$1:$Z$1,0))</f>
        <v>#N/A</v>
      </c>
      <c r="E1092" s="29" t="str">
        <f>VLOOKUP($A1092,'2025'!$C:$Z,MATCH(E$1,'2025'!$C$1:$Z$1,0))</f>
        <v>#N/A</v>
      </c>
      <c r="F1092" s="29" t="str">
        <f>VLOOKUP($A1092,'2025'!$C:$Z,MATCH(F$1,'2025'!$C$1:$Z$1,0))</f>
        <v>#N/A</v>
      </c>
      <c r="G1092" s="29" t="str">
        <f>VLOOKUP($A1092,'2025'!$C:$Z,MATCH(G$1,'2025'!$C$1:$Z$1,0))</f>
        <v>#N/A</v>
      </c>
      <c r="H1092" s="29" t="str">
        <f>VLOOKUP($A1092,'2025'!$C:$Z,MATCH(H$1,'2025'!$C$1:$Z$1,0))</f>
        <v>#N/A</v>
      </c>
      <c r="I1092" s="29" t="str">
        <f>VLOOKUP($A1092,'2025'!$C:$Z,MATCH(I$1,'2025'!$C$1:$Z$1,0))</f>
        <v>#N/A</v>
      </c>
      <c r="J1092" s="29" t="str">
        <f>VLOOKUP($A1092,'2025'!$C:$Z,MATCH(J$1,'2025'!$C$1:$Z$1,0))</f>
        <v>#N/A</v>
      </c>
      <c r="K1092" s="29" t="str">
        <f>VLOOKUP($A1092,'2025'!$C:$Z,MATCH(K$1,'2025'!$C$1:$Z$1,0))</f>
        <v>#N/A</v>
      </c>
      <c r="L1092" s="29" t="str">
        <f>VLOOKUP($A1092,'2025'!$C:$Z,MATCH(L$1,'2025'!$C$1:$Z$1,0))</f>
        <v>#N/A</v>
      </c>
      <c r="M1092" s="29" t="str">
        <f>VLOOKUP($A1092,'2025'!$C:$Z,MATCH(M$1,'2025'!$C$1:$Z$1,0))</f>
        <v>#N/A</v>
      </c>
      <c r="N1092" s="29" t="str">
        <f>VLOOKUP($A1092,'2025'!$C:$Z,MATCH(N$1,'2025'!$C$1:$Z$1,0))</f>
        <v>#N/A</v>
      </c>
      <c r="O1092" s="29" t="str">
        <f>VLOOKUP($A1092,'2025'!$C:$Z,MATCH(O$1,'2025'!$C$1:$Z$1,0))</f>
        <v>#N/A</v>
      </c>
      <c r="P1092" s="76"/>
      <c r="Q1092" s="76"/>
      <c r="R1092" s="76"/>
      <c r="S1092" s="76"/>
      <c r="T1092" s="76"/>
      <c r="U1092" s="76"/>
      <c r="V1092" s="76"/>
      <c r="W1092" s="76"/>
      <c r="X1092" s="76"/>
      <c r="Y1092" s="76"/>
      <c r="Z1092" s="76"/>
      <c r="AA1092" s="76"/>
      <c r="AB1092" s="76"/>
      <c r="AC1092" s="76"/>
      <c r="AD1092" s="76"/>
    </row>
    <row r="1093" ht="22.5" hidden="1" customHeight="1">
      <c r="A1093" s="28"/>
      <c r="B1093" s="29" t="str">
        <f>VLOOKUP($A1093,'2025'!$C:$Z,MATCH(B$1,'2025'!$C$1:$Z$1,0))</f>
        <v>#N/A</v>
      </c>
      <c r="C1093" s="29" t="str">
        <f>VLOOKUP($A1093,'2025'!$C:$Z,MATCH(C$1,'2025'!$C$1:$Z$1,0))</f>
        <v>#N/A</v>
      </c>
      <c r="D1093" s="29" t="str">
        <f>VLOOKUP($A1093,'2025'!$C:$Z,MATCH(D$1,'2025'!$C$1:$Z$1,0))</f>
        <v>#N/A</v>
      </c>
      <c r="E1093" s="29" t="str">
        <f>VLOOKUP($A1093,'2025'!$C:$Z,MATCH(E$1,'2025'!$C$1:$Z$1,0))</f>
        <v>#N/A</v>
      </c>
      <c r="F1093" s="29" t="str">
        <f>VLOOKUP($A1093,'2025'!$C:$Z,MATCH(F$1,'2025'!$C$1:$Z$1,0))</f>
        <v>#N/A</v>
      </c>
      <c r="G1093" s="29" t="str">
        <f>VLOOKUP($A1093,'2025'!$C:$Z,MATCH(G$1,'2025'!$C$1:$Z$1,0))</f>
        <v>#N/A</v>
      </c>
      <c r="H1093" s="29" t="str">
        <f>VLOOKUP($A1093,'2025'!$C:$Z,MATCH(H$1,'2025'!$C$1:$Z$1,0))</f>
        <v>#N/A</v>
      </c>
      <c r="I1093" s="29" t="str">
        <f>VLOOKUP($A1093,'2025'!$C:$Z,MATCH(I$1,'2025'!$C$1:$Z$1,0))</f>
        <v>#N/A</v>
      </c>
      <c r="J1093" s="29" t="str">
        <f>VLOOKUP($A1093,'2025'!$C:$Z,MATCH(J$1,'2025'!$C$1:$Z$1,0))</f>
        <v>#N/A</v>
      </c>
      <c r="K1093" s="29" t="str">
        <f>VLOOKUP($A1093,'2025'!$C:$Z,MATCH(K$1,'2025'!$C$1:$Z$1,0))</f>
        <v>#N/A</v>
      </c>
      <c r="L1093" s="29" t="str">
        <f>VLOOKUP($A1093,'2025'!$C:$Z,MATCH(L$1,'2025'!$C$1:$Z$1,0))</f>
        <v>#N/A</v>
      </c>
      <c r="M1093" s="29" t="str">
        <f>VLOOKUP($A1093,'2025'!$C:$Z,MATCH(M$1,'2025'!$C$1:$Z$1,0))</f>
        <v>#N/A</v>
      </c>
      <c r="N1093" s="29" t="str">
        <f>VLOOKUP($A1093,'2025'!$C:$Z,MATCH(N$1,'2025'!$C$1:$Z$1,0))</f>
        <v>#N/A</v>
      </c>
      <c r="O1093" s="29" t="str">
        <f>VLOOKUP($A1093,'2025'!$C:$Z,MATCH(O$1,'2025'!$C$1:$Z$1,0))</f>
        <v>#N/A</v>
      </c>
      <c r="P1093" s="76"/>
      <c r="Q1093" s="76"/>
      <c r="R1093" s="76"/>
      <c r="S1093" s="76"/>
      <c r="T1093" s="76"/>
      <c r="U1093" s="76"/>
      <c r="V1093" s="76"/>
      <c r="W1093" s="76"/>
      <c r="X1093" s="76"/>
      <c r="Y1093" s="76"/>
      <c r="Z1093" s="76"/>
      <c r="AA1093" s="76"/>
      <c r="AB1093" s="76"/>
      <c r="AC1093" s="76"/>
      <c r="AD1093" s="76"/>
    </row>
    <row r="1094" ht="22.5" hidden="1" customHeight="1">
      <c r="A1094" s="28"/>
      <c r="B1094" s="29" t="str">
        <f>VLOOKUP($A1094,'2025'!$C:$Z,MATCH(B$1,'2025'!$C$1:$Z$1,0))</f>
        <v>#N/A</v>
      </c>
      <c r="C1094" s="29" t="str">
        <f>VLOOKUP($A1094,'2025'!$C:$Z,MATCH(C$1,'2025'!$C$1:$Z$1,0))</f>
        <v>#N/A</v>
      </c>
      <c r="D1094" s="29" t="str">
        <f>VLOOKUP($A1094,'2025'!$C:$Z,MATCH(D$1,'2025'!$C$1:$Z$1,0))</f>
        <v>#N/A</v>
      </c>
      <c r="E1094" s="29" t="str">
        <f>VLOOKUP($A1094,'2025'!$C:$Z,MATCH(E$1,'2025'!$C$1:$Z$1,0))</f>
        <v>#N/A</v>
      </c>
      <c r="F1094" s="29" t="str">
        <f>VLOOKUP($A1094,'2025'!$C:$Z,MATCH(F$1,'2025'!$C$1:$Z$1,0))</f>
        <v>#N/A</v>
      </c>
      <c r="G1094" s="29" t="str">
        <f>VLOOKUP($A1094,'2025'!$C:$Z,MATCH(G$1,'2025'!$C$1:$Z$1,0))</f>
        <v>#N/A</v>
      </c>
      <c r="H1094" s="29" t="str">
        <f>VLOOKUP($A1094,'2025'!$C:$Z,MATCH(H$1,'2025'!$C$1:$Z$1,0))</f>
        <v>#N/A</v>
      </c>
      <c r="I1094" s="29" t="str">
        <f>VLOOKUP($A1094,'2025'!$C:$Z,MATCH(I$1,'2025'!$C$1:$Z$1,0))</f>
        <v>#N/A</v>
      </c>
      <c r="J1094" s="29" t="str">
        <f>VLOOKUP($A1094,'2025'!$C:$Z,MATCH(J$1,'2025'!$C$1:$Z$1,0))</f>
        <v>#N/A</v>
      </c>
      <c r="K1094" s="29" t="str">
        <f>VLOOKUP($A1094,'2025'!$C:$Z,MATCH(K$1,'2025'!$C$1:$Z$1,0))</f>
        <v>#N/A</v>
      </c>
      <c r="L1094" s="29" t="str">
        <f>VLOOKUP($A1094,'2025'!$C:$Z,MATCH(L$1,'2025'!$C$1:$Z$1,0))</f>
        <v>#N/A</v>
      </c>
      <c r="M1094" s="29" t="str">
        <f>VLOOKUP($A1094,'2025'!$C:$Z,MATCH(M$1,'2025'!$C$1:$Z$1,0))</f>
        <v>#N/A</v>
      </c>
      <c r="N1094" s="29" t="str">
        <f>VLOOKUP($A1094,'2025'!$C:$Z,MATCH(N$1,'2025'!$C$1:$Z$1,0))</f>
        <v>#N/A</v>
      </c>
      <c r="O1094" s="29" t="str">
        <f>VLOOKUP($A1094,'2025'!$C:$Z,MATCH(O$1,'2025'!$C$1:$Z$1,0))</f>
        <v>#N/A</v>
      </c>
      <c r="P1094" s="76"/>
      <c r="Q1094" s="76"/>
      <c r="R1094" s="76"/>
      <c r="S1094" s="76"/>
      <c r="T1094" s="76"/>
      <c r="U1094" s="76"/>
      <c r="V1094" s="76"/>
      <c r="W1094" s="76"/>
      <c r="X1094" s="76"/>
      <c r="Y1094" s="76"/>
      <c r="Z1094" s="76"/>
      <c r="AA1094" s="76"/>
      <c r="AB1094" s="76"/>
      <c r="AC1094" s="76"/>
      <c r="AD1094" s="76"/>
    </row>
    <row r="1095" ht="22.5" hidden="1" customHeight="1">
      <c r="A1095" s="28"/>
      <c r="B1095" s="29" t="str">
        <f>VLOOKUP($A1095,'2025'!$C:$Z,MATCH(B$1,'2025'!$C$1:$Z$1,0))</f>
        <v>#N/A</v>
      </c>
      <c r="C1095" s="29" t="str">
        <f>VLOOKUP($A1095,'2025'!$C:$Z,MATCH(C$1,'2025'!$C$1:$Z$1,0))</f>
        <v>#N/A</v>
      </c>
      <c r="D1095" s="29" t="str">
        <f>VLOOKUP($A1095,'2025'!$C:$Z,MATCH(D$1,'2025'!$C$1:$Z$1,0))</f>
        <v>#N/A</v>
      </c>
      <c r="E1095" s="29" t="str">
        <f>VLOOKUP($A1095,'2025'!$C:$Z,MATCH(E$1,'2025'!$C$1:$Z$1,0))</f>
        <v>#N/A</v>
      </c>
      <c r="F1095" s="29" t="str">
        <f>VLOOKUP($A1095,'2025'!$C:$Z,MATCH(F$1,'2025'!$C$1:$Z$1,0))</f>
        <v>#N/A</v>
      </c>
      <c r="G1095" s="29" t="str">
        <f>VLOOKUP($A1095,'2025'!$C:$Z,MATCH(G$1,'2025'!$C$1:$Z$1,0))</f>
        <v>#N/A</v>
      </c>
      <c r="H1095" s="29" t="str">
        <f>VLOOKUP($A1095,'2025'!$C:$Z,MATCH(H$1,'2025'!$C$1:$Z$1,0))</f>
        <v>#N/A</v>
      </c>
      <c r="I1095" s="29" t="str">
        <f>VLOOKUP($A1095,'2025'!$C:$Z,MATCH(I$1,'2025'!$C$1:$Z$1,0))</f>
        <v>#N/A</v>
      </c>
      <c r="J1095" s="29" t="str">
        <f>VLOOKUP($A1095,'2025'!$C:$Z,MATCH(J$1,'2025'!$C$1:$Z$1,0))</f>
        <v>#N/A</v>
      </c>
      <c r="K1095" s="29" t="str">
        <f>VLOOKUP($A1095,'2025'!$C:$Z,MATCH(K$1,'2025'!$C$1:$Z$1,0))</f>
        <v>#N/A</v>
      </c>
      <c r="L1095" s="29" t="str">
        <f>VLOOKUP($A1095,'2025'!$C:$Z,MATCH(L$1,'2025'!$C$1:$Z$1,0))</f>
        <v>#N/A</v>
      </c>
      <c r="M1095" s="29" t="str">
        <f>VLOOKUP($A1095,'2025'!$C:$Z,MATCH(M$1,'2025'!$C$1:$Z$1,0))</f>
        <v>#N/A</v>
      </c>
      <c r="N1095" s="29" t="str">
        <f>VLOOKUP($A1095,'2025'!$C:$Z,MATCH(N$1,'2025'!$C$1:$Z$1,0))</f>
        <v>#N/A</v>
      </c>
      <c r="O1095" s="29" t="str">
        <f>VLOOKUP($A1095,'2025'!$C:$Z,MATCH(O$1,'2025'!$C$1:$Z$1,0))</f>
        <v>#N/A</v>
      </c>
      <c r="P1095" s="76"/>
      <c r="Q1095" s="76"/>
      <c r="R1095" s="76"/>
      <c r="S1095" s="76"/>
      <c r="T1095" s="76"/>
      <c r="U1095" s="76"/>
      <c r="V1095" s="76"/>
      <c r="W1095" s="76"/>
      <c r="X1095" s="76"/>
      <c r="Y1095" s="76"/>
      <c r="Z1095" s="76"/>
      <c r="AA1095" s="76"/>
      <c r="AB1095" s="76"/>
      <c r="AC1095" s="76"/>
      <c r="AD1095" s="76"/>
    </row>
    <row r="1096" ht="22.5" hidden="1" customHeight="1">
      <c r="A1096" s="28"/>
      <c r="B1096" s="29" t="str">
        <f>VLOOKUP($A1096,'2025'!$C:$Z,MATCH(B$1,'2025'!$C$1:$Z$1,0))</f>
        <v>#N/A</v>
      </c>
      <c r="C1096" s="29" t="str">
        <f>VLOOKUP($A1096,'2025'!$C:$Z,MATCH(C$1,'2025'!$C$1:$Z$1,0))</f>
        <v>#N/A</v>
      </c>
      <c r="D1096" s="29" t="str">
        <f>VLOOKUP($A1096,'2025'!$C:$Z,MATCH(D$1,'2025'!$C$1:$Z$1,0))</f>
        <v>#N/A</v>
      </c>
      <c r="E1096" s="29" t="str">
        <f>VLOOKUP($A1096,'2025'!$C:$Z,MATCH(E$1,'2025'!$C$1:$Z$1,0))</f>
        <v>#N/A</v>
      </c>
      <c r="F1096" s="29" t="str">
        <f>VLOOKUP($A1096,'2025'!$C:$Z,MATCH(F$1,'2025'!$C$1:$Z$1,0))</f>
        <v>#N/A</v>
      </c>
      <c r="G1096" s="29" t="str">
        <f>VLOOKUP($A1096,'2025'!$C:$Z,MATCH(G$1,'2025'!$C$1:$Z$1,0))</f>
        <v>#N/A</v>
      </c>
      <c r="H1096" s="29" t="str">
        <f>VLOOKUP($A1096,'2025'!$C:$Z,MATCH(H$1,'2025'!$C$1:$Z$1,0))</f>
        <v>#N/A</v>
      </c>
      <c r="I1096" s="29" t="str">
        <f>VLOOKUP($A1096,'2025'!$C:$Z,MATCH(I$1,'2025'!$C$1:$Z$1,0))</f>
        <v>#N/A</v>
      </c>
      <c r="J1096" s="29" t="str">
        <f>VLOOKUP($A1096,'2025'!$C:$Z,MATCH(J$1,'2025'!$C$1:$Z$1,0))</f>
        <v>#N/A</v>
      </c>
      <c r="K1096" s="29" t="str">
        <f>VLOOKUP($A1096,'2025'!$C:$Z,MATCH(K$1,'2025'!$C$1:$Z$1,0))</f>
        <v>#N/A</v>
      </c>
      <c r="L1096" s="29" t="str">
        <f>VLOOKUP($A1096,'2025'!$C:$Z,MATCH(L$1,'2025'!$C$1:$Z$1,0))</f>
        <v>#N/A</v>
      </c>
      <c r="M1096" s="29" t="str">
        <f>VLOOKUP($A1096,'2025'!$C:$Z,MATCH(M$1,'2025'!$C$1:$Z$1,0))</f>
        <v>#N/A</v>
      </c>
      <c r="N1096" s="29" t="str">
        <f>VLOOKUP($A1096,'2025'!$C:$Z,MATCH(N$1,'2025'!$C$1:$Z$1,0))</f>
        <v>#N/A</v>
      </c>
      <c r="O1096" s="29" t="str">
        <f>VLOOKUP($A1096,'2025'!$C:$Z,MATCH(O$1,'2025'!$C$1:$Z$1,0))</f>
        <v>#N/A</v>
      </c>
      <c r="P1096" s="76"/>
      <c r="Q1096" s="76"/>
      <c r="R1096" s="76"/>
      <c r="S1096" s="76"/>
      <c r="T1096" s="76"/>
      <c r="U1096" s="76"/>
      <c r="V1096" s="76"/>
      <c r="W1096" s="76"/>
      <c r="X1096" s="76"/>
      <c r="Y1096" s="76"/>
      <c r="Z1096" s="76"/>
      <c r="AA1096" s="76"/>
      <c r="AB1096" s="76"/>
      <c r="AC1096" s="76"/>
      <c r="AD1096" s="76"/>
    </row>
    <row r="1097" ht="22.5" hidden="1" customHeight="1">
      <c r="A1097" s="28"/>
      <c r="B1097" s="29" t="str">
        <f>VLOOKUP($A1097,'2025'!$C:$Z,MATCH(B$1,'2025'!$C$1:$Z$1,0))</f>
        <v>#N/A</v>
      </c>
      <c r="C1097" s="29" t="str">
        <f>VLOOKUP($A1097,'2025'!$C:$Z,MATCH(C$1,'2025'!$C$1:$Z$1,0))</f>
        <v>#N/A</v>
      </c>
      <c r="D1097" s="29" t="str">
        <f>VLOOKUP($A1097,'2025'!$C:$Z,MATCH(D$1,'2025'!$C$1:$Z$1,0))</f>
        <v>#N/A</v>
      </c>
      <c r="E1097" s="29" t="str">
        <f>VLOOKUP($A1097,'2025'!$C:$Z,MATCH(E$1,'2025'!$C$1:$Z$1,0))</f>
        <v>#N/A</v>
      </c>
      <c r="F1097" s="29" t="str">
        <f>VLOOKUP($A1097,'2025'!$C:$Z,MATCH(F$1,'2025'!$C$1:$Z$1,0))</f>
        <v>#N/A</v>
      </c>
      <c r="G1097" s="29" t="str">
        <f>VLOOKUP($A1097,'2025'!$C:$Z,MATCH(G$1,'2025'!$C$1:$Z$1,0))</f>
        <v>#N/A</v>
      </c>
      <c r="H1097" s="29" t="str">
        <f>VLOOKUP($A1097,'2025'!$C:$Z,MATCH(H$1,'2025'!$C$1:$Z$1,0))</f>
        <v>#N/A</v>
      </c>
      <c r="I1097" s="29" t="str">
        <f>VLOOKUP($A1097,'2025'!$C:$Z,MATCH(I$1,'2025'!$C$1:$Z$1,0))</f>
        <v>#N/A</v>
      </c>
      <c r="J1097" s="29" t="str">
        <f>VLOOKUP($A1097,'2025'!$C:$Z,MATCH(J$1,'2025'!$C$1:$Z$1,0))</f>
        <v>#N/A</v>
      </c>
      <c r="K1097" s="29" t="str">
        <f>VLOOKUP($A1097,'2025'!$C:$Z,MATCH(K$1,'2025'!$C$1:$Z$1,0))</f>
        <v>#N/A</v>
      </c>
      <c r="L1097" s="29" t="str">
        <f>VLOOKUP($A1097,'2025'!$C:$Z,MATCH(L$1,'2025'!$C$1:$Z$1,0))</f>
        <v>#N/A</v>
      </c>
      <c r="M1097" s="29" t="str">
        <f>VLOOKUP($A1097,'2025'!$C:$Z,MATCH(M$1,'2025'!$C$1:$Z$1,0))</f>
        <v>#N/A</v>
      </c>
      <c r="N1097" s="29" t="str">
        <f>VLOOKUP($A1097,'2025'!$C:$Z,MATCH(N$1,'2025'!$C$1:$Z$1,0))</f>
        <v>#N/A</v>
      </c>
      <c r="O1097" s="29" t="str">
        <f>VLOOKUP($A1097,'2025'!$C:$Z,MATCH(O$1,'2025'!$C$1:$Z$1,0))</f>
        <v>#N/A</v>
      </c>
      <c r="P1097" s="76"/>
      <c r="Q1097" s="76"/>
      <c r="R1097" s="76"/>
      <c r="S1097" s="76"/>
      <c r="T1097" s="76"/>
      <c r="U1097" s="76"/>
      <c r="V1097" s="76"/>
      <c r="W1097" s="76"/>
      <c r="X1097" s="76"/>
      <c r="Y1097" s="76"/>
      <c r="Z1097" s="76"/>
      <c r="AA1097" s="76"/>
      <c r="AB1097" s="76"/>
      <c r="AC1097" s="76"/>
      <c r="AD1097" s="76"/>
    </row>
    <row r="1098" ht="22.5" hidden="1" customHeight="1">
      <c r="A1098" s="28"/>
      <c r="B1098" s="29" t="str">
        <f>VLOOKUP($A1098,'2025'!$C:$Z,MATCH(B$1,'2025'!$C$1:$Z$1,0))</f>
        <v>#N/A</v>
      </c>
      <c r="C1098" s="29" t="str">
        <f>VLOOKUP($A1098,'2025'!$C:$Z,MATCH(C$1,'2025'!$C$1:$Z$1,0))</f>
        <v>#N/A</v>
      </c>
      <c r="D1098" s="29" t="str">
        <f>VLOOKUP($A1098,'2025'!$C:$Z,MATCH(D$1,'2025'!$C$1:$Z$1,0))</f>
        <v>#N/A</v>
      </c>
      <c r="E1098" s="29" t="str">
        <f>VLOOKUP($A1098,'2025'!$C:$Z,MATCH(E$1,'2025'!$C$1:$Z$1,0))</f>
        <v>#N/A</v>
      </c>
      <c r="F1098" s="29" t="str">
        <f>VLOOKUP($A1098,'2025'!$C:$Z,MATCH(F$1,'2025'!$C$1:$Z$1,0))</f>
        <v>#N/A</v>
      </c>
      <c r="G1098" s="29" t="str">
        <f>VLOOKUP($A1098,'2025'!$C:$Z,MATCH(G$1,'2025'!$C$1:$Z$1,0))</f>
        <v>#N/A</v>
      </c>
      <c r="H1098" s="29" t="str">
        <f>VLOOKUP($A1098,'2025'!$C:$Z,MATCH(H$1,'2025'!$C$1:$Z$1,0))</f>
        <v>#N/A</v>
      </c>
      <c r="I1098" s="29" t="str">
        <f>VLOOKUP($A1098,'2025'!$C:$Z,MATCH(I$1,'2025'!$C$1:$Z$1,0))</f>
        <v>#N/A</v>
      </c>
      <c r="J1098" s="29" t="str">
        <f>VLOOKUP($A1098,'2025'!$C:$Z,MATCH(J$1,'2025'!$C$1:$Z$1,0))</f>
        <v>#N/A</v>
      </c>
      <c r="K1098" s="29" t="str">
        <f>VLOOKUP($A1098,'2025'!$C:$Z,MATCH(K$1,'2025'!$C$1:$Z$1,0))</f>
        <v>#N/A</v>
      </c>
      <c r="L1098" s="29" t="str">
        <f>VLOOKUP($A1098,'2025'!$C:$Z,MATCH(L$1,'2025'!$C$1:$Z$1,0))</f>
        <v>#N/A</v>
      </c>
      <c r="M1098" s="29" t="str">
        <f>VLOOKUP($A1098,'2025'!$C:$Z,MATCH(M$1,'2025'!$C$1:$Z$1,0))</f>
        <v>#N/A</v>
      </c>
      <c r="N1098" s="29" t="str">
        <f>VLOOKUP($A1098,'2025'!$C:$Z,MATCH(N$1,'2025'!$C$1:$Z$1,0))</f>
        <v>#N/A</v>
      </c>
      <c r="O1098" s="29" t="str">
        <f>VLOOKUP($A1098,'2025'!$C:$Z,MATCH(O$1,'2025'!$C$1:$Z$1,0))</f>
        <v>#N/A</v>
      </c>
      <c r="P1098" s="76"/>
      <c r="Q1098" s="76"/>
      <c r="R1098" s="76"/>
      <c r="S1098" s="76"/>
      <c r="T1098" s="76"/>
      <c r="U1098" s="76"/>
      <c r="V1098" s="76"/>
      <c r="W1098" s="76"/>
      <c r="X1098" s="76"/>
      <c r="Y1098" s="76"/>
      <c r="Z1098" s="76"/>
      <c r="AA1098" s="76"/>
      <c r="AB1098" s="76"/>
      <c r="AC1098" s="76"/>
      <c r="AD1098" s="76"/>
    </row>
    <row r="1099" ht="22.5" hidden="1" customHeight="1">
      <c r="A1099" s="28"/>
      <c r="B1099" s="29" t="str">
        <f>VLOOKUP($A1099,'2025'!$C:$Z,MATCH(B$1,'2025'!$C$1:$Z$1,0))</f>
        <v>#N/A</v>
      </c>
      <c r="C1099" s="29" t="str">
        <f>VLOOKUP($A1099,'2025'!$C:$Z,MATCH(C$1,'2025'!$C$1:$Z$1,0))</f>
        <v>#N/A</v>
      </c>
      <c r="D1099" s="29" t="str">
        <f>VLOOKUP($A1099,'2025'!$C:$Z,MATCH(D$1,'2025'!$C$1:$Z$1,0))</f>
        <v>#N/A</v>
      </c>
      <c r="E1099" s="29" t="str">
        <f>VLOOKUP($A1099,'2025'!$C:$Z,MATCH(E$1,'2025'!$C$1:$Z$1,0))</f>
        <v>#N/A</v>
      </c>
      <c r="F1099" s="29" t="str">
        <f>VLOOKUP($A1099,'2025'!$C:$Z,MATCH(F$1,'2025'!$C$1:$Z$1,0))</f>
        <v>#N/A</v>
      </c>
      <c r="G1099" s="29" t="str">
        <f>VLOOKUP($A1099,'2025'!$C:$Z,MATCH(G$1,'2025'!$C$1:$Z$1,0))</f>
        <v>#N/A</v>
      </c>
      <c r="H1099" s="29" t="str">
        <f>VLOOKUP($A1099,'2025'!$C:$Z,MATCH(H$1,'2025'!$C$1:$Z$1,0))</f>
        <v>#N/A</v>
      </c>
      <c r="I1099" s="29" t="str">
        <f>VLOOKUP($A1099,'2025'!$C:$Z,MATCH(I$1,'2025'!$C$1:$Z$1,0))</f>
        <v>#N/A</v>
      </c>
      <c r="J1099" s="29" t="str">
        <f>VLOOKUP($A1099,'2025'!$C:$Z,MATCH(J$1,'2025'!$C$1:$Z$1,0))</f>
        <v>#N/A</v>
      </c>
      <c r="K1099" s="29" t="str">
        <f>VLOOKUP($A1099,'2025'!$C:$Z,MATCH(K$1,'2025'!$C$1:$Z$1,0))</f>
        <v>#N/A</v>
      </c>
      <c r="L1099" s="29" t="str">
        <f>VLOOKUP($A1099,'2025'!$C:$Z,MATCH(L$1,'2025'!$C$1:$Z$1,0))</f>
        <v>#N/A</v>
      </c>
      <c r="M1099" s="29" t="str">
        <f>VLOOKUP($A1099,'2025'!$C:$Z,MATCH(M$1,'2025'!$C$1:$Z$1,0))</f>
        <v>#N/A</v>
      </c>
      <c r="N1099" s="29" t="str">
        <f>VLOOKUP($A1099,'2025'!$C:$Z,MATCH(N$1,'2025'!$C$1:$Z$1,0))</f>
        <v>#N/A</v>
      </c>
      <c r="O1099" s="29" t="str">
        <f>VLOOKUP($A1099,'2025'!$C:$Z,MATCH(O$1,'2025'!$C$1:$Z$1,0))</f>
        <v>#N/A</v>
      </c>
      <c r="P1099" s="76"/>
      <c r="Q1099" s="76"/>
      <c r="R1099" s="76"/>
      <c r="S1099" s="76"/>
      <c r="T1099" s="76"/>
      <c r="U1099" s="76"/>
      <c r="V1099" s="76"/>
      <c r="W1099" s="76"/>
      <c r="X1099" s="76"/>
      <c r="Y1099" s="76"/>
      <c r="Z1099" s="76"/>
      <c r="AA1099" s="76"/>
      <c r="AB1099" s="76"/>
      <c r="AC1099" s="76"/>
      <c r="AD1099" s="76"/>
    </row>
    <row r="1100" ht="22.5" hidden="1" customHeight="1">
      <c r="A1100" s="28"/>
      <c r="B1100" s="29" t="str">
        <f>VLOOKUP($A1100,'2025'!$C:$Z,MATCH(B$1,'2025'!$C$1:$Z$1,0))</f>
        <v>#N/A</v>
      </c>
      <c r="C1100" s="29" t="str">
        <f>VLOOKUP($A1100,'2025'!$C:$Z,MATCH(C$1,'2025'!$C$1:$Z$1,0))</f>
        <v>#N/A</v>
      </c>
      <c r="D1100" s="29" t="str">
        <f>VLOOKUP($A1100,'2025'!$C:$Z,MATCH(D$1,'2025'!$C$1:$Z$1,0))</f>
        <v>#N/A</v>
      </c>
      <c r="E1100" s="29" t="str">
        <f>VLOOKUP($A1100,'2025'!$C:$Z,MATCH(E$1,'2025'!$C$1:$Z$1,0))</f>
        <v>#N/A</v>
      </c>
      <c r="F1100" s="29" t="str">
        <f>VLOOKUP($A1100,'2025'!$C:$Z,MATCH(F$1,'2025'!$C$1:$Z$1,0))</f>
        <v>#N/A</v>
      </c>
      <c r="G1100" s="29" t="str">
        <f>VLOOKUP($A1100,'2025'!$C:$Z,MATCH(G$1,'2025'!$C$1:$Z$1,0))</f>
        <v>#N/A</v>
      </c>
      <c r="H1100" s="29" t="str">
        <f>VLOOKUP($A1100,'2025'!$C:$Z,MATCH(H$1,'2025'!$C$1:$Z$1,0))</f>
        <v>#N/A</v>
      </c>
      <c r="I1100" s="29" t="str">
        <f>VLOOKUP($A1100,'2025'!$C:$Z,MATCH(I$1,'2025'!$C$1:$Z$1,0))</f>
        <v>#N/A</v>
      </c>
      <c r="J1100" s="29" t="str">
        <f>VLOOKUP($A1100,'2025'!$C:$Z,MATCH(J$1,'2025'!$C$1:$Z$1,0))</f>
        <v>#N/A</v>
      </c>
      <c r="K1100" s="29" t="str">
        <f>VLOOKUP($A1100,'2025'!$C:$Z,MATCH(K$1,'2025'!$C$1:$Z$1,0))</f>
        <v>#N/A</v>
      </c>
      <c r="L1100" s="29" t="str">
        <f>VLOOKUP($A1100,'2025'!$C:$Z,MATCH(L$1,'2025'!$C$1:$Z$1,0))</f>
        <v>#N/A</v>
      </c>
      <c r="M1100" s="29" t="str">
        <f>VLOOKUP($A1100,'2025'!$C:$Z,MATCH(M$1,'2025'!$C$1:$Z$1,0))</f>
        <v>#N/A</v>
      </c>
      <c r="N1100" s="29" t="str">
        <f>VLOOKUP($A1100,'2025'!$C:$Z,MATCH(N$1,'2025'!$C$1:$Z$1,0))</f>
        <v>#N/A</v>
      </c>
      <c r="O1100" s="29" t="str">
        <f>VLOOKUP($A1100,'2025'!$C:$Z,MATCH(O$1,'2025'!$C$1:$Z$1,0))</f>
        <v>#N/A</v>
      </c>
      <c r="P1100" s="76"/>
      <c r="Q1100" s="76"/>
      <c r="R1100" s="76"/>
      <c r="S1100" s="76"/>
      <c r="T1100" s="76"/>
      <c r="U1100" s="76"/>
      <c r="V1100" s="76"/>
      <c r="W1100" s="76"/>
      <c r="X1100" s="76"/>
      <c r="Y1100" s="76"/>
      <c r="Z1100" s="76"/>
      <c r="AA1100" s="76"/>
      <c r="AB1100" s="76"/>
      <c r="AC1100" s="76"/>
      <c r="AD1100" s="76"/>
    </row>
    <row r="1101" ht="22.5" hidden="1" customHeight="1">
      <c r="A1101" s="28"/>
      <c r="B1101" s="29" t="str">
        <f>VLOOKUP($A1101,'2025'!$C:$Z,MATCH(B$1,'2025'!$C$1:$Z$1,0))</f>
        <v>#N/A</v>
      </c>
      <c r="C1101" s="29" t="str">
        <f>VLOOKUP($A1101,'2025'!$C:$Z,MATCH(C$1,'2025'!$C$1:$Z$1,0))</f>
        <v>#N/A</v>
      </c>
      <c r="D1101" s="29" t="str">
        <f>VLOOKUP($A1101,'2025'!$C:$Z,MATCH(D$1,'2025'!$C$1:$Z$1,0))</f>
        <v>#N/A</v>
      </c>
      <c r="E1101" s="29" t="str">
        <f>VLOOKUP($A1101,'2025'!$C:$Z,MATCH(E$1,'2025'!$C$1:$Z$1,0))</f>
        <v>#N/A</v>
      </c>
      <c r="F1101" s="29" t="str">
        <f>VLOOKUP($A1101,'2025'!$C:$Z,MATCH(F$1,'2025'!$C$1:$Z$1,0))</f>
        <v>#N/A</v>
      </c>
      <c r="G1101" s="29" t="str">
        <f>VLOOKUP($A1101,'2025'!$C:$Z,MATCH(G$1,'2025'!$C$1:$Z$1,0))</f>
        <v>#N/A</v>
      </c>
      <c r="H1101" s="29" t="str">
        <f>VLOOKUP($A1101,'2025'!$C:$Z,MATCH(H$1,'2025'!$C$1:$Z$1,0))</f>
        <v>#N/A</v>
      </c>
      <c r="I1101" s="29" t="str">
        <f>VLOOKUP($A1101,'2025'!$C:$Z,MATCH(I$1,'2025'!$C$1:$Z$1,0))</f>
        <v>#N/A</v>
      </c>
      <c r="J1101" s="29" t="str">
        <f>VLOOKUP($A1101,'2025'!$C:$Z,MATCH(J$1,'2025'!$C$1:$Z$1,0))</f>
        <v>#N/A</v>
      </c>
      <c r="K1101" s="29" t="str">
        <f>VLOOKUP($A1101,'2025'!$C:$Z,MATCH(K$1,'2025'!$C$1:$Z$1,0))</f>
        <v>#N/A</v>
      </c>
      <c r="L1101" s="29" t="str">
        <f>VLOOKUP($A1101,'2025'!$C:$Z,MATCH(L$1,'2025'!$C$1:$Z$1,0))</f>
        <v>#N/A</v>
      </c>
      <c r="M1101" s="29" t="str">
        <f>VLOOKUP($A1101,'2025'!$C:$Z,MATCH(M$1,'2025'!$C$1:$Z$1,0))</f>
        <v>#N/A</v>
      </c>
      <c r="N1101" s="29" t="str">
        <f>VLOOKUP($A1101,'2025'!$C:$Z,MATCH(N$1,'2025'!$C$1:$Z$1,0))</f>
        <v>#N/A</v>
      </c>
      <c r="O1101" s="29" t="str">
        <f>VLOOKUP($A1101,'2025'!$C:$Z,MATCH(O$1,'2025'!$C$1:$Z$1,0))</f>
        <v>#N/A</v>
      </c>
      <c r="P1101" s="76"/>
      <c r="Q1101" s="76"/>
      <c r="R1101" s="76"/>
      <c r="S1101" s="76"/>
      <c r="T1101" s="76"/>
      <c r="U1101" s="76"/>
      <c r="V1101" s="76"/>
      <c r="W1101" s="76"/>
      <c r="X1101" s="76"/>
      <c r="Y1101" s="76"/>
      <c r="Z1101" s="76"/>
      <c r="AA1101" s="76"/>
      <c r="AB1101" s="76"/>
      <c r="AC1101" s="76"/>
      <c r="AD1101" s="76"/>
    </row>
    <row r="1102" ht="22.5" hidden="1" customHeight="1">
      <c r="A1102" s="28"/>
      <c r="B1102" s="29" t="str">
        <f>VLOOKUP($A1102,'2025'!$C:$Z,MATCH(B$1,'2025'!$C$1:$Z$1,0))</f>
        <v>#N/A</v>
      </c>
      <c r="C1102" s="29" t="str">
        <f>VLOOKUP($A1102,'2025'!$C:$Z,MATCH(C$1,'2025'!$C$1:$Z$1,0))</f>
        <v>#N/A</v>
      </c>
      <c r="D1102" s="29" t="str">
        <f>VLOOKUP($A1102,'2025'!$C:$Z,MATCH(D$1,'2025'!$C$1:$Z$1,0))</f>
        <v>#N/A</v>
      </c>
      <c r="E1102" s="29" t="str">
        <f>VLOOKUP($A1102,'2025'!$C:$Z,MATCH(E$1,'2025'!$C$1:$Z$1,0))</f>
        <v>#N/A</v>
      </c>
      <c r="F1102" s="29" t="str">
        <f>VLOOKUP($A1102,'2025'!$C:$Z,MATCH(F$1,'2025'!$C$1:$Z$1,0))</f>
        <v>#N/A</v>
      </c>
      <c r="G1102" s="29" t="str">
        <f>VLOOKUP($A1102,'2025'!$C:$Z,MATCH(G$1,'2025'!$C$1:$Z$1,0))</f>
        <v>#N/A</v>
      </c>
      <c r="H1102" s="29" t="str">
        <f>VLOOKUP($A1102,'2025'!$C:$Z,MATCH(H$1,'2025'!$C$1:$Z$1,0))</f>
        <v>#N/A</v>
      </c>
      <c r="I1102" s="29" t="str">
        <f>VLOOKUP($A1102,'2025'!$C:$Z,MATCH(I$1,'2025'!$C$1:$Z$1,0))</f>
        <v>#N/A</v>
      </c>
      <c r="J1102" s="29" t="str">
        <f>VLOOKUP($A1102,'2025'!$C:$Z,MATCH(J$1,'2025'!$C$1:$Z$1,0))</f>
        <v>#N/A</v>
      </c>
      <c r="K1102" s="29" t="str">
        <f>VLOOKUP($A1102,'2025'!$C:$Z,MATCH(K$1,'2025'!$C$1:$Z$1,0))</f>
        <v>#N/A</v>
      </c>
      <c r="L1102" s="29" t="str">
        <f>VLOOKUP($A1102,'2025'!$C:$Z,MATCH(L$1,'2025'!$C$1:$Z$1,0))</f>
        <v>#N/A</v>
      </c>
      <c r="M1102" s="29" t="str">
        <f>VLOOKUP($A1102,'2025'!$C:$Z,MATCH(M$1,'2025'!$C$1:$Z$1,0))</f>
        <v>#N/A</v>
      </c>
      <c r="N1102" s="29" t="str">
        <f>VLOOKUP($A1102,'2025'!$C:$Z,MATCH(N$1,'2025'!$C$1:$Z$1,0))</f>
        <v>#N/A</v>
      </c>
      <c r="O1102" s="29" t="str">
        <f>VLOOKUP($A1102,'2025'!$C:$Z,MATCH(O$1,'2025'!$C$1:$Z$1,0))</f>
        <v>#N/A</v>
      </c>
      <c r="P1102" s="76"/>
      <c r="Q1102" s="76"/>
      <c r="R1102" s="76"/>
      <c r="S1102" s="76"/>
      <c r="T1102" s="76"/>
      <c r="U1102" s="76"/>
      <c r="V1102" s="76"/>
      <c r="W1102" s="76"/>
      <c r="X1102" s="76"/>
      <c r="Y1102" s="76"/>
      <c r="Z1102" s="76"/>
      <c r="AA1102" s="76"/>
      <c r="AB1102" s="76"/>
      <c r="AC1102" s="76"/>
      <c r="AD1102" s="76"/>
    </row>
    <row r="1103" ht="22.5" hidden="1" customHeight="1">
      <c r="A1103" s="28"/>
      <c r="B1103" s="29" t="str">
        <f>VLOOKUP($A1103,'2025'!$C:$Z,MATCH(B$1,'2025'!$C$1:$Z$1,0))</f>
        <v>#N/A</v>
      </c>
      <c r="C1103" s="29" t="str">
        <f>VLOOKUP($A1103,'2025'!$C:$Z,MATCH(C$1,'2025'!$C$1:$Z$1,0))</f>
        <v>#N/A</v>
      </c>
      <c r="D1103" s="29" t="str">
        <f>VLOOKUP($A1103,'2025'!$C:$Z,MATCH(D$1,'2025'!$C$1:$Z$1,0))</f>
        <v>#N/A</v>
      </c>
      <c r="E1103" s="29" t="str">
        <f>VLOOKUP($A1103,'2025'!$C:$Z,MATCH(E$1,'2025'!$C$1:$Z$1,0))</f>
        <v>#N/A</v>
      </c>
      <c r="F1103" s="29" t="str">
        <f>VLOOKUP($A1103,'2025'!$C:$Z,MATCH(F$1,'2025'!$C$1:$Z$1,0))</f>
        <v>#N/A</v>
      </c>
      <c r="G1103" s="29" t="str">
        <f>VLOOKUP($A1103,'2025'!$C:$Z,MATCH(G$1,'2025'!$C$1:$Z$1,0))</f>
        <v>#N/A</v>
      </c>
      <c r="H1103" s="29" t="str">
        <f>VLOOKUP($A1103,'2025'!$C:$Z,MATCH(H$1,'2025'!$C$1:$Z$1,0))</f>
        <v>#N/A</v>
      </c>
      <c r="I1103" s="29" t="str">
        <f>VLOOKUP($A1103,'2025'!$C:$Z,MATCH(I$1,'2025'!$C$1:$Z$1,0))</f>
        <v>#N/A</v>
      </c>
      <c r="J1103" s="29" t="str">
        <f>VLOOKUP($A1103,'2025'!$C:$Z,MATCH(J$1,'2025'!$C$1:$Z$1,0))</f>
        <v>#N/A</v>
      </c>
      <c r="K1103" s="29" t="str">
        <f>VLOOKUP($A1103,'2025'!$C:$Z,MATCH(K$1,'2025'!$C$1:$Z$1,0))</f>
        <v>#N/A</v>
      </c>
      <c r="L1103" s="29" t="str">
        <f>VLOOKUP($A1103,'2025'!$C:$Z,MATCH(L$1,'2025'!$C$1:$Z$1,0))</f>
        <v>#N/A</v>
      </c>
      <c r="M1103" s="29" t="str">
        <f>VLOOKUP($A1103,'2025'!$C:$Z,MATCH(M$1,'2025'!$C$1:$Z$1,0))</f>
        <v>#N/A</v>
      </c>
      <c r="N1103" s="29" t="str">
        <f>VLOOKUP($A1103,'2025'!$C:$Z,MATCH(N$1,'2025'!$C$1:$Z$1,0))</f>
        <v>#N/A</v>
      </c>
      <c r="O1103" s="29" t="str">
        <f>VLOOKUP($A1103,'2025'!$C:$Z,MATCH(O$1,'2025'!$C$1:$Z$1,0))</f>
        <v>#N/A</v>
      </c>
      <c r="P1103" s="76"/>
      <c r="Q1103" s="76"/>
      <c r="R1103" s="76"/>
      <c r="S1103" s="76"/>
      <c r="T1103" s="76"/>
      <c r="U1103" s="76"/>
      <c r="V1103" s="76"/>
      <c r="W1103" s="76"/>
      <c r="X1103" s="76"/>
      <c r="Y1103" s="76"/>
      <c r="Z1103" s="76"/>
      <c r="AA1103" s="76"/>
      <c r="AB1103" s="76"/>
      <c r="AC1103" s="76"/>
      <c r="AD1103" s="76"/>
    </row>
    <row r="1104" ht="22.5" hidden="1" customHeight="1">
      <c r="A1104" s="28"/>
      <c r="B1104" s="29" t="str">
        <f>VLOOKUP($A1104,'2025'!$C:$Z,MATCH(B$1,'2025'!$C$1:$Z$1,0))</f>
        <v>#N/A</v>
      </c>
      <c r="C1104" s="29" t="str">
        <f>VLOOKUP($A1104,'2025'!$C:$Z,MATCH(C$1,'2025'!$C$1:$Z$1,0))</f>
        <v>#N/A</v>
      </c>
      <c r="D1104" s="29" t="str">
        <f>VLOOKUP($A1104,'2025'!$C:$Z,MATCH(D$1,'2025'!$C$1:$Z$1,0))</f>
        <v>#N/A</v>
      </c>
      <c r="E1104" s="29" t="str">
        <f>VLOOKUP($A1104,'2025'!$C:$Z,MATCH(E$1,'2025'!$C$1:$Z$1,0))</f>
        <v>#N/A</v>
      </c>
      <c r="F1104" s="29" t="str">
        <f>VLOOKUP($A1104,'2025'!$C:$Z,MATCH(F$1,'2025'!$C$1:$Z$1,0))</f>
        <v>#N/A</v>
      </c>
      <c r="G1104" s="29" t="str">
        <f>VLOOKUP($A1104,'2025'!$C:$Z,MATCH(G$1,'2025'!$C$1:$Z$1,0))</f>
        <v>#N/A</v>
      </c>
      <c r="H1104" s="29" t="str">
        <f>VLOOKUP($A1104,'2025'!$C:$Z,MATCH(H$1,'2025'!$C$1:$Z$1,0))</f>
        <v>#N/A</v>
      </c>
      <c r="I1104" s="29" t="str">
        <f>VLOOKUP($A1104,'2025'!$C:$Z,MATCH(I$1,'2025'!$C$1:$Z$1,0))</f>
        <v>#N/A</v>
      </c>
      <c r="J1104" s="29" t="str">
        <f>VLOOKUP($A1104,'2025'!$C:$Z,MATCH(J$1,'2025'!$C$1:$Z$1,0))</f>
        <v>#N/A</v>
      </c>
      <c r="K1104" s="29" t="str">
        <f>VLOOKUP($A1104,'2025'!$C:$Z,MATCH(K$1,'2025'!$C$1:$Z$1,0))</f>
        <v>#N/A</v>
      </c>
      <c r="L1104" s="29" t="str">
        <f>VLOOKUP($A1104,'2025'!$C:$Z,MATCH(L$1,'2025'!$C$1:$Z$1,0))</f>
        <v>#N/A</v>
      </c>
      <c r="M1104" s="29" t="str">
        <f>VLOOKUP($A1104,'2025'!$C:$Z,MATCH(M$1,'2025'!$C$1:$Z$1,0))</f>
        <v>#N/A</v>
      </c>
      <c r="N1104" s="29" t="str">
        <f>VLOOKUP($A1104,'2025'!$C:$Z,MATCH(N$1,'2025'!$C$1:$Z$1,0))</f>
        <v>#N/A</v>
      </c>
      <c r="O1104" s="29" t="str">
        <f>VLOOKUP($A1104,'2025'!$C:$Z,MATCH(O$1,'2025'!$C$1:$Z$1,0))</f>
        <v>#N/A</v>
      </c>
      <c r="P1104" s="76"/>
      <c r="Q1104" s="76"/>
      <c r="R1104" s="76"/>
      <c r="S1104" s="76"/>
      <c r="T1104" s="76"/>
      <c r="U1104" s="76"/>
      <c r="V1104" s="76"/>
      <c r="W1104" s="76"/>
      <c r="X1104" s="76"/>
      <c r="Y1104" s="76"/>
      <c r="Z1104" s="76"/>
      <c r="AA1104" s="76"/>
      <c r="AB1104" s="76"/>
      <c r="AC1104" s="76"/>
      <c r="AD1104" s="76"/>
    </row>
    <row r="1105" ht="22.5" hidden="1" customHeight="1">
      <c r="A1105" s="28"/>
      <c r="B1105" s="28" t="str">
        <f>VLOOKUP(A1105,'2025'!C:D,2)</f>
        <v>#N/A</v>
      </c>
      <c r="C1105" s="28"/>
      <c r="D1105" s="28"/>
      <c r="E1105" s="28"/>
      <c r="F1105" s="28"/>
      <c r="G1105" s="76"/>
      <c r="H1105" s="76"/>
      <c r="I1105" s="76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</row>
    <row r="1106" ht="22.5" hidden="1" customHeight="1">
      <c r="A1106" s="28"/>
      <c r="B1106" s="28" t="str">
        <f>VLOOKUP(A1106,'2025'!C:D,2)</f>
        <v>#N/A</v>
      </c>
      <c r="C1106" s="28"/>
      <c r="D1106" s="28"/>
      <c r="E1106" s="28"/>
      <c r="F1106" s="28"/>
      <c r="G1106" s="76"/>
      <c r="H1106" s="76"/>
      <c r="I1106" s="76"/>
      <c r="J1106" s="76"/>
      <c r="K1106" s="76"/>
      <c r="L1106" s="76"/>
      <c r="M1106" s="76"/>
      <c r="N1106" s="76"/>
      <c r="O1106" s="76"/>
      <c r="P1106" s="76"/>
      <c r="Q1106" s="76"/>
      <c r="R1106" s="76"/>
      <c r="S1106" s="76"/>
      <c r="T1106" s="76"/>
      <c r="U1106" s="76"/>
      <c r="V1106" s="76"/>
      <c r="W1106" s="76"/>
      <c r="X1106" s="76"/>
      <c r="Y1106" s="76"/>
      <c r="Z1106" s="76"/>
      <c r="AA1106" s="76"/>
      <c r="AB1106" s="76"/>
      <c r="AC1106" s="76"/>
      <c r="AD1106" s="76"/>
    </row>
    <row r="1107" ht="22.5" hidden="1" customHeight="1">
      <c r="A1107" s="28"/>
      <c r="B1107" s="28" t="str">
        <f>VLOOKUP(A1107,'2025'!C:D,2)</f>
        <v>#N/A</v>
      </c>
      <c r="C1107" s="28"/>
      <c r="D1107" s="28"/>
      <c r="E1107" s="28"/>
      <c r="F1107" s="28"/>
      <c r="G1107" s="76"/>
      <c r="H1107" s="76"/>
      <c r="I1107" s="76"/>
      <c r="J1107" s="76"/>
      <c r="K1107" s="76"/>
      <c r="L1107" s="76"/>
      <c r="M1107" s="76"/>
      <c r="N1107" s="76"/>
      <c r="O1107" s="76"/>
      <c r="P1107" s="76"/>
      <c r="Q1107" s="76"/>
      <c r="R1107" s="76"/>
      <c r="S1107" s="76"/>
      <c r="T1107" s="76"/>
      <c r="U1107" s="76"/>
      <c r="V1107" s="76"/>
      <c r="W1107" s="76"/>
      <c r="X1107" s="76"/>
      <c r="Y1107" s="76"/>
      <c r="Z1107" s="76"/>
      <c r="AA1107" s="76"/>
      <c r="AB1107" s="76"/>
      <c r="AC1107" s="76"/>
      <c r="AD1107" s="76"/>
    </row>
    <row r="1108" ht="22.5" hidden="1" customHeight="1">
      <c r="A1108" s="28"/>
      <c r="B1108" s="28" t="str">
        <f>VLOOKUP(A1108,'2025'!C:D,2)</f>
        <v>#N/A</v>
      </c>
      <c r="C1108" s="28"/>
      <c r="D1108" s="28"/>
      <c r="E1108" s="28"/>
      <c r="F1108" s="28"/>
      <c r="G1108" s="76"/>
      <c r="H1108" s="76"/>
      <c r="I1108" s="76"/>
      <c r="J1108" s="76"/>
      <c r="K1108" s="76"/>
      <c r="L1108" s="76"/>
      <c r="M1108" s="76"/>
      <c r="N1108" s="76"/>
      <c r="O1108" s="76"/>
      <c r="P1108" s="76"/>
      <c r="Q1108" s="76"/>
      <c r="R1108" s="76"/>
      <c r="S1108" s="76"/>
      <c r="T1108" s="76"/>
      <c r="U1108" s="76"/>
      <c r="V1108" s="76"/>
      <c r="W1108" s="76"/>
      <c r="X1108" s="76"/>
      <c r="Y1108" s="76"/>
      <c r="Z1108" s="76"/>
      <c r="AA1108" s="76"/>
      <c r="AB1108" s="76"/>
      <c r="AC1108" s="76"/>
      <c r="AD1108" s="76"/>
    </row>
    <row r="1109" ht="22.5" hidden="1" customHeight="1">
      <c r="A1109" s="28"/>
      <c r="B1109" s="28" t="str">
        <f>VLOOKUP(A1109,'2025'!C:D,2)</f>
        <v>#N/A</v>
      </c>
      <c r="C1109" s="28"/>
      <c r="D1109" s="28"/>
      <c r="E1109" s="28"/>
      <c r="F1109" s="28"/>
      <c r="G1109" s="76"/>
      <c r="H1109" s="76"/>
      <c r="I1109" s="76"/>
      <c r="J1109" s="76"/>
      <c r="K1109" s="76"/>
      <c r="L1109" s="76"/>
      <c r="M1109" s="76"/>
      <c r="N1109" s="76"/>
      <c r="O1109" s="76"/>
      <c r="P1109" s="76"/>
      <c r="Q1109" s="76"/>
      <c r="R1109" s="76"/>
      <c r="S1109" s="76"/>
      <c r="T1109" s="76"/>
      <c r="U1109" s="76"/>
      <c r="V1109" s="76"/>
      <c r="W1109" s="76"/>
      <c r="X1109" s="76"/>
      <c r="Y1109" s="76"/>
      <c r="Z1109" s="76"/>
      <c r="AA1109" s="76"/>
      <c r="AB1109" s="76"/>
      <c r="AC1109" s="76"/>
      <c r="AD1109" s="76"/>
    </row>
    <row r="1110" ht="22.5" hidden="1" customHeight="1">
      <c r="A1110" s="28"/>
      <c r="B1110" s="28" t="str">
        <f>VLOOKUP(A1110,'2025'!C:D,2)</f>
        <v>#N/A</v>
      </c>
      <c r="C1110" s="28"/>
      <c r="D1110" s="28"/>
      <c r="E1110" s="28"/>
      <c r="F1110" s="28"/>
      <c r="G1110" s="76"/>
      <c r="H1110" s="76"/>
      <c r="I1110" s="76"/>
      <c r="J1110" s="76"/>
      <c r="K1110" s="76"/>
      <c r="L1110" s="76"/>
      <c r="M1110" s="76"/>
      <c r="N1110" s="76"/>
      <c r="O1110" s="76"/>
      <c r="P1110" s="76"/>
      <c r="Q1110" s="76"/>
      <c r="R1110" s="76"/>
      <c r="S1110" s="76"/>
      <c r="T1110" s="76"/>
      <c r="U1110" s="76"/>
      <c r="V1110" s="76"/>
      <c r="W1110" s="76"/>
      <c r="X1110" s="76"/>
      <c r="Y1110" s="76"/>
      <c r="Z1110" s="76"/>
      <c r="AA1110" s="76"/>
      <c r="AB1110" s="76"/>
      <c r="AC1110" s="76"/>
      <c r="AD1110" s="76"/>
    </row>
    <row r="1111" ht="22.5" hidden="1" customHeight="1">
      <c r="A1111" s="28"/>
      <c r="B1111" s="28" t="str">
        <f>VLOOKUP(A1111,'2025'!C:D,2)</f>
        <v>#N/A</v>
      </c>
      <c r="C1111" s="28"/>
      <c r="D1111" s="28"/>
      <c r="E1111" s="28"/>
      <c r="F1111" s="28"/>
      <c r="G1111" s="76"/>
      <c r="H1111" s="76"/>
      <c r="I1111" s="76"/>
      <c r="J1111" s="76"/>
      <c r="K1111" s="76"/>
      <c r="L1111" s="76"/>
      <c r="M1111" s="76"/>
      <c r="N1111" s="76"/>
      <c r="O1111" s="76"/>
      <c r="P1111" s="76"/>
      <c r="Q1111" s="76"/>
      <c r="R1111" s="76"/>
      <c r="S1111" s="76"/>
      <c r="T1111" s="76"/>
      <c r="U1111" s="76"/>
      <c r="V1111" s="76"/>
      <c r="W1111" s="76"/>
      <c r="X1111" s="76"/>
      <c r="Y1111" s="76"/>
      <c r="Z1111" s="76"/>
      <c r="AA1111" s="76"/>
      <c r="AB1111" s="76"/>
      <c r="AC1111" s="76"/>
      <c r="AD1111" s="76"/>
    </row>
    <row r="1112" ht="22.5" hidden="1" customHeight="1">
      <c r="A1112" s="28"/>
      <c r="B1112" s="28" t="str">
        <f>VLOOKUP(A1112,'2025'!C:D,2)</f>
        <v>#N/A</v>
      </c>
      <c r="C1112" s="28"/>
      <c r="D1112" s="28"/>
      <c r="E1112" s="28"/>
      <c r="F1112" s="28"/>
      <c r="G1112" s="76"/>
      <c r="H1112" s="76"/>
      <c r="I1112" s="76"/>
      <c r="J1112" s="76"/>
      <c r="K1112" s="76"/>
      <c r="L1112" s="76"/>
      <c r="M1112" s="76"/>
      <c r="N1112" s="76"/>
      <c r="O1112" s="76"/>
      <c r="P1112" s="76"/>
      <c r="Q1112" s="76"/>
      <c r="R1112" s="76"/>
      <c r="S1112" s="76"/>
      <c r="T1112" s="76"/>
      <c r="U1112" s="76"/>
      <c r="V1112" s="76"/>
      <c r="W1112" s="76"/>
      <c r="X1112" s="76"/>
      <c r="Y1112" s="76"/>
      <c r="Z1112" s="76"/>
      <c r="AA1112" s="76"/>
      <c r="AB1112" s="76"/>
      <c r="AC1112" s="76"/>
      <c r="AD1112" s="76"/>
    </row>
    <row r="1113" ht="22.5" hidden="1" customHeight="1">
      <c r="A1113" s="28"/>
      <c r="B1113" s="28" t="str">
        <f>VLOOKUP(A1113,'2025'!C:D,2)</f>
        <v>#N/A</v>
      </c>
      <c r="C1113" s="28"/>
      <c r="D1113" s="28"/>
      <c r="E1113" s="28"/>
      <c r="F1113" s="28"/>
      <c r="G1113" s="76"/>
      <c r="H1113" s="76"/>
      <c r="I1113" s="76"/>
      <c r="J1113" s="76"/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</row>
    <row r="1114" ht="22.5" hidden="1" customHeight="1">
      <c r="A1114" s="28"/>
      <c r="B1114" s="28" t="str">
        <f>VLOOKUP(A1114,'2025'!C:D,2)</f>
        <v>#N/A</v>
      </c>
      <c r="C1114" s="28"/>
      <c r="D1114" s="28"/>
      <c r="E1114" s="28"/>
      <c r="F1114" s="28"/>
      <c r="G1114" s="76"/>
      <c r="H1114" s="76"/>
      <c r="I1114" s="76"/>
      <c r="J1114" s="76"/>
      <c r="K1114" s="76"/>
      <c r="L1114" s="76"/>
      <c r="M1114" s="76"/>
      <c r="N1114" s="76"/>
      <c r="O1114" s="76"/>
      <c r="P1114" s="76"/>
      <c r="Q1114" s="76"/>
      <c r="R1114" s="76"/>
      <c r="S1114" s="76"/>
      <c r="T1114" s="76"/>
      <c r="U1114" s="76"/>
      <c r="V1114" s="76"/>
      <c r="W1114" s="76"/>
      <c r="X1114" s="76"/>
      <c r="Y1114" s="76"/>
      <c r="Z1114" s="76"/>
      <c r="AA1114" s="76"/>
      <c r="AB1114" s="76"/>
      <c r="AC1114" s="76"/>
      <c r="AD1114" s="76"/>
    </row>
    <row r="1115" ht="22.5" hidden="1" customHeight="1">
      <c r="A1115" s="28"/>
      <c r="B1115" s="28" t="str">
        <f>VLOOKUP(A1115,'2025'!C:D,2)</f>
        <v>#N/A</v>
      </c>
      <c r="C1115" s="28"/>
      <c r="D1115" s="28"/>
      <c r="E1115" s="28"/>
      <c r="F1115" s="28"/>
      <c r="G1115" s="76"/>
      <c r="H1115" s="76"/>
      <c r="I1115" s="76"/>
      <c r="J1115" s="76"/>
      <c r="K1115" s="76"/>
      <c r="L1115" s="76"/>
      <c r="M1115" s="76"/>
      <c r="N1115" s="76"/>
      <c r="O1115" s="76"/>
      <c r="P1115" s="76"/>
      <c r="Q1115" s="76"/>
      <c r="R1115" s="76"/>
      <c r="S1115" s="76"/>
      <c r="T1115" s="76"/>
      <c r="U1115" s="76"/>
      <c r="V1115" s="76"/>
      <c r="W1115" s="76"/>
      <c r="X1115" s="76"/>
      <c r="Y1115" s="76"/>
      <c r="Z1115" s="76"/>
      <c r="AA1115" s="76"/>
      <c r="AB1115" s="76"/>
      <c r="AC1115" s="76"/>
      <c r="AD1115" s="76"/>
    </row>
    <row r="1116" ht="22.5" hidden="1" customHeight="1">
      <c r="A1116" s="28"/>
      <c r="B1116" s="28" t="str">
        <f>VLOOKUP(A1116,'2025'!C:D,2)</f>
        <v>#N/A</v>
      </c>
      <c r="C1116" s="28"/>
      <c r="D1116" s="28"/>
      <c r="E1116" s="28"/>
      <c r="F1116" s="28"/>
      <c r="G1116" s="76"/>
      <c r="H1116" s="76"/>
      <c r="I1116" s="76"/>
      <c r="J1116" s="76"/>
      <c r="K1116" s="76"/>
      <c r="L1116" s="76"/>
      <c r="M1116" s="76"/>
      <c r="N1116" s="76"/>
      <c r="O1116" s="76"/>
      <c r="P1116" s="76"/>
      <c r="Q1116" s="76"/>
      <c r="R1116" s="76"/>
      <c r="S1116" s="76"/>
      <c r="T1116" s="76"/>
      <c r="U1116" s="76"/>
      <c r="V1116" s="76"/>
      <c r="W1116" s="76"/>
      <c r="X1116" s="76"/>
      <c r="Y1116" s="76"/>
      <c r="Z1116" s="76"/>
      <c r="AA1116" s="76"/>
      <c r="AB1116" s="76"/>
      <c r="AC1116" s="76"/>
      <c r="AD1116" s="76"/>
    </row>
    <row r="1117" ht="22.5" hidden="1" customHeight="1">
      <c r="A1117" s="28"/>
      <c r="B1117" s="28" t="str">
        <f>VLOOKUP(A1117,'2025'!C:D,2)</f>
        <v>#N/A</v>
      </c>
      <c r="C1117" s="28"/>
      <c r="D1117" s="28"/>
      <c r="E1117" s="28"/>
      <c r="F1117" s="28"/>
      <c r="G1117" s="76"/>
      <c r="H1117" s="76"/>
      <c r="I1117" s="76"/>
      <c r="J1117" s="76"/>
      <c r="K1117" s="76"/>
      <c r="L1117" s="76"/>
      <c r="M1117" s="76"/>
      <c r="N1117" s="76"/>
      <c r="O1117" s="76"/>
      <c r="P1117" s="76"/>
      <c r="Q1117" s="76"/>
      <c r="R1117" s="76"/>
      <c r="S1117" s="76"/>
      <c r="T1117" s="76"/>
      <c r="U1117" s="76"/>
      <c r="V1117" s="76"/>
      <c r="W1117" s="76"/>
      <c r="X1117" s="76"/>
      <c r="Y1117" s="76"/>
      <c r="Z1117" s="76"/>
      <c r="AA1117" s="76"/>
      <c r="AB1117" s="76"/>
      <c r="AC1117" s="76"/>
      <c r="AD1117" s="76"/>
    </row>
    <row r="1118" ht="22.5" hidden="1" customHeight="1">
      <c r="A1118" s="28"/>
      <c r="B1118" s="28" t="str">
        <f>VLOOKUP(A1118,'2025'!C:D,2)</f>
        <v>#N/A</v>
      </c>
      <c r="C1118" s="28"/>
      <c r="D1118" s="28"/>
      <c r="E1118" s="28"/>
      <c r="F1118" s="28"/>
      <c r="G1118" s="76"/>
      <c r="H1118" s="76"/>
      <c r="I1118" s="76"/>
      <c r="J1118" s="76"/>
      <c r="K1118" s="76"/>
      <c r="L1118" s="76"/>
      <c r="M1118" s="76"/>
      <c r="N1118" s="76"/>
      <c r="O1118" s="76"/>
      <c r="P1118" s="76"/>
      <c r="Q1118" s="76"/>
      <c r="R1118" s="76"/>
      <c r="S1118" s="76"/>
      <c r="T1118" s="76"/>
      <c r="U1118" s="76"/>
      <c r="V1118" s="76"/>
      <c r="W1118" s="76"/>
      <c r="X1118" s="76"/>
      <c r="Y1118" s="76"/>
      <c r="Z1118" s="76"/>
      <c r="AA1118" s="76"/>
      <c r="AB1118" s="76"/>
      <c r="AC1118" s="76"/>
      <c r="AD1118" s="76"/>
    </row>
    <row r="1119" ht="22.5" hidden="1" customHeight="1">
      <c r="A1119" s="28"/>
      <c r="B1119" s="28" t="str">
        <f>VLOOKUP(A1119,'2025'!C:D,2)</f>
        <v>#N/A</v>
      </c>
      <c r="C1119" s="28"/>
      <c r="D1119" s="28"/>
      <c r="E1119" s="28"/>
      <c r="F1119" s="28"/>
      <c r="G1119" s="76"/>
      <c r="H1119" s="76"/>
      <c r="I1119" s="76"/>
      <c r="J1119" s="76"/>
      <c r="K1119" s="76"/>
      <c r="L1119" s="76"/>
      <c r="M1119" s="76"/>
      <c r="N1119" s="76"/>
      <c r="O1119" s="76"/>
      <c r="P1119" s="76"/>
      <c r="Q1119" s="76"/>
      <c r="R1119" s="76"/>
      <c r="S1119" s="76"/>
      <c r="T1119" s="76"/>
      <c r="U1119" s="76"/>
      <c r="V1119" s="76"/>
      <c r="W1119" s="76"/>
      <c r="X1119" s="76"/>
      <c r="Y1119" s="76"/>
      <c r="Z1119" s="76"/>
      <c r="AA1119" s="76"/>
      <c r="AB1119" s="76"/>
      <c r="AC1119" s="76"/>
      <c r="AD1119" s="76"/>
    </row>
    <row r="1120" ht="22.5" hidden="1" customHeight="1">
      <c r="A1120" s="28"/>
      <c r="B1120" s="28" t="str">
        <f>VLOOKUP(A1120,'2025'!C:D,2)</f>
        <v>#N/A</v>
      </c>
      <c r="C1120" s="28"/>
      <c r="D1120" s="28"/>
      <c r="E1120" s="28"/>
      <c r="F1120" s="28"/>
      <c r="G1120" s="76"/>
      <c r="H1120" s="76"/>
      <c r="I1120" s="76"/>
      <c r="J1120" s="76"/>
      <c r="K1120" s="76"/>
      <c r="L1120" s="76"/>
      <c r="M1120" s="76"/>
      <c r="N1120" s="76"/>
      <c r="O1120" s="76"/>
      <c r="P1120" s="76"/>
      <c r="Q1120" s="76"/>
      <c r="R1120" s="76"/>
      <c r="S1120" s="76"/>
      <c r="T1120" s="76"/>
      <c r="U1120" s="76"/>
      <c r="V1120" s="76"/>
      <c r="W1120" s="76"/>
      <c r="X1120" s="76"/>
      <c r="Y1120" s="76"/>
      <c r="Z1120" s="76"/>
      <c r="AA1120" s="76"/>
      <c r="AB1120" s="76"/>
      <c r="AC1120" s="76"/>
      <c r="AD1120" s="76"/>
    </row>
    <row r="1121" ht="22.5" hidden="1" customHeight="1">
      <c r="A1121" s="28"/>
      <c r="B1121" s="28" t="str">
        <f>VLOOKUP(A1121,'2025'!C:D,2)</f>
        <v>#N/A</v>
      </c>
      <c r="C1121" s="28"/>
      <c r="D1121" s="28"/>
      <c r="E1121" s="28"/>
      <c r="F1121" s="28"/>
      <c r="G1121" s="76"/>
      <c r="H1121" s="76"/>
      <c r="I1121" s="76"/>
      <c r="J1121" s="76"/>
      <c r="K1121" s="76"/>
      <c r="L1121" s="76"/>
      <c r="M1121" s="76"/>
      <c r="N1121" s="76"/>
      <c r="O1121" s="76"/>
      <c r="P1121" s="76"/>
      <c r="Q1121" s="76"/>
      <c r="R1121" s="76"/>
      <c r="S1121" s="76"/>
      <c r="T1121" s="76"/>
      <c r="U1121" s="76"/>
      <c r="V1121" s="76"/>
      <c r="W1121" s="76"/>
      <c r="X1121" s="76"/>
      <c r="Y1121" s="76"/>
      <c r="Z1121" s="76"/>
      <c r="AA1121" s="76"/>
      <c r="AB1121" s="76"/>
      <c r="AC1121" s="76"/>
      <c r="AD1121" s="76"/>
    </row>
    <row r="1122" ht="22.5" hidden="1" customHeight="1">
      <c r="A1122" s="28"/>
      <c r="B1122" s="28" t="str">
        <f>VLOOKUP(A1122,'2025'!C:D,2)</f>
        <v>#N/A</v>
      </c>
      <c r="C1122" s="28"/>
      <c r="D1122" s="28"/>
      <c r="E1122" s="28"/>
      <c r="F1122" s="28"/>
      <c r="G1122" s="76"/>
      <c r="H1122" s="76"/>
      <c r="I1122" s="76"/>
      <c r="J1122" s="76"/>
      <c r="K1122" s="76"/>
      <c r="L1122" s="76"/>
      <c r="M1122" s="76"/>
      <c r="N1122" s="76"/>
      <c r="O1122" s="76"/>
      <c r="P1122" s="76"/>
      <c r="Q1122" s="76"/>
      <c r="R1122" s="76"/>
      <c r="S1122" s="76"/>
      <c r="T1122" s="76"/>
      <c r="U1122" s="76"/>
      <c r="V1122" s="76"/>
      <c r="W1122" s="76"/>
      <c r="X1122" s="76"/>
      <c r="Y1122" s="76"/>
      <c r="Z1122" s="76"/>
      <c r="AA1122" s="76"/>
      <c r="AB1122" s="76"/>
      <c r="AC1122" s="76"/>
      <c r="AD1122" s="76"/>
    </row>
    <row r="1123" ht="22.5" hidden="1" customHeight="1">
      <c r="A1123" s="28"/>
      <c r="B1123" s="28" t="str">
        <f>VLOOKUP(A1123,'2025'!C:D,2)</f>
        <v>#N/A</v>
      </c>
      <c r="C1123" s="28"/>
      <c r="D1123" s="28"/>
      <c r="E1123" s="28"/>
      <c r="F1123" s="28"/>
      <c r="G1123" s="76"/>
      <c r="H1123" s="76"/>
      <c r="I1123" s="76"/>
      <c r="J1123" s="76"/>
      <c r="K1123" s="76"/>
      <c r="L1123" s="76"/>
      <c r="M1123" s="76"/>
      <c r="N1123" s="76"/>
      <c r="O1123" s="76"/>
      <c r="P1123" s="76"/>
      <c r="Q1123" s="76"/>
      <c r="R1123" s="76"/>
      <c r="S1123" s="76"/>
      <c r="T1123" s="76"/>
      <c r="U1123" s="76"/>
      <c r="V1123" s="76"/>
      <c r="W1123" s="76"/>
      <c r="X1123" s="76"/>
      <c r="Y1123" s="76"/>
      <c r="Z1123" s="76"/>
      <c r="AA1123" s="76"/>
      <c r="AB1123" s="76"/>
      <c r="AC1123" s="76"/>
      <c r="AD1123" s="76"/>
    </row>
    <row r="1124" ht="22.5" hidden="1" customHeight="1">
      <c r="A1124" s="28"/>
      <c r="B1124" s="28" t="str">
        <f>VLOOKUP(A1124,'2025'!C:D,2)</f>
        <v>#N/A</v>
      </c>
      <c r="C1124" s="28"/>
      <c r="D1124" s="28"/>
      <c r="E1124" s="28"/>
      <c r="F1124" s="28"/>
      <c r="G1124" s="76"/>
      <c r="H1124" s="76"/>
      <c r="I1124" s="76"/>
      <c r="J1124" s="76"/>
      <c r="K1124" s="76"/>
      <c r="L1124" s="76"/>
      <c r="M1124" s="76"/>
      <c r="N1124" s="76"/>
      <c r="O1124" s="76"/>
      <c r="P1124" s="76"/>
      <c r="Q1124" s="76"/>
      <c r="R1124" s="76"/>
      <c r="S1124" s="76"/>
      <c r="T1124" s="76"/>
      <c r="U1124" s="76"/>
      <c r="V1124" s="76"/>
      <c r="W1124" s="76"/>
      <c r="X1124" s="76"/>
      <c r="Y1124" s="76"/>
      <c r="Z1124" s="76"/>
      <c r="AA1124" s="76"/>
      <c r="AB1124" s="76"/>
      <c r="AC1124" s="76"/>
      <c r="AD1124" s="76"/>
    </row>
    <row r="1125" ht="22.5" hidden="1" customHeight="1">
      <c r="A1125" s="28"/>
      <c r="B1125" s="28" t="str">
        <f>VLOOKUP(A1125,'2025'!C:D,2)</f>
        <v>#N/A</v>
      </c>
      <c r="C1125" s="28"/>
      <c r="D1125" s="28"/>
      <c r="E1125" s="28"/>
      <c r="F1125" s="28"/>
      <c r="G1125" s="76"/>
      <c r="H1125" s="76"/>
      <c r="I1125" s="76"/>
      <c r="J1125" s="76"/>
      <c r="K1125" s="76"/>
      <c r="L1125" s="76"/>
      <c r="M1125" s="76"/>
      <c r="N1125" s="76"/>
      <c r="O1125" s="76"/>
      <c r="P1125" s="76"/>
      <c r="Q1125" s="76"/>
      <c r="R1125" s="76"/>
      <c r="S1125" s="76"/>
      <c r="T1125" s="76"/>
      <c r="U1125" s="76"/>
      <c r="V1125" s="76"/>
      <c r="W1125" s="76"/>
      <c r="X1125" s="76"/>
      <c r="Y1125" s="76"/>
      <c r="Z1125" s="76"/>
      <c r="AA1125" s="76"/>
      <c r="AB1125" s="76"/>
      <c r="AC1125" s="76"/>
      <c r="AD1125" s="76"/>
    </row>
    <row r="1126" ht="22.5" hidden="1" customHeight="1">
      <c r="A1126" s="28"/>
      <c r="B1126" s="28" t="str">
        <f>VLOOKUP(A1126,'2025'!C:D,2)</f>
        <v>#N/A</v>
      </c>
      <c r="C1126" s="28"/>
      <c r="D1126" s="28"/>
      <c r="E1126" s="28"/>
      <c r="F1126" s="28"/>
      <c r="G1126" s="76"/>
      <c r="H1126" s="76"/>
      <c r="I1126" s="76"/>
      <c r="J1126" s="76"/>
      <c r="K1126" s="76"/>
      <c r="L1126" s="76"/>
      <c r="M1126" s="76"/>
      <c r="N1126" s="76"/>
      <c r="O1126" s="76"/>
      <c r="P1126" s="76"/>
      <c r="Q1126" s="76"/>
      <c r="R1126" s="76"/>
      <c r="S1126" s="76"/>
      <c r="T1126" s="76"/>
      <c r="U1126" s="76"/>
      <c r="V1126" s="76"/>
      <c r="W1126" s="76"/>
      <c r="X1126" s="76"/>
      <c r="Y1126" s="76"/>
      <c r="Z1126" s="76"/>
      <c r="AA1126" s="76"/>
      <c r="AB1126" s="76"/>
      <c r="AC1126" s="76"/>
      <c r="AD1126" s="76"/>
    </row>
    <row r="1127" ht="22.5" hidden="1" customHeight="1">
      <c r="A1127" s="28"/>
      <c r="B1127" s="28" t="str">
        <f>VLOOKUP(A1127,'2025'!C:D,2)</f>
        <v>#N/A</v>
      </c>
      <c r="C1127" s="28"/>
      <c r="D1127" s="28"/>
      <c r="E1127" s="28"/>
      <c r="F1127" s="28"/>
      <c r="G1127" s="76"/>
      <c r="H1127" s="76"/>
      <c r="I1127" s="76"/>
      <c r="J1127" s="76"/>
      <c r="K1127" s="76"/>
      <c r="L1127" s="76"/>
      <c r="M1127" s="76"/>
      <c r="N1127" s="76"/>
      <c r="O1127" s="76"/>
      <c r="P1127" s="76"/>
      <c r="Q1127" s="76"/>
      <c r="R1127" s="76"/>
      <c r="S1127" s="76"/>
      <c r="T1127" s="76"/>
      <c r="U1127" s="76"/>
      <c r="V1127" s="76"/>
      <c r="W1127" s="76"/>
      <c r="X1127" s="76"/>
      <c r="Y1127" s="76"/>
      <c r="Z1127" s="76"/>
      <c r="AA1127" s="76"/>
      <c r="AB1127" s="76"/>
      <c r="AC1127" s="76"/>
      <c r="AD1127" s="76"/>
    </row>
    <row r="1128" ht="22.5" hidden="1" customHeight="1">
      <c r="A1128" s="28"/>
      <c r="B1128" s="28" t="str">
        <f>VLOOKUP(A1128,'2025'!C:D,2)</f>
        <v>#N/A</v>
      </c>
      <c r="C1128" s="28"/>
      <c r="D1128" s="28"/>
      <c r="E1128" s="28"/>
      <c r="F1128" s="28"/>
      <c r="G1128" s="76"/>
      <c r="H1128" s="76"/>
      <c r="I1128" s="76"/>
      <c r="J1128" s="76"/>
      <c r="K1128" s="76"/>
      <c r="L1128" s="76"/>
      <c r="M1128" s="76"/>
      <c r="N1128" s="76"/>
      <c r="O1128" s="76"/>
      <c r="P1128" s="76"/>
      <c r="Q1128" s="76"/>
      <c r="R1128" s="76"/>
      <c r="S1128" s="76"/>
      <c r="T1128" s="76"/>
      <c r="U1128" s="76"/>
      <c r="V1128" s="76"/>
      <c r="W1128" s="76"/>
      <c r="X1128" s="76"/>
      <c r="Y1128" s="76"/>
      <c r="Z1128" s="76"/>
      <c r="AA1128" s="76"/>
      <c r="AB1128" s="76"/>
      <c r="AC1128" s="76"/>
      <c r="AD1128" s="76"/>
    </row>
    <row r="1129" ht="22.5" hidden="1" customHeight="1">
      <c r="A1129" s="28"/>
      <c r="B1129" s="28" t="str">
        <f>VLOOKUP(A1129,'2025'!C:D,2)</f>
        <v>#N/A</v>
      </c>
      <c r="C1129" s="28"/>
      <c r="D1129" s="28"/>
      <c r="E1129" s="28"/>
      <c r="F1129" s="28"/>
      <c r="G1129" s="76"/>
      <c r="H1129" s="76"/>
      <c r="I1129" s="76"/>
      <c r="J1129" s="76"/>
      <c r="K1129" s="76"/>
      <c r="L1129" s="76"/>
      <c r="M1129" s="76"/>
      <c r="N1129" s="76"/>
      <c r="O1129" s="76"/>
      <c r="P1129" s="76"/>
      <c r="Q1129" s="76"/>
      <c r="R1129" s="76"/>
      <c r="S1129" s="76"/>
      <c r="T1129" s="76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76"/>
    </row>
    <row r="1130" ht="22.5" hidden="1" customHeight="1">
      <c r="A1130" s="28"/>
      <c r="B1130" s="28" t="str">
        <f>VLOOKUP(A1130,'2025'!C:D,2)</f>
        <v>#N/A</v>
      </c>
      <c r="C1130" s="28"/>
      <c r="D1130" s="28"/>
      <c r="E1130" s="28"/>
      <c r="F1130" s="28"/>
      <c r="G1130" s="76"/>
      <c r="H1130" s="76"/>
      <c r="I1130" s="76"/>
      <c r="J1130" s="76"/>
      <c r="K1130" s="76"/>
      <c r="L1130" s="76"/>
      <c r="M1130" s="76"/>
      <c r="N1130" s="76"/>
      <c r="O1130" s="76"/>
      <c r="P1130" s="76"/>
      <c r="Q1130" s="76"/>
      <c r="R1130" s="76"/>
      <c r="S1130" s="76"/>
      <c r="T1130" s="76"/>
      <c r="U1130" s="76"/>
      <c r="V1130" s="76"/>
      <c r="W1130" s="76"/>
      <c r="X1130" s="76"/>
      <c r="Y1130" s="76"/>
      <c r="Z1130" s="76"/>
      <c r="AA1130" s="76"/>
      <c r="AB1130" s="76"/>
      <c r="AC1130" s="76"/>
      <c r="AD1130" s="76"/>
    </row>
    <row r="1131" ht="22.5" hidden="1" customHeight="1">
      <c r="A1131" s="28"/>
      <c r="B1131" s="28" t="str">
        <f>VLOOKUP(A1131,'2025'!C:D,2)</f>
        <v>#N/A</v>
      </c>
      <c r="C1131" s="28"/>
      <c r="D1131" s="28"/>
      <c r="E1131" s="28"/>
      <c r="F1131" s="28"/>
      <c r="G1131" s="76"/>
      <c r="H1131" s="76"/>
      <c r="I1131" s="76"/>
      <c r="J1131" s="76"/>
      <c r="K1131" s="76"/>
      <c r="L1131" s="76"/>
      <c r="M1131" s="76"/>
      <c r="N1131" s="76"/>
      <c r="O1131" s="76"/>
      <c r="P1131" s="76"/>
      <c r="Q1131" s="76"/>
      <c r="R1131" s="76"/>
      <c r="S1131" s="76"/>
      <c r="T1131" s="76"/>
      <c r="U1131" s="76"/>
      <c r="V1131" s="76"/>
      <c r="W1131" s="76"/>
      <c r="X1131" s="76"/>
      <c r="Y1131" s="76"/>
      <c r="Z1131" s="76"/>
      <c r="AA1131" s="76"/>
      <c r="AB1131" s="76"/>
      <c r="AC1131" s="76"/>
      <c r="AD1131" s="76"/>
    </row>
    <row r="1132" ht="22.5" hidden="1" customHeight="1">
      <c r="A1132" s="28"/>
      <c r="B1132" s="28" t="str">
        <f>VLOOKUP(A1132,'2025'!C:D,2)</f>
        <v>#N/A</v>
      </c>
      <c r="C1132" s="28"/>
      <c r="D1132" s="28"/>
      <c r="E1132" s="28"/>
      <c r="F1132" s="28"/>
      <c r="G1132" s="76"/>
      <c r="H1132" s="76"/>
      <c r="I1132" s="76"/>
      <c r="J1132" s="76"/>
      <c r="K1132" s="76"/>
      <c r="L1132" s="76"/>
      <c r="M1132" s="76"/>
      <c r="N1132" s="76"/>
      <c r="O1132" s="76"/>
      <c r="P1132" s="76"/>
      <c r="Q1132" s="76"/>
      <c r="R1132" s="76"/>
      <c r="S1132" s="76"/>
      <c r="T1132" s="76"/>
      <c r="U1132" s="76"/>
      <c r="V1132" s="76"/>
      <c r="W1132" s="76"/>
      <c r="X1132" s="76"/>
      <c r="Y1132" s="76"/>
      <c r="Z1132" s="76"/>
      <c r="AA1132" s="76"/>
      <c r="AB1132" s="76"/>
      <c r="AC1132" s="76"/>
      <c r="AD1132" s="76"/>
    </row>
    <row r="1133" ht="22.5" hidden="1" customHeight="1">
      <c r="A1133" s="28"/>
      <c r="B1133" s="28" t="str">
        <f>VLOOKUP(A1133,'2025'!C:D,2)</f>
        <v>#N/A</v>
      </c>
      <c r="C1133" s="28"/>
      <c r="D1133" s="28"/>
      <c r="E1133" s="28"/>
      <c r="F1133" s="28"/>
      <c r="G1133" s="76"/>
      <c r="H1133" s="76"/>
      <c r="I1133" s="76"/>
      <c r="J1133" s="76"/>
      <c r="K1133" s="76"/>
      <c r="L1133" s="76"/>
      <c r="M1133" s="76"/>
      <c r="N1133" s="76"/>
      <c r="O1133" s="76"/>
      <c r="P1133" s="76"/>
      <c r="Q1133" s="76"/>
      <c r="R1133" s="76"/>
      <c r="S1133" s="76"/>
      <c r="T1133" s="76"/>
      <c r="U1133" s="76"/>
      <c r="V1133" s="76"/>
      <c r="W1133" s="76"/>
      <c r="X1133" s="76"/>
      <c r="Y1133" s="76"/>
      <c r="Z1133" s="76"/>
      <c r="AA1133" s="76"/>
      <c r="AB1133" s="76"/>
      <c r="AC1133" s="76"/>
      <c r="AD1133" s="76"/>
    </row>
    <row r="1134" ht="22.5" hidden="1" customHeight="1">
      <c r="A1134" s="28"/>
      <c r="B1134" s="28" t="str">
        <f>VLOOKUP(A1134,'2025'!C:D,2)</f>
        <v>#N/A</v>
      </c>
      <c r="C1134" s="28"/>
      <c r="D1134" s="28"/>
      <c r="E1134" s="28"/>
      <c r="F1134" s="28"/>
      <c r="G1134" s="76"/>
      <c r="H1134" s="76"/>
      <c r="I1134" s="76"/>
      <c r="J1134" s="76"/>
      <c r="K1134" s="76"/>
      <c r="L1134" s="76"/>
      <c r="M1134" s="76"/>
      <c r="N1134" s="76"/>
      <c r="O1134" s="76"/>
      <c r="P1134" s="76"/>
      <c r="Q1134" s="76"/>
      <c r="R1134" s="76"/>
      <c r="S1134" s="76"/>
      <c r="T1134" s="76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76"/>
    </row>
    <row r="1135" ht="22.5" hidden="1" customHeight="1">
      <c r="A1135" s="28"/>
      <c r="B1135" s="28" t="str">
        <f>VLOOKUP(A1135,'2025'!C:D,2)</f>
        <v>#N/A</v>
      </c>
      <c r="C1135" s="28"/>
      <c r="D1135" s="28"/>
      <c r="E1135" s="28"/>
      <c r="F1135" s="28"/>
      <c r="G1135" s="76"/>
      <c r="H1135" s="76"/>
      <c r="I1135" s="76"/>
      <c r="J1135" s="76"/>
      <c r="K1135" s="76"/>
      <c r="L1135" s="76"/>
      <c r="M1135" s="76"/>
      <c r="N1135" s="76"/>
      <c r="O1135" s="76"/>
      <c r="P1135" s="76"/>
      <c r="Q1135" s="76"/>
      <c r="R1135" s="76"/>
      <c r="S1135" s="76"/>
      <c r="T1135" s="76"/>
      <c r="U1135" s="76"/>
      <c r="V1135" s="76"/>
      <c r="W1135" s="76"/>
      <c r="X1135" s="76"/>
      <c r="Y1135" s="76"/>
      <c r="Z1135" s="76"/>
      <c r="AA1135" s="76"/>
      <c r="AB1135" s="76"/>
      <c r="AC1135" s="76"/>
      <c r="AD1135" s="76"/>
    </row>
    <row r="1136" ht="22.5" hidden="1" customHeight="1">
      <c r="A1136" s="28"/>
      <c r="B1136" s="28" t="str">
        <f>VLOOKUP(A1136,'2025'!C:D,2)</f>
        <v>#N/A</v>
      </c>
      <c r="C1136" s="28"/>
      <c r="D1136" s="28"/>
      <c r="E1136" s="28"/>
      <c r="F1136" s="28"/>
      <c r="G1136" s="76"/>
      <c r="H1136" s="76"/>
      <c r="I1136" s="76"/>
      <c r="J1136" s="76"/>
      <c r="K1136" s="76"/>
      <c r="L1136" s="76"/>
      <c r="M1136" s="76"/>
      <c r="N1136" s="76"/>
      <c r="O1136" s="76"/>
      <c r="P1136" s="76"/>
      <c r="Q1136" s="76"/>
      <c r="R1136" s="76"/>
      <c r="S1136" s="76"/>
      <c r="T1136" s="76"/>
      <c r="U1136" s="76"/>
      <c r="V1136" s="76"/>
      <c r="W1136" s="76"/>
      <c r="X1136" s="76"/>
      <c r="Y1136" s="76"/>
      <c r="Z1136" s="76"/>
      <c r="AA1136" s="76"/>
      <c r="AB1136" s="76"/>
      <c r="AC1136" s="76"/>
      <c r="AD1136" s="76"/>
    </row>
    <row r="1137" ht="22.5" hidden="1" customHeight="1">
      <c r="A1137" s="28"/>
      <c r="B1137" s="28" t="str">
        <f>VLOOKUP(A1137,'2025'!C:D,2)</f>
        <v>#N/A</v>
      </c>
      <c r="C1137" s="28"/>
      <c r="D1137" s="28"/>
      <c r="E1137" s="28"/>
      <c r="F1137" s="28"/>
      <c r="G1137" s="76"/>
      <c r="H1137" s="76"/>
      <c r="I1137" s="76"/>
      <c r="J1137" s="76"/>
      <c r="K1137" s="76"/>
      <c r="L1137" s="76"/>
      <c r="M1137" s="76"/>
      <c r="N1137" s="76"/>
      <c r="O1137" s="76"/>
      <c r="P1137" s="76"/>
      <c r="Q1137" s="76"/>
      <c r="R1137" s="76"/>
      <c r="S1137" s="76"/>
      <c r="T1137" s="76"/>
      <c r="U1137" s="76"/>
      <c r="V1137" s="76"/>
      <c r="W1137" s="76"/>
      <c r="X1137" s="76"/>
      <c r="Y1137" s="76"/>
      <c r="Z1137" s="76"/>
      <c r="AA1137" s="76"/>
      <c r="AB1137" s="76"/>
      <c r="AC1137" s="76"/>
      <c r="AD1137" s="76"/>
    </row>
    <row r="1138" ht="22.5" hidden="1" customHeight="1">
      <c r="A1138" s="28"/>
      <c r="B1138" s="28" t="str">
        <f>VLOOKUP(A1138,'2025'!C:D,2)</f>
        <v>#N/A</v>
      </c>
      <c r="C1138" s="28"/>
      <c r="D1138" s="28"/>
      <c r="E1138" s="28"/>
      <c r="F1138" s="28"/>
      <c r="G1138" s="76"/>
      <c r="H1138" s="76"/>
      <c r="I1138" s="76"/>
      <c r="J1138" s="76"/>
      <c r="K1138" s="76"/>
      <c r="L1138" s="76"/>
      <c r="M1138" s="76"/>
      <c r="N1138" s="76"/>
      <c r="O1138" s="76"/>
      <c r="P1138" s="76"/>
      <c r="Q1138" s="76"/>
      <c r="R1138" s="76"/>
      <c r="S1138" s="76"/>
      <c r="T1138" s="76"/>
      <c r="U1138" s="76"/>
      <c r="V1138" s="76"/>
      <c r="W1138" s="76"/>
      <c r="X1138" s="76"/>
      <c r="Y1138" s="76"/>
      <c r="Z1138" s="76"/>
      <c r="AA1138" s="76"/>
      <c r="AB1138" s="76"/>
      <c r="AC1138" s="76"/>
      <c r="AD1138" s="76"/>
    </row>
    <row r="1139" ht="22.5" hidden="1" customHeight="1">
      <c r="A1139" s="28"/>
      <c r="B1139" s="28" t="str">
        <f>VLOOKUP(A1139,'2025'!C:D,2)</f>
        <v>#N/A</v>
      </c>
      <c r="C1139" s="28"/>
      <c r="D1139" s="28"/>
      <c r="E1139" s="28"/>
      <c r="F1139" s="28"/>
      <c r="G1139" s="76"/>
      <c r="H1139" s="76"/>
      <c r="I1139" s="76"/>
      <c r="J1139" s="76"/>
      <c r="K1139" s="76"/>
      <c r="L1139" s="76"/>
      <c r="M1139" s="76"/>
      <c r="N1139" s="76"/>
      <c r="O1139" s="76"/>
      <c r="P1139" s="76"/>
      <c r="Q1139" s="76"/>
      <c r="R1139" s="76"/>
      <c r="S1139" s="76"/>
      <c r="T1139" s="76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76"/>
    </row>
    <row r="1140" ht="22.5" hidden="1" customHeight="1">
      <c r="A1140" s="28"/>
      <c r="B1140" s="28" t="str">
        <f>VLOOKUP(A1140,'2025'!C:D,2)</f>
        <v>#N/A</v>
      </c>
      <c r="C1140" s="28"/>
      <c r="D1140" s="28"/>
      <c r="E1140" s="28"/>
      <c r="F1140" s="28"/>
      <c r="G1140" s="76"/>
      <c r="H1140" s="76"/>
      <c r="I1140" s="76"/>
      <c r="J1140" s="76"/>
      <c r="K1140" s="76"/>
      <c r="L1140" s="76"/>
      <c r="M1140" s="76"/>
      <c r="N1140" s="76"/>
      <c r="O1140" s="76"/>
      <c r="P1140" s="76"/>
      <c r="Q1140" s="76"/>
      <c r="R1140" s="76"/>
      <c r="S1140" s="76"/>
      <c r="T1140" s="76"/>
      <c r="U1140" s="76"/>
      <c r="V1140" s="76"/>
      <c r="W1140" s="76"/>
      <c r="X1140" s="76"/>
      <c r="Y1140" s="76"/>
      <c r="Z1140" s="76"/>
      <c r="AA1140" s="76"/>
      <c r="AB1140" s="76"/>
      <c r="AC1140" s="76"/>
      <c r="AD1140" s="76"/>
    </row>
    <row r="1141" ht="22.5" hidden="1" customHeight="1">
      <c r="A1141" s="28"/>
      <c r="B1141" s="28" t="str">
        <f>VLOOKUP(A1141,'2025'!C:D,2)</f>
        <v>#N/A</v>
      </c>
      <c r="C1141" s="28"/>
      <c r="D1141" s="28"/>
      <c r="E1141" s="28"/>
      <c r="F1141" s="28"/>
      <c r="G1141" s="76"/>
      <c r="H1141" s="76"/>
      <c r="I1141" s="76"/>
      <c r="J1141" s="76"/>
      <c r="K1141" s="76"/>
      <c r="L1141" s="76"/>
      <c r="M1141" s="76"/>
      <c r="N1141" s="76"/>
      <c r="O1141" s="76"/>
      <c r="P1141" s="76"/>
      <c r="Q1141" s="76"/>
      <c r="R1141" s="76"/>
      <c r="S1141" s="76"/>
      <c r="T1141" s="76"/>
      <c r="U1141" s="76"/>
      <c r="V1141" s="76"/>
      <c r="W1141" s="76"/>
      <c r="X1141" s="76"/>
      <c r="Y1141" s="76"/>
      <c r="Z1141" s="76"/>
      <c r="AA1141" s="76"/>
      <c r="AB1141" s="76"/>
      <c r="AC1141" s="76"/>
      <c r="AD1141" s="76"/>
    </row>
    <row r="1142" ht="22.5" hidden="1" customHeight="1">
      <c r="A1142" s="28"/>
      <c r="B1142" s="28" t="str">
        <f>VLOOKUP(A1142,'2025'!C:D,2)</f>
        <v>#N/A</v>
      </c>
      <c r="C1142" s="28"/>
      <c r="D1142" s="28"/>
      <c r="E1142" s="28"/>
      <c r="F1142" s="28"/>
      <c r="G1142" s="76"/>
      <c r="H1142" s="76"/>
      <c r="I1142" s="76"/>
      <c r="J1142" s="76"/>
      <c r="K1142" s="76"/>
      <c r="L1142" s="76"/>
      <c r="M1142" s="76"/>
      <c r="N1142" s="76"/>
      <c r="O1142" s="76"/>
      <c r="P1142" s="76"/>
      <c r="Q1142" s="76"/>
      <c r="R1142" s="76"/>
      <c r="S1142" s="76"/>
      <c r="T1142" s="76"/>
      <c r="U1142" s="76"/>
      <c r="V1142" s="76"/>
      <c r="W1142" s="76"/>
      <c r="X1142" s="76"/>
      <c r="Y1142" s="76"/>
      <c r="Z1142" s="76"/>
      <c r="AA1142" s="76"/>
      <c r="AB1142" s="76"/>
      <c r="AC1142" s="76"/>
      <c r="AD1142" s="76"/>
    </row>
    <row r="1143" ht="22.5" hidden="1" customHeight="1">
      <c r="A1143" s="28"/>
      <c r="B1143" s="28" t="str">
        <f>VLOOKUP(A1143,'2025'!C:D,2)</f>
        <v>#N/A</v>
      </c>
      <c r="C1143" s="28"/>
      <c r="D1143" s="28"/>
      <c r="E1143" s="28"/>
      <c r="F1143" s="28"/>
      <c r="G1143" s="76"/>
      <c r="H1143" s="76"/>
      <c r="I1143" s="76"/>
      <c r="J1143" s="76"/>
      <c r="K1143" s="76"/>
      <c r="L1143" s="76"/>
      <c r="M1143" s="76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</row>
    <row r="1144" ht="22.5" hidden="1" customHeight="1">
      <c r="A1144" s="28"/>
      <c r="B1144" s="28" t="str">
        <f>VLOOKUP(A1144,'2025'!C:D,2)</f>
        <v>#N/A</v>
      </c>
      <c r="C1144" s="28"/>
      <c r="D1144" s="28"/>
      <c r="E1144" s="28"/>
      <c r="F1144" s="28"/>
      <c r="G1144" s="76"/>
      <c r="H1144" s="76"/>
      <c r="I1144" s="76"/>
      <c r="J1144" s="76"/>
      <c r="K1144" s="76"/>
      <c r="L1144" s="76"/>
      <c r="M1144" s="76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76"/>
      <c r="Z1144" s="76"/>
      <c r="AA1144" s="76"/>
      <c r="AB1144" s="76"/>
      <c r="AC1144" s="76"/>
      <c r="AD1144" s="76"/>
    </row>
    <row r="1145" ht="22.5" hidden="1" customHeight="1">
      <c r="A1145" s="28"/>
      <c r="B1145" s="28" t="str">
        <f>VLOOKUP(A1145,'2025'!C:D,2)</f>
        <v>#N/A</v>
      </c>
      <c r="C1145" s="28"/>
      <c r="D1145" s="28"/>
      <c r="E1145" s="28"/>
      <c r="F1145" s="28"/>
      <c r="G1145" s="76"/>
      <c r="H1145" s="76"/>
      <c r="I1145" s="76"/>
      <c r="J1145" s="76"/>
      <c r="K1145" s="76"/>
      <c r="L1145" s="76"/>
      <c r="M1145" s="76"/>
      <c r="N1145" s="76"/>
      <c r="O1145" s="76"/>
      <c r="P1145" s="76"/>
      <c r="Q1145" s="76"/>
      <c r="R1145" s="76"/>
      <c r="S1145" s="76"/>
      <c r="T1145" s="76"/>
      <c r="U1145" s="76"/>
      <c r="V1145" s="76"/>
      <c r="W1145" s="76"/>
      <c r="X1145" s="76"/>
      <c r="Y1145" s="76"/>
      <c r="Z1145" s="76"/>
      <c r="AA1145" s="76"/>
      <c r="AB1145" s="76"/>
      <c r="AC1145" s="76"/>
      <c r="AD1145" s="76"/>
    </row>
    <row r="1146" ht="22.5" hidden="1" customHeight="1">
      <c r="A1146" s="28"/>
      <c r="B1146" s="28" t="str">
        <f>VLOOKUP(A1146,'2025'!C:D,2)</f>
        <v>#N/A</v>
      </c>
      <c r="C1146" s="28"/>
      <c r="D1146" s="28"/>
      <c r="E1146" s="28"/>
      <c r="F1146" s="28"/>
      <c r="G1146" s="76"/>
      <c r="H1146" s="76"/>
      <c r="I1146" s="76"/>
      <c r="J1146" s="76"/>
      <c r="K1146" s="76"/>
      <c r="L1146" s="76"/>
      <c r="M1146" s="76"/>
      <c r="N1146" s="76"/>
      <c r="O1146" s="76"/>
      <c r="P1146" s="76"/>
      <c r="Q1146" s="76"/>
      <c r="R1146" s="76"/>
      <c r="S1146" s="76"/>
      <c r="T1146" s="76"/>
      <c r="U1146" s="76"/>
      <c r="V1146" s="76"/>
      <c r="W1146" s="76"/>
      <c r="X1146" s="76"/>
      <c r="Y1146" s="76"/>
      <c r="Z1146" s="76"/>
      <c r="AA1146" s="76"/>
      <c r="AB1146" s="76"/>
      <c r="AC1146" s="76"/>
      <c r="AD1146" s="76"/>
    </row>
    <row r="1147" ht="22.5" hidden="1" customHeight="1">
      <c r="A1147" s="28"/>
      <c r="B1147" s="28" t="str">
        <f>VLOOKUP(A1147,'2025'!C:D,2)</f>
        <v>#N/A</v>
      </c>
      <c r="C1147" s="28"/>
      <c r="D1147" s="28"/>
      <c r="E1147" s="28"/>
      <c r="F1147" s="28"/>
      <c r="G1147" s="76"/>
      <c r="H1147" s="76"/>
      <c r="I1147" s="76"/>
      <c r="J1147" s="76"/>
      <c r="K1147" s="76"/>
      <c r="L1147" s="76"/>
      <c r="M1147" s="76"/>
      <c r="N1147" s="76"/>
      <c r="O1147" s="76"/>
      <c r="P1147" s="76"/>
      <c r="Q1147" s="76"/>
      <c r="R1147" s="76"/>
      <c r="S1147" s="76"/>
      <c r="T1147" s="76"/>
      <c r="U1147" s="76"/>
      <c r="V1147" s="76"/>
      <c r="W1147" s="76"/>
      <c r="X1147" s="76"/>
      <c r="Y1147" s="76"/>
      <c r="Z1147" s="76"/>
      <c r="AA1147" s="76"/>
      <c r="AB1147" s="76"/>
      <c r="AC1147" s="76"/>
      <c r="AD1147" s="76"/>
    </row>
    <row r="1148" ht="22.5" hidden="1" customHeight="1">
      <c r="A1148" s="28"/>
      <c r="B1148" s="28" t="str">
        <f>VLOOKUP(A1148,'2025'!C:D,2)</f>
        <v>#N/A</v>
      </c>
      <c r="C1148" s="28"/>
      <c r="D1148" s="28"/>
      <c r="E1148" s="28"/>
      <c r="F1148" s="28"/>
      <c r="G1148" s="76"/>
      <c r="H1148" s="76"/>
      <c r="I1148" s="76"/>
      <c r="J1148" s="76"/>
      <c r="K1148" s="76"/>
      <c r="L1148" s="76"/>
      <c r="M1148" s="76"/>
      <c r="N1148" s="76"/>
      <c r="O1148" s="76"/>
      <c r="P1148" s="76"/>
      <c r="Q1148" s="76"/>
      <c r="R1148" s="76"/>
      <c r="S1148" s="76"/>
      <c r="T1148" s="76"/>
      <c r="U1148" s="76"/>
      <c r="V1148" s="76"/>
      <c r="W1148" s="76"/>
      <c r="X1148" s="76"/>
      <c r="Y1148" s="76"/>
      <c r="Z1148" s="76"/>
      <c r="AA1148" s="76"/>
      <c r="AB1148" s="76"/>
      <c r="AC1148" s="76"/>
      <c r="AD1148" s="76"/>
    </row>
    <row r="1149" ht="22.5" hidden="1" customHeight="1">
      <c r="A1149" s="28"/>
      <c r="B1149" s="28" t="str">
        <f>VLOOKUP(A1149,'2025'!C:D,2)</f>
        <v>#N/A</v>
      </c>
      <c r="C1149" s="28"/>
      <c r="D1149" s="28"/>
      <c r="E1149" s="28"/>
      <c r="F1149" s="28"/>
      <c r="G1149" s="76"/>
      <c r="H1149" s="76"/>
      <c r="I1149" s="76"/>
      <c r="J1149" s="76"/>
      <c r="K1149" s="76"/>
      <c r="L1149" s="76"/>
      <c r="M1149" s="76"/>
      <c r="N1149" s="76"/>
      <c r="O1149" s="76"/>
      <c r="P1149" s="76"/>
      <c r="Q1149" s="76"/>
      <c r="R1149" s="76"/>
      <c r="S1149" s="76"/>
      <c r="T1149" s="76"/>
      <c r="U1149" s="76"/>
      <c r="V1149" s="76"/>
      <c r="W1149" s="76"/>
      <c r="X1149" s="76"/>
      <c r="Y1149" s="76"/>
      <c r="Z1149" s="76"/>
      <c r="AA1149" s="76"/>
      <c r="AB1149" s="76"/>
      <c r="AC1149" s="76"/>
      <c r="AD1149" s="76"/>
    </row>
    <row r="1150" ht="22.5" hidden="1" customHeight="1">
      <c r="A1150" s="28"/>
      <c r="B1150" s="28" t="str">
        <f>VLOOKUP(A1150,'2025'!C:D,2)</f>
        <v>#N/A</v>
      </c>
      <c r="C1150" s="28"/>
      <c r="D1150" s="28"/>
      <c r="E1150" s="28"/>
      <c r="F1150" s="28"/>
      <c r="G1150" s="76"/>
      <c r="H1150" s="76"/>
      <c r="I1150" s="76"/>
      <c r="J1150" s="76"/>
      <c r="K1150" s="76"/>
      <c r="L1150" s="76"/>
      <c r="M1150" s="76"/>
      <c r="N1150" s="76"/>
      <c r="O1150" s="76"/>
      <c r="P1150" s="76"/>
      <c r="Q1150" s="76"/>
      <c r="R1150" s="76"/>
      <c r="S1150" s="76"/>
      <c r="T1150" s="76"/>
      <c r="U1150" s="76"/>
      <c r="V1150" s="76"/>
      <c r="W1150" s="76"/>
      <c r="X1150" s="76"/>
      <c r="Y1150" s="76"/>
      <c r="Z1150" s="76"/>
      <c r="AA1150" s="76"/>
      <c r="AB1150" s="76"/>
      <c r="AC1150" s="76"/>
      <c r="AD1150" s="76"/>
    </row>
    <row r="1151" ht="22.5" hidden="1" customHeight="1">
      <c r="A1151" s="28"/>
      <c r="B1151" s="28" t="str">
        <f>VLOOKUP(A1151,'2025'!C:D,2)</f>
        <v>#N/A</v>
      </c>
      <c r="C1151" s="28"/>
      <c r="D1151" s="28"/>
      <c r="E1151" s="28"/>
      <c r="F1151" s="28"/>
      <c r="G1151" s="76"/>
      <c r="H1151" s="76"/>
      <c r="I1151" s="76"/>
      <c r="J1151" s="76"/>
      <c r="K1151" s="76"/>
      <c r="L1151" s="76"/>
      <c r="M1151" s="76"/>
      <c r="N1151" s="76"/>
      <c r="O1151" s="76"/>
      <c r="P1151" s="76"/>
      <c r="Q1151" s="76"/>
      <c r="R1151" s="76"/>
      <c r="S1151" s="76"/>
      <c r="T1151" s="76"/>
      <c r="U1151" s="76"/>
      <c r="V1151" s="76"/>
      <c r="W1151" s="76"/>
      <c r="X1151" s="76"/>
      <c r="Y1151" s="76"/>
      <c r="Z1151" s="76"/>
      <c r="AA1151" s="76"/>
      <c r="AB1151" s="76"/>
      <c r="AC1151" s="76"/>
      <c r="AD1151" s="76"/>
    </row>
    <row r="1152" ht="22.5" hidden="1" customHeight="1">
      <c r="A1152" s="28"/>
      <c r="B1152" s="28" t="str">
        <f>VLOOKUP(A1152,'2025'!C:D,2)</f>
        <v>#N/A</v>
      </c>
      <c r="C1152" s="28"/>
      <c r="D1152" s="28"/>
      <c r="E1152" s="28"/>
      <c r="F1152" s="28"/>
      <c r="G1152" s="76"/>
      <c r="H1152" s="76"/>
      <c r="I1152" s="76"/>
      <c r="J1152" s="76"/>
      <c r="K1152" s="76"/>
      <c r="L1152" s="76"/>
      <c r="M1152" s="76"/>
      <c r="N1152" s="76"/>
      <c r="O1152" s="76"/>
      <c r="P1152" s="76"/>
      <c r="Q1152" s="76"/>
      <c r="R1152" s="76"/>
      <c r="S1152" s="76"/>
      <c r="T1152" s="76"/>
      <c r="U1152" s="76"/>
      <c r="V1152" s="76"/>
      <c r="W1152" s="76"/>
      <c r="X1152" s="76"/>
      <c r="Y1152" s="76"/>
      <c r="Z1152" s="76"/>
      <c r="AA1152" s="76"/>
      <c r="AB1152" s="76"/>
      <c r="AC1152" s="76"/>
      <c r="AD1152" s="76"/>
    </row>
    <row r="1153" ht="22.5" hidden="1" customHeight="1">
      <c r="A1153" s="28"/>
      <c r="B1153" s="28" t="str">
        <f>VLOOKUP(A1153,'2025'!C:D,2)</f>
        <v>#N/A</v>
      </c>
      <c r="C1153" s="28"/>
      <c r="D1153" s="28"/>
      <c r="E1153" s="28"/>
      <c r="F1153" s="28"/>
      <c r="G1153" s="76"/>
      <c r="H1153" s="76"/>
      <c r="I1153" s="76"/>
      <c r="J1153" s="76"/>
      <c r="K1153" s="76"/>
      <c r="L1153" s="76"/>
      <c r="M1153" s="76"/>
      <c r="N1153" s="76"/>
      <c r="O1153" s="76"/>
      <c r="P1153" s="76"/>
      <c r="Q1153" s="76"/>
      <c r="R1153" s="76"/>
      <c r="S1153" s="76"/>
      <c r="T1153" s="76"/>
      <c r="U1153" s="76"/>
      <c r="V1153" s="76"/>
      <c r="W1153" s="76"/>
      <c r="X1153" s="76"/>
      <c r="Y1153" s="76"/>
      <c r="Z1153" s="76"/>
      <c r="AA1153" s="76"/>
      <c r="AB1153" s="76"/>
      <c r="AC1153" s="76"/>
      <c r="AD1153" s="76"/>
    </row>
    <row r="1154" ht="22.5" hidden="1" customHeight="1">
      <c r="A1154" s="28"/>
      <c r="B1154" s="28" t="str">
        <f>VLOOKUP(A1154,'2025'!C:D,2)</f>
        <v>#N/A</v>
      </c>
      <c r="C1154" s="28"/>
      <c r="D1154" s="28"/>
      <c r="E1154" s="28"/>
      <c r="F1154" s="28"/>
      <c r="G1154" s="76"/>
      <c r="H1154" s="76"/>
      <c r="I1154" s="76"/>
      <c r="J1154" s="76"/>
      <c r="K1154" s="76"/>
      <c r="L1154" s="76"/>
      <c r="M1154" s="76"/>
      <c r="N1154" s="76"/>
      <c r="O1154" s="76"/>
      <c r="P1154" s="76"/>
      <c r="Q1154" s="76"/>
      <c r="R1154" s="76"/>
      <c r="S1154" s="76"/>
      <c r="T1154" s="76"/>
      <c r="U1154" s="76"/>
      <c r="V1154" s="76"/>
      <c r="W1154" s="76"/>
      <c r="X1154" s="76"/>
      <c r="Y1154" s="76"/>
      <c r="Z1154" s="76"/>
      <c r="AA1154" s="76"/>
      <c r="AB1154" s="76"/>
      <c r="AC1154" s="76"/>
      <c r="AD1154" s="76"/>
    </row>
    <row r="1155" ht="22.5" hidden="1" customHeight="1">
      <c r="A1155" s="28"/>
      <c r="B1155" s="28" t="str">
        <f>VLOOKUP(A1155,'2025'!C:D,2)</f>
        <v>#N/A</v>
      </c>
      <c r="C1155" s="28"/>
      <c r="D1155" s="28"/>
      <c r="E1155" s="28"/>
      <c r="F1155" s="28"/>
      <c r="G1155" s="76"/>
      <c r="H1155" s="76"/>
      <c r="I1155" s="76"/>
      <c r="J1155" s="76"/>
      <c r="K1155" s="76"/>
      <c r="L1155" s="76"/>
      <c r="M1155" s="76"/>
      <c r="N1155" s="76"/>
      <c r="O1155" s="76"/>
      <c r="P1155" s="76"/>
      <c r="Q1155" s="76"/>
      <c r="R1155" s="76"/>
      <c r="S1155" s="76"/>
      <c r="T1155" s="76"/>
      <c r="U1155" s="76"/>
      <c r="V1155" s="76"/>
      <c r="W1155" s="76"/>
      <c r="X1155" s="76"/>
      <c r="Y1155" s="76"/>
      <c r="Z1155" s="76"/>
      <c r="AA1155" s="76"/>
      <c r="AB1155" s="76"/>
      <c r="AC1155" s="76"/>
      <c r="AD1155" s="76"/>
    </row>
    <row r="1156" ht="22.5" hidden="1" customHeight="1">
      <c r="A1156" s="28"/>
      <c r="B1156" s="28" t="str">
        <f>VLOOKUP(A1156,'2025'!C:D,2)</f>
        <v>#N/A</v>
      </c>
      <c r="C1156" s="28"/>
      <c r="D1156" s="28"/>
      <c r="E1156" s="28"/>
      <c r="F1156" s="28"/>
      <c r="G1156" s="76"/>
      <c r="H1156" s="76"/>
      <c r="I1156" s="76"/>
      <c r="J1156" s="76"/>
      <c r="K1156" s="76"/>
      <c r="L1156" s="76"/>
      <c r="M1156" s="76"/>
      <c r="N1156" s="76"/>
      <c r="O1156" s="76"/>
      <c r="P1156" s="76"/>
      <c r="Q1156" s="76"/>
      <c r="R1156" s="76"/>
      <c r="S1156" s="76"/>
      <c r="T1156" s="76"/>
      <c r="U1156" s="76"/>
      <c r="V1156" s="76"/>
      <c r="W1156" s="76"/>
      <c r="X1156" s="76"/>
      <c r="Y1156" s="76"/>
      <c r="Z1156" s="76"/>
      <c r="AA1156" s="76"/>
      <c r="AB1156" s="76"/>
      <c r="AC1156" s="76"/>
      <c r="AD1156" s="76"/>
    </row>
    <row r="1157" ht="22.5" hidden="1" customHeight="1">
      <c r="A1157" s="28"/>
      <c r="B1157" s="28" t="str">
        <f>VLOOKUP(A1157,'2025'!C:D,2)</f>
        <v>#N/A</v>
      </c>
      <c r="C1157" s="28"/>
      <c r="D1157" s="28"/>
      <c r="E1157" s="28"/>
      <c r="F1157" s="28"/>
      <c r="G1157" s="76"/>
      <c r="H1157" s="76"/>
      <c r="I1157" s="76"/>
      <c r="J1157" s="76"/>
      <c r="K1157" s="76"/>
      <c r="L1157" s="76"/>
      <c r="M1157" s="76"/>
      <c r="N1157" s="76"/>
      <c r="O1157" s="76"/>
      <c r="P1157" s="76"/>
      <c r="Q1157" s="76"/>
      <c r="R1157" s="76"/>
      <c r="S1157" s="76"/>
      <c r="T1157" s="76"/>
      <c r="U1157" s="76"/>
      <c r="V1157" s="76"/>
      <c r="W1157" s="76"/>
      <c r="X1157" s="76"/>
      <c r="Y1157" s="76"/>
      <c r="Z1157" s="76"/>
      <c r="AA1157" s="76"/>
      <c r="AB1157" s="76"/>
      <c r="AC1157" s="76"/>
      <c r="AD1157" s="76"/>
    </row>
    <row r="1158" ht="22.5" hidden="1" customHeight="1">
      <c r="A1158" s="28"/>
      <c r="B1158" s="28" t="str">
        <f>VLOOKUP(A1158,'2025'!C:D,2)</f>
        <v>#N/A</v>
      </c>
      <c r="C1158" s="28"/>
      <c r="D1158" s="28"/>
      <c r="E1158" s="28"/>
      <c r="F1158" s="28"/>
      <c r="G1158" s="76"/>
      <c r="H1158" s="76"/>
      <c r="I1158" s="76"/>
      <c r="J1158" s="76"/>
      <c r="K1158" s="76"/>
      <c r="L1158" s="76"/>
      <c r="M1158" s="76"/>
      <c r="N1158" s="76"/>
      <c r="O1158" s="76"/>
      <c r="P1158" s="76"/>
      <c r="Q1158" s="76"/>
      <c r="R1158" s="76"/>
      <c r="S1158" s="76"/>
      <c r="T1158" s="76"/>
      <c r="U1158" s="76"/>
      <c r="V1158" s="76"/>
      <c r="W1158" s="76"/>
      <c r="X1158" s="76"/>
      <c r="Y1158" s="76"/>
      <c r="Z1158" s="76"/>
      <c r="AA1158" s="76"/>
      <c r="AB1158" s="76"/>
      <c r="AC1158" s="76"/>
      <c r="AD1158" s="76"/>
    </row>
    <row r="1159" ht="22.5" hidden="1" customHeight="1">
      <c r="A1159" s="28"/>
      <c r="B1159" s="28" t="str">
        <f>VLOOKUP(A1159,'2025'!C:D,2)</f>
        <v>#N/A</v>
      </c>
      <c r="C1159" s="28"/>
      <c r="D1159" s="28"/>
      <c r="E1159" s="28"/>
      <c r="F1159" s="28"/>
      <c r="G1159" s="76"/>
      <c r="H1159" s="76"/>
      <c r="I1159" s="76"/>
      <c r="J1159" s="76"/>
      <c r="K1159" s="76"/>
      <c r="L1159" s="76"/>
      <c r="M1159" s="76"/>
      <c r="N1159" s="76"/>
      <c r="O1159" s="76"/>
      <c r="P1159" s="76"/>
      <c r="Q1159" s="76"/>
      <c r="R1159" s="76"/>
      <c r="S1159" s="76"/>
      <c r="T1159" s="76"/>
      <c r="U1159" s="76"/>
      <c r="V1159" s="76"/>
      <c r="W1159" s="76"/>
      <c r="X1159" s="76"/>
      <c r="Y1159" s="76"/>
      <c r="Z1159" s="76"/>
      <c r="AA1159" s="76"/>
      <c r="AB1159" s="76"/>
      <c r="AC1159" s="76"/>
      <c r="AD1159" s="76"/>
    </row>
    <row r="1160" ht="22.5" hidden="1" customHeight="1">
      <c r="A1160" s="28"/>
      <c r="B1160" s="28" t="str">
        <f>VLOOKUP(A1160,'2025'!C:D,2)</f>
        <v>#N/A</v>
      </c>
      <c r="C1160" s="28"/>
      <c r="D1160" s="28"/>
      <c r="E1160" s="28"/>
      <c r="F1160" s="28"/>
      <c r="G1160" s="76"/>
      <c r="H1160" s="76"/>
      <c r="I1160" s="76"/>
      <c r="J1160" s="76"/>
      <c r="K1160" s="76"/>
      <c r="L1160" s="76"/>
      <c r="M1160" s="76"/>
      <c r="N1160" s="76"/>
      <c r="O1160" s="76"/>
      <c r="P1160" s="76"/>
      <c r="Q1160" s="76"/>
      <c r="R1160" s="76"/>
      <c r="S1160" s="76"/>
      <c r="T1160" s="76"/>
      <c r="U1160" s="76"/>
      <c r="V1160" s="76"/>
      <c r="W1160" s="76"/>
      <c r="X1160" s="76"/>
      <c r="Y1160" s="76"/>
      <c r="Z1160" s="76"/>
      <c r="AA1160" s="76"/>
      <c r="AB1160" s="76"/>
      <c r="AC1160" s="76"/>
      <c r="AD1160" s="76"/>
    </row>
    <row r="1161" ht="22.5" hidden="1" customHeight="1">
      <c r="A1161" s="28"/>
      <c r="B1161" s="28" t="str">
        <f>VLOOKUP(A1161,'2025'!C:D,2)</f>
        <v>#N/A</v>
      </c>
      <c r="C1161" s="28"/>
      <c r="D1161" s="28"/>
      <c r="E1161" s="28"/>
      <c r="F1161" s="28"/>
      <c r="G1161" s="76"/>
      <c r="H1161" s="76"/>
      <c r="I1161" s="76"/>
      <c r="J1161" s="76"/>
      <c r="K1161" s="76"/>
      <c r="L1161" s="76"/>
      <c r="M1161" s="76"/>
      <c r="N1161" s="76"/>
      <c r="O1161" s="76"/>
      <c r="P1161" s="76"/>
      <c r="Q1161" s="76"/>
      <c r="R1161" s="76"/>
      <c r="S1161" s="76"/>
      <c r="T1161" s="76"/>
      <c r="U1161" s="76"/>
      <c r="V1161" s="76"/>
      <c r="W1161" s="76"/>
      <c r="X1161" s="76"/>
      <c r="Y1161" s="76"/>
      <c r="Z1161" s="76"/>
      <c r="AA1161" s="76"/>
      <c r="AB1161" s="76"/>
      <c r="AC1161" s="76"/>
      <c r="AD1161" s="76"/>
    </row>
    <row r="1162" ht="22.5" hidden="1" customHeight="1">
      <c r="A1162" s="28"/>
      <c r="B1162" s="28" t="str">
        <f>VLOOKUP(A1162,'2025'!C:D,2)</f>
        <v>#N/A</v>
      </c>
      <c r="C1162" s="28"/>
      <c r="D1162" s="28"/>
      <c r="E1162" s="28"/>
      <c r="F1162" s="28"/>
      <c r="G1162" s="76"/>
      <c r="H1162" s="76"/>
      <c r="I1162" s="76"/>
      <c r="J1162" s="76"/>
      <c r="K1162" s="76"/>
      <c r="L1162" s="76"/>
      <c r="M1162" s="76"/>
      <c r="N1162" s="76"/>
      <c r="O1162" s="76"/>
      <c r="P1162" s="76"/>
      <c r="Q1162" s="76"/>
      <c r="R1162" s="76"/>
      <c r="S1162" s="76"/>
      <c r="T1162" s="76"/>
      <c r="U1162" s="76"/>
      <c r="V1162" s="76"/>
      <c r="W1162" s="76"/>
      <c r="X1162" s="76"/>
      <c r="Y1162" s="76"/>
      <c r="Z1162" s="76"/>
      <c r="AA1162" s="76"/>
      <c r="AB1162" s="76"/>
      <c r="AC1162" s="76"/>
      <c r="AD1162" s="76"/>
    </row>
    <row r="1163" ht="22.5" hidden="1" customHeight="1">
      <c r="A1163" s="28"/>
      <c r="B1163" s="28" t="str">
        <f>VLOOKUP(A1163,'2025'!C:D,2)</f>
        <v>#N/A</v>
      </c>
      <c r="C1163" s="28"/>
      <c r="D1163" s="28"/>
      <c r="E1163" s="28"/>
      <c r="F1163" s="28"/>
      <c r="G1163" s="76"/>
      <c r="H1163" s="76"/>
      <c r="I1163" s="76"/>
      <c r="J1163" s="76"/>
      <c r="K1163" s="76"/>
      <c r="L1163" s="76"/>
      <c r="M1163" s="76"/>
      <c r="N1163" s="76"/>
      <c r="O1163" s="76"/>
      <c r="P1163" s="76"/>
      <c r="Q1163" s="76"/>
      <c r="R1163" s="76"/>
      <c r="S1163" s="76"/>
      <c r="T1163" s="76"/>
      <c r="U1163" s="76"/>
      <c r="V1163" s="76"/>
      <c r="W1163" s="76"/>
      <c r="X1163" s="76"/>
      <c r="Y1163" s="76"/>
      <c r="Z1163" s="76"/>
      <c r="AA1163" s="76"/>
      <c r="AB1163" s="76"/>
      <c r="AC1163" s="76"/>
      <c r="AD1163" s="76"/>
    </row>
    <row r="1164" ht="22.5" hidden="1" customHeight="1">
      <c r="A1164" s="28"/>
      <c r="B1164" s="28" t="str">
        <f>VLOOKUP(A1164,'2025'!C:D,2)</f>
        <v>#N/A</v>
      </c>
      <c r="C1164" s="28"/>
      <c r="D1164" s="28"/>
      <c r="E1164" s="28"/>
      <c r="F1164" s="28"/>
      <c r="G1164" s="76"/>
      <c r="H1164" s="76"/>
      <c r="I1164" s="76"/>
      <c r="J1164" s="76"/>
      <c r="K1164" s="76"/>
      <c r="L1164" s="76"/>
      <c r="M1164" s="76"/>
      <c r="N1164" s="76"/>
      <c r="O1164" s="76"/>
      <c r="P1164" s="76"/>
      <c r="Q1164" s="76"/>
      <c r="R1164" s="76"/>
      <c r="S1164" s="76"/>
      <c r="T1164" s="76"/>
      <c r="U1164" s="76"/>
      <c r="V1164" s="76"/>
      <c r="W1164" s="76"/>
      <c r="X1164" s="76"/>
      <c r="Y1164" s="76"/>
      <c r="Z1164" s="76"/>
      <c r="AA1164" s="76"/>
      <c r="AB1164" s="76"/>
      <c r="AC1164" s="76"/>
      <c r="AD1164" s="76"/>
    </row>
    <row r="1165" ht="22.5" hidden="1" customHeight="1">
      <c r="A1165" s="28"/>
      <c r="B1165" s="28" t="str">
        <f>VLOOKUP(A1165,'2025'!C:D,2)</f>
        <v>#N/A</v>
      </c>
      <c r="C1165" s="28"/>
      <c r="D1165" s="28"/>
      <c r="E1165" s="28"/>
      <c r="F1165" s="28"/>
      <c r="G1165" s="76"/>
      <c r="H1165" s="76"/>
      <c r="I1165" s="76"/>
      <c r="J1165" s="76"/>
      <c r="K1165" s="76"/>
      <c r="L1165" s="76"/>
      <c r="M1165" s="76"/>
      <c r="N1165" s="76"/>
      <c r="O1165" s="76"/>
      <c r="P1165" s="76"/>
      <c r="Q1165" s="76"/>
      <c r="R1165" s="76"/>
      <c r="S1165" s="76"/>
      <c r="T1165" s="76"/>
      <c r="U1165" s="76"/>
      <c r="V1165" s="76"/>
      <c r="W1165" s="76"/>
      <c r="X1165" s="76"/>
      <c r="Y1165" s="76"/>
      <c r="Z1165" s="76"/>
      <c r="AA1165" s="76"/>
      <c r="AB1165" s="76"/>
      <c r="AC1165" s="76"/>
      <c r="AD1165" s="76"/>
    </row>
    <row r="1166" ht="22.5" hidden="1" customHeight="1">
      <c r="A1166" s="28"/>
      <c r="B1166" s="28" t="str">
        <f>VLOOKUP(A1166,'2025'!C:D,2)</f>
        <v>#N/A</v>
      </c>
      <c r="C1166" s="28"/>
      <c r="D1166" s="28"/>
      <c r="E1166" s="28"/>
      <c r="F1166" s="28"/>
      <c r="G1166" s="76"/>
      <c r="H1166" s="76"/>
      <c r="I1166" s="76"/>
      <c r="J1166" s="76"/>
      <c r="K1166" s="76"/>
      <c r="L1166" s="76"/>
      <c r="M1166" s="76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</row>
    <row r="1167" ht="22.5" hidden="1" customHeight="1">
      <c r="A1167" s="28"/>
      <c r="B1167" s="28" t="str">
        <f>VLOOKUP(A1167,'2025'!C:D,2)</f>
        <v>#N/A</v>
      </c>
      <c r="C1167" s="28"/>
      <c r="D1167" s="28"/>
      <c r="E1167" s="28"/>
      <c r="F1167" s="28"/>
      <c r="G1167" s="76"/>
      <c r="H1167" s="76"/>
      <c r="I1167" s="76"/>
      <c r="J1167" s="76"/>
      <c r="K1167" s="76"/>
      <c r="L1167" s="76"/>
      <c r="M1167" s="76"/>
      <c r="N1167" s="76"/>
      <c r="O1167" s="76"/>
      <c r="P1167" s="76"/>
      <c r="Q1167" s="76"/>
      <c r="R1167" s="76"/>
      <c r="S1167" s="76"/>
      <c r="T1167" s="76"/>
      <c r="U1167" s="76"/>
      <c r="V1167" s="76"/>
      <c r="W1167" s="76"/>
      <c r="X1167" s="76"/>
      <c r="Y1167" s="76"/>
      <c r="Z1167" s="76"/>
      <c r="AA1167" s="76"/>
      <c r="AB1167" s="76"/>
      <c r="AC1167" s="76"/>
      <c r="AD1167" s="76"/>
    </row>
    <row r="1168" ht="22.5" hidden="1" customHeight="1">
      <c r="A1168" s="28"/>
      <c r="B1168" s="28" t="str">
        <f>VLOOKUP(A1168,'2025'!C:D,2)</f>
        <v>#N/A</v>
      </c>
      <c r="C1168" s="28"/>
      <c r="D1168" s="28"/>
      <c r="E1168" s="28"/>
      <c r="F1168" s="28"/>
      <c r="G1168" s="76"/>
      <c r="H1168" s="76"/>
      <c r="I1168" s="76"/>
      <c r="J1168" s="76"/>
      <c r="K1168" s="76"/>
      <c r="L1168" s="76"/>
      <c r="M1168" s="76"/>
      <c r="N1168" s="76"/>
      <c r="O1168" s="76"/>
      <c r="P1168" s="76"/>
      <c r="Q1168" s="76"/>
      <c r="R1168" s="76"/>
      <c r="S1168" s="76"/>
      <c r="T1168" s="76"/>
      <c r="U1168" s="76"/>
      <c r="V1168" s="76"/>
      <c r="W1168" s="76"/>
      <c r="X1168" s="76"/>
      <c r="Y1168" s="76"/>
      <c r="Z1168" s="76"/>
      <c r="AA1168" s="76"/>
      <c r="AB1168" s="76"/>
      <c r="AC1168" s="76"/>
      <c r="AD1168" s="76"/>
    </row>
    <row r="1169" ht="22.5" hidden="1" customHeight="1">
      <c r="A1169" s="28"/>
      <c r="B1169" s="28" t="str">
        <f>VLOOKUP(A1169,'2025'!C:D,2)</f>
        <v>#N/A</v>
      </c>
      <c r="C1169" s="28"/>
      <c r="D1169" s="28"/>
      <c r="E1169" s="28"/>
      <c r="F1169" s="28"/>
      <c r="G1169" s="76"/>
      <c r="H1169" s="76"/>
      <c r="I1169" s="76"/>
      <c r="J1169" s="76"/>
      <c r="K1169" s="76"/>
      <c r="L1169" s="76"/>
      <c r="M1169" s="76"/>
      <c r="N1169" s="76"/>
      <c r="O1169" s="76"/>
      <c r="P1169" s="76"/>
      <c r="Q1169" s="76"/>
      <c r="R1169" s="76"/>
      <c r="S1169" s="76"/>
      <c r="T1169" s="76"/>
      <c r="U1169" s="76"/>
      <c r="V1169" s="76"/>
      <c r="W1169" s="76"/>
      <c r="X1169" s="76"/>
      <c r="Y1169" s="76"/>
      <c r="Z1169" s="76"/>
      <c r="AA1169" s="76"/>
      <c r="AB1169" s="76"/>
      <c r="AC1169" s="76"/>
      <c r="AD1169" s="76"/>
    </row>
    <row r="1170" ht="22.5" hidden="1" customHeight="1">
      <c r="A1170" s="28"/>
      <c r="B1170" s="28" t="str">
        <f>VLOOKUP(A1170,'2025'!C:D,2)</f>
        <v>#N/A</v>
      </c>
      <c r="C1170" s="28"/>
      <c r="D1170" s="28"/>
      <c r="E1170" s="28"/>
      <c r="F1170" s="28"/>
      <c r="G1170" s="76"/>
      <c r="H1170" s="76"/>
      <c r="I1170" s="76"/>
      <c r="J1170" s="76"/>
      <c r="K1170" s="76"/>
      <c r="L1170" s="76"/>
      <c r="M1170" s="76"/>
      <c r="N1170" s="76"/>
      <c r="O1170" s="76"/>
      <c r="P1170" s="76"/>
      <c r="Q1170" s="76"/>
      <c r="R1170" s="76"/>
      <c r="S1170" s="76"/>
      <c r="T1170" s="76"/>
      <c r="U1170" s="76"/>
      <c r="V1170" s="76"/>
      <c r="W1170" s="76"/>
      <c r="X1170" s="76"/>
      <c r="Y1170" s="76"/>
      <c r="Z1170" s="76"/>
      <c r="AA1170" s="76"/>
      <c r="AB1170" s="76"/>
      <c r="AC1170" s="76"/>
      <c r="AD1170" s="76"/>
    </row>
    <row r="1171" ht="22.5" hidden="1" customHeight="1">
      <c r="A1171" s="28"/>
      <c r="B1171" s="28" t="str">
        <f>VLOOKUP(A1171,'2025'!C:D,2)</f>
        <v>#N/A</v>
      </c>
      <c r="C1171" s="28"/>
      <c r="D1171" s="28"/>
      <c r="E1171" s="28"/>
      <c r="F1171" s="28"/>
      <c r="G1171" s="76"/>
      <c r="H1171" s="76"/>
      <c r="I1171" s="76"/>
      <c r="J1171" s="76"/>
      <c r="K1171" s="76"/>
      <c r="L1171" s="76"/>
      <c r="M1171" s="76"/>
      <c r="N1171" s="76"/>
      <c r="O1171" s="76"/>
      <c r="P1171" s="76"/>
      <c r="Q1171" s="76"/>
      <c r="R1171" s="76"/>
      <c r="S1171" s="76"/>
      <c r="T1171" s="76"/>
      <c r="U1171" s="76"/>
      <c r="V1171" s="76"/>
      <c r="W1171" s="76"/>
      <c r="X1171" s="76"/>
      <c r="Y1171" s="76"/>
      <c r="Z1171" s="76"/>
      <c r="AA1171" s="76"/>
      <c r="AB1171" s="76"/>
      <c r="AC1171" s="76"/>
      <c r="AD1171" s="76"/>
    </row>
    <row r="1172" ht="22.5" hidden="1" customHeight="1">
      <c r="A1172" s="28"/>
      <c r="B1172" s="28" t="str">
        <f>VLOOKUP(A1172,'2025'!C:D,2)</f>
        <v>#N/A</v>
      </c>
      <c r="C1172" s="28"/>
      <c r="D1172" s="28"/>
      <c r="E1172" s="28"/>
      <c r="F1172" s="28"/>
      <c r="G1172" s="76"/>
      <c r="H1172" s="76"/>
      <c r="I1172" s="76"/>
      <c r="J1172" s="76"/>
      <c r="K1172" s="76"/>
      <c r="L1172" s="76"/>
      <c r="M1172" s="76"/>
      <c r="N1172" s="76"/>
      <c r="O1172" s="76"/>
      <c r="P1172" s="76"/>
      <c r="Q1172" s="76"/>
      <c r="R1172" s="76"/>
      <c r="S1172" s="76"/>
      <c r="T1172" s="76"/>
      <c r="U1172" s="76"/>
      <c r="V1172" s="76"/>
      <c r="W1172" s="76"/>
      <c r="X1172" s="76"/>
      <c r="Y1172" s="76"/>
      <c r="Z1172" s="76"/>
      <c r="AA1172" s="76"/>
      <c r="AB1172" s="76"/>
      <c r="AC1172" s="76"/>
      <c r="AD1172" s="76"/>
    </row>
    <row r="1173" ht="22.5" hidden="1" customHeight="1">
      <c r="A1173" s="28"/>
      <c r="B1173" s="28" t="str">
        <f>VLOOKUP(A1173,'2025'!C:D,2)</f>
        <v>#N/A</v>
      </c>
      <c r="C1173" s="28"/>
      <c r="D1173" s="28"/>
      <c r="E1173" s="28"/>
      <c r="F1173" s="28"/>
      <c r="G1173" s="76"/>
      <c r="H1173" s="76"/>
      <c r="I1173" s="76"/>
      <c r="J1173" s="76"/>
      <c r="K1173" s="76"/>
      <c r="L1173" s="76"/>
      <c r="M1173" s="76"/>
      <c r="N1173" s="76"/>
      <c r="O1173" s="76"/>
      <c r="P1173" s="76"/>
      <c r="Q1173" s="76"/>
      <c r="R1173" s="76"/>
      <c r="S1173" s="76"/>
      <c r="T1173" s="76"/>
      <c r="U1173" s="76"/>
      <c r="V1173" s="76"/>
      <c r="W1173" s="76"/>
      <c r="X1173" s="76"/>
      <c r="Y1173" s="76"/>
      <c r="Z1173" s="76"/>
      <c r="AA1173" s="76"/>
      <c r="AB1173" s="76"/>
      <c r="AC1173" s="76"/>
      <c r="AD1173" s="76"/>
    </row>
    <row r="1174" ht="22.5" hidden="1" customHeight="1">
      <c r="A1174" s="28"/>
      <c r="B1174" s="28" t="str">
        <f>VLOOKUP(A1174,'2025'!C:D,2)</f>
        <v>#N/A</v>
      </c>
      <c r="C1174" s="28"/>
      <c r="D1174" s="28"/>
      <c r="E1174" s="28"/>
      <c r="F1174" s="28"/>
      <c r="G1174" s="76"/>
      <c r="H1174" s="76"/>
      <c r="I1174" s="76"/>
      <c r="J1174" s="76"/>
      <c r="K1174" s="76"/>
      <c r="L1174" s="76"/>
      <c r="M1174" s="76"/>
      <c r="N1174" s="76"/>
      <c r="O1174" s="76"/>
      <c r="P1174" s="76"/>
      <c r="Q1174" s="76"/>
      <c r="R1174" s="76"/>
      <c r="S1174" s="76"/>
      <c r="T1174" s="76"/>
      <c r="U1174" s="76"/>
      <c r="V1174" s="76"/>
      <c r="W1174" s="76"/>
      <c r="X1174" s="76"/>
      <c r="Y1174" s="76"/>
      <c r="Z1174" s="76"/>
      <c r="AA1174" s="76"/>
      <c r="AB1174" s="76"/>
      <c r="AC1174" s="76"/>
      <c r="AD1174" s="76"/>
    </row>
    <row r="1175" ht="22.5" hidden="1" customHeight="1">
      <c r="A1175" s="28"/>
      <c r="B1175" s="28" t="str">
        <f>VLOOKUP(A1175,'2025'!C:D,2)</f>
        <v>#N/A</v>
      </c>
      <c r="C1175" s="28"/>
      <c r="D1175" s="28"/>
      <c r="E1175" s="28"/>
      <c r="F1175" s="28"/>
      <c r="G1175" s="76"/>
      <c r="H1175" s="76"/>
      <c r="I1175" s="76"/>
      <c r="J1175" s="76"/>
      <c r="K1175" s="76"/>
      <c r="L1175" s="76"/>
      <c r="M1175" s="76"/>
      <c r="N1175" s="76"/>
      <c r="O1175" s="76"/>
      <c r="P1175" s="76"/>
      <c r="Q1175" s="76"/>
      <c r="R1175" s="76"/>
      <c r="S1175" s="76"/>
      <c r="T1175" s="76"/>
      <c r="U1175" s="76"/>
      <c r="V1175" s="76"/>
      <c r="W1175" s="76"/>
      <c r="X1175" s="76"/>
      <c r="Y1175" s="76"/>
      <c r="Z1175" s="76"/>
      <c r="AA1175" s="76"/>
      <c r="AB1175" s="76"/>
      <c r="AC1175" s="76"/>
      <c r="AD1175" s="76"/>
    </row>
    <row r="1176" ht="22.5" hidden="1" customHeight="1">
      <c r="A1176" s="28"/>
      <c r="B1176" s="28" t="str">
        <f>VLOOKUP(A1176,'2025'!C:D,2)</f>
        <v>#N/A</v>
      </c>
      <c r="C1176" s="28"/>
      <c r="D1176" s="28"/>
      <c r="E1176" s="28"/>
      <c r="F1176" s="28"/>
      <c r="G1176" s="76"/>
      <c r="H1176" s="76"/>
      <c r="I1176" s="76"/>
      <c r="J1176" s="76"/>
      <c r="K1176" s="76"/>
      <c r="L1176" s="76"/>
      <c r="M1176" s="76"/>
      <c r="N1176" s="76"/>
      <c r="O1176" s="76"/>
      <c r="P1176" s="76"/>
      <c r="Q1176" s="76"/>
      <c r="R1176" s="76"/>
      <c r="S1176" s="76"/>
      <c r="T1176" s="76"/>
      <c r="U1176" s="76"/>
      <c r="V1176" s="76"/>
      <c r="W1176" s="76"/>
      <c r="X1176" s="76"/>
      <c r="Y1176" s="76"/>
      <c r="Z1176" s="76"/>
      <c r="AA1176" s="76"/>
      <c r="AB1176" s="76"/>
      <c r="AC1176" s="76"/>
      <c r="AD1176" s="76"/>
    </row>
    <row r="1177" ht="22.5" hidden="1" customHeight="1">
      <c r="A1177" s="28"/>
      <c r="B1177" s="28" t="str">
        <f>VLOOKUP(A1177,'2025'!C:D,2)</f>
        <v>#N/A</v>
      </c>
      <c r="C1177" s="28"/>
      <c r="D1177" s="28"/>
      <c r="E1177" s="28"/>
      <c r="F1177" s="28"/>
      <c r="G1177" s="76"/>
      <c r="H1177" s="76"/>
      <c r="I1177" s="76"/>
      <c r="J1177" s="76"/>
      <c r="K1177" s="76"/>
      <c r="L1177" s="76"/>
      <c r="M1177" s="76"/>
      <c r="N1177" s="76"/>
      <c r="O1177" s="76"/>
      <c r="P1177" s="76"/>
      <c r="Q1177" s="76"/>
      <c r="R1177" s="76"/>
      <c r="S1177" s="76"/>
      <c r="T1177" s="76"/>
      <c r="U1177" s="76"/>
      <c r="V1177" s="76"/>
      <c r="W1177" s="76"/>
      <c r="X1177" s="76"/>
      <c r="Y1177" s="76"/>
      <c r="Z1177" s="76"/>
      <c r="AA1177" s="76"/>
      <c r="AB1177" s="76"/>
      <c r="AC1177" s="76"/>
      <c r="AD1177" s="76"/>
    </row>
    <row r="1178" ht="22.5" hidden="1" customHeight="1">
      <c r="A1178" s="28"/>
      <c r="B1178" s="28" t="str">
        <f>VLOOKUP(A1178,'2025'!C:D,2)</f>
        <v>#N/A</v>
      </c>
      <c r="C1178" s="28"/>
      <c r="D1178" s="28"/>
      <c r="E1178" s="28"/>
      <c r="F1178" s="28"/>
      <c r="G1178" s="76"/>
      <c r="H1178" s="76"/>
      <c r="I1178" s="76"/>
      <c r="J1178" s="76"/>
      <c r="K1178" s="76"/>
      <c r="L1178" s="76"/>
      <c r="M1178" s="76"/>
      <c r="N1178" s="76"/>
      <c r="O1178" s="76"/>
      <c r="P1178" s="76"/>
      <c r="Q1178" s="76"/>
      <c r="R1178" s="76"/>
      <c r="S1178" s="76"/>
      <c r="T1178" s="76"/>
      <c r="U1178" s="76"/>
      <c r="V1178" s="76"/>
      <c r="W1178" s="76"/>
      <c r="X1178" s="76"/>
      <c r="Y1178" s="76"/>
      <c r="Z1178" s="76"/>
      <c r="AA1178" s="76"/>
      <c r="AB1178" s="76"/>
      <c r="AC1178" s="76"/>
      <c r="AD1178" s="76"/>
    </row>
    <row r="1179" ht="22.5" hidden="1" customHeight="1">
      <c r="A1179" s="28"/>
      <c r="B1179" s="28" t="str">
        <f>VLOOKUP(A1179,'2025'!C:D,2)</f>
        <v>#N/A</v>
      </c>
      <c r="C1179" s="28"/>
      <c r="D1179" s="28"/>
      <c r="E1179" s="28"/>
      <c r="F1179" s="28"/>
      <c r="G1179" s="76"/>
      <c r="H1179" s="76"/>
      <c r="I1179" s="76"/>
      <c r="J1179" s="76"/>
      <c r="K1179" s="76"/>
      <c r="L1179" s="76"/>
      <c r="M1179" s="76"/>
      <c r="N1179" s="76"/>
      <c r="O1179" s="76"/>
      <c r="P1179" s="76"/>
      <c r="Q1179" s="76"/>
      <c r="R1179" s="76"/>
      <c r="S1179" s="76"/>
      <c r="T1179" s="76"/>
      <c r="U1179" s="76"/>
      <c r="V1179" s="76"/>
      <c r="W1179" s="76"/>
      <c r="X1179" s="76"/>
      <c r="Y1179" s="76"/>
      <c r="Z1179" s="76"/>
      <c r="AA1179" s="76"/>
      <c r="AB1179" s="76"/>
      <c r="AC1179" s="76"/>
      <c r="AD1179" s="76"/>
    </row>
    <row r="1180" ht="22.5" hidden="1" customHeight="1">
      <c r="A1180" s="28"/>
      <c r="B1180" s="28" t="str">
        <f>VLOOKUP(A1180,'2025'!C:D,2)</f>
        <v>#N/A</v>
      </c>
      <c r="C1180" s="28"/>
      <c r="D1180" s="28"/>
      <c r="E1180" s="28"/>
      <c r="F1180" s="28"/>
      <c r="G1180" s="76"/>
      <c r="H1180" s="76"/>
      <c r="I1180" s="76"/>
      <c r="J1180" s="76"/>
      <c r="K1180" s="76"/>
      <c r="L1180" s="76"/>
      <c r="M1180" s="76"/>
      <c r="N1180" s="76"/>
      <c r="O1180" s="76"/>
      <c r="P1180" s="76"/>
      <c r="Q1180" s="76"/>
      <c r="R1180" s="76"/>
      <c r="S1180" s="76"/>
      <c r="T1180" s="76"/>
      <c r="U1180" s="76"/>
      <c r="V1180" s="76"/>
      <c r="W1180" s="76"/>
      <c r="X1180" s="76"/>
      <c r="Y1180" s="76"/>
      <c r="Z1180" s="76"/>
      <c r="AA1180" s="76"/>
      <c r="AB1180" s="76"/>
      <c r="AC1180" s="76"/>
      <c r="AD1180" s="76"/>
    </row>
    <row r="1181" ht="22.5" hidden="1" customHeight="1">
      <c r="A1181" s="28"/>
      <c r="B1181" s="28" t="str">
        <f>VLOOKUP(A1181,'2025'!C:D,2)</f>
        <v>#N/A</v>
      </c>
      <c r="C1181" s="28"/>
      <c r="D1181" s="28"/>
      <c r="E1181" s="28"/>
      <c r="F1181" s="28"/>
      <c r="G1181" s="76"/>
      <c r="H1181" s="76"/>
      <c r="I1181" s="76"/>
      <c r="J1181" s="76"/>
      <c r="K1181" s="76"/>
      <c r="L1181" s="76"/>
      <c r="M1181" s="76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</row>
    <row r="1182" ht="22.5" hidden="1" customHeight="1">
      <c r="A1182" s="28"/>
      <c r="B1182" s="28" t="str">
        <f>VLOOKUP(A1182,'2025'!C:D,2)</f>
        <v>#N/A</v>
      </c>
      <c r="C1182" s="28"/>
      <c r="D1182" s="28"/>
      <c r="E1182" s="28"/>
      <c r="F1182" s="28"/>
      <c r="G1182" s="76"/>
      <c r="H1182" s="76"/>
      <c r="I1182" s="76"/>
      <c r="J1182" s="76"/>
      <c r="K1182" s="76"/>
      <c r="L1182" s="76"/>
      <c r="M1182" s="76"/>
      <c r="N1182" s="76"/>
      <c r="O1182" s="76"/>
      <c r="P1182" s="76"/>
      <c r="Q1182" s="76"/>
      <c r="R1182" s="76"/>
      <c r="S1182" s="76"/>
      <c r="T1182" s="76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76"/>
    </row>
    <row r="1183" ht="22.5" hidden="1" customHeight="1">
      <c r="A1183" s="28"/>
      <c r="B1183" s="28" t="str">
        <f>VLOOKUP(A1183,'2025'!C:D,2)</f>
        <v>#N/A</v>
      </c>
      <c r="C1183" s="28"/>
      <c r="D1183" s="28"/>
      <c r="E1183" s="28"/>
      <c r="F1183" s="28"/>
      <c r="G1183" s="76"/>
      <c r="H1183" s="76"/>
      <c r="I1183" s="76"/>
      <c r="J1183" s="76"/>
      <c r="K1183" s="76"/>
      <c r="L1183" s="76"/>
      <c r="M1183" s="76"/>
      <c r="N1183" s="76"/>
      <c r="O1183" s="76"/>
      <c r="P1183" s="76"/>
      <c r="Q1183" s="76"/>
      <c r="R1183" s="76"/>
      <c r="S1183" s="76"/>
      <c r="T1183" s="76"/>
      <c r="U1183" s="76"/>
      <c r="V1183" s="76"/>
      <c r="W1183" s="76"/>
      <c r="X1183" s="76"/>
      <c r="Y1183" s="76"/>
      <c r="Z1183" s="76"/>
      <c r="AA1183" s="76"/>
      <c r="AB1183" s="76"/>
      <c r="AC1183" s="76"/>
      <c r="AD1183" s="76"/>
    </row>
    <row r="1184" ht="22.5" hidden="1" customHeight="1">
      <c r="A1184" s="28"/>
      <c r="B1184" s="28" t="str">
        <f>VLOOKUP(A1184,'2025'!C:D,2)</f>
        <v>#N/A</v>
      </c>
      <c r="C1184" s="28"/>
      <c r="D1184" s="28"/>
      <c r="E1184" s="28"/>
      <c r="F1184" s="28"/>
      <c r="G1184" s="76"/>
      <c r="H1184" s="76"/>
      <c r="I1184" s="76"/>
      <c r="J1184" s="76"/>
      <c r="K1184" s="76"/>
      <c r="L1184" s="76"/>
      <c r="M1184" s="76"/>
      <c r="N1184" s="76"/>
      <c r="O1184" s="76"/>
      <c r="P1184" s="76"/>
      <c r="Q1184" s="76"/>
      <c r="R1184" s="76"/>
      <c r="S1184" s="76"/>
      <c r="T1184" s="76"/>
      <c r="U1184" s="76"/>
      <c r="V1184" s="76"/>
      <c r="W1184" s="76"/>
      <c r="X1184" s="76"/>
      <c r="Y1184" s="76"/>
      <c r="Z1184" s="76"/>
      <c r="AA1184" s="76"/>
      <c r="AB1184" s="76"/>
      <c r="AC1184" s="76"/>
      <c r="AD1184" s="76"/>
    </row>
    <row r="1185" ht="22.5" hidden="1" customHeight="1">
      <c r="A1185" s="28"/>
      <c r="B1185" s="28" t="str">
        <f>VLOOKUP(A1185,'2025'!C:D,2)</f>
        <v>#N/A</v>
      </c>
      <c r="C1185" s="28"/>
      <c r="D1185" s="28"/>
      <c r="E1185" s="28"/>
      <c r="F1185" s="28"/>
      <c r="G1185" s="76"/>
      <c r="H1185" s="76"/>
      <c r="I1185" s="76"/>
      <c r="J1185" s="76"/>
      <c r="K1185" s="76"/>
      <c r="L1185" s="76"/>
      <c r="M1185" s="76"/>
      <c r="N1185" s="76"/>
      <c r="O1185" s="76"/>
      <c r="P1185" s="76"/>
      <c r="Q1185" s="76"/>
      <c r="R1185" s="76"/>
      <c r="S1185" s="76"/>
      <c r="T1185" s="76"/>
      <c r="U1185" s="76"/>
      <c r="V1185" s="76"/>
      <c r="W1185" s="76"/>
      <c r="X1185" s="76"/>
      <c r="Y1185" s="76"/>
      <c r="Z1185" s="76"/>
      <c r="AA1185" s="76"/>
      <c r="AB1185" s="76"/>
      <c r="AC1185" s="76"/>
      <c r="AD1185" s="76"/>
    </row>
    <row r="1186" ht="22.5" hidden="1" customHeight="1">
      <c r="A1186" s="28"/>
      <c r="B1186" s="28" t="str">
        <f>VLOOKUP(A1186,'2025'!C:D,2)</f>
        <v>#N/A</v>
      </c>
      <c r="C1186" s="28"/>
      <c r="D1186" s="28"/>
      <c r="E1186" s="28"/>
      <c r="F1186" s="28"/>
      <c r="G1186" s="76"/>
      <c r="H1186" s="76"/>
      <c r="I1186" s="76"/>
      <c r="J1186" s="76"/>
      <c r="K1186" s="76"/>
      <c r="L1186" s="76"/>
      <c r="M1186" s="76"/>
      <c r="N1186" s="76"/>
      <c r="O1186" s="76"/>
      <c r="P1186" s="76"/>
      <c r="Q1186" s="76"/>
      <c r="R1186" s="76"/>
      <c r="S1186" s="76"/>
      <c r="T1186" s="76"/>
      <c r="U1186" s="76"/>
      <c r="V1186" s="76"/>
      <c r="W1186" s="76"/>
      <c r="X1186" s="76"/>
      <c r="Y1186" s="76"/>
      <c r="Z1186" s="76"/>
      <c r="AA1186" s="76"/>
      <c r="AB1186" s="76"/>
      <c r="AC1186" s="76"/>
      <c r="AD1186" s="76"/>
    </row>
    <row r="1187" ht="22.5" hidden="1" customHeight="1">
      <c r="A1187" s="28"/>
      <c r="B1187" s="28" t="str">
        <f>VLOOKUP(A1187,'2025'!C:D,2)</f>
        <v>#N/A</v>
      </c>
      <c r="C1187" s="28"/>
      <c r="D1187" s="28"/>
      <c r="E1187" s="28"/>
      <c r="F1187" s="28"/>
      <c r="G1187" s="76"/>
      <c r="H1187" s="76"/>
      <c r="I1187" s="76"/>
      <c r="J1187" s="76"/>
      <c r="K1187" s="76"/>
      <c r="L1187" s="76"/>
      <c r="M1187" s="76"/>
      <c r="N1187" s="76"/>
      <c r="O1187" s="76"/>
      <c r="P1187" s="76"/>
      <c r="Q1187" s="76"/>
      <c r="R1187" s="76"/>
      <c r="S1187" s="76"/>
      <c r="T1187" s="76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76"/>
    </row>
    <row r="1188" ht="22.5" hidden="1" customHeight="1">
      <c r="A1188" s="28"/>
      <c r="B1188" s="28" t="str">
        <f>VLOOKUP(A1188,'2025'!C:D,2)</f>
        <v>#N/A</v>
      </c>
      <c r="C1188" s="28"/>
      <c r="D1188" s="28"/>
      <c r="E1188" s="28"/>
      <c r="F1188" s="28"/>
      <c r="G1188" s="76"/>
      <c r="H1188" s="76"/>
      <c r="I1188" s="76"/>
      <c r="J1188" s="76"/>
      <c r="K1188" s="76"/>
      <c r="L1188" s="76"/>
      <c r="M1188" s="76"/>
      <c r="N1188" s="76"/>
      <c r="O1188" s="76"/>
      <c r="P1188" s="76"/>
      <c r="Q1188" s="76"/>
      <c r="R1188" s="76"/>
      <c r="S1188" s="76"/>
      <c r="T1188" s="76"/>
      <c r="U1188" s="76"/>
      <c r="V1188" s="76"/>
      <c r="W1188" s="76"/>
      <c r="X1188" s="76"/>
      <c r="Y1188" s="76"/>
      <c r="Z1188" s="76"/>
      <c r="AA1188" s="76"/>
      <c r="AB1188" s="76"/>
      <c r="AC1188" s="76"/>
      <c r="AD1188" s="76"/>
    </row>
    <row r="1189" ht="22.5" hidden="1" customHeight="1">
      <c r="A1189" s="28"/>
      <c r="B1189" s="28" t="str">
        <f>VLOOKUP(A1189,'2025'!C:D,2)</f>
        <v>#N/A</v>
      </c>
      <c r="C1189" s="28"/>
      <c r="D1189" s="28"/>
      <c r="E1189" s="28"/>
      <c r="F1189" s="28"/>
      <c r="G1189" s="76"/>
      <c r="H1189" s="76"/>
      <c r="I1189" s="76"/>
      <c r="J1189" s="76"/>
      <c r="K1189" s="76"/>
      <c r="L1189" s="76"/>
      <c r="M1189" s="76"/>
      <c r="N1189" s="76"/>
      <c r="O1189" s="76"/>
      <c r="P1189" s="76"/>
      <c r="Q1189" s="76"/>
      <c r="R1189" s="76"/>
      <c r="S1189" s="76"/>
      <c r="T1189" s="76"/>
      <c r="U1189" s="76"/>
      <c r="V1189" s="76"/>
      <c r="W1189" s="76"/>
      <c r="X1189" s="76"/>
      <c r="Y1189" s="76"/>
      <c r="Z1189" s="76"/>
      <c r="AA1189" s="76"/>
      <c r="AB1189" s="76"/>
      <c r="AC1189" s="76"/>
      <c r="AD1189" s="76"/>
    </row>
    <row r="1190" ht="22.5" hidden="1" customHeight="1">
      <c r="A1190" s="28"/>
      <c r="B1190" s="28" t="str">
        <f>VLOOKUP(A1190,'2025'!C:D,2)</f>
        <v>#N/A</v>
      </c>
      <c r="C1190" s="28"/>
      <c r="D1190" s="28"/>
      <c r="E1190" s="28"/>
      <c r="F1190" s="28"/>
      <c r="G1190" s="76"/>
      <c r="H1190" s="76"/>
      <c r="I1190" s="76"/>
      <c r="J1190" s="76"/>
      <c r="K1190" s="76"/>
      <c r="L1190" s="76"/>
      <c r="M1190" s="76"/>
      <c r="N1190" s="76"/>
      <c r="O1190" s="76"/>
      <c r="P1190" s="76"/>
      <c r="Q1190" s="76"/>
      <c r="R1190" s="76"/>
      <c r="S1190" s="76"/>
      <c r="T1190" s="76"/>
      <c r="U1190" s="76"/>
      <c r="V1190" s="76"/>
      <c r="W1190" s="76"/>
      <c r="X1190" s="76"/>
      <c r="Y1190" s="76"/>
      <c r="Z1190" s="76"/>
      <c r="AA1190" s="76"/>
      <c r="AB1190" s="76"/>
      <c r="AC1190" s="76"/>
      <c r="AD1190" s="76"/>
    </row>
    <row r="1191" ht="22.5" hidden="1" customHeight="1">
      <c r="A1191" s="28"/>
      <c r="B1191" s="28" t="str">
        <f>VLOOKUP(A1191,'2025'!C:D,2)</f>
        <v>#N/A</v>
      </c>
      <c r="C1191" s="28"/>
      <c r="D1191" s="28"/>
      <c r="E1191" s="28"/>
      <c r="F1191" s="28"/>
      <c r="G1191" s="76"/>
      <c r="H1191" s="76"/>
      <c r="I1191" s="76"/>
      <c r="J1191" s="76"/>
      <c r="K1191" s="76"/>
      <c r="L1191" s="76"/>
      <c r="M1191" s="76"/>
      <c r="N1191" s="76"/>
      <c r="O1191" s="76"/>
      <c r="P1191" s="76"/>
      <c r="Q1191" s="76"/>
      <c r="R1191" s="76"/>
      <c r="S1191" s="76"/>
      <c r="T1191" s="76"/>
      <c r="U1191" s="76"/>
      <c r="V1191" s="76"/>
      <c r="W1191" s="76"/>
      <c r="X1191" s="76"/>
      <c r="Y1191" s="76"/>
      <c r="Z1191" s="76"/>
      <c r="AA1191" s="76"/>
      <c r="AB1191" s="76"/>
      <c r="AC1191" s="76"/>
      <c r="AD1191" s="76"/>
    </row>
    <row r="1192" ht="22.5" hidden="1" customHeight="1">
      <c r="A1192" s="28"/>
      <c r="B1192" s="28" t="str">
        <f>VLOOKUP(A1192,'2025'!C:D,2)</f>
        <v>#N/A</v>
      </c>
      <c r="C1192" s="28"/>
      <c r="D1192" s="28"/>
      <c r="E1192" s="28"/>
      <c r="F1192" s="28"/>
      <c r="G1192" s="76"/>
      <c r="H1192" s="76"/>
      <c r="I1192" s="76"/>
      <c r="J1192" s="76"/>
      <c r="K1192" s="76"/>
      <c r="L1192" s="76"/>
      <c r="M1192" s="76"/>
      <c r="N1192" s="76"/>
      <c r="O1192" s="76"/>
      <c r="P1192" s="76"/>
      <c r="Q1192" s="76"/>
      <c r="R1192" s="76"/>
      <c r="S1192" s="76"/>
      <c r="T1192" s="76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76"/>
    </row>
    <row r="1193" ht="22.5" hidden="1" customHeight="1">
      <c r="A1193" s="28"/>
      <c r="B1193" s="28" t="str">
        <f>VLOOKUP(A1193,'2025'!C:D,2)</f>
        <v>#N/A</v>
      </c>
      <c r="C1193" s="28"/>
      <c r="D1193" s="28"/>
      <c r="E1193" s="28"/>
      <c r="F1193" s="28"/>
      <c r="G1193" s="76"/>
      <c r="H1193" s="76"/>
      <c r="I1193" s="76"/>
      <c r="J1193" s="76"/>
      <c r="K1193" s="76"/>
      <c r="L1193" s="76"/>
      <c r="M1193" s="76"/>
      <c r="N1193" s="76"/>
      <c r="O1193" s="76"/>
      <c r="P1193" s="76"/>
      <c r="Q1193" s="76"/>
      <c r="R1193" s="76"/>
      <c r="S1193" s="76"/>
      <c r="T1193" s="76"/>
      <c r="U1193" s="76"/>
      <c r="V1193" s="76"/>
      <c r="W1193" s="76"/>
      <c r="X1193" s="76"/>
      <c r="Y1193" s="76"/>
      <c r="Z1193" s="76"/>
      <c r="AA1193" s="76"/>
      <c r="AB1193" s="76"/>
      <c r="AC1193" s="76"/>
      <c r="AD1193" s="76"/>
    </row>
    <row r="1194" ht="22.5" hidden="1" customHeight="1">
      <c r="A1194" s="28"/>
      <c r="B1194" s="28" t="str">
        <f>VLOOKUP(A1194,'2025'!C:D,2)</f>
        <v>#N/A</v>
      </c>
      <c r="C1194" s="28"/>
      <c r="D1194" s="28"/>
      <c r="E1194" s="28"/>
      <c r="F1194" s="28"/>
      <c r="G1194" s="76"/>
      <c r="H1194" s="76"/>
      <c r="I1194" s="76"/>
      <c r="J1194" s="76"/>
      <c r="K1194" s="76"/>
      <c r="L1194" s="76"/>
      <c r="M1194" s="76"/>
      <c r="N1194" s="76"/>
      <c r="O1194" s="76"/>
      <c r="P1194" s="76"/>
      <c r="Q1194" s="76"/>
      <c r="R1194" s="76"/>
      <c r="S1194" s="76"/>
      <c r="T1194" s="76"/>
      <c r="U1194" s="76"/>
      <c r="V1194" s="76"/>
      <c r="W1194" s="76"/>
      <c r="X1194" s="76"/>
      <c r="Y1194" s="76"/>
      <c r="Z1194" s="76"/>
      <c r="AA1194" s="76"/>
      <c r="AB1194" s="76"/>
      <c r="AC1194" s="76"/>
      <c r="AD1194" s="76"/>
    </row>
    <row r="1195" ht="22.5" hidden="1" customHeight="1">
      <c r="A1195" s="28"/>
      <c r="B1195" s="28" t="str">
        <f>VLOOKUP(A1195,'2025'!C:D,2)</f>
        <v>#N/A</v>
      </c>
      <c r="C1195" s="28"/>
      <c r="D1195" s="28"/>
      <c r="E1195" s="28"/>
      <c r="F1195" s="28"/>
      <c r="G1195" s="76"/>
      <c r="H1195" s="76"/>
      <c r="I1195" s="76"/>
      <c r="J1195" s="76"/>
      <c r="K1195" s="76"/>
      <c r="L1195" s="76"/>
      <c r="M1195" s="76"/>
      <c r="N1195" s="76"/>
      <c r="O1195" s="76"/>
      <c r="P1195" s="76"/>
      <c r="Q1195" s="76"/>
      <c r="R1195" s="76"/>
      <c r="S1195" s="76"/>
      <c r="T1195" s="76"/>
      <c r="U1195" s="76"/>
      <c r="V1195" s="76"/>
      <c r="W1195" s="76"/>
      <c r="X1195" s="76"/>
      <c r="Y1195" s="76"/>
      <c r="Z1195" s="76"/>
      <c r="AA1195" s="76"/>
      <c r="AB1195" s="76"/>
      <c r="AC1195" s="76"/>
      <c r="AD1195" s="76"/>
    </row>
    <row r="1196" ht="22.5" hidden="1" customHeight="1">
      <c r="A1196" s="28"/>
      <c r="B1196" s="28" t="str">
        <f>VLOOKUP(A1196,'2025'!C:D,2)</f>
        <v>#N/A</v>
      </c>
      <c r="C1196" s="28"/>
      <c r="D1196" s="28"/>
      <c r="E1196" s="28"/>
      <c r="F1196" s="28"/>
      <c r="G1196" s="76"/>
      <c r="H1196" s="76"/>
      <c r="I1196" s="76"/>
      <c r="J1196" s="76"/>
      <c r="K1196" s="76"/>
      <c r="L1196" s="76"/>
      <c r="M1196" s="76"/>
      <c r="N1196" s="76"/>
      <c r="O1196" s="76"/>
      <c r="P1196" s="76"/>
      <c r="Q1196" s="76"/>
      <c r="R1196" s="76"/>
      <c r="S1196" s="76"/>
      <c r="T1196" s="76"/>
      <c r="U1196" s="76"/>
      <c r="V1196" s="76"/>
      <c r="W1196" s="76"/>
      <c r="X1196" s="76"/>
      <c r="Y1196" s="76"/>
      <c r="Z1196" s="76"/>
      <c r="AA1196" s="76"/>
      <c r="AB1196" s="76"/>
      <c r="AC1196" s="76"/>
      <c r="AD1196" s="76"/>
    </row>
    <row r="1197" ht="22.5" hidden="1" customHeight="1">
      <c r="A1197" s="28"/>
      <c r="B1197" s="28" t="str">
        <f>VLOOKUP(A1197,'2025'!C:D,2)</f>
        <v>#N/A</v>
      </c>
      <c r="C1197" s="28"/>
      <c r="D1197" s="28"/>
      <c r="E1197" s="28"/>
      <c r="F1197" s="28"/>
      <c r="G1197" s="76"/>
      <c r="H1197" s="76"/>
      <c r="I1197" s="76"/>
      <c r="J1197" s="76"/>
      <c r="K1197" s="76"/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76"/>
      <c r="Z1197" s="76"/>
      <c r="AA1197" s="76"/>
      <c r="AB1197" s="76"/>
      <c r="AC1197" s="76"/>
      <c r="AD1197" s="76"/>
    </row>
    <row r="1198" ht="22.5" hidden="1" customHeight="1">
      <c r="A1198" s="28"/>
      <c r="B1198" s="28" t="str">
        <f>VLOOKUP(A1198,'2025'!C:D,2)</f>
        <v>#N/A</v>
      </c>
      <c r="C1198" s="28"/>
      <c r="D1198" s="28"/>
      <c r="E1198" s="28"/>
      <c r="F1198" s="28"/>
      <c r="G1198" s="76"/>
      <c r="H1198" s="76"/>
      <c r="I1198" s="76"/>
      <c r="J1198" s="76"/>
      <c r="K1198" s="76"/>
      <c r="L1198" s="76"/>
      <c r="M1198" s="76"/>
      <c r="N1198" s="76"/>
      <c r="O1198" s="76"/>
      <c r="P1198" s="76"/>
      <c r="Q1198" s="76"/>
      <c r="R1198" s="76"/>
      <c r="S1198" s="76"/>
      <c r="T1198" s="76"/>
      <c r="U1198" s="76"/>
      <c r="V1198" s="76"/>
      <c r="W1198" s="76"/>
      <c r="X1198" s="76"/>
      <c r="Y1198" s="76"/>
      <c r="Z1198" s="76"/>
      <c r="AA1198" s="76"/>
      <c r="AB1198" s="76"/>
      <c r="AC1198" s="76"/>
      <c r="AD1198" s="76"/>
    </row>
    <row r="1199" ht="22.5" hidden="1" customHeight="1">
      <c r="A1199" s="28"/>
      <c r="B1199" s="28" t="str">
        <f>VLOOKUP(A1199,'2025'!C:D,2)</f>
        <v>#N/A</v>
      </c>
      <c r="C1199" s="28"/>
      <c r="D1199" s="28"/>
      <c r="E1199" s="28"/>
      <c r="F1199" s="28"/>
      <c r="G1199" s="76"/>
      <c r="H1199" s="76"/>
      <c r="I1199" s="76"/>
      <c r="J1199" s="76"/>
      <c r="K1199" s="76"/>
      <c r="L1199" s="76"/>
      <c r="M1199" s="76"/>
      <c r="N1199" s="76"/>
      <c r="O1199" s="76"/>
      <c r="P1199" s="76"/>
      <c r="Q1199" s="76"/>
      <c r="R1199" s="76"/>
      <c r="S1199" s="76"/>
      <c r="T1199" s="76"/>
      <c r="U1199" s="76"/>
      <c r="V1199" s="76"/>
      <c r="W1199" s="76"/>
      <c r="X1199" s="76"/>
      <c r="Y1199" s="76"/>
      <c r="Z1199" s="76"/>
      <c r="AA1199" s="76"/>
      <c r="AB1199" s="76"/>
      <c r="AC1199" s="76"/>
      <c r="AD1199" s="76"/>
    </row>
    <row r="1200" ht="22.5" hidden="1" customHeight="1">
      <c r="A1200" s="28"/>
      <c r="B1200" s="28" t="str">
        <f>VLOOKUP(A1200,'2025'!C:D,2)</f>
        <v>#N/A</v>
      </c>
      <c r="C1200" s="28"/>
      <c r="D1200" s="28"/>
      <c r="E1200" s="28"/>
      <c r="F1200" s="28"/>
      <c r="G1200" s="76"/>
      <c r="H1200" s="76"/>
      <c r="I1200" s="76"/>
      <c r="J1200" s="76"/>
      <c r="K1200" s="76"/>
      <c r="L1200" s="76"/>
      <c r="M1200" s="76"/>
      <c r="N1200" s="76"/>
      <c r="O1200" s="76"/>
      <c r="P1200" s="76"/>
      <c r="Q1200" s="76"/>
      <c r="R1200" s="76"/>
      <c r="S1200" s="76"/>
      <c r="T1200" s="76"/>
      <c r="U1200" s="76"/>
      <c r="V1200" s="76"/>
      <c r="W1200" s="76"/>
      <c r="X1200" s="76"/>
      <c r="Y1200" s="76"/>
      <c r="Z1200" s="76"/>
      <c r="AA1200" s="76"/>
      <c r="AB1200" s="76"/>
      <c r="AC1200" s="76"/>
      <c r="AD1200" s="76"/>
    </row>
    <row r="1201" ht="22.5" hidden="1" customHeight="1">
      <c r="A1201" s="28"/>
      <c r="B1201" s="28" t="str">
        <f>VLOOKUP(A1201,'2025'!C:D,2)</f>
        <v>#N/A</v>
      </c>
      <c r="C1201" s="28"/>
      <c r="D1201" s="28"/>
      <c r="E1201" s="28"/>
      <c r="F1201" s="28"/>
      <c r="G1201" s="76"/>
      <c r="H1201" s="76"/>
      <c r="I1201" s="76"/>
      <c r="J1201" s="76"/>
      <c r="K1201" s="76"/>
      <c r="L1201" s="76"/>
      <c r="M1201" s="76"/>
      <c r="N1201" s="76"/>
      <c r="O1201" s="76"/>
      <c r="P1201" s="76"/>
      <c r="Q1201" s="76"/>
      <c r="R1201" s="76"/>
      <c r="S1201" s="76"/>
      <c r="T1201" s="76"/>
      <c r="U1201" s="76"/>
      <c r="V1201" s="76"/>
      <c r="W1201" s="76"/>
      <c r="X1201" s="76"/>
      <c r="Y1201" s="76"/>
      <c r="Z1201" s="76"/>
      <c r="AA1201" s="76"/>
      <c r="AB1201" s="76"/>
      <c r="AC1201" s="76"/>
      <c r="AD1201" s="76"/>
    </row>
    <row r="1202" ht="22.5" hidden="1" customHeight="1">
      <c r="A1202" s="28"/>
      <c r="B1202" s="28" t="str">
        <f>VLOOKUP(A1202,'2025'!C:D,2)</f>
        <v>#N/A</v>
      </c>
      <c r="C1202" s="28"/>
      <c r="D1202" s="28"/>
      <c r="E1202" s="28"/>
      <c r="F1202" s="28"/>
      <c r="G1202" s="76"/>
      <c r="H1202" s="76"/>
      <c r="I1202" s="76"/>
      <c r="J1202" s="76"/>
      <c r="K1202" s="76"/>
      <c r="L1202" s="76"/>
      <c r="M1202" s="76"/>
      <c r="N1202" s="76"/>
      <c r="O1202" s="76"/>
      <c r="P1202" s="76"/>
      <c r="Q1202" s="76"/>
      <c r="R1202" s="76"/>
      <c r="S1202" s="76"/>
      <c r="T1202" s="76"/>
      <c r="U1202" s="76"/>
      <c r="V1202" s="76"/>
      <c r="W1202" s="76"/>
      <c r="X1202" s="76"/>
      <c r="Y1202" s="76"/>
      <c r="Z1202" s="76"/>
      <c r="AA1202" s="76"/>
      <c r="AB1202" s="76"/>
      <c r="AC1202" s="76"/>
      <c r="AD1202" s="76"/>
    </row>
    <row r="1203" ht="22.5" hidden="1" customHeight="1">
      <c r="A1203" s="28"/>
      <c r="B1203" s="28" t="str">
        <f>VLOOKUP(A1203,'2025'!C:D,2)</f>
        <v>#N/A</v>
      </c>
      <c r="C1203" s="28"/>
      <c r="D1203" s="28"/>
      <c r="E1203" s="28"/>
      <c r="F1203" s="28"/>
      <c r="G1203" s="76"/>
      <c r="H1203" s="76"/>
      <c r="I1203" s="76"/>
      <c r="J1203" s="76"/>
      <c r="K1203" s="76"/>
      <c r="L1203" s="76"/>
      <c r="M1203" s="76"/>
      <c r="N1203" s="76"/>
      <c r="O1203" s="76"/>
      <c r="P1203" s="76"/>
      <c r="Q1203" s="76"/>
      <c r="R1203" s="76"/>
      <c r="S1203" s="76"/>
      <c r="T1203" s="76"/>
      <c r="U1203" s="76"/>
      <c r="V1203" s="76"/>
      <c r="W1203" s="76"/>
      <c r="X1203" s="76"/>
      <c r="Y1203" s="76"/>
      <c r="Z1203" s="76"/>
      <c r="AA1203" s="76"/>
      <c r="AB1203" s="76"/>
      <c r="AC1203" s="76"/>
      <c r="AD1203" s="76"/>
    </row>
    <row r="1204" ht="22.5" hidden="1" customHeight="1">
      <c r="A1204" s="28"/>
      <c r="B1204" s="28" t="str">
        <f>VLOOKUP(A1204,'2025'!C:D,2)</f>
        <v>#N/A</v>
      </c>
      <c r="C1204" s="28"/>
      <c r="D1204" s="28"/>
      <c r="E1204" s="28"/>
      <c r="F1204" s="28"/>
      <c r="G1204" s="76"/>
      <c r="H1204" s="76"/>
      <c r="I1204" s="76"/>
      <c r="J1204" s="76"/>
      <c r="K1204" s="76"/>
      <c r="L1204" s="76"/>
      <c r="M1204" s="76"/>
      <c r="N1204" s="76"/>
      <c r="O1204" s="76"/>
      <c r="P1204" s="76"/>
      <c r="Q1204" s="76"/>
      <c r="R1204" s="76"/>
      <c r="S1204" s="76"/>
      <c r="T1204" s="76"/>
      <c r="U1204" s="76"/>
      <c r="V1204" s="76"/>
      <c r="W1204" s="76"/>
      <c r="X1204" s="76"/>
      <c r="Y1204" s="76"/>
      <c r="Z1204" s="76"/>
      <c r="AA1204" s="76"/>
      <c r="AB1204" s="76"/>
      <c r="AC1204" s="76"/>
      <c r="AD1204" s="76"/>
    </row>
    <row r="1205" ht="22.5" hidden="1" customHeight="1">
      <c r="A1205" s="28"/>
      <c r="B1205" s="28" t="str">
        <f>VLOOKUP(A1205,'2025'!C:D,2)</f>
        <v>#N/A</v>
      </c>
      <c r="C1205" s="28"/>
      <c r="D1205" s="28"/>
      <c r="E1205" s="28"/>
      <c r="F1205" s="28"/>
      <c r="G1205" s="76"/>
      <c r="H1205" s="76"/>
      <c r="I1205" s="76"/>
      <c r="J1205" s="76"/>
      <c r="K1205" s="76"/>
      <c r="L1205" s="76"/>
      <c r="M1205" s="76"/>
      <c r="N1205" s="76"/>
      <c r="O1205" s="76"/>
      <c r="P1205" s="76"/>
      <c r="Q1205" s="76"/>
      <c r="R1205" s="76"/>
      <c r="S1205" s="76"/>
      <c r="T1205" s="76"/>
      <c r="U1205" s="76"/>
      <c r="V1205" s="76"/>
      <c r="W1205" s="76"/>
      <c r="X1205" s="76"/>
      <c r="Y1205" s="76"/>
      <c r="Z1205" s="76"/>
      <c r="AA1205" s="76"/>
      <c r="AB1205" s="76"/>
      <c r="AC1205" s="76"/>
      <c r="AD1205" s="76"/>
    </row>
    <row r="1206" ht="22.5" hidden="1" customHeight="1">
      <c r="A1206" s="28"/>
      <c r="B1206" s="28" t="str">
        <f>VLOOKUP(A1206,'2025'!C:D,2)</f>
        <v>#N/A</v>
      </c>
      <c r="C1206" s="28"/>
      <c r="D1206" s="28"/>
      <c r="E1206" s="28"/>
      <c r="F1206" s="28"/>
      <c r="G1206" s="76"/>
      <c r="H1206" s="76"/>
      <c r="I1206" s="76"/>
      <c r="J1206" s="76"/>
      <c r="K1206" s="76"/>
      <c r="L1206" s="76"/>
      <c r="M1206" s="76"/>
      <c r="N1206" s="76"/>
      <c r="O1206" s="76"/>
      <c r="P1206" s="76"/>
      <c r="Q1206" s="76"/>
      <c r="R1206" s="76"/>
      <c r="S1206" s="76"/>
      <c r="T1206" s="76"/>
      <c r="U1206" s="76"/>
      <c r="V1206" s="76"/>
      <c r="W1206" s="76"/>
      <c r="X1206" s="76"/>
      <c r="Y1206" s="76"/>
      <c r="Z1206" s="76"/>
      <c r="AA1206" s="76"/>
      <c r="AB1206" s="76"/>
      <c r="AC1206" s="76"/>
      <c r="AD1206" s="76"/>
    </row>
    <row r="1207" ht="22.5" hidden="1" customHeight="1">
      <c r="A1207" s="28"/>
      <c r="B1207" s="28" t="str">
        <f>VLOOKUP(A1207,'2025'!C:D,2)</f>
        <v>#N/A</v>
      </c>
      <c r="C1207" s="28"/>
      <c r="D1207" s="28"/>
      <c r="E1207" s="28"/>
      <c r="F1207" s="28"/>
      <c r="G1207" s="76"/>
      <c r="H1207" s="76"/>
      <c r="I1207" s="76"/>
      <c r="J1207" s="76"/>
      <c r="K1207" s="76"/>
      <c r="L1207" s="76"/>
      <c r="M1207" s="76"/>
      <c r="N1207" s="76"/>
      <c r="O1207" s="76"/>
      <c r="P1207" s="76"/>
      <c r="Q1207" s="76"/>
      <c r="R1207" s="76"/>
      <c r="S1207" s="76"/>
      <c r="T1207" s="76"/>
      <c r="U1207" s="76"/>
      <c r="V1207" s="76"/>
      <c r="W1207" s="76"/>
      <c r="X1207" s="76"/>
      <c r="Y1207" s="76"/>
      <c r="Z1207" s="76"/>
      <c r="AA1207" s="76"/>
      <c r="AB1207" s="76"/>
      <c r="AC1207" s="76"/>
      <c r="AD1207" s="76"/>
    </row>
    <row r="1208" ht="22.5" hidden="1" customHeight="1">
      <c r="A1208" s="28"/>
      <c r="B1208" s="28" t="str">
        <f>VLOOKUP(A1208,'2025'!C:D,2)</f>
        <v>#N/A</v>
      </c>
      <c r="C1208" s="28"/>
      <c r="D1208" s="28"/>
      <c r="E1208" s="28"/>
      <c r="F1208" s="28"/>
      <c r="G1208" s="76"/>
      <c r="H1208" s="76"/>
      <c r="I1208" s="76"/>
      <c r="J1208" s="76"/>
      <c r="K1208" s="76"/>
      <c r="L1208" s="76"/>
      <c r="M1208" s="76"/>
      <c r="N1208" s="76"/>
      <c r="O1208" s="76"/>
      <c r="P1208" s="76"/>
      <c r="Q1208" s="76"/>
      <c r="R1208" s="76"/>
      <c r="S1208" s="76"/>
      <c r="T1208" s="76"/>
      <c r="U1208" s="76"/>
      <c r="V1208" s="76"/>
      <c r="W1208" s="76"/>
      <c r="X1208" s="76"/>
      <c r="Y1208" s="76"/>
      <c r="Z1208" s="76"/>
      <c r="AA1208" s="76"/>
      <c r="AB1208" s="76"/>
      <c r="AC1208" s="76"/>
      <c r="AD1208" s="76"/>
    </row>
    <row r="1209" ht="22.5" hidden="1" customHeight="1">
      <c r="A1209" s="28"/>
      <c r="B1209" s="28" t="str">
        <f>VLOOKUP(A1209,'2025'!C:D,2)</f>
        <v>#N/A</v>
      </c>
      <c r="C1209" s="28"/>
      <c r="D1209" s="28"/>
      <c r="E1209" s="28"/>
      <c r="F1209" s="28"/>
      <c r="G1209" s="76"/>
      <c r="H1209" s="76"/>
      <c r="I1209" s="76"/>
      <c r="J1209" s="76"/>
      <c r="K1209" s="76"/>
      <c r="L1209" s="76"/>
      <c r="M1209" s="76"/>
      <c r="N1209" s="76"/>
      <c r="O1209" s="76"/>
      <c r="P1209" s="76"/>
      <c r="Q1209" s="76"/>
      <c r="R1209" s="76"/>
      <c r="S1209" s="76"/>
      <c r="T1209" s="76"/>
      <c r="U1209" s="76"/>
      <c r="V1209" s="76"/>
      <c r="W1209" s="76"/>
      <c r="X1209" s="76"/>
      <c r="Y1209" s="76"/>
      <c r="Z1209" s="76"/>
      <c r="AA1209" s="76"/>
      <c r="AB1209" s="76"/>
      <c r="AC1209" s="76"/>
      <c r="AD1209" s="76"/>
    </row>
    <row r="1210" ht="22.5" hidden="1" customHeight="1">
      <c r="A1210" s="28"/>
      <c r="B1210" s="28" t="str">
        <f>VLOOKUP(A1210,'2025'!C:D,2)</f>
        <v>#N/A</v>
      </c>
      <c r="C1210" s="28"/>
      <c r="D1210" s="28"/>
      <c r="E1210" s="28"/>
      <c r="F1210" s="28"/>
      <c r="G1210" s="76"/>
      <c r="H1210" s="76"/>
      <c r="I1210" s="76"/>
      <c r="J1210" s="76"/>
      <c r="K1210" s="76"/>
      <c r="L1210" s="76"/>
      <c r="M1210" s="76"/>
      <c r="N1210" s="76"/>
      <c r="O1210" s="76"/>
      <c r="P1210" s="76"/>
      <c r="Q1210" s="76"/>
      <c r="R1210" s="76"/>
      <c r="S1210" s="76"/>
      <c r="T1210" s="76"/>
      <c r="U1210" s="76"/>
      <c r="V1210" s="76"/>
      <c r="W1210" s="76"/>
      <c r="X1210" s="76"/>
      <c r="Y1210" s="76"/>
      <c r="Z1210" s="76"/>
      <c r="AA1210" s="76"/>
      <c r="AB1210" s="76"/>
      <c r="AC1210" s="76"/>
      <c r="AD1210" s="76"/>
    </row>
    <row r="1211" ht="22.5" hidden="1" customHeight="1">
      <c r="A1211" s="28"/>
      <c r="B1211" s="28" t="str">
        <f>VLOOKUP(A1211,'2025'!C:D,2)</f>
        <v>#N/A</v>
      </c>
      <c r="C1211" s="28"/>
      <c r="D1211" s="28"/>
      <c r="E1211" s="28"/>
      <c r="F1211" s="28"/>
      <c r="G1211" s="76"/>
      <c r="H1211" s="76"/>
      <c r="I1211" s="76"/>
      <c r="J1211" s="76"/>
      <c r="K1211" s="76"/>
      <c r="L1211" s="76"/>
      <c r="M1211" s="76"/>
      <c r="N1211" s="76"/>
      <c r="O1211" s="76"/>
      <c r="P1211" s="76"/>
      <c r="Q1211" s="76"/>
      <c r="R1211" s="76"/>
      <c r="S1211" s="76"/>
      <c r="T1211" s="76"/>
      <c r="U1211" s="76"/>
      <c r="V1211" s="76"/>
      <c r="W1211" s="76"/>
      <c r="X1211" s="76"/>
      <c r="Y1211" s="76"/>
      <c r="Z1211" s="76"/>
      <c r="AA1211" s="76"/>
      <c r="AB1211" s="76"/>
      <c r="AC1211" s="76"/>
      <c r="AD1211" s="76"/>
    </row>
    <row r="1212" ht="22.5" hidden="1" customHeight="1">
      <c r="A1212" s="28"/>
      <c r="B1212" s="28" t="str">
        <f>VLOOKUP(A1212,'2025'!C:D,2)</f>
        <v>#N/A</v>
      </c>
      <c r="C1212" s="28"/>
      <c r="D1212" s="28"/>
      <c r="E1212" s="28"/>
      <c r="F1212" s="28"/>
      <c r="G1212" s="76"/>
      <c r="H1212" s="76"/>
      <c r="I1212" s="76"/>
      <c r="J1212" s="76"/>
      <c r="K1212" s="76"/>
      <c r="L1212" s="76"/>
      <c r="M1212" s="76"/>
      <c r="N1212" s="76"/>
      <c r="O1212" s="76"/>
      <c r="P1212" s="76"/>
      <c r="Q1212" s="76"/>
      <c r="R1212" s="76"/>
      <c r="S1212" s="76"/>
      <c r="T1212" s="76"/>
      <c r="U1212" s="76"/>
      <c r="V1212" s="76"/>
      <c r="W1212" s="76"/>
      <c r="X1212" s="76"/>
      <c r="Y1212" s="76"/>
      <c r="Z1212" s="76"/>
      <c r="AA1212" s="76"/>
      <c r="AB1212" s="76"/>
      <c r="AC1212" s="76"/>
      <c r="AD1212" s="76"/>
    </row>
    <row r="1213" ht="22.5" hidden="1" customHeight="1">
      <c r="A1213" s="28"/>
      <c r="B1213" s="28" t="str">
        <f>VLOOKUP(A1213,'2025'!C:D,2)</f>
        <v>#N/A</v>
      </c>
      <c r="C1213" s="28"/>
      <c r="D1213" s="28"/>
      <c r="E1213" s="28"/>
      <c r="F1213" s="28"/>
      <c r="G1213" s="76"/>
      <c r="H1213" s="76"/>
      <c r="I1213" s="76"/>
      <c r="J1213" s="76"/>
      <c r="K1213" s="76"/>
      <c r="L1213" s="76"/>
      <c r="M1213" s="76"/>
      <c r="N1213" s="76"/>
      <c r="O1213" s="76"/>
      <c r="P1213" s="76"/>
      <c r="Q1213" s="76"/>
      <c r="R1213" s="76"/>
      <c r="S1213" s="76"/>
      <c r="T1213" s="76"/>
      <c r="U1213" s="76"/>
      <c r="V1213" s="76"/>
      <c r="W1213" s="76"/>
      <c r="X1213" s="76"/>
      <c r="Y1213" s="76"/>
      <c r="Z1213" s="76"/>
      <c r="AA1213" s="76"/>
      <c r="AB1213" s="76"/>
      <c r="AC1213" s="76"/>
      <c r="AD1213" s="76"/>
    </row>
    <row r="1214" ht="22.5" hidden="1" customHeight="1">
      <c r="A1214" s="28"/>
      <c r="B1214" s="28" t="str">
        <f>VLOOKUP(A1214,'2025'!C:D,2)</f>
        <v>#N/A</v>
      </c>
      <c r="C1214" s="28"/>
      <c r="D1214" s="28"/>
      <c r="E1214" s="28"/>
      <c r="F1214" s="28"/>
      <c r="G1214" s="76"/>
      <c r="H1214" s="76"/>
      <c r="I1214" s="76"/>
      <c r="J1214" s="76"/>
      <c r="K1214" s="76"/>
      <c r="L1214" s="76"/>
      <c r="M1214" s="76"/>
      <c r="N1214" s="76"/>
      <c r="O1214" s="76"/>
      <c r="P1214" s="76"/>
      <c r="Q1214" s="76"/>
      <c r="R1214" s="76"/>
      <c r="S1214" s="76"/>
      <c r="T1214" s="76"/>
      <c r="U1214" s="76"/>
      <c r="V1214" s="76"/>
      <c r="W1214" s="76"/>
      <c r="X1214" s="76"/>
      <c r="Y1214" s="76"/>
      <c r="Z1214" s="76"/>
      <c r="AA1214" s="76"/>
      <c r="AB1214" s="76"/>
      <c r="AC1214" s="76"/>
      <c r="AD1214" s="76"/>
    </row>
    <row r="1215" ht="22.5" hidden="1" customHeight="1">
      <c r="A1215" s="28"/>
      <c r="B1215" s="28" t="str">
        <f>VLOOKUP(A1215,'2025'!C:D,2)</f>
        <v>#N/A</v>
      </c>
      <c r="C1215" s="28"/>
      <c r="D1215" s="28"/>
      <c r="E1215" s="28"/>
      <c r="F1215" s="28"/>
      <c r="G1215" s="76"/>
      <c r="H1215" s="76"/>
      <c r="I1215" s="76"/>
      <c r="J1215" s="76"/>
      <c r="K1215" s="76"/>
      <c r="L1215" s="76"/>
      <c r="M1215" s="76"/>
      <c r="N1215" s="76"/>
      <c r="O1215" s="76"/>
      <c r="P1215" s="76"/>
      <c r="Q1215" s="76"/>
      <c r="R1215" s="76"/>
      <c r="S1215" s="76"/>
      <c r="T1215" s="76"/>
      <c r="U1215" s="76"/>
      <c r="V1215" s="76"/>
      <c r="W1215" s="76"/>
      <c r="X1215" s="76"/>
      <c r="Y1215" s="76"/>
      <c r="Z1215" s="76"/>
      <c r="AA1215" s="76"/>
      <c r="AB1215" s="76"/>
      <c r="AC1215" s="76"/>
      <c r="AD1215" s="76"/>
    </row>
    <row r="1216" ht="22.5" hidden="1" customHeight="1">
      <c r="A1216" s="28"/>
      <c r="B1216" s="28" t="str">
        <f>VLOOKUP(A1216,'2025'!C:D,2)</f>
        <v>#N/A</v>
      </c>
      <c r="C1216" s="28"/>
      <c r="D1216" s="28"/>
      <c r="E1216" s="28"/>
      <c r="F1216" s="28"/>
      <c r="G1216" s="76"/>
      <c r="H1216" s="76"/>
      <c r="I1216" s="76"/>
      <c r="J1216" s="76"/>
      <c r="K1216" s="76"/>
      <c r="L1216" s="76"/>
      <c r="M1216" s="76"/>
      <c r="N1216" s="76"/>
      <c r="O1216" s="76"/>
      <c r="P1216" s="76"/>
      <c r="Q1216" s="76"/>
      <c r="R1216" s="76"/>
      <c r="S1216" s="76"/>
      <c r="T1216" s="76"/>
      <c r="U1216" s="76"/>
      <c r="V1216" s="76"/>
      <c r="W1216" s="76"/>
      <c r="X1216" s="76"/>
      <c r="Y1216" s="76"/>
      <c r="Z1216" s="76"/>
      <c r="AA1216" s="76"/>
      <c r="AB1216" s="76"/>
      <c r="AC1216" s="76"/>
      <c r="AD1216" s="76"/>
    </row>
    <row r="1217" ht="22.5" hidden="1" customHeight="1">
      <c r="A1217" s="28"/>
      <c r="B1217" s="28" t="str">
        <f>VLOOKUP(A1217,'2025'!C:D,2)</f>
        <v>#N/A</v>
      </c>
      <c r="C1217" s="28"/>
      <c r="D1217" s="28"/>
      <c r="E1217" s="28"/>
      <c r="F1217" s="28"/>
      <c r="G1217" s="76"/>
      <c r="H1217" s="76"/>
      <c r="I1217" s="76"/>
      <c r="J1217" s="76"/>
      <c r="K1217" s="76"/>
      <c r="L1217" s="76"/>
      <c r="M1217" s="76"/>
      <c r="N1217" s="76"/>
      <c r="O1217" s="76"/>
      <c r="P1217" s="76"/>
      <c r="Q1217" s="76"/>
      <c r="R1217" s="76"/>
      <c r="S1217" s="76"/>
      <c r="T1217" s="76"/>
      <c r="U1217" s="76"/>
      <c r="V1217" s="76"/>
      <c r="W1217" s="76"/>
      <c r="X1217" s="76"/>
      <c r="Y1217" s="76"/>
      <c r="Z1217" s="76"/>
      <c r="AA1217" s="76"/>
      <c r="AB1217" s="76"/>
      <c r="AC1217" s="76"/>
      <c r="AD1217" s="76"/>
    </row>
    <row r="1218" ht="22.5" hidden="1" customHeight="1">
      <c r="A1218" s="28"/>
      <c r="B1218" s="28" t="str">
        <f>VLOOKUP(A1218,'2025'!C:D,2)</f>
        <v>#N/A</v>
      </c>
      <c r="C1218" s="28"/>
      <c r="D1218" s="28"/>
      <c r="E1218" s="28"/>
      <c r="F1218" s="28"/>
      <c r="G1218" s="76"/>
      <c r="H1218" s="76"/>
      <c r="I1218" s="76"/>
      <c r="J1218" s="76"/>
      <c r="K1218" s="76"/>
      <c r="L1218" s="76"/>
      <c r="M1218" s="76"/>
      <c r="N1218" s="76"/>
      <c r="O1218" s="76"/>
      <c r="P1218" s="76"/>
      <c r="Q1218" s="76"/>
      <c r="R1218" s="76"/>
      <c r="S1218" s="76"/>
      <c r="T1218" s="76"/>
      <c r="U1218" s="76"/>
      <c r="V1218" s="76"/>
      <c r="W1218" s="76"/>
      <c r="X1218" s="76"/>
      <c r="Y1218" s="76"/>
      <c r="Z1218" s="76"/>
      <c r="AA1218" s="76"/>
      <c r="AB1218" s="76"/>
      <c r="AC1218" s="76"/>
      <c r="AD1218" s="76"/>
    </row>
    <row r="1219" ht="22.5" hidden="1" customHeight="1">
      <c r="A1219" s="28"/>
      <c r="B1219" s="28" t="str">
        <f>VLOOKUP(A1219,'2025'!C:D,2)</f>
        <v>#N/A</v>
      </c>
      <c r="C1219" s="28"/>
      <c r="D1219" s="28"/>
      <c r="E1219" s="28"/>
      <c r="F1219" s="28"/>
      <c r="G1219" s="76"/>
      <c r="H1219" s="76"/>
      <c r="I1219" s="76"/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</row>
    <row r="1220" ht="22.5" hidden="1" customHeight="1">
      <c r="A1220" s="28"/>
      <c r="B1220" s="28" t="str">
        <f>VLOOKUP(A1220,'2025'!C:D,2)</f>
        <v>#N/A</v>
      </c>
      <c r="C1220" s="28"/>
      <c r="D1220" s="28"/>
      <c r="E1220" s="28"/>
      <c r="F1220" s="28"/>
      <c r="G1220" s="76"/>
      <c r="H1220" s="76"/>
      <c r="I1220" s="76"/>
      <c r="J1220" s="76"/>
      <c r="K1220" s="76"/>
      <c r="L1220" s="76"/>
      <c r="M1220" s="76"/>
      <c r="N1220" s="76"/>
      <c r="O1220" s="76"/>
      <c r="P1220" s="76"/>
      <c r="Q1220" s="76"/>
      <c r="R1220" s="76"/>
      <c r="S1220" s="76"/>
      <c r="T1220" s="76"/>
      <c r="U1220" s="76"/>
      <c r="V1220" s="76"/>
      <c r="W1220" s="76"/>
      <c r="X1220" s="76"/>
      <c r="Y1220" s="76"/>
      <c r="Z1220" s="76"/>
      <c r="AA1220" s="76"/>
      <c r="AB1220" s="76"/>
      <c r="AC1220" s="76"/>
      <c r="AD1220" s="76"/>
    </row>
    <row r="1221" ht="22.5" hidden="1" customHeight="1">
      <c r="A1221" s="28"/>
      <c r="B1221" s="28" t="str">
        <f>VLOOKUP(A1221,'2025'!C:D,2)</f>
        <v>#N/A</v>
      </c>
      <c r="C1221" s="28"/>
      <c r="D1221" s="28"/>
      <c r="E1221" s="28"/>
      <c r="F1221" s="28"/>
      <c r="G1221" s="76"/>
      <c r="H1221" s="76"/>
      <c r="I1221" s="76"/>
      <c r="J1221" s="76"/>
      <c r="K1221" s="76"/>
      <c r="L1221" s="76"/>
      <c r="M1221" s="76"/>
      <c r="N1221" s="76"/>
      <c r="O1221" s="76"/>
      <c r="P1221" s="76"/>
      <c r="Q1221" s="76"/>
      <c r="R1221" s="76"/>
      <c r="S1221" s="76"/>
      <c r="T1221" s="76"/>
      <c r="U1221" s="76"/>
      <c r="V1221" s="76"/>
      <c r="W1221" s="76"/>
      <c r="X1221" s="76"/>
      <c r="Y1221" s="76"/>
      <c r="Z1221" s="76"/>
      <c r="AA1221" s="76"/>
      <c r="AB1221" s="76"/>
      <c r="AC1221" s="76"/>
      <c r="AD1221" s="76"/>
    </row>
    <row r="1222" ht="22.5" hidden="1" customHeight="1">
      <c r="A1222" s="28"/>
      <c r="B1222" s="28" t="str">
        <f>VLOOKUP(A1222,'2025'!C:D,2)</f>
        <v>#N/A</v>
      </c>
      <c r="C1222" s="28"/>
      <c r="D1222" s="28"/>
      <c r="E1222" s="28"/>
      <c r="F1222" s="28"/>
      <c r="G1222" s="76"/>
      <c r="H1222" s="76"/>
      <c r="I1222" s="76"/>
      <c r="J1222" s="76"/>
      <c r="K1222" s="76"/>
      <c r="L1222" s="76"/>
      <c r="M1222" s="76"/>
      <c r="N1222" s="76"/>
      <c r="O1222" s="76"/>
      <c r="P1222" s="76"/>
      <c r="Q1222" s="76"/>
      <c r="R1222" s="76"/>
      <c r="S1222" s="76"/>
      <c r="T1222" s="76"/>
      <c r="U1222" s="76"/>
      <c r="V1222" s="76"/>
      <c r="W1222" s="76"/>
      <c r="X1222" s="76"/>
      <c r="Y1222" s="76"/>
      <c r="Z1222" s="76"/>
      <c r="AA1222" s="76"/>
      <c r="AB1222" s="76"/>
      <c r="AC1222" s="76"/>
      <c r="AD1222" s="76"/>
    </row>
    <row r="1223" ht="22.5" hidden="1" customHeight="1">
      <c r="A1223" s="28"/>
      <c r="B1223" s="28" t="str">
        <f>VLOOKUP(A1223,'2025'!C:D,2)</f>
        <v>#N/A</v>
      </c>
      <c r="C1223" s="28"/>
      <c r="D1223" s="28"/>
      <c r="E1223" s="28"/>
      <c r="F1223" s="28"/>
      <c r="G1223" s="76"/>
      <c r="H1223" s="76"/>
      <c r="I1223" s="76"/>
      <c r="J1223" s="76"/>
      <c r="K1223" s="76"/>
      <c r="L1223" s="76"/>
      <c r="M1223" s="76"/>
      <c r="N1223" s="76"/>
      <c r="O1223" s="76"/>
      <c r="P1223" s="76"/>
      <c r="Q1223" s="76"/>
      <c r="R1223" s="76"/>
      <c r="S1223" s="76"/>
      <c r="T1223" s="76"/>
      <c r="U1223" s="76"/>
      <c r="V1223" s="76"/>
      <c r="W1223" s="76"/>
      <c r="X1223" s="76"/>
      <c r="Y1223" s="76"/>
      <c r="Z1223" s="76"/>
      <c r="AA1223" s="76"/>
      <c r="AB1223" s="76"/>
      <c r="AC1223" s="76"/>
      <c r="AD1223" s="76"/>
    </row>
    <row r="1224" ht="22.5" hidden="1" customHeight="1">
      <c r="A1224" s="28"/>
      <c r="B1224" s="28" t="str">
        <f>VLOOKUP(A1224,'2025'!C:D,2)</f>
        <v>#N/A</v>
      </c>
      <c r="C1224" s="28"/>
      <c r="D1224" s="28"/>
      <c r="E1224" s="28"/>
      <c r="F1224" s="28"/>
      <c r="G1224" s="76"/>
      <c r="H1224" s="76"/>
      <c r="I1224" s="76"/>
      <c r="J1224" s="76"/>
      <c r="K1224" s="76"/>
      <c r="L1224" s="76"/>
      <c r="M1224" s="76"/>
      <c r="N1224" s="76"/>
      <c r="O1224" s="76"/>
      <c r="P1224" s="76"/>
      <c r="Q1224" s="76"/>
      <c r="R1224" s="76"/>
      <c r="S1224" s="76"/>
      <c r="T1224" s="76"/>
      <c r="U1224" s="76"/>
      <c r="V1224" s="76"/>
      <c r="W1224" s="76"/>
      <c r="X1224" s="76"/>
      <c r="Y1224" s="76"/>
      <c r="Z1224" s="76"/>
      <c r="AA1224" s="76"/>
      <c r="AB1224" s="76"/>
      <c r="AC1224" s="76"/>
      <c r="AD1224" s="76"/>
    </row>
    <row r="1225" ht="22.5" hidden="1" customHeight="1">
      <c r="A1225" s="28"/>
      <c r="B1225" s="28" t="str">
        <f>VLOOKUP(A1225,'2025'!C:D,2)</f>
        <v>#N/A</v>
      </c>
      <c r="C1225" s="28"/>
      <c r="D1225" s="28"/>
      <c r="E1225" s="28"/>
      <c r="F1225" s="28"/>
      <c r="G1225" s="76"/>
      <c r="H1225" s="76"/>
      <c r="I1225" s="76"/>
      <c r="J1225" s="76"/>
      <c r="K1225" s="76"/>
      <c r="L1225" s="76"/>
      <c r="M1225" s="76"/>
      <c r="N1225" s="76"/>
      <c r="O1225" s="76"/>
      <c r="P1225" s="76"/>
      <c r="Q1225" s="76"/>
      <c r="R1225" s="76"/>
      <c r="S1225" s="76"/>
      <c r="T1225" s="76"/>
      <c r="U1225" s="76"/>
      <c r="V1225" s="76"/>
      <c r="W1225" s="76"/>
      <c r="X1225" s="76"/>
      <c r="Y1225" s="76"/>
      <c r="Z1225" s="76"/>
      <c r="AA1225" s="76"/>
      <c r="AB1225" s="76"/>
      <c r="AC1225" s="76"/>
      <c r="AD1225" s="76"/>
    </row>
    <row r="1226" ht="22.5" hidden="1" customHeight="1">
      <c r="A1226" s="28"/>
      <c r="B1226" s="28" t="str">
        <f>VLOOKUP(A1226,'2025'!C:D,2)</f>
        <v>#N/A</v>
      </c>
      <c r="C1226" s="28"/>
      <c r="D1226" s="28"/>
      <c r="E1226" s="28"/>
      <c r="F1226" s="28"/>
      <c r="G1226" s="76"/>
      <c r="H1226" s="76"/>
      <c r="I1226" s="76"/>
      <c r="J1226" s="76"/>
      <c r="K1226" s="76"/>
      <c r="L1226" s="76"/>
      <c r="M1226" s="76"/>
      <c r="N1226" s="76"/>
      <c r="O1226" s="76"/>
      <c r="P1226" s="76"/>
      <c r="Q1226" s="76"/>
      <c r="R1226" s="76"/>
      <c r="S1226" s="76"/>
      <c r="T1226" s="76"/>
      <c r="U1226" s="76"/>
      <c r="V1226" s="76"/>
      <c r="W1226" s="76"/>
      <c r="X1226" s="76"/>
      <c r="Y1226" s="76"/>
      <c r="Z1226" s="76"/>
      <c r="AA1226" s="76"/>
      <c r="AB1226" s="76"/>
      <c r="AC1226" s="76"/>
      <c r="AD1226" s="76"/>
    </row>
    <row r="1227" ht="22.5" hidden="1" customHeight="1">
      <c r="A1227" s="28"/>
      <c r="B1227" s="28" t="str">
        <f>VLOOKUP(A1227,'2025'!C:D,2)</f>
        <v>#N/A</v>
      </c>
      <c r="C1227" s="28"/>
      <c r="D1227" s="28"/>
      <c r="E1227" s="28"/>
      <c r="F1227" s="28"/>
      <c r="G1227" s="76"/>
      <c r="H1227" s="76"/>
      <c r="I1227" s="76"/>
      <c r="J1227" s="76"/>
      <c r="K1227" s="76"/>
      <c r="L1227" s="76"/>
      <c r="M1227" s="76"/>
      <c r="N1227" s="76"/>
      <c r="O1227" s="76"/>
      <c r="P1227" s="76"/>
      <c r="Q1227" s="76"/>
      <c r="R1227" s="76"/>
      <c r="S1227" s="76"/>
      <c r="T1227" s="76"/>
      <c r="U1227" s="76"/>
      <c r="V1227" s="76"/>
      <c r="W1227" s="76"/>
      <c r="X1227" s="76"/>
      <c r="Y1227" s="76"/>
      <c r="Z1227" s="76"/>
      <c r="AA1227" s="76"/>
      <c r="AB1227" s="76"/>
      <c r="AC1227" s="76"/>
      <c r="AD1227" s="76"/>
    </row>
    <row r="1228" ht="22.5" hidden="1" customHeight="1">
      <c r="A1228" s="28"/>
      <c r="B1228" s="28" t="str">
        <f>VLOOKUP(A1228,'2025'!C:D,2)</f>
        <v>#N/A</v>
      </c>
      <c r="C1228" s="28"/>
      <c r="D1228" s="28"/>
      <c r="E1228" s="28"/>
      <c r="F1228" s="28"/>
      <c r="G1228" s="76"/>
      <c r="H1228" s="76"/>
      <c r="I1228" s="76"/>
      <c r="J1228" s="76"/>
      <c r="K1228" s="76"/>
      <c r="L1228" s="76"/>
      <c r="M1228" s="76"/>
      <c r="N1228" s="76"/>
      <c r="O1228" s="76"/>
      <c r="P1228" s="76"/>
      <c r="Q1228" s="76"/>
      <c r="R1228" s="76"/>
      <c r="S1228" s="76"/>
      <c r="T1228" s="76"/>
      <c r="U1228" s="76"/>
      <c r="V1228" s="76"/>
      <c r="W1228" s="76"/>
      <c r="X1228" s="76"/>
      <c r="Y1228" s="76"/>
      <c r="Z1228" s="76"/>
      <c r="AA1228" s="76"/>
      <c r="AB1228" s="76"/>
      <c r="AC1228" s="76"/>
      <c r="AD1228" s="76"/>
    </row>
    <row r="1229" ht="22.5" hidden="1" customHeight="1">
      <c r="A1229" s="28"/>
      <c r="B1229" s="28" t="str">
        <f>VLOOKUP(A1229,'2025'!C:D,2)</f>
        <v>#N/A</v>
      </c>
      <c r="C1229" s="28"/>
      <c r="D1229" s="28"/>
      <c r="E1229" s="28"/>
      <c r="F1229" s="28"/>
      <c r="G1229" s="76"/>
      <c r="H1229" s="76"/>
      <c r="I1229" s="76"/>
      <c r="J1229" s="76"/>
      <c r="K1229" s="76"/>
      <c r="L1229" s="76"/>
      <c r="M1229" s="76"/>
      <c r="N1229" s="76"/>
      <c r="O1229" s="76"/>
      <c r="P1229" s="76"/>
      <c r="Q1229" s="76"/>
      <c r="R1229" s="76"/>
      <c r="S1229" s="76"/>
      <c r="T1229" s="76"/>
      <c r="U1229" s="76"/>
      <c r="V1229" s="76"/>
      <c r="W1229" s="76"/>
      <c r="X1229" s="76"/>
      <c r="Y1229" s="76"/>
      <c r="Z1229" s="76"/>
      <c r="AA1229" s="76"/>
      <c r="AB1229" s="76"/>
      <c r="AC1229" s="76"/>
      <c r="AD1229" s="76"/>
    </row>
    <row r="1230" ht="22.5" hidden="1" customHeight="1">
      <c r="A1230" s="28"/>
      <c r="B1230" s="28" t="str">
        <f>VLOOKUP(A1230,'2025'!C:D,2)</f>
        <v>#N/A</v>
      </c>
      <c r="C1230" s="28"/>
      <c r="D1230" s="28"/>
      <c r="E1230" s="28"/>
      <c r="F1230" s="28"/>
      <c r="G1230" s="76"/>
      <c r="H1230" s="76"/>
      <c r="I1230" s="76"/>
      <c r="J1230" s="76"/>
      <c r="K1230" s="76"/>
      <c r="L1230" s="76"/>
      <c r="M1230" s="76"/>
      <c r="N1230" s="76"/>
      <c r="O1230" s="76"/>
      <c r="P1230" s="76"/>
      <c r="Q1230" s="76"/>
      <c r="R1230" s="76"/>
      <c r="S1230" s="76"/>
      <c r="T1230" s="76"/>
      <c r="U1230" s="76"/>
      <c r="V1230" s="76"/>
      <c r="W1230" s="76"/>
      <c r="X1230" s="76"/>
      <c r="Y1230" s="76"/>
      <c r="Z1230" s="76"/>
      <c r="AA1230" s="76"/>
      <c r="AB1230" s="76"/>
      <c r="AC1230" s="76"/>
      <c r="AD1230" s="76"/>
    </row>
    <row r="1231" ht="22.5" hidden="1" customHeight="1">
      <c r="A1231" s="28"/>
      <c r="B1231" s="28" t="str">
        <f>VLOOKUP(A1231,'2025'!C:D,2)</f>
        <v>#N/A</v>
      </c>
      <c r="C1231" s="28"/>
      <c r="D1231" s="28"/>
      <c r="E1231" s="28"/>
      <c r="F1231" s="28"/>
      <c r="G1231" s="76"/>
      <c r="H1231" s="76"/>
      <c r="I1231" s="76"/>
      <c r="J1231" s="76"/>
      <c r="K1231" s="76"/>
      <c r="L1231" s="76"/>
      <c r="M1231" s="76"/>
      <c r="N1231" s="76"/>
      <c r="O1231" s="76"/>
      <c r="P1231" s="76"/>
      <c r="Q1231" s="76"/>
      <c r="R1231" s="76"/>
      <c r="S1231" s="76"/>
      <c r="T1231" s="76"/>
      <c r="U1231" s="76"/>
      <c r="V1231" s="76"/>
      <c r="W1231" s="76"/>
      <c r="X1231" s="76"/>
      <c r="Y1231" s="76"/>
      <c r="Z1231" s="76"/>
      <c r="AA1231" s="76"/>
      <c r="AB1231" s="76"/>
      <c r="AC1231" s="76"/>
      <c r="AD1231" s="76"/>
    </row>
    <row r="1232" ht="22.5" hidden="1" customHeight="1">
      <c r="A1232" s="28"/>
      <c r="B1232" s="28" t="str">
        <f>VLOOKUP(A1232,'2025'!C:D,2)</f>
        <v>#N/A</v>
      </c>
      <c r="C1232" s="28"/>
      <c r="D1232" s="28"/>
      <c r="E1232" s="28"/>
      <c r="F1232" s="28"/>
      <c r="G1232" s="76"/>
      <c r="H1232" s="76"/>
      <c r="I1232" s="76"/>
      <c r="J1232" s="76"/>
      <c r="K1232" s="76"/>
      <c r="L1232" s="76"/>
      <c r="M1232" s="76"/>
      <c r="N1232" s="76"/>
      <c r="O1232" s="76"/>
      <c r="P1232" s="76"/>
      <c r="Q1232" s="76"/>
      <c r="R1232" s="76"/>
      <c r="S1232" s="76"/>
      <c r="T1232" s="76"/>
      <c r="U1232" s="76"/>
      <c r="V1232" s="76"/>
      <c r="W1232" s="76"/>
      <c r="X1232" s="76"/>
      <c r="Y1232" s="76"/>
      <c r="Z1232" s="76"/>
      <c r="AA1232" s="76"/>
      <c r="AB1232" s="76"/>
      <c r="AC1232" s="76"/>
      <c r="AD1232" s="76"/>
    </row>
    <row r="1233" ht="22.5" hidden="1" customHeight="1">
      <c r="A1233" s="28"/>
      <c r="B1233" s="28" t="str">
        <f>VLOOKUP(A1233,'2025'!C:D,2)</f>
        <v>#N/A</v>
      </c>
      <c r="C1233" s="28"/>
      <c r="D1233" s="28"/>
      <c r="E1233" s="28"/>
      <c r="F1233" s="28"/>
      <c r="G1233" s="76"/>
      <c r="H1233" s="76"/>
      <c r="I1233" s="76"/>
      <c r="J1233" s="76"/>
      <c r="K1233" s="76"/>
      <c r="L1233" s="76"/>
      <c r="M1233" s="76"/>
      <c r="N1233" s="76"/>
      <c r="O1233" s="76"/>
      <c r="P1233" s="76"/>
      <c r="Q1233" s="76"/>
      <c r="R1233" s="76"/>
      <c r="S1233" s="76"/>
      <c r="T1233" s="76"/>
      <c r="U1233" s="76"/>
      <c r="V1233" s="76"/>
      <c r="W1233" s="76"/>
      <c r="X1233" s="76"/>
      <c r="Y1233" s="76"/>
      <c r="Z1233" s="76"/>
      <c r="AA1233" s="76"/>
      <c r="AB1233" s="76"/>
      <c r="AC1233" s="76"/>
      <c r="AD1233" s="76"/>
    </row>
    <row r="1234" ht="22.5" hidden="1" customHeight="1">
      <c r="A1234" s="28"/>
      <c r="B1234" s="28" t="str">
        <f>VLOOKUP(A1234,'2025'!C:D,2)</f>
        <v>#N/A</v>
      </c>
      <c r="C1234" s="28"/>
      <c r="D1234" s="28"/>
      <c r="E1234" s="28"/>
      <c r="F1234" s="28"/>
      <c r="G1234" s="76"/>
      <c r="H1234" s="76"/>
      <c r="I1234" s="76"/>
      <c r="J1234" s="76"/>
      <c r="K1234" s="76"/>
      <c r="L1234" s="76"/>
      <c r="M1234" s="76"/>
      <c r="N1234" s="76"/>
      <c r="O1234" s="76"/>
      <c r="P1234" s="76"/>
      <c r="Q1234" s="76"/>
      <c r="R1234" s="76"/>
      <c r="S1234" s="76"/>
      <c r="T1234" s="76"/>
      <c r="U1234" s="76"/>
      <c r="V1234" s="76"/>
      <c r="W1234" s="76"/>
      <c r="X1234" s="76"/>
      <c r="Y1234" s="76"/>
      <c r="Z1234" s="76"/>
      <c r="AA1234" s="76"/>
      <c r="AB1234" s="76"/>
      <c r="AC1234" s="76"/>
      <c r="AD1234" s="76"/>
    </row>
    <row r="1235" ht="22.5" hidden="1" customHeight="1">
      <c r="A1235" s="28"/>
      <c r="B1235" s="28" t="str">
        <f>VLOOKUP(A1235,'2025'!C:D,2)</f>
        <v>#N/A</v>
      </c>
      <c r="C1235" s="28"/>
      <c r="D1235" s="28"/>
      <c r="E1235" s="28"/>
      <c r="F1235" s="28"/>
      <c r="G1235" s="76"/>
      <c r="H1235" s="76"/>
      <c r="I1235" s="76"/>
      <c r="J1235" s="76"/>
      <c r="K1235" s="76"/>
      <c r="L1235" s="76"/>
      <c r="M1235" s="76"/>
      <c r="N1235" s="76"/>
      <c r="O1235" s="76"/>
      <c r="P1235" s="76"/>
      <c r="Q1235" s="76"/>
      <c r="R1235" s="76"/>
      <c r="S1235" s="76"/>
      <c r="T1235" s="76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76"/>
    </row>
    <row r="1236" ht="22.5" hidden="1" customHeight="1">
      <c r="A1236" s="28"/>
      <c r="B1236" s="28" t="str">
        <f>VLOOKUP(A1236,'2025'!C:D,2)</f>
        <v>#N/A</v>
      </c>
      <c r="C1236" s="28"/>
      <c r="D1236" s="28"/>
      <c r="E1236" s="28"/>
      <c r="F1236" s="28"/>
      <c r="G1236" s="76"/>
      <c r="H1236" s="76"/>
      <c r="I1236" s="76"/>
      <c r="J1236" s="76"/>
      <c r="K1236" s="76"/>
      <c r="L1236" s="76"/>
      <c r="M1236" s="76"/>
      <c r="N1236" s="76"/>
      <c r="O1236" s="76"/>
      <c r="P1236" s="76"/>
      <c r="Q1236" s="76"/>
      <c r="R1236" s="76"/>
      <c r="S1236" s="76"/>
      <c r="T1236" s="76"/>
      <c r="U1236" s="76"/>
      <c r="V1236" s="76"/>
      <c r="W1236" s="76"/>
      <c r="X1236" s="76"/>
      <c r="Y1236" s="76"/>
      <c r="Z1236" s="76"/>
      <c r="AA1236" s="76"/>
      <c r="AB1236" s="76"/>
      <c r="AC1236" s="76"/>
      <c r="AD1236" s="76"/>
    </row>
    <row r="1237" ht="22.5" hidden="1" customHeight="1">
      <c r="A1237" s="28"/>
      <c r="B1237" s="28" t="str">
        <f>VLOOKUP(A1237,'2025'!C:D,2)</f>
        <v>#N/A</v>
      </c>
      <c r="C1237" s="28"/>
      <c r="D1237" s="28"/>
      <c r="E1237" s="28"/>
      <c r="F1237" s="28"/>
      <c r="G1237" s="76"/>
      <c r="H1237" s="76"/>
      <c r="I1237" s="76"/>
      <c r="J1237" s="76"/>
      <c r="K1237" s="76"/>
      <c r="L1237" s="76"/>
      <c r="M1237" s="76"/>
      <c r="N1237" s="76"/>
      <c r="O1237" s="76"/>
      <c r="P1237" s="76"/>
      <c r="Q1237" s="76"/>
      <c r="R1237" s="76"/>
      <c r="S1237" s="76"/>
      <c r="T1237" s="76"/>
      <c r="U1237" s="76"/>
      <c r="V1237" s="76"/>
      <c r="W1237" s="76"/>
      <c r="X1237" s="76"/>
      <c r="Y1237" s="76"/>
      <c r="Z1237" s="76"/>
      <c r="AA1237" s="76"/>
      <c r="AB1237" s="76"/>
      <c r="AC1237" s="76"/>
      <c r="AD1237" s="76"/>
    </row>
    <row r="1238" ht="22.5" hidden="1" customHeight="1">
      <c r="A1238" s="28"/>
      <c r="B1238" s="28" t="str">
        <f>VLOOKUP(A1238,'2025'!C:D,2)</f>
        <v>#N/A</v>
      </c>
      <c r="C1238" s="28"/>
      <c r="D1238" s="28"/>
      <c r="E1238" s="28"/>
      <c r="F1238" s="28"/>
      <c r="G1238" s="76"/>
      <c r="H1238" s="76"/>
      <c r="I1238" s="76"/>
      <c r="J1238" s="76"/>
      <c r="K1238" s="76"/>
      <c r="L1238" s="76"/>
      <c r="M1238" s="76"/>
      <c r="N1238" s="76"/>
      <c r="O1238" s="76"/>
      <c r="P1238" s="76"/>
      <c r="Q1238" s="76"/>
      <c r="R1238" s="76"/>
      <c r="S1238" s="76"/>
      <c r="T1238" s="76"/>
      <c r="U1238" s="76"/>
      <c r="V1238" s="76"/>
      <c r="W1238" s="76"/>
      <c r="X1238" s="76"/>
      <c r="Y1238" s="76"/>
      <c r="Z1238" s="76"/>
      <c r="AA1238" s="76"/>
      <c r="AB1238" s="76"/>
      <c r="AC1238" s="76"/>
      <c r="AD1238" s="76"/>
    </row>
    <row r="1239" ht="22.5" hidden="1" customHeight="1">
      <c r="A1239" s="28"/>
      <c r="B1239" s="28" t="str">
        <f>VLOOKUP(A1239,'2025'!C:D,2)</f>
        <v>#N/A</v>
      </c>
      <c r="C1239" s="28"/>
      <c r="D1239" s="28"/>
      <c r="E1239" s="28"/>
      <c r="F1239" s="28"/>
      <c r="G1239" s="76"/>
      <c r="H1239" s="76"/>
      <c r="I1239" s="76"/>
      <c r="J1239" s="76"/>
      <c r="K1239" s="76"/>
      <c r="L1239" s="76"/>
      <c r="M1239" s="76"/>
      <c r="N1239" s="76"/>
      <c r="O1239" s="76"/>
      <c r="P1239" s="76"/>
      <c r="Q1239" s="76"/>
      <c r="R1239" s="76"/>
      <c r="S1239" s="76"/>
      <c r="T1239" s="76"/>
      <c r="U1239" s="76"/>
      <c r="V1239" s="76"/>
      <c r="W1239" s="76"/>
      <c r="X1239" s="76"/>
      <c r="Y1239" s="76"/>
      <c r="Z1239" s="76"/>
      <c r="AA1239" s="76"/>
      <c r="AB1239" s="76"/>
      <c r="AC1239" s="76"/>
      <c r="AD1239" s="76"/>
    </row>
    <row r="1240" ht="22.5" hidden="1" customHeight="1">
      <c r="A1240" s="28"/>
      <c r="B1240" s="28" t="str">
        <f>VLOOKUP(A1240,'2025'!C:D,2)</f>
        <v>#N/A</v>
      </c>
      <c r="C1240" s="28"/>
      <c r="D1240" s="28"/>
      <c r="E1240" s="28"/>
      <c r="F1240" s="28"/>
      <c r="G1240" s="76"/>
      <c r="H1240" s="76"/>
      <c r="I1240" s="76"/>
      <c r="J1240" s="76"/>
      <c r="K1240" s="76"/>
      <c r="L1240" s="76"/>
      <c r="M1240" s="76"/>
      <c r="N1240" s="76"/>
      <c r="O1240" s="76"/>
      <c r="P1240" s="76"/>
      <c r="Q1240" s="76"/>
      <c r="R1240" s="76"/>
      <c r="S1240" s="76"/>
      <c r="T1240" s="76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76"/>
    </row>
    <row r="1241" ht="22.5" hidden="1" customHeight="1">
      <c r="A1241" s="28"/>
      <c r="B1241" s="28" t="str">
        <f>VLOOKUP(A1241,'2025'!C:D,2)</f>
        <v>#N/A</v>
      </c>
      <c r="C1241" s="28"/>
      <c r="D1241" s="28"/>
      <c r="E1241" s="28"/>
      <c r="F1241" s="28"/>
      <c r="G1241" s="76"/>
      <c r="H1241" s="76"/>
      <c r="I1241" s="76"/>
      <c r="J1241" s="76"/>
      <c r="K1241" s="76"/>
      <c r="L1241" s="76"/>
      <c r="M1241" s="76"/>
      <c r="N1241" s="76"/>
      <c r="O1241" s="76"/>
      <c r="P1241" s="76"/>
      <c r="Q1241" s="76"/>
      <c r="R1241" s="76"/>
      <c r="S1241" s="76"/>
      <c r="T1241" s="76"/>
      <c r="U1241" s="76"/>
      <c r="V1241" s="76"/>
      <c r="W1241" s="76"/>
      <c r="X1241" s="76"/>
      <c r="Y1241" s="76"/>
      <c r="Z1241" s="76"/>
      <c r="AA1241" s="76"/>
      <c r="AB1241" s="76"/>
      <c r="AC1241" s="76"/>
      <c r="AD1241" s="76"/>
    </row>
    <row r="1242" ht="22.5" hidden="1" customHeight="1">
      <c r="A1242" s="28"/>
      <c r="B1242" s="28" t="str">
        <f>VLOOKUP(A1242,'2025'!C:D,2)</f>
        <v>#N/A</v>
      </c>
      <c r="C1242" s="28"/>
      <c r="D1242" s="28"/>
      <c r="E1242" s="28"/>
      <c r="F1242" s="28"/>
      <c r="G1242" s="76"/>
      <c r="H1242" s="76"/>
      <c r="I1242" s="76"/>
      <c r="J1242" s="76"/>
      <c r="K1242" s="76"/>
      <c r="L1242" s="76"/>
      <c r="M1242" s="76"/>
      <c r="N1242" s="76"/>
      <c r="O1242" s="76"/>
      <c r="P1242" s="76"/>
      <c r="Q1242" s="76"/>
      <c r="R1242" s="76"/>
      <c r="S1242" s="76"/>
      <c r="T1242" s="76"/>
      <c r="U1242" s="76"/>
      <c r="V1242" s="76"/>
      <c r="W1242" s="76"/>
      <c r="X1242" s="76"/>
      <c r="Y1242" s="76"/>
      <c r="Z1242" s="76"/>
      <c r="AA1242" s="76"/>
      <c r="AB1242" s="76"/>
      <c r="AC1242" s="76"/>
      <c r="AD1242" s="76"/>
    </row>
    <row r="1243" ht="22.5" hidden="1" customHeight="1">
      <c r="A1243" s="28"/>
      <c r="B1243" s="28" t="str">
        <f>VLOOKUP(A1243,'2025'!C:D,2)</f>
        <v>#N/A</v>
      </c>
      <c r="C1243" s="28"/>
      <c r="D1243" s="28"/>
      <c r="E1243" s="28"/>
      <c r="F1243" s="28"/>
      <c r="G1243" s="76"/>
      <c r="H1243" s="76"/>
      <c r="I1243" s="76"/>
      <c r="J1243" s="76"/>
      <c r="K1243" s="76"/>
      <c r="L1243" s="76"/>
      <c r="M1243" s="76"/>
      <c r="N1243" s="76"/>
      <c r="O1243" s="76"/>
      <c r="P1243" s="76"/>
      <c r="Q1243" s="76"/>
      <c r="R1243" s="76"/>
      <c r="S1243" s="76"/>
      <c r="T1243" s="76"/>
      <c r="U1243" s="76"/>
      <c r="V1243" s="76"/>
      <c r="W1243" s="76"/>
      <c r="X1243" s="76"/>
      <c r="Y1243" s="76"/>
      <c r="Z1243" s="76"/>
      <c r="AA1243" s="76"/>
      <c r="AB1243" s="76"/>
      <c r="AC1243" s="76"/>
      <c r="AD1243" s="76"/>
    </row>
    <row r="1244" ht="22.5" hidden="1" customHeight="1">
      <c r="A1244" s="28"/>
      <c r="B1244" s="28" t="str">
        <f>VLOOKUP(A1244,'2025'!C:D,2)</f>
        <v>#N/A</v>
      </c>
      <c r="C1244" s="28"/>
      <c r="D1244" s="28"/>
      <c r="E1244" s="28"/>
      <c r="F1244" s="28"/>
      <c r="G1244" s="76"/>
      <c r="H1244" s="76"/>
      <c r="I1244" s="76"/>
      <c r="J1244" s="76"/>
      <c r="K1244" s="76"/>
      <c r="L1244" s="76"/>
      <c r="M1244" s="76"/>
      <c r="N1244" s="76"/>
      <c r="O1244" s="76"/>
      <c r="P1244" s="76"/>
      <c r="Q1244" s="76"/>
      <c r="R1244" s="76"/>
      <c r="S1244" s="76"/>
      <c r="T1244" s="76"/>
      <c r="U1244" s="76"/>
      <c r="V1244" s="76"/>
      <c r="W1244" s="76"/>
      <c r="X1244" s="76"/>
      <c r="Y1244" s="76"/>
      <c r="Z1244" s="76"/>
      <c r="AA1244" s="76"/>
      <c r="AB1244" s="76"/>
      <c r="AC1244" s="76"/>
      <c r="AD1244" s="76"/>
    </row>
    <row r="1245" ht="22.5" hidden="1" customHeight="1">
      <c r="A1245" s="28"/>
      <c r="B1245" s="28" t="str">
        <f>VLOOKUP(A1245,'2025'!C:D,2)</f>
        <v>#N/A</v>
      </c>
      <c r="C1245" s="28"/>
      <c r="D1245" s="28"/>
      <c r="E1245" s="28"/>
      <c r="F1245" s="28"/>
      <c r="G1245" s="76"/>
      <c r="H1245" s="76"/>
      <c r="I1245" s="76"/>
      <c r="J1245" s="76"/>
      <c r="K1245" s="76"/>
      <c r="L1245" s="76"/>
      <c r="M1245" s="76"/>
      <c r="N1245" s="76"/>
      <c r="O1245" s="76"/>
      <c r="P1245" s="76"/>
      <c r="Q1245" s="76"/>
      <c r="R1245" s="76"/>
      <c r="S1245" s="76"/>
      <c r="T1245" s="76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76"/>
    </row>
    <row r="1246" ht="22.5" hidden="1" customHeight="1">
      <c r="A1246" s="28"/>
      <c r="B1246" s="28" t="str">
        <f>VLOOKUP(A1246,'2025'!C:D,2)</f>
        <v>#N/A</v>
      </c>
      <c r="C1246" s="28"/>
      <c r="D1246" s="28"/>
      <c r="E1246" s="28"/>
      <c r="F1246" s="28"/>
      <c r="G1246" s="76"/>
      <c r="H1246" s="76"/>
      <c r="I1246" s="76"/>
      <c r="J1246" s="76"/>
      <c r="K1246" s="76"/>
      <c r="L1246" s="76"/>
      <c r="M1246" s="76"/>
      <c r="N1246" s="76"/>
      <c r="O1246" s="76"/>
      <c r="P1246" s="76"/>
      <c r="Q1246" s="76"/>
      <c r="R1246" s="76"/>
      <c r="S1246" s="76"/>
      <c r="T1246" s="76"/>
      <c r="U1246" s="76"/>
      <c r="V1246" s="76"/>
      <c r="W1246" s="76"/>
      <c r="X1246" s="76"/>
      <c r="Y1246" s="76"/>
      <c r="Z1246" s="76"/>
      <c r="AA1246" s="76"/>
      <c r="AB1246" s="76"/>
      <c r="AC1246" s="76"/>
      <c r="AD1246" s="76"/>
    </row>
    <row r="1247" ht="22.5" hidden="1" customHeight="1">
      <c r="A1247" s="28"/>
      <c r="B1247" s="28" t="str">
        <f>VLOOKUP(A1247,'2025'!C:D,2)</f>
        <v>#N/A</v>
      </c>
      <c r="C1247" s="28"/>
      <c r="D1247" s="28"/>
      <c r="E1247" s="28"/>
      <c r="F1247" s="28"/>
      <c r="G1247" s="76"/>
      <c r="H1247" s="76"/>
      <c r="I1247" s="76"/>
      <c r="J1247" s="76"/>
      <c r="K1247" s="76"/>
      <c r="L1247" s="76"/>
      <c r="M1247" s="76"/>
      <c r="N1247" s="76"/>
      <c r="O1247" s="76"/>
      <c r="P1247" s="76"/>
      <c r="Q1247" s="76"/>
      <c r="R1247" s="76"/>
      <c r="S1247" s="76"/>
      <c r="T1247" s="76"/>
      <c r="U1247" s="76"/>
      <c r="V1247" s="76"/>
      <c r="W1247" s="76"/>
      <c r="X1247" s="76"/>
      <c r="Y1247" s="76"/>
      <c r="Z1247" s="76"/>
      <c r="AA1247" s="76"/>
      <c r="AB1247" s="76"/>
      <c r="AC1247" s="76"/>
      <c r="AD1247" s="76"/>
    </row>
    <row r="1248" ht="22.5" hidden="1" customHeight="1">
      <c r="A1248" s="28"/>
      <c r="B1248" s="28" t="str">
        <f>VLOOKUP(A1248,'2025'!C:D,2)</f>
        <v>#N/A</v>
      </c>
      <c r="C1248" s="28"/>
      <c r="D1248" s="28"/>
      <c r="E1248" s="28"/>
      <c r="F1248" s="28"/>
      <c r="G1248" s="76"/>
      <c r="H1248" s="76"/>
      <c r="I1248" s="76"/>
      <c r="J1248" s="76"/>
      <c r="K1248" s="76"/>
      <c r="L1248" s="76"/>
      <c r="M1248" s="76"/>
      <c r="N1248" s="76"/>
      <c r="O1248" s="76"/>
      <c r="P1248" s="76"/>
      <c r="Q1248" s="76"/>
      <c r="R1248" s="76"/>
      <c r="S1248" s="76"/>
      <c r="T1248" s="76"/>
      <c r="U1248" s="76"/>
      <c r="V1248" s="76"/>
      <c r="W1248" s="76"/>
      <c r="X1248" s="76"/>
      <c r="Y1248" s="76"/>
      <c r="Z1248" s="76"/>
      <c r="AA1248" s="76"/>
      <c r="AB1248" s="76"/>
      <c r="AC1248" s="76"/>
      <c r="AD1248" s="76"/>
    </row>
    <row r="1249" ht="22.5" hidden="1" customHeight="1">
      <c r="A1249" s="28"/>
      <c r="B1249" s="28" t="str">
        <f>VLOOKUP(A1249,'2025'!C:D,2)</f>
        <v>#N/A</v>
      </c>
      <c r="C1249" s="28"/>
      <c r="D1249" s="28"/>
      <c r="E1249" s="28"/>
      <c r="F1249" s="28"/>
      <c r="G1249" s="76"/>
      <c r="H1249" s="76"/>
      <c r="I1249" s="76"/>
      <c r="J1249" s="76"/>
      <c r="K1249" s="76"/>
      <c r="L1249" s="76"/>
      <c r="M1249" s="76"/>
      <c r="N1249" s="76"/>
      <c r="O1249" s="76"/>
      <c r="P1249" s="76"/>
      <c r="Q1249" s="76"/>
      <c r="R1249" s="76"/>
      <c r="S1249" s="76"/>
      <c r="T1249" s="76"/>
      <c r="U1249" s="76"/>
      <c r="V1249" s="76"/>
      <c r="W1249" s="76"/>
      <c r="X1249" s="76"/>
      <c r="Y1249" s="76"/>
      <c r="Z1249" s="76"/>
      <c r="AA1249" s="76"/>
      <c r="AB1249" s="76"/>
      <c r="AC1249" s="76"/>
      <c r="AD1249" s="76"/>
    </row>
    <row r="1250" ht="22.5" hidden="1" customHeight="1">
      <c r="A1250" s="28"/>
      <c r="B1250" s="28" t="str">
        <f>VLOOKUP(A1250,'2025'!C:D,2)</f>
        <v>#N/A</v>
      </c>
      <c r="C1250" s="28"/>
      <c r="D1250" s="28"/>
      <c r="E1250" s="28"/>
      <c r="F1250" s="28"/>
      <c r="G1250" s="76"/>
      <c r="H1250" s="76"/>
      <c r="I1250" s="76"/>
      <c r="J1250" s="76"/>
      <c r="K1250" s="76"/>
      <c r="L1250" s="76"/>
      <c r="M1250" s="76"/>
      <c r="N1250" s="76"/>
      <c r="O1250" s="76"/>
      <c r="P1250" s="76"/>
      <c r="Q1250" s="76"/>
      <c r="R1250" s="76"/>
      <c r="S1250" s="76"/>
      <c r="T1250" s="76"/>
      <c r="U1250" s="76"/>
      <c r="V1250" s="76"/>
      <c r="W1250" s="76"/>
      <c r="X1250" s="76"/>
      <c r="Y1250" s="76"/>
      <c r="Z1250" s="76"/>
      <c r="AA1250" s="76"/>
      <c r="AB1250" s="76"/>
      <c r="AC1250" s="76"/>
      <c r="AD1250" s="76"/>
    </row>
    <row r="1251" ht="22.5" hidden="1" customHeight="1">
      <c r="A1251" s="28"/>
      <c r="B1251" s="28" t="str">
        <f>VLOOKUP(A1251,'2025'!C:D,2)</f>
        <v>#N/A</v>
      </c>
      <c r="C1251" s="28"/>
      <c r="D1251" s="28"/>
      <c r="E1251" s="28"/>
      <c r="F1251" s="28"/>
      <c r="G1251" s="76"/>
      <c r="H1251" s="76"/>
      <c r="I1251" s="76"/>
      <c r="J1251" s="76"/>
      <c r="K1251" s="76"/>
      <c r="L1251" s="76"/>
      <c r="M1251" s="76"/>
      <c r="N1251" s="76"/>
      <c r="O1251" s="76"/>
      <c r="P1251" s="76"/>
      <c r="Q1251" s="76"/>
      <c r="R1251" s="76"/>
      <c r="S1251" s="76"/>
      <c r="T1251" s="76"/>
      <c r="U1251" s="76"/>
      <c r="V1251" s="76"/>
      <c r="W1251" s="76"/>
      <c r="X1251" s="76"/>
      <c r="Y1251" s="76"/>
      <c r="Z1251" s="76"/>
      <c r="AA1251" s="76"/>
      <c r="AB1251" s="76"/>
      <c r="AC1251" s="76"/>
      <c r="AD1251" s="76"/>
    </row>
    <row r="1252" ht="22.5" hidden="1" customHeight="1">
      <c r="A1252" s="28"/>
      <c r="B1252" s="28" t="str">
        <f>VLOOKUP(A1252,'2025'!C:D,2)</f>
        <v>#N/A</v>
      </c>
      <c r="C1252" s="28"/>
      <c r="D1252" s="28"/>
      <c r="E1252" s="28"/>
      <c r="F1252" s="28"/>
      <c r="G1252" s="76"/>
      <c r="H1252" s="76"/>
      <c r="I1252" s="76"/>
      <c r="J1252" s="76"/>
      <c r="K1252" s="76"/>
      <c r="L1252" s="76"/>
      <c r="M1252" s="76"/>
      <c r="N1252" s="76"/>
      <c r="O1252" s="76"/>
      <c r="P1252" s="76"/>
      <c r="Q1252" s="76"/>
      <c r="R1252" s="76"/>
      <c r="S1252" s="76"/>
      <c r="T1252" s="76"/>
      <c r="U1252" s="76"/>
      <c r="V1252" s="76"/>
      <c r="W1252" s="76"/>
      <c r="X1252" s="76"/>
      <c r="Y1252" s="76"/>
      <c r="Z1252" s="76"/>
      <c r="AA1252" s="76"/>
      <c r="AB1252" s="76"/>
      <c r="AC1252" s="76"/>
      <c r="AD1252" s="76"/>
    </row>
    <row r="1253" ht="22.5" hidden="1" customHeight="1">
      <c r="A1253" s="28"/>
      <c r="B1253" s="28" t="str">
        <f>VLOOKUP(A1253,'2025'!C:D,2)</f>
        <v>#N/A</v>
      </c>
      <c r="C1253" s="28"/>
      <c r="D1253" s="28"/>
      <c r="E1253" s="28"/>
      <c r="F1253" s="28"/>
      <c r="G1253" s="76"/>
      <c r="H1253" s="76"/>
      <c r="I1253" s="76"/>
      <c r="J1253" s="76"/>
      <c r="K1253" s="76"/>
      <c r="L1253" s="76"/>
      <c r="M1253" s="76"/>
      <c r="N1253" s="76"/>
      <c r="O1253" s="76"/>
      <c r="P1253" s="76"/>
      <c r="Q1253" s="76"/>
      <c r="R1253" s="76"/>
      <c r="S1253" s="76"/>
      <c r="T1253" s="76"/>
      <c r="U1253" s="76"/>
      <c r="V1253" s="76"/>
      <c r="W1253" s="76"/>
      <c r="X1253" s="76"/>
      <c r="Y1253" s="76"/>
      <c r="Z1253" s="76"/>
      <c r="AA1253" s="76"/>
      <c r="AB1253" s="76"/>
      <c r="AC1253" s="76"/>
      <c r="AD1253" s="76"/>
    </row>
    <row r="1254" ht="22.5" hidden="1" customHeight="1">
      <c r="A1254" s="28"/>
      <c r="B1254" s="28" t="str">
        <f>VLOOKUP(A1254,'2025'!C:D,2)</f>
        <v>#N/A</v>
      </c>
      <c r="C1254" s="28"/>
      <c r="D1254" s="28"/>
      <c r="E1254" s="28"/>
      <c r="F1254" s="28"/>
      <c r="G1254" s="76"/>
      <c r="H1254" s="76"/>
      <c r="I1254" s="76"/>
      <c r="J1254" s="76"/>
      <c r="K1254" s="76"/>
      <c r="L1254" s="76"/>
      <c r="M1254" s="76"/>
      <c r="N1254" s="76"/>
      <c r="O1254" s="76"/>
      <c r="P1254" s="76"/>
      <c r="Q1254" s="76"/>
      <c r="R1254" s="76"/>
      <c r="S1254" s="76"/>
      <c r="T1254" s="76"/>
      <c r="U1254" s="76"/>
      <c r="V1254" s="76"/>
      <c r="W1254" s="76"/>
      <c r="X1254" s="76"/>
      <c r="Y1254" s="76"/>
      <c r="Z1254" s="76"/>
      <c r="AA1254" s="76"/>
      <c r="AB1254" s="76"/>
      <c r="AC1254" s="76"/>
      <c r="AD1254" s="76"/>
    </row>
    <row r="1255" ht="22.5" hidden="1" customHeight="1">
      <c r="A1255" s="28"/>
      <c r="B1255" s="28" t="str">
        <f>VLOOKUP(A1255,'2025'!C:D,2)</f>
        <v>#N/A</v>
      </c>
      <c r="C1255" s="28"/>
      <c r="D1255" s="28"/>
      <c r="E1255" s="28"/>
      <c r="F1255" s="28"/>
      <c r="G1255" s="76"/>
      <c r="H1255" s="76"/>
      <c r="I1255" s="76"/>
      <c r="J1255" s="76"/>
      <c r="K1255" s="76"/>
      <c r="L1255" s="76"/>
      <c r="M1255" s="76"/>
      <c r="N1255" s="76"/>
      <c r="O1255" s="76"/>
      <c r="P1255" s="76"/>
      <c r="Q1255" s="76"/>
      <c r="R1255" s="76"/>
      <c r="S1255" s="76"/>
      <c r="T1255" s="76"/>
      <c r="U1255" s="76"/>
      <c r="V1255" s="76"/>
      <c r="W1255" s="76"/>
      <c r="X1255" s="76"/>
      <c r="Y1255" s="76"/>
      <c r="Z1255" s="76"/>
      <c r="AA1255" s="76"/>
      <c r="AB1255" s="76"/>
      <c r="AC1255" s="76"/>
      <c r="AD1255" s="76"/>
    </row>
    <row r="1256" ht="22.5" hidden="1" customHeight="1">
      <c r="A1256" s="28"/>
      <c r="B1256" s="28" t="str">
        <f>VLOOKUP(A1256,'2025'!C:D,2)</f>
        <v>#N/A</v>
      </c>
      <c r="C1256" s="28"/>
      <c r="D1256" s="28"/>
      <c r="E1256" s="28"/>
      <c r="F1256" s="28"/>
      <c r="G1256" s="76"/>
      <c r="H1256" s="76"/>
      <c r="I1256" s="76"/>
      <c r="J1256" s="76"/>
      <c r="K1256" s="76"/>
      <c r="L1256" s="76"/>
      <c r="M1256" s="76"/>
      <c r="N1256" s="76"/>
      <c r="O1256" s="76"/>
      <c r="P1256" s="76"/>
      <c r="Q1256" s="76"/>
      <c r="R1256" s="76"/>
      <c r="S1256" s="76"/>
      <c r="T1256" s="76"/>
      <c r="U1256" s="76"/>
      <c r="V1256" s="76"/>
      <c r="W1256" s="76"/>
      <c r="X1256" s="76"/>
      <c r="Y1256" s="76"/>
      <c r="Z1256" s="76"/>
      <c r="AA1256" s="76"/>
      <c r="AB1256" s="76"/>
      <c r="AC1256" s="76"/>
      <c r="AD1256" s="76"/>
    </row>
    <row r="1257" ht="22.5" hidden="1" customHeight="1">
      <c r="A1257" s="28"/>
      <c r="B1257" s="28" t="str">
        <f>VLOOKUP(A1257,'2025'!C:D,2)</f>
        <v>#N/A</v>
      </c>
      <c r="C1257" s="28"/>
      <c r="D1257" s="28"/>
      <c r="E1257" s="28"/>
      <c r="F1257" s="28"/>
      <c r="G1257" s="76"/>
      <c r="H1257" s="76"/>
      <c r="I1257" s="76"/>
      <c r="J1257" s="76"/>
      <c r="K1257" s="76"/>
      <c r="L1257" s="76"/>
      <c r="M1257" s="76"/>
      <c r="N1257" s="76"/>
      <c r="O1257" s="76"/>
      <c r="P1257" s="76"/>
      <c r="Q1257" s="76"/>
      <c r="R1257" s="76"/>
      <c r="S1257" s="76"/>
      <c r="T1257" s="76"/>
      <c r="U1257" s="76"/>
      <c r="V1257" s="76"/>
      <c r="W1257" s="76"/>
      <c r="X1257" s="76"/>
      <c r="Y1257" s="76"/>
      <c r="Z1257" s="76"/>
      <c r="AA1257" s="76"/>
      <c r="AB1257" s="76"/>
      <c r="AC1257" s="76"/>
      <c r="AD1257" s="76"/>
    </row>
    <row r="1258" ht="22.5" hidden="1" customHeight="1">
      <c r="A1258" s="28"/>
      <c r="B1258" s="28" t="str">
        <f>VLOOKUP(A1258,'2025'!C:D,2)</f>
        <v>#N/A</v>
      </c>
      <c r="C1258" s="28"/>
      <c r="D1258" s="28"/>
      <c r="E1258" s="28"/>
      <c r="F1258" s="28"/>
      <c r="G1258" s="76"/>
      <c r="H1258" s="76"/>
      <c r="I1258" s="76"/>
      <c r="J1258" s="76"/>
      <c r="K1258" s="76"/>
      <c r="L1258" s="76"/>
      <c r="M1258" s="76"/>
      <c r="N1258" s="76"/>
      <c r="O1258" s="76"/>
      <c r="P1258" s="76"/>
      <c r="Q1258" s="76"/>
      <c r="R1258" s="76"/>
      <c r="S1258" s="76"/>
      <c r="T1258" s="76"/>
      <c r="U1258" s="76"/>
      <c r="V1258" s="76"/>
      <c r="W1258" s="76"/>
      <c r="X1258" s="76"/>
      <c r="Y1258" s="76"/>
      <c r="Z1258" s="76"/>
      <c r="AA1258" s="76"/>
      <c r="AB1258" s="76"/>
      <c r="AC1258" s="76"/>
      <c r="AD1258" s="76"/>
    </row>
    <row r="1259" ht="22.5" hidden="1" customHeight="1">
      <c r="A1259" s="28"/>
      <c r="B1259" s="28" t="str">
        <f>VLOOKUP(A1259,'2025'!C:D,2)</f>
        <v>#N/A</v>
      </c>
      <c r="C1259" s="28"/>
      <c r="D1259" s="28"/>
      <c r="E1259" s="28"/>
      <c r="F1259" s="28"/>
      <c r="G1259" s="76"/>
      <c r="H1259" s="76"/>
      <c r="I1259" s="76"/>
      <c r="J1259" s="76"/>
      <c r="K1259" s="76"/>
      <c r="L1259" s="76"/>
      <c r="M1259" s="76"/>
      <c r="N1259" s="76"/>
      <c r="O1259" s="76"/>
      <c r="P1259" s="76"/>
      <c r="Q1259" s="76"/>
      <c r="R1259" s="76"/>
      <c r="S1259" s="76"/>
      <c r="T1259" s="76"/>
      <c r="U1259" s="76"/>
      <c r="V1259" s="76"/>
      <c r="W1259" s="76"/>
      <c r="X1259" s="76"/>
      <c r="Y1259" s="76"/>
      <c r="Z1259" s="76"/>
      <c r="AA1259" s="76"/>
      <c r="AB1259" s="76"/>
      <c r="AC1259" s="76"/>
      <c r="AD1259" s="76"/>
    </row>
    <row r="1260" ht="22.5" hidden="1" customHeight="1">
      <c r="A1260" s="28"/>
      <c r="B1260" s="28" t="str">
        <f>VLOOKUP(A1260,'2025'!C:D,2)</f>
        <v>#N/A</v>
      </c>
      <c r="C1260" s="28"/>
      <c r="D1260" s="28"/>
      <c r="E1260" s="28"/>
      <c r="F1260" s="28"/>
      <c r="G1260" s="76"/>
      <c r="H1260" s="76"/>
      <c r="I1260" s="76"/>
      <c r="J1260" s="76"/>
      <c r="K1260" s="76"/>
      <c r="L1260" s="76"/>
      <c r="M1260" s="76"/>
      <c r="N1260" s="76"/>
      <c r="O1260" s="76"/>
      <c r="P1260" s="76"/>
      <c r="Q1260" s="76"/>
      <c r="R1260" s="76"/>
      <c r="S1260" s="76"/>
      <c r="T1260" s="76"/>
      <c r="U1260" s="76"/>
      <c r="V1260" s="76"/>
      <c r="W1260" s="76"/>
      <c r="X1260" s="76"/>
      <c r="Y1260" s="76"/>
      <c r="Z1260" s="76"/>
      <c r="AA1260" s="76"/>
      <c r="AB1260" s="76"/>
      <c r="AC1260" s="76"/>
      <c r="AD1260" s="76"/>
    </row>
    <row r="1261" ht="22.5" hidden="1" customHeight="1">
      <c r="A1261" s="28"/>
      <c r="B1261" s="28" t="str">
        <f>VLOOKUP(A1261,'2025'!C:D,2)</f>
        <v>#N/A</v>
      </c>
      <c r="C1261" s="28"/>
      <c r="D1261" s="28"/>
      <c r="E1261" s="28"/>
      <c r="F1261" s="28"/>
      <c r="G1261" s="76"/>
      <c r="H1261" s="76"/>
      <c r="I1261" s="76"/>
      <c r="J1261" s="76"/>
      <c r="K1261" s="76"/>
      <c r="L1261" s="76"/>
      <c r="M1261" s="76"/>
      <c r="N1261" s="76"/>
      <c r="O1261" s="76"/>
      <c r="P1261" s="76"/>
      <c r="Q1261" s="76"/>
      <c r="R1261" s="76"/>
      <c r="S1261" s="76"/>
      <c r="T1261" s="76"/>
      <c r="U1261" s="76"/>
      <c r="V1261" s="76"/>
      <c r="W1261" s="76"/>
      <c r="X1261" s="76"/>
      <c r="Y1261" s="76"/>
      <c r="Z1261" s="76"/>
      <c r="AA1261" s="76"/>
      <c r="AB1261" s="76"/>
      <c r="AC1261" s="76"/>
      <c r="AD1261" s="76"/>
    </row>
    <row r="1262" ht="22.5" hidden="1" customHeight="1">
      <c r="A1262" s="28"/>
      <c r="B1262" s="28" t="str">
        <f>VLOOKUP(A1262,'2025'!C:D,2)</f>
        <v>#N/A</v>
      </c>
      <c r="C1262" s="28"/>
      <c r="D1262" s="28"/>
      <c r="E1262" s="28"/>
      <c r="F1262" s="28"/>
      <c r="G1262" s="76"/>
      <c r="H1262" s="76"/>
      <c r="I1262" s="76"/>
      <c r="J1262" s="76"/>
      <c r="K1262" s="76"/>
      <c r="L1262" s="76"/>
      <c r="M1262" s="76"/>
      <c r="N1262" s="76"/>
      <c r="O1262" s="76"/>
      <c r="P1262" s="76"/>
      <c r="Q1262" s="76"/>
      <c r="R1262" s="76"/>
      <c r="S1262" s="76"/>
      <c r="T1262" s="76"/>
      <c r="U1262" s="76"/>
      <c r="V1262" s="76"/>
      <c r="W1262" s="76"/>
      <c r="X1262" s="76"/>
      <c r="Y1262" s="76"/>
      <c r="Z1262" s="76"/>
      <c r="AA1262" s="76"/>
      <c r="AB1262" s="76"/>
      <c r="AC1262" s="76"/>
      <c r="AD1262" s="76"/>
    </row>
    <row r="1263" ht="22.5" hidden="1" customHeight="1">
      <c r="A1263" s="28"/>
      <c r="B1263" s="28" t="str">
        <f>VLOOKUP(A1263,'2025'!C:D,2)</f>
        <v>#N/A</v>
      </c>
      <c r="C1263" s="28"/>
      <c r="D1263" s="28"/>
      <c r="E1263" s="28"/>
      <c r="F1263" s="28"/>
      <c r="G1263" s="76"/>
      <c r="H1263" s="76"/>
      <c r="I1263" s="76"/>
      <c r="J1263" s="76"/>
      <c r="K1263" s="76"/>
      <c r="L1263" s="76"/>
      <c r="M1263" s="76"/>
      <c r="N1263" s="76"/>
      <c r="O1263" s="76"/>
      <c r="P1263" s="76"/>
      <c r="Q1263" s="76"/>
      <c r="R1263" s="76"/>
      <c r="S1263" s="76"/>
      <c r="T1263" s="76"/>
      <c r="U1263" s="76"/>
      <c r="V1263" s="76"/>
      <c r="W1263" s="76"/>
      <c r="X1263" s="76"/>
      <c r="Y1263" s="76"/>
      <c r="Z1263" s="76"/>
      <c r="AA1263" s="76"/>
      <c r="AB1263" s="76"/>
      <c r="AC1263" s="76"/>
      <c r="AD1263" s="76"/>
    </row>
    <row r="1264" ht="22.5" hidden="1" customHeight="1">
      <c r="A1264" s="28"/>
      <c r="B1264" s="28" t="str">
        <f>VLOOKUP(A1264,'2025'!C:D,2)</f>
        <v>#N/A</v>
      </c>
      <c r="C1264" s="28"/>
      <c r="D1264" s="28"/>
      <c r="E1264" s="28"/>
      <c r="F1264" s="28"/>
      <c r="G1264" s="76"/>
      <c r="H1264" s="76"/>
      <c r="I1264" s="76"/>
      <c r="J1264" s="76"/>
      <c r="K1264" s="76"/>
      <c r="L1264" s="76"/>
      <c r="M1264" s="76"/>
      <c r="N1264" s="76"/>
      <c r="O1264" s="76"/>
      <c r="P1264" s="76"/>
      <c r="Q1264" s="76"/>
      <c r="R1264" s="76"/>
      <c r="S1264" s="76"/>
      <c r="T1264" s="76"/>
      <c r="U1264" s="76"/>
      <c r="V1264" s="76"/>
      <c r="W1264" s="76"/>
      <c r="X1264" s="76"/>
      <c r="Y1264" s="76"/>
      <c r="Z1264" s="76"/>
      <c r="AA1264" s="76"/>
      <c r="AB1264" s="76"/>
      <c r="AC1264" s="76"/>
      <c r="AD1264" s="76"/>
    </row>
    <row r="1265" ht="22.5" hidden="1" customHeight="1">
      <c r="A1265" s="28"/>
      <c r="B1265" s="28" t="str">
        <f>VLOOKUP(A1265,'2025'!C:D,2)</f>
        <v>#N/A</v>
      </c>
      <c r="C1265" s="28"/>
      <c r="D1265" s="28"/>
      <c r="E1265" s="28"/>
      <c r="F1265" s="28"/>
      <c r="G1265" s="76"/>
      <c r="H1265" s="76"/>
      <c r="I1265" s="76"/>
      <c r="J1265" s="76"/>
      <c r="K1265" s="76"/>
      <c r="L1265" s="76"/>
      <c r="M1265" s="76"/>
      <c r="N1265" s="76"/>
      <c r="O1265" s="76"/>
      <c r="P1265" s="76"/>
      <c r="Q1265" s="76"/>
      <c r="R1265" s="76"/>
      <c r="S1265" s="76"/>
      <c r="T1265" s="76"/>
      <c r="U1265" s="76"/>
      <c r="V1265" s="76"/>
      <c r="W1265" s="76"/>
      <c r="X1265" s="76"/>
      <c r="Y1265" s="76"/>
      <c r="Z1265" s="76"/>
      <c r="AA1265" s="76"/>
      <c r="AB1265" s="76"/>
      <c r="AC1265" s="76"/>
      <c r="AD1265" s="76"/>
    </row>
    <row r="1266" ht="22.5" hidden="1" customHeight="1">
      <c r="A1266" s="28"/>
      <c r="B1266" s="28" t="str">
        <f>VLOOKUP(A1266,'2025'!C:D,2)</f>
        <v>#N/A</v>
      </c>
      <c r="C1266" s="28"/>
      <c r="D1266" s="28"/>
      <c r="E1266" s="28"/>
      <c r="F1266" s="28"/>
      <c r="G1266" s="76"/>
      <c r="H1266" s="76"/>
      <c r="I1266" s="76"/>
      <c r="J1266" s="76"/>
      <c r="K1266" s="76"/>
      <c r="L1266" s="76"/>
      <c r="M1266" s="76"/>
      <c r="N1266" s="76"/>
      <c r="O1266" s="76"/>
      <c r="P1266" s="76"/>
      <c r="Q1266" s="76"/>
      <c r="R1266" s="76"/>
      <c r="S1266" s="76"/>
      <c r="T1266" s="76"/>
      <c r="U1266" s="76"/>
      <c r="V1266" s="76"/>
      <c r="W1266" s="76"/>
      <c r="X1266" s="76"/>
      <c r="Y1266" s="76"/>
      <c r="Z1266" s="76"/>
      <c r="AA1266" s="76"/>
      <c r="AB1266" s="76"/>
      <c r="AC1266" s="76"/>
      <c r="AD1266" s="76"/>
    </row>
    <row r="1267" ht="22.5" hidden="1" customHeight="1">
      <c r="A1267" s="28"/>
      <c r="B1267" s="28" t="str">
        <f>VLOOKUP(A1267,'2025'!C:D,2)</f>
        <v>#N/A</v>
      </c>
      <c r="C1267" s="28"/>
      <c r="D1267" s="28"/>
      <c r="E1267" s="28"/>
      <c r="F1267" s="28"/>
      <c r="G1267" s="76"/>
      <c r="H1267" s="76"/>
      <c r="I1267" s="76"/>
      <c r="J1267" s="76"/>
      <c r="K1267" s="76"/>
      <c r="L1267" s="76"/>
      <c r="M1267" s="76"/>
      <c r="N1267" s="76"/>
      <c r="O1267" s="76"/>
      <c r="P1267" s="76"/>
      <c r="Q1267" s="76"/>
      <c r="R1267" s="76"/>
      <c r="S1267" s="76"/>
      <c r="T1267" s="76"/>
      <c r="U1267" s="76"/>
      <c r="V1267" s="76"/>
      <c r="W1267" s="76"/>
      <c r="X1267" s="76"/>
      <c r="Y1267" s="76"/>
      <c r="Z1267" s="76"/>
      <c r="AA1267" s="76"/>
      <c r="AB1267" s="76"/>
      <c r="AC1267" s="76"/>
      <c r="AD1267" s="76"/>
    </row>
    <row r="1268" ht="22.5" hidden="1" customHeight="1">
      <c r="A1268" s="28"/>
      <c r="B1268" s="28" t="str">
        <f>VLOOKUP(A1268,'2025'!C:D,2)</f>
        <v>#N/A</v>
      </c>
      <c r="C1268" s="28"/>
      <c r="D1268" s="28"/>
      <c r="E1268" s="28"/>
      <c r="F1268" s="28"/>
      <c r="G1268" s="76"/>
      <c r="H1268" s="76"/>
      <c r="I1268" s="76"/>
      <c r="J1268" s="76"/>
      <c r="K1268" s="76"/>
      <c r="L1268" s="76"/>
      <c r="M1268" s="76"/>
      <c r="N1268" s="76"/>
      <c r="O1268" s="76"/>
      <c r="P1268" s="76"/>
      <c r="Q1268" s="76"/>
      <c r="R1268" s="76"/>
      <c r="S1268" s="76"/>
      <c r="T1268" s="76"/>
      <c r="U1268" s="76"/>
      <c r="V1268" s="76"/>
      <c r="W1268" s="76"/>
      <c r="X1268" s="76"/>
      <c r="Y1268" s="76"/>
      <c r="Z1268" s="76"/>
      <c r="AA1268" s="76"/>
      <c r="AB1268" s="76"/>
      <c r="AC1268" s="76"/>
      <c r="AD1268" s="76"/>
    </row>
    <row r="1269" ht="22.5" hidden="1" customHeight="1">
      <c r="A1269" s="28"/>
      <c r="B1269" s="28" t="str">
        <f>VLOOKUP(A1269,'2025'!C:D,2)</f>
        <v>#N/A</v>
      </c>
      <c r="C1269" s="28"/>
      <c r="D1269" s="28"/>
      <c r="E1269" s="28"/>
      <c r="F1269" s="28"/>
      <c r="G1269" s="76"/>
      <c r="H1269" s="76"/>
      <c r="I1269" s="76"/>
      <c r="J1269" s="76"/>
      <c r="K1269" s="76"/>
      <c r="L1269" s="76"/>
      <c r="M1269" s="76"/>
      <c r="N1269" s="76"/>
      <c r="O1269" s="76"/>
      <c r="P1269" s="76"/>
      <c r="Q1269" s="76"/>
      <c r="R1269" s="76"/>
      <c r="S1269" s="76"/>
      <c r="T1269" s="76"/>
      <c r="U1269" s="76"/>
      <c r="V1269" s="76"/>
      <c r="W1269" s="76"/>
      <c r="X1269" s="76"/>
      <c r="Y1269" s="76"/>
      <c r="Z1269" s="76"/>
      <c r="AA1269" s="76"/>
      <c r="AB1269" s="76"/>
      <c r="AC1269" s="76"/>
      <c r="AD1269" s="76"/>
    </row>
    <row r="1270" ht="22.5" hidden="1" customHeight="1">
      <c r="A1270" s="28"/>
      <c r="B1270" s="28" t="str">
        <f>VLOOKUP(A1270,'2025'!C:D,2)</f>
        <v>#N/A</v>
      </c>
      <c r="C1270" s="28"/>
      <c r="D1270" s="28"/>
      <c r="E1270" s="28"/>
      <c r="F1270" s="28"/>
      <c r="G1270" s="76"/>
      <c r="H1270" s="76"/>
      <c r="I1270" s="76"/>
      <c r="J1270" s="76"/>
      <c r="K1270" s="76"/>
      <c r="L1270" s="76"/>
      <c r="M1270" s="76"/>
      <c r="N1270" s="76"/>
      <c r="O1270" s="76"/>
      <c r="P1270" s="76"/>
      <c r="Q1270" s="76"/>
      <c r="R1270" s="76"/>
      <c r="S1270" s="76"/>
      <c r="T1270" s="76"/>
      <c r="U1270" s="76"/>
      <c r="V1270" s="76"/>
      <c r="W1270" s="76"/>
      <c r="X1270" s="76"/>
      <c r="Y1270" s="76"/>
      <c r="Z1270" s="76"/>
      <c r="AA1270" s="76"/>
      <c r="AB1270" s="76"/>
      <c r="AC1270" s="76"/>
      <c r="AD1270" s="76"/>
    </row>
    <row r="1271" ht="22.5" hidden="1" customHeight="1">
      <c r="A1271" s="28"/>
      <c r="B1271" s="28" t="str">
        <f>VLOOKUP(A1271,'2025'!C:D,2)</f>
        <v>#N/A</v>
      </c>
      <c r="C1271" s="28"/>
      <c r="D1271" s="28"/>
      <c r="E1271" s="28"/>
      <c r="F1271" s="28"/>
      <c r="G1271" s="76"/>
      <c r="H1271" s="76"/>
      <c r="I1271" s="76"/>
      <c r="J1271" s="76"/>
      <c r="K1271" s="76"/>
      <c r="L1271" s="76"/>
      <c r="M1271" s="76"/>
      <c r="N1271" s="76"/>
      <c r="O1271" s="76"/>
      <c r="P1271" s="76"/>
      <c r="Q1271" s="76"/>
      <c r="R1271" s="76"/>
      <c r="S1271" s="76"/>
      <c r="T1271" s="76"/>
      <c r="U1271" s="76"/>
      <c r="V1271" s="76"/>
      <c r="W1271" s="76"/>
      <c r="X1271" s="76"/>
      <c r="Y1271" s="76"/>
      <c r="Z1271" s="76"/>
      <c r="AA1271" s="76"/>
      <c r="AB1271" s="76"/>
      <c r="AC1271" s="76"/>
      <c r="AD1271" s="76"/>
    </row>
    <row r="1272" ht="22.5" hidden="1" customHeight="1">
      <c r="A1272" s="28"/>
      <c r="B1272" s="28" t="str">
        <f>VLOOKUP(A1272,'2025'!C:D,2)</f>
        <v>#N/A</v>
      </c>
      <c r="C1272" s="28"/>
      <c r="D1272" s="28"/>
      <c r="E1272" s="28"/>
      <c r="F1272" s="28"/>
      <c r="G1272" s="76"/>
      <c r="H1272" s="76"/>
      <c r="I1272" s="76"/>
      <c r="J1272" s="76"/>
      <c r="K1272" s="76"/>
      <c r="L1272" s="76"/>
      <c r="M1272" s="76"/>
      <c r="N1272" s="76"/>
      <c r="O1272" s="76"/>
      <c r="P1272" s="76"/>
      <c r="Q1272" s="76"/>
      <c r="R1272" s="76"/>
      <c r="S1272" s="76"/>
      <c r="T1272" s="76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</row>
    <row r="1273" ht="22.5" hidden="1" customHeight="1">
      <c r="A1273" s="28"/>
      <c r="B1273" s="28" t="str">
        <f>VLOOKUP(A1273,'2025'!C:D,2)</f>
        <v>#N/A</v>
      </c>
      <c r="C1273" s="28"/>
      <c r="D1273" s="28"/>
      <c r="E1273" s="28"/>
      <c r="F1273" s="28"/>
      <c r="G1273" s="76"/>
      <c r="H1273" s="76"/>
      <c r="I1273" s="76"/>
      <c r="J1273" s="76"/>
      <c r="K1273" s="76"/>
      <c r="L1273" s="76"/>
      <c r="M1273" s="76"/>
      <c r="N1273" s="76"/>
      <c r="O1273" s="76"/>
      <c r="P1273" s="76"/>
      <c r="Q1273" s="76"/>
      <c r="R1273" s="76"/>
      <c r="S1273" s="76"/>
      <c r="T1273" s="76"/>
      <c r="U1273" s="76"/>
      <c r="V1273" s="76"/>
      <c r="W1273" s="76"/>
      <c r="X1273" s="76"/>
      <c r="Y1273" s="76"/>
      <c r="Z1273" s="76"/>
      <c r="AA1273" s="76"/>
      <c r="AB1273" s="76"/>
      <c r="AC1273" s="76"/>
      <c r="AD1273" s="76"/>
    </row>
    <row r="1274" ht="22.5" hidden="1" customHeight="1">
      <c r="A1274" s="28"/>
      <c r="B1274" s="28" t="str">
        <f>VLOOKUP(A1274,'2025'!C:D,2)</f>
        <v>#N/A</v>
      </c>
      <c r="C1274" s="28"/>
      <c r="D1274" s="28"/>
      <c r="E1274" s="28"/>
      <c r="F1274" s="28"/>
      <c r="G1274" s="76"/>
      <c r="H1274" s="76"/>
      <c r="I1274" s="76"/>
      <c r="J1274" s="76"/>
      <c r="K1274" s="76"/>
      <c r="L1274" s="76"/>
      <c r="M1274" s="76"/>
      <c r="N1274" s="76"/>
      <c r="O1274" s="76"/>
      <c r="P1274" s="76"/>
      <c r="Q1274" s="76"/>
      <c r="R1274" s="76"/>
      <c r="S1274" s="76"/>
      <c r="T1274" s="76"/>
      <c r="U1274" s="76"/>
      <c r="V1274" s="76"/>
      <c r="W1274" s="76"/>
      <c r="X1274" s="76"/>
      <c r="Y1274" s="76"/>
      <c r="Z1274" s="76"/>
      <c r="AA1274" s="76"/>
      <c r="AB1274" s="76"/>
      <c r="AC1274" s="76"/>
      <c r="AD1274" s="76"/>
    </row>
    <row r="1275" ht="22.5" hidden="1" customHeight="1">
      <c r="A1275" s="28"/>
      <c r="B1275" s="28" t="str">
        <f>VLOOKUP(A1275,'2025'!C:D,2)</f>
        <v>#N/A</v>
      </c>
      <c r="C1275" s="28"/>
      <c r="D1275" s="28"/>
      <c r="E1275" s="28"/>
      <c r="F1275" s="28"/>
      <c r="G1275" s="76"/>
      <c r="H1275" s="76"/>
      <c r="I1275" s="76"/>
      <c r="J1275" s="76"/>
      <c r="K1275" s="76"/>
      <c r="L1275" s="76"/>
      <c r="M1275" s="76"/>
      <c r="N1275" s="76"/>
      <c r="O1275" s="76"/>
      <c r="P1275" s="76"/>
      <c r="Q1275" s="76"/>
      <c r="R1275" s="76"/>
      <c r="S1275" s="76"/>
      <c r="T1275" s="76"/>
      <c r="U1275" s="76"/>
      <c r="V1275" s="76"/>
      <c r="W1275" s="76"/>
      <c r="X1275" s="76"/>
      <c r="Y1275" s="76"/>
      <c r="Z1275" s="76"/>
      <c r="AA1275" s="76"/>
      <c r="AB1275" s="76"/>
      <c r="AC1275" s="76"/>
      <c r="AD1275" s="76"/>
    </row>
    <row r="1276" ht="22.5" hidden="1" customHeight="1">
      <c r="A1276" s="28"/>
      <c r="B1276" s="28" t="str">
        <f>VLOOKUP(A1276,'2025'!C:D,2)</f>
        <v>#N/A</v>
      </c>
      <c r="C1276" s="28"/>
      <c r="D1276" s="28"/>
      <c r="E1276" s="28"/>
      <c r="F1276" s="28"/>
      <c r="G1276" s="76"/>
      <c r="H1276" s="76"/>
      <c r="I1276" s="76"/>
      <c r="J1276" s="76"/>
      <c r="K1276" s="76"/>
      <c r="L1276" s="76"/>
      <c r="M1276" s="76"/>
      <c r="N1276" s="76"/>
      <c r="O1276" s="76"/>
      <c r="P1276" s="76"/>
      <c r="Q1276" s="76"/>
      <c r="R1276" s="76"/>
      <c r="S1276" s="76"/>
      <c r="T1276" s="76"/>
      <c r="U1276" s="76"/>
      <c r="V1276" s="76"/>
      <c r="W1276" s="76"/>
      <c r="X1276" s="76"/>
      <c r="Y1276" s="76"/>
      <c r="Z1276" s="76"/>
      <c r="AA1276" s="76"/>
      <c r="AB1276" s="76"/>
      <c r="AC1276" s="76"/>
      <c r="AD1276" s="76"/>
    </row>
    <row r="1277" ht="22.5" hidden="1" customHeight="1">
      <c r="A1277" s="28"/>
      <c r="B1277" s="28" t="str">
        <f>VLOOKUP(A1277,'2025'!C:D,2)</f>
        <v>#N/A</v>
      </c>
      <c r="C1277" s="28"/>
      <c r="D1277" s="28"/>
      <c r="E1277" s="28"/>
      <c r="F1277" s="28"/>
      <c r="G1277" s="76"/>
      <c r="H1277" s="76"/>
      <c r="I1277" s="76"/>
      <c r="J1277" s="76"/>
      <c r="K1277" s="76"/>
      <c r="L1277" s="76"/>
      <c r="M1277" s="76"/>
      <c r="N1277" s="76"/>
      <c r="O1277" s="76"/>
      <c r="P1277" s="76"/>
      <c r="Q1277" s="76"/>
      <c r="R1277" s="76"/>
      <c r="S1277" s="76"/>
      <c r="T1277" s="76"/>
      <c r="U1277" s="76"/>
      <c r="V1277" s="76"/>
      <c r="W1277" s="76"/>
      <c r="X1277" s="76"/>
      <c r="Y1277" s="76"/>
      <c r="Z1277" s="76"/>
      <c r="AA1277" s="76"/>
      <c r="AB1277" s="76"/>
      <c r="AC1277" s="76"/>
      <c r="AD1277" s="76"/>
    </row>
    <row r="1278" ht="22.5" hidden="1" customHeight="1">
      <c r="A1278" s="28"/>
      <c r="B1278" s="28" t="str">
        <f>VLOOKUP(A1278,'2025'!C:D,2)</f>
        <v>#N/A</v>
      </c>
      <c r="C1278" s="28"/>
      <c r="D1278" s="28"/>
      <c r="E1278" s="28"/>
      <c r="F1278" s="28"/>
      <c r="G1278" s="76"/>
      <c r="H1278" s="76"/>
      <c r="I1278" s="76"/>
      <c r="J1278" s="76"/>
      <c r="K1278" s="76"/>
      <c r="L1278" s="76"/>
      <c r="M1278" s="76"/>
      <c r="N1278" s="76"/>
      <c r="O1278" s="76"/>
      <c r="P1278" s="76"/>
      <c r="Q1278" s="76"/>
      <c r="R1278" s="76"/>
      <c r="S1278" s="76"/>
      <c r="T1278" s="76"/>
      <c r="U1278" s="76"/>
      <c r="V1278" s="76"/>
      <c r="W1278" s="76"/>
      <c r="X1278" s="76"/>
      <c r="Y1278" s="76"/>
      <c r="Z1278" s="76"/>
      <c r="AA1278" s="76"/>
      <c r="AB1278" s="76"/>
      <c r="AC1278" s="76"/>
      <c r="AD1278" s="76"/>
    </row>
    <row r="1279" ht="22.5" hidden="1" customHeight="1">
      <c r="A1279" s="28"/>
      <c r="B1279" s="28" t="str">
        <f>VLOOKUP(A1279,'2025'!C:D,2)</f>
        <v>#N/A</v>
      </c>
      <c r="C1279" s="28"/>
      <c r="D1279" s="28"/>
      <c r="E1279" s="28"/>
      <c r="F1279" s="28"/>
      <c r="G1279" s="76"/>
      <c r="H1279" s="76"/>
      <c r="I1279" s="76"/>
      <c r="J1279" s="76"/>
      <c r="K1279" s="76"/>
      <c r="L1279" s="76"/>
      <c r="M1279" s="76"/>
      <c r="N1279" s="76"/>
      <c r="O1279" s="76"/>
      <c r="P1279" s="76"/>
      <c r="Q1279" s="76"/>
      <c r="R1279" s="76"/>
      <c r="S1279" s="76"/>
      <c r="T1279" s="76"/>
      <c r="U1279" s="76"/>
      <c r="V1279" s="76"/>
      <c r="W1279" s="76"/>
      <c r="X1279" s="76"/>
      <c r="Y1279" s="76"/>
      <c r="Z1279" s="76"/>
      <c r="AA1279" s="76"/>
      <c r="AB1279" s="76"/>
      <c r="AC1279" s="76"/>
      <c r="AD1279" s="76"/>
    </row>
    <row r="1280" ht="22.5" hidden="1" customHeight="1">
      <c r="A1280" s="28"/>
      <c r="B1280" s="28" t="str">
        <f>VLOOKUP(A1280,'2025'!C:D,2)</f>
        <v>#N/A</v>
      </c>
      <c r="C1280" s="28"/>
      <c r="D1280" s="28"/>
      <c r="E1280" s="28"/>
      <c r="F1280" s="28"/>
      <c r="G1280" s="76"/>
      <c r="H1280" s="76"/>
      <c r="I1280" s="76"/>
      <c r="J1280" s="76"/>
      <c r="K1280" s="76"/>
      <c r="L1280" s="76"/>
      <c r="M1280" s="76"/>
      <c r="N1280" s="76"/>
      <c r="O1280" s="76"/>
      <c r="P1280" s="76"/>
      <c r="Q1280" s="76"/>
      <c r="R1280" s="76"/>
      <c r="S1280" s="76"/>
      <c r="T1280" s="76"/>
      <c r="U1280" s="76"/>
      <c r="V1280" s="76"/>
      <c r="W1280" s="76"/>
      <c r="X1280" s="76"/>
      <c r="Y1280" s="76"/>
      <c r="Z1280" s="76"/>
      <c r="AA1280" s="76"/>
      <c r="AB1280" s="76"/>
      <c r="AC1280" s="76"/>
      <c r="AD1280" s="76"/>
    </row>
    <row r="1281" ht="22.5" hidden="1" customHeight="1">
      <c r="A1281" s="28"/>
      <c r="B1281" s="28" t="str">
        <f>VLOOKUP(A1281,'2025'!C:D,2)</f>
        <v>#N/A</v>
      </c>
      <c r="C1281" s="28"/>
      <c r="D1281" s="28"/>
      <c r="E1281" s="28"/>
      <c r="F1281" s="28"/>
      <c r="G1281" s="76"/>
      <c r="H1281" s="76"/>
      <c r="I1281" s="76"/>
      <c r="J1281" s="76"/>
      <c r="K1281" s="76"/>
      <c r="L1281" s="76"/>
      <c r="M1281" s="76"/>
      <c r="N1281" s="76"/>
      <c r="O1281" s="76"/>
      <c r="P1281" s="76"/>
      <c r="Q1281" s="76"/>
      <c r="R1281" s="76"/>
      <c r="S1281" s="76"/>
      <c r="T1281" s="76"/>
      <c r="U1281" s="76"/>
      <c r="V1281" s="76"/>
      <c r="W1281" s="76"/>
      <c r="X1281" s="76"/>
      <c r="Y1281" s="76"/>
      <c r="Z1281" s="76"/>
      <c r="AA1281" s="76"/>
      <c r="AB1281" s="76"/>
      <c r="AC1281" s="76"/>
      <c r="AD1281" s="76"/>
    </row>
    <row r="1282" ht="22.5" hidden="1" customHeight="1">
      <c r="A1282" s="28"/>
      <c r="B1282" s="28" t="str">
        <f>VLOOKUP(A1282,'2025'!C:D,2)</f>
        <v>#N/A</v>
      </c>
      <c r="C1282" s="28"/>
      <c r="D1282" s="28"/>
      <c r="E1282" s="28"/>
      <c r="F1282" s="28"/>
      <c r="G1282" s="76"/>
      <c r="H1282" s="76"/>
      <c r="I1282" s="76"/>
      <c r="J1282" s="76"/>
      <c r="K1282" s="76"/>
      <c r="L1282" s="76"/>
      <c r="M1282" s="76"/>
      <c r="N1282" s="76"/>
      <c r="O1282" s="76"/>
      <c r="P1282" s="76"/>
      <c r="Q1282" s="76"/>
      <c r="R1282" s="76"/>
      <c r="S1282" s="76"/>
      <c r="T1282" s="76"/>
      <c r="U1282" s="76"/>
      <c r="V1282" s="76"/>
      <c r="W1282" s="76"/>
      <c r="X1282" s="76"/>
      <c r="Y1282" s="76"/>
      <c r="Z1282" s="76"/>
      <c r="AA1282" s="76"/>
      <c r="AB1282" s="76"/>
      <c r="AC1282" s="76"/>
      <c r="AD1282" s="76"/>
    </row>
    <row r="1283" ht="22.5" hidden="1" customHeight="1">
      <c r="A1283" s="28"/>
      <c r="B1283" s="28" t="str">
        <f>VLOOKUP(A1283,'2025'!C:D,2)</f>
        <v>#N/A</v>
      </c>
      <c r="C1283" s="28"/>
      <c r="D1283" s="28"/>
      <c r="E1283" s="28"/>
      <c r="F1283" s="28"/>
      <c r="G1283" s="76"/>
      <c r="H1283" s="76"/>
      <c r="I1283" s="76"/>
      <c r="J1283" s="76"/>
      <c r="K1283" s="76"/>
      <c r="L1283" s="76"/>
      <c r="M1283" s="76"/>
      <c r="N1283" s="76"/>
      <c r="O1283" s="76"/>
      <c r="P1283" s="76"/>
      <c r="Q1283" s="76"/>
      <c r="R1283" s="76"/>
      <c r="S1283" s="76"/>
      <c r="T1283" s="76"/>
      <c r="U1283" s="76"/>
      <c r="V1283" s="76"/>
      <c r="W1283" s="76"/>
      <c r="X1283" s="76"/>
      <c r="Y1283" s="76"/>
      <c r="Z1283" s="76"/>
      <c r="AA1283" s="76"/>
      <c r="AB1283" s="76"/>
      <c r="AC1283" s="76"/>
      <c r="AD1283" s="76"/>
    </row>
    <row r="1284" ht="22.5" hidden="1" customHeight="1">
      <c r="A1284" s="28"/>
      <c r="B1284" s="28" t="str">
        <f>VLOOKUP(A1284,'2025'!C:D,2)</f>
        <v>#N/A</v>
      </c>
      <c r="C1284" s="28"/>
      <c r="D1284" s="28"/>
      <c r="E1284" s="28"/>
      <c r="F1284" s="28"/>
      <c r="G1284" s="76"/>
      <c r="H1284" s="76"/>
      <c r="I1284" s="76"/>
      <c r="J1284" s="76"/>
      <c r="K1284" s="76"/>
      <c r="L1284" s="76"/>
      <c r="M1284" s="76"/>
      <c r="N1284" s="76"/>
      <c r="O1284" s="76"/>
      <c r="P1284" s="76"/>
      <c r="Q1284" s="76"/>
      <c r="R1284" s="76"/>
      <c r="S1284" s="76"/>
      <c r="T1284" s="76"/>
      <c r="U1284" s="76"/>
      <c r="V1284" s="76"/>
      <c r="W1284" s="76"/>
      <c r="X1284" s="76"/>
      <c r="Y1284" s="76"/>
      <c r="Z1284" s="76"/>
      <c r="AA1284" s="76"/>
      <c r="AB1284" s="76"/>
      <c r="AC1284" s="76"/>
      <c r="AD1284" s="76"/>
    </row>
    <row r="1285" ht="22.5" hidden="1" customHeight="1">
      <c r="A1285" s="28"/>
      <c r="B1285" s="28" t="str">
        <f>VLOOKUP(A1285,'2025'!C:D,2)</f>
        <v>#N/A</v>
      </c>
      <c r="C1285" s="28"/>
      <c r="D1285" s="28"/>
      <c r="E1285" s="28"/>
      <c r="F1285" s="28"/>
      <c r="G1285" s="76"/>
      <c r="H1285" s="76"/>
      <c r="I1285" s="76"/>
      <c r="J1285" s="76"/>
      <c r="K1285" s="76"/>
      <c r="L1285" s="76"/>
      <c r="M1285" s="76"/>
      <c r="N1285" s="76"/>
      <c r="O1285" s="76"/>
      <c r="P1285" s="76"/>
      <c r="Q1285" s="76"/>
      <c r="R1285" s="76"/>
      <c r="S1285" s="76"/>
      <c r="T1285" s="76"/>
      <c r="U1285" s="76"/>
      <c r="V1285" s="76"/>
      <c r="W1285" s="76"/>
      <c r="X1285" s="76"/>
      <c r="Y1285" s="76"/>
      <c r="Z1285" s="76"/>
      <c r="AA1285" s="76"/>
      <c r="AB1285" s="76"/>
      <c r="AC1285" s="76"/>
      <c r="AD1285" s="76"/>
    </row>
    <row r="1286" ht="22.5" hidden="1" customHeight="1">
      <c r="A1286" s="28"/>
      <c r="B1286" s="28" t="str">
        <f>VLOOKUP(A1286,'2025'!C:D,2)</f>
        <v>#N/A</v>
      </c>
      <c r="C1286" s="28"/>
      <c r="D1286" s="28"/>
      <c r="E1286" s="28"/>
      <c r="F1286" s="28"/>
      <c r="G1286" s="76"/>
      <c r="H1286" s="76"/>
      <c r="I1286" s="76"/>
      <c r="J1286" s="76"/>
      <c r="K1286" s="76"/>
      <c r="L1286" s="76"/>
      <c r="M1286" s="76"/>
      <c r="N1286" s="76"/>
      <c r="O1286" s="76"/>
      <c r="P1286" s="76"/>
      <c r="Q1286" s="76"/>
      <c r="R1286" s="76"/>
      <c r="S1286" s="76"/>
      <c r="T1286" s="76"/>
      <c r="U1286" s="76"/>
      <c r="V1286" s="76"/>
      <c r="W1286" s="76"/>
      <c r="X1286" s="76"/>
      <c r="Y1286" s="76"/>
      <c r="Z1286" s="76"/>
      <c r="AA1286" s="76"/>
      <c r="AB1286" s="76"/>
      <c r="AC1286" s="76"/>
      <c r="AD1286" s="76"/>
    </row>
    <row r="1287" ht="22.5" hidden="1" customHeight="1">
      <c r="A1287" s="28"/>
      <c r="B1287" s="28" t="str">
        <f>VLOOKUP(A1287,'2025'!C:D,2)</f>
        <v>#N/A</v>
      </c>
      <c r="C1287" s="28"/>
      <c r="D1287" s="28"/>
      <c r="E1287" s="28"/>
      <c r="F1287" s="28"/>
      <c r="G1287" s="76"/>
      <c r="H1287" s="76"/>
      <c r="I1287" s="76"/>
      <c r="J1287" s="76"/>
      <c r="K1287" s="76"/>
      <c r="L1287" s="76"/>
      <c r="M1287" s="76"/>
      <c r="N1287" s="76"/>
      <c r="O1287" s="76"/>
      <c r="P1287" s="76"/>
      <c r="Q1287" s="76"/>
      <c r="R1287" s="76"/>
      <c r="S1287" s="76"/>
      <c r="T1287" s="76"/>
      <c r="U1287" s="76"/>
      <c r="V1287" s="76"/>
      <c r="W1287" s="76"/>
      <c r="X1287" s="76"/>
      <c r="Y1287" s="76"/>
      <c r="Z1287" s="76"/>
      <c r="AA1287" s="76"/>
      <c r="AB1287" s="76"/>
      <c r="AC1287" s="76"/>
      <c r="AD1287" s="76"/>
    </row>
    <row r="1288" ht="22.5" hidden="1" customHeight="1">
      <c r="A1288" s="28"/>
      <c r="B1288" s="28" t="str">
        <f>VLOOKUP(A1288,'2025'!C:D,2)</f>
        <v>#N/A</v>
      </c>
      <c r="C1288" s="28"/>
      <c r="D1288" s="28"/>
      <c r="E1288" s="28"/>
      <c r="F1288" s="28"/>
      <c r="G1288" s="76"/>
      <c r="H1288" s="76"/>
      <c r="I1288" s="76"/>
      <c r="J1288" s="76"/>
      <c r="K1288" s="76"/>
      <c r="L1288" s="76"/>
      <c r="M1288" s="76"/>
      <c r="N1288" s="76"/>
      <c r="O1288" s="76"/>
      <c r="P1288" s="76"/>
      <c r="Q1288" s="76"/>
      <c r="R1288" s="76"/>
      <c r="S1288" s="76"/>
      <c r="T1288" s="76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76"/>
    </row>
    <row r="1289" ht="22.5" hidden="1" customHeight="1">
      <c r="A1289" s="28"/>
      <c r="B1289" s="28" t="str">
        <f>VLOOKUP(A1289,'2025'!C:D,2)</f>
        <v>#N/A</v>
      </c>
      <c r="C1289" s="28"/>
      <c r="D1289" s="28"/>
      <c r="E1289" s="28"/>
      <c r="F1289" s="28"/>
      <c r="G1289" s="76"/>
      <c r="H1289" s="76"/>
      <c r="I1289" s="76"/>
      <c r="J1289" s="76"/>
      <c r="K1289" s="76"/>
      <c r="L1289" s="76"/>
      <c r="M1289" s="76"/>
      <c r="N1289" s="76"/>
      <c r="O1289" s="76"/>
      <c r="P1289" s="76"/>
      <c r="Q1289" s="76"/>
      <c r="R1289" s="76"/>
      <c r="S1289" s="76"/>
      <c r="T1289" s="76"/>
      <c r="U1289" s="76"/>
      <c r="V1289" s="76"/>
      <c r="W1289" s="76"/>
      <c r="X1289" s="76"/>
      <c r="Y1289" s="76"/>
      <c r="Z1289" s="76"/>
      <c r="AA1289" s="76"/>
      <c r="AB1289" s="76"/>
      <c r="AC1289" s="76"/>
      <c r="AD1289" s="76"/>
    </row>
    <row r="1290" ht="22.5" hidden="1" customHeight="1">
      <c r="A1290" s="28"/>
      <c r="B1290" s="28" t="str">
        <f>VLOOKUP(A1290,'2025'!C:D,2)</f>
        <v>#N/A</v>
      </c>
      <c r="C1290" s="28"/>
      <c r="D1290" s="28"/>
      <c r="E1290" s="28"/>
      <c r="F1290" s="28"/>
      <c r="G1290" s="76"/>
      <c r="H1290" s="76"/>
      <c r="I1290" s="76"/>
      <c r="J1290" s="76"/>
      <c r="K1290" s="76"/>
      <c r="L1290" s="76"/>
      <c r="M1290" s="76"/>
      <c r="N1290" s="76"/>
      <c r="O1290" s="76"/>
      <c r="P1290" s="76"/>
      <c r="Q1290" s="76"/>
      <c r="R1290" s="76"/>
      <c r="S1290" s="76"/>
      <c r="T1290" s="76"/>
      <c r="U1290" s="76"/>
      <c r="V1290" s="76"/>
      <c r="W1290" s="76"/>
      <c r="X1290" s="76"/>
      <c r="Y1290" s="76"/>
      <c r="Z1290" s="76"/>
      <c r="AA1290" s="76"/>
      <c r="AB1290" s="76"/>
      <c r="AC1290" s="76"/>
      <c r="AD1290" s="76"/>
    </row>
    <row r="1291" ht="22.5" hidden="1" customHeight="1">
      <c r="A1291" s="28"/>
      <c r="B1291" s="28" t="str">
        <f>VLOOKUP(A1291,'2025'!C:D,2)</f>
        <v>#N/A</v>
      </c>
      <c r="C1291" s="28"/>
      <c r="D1291" s="28"/>
      <c r="E1291" s="28"/>
      <c r="F1291" s="28"/>
      <c r="G1291" s="76"/>
      <c r="H1291" s="76"/>
      <c r="I1291" s="76"/>
      <c r="J1291" s="76"/>
      <c r="K1291" s="76"/>
      <c r="L1291" s="76"/>
      <c r="M1291" s="76"/>
      <c r="N1291" s="76"/>
      <c r="O1291" s="76"/>
      <c r="P1291" s="76"/>
      <c r="Q1291" s="76"/>
      <c r="R1291" s="76"/>
      <c r="S1291" s="76"/>
      <c r="T1291" s="76"/>
      <c r="U1291" s="76"/>
      <c r="V1291" s="76"/>
      <c r="W1291" s="76"/>
      <c r="X1291" s="76"/>
      <c r="Y1291" s="76"/>
      <c r="Z1291" s="76"/>
      <c r="AA1291" s="76"/>
      <c r="AB1291" s="76"/>
      <c r="AC1291" s="76"/>
      <c r="AD1291" s="76"/>
    </row>
    <row r="1292" ht="22.5" hidden="1" customHeight="1">
      <c r="A1292" s="28"/>
      <c r="B1292" s="28" t="str">
        <f>VLOOKUP(A1292,'2025'!C:D,2)</f>
        <v>#N/A</v>
      </c>
      <c r="C1292" s="28"/>
      <c r="D1292" s="28"/>
      <c r="E1292" s="28"/>
      <c r="F1292" s="28"/>
      <c r="G1292" s="76"/>
      <c r="H1292" s="76"/>
      <c r="I1292" s="76"/>
      <c r="J1292" s="76"/>
      <c r="K1292" s="76"/>
      <c r="L1292" s="76"/>
      <c r="M1292" s="76"/>
      <c r="N1292" s="76"/>
      <c r="O1292" s="76"/>
      <c r="P1292" s="76"/>
      <c r="Q1292" s="76"/>
      <c r="R1292" s="76"/>
      <c r="S1292" s="76"/>
      <c r="T1292" s="76"/>
      <c r="U1292" s="76"/>
      <c r="V1292" s="76"/>
      <c r="W1292" s="76"/>
      <c r="X1292" s="76"/>
      <c r="Y1292" s="76"/>
      <c r="Z1292" s="76"/>
      <c r="AA1292" s="76"/>
      <c r="AB1292" s="76"/>
      <c r="AC1292" s="76"/>
      <c r="AD1292" s="76"/>
    </row>
    <row r="1293" ht="22.5" hidden="1" customHeight="1">
      <c r="A1293" s="28"/>
      <c r="B1293" s="28" t="str">
        <f>VLOOKUP(A1293,'2025'!C:D,2)</f>
        <v>#N/A</v>
      </c>
      <c r="C1293" s="28"/>
      <c r="D1293" s="28"/>
      <c r="E1293" s="28"/>
      <c r="F1293" s="28"/>
      <c r="G1293" s="76"/>
      <c r="H1293" s="76"/>
      <c r="I1293" s="76"/>
      <c r="J1293" s="76"/>
      <c r="K1293" s="76"/>
      <c r="L1293" s="76"/>
      <c r="M1293" s="76"/>
      <c r="N1293" s="76"/>
      <c r="O1293" s="76"/>
      <c r="P1293" s="76"/>
      <c r="Q1293" s="76"/>
      <c r="R1293" s="76"/>
      <c r="S1293" s="76"/>
      <c r="T1293" s="76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76"/>
    </row>
    <row r="1294" ht="22.5" hidden="1" customHeight="1">
      <c r="A1294" s="28"/>
      <c r="B1294" s="28" t="str">
        <f>VLOOKUP(A1294,'2025'!C:D,2)</f>
        <v>#N/A</v>
      </c>
      <c r="C1294" s="28"/>
      <c r="D1294" s="28"/>
      <c r="E1294" s="28"/>
      <c r="F1294" s="28"/>
      <c r="G1294" s="76"/>
      <c r="H1294" s="76"/>
      <c r="I1294" s="76"/>
      <c r="J1294" s="76"/>
      <c r="K1294" s="76"/>
      <c r="L1294" s="76"/>
      <c r="M1294" s="76"/>
      <c r="N1294" s="76"/>
      <c r="O1294" s="76"/>
      <c r="P1294" s="76"/>
      <c r="Q1294" s="76"/>
      <c r="R1294" s="76"/>
      <c r="S1294" s="76"/>
      <c r="T1294" s="76"/>
      <c r="U1294" s="76"/>
      <c r="V1294" s="76"/>
      <c r="W1294" s="76"/>
      <c r="X1294" s="76"/>
      <c r="Y1294" s="76"/>
      <c r="Z1294" s="76"/>
      <c r="AA1294" s="76"/>
      <c r="AB1294" s="76"/>
      <c r="AC1294" s="76"/>
      <c r="AD1294" s="76"/>
    </row>
    <row r="1295" ht="22.5" hidden="1" customHeight="1">
      <c r="A1295" s="28"/>
      <c r="B1295" s="28" t="str">
        <f>VLOOKUP(A1295,'2025'!C:D,2)</f>
        <v>#N/A</v>
      </c>
      <c r="C1295" s="28"/>
      <c r="D1295" s="28"/>
      <c r="E1295" s="28"/>
      <c r="F1295" s="28"/>
      <c r="G1295" s="76"/>
      <c r="H1295" s="76"/>
      <c r="I1295" s="76"/>
      <c r="J1295" s="76"/>
      <c r="K1295" s="76"/>
      <c r="L1295" s="76"/>
      <c r="M1295" s="76"/>
      <c r="N1295" s="76"/>
      <c r="O1295" s="76"/>
      <c r="P1295" s="76"/>
      <c r="Q1295" s="76"/>
      <c r="R1295" s="76"/>
      <c r="S1295" s="76"/>
      <c r="T1295" s="76"/>
      <c r="U1295" s="76"/>
      <c r="V1295" s="76"/>
      <c r="W1295" s="76"/>
      <c r="X1295" s="76"/>
      <c r="Y1295" s="76"/>
      <c r="Z1295" s="76"/>
      <c r="AA1295" s="76"/>
      <c r="AB1295" s="76"/>
      <c r="AC1295" s="76"/>
      <c r="AD1295" s="76"/>
    </row>
    <row r="1296" ht="22.5" hidden="1" customHeight="1">
      <c r="A1296" s="28"/>
      <c r="B1296" s="28" t="str">
        <f>VLOOKUP(A1296,'2025'!C:D,2)</f>
        <v>#N/A</v>
      </c>
      <c r="C1296" s="28"/>
      <c r="D1296" s="28"/>
      <c r="E1296" s="28"/>
      <c r="F1296" s="28"/>
      <c r="G1296" s="76"/>
      <c r="H1296" s="76"/>
      <c r="I1296" s="76"/>
      <c r="J1296" s="76"/>
      <c r="K1296" s="76"/>
      <c r="L1296" s="76"/>
      <c r="M1296" s="76"/>
      <c r="N1296" s="76"/>
      <c r="O1296" s="76"/>
      <c r="P1296" s="76"/>
      <c r="Q1296" s="76"/>
      <c r="R1296" s="76"/>
      <c r="S1296" s="76"/>
      <c r="T1296" s="76"/>
      <c r="U1296" s="76"/>
      <c r="V1296" s="76"/>
      <c r="W1296" s="76"/>
      <c r="X1296" s="76"/>
      <c r="Y1296" s="76"/>
      <c r="Z1296" s="76"/>
      <c r="AA1296" s="76"/>
      <c r="AB1296" s="76"/>
      <c r="AC1296" s="76"/>
      <c r="AD1296" s="76"/>
    </row>
    <row r="1297" ht="22.5" hidden="1" customHeight="1">
      <c r="A1297" s="28"/>
      <c r="B1297" s="28" t="str">
        <f>VLOOKUP(A1297,'2025'!C:D,2)</f>
        <v>#N/A</v>
      </c>
      <c r="C1297" s="28"/>
      <c r="D1297" s="28"/>
      <c r="E1297" s="28"/>
      <c r="F1297" s="28"/>
      <c r="G1297" s="76"/>
      <c r="H1297" s="76"/>
      <c r="I1297" s="76"/>
      <c r="J1297" s="76"/>
      <c r="K1297" s="76"/>
      <c r="L1297" s="76"/>
      <c r="M1297" s="76"/>
      <c r="N1297" s="76"/>
      <c r="O1297" s="76"/>
      <c r="P1297" s="76"/>
      <c r="Q1297" s="76"/>
      <c r="R1297" s="76"/>
      <c r="S1297" s="76"/>
      <c r="T1297" s="76"/>
      <c r="U1297" s="76"/>
      <c r="V1297" s="76"/>
      <c r="W1297" s="76"/>
      <c r="X1297" s="76"/>
      <c r="Y1297" s="76"/>
      <c r="Z1297" s="76"/>
      <c r="AA1297" s="76"/>
      <c r="AB1297" s="76"/>
      <c r="AC1297" s="76"/>
      <c r="AD1297" s="76"/>
    </row>
    <row r="1298" ht="22.5" hidden="1" customHeight="1">
      <c r="A1298" s="28"/>
      <c r="B1298" s="28" t="str">
        <f>VLOOKUP(A1298,'2025'!C:D,2)</f>
        <v>#N/A</v>
      </c>
      <c r="C1298" s="28"/>
      <c r="D1298" s="28"/>
      <c r="E1298" s="28"/>
      <c r="F1298" s="28"/>
      <c r="G1298" s="76"/>
      <c r="H1298" s="76"/>
      <c r="I1298" s="76"/>
      <c r="J1298" s="76"/>
      <c r="K1298" s="76"/>
      <c r="L1298" s="76"/>
      <c r="M1298" s="76"/>
      <c r="N1298" s="76"/>
      <c r="O1298" s="76"/>
      <c r="P1298" s="76"/>
      <c r="Q1298" s="76"/>
      <c r="R1298" s="76"/>
      <c r="S1298" s="76"/>
      <c r="T1298" s="76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76"/>
    </row>
    <row r="1299" ht="22.5" hidden="1" customHeight="1">
      <c r="A1299" s="28"/>
      <c r="B1299" s="28" t="str">
        <f>VLOOKUP(A1299,'2025'!C:D,2)</f>
        <v>#N/A</v>
      </c>
      <c r="C1299" s="28"/>
      <c r="D1299" s="28"/>
      <c r="E1299" s="28"/>
      <c r="F1299" s="28"/>
      <c r="G1299" s="76"/>
      <c r="H1299" s="76"/>
      <c r="I1299" s="76"/>
      <c r="J1299" s="76"/>
      <c r="K1299" s="76"/>
      <c r="L1299" s="76"/>
      <c r="M1299" s="76"/>
      <c r="N1299" s="76"/>
      <c r="O1299" s="76"/>
      <c r="P1299" s="76"/>
      <c r="Q1299" s="76"/>
      <c r="R1299" s="76"/>
      <c r="S1299" s="76"/>
      <c r="T1299" s="76"/>
      <c r="U1299" s="76"/>
      <c r="V1299" s="76"/>
      <c r="W1299" s="76"/>
      <c r="X1299" s="76"/>
      <c r="Y1299" s="76"/>
      <c r="Z1299" s="76"/>
      <c r="AA1299" s="76"/>
      <c r="AB1299" s="76"/>
      <c r="AC1299" s="76"/>
      <c r="AD1299" s="76"/>
    </row>
    <row r="1300" ht="22.5" hidden="1" customHeight="1">
      <c r="A1300" s="28"/>
      <c r="B1300" s="28" t="str">
        <f>VLOOKUP(A1300,'2025'!C:D,2)</f>
        <v>#N/A</v>
      </c>
      <c r="C1300" s="28"/>
      <c r="D1300" s="28"/>
      <c r="E1300" s="28"/>
      <c r="F1300" s="28"/>
      <c r="G1300" s="76"/>
      <c r="H1300" s="76"/>
      <c r="I1300" s="76"/>
      <c r="J1300" s="76"/>
      <c r="K1300" s="76"/>
      <c r="L1300" s="76"/>
      <c r="M1300" s="76"/>
      <c r="N1300" s="76"/>
      <c r="O1300" s="76"/>
      <c r="P1300" s="76"/>
      <c r="Q1300" s="76"/>
      <c r="R1300" s="76"/>
      <c r="S1300" s="76"/>
      <c r="T1300" s="76"/>
      <c r="U1300" s="76"/>
      <c r="V1300" s="76"/>
      <c r="W1300" s="76"/>
      <c r="X1300" s="76"/>
      <c r="Y1300" s="76"/>
      <c r="Z1300" s="76"/>
      <c r="AA1300" s="76"/>
      <c r="AB1300" s="76"/>
      <c r="AC1300" s="76"/>
      <c r="AD1300" s="76"/>
    </row>
    <row r="1301" ht="22.5" hidden="1" customHeight="1">
      <c r="A1301" s="28"/>
      <c r="B1301" s="28" t="str">
        <f>VLOOKUP(A1301,'2025'!C:D,2)</f>
        <v>#N/A</v>
      </c>
      <c r="C1301" s="28"/>
      <c r="D1301" s="28"/>
      <c r="E1301" s="28"/>
      <c r="F1301" s="28"/>
      <c r="G1301" s="76"/>
      <c r="H1301" s="76"/>
      <c r="I1301" s="76"/>
      <c r="J1301" s="76"/>
      <c r="K1301" s="76"/>
      <c r="L1301" s="76"/>
      <c r="M1301" s="76"/>
      <c r="N1301" s="76"/>
      <c r="O1301" s="76"/>
      <c r="P1301" s="76"/>
      <c r="Q1301" s="76"/>
      <c r="R1301" s="76"/>
      <c r="S1301" s="76"/>
      <c r="T1301" s="76"/>
      <c r="U1301" s="76"/>
      <c r="V1301" s="76"/>
      <c r="W1301" s="76"/>
      <c r="X1301" s="76"/>
      <c r="Y1301" s="76"/>
      <c r="Z1301" s="76"/>
      <c r="AA1301" s="76"/>
      <c r="AB1301" s="76"/>
      <c r="AC1301" s="76"/>
      <c r="AD1301" s="76"/>
    </row>
    <row r="1302" ht="22.5" hidden="1" customHeight="1">
      <c r="A1302" s="28"/>
      <c r="B1302" s="28" t="str">
        <f>VLOOKUP(A1302,'2025'!C:D,2)</f>
        <v>#N/A</v>
      </c>
      <c r="C1302" s="28"/>
      <c r="D1302" s="28"/>
      <c r="E1302" s="28"/>
      <c r="F1302" s="28"/>
      <c r="G1302" s="76"/>
      <c r="H1302" s="76"/>
      <c r="I1302" s="76"/>
      <c r="J1302" s="76"/>
      <c r="K1302" s="76"/>
      <c r="L1302" s="76"/>
      <c r="M1302" s="76"/>
      <c r="N1302" s="76"/>
      <c r="O1302" s="76"/>
      <c r="P1302" s="76"/>
      <c r="Q1302" s="76"/>
      <c r="R1302" s="76"/>
      <c r="S1302" s="76"/>
      <c r="T1302" s="76"/>
      <c r="U1302" s="76"/>
      <c r="V1302" s="76"/>
      <c r="W1302" s="76"/>
      <c r="X1302" s="76"/>
      <c r="Y1302" s="76"/>
      <c r="Z1302" s="76"/>
      <c r="AA1302" s="76"/>
      <c r="AB1302" s="76"/>
      <c r="AC1302" s="76"/>
      <c r="AD1302" s="76"/>
    </row>
    <row r="1303" ht="22.5" hidden="1" customHeight="1">
      <c r="A1303" s="28"/>
      <c r="B1303" s="28" t="str">
        <f>VLOOKUP(A1303,'2025'!C:D,2)</f>
        <v>#N/A</v>
      </c>
      <c r="C1303" s="28"/>
      <c r="D1303" s="28"/>
      <c r="E1303" s="28"/>
      <c r="F1303" s="28"/>
      <c r="G1303" s="76"/>
      <c r="H1303" s="76"/>
      <c r="I1303" s="76"/>
      <c r="J1303" s="76"/>
      <c r="K1303" s="76"/>
      <c r="L1303" s="76"/>
      <c r="M1303" s="76"/>
      <c r="N1303" s="76"/>
      <c r="O1303" s="76"/>
      <c r="P1303" s="76"/>
      <c r="Q1303" s="76"/>
      <c r="R1303" s="76"/>
      <c r="S1303" s="76"/>
      <c r="T1303" s="76"/>
      <c r="U1303" s="76"/>
      <c r="V1303" s="76"/>
      <c r="W1303" s="76"/>
      <c r="X1303" s="76"/>
      <c r="Y1303" s="76"/>
      <c r="Z1303" s="76"/>
      <c r="AA1303" s="76"/>
      <c r="AB1303" s="76"/>
      <c r="AC1303" s="76"/>
      <c r="AD1303" s="76"/>
    </row>
    <row r="1304" ht="22.5" hidden="1" customHeight="1">
      <c r="A1304" s="28"/>
      <c r="B1304" s="28" t="str">
        <f>VLOOKUP(A1304,'2025'!C:D,2)</f>
        <v>#N/A</v>
      </c>
      <c r="C1304" s="28"/>
      <c r="D1304" s="28"/>
      <c r="E1304" s="28"/>
      <c r="F1304" s="28"/>
      <c r="G1304" s="76"/>
      <c r="H1304" s="76"/>
      <c r="I1304" s="76"/>
      <c r="J1304" s="76"/>
      <c r="K1304" s="76"/>
      <c r="L1304" s="76"/>
      <c r="M1304" s="76"/>
      <c r="N1304" s="76"/>
      <c r="O1304" s="76"/>
      <c r="P1304" s="76"/>
      <c r="Q1304" s="76"/>
      <c r="R1304" s="76"/>
      <c r="S1304" s="76"/>
      <c r="T1304" s="76"/>
      <c r="U1304" s="76"/>
      <c r="V1304" s="76"/>
      <c r="W1304" s="76"/>
      <c r="X1304" s="76"/>
      <c r="Y1304" s="76"/>
      <c r="Z1304" s="76"/>
      <c r="AA1304" s="76"/>
      <c r="AB1304" s="76"/>
      <c r="AC1304" s="76"/>
      <c r="AD1304" s="76"/>
    </row>
    <row r="1305" ht="22.5" hidden="1" customHeight="1">
      <c r="A1305" s="28"/>
      <c r="B1305" s="28" t="str">
        <f>VLOOKUP(A1305,'2025'!C:D,2)</f>
        <v>#N/A</v>
      </c>
      <c r="C1305" s="28"/>
      <c r="D1305" s="28"/>
      <c r="E1305" s="28"/>
      <c r="F1305" s="28"/>
      <c r="G1305" s="76"/>
      <c r="H1305" s="76"/>
      <c r="I1305" s="76"/>
      <c r="J1305" s="76"/>
      <c r="K1305" s="76"/>
      <c r="L1305" s="76"/>
      <c r="M1305" s="76"/>
      <c r="N1305" s="76"/>
      <c r="O1305" s="76"/>
      <c r="P1305" s="76"/>
      <c r="Q1305" s="76"/>
      <c r="R1305" s="76"/>
      <c r="S1305" s="76"/>
      <c r="T1305" s="76"/>
      <c r="U1305" s="76"/>
      <c r="V1305" s="76"/>
      <c r="W1305" s="76"/>
      <c r="X1305" s="76"/>
      <c r="Y1305" s="76"/>
      <c r="Z1305" s="76"/>
      <c r="AA1305" s="76"/>
      <c r="AB1305" s="76"/>
      <c r="AC1305" s="76"/>
      <c r="AD1305" s="76"/>
    </row>
    <row r="1306" ht="22.5" hidden="1" customHeight="1">
      <c r="A1306" s="28"/>
      <c r="B1306" s="28" t="str">
        <f>VLOOKUP(A1306,'2025'!C:D,2)</f>
        <v>#N/A</v>
      </c>
      <c r="C1306" s="28"/>
      <c r="D1306" s="28"/>
      <c r="E1306" s="28"/>
      <c r="F1306" s="28"/>
      <c r="G1306" s="76"/>
      <c r="H1306" s="76"/>
      <c r="I1306" s="76"/>
      <c r="J1306" s="76"/>
      <c r="K1306" s="76"/>
      <c r="L1306" s="76"/>
      <c r="M1306" s="76"/>
      <c r="N1306" s="76"/>
      <c r="O1306" s="76"/>
      <c r="P1306" s="76"/>
      <c r="Q1306" s="76"/>
      <c r="R1306" s="76"/>
      <c r="S1306" s="76"/>
      <c r="T1306" s="76"/>
      <c r="U1306" s="76"/>
      <c r="V1306" s="76"/>
      <c r="W1306" s="76"/>
      <c r="X1306" s="76"/>
      <c r="Y1306" s="76"/>
      <c r="Z1306" s="76"/>
      <c r="AA1306" s="76"/>
      <c r="AB1306" s="76"/>
      <c r="AC1306" s="76"/>
      <c r="AD1306" s="76"/>
    </row>
    <row r="1307" ht="22.5" hidden="1" customHeight="1">
      <c r="A1307" s="28"/>
      <c r="B1307" s="28" t="str">
        <f>VLOOKUP(A1307,'2025'!C:D,2)</f>
        <v>#N/A</v>
      </c>
      <c r="C1307" s="28"/>
      <c r="D1307" s="28"/>
      <c r="E1307" s="28"/>
      <c r="F1307" s="28"/>
      <c r="G1307" s="76"/>
      <c r="H1307" s="76"/>
      <c r="I1307" s="76"/>
      <c r="J1307" s="76"/>
      <c r="K1307" s="76"/>
      <c r="L1307" s="76"/>
      <c r="M1307" s="76"/>
      <c r="N1307" s="76"/>
      <c r="O1307" s="76"/>
      <c r="P1307" s="76"/>
      <c r="Q1307" s="76"/>
      <c r="R1307" s="76"/>
      <c r="S1307" s="76"/>
      <c r="T1307" s="76"/>
      <c r="U1307" s="76"/>
      <c r="V1307" s="76"/>
      <c r="W1307" s="76"/>
      <c r="X1307" s="76"/>
      <c r="Y1307" s="76"/>
      <c r="Z1307" s="76"/>
      <c r="AA1307" s="76"/>
      <c r="AB1307" s="76"/>
      <c r="AC1307" s="76"/>
      <c r="AD1307" s="76"/>
    </row>
    <row r="1308" ht="22.5" hidden="1" customHeight="1">
      <c r="A1308" s="28"/>
      <c r="B1308" s="28" t="str">
        <f>VLOOKUP(A1308,'2025'!C:D,2)</f>
        <v>#N/A</v>
      </c>
      <c r="C1308" s="28"/>
      <c r="D1308" s="28"/>
      <c r="E1308" s="28"/>
      <c r="F1308" s="28"/>
      <c r="G1308" s="76"/>
      <c r="H1308" s="76"/>
      <c r="I1308" s="76"/>
      <c r="J1308" s="76"/>
      <c r="K1308" s="76"/>
      <c r="L1308" s="76"/>
      <c r="M1308" s="76"/>
      <c r="N1308" s="76"/>
      <c r="O1308" s="76"/>
      <c r="P1308" s="76"/>
      <c r="Q1308" s="76"/>
      <c r="R1308" s="76"/>
      <c r="S1308" s="76"/>
      <c r="T1308" s="76"/>
      <c r="U1308" s="76"/>
      <c r="V1308" s="76"/>
      <c r="W1308" s="76"/>
      <c r="X1308" s="76"/>
      <c r="Y1308" s="76"/>
      <c r="Z1308" s="76"/>
      <c r="AA1308" s="76"/>
      <c r="AB1308" s="76"/>
      <c r="AC1308" s="76"/>
      <c r="AD1308" s="76"/>
    </row>
    <row r="1309" ht="22.5" hidden="1" customHeight="1">
      <c r="A1309" s="28"/>
      <c r="B1309" s="28" t="str">
        <f>VLOOKUP(A1309,'2025'!C:D,2)</f>
        <v>#N/A</v>
      </c>
      <c r="C1309" s="28"/>
      <c r="D1309" s="28"/>
      <c r="E1309" s="28"/>
      <c r="F1309" s="28"/>
      <c r="G1309" s="76"/>
      <c r="H1309" s="76"/>
      <c r="I1309" s="76"/>
      <c r="J1309" s="76"/>
      <c r="K1309" s="76"/>
      <c r="L1309" s="76"/>
      <c r="M1309" s="76"/>
      <c r="N1309" s="76"/>
      <c r="O1309" s="76"/>
      <c r="P1309" s="76"/>
      <c r="Q1309" s="76"/>
      <c r="R1309" s="76"/>
      <c r="S1309" s="76"/>
      <c r="T1309" s="76"/>
      <c r="U1309" s="76"/>
      <c r="V1309" s="76"/>
      <c r="W1309" s="76"/>
      <c r="X1309" s="76"/>
      <c r="Y1309" s="76"/>
      <c r="Z1309" s="76"/>
      <c r="AA1309" s="76"/>
      <c r="AB1309" s="76"/>
      <c r="AC1309" s="76"/>
      <c r="AD1309" s="76"/>
    </row>
    <row r="1310" ht="22.5" hidden="1" customHeight="1">
      <c r="A1310" s="28"/>
      <c r="B1310" s="28" t="str">
        <f>VLOOKUP(A1310,'2025'!C:D,2)</f>
        <v>#N/A</v>
      </c>
      <c r="C1310" s="28"/>
      <c r="D1310" s="28"/>
      <c r="E1310" s="28"/>
      <c r="F1310" s="28"/>
      <c r="G1310" s="76"/>
      <c r="H1310" s="76"/>
      <c r="I1310" s="76"/>
      <c r="J1310" s="76"/>
      <c r="K1310" s="76"/>
      <c r="L1310" s="76"/>
      <c r="M1310" s="76"/>
      <c r="N1310" s="76"/>
      <c r="O1310" s="76"/>
      <c r="P1310" s="76"/>
      <c r="Q1310" s="76"/>
      <c r="R1310" s="76"/>
      <c r="S1310" s="76"/>
      <c r="T1310" s="76"/>
      <c r="U1310" s="76"/>
      <c r="V1310" s="76"/>
      <c r="W1310" s="76"/>
      <c r="X1310" s="76"/>
      <c r="Y1310" s="76"/>
      <c r="Z1310" s="76"/>
      <c r="AA1310" s="76"/>
      <c r="AB1310" s="76"/>
      <c r="AC1310" s="76"/>
      <c r="AD1310" s="76"/>
    </row>
    <row r="1311" ht="22.5" hidden="1" customHeight="1">
      <c r="A1311" s="28"/>
      <c r="B1311" s="28" t="str">
        <f>VLOOKUP(A1311,'2025'!C:D,2)</f>
        <v>#N/A</v>
      </c>
      <c r="C1311" s="28"/>
      <c r="D1311" s="28"/>
      <c r="E1311" s="28"/>
      <c r="F1311" s="28"/>
      <c r="G1311" s="76"/>
      <c r="H1311" s="76"/>
      <c r="I1311" s="76"/>
      <c r="J1311" s="76"/>
      <c r="K1311" s="76"/>
      <c r="L1311" s="76"/>
      <c r="M1311" s="76"/>
      <c r="N1311" s="76"/>
      <c r="O1311" s="76"/>
      <c r="P1311" s="76"/>
      <c r="Q1311" s="76"/>
      <c r="R1311" s="76"/>
      <c r="S1311" s="76"/>
      <c r="T1311" s="76"/>
      <c r="U1311" s="76"/>
      <c r="V1311" s="76"/>
      <c r="W1311" s="76"/>
      <c r="X1311" s="76"/>
      <c r="Y1311" s="76"/>
      <c r="Z1311" s="76"/>
      <c r="AA1311" s="76"/>
      <c r="AB1311" s="76"/>
      <c r="AC1311" s="76"/>
      <c r="AD1311" s="76"/>
    </row>
    <row r="1312" ht="22.5" hidden="1" customHeight="1">
      <c r="A1312" s="28"/>
      <c r="B1312" s="28" t="str">
        <f>VLOOKUP(A1312,'2025'!C:D,2)</f>
        <v>#N/A</v>
      </c>
      <c r="C1312" s="28"/>
      <c r="D1312" s="28"/>
      <c r="E1312" s="28"/>
      <c r="F1312" s="28"/>
      <c r="G1312" s="76"/>
      <c r="H1312" s="76"/>
      <c r="I1312" s="76"/>
      <c r="J1312" s="76"/>
      <c r="K1312" s="76"/>
      <c r="L1312" s="76"/>
      <c r="M1312" s="76"/>
      <c r="N1312" s="76"/>
      <c r="O1312" s="76"/>
      <c r="P1312" s="76"/>
      <c r="Q1312" s="76"/>
      <c r="R1312" s="76"/>
      <c r="S1312" s="76"/>
      <c r="T1312" s="76"/>
      <c r="U1312" s="76"/>
      <c r="V1312" s="76"/>
      <c r="W1312" s="76"/>
      <c r="X1312" s="76"/>
      <c r="Y1312" s="76"/>
      <c r="Z1312" s="76"/>
      <c r="AA1312" s="76"/>
      <c r="AB1312" s="76"/>
      <c r="AC1312" s="76"/>
      <c r="AD1312" s="76"/>
    </row>
    <row r="1313" ht="22.5" hidden="1" customHeight="1">
      <c r="A1313" s="28"/>
      <c r="B1313" s="28" t="str">
        <f>VLOOKUP(A1313,'2025'!C:D,2)</f>
        <v>#N/A</v>
      </c>
      <c r="C1313" s="28"/>
      <c r="D1313" s="28"/>
      <c r="E1313" s="28"/>
      <c r="F1313" s="28"/>
      <c r="G1313" s="76"/>
      <c r="H1313" s="76"/>
      <c r="I1313" s="76"/>
      <c r="J1313" s="76"/>
      <c r="K1313" s="76"/>
      <c r="L1313" s="76"/>
      <c r="M1313" s="76"/>
      <c r="N1313" s="76"/>
      <c r="O1313" s="76"/>
      <c r="P1313" s="76"/>
      <c r="Q1313" s="76"/>
      <c r="R1313" s="76"/>
      <c r="S1313" s="76"/>
      <c r="T1313" s="76"/>
      <c r="U1313" s="76"/>
      <c r="V1313" s="76"/>
      <c r="W1313" s="76"/>
      <c r="X1313" s="76"/>
      <c r="Y1313" s="76"/>
      <c r="Z1313" s="76"/>
      <c r="AA1313" s="76"/>
      <c r="AB1313" s="76"/>
      <c r="AC1313" s="76"/>
      <c r="AD1313" s="76"/>
    </row>
    <row r="1314" ht="22.5" hidden="1" customHeight="1">
      <c r="A1314" s="28"/>
      <c r="B1314" s="28" t="str">
        <f>VLOOKUP(A1314,'2025'!C:D,2)</f>
        <v>#N/A</v>
      </c>
      <c r="C1314" s="28"/>
      <c r="D1314" s="28"/>
      <c r="E1314" s="28"/>
      <c r="F1314" s="28"/>
      <c r="G1314" s="76"/>
      <c r="H1314" s="76"/>
      <c r="I1314" s="76"/>
      <c r="J1314" s="76"/>
      <c r="K1314" s="76"/>
      <c r="L1314" s="76"/>
      <c r="M1314" s="76"/>
      <c r="N1314" s="76"/>
      <c r="O1314" s="76"/>
      <c r="P1314" s="76"/>
      <c r="Q1314" s="76"/>
      <c r="R1314" s="76"/>
      <c r="S1314" s="76"/>
      <c r="T1314" s="76"/>
      <c r="U1314" s="76"/>
      <c r="V1314" s="76"/>
      <c r="W1314" s="76"/>
      <c r="X1314" s="76"/>
      <c r="Y1314" s="76"/>
      <c r="Z1314" s="76"/>
      <c r="AA1314" s="76"/>
      <c r="AB1314" s="76"/>
      <c r="AC1314" s="76"/>
      <c r="AD1314" s="76"/>
    </row>
    <row r="1315" ht="22.5" hidden="1" customHeight="1">
      <c r="A1315" s="28"/>
      <c r="B1315" s="28" t="str">
        <f>VLOOKUP(A1315,'2025'!C:D,2)</f>
        <v>#N/A</v>
      </c>
      <c r="C1315" s="28"/>
      <c r="D1315" s="28"/>
      <c r="E1315" s="28"/>
      <c r="F1315" s="28"/>
      <c r="G1315" s="76"/>
      <c r="H1315" s="76"/>
      <c r="I1315" s="76"/>
      <c r="J1315" s="76"/>
      <c r="K1315" s="76"/>
      <c r="L1315" s="76"/>
      <c r="M1315" s="76"/>
      <c r="N1315" s="76"/>
      <c r="O1315" s="76"/>
      <c r="P1315" s="76"/>
      <c r="Q1315" s="76"/>
      <c r="R1315" s="76"/>
      <c r="S1315" s="76"/>
      <c r="T1315" s="76"/>
      <c r="U1315" s="76"/>
      <c r="V1315" s="76"/>
      <c r="W1315" s="76"/>
      <c r="X1315" s="76"/>
      <c r="Y1315" s="76"/>
      <c r="Z1315" s="76"/>
      <c r="AA1315" s="76"/>
      <c r="AB1315" s="76"/>
      <c r="AC1315" s="76"/>
      <c r="AD1315" s="76"/>
    </row>
    <row r="1316" ht="22.5" hidden="1" customHeight="1">
      <c r="A1316" s="28"/>
      <c r="B1316" s="28" t="str">
        <f>VLOOKUP(A1316,'2025'!C:D,2)</f>
        <v>#N/A</v>
      </c>
      <c r="C1316" s="28"/>
      <c r="D1316" s="28"/>
      <c r="E1316" s="28"/>
      <c r="F1316" s="28"/>
      <c r="G1316" s="76"/>
      <c r="H1316" s="76"/>
      <c r="I1316" s="76"/>
      <c r="J1316" s="76"/>
      <c r="K1316" s="76"/>
      <c r="L1316" s="76"/>
      <c r="M1316" s="76"/>
      <c r="N1316" s="76"/>
      <c r="O1316" s="76"/>
      <c r="P1316" s="76"/>
      <c r="Q1316" s="76"/>
      <c r="R1316" s="76"/>
      <c r="S1316" s="76"/>
      <c r="T1316" s="76"/>
      <c r="U1316" s="76"/>
      <c r="V1316" s="76"/>
      <c r="W1316" s="76"/>
      <c r="X1316" s="76"/>
      <c r="Y1316" s="76"/>
      <c r="Z1316" s="76"/>
      <c r="AA1316" s="76"/>
      <c r="AB1316" s="76"/>
      <c r="AC1316" s="76"/>
      <c r="AD1316" s="76"/>
    </row>
    <row r="1317" ht="22.5" hidden="1" customHeight="1">
      <c r="A1317" s="28"/>
      <c r="B1317" s="28" t="str">
        <f>VLOOKUP(A1317,'2025'!C:D,2)</f>
        <v>#N/A</v>
      </c>
      <c r="C1317" s="28"/>
      <c r="D1317" s="28"/>
      <c r="E1317" s="28"/>
      <c r="F1317" s="28"/>
      <c r="G1317" s="76"/>
      <c r="H1317" s="76"/>
      <c r="I1317" s="76"/>
      <c r="J1317" s="76"/>
      <c r="K1317" s="76"/>
      <c r="L1317" s="76"/>
      <c r="M1317" s="76"/>
      <c r="N1317" s="76"/>
      <c r="O1317" s="76"/>
      <c r="P1317" s="76"/>
      <c r="Q1317" s="76"/>
      <c r="R1317" s="76"/>
      <c r="S1317" s="76"/>
      <c r="T1317" s="76"/>
      <c r="U1317" s="76"/>
      <c r="V1317" s="76"/>
      <c r="W1317" s="76"/>
      <c r="X1317" s="76"/>
      <c r="Y1317" s="76"/>
      <c r="Z1317" s="76"/>
      <c r="AA1317" s="76"/>
      <c r="AB1317" s="76"/>
      <c r="AC1317" s="76"/>
      <c r="AD1317" s="76"/>
    </row>
    <row r="1318" ht="22.5" hidden="1" customHeight="1">
      <c r="A1318" s="28"/>
      <c r="B1318" s="28" t="str">
        <f>VLOOKUP(A1318,'2025'!C:D,2)</f>
        <v>#N/A</v>
      </c>
      <c r="C1318" s="28"/>
      <c r="D1318" s="28"/>
      <c r="E1318" s="28"/>
      <c r="F1318" s="28"/>
      <c r="G1318" s="76"/>
      <c r="H1318" s="76"/>
      <c r="I1318" s="76"/>
      <c r="J1318" s="76"/>
      <c r="K1318" s="76"/>
      <c r="L1318" s="76"/>
      <c r="M1318" s="76"/>
      <c r="N1318" s="76"/>
      <c r="O1318" s="76"/>
      <c r="P1318" s="76"/>
      <c r="Q1318" s="76"/>
      <c r="R1318" s="76"/>
      <c r="S1318" s="76"/>
      <c r="T1318" s="76"/>
      <c r="U1318" s="76"/>
      <c r="V1318" s="76"/>
      <c r="W1318" s="76"/>
      <c r="X1318" s="76"/>
      <c r="Y1318" s="76"/>
      <c r="Z1318" s="76"/>
      <c r="AA1318" s="76"/>
      <c r="AB1318" s="76"/>
      <c r="AC1318" s="76"/>
      <c r="AD1318" s="76"/>
    </row>
    <row r="1319" ht="22.5" hidden="1" customHeight="1">
      <c r="A1319" s="28"/>
      <c r="B1319" s="28" t="str">
        <f>VLOOKUP(A1319,'2025'!C:D,2)</f>
        <v>#N/A</v>
      </c>
      <c r="C1319" s="28"/>
      <c r="D1319" s="28"/>
      <c r="E1319" s="28"/>
      <c r="F1319" s="28"/>
      <c r="G1319" s="76"/>
      <c r="H1319" s="76"/>
      <c r="I1319" s="76"/>
      <c r="J1319" s="76"/>
      <c r="K1319" s="76"/>
      <c r="L1319" s="76"/>
      <c r="M1319" s="76"/>
      <c r="N1319" s="76"/>
      <c r="O1319" s="76"/>
      <c r="P1319" s="76"/>
      <c r="Q1319" s="76"/>
      <c r="R1319" s="76"/>
      <c r="S1319" s="76"/>
      <c r="T1319" s="76"/>
      <c r="U1319" s="76"/>
      <c r="V1319" s="76"/>
      <c r="W1319" s="76"/>
      <c r="X1319" s="76"/>
      <c r="Y1319" s="76"/>
      <c r="Z1319" s="76"/>
      <c r="AA1319" s="76"/>
      <c r="AB1319" s="76"/>
      <c r="AC1319" s="76"/>
      <c r="AD1319" s="76"/>
    </row>
    <row r="1320" ht="22.5" hidden="1" customHeight="1">
      <c r="A1320" s="28"/>
      <c r="B1320" s="28" t="str">
        <f>VLOOKUP(A1320,'2025'!C:D,2)</f>
        <v>#N/A</v>
      </c>
      <c r="C1320" s="28"/>
      <c r="D1320" s="28"/>
      <c r="E1320" s="28"/>
      <c r="F1320" s="28"/>
      <c r="G1320" s="76"/>
      <c r="H1320" s="76"/>
      <c r="I1320" s="76"/>
      <c r="J1320" s="76"/>
      <c r="K1320" s="76"/>
      <c r="L1320" s="76"/>
      <c r="M1320" s="76"/>
      <c r="N1320" s="76"/>
      <c r="O1320" s="76"/>
      <c r="P1320" s="76"/>
      <c r="Q1320" s="76"/>
      <c r="R1320" s="76"/>
      <c r="S1320" s="76"/>
      <c r="T1320" s="76"/>
      <c r="U1320" s="76"/>
      <c r="V1320" s="76"/>
      <c r="W1320" s="76"/>
      <c r="X1320" s="76"/>
      <c r="Y1320" s="76"/>
      <c r="Z1320" s="76"/>
      <c r="AA1320" s="76"/>
      <c r="AB1320" s="76"/>
      <c r="AC1320" s="76"/>
      <c r="AD1320" s="76"/>
    </row>
    <row r="1321" ht="22.5" hidden="1" customHeight="1">
      <c r="A1321" s="28"/>
      <c r="B1321" s="28" t="str">
        <f>VLOOKUP(A1321,'2025'!C:D,2)</f>
        <v>#N/A</v>
      </c>
      <c r="C1321" s="28"/>
      <c r="D1321" s="28"/>
      <c r="E1321" s="28"/>
      <c r="F1321" s="28"/>
      <c r="G1321" s="76"/>
      <c r="H1321" s="76"/>
      <c r="I1321" s="76"/>
      <c r="J1321" s="76"/>
      <c r="K1321" s="76"/>
      <c r="L1321" s="76"/>
      <c r="M1321" s="76"/>
      <c r="N1321" s="76"/>
      <c r="O1321" s="76"/>
      <c r="P1321" s="76"/>
      <c r="Q1321" s="76"/>
      <c r="R1321" s="76"/>
      <c r="S1321" s="76"/>
      <c r="T1321" s="76"/>
      <c r="U1321" s="76"/>
      <c r="V1321" s="76"/>
      <c r="W1321" s="76"/>
      <c r="X1321" s="76"/>
      <c r="Y1321" s="76"/>
      <c r="Z1321" s="76"/>
      <c r="AA1321" s="76"/>
      <c r="AB1321" s="76"/>
      <c r="AC1321" s="76"/>
      <c r="AD1321" s="76"/>
    </row>
    <row r="1322" ht="22.5" hidden="1" customHeight="1">
      <c r="A1322" s="28"/>
      <c r="B1322" s="28" t="str">
        <f>VLOOKUP(A1322,'2025'!C:D,2)</f>
        <v>#N/A</v>
      </c>
      <c r="C1322" s="28"/>
      <c r="D1322" s="28"/>
      <c r="E1322" s="28"/>
      <c r="F1322" s="28"/>
      <c r="G1322" s="76"/>
      <c r="H1322" s="76"/>
      <c r="I1322" s="76"/>
      <c r="J1322" s="76"/>
      <c r="K1322" s="76"/>
      <c r="L1322" s="76"/>
      <c r="M1322" s="76"/>
      <c r="N1322" s="76"/>
      <c r="O1322" s="76"/>
      <c r="P1322" s="76"/>
      <c r="Q1322" s="76"/>
      <c r="R1322" s="76"/>
      <c r="S1322" s="76"/>
      <c r="T1322" s="76"/>
      <c r="U1322" s="76"/>
      <c r="V1322" s="76"/>
      <c r="W1322" s="76"/>
      <c r="X1322" s="76"/>
      <c r="Y1322" s="76"/>
      <c r="Z1322" s="76"/>
      <c r="AA1322" s="76"/>
      <c r="AB1322" s="76"/>
      <c r="AC1322" s="76"/>
      <c r="AD1322" s="76"/>
    </row>
    <row r="1323" ht="22.5" hidden="1" customHeight="1">
      <c r="A1323" s="28"/>
      <c r="B1323" s="28" t="str">
        <f>VLOOKUP(A1323,'2025'!C:D,2)</f>
        <v>#N/A</v>
      </c>
      <c r="C1323" s="28"/>
      <c r="D1323" s="28"/>
      <c r="E1323" s="28"/>
      <c r="F1323" s="28"/>
      <c r="G1323" s="76"/>
      <c r="H1323" s="76"/>
      <c r="I1323" s="76"/>
      <c r="J1323" s="76"/>
      <c r="K1323" s="76"/>
      <c r="L1323" s="76"/>
      <c r="M1323" s="76"/>
      <c r="N1323" s="76"/>
      <c r="O1323" s="76"/>
      <c r="P1323" s="76"/>
      <c r="Q1323" s="76"/>
      <c r="R1323" s="76"/>
      <c r="S1323" s="76"/>
      <c r="T1323" s="76"/>
      <c r="U1323" s="76"/>
      <c r="V1323" s="76"/>
      <c r="W1323" s="76"/>
      <c r="X1323" s="76"/>
      <c r="Y1323" s="76"/>
      <c r="Z1323" s="76"/>
      <c r="AA1323" s="76"/>
      <c r="AB1323" s="76"/>
      <c r="AC1323" s="76"/>
      <c r="AD1323" s="76"/>
    </row>
    <row r="1324" ht="22.5" hidden="1" customHeight="1">
      <c r="A1324" s="28"/>
      <c r="B1324" s="28" t="str">
        <f>VLOOKUP(A1324,'2025'!C:D,2)</f>
        <v>#N/A</v>
      </c>
      <c r="C1324" s="28"/>
      <c r="D1324" s="28"/>
      <c r="E1324" s="28"/>
      <c r="F1324" s="28"/>
      <c r="G1324" s="76"/>
      <c r="H1324" s="76"/>
      <c r="I1324" s="76"/>
      <c r="J1324" s="76"/>
      <c r="K1324" s="76"/>
      <c r="L1324" s="76"/>
      <c r="M1324" s="76"/>
      <c r="N1324" s="76"/>
      <c r="O1324" s="76"/>
      <c r="P1324" s="76"/>
      <c r="Q1324" s="76"/>
      <c r="R1324" s="76"/>
      <c r="S1324" s="76"/>
      <c r="T1324" s="76"/>
      <c r="U1324" s="76"/>
      <c r="V1324" s="76"/>
      <c r="W1324" s="76"/>
      <c r="X1324" s="76"/>
      <c r="Y1324" s="76"/>
      <c r="Z1324" s="76"/>
      <c r="AA1324" s="76"/>
      <c r="AB1324" s="76"/>
      <c r="AC1324" s="76"/>
      <c r="AD1324" s="76"/>
    </row>
    <row r="1325" ht="22.5" hidden="1" customHeight="1">
      <c r="A1325" s="28"/>
      <c r="B1325" s="28" t="str">
        <f>VLOOKUP(A1325,'2025'!C:D,2)</f>
        <v>#N/A</v>
      </c>
      <c r="C1325" s="28"/>
      <c r="D1325" s="28"/>
      <c r="E1325" s="28"/>
      <c r="F1325" s="28"/>
      <c r="G1325" s="76"/>
      <c r="H1325" s="76"/>
      <c r="I1325" s="76"/>
      <c r="J1325" s="76"/>
      <c r="K1325" s="76"/>
      <c r="L1325" s="76"/>
      <c r="M1325" s="76"/>
      <c r="N1325" s="76"/>
      <c r="O1325" s="76"/>
      <c r="P1325" s="76"/>
      <c r="Q1325" s="76"/>
      <c r="R1325" s="76"/>
      <c r="S1325" s="76"/>
      <c r="T1325" s="76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</row>
    <row r="1326" ht="22.5" hidden="1" customHeight="1">
      <c r="A1326" s="28"/>
      <c r="B1326" s="28" t="str">
        <f>VLOOKUP(A1326,'2025'!C:D,2)</f>
        <v>#N/A</v>
      </c>
      <c r="C1326" s="28"/>
      <c r="D1326" s="28"/>
      <c r="E1326" s="28"/>
      <c r="F1326" s="28"/>
      <c r="G1326" s="76"/>
      <c r="H1326" s="76"/>
      <c r="I1326" s="76"/>
      <c r="J1326" s="76"/>
      <c r="K1326" s="76"/>
      <c r="L1326" s="76"/>
      <c r="M1326" s="76"/>
      <c r="N1326" s="76"/>
      <c r="O1326" s="76"/>
      <c r="P1326" s="76"/>
      <c r="Q1326" s="76"/>
      <c r="R1326" s="76"/>
      <c r="S1326" s="76"/>
      <c r="T1326" s="76"/>
      <c r="U1326" s="76"/>
      <c r="V1326" s="76"/>
      <c r="W1326" s="76"/>
      <c r="X1326" s="76"/>
      <c r="Y1326" s="76"/>
      <c r="Z1326" s="76"/>
      <c r="AA1326" s="76"/>
      <c r="AB1326" s="76"/>
      <c r="AC1326" s="76"/>
      <c r="AD1326" s="76"/>
    </row>
    <row r="1327" ht="22.5" hidden="1" customHeight="1">
      <c r="A1327" s="28"/>
      <c r="B1327" s="28" t="str">
        <f>VLOOKUP(A1327,'2025'!C:D,2)</f>
        <v>#N/A</v>
      </c>
      <c r="C1327" s="28"/>
      <c r="D1327" s="28"/>
      <c r="E1327" s="28"/>
      <c r="F1327" s="28"/>
      <c r="G1327" s="76"/>
      <c r="H1327" s="76"/>
      <c r="I1327" s="76"/>
      <c r="J1327" s="76"/>
      <c r="K1327" s="76"/>
      <c r="L1327" s="76"/>
      <c r="M1327" s="76"/>
      <c r="N1327" s="76"/>
      <c r="O1327" s="76"/>
      <c r="P1327" s="76"/>
      <c r="Q1327" s="76"/>
      <c r="R1327" s="76"/>
      <c r="S1327" s="76"/>
      <c r="T1327" s="76"/>
      <c r="U1327" s="76"/>
      <c r="V1327" s="76"/>
      <c r="W1327" s="76"/>
      <c r="X1327" s="76"/>
      <c r="Y1327" s="76"/>
      <c r="Z1327" s="76"/>
      <c r="AA1327" s="76"/>
      <c r="AB1327" s="76"/>
      <c r="AC1327" s="76"/>
      <c r="AD1327" s="76"/>
    </row>
    <row r="1328" ht="22.5" hidden="1" customHeight="1">
      <c r="A1328" s="28"/>
      <c r="B1328" s="28" t="str">
        <f>VLOOKUP(A1328,'2025'!C:D,2)</f>
        <v>#N/A</v>
      </c>
      <c r="C1328" s="28"/>
      <c r="D1328" s="28"/>
      <c r="E1328" s="28"/>
      <c r="F1328" s="28"/>
      <c r="G1328" s="76"/>
      <c r="H1328" s="76"/>
      <c r="I1328" s="76"/>
      <c r="J1328" s="76"/>
      <c r="K1328" s="76"/>
      <c r="L1328" s="76"/>
      <c r="M1328" s="76"/>
      <c r="N1328" s="76"/>
      <c r="O1328" s="76"/>
      <c r="P1328" s="76"/>
      <c r="Q1328" s="76"/>
      <c r="R1328" s="76"/>
      <c r="S1328" s="76"/>
      <c r="T1328" s="76"/>
      <c r="U1328" s="76"/>
      <c r="V1328" s="76"/>
      <c r="W1328" s="76"/>
      <c r="X1328" s="76"/>
      <c r="Y1328" s="76"/>
      <c r="Z1328" s="76"/>
      <c r="AA1328" s="76"/>
      <c r="AB1328" s="76"/>
      <c r="AC1328" s="76"/>
      <c r="AD1328" s="76"/>
    </row>
    <row r="1329" ht="22.5" hidden="1" customHeight="1">
      <c r="A1329" s="28"/>
      <c r="B1329" s="28" t="str">
        <f>VLOOKUP(A1329,'2025'!C:D,2)</f>
        <v>#N/A</v>
      </c>
      <c r="C1329" s="28"/>
      <c r="D1329" s="28"/>
      <c r="E1329" s="28"/>
      <c r="F1329" s="28"/>
      <c r="G1329" s="76"/>
      <c r="H1329" s="76"/>
      <c r="I1329" s="76"/>
      <c r="J1329" s="76"/>
      <c r="K1329" s="76"/>
      <c r="L1329" s="76"/>
      <c r="M1329" s="76"/>
      <c r="N1329" s="76"/>
      <c r="O1329" s="76"/>
      <c r="P1329" s="76"/>
      <c r="Q1329" s="76"/>
      <c r="R1329" s="76"/>
      <c r="S1329" s="76"/>
      <c r="T1329" s="76"/>
      <c r="U1329" s="76"/>
      <c r="V1329" s="76"/>
      <c r="W1329" s="76"/>
      <c r="X1329" s="76"/>
      <c r="Y1329" s="76"/>
      <c r="Z1329" s="76"/>
      <c r="AA1329" s="76"/>
      <c r="AB1329" s="76"/>
      <c r="AC1329" s="76"/>
      <c r="AD1329" s="76"/>
    </row>
    <row r="1330" ht="22.5" hidden="1" customHeight="1">
      <c r="A1330" s="28"/>
      <c r="B1330" s="28" t="str">
        <f>VLOOKUP(A1330,'2025'!C:D,2)</f>
        <v>#N/A</v>
      </c>
      <c r="C1330" s="28"/>
      <c r="D1330" s="28"/>
      <c r="E1330" s="28"/>
      <c r="F1330" s="28"/>
      <c r="G1330" s="76"/>
      <c r="H1330" s="76"/>
      <c r="I1330" s="76"/>
      <c r="J1330" s="76"/>
      <c r="K1330" s="76"/>
      <c r="L1330" s="76"/>
      <c r="M1330" s="76"/>
      <c r="N1330" s="76"/>
      <c r="O1330" s="76"/>
      <c r="P1330" s="76"/>
      <c r="Q1330" s="76"/>
      <c r="R1330" s="76"/>
      <c r="S1330" s="76"/>
      <c r="T1330" s="76"/>
      <c r="U1330" s="76"/>
      <c r="V1330" s="76"/>
      <c r="W1330" s="76"/>
      <c r="X1330" s="76"/>
      <c r="Y1330" s="76"/>
      <c r="Z1330" s="76"/>
      <c r="AA1330" s="76"/>
      <c r="AB1330" s="76"/>
      <c r="AC1330" s="76"/>
      <c r="AD1330" s="76"/>
    </row>
    <row r="1331" ht="22.5" hidden="1" customHeight="1">
      <c r="A1331" s="28"/>
      <c r="B1331" s="28" t="str">
        <f>VLOOKUP(A1331,'2025'!C:D,2)</f>
        <v>#N/A</v>
      </c>
      <c r="C1331" s="28"/>
      <c r="D1331" s="28"/>
      <c r="E1331" s="28"/>
      <c r="F1331" s="28"/>
      <c r="G1331" s="76"/>
      <c r="H1331" s="76"/>
      <c r="I1331" s="76"/>
      <c r="J1331" s="76"/>
      <c r="K1331" s="76"/>
      <c r="L1331" s="76"/>
      <c r="M1331" s="76"/>
      <c r="N1331" s="76"/>
      <c r="O1331" s="76"/>
      <c r="P1331" s="76"/>
      <c r="Q1331" s="76"/>
      <c r="R1331" s="76"/>
      <c r="S1331" s="76"/>
      <c r="T1331" s="76"/>
      <c r="U1331" s="76"/>
      <c r="V1331" s="76"/>
      <c r="W1331" s="76"/>
      <c r="X1331" s="76"/>
      <c r="Y1331" s="76"/>
      <c r="Z1331" s="76"/>
      <c r="AA1331" s="76"/>
      <c r="AB1331" s="76"/>
      <c r="AC1331" s="76"/>
      <c r="AD1331" s="76"/>
    </row>
    <row r="1332" ht="22.5" hidden="1" customHeight="1">
      <c r="A1332" s="28"/>
      <c r="B1332" s="28" t="str">
        <f>VLOOKUP(A1332,'2025'!C:D,2)</f>
        <v>#N/A</v>
      </c>
      <c r="C1332" s="28"/>
      <c r="D1332" s="28"/>
      <c r="E1332" s="28"/>
      <c r="F1332" s="28"/>
      <c r="G1332" s="76"/>
      <c r="H1332" s="76"/>
      <c r="I1332" s="76"/>
      <c r="J1332" s="76"/>
      <c r="K1332" s="76"/>
      <c r="L1332" s="76"/>
      <c r="M1332" s="76"/>
      <c r="N1332" s="76"/>
      <c r="O1332" s="76"/>
      <c r="P1332" s="76"/>
      <c r="Q1332" s="76"/>
      <c r="R1332" s="76"/>
      <c r="S1332" s="76"/>
      <c r="T1332" s="76"/>
      <c r="U1332" s="76"/>
      <c r="V1332" s="76"/>
      <c r="W1332" s="76"/>
      <c r="X1332" s="76"/>
      <c r="Y1332" s="76"/>
      <c r="Z1332" s="76"/>
      <c r="AA1332" s="76"/>
      <c r="AB1332" s="76"/>
      <c r="AC1332" s="76"/>
      <c r="AD1332" s="76"/>
    </row>
    <row r="1333" ht="22.5" hidden="1" customHeight="1">
      <c r="A1333" s="28"/>
      <c r="B1333" s="28" t="str">
        <f>VLOOKUP(A1333,'2025'!C:D,2)</f>
        <v>#N/A</v>
      </c>
      <c r="C1333" s="28"/>
      <c r="D1333" s="28"/>
      <c r="E1333" s="28"/>
      <c r="F1333" s="28"/>
      <c r="G1333" s="76"/>
      <c r="H1333" s="76"/>
      <c r="I1333" s="76"/>
      <c r="J1333" s="76"/>
      <c r="K1333" s="76"/>
      <c r="L1333" s="76"/>
      <c r="M1333" s="76"/>
      <c r="N1333" s="76"/>
      <c r="O1333" s="76"/>
      <c r="P1333" s="76"/>
      <c r="Q1333" s="76"/>
      <c r="R1333" s="76"/>
      <c r="S1333" s="76"/>
      <c r="T1333" s="76"/>
      <c r="U1333" s="76"/>
      <c r="V1333" s="76"/>
      <c r="W1333" s="76"/>
      <c r="X1333" s="76"/>
      <c r="Y1333" s="76"/>
      <c r="Z1333" s="76"/>
      <c r="AA1333" s="76"/>
      <c r="AB1333" s="76"/>
      <c r="AC1333" s="76"/>
      <c r="AD1333" s="76"/>
    </row>
    <row r="1334" ht="22.5" hidden="1" customHeight="1">
      <c r="A1334" s="28"/>
      <c r="B1334" s="28" t="str">
        <f>VLOOKUP(A1334,'2025'!C:D,2)</f>
        <v>#N/A</v>
      </c>
      <c r="C1334" s="28"/>
      <c r="D1334" s="28"/>
      <c r="E1334" s="28"/>
      <c r="F1334" s="28"/>
      <c r="G1334" s="76"/>
      <c r="H1334" s="76"/>
      <c r="I1334" s="76"/>
      <c r="J1334" s="76"/>
      <c r="K1334" s="76"/>
      <c r="L1334" s="76"/>
      <c r="M1334" s="76"/>
      <c r="N1334" s="76"/>
      <c r="O1334" s="76"/>
      <c r="P1334" s="76"/>
      <c r="Q1334" s="76"/>
      <c r="R1334" s="76"/>
      <c r="S1334" s="76"/>
      <c r="T1334" s="76"/>
      <c r="U1334" s="76"/>
      <c r="V1334" s="76"/>
      <c r="W1334" s="76"/>
      <c r="X1334" s="76"/>
      <c r="Y1334" s="76"/>
      <c r="Z1334" s="76"/>
      <c r="AA1334" s="76"/>
      <c r="AB1334" s="76"/>
      <c r="AC1334" s="76"/>
      <c r="AD1334" s="76"/>
    </row>
    <row r="1335" ht="22.5" hidden="1" customHeight="1">
      <c r="A1335" s="28"/>
      <c r="B1335" s="28" t="str">
        <f>VLOOKUP(A1335,'2025'!C:D,2)</f>
        <v>#N/A</v>
      </c>
      <c r="C1335" s="28"/>
      <c r="D1335" s="28"/>
      <c r="E1335" s="28"/>
      <c r="F1335" s="28"/>
      <c r="G1335" s="76"/>
      <c r="H1335" s="76"/>
      <c r="I1335" s="76"/>
      <c r="J1335" s="76"/>
      <c r="K1335" s="76"/>
      <c r="L1335" s="76"/>
      <c r="M1335" s="76"/>
      <c r="N1335" s="76"/>
      <c r="O1335" s="76"/>
      <c r="P1335" s="76"/>
      <c r="Q1335" s="76"/>
      <c r="R1335" s="76"/>
      <c r="S1335" s="76"/>
      <c r="T1335" s="76"/>
      <c r="U1335" s="76"/>
      <c r="V1335" s="76"/>
      <c r="W1335" s="76"/>
      <c r="X1335" s="76"/>
      <c r="Y1335" s="76"/>
      <c r="Z1335" s="76"/>
      <c r="AA1335" s="76"/>
      <c r="AB1335" s="76"/>
      <c r="AC1335" s="76"/>
      <c r="AD1335" s="76"/>
    </row>
    <row r="1336" ht="22.5" hidden="1" customHeight="1">
      <c r="A1336" s="28"/>
      <c r="B1336" s="28" t="str">
        <f>VLOOKUP(A1336,'2025'!C:D,2)</f>
        <v>#N/A</v>
      </c>
      <c r="C1336" s="28"/>
      <c r="D1336" s="28"/>
      <c r="E1336" s="28"/>
      <c r="F1336" s="28"/>
      <c r="G1336" s="76"/>
      <c r="H1336" s="76"/>
      <c r="I1336" s="76"/>
      <c r="J1336" s="76"/>
      <c r="K1336" s="76"/>
      <c r="L1336" s="76"/>
      <c r="M1336" s="76"/>
      <c r="N1336" s="76"/>
      <c r="O1336" s="76"/>
      <c r="P1336" s="76"/>
      <c r="Q1336" s="76"/>
      <c r="R1336" s="76"/>
      <c r="S1336" s="76"/>
      <c r="T1336" s="76"/>
      <c r="U1336" s="76"/>
      <c r="V1336" s="76"/>
      <c r="W1336" s="76"/>
      <c r="X1336" s="76"/>
      <c r="Y1336" s="76"/>
      <c r="Z1336" s="76"/>
      <c r="AA1336" s="76"/>
      <c r="AB1336" s="76"/>
      <c r="AC1336" s="76"/>
      <c r="AD1336" s="76"/>
    </row>
    <row r="1337" ht="22.5" hidden="1" customHeight="1">
      <c r="A1337" s="28"/>
      <c r="B1337" s="28" t="str">
        <f>VLOOKUP(A1337,'2025'!C:D,2)</f>
        <v>#N/A</v>
      </c>
      <c r="C1337" s="28"/>
      <c r="D1337" s="28"/>
      <c r="E1337" s="28"/>
      <c r="F1337" s="28"/>
      <c r="G1337" s="76"/>
      <c r="H1337" s="76"/>
      <c r="I1337" s="76"/>
      <c r="J1337" s="76"/>
      <c r="K1337" s="76"/>
      <c r="L1337" s="76"/>
      <c r="M1337" s="76"/>
      <c r="N1337" s="76"/>
      <c r="O1337" s="76"/>
      <c r="P1337" s="76"/>
      <c r="Q1337" s="76"/>
      <c r="R1337" s="76"/>
      <c r="S1337" s="76"/>
      <c r="T1337" s="76"/>
      <c r="U1337" s="76"/>
      <c r="V1337" s="76"/>
      <c r="W1337" s="76"/>
      <c r="X1337" s="76"/>
      <c r="Y1337" s="76"/>
      <c r="Z1337" s="76"/>
      <c r="AA1337" s="76"/>
      <c r="AB1337" s="76"/>
      <c r="AC1337" s="76"/>
      <c r="AD1337" s="76"/>
    </row>
    <row r="1338" ht="22.5" hidden="1" customHeight="1">
      <c r="A1338" s="28"/>
      <c r="B1338" s="28" t="str">
        <f>VLOOKUP(A1338,'2025'!C:D,2)</f>
        <v>#N/A</v>
      </c>
      <c r="C1338" s="28"/>
      <c r="D1338" s="28"/>
      <c r="E1338" s="28"/>
      <c r="F1338" s="28"/>
      <c r="G1338" s="76"/>
      <c r="H1338" s="76"/>
      <c r="I1338" s="76"/>
      <c r="J1338" s="76"/>
      <c r="K1338" s="76"/>
      <c r="L1338" s="76"/>
      <c r="M1338" s="76"/>
      <c r="N1338" s="76"/>
      <c r="O1338" s="76"/>
      <c r="P1338" s="76"/>
      <c r="Q1338" s="76"/>
      <c r="R1338" s="76"/>
      <c r="S1338" s="76"/>
      <c r="T1338" s="76"/>
      <c r="U1338" s="76"/>
      <c r="V1338" s="76"/>
      <c r="W1338" s="76"/>
      <c r="X1338" s="76"/>
      <c r="Y1338" s="76"/>
      <c r="Z1338" s="76"/>
      <c r="AA1338" s="76"/>
      <c r="AB1338" s="76"/>
      <c r="AC1338" s="76"/>
      <c r="AD1338" s="76"/>
    </row>
    <row r="1339" ht="22.5" hidden="1" customHeight="1">
      <c r="A1339" s="28"/>
      <c r="B1339" s="28" t="str">
        <f>VLOOKUP(A1339,'2025'!C:D,2)</f>
        <v>#N/A</v>
      </c>
      <c r="C1339" s="28"/>
      <c r="D1339" s="28"/>
      <c r="E1339" s="28"/>
      <c r="F1339" s="28"/>
      <c r="G1339" s="76"/>
      <c r="H1339" s="76"/>
      <c r="I1339" s="76"/>
      <c r="J1339" s="76"/>
      <c r="K1339" s="76"/>
      <c r="L1339" s="76"/>
      <c r="M1339" s="76"/>
      <c r="N1339" s="76"/>
      <c r="O1339" s="76"/>
      <c r="P1339" s="76"/>
      <c r="Q1339" s="76"/>
      <c r="R1339" s="76"/>
      <c r="S1339" s="76"/>
      <c r="T1339" s="76"/>
      <c r="U1339" s="76"/>
      <c r="V1339" s="76"/>
      <c r="W1339" s="76"/>
      <c r="X1339" s="76"/>
      <c r="Y1339" s="76"/>
      <c r="Z1339" s="76"/>
      <c r="AA1339" s="76"/>
      <c r="AB1339" s="76"/>
      <c r="AC1339" s="76"/>
      <c r="AD1339" s="76"/>
    </row>
    <row r="1340" ht="22.5" hidden="1" customHeight="1">
      <c r="A1340" s="28"/>
      <c r="B1340" s="28" t="str">
        <f>VLOOKUP(A1340,'2025'!C:D,2)</f>
        <v>#N/A</v>
      </c>
      <c r="C1340" s="28"/>
      <c r="D1340" s="28"/>
      <c r="E1340" s="28"/>
      <c r="F1340" s="28"/>
      <c r="G1340" s="76"/>
      <c r="H1340" s="76"/>
      <c r="I1340" s="76"/>
      <c r="J1340" s="76"/>
      <c r="K1340" s="76"/>
      <c r="L1340" s="76"/>
      <c r="M1340" s="76"/>
      <c r="N1340" s="76"/>
      <c r="O1340" s="76"/>
      <c r="P1340" s="76"/>
      <c r="Q1340" s="76"/>
      <c r="R1340" s="76"/>
      <c r="S1340" s="76"/>
      <c r="T1340" s="76"/>
      <c r="U1340" s="76"/>
      <c r="V1340" s="76"/>
      <c r="W1340" s="76"/>
      <c r="X1340" s="76"/>
      <c r="Y1340" s="76"/>
      <c r="Z1340" s="76"/>
      <c r="AA1340" s="76"/>
      <c r="AB1340" s="76"/>
      <c r="AC1340" s="76"/>
      <c r="AD1340" s="76"/>
    </row>
    <row r="1341" ht="22.5" hidden="1" customHeight="1">
      <c r="A1341" s="28"/>
      <c r="B1341" s="28" t="str">
        <f>VLOOKUP(A1341,'2025'!C:D,2)</f>
        <v>#N/A</v>
      </c>
      <c r="C1341" s="28"/>
      <c r="D1341" s="28"/>
      <c r="E1341" s="28"/>
      <c r="F1341" s="28"/>
      <c r="G1341" s="76"/>
      <c r="H1341" s="76"/>
      <c r="I1341" s="76"/>
      <c r="J1341" s="76"/>
      <c r="K1341" s="76"/>
      <c r="L1341" s="76"/>
      <c r="M1341" s="76"/>
      <c r="N1341" s="76"/>
      <c r="O1341" s="76"/>
      <c r="P1341" s="76"/>
      <c r="Q1341" s="76"/>
      <c r="R1341" s="76"/>
      <c r="S1341" s="76"/>
      <c r="T1341" s="76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76"/>
    </row>
    <row r="1342" ht="22.5" hidden="1" customHeight="1">
      <c r="A1342" s="28"/>
      <c r="B1342" s="28" t="str">
        <f>VLOOKUP(A1342,'2025'!C:D,2)</f>
        <v>#N/A</v>
      </c>
      <c r="C1342" s="28"/>
      <c r="D1342" s="28"/>
      <c r="E1342" s="28"/>
      <c r="F1342" s="28"/>
      <c r="G1342" s="76"/>
      <c r="H1342" s="76"/>
      <c r="I1342" s="76"/>
      <c r="J1342" s="76"/>
      <c r="K1342" s="76"/>
      <c r="L1342" s="76"/>
      <c r="M1342" s="76"/>
      <c r="N1342" s="76"/>
      <c r="O1342" s="76"/>
      <c r="P1342" s="76"/>
      <c r="Q1342" s="76"/>
      <c r="R1342" s="76"/>
      <c r="S1342" s="76"/>
      <c r="T1342" s="76"/>
      <c r="U1342" s="76"/>
      <c r="V1342" s="76"/>
      <c r="W1342" s="76"/>
      <c r="X1342" s="76"/>
      <c r="Y1342" s="76"/>
      <c r="Z1342" s="76"/>
      <c r="AA1342" s="76"/>
      <c r="AB1342" s="76"/>
      <c r="AC1342" s="76"/>
      <c r="AD1342" s="76"/>
    </row>
    <row r="1343" ht="22.5" hidden="1" customHeight="1">
      <c r="A1343" s="28"/>
      <c r="B1343" s="28" t="str">
        <f>VLOOKUP(A1343,'2025'!C:D,2)</f>
        <v>#N/A</v>
      </c>
      <c r="C1343" s="28"/>
      <c r="D1343" s="28"/>
      <c r="E1343" s="28"/>
      <c r="F1343" s="28"/>
      <c r="G1343" s="76"/>
      <c r="H1343" s="76"/>
      <c r="I1343" s="76"/>
      <c r="J1343" s="76"/>
      <c r="K1343" s="76"/>
      <c r="L1343" s="76"/>
      <c r="M1343" s="76"/>
      <c r="N1343" s="76"/>
      <c r="O1343" s="76"/>
      <c r="P1343" s="76"/>
      <c r="Q1343" s="76"/>
      <c r="R1343" s="76"/>
      <c r="S1343" s="76"/>
      <c r="T1343" s="76"/>
      <c r="U1343" s="76"/>
      <c r="V1343" s="76"/>
      <c r="W1343" s="76"/>
      <c r="X1343" s="76"/>
      <c r="Y1343" s="76"/>
      <c r="Z1343" s="76"/>
      <c r="AA1343" s="76"/>
      <c r="AB1343" s="76"/>
      <c r="AC1343" s="76"/>
      <c r="AD1343" s="76"/>
    </row>
    <row r="1344" ht="22.5" hidden="1" customHeight="1">
      <c r="A1344" s="28"/>
      <c r="B1344" s="28" t="str">
        <f>VLOOKUP(A1344,'2025'!C:D,2)</f>
        <v>#N/A</v>
      </c>
      <c r="C1344" s="28"/>
      <c r="D1344" s="28"/>
      <c r="E1344" s="28"/>
      <c r="F1344" s="28"/>
      <c r="G1344" s="76"/>
      <c r="H1344" s="76"/>
      <c r="I1344" s="76"/>
      <c r="J1344" s="76"/>
      <c r="K1344" s="76"/>
      <c r="L1344" s="76"/>
      <c r="M1344" s="76"/>
      <c r="N1344" s="76"/>
      <c r="O1344" s="76"/>
      <c r="P1344" s="76"/>
      <c r="Q1344" s="76"/>
      <c r="R1344" s="76"/>
      <c r="S1344" s="76"/>
      <c r="T1344" s="76"/>
      <c r="U1344" s="76"/>
      <c r="V1344" s="76"/>
      <c r="W1344" s="76"/>
      <c r="X1344" s="76"/>
      <c r="Y1344" s="76"/>
      <c r="Z1344" s="76"/>
      <c r="AA1344" s="76"/>
      <c r="AB1344" s="76"/>
      <c r="AC1344" s="76"/>
      <c r="AD1344" s="76"/>
    </row>
    <row r="1345" ht="22.5" hidden="1" customHeight="1">
      <c r="A1345" s="28"/>
      <c r="B1345" s="28" t="str">
        <f>VLOOKUP(A1345,'2025'!C:D,2)</f>
        <v>#N/A</v>
      </c>
      <c r="C1345" s="28"/>
      <c r="D1345" s="28"/>
      <c r="E1345" s="28"/>
      <c r="F1345" s="28"/>
      <c r="G1345" s="76"/>
      <c r="H1345" s="76"/>
      <c r="I1345" s="76"/>
      <c r="J1345" s="76"/>
      <c r="K1345" s="76"/>
      <c r="L1345" s="76"/>
      <c r="M1345" s="76"/>
      <c r="N1345" s="76"/>
      <c r="O1345" s="76"/>
      <c r="P1345" s="76"/>
      <c r="Q1345" s="76"/>
      <c r="R1345" s="76"/>
      <c r="S1345" s="76"/>
      <c r="T1345" s="76"/>
      <c r="U1345" s="76"/>
      <c r="V1345" s="76"/>
      <c r="W1345" s="76"/>
      <c r="X1345" s="76"/>
      <c r="Y1345" s="76"/>
      <c r="Z1345" s="76"/>
      <c r="AA1345" s="76"/>
      <c r="AB1345" s="76"/>
      <c r="AC1345" s="76"/>
      <c r="AD1345" s="76"/>
    </row>
  </sheetData>
  <conditionalFormatting sqref="U1">
    <cfRule type="cellIs" dxfId="0" priority="1" operator="greaterThan">
      <formula>0</formula>
    </cfRule>
  </conditionalFormatting>
  <conditionalFormatting sqref="B1:S1345 V1:V2 T2:U2 W2:X2 Y2:Y527 T5:X5 T144:T609 U265:U609 V265:X563 Z337:Z572 AA337:AD667">
    <cfRule type="notContainsBlanks" dxfId="0" priority="2">
      <formula>LEN(TRIM(B1))&gt;0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13"/>
    <col customWidth="1" min="2" max="2" width="11.75"/>
    <col customWidth="1" min="3" max="3" width="14.75"/>
    <col customWidth="1" min="4" max="5" width="16.0"/>
    <col customWidth="1" min="6" max="6" width="13.13"/>
    <col customWidth="1" min="7" max="7" width="11.25"/>
    <col customWidth="1" min="8" max="8" width="13.88"/>
    <col customWidth="1" min="9" max="9" width="15.63"/>
    <col customWidth="1" min="10" max="10" width="14.38"/>
    <col customWidth="1" hidden="1" min="11" max="11" width="16.25"/>
    <col customWidth="1" min="12" max="12" width="12.5"/>
    <col customWidth="1" hidden="1" min="13" max="13" width="13.88"/>
    <col customWidth="1" min="14" max="14" width="13.5"/>
    <col customWidth="1" hidden="1" min="15" max="15" width="14.5"/>
    <col customWidth="1" min="16" max="16" width="16.88"/>
    <col customWidth="1" min="17" max="17" width="13.13"/>
    <col customWidth="1" min="18" max="18" width="16.13"/>
    <col customWidth="1" min="19" max="19" width="13.88"/>
    <col customWidth="1" hidden="1" min="20" max="20" width="15.38"/>
    <col customWidth="1" min="21" max="21" width="13.75"/>
    <col customWidth="1" min="22" max="22" width="14.25"/>
  </cols>
  <sheetData>
    <row r="1" ht="22.5" customHeight="1">
      <c r="A1" s="23" t="s">
        <v>34</v>
      </c>
      <c r="B1" s="24" t="s">
        <v>0</v>
      </c>
      <c r="C1" s="80" t="s">
        <v>3</v>
      </c>
      <c r="D1" s="24" t="s">
        <v>39</v>
      </c>
      <c r="E1" s="80" t="s">
        <v>78</v>
      </c>
      <c r="F1" s="80" t="s">
        <v>40</v>
      </c>
      <c r="G1" s="24" t="s">
        <v>41</v>
      </c>
      <c r="H1" s="24" t="s">
        <v>42</v>
      </c>
      <c r="I1" s="24" t="s">
        <v>43</v>
      </c>
      <c r="J1" s="24" t="s">
        <v>44</v>
      </c>
      <c r="K1" s="24" t="s">
        <v>45</v>
      </c>
      <c r="L1" s="24" t="s">
        <v>46</v>
      </c>
      <c r="M1" s="24" t="s">
        <v>47</v>
      </c>
      <c r="N1" s="24" t="s">
        <v>48</v>
      </c>
      <c r="O1" s="24" t="s">
        <v>49</v>
      </c>
      <c r="P1" s="24" t="s">
        <v>50</v>
      </c>
      <c r="Q1" s="24" t="s">
        <v>51</v>
      </c>
      <c r="R1" s="68" t="s">
        <v>52</v>
      </c>
      <c r="S1" s="24" t="s">
        <v>53</v>
      </c>
      <c r="T1" s="68" t="s">
        <v>54</v>
      </c>
      <c r="U1" s="24" t="s">
        <v>59</v>
      </c>
      <c r="V1" s="68" t="s">
        <v>60</v>
      </c>
      <c r="W1" s="78" t="s">
        <v>62</v>
      </c>
      <c r="X1" s="70" t="s">
        <v>66</v>
      </c>
      <c r="Y1" s="71" t="s">
        <v>67</v>
      </c>
      <c r="Z1" s="72" t="s">
        <v>68</v>
      </c>
      <c r="AA1" s="72" t="s">
        <v>69</v>
      </c>
      <c r="AB1" s="73" t="s">
        <v>70</v>
      </c>
      <c r="AC1" s="73" t="s">
        <v>76</v>
      </c>
      <c r="AD1" s="72" t="s">
        <v>72</v>
      </c>
      <c r="AE1" s="72" t="s">
        <v>73</v>
      </c>
      <c r="AF1" s="72" t="s">
        <v>74</v>
      </c>
      <c r="AG1" s="73" t="s">
        <v>75</v>
      </c>
    </row>
    <row r="2" ht="22.5" hidden="1" customHeight="1">
      <c r="A2" s="25">
        <v>45597.0</v>
      </c>
      <c r="B2" s="100">
        <f t="array" ref="B2">IFNA(IFNA(INDEX('2025'!$A$1:$AAA$1000,
                      MATCH($A2,'2025'!$C$1:$C$1000,0), 
                      MATCH($B$1,'2025'!$A$1:$AAA$1,0)),
                INDEX('2024'!$A$1:$AAA$1000, 
                      MATCH($A2,'2024'!$C$1:$C$1000,0), 
                      MATCH($B$1,'2024'!$A$1:$AAA$1,0))),
)</f>
        <v>55</v>
      </c>
      <c r="C2" s="101">
        <f>$B2*'Points_%'!B2</f>
        <v>1.1</v>
      </c>
      <c r="D2" s="101">
        <f>$B2*'Points_%'!C2</f>
        <v>3.633707865</v>
      </c>
      <c r="E2" s="101"/>
      <c r="F2" s="101">
        <f>$B2*'Points_%'!D2</f>
        <v>3.633707865</v>
      </c>
      <c r="G2" s="101">
        <f>$B2*'Points_%'!E2</f>
        <v>3.633707865</v>
      </c>
      <c r="H2" s="101">
        <f>$B2*'Points_%'!F2</f>
        <v>10.59831461</v>
      </c>
      <c r="I2" s="101">
        <f>$B2*'Points_%'!G2</f>
        <v>9.084269663</v>
      </c>
      <c r="J2" s="101">
        <f>$B2*'Points_%'!H2</f>
        <v>0</v>
      </c>
      <c r="K2" s="101">
        <f>$B2*'Points_%'!I2</f>
        <v>1.816853933</v>
      </c>
      <c r="L2" s="101">
        <f>$B2*'Points_%'!J2</f>
        <v>0</v>
      </c>
      <c r="M2" s="101">
        <f>$B2*'Points_%'!K2</f>
        <v>0</v>
      </c>
      <c r="N2" s="101">
        <f>$B2*'Points_%'!L2</f>
        <v>5.450561798</v>
      </c>
      <c r="O2" s="101">
        <f>$B2*'Points_%'!M2</f>
        <v>0</v>
      </c>
      <c r="P2" s="101">
        <f>$B2*'Points_%'!N2</f>
        <v>10.59831461</v>
      </c>
      <c r="Q2" s="101">
        <f>$B2*'Points_%'!O2</f>
        <v>0</v>
      </c>
      <c r="R2" s="101">
        <f>$B2*'Points_%'!P2</f>
        <v>5.450561798</v>
      </c>
      <c r="S2" s="101">
        <f>$B2*'Points_%'!Q2</f>
        <v>0</v>
      </c>
      <c r="T2" s="101">
        <f>$B2*'Points_%'!R2</f>
        <v>0</v>
      </c>
      <c r="U2" s="101">
        <f>$B2*'Points_%'!S2</f>
        <v>0</v>
      </c>
      <c r="V2" s="101">
        <f>$B2*'Points_%'!T2</f>
        <v>0</v>
      </c>
      <c r="W2" s="102"/>
      <c r="X2" s="76"/>
      <c r="Y2" s="76"/>
      <c r="Z2" s="76"/>
      <c r="AA2" s="76"/>
      <c r="AB2" s="103">
        <f>IFERROR(Points!Z2/SUM(Points!$B2:$AAD2),)*(1-$B2)</f>
        <v>0</v>
      </c>
      <c r="AC2" s="76"/>
      <c r="AD2" s="76"/>
      <c r="AE2" s="76"/>
      <c r="AF2" s="76"/>
      <c r="AG2" s="76"/>
    </row>
    <row r="3" ht="22.5" hidden="1" customHeight="1">
      <c r="A3" s="25">
        <f t="shared" ref="A3:A781" si="1">A2+1</f>
        <v>45598</v>
      </c>
      <c r="B3" s="100">
        <f t="array" ref="B3">IFNA(IFNA(INDEX('2025'!$A$1:$AAA$1000,
                      MATCH($A3,'2025'!$C$1:$C$1000,0), 
                      MATCH($B$1,'2025'!$A$1:$AAA$1,0)),
                INDEX('2024'!$A$1:$AAA$1000, 
                      MATCH($A3,'2024'!$C$1:$C$1000,0), 
                      MATCH($B$1,'2024'!$A$1:$AAA$1,0))),
)</f>
        <v>65</v>
      </c>
      <c r="C3" s="101">
        <f>$B3*'Points_%'!B3</f>
        <v>1.3</v>
      </c>
      <c r="D3" s="101">
        <f>$B3*'Points_%'!C3</f>
        <v>4.437735849</v>
      </c>
      <c r="E3" s="101"/>
      <c r="F3" s="101">
        <f>$B3*'Points_%'!D3</f>
        <v>4.437735849</v>
      </c>
      <c r="G3" s="101">
        <f>$B3*'Points_%'!E3</f>
        <v>4.437735849</v>
      </c>
      <c r="H3" s="101">
        <f>$B3*'Points_%'!F3</f>
        <v>12.94339623</v>
      </c>
      <c r="I3" s="101">
        <f>$B3*'Points_%'!G3</f>
        <v>11.09433962</v>
      </c>
      <c r="J3" s="101">
        <f>$B3*'Points_%'!H3</f>
        <v>7.396226415</v>
      </c>
      <c r="K3" s="101">
        <f>$B3*'Points_%'!I3</f>
        <v>0</v>
      </c>
      <c r="L3" s="101">
        <f>$B3*'Points_%'!J3</f>
        <v>0</v>
      </c>
      <c r="M3" s="101">
        <f>$B3*'Points_%'!K3</f>
        <v>0</v>
      </c>
      <c r="N3" s="101">
        <f>$B3*'Points_%'!L3</f>
        <v>5.824528302</v>
      </c>
      <c r="O3" s="101">
        <f>$B3*'Points_%'!M3</f>
        <v>0</v>
      </c>
      <c r="P3" s="101">
        <f>$B3*'Points_%'!N3</f>
        <v>6.471698113</v>
      </c>
      <c r="Q3" s="101">
        <f>$B3*'Points_%'!O3</f>
        <v>0</v>
      </c>
      <c r="R3" s="101">
        <f>$B3*'Points_%'!P3</f>
        <v>6.656603774</v>
      </c>
      <c r="S3" s="101">
        <f>$B3*'Points_%'!Q3</f>
        <v>0</v>
      </c>
      <c r="T3" s="101">
        <f>$B3*'Points_%'!R3</f>
        <v>0</v>
      </c>
      <c r="U3" s="101">
        <f>$B3*'Points_%'!S3</f>
        <v>0</v>
      </c>
      <c r="V3" s="101">
        <f>$B3*'Points_%'!T3</f>
        <v>0</v>
      </c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</row>
    <row r="4" ht="22.5" hidden="1" customHeight="1">
      <c r="A4" s="25">
        <f t="shared" si="1"/>
        <v>45599</v>
      </c>
      <c r="B4" s="100">
        <f t="array" ref="B4">IFNA(IFNA(INDEX('2025'!$A$1:$AAA$1000,
                      MATCH($A4,'2025'!$C$1:$C$1000,0), 
                      MATCH($B$1,'2025'!$A$1:$AAA$1,0)),
                INDEX('2024'!$A$1:$AAA$1000, 
                      MATCH($A4,'2024'!$C$1:$C$1000,0), 
                      MATCH($B$1,'2024'!$A$1:$AAA$1,0))),
)</f>
        <v>82</v>
      </c>
      <c r="C4" s="101">
        <f>$B4*'Points_%'!B4</f>
        <v>1.64</v>
      </c>
      <c r="D4" s="101">
        <f>$B4*'Points_%'!C4</f>
        <v>4.87030303</v>
      </c>
      <c r="E4" s="101"/>
      <c r="F4" s="101">
        <f>$B4*'Points_%'!D4</f>
        <v>4.87030303</v>
      </c>
      <c r="G4" s="101">
        <f>$B4*'Points_%'!E4</f>
        <v>4.87030303</v>
      </c>
      <c r="H4" s="101">
        <f>$B4*'Points_%'!F4</f>
        <v>14.20505051</v>
      </c>
      <c r="I4" s="101">
        <f>$B4*'Points_%'!G4</f>
        <v>12.17575758</v>
      </c>
      <c r="J4" s="101">
        <f>$B4*'Points_%'!H4</f>
        <v>8.117171717</v>
      </c>
      <c r="K4" s="101">
        <f>$B4*'Points_%'!I4</f>
        <v>2.435151515</v>
      </c>
      <c r="L4" s="101">
        <f>$B4*'Points_%'!J4</f>
        <v>0</v>
      </c>
      <c r="M4" s="101">
        <f>$B4*'Points_%'!K4</f>
        <v>0</v>
      </c>
      <c r="N4" s="101">
        <f>$B4*'Points_%'!L4</f>
        <v>7.305454545</v>
      </c>
      <c r="O4" s="101">
        <f>$B4*'Points_%'!M4</f>
        <v>0</v>
      </c>
      <c r="P4" s="101">
        <f>$B4*'Points_%'!N4</f>
        <v>14.20505051</v>
      </c>
      <c r="Q4" s="101">
        <f>$B4*'Points_%'!O4</f>
        <v>0</v>
      </c>
      <c r="R4" s="101">
        <f>$B4*'Points_%'!P4</f>
        <v>7.305454545</v>
      </c>
      <c r="S4" s="101">
        <f>$B4*'Points_%'!Q4</f>
        <v>0</v>
      </c>
      <c r="T4" s="101">
        <f>$B4*'Points_%'!R4</f>
        <v>0</v>
      </c>
      <c r="U4" s="101">
        <f>$B4*'Points_%'!S4</f>
        <v>0</v>
      </c>
      <c r="V4" s="101">
        <f>$B4*'Points_%'!T4</f>
        <v>0</v>
      </c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</row>
    <row r="5" ht="22.5" hidden="1" customHeight="1">
      <c r="A5" s="25">
        <f t="shared" si="1"/>
        <v>45600</v>
      </c>
      <c r="B5" s="100" t="str">
        <f t="array" ref="B5">IFNA(IFNA(INDEX('2025'!$A$1:$AAA$1000,
                      MATCH($A5,'2025'!$C$1:$C$1000,0), 
                      MATCH($B$1,'2025'!$A$1:$AAA$1,0)),
                INDEX('2024'!$A$1:$AAA$1000, 
                      MATCH($A5,'2024'!$C$1:$C$1000,0), 
                      MATCH($B$1,'2024'!$A$1:$AAA$1,0))),
)</f>
        <v/>
      </c>
      <c r="C5" s="101">
        <f>$B5*'Points_%'!B5</f>
        <v>0</v>
      </c>
      <c r="D5" s="101">
        <f>$B5*'Points_%'!C5</f>
        <v>0</v>
      </c>
      <c r="E5" s="101"/>
      <c r="F5" s="101">
        <f>$B5*'Points_%'!D5</f>
        <v>0</v>
      </c>
      <c r="G5" s="101">
        <f>$B5*'Points_%'!E5</f>
        <v>0</v>
      </c>
      <c r="H5" s="101">
        <f>$B5*'Points_%'!F5</f>
        <v>0</v>
      </c>
      <c r="I5" s="101">
        <f>$B5*'Points_%'!G5</f>
        <v>0</v>
      </c>
      <c r="J5" s="101">
        <f>$B5*'Points_%'!H5</f>
        <v>0</v>
      </c>
      <c r="K5" s="101">
        <f>$B5*'Points_%'!I5</f>
        <v>0</v>
      </c>
      <c r="L5" s="101">
        <f>$B5*'Points_%'!J5</f>
        <v>0</v>
      </c>
      <c r="M5" s="101">
        <f>$B5*'Points_%'!K5</f>
        <v>0</v>
      </c>
      <c r="N5" s="101">
        <f>$B5*'Points_%'!L5</f>
        <v>0</v>
      </c>
      <c r="O5" s="101">
        <f>$B5*'Points_%'!M5</f>
        <v>0</v>
      </c>
      <c r="P5" s="101">
        <f>$B5*'Points_%'!N5</f>
        <v>0</v>
      </c>
      <c r="Q5" s="101">
        <f>$B5*'Points_%'!O5</f>
        <v>0</v>
      </c>
      <c r="R5" s="101">
        <f>$B5*'Points_%'!P5</f>
        <v>0</v>
      </c>
      <c r="S5" s="101">
        <f>$B5*'Points_%'!Q5</f>
        <v>0</v>
      </c>
      <c r="T5" s="101">
        <f>$B5*'Points_%'!R5</f>
        <v>0</v>
      </c>
      <c r="U5" s="101">
        <f>$B5*'Points_%'!S5</f>
        <v>0</v>
      </c>
      <c r="V5" s="101">
        <f>$B5*'Points_%'!T5</f>
        <v>0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</row>
    <row r="6" ht="22.5" hidden="1" customHeight="1">
      <c r="A6" s="25">
        <f t="shared" si="1"/>
        <v>45601</v>
      </c>
      <c r="B6" s="100">
        <f t="array" ref="B6">IFNA(IFNA(INDEX('2025'!$A$1:$AAA$1000,
                      MATCH($A6,'2025'!$C$1:$C$1000,0), 
                      MATCH($B$1,'2025'!$A$1:$AAA$1,0)),
                INDEX('2024'!$A$1:$AAA$1000, 
                      MATCH($A6,'2024'!$C$1:$C$1000,0), 
                      MATCH($B$1,'2024'!$A$1:$AAA$1,0))),
)</f>
        <v>105</v>
      </c>
      <c r="C6" s="101">
        <f>$B6*'Points_%'!B6</f>
        <v>2.1</v>
      </c>
      <c r="D6" s="101">
        <f>$B6*'Points_%'!C6</f>
        <v>6.822099448</v>
      </c>
      <c r="E6" s="101"/>
      <c r="F6" s="101">
        <f>$B6*'Points_%'!D6</f>
        <v>6.822099448</v>
      </c>
      <c r="G6" s="101">
        <f>$B6*'Points_%'!E6</f>
        <v>6.822099448</v>
      </c>
      <c r="H6" s="101">
        <f>$B6*'Points_%'!F6</f>
        <v>19.89779006</v>
      </c>
      <c r="I6" s="101">
        <f>$B6*'Points_%'!G6</f>
        <v>17.05524862</v>
      </c>
      <c r="J6" s="101">
        <f>$B6*'Points_%'!H6</f>
        <v>0</v>
      </c>
      <c r="K6" s="101">
        <f>$B6*'Points_%'!I6</f>
        <v>3.411049724</v>
      </c>
      <c r="L6" s="101">
        <f>$B6*'Points_%'!J6</f>
        <v>0</v>
      </c>
      <c r="M6" s="101">
        <f>$B6*'Points_%'!K6</f>
        <v>0</v>
      </c>
      <c r="N6" s="101">
        <f>$B6*'Points_%'!L6</f>
        <v>10.23314917</v>
      </c>
      <c r="O6" s="101">
        <f>$B6*'Points_%'!M6</f>
        <v>1.705524862</v>
      </c>
      <c r="P6" s="101">
        <f>$B6*'Points_%'!N6</f>
        <v>19.89779006</v>
      </c>
      <c r="Q6" s="101">
        <f>$B6*'Points_%'!O6</f>
        <v>0</v>
      </c>
      <c r="R6" s="101">
        <f>$B6*'Points_%'!P6</f>
        <v>10.23314917</v>
      </c>
      <c r="S6" s="101">
        <f>$B6*'Points_%'!Q6</f>
        <v>0</v>
      </c>
      <c r="T6" s="101">
        <f>$B6*'Points_%'!R6</f>
        <v>0</v>
      </c>
      <c r="U6" s="101">
        <f>$B6*'Points_%'!S6</f>
        <v>0</v>
      </c>
      <c r="V6" s="101">
        <f>$B6*'Points_%'!T6</f>
        <v>0</v>
      </c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</row>
    <row r="7" ht="22.5" hidden="1" customHeight="1">
      <c r="A7" s="25">
        <f t="shared" si="1"/>
        <v>45602</v>
      </c>
      <c r="B7" s="100">
        <f t="array" ref="B7">IFNA(IFNA(INDEX('2025'!$A$1:$AAA$1000,
                      MATCH($A7,'2025'!$C$1:$C$1000,0), 
                      MATCH($B$1,'2025'!$A$1:$AAA$1,0)),
                INDEX('2024'!$A$1:$AAA$1000, 
                      MATCH($A7,'2024'!$C$1:$C$1000,0), 
                      MATCH($B$1,'2024'!$A$1:$AAA$1,0))),
)</f>
        <v>75</v>
      </c>
      <c r="C7" s="101">
        <f>$B7*'Points_%'!B7</f>
        <v>1.5</v>
      </c>
      <c r="D7" s="101">
        <f>$B7*'Points_%'!C7</f>
        <v>2.161764706</v>
      </c>
      <c r="E7" s="101"/>
      <c r="F7" s="101">
        <f>$B7*'Points_%'!D7</f>
        <v>4.323529412</v>
      </c>
      <c r="G7" s="101">
        <f>$B7*'Points_%'!E7</f>
        <v>4.323529412</v>
      </c>
      <c r="H7" s="101">
        <f>$B7*'Points_%'!F7</f>
        <v>12.61029412</v>
      </c>
      <c r="I7" s="101">
        <f>$B7*'Points_%'!G7</f>
        <v>10.80882353</v>
      </c>
      <c r="J7" s="101">
        <f>$B7*'Points_%'!H7</f>
        <v>7.205882353</v>
      </c>
      <c r="K7" s="101">
        <f>$B7*'Points_%'!I7</f>
        <v>2.161764706</v>
      </c>
      <c r="L7" s="101">
        <f>$B7*'Points_%'!J7</f>
        <v>2.161764706</v>
      </c>
      <c r="M7" s="101">
        <f>$B7*'Points_%'!K7</f>
        <v>1.080882353</v>
      </c>
      <c r="N7" s="101">
        <f>$B7*'Points_%'!L7</f>
        <v>6.485294118</v>
      </c>
      <c r="O7" s="101">
        <f>$B7*'Points_%'!M7</f>
        <v>1.080882353</v>
      </c>
      <c r="P7" s="101">
        <f>$B7*'Points_%'!N7</f>
        <v>12.61029412</v>
      </c>
      <c r="Q7" s="101">
        <f>$B7*'Points_%'!O7</f>
        <v>0</v>
      </c>
      <c r="R7" s="101">
        <f>$B7*'Points_%'!P7</f>
        <v>6.485294118</v>
      </c>
      <c r="S7" s="101">
        <f>$B7*'Points_%'!Q7</f>
        <v>0</v>
      </c>
      <c r="T7" s="101">
        <f>$B7*'Points_%'!R7</f>
        <v>0</v>
      </c>
      <c r="U7" s="101">
        <f>$B7*'Points_%'!S7</f>
        <v>0</v>
      </c>
      <c r="V7" s="101">
        <f>$B7*'Points_%'!T7</f>
        <v>0</v>
      </c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</row>
    <row r="8" ht="22.5" hidden="1" customHeight="1">
      <c r="A8" s="25">
        <f t="shared" si="1"/>
        <v>45603</v>
      </c>
      <c r="B8" s="100">
        <f t="array" ref="B8">IFNA(IFNA(INDEX('2025'!$A$1:$AAA$1000,
                      MATCH($A8,'2025'!$C$1:$C$1000,0), 
                      MATCH($B$1,'2025'!$A$1:$AAA$1,0)),
                INDEX('2024'!$A$1:$AAA$1000, 
                      MATCH($A8,'2024'!$C$1:$C$1000,0), 
                      MATCH($B$1,'2024'!$A$1:$AAA$1,0))),
)</f>
        <v>72</v>
      </c>
      <c r="C8" s="101">
        <f>$B8*'Points_%'!B8</f>
        <v>1.44</v>
      </c>
      <c r="D8" s="101">
        <f>$B8*'Points_%'!C8</f>
        <v>4.48</v>
      </c>
      <c r="E8" s="101"/>
      <c r="F8" s="101">
        <f>$B8*'Points_%'!D8</f>
        <v>0</v>
      </c>
      <c r="G8" s="101">
        <f>$B8*'Points_%'!E8</f>
        <v>4.48</v>
      </c>
      <c r="H8" s="101">
        <f>$B8*'Points_%'!F8</f>
        <v>13.06666667</v>
      </c>
      <c r="I8" s="101">
        <f>$B8*'Points_%'!G8</f>
        <v>11.2</v>
      </c>
      <c r="J8" s="101">
        <f>$B8*'Points_%'!H8</f>
        <v>7.466666667</v>
      </c>
      <c r="K8" s="101">
        <f>$B8*'Points_%'!I8</f>
        <v>2.24</v>
      </c>
      <c r="L8" s="101">
        <f>$B8*'Points_%'!J8</f>
        <v>1.12</v>
      </c>
      <c r="M8" s="101">
        <f>$B8*'Points_%'!K8</f>
        <v>0</v>
      </c>
      <c r="N8" s="101">
        <f>$B8*'Points_%'!L8</f>
        <v>6.72</v>
      </c>
      <c r="O8" s="101">
        <f>$B8*'Points_%'!M8</f>
        <v>0</v>
      </c>
      <c r="P8" s="101">
        <f>$B8*'Points_%'!N8</f>
        <v>13.06666667</v>
      </c>
      <c r="Q8" s="101">
        <f>$B8*'Points_%'!O8</f>
        <v>0</v>
      </c>
      <c r="R8" s="101">
        <f>$B8*'Points_%'!P8</f>
        <v>6.72</v>
      </c>
      <c r="S8" s="101">
        <f>$B8*'Points_%'!Q8</f>
        <v>0</v>
      </c>
      <c r="T8" s="101">
        <f>$B8*'Points_%'!R8</f>
        <v>0</v>
      </c>
      <c r="U8" s="101">
        <f>$B8*'Points_%'!S8</f>
        <v>0</v>
      </c>
      <c r="V8" s="101">
        <f>$B8*'Points_%'!T8</f>
        <v>0</v>
      </c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</row>
    <row r="9" ht="22.5" hidden="1" customHeight="1">
      <c r="A9" s="25">
        <f t="shared" si="1"/>
        <v>45604</v>
      </c>
      <c r="B9" s="100">
        <f t="array" ref="B9">IFNA(IFNA(INDEX('2025'!$A$1:$AAA$1000,
                      MATCH($A9,'2025'!$C$1:$C$1000,0), 
                      MATCH($B$1,'2025'!$A$1:$AAA$1,0)),
                INDEX('2024'!$A$1:$AAA$1000, 
                      MATCH($A9,'2024'!$C$1:$C$1000,0), 
                      MATCH($B$1,'2024'!$A$1:$AAA$1,0))),
)</f>
        <v>63</v>
      </c>
      <c r="C9" s="101">
        <f>$B9*'Points_%'!B9</f>
        <v>1.26</v>
      </c>
      <c r="D9" s="101">
        <f>$B9*'Points_%'!C9</f>
        <v>3.85875</v>
      </c>
      <c r="E9" s="101"/>
      <c r="F9" s="101">
        <f>$B9*'Points_%'!D9</f>
        <v>0</v>
      </c>
      <c r="G9" s="101">
        <f>$B9*'Points_%'!E9</f>
        <v>3.85875</v>
      </c>
      <c r="H9" s="101">
        <f>$B9*'Points_%'!F9</f>
        <v>11.2546875</v>
      </c>
      <c r="I9" s="101">
        <f>$B9*'Points_%'!G9</f>
        <v>9.646875</v>
      </c>
      <c r="J9" s="101">
        <f>$B9*'Points_%'!H9</f>
        <v>6.43125</v>
      </c>
      <c r="K9" s="101">
        <f>$B9*'Points_%'!I9</f>
        <v>0.9646875</v>
      </c>
      <c r="L9" s="101">
        <f>$B9*'Points_%'!J9</f>
        <v>0.9646875</v>
      </c>
      <c r="M9" s="101">
        <f>$B9*'Points_%'!K9</f>
        <v>0.9646875</v>
      </c>
      <c r="N9" s="101">
        <f>$B9*'Points_%'!L9</f>
        <v>5.788125</v>
      </c>
      <c r="O9" s="101">
        <f>$B9*'Points_%'!M9</f>
        <v>0.9646875</v>
      </c>
      <c r="P9" s="101">
        <f>$B9*'Points_%'!N9</f>
        <v>11.2546875</v>
      </c>
      <c r="Q9" s="101">
        <f>$B9*'Points_%'!O9</f>
        <v>0</v>
      </c>
      <c r="R9" s="101">
        <f>$B9*'Points_%'!P9</f>
        <v>5.788125</v>
      </c>
      <c r="S9" s="101">
        <f>$B9*'Points_%'!Q9</f>
        <v>0</v>
      </c>
      <c r="T9" s="101">
        <f>$B9*'Points_%'!R9</f>
        <v>0</v>
      </c>
      <c r="U9" s="101">
        <f>$B9*'Points_%'!S9</f>
        <v>0</v>
      </c>
      <c r="V9" s="101">
        <f>$B9*'Points_%'!T9</f>
        <v>0</v>
      </c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</row>
    <row r="10" ht="22.5" hidden="1" customHeight="1">
      <c r="A10" s="25">
        <f t="shared" si="1"/>
        <v>45605</v>
      </c>
      <c r="B10" s="100">
        <f t="array" ref="B10">IFNA(IFNA(INDEX('2025'!$A$1:$AAA$1000,
                      MATCH($A10,'2025'!$C$1:$C$1000,0), 
                      MATCH($B$1,'2025'!$A$1:$AAA$1,0)),
                INDEX('2024'!$A$1:$AAA$1000, 
                      MATCH($A10,'2024'!$C$1:$C$1000,0), 
                      MATCH($B$1,'2024'!$A$1:$AAA$1,0))),
)</f>
        <v>77</v>
      </c>
      <c r="C10" s="101">
        <f>$B10*'Points_%'!B10</f>
        <v>1.54</v>
      </c>
      <c r="D10" s="101">
        <f>$B10*'Points_%'!C10</f>
        <v>5.342300885</v>
      </c>
      <c r="E10" s="101"/>
      <c r="F10" s="101">
        <f>$B10*'Points_%'!D10</f>
        <v>5.342300885</v>
      </c>
      <c r="G10" s="101">
        <f>$B10*'Points_%'!E10</f>
        <v>5.342300885</v>
      </c>
      <c r="H10" s="101">
        <f>$B10*'Points_%'!F10</f>
        <v>15.58171091</v>
      </c>
      <c r="I10" s="101">
        <f>$B10*'Points_%'!G10</f>
        <v>13.35575221</v>
      </c>
      <c r="J10" s="101">
        <f>$B10*'Points_%'!H10</f>
        <v>0</v>
      </c>
      <c r="K10" s="101">
        <f>$B10*'Points_%'!I10</f>
        <v>0</v>
      </c>
      <c r="L10" s="101">
        <f>$B10*'Points_%'!J10</f>
        <v>0</v>
      </c>
      <c r="M10" s="101">
        <f>$B10*'Points_%'!K10</f>
        <v>0</v>
      </c>
      <c r="N10" s="101">
        <f>$B10*'Points_%'!L10</f>
        <v>10.01681416</v>
      </c>
      <c r="O10" s="101">
        <f>$B10*'Points_%'!M10</f>
        <v>1.335575221</v>
      </c>
      <c r="P10" s="101">
        <f>$B10*'Points_%'!N10</f>
        <v>11.12979351</v>
      </c>
      <c r="Q10" s="101">
        <f>$B10*'Points_%'!O10</f>
        <v>0</v>
      </c>
      <c r="R10" s="101">
        <f>$B10*'Points_%'!P10</f>
        <v>8.013451327</v>
      </c>
      <c r="S10" s="101">
        <f>$B10*'Points_%'!Q10</f>
        <v>0</v>
      </c>
      <c r="T10" s="101">
        <f>$B10*'Points_%'!R10</f>
        <v>0</v>
      </c>
      <c r="U10" s="101">
        <f>$B10*'Points_%'!S10</f>
        <v>0</v>
      </c>
      <c r="V10" s="101">
        <f>$B10*'Points_%'!T10</f>
        <v>0</v>
      </c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</row>
    <row r="11" ht="22.5" hidden="1" customHeight="1">
      <c r="A11" s="25">
        <f t="shared" si="1"/>
        <v>45606</v>
      </c>
      <c r="B11" s="100">
        <f t="array" ref="B11">IFNA(IFNA(INDEX('2025'!$A$1:$AAA$1000,
                      MATCH($A11,'2025'!$C$1:$C$1000,0), 
                      MATCH($B$1,'2025'!$A$1:$AAA$1,0)),
                INDEX('2024'!$A$1:$AAA$1000, 
                      MATCH($A11,'2024'!$C$1:$C$1000,0), 
                      MATCH($B$1,'2024'!$A$1:$AAA$1,0))),
)</f>
        <v>64</v>
      </c>
      <c r="C11" s="101">
        <f>$B11*'Points_%'!B11</f>
        <v>1.28</v>
      </c>
      <c r="D11" s="101">
        <f>$B11*'Points_%'!C11</f>
        <v>3.909818182</v>
      </c>
      <c r="E11" s="101"/>
      <c r="F11" s="101">
        <f>$B11*'Points_%'!D11</f>
        <v>3.909818182</v>
      </c>
      <c r="G11" s="101">
        <f>$B11*'Points_%'!E11</f>
        <v>3.909818182</v>
      </c>
      <c r="H11" s="101">
        <f>$B11*'Points_%'!F11</f>
        <v>11.40363636</v>
      </c>
      <c r="I11" s="101">
        <f>$B11*'Points_%'!G11</f>
        <v>9.774545455</v>
      </c>
      <c r="J11" s="101">
        <f>$B11*'Points_%'!H11</f>
        <v>6.516363636</v>
      </c>
      <c r="K11" s="101">
        <f>$B11*'Points_%'!I11</f>
        <v>1.954909091</v>
      </c>
      <c r="L11" s="101">
        <f>$B11*'Points_%'!J11</f>
        <v>0</v>
      </c>
      <c r="M11" s="101">
        <f>$B11*'Points_%'!K11</f>
        <v>0</v>
      </c>
      <c r="N11" s="101">
        <f>$B11*'Points_%'!L11</f>
        <v>7.330909091</v>
      </c>
      <c r="O11" s="101">
        <f>$B11*'Points_%'!M11</f>
        <v>0</v>
      </c>
      <c r="P11" s="101">
        <f>$B11*'Points_%'!N11</f>
        <v>0</v>
      </c>
      <c r="Q11" s="101">
        <f>$B11*'Points_%'!O11</f>
        <v>8.145454545</v>
      </c>
      <c r="R11" s="101">
        <f>$B11*'Points_%'!P11</f>
        <v>5.864727273</v>
      </c>
      <c r="S11" s="101">
        <f>$B11*'Points_%'!Q11</f>
        <v>0</v>
      </c>
      <c r="T11" s="101">
        <f>$B11*'Points_%'!R11</f>
        <v>0</v>
      </c>
      <c r="U11" s="101">
        <f>$B11*'Points_%'!S11</f>
        <v>0</v>
      </c>
      <c r="V11" s="101">
        <f>$B11*'Points_%'!T11</f>
        <v>0</v>
      </c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</row>
    <row r="12" ht="22.5" hidden="1" customHeight="1">
      <c r="A12" s="25">
        <f t="shared" si="1"/>
        <v>45607</v>
      </c>
      <c r="B12" s="100" t="str">
        <f t="array" ref="B12">IFNA(IFNA(INDEX('2025'!$A$1:$AAA$1000,
                      MATCH($A12,'2025'!$C$1:$C$1000,0), 
                      MATCH($B$1,'2025'!$A$1:$AAA$1,0)),
                INDEX('2024'!$A$1:$AAA$1000, 
                      MATCH($A12,'2024'!$C$1:$C$1000,0), 
                      MATCH($B$1,'2024'!$A$1:$AAA$1,0))),
)</f>
        <v/>
      </c>
      <c r="C12" s="101">
        <f>$B12*'Points_%'!B12</f>
        <v>0</v>
      </c>
      <c r="D12" s="101">
        <f>$B12*'Points_%'!C12</f>
        <v>0</v>
      </c>
      <c r="E12" s="101"/>
      <c r="F12" s="101">
        <f>$B12*'Points_%'!D12</f>
        <v>0</v>
      </c>
      <c r="G12" s="101">
        <f>$B12*'Points_%'!E12</f>
        <v>0</v>
      </c>
      <c r="H12" s="101">
        <f>$B12*'Points_%'!F12</f>
        <v>0</v>
      </c>
      <c r="I12" s="101">
        <f>$B12*'Points_%'!G12</f>
        <v>0</v>
      </c>
      <c r="J12" s="101">
        <f>$B12*'Points_%'!H12</f>
        <v>0</v>
      </c>
      <c r="K12" s="101">
        <f>$B12*'Points_%'!I12</f>
        <v>0</v>
      </c>
      <c r="L12" s="101">
        <f>$B12*'Points_%'!J12</f>
        <v>0</v>
      </c>
      <c r="M12" s="101">
        <f>$B12*'Points_%'!K12</f>
        <v>0</v>
      </c>
      <c r="N12" s="101">
        <f>$B12*'Points_%'!L12</f>
        <v>0</v>
      </c>
      <c r="O12" s="101">
        <f>$B12*'Points_%'!M12</f>
        <v>0</v>
      </c>
      <c r="P12" s="101">
        <f>$B12*'Points_%'!N12</f>
        <v>0</v>
      </c>
      <c r="Q12" s="101">
        <f>$B12*'Points_%'!O12</f>
        <v>0</v>
      </c>
      <c r="R12" s="101">
        <f>$B12*'Points_%'!P12</f>
        <v>0</v>
      </c>
      <c r="S12" s="101">
        <f>$B12*'Points_%'!Q12</f>
        <v>0</v>
      </c>
      <c r="T12" s="101">
        <f>$B12*'Points_%'!R12</f>
        <v>0</v>
      </c>
      <c r="U12" s="101">
        <f>$B12*'Points_%'!S12</f>
        <v>0</v>
      </c>
      <c r="V12" s="101">
        <f>$B12*'Points_%'!T12</f>
        <v>0</v>
      </c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</row>
    <row r="13" ht="22.5" hidden="1" customHeight="1">
      <c r="A13" s="25">
        <f t="shared" si="1"/>
        <v>45608</v>
      </c>
      <c r="B13" s="100">
        <f t="array" ref="B13">IFNA(IFNA(INDEX('2025'!$A$1:$AAA$1000,
                      MATCH($A13,'2025'!$C$1:$C$1000,0), 
                      MATCH($B$1,'2025'!$A$1:$AAA$1,0)),
                INDEX('2024'!$A$1:$AAA$1000, 
                      MATCH($A13,'2024'!$C$1:$C$1000,0), 
                      MATCH($B$1,'2024'!$A$1:$AAA$1,0))),
)</f>
        <v>82</v>
      </c>
      <c r="C13" s="101">
        <f>$B13*'Points_%'!B13</f>
        <v>1.64</v>
      </c>
      <c r="D13" s="101">
        <f>$B13*'Points_%'!C13</f>
        <v>5.685849057</v>
      </c>
      <c r="E13" s="101"/>
      <c r="F13" s="101">
        <f>$B13*'Points_%'!D13</f>
        <v>5.685849057</v>
      </c>
      <c r="G13" s="101">
        <f>$B13*'Points_%'!E13</f>
        <v>5.685849057</v>
      </c>
      <c r="H13" s="101">
        <f>$B13*'Points_%'!F13</f>
        <v>13.26698113</v>
      </c>
      <c r="I13" s="101">
        <f>$B13*'Points_%'!G13</f>
        <v>11.37169811</v>
      </c>
      <c r="J13" s="101">
        <f>$B13*'Points_%'!H13</f>
        <v>7.581132075</v>
      </c>
      <c r="K13" s="101">
        <f>$B13*'Points_%'!I13</f>
        <v>0</v>
      </c>
      <c r="L13" s="101">
        <f>$B13*'Points_%'!J13</f>
        <v>0</v>
      </c>
      <c r="M13" s="101">
        <f>$B13*'Points_%'!K13</f>
        <v>0</v>
      </c>
      <c r="N13" s="101">
        <f>$B13*'Points_%'!L13</f>
        <v>6.823018868</v>
      </c>
      <c r="O13" s="101">
        <f>$B13*'Points_%'!M13</f>
        <v>0</v>
      </c>
      <c r="P13" s="101">
        <f>$B13*'Points_%'!N13</f>
        <v>11.37169811</v>
      </c>
      <c r="Q13" s="101">
        <f>$B13*'Points_%'!O13</f>
        <v>0</v>
      </c>
      <c r="R13" s="101">
        <f>$B13*'Points_%'!P13</f>
        <v>6.823018868</v>
      </c>
      <c r="S13" s="101">
        <f>$B13*'Points_%'!Q13</f>
        <v>3.790566038</v>
      </c>
      <c r="T13" s="101">
        <f>$B13*'Points_%'!R13</f>
        <v>2.274339623</v>
      </c>
      <c r="U13" s="101">
        <f>$B13*'Points_%'!S13</f>
        <v>0</v>
      </c>
      <c r="V13" s="101">
        <f>$B13*'Points_%'!T13</f>
        <v>0</v>
      </c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</row>
    <row r="14" ht="22.5" hidden="1" customHeight="1">
      <c r="A14" s="25">
        <f t="shared" si="1"/>
        <v>45609</v>
      </c>
      <c r="B14" s="100">
        <f t="array" ref="B14">IFNA(IFNA(INDEX('2025'!$A$1:$AAA$1000,
                      MATCH($A14,'2025'!$C$1:$C$1000,0), 
                      MATCH($B$1,'2025'!$A$1:$AAA$1,0)),
                INDEX('2024'!$A$1:$AAA$1000, 
                      MATCH($A14,'2024'!$C$1:$C$1000,0), 
                      MATCH($B$1,'2024'!$A$1:$AAA$1,0))),
)</f>
        <v>60</v>
      </c>
      <c r="C14" s="101">
        <f>$B14*'Points_%'!B14</f>
        <v>1.2</v>
      </c>
      <c r="D14" s="101">
        <f>$B14*'Points_%'!C14</f>
        <v>4.846153846</v>
      </c>
      <c r="E14" s="101"/>
      <c r="F14" s="101">
        <f>$B14*'Points_%'!D14</f>
        <v>0</v>
      </c>
      <c r="G14" s="101">
        <f>$B14*'Points_%'!E14</f>
        <v>4.846153846</v>
      </c>
      <c r="H14" s="101">
        <f>$B14*'Points_%'!F14</f>
        <v>11.30769231</v>
      </c>
      <c r="I14" s="101">
        <f>$B14*'Points_%'!G14</f>
        <v>9.692307692</v>
      </c>
      <c r="J14" s="101">
        <f>$B14*'Points_%'!H14</f>
        <v>0</v>
      </c>
      <c r="K14" s="101">
        <f>$B14*'Points_%'!I14</f>
        <v>0</v>
      </c>
      <c r="L14" s="101">
        <f>$B14*'Points_%'!J14</f>
        <v>0</v>
      </c>
      <c r="M14" s="101">
        <f>$B14*'Points_%'!K14</f>
        <v>0</v>
      </c>
      <c r="N14" s="101">
        <f>$B14*'Points_%'!L14</f>
        <v>5.815384615</v>
      </c>
      <c r="O14" s="101">
        <f>$B14*'Points_%'!M14</f>
        <v>0</v>
      </c>
      <c r="P14" s="101">
        <f>$B14*'Points_%'!N14</f>
        <v>11.30769231</v>
      </c>
      <c r="Q14" s="101">
        <f>$B14*'Points_%'!O14</f>
        <v>0</v>
      </c>
      <c r="R14" s="101">
        <f>$B14*'Points_%'!P14</f>
        <v>5.815384615</v>
      </c>
      <c r="S14" s="101">
        <f>$B14*'Points_%'!Q14</f>
        <v>3.230769231</v>
      </c>
      <c r="T14" s="101">
        <f>$B14*'Points_%'!R14</f>
        <v>1.938461538</v>
      </c>
      <c r="U14" s="101">
        <f>$B14*'Points_%'!S14</f>
        <v>0</v>
      </c>
      <c r="V14" s="101">
        <f>$B14*'Points_%'!T14</f>
        <v>0</v>
      </c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</row>
    <row r="15" ht="22.5" hidden="1" customHeight="1">
      <c r="A15" s="25">
        <f t="shared" si="1"/>
        <v>45610</v>
      </c>
      <c r="B15" s="100">
        <f t="array" ref="B15">IFNA(IFNA(INDEX('2025'!$A$1:$AAA$1000,
                      MATCH($A15,'2025'!$C$1:$C$1000,0), 
                      MATCH($B$1,'2025'!$A$1:$AAA$1,0)),
                INDEX('2024'!$A$1:$AAA$1000, 
                      MATCH($A15,'2024'!$C$1:$C$1000,0), 
                      MATCH($B$1,'2024'!$A$1:$AAA$1,0))),
)</f>
        <v>80</v>
      </c>
      <c r="C15" s="101">
        <f>$B15*'Points_%'!B15</f>
        <v>1.6</v>
      </c>
      <c r="D15" s="101">
        <f>$B15*'Points_%'!C15</f>
        <v>5.495327103</v>
      </c>
      <c r="E15" s="101"/>
      <c r="F15" s="101">
        <f>$B15*'Points_%'!D15</f>
        <v>5.495327103</v>
      </c>
      <c r="G15" s="101">
        <f>$B15*'Points_%'!E15</f>
        <v>5.495327103</v>
      </c>
      <c r="H15" s="101">
        <f>$B15*'Points_%'!F15</f>
        <v>12.82242991</v>
      </c>
      <c r="I15" s="101">
        <f>$B15*'Points_%'!G15</f>
        <v>10.99065421</v>
      </c>
      <c r="J15" s="101">
        <f>$B15*'Points_%'!H15</f>
        <v>7.327102804</v>
      </c>
      <c r="K15" s="101">
        <f>$B15*'Points_%'!I15</f>
        <v>0</v>
      </c>
      <c r="L15" s="101">
        <f>$B15*'Points_%'!J15</f>
        <v>2.198130841</v>
      </c>
      <c r="M15" s="101">
        <f>$B15*'Points_%'!K15</f>
        <v>2.198130841</v>
      </c>
      <c r="N15" s="101">
        <f>$B15*'Points_%'!L15</f>
        <v>6.594392523</v>
      </c>
      <c r="O15" s="101">
        <f>$B15*'Points_%'!M15</f>
        <v>1.099065421</v>
      </c>
      <c r="P15" s="101">
        <f>$B15*'Points_%'!N15</f>
        <v>12.82242991</v>
      </c>
      <c r="Q15" s="101">
        <f>$B15*'Points_%'!O15</f>
        <v>0</v>
      </c>
      <c r="R15" s="101">
        <f>$B15*'Points_%'!P15</f>
        <v>0</v>
      </c>
      <c r="S15" s="101">
        <f>$B15*'Points_%'!Q15</f>
        <v>3.663551402</v>
      </c>
      <c r="T15" s="101">
        <f>$B15*'Points_%'!R15</f>
        <v>2.198130841</v>
      </c>
      <c r="U15" s="101">
        <f>$B15*'Points_%'!S15</f>
        <v>0</v>
      </c>
      <c r="V15" s="101">
        <f>$B15*'Points_%'!T15</f>
        <v>0</v>
      </c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</row>
    <row r="16" ht="22.5" hidden="1" customHeight="1">
      <c r="A16" s="25">
        <f t="shared" si="1"/>
        <v>45611</v>
      </c>
      <c r="B16" s="100">
        <f t="array" ref="B16">IFNA(IFNA(INDEX('2025'!$A$1:$AAA$1000,
                      MATCH($A16,'2025'!$C$1:$C$1000,0), 
                      MATCH($B$1,'2025'!$A$1:$AAA$1,0)),
                INDEX('2024'!$A$1:$AAA$1000, 
                      MATCH($A16,'2024'!$C$1:$C$1000,0), 
                      MATCH($B$1,'2024'!$A$1:$AAA$1,0))),
)</f>
        <v>57</v>
      </c>
      <c r="C16" s="101">
        <f>$B16*'Points_%'!B16</f>
        <v>1.14</v>
      </c>
      <c r="D16" s="101">
        <f>$B16*'Points_%'!C16</f>
        <v>3.879166667</v>
      </c>
      <c r="E16" s="101"/>
      <c r="F16" s="101">
        <f>$B16*'Points_%'!D16</f>
        <v>3.879166667</v>
      </c>
      <c r="G16" s="101">
        <f>$B16*'Points_%'!E16</f>
        <v>3.879166667</v>
      </c>
      <c r="H16" s="101">
        <f>$B16*'Points_%'!F16</f>
        <v>9.051388889</v>
      </c>
      <c r="I16" s="101">
        <f>$B16*'Points_%'!G16</f>
        <v>7.758333333</v>
      </c>
      <c r="J16" s="101">
        <f>$B16*'Points_%'!H16</f>
        <v>3.879166667</v>
      </c>
      <c r="K16" s="101">
        <f>$B16*'Points_%'!I16</f>
        <v>0</v>
      </c>
      <c r="L16" s="101">
        <f>$B16*'Points_%'!J16</f>
        <v>1.551666667</v>
      </c>
      <c r="M16" s="101">
        <f>$B16*'Points_%'!K16</f>
        <v>0</v>
      </c>
      <c r="N16" s="101">
        <f>$B16*'Points_%'!L16</f>
        <v>4.655</v>
      </c>
      <c r="O16" s="101">
        <f>$B16*'Points_%'!M16</f>
        <v>0.7758333333</v>
      </c>
      <c r="P16" s="101">
        <f>$B16*'Points_%'!N16</f>
        <v>9.051388889</v>
      </c>
      <c r="Q16" s="101">
        <f>$B16*'Points_%'!O16</f>
        <v>0</v>
      </c>
      <c r="R16" s="101">
        <f>$B16*'Points_%'!P16</f>
        <v>4.655</v>
      </c>
      <c r="S16" s="101">
        <f>$B16*'Points_%'!Q16</f>
        <v>1.293055556</v>
      </c>
      <c r="T16" s="101">
        <f>$B16*'Points_%'!R16</f>
        <v>1.551666667</v>
      </c>
      <c r="U16" s="101">
        <f>$B16*'Points_%'!S16</f>
        <v>0</v>
      </c>
      <c r="V16" s="101">
        <f>$B16*'Points_%'!T16</f>
        <v>0</v>
      </c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</row>
    <row r="17" ht="22.5" hidden="1" customHeight="1">
      <c r="A17" s="25">
        <f t="shared" si="1"/>
        <v>45612</v>
      </c>
      <c r="B17" s="100">
        <f t="array" ref="B17">IFNA(IFNA(INDEX('2025'!$A$1:$AAA$1000,
                      MATCH($A17,'2025'!$C$1:$C$1000,0), 
                      MATCH($B$1,'2025'!$A$1:$AAA$1,0)),
                INDEX('2024'!$A$1:$AAA$1000, 
                      MATCH($A17,'2024'!$C$1:$C$1000,0), 
                      MATCH($B$1,'2024'!$A$1:$AAA$1,0))),
)</f>
        <v>85</v>
      </c>
      <c r="C17" s="101">
        <f>$B17*'Points_%'!B17</f>
        <v>1.7</v>
      </c>
      <c r="D17" s="101">
        <f>$B17*'Points_%'!C17</f>
        <v>6.628647215</v>
      </c>
      <c r="E17" s="101"/>
      <c r="F17" s="101">
        <f>$B17*'Points_%'!D17</f>
        <v>6.628647215</v>
      </c>
      <c r="G17" s="101">
        <f>$B17*'Points_%'!E17</f>
        <v>6.628647215</v>
      </c>
      <c r="H17" s="101">
        <f>$B17*'Points_%'!F17</f>
        <v>15.4668435</v>
      </c>
      <c r="I17" s="101">
        <f>$B17*'Points_%'!G17</f>
        <v>13.25729443</v>
      </c>
      <c r="J17" s="101">
        <f>$B17*'Points_%'!H17</f>
        <v>8.838196286</v>
      </c>
      <c r="K17" s="101">
        <f>$B17*'Points_%'!I17</f>
        <v>0</v>
      </c>
      <c r="L17" s="101">
        <f>$B17*'Points_%'!J17</f>
        <v>0</v>
      </c>
      <c r="M17" s="101">
        <f>$B17*'Points_%'!K17</f>
        <v>0</v>
      </c>
      <c r="N17" s="101">
        <f>$B17*'Points_%'!L17</f>
        <v>9.942970822</v>
      </c>
      <c r="O17" s="101">
        <f>$B17*'Points_%'!M17</f>
        <v>0</v>
      </c>
      <c r="P17" s="101">
        <f>$B17*'Points_%'!N17</f>
        <v>13.25729443</v>
      </c>
      <c r="Q17" s="101">
        <f>$B17*'Points_%'!O17</f>
        <v>0</v>
      </c>
      <c r="R17" s="101">
        <f>$B17*'Points_%'!P17</f>
        <v>0</v>
      </c>
      <c r="S17" s="101">
        <f>$B17*'Points_%'!Q17</f>
        <v>0</v>
      </c>
      <c r="T17" s="101">
        <f>$B17*'Points_%'!R17</f>
        <v>2.651458886</v>
      </c>
      <c r="U17" s="101">
        <f>$B17*'Points_%'!S17</f>
        <v>0</v>
      </c>
      <c r="V17" s="101">
        <f>$B17*'Points_%'!T17</f>
        <v>0</v>
      </c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</row>
    <row r="18" ht="22.5" hidden="1" customHeight="1">
      <c r="A18" s="25">
        <f t="shared" si="1"/>
        <v>45613</v>
      </c>
      <c r="B18" s="100">
        <f t="array" ref="B18">IFNA(IFNA(INDEX('2025'!$A$1:$AAA$1000,
                      MATCH($A18,'2025'!$C$1:$C$1000,0), 
                      MATCH($B$1,'2025'!$A$1:$AAA$1,0)),
                INDEX('2024'!$A$1:$AAA$1000, 
                      MATCH($A18,'2024'!$C$1:$C$1000,0), 
                      MATCH($B$1,'2024'!$A$1:$AAA$1,0))),
)</f>
        <v>75</v>
      </c>
      <c r="C18" s="101">
        <f>$B18*'Points_%'!B18</f>
        <v>1.5</v>
      </c>
      <c r="D18" s="101">
        <f>$B18*'Points_%'!C18</f>
        <v>5.212765957</v>
      </c>
      <c r="E18" s="101"/>
      <c r="F18" s="101">
        <f>$B18*'Points_%'!D18</f>
        <v>5.212765957</v>
      </c>
      <c r="G18" s="101">
        <f>$B18*'Points_%'!E18</f>
        <v>5.212765957</v>
      </c>
      <c r="H18" s="101">
        <f>$B18*'Points_%'!F18</f>
        <v>12.16312057</v>
      </c>
      <c r="I18" s="101">
        <f>$B18*'Points_%'!G18</f>
        <v>10.42553191</v>
      </c>
      <c r="J18" s="101">
        <f>$B18*'Points_%'!H18</f>
        <v>0</v>
      </c>
      <c r="K18" s="101">
        <f>$B18*'Points_%'!I18</f>
        <v>0</v>
      </c>
      <c r="L18" s="101">
        <f>$B18*'Points_%'!J18</f>
        <v>0</v>
      </c>
      <c r="M18" s="101">
        <f>$B18*'Points_%'!K18</f>
        <v>1.042553191</v>
      </c>
      <c r="N18" s="101">
        <f>$B18*'Points_%'!L18</f>
        <v>7.819148936</v>
      </c>
      <c r="O18" s="101">
        <f>$B18*'Points_%'!M18</f>
        <v>0</v>
      </c>
      <c r="P18" s="101">
        <f>$B18*'Points_%'!N18</f>
        <v>12.16312057</v>
      </c>
      <c r="Q18" s="101">
        <f>$B18*'Points_%'!O18</f>
        <v>8.687943262</v>
      </c>
      <c r="R18" s="101">
        <f>$B18*'Points_%'!P18</f>
        <v>0</v>
      </c>
      <c r="S18" s="101">
        <f>$B18*'Points_%'!Q18</f>
        <v>3.475177305</v>
      </c>
      <c r="T18" s="101">
        <f>$B18*'Points_%'!R18</f>
        <v>2.085106383</v>
      </c>
      <c r="U18" s="101">
        <f>$B18*'Points_%'!S18</f>
        <v>0</v>
      </c>
      <c r="V18" s="101">
        <f>$B18*'Points_%'!T18</f>
        <v>0</v>
      </c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</row>
    <row r="19" ht="22.5" hidden="1" customHeight="1">
      <c r="A19" s="25">
        <f t="shared" si="1"/>
        <v>45614</v>
      </c>
      <c r="B19" s="100" t="str">
        <f t="array" ref="B19">IFNA(IFNA(INDEX('2025'!$A$1:$AAA$1000,
                      MATCH($A19,'2025'!$C$1:$C$1000,0), 
                      MATCH($B$1,'2025'!$A$1:$AAA$1,0)),
                INDEX('2024'!$A$1:$AAA$1000, 
                      MATCH($A19,'2024'!$C$1:$C$1000,0), 
                      MATCH($B$1,'2024'!$A$1:$AAA$1,0))),
)</f>
        <v/>
      </c>
      <c r="C19" s="101">
        <f>$B19*'Points_%'!B19</f>
        <v>0</v>
      </c>
      <c r="D19" s="101">
        <f>$B19*'Points_%'!C19</f>
        <v>0</v>
      </c>
      <c r="E19" s="101"/>
      <c r="F19" s="101">
        <f>$B19*'Points_%'!D19</f>
        <v>0</v>
      </c>
      <c r="G19" s="101">
        <f>$B19*'Points_%'!E19</f>
        <v>0</v>
      </c>
      <c r="H19" s="101">
        <f>$B19*'Points_%'!F19</f>
        <v>0</v>
      </c>
      <c r="I19" s="101">
        <f>$B19*'Points_%'!G19</f>
        <v>0</v>
      </c>
      <c r="J19" s="101">
        <f>$B19*'Points_%'!H19</f>
        <v>0</v>
      </c>
      <c r="K19" s="101">
        <f>$B19*'Points_%'!I19</f>
        <v>0</v>
      </c>
      <c r="L19" s="101">
        <f>$B19*'Points_%'!J19</f>
        <v>0</v>
      </c>
      <c r="M19" s="101">
        <f>$B19*'Points_%'!K19</f>
        <v>0</v>
      </c>
      <c r="N19" s="101">
        <f>$B19*'Points_%'!L19</f>
        <v>0</v>
      </c>
      <c r="O19" s="101">
        <f>$B19*'Points_%'!M19</f>
        <v>0</v>
      </c>
      <c r="P19" s="101">
        <f>$B19*'Points_%'!N19</f>
        <v>0</v>
      </c>
      <c r="Q19" s="101">
        <f>$B19*'Points_%'!O19</f>
        <v>0</v>
      </c>
      <c r="R19" s="101">
        <f>$B19*'Points_%'!P19</f>
        <v>0</v>
      </c>
      <c r="S19" s="101">
        <f>$B19*'Points_%'!Q19</f>
        <v>0</v>
      </c>
      <c r="T19" s="101">
        <f>$B19*'Points_%'!R19</f>
        <v>0</v>
      </c>
      <c r="U19" s="101">
        <f>$B19*'Points_%'!S19</f>
        <v>0</v>
      </c>
      <c r="V19" s="101">
        <f>$B19*'Points_%'!T19</f>
        <v>0</v>
      </c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</row>
    <row r="20" ht="22.5" hidden="1" customHeight="1">
      <c r="A20" s="25">
        <f t="shared" si="1"/>
        <v>45615</v>
      </c>
      <c r="B20" s="100">
        <f t="array" ref="B20">IFNA(IFNA(INDEX('2025'!$A$1:$AAA$1000,
                      MATCH($A20,'2025'!$C$1:$C$1000,0), 
                      MATCH($B$1,'2025'!$A$1:$AAA$1,0)),
                INDEX('2024'!$A$1:$AAA$1000, 
                      MATCH($A20,'2024'!$C$1:$C$1000,0), 
                      MATCH($B$1,'2024'!$A$1:$AAA$1,0))),
)</f>
        <v>84</v>
      </c>
      <c r="C20" s="101">
        <f>$B20*'Points_%'!B20</f>
        <v>1.68</v>
      </c>
      <c r="D20" s="101">
        <f>$B20*'Points_%'!C20</f>
        <v>5.690322581</v>
      </c>
      <c r="E20" s="101"/>
      <c r="F20" s="101">
        <f>$B20*'Points_%'!D20</f>
        <v>5.690322581</v>
      </c>
      <c r="G20" s="101">
        <f>$B20*'Points_%'!E20</f>
        <v>5.690322581</v>
      </c>
      <c r="H20" s="101">
        <f>$B20*'Points_%'!F20</f>
        <v>13.27741935</v>
      </c>
      <c r="I20" s="101">
        <f>$B20*'Points_%'!G20</f>
        <v>11.38064516</v>
      </c>
      <c r="J20" s="101">
        <f>$B20*'Points_%'!H20</f>
        <v>7.587096774</v>
      </c>
      <c r="K20" s="101">
        <f>$B20*'Points_%'!I20</f>
        <v>0</v>
      </c>
      <c r="L20" s="101">
        <f>$B20*'Points_%'!J20</f>
        <v>1.138064516</v>
      </c>
      <c r="M20" s="101">
        <f>$B20*'Points_%'!K20</f>
        <v>4.552258065</v>
      </c>
      <c r="N20" s="101">
        <f>$B20*'Points_%'!L20</f>
        <v>6.828387097</v>
      </c>
      <c r="O20" s="101">
        <f>$B20*'Points_%'!M20</f>
        <v>1.138064516</v>
      </c>
      <c r="P20" s="101">
        <f>$B20*'Points_%'!N20</f>
        <v>13.27741935</v>
      </c>
      <c r="Q20" s="101">
        <f>$B20*'Points_%'!O20</f>
        <v>0</v>
      </c>
      <c r="R20" s="101">
        <f>$B20*'Points_%'!P20</f>
        <v>0</v>
      </c>
      <c r="S20" s="101">
        <f>$B20*'Points_%'!Q20</f>
        <v>3.793548387</v>
      </c>
      <c r="T20" s="101">
        <f>$B20*'Points_%'!R20</f>
        <v>2.276129032</v>
      </c>
      <c r="U20" s="101">
        <f>$B20*'Points_%'!S20</f>
        <v>0</v>
      </c>
      <c r="V20" s="101">
        <f>$B20*'Points_%'!T20</f>
        <v>0</v>
      </c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</row>
    <row r="21" ht="22.5" hidden="1" customHeight="1">
      <c r="A21" s="25">
        <f t="shared" si="1"/>
        <v>45616</v>
      </c>
      <c r="B21" s="100">
        <f t="array" ref="B21">IFNA(IFNA(INDEX('2025'!$A$1:$AAA$1000,
                      MATCH($A21,'2025'!$C$1:$C$1000,0), 
                      MATCH($B$1,'2025'!$A$1:$AAA$1,0)),
                INDEX('2024'!$A$1:$AAA$1000, 
                      MATCH($A21,'2024'!$C$1:$C$1000,0), 
                      MATCH($B$1,'2024'!$A$1:$AAA$1,0))),
)</f>
        <v>70</v>
      </c>
      <c r="C21" s="101">
        <f>$B21*'Points_%'!B21</f>
        <v>1.4</v>
      </c>
      <c r="D21" s="101">
        <f>$B21*'Points_%'!C21</f>
        <v>5.170854271</v>
      </c>
      <c r="E21" s="101"/>
      <c r="F21" s="101">
        <f>$B21*'Points_%'!D21</f>
        <v>0</v>
      </c>
      <c r="G21" s="101">
        <f>$B21*'Points_%'!E21</f>
        <v>5.170854271</v>
      </c>
      <c r="H21" s="101">
        <f>$B21*'Points_%'!F21</f>
        <v>12.06532663</v>
      </c>
      <c r="I21" s="101">
        <f>$B21*'Points_%'!G21</f>
        <v>10.34170854</v>
      </c>
      <c r="J21" s="101">
        <f>$B21*'Points_%'!H21</f>
        <v>6.894472362</v>
      </c>
      <c r="K21" s="101">
        <f>$B21*'Points_%'!I21</f>
        <v>0</v>
      </c>
      <c r="L21" s="101">
        <f>$B21*'Points_%'!J21</f>
        <v>0</v>
      </c>
      <c r="M21" s="101">
        <f>$B21*'Points_%'!K21</f>
        <v>4.136683417</v>
      </c>
      <c r="N21" s="101">
        <f>$B21*'Points_%'!L21</f>
        <v>6.205025126</v>
      </c>
      <c r="O21" s="101">
        <f>$B21*'Points_%'!M21</f>
        <v>1.034170854</v>
      </c>
      <c r="P21" s="101">
        <f>$B21*'Points_%'!N21</f>
        <v>12.06532663</v>
      </c>
      <c r="Q21" s="101">
        <f>$B21*'Points_%'!O21</f>
        <v>0</v>
      </c>
      <c r="R21" s="101">
        <f>$B21*'Points_%'!P21</f>
        <v>0</v>
      </c>
      <c r="S21" s="101">
        <f>$B21*'Points_%'!Q21</f>
        <v>3.447236181</v>
      </c>
      <c r="T21" s="101">
        <f>$B21*'Points_%'!R21</f>
        <v>2.068341709</v>
      </c>
      <c r="U21" s="101">
        <f>$B21*'Points_%'!S21</f>
        <v>0</v>
      </c>
      <c r="V21" s="101">
        <f>$B21*'Points_%'!T21</f>
        <v>0</v>
      </c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</row>
    <row r="22" ht="22.5" hidden="1" customHeight="1">
      <c r="A22" s="25">
        <f t="shared" si="1"/>
        <v>45617</v>
      </c>
      <c r="B22" s="100">
        <f t="array" ref="B22">IFNA(IFNA(INDEX('2025'!$A$1:$AAA$1000,
                      MATCH($A22,'2025'!$C$1:$C$1000,0), 
                      MATCH($B$1,'2025'!$A$1:$AAA$1,0)),
                INDEX('2024'!$A$1:$AAA$1000, 
                      MATCH($A22,'2024'!$C$1:$C$1000,0), 
                      MATCH($B$1,'2024'!$A$1:$AAA$1,0))),
)</f>
        <v>39</v>
      </c>
      <c r="C22" s="101">
        <f>$B22*'Points_%'!B22</f>
        <v>0.78</v>
      </c>
      <c r="D22" s="101">
        <f>$B22*'Points_%'!C22</f>
        <v>0</v>
      </c>
      <c r="E22" s="101"/>
      <c r="F22" s="101">
        <f>$B22*'Points_%'!D22</f>
        <v>0</v>
      </c>
      <c r="G22" s="101">
        <f>$B22*'Points_%'!E22</f>
        <v>5.016375</v>
      </c>
      <c r="H22" s="101">
        <f>$B22*'Points_%'!F22</f>
        <v>8.360625</v>
      </c>
      <c r="I22" s="101">
        <f>$B22*'Points_%'!G22</f>
        <v>7.16625</v>
      </c>
      <c r="J22" s="101">
        <f>$B22*'Points_%'!H22</f>
        <v>0</v>
      </c>
      <c r="K22" s="101">
        <f>$B22*'Points_%'!I22</f>
        <v>0</v>
      </c>
      <c r="L22" s="101">
        <f>$B22*'Points_%'!J22</f>
        <v>0</v>
      </c>
      <c r="M22" s="101">
        <f>$B22*'Points_%'!K22</f>
        <v>2.8665</v>
      </c>
      <c r="N22" s="101">
        <f>$B22*'Points_%'!L22</f>
        <v>4.29975</v>
      </c>
      <c r="O22" s="101">
        <f>$B22*'Points_%'!M22</f>
        <v>0.716625</v>
      </c>
      <c r="P22" s="101">
        <f>$B22*'Points_%'!N22</f>
        <v>8.360625</v>
      </c>
      <c r="Q22" s="101">
        <f>$B22*'Points_%'!O22</f>
        <v>0</v>
      </c>
      <c r="R22" s="101">
        <f>$B22*'Points_%'!P22</f>
        <v>0</v>
      </c>
      <c r="S22" s="101">
        <f>$B22*'Points_%'!Q22</f>
        <v>0</v>
      </c>
      <c r="T22" s="101">
        <f>$B22*'Points_%'!R22</f>
        <v>1.43325</v>
      </c>
      <c r="U22" s="101">
        <f>$B22*'Points_%'!S22</f>
        <v>0</v>
      </c>
      <c r="V22" s="101">
        <f>$B22*'Points_%'!T22</f>
        <v>0</v>
      </c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</row>
    <row r="23" ht="22.5" hidden="1" customHeight="1">
      <c r="A23" s="25">
        <f t="shared" si="1"/>
        <v>45618</v>
      </c>
      <c r="B23" s="100">
        <f t="array" ref="B23">IFNA(IFNA(INDEX('2025'!$A$1:$AAA$1000,
                      MATCH($A23,'2025'!$C$1:$C$1000,0), 
                      MATCH($B$1,'2025'!$A$1:$AAA$1,0)),
                INDEX('2024'!$A$1:$AAA$1000, 
                      MATCH($A23,'2024'!$C$1:$C$1000,0), 
                      MATCH($B$1,'2024'!$A$1:$AAA$1,0))),
)</f>
        <v>56</v>
      </c>
      <c r="C23" s="101">
        <f>$B23*'Points_%'!B23</f>
        <v>1.12</v>
      </c>
      <c r="D23" s="101">
        <f>$B23*'Points_%'!C23</f>
        <v>4.095522388</v>
      </c>
      <c r="E23" s="101"/>
      <c r="F23" s="101">
        <f>$B23*'Points_%'!D23</f>
        <v>4.095522388</v>
      </c>
      <c r="G23" s="101">
        <f>$B23*'Points_%'!E23</f>
        <v>4.095522388</v>
      </c>
      <c r="H23" s="101">
        <f>$B23*'Points_%'!F23</f>
        <v>9.556218905</v>
      </c>
      <c r="I23" s="101">
        <f>$B23*'Points_%'!G23</f>
        <v>8.191044776</v>
      </c>
      <c r="J23" s="101">
        <f>$B23*'Points_%'!H23</f>
        <v>5.460696517</v>
      </c>
      <c r="K23" s="101">
        <f>$B23*'Points_%'!I23</f>
        <v>0</v>
      </c>
      <c r="L23" s="101">
        <f>$B23*'Points_%'!J23</f>
        <v>0</v>
      </c>
      <c r="M23" s="101">
        <f>$B23*'Points_%'!K23</f>
        <v>3.27641791</v>
      </c>
      <c r="N23" s="101">
        <f>$B23*'Points_%'!L23</f>
        <v>4.914626866</v>
      </c>
      <c r="O23" s="101">
        <f>$B23*'Points_%'!M23</f>
        <v>0</v>
      </c>
      <c r="P23" s="101">
        <f>$B23*'Points_%'!N23</f>
        <v>9.556218905</v>
      </c>
      <c r="Q23" s="101">
        <f>$B23*'Points_%'!O23</f>
        <v>0</v>
      </c>
      <c r="R23" s="101">
        <f>$B23*'Points_%'!P23</f>
        <v>0</v>
      </c>
      <c r="S23" s="101">
        <f>$B23*'Points_%'!Q23</f>
        <v>0</v>
      </c>
      <c r="T23" s="101">
        <f>$B23*'Points_%'!R23</f>
        <v>1.638208955</v>
      </c>
      <c r="U23" s="101">
        <f>$B23*'Points_%'!S23</f>
        <v>0</v>
      </c>
      <c r="V23" s="101">
        <f>$B23*'Points_%'!T23</f>
        <v>0</v>
      </c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</row>
    <row r="24" ht="22.5" hidden="1" customHeight="1">
      <c r="A24" s="25">
        <f t="shared" si="1"/>
        <v>45619</v>
      </c>
      <c r="B24" s="100">
        <f t="array" ref="B24">IFNA(IFNA(INDEX('2025'!$A$1:$AAA$1000,
                      MATCH($A24,'2025'!$C$1:$C$1000,0), 
                      MATCH($B$1,'2025'!$A$1:$AAA$1,0)),
                INDEX('2024'!$A$1:$AAA$1000, 
                      MATCH($A24,'2024'!$C$1:$C$1000,0), 
                      MATCH($B$1,'2024'!$A$1:$AAA$1,0))),
)</f>
        <v>65</v>
      </c>
      <c r="C24" s="101">
        <f>$B24*'Points_%'!B24</f>
        <v>1.3</v>
      </c>
      <c r="D24" s="101">
        <f>$B24*'Points_%'!C24</f>
        <v>4.912596401</v>
      </c>
      <c r="E24" s="101"/>
      <c r="F24" s="101">
        <f>$B24*'Points_%'!D24</f>
        <v>4.912596401</v>
      </c>
      <c r="G24" s="101">
        <f>$B24*'Points_%'!E24</f>
        <v>4.912596401</v>
      </c>
      <c r="H24" s="101">
        <f>$B24*'Points_%'!F24</f>
        <v>11.46272494</v>
      </c>
      <c r="I24" s="101">
        <f>$B24*'Points_%'!G24</f>
        <v>9.825192802</v>
      </c>
      <c r="J24" s="101">
        <f>$B24*'Points_%'!H24</f>
        <v>0</v>
      </c>
      <c r="K24" s="101">
        <f>$B24*'Points_%'!I24</f>
        <v>0</v>
      </c>
      <c r="L24" s="101">
        <f>$B24*'Points_%'!J24</f>
        <v>0</v>
      </c>
      <c r="M24" s="101">
        <f>$B24*'Points_%'!K24</f>
        <v>0</v>
      </c>
      <c r="N24" s="101">
        <f>$B24*'Points_%'!L24</f>
        <v>7.368894602</v>
      </c>
      <c r="O24" s="101">
        <f>$B24*'Points_%'!M24</f>
        <v>0.9825192802</v>
      </c>
      <c r="P24" s="101">
        <f>$B24*'Points_%'!N24</f>
        <v>11.46272494</v>
      </c>
      <c r="Q24" s="101">
        <f>$B24*'Points_%'!O24</f>
        <v>0</v>
      </c>
      <c r="R24" s="101">
        <f>$B24*'Points_%'!P24</f>
        <v>5.895115681</v>
      </c>
      <c r="S24" s="101">
        <f>$B24*'Points_%'!Q24</f>
        <v>0</v>
      </c>
      <c r="T24" s="101">
        <f>$B24*'Points_%'!R24</f>
        <v>1.96503856</v>
      </c>
      <c r="U24" s="101">
        <f>$B24*'Points_%'!S24</f>
        <v>0</v>
      </c>
      <c r="V24" s="101">
        <f>$B24*'Points_%'!T24</f>
        <v>0</v>
      </c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</row>
    <row r="25" ht="22.5" hidden="1" customHeight="1">
      <c r="A25" s="25">
        <f t="shared" si="1"/>
        <v>45620</v>
      </c>
      <c r="B25" s="100">
        <f t="array" ref="B25">IFNA(IFNA(INDEX('2025'!$A$1:$AAA$1000,
                      MATCH($A25,'2025'!$C$1:$C$1000,0), 
                      MATCH($B$1,'2025'!$A$1:$AAA$1,0)),
                INDEX('2024'!$A$1:$AAA$1000, 
                      MATCH($A25,'2024'!$C$1:$C$1000,0), 
                      MATCH($B$1,'2024'!$A$1:$AAA$1,0))),
)</f>
        <v>51</v>
      </c>
      <c r="C25" s="101">
        <f>$B25*'Points_%'!B25</f>
        <v>1.02</v>
      </c>
      <c r="D25" s="101">
        <f>$B25*'Points_%'!C25</f>
        <v>4.436094675</v>
      </c>
      <c r="E25" s="101"/>
      <c r="F25" s="101">
        <f>$B25*'Points_%'!D25</f>
        <v>4.436094675</v>
      </c>
      <c r="G25" s="101">
        <f>$B25*'Points_%'!E25</f>
        <v>4.436094675</v>
      </c>
      <c r="H25" s="101">
        <f>$B25*'Points_%'!F25</f>
        <v>10.35088757</v>
      </c>
      <c r="I25" s="101">
        <f>$B25*'Points_%'!G25</f>
        <v>0</v>
      </c>
      <c r="J25" s="101">
        <f>$B25*'Points_%'!H25</f>
        <v>0</v>
      </c>
      <c r="K25" s="101">
        <f>$B25*'Points_%'!I25</f>
        <v>0</v>
      </c>
      <c r="L25" s="101">
        <f>$B25*'Points_%'!J25</f>
        <v>0</v>
      </c>
      <c r="M25" s="101">
        <f>$B25*'Points_%'!K25</f>
        <v>1.77443787</v>
      </c>
      <c r="N25" s="101">
        <f>$B25*'Points_%'!L25</f>
        <v>5.323313609</v>
      </c>
      <c r="O25" s="101">
        <f>$B25*'Points_%'!M25</f>
        <v>1.77443787</v>
      </c>
      <c r="P25" s="101">
        <f>$B25*'Points_%'!N25</f>
        <v>0</v>
      </c>
      <c r="Q25" s="101">
        <f>$B25*'Points_%'!O25</f>
        <v>7.393491124</v>
      </c>
      <c r="R25" s="101">
        <f>$B25*'Points_%'!P25</f>
        <v>5.323313609</v>
      </c>
      <c r="S25" s="101">
        <f>$B25*'Points_%'!Q25</f>
        <v>2.95739645</v>
      </c>
      <c r="T25" s="101">
        <f>$B25*'Points_%'!R25</f>
        <v>1.77443787</v>
      </c>
      <c r="U25" s="101">
        <f>$B25*'Points_%'!S25</f>
        <v>0</v>
      </c>
      <c r="V25" s="101">
        <f>$B25*'Points_%'!T25</f>
        <v>0</v>
      </c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</row>
    <row r="26" ht="22.5" hidden="1" customHeight="1">
      <c r="A26" s="25">
        <f t="shared" si="1"/>
        <v>45621</v>
      </c>
      <c r="B26" s="100" t="str">
        <f t="array" ref="B26">IFNA(IFNA(INDEX('2025'!$A$1:$AAA$1000,
                      MATCH($A26,'2025'!$C$1:$C$1000,0), 
                      MATCH($B$1,'2025'!$A$1:$AAA$1,0)),
                INDEX('2024'!$A$1:$AAA$1000, 
                      MATCH($A26,'2024'!$C$1:$C$1000,0), 
                      MATCH($B$1,'2024'!$A$1:$AAA$1,0))),
)</f>
        <v/>
      </c>
      <c r="C26" s="101">
        <f>$B26*'Points_%'!B26</f>
        <v>0</v>
      </c>
      <c r="D26" s="101">
        <f>$B26*'Points_%'!C26</f>
        <v>0</v>
      </c>
      <c r="E26" s="101"/>
      <c r="F26" s="101">
        <f>$B26*'Points_%'!D26</f>
        <v>0</v>
      </c>
      <c r="G26" s="101">
        <f>$B26*'Points_%'!E26</f>
        <v>0</v>
      </c>
      <c r="H26" s="101">
        <f>$B26*'Points_%'!F26</f>
        <v>0</v>
      </c>
      <c r="I26" s="101">
        <f>$B26*'Points_%'!G26</f>
        <v>0</v>
      </c>
      <c r="J26" s="101">
        <f>$B26*'Points_%'!H26</f>
        <v>0</v>
      </c>
      <c r="K26" s="101">
        <f>$B26*'Points_%'!I26</f>
        <v>0</v>
      </c>
      <c r="L26" s="101">
        <f>$B26*'Points_%'!J26</f>
        <v>0</v>
      </c>
      <c r="M26" s="101">
        <f>$B26*'Points_%'!K26</f>
        <v>0</v>
      </c>
      <c r="N26" s="101">
        <f>$B26*'Points_%'!L26</f>
        <v>0</v>
      </c>
      <c r="O26" s="101">
        <f>$B26*'Points_%'!M26</f>
        <v>0</v>
      </c>
      <c r="P26" s="101">
        <f>$B26*'Points_%'!N26</f>
        <v>0</v>
      </c>
      <c r="Q26" s="101">
        <f>$B26*'Points_%'!O26</f>
        <v>0</v>
      </c>
      <c r="R26" s="101">
        <f>$B26*'Points_%'!P26</f>
        <v>0</v>
      </c>
      <c r="S26" s="101">
        <f>$B26*'Points_%'!Q26</f>
        <v>0</v>
      </c>
      <c r="T26" s="101">
        <f>$B26*'Points_%'!R26</f>
        <v>0</v>
      </c>
      <c r="U26" s="101">
        <f>$B26*'Points_%'!S26</f>
        <v>0</v>
      </c>
      <c r="V26" s="101">
        <f>$B26*'Points_%'!T26</f>
        <v>0</v>
      </c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</row>
    <row r="27" ht="22.5" hidden="1" customHeight="1">
      <c r="A27" s="25">
        <f t="shared" si="1"/>
        <v>45622</v>
      </c>
      <c r="B27" s="100">
        <f t="array" ref="B27">IFNA(IFNA(INDEX('2025'!$A$1:$AAA$1000,
                      MATCH($A27,'2025'!$C$1:$C$1000,0), 
                      MATCH($B$1,'2025'!$A$1:$AAA$1,0)),
                INDEX('2024'!$A$1:$AAA$1000, 
                      MATCH($A27,'2024'!$C$1:$C$1000,0), 
                      MATCH($B$1,'2024'!$A$1:$AAA$1,0))),
)</f>
        <v>82</v>
      </c>
      <c r="C27" s="101">
        <f>$B27*'Points_%'!B27</f>
        <v>1.64</v>
      </c>
      <c r="D27" s="101">
        <f>$B27*'Points_%'!C27</f>
        <v>5.5104</v>
      </c>
      <c r="E27" s="101"/>
      <c r="F27" s="101">
        <f>$B27*'Points_%'!D27</f>
        <v>5.5104</v>
      </c>
      <c r="G27" s="101">
        <f>$B27*'Points_%'!E27</f>
        <v>5.5104</v>
      </c>
      <c r="H27" s="101">
        <f>$B27*'Points_%'!F27</f>
        <v>16.072</v>
      </c>
      <c r="I27" s="101">
        <f>$B27*'Points_%'!G27</f>
        <v>0</v>
      </c>
      <c r="J27" s="101">
        <f>$B27*'Points_%'!H27</f>
        <v>9.184</v>
      </c>
      <c r="K27" s="101">
        <f>$B27*'Points_%'!I27</f>
        <v>0</v>
      </c>
      <c r="L27" s="101">
        <f>$B27*'Points_%'!J27</f>
        <v>0</v>
      </c>
      <c r="M27" s="101">
        <f>$B27*'Points_%'!K27</f>
        <v>5.5104</v>
      </c>
      <c r="N27" s="101">
        <f>$B27*'Points_%'!L27</f>
        <v>8.2656</v>
      </c>
      <c r="O27" s="101">
        <f>$B27*'Points_%'!M27</f>
        <v>1.3776</v>
      </c>
      <c r="P27" s="101">
        <f>$B27*'Points_%'!N27</f>
        <v>16.072</v>
      </c>
      <c r="Q27" s="101">
        <f>$B27*'Points_%'!O27</f>
        <v>0</v>
      </c>
      <c r="R27" s="101">
        <f>$B27*'Points_%'!P27</f>
        <v>0</v>
      </c>
      <c r="S27" s="101">
        <f>$B27*'Points_%'!Q27</f>
        <v>4.592</v>
      </c>
      <c r="T27" s="101">
        <f>$B27*'Points_%'!R27</f>
        <v>2.7552</v>
      </c>
      <c r="U27" s="101">
        <f>$B27*'Points_%'!S27</f>
        <v>0</v>
      </c>
      <c r="V27" s="101">
        <f>$B27*'Points_%'!T27</f>
        <v>0</v>
      </c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</row>
    <row r="28" ht="22.5" hidden="1" customHeight="1">
      <c r="A28" s="25">
        <f t="shared" si="1"/>
        <v>45623</v>
      </c>
      <c r="B28" s="100">
        <f t="array" ref="B28">IFNA(IFNA(INDEX('2025'!$A$1:$AAA$1000,
                      MATCH($A28,'2025'!$C$1:$C$1000,0), 
                      MATCH($B$1,'2025'!$A$1:$AAA$1,0)),
                INDEX('2024'!$A$1:$AAA$1000, 
                      MATCH($A28,'2024'!$C$1:$C$1000,0), 
                      MATCH($B$1,'2024'!$A$1:$AAA$1,0))),
)</f>
        <v>79</v>
      </c>
      <c r="C28" s="101">
        <f>$B28*'Points_%'!B28</f>
        <v>1.58</v>
      </c>
      <c r="D28" s="101">
        <f>$B28*'Points_%'!C28</f>
        <v>4.599207921</v>
      </c>
      <c r="E28" s="101"/>
      <c r="F28" s="101">
        <f>$B28*'Points_%'!D28</f>
        <v>0</v>
      </c>
      <c r="G28" s="101">
        <f>$B28*'Points_%'!E28</f>
        <v>4.599207921</v>
      </c>
      <c r="H28" s="101">
        <f>$B28*'Points_%'!F28</f>
        <v>13.41435644</v>
      </c>
      <c r="I28" s="101">
        <f>$B28*'Points_%'!G28</f>
        <v>11.4980198</v>
      </c>
      <c r="J28" s="101">
        <f>$B28*'Points_%'!H28</f>
        <v>7.665346535</v>
      </c>
      <c r="K28" s="101">
        <f>$B28*'Points_%'!I28</f>
        <v>0</v>
      </c>
      <c r="L28" s="101">
        <f>$B28*'Points_%'!J28</f>
        <v>0</v>
      </c>
      <c r="M28" s="101">
        <f>$B28*'Points_%'!K28</f>
        <v>4.599207921</v>
      </c>
      <c r="N28" s="101">
        <f>$B28*'Points_%'!L28</f>
        <v>6.898811881</v>
      </c>
      <c r="O28" s="101">
        <f>$B28*'Points_%'!M28</f>
        <v>1.14980198</v>
      </c>
      <c r="P28" s="101">
        <f>$B28*'Points_%'!N28</f>
        <v>13.41435644</v>
      </c>
      <c r="Q28" s="101">
        <f>$B28*'Points_%'!O28</f>
        <v>0</v>
      </c>
      <c r="R28" s="101">
        <f>$B28*'Points_%'!P28</f>
        <v>3.449405941</v>
      </c>
      <c r="S28" s="101">
        <f>$B28*'Points_%'!Q28</f>
        <v>3.832673267</v>
      </c>
      <c r="T28" s="101">
        <f>$B28*'Points_%'!R28</f>
        <v>2.29960396</v>
      </c>
      <c r="U28" s="101">
        <f>$B28*'Points_%'!S28</f>
        <v>0</v>
      </c>
      <c r="V28" s="101">
        <f>$B28*'Points_%'!T28</f>
        <v>0</v>
      </c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</row>
    <row r="29" ht="22.5" hidden="1" customHeight="1">
      <c r="A29" s="25">
        <f t="shared" si="1"/>
        <v>45624</v>
      </c>
      <c r="B29" s="100">
        <f t="array" ref="B29">IFNA(IFNA(INDEX('2025'!$A$1:$AAA$1000,
                      MATCH($A29,'2025'!$C$1:$C$1000,0), 
                      MATCH($B$1,'2025'!$A$1:$AAA$1,0)),
                INDEX('2024'!$A$1:$AAA$1000, 
                      MATCH($A29,'2024'!$C$1:$C$1000,0), 
                      MATCH($B$1,'2024'!$A$1:$AAA$1,0))),
)</f>
        <v>113</v>
      </c>
      <c r="C29" s="101">
        <f>$B29*'Points_%'!B29</f>
        <v>2.26</v>
      </c>
      <c r="D29" s="101">
        <f>$B29*'Points_%'!C29</f>
        <v>6.92125</v>
      </c>
      <c r="E29" s="101"/>
      <c r="F29" s="101">
        <f>$B29*'Points_%'!D29</f>
        <v>6.92125</v>
      </c>
      <c r="G29" s="101">
        <f>$B29*'Points_%'!E29</f>
        <v>6.92125</v>
      </c>
      <c r="H29" s="101">
        <f>$B29*'Points_%'!F29</f>
        <v>20.18697917</v>
      </c>
      <c r="I29" s="101">
        <f>$B29*'Points_%'!G29</f>
        <v>17.303125</v>
      </c>
      <c r="J29" s="101">
        <f>$B29*'Points_%'!H29</f>
        <v>11.53541667</v>
      </c>
      <c r="K29" s="101">
        <f>$B29*'Points_%'!I29</f>
        <v>0</v>
      </c>
      <c r="L29" s="101">
        <f>$B29*'Points_%'!J29</f>
        <v>0</v>
      </c>
      <c r="M29" s="101">
        <f>$B29*'Points_%'!K29</f>
        <v>6.92125</v>
      </c>
      <c r="N29" s="101">
        <f>$B29*'Points_%'!L29</f>
        <v>10.381875</v>
      </c>
      <c r="O29" s="101">
        <f>$B29*'Points_%'!M29</f>
        <v>0</v>
      </c>
      <c r="P29" s="101">
        <f>$B29*'Points_%'!N29</f>
        <v>14.41927083</v>
      </c>
      <c r="Q29" s="101">
        <f>$B29*'Points_%'!O29</f>
        <v>0</v>
      </c>
      <c r="R29" s="101">
        <f>$B29*'Points_%'!P29</f>
        <v>0</v>
      </c>
      <c r="S29" s="101">
        <f>$B29*'Points_%'!Q29</f>
        <v>5.767708333</v>
      </c>
      <c r="T29" s="101">
        <f>$B29*'Points_%'!R29</f>
        <v>3.460625</v>
      </c>
      <c r="U29" s="101">
        <f>$B29*'Points_%'!S29</f>
        <v>0</v>
      </c>
      <c r="V29" s="101">
        <f>$B29*'Points_%'!T29</f>
        <v>0</v>
      </c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</row>
    <row r="30" ht="22.5" hidden="1" customHeight="1">
      <c r="A30" s="25">
        <f t="shared" si="1"/>
        <v>45625</v>
      </c>
      <c r="B30" s="100">
        <f t="array" ref="B30">IFNA(IFNA(INDEX('2025'!$A$1:$AAA$1000,
                      MATCH($A30,'2025'!$C$1:$C$1000,0), 
                      MATCH($B$1,'2025'!$A$1:$AAA$1,0)),
                INDEX('2024'!$A$1:$AAA$1000, 
                      MATCH($A30,'2024'!$C$1:$C$1000,0), 
                      MATCH($B$1,'2024'!$A$1:$AAA$1,0))),
)</f>
        <v>37</v>
      </c>
      <c r="C30" s="101">
        <f>$B30*'Points_%'!B30</f>
        <v>0.74</v>
      </c>
      <c r="D30" s="101">
        <f>$B30*'Points_%'!C30</f>
        <v>2.32684492</v>
      </c>
      <c r="E30" s="101"/>
      <c r="F30" s="101">
        <f>$B30*'Points_%'!D30</f>
        <v>2.32684492</v>
      </c>
      <c r="G30" s="101">
        <f>$B30*'Points_%'!E30</f>
        <v>2.32684492</v>
      </c>
      <c r="H30" s="101">
        <f>$B30*'Points_%'!F30</f>
        <v>6.786631016</v>
      </c>
      <c r="I30" s="101">
        <f>$B30*'Points_%'!G30</f>
        <v>5.817112299</v>
      </c>
      <c r="J30" s="101">
        <f>$B30*'Points_%'!H30</f>
        <v>3.878074866</v>
      </c>
      <c r="K30" s="101">
        <f>$B30*'Points_%'!I30</f>
        <v>0</v>
      </c>
      <c r="L30" s="101">
        <f>$B30*'Points_%'!J30</f>
        <v>0</v>
      </c>
      <c r="M30" s="101">
        <f>$B30*'Points_%'!K30</f>
        <v>2.32684492</v>
      </c>
      <c r="N30" s="101">
        <f>$B30*'Points_%'!L30</f>
        <v>3.49026738</v>
      </c>
      <c r="O30" s="101">
        <f>$B30*'Points_%'!M30</f>
        <v>0</v>
      </c>
      <c r="P30" s="101">
        <f>$B30*'Points_%'!N30</f>
        <v>5.817112299</v>
      </c>
      <c r="Q30" s="101">
        <f>$B30*'Points_%'!O30</f>
        <v>0</v>
      </c>
      <c r="R30" s="101">
        <f>$B30*'Points_%'!P30</f>
        <v>0</v>
      </c>
      <c r="S30" s="101">
        <f>$B30*'Points_%'!Q30</f>
        <v>0</v>
      </c>
      <c r="T30" s="101">
        <f>$B30*'Points_%'!R30</f>
        <v>1.16342246</v>
      </c>
      <c r="U30" s="101">
        <f>$B30*'Points_%'!S30</f>
        <v>0</v>
      </c>
      <c r="V30" s="101">
        <f>$B30*'Points_%'!T30</f>
        <v>0</v>
      </c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</row>
    <row r="31" ht="22.5" hidden="1" customHeight="1">
      <c r="A31" s="25">
        <f t="shared" si="1"/>
        <v>45626</v>
      </c>
      <c r="B31" s="100">
        <f t="array" ref="B31">IFNA(IFNA(INDEX('2025'!$A$1:$AAA$1000,
                      MATCH($A31,'2025'!$C$1:$C$1000,0), 
                      MATCH($B$1,'2025'!$A$1:$AAA$1,0)),
                INDEX('2024'!$A$1:$AAA$1000, 
                      MATCH($A31,'2024'!$C$1:$C$1000,0), 
                      MATCH($B$1,'2024'!$A$1:$AAA$1,0))),
)</f>
        <v>64</v>
      </c>
      <c r="C31" s="101">
        <f>$B31*'Points_%'!B31</f>
        <v>1.28</v>
      </c>
      <c r="D31" s="101">
        <f>$B31*'Points_%'!C31</f>
        <v>4.057358491</v>
      </c>
      <c r="E31" s="101"/>
      <c r="F31" s="101">
        <f>$B31*'Points_%'!D31</f>
        <v>4.057358491</v>
      </c>
      <c r="G31" s="101">
        <f>$B31*'Points_%'!E31</f>
        <v>4.057358491</v>
      </c>
      <c r="H31" s="101">
        <f>$B31*'Points_%'!F31</f>
        <v>11.83396226</v>
      </c>
      <c r="I31" s="101">
        <f>$B31*'Points_%'!G31</f>
        <v>10.14339623</v>
      </c>
      <c r="J31" s="101">
        <f>$B31*'Points_%'!H31</f>
        <v>0</v>
      </c>
      <c r="K31" s="101">
        <f>$B31*'Points_%'!I31</f>
        <v>1.521509434</v>
      </c>
      <c r="L31" s="101">
        <f>$B31*'Points_%'!J31</f>
        <v>1.521509434</v>
      </c>
      <c r="M31" s="101">
        <f>$B31*'Points_%'!K31</f>
        <v>4.057358491</v>
      </c>
      <c r="N31" s="101">
        <f>$B31*'Points_%'!L31</f>
        <v>6.086037736</v>
      </c>
      <c r="O31" s="101">
        <f>$B31*'Points_%'!M31</f>
        <v>1.521509434</v>
      </c>
      <c r="P31" s="101">
        <f>$B31*'Points_%'!N31</f>
        <v>0</v>
      </c>
      <c r="Q31" s="101">
        <f>$B31*'Points_%'!O31</f>
        <v>8.452830189</v>
      </c>
      <c r="R31" s="101">
        <f>$B31*'Points_%'!P31</f>
        <v>0</v>
      </c>
      <c r="S31" s="101">
        <f>$B31*'Points_%'!Q31</f>
        <v>3.381132075</v>
      </c>
      <c r="T31" s="101">
        <f>$B31*'Points_%'!R31</f>
        <v>2.028679245</v>
      </c>
      <c r="U31" s="101">
        <f>$B31*'Points_%'!S31</f>
        <v>0</v>
      </c>
      <c r="V31" s="101">
        <f>$B31*'Points_%'!T31</f>
        <v>0</v>
      </c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</row>
    <row r="32" ht="22.5" hidden="1" customHeight="1">
      <c r="A32" s="25">
        <f t="shared" si="1"/>
        <v>45627</v>
      </c>
      <c r="B32" s="100">
        <f t="array" ref="B32">IFNA(IFNA(INDEX('2025'!$A$1:$AAA$1000,
                      MATCH($A32,'2025'!$C$1:$C$1000,0), 
                      MATCH($B$1,'2025'!$A$1:$AAA$1,0)),
                INDEX('2024'!$A$1:$AAA$1000, 
                      MATCH($A32,'2024'!$C$1:$C$1000,0), 
                      MATCH($B$1,'2024'!$A$1:$AAA$1,0))),
)</f>
        <v>75</v>
      </c>
      <c r="C32" s="101">
        <f>$B32*'Points_%'!B32</f>
        <v>1.5</v>
      </c>
      <c r="D32" s="101">
        <f>$B32*'Points_%'!C32</f>
        <v>0</v>
      </c>
      <c r="E32" s="101"/>
      <c r="F32" s="101">
        <f>$B32*'Points_%'!D32</f>
        <v>0</v>
      </c>
      <c r="G32" s="101">
        <f>$B32*'Points_%'!E32</f>
        <v>0</v>
      </c>
      <c r="H32" s="101">
        <f>$B32*'Points_%'!F32</f>
        <v>0</v>
      </c>
      <c r="I32" s="101">
        <f>$B32*'Points_%'!G32</f>
        <v>0</v>
      </c>
      <c r="J32" s="101">
        <f>$B32*'Points_%'!H32</f>
        <v>0</v>
      </c>
      <c r="K32" s="101">
        <f>$B32*'Points_%'!I32</f>
        <v>0</v>
      </c>
      <c r="L32" s="101">
        <f>$B32*'Points_%'!J32</f>
        <v>0</v>
      </c>
      <c r="M32" s="101">
        <f>$B32*'Points_%'!K32</f>
        <v>0</v>
      </c>
      <c r="N32" s="101">
        <f>$B32*'Points_%'!L32</f>
        <v>0</v>
      </c>
      <c r="O32" s="101">
        <f>$B32*'Points_%'!M32</f>
        <v>0</v>
      </c>
      <c r="P32" s="101">
        <f>$B32*'Points_%'!N32</f>
        <v>0</v>
      </c>
      <c r="Q32" s="101">
        <f>$B32*'Points_%'!O32</f>
        <v>0</v>
      </c>
      <c r="R32" s="101">
        <f>$B32*'Points_%'!P32</f>
        <v>0</v>
      </c>
      <c r="S32" s="101">
        <f>$B32*'Points_%'!Q32</f>
        <v>0</v>
      </c>
      <c r="T32" s="101">
        <f>$B32*'Points_%'!R32</f>
        <v>0</v>
      </c>
      <c r="U32" s="101">
        <f>$B32*'Points_%'!S32</f>
        <v>0</v>
      </c>
      <c r="V32" s="101">
        <f>$B32*'Points_%'!T32</f>
        <v>0</v>
      </c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</row>
    <row r="33" ht="22.5" hidden="1" customHeight="1">
      <c r="A33" s="25">
        <f t="shared" si="1"/>
        <v>45628</v>
      </c>
      <c r="B33" s="100" t="str">
        <f t="array" ref="B33">IFNA(IFNA(INDEX('2025'!$A$1:$AAA$1000,
                      MATCH($A33,'2025'!$C$1:$C$1000,0), 
                      MATCH($B$1,'2025'!$A$1:$AAA$1,0)),
                INDEX('2024'!$A$1:$AAA$1000, 
                      MATCH($A33,'2024'!$C$1:$C$1000,0), 
                      MATCH($B$1,'2024'!$A$1:$AAA$1,0))),
)</f>
        <v/>
      </c>
      <c r="C33" s="101">
        <f>$B33*'Points_%'!B33</f>
        <v>0</v>
      </c>
      <c r="D33" s="101">
        <f>$B33*'Points_%'!C33</f>
        <v>0</v>
      </c>
      <c r="E33" s="101"/>
      <c r="F33" s="101">
        <f>$B33*'Points_%'!D33</f>
        <v>0</v>
      </c>
      <c r="G33" s="101">
        <f>$B33*'Points_%'!E33</f>
        <v>0</v>
      </c>
      <c r="H33" s="101">
        <f>$B33*'Points_%'!F33</f>
        <v>0</v>
      </c>
      <c r="I33" s="101">
        <f>$B33*'Points_%'!G33</f>
        <v>0</v>
      </c>
      <c r="J33" s="101">
        <f>$B33*'Points_%'!H33</f>
        <v>0</v>
      </c>
      <c r="K33" s="101">
        <f>$B33*'Points_%'!I33</f>
        <v>0</v>
      </c>
      <c r="L33" s="101">
        <f>$B33*'Points_%'!J33</f>
        <v>0</v>
      </c>
      <c r="M33" s="101">
        <f>$B33*'Points_%'!K33</f>
        <v>0</v>
      </c>
      <c r="N33" s="101">
        <f>$B33*'Points_%'!L33</f>
        <v>0</v>
      </c>
      <c r="O33" s="101">
        <f>$B33*'Points_%'!M33</f>
        <v>0</v>
      </c>
      <c r="P33" s="101">
        <f>$B33*'Points_%'!N33</f>
        <v>0</v>
      </c>
      <c r="Q33" s="101">
        <f>$B33*'Points_%'!O33</f>
        <v>0</v>
      </c>
      <c r="R33" s="101">
        <f>$B33*'Points_%'!P33</f>
        <v>0</v>
      </c>
      <c r="S33" s="101">
        <f>$B33*'Points_%'!Q33</f>
        <v>0</v>
      </c>
      <c r="T33" s="101">
        <f>$B33*'Points_%'!R33</f>
        <v>0</v>
      </c>
      <c r="U33" s="101">
        <f>$B33*'Points_%'!S33</f>
        <v>0</v>
      </c>
      <c r="V33" s="101">
        <f>$B33*'Points_%'!T33</f>
        <v>0</v>
      </c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</row>
    <row r="34" ht="22.5" hidden="1" customHeight="1">
      <c r="A34" s="25">
        <f t="shared" si="1"/>
        <v>45629</v>
      </c>
      <c r="B34" s="100">
        <f t="array" ref="B34">IFNA(IFNA(INDEX('2025'!$A$1:$AAA$1000,
                      MATCH($A34,'2025'!$C$1:$C$1000,0), 
                      MATCH($B$1,'2025'!$A$1:$AAA$1,0)),
                INDEX('2024'!$A$1:$AAA$1000, 
                      MATCH($A34,'2024'!$C$1:$C$1000,0), 
                      MATCH($B$1,'2024'!$A$1:$AAA$1,0))),
)</f>
        <v>40</v>
      </c>
      <c r="C34" s="101">
        <f>$B34*'Points_%'!B34</f>
        <v>1.2</v>
      </c>
      <c r="D34" s="101">
        <f>$B34*'Points_%'!C34</f>
        <v>2.450526316</v>
      </c>
      <c r="E34" s="101"/>
      <c r="F34" s="101">
        <f>$B34*'Points_%'!D34</f>
        <v>0</v>
      </c>
      <c r="G34" s="101">
        <f>$B34*'Points_%'!E34</f>
        <v>2.450526316</v>
      </c>
      <c r="H34" s="101">
        <f>$B34*'Points_%'!F34</f>
        <v>7.147368421</v>
      </c>
      <c r="I34" s="101">
        <f>$B34*'Points_%'!G34</f>
        <v>6.126315789</v>
      </c>
      <c r="J34" s="101">
        <f>$B34*'Points_%'!H34</f>
        <v>4.084210526</v>
      </c>
      <c r="K34" s="101">
        <f>$B34*'Points_%'!I34</f>
        <v>0</v>
      </c>
      <c r="L34" s="101">
        <f>$B34*'Points_%'!J34</f>
        <v>0</v>
      </c>
      <c r="M34" s="101">
        <f>$B34*'Points_%'!K34</f>
        <v>2.450526316</v>
      </c>
      <c r="N34" s="101">
        <f>$B34*'Points_%'!L34</f>
        <v>3.675789474</v>
      </c>
      <c r="O34" s="101">
        <f>$B34*'Points_%'!M34</f>
        <v>0</v>
      </c>
      <c r="P34" s="101">
        <f>$B34*'Points_%'!N34</f>
        <v>7.147368421</v>
      </c>
      <c r="Q34" s="101">
        <f>$B34*'Points_%'!O34</f>
        <v>0</v>
      </c>
      <c r="R34" s="101">
        <f>$B34*'Points_%'!P34</f>
        <v>0</v>
      </c>
      <c r="S34" s="101">
        <f>$B34*'Points_%'!Q34</f>
        <v>2.042105263</v>
      </c>
      <c r="T34" s="101">
        <f>$B34*'Points_%'!R34</f>
        <v>1.225263158</v>
      </c>
      <c r="U34" s="101">
        <f>$B34*'Points_%'!S34</f>
        <v>0</v>
      </c>
      <c r="V34" s="101">
        <f>$B34*'Points_%'!T34</f>
        <v>0</v>
      </c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</row>
    <row r="35" ht="22.5" hidden="1" customHeight="1">
      <c r="A35" s="25">
        <f t="shared" si="1"/>
        <v>45630</v>
      </c>
      <c r="B35" s="100">
        <f t="array" ref="B35">IFNA(IFNA(INDEX('2025'!$A$1:$AAA$1000,
                      MATCH($A35,'2025'!$C$1:$C$1000,0), 
                      MATCH($B$1,'2025'!$A$1:$AAA$1,0)),
                INDEX('2024'!$A$1:$AAA$1000, 
                      MATCH($A35,'2024'!$C$1:$C$1000,0), 
                      MATCH($B$1,'2024'!$A$1:$AAA$1,0))),
)</f>
        <v>61</v>
      </c>
      <c r="C35" s="101">
        <f>$B35*'Points_%'!B35</f>
        <v>1.83</v>
      </c>
      <c r="D35" s="101">
        <f>$B35*'Points_%'!C35</f>
        <v>3.413653846</v>
      </c>
      <c r="E35" s="101"/>
      <c r="F35" s="101">
        <f>$B35*'Points_%'!D35</f>
        <v>3.413653846</v>
      </c>
      <c r="G35" s="101">
        <f>$B35*'Points_%'!E35</f>
        <v>3.413653846</v>
      </c>
      <c r="H35" s="101">
        <f>$B35*'Points_%'!F35</f>
        <v>9.956490385</v>
      </c>
      <c r="I35" s="101">
        <f>$B35*'Points_%'!G35</f>
        <v>8.534134615</v>
      </c>
      <c r="J35" s="101">
        <f>$B35*'Points_%'!H35</f>
        <v>5.689423077</v>
      </c>
      <c r="K35" s="101">
        <f>$B35*'Points_%'!I35</f>
        <v>0</v>
      </c>
      <c r="L35" s="101">
        <f>$B35*'Points_%'!J35</f>
        <v>0</v>
      </c>
      <c r="M35" s="101">
        <f>$B35*'Points_%'!K35</f>
        <v>0</v>
      </c>
      <c r="N35" s="101">
        <f>$B35*'Points_%'!L35</f>
        <v>5.120480769</v>
      </c>
      <c r="O35" s="101">
        <f>$B35*'Points_%'!M35</f>
        <v>0</v>
      </c>
      <c r="P35" s="101">
        <f>$B35*'Points_%'!N35</f>
        <v>9.956490385</v>
      </c>
      <c r="Q35" s="101">
        <f>$B35*'Points_%'!O35</f>
        <v>0</v>
      </c>
      <c r="R35" s="101">
        <f>$B35*'Points_%'!P35</f>
        <v>5.120480769</v>
      </c>
      <c r="S35" s="101">
        <f>$B35*'Points_%'!Q35</f>
        <v>2.844711538</v>
      </c>
      <c r="T35" s="101">
        <f>$B35*'Points_%'!R35</f>
        <v>1.706826923</v>
      </c>
      <c r="U35" s="101">
        <f>$B35*'Points_%'!S35</f>
        <v>0</v>
      </c>
      <c r="V35" s="101">
        <f>$B35*'Points_%'!T35</f>
        <v>0</v>
      </c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</row>
    <row r="36" ht="22.5" hidden="1" customHeight="1">
      <c r="A36" s="25">
        <f t="shared" si="1"/>
        <v>45631</v>
      </c>
      <c r="B36" s="100">
        <f t="array" ref="B36">IFNA(IFNA(INDEX('2025'!$A$1:$AAA$1000,
                      MATCH($A36,'2025'!$C$1:$C$1000,0), 
                      MATCH($B$1,'2025'!$A$1:$AAA$1,0)),
                INDEX('2024'!$A$1:$AAA$1000, 
                      MATCH($A36,'2024'!$C$1:$C$1000,0), 
                      MATCH($B$1,'2024'!$A$1:$AAA$1,0))),
)</f>
        <v>60</v>
      </c>
      <c r="C36" s="101">
        <f>$B36*'Points_%'!B36</f>
        <v>1.8</v>
      </c>
      <c r="D36" s="101">
        <f>$B36*'Points_%'!C36</f>
        <v>5.662702703</v>
      </c>
      <c r="E36" s="101"/>
      <c r="F36" s="101">
        <f>$B36*'Points_%'!D36</f>
        <v>0</v>
      </c>
      <c r="G36" s="101">
        <f>$B36*'Points_%'!E36</f>
        <v>5.662702703</v>
      </c>
      <c r="H36" s="101">
        <f>$B36*'Points_%'!F36</f>
        <v>11.01081081</v>
      </c>
      <c r="I36" s="101">
        <f>$B36*'Points_%'!G36</f>
        <v>9.437837838</v>
      </c>
      <c r="J36" s="101">
        <f>$B36*'Points_%'!H36</f>
        <v>0</v>
      </c>
      <c r="K36" s="101">
        <f>$B36*'Points_%'!I36</f>
        <v>0</v>
      </c>
      <c r="L36" s="101">
        <f>$B36*'Points_%'!J36</f>
        <v>0</v>
      </c>
      <c r="M36" s="101">
        <f>$B36*'Points_%'!K36</f>
        <v>0</v>
      </c>
      <c r="N36" s="101">
        <f>$B36*'Points_%'!L36</f>
        <v>5.662702703</v>
      </c>
      <c r="O36" s="101">
        <f>$B36*'Points_%'!M36</f>
        <v>0.9437837838</v>
      </c>
      <c r="P36" s="101">
        <f>$B36*'Points_%'!N36</f>
        <v>11.01081081</v>
      </c>
      <c r="Q36" s="101">
        <f>$B36*'Points_%'!O36</f>
        <v>0</v>
      </c>
      <c r="R36" s="101">
        <f>$B36*'Points_%'!P36</f>
        <v>5.662702703</v>
      </c>
      <c r="S36" s="101">
        <f>$B36*'Points_%'!Q36</f>
        <v>3.145945946</v>
      </c>
      <c r="T36" s="101">
        <f>$B36*'Points_%'!R36</f>
        <v>0</v>
      </c>
      <c r="U36" s="101">
        <f>$B36*'Points_%'!S36</f>
        <v>0</v>
      </c>
      <c r="V36" s="101">
        <f>$B36*'Points_%'!T36</f>
        <v>0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</row>
    <row r="37" ht="22.5" hidden="1" customHeight="1">
      <c r="A37" s="25">
        <f t="shared" si="1"/>
        <v>45632</v>
      </c>
      <c r="B37" s="100">
        <f t="array" ref="B37">IFNA(IFNA(INDEX('2025'!$A$1:$AAA$1000,
                      MATCH($A37,'2025'!$C$1:$C$1000,0), 
                      MATCH($B$1,'2025'!$A$1:$AAA$1,0)),
                INDEX('2024'!$A$1:$AAA$1000, 
                      MATCH($A37,'2024'!$C$1:$C$1000,0), 
                      MATCH($B$1,'2024'!$A$1:$AAA$1,0))),
)</f>
        <v>56</v>
      </c>
      <c r="C37" s="101">
        <f>$B37*'Points_%'!B37</f>
        <v>1.68</v>
      </c>
      <c r="D37" s="101">
        <f>$B37*'Points_%'!C37</f>
        <v>3.283828715</v>
      </c>
      <c r="E37" s="101"/>
      <c r="F37" s="101">
        <f>$B37*'Points_%'!D37</f>
        <v>3.283828715</v>
      </c>
      <c r="G37" s="101">
        <f>$B37*'Points_%'!E37</f>
        <v>3.283828715</v>
      </c>
      <c r="H37" s="101">
        <f>$B37*'Points_%'!F37</f>
        <v>9.577833753</v>
      </c>
      <c r="I37" s="101">
        <f>$B37*'Points_%'!G37</f>
        <v>8.209571788</v>
      </c>
      <c r="J37" s="101">
        <f>$B37*'Points_%'!H37</f>
        <v>0</v>
      </c>
      <c r="K37" s="101">
        <f>$B37*'Points_%'!I37</f>
        <v>0</v>
      </c>
      <c r="L37" s="101">
        <f>$B37*'Points_%'!J37</f>
        <v>1.641914358</v>
      </c>
      <c r="M37" s="101">
        <f>$B37*'Points_%'!K37</f>
        <v>3.283828715</v>
      </c>
      <c r="N37" s="101">
        <f>$B37*'Points_%'!L37</f>
        <v>4.925743073</v>
      </c>
      <c r="O37" s="101">
        <f>$B37*'Points_%'!M37</f>
        <v>1.641914358</v>
      </c>
      <c r="P37" s="101">
        <f>$B37*'Points_%'!N37</f>
        <v>9.577833753</v>
      </c>
      <c r="Q37" s="101">
        <f>$B37*'Points_%'!O37</f>
        <v>0</v>
      </c>
      <c r="R37" s="101">
        <f>$B37*'Points_%'!P37</f>
        <v>1.231435768</v>
      </c>
      <c r="S37" s="101">
        <f>$B37*'Points_%'!Q37</f>
        <v>2.736523929</v>
      </c>
      <c r="T37" s="101">
        <f>$B37*'Points_%'!R37</f>
        <v>1.641914358</v>
      </c>
      <c r="U37" s="101">
        <f>$B37*'Points_%'!S37</f>
        <v>0</v>
      </c>
      <c r="V37" s="101">
        <f>$B37*'Points_%'!T37</f>
        <v>0</v>
      </c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</row>
    <row r="38" ht="22.5" hidden="1" customHeight="1">
      <c r="A38" s="25">
        <f t="shared" si="1"/>
        <v>45633</v>
      </c>
      <c r="B38" s="100">
        <f t="array" ref="B38">IFNA(IFNA(INDEX('2025'!$A$1:$AAA$1000,
                      MATCH($A38,'2025'!$C$1:$C$1000,0), 
                      MATCH($B$1,'2025'!$A$1:$AAA$1,0)),
                INDEX('2024'!$A$1:$AAA$1000, 
                      MATCH($A38,'2024'!$C$1:$C$1000,0), 
                      MATCH($B$1,'2024'!$A$1:$AAA$1,0))),
)</f>
        <v>100</v>
      </c>
      <c r="C38" s="101">
        <f>$B38*'Points_%'!B38</f>
        <v>3</v>
      </c>
      <c r="D38" s="101">
        <f>$B38*'Points_%'!C38</f>
        <v>5.923664122</v>
      </c>
      <c r="E38" s="101"/>
      <c r="F38" s="101">
        <f>$B38*'Points_%'!D38</f>
        <v>5.923664122</v>
      </c>
      <c r="G38" s="101">
        <f>$B38*'Points_%'!E38</f>
        <v>5.923664122</v>
      </c>
      <c r="H38" s="101">
        <f>$B38*'Points_%'!F38</f>
        <v>17.27735369</v>
      </c>
      <c r="I38" s="101">
        <f>$B38*'Points_%'!G38</f>
        <v>14.80916031</v>
      </c>
      <c r="J38" s="101">
        <f>$B38*'Points_%'!H38</f>
        <v>9.872773537</v>
      </c>
      <c r="K38" s="101">
        <f>$B38*'Points_%'!I38</f>
        <v>0</v>
      </c>
      <c r="L38" s="101">
        <f>$B38*'Points_%'!J38</f>
        <v>0</v>
      </c>
      <c r="M38" s="101">
        <f>$B38*'Points_%'!K38</f>
        <v>5.923664122</v>
      </c>
      <c r="N38" s="101">
        <f>$B38*'Points_%'!L38</f>
        <v>11.10687023</v>
      </c>
      <c r="O38" s="101">
        <f>$B38*'Points_%'!M38</f>
        <v>0</v>
      </c>
      <c r="P38" s="101">
        <f>$B38*'Points_%'!N38</f>
        <v>17.27735369</v>
      </c>
      <c r="Q38" s="101">
        <f>$B38*'Points_%'!O38</f>
        <v>0</v>
      </c>
      <c r="R38" s="101">
        <f>$B38*'Points_%'!P38</f>
        <v>0</v>
      </c>
      <c r="S38" s="101">
        <f>$B38*'Points_%'!Q38</f>
        <v>0</v>
      </c>
      <c r="T38" s="101">
        <f>$B38*'Points_%'!R38</f>
        <v>2.961832061</v>
      </c>
      <c r="U38" s="101">
        <f>$B38*'Points_%'!S38</f>
        <v>0</v>
      </c>
      <c r="V38" s="101">
        <f>$B38*'Points_%'!T38</f>
        <v>0</v>
      </c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</row>
    <row r="39" ht="22.5" hidden="1" customHeight="1">
      <c r="A39" s="25">
        <f t="shared" si="1"/>
        <v>45634</v>
      </c>
      <c r="B39" s="100">
        <f t="array" ref="B39">IFNA(IFNA(INDEX('2025'!$A$1:$AAA$1000,
                      MATCH($A39,'2025'!$C$1:$C$1000,0), 
                      MATCH($B$1,'2025'!$A$1:$AAA$1,0)),
                INDEX('2024'!$A$1:$AAA$1000, 
                      MATCH($A39,'2024'!$C$1:$C$1000,0), 
                      MATCH($B$1,'2024'!$A$1:$AAA$1,0))),
)</f>
        <v>64</v>
      </c>
      <c r="C39" s="101">
        <f>$B39*'Points_%'!B39</f>
        <v>1.92</v>
      </c>
      <c r="D39" s="101">
        <f>$B39*'Points_%'!C39</f>
        <v>3.687920792</v>
      </c>
      <c r="E39" s="101"/>
      <c r="F39" s="101">
        <f>$B39*'Points_%'!D39</f>
        <v>3.687920792</v>
      </c>
      <c r="G39" s="101">
        <f>$B39*'Points_%'!E39</f>
        <v>3.687920792</v>
      </c>
      <c r="H39" s="101">
        <f>$B39*'Points_%'!F39</f>
        <v>10.75643564</v>
      </c>
      <c r="I39" s="101">
        <f>$B39*'Points_%'!G39</f>
        <v>9.21980198</v>
      </c>
      <c r="J39" s="101">
        <f>$B39*'Points_%'!H39</f>
        <v>6.146534653</v>
      </c>
      <c r="K39" s="101">
        <f>$B39*'Points_%'!I39</f>
        <v>0</v>
      </c>
      <c r="L39" s="101">
        <f>$B39*'Points_%'!J39</f>
        <v>0</v>
      </c>
      <c r="M39" s="101">
        <f>$B39*'Points_%'!K39</f>
        <v>3.687920792</v>
      </c>
      <c r="N39" s="101">
        <f>$B39*'Points_%'!L39</f>
        <v>5.531881188</v>
      </c>
      <c r="O39" s="101">
        <f>$B39*'Points_%'!M39</f>
        <v>0</v>
      </c>
      <c r="P39" s="101">
        <f>$B39*'Points_%'!N39</f>
        <v>10.75643564</v>
      </c>
      <c r="Q39" s="101">
        <f>$B39*'Points_%'!O39</f>
        <v>0</v>
      </c>
      <c r="R39" s="101">
        <f>$B39*'Points_%'!P39</f>
        <v>0</v>
      </c>
      <c r="S39" s="101">
        <f>$B39*'Points_%'!Q39</f>
        <v>3.073267327</v>
      </c>
      <c r="T39" s="101">
        <f>$B39*'Points_%'!R39</f>
        <v>1.843960396</v>
      </c>
      <c r="U39" s="101">
        <f>$B39*'Points_%'!S39</f>
        <v>0</v>
      </c>
      <c r="V39" s="101">
        <f>$B39*'Points_%'!T39</f>
        <v>0</v>
      </c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</row>
    <row r="40" ht="22.5" hidden="1" customHeight="1">
      <c r="A40" s="25">
        <f t="shared" si="1"/>
        <v>45635</v>
      </c>
      <c r="B40" s="100" t="str">
        <f t="array" ref="B40">IFNA(IFNA(INDEX('2025'!$A$1:$AAA$1000,
                      MATCH($A40,'2025'!$C$1:$C$1000,0), 
                      MATCH($B$1,'2025'!$A$1:$AAA$1,0)),
                INDEX('2024'!$A$1:$AAA$1000, 
                      MATCH($A40,'2024'!$C$1:$C$1000,0), 
                      MATCH($B$1,'2024'!$A$1:$AAA$1,0))),
)</f>
        <v/>
      </c>
      <c r="C40" s="101">
        <f>$B40*'Points_%'!B40</f>
        <v>0</v>
      </c>
      <c r="D40" s="101">
        <f>$B40*'Points_%'!C40</f>
        <v>0</v>
      </c>
      <c r="E40" s="101"/>
      <c r="F40" s="101">
        <f>$B40*'Points_%'!D40</f>
        <v>0</v>
      </c>
      <c r="G40" s="101">
        <f>$B40*'Points_%'!E40</f>
        <v>0</v>
      </c>
      <c r="H40" s="101">
        <f>$B40*'Points_%'!F40</f>
        <v>0</v>
      </c>
      <c r="I40" s="101">
        <f>$B40*'Points_%'!G40</f>
        <v>0</v>
      </c>
      <c r="J40" s="101">
        <f>$B40*'Points_%'!H40</f>
        <v>0</v>
      </c>
      <c r="K40" s="101">
        <f>$B40*'Points_%'!I40</f>
        <v>0</v>
      </c>
      <c r="L40" s="101">
        <f>$B40*'Points_%'!J40</f>
        <v>0</v>
      </c>
      <c r="M40" s="101">
        <f>$B40*'Points_%'!K40</f>
        <v>0</v>
      </c>
      <c r="N40" s="101">
        <f>$B40*'Points_%'!L40</f>
        <v>0</v>
      </c>
      <c r="O40" s="101">
        <f>$B40*'Points_%'!M40</f>
        <v>0</v>
      </c>
      <c r="P40" s="101">
        <f>$B40*'Points_%'!N40</f>
        <v>0</v>
      </c>
      <c r="Q40" s="101">
        <f>$B40*'Points_%'!O40</f>
        <v>0</v>
      </c>
      <c r="R40" s="101">
        <f>$B40*'Points_%'!P40</f>
        <v>0</v>
      </c>
      <c r="S40" s="101">
        <f>$B40*'Points_%'!Q40</f>
        <v>0</v>
      </c>
      <c r="T40" s="101">
        <f>$B40*'Points_%'!R40</f>
        <v>0</v>
      </c>
      <c r="U40" s="101">
        <f>$B40*'Points_%'!S40</f>
        <v>0</v>
      </c>
      <c r="V40" s="101">
        <f>$B40*'Points_%'!T40</f>
        <v>0</v>
      </c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</row>
    <row r="41" ht="22.5" hidden="1" customHeight="1">
      <c r="A41" s="25">
        <f t="shared" si="1"/>
        <v>45636</v>
      </c>
      <c r="B41" s="100">
        <f t="array" ref="B41">IFNA(IFNA(INDEX('2025'!$A$1:$AAA$1000,
                      MATCH($A41,'2025'!$C$1:$C$1000,0), 
                      MATCH($B$1,'2025'!$A$1:$AAA$1,0)),
                INDEX('2024'!$A$1:$AAA$1000, 
                      MATCH($A41,'2024'!$C$1:$C$1000,0), 
                      MATCH($B$1,'2024'!$A$1:$AAA$1,0))),
)</f>
        <v>82</v>
      </c>
      <c r="C41" s="101">
        <f>$B41*'Points_%'!B41</f>
        <v>1.64</v>
      </c>
      <c r="D41" s="101">
        <f>$B41*'Points_%'!C41</f>
        <v>5.009454545</v>
      </c>
      <c r="E41" s="101"/>
      <c r="F41" s="101">
        <f>$B41*'Points_%'!D41</f>
        <v>5.009454545</v>
      </c>
      <c r="G41" s="101">
        <f>$B41*'Points_%'!E41</f>
        <v>0</v>
      </c>
      <c r="H41" s="101">
        <f>$B41*'Points_%'!F41</f>
        <v>14.61090909</v>
      </c>
      <c r="I41" s="101">
        <f>$B41*'Points_%'!G41</f>
        <v>13.56727273</v>
      </c>
      <c r="J41" s="101">
        <f>$B41*'Points_%'!H41</f>
        <v>8.349090909</v>
      </c>
      <c r="K41" s="101">
        <f>$B41*'Points_%'!I41</f>
        <v>0</v>
      </c>
      <c r="L41" s="101">
        <f>$B41*'Points_%'!J41</f>
        <v>0</v>
      </c>
      <c r="M41" s="101">
        <f>$B41*'Points_%'!K41</f>
        <v>5.009454545</v>
      </c>
      <c r="N41" s="101">
        <f>$B41*'Points_%'!L41</f>
        <v>3.757090909</v>
      </c>
      <c r="O41" s="101">
        <f>$B41*'Points_%'!M41</f>
        <v>0</v>
      </c>
      <c r="P41" s="101">
        <f>$B41*'Points_%'!N41</f>
        <v>14.61090909</v>
      </c>
      <c r="Q41" s="101">
        <f>$B41*'Points_%'!O41</f>
        <v>0</v>
      </c>
      <c r="R41" s="101">
        <f>$B41*'Points_%'!P41</f>
        <v>3.757090909</v>
      </c>
      <c r="S41" s="101">
        <f>$B41*'Points_%'!Q41</f>
        <v>4.174545455</v>
      </c>
      <c r="T41" s="101">
        <f>$B41*'Points_%'!R41</f>
        <v>2.504727273</v>
      </c>
      <c r="U41" s="101">
        <f>$B41*'Points_%'!S41</f>
        <v>0</v>
      </c>
      <c r="V41" s="101">
        <f>$B41*'Points_%'!T41</f>
        <v>0</v>
      </c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</row>
    <row r="42" ht="22.5" hidden="1" customHeight="1">
      <c r="A42" s="25">
        <f t="shared" si="1"/>
        <v>45637</v>
      </c>
      <c r="B42" s="100">
        <f t="array" ref="B42">IFNA(IFNA(INDEX('2025'!$A$1:$AAA$1000,
                      MATCH($A42,'2025'!$C$1:$C$1000,0), 
                      MATCH($B$1,'2025'!$A$1:$AAA$1,0)),
                INDEX('2024'!$A$1:$AAA$1000, 
                      MATCH($A42,'2024'!$C$1:$C$1000,0), 
                      MATCH($B$1,'2024'!$A$1:$AAA$1,0))),
)</f>
        <v>63</v>
      </c>
      <c r="C42" s="101">
        <f>$B42*'Points_%'!B42</f>
        <v>1.26</v>
      </c>
      <c r="D42" s="101">
        <f>$B42*'Points_%'!C42</f>
        <v>3.462056075</v>
      </c>
      <c r="E42" s="101"/>
      <c r="F42" s="101">
        <f>$B42*'Points_%'!D42</f>
        <v>3.462056075</v>
      </c>
      <c r="G42" s="101">
        <f>$B42*'Points_%'!E42</f>
        <v>3.462056075</v>
      </c>
      <c r="H42" s="101">
        <f>$B42*'Points_%'!F42</f>
        <v>10.09766355</v>
      </c>
      <c r="I42" s="101">
        <f>$B42*'Points_%'!G42</f>
        <v>8.655140187</v>
      </c>
      <c r="J42" s="101">
        <f>$B42*'Points_%'!H42</f>
        <v>5.770093458</v>
      </c>
      <c r="K42" s="101">
        <f>$B42*'Points_%'!I42</f>
        <v>0</v>
      </c>
      <c r="L42" s="101">
        <f>$B42*'Points_%'!J42</f>
        <v>0.8655140187</v>
      </c>
      <c r="M42" s="101">
        <f>$B42*'Points_%'!K42</f>
        <v>3.462056075</v>
      </c>
      <c r="N42" s="101">
        <f>$B42*'Points_%'!L42</f>
        <v>5.193084112</v>
      </c>
      <c r="O42" s="101">
        <f>$B42*'Points_%'!M42</f>
        <v>0</v>
      </c>
      <c r="P42" s="101">
        <f>$B42*'Points_%'!N42</f>
        <v>10.09766355</v>
      </c>
      <c r="Q42" s="101">
        <f>$B42*'Points_%'!O42</f>
        <v>0</v>
      </c>
      <c r="R42" s="101">
        <f>$B42*'Points_%'!P42</f>
        <v>2.596542056</v>
      </c>
      <c r="S42" s="101">
        <f>$B42*'Points_%'!Q42</f>
        <v>2.885046729</v>
      </c>
      <c r="T42" s="101">
        <f>$B42*'Points_%'!R42</f>
        <v>1.731028037</v>
      </c>
      <c r="U42" s="101">
        <f>$B42*'Points_%'!S42</f>
        <v>0</v>
      </c>
      <c r="V42" s="101">
        <f>$B42*'Points_%'!T42</f>
        <v>0</v>
      </c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</row>
    <row r="43" ht="22.5" hidden="1" customHeight="1">
      <c r="A43" s="25">
        <f t="shared" si="1"/>
        <v>45638</v>
      </c>
      <c r="B43" s="100">
        <f t="array" ref="B43">IFNA(IFNA(INDEX('2025'!$A$1:$AAA$1000,
                      MATCH($A43,'2025'!$C$1:$C$1000,0), 
                      MATCH($B$1,'2025'!$A$1:$AAA$1,0)),
                INDEX('2024'!$A$1:$AAA$1000, 
                      MATCH($A43,'2024'!$C$1:$C$1000,0), 
                      MATCH($B$1,'2024'!$A$1:$AAA$1,0))),
)</f>
        <v>77</v>
      </c>
      <c r="C43" s="101">
        <f>$B43*'Points_%'!B43</f>
        <v>1.54</v>
      </c>
      <c r="D43" s="101">
        <f>$B43*'Points_%'!C43</f>
        <v>4.172903226</v>
      </c>
      <c r="E43" s="101"/>
      <c r="F43" s="101">
        <f>$B43*'Points_%'!D43</f>
        <v>4.172903226</v>
      </c>
      <c r="G43" s="101">
        <f>$B43*'Points_%'!E43</f>
        <v>4.172903226</v>
      </c>
      <c r="H43" s="101">
        <f>$B43*'Points_%'!F43</f>
        <v>12.17096774</v>
      </c>
      <c r="I43" s="101">
        <f>$B43*'Points_%'!G43</f>
        <v>10.43225806</v>
      </c>
      <c r="J43" s="101">
        <f>$B43*'Points_%'!H43</f>
        <v>6.95483871</v>
      </c>
      <c r="K43" s="101">
        <f>$B43*'Points_%'!I43</f>
        <v>0</v>
      </c>
      <c r="L43" s="101">
        <f>$B43*'Points_%'!J43</f>
        <v>1.043225806</v>
      </c>
      <c r="M43" s="101">
        <f>$B43*'Points_%'!K43</f>
        <v>4.172903226</v>
      </c>
      <c r="N43" s="101">
        <f>$B43*'Points_%'!L43</f>
        <v>6.259354839</v>
      </c>
      <c r="O43" s="101">
        <f>$B43*'Points_%'!M43</f>
        <v>1.043225806</v>
      </c>
      <c r="P43" s="101">
        <f>$B43*'Points_%'!N43</f>
        <v>12.17096774</v>
      </c>
      <c r="Q43" s="101">
        <f>$B43*'Points_%'!O43</f>
        <v>0</v>
      </c>
      <c r="R43" s="101">
        <f>$B43*'Points_%'!P43</f>
        <v>3.129677419</v>
      </c>
      <c r="S43" s="101">
        <f>$B43*'Points_%'!Q43</f>
        <v>3.477419355</v>
      </c>
      <c r="T43" s="101">
        <f>$B43*'Points_%'!R43</f>
        <v>2.086451613</v>
      </c>
      <c r="U43" s="101">
        <f>$B43*'Points_%'!S43</f>
        <v>0</v>
      </c>
      <c r="V43" s="101">
        <f>$B43*'Points_%'!T43</f>
        <v>0</v>
      </c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</row>
    <row r="44" ht="22.5" hidden="1" customHeight="1">
      <c r="A44" s="25">
        <f t="shared" si="1"/>
        <v>45639</v>
      </c>
      <c r="B44" s="100">
        <f t="array" ref="B44">IFNA(IFNA(INDEX('2025'!$A$1:$AAA$1000,
                      MATCH($A44,'2025'!$C$1:$C$1000,0), 
                      MATCH($B$1,'2025'!$A$1:$AAA$1,0)),
                INDEX('2024'!$A$1:$AAA$1000, 
                      MATCH($A44,'2024'!$C$1:$C$1000,0), 
                      MATCH($B$1,'2024'!$A$1:$AAA$1,0))),
)</f>
        <v>62</v>
      </c>
      <c r="C44" s="101">
        <f>$B44*'Points_%'!B44</f>
        <v>1.24</v>
      </c>
      <c r="D44" s="101">
        <f>$B44*'Points_%'!C44</f>
        <v>3.729514066</v>
      </c>
      <c r="E44" s="101"/>
      <c r="F44" s="101">
        <f>$B44*'Points_%'!D44</f>
        <v>3.729514066</v>
      </c>
      <c r="G44" s="101">
        <f>$B44*'Points_%'!E44</f>
        <v>3.729514066</v>
      </c>
      <c r="H44" s="101">
        <f>$B44*'Points_%'!F44</f>
        <v>10.87774936</v>
      </c>
      <c r="I44" s="101">
        <f>$B44*'Points_%'!G44</f>
        <v>9.323785166</v>
      </c>
      <c r="J44" s="101">
        <f>$B44*'Points_%'!H44</f>
        <v>0</v>
      </c>
      <c r="K44" s="101">
        <f>$B44*'Points_%'!I44</f>
        <v>0</v>
      </c>
      <c r="L44" s="101">
        <f>$B44*'Points_%'!J44</f>
        <v>0</v>
      </c>
      <c r="M44" s="101">
        <f>$B44*'Points_%'!K44</f>
        <v>3.729514066</v>
      </c>
      <c r="N44" s="101">
        <f>$B44*'Points_%'!L44</f>
        <v>5.5942711</v>
      </c>
      <c r="O44" s="101">
        <f>$B44*'Points_%'!M44</f>
        <v>0</v>
      </c>
      <c r="P44" s="101">
        <f>$B44*'Points_%'!N44</f>
        <v>10.87774936</v>
      </c>
      <c r="Q44" s="101">
        <f>$B44*'Points_%'!O44</f>
        <v>0</v>
      </c>
      <c r="R44" s="101">
        <f>$B44*'Points_%'!P44</f>
        <v>4.195703325</v>
      </c>
      <c r="S44" s="101">
        <f>$B44*'Points_%'!Q44</f>
        <v>3.107928389</v>
      </c>
      <c r="T44" s="101">
        <f>$B44*'Points_%'!R44</f>
        <v>1.864757033</v>
      </c>
      <c r="U44" s="101">
        <f>$B44*'Points_%'!S44</f>
        <v>0</v>
      </c>
      <c r="V44" s="101">
        <f>$B44*'Points_%'!T44</f>
        <v>0</v>
      </c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</row>
    <row r="45" ht="22.5" hidden="1" customHeight="1">
      <c r="A45" s="25">
        <f t="shared" si="1"/>
        <v>45640</v>
      </c>
      <c r="B45" s="100">
        <f t="array" ref="B45">IFNA(IFNA(INDEX('2025'!$A$1:$AAA$1000,
                      MATCH($A45,'2025'!$C$1:$C$1000,0), 
                      MATCH($B$1,'2025'!$A$1:$AAA$1,0)),
                INDEX('2024'!$A$1:$AAA$1000, 
                      MATCH($A45,'2024'!$C$1:$C$1000,0), 
                      MATCH($B$1,'2024'!$A$1:$AAA$1,0))),
)</f>
        <v>72</v>
      </c>
      <c r="C45" s="101">
        <f>$B45*'Points_%'!B45</f>
        <v>1.44</v>
      </c>
      <c r="D45" s="101">
        <f>$B45*'Points_%'!C45</f>
        <v>4.375813953</v>
      </c>
      <c r="E45" s="101"/>
      <c r="F45" s="101">
        <f>$B45*'Points_%'!D45</f>
        <v>4.375813953</v>
      </c>
      <c r="G45" s="101">
        <f>$B45*'Points_%'!E45</f>
        <v>4.375813953</v>
      </c>
      <c r="H45" s="101">
        <f>$B45*'Points_%'!F45</f>
        <v>12.7627907</v>
      </c>
      <c r="I45" s="101">
        <f>$B45*'Points_%'!G45</f>
        <v>10.93953488</v>
      </c>
      <c r="J45" s="101">
        <f>$B45*'Points_%'!H45</f>
        <v>7.293023256</v>
      </c>
      <c r="K45" s="101">
        <f>$B45*'Points_%'!I45</f>
        <v>0</v>
      </c>
      <c r="L45" s="101">
        <f>$B45*'Points_%'!J45</f>
        <v>0</v>
      </c>
      <c r="M45" s="101">
        <f>$B45*'Points_%'!K45</f>
        <v>3.281860465</v>
      </c>
      <c r="N45" s="101">
        <f>$B45*'Points_%'!L45</f>
        <v>6.56372093</v>
      </c>
      <c r="O45" s="101">
        <f>$B45*'Points_%'!M45</f>
        <v>0</v>
      </c>
      <c r="P45" s="101">
        <f>$B45*'Points_%'!N45</f>
        <v>12.7627907</v>
      </c>
      <c r="Q45" s="101">
        <f>$B45*'Points_%'!O45</f>
        <v>0</v>
      </c>
      <c r="R45" s="101">
        <f>$B45*'Points_%'!P45</f>
        <v>1.640930233</v>
      </c>
      <c r="S45" s="101">
        <f>$B45*'Points_%'!Q45</f>
        <v>0</v>
      </c>
      <c r="T45" s="101">
        <f>$B45*'Points_%'!R45</f>
        <v>2.187906977</v>
      </c>
      <c r="U45" s="101">
        <f>$B45*'Points_%'!S45</f>
        <v>0</v>
      </c>
      <c r="V45" s="101">
        <f>$B45*'Points_%'!T45</f>
        <v>0</v>
      </c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</row>
    <row r="46" ht="22.5" hidden="1" customHeight="1">
      <c r="A46" s="25">
        <f t="shared" si="1"/>
        <v>45641</v>
      </c>
      <c r="B46" s="100">
        <f t="array" ref="B46">IFNA(IFNA(INDEX('2025'!$A$1:$AAA$1000,
                      MATCH($A46,'2025'!$C$1:$C$1000,0), 
                      MATCH($B$1,'2025'!$A$1:$AAA$1,0)),
                INDEX('2024'!$A$1:$AAA$1000, 
                      MATCH($A46,'2024'!$C$1:$C$1000,0), 
                      MATCH($B$1,'2024'!$A$1:$AAA$1,0))),
)</f>
        <v>38</v>
      </c>
      <c r="C46" s="101">
        <f>$B46*'Points_%'!B46</f>
        <v>0.76</v>
      </c>
      <c r="D46" s="101">
        <f>$B46*'Points_%'!C46</f>
        <v>2.435313351</v>
      </c>
      <c r="E46" s="101"/>
      <c r="F46" s="101">
        <f>$B46*'Points_%'!D46</f>
        <v>2.435313351</v>
      </c>
      <c r="G46" s="101">
        <f>$B46*'Points_%'!E46</f>
        <v>2.435313351</v>
      </c>
      <c r="H46" s="101">
        <f>$B46*'Points_%'!F46</f>
        <v>7.102997275</v>
      </c>
      <c r="I46" s="101">
        <f>$B46*'Points_%'!G46</f>
        <v>6.088283379</v>
      </c>
      <c r="J46" s="101">
        <f>$B46*'Points_%'!H46</f>
        <v>4.058855586</v>
      </c>
      <c r="K46" s="101">
        <f>$B46*'Points_%'!I46</f>
        <v>0</v>
      </c>
      <c r="L46" s="101">
        <f>$B46*'Points_%'!J46</f>
        <v>0.6088283379</v>
      </c>
      <c r="M46" s="101">
        <f>$B46*'Points_%'!K46</f>
        <v>2.435313351</v>
      </c>
      <c r="N46" s="101">
        <f>$B46*'Points_%'!L46</f>
        <v>2.73972752</v>
      </c>
      <c r="O46" s="101">
        <f>$B46*'Points_%'!M46</f>
        <v>0.6088283379</v>
      </c>
      <c r="P46" s="101">
        <f>$B46*'Points_%'!N46</f>
        <v>0</v>
      </c>
      <c r="Q46" s="101">
        <f>$B46*'Points_%'!O46</f>
        <v>5.073569482</v>
      </c>
      <c r="R46" s="101">
        <f>$B46*'Points_%'!P46</f>
        <v>0</v>
      </c>
      <c r="S46" s="101">
        <f>$B46*'Points_%'!Q46</f>
        <v>0</v>
      </c>
      <c r="T46" s="101">
        <f>$B46*'Points_%'!R46</f>
        <v>1.217656676</v>
      </c>
      <c r="U46" s="101">
        <f>$B46*'Points_%'!S46</f>
        <v>0</v>
      </c>
      <c r="V46" s="101">
        <f>$B46*'Points_%'!T46</f>
        <v>0</v>
      </c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</row>
    <row r="47" ht="22.5" hidden="1" customHeight="1">
      <c r="A47" s="25">
        <f t="shared" si="1"/>
        <v>45642</v>
      </c>
      <c r="B47" s="100" t="str">
        <f t="array" ref="B47">IFNA(IFNA(INDEX('2025'!$A$1:$AAA$1000,
                      MATCH($A47,'2025'!$C$1:$C$1000,0), 
                      MATCH($B$1,'2025'!$A$1:$AAA$1,0)),
                INDEX('2024'!$A$1:$AAA$1000, 
                      MATCH($A47,'2024'!$C$1:$C$1000,0), 
                      MATCH($B$1,'2024'!$A$1:$AAA$1,0))),
)</f>
        <v/>
      </c>
      <c r="C47" s="101">
        <f>$B47*'Points_%'!B47</f>
        <v>0</v>
      </c>
      <c r="D47" s="101">
        <f>$B47*'Points_%'!C47</f>
        <v>0</v>
      </c>
      <c r="E47" s="101"/>
      <c r="F47" s="101">
        <f>$B47*'Points_%'!D47</f>
        <v>0</v>
      </c>
      <c r="G47" s="101">
        <f>$B47*'Points_%'!E47</f>
        <v>0</v>
      </c>
      <c r="H47" s="101">
        <f>$B47*'Points_%'!F47</f>
        <v>0</v>
      </c>
      <c r="I47" s="101">
        <f>$B47*'Points_%'!G47</f>
        <v>0</v>
      </c>
      <c r="J47" s="101">
        <f>$B47*'Points_%'!H47</f>
        <v>0</v>
      </c>
      <c r="K47" s="101">
        <f>$B47*'Points_%'!I47</f>
        <v>0</v>
      </c>
      <c r="L47" s="101">
        <f>$B47*'Points_%'!J47</f>
        <v>0</v>
      </c>
      <c r="M47" s="101">
        <f>$B47*'Points_%'!K47</f>
        <v>0</v>
      </c>
      <c r="N47" s="101">
        <f>$B47*'Points_%'!L47</f>
        <v>0</v>
      </c>
      <c r="O47" s="101">
        <f>$B47*'Points_%'!M47</f>
        <v>0</v>
      </c>
      <c r="P47" s="101">
        <f>$B47*'Points_%'!N47</f>
        <v>0</v>
      </c>
      <c r="Q47" s="101">
        <f>$B47*'Points_%'!O47</f>
        <v>0</v>
      </c>
      <c r="R47" s="101">
        <f>$B47*'Points_%'!P47</f>
        <v>0</v>
      </c>
      <c r="S47" s="101">
        <f>$B47*'Points_%'!Q47</f>
        <v>0</v>
      </c>
      <c r="T47" s="101">
        <f>$B47*'Points_%'!R47</f>
        <v>0</v>
      </c>
      <c r="U47" s="101">
        <f>$B47*'Points_%'!S47</f>
        <v>0</v>
      </c>
      <c r="V47" s="101">
        <f>$B47*'Points_%'!T47</f>
        <v>0</v>
      </c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</row>
    <row r="48" ht="22.5" hidden="1" customHeight="1">
      <c r="A48" s="25">
        <f t="shared" si="1"/>
        <v>45643</v>
      </c>
      <c r="B48" s="100">
        <f t="array" ref="B48">IFNA(IFNA(INDEX('2025'!$A$1:$AAA$1000,
                      MATCH($A48,'2025'!$C$1:$C$1000,0), 
                      MATCH($B$1,'2025'!$A$1:$AAA$1,0)),
                INDEX('2024'!$A$1:$AAA$1000, 
                      MATCH($A48,'2024'!$C$1:$C$1000,0), 
                      MATCH($B$1,'2024'!$A$1:$AAA$1,0))),
)</f>
        <v>88</v>
      </c>
      <c r="C48" s="101">
        <f>$B48*'Points_%'!B48</f>
        <v>1.76</v>
      </c>
      <c r="D48" s="101">
        <f>$B48*'Points_%'!C48</f>
        <v>5.123168317</v>
      </c>
      <c r="E48" s="101"/>
      <c r="F48" s="101">
        <f>$B48*'Points_%'!D48</f>
        <v>5.123168317</v>
      </c>
      <c r="G48" s="101">
        <f>$B48*'Points_%'!E48</f>
        <v>5.123168317</v>
      </c>
      <c r="H48" s="101">
        <f>$B48*'Points_%'!F48</f>
        <v>14.94257426</v>
      </c>
      <c r="I48" s="101">
        <f>$B48*'Points_%'!G48</f>
        <v>12.80792079</v>
      </c>
      <c r="J48" s="101">
        <f>$B48*'Points_%'!H48</f>
        <v>8.538613861</v>
      </c>
      <c r="K48" s="101">
        <f>$B48*'Points_%'!I48</f>
        <v>0</v>
      </c>
      <c r="L48" s="101">
        <f>$B48*'Points_%'!J48</f>
        <v>0</v>
      </c>
      <c r="M48" s="101">
        <f>$B48*'Points_%'!K48</f>
        <v>5.123168317</v>
      </c>
      <c r="N48" s="101">
        <f>$B48*'Points_%'!L48</f>
        <v>7.684752475</v>
      </c>
      <c r="O48" s="101">
        <f>$B48*'Points_%'!M48</f>
        <v>0</v>
      </c>
      <c r="P48" s="101">
        <f>$B48*'Points_%'!N48</f>
        <v>14.94257426</v>
      </c>
      <c r="Q48" s="101">
        <f>$B48*'Points_%'!O48</f>
        <v>0</v>
      </c>
      <c r="R48" s="101">
        <f>$B48*'Points_%'!P48</f>
        <v>0</v>
      </c>
      <c r="S48" s="101">
        <f>$B48*'Points_%'!Q48</f>
        <v>4.269306931</v>
      </c>
      <c r="T48" s="101">
        <f>$B48*'Points_%'!R48</f>
        <v>2.561584158</v>
      </c>
      <c r="U48" s="101">
        <f>$B48*'Points_%'!S48</f>
        <v>0</v>
      </c>
      <c r="V48" s="101">
        <f>$B48*'Points_%'!T48</f>
        <v>0</v>
      </c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</row>
    <row r="49" ht="22.5" hidden="1" customHeight="1">
      <c r="A49" s="25">
        <f t="shared" si="1"/>
        <v>45644</v>
      </c>
      <c r="B49" s="100">
        <f t="array" ref="B49">IFNA(IFNA(INDEX('2025'!$A$1:$AAA$1000,
                      MATCH($A49,'2025'!$C$1:$C$1000,0), 
                      MATCH($B$1,'2025'!$A$1:$AAA$1,0)),
                INDEX('2024'!$A$1:$AAA$1000, 
                      MATCH($A49,'2024'!$C$1:$C$1000,0), 
                      MATCH($B$1,'2024'!$A$1:$AAA$1,0))),
)</f>
        <v>75</v>
      </c>
      <c r="C49" s="101">
        <f>$B49*'Points_%'!B49</f>
        <v>1.5</v>
      </c>
      <c r="D49" s="101">
        <f>$B49*'Points_%'!C49</f>
        <v>4.092807425</v>
      </c>
      <c r="E49" s="101"/>
      <c r="F49" s="101">
        <f>$B49*'Points_%'!D49</f>
        <v>4.092807425</v>
      </c>
      <c r="G49" s="101">
        <f>$B49*'Points_%'!E49</f>
        <v>4.092807425</v>
      </c>
      <c r="H49" s="101">
        <f>$B49*'Points_%'!F49</f>
        <v>11.93735499</v>
      </c>
      <c r="I49" s="101">
        <f>$B49*'Points_%'!G49</f>
        <v>10.23201856</v>
      </c>
      <c r="J49" s="101">
        <f>$B49*'Points_%'!H49</f>
        <v>6.821345708</v>
      </c>
      <c r="K49" s="101">
        <f>$B49*'Points_%'!I49</f>
        <v>0</v>
      </c>
      <c r="L49" s="101">
        <f>$B49*'Points_%'!J49</f>
        <v>0</v>
      </c>
      <c r="M49" s="101">
        <f>$B49*'Points_%'!K49</f>
        <v>4.092807425</v>
      </c>
      <c r="N49" s="101">
        <f>$B49*'Points_%'!L49</f>
        <v>6.139211137</v>
      </c>
      <c r="O49" s="101">
        <f>$B49*'Points_%'!M49</f>
        <v>0</v>
      </c>
      <c r="P49" s="101">
        <f>$B49*'Points_%'!N49</f>
        <v>11.93735499</v>
      </c>
      <c r="Q49" s="101">
        <f>$B49*'Points_%'!O49</f>
        <v>0</v>
      </c>
      <c r="R49" s="101">
        <f>$B49*'Points_%'!P49</f>
        <v>4.604408353</v>
      </c>
      <c r="S49" s="101">
        <f>$B49*'Points_%'!Q49</f>
        <v>3.410672854</v>
      </c>
      <c r="T49" s="101">
        <f>$B49*'Points_%'!R49</f>
        <v>2.046403712</v>
      </c>
      <c r="U49" s="101">
        <f>$B49*'Points_%'!S49</f>
        <v>0</v>
      </c>
      <c r="V49" s="101">
        <f>$B49*'Points_%'!T49</f>
        <v>0</v>
      </c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</row>
    <row r="50" ht="22.5" hidden="1" customHeight="1">
      <c r="A50" s="25">
        <f t="shared" si="1"/>
        <v>45645</v>
      </c>
      <c r="B50" s="100">
        <f t="array" ref="B50">IFNA(IFNA(INDEX('2025'!$A$1:$AAA$1000,
                      MATCH($A50,'2025'!$C$1:$C$1000,0), 
                      MATCH($B$1,'2025'!$A$1:$AAA$1,0)),
                INDEX('2024'!$A$1:$AAA$1000, 
                      MATCH($A50,'2024'!$C$1:$C$1000,0), 
                      MATCH($B$1,'2024'!$A$1:$AAA$1,0))),
)</f>
        <v>95</v>
      </c>
      <c r="C50" s="101">
        <f>$B50*'Points_%'!B50</f>
        <v>1.9</v>
      </c>
      <c r="D50" s="101">
        <f>$B50*'Points_%'!C50</f>
        <v>5.7</v>
      </c>
      <c r="E50" s="101"/>
      <c r="F50" s="101">
        <f>$B50*'Points_%'!D50</f>
        <v>0</v>
      </c>
      <c r="G50" s="101">
        <f>$B50*'Points_%'!E50</f>
        <v>5.7</v>
      </c>
      <c r="H50" s="101">
        <f>$B50*'Points_%'!F50</f>
        <v>16.625</v>
      </c>
      <c r="I50" s="101">
        <f>$B50*'Points_%'!G50</f>
        <v>14.25</v>
      </c>
      <c r="J50" s="101">
        <f>$B50*'Points_%'!H50</f>
        <v>9.5</v>
      </c>
      <c r="K50" s="101">
        <f>$B50*'Points_%'!I50</f>
        <v>0</v>
      </c>
      <c r="L50" s="101">
        <f>$B50*'Points_%'!J50</f>
        <v>0</v>
      </c>
      <c r="M50" s="101">
        <f>$B50*'Points_%'!K50</f>
        <v>4.275</v>
      </c>
      <c r="N50" s="101">
        <f>$B50*'Points_%'!L50</f>
        <v>8.55</v>
      </c>
      <c r="O50" s="101">
        <f>$B50*'Points_%'!M50</f>
        <v>0</v>
      </c>
      <c r="P50" s="101">
        <f>$B50*'Points_%'!N50</f>
        <v>16.625</v>
      </c>
      <c r="Q50" s="101">
        <f>$B50*'Points_%'!O50</f>
        <v>0</v>
      </c>
      <c r="R50" s="101">
        <f>$B50*'Points_%'!P50</f>
        <v>4.275</v>
      </c>
      <c r="S50" s="101">
        <f>$B50*'Points_%'!Q50</f>
        <v>4.75</v>
      </c>
      <c r="T50" s="101">
        <f>$B50*'Points_%'!R50</f>
        <v>2.85</v>
      </c>
      <c r="U50" s="101">
        <f>$B50*'Points_%'!S50</f>
        <v>0</v>
      </c>
      <c r="V50" s="101">
        <f>$B50*'Points_%'!T50</f>
        <v>0</v>
      </c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</row>
    <row r="51" ht="22.5" hidden="1" customHeight="1">
      <c r="A51" s="25">
        <f t="shared" si="1"/>
        <v>45646</v>
      </c>
      <c r="B51" s="100">
        <f t="array" ref="B51">IFNA(IFNA(INDEX('2025'!$A$1:$AAA$1000,
                      MATCH($A51,'2025'!$C$1:$C$1000,0), 
                      MATCH($B$1,'2025'!$A$1:$AAA$1,0)),
                INDEX('2024'!$A$1:$AAA$1000, 
                      MATCH($A51,'2024'!$C$1:$C$1000,0), 
                      MATCH($B$1,'2024'!$A$1:$AAA$1,0))),
)</f>
        <v>74</v>
      </c>
      <c r="C51" s="101">
        <f>$B51*'Points_%'!B51</f>
        <v>1.48</v>
      </c>
      <c r="D51" s="101">
        <f>$B51*'Points_%'!C51</f>
        <v>4.474241645</v>
      </c>
      <c r="E51" s="101"/>
      <c r="F51" s="101">
        <f>$B51*'Points_%'!D51</f>
        <v>4.474241645</v>
      </c>
      <c r="G51" s="101">
        <f>$B51*'Points_%'!E51</f>
        <v>4.474241645</v>
      </c>
      <c r="H51" s="101">
        <f>$B51*'Points_%'!F51</f>
        <v>13.04987147</v>
      </c>
      <c r="I51" s="101">
        <f>$B51*'Points_%'!G51</f>
        <v>11.18560411</v>
      </c>
      <c r="J51" s="101">
        <f>$B51*'Points_%'!H51</f>
        <v>7.457069409</v>
      </c>
      <c r="K51" s="101">
        <f>$B51*'Points_%'!I51</f>
        <v>0</v>
      </c>
      <c r="L51" s="101">
        <f>$B51*'Points_%'!J51</f>
        <v>0</v>
      </c>
      <c r="M51" s="101">
        <f>$B51*'Points_%'!K51</f>
        <v>3.355681234</v>
      </c>
      <c r="N51" s="101">
        <f>$B51*'Points_%'!L51</f>
        <v>3.355681234</v>
      </c>
      <c r="O51" s="101">
        <f>$B51*'Points_%'!M51</f>
        <v>0</v>
      </c>
      <c r="P51" s="101">
        <f>$B51*'Points_%'!N51</f>
        <v>13.04987147</v>
      </c>
      <c r="Q51" s="101">
        <f>$B51*'Points_%'!O51</f>
        <v>0</v>
      </c>
      <c r="R51" s="101">
        <f>$B51*'Points_%'!P51</f>
        <v>1.677840617</v>
      </c>
      <c r="S51" s="101">
        <f>$B51*'Points_%'!Q51</f>
        <v>3.728534704</v>
      </c>
      <c r="T51" s="101">
        <f>$B51*'Points_%'!R51</f>
        <v>2.237120823</v>
      </c>
      <c r="U51" s="101">
        <f>$B51*'Points_%'!S51</f>
        <v>0</v>
      </c>
      <c r="V51" s="101">
        <f>$B51*'Points_%'!T51</f>
        <v>0</v>
      </c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</row>
    <row r="52" ht="22.5" hidden="1" customHeight="1">
      <c r="A52" s="25">
        <f t="shared" si="1"/>
        <v>45647</v>
      </c>
      <c r="B52" s="100">
        <f t="array" ref="B52">IFNA(IFNA(INDEX('2025'!$A$1:$AAA$1000,
                      MATCH($A52,'2025'!$C$1:$C$1000,0), 
                      MATCH($B$1,'2025'!$A$1:$AAA$1,0)),
                INDEX('2024'!$A$1:$AAA$1000, 
                      MATCH($A52,'2024'!$C$1:$C$1000,0), 
                      MATCH($B$1,'2024'!$A$1:$AAA$1,0))),
)</f>
        <v>79</v>
      </c>
      <c r="C52" s="101">
        <f>$B52*'Points_%'!B52</f>
        <v>1.58</v>
      </c>
      <c r="D52" s="101">
        <f>$B52*'Points_%'!C52</f>
        <v>4.622089552</v>
      </c>
      <c r="E52" s="101"/>
      <c r="F52" s="101">
        <f>$B52*'Points_%'!D52</f>
        <v>4.622089552</v>
      </c>
      <c r="G52" s="101">
        <f>$B52*'Points_%'!E52</f>
        <v>4.622089552</v>
      </c>
      <c r="H52" s="101">
        <f>$B52*'Points_%'!F52</f>
        <v>13.48109453</v>
      </c>
      <c r="I52" s="101">
        <f>$B52*'Points_%'!G52</f>
        <v>11.55522388</v>
      </c>
      <c r="J52" s="101">
        <f>$B52*'Points_%'!H52</f>
        <v>7.703482587</v>
      </c>
      <c r="K52" s="101">
        <f>$B52*'Points_%'!I52</f>
        <v>0</v>
      </c>
      <c r="L52" s="101">
        <f>$B52*'Points_%'!J52</f>
        <v>0</v>
      </c>
      <c r="M52" s="101">
        <f>$B52*'Points_%'!K52</f>
        <v>4.622089552</v>
      </c>
      <c r="N52" s="101">
        <f>$B52*'Points_%'!L52</f>
        <v>6.933134328</v>
      </c>
      <c r="O52" s="101">
        <f>$B52*'Points_%'!M52</f>
        <v>0</v>
      </c>
      <c r="P52" s="101">
        <f>$B52*'Points_%'!N52</f>
        <v>13.48109453</v>
      </c>
      <c r="Q52" s="101">
        <f>$B52*'Points_%'!O52</f>
        <v>0</v>
      </c>
      <c r="R52" s="101">
        <f>$B52*'Points_%'!P52</f>
        <v>3.466567164</v>
      </c>
      <c r="S52" s="101">
        <f>$B52*'Points_%'!Q52</f>
        <v>0</v>
      </c>
      <c r="T52" s="101">
        <f>$B52*'Points_%'!R52</f>
        <v>2.311044776</v>
      </c>
      <c r="U52" s="101">
        <f>$B52*'Points_%'!S52</f>
        <v>0</v>
      </c>
      <c r="V52" s="101">
        <f>$B52*'Points_%'!T52</f>
        <v>0</v>
      </c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</row>
    <row r="53" ht="22.5" hidden="1" customHeight="1">
      <c r="A53" s="25">
        <f t="shared" si="1"/>
        <v>45648</v>
      </c>
      <c r="B53" s="100" t="str">
        <f t="array" ref="B53">IFNA(IFNA(INDEX('2025'!$A$1:$AAA$1000,
                      MATCH($A53,'2025'!$C$1:$C$1000,0), 
                      MATCH($B$1,'2025'!$A$1:$AAA$1,0)),
                INDEX('2024'!$A$1:$AAA$1000, 
                      MATCH($A53,'2024'!$C$1:$C$1000,0), 
                      MATCH($B$1,'2024'!$A$1:$AAA$1,0))),
)</f>
        <v/>
      </c>
      <c r="C53" s="101">
        <f>$B53*'Points_%'!B53</f>
        <v>0</v>
      </c>
      <c r="D53" s="101">
        <f>$B53*'Points_%'!C53</f>
        <v>0</v>
      </c>
      <c r="E53" s="101"/>
      <c r="F53" s="101">
        <f>$B53*'Points_%'!D53</f>
        <v>0</v>
      </c>
      <c r="G53" s="101">
        <f>$B53*'Points_%'!E53</f>
        <v>0</v>
      </c>
      <c r="H53" s="101">
        <f>$B53*'Points_%'!F53</f>
        <v>0</v>
      </c>
      <c r="I53" s="101">
        <f>$B53*'Points_%'!G53</f>
        <v>0</v>
      </c>
      <c r="J53" s="101">
        <f>$B53*'Points_%'!H53</f>
        <v>0</v>
      </c>
      <c r="K53" s="101">
        <f>$B53*'Points_%'!I53</f>
        <v>0</v>
      </c>
      <c r="L53" s="101">
        <f>$B53*'Points_%'!J53</f>
        <v>0</v>
      </c>
      <c r="M53" s="101">
        <f>$B53*'Points_%'!K53</f>
        <v>0</v>
      </c>
      <c r="N53" s="101">
        <f>$B53*'Points_%'!L53</f>
        <v>0</v>
      </c>
      <c r="O53" s="101">
        <f>$B53*'Points_%'!M53</f>
        <v>0</v>
      </c>
      <c r="P53" s="101">
        <f>$B53*'Points_%'!N53</f>
        <v>0</v>
      </c>
      <c r="Q53" s="101">
        <f>$B53*'Points_%'!O53</f>
        <v>0</v>
      </c>
      <c r="R53" s="101">
        <f>$B53*'Points_%'!P53</f>
        <v>0</v>
      </c>
      <c r="S53" s="101">
        <f>$B53*'Points_%'!Q53</f>
        <v>0</v>
      </c>
      <c r="T53" s="101">
        <f>$B53*'Points_%'!R53</f>
        <v>0</v>
      </c>
      <c r="U53" s="101">
        <f>$B53*'Points_%'!S53</f>
        <v>0</v>
      </c>
      <c r="V53" s="101">
        <f>$B53*'Points_%'!T53</f>
        <v>0</v>
      </c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</row>
    <row r="54" ht="22.5" hidden="1" customHeight="1">
      <c r="A54" s="25">
        <f t="shared" si="1"/>
        <v>45649</v>
      </c>
      <c r="B54" s="100" t="str">
        <f t="array" ref="B54">IFNA(IFNA(INDEX('2025'!$A$1:$AAA$1000,
                      MATCH($A54,'2025'!$C$1:$C$1000,0), 
                      MATCH($B$1,'2025'!$A$1:$AAA$1,0)),
                INDEX('2024'!$A$1:$AAA$1000, 
                      MATCH($A54,'2024'!$C$1:$C$1000,0), 
                      MATCH($B$1,'2024'!$A$1:$AAA$1,0))),
)</f>
        <v/>
      </c>
      <c r="C54" s="101">
        <f>$B54*'Points_%'!B54</f>
        <v>0</v>
      </c>
      <c r="D54" s="101">
        <f>$B54*'Points_%'!C54</f>
        <v>0</v>
      </c>
      <c r="E54" s="101"/>
      <c r="F54" s="101">
        <f>$B54*'Points_%'!D54</f>
        <v>0</v>
      </c>
      <c r="G54" s="101">
        <f>$B54*'Points_%'!E54</f>
        <v>0</v>
      </c>
      <c r="H54" s="101">
        <f>$B54*'Points_%'!F54</f>
        <v>0</v>
      </c>
      <c r="I54" s="101">
        <f>$B54*'Points_%'!G54</f>
        <v>0</v>
      </c>
      <c r="J54" s="101">
        <f>$B54*'Points_%'!H54</f>
        <v>0</v>
      </c>
      <c r="K54" s="101">
        <f>$B54*'Points_%'!I54</f>
        <v>0</v>
      </c>
      <c r="L54" s="101">
        <f>$B54*'Points_%'!J54</f>
        <v>0</v>
      </c>
      <c r="M54" s="101">
        <f>$B54*'Points_%'!K54</f>
        <v>0</v>
      </c>
      <c r="N54" s="101">
        <f>$B54*'Points_%'!L54</f>
        <v>0</v>
      </c>
      <c r="O54" s="101">
        <f>$B54*'Points_%'!M54</f>
        <v>0</v>
      </c>
      <c r="P54" s="101">
        <f>$B54*'Points_%'!N54</f>
        <v>0</v>
      </c>
      <c r="Q54" s="101">
        <f>$B54*'Points_%'!O54</f>
        <v>0</v>
      </c>
      <c r="R54" s="101">
        <f>$B54*'Points_%'!P54</f>
        <v>0</v>
      </c>
      <c r="S54" s="101">
        <f>$B54*'Points_%'!Q54</f>
        <v>0</v>
      </c>
      <c r="T54" s="101">
        <f>$B54*'Points_%'!R54</f>
        <v>0</v>
      </c>
      <c r="U54" s="101">
        <f>$B54*'Points_%'!S54</f>
        <v>0</v>
      </c>
      <c r="V54" s="101">
        <f>$B54*'Points_%'!T54</f>
        <v>0</v>
      </c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</row>
    <row r="55" ht="22.5" hidden="1" customHeight="1">
      <c r="A55" s="25">
        <f t="shared" si="1"/>
        <v>45650</v>
      </c>
      <c r="B55" s="100" t="str">
        <f t="array" ref="B55">IFNA(IFNA(INDEX('2025'!$A$1:$AAA$1000,
                      MATCH($A55,'2025'!$C$1:$C$1000,0), 
                      MATCH($B$1,'2025'!$A$1:$AAA$1,0)),
                INDEX('2024'!$A$1:$AAA$1000, 
                      MATCH($A55,'2024'!$C$1:$C$1000,0), 
                      MATCH($B$1,'2024'!$A$1:$AAA$1,0))),
)</f>
        <v/>
      </c>
      <c r="C55" s="101">
        <f>$B55*'Points_%'!B55</f>
        <v>0</v>
      </c>
      <c r="D55" s="101">
        <f>$B55*'Points_%'!C55</f>
        <v>0</v>
      </c>
      <c r="E55" s="101"/>
      <c r="F55" s="101">
        <f>$B55*'Points_%'!D55</f>
        <v>0</v>
      </c>
      <c r="G55" s="101">
        <f>$B55*'Points_%'!E55</f>
        <v>0</v>
      </c>
      <c r="H55" s="101">
        <f>$B55*'Points_%'!F55</f>
        <v>0</v>
      </c>
      <c r="I55" s="101">
        <f>$B55*'Points_%'!G55</f>
        <v>0</v>
      </c>
      <c r="J55" s="101">
        <f>$B55*'Points_%'!H55</f>
        <v>0</v>
      </c>
      <c r="K55" s="101">
        <f>$B55*'Points_%'!I55</f>
        <v>0</v>
      </c>
      <c r="L55" s="101">
        <f>$B55*'Points_%'!J55</f>
        <v>0</v>
      </c>
      <c r="M55" s="101">
        <f>$B55*'Points_%'!K55</f>
        <v>0</v>
      </c>
      <c r="N55" s="101">
        <f>$B55*'Points_%'!L55</f>
        <v>0</v>
      </c>
      <c r="O55" s="101">
        <f>$B55*'Points_%'!M55</f>
        <v>0</v>
      </c>
      <c r="P55" s="101">
        <f>$B55*'Points_%'!N55</f>
        <v>0</v>
      </c>
      <c r="Q55" s="101">
        <f>$B55*'Points_%'!O55</f>
        <v>0</v>
      </c>
      <c r="R55" s="101">
        <f>$B55*'Points_%'!P55</f>
        <v>0</v>
      </c>
      <c r="S55" s="101">
        <f>$B55*'Points_%'!Q55</f>
        <v>0</v>
      </c>
      <c r="T55" s="101">
        <f>$B55*'Points_%'!R55</f>
        <v>0</v>
      </c>
      <c r="U55" s="101">
        <f>$B55*'Points_%'!S55</f>
        <v>0</v>
      </c>
      <c r="V55" s="101">
        <f>$B55*'Points_%'!T55</f>
        <v>0</v>
      </c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</row>
    <row r="56" ht="22.5" hidden="1" customHeight="1">
      <c r="A56" s="25">
        <f t="shared" si="1"/>
        <v>45651</v>
      </c>
      <c r="B56" s="100" t="str">
        <f t="array" ref="B56">IFNA(IFNA(INDEX('2025'!$A$1:$AAA$1000,
                      MATCH($A56,'2025'!$C$1:$C$1000,0), 
                      MATCH($B$1,'2025'!$A$1:$AAA$1,0)),
                INDEX('2024'!$A$1:$AAA$1000, 
                      MATCH($A56,'2024'!$C$1:$C$1000,0), 
                      MATCH($B$1,'2024'!$A$1:$AAA$1,0))),
)</f>
        <v/>
      </c>
      <c r="C56" s="101">
        <f>$B56*'Points_%'!B56</f>
        <v>0</v>
      </c>
      <c r="D56" s="101">
        <f>$B56*'Points_%'!C56</f>
        <v>0</v>
      </c>
      <c r="E56" s="101"/>
      <c r="F56" s="101">
        <f>$B56*'Points_%'!D56</f>
        <v>0</v>
      </c>
      <c r="G56" s="101">
        <f>$B56*'Points_%'!E56</f>
        <v>0</v>
      </c>
      <c r="H56" s="101">
        <f>$B56*'Points_%'!F56</f>
        <v>0</v>
      </c>
      <c r="I56" s="101">
        <f>$B56*'Points_%'!G56</f>
        <v>0</v>
      </c>
      <c r="J56" s="101">
        <f>$B56*'Points_%'!H56</f>
        <v>0</v>
      </c>
      <c r="K56" s="101">
        <f>$B56*'Points_%'!I56</f>
        <v>0</v>
      </c>
      <c r="L56" s="101">
        <f>$B56*'Points_%'!J56</f>
        <v>0</v>
      </c>
      <c r="M56" s="101">
        <f>$B56*'Points_%'!K56</f>
        <v>0</v>
      </c>
      <c r="N56" s="101">
        <f>$B56*'Points_%'!L56</f>
        <v>0</v>
      </c>
      <c r="O56" s="101">
        <f>$B56*'Points_%'!M56</f>
        <v>0</v>
      </c>
      <c r="P56" s="101">
        <f>$B56*'Points_%'!N56</f>
        <v>0</v>
      </c>
      <c r="Q56" s="101">
        <f>$B56*'Points_%'!O56</f>
        <v>0</v>
      </c>
      <c r="R56" s="101">
        <f>$B56*'Points_%'!P56</f>
        <v>0</v>
      </c>
      <c r="S56" s="101">
        <f>$B56*'Points_%'!Q56</f>
        <v>0</v>
      </c>
      <c r="T56" s="101">
        <f>$B56*'Points_%'!R56</f>
        <v>0</v>
      </c>
      <c r="U56" s="101">
        <f>$B56*'Points_%'!S56</f>
        <v>0</v>
      </c>
      <c r="V56" s="101">
        <f>$B56*'Points_%'!T56</f>
        <v>0</v>
      </c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</row>
    <row r="57" ht="22.5" hidden="1" customHeight="1">
      <c r="A57" s="25">
        <f t="shared" si="1"/>
        <v>45652</v>
      </c>
      <c r="B57" s="100" t="str">
        <f t="array" ref="B57">IFNA(IFNA(INDEX('2025'!$A$1:$AAA$1000,
                      MATCH($A57,'2025'!$C$1:$C$1000,0), 
                      MATCH($B$1,'2025'!$A$1:$AAA$1,0)),
                INDEX('2024'!$A$1:$AAA$1000, 
                      MATCH($A57,'2024'!$C$1:$C$1000,0), 
                      MATCH($B$1,'2024'!$A$1:$AAA$1,0))),
)</f>
        <v/>
      </c>
      <c r="C57" s="101">
        <f>$B57*'Points_%'!B57</f>
        <v>0</v>
      </c>
      <c r="D57" s="101">
        <f>$B57*'Points_%'!C57</f>
        <v>0</v>
      </c>
      <c r="E57" s="101"/>
      <c r="F57" s="101">
        <f>$B57*'Points_%'!D57</f>
        <v>0</v>
      </c>
      <c r="G57" s="101">
        <f>$B57*'Points_%'!E57</f>
        <v>0</v>
      </c>
      <c r="H57" s="101">
        <f>$B57*'Points_%'!F57</f>
        <v>0</v>
      </c>
      <c r="I57" s="101">
        <f>$B57*'Points_%'!G57</f>
        <v>0</v>
      </c>
      <c r="J57" s="101">
        <f>$B57*'Points_%'!H57</f>
        <v>0</v>
      </c>
      <c r="K57" s="101">
        <f>$B57*'Points_%'!I57</f>
        <v>0</v>
      </c>
      <c r="L57" s="101">
        <f>$B57*'Points_%'!J57</f>
        <v>0</v>
      </c>
      <c r="M57" s="101">
        <f>$B57*'Points_%'!K57</f>
        <v>0</v>
      </c>
      <c r="N57" s="101">
        <f>$B57*'Points_%'!L57</f>
        <v>0</v>
      </c>
      <c r="O57" s="101">
        <f>$B57*'Points_%'!M57</f>
        <v>0</v>
      </c>
      <c r="P57" s="101">
        <f>$B57*'Points_%'!N57</f>
        <v>0</v>
      </c>
      <c r="Q57" s="101">
        <f>$B57*'Points_%'!O57</f>
        <v>0</v>
      </c>
      <c r="R57" s="101">
        <f>$B57*'Points_%'!P57</f>
        <v>0</v>
      </c>
      <c r="S57" s="101">
        <f>$B57*'Points_%'!Q57</f>
        <v>0</v>
      </c>
      <c r="T57" s="101">
        <f>$B57*'Points_%'!R57</f>
        <v>0</v>
      </c>
      <c r="U57" s="101">
        <f>$B57*'Points_%'!S57</f>
        <v>0</v>
      </c>
      <c r="V57" s="101">
        <f>$B57*'Points_%'!T57</f>
        <v>0</v>
      </c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</row>
    <row r="58" ht="22.5" hidden="1" customHeight="1">
      <c r="A58" s="25">
        <f t="shared" si="1"/>
        <v>45653</v>
      </c>
      <c r="B58" s="100" t="str">
        <f t="array" ref="B58">IFNA(IFNA(INDEX('2025'!$A$1:$AAA$1000,
                      MATCH($A58,'2025'!$C$1:$C$1000,0), 
                      MATCH($B$1,'2025'!$A$1:$AAA$1,0)),
                INDEX('2024'!$A$1:$AAA$1000, 
                      MATCH($A58,'2024'!$C$1:$C$1000,0), 
                      MATCH($B$1,'2024'!$A$1:$AAA$1,0))),
)</f>
        <v/>
      </c>
      <c r="C58" s="101">
        <f>$B58*'Points_%'!B58</f>
        <v>0</v>
      </c>
      <c r="D58" s="101">
        <f>$B58*'Points_%'!C58</f>
        <v>0</v>
      </c>
      <c r="E58" s="101"/>
      <c r="F58" s="101">
        <f>$B58*'Points_%'!D58</f>
        <v>0</v>
      </c>
      <c r="G58" s="101">
        <f>$B58*'Points_%'!E58</f>
        <v>0</v>
      </c>
      <c r="H58" s="101">
        <f>$B58*'Points_%'!F58</f>
        <v>0</v>
      </c>
      <c r="I58" s="101">
        <f>$B58*'Points_%'!G58</f>
        <v>0</v>
      </c>
      <c r="J58" s="101">
        <f>$B58*'Points_%'!H58</f>
        <v>0</v>
      </c>
      <c r="K58" s="101">
        <f>$B58*'Points_%'!I58</f>
        <v>0</v>
      </c>
      <c r="L58" s="101">
        <f>$B58*'Points_%'!J58</f>
        <v>0</v>
      </c>
      <c r="M58" s="101">
        <f>$B58*'Points_%'!K58</f>
        <v>0</v>
      </c>
      <c r="N58" s="101">
        <f>$B58*'Points_%'!L58</f>
        <v>0</v>
      </c>
      <c r="O58" s="101">
        <f>$B58*'Points_%'!M58</f>
        <v>0</v>
      </c>
      <c r="P58" s="101">
        <f>$B58*'Points_%'!N58</f>
        <v>0</v>
      </c>
      <c r="Q58" s="101">
        <f>$B58*'Points_%'!O58</f>
        <v>0</v>
      </c>
      <c r="R58" s="101">
        <f>$B58*'Points_%'!P58</f>
        <v>0</v>
      </c>
      <c r="S58" s="101">
        <f>$B58*'Points_%'!Q58</f>
        <v>0</v>
      </c>
      <c r="T58" s="101">
        <f>$B58*'Points_%'!R58</f>
        <v>0</v>
      </c>
      <c r="U58" s="101">
        <f>$B58*'Points_%'!S58</f>
        <v>0</v>
      </c>
      <c r="V58" s="101">
        <f>$B58*'Points_%'!T58</f>
        <v>0</v>
      </c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</row>
    <row r="59" ht="22.5" hidden="1" customHeight="1">
      <c r="A59" s="25">
        <f t="shared" si="1"/>
        <v>45654</v>
      </c>
      <c r="B59" s="100" t="str">
        <f t="array" ref="B59">IFNA(IFNA(INDEX('2025'!$A$1:$AAA$1000,
                      MATCH($A59,'2025'!$C$1:$C$1000,0), 
                      MATCH($B$1,'2025'!$A$1:$AAA$1,0)),
                INDEX('2024'!$A$1:$AAA$1000, 
                      MATCH($A59,'2024'!$C$1:$C$1000,0), 
                      MATCH($B$1,'2024'!$A$1:$AAA$1,0))),
)</f>
        <v/>
      </c>
      <c r="C59" s="101">
        <f>$B59*'Points_%'!B59</f>
        <v>0</v>
      </c>
      <c r="D59" s="101">
        <f>$B59*'Points_%'!C59</f>
        <v>0</v>
      </c>
      <c r="E59" s="101"/>
      <c r="F59" s="101">
        <f>$B59*'Points_%'!D59</f>
        <v>0</v>
      </c>
      <c r="G59" s="101">
        <f>$B59*'Points_%'!E59</f>
        <v>0</v>
      </c>
      <c r="H59" s="101">
        <f>$B59*'Points_%'!F59</f>
        <v>0</v>
      </c>
      <c r="I59" s="101">
        <f>$B59*'Points_%'!G59</f>
        <v>0</v>
      </c>
      <c r="J59" s="101">
        <f>$B59*'Points_%'!H59</f>
        <v>0</v>
      </c>
      <c r="K59" s="101">
        <f>$B59*'Points_%'!I59</f>
        <v>0</v>
      </c>
      <c r="L59" s="101">
        <f>$B59*'Points_%'!J59</f>
        <v>0</v>
      </c>
      <c r="M59" s="101">
        <f>$B59*'Points_%'!K59</f>
        <v>0</v>
      </c>
      <c r="N59" s="101">
        <f>$B59*'Points_%'!L59</f>
        <v>0</v>
      </c>
      <c r="O59" s="101">
        <f>$B59*'Points_%'!M59</f>
        <v>0</v>
      </c>
      <c r="P59" s="101">
        <f>$B59*'Points_%'!N59</f>
        <v>0</v>
      </c>
      <c r="Q59" s="101">
        <f>$B59*'Points_%'!O59</f>
        <v>0</v>
      </c>
      <c r="R59" s="101">
        <f>$B59*'Points_%'!P59</f>
        <v>0</v>
      </c>
      <c r="S59" s="101">
        <f>$B59*'Points_%'!Q59</f>
        <v>0</v>
      </c>
      <c r="T59" s="101">
        <f>$B59*'Points_%'!R59</f>
        <v>0</v>
      </c>
      <c r="U59" s="101">
        <f>$B59*'Points_%'!S59</f>
        <v>0</v>
      </c>
      <c r="V59" s="101">
        <f>$B59*'Points_%'!T59</f>
        <v>0</v>
      </c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</row>
    <row r="60" ht="22.5" hidden="1" customHeight="1">
      <c r="A60" s="25">
        <f t="shared" si="1"/>
        <v>45655</v>
      </c>
      <c r="B60" s="100" t="str">
        <f t="array" ref="B60">IFNA(IFNA(INDEX('2025'!$A$1:$AAA$1000,
                      MATCH($A60,'2025'!$C$1:$C$1000,0), 
                      MATCH($B$1,'2025'!$A$1:$AAA$1,0)),
                INDEX('2024'!$A$1:$AAA$1000, 
                      MATCH($A60,'2024'!$C$1:$C$1000,0), 
                      MATCH($B$1,'2024'!$A$1:$AAA$1,0))),
)</f>
        <v/>
      </c>
      <c r="C60" s="101">
        <f>$B60*'Points_%'!B60</f>
        <v>0</v>
      </c>
      <c r="D60" s="101">
        <f>$B60*'Points_%'!C60</f>
        <v>0</v>
      </c>
      <c r="E60" s="101"/>
      <c r="F60" s="101">
        <f>$B60*'Points_%'!D60</f>
        <v>0</v>
      </c>
      <c r="G60" s="101">
        <f>$B60*'Points_%'!E60</f>
        <v>0</v>
      </c>
      <c r="H60" s="101">
        <f>$B60*'Points_%'!F60</f>
        <v>0</v>
      </c>
      <c r="I60" s="101">
        <f>$B60*'Points_%'!G60</f>
        <v>0</v>
      </c>
      <c r="J60" s="101">
        <f>$B60*'Points_%'!H60</f>
        <v>0</v>
      </c>
      <c r="K60" s="101">
        <f>$B60*'Points_%'!I60</f>
        <v>0</v>
      </c>
      <c r="L60" s="101">
        <f>$B60*'Points_%'!J60</f>
        <v>0</v>
      </c>
      <c r="M60" s="101">
        <f>$B60*'Points_%'!K60</f>
        <v>0</v>
      </c>
      <c r="N60" s="101">
        <f>$B60*'Points_%'!L60</f>
        <v>0</v>
      </c>
      <c r="O60" s="101">
        <f>$B60*'Points_%'!M60</f>
        <v>0</v>
      </c>
      <c r="P60" s="101">
        <f>$B60*'Points_%'!N60</f>
        <v>0</v>
      </c>
      <c r="Q60" s="101">
        <f>$B60*'Points_%'!O60</f>
        <v>0</v>
      </c>
      <c r="R60" s="101">
        <f>$B60*'Points_%'!P60</f>
        <v>0</v>
      </c>
      <c r="S60" s="101">
        <f>$B60*'Points_%'!Q60</f>
        <v>0</v>
      </c>
      <c r="T60" s="101">
        <f>$B60*'Points_%'!R60</f>
        <v>0</v>
      </c>
      <c r="U60" s="101">
        <f>$B60*'Points_%'!S60</f>
        <v>0</v>
      </c>
      <c r="V60" s="101">
        <f>$B60*'Points_%'!T60</f>
        <v>0</v>
      </c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</row>
    <row r="61" ht="22.5" hidden="1" customHeight="1">
      <c r="A61" s="25">
        <f t="shared" si="1"/>
        <v>45656</v>
      </c>
      <c r="B61" s="100" t="str">
        <f t="array" ref="B61">IFNA(IFNA(INDEX('2025'!$A$1:$AAA$1000,
                      MATCH($A61,'2025'!$C$1:$C$1000,0), 
                      MATCH($B$1,'2025'!$A$1:$AAA$1,0)),
                INDEX('2024'!$A$1:$AAA$1000, 
                      MATCH($A61,'2024'!$C$1:$C$1000,0), 
                      MATCH($B$1,'2024'!$A$1:$AAA$1,0))),
)</f>
        <v/>
      </c>
      <c r="C61" s="101">
        <f>$B61*'Points_%'!B61</f>
        <v>0</v>
      </c>
      <c r="D61" s="101">
        <f>$B61*'Points_%'!C61</f>
        <v>0</v>
      </c>
      <c r="E61" s="101"/>
      <c r="F61" s="101">
        <f>$B61*'Points_%'!D61</f>
        <v>0</v>
      </c>
      <c r="G61" s="101">
        <f>$B61*'Points_%'!E61</f>
        <v>0</v>
      </c>
      <c r="H61" s="101">
        <f>$B61*'Points_%'!F61</f>
        <v>0</v>
      </c>
      <c r="I61" s="101">
        <f>$B61*'Points_%'!G61</f>
        <v>0</v>
      </c>
      <c r="J61" s="101">
        <f>$B61*'Points_%'!H61</f>
        <v>0</v>
      </c>
      <c r="K61" s="101">
        <f>$B61*'Points_%'!I61</f>
        <v>0</v>
      </c>
      <c r="L61" s="101">
        <f>$B61*'Points_%'!J61</f>
        <v>0</v>
      </c>
      <c r="M61" s="101">
        <f>$B61*'Points_%'!K61</f>
        <v>0</v>
      </c>
      <c r="N61" s="101">
        <f>$B61*'Points_%'!L61</f>
        <v>0</v>
      </c>
      <c r="O61" s="101">
        <f>$B61*'Points_%'!M61</f>
        <v>0</v>
      </c>
      <c r="P61" s="101">
        <f>$B61*'Points_%'!N61</f>
        <v>0</v>
      </c>
      <c r="Q61" s="101">
        <f>$B61*'Points_%'!O61</f>
        <v>0</v>
      </c>
      <c r="R61" s="101">
        <f>$B61*'Points_%'!P61</f>
        <v>0</v>
      </c>
      <c r="S61" s="101">
        <f>$B61*'Points_%'!Q61</f>
        <v>0</v>
      </c>
      <c r="T61" s="101">
        <f>$B61*'Points_%'!R61</f>
        <v>0</v>
      </c>
      <c r="U61" s="101">
        <f>$B61*'Points_%'!S61</f>
        <v>0</v>
      </c>
      <c r="V61" s="101">
        <f>$B61*'Points_%'!T61</f>
        <v>0</v>
      </c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</row>
    <row r="62" ht="22.5" hidden="1" customHeight="1">
      <c r="A62" s="25">
        <f t="shared" si="1"/>
        <v>45657</v>
      </c>
      <c r="B62" s="100" t="str">
        <f t="array" ref="B62">IFNA(IFNA(INDEX('2025'!$A$1:$AAA$1000,
                      MATCH($A62,'2025'!$C$1:$C$1000,0), 
                      MATCH($B$1,'2025'!$A$1:$AAA$1,0)),
                INDEX('2024'!$A$1:$AAA$1000, 
                      MATCH($A62,'2024'!$C$1:$C$1000,0), 
                      MATCH($B$1,'2024'!$A$1:$AAA$1,0))),
)</f>
        <v/>
      </c>
      <c r="C62" s="101">
        <f>$B62*'Points_%'!B62</f>
        <v>0</v>
      </c>
      <c r="D62" s="101">
        <f>$B62*'Points_%'!C62</f>
        <v>0</v>
      </c>
      <c r="E62" s="101"/>
      <c r="F62" s="101">
        <f>$B62*'Points_%'!D62</f>
        <v>0</v>
      </c>
      <c r="G62" s="101">
        <f>$B62*'Points_%'!E62</f>
        <v>0</v>
      </c>
      <c r="H62" s="101">
        <f>$B62*'Points_%'!F62</f>
        <v>0</v>
      </c>
      <c r="I62" s="101">
        <f>$B62*'Points_%'!G62</f>
        <v>0</v>
      </c>
      <c r="J62" s="101">
        <f>$B62*'Points_%'!H62</f>
        <v>0</v>
      </c>
      <c r="K62" s="101">
        <f>$B62*'Points_%'!I62</f>
        <v>0</v>
      </c>
      <c r="L62" s="101">
        <f>$B62*'Points_%'!J62</f>
        <v>0</v>
      </c>
      <c r="M62" s="101">
        <f>$B62*'Points_%'!K62</f>
        <v>0</v>
      </c>
      <c r="N62" s="101">
        <f>$B62*'Points_%'!L62</f>
        <v>0</v>
      </c>
      <c r="O62" s="101">
        <f>$B62*'Points_%'!M62</f>
        <v>0</v>
      </c>
      <c r="P62" s="101">
        <f>$B62*'Points_%'!N62</f>
        <v>0</v>
      </c>
      <c r="Q62" s="101">
        <f>$B62*'Points_%'!O62</f>
        <v>0</v>
      </c>
      <c r="R62" s="101">
        <f>$B62*'Points_%'!P62</f>
        <v>0</v>
      </c>
      <c r="S62" s="101">
        <f>$B62*'Points_%'!Q62</f>
        <v>0</v>
      </c>
      <c r="T62" s="101">
        <f>$B62*'Points_%'!R62</f>
        <v>0</v>
      </c>
      <c r="U62" s="101">
        <f>$B62*'Points_%'!S62</f>
        <v>0</v>
      </c>
      <c r="V62" s="101">
        <f>$B62*'Points_%'!T62</f>
        <v>0</v>
      </c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</row>
    <row r="63" ht="22.5" hidden="1" customHeight="1">
      <c r="A63" s="25">
        <f t="shared" si="1"/>
        <v>45658</v>
      </c>
      <c r="B63" s="100" t="str">
        <f t="array" ref="B63">IFNA(IFNA(INDEX('2025'!$A$1:$AAA$1000,
                      MATCH($A63,'2025'!$C$1:$C$1000,0), 
                      MATCH($B$1,'2025'!$A$1:$AAA$1,0)),
                INDEX('2024'!$A$1:$AAA$1000, 
                      MATCH($A63,'2024'!$C$1:$C$1000,0), 
                      MATCH($B$1,'2024'!$A$1:$AAA$1,0))),
)</f>
        <v/>
      </c>
      <c r="C63" s="101">
        <f>$B63*'Points_%'!B63</f>
        <v>0</v>
      </c>
      <c r="D63" s="101">
        <f>$B63*'Points_%'!C63</f>
        <v>0</v>
      </c>
      <c r="E63" s="101"/>
      <c r="F63" s="101">
        <f>$B63*'Points_%'!D63</f>
        <v>0</v>
      </c>
      <c r="G63" s="101">
        <f>$B63*'Points_%'!E63</f>
        <v>0</v>
      </c>
      <c r="H63" s="101">
        <f>$B63*'Points_%'!F63</f>
        <v>0</v>
      </c>
      <c r="I63" s="101">
        <f>$B63*'Points_%'!G63</f>
        <v>0</v>
      </c>
      <c r="J63" s="101">
        <f>$B63*'Points_%'!H63</f>
        <v>0</v>
      </c>
      <c r="K63" s="101">
        <f>$B63*'Points_%'!I63</f>
        <v>0</v>
      </c>
      <c r="L63" s="101">
        <f>$B63*'Points_%'!J63</f>
        <v>0</v>
      </c>
      <c r="M63" s="101">
        <f>$B63*'Points_%'!K63</f>
        <v>0</v>
      </c>
      <c r="N63" s="101">
        <f>$B63*'Points_%'!L63</f>
        <v>0</v>
      </c>
      <c r="O63" s="101">
        <f>$B63*'Points_%'!M63</f>
        <v>0</v>
      </c>
      <c r="P63" s="101">
        <f>$B63*'Points_%'!N63</f>
        <v>0</v>
      </c>
      <c r="Q63" s="101">
        <f>$B63*'Points_%'!O63</f>
        <v>0</v>
      </c>
      <c r="R63" s="101">
        <f>$B63*'Points_%'!P63</f>
        <v>0</v>
      </c>
      <c r="S63" s="101">
        <f>$B63*'Points_%'!Q63</f>
        <v>0</v>
      </c>
      <c r="T63" s="101">
        <f>$B63*'Points_%'!R63</f>
        <v>0</v>
      </c>
      <c r="U63" s="101">
        <f>$B63*'Points_%'!S63</f>
        <v>0</v>
      </c>
      <c r="V63" s="101">
        <f>$B63*'Points_%'!T63</f>
        <v>0</v>
      </c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</row>
    <row r="64" ht="22.5" hidden="1" customHeight="1">
      <c r="A64" s="25">
        <f t="shared" si="1"/>
        <v>45659</v>
      </c>
      <c r="B64" s="100" t="str">
        <f t="array" ref="B64">IFNA(IFNA(INDEX('2025'!$A$1:$AAA$1000,
                      MATCH($A64,'2025'!$C$1:$C$1000,0), 
                      MATCH($B$1,'2025'!$A$1:$AAA$1,0)),
                INDEX('2024'!$A$1:$AAA$1000, 
                      MATCH($A64,'2024'!$C$1:$C$1000,0), 
                      MATCH($B$1,'2024'!$A$1:$AAA$1,0))),
)</f>
        <v/>
      </c>
      <c r="C64" s="101">
        <f>$B64*'Points_%'!B64</f>
        <v>0</v>
      </c>
      <c r="D64" s="101">
        <f>$B64*'Points_%'!C64</f>
        <v>0</v>
      </c>
      <c r="E64" s="101"/>
      <c r="F64" s="101">
        <f>$B64*'Points_%'!D64</f>
        <v>0</v>
      </c>
      <c r="G64" s="101">
        <f>$B64*'Points_%'!E64</f>
        <v>0</v>
      </c>
      <c r="H64" s="101">
        <f>$B64*'Points_%'!F64</f>
        <v>0</v>
      </c>
      <c r="I64" s="101">
        <f>$B64*'Points_%'!G64</f>
        <v>0</v>
      </c>
      <c r="J64" s="101">
        <f>$B64*'Points_%'!H64</f>
        <v>0</v>
      </c>
      <c r="K64" s="101">
        <f>$B64*'Points_%'!I64</f>
        <v>0</v>
      </c>
      <c r="L64" s="101">
        <f>$B64*'Points_%'!J64</f>
        <v>0</v>
      </c>
      <c r="M64" s="101">
        <f>$B64*'Points_%'!K64</f>
        <v>0</v>
      </c>
      <c r="N64" s="101">
        <f>$B64*'Points_%'!L64</f>
        <v>0</v>
      </c>
      <c r="O64" s="101">
        <f>$B64*'Points_%'!M64</f>
        <v>0</v>
      </c>
      <c r="P64" s="101">
        <f>$B64*'Points_%'!N64</f>
        <v>0</v>
      </c>
      <c r="Q64" s="101">
        <f>$B64*'Points_%'!O64</f>
        <v>0</v>
      </c>
      <c r="R64" s="101">
        <f>$B64*'Points_%'!P64</f>
        <v>0</v>
      </c>
      <c r="S64" s="101">
        <f>$B64*'Points_%'!Q64</f>
        <v>0</v>
      </c>
      <c r="T64" s="101">
        <f>$B64*'Points_%'!R64</f>
        <v>0</v>
      </c>
      <c r="U64" s="101">
        <f>$B64*'Points_%'!S64</f>
        <v>0</v>
      </c>
      <c r="V64" s="101">
        <f>$B64*'Points_%'!T64</f>
        <v>0</v>
      </c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</row>
    <row r="65" ht="22.5" hidden="1" customHeight="1">
      <c r="A65" s="25">
        <f t="shared" si="1"/>
        <v>45660</v>
      </c>
      <c r="B65" s="100" t="str">
        <f t="array" ref="B65">IFNA(IFNA(INDEX('2025'!$A$1:$AAA$1000,
                      MATCH($A65,'2025'!$C$1:$C$1000,0), 
                      MATCH($B$1,'2025'!$A$1:$AAA$1,0)),
                INDEX('2024'!$A$1:$AAA$1000, 
                      MATCH($A65,'2024'!$C$1:$C$1000,0), 
                      MATCH($B$1,'2024'!$A$1:$AAA$1,0))),
)</f>
        <v/>
      </c>
      <c r="C65" s="101">
        <f>$B65*'Points_%'!B65</f>
        <v>0</v>
      </c>
      <c r="D65" s="101">
        <f>$B65*'Points_%'!C65</f>
        <v>0</v>
      </c>
      <c r="E65" s="101"/>
      <c r="F65" s="101">
        <f>$B65*'Points_%'!D65</f>
        <v>0</v>
      </c>
      <c r="G65" s="101">
        <f>$B65*'Points_%'!E65</f>
        <v>0</v>
      </c>
      <c r="H65" s="101">
        <f>$B65*'Points_%'!F65</f>
        <v>0</v>
      </c>
      <c r="I65" s="101">
        <f>$B65*'Points_%'!G65</f>
        <v>0</v>
      </c>
      <c r="J65" s="101">
        <f>$B65*'Points_%'!H65</f>
        <v>0</v>
      </c>
      <c r="K65" s="101">
        <f>$B65*'Points_%'!I65</f>
        <v>0</v>
      </c>
      <c r="L65" s="101">
        <f>$B65*'Points_%'!J65</f>
        <v>0</v>
      </c>
      <c r="M65" s="101">
        <f>$B65*'Points_%'!K65</f>
        <v>0</v>
      </c>
      <c r="N65" s="101">
        <f>$B65*'Points_%'!L65</f>
        <v>0</v>
      </c>
      <c r="O65" s="101">
        <f>$B65*'Points_%'!M65</f>
        <v>0</v>
      </c>
      <c r="P65" s="101">
        <f>$B65*'Points_%'!N65</f>
        <v>0</v>
      </c>
      <c r="Q65" s="101">
        <f>$B65*'Points_%'!O65</f>
        <v>0</v>
      </c>
      <c r="R65" s="101">
        <f>$B65*'Points_%'!P65</f>
        <v>0</v>
      </c>
      <c r="S65" s="101">
        <f>$B65*'Points_%'!Q65</f>
        <v>0</v>
      </c>
      <c r="T65" s="101">
        <f>$B65*'Points_%'!R65</f>
        <v>0</v>
      </c>
      <c r="U65" s="101">
        <f>$B65*'Points_%'!S65</f>
        <v>0</v>
      </c>
      <c r="V65" s="101">
        <f>$B65*'Points_%'!T65</f>
        <v>0</v>
      </c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</row>
    <row r="66" ht="22.5" hidden="1" customHeight="1">
      <c r="A66" s="25">
        <f t="shared" si="1"/>
        <v>45661</v>
      </c>
      <c r="B66" s="100" t="str">
        <f t="array" ref="B66">IFNA(IFNA(INDEX('2025'!$A$1:$AAA$1000,
                      MATCH($A66,'2025'!$C$1:$C$1000,0), 
                      MATCH($B$1,'2025'!$A$1:$AAA$1,0)),
                INDEX('2024'!$A$1:$AAA$1000, 
                      MATCH($A66,'2024'!$C$1:$C$1000,0), 
                      MATCH($B$1,'2024'!$A$1:$AAA$1,0))),
)</f>
        <v/>
      </c>
      <c r="C66" s="101">
        <f>$B66*'Points_%'!B66</f>
        <v>0</v>
      </c>
      <c r="D66" s="101">
        <f>$B66*'Points_%'!C66</f>
        <v>0</v>
      </c>
      <c r="E66" s="101"/>
      <c r="F66" s="101">
        <f>$B66*'Points_%'!D66</f>
        <v>0</v>
      </c>
      <c r="G66" s="101">
        <f>$B66*'Points_%'!E66</f>
        <v>0</v>
      </c>
      <c r="H66" s="101">
        <f>$B66*'Points_%'!F66</f>
        <v>0</v>
      </c>
      <c r="I66" s="101">
        <f>$B66*'Points_%'!G66</f>
        <v>0</v>
      </c>
      <c r="J66" s="101">
        <f>$B66*'Points_%'!H66</f>
        <v>0</v>
      </c>
      <c r="K66" s="101">
        <f>$B66*'Points_%'!I66</f>
        <v>0</v>
      </c>
      <c r="L66" s="101">
        <f>$B66*'Points_%'!J66</f>
        <v>0</v>
      </c>
      <c r="M66" s="101">
        <f>$B66*'Points_%'!K66</f>
        <v>0</v>
      </c>
      <c r="N66" s="101">
        <f>$B66*'Points_%'!L66</f>
        <v>0</v>
      </c>
      <c r="O66" s="101">
        <f>$B66*'Points_%'!M66</f>
        <v>0</v>
      </c>
      <c r="P66" s="101">
        <f>$B66*'Points_%'!N66</f>
        <v>0</v>
      </c>
      <c r="Q66" s="101">
        <f>$B66*'Points_%'!O66</f>
        <v>0</v>
      </c>
      <c r="R66" s="101">
        <f>$B66*'Points_%'!P66</f>
        <v>0</v>
      </c>
      <c r="S66" s="101">
        <f>$B66*'Points_%'!Q66</f>
        <v>0</v>
      </c>
      <c r="T66" s="101">
        <f>$B66*'Points_%'!R66</f>
        <v>0</v>
      </c>
      <c r="U66" s="101">
        <f>$B66*'Points_%'!S66</f>
        <v>0</v>
      </c>
      <c r="V66" s="101">
        <f>$B66*'Points_%'!T66</f>
        <v>0</v>
      </c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</row>
    <row r="67" ht="22.5" hidden="1" customHeight="1">
      <c r="A67" s="25">
        <f t="shared" si="1"/>
        <v>45662</v>
      </c>
      <c r="B67" s="100" t="str">
        <f t="array" ref="B67">IFNA(IFNA(INDEX('2025'!$A$1:$AAA$1000,
                      MATCH($A67,'2025'!$C$1:$C$1000,0), 
                      MATCH($B$1,'2025'!$A$1:$AAA$1,0)),
                INDEX('2024'!$A$1:$AAA$1000, 
                      MATCH($A67,'2024'!$C$1:$C$1000,0), 
                      MATCH($B$1,'2024'!$A$1:$AAA$1,0))),
)</f>
        <v/>
      </c>
      <c r="C67" s="101">
        <f>$B67*'Points_%'!B67</f>
        <v>0</v>
      </c>
      <c r="D67" s="101">
        <f>$B67*'Points_%'!C67</f>
        <v>0</v>
      </c>
      <c r="E67" s="101"/>
      <c r="F67" s="101">
        <f>$B67*'Points_%'!D67</f>
        <v>0</v>
      </c>
      <c r="G67" s="101">
        <f>$B67*'Points_%'!E67</f>
        <v>0</v>
      </c>
      <c r="H67" s="101">
        <f>$B67*'Points_%'!F67</f>
        <v>0</v>
      </c>
      <c r="I67" s="101">
        <f>$B67*'Points_%'!G67</f>
        <v>0</v>
      </c>
      <c r="J67" s="101">
        <f>$B67*'Points_%'!H67</f>
        <v>0</v>
      </c>
      <c r="K67" s="101">
        <f>$B67*'Points_%'!I67</f>
        <v>0</v>
      </c>
      <c r="L67" s="101">
        <f>$B67*'Points_%'!J67</f>
        <v>0</v>
      </c>
      <c r="M67" s="101">
        <f>$B67*'Points_%'!K67</f>
        <v>0</v>
      </c>
      <c r="N67" s="101">
        <f>$B67*'Points_%'!L67</f>
        <v>0</v>
      </c>
      <c r="O67" s="101">
        <f>$B67*'Points_%'!M67</f>
        <v>0</v>
      </c>
      <c r="P67" s="101">
        <f>$B67*'Points_%'!N67</f>
        <v>0</v>
      </c>
      <c r="Q67" s="101">
        <f>$B67*'Points_%'!O67</f>
        <v>0</v>
      </c>
      <c r="R67" s="101">
        <f>$B67*'Points_%'!P67</f>
        <v>0</v>
      </c>
      <c r="S67" s="101">
        <f>$B67*'Points_%'!Q67</f>
        <v>0</v>
      </c>
      <c r="T67" s="101">
        <f>$B67*'Points_%'!R67</f>
        <v>0</v>
      </c>
      <c r="U67" s="101">
        <f>$B67*'Points_%'!S67</f>
        <v>0</v>
      </c>
      <c r="V67" s="101">
        <f>$B67*'Points_%'!T67</f>
        <v>0</v>
      </c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</row>
    <row r="68" ht="22.5" hidden="1" customHeight="1">
      <c r="A68" s="25">
        <f t="shared" si="1"/>
        <v>45663</v>
      </c>
      <c r="B68" s="100" t="str">
        <f t="array" ref="B68">IFNA(IFNA(INDEX('2025'!$A$1:$AAA$1000,
                      MATCH($A68,'2025'!$C$1:$C$1000,0), 
                      MATCH($B$1,'2025'!$A$1:$AAA$1,0)),
                INDEX('2024'!$A$1:$AAA$1000, 
                      MATCH($A68,'2024'!$C$1:$C$1000,0), 
                      MATCH($B$1,'2024'!$A$1:$AAA$1,0))),
)</f>
        <v/>
      </c>
      <c r="C68" s="101">
        <f>$B68*'Points_%'!B68</f>
        <v>0</v>
      </c>
      <c r="D68" s="101">
        <f>$B68*'Points_%'!C68</f>
        <v>0</v>
      </c>
      <c r="E68" s="101"/>
      <c r="F68" s="101">
        <f>$B68*'Points_%'!D68</f>
        <v>0</v>
      </c>
      <c r="G68" s="101">
        <f>$B68*'Points_%'!E68</f>
        <v>0</v>
      </c>
      <c r="H68" s="101">
        <f>$B68*'Points_%'!F68</f>
        <v>0</v>
      </c>
      <c r="I68" s="101">
        <f>$B68*'Points_%'!G68</f>
        <v>0</v>
      </c>
      <c r="J68" s="101">
        <f>$B68*'Points_%'!H68</f>
        <v>0</v>
      </c>
      <c r="K68" s="101">
        <f>$B68*'Points_%'!I68</f>
        <v>0</v>
      </c>
      <c r="L68" s="101">
        <f>$B68*'Points_%'!J68</f>
        <v>0</v>
      </c>
      <c r="M68" s="101">
        <f>$B68*'Points_%'!K68</f>
        <v>0</v>
      </c>
      <c r="N68" s="101">
        <f>$B68*'Points_%'!L68</f>
        <v>0</v>
      </c>
      <c r="O68" s="101">
        <f>$B68*'Points_%'!M68</f>
        <v>0</v>
      </c>
      <c r="P68" s="101">
        <f>$B68*'Points_%'!N68</f>
        <v>0</v>
      </c>
      <c r="Q68" s="101">
        <f>$B68*'Points_%'!O68</f>
        <v>0</v>
      </c>
      <c r="R68" s="101">
        <f>$B68*'Points_%'!P68</f>
        <v>0</v>
      </c>
      <c r="S68" s="101">
        <f>$B68*'Points_%'!Q68</f>
        <v>0</v>
      </c>
      <c r="T68" s="101">
        <f>$B68*'Points_%'!R68</f>
        <v>0</v>
      </c>
      <c r="U68" s="101">
        <f>$B68*'Points_%'!S68</f>
        <v>0</v>
      </c>
      <c r="V68" s="101">
        <f>$B68*'Points_%'!T68</f>
        <v>0</v>
      </c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</row>
    <row r="69" ht="22.5" hidden="1" customHeight="1">
      <c r="A69" s="25">
        <f t="shared" si="1"/>
        <v>45664</v>
      </c>
      <c r="B69" s="100">
        <f t="array" ref="B69">IFNA(IFNA(INDEX('2025'!$A$1:$AAA$1000,
                      MATCH($A69,'2025'!$C$1:$C$1000,0), 
                      MATCH($B$1,'2025'!$A$1:$AAA$1,0)),
                INDEX('2024'!$A$1:$AAA$1000, 
                      MATCH($A69,'2024'!$C$1:$C$1000,0), 
                      MATCH($B$1,'2024'!$A$1:$AAA$1,0))),
)</f>
        <v>60</v>
      </c>
      <c r="C69" s="101">
        <f>$B69*'Points_%'!B69</f>
        <v>1.2</v>
      </c>
      <c r="D69" s="101">
        <f>$B69*'Points_%'!C69</f>
        <v>4.078612717</v>
      </c>
      <c r="E69" s="101"/>
      <c r="F69" s="101">
        <f>$B69*'Points_%'!D69</f>
        <v>4.078612717</v>
      </c>
      <c r="G69" s="101">
        <f>$B69*'Points_%'!E69</f>
        <v>4.078612717</v>
      </c>
      <c r="H69" s="101">
        <f>$B69*'Points_%'!F69</f>
        <v>11.89595376</v>
      </c>
      <c r="I69" s="101">
        <f>$B69*'Points_%'!G69</f>
        <v>10.19653179</v>
      </c>
      <c r="J69" s="101">
        <f>$B69*'Points_%'!H69</f>
        <v>0</v>
      </c>
      <c r="K69" s="101">
        <f>$B69*'Points_%'!I69</f>
        <v>0</v>
      </c>
      <c r="L69" s="101">
        <f>$B69*'Points_%'!J69</f>
        <v>7.137572254</v>
      </c>
      <c r="M69" s="101">
        <f>$B69*'Points_%'!K69</f>
        <v>0</v>
      </c>
      <c r="N69" s="101">
        <f>$B69*'Points_%'!L69</f>
        <v>0</v>
      </c>
      <c r="O69" s="101">
        <f>$B69*'Points_%'!M69</f>
        <v>0</v>
      </c>
      <c r="P69" s="101">
        <f>$B69*'Points_%'!N69</f>
        <v>6.797687861</v>
      </c>
      <c r="Q69" s="101">
        <f>$B69*'Points_%'!O69</f>
        <v>0</v>
      </c>
      <c r="R69" s="101">
        <f>$B69*'Points_%'!P69</f>
        <v>6.117919075</v>
      </c>
      <c r="S69" s="101">
        <f>$B69*'Points_%'!Q69</f>
        <v>3.398843931</v>
      </c>
      <c r="T69" s="101">
        <f>$B69*'Points_%'!R69</f>
        <v>0</v>
      </c>
      <c r="U69" s="101">
        <f>$B69*'Points_%'!S69</f>
        <v>0</v>
      </c>
      <c r="V69" s="101">
        <f>$B69*'Points_%'!T69</f>
        <v>1.019653179</v>
      </c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</row>
    <row r="70" ht="22.5" hidden="1" customHeight="1">
      <c r="A70" s="25">
        <f t="shared" si="1"/>
        <v>45665</v>
      </c>
      <c r="B70" s="100">
        <f t="array" ref="B70">IFNA(IFNA(INDEX('2025'!$A$1:$AAA$1000,
                      MATCH($A70,'2025'!$C$1:$C$1000,0), 
                      MATCH($B$1,'2025'!$A$1:$AAA$1,0)),
                INDEX('2024'!$A$1:$AAA$1000, 
                      MATCH($A70,'2024'!$C$1:$C$1000,0), 
                      MATCH($B$1,'2024'!$A$1:$AAA$1,0))),
)</f>
        <v>50</v>
      </c>
      <c r="C70" s="101">
        <f>$B70*'Points_%'!B70</f>
        <v>1</v>
      </c>
      <c r="D70" s="101">
        <f>$B70*'Points_%'!C70</f>
        <v>3.607361963</v>
      </c>
      <c r="E70" s="101"/>
      <c r="F70" s="101">
        <f>$B70*'Points_%'!D70</f>
        <v>3.607361963</v>
      </c>
      <c r="G70" s="101">
        <f>$B70*'Points_%'!E70</f>
        <v>3.607361963</v>
      </c>
      <c r="H70" s="101">
        <f>$B70*'Points_%'!F70</f>
        <v>10.52147239</v>
      </c>
      <c r="I70" s="101">
        <f>$B70*'Points_%'!G70</f>
        <v>9.018404908</v>
      </c>
      <c r="J70" s="101">
        <f>$B70*'Points_%'!H70</f>
        <v>0</v>
      </c>
      <c r="K70" s="101">
        <f>$B70*'Points_%'!I70</f>
        <v>0</v>
      </c>
      <c r="L70" s="101">
        <f>$B70*'Points_%'!J70</f>
        <v>6.312883436</v>
      </c>
      <c r="M70" s="101">
        <f>$B70*'Points_%'!K70</f>
        <v>0</v>
      </c>
      <c r="N70" s="101">
        <f>$B70*'Points_%'!L70</f>
        <v>0</v>
      </c>
      <c r="O70" s="101">
        <f>$B70*'Points_%'!M70</f>
        <v>0</v>
      </c>
      <c r="P70" s="101">
        <f>$B70*'Points_%'!N70</f>
        <v>6.012269939</v>
      </c>
      <c r="Q70" s="101">
        <f>$B70*'Points_%'!O70</f>
        <v>0</v>
      </c>
      <c r="R70" s="101">
        <f>$B70*'Points_%'!P70</f>
        <v>5.411042945</v>
      </c>
      <c r="S70" s="101">
        <f>$B70*'Points_%'!Q70</f>
        <v>0</v>
      </c>
      <c r="T70" s="101">
        <f>$B70*'Points_%'!R70</f>
        <v>0</v>
      </c>
      <c r="U70" s="101">
        <f>$B70*'Points_%'!S70</f>
        <v>0</v>
      </c>
      <c r="V70" s="101">
        <f>$B70*'Points_%'!T70</f>
        <v>0.9018404908</v>
      </c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</row>
    <row r="71" ht="22.5" hidden="1" customHeight="1">
      <c r="A71" s="25">
        <f t="shared" si="1"/>
        <v>45666</v>
      </c>
      <c r="B71" s="100">
        <f t="array" ref="B71">IFNA(IFNA(INDEX('2025'!$A$1:$AAA$1000,
                      MATCH($A71,'2025'!$C$1:$C$1000,0), 
                      MATCH($B$1,'2025'!$A$1:$AAA$1,0)),
                INDEX('2024'!$A$1:$AAA$1000, 
                      MATCH($A71,'2024'!$C$1:$C$1000,0), 
                      MATCH($B$1,'2024'!$A$1:$AAA$1,0))),
)</f>
        <v>75</v>
      </c>
      <c r="C71" s="101">
        <f>$B71*'Points_%'!B71</f>
        <v>1.5</v>
      </c>
      <c r="D71" s="101">
        <f>$B71*'Points_%'!C71</f>
        <v>4.872928177</v>
      </c>
      <c r="E71" s="101"/>
      <c r="F71" s="101">
        <f>$B71*'Points_%'!D71</f>
        <v>4.872928177</v>
      </c>
      <c r="G71" s="101">
        <f>$B71*'Points_%'!E71</f>
        <v>6.091160221</v>
      </c>
      <c r="H71" s="101">
        <f>$B71*'Points_%'!F71</f>
        <v>14.21270718</v>
      </c>
      <c r="I71" s="101">
        <f>$B71*'Points_%'!G71</f>
        <v>12.18232044</v>
      </c>
      <c r="J71" s="101">
        <f>$B71*'Points_%'!H71</f>
        <v>8.121546961</v>
      </c>
      <c r="K71" s="101">
        <f>$B71*'Points_%'!I71</f>
        <v>0</v>
      </c>
      <c r="L71" s="101">
        <f>$B71*'Points_%'!J71</f>
        <v>8.527624309</v>
      </c>
      <c r="M71" s="101">
        <f>$B71*'Points_%'!K71</f>
        <v>0</v>
      </c>
      <c r="N71" s="101">
        <f>$B71*'Points_%'!L71</f>
        <v>0</v>
      </c>
      <c r="O71" s="101">
        <f>$B71*'Points_%'!M71</f>
        <v>0</v>
      </c>
      <c r="P71" s="101">
        <f>$B71*'Points_%'!N71</f>
        <v>8.121546961</v>
      </c>
      <c r="Q71" s="101">
        <f>$B71*'Points_%'!O71</f>
        <v>0</v>
      </c>
      <c r="R71" s="101">
        <f>$B71*'Points_%'!P71</f>
        <v>0</v>
      </c>
      <c r="S71" s="101">
        <f>$B71*'Points_%'!Q71</f>
        <v>4.060773481</v>
      </c>
      <c r="T71" s="101">
        <f>$B71*'Points_%'!R71</f>
        <v>0</v>
      </c>
      <c r="U71" s="101">
        <f>$B71*'Points_%'!S71</f>
        <v>0</v>
      </c>
      <c r="V71" s="101">
        <f>$B71*'Points_%'!T71</f>
        <v>2.436464088</v>
      </c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</row>
    <row r="72" ht="22.5" hidden="1" customHeight="1">
      <c r="A72" s="25">
        <f t="shared" si="1"/>
        <v>45667</v>
      </c>
      <c r="B72" s="100">
        <f t="array" ref="B72">IFNA(IFNA(INDEX('2025'!$A$1:$AAA$1000,
                      MATCH($A72,'2025'!$C$1:$C$1000,0), 
                      MATCH($B$1,'2025'!$A$1:$AAA$1,0)),
                INDEX('2024'!$A$1:$AAA$1000, 
                      MATCH($A72,'2024'!$C$1:$C$1000,0), 
                      MATCH($B$1,'2024'!$A$1:$AAA$1,0))),
)</f>
        <v>105</v>
      </c>
      <c r="C72" s="101">
        <f>$B72*'Points_%'!B72</f>
        <v>2.1</v>
      </c>
      <c r="D72" s="101">
        <f>$B72*'Points_%'!C72</f>
        <v>6.533333333</v>
      </c>
      <c r="E72" s="101"/>
      <c r="F72" s="101">
        <f>$B72*'Points_%'!D72</f>
        <v>6.533333333</v>
      </c>
      <c r="G72" s="101">
        <f>$B72*'Points_%'!E72</f>
        <v>8.166666667</v>
      </c>
      <c r="H72" s="101">
        <f>$B72*'Points_%'!F72</f>
        <v>19.05555556</v>
      </c>
      <c r="I72" s="101">
        <f>$B72*'Points_%'!G72</f>
        <v>16.33333333</v>
      </c>
      <c r="J72" s="101">
        <f>$B72*'Points_%'!H72</f>
        <v>10.88888889</v>
      </c>
      <c r="K72" s="101">
        <f>$B72*'Points_%'!I72</f>
        <v>0</v>
      </c>
      <c r="L72" s="101">
        <f>$B72*'Points_%'!J72</f>
        <v>11.43333333</v>
      </c>
      <c r="M72" s="101">
        <f>$B72*'Points_%'!K72</f>
        <v>0</v>
      </c>
      <c r="N72" s="101">
        <f>$B72*'Points_%'!L72</f>
        <v>0</v>
      </c>
      <c r="O72" s="101">
        <f>$B72*'Points_%'!M72</f>
        <v>0</v>
      </c>
      <c r="P72" s="101">
        <f>$B72*'Points_%'!N72</f>
        <v>10.88888889</v>
      </c>
      <c r="Q72" s="101">
        <f>$B72*'Points_%'!O72</f>
        <v>0</v>
      </c>
      <c r="R72" s="101">
        <f>$B72*'Points_%'!P72</f>
        <v>9.8</v>
      </c>
      <c r="S72" s="101">
        <f>$B72*'Points_%'!Q72</f>
        <v>0</v>
      </c>
      <c r="T72" s="101">
        <f>$B72*'Points_%'!R72</f>
        <v>0</v>
      </c>
      <c r="U72" s="101">
        <f>$B72*'Points_%'!S72</f>
        <v>0</v>
      </c>
      <c r="V72" s="101">
        <f>$B72*'Points_%'!T72</f>
        <v>3.266666667</v>
      </c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</row>
    <row r="73" ht="22.5" hidden="1" customHeight="1">
      <c r="A73" s="25">
        <f t="shared" si="1"/>
        <v>45668</v>
      </c>
      <c r="B73" s="100">
        <f t="array" ref="B73">IFNA(IFNA(INDEX('2025'!$A$1:$AAA$1000,
                      MATCH($A73,'2025'!$C$1:$C$1000,0), 
                      MATCH($B$1,'2025'!$A$1:$AAA$1,0)),
                INDEX('2024'!$A$1:$AAA$1000, 
                      MATCH($A73,'2024'!$C$1:$C$1000,0), 
                      MATCH($B$1,'2024'!$A$1:$AAA$1,0))),
)</f>
        <v>76</v>
      </c>
      <c r="C73" s="101">
        <f>$B73*'Points_%'!B73</f>
        <v>1.52</v>
      </c>
      <c r="D73" s="101">
        <f>$B73*'Points_%'!C73</f>
        <v>4.883934426</v>
      </c>
      <c r="E73" s="101"/>
      <c r="F73" s="101">
        <f>$B73*'Points_%'!D73</f>
        <v>4.883934426</v>
      </c>
      <c r="G73" s="101">
        <f>$B73*'Points_%'!E73</f>
        <v>6.104918033</v>
      </c>
      <c r="H73" s="101">
        <f>$B73*'Points_%'!F73</f>
        <v>14.24480874</v>
      </c>
      <c r="I73" s="101">
        <f>$B73*'Points_%'!G73</f>
        <v>12.20983607</v>
      </c>
      <c r="J73" s="101">
        <f>$B73*'Points_%'!H73</f>
        <v>8.13989071</v>
      </c>
      <c r="K73" s="101">
        <f>$B73*'Points_%'!I73</f>
        <v>0</v>
      </c>
      <c r="L73" s="101">
        <f>$B73*'Points_%'!J73</f>
        <v>8.546885246</v>
      </c>
      <c r="M73" s="101">
        <f>$B73*'Points_%'!K73</f>
        <v>0</v>
      </c>
      <c r="N73" s="101">
        <f>$B73*'Points_%'!L73</f>
        <v>0</v>
      </c>
      <c r="O73" s="101">
        <f>$B73*'Points_%'!M73</f>
        <v>0</v>
      </c>
      <c r="P73" s="101">
        <f>$B73*'Points_%'!N73</f>
        <v>8.13989071</v>
      </c>
      <c r="Q73" s="101">
        <f>$B73*'Points_%'!O73</f>
        <v>0</v>
      </c>
      <c r="R73" s="101">
        <f>$B73*'Points_%'!P73</f>
        <v>7.325901639</v>
      </c>
      <c r="S73" s="101">
        <f>$B73*'Points_%'!Q73</f>
        <v>0</v>
      </c>
      <c r="T73" s="101">
        <f>$B73*'Points_%'!R73</f>
        <v>0</v>
      </c>
      <c r="U73" s="101">
        <f>$B73*'Points_%'!S73</f>
        <v>0</v>
      </c>
      <c r="V73" s="101">
        <f>$B73*'Points_%'!T73</f>
        <v>0</v>
      </c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</row>
    <row r="74" ht="22.5" hidden="1" customHeight="1">
      <c r="A74" s="25">
        <f t="shared" si="1"/>
        <v>45669</v>
      </c>
      <c r="B74" s="100">
        <f t="array" ref="B74">IFNA(IFNA(INDEX('2025'!$A$1:$AAA$1000,
                      MATCH($A74,'2025'!$C$1:$C$1000,0), 
                      MATCH($B$1,'2025'!$A$1:$AAA$1,0)),
                INDEX('2024'!$A$1:$AAA$1000, 
                      MATCH($A74,'2024'!$C$1:$C$1000,0), 
                      MATCH($B$1,'2024'!$A$1:$AAA$1,0))),
)</f>
        <v>113</v>
      </c>
      <c r="C74" s="101">
        <f>$B74*'Points_%'!B74</f>
        <v>2.26</v>
      </c>
      <c r="D74" s="101">
        <f>$B74*'Points_%'!C74</f>
        <v>8.152638037</v>
      </c>
      <c r="E74" s="101"/>
      <c r="F74" s="101">
        <f>$B74*'Points_%'!D74</f>
        <v>8.152638037</v>
      </c>
      <c r="G74" s="101">
        <f>$B74*'Points_%'!E74</f>
        <v>10.19079755</v>
      </c>
      <c r="H74" s="101">
        <f>$B74*'Points_%'!F74</f>
        <v>23.77852761</v>
      </c>
      <c r="I74" s="101">
        <f>$B74*'Points_%'!G74</f>
        <v>20.38159509</v>
      </c>
      <c r="J74" s="101">
        <f>$B74*'Points_%'!H74</f>
        <v>0</v>
      </c>
      <c r="K74" s="101">
        <f>$B74*'Points_%'!I74</f>
        <v>0</v>
      </c>
      <c r="L74" s="101">
        <f>$B74*'Points_%'!J74</f>
        <v>14.26711656</v>
      </c>
      <c r="M74" s="101">
        <f>$B74*'Points_%'!K74</f>
        <v>0</v>
      </c>
      <c r="N74" s="101">
        <f>$B74*'Points_%'!L74</f>
        <v>0</v>
      </c>
      <c r="O74" s="101">
        <f>$B74*'Points_%'!M74</f>
        <v>0</v>
      </c>
      <c r="P74" s="101">
        <f>$B74*'Points_%'!N74</f>
        <v>13.58773006</v>
      </c>
      <c r="Q74" s="101">
        <f>$B74*'Points_%'!O74</f>
        <v>0</v>
      </c>
      <c r="R74" s="101">
        <f>$B74*'Points_%'!P74</f>
        <v>12.22895706</v>
      </c>
      <c r="S74" s="101">
        <f>$B74*'Points_%'!Q74</f>
        <v>0</v>
      </c>
      <c r="T74" s="101">
        <f>$B74*'Points_%'!R74</f>
        <v>0</v>
      </c>
      <c r="U74" s="101">
        <f>$B74*'Points_%'!S74</f>
        <v>0</v>
      </c>
      <c r="V74" s="101">
        <f>$B74*'Points_%'!T74</f>
        <v>0</v>
      </c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</row>
    <row r="75" ht="22.5" hidden="1" customHeight="1">
      <c r="A75" s="25">
        <f t="shared" si="1"/>
        <v>45670</v>
      </c>
      <c r="B75" s="100" t="str">
        <f t="array" ref="B75">IFNA(IFNA(INDEX('2025'!$A$1:$AAA$1000,
                      MATCH($A75,'2025'!$C$1:$C$1000,0), 
                      MATCH($B$1,'2025'!$A$1:$AAA$1,0)),
                INDEX('2024'!$A$1:$AAA$1000, 
                      MATCH($A75,'2024'!$C$1:$C$1000,0), 
                      MATCH($B$1,'2024'!$A$1:$AAA$1,0))),
)</f>
        <v/>
      </c>
      <c r="C75" s="101">
        <f>$B75*'Points_%'!B75</f>
        <v>0</v>
      </c>
      <c r="D75" s="101">
        <f>$B75*'Points_%'!C75</f>
        <v>0</v>
      </c>
      <c r="E75" s="101"/>
      <c r="F75" s="101">
        <f>$B75*'Points_%'!D75</f>
        <v>0</v>
      </c>
      <c r="G75" s="101">
        <f>$B75*'Points_%'!E75</f>
        <v>0</v>
      </c>
      <c r="H75" s="101">
        <f>$B75*'Points_%'!F75</f>
        <v>0</v>
      </c>
      <c r="I75" s="101">
        <f>$B75*'Points_%'!G75</f>
        <v>0</v>
      </c>
      <c r="J75" s="101">
        <f>$B75*'Points_%'!H75</f>
        <v>0</v>
      </c>
      <c r="K75" s="101">
        <f>$B75*'Points_%'!I75</f>
        <v>0</v>
      </c>
      <c r="L75" s="101">
        <f>$B75*'Points_%'!J75</f>
        <v>0</v>
      </c>
      <c r="M75" s="101">
        <f>$B75*'Points_%'!K75</f>
        <v>0</v>
      </c>
      <c r="N75" s="101">
        <f>$B75*'Points_%'!L75</f>
        <v>0</v>
      </c>
      <c r="O75" s="101">
        <f>$B75*'Points_%'!M75</f>
        <v>0</v>
      </c>
      <c r="P75" s="101">
        <f>$B75*'Points_%'!N75</f>
        <v>0</v>
      </c>
      <c r="Q75" s="101">
        <f>$B75*'Points_%'!O75</f>
        <v>0</v>
      </c>
      <c r="R75" s="101">
        <f>$B75*'Points_%'!P75</f>
        <v>0</v>
      </c>
      <c r="S75" s="101">
        <f>$B75*'Points_%'!Q75</f>
        <v>0</v>
      </c>
      <c r="T75" s="101">
        <f>$B75*'Points_%'!R75</f>
        <v>0</v>
      </c>
      <c r="U75" s="101">
        <f>$B75*'Points_%'!S75</f>
        <v>0</v>
      </c>
      <c r="V75" s="101">
        <f>$B75*'Points_%'!T75</f>
        <v>0</v>
      </c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</row>
    <row r="76" ht="22.5" hidden="1" customHeight="1">
      <c r="A76" s="25">
        <f t="shared" si="1"/>
        <v>45671</v>
      </c>
      <c r="B76" s="100">
        <f t="array" ref="B76">IFNA(IFNA(INDEX('2025'!$A$1:$AAA$1000,
                      MATCH($A76,'2025'!$C$1:$C$1000,0), 
                      MATCH($B$1,'2025'!$A$1:$AAA$1,0)),
                INDEX('2024'!$A$1:$AAA$1000, 
                      MATCH($A76,'2024'!$C$1:$C$1000,0), 
                      MATCH($B$1,'2024'!$A$1:$AAA$1,0))),
)</f>
        <v>58</v>
      </c>
      <c r="C76" s="101">
        <f>$B76*'Points_%'!B76</f>
        <v>2.32</v>
      </c>
      <c r="D76" s="101">
        <f>$B76*'Points_%'!C76</f>
        <v>5.12392638</v>
      </c>
      <c r="E76" s="101"/>
      <c r="F76" s="101">
        <f>$B76*'Points_%'!D76</f>
        <v>5.12392638</v>
      </c>
      <c r="G76" s="101">
        <f>$B76*'Points_%'!E76</f>
        <v>6.148711656</v>
      </c>
      <c r="H76" s="101">
        <f>$B76*'Points_%'!F76</f>
        <v>11.95582822</v>
      </c>
      <c r="I76" s="101">
        <f>$B76*'Points_%'!G76</f>
        <v>10.24785276</v>
      </c>
      <c r="J76" s="101">
        <f>$B76*'Points_%'!H76</f>
        <v>0</v>
      </c>
      <c r="K76" s="101">
        <f>$B76*'Points_%'!I76</f>
        <v>0</v>
      </c>
      <c r="L76" s="101">
        <f>$B76*'Points_%'!J76</f>
        <v>7.173496933</v>
      </c>
      <c r="M76" s="101">
        <f>$B76*'Points_%'!K76</f>
        <v>0</v>
      </c>
      <c r="N76" s="101">
        <f>$B76*'Points_%'!L76</f>
        <v>0</v>
      </c>
      <c r="O76" s="101">
        <f>$B76*'Points_%'!M76</f>
        <v>0</v>
      </c>
      <c r="P76" s="101">
        <f>$B76*'Points_%'!N76</f>
        <v>6.83190184</v>
      </c>
      <c r="Q76" s="101">
        <f>$B76*'Points_%'!O76</f>
        <v>0</v>
      </c>
      <c r="R76" s="101">
        <f>$B76*'Points_%'!P76</f>
        <v>0</v>
      </c>
      <c r="S76" s="101">
        <f>$B76*'Points_%'!Q76</f>
        <v>0</v>
      </c>
      <c r="T76" s="101">
        <f>$B76*'Points_%'!R76</f>
        <v>0</v>
      </c>
      <c r="U76" s="101">
        <f>$B76*'Points_%'!S76</f>
        <v>1.024785276</v>
      </c>
      <c r="V76" s="101">
        <f>$B76*'Points_%'!T76</f>
        <v>2.049570552</v>
      </c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</row>
    <row r="77" ht="22.5" hidden="1" customHeight="1">
      <c r="A77" s="25">
        <f t="shared" si="1"/>
        <v>45672</v>
      </c>
      <c r="B77" s="100">
        <f t="array" ref="B77">IFNA(IFNA(INDEX('2025'!$A$1:$AAA$1000,
                      MATCH($A77,'2025'!$C$1:$C$1000,0), 
                      MATCH($B$1,'2025'!$A$1:$AAA$1,0)),
                INDEX('2024'!$A$1:$AAA$1000, 
                      MATCH($A77,'2024'!$C$1:$C$1000,0), 
                      MATCH($B$1,'2024'!$A$1:$AAA$1,0))),
)</f>
        <v>95</v>
      </c>
      <c r="C77" s="101">
        <f>$B77*'Points_%'!B77</f>
        <v>3.8</v>
      </c>
      <c r="D77" s="101">
        <f>$B77*'Points_%'!C77</f>
        <v>7.642458101</v>
      </c>
      <c r="E77" s="101"/>
      <c r="F77" s="101">
        <f>$B77*'Points_%'!D77</f>
        <v>7.642458101</v>
      </c>
      <c r="G77" s="101">
        <f>$B77*'Points_%'!E77</f>
        <v>9.170949721</v>
      </c>
      <c r="H77" s="101">
        <f>$B77*'Points_%'!F77</f>
        <v>17.83240223</v>
      </c>
      <c r="I77" s="101">
        <f>$B77*'Points_%'!G77</f>
        <v>15.2849162</v>
      </c>
      <c r="J77" s="101">
        <f>$B77*'Points_%'!H77</f>
        <v>0</v>
      </c>
      <c r="K77" s="101">
        <f>$B77*'Points_%'!I77</f>
        <v>0</v>
      </c>
      <c r="L77" s="101">
        <f>$B77*'Points_%'!J77</f>
        <v>10.69944134</v>
      </c>
      <c r="M77" s="101">
        <f>$B77*'Points_%'!K77</f>
        <v>0</v>
      </c>
      <c r="N77" s="101">
        <f>$B77*'Points_%'!L77</f>
        <v>0</v>
      </c>
      <c r="O77" s="101">
        <f>$B77*'Points_%'!M77</f>
        <v>0</v>
      </c>
      <c r="P77" s="101">
        <f>$B77*'Points_%'!N77</f>
        <v>10.18994413</v>
      </c>
      <c r="Q77" s="101">
        <f>$B77*'Points_%'!O77</f>
        <v>0</v>
      </c>
      <c r="R77" s="101">
        <f>$B77*'Points_%'!P77</f>
        <v>0</v>
      </c>
      <c r="S77" s="101">
        <f>$B77*'Points_%'!Q77</f>
        <v>5.094972067</v>
      </c>
      <c r="T77" s="101">
        <f>$B77*'Points_%'!R77</f>
        <v>0</v>
      </c>
      <c r="U77" s="101">
        <f>$B77*'Points_%'!S77</f>
        <v>3.05698324</v>
      </c>
      <c r="V77" s="101">
        <f>$B77*'Points_%'!T77</f>
        <v>4.58547486</v>
      </c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</row>
    <row r="78" ht="22.5" hidden="1" customHeight="1">
      <c r="A78" s="25">
        <f t="shared" si="1"/>
        <v>45673</v>
      </c>
      <c r="B78" s="100">
        <f t="array" ref="B78">IFNA(IFNA(INDEX('2025'!$A$1:$AAA$1000,
                      MATCH($A78,'2025'!$C$1:$C$1000,0), 
                      MATCH($B$1,'2025'!$A$1:$AAA$1,0)),
                INDEX('2024'!$A$1:$AAA$1000, 
                      MATCH($A78,'2024'!$C$1:$C$1000,0), 
                      MATCH($B$1,'2024'!$A$1:$AAA$1,0))),
)</f>
        <v>70</v>
      </c>
      <c r="C78" s="101">
        <f>$B78*'Points_%'!B78</f>
        <v>2.8</v>
      </c>
      <c r="D78" s="101">
        <f>$B78*'Points_%'!C78</f>
        <v>5.090909091</v>
      </c>
      <c r="E78" s="101"/>
      <c r="F78" s="101">
        <f>$B78*'Points_%'!D78</f>
        <v>5.090909091</v>
      </c>
      <c r="G78" s="101">
        <f>$B78*'Points_%'!E78</f>
        <v>6.109090909</v>
      </c>
      <c r="H78" s="101">
        <f>$B78*'Points_%'!F78</f>
        <v>11.87878788</v>
      </c>
      <c r="I78" s="101">
        <f>$B78*'Points_%'!G78</f>
        <v>10.18181818</v>
      </c>
      <c r="J78" s="101">
        <f>$B78*'Points_%'!H78</f>
        <v>6.787878788</v>
      </c>
      <c r="K78" s="101">
        <f>$B78*'Points_%'!I78</f>
        <v>0</v>
      </c>
      <c r="L78" s="101">
        <f>$B78*'Points_%'!J78</f>
        <v>7.127272727</v>
      </c>
      <c r="M78" s="101">
        <f>$B78*'Points_%'!K78</f>
        <v>0</v>
      </c>
      <c r="N78" s="101">
        <f>$B78*'Points_%'!L78</f>
        <v>0</v>
      </c>
      <c r="O78" s="101">
        <f>$B78*'Points_%'!M78</f>
        <v>0</v>
      </c>
      <c r="P78" s="101">
        <f>$B78*'Points_%'!N78</f>
        <v>6.787878788</v>
      </c>
      <c r="Q78" s="101">
        <f>$B78*'Points_%'!O78</f>
        <v>0</v>
      </c>
      <c r="R78" s="101">
        <f>$B78*'Points_%'!P78</f>
        <v>6.109090909</v>
      </c>
      <c r="S78" s="101">
        <f>$B78*'Points_%'!Q78</f>
        <v>0</v>
      </c>
      <c r="T78" s="101">
        <f>$B78*'Points_%'!R78</f>
        <v>0</v>
      </c>
      <c r="U78" s="101">
        <f>$B78*'Points_%'!S78</f>
        <v>0</v>
      </c>
      <c r="V78" s="101">
        <f>$B78*'Points_%'!T78</f>
        <v>2.036363636</v>
      </c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</row>
    <row r="79" ht="22.5" hidden="1" customHeight="1">
      <c r="A79" s="25">
        <f t="shared" si="1"/>
        <v>45674</v>
      </c>
      <c r="B79" s="100">
        <f t="array" ref="B79">IFNA(IFNA(INDEX('2025'!$A$1:$AAA$1000,
                      MATCH($A79,'2025'!$C$1:$C$1000,0), 
                      MATCH($B$1,'2025'!$A$1:$AAA$1,0)),
                INDEX('2024'!$A$1:$AAA$1000, 
                      MATCH($A79,'2024'!$C$1:$C$1000,0), 
                      MATCH($B$1,'2024'!$A$1:$AAA$1,0))),
)</f>
        <v>105</v>
      </c>
      <c r="C79" s="101">
        <f>$B79*'Points_%'!B79</f>
        <v>4.2</v>
      </c>
      <c r="D79" s="101">
        <f>$B79*'Points_%'!C79</f>
        <v>7.636363636</v>
      </c>
      <c r="E79" s="101"/>
      <c r="F79" s="101">
        <f>$B79*'Points_%'!D79</f>
        <v>7.636363636</v>
      </c>
      <c r="G79" s="101">
        <f>$B79*'Points_%'!E79</f>
        <v>9.163636364</v>
      </c>
      <c r="H79" s="101">
        <f>$B79*'Points_%'!F79</f>
        <v>17.81818182</v>
      </c>
      <c r="I79" s="101">
        <f>$B79*'Points_%'!G79</f>
        <v>15.27272727</v>
      </c>
      <c r="J79" s="101">
        <f>$B79*'Points_%'!H79</f>
        <v>10.18181818</v>
      </c>
      <c r="K79" s="101">
        <f>$B79*'Points_%'!I79</f>
        <v>0</v>
      </c>
      <c r="L79" s="101">
        <f>$B79*'Points_%'!J79</f>
        <v>10.69090909</v>
      </c>
      <c r="M79" s="101">
        <f>$B79*'Points_%'!K79</f>
        <v>0</v>
      </c>
      <c r="N79" s="101">
        <f>$B79*'Points_%'!L79</f>
        <v>0</v>
      </c>
      <c r="O79" s="101">
        <f>$B79*'Points_%'!M79</f>
        <v>0</v>
      </c>
      <c r="P79" s="101">
        <f>$B79*'Points_%'!N79</f>
        <v>10.18181818</v>
      </c>
      <c r="Q79" s="101">
        <f>$B79*'Points_%'!O79</f>
        <v>0</v>
      </c>
      <c r="R79" s="101">
        <f>$B79*'Points_%'!P79</f>
        <v>9.163636364</v>
      </c>
      <c r="S79" s="101">
        <f>$B79*'Points_%'!Q79</f>
        <v>0</v>
      </c>
      <c r="T79" s="101">
        <f>$B79*'Points_%'!R79</f>
        <v>0</v>
      </c>
      <c r="U79" s="101">
        <f>$B79*'Points_%'!S79</f>
        <v>0</v>
      </c>
      <c r="V79" s="101">
        <f>$B79*'Points_%'!T79</f>
        <v>3.054545455</v>
      </c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</row>
    <row r="80" ht="22.5" hidden="1" customHeight="1">
      <c r="A80" s="25">
        <f t="shared" si="1"/>
        <v>45675</v>
      </c>
      <c r="B80" s="100">
        <f t="array" ref="B80">IFNA(IFNA(INDEX('2025'!$A$1:$AAA$1000,
                      MATCH($A80,'2025'!$C$1:$C$1000,0), 
                      MATCH($B$1,'2025'!$A$1:$AAA$1,0)),
                INDEX('2024'!$A$1:$AAA$1000, 
                      MATCH($A80,'2024'!$C$1:$C$1000,0), 
                      MATCH($B$1,'2024'!$A$1:$AAA$1,0))),
)</f>
        <v>75</v>
      </c>
      <c r="C80" s="101">
        <f>$B80*'Points_%'!B80</f>
        <v>3</v>
      </c>
      <c r="D80" s="101">
        <f>$B80*'Points_%'!C80</f>
        <v>5.625</v>
      </c>
      <c r="E80" s="101"/>
      <c r="F80" s="101">
        <f>$B80*'Points_%'!D80</f>
        <v>5.625</v>
      </c>
      <c r="G80" s="101">
        <f>$B80*'Points_%'!E80</f>
        <v>6.75</v>
      </c>
      <c r="H80" s="101">
        <f>$B80*'Points_%'!F80</f>
        <v>13.125</v>
      </c>
      <c r="I80" s="101">
        <f>$B80*'Points_%'!G80</f>
        <v>11.25</v>
      </c>
      <c r="J80" s="101">
        <f>$B80*'Points_%'!H80</f>
        <v>7.5</v>
      </c>
      <c r="K80" s="101">
        <f>$B80*'Points_%'!I80</f>
        <v>0</v>
      </c>
      <c r="L80" s="101">
        <f>$B80*'Points_%'!J80</f>
        <v>7.875</v>
      </c>
      <c r="M80" s="101">
        <f>$B80*'Points_%'!K80</f>
        <v>0</v>
      </c>
      <c r="N80" s="101">
        <f>$B80*'Points_%'!L80</f>
        <v>0</v>
      </c>
      <c r="O80" s="101">
        <f>$B80*'Points_%'!M80</f>
        <v>0</v>
      </c>
      <c r="P80" s="101">
        <f>$B80*'Points_%'!N80</f>
        <v>7.5</v>
      </c>
      <c r="Q80" s="101">
        <f>$B80*'Points_%'!O80</f>
        <v>0</v>
      </c>
      <c r="R80" s="101">
        <f>$B80*'Points_%'!P80</f>
        <v>6.75</v>
      </c>
      <c r="S80" s="101">
        <f>$B80*'Points_%'!Q80</f>
        <v>0</v>
      </c>
      <c r="T80" s="101">
        <f>$B80*'Points_%'!R80</f>
        <v>0</v>
      </c>
      <c r="U80" s="101">
        <f>$B80*'Points_%'!S80</f>
        <v>0</v>
      </c>
      <c r="V80" s="101">
        <f>$B80*'Points_%'!T80</f>
        <v>0</v>
      </c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</row>
    <row r="81" ht="22.5" hidden="1" customHeight="1">
      <c r="A81" s="25">
        <f t="shared" si="1"/>
        <v>45676</v>
      </c>
      <c r="B81" s="100">
        <f t="array" ref="B81">IFNA(IFNA(INDEX('2025'!$A$1:$AAA$1000,
                      MATCH($A81,'2025'!$C$1:$C$1000,0), 
                      MATCH($B$1,'2025'!$A$1:$AAA$1,0)),
                INDEX('2024'!$A$1:$AAA$1000, 
                      MATCH($A81,'2024'!$C$1:$C$1000,0), 
                      MATCH($B$1,'2024'!$A$1:$AAA$1,0))),
)</f>
        <v>70</v>
      </c>
      <c r="C81" s="101">
        <f>$B81*'Points_%'!B81</f>
        <v>2.8</v>
      </c>
      <c r="D81" s="101">
        <f>$B81*'Points_%'!C81</f>
        <v>5.169230769</v>
      </c>
      <c r="E81" s="101"/>
      <c r="F81" s="101">
        <f>$B81*'Points_%'!D81</f>
        <v>5.169230769</v>
      </c>
      <c r="G81" s="101">
        <f>$B81*'Points_%'!E81</f>
        <v>6.203076923</v>
      </c>
      <c r="H81" s="101">
        <f>$B81*'Points_%'!F81</f>
        <v>12.06153846</v>
      </c>
      <c r="I81" s="101">
        <f>$B81*'Points_%'!G81</f>
        <v>10.33846154</v>
      </c>
      <c r="J81" s="101">
        <f>$B81*'Points_%'!H81</f>
        <v>6.892307692</v>
      </c>
      <c r="K81" s="101">
        <f>$B81*'Points_%'!I81</f>
        <v>0</v>
      </c>
      <c r="L81" s="101">
        <f>$B81*'Points_%'!J81</f>
        <v>0</v>
      </c>
      <c r="M81" s="101">
        <f>$B81*'Points_%'!K81</f>
        <v>0</v>
      </c>
      <c r="N81" s="101">
        <f>$B81*'Points_%'!L81</f>
        <v>0</v>
      </c>
      <c r="O81" s="101">
        <f>$B81*'Points_%'!M81</f>
        <v>0</v>
      </c>
      <c r="P81" s="101">
        <f>$B81*'Points_%'!N81</f>
        <v>6.892307692</v>
      </c>
      <c r="Q81" s="101">
        <f>$B81*'Points_%'!O81</f>
        <v>0</v>
      </c>
      <c r="R81" s="101">
        <f>$B81*'Points_%'!P81</f>
        <v>6.203076923</v>
      </c>
      <c r="S81" s="101">
        <f>$B81*'Points_%'!Q81</f>
        <v>0</v>
      </c>
      <c r="T81" s="101">
        <f>$B81*'Points_%'!R81</f>
        <v>0</v>
      </c>
      <c r="U81" s="101">
        <f>$B81*'Points_%'!S81</f>
        <v>6.203076923</v>
      </c>
      <c r="V81" s="101">
        <f>$B81*'Points_%'!T81</f>
        <v>2.067692308</v>
      </c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</row>
    <row r="82" ht="22.5" hidden="1" customHeight="1">
      <c r="A82" s="25">
        <f t="shared" si="1"/>
        <v>45677</v>
      </c>
      <c r="B82" s="100" t="str">
        <f t="array" ref="B82">IFNA(IFNA(INDEX('2025'!$A$1:$AAA$1000,
                      MATCH($A82,'2025'!$C$1:$C$1000,0), 
                      MATCH($B$1,'2025'!$A$1:$AAA$1,0)),
                INDEX('2024'!$A$1:$AAA$1000, 
                      MATCH($A82,'2024'!$C$1:$C$1000,0), 
                      MATCH($B$1,'2024'!$A$1:$AAA$1,0))),
)</f>
        <v/>
      </c>
      <c r="C82" s="101">
        <f>$B82*'Points_%'!B82</f>
        <v>0</v>
      </c>
      <c r="D82" s="101">
        <f>$B82*'Points_%'!C82</f>
        <v>0</v>
      </c>
      <c r="E82" s="101"/>
      <c r="F82" s="101">
        <f>$B82*'Points_%'!D82</f>
        <v>0</v>
      </c>
      <c r="G82" s="101">
        <f>$B82*'Points_%'!E82</f>
        <v>0</v>
      </c>
      <c r="H82" s="101">
        <f>$B82*'Points_%'!F82</f>
        <v>0</v>
      </c>
      <c r="I82" s="101">
        <f>$B82*'Points_%'!G82</f>
        <v>0</v>
      </c>
      <c r="J82" s="101">
        <f>$B82*'Points_%'!H82</f>
        <v>0</v>
      </c>
      <c r="K82" s="101">
        <f>$B82*'Points_%'!I82</f>
        <v>0</v>
      </c>
      <c r="L82" s="101">
        <f>$B82*'Points_%'!J82</f>
        <v>0</v>
      </c>
      <c r="M82" s="101">
        <f>$B82*'Points_%'!K82</f>
        <v>0</v>
      </c>
      <c r="N82" s="101">
        <f>$B82*'Points_%'!L82</f>
        <v>0</v>
      </c>
      <c r="O82" s="101">
        <f>$B82*'Points_%'!M82</f>
        <v>0</v>
      </c>
      <c r="P82" s="101">
        <f>$B82*'Points_%'!N82</f>
        <v>0</v>
      </c>
      <c r="Q82" s="101">
        <f>$B82*'Points_%'!O82</f>
        <v>0</v>
      </c>
      <c r="R82" s="101">
        <f>$B82*'Points_%'!P82</f>
        <v>0</v>
      </c>
      <c r="S82" s="101">
        <f>$B82*'Points_%'!Q82</f>
        <v>0</v>
      </c>
      <c r="T82" s="101">
        <f>$B82*'Points_%'!R82</f>
        <v>0</v>
      </c>
      <c r="U82" s="101">
        <f>$B82*'Points_%'!S82</f>
        <v>0</v>
      </c>
      <c r="V82" s="101">
        <f>$B82*'Points_%'!T82</f>
        <v>0</v>
      </c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</row>
    <row r="83" ht="22.5" hidden="1" customHeight="1">
      <c r="A83" s="25">
        <f t="shared" si="1"/>
        <v>45678</v>
      </c>
      <c r="B83" s="100">
        <f t="array" ref="B83">IFNA(IFNA(INDEX('2025'!$A$1:$AAA$1000,
                      MATCH($A83,'2025'!$C$1:$C$1000,0), 
                      MATCH($B$1,'2025'!$A$1:$AAA$1,0)),
                INDEX('2024'!$A$1:$AAA$1000, 
                      MATCH($A83,'2024'!$C$1:$C$1000,0), 
                      MATCH($B$1,'2024'!$A$1:$AAA$1,0))),
)</f>
        <v>75</v>
      </c>
      <c r="C83" s="101">
        <f>$B83*'Points_%'!B83</f>
        <v>3</v>
      </c>
      <c r="D83" s="101">
        <f>$B83*'Points_%'!C83</f>
        <v>5.373134328</v>
      </c>
      <c r="E83" s="101"/>
      <c r="F83" s="101">
        <f>$B83*'Points_%'!D83</f>
        <v>5.373134328</v>
      </c>
      <c r="G83" s="101">
        <f>$B83*'Points_%'!E83</f>
        <v>6.447761194</v>
      </c>
      <c r="H83" s="101">
        <f>$B83*'Points_%'!F83</f>
        <v>12.53731343</v>
      </c>
      <c r="I83" s="101">
        <f>$B83*'Points_%'!G83</f>
        <v>10.74626866</v>
      </c>
      <c r="J83" s="101">
        <f>$B83*'Points_%'!H83</f>
        <v>7.164179104</v>
      </c>
      <c r="K83" s="101">
        <f>$B83*'Points_%'!I83</f>
        <v>0</v>
      </c>
      <c r="L83" s="101">
        <f>$B83*'Points_%'!J83</f>
        <v>7.52238806</v>
      </c>
      <c r="M83" s="101">
        <f>$B83*'Points_%'!K83</f>
        <v>0</v>
      </c>
      <c r="N83" s="101">
        <f>$B83*'Points_%'!L83</f>
        <v>0</v>
      </c>
      <c r="O83" s="101">
        <f>$B83*'Points_%'!M83</f>
        <v>0</v>
      </c>
      <c r="P83" s="101">
        <f>$B83*'Points_%'!N83</f>
        <v>7.164179104</v>
      </c>
      <c r="Q83" s="101">
        <f>$B83*'Points_%'!O83</f>
        <v>0</v>
      </c>
      <c r="R83" s="101">
        <f>$B83*'Points_%'!P83</f>
        <v>6.447761194</v>
      </c>
      <c r="S83" s="101">
        <f>$B83*'Points_%'!Q83</f>
        <v>0</v>
      </c>
      <c r="T83" s="101">
        <f>$B83*'Points_%'!R83</f>
        <v>0</v>
      </c>
      <c r="U83" s="101">
        <f>$B83*'Points_%'!S83</f>
        <v>0</v>
      </c>
      <c r="V83" s="101">
        <f>$B83*'Points_%'!T83</f>
        <v>3.223880597</v>
      </c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</row>
    <row r="84" ht="22.5" hidden="1" customHeight="1">
      <c r="A84" s="25">
        <f t="shared" si="1"/>
        <v>45679</v>
      </c>
      <c r="B84" s="100">
        <f t="array" ref="B84">IFNA(IFNA(INDEX('2025'!$A$1:$AAA$1000,
                      MATCH($A84,'2025'!$C$1:$C$1000,0), 
                      MATCH($B$1,'2025'!$A$1:$AAA$1,0)),
                INDEX('2024'!$A$1:$AAA$1000, 
                      MATCH($A84,'2024'!$C$1:$C$1000,0), 
                      MATCH($B$1,'2024'!$A$1:$AAA$1,0))),
)</f>
        <v>47</v>
      </c>
      <c r="C84" s="101">
        <f>$B84*'Points_%'!B84</f>
        <v>1.88</v>
      </c>
      <c r="D84" s="101">
        <f>$B84*'Points_%'!C84</f>
        <v>4.152147239</v>
      </c>
      <c r="E84" s="101"/>
      <c r="F84" s="101">
        <f>$B84*'Points_%'!D84</f>
        <v>0</v>
      </c>
      <c r="G84" s="101">
        <f>$B84*'Points_%'!E84</f>
        <v>4.982576687</v>
      </c>
      <c r="H84" s="101">
        <f>$B84*'Points_%'!F84</f>
        <v>9.688343558</v>
      </c>
      <c r="I84" s="101">
        <f>$B84*'Points_%'!G84</f>
        <v>8.304294479</v>
      </c>
      <c r="J84" s="101">
        <f>$B84*'Points_%'!H84</f>
        <v>0</v>
      </c>
      <c r="K84" s="101">
        <f>$B84*'Points_%'!I84</f>
        <v>0</v>
      </c>
      <c r="L84" s="101">
        <f>$B84*'Points_%'!J84</f>
        <v>5.813006135</v>
      </c>
      <c r="M84" s="101">
        <f>$B84*'Points_%'!K84</f>
        <v>0</v>
      </c>
      <c r="N84" s="101">
        <f>$B84*'Points_%'!L84</f>
        <v>0</v>
      </c>
      <c r="O84" s="101">
        <f>$B84*'Points_%'!M84</f>
        <v>0</v>
      </c>
      <c r="P84" s="101">
        <f>$B84*'Points_%'!N84</f>
        <v>5.536196319</v>
      </c>
      <c r="Q84" s="101">
        <f>$B84*'Points_%'!O84</f>
        <v>0</v>
      </c>
      <c r="R84" s="101">
        <f>$B84*'Points_%'!P84</f>
        <v>4.982576687</v>
      </c>
      <c r="S84" s="101">
        <f>$B84*'Points_%'!Q84</f>
        <v>0</v>
      </c>
      <c r="T84" s="101">
        <f>$B84*'Points_%'!R84</f>
        <v>0</v>
      </c>
      <c r="U84" s="101">
        <f>$B84*'Points_%'!S84</f>
        <v>0</v>
      </c>
      <c r="V84" s="101">
        <f>$B84*'Points_%'!T84</f>
        <v>1.660858896</v>
      </c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</row>
    <row r="85" ht="22.5" hidden="1" customHeight="1">
      <c r="A85" s="25">
        <f t="shared" si="1"/>
        <v>45680</v>
      </c>
      <c r="B85" s="100">
        <f t="array" ref="B85">IFNA(IFNA(INDEX('2025'!$A$1:$AAA$1000,
                      MATCH($A85,'2025'!$C$1:$C$1000,0), 
                      MATCH($B$1,'2025'!$A$1:$AAA$1,0)),
                INDEX('2024'!$A$1:$AAA$1000, 
                      MATCH($A85,'2024'!$C$1:$C$1000,0), 
                      MATCH($B$1,'2024'!$A$1:$AAA$1,0))),
)</f>
        <v>74</v>
      </c>
      <c r="C85" s="101">
        <f>$B85*'Points_%'!B85</f>
        <v>2.96</v>
      </c>
      <c r="D85" s="101">
        <f>$B85*'Points_%'!C85</f>
        <v>5.301492537</v>
      </c>
      <c r="E85" s="101"/>
      <c r="F85" s="101">
        <f>$B85*'Points_%'!D85</f>
        <v>5.301492537</v>
      </c>
      <c r="G85" s="101">
        <f>$B85*'Points_%'!E85</f>
        <v>6.361791045</v>
      </c>
      <c r="H85" s="101">
        <f>$B85*'Points_%'!F85</f>
        <v>12.37014925</v>
      </c>
      <c r="I85" s="101">
        <f>$B85*'Points_%'!G85</f>
        <v>10.60298507</v>
      </c>
      <c r="J85" s="101">
        <f>$B85*'Points_%'!H85</f>
        <v>7.068656716</v>
      </c>
      <c r="K85" s="101">
        <f>$B85*'Points_%'!I85</f>
        <v>0</v>
      </c>
      <c r="L85" s="101">
        <f>$B85*'Points_%'!J85</f>
        <v>7.422089552</v>
      </c>
      <c r="M85" s="101">
        <f>$B85*'Points_%'!K85</f>
        <v>0</v>
      </c>
      <c r="N85" s="101">
        <f>$B85*'Points_%'!L85</f>
        <v>0</v>
      </c>
      <c r="O85" s="101">
        <f>$B85*'Points_%'!M85</f>
        <v>0</v>
      </c>
      <c r="P85" s="101">
        <f>$B85*'Points_%'!N85</f>
        <v>7.068656716</v>
      </c>
      <c r="Q85" s="101">
        <f>$B85*'Points_%'!O85</f>
        <v>0</v>
      </c>
      <c r="R85" s="101">
        <f>$B85*'Points_%'!P85</f>
        <v>6.361791045</v>
      </c>
      <c r="S85" s="101">
        <f>$B85*'Points_%'!Q85</f>
        <v>0</v>
      </c>
      <c r="T85" s="101">
        <f>$B85*'Points_%'!R85</f>
        <v>0</v>
      </c>
      <c r="U85" s="101">
        <f>$B85*'Points_%'!S85</f>
        <v>0</v>
      </c>
      <c r="V85" s="101">
        <f>$B85*'Points_%'!T85</f>
        <v>3.180895522</v>
      </c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</row>
    <row r="86" ht="22.5" hidden="1" customHeight="1">
      <c r="A86" s="25">
        <f t="shared" si="1"/>
        <v>45681</v>
      </c>
      <c r="B86" s="100">
        <f t="array" ref="B86">IFNA(IFNA(INDEX('2025'!$A$1:$AAA$1000,
                      MATCH($A86,'2025'!$C$1:$C$1000,0), 
                      MATCH($B$1,'2025'!$A$1:$AAA$1,0)),
                INDEX('2024'!$A$1:$AAA$1000, 
                      MATCH($A86,'2024'!$C$1:$C$1000,0), 
                      MATCH($B$1,'2024'!$A$1:$AAA$1,0))),
)</f>
        <v>116</v>
      </c>
      <c r="C86" s="101">
        <f>$B86*'Points_%'!B86</f>
        <v>4.64</v>
      </c>
      <c r="D86" s="101">
        <f>$B86*'Points_%'!C86</f>
        <v>9.884023669</v>
      </c>
      <c r="E86" s="101"/>
      <c r="F86" s="101">
        <f>$B86*'Points_%'!D86</f>
        <v>0</v>
      </c>
      <c r="G86" s="101">
        <f>$B86*'Points_%'!E86</f>
        <v>11.8608284</v>
      </c>
      <c r="H86" s="101">
        <f>$B86*'Points_%'!F86</f>
        <v>23.06272189</v>
      </c>
      <c r="I86" s="101">
        <f>$B86*'Points_%'!G86</f>
        <v>19.76804734</v>
      </c>
      <c r="J86" s="101">
        <f>$B86*'Points_%'!H86</f>
        <v>0</v>
      </c>
      <c r="K86" s="101">
        <f>$B86*'Points_%'!I86</f>
        <v>0</v>
      </c>
      <c r="L86" s="101">
        <f>$B86*'Points_%'!J86</f>
        <v>13.83763314</v>
      </c>
      <c r="M86" s="101">
        <f>$B86*'Points_%'!K86</f>
        <v>0</v>
      </c>
      <c r="N86" s="101">
        <f>$B86*'Points_%'!L86</f>
        <v>0</v>
      </c>
      <c r="O86" s="101">
        <f>$B86*'Points_%'!M86</f>
        <v>0</v>
      </c>
      <c r="P86" s="101">
        <f>$B86*'Points_%'!N86</f>
        <v>13.17869822</v>
      </c>
      <c r="Q86" s="101">
        <f>$B86*'Points_%'!O86</f>
        <v>0</v>
      </c>
      <c r="R86" s="101">
        <f>$B86*'Points_%'!P86</f>
        <v>11.8608284</v>
      </c>
      <c r="S86" s="101">
        <f>$B86*'Points_%'!Q86</f>
        <v>0</v>
      </c>
      <c r="T86" s="101">
        <f>$B86*'Points_%'!R86</f>
        <v>0</v>
      </c>
      <c r="U86" s="101">
        <f>$B86*'Points_%'!S86</f>
        <v>0</v>
      </c>
      <c r="V86" s="101">
        <f>$B86*'Points_%'!T86</f>
        <v>7.907218935</v>
      </c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</row>
    <row r="87" ht="22.5" hidden="1" customHeight="1">
      <c r="A87" s="25">
        <f t="shared" si="1"/>
        <v>45682</v>
      </c>
      <c r="B87" s="100">
        <f t="array" ref="B87">IFNA(IFNA(INDEX('2025'!$A$1:$AAA$1000,
                      MATCH($A87,'2025'!$C$1:$C$1000,0), 
                      MATCH($B$1,'2025'!$A$1:$AAA$1,0)),
                INDEX('2024'!$A$1:$AAA$1000, 
                      MATCH($A87,'2024'!$C$1:$C$1000,0), 
                      MATCH($B$1,'2024'!$A$1:$AAA$1,0))),
)</f>
        <v>86</v>
      </c>
      <c r="C87" s="101">
        <f>$B87*'Points_%'!B87</f>
        <v>3.44</v>
      </c>
      <c r="D87" s="101">
        <f>$B87*'Points_%'!C87</f>
        <v>6.254545455</v>
      </c>
      <c r="E87" s="101"/>
      <c r="F87" s="101">
        <f>$B87*'Points_%'!D87</f>
        <v>6.254545455</v>
      </c>
      <c r="G87" s="101">
        <f>$B87*'Points_%'!E87</f>
        <v>7.505454545</v>
      </c>
      <c r="H87" s="101">
        <f>$B87*'Points_%'!F87</f>
        <v>14.59393939</v>
      </c>
      <c r="I87" s="101">
        <f>$B87*'Points_%'!G87</f>
        <v>12.50909091</v>
      </c>
      <c r="J87" s="101">
        <f>$B87*'Points_%'!H87</f>
        <v>8.339393939</v>
      </c>
      <c r="K87" s="101">
        <f>$B87*'Points_%'!I87</f>
        <v>0</v>
      </c>
      <c r="L87" s="101">
        <f>$B87*'Points_%'!J87</f>
        <v>8.756363636</v>
      </c>
      <c r="M87" s="101">
        <f>$B87*'Points_%'!K87</f>
        <v>0</v>
      </c>
      <c r="N87" s="101">
        <f>$B87*'Points_%'!L87</f>
        <v>0</v>
      </c>
      <c r="O87" s="101">
        <f>$B87*'Points_%'!M87</f>
        <v>0</v>
      </c>
      <c r="P87" s="101">
        <f>$B87*'Points_%'!N87</f>
        <v>8.339393939</v>
      </c>
      <c r="Q87" s="101">
        <f>$B87*'Points_%'!O87</f>
        <v>0</v>
      </c>
      <c r="R87" s="101">
        <f>$B87*'Points_%'!P87</f>
        <v>7.505454545</v>
      </c>
      <c r="S87" s="101">
        <f>$B87*'Points_%'!Q87</f>
        <v>0</v>
      </c>
      <c r="T87" s="101">
        <f>$B87*'Points_%'!R87</f>
        <v>0</v>
      </c>
      <c r="U87" s="101">
        <f>$B87*'Points_%'!S87</f>
        <v>2.501818182</v>
      </c>
      <c r="V87" s="101">
        <f>$B87*'Points_%'!T87</f>
        <v>0</v>
      </c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</row>
    <row r="88" ht="22.5" hidden="1" customHeight="1">
      <c r="A88" s="25">
        <f t="shared" si="1"/>
        <v>45683</v>
      </c>
      <c r="B88" s="100">
        <f t="array" ref="B88">IFNA(IFNA(INDEX('2025'!$A$1:$AAA$1000,
                      MATCH($A88,'2025'!$C$1:$C$1000,0), 
                      MATCH($B$1,'2025'!$A$1:$AAA$1,0)),
                INDEX('2024'!$A$1:$AAA$1000, 
                      MATCH($A88,'2024'!$C$1:$C$1000,0), 
                      MATCH($B$1,'2024'!$A$1:$AAA$1,0))),
)</f>
        <v>103</v>
      </c>
      <c r="C88" s="101">
        <f>$B88*'Points_%'!B88</f>
        <v>4.12</v>
      </c>
      <c r="D88" s="101">
        <f>$B88*'Points_%'!C88</f>
        <v>7.379104478</v>
      </c>
      <c r="E88" s="101"/>
      <c r="F88" s="101">
        <f>$B88*'Points_%'!D88</f>
        <v>7.379104478</v>
      </c>
      <c r="G88" s="101">
        <f>$B88*'Points_%'!E88</f>
        <v>8.854925373</v>
      </c>
      <c r="H88" s="101">
        <f>$B88*'Points_%'!F88</f>
        <v>17.21791045</v>
      </c>
      <c r="I88" s="101">
        <f>$B88*'Points_%'!G88</f>
        <v>14.75820896</v>
      </c>
      <c r="J88" s="101">
        <f>$B88*'Points_%'!H88</f>
        <v>9.83880597</v>
      </c>
      <c r="K88" s="101">
        <f>$B88*'Points_%'!I88</f>
        <v>0</v>
      </c>
      <c r="L88" s="101">
        <f>$B88*'Points_%'!J88</f>
        <v>0</v>
      </c>
      <c r="M88" s="101">
        <f>$B88*'Points_%'!K88</f>
        <v>0</v>
      </c>
      <c r="N88" s="101">
        <f>$B88*'Points_%'!L88</f>
        <v>0</v>
      </c>
      <c r="O88" s="101">
        <f>$B88*'Points_%'!M88</f>
        <v>0</v>
      </c>
      <c r="P88" s="101">
        <f>$B88*'Points_%'!N88</f>
        <v>9.83880597</v>
      </c>
      <c r="Q88" s="101">
        <f>$B88*'Points_%'!O88</f>
        <v>0</v>
      </c>
      <c r="R88" s="101">
        <f>$B88*'Points_%'!P88</f>
        <v>8.854925373</v>
      </c>
      <c r="S88" s="101">
        <f>$B88*'Points_%'!Q88</f>
        <v>0</v>
      </c>
      <c r="T88" s="101">
        <f>$B88*'Points_%'!R88</f>
        <v>0</v>
      </c>
      <c r="U88" s="101">
        <f>$B88*'Points_%'!S88</f>
        <v>8.854925373</v>
      </c>
      <c r="V88" s="101">
        <f>$B88*'Points_%'!T88</f>
        <v>5.903283582</v>
      </c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</row>
    <row r="89" ht="22.5" hidden="1" customHeight="1">
      <c r="A89" s="25">
        <f t="shared" si="1"/>
        <v>45684</v>
      </c>
      <c r="B89" s="100" t="str">
        <f t="array" ref="B89">IFNA(IFNA(INDEX('2025'!$A$1:$AAA$1000,
                      MATCH($A89,'2025'!$C$1:$C$1000,0), 
                      MATCH($B$1,'2025'!$A$1:$AAA$1,0)),
                INDEX('2024'!$A$1:$AAA$1000, 
                      MATCH($A89,'2024'!$C$1:$C$1000,0), 
                      MATCH($B$1,'2024'!$A$1:$AAA$1,0))),
)</f>
        <v/>
      </c>
      <c r="C89" s="101">
        <f>$B89*'Points_%'!B89</f>
        <v>0</v>
      </c>
      <c r="D89" s="101">
        <f>$B89*'Points_%'!C89</f>
        <v>0</v>
      </c>
      <c r="E89" s="101"/>
      <c r="F89" s="101">
        <f>$B89*'Points_%'!D89</f>
        <v>0</v>
      </c>
      <c r="G89" s="101">
        <f>$B89*'Points_%'!E89</f>
        <v>0</v>
      </c>
      <c r="H89" s="101">
        <f>$B89*'Points_%'!F89</f>
        <v>0</v>
      </c>
      <c r="I89" s="101">
        <f>$B89*'Points_%'!G89</f>
        <v>0</v>
      </c>
      <c r="J89" s="101">
        <f>$B89*'Points_%'!H89</f>
        <v>0</v>
      </c>
      <c r="K89" s="101">
        <f>$B89*'Points_%'!I89</f>
        <v>0</v>
      </c>
      <c r="L89" s="101">
        <f>$B89*'Points_%'!J89</f>
        <v>0</v>
      </c>
      <c r="M89" s="101">
        <f>$B89*'Points_%'!K89</f>
        <v>0</v>
      </c>
      <c r="N89" s="101">
        <f>$B89*'Points_%'!L89</f>
        <v>0</v>
      </c>
      <c r="O89" s="101">
        <f>$B89*'Points_%'!M89</f>
        <v>0</v>
      </c>
      <c r="P89" s="101">
        <f>$B89*'Points_%'!N89</f>
        <v>0</v>
      </c>
      <c r="Q89" s="101">
        <f>$B89*'Points_%'!O89</f>
        <v>0</v>
      </c>
      <c r="R89" s="101">
        <f>$B89*'Points_%'!P89</f>
        <v>0</v>
      </c>
      <c r="S89" s="101">
        <f>$B89*'Points_%'!Q89</f>
        <v>0</v>
      </c>
      <c r="T89" s="101">
        <f>$B89*'Points_%'!R89</f>
        <v>0</v>
      </c>
      <c r="U89" s="101">
        <f>$B89*'Points_%'!S89</f>
        <v>0</v>
      </c>
      <c r="V89" s="101">
        <f>$B89*'Points_%'!T89</f>
        <v>0</v>
      </c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</row>
    <row r="90" ht="22.5" hidden="1" customHeight="1">
      <c r="A90" s="25">
        <f t="shared" si="1"/>
        <v>45685</v>
      </c>
      <c r="B90" s="100">
        <f t="array" ref="B90">IFNA(IFNA(INDEX('2025'!$A$1:$AAA$1000,
                      MATCH($A90,'2025'!$C$1:$C$1000,0), 
                      MATCH($B$1,'2025'!$A$1:$AAA$1,0)),
                INDEX('2024'!$A$1:$AAA$1000, 
                      MATCH($A90,'2024'!$C$1:$C$1000,0), 
                      MATCH($B$1,'2024'!$A$1:$AAA$1,0))),
)</f>
        <v>59</v>
      </c>
      <c r="C90" s="101">
        <f>$B90*'Points_%'!B90</f>
        <v>2.36</v>
      </c>
      <c r="D90" s="101">
        <f>$B90*'Points_%'!C90</f>
        <v>5.027218935</v>
      </c>
      <c r="E90" s="101"/>
      <c r="F90" s="101">
        <f>$B90*'Points_%'!D90</f>
        <v>0</v>
      </c>
      <c r="G90" s="101">
        <f>$B90*'Points_%'!E90</f>
        <v>6.032662722</v>
      </c>
      <c r="H90" s="101">
        <f>$B90*'Points_%'!F90</f>
        <v>11.73017751</v>
      </c>
      <c r="I90" s="101">
        <f>$B90*'Points_%'!G90</f>
        <v>10.05443787</v>
      </c>
      <c r="J90" s="101">
        <f>$B90*'Points_%'!H90</f>
        <v>0</v>
      </c>
      <c r="K90" s="101">
        <f>$B90*'Points_%'!I90</f>
        <v>0</v>
      </c>
      <c r="L90" s="101">
        <f>$B90*'Points_%'!J90</f>
        <v>7.038106509</v>
      </c>
      <c r="M90" s="101">
        <f>$B90*'Points_%'!K90</f>
        <v>0</v>
      </c>
      <c r="N90" s="101">
        <f>$B90*'Points_%'!L90</f>
        <v>0</v>
      </c>
      <c r="O90" s="101">
        <f>$B90*'Points_%'!M90</f>
        <v>0</v>
      </c>
      <c r="P90" s="101">
        <f>$B90*'Points_%'!N90</f>
        <v>6.70295858</v>
      </c>
      <c r="Q90" s="101">
        <f>$B90*'Points_%'!O90</f>
        <v>0</v>
      </c>
      <c r="R90" s="101">
        <f>$B90*'Points_%'!P90</f>
        <v>6.032662722</v>
      </c>
      <c r="S90" s="101">
        <f>$B90*'Points_%'!Q90</f>
        <v>0</v>
      </c>
      <c r="T90" s="101">
        <f>$B90*'Points_%'!R90</f>
        <v>0</v>
      </c>
      <c r="U90" s="101">
        <f>$B90*'Points_%'!S90</f>
        <v>1.005443787</v>
      </c>
      <c r="V90" s="101">
        <f>$B90*'Points_%'!T90</f>
        <v>3.016331361</v>
      </c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</row>
    <row r="91" ht="22.5" hidden="1" customHeight="1">
      <c r="A91" s="25">
        <f t="shared" si="1"/>
        <v>45686</v>
      </c>
      <c r="B91" s="100">
        <f t="array" ref="B91">IFNA(IFNA(INDEX('2025'!$A$1:$AAA$1000,
                      MATCH($A91,'2025'!$C$1:$C$1000,0), 
                      MATCH($B$1,'2025'!$A$1:$AAA$1,0)),
                INDEX('2024'!$A$1:$AAA$1000, 
                      MATCH($A91,'2024'!$C$1:$C$1000,0), 
                      MATCH($B$1,'2024'!$A$1:$AAA$1,0))),
)</f>
        <v>79</v>
      </c>
      <c r="C91" s="101">
        <f>$B91*'Points_%'!B91</f>
        <v>3.16</v>
      </c>
      <c r="D91" s="101">
        <f>$B91*'Points_%'!C91</f>
        <v>6.575722543</v>
      </c>
      <c r="E91" s="101"/>
      <c r="F91" s="101">
        <f>$B91*'Points_%'!D91</f>
        <v>0</v>
      </c>
      <c r="G91" s="101">
        <f>$B91*'Points_%'!E91</f>
        <v>7.890867052</v>
      </c>
      <c r="H91" s="101">
        <f>$B91*'Points_%'!F91</f>
        <v>15.3433526</v>
      </c>
      <c r="I91" s="101">
        <f>$B91*'Points_%'!G91</f>
        <v>13.15144509</v>
      </c>
      <c r="J91" s="101">
        <f>$B91*'Points_%'!H91</f>
        <v>8.767630058</v>
      </c>
      <c r="K91" s="101">
        <f>$B91*'Points_%'!I91</f>
        <v>0</v>
      </c>
      <c r="L91" s="101">
        <f>$B91*'Points_%'!J91</f>
        <v>9.206011561</v>
      </c>
      <c r="M91" s="101">
        <f>$B91*'Points_%'!K91</f>
        <v>0</v>
      </c>
      <c r="N91" s="101">
        <f>$B91*'Points_%'!L91</f>
        <v>0</v>
      </c>
      <c r="O91" s="101">
        <f>$B91*'Points_%'!M91</f>
        <v>0</v>
      </c>
      <c r="P91" s="101">
        <f>$B91*'Points_%'!N91</f>
        <v>8.767630058</v>
      </c>
      <c r="Q91" s="101">
        <f>$B91*'Points_%'!O91</f>
        <v>0</v>
      </c>
      <c r="R91" s="101">
        <f>$B91*'Points_%'!P91</f>
        <v>0</v>
      </c>
      <c r="S91" s="101">
        <f>$B91*'Points_%'!Q91</f>
        <v>2.191907514</v>
      </c>
      <c r="T91" s="101">
        <f>$B91*'Points_%'!R91</f>
        <v>0</v>
      </c>
      <c r="U91" s="101">
        <f>$B91*'Points_%'!S91</f>
        <v>0</v>
      </c>
      <c r="V91" s="101">
        <f>$B91*'Points_%'!T91</f>
        <v>3.945433526</v>
      </c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</row>
    <row r="92" ht="22.5" hidden="1" customHeight="1">
      <c r="A92" s="25">
        <f t="shared" si="1"/>
        <v>45687</v>
      </c>
      <c r="B92" s="100">
        <f t="array" ref="B92">IFNA(IFNA(INDEX('2025'!$A$1:$AAA$1000,
                      MATCH($A92,'2025'!$C$1:$C$1000,0), 
                      MATCH($B$1,'2025'!$A$1:$AAA$1,0)),
                INDEX('2024'!$A$1:$AAA$1000, 
                      MATCH($A92,'2024'!$C$1:$C$1000,0), 
                      MATCH($B$1,'2024'!$A$1:$AAA$1,0))),
)</f>
        <v>71</v>
      </c>
      <c r="C92" s="101">
        <f>$B92*'Points_%'!B92</f>
        <v>2.84</v>
      </c>
      <c r="D92" s="101">
        <f>$B92*'Points_%'!C92</f>
        <v>5.086567164</v>
      </c>
      <c r="E92" s="101"/>
      <c r="F92" s="101">
        <f>$B92*'Points_%'!D92</f>
        <v>5.086567164</v>
      </c>
      <c r="G92" s="101">
        <f>$B92*'Points_%'!E92</f>
        <v>6.103880597</v>
      </c>
      <c r="H92" s="101">
        <f>$B92*'Points_%'!F92</f>
        <v>11.86865672</v>
      </c>
      <c r="I92" s="101">
        <f>$B92*'Points_%'!G92</f>
        <v>10.17313433</v>
      </c>
      <c r="J92" s="101">
        <f>$B92*'Points_%'!H92</f>
        <v>6.782089552</v>
      </c>
      <c r="K92" s="101">
        <f>$B92*'Points_%'!I92</f>
        <v>0</v>
      </c>
      <c r="L92" s="101">
        <f>$B92*'Points_%'!J92</f>
        <v>7.12119403</v>
      </c>
      <c r="M92" s="101">
        <f>$B92*'Points_%'!K92</f>
        <v>0</v>
      </c>
      <c r="N92" s="101">
        <f>$B92*'Points_%'!L92</f>
        <v>0</v>
      </c>
      <c r="O92" s="101">
        <f>$B92*'Points_%'!M92</f>
        <v>0</v>
      </c>
      <c r="P92" s="101">
        <f>$B92*'Points_%'!N92</f>
        <v>6.782089552</v>
      </c>
      <c r="Q92" s="101">
        <f>$B92*'Points_%'!O92</f>
        <v>0</v>
      </c>
      <c r="R92" s="101">
        <f>$B92*'Points_%'!P92</f>
        <v>6.103880597</v>
      </c>
      <c r="S92" s="101">
        <f>$B92*'Points_%'!Q92</f>
        <v>0</v>
      </c>
      <c r="T92" s="101">
        <f>$B92*'Points_%'!R92</f>
        <v>0</v>
      </c>
      <c r="U92" s="101">
        <f>$B92*'Points_%'!S92</f>
        <v>1.017313433</v>
      </c>
      <c r="V92" s="101">
        <f>$B92*'Points_%'!T92</f>
        <v>2.034626866</v>
      </c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</row>
    <row r="93" ht="22.5" hidden="1" customHeight="1">
      <c r="A93" s="25">
        <f t="shared" si="1"/>
        <v>45688</v>
      </c>
      <c r="B93" s="100">
        <f t="array" ref="B93">IFNA(IFNA(INDEX('2025'!$A$1:$AAA$1000,
                      MATCH($A93,'2025'!$C$1:$C$1000,0), 
                      MATCH($B$1,'2025'!$A$1:$AAA$1,0)),
                INDEX('2024'!$A$1:$AAA$1000, 
                      MATCH($A93,'2024'!$C$1:$C$1000,0), 
                      MATCH($B$1,'2024'!$A$1:$AAA$1,0))),
)</f>
        <v>83</v>
      </c>
      <c r="C93" s="101">
        <f>$B93*'Points_%'!B93</f>
        <v>3.32</v>
      </c>
      <c r="D93" s="101">
        <f>$B93*'Points_%'!C93</f>
        <v>6.425806452</v>
      </c>
      <c r="E93" s="101"/>
      <c r="F93" s="101">
        <f>$B93*'Points_%'!D93</f>
        <v>0</v>
      </c>
      <c r="G93" s="101">
        <f>$B93*'Points_%'!E93</f>
        <v>7.710967742</v>
      </c>
      <c r="H93" s="101">
        <f>$B93*'Points_%'!F93</f>
        <v>14.99354839</v>
      </c>
      <c r="I93" s="101">
        <f>$B93*'Points_%'!G93</f>
        <v>12.8516129</v>
      </c>
      <c r="J93" s="101">
        <f>$B93*'Points_%'!H93</f>
        <v>8.567741935</v>
      </c>
      <c r="K93" s="101">
        <f>$B93*'Points_%'!I93</f>
        <v>0</v>
      </c>
      <c r="L93" s="101">
        <f>$B93*'Points_%'!J93</f>
        <v>8.996129032</v>
      </c>
      <c r="M93" s="101">
        <f>$B93*'Points_%'!K93</f>
        <v>0</v>
      </c>
      <c r="N93" s="101">
        <f>$B93*'Points_%'!L93</f>
        <v>0</v>
      </c>
      <c r="O93" s="101">
        <f>$B93*'Points_%'!M93</f>
        <v>0</v>
      </c>
      <c r="P93" s="101">
        <f>$B93*'Points_%'!N93</f>
        <v>8.567741935</v>
      </c>
      <c r="Q93" s="101">
        <f>$B93*'Points_%'!O93</f>
        <v>0</v>
      </c>
      <c r="R93" s="101">
        <f>$B93*'Points_%'!P93</f>
        <v>7.710967742</v>
      </c>
      <c r="S93" s="101">
        <f>$B93*'Points_%'!Q93</f>
        <v>0</v>
      </c>
      <c r="T93" s="101">
        <f>$B93*'Points_%'!R93</f>
        <v>0</v>
      </c>
      <c r="U93" s="101">
        <f>$B93*'Points_%'!S93</f>
        <v>0</v>
      </c>
      <c r="V93" s="101">
        <f>$B93*'Points_%'!T93</f>
        <v>3.855483871</v>
      </c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</row>
    <row r="94" ht="22.5" hidden="1" customHeight="1">
      <c r="A94" s="25">
        <f t="shared" si="1"/>
        <v>45689</v>
      </c>
      <c r="B94" s="100">
        <f t="array" ref="B94">IFNA(IFNA(INDEX('2025'!$A$1:$AAA$1000,
                      MATCH($A94,'2025'!$C$1:$C$1000,0), 
                      MATCH($B$1,'2025'!$A$1:$AAA$1,0)),
                INDEX('2024'!$A$1:$AAA$1000, 
                      MATCH($A94,'2024'!$C$1:$C$1000,0), 
                      MATCH($B$1,'2024'!$A$1:$AAA$1,0))),
)</f>
        <v>68</v>
      </c>
      <c r="C94" s="101">
        <f>$B94*'Points_%'!B94</f>
        <v>2.72</v>
      </c>
      <c r="D94" s="101">
        <f>$B94*'Points_%'!C94</f>
        <v>5.595428571</v>
      </c>
      <c r="E94" s="101"/>
      <c r="F94" s="101">
        <f>$B94*'Points_%'!D94</f>
        <v>5.595428571</v>
      </c>
      <c r="G94" s="101">
        <f>$B94*'Points_%'!E94</f>
        <v>6.714514286</v>
      </c>
      <c r="H94" s="101">
        <f>$B94*'Points_%'!F94</f>
        <v>13.056</v>
      </c>
      <c r="I94" s="101">
        <f>$B94*'Points_%'!G94</f>
        <v>11.19085714</v>
      </c>
      <c r="J94" s="101">
        <f>$B94*'Points_%'!H94</f>
        <v>0</v>
      </c>
      <c r="K94" s="101">
        <f>$B94*'Points_%'!I94</f>
        <v>0</v>
      </c>
      <c r="L94" s="101">
        <f>$B94*'Points_%'!J94</f>
        <v>7.8336</v>
      </c>
      <c r="M94" s="101">
        <f>$B94*'Points_%'!K94</f>
        <v>0</v>
      </c>
      <c r="N94" s="101">
        <f>$B94*'Points_%'!L94</f>
        <v>0</v>
      </c>
      <c r="O94" s="101">
        <f>$B94*'Points_%'!M94</f>
        <v>0</v>
      </c>
      <c r="P94" s="101">
        <f>$B94*'Points_%'!N94</f>
        <v>7.460571429</v>
      </c>
      <c r="Q94" s="101">
        <f>$B94*'Points_%'!O94</f>
        <v>0</v>
      </c>
      <c r="R94" s="101">
        <f>$B94*'Points_%'!P94</f>
        <v>6.714514286</v>
      </c>
      <c r="S94" s="101">
        <f>$B94*'Points_%'!Q94</f>
        <v>0</v>
      </c>
      <c r="T94" s="101">
        <f>$B94*'Points_%'!R94</f>
        <v>0</v>
      </c>
      <c r="U94" s="101">
        <f>$B94*'Points_%'!S94</f>
        <v>0</v>
      </c>
      <c r="V94" s="101">
        <f>$B94*'Points_%'!T94</f>
        <v>1.119085714</v>
      </c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</row>
    <row r="95" ht="22.5" hidden="1" customHeight="1">
      <c r="A95" s="25">
        <f t="shared" si="1"/>
        <v>45690</v>
      </c>
      <c r="B95" s="100">
        <f t="array" ref="B95">IFNA(IFNA(INDEX('2025'!$A$1:$AAA$1000,
                      MATCH($A95,'2025'!$C$1:$C$1000,0), 
                      MATCH($B$1,'2025'!$A$1:$AAA$1,0)),
                INDEX('2024'!$A$1:$AAA$1000, 
                      MATCH($A95,'2024'!$C$1:$C$1000,0), 
                      MATCH($B$1,'2024'!$A$1:$AAA$1,0))),
)</f>
        <v>90</v>
      </c>
      <c r="C95" s="101">
        <f>$B95*'Points_%'!B95</f>
        <v>3.6</v>
      </c>
      <c r="D95" s="101">
        <f>$B95*'Points_%'!C95</f>
        <v>6.857142857</v>
      </c>
      <c r="E95" s="101"/>
      <c r="F95" s="101">
        <f>$B95*'Points_%'!D95</f>
        <v>6.857142857</v>
      </c>
      <c r="G95" s="101">
        <f>$B95*'Points_%'!E95</f>
        <v>8.228571429</v>
      </c>
      <c r="H95" s="101">
        <f>$B95*'Points_%'!F95</f>
        <v>16</v>
      </c>
      <c r="I95" s="101">
        <f>$B95*'Points_%'!G95</f>
        <v>13.71428571</v>
      </c>
      <c r="J95" s="101">
        <f>$B95*'Points_%'!H95</f>
        <v>9.142857143</v>
      </c>
      <c r="K95" s="101">
        <f>$B95*'Points_%'!I95</f>
        <v>0</v>
      </c>
      <c r="L95" s="101">
        <f>$B95*'Points_%'!J95</f>
        <v>0</v>
      </c>
      <c r="M95" s="101">
        <f>$B95*'Points_%'!K95</f>
        <v>0</v>
      </c>
      <c r="N95" s="101">
        <f>$B95*'Points_%'!L95</f>
        <v>0</v>
      </c>
      <c r="O95" s="101">
        <f>$B95*'Points_%'!M95</f>
        <v>0</v>
      </c>
      <c r="P95" s="101">
        <f>$B95*'Points_%'!N95</f>
        <v>9.142857143</v>
      </c>
      <c r="Q95" s="101">
        <f>$B95*'Points_%'!O95</f>
        <v>0</v>
      </c>
      <c r="R95" s="101">
        <f>$B95*'Points_%'!P95</f>
        <v>8.228571429</v>
      </c>
      <c r="S95" s="101">
        <f>$B95*'Points_%'!Q95</f>
        <v>0</v>
      </c>
      <c r="T95" s="101">
        <f>$B95*'Points_%'!R95</f>
        <v>0</v>
      </c>
      <c r="U95" s="101">
        <f>$B95*'Points_%'!S95</f>
        <v>8.228571429</v>
      </c>
      <c r="V95" s="101">
        <f>$B95*'Points_%'!T95</f>
        <v>0</v>
      </c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</row>
    <row r="96" ht="22.5" hidden="1" customHeight="1">
      <c r="A96" s="25">
        <f t="shared" si="1"/>
        <v>45691</v>
      </c>
      <c r="B96" s="100" t="str">
        <f t="array" ref="B96">IFNA(IFNA(INDEX('2025'!$A$1:$AAA$1000,
                      MATCH($A96,'2025'!$C$1:$C$1000,0), 
                      MATCH($B$1,'2025'!$A$1:$AAA$1,0)),
                INDEX('2024'!$A$1:$AAA$1000, 
                      MATCH($A96,'2024'!$C$1:$C$1000,0), 
                      MATCH($B$1,'2024'!$A$1:$AAA$1,0))),
)</f>
        <v/>
      </c>
      <c r="C96" s="101">
        <f>$B96*'Points_%'!B96</f>
        <v>0</v>
      </c>
      <c r="D96" s="101">
        <f>$B96*'Points_%'!C96</f>
        <v>0</v>
      </c>
      <c r="E96" s="101"/>
      <c r="F96" s="101">
        <f>$B96*'Points_%'!D96</f>
        <v>0</v>
      </c>
      <c r="G96" s="101">
        <f>$B96*'Points_%'!E96</f>
        <v>0</v>
      </c>
      <c r="H96" s="101">
        <f>$B96*'Points_%'!F96</f>
        <v>0</v>
      </c>
      <c r="I96" s="101">
        <f>$B96*'Points_%'!G96</f>
        <v>0</v>
      </c>
      <c r="J96" s="101">
        <f>$B96*'Points_%'!H96</f>
        <v>0</v>
      </c>
      <c r="K96" s="101">
        <f>$B96*'Points_%'!I96</f>
        <v>0</v>
      </c>
      <c r="L96" s="101">
        <f>$B96*'Points_%'!J96</f>
        <v>0</v>
      </c>
      <c r="M96" s="101">
        <f>$B96*'Points_%'!K96</f>
        <v>0</v>
      </c>
      <c r="N96" s="101">
        <f>$B96*'Points_%'!L96</f>
        <v>0</v>
      </c>
      <c r="O96" s="101">
        <f>$B96*'Points_%'!M96</f>
        <v>0</v>
      </c>
      <c r="P96" s="101">
        <f>$B96*'Points_%'!N96</f>
        <v>0</v>
      </c>
      <c r="Q96" s="101">
        <f>$B96*'Points_%'!O96</f>
        <v>0</v>
      </c>
      <c r="R96" s="101">
        <f>$B96*'Points_%'!P96</f>
        <v>0</v>
      </c>
      <c r="S96" s="101">
        <f>$B96*'Points_%'!Q96</f>
        <v>0</v>
      </c>
      <c r="T96" s="101">
        <f>$B96*'Points_%'!R96</f>
        <v>0</v>
      </c>
      <c r="U96" s="101">
        <f>$B96*'Points_%'!S96</f>
        <v>0</v>
      </c>
      <c r="V96" s="101">
        <f>$B96*'Points_%'!T96</f>
        <v>0</v>
      </c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</row>
    <row r="97" ht="22.5" hidden="1" customHeight="1">
      <c r="A97" s="25">
        <f t="shared" si="1"/>
        <v>45692</v>
      </c>
      <c r="B97" s="100">
        <f t="array" ref="B97">IFNA(IFNA(INDEX('2025'!$A$1:$AAA$1000,
                      MATCH($A97,'2025'!$C$1:$C$1000,0), 
                      MATCH($B$1,'2025'!$A$1:$AAA$1,0)),
                INDEX('2024'!$A$1:$AAA$1000, 
                      MATCH($A97,'2024'!$C$1:$C$1000,0), 
                      MATCH($B$1,'2024'!$A$1:$AAA$1,0))),
)</f>
        <v>90</v>
      </c>
      <c r="C97" s="101">
        <f>$B97*'Points_%'!B97</f>
        <v>3.6</v>
      </c>
      <c r="D97" s="101">
        <f>$B97*'Points_%'!C97</f>
        <v>6.186157518</v>
      </c>
      <c r="E97" s="101"/>
      <c r="F97" s="101">
        <f>$B97*'Points_%'!D97</f>
        <v>6.186157518</v>
      </c>
      <c r="G97" s="101">
        <f>$B97*'Points_%'!E97</f>
        <v>7.423389021</v>
      </c>
      <c r="H97" s="101">
        <f>$B97*'Points_%'!F97</f>
        <v>14.43436754</v>
      </c>
      <c r="I97" s="101">
        <f>$B97*'Points_%'!G97</f>
        <v>12.37231504</v>
      </c>
      <c r="J97" s="101">
        <f>$B97*'Points_%'!H97</f>
        <v>8.248210024</v>
      </c>
      <c r="K97" s="101">
        <f>$B97*'Points_%'!I97</f>
        <v>0</v>
      </c>
      <c r="L97" s="101">
        <f>$B97*'Points_%'!J97</f>
        <v>0</v>
      </c>
      <c r="M97" s="101">
        <f>$B97*'Points_%'!K97</f>
        <v>0</v>
      </c>
      <c r="N97" s="101">
        <f>$B97*'Points_%'!L97</f>
        <v>7.423389021</v>
      </c>
      <c r="O97" s="101">
        <f>$B97*'Points_%'!M97</f>
        <v>0</v>
      </c>
      <c r="P97" s="101">
        <f>$B97*'Points_%'!N97</f>
        <v>14.43436754</v>
      </c>
      <c r="Q97" s="101">
        <f>$B97*'Points_%'!O97</f>
        <v>0</v>
      </c>
      <c r="R97" s="101">
        <f>$B97*'Points_%'!P97</f>
        <v>5.567541766</v>
      </c>
      <c r="S97" s="101">
        <f>$B97*'Points_%'!Q97</f>
        <v>4.124105012</v>
      </c>
      <c r="T97" s="101">
        <f>$B97*'Points_%'!R97</f>
        <v>0</v>
      </c>
      <c r="U97" s="101">
        <f>$B97*'Points_%'!S97</f>
        <v>0</v>
      </c>
      <c r="V97" s="101">
        <f>$B97*'Points_%'!T97</f>
        <v>0</v>
      </c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</row>
    <row r="98" ht="22.5" hidden="1" customHeight="1">
      <c r="A98" s="25">
        <f t="shared" si="1"/>
        <v>45693</v>
      </c>
      <c r="B98" s="100">
        <f t="array" ref="B98">IFNA(IFNA(INDEX('2025'!$A$1:$AAA$1000,
                      MATCH($A98,'2025'!$C$1:$C$1000,0), 
                      MATCH($B$1,'2025'!$A$1:$AAA$1,0)),
                INDEX('2024'!$A$1:$AAA$1000, 
                      MATCH($A98,'2024'!$C$1:$C$1000,0), 
                      MATCH($B$1,'2024'!$A$1:$AAA$1,0))),
)</f>
        <v>127</v>
      </c>
      <c r="C98" s="101">
        <f>$B98*'Points_%'!B98</f>
        <v>5.08</v>
      </c>
      <c r="D98" s="101">
        <f>$B98*'Points_%'!C98</f>
        <v>11.16824427</v>
      </c>
      <c r="E98" s="101"/>
      <c r="F98" s="101">
        <f>$B98*'Points_%'!D98</f>
        <v>11.16824427</v>
      </c>
      <c r="G98" s="101">
        <f>$B98*'Points_%'!E98</f>
        <v>11.16824427</v>
      </c>
      <c r="H98" s="101">
        <f>$B98*'Points_%'!F98</f>
        <v>21.71603053</v>
      </c>
      <c r="I98" s="101">
        <f>$B98*'Points_%'!G98</f>
        <v>18.61374046</v>
      </c>
      <c r="J98" s="101">
        <f>$B98*'Points_%'!H98</f>
        <v>0</v>
      </c>
      <c r="K98" s="101">
        <f>$B98*'Points_%'!I98</f>
        <v>0</v>
      </c>
      <c r="L98" s="101">
        <f>$B98*'Points_%'!J98</f>
        <v>0</v>
      </c>
      <c r="M98" s="101">
        <f>$B98*'Points_%'!K98</f>
        <v>0</v>
      </c>
      <c r="N98" s="101">
        <f>$B98*'Points_%'!L98</f>
        <v>13.96030534</v>
      </c>
      <c r="O98" s="101">
        <f>$B98*'Points_%'!M98</f>
        <v>0</v>
      </c>
      <c r="P98" s="101">
        <f>$B98*'Points_%'!N98</f>
        <v>21.71603053</v>
      </c>
      <c r="Q98" s="101">
        <f>$B98*'Points_%'!O98</f>
        <v>6.204580153</v>
      </c>
      <c r="R98" s="101">
        <f>$B98*'Points_%'!P98</f>
        <v>0</v>
      </c>
      <c r="S98" s="101">
        <f>$B98*'Points_%'!Q98</f>
        <v>6.204580153</v>
      </c>
      <c r="T98" s="101">
        <f>$B98*'Points_%'!R98</f>
        <v>0</v>
      </c>
      <c r="U98" s="101">
        <f>$B98*'Points_%'!S98</f>
        <v>0</v>
      </c>
      <c r="V98" s="101">
        <f>$B98*'Points_%'!T98</f>
        <v>0</v>
      </c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</row>
    <row r="99" ht="22.5" hidden="1" customHeight="1">
      <c r="A99" s="25">
        <f t="shared" si="1"/>
        <v>45694</v>
      </c>
      <c r="B99" s="100">
        <f t="array" ref="B99">IFNA(IFNA(INDEX('2025'!$A$1:$AAA$1000,
                      MATCH($A99,'2025'!$C$1:$C$1000,0), 
                      MATCH($B$1,'2025'!$A$1:$AAA$1,0)),
                INDEX('2024'!$A$1:$AAA$1000, 
                      MATCH($A99,'2024'!$C$1:$C$1000,0), 
                      MATCH($B$1,'2024'!$A$1:$AAA$1,0))),
)</f>
        <v>87</v>
      </c>
      <c r="C99" s="101">
        <f>$B99*'Points_%'!B99</f>
        <v>3.48</v>
      </c>
      <c r="D99" s="101">
        <f>$B99*'Points_%'!C99</f>
        <v>5.979952267</v>
      </c>
      <c r="E99" s="101"/>
      <c r="F99" s="101">
        <f>$B99*'Points_%'!D99</f>
        <v>5.979952267</v>
      </c>
      <c r="G99" s="101">
        <f>$B99*'Points_%'!E99</f>
        <v>7.175942721</v>
      </c>
      <c r="H99" s="101">
        <f>$B99*'Points_%'!F99</f>
        <v>13.95322196</v>
      </c>
      <c r="I99" s="101">
        <f>$B99*'Points_%'!G99</f>
        <v>11.95990453</v>
      </c>
      <c r="J99" s="101">
        <f>$B99*'Points_%'!H99</f>
        <v>7.97326969</v>
      </c>
      <c r="K99" s="101">
        <f>$B99*'Points_%'!I99</f>
        <v>0</v>
      </c>
      <c r="L99" s="101">
        <f>$B99*'Points_%'!J99</f>
        <v>0</v>
      </c>
      <c r="M99" s="101">
        <f>$B99*'Points_%'!K99</f>
        <v>0</v>
      </c>
      <c r="N99" s="101">
        <f>$B99*'Points_%'!L99</f>
        <v>7.175942721</v>
      </c>
      <c r="O99" s="101">
        <f>$B99*'Points_%'!M99</f>
        <v>0</v>
      </c>
      <c r="P99" s="101">
        <f>$B99*'Points_%'!N99</f>
        <v>13.95322196</v>
      </c>
      <c r="Q99" s="101">
        <f>$B99*'Points_%'!O99</f>
        <v>0</v>
      </c>
      <c r="R99" s="101">
        <f>$B99*'Points_%'!P99</f>
        <v>5.381957041</v>
      </c>
      <c r="S99" s="101">
        <f>$B99*'Points_%'!Q99</f>
        <v>3.986634845</v>
      </c>
      <c r="T99" s="101">
        <f>$B99*'Points_%'!R99</f>
        <v>0</v>
      </c>
      <c r="U99" s="101">
        <f>$B99*'Points_%'!S99</f>
        <v>0</v>
      </c>
      <c r="V99" s="101">
        <f>$B99*'Points_%'!T99</f>
        <v>0</v>
      </c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</row>
    <row r="100" ht="22.5" hidden="1" customHeight="1">
      <c r="A100" s="25">
        <f t="shared" si="1"/>
        <v>45695</v>
      </c>
      <c r="B100" s="100">
        <f t="array" ref="B100">IFNA(IFNA(INDEX('2025'!$A$1:$AAA$1000,
                      MATCH($A100,'2025'!$C$1:$C$1000,0), 
                      MATCH($B$1,'2025'!$A$1:$AAA$1,0)),
                INDEX('2024'!$A$1:$AAA$1000, 
                      MATCH($A100,'2024'!$C$1:$C$1000,0), 
                      MATCH($B$1,'2024'!$A$1:$AAA$1,0))),
)</f>
        <v>60</v>
      </c>
      <c r="C100" s="101">
        <f>$B100*'Points_%'!B100</f>
        <v>2.4</v>
      </c>
      <c r="D100" s="101">
        <f>$B100*'Points_%'!C100</f>
        <v>4.214634146</v>
      </c>
      <c r="E100" s="101"/>
      <c r="F100" s="101">
        <f>$B100*'Points_%'!D100</f>
        <v>4.214634146</v>
      </c>
      <c r="G100" s="101">
        <f>$B100*'Points_%'!E100</f>
        <v>5.057560976</v>
      </c>
      <c r="H100" s="101">
        <f>$B100*'Points_%'!F100</f>
        <v>9.834146341</v>
      </c>
      <c r="I100" s="101">
        <f>$B100*'Points_%'!G100</f>
        <v>8.429268293</v>
      </c>
      <c r="J100" s="101">
        <f>$B100*'Points_%'!H100</f>
        <v>5.619512195</v>
      </c>
      <c r="K100" s="101">
        <f>$B100*'Points_%'!I100</f>
        <v>0</v>
      </c>
      <c r="L100" s="101">
        <f>$B100*'Points_%'!J100</f>
        <v>0</v>
      </c>
      <c r="M100" s="101">
        <f>$B100*'Points_%'!K100</f>
        <v>0</v>
      </c>
      <c r="N100" s="101">
        <f>$B100*'Points_%'!L100</f>
        <v>5.057560976</v>
      </c>
      <c r="O100" s="101">
        <f>$B100*'Points_%'!M100</f>
        <v>0</v>
      </c>
      <c r="P100" s="101">
        <f>$B100*'Points_%'!N100</f>
        <v>9.834146341</v>
      </c>
      <c r="Q100" s="101">
        <f>$B100*'Points_%'!O100</f>
        <v>0</v>
      </c>
      <c r="R100" s="101">
        <f>$B100*'Points_%'!P100</f>
        <v>2.528780488</v>
      </c>
      <c r="S100" s="101">
        <f>$B100*'Points_%'!Q100</f>
        <v>2.809756098</v>
      </c>
      <c r="T100" s="101">
        <f>$B100*'Points_%'!R100</f>
        <v>0</v>
      </c>
      <c r="U100" s="101">
        <f>$B100*'Points_%'!S100</f>
        <v>0</v>
      </c>
      <c r="V100" s="101">
        <f>$B100*'Points_%'!T100</f>
        <v>0</v>
      </c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</row>
    <row r="101" ht="22.5" hidden="1" customHeight="1">
      <c r="A101" s="25">
        <f t="shared" si="1"/>
        <v>45696</v>
      </c>
      <c r="B101" s="100">
        <f t="array" ref="B101">IFNA(IFNA(INDEX('2025'!$A$1:$AAA$1000,
                      MATCH($A101,'2025'!$C$1:$C$1000,0), 
                      MATCH($B$1,'2025'!$A$1:$AAA$1,0)),
                INDEX('2024'!$A$1:$AAA$1000, 
                      MATCH($A101,'2024'!$C$1:$C$1000,0), 
                      MATCH($B$1,'2024'!$A$1:$AAA$1,0))),
)</f>
        <v>70</v>
      </c>
      <c r="C101" s="101">
        <f>$B101*'Points_%'!B101</f>
        <v>2.8</v>
      </c>
      <c r="D101" s="101">
        <f>$B101*'Points_%'!C101</f>
        <v>5.419354839</v>
      </c>
      <c r="E101" s="101"/>
      <c r="F101" s="101">
        <f>$B101*'Points_%'!D101</f>
        <v>5.419354839</v>
      </c>
      <c r="G101" s="101">
        <f>$B101*'Points_%'!E101</f>
        <v>6.503225806</v>
      </c>
      <c r="H101" s="101">
        <f>$B101*'Points_%'!F101</f>
        <v>12.64516129</v>
      </c>
      <c r="I101" s="101">
        <f>$B101*'Points_%'!G101</f>
        <v>10.83870968</v>
      </c>
      <c r="J101" s="101">
        <f>$B101*'Points_%'!H101</f>
        <v>7.225806452</v>
      </c>
      <c r="K101" s="101">
        <f>$B101*'Points_%'!I101</f>
        <v>0</v>
      </c>
      <c r="L101" s="101">
        <f>$B101*'Points_%'!J101</f>
        <v>0</v>
      </c>
      <c r="M101" s="101">
        <f>$B101*'Points_%'!K101</f>
        <v>0</v>
      </c>
      <c r="N101" s="101">
        <f>$B101*'Points_%'!L101</f>
        <v>6.503225806</v>
      </c>
      <c r="O101" s="101">
        <f>$B101*'Points_%'!M101</f>
        <v>0</v>
      </c>
      <c r="P101" s="101">
        <f>$B101*'Points_%'!N101</f>
        <v>12.64516129</v>
      </c>
      <c r="Q101" s="101">
        <f>$B101*'Points_%'!O101</f>
        <v>0</v>
      </c>
      <c r="R101" s="101">
        <f>$B101*'Points_%'!P101</f>
        <v>0</v>
      </c>
      <c r="S101" s="101">
        <f>$B101*'Points_%'!Q101</f>
        <v>0</v>
      </c>
      <c r="T101" s="101">
        <f>$B101*'Points_%'!R101</f>
        <v>0</v>
      </c>
      <c r="U101" s="101">
        <f>$B101*'Points_%'!S101</f>
        <v>0</v>
      </c>
      <c r="V101" s="101">
        <f>$B101*'Points_%'!T101</f>
        <v>0</v>
      </c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</row>
    <row r="102" ht="22.5" hidden="1" customHeight="1">
      <c r="A102" s="25">
        <f t="shared" si="1"/>
        <v>45697</v>
      </c>
      <c r="B102" s="100">
        <f t="array" ref="B102">IFNA(IFNA(INDEX('2025'!$A$1:$AAA$1000,
                      MATCH($A102,'2025'!$C$1:$C$1000,0), 
                      MATCH($B$1,'2025'!$A$1:$AAA$1,0)),
                INDEX('2024'!$A$1:$AAA$1000, 
                      MATCH($A102,'2024'!$C$1:$C$1000,0), 
                      MATCH($B$1,'2024'!$A$1:$AAA$1,0))),
)</f>
        <v>53</v>
      </c>
      <c r="C102" s="101">
        <f>$B102*'Points_%'!B102</f>
        <v>2.12</v>
      </c>
      <c r="D102" s="101">
        <f>$B102*'Points_%'!C102</f>
        <v>4.136585366</v>
      </c>
      <c r="E102" s="101"/>
      <c r="F102" s="101">
        <f>$B102*'Points_%'!D102</f>
        <v>4.136585366</v>
      </c>
      <c r="G102" s="101">
        <f>$B102*'Points_%'!E102</f>
        <v>4.963902439</v>
      </c>
      <c r="H102" s="101">
        <f>$B102*'Points_%'!F102</f>
        <v>9.65203252</v>
      </c>
      <c r="I102" s="101">
        <f>$B102*'Points_%'!G102</f>
        <v>8.273170732</v>
      </c>
      <c r="J102" s="101">
        <f>$B102*'Points_%'!H102</f>
        <v>0</v>
      </c>
      <c r="K102" s="101">
        <f>$B102*'Points_%'!I102</f>
        <v>0</v>
      </c>
      <c r="L102" s="101">
        <f>$B102*'Points_%'!J102</f>
        <v>0</v>
      </c>
      <c r="M102" s="101">
        <f>$B102*'Points_%'!K102</f>
        <v>0</v>
      </c>
      <c r="N102" s="101">
        <f>$B102*'Points_%'!L102</f>
        <v>4.963902439</v>
      </c>
      <c r="O102" s="101">
        <f>$B102*'Points_%'!M102</f>
        <v>0</v>
      </c>
      <c r="P102" s="101">
        <f>$B102*'Points_%'!N102</f>
        <v>0</v>
      </c>
      <c r="Q102" s="101">
        <f>$B102*'Points_%'!O102</f>
        <v>8.273170732</v>
      </c>
      <c r="R102" s="101">
        <f>$B102*'Points_%'!P102</f>
        <v>3.722926829</v>
      </c>
      <c r="S102" s="101">
        <f>$B102*'Points_%'!Q102</f>
        <v>2.757723577</v>
      </c>
      <c r="T102" s="101">
        <f>$B102*'Points_%'!R102</f>
        <v>0</v>
      </c>
      <c r="U102" s="101">
        <f>$B102*'Points_%'!S102</f>
        <v>0</v>
      </c>
      <c r="V102" s="101">
        <f>$B102*'Points_%'!T102</f>
        <v>0</v>
      </c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</row>
    <row r="103" ht="22.5" hidden="1" customHeight="1">
      <c r="A103" s="25">
        <f t="shared" si="1"/>
        <v>45698</v>
      </c>
      <c r="B103" s="100" t="str">
        <f t="array" ref="B103">IFNA(IFNA(INDEX('2025'!$A$1:$AAA$1000,
                      MATCH($A103,'2025'!$C$1:$C$1000,0), 
                      MATCH($B$1,'2025'!$A$1:$AAA$1,0)),
                INDEX('2024'!$A$1:$AAA$1000, 
                      MATCH($A103,'2024'!$C$1:$C$1000,0), 
                      MATCH($B$1,'2024'!$A$1:$AAA$1,0))),
)</f>
        <v/>
      </c>
      <c r="C103" s="101">
        <f>$B103*'Points_%'!B103</f>
        <v>0</v>
      </c>
      <c r="D103" s="101">
        <f>$B103*'Points_%'!C103</f>
        <v>0</v>
      </c>
      <c r="E103" s="101"/>
      <c r="F103" s="101">
        <f>$B103*'Points_%'!D103</f>
        <v>0</v>
      </c>
      <c r="G103" s="101">
        <f>$B103*'Points_%'!E103</f>
        <v>0</v>
      </c>
      <c r="H103" s="101">
        <f>$B103*'Points_%'!F103</f>
        <v>0</v>
      </c>
      <c r="I103" s="101">
        <f>$B103*'Points_%'!G103</f>
        <v>0</v>
      </c>
      <c r="J103" s="101">
        <f>$B103*'Points_%'!H103</f>
        <v>0</v>
      </c>
      <c r="K103" s="101">
        <f>$B103*'Points_%'!I103</f>
        <v>0</v>
      </c>
      <c r="L103" s="101">
        <f>$B103*'Points_%'!J103</f>
        <v>0</v>
      </c>
      <c r="M103" s="101">
        <f>$B103*'Points_%'!K103</f>
        <v>0</v>
      </c>
      <c r="N103" s="101">
        <f>$B103*'Points_%'!L103</f>
        <v>0</v>
      </c>
      <c r="O103" s="101">
        <f>$B103*'Points_%'!M103</f>
        <v>0</v>
      </c>
      <c r="P103" s="101">
        <f>$B103*'Points_%'!N103</f>
        <v>0</v>
      </c>
      <c r="Q103" s="101">
        <f>$B103*'Points_%'!O103</f>
        <v>0</v>
      </c>
      <c r="R103" s="101">
        <f>$B103*'Points_%'!P103</f>
        <v>0</v>
      </c>
      <c r="S103" s="101">
        <f>$B103*'Points_%'!Q103</f>
        <v>0</v>
      </c>
      <c r="T103" s="101">
        <f>$B103*'Points_%'!R103</f>
        <v>0</v>
      </c>
      <c r="U103" s="101">
        <f>$B103*'Points_%'!S103</f>
        <v>0</v>
      </c>
      <c r="V103" s="101">
        <f>$B103*'Points_%'!T103</f>
        <v>0</v>
      </c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</row>
    <row r="104" ht="22.5" hidden="1" customHeight="1">
      <c r="A104" s="25">
        <f t="shared" si="1"/>
        <v>45699</v>
      </c>
      <c r="B104" s="100">
        <f t="array" ref="B104">IFNA(IFNA(INDEX('2025'!$A$1:$AAA$1000,
                      MATCH($A104,'2025'!$C$1:$C$1000,0), 
                      MATCH($B$1,'2025'!$A$1:$AAA$1,0)),
                INDEX('2024'!$A$1:$AAA$1000, 
                      MATCH($A104,'2024'!$C$1:$C$1000,0), 
                      MATCH($B$1,'2024'!$A$1:$AAA$1,0))),
)</f>
        <v>82</v>
      </c>
      <c r="C104" s="101">
        <f>$B104*'Points_%'!B104</f>
        <v>3.28</v>
      </c>
      <c r="D104" s="101">
        <f>$B104*'Points_%'!C104</f>
        <v>5.504895105</v>
      </c>
      <c r="E104" s="101"/>
      <c r="F104" s="101">
        <f>$B104*'Points_%'!D104</f>
        <v>5.504895105</v>
      </c>
      <c r="G104" s="101">
        <f>$B104*'Points_%'!E104</f>
        <v>6.605874126</v>
      </c>
      <c r="H104" s="101">
        <f>$B104*'Points_%'!F104</f>
        <v>12.84475524</v>
      </c>
      <c r="I104" s="101">
        <f>$B104*'Points_%'!G104</f>
        <v>11.00979021</v>
      </c>
      <c r="J104" s="101">
        <f>$B104*'Points_%'!H104</f>
        <v>0</v>
      </c>
      <c r="K104" s="101">
        <f>$B104*'Points_%'!I104</f>
        <v>0</v>
      </c>
      <c r="L104" s="101">
        <f>$B104*'Points_%'!J104</f>
        <v>2.201958042</v>
      </c>
      <c r="M104" s="101">
        <f>$B104*'Points_%'!K104</f>
        <v>0</v>
      </c>
      <c r="N104" s="101">
        <f>$B104*'Points_%'!L104</f>
        <v>8.257342657</v>
      </c>
      <c r="O104" s="101">
        <f>$B104*'Points_%'!M104</f>
        <v>0</v>
      </c>
      <c r="P104" s="101">
        <f>$B104*'Points_%'!N104</f>
        <v>12.84475524</v>
      </c>
      <c r="Q104" s="101">
        <f>$B104*'Points_%'!O104</f>
        <v>3.66993007</v>
      </c>
      <c r="R104" s="101">
        <f>$B104*'Points_%'!P104</f>
        <v>6.605874126</v>
      </c>
      <c r="S104" s="101">
        <f>$B104*'Points_%'!Q104</f>
        <v>3.66993007</v>
      </c>
      <c r="T104" s="101">
        <f>$B104*'Points_%'!R104</f>
        <v>0</v>
      </c>
      <c r="U104" s="101">
        <f>$B104*'Points_%'!S104</f>
        <v>0</v>
      </c>
      <c r="V104" s="101">
        <f>$B104*'Points_%'!T104</f>
        <v>0</v>
      </c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</row>
    <row r="105" ht="22.5" hidden="1" customHeight="1">
      <c r="A105" s="25">
        <f t="shared" si="1"/>
        <v>45700</v>
      </c>
      <c r="B105" s="100">
        <f t="array" ref="B105">IFNA(IFNA(INDEX('2025'!$A$1:$AAA$1000,
                      MATCH($A105,'2025'!$C$1:$C$1000,0), 
                      MATCH($B$1,'2025'!$A$1:$AAA$1,0)),
                INDEX('2024'!$A$1:$AAA$1000, 
                      MATCH($A105,'2024'!$C$1:$C$1000,0), 
                      MATCH($B$1,'2024'!$A$1:$AAA$1,0))),
)</f>
        <v>76</v>
      </c>
      <c r="C105" s="101">
        <f>$B105*'Points_%'!B105</f>
        <v>3.04</v>
      </c>
      <c r="D105" s="101">
        <f>$B105*'Points_%'!C105</f>
        <v>5.138028169</v>
      </c>
      <c r="E105" s="101"/>
      <c r="F105" s="101">
        <f>$B105*'Points_%'!D105</f>
        <v>5.138028169</v>
      </c>
      <c r="G105" s="101">
        <f>$B105*'Points_%'!E105</f>
        <v>5.138028169</v>
      </c>
      <c r="H105" s="101">
        <f>$B105*'Points_%'!F105</f>
        <v>11.98873239</v>
      </c>
      <c r="I105" s="101">
        <f>$B105*'Points_%'!G105</f>
        <v>10.27605634</v>
      </c>
      <c r="J105" s="101">
        <f>$B105*'Points_%'!H105</f>
        <v>0</v>
      </c>
      <c r="K105" s="101">
        <f>$B105*'Points_%'!I105</f>
        <v>0</v>
      </c>
      <c r="L105" s="101">
        <f>$B105*'Points_%'!J105</f>
        <v>2.055211268</v>
      </c>
      <c r="M105" s="101">
        <f>$B105*'Points_%'!K105</f>
        <v>0</v>
      </c>
      <c r="N105" s="101">
        <f>$B105*'Points_%'!L105</f>
        <v>6.165633803</v>
      </c>
      <c r="O105" s="101">
        <f>$B105*'Points_%'!M105</f>
        <v>0</v>
      </c>
      <c r="P105" s="101">
        <f>$B105*'Points_%'!N105</f>
        <v>11.98873239</v>
      </c>
      <c r="Q105" s="101">
        <f>$B105*'Points_%'!O105</f>
        <v>3.425352113</v>
      </c>
      <c r="R105" s="101">
        <f>$B105*'Points_%'!P105</f>
        <v>6.165633803</v>
      </c>
      <c r="S105" s="101">
        <f>$B105*'Points_%'!Q105</f>
        <v>3.425352113</v>
      </c>
      <c r="T105" s="101">
        <f>$B105*'Points_%'!R105</f>
        <v>0</v>
      </c>
      <c r="U105" s="101">
        <f>$B105*'Points_%'!S105</f>
        <v>2.055211268</v>
      </c>
      <c r="V105" s="101">
        <f>$B105*'Points_%'!T105</f>
        <v>0</v>
      </c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</row>
    <row r="106" ht="22.5" hidden="1" customHeight="1">
      <c r="A106" s="25">
        <f t="shared" si="1"/>
        <v>45701</v>
      </c>
      <c r="B106" s="100">
        <f t="array" ref="B106">IFNA(IFNA(INDEX('2025'!$A$1:$AAA$1000,
                      MATCH($A106,'2025'!$C$1:$C$1000,0), 
                      MATCH($B$1,'2025'!$A$1:$AAA$1,0)),
                INDEX('2024'!$A$1:$AAA$1000, 
                      MATCH($A106,'2024'!$C$1:$C$1000,0), 
                      MATCH($B$1,'2024'!$A$1:$AAA$1,0))),
)</f>
        <v>130</v>
      </c>
      <c r="C106" s="101">
        <f>$B106*'Points_%'!B106</f>
        <v>5.2</v>
      </c>
      <c r="D106" s="101">
        <f>$B106*'Points_%'!C106</f>
        <v>8.809411765</v>
      </c>
      <c r="E106" s="101"/>
      <c r="F106" s="101">
        <f>$B106*'Points_%'!D106</f>
        <v>8.809411765</v>
      </c>
      <c r="G106" s="101">
        <f>$B106*'Points_%'!E106</f>
        <v>8.809411765</v>
      </c>
      <c r="H106" s="101">
        <f>$B106*'Points_%'!F106</f>
        <v>20.55529412</v>
      </c>
      <c r="I106" s="101">
        <f>$B106*'Points_%'!G106</f>
        <v>17.61882353</v>
      </c>
      <c r="J106" s="101">
        <f>$B106*'Points_%'!H106</f>
        <v>0</v>
      </c>
      <c r="K106" s="101">
        <f>$B106*'Points_%'!I106</f>
        <v>0</v>
      </c>
      <c r="L106" s="101">
        <f>$B106*'Points_%'!J106</f>
        <v>3.523764706</v>
      </c>
      <c r="M106" s="101">
        <f>$B106*'Points_%'!K106</f>
        <v>0</v>
      </c>
      <c r="N106" s="101">
        <f>$B106*'Points_%'!L106</f>
        <v>13.21411765</v>
      </c>
      <c r="O106" s="101">
        <f>$B106*'Points_%'!M106</f>
        <v>0</v>
      </c>
      <c r="P106" s="101">
        <f>$B106*'Points_%'!N106</f>
        <v>20.55529412</v>
      </c>
      <c r="Q106" s="101">
        <f>$B106*'Points_%'!O106</f>
        <v>8.809411765</v>
      </c>
      <c r="R106" s="101">
        <f>$B106*'Points_%'!P106</f>
        <v>10.57129412</v>
      </c>
      <c r="S106" s="101">
        <f>$B106*'Points_%'!Q106</f>
        <v>0</v>
      </c>
      <c r="T106" s="101">
        <f>$B106*'Points_%'!R106</f>
        <v>0</v>
      </c>
      <c r="U106" s="101">
        <f>$B106*'Points_%'!S106</f>
        <v>3.523764706</v>
      </c>
      <c r="V106" s="101">
        <f>$B106*'Points_%'!T106</f>
        <v>0</v>
      </c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</row>
    <row r="107" ht="22.5" hidden="1" customHeight="1">
      <c r="A107" s="25">
        <f t="shared" si="1"/>
        <v>45702</v>
      </c>
      <c r="B107" s="100">
        <f t="array" ref="B107">IFNA(IFNA(INDEX('2025'!$A$1:$AAA$1000,
                      MATCH($A107,'2025'!$C$1:$C$1000,0), 
                      MATCH($B$1,'2025'!$A$1:$AAA$1,0)),
                INDEX('2024'!$A$1:$AAA$1000, 
                      MATCH($A107,'2024'!$C$1:$C$1000,0), 
                      MATCH($B$1,'2024'!$A$1:$AAA$1,0))),
)</f>
        <v>49</v>
      </c>
      <c r="C107" s="101">
        <f>$B107*'Points_%'!B107</f>
        <v>1.96</v>
      </c>
      <c r="D107" s="101">
        <f>$B107*'Points_%'!C107</f>
        <v>3.475862069</v>
      </c>
      <c r="E107" s="101"/>
      <c r="F107" s="101">
        <f>$B107*'Points_%'!D107</f>
        <v>3.475862069</v>
      </c>
      <c r="G107" s="101">
        <f>$B107*'Points_%'!E107</f>
        <v>3.475862069</v>
      </c>
      <c r="H107" s="101">
        <f>$B107*'Points_%'!F107</f>
        <v>8.110344828</v>
      </c>
      <c r="I107" s="101">
        <f>$B107*'Points_%'!G107</f>
        <v>6.951724138</v>
      </c>
      <c r="J107" s="101">
        <f>$B107*'Points_%'!H107</f>
        <v>0</v>
      </c>
      <c r="K107" s="101">
        <f>$B107*'Points_%'!I107</f>
        <v>0</v>
      </c>
      <c r="L107" s="101">
        <f>$B107*'Points_%'!J107</f>
        <v>1.390344828</v>
      </c>
      <c r="M107" s="101">
        <f>$B107*'Points_%'!K107</f>
        <v>0</v>
      </c>
      <c r="N107" s="101">
        <f>$B107*'Points_%'!L107</f>
        <v>4.171034483</v>
      </c>
      <c r="O107" s="101">
        <f>$B107*'Points_%'!M107</f>
        <v>0</v>
      </c>
      <c r="P107" s="101">
        <f>$B107*'Points_%'!N107</f>
        <v>8.110344828</v>
      </c>
      <c r="Q107" s="101">
        <f>$B107*'Points_%'!O107</f>
        <v>2.317241379</v>
      </c>
      <c r="R107" s="101">
        <f>$B107*'Points_%'!P107</f>
        <v>4.171034483</v>
      </c>
      <c r="S107" s="101">
        <f>$B107*'Points_%'!Q107</f>
        <v>0</v>
      </c>
      <c r="T107" s="101">
        <f>$B107*'Points_%'!R107</f>
        <v>0</v>
      </c>
      <c r="U107" s="101">
        <f>$B107*'Points_%'!S107</f>
        <v>1.390344828</v>
      </c>
      <c r="V107" s="101">
        <f>$B107*'Points_%'!T107</f>
        <v>0</v>
      </c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</row>
    <row r="108" ht="22.5" hidden="1" customHeight="1">
      <c r="A108" s="25">
        <f t="shared" si="1"/>
        <v>45703</v>
      </c>
      <c r="B108" s="100">
        <f t="array" ref="B108">IFNA(IFNA(INDEX('2025'!$A$1:$AAA$1000,
                      MATCH($A108,'2025'!$C$1:$C$1000,0), 
                      MATCH($B$1,'2025'!$A$1:$AAA$1,0)),
                INDEX('2024'!$A$1:$AAA$1000, 
                      MATCH($A108,'2024'!$C$1:$C$1000,0), 
                      MATCH($B$1,'2024'!$A$1:$AAA$1,0))),
)</f>
        <v>76</v>
      </c>
      <c r="C108" s="101">
        <f>$B108*'Points_%'!B108</f>
        <v>3.04</v>
      </c>
      <c r="D108" s="101">
        <f>$B108*'Points_%'!C108</f>
        <v>5.527272727</v>
      </c>
      <c r="E108" s="101"/>
      <c r="F108" s="101">
        <f>$B108*'Points_%'!D108</f>
        <v>5.527272727</v>
      </c>
      <c r="G108" s="101">
        <f>$B108*'Points_%'!E108</f>
        <v>5.527272727</v>
      </c>
      <c r="H108" s="101">
        <f>$B108*'Points_%'!F108</f>
        <v>12.8969697</v>
      </c>
      <c r="I108" s="101">
        <f>$B108*'Points_%'!G108</f>
        <v>11.05454545</v>
      </c>
      <c r="J108" s="101">
        <f>$B108*'Points_%'!H108</f>
        <v>7.36969697</v>
      </c>
      <c r="K108" s="101">
        <f>$B108*'Points_%'!I108</f>
        <v>0</v>
      </c>
      <c r="L108" s="101">
        <f>$B108*'Points_%'!J108</f>
        <v>0</v>
      </c>
      <c r="M108" s="101">
        <f>$B108*'Points_%'!K108</f>
        <v>0</v>
      </c>
      <c r="N108" s="101">
        <f>$B108*'Points_%'!L108</f>
        <v>6.632727273</v>
      </c>
      <c r="O108" s="101">
        <f>$B108*'Points_%'!M108</f>
        <v>0</v>
      </c>
      <c r="P108" s="101">
        <f>$B108*'Points_%'!N108</f>
        <v>12.8969697</v>
      </c>
      <c r="Q108" s="101">
        <f>$B108*'Points_%'!O108</f>
        <v>0</v>
      </c>
      <c r="R108" s="101">
        <f>$B108*'Points_%'!P108</f>
        <v>3.316363636</v>
      </c>
      <c r="S108" s="101">
        <f>$B108*'Points_%'!Q108</f>
        <v>0</v>
      </c>
      <c r="T108" s="101">
        <f>$B108*'Points_%'!R108</f>
        <v>0</v>
      </c>
      <c r="U108" s="101">
        <f>$B108*'Points_%'!S108</f>
        <v>2.210909091</v>
      </c>
      <c r="V108" s="101">
        <f>$B108*'Points_%'!T108</f>
        <v>0</v>
      </c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</row>
    <row r="109" ht="22.5" hidden="1" customHeight="1">
      <c r="A109" s="25">
        <f t="shared" si="1"/>
        <v>45704</v>
      </c>
      <c r="B109" s="100">
        <f t="array" ref="B109">IFNA(IFNA(INDEX('2025'!$A$1:$AAA$1000,
                      MATCH($A109,'2025'!$C$1:$C$1000,0), 
                      MATCH($B$1,'2025'!$A$1:$AAA$1,0)),
                INDEX('2024'!$A$1:$AAA$1000, 
                      MATCH($A109,'2024'!$C$1:$C$1000,0), 
                      MATCH($B$1,'2024'!$A$1:$AAA$1,0))),
)</f>
        <v>73</v>
      </c>
      <c r="C109" s="101">
        <f>$B109*'Points_%'!B109</f>
        <v>2.92</v>
      </c>
      <c r="D109" s="101">
        <f>$B109*'Points_%'!C109</f>
        <v>4.778181818</v>
      </c>
      <c r="E109" s="101"/>
      <c r="F109" s="101">
        <f>$B109*'Points_%'!D109</f>
        <v>4.778181818</v>
      </c>
      <c r="G109" s="101">
        <f>$B109*'Points_%'!E109</f>
        <v>4.778181818</v>
      </c>
      <c r="H109" s="101">
        <f>$B109*'Points_%'!F109</f>
        <v>11.14909091</v>
      </c>
      <c r="I109" s="101">
        <f>$B109*'Points_%'!G109</f>
        <v>9.556363636</v>
      </c>
      <c r="J109" s="101">
        <f>$B109*'Points_%'!H109</f>
        <v>6.370909091</v>
      </c>
      <c r="K109" s="101">
        <f>$B109*'Points_%'!I109</f>
        <v>0</v>
      </c>
      <c r="L109" s="101">
        <f>$B109*'Points_%'!J109</f>
        <v>0</v>
      </c>
      <c r="M109" s="101">
        <f>$B109*'Points_%'!K109</f>
        <v>0</v>
      </c>
      <c r="N109" s="101">
        <f>$B109*'Points_%'!L109</f>
        <v>5.733818182</v>
      </c>
      <c r="O109" s="101">
        <f>$B109*'Points_%'!M109</f>
        <v>0</v>
      </c>
      <c r="P109" s="101">
        <f>$B109*'Points_%'!N109</f>
        <v>11.14909091</v>
      </c>
      <c r="Q109" s="101">
        <f>$B109*'Points_%'!O109</f>
        <v>0</v>
      </c>
      <c r="R109" s="101">
        <f>$B109*'Points_%'!P109</f>
        <v>2.866909091</v>
      </c>
      <c r="S109" s="101">
        <f>$B109*'Points_%'!Q109</f>
        <v>3.185454545</v>
      </c>
      <c r="T109" s="101">
        <f>$B109*'Points_%'!R109</f>
        <v>0</v>
      </c>
      <c r="U109" s="101">
        <f>$B109*'Points_%'!S109</f>
        <v>1.911272727</v>
      </c>
      <c r="V109" s="101">
        <f>$B109*'Points_%'!T109</f>
        <v>3.822545455</v>
      </c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</row>
    <row r="110" ht="22.5" hidden="1" customHeight="1">
      <c r="A110" s="25">
        <f t="shared" si="1"/>
        <v>45705</v>
      </c>
      <c r="B110" s="100" t="str">
        <f t="array" ref="B110">IFNA(IFNA(INDEX('2025'!$A$1:$AAA$1000,
                      MATCH($A110,'2025'!$C$1:$C$1000,0), 
                      MATCH($B$1,'2025'!$A$1:$AAA$1,0)),
                INDEX('2024'!$A$1:$AAA$1000, 
                      MATCH($A110,'2024'!$C$1:$C$1000,0), 
                      MATCH($B$1,'2024'!$A$1:$AAA$1,0))),
)</f>
        <v/>
      </c>
      <c r="C110" s="101">
        <f>$B110*'Points_%'!B110</f>
        <v>0</v>
      </c>
      <c r="D110" s="101">
        <f>$B110*'Points_%'!C110</f>
        <v>0</v>
      </c>
      <c r="E110" s="101"/>
      <c r="F110" s="101">
        <f>$B110*'Points_%'!D110</f>
        <v>0</v>
      </c>
      <c r="G110" s="101">
        <f>$B110*'Points_%'!E110</f>
        <v>0</v>
      </c>
      <c r="H110" s="101">
        <f>$B110*'Points_%'!F110</f>
        <v>0</v>
      </c>
      <c r="I110" s="101">
        <f>$B110*'Points_%'!G110</f>
        <v>0</v>
      </c>
      <c r="J110" s="101">
        <f>$B110*'Points_%'!H110</f>
        <v>0</v>
      </c>
      <c r="K110" s="101">
        <f>$B110*'Points_%'!I110</f>
        <v>0</v>
      </c>
      <c r="L110" s="101">
        <f>$B110*'Points_%'!J110</f>
        <v>0</v>
      </c>
      <c r="M110" s="101">
        <f>$B110*'Points_%'!K110</f>
        <v>0</v>
      </c>
      <c r="N110" s="101">
        <f>$B110*'Points_%'!L110</f>
        <v>0</v>
      </c>
      <c r="O110" s="101">
        <f>$B110*'Points_%'!M110</f>
        <v>0</v>
      </c>
      <c r="P110" s="101">
        <f>$B110*'Points_%'!N110</f>
        <v>0</v>
      </c>
      <c r="Q110" s="101">
        <f>$B110*'Points_%'!O110</f>
        <v>0</v>
      </c>
      <c r="R110" s="101">
        <f>$B110*'Points_%'!P110</f>
        <v>0</v>
      </c>
      <c r="S110" s="101">
        <f>$B110*'Points_%'!Q110</f>
        <v>0</v>
      </c>
      <c r="T110" s="101">
        <f>$B110*'Points_%'!R110</f>
        <v>0</v>
      </c>
      <c r="U110" s="101">
        <f>$B110*'Points_%'!S110</f>
        <v>0</v>
      </c>
      <c r="V110" s="101">
        <f>$B110*'Points_%'!T110</f>
        <v>0</v>
      </c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</row>
    <row r="111" ht="22.5" hidden="1" customHeight="1">
      <c r="A111" s="25">
        <f t="shared" si="1"/>
        <v>45706</v>
      </c>
      <c r="B111" s="100">
        <f t="array" ref="B111">IFNA(IFNA(INDEX('2025'!$A$1:$AAA$1000,
                      MATCH($A111,'2025'!$C$1:$C$1000,0), 
                      MATCH($B$1,'2025'!$A$1:$AAA$1,0)),
                INDEX('2024'!$A$1:$AAA$1000, 
                      MATCH($A111,'2024'!$C$1:$C$1000,0), 
                      MATCH($B$1,'2024'!$A$1:$AAA$1,0))),
)</f>
        <v>91</v>
      </c>
      <c r="C111" s="101">
        <f>$B111*'Points_%'!B111</f>
        <v>3.64</v>
      </c>
      <c r="D111" s="101">
        <f>$B111*'Points_%'!C111</f>
        <v>5.876233184</v>
      </c>
      <c r="E111" s="101"/>
      <c r="F111" s="101">
        <f>$B111*'Points_%'!D111</f>
        <v>5.876233184</v>
      </c>
      <c r="G111" s="101">
        <f>$B111*'Points_%'!E111</f>
        <v>5.876233184</v>
      </c>
      <c r="H111" s="101">
        <f>$B111*'Points_%'!F111</f>
        <v>13.71121076</v>
      </c>
      <c r="I111" s="101">
        <f>$B111*'Points_%'!G111</f>
        <v>11.75246637</v>
      </c>
      <c r="J111" s="101">
        <f>$B111*'Points_%'!H111</f>
        <v>0</v>
      </c>
      <c r="K111" s="101">
        <f>$B111*'Points_%'!I111</f>
        <v>0</v>
      </c>
      <c r="L111" s="101">
        <f>$B111*'Points_%'!J111</f>
        <v>2.350493274</v>
      </c>
      <c r="M111" s="101">
        <f>$B111*'Points_%'!K111</f>
        <v>0</v>
      </c>
      <c r="N111" s="101">
        <f>$B111*'Points_%'!L111</f>
        <v>8.814349776</v>
      </c>
      <c r="O111" s="101">
        <f>$B111*'Points_%'!M111</f>
        <v>0</v>
      </c>
      <c r="P111" s="101">
        <f>$B111*'Points_%'!N111</f>
        <v>13.71121076</v>
      </c>
      <c r="Q111" s="101">
        <f>$B111*'Points_%'!O111</f>
        <v>7.834977578</v>
      </c>
      <c r="R111" s="101">
        <f>$B111*'Points_%'!P111</f>
        <v>5.288609865</v>
      </c>
      <c r="S111" s="101">
        <f>$B111*'Points_%'!Q111</f>
        <v>3.917488789</v>
      </c>
      <c r="T111" s="101">
        <f>$B111*'Points_%'!R111</f>
        <v>0</v>
      </c>
      <c r="U111" s="101">
        <f>$B111*'Points_%'!S111</f>
        <v>2.350493274</v>
      </c>
      <c r="V111" s="101">
        <f>$B111*'Points_%'!T111</f>
        <v>0</v>
      </c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</row>
    <row r="112" ht="22.5" hidden="1" customHeight="1">
      <c r="A112" s="25">
        <f t="shared" si="1"/>
        <v>45707</v>
      </c>
      <c r="B112" s="100">
        <f t="array" ref="B112">IFNA(IFNA(INDEX('2025'!$A$1:$AAA$1000,
                      MATCH($A112,'2025'!$C$1:$C$1000,0), 
                      MATCH($B$1,'2025'!$A$1:$AAA$1,0)),
                INDEX('2024'!$A$1:$AAA$1000, 
                      MATCH($A112,'2024'!$C$1:$C$1000,0), 
                      MATCH($B$1,'2024'!$A$1:$AAA$1,0))),
)</f>
        <v>88</v>
      </c>
      <c r="C112" s="101">
        <f>$B112*'Points_%'!B112</f>
        <v>3.52</v>
      </c>
      <c r="D112" s="101">
        <f>$B112*'Points_%'!C112</f>
        <v>5.78630137</v>
      </c>
      <c r="E112" s="101"/>
      <c r="F112" s="101">
        <f>$B112*'Points_%'!D112</f>
        <v>5.78630137</v>
      </c>
      <c r="G112" s="101">
        <f>$B112*'Points_%'!E112</f>
        <v>5.78630137</v>
      </c>
      <c r="H112" s="101">
        <f>$B112*'Points_%'!F112</f>
        <v>13.50136986</v>
      </c>
      <c r="I112" s="101">
        <f>$B112*'Points_%'!G112</f>
        <v>11.57260274</v>
      </c>
      <c r="J112" s="101">
        <f>$B112*'Points_%'!H112</f>
        <v>7.715068493</v>
      </c>
      <c r="K112" s="101">
        <f>$B112*'Points_%'!I112</f>
        <v>0</v>
      </c>
      <c r="L112" s="101">
        <f>$B112*'Points_%'!J112</f>
        <v>0</v>
      </c>
      <c r="M112" s="101">
        <f>$B112*'Points_%'!K112</f>
        <v>0</v>
      </c>
      <c r="N112" s="101">
        <f>$B112*'Points_%'!L112</f>
        <v>6.943561644</v>
      </c>
      <c r="O112" s="101">
        <f>$B112*'Points_%'!M112</f>
        <v>0</v>
      </c>
      <c r="P112" s="101">
        <f>$B112*'Points_%'!N112</f>
        <v>13.50136986</v>
      </c>
      <c r="Q112" s="101">
        <f>$B112*'Points_%'!O112</f>
        <v>7.715068493</v>
      </c>
      <c r="R112" s="101">
        <f>$B112*'Points_%'!P112</f>
        <v>0</v>
      </c>
      <c r="S112" s="101">
        <f>$B112*'Points_%'!Q112</f>
        <v>3.857534247</v>
      </c>
      <c r="T112" s="101">
        <f>$B112*'Points_%'!R112</f>
        <v>0</v>
      </c>
      <c r="U112" s="101">
        <f>$B112*'Points_%'!S112</f>
        <v>2.314520548</v>
      </c>
      <c r="V112" s="101">
        <f>$B112*'Points_%'!T112</f>
        <v>0</v>
      </c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</row>
    <row r="113" ht="22.5" hidden="1" customHeight="1">
      <c r="A113" s="25">
        <f t="shared" si="1"/>
        <v>45708</v>
      </c>
      <c r="B113" s="100">
        <f t="array" ref="B113">IFNA(IFNA(INDEX('2025'!$A$1:$AAA$1000,
                      MATCH($A113,'2025'!$C$1:$C$1000,0), 
                      MATCH($B$1,'2025'!$A$1:$AAA$1,0)),
                INDEX('2024'!$A$1:$AAA$1000, 
                      MATCH($A113,'2024'!$C$1:$C$1000,0), 
                      MATCH($B$1,'2024'!$A$1:$AAA$1,0))),
)</f>
        <v>70</v>
      </c>
      <c r="C113" s="101">
        <f>$B113*'Points_%'!B113</f>
        <v>2.8</v>
      </c>
      <c r="D113" s="101">
        <f>$B113*'Points_%'!C113</f>
        <v>4.953316953</v>
      </c>
      <c r="E113" s="101"/>
      <c r="F113" s="101">
        <f>$B113*'Points_%'!D113</f>
        <v>4.953316953</v>
      </c>
      <c r="G113" s="101">
        <f>$B113*'Points_%'!E113</f>
        <v>4.953316953</v>
      </c>
      <c r="H113" s="101">
        <f>$B113*'Points_%'!F113</f>
        <v>11.55773956</v>
      </c>
      <c r="I113" s="101">
        <f>$B113*'Points_%'!G113</f>
        <v>9.906633907</v>
      </c>
      <c r="J113" s="101">
        <f>$B113*'Points_%'!H113</f>
        <v>0</v>
      </c>
      <c r="K113" s="101">
        <f>$B113*'Points_%'!I113</f>
        <v>0</v>
      </c>
      <c r="L113" s="101">
        <f>$B113*'Points_%'!J113</f>
        <v>0</v>
      </c>
      <c r="M113" s="101">
        <f>$B113*'Points_%'!K113</f>
        <v>0</v>
      </c>
      <c r="N113" s="101">
        <f>$B113*'Points_%'!L113</f>
        <v>5.943980344</v>
      </c>
      <c r="O113" s="101">
        <f>$B113*'Points_%'!M113</f>
        <v>0</v>
      </c>
      <c r="P113" s="101">
        <f>$B113*'Points_%'!N113</f>
        <v>11.55773956</v>
      </c>
      <c r="Q113" s="101">
        <f>$B113*'Points_%'!O113</f>
        <v>6.604422604</v>
      </c>
      <c r="R113" s="101">
        <f>$B113*'Points_%'!P113</f>
        <v>1.485995086</v>
      </c>
      <c r="S113" s="101">
        <f>$B113*'Points_%'!Q113</f>
        <v>3.302211302</v>
      </c>
      <c r="T113" s="101">
        <f>$B113*'Points_%'!R113</f>
        <v>0</v>
      </c>
      <c r="U113" s="101">
        <f>$B113*'Points_%'!S113</f>
        <v>1.981326781</v>
      </c>
      <c r="V113" s="101">
        <f>$B113*'Points_%'!T113</f>
        <v>0</v>
      </c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</row>
    <row r="114" ht="22.5" hidden="1" customHeight="1">
      <c r="A114" s="25">
        <f t="shared" si="1"/>
        <v>45709</v>
      </c>
      <c r="B114" s="100">
        <f t="array" ref="B114">IFNA(IFNA(INDEX('2025'!$A$1:$AAA$1000,
                      MATCH($A114,'2025'!$C$1:$C$1000,0), 
                      MATCH($B$1,'2025'!$A$1:$AAA$1,0)),
                INDEX('2024'!$A$1:$AAA$1000, 
                      MATCH($A114,'2024'!$C$1:$C$1000,0), 
                      MATCH($B$1,'2024'!$A$1:$AAA$1,0))),
)</f>
        <v>72</v>
      </c>
      <c r="C114" s="101">
        <f>$B114*'Points_%'!B114</f>
        <v>2.88</v>
      </c>
      <c r="D114" s="101">
        <f>$B114*'Points_%'!C114</f>
        <v>4.567400881</v>
      </c>
      <c r="E114" s="101"/>
      <c r="F114" s="101">
        <f>$B114*'Points_%'!D114</f>
        <v>4.567400881</v>
      </c>
      <c r="G114" s="101">
        <f>$B114*'Points_%'!E114</f>
        <v>4.567400881</v>
      </c>
      <c r="H114" s="101">
        <f>$B114*'Points_%'!F114</f>
        <v>10.65726872</v>
      </c>
      <c r="I114" s="101">
        <f>$B114*'Points_%'!G114</f>
        <v>9.134801762</v>
      </c>
      <c r="J114" s="101">
        <f>$B114*'Points_%'!H114</f>
        <v>6.089867841</v>
      </c>
      <c r="K114" s="101">
        <f>$B114*'Points_%'!I114</f>
        <v>0</v>
      </c>
      <c r="L114" s="101">
        <f>$B114*'Points_%'!J114</f>
        <v>0</v>
      </c>
      <c r="M114" s="101">
        <f>$B114*'Points_%'!K114</f>
        <v>0</v>
      </c>
      <c r="N114" s="101">
        <f>$B114*'Points_%'!L114</f>
        <v>5.480881057</v>
      </c>
      <c r="O114" s="101">
        <f>$B114*'Points_%'!M114</f>
        <v>0</v>
      </c>
      <c r="P114" s="101">
        <f>$B114*'Points_%'!N114</f>
        <v>10.65726872</v>
      </c>
      <c r="Q114" s="101">
        <f>$B114*'Points_%'!O114</f>
        <v>3.044933921</v>
      </c>
      <c r="R114" s="101">
        <f>$B114*'Points_%'!P114</f>
        <v>5.480881057</v>
      </c>
      <c r="S114" s="101">
        <f>$B114*'Points_%'!Q114</f>
        <v>3.044933921</v>
      </c>
      <c r="T114" s="101">
        <f>$B114*'Points_%'!R114</f>
        <v>0</v>
      </c>
      <c r="U114" s="101">
        <f>$B114*'Points_%'!S114</f>
        <v>1.826960352</v>
      </c>
      <c r="V114" s="101">
        <f>$B114*'Points_%'!T114</f>
        <v>0</v>
      </c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</row>
    <row r="115" ht="22.5" hidden="1" customHeight="1">
      <c r="A115" s="25">
        <f t="shared" si="1"/>
        <v>45710</v>
      </c>
      <c r="B115" s="100">
        <f t="array" ref="B115">IFNA(IFNA(INDEX('2025'!$A$1:$AAA$1000,
                      MATCH($A115,'2025'!$C$1:$C$1000,0), 
                      MATCH($B$1,'2025'!$A$1:$AAA$1,0)),
                INDEX('2024'!$A$1:$AAA$1000, 
                      MATCH($A115,'2024'!$C$1:$C$1000,0), 
                      MATCH($B$1,'2024'!$A$1:$AAA$1,0))),
)</f>
        <v>64</v>
      </c>
      <c r="C115" s="101">
        <f>$B115*'Points_%'!B115</f>
        <v>2.56</v>
      </c>
      <c r="D115" s="101">
        <f>$B115*'Points_%'!C115</f>
        <v>5.311815562</v>
      </c>
      <c r="E115" s="101"/>
      <c r="F115" s="101">
        <f>$B115*'Points_%'!D115</f>
        <v>5.311815562</v>
      </c>
      <c r="G115" s="101">
        <f>$B115*'Points_%'!E115</f>
        <v>5.311815562</v>
      </c>
      <c r="H115" s="101">
        <f>$B115*'Points_%'!F115</f>
        <v>12.39423631</v>
      </c>
      <c r="I115" s="101">
        <f>$B115*'Points_%'!G115</f>
        <v>10.62363112</v>
      </c>
      <c r="J115" s="101">
        <f>$B115*'Points_%'!H115</f>
        <v>0</v>
      </c>
      <c r="K115" s="101">
        <f>$B115*'Points_%'!I115</f>
        <v>0</v>
      </c>
      <c r="L115" s="101">
        <f>$B115*'Points_%'!J115</f>
        <v>0</v>
      </c>
      <c r="M115" s="101">
        <f>$B115*'Points_%'!K115</f>
        <v>0</v>
      </c>
      <c r="N115" s="101">
        <f>$B115*'Points_%'!L115</f>
        <v>4.780634006</v>
      </c>
      <c r="O115" s="101">
        <f>$B115*'Points_%'!M115</f>
        <v>0</v>
      </c>
      <c r="P115" s="101">
        <f>$B115*'Points_%'!N115</f>
        <v>12.39423631</v>
      </c>
      <c r="Q115" s="101">
        <f>$B115*'Points_%'!O115</f>
        <v>0</v>
      </c>
      <c r="R115" s="101">
        <f>$B115*'Points_%'!P115</f>
        <v>3.187089337</v>
      </c>
      <c r="S115" s="101">
        <f>$B115*'Points_%'!Q115</f>
        <v>0</v>
      </c>
      <c r="T115" s="101">
        <f>$B115*'Points_%'!R115</f>
        <v>0</v>
      </c>
      <c r="U115" s="101">
        <f>$B115*'Points_%'!S115</f>
        <v>2.124726225</v>
      </c>
      <c r="V115" s="101">
        <f>$B115*'Points_%'!T115</f>
        <v>0</v>
      </c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</row>
    <row r="116" ht="22.5" hidden="1" customHeight="1">
      <c r="A116" s="25">
        <f t="shared" si="1"/>
        <v>45711</v>
      </c>
      <c r="B116" s="100">
        <f t="array" ref="B116">IFNA(IFNA(INDEX('2025'!$A$1:$AAA$1000,
                      MATCH($A116,'2025'!$C$1:$C$1000,0), 
                      MATCH($B$1,'2025'!$A$1:$AAA$1,0)),
                INDEX('2024'!$A$1:$AAA$1000, 
                      MATCH($A116,'2024'!$C$1:$C$1000,0), 
                      MATCH($B$1,'2024'!$A$1:$AAA$1,0))),
)</f>
        <v>76</v>
      </c>
      <c r="C116" s="101">
        <f>$B116*'Points_%'!B116</f>
        <v>3.04</v>
      </c>
      <c r="D116" s="101">
        <f>$B116*'Points_%'!C116</f>
        <v>5.186729858</v>
      </c>
      <c r="E116" s="101"/>
      <c r="F116" s="101">
        <f>$B116*'Points_%'!D116</f>
        <v>5.186729858</v>
      </c>
      <c r="G116" s="101">
        <f>$B116*'Points_%'!E116</f>
        <v>5.186729858</v>
      </c>
      <c r="H116" s="101">
        <f>$B116*'Points_%'!F116</f>
        <v>12.10236967</v>
      </c>
      <c r="I116" s="101">
        <f>$B116*'Points_%'!G116</f>
        <v>10.37345972</v>
      </c>
      <c r="J116" s="101">
        <f>$B116*'Points_%'!H116</f>
        <v>6.91563981</v>
      </c>
      <c r="K116" s="101">
        <f>$B116*'Points_%'!I116</f>
        <v>0</v>
      </c>
      <c r="L116" s="101">
        <f>$B116*'Points_%'!J116</f>
        <v>2.074691943</v>
      </c>
      <c r="M116" s="101">
        <f>$B116*'Points_%'!K116</f>
        <v>0</v>
      </c>
      <c r="N116" s="101">
        <f>$B116*'Points_%'!L116</f>
        <v>6.224075829</v>
      </c>
      <c r="O116" s="101">
        <f>$B116*'Points_%'!M116</f>
        <v>0</v>
      </c>
      <c r="P116" s="101">
        <f>$B116*'Points_%'!N116</f>
        <v>0</v>
      </c>
      <c r="Q116" s="101">
        <f>$B116*'Points_%'!O116</f>
        <v>10.37345972</v>
      </c>
      <c r="R116" s="101">
        <f>$B116*'Points_%'!P116</f>
        <v>3.112037915</v>
      </c>
      <c r="S116" s="101">
        <f>$B116*'Points_%'!Q116</f>
        <v>0</v>
      </c>
      <c r="T116" s="101">
        <f>$B116*'Points_%'!R116</f>
        <v>0</v>
      </c>
      <c r="U116" s="101">
        <f>$B116*'Points_%'!S116</f>
        <v>2.074691943</v>
      </c>
      <c r="V116" s="101">
        <f>$B116*'Points_%'!T116</f>
        <v>4.149383886</v>
      </c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</row>
    <row r="117" ht="22.5" hidden="1" customHeight="1">
      <c r="A117" s="25">
        <f t="shared" si="1"/>
        <v>45712</v>
      </c>
      <c r="B117" s="100" t="str">
        <f t="array" ref="B117">IFNA(IFNA(INDEX('2025'!$A$1:$AAA$1000,
                      MATCH($A117,'2025'!$C$1:$C$1000,0), 
                      MATCH($B$1,'2025'!$A$1:$AAA$1,0)),
                INDEX('2024'!$A$1:$AAA$1000, 
                      MATCH($A117,'2024'!$C$1:$C$1000,0), 
                      MATCH($B$1,'2024'!$A$1:$AAA$1,0))),
)</f>
        <v/>
      </c>
      <c r="C117" s="101">
        <f>$B117*'Points_%'!B117</f>
        <v>0</v>
      </c>
      <c r="D117" s="101">
        <f>$B117*'Points_%'!C117</f>
        <v>0</v>
      </c>
      <c r="E117" s="101"/>
      <c r="F117" s="101">
        <f>$B117*'Points_%'!D117</f>
        <v>0</v>
      </c>
      <c r="G117" s="101">
        <f>$B117*'Points_%'!E117</f>
        <v>0</v>
      </c>
      <c r="H117" s="101">
        <f>$B117*'Points_%'!F117</f>
        <v>0</v>
      </c>
      <c r="I117" s="101">
        <f>$B117*'Points_%'!G117</f>
        <v>0</v>
      </c>
      <c r="J117" s="101">
        <f>$B117*'Points_%'!H117</f>
        <v>0</v>
      </c>
      <c r="K117" s="101">
        <f>$B117*'Points_%'!I117</f>
        <v>0</v>
      </c>
      <c r="L117" s="101">
        <f>$B117*'Points_%'!J117</f>
        <v>0</v>
      </c>
      <c r="M117" s="101">
        <f>$B117*'Points_%'!K117</f>
        <v>0</v>
      </c>
      <c r="N117" s="101">
        <f>$B117*'Points_%'!L117</f>
        <v>0</v>
      </c>
      <c r="O117" s="101">
        <f>$B117*'Points_%'!M117</f>
        <v>0</v>
      </c>
      <c r="P117" s="101">
        <f>$B117*'Points_%'!N117</f>
        <v>0</v>
      </c>
      <c r="Q117" s="101">
        <f>$B117*'Points_%'!O117</f>
        <v>0</v>
      </c>
      <c r="R117" s="101">
        <f>$B117*'Points_%'!P117</f>
        <v>0</v>
      </c>
      <c r="S117" s="101">
        <f>$B117*'Points_%'!Q117</f>
        <v>0</v>
      </c>
      <c r="T117" s="101">
        <f>$B117*'Points_%'!R117</f>
        <v>0</v>
      </c>
      <c r="U117" s="101">
        <f>$B117*'Points_%'!S117</f>
        <v>0</v>
      </c>
      <c r="V117" s="101">
        <f>$B117*'Points_%'!T117</f>
        <v>0</v>
      </c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</row>
    <row r="118" ht="22.5" hidden="1" customHeight="1">
      <c r="A118" s="25">
        <f t="shared" si="1"/>
        <v>45713</v>
      </c>
      <c r="B118" s="100">
        <f t="array" ref="B118">IFNA(IFNA(INDEX('2025'!$A$1:$AAA$1000,
                      MATCH($A118,'2025'!$C$1:$C$1000,0), 
                      MATCH($B$1,'2025'!$A$1:$AAA$1,0)),
                INDEX('2024'!$A$1:$AAA$1000, 
                      MATCH($A118,'2024'!$C$1:$C$1000,0), 
                      MATCH($B$1,'2024'!$A$1:$AAA$1,0))),
)</f>
        <v>70</v>
      </c>
      <c r="C118" s="101">
        <f>$B118*'Points_%'!B118</f>
        <v>2.8</v>
      </c>
      <c r="D118" s="101">
        <f>$B118*'Points_%'!C118</f>
        <v>4.869565217</v>
      </c>
      <c r="E118" s="101"/>
      <c r="F118" s="101">
        <f>$B118*'Points_%'!D118</f>
        <v>4.869565217</v>
      </c>
      <c r="G118" s="101">
        <f>$B118*'Points_%'!E118</f>
        <v>4.869565217</v>
      </c>
      <c r="H118" s="101">
        <f>$B118*'Points_%'!F118</f>
        <v>11.36231884</v>
      </c>
      <c r="I118" s="101">
        <f>$B118*'Points_%'!G118</f>
        <v>9.739130435</v>
      </c>
      <c r="J118" s="101">
        <f>$B118*'Points_%'!H118</f>
        <v>0</v>
      </c>
      <c r="K118" s="101">
        <f>$B118*'Points_%'!I118</f>
        <v>0</v>
      </c>
      <c r="L118" s="101">
        <f>$B118*'Points_%'!J118</f>
        <v>0</v>
      </c>
      <c r="M118" s="101">
        <f>$B118*'Points_%'!K118</f>
        <v>0</v>
      </c>
      <c r="N118" s="101">
        <f>$B118*'Points_%'!L118</f>
        <v>7.304347826</v>
      </c>
      <c r="O118" s="101">
        <f>$B118*'Points_%'!M118</f>
        <v>0</v>
      </c>
      <c r="P118" s="101">
        <f>$B118*'Points_%'!N118</f>
        <v>11.36231884</v>
      </c>
      <c r="Q118" s="101">
        <f>$B118*'Points_%'!O118</f>
        <v>3.246376812</v>
      </c>
      <c r="R118" s="101">
        <f>$B118*'Points_%'!P118</f>
        <v>4.382608696</v>
      </c>
      <c r="S118" s="101">
        <f>$B118*'Points_%'!Q118</f>
        <v>3.246376812</v>
      </c>
      <c r="T118" s="101">
        <f>$B118*'Points_%'!R118</f>
        <v>0</v>
      </c>
      <c r="U118" s="101">
        <f>$B118*'Points_%'!S118</f>
        <v>1.947826087</v>
      </c>
      <c r="V118" s="101">
        <f>$B118*'Points_%'!T118</f>
        <v>0</v>
      </c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</row>
    <row r="119" ht="22.5" hidden="1" customHeight="1">
      <c r="A119" s="25">
        <f t="shared" si="1"/>
        <v>45714</v>
      </c>
      <c r="B119" s="100">
        <f t="array" ref="B119">IFNA(IFNA(INDEX('2025'!$A$1:$AAA$1000,
                      MATCH($A119,'2025'!$C$1:$C$1000,0), 
                      MATCH($B$1,'2025'!$A$1:$AAA$1,0)),
                INDEX('2024'!$A$1:$AAA$1000, 
                      MATCH($A119,'2024'!$C$1:$C$1000,0), 
                      MATCH($B$1,'2024'!$A$1:$AAA$1,0))),
)</f>
        <v>94</v>
      </c>
      <c r="C119" s="101">
        <f>$B119*'Points_%'!B119</f>
        <v>3.76</v>
      </c>
      <c r="D119" s="101">
        <f>$B119*'Points_%'!C119</f>
        <v>7.031688312</v>
      </c>
      <c r="E119" s="101"/>
      <c r="F119" s="101">
        <f>$B119*'Points_%'!D119</f>
        <v>0</v>
      </c>
      <c r="G119" s="101">
        <f>$B119*'Points_%'!E119</f>
        <v>7.031688312</v>
      </c>
      <c r="H119" s="101">
        <f>$B119*'Points_%'!F119</f>
        <v>16.40727273</v>
      </c>
      <c r="I119" s="101">
        <f>$B119*'Points_%'!G119</f>
        <v>14.06337662</v>
      </c>
      <c r="J119" s="101">
        <f>$B119*'Points_%'!H119</f>
        <v>0</v>
      </c>
      <c r="K119" s="101">
        <f>$B119*'Points_%'!I119</f>
        <v>0</v>
      </c>
      <c r="L119" s="101">
        <f>$B119*'Points_%'!J119</f>
        <v>2.812675325</v>
      </c>
      <c r="M119" s="101">
        <f>$B119*'Points_%'!K119</f>
        <v>0</v>
      </c>
      <c r="N119" s="101">
        <f>$B119*'Points_%'!L119</f>
        <v>10.54753247</v>
      </c>
      <c r="O119" s="101">
        <f>$B119*'Points_%'!M119</f>
        <v>0</v>
      </c>
      <c r="P119" s="101">
        <f>$B119*'Points_%'!N119</f>
        <v>16.40727273</v>
      </c>
      <c r="Q119" s="101">
        <f>$B119*'Points_%'!O119</f>
        <v>4.687792208</v>
      </c>
      <c r="R119" s="101">
        <f>$B119*'Points_%'!P119</f>
        <v>8.438025974</v>
      </c>
      <c r="S119" s="101">
        <f>$B119*'Points_%'!Q119</f>
        <v>0</v>
      </c>
      <c r="T119" s="101">
        <f>$B119*'Points_%'!R119</f>
        <v>0</v>
      </c>
      <c r="U119" s="101">
        <f>$B119*'Points_%'!S119</f>
        <v>2.812675325</v>
      </c>
      <c r="V119" s="101">
        <f>$B119*'Points_%'!T119</f>
        <v>0</v>
      </c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</row>
    <row r="120" ht="22.5" hidden="1" customHeight="1">
      <c r="A120" s="25">
        <f t="shared" si="1"/>
        <v>45715</v>
      </c>
      <c r="B120" s="100">
        <f t="array" ref="B120">IFNA(IFNA(INDEX('2025'!$A$1:$AAA$1000,
                      MATCH($A120,'2025'!$C$1:$C$1000,0), 
                      MATCH($B$1,'2025'!$A$1:$AAA$1,0)),
                INDEX('2024'!$A$1:$AAA$1000, 
                      MATCH($A120,'2024'!$C$1:$C$1000,0), 
                      MATCH($B$1,'2024'!$A$1:$AAA$1,0))),
)</f>
        <v>80</v>
      </c>
      <c r="C120" s="101">
        <f>$B120*'Points_%'!B120</f>
        <v>3.2</v>
      </c>
      <c r="D120" s="101">
        <f>$B120*'Points_%'!C120</f>
        <v>5.008695652</v>
      </c>
      <c r="E120" s="101"/>
      <c r="F120" s="101">
        <f>$B120*'Points_%'!D120</f>
        <v>5.008695652</v>
      </c>
      <c r="G120" s="101">
        <f>$B120*'Points_%'!E120</f>
        <v>5.008695652</v>
      </c>
      <c r="H120" s="101">
        <f>$B120*'Points_%'!F120</f>
        <v>11.68695652</v>
      </c>
      <c r="I120" s="101">
        <f>$B120*'Points_%'!G120</f>
        <v>10.0173913</v>
      </c>
      <c r="J120" s="101">
        <f>$B120*'Points_%'!H120</f>
        <v>6.67826087</v>
      </c>
      <c r="K120" s="101">
        <f>$B120*'Points_%'!I120</f>
        <v>0</v>
      </c>
      <c r="L120" s="101">
        <f>$B120*'Points_%'!J120</f>
        <v>1.00173913</v>
      </c>
      <c r="M120" s="101">
        <f>$B120*'Points_%'!K120</f>
        <v>0</v>
      </c>
      <c r="N120" s="101">
        <f>$B120*'Points_%'!L120</f>
        <v>6.010434783</v>
      </c>
      <c r="O120" s="101">
        <f>$B120*'Points_%'!M120</f>
        <v>0</v>
      </c>
      <c r="P120" s="101">
        <f>$B120*'Points_%'!N120</f>
        <v>11.68695652</v>
      </c>
      <c r="Q120" s="101">
        <f>$B120*'Points_%'!O120</f>
        <v>3.339130435</v>
      </c>
      <c r="R120" s="101">
        <f>$B120*'Points_%'!P120</f>
        <v>6.010434783</v>
      </c>
      <c r="S120" s="101">
        <f>$B120*'Points_%'!Q120</f>
        <v>3.339130435</v>
      </c>
      <c r="T120" s="101">
        <f>$B120*'Points_%'!R120</f>
        <v>0</v>
      </c>
      <c r="U120" s="101">
        <f>$B120*'Points_%'!S120</f>
        <v>2.003478261</v>
      </c>
      <c r="V120" s="101">
        <f>$B120*'Points_%'!T120</f>
        <v>0</v>
      </c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</row>
    <row r="121" ht="22.5" hidden="1" customHeight="1">
      <c r="A121" s="25">
        <f t="shared" si="1"/>
        <v>45716</v>
      </c>
      <c r="B121" s="100">
        <f t="array" ref="B121">IFNA(IFNA(INDEX('2025'!$A$1:$AAA$1000,
                      MATCH($A121,'2025'!$C$1:$C$1000,0), 
                      MATCH($B$1,'2025'!$A$1:$AAA$1,0)),
                INDEX('2024'!$A$1:$AAA$1000, 
                      MATCH($A121,'2024'!$C$1:$C$1000,0), 
                      MATCH($B$1,'2024'!$A$1:$AAA$1,0))),
)</f>
        <v>89</v>
      </c>
      <c r="C121" s="101">
        <f>$B121*'Points_%'!B121</f>
        <v>3.56</v>
      </c>
      <c r="D121" s="101">
        <f>$B121*'Points_%'!C121</f>
        <v>5.572173913</v>
      </c>
      <c r="E121" s="101"/>
      <c r="F121" s="101">
        <f>$B121*'Points_%'!D121</f>
        <v>5.572173913</v>
      </c>
      <c r="G121" s="101">
        <f>$B121*'Points_%'!E121</f>
        <v>5.572173913</v>
      </c>
      <c r="H121" s="101">
        <f>$B121*'Points_%'!F121</f>
        <v>13.00173913</v>
      </c>
      <c r="I121" s="101">
        <f>$B121*'Points_%'!G121</f>
        <v>11.14434783</v>
      </c>
      <c r="J121" s="101">
        <f>$B121*'Points_%'!H121</f>
        <v>7.429565217</v>
      </c>
      <c r="K121" s="101">
        <f>$B121*'Points_%'!I121</f>
        <v>0</v>
      </c>
      <c r="L121" s="101">
        <f>$B121*'Points_%'!J121</f>
        <v>1.114434783</v>
      </c>
      <c r="M121" s="101">
        <f>$B121*'Points_%'!K121</f>
        <v>0</v>
      </c>
      <c r="N121" s="101">
        <f>$B121*'Points_%'!L121</f>
        <v>6.686608696</v>
      </c>
      <c r="O121" s="101">
        <f>$B121*'Points_%'!M121</f>
        <v>0</v>
      </c>
      <c r="P121" s="101">
        <f>$B121*'Points_%'!N121</f>
        <v>13.00173913</v>
      </c>
      <c r="Q121" s="101">
        <f>$B121*'Points_%'!O121</f>
        <v>3.714782609</v>
      </c>
      <c r="R121" s="101">
        <f>$B121*'Points_%'!P121</f>
        <v>6.686608696</v>
      </c>
      <c r="S121" s="101">
        <f>$B121*'Points_%'!Q121</f>
        <v>3.714782609</v>
      </c>
      <c r="T121" s="101">
        <f>$B121*'Points_%'!R121</f>
        <v>0</v>
      </c>
      <c r="U121" s="101">
        <f>$B121*'Points_%'!S121</f>
        <v>2.228869565</v>
      </c>
      <c r="V121" s="101">
        <f>$B121*'Points_%'!T121</f>
        <v>0</v>
      </c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</row>
    <row r="122" ht="22.5" hidden="1" customHeight="1">
      <c r="A122" s="25">
        <f t="shared" si="1"/>
        <v>45717</v>
      </c>
      <c r="B122" s="100">
        <f t="array" ref="B122">IFNA(IFNA(INDEX('2025'!$A$1:$AAA$1000,
                      MATCH($A122,'2025'!$C$1:$C$1000,0), 
                      MATCH($B$1,'2025'!$A$1:$AAA$1,0)),
                INDEX('2024'!$A$1:$AAA$1000, 
                      MATCH($A122,'2024'!$C$1:$C$1000,0), 
                      MATCH($B$1,'2024'!$A$1:$AAA$1,0))),
)</f>
        <v>93</v>
      </c>
      <c r="C122" s="101">
        <f>$B122*'Points_%'!B122</f>
        <v>3.72</v>
      </c>
      <c r="D122" s="101">
        <f>$B122*'Points_%'!C122</f>
        <v>6.763636364</v>
      </c>
      <c r="E122" s="101"/>
      <c r="F122" s="101">
        <f>$B122*'Points_%'!D122</f>
        <v>6.763636364</v>
      </c>
      <c r="G122" s="101">
        <f>$B122*'Points_%'!E122</f>
        <v>6.763636364</v>
      </c>
      <c r="H122" s="101">
        <f>$B122*'Points_%'!F122</f>
        <v>15.78181818</v>
      </c>
      <c r="I122" s="101">
        <f>$B122*'Points_%'!G122</f>
        <v>13.52727273</v>
      </c>
      <c r="J122" s="101">
        <f>$B122*'Points_%'!H122</f>
        <v>9.018181818</v>
      </c>
      <c r="K122" s="101">
        <f>$B122*'Points_%'!I122</f>
        <v>0</v>
      </c>
      <c r="L122" s="101">
        <f>$B122*'Points_%'!J122</f>
        <v>0</v>
      </c>
      <c r="M122" s="101">
        <f>$B122*'Points_%'!K122</f>
        <v>0</v>
      </c>
      <c r="N122" s="101">
        <f>$B122*'Points_%'!L122</f>
        <v>8.116363636</v>
      </c>
      <c r="O122" s="101">
        <f>$B122*'Points_%'!M122</f>
        <v>0</v>
      </c>
      <c r="P122" s="101">
        <f>$B122*'Points_%'!N122</f>
        <v>15.78181818</v>
      </c>
      <c r="Q122" s="101">
        <f>$B122*'Points_%'!O122</f>
        <v>0</v>
      </c>
      <c r="R122" s="101">
        <f>$B122*'Points_%'!P122</f>
        <v>4.058181818</v>
      </c>
      <c r="S122" s="101">
        <f>$B122*'Points_%'!Q122</f>
        <v>0</v>
      </c>
      <c r="T122" s="101">
        <f>$B122*'Points_%'!R122</f>
        <v>0</v>
      </c>
      <c r="U122" s="101">
        <f>$B122*'Points_%'!S122</f>
        <v>2.705454545</v>
      </c>
      <c r="V122" s="101">
        <f>$B122*'Points_%'!T122</f>
        <v>0</v>
      </c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</row>
    <row r="123" ht="22.5" hidden="1" customHeight="1">
      <c r="A123" s="25">
        <f t="shared" si="1"/>
        <v>45718</v>
      </c>
      <c r="B123" s="100" t="str">
        <f t="array" ref="B123">IFNA(IFNA(INDEX('2025'!$A$1:$AAA$1000,
                      MATCH($A123,'2025'!$C$1:$C$1000,0), 
                      MATCH($B$1,'2025'!$A$1:$AAA$1,0)),
                INDEX('2024'!$A$1:$AAA$1000, 
                      MATCH($A123,'2024'!$C$1:$C$1000,0), 
                      MATCH($B$1,'2024'!$A$1:$AAA$1,0))),
)</f>
        <v/>
      </c>
      <c r="C123" s="101">
        <f>$B123*'Points_%'!B123</f>
        <v>0</v>
      </c>
      <c r="D123" s="101">
        <f>$B123*'Points_%'!C123</f>
        <v>0</v>
      </c>
      <c r="E123" s="101"/>
      <c r="F123" s="101">
        <f>$B123*'Points_%'!D123</f>
        <v>0</v>
      </c>
      <c r="G123" s="101">
        <f>$B123*'Points_%'!E123</f>
        <v>0</v>
      </c>
      <c r="H123" s="101">
        <f>$B123*'Points_%'!F123</f>
        <v>0</v>
      </c>
      <c r="I123" s="101">
        <f>$B123*'Points_%'!G123</f>
        <v>0</v>
      </c>
      <c r="J123" s="101">
        <f>$B123*'Points_%'!H123</f>
        <v>0</v>
      </c>
      <c r="K123" s="101">
        <f>$B123*'Points_%'!I123</f>
        <v>0</v>
      </c>
      <c r="L123" s="101">
        <f>$B123*'Points_%'!J123</f>
        <v>0</v>
      </c>
      <c r="M123" s="101">
        <f>$B123*'Points_%'!K123</f>
        <v>0</v>
      </c>
      <c r="N123" s="101">
        <f>$B123*'Points_%'!L123</f>
        <v>0</v>
      </c>
      <c r="O123" s="101">
        <f>$B123*'Points_%'!M123</f>
        <v>0</v>
      </c>
      <c r="P123" s="101">
        <f>$B123*'Points_%'!N123</f>
        <v>0</v>
      </c>
      <c r="Q123" s="101">
        <f>$B123*'Points_%'!O123</f>
        <v>0</v>
      </c>
      <c r="R123" s="101">
        <f>$B123*'Points_%'!P123</f>
        <v>0</v>
      </c>
      <c r="S123" s="101">
        <f>$B123*'Points_%'!Q123</f>
        <v>0</v>
      </c>
      <c r="T123" s="101">
        <f>$B123*'Points_%'!R123</f>
        <v>0</v>
      </c>
      <c r="U123" s="101">
        <f>$B123*'Points_%'!S123</f>
        <v>0</v>
      </c>
      <c r="V123" s="101">
        <f>$B123*'Points_%'!T123</f>
        <v>0</v>
      </c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</row>
    <row r="124" ht="22.5" hidden="1" customHeight="1">
      <c r="A124" s="25">
        <f t="shared" si="1"/>
        <v>45719</v>
      </c>
      <c r="B124" s="100" t="str">
        <f t="array" ref="B124">IFNA(IFNA(INDEX('2025'!$A$1:$AAA$1000,
                      MATCH($A124,'2025'!$C$1:$C$1000,0), 
                      MATCH($B$1,'2025'!$A$1:$AAA$1,0)),
                INDEX('2024'!$A$1:$AAA$1000, 
                      MATCH($A124,'2024'!$C$1:$C$1000,0), 
                      MATCH($B$1,'2024'!$A$1:$AAA$1,0))),
)</f>
        <v/>
      </c>
      <c r="C124" s="101">
        <f>$B124*'Points_%'!B124</f>
        <v>0</v>
      </c>
      <c r="D124" s="101">
        <f>$B124*'Points_%'!C124</f>
        <v>0</v>
      </c>
      <c r="E124" s="101"/>
      <c r="F124" s="101">
        <f>$B124*'Points_%'!D124</f>
        <v>0</v>
      </c>
      <c r="G124" s="101">
        <f>$B124*'Points_%'!E124</f>
        <v>0</v>
      </c>
      <c r="H124" s="101">
        <f>$B124*'Points_%'!F124</f>
        <v>0</v>
      </c>
      <c r="I124" s="101">
        <f>$B124*'Points_%'!G124</f>
        <v>0</v>
      </c>
      <c r="J124" s="101">
        <f>$B124*'Points_%'!H124</f>
        <v>0</v>
      </c>
      <c r="K124" s="101">
        <f>$B124*'Points_%'!I124</f>
        <v>0</v>
      </c>
      <c r="L124" s="101">
        <f>$B124*'Points_%'!J124</f>
        <v>0</v>
      </c>
      <c r="M124" s="101">
        <f>$B124*'Points_%'!K124</f>
        <v>0</v>
      </c>
      <c r="N124" s="101">
        <f>$B124*'Points_%'!L124</f>
        <v>0</v>
      </c>
      <c r="O124" s="101">
        <f>$B124*'Points_%'!M124</f>
        <v>0</v>
      </c>
      <c r="P124" s="101">
        <f>$B124*'Points_%'!N124</f>
        <v>0</v>
      </c>
      <c r="Q124" s="101">
        <f>$B124*'Points_%'!O124</f>
        <v>0</v>
      </c>
      <c r="R124" s="101">
        <f>$B124*'Points_%'!P124</f>
        <v>0</v>
      </c>
      <c r="S124" s="101">
        <f>$B124*'Points_%'!Q124</f>
        <v>0</v>
      </c>
      <c r="T124" s="101">
        <f>$B124*'Points_%'!R124</f>
        <v>0</v>
      </c>
      <c r="U124" s="101">
        <f>$B124*'Points_%'!S124</f>
        <v>0</v>
      </c>
      <c r="V124" s="101">
        <f>$B124*'Points_%'!T124</f>
        <v>0</v>
      </c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</row>
    <row r="125" ht="22.5" hidden="1" customHeight="1">
      <c r="A125" s="25">
        <f t="shared" si="1"/>
        <v>45720</v>
      </c>
      <c r="B125" s="100">
        <f t="array" ref="B125">IFNA(IFNA(INDEX('2025'!$A$1:$AAA$1000,
                      MATCH($A125,'2025'!$C$1:$C$1000,0), 
                      MATCH($B$1,'2025'!$A$1:$AAA$1,0)),
                INDEX('2024'!$A$1:$AAA$1000, 
                      MATCH($A125,'2024'!$C$1:$C$1000,0), 
                      MATCH($B$1,'2024'!$A$1:$AAA$1,0))),
)</f>
        <v>64</v>
      </c>
      <c r="C125" s="101">
        <f>$B125*'Points_%'!B125</f>
        <v>1.28</v>
      </c>
      <c r="D125" s="101">
        <f>$B125*'Points_%'!C125</f>
        <v>4.276363636</v>
      </c>
      <c r="E125" s="101"/>
      <c r="F125" s="101">
        <f>$B125*'Points_%'!D125</f>
        <v>4.276363636</v>
      </c>
      <c r="G125" s="101">
        <f>$B125*'Points_%'!E125</f>
        <v>4.276363636</v>
      </c>
      <c r="H125" s="101">
        <f>$B125*'Points_%'!F125</f>
        <v>9.978181818</v>
      </c>
      <c r="I125" s="101">
        <f>$B125*'Points_%'!G125</f>
        <v>8.552727273</v>
      </c>
      <c r="J125" s="101">
        <f>$B125*'Points_%'!H125</f>
        <v>5.701818182</v>
      </c>
      <c r="K125" s="101">
        <f>$B125*'Points_%'!I125</f>
        <v>0</v>
      </c>
      <c r="L125" s="101">
        <f>$B125*'Points_%'!J125</f>
        <v>0.8552727273</v>
      </c>
      <c r="M125" s="101">
        <f>$B125*'Points_%'!K125</f>
        <v>0</v>
      </c>
      <c r="N125" s="101">
        <f>$B125*'Points_%'!L125</f>
        <v>5.131636364</v>
      </c>
      <c r="O125" s="101">
        <f>$B125*'Points_%'!M125</f>
        <v>0</v>
      </c>
      <c r="P125" s="101">
        <f>$B125*'Points_%'!N125</f>
        <v>9.978181818</v>
      </c>
      <c r="Q125" s="101">
        <f>$B125*'Points_%'!O125</f>
        <v>0</v>
      </c>
      <c r="R125" s="101">
        <f>$B125*'Points_%'!P125</f>
        <v>5.131636364</v>
      </c>
      <c r="S125" s="101">
        <f>$B125*'Points_%'!Q125</f>
        <v>2.850909091</v>
      </c>
      <c r="T125" s="101">
        <f>$B125*'Points_%'!R125</f>
        <v>0</v>
      </c>
      <c r="U125" s="101">
        <f>$B125*'Points_%'!S125</f>
        <v>1.710545455</v>
      </c>
      <c r="V125" s="101">
        <f>$B125*'Points_%'!T125</f>
        <v>0</v>
      </c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</row>
    <row r="126" ht="22.5" hidden="1" customHeight="1">
      <c r="A126" s="25">
        <f t="shared" si="1"/>
        <v>45721</v>
      </c>
      <c r="B126" s="100">
        <f t="array" ref="B126">IFNA(IFNA(INDEX('2025'!$A$1:$AAA$1000,
                      MATCH($A126,'2025'!$C$1:$C$1000,0), 
                      MATCH($B$1,'2025'!$A$1:$AAA$1,0)),
                INDEX('2024'!$A$1:$AAA$1000, 
                      MATCH($A126,'2024'!$C$1:$C$1000,0), 
                      MATCH($B$1,'2024'!$A$1:$AAA$1,0))),
)</f>
        <v>64</v>
      </c>
      <c r="C126" s="101">
        <f>$B126*'Points_%'!B126</f>
        <v>1.28</v>
      </c>
      <c r="D126" s="101">
        <f>$B126*'Points_%'!C126</f>
        <v>4.727638191</v>
      </c>
      <c r="E126" s="101"/>
      <c r="F126" s="101">
        <f>$B126*'Points_%'!D126</f>
        <v>4.727638191</v>
      </c>
      <c r="G126" s="101">
        <f>$B126*'Points_%'!E126</f>
        <v>4.727638191</v>
      </c>
      <c r="H126" s="101">
        <f>$B126*'Points_%'!F126</f>
        <v>11.03115578</v>
      </c>
      <c r="I126" s="101">
        <f>$B126*'Points_%'!G126</f>
        <v>9.455276382</v>
      </c>
      <c r="J126" s="101">
        <f>$B126*'Points_%'!H126</f>
        <v>6.303517588</v>
      </c>
      <c r="K126" s="101">
        <f>$B126*'Points_%'!I126</f>
        <v>0</v>
      </c>
      <c r="L126" s="101">
        <f>$B126*'Points_%'!J126</f>
        <v>0</v>
      </c>
      <c r="M126" s="101">
        <f>$B126*'Points_%'!K126</f>
        <v>0</v>
      </c>
      <c r="N126" s="101">
        <f>$B126*'Points_%'!L126</f>
        <v>0</v>
      </c>
      <c r="O126" s="101">
        <f>$B126*'Points_%'!M126</f>
        <v>0</v>
      </c>
      <c r="P126" s="101">
        <f>$B126*'Points_%'!N126</f>
        <v>11.03115578</v>
      </c>
      <c r="Q126" s="101">
        <f>$B126*'Points_%'!O126</f>
        <v>0</v>
      </c>
      <c r="R126" s="101">
        <f>$B126*'Points_%'!P126</f>
        <v>5.673165829</v>
      </c>
      <c r="S126" s="101">
        <f>$B126*'Points_%'!Q126</f>
        <v>3.151758794</v>
      </c>
      <c r="T126" s="101">
        <f>$B126*'Points_%'!R126</f>
        <v>0</v>
      </c>
      <c r="U126" s="101">
        <f>$B126*'Points_%'!S126</f>
        <v>1.891055276</v>
      </c>
      <c r="V126" s="101">
        <f>$B126*'Points_%'!T126</f>
        <v>0</v>
      </c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</row>
    <row r="127" ht="22.5" hidden="1" customHeight="1">
      <c r="A127" s="25">
        <f t="shared" si="1"/>
        <v>45722</v>
      </c>
      <c r="B127" s="100">
        <f t="array" ref="B127">IFNA(IFNA(INDEX('2025'!$A$1:$AAA$1000,
                      MATCH($A127,'2025'!$C$1:$C$1000,0), 
                      MATCH($B$1,'2025'!$A$1:$AAA$1,0)),
                INDEX('2024'!$A$1:$AAA$1000, 
                      MATCH($A127,'2024'!$C$1:$C$1000,0), 
                      MATCH($B$1,'2024'!$A$1:$AAA$1,0))),
)</f>
        <v>78</v>
      </c>
      <c r="C127" s="101">
        <f>$B127*'Points_%'!B127</f>
        <v>1.56</v>
      </c>
      <c r="D127" s="101">
        <f>$B127*'Points_%'!C127</f>
        <v>5.283870968</v>
      </c>
      <c r="E127" s="101"/>
      <c r="F127" s="101">
        <f>$B127*'Points_%'!D127</f>
        <v>5.283870968</v>
      </c>
      <c r="G127" s="101">
        <f>$B127*'Points_%'!E127</f>
        <v>5.283870968</v>
      </c>
      <c r="H127" s="101">
        <f>$B127*'Points_%'!F127</f>
        <v>12.32903226</v>
      </c>
      <c r="I127" s="101">
        <f>$B127*'Points_%'!G127</f>
        <v>10.56774194</v>
      </c>
      <c r="J127" s="101">
        <f>$B127*'Points_%'!H127</f>
        <v>7.04516129</v>
      </c>
      <c r="K127" s="101">
        <f>$B127*'Points_%'!I127</f>
        <v>0</v>
      </c>
      <c r="L127" s="101">
        <f>$B127*'Points_%'!J127</f>
        <v>0</v>
      </c>
      <c r="M127" s="101">
        <f>$B127*'Points_%'!K127</f>
        <v>0</v>
      </c>
      <c r="N127" s="101">
        <f>$B127*'Points_%'!L127</f>
        <v>6.340645161</v>
      </c>
      <c r="O127" s="101">
        <f>$B127*'Points_%'!M127</f>
        <v>0</v>
      </c>
      <c r="P127" s="101">
        <f>$B127*'Points_%'!N127</f>
        <v>12.32903226</v>
      </c>
      <c r="Q127" s="101">
        <f>$B127*'Points_%'!O127</f>
        <v>0</v>
      </c>
      <c r="R127" s="101">
        <f>$B127*'Points_%'!P127</f>
        <v>6.340645161</v>
      </c>
      <c r="S127" s="101">
        <f>$B127*'Points_%'!Q127</f>
        <v>3.522580645</v>
      </c>
      <c r="T127" s="101">
        <f>$B127*'Points_%'!R127</f>
        <v>0</v>
      </c>
      <c r="U127" s="101">
        <f>$B127*'Points_%'!S127</f>
        <v>2.113548387</v>
      </c>
      <c r="V127" s="101">
        <f>$B127*'Points_%'!T127</f>
        <v>0</v>
      </c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</row>
    <row r="128" ht="22.5" hidden="1" customHeight="1">
      <c r="A128" s="25">
        <f t="shared" si="1"/>
        <v>45723</v>
      </c>
      <c r="B128" s="100">
        <f t="array" ref="B128">IFNA(IFNA(INDEX('2025'!$A$1:$AAA$1000,
                      MATCH($A128,'2025'!$C$1:$C$1000,0), 
                      MATCH($B$1,'2025'!$A$1:$AAA$1,0)),
                INDEX('2024'!$A$1:$AAA$1000, 
                      MATCH($A128,'2024'!$C$1:$C$1000,0), 
                      MATCH($B$1,'2024'!$A$1:$AAA$1,0))),
)</f>
        <v>86</v>
      </c>
      <c r="C128" s="101">
        <f>$B128*'Points_%'!B128</f>
        <v>1.72</v>
      </c>
      <c r="D128" s="101">
        <f>$B128*'Points_%'!C128</f>
        <v>6.273945409</v>
      </c>
      <c r="E128" s="101"/>
      <c r="F128" s="101">
        <f>$B128*'Points_%'!D128</f>
        <v>6.273945409</v>
      </c>
      <c r="G128" s="101">
        <f>$B128*'Points_%'!E128</f>
        <v>6.273945409</v>
      </c>
      <c r="H128" s="101">
        <f>$B128*'Points_%'!F128</f>
        <v>14.63920596</v>
      </c>
      <c r="I128" s="101">
        <f>$B128*'Points_%'!G128</f>
        <v>12.54789082</v>
      </c>
      <c r="J128" s="101">
        <f>$B128*'Points_%'!H128</f>
        <v>0</v>
      </c>
      <c r="K128" s="101">
        <f>$B128*'Points_%'!I128</f>
        <v>0</v>
      </c>
      <c r="L128" s="101">
        <f>$B128*'Points_%'!J128</f>
        <v>0</v>
      </c>
      <c r="M128" s="101">
        <f>$B128*'Points_%'!K128</f>
        <v>0</v>
      </c>
      <c r="N128" s="101">
        <f>$B128*'Points_%'!L128</f>
        <v>9.410918114</v>
      </c>
      <c r="O128" s="101">
        <f>$B128*'Points_%'!M128</f>
        <v>0</v>
      </c>
      <c r="P128" s="101">
        <f>$B128*'Points_%'!N128</f>
        <v>14.63920596</v>
      </c>
      <c r="Q128" s="101">
        <f>$B128*'Points_%'!O128</f>
        <v>0</v>
      </c>
      <c r="R128" s="101">
        <f>$B128*'Points_%'!P128</f>
        <v>7.528734491</v>
      </c>
      <c r="S128" s="101">
        <f>$B128*'Points_%'!Q128</f>
        <v>4.182630273</v>
      </c>
      <c r="T128" s="101">
        <f>$B128*'Points_%'!R128</f>
        <v>0</v>
      </c>
      <c r="U128" s="101">
        <f>$B128*'Points_%'!S128</f>
        <v>2.509578164</v>
      </c>
      <c r="V128" s="101">
        <f>$B128*'Points_%'!T128</f>
        <v>0</v>
      </c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</row>
    <row r="129" ht="22.5" hidden="1" customHeight="1">
      <c r="A129" s="25">
        <f t="shared" si="1"/>
        <v>45724</v>
      </c>
      <c r="B129" s="100">
        <f t="array" ref="B129">IFNA(IFNA(INDEX('2025'!$A$1:$AAA$1000,
                      MATCH($A129,'2025'!$C$1:$C$1000,0), 
                      MATCH($B$1,'2025'!$A$1:$AAA$1,0)),
                INDEX('2024'!$A$1:$AAA$1000, 
                      MATCH($A129,'2024'!$C$1:$C$1000,0), 
                      MATCH($B$1,'2024'!$A$1:$AAA$1,0))),
)</f>
        <v>77</v>
      </c>
      <c r="C129" s="101">
        <f>$B129*'Points_%'!B129</f>
        <v>1.54</v>
      </c>
      <c r="D129" s="101">
        <f>$B129*'Points_%'!C129</f>
        <v>5.716666667</v>
      </c>
      <c r="E129" s="101"/>
      <c r="F129" s="101">
        <f>$B129*'Points_%'!D129</f>
        <v>5.716666667</v>
      </c>
      <c r="G129" s="101">
        <f>$B129*'Points_%'!E129</f>
        <v>5.716666667</v>
      </c>
      <c r="H129" s="101">
        <f>$B129*'Points_%'!F129</f>
        <v>13.33888889</v>
      </c>
      <c r="I129" s="101">
        <f>$B129*'Points_%'!G129</f>
        <v>11.43333333</v>
      </c>
      <c r="J129" s="101">
        <f>$B129*'Points_%'!H129</f>
        <v>7.622222222</v>
      </c>
      <c r="K129" s="101">
        <f>$B129*'Points_%'!I129</f>
        <v>0</v>
      </c>
      <c r="L129" s="101">
        <f>$B129*'Points_%'!J129</f>
        <v>0</v>
      </c>
      <c r="M129" s="101">
        <f>$B129*'Points_%'!K129</f>
        <v>0</v>
      </c>
      <c r="N129" s="101">
        <f>$B129*'Points_%'!L129</f>
        <v>6.86</v>
      </c>
      <c r="O129" s="101">
        <f>$B129*'Points_%'!M129</f>
        <v>0</v>
      </c>
      <c r="P129" s="101">
        <f>$B129*'Points_%'!N129</f>
        <v>13.33888889</v>
      </c>
      <c r="Q129" s="101">
        <f>$B129*'Points_%'!O129</f>
        <v>0</v>
      </c>
      <c r="R129" s="101">
        <f>$B129*'Points_%'!P129</f>
        <v>3.43</v>
      </c>
      <c r="S129" s="101">
        <f>$B129*'Points_%'!Q129</f>
        <v>0</v>
      </c>
      <c r="T129" s="101">
        <f>$B129*'Points_%'!R129</f>
        <v>0</v>
      </c>
      <c r="U129" s="101">
        <f>$B129*'Points_%'!S129</f>
        <v>2.286666667</v>
      </c>
      <c r="V129" s="101">
        <f>$B129*'Points_%'!T129</f>
        <v>0</v>
      </c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</row>
    <row r="130" ht="22.5" hidden="1" customHeight="1">
      <c r="A130" s="25">
        <f t="shared" si="1"/>
        <v>45725</v>
      </c>
      <c r="B130" s="100">
        <f t="array" ref="B130">IFNA(IFNA(INDEX('2025'!$A$1:$AAA$1000,
                      MATCH($A130,'2025'!$C$1:$C$1000,0), 
                      MATCH($B$1,'2025'!$A$1:$AAA$1,0)),
                INDEX('2024'!$A$1:$AAA$1000, 
                      MATCH($A130,'2024'!$C$1:$C$1000,0), 
                      MATCH($B$1,'2024'!$A$1:$AAA$1,0))),
)</f>
        <v>95</v>
      </c>
      <c r="C130" s="101">
        <f>$B130*'Points_%'!B130</f>
        <v>1.9</v>
      </c>
      <c r="D130" s="101">
        <f>$B130*'Points_%'!C130</f>
        <v>6.879310345</v>
      </c>
      <c r="E130" s="101"/>
      <c r="F130" s="101">
        <f>$B130*'Points_%'!D130</f>
        <v>6.879310345</v>
      </c>
      <c r="G130" s="101">
        <f>$B130*'Points_%'!E130</f>
        <v>6.879310345</v>
      </c>
      <c r="H130" s="101">
        <f>$B130*'Points_%'!F130</f>
        <v>16.05172414</v>
      </c>
      <c r="I130" s="101">
        <f>$B130*'Points_%'!G130</f>
        <v>13.75862069</v>
      </c>
      <c r="J130" s="101">
        <f>$B130*'Points_%'!H130</f>
        <v>9.172413793</v>
      </c>
      <c r="K130" s="101">
        <f>$B130*'Points_%'!I130</f>
        <v>0</v>
      </c>
      <c r="L130" s="101">
        <f>$B130*'Points_%'!J130</f>
        <v>0</v>
      </c>
      <c r="M130" s="101">
        <f>$B130*'Points_%'!K130</f>
        <v>0</v>
      </c>
      <c r="N130" s="101">
        <f>$B130*'Points_%'!L130</f>
        <v>8.255172414</v>
      </c>
      <c r="O130" s="101">
        <f>$B130*'Points_%'!M130</f>
        <v>0</v>
      </c>
      <c r="P130" s="101">
        <f>$B130*'Points_%'!N130</f>
        <v>0</v>
      </c>
      <c r="Q130" s="101">
        <f>$B130*'Points_%'!O130</f>
        <v>13.75862069</v>
      </c>
      <c r="R130" s="101">
        <f>$B130*'Points_%'!P130</f>
        <v>4.127586207</v>
      </c>
      <c r="S130" s="101">
        <f>$B130*'Points_%'!Q130</f>
        <v>4.586206897</v>
      </c>
      <c r="T130" s="101">
        <f>$B130*'Points_%'!R130</f>
        <v>0</v>
      </c>
      <c r="U130" s="101">
        <f>$B130*'Points_%'!S130</f>
        <v>2.751724138</v>
      </c>
      <c r="V130" s="101">
        <f>$B130*'Points_%'!T130</f>
        <v>0</v>
      </c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</row>
    <row r="131" ht="22.5" hidden="1" customHeight="1">
      <c r="A131" s="25">
        <f t="shared" si="1"/>
        <v>45726</v>
      </c>
      <c r="B131" s="100" t="str">
        <f t="array" ref="B131">IFNA(IFNA(INDEX('2025'!$A$1:$AAA$1000,
                      MATCH($A131,'2025'!$C$1:$C$1000,0), 
                      MATCH($B$1,'2025'!$A$1:$AAA$1,0)),
                INDEX('2024'!$A$1:$AAA$1000, 
                      MATCH($A131,'2024'!$C$1:$C$1000,0), 
                      MATCH($B$1,'2024'!$A$1:$AAA$1,0))),
)</f>
        <v/>
      </c>
      <c r="C131" s="101">
        <f>$B131*'Points_%'!B131</f>
        <v>0</v>
      </c>
      <c r="D131" s="101">
        <f>$B131*'Points_%'!C131</f>
        <v>0</v>
      </c>
      <c r="E131" s="101"/>
      <c r="F131" s="101">
        <f>$B131*'Points_%'!D131</f>
        <v>0</v>
      </c>
      <c r="G131" s="101">
        <f>$B131*'Points_%'!E131</f>
        <v>0</v>
      </c>
      <c r="H131" s="101">
        <f>$B131*'Points_%'!F131</f>
        <v>0</v>
      </c>
      <c r="I131" s="101">
        <f>$B131*'Points_%'!G131</f>
        <v>0</v>
      </c>
      <c r="J131" s="101">
        <f>$B131*'Points_%'!H131</f>
        <v>0</v>
      </c>
      <c r="K131" s="101">
        <f>$B131*'Points_%'!I131</f>
        <v>0</v>
      </c>
      <c r="L131" s="101">
        <f>$B131*'Points_%'!J131</f>
        <v>0</v>
      </c>
      <c r="M131" s="101">
        <f>$B131*'Points_%'!K131</f>
        <v>0</v>
      </c>
      <c r="N131" s="101">
        <f>$B131*'Points_%'!L131</f>
        <v>0</v>
      </c>
      <c r="O131" s="101">
        <f>$B131*'Points_%'!M131</f>
        <v>0</v>
      </c>
      <c r="P131" s="101">
        <f>$B131*'Points_%'!N131</f>
        <v>0</v>
      </c>
      <c r="Q131" s="101">
        <f>$B131*'Points_%'!O131</f>
        <v>0</v>
      </c>
      <c r="R131" s="101">
        <f>$B131*'Points_%'!P131</f>
        <v>0</v>
      </c>
      <c r="S131" s="101">
        <f>$B131*'Points_%'!Q131</f>
        <v>0</v>
      </c>
      <c r="T131" s="101">
        <f>$B131*'Points_%'!R131</f>
        <v>0</v>
      </c>
      <c r="U131" s="101">
        <f>$B131*'Points_%'!S131</f>
        <v>0</v>
      </c>
      <c r="V131" s="101">
        <f>$B131*'Points_%'!T131</f>
        <v>0</v>
      </c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</row>
    <row r="132" ht="22.5" hidden="1" customHeight="1">
      <c r="A132" s="25">
        <f t="shared" si="1"/>
        <v>45727</v>
      </c>
      <c r="B132" s="100">
        <f t="array" ref="B132">IFNA(IFNA(INDEX('2025'!$A$1:$AAA$1000,
                      MATCH($A132,'2025'!$C$1:$C$1000,0), 
                      MATCH($B$1,'2025'!$A$1:$AAA$1,0)),
                INDEX('2024'!$A$1:$AAA$1000, 
                      MATCH($A132,'2024'!$C$1:$C$1000,0), 
                      MATCH($B$1,'2024'!$A$1:$AAA$1,0))),
)</f>
        <v>72</v>
      </c>
      <c r="C132" s="101">
        <f>$B132*'Points_%'!B132</f>
        <v>2.88</v>
      </c>
      <c r="D132" s="101">
        <f>$B132*'Points_%'!C132</f>
        <v>5.158208955</v>
      </c>
      <c r="E132" s="101"/>
      <c r="F132" s="101">
        <f>$B132*'Points_%'!D132</f>
        <v>5.158208955</v>
      </c>
      <c r="G132" s="101">
        <f>$B132*'Points_%'!E132</f>
        <v>5.158208955</v>
      </c>
      <c r="H132" s="101">
        <f>$B132*'Points_%'!F132</f>
        <v>12.0358209</v>
      </c>
      <c r="I132" s="101">
        <f>$B132*'Points_%'!G132</f>
        <v>10.31641791</v>
      </c>
      <c r="J132" s="101">
        <f>$B132*'Points_%'!H132</f>
        <v>6.87761194</v>
      </c>
      <c r="K132" s="101">
        <f>$B132*'Points_%'!I132</f>
        <v>0</v>
      </c>
      <c r="L132" s="101">
        <f>$B132*'Points_%'!J132</f>
        <v>0</v>
      </c>
      <c r="M132" s="101">
        <f>$B132*'Points_%'!K132</f>
        <v>0</v>
      </c>
      <c r="N132" s="101">
        <f>$B132*'Points_%'!L132</f>
        <v>6.189850746</v>
      </c>
      <c r="O132" s="101">
        <f>$B132*'Points_%'!M132</f>
        <v>0</v>
      </c>
      <c r="P132" s="101">
        <f>$B132*'Points_%'!N132</f>
        <v>12.0358209</v>
      </c>
      <c r="Q132" s="101">
        <f>$B132*'Points_%'!O132</f>
        <v>1.719402985</v>
      </c>
      <c r="R132" s="101">
        <f>$B132*'Points_%'!P132</f>
        <v>0</v>
      </c>
      <c r="S132" s="101">
        <f>$B132*'Points_%'!Q132</f>
        <v>3.43880597</v>
      </c>
      <c r="T132" s="101">
        <f>$B132*'Points_%'!R132</f>
        <v>0</v>
      </c>
      <c r="U132" s="101">
        <f>$B132*'Points_%'!S132</f>
        <v>1.031641791</v>
      </c>
      <c r="V132" s="101">
        <f>$B132*'Points_%'!T132</f>
        <v>0</v>
      </c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</row>
    <row r="133" ht="22.5" hidden="1" customHeight="1">
      <c r="A133" s="25">
        <f t="shared" si="1"/>
        <v>45728</v>
      </c>
      <c r="B133" s="100">
        <f t="array" ref="B133">IFNA(IFNA(INDEX('2025'!$A$1:$AAA$1000,
                      MATCH($A133,'2025'!$C$1:$C$1000,0), 
                      MATCH($B$1,'2025'!$A$1:$AAA$1,0)),
                INDEX('2024'!$A$1:$AAA$1000, 
                      MATCH($A133,'2024'!$C$1:$C$1000,0), 
                      MATCH($B$1,'2024'!$A$1:$AAA$1,0))),
)</f>
        <v>91</v>
      </c>
      <c r="C133" s="101">
        <f>$B133*'Points_%'!B133</f>
        <v>3.64</v>
      </c>
      <c r="D133" s="101">
        <f>$B133*'Points_%'!C133</f>
        <v>6.65177665</v>
      </c>
      <c r="E133" s="101"/>
      <c r="F133" s="101">
        <f>$B133*'Points_%'!D133</f>
        <v>0</v>
      </c>
      <c r="G133" s="101">
        <f>$B133*'Points_%'!E133</f>
        <v>6.65177665</v>
      </c>
      <c r="H133" s="101">
        <f>$B133*'Points_%'!F133</f>
        <v>15.52081218</v>
      </c>
      <c r="I133" s="101">
        <f>$B133*'Points_%'!G133</f>
        <v>13.3035533</v>
      </c>
      <c r="J133" s="101">
        <f>$B133*'Points_%'!H133</f>
        <v>8.869035533</v>
      </c>
      <c r="K133" s="101">
        <f>$B133*'Points_%'!I133</f>
        <v>0</v>
      </c>
      <c r="L133" s="101">
        <f>$B133*'Points_%'!J133</f>
        <v>0</v>
      </c>
      <c r="M133" s="101">
        <f>$B133*'Points_%'!K133</f>
        <v>0</v>
      </c>
      <c r="N133" s="101">
        <f>$B133*'Points_%'!L133</f>
        <v>7.98213198</v>
      </c>
      <c r="O133" s="101">
        <f>$B133*'Points_%'!M133</f>
        <v>0</v>
      </c>
      <c r="P133" s="101">
        <f>$B133*'Points_%'!N133</f>
        <v>15.52081218</v>
      </c>
      <c r="Q133" s="101">
        <f>$B133*'Points_%'!O133</f>
        <v>4.434517766</v>
      </c>
      <c r="R133" s="101">
        <f>$B133*'Points_%'!P133</f>
        <v>3.99106599</v>
      </c>
      <c r="S133" s="101">
        <f>$B133*'Points_%'!Q133</f>
        <v>4.434517766</v>
      </c>
      <c r="T133" s="101">
        <f>$B133*'Points_%'!R133</f>
        <v>0</v>
      </c>
      <c r="U133" s="101">
        <f>$B133*'Points_%'!S133</f>
        <v>0</v>
      </c>
      <c r="V133" s="101">
        <f>$B133*'Points_%'!T133</f>
        <v>0</v>
      </c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</row>
    <row r="134" ht="22.5" hidden="1" customHeight="1">
      <c r="A134" s="25">
        <f t="shared" si="1"/>
        <v>45729</v>
      </c>
      <c r="B134" s="100">
        <f t="array" ref="B134">IFNA(IFNA(INDEX('2025'!$A$1:$AAA$1000,
                      MATCH($A134,'2025'!$C$1:$C$1000,0), 
                      MATCH($B$1,'2025'!$A$1:$AAA$1,0)),
                INDEX('2024'!$A$1:$AAA$1000, 
                      MATCH($A134,'2024'!$C$1:$C$1000,0), 
                      MATCH($B$1,'2024'!$A$1:$AAA$1,0))),
)</f>
        <v>88</v>
      </c>
      <c r="C134" s="101">
        <f>$B134*'Points_%'!B134</f>
        <v>3.52</v>
      </c>
      <c r="D134" s="101">
        <f>$B134*'Points_%'!C134</f>
        <v>6.416202532</v>
      </c>
      <c r="E134" s="101"/>
      <c r="F134" s="101">
        <f>$B134*'Points_%'!D134</f>
        <v>6.416202532</v>
      </c>
      <c r="G134" s="101">
        <f>$B134*'Points_%'!E134</f>
        <v>7.699443038</v>
      </c>
      <c r="H134" s="101">
        <f>$B134*'Points_%'!F134</f>
        <v>14.97113924</v>
      </c>
      <c r="I134" s="101">
        <f>$B134*'Points_%'!G134</f>
        <v>12.83240506</v>
      </c>
      <c r="J134" s="101">
        <f>$B134*'Points_%'!H134</f>
        <v>0</v>
      </c>
      <c r="K134" s="101">
        <f>$B134*'Points_%'!I134</f>
        <v>0</v>
      </c>
      <c r="L134" s="101">
        <f>$B134*'Points_%'!J134</f>
        <v>1.283240506</v>
      </c>
      <c r="M134" s="101">
        <f>$B134*'Points_%'!K134</f>
        <v>0</v>
      </c>
      <c r="N134" s="101">
        <f>$B134*'Points_%'!L134</f>
        <v>9.624303797</v>
      </c>
      <c r="O134" s="101">
        <f>$B134*'Points_%'!M134</f>
        <v>0</v>
      </c>
      <c r="P134" s="101">
        <f>$B134*'Points_%'!N134</f>
        <v>14.97113924</v>
      </c>
      <c r="Q134" s="101">
        <f>$B134*'Points_%'!O134</f>
        <v>2.138734177</v>
      </c>
      <c r="R134" s="101">
        <f>$B134*'Points_%'!P134</f>
        <v>3.849721519</v>
      </c>
      <c r="S134" s="101">
        <f>$B134*'Points_%'!Q134</f>
        <v>4.277468354</v>
      </c>
      <c r="T134" s="101">
        <f>$B134*'Points_%'!R134</f>
        <v>0</v>
      </c>
      <c r="U134" s="101">
        <f>$B134*'Points_%'!S134</f>
        <v>0</v>
      </c>
      <c r="V134" s="101">
        <f>$B134*'Points_%'!T134</f>
        <v>0</v>
      </c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</row>
    <row r="135" ht="22.5" hidden="1" customHeight="1">
      <c r="A135" s="25">
        <f t="shared" si="1"/>
        <v>45730</v>
      </c>
      <c r="B135" s="100">
        <f t="array" ref="B135">IFNA(IFNA(INDEX('2025'!$A$1:$AAA$1000,
                      MATCH($A135,'2025'!$C$1:$C$1000,0), 
                      MATCH($B$1,'2025'!$A$1:$AAA$1,0)),
                INDEX('2024'!$A$1:$AAA$1000, 
                      MATCH($A135,'2024'!$C$1:$C$1000,0), 
                      MATCH($B$1,'2024'!$A$1:$AAA$1,0))),
)</f>
        <v>86</v>
      </c>
      <c r="C135" s="101">
        <f>$B135*'Points_%'!B135</f>
        <v>3.44</v>
      </c>
      <c r="D135" s="101">
        <f>$B135*'Points_%'!C135</f>
        <v>5.706912442</v>
      </c>
      <c r="E135" s="101"/>
      <c r="F135" s="101">
        <f>$B135*'Points_%'!D135</f>
        <v>5.706912442</v>
      </c>
      <c r="G135" s="101">
        <f>$B135*'Points_%'!E135</f>
        <v>6.848294931</v>
      </c>
      <c r="H135" s="101">
        <f>$B135*'Points_%'!F135</f>
        <v>13.31612903</v>
      </c>
      <c r="I135" s="101">
        <f>$B135*'Points_%'!G135</f>
        <v>11.41382488</v>
      </c>
      <c r="J135" s="101">
        <f>$B135*'Points_%'!H135</f>
        <v>7.60921659</v>
      </c>
      <c r="K135" s="101">
        <f>$B135*'Points_%'!I135</f>
        <v>0</v>
      </c>
      <c r="L135" s="101">
        <f>$B135*'Points_%'!J135</f>
        <v>0</v>
      </c>
      <c r="M135" s="101">
        <f>$B135*'Points_%'!K135</f>
        <v>0</v>
      </c>
      <c r="N135" s="101">
        <f>$B135*'Points_%'!L135</f>
        <v>7.60921659</v>
      </c>
      <c r="O135" s="101">
        <f>$B135*'Points_%'!M135</f>
        <v>0</v>
      </c>
      <c r="P135" s="101">
        <f>$B135*'Points_%'!N135</f>
        <v>13.31612903</v>
      </c>
      <c r="Q135" s="101">
        <f>$B135*'Points_%'!O135</f>
        <v>3.804608295</v>
      </c>
      <c r="R135" s="101">
        <f>$B135*'Points_%'!P135</f>
        <v>3.424147465</v>
      </c>
      <c r="S135" s="101">
        <f>$B135*'Points_%'!Q135</f>
        <v>3.804608295</v>
      </c>
      <c r="T135" s="101">
        <f>$B135*'Points_%'!R135</f>
        <v>0</v>
      </c>
      <c r="U135" s="101">
        <f>$B135*'Points_%'!S135</f>
        <v>0</v>
      </c>
      <c r="V135" s="101">
        <f>$B135*'Points_%'!T135</f>
        <v>0</v>
      </c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</row>
    <row r="136" ht="22.5" hidden="1" customHeight="1">
      <c r="A136" s="25">
        <f t="shared" si="1"/>
        <v>45731</v>
      </c>
      <c r="B136" s="100">
        <f t="array" ref="B136">IFNA(IFNA(INDEX('2025'!$A$1:$AAA$1000,
                      MATCH($A136,'2025'!$C$1:$C$1000,0), 
                      MATCH($B$1,'2025'!$A$1:$AAA$1,0)),
                INDEX('2024'!$A$1:$AAA$1000, 
                      MATCH($A136,'2024'!$C$1:$C$1000,0), 
                      MATCH($B$1,'2024'!$A$1:$AAA$1,0))),
)</f>
        <v>78</v>
      </c>
      <c r="C136" s="101">
        <f>$B136*'Points_%'!B136</f>
        <v>3.12</v>
      </c>
      <c r="D136" s="101">
        <f>$B136*'Points_%'!C136</f>
        <v>5.76</v>
      </c>
      <c r="E136" s="101"/>
      <c r="F136" s="101">
        <f>$B136*'Points_%'!D136</f>
        <v>5.76</v>
      </c>
      <c r="G136" s="101">
        <f>$B136*'Points_%'!E136</f>
        <v>6.912</v>
      </c>
      <c r="H136" s="101">
        <f>$B136*'Points_%'!F136</f>
        <v>13.44</v>
      </c>
      <c r="I136" s="101">
        <f>$B136*'Points_%'!G136</f>
        <v>11.52</v>
      </c>
      <c r="J136" s="101">
        <f>$B136*'Points_%'!H136</f>
        <v>7.68</v>
      </c>
      <c r="K136" s="101">
        <f>$B136*'Points_%'!I136</f>
        <v>0</v>
      </c>
      <c r="L136" s="101">
        <f>$B136*'Points_%'!J136</f>
        <v>0</v>
      </c>
      <c r="M136" s="101">
        <f>$B136*'Points_%'!K136</f>
        <v>0</v>
      </c>
      <c r="N136" s="101">
        <f>$B136*'Points_%'!L136</f>
        <v>6.912</v>
      </c>
      <c r="O136" s="101">
        <f>$B136*'Points_%'!M136</f>
        <v>0</v>
      </c>
      <c r="P136" s="101">
        <f>$B136*'Points_%'!N136</f>
        <v>13.44</v>
      </c>
      <c r="Q136" s="101">
        <f>$B136*'Points_%'!O136</f>
        <v>0</v>
      </c>
      <c r="R136" s="101">
        <f>$B136*'Points_%'!P136</f>
        <v>3.456</v>
      </c>
      <c r="S136" s="101">
        <f>$B136*'Points_%'!Q136</f>
        <v>0</v>
      </c>
      <c r="T136" s="101">
        <f>$B136*'Points_%'!R136</f>
        <v>0</v>
      </c>
      <c r="U136" s="101">
        <f>$B136*'Points_%'!S136</f>
        <v>0</v>
      </c>
      <c r="V136" s="101">
        <f>$B136*'Points_%'!T136</f>
        <v>0</v>
      </c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</row>
    <row r="137" ht="22.5" hidden="1" customHeight="1">
      <c r="A137" s="25">
        <f t="shared" si="1"/>
        <v>45732</v>
      </c>
      <c r="B137" s="100">
        <f t="array" ref="B137">IFNA(IFNA(INDEX('2025'!$A$1:$AAA$1000,
                      MATCH($A137,'2025'!$C$1:$C$1000,0), 
                      MATCH($B$1,'2025'!$A$1:$AAA$1,0)),
                INDEX('2024'!$A$1:$AAA$1000, 
                      MATCH($A137,'2024'!$C$1:$C$1000,0), 
                      MATCH($B$1,'2024'!$A$1:$AAA$1,0))),
)</f>
        <v>77</v>
      </c>
      <c r="C137" s="101">
        <f>$B137*'Points_%'!B137</f>
        <v>3.08</v>
      </c>
      <c r="D137" s="101">
        <f>$B137*'Points_%'!C137</f>
        <v>5.305263158</v>
      </c>
      <c r="E137" s="101"/>
      <c r="F137" s="101">
        <f>$B137*'Points_%'!D137</f>
        <v>5.305263158</v>
      </c>
      <c r="G137" s="101">
        <f>$B137*'Points_%'!E137</f>
        <v>6.366315789</v>
      </c>
      <c r="H137" s="101">
        <f>$B137*'Points_%'!F137</f>
        <v>12.37894737</v>
      </c>
      <c r="I137" s="101">
        <f>$B137*'Points_%'!G137</f>
        <v>10.61052632</v>
      </c>
      <c r="J137" s="101">
        <f>$B137*'Points_%'!H137</f>
        <v>7.073684211</v>
      </c>
      <c r="K137" s="101">
        <f>$B137*'Points_%'!I137</f>
        <v>0</v>
      </c>
      <c r="L137" s="101">
        <f>$B137*'Points_%'!J137</f>
        <v>0</v>
      </c>
      <c r="M137" s="101">
        <f>$B137*'Points_%'!K137</f>
        <v>0</v>
      </c>
      <c r="N137" s="101">
        <f>$B137*'Points_%'!L137</f>
        <v>6.366315789</v>
      </c>
      <c r="O137" s="101">
        <f>$B137*'Points_%'!M137</f>
        <v>0</v>
      </c>
      <c r="P137" s="101">
        <f>$B137*'Points_%'!N137</f>
        <v>0</v>
      </c>
      <c r="Q137" s="101">
        <f>$B137*'Points_%'!O137</f>
        <v>10.61052632</v>
      </c>
      <c r="R137" s="101">
        <f>$B137*'Points_%'!P137</f>
        <v>6.366315789</v>
      </c>
      <c r="S137" s="101">
        <f>$B137*'Points_%'!Q137</f>
        <v>3.536842105</v>
      </c>
      <c r="T137" s="101">
        <f>$B137*'Points_%'!R137</f>
        <v>0</v>
      </c>
      <c r="U137" s="101">
        <f>$B137*'Points_%'!S137</f>
        <v>0</v>
      </c>
      <c r="V137" s="101">
        <f>$B137*'Points_%'!T137</f>
        <v>0</v>
      </c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</row>
    <row r="138" ht="22.5" hidden="1" customHeight="1">
      <c r="A138" s="25">
        <f t="shared" si="1"/>
        <v>45733</v>
      </c>
      <c r="B138" s="100" t="str">
        <f t="array" ref="B138">IFNA(IFNA(INDEX('2025'!$A$1:$AAA$1000,
                      MATCH($A138,'2025'!$C$1:$C$1000,0), 
                      MATCH($B$1,'2025'!$A$1:$AAA$1,0)),
                INDEX('2024'!$A$1:$AAA$1000, 
                      MATCH($A138,'2024'!$C$1:$C$1000,0), 
                      MATCH($B$1,'2024'!$A$1:$AAA$1,0))),
)</f>
        <v/>
      </c>
      <c r="C138" s="101">
        <f>$B138*'Points_%'!B138</f>
        <v>0</v>
      </c>
      <c r="D138" s="101">
        <f>$B138*'Points_%'!C138</f>
        <v>0</v>
      </c>
      <c r="E138" s="101"/>
      <c r="F138" s="101">
        <f>$B138*'Points_%'!D138</f>
        <v>0</v>
      </c>
      <c r="G138" s="101">
        <f>$B138*'Points_%'!E138</f>
        <v>0</v>
      </c>
      <c r="H138" s="101">
        <f>$B138*'Points_%'!F138</f>
        <v>0</v>
      </c>
      <c r="I138" s="101">
        <f>$B138*'Points_%'!G138</f>
        <v>0</v>
      </c>
      <c r="J138" s="101">
        <f>$B138*'Points_%'!H138</f>
        <v>0</v>
      </c>
      <c r="K138" s="101">
        <f>$B138*'Points_%'!I138</f>
        <v>0</v>
      </c>
      <c r="L138" s="101">
        <f>$B138*'Points_%'!J138</f>
        <v>0</v>
      </c>
      <c r="M138" s="101">
        <f>$B138*'Points_%'!K138</f>
        <v>0</v>
      </c>
      <c r="N138" s="101">
        <f>$B138*'Points_%'!L138</f>
        <v>0</v>
      </c>
      <c r="O138" s="101">
        <f>$B138*'Points_%'!M138</f>
        <v>0</v>
      </c>
      <c r="P138" s="101">
        <f>$B138*'Points_%'!N138</f>
        <v>0</v>
      </c>
      <c r="Q138" s="101">
        <f>$B138*'Points_%'!O138</f>
        <v>0</v>
      </c>
      <c r="R138" s="101">
        <f>$B138*'Points_%'!P138</f>
        <v>0</v>
      </c>
      <c r="S138" s="101">
        <f>$B138*'Points_%'!Q138</f>
        <v>0</v>
      </c>
      <c r="T138" s="101">
        <f>$B138*'Points_%'!R138</f>
        <v>0</v>
      </c>
      <c r="U138" s="101">
        <f>$B138*'Points_%'!S138</f>
        <v>0</v>
      </c>
      <c r="V138" s="101">
        <f>$B138*'Points_%'!T138</f>
        <v>0</v>
      </c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</row>
    <row r="139" ht="22.5" hidden="1" customHeight="1">
      <c r="A139" s="25">
        <f t="shared" si="1"/>
        <v>45734</v>
      </c>
      <c r="B139" s="100">
        <f t="array" ref="B139">IFNA(IFNA(INDEX('2025'!$A$1:$AAA$1000,
                      MATCH($A139,'2025'!$C$1:$C$1000,0), 
                      MATCH($B$1,'2025'!$A$1:$AAA$1,0)),
                INDEX('2024'!$A$1:$AAA$1000, 
                      MATCH($A139,'2024'!$C$1:$C$1000,0), 
                      MATCH($B$1,'2024'!$A$1:$AAA$1,0))),
)</f>
        <v>75</v>
      </c>
      <c r="C139" s="101">
        <f>$B139*'Points_%'!B139</f>
        <v>3</v>
      </c>
      <c r="D139" s="101">
        <f>$B139*'Points_%'!C139</f>
        <v>5.179856115</v>
      </c>
      <c r="E139" s="101"/>
      <c r="F139" s="101">
        <f>$B139*'Points_%'!D139</f>
        <v>5.179856115</v>
      </c>
      <c r="G139" s="101">
        <f>$B139*'Points_%'!E139</f>
        <v>6.215827338</v>
      </c>
      <c r="H139" s="101">
        <f>$B139*'Points_%'!F139</f>
        <v>12.08633094</v>
      </c>
      <c r="I139" s="101">
        <f>$B139*'Points_%'!G139</f>
        <v>10.35971223</v>
      </c>
      <c r="J139" s="101">
        <f>$B139*'Points_%'!H139</f>
        <v>0</v>
      </c>
      <c r="K139" s="101">
        <f>$B139*'Points_%'!I139</f>
        <v>0</v>
      </c>
      <c r="L139" s="101">
        <f>$B139*'Points_%'!J139</f>
        <v>0</v>
      </c>
      <c r="M139" s="101">
        <f>$B139*'Points_%'!K139</f>
        <v>0</v>
      </c>
      <c r="N139" s="101">
        <f>$B139*'Points_%'!L139</f>
        <v>7.769784173</v>
      </c>
      <c r="O139" s="101">
        <f>$B139*'Points_%'!M139</f>
        <v>0</v>
      </c>
      <c r="P139" s="101">
        <f>$B139*'Points_%'!N139</f>
        <v>12.08633094</v>
      </c>
      <c r="Q139" s="101">
        <f>$B139*'Points_%'!O139</f>
        <v>3.45323741</v>
      </c>
      <c r="R139" s="101">
        <f>$B139*'Points_%'!P139</f>
        <v>6.215827338</v>
      </c>
      <c r="S139" s="101">
        <f>$B139*'Points_%'!Q139</f>
        <v>3.45323741</v>
      </c>
      <c r="T139" s="101">
        <f>$B139*'Points_%'!R139</f>
        <v>0</v>
      </c>
      <c r="U139" s="101">
        <f>$B139*'Points_%'!S139</f>
        <v>0</v>
      </c>
      <c r="V139" s="101">
        <f>$B139*'Points_%'!T139</f>
        <v>0</v>
      </c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</row>
    <row r="140" ht="22.5" hidden="1" customHeight="1">
      <c r="A140" s="25">
        <f t="shared" si="1"/>
        <v>45735</v>
      </c>
      <c r="B140" s="100">
        <f t="array" ref="B140">IFNA(IFNA(INDEX('2025'!$A$1:$AAA$1000,
                      MATCH($A140,'2025'!$C$1:$C$1000,0), 
                      MATCH($B$1,'2025'!$A$1:$AAA$1,0)),
                INDEX('2024'!$A$1:$AAA$1000, 
                      MATCH($A140,'2024'!$C$1:$C$1000,0), 
                      MATCH($B$1,'2024'!$A$1:$AAA$1,0))),
)</f>
        <v>53</v>
      </c>
      <c r="C140" s="101">
        <f>$B140*'Points_%'!B140</f>
        <v>2.12</v>
      </c>
      <c r="D140" s="101">
        <f>$B140*'Points_%'!C140</f>
        <v>4.476246334</v>
      </c>
      <c r="E140" s="101"/>
      <c r="F140" s="101">
        <f>$B140*'Points_%'!D140</f>
        <v>4.476246334</v>
      </c>
      <c r="G140" s="101">
        <f>$B140*'Points_%'!E140</f>
        <v>5.371495601</v>
      </c>
      <c r="H140" s="101">
        <f>$B140*'Points_%'!F140</f>
        <v>10.44457478</v>
      </c>
      <c r="I140" s="101">
        <f>$B140*'Points_%'!G140</f>
        <v>0</v>
      </c>
      <c r="J140" s="101">
        <f>$B140*'Points_%'!H140</f>
        <v>5.968328446</v>
      </c>
      <c r="K140" s="101">
        <f>$B140*'Points_%'!I140</f>
        <v>0</v>
      </c>
      <c r="L140" s="101">
        <f>$B140*'Points_%'!J140</f>
        <v>0</v>
      </c>
      <c r="M140" s="101">
        <f>$B140*'Points_%'!K140</f>
        <v>0</v>
      </c>
      <c r="N140" s="101">
        <f>$B140*'Points_%'!L140</f>
        <v>5.371495601</v>
      </c>
      <c r="O140" s="101">
        <f>$B140*'Points_%'!M140</f>
        <v>0</v>
      </c>
      <c r="P140" s="101">
        <f>$B140*'Points_%'!N140</f>
        <v>10.44457478</v>
      </c>
      <c r="Q140" s="101">
        <f>$B140*'Points_%'!O140</f>
        <v>0</v>
      </c>
      <c r="R140" s="101">
        <f>$B140*'Points_%'!P140</f>
        <v>1.3428739</v>
      </c>
      <c r="S140" s="101">
        <f>$B140*'Points_%'!Q140</f>
        <v>2.984164223</v>
      </c>
      <c r="T140" s="101">
        <f>$B140*'Points_%'!R140</f>
        <v>0</v>
      </c>
      <c r="U140" s="101">
        <f>$B140*'Points_%'!S140</f>
        <v>0</v>
      </c>
      <c r="V140" s="101">
        <f>$B140*'Points_%'!T140</f>
        <v>0</v>
      </c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</row>
    <row r="141" ht="22.5" hidden="1" customHeight="1">
      <c r="A141" s="25">
        <f t="shared" si="1"/>
        <v>45736</v>
      </c>
      <c r="B141" s="100">
        <f t="array" ref="B141">IFNA(IFNA(INDEX('2025'!$A$1:$AAA$1000,
                      MATCH($A141,'2025'!$C$1:$C$1000,0), 
                      MATCH($B$1,'2025'!$A$1:$AAA$1,0)),
                INDEX('2024'!$A$1:$AAA$1000, 
                      MATCH($A141,'2024'!$C$1:$C$1000,0), 
                      MATCH($B$1,'2024'!$A$1:$AAA$1,0))),
)</f>
        <v>89</v>
      </c>
      <c r="C141" s="101">
        <f>$B141*'Points_%'!B141</f>
        <v>3.56</v>
      </c>
      <c r="D141" s="101">
        <f>$B141*'Points_%'!C141</f>
        <v>6.251707317</v>
      </c>
      <c r="E141" s="101"/>
      <c r="F141" s="101">
        <f>$B141*'Points_%'!D141</f>
        <v>6.251707317</v>
      </c>
      <c r="G141" s="101">
        <f>$B141*'Points_%'!E141</f>
        <v>7.50204878</v>
      </c>
      <c r="H141" s="101">
        <f>$B141*'Points_%'!F141</f>
        <v>14.58731707</v>
      </c>
      <c r="I141" s="101">
        <f>$B141*'Points_%'!G141</f>
        <v>12.50341463</v>
      </c>
      <c r="J141" s="101">
        <f>$B141*'Points_%'!H141</f>
        <v>8.335609756</v>
      </c>
      <c r="K141" s="101">
        <f>$B141*'Points_%'!I141</f>
        <v>0</v>
      </c>
      <c r="L141" s="101">
        <f>$B141*'Points_%'!J141</f>
        <v>0</v>
      </c>
      <c r="M141" s="101">
        <f>$B141*'Points_%'!K141</f>
        <v>0</v>
      </c>
      <c r="N141" s="101">
        <f>$B141*'Points_%'!L141</f>
        <v>7.50204878</v>
      </c>
      <c r="O141" s="101">
        <f>$B141*'Points_%'!M141</f>
        <v>0</v>
      </c>
      <c r="P141" s="101">
        <f>$B141*'Points_%'!N141</f>
        <v>14.58731707</v>
      </c>
      <c r="Q141" s="101">
        <f>$B141*'Points_%'!O141</f>
        <v>0</v>
      </c>
      <c r="R141" s="101">
        <f>$B141*'Points_%'!P141</f>
        <v>3.75102439</v>
      </c>
      <c r="S141" s="101">
        <f>$B141*'Points_%'!Q141</f>
        <v>4.167804878</v>
      </c>
      <c r="T141" s="101">
        <f>$B141*'Points_%'!R141</f>
        <v>0</v>
      </c>
      <c r="U141" s="101">
        <f>$B141*'Points_%'!S141</f>
        <v>0</v>
      </c>
      <c r="V141" s="101">
        <f>$B141*'Points_%'!T141</f>
        <v>0</v>
      </c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</row>
    <row r="142" ht="22.5" hidden="1" customHeight="1">
      <c r="A142" s="25">
        <f t="shared" si="1"/>
        <v>45737</v>
      </c>
      <c r="B142" s="100">
        <f t="array" ref="B142">IFNA(IFNA(INDEX('2025'!$A$1:$AAA$1000,
                      MATCH($A142,'2025'!$C$1:$C$1000,0), 
                      MATCH($B$1,'2025'!$A$1:$AAA$1,0)),
                INDEX('2024'!$A$1:$AAA$1000, 
                      MATCH($A142,'2024'!$C$1:$C$1000,0), 
                      MATCH($B$1,'2024'!$A$1:$AAA$1,0))),
)</f>
        <v>54</v>
      </c>
      <c r="C142" s="101">
        <f>$B142*'Points_%'!B142</f>
        <v>2.16</v>
      </c>
      <c r="D142" s="101">
        <f>$B142*'Points_%'!C142</f>
        <v>3.793170732</v>
      </c>
      <c r="E142" s="101"/>
      <c r="F142" s="101">
        <f>$B142*'Points_%'!D142</f>
        <v>3.793170732</v>
      </c>
      <c r="G142" s="101">
        <f>$B142*'Points_%'!E142</f>
        <v>4.551804878</v>
      </c>
      <c r="H142" s="101">
        <f>$B142*'Points_%'!F142</f>
        <v>8.850731707</v>
      </c>
      <c r="I142" s="101">
        <f>$B142*'Points_%'!G142</f>
        <v>7.586341463</v>
      </c>
      <c r="J142" s="101">
        <f>$B142*'Points_%'!H142</f>
        <v>5.057560976</v>
      </c>
      <c r="K142" s="101">
        <f>$B142*'Points_%'!I142</f>
        <v>0</v>
      </c>
      <c r="L142" s="101">
        <f>$B142*'Points_%'!J142</f>
        <v>0</v>
      </c>
      <c r="M142" s="101">
        <f>$B142*'Points_%'!K142</f>
        <v>0</v>
      </c>
      <c r="N142" s="101">
        <f>$B142*'Points_%'!L142</f>
        <v>4.551804878</v>
      </c>
      <c r="O142" s="101">
        <f>$B142*'Points_%'!M142</f>
        <v>0</v>
      </c>
      <c r="P142" s="101">
        <f>$B142*'Points_%'!N142</f>
        <v>8.850731707</v>
      </c>
      <c r="Q142" s="101">
        <f>$B142*'Points_%'!O142</f>
        <v>0</v>
      </c>
      <c r="R142" s="101">
        <f>$B142*'Points_%'!P142</f>
        <v>2.275902439</v>
      </c>
      <c r="S142" s="101">
        <f>$B142*'Points_%'!Q142</f>
        <v>2.528780488</v>
      </c>
      <c r="T142" s="101">
        <f>$B142*'Points_%'!R142</f>
        <v>0</v>
      </c>
      <c r="U142" s="101">
        <f>$B142*'Points_%'!S142</f>
        <v>0</v>
      </c>
      <c r="V142" s="101">
        <f>$B142*'Points_%'!T142</f>
        <v>0</v>
      </c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</row>
    <row r="143" ht="22.5" hidden="1" customHeight="1">
      <c r="A143" s="25">
        <f t="shared" si="1"/>
        <v>45738</v>
      </c>
      <c r="B143" s="100">
        <f t="array" ref="B143">IFNA(IFNA(INDEX('2025'!$A$1:$AAA$1000,
                      MATCH($A143,'2025'!$C$1:$C$1000,0), 
                      MATCH($B$1,'2025'!$A$1:$AAA$1,0)),
                INDEX('2024'!$A$1:$AAA$1000, 
                      MATCH($A143,'2024'!$C$1:$C$1000,0), 
                      MATCH($B$1,'2024'!$A$1:$AAA$1,0))),
)</f>
        <v>136</v>
      </c>
      <c r="C143" s="101">
        <f>$B143*'Points_%'!B143</f>
        <v>5.44</v>
      </c>
      <c r="D143" s="101">
        <f>$B143*'Points_%'!C143</f>
        <v>10.64347826</v>
      </c>
      <c r="E143" s="101"/>
      <c r="F143" s="101">
        <f>$B143*'Points_%'!D143</f>
        <v>10.64347826</v>
      </c>
      <c r="G143" s="101">
        <f>$B143*'Points_%'!E143</f>
        <v>12.77217391</v>
      </c>
      <c r="H143" s="101">
        <f>$B143*'Points_%'!F143</f>
        <v>24.83478261</v>
      </c>
      <c r="I143" s="101">
        <f>$B143*'Points_%'!G143</f>
        <v>21.28695652</v>
      </c>
      <c r="J143" s="101">
        <f>$B143*'Points_%'!H143</f>
        <v>0</v>
      </c>
      <c r="K143" s="101">
        <f>$B143*'Points_%'!I143</f>
        <v>0</v>
      </c>
      <c r="L143" s="101">
        <f>$B143*'Points_%'!J143</f>
        <v>0</v>
      </c>
      <c r="M143" s="101">
        <f>$B143*'Points_%'!K143</f>
        <v>0</v>
      </c>
      <c r="N143" s="101">
        <f>$B143*'Points_%'!L143</f>
        <v>15.96521739</v>
      </c>
      <c r="O143" s="101">
        <f>$B143*'Points_%'!M143</f>
        <v>0</v>
      </c>
      <c r="P143" s="101">
        <f>$B143*'Points_%'!N143</f>
        <v>24.83478261</v>
      </c>
      <c r="Q143" s="101">
        <f>$B143*'Points_%'!O143</f>
        <v>0</v>
      </c>
      <c r="R143" s="101">
        <f>$B143*'Points_%'!P143</f>
        <v>9.579130435</v>
      </c>
      <c r="S143" s="101">
        <f>$B143*'Points_%'!Q143</f>
        <v>0</v>
      </c>
      <c r="T143" s="101">
        <f>$B143*'Points_%'!R143</f>
        <v>0</v>
      </c>
      <c r="U143" s="101">
        <f>$B143*'Points_%'!S143</f>
        <v>0</v>
      </c>
      <c r="V143" s="101">
        <f>$B143*'Points_%'!T143</f>
        <v>0</v>
      </c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</row>
    <row r="144" ht="22.5" hidden="1" customHeight="1">
      <c r="A144" s="25">
        <f t="shared" si="1"/>
        <v>45739</v>
      </c>
      <c r="B144" s="100">
        <f t="array" ref="B144">IFNA(IFNA(INDEX('2025'!$A$1:$AAA$1000,
                      MATCH($A144,'2025'!$C$1:$C$1000,0), 
                      MATCH($B$1,'2025'!$A$1:$AAA$1,0)),
                INDEX('2024'!$A$1:$AAA$1000, 
                      MATCH($A144,'2024'!$C$1:$C$1000,0), 
                      MATCH($B$1,'2024'!$A$1:$AAA$1,0))),
)</f>
        <v>119</v>
      </c>
      <c r="C144" s="101">
        <f>$B144*'Points_%'!B144</f>
        <v>4.76</v>
      </c>
      <c r="D144" s="101">
        <f>$B144*'Points_%'!C144</f>
        <v>8.083018868</v>
      </c>
      <c r="E144" s="101"/>
      <c r="F144" s="101">
        <f>$B144*'Points_%'!D144</f>
        <v>8.083018868</v>
      </c>
      <c r="G144" s="101">
        <f>$B144*'Points_%'!E144</f>
        <v>9.699622642</v>
      </c>
      <c r="H144" s="101">
        <f>$B144*'Points_%'!F144</f>
        <v>18.86037736</v>
      </c>
      <c r="I144" s="101">
        <f>$B144*'Points_%'!G144</f>
        <v>13.47169811</v>
      </c>
      <c r="J144" s="101">
        <f>$B144*'Points_%'!H144</f>
        <v>10.77735849</v>
      </c>
      <c r="K144" s="101">
        <f>$B144*'Points_%'!I144</f>
        <v>0</v>
      </c>
      <c r="L144" s="101">
        <f>$B144*'Points_%'!J144</f>
        <v>0</v>
      </c>
      <c r="M144" s="101">
        <f>$B144*'Points_%'!K144</f>
        <v>0</v>
      </c>
      <c r="N144" s="101">
        <f>$B144*'Points_%'!L144</f>
        <v>9.699622642</v>
      </c>
      <c r="O144" s="101">
        <f>$B144*'Points_%'!M144</f>
        <v>0</v>
      </c>
      <c r="P144" s="101">
        <f>$B144*'Points_%'!N144</f>
        <v>18.86037736</v>
      </c>
      <c r="Q144" s="101">
        <f>$B144*'Points_%'!O144</f>
        <v>0</v>
      </c>
      <c r="R144" s="101">
        <f>$B144*'Points_%'!P144</f>
        <v>4.849811321</v>
      </c>
      <c r="S144" s="101">
        <f>$B144*'Points_%'!Q144</f>
        <v>5.388679245</v>
      </c>
      <c r="T144" s="101">
        <f>$B144*'Points_%'!R144</f>
        <v>0</v>
      </c>
      <c r="U144" s="101">
        <f>$B144*'Points_%'!S144</f>
        <v>0</v>
      </c>
      <c r="V144" s="101">
        <f>$B144*'Points_%'!T144</f>
        <v>6.466415094</v>
      </c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</row>
    <row r="145" ht="22.5" hidden="1" customHeight="1">
      <c r="A145" s="25">
        <f t="shared" si="1"/>
        <v>45740</v>
      </c>
      <c r="B145" s="100" t="str">
        <f t="array" ref="B145">IFNA(IFNA(INDEX('2025'!$A$1:$AAA$1000,
                      MATCH($A145,'2025'!$C$1:$C$1000,0), 
                      MATCH($B$1,'2025'!$A$1:$AAA$1,0)),
                INDEX('2024'!$A$1:$AAA$1000, 
                      MATCH($A145,'2024'!$C$1:$C$1000,0), 
                      MATCH($B$1,'2024'!$A$1:$AAA$1,0))),
)</f>
        <v/>
      </c>
      <c r="C145" s="101">
        <f>$B145*'Points_%'!B145</f>
        <v>0</v>
      </c>
      <c r="D145" s="101">
        <f>$B145*'Points_%'!C145</f>
        <v>0</v>
      </c>
      <c r="E145" s="101"/>
      <c r="F145" s="101">
        <f>$B145*'Points_%'!D145</f>
        <v>0</v>
      </c>
      <c r="G145" s="101">
        <f>$B145*'Points_%'!E145</f>
        <v>0</v>
      </c>
      <c r="H145" s="101">
        <f>$B145*'Points_%'!F145</f>
        <v>0</v>
      </c>
      <c r="I145" s="101">
        <f>$B145*'Points_%'!G145</f>
        <v>0</v>
      </c>
      <c r="J145" s="101">
        <f>$B145*'Points_%'!H145</f>
        <v>0</v>
      </c>
      <c r="K145" s="101">
        <f>$B145*'Points_%'!I145</f>
        <v>0</v>
      </c>
      <c r="L145" s="101">
        <f>$B145*'Points_%'!J145</f>
        <v>0</v>
      </c>
      <c r="M145" s="101">
        <f>$B145*'Points_%'!K145</f>
        <v>0</v>
      </c>
      <c r="N145" s="101">
        <f>$B145*'Points_%'!L145</f>
        <v>0</v>
      </c>
      <c r="O145" s="101">
        <f>$B145*'Points_%'!M145</f>
        <v>0</v>
      </c>
      <c r="P145" s="101">
        <f>$B145*'Points_%'!N145</f>
        <v>0</v>
      </c>
      <c r="Q145" s="101">
        <f>$B145*'Points_%'!O145</f>
        <v>0</v>
      </c>
      <c r="R145" s="101">
        <f>$B145*'Points_%'!P145</f>
        <v>0</v>
      </c>
      <c r="S145" s="101">
        <f>$B145*'Points_%'!Q145</f>
        <v>0</v>
      </c>
      <c r="T145" s="101">
        <f>$B145*'Points_%'!R145</f>
        <v>0</v>
      </c>
      <c r="U145" s="101">
        <f>$B145*'Points_%'!S145</f>
        <v>0</v>
      </c>
      <c r="V145" s="101">
        <f>$B145*'Points_%'!T145</f>
        <v>0</v>
      </c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</row>
    <row r="146" ht="22.5" hidden="1" customHeight="1">
      <c r="A146" s="25">
        <f t="shared" si="1"/>
        <v>45741</v>
      </c>
      <c r="B146" s="100" t="str">
        <f t="array" ref="B146">IFNA(IFNA(INDEX('2025'!$A$1:$AAA$1000,
                      MATCH($A146,'2025'!$C$1:$C$1000,0), 
                      MATCH($B$1,'2025'!$A$1:$AAA$1,0)),
                INDEX('2024'!$A$1:$AAA$1000, 
                      MATCH($A146,'2024'!$C$1:$C$1000,0), 
                      MATCH($B$1,'2024'!$A$1:$AAA$1,0))),
)</f>
        <v/>
      </c>
      <c r="C146" s="101">
        <f>$B146*'Points_%'!B146</f>
        <v>0</v>
      </c>
      <c r="D146" s="101">
        <f>$B146*'Points_%'!C146</f>
        <v>0</v>
      </c>
      <c r="E146" s="101"/>
      <c r="F146" s="101">
        <f>$B146*'Points_%'!D146</f>
        <v>0</v>
      </c>
      <c r="G146" s="101">
        <f>$B146*'Points_%'!E146</f>
        <v>0</v>
      </c>
      <c r="H146" s="101">
        <f>$B146*'Points_%'!F146</f>
        <v>0</v>
      </c>
      <c r="I146" s="101">
        <f>$B146*'Points_%'!G146</f>
        <v>0</v>
      </c>
      <c r="J146" s="101">
        <f>$B146*'Points_%'!H146</f>
        <v>0</v>
      </c>
      <c r="K146" s="101">
        <f>$B146*'Points_%'!I146</f>
        <v>0</v>
      </c>
      <c r="L146" s="101">
        <f>$B146*'Points_%'!J146</f>
        <v>0</v>
      </c>
      <c r="M146" s="101">
        <f>$B146*'Points_%'!K146</f>
        <v>0</v>
      </c>
      <c r="N146" s="101">
        <f>$B146*'Points_%'!L146</f>
        <v>0</v>
      </c>
      <c r="O146" s="101">
        <f>$B146*'Points_%'!M146</f>
        <v>0</v>
      </c>
      <c r="P146" s="101">
        <f>$B146*'Points_%'!N146</f>
        <v>0</v>
      </c>
      <c r="Q146" s="101">
        <f>$B146*'Points_%'!O146</f>
        <v>0</v>
      </c>
      <c r="R146" s="101">
        <f>$B146*'Points_%'!P146</f>
        <v>0</v>
      </c>
      <c r="S146" s="101">
        <f>$B146*'Points_%'!Q146</f>
        <v>0</v>
      </c>
      <c r="T146" s="101">
        <f>$B146*'Points_%'!R146</f>
        <v>0</v>
      </c>
      <c r="U146" s="101">
        <f>$B146*'Points_%'!S146</f>
        <v>0</v>
      </c>
      <c r="V146" s="101">
        <f>$B146*'Points_%'!T146</f>
        <v>0</v>
      </c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</row>
    <row r="147" ht="22.5" hidden="1" customHeight="1">
      <c r="A147" s="25">
        <f t="shared" si="1"/>
        <v>45742</v>
      </c>
      <c r="B147" s="100">
        <f t="array" ref="B147">IFNA(IFNA(INDEX('2025'!$A$1:$AAA$1000,
                      MATCH($A147,'2025'!$C$1:$C$1000,0), 
                      MATCH($B$1,'2025'!$A$1:$AAA$1,0)),
                INDEX('2024'!$A$1:$AAA$1000, 
                      MATCH($A147,'2024'!$C$1:$C$1000,0), 
                      MATCH($B$1,'2024'!$A$1:$AAA$1,0))),
)</f>
        <v>63</v>
      </c>
      <c r="C147" s="101">
        <f>$B147*'Points_%'!B147</f>
        <v>1.26</v>
      </c>
      <c r="D147" s="101">
        <f>$B147*'Points_%'!C147</f>
        <v>5.005945946</v>
      </c>
      <c r="E147" s="101"/>
      <c r="F147" s="101">
        <f>$B147*'Points_%'!D147</f>
        <v>5.005945946</v>
      </c>
      <c r="G147" s="101">
        <f>$B147*'Points_%'!E147</f>
        <v>6.007135135</v>
      </c>
      <c r="H147" s="101">
        <f>$B147*'Points_%'!F147</f>
        <v>11.68054054</v>
      </c>
      <c r="I147" s="101">
        <f>$B147*'Points_%'!G147</f>
        <v>10.01189189</v>
      </c>
      <c r="J147" s="101">
        <f>$B147*'Points_%'!H147</f>
        <v>0</v>
      </c>
      <c r="K147" s="101">
        <f>$B147*'Points_%'!I147</f>
        <v>0</v>
      </c>
      <c r="L147" s="101">
        <f>$B147*'Points_%'!J147</f>
        <v>0</v>
      </c>
      <c r="M147" s="101">
        <f>$B147*'Points_%'!K147</f>
        <v>0</v>
      </c>
      <c r="N147" s="101">
        <f>$B147*'Points_%'!L147</f>
        <v>6.007135135</v>
      </c>
      <c r="O147" s="101">
        <f>$B147*'Points_%'!M147</f>
        <v>0</v>
      </c>
      <c r="P147" s="101">
        <f>$B147*'Points_%'!N147</f>
        <v>11.68054054</v>
      </c>
      <c r="Q147" s="101">
        <f>$B147*'Points_%'!O147</f>
        <v>0</v>
      </c>
      <c r="R147" s="101">
        <f>$B147*'Points_%'!P147</f>
        <v>3.003567568</v>
      </c>
      <c r="S147" s="101">
        <f>$B147*'Points_%'!Q147</f>
        <v>3.337297297</v>
      </c>
      <c r="T147" s="101">
        <f>$B147*'Points_%'!R147</f>
        <v>0</v>
      </c>
      <c r="U147" s="101">
        <f>$B147*'Points_%'!S147</f>
        <v>0</v>
      </c>
      <c r="V147" s="101">
        <f>$B147*'Points_%'!T147</f>
        <v>0</v>
      </c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</row>
    <row r="148" ht="22.5" hidden="1" customHeight="1">
      <c r="A148" s="25">
        <f t="shared" si="1"/>
        <v>45743</v>
      </c>
      <c r="B148" s="100">
        <f t="array" ref="B148">IFNA(IFNA(INDEX('2025'!$A$1:$AAA$1000,
                      MATCH($A148,'2025'!$C$1:$C$1000,0), 
                      MATCH($B$1,'2025'!$A$1:$AAA$1,0)),
                INDEX('2024'!$A$1:$AAA$1000, 
                      MATCH($A148,'2024'!$C$1:$C$1000,0), 
                      MATCH($B$1,'2024'!$A$1:$AAA$1,0))),
)</f>
        <v>78</v>
      </c>
      <c r="C148" s="101">
        <f>$B148*'Points_%'!B148</f>
        <v>1.56</v>
      </c>
      <c r="D148" s="101">
        <f>$B148*'Points_%'!C148</f>
        <v>7.188714734</v>
      </c>
      <c r="E148" s="101"/>
      <c r="F148" s="101">
        <f>$B148*'Points_%'!D148</f>
        <v>0</v>
      </c>
      <c r="G148" s="101">
        <f>$B148*'Points_%'!E148</f>
        <v>8.62645768</v>
      </c>
      <c r="H148" s="101">
        <f>$B148*'Points_%'!F148</f>
        <v>16.77366771</v>
      </c>
      <c r="I148" s="101">
        <f>$B148*'Points_%'!G148</f>
        <v>0</v>
      </c>
      <c r="J148" s="101">
        <f>$B148*'Points_%'!H148</f>
        <v>0</v>
      </c>
      <c r="K148" s="101">
        <f>$B148*'Points_%'!I148</f>
        <v>0</v>
      </c>
      <c r="L148" s="101">
        <f>$B148*'Points_%'!J148</f>
        <v>2.875485893</v>
      </c>
      <c r="M148" s="101">
        <f>$B148*'Points_%'!K148</f>
        <v>0</v>
      </c>
      <c r="N148" s="101">
        <f>$B148*'Points_%'!L148</f>
        <v>8.62645768</v>
      </c>
      <c r="O148" s="101">
        <f>$B148*'Points_%'!M148</f>
        <v>0</v>
      </c>
      <c r="P148" s="101">
        <f>$B148*'Points_%'!N148</f>
        <v>16.77366771</v>
      </c>
      <c r="Q148" s="101">
        <f>$B148*'Points_%'!O148</f>
        <v>0</v>
      </c>
      <c r="R148" s="101">
        <f>$B148*'Points_%'!P148</f>
        <v>6.46984326</v>
      </c>
      <c r="S148" s="101">
        <f>$B148*'Points_%'!Q148</f>
        <v>4.792476489</v>
      </c>
      <c r="T148" s="101">
        <f>$B148*'Points_%'!R148</f>
        <v>0</v>
      </c>
      <c r="U148" s="101">
        <f>$B148*'Points_%'!S148</f>
        <v>4.31322884</v>
      </c>
      <c r="V148" s="101">
        <f>$B148*'Points_%'!T148</f>
        <v>0</v>
      </c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</row>
    <row r="149" ht="22.5" hidden="1" customHeight="1">
      <c r="A149" s="25">
        <f t="shared" si="1"/>
        <v>45744</v>
      </c>
      <c r="B149" s="100">
        <f t="array" ref="B149">IFNA(IFNA(INDEX('2025'!$A$1:$AAA$1000,
                      MATCH($A149,'2025'!$C$1:$C$1000,0), 
                      MATCH($B$1,'2025'!$A$1:$AAA$1,0)),
                INDEX('2024'!$A$1:$AAA$1000, 
                      MATCH($A149,'2024'!$C$1:$C$1000,0), 
                      MATCH($B$1,'2024'!$A$1:$AAA$1,0))),
)</f>
        <v>62</v>
      </c>
      <c r="C149" s="101">
        <f>$B149*'Points_%'!B149</f>
        <v>1.24</v>
      </c>
      <c r="D149" s="101">
        <f>$B149*'Points_%'!C149</f>
        <v>4.534328358</v>
      </c>
      <c r="E149" s="101"/>
      <c r="F149" s="101">
        <f>$B149*'Points_%'!D149</f>
        <v>4.534328358</v>
      </c>
      <c r="G149" s="101">
        <f>$B149*'Points_%'!E149</f>
        <v>5.44119403</v>
      </c>
      <c r="H149" s="101">
        <f>$B149*'Points_%'!F149</f>
        <v>10.5800995</v>
      </c>
      <c r="I149" s="101">
        <f>$B149*'Points_%'!G149</f>
        <v>9.068656716</v>
      </c>
      <c r="J149" s="101">
        <f>$B149*'Points_%'!H149</f>
        <v>0</v>
      </c>
      <c r="K149" s="101">
        <f>$B149*'Points_%'!I149</f>
        <v>0</v>
      </c>
      <c r="L149" s="101">
        <f>$B149*'Points_%'!J149</f>
        <v>1.813731343</v>
      </c>
      <c r="M149" s="101">
        <f>$B149*'Points_%'!K149</f>
        <v>0</v>
      </c>
      <c r="N149" s="101">
        <f>$B149*'Points_%'!L149</f>
        <v>5.44119403</v>
      </c>
      <c r="O149" s="101">
        <f>$B149*'Points_%'!M149</f>
        <v>0</v>
      </c>
      <c r="P149" s="101">
        <f>$B149*'Points_%'!N149</f>
        <v>10.5800995</v>
      </c>
      <c r="Q149" s="101">
        <f>$B149*'Points_%'!O149</f>
        <v>3.022885572</v>
      </c>
      <c r="R149" s="101">
        <f>$B149*'Points_%'!P149</f>
        <v>2.720597015</v>
      </c>
      <c r="S149" s="101">
        <f>$B149*'Points_%'!Q149</f>
        <v>3.022885572</v>
      </c>
      <c r="T149" s="101">
        <f>$B149*'Points_%'!R149</f>
        <v>0</v>
      </c>
      <c r="U149" s="101">
        <f>$B149*'Points_%'!S149</f>
        <v>0</v>
      </c>
      <c r="V149" s="101">
        <f>$B149*'Points_%'!T149</f>
        <v>0</v>
      </c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</row>
    <row r="150" ht="22.5" hidden="1" customHeight="1">
      <c r="A150" s="25">
        <f t="shared" si="1"/>
        <v>45745</v>
      </c>
      <c r="B150" s="100">
        <f t="array" ref="B150">IFNA(IFNA(INDEX('2025'!$A$1:$AAA$1000,
                      MATCH($A150,'2025'!$C$1:$C$1000,0), 
                      MATCH($B$1,'2025'!$A$1:$AAA$1,0)),
                INDEX('2024'!$A$1:$AAA$1000, 
                      MATCH($A150,'2024'!$C$1:$C$1000,0), 
                      MATCH($B$1,'2024'!$A$1:$AAA$1,0))),
)</f>
        <v>124</v>
      </c>
      <c r="C150" s="101">
        <f>$B150*'Points_%'!B150</f>
        <v>2.48</v>
      </c>
      <c r="D150" s="101">
        <f>$B150*'Points_%'!C150</f>
        <v>9.670026525</v>
      </c>
      <c r="E150" s="101"/>
      <c r="F150" s="101">
        <f>$B150*'Points_%'!D150</f>
        <v>9.670026525</v>
      </c>
      <c r="G150" s="101">
        <f>$B150*'Points_%'!E150</f>
        <v>11.60403183</v>
      </c>
      <c r="H150" s="101">
        <f>$B150*'Points_%'!F150</f>
        <v>22.56339523</v>
      </c>
      <c r="I150" s="101">
        <f>$B150*'Points_%'!G150</f>
        <v>19.34005305</v>
      </c>
      <c r="J150" s="101">
        <f>$B150*'Points_%'!H150</f>
        <v>12.8933687</v>
      </c>
      <c r="K150" s="101">
        <f>$B150*'Points_%'!I150</f>
        <v>0</v>
      </c>
      <c r="L150" s="101">
        <f>$B150*'Points_%'!J150</f>
        <v>0</v>
      </c>
      <c r="M150" s="101">
        <f>$B150*'Points_%'!K150</f>
        <v>0</v>
      </c>
      <c r="N150" s="101">
        <f>$B150*'Points_%'!L150</f>
        <v>14.50503979</v>
      </c>
      <c r="O150" s="101">
        <f>$B150*'Points_%'!M150</f>
        <v>0</v>
      </c>
      <c r="P150" s="101">
        <f>$B150*'Points_%'!N150</f>
        <v>0</v>
      </c>
      <c r="Q150" s="101">
        <f>$B150*'Points_%'!O150</f>
        <v>0</v>
      </c>
      <c r="R150" s="101">
        <f>$B150*'Points_%'!P150</f>
        <v>11.60403183</v>
      </c>
      <c r="S150" s="101">
        <f>$B150*'Points_%'!Q150</f>
        <v>0</v>
      </c>
      <c r="T150" s="101">
        <f>$B150*'Points_%'!R150</f>
        <v>0</v>
      </c>
      <c r="U150" s="101">
        <f>$B150*'Points_%'!S150</f>
        <v>5.802015915</v>
      </c>
      <c r="V150" s="101">
        <f>$B150*'Points_%'!T150</f>
        <v>3.86801061</v>
      </c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</row>
    <row r="151" ht="22.5" hidden="1" customHeight="1">
      <c r="A151" s="25">
        <f t="shared" si="1"/>
        <v>45746</v>
      </c>
      <c r="B151" s="100">
        <f t="array" ref="B151">IFNA(IFNA(INDEX('2025'!$A$1:$AAA$1000,
                      MATCH($A151,'2025'!$C$1:$C$1000,0), 
                      MATCH($B$1,'2025'!$A$1:$AAA$1,0)),
                INDEX('2024'!$A$1:$AAA$1000, 
                      MATCH($A151,'2024'!$C$1:$C$1000,0), 
                      MATCH($B$1,'2024'!$A$1:$AAA$1,0))),
)</f>
        <v>69</v>
      </c>
      <c r="C151" s="101">
        <f>$B151*'Points_%'!B151</f>
        <v>1.38</v>
      </c>
      <c r="D151" s="101">
        <f>$B151*'Points_%'!C151</f>
        <v>4.876442308</v>
      </c>
      <c r="E151" s="101"/>
      <c r="F151" s="101">
        <f>$B151*'Points_%'!D151</f>
        <v>4.876442308</v>
      </c>
      <c r="G151" s="101">
        <f>$B151*'Points_%'!E151</f>
        <v>5.851730769</v>
      </c>
      <c r="H151" s="101">
        <f>$B151*'Points_%'!F151</f>
        <v>11.37836538</v>
      </c>
      <c r="I151" s="101">
        <f>$B151*'Points_%'!G151</f>
        <v>9.752884615</v>
      </c>
      <c r="J151" s="101">
        <f>$B151*'Points_%'!H151</f>
        <v>0</v>
      </c>
      <c r="K151" s="101">
        <f>$B151*'Points_%'!I151</f>
        <v>0</v>
      </c>
      <c r="L151" s="101">
        <f>$B151*'Points_%'!J151</f>
        <v>0</v>
      </c>
      <c r="M151" s="101">
        <f>$B151*'Points_%'!K151</f>
        <v>0</v>
      </c>
      <c r="N151" s="101">
        <f>$B151*'Points_%'!L151</f>
        <v>5.851730769</v>
      </c>
      <c r="O151" s="101">
        <f>$B151*'Points_%'!M151</f>
        <v>0</v>
      </c>
      <c r="P151" s="101">
        <f>$B151*'Points_%'!N151</f>
        <v>8.127403846</v>
      </c>
      <c r="Q151" s="101">
        <f>$B151*'Points_%'!O151</f>
        <v>9.752884615</v>
      </c>
      <c r="R151" s="101">
        <f>$B151*'Points_%'!P151</f>
        <v>0</v>
      </c>
      <c r="S151" s="101">
        <f>$B151*'Points_%'!Q151</f>
        <v>3.250961538</v>
      </c>
      <c r="T151" s="101">
        <f>$B151*'Points_%'!R151</f>
        <v>0</v>
      </c>
      <c r="U151" s="101">
        <f>$B151*'Points_%'!S151</f>
        <v>0</v>
      </c>
      <c r="V151" s="101">
        <f>$B151*'Points_%'!T151</f>
        <v>3.901153846</v>
      </c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</row>
    <row r="152" ht="22.5" hidden="1" customHeight="1">
      <c r="A152" s="25">
        <f t="shared" si="1"/>
        <v>45747</v>
      </c>
      <c r="B152" s="100" t="str">
        <f t="array" ref="B152">IFNA(IFNA(INDEX('2025'!$A$1:$AAA$1000,
                      MATCH($A152,'2025'!$C$1:$C$1000,0), 
                      MATCH($B$1,'2025'!$A$1:$AAA$1,0)),
                INDEX('2024'!$A$1:$AAA$1000, 
                      MATCH($A152,'2024'!$C$1:$C$1000,0), 
                      MATCH($B$1,'2024'!$A$1:$AAA$1,0))),
)</f>
        <v/>
      </c>
      <c r="C152" s="101">
        <f>$B152*'Points_%'!B152</f>
        <v>0</v>
      </c>
      <c r="D152" s="101">
        <f>$B152*'Points_%'!C152</f>
        <v>0</v>
      </c>
      <c r="E152" s="101"/>
      <c r="F152" s="101">
        <f>$B152*'Points_%'!D152</f>
        <v>0</v>
      </c>
      <c r="G152" s="101">
        <f>$B152*'Points_%'!E152</f>
        <v>0</v>
      </c>
      <c r="H152" s="101">
        <f>$B152*'Points_%'!F152</f>
        <v>0</v>
      </c>
      <c r="I152" s="101">
        <f>$B152*'Points_%'!G152</f>
        <v>0</v>
      </c>
      <c r="J152" s="101">
        <f>$B152*'Points_%'!H152</f>
        <v>0</v>
      </c>
      <c r="K152" s="101">
        <f>$B152*'Points_%'!I152</f>
        <v>0</v>
      </c>
      <c r="L152" s="101">
        <f>$B152*'Points_%'!J152</f>
        <v>0</v>
      </c>
      <c r="M152" s="101">
        <f>$B152*'Points_%'!K152</f>
        <v>0</v>
      </c>
      <c r="N152" s="101">
        <f>$B152*'Points_%'!L152</f>
        <v>0</v>
      </c>
      <c r="O152" s="101">
        <f>$B152*'Points_%'!M152</f>
        <v>0</v>
      </c>
      <c r="P152" s="101">
        <f>$B152*'Points_%'!N152</f>
        <v>0</v>
      </c>
      <c r="Q152" s="101">
        <f>$B152*'Points_%'!O152</f>
        <v>0</v>
      </c>
      <c r="R152" s="101">
        <f>$B152*'Points_%'!P152</f>
        <v>0</v>
      </c>
      <c r="S152" s="101">
        <f>$B152*'Points_%'!Q152</f>
        <v>0</v>
      </c>
      <c r="T152" s="101">
        <f>$B152*'Points_%'!R152</f>
        <v>0</v>
      </c>
      <c r="U152" s="101">
        <f>$B152*'Points_%'!S152</f>
        <v>0</v>
      </c>
      <c r="V152" s="101">
        <f>$B152*'Points_%'!T152</f>
        <v>0</v>
      </c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</row>
    <row r="153" ht="22.5" hidden="1" customHeight="1">
      <c r="A153" s="25">
        <f t="shared" si="1"/>
        <v>45748</v>
      </c>
      <c r="B153" s="100">
        <f t="array" ref="B153">IFNA(IFNA(INDEX('2025'!$A$1:$AAA$1000,
                      MATCH($A153,'2025'!$C$1:$C$1000,0), 
                      MATCH($B$1,'2025'!$A$1:$AAA$1,0)),
                INDEX('2024'!$A$1:$AAA$1000, 
                      MATCH($A153,'2024'!$C$1:$C$1000,0), 
                      MATCH($B$1,'2024'!$A$1:$AAA$1,0))),
)</f>
        <v>62</v>
      </c>
      <c r="C153" s="101">
        <f>$B153*'Points_%'!B153</f>
        <v>2.48</v>
      </c>
      <c r="D153" s="101">
        <f>$B153*'Points_%'!C153</f>
        <v>5.072727273</v>
      </c>
      <c r="E153" s="101"/>
      <c r="F153" s="101">
        <f>$B153*'Points_%'!D153</f>
        <v>5.072727273</v>
      </c>
      <c r="G153" s="101">
        <f>$B153*'Points_%'!E153</f>
        <v>6.087272727</v>
      </c>
      <c r="H153" s="101">
        <f>$B153*'Points_%'!F153</f>
        <v>11.83636364</v>
      </c>
      <c r="I153" s="101">
        <f>$B153*'Points_%'!G153</f>
        <v>10.14545455</v>
      </c>
      <c r="J153" s="101">
        <f>$B153*'Points_%'!H153</f>
        <v>0</v>
      </c>
      <c r="K153" s="101">
        <f>$B153*'Points_%'!I153</f>
        <v>0</v>
      </c>
      <c r="L153" s="101">
        <f>$B153*'Points_%'!J153</f>
        <v>0</v>
      </c>
      <c r="M153" s="101">
        <f>$B153*'Points_%'!K153</f>
        <v>0</v>
      </c>
      <c r="N153" s="101">
        <f>$B153*'Points_%'!L153</f>
        <v>6.087272727</v>
      </c>
      <c r="O153" s="101">
        <f>$B153*'Points_%'!M153</f>
        <v>0</v>
      </c>
      <c r="P153" s="101">
        <f>$B153*'Points_%'!N153</f>
        <v>11.83636364</v>
      </c>
      <c r="Q153" s="101">
        <f>$B153*'Points_%'!O153</f>
        <v>0</v>
      </c>
      <c r="R153" s="101">
        <f>$B153*'Points_%'!P153</f>
        <v>0</v>
      </c>
      <c r="S153" s="101">
        <f>$B153*'Points_%'!Q153</f>
        <v>3.381818182</v>
      </c>
      <c r="T153" s="101">
        <f>$B153*'Points_%'!R153</f>
        <v>0</v>
      </c>
      <c r="U153" s="101">
        <f>$B153*'Points_%'!S153</f>
        <v>0</v>
      </c>
      <c r="V153" s="101">
        <f>$B153*'Points_%'!T153</f>
        <v>0</v>
      </c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</row>
    <row r="154" ht="22.5" hidden="1" customHeight="1">
      <c r="A154" s="25">
        <f t="shared" si="1"/>
        <v>45749</v>
      </c>
      <c r="B154" s="100">
        <f t="array" ref="B154">IFNA(IFNA(INDEX('2025'!$A$1:$AAA$1000,
                      MATCH($A154,'2025'!$C$1:$C$1000,0), 
                      MATCH($B$1,'2025'!$A$1:$AAA$1,0)),
                INDEX('2024'!$A$1:$AAA$1000, 
                      MATCH($A154,'2024'!$C$1:$C$1000,0), 
                      MATCH($B$1,'2024'!$A$1:$AAA$1,0))),
)</f>
        <v>52</v>
      </c>
      <c r="C154" s="101">
        <f>$B154*'Points_%'!B154</f>
        <v>2.08</v>
      </c>
      <c r="D154" s="101">
        <f>$B154*'Points_%'!C154</f>
        <v>4.278857143</v>
      </c>
      <c r="E154" s="101"/>
      <c r="F154" s="101">
        <f>$B154*'Points_%'!D154</f>
        <v>4.278857143</v>
      </c>
      <c r="G154" s="101">
        <f>$B154*'Points_%'!E154</f>
        <v>5.134628571</v>
      </c>
      <c r="H154" s="101">
        <f>$B154*'Points_%'!F154</f>
        <v>9.984</v>
      </c>
      <c r="I154" s="101">
        <f>$B154*'Points_%'!G154</f>
        <v>8.557714286</v>
      </c>
      <c r="J154" s="101">
        <f>$B154*'Points_%'!H154</f>
        <v>0</v>
      </c>
      <c r="K154" s="101">
        <f>$B154*'Points_%'!I154</f>
        <v>0</v>
      </c>
      <c r="L154" s="101">
        <f>$B154*'Points_%'!J154</f>
        <v>0</v>
      </c>
      <c r="M154" s="101">
        <f>$B154*'Points_%'!K154</f>
        <v>0</v>
      </c>
      <c r="N154" s="101">
        <f>$B154*'Points_%'!L154</f>
        <v>5.134628571</v>
      </c>
      <c r="O154" s="101">
        <f>$B154*'Points_%'!M154</f>
        <v>0</v>
      </c>
      <c r="P154" s="101">
        <f>$B154*'Points_%'!N154</f>
        <v>9.984</v>
      </c>
      <c r="Q154" s="101">
        <f>$B154*'Points_%'!O154</f>
        <v>0</v>
      </c>
      <c r="R154" s="101">
        <f>$B154*'Points_%'!P154</f>
        <v>2.567314286</v>
      </c>
      <c r="S154" s="101">
        <f>$B154*'Points_%'!Q154</f>
        <v>0</v>
      </c>
      <c r="T154" s="101">
        <f>$B154*'Points_%'!R154</f>
        <v>0</v>
      </c>
      <c r="U154" s="101">
        <f>$B154*'Points_%'!S154</f>
        <v>0</v>
      </c>
      <c r="V154" s="101">
        <f>$B154*'Points_%'!T154</f>
        <v>0</v>
      </c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</row>
    <row r="155" ht="22.5" hidden="1" customHeight="1">
      <c r="A155" s="25">
        <f t="shared" si="1"/>
        <v>45750</v>
      </c>
      <c r="B155" s="100">
        <f t="array" ref="B155">IFNA(IFNA(INDEX('2025'!$A$1:$AAA$1000,
                      MATCH($A155,'2025'!$C$1:$C$1000,0), 
                      MATCH($B$1,'2025'!$A$1:$AAA$1,0)),
                INDEX('2024'!$A$1:$AAA$1000, 
                      MATCH($A155,'2024'!$C$1:$C$1000,0), 
                      MATCH($B$1,'2024'!$A$1:$AAA$1,0))),
)</f>
        <v>58</v>
      </c>
      <c r="C155" s="101">
        <f>$B155*'Points_%'!B155</f>
        <v>2.32</v>
      </c>
      <c r="D155" s="101">
        <f>$B155*'Points_%'!C155</f>
        <v>4.971428571</v>
      </c>
      <c r="E155" s="101"/>
      <c r="F155" s="101">
        <f>$B155*'Points_%'!D155</f>
        <v>0</v>
      </c>
      <c r="G155" s="101">
        <f>$B155*'Points_%'!E155</f>
        <v>5.965714286</v>
      </c>
      <c r="H155" s="101">
        <f>$B155*'Points_%'!F155</f>
        <v>11.6</v>
      </c>
      <c r="I155" s="101">
        <f>$B155*'Points_%'!G155</f>
        <v>9.942857143</v>
      </c>
      <c r="J155" s="101">
        <f>$B155*'Points_%'!H155</f>
        <v>0</v>
      </c>
      <c r="K155" s="101">
        <f>$B155*'Points_%'!I155</f>
        <v>0</v>
      </c>
      <c r="L155" s="101">
        <f>$B155*'Points_%'!J155</f>
        <v>0.9942857143</v>
      </c>
      <c r="M155" s="101">
        <f>$B155*'Points_%'!K155</f>
        <v>0</v>
      </c>
      <c r="N155" s="101">
        <f>$B155*'Points_%'!L155</f>
        <v>5.965714286</v>
      </c>
      <c r="O155" s="101">
        <f>$B155*'Points_%'!M155</f>
        <v>0</v>
      </c>
      <c r="P155" s="101">
        <f>$B155*'Points_%'!N155</f>
        <v>11.6</v>
      </c>
      <c r="Q155" s="101">
        <f>$B155*'Points_%'!O155</f>
        <v>1.657142857</v>
      </c>
      <c r="R155" s="101">
        <f>$B155*'Points_%'!P155</f>
        <v>2.982857143</v>
      </c>
      <c r="S155" s="101">
        <f>$B155*'Points_%'!Q155</f>
        <v>0</v>
      </c>
      <c r="T155" s="101">
        <f>$B155*'Points_%'!R155</f>
        <v>0</v>
      </c>
      <c r="U155" s="101">
        <f>$B155*'Points_%'!S155</f>
        <v>0</v>
      </c>
      <c r="V155" s="101">
        <f>$B155*'Points_%'!T155</f>
        <v>0</v>
      </c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</row>
    <row r="156" ht="22.5" hidden="1" customHeight="1">
      <c r="A156" s="25">
        <f t="shared" si="1"/>
        <v>45751</v>
      </c>
      <c r="B156" s="100">
        <f t="array" ref="B156">IFNA(IFNA(INDEX('2025'!$A$1:$AAA$1000,
                      MATCH($A156,'2025'!$C$1:$C$1000,0), 
                      MATCH($B$1,'2025'!$A$1:$AAA$1,0)),
                INDEX('2024'!$A$1:$AAA$1000, 
                      MATCH($A156,'2024'!$C$1:$C$1000,0), 
                      MATCH($B$1,'2024'!$A$1:$AAA$1,0))),
)</f>
        <v>114</v>
      </c>
      <c r="C156" s="101">
        <f>$B156*'Points_%'!B156</f>
        <v>4.56</v>
      </c>
      <c r="D156" s="101">
        <f>$B156*'Points_%'!C156</f>
        <v>8.167164179</v>
      </c>
      <c r="E156" s="101"/>
      <c r="F156" s="101">
        <f>$B156*'Points_%'!D156</f>
        <v>8.167164179</v>
      </c>
      <c r="G156" s="101">
        <f>$B156*'Points_%'!E156</f>
        <v>9.800597015</v>
      </c>
      <c r="H156" s="101">
        <f>$B156*'Points_%'!F156</f>
        <v>19.05671642</v>
      </c>
      <c r="I156" s="101">
        <f>$B156*'Points_%'!G156</f>
        <v>16.33432836</v>
      </c>
      <c r="J156" s="101">
        <f>$B156*'Points_%'!H156</f>
        <v>0</v>
      </c>
      <c r="K156" s="101">
        <f>$B156*'Points_%'!I156</f>
        <v>0</v>
      </c>
      <c r="L156" s="101">
        <f>$B156*'Points_%'!J156</f>
        <v>3.266865672</v>
      </c>
      <c r="M156" s="101">
        <f>$B156*'Points_%'!K156</f>
        <v>0</v>
      </c>
      <c r="N156" s="101">
        <f>$B156*'Points_%'!L156</f>
        <v>9.800597015</v>
      </c>
      <c r="O156" s="101">
        <f>$B156*'Points_%'!M156</f>
        <v>0</v>
      </c>
      <c r="P156" s="101">
        <f>$B156*'Points_%'!N156</f>
        <v>19.05671642</v>
      </c>
      <c r="Q156" s="101">
        <f>$B156*'Points_%'!O156</f>
        <v>5.444776119</v>
      </c>
      <c r="R156" s="101">
        <f>$B156*'Points_%'!P156</f>
        <v>4.900298507</v>
      </c>
      <c r="S156" s="101">
        <f>$B156*'Points_%'!Q156</f>
        <v>5.444776119</v>
      </c>
      <c r="T156" s="101">
        <f>$B156*'Points_%'!R156</f>
        <v>0</v>
      </c>
      <c r="U156" s="101">
        <f>$B156*'Points_%'!S156</f>
        <v>0</v>
      </c>
      <c r="V156" s="101">
        <f>$B156*'Points_%'!T156</f>
        <v>0</v>
      </c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</row>
    <row r="157" ht="22.5" hidden="1" customHeight="1">
      <c r="A157" s="25">
        <f t="shared" si="1"/>
        <v>45752</v>
      </c>
      <c r="B157" s="100">
        <f t="array" ref="B157">IFNA(IFNA(INDEX('2025'!$A$1:$AAA$1000,
                      MATCH($A157,'2025'!$C$1:$C$1000,0), 
                      MATCH($B$1,'2025'!$A$1:$AAA$1,0)),
                INDEX('2024'!$A$1:$AAA$1000, 
                      MATCH($A157,'2024'!$C$1:$C$1000,0), 
                      MATCH($B$1,'2024'!$A$1:$AAA$1,0))),
)</f>
        <v>105</v>
      </c>
      <c r="C157" s="101">
        <f>$B157*'Points_%'!B157</f>
        <v>4.2</v>
      </c>
      <c r="D157" s="101">
        <f>$B157*'Points_%'!C157</f>
        <v>7.411764706</v>
      </c>
      <c r="E157" s="101"/>
      <c r="F157" s="101">
        <f>$B157*'Points_%'!D157</f>
        <v>7.411764706</v>
      </c>
      <c r="G157" s="101">
        <f>$B157*'Points_%'!E157</f>
        <v>8.894117647</v>
      </c>
      <c r="H157" s="101">
        <f>$B157*'Points_%'!F157</f>
        <v>17.29411765</v>
      </c>
      <c r="I157" s="101">
        <f>$B157*'Points_%'!G157</f>
        <v>14.82352941</v>
      </c>
      <c r="J157" s="101">
        <f>$B157*'Points_%'!H157</f>
        <v>9.882352941</v>
      </c>
      <c r="K157" s="101">
        <f>$B157*'Points_%'!I157</f>
        <v>0</v>
      </c>
      <c r="L157" s="101">
        <f>$B157*'Points_%'!J157</f>
        <v>0</v>
      </c>
      <c r="M157" s="101">
        <f>$B157*'Points_%'!K157</f>
        <v>0</v>
      </c>
      <c r="N157" s="101">
        <f>$B157*'Points_%'!L157</f>
        <v>8.894117647</v>
      </c>
      <c r="O157" s="101">
        <f>$B157*'Points_%'!M157</f>
        <v>0</v>
      </c>
      <c r="P157" s="101">
        <f>$B157*'Points_%'!N157</f>
        <v>17.29411765</v>
      </c>
      <c r="Q157" s="101">
        <f>$B157*'Points_%'!O157</f>
        <v>0</v>
      </c>
      <c r="R157" s="101">
        <f>$B157*'Points_%'!P157</f>
        <v>8.894117647</v>
      </c>
      <c r="S157" s="101">
        <f>$B157*'Points_%'!Q157</f>
        <v>0</v>
      </c>
      <c r="T157" s="101">
        <f>$B157*'Points_%'!R157</f>
        <v>0</v>
      </c>
      <c r="U157" s="101">
        <f>$B157*'Points_%'!S157</f>
        <v>0</v>
      </c>
      <c r="V157" s="101">
        <f>$B157*'Points_%'!T157</f>
        <v>0</v>
      </c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</row>
    <row r="158" ht="22.5" hidden="1" customHeight="1">
      <c r="A158" s="25">
        <f t="shared" si="1"/>
        <v>45753</v>
      </c>
      <c r="B158" s="100">
        <f t="array" ref="B158">IFNA(IFNA(INDEX('2025'!$A$1:$AAA$1000,
                      MATCH($A158,'2025'!$C$1:$C$1000,0), 
                      MATCH($B$1,'2025'!$A$1:$AAA$1,0)),
                INDEX('2024'!$A$1:$AAA$1000, 
                      MATCH($A158,'2024'!$C$1:$C$1000,0), 
                      MATCH($B$1,'2024'!$A$1:$AAA$1,0))),
)</f>
        <v>69</v>
      </c>
      <c r="C158" s="101">
        <f>$B158*'Points_%'!B158</f>
        <v>2.76</v>
      </c>
      <c r="D158" s="101">
        <f>$B158*'Points_%'!C158</f>
        <v>4.664788732</v>
      </c>
      <c r="E158" s="101"/>
      <c r="F158" s="101">
        <f>$B158*'Points_%'!D158</f>
        <v>4.664788732</v>
      </c>
      <c r="G158" s="101">
        <f>$B158*'Points_%'!E158</f>
        <v>5.597746479</v>
      </c>
      <c r="H158" s="101">
        <f>$B158*'Points_%'!F158</f>
        <v>10.88450704</v>
      </c>
      <c r="I158" s="101">
        <f>$B158*'Points_%'!G158</f>
        <v>9.329577465</v>
      </c>
      <c r="J158" s="101">
        <f>$B158*'Points_%'!H158</f>
        <v>0</v>
      </c>
      <c r="K158" s="101">
        <f>$B158*'Points_%'!I158</f>
        <v>0</v>
      </c>
      <c r="L158" s="101">
        <f>$B158*'Points_%'!J158</f>
        <v>0</v>
      </c>
      <c r="M158" s="101">
        <f>$B158*'Points_%'!K158</f>
        <v>0</v>
      </c>
      <c r="N158" s="101">
        <f>$B158*'Points_%'!L158</f>
        <v>5.597746479</v>
      </c>
      <c r="O158" s="101">
        <f>$B158*'Points_%'!M158</f>
        <v>0</v>
      </c>
      <c r="P158" s="101">
        <f>$B158*'Points_%'!N158</f>
        <v>10.88450704</v>
      </c>
      <c r="Q158" s="101">
        <f>$B158*'Points_%'!O158</f>
        <v>1.554929577</v>
      </c>
      <c r="R158" s="101">
        <f>$B158*'Points_%'!P158</f>
        <v>5.597746479</v>
      </c>
      <c r="S158" s="101">
        <f>$B158*'Points_%'!Q158</f>
        <v>4.664788732</v>
      </c>
      <c r="T158" s="101">
        <f>$B158*'Points_%'!R158</f>
        <v>0</v>
      </c>
      <c r="U158" s="101">
        <f>$B158*'Points_%'!S158</f>
        <v>0</v>
      </c>
      <c r="V158" s="101">
        <f>$B158*'Points_%'!T158</f>
        <v>2.798873239</v>
      </c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</row>
    <row r="159" ht="22.5" hidden="1" customHeight="1">
      <c r="A159" s="25">
        <f t="shared" si="1"/>
        <v>45754</v>
      </c>
      <c r="B159" s="100" t="str">
        <f t="array" ref="B159">IFNA(IFNA(INDEX('2025'!$A$1:$AAA$1000,
                      MATCH($A159,'2025'!$C$1:$C$1000,0), 
                      MATCH($B$1,'2025'!$A$1:$AAA$1,0)),
                INDEX('2024'!$A$1:$AAA$1000, 
                      MATCH($A159,'2024'!$C$1:$C$1000,0), 
                      MATCH($B$1,'2024'!$A$1:$AAA$1,0))),
)</f>
        <v/>
      </c>
      <c r="C159" s="101">
        <f>$B159*'Points_%'!B159</f>
        <v>0</v>
      </c>
      <c r="D159" s="101">
        <f>$B159*'Points_%'!C159</f>
        <v>0</v>
      </c>
      <c r="E159" s="101"/>
      <c r="F159" s="101">
        <f>$B159*'Points_%'!D159</f>
        <v>0</v>
      </c>
      <c r="G159" s="101">
        <f>$B159*'Points_%'!E159</f>
        <v>0</v>
      </c>
      <c r="H159" s="101">
        <f>$B159*'Points_%'!F159</f>
        <v>0</v>
      </c>
      <c r="I159" s="101">
        <f>$B159*'Points_%'!G159</f>
        <v>0</v>
      </c>
      <c r="J159" s="101">
        <f>$B159*'Points_%'!H159</f>
        <v>0</v>
      </c>
      <c r="K159" s="101">
        <f>$B159*'Points_%'!I159</f>
        <v>0</v>
      </c>
      <c r="L159" s="101">
        <f>$B159*'Points_%'!J159</f>
        <v>0</v>
      </c>
      <c r="M159" s="101">
        <f>$B159*'Points_%'!K159</f>
        <v>0</v>
      </c>
      <c r="N159" s="101">
        <f>$B159*'Points_%'!L159</f>
        <v>0</v>
      </c>
      <c r="O159" s="101">
        <f>$B159*'Points_%'!M159</f>
        <v>0</v>
      </c>
      <c r="P159" s="101">
        <f>$B159*'Points_%'!N159</f>
        <v>0</v>
      </c>
      <c r="Q159" s="101">
        <f>$B159*'Points_%'!O159</f>
        <v>0</v>
      </c>
      <c r="R159" s="101">
        <f>$B159*'Points_%'!P159</f>
        <v>0</v>
      </c>
      <c r="S159" s="101">
        <f>$B159*'Points_%'!Q159</f>
        <v>0</v>
      </c>
      <c r="T159" s="101">
        <f>$B159*'Points_%'!R159</f>
        <v>0</v>
      </c>
      <c r="U159" s="101">
        <f>$B159*'Points_%'!S159</f>
        <v>0</v>
      </c>
      <c r="V159" s="101">
        <f>$B159*'Points_%'!T159</f>
        <v>0</v>
      </c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</row>
    <row r="160" ht="22.5" hidden="1" customHeight="1">
      <c r="A160" s="25">
        <f t="shared" si="1"/>
        <v>45755</v>
      </c>
      <c r="B160" s="100">
        <f t="array" ref="B160">IFNA(IFNA(INDEX('2025'!$A$1:$AAA$1000,
                      MATCH($A160,'2025'!$C$1:$C$1000,0), 
                      MATCH($B$1,'2025'!$A$1:$AAA$1,0)),
                INDEX('2024'!$A$1:$AAA$1000, 
                      MATCH($A160,'2024'!$C$1:$C$1000,0), 
                      MATCH($B$1,'2024'!$A$1:$AAA$1,0))),
)</f>
        <v>102</v>
      </c>
      <c r="C160" s="101">
        <f>$B160*'Points_%'!B160</f>
        <v>4.08</v>
      </c>
      <c r="D160" s="101">
        <f>$B160*'Points_%'!C160</f>
        <v>6.217142857</v>
      </c>
      <c r="E160" s="101"/>
      <c r="F160" s="101">
        <f>$B160*'Points_%'!D160</f>
        <v>0</v>
      </c>
      <c r="G160" s="101">
        <f>$B160*'Points_%'!E160</f>
        <v>7.771428571</v>
      </c>
      <c r="H160" s="101">
        <f>$B160*'Points_%'!F160</f>
        <v>18.13333333</v>
      </c>
      <c r="I160" s="101">
        <f>$B160*'Points_%'!G160</f>
        <v>15.54285714</v>
      </c>
      <c r="J160" s="101">
        <f>$B160*'Points_%'!H160</f>
        <v>0</v>
      </c>
      <c r="K160" s="101">
        <f>$B160*'Points_%'!I160</f>
        <v>0</v>
      </c>
      <c r="L160" s="101">
        <f>$B160*'Points_%'!J160</f>
        <v>0</v>
      </c>
      <c r="M160" s="101">
        <f>$B160*'Points_%'!K160</f>
        <v>0</v>
      </c>
      <c r="N160" s="101">
        <f>$B160*'Points_%'!L160</f>
        <v>9.325714286</v>
      </c>
      <c r="O160" s="101">
        <f>$B160*'Points_%'!M160</f>
        <v>0</v>
      </c>
      <c r="P160" s="101">
        <f>$B160*'Points_%'!N160</f>
        <v>18.13333333</v>
      </c>
      <c r="Q160" s="101">
        <f>$B160*'Points_%'!O160</f>
        <v>5.180952381</v>
      </c>
      <c r="R160" s="101">
        <f>$B160*'Points_%'!P160</f>
        <v>9.325714286</v>
      </c>
      <c r="S160" s="101">
        <f>$B160*'Points_%'!Q160</f>
        <v>5.180952381</v>
      </c>
      <c r="T160" s="101">
        <f>$B160*'Points_%'!R160</f>
        <v>0</v>
      </c>
      <c r="U160" s="101">
        <f>$B160*'Points_%'!S160</f>
        <v>0</v>
      </c>
      <c r="V160" s="101">
        <f>$B160*'Points_%'!T160</f>
        <v>3.108571429</v>
      </c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</row>
    <row r="161" ht="22.5" hidden="1" customHeight="1">
      <c r="A161" s="25">
        <f t="shared" si="1"/>
        <v>45756</v>
      </c>
      <c r="B161" s="100">
        <f t="array" ref="B161">IFNA(IFNA(INDEX('2025'!$A$1:$AAA$1000,
                      MATCH($A161,'2025'!$C$1:$C$1000,0), 
                      MATCH($B$1,'2025'!$A$1:$AAA$1,0)),
                INDEX('2024'!$A$1:$AAA$1000, 
                      MATCH($A161,'2024'!$C$1:$C$1000,0), 
                      MATCH($B$1,'2024'!$A$1:$AAA$1,0))),
)</f>
        <v>90</v>
      </c>
      <c r="C161" s="101">
        <f>$B161*'Points_%'!B161</f>
        <v>3.6</v>
      </c>
      <c r="D161" s="101">
        <f>$B161*'Points_%'!C161</f>
        <v>5.993063584</v>
      </c>
      <c r="E161" s="101"/>
      <c r="F161" s="101">
        <f>$B161*'Points_%'!D161</f>
        <v>0</v>
      </c>
      <c r="G161" s="101">
        <f>$B161*'Points_%'!E161</f>
        <v>7.49132948</v>
      </c>
      <c r="H161" s="101">
        <f>$B161*'Points_%'!F161</f>
        <v>17.47976879</v>
      </c>
      <c r="I161" s="101">
        <f>$B161*'Points_%'!G161</f>
        <v>14.98265896</v>
      </c>
      <c r="J161" s="101">
        <f>$B161*'Points_%'!H161</f>
        <v>0</v>
      </c>
      <c r="K161" s="101">
        <f>$B161*'Points_%'!I161</f>
        <v>0</v>
      </c>
      <c r="L161" s="101">
        <f>$B161*'Points_%'!J161</f>
        <v>0</v>
      </c>
      <c r="M161" s="101">
        <f>$B161*'Points_%'!K161</f>
        <v>0</v>
      </c>
      <c r="N161" s="101">
        <f>$B161*'Points_%'!L161</f>
        <v>8.989595376</v>
      </c>
      <c r="O161" s="101">
        <f>$B161*'Points_%'!M161</f>
        <v>0</v>
      </c>
      <c r="P161" s="101">
        <f>$B161*'Points_%'!N161</f>
        <v>17.47976879</v>
      </c>
      <c r="Q161" s="101">
        <f>$B161*'Points_%'!O161</f>
        <v>0</v>
      </c>
      <c r="R161" s="101">
        <f>$B161*'Points_%'!P161</f>
        <v>8.989595376</v>
      </c>
      <c r="S161" s="101">
        <f>$B161*'Points_%'!Q161</f>
        <v>4.994219653</v>
      </c>
      <c r="T161" s="101">
        <f>$B161*'Points_%'!R161</f>
        <v>0</v>
      </c>
      <c r="U161" s="101">
        <f>$B161*'Points_%'!S161</f>
        <v>0</v>
      </c>
      <c r="V161" s="101">
        <f>$B161*'Points_%'!T161</f>
        <v>0</v>
      </c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</row>
    <row r="162" ht="22.5" hidden="1" customHeight="1">
      <c r="A162" s="25">
        <f t="shared" si="1"/>
        <v>45757</v>
      </c>
      <c r="B162" s="100">
        <f t="array" ref="B162">IFNA(IFNA(INDEX('2025'!$A$1:$AAA$1000,
                      MATCH($A162,'2025'!$C$1:$C$1000,0), 
                      MATCH($B$1,'2025'!$A$1:$AAA$1,0)),
                INDEX('2024'!$A$1:$AAA$1000, 
                      MATCH($A162,'2024'!$C$1:$C$1000,0), 
                      MATCH($B$1,'2024'!$A$1:$AAA$1,0))),
)</f>
        <v>78</v>
      </c>
      <c r="C162" s="101">
        <f>$B162*'Points_%'!B162</f>
        <v>3.12</v>
      </c>
      <c r="D162" s="101">
        <f>$B162*'Points_%'!C162</f>
        <v>5.105454545</v>
      </c>
      <c r="E162" s="101"/>
      <c r="F162" s="101">
        <f>$B162*'Points_%'!D162</f>
        <v>0</v>
      </c>
      <c r="G162" s="101">
        <f>$B162*'Points_%'!E162</f>
        <v>6.381818182</v>
      </c>
      <c r="H162" s="101">
        <f>$B162*'Points_%'!F162</f>
        <v>14.89090909</v>
      </c>
      <c r="I162" s="101">
        <f>$B162*'Points_%'!G162</f>
        <v>12.76363636</v>
      </c>
      <c r="J162" s="101">
        <f>$B162*'Points_%'!H162</f>
        <v>0</v>
      </c>
      <c r="K162" s="101">
        <f>$B162*'Points_%'!I162</f>
        <v>0</v>
      </c>
      <c r="L162" s="101">
        <f>$B162*'Points_%'!J162</f>
        <v>0</v>
      </c>
      <c r="M162" s="101">
        <f>$B162*'Points_%'!K162</f>
        <v>0</v>
      </c>
      <c r="N162" s="101">
        <f>$B162*'Points_%'!L162</f>
        <v>7.658181818</v>
      </c>
      <c r="O162" s="101">
        <f>$B162*'Points_%'!M162</f>
        <v>0</v>
      </c>
      <c r="P162" s="101">
        <f>$B162*'Points_%'!N162</f>
        <v>14.89090909</v>
      </c>
      <c r="Q162" s="101">
        <f>$B162*'Points_%'!O162</f>
        <v>0</v>
      </c>
      <c r="R162" s="101">
        <f>$B162*'Points_%'!P162</f>
        <v>7.658181818</v>
      </c>
      <c r="S162" s="101">
        <f>$B162*'Points_%'!Q162</f>
        <v>4.254545455</v>
      </c>
      <c r="T162" s="101">
        <f>$B162*'Points_%'!R162</f>
        <v>0</v>
      </c>
      <c r="U162" s="101">
        <f>$B162*'Points_%'!S162</f>
        <v>0</v>
      </c>
      <c r="V162" s="101">
        <f>$B162*'Points_%'!T162</f>
        <v>1.276363636</v>
      </c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</row>
    <row r="163" ht="22.5" hidden="1" customHeight="1">
      <c r="A163" s="25">
        <f t="shared" si="1"/>
        <v>45758</v>
      </c>
      <c r="B163" s="100">
        <f t="array" ref="B163">IFNA(IFNA(INDEX('2025'!$A$1:$AAA$1000,
                      MATCH($A163,'2025'!$C$1:$C$1000,0), 
                      MATCH($B$1,'2025'!$A$1:$AAA$1,0)),
                INDEX('2024'!$A$1:$AAA$1000, 
                      MATCH($A163,'2024'!$C$1:$C$1000,0), 
                      MATCH($B$1,'2024'!$A$1:$AAA$1,0))),
)</f>
        <v>84</v>
      </c>
      <c r="C163" s="101">
        <f>$B163*'Points_%'!B163</f>
        <v>3.36</v>
      </c>
      <c r="D163" s="101">
        <f>$B163*'Points_%'!C163</f>
        <v>4.766896552</v>
      </c>
      <c r="E163" s="101"/>
      <c r="F163" s="101">
        <f>$B163*'Points_%'!D163</f>
        <v>4.766896552</v>
      </c>
      <c r="G163" s="101">
        <f>$B163*'Points_%'!E163</f>
        <v>5.95862069</v>
      </c>
      <c r="H163" s="101">
        <f>$B163*'Points_%'!F163</f>
        <v>13.90344828</v>
      </c>
      <c r="I163" s="101">
        <f>$B163*'Points_%'!G163</f>
        <v>11.91724138</v>
      </c>
      <c r="J163" s="101">
        <f>$B163*'Points_%'!H163</f>
        <v>0</v>
      </c>
      <c r="K163" s="101">
        <f>$B163*'Points_%'!I163</f>
        <v>0</v>
      </c>
      <c r="L163" s="101">
        <f>$B163*'Points_%'!J163</f>
        <v>1.191724138</v>
      </c>
      <c r="M163" s="101">
        <f>$B163*'Points_%'!K163</f>
        <v>0</v>
      </c>
      <c r="N163" s="101">
        <f>$B163*'Points_%'!L163</f>
        <v>7.150344828</v>
      </c>
      <c r="O163" s="101">
        <f>$B163*'Points_%'!M163</f>
        <v>0</v>
      </c>
      <c r="P163" s="101">
        <f>$B163*'Points_%'!N163</f>
        <v>13.90344828</v>
      </c>
      <c r="Q163" s="101">
        <f>$B163*'Points_%'!O163</f>
        <v>5.95862069</v>
      </c>
      <c r="R163" s="101">
        <f>$B163*'Points_%'!P163</f>
        <v>7.150344828</v>
      </c>
      <c r="S163" s="101">
        <f>$B163*'Points_%'!Q163</f>
        <v>3.972413793</v>
      </c>
      <c r="T163" s="101">
        <f>$B163*'Points_%'!R163</f>
        <v>0</v>
      </c>
      <c r="U163" s="101">
        <f>$B163*'Points_%'!S163</f>
        <v>0</v>
      </c>
      <c r="V163" s="101">
        <f>$B163*'Points_%'!T163</f>
        <v>0</v>
      </c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</row>
    <row r="164" ht="22.5" hidden="1" customHeight="1">
      <c r="A164" s="25">
        <f t="shared" si="1"/>
        <v>45759</v>
      </c>
      <c r="B164" s="100"/>
      <c r="C164" s="101">
        <f>$B164*'Points_%'!B164</f>
        <v>0</v>
      </c>
      <c r="D164" s="101">
        <f>$B164*'Points_%'!C164</f>
        <v>0</v>
      </c>
      <c r="E164" s="101"/>
      <c r="F164" s="101">
        <f>$B164*'Points_%'!D164</f>
        <v>0</v>
      </c>
      <c r="G164" s="101">
        <f>$B164*'Points_%'!E164</f>
        <v>0</v>
      </c>
      <c r="H164" s="101">
        <f>$B164*'Points_%'!F164</f>
        <v>0</v>
      </c>
      <c r="I164" s="101">
        <f>$B164*'Points_%'!G164</f>
        <v>0</v>
      </c>
      <c r="J164" s="101">
        <f>$B164*'Points_%'!H164</f>
        <v>0</v>
      </c>
      <c r="K164" s="101">
        <f>$B164*'Points_%'!I164</f>
        <v>0</v>
      </c>
      <c r="L164" s="101">
        <f>$B164*'Points_%'!J164</f>
        <v>0</v>
      </c>
      <c r="M164" s="101">
        <f>$B164*'Points_%'!K164</f>
        <v>0</v>
      </c>
      <c r="N164" s="101">
        <f>$B164*'Points_%'!L164</f>
        <v>0</v>
      </c>
      <c r="O164" s="101">
        <f>$B164*'Points_%'!M164</f>
        <v>0</v>
      </c>
      <c r="P164" s="101">
        <f>$B164*'Points_%'!N164</f>
        <v>0</v>
      </c>
      <c r="Q164" s="101">
        <f>$B164*'Points_%'!O164</f>
        <v>0</v>
      </c>
      <c r="R164" s="101">
        <f>$B164*'Points_%'!P164</f>
        <v>0</v>
      </c>
      <c r="S164" s="101">
        <f>$B164*'Points_%'!Q164</f>
        <v>0</v>
      </c>
      <c r="T164" s="101">
        <f>$B164*'Points_%'!R164</f>
        <v>0</v>
      </c>
      <c r="U164" s="101">
        <f>$B164*'Points_%'!S164</f>
        <v>0</v>
      </c>
      <c r="V164" s="101">
        <f>$B164*'Points_%'!T164</f>
        <v>0</v>
      </c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</row>
    <row r="165" ht="22.5" hidden="1" customHeight="1">
      <c r="A165" s="25">
        <f t="shared" si="1"/>
        <v>45760</v>
      </c>
      <c r="B165" s="100">
        <f t="array" ref="B165">IFNA(IFNA(INDEX('2025'!$A$1:$AAA$1000,
                      MATCH($A165,'2025'!$C$1:$C$1000,0), 
                      MATCH($B$1,'2025'!$A$1:$AAA$1,0)),
                INDEX('2024'!$A$1:$AAA$1000, 
                      MATCH($A165,'2024'!$C$1:$C$1000,0), 
                      MATCH($B$1,'2024'!$A$1:$AAA$1,0))),
)</f>
        <v>69</v>
      </c>
      <c r="C165" s="101">
        <f>$B165*'Points_%'!B165</f>
        <v>2.76</v>
      </c>
      <c r="D165" s="101">
        <f>$B165*'Points_%'!C165</f>
        <v>4.034923858</v>
      </c>
      <c r="E165" s="101"/>
      <c r="F165" s="101">
        <f>$B165*'Points_%'!D165</f>
        <v>4.034923858</v>
      </c>
      <c r="G165" s="101">
        <f>$B165*'Points_%'!E165</f>
        <v>5.043654822</v>
      </c>
      <c r="H165" s="101">
        <f>$B165*'Points_%'!F165</f>
        <v>11.76852792</v>
      </c>
      <c r="I165" s="101">
        <f>$B165*'Points_%'!G165</f>
        <v>10.08730964</v>
      </c>
      <c r="J165" s="101">
        <f>$B165*'Points_%'!H165</f>
        <v>6.724873096</v>
      </c>
      <c r="K165" s="101">
        <f>$B165*'Points_%'!I165</f>
        <v>0</v>
      </c>
      <c r="L165" s="101">
        <f>$B165*'Points_%'!J165</f>
        <v>0</v>
      </c>
      <c r="M165" s="101">
        <f>$B165*'Points_%'!K165</f>
        <v>0</v>
      </c>
      <c r="N165" s="101">
        <f>$B165*'Points_%'!L165</f>
        <v>6.052385787</v>
      </c>
      <c r="O165" s="101">
        <f>$B165*'Points_%'!M165</f>
        <v>0</v>
      </c>
      <c r="P165" s="101">
        <f>$B165*'Points_%'!N165</f>
        <v>0</v>
      </c>
      <c r="Q165" s="101">
        <f>$B165*'Points_%'!O165</f>
        <v>10.08730964</v>
      </c>
      <c r="R165" s="101">
        <f>$B165*'Points_%'!P165</f>
        <v>3.026192893</v>
      </c>
      <c r="S165" s="101">
        <f>$B165*'Points_%'!Q165</f>
        <v>3.362436548</v>
      </c>
      <c r="T165" s="101">
        <f>$B165*'Points_%'!R165</f>
        <v>0</v>
      </c>
      <c r="U165" s="101">
        <f>$B165*'Points_%'!S165</f>
        <v>0</v>
      </c>
      <c r="V165" s="101">
        <f>$B165*'Points_%'!T165</f>
        <v>2.017461929</v>
      </c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</row>
    <row r="166" ht="22.5" hidden="1" customHeight="1">
      <c r="A166" s="25">
        <f t="shared" si="1"/>
        <v>45761</v>
      </c>
      <c r="B166" s="100" t="str">
        <f t="array" ref="B166">IFNA(IFNA(INDEX('2025'!$A$1:$AAA$1000,
                      MATCH($A166,'2025'!$C$1:$C$1000,0), 
                      MATCH($B$1,'2025'!$A$1:$AAA$1,0)),
                INDEX('2024'!$A$1:$AAA$1000, 
                      MATCH($A166,'2024'!$C$1:$C$1000,0), 
                      MATCH($B$1,'2024'!$A$1:$AAA$1,0))),
)</f>
        <v/>
      </c>
      <c r="C166" s="101">
        <f>$B166*'Points_%'!B166</f>
        <v>0</v>
      </c>
      <c r="D166" s="101">
        <f>$B166*'Points_%'!C166</f>
        <v>0</v>
      </c>
      <c r="E166" s="101"/>
      <c r="F166" s="101">
        <f>$B166*'Points_%'!D166</f>
        <v>0</v>
      </c>
      <c r="G166" s="101">
        <f>$B166*'Points_%'!E166</f>
        <v>0</v>
      </c>
      <c r="H166" s="101">
        <f>$B166*'Points_%'!F166</f>
        <v>0</v>
      </c>
      <c r="I166" s="101">
        <f>$B166*'Points_%'!G166</f>
        <v>0</v>
      </c>
      <c r="J166" s="101">
        <f>$B166*'Points_%'!H166</f>
        <v>0</v>
      </c>
      <c r="K166" s="101">
        <f>$B166*'Points_%'!I166</f>
        <v>0</v>
      </c>
      <c r="L166" s="101">
        <f>$B166*'Points_%'!J166</f>
        <v>0</v>
      </c>
      <c r="M166" s="101">
        <f>$B166*'Points_%'!K166</f>
        <v>0</v>
      </c>
      <c r="N166" s="101">
        <f>$B166*'Points_%'!L166</f>
        <v>0</v>
      </c>
      <c r="O166" s="101">
        <f>$B166*'Points_%'!M166</f>
        <v>0</v>
      </c>
      <c r="P166" s="101">
        <f>$B166*'Points_%'!N166</f>
        <v>0</v>
      </c>
      <c r="Q166" s="101">
        <f>$B166*'Points_%'!O166</f>
        <v>0</v>
      </c>
      <c r="R166" s="101">
        <f>$B166*'Points_%'!P166</f>
        <v>0</v>
      </c>
      <c r="S166" s="101">
        <f>$B166*'Points_%'!Q166</f>
        <v>0</v>
      </c>
      <c r="T166" s="101">
        <f>$B166*'Points_%'!R166</f>
        <v>0</v>
      </c>
      <c r="U166" s="101">
        <f>$B166*'Points_%'!S166</f>
        <v>0</v>
      </c>
      <c r="V166" s="101">
        <f>$B166*'Points_%'!T166</f>
        <v>0</v>
      </c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</row>
    <row r="167" ht="22.5" hidden="1" customHeight="1">
      <c r="A167" s="25">
        <f t="shared" si="1"/>
        <v>45762</v>
      </c>
      <c r="B167" s="100">
        <v>130.0</v>
      </c>
      <c r="C167" s="101">
        <f>$B167*'Points_%'!B167</f>
        <v>5.2</v>
      </c>
      <c r="D167" s="101">
        <f>$B167*'Points_%'!C167</f>
        <v>7.2</v>
      </c>
      <c r="E167" s="101"/>
      <c r="F167" s="101">
        <f>$B167*'Points_%'!D167</f>
        <v>7.2</v>
      </c>
      <c r="G167" s="101">
        <f>$B167*'Points_%'!E167</f>
        <v>9</v>
      </c>
      <c r="H167" s="101">
        <f>$B167*'Points_%'!F167</f>
        <v>21</v>
      </c>
      <c r="I167" s="101">
        <f>$B167*'Points_%'!G167</f>
        <v>18</v>
      </c>
      <c r="J167" s="101">
        <f>$B167*'Points_%'!H167</f>
        <v>12</v>
      </c>
      <c r="K167" s="101">
        <f>$B167*'Points_%'!I167</f>
        <v>0</v>
      </c>
      <c r="L167" s="101">
        <f>$B167*'Points_%'!J167</f>
        <v>1.8</v>
      </c>
      <c r="M167" s="101">
        <f>$B167*'Points_%'!K167</f>
        <v>0</v>
      </c>
      <c r="N167" s="101">
        <f>$B167*'Points_%'!L167</f>
        <v>10.8</v>
      </c>
      <c r="O167" s="101">
        <f>$B167*'Points_%'!M167</f>
        <v>0</v>
      </c>
      <c r="P167" s="101">
        <f>$B167*'Points_%'!N167</f>
        <v>21</v>
      </c>
      <c r="Q167" s="101">
        <f>$B167*'Points_%'!O167</f>
        <v>10.8</v>
      </c>
      <c r="R167" s="101">
        <f>$B167*'Points_%'!P167</f>
        <v>0</v>
      </c>
      <c r="S167" s="101">
        <f>$B167*'Points_%'!Q167</f>
        <v>6</v>
      </c>
      <c r="T167" s="101">
        <f>$B167*'Points_%'!R167</f>
        <v>0</v>
      </c>
      <c r="U167" s="101">
        <f>$B167*'Points_%'!S167</f>
        <v>0</v>
      </c>
      <c r="V167" s="101">
        <f>$B167*'Points_%'!T167</f>
        <v>0</v>
      </c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</row>
    <row r="168" ht="22.5" hidden="1" customHeight="1">
      <c r="A168" s="25">
        <f t="shared" si="1"/>
        <v>45763</v>
      </c>
      <c r="B168" s="100">
        <f t="array" ref="B168">IFNA(IFNA(INDEX('2025'!$A$1:$AAA$1000,
                      MATCH($A168,'2025'!$C$1:$C$1000,0), 
                      MATCH($B$1,'2025'!$A$1:$AAA$1,0)),
                INDEX('2024'!$A$1:$AAA$1000, 
                      MATCH($A168,'2024'!$C$1:$C$1000,0), 
                      MATCH($B$1,'2024'!$A$1:$AAA$1,0))),
)</f>
        <v>50</v>
      </c>
      <c r="C168" s="101">
        <f>$B168*'Points_%'!B168</f>
        <v>2</v>
      </c>
      <c r="D168" s="101">
        <f>$B168*'Points_%'!C168</f>
        <v>2.809756098</v>
      </c>
      <c r="E168" s="101"/>
      <c r="F168" s="101">
        <f>$B168*'Points_%'!D168</f>
        <v>2.809756098</v>
      </c>
      <c r="G168" s="101">
        <f>$B168*'Points_%'!E168</f>
        <v>3.512195122</v>
      </c>
      <c r="H168" s="101">
        <f>$B168*'Points_%'!F168</f>
        <v>8.195121951</v>
      </c>
      <c r="I168" s="101">
        <f>$B168*'Points_%'!G168</f>
        <v>7.024390244</v>
      </c>
      <c r="J168" s="101">
        <f>$B168*'Points_%'!H168</f>
        <v>4.682926829</v>
      </c>
      <c r="K168" s="101">
        <f>$B168*'Points_%'!I168</f>
        <v>0</v>
      </c>
      <c r="L168" s="101">
        <f>$B168*'Points_%'!J168</f>
        <v>0</v>
      </c>
      <c r="M168" s="101">
        <f>$B168*'Points_%'!K168</f>
        <v>0</v>
      </c>
      <c r="N168" s="101">
        <f>$B168*'Points_%'!L168</f>
        <v>4.214634146</v>
      </c>
      <c r="O168" s="101">
        <f>$B168*'Points_%'!M168</f>
        <v>0</v>
      </c>
      <c r="P168" s="101">
        <f>$B168*'Points_%'!N168</f>
        <v>8.195121951</v>
      </c>
      <c r="Q168" s="101">
        <f>$B168*'Points_%'!O168</f>
        <v>4.214634146</v>
      </c>
      <c r="R168" s="101">
        <f>$B168*'Points_%'!P168</f>
        <v>0</v>
      </c>
      <c r="S168" s="101">
        <f>$B168*'Points_%'!Q168</f>
        <v>2.341463415</v>
      </c>
      <c r="T168" s="101">
        <f>$B168*'Points_%'!R168</f>
        <v>0</v>
      </c>
      <c r="U168" s="101">
        <f>$B168*'Points_%'!S168</f>
        <v>0</v>
      </c>
      <c r="V168" s="101">
        <f>$B168*'Points_%'!T168</f>
        <v>0</v>
      </c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</row>
    <row r="169" ht="22.5" hidden="1" customHeight="1">
      <c r="A169" s="25">
        <f t="shared" si="1"/>
        <v>45764</v>
      </c>
      <c r="B169" s="104">
        <v>72.0</v>
      </c>
      <c r="C169" s="101">
        <f>$B169*'Points_%'!B169</f>
        <v>2.88</v>
      </c>
      <c r="D169" s="101">
        <f>$B169*'Points_%'!C169</f>
        <v>4.04604878</v>
      </c>
      <c r="E169" s="101"/>
      <c r="F169" s="101">
        <f>$B169*'Points_%'!D169</f>
        <v>4.04604878</v>
      </c>
      <c r="G169" s="101">
        <f>$B169*'Points_%'!E169</f>
        <v>5.057560976</v>
      </c>
      <c r="H169" s="101">
        <f>$B169*'Points_%'!F169</f>
        <v>11.80097561</v>
      </c>
      <c r="I169" s="101">
        <f>$B169*'Points_%'!G169</f>
        <v>10.11512195</v>
      </c>
      <c r="J169" s="101">
        <f>$B169*'Points_%'!H169</f>
        <v>6.743414634</v>
      </c>
      <c r="K169" s="101">
        <f>$B169*'Points_%'!I169</f>
        <v>0</v>
      </c>
      <c r="L169" s="101">
        <f>$B169*'Points_%'!J169</f>
        <v>0</v>
      </c>
      <c r="M169" s="101">
        <f>$B169*'Points_%'!K169</f>
        <v>0</v>
      </c>
      <c r="N169" s="101">
        <f>$B169*'Points_%'!L169</f>
        <v>6.069073171</v>
      </c>
      <c r="O169" s="101">
        <f>$B169*'Points_%'!M169</f>
        <v>0</v>
      </c>
      <c r="P169" s="101">
        <f>$B169*'Points_%'!N169</f>
        <v>11.80097561</v>
      </c>
      <c r="Q169" s="101">
        <f>$B169*'Points_%'!O169</f>
        <v>6.069073171</v>
      </c>
      <c r="R169" s="101">
        <f>$B169*'Points_%'!P169</f>
        <v>0</v>
      </c>
      <c r="S169" s="101">
        <f>$B169*'Points_%'!Q169</f>
        <v>3.371707317</v>
      </c>
      <c r="T169" s="101">
        <f>$B169*'Points_%'!R169</f>
        <v>0</v>
      </c>
      <c r="U169" s="101">
        <f>$B169*'Points_%'!S169</f>
        <v>0</v>
      </c>
      <c r="V169" s="101">
        <f>$B169*'Points_%'!T169</f>
        <v>0</v>
      </c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</row>
    <row r="170" ht="22.5" hidden="1" customHeight="1">
      <c r="A170" s="25">
        <f t="shared" si="1"/>
        <v>45765</v>
      </c>
      <c r="B170" s="100" t="str">
        <f t="array" ref="B170">IFNA(IFNA(INDEX('2025'!$A$1:$AAA$1000,
                      MATCH($A170,'2025'!$C$1:$C$1000,0), 
                      MATCH($B$1,'2025'!$A$1:$AAA$1,0)),
                INDEX('2024'!$A$1:$AAA$1000, 
                      MATCH($A170,'2024'!$C$1:$C$1000,0), 
                      MATCH($B$1,'2024'!$A$1:$AAA$1,0))),
)</f>
        <v/>
      </c>
      <c r="C170" s="101">
        <f>$B170*'Points_%'!B170</f>
        <v>0</v>
      </c>
      <c r="D170" s="101">
        <f>$B170*'Points_%'!C170</f>
        <v>0</v>
      </c>
      <c r="E170" s="101"/>
      <c r="F170" s="101">
        <f>$B170*'Points_%'!D170</f>
        <v>0</v>
      </c>
      <c r="G170" s="101">
        <f>$B170*'Points_%'!E170</f>
        <v>0</v>
      </c>
      <c r="H170" s="101">
        <f>$B170*'Points_%'!F170</f>
        <v>0</v>
      </c>
      <c r="I170" s="101">
        <f>$B170*'Points_%'!G170</f>
        <v>0</v>
      </c>
      <c r="J170" s="101">
        <f>$B170*'Points_%'!H170</f>
        <v>0</v>
      </c>
      <c r="K170" s="101">
        <f>$B170*'Points_%'!I170</f>
        <v>0</v>
      </c>
      <c r="L170" s="101">
        <f>$B170*'Points_%'!J170</f>
        <v>0</v>
      </c>
      <c r="M170" s="101">
        <f>$B170*'Points_%'!K170</f>
        <v>0</v>
      </c>
      <c r="N170" s="101">
        <f>$B170*'Points_%'!L170</f>
        <v>0</v>
      </c>
      <c r="O170" s="101">
        <f>$B170*'Points_%'!M170</f>
        <v>0</v>
      </c>
      <c r="P170" s="101">
        <f>$B170*'Points_%'!N170</f>
        <v>0</v>
      </c>
      <c r="Q170" s="101">
        <f>$B170*'Points_%'!O170</f>
        <v>0</v>
      </c>
      <c r="R170" s="101">
        <f>$B170*'Points_%'!P170</f>
        <v>0</v>
      </c>
      <c r="S170" s="101">
        <f>$B170*'Points_%'!Q170</f>
        <v>0</v>
      </c>
      <c r="T170" s="101">
        <f>$B170*'Points_%'!R170</f>
        <v>0</v>
      </c>
      <c r="U170" s="101">
        <f>$B170*'Points_%'!S170</f>
        <v>0</v>
      </c>
      <c r="V170" s="101">
        <f>$B170*'Points_%'!T170</f>
        <v>0</v>
      </c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</row>
    <row r="171" ht="22.5" hidden="1" customHeight="1">
      <c r="A171" s="25">
        <f t="shared" si="1"/>
        <v>45766</v>
      </c>
      <c r="B171" s="100" t="str">
        <f t="array" ref="B171">IFNA(IFNA(INDEX('2025'!$A$1:$AAA$1000,
                      MATCH($A171,'2025'!$C$1:$C$1000,0), 
                      MATCH($B$1,'2025'!$A$1:$AAA$1,0)),
                INDEX('2024'!$A$1:$AAA$1000, 
                      MATCH($A171,'2024'!$C$1:$C$1000,0), 
                      MATCH($B$1,'2024'!$A$1:$AAA$1,0))),
)</f>
        <v/>
      </c>
      <c r="C171" s="101">
        <f>$B171*'Points_%'!B171</f>
        <v>0</v>
      </c>
      <c r="D171" s="101">
        <f>$B171*'Points_%'!C171</f>
        <v>0</v>
      </c>
      <c r="E171" s="101"/>
      <c r="F171" s="101">
        <f>$B171*'Points_%'!D171</f>
        <v>0</v>
      </c>
      <c r="G171" s="101">
        <f>$B171*'Points_%'!E171</f>
        <v>0</v>
      </c>
      <c r="H171" s="101">
        <f>$B171*'Points_%'!F171</f>
        <v>0</v>
      </c>
      <c r="I171" s="101">
        <f>$B171*'Points_%'!G171</f>
        <v>0</v>
      </c>
      <c r="J171" s="101">
        <f>$B171*'Points_%'!H171</f>
        <v>0</v>
      </c>
      <c r="K171" s="101">
        <f>$B171*'Points_%'!I171</f>
        <v>0</v>
      </c>
      <c r="L171" s="101">
        <f>$B171*'Points_%'!J171</f>
        <v>0</v>
      </c>
      <c r="M171" s="101">
        <f>$B171*'Points_%'!K171</f>
        <v>0</v>
      </c>
      <c r="N171" s="101">
        <f>$B171*'Points_%'!L171</f>
        <v>0</v>
      </c>
      <c r="O171" s="101">
        <f>$B171*'Points_%'!M171</f>
        <v>0</v>
      </c>
      <c r="P171" s="101">
        <f>$B171*'Points_%'!N171</f>
        <v>0</v>
      </c>
      <c r="Q171" s="101">
        <f>$B171*'Points_%'!O171</f>
        <v>0</v>
      </c>
      <c r="R171" s="101">
        <f>$B171*'Points_%'!P171</f>
        <v>0</v>
      </c>
      <c r="S171" s="101">
        <f>$B171*'Points_%'!Q171</f>
        <v>0</v>
      </c>
      <c r="T171" s="101">
        <f>$B171*'Points_%'!R171</f>
        <v>0</v>
      </c>
      <c r="U171" s="101">
        <f>$B171*'Points_%'!S171</f>
        <v>0</v>
      </c>
      <c r="V171" s="101">
        <f>$B171*'Points_%'!T171</f>
        <v>0</v>
      </c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</row>
    <row r="172" ht="22.5" hidden="1" customHeight="1">
      <c r="A172" s="25">
        <f t="shared" si="1"/>
        <v>45767</v>
      </c>
      <c r="B172" s="100" t="str">
        <f t="array" ref="B172">IFNA(IFNA(INDEX('2025'!$A$1:$AAA$1000,
                      MATCH($A172,'2025'!$C$1:$C$1000,0), 
                      MATCH($B$1,'2025'!$A$1:$AAA$1,0)),
                INDEX('2024'!$A$1:$AAA$1000, 
                      MATCH($A172,'2024'!$C$1:$C$1000,0), 
                      MATCH($B$1,'2024'!$A$1:$AAA$1,0))),
)</f>
        <v/>
      </c>
      <c r="C172" s="101">
        <f>$B172*'Points_%'!B172</f>
        <v>0</v>
      </c>
      <c r="D172" s="101">
        <f>$B172*'Points_%'!C172</f>
        <v>0</v>
      </c>
      <c r="E172" s="101"/>
      <c r="F172" s="101">
        <f>$B172*'Points_%'!D172</f>
        <v>0</v>
      </c>
      <c r="G172" s="101">
        <f>$B172*'Points_%'!E172</f>
        <v>0</v>
      </c>
      <c r="H172" s="101">
        <f>$B172*'Points_%'!F172</f>
        <v>0</v>
      </c>
      <c r="I172" s="101">
        <f>$B172*'Points_%'!G172</f>
        <v>0</v>
      </c>
      <c r="J172" s="101">
        <f>$B172*'Points_%'!H172</f>
        <v>0</v>
      </c>
      <c r="K172" s="101">
        <f>$B172*'Points_%'!I172</f>
        <v>0</v>
      </c>
      <c r="L172" s="101">
        <f>$B172*'Points_%'!J172</f>
        <v>0</v>
      </c>
      <c r="M172" s="101">
        <f>$B172*'Points_%'!K172</f>
        <v>0</v>
      </c>
      <c r="N172" s="101">
        <f>$B172*'Points_%'!L172</f>
        <v>0</v>
      </c>
      <c r="O172" s="101">
        <f>$B172*'Points_%'!M172</f>
        <v>0</v>
      </c>
      <c r="P172" s="101">
        <f>$B172*'Points_%'!N172</f>
        <v>0</v>
      </c>
      <c r="Q172" s="101">
        <f>$B172*'Points_%'!O172</f>
        <v>0</v>
      </c>
      <c r="R172" s="101">
        <f>$B172*'Points_%'!P172</f>
        <v>0</v>
      </c>
      <c r="S172" s="101">
        <f>$B172*'Points_%'!Q172</f>
        <v>0</v>
      </c>
      <c r="T172" s="101">
        <f>$B172*'Points_%'!R172</f>
        <v>0</v>
      </c>
      <c r="U172" s="101">
        <f>$B172*'Points_%'!S172</f>
        <v>0</v>
      </c>
      <c r="V172" s="101">
        <f>$B172*'Points_%'!T172</f>
        <v>0</v>
      </c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</row>
    <row r="173" ht="22.5" hidden="1" customHeight="1">
      <c r="A173" s="25">
        <f t="shared" si="1"/>
        <v>45768</v>
      </c>
      <c r="B173" s="100" t="str">
        <f t="array" ref="B173">IFNA(IFNA(INDEX('2025'!$A$1:$AAA$1000,
                      MATCH($A173,'2025'!$C$1:$C$1000,0), 
                      MATCH($B$1,'2025'!$A$1:$AAA$1,0)),
                INDEX('2024'!$A$1:$AAA$1000, 
                      MATCH($A173,'2024'!$C$1:$C$1000,0), 
                      MATCH($B$1,'2024'!$A$1:$AAA$1,0))),
)</f>
        <v/>
      </c>
      <c r="C173" s="101">
        <f>$B173*'Points_%'!B173</f>
        <v>0</v>
      </c>
      <c r="D173" s="101">
        <f>$B173*'Points_%'!C173</f>
        <v>0</v>
      </c>
      <c r="E173" s="101"/>
      <c r="F173" s="101">
        <f>$B173*'Points_%'!D173</f>
        <v>0</v>
      </c>
      <c r="G173" s="101">
        <f>$B173*'Points_%'!E173</f>
        <v>0</v>
      </c>
      <c r="H173" s="101">
        <f>$B173*'Points_%'!F173</f>
        <v>0</v>
      </c>
      <c r="I173" s="101">
        <f>$B173*'Points_%'!G173</f>
        <v>0</v>
      </c>
      <c r="J173" s="101">
        <f>$B173*'Points_%'!H173</f>
        <v>0</v>
      </c>
      <c r="K173" s="101">
        <f>$B173*'Points_%'!I173</f>
        <v>0</v>
      </c>
      <c r="L173" s="101">
        <f>$B173*'Points_%'!J173</f>
        <v>0</v>
      </c>
      <c r="M173" s="101">
        <f>$B173*'Points_%'!K173</f>
        <v>0</v>
      </c>
      <c r="N173" s="101">
        <f>$B173*'Points_%'!L173</f>
        <v>0</v>
      </c>
      <c r="O173" s="101">
        <f>$B173*'Points_%'!M173</f>
        <v>0</v>
      </c>
      <c r="P173" s="101">
        <f>$B173*'Points_%'!N173</f>
        <v>0</v>
      </c>
      <c r="Q173" s="101">
        <f>$B173*'Points_%'!O173</f>
        <v>0</v>
      </c>
      <c r="R173" s="101">
        <f>$B173*'Points_%'!P173</f>
        <v>0</v>
      </c>
      <c r="S173" s="101">
        <f>$B173*'Points_%'!Q173</f>
        <v>0</v>
      </c>
      <c r="T173" s="101">
        <f>$B173*'Points_%'!R173</f>
        <v>0</v>
      </c>
      <c r="U173" s="101">
        <f>$B173*'Points_%'!S173</f>
        <v>0</v>
      </c>
      <c r="V173" s="101">
        <f>$B173*'Points_%'!T173</f>
        <v>0</v>
      </c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</row>
    <row r="174" ht="22.5" hidden="1" customHeight="1">
      <c r="A174" s="25">
        <f t="shared" si="1"/>
        <v>45769</v>
      </c>
      <c r="B174" s="100" t="str">
        <f t="array" ref="B174">IFNA(IFNA(INDEX('2025'!$A$1:$AAA$1000,
                      MATCH($A174,'2025'!$C$1:$C$1000,0), 
                      MATCH($B$1,'2025'!$A$1:$AAA$1,0)),
                INDEX('2024'!$A$1:$AAA$1000, 
                      MATCH($A174,'2024'!$C$1:$C$1000,0), 
                      MATCH($B$1,'2024'!$A$1:$AAA$1,0))),
)</f>
        <v/>
      </c>
      <c r="C174" s="101">
        <f>$B174*'Points_%'!B174</f>
        <v>0</v>
      </c>
      <c r="D174" s="101">
        <f>$B174*'Points_%'!C174</f>
        <v>0</v>
      </c>
      <c r="E174" s="101"/>
      <c r="F174" s="101">
        <f>$B174*'Points_%'!D174</f>
        <v>0</v>
      </c>
      <c r="G174" s="101">
        <f>$B174*'Points_%'!E174</f>
        <v>0</v>
      </c>
      <c r="H174" s="101">
        <f>$B174*'Points_%'!F174</f>
        <v>0</v>
      </c>
      <c r="I174" s="101">
        <f>$B174*'Points_%'!G174</f>
        <v>0</v>
      </c>
      <c r="J174" s="101">
        <f>$B174*'Points_%'!H174</f>
        <v>0</v>
      </c>
      <c r="K174" s="101">
        <f>$B174*'Points_%'!I174</f>
        <v>0</v>
      </c>
      <c r="L174" s="101">
        <f>$B174*'Points_%'!J174</f>
        <v>0</v>
      </c>
      <c r="M174" s="101">
        <f>$B174*'Points_%'!K174</f>
        <v>0</v>
      </c>
      <c r="N174" s="101">
        <f>$B174*'Points_%'!L174</f>
        <v>0</v>
      </c>
      <c r="O174" s="101">
        <f>$B174*'Points_%'!M174</f>
        <v>0</v>
      </c>
      <c r="P174" s="101">
        <f>$B174*'Points_%'!N174</f>
        <v>0</v>
      </c>
      <c r="Q174" s="101">
        <f>$B174*'Points_%'!O174</f>
        <v>0</v>
      </c>
      <c r="R174" s="101">
        <f>$B174*'Points_%'!P174</f>
        <v>0</v>
      </c>
      <c r="S174" s="101">
        <f>$B174*'Points_%'!Q174</f>
        <v>0</v>
      </c>
      <c r="T174" s="101">
        <f>$B174*'Points_%'!R174</f>
        <v>0</v>
      </c>
      <c r="U174" s="101">
        <f>$B174*'Points_%'!S174</f>
        <v>0</v>
      </c>
      <c r="V174" s="101">
        <f>$B174*'Points_%'!T174</f>
        <v>0</v>
      </c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</row>
    <row r="175" ht="22.5" hidden="1" customHeight="1">
      <c r="A175" s="25">
        <f t="shared" si="1"/>
        <v>45770</v>
      </c>
      <c r="B175" s="100" t="str">
        <f t="array" ref="B175">IFNA(IFNA(INDEX('2025'!$A$1:$AAA$1000,
                      MATCH($A175,'2025'!$C$1:$C$1000,0), 
                      MATCH($B$1,'2025'!$A$1:$AAA$1,0)),
                INDEX('2024'!$A$1:$AAA$1000, 
                      MATCH($A175,'2024'!$C$1:$C$1000,0), 
                      MATCH($B$1,'2024'!$A$1:$AAA$1,0))),
)</f>
        <v/>
      </c>
      <c r="C175" s="101">
        <f>$B175*'Points_%'!B175</f>
        <v>0</v>
      </c>
      <c r="D175" s="101">
        <f>$B175*'Points_%'!C175</f>
        <v>0</v>
      </c>
      <c r="E175" s="101"/>
      <c r="F175" s="101">
        <f>$B175*'Points_%'!D175</f>
        <v>0</v>
      </c>
      <c r="G175" s="101">
        <f>$B175*'Points_%'!E175</f>
        <v>0</v>
      </c>
      <c r="H175" s="101">
        <f>$B175*'Points_%'!F175</f>
        <v>0</v>
      </c>
      <c r="I175" s="101">
        <f>$B175*'Points_%'!G175</f>
        <v>0</v>
      </c>
      <c r="J175" s="101">
        <f>$B175*'Points_%'!H175</f>
        <v>0</v>
      </c>
      <c r="K175" s="101">
        <f>$B175*'Points_%'!I175</f>
        <v>0</v>
      </c>
      <c r="L175" s="101">
        <f>$B175*'Points_%'!J175</f>
        <v>0</v>
      </c>
      <c r="M175" s="101">
        <f>$B175*'Points_%'!K175</f>
        <v>0</v>
      </c>
      <c r="N175" s="101">
        <f>$B175*'Points_%'!L175</f>
        <v>0</v>
      </c>
      <c r="O175" s="101">
        <f>$B175*'Points_%'!M175</f>
        <v>0</v>
      </c>
      <c r="P175" s="101">
        <f>$B175*'Points_%'!N175</f>
        <v>0</v>
      </c>
      <c r="Q175" s="101">
        <f>$B175*'Points_%'!O175</f>
        <v>0</v>
      </c>
      <c r="R175" s="101">
        <f>$B175*'Points_%'!P175</f>
        <v>0</v>
      </c>
      <c r="S175" s="101">
        <f>$B175*'Points_%'!Q175</f>
        <v>0</v>
      </c>
      <c r="T175" s="101">
        <f>$B175*'Points_%'!R175</f>
        <v>0</v>
      </c>
      <c r="U175" s="101">
        <f>$B175*'Points_%'!S175</f>
        <v>0</v>
      </c>
      <c r="V175" s="101">
        <f>$B175*'Points_%'!T175</f>
        <v>0</v>
      </c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</row>
    <row r="176" ht="22.5" hidden="1" customHeight="1">
      <c r="A176" s="25">
        <f t="shared" si="1"/>
        <v>45771</v>
      </c>
      <c r="B176" s="100" t="str">
        <f t="array" ref="B176">IFNA(IFNA(INDEX('2025'!$A$1:$AAA$1000,
                      MATCH($A176,'2025'!$C$1:$C$1000,0), 
                      MATCH($B$1,'2025'!$A$1:$AAA$1,0)),
                INDEX('2024'!$A$1:$AAA$1000, 
                      MATCH($A176,'2024'!$C$1:$C$1000,0), 
                      MATCH($B$1,'2024'!$A$1:$AAA$1,0))),
)</f>
        <v/>
      </c>
      <c r="C176" s="101">
        <f>$B176*'Points_%'!B176</f>
        <v>0</v>
      </c>
      <c r="D176" s="101">
        <f>$B176*'Points_%'!C176</f>
        <v>0</v>
      </c>
      <c r="E176" s="101"/>
      <c r="F176" s="101">
        <f>$B176*'Points_%'!D176</f>
        <v>0</v>
      </c>
      <c r="G176" s="101">
        <f>$B176*'Points_%'!E176</f>
        <v>0</v>
      </c>
      <c r="H176" s="101">
        <f>$B176*'Points_%'!F176</f>
        <v>0</v>
      </c>
      <c r="I176" s="101">
        <f>$B176*'Points_%'!G176</f>
        <v>0</v>
      </c>
      <c r="J176" s="101">
        <f>$B176*'Points_%'!H176</f>
        <v>0</v>
      </c>
      <c r="K176" s="101">
        <f>$B176*'Points_%'!I176</f>
        <v>0</v>
      </c>
      <c r="L176" s="101">
        <f>$B176*'Points_%'!J176</f>
        <v>0</v>
      </c>
      <c r="M176" s="101">
        <f>$B176*'Points_%'!K176</f>
        <v>0</v>
      </c>
      <c r="N176" s="101">
        <f>$B176*'Points_%'!L176</f>
        <v>0</v>
      </c>
      <c r="O176" s="101">
        <f>$B176*'Points_%'!M176</f>
        <v>0</v>
      </c>
      <c r="P176" s="101">
        <f>$B176*'Points_%'!N176</f>
        <v>0</v>
      </c>
      <c r="Q176" s="101">
        <f>$B176*'Points_%'!O176</f>
        <v>0</v>
      </c>
      <c r="R176" s="101">
        <f>$B176*'Points_%'!P176</f>
        <v>0</v>
      </c>
      <c r="S176" s="101">
        <f>$B176*'Points_%'!Q176</f>
        <v>0</v>
      </c>
      <c r="T176" s="101">
        <f>$B176*'Points_%'!R176</f>
        <v>0</v>
      </c>
      <c r="U176" s="101">
        <f>$B176*'Points_%'!S176</f>
        <v>0</v>
      </c>
      <c r="V176" s="101">
        <f>$B176*'Points_%'!T176</f>
        <v>0</v>
      </c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</row>
    <row r="177" ht="22.5" hidden="1" customHeight="1">
      <c r="A177" s="25">
        <f t="shared" si="1"/>
        <v>45772</v>
      </c>
      <c r="B177" s="100" t="str">
        <f t="array" ref="B177">IFNA(IFNA(INDEX('2025'!$A$1:$AAA$1000,
                      MATCH($A177,'2025'!$C$1:$C$1000,0), 
                      MATCH($B$1,'2025'!$A$1:$AAA$1,0)),
                INDEX('2024'!$A$1:$AAA$1000, 
                      MATCH($A177,'2024'!$C$1:$C$1000,0), 
                      MATCH($B$1,'2024'!$A$1:$AAA$1,0))),
)</f>
        <v/>
      </c>
      <c r="C177" s="101">
        <f>$B177*'Points_%'!B177</f>
        <v>0</v>
      </c>
      <c r="D177" s="101">
        <f>$B177*'Points_%'!C177</f>
        <v>0</v>
      </c>
      <c r="E177" s="101"/>
      <c r="F177" s="101">
        <f>$B177*'Points_%'!D177</f>
        <v>0</v>
      </c>
      <c r="G177" s="101">
        <f>$B177*'Points_%'!E177</f>
        <v>0</v>
      </c>
      <c r="H177" s="101">
        <f>$B177*'Points_%'!F177</f>
        <v>0</v>
      </c>
      <c r="I177" s="101">
        <f>$B177*'Points_%'!G177</f>
        <v>0</v>
      </c>
      <c r="J177" s="101">
        <f>$B177*'Points_%'!H177</f>
        <v>0</v>
      </c>
      <c r="K177" s="101">
        <f>$B177*'Points_%'!I177</f>
        <v>0</v>
      </c>
      <c r="L177" s="101">
        <f>$B177*'Points_%'!J177</f>
        <v>0</v>
      </c>
      <c r="M177" s="101">
        <f>$B177*'Points_%'!K177</f>
        <v>0</v>
      </c>
      <c r="N177" s="101">
        <f>$B177*'Points_%'!L177</f>
        <v>0</v>
      </c>
      <c r="O177" s="101">
        <f>$B177*'Points_%'!M177</f>
        <v>0</v>
      </c>
      <c r="P177" s="101">
        <f>$B177*'Points_%'!N177</f>
        <v>0</v>
      </c>
      <c r="Q177" s="101">
        <f>$B177*'Points_%'!O177</f>
        <v>0</v>
      </c>
      <c r="R177" s="101">
        <f>$B177*'Points_%'!P177</f>
        <v>0</v>
      </c>
      <c r="S177" s="101">
        <f>$B177*'Points_%'!Q177</f>
        <v>0</v>
      </c>
      <c r="T177" s="101">
        <f>$B177*'Points_%'!R177</f>
        <v>0</v>
      </c>
      <c r="U177" s="101">
        <f>$B177*'Points_%'!S177</f>
        <v>0</v>
      </c>
      <c r="V177" s="101">
        <f>$B177*'Points_%'!T177</f>
        <v>0</v>
      </c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</row>
    <row r="178" ht="22.5" hidden="1" customHeight="1">
      <c r="A178" s="25">
        <f t="shared" si="1"/>
        <v>45773</v>
      </c>
      <c r="B178" s="100" t="str">
        <f t="array" ref="B178">IFNA(IFNA(INDEX('2025'!$A$1:$AAA$1000,
                      MATCH($A178,'2025'!$C$1:$C$1000,0), 
                      MATCH($B$1,'2025'!$A$1:$AAA$1,0)),
                INDEX('2024'!$A$1:$AAA$1000, 
                      MATCH($A178,'2024'!$C$1:$C$1000,0), 
                      MATCH($B$1,'2024'!$A$1:$AAA$1,0))),
)</f>
        <v/>
      </c>
      <c r="C178" s="101">
        <f>$B178*'Points_%'!B178</f>
        <v>0</v>
      </c>
      <c r="D178" s="101">
        <f>$B178*'Points_%'!C178</f>
        <v>0</v>
      </c>
      <c r="E178" s="101"/>
      <c r="F178" s="101">
        <f>$B178*'Points_%'!D178</f>
        <v>0</v>
      </c>
      <c r="G178" s="101">
        <f>$B178*'Points_%'!E178</f>
        <v>0</v>
      </c>
      <c r="H178" s="101">
        <f>$B178*'Points_%'!F178</f>
        <v>0</v>
      </c>
      <c r="I178" s="101">
        <f>$B178*'Points_%'!G178</f>
        <v>0</v>
      </c>
      <c r="J178" s="101">
        <f>$B178*'Points_%'!H178</f>
        <v>0</v>
      </c>
      <c r="K178" s="101">
        <f>$B178*'Points_%'!I178</f>
        <v>0</v>
      </c>
      <c r="L178" s="101">
        <f>$B178*'Points_%'!J178</f>
        <v>0</v>
      </c>
      <c r="M178" s="101">
        <f>$B178*'Points_%'!K178</f>
        <v>0</v>
      </c>
      <c r="N178" s="101">
        <f>$B178*'Points_%'!L178</f>
        <v>0</v>
      </c>
      <c r="O178" s="101">
        <f>$B178*'Points_%'!M178</f>
        <v>0</v>
      </c>
      <c r="P178" s="101">
        <f>$B178*'Points_%'!N178</f>
        <v>0</v>
      </c>
      <c r="Q178" s="101">
        <f>$B178*'Points_%'!O178</f>
        <v>0</v>
      </c>
      <c r="R178" s="101">
        <f>$B178*'Points_%'!P178</f>
        <v>0</v>
      </c>
      <c r="S178" s="101">
        <f>$B178*'Points_%'!Q178</f>
        <v>0</v>
      </c>
      <c r="T178" s="101">
        <f>$B178*'Points_%'!R178</f>
        <v>0</v>
      </c>
      <c r="U178" s="101">
        <f>$B178*'Points_%'!S178</f>
        <v>0</v>
      </c>
      <c r="V178" s="101">
        <f>$B178*'Points_%'!T178</f>
        <v>0</v>
      </c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</row>
    <row r="179" ht="22.5" hidden="1" customHeight="1">
      <c r="A179" s="25">
        <f t="shared" si="1"/>
        <v>45774</v>
      </c>
      <c r="B179" s="100" t="str">
        <f t="array" ref="B179">IFNA(IFNA(INDEX('2025'!$A$1:$AAA$1000,
                      MATCH($A179,'2025'!$C$1:$C$1000,0), 
                      MATCH($B$1,'2025'!$A$1:$AAA$1,0)),
                INDEX('2024'!$A$1:$AAA$1000, 
                      MATCH($A179,'2024'!$C$1:$C$1000,0), 
                      MATCH($B$1,'2024'!$A$1:$AAA$1,0))),
)</f>
        <v/>
      </c>
      <c r="C179" s="101">
        <f>$B179*'Points_%'!B179</f>
        <v>0</v>
      </c>
      <c r="D179" s="101">
        <f>$B179*'Points_%'!C179</f>
        <v>0</v>
      </c>
      <c r="E179" s="101"/>
      <c r="F179" s="101">
        <f>$B179*'Points_%'!D179</f>
        <v>0</v>
      </c>
      <c r="G179" s="101">
        <f>$B179*'Points_%'!E179</f>
        <v>0</v>
      </c>
      <c r="H179" s="101">
        <f>$B179*'Points_%'!F179</f>
        <v>0</v>
      </c>
      <c r="I179" s="101">
        <f>$B179*'Points_%'!G179</f>
        <v>0</v>
      </c>
      <c r="J179" s="101">
        <f>$B179*'Points_%'!H179</f>
        <v>0</v>
      </c>
      <c r="K179" s="101">
        <f>$B179*'Points_%'!I179</f>
        <v>0</v>
      </c>
      <c r="L179" s="101">
        <f>$B179*'Points_%'!J179</f>
        <v>0</v>
      </c>
      <c r="M179" s="101">
        <f>$B179*'Points_%'!K179</f>
        <v>0</v>
      </c>
      <c r="N179" s="101">
        <f>$B179*'Points_%'!L179</f>
        <v>0</v>
      </c>
      <c r="O179" s="101">
        <f>$B179*'Points_%'!M179</f>
        <v>0</v>
      </c>
      <c r="P179" s="101">
        <f>$B179*'Points_%'!N179</f>
        <v>0</v>
      </c>
      <c r="Q179" s="101">
        <f>$B179*'Points_%'!O179</f>
        <v>0</v>
      </c>
      <c r="R179" s="101">
        <f>$B179*'Points_%'!P179</f>
        <v>0</v>
      </c>
      <c r="S179" s="101">
        <f>$B179*'Points_%'!Q179</f>
        <v>0</v>
      </c>
      <c r="T179" s="101">
        <f>$B179*'Points_%'!R179</f>
        <v>0</v>
      </c>
      <c r="U179" s="101">
        <f>$B179*'Points_%'!S179</f>
        <v>0</v>
      </c>
      <c r="V179" s="101">
        <f>$B179*'Points_%'!T179</f>
        <v>0</v>
      </c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</row>
    <row r="180" ht="22.5" hidden="1" customHeight="1">
      <c r="A180" s="25">
        <f t="shared" si="1"/>
        <v>45775</v>
      </c>
      <c r="B180" s="100" t="str">
        <f t="array" ref="B180">IFNA(IFNA(INDEX('2025'!$A$1:$AAA$1000,
                      MATCH($A180,'2025'!$C$1:$C$1000,0), 
                      MATCH($B$1,'2025'!$A$1:$AAA$1,0)),
                INDEX('2024'!$A$1:$AAA$1000, 
                      MATCH($A180,'2024'!$C$1:$C$1000,0), 
                      MATCH($B$1,'2024'!$A$1:$AAA$1,0))),
)</f>
        <v/>
      </c>
      <c r="C180" s="101">
        <f>$B180*'Points_%'!B180</f>
        <v>0</v>
      </c>
      <c r="D180" s="101">
        <f>$B180*'Points_%'!C180</f>
        <v>0</v>
      </c>
      <c r="E180" s="101"/>
      <c r="F180" s="101">
        <f>$B180*'Points_%'!D180</f>
        <v>0</v>
      </c>
      <c r="G180" s="101">
        <f>$B180*'Points_%'!E180</f>
        <v>0</v>
      </c>
      <c r="H180" s="101">
        <f>$B180*'Points_%'!F180</f>
        <v>0</v>
      </c>
      <c r="I180" s="101">
        <f>$B180*'Points_%'!G180</f>
        <v>0</v>
      </c>
      <c r="J180" s="101">
        <f>$B180*'Points_%'!H180</f>
        <v>0</v>
      </c>
      <c r="K180" s="101">
        <f>$B180*'Points_%'!I180</f>
        <v>0</v>
      </c>
      <c r="L180" s="101">
        <f>$B180*'Points_%'!J180</f>
        <v>0</v>
      </c>
      <c r="M180" s="101">
        <f>$B180*'Points_%'!K180</f>
        <v>0</v>
      </c>
      <c r="N180" s="101">
        <f>$B180*'Points_%'!L180</f>
        <v>0</v>
      </c>
      <c r="O180" s="101">
        <f>$B180*'Points_%'!M180</f>
        <v>0</v>
      </c>
      <c r="P180" s="101">
        <f>$B180*'Points_%'!N180</f>
        <v>0</v>
      </c>
      <c r="Q180" s="101">
        <f>$B180*'Points_%'!O180</f>
        <v>0</v>
      </c>
      <c r="R180" s="101">
        <f>$B180*'Points_%'!P180</f>
        <v>0</v>
      </c>
      <c r="S180" s="101">
        <f>$B180*'Points_%'!Q180</f>
        <v>0</v>
      </c>
      <c r="T180" s="101">
        <f>$B180*'Points_%'!R180</f>
        <v>0</v>
      </c>
      <c r="U180" s="101">
        <f>$B180*'Points_%'!S180</f>
        <v>0</v>
      </c>
      <c r="V180" s="101">
        <f>$B180*'Points_%'!T180</f>
        <v>0</v>
      </c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</row>
    <row r="181" ht="22.5" hidden="1" customHeight="1">
      <c r="A181" s="25">
        <f t="shared" si="1"/>
        <v>45776</v>
      </c>
      <c r="B181" s="100">
        <v>96.0</v>
      </c>
      <c r="C181" s="101">
        <f>$B181*'Points_%'!B181</f>
        <v>3.84</v>
      </c>
      <c r="D181" s="101">
        <f>$B181*'Points_%'!C181</f>
        <v>5.977945946</v>
      </c>
      <c r="E181" s="101"/>
      <c r="F181" s="101">
        <f>$B181*'Points_%'!D181</f>
        <v>5.977945946</v>
      </c>
      <c r="G181" s="101">
        <f>$B181*'Points_%'!E181</f>
        <v>5.977945946</v>
      </c>
      <c r="H181" s="101">
        <f>$B181*'Points_%'!F181</f>
        <v>17.43567568</v>
      </c>
      <c r="I181" s="101">
        <f>$B181*'Points_%'!G181</f>
        <v>14.94486486</v>
      </c>
      <c r="J181" s="101">
        <f>$B181*'Points_%'!H181</f>
        <v>0</v>
      </c>
      <c r="K181" s="101">
        <f>$B181*'Points_%'!I181</f>
        <v>0</v>
      </c>
      <c r="L181" s="101">
        <f>$B181*'Points_%'!J181</f>
        <v>0</v>
      </c>
      <c r="M181" s="101">
        <f>$B181*'Points_%'!K181</f>
        <v>0</v>
      </c>
      <c r="N181" s="101">
        <f>$B181*'Points_%'!L181</f>
        <v>8.966918919</v>
      </c>
      <c r="O181" s="101">
        <f>$B181*'Points_%'!M181</f>
        <v>0</v>
      </c>
      <c r="P181" s="101">
        <f>$B181*'Points_%'!N181</f>
        <v>17.43567568</v>
      </c>
      <c r="Q181" s="101">
        <f>$B181*'Points_%'!O181</f>
        <v>0</v>
      </c>
      <c r="R181" s="101">
        <f>$B181*'Points_%'!P181</f>
        <v>8.966918919</v>
      </c>
      <c r="S181" s="101">
        <f>$B181*'Points_%'!Q181</f>
        <v>4.981621622</v>
      </c>
      <c r="T181" s="101">
        <f>$B181*'Points_%'!R181</f>
        <v>0</v>
      </c>
      <c r="U181" s="101">
        <f>$B181*'Points_%'!S181</f>
        <v>0</v>
      </c>
      <c r="V181" s="101">
        <f>$B181*'Points_%'!T181</f>
        <v>1.494486486</v>
      </c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</row>
    <row r="182" ht="22.5" hidden="1" customHeight="1">
      <c r="A182" s="25">
        <f t="shared" si="1"/>
        <v>45777</v>
      </c>
      <c r="B182" s="100">
        <f t="array" ref="B182">IFNA(IFNA(INDEX('2025'!$A$1:$AAA$1000,
                      MATCH($A182,'2025'!$C$1:$C$1000,0), 
                      MATCH($B$1,'2025'!$A$1:$AAA$1,0)),
                INDEX('2024'!$A$1:$AAA$1000, 
                      MATCH($A182,'2024'!$C$1:$C$1000,0), 
                      MATCH($B$1,'2024'!$A$1:$AAA$1,0))),
)</f>
        <v>65</v>
      </c>
      <c r="C182" s="101">
        <f>$B182*'Points_%'!B182</f>
        <v>2.6</v>
      </c>
      <c r="D182" s="101">
        <f>$B182*'Points_%'!C182</f>
        <v>3.744</v>
      </c>
      <c r="E182" s="101"/>
      <c r="F182" s="101">
        <f>$B182*'Points_%'!D182</f>
        <v>3.744</v>
      </c>
      <c r="G182" s="101">
        <f>$B182*'Points_%'!E182</f>
        <v>4.68</v>
      </c>
      <c r="H182" s="101">
        <f>$B182*'Points_%'!F182</f>
        <v>10.92</v>
      </c>
      <c r="I182" s="101">
        <f>$B182*'Points_%'!G182</f>
        <v>9.36</v>
      </c>
      <c r="J182" s="101">
        <f>$B182*'Points_%'!H182</f>
        <v>0</v>
      </c>
      <c r="K182" s="101">
        <f>$B182*'Points_%'!I182</f>
        <v>0</v>
      </c>
      <c r="L182" s="101">
        <f>$B182*'Points_%'!J182</f>
        <v>0.936</v>
      </c>
      <c r="M182" s="101">
        <f>$B182*'Points_%'!K182</f>
        <v>0</v>
      </c>
      <c r="N182" s="101">
        <f>$B182*'Points_%'!L182</f>
        <v>5.616</v>
      </c>
      <c r="O182" s="101">
        <f>$B182*'Points_%'!M182</f>
        <v>0</v>
      </c>
      <c r="P182" s="101">
        <f>$B182*'Points_%'!N182</f>
        <v>10.92</v>
      </c>
      <c r="Q182" s="101">
        <f>$B182*'Points_%'!O182</f>
        <v>2.808</v>
      </c>
      <c r="R182" s="101">
        <f>$B182*'Points_%'!P182</f>
        <v>5.616</v>
      </c>
      <c r="S182" s="101">
        <f>$B182*'Points_%'!Q182</f>
        <v>3.12</v>
      </c>
      <c r="T182" s="101">
        <f>$B182*'Points_%'!R182</f>
        <v>0</v>
      </c>
      <c r="U182" s="101">
        <f>$B182*'Points_%'!S182</f>
        <v>0</v>
      </c>
      <c r="V182" s="101">
        <f>$B182*'Points_%'!T182</f>
        <v>0.936</v>
      </c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</row>
    <row r="183" ht="22.5" hidden="1" customHeight="1">
      <c r="A183" s="25">
        <f t="shared" si="1"/>
        <v>45778</v>
      </c>
      <c r="B183" s="100">
        <v>53.0</v>
      </c>
      <c r="C183" s="101">
        <f>$B183*'Points_%'!B183</f>
        <v>2.12</v>
      </c>
      <c r="D183" s="101">
        <f>$B183*'Points_%'!C183</f>
        <v>3.469090909</v>
      </c>
      <c r="E183" s="101"/>
      <c r="F183" s="101">
        <f>$B183*'Points_%'!D183</f>
        <v>3.469090909</v>
      </c>
      <c r="G183" s="101">
        <f>$B183*'Points_%'!E183</f>
        <v>4.336363636</v>
      </c>
      <c r="H183" s="101">
        <f>$B183*'Points_%'!F183</f>
        <v>10.11818182</v>
      </c>
      <c r="I183" s="101">
        <f>$B183*'Points_%'!G183</f>
        <v>8.672727273</v>
      </c>
      <c r="J183" s="101">
        <f>$B183*'Points_%'!H183</f>
        <v>0</v>
      </c>
      <c r="K183" s="101">
        <f>$B183*'Points_%'!I183</f>
        <v>0</v>
      </c>
      <c r="L183" s="101">
        <f>$B183*'Points_%'!J183</f>
        <v>0</v>
      </c>
      <c r="M183" s="101">
        <f>$B183*'Points_%'!K183</f>
        <v>0</v>
      </c>
      <c r="N183" s="101">
        <f>$B183*'Points_%'!L183</f>
        <v>5.203636364</v>
      </c>
      <c r="O183" s="101">
        <f>$B183*'Points_%'!M183</f>
        <v>0</v>
      </c>
      <c r="P183" s="101">
        <f>$B183*'Points_%'!N183</f>
        <v>10.11818182</v>
      </c>
      <c r="Q183" s="101">
        <f>$B183*'Points_%'!O183</f>
        <v>0</v>
      </c>
      <c r="R183" s="101">
        <f>$B183*'Points_%'!P183</f>
        <v>2.601818182</v>
      </c>
      <c r="S183" s="101">
        <f>$B183*'Points_%'!Q183</f>
        <v>2.890909091</v>
      </c>
      <c r="T183" s="101">
        <f>$B183*'Points_%'!R183</f>
        <v>0</v>
      </c>
      <c r="U183" s="101">
        <f>$B183*'Points_%'!S183</f>
        <v>0</v>
      </c>
      <c r="V183" s="101">
        <f>$B183*'Points_%'!T183</f>
        <v>0</v>
      </c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</row>
    <row r="184" ht="22.5" hidden="1" customHeight="1">
      <c r="A184" s="25">
        <f t="shared" si="1"/>
        <v>45779</v>
      </c>
      <c r="B184" s="100">
        <v>88.0</v>
      </c>
      <c r="C184" s="101">
        <f>$B184*'Points_%'!B184</f>
        <v>3.52</v>
      </c>
      <c r="D184" s="101">
        <f>$B184*'Points_%'!C184</f>
        <v>5.22556701</v>
      </c>
      <c r="E184" s="101"/>
      <c r="F184" s="101">
        <f>$B184*'Points_%'!D184</f>
        <v>5.22556701</v>
      </c>
      <c r="G184" s="101">
        <f>$B184*'Points_%'!E184</f>
        <v>6.531958763</v>
      </c>
      <c r="H184" s="101">
        <f>$B184*'Points_%'!F184</f>
        <v>15.24123711</v>
      </c>
      <c r="I184" s="101">
        <f>$B184*'Points_%'!G184</f>
        <v>13.06391753</v>
      </c>
      <c r="J184" s="101">
        <f>$B184*'Points_%'!H184</f>
        <v>0</v>
      </c>
      <c r="K184" s="101">
        <f>$B184*'Points_%'!I184</f>
        <v>0</v>
      </c>
      <c r="L184" s="101">
        <f>$B184*'Points_%'!J184</f>
        <v>0</v>
      </c>
      <c r="M184" s="101">
        <f>$B184*'Points_%'!K184</f>
        <v>0</v>
      </c>
      <c r="N184" s="101">
        <f>$B184*'Points_%'!L184</f>
        <v>7.838350515</v>
      </c>
      <c r="O184" s="101">
        <f>$B184*'Points_%'!M184</f>
        <v>0</v>
      </c>
      <c r="P184" s="101">
        <f>$B184*'Points_%'!N184</f>
        <v>15.24123711</v>
      </c>
      <c r="Q184" s="101">
        <f>$B184*'Points_%'!O184</f>
        <v>3.919175258</v>
      </c>
      <c r="R184" s="101">
        <f>$B184*'Points_%'!P184</f>
        <v>7.838350515</v>
      </c>
      <c r="S184" s="101">
        <f>$B184*'Points_%'!Q184</f>
        <v>4.354639175</v>
      </c>
      <c r="T184" s="101">
        <f>$B184*'Points_%'!R184</f>
        <v>0</v>
      </c>
      <c r="U184" s="101">
        <f>$B184*'Points_%'!S184</f>
        <v>0</v>
      </c>
      <c r="V184" s="101">
        <f>$B184*'Points_%'!T184</f>
        <v>0</v>
      </c>
      <c r="W184" s="101">
        <f>$B184*'Points_%'!U184</f>
        <v>0</v>
      </c>
      <c r="X184" s="101">
        <f>$B184*'Points_%'!V184</f>
        <v>0</v>
      </c>
      <c r="Y184" s="101">
        <f>$B184*'Points_%'!W184</f>
        <v>0</v>
      </c>
      <c r="Z184" s="101">
        <f>$B184*'Points_%'!X184</f>
        <v>0</v>
      </c>
      <c r="AA184" s="101">
        <f>$B184*'Points_%'!Y184</f>
        <v>0</v>
      </c>
      <c r="AB184" s="105"/>
      <c r="AC184" s="105"/>
      <c r="AD184" s="105"/>
      <c r="AE184" s="105"/>
      <c r="AF184" s="105"/>
      <c r="AG184" s="105"/>
    </row>
    <row r="185" ht="22.5" hidden="1" customHeight="1">
      <c r="A185" s="25">
        <f t="shared" si="1"/>
        <v>45780</v>
      </c>
      <c r="B185" s="100">
        <v>74.0</v>
      </c>
      <c r="C185" s="101">
        <f>$B185*'Points_%'!B185</f>
        <v>2.96</v>
      </c>
      <c r="D185" s="101">
        <f>$B185*'Points_%'!C185</f>
        <v>4.349387755</v>
      </c>
      <c r="E185" s="101"/>
      <c r="F185" s="101">
        <f>$B185*'Points_%'!D185</f>
        <v>4.349387755</v>
      </c>
      <c r="G185" s="101">
        <f>$B185*'Points_%'!E185</f>
        <v>5.436734694</v>
      </c>
      <c r="H185" s="101">
        <f>$B185*'Points_%'!F185</f>
        <v>12.68571429</v>
      </c>
      <c r="I185" s="101">
        <f>$B185*'Points_%'!G185</f>
        <v>10.87346939</v>
      </c>
      <c r="J185" s="101">
        <f>$B185*'Points_%'!H185</f>
        <v>7.248979592</v>
      </c>
      <c r="K185" s="101">
        <f>$B185*'Points_%'!I185</f>
        <v>0</v>
      </c>
      <c r="L185" s="101">
        <f>$B185*'Points_%'!J185</f>
        <v>0</v>
      </c>
      <c r="M185" s="101">
        <f>$B185*'Points_%'!K185</f>
        <v>0</v>
      </c>
      <c r="N185" s="101">
        <f>$B185*'Points_%'!L185</f>
        <v>6.524081633</v>
      </c>
      <c r="O185" s="101">
        <f>$B185*'Points_%'!M185</f>
        <v>0</v>
      </c>
      <c r="P185" s="101">
        <f>$B185*'Points_%'!N185</f>
        <v>12.68571429</v>
      </c>
      <c r="Q185" s="101">
        <f>$B185*'Points_%'!O185</f>
        <v>3.624489796</v>
      </c>
      <c r="R185" s="101">
        <f>$B185*'Points_%'!P185</f>
        <v>3.262040816</v>
      </c>
      <c r="S185" s="101">
        <f>$B185*'Points_%'!Q185</f>
        <v>0</v>
      </c>
      <c r="T185" s="101">
        <f>$B185*'Points_%'!R185</f>
        <v>0</v>
      </c>
      <c r="U185" s="101">
        <f>$B185*'Points_%'!S185</f>
        <v>0</v>
      </c>
      <c r="V185" s="101">
        <f>$B185*'Points_%'!T185</f>
        <v>0</v>
      </c>
      <c r="W185" s="101">
        <f>$B185*'Points_%'!U185</f>
        <v>0</v>
      </c>
      <c r="X185" s="101">
        <f>$B185*'Points_%'!V185</f>
        <v>0</v>
      </c>
      <c r="Y185" s="101">
        <f>$B185*'Points_%'!W185</f>
        <v>0</v>
      </c>
      <c r="Z185" s="101">
        <f>$B185*'Points_%'!X185</f>
        <v>0</v>
      </c>
      <c r="AA185" s="101">
        <f>$B185*'Points_%'!Y185</f>
        <v>0</v>
      </c>
      <c r="AB185" s="105"/>
      <c r="AC185" s="105"/>
      <c r="AD185" s="105"/>
      <c r="AE185" s="105"/>
      <c r="AF185" s="105"/>
      <c r="AG185" s="105"/>
    </row>
    <row r="186" ht="22.5" hidden="1" customHeight="1">
      <c r="A186" s="25">
        <f t="shared" si="1"/>
        <v>45781</v>
      </c>
      <c r="B186" s="100">
        <v>86.0</v>
      </c>
      <c r="C186" s="101">
        <f>$B186*'Points_%'!B186</f>
        <v>3.44</v>
      </c>
      <c r="D186" s="101">
        <f>$B186*'Points_%'!C186</f>
        <v>5.003636364</v>
      </c>
      <c r="E186" s="101"/>
      <c r="F186" s="101">
        <f>$B186*'Points_%'!D186</f>
        <v>5.003636364</v>
      </c>
      <c r="G186" s="101">
        <f>$B186*'Points_%'!E186</f>
        <v>6.254545455</v>
      </c>
      <c r="H186" s="101">
        <f>$B186*'Points_%'!F186</f>
        <v>14.59393939</v>
      </c>
      <c r="I186" s="101">
        <f>$B186*'Points_%'!G186</f>
        <v>12.50909091</v>
      </c>
      <c r="J186" s="101">
        <f>$B186*'Points_%'!H186</f>
        <v>0</v>
      </c>
      <c r="K186" s="101">
        <f>$B186*'Points_%'!I186</f>
        <v>0</v>
      </c>
      <c r="L186" s="101">
        <f>$B186*'Points_%'!J186</f>
        <v>0</v>
      </c>
      <c r="M186" s="101">
        <f>$B186*'Points_%'!K186</f>
        <v>0</v>
      </c>
      <c r="N186" s="101">
        <f>$B186*'Points_%'!L186</f>
        <v>7.505454545</v>
      </c>
      <c r="O186" s="101">
        <f>$B186*'Points_%'!M186</f>
        <v>0</v>
      </c>
      <c r="P186" s="101">
        <f>$B186*'Points_%'!N186</f>
        <v>14.59393939</v>
      </c>
      <c r="Q186" s="101">
        <f>$B186*'Points_%'!O186</f>
        <v>4.16969697</v>
      </c>
      <c r="R186" s="101">
        <f>$B186*'Points_%'!P186</f>
        <v>3.752727273</v>
      </c>
      <c r="S186" s="101">
        <f>$B186*'Points_%'!Q186</f>
        <v>4.16969697</v>
      </c>
      <c r="T186" s="101">
        <f>$B186*'Points_%'!R186</f>
        <v>0</v>
      </c>
      <c r="U186" s="101">
        <f>$B186*'Points_%'!S186</f>
        <v>0</v>
      </c>
      <c r="V186" s="101">
        <f>$B186*'Points_%'!T186</f>
        <v>5.003636364</v>
      </c>
      <c r="W186" s="101">
        <f>$B186*'Points_%'!U186</f>
        <v>0</v>
      </c>
      <c r="X186" s="101">
        <f>$B186*'Points_%'!V186</f>
        <v>0</v>
      </c>
      <c r="Y186" s="101">
        <f>$B186*'Points_%'!W186</f>
        <v>0</v>
      </c>
      <c r="Z186" s="101">
        <f>$B186*'Points_%'!X186</f>
        <v>0</v>
      </c>
      <c r="AA186" s="101">
        <f>$B186*'Points_%'!Y186</f>
        <v>0</v>
      </c>
      <c r="AB186" s="105"/>
      <c r="AC186" s="105"/>
      <c r="AD186" s="105"/>
      <c r="AE186" s="105"/>
      <c r="AF186" s="105"/>
      <c r="AG186" s="105"/>
    </row>
    <row r="187" ht="22.5" hidden="1" customHeight="1">
      <c r="A187" s="25">
        <f t="shared" si="1"/>
        <v>45782</v>
      </c>
      <c r="B187" s="100" t="str">
        <f t="array" ref="B187">IFNA(IFNA(INDEX('2025'!$A$1:$AAA$1000,
                      MATCH($A187,'2025'!$C$1:$C$1000,0), 
                      MATCH($B$1,'2025'!$A$1:$AAA$1,0)),
                INDEX('2024'!$A$1:$AAA$1000, 
                      MATCH($A187,'2024'!$C$1:$C$1000,0), 
                      MATCH($B$1,'2024'!$A$1:$AAA$1,0))),
)</f>
        <v/>
      </c>
      <c r="C187" s="101">
        <f>$B187*'Points_%'!B187</f>
        <v>0</v>
      </c>
      <c r="D187" s="101">
        <f>$B187*'Points_%'!C187</f>
        <v>0</v>
      </c>
      <c r="E187" s="101"/>
      <c r="F187" s="101">
        <f>$B187*'Points_%'!D187</f>
        <v>0</v>
      </c>
      <c r="G187" s="101">
        <f>$B187*'Points_%'!E187</f>
        <v>0</v>
      </c>
      <c r="H187" s="101">
        <f>$B187*'Points_%'!F187</f>
        <v>0</v>
      </c>
      <c r="I187" s="101">
        <f>$B187*'Points_%'!G187</f>
        <v>0</v>
      </c>
      <c r="J187" s="101">
        <f>$B187*'Points_%'!H187</f>
        <v>0</v>
      </c>
      <c r="K187" s="101">
        <f>$B187*'Points_%'!I187</f>
        <v>0</v>
      </c>
      <c r="L187" s="101">
        <f>$B187*'Points_%'!J187</f>
        <v>0</v>
      </c>
      <c r="M187" s="101">
        <f>$B187*'Points_%'!K187</f>
        <v>0</v>
      </c>
      <c r="N187" s="101">
        <f>$B187*'Points_%'!L187</f>
        <v>0</v>
      </c>
      <c r="O187" s="101">
        <f>$B187*'Points_%'!M187</f>
        <v>0</v>
      </c>
      <c r="P187" s="101">
        <f>$B187*'Points_%'!N187</f>
        <v>0</v>
      </c>
      <c r="Q187" s="101">
        <f>$B187*'Points_%'!O187</f>
        <v>0</v>
      </c>
      <c r="R187" s="101">
        <f>$B187*'Points_%'!P187</f>
        <v>0</v>
      </c>
      <c r="S187" s="101">
        <f>$B187*'Points_%'!Q187</f>
        <v>0</v>
      </c>
      <c r="T187" s="101">
        <f>$B187*'Points_%'!R187</f>
        <v>0</v>
      </c>
      <c r="U187" s="101">
        <f>$B187*'Points_%'!S187</f>
        <v>0</v>
      </c>
      <c r="V187" s="101">
        <f>$B187*'Points_%'!T187</f>
        <v>0</v>
      </c>
      <c r="W187" s="101">
        <f>$B187*'Points_%'!U187</f>
        <v>0</v>
      </c>
      <c r="X187" s="101">
        <f>$B187*'Points_%'!V187</f>
        <v>0</v>
      </c>
      <c r="Y187" s="101">
        <f>$B187*'Points_%'!W187</f>
        <v>0</v>
      </c>
      <c r="Z187" s="101">
        <f>$B187*'Points_%'!X187</f>
        <v>0</v>
      </c>
      <c r="AA187" s="101">
        <f>$B187*'Points_%'!Y187</f>
        <v>0</v>
      </c>
      <c r="AB187" s="105"/>
      <c r="AC187" s="105"/>
      <c r="AD187" s="105"/>
      <c r="AE187" s="105"/>
      <c r="AF187" s="105"/>
      <c r="AG187" s="105"/>
    </row>
    <row r="188" ht="22.5" hidden="1" customHeight="1">
      <c r="A188" s="25">
        <f t="shared" si="1"/>
        <v>45783</v>
      </c>
      <c r="B188" s="100">
        <f t="array" ref="B188">IFNA(IFNA(INDEX('2025'!$A$1:$AAA$1000,
                      MATCH($A188,'2025'!$C$1:$C$1000,0), 
                      MATCH($B$1,'2025'!$A$1:$AAA$1,0)),
                INDEX('2024'!$A$1:$AAA$1000, 
                      MATCH($A188,'2024'!$C$1:$C$1000,0), 
                      MATCH($B$1,'2024'!$A$1:$AAA$1,0))),
)</f>
        <v>114</v>
      </c>
      <c r="C188" s="101">
        <f>$B188*'Points_%'!B188</f>
        <v>2.28</v>
      </c>
      <c r="D188" s="101">
        <f>$B188*'Points_%'!C188</f>
        <v>7.246702703</v>
      </c>
      <c r="E188" s="101"/>
      <c r="F188" s="101">
        <f>$B188*'Points_%'!D188</f>
        <v>7.246702703</v>
      </c>
      <c r="G188" s="101">
        <f>$B188*'Points_%'!E188</f>
        <v>9.058378378</v>
      </c>
      <c r="H188" s="101">
        <f>$B188*'Points_%'!F188</f>
        <v>21.13621622</v>
      </c>
      <c r="I188" s="101">
        <f>$B188*'Points_%'!G188</f>
        <v>18.11675676</v>
      </c>
      <c r="J188" s="101">
        <f>$B188*'Points_%'!H188</f>
        <v>0</v>
      </c>
      <c r="K188" s="101">
        <f>$B188*'Points_%'!I188</f>
        <v>0</v>
      </c>
      <c r="L188" s="101">
        <f>$B188*'Points_%'!J188</f>
        <v>0</v>
      </c>
      <c r="M188" s="101">
        <f>$B188*'Points_%'!K188</f>
        <v>0</v>
      </c>
      <c r="N188" s="101">
        <f>$B188*'Points_%'!L188</f>
        <v>10.87005405</v>
      </c>
      <c r="O188" s="101">
        <f>$B188*'Points_%'!M188</f>
        <v>0</v>
      </c>
      <c r="P188" s="101">
        <f>$B188*'Points_%'!N188</f>
        <v>21.13621622</v>
      </c>
      <c r="Q188" s="101">
        <f>$B188*'Points_%'!O188</f>
        <v>0</v>
      </c>
      <c r="R188" s="101">
        <f>$B188*'Points_%'!P188</f>
        <v>10.87005405</v>
      </c>
      <c r="S188" s="101">
        <f>$B188*'Points_%'!Q188</f>
        <v>6.038918919</v>
      </c>
      <c r="T188" s="101">
        <f>$B188*'Points_%'!R188</f>
        <v>0</v>
      </c>
      <c r="U188" s="101">
        <f>$B188*'Points_%'!S188</f>
        <v>0</v>
      </c>
      <c r="V188" s="101">
        <f>$B188*'Points_%'!T188</f>
        <v>0</v>
      </c>
      <c r="W188" s="101">
        <f>$B188*'Points_%'!U188</f>
        <v>0</v>
      </c>
      <c r="X188" s="101">
        <f>$B188*'Points_%'!V188</f>
        <v>0</v>
      </c>
      <c r="Y188" s="101">
        <f>$B188*'Points_%'!W188</f>
        <v>0</v>
      </c>
      <c r="Z188" s="101">
        <f>$B188*'Points_%'!X188</f>
        <v>0</v>
      </c>
      <c r="AA188" s="101">
        <f>$B188*'Points_%'!Y188</f>
        <v>0</v>
      </c>
      <c r="AB188" s="105"/>
      <c r="AC188" s="105"/>
      <c r="AD188" s="105"/>
      <c r="AE188" s="105"/>
      <c r="AF188" s="105"/>
      <c r="AG188" s="105"/>
    </row>
    <row r="189" ht="22.5" hidden="1" customHeight="1">
      <c r="A189" s="25">
        <f t="shared" si="1"/>
        <v>45784</v>
      </c>
      <c r="B189" s="100">
        <f t="array" ref="B189">IFNA(IFNA(INDEX('2025'!$A$1:$AAA$1000,
                      MATCH($A189,'2025'!$C$1:$C$1000,0), 
                      MATCH($B$1,'2025'!$A$1:$AAA$1,0)),
                INDEX('2024'!$A$1:$AAA$1000, 
                      MATCH($A189,'2024'!$C$1:$C$1000,0), 
                      MATCH($B$1,'2024'!$A$1:$AAA$1,0))),
)</f>
        <v>63</v>
      </c>
      <c r="C189" s="101">
        <f>$B189*'Points_%'!B189</f>
        <v>1.26</v>
      </c>
      <c r="D189" s="101">
        <f>$B189*'Points_%'!C189</f>
        <v>3.7044</v>
      </c>
      <c r="E189" s="101"/>
      <c r="F189" s="101">
        <f>$B189*'Points_%'!D189</f>
        <v>3.7044</v>
      </c>
      <c r="G189" s="101">
        <f>$B189*'Points_%'!E189</f>
        <v>4.6305</v>
      </c>
      <c r="H189" s="101">
        <f>$B189*'Points_%'!F189</f>
        <v>10.8045</v>
      </c>
      <c r="I189" s="101">
        <f>$B189*'Points_%'!G189</f>
        <v>9.261</v>
      </c>
      <c r="J189" s="101">
        <f>$B189*'Points_%'!H189</f>
        <v>0</v>
      </c>
      <c r="K189" s="101">
        <f>$B189*'Points_%'!I189</f>
        <v>0</v>
      </c>
      <c r="L189" s="101">
        <f>$B189*'Points_%'!J189</f>
        <v>1.8522</v>
      </c>
      <c r="M189" s="101">
        <f>$B189*'Points_%'!K189</f>
        <v>0</v>
      </c>
      <c r="N189" s="101">
        <f>$B189*'Points_%'!L189</f>
        <v>5.5566</v>
      </c>
      <c r="O189" s="101">
        <f>$B189*'Points_%'!M189</f>
        <v>0</v>
      </c>
      <c r="P189" s="101">
        <f>$B189*'Points_%'!N189</f>
        <v>10.8045</v>
      </c>
      <c r="Q189" s="101">
        <f>$B189*'Points_%'!O189</f>
        <v>2.7783</v>
      </c>
      <c r="R189" s="101">
        <f>$B189*'Points_%'!P189</f>
        <v>5.5566</v>
      </c>
      <c r="S189" s="101">
        <f>$B189*'Points_%'!Q189</f>
        <v>3.087</v>
      </c>
      <c r="T189" s="101">
        <f>$B189*'Points_%'!R189</f>
        <v>0</v>
      </c>
      <c r="U189" s="101">
        <f>$B189*'Points_%'!S189</f>
        <v>0</v>
      </c>
      <c r="V189" s="101">
        <f>$B189*'Points_%'!T189</f>
        <v>0</v>
      </c>
      <c r="W189" s="101">
        <f>$B189*'Points_%'!U189</f>
        <v>0</v>
      </c>
      <c r="X189" s="101">
        <f>$B189*'Points_%'!V189</f>
        <v>0</v>
      </c>
      <c r="Y189" s="101">
        <f>$B189*'Points_%'!W189</f>
        <v>0</v>
      </c>
      <c r="Z189" s="101">
        <f>$B189*'Points_%'!X189</f>
        <v>0</v>
      </c>
      <c r="AA189" s="101">
        <f>$B189*'Points_%'!Y189</f>
        <v>0</v>
      </c>
      <c r="AB189" s="105"/>
      <c r="AC189" s="105"/>
      <c r="AD189" s="105"/>
      <c r="AE189" s="105"/>
      <c r="AF189" s="105"/>
      <c r="AG189" s="105"/>
    </row>
    <row r="190" ht="22.5" hidden="1" customHeight="1">
      <c r="A190" s="25">
        <f t="shared" si="1"/>
        <v>45785</v>
      </c>
      <c r="B190" s="100">
        <v>91.0</v>
      </c>
      <c r="C190" s="101">
        <f>$B190*'Points_%'!B190</f>
        <v>1.82</v>
      </c>
      <c r="D190" s="101">
        <f>$B190*'Points_%'!C190</f>
        <v>5.544870466</v>
      </c>
      <c r="E190" s="101"/>
      <c r="F190" s="101">
        <f>$B190*'Points_%'!D190</f>
        <v>5.544870466</v>
      </c>
      <c r="G190" s="101">
        <f>$B190*'Points_%'!E190</f>
        <v>6.931088083</v>
      </c>
      <c r="H190" s="101">
        <f>$B190*'Points_%'!F190</f>
        <v>16.17253886</v>
      </c>
      <c r="I190" s="101">
        <f>$B190*'Points_%'!G190</f>
        <v>13.86217617</v>
      </c>
      <c r="J190" s="101">
        <f>$B190*'Points_%'!H190</f>
        <v>0</v>
      </c>
      <c r="K190" s="101">
        <f>$B190*'Points_%'!I190</f>
        <v>0</v>
      </c>
      <c r="L190" s="101">
        <f>$B190*'Points_%'!J190</f>
        <v>1.386217617</v>
      </c>
      <c r="M190" s="101">
        <f>$B190*'Points_%'!K190</f>
        <v>0</v>
      </c>
      <c r="N190" s="101">
        <f>$B190*'Points_%'!L190</f>
        <v>8.317305699</v>
      </c>
      <c r="O190" s="101">
        <f>$B190*'Points_%'!M190</f>
        <v>0</v>
      </c>
      <c r="P190" s="101">
        <f>$B190*'Points_%'!N190</f>
        <v>16.17253886</v>
      </c>
      <c r="Q190" s="101">
        <f>$B190*'Points_%'!O190</f>
        <v>2.079326425</v>
      </c>
      <c r="R190" s="101">
        <f>$B190*'Points_%'!P190</f>
        <v>6.237979275</v>
      </c>
      <c r="S190" s="101">
        <f>$B190*'Points_%'!Q190</f>
        <v>6.931088083</v>
      </c>
      <c r="T190" s="101">
        <f>$B190*'Points_%'!R190</f>
        <v>0</v>
      </c>
      <c r="U190" s="101">
        <f>$B190*'Points_%'!S190</f>
        <v>0</v>
      </c>
      <c r="V190" s="101">
        <f>$B190*'Points_%'!T190</f>
        <v>0</v>
      </c>
      <c r="W190" s="101">
        <f>$B190*'Points_%'!U190</f>
        <v>0</v>
      </c>
      <c r="X190" s="101">
        <f>$B190*'Points_%'!V190</f>
        <v>0</v>
      </c>
      <c r="Y190" s="101">
        <f>$B190*'Points_%'!W190</f>
        <v>0</v>
      </c>
      <c r="Z190" s="101">
        <f>$B190*'Points_%'!X190</f>
        <v>0</v>
      </c>
      <c r="AA190" s="101">
        <f>$B190*'Points_%'!Y190</f>
        <v>0</v>
      </c>
      <c r="AB190" s="105"/>
      <c r="AC190" s="105"/>
      <c r="AD190" s="105"/>
      <c r="AE190" s="105"/>
      <c r="AF190" s="105"/>
      <c r="AG190" s="105"/>
    </row>
    <row r="191" ht="22.5" hidden="1" customHeight="1">
      <c r="A191" s="25">
        <f t="shared" si="1"/>
        <v>45786</v>
      </c>
      <c r="B191" s="100">
        <v>71.0</v>
      </c>
      <c r="C191" s="101">
        <f>$B191*'Points_%'!B191</f>
        <v>1.42</v>
      </c>
      <c r="D191" s="101">
        <f>$B191*'Points_%'!C191</f>
        <v>4.625817175</v>
      </c>
      <c r="E191" s="101"/>
      <c r="F191" s="101">
        <f>$B191*'Points_%'!D191</f>
        <v>4.625817175</v>
      </c>
      <c r="G191" s="101">
        <f>$B191*'Points_%'!E191</f>
        <v>5.782271468</v>
      </c>
      <c r="H191" s="101">
        <f>$B191*'Points_%'!F191</f>
        <v>13.49196676</v>
      </c>
      <c r="I191" s="101">
        <f>$B191*'Points_%'!G191</f>
        <v>11.56454294</v>
      </c>
      <c r="J191" s="101">
        <f>$B191*'Points_%'!H191</f>
        <v>0</v>
      </c>
      <c r="K191" s="101">
        <f>$B191*'Points_%'!I191</f>
        <v>0</v>
      </c>
      <c r="L191" s="101">
        <f>$B191*'Points_%'!J191</f>
        <v>0</v>
      </c>
      <c r="M191" s="101">
        <f>$B191*'Points_%'!K191</f>
        <v>0</v>
      </c>
      <c r="N191" s="101">
        <f>$B191*'Points_%'!L191</f>
        <v>6.938725762</v>
      </c>
      <c r="O191" s="101">
        <f>$B191*'Points_%'!M191</f>
        <v>0</v>
      </c>
      <c r="P191" s="101">
        <f>$B191*'Points_%'!N191</f>
        <v>13.49196676</v>
      </c>
      <c r="Q191" s="101">
        <f>$B191*'Points_%'!O191</f>
        <v>0</v>
      </c>
      <c r="R191" s="101">
        <f>$B191*'Points_%'!P191</f>
        <v>5.204044321</v>
      </c>
      <c r="S191" s="101">
        <f>$B191*'Points_%'!Q191</f>
        <v>3.854847645</v>
      </c>
      <c r="T191" s="101">
        <f>$B191*'Points_%'!R191</f>
        <v>0</v>
      </c>
      <c r="U191" s="101">
        <f>$B191*'Points_%'!S191</f>
        <v>0</v>
      </c>
      <c r="V191" s="101">
        <f>$B191*'Points_%'!T191</f>
        <v>0</v>
      </c>
      <c r="W191" s="101">
        <f>$B191*'Points_%'!U191</f>
        <v>0</v>
      </c>
      <c r="X191" s="101">
        <f>$B191*'Points_%'!V191</f>
        <v>0</v>
      </c>
      <c r="Y191" s="101">
        <f>$B191*'Points_%'!W191</f>
        <v>0</v>
      </c>
      <c r="Z191" s="101">
        <f>$B191*'Points_%'!X191</f>
        <v>0</v>
      </c>
      <c r="AA191" s="101">
        <f>$B191*'Points_%'!Y191</f>
        <v>0</v>
      </c>
      <c r="AB191" s="105"/>
      <c r="AC191" s="105"/>
      <c r="AD191" s="105"/>
      <c r="AE191" s="105"/>
      <c r="AF191" s="105"/>
      <c r="AG191" s="105"/>
    </row>
    <row r="192" ht="22.5" hidden="1" customHeight="1">
      <c r="A192" s="25">
        <f t="shared" si="1"/>
        <v>45787</v>
      </c>
      <c r="B192" s="100">
        <v>71.0</v>
      </c>
      <c r="C192" s="101">
        <f>$B192*'Points_%'!B192</f>
        <v>1.42</v>
      </c>
      <c r="D192" s="101">
        <f>$B192*'Points_%'!C192</f>
        <v>4.07297561</v>
      </c>
      <c r="E192" s="101"/>
      <c r="F192" s="101">
        <f>$B192*'Points_%'!D192</f>
        <v>4.07297561</v>
      </c>
      <c r="G192" s="101">
        <f>$B192*'Points_%'!E192</f>
        <v>5.091219512</v>
      </c>
      <c r="H192" s="101">
        <f>$B192*'Points_%'!F192</f>
        <v>11.8795122</v>
      </c>
      <c r="I192" s="101">
        <f>$B192*'Points_%'!G192</f>
        <v>10.18243902</v>
      </c>
      <c r="J192" s="101">
        <f>$B192*'Points_%'!H192</f>
        <v>6.788292683</v>
      </c>
      <c r="K192" s="101">
        <f>$B192*'Points_%'!I192</f>
        <v>0</v>
      </c>
      <c r="L192" s="101">
        <f>$B192*'Points_%'!J192</f>
        <v>1.018243902</v>
      </c>
      <c r="M192" s="101">
        <f>$B192*'Points_%'!K192</f>
        <v>0</v>
      </c>
      <c r="N192" s="101">
        <f>$B192*'Points_%'!L192</f>
        <v>6.109463415</v>
      </c>
      <c r="O192" s="101">
        <f>$B192*'Points_%'!M192</f>
        <v>0</v>
      </c>
      <c r="P192" s="101">
        <f>$B192*'Points_%'!N192</f>
        <v>11.8795122</v>
      </c>
      <c r="Q192" s="101">
        <f>$B192*'Points_%'!O192</f>
        <v>5.091219512</v>
      </c>
      <c r="R192" s="101">
        <f>$B192*'Points_%'!P192</f>
        <v>0</v>
      </c>
      <c r="S192" s="101">
        <f>$B192*'Points_%'!Q192</f>
        <v>3.394146341</v>
      </c>
      <c r="T192" s="101">
        <f>$B192*'Points_%'!R192</f>
        <v>0</v>
      </c>
      <c r="U192" s="101">
        <f>$B192*'Points_%'!S192</f>
        <v>0</v>
      </c>
      <c r="V192" s="101">
        <f>$B192*'Points_%'!T192</f>
        <v>0</v>
      </c>
      <c r="W192" s="101">
        <f>$B192*'Points_%'!U192</f>
        <v>0</v>
      </c>
      <c r="X192" s="101">
        <f>$B192*'Points_%'!V192</f>
        <v>0</v>
      </c>
      <c r="Y192" s="101">
        <f>$B192*'Points_%'!W192</f>
        <v>0</v>
      </c>
      <c r="Z192" s="101">
        <f>$B192*'Points_%'!X192</f>
        <v>0</v>
      </c>
      <c r="AA192" s="101">
        <f>$B192*'Points_%'!Y192</f>
        <v>0</v>
      </c>
      <c r="AB192" s="105"/>
      <c r="AC192" s="105"/>
      <c r="AD192" s="105"/>
      <c r="AE192" s="105"/>
      <c r="AF192" s="105"/>
      <c r="AG192" s="105"/>
    </row>
    <row r="193" ht="22.5" hidden="1" customHeight="1">
      <c r="A193" s="25">
        <f t="shared" si="1"/>
        <v>45788</v>
      </c>
      <c r="B193" s="100">
        <v>70.0</v>
      </c>
      <c r="C193" s="101">
        <f>$B193*'Points_%'!B193</f>
        <v>1.4</v>
      </c>
      <c r="D193" s="101">
        <f>$B193*'Points_%'!C193</f>
        <v>4.116</v>
      </c>
      <c r="E193" s="101"/>
      <c r="F193" s="101">
        <f>$B193*'Points_%'!D193</f>
        <v>4.116</v>
      </c>
      <c r="G193" s="101">
        <f>$B193*'Points_%'!E193</f>
        <v>5.145</v>
      </c>
      <c r="H193" s="101">
        <f>$B193*'Points_%'!F193</f>
        <v>12.005</v>
      </c>
      <c r="I193" s="101">
        <f>$B193*'Points_%'!G193</f>
        <v>10.29</v>
      </c>
      <c r="J193" s="101">
        <f>$B193*'Points_%'!H193</f>
        <v>6.86</v>
      </c>
      <c r="K193" s="101">
        <f>$B193*'Points_%'!I193</f>
        <v>0</v>
      </c>
      <c r="L193" s="101">
        <f>$B193*'Points_%'!J193</f>
        <v>0</v>
      </c>
      <c r="M193" s="101">
        <f>$B193*'Points_%'!K193</f>
        <v>0</v>
      </c>
      <c r="N193" s="101">
        <f>$B193*'Points_%'!L193</f>
        <v>6.174</v>
      </c>
      <c r="O193" s="101">
        <f>$B193*'Points_%'!M193</f>
        <v>0</v>
      </c>
      <c r="P193" s="101">
        <f>$B193*'Points_%'!N193</f>
        <v>0</v>
      </c>
      <c r="Q193" s="101">
        <f>$B193*'Points_%'!O193</f>
        <v>10.29</v>
      </c>
      <c r="R193" s="101">
        <f>$B193*'Points_%'!P193</f>
        <v>3.087</v>
      </c>
      <c r="S193" s="101">
        <f>$B193*'Points_%'!Q193</f>
        <v>3.43</v>
      </c>
      <c r="T193" s="101">
        <f>$B193*'Points_%'!R193</f>
        <v>0</v>
      </c>
      <c r="U193" s="101">
        <f>$B193*'Points_%'!S193</f>
        <v>0</v>
      </c>
      <c r="V193" s="101">
        <f>$B193*'Points_%'!T193</f>
        <v>3.087</v>
      </c>
      <c r="W193" s="101">
        <f>$B193*'Points_%'!U193</f>
        <v>0</v>
      </c>
      <c r="X193" s="101">
        <f>$B193*'Points_%'!V193</f>
        <v>0</v>
      </c>
      <c r="Y193" s="101">
        <f>$B193*'Points_%'!W193</f>
        <v>0</v>
      </c>
      <c r="Z193" s="101">
        <f>$B193*'Points_%'!X193</f>
        <v>0</v>
      </c>
      <c r="AA193" s="101">
        <f>$B193*'Points_%'!Y193</f>
        <v>0</v>
      </c>
      <c r="AB193" s="105"/>
      <c r="AC193" s="105"/>
      <c r="AD193" s="105"/>
      <c r="AE193" s="105"/>
      <c r="AF193" s="105"/>
      <c r="AG193" s="105"/>
    </row>
    <row r="194" ht="22.5" hidden="1" customHeight="1">
      <c r="A194" s="25">
        <f t="shared" si="1"/>
        <v>45789</v>
      </c>
      <c r="B194" s="100"/>
      <c r="C194" s="101">
        <f>$B194*'Points_%'!B194</f>
        <v>0</v>
      </c>
      <c r="D194" s="101">
        <f>$B194*'Points_%'!C194</f>
        <v>0</v>
      </c>
      <c r="E194" s="101"/>
      <c r="F194" s="101">
        <f>$B194*'Points_%'!D194</f>
        <v>0</v>
      </c>
      <c r="G194" s="101">
        <f>$B194*'Points_%'!E194</f>
        <v>0</v>
      </c>
      <c r="H194" s="101">
        <f>$B194*'Points_%'!F194</f>
        <v>0</v>
      </c>
      <c r="I194" s="101">
        <f>$B194*'Points_%'!G194</f>
        <v>0</v>
      </c>
      <c r="J194" s="101">
        <f>$B194*'Points_%'!H194</f>
        <v>0</v>
      </c>
      <c r="K194" s="101">
        <f>$B194*'Points_%'!I194</f>
        <v>0</v>
      </c>
      <c r="L194" s="101">
        <f>$B194*'Points_%'!J194</f>
        <v>0</v>
      </c>
      <c r="M194" s="101">
        <f>$B194*'Points_%'!K194</f>
        <v>0</v>
      </c>
      <c r="N194" s="101">
        <f>$B194*'Points_%'!L194</f>
        <v>0</v>
      </c>
      <c r="O194" s="101">
        <f>$B194*'Points_%'!M194</f>
        <v>0</v>
      </c>
      <c r="P194" s="101">
        <f>$B194*'Points_%'!N194</f>
        <v>0</v>
      </c>
      <c r="Q194" s="101">
        <f>$B194*'Points_%'!O194</f>
        <v>0</v>
      </c>
      <c r="R194" s="101">
        <f>$B194*'Points_%'!P194</f>
        <v>0</v>
      </c>
      <c r="S194" s="101">
        <f>$B194*'Points_%'!Q194</f>
        <v>0</v>
      </c>
      <c r="T194" s="101">
        <f>$B194*'Points_%'!R194</f>
        <v>0</v>
      </c>
      <c r="U194" s="101">
        <f>$B194*'Points_%'!S194</f>
        <v>0</v>
      </c>
      <c r="V194" s="101">
        <f>$B194*'Points_%'!T194</f>
        <v>0</v>
      </c>
      <c r="W194" s="101">
        <f>$B194*'Points_%'!U194</f>
        <v>0</v>
      </c>
      <c r="X194" s="101">
        <f>$B194*'Points_%'!V194</f>
        <v>0</v>
      </c>
      <c r="Y194" s="101">
        <f>$B194*'Points_%'!W194</f>
        <v>0</v>
      </c>
      <c r="Z194" s="101">
        <f>$B194*'Points_%'!X194</f>
        <v>0</v>
      </c>
      <c r="AA194" s="101">
        <f>$B194*'Points_%'!Y194</f>
        <v>0</v>
      </c>
      <c r="AB194" s="105"/>
      <c r="AC194" s="105"/>
      <c r="AD194" s="105"/>
      <c r="AE194" s="105"/>
      <c r="AF194" s="105"/>
      <c r="AG194" s="105"/>
    </row>
    <row r="195" ht="22.5" hidden="1" customHeight="1">
      <c r="A195" s="25">
        <f t="shared" si="1"/>
        <v>45790</v>
      </c>
      <c r="B195" s="100">
        <v>71.0</v>
      </c>
      <c r="C195" s="101">
        <f>$B195*'Points_%'!B195</f>
        <v>1.42</v>
      </c>
      <c r="D195" s="101">
        <f>$B195*'Points_%'!C195</f>
        <v>4.326217617</v>
      </c>
      <c r="E195" s="101"/>
      <c r="F195" s="101">
        <f>$B195*'Points_%'!D195</f>
        <v>4.326217617</v>
      </c>
      <c r="G195" s="101">
        <f>$B195*'Points_%'!E195</f>
        <v>5.407772021</v>
      </c>
      <c r="H195" s="101">
        <f>$B195*'Points_%'!F195</f>
        <v>12.61813472</v>
      </c>
      <c r="I195" s="101">
        <f>$B195*'Points_%'!G195</f>
        <v>10.81554404</v>
      </c>
      <c r="J195" s="101">
        <f>$B195*'Points_%'!H195</f>
        <v>0</v>
      </c>
      <c r="K195" s="101">
        <f>$B195*'Points_%'!I195</f>
        <v>0</v>
      </c>
      <c r="L195" s="101">
        <f>$B195*'Points_%'!J195</f>
        <v>1.081554404</v>
      </c>
      <c r="M195" s="101">
        <f>$B195*'Points_%'!K195</f>
        <v>0</v>
      </c>
      <c r="N195" s="101">
        <f>$B195*'Points_%'!L195</f>
        <v>6.489326425</v>
      </c>
      <c r="O195" s="101">
        <f>$B195*'Points_%'!M195</f>
        <v>0</v>
      </c>
      <c r="P195" s="101">
        <f>$B195*'Points_%'!N195</f>
        <v>12.61813472</v>
      </c>
      <c r="Q195" s="101">
        <f>$B195*'Points_%'!O195</f>
        <v>0</v>
      </c>
      <c r="R195" s="101">
        <f>$B195*'Points_%'!P195</f>
        <v>6.489326425</v>
      </c>
      <c r="S195" s="101">
        <f>$B195*'Points_%'!Q195</f>
        <v>5.407772021</v>
      </c>
      <c r="T195" s="101">
        <f>$B195*'Points_%'!R195</f>
        <v>0</v>
      </c>
      <c r="U195" s="101">
        <f>$B195*'Points_%'!S195</f>
        <v>0</v>
      </c>
      <c r="V195" s="101">
        <f>$B195*'Points_%'!T195</f>
        <v>0</v>
      </c>
      <c r="W195" s="101">
        <f>$B195*'Points_%'!U195</f>
        <v>0</v>
      </c>
      <c r="X195" s="101">
        <f>$B195*'Points_%'!V195</f>
        <v>0</v>
      </c>
      <c r="Y195" s="101">
        <f>$B195*'Points_%'!W195</f>
        <v>0</v>
      </c>
      <c r="Z195" s="101">
        <f>$B195*'Points_%'!X195</f>
        <v>0</v>
      </c>
      <c r="AA195" s="101">
        <f>$B195*'Points_%'!Y195</f>
        <v>0</v>
      </c>
      <c r="AB195" s="105"/>
      <c r="AC195" s="105"/>
      <c r="AD195" s="105"/>
      <c r="AE195" s="105"/>
      <c r="AF195" s="105"/>
      <c r="AG195" s="105"/>
    </row>
    <row r="196" ht="22.5" hidden="1" customHeight="1">
      <c r="A196" s="25">
        <f t="shared" si="1"/>
        <v>45791</v>
      </c>
      <c r="B196" s="100">
        <v>102.0</v>
      </c>
      <c r="C196" s="101">
        <f>$B196*'Points_%'!B196</f>
        <v>2.04</v>
      </c>
      <c r="D196" s="101">
        <f>$B196*'Points_%'!C196</f>
        <v>5.982643392</v>
      </c>
      <c r="E196" s="101"/>
      <c r="F196" s="101">
        <f>$B196*'Points_%'!D196</f>
        <v>5.982643392</v>
      </c>
      <c r="G196" s="101">
        <f>$B196*'Points_%'!E196</f>
        <v>7.478304239</v>
      </c>
      <c r="H196" s="101">
        <f>$B196*'Points_%'!F196</f>
        <v>17.44937656</v>
      </c>
      <c r="I196" s="101">
        <f>$B196*'Points_%'!G196</f>
        <v>14.95660848</v>
      </c>
      <c r="J196" s="101">
        <f>$B196*'Points_%'!H196</f>
        <v>0</v>
      </c>
      <c r="K196" s="101">
        <f>$B196*'Points_%'!I196</f>
        <v>0</v>
      </c>
      <c r="L196" s="101">
        <f>$B196*'Points_%'!J196</f>
        <v>1.495660848</v>
      </c>
      <c r="M196" s="101">
        <f>$B196*'Points_%'!K196</f>
        <v>0</v>
      </c>
      <c r="N196" s="101">
        <f>$B196*'Points_%'!L196</f>
        <v>8.973965087</v>
      </c>
      <c r="O196" s="101">
        <f>$B196*'Points_%'!M196</f>
        <v>0</v>
      </c>
      <c r="P196" s="101">
        <f>$B196*'Points_%'!N196</f>
        <v>17.44937656</v>
      </c>
      <c r="Q196" s="101">
        <f>$B196*'Points_%'!O196</f>
        <v>2.243491272</v>
      </c>
      <c r="R196" s="101">
        <f>$B196*'Points_%'!P196</f>
        <v>8.973965087</v>
      </c>
      <c r="S196" s="101">
        <f>$B196*'Points_%'!Q196</f>
        <v>7.478304239</v>
      </c>
      <c r="T196" s="101">
        <f>$B196*'Points_%'!R196</f>
        <v>0</v>
      </c>
      <c r="U196" s="101">
        <f>$B196*'Points_%'!S196</f>
        <v>0</v>
      </c>
      <c r="V196" s="101">
        <f>$B196*'Points_%'!T196</f>
        <v>1.495660848</v>
      </c>
      <c r="W196" s="101">
        <f>$B196*'Points_%'!U196</f>
        <v>0</v>
      </c>
      <c r="X196" s="101">
        <f>$B196*'Points_%'!V196</f>
        <v>0</v>
      </c>
      <c r="Y196" s="101">
        <f>$B196*'Points_%'!W196</f>
        <v>0</v>
      </c>
      <c r="Z196" s="101">
        <f>$B196*'Points_%'!X196</f>
        <v>0</v>
      </c>
      <c r="AA196" s="101">
        <f>$B196*'Points_%'!Y196</f>
        <v>0</v>
      </c>
      <c r="AB196" s="105"/>
      <c r="AC196" s="105"/>
      <c r="AD196" s="105"/>
      <c r="AE196" s="105"/>
      <c r="AF196" s="105"/>
      <c r="AG196" s="105"/>
    </row>
    <row r="197" ht="22.5" hidden="1" customHeight="1">
      <c r="A197" s="25">
        <f t="shared" si="1"/>
        <v>45792</v>
      </c>
      <c r="B197" s="100">
        <v>62.0</v>
      </c>
      <c r="C197" s="101">
        <f>$B197*'Points_%'!B197</f>
        <v>1.24</v>
      </c>
      <c r="D197" s="101">
        <f>$B197*'Points_%'!C197</f>
        <v>3.909490617</v>
      </c>
      <c r="E197" s="101"/>
      <c r="F197" s="101">
        <f>$B197*'Points_%'!D197</f>
        <v>3.909490617</v>
      </c>
      <c r="G197" s="101">
        <f>$B197*'Points_%'!E197</f>
        <v>4.886863271</v>
      </c>
      <c r="H197" s="101">
        <f>$B197*'Points_%'!F197</f>
        <v>11.40268097</v>
      </c>
      <c r="I197" s="101">
        <f>$B197*'Points_%'!G197</f>
        <v>9.773726542</v>
      </c>
      <c r="J197" s="101">
        <f>$B197*'Points_%'!H197</f>
        <v>0</v>
      </c>
      <c r="K197" s="101">
        <f>$B197*'Points_%'!I197</f>
        <v>0</v>
      </c>
      <c r="L197" s="101">
        <f>$B197*'Points_%'!J197</f>
        <v>0.9773726542</v>
      </c>
      <c r="M197" s="101">
        <f>$B197*'Points_%'!K197</f>
        <v>0</v>
      </c>
      <c r="N197" s="101">
        <f>$B197*'Points_%'!L197</f>
        <v>5.864235925</v>
      </c>
      <c r="O197" s="101">
        <f>$B197*'Points_%'!M197</f>
        <v>0</v>
      </c>
      <c r="P197" s="101">
        <f>$B197*'Points_%'!N197</f>
        <v>11.40268097</v>
      </c>
      <c r="Q197" s="101">
        <f>$B197*'Points_%'!O197</f>
        <v>1.466058981</v>
      </c>
      <c r="R197" s="101">
        <f>$B197*'Points_%'!P197</f>
        <v>2.932117962</v>
      </c>
      <c r="S197" s="101">
        <f>$B197*'Points_%'!Q197</f>
        <v>3.257908847</v>
      </c>
      <c r="T197" s="101">
        <f>$B197*'Points_%'!R197</f>
        <v>0</v>
      </c>
      <c r="U197" s="101">
        <f>$B197*'Points_%'!S197</f>
        <v>0</v>
      </c>
      <c r="V197" s="101">
        <f>$B197*'Points_%'!T197</f>
        <v>0.9773726542</v>
      </c>
      <c r="W197" s="101">
        <f>$B197*'Points_%'!U197</f>
        <v>0</v>
      </c>
      <c r="X197" s="101">
        <f>$B197*'Points_%'!V197</f>
        <v>0</v>
      </c>
      <c r="Y197" s="101">
        <f>$B197*'Points_%'!W197</f>
        <v>0</v>
      </c>
      <c r="Z197" s="101">
        <f>$B197*'Points_%'!X197</f>
        <v>0</v>
      </c>
      <c r="AA197" s="101">
        <f>$B197*'Points_%'!Y197</f>
        <v>0</v>
      </c>
      <c r="AB197" s="105"/>
      <c r="AC197" s="105"/>
      <c r="AD197" s="105"/>
      <c r="AE197" s="105"/>
      <c r="AF197" s="105"/>
      <c r="AG197" s="105"/>
    </row>
    <row r="198" ht="22.5" hidden="1" customHeight="1">
      <c r="A198" s="25">
        <f t="shared" si="1"/>
        <v>45793</v>
      </c>
      <c r="B198" s="100">
        <v>43.0</v>
      </c>
      <c r="C198" s="101">
        <f>$B198*'Points_%'!B198</f>
        <v>0.86</v>
      </c>
      <c r="D198" s="101">
        <f>$B198*'Points_%'!C198</f>
        <v>2.733405405</v>
      </c>
      <c r="E198" s="101"/>
      <c r="F198" s="101">
        <f>$B198*'Points_%'!D198</f>
        <v>2.733405405</v>
      </c>
      <c r="G198" s="101">
        <f>$B198*'Points_%'!E198</f>
        <v>3.416756757</v>
      </c>
      <c r="H198" s="101">
        <f>$B198*'Points_%'!F198</f>
        <v>7.972432432</v>
      </c>
      <c r="I198" s="101">
        <f>$B198*'Points_%'!G198</f>
        <v>6.833513514</v>
      </c>
      <c r="J198" s="101">
        <f>$B198*'Points_%'!H198</f>
        <v>0</v>
      </c>
      <c r="K198" s="101">
        <f>$B198*'Points_%'!I198</f>
        <v>0</v>
      </c>
      <c r="L198" s="101">
        <f>$B198*'Points_%'!J198</f>
        <v>0</v>
      </c>
      <c r="M198" s="101">
        <f>$B198*'Points_%'!K198</f>
        <v>0</v>
      </c>
      <c r="N198" s="101">
        <f>$B198*'Points_%'!L198</f>
        <v>4.100108108</v>
      </c>
      <c r="O198" s="101">
        <f>$B198*'Points_%'!M198</f>
        <v>0</v>
      </c>
      <c r="P198" s="101">
        <f>$B198*'Points_%'!N198</f>
        <v>7.972432432</v>
      </c>
      <c r="Q198" s="101">
        <f>$B198*'Points_%'!O198</f>
        <v>0</v>
      </c>
      <c r="R198" s="101">
        <f>$B198*'Points_%'!P198</f>
        <v>4.100108108</v>
      </c>
      <c r="S198" s="101">
        <f>$B198*'Points_%'!Q198</f>
        <v>2.277837838</v>
      </c>
      <c r="T198" s="101">
        <f>$B198*'Points_%'!R198</f>
        <v>0</v>
      </c>
      <c r="U198" s="101">
        <f>$B198*'Points_%'!S198</f>
        <v>0</v>
      </c>
      <c r="V198" s="101">
        <f>$B198*'Points_%'!T198</f>
        <v>0</v>
      </c>
      <c r="W198" s="101">
        <f>$B198*'Points_%'!U198</f>
        <v>0</v>
      </c>
      <c r="X198" s="101">
        <f>$B198*'Points_%'!V198</f>
        <v>0</v>
      </c>
      <c r="Y198" s="101">
        <f>$B198*'Points_%'!W198</f>
        <v>0</v>
      </c>
      <c r="Z198" s="101">
        <f>$B198*'Points_%'!X198</f>
        <v>0</v>
      </c>
      <c r="AA198" s="101">
        <f>$B198*'Points_%'!Y198</f>
        <v>0</v>
      </c>
      <c r="AB198" s="105"/>
      <c r="AC198" s="105"/>
      <c r="AD198" s="105"/>
      <c r="AE198" s="105"/>
      <c r="AF198" s="105"/>
      <c r="AG198" s="105"/>
    </row>
    <row r="199" ht="22.5" hidden="1" customHeight="1">
      <c r="A199" s="25">
        <f t="shared" si="1"/>
        <v>45794</v>
      </c>
      <c r="B199" s="100">
        <v>72.0</v>
      </c>
      <c r="C199" s="101">
        <f>$B199*'Points_%'!B199</f>
        <v>1.44</v>
      </c>
      <c r="D199" s="101">
        <f>$B199*'Points_%'!C199</f>
        <v>4.150588235</v>
      </c>
      <c r="E199" s="101"/>
      <c r="F199" s="101">
        <f>$B199*'Points_%'!D199</f>
        <v>4.150588235</v>
      </c>
      <c r="G199" s="101">
        <f>$B199*'Points_%'!E199</f>
        <v>5.188235294</v>
      </c>
      <c r="H199" s="101">
        <f>$B199*'Points_%'!F199</f>
        <v>12.10588235</v>
      </c>
      <c r="I199" s="101">
        <f>$B199*'Points_%'!G199</f>
        <v>10.37647059</v>
      </c>
      <c r="J199" s="101">
        <f>$B199*'Points_%'!H199</f>
        <v>6.917647059</v>
      </c>
      <c r="K199" s="101">
        <f>$B199*'Points_%'!I199</f>
        <v>0</v>
      </c>
      <c r="L199" s="101">
        <f>$B199*'Points_%'!J199</f>
        <v>0</v>
      </c>
      <c r="M199" s="101">
        <f>$B199*'Points_%'!K199</f>
        <v>0</v>
      </c>
      <c r="N199" s="101">
        <f>$B199*'Points_%'!L199</f>
        <v>6.225882353</v>
      </c>
      <c r="O199" s="101">
        <f>$B199*'Points_%'!M199</f>
        <v>0</v>
      </c>
      <c r="P199" s="101">
        <f>$B199*'Points_%'!N199</f>
        <v>12.10588235</v>
      </c>
      <c r="Q199" s="101">
        <f>$B199*'Points_%'!O199</f>
        <v>6.225882353</v>
      </c>
      <c r="R199" s="101">
        <f>$B199*'Points_%'!P199</f>
        <v>3.112941176</v>
      </c>
      <c r="S199" s="101">
        <f>$B199*'Points_%'!Q199</f>
        <v>0</v>
      </c>
      <c r="T199" s="101">
        <f>$B199*'Points_%'!R199</f>
        <v>0</v>
      </c>
      <c r="U199" s="101">
        <f>$B199*'Points_%'!S199</f>
        <v>0</v>
      </c>
      <c r="V199" s="101">
        <f>$B199*'Points_%'!T199</f>
        <v>0</v>
      </c>
      <c r="W199" s="101">
        <f>$B199*'Points_%'!U199</f>
        <v>0</v>
      </c>
      <c r="X199" s="101">
        <f>$B199*'Points_%'!V199</f>
        <v>0</v>
      </c>
      <c r="Y199" s="101">
        <f>$B199*'Points_%'!W199</f>
        <v>0</v>
      </c>
      <c r="Z199" s="101">
        <f>$B199*'Points_%'!X199</f>
        <v>0</v>
      </c>
      <c r="AA199" s="101">
        <f>$B199*'Points_%'!Y199</f>
        <v>0</v>
      </c>
      <c r="AB199" s="105"/>
      <c r="AC199" s="105"/>
      <c r="AD199" s="105"/>
      <c r="AE199" s="105"/>
      <c r="AF199" s="105"/>
      <c r="AG199" s="105"/>
    </row>
    <row r="200" ht="22.5" hidden="1" customHeight="1">
      <c r="A200" s="25">
        <f t="shared" si="1"/>
        <v>45795</v>
      </c>
      <c r="B200" s="100">
        <v>80.0</v>
      </c>
      <c r="C200" s="101">
        <f>$B200*'Points_%'!B200</f>
        <v>1.6</v>
      </c>
      <c r="D200" s="101">
        <f>$B200*'Points_%'!C200</f>
        <v>4.751515152</v>
      </c>
      <c r="E200" s="101"/>
      <c r="F200" s="101">
        <f>$B200*'Points_%'!D200</f>
        <v>4.751515152</v>
      </c>
      <c r="G200" s="101">
        <f>$B200*'Points_%'!E200</f>
        <v>5.939393939</v>
      </c>
      <c r="H200" s="101">
        <f>$B200*'Points_%'!F200</f>
        <v>13.85858586</v>
      </c>
      <c r="I200" s="101">
        <f>$B200*'Points_%'!G200</f>
        <v>11.87878788</v>
      </c>
      <c r="J200" s="101">
        <f>$B200*'Points_%'!H200</f>
        <v>7.919191919</v>
      </c>
      <c r="K200" s="101">
        <f>$B200*'Points_%'!I200</f>
        <v>0</v>
      </c>
      <c r="L200" s="101">
        <f>$B200*'Points_%'!J200</f>
        <v>0</v>
      </c>
      <c r="M200" s="101">
        <f>$B200*'Points_%'!K200</f>
        <v>0</v>
      </c>
      <c r="N200" s="101">
        <f>$B200*'Points_%'!L200</f>
        <v>7.127272727</v>
      </c>
      <c r="O200" s="101">
        <f>$B200*'Points_%'!M200</f>
        <v>0</v>
      </c>
      <c r="P200" s="101">
        <f>$B200*'Points_%'!N200</f>
        <v>13.85858586</v>
      </c>
      <c r="Q200" s="101">
        <f>$B200*'Points_%'!O200</f>
        <v>0</v>
      </c>
      <c r="R200" s="101">
        <f>$B200*'Points_%'!P200</f>
        <v>3.563636364</v>
      </c>
      <c r="S200" s="101">
        <f>$B200*'Points_%'!Q200</f>
        <v>0</v>
      </c>
      <c r="T200" s="101">
        <f>$B200*'Points_%'!R200</f>
        <v>0</v>
      </c>
      <c r="U200" s="101">
        <f>$B200*'Points_%'!S200</f>
        <v>0</v>
      </c>
      <c r="V200" s="101">
        <f>$B200*'Points_%'!T200</f>
        <v>4.751515152</v>
      </c>
      <c r="W200" s="101">
        <f>$B200*'Points_%'!U200</f>
        <v>0</v>
      </c>
      <c r="X200" s="101">
        <f>$B200*'Points_%'!V200</f>
        <v>0</v>
      </c>
      <c r="Y200" s="101">
        <f>$B200*'Points_%'!W200</f>
        <v>0</v>
      </c>
      <c r="Z200" s="101">
        <f>$B200*'Points_%'!X200</f>
        <v>0</v>
      </c>
      <c r="AA200" s="101">
        <f>$B200*'Points_%'!Y200</f>
        <v>0</v>
      </c>
      <c r="AB200" s="105"/>
      <c r="AC200" s="105"/>
      <c r="AD200" s="105"/>
      <c r="AE200" s="105"/>
      <c r="AF200" s="105"/>
      <c r="AG200" s="105"/>
    </row>
    <row r="201" ht="22.5" hidden="1" customHeight="1">
      <c r="A201" s="25">
        <f t="shared" si="1"/>
        <v>45796</v>
      </c>
      <c r="B201" s="100" t="str">
        <f t="array" ref="B201">IFNA(IFNA(INDEX('2025'!$A$1:$AAA$1000,
                      MATCH($A201,'2025'!$C$1:$C$1000,0), 
                      MATCH($B$1,'2025'!$A$1:$AAA$1,0)),
                INDEX('2024'!$A$1:$AAA$1000, 
                      MATCH($A201,'2024'!$C$1:$C$1000,0), 
                      MATCH($B$1,'2024'!$A$1:$AAA$1,0))),
)</f>
        <v/>
      </c>
      <c r="C201" s="101">
        <f>$B201*'Points_%'!B201</f>
        <v>0</v>
      </c>
      <c r="D201" s="101">
        <f>$B201*'Points_%'!C201</f>
        <v>0</v>
      </c>
      <c r="E201" s="101"/>
      <c r="F201" s="101">
        <f>$B201*'Points_%'!D201</f>
        <v>0</v>
      </c>
      <c r="G201" s="101">
        <f>$B201*'Points_%'!E201</f>
        <v>0</v>
      </c>
      <c r="H201" s="101">
        <f>$B201*'Points_%'!F201</f>
        <v>0</v>
      </c>
      <c r="I201" s="101">
        <f>$B201*'Points_%'!G201</f>
        <v>0</v>
      </c>
      <c r="J201" s="101">
        <f>$B201*'Points_%'!H201</f>
        <v>0</v>
      </c>
      <c r="K201" s="101">
        <f>$B201*'Points_%'!I201</f>
        <v>0</v>
      </c>
      <c r="L201" s="101">
        <f>$B201*'Points_%'!J201</f>
        <v>0</v>
      </c>
      <c r="M201" s="101">
        <f>$B201*'Points_%'!K201</f>
        <v>0</v>
      </c>
      <c r="N201" s="101">
        <f>$B201*'Points_%'!L201</f>
        <v>0</v>
      </c>
      <c r="O201" s="101">
        <f>$B201*'Points_%'!M201</f>
        <v>0</v>
      </c>
      <c r="P201" s="101">
        <f>$B201*'Points_%'!N201</f>
        <v>0</v>
      </c>
      <c r="Q201" s="101">
        <f>$B201*'Points_%'!O201</f>
        <v>0</v>
      </c>
      <c r="R201" s="101">
        <f>$B201*'Points_%'!P201</f>
        <v>0</v>
      </c>
      <c r="S201" s="101">
        <f>$B201*'Points_%'!Q201</f>
        <v>0</v>
      </c>
      <c r="T201" s="101">
        <f>$B201*'Points_%'!R201</f>
        <v>0</v>
      </c>
      <c r="U201" s="101">
        <f>$B201*'Points_%'!S201</f>
        <v>0</v>
      </c>
      <c r="V201" s="101">
        <f>$B201*'Points_%'!T201</f>
        <v>0</v>
      </c>
      <c r="W201" s="101">
        <f>$B201*'Points_%'!U201</f>
        <v>0</v>
      </c>
      <c r="X201" s="101">
        <f>$B201*'Points_%'!V201</f>
        <v>0</v>
      </c>
      <c r="Y201" s="101">
        <f>$B201*'Points_%'!W201</f>
        <v>0</v>
      </c>
      <c r="Z201" s="101">
        <f>$B201*'Points_%'!X201</f>
        <v>0</v>
      </c>
      <c r="AA201" s="101">
        <f>$B201*'Points_%'!Y201</f>
        <v>0</v>
      </c>
      <c r="AB201" s="105"/>
      <c r="AC201" s="105"/>
      <c r="AD201" s="105"/>
      <c r="AE201" s="105"/>
      <c r="AF201" s="105"/>
      <c r="AG201" s="105"/>
    </row>
    <row r="202" ht="22.5" hidden="1" customHeight="1">
      <c r="A202" s="25">
        <f t="shared" si="1"/>
        <v>45797</v>
      </c>
      <c r="B202" s="100">
        <v>86.0</v>
      </c>
      <c r="C202" s="101">
        <f>$B202*'Points_%'!B202</f>
        <v>2.58</v>
      </c>
      <c r="D202" s="101">
        <f>$B202*'Points_%'!C202</f>
        <v>4.943407407</v>
      </c>
      <c r="E202" s="101"/>
      <c r="F202" s="101">
        <f>$B202*'Points_%'!D202</f>
        <v>4.943407407</v>
      </c>
      <c r="G202" s="101">
        <f>$B202*'Points_%'!E202</f>
        <v>6.179259259</v>
      </c>
      <c r="H202" s="101">
        <f>$B202*'Points_%'!F202</f>
        <v>14.4182716</v>
      </c>
      <c r="I202" s="101">
        <f>$B202*'Points_%'!G202</f>
        <v>12.35851852</v>
      </c>
      <c r="J202" s="101">
        <f>$B202*'Points_%'!H202</f>
        <v>8.239012346</v>
      </c>
      <c r="K202" s="101">
        <f>$B202*'Points_%'!I202</f>
        <v>0</v>
      </c>
      <c r="L202" s="101">
        <f>$B202*'Points_%'!J202</f>
        <v>1.235851852</v>
      </c>
      <c r="M202" s="101">
        <f>$B202*'Points_%'!K202</f>
        <v>0</v>
      </c>
      <c r="N202" s="101">
        <f>$B202*'Points_%'!L202</f>
        <v>7.415111111</v>
      </c>
      <c r="O202" s="101">
        <f>$B202*'Points_%'!M202</f>
        <v>0</v>
      </c>
      <c r="P202" s="101">
        <f>$B202*'Points_%'!N202</f>
        <v>14.4182716</v>
      </c>
      <c r="Q202" s="101">
        <f>$B202*'Points_%'!O202</f>
        <v>3.707555556</v>
      </c>
      <c r="R202" s="101">
        <f>$B202*'Points_%'!P202</f>
        <v>5.561333333</v>
      </c>
      <c r="S202" s="101">
        <f>$B202*'Points_%'!Q202</f>
        <v>0</v>
      </c>
      <c r="T202" s="101">
        <f>$B202*'Points_%'!R202</f>
        <v>0</v>
      </c>
      <c r="U202" s="101">
        <f>$B202*'Points_%'!S202</f>
        <v>0</v>
      </c>
      <c r="V202" s="101">
        <f>$B202*'Points_%'!T202</f>
        <v>0</v>
      </c>
      <c r="W202" s="101">
        <f>$B202*'Points_%'!U202</f>
        <v>0</v>
      </c>
      <c r="X202" s="101">
        <f>$B202*'Points_%'!V202</f>
        <v>0</v>
      </c>
      <c r="Y202" s="101">
        <f>$B202*'Points_%'!W202</f>
        <v>0</v>
      </c>
      <c r="Z202" s="101">
        <f>$B202*'Points_%'!X202</f>
        <v>0</v>
      </c>
      <c r="AA202" s="101">
        <f>$B202*'Points_%'!Y202</f>
        <v>0</v>
      </c>
      <c r="AB202" s="105"/>
      <c r="AC202" s="105"/>
      <c r="AD202" s="105"/>
      <c r="AE202" s="105"/>
      <c r="AF202" s="105"/>
      <c r="AG202" s="105"/>
    </row>
    <row r="203" ht="22.5" hidden="1" customHeight="1">
      <c r="A203" s="25">
        <f t="shared" si="1"/>
        <v>45798</v>
      </c>
      <c r="B203" s="100">
        <v>44.0</v>
      </c>
      <c r="C203" s="101">
        <f>$B203*'Points_%'!B203</f>
        <v>1.32</v>
      </c>
      <c r="D203" s="101">
        <f>$B203*'Points_%'!C203</f>
        <v>2.438857143</v>
      </c>
      <c r="E203" s="101"/>
      <c r="F203" s="101">
        <f>$B203*'Points_%'!D203</f>
        <v>2.438857143</v>
      </c>
      <c r="G203" s="101">
        <f>$B203*'Points_%'!E203</f>
        <v>3.048571429</v>
      </c>
      <c r="H203" s="101">
        <f>$B203*'Points_%'!F203</f>
        <v>7.113333333</v>
      </c>
      <c r="I203" s="101">
        <f>$B203*'Points_%'!G203</f>
        <v>6.097142857</v>
      </c>
      <c r="J203" s="101">
        <f>$B203*'Points_%'!H203</f>
        <v>4.064761905</v>
      </c>
      <c r="K203" s="101">
        <f>$B203*'Points_%'!I203</f>
        <v>0</v>
      </c>
      <c r="L203" s="101">
        <f>$B203*'Points_%'!J203</f>
        <v>1.219428571</v>
      </c>
      <c r="M203" s="101">
        <f>$B203*'Points_%'!K203</f>
        <v>0</v>
      </c>
      <c r="N203" s="101">
        <f>$B203*'Points_%'!L203</f>
        <v>3.658285714</v>
      </c>
      <c r="O203" s="101">
        <f>$B203*'Points_%'!M203</f>
        <v>0</v>
      </c>
      <c r="P203" s="101">
        <f>$B203*'Points_%'!N203</f>
        <v>7.113333333</v>
      </c>
      <c r="Q203" s="101">
        <f>$B203*'Points_%'!O203</f>
        <v>1.829142857</v>
      </c>
      <c r="R203" s="101">
        <f>$B203*'Points_%'!P203</f>
        <v>3.658285714</v>
      </c>
      <c r="S203" s="101">
        <f>$B203*'Points_%'!Q203</f>
        <v>0</v>
      </c>
      <c r="T203" s="101">
        <f>$B203*'Points_%'!R203</f>
        <v>0</v>
      </c>
      <c r="U203" s="101">
        <f>$B203*'Points_%'!S203</f>
        <v>0</v>
      </c>
      <c r="V203" s="101">
        <f>$B203*'Points_%'!T203</f>
        <v>0</v>
      </c>
      <c r="W203" s="101">
        <f>$B203*'Points_%'!U203</f>
        <v>0</v>
      </c>
      <c r="X203" s="101">
        <f>$B203*'Points_%'!V203</f>
        <v>0</v>
      </c>
      <c r="Y203" s="101">
        <f>$B203*'Points_%'!W203</f>
        <v>0</v>
      </c>
      <c r="Z203" s="101">
        <f>$B203*'Points_%'!X203</f>
        <v>0</v>
      </c>
      <c r="AA203" s="101">
        <f>$B203*'Points_%'!Y203</f>
        <v>0</v>
      </c>
      <c r="AB203" s="105"/>
      <c r="AC203" s="105"/>
      <c r="AD203" s="105"/>
      <c r="AE203" s="105"/>
      <c r="AF203" s="105"/>
      <c r="AG203" s="105"/>
    </row>
    <row r="204" ht="22.5" hidden="1" customHeight="1">
      <c r="A204" s="25">
        <f t="shared" si="1"/>
        <v>45799</v>
      </c>
      <c r="B204" s="100">
        <v>64.0</v>
      </c>
      <c r="C204" s="101">
        <f>$B204*'Points_%'!B204</f>
        <v>1.92</v>
      </c>
      <c r="D204" s="101">
        <f>$B204*'Points_%'!C204</f>
        <v>3.625109489</v>
      </c>
      <c r="E204" s="101"/>
      <c r="F204" s="101">
        <f>$B204*'Points_%'!D204</f>
        <v>3.625109489</v>
      </c>
      <c r="G204" s="101">
        <f>$B204*'Points_%'!E204</f>
        <v>4.531386861</v>
      </c>
      <c r="H204" s="101">
        <f>$B204*'Points_%'!F204</f>
        <v>10.57323601</v>
      </c>
      <c r="I204" s="101">
        <f>$B204*'Points_%'!G204</f>
        <v>9.062773723</v>
      </c>
      <c r="J204" s="101">
        <f>$B204*'Points_%'!H204</f>
        <v>6.041849148</v>
      </c>
      <c r="K204" s="101">
        <f>$B204*'Points_%'!I204</f>
        <v>0</v>
      </c>
      <c r="L204" s="101">
        <f>$B204*'Points_%'!J204</f>
        <v>1.812554745</v>
      </c>
      <c r="M204" s="101">
        <f>$B204*'Points_%'!K204</f>
        <v>0</v>
      </c>
      <c r="N204" s="101">
        <f>$B204*'Points_%'!L204</f>
        <v>5.437664234</v>
      </c>
      <c r="O204" s="101">
        <f>$B204*'Points_%'!M204</f>
        <v>0</v>
      </c>
      <c r="P204" s="101">
        <f>$B204*'Points_%'!N204</f>
        <v>10.57323601</v>
      </c>
      <c r="Q204" s="101">
        <f>$B204*'Points_%'!O204</f>
        <v>2.718832117</v>
      </c>
      <c r="R204" s="101">
        <f>$B204*'Points_%'!P204</f>
        <v>4.078248175</v>
      </c>
      <c r="S204" s="101">
        <f>$B204*'Points_%'!Q204</f>
        <v>0</v>
      </c>
      <c r="T204" s="101">
        <f>$B204*'Points_%'!R204</f>
        <v>0</v>
      </c>
      <c r="U204" s="101">
        <f>$B204*'Points_%'!S204</f>
        <v>0</v>
      </c>
      <c r="V204" s="101">
        <f>$B204*'Points_%'!T204</f>
        <v>0</v>
      </c>
      <c r="W204" s="101">
        <f>$B204*'Points_%'!U204</f>
        <v>0</v>
      </c>
      <c r="X204" s="101">
        <f>$B204*'Points_%'!V204</f>
        <v>0</v>
      </c>
      <c r="Y204" s="101">
        <f>$B204*'Points_%'!W204</f>
        <v>0</v>
      </c>
      <c r="Z204" s="101">
        <f>$B204*'Points_%'!X204</f>
        <v>0</v>
      </c>
      <c r="AA204" s="101">
        <f>$B204*'Points_%'!Y204</f>
        <v>0</v>
      </c>
      <c r="AB204" s="105"/>
      <c r="AC204" s="105"/>
      <c r="AD204" s="105"/>
      <c r="AE204" s="105"/>
      <c r="AF204" s="105"/>
      <c r="AG204" s="105"/>
    </row>
    <row r="205" ht="22.5" hidden="1" customHeight="1">
      <c r="A205" s="25">
        <f t="shared" si="1"/>
        <v>45800</v>
      </c>
      <c r="B205" s="100">
        <v>37.0</v>
      </c>
      <c r="C205" s="101">
        <f>$B205*'Points_%'!B205</f>
        <v>1.11</v>
      </c>
      <c r="D205" s="101">
        <f>$B205*'Points_%'!C205</f>
        <v>2.594457831</v>
      </c>
      <c r="E205" s="101"/>
      <c r="F205" s="101">
        <f>$B205*'Points_%'!D205</f>
        <v>2.594457831</v>
      </c>
      <c r="G205" s="101">
        <f>$B205*'Points_%'!E205</f>
        <v>3.243072289</v>
      </c>
      <c r="H205" s="101">
        <f>$B205*'Points_%'!F205</f>
        <v>7.567168675</v>
      </c>
      <c r="I205" s="101">
        <f>$B205*'Points_%'!G205</f>
        <v>6.486144578</v>
      </c>
      <c r="J205" s="101">
        <f>$B205*'Points_%'!H205</f>
        <v>0</v>
      </c>
      <c r="K205" s="101">
        <f>$B205*'Points_%'!I205</f>
        <v>0</v>
      </c>
      <c r="L205" s="101">
        <f>$B205*'Points_%'!J205</f>
        <v>0</v>
      </c>
      <c r="M205" s="101">
        <f>$B205*'Points_%'!K205</f>
        <v>0</v>
      </c>
      <c r="N205" s="101">
        <f>$B205*'Points_%'!L205</f>
        <v>3.891686747</v>
      </c>
      <c r="O205" s="101">
        <f>$B205*'Points_%'!M205</f>
        <v>0</v>
      </c>
      <c r="P205" s="101">
        <f>$B205*'Points_%'!N205</f>
        <v>7.567168675</v>
      </c>
      <c r="Q205" s="101">
        <f>$B205*'Points_%'!O205</f>
        <v>0</v>
      </c>
      <c r="R205" s="101">
        <f>$B205*'Points_%'!P205</f>
        <v>1.945843373</v>
      </c>
      <c r="S205" s="101">
        <f>$B205*'Points_%'!Q205</f>
        <v>0</v>
      </c>
      <c r="T205" s="101">
        <f>$B205*'Points_%'!R205</f>
        <v>0</v>
      </c>
      <c r="U205" s="101">
        <f>$B205*'Points_%'!S205</f>
        <v>0</v>
      </c>
      <c r="V205" s="101">
        <f>$B205*'Points_%'!T205</f>
        <v>0</v>
      </c>
      <c r="W205" s="101">
        <f>$B205*'Points_%'!U205</f>
        <v>0</v>
      </c>
      <c r="X205" s="101">
        <f>$B205*'Points_%'!V205</f>
        <v>0</v>
      </c>
      <c r="Y205" s="101">
        <f>$B205*'Points_%'!W205</f>
        <v>0</v>
      </c>
      <c r="Z205" s="101">
        <f>$B205*'Points_%'!X205</f>
        <v>0</v>
      </c>
      <c r="AA205" s="101">
        <f>$B205*'Points_%'!Y205</f>
        <v>0</v>
      </c>
      <c r="AB205" s="105"/>
      <c r="AC205" s="105"/>
      <c r="AD205" s="105"/>
      <c r="AE205" s="105"/>
      <c r="AF205" s="105"/>
      <c r="AG205" s="105"/>
    </row>
    <row r="206" ht="22.5" hidden="1" customHeight="1">
      <c r="A206" s="25">
        <f t="shared" si="1"/>
        <v>45801</v>
      </c>
      <c r="B206" s="100">
        <v>49.0</v>
      </c>
      <c r="C206" s="101">
        <f>$B206*'Points_%'!B206</f>
        <v>1.47</v>
      </c>
      <c r="D206" s="101">
        <f>$B206*'Points_%'!C206</f>
        <v>2.795882353</v>
      </c>
      <c r="E206" s="101"/>
      <c r="F206" s="101">
        <f>$B206*'Points_%'!D206</f>
        <v>2.795882353</v>
      </c>
      <c r="G206" s="101">
        <f>$B206*'Points_%'!E206</f>
        <v>3.494852941</v>
      </c>
      <c r="H206" s="101">
        <f>$B206*'Points_%'!F206</f>
        <v>8.154656863</v>
      </c>
      <c r="I206" s="101">
        <f>$B206*'Points_%'!G206</f>
        <v>6.989705882</v>
      </c>
      <c r="J206" s="101">
        <f>$B206*'Points_%'!H206</f>
        <v>4.659803922</v>
      </c>
      <c r="K206" s="101">
        <f>$B206*'Points_%'!I206</f>
        <v>0</v>
      </c>
      <c r="L206" s="101">
        <f>$B206*'Points_%'!J206</f>
        <v>0</v>
      </c>
      <c r="M206" s="101">
        <f>$B206*'Points_%'!K206</f>
        <v>0</v>
      </c>
      <c r="N206" s="101">
        <f>$B206*'Points_%'!L206</f>
        <v>4.193823529</v>
      </c>
      <c r="O206" s="101">
        <f>$B206*'Points_%'!M206</f>
        <v>0</v>
      </c>
      <c r="P206" s="101">
        <f>$B206*'Points_%'!N206</f>
        <v>8.154656863</v>
      </c>
      <c r="Q206" s="101">
        <f>$B206*'Points_%'!O206</f>
        <v>4.193823529</v>
      </c>
      <c r="R206" s="101">
        <f>$B206*'Points_%'!P206</f>
        <v>2.096911765</v>
      </c>
      <c r="S206" s="101">
        <f>$B206*'Points_%'!Q206</f>
        <v>0</v>
      </c>
      <c r="T206" s="101">
        <f>$B206*'Points_%'!R206</f>
        <v>0</v>
      </c>
      <c r="U206" s="101">
        <f>$B206*'Points_%'!S206</f>
        <v>0</v>
      </c>
      <c r="V206" s="101">
        <f>$B206*'Points_%'!T206</f>
        <v>0</v>
      </c>
      <c r="W206" s="101">
        <f>$B206*'Points_%'!U206</f>
        <v>0</v>
      </c>
      <c r="X206" s="101">
        <f>$B206*'Points_%'!V206</f>
        <v>0</v>
      </c>
      <c r="Y206" s="101">
        <f>$B206*'Points_%'!W206</f>
        <v>0</v>
      </c>
      <c r="Z206" s="101">
        <f>$B206*'Points_%'!X206</f>
        <v>0</v>
      </c>
      <c r="AA206" s="101">
        <f>$B206*'Points_%'!Y206</f>
        <v>0</v>
      </c>
      <c r="AB206" s="105"/>
      <c r="AC206" s="105"/>
      <c r="AD206" s="105"/>
      <c r="AE206" s="105"/>
      <c r="AF206" s="105"/>
      <c r="AG206" s="105"/>
    </row>
    <row r="207" ht="22.5" hidden="1" customHeight="1">
      <c r="A207" s="25">
        <f t="shared" si="1"/>
        <v>45802</v>
      </c>
      <c r="B207" s="100">
        <v>78.0</v>
      </c>
      <c r="C207" s="101">
        <f>$B207*'Points_%'!B207</f>
        <v>2.34</v>
      </c>
      <c r="D207" s="101">
        <f>$B207*'Points_%'!C207</f>
        <v>5.404285714</v>
      </c>
      <c r="E207" s="101"/>
      <c r="F207" s="101">
        <f>$B207*'Points_%'!D207</f>
        <v>5.404285714</v>
      </c>
      <c r="G207" s="101">
        <f>$B207*'Points_%'!E207</f>
        <v>6.755357143</v>
      </c>
      <c r="H207" s="101">
        <f>$B207*'Points_%'!F207</f>
        <v>15.7625</v>
      </c>
      <c r="I207" s="101">
        <f>$B207*'Points_%'!G207</f>
        <v>0</v>
      </c>
      <c r="J207" s="101">
        <f>$B207*'Points_%'!H207</f>
        <v>9.007142857</v>
      </c>
      <c r="K207" s="101">
        <f>$B207*'Points_%'!I207</f>
        <v>0</v>
      </c>
      <c r="L207" s="101">
        <f>$B207*'Points_%'!J207</f>
        <v>0</v>
      </c>
      <c r="M207" s="101">
        <f>$B207*'Points_%'!K207</f>
        <v>0</v>
      </c>
      <c r="N207" s="101">
        <f>$B207*'Points_%'!L207</f>
        <v>8.106428571</v>
      </c>
      <c r="O207" s="101">
        <f>$B207*'Points_%'!M207</f>
        <v>0</v>
      </c>
      <c r="P207" s="101">
        <f>$B207*'Points_%'!N207</f>
        <v>15.7625</v>
      </c>
      <c r="Q207" s="101">
        <f>$B207*'Points_%'!O207</f>
        <v>0</v>
      </c>
      <c r="R207" s="101">
        <f>$B207*'Points_%'!P207</f>
        <v>4.053214286</v>
      </c>
      <c r="S207" s="101">
        <f>$B207*'Points_%'!Q207</f>
        <v>0</v>
      </c>
      <c r="T207" s="101">
        <f>$B207*'Points_%'!R207</f>
        <v>0</v>
      </c>
      <c r="U207" s="101">
        <f>$B207*'Points_%'!S207</f>
        <v>0</v>
      </c>
      <c r="V207" s="101">
        <f>$B207*'Points_%'!T207</f>
        <v>5.404285714</v>
      </c>
      <c r="W207" s="101">
        <f>$B207*'Points_%'!U207</f>
        <v>0</v>
      </c>
      <c r="X207" s="101">
        <f>$B207*'Points_%'!V207</f>
        <v>0</v>
      </c>
      <c r="Y207" s="101">
        <f>$B207*'Points_%'!W207</f>
        <v>0</v>
      </c>
      <c r="Z207" s="101">
        <f>$B207*'Points_%'!X207</f>
        <v>0</v>
      </c>
      <c r="AA207" s="101">
        <f>$B207*'Points_%'!Y207</f>
        <v>0</v>
      </c>
      <c r="AB207" s="105"/>
      <c r="AC207" s="105"/>
      <c r="AD207" s="105"/>
      <c r="AE207" s="105"/>
      <c r="AF207" s="105"/>
      <c r="AG207" s="105"/>
    </row>
    <row r="208" ht="22.5" hidden="1" customHeight="1">
      <c r="A208" s="25">
        <f t="shared" si="1"/>
        <v>45803</v>
      </c>
      <c r="B208" s="100" t="str">
        <f t="array" ref="B208">IFNA(IFNA(INDEX('2025'!$A$1:$AAA$1000,
                      MATCH($A208,'2025'!$C$1:$C$1000,0), 
                      MATCH($B$1,'2025'!$A$1:$AAA$1,0)),
                INDEX('2024'!$A$1:$AAA$1000, 
                      MATCH($A208,'2024'!$C$1:$C$1000,0), 
                      MATCH($B$1,'2024'!$A$1:$AAA$1,0))),
)</f>
        <v/>
      </c>
      <c r="C208" s="101">
        <f>$B208*'Points_%'!B208</f>
        <v>0</v>
      </c>
      <c r="D208" s="101">
        <f>$B208*'Points_%'!C208</f>
        <v>0</v>
      </c>
      <c r="E208" s="101"/>
      <c r="F208" s="101">
        <f>$B208*'Points_%'!D208</f>
        <v>0</v>
      </c>
      <c r="G208" s="101">
        <f>$B208*'Points_%'!E208</f>
        <v>0</v>
      </c>
      <c r="H208" s="101">
        <f>$B208*'Points_%'!F208</f>
        <v>0</v>
      </c>
      <c r="I208" s="101">
        <f>$B208*'Points_%'!G208</f>
        <v>0</v>
      </c>
      <c r="J208" s="101">
        <f>$B208*'Points_%'!H208</f>
        <v>0</v>
      </c>
      <c r="K208" s="101">
        <f>$B208*'Points_%'!I208</f>
        <v>0</v>
      </c>
      <c r="L208" s="101">
        <f>$B208*'Points_%'!J208</f>
        <v>0</v>
      </c>
      <c r="M208" s="101">
        <f>$B208*'Points_%'!K208</f>
        <v>0</v>
      </c>
      <c r="N208" s="101">
        <f>$B208*'Points_%'!L208</f>
        <v>0</v>
      </c>
      <c r="O208" s="101">
        <f>$B208*'Points_%'!M208</f>
        <v>0</v>
      </c>
      <c r="P208" s="101">
        <f>$B208*'Points_%'!N208</f>
        <v>0</v>
      </c>
      <c r="Q208" s="101">
        <f>$B208*'Points_%'!O208</f>
        <v>0</v>
      </c>
      <c r="R208" s="101">
        <f>$B208*'Points_%'!P208</f>
        <v>0</v>
      </c>
      <c r="S208" s="101">
        <f>$B208*'Points_%'!Q208</f>
        <v>0</v>
      </c>
      <c r="T208" s="101">
        <f>$B208*'Points_%'!R208</f>
        <v>0</v>
      </c>
      <c r="U208" s="101">
        <f>$B208*'Points_%'!S208</f>
        <v>0</v>
      </c>
      <c r="V208" s="101">
        <f>$B208*'Points_%'!T208</f>
        <v>0</v>
      </c>
      <c r="W208" s="101">
        <f>$B208*'Points_%'!U208</f>
        <v>0</v>
      </c>
      <c r="X208" s="101">
        <f>$B208*'Points_%'!V208</f>
        <v>0</v>
      </c>
      <c r="Y208" s="101">
        <f>$B208*'Points_%'!W208</f>
        <v>0</v>
      </c>
      <c r="Z208" s="101">
        <f>$B208*'Points_%'!X208</f>
        <v>0</v>
      </c>
      <c r="AA208" s="101">
        <f>$B208*'Points_%'!Y208</f>
        <v>0</v>
      </c>
      <c r="AB208" s="105"/>
      <c r="AC208" s="105"/>
      <c r="AD208" s="105"/>
      <c r="AE208" s="105"/>
      <c r="AF208" s="105"/>
      <c r="AG208" s="105"/>
    </row>
    <row r="209" ht="22.5" hidden="1" customHeight="1">
      <c r="A209" s="25">
        <f t="shared" si="1"/>
        <v>45804</v>
      </c>
      <c r="B209" s="100">
        <v>57.0</v>
      </c>
      <c r="C209" s="101">
        <f>$B209*'Points_%'!B209</f>
        <v>1.425</v>
      </c>
      <c r="D209" s="101">
        <f>$B209*'Points_%'!C209</f>
        <v>3.309677419</v>
      </c>
      <c r="E209" s="101"/>
      <c r="F209" s="101">
        <f>$B209*'Points_%'!D209</f>
        <v>3.309677419</v>
      </c>
      <c r="G209" s="101">
        <f>$B209*'Points_%'!E209</f>
        <v>4.137096774</v>
      </c>
      <c r="H209" s="101">
        <f>$B209*'Points_%'!F209</f>
        <v>9.653225806</v>
      </c>
      <c r="I209" s="101">
        <f>$B209*'Points_%'!G209</f>
        <v>8.274193548</v>
      </c>
      <c r="J209" s="101">
        <f>$B209*'Points_%'!H209</f>
        <v>4.826612903</v>
      </c>
      <c r="K209" s="101">
        <f>$B209*'Points_%'!I209</f>
        <v>0</v>
      </c>
      <c r="L209" s="101">
        <f>$B209*'Points_%'!J209</f>
        <v>0.8274193548</v>
      </c>
      <c r="M209" s="101">
        <f>$B209*'Points_%'!K209</f>
        <v>0</v>
      </c>
      <c r="N209" s="101">
        <f>$B209*'Points_%'!L209</f>
        <v>4.964516129</v>
      </c>
      <c r="O209" s="101">
        <f>$B209*'Points_%'!M209</f>
        <v>0</v>
      </c>
      <c r="P209" s="101">
        <f>$B209*'Points_%'!N209</f>
        <v>9.653225806</v>
      </c>
      <c r="Q209" s="101">
        <f>$B209*'Points_%'!O209</f>
        <v>2.482258065</v>
      </c>
      <c r="R209" s="101">
        <f>$B209*'Points_%'!P209</f>
        <v>0</v>
      </c>
      <c r="S209" s="101">
        <f>$B209*'Points_%'!Q209</f>
        <v>4.137096774</v>
      </c>
      <c r="T209" s="101">
        <f>$B209*'Points_%'!R209</f>
        <v>0</v>
      </c>
      <c r="U209" s="101">
        <f>$B209*'Points_%'!S209</f>
        <v>0</v>
      </c>
      <c r="V209" s="101">
        <f>$B209*'Points_%'!T209</f>
        <v>0</v>
      </c>
      <c r="W209" s="101">
        <f>$B209*'Points_%'!U209</f>
        <v>0</v>
      </c>
      <c r="X209" s="101">
        <f>$B209*'Points_%'!V209</f>
        <v>0</v>
      </c>
      <c r="Y209" s="101">
        <f>$B209*'Points_%'!W209</f>
        <v>0</v>
      </c>
      <c r="Z209" s="101">
        <f>$B209*'Points_%'!X209</f>
        <v>0</v>
      </c>
      <c r="AA209" s="101">
        <f>$B209*'Points_%'!Y209</f>
        <v>0</v>
      </c>
      <c r="AB209" s="105"/>
      <c r="AC209" s="105"/>
      <c r="AD209" s="105"/>
      <c r="AE209" s="105"/>
      <c r="AF209" s="105"/>
      <c r="AG209" s="105"/>
    </row>
    <row r="210" ht="22.5" hidden="1" customHeight="1">
      <c r="A210" s="25">
        <f t="shared" si="1"/>
        <v>45805</v>
      </c>
      <c r="B210" s="100">
        <f t="array" ref="B210">IFNA(IFNA(INDEX('2025'!$A$1:$AAA$1000,
                      MATCH($A210,'2025'!$C$1:$C$1000,0), 
                      MATCH($B$1,'2025'!$A$1:$AAA$1,0)),
                INDEX('2024'!$A$1:$AAA$1000, 
                      MATCH($A210,'2024'!$C$1:$C$1000,0), 
                      MATCH($B$1,'2024'!$A$1:$AAA$1,0))),
)</f>
        <v>57</v>
      </c>
      <c r="C210" s="101">
        <f>$B210*'Points_%'!B210</f>
        <v>1.425</v>
      </c>
      <c r="D210" s="101">
        <f>$B210*'Points_%'!C210</f>
        <v>3.934513274</v>
      </c>
      <c r="E210" s="101"/>
      <c r="F210" s="101">
        <f>$B210*'Points_%'!D210</f>
        <v>0</v>
      </c>
      <c r="G210" s="101">
        <f>$B210*'Points_%'!E210</f>
        <v>4.918141593</v>
      </c>
      <c r="H210" s="101">
        <f>$B210*'Points_%'!F210</f>
        <v>11.47566372</v>
      </c>
      <c r="I210" s="101">
        <f>$B210*'Points_%'!G210</f>
        <v>9.836283186</v>
      </c>
      <c r="J210" s="101">
        <f>$B210*'Points_%'!H210</f>
        <v>0</v>
      </c>
      <c r="K210" s="101">
        <f>$B210*'Points_%'!I210</f>
        <v>0</v>
      </c>
      <c r="L210" s="101">
        <f>$B210*'Points_%'!J210</f>
        <v>0.9836283186</v>
      </c>
      <c r="M210" s="101">
        <f>$B210*'Points_%'!K210</f>
        <v>0</v>
      </c>
      <c r="N210" s="101">
        <f>$B210*'Points_%'!L210</f>
        <v>6.557522124</v>
      </c>
      <c r="O210" s="101">
        <f>$B210*'Points_%'!M210</f>
        <v>0</v>
      </c>
      <c r="P210" s="101">
        <f>$B210*'Points_%'!N210</f>
        <v>11.47566372</v>
      </c>
      <c r="Q210" s="101">
        <f>$B210*'Points_%'!O210</f>
        <v>1.475442478</v>
      </c>
      <c r="R210" s="101">
        <f>$B210*'Points_%'!P210</f>
        <v>0</v>
      </c>
      <c r="S210" s="101">
        <f>$B210*'Points_%'!Q210</f>
        <v>4.918141593</v>
      </c>
      <c r="T210" s="101">
        <f>$B210*'Points_%'!R210</f>
        <v>0</v>
      </c>
      <c r="U210" s="101">
        <f>$B210*'Points_%'!S210</f>
        <v>0</v>
      </c>
      <c r="V210" s="101">
        <f>$B210*'Points_%'!T210</f>
        <v>0</v>
      </c>
      <c r="W210" s="101">
        <f>$B210*'Points_%'!U210</f>
        <v>0</v>
      </c>
      <c r="X210" s="101">
        <f>$B210*'Points_%'!V210</f>
        <v>0</v>
      </c>
      <c r="Y210" s="101">
        <f>$B210*'Points_%'!W210</f>
        <v>0</v>
      </c>
      <c r="Z210" s="101">
        <f>$B210*'Points_%'!X210</f>
        <v>0</v>
      </c>
      <c r="AA210" s="101">
        <f>$B210*'Points_%'!Y210</f>
        <v>0</v>
      </c>
      <c r="AB210" s="105"/>
      <c r="AC210" s="105"/>
      <c r="AD210" s="105"/>
      <c r="AE210" s="105"/>
      <c r="AF210" s="105"/>
      <c r="AG210" s="105"/>
    </row>
    <row r="211" ht="22.5" hidden="1" customHeight="1">
      <c r="A211" s="25">
        <f t="shared" si="1"/>
        <v>45806</v>
      </c>
      <c r="B211" s="100">
        <v>74.0</v>
      </c>
      <c r="C211" s="101">
        <f>$B211*'Points_%'!B211</f>
        <v>1.85</v>
      </c>
      <c r="D211" s="101">
        <f>$B211*'Points_%'!C211</f>
        <v>4.244117647</v>
      </c>
      <c r="E211" s="101"/>
      <c r="F211" s="101">
        <f>$B211*'Points_%'!D211</f>
        <v>4.244117647</v>
      </c>
      <c r="G211" s="101">
        <f>$B211*'Points_%'!E211</f>
        <v>5.305147059</v>
      </c>
      <c r="H211" s="101">
        <f>$B211*'Points_%'!F211</f>
        <v>12.37867647</v>
      </c>
      <c r="I211" s="101">
        <f>$B211*'Points_%'!G211</f>
        <v>10.61029412</v>
      </c>
      <c r="J211" s="101">
        <f>$B211*'Points_%'!H211</f>
        <v>7.073529412</v>
      </c>
      <c r="K211" s="101">
        <f>$B211*'Points_%'!I211</f>
        <v>0</v>
      </c>
      <c r="L211" s="101">
        <f>$B211*'Points_%'!J211</f>
        <v>1.061029412</v>
      </c>
      <c r="M211" s="101">
        <f>$B211*'Points_%'!K211</f>
        <v>0</v>
      </c>
      <c r="N211" s="101">
        <f>$B211*'Points_%'!L211</f>
        <v>6.366176471</v>
      </c>
      <c r="O211" s="101">
        <f>$B211*'Points_%'!M211</f>
        <v>0</v>
      </c>
      <c r="P211" s="101">
        <f>$B211*'Points_%'!N211</f>
        <v>12.37867647</v>
      </c>
      <c r="Q211" s="101">
        <f>$B211*'Points_%'!O211</f>
        <v>3.183088235</v>
      </c>
      <c r="R211" s="101">
        <f>$B211*'Points_%'!P211</f>
        <v>0</v>
      </c>
      <c r="S211" s="101">
        <f>$B211*'Points_%'!Q211</f>
        <v>5.305147059</v>
      </c>
      <c r="T211" s="101">
        <f>$B211*'Points_%'!R211</f>
        <v>0</v>
      </c>
      <c r="U211" s="101">
        <f>$B211*'Points_%'!S211</f>
        <v>0</v>
      </c>
      <c r="V211" s="101">
        <f>$B211*'Points_%'!T211</f>
        <v>0</v>
      </c>
      <c r="W211" s="101">
        <f>$B211*'Points_%'!U211</f>
        <v>0</v>
      </c>
      <c r="X211" s="101">
        <f>$B211*'Points_%'!V211</f>
        <v>0</v>
      </c>
      <c r="Y211" s="101">
        <f>$B211*'Points_%'!W211</f>
        <v>0</v>
      </c>
      <c r="Z211" s="101">
        <f>$B211*'Points_%'!X211</f>
        <v>0</v>
      </c>
      <c r="AA211" s="101">
        <f>$B211*'Points_%'!Y211</f>
        <v>0</v>
      </c>
      <c r="AB211" s="105"/>
      <c r="AC211" s="105"/>
      <c r="AD211" s="105"/>
      <c r="AE211" s="105"/>
      <c r="AF211" s="105"/>
      <c r="AG211" s="105"/>
    </row>
    <row r="212" ht="22.5" hidden="1" customHeight="1">
      <c r="A212" s="25">
        <f t="shared" si="1"/>
        <v>45807</v>
      </c>
      <c r="B212" s="100">
        <v>44.0</v>
      </c>
      <c r="C212" s="101">
        <f>$B212*'Points_%'!B212</f>
        <v>1.1</v>
      </c>
      <c r="D212" s="101">
        <f>$B212*'Points_%'!C212</f>
        <v>2.884033613</v>
      </c>
      <c r="E212" s="101"/>
      <c r="F212" s="101">
        <f>$B212*'Points_%'!D212</f>
        <v>2.884033613</v>
      </c>
      <c r="G212" s="101">
        <f>$B212*'Points_%'!E212</f>
        <v>3.605042017</v>
      </c>
      <c r="H212" s="101">
        <f>$B212*'Points_%'!F212</f>
        <v>8.411764706</v>
      </c>
      <c r="I212" s="101">
        <f>$B212*'Points_%'!G212</f>
        <v>7.210084034</v>
      </c>
      <c r="J212" s="101">
        <f>$B212*'Points_%'!H212</f>
        <v>0</v>
      </c>
      <c r="K212" s="101">
        <f>$B212*'Points_%'!I212</f>
        <v>0</v>
      </c>
      <c r="L212" s="101">
        <f>$B212*'Points_%'!J212</f>
        <v>0</v>
      </c>
      <c r="M212" s="101">
        <f>$B212*'Points_%'!K212</f>
        <v>0</v>
      </c>
      <c r="N212" s="101">
        <f>$B212*'Points_%'!L212</f>
        <v>4.806722689</v>
      </c>
      <c r="O212" s="101">
        <f>$B212*'Points_%'!M212</f>
        <v>0</v>
      </c>
      <c r="P212" s="101">
        <f>$B212*'Points_%'!N212</f>
        <v>8.411764706</v>
      </c>
      <c r="Q212" s="101">
        <f>$B212*'Points_%'!O212</f>
        <v>1.081512605</v>
      </c>
      <c r="R212" s="101">
        <f>$B212*'Points_%'!P212</f>
        <v>0</v>
      </c>
      <c r="S212" s="101">
        <f>$B212*'Points_%'!Q212</f>
        <v>3.605042017</v>
      </c>
      <c r="T212" s="101">
        <f>$B212*'Points_%'!R212</f>
        <v>0</v>
      </c>
      <c r="U212" s="101">
        <f>$B212*'Points_%'!S212</f>
        <v>0</v>
      </c>
      <c r="V212" s="101">
        <f>$B212*'Points_%'!T212</f>
        <v>0</v>
      </c>
      <c r="W212" s="101">
        <f>$B212*'Points_%'!U212</f>
        <v>0</v>
      </c>
      <c r="X212" s="101">
        <f>$B212*'Points_%'!V212</f>
        <v>0</v>
      </c>
      <c r="Y212" s="101">
        <f>$B212*'Points_%'!W212</f>
        <v>0</v>
      </c>
      <c r="Z212" s="101">
        <f>$B212*'Points_%'!X212</f>
        <v>0</v>
      </c>
      <c r="AA212" s="101">
        <f>$B212*'Points_%'!Y212</f>
        <v>0</v>
      </c>
      <c r="AB212" s="105"/>
      <c r="AC212" s="105"/>
      <c r="AD212" s="105"/>
      <c r="AE212" s="105"/>
      <c r="AF212" s="105"/>
      <c r="AG212" s="105"/>
    </row>
    <row r="213" ht="22.5" hidden="1" customHeight="1">
      <c r="A213" s="25">
        <f t="shared" si="1"/>
        <v>45808</v>
      </c>
      <c r="B213" s="100">
        <v>84.0</v>
      </c>
      <c r="C213" s="101">
        <f>$B213*'Points_%'!B213</f>
        <v>2.1</v>
      </c>
      <c r="D213" s="101">
        <f>$B213*'Points_%'!C213</f>
        <v>4.988832487</v>
      </c>
      <c r="E213" s="101"/>
      <c r="F213" s="101">
        <f>$B213*'Points_%'!D213</f>
        <v>4.988832487</v>
      </c>
      <c r="G213" s="101">
        <f>$B213*'Points_%'!E213</f>
        <v>6.236040609</v>
      </c>
      <c r="H213" s="101">
        <f>$B213*'Points_%'!F213</f>
        <v>14.55076142</v>
      </c>
      <c r="I213" s="101">
        <f>$B213*'Points_%'!G213</f>
        <v>12.47208122</v>
      </c>
      <c r="J213" s="101">
        <f>$B213*'Points_%'!H213</f>
        <v>8.314720812</v>
      </c>
      <c r="K213" s="101">
        <f>$B213*'Points_%'!I213</f>
        <v>0</v>
      </c>
      <c r="L213" s="101">
        <f>$B213*'Points_%'!J213</f>
        <v>0</v>
      </c>
      <c r="M213" s="101">
        <f>$B213*'Points_%'!K213</f>
        <v>0</v>
      </c>
      <c r="N213" s="101">
        <f>$B213*'Points_%'!L213</f>
        <v>8.314720812</v>
      </c>
      <c r="O213" s="101">
        <f>$B213*'Points_%'!M213</f>
        <v>0</v>
      </c>
      <c r="P213" s="101">
        <f>$B213*'Points_%'!N213</f>
        <v>14.55076142</v>
      </c>
      <c r="Q213" s="101">
        <f>$B213*'Points_%'!O213</f>
        <v>3.741624365</v>
      </c>
      <c r="R213" s="101">
        <f>$B213*'Points_%'!P213</f>
        <v>0</v>
      </c>
      <c r="S213" s="101">
        <f>$B213*'Points_%'!Q213</f>
        <v>0</v>
      </c>
      <c r="T213" s="101">
        <f>$B213*'Points_%'!R213</f>
        <v>0</v>
      </c>
      <c r="U213" s="101">
        <f>$B213*'Points_%'!S213</f>
        <v>0</v>
      </c>
      <c r="V213" s="101">
        <f>$B213*'Points_%'!T213</f>
        <v>3.741624365</v>
      </c>
      <c r="W213" s="101">
        <f>$B213*'Points_%'!U213</f>
        <v>0</v>
      </c>
      <c r="X213" s="101">
        <f>$B213*'Points_%'!V213</f>
        <v>0</v>
      </c>
      <c r="Y213" s="101">
        <f>$B213*'Points_%'!W213</f>
        <v>0</v>
      </c>
      <c r="Z213" s="101">
        <f>$B213*'Points_%'!X213</f>
        <v>0</v>
      </c>
      <c r="AA213" s="101">
        <f>$B213*'Points_%'!Y213</f>
        <v>0</v>
      </c>
      <c r="AB213" s="105"/>
      <c r="AC213" s="105"/>
      <c r="AD213" s="105"/>
      <c r="AE213" s="105"/>
      <c r="AF213" s="105"/>
      <c r="AG213" s="105"/>
    </row>
    <row r="214" ht="22.5" hidden="1" customHeight="1">
      <c r="A214" s="25">
        <f t="shared" si="1"/>
        <v>45809</v>
      </c>
      <c r="B214" s="100">
        <v>107.0</v>
      </c>
      <c r="C214" s="101">
        <f>$B214*'Points_%'!B214</f>
        <v>2.675</v>
      </c>
      <c r="D214" s="101">
        <f>$B214*'Points_%'!C214</f>
        <v>6.974373259</v>
      </c>
      <c r="E214" s="101"/>
      <c r="F214" s="101">
        <f>$B214*'Points_%'!D214</f>
        <v>6.974373259</v>
      </c>
      <c r="G214" s="101">
        <f>$B214*'Points_%'!E214</f>
        <v>8.717966574</v>
      </c>
      <c r="H214" s="101">
        <f>$B214*'Points_%'!F214</f>
        <v>20.34192201</v>
      </c>
      <c r="I214" s="101">
        <f>$B214*'Points_%'!G214</f>
        <v>17.43593315</v>
      </c>
      <c r="J214" s="101">
        <f>$B214*'Points_%'!H214</f>
        <v>0</v>
      </c>
      <c r="K214" s="101">
        <f>$B214*'Points_%'!I214</f>
        <v>0</v>
      </c>
      <c r="L214" s="101">
        <f>$B214*'Points_%'!J214</f>
        <v>1.743593315</v>
      </c>
      <c r="M214" s="101">
        <f>$B214*'Points_%'!K214</f>
        <v>0</v>
      </c>
      <c r="N214" s="101">
        <f>$B214*'Points_%'!L214</f>
        <v>10.46155989</v>
      </c>
      <c r="O214" s="101">
        <f>$B214*'Points_%'!M214</f>
        <v>0</v>
      </c>
      <c r="P214" s="101">
        <f>$B214*'Points_%'!N214</f>
        <v>20.34192201</v>
      </c>
      <c r="Q214" s="101">
        <f>$B214*'Points_%'!O214</f>
        <v>2.615389972</v>
      </c>
      <c r="R214" s="101">
        <f>$B214*'Points_%'!P214</f>
        <v>0</v>
      </c>
      <c r="S214" s="101">
        <f>$B214*'Points_%'!Q214</f>
        <v>8.717966574</v>
      </c>
      <c r="T214" s="101">
        <f>$B214*'Points_%'!R214</f>
        <v>0</v>
      </c>
      <c r="U214" s="101">
        <f>$B214*'Points_%'!S214</f>
        <v>0</v>
      </c>
      <c r="V214" s="101">
        <f>$B214*'Points_%'!T214</f>
        <v>0</v>
      </c>
      <c r="W214" s="101">
        <f>$B214*'Points_%'!U214</f>
        <v>0</v>
      </c>
      <c r="X214" s="101">
        <f>$B214*'Points_%'!V214</f>
        <v>0</v>
      </c>
      <c r="Y214" s="101">
        <f>$B214*'Points_%'!W214</f>
        <v>0</v>
      </c>
      <c r="Z214" s="101">
        <f>$B214*'Points_%'!X214</f>
        <v>0</v>
      </c>
      <c r="AA214" s="101">
        <f>$B214*'Points_%'!Y214</f>
        <v>0</v>
      </c>
      <c r="AB214" s="105"/>
      <c r="AC214" s="105"/>
      <c r="AD214" s="105"/>
      <c r="AE214" s="105"/>
      <c r="AF214" s="105"/>
      <c r="AG214" s="105"/>
    </row>
    <row r="215" ht="22.5" hidden="1" customHeight="1">
      <c r="A215" s="25">
        <f t="shared" si="1"/>
        <v>45810</v>
      </c>
      <c r="B215" s="100" t="str">
        <f t="array" ref="B215">IFNA(IFNA(INDEX('2025'!$A$1:$AAA$1000,
                      MATCH($A215,'2025'!$C$1:$C$1000,0), 
                      MATCH($B$1,'2025'!$A$1:$AAA$1,0)),
                INDEX('2024'!$A$1:$AAA$1000, 
                      MATCH($A215,'2024'!$C$1:$C$1000,0), 
                      MATCH($B$1,'2024'!$A$1:$AAA$1,0))),
)</f>
        <v/>
      </c>
      <c r="C215" s="101">
        <f>$B215*'Points_%'!B215</f>
        <v>0</v>
      </c>
      <c r="D215" s="101">
        <f>$B215*'Points_%'!C215</f>
        <v>0</v>
      </c>
      <c r="E215" s="101"/>
      <c r="F215" s="101">
        <f>$B215*'Points_%'!D215</f>
        <v>0</v>
      </c>
      <c r="G215" s="101">
        <f>$B215*'Points_%'!E215</f>
        <v>0</v>
      </c>
      <c r="H215" s="101">
        <f>$B215*'Points_%'!F215</f>
        <v>0</v>
      </c>
      <c r="I215" s="101">
        <f>$B215*'Points_%'!G215</f>
        <v>0</v>
      </c>
      <c r="J215" s="101">
        <f>$B215*'Points_%'!H215</f>
        <v>0</v>
      </c>
      <c r="K215" s="101">
        <f>$B215*'Points_%'!I215</f>
        <v>0</v>
      </c>
      <c r="L215" s="101">
        <f>$B215*'Points_%'!J215</f>
        <v>0</v>
      </c>
      <c r="M215" s="101">
        <f>$B215*'Points_%'!K215</f>
        <v>0</v>
      </c>
      <c r="N215" s="101">
        <f>$B215*'Points_%'!L215</f>
        <v>0</v>
      </c>
      <c r="O215" s="101">
        <f>$B215*'Points_%'!M215</f>
        <v>0</v>
      </c>
      <c r="P215" s="101">
        <f>$B215*'Points_%'!N215</f>
        <v>0</v>
      </c>
      <c r="Q215" s="101">
        <f>$B215*'Points_%'!O215</f>
        <v>0</v>
      </c>
      <c r="R215" s="101">
        <f>$B215*'Points_%'!P215</f>
        <v>0</v>
      </c>
      <c r="S215" s="101">
        <f>$B215*'Points_%'!Q215</f>
        <v>0</v>
      </c>
      <c r="T215" s="101">
        <f>$B215*'Points_%'!R215</f>
        <v>0</v>
      </c>
      <c r="U215" s="101">
        <f>$B215*'Points_%'!S215</f>
        <v>0</v>
      </c>
      <c r="V215" s="101">
        <f>$B215*'Points_%'!T215</f>
        <v>0</v>
      </c>
      <c r="W215" s="101">
        <f>$B215*'Points_%'!U215</f>
        <v>0</v>
      </c>
      <c r="X215" s="101">
        <f>$B215*'Points_%'!V215</f>
        <v>0</v>
      </c>
      <c r="Y215" s="101">
        <f>$B215*'Points_%'!W215</f>
        <v>0</v>
      </c>
      <c r="Z215" s="101">
        <f>$B215*'Points_%'!X215</f>
        <v>0</v>
      </c>
      <c r="AA215" s="101">
        <f>$B215*'Points_%'!Y215</f>
        <v>0</v>
      </c>
      <c r="AB215" s="105"/>
      <c r="AC215" s="105"/>
      <c r="AD215" s="105"/>
      <c r="AE215" s="105"/>
      <c r="AF215" s="105"/>
      <c r="AG215" s="105"/>
    </row>
    <row r="216" ht="22.5" hidden="1" customHeight="1">
      <c r="A216" s="25">
        <f t="shared" si="1"/>
        <v>45811</v>
      </c>
      <c r="B216" s="100">
        <v>60.0</v>
      </c>
      <c r="C216" s="101">
        <f>$B216*'Points_%'!B216</f>
        <v>1.5</v>
      </c>
      <c r="D216" s="101">
        <f>$B216*'Points_%'!C216</f>
        <v>3.6</v>
      </c>
      <c r="E216" s="101"/>
      <c r="F216" s="101">
        <f>$B216*'Points_%'!D216</f>
        <v>3.6</v>
      </c>
      <c r="G216" s="101">
        <f>$B216*'Points_%'!E216</f>
        <v>4.5</v>
      </c>
      <c r="H216" s="101">
        <f>$B216*'Points_%'!F216</f>
        <v>10.5</v>
      </c>
      <c r="I216" s="101">
        <f>$B216*'Points_%'!G216</f>
        <v>9</v>
      </c>
      <c r="J216" s="101">
        <f>$B216*'Points_%'!H216</f>
        <v>6</v>
      </c>
      <c r="K216" s="101">
        <f>$B216*'Points_%'!I216</f>
        <v>0</v>
      </c>
      <c r="L216" s="101">
        <f>$B216*'Points_%'!J216</f>
        <v>0.9</v>
      </c>
      <c r="M216" s="101">
        <f>$B216*'Points_%'!K216</f>
        <v>0</v>
      </c>
      <c r="N216" s="101">
        <f>$B216*'Points_%'!L216</f>
        <v>5.4</v>
      </c>
      <c r="O216" s="101">
        <f>$B216*'Points_%'!M216</f>
        <v>0</v>
      </c>
      <c r="P216" s="101">
        <f>$B216*'Points_%'!N216</f>
        <v>10.5</v>
      </c>
      <c r="Q216" s="101">
        <f>$B216*'Points_%'!O216</f>
        <v>0</v>
      </c>
      <c r="R216" s="101">
        <f>$B216*'Points_%'!P216</f>
        <v>0</v>
      </c>
      <c r="S216" s="101">
        <f>$B216*'Points_%'!Q216</f>
        <v>4.5</v>
      </c>
      <c r="T216" s="101">
        <f>$B216*'Points_%'!R216</f>
        <v>0</v>
      </c>
      <c r="U216" s="101">
        <f>$B216*'Points_%'!S216</f>
        <v>0</v>
      </c>
      <c r="V216" s="101">
        <f>$B216*'Points_%'!T216</f>
        <v>0</v>
      </c>
      <c r="W216" s="101">
        <f>$B216*'Points_%'!U216</f>
        <v>0</v>
      </c>
      <c r="X216" s="101">
        <f>$B216*'Points_%'!V216</f>
        <v>0</v>
      </c>
      <c r="Y216" s="101">
        <f>$B216*'Points_%'!W216</f>
        <v>0</v>
      </c>
      <c r="Z216" s="101">
        <f>$B216*'Points_%'!X216</f>
        <v>0</v>
      </c>
      <c r="AA216" s="101">
        <f>$B216*'Points_%'!Y216</f>
        <v>0</v>
      </c>
      <c r="AB216" s="105"/>
      <c r="AC216" s="105"/>
      <c r="AD216" s="105"/>
      <c r="AE216" s="105"/>
      <c r="AF216" s="105"/>
      <c r="AG216" s="105"/>
    </row>
    <row r="217" ht="22.5" hidden="1" customHeight="1">
      <c r="A217" s="25">
        <f t="shared" si="1"/>
        <v>45812</v>
      </c>
      <c r="B217" s="100">
        <v>80.0</v>
      </c>
      <c r="C217" s="101">
        <f>$B217*'Points_%'!B217</f>
        <v>2</v>
      </c>
      <c r="D217" s="101">
        <f>$B217*'Points_%'!C217</f>
        <v>4.691729323</v>
      </c>
      <c r="E217" s="101"/>
      <c r="F217" s="101">
        <f>$B217*'Points_%'!D217</f>
        <v>0</v>
      </c>
      <c r="G217" s="101">
        <f>$B217*'Points_%'!E217</f>
        <v>5.864661654</v>
      </c>
      <c r="H217" s="101">
        <f>$B217*'Points_%'!F217</f>
        <v>13.68421053</v>
      </c>
      <c r="I217" s="101">
        <f>$B217*'Points_%'!G217</f>
        <v>11.72932331</v>
      </c>
      <c r="J217" s="101">
        <f>$B217*'Points_%'!H217</f>
        <v>7.819548872</v>
      </c>
      <c r="K217" s="101">
        <f>$B217*'Points_%'!I217</f>
        <v>0</v>
      </c>
      <c r="L217" s="101">
        <f>$B217*'Points_%'!J217</f>
        <v>1.172932331</v>
      </c>
      <c r="M217" s="101">
        <f>$B217*'Points_%'!K217</f>
        <v>0</v>
      </c>
      <c r="N217" s="101">
        <f>$B217*'Points_%'!L217</f>
        <v>7.037593985</v>
      </c>
      <c r="O217" s="101">
        <f>$B217*'Points_%'!M217</f>
        <v>0</v>
      </c>
      <c r="P217" s="101">
        <f>$B217*'Points_%'!N217</f>
        <v>13.68421053</v>
      </c>
      <c r="Q217" s="101">
        <f>$B217*'Points_%'!O217</f>
        <v>1.759398496</v>
      </c>
      <c r="R217" s="101">
        <f>$B217*'Points_%'!P217</f>
        <v>0</v>
      </c>
      <c r="S217" s="101">
        <f>$B217*'Points_%'!Q217</f>
        <v>5.864661654</v>
      </c>
      <c r="T217" s="101">
        <f>$B217*'Points_%'!R217</f>
        <v>0</v>
      </c>
      <c r="U217" s="101">
        <f>$B217*'Points_%'!S217</f>
        <v>0</v>
      </c>
      <c r="V217" s="101">
        <f>$B217*'Points_%'!T217</f>
        <v>0</v>
      </c>
      <c r="W217" s="101">
        <f>$B217*'Points_%'!U217</f>
        <v>4.691729323</v>
      </c>
      <c r="X217" s="101">
        <f>$B217*'Points_%'!V217</f>
        <v>0</v>
      </c>
      <c r="Y217" s="101">
        <f>$B217*'Points_%'!W217</f>
        <v>0</v>
      </c>
      <c r="Z217" s="101">
        <f>$B217*'Points_%'!X217</f>
        <v>0</v>
      </c>
      <c r="AA217" s="101">
        <f>$B217*'Points_%'!Y217</f>
        <v>0</v>
      </c>
      <c r="AB217" s="105"/>
      <c r="AC217" s="105"/>
      <c r="AD217" s="105"/>
      <c r="AE217" s="105"/>
      <c r="AF217" s="105"/>
      <c r="AG217" s="105"/>
    </row>
    <row r="218" ht="22.5" hidden="1" customHeight="1">
      <c r="A218" s="25">
        <f t="shared" si="1"/>
        <v>45813</v>
      </c>
      <c r="B218" s="100">
        <v>85.0</v>
      </c>
      <c r="C218" s="101">
        <f>$B218*'Points_%'!B218</f>
        <v>2.125</v>
      </c>
      <c r="D218" s="101">
        <f>$B218*'Points_%'!C218</f>
        <v>4.923267327</v>
      </c>
      <c r="E218" s="101"/>
      <c r="F218" s="101">
        <f>$B218*'Points_%'!D218</f>
        <v>4.923267327</v>
      </c>
      <c r="G218" s="101">
        <f>$B218*'Points_%'!E218</f>
        <v>6.154084158</v>
      </c>
      <c r="H218" s="101">
        <f>$B218*'Points_%'!F218</f>
        <v>14.3595297</v>
      </c>
      <c r="I218" s="101">
        <f>$B218*'Points_%'!G218</f>
        <v>12.30816832</v>
      </c>
      <c r="J218" s="101">
        <f>$B218*'Points_%'!H218</f>
        <v>0</v>
      </c>
      <c r="K218" s="101">
        <f>$B218*'Points_%'!I218</f>
        <v>0</v>
      </c>
      <c r="L218" s="101">
        <f>$B218*'Points_%'!J218</f>
        <v>2.461633663</v>
      </c>
      <c r="M218" s="101">
        <f>$B218*'Points_%'!K218</f>
        <v>0</v>
      </c>
      <c r="N218" s="101">
        <f>$B218*'Points_%'!L218</f>
        <v>7.38490099</v>
      </c>
      <c r="O218" s="101">
        <f>$B218*'Points_%'!M218</f>
        <v>0</v>
      </c>
      <c r="P218" s="101">
        <f>$B218*'Points_%'!N218</f>
        <v>14.3595297</v>
      </c>
      <c r="Q218" s="101">
        <f>$B218*'Points_%'!O218</f>
        <v>3.692450495</v>
      </c>
      <c r="R218" s="101">
        <f>$B218*'Points_%'!P218</f>
        <v>3.692450495</v>
      </c>
      <c r="S218" s="101">
        <f>$B218*'Points_%'!Q218</f>
        <v>6.154084158</v>
      </c>
      <c r="T218" s="101">
        <f>$B218*'Points_%'!R218</f>
        <v>0</v>
      </c>
      <c r="U218" s="101">
        <f>$B218*'Points_%'!S218</f>
        <v>0</v>
      </c>
      <c r="V218" s="101">
        <f>$B218*'Points_%'!T218</f>
        <v>0</v>
      </c>
      <c r="W218" s="101">
        <f>$B218*'Points_%'!U218</f>
        <v>2.461633663</v>
      </c>
      <c r="X218" s="101">
        <f>$B218*'Points_%'!V218</f>
        <v>0</v>
      </c>
      <c r="Y218" s="101">
        <f>$B218*'Points_%'!W218</f>
        <v>0</v>
      </c>
      <c r="Z218" s="101">
        <f>$B218*'Points_%'!X218</f>
        <v>0</v>
      </c>
      <c r="AA218" s="101">
        <f>$B218*'Points_%'!Y218</f>
        <v>0</v>
      </c>
      <c r="AB218" s="105"/>
      <c r="AC218" s="105"/>
      <c r="AD218" s="105"/>
      <c r="AE218" s="105"/>
      <c r="AF218" s="105"/>
      <c r="AG218" s="105"/>
    </row>
    <row r="219" ht="22.5" hidden="1" customHeight="1">
      <c r="A219" s="25">
        <f t="shared" si="1"/>
        <v>45814</v>
      </c>
      <c r="B219" s="100">
        <v>74.0</v>
      </c>
      <c r="C219" s="101">
        <f>$B219*'Points_%'!B219</f>
        <v>1.85</v>
      </c>
      <c r="D219" s="101">
        <f>$B219*'Points_%'!C219</f>
        <v>4.213138686</v>
      </c>
      <c r="E219" s="101"/>
      <c r="F219" s="101">
        <f>$B219*'Points_%'!D219</f>
        <v>4.213138686</v>
      </c>
      <c r="G219" s="101">
        <f>$B219*'Points_%'!E219</f>
        <v>5.266423358</v>
      </c>
      <c r="H219" s="101">
        <f>$B219*'Points_%'!F219</f>
        <v>12.28832117</v>
      </c>
      <c r="I219" s="101">
        <f>$B219*'Points_%'!G219</f>
        <v>10.53284672</v>
      </c>
      <c r="J219" s="101">
        <f>$B219*'Points_%'!H219</f>
        <v>7.02189781</v>
      </c>
      <c r="K219" s="101">
        <f>$B219*'Points_%'!I219</f>
        <v>0</v>
      </c>
      <c r="L219" s="101">
        <f>$B219*'Points_%'!J219</f>
        <v>0</v>
      </c>
      <c r="M219" s="101">
        <f>$B219*'Points_%'!K219</f>
        <v>0</v>
      </c>
      <c r="N219" s="101">
        <f>$B219*'Points_%'!L219</f>
        <v>6.319708029</v>
      </c>
      <c r="O219" s="101">
        <f>$B219*'Points_%'!M219</f>
        <v>0</v>
      </c>
      <c r="P219" s="101">
        <f>$B219*'Points_%'!N219</f>
        <v>12.28832117</v>
      </c>
      <c r="Q219" s="101">
        <f>$B219*'Points_%'!O219</f>
        <v>0</v>
      </c>
      <c r="R219" s="101">
        <f>$B219*'Points_%'!P219</f>
        <v>4.739781022</v>
      </c>
      <c r="S219" s="101">
        <f>$B219*'Points_%'!Q219</f>
        <v>5.266423358</v>
      </c>
      <c r="T219" s="101">
        <f>$B219*'Points_%'!R219</f>
        <v>0</v>
      </c>
      <c r="U219" s="101">
        <f>$B219*'Points_%'!S219</f>
        <v>0</v>
      </c>
      <c r="V219" s="101">
        <f>$B219*'Points_%'!T219</f>
        <v>0</v>
      </c>
      <c r="W219" s="101">
        <f>$B219*'Points_%'!U219</f>
        <v>0</v>
      </c>
      <c r="X219" s="101">
        <f>$B219*'Points_%'!V219</f>
        <v>0</v>
      </c>
      <c r="Y219" s="101">
        <f>$B219*'Points_%'!W219</f>
        <v>0</v>
      </c>
      <c r="Z219" s="101">
        <f>$B219*'Points_%'!X219</f>
        <v>0</v>
      </c>
      <c r="AA219" s="101">
        <f>$B219*'Points_%'!Y219</f>
        <v>0</v>
      </c>
      <c r="AB219" s="105"/>
      <c r="AC219" s="105"/>
      <c r="AD219" s="105"/>
      <c r="AE219" s="105"/>
      <c r="AF219" s="105"/>
      <c r="AG219" s="105"/>
    </row>
    <row r="220" ht="22.5" hidden="1" customHeight="1">
      <c r="A220" s="25">
        <f t="shared" si="1"/>
        <v>45815</v>
      </c>
      <c r="B220" s="100">
        <v>70.0</v>
      </c>
      <c r="C220" s="101">
        <f>$B220*'Points_%'!B220</f>
        <v>1.75</v>
      </c>
      <c r="D220" s="101">
        <f>$B220*'Points_%'!C220</f>
        <v>4.2</v>
      </c>
      <c r="E220" s="101"/>
      <c r="F220" s="101">
        <f>$B220*'Points_%'!D220</f>
        <v>4.2</v>
      </c>
      <c r="G220" s="101">
        <f>$B220*'Points_%'!E220</f>
        <v>5.25</v>
      </c>
      <c r="H220" s="101">
        <f>$B220*'Points_%'!F220</f>
        <v>12.25</v>
      </c>
      <c r="I220" s="101">
        <f>$B220*'Points_%'!G220</f>
        <v>10.5</v>
      </c>
      <c r="J220" s="101">
        <f>$B220*'Points_%'!H220</f>
        <v>7</v>
      </c>
      <c r="K220" s="101">
        <f>$B220*'Points_%'!I220</f>
        <v>0</v>
      </c>
      <c r="L220" s="101">
        <f>$B220*'Points_%'!J220</f>
        <v>0</v>
      </c>
      <c r="M220" s="101">
        <f>$B220*'Points_%'!K220</f>
        <v>0</v>
      </c>
      <c r="N220" s="101">
        <f>$B220*'Points_%'!L220</f>
        <v>6.3</v>
      </c>
      <c r="O220" s="101">
        <f>$B220*'Points_%'!M220</f>
        <v>0</v>
      </c>
      <c r="P220" s="101">
        <f>$B220*'Points_%'!N220</f>
        <v>12.25</v>
      </c>
      <c r="Q220" s="101">
        <f>$B220*'Points_%'!O220</f>
        <v>6.3</v>
      </c>
      <c r="R220" s="101">
        <f>$B220*'Points_%'!P220</f>
        <v>0</v>
      </c>
      <c r="S220" s="101">
        <f>$B220*'Points_%'!Q220</f>
        <v>0</v>
      </c>
      <c r="T220" s="101">
        <f>$B220*'Points_%'!R220</f>
        <v>0</v>
      </c>
      <c r="U220" s="101">
        <f>$B220*'Points_%'!S220</f>
        <v>0</v>
      </c>
      <c r="V220" s="101">
        <f>$B220*'Points_%'!T220</f>
        <v>0</v>
      </c>
      <c r="W220" s="101">
        <f>$B220*'Points_%'!U220</f>
        <v>0</v>
      </c>
      <c r="X220" s="101">
        <f>$B220*'Points_%'!V220</f>
        <v>0</v>
      </c>
      <c r="Y220" s="101">
        <f>$B220*'Points_%'!W220</f>
        <v>0</v>
      </c>
      <c r="Z220" s="101">
        <f>$B220*'Points_%'!X220</f>
        <v>0</v>
      </c>
      <c r="AA220" s="101">
        <f>$B220*'Points_%'!Y220</f>
        <v>0</v>
      </c>
      <c r="AB220" s="105"/>
      <c r="AC220" s="105"/>
      <c r="AD220" s="105"/>
      <c r="AE220" s="105"/>
      <c r="AF220" s="105"/>
      <c r="AG220" s="105"/>
    </row>
    <row r="221" ht="22.5" hidden="1" customHeight="1">
      <c r="A221" s="25">
        <f t="shared" si="1"/>
        <v>45816</v>
      </c>
      <c r="B221" s="100">
        <v>81.0</v>
      </c>
      <c r="C221" s="101">
        <f>$B221*'Points_%'!B221</f>
        <v>2.025</v>
      </c>
      <c r="D221" s="101">
        <f>$B221*'Points_%'!C221</f>
        <v>5.354237288</v>
      </c>
      <c r="E221" s="101"/>
      <c r="F221" s="101">
        <f>$B221*'Points_%'!D221</f>
        <v>5.354237288</v>
      </c>
      <c r="G221" s="101">
        <f>$B221*'Points_%'!E221</f>
        <v>6.69279661</v>
      </c>
      <c r="H221" s="101">
        <f>$B221*'Points_%'!F221</f>
        <v>15.61652542</v>
      </c>
      <c r="I221" s="101">
        <f>$B221*'Points_%'!G221</f>
        <v>13.38559322</v>
      </c>
      <c r="J221" s="101">
        <f>$B221*'Points_%'!H221</f>
        <v>8.923728814</v>
      </c>
      <c r="K221" s="101">
        <f>$B221*'Points_%'!I221</f>
        <v>0</v>
      </c>
      <c r="L221" s="101">
        <f>$B221*'Points_%'!J221</f>
        <v>1.338559322</v>
      </c>
      <c r="M221" s="101">
        <f>$B221*'Points_%'!K221</f>
        <v>0</v>
      </c>
      <c r="N221" s="101">
        <f>$B221*'Points_%'!L221</f>
        <v>0</v>
      </c>
      <c r="O221" s="101">
        <f>$B221*'Points_%'!M221</f>
        <v>0</v>
      </c>
      <c r="P221" s="101">
        <f>$B221*'Points_%'!N221</f>
        <v>15.61652542</v>
      </c>
      <c r="Q221" s="101">
        <f>$B221*'Points_%'!O221</f>
        <v>0</v>
      </c>
      <c r="R221" s="101">
        <f>$B221*'Points_%'!P221</f>
        <v>0</v>
      </c>
      <c r="S221" s="101">
        <f>$B221*'Points_%'!Q221</f>
        <v>6.69279661</v>
      </c>
      <c r="T221" s="101">
        <f>$B221*'Points_%'!R221</f>
        <v>0</v>
      </c>
      <c r="U221" s="101">
        <f>$B221*'Points_%'!S221</f>
        <v>0</v>
      </c>
      <c r="V221" s="101">
        <f>$B221*'Points_%'!T221</f>
        <v>0</v>
      </c>
      <c r="W221" s="101">
        <f>$B221*'Points_%'!U221</f>
        <v>0</v>
      </c>
      <c r="X221" s="101">
        <f>$B221*'Points_%'!V221</f>
        <v>0</v>
      </c>
      <c r="Y221" s="101">
        <f>$B221*'Points_%'!W221</f>
        <v>0</v>
      </c>
      <c r="Z221" s="101">
        <f>$B221*'Points_%'!X221</f>
        <v>0</v>
      </c>
      <c r="AA221" s="101">
        <f>$B221*'Points_%'!Y221</f>
        <v>0</v>
      </c>
      <c r="AB221" s="105"/>
      <c r="AC221" s="105"/>
      <c r="AD221" s="105"/>
      <c r="AE221" s="105"/>
      <c r="AF221" s="105"/>
      <c r="AG221" s="105"/>
    </row>
    <row r="222" ht="22.5" hidden="1" customHeight="1">
      <c r="A222" s="25">
        <f t="shared" si="1"/>
        <v>45817</v>
      </c>
      <c r="B222" s="100" t="str">
        <f t="array" ref="B222">IFNA(IFNA(INDEX('2025'!$A$1:$AAA$1000,
                      MATCH($A222,'2025'!$C$1:$C$1000,0), 
                      MATCH($B$1,'2025'!$A$1:$AAA$1,0)),
                INDEX('2024'!$A$1:$AAA$1000, 
                      MATCH($A222,'2024'!$C$1:$C$1000,0), 
                      MATCH($B$1,'2024'!$A$1:$AAA$1,0))),
)</f>
        <v/>
      </c>
      <c r="C222" s="101">
        <f>$B222*'Points_%'!B222</f>
        <v>0</v>
      </c>
      <c r="D222" s="101">
        <f>$B222*'Points_%'!C222</f>
        <v>0</v>
      </c>
      <c r="E222" s="101"/>
      <c r="F222" s="101">
        <f>$B222*'Points_%'!D222</f>
        <v>0</v>
      </c>
      <c r="G222" s="101">
        <f>$B222*'Points_%'!E222</f>
        <v>0</v>
      </c>
      <c r="H222" s="101">
        <f>$B222*'Points_%'!F222</f>
        <v>0</v>
      </c>
      <c r="I222" s="101">
        <f>$B222*'Points_%'!G222</f>
        <v>0</v>
      </c>
      <c r="J222" s="101">
        <f>$B222*'Points_%'!H222</f>
        <v>0</v>
      </c>
      <c r="K222" s="101">
        <f>$B222*'Points_%'!I222</f>
        <v>0</v>
      </c>
      <c r="L222" s="101">
        <f>$B222*'Points_%'!J222</f>
        <v>0</v>
      </c>
      <c r="M222" s="101">
        <f>$B222*'Points_%'!K222</f>
        <v>0</v>
      </c>
      <c r="N222" s="101">
        <f>$B222*'Points_%'!L222</f>
        <v>0</v>
      </c>
      <c r="O222" s="101">
        <f>$B222*'Points_%'!M222</f>
        <v>0</v>
      </c>
      <c r="P222" s="101">
        <f>$B222*'Points_%'!N222</f>
        <v>0</v>
      </c>
      <c r="Q222" s="101">
        <f>$B222*'Points_%'!O222</f>
        <v>0</v>
      </c>
      <c r="R222" s="101">
        <f>$B222*'Points_%'!P222</f>
        <v>0</v>
      </c>
      <c r="S222" s="101">
        <f>$B222*'Points_%'!Q222</f>
        <v>0</v>
      </c>
      <c r="T222" s="101">
        <f>$B222*'Points_%'!R222</f>
        <v>0</v>
      </c>
      <c r="U222" s="101">
        <f>$B222*'Points_%'!S222</f>
        <v>0</v>
      </c>
      <c r="V222" s="101">
        <f>$B222*'Points_%'!T222</f>
        <v>0</v>
      </c>
      <c r="W222" s="101">
        <f>$B222*'Points_%'!U222</f>
        <v>0</v>
      </c>
      <c r="X222" s="101">
        <f>$B222*'Points_%'!V222</f>
        <v>0</v>
      </c>
      <c r="Y222" s="101">
        <f>$B222*'Points_%'!W222</f>
        <v>0</v>
      </c>
      <c r="Z222" s="101">
        <f>$B222*'Points_%'!X222</f>
        <v>0</v>
      </c>
      <c r="AA222" s="101">
        <f>$B222*'Points_%'!Y222</f>
        <v>0</v>
      </c>
      <c r="AB222" s="105"/>
      <c r="AC222" s="105"/>
      <c r="AD222" s="105"/>
      <c r="AE222" s="105"/>
      <c r="AF222" s="105"/>
      <c r="AG222" s="105"/>
    </row>
    <row r="223" ht="22.5" hidden="1" customHeight="1">
      <c r="A223" s="25">
        <f t="shared" si="1"/>
        <v>45818</v>
      </c>
      <c r="B223" s="100">
        <v>55.0</v>
      </c>
      <c r="C223" s="101">
        <f>$B223*'Points_%'!B223</f>
        <v>1.375</v>
      </c>
      <c r="D223" s="101">
        <f>$B223*'Points_%'!C223</f>
        <v>3.535714286</v>
      </c>
      <c r="E223" s="101"/>
      <c r="F223" s="101">
        <f>$B223*'Points_%'!D223</f>
        <v>0</v>
      </c>
      <c r="G223" s="101">
        <f>$B223*'Points_%'!E223</f>
        <v>4.419642857</v>
      </c>
      <c r="H223" s="101">
        <f>$B223*'Points_%'!F223</f>
        <v>10.3125</v>
      </c>
      <c r="I223" s="101">
        <f>$B223*'Points_%'!G223</f>
        <v>8.839285714</v>
      </c>
      <c r="J223" s="101">
        <f>$B223*'Points_%'!H223</f>
        <v>0</v>
      </c>
      <c r="K223" s="101">
        <f>$B223*'Points_%'!I223</f>
        <v>0</v>
      </c>
      <c r="L223" s="101">
        <f>$B223*'Points_%'!J223</f>
        <v>0</v>
      </c>
      <c r="M223" s="101">
        <f>$B223*'Points_%'!K223</f>
        <v>0</v>
      </c>
      <c r="N223" s="101">
        <f>$B223*'Points_%'!L223</f>
        <v>5.303571429</v>
      </c>
      <c r="O223" s="101">
        <f>$B223*'Points_%'!M223</f>
        <v>0</v>
      </c>
      <c r="P223" s="101">
        <f>$B223*'Points_%'!N223</f>
        <v>10.3125</v>
      </c>
      <c r="Q223" s="101">
        <f>$B223*'Points_%'!O223</f>
        <v>2.946428571</v>
      </c>
      <c r="R223" s="101">
        <f>$B223*'Points_%'!P223</f>
        <v>0</v>
      </c>
      <c r="S223" s="101">
        <f>$B223*'Points_%'!Q223</f>
        <v>4.419642857</v>
      </c>
      <c r="T223" s="101">
        <f>$B223*'Points_%'!R223</f>
        <v>0</v>
      </c>
      <c r="U223" s="101">
        <f>$B223*'Points_%'!S223</f>
        <v>0</v>
      </c>
      <c r="V223" s="101">
        <f>$B223*'Points_%'!T223</f>
        <v>0</v>
      </c>
      <c r="W223" s="101">
        <f>$B223*'Points_%'!U223</f>
        <v>3.535714286</v>
      </c>
      <c r="X223" s="101">
        <f>$B223*'Points_%'!V223</f>
        <v>0</v>
      </c>
      <c r="Y223" s="101">
        <f>$B223*'Points_%'!W223</f>
        <v>0</v>
      </c>
      <c r="Z223" s="101">
        <f>$B223*'Points_%'!X223</f>
        <v>0</v>
      </c>
      <c r="AA223" s="101">
        <f>$B223*'Points_%'!Y223</f>
        <v>0</v>
      </c>
      <c r="AB223" s="105"/>
      <c r="AC223" s="105"/>
      <c r="AD223" s="105"/>
      <c r="AE223" s="105"/>
      <c r="AF223" s="105"/>
      <c r="AG223" s="105"/>
    </row>
    <row r="224" ht="22.5" hidden="1" customHeight="1">
      <c r="A224" s="25">
        <f t="shared" si="1"/>
        <v>45819</v>
      </c>
      <c r="B224" s="100">
        <v>50.0</v>
      </c>
      <c r="C224" s="101">
        <f>$B224*'Points_%'!B224</f>
        <v>1.25</v>
      </c>
      <c r="D224" s="101">
        <f>$B224*'Points_%'!C224</f>
        <v>2.772511848</v>
      </c>
      <c r="E224" s="101"/>
      <c r="F224" s="101">
        <f>$B224*'Points_%'!D224</f>
        <v>2.772511848</v>
      </c>
      <c r="G224" s="101">
        <f>$B224*'Points_%'!E224</f>
        <v>3.46563981</v>
      </c>
      <c r="H224" s="101">
        <f>$B224*'Points_%'!F224</f>
        <v>8.086492891</v>
      </c>
      <c r="I224" s="101">
        <f>$B224*'Points_%'!G224</f>
        <v>6.931279621</v>
      </c>
      <c r="J224" s="101">
        <f>$B224*'Points_%'!H224</f>
        <v>4.620853081</v>
      </c>
      <c r="K224" s="101">
        <f>$B224*'Points_%'!I224</f>
        <v>0</v>
      </c>
      <c r="L224" s="101">
        <f>$B224*'Points_%'!J224</f>
        <v>0</v>
      </c>
      <c r="M224" s="101">
        <f>$B224*'Points_%'!K224</f>
        <v>0</v>
      </c>
      <c r="N224" s="101">
        <f>$B224*'Points_%'!L224</f>
        <v>4.158767773</v>
      </c>
      <c r="O224" s="101">
        <f>$B224*'Points_%'!M224</f>
        <v>0</v>
      </c>
      <c r="P224" s="101">
        <f>$B224*'Points_%'!N224</f>
        <v>8.086492891</v>
      </c>
      <c r="Q224" s="101">
        <f>$B224*'Points_%'!O224</f>
        <v>2.31042654</v>
      </c>
      <c r="R224" s="101">
        <f>$B224*'Points_%'!P224</f>
        <v>2.079383886</v>
      </c>
      <c r="S224" s="101">
        <f>$B224*'Points_%'!Q224</f>
        <v>3.46563981</v>
      </c>
      <c r="T224" s="101">
        <f>$B224*'Points_%'!R224</f>
        <v>0</v>
      </c>
      <c r="U224" s="101">
        <f>$B224*'Points_%'!S224</f>
        <v>0</v>
      </c>
      <c r="V224" s="101">
        <f>$B224*'Points_%'!T224</f>
        <v>0</v>
      </c>
      <c r="W224" s="101">
        <f>$B224*'Points_%'!U224</f>
        <v>0</v>
      </c>
      <c r="X224" s="101">
        <f>$B224*'Points_%'!V224</f>
        <v>0</v>
      </c>
      <c r="Y224" s="101">
        <f>$B224*'Points_%'!W224</f>
        <v>0</v>
      </c>
      <c r="Z224" s="101">
        <f>$B224*'Points_%'!X224</f>
        <v>0</v>
      </c>
      <c r="AA224" s="101">
        <f>$B224*'Points_%'!Y224</f>
        <v>0</v>
      </c>
      <c r="AB224" s="105"/>
      <c r="AC224" s="105"/>
      <c r="AD224" s="105"/>
      <c r="AE224" s="105"/>
      <c r="AF224" s="105"/>
      <c r="AG224" s="105"/>
    </row>
    <row r="225" ht="22.5" hidden="1" customHeight="1">
      <c r="A225" s="25">
        <f t="shared" si="1"/>
        <v>45820</v>
      </c>
      <c r="B225" s="100">
        <v>60.0</v>
      </c>
      <c r="C225" s="101">
        <f>$B225*'Points_%'!B225</f>
        <v>1.5</v>
      </c>
      <c r="D225" s="101">
        <f>$B225*'Points_%'!C225</f>
        <v>3.6</v>
      </c>
      <c r="E225" s="101"/>
      <c r="F225" s="101">
        <f>$B225*'Points_%'!D225</f>
        <v>0</v>
      </c>
      <c r="G225" s="101">
        <f>$B225*'Points_%'!E225</f>
        <v>4.5</v>
      </c>
      <c r="H225" s="101">
        <f>$B225*'Points_%'!F225</f>
        <v>10.5</v>
      </c>
      <c r="I225" s="101">
        <f>$B225*'Points_%'!G225</f>
        <v>9</v>
      </c>
      <c r="J225" s="101">
        <f>$B225*'Points_%'!H225</f>
        <v>6</v>
      </c>
      <c r="K225" s="101">
        <f>$B225*'Points_%'!I225</f>
        <v>0</v>
      </c>
      <c r="L225" s="101">
        <f>$B225*'Points_%'!J225</f>
        <v>0.9</v>
      </c>
      <c r="M225" s="101">
        <f>$B225*'Points_%'!K225</f>
        <v>0</v>
      </c>
      <c r="N225" s="101">
        <f>$B225*'Points_%'!L225</f>
        <v>5.4</v>
      </c>
      <c r="O225" s="101">
        <f>$B225*'Points_%'!M225</f>
        <v>0</v>
      </c>
      <c r="P225" s="101">
        <f>$B225*'Points_%'!N225</f>
        <v>10.5</v>
      </c>
      <c r="Q225" s="101">
        <f>$B225*'Points_%'!O225</f>
        <v>0</v>
      </c>
      <c r="R225" s="101">
        <f>$B225*'Points_%'!P225</f>
        <v>0</v>
      </c>
      <c r="S225" s="101">
        <f>$B225*'Points_%'!Q225</f>
        <v>4.5</v>
      </c>
      <c r="T225" s="101">
        <f>$B225*'Points_%'!R225</f>
        <v>0</v>
      </c>
      <c r="U225" s="101">
        <f>$B225*'Points_%'!S225</f>
        <v>0</v>
      </c>
      <c r="V225" s="101">
        <f>$B225*'Points_%'!T225</f>
        <v>0</v>
      </c>
      <c r="W225" s="101">
        <f>$B225*'Points_%'!U225</f>
        <v>3.6</v>
      </c>
      <c r="X225" s="101">
        <f>$B225*'Points_%'!V225</f>
        <v>0</v>
      </c>
      <c r="Y225" s="101">
        <f>$B225*'Points_%'!W225</f>
        <v>0</v>
      </c>
      <c r="Z225" s="101">
        <f>$B225*'Points_%'!X225</f>
        <v>0</v>
      </c>
      <c r="AA225" s="101">
        <f>$B225*'Points_%'!Y225</f>
        <v>0</v>
      </c>
      <c r="AB225" s="105"/>
      <c r="AC225" s="105"/>
      <c r="AD225" s="105"/>
      <c r="AE225" s="105"/>
      <c r="AF225" s="105"/>
      <c r="AG225" s="105"/>
    </row>
    <row r="226" ht="22.5" hidden="1" customHeight="1">
      <c r="A226" s="25">
        <f t="shared" si="1"/>
        <v>45821</v>
      </c>
      <c r="B226" s="100">
        <v>70.0</v>
      </c>
      <c r="C226" s="101">
        <f>$B226*'Points_%'!B226</f>
        <v>1.75</v>
      </c>
      <c r="D226" s="101">
        <f>$B226*'Points_%'!C226</f>
        <v>4.221649485</v>
      </c>
      <c r="E226" s="101"/>
      <c r="F226" s="101">
        <f>$B226*'Points_%'!D226</f>
        <v>4.221649485</v>
      </c>
      <c r="G226" s="101">
        <f>$B226*'Points_%'!E226</f>
        <v>5.277061856</v>
      </c>
      <c r="H226" s="101">
        <f>$B226*'Points_%'!F226</f>
        <v>12.31314433</v>
      </c>
      <c r="I226" s="101">
        <f>$B226*'Points_%'!G226</f>
        <v>10.55412371</v>
      </c>
      <c r="J226" s="101">
        <f>$B226*'Points_%'!H226</f>
        <v>0</v>
      </c>
      <c r="K226" s="101">
        <f>$B226*'Points_%'!I226</f>
        <v>0</v>
      </c>
      <c r="L226" s="101">
        <f>$B226*'Points_%'!J226</f>
        <v>1.055412371</v>
      </c>
      <c r="M226" s="101">
        <f>$B226*'Points_%'!K226</f>
        <v>0</v>
      </c>
      <c r="N226" s="101">
        <f>$B226*'Points_%'!L226</f>
        <v>6.332474227</v>
      </c>
      <c r="O226" s="101">
        <f>$B226*'Points_%'!M226</f>
        <v>0</v>
      </c>
      <c r="P226" s="101">
        <f>$B226*'Points_%'!N226</f>
        <v>12.31314433</v>
      </c>
      <c r="Q226" s="101">
        <f>$B226*'Points_%'!O226</f>
        <v>3.518041237</v>
      </c>
      <c r="R226" s="101">
        <f>$B226*'Points_%'!P226</f>
        <v>3.166237113</v>
      </c>
      <c r="S226" s="101">
        <f>$B226*'Points_%'!Q226</f>
        <v>5.277061856</v>
      </c>
      <c r="T226" s="101">
        <f>$B226*'Points_%'!R226</f>
        <v>0</v>
      </c>
      <c r="U226" s="101">
        <f>$B226*'Points_%'!S226</f>
        <v>0</v>
      </c>
      <c r="V226" s="101">
        <f>$B226*'Points_%'!T226</f>
        <v>0</v>
      </c>
      <c r="W226" s="101">
        <f>$B226*'Points_%'!U226</f>
        <v>0</v>
      </c>
      <c r="X226" s="101">
        <f>$B226*'Points_%'!V226</f>
        <v>0</v>
      </c>
      <c r="Y226" s="101">
        <f>$B226*'Points_%'!W226</f>
        <v>0</v>
      </c>
      <c r="Z226" s="101">
        <f>$B226*'Points_%'!X226</f>
        <v>0</v>
      </c>
      <c r="AA226" s="101">
        <f>$B226*'Points_%'!Y226</f>
        <v>0</v>
      </c>
      <c r="AB226" s="105"/>
      <c r="AC226" s="105"/>
      <c r="AD226" s="105"/>
      <c r="AE226" s="105"/>
      <c r="AF226" s="105"/>
      <c r="AG226" s="105"/>
    </row>
    <row r="227" ht="22.5" hidden="1" customHeight="1">
      <c r="A227" s="25">
        <f t="shared" si="1"/>
        <v>45822</v>
      </c>
      <c r="B227" s="100">
        <v>50.0</v>
      </c>
      <c r="C227" s="101">
        <f>$B227*'Points_%'!B227</f>
        <v>1.25</v>
      </c>
      <c r="D227" s="101">
        <f>$B227*'Points_%'!C227</f>
        <v>3.305084746</v>
      </c>
      <c r="E227" s="101"/>
      <c r="F227" s="101">
        <f>$B227*'Points_%'!D227</f>
        <v>3.305084746</v>
      </c>
      <c r="G227" s="101">
        <f>$B227*'Points_%'!E227</f>
        <v>4.131355932</v>
      </c>
      <c r="H227" s="101">
        <f>$B227*'Points_%'!F227</f>
        <v>9.639830508</v>
      </c>
      <c r="I227" s="101">
        <f>$B227*'Points_%'!G227</f>
        <v>8.262711864</v>
      </c>
      <c r="J227" s="101">
        <f>$B227*'Points_%'!H227</f>
        <v>5.508474576</v>
      </c>
      <c r="K227" s="101">
        <f>$B227*'Points_%'!I227</f>
        <v>0</v>
      </c>
      <c r="L227" s="101">
        <f>$B227*'Points_%'!J227</f>
        <v>0</v>
      </c>
      <c r="M227" s="101">
        <f>$B227*'Points_%'!K227</f>
        <v>0</v>
      </c>
      <c r="N227" s="101">
        <f>$B227*'Points_%'!L227</f>
        <v>4.957627119</v>
      </c>
      <c r="O227" s="101">
        <f>$B227*'Points_%'!M227</f>
        <v>0</v>
      </c>
      <c r="P227" s="101">
        <f>$B227*'Points_%'!N227</f>
        <v>9.639830508</v>
      </c>
      <c r="Q227" s="101">
        <f>$B227*'Points_%'!O227</f>
        <v>0</v>
      </c>
      <c r="R227" s="101">
        <f>$B227*'Points_%'!P227</f>
        <v>0</v>
      </c>
      <c r="S227" s="101">
        <f>$B227*'Points_%'!Q227</f>
        <v>0</v>
      </c>
      <c r="T227" s="101">
        <f>$B227*'Points_%'!R227</f>
        <v>0</v>
      </c>
      <c r="U227" s="101">
        <f>$B227*'Points_%'!S227</f>
        <v>0</v>
      </c>
      <c r="V227" s="101">
        <f>$B227*'Points_%'!T227</f>
        <v>0</v>
      </c>
      <c r="W227" s="101">
        <f>$B227*'Points_%'!U227</f>
        <v>0</v>
      </c>
      <c r="X227" s="101">
        <f>$B227*'Points_%'!V227</f>
        <v>0</v>
      </c>
      <c r="Y227" s="101">
        <f>$B227*'Points_%'!W227</f>
        <v>0</v>
      </c>
      <c r="Z227" s="101">
        <f>$B227*'Points_%'!X227</f>
        <v>0</v>
      </c>
      <c r="AA227" s="101">
        <f>$B227*'Points_%'!Y227</f>
        <v>0</v>
      </c>
      <c r="AB227" s="105"/>
      <c r="AC227" s="105"/>
      <c r="AD227" s="105"/>
      <c r="AE227" s="105"/>
      <c r="AF227" s="105"/>
      <c r="AG227" s="105"/>
    </row>
    <row r="228" ht="22.5" hidden="1" customHeight="1">
      <c r="A228" s="25">
        <f t="shared" si="1"/>
        <v>45823</v>
      </c>
      <c r="B228" s="100">
        <v>70.0</v>
      </c>
      <c r="C228" s="101">
        <f>$B228*'Points_%'!B228</f>
        <v>1.75</v>
      </c>
      <c r="D228" s="101">
        <f>$B228*'Points_%'!C228</f>
        <v>4.403225806</v>
      </c>
      <c r="E228" s="101"/>
      <c r="F228" s="101">
        <f>$B228*'Points_%'!D228</f>
        <v>4.403225806</v>
      </c>
      <c r="G228" s="101">
        <f>$B228*'Points_%'!E228</f>
        <v>5.504032258</v>
      </c>
      <c r="H228" s="101">
        <f>$B228*'Points_%'!F228</f>
        <v>12.84274194</v>
      </c>
      <c r="I228" s="101">
        <f>$B228*'Points_%'!G228</f>
        <v>11.00806452</v>
      </c>
      <c r="J228" s="101">
        <f>$B228*'Points_%'!H228</f>
        <v>7.338709677</v>
      </c>
      <c r="K228" s="101">
        <f>$B228*'Points_%'!I228</f>
        <v>0</v>
      </c>
      <c r="L228" s="101">
        <f>$B228*'Points_%'!J228</f>
        <v>0</v>
      </c>
      <c r="M228" s="101">
        <f>$B228*'Points_%'!K228</f>
        <v>0</v>
      </c>
      <c r="N228" s="101">
        <f>$B228*'Points_%'!L228</f>
        <v>6.60483871</v>
      </c>
      <c r="O228" s="101">
        <f>$B228*'Points_%'!M228</f>
        <v>0</v>
      </c>
      <c r="P228" s="101">
        <f>$B228*'Points_%'!N228</f>
        <v>0</v>
      </c>
      <c r="Q228" s="101">
        <f>$B228*'Points_%'!O228</f>
        <v>12.84274194</v>
      </c>
      <c r="R228" s="101">
        <f>$B228*'Points_%'!P228</f>
        <v>3.302419355</v>
      </c>
      <c r="S228" s="101">
        <f>$B228*'Points_%'!Q228</f>
        <v>0</v>
      </c>
      <c r="T228" s="101">
        <f>$B228*'Points_%'!R228</f>
        <v>0</v>
      </c>
      <c r="U228" s="101">
        <f>$B228*'Points_%'!S228</f>
        <v>0</v>
      </c>
      <c r="V228" s="101">
        <f>$B228*'Points_%'!T228</f>
        <v>0</v>
      </c>
      <c r="W228" s="101">
        <f>$B228*'Points_%'!U228</f>
        <v>0</v>
      </c>
      <c r="X228" s="101">
        <f>$B228*'Points_%'!V228</f>
        <v>0</v>
      </c>
      <c r="Y228" s="101">
        <f>$B228*'Points_%'!W228</f>
        <v>0</v>
      </c>
      <c r="Z228" s="101">
        <f>$B228*'Points_%'!X228</f>
        <v>0</v>
      </c>
      <c r="AA228" s="101">
        <f>$B228*'Points_%'!Y228</f>
        <v>0</v>
      </c>
      <c r="AB228" s="105"/>
      <c r="AC228" s="105"/>
      <c r="AD228" s="105"/>
      <c r="AE228" s="105"/>
      <c r="AF228" s="105"/>
      <c r="AG228" s="105"/>
    </row>
    <row r="229" ht="22.5" hidden="1" customHeight="1">
      <c r="A229" s="25">
        <f t="shared" si="1"/>
        <v>45824</v>
      </c>
      <c r="B229" s="100" t="str">
        <f t="array" ref="B229">IFNA(IFNA(INDEX('2025'!$A$1:$AAA$1000,
                      MATCH($A229,'2025'!$C$1:$C$1000,0), 
                      MATCH($B$1,'2025'!$A$1:$AAA$1,0)),
                INDEX('2024'!$A$1:$AAA$1000, 
                      MATCH($A229,'2024'!$C$1:$C$1000,0), 
                      MATCH($B$1,'2024'!$A$1:$AAA$1,0))),
)</f>
        <v/>
      </c>
      <c r="C229" s="101">
        <f>$B229*'Points_%'!B229</f>
        <v>0</v>
      </c>
      <c r="D229" s="101">
        <f>$B229*'Points_%'!C229</f>
        <v>0</v>
      </c>
      <c r="E229" s="101"/>
      <c r="F229" s="101">
        <f>$B229*'Points_%'!D229</f>
        <v>0</v>
      </c>
      <c r="G229" s="101">
        <f>$B229*'Points_%'!E229</f>
        <v>0</v>
      </c>
      <c r="H229" s="101">
        <f>$B229*'Points_%'!F229</f>
        <v>0</v>
      </c>
      <c r="I229" s="101">
        <f>$B229*'Points_%'!G229</f>
        <v>0</v>
      </c>
      <c r="J229" s="101">
        <f>$B229*'Points_%'!H229</f>
        <v>0</v>
      </c>
      <c r="K229" s="101">
        <f>$B229*'Points_%'!I229</f>
        <v>0</v>
      </c>
      <c r="L229" s="101">
        <f>$B229*'Points_%'!J229</f>
        <v>0</v>
      </c>
      <c r="M229" s="101">
        <f>$B229*'Points_%'!K229</f>
        <v>0</v>
      </c>
      <c r="N229" s="101">
        <f>$B229*'Points_%'!L229</f>
        <v>0</v>
      </c>
      <c r="O229" s="101">
        <f>$B229*'Points_%'!M229</f>
        <v>0</v>
      </c>
      <c r="P229" s="101">
        <f>$B229*'Points_%'!N229</f>
        <v>0</v>
      </c>
      <c r="Q229" s="101">
        <f>$B229*'Points_%'!O229</f>
        <v>0</v>
      </c>
      <c r="R229" s="101">
        <f>$B229*'Points_%'!P229</f>
        <v>0</v>
      </c>
      <c r="S229" s="101">
        <f>$B229*'Points_%'!Q229</f>
        <v>0</v>
      </c>
      <c r="T229" s="101">
        <f>$B229*'Points_%'!R229</f>
        <v>0</v>
      </c>
      <c r="U229" s="101">
        <f>$B229*'Points_%'!S229</f>
        <v>0</v>
      </c>
      <c r="V229" s="101">
        <f>$B229*'Points_%'!T229</f>
        <v>0</v>
      </c>
      <c r="W229" s="101">
        <f>$B229*'Points_%'!U229</f>
        <v>0</v>
      </c>
      <c r="X229" s="101">
        <f>$B229*'Points_%'!V229</f>
        <v>0</v>
      </c>
      <c r="Y229" s="101">
        <f>$B229*'Points_%'!W229</f>
        <v>0</v>
      </c>
      <c r="Z229" s="101">
        <f>$B229*'Points_%'!X229</f>
        <v>0</v>
      </c>
      <c r="AA229" s="101">
        <f>$B229*'Points_%'!Y229</f>
        <v>0</v>
      </c>
      <c r="AB229" s="105"/>
      <c r="AC229" s="105"/>
      <c r="AD229" s="105"/>
      <c r="AE229" s="105"/>
      <c r="AF229" s="105"/>
      <c r="AG229" s="105"/>
    </row>
    <row r="230" ht="22.5" hidden="1" customHeight="1">
      <c r="A230" s="25">
        <f t="shared" si="1"/>
        <v>45825</v>
      </c>
      <c r="B230" s="100">
        <f t="array" ref="B230">IFNA(IFNA(INDEX('2025'!$A$1:$AAA$1000,
                      MATCH($A230,'2025'!$C$1:$C$1000,0), 
                      MATCH($B$1,'2025'!$A$1:$AAA$1,0)),
                INDEX('2024'!$A$1:$AAA$1000, 
                      MATCH($A230,'2024'!$C$1:$C$1000,0), 
                      MATCH($B$1,'2024'!$A$1:$AAA$1,0))),
)</f>
        <v>55</v>
      </c>
      <c r="C230" s="101">
        <f>$B230*'Points_%'!B230</f>
        <v>1.375</v>
      </c>
      <c r="D230" s="101">
        <f>$B230*'Points_%'!C230</f>
        <v>3.478378378</v>
      </c>
      <c r="E230" s="101"/>
      <c r="F230" s="101">
        <f>$B230*'Points_%'!D230</f>
        <v>3.478378378</v>
      </c>
      <c r="G230" s="101">
        <f>$B230*'Points_%'!E230</f>
        <v>4.347972973</v>
      </c>
      <c r="H230" s="101">
        <f>$B230*'Points_%'!F230</f>
        <v>10.14527027</v>
      </c>
      <c r="I230" s="101">
        <f>$B230*'Points_%'!G230</f>
        <v>8.695945946</v>
      </c>
      <c r="J230" s="101">
        <f>$B230*'Points_%'!H230</f>
        <v>0</v>
      </c>
      <c r="K230" s="101">
        <f>$B230*'Points_%'!I230</f>
        <v>0</v>
      </c>
      <c r="L230" s="101">
        <f>$B230*'Points_%'!J230</f>
        <v>0</v>
      </c>
      <c r="M230" s="101">
        <f>$B230*'Points_%'!K230</f>
        <v>0</v>
      </c>
      <c r="N230" s="101">
        <f>$B230*'Points_%'!L230</f>
        <v>5.217567568</v>
      </c>
      <c r="O230" s="101">
        <f>$B230*'Points_%'!M230</f>
        <v>0</v>
      </c>
      <c r="P230" s="101">
        <f>$B230*'Points_%'!N230</f>
        <v>10.14527027</v>
      </c>
      <c r="Q230" s="101">
        <f>$B230*'Points_%'!O230</f>
        <v>2.608783784</v>
      </c>
      <c r="R230" s="101">
        <f>$B230*'Points_%'!P230</f>
        <v>2.608783784</v>
      </c>
      <c r="S230" s="101">
        <f>$B230*'Points_%'!Q230</f>
        <v>2.898648649</v>
      </c>
      <c r="T230" s="101">
        <f>$B230*'Points_%'!R230</f>
        <v>0</v>
      </c>
      <c r="U230" s="101">
        <f>$B230*'Points_%'!S230</f>
        <v>0</v>
      </c>
      <c r="V230" s="101">
        <f>$B230*'Points_%'!T230</f>
        <v>0</v>
      </c>
      <c r="W230" s="101">
        <f>$B230*'Points_%'!U230</f>
        <v>0</v>
      </c>
      <c r="X230" s="101">
        <f>$B230*'Points_%'!V230</f>
        <v>0</v>
      </c>
      <c r="Y230" s="101">
        <f>$B230*'Points_%'!W230</f>
        <v>0</v>
      </c>
      <c r="Z230" s="101">
        <f>$B230*'Points_%'!X230</f>
        <v>0</v>
      </c>
      <c r="AA230" s="101">
        <f>$B230*'Points_%'!Y230</f>
        <v>0</v>
      </c>
      <c r="AB230" s="105"/>
      <c r="AC230" s="105"/>
      <c r="AD230" s="105"/>
      <c r="AE230" s="105"/>
      <c r="AF230" s="105"/>
      <c r="AG230" s="105"/>
    </row>
    <row r="231" ht="22.5" hidden="1" customHeight="1">
      <c r="A231" s="25">
        <f t="shared" si="1"/>
        <v>45826</v>
      </c>
      <c r="B231" s="100">
        <v>75.0</v>
      </c>
      <c r="C231" s="101">
        <f>$B231*'Points_%'!B231</f>
        <v>1.875</v>
      </c>
      <c r="D231" s="101">
        <f>$B231*'Points_%'!C231</f>
        <v>4.5703125</v>
      </c>
      <c r="E231" s="101"/>
      <c r="F231" s="101">
        <f>$B231*'Points_%'!D231</f>
        <v>4.5703125</v>
      </c>
      <c r="G231" s="101">
        <f>$B231*'Points_%'!E231</f>
        <v>5.712890625</v>
      </c>
      <c r="H231" s="101">
        <f>$B231*'Points_%'!F231</f>
        <v>13.33007813</v>
      </c>
      <c r="I231" s="101">
        <f>$B231*'Points_%'!G231</f>
        <v>11.42578125</v>
      </c>
      <c r="J231" s="101">
        <f>$B231*'Points_%'!H231</f>
        <v>7.6171875</v>
      </c>
      <c r="K231" s="101">
        <f>$B231*'Points_%'!I231</f>
        <v>0</v>
      </c>
      <c r="L231" s="101">
        <f>$B231*'Points_%'!J231</f>
        <v>0</v>
      </c>
      <c r="M231" s="101">
        <f>$B231*'Points_%'!K231</f>
        <v>0</v>
      </c>
      <c r="N231" s="101">
        <f>$B231*'Points_%'!L231</f>
        <v>6.85546875</v>
      </c>
      <c r="O231" s="101">
        <f>$B231*'Points_%'!M231</f>
        <v>0</v>
      </c>
      <c r="P231" s="101">
        <f>$B231*'Points_%'!N231</f>
        <v>13.33007813</v>
      </c>
      <c r="Q231" s="101">
        <f>$B231*'Points_%'!O231</f>
        <v>0</v>
      </c>
      <c r="R231" s="101">
        <f>$B231*'Points_%'!P231</f>
        <v>0</v>
      </c>
      <c r="S231" s="101">
        <f>$B231*'Points_%'!Q231</f>
        <v>5.712890625</v>
      </c>
      <c r="T231" s="101">
        <f>$B231*'Points_%'!R231</f>
        <v>0</v>
      </c>
      <c r="U231" s="101">
        <f>$B231*'Points_%'!S231</f>
        <v>0</v>
      </c>
      <c r="V231" s="101">
        <f>$B231*'Points_%'!T231</f>
        <v>0</v>
      </c>
      <c r="W231" s="101">
        <f>$B231*'Points_%'!U231</f>
        <v>0</v>
      </c>
      <c r="X231" s="101">
        <f>$B231*'Points_%'!V231</f>
        <v>0</v>
      </c>
      <c r="Y231" s="101">
        <f>$B231*'Points_%'!W231</f>
        <v>0</v>
      </c>
      <c r="Z231" s="101">
        <f>$B231*'Points_%'!X231</f>
        <v>0</v>
      </c>
      <c r="AA231" s="101">
        <f>$B231*'Points_%'!Y231</f>
        <v>0</v>
      </c>
      <c r="AB231" s="105"/>
      <c r="AC231" s="105"/>
      <c r="AD231" s="105"/>
      <c r="AE231" s="105"/>
      <c r="AF231" s="105"/>
      <c r="AG231" s="105"/>
    </row>
    <row r="232" ht="22.5" hidden="1" customHeight="1">
      <c r="A232" s="25">
        <f t="shared" si="1"/>
        <v>45827</v>
      </c>
      <c r="B232" s="100">
        <f t="array" ref="B232">IFNA(IFNA(INDEX('2025'!$A$1:$AAA$1000,
                      MATCH($A232,'2025'!$C$1:$C$1000,0), 
                      MATCH($B$1,'2025'!$A$1:$AAA$1,0)),
                INDEX('2024'!$A$1:$AAA$1000, 
                      MATCH($A232,'2024'!$C$1:$C$1000,0), 
                      MATCH($B$1,'2024'!$A$1:$AAA$1,0))),
)</f>
        <v>75</v>
      </c>
      <c r="C232" s="101">
        <f>$B232*'Points_%'!B232</f>
        <v>1.875</v>
      </c>
      <c r="D232" s="101">
        <f>$B232*'Points_%'!C232</f>
        <v>4.259708738</v>
      </c>
      <c r="E232" s="101"/>
      <c r="F232" s="101">
        <f>$B232*'Points_%'!D232</f>
        <v>4.259708738</v>
      </c>
      <c r="G232" s="101">
        <f>$B232*'Points_%'!E232</f>
        <v>5.324635922</v>
      </c>
      <c r="H232" s="101">
        <f>$B232*'Points_%'!F232</f>
        <v>12.42415049</v>
      </c>
      <c r="I232" s="101">
        <f>$B232*'Points_%'!G232</f>
        <v>10.64927184</v>
      </c>
      <c r="J232" s="101">
        <f>$B232*'Points_%'!H232</f>
        <v>7.099514563</v>
      </c>
      <c r="K232" s="101">
        <f>$B232*'Points_%'!I232</f>
        <v>0</v>
      </c>
      <c r="L232" s="101">
        <f>$B232*'Points_%'!J232</f>
        <v>0</v>
      </c>
      <c r="M232" s="101">
        <f>$B232*'Points_%'!K232</f>
        <v>0</v>
      </c>
      <c r="N232" s="101">
        <f>$B232*'Points_%'!L232</f>
        <v>6.389563107</v>
      </c>
      <c r="O232" s="101">
        <f>$B232*'Points_%'!M232</f>
        <v>0</v>
      </c>
      <c r="P232" s="101">
        <f>$B232*'Points_%'!N232</f>
        <v>12.42415049</v>
      </c>
      <c r="Q232" s="101">
        <f>$B232*'Points_%'!O232</f>
        <v>1.774878641</v>
      </c>
      <c r="R232" s="101">
        <f>$B232*'Points_%'!P232</f>
        <v>3.194781553</v>
      </c>
      <c r="S232" s="101">
        <f>$B232*'Points_%'!Q232</f>
        <v>5.324635922</v>
      </c>
      <c r="T232" s="101">
        <f>$B232*'Points_%'!R232</f>
        <v>0</v>
      </c>
      <c r="U232" s="101">
        <f>$B232*'Points_%'!S232</f>
        <v>0</v>
      </c>
      <c r="V232" s="101">
        <f>$B232*'Points_%'!T232</f>
        <v>0</v>
      </c>
      <c r="W232" s="101">
        <f>$B232*'Points_%'!U232</f>
        <v>0</v>
      </c>
      <c r="X232" s="101">
        <f>$B232*'Points_%'!V232</f>
        <v>0</v>
      </c>
      <c r="Y232" s="101">
        <f>$B232*'Points_%'!W232</f>
        <v>0</v>
      </c>
      <c r="Z232" s="101">
        <f>$B232*'Points_%'!X232</f>
        <v>0</v>
      </c>
      <c r="AA232" s="101">
        <f>$B232*'Points_%'!Y232</f>
        <v>0</v>
      </c>
      <c r="AB232" s="105"/>
      <c r="AC232" s="105"/>
      <c r="AD232" s="105"/>
      <c r="AE232" s="105"/>
      <c r="AF232" s="105"/>
      <c r="AG232" s="105"/>
    </row>
    <row r="233" ht="22.5" hidden="1" customHeight="1">
      <c r="A233" s="25">
        <f t="shared" si="1"/>
        <v>45828</v>
      </c>
      <c r="B233" s="100">
        <v>70.0</v>
      </c>
      <c r="C233" s="101">
        <f>$B233*'Points_%'!B233</f>
        <v>1.75</v>
      </c>
      <c r="D233" s="101">
        <f>$B233*'Points_%'!C233</f>
        <v>4.074626866</v>
      </c>
      <c r="E233" s="101"/>
      <c r="F233" s="101">
        <f>$B233*'Points_%'!D233</f>
        <v>4.074626866</v>
      </c>
      <c r="G233" s="101">
        <f>$B233*'Points_%'!E233</f>
        <v>5.093283582</v>
      </c>
      <c r="H233" s="101">
        <f>$B233*'Points_%'!F233</f>
        <v>11.88432836</v>
      </c>
      <c r="I233" s="101">
        <f>$B233*'Points_%'!G233</f>
        <v>10.18656716</v>
      </c>
      <c r="J233" s="101">
        <f>$B233*'Points_%'!H233</f>
        <v>6.791044776</v>
      </c>
      <c r="K233" s="101">
        <f>$B233*'Points_%'!I233</f>
        <v>0</v>
      </c>
      <c r="L233" s="101">
        <f>$B233*'Points_%'!J233</f>
        <v>0</v>
      </c>
      <c r="M233" s="101">
        <f>$B233*'Points_%'!K233</f>
        <v>0</v>
      </c>
      <c r="N233" s="101">
        <f>$B233*'Points_%'!L233</f>
        <v>6.111940299</v>
      </c>
      <c r="O233" s="101">
        <f>$B233*'Points_%'!M233</f>
        <v>0</v>
      </c>
      <c r="P233" s="101">
        <f>$B233*'Points_%'!N233</f>
        <v>11.88432836</v>
      </c>
      <c r="Q233" s="101">
        <f>$B233*'Points_%'!O233</f>
        <v>0</v>
      </c>
      <c r="R233" s="101">
        <f>$B233*'Points_%'!P233</f>
        <v>3.055970149</v>
      </c>
      <c r="S233" s="101">
        <f>$B233*'Points_%'!Q233</f>
        <v>5.093283582</v>
      </c>
      <c r="T233" s="101">
        <f>$B233*'Points_%'!R233</f>
        <v>0</v>
      </c>
      <c r="U233" s="101">
        <f>$B233*'Points_%'!S233</f>
        <v>0</v>
      </c>
      <c r="V233" s="101">
        <f>$B233*'Points_%'!T233</f>
        <v>0</v>
      </c>
      <c r="W233" s="101">
        <f>$B233*'Points_%'!U233</f>
        <v>0</v>
      </c>
      <c r="X233" s="101">
        <f>$B233*'Points_%'!V233</f>
        <v>0</v>
      </c>
      <c r="Y233" s="101">
        <f>$B233*'Points_%'!W233</f>
        <v>0</v>
      </c>
      <c r="Z233" s="101">
        <f>$B233*'Points_%'!X233</f>
        <v>0</v>
      </c>
      <c r="AA233" s="101">
        <f>$B233*'Points_%'!Y233</f>
        <v>0</v>
      </c>
      <c r="AB233" s="105"/>
      <c r="AC233" s="105"/>
      <c r="AD233" s="105"/>
      <c r="AE233" s="105"/>
      <c r="AF233" s="105"/>
      <c r="AG233" s="105"/>
    </row>
    <row r="234" ht="22.5" hidden="1" customHeight="1">
      <c r="A234" s="25">
        <f t="shared" si="1"/>
        <v>45829</v>
      </c>
      <c r="B234" s="100">
        <v>70.0</v>
      </c>
      <c r="C234" s="101">
        <f>$B234*'Points_%'!B234</f>
        <v>1.75</v>
      </c>
      <c r="D234" s="101">
        <f>$B234*'Points_%'!C234</f>
        <v>5.21656051</v>
      </c>
      <c r="E234" s="101"/>
      <c r="F234" s="101">
        <f>$B234*'Points_%'!D234</f>
        <v>5.21656051</v>
      </c>
      <c r="G234" s="101">
        <f>$B234*'Points_%'!E234</f>
        <v>6.520700637</v>
      </c>
      <c r="H234" s="101">
        <f>$B234*'Points_%'!F234</f>
        <v>15.21496815</v>
      </c>
      <c r="I234" s="101">
        <f>$B234*'Points_%'!G234</f>
        <v>13.04140127</v>
      </c>
      <c r="J234" s="101">
        <f>$B234*'Points_%'!H234</f>
        <v>0</v>
      </c>
      <c r="K234" s="101">
        <f>$B234*'Points_%'!I234</f>
        <v>0</v>
      </c>
      <c r="L234" s="101">
        <f>$B234*'Points_%'!J234</f>
        <v>0</v>
      </c>
      <c r="M234" s="101">
        <f>$B234*'Points_%'!K234</f>
        <v>0</v>
      </c>
      <c r="N234" s="101">
        <f>$B234*'Points_%'!L234</f>
        <v>7.824840764</v>
      </c>
      <c r="O234" s="101">
        <f>$B234*'Points_%'!M234</f>
        <v>0</v>
      </c>
      <c r="P234" s="101">
        <f>$B234*'Points_%'!N234</f>
        <v>15.21496815</v>
      </c>
      <c r="Q234" s="101">
        <f>$B234*'Points_%'!O234</f>
        <v>0</v>
      </c>
      <c r="R234" s="101">
        <f>$B234*'Points_%'!P234</f>
        <v>0</v>
      </c>
      <c r="S234" s="101">
        <f>$B234*'Points_%'!Q234</f>
        <v>0</v>
      </c>
      <c r="T234" s="101">
        <f>$B234*'Points_%'!R234</f>
        <v>0</v>
      </c>
      <c r="U234" s="101">
        <f>$B234*'Points_%'!S234</f>
        <v>0</v>
      </c>
      <c r="V234" s="101">
        <f>$B234*'Points_%'!T234</f>
        <v>0</v>
      </c>
      <c r="W234" s="101">
        <f>$B234*'Points_%'!U234</f>
        <v>0</v>
      </c>
      <c r="X234" s="101">
        <f>$B234*'Points_%'!V234</f>
        <v>0</v>
      </c>
      <c r="Y234" s="101">
        <f>$B234*'Points_%'!W234</f>
        <v>0</v>
      </c>
      <c r="Z234" s="101">
        <f>$B234*'Points_%'!X234</f>
        <v>0</v>
      </c>
      <c r="AA234" s="101">
        <f>$B234*'Points_%'!Y234</f>
        <v>0</v>
      </c>
      <c r="AB234" s="105"/>
      <c r="AC234" s="105"/>
      <c r="AD234" s="105"/>
      <c r="AE234" s="105"/>
      <c r="AF234" s="105"/>
      <c r="AG234" s="105"/>
    </row>
    <row r="235" ht="22.5" hidden="1" customHeight="1">
      <c r="A235" s="25">
        <f t="shared" si="1"/>
        <v>45830</v>
      </c>
      <c r="B235" s="100">
        <v>75.0</v>
      </c>
      <c r="C235" s="101">
        <f>$B235*'Points_%'!B235</f>
        <v>1.875</v>
      </c>
      <c r="D235" s="101">
        <f>$B235*'Points_%'!C235</f>
        <v>4.730458221</v>
      </c>
      <c r="E235" s="101"/>
      <c r="F235" s="101">
        <f>$B235*'Points_%'!D235</f>
        <v>4.730458221</v>
      </c>
      <c r="G235" s="101">
        <f>$B235*'Points_%'!E235</f>
        <v>5.913072776</v>
      </c>
      <c r="H235" s="101">
        <f>$B235*'Points_%'!F235</f>
        <v>13.79716981</v>
      </c>
      <c r="I235" s="101">
        <f>$B235*'Points_%'!G235</f>
        <v>11.82614555</v>
      </c>
      <c r="J235" s="101">
        <f>$B235*'Points_%'!H235</f>
        <v>0</v>
      </c>
      <c r="K235" s="101">
        <f>$B235*'Points_%'!I235</f>
        <v>0</v>
      </c>
      <c r="L235" s="101">
        <f>$B235*'Points_%'!J235</f>
        <v>0</v>
      </c>
      <c r="M235" s="101">
        <f>$B235*'Points_%'!K235</f>
        <v>0</v>
      </c>
      <c r="N235" s="101">
        <f>$B235*'Points_%'!L235</f>
        <v>7.095687332</v>
      </c>
      <c r="O235" s="101">
        <f>$B235*'Points_%'!M235</f>
        <v>0</v>
      </c>
      <c r="P235" s="101">
        <f>$B235*'Points_%'!N235</f>
        <v>0</v>
      </c>
      <c r="Q235" s="101">
        <f>$B235*'Points_%'!O235</f>
        <v>13.79716981</v>
      </c>
      <c r="R235" s="101">
        <f>$B235*'Points_%'!P235</f>
        <v>5.321765499</v>
      </c>
      <c r="S235" s="101">
        <f>$B235*'Points_%'!Q235</f>
        <v>5.913072776</v>
      </c>
      <c r="T235" s="101">
        <f>$B235*'Points_%'!R235</f>
        <v>0</v>
      </c>
      <c r="U235" s="101">
        <f>$B235*'Points_%'!S235</f>
        <v>0</v>
      </c>
      <c r="V235" s="101">
        <f>$B235*'Points_%'!T235</f>
        <v>0</v>
      </c>
      <c r="W235" s="101">
        <f>$B235*'Points_%'!U235</f>
        <v>0</v>
      </c>
      <c r="X235" s="101">
        <f>$B235*'Points_%'!V235</f>
        <v>0</v>
      </c>
      <c r="Y235" s="101">
        <f>$B235*'Points_%'!W235</f>
        <v>0</v>
      </c>
      <c r="Z235" s="101">
        <f>$B235*'Points_%'!X235</f>
        <v>0</v>
      </c>
      <c r="AA235" s="101">
        <f>$B235*'Points_%'!Y235</f>
        <v>0</v>
      </c>
      <c r="AB235" s="105"/>
      <c r="AC235" s="105"/>
      <c r="AD235" s="105"/>
      <c r="AE235" s="105"/>
      <c r="AF235" s="105"/>
      <c r="AG235" s="105"/>
    </row>
    <row r="236" ht="22.5" hidden="1" customHeight="1">
      <c r="A236" s="25">
        <f t="shared" si="1"/>
        <v>45831</v>
      </c>
      <c r="B236" s="100" t="str">
        <f t="array" ref="B236">IFNA(IFNA(INDEX('2025'!$A$1:$AAA$1000,
                      MATCH($A236,'2025'!$C$1:$C$1000,0), 
                      MATCH($B$1,'2025'!$A$1:$AAA$1,0)),
                INDEX('2024'!$A$1:$AAA$1000, 
                      MATCH($A236,'2024'!$C$1:$C$1000,0), 
                      MATCH($B$1,'2024'!$A$1:$AAA$1,0))),
)</f>
        <v/>
      </c>
      <c r="C236" s="101">
        <f>$B236*'Points_%'!B236</f>
        <v>0</v>
      </c>
      <c r="D236" s="101">
        <f>$B236*'Points_%'!C236</f>
        <v>0</v>
      </c>
      <c r="E236" s="101"/>
      <c r="F236" s="101">
        <f>$B236*'Points_%'!D236</f>
        <v>0</v>
      </c>
      <c r="G236" s="101">
        <f>$B236*'Points_%'!E236</f>
        <v>0</v>
      </c>
      <c r="H236" s="101">
        <f>$B236*'Points_%'!F236</f>
        <v>0</v>
      </c>
      <c r="I236" s="101">
        <f>$B236*'Points_%'!G236</f>
        <v>0</v>
      </c>
      <c r="J236" s="101">
        <f>$B236*'Points_%'!H236</f>
        <v>0</v>
      </c>
      <c r="K236" s="101">
        <f>$B236*'Points_%'!I236</f>
        <v>0</v>
      </c>
      <c r="L236" s="101">
        <f>$B236*'Points_%'!J236</f>
        <v>0</v>
      </c>
      <c r="M236" s="101">
        <f>$B236*'Points_%'!K236</f>
        <v>0</v>
      </c>
      <c r="N236" s="101">
        <f>$B236*'Points_%'!L236</f>
        <v>0</v>
      </c>
      <c r="O236" s="101">
        <f>$B236*'Points_%'!M236</f>
        <v>0</v>
      </c>
      <c r="P236" s="101">
        <f>$B236*'Points_%'!N236</f>
        <v>0</v>
      </c>
      <c r="Q236" s="101">
        <f>$B236*'Points_%'!O236</f>
        <v>0</v>
      </c>
      <c r="R236" s="101">
        <f>$B236*'Points_%'!P236</f>
        <v>0</v>
      </c>
      <c r="S236" s="101">
        <f>$B236*'Points_%'!Q236</f>
        <v>0</v>
      </c>
      <c r="T236" s="101">
        <f>$B236*'Points_%'!R236</f>
        <v>0</v>
      </c>
      <c r="U236" s="101">
        <f>$B236*'Points_%'!S236</f>
        <v>0</v>
      </c>
      <c r="V236" s="101">
        <f>$B236*'Points_%'!T236</f>
        <v>0</v>
      </c>
      <c r="W236" s="101">
        <f>$B236*'Points_%'!U236</f>
        <v>0</v>
      </c>
      <c r="X236" s="101">
        <f>$B236*'Points_%'!V236</f>
        <v>0</v>
      </c>
      <c r="Y236" s="101">
        <f>$B236*'Points_%'!W236</f>
        <v>0</v>
      </c>
      <c r="Z236" s="101">
        <f>$B236*'Points_%'!X236</f>
        <v>0</v>
      </c>
      <c r="AA236" s="101">
        <f>$B236*'Points_%'!Y236</f>
        <v>0</v>
      </c>
      <c r="AB236" s="105"/>
      <c r="AC236" s="105"/>
      <c r="AD236" s="105"/>
      <c r="AE236" s="105"/>
      <c r="AF236" s="105"/>
      <c r="AG236" s="105"/>
    </row>
    <row r="237" ht="22.5" hidden="1" customHeight="1">
      <c r="A237" s="25">
        <f t="shared" si="1"/>
        <v>45832</v>
      </c>
      <c r="B237" s="100">
        <f t="array" ref="B237">IFNA(IFNA(INDEX('2025'!$A$1:$AAA$1000,
                      MATCH($A237,'2025'!$C$1:$C$1000,0), 
                      MATCH($B$1,'2025'!$A$1:$AAA$1,0)),
                INDEX('2024'!$A$1:$AAA$1000, 
                      MATCH($A237,'2024'!$C$1:$C$1000,0), 
                      MATCH($B$1,'2024'!$A$1:$AAA$1,0))),
)</f>
        <v>75</v>
      </c>
      <c r="C237" s="101">
        <f>$B237*'Points_%'!B237</f>
        <v>1.875</v>
      </c>
      <c r="D237" s="101">
        <f>$B237*'Points_%'!C237</f>
        <v>4.465648855</v>
      </c>
      <c r="E237" s="101"/>
      <c r="F237" s="101">
        <f>$B237*'Points_%'!D237</f>
        <v>4.465648855</v>
      </c>
      <c r="G237" s="101">
        <f>$B237*'Points_%'!E237</f>
        <v>5.582061069</v>
      </c>
      <c r="H237" s="101">
        <f>$B237*'Points_%'!F237</f>
        <v>13.02480916</v>
      </c>
      <c r="I237" s="101">
        <f>$B237*'Points_%'!G237</f>
        <v>11.16412214</v>
      </c>
      <c r="J237" s="101">
        <f>$B237*'Points_%'!H237</f>
        <v>0</v>
      </c>
      <c r="K237" s="101">
        <f>$B237*'Points_%'!I237</f>
        <v>0</v>
      </c>
      <c r="L237" s="101">
        <f>$B237*'Points_%'!J237</f>
        <v>1.116412214</v>
      </c>
      <c r="M237" s="101">
        <f>$B237*'Points_%'!K237</f>
        <v>0</v>
      </c>
      <c r="N237" s="101">
        <f>$B237*'Points_%'!L237</f>
        <v>6.698473282</v>
      </c>
      <c r="O237" s="101">
        <f>$B237*'Points_%'!M237</f>
        <v>0</v>
      </c>
      <c r="P237" s="101">
        <f>$B237*'Points_%'!N237</f>
        <v>13.02480916</v>
      </c>
      <c r="Q237" s="101">
        <f>$B237*'Points_%'!O237</f>
        <v>1.860687023</v>
      </c>
      <c r="R237" s="101">
        <f>$B237*'Points_%'!P237</f>
        <v>5.023854962</v>
      </c>
      <c r="S237" s="101">
        <f>$B237*'Points_%'!Q237</f>
        <v>5.582061069</v>
      </c>
      <c r="T237" s="101">
        <f>$B237*'Points_%'!R237</f>
        <v>0</v>
      </c>
      <c r="U237" s="101">
        <f>$B237*'Points_%'!S237</f>
        <v>0</v>
      </c>
      <c r="V237" s="101">
        <f>$B237*'Points_%'!T237</f>
        <v>0</v>
      </c>
      <c r="W237" s="101">
        <f>$B237*'Points_%'!U237</f>
        <v>1.116412214</v>
      </c>
      <c r="X237" s="101">
        <f>$B237*'Points_%'!V237</f>
        <v>0</v>
      </c>
      <c r="Y237" s="101">
        <f>$B237*'Points_%'!W237</f>
        <v>0</v>
      </c>
      <c r="Z237" s="101">
        <f>$B237*'Points_%'!X237</f>
        <v>0</v>
      </c>
      <c r="AA237" s="101">
        <f>$B237*'Points_%'!Y237</f>
        <v>0</v>
      </c>
      <c r="AB237" s="105"/>
      <c r="AC237" s="105"/>
      <c r="AD237" s="105"/>
      <c r="AE237" s="105"/>
      <c r="AF237" s="105"/>
      <c r="AG237" s="105"/>
    </row>
    <row r="238" ht="22.5" hidden="1" customHeight="1">
      <c r="A238" s="25">
        <f t="shared" si="1"/>
        <v>45833</v>
      </c>
      <c r="B238" s="100">
        <f t="array" ref="B238">IFNA(IFNA(INDEX('2025'!$A$1:$AAA$1000,
                      MATCH($A238,'2025'!$C$1:$C$1000,0), 
                      MATCH($B$1,'2025'!$A$1:$AAA$1,0)),
                INDEX('2024'!$A$1:$AAA$1000, 
                      MATCH($A238,'2024'!$C$1:$C$1000,0), 
                      MATCH($B$1,'2024'!$A$1:$AAA$1,0))),
)</f>
        <v>65</v>
      </c>
      <c r="C238" s="101">
        <f>$B238*'Points_%'!B238</f>
        <v>1.625</v>
      </c>
      <c r="D238" s="101">
        <f>$B238*'Points_%'!C238</f>
        <v>3.78358209</v>
      </c>
      <c r="E238" s="101"/>
      <c r="F238" s="101">
        <f>$B238*'Points_%'!D238</f>
        <v>3.78358209</v>
      </c>
      <c r="G238" s="101">
        <f>$B238*'Points_%'!E238</f>
        <v>4.729477612</v>
      </c>
      <c r="H238" s="101">
        <f>$B238*'Points_%'!F238</f>
        <v>11.03544776</v>
      </c>
      <c r="I238" s="101">
        <f>$B238*'Points_%'!G238</f>
        <v>9.458955224</v>
      </c>
      <c r="J238" s="101">
        <f>$B238*'Points_%'!H238</f>
        <v>6.305970149</v>
      </c>
      <c r="K238" s="101">
        <f>$B238*'Points_%'!I238</f>
        <v>0</v>
      </c>
      <c r="L238" s="101">
        <f>$B238*'Points_%'!J238</f>
        <v>0</v>
      </c>
      <c r="M238" s="101">
        <f>$B238*'Points_%'!K238</f>
        <v>0</v>
      </c>
      <c r="N238" s="101">
        <f>$B238*'Points_%'!L238</f>
        <v>5.675373134</v>
      </c>
      <c r="O238" s="101">
        <f>$B238*'Points_%'!M238</f>
        <v>0</v>
      </c>
      <c r="P238" s="101">
        <f>$B238*'Points_%'!N238</f>
        <v>11.03544776</v>
      </c>
      <c r="Q238" s="101">
        <f>$B238*'Points_%'!O238</f>
        <v>2.837686567</v>
      </c>
      <c r="R238" s="101">
        <f>$B238*'Points_%'!P238</f>
        <v>0</v>
      </c>
      <c r="S238" s="101">
        <f>$B238*'Points_%'!Q238</f>
        <v>4.729477612</v>
      </c>
      <c r="T238" s="101">
        <f>$B238*'Points_%'!R238</f>
        <v>0</v>
      </c>
      <c r="U238" s="101">
        <f>$B238*'Points_%'!S238</f>
        <v>0</v>
      </c>
      <c r="V238" s="101">
        <f>$B238*'Points_%'!T238</f>
        <v>0</v>
      </c>
      <c r="W238" s="101">
        <f>$B238*'Points_%'!U238</f>
        <v>0</v>
      </c>
      <c r="X238" s="101">
        <f>$B238*'Points_%'!V238</f>
        <v>0</v>
      </c>
      <c r="Y238" s="101">
        <f>$B238*'Points_%'!W238</f>
        <v>0</v>
      </c>
      <c r="Z238" s="101">
        <f>$B238*'Points_%'!X238</f>
        <v>0</v>
      </c>
      <c r="AA238" s="101">
        <f>$B238*'Points_%'!Y238</f>
        <v>0</v>
      </c>
      <c r="AB238" s="105"/>
      <c r="AC238" s="105"/>
      <c r="AD238" s="105"/>
      <c r="AE238" s="105"/>
      <c r="AF238" s="105"/>
      <c r="AG238" s="105"/>
    </row>
    <row r="239" ht="22.5" hidden="1" customHeight="1">
      <c r="A239" s="25">
        <f t="shared" si="1"/>
        <v>45834</v>
      </c>
      <c r="B239" s="100">
        <f t="array" ref="B239">IFNA(IFNA(INDEX('2025'!$A$1:$AAA$1000,
                      MATCH($A239,'2025'!$C$1:$C$1000,0), 
                      MATCH($B$1,'2025'!$A$1:$AAA$1,0)),
                INDEX('2024'!$A$1:$AAA$1000, 
                      MATCH($A239,'2024'!$C$1:$C$1000,0), 
                      MATCH($B$1,'2024'!$A$1:$AAA$1,0))),
)</f>
        <v>45</v>
      </c>
      <c r="C239" s="101">
        <f>$B239*'Points_%'!B239</f>
        <v>1.125</v>
      </c>
      <c r="D239" s="101">
        <f>$B239*'Points_%'!C239</f>
        <v>2.619402985</v>
      </c>
      <c r="E239" s="101"/>
      <c r="F239" s="101">
        <f>$B239*'Points_%'!D239</f>
        <v>2.619402985</v>
      </c>
      <c r="G239" s="101">
        <f>$B239*'Points_%'!E239</f>
        <v>3.274253731</v>
      </c>
      <c r="H239" s="101">
        <f>$B239*'Points_%'!F239</f>
        <v>7.639925373</v>
      </c>
      <c r="I239" s="101">
        <f>$B239*'Points_%'!G239</f>
        <v>6.548507463</v>
      </c>
      <c r="J239" s="101">
        <f>$B239*'Points_%'!H239</f>
        <v>4.365671642</v>
      </c>
      <c r="K239" s="101">
        <f>$B239*'Points_%'!I239</f>
        <v>0</v>
      </c>
      <c r="L239" s="101">
        <f>$B239*'Points_%'!J239</f>
        <v>0</v>
      </c>
      <c r="M239" s="101">
        <f>$B239*'Points_%'!K239</f>
        <v>0</v>
      </c>
      <c r="N239" s="101">
        <f>$B239*'Points_%'!L239</f>
        <v>3.929104478</v>
      </c>
      <c r="O239" s="101">
        <f>$B239*'Points_%'!M239</f>
        <v>0</v>
      </c>
      <c r="P239" s="101">
        <f>$B239*'Points_%'!N239</f>
        <v>7.639925373</v>
      </c>
      <c r="Q239" s="101">
        <f>$B239*'Points_%'!O239</f>
        <v>0</v>
      </c>
      <c r="R239" s="101">
        <f>$B239*'Points_%'!P239</f>
        <v>1.964552239</v>
      </c>
      <c r="S239" s="101">
        <f>$B239*'Points_%'!Q239</f>
        <v>3.274253731</v>
      </c>
      <c r="T239" s="101">
        <f>$B239*'Points_%'!R239</f>
        <v>0</v>
      </c>
      <c r="U239" s="101">
        <f>$B239*'Points_%'!S239</f>
        <v>0</v>
      </c>
      <c r="V239" s="101">
        <f>$B239*'Points_%'!T239</f>
        <v>0</v>
      </c>
      <c r="W239" s="101">
        <f>$B239*'Points_%'!U239</f>
        <v>0</v>
      </c>
      <c r="X239" s="101">
        <f>$B239*'Points_%'!V239</f>
        <v>0</v>
      </c>
      <c r="Y239" s="101">
        <f>$B239*'Points_%'!W239</f>
        <v>0</v>
      </c>
      <c r="Z239" s="101">
        <f>$B239*'Points_%'!X239</f>
        <v>0</v>
      </c>
      <c r="AA239" s="101">
        <f>$B239*'Points_%'!Y239</f>
        <v>0</v>
      </c>
      <c r="AB239" s="105"/>
      <c r="AC239" s="105"/>
      <c r="AD239" s="105"/>
      <c r="AE239" s="105"/>
      <c r="AF239" s="105"/>
      <c r="AG239" s="105"/>
    </row>
    <row r="240" ht="22.5" hidden="1" customHeight="1">
      <c r="A240" s="25">
        <f t="shared" si="1"/>
        <v>45835</v>
      </c>
      <c r="B240" s="100">
        <f t="array" ref="B240">IFNA(IFNA(INDEX('2025'!$A$1:$AAA$1000,
                      MATCH($A240,'2025'!$C$1:$C$1000,0), 
                      MATCH($B$1,'2025'!$A$1:$AAA$1,0)),
                INDEX('2024'!$A$1:$AAA$1000, 
                      MATCH($A240,'2024'!$C$1:$C$1000,0), 
                      MATCH($B$1,'2024'!$A$1:$AAA$1,0))),
)</f>
        <v>80</v>
      </c>
      <c r="C240" s="101">
        <f>$B240*'Points_%'!B240</f>
        <v>2</v>
      </c>
      <c r="D240" s="101">
        <f>$B240*'Points_%'!C240</f>
        <v>5.032258065</v>
      </c>
      <c r="E240" s="101"/>
      <c r="F240" s="101">
        <f>$B240*'Points_%'!D240</f>
        <v>5.032258065</v>
      </c>
      <c r="G240" s="101">
        <f>$B240*'Points_%'!E240</f>
        <v>6.290322581</v>
      </c>
      <c r="H240" s="101">
        <f>$B240*'Points_%'!F240</f>
        <v>14.67741935</v>
      </c>
      <c r="I240" s="101">
        <f>$B240*'Points_%'!G240</f>
        <v>8.387096774</v>
      </c>
      <c r="J240" s="101">
        <f>$B240*'Points_%'!H240</f>
        <v>0</v>
      </c>
      <c r="K240" s="101">
        <f>$B240*'Points_%'!I240</f>
        <v>0</v>
      </c>
      <c r="L240" s="101">
        <f>$B240*'Points_%'!J240</f>
        <v>0</v>
      </c>
      <c r="M240" s="101">
        <f>$B240*'Points_%'!K240</f>
        <v>0</v>
      </c>
      <c r="N240" s="101">
        <f>$B240*'Points_%'!L240</f>
        <v>7.548387097</v>
      </c>
      <c r="O240" s="101">
        <f>$B240*'Points_%'!M240</f>
        <v>0</v>
      </c>
      <c r="P240" s="101">
        <f>$B240*'Points_%'!N240</f>
        <v>14.67741935</v>
      </c>
      <c r="Q240" s="101">
        <f>$B240*'Points_%'!O240</f>
        <v>8.387096774</v>
      </c>
      <c r="R240" s="101">
        <f>$B240*'Points_%'!P240</f>
        <v>3.774193548</v>
      </c>
      <c r="S240" s="101">
        <f>$B240*'Points_%'!Q240</f>
        <v>4.193548387</v>
      </c>
      <c r="T240" s="101">
        <f>$B240*'Points_%'!R240</f>
        <v>0</v>
      </c>
      <c r="U240" s="101">
        <f>$B240*'Points_%'!S240</f>
        <v>0</v>
      </c>
      <c r="V240" s="101">
        <f>$B240*'Points_%'!T240</f>
        <v>0</v>
      </c>
      <c r="W240" s="101">
        <f>$B240*'Points_%'!U240</f>
        <v>0</v>
      </c>
      <c r="X240" s="101">
        <f>$B240*'Points_%'!V240</f>
        <v>0</v>
      </c>
      <c r="Y240" s="101">
        <f>$B240*'Points_%'!W240</f>
        <v>0</v>
      </c>
      <c r="Z240" s="101">
        <f>$B240*'Points_%'!X240</f>
        <v>0</v>
      </c>
      <c r="AA240" s="101">
        <f>$B240*'Points_%'!Y240</f>
        <v>0</v>
      </c>
      <c r="AB240" s="105"/>
      <c r="AC240" s="105"/>
      <c r="AD240" s="105"/>
      <c r="AE240" s="105"/>
      <c r="AF240" s="105"/>
      <c r="AG240" s="105"/>
    </row>
    <row r="241" ht="22.5" hidden="1" customHeight="1">
      <c r="A241" s="25">
        <f t="shared" si="1"/>
        <v>45836</v>
      </c>
      <c r="B241" s="100">
        <f t="array" ref="B241">IFNA(IFNA(INDEX('2025'!$A$1:$AAA$1000,
                      MATCH($A241,'2025'!$C$1:$C$1000,0), 
                      MATCH($B$1,'2025'!$A$1:$AAA$1,0)),
                INDEX('2024'!$A$1:$AAA$1000, 
                      MATCH($A241,'2024'!$C$1:$C$1000,0), 
                      MATCH($B$1,'2024'!$A$1:$AAA$1,0))),
)</f>
        <v>90</v>
      </c>
      <c r="C241" s="101">
        <f>$B241*'Points_%'!B241</f>
        <v>2.25</v>
      </c>
      <c r="D241" s="101">
        <f>$B241*'Points_%'!C241</f>
        <v>5.949152542</v>
      </c>
      <c r="E241" s="101"/>
      <c r="F241" s="101">
        <f>$B241*'Points_%'!D241</f>
        <v>5.949152542</v>
      </c>
      <c r="G241" s="101">
        <f>$B241*'Points_%'!E241</f>
        <v>7.436440678</v>
      </c>
      <c r="H241" s="101">
        <f>$B241*'Points_%'!F241</f>
        <v>17.35169492</v>
      </c>
      <c r="I241" s="101">
        <f>$B241*'Points_%'!G241</f>
        <v>14.87288136</v>
      </c>
      <c r="J241" s="101">
        <f>$B241*'Points_%'!H241</f>
        <v>9.915254237</v>
      </c>
      <c r="K241" s="101">
        <f>$B241*'Points_%'!I241</f>
        <v>0</v>
      </c>
      <c r="L241" s="101">
        <f>$B241*'Points_%'!J241</f>
        <v>0</v>
      </c>
      <c r="M241" s="101">
        <f>$B241*'Points_%'!K241</f>
        <v>0</v>
      </c>
      <c r="N241" s="101">
        <f>$B241*'Points_%'!L241</f>
        <v>8.923728814</v>
      </c>
      <c r="O241" s="101">
        <f>$B241*'Points_%'!M241</f>
        <v>0</v>
      </c>
      <c r="P241" s="101">
        <f>$B241*'Points_%'!N241</f>
        <v>17.35169492</v>
      </c>
      <c r="Q241" s="101">
        <f>$B241*'Points_%'!O241</f>
        <v>0</v>
      </c>
      <c r="R241" s="101">
        <f>$B241*'Points_%'!P241</f>
        <v>0</v>
      </c>
      <c r="S241" s="101">
        <f>$B241*'Points_%'!Q241</f>
        <v>0</v>
      </c>
      <c r="T241" s="101">
        <f>$B241*'Points_%'!R241</f>
        <v>0</v>
      </c>
      <c r="U241" s="101">
        <f>$B241*'Points_%'!S241</f>
        <v>0</v>
      </c>
      <c r="V241" s="101">
        <f>$B241*'Points_%'!T241</f>
        <v>0</v>
      </c>
      <c r="W241" s="101">
        <f>$B241*'Points_%'!U241</f>
        <v>0</v>
      </c>
      <c r="X241" s="101">
        <f>$B241*'Points_%'!V241</f>
        <v>0</v>
      </c>
      <c r="Y241" s="101">
        <f>$B241*'Points_%'!W241</f>
        <v>0</v>
      </c>
      <c r="Z241" s="101">
        <f>$B241*'Points_%'!X241</f>
        <v>0</v>
      </c>
      <c r="AA241" s="101">
        <f>$B241*'Points_%'!Y241</f>
        <v>0</v>
      </c>
      <c r="AB241" s="105"/>
      <c r="AC241" s="105"/>
      <c r="AD241" s="105"/>
      <c r="AE241" s="105"/>
      <c r="AF241" s="105"/>
      <c r="AG241" s="105"/>
    </row>
    <row r="242" ht="22.5" hidden="1" customHeight="1">
      <c r="A242" s="25">
        <f t="shared" si="1"/>
        <v>45837</v>
      </c>
      <c r="B242" s="100">
        <f t="array" ref="B242">IFNA(IFNA(INDEX('2025'!$A$1:$AAA$1000,
                      MATCH($A242,'2025'!$C$1:$C$1000,0), 
                      MATCH($B$1,'2025'!$A$1:$AAA$1,0)),
                INDEX('2024'!$A$1:$AAA$1000, 
                      MATCH($A242,'2024'!$C$1:$C$1000,0), 
                      MATCH($B$1,'2024'!$A$1:$AAA$1,0))),
)</f>
        <v>45</v>
      </c>
      <c r="C242" s="101">
        <f>$B242*'Points_%'!B242</f>
        <v>1.125</v>
      </c>
      <c r="D242" s="101">
        <f>$B242*'Points_%'!C242</f>
        <v>3.463815789</v>
      </c>
      <c r="E242" s="101"/>
      <c r="F242" s="101">
        <f>$B242*'Points_%'!D242</f>
        <v>3.463815789</v>
      </c>
      <c r="G242" s="101">
        <f>$B242*'Points_%'!E242</f>
        <v>4.329769737</v>
      </c>
      <c r="H242" s="101">
        <f>$B242*'Points_%'!F242</f>
        <v>10.10279605</v>
      </c>
      <c r="I242" s="101">
        <f>$B242*'Points_%'!G242</f>
        <v>8.659539474</v>
      </c>
      <c r="J242" s="101">
        <f>$B242*'Points_%'!H242</f>
        <v>5.773026316</v>
      </c>
      <c r="K242" s="101">
        <f>$B242*'Points_%'!I242</f>
        <v>0</v>
      </c>
      <c r="L242" s="101">
        <f>$B242*'Points_%'!J242</f>
        <v>0</v>
      </c>
      <c r="M242" s="101">
        <f>$B242*'Points_%'!K242</f>
        <v>0</v>
      </c>
      <c r="N242" s="101">
        <f>$B242*'Points_%'!L242</f>
        <v>5.195723684</v>
      </c>
      <c r="O242" s="101">
        <f>$B242*'Points_%'!M242</f>
        <v>0</v>
      </c>
      <c r="P242" s="101">
        <f>$B242*'Points_%'!N242</f>
        <v>0</v>
      </c>
      <c r="Q242" s="101">
        <f>$B242*'Points_%'!O242</f>
        <v>0</v>
      </c>
      <c r="R242" s="101">
        <f>$B242*'Points_%'!P242</f>
        <v>0</v>
      </c>
      <c r="S242" s="101">
        <f>$B242*'Points_%'!Q242</f>
        <v>2.886513158</v>
      </c>
      <c r="T242" s="101">
        <f>$B242*'Points_%'!R242</f>
        <v>0</v>
      </c>
      <c r="U242" s="101">
        <f>$B242*'Points_%'!S242</f>
        <v>0</v>
      </c>
      <c r="V242" s="101">
        <f>$B242*'Points_%'!T242</f>
        <v>0</v>
      </c>
      <c r="W242" s="101">
        <f>$B242*'Points_%'!U242</f>
        <v>0</v>
      </c>
      <c r="X242" s="101">
        <f>$B242*'Points_%'!V242</f>
        <v>0</v>
      </c>
      <c r="Y242" s="101">
        <f>$B242*'Points_%'!W242</f>
        <v>0</v>
      </c>
      <c r="Z242" s="101">
        <f>$B242*'Points_%'!X242</f>
        <v>0</v>
      </c>
      <c r="AA242" s="101">
        <f>$B242*'Points_%'!Y242</f>
        <v>0</v>
      </c>
      <c r="AB242" s="105"/>
      <c r="AC242" s="105"/>
      <c r="AD242" s="105"/>
      <c r="AE242" s="105"/>
      <c r="AF242" s="105"/>
      <c r="AG242" s="105"/>
    </row>
    <row r="243" ht="22.5" hidden="1" customHeight="1">
      <c r="A243" s="25">
        <f t="shared" si="1"/>
        <v>45838</v>
      </c>
      <c r="B243" s="100" t="str">
        <f t="array" ref="B243">IFNA(IFNA(INDEX('2025'!$A$1:$AAA$1000,
                      MATCH($A243,'2025'!$C$1:$C$1000,0), 
                      MATCH($B$1,'2025'!$A$1:$AAA$1,0)),
                INDEX('2024'!$A$1:$AAA$1000, 
                      MATCH($A243,'2024'!$C$1:$C$1000,0), 
                      MATCH($B$1,'2024'!$A$1:$AAA$1,0))),
)</f>
        <v/>
      </c>
      <c r="C243" s="101">
        <f>$B243*'Points_%'!B243</f>
        <v>0</v>
      </c>
      <c r="D243" s="101">
        <f>$B243*'Points_%'!C243</f>
        <v>0</v>
      </c>
      <c r="E243" s="101"/>
      <c r="F243" s="101">
        <f>$B243*'Points_%'!D243</f>
        <v>0</v>
      </c>
      <c r="G243" s="101">
        <f>$B243*'Points_%'!E243</f>
        <v>0</v>
      </c>
      <c r="H243" s="101">
        <f>$B243*'Points_%'!F243</f>
        <v>0</v>
      </c>
      <c r="I243" s="101">
        <f>$B243*'Points_%'!G243</f>
        <v>0</v>
      </c>
      <c r="J243" s="101">
        <f>$B243*'Points_%'!H243</f>
        <v>0</v>
      </c>
      <c r="K243" s="101">
        <f>$B243*'Points_%'!I243</f>
        <v>0</v>
      </c>
      <c r="L243" s="101">
        <f>$B243*'Points_%'!J243</f>
        <v>0</v>
      </c>
      <c r="M243" s="101">
        <f>$B243*'Points_%'!K243</f>
        <v>0</v>
      </c>
      <c r="N243" s="101">
        <f>$B243*'Points_%'!L243</f>
        <v>0</v>
      </c>
      <c r="O243" s="101">
        <f>$B243*'Points_%'!M243</f>
        <v>0</v>
      </c>
      <c r="P243" s="101">
        <f>$B243*'Points_%'!N243</f>
        <v>0</v>
      </c>
      <c r="Q243" s="101">
        <f>$B243*'Points_%'!O243</f>
        <v>0</v>
      </c>
      <c r="R243" s="101">
        <f>$B243*'Points_%'!P243</f>
        <v>0</v>
      </c>
      <c r="S243" s="101">
        <f>$B243*'Points_%'!Q243</f>
        <v>0</v>
      </c>
      <c r="T243" s="101">
        <f>$B243*'Points_%'!R243</f>
        <v>0</v>
      </c>
      <c r="U243" s="101">
        <f>$B243*'Points_%'!S243</f>
        <v>0</v>
      </c>
      <c r="V243" s="101">
        <f>$B243*'Points_%'!T243</f>
        <v>0</v>
      </c>
      <c r="W243" s="101">
        <f>$B243*'Points_%'!U243</f>
        <v>0</v>
      </c>
      <c r="X243" s="101">
        <f>$B243*'Points_%'!V243</f>
        <v>0</v>
      </c>
      <c r="Y243" s="101">
        <f>$B243*'Points_%'!W243</f>
        <v>0</v>
      </c>
      <c r="Z243" s="101">
        <f>$B243*'Points_%'!X243</f>
        <v>0</v>
      </c>
      <c r="AA243" s="101">
        <f>$B243*'Points_%'!Y243</f>
        <v>0</v>
      </c>
      <c r="AB243" s="105"/>
      <c r="AC243" s="105"/>
      <c r="AD243" s="105"/>
      <c r="AE243" s="105"/>
      <c r="AF243" s="105"/>
      <c r="AG243" s="105"/>
    </row>
    <row r="244" ht="22.5" hidden="1" customHeight="1">
      <c r="A244" s="25">
        <f t="shared" si="1"/>
        <v>45839</v>
      </c>
      <c r="B244" s="100">
        <v>95.0</v>
      </c>
      <c r="C244" s="101">
        <f>$B244*'Points_%'!B244</f>
        <v>2.375</v>
      </c>
      <c r="D244" s="101">
        <f>$B244*'Points_%'!C244</f>
        <v>5.292857143</v>
      </c>
      <c r="E244" s="101"/>
      <c r="F244" s="101">
        <f>$B244*'Points_%'!D244</f>
        <v>5.292857143</v>
      </c>
      <c r="G244" s="101">
        <f>$B244*'Points_%'!E244</f>
        <v>6.616071429</v>
      </c>
      <c r="H244" s="101">
        <f>$B244*'Points_%'!F244</f>
        <v>15.4375</v>
      </c>
      <c r="I244" s="101">
        <f>$B244*'Points_%'!G244</f>
        <v>13.23214286</v>
      </c>
      <c r="J244" s="101">
        <f>$B244*'Points_%'!H244</f>
        <v>0</v>
      </c>
      <c r="K244" s="101">
        <f>$B244*'Points_%'!I244</f>
        <v>0</v>
      </c>
      <c r="L244" s="101">
        <f>$B244*'Points_%'!J244</f>
        <v>0</v>
      </c>
      <c r="M244" s="101">
        <f>$B244*'Points_%'!K244</f>
        <v>0</v>
      </c>
      <c r="N244" s="101">
        <f>$B244*'Points_%'!L244</f>
        <v>7.939285714</v>
      </c>
      <c r="O244" s="101">
        <f>$B244*'Points_%'!M244</f>
        <v>0</v>
      </c>
      <c r="P244" s="101">
        <f>$B244*'Points_%'!N244</f>
        <v>15.4375</v>
      </c>
      <c r="Q244" s="101">
        <f>$B244*'Points_%'!O244</f>
        <v>8.821428571</v>
      </c>
      <c r="R244" s="101">
        <f>$B244*'Points_%'!P244</f>
        <v>7.939285714</v>
      </c>
      <c r="S244" s="101">
        <f>$B244*'Points_%'!Q244</f>
        <v>6.616071429</v>
      </c>
      <c r="T244" s="101">
        <f>$B244*'Points_%'!R244</f>
        <v>0</v>
      </c>
      <c r="U244" s="101">
        <f>$B244*'Points_%'!S244</f>
        <v>0</v>
      </c>
      <c r="V244" s="101">
        <f>$B244*'Points_%'!T244</f>
        <v>0</v>
      </c>
      <c r="W244" s="101">
        <f>$B244*'Points_%'!U244</f>
        <v>0</v>
      </c>
      <c r="X244" s="101">
        <f>$B244*'Points_%'!V244</f>
        <v>0</v>
      </c>
      <c r="Y244" s="101">
        <f>$B244*'Points_%'!W244</f>
        <v>0</v>
      </c>
      <c r="Z244" s="101">
        <f>$B244*'Points_%'!X244</f>
        <v>0</v>
      </c>
      <c r="AA244" s="101">
        <f>$B244*'Points_%'!Y244</f>
        <v>0</v>
      </c>
      <c r="AB244" s="105"/>
      <c r="AC244" s="105"/>
      <c r="AD244" s="105"/>
      <c r="AE244" s="105"/>
      <c r="AF244" s="105"/>
      <c r="AG244" s="105"/>
    </row>
    <row r="245" ht="22.5" hidden="1" customHeight="1">
      <c r="A245" s="25">
        <f t="shared" si="1"/>
        <v>45840</v>
      </c>
      <c r="B245" s="100">
        <v>70.0</v>
      </c>
      <c r="C245" s="101">
        <f>$B245*'Points_%'!B245</f>
        <v>1.75</v>
      </c>
      <c r="D245" s="101">
        <f>$B245*'Points_%'!C245</f>
        <v>3.64</v>
      </c>
      <c r="E245" s="101"/>
      <c r="F245" s="101">
        <f>$B245*'Points_%'!D245</f>
        <v>3.64</v>
      </c>
      <c r="G245" s="101">
        <f>$B245*'Points_%'!E245</f>
        <v>4.55</v>
      </c>
      <c r="H245" s="101">
        <f>$B245*'Points_%'!F245</f>
        <v>10.61666667</v>
      </c>
      <c r="I245" s="101">
        <f>$B245*'Points_%'!G245</f>
        <v>9.1</v>
      </c>
      <c r="J245" s="101">
        <f>$B245*'Points_%'!H245</f>
        <v>6.066666667</v>
      </c>
      <c r="K245" s="101">
        <f>$B245*'Points_%'!I245</f>
        <v>0</v>
      </c>
      <c r="L245" s="101">
        <f>$B245*'Points_%'!J245</f>
        <v>0</v>
      </c>
      <c r="M245" s="101">
        <f>$B245*'Points_%'!K245</f>
        <v>0</v>
      </c>
      <c r="N245" s="101">
        <f>$B245*'Points_%'!L245</f>
        <v>5.46</v>
      </c>
      <c r="O245" s="101">
        <f>$B245*'Points_%'!M245</f>
        <v>0</v>
      </c>
      <c r="P245" s="101">
        <f>$B245*'Points_%'!N245</f>
        <v>10.61666667</v>
      </c>
      <c r="Q245" s="101">
        <f>$B245*'Points_%'!O245</f>
        <v>6.066666667</v>
      </c>
      <c r="R245" s="101">
        <f>$B245*'Points_%'!P245</f>
        <v>5.46</v>
      </c>
      <c r="S245" s="101">
        <f>$B245*'Points_%'!Q245</f>
        <v>3.033333333</v>
      </c>
      <c r="T245" s="101">
        <f>$B245*'Points_%'!R245</f>
        <v>0</v>
      </c>
      <c r="U245" s="101">
        <f>$B245*'Points_%'!S245</f>
        <v>0</v>
      </c>
      <c r="V245" s="101">
        <f>$B245*'Points_%'!T245</f>
        <v>0</v>
      </c>
      <c r="W245" s="101">
        <f>$B245*'Points_%'!U245</f>
        <v>0</v>
      </c>
      <c r="X245" s="101">
        <f>$B245*'Points_%'!V245</f>
        <v>0</v>
      </c>
      <c r="Y245" s="101">
        <f>$B245*'Points_%'!W245</f>
        <v>0</v>
      </c>
      <c r="Z245" s="101">
        <f>$B245*'Points_%'!X245</f>
        <v>0</v>
      </c>
      <c r="AA245" s="101">
        <f>$B245*'Points_%'!Y245</f>
        <v>0</v>
      </c>
      <c r="AB245" s="105"/>
      <c r="AC245" s="105"/>
      <c r="AD245" s="105"/>
      <c r="AE245" s="105"/>
      <c r="AF245" s="105"/>
      <c r="AG245" s="105"/>
    </row>
    <row r="246" ht="22.5" hidden="1" customHeight="1">
      <c r="A246" s="25">
        <f t="shared" si="1"/>
        <v>45841</v>
      </c>
      <c r="B246" s="100">
        <v>100.0</v>
      </c>
      <c r="C246" s="101">
        <f>$B246*'Points_%'!B246</f>
        <v>2.5</v>
      </c>
      <c r="D246" s="101">
        <f>$B246*'Points_%'!C246</f>
        <v>5.707317073</v>
      </c>
      <c r="E246" s="101"/>
      <c r="F246" s="101">
        <f>$B246*'Points_%'!D246</f>
        <v>5.707317073</v>
      </c>
      <c r="G246" s="101">
        <f>$B246*'Points_%'!E246</f>
        <v>7.134146341</v>
      </c>
      <c r="H246" s="101">
        <f>$B246*'Points_%'!F246</f>
        <v>16.64634146</v>
      </c>
      <c r="I246" s="101">
        <f>$B246*'Points_%'!G246</f>
        <v>14.26829268</v>
      </c>
      <c r="J246" s="101">
        <f>$B246*'Points_%'!H246</f>
        <v>0</v>
      </c>
      <c r="K246" s="101">
        <f>$B246*'Points_%'!I246</f>
        <v>0</v>
      </c>
      <c r="L246" s="101">
        <f>$B246*'Points_%'!J246</f>
        <v>0</v>
      </c>
      <c r="M246" s="101">
        <f>$B246*'Points_%'!K246</f>
        <v>0</v>
      </c>
      <c r="N246" s="101">
        <f>$B246*'Points_%'!L246</f>
        <v>8.56097561</v>
      </c>
      <c r="O246" s="101">
        <f>$B246*'Points_%'!M246</f>
        <v>0</v>
      </c>
      <c r="P246" s="101">
        <f>$B246*'Points_%'!N246</f>
        <v>16.64634146</v>
      </c>
      <c r="Q246" s="101">
        <f>$B246*'Points_%'!O246</f>
        <v>9.512195122</v>
      </c>
      <c r="R246" s="101">
        <f>$B246*'Points_%'!P246</f>
        <v>8.56097561</v>
      </c>
      <c r="S246" s="101">
        <f>$B246*'Points_%'!Q246</f>
        <v>4.756097561</v>
      </c>
      <c r="T246" s="101">
        <f>$B246*'Points_%'!R246</f>
        <v>0</v>
      </c>
      <c r="U246" s="101">
        <f>$B246*'Points_%'!S246</f>
        <v>0</v>
      </c>
      <c r="V246" s="101">
        <f>$B246*'Points_%'!T246</f>
        <v>0</v>
      </c>
      <c r="W246" s="101">
        <f>$B246*'Points_%'!U246</f>
        <v>0</v>
      </c>
      <c r="X246" s="101">
        <f>$B246*'Points_%'!V246</f>
        <v>0</v>
      </c>
      <c r="Y246" s="101">
        <f>$B246*'Points_%'!W246</f>
        <v>0</v>
      </c>
      <c r="Z246" s="101">
        <f>$B246*'Points_%'!X246</f>
        <v>0</v>
      </c>
      <c r="AA246" s="101">
        <f>$B246*'Points_%'!Y246</f>
        <v>0</v>
      </c>
      <c r="AB246" s="105"/>
      <c r="AC246" s="105"/>
      <c r="AD246" s="105"/>
      <c r="AE246" s="105"/>
      <c r="AF246" s="105"/>
      <c r="AG246" s="105"/>
    </row>
    <row r="247" ht="22.5" hidden="1" customHeight="1">
      <c r="A247" s="25">
        <f t="shared" si="1"/>
        <v>45842</v>
      </c>
      <c r="B247" s="100">
        <v>80.0</v>
      </c>
      <c r="C247" s="101">
        <f>$B247*'Points_%'!B247</f>
        <v>2</v>
      </c>
      <c r="D247" s="101">
        <f>$B247*'Points_%'!C247</f>
        <v>4.16</v>
      </c>
      <c r="E247" s="101"/>
      <c r="F247" s="101">
        <f>$B247*'Points_%'!D247</f>
        <v>4.16</v>
      </c>
      <c r="G247" s="101">
        <f>$B247*'Points_%'!E247</f>
        <v>5.2</v>
      </c>
      <c r="H247" s="101">
        <f>$B247*'Points_%'!F247</f>
        <v>12.13333333</v>
      </c>
      <c r="I247" s="101">
        <f>$B247*'Points_%'!G247</f>
        <v>10.4</v>
      </c>
      <c r="J247" s="101">
        <f>$B247*'Points_%'!H247</f>
        <v>6.933333333</v>
      </c>
      <c r="K247" s="101">
        <f>$B247*'Points_%'!I247</f>
        <v>0</v>
      </c>
      <c r="L247" s="101">
        <f>$B247*'Points_%'!J247</f>
        <v>0</v>
      </c>
      <c r="M247" s="101">
        <f>$B247*'Points_%'!K247</f>
        <v>0</v>
      </c>
      <c r="N247" s="101">
        <f>$B247*'Points_%'!L247</f>
        <v>6.24</v>
      </c>
      <c r="O247" s="101">
        <f>$B247*'Points_%'!M247</f>
        <v>0</v>
      </c>
      <c r="P247" s="101">
        <f>$B247*'Points_%'!N247</f>
        <v>12.13333333</v>
      </c>
      <c r="Q247" s="101">
        <f>$B247*'Points_%'!O247</f>
        <v>6.933333333</v>
      </c>
      <c r="R247" s="101">
        <f>$B247*'Points_%'!P247</f>
        <v>6.24</v>
      </c>
      <c r="S247" s="101">
        <f>$B247*'Points_%'!Q247</f>
        <v>3.466666667</v>
      </c>
      <c r="T247" s="101">
        <f>$B247*'Points_%'!R247</f>
        <v>0</v>
      </c>
      <c r="U247" s="101">
        <f>$B247*'Points_%'!S247</f>
        <v>0</v>
      </c>
      <c r="V247" s="101">
        <f>$B247*'Points_%'!T247</f>
        <v>0</v>
      </c>
      <c r="W247" s="101">
        <f>$B247*'Points_%'!U247</f>
        <v>0</v>
      </c>
      <c r="X247" s="101">
        <f>$B247*'Points_%'!V247</f>
        <v>0</v>
      </c>
      <c r="Y247" s="101">
        <f>$B247*'Points_%'!W247</f>
        <v>0</v>
      </c>
      <c r="Z247" s="101">
        <f>$B247*'Points_%'!X247</f>
        <v>0</v>
      </c>
      <c r="AA247" s="101">
        <f>$B247*'Points_%'!Y247</f>
        <v>0</v>
      </c>
      <c r="AB247" s="105"/>
      <c r="AC247" s="105"/>
      <c r="AD247" s="105"/>
      <c r="AE247" s="105"/>
      <c r="AF247" s="105"/>
      <c r="AG247" s="105"/>
    </row>
    <row r="248" ht="22.5" hidden="1" customHeight="1">
      <c r="A248" s="25">
        <f t="shared" si="1"/>
        <v>45843</v>
      </c>
      <c r="B248" s="100">
        <v>60.0</v>
      </c>
      <c r="C248" s="101">
        <f>$B248*'Points_%'!B248</f>
        <v>1.5</v>
      </c>
      <c r="D248" s="101">
        <f>$B248*'Points_%'!C248</f>
        <v>3.774193548</v>
      </c>
      <c r="E248" s="101"/>
      <c r="F248" s="101">
        <f>$B248*'Points_%'!D248</f>
        <v>3.774193548</v>
      </c>
      <c r="G248" s="101">
        <f>$B248*'Points_%'!E248</f>
        <v>4.717741935</v>
      </c>
      <c r="H248" s="101">
        <f>$B248*'Points_%'!F248</f>
        <v>11.00806452</v>
      </c>
      <c r="I248" s="101">
        <f>$B248*'Points_%'!G248</f>
        <v>9.435483871</v>
      </c>
      <c r="J248" s="101">
        <f>$B248*'Points_%'!H248</f>
        <v>6.290322581</v>
      </c>
      <c r="K248" s="101">
        <f>$B248*'Points_%'!I248</f>
        <v>0</v>
      </c>
      <c r="L248" s="101">
        <f>$B248*'Points_%'!J248</f>
        <v>0</v>
      </c>
      <c r="M248" s="101">
        <f>$B248*'Points_%'!K248</f>
        <v>0</v>
      </c>
      <c r="N248" s="101">
        <f>$B248*'Points_%'!L248</f>
        <v>5.661290323</v>
      </c>
      <c r="O248" s="101">
        <f>$B248*'Points_%'!M248</f>
        <v>0</v>
      </c>
      <c r="P248" s="101">
        <f>$B248*'Points_%'!N248</f>
        <v>11.00806452</v>
      </c>
      <c r="Q248" s="101">
        <f>$B248*'Points_%'!O248</f>
        <v>0</v>
      </c>
      <c r="R248" s="101">
        <f>$B248*'Points_%'!P248</f>
        <v>2.830645161</v>
      </c>
      <c r="S248" s="101">
        <f>$B248*'Points_%'!Q248</f>
        <v>0</v>
      </c>
      <c r="T248" s="101">
        <f>$B248*'Points_%'!R248</f>
        <v>0</v>
      </c>
      <c r="U248" s="101">
        <f>$B248*'Points_%'!S248</f>
        <v>0</v>
      </c>
      <c r="V248" s="101">
        <f>$B248*'Points_%'!T248</f>
        <v>0</v>
      </c>
      <c r="W248" s="101">
        <f>$B248*'Points_%'!U248</f>
        <v>0</v>
      </c>
      <c r="X248" s="101">
        <f>$B248*'Points_%'!V248</f>
        <v>0</v>
      </c>
      <c r="Y248" s="101">
        <f>$B248*'Points_%'!W248</f>
        <v>0</v>
      </c>
      <c r="Z248" s="101">
        <f>$B248*'Points_%'!X248</f>
        <v>0</v>
      </c>
      <c r="AA248" s="101">
        <f>$B248*'Points_%'!Y248</f>
        <v>0</v>
      </c>
      <c r="AB248" s="105"/>
      <c r="AC248" s="105"/>
      <c r="AD248" s="105"/>
      <c r="AE248" s="105"/>
      <c r="AF248" s="105"/>
      <c r="AG248" s="105"/>
    </row>
    <row r="249" ht="22.5" hidden="1" customHeight="1">
      <c r="A249" s="25">
        <f t="shared" si="1"/>
        <v>45844</v>
      </c>
      <c r="B249" s="100">
        <v>55.0</v>
      </c>
      <c r="C249" s="101">
        <f>$B249*'Points_%'!B249</f>
        <v>1.375</v>
      </c>
      <c r="D249" s="101">
        <f>$B249*'Points_%'!C249</f>
        <v>3.283163265</v>
      </c>
      <c r="E249" s="101"/>
      <c r="F249" s="101">
        <f>$B249*'Points_%'!D249</f>
        <v>3.283163265</v>
      </c>
      <c r="G249" s="101">
        <f>$B249*'Points_%'!E249</f>
        <v>4.103954082</v>
      </c>
      <c r="H249" s="101">
        <f>$B249*'Points_%'!F249</f>
        <v>9.575892857</v>
      </c>
      <c r="I249" s="101">
        <f>$B249*'Points_%'!G249</f>
        <v>8.207908163</v>
      </c>
      <c r="J249" s="101">
        <f>$B249*'Points_%'!H249</f>
        <v>5.471938776</v>
      </c>
      <c r="K249" s="101">
        <f>$B249*'Points_%'!I249</f>
        <v>0</v>
      </c>
      <c r="L249" s="101">
        <f>$B249*'Points_%'!J249</f>
        <v>0</v>
      </c>
      <c r="M249" s="101">
        <f>$B249*'Points_%'!K249</f>
        <v>0</v>
      </c>
      <c r="N249" s="101">
        <f>$B249*'Points_%'!L249</f>
        <v>4.924744898</v>
      </c>
      <c r="O249" s="101">
        <f>$B249*'Points_%'!M249</f>
        <v>0</v>
      </c>
      <c r="P249" s="101">
        <f>$B249*'Points_%'!N249</f>
        <v>0</v>
      </c>
      <c r="Q249" s="101">
        <f>$B249*'Points_%'!O249</f>
        <v>9.575892857</v>
      </c>
      <c r="R249" s="101">
        <f>$B249*'Points_%'!P249</f>
        <v>2.462372449</v>
      </c>
      <c r="S249" s="101">
        <f>$B249*'Points_%'!Q249</f>
        <v>2.735969388</v>
      </c>
      <c r="T249" s="101">
        <f>$B249*'Points_%'!R249</f>
        <v>0</v>
      </c>
      <c r="U249" s="101">
        <f>$B249*'Points_%'!S249</f>
        <v>0</v>
      </c>
      <c r="V249" s="101">
        <f>$B249*'Points_%'!T249</f>
        <v>0</v>
      </c>
      <c r="W249" s="101">
        <f>$B249*'Points_%'!U249</f>
        <v>0</v>
      </c>
      <c r="X249" s="101">
        <f>$B249*'Points_%'!V249</f>
        <v>0</v>
      </c>
      <c r="Y249" s="101">
        <f>$B249*'Points_%'!W249</f>
        <v>0</v>
      </c>
      <c r="Z249" s="101">
        <f>$B249*'Points_%'!X249</f>
        <v>0</v>
      </c>
      <c r="AA249" s="101">
        <f>$B249*'Points_%'!Y249</f>
        <v>0</v>
      </c>
      <c r="AB249" s="105"/>
      <c r="AC249" s="105"/>
      <c r="AD249" s="105"/>
      <c r="AE249" s="105"/>
      <c r="AF249" s="105"/>
      <c r="AG249" s="105"/>
    </row>
    <row r="250" ht="22.5" hidden="1" customHeight="1">
      <c r="A250" s="25">
        <f t="shared" si="1"/>
        <v>45845</v>
      </c>
      <c r="B250" s="100" t="str">
        <f t="array" ref="B250">IFNA(IFNA(INDEX('2025'!$A$1:$AAA$1000,
                      MATCH($A250,'2025'!$C$1:$C$1000,0), 
                      MATCH($B$1,'2025'!$A$1:$AAA$1,0)),
                INDEX('2024'!$A$1:$AAA$1000, 
                      MATCH($A250,'2024'!$C$1:$C$1000,0), 
                      MATCH($B$1,'2024'!$A$1:$AAA$1,0))),
)</f>
        <v/>
      </c>
      <c r="C250" s="101">
        <f>$B250*'Points_%'!B250</f>
        <v>0</v>
      </c>
      <c r="D250" s="101">
        <f>$B250*'Points_%'!C250</f>
        <v>0</v>
      </c>
      <c r="E250" s="101"/>
      <c r="F250" s="101">
        <f>$B250*'Points_%'!D250</f>
        <v>0</v>
      </c>
      <c r="G250" s="101">
        <f>$B250*'Points_%'!E250</f>
        <v>0</v>
      </c>
      <c r="H250" s="101">
        <f>$B250*'Points_%'!F250</f>
        <v>0</v>
      </c>
      <c r="I250" s="101">
        <f>$B250*'Points_%'!G250</f>
        <v>0</v>
      </c>
      <c r="J250" s="101">
        <f>$B250*'Points_%'!H250</f>
        <v>0</v>
      </c>
      <c r="K250" s="101">
        <f>$B250*'Points_%'!I250</f>
        <v>0</v>
      </c>
      <c r="L250" s="101">
        <f>$B250*'Points_%'!J250</f>
        <v>0</v>
      </c>
      <c r="M250" s="101">
        <f>$B250*'Points_%'!K250</f>
        <v>0</v>
      </c>
      <c r="N250" s="101">
        <f>$B250*'Points_%'!L250</f>
        <v>0</v>
      </c>
      <c r="O250" s="101">
        <f>$B250*'Points_%'!M250</f>
        <v>0</v>
      </c>
      <c r="P250" s="101">
        <f>$B250*'Points_%'!N250</f>
        <v>0</v>
      </c>
      <c r="Q250" s="101">
        <f>$B250*'Points_%'!O250</f>
        <v>0</v>
      </c>
      <c r="R250" s="101">
        <f>$B250*'Points_%'!P250</f>
        <v>0</v>
      </c>
      <c r="S250" s="101">
        <f>$B250*'Points_%'!Q250</f>
        <v>0</v>
      </c>
      <c r="T250" s="101">
        <f>$B250*'Points_%'!R250</f>
        <v>0</v>
      </c>
      <c r="U250" s="101">
        <f>$B250*'Points_%'!S250</f>
        <v>0</v>
      </c>
      <c r="V250" s="101">
        <f>$B250*'Points_%'!T250</f>
        <v>0</v>
      </c>
      <c r="W250" s="101">
        <f>$B250*'Points_%'!U250</f>
        <v>0</v>
      </c>
      <c r="X250" s="101">
        <f>$B250*'Points_%'!V250</f>
        <v>0</v>
      </c>
      <c r="Y250" s="101">
        <f>$B250*'Points_%'!W250</f>
        <v>0</v>
      </c>
      <c r="Z250" s="101">
        <f>$B250*'Points_%'!X250</f>
        <v>0</v>
      </c>
      <c r="AA250" s="101">
        <f>$B250*'Points_%'!Y250</f>
        <v>0</v>
      </c>
      <c r="AB250" s="105"/>
      <c r="AC250" s="105"/>
      <c r="AD250" s="105"/>
      <c r="AE250" s="105"/>
      <c r="AF250" s="105"/>
      <c r="AG250" s="105"/>
    </row>
    <row r="251" ht="22.5" hidden="1" customHeight="1">
      <c r="A251" s="25">
        <f t="shared" si="1"/>
        <v>45846</v>
      </c>
      <c r="B251" s="100">
        <v>55.0</v>
      </c>
      <c r="C251" s="101">
        <f>$B251*'Points_%'!B251</f>
        <v>1.375</v>
      </c>
      <c r="D251" s="101">
        <f>$B251*'Points_%'!C251</f>
        <v>3.317010309</v>
      </c>
      <c r="E251" s="101"/>
      <c r="F251" s="101">
        <f>$B251*'Points_%'!D251</f>
        <v>3.317010309</v>
      </c>
      <c r="G251" s="101">
        <f>$B251*'Points_%'!E251</f>
        <v>4.146262887</v>
      </c>
      <c r="H251" s="101">
        <f>$B251*'Points_%'!F251</f>
        <v>9.674613402</v>
      </c>
      <c r="I251" s="101">
        <f>$B251*'Points_%'!G251</f>
        <v>8.292525773</v>
      </c>
      <c r="J251" s="101">
        <f>$B251*'Points_%'!H251</f>
        <v>0</v>
      </c>
      <c r="K251" s="101">
        <f>$B251*'Points_%'!I251</f>
        <v>0</v>
      </c>
      <c r="L251" s="101">
        <f>$B251*'Points_%'!J251</f>
        <v>0</v>
      </c>
      <c r="M251" s="101">
        <f>$B251*'Points_%'!K251</f>
        <v>0</v>
      </c>
      <c r="N251" s="101">
        <f>$B251*'Points_%'!L251</f>
        <v>4.975515464</v>
      </c>
      <c r="O251" s="101">
        <f>$B251*'Points_%'!M251</f>
        <v>0</v>
      </c>
      <c r="P251" s="101">
        <f>$B251*'Points_%'!N251</f>
        <v>9.674613402</v>
      </c>
      <c r="Q251" s="101">
        <f>$B251*'Points_%'!O251</f>
        <v>4.146262887</v>
      </c>
      <c r="R251" s="101">
        <f>$B251*'Points_%'!P251</f>
        <v>3.317010309</v>
      </c>
      <c r="S251" s="101">
        <f>$B251*'Points_%'!Q251</f>
        <v>2.764175258</v>
      </c>
      <c r="T251" s="101">
        <f>$B251*'Points_%'!R251</f>
        <v>0</v>
      </c>
      <c r="U251" s="101">
        <f>$B251*'Points_%'!S251</f>
        <v>0</v>
      </c>
      <c r="V251" s="101">
        <f>$B251*'Points_%'!T251</f>
        <v>0</v>
      </c>
      <c r="W251" s="101">
        <f>$B251*'Points_%'!U251</f>
        <v>0</v>
      </c>
      <c r="X251" s="101">
        <f>$B251*'Points_%'!V251</f>
        <v>0</v>
      </c>
      <c r="Y251" s="101">
        <f>$B251*'Points_%'!W251</f>
        <v>0</v>
      </c>
      <c r="Z251" s="101">
        <f>$B251*'Points_%'!X251</f>
        <v>0</v>
      </c>
      <c r="AA251" s="101">
        <f>$B251*'Points_%'!Y251</f>
        <v>0</v>
      </c>
      <c r="AB251" s="105"/>
      <c r="AC251" s="105"/>
      <c r="AD251" s="105"/>
      <c r="AE251" s="105"/>
      <c r="AF251" s="105"/>
      <c r="AG251" s="105"/>
    </row>
    <row r="252" ht="22.5" hidden="1" customHeight="1">
      <c r="A252" s="25">
        <f t="shared" si="1"/>
        <v>45847</v>
      </c>
      <c r="B252" s="100">
        <v>75.0</v>
      </c>
      <c r="C252" s="101">
        <f>$B252*'Points_%'!B252</f>
        <v>1.875</v>
      </c>
      <c r="D252" s="101">
        <f>$B252*'Points_%'!C252</f>
        <v>3.988636364</v>
      </c>
      <c r="E252" s="101"/>
      <c r="F252" s="101">
        <f>$B252*'Points_%'!D252</f>
        <v>3.988636364</v>
      </c>
      <c r="G252" s="101">
        <f>$B252*'Points_%'!E252</f>
        <v>4.985795455</v>
      </c>
      <c r="H252" s="101">
        <f>$B252*'Points_%'!F252</f>
        <v>11.63352273</v>
      </c>
      <c r="I252" s="101">
        <f>$B252*'Points_%'!G252</f>
        <v>9.971590909</v>
      </c>
      <c r="J252" s="101">
        <f>$B252*'Points_%'!H252</f>
        <v>6.647727273</v>
      </c>
      <c r="K252" s="101">
        <f>$B252*'Points_%'!I252</f>
        <v>0</v>
      </c>
      <c r="L252" s="101">
        <f>$B252*'Points_%'!J252</f>
        <v>1.994318182</v>
      </c>
      <c r="M252" s="101">
        <f>$B252*'Points_%'!K252</f>
        <v>0</v>
      </c>
      <c r="N252" s="101">
        <f>$B252*'Points_%'!L252</f>
        <v>5.982954545</v>
      </c>
      <c r="O252" s="101">
        <f>$B252*'Points_%'!M252</f>
        <v>0</v>
      </c>
      <c r="P252" s="101">
        <f>$B252*'Points_%'!N252</f>
        <v>11.63352273</v>
      </c>
      <c r="Q252" s="101">
        <f>$B252*'Points_%'!O252</f>
        <v>4.985795455</v>
      </c>
      <c r="R252" s="101">
        <f>$B252*'Points_%'!P252</f>
        <v>3.988636364</v>
      </c>
      <c r="S252" s="101">
        <f>$B252*'Points_%'!Q252</f>
        <v>3.323863636</v>
      </c>
      <c r="T252" s="101">
        <f>$B252*'Points_%'!R252</f>
        <v>0</v>
      </c>
      <c r="U252" s="101">
        <f>$B252*'Points_%'!S252</f>
        <v>0</v>
      </c>
      <c r="V252" s="101">
        <f>$B252*'Points_%'!T252</f>
        <v>0</v>
      </c>
      <c r="W252" s="101">
        <f>$B252*'Points_%'!U252</f>
        <v>0</v>
      </c>
      <c r="X252" s="101">
        <f>$B252*'Points_%'!V252</f>
        <v>0</v>
      </c>
      <c r="Y252" s="101">
        <f>$B252*'Points_%'!W252</f>
        <v>0</v>
      </c>
      <c r="Z252" s="101">
        <f>$B252*'Points_%'!X252</f>
        <v>0</v>
      </c>
      <c r="AA252" s="101">
        <f>$B252*'Points_%'!Y252</f>
        <v>0</v>
      </c>
      <c r="AB252" s="105"/>
      <c r="AC252" s="105"/>
      <c r="AD252" s="105"/>
      <c r="AE252" s="105"/>
      <c r="AF252" s="105"/>
      <c r="AG252" s="105"/>
    </row>
    <row r="253" ht="22.5" hidden="1" customHeight="1">
      <c r="A253" s="25">
        <f t="shared" si="1"/>
        <v>45848</v>
      </c>
      <c r="B253" s="100">
        <f t="array" ref="B253">IFNA(IFNA(INDEX('2025'!$A$1:$AAA$1000,
                      MATCH($A253,'2025'!$C$1:$C$1000,0), 
                      MATCH($B$1,'2025'!$A$1:$AAA$1,0)),
                INDEX('2024'!$A$1:$AAA$1000, 
                      MATCH($A253,'2024'!$C$1:$C$1000,0), 
                      MATCH($B$1,'2024'!$A$1:$AAA$1,0))),
)</f>
        <v>65</v>
      </c>
      <c r="C253" s="101">
        <f>$B253*'Points_%'!B253</f>
        <v>1.625</v>
      </c>
      <c r="D253" s="101">
        <f>$B253*'Points_%'!C253</f>
        <v>3.587264151</v>
      </c>
      <c r="E253" s="101"/>
      <c r="F253" s="101">
        <f>$B253*'Points_%'!D253</f>
        <v>3.587264151</v>
      </c>
      <c r="G253" s="101">
        <f>$B253*'Points_%'!E253</f>
        <v>4.484080189</v>
      </c>
      <c r="H253" s="101">
        <f>$B253*'Points_%'!F253</f>
        <v>10.46285377</v>
      </c>
      <c r="I253" s="101">
        <f>$B253*'Points_%'!G253</f>
        <v>8.968160377</v>
      </c>
      <c r="J253" s="101">
        <f>$B253*'Points_%'!H253</f>
        <v>0</v>
      </c>
      <c r="K253" s="101">
        <f>$B253*'Points_%'!I253</f>
        <v>0</v>
      </c>
      <c r="L253" s="101">
        <f>$B253*'Points_%'!J253</f>
        <v>0</v>
      </c>
      <c r="M253" s="101">
        <f>$B253*'Points_%'!K253</f>
        <v>0</v>
      </c>
      <c r="N253" s="101">
        <f>$B253*'Points_%'!L253</f>
        <v>5.380896226</v>
      </c>
      <c r="O253" s="101">
        <f>$B253*'Points_%'!M253</f>
        <v>0</v>
      </c>
      <c r="P253" s="101">
        <f>$B253*'Points_%'!N253</f>
        <v>10.46285377</v>
      </c>
      <c r="Q253" s="101">
        <f>$B253*'Points_%'!O253</f>
        <v>4.484080189</v>
      </c>
      <c r="R253" s="101">
        <f>$B253*'Points_%'!P253</f>
        <v>3.587264151</v>
      </c>
      <c r="S253" s="101">
        <f>$B253*'Points_%'!Q253</f>
        <v>2.989386792</v>
      </c>
      <c r="T253" s="101">
        <f>$B253*'Points_%'!R253</f>
        <v>0</v>
      </c>
      <c r="U253" s="101">
        <f>$B253*'Points_%'!S253</f>
        <v>0</v>
      </c>
      <c r="V253" s="101">
        <f>$B253*'Points_%'!T253</f>
        <v>0</v>
      </c>
      <c r="W253" s="101">
        <f>$B253*'Points_%'!U253</f>
        <v>5.380896226</v>
      </c>
      <c r="X253" s="101">
        <f>$B253*'Points_%'!V253</f>
        <v>0</v>
      </c>
      <c r="Y253" s="101">
        <f>$B253*'Points_%'!W253</f>
        <v>0</v>
      </c>
      <c r="Z253" s="101">
        <f>$B253*'Points_%'!X253</f>
        <v>0</v>
      </c>
      <c r="AA253" s="101">
        <f>$B253*'Points_%'!Y253</f>
        <v>0</v>
      </c>
      <c r="AB253" s="105"/>
      <c r="AC253" s="105"/>
      <c r="AD253" s="105"/>
      <c r="AE253" s="105"/>
      <c r="AF253" s="105"/>
      <c r="AG253" s="105"/>
    </row>
    <row r="254" ht="22.5" hidden="1" customHeight="1">
      <c r="A254" s="25">
        <f t="shared" si="1"/>
        <v>45849</v>
      </c>
      <c r="B254" s="100">
        <f t="array" ref="B254">IFNA(IFNA(INDEX('2025'!$A$1:$AAA$1000,
                      MATCH($A254,'2025'!$C$1:$C$1000,0), 
                      MATCH($B$1,'2025'!$A$1:$AAA$1,0)),
                INDEX('2024'!$A$1:$AAA$1000, 
                      MATCH($A254,'2024'!$C$1:$C$1000,0), 
                      MATCH($B$1,'2024'!$A$1:$AAA$1,0))),
)</f>
        <v>75</v>
      </c>
      <c r="C254" s="101">
        <f>$B254*'Points_%'!B254</f>
        <v>1.875</v>
      </c>
      <c r="D254" s="101">
        <f>$B254*'Points_%'!C254</f>
        <v>3.782327586</v>
      </c>
      <c r="E254" s="101"/>
      <c r="F254" s="101">
        <f>$B254*'Points_%'!D254</f>
        <v>3.782327586</v>
      </c>
      <c r="G254" s="101">
        <f>$B254*'Points_%'!E254</f>
        <v>4.727909483</v>
      </c>
      <c r="H254" s="101">
        <f>$B254*'Points_%'!F254</f>
        <v>11.03178879</v>
      </c>
      <c r="I254" s="101">
        <f>$B254*'Points_%'!G254</f>
        <v>9.455818966</v>
      </c>
      <c r="J254" s="101">
        <f>$B254*'Points_%'!H254</f>
        <v>6.30387931</v>
      </c>
      <c r="K254" s="101">
        <f>$B254*'Points_%'!I254</f>
        <v>0</v>
      </c>
      <c r="L254" s="101">
        <f>$B254*'Points_%'!J254</f>
        <v>0</v>
      </c>
      <c r="M254" s="101">
        <f>$B254*'Points_%'!K254</f>
        <v>0</v>
      </c>
      <c r="N254" s="101">
        <f>$B254*'Points_%'!L254</f>
        <v>5.673491379</v>
      </c>
      <c r="O254" s="101">
        <f>$B254*'Points_%'!M254</f>
        <v>0</v>
      </c>
      <c r="P254" s="101">
        <f>$B254*'Points_%'!N254</f>
        <v>11.03178879</v>
      </c>
      <c r="Q254" s="101">
        <f>$B254*'Points_%'!O254</f>
        <v>4.727909483</v>
      </c>
      <c r="R254" s="101">
        <f>$B254*'Points_%'!P254</f>
        <v>3.782327586</v>
      </c>
      <c r="S254" s="101">
        <f>$B254*'Points_%'!Q254</f>
        <v>3.151939655</v>
      </c>
      <c r="T254" s="101">
        <f>$B254*'Points_%'!R254</f>
        <v>0</v>
      </c>
      <c r="U254" s="101">
        <f>$B254*'Points_%'!S254</f>
        <v>0</v>
      </c>
      <c r="V254" s="101">
        <f>$B254*'Points_%'!T254</f>
        <v>0</v>
      </c>
      <c r="W254" s="101">
        <f>$B254*'Points_%'!U254</f>
        <v>5.673491379</v>
      </c>
      <c r="X254" s="101">
        <f>$B254*'Points_%'!V254</f>
        <v>0</v>
      </c>
      <c r="Y254" s="101">
        <f>$B254*'Points_%'!W254</f>
        <v>0</v>
      </c>
      <c r="Z254" s="101">
        <f>$B254*'Points_%'!X254</f>
        <v>0</v>
      </c>
      <c r="AA254" s="101">
        <f>$B254*'Points_%'!Y254</f>
        <v>0</v>
      </c>
      <c r="AB254" s="105"/>
      <c r="AC254" s="105"/>
      <c r="AD254" s="105"/>
      <c r="AE254" s="105"/>
      <c r="AF254" s="105"/>
      <c r="AG254" s="105"/>
    </row>
    <row r="255" ht="22.5" hidden="1" customHeight="1">
      <c r="A255" s="25">
        <f t="shared" si="1"/>
        <v>45850</v>
      </c>
      <c r="B255" s="100">
        <f t="array" ref="B255">IFNA(IFNA(INDEX('2025'!$A$1:$AAA$1000,
                      MATCH($A255,'2025'!$C$1:$C$1000,0), 
                      MATCH($B$1,'2025'!$A$1:$AAA$1,0)),
                INDEX('2024'!$A$1:$AAA$1000, 
                      MATCH($A255,'2024'!$C$1:$C$1000,0), 
                      MATCH($B$1,'2024'!$A$1:$AAA$1,0))),
)</f>
        <v>65</v>
      </c>
      <c r="C255" s="101">
        <f>$B255*'Points_%'!B255</f>
        <v>1.625</v>
      </c>
      <c r="D255" s="101">
        <f>$B255*'Points_%'!C255</f>
        <v>4.002631579</v>
      </c>
      <c r="E255" s="101"/>
      <c r="F255" s="101">
        <f>$B255*'Points_%'!D255</f>
        <v>4.002631579</v>
      </c>
      <c r="G255" s="101">
        <f>$B255*'Points_%'!E255</f>
        <v>5.003289474</v>
      </c>
      <c r="H255" s="101">
        <f>$B255*'Points_%'!F255</f>
        <v>11.67434211</v>
      </c>
      <c r="I255" s="101">
        <f>$B255*'Points_%'!G255</f>
        <v>10.00657895</v>
      </c>
      <c r="J255" s="101">
        <f>$B255*'Points_%'!H255</f>
        <v>0</v>
      </c>
      <c r="K255" s="101">
        <f>$B255*'Points_%'!I255</f>
        <v>0</v>
      </c>
      <c r="L255" s="101">
        <f>$B255*'Points_%'!J255</f>
        <v>0</v>
      </c>
      <c r="M255" s="101">
        <f>$B255*'Points_%'!K255</f>
        <v>0</v>
      </c>
      <c r="N255" s="101">
        <f>$B255*'Points_%'!L255</f>
        <v>6.003947368</v>
      </c>
      <c r="O255" s="101">
        <f>$B255*'Points_%'!M255</f>
        <v>0</v>
      </c>
      <c r="P255" s="101">
        <f>$B255*'Points_%'!N255</f>
        <v>11.67434211</v>
      </c>
      <c r="Q255" s="101">
        <f>$B255*'Points_%'!O255</f>
        <v>0</v>
      </c>
      <c r="R255" s="101">
        <f>$B255*'Points_%'!P255</f>
        <v>3.001973684</v>
      </c>
      <c r="S255" s="101">
        <f>$B255*'Points_%'!Q255</f>
        <v>0</v>
      </c>
      <c r="T255" s="101">
        <f>$B255*'Points_%'!R255</f>
        <v>0</v>
      </c>
      <c r="U255" s="101">
        <f>$B255*'Points_%'!S255</f>
        <v>2.001315789</v>
      </c>
      <c r="V255" s="101">
        <f>$B255*'Points_%'!T255</f>
        <v>0</v>
      </c>
      <c r="W255" s="101">
        <f>$B255*'Points_%'!U255</f>
        <v>6.003947368</v>
      </c>
      <c r="X255" s="101">
        <f>$B255*'Points_%'!V255</f>
        <v>0</v>
      </c>
      <c r="Y255" s="101">
        <f>$B255*'Points_%'!W255</f>
        <v>0</v>
      </c>
      <c r="Z255" s="101">
        <f>$B255*'Points_%'!X255</f>
        <v>0</v>
      </c>
      <c r="AA255" s="101">
        <f>$B255*'Points_%'!Y255</f>
        <v>0</v>
      </c>
      <c r="AB255" s="105"/>
      <c r="AC255" s="105"/>
      <c r="AD255" s="105"/>
      <c r="AE255" s="105"/>
      <c r="AF255" s="105"/>
      <c r="AG255" s="105"/>
    </row>
    <row r="256" ht="22.5" hidden="1" customHeight="1">
      <c r="A256" s="25">
        <f t="shared" si="1"/>
        <v>45851</v>
      </c>
      <c r="B256" s="100">
        <f t="array" ref="B256">IFNA(IFNA(INDEX('2025'!$A$1:$AAA$1000,
                      MATCH($A256,'2025'!$C$1:$C$1000,0), 
                      MATCH($B$1,'2025'!$A$1:$AAA$1,0)),
                INDEX('2024'!$A$1:$AAA$1000, 
                      MATCH($A256,'2024'!$C$1:$C$1000,0), 
                      MATCH($B$1,'2024'!$A$1:$AAA$1,0))),
)</f>
        <v>80</v>
      </c>
      <c r="C256" s="101">
        <f>$B256*'Points_%'!B256</f>
        <v>2</v>
      </c>
      <c r="D256" s="101">
        <f>$B256*'Points_%'!C256</f>
        <v>4.197309417</v>
      </c>
      <c r="E256" s="101"/>
      <c r="F256" s="101">
        <f>$B256*'Points_%'!D256</f>
        <v>4.197309417</v>
      </c>
      <c r="G256" s="101">
        <f>$B256*'Points_%'!E256</f>
        <v>5.246636771</v>
      </c>
      <c r="H256" s="101">
        <f>$B256*'Points_%'!F256</f>
        <v>12.24215247</v>
      </c>
      <c r="I256" s="101">
        <f>$B256*'Points_%'!G256</f>
        <v>10.49327354</v>
      </c>
      <c r="J256" s="101">
        <f>$B256*'Points_%'!H256</f>
        <v>6.995515695</v>
      </c>
      <c r="K256" s="101">
        <f>$B256*'Points_%'!I256</f>
        <v>0</v>
      </c>
      <c r="L256" s="101">
        <f>$B256*'Points_%'!J256</f>
        <v>3.147982063</v>
      </c>
      <c r="M256" s="101">
        <f>$B256*'Points_%'!K256</f>
        <v>0</v>
      </c>
      <c r="N256" s="101">
        <f>$B256*'Points_%'!L256</f>
        <v>6.295964126</v>
      </c>
      <c r="O256" s="101">
        <f>$B256*'Points_%'!M256</f>
        <v>0</v>
      </c>
      <c r="P256" s="101">
        <f>$B256*'Points_%'!N256</f>
        <v>12.24215247</v>
      </c>
      <c r="Q256" s="101">
        <f>$B256*'Points_%'!O256</f>
        <v>0</v>
      </c>
      <c r="R256" s="101">
        <f>$B256*'Points_%'!P256</f>
        <v>3.147982063</v>
      </c>
      <c r="S256" s="101">
        <f>$B256*'Points_%'!Q256</f>
        <v>3.497757848</v>
      </c>
      <c r="T256" s="101">
        <f>$B256*'Points_%'!R256</f>
        <v>0</v>
      </c>
      <c r="U256" s="101">
        <f>$B256*'Points_%'!S256</f>
        <v>0</v>
      </c>
      <c r="V256" s="101">
        <f>$B256*'Points_%'!T256</f>
        <v>0</v>
      </c>
      <c r="W256" s="101">
        <f>$B256*'Points_%'!U256</f>
        <v>6.295964126</v>
      </c>
      <c r="X256" s="101">
        <f>$B256*'Points_%'!V256</f>
        <v>0</v>
      </c>
      <c r="Y256" s="101">
        <f>$B256*'Points_%'!W256</f>
        <v>0</v>
      </c>
      <c r="Z256" s="101">
        <f>$B256*'Points_%'!X256</f>
        <v>0</v>
      </c>
      <c r="AA256" s="101">
        <f>$B256*'Points_%'!Y256</f>
        <v>0</v>
      </c>
      <c r="AB256" s="105"/>
      <c r="AC256" s="105"/>
      <c r="AD256" s="105"/>
      <c r="AE256" s="105"/>
      <c r="AF256" s="105"/>
      <c r="AG256" s="105"/>
    </row>
    <row r="257" ht="22.5" hidden="1" customHeight="1">
      <c r="A257" s="25">
        <f t="shared" si="1"/>
        <v>45852</v>
      </c>
      <c r="B257" s="100" t="str">
        <f t="array" ref="B257">IFNA(IFNA(INDEX('2025'!$A$1:$AAA$1000,
                      MATCH($A257,'2025'!$C$1:$C$1000,0), 
                      MATCH($B$1,'2025'!$A$1:$AAA$1,0)),
                INDEX('2024'!$A$1:$AAA$1000, 
                      MATCH($A257,'2024'!$C$1:$C$1000,0), 
                      MATCH($B$1,'2024'!$A$1:$AAA$1,0))),
)</f>
        <v/>
      </c>
      <c r="C257" s="101">
        <f>$B257*'Points_%'!B257</f>
        <v>0</v>
      </c>
      <c r="D257" s="101">
        <f>$B257*'Points_%'!C257</f>
        <v>0</v>
      </c>
      <c r="E257" s="101"/>
      <c r="F257" s="101">
        <f>$B257*'Points_%'!D257</f>
        <v>0</v>
      </c>
      <c r="G257" s="101">
        <f>$B257*'Points_%'!E257</f>
        <v>0</v>
      </c>
      <c r="H257" s="101">
        <f>$B257*'Points_%'!F257</f>
        <v>0</v>
      </c>
      <c r="I257" s="101">
        <f>$B257*'Points_%'!G257</f>
        <v>0</v>
      </c>
      <c r="J257" s="101">
        <f>$B257*'Points_%'!H257</f>
        <v>0</v>
      </c>
      <c r="K257" s="101">
        <f>$B257*'Points_%'!I257</f>
        <v>0</v>
      </c>
      <c r="L257" s="101">
        <f>$B257*'Points_%'!J257</f>
        <v>0</v>
      </c>
      <c r="M257" s="101">
        <f>$B257*'Points_%'!K257</f>
        <v>0</v>
      </c>
      <c r="N257" s="101">
        <f>$B257*'Points_%'!L257</f>
        <v>0</v>
      </c>
      <c r="O257" s="101">
        <f>$B257*'Points_%'!M257</f>
        <v>0</v>
      </c>
      <c r="P257" s="101">
        <f>$B257*'Points_%'!N257</f>
        <v>0</v>
      </c>
      <c r="Q257" s="101">
        <f>$B257*'Points_%'!O257</f>
        <v>0</v>
      </c>
      <c r="R257" s="101">
        <f>$B257*'Points_%'!P257</f>
        <v>0</v>
      </c>
      <c r="S257" s="101">
        <f>$B257*'Points_%'!Q257</f>
        <v>0</v>
      </c>
      <c r="T257" s="101">
        <f>$B257*'Points_%'!R257</f>
        <v>0</v>
      </c>
      <c r="U257" s="101">
        <f>$B257*'Points_%'!S257</f>
        <v>0</v>
      </c>
      <c r="V257" s="101">
        <f>$B257*'Points_%'!T257</f>
        <v>0</v>
      </c>
      <c r="W257" s="101">
        <f>$B257*'Points_%'!U257</f>
        <v>0</v>
      </c>
      <c r="X257" s="101">
        <f>$B257*'Points_%'!V257</f>
        <v>0</v>
      </c>
      <c r="Y257" s="101">
        <f>$B257*'Points_%'!W257</f>
        <v>0</v>
      </c>
      <c r="Z257" s="101">
        <f>$B257*'Points_%'!X257</f>
        <v>0</v>
      </c>
      <c r="AA257" s="101">
        <f>$B257*'Points_%'!Y257</f>
        <v>0</v>
      </c>
      <c r="AB257" s="105"/>
      <c r="AC257" s="105"/>
      <c r="AD257" s="105"/>
      <c r="AE257" s="105"/>
      <c r="AF257" s="105"/>
      <c r="AG257" s="105"/>
    </row>
    <row r="258" ht="22.5" hidden="1" customHeight="1">
      <c r="A258" s="25">
        <f t="shared" si="1"/>
        <v>45853</v>
      </c>
      <c r="B258" s="100">
        <v>70.0</v>
      </c>
      <c r="C258" s="101">
        <f>$B258*'Points_%'!B258</f>
        <v>1.75</v>
      </c>
      <c r="D258" s="101">
        <f>$B258*'Points_%'!C258</f>
        <v>3.722727273</v>
      </c>
      <c r="E258" s="101"/>
      <c r="F258" s="101">
        <f>$B258*'Points_%'!D258</f>
        <v>3.722727273</v>
      </c>
      <c r="G258" s="101">
        <f>$B258*'Points_%'!E258</f>
        <v>4.653409091</v>
      </c>
      <c r="H258" s="101">
        <f>$B258*'Points_%'!F258</f>
        <v>10.85795455</v>
      </c>
      <c r="I258" s="101">
        <f>$B258*'Points_%'!G258</f>
        <v>9.306818182</v>
      </c>
      <c r="J258" s="101">
        <f>$B258*'Points_%'!H258</f>
        <v>6.204545455</v>
      </c>
      <c r="K258" s="101">
        <f>$B258*'Points_%'!I258</f>
        <v>0</v>
      </c>
      <c r="L258" s="101">
        <f>$B258*'Points_%'!J258</f>
        <v>0</v>
      </c>
      <c r="M258" s="101">
        <f>$B258*'Points_%'!K258</f>
        <v>0</v>
      </c>
      <c r="N258" s="101">
        <f>$B258*'Points_%'!L258</f>
        <v>5.584090909</v>
      </c>
      <c r="O258" s="101">
        <f>$B258*'Points_%'!M258</f>
        <v>0</v>
      </c>
      <c r="P258" s="101">
        <f>$B258*'Points_%'!N258</f>
        <v>10.85795455</v>
      </c>
      <c r="Q258" s="101">
        <f>$B258*'Points_%'!O258</f>
        <v>4.653409091</v>
      </c>
      <c r="R258" s="101">
        <f>$B258*'Points_%'!P258</f>
        <v>5.584090909</v>
      </c>
      <c r="S258" s="101">
        <f>$B258*'Points_%'!Q258</f>
        <v>3.102272727</v>
      </c>
      <c r="T258" s="101">
        <f>$B258*'Points_%'!R258</f>
        <v>0</v>
      </c>
      <c r="U258" s="101">
        <f>$B258*'Points_%'!S258</f>
        <v>0</v>
      </c>
      <c r="V258" s="101">
        <f>$B258*'Points_%'!T258</f>
        <v>0</v>
      </c>
      <c r="W258" s="101">
        <f>$B258*'Points_%'!U258</f>
        <v>0</v>
      </c>
      <c r="X258" s="101">
        <f>$B258*'Points_%'!V258</f>
        <v>0</v>
      </c>
      <c r="Y258" s="101">
        <f>$B258*'Points_%'!W258</f>
        <v>0</v>
      </c>
      <c r="Z258" s="101">
        <f>$B258*'Points_%'!X258</f>
        <v>0</v>
      </c>
      <c r="AA258" s="101">
        <f>$B258*'Points_%'!Y258</f>
        <v>0</v>
      </c>
      <c r="AB258" s="105"/>
      <c r="AC258" s="105"/>
      <c r="AD258" s="105"/>
      <c r="AE258" s="105"/>
      <c r="AF258" s="105"/>
      <c r="AG258" s="105"/>
    </row>
    <row r="259" ht="22.5" hidden="1" customHeight="1">
      <c r="A259" s="25">
        <f t="shared" si="1"/>
        <v>45854</v>
      </c>
      <c r="B259" s="100">
        <v>100.0</v>
      </c>
      <c r="C259" s="101">
        <f>$B259*'Points_%'!B259</f>
        <v>2.5</v>
      </c>
      <c r="D259" s="101">
        <f>$B259*'Points_%'!C259</f>
        <v>5.492957746</v>
      </c>
      <c r="E259" s="101"/>
      <c r="F259" s="101">
        <f>$B259*'Points_%'!D259</f>
        <v>5.492957746</v>
      </c>
      <c r="G259" s="101">
        <f>$B259*'Points_%'!E259</f>
        <v>6.866197183</v>
      </c>
      <c r="H259" s="101">
        <f>$B259*'Points_%'!F259</f>
        <v>16.02112676</v>
      </c>
      <c r="I259" s="101">
        <f>$B259*'Points_%'!G259</f>
        <v>13.73239437</v>
      </c>
      <c r="J259" s="101">
        <f>$B259*'Points_%'!H259</f>
        <v>0</v>
      </c>
      <c r="K259" s="101">
        <f>$B259*'Points_%'!I259</f>
        <v>0</v>
      </c>
      <c r="L259" s="101">
        <f>$B259*'Points_%'!J259</f>
        <v>2.746478873</v>
      </c>
      <c r="M259" s="101">
        <f>$B259*'Points_%'!K259</f>
        <v>0</v>
      </c>
      <c r="N259" s="101">
        <f>$B259*'Points_%'!L259</f>
        <v>8.23943662</v>
      </c>
      <c r="O259" s="101">
        <f>$B259*'Points_%'!M259</f>
        <v>0</v>
      </c>
      <c r="P259" s="101">
        <f>$B259*'Points_%'!N259</f>
        <v>16.02112676</v>
      </c>
      <c r="Q259" s="101">
        <f>$B259*'Points_%'!O259</f>
        <v>4.577464789</v>
      </c>
      <c r="R259" s="101">
        <f>$B259*'Points_%'!P259</f>
        <v>8.23943662</v>
      </c>
      <c r="S259" s="101">
        <f>$B259*'Points_%'!Q259</f>
        <v>4.577464789</v>
      </c>
      <c r="T259" s="101">
        <f>$B259*'Points_%'!R259</f>
        <v>0</v>
      </c>
      <c r="U259" s="101">
        <f>$B259*'Points_%'!S259</f>
        <v>0</v>
      </c>
      <c r="V259" s="101">
        <f>$B259*'Points_%'!T259</f>
        <v>0</v>
      </c>
      <c r="W259" s="101">
        <f>$B259*'Points_%'!U259</f>
        <v>5.492957746</v>
      </c>
      <c r="X259" s="101">
        <f>$B259*'Points_%'!V259</f>
        <v>0</v>
      </c>
      <c r="Y259" s="101">
        <f>$B259*'Points_%'!W259</f>
        <v>0</v>
      </c>
      <c r="Z259" s="101">
        <f>$B259*'Points_%'!X259</f>
        <v>0</v>
      </c>
      <c r="AA259" s="101">
        <f>$B259*'Points_%'!Y259</f>
        <v>0</v>
      </c>
      <c r="AB259" s="105"/>
      <c r="AC259" s="105"/>
      <c r="AD259" s="105"/>
      <c r="AE259" s="105"/>
      <c r="AF259" s="105"/>
      <c r="AG259" s="105"/>
    </row>
    <row r="260" ht="22.5" hidden="1" customHeight="1">
      <c r="A260" s="25">
        <f t="shared" si="1"/>
        <v>45855</v>
      </c>
      <c r="B260" s="100">
        <f t="array" ref="B260">IFNA(IFNA(INDEX('2025'!$A$1:$AAA$1000,
                      MATCH($A260,'2025'!$C$1:$C$1000,0), 
                      MATCH($B$1,'2025'!$A$1:$AAA$1,0)),
                INDEX('2024'!$A$1:$AAA$1000, 
                      MATCH($A260,'2024'!$C$1:$C$1000,0), 
                      MATCH($B$1,'2024'!$A$1:$AAA$1,0))),
)</f>
        <v>85</v>
      </c>
      <c r="C260" s="101">
        <f>$B260*'Points_%'!B260</f>
        <v>2.125</v>
      </c>
      <c r="D260" s="101">
        <f>$B260*'Points_%'!C260</f>
        <v>4.625581395</v>
      </c>
      <c r="E260" s="101"/>
      <c r="F260" s="101">
        <f>$B260*'Points_%'!D260</f>
        <v>4.625581395</v>
      </c>
      <c r="G260" s="101">
        <f>$B260*'Points_%'!E260</f>
        <v>5.781976744</v>
      </c>
      <c r="H260" s="101">
        <f>$B260*'Points_%'!F260</f>
        <v>13.49127907</v>
      </c>
      <c r="I260" s="101">
        <f>$B260*'Points_%'!G260</f>
        <v>11.56395349</v>
      </c>
      <c r="J260" s="101">
        <f>$B260*'Points_%'!H260</f>
        <v>7.709302326</v>
      </c>
      <c r="K260" s="101">
        <f>$B260*'Points_%'!I260</f>
        <v>0</v>
      </c>
      <c r="L260" s="101">
        <f>$B260*'Points_%'!J260</f>
        <v>2.312790698</v>
      </c>
      <c r="M260" s="101">
        <f>$B260*'Points_%'!K260</f>
        <v>0</v>
      </c>
      <c r="N260" s="101">
        <f>$B260*'Points_%'!L260</f>
        <v>3.469186047</v>
      </c>
      <c r="O260" s="101">
        <f>$B260*'Points_%'!M260</f>
        <v>0</v>
      </c>
      <c r="P260" s="101">
        <f>$B260*'Points_%'!N260</f>
        <v>13.49127907</v>
      </c>
      <c r="Q260" s="101">
        <f>$B260*'Points_%'!O260</f>
        <v>3.854651163</v>
      </c>
      <c r="R260" s="101">
        <f>$B260*'Points_%'!P260</f>
        <v>3.469186047</v>
      </c>
      <c r="S260" s="101">
        <f>$B260*'Points_%'!Q260</f>
        <v>3.854651163</v>
      </c>
      <c r="T260" s="101">
        <f>$B260*'Points_%'!R260</f>
        <v>0</v>
      </c>
      <c r="U260" s="101">
        <f>$B260*'Points_%'!S260</f>
        <v>0</v>
      </c>
      <c r="V260" s="101">
        <f>$B260*'Points_%'!T260</f>
        <v>0</v>
      </c>
      <c r="W260" s="101">
        <f>$B260*'Points_%'!U260</f>
        <v>4.625581395</v>
      </c>
      <c r="X260" s="101">
        <f>$B260*'Points_%'!V260</f>
        <v>0</v>
      </c>
      <c r="Y260" s="101">
        <f>$B260*'Points_%'!W260</f>
        <v>0</v>
      </c>
      <c r="Z260" s="101">
        <f>$B260*'Points_%'!X260</f>
        <v>0</v>
      </c>
      <c r="AA260" s="101">
        <f>$B260*'Points_%'!Y260</f>
        <v>0</v>
      </c>
      <c r="AB260" s="105"/>
      <c r="AC260" s="105"/>
      <c r="AD260" s="105"/>
      <c r="AE260" s="105"/>
      <c r="AF260" s="105"/>
      <c r="AG260" s="105"/>
    </row>
    <row r="261" ht="22.5" hidden="1" customHeight="1">
      <c r="A261" s="25">
        <f t="shared" si="1"/>
        <v>45856</v>
      </c>
      <c r="B261" s="100">
        <v>75.0</v>
      </c>
      <c r="C261" s="101">
        <f>$B261*'Points_%'!B261</f>
        <v>1.875</v>
      </c>
      <c r="D261" s="101">
        <f>$B261*'Points_%'!C261</f>
        <v>4.071925754</v>
      </c>
      <c r="E261" s="101"/>
      <c r="F261" s="101">
        <f>$B261*'Points_%'!D261</f>
        <v>4.071925754</v>
      </c>
      <c r="G261" s="101">
        <f>$B261*'Points_%'!E261</f>
        <v>5.089907193</v>
      </c>
      <c r="H261" s="101">
        <f>$B261*'Points_%'!F261</f>
        <v>11.87645012</v>
      </c>
      <c r="I261" s="101">
        <f>$B261*'Points_%'!G261</f>
        <v>10.17981439</v>
      </c>
      <c r="J261" s="101">
        <f>$B261*'Points_%'!H261</f>
        <v>6.786542923</v>
      </c>
      <c r="K261" s="101">
        <f>$B261*'Points_%'!I261</f>
        <v>0</v>
      </c>
      <c r="L261" s="101">
        <f>$B261*'Points_%'!J261</f>
        <v>0</v>
      </c>
      <c r="M261" s="101">
        <f>$B261*'Points_%'!K261</f>
        <v>0</v>
      </c>
      <c r="N261" s="101">
        <f>$B261*'Points_%'!L261</f>
        <v>6.107888631</v>
      </c>
      <c r="O261" s="101">
        <f>$B261*'Points_%'!M261</f>
        <v>0</v>
      </c>
      <c r="P261" s="101">
        <f>$B261*'Points_%'!N261</f>
        <v>11.87645012</v>
      </c>
      <c r="Q261" s="101">
        <f>$B261*'Points_%'!O261</f>
        <v>5.089907193</v>
      </c>
      <c r="R261" s="101">
        <f>$B261*'Points_%'!P261</f>
        <v>4.580916473</v>
      </c>
      <c r="S261" s="101">
        <f>$B261*'Points_%'!Q261</f>
        <v>3.393271462</v>
      </c>
      <c r="T261" s="101">
        <f>$B261*'Points_%'!R261</f>
        <v>0</v>
      </c>
      <c r="U261" s="101">
        <f>$B261*'Points_%'!S261</f>
        <v>0</v>
      </c>
      <c r="V261" s="101">
        <f>$B261*'Points_%'!T261</f>
        <v>0</v>
      </c>
      <c r="W261" s="101">
        <f>$B261*'Points_%'!U261</f>
        <v>0</v>
      </c>
      <c r="X261" s="101">
        <f>$B261*'Points_%'!V261</f>
        <v>0</v>
      </c>
      <c r="Y261" s="101">
        <f>$B261*'Points_%'!W261</f>
        <v>0</v>
      </c>
      <c r="Z261" s="101">
        <f>$B261*'Points_%'!X261</f>
        <v>0</v>
      </c>
      <c r="AA261" s="101">
        <f>$B261*'Points_%'!Y261</f>
        <v>0</v>
      </c>
      <c r="AB261" s="105"/>
      <c r="AC261" s="105"/>
      <c r="AD261" s="105"/>
      <c r="AE261" s="105"/>
      <c r="AF261" s="105"/>
      <c r="AG261" s="105"/>
    </row>
    <row r="262" ht="22.5" hidden="1" customHeight="1">
      <c r="A262" s="25">
        <f t="shared" si="1"/>
        <v>45857</v>
      </c>
      <c r="B262" s="100">
        <v>60.0</v>
      </c>
      <c r="C262" s="101">
        <f>$B262*'Points_%'!B262</f>
        <v>1.5</v>
      </c>
      <c r="D262" s="101">
        <f>$B262*'Points_%'!C262</f>
        <v>3.754010695</v>
      </c>
      <c r="E262" s="101"/>
      <c r="F262" s="101">
        <f>$B262*'Points_%'!D262</f>
        <v>3.754010695</v>
      </c>
      <c r="G262" s="101">
        <f>$B262*'Points_%'!E262</f>
        <v>4.692513369</v>
      </c>
      <c r="H262" s="101">
        <f>$B262*'Points_%'!F262</f>
        <v>10.94919786</v>
      </c>
      <c r="I262" s="101">
        <f>$B262*'Points_%'!G262</f>
        <v>9.385026738</v>
      </c>
      <c r="J262" s="101">
        <f>$B262*'Points_%'!H262</f>
        <v>6.256684492</v>
      </c>
      <c r="K262" s="101">
        <f>$B262*'Points_%'!I262</f>
        <v>0</v>
      </c>
      <c r="L262" s="101">
        <f>$B262*'Points_%'!J262</f>
        <v>0</v>
      </c>
      <c r="M262" s="101">
        <f>$B262*'Points_%'!K262</f>
        <v>0</v>
      </c>
      <c r="N262" s="101">
        <f>$B262*'Points_%'!L262</f>
        <v>5.631016043</v>
      </c>
      <c r="O262" s="101">
        <f>$B262*'Points_%'!M262</f>
        <v>0</v>
      </c>
      <c r="P262" s="101">
        <f>$B262*'Points_%'!N262</f>
        <v>10.94919786</v>
      </c>
      <c r="Q262" s="101">
        <f>$B262*'Points_%'!O262</f>
        <v>3.128342246</v>
      </c>
      <c r="R262" s="101">
        <f>$B262*'Points_%'!P262</f>
        <v>0</v>
      </c>
      <c r="S262" s="101">
        <f>$B262*'Points_%'!Q262</f>
        <v>0</v>
      </c>
      <c r="T262" s="101">
        <f>$B262*'Points_%'!R262</f>
        <v>0</v>
      </c>
      <c r="U262" s="101">
        <f>$B262*'Points_%'!S262</f>
        <v>0</v>
      </c>
      <c r="V262" s="101">
        <f>$B262*'Points_%'!T262</f>
        <v>0</v>
      </c>
      <c r="W262" s="101">
        <f>$B262*'Points_%'!U262</f>
        <v>0</v>
      </c>
      <c r="X262" s="101">
        <f>$B262*'Points_%'!V262</f>
        <v>0</v>
      </c>
      <c r="Y262" s="101">
        <f>$B262*'Points_%'!W262</f>
        <v>0</v>
      </c>
      <c r="Z262" s="101">
        <f>$B262*'Points_%'!X262</f>
        <v>0</v>
      </c>
      <c r="AA262" s="101">
        <f>$B262*'Points_%'!Y262</f>
        <v>0</v>
      </c>
      <c r="AB262" s="105"/>
      <c r="AC262" s="105"/>
      <c r="AD262" s="105"/>
      <c r="AE262" s="105"/>
      <c r="AF262" s="105"/>
      <c r="AG262" s="105"/>
    </row>
    <row r="263" ht="22.5" hidden="1" customHeight="1">
      <c r="A263" s="25">
        <f t="shared" si="1"/>
        <v>45858</v>
      </c>
      <c r="B263" s="100">
        <v>105.0</v>
      </c>
      <c r="C263" s="101">
        <f>$B263*'Points_%'!B263</f>
        <v>2.625</v>
      </c>
      <c r="D263" s="101">
        <f>$B263*'Points_%'!C263</f>
        <v>6.267857143</v>
      </c>
      <c r="E263" s="101"/>
      <c r="F263" s="101">
        <f>$B263*'Points_%'!D263</f>
        <v>6.267857143</v>
      </c>
      <c r="G263" s="101">
        <f>$B263*'Points_%'!E263</f>
        <v>7.834821429</v>
      </c>
      <c r="H263" s="101">
        <f>$B263*'Points_%'!F263</f>
        <v>18.28125</v>
      </c>
      <c r="I263" s="101">
        <f>$B263*'Points_%'!G263</f>
        <v>15.66964286</v>
      </c>
      <c r="J263" s="101">
        <f>$B263*'Points_%'!H263</f>
        <v>0</v>
      </c>
      <c r="K263" s="101">
        <f>$B263*'Points_%'!I263</f>
        <v>0</v>
      </c>
      <c r="L263" s="101">
        <f>$B263*'Points_%'!J263</f>
        <v>0</v>
      </c>
      <c r="M263" s="101">
        <f>$B263*'Points_%'!K263</f>
        <v>0</v>
      </c>
      <c r="N263" s="101">
        <f>$B263*'Points_%'!L263</f>
        <v>9.401785714</v>
      </c>
      <c r="O263" s="101">
        <f>$B263*'Points_%'!M263</f>
        <v>0</v>
      </c>
      <c r="P263" s="101">
        <f>$B263*'Points_%'!N263</f>
        <v>18.28125</v>
      </c>
      <c r="Q263" s="101">
        <f>$B263*'Points_%'!O263</f>
        <v>7.834821429</v>
      </c>
      <c r="R263" s="101">
        <f>$B263*'Points_%'!P263</f>
        <v>4.700892857</v>
      </c>
      <c r="S263" s="101">
        <f>$B263*'Points_%'!Q263</f>
        <v>7.834821429</v>
      </c>
      <c r="T263" s="101">
        <f>$B263*'Points_%'!R263</f>
        <v>0</v>
      </c>
      <c r="U263" s="101">
        <f>$B263*'Points_%'!S263</f>
        <v>0</v>
      </c>
      <c r="V263" s="101">
        <f>$B263*'Points_%'!T263</f>
        <v>0</v>
      </c>
      <c r="W263" s="101">
        <f>$B263*'Points_%'!U263</f>
        <v>0</v>
      </c>
      <c r="X263" s="101">
        <f>$B263*'Points_%'!V263</f>
        <v>0</v>
      </c>
      <c r="Y263" s="101">
        <f>$B263*'Points_%'!W263</f>
        <v>0</v>
      </c>
      <c r="Z263" s="101">
        <f>$B263*'Points_%'!X263</f>
        <v>0</v>
      </c>
      <c r="AA263" s="101">
        <f>$B263*'Points_%'!Y263</f>
        <v>0</v>
      </c>
      <c r="AB263" s="105"/>
      <c r="AC263" s="105"/>
      <c r="AD263" s="105"/>
      <c r="AE263" s="105"/>
      <c r="AF263" s="105"/>
      <c r="AG263" s="105"/>
    </row>
    <row r="264" ht="22.5" hidden="1" customHeight="1">
      <c r="A264" s="25">
        <f t="shared" si="1"/>
        <v>45859</v>
      </c>
      <c r="B264" s="100" t="str">
        <f t="array" ref="B264">IFNA(IFNA(INDEX('2025'!$A$1:$AAA$1000,
                      MATCH($A264,'2025'!$C$1:$C$1000,0), 
                      MATCH($B$1,'2025'!$A$1:$AAA$1,0)),
                INDEX('2024'!$A$1:$AAA$1000, 
                      MATCH($A264,'2024'!$C$1:$C$1000,0), 
                      MATCH($B$1,'2024'!$A$1:$AAA$1,0))),
)</f>
        <v/>
      </c>
      <c r="C264" s="101">
        <f>$B264*'Points_%'!B264</f>
        <v>0</v>
      </c>
      <c r="D264" s="101">
        <f>$B264*'Points_%'!C264</f>
        <v>0</v>
      </c>
      <c r="E264" s="101"/>
      <c r="F264" s="101">
        <f>$B264*'Points_%'!D264</f>
        <v>0</v>
      </c>
      <c r="G264" s="101">
        <f>$B264*'Points_%'!E264</f>
        <v>0</v>
      </c>
      <c r="H264" s="101">
        <f>$B264*'Points_%'!F264</f>
        <v>0</v>
      </c>
      <c r="I264" s="101">
        <f>$B264*'Points_%'!G264</f>
        <v>0</v>
      </c>
      <c r="J264" s="101">
        <f>$B264*'Points_%'!H264</f>
        <v>0</v>
      </c>
      <c r="K264" s="101">
        <f>$B264*'Points_%'!I264</f>
        <v>0</v>
      </c>
      <c r="L264" s="101">
        <f>$B264*'Points_%'!J264</f>
        <v>0</v>
      </c>
      <c r="M264" s="101">
        <f>$B264*'Points_%'!K264</f>
        <v>0</v>
      </c>
      <c r="N264" s="101">
        <f>$B264*'Points_%'!L264</f>
        <v>0</v>
      </c>
      <c r="O264" s="101">
        <f>$B264*'Points_%'!M264</f>
        <v>0</v>
      </c>
      <c r="P264" s="101">
        <f>$B264*'Points_%'!N264</f>
        <v>0</v>
      </c>
      <c r="Q264" s="101">
        <f>$B264*'Points_%'!O264</f>
        <v>0</v>
      </c>
      <c r="R264" s="101">
        <f>$B264*'Points_%'!P264</f>
        <v>0</v>
      </c>
      <c r="S264" s="101">
        <f>$B264*'Points_%'!Q264</f>
        <v>0</v>
      </c>
      <c r="T264" s="101">
        <f>$B264*'Points_%'!R264</f>
        <v>0</v>
      </c>
      <c r="U264" s="101">
        <f>$B264*'Points_%'!S264</f>
        <v>0</v>
      </c>
      <c r="V264" s="101">
        <f>$B264*'Points_%'!T264</f>
        <v>0</v>
      </c>
      <c r="W264" s="101">
        <f>$B264*'Points_%'!U264</f>
        <v>0</v>
      </c>
      <c r="X264" s="101">
        <f>$B264*'Points_%'!V264</f>
        <v>0</v>
      </c>
      <c r="Y264" s="101">
        <f>$B264*'Points_%'!W264</f>
        <v>0</v>
      </c>
      <c r="Z264" s="101">
        <f>$B264*'Points_%'!X264</f>
        <v>0</v>
      </c>
      <c r="AA264" s="101">
        <f>$B264*'Points_%'!Y264</f>
        <v>0</v>
      </c>
      <c r="AB264" s="105"/>
      <c r="AC264" s="105"/>
      <c r="AD264" s="105"/>
      <c r="AE264" s="105"/>
      <c r="AF264" s="105"/>
      <c r="AG264" s="105"/>
    </row>
    <row r="265" ht="22.5" hidden="1" customHeight="1">
      <c r="A265" s="25">
        <f t="shared" si="1"/>
        <v>45860</v>
      </c>
      <c r="B265" s="100">
        <v>65.0</v>
      </c>
      <c r="C265" s="101">
        <f>$B265*'Points_%'!B265</f>
        <v>0</v>
      </c>
      <c r="D265" s="101">
        <f>$B265*'Points_%'!C265</f>
        <v>4.3454039</v>
      </c>
      <c r="E265" s="101"/>
      <c r="F265" s="101">
        <f>$B265*'Points_%'!D265</f>
        <v>4.3454039</v>
      </c>
      <c r="G265" s="101">
        <f>$B265*'Points_%'!E265</f>
        <v>5.431754875</v>
      </c>
      <c r="H265" s="101">
        <f>$B265*'Points_%'!F265</f>
        <v>12.67409471</v>
      </c>
      <c r="I265" s="101">
        <f>$B265*'Points_%'!G265</f>
        <v>10.86350975</v>
      </c>
      <c r="J265" s="101">
        <f>$B265*'Points_%'!H265</f>
        <v>0</v>
      </c>
      <c r="K265" s="101">
        <f>$B265*'Points_%'!I265</f>
        <v>0</v>
      </c>
      <c r="L265" s="101">
        <f>$B265*'Points_%'!J265</f>
        <v>1.086350975</v>
      </c>
      <c r="M265" s="101">
        <f>$B265*'Points_%'!K265</f>
        <v>0</v>
      </c>
      <c r="N265" s="101">
        <f>$B265*'Points_%'!L265</f>
        <v>6.51810585</v>
      </c>
      <c r="O265" s="101">
        <f>$B265*'Points_%'!M265</f>
        <v>0</v>
      </c>
      <c r="P265" s="101">
        <f>$B265*'Points_%'!N265</f>
        <v>12.67409471</v>
      </c>
      <c r="Q265" s="101">
        <f>$B265*'Points_%'!O265</f>
        <v>5.431754875</v>
      </c>
      <c r="R265" s="101">
        <f>$B265*'Points_%'!P265</f>
        <v>1.629526462</v>
      </c>
      <c r="S265" s="101">
        <f>$B265*'Points_%'!Q265</f>
        <v>0</v>
      </c>
      <c r="T265" s="101">
        <f>$B265*'Points_%'!R265</f>
        <v>0</v>
      </c>
      <c r="U265" s="101">
        <f>$B265*'Points_%'!S265</f>
        <v>0</v>
      </c>
      <c r="V265" s="101">
        <f>$B265*'Points_%'!T265</f>
        <v>0</v>
      </c>
      <c r="W265" s="101">
        <f>$B265*'Points_%'!U265</f>
        <v>0</v>
      </c>
      <c r="X265" s="101">
        <f>$B265*'Points_%'!V265</f>
        <v>0</v>
      </c>
      <c r="Y265" s="101">
        <f>$B265*'Points_%'!W265</f>
        <v>0</v>
      </c>
      <c r="Z265" s="101">
        <f>$B265*'Points_%'!X265</f>
        <v>0</v>
      </c>
      <c r="AA265" s="101">
        <f>$B265*'Points_%'!Y265</f>
        <v>0</v>
      </c>
      <c r="AB265" s="105"/>
      <c r="AC265" s="105"/>
      <c r="AD265" s="105"/>
      <c r="AE265" s="105"/>
      <c r="AF265" s="105"/>
      <c r="AG265" s="105"/>
    </row>
    <row r="266" ht="22.5" hidden="1" customHeight="1">
      <c r="A266" s="25">
        <f t="shared" si="1"/>
        <v>45861</v>
      </c>
      <c r="B266" s="100">
        <v>70.0</v>
      </c>
      <c r="C266" s="101">
        <f>$B266*'Points_%'!B266</f>
        <v>0</v>
      </c>
      <c r="D266" s="101">
        <f>$B266*'Points_%'!C266</f>
        <v>4.038461538</v>
      </c>
      <c r="E266" s="101"/>
      <c r="F266" s="101">
        <f>$B266*'Points_%'!D266</f>
        <v>4.038461538</v>
      </c>
      <c r="G266" s="101">
        <f>$B266*'Points_%'!E266</f>
        <v>5.048076923</v>
      </c>
      <c r="H266" s="101">
        <f>$B266*'Points_%'!F266</f>
        <v>11.77884615</v>
      </c>
      <c r="I266" s="101">
        <f>$B266*'Points_%'!G266</f>
        <v>10.09615385</v>
      </c>
      <c r="J266" s="101">
        <f>$B266*'Points_%'!H266</f>
        <v>6.730769231</v>
      </c>
      <c r="K266" s="101">
        <f>$B266*'Points_%'!I266</f>
        <v>0</v>
      </c>
      <c r="L266" s="101">
        <f>$B266*'Points_%'!J266</f>
        <v>1.009615385</v>
      </c>
      <c r="M266" s="101">
        <f>$B266*'Points_%'!K266</f>
        <v>0</v>
      </c>
      <c r="N266" s="101">
        <f>$B266*'Points_%'!L266</f>
        <v>0</v>
      </c>
      <c r="O266" s="101">
        <f>$B266*'Points_%'!M266</f>
        <v>0</v>
      </c>
      <c r="P266" s="101">
        <f>$B266*'Points_%'!N266</f>
        <v>11.77884615</v>
      </c>
      <c r="Q266" s="101">
        <f>$B266*'Points_%'!O266</f>
        <v>5.048076923</v>
      </c>
      <c r="R266" s="101">
        <f>$B266*'Points_%'!P266</f>
        <v>3.028846154</v>
      </c>
      <c r="S266" s="101">
        <f>$B266*'Points_%'!Q266</f>
        <v>3.365384615</v>
      </c>
      <c r="T266" s="101">
        <f>$B266*'Points_%'!R266</f>
        <v>0</v>
      </c>
      <c r="U266" s="101">
        <f>$B266*'Points_%'!S266</f>
        <v>0</v>
      </c>
      <c r="V266" s="101">
        <f>$B266*'Points_%'!T266</f>
        <v>0</v>
      </c>
      <c r="W266" s="101">
        <f>$B266*'Points_%'!U266</f>
        <v>4.038461538</v>
      </c>
      <c r="X266" s="101">
        <f>$B266*'Points_%'!V266</f>
        <v>0</v>
      </c>
      <c r="Y266" s="101">
        <f>$B266*'Points_%'!W266</f>
        <v>0</v>
      </c>
      <c r="Z266" s="101">
        <f>$B266*'Points_%'!X266</f>
        <v>0</v>
      </c>
      <c r="AA266" s="101">
        <f>$B266*'Points_%'!Y266</f>
        <v>0</v>
      </c>
      <c r="AB266" s="105"/>
      <c r="AC266" s="105"/>
      <c r="AD266" s="105"/>
      <c r="AE266" s="105"/>
      <c r="AF266" s="105"/>
      <c r="AG266" s="105"/>
    </row>
    <row r="267" ht="22.5" hidden="1" customHeight="1">
      <c r="A267" s="25">
        <f t="shared" si="1"/>
        <v>45862</v>
      </c>
      <c r="B267" s="100">
        <v>65.0</v>
      </c>
      <c r="C267" s="101">
        <f>$B267*'Points_%'!B267</f>
        <v>0</v>
      </c>
      <c r="D267" s="101">
        <f>$B267*'Points_%'!C267</f>
        <v>3.91959799</v>
      </c>
      <c r="E267" s="101"/>
      <c r="F267" s="101">
        <f>$B267*'Points_%'!D267</f>
        <v>3.91959799</v>
      </c>
      <c r="G267" s="101">
        <f>$B267*'Points_%'!E267</f>
        <v>4.899497487</v>
      </c>
      <c r="H267" s="101">
        <f>$B267*'Points_%'!F267</f>
        <v>11.4321608</v>
      </c>
      <c r="I267" s="101">
        <f>$B267*'Points_%'!G267</f>
        <v>9.798994975</v>
      </c>
      <c r="J267" s="101">
        <f>$B267*'Points_%'!H267</f>
        <v>0</v>
      </c>
      <c r="K267" s="101">
        <f>$B267*'Points_%'!I267</f>
        <v>0</v>
      </c>
      <c r="L267" s="101">
        <f>$B267*'Points_%'!J267</f>
        <v>0</v>
      </c>
      <c r="M267" s="101">
        <f>$B267*'Points_%'!K267</f>
        <v>0</v>
      </c>
      <c r="N267" s="101">
        <f>$B267*'Points_%'!L267</f>
        <v>5.879396985</v>
      </c>
      <c r="O267" s="101">
        <f>$B267*'Points_%'!M267</f>
        <v>0</v>
      </c>
      <c r="P267" s="101">
        <f>$B267*'Points_%'!N267</f>
        <v>11.4321608</v>
      </c>
      <c r="Q267" s="101">
        <f>$B267*'Points_%'!O267</f>
        <v>4.899497487</v>
      </c>
      <c r="R267" s="101">
        <f>$B267*'Points_%'!P267</f>
        <v>0</v>
      </c>
      <c r="S267" s="101">
        <f>$B267*'Points_%'!Q267</f>
        <v>4.899497487</v>
      </c>
      <c r="T267" s="101">
        <f>$B267*'Points_%'!R267</f>
        <v>0</v>
      </c>
      <c r="U267" s="101">
        <f>$B267*'Points_%'!S267</f>
        <v>0</v>
      </c>
      <c r="V267" s="101">
        <f>$B267*'Points_%'!T267</f>
        <v>0</v>
      </c>
      <c r="W267" s="101">
        <f>$B267*'Points_%'!U267</f>
        <v>3.91959799</v>
      </c>
      <c r="X267" s="101">
        <f>$B267*'Points_%'!V267</f>
        <v>0</v>
      </c>
      <c r="Y267" s="101">
        <f>$B267*'Points_%'!W267</f>
        <v>0</v>
      </c>
      <c r="Z267" s="101">
        <f>$B267*'Points_%'!X267</f>
        <v>0</v>
      </c>
      <c r="AA267" s="101">
        <f>$B267*'Points_%'!Y267</f>
        <v>0</v>
      </c>
      <c r="AB267" s="105"/>
      <c r="AC267" s="105"/>
      <c r="AD267" s="105"/>
      <c r="AE267" s="105"/>
      <c r="AF267" s="105"/>
      <c r="AG267" s="105"/>
    </row>
    <row r="268" ht="22.5" hidden="1" customHeight="1">
      <c r="A268" s="25">
        <f t="shared" si="1"/>
        <v>45863</v>
      </c>
      <c r="B268" s="100">
        <v>60.0</v>
      </c>
      <c r="C268" s="101">
        <f>$B268*'Points_%'!B268</f>
        <v>0</v>
      </c>
      <c r="D268" s="101">
        <f>$B268*'Points_%'!C268</f>
        <v>3.287671233</v>
      </c>
      <c r="E268" s="101"/>
      <c r="F268" s="101">
        <f>$B268*'Points_%'!D268</f>
        <v>3.287671233</v>
      </c>
      <c r="G268" s="101">
        <f>$B268*'Points_%'!E268</f>
        <v>4.109589041</v>
      </c>
      <c r="H268" s="101">
        <f>$B268*'Points_%'!F268</f>
        <v>9.589041096</v>
      </c>
      <c r="I268" s="101">
        <f>$B268*'Points_%'!G268</f>
        <v>8.219178082</v>
      </c>
      <c r="J268" s="101">
        <f>$B268*'Points_%'!H268</f>
        <v>5.479452055</v>
      </c>
      <c r="K268" s="101">
        <f>$B268*'Points_%'!I268</f>
        <v>0</v>
      </c>
      <c r="L268" s="101">
        <f>$B268*'Points_%'!J268</f>
        <v>0</v>
      </c>
      <c r="M268" s="101">
        <f>$B268*'Points_%'!K268</f>
        <v>0</v>
      </c>
      <c r="N268" s="101">
        <f>$B268*'Points_%'!L268</f>
        <v>4.931506849</v>
      </c>
      <c r="O268" s="101">
        <f>$B268*'Points_%'!M268</f>
        <v>0</v>
      </c>
      <c r="P268" s="101">
        <f>$B268*'Points_%'!N268</f>
        <v>9.589041096</v>
      </c>
      <c r="Q268" s="101">
        <f>$B268*'Points_%'!O268</f>
        <v>5.479452055</v>
      </c>
      <c r="R268" s="101">
        <f>$B268*'Points_%'!P268</f>
        <v>0</v>
      </c>
      <c r="S268" s="101">
        <f>$B268*'Points_%'!Q268</f>
        <v>2.739726027</v>
      </c>
      <c r="T268" s="101">
        <f>$B268*'Points_%'!R268</f>
        <v>0</v>
      </c>
      <c r="U268" s="101">
        <f>$B268*'Points_%'!S268</f>
        <v>0</v>
      </c>
      <c r="V268" s="101">
        <f>$B268*'Points_%'!T268</f>
        <v>0</v>
      </c>
      <c r="W268" s="101">
        <f>$B268*'Points_%'!U268</f>
        <v>3.287671233</v>
      </c>
      <c r="X268" s="101">
        <f>$B268*'Points_%'!V268</f>
        <v>0</v>
      </c>
      <c r="Y268" s="101">
        <f>$B268*'Points_%'!W268</f>
        <v>0</v>
      </c>
      <c r="Z268" s="101">
        <f>$B268*'Points_%'!X268</f>
        <v>0</v>
      </c>
      <c r="AA268" s="101">
        <f>$B268*'Points_%'!Y268</f>
        <v>0</v>
      </c>
      <c r="AB268" s="105"/>
      <c r="AC268" s="105"/>
      <c r="AD268" s="105"/>
      <c r="AE268" s="105"/>
      <c r="AF268" s="105"/>
      <c r="AG268" s="105"/>
    </row>
    <row r="269" ht="22.5" hidden="1" customHeight="1">
      <c r="A269" s="25">
        <f t="shared" si="1"/>
        <v>45864</v>
      </c>
      <c r="B269" s="100">
        <v>45.0</v>
      </c>
      <c r="C269" s="101">
        <f>$B269*'Points_%'!B269</f>
        <v>0</v>
      </c>
      <c r="D269" s="101">
        <f>$B269*'Points_%'!C269</f>
        <v>3.033707865</v>
      </c>
      <c r="E269" s="101"/>
      <c r="F269" s="101">
        <f>$B269*'Points_%'!D269</f>
        <v>3.033707865</v>
      </c>
      <c r="G269" s="101">
        <f>$B269*'Points_%'!E269</f>
        <v>3.792134831</v>
      </c>
      <c r="H269" s="101">
        <f>$B269*'Points_%'!F269</f>
        <v>8.848314607</v>
      </c>
      <c r="I269" s="101">
        <f>$B269*'Points_%'!G269</f>
        <v>7.584269663</v>
      </c>
      <c r="J269" s="101">
        <f>$B269*'Points_%'!H269</f>
        <v>0</v>
      </c>
      <c r="K269" s="101">
        <f>$B269*'Points_%'!I269</f>
        <v>0</v>
      </c>
      <c r="L269" s="101">
        <f>$B269*'Points_%'!J269</f>
        <v>0</v>
      </c>
      <c r="M269" s="101">
        <f>$B269*'Points_%'!K269</f>
        <v>0</v>
      </c>
      <c r="N269" s="101">
        <f>$B269*'Points_%'!L269</f>
        <v>4.550561798</v>
      </c>
      <c r="O269" s="101">
        <f>$B269*'Points_%'!M269</f>
        <v>0</v>
      </c>
      <c r="P269" s="101">
        <f>$B269*'Points_%'!N269</f>
        <v>8.848314607</v>
      </c>
      <c r="Q269" s="101">
        <f>$B269*'Points_%'!O269</f>
        <v>0</v>
      </c>
      <c r="R269" s="101">
        <f>$B269*'Points_%'!P269</f>
        <v>2.275280899</v>
      </c>
      <c r="S269" s="101">
        <f>$B269*'Points_%'!Q269</f>
        <v>0</v>
      </c>
      <c r="T269" s="101">
        <f>$B269*'Points_%'!R269</f>
        <v>0</v>
      </c>
      <c r="U269" s="101">
        <f>$B269*'Points_%'!S269</f>
        <v>0</v>
      </c>
      <c r="V269" s="101">
        <f>$B269*'Points_%'!T269</f>
        <v>0</v>
      </c>
      <c r="W269" s="101">
        <f>$B269*'Points_%'!U269</f>
        <v>3.033707865</v>
      </c>
      <c r="X269" s="101">
        <f>$B269*'Points_%'!V269</f>
        <v>0</v>
      </c>
      <c r="Y269" s="101">
        <f>$B269*'Points_%'!W269</f>
        <v>0</v>
      </c>
      <c r="Z269" s="101">
        <f>$B269*'Points_%'!X269</f>
        <v>0</v>
      </c>
      <c r="AA269" s="101">
        <f>$B269*'Points_%'!Y269</f>
        <v>0</v>
      </c>
      <c r="AB269" s="105"/>
      <c r="AC269" s="105"/>
      <c r="AD269" s="105"/>
      <c r="AE269" s="105"/>
      <c r="AF269" s="105"/>
      <c r="AG269" s="105"/>
    </row>
    <row r="270" ht="22.5" hidden="1" customHeight="1">
      <c r="A270" s="25">
        <f t="shared" si="1"/>
        <v>45865</v>
      </c>
      <c r="B270" s="100">
        <v>40.0</v>
      </c>
      <c r="C270" s="101">
        <f>$B270*'Points_%'!B270</f>
        <v>0</v>
      </c>
      <c r="D270" s="101">
        <f>$B270*'Points_%'!C270</f>
        <v>2.191780822</v>
      </c>
      <c r="E270" s="101"/>
      <c r="F270" s="101">
        <f>$B270*'Points_%'!D270</f>
        <v>2.191780822</v>
      </c>
      <c r="G270" s="101">
        <f>$B270*'Points_%'!E270</f>
        <v>2.739726027</v>
      </c>
      <c r="H270" s="101">
        <f>$B270*'Points_%'!F270</f>
        <v>6.392694064</v>
      </c>
      <c r="I270" s="101">
        <f>$B270*'Points_%'!G270</f>
        <v>5.479452055</v>
      </c>
      <c r="J270" s="101">
        <f>$B270*'Points_%'!H270</f>
        <v>3.652968037</v>
      </c>
      <c r="K270" s="101">
        <f>$B270*'Points_%'!I270</f>
        <v>0</v>
      </c>
      <c r="L270" s="101">
        <f>$B270*'Points_%'!J270</f>
        <v>1.095890411</v>
      </c>
      <c r="M270" s="101">
        <f>$B270*'Points_%'!K270</f>
        <v>0</v>
      </c>
      <c r="N270" s="101">
        <f>$B270*'Points_%'!L270</f>
        <v>3.287671233</v>
      </c>
      <c r="O270" s="101">
        <f>$B270*'Points_%'!M270</f>
        <v>0</v>
      </c>
      <c r="P270" s="101">
        <f>$B270*'Points_%'!N270</f>
        <v>0</v>
      </c>
      <c r="Q270" s="101">
        <f>$B270*'Points_%'!O270</f>
        <v>6.392694064</v>
      </c>
      <c r="R270" s="101">
        <f>$B270*'Points_%'!P270</f>
        <v>1.643835616</v>
      </c>
      <c r="S270" s="101">
        <f>$B270*'Points_%'!Q270</f>
        <v>2.739726027</v>
      </c>
      <c r="T270" s="101">
        <f>$B270*'Points_%'!R270</f>
        <v>0</v>
      </c>
      <c r="U270" s="101">
        <f>$B270*'Points_%'!S270</f>
        <v>0</v>
      </c>
      <c r="V270" s="101">
        <f>$B270*'Points_%'!T270</f>
        <v>0</v>
      </c>
      <c r="W270" s="101">
        <f>$B270*'Points_%'!U270</f>
        <v>2.191780822</v>
      </c>
      <c r="X270" s="101">
        <f>$B270*'Points_%'!V270</f>
        <v>0</v>
      </c>
      <c r="Y270" s="101">
        <f>$B270*'Points_%'!W270</f>
        <v>0</v>
      </c>
      <c r="Z270" s="101">
        <f>$B270*'Points_%'!X270</f>
        <v>0</v>
      </c>
      <c r="AA270" s="101">
        <f>$B270*'Points_%'!Y270</f>
        <v>0</v>
      </c>
      <c r="AB270" s="105"/>
      <c r="AC270" s="105"/>
      <c r="AD270" s="105"/>
      <c r="AE270" s="105"/>
      <c r="AF270" s="105"/>
      <c r="AG270" s="105"/>
    </row>
    <row r="271" ht="22.5" hidden="1" customHeight="1">
      <c r="A271" s="25">
        <f t="shared" si="1"/>
        <v>45866</v>
      </c>
      <c r="B271" s="100" t="str">
        <f t="array" ref="B271">IFNA(IFNA(INDEX('2025'!$A$1:$AAA$1000,
                      MATCH($A271,'2025'!$C$1:$C$1000,0), 
                      MATCH($B$1,'2025'!$A$1:$AAA$1,0)),
                INDEX('2024'!$A$1:$AAA$1000, 
                      MATCH($A271,'2024'!$C$1:$C$1000,0), 
                      MATCH($B$1,'2024'!$A$1:$AAA$1,0))),
)</f>
        <v/>
      </c>
      <c r="C271" s="101">
        <f>$B271*'Points_%'!B271</f>
        <v>0</v>
      </c>
      <c r="D271" s="101">
        <f>$B271*'Points_%'!C271</f>
        <v>0</v>
      </c>
      <c r="E271" s="101"/>
      <c r="F271" s="101">
        <f>$B271*'Points_%'!D271</f>
        <v>0</v>
      </c>
      <c r="G271" s="101">
        <f>$B271*'Points_%'!E271</f>
        <v>0</v>
      </c>
      <c r="H271" s="101">
        <f>$B271*'Points_%'!F271</f>
        <v>0</v>
      </c>
      <c r="I271" s="101">
        <f>$B271*'Points_%'!G271</f>
        <v>0</v>
      </c>
      <c r="J271" s="101">
        <f>$B271*'Points_%'!H271</f>
        <v>0</v>
      </c>
      <c r="K271" s="101">
        <f>$B271*'Points_%'!I271</f>
        <v>0</v>
      </c>
      <c r="L271" s="101">
        <f>$B271*'Points_%'!J271</f>
        <v>0</v>
      </c>
      <c r="M271" s="101">
        <f>$B271*'Points_%'!K271</f>
        <v>0</v>
      </c>
      <c r="N271" s="101">
        <f>$B271*'Points_%'!L271</f>
        <v>0</v>
      </c>
      <c r="O271" s="101">
        <f>$B271*'Points_%'!M271</f>
        <v>0</v>
      </c>
      <c r="P271" s="101">
        <f>$B271*'Points_%'!N271</f>
        <v>0</v>
      </c>
      <c r="Q271" s="101">
        <f>$B271*'Points_%'!O271</f>
        <v>0</v>
      </c>
      <c r="R271" s="101">
        <f>$B271*'Points_%'!P271</f>
        <v>0</v>
      </c>
      <c r="S271" s="101">
        <f>$B271*'Points_%'!Q271</f>
        <v>0</v>
      </c>
      <c r="T271" s="101">
        <f>$B271*'Points_%'!R271</f>
        <v>0</v>
      </c>
      <c r="U271" s="101">
        <f>$B271*'Points_%'!S271</f>
        <v>0</v>
      </c>
      <c r="V271" s="101">
        <f>$B271*'Points_%'!T271</f>
        <v>0</v>
      </c>
      <c r="W271" s="101">
        <f>$B271*'Points_%'!U271</f>
        <v>0</v>
      </c>
      <c r="X271" s="101">
        <f>$B271*'Points_%'!V271</f>
        <v>0</v>
      </c>
      <c r="Y271" s="101">
        <f>$B271*'Points_%'!W271</f>
        <v>0</v>
      </c>
      <c r="Z271" s="101">
        <f>$B271*'Points_%'!X271</f>
        <v>0</v>
      </c>
      <c r="AA271" s="101">
        <f>$B271*'Points_%'!Y271</f>
        <v>0</v>
      </c>
      <c r="AB271" s="105"/>
      <c r="AC271" s="105"/>
      <c r="AD271" s="105"/>
      <c r="AE271" s="105"/>
      <c r="AF271" s="105"/>
      <c r="AG271" s="105"/>
    </row>
    <row r="272" ht="22.5" hidden="1" customHeight="1">
      <c r="A272" s="25">
        <f t="shared" si="1"/>
        <v>45867</v>
      </c>
      <c r="B272" s="100">
        <v>40.0</v>
      </c>
      <c r="C272" s="101">
        <f>$B272*'Points_%'!B272</f>
        <v>0</v>
      </c>
      <c r="D272" s="101">
        <f>$B272*'Points_%'!C272</f>
        <v>2.711864407</v>
      </c>
      <c r="E272" s="101"/>
      <c r="F272" s="101">
        <f>$B272*'Points_%'!D272</f>
        <v>2.711864407</v>
      </c>
      <c r="G272" s="101">
        <f>$B272*'Points_%'!E272</f>
        <v>3.389830508</v>
      </c>
      <c r="H272" s="101">
        <f>$B272*'Points_%'!F272</f>
        <v>7.90960452</v>
      </c>
      <c r="I272" s="101">
        <f>$B272*'Points_%'!G272</f>
        <v>6.779661017</v>
      </c>
      <c r="J272" s="101">
        <f>$B272*'Points_%'!H272</f>
        <v>0</v>
      </c>
      <c r="K272" s="101">
        <f>$B272*'Points_%'!I272</f>
        <v>0</v>
      </c>
      <c r="L272" s="101">
        <f>$B272*'Points_%'!J272</f>
        <v>1.355932203</v>
      </c>
      <c r="M272" s="101">
        <f>$B272*'Points_%'!K272</f>
        <v>0</v>
      </c>
      <c r="N272" s="101">
        <f>$B272*'Points_%'!L272</f>
        <v>0</v>
      </c>
      <c r="O272" s="101">
        <f>$B272*'Points_%'!M272</f>
        <v>0</v>
      </c>
      <c r="P272" s="101">
        <f>$B272*'Points_%'!N272</f>
        <v>7.90960452</v>
      </c>
      <c r="Q272" s="101">
        <f>$B272*'Points_%'!O272</f>
        <v>4.519774011</v>
      </c>
      <c r="R272" s="101">
        <f>$B272*'Points_%'!P272</f>
        <v>0</v>
      </c>
      <c r="S272" s="101">
        <f>$B272*'Points_%'!Q272</f>
        <v>0</v>
      </c>
      <c r="T272" s="101">
        <f>$B272*'Points_%'!R272</f>
        <v>0</v>
      </c>
      <c r="U272" s="101">
        <f>$B272*'Points_%'!S272</f>
        <v>0</v>
      </c>
      <c r="V272" s="101">
        <f>$B272*'Points_%'!T272</f>
        <v>0</v>
      </c>
      <c r="W272" s="101">
        <f>$B272*'Points_%'!U272</f>
        <v>2.711864407</v>
      </c>
      <c r="X272" s="101">
        <f>$B272*'Points_%'!V272</f>
        <v>0</v>
      </c>
      <c r="Y272" s="101">
        <f>$B272*'Points_%'!W272</f>
        <v>0</v>
      </c>
      <c r="Z272" s="101">
        <f>$B272*'Points_%'!X272</f>
        <v>0</v>
      </c>
      <c r="AA272" s="101">
        <f>$B272*'Points_%'!Y272</f>
        <v>0</v>
      </c>
      <c r="AB272" s="105"/>
      <c r="AC272" s="105"/>
      <c r="AD272" s="105"/>
      <c r="AE272" s="105"/>
      <c r="AF272" s="105"/>
      <c r="AG272" s="105"/>
    </row>
    <row r="273" ht="22.5" hidden="1" customHeight="1">
      <c r="A273" s="25">
        <f t="shared" si="1"/>
        <v>45868</v>
      </c>
      <c r="B273" s="100">
        <v>75.0</v>
      </c>
      <c r="C273" s="101">
        <f>$B273*'Points_%'!B273</f>
        <v>0</v>
      </c>
      <c r="D273" s="101">
        <f>$B273*'Points_%'!C273</f>
        <v>4.109589041</v>
      </c>
      <c r="E273" s="101"/>
      <c r="F273" s="101">
        <f>$B273*'Points_%'!D273</f>
        <v>4.109589041</v>
      </c>
      <c r="G273" s="101">
        <f>$B273*'Points_%'!E273</f>
        <v>5.136986301</v>
      </c>
      <c r="H273" s="101">
        <f>$B273*'Points_%'!F273</f>
        <v>11.98630137</v>
      </c>
      <c r="I273" s="101">
        <f>$B273*'Points_%'!G273</f>
        <v>10.2739726</v>
      </c>
      <c r="J273" s="101">
        <f>$B273*'Points_%'!H273</f>
        <v>6.849315068</v>
      </c>
      <c r="K273" s="101">
        <f>$B273*'Points_%'!I273</f>
        <v>0</v>
      </c>
      <c r="L273" s="101">
        <f>$B273*'Points_%'!J273</f>
        <v>0</v>
      </c>
      <c r="M273" s="101">
        <f>$B273*'Points_%'!K273</f>
        <v>0</v>
      </c>
      <c r="N273" s="101">
        <f>$B273*'Points_%'!L273</f>
        <v>6.164383562</v>
      </c>
      <c r="O273" s="101">
        <f>$B273*'Points_%'!M273</f>
        <v>0</v>
      </c>
      <c r="P273" s="101">
        <f>$B273*'Points_%'!N273</f>
        <v>11.98630137</v>
      </c>
      <c r="Q273" s="101">
        <f>$B273*'Points_%'!O273</f>
        <v>6.849315068</v>
      </c>
      <c r="R273" s="101">
        <f>$B273*'Points_%'!P273</f>
        <v>0</v>
      </c>
      <c r="S273" s="101">
        <f>$B273*'Points_%'!Q273</f>
        <v>3.424657534</v>
      </c>
      <c r="T273" s="101">
        <f>$B273*'Points_%'!R273</f>
        <v>0</v>
      </c>
      <c r="U273" s="101">
        <f>$B273*'Points_%'!S273</f>
        <v>0</v>
      </c>
      <c r="V273" s="101">
        <f>$B273*'Points_%'!T273</f>
        <v>0</v>
      </c>
      <c r="W273" s="101">
        <f>$B273*'Points_%'!U273</f>
        <v>4.109589041</v>
      </c>
      <c r="X273" s="101">
        <f>$B273*'Points_%'!V273</f>
        <v>0</v>
      </c>
      <c r="Y273" s="101">
        <f>$B273*'Points_%'!W273</f>
        <v>0</v>
      </c>
      <c r="Z273" s="101">
        <f>$B273*'Points_%'!X273</f>
        <v>0</v>
      </c>
      <c r="AA273" s="101">
        <f>$B273*'Points_%'!Y273</f>
        <v>0</v>
      </c>
      <c r="AB273" s="105"/>
      <c r="AC273" s="105"/>
      <c r="AD273" s="105"/>
      <c r="AE273" s="105"/>
      <c r="AF273" s="105"/>
      <c r="AG273" s="105"/>
    </row>
    <row r="274" ht="22.5" hidden="1" customHeight="1">
      <c r="A274" s="25">
        <f t="shared" si="1"/>
        <v>45869</v>
      </c>
      <c r="B274" s="100">
        <v>45.0</v>
      </c>
      <c r="C274" s="101">
        <f>$B274*'Points_%'!B274</f>
        <v>0</v>
      </c>
      <c r="D274" s="101">
        <f>$B274*'Points_%'!C274</f>
        <v>2.849604222</v>
      </c>
      <c r="E274" s="101"/>
      <c r="F274" s="101">
        <f>$B274*'Points_%'!D274</f>
        <v>2.849604222</v>
      </c>
      <c r="G274" s="101">
        <f>$B274*'Points_%'!E274</f>
        <v>3.562005277</v>
      </c>
      <c r="H274" s="101">
        <f>$B274*'Points_%'!F274</f>
        <v>8.311345646</v>
      </c>
      <c r="I274" s="101">
        <f>$B274*'Points_%'!G274</f>
        <v>7.124010554</v>
      </c>
      <c r="J274" s="101">
        <f>$B274*'Points_%'!H274</f>
        <v>0</v>
      </c>
      <c r="K274" s="101">
        <f>$B274*'Points_%'!I274</f>
        <v>0</v>
      </c>
      <c r="L274" s="101">
        <f>$B274*'Points_%'!J274</f>
        <v>0</v>
      </c>
      <c r="M274" s="101">
        <f>$B274*'Points_%'!K274</f>
        <v>0</v>
      </c>
      <c r="N274" s="101">
        <f>$B274*'Points_%'!L274</f>
        <v>3.205804749</v>
      </c>
      <c r="O274" s="101">
        <f>$B274*'Points_%'!M274</f>
        <v>0</v>
      </c>
      <c r="P274" s="101">
        <f>$B274*'Points_%'!N274</f>
        <v>8.311345646</v>
      </c>
      <c r="Q274" s="101">
        <f>$B274*'Points_%'!O274</f>
        <v>3.562005277</v>
      </c>
      <c r="R274" s="101">
        <f>$B274*'Points_%'!P274</f>
        <v>0</v>
      </c>
      <c r="S274" s="101">
        <f>$B274*'Points_%'!Q274</f>
        <v>2.374670185</v>
      </c>
      <c r="T274" s="101">
        <f>$B274*'Points_%'!R274</f>
        <v>0</v>
      </c>
      <c r="U274" s="101">
        <f>$B274*'Points_%'!S274</f>
        <v>0</v>
      </c>
      <c r="V274" s="101">
        <f>$B274*'Points_%'!T274</f>
        <v>0</v>
      </c>
      <c r="W274" s="101">
        <f>$B274*'Points_%'!U274</f>
        <v>2.849604222</v>
      </c>
      <c r="X274" s="101">
        <f>$B274*'Points_%'!V274</f>
        <v>0</v>
      </c>
      <c r="Y274" s="101">
        <f>$B274*'Points_%'!W274</f>
        <v>0</v>
      </c>
      <c r="Z274" s="101">
        <f>$B274*'Points_%'!X274</f>
        <v>0</v>
      </c>
      <c r="AA274" s="101">
        <f>$B274*'Points_%'!Y274</f>
        <v>0</v>
      </c>
      <c r="AB274" s="105"/>
      <c r="AC274" s="105"/>
      <c r="AD274" s="105"/>
      <c r="AE274" s="105"/>
      <c r="AF274" s="105"/>
      <c r="AG274" s="105"/>
    </row>
    <row r="275" ht="22.5" hidden="1" customHeight="1">
      <c r="A275" s="25">
        <f t="shared" si="1"/>
        <v>45870</v>
      </c>
      <c r="B275" s="100">
        <v>70.0</v>
      </c>
      <c r="C275" s="101">
        <f>$B275*'Points_%'!B275</f>
        <v>0</v>
      </c>
      <c r="D275" s="101">
        <f>$B275*'Points_%'!C275</f>
        <v>3.906976744</v>
      </c>
      <c r="E275" s="101"/>
      <c r="F275" s="101">
        <f>$B275*'Points_%'!D275</f>
        <v>3.906976744</v>
      </c>
      <c r="G275" s="101">
        <f>$B275*'Points_%'!E275</f>
        <v>4.88372093</v>
      </c>
      <c r="H275" s="101">
        <f>$B275*'Points_%'!F275</f>
        <v>11.39534884</v>
      </c>
      <c r="I275" s="101">
        <f>$B275*'Points_%'!G275</f>
        <v>9.76744186</v>
      </c>
      <c r="J275" s="101">
        <f>$B275*'Points_%'!H275</f>
        <v>6.511627907</v>
      </c>
      <c r="K275" s="101">
        <f>$B275*'Points_%'!I275</f>
        <v>0</v>
      </c>
      <c r="L275" s="101">
        <f>$B275*'Points_%'!J275</f>
        <v>1.953488372</v>
      </c>
      <c r="M275" s="101">
        <f>$B275*'Points_%'!K275</f>
        <v>0</v>
      </c>
      <c r="N275" s="101">
        <f>$B275*'Points_%'!L275</f>
        <v>5.860465116</v>
      </c>
      <c r="O275" s="101">
        <f>$B275*'Points_%'!M275</f>
        <v>0</v>
      </c>
      <c r="P275" s="101">
        <f>$B275*'Points_%'!N275</f>
        <v>11.39534884</v>
      </c>
      <c r="Q275" s="101">
        <f>$B275*'Points_%'!O275</f>
        <v>6.511627907</v>
      </c>
      <c r="R275" s="101">
        <f>$B275*'Points_%'!P275</f>
        <v>0</v>
      </c>
      <c r="S275" s="101">
        <f>$B275*'Points_%'!Q275</f>
        <v>0</v>
      </c>
      <c r="T275" s="101">
        <f>$B275*'Points_%'!R275</f>
        <v>0</v>
      </c>
      <c r="U275" s="101">
        <f>$B275*'Points_%'!S275</f>
        <v>0</v>
      </c>
      <c r="V275" s="101">
        <f>$B275*'Points_%'!T275</f>
        <v>0</v>
      </c>
      <c r="W275" s="101">
        <f>$B275*'Points_%'!U275</f>
        <v>3.906976744</v>
      </c>
      <c r="X275" s="101">
        <f>$B275*'Points_%'!V275</f>
        <v>0</v>
      </c>
      <c r="Y275" s="101">
        <f>$B275*'Points_%'!W275</f>
        <v>0</v>
      </c>
      <c r="Z275" s="101">
        <f>$B275*'Points_%'!X275</f>
        <v>0</v>
      </c>
      <c r="AA275" s="101">
        <f>$B275*'Points_%'!Y275</f>
        <v>0</v>
      </c>
      <c r="AB275" s="105"/>
      <c r="AC275" s="105"/>
      <c r="AD275" s="105"/>
      <c r="AE275" s="105"/>
      <c r="AF275" s="105"/>
      <c r="AG275" s="105"/>
    </row>
    <row r="276" ht="22.5" hidden="1" customHeight="1">
      <c r="A276" s="25">
        <f t="shared" si="1"/>
        <v>45871</v>
      </c>
      <c r="B276" s="100">
        <v>80.0</v>
      </c>
      <c r="C276" s="101">
        <f>$B276*'Points_%'!B276</f>
        <v>0</v>
      </c>
      <c r="D276" s="101">
        <f>$B276*'Points_%'!C276</f>
        <v>4.948453608</v>
      </c>
      <c r="E276" s="101"/>
      <c r="F276" s="101">
        <f>$B276*'Points_%'!D276</f>
        <v>4.948453608</v>
      </c>
      <c r="G276" s="101">
        <f>$B276*'Points_%'!E276</f>
        <v>6.18556701</v>
      </c>
      <c r="H276" s="101">
        <f>$B276*'Points_%'!F276</f>
        <v>14.43298969</v>
      </c>
      <c r="I276" s="101">
        <f>$B276*'Points_%'!G276</f>
        <v>12.37113402</v>
      </c>
      <c r="J276" s="101">
        <f>$B276*'Points_%'!H276</f>
        <v>8.24742268</v>
      </c>
      <c r="K276" s="101">
        <f>$B276*'Points_%'!I276</f>
        <v>0</v>
      </c>
      <c r="L276" s="101">
        <f>$B276*'Points_%'!J276</f>
        <v>0</v>
      </c>
      <c r="M276" s="101">
        <f>$B276*'Points_%'!K276</f>
        <v>0</v>
      </c>
      <c r="N276" s="101">
        <f>$B276*'Points_%'!L276</f>
        <v>7.422680412</v>
      </c>
      <c r="O276" s="101">
        <f>$B276*'Points_%'!M276</f>
        <v>0</v>
      </c>
      <c r="P276" s="101">
        <f>$B276*'Points_%'!N276</f>
        <v>14.43298969</v>
      </c>
      <c r="Q276" s="101">
        <f>$B276*'Points_%'!O276</f>
        <v>2.06185567</v>
      </c>
      <c r="R276" s="101">
        <f>$B276*'Points_%'!P276</f>
        <v>0</v>
      </c>
      <c r="S276" s="101">
        <f>$B276*'Points_%'!Q276</f>
        <v>0</v>
      </c>
      <c r="T276" s="101">
        <f>$B276*'Points_%'!R276</f>
        <v>0</v>
      </c>
      <c r="U276" s="101">
        <f>$B276*'Points_%'!S276</f>
        <v>0</v>
      </c>
      <c r="V276" s="101">
        <f>$B276*'Points_%'!T276</f>
        <v>0</v>
      </c>
      <c r="W276" s="101">
        <f>$B276*'Points_%'!U276</f>
        <v>4.948453608</v>
      </c>
      <c r="X276" s="101">
        <f>$B276*'Points_%'!V276</f>
        <v>0</v>
      </c>
      <c r="Y276" s="101">
        <f>$B276*'Points_%'!W276</f>
        <v>0</v>
      </c>
      <c r="Z276" s="101">
        <f>$B276*'Points_%'!X276</f>
        <v>0</v>
      </c>
      <c r="AA276" s="101">
        <f>$B276*'Points_%'!Y276</f>
        <v>0</v>
      </c>
      <c r="AB276" s="105"/>
      <c r="AC276" s="105"/>
      <c r="AD276" s="105"/>
      <c r="AE276" s="105"/>
      <c r="AF276" s="105"/>
      <c r="AG276" s="105"/>
    </row>
    <row r="277" ht="22.5" hidden="1" customHeight="1">
      <c r="A277" s="25">
        <f t="shared" si="1"/>
        <v>45872</v>
      </c>
      <c r="B277" s="100">
        <v>55.0</v>
      </c>
      <c r="C277" s="101">
        <f>$B277*'Points_%'!B277</f>
        <v>0</v>
      </c>
      <c r="D277" s="101">
        <f>$B277*'Points_%'!C277</f>
        <v>3.235294118</v>
      </c>
      <c r="E277" s="101"/>
      <c r="F277" s="101">
        <f>$B277*'Points_%'!D277</f>
        <v>3.235294118</v>
      </c>
      <c r="G277" s="101">
        <f>$B277*'Points_%'!E277</f>
        <v>4.044117647</v>
      </c>
      <c r="H277" s="101">
        <f>$B277*'Points_%'!F277</f>
        <v>9.43627451</v>
      </c>
      <c r="I277" s="101">
        <f>$B277*'Points_%'!G277</f>
        <v>8.088235294</v>
      </c>
      <c r="J277" s="101">
        <f>$B277*'Points_%'!H277</f>
        <v>5.392156863</v>
      </c>
      <c r="K277" s="101">
        <f>$B277*'Points_%'!I277</f>
        <v>0</v>
      </c>
      <c r="L277" s="101">
        <f>$B277*'Points_%'!J277</f>
        <v>0</v>
      </c>
      <c r="M277" s="101">
        <f>$B277*'Points_%'!K277</f>
        <v>0</v>
      </c>
      <c r="N277" s="101">
        <f>$B277*'Points_%'!L277</f>
        <v>4.852941176</v>
      </c>
      <c r="O277" s="101">
        <f>$B277*'Points_%'!M277</f>
        <v>0</v>
      </c>
      <c r="P277" s="101">
        <f>$B277*'Points_%'!N277</f>
        <v>0</v>
      </c>
      <c r="Q277" s="101">
        <f>$B277*'Points_%'!O277</f>
        <v>9.43627451</v>
      </c>
      <c r="R277" s="101">
        <f>$B277*'Points_%'!P277</f>
        <v>0</v>
      </c>
      <c r="S277" s="101">
        <f>$B277*'Points_%'!Q277</f>
        <v>4.044117647</v>
      </c>
      <c r="T277" s="101">
        <f>$B277*'Points_%'!R277</f>
        <v>0</v>
      </c>
      <c r="U277" s="101">
        <f>$B277*'Points_%'!S277</f>
        <v>0</v>
      </c>
      <c r="V277" s="101">
        <f>$B277*'Points_%'!T277</f>
        <v>0</v>
      </c>
      <c r="W277" s="101">
        <f>$B277*'Points_%'!U277</f>
        <v>3.235294118</v>
      </c>
      <c r="X277" s="101">
        <f>$B277*'Points_%'!V277</f>
        <v>0</v>
      </c>
      <c r="Y277" s="101">
        <f>$B277*'Points_%'!W277</f>
        <v>0</v>
      </c>
      <c r="Z277" s="101">
        <f>$B277*'Points_%'!X277</f>
        <v>0</v>
      </c>
      <c r="AA277" s="101">
        <f>$B277*'Points_%'!Y277</f>
        <v>0</v>
      </c>
      <c r="AB277" s="105"/>
      <c r="AC277" s="105"/>
      <c r="AD277" s="105"/>
      <c r="AE277" s="105"/>
      <c r="AF277" s="105"/>
      <c r="AG277" s="105"/>
    </row>
    <row r="278" ht="22.5" hidden="1" customHeight="1">
      <c r="A278" s="25">
        <f t="shared" si="1"/>
        <v>45873</v>
      </c>
      <c r="B278" s="100" t="str">
        <f t="array" ref="B278">IFNA(IFNA(INDEX('2025'!$A$1:$AAA$1000,
                      MATCH($A278,'2025'!$C$1:$C$1000,0), 
                      MATCH($B$1,'2025'!$A$1:$AAA$1,0)),
                INDEX('2024'!$A$1:$AAA$1000, 
                      MATCH($A278,'2024'!$C$1:$C$1000,0), 
                      MATCH($B$1,'2024'!$A$1:$AAA$1,0))),
)</f>
        <v/>
      </c>
      <c r="C278" s="101">
        <f>$B278*'Points_%'!B278</f>
        <v>0</v>
      </c>
      <c r="D278" s="101">
        <f>$B278*'Points_%'!C278</f>
        <v>0</v>
      </c>
      <c r="E278" s="101"/>
      <c r="F278" s="101">
        <f>$B278*'Points_%'!D278</f>
        <v>0</v>
      </c>
      <c r="G278" s="101">
        <f>$B278*'Points_%'!E278</f>
        <v>0</v>
      </c>
      <c r="H278" s="101">
        <f>$B278*'Points_%'!F278</f>
        <v>0</v>
      </c>
      <c r="I278" s="101">
        <f>$B278*'Points_%'!G278</f>
        <v>0</v>
      </c>
      <c r="J278" s="101">
        <f>$B278*'Points_%'!H278</f>
        <v>0</v>
      </c>
      <c r="K278" s="101">
        <f>$B278*'Points_%'!I278</f>
        <v>0</v>
      </c>
      <c r="L278" s="101">
        <f>$B278*'Points_%'!J278</f>
        <v>0</v>
      </c>
      <c r="M278" s="101">
        <f>$B278*'Points_%'!K278</f>
        <v>0</v>
      </c>
      <c r="N278" s="101">
        <f>$B278*'Points_%'!L278</f>
        <v>0</v>
      </c>
      <c r="O278" s="101">
        <f>$B278*'Points_%'!M278</f>
        <v>0</v>
      </c>
      <c r="P278" s="101">
        <f>$B278*'Points_%'!N278</f>
        <v>0</v>
      </c>
      <c r="Q278" s="101">
        <f>$B278*'Points_%'!O278</f>
        <v>0</v>
      </c>
      <c r="R278" s="101">
        <f>$B278*'Points_%'!P278</f>
        <v>0</v>
      </c>
      <c r="S278" s="101">
        <f>$B278*'Points_%'!Q278</f>
        <v>0</v>
      </c>
      <c r="T278" s="101">
        <f>$B278*'Points_%'!R278</f>
        <v>0</v>
      </c>
      <c r="U278" s="101">
        <f>$B278*'Points_%'!S278</f>
        <v>0</v>
      </c>
      <c r="V278" s="101">
        <f>$B278*'Points_%'!T278</f>
        <v>0</v>
      </c>
      <c r="W278" s="101">
        <f>$B278*'Points_%'!U278</f>
        <v>0</v>
      </c>
      <c r="X278" s="101">
        <f>$B278*'Points_%'!V278</f>
        <v>0</v>
      </c>
      <c r="Y278" s="101">
        <f>$B278*'Points_%'!W278</f>
        <v>0</v>
      </c>
      <c r="Z278" s="101">
        <f>$B278*'Points_%'!X278</f>
        <v>0</v>
      </c>
      <c r="AA278" s="101">
        <f>$B278*'Points_%'!Y278</f>
        <v>0</v>
      </c>
      <c r="AB278" s="105"/>
      <c r="AC278" s="105"/>
      <c r="AD278" s="105"/>
      <c r="AE278" s="105"/>
      <c r="AF278" s="105"/>
      <c r="AG278" s="105"/>
    </row>
    <row r="279" ht="22.5" hidden="1" customHeight="1">
      <c r="A279" s="25">
        <f t="shared" si="1"/>
        <v>45874</v>
      </c>
      <c r="B279" s="100">
        <v>85.0</v>
      </c>
      <c r="C279" s="101">
        <f>$B279*'Points_%'!B279</f>
        <v>0</v>
      </c>
      <c r="D279" s="101">
        <f>$B279*'Points_%'!C279</f>
        <v>5</v>
      </c>
      <c r="E279" s="101"/>
      <c r="F279" s="101">
        <f>$B279*'Points_%'!D279</f>
        <v>5</v>
      </c>
      <c r="G279" s="101">
        <f>$B279*'Points_%'!E279</f>
        <v>6.25</v>
      </c>
      <c r="H279" s="101">
        <f>$B279*'Points_%'!F279</f>
        <v>14.58333333</v>
      </c>
      <c r="I279" s="101">
        <f>$B279*'Points_%'!G279</f>
        <v>12.5</v>
      </c>
      <c r="J279" s="101">
        <f>$B279*'Points_%'!H279</f>
        <v>8.333333333</v>
      </c>
      <c r="K279" s="101">
        <f>$B279*'Points_%'!I279</f>
        <v>0</v>
      </c>
      <c r="L279" s="101">
        <f>$B279*'Points_%'!J279</f>
        <v>0</v>
      </c>
      <c r="M279" s="101">
        <f>$B279*'Points_%'!K279</f>
        <v>0</v>
      </c>
      <c r="N279" s="101">
        <f>$B279*'Points_%'!L279</f>
        <v>7.5</v>
      </c>
      <c r="O279" s="101">
        <f>$B279*'Points_%'!M279</f>
        <v>0</v>
      </c>
      <c r="P279" s="101">
        <f>$B279*'Points_%'!N279</f>
        <v>14.58333333</v>
      </c>
      <c r="Q279" s="101">
        <f>$B279*'Points_%'!O279</f>
        <v>0</v>
      </c>
      <c r="R279" s="101">
        <f>$B279*'Points_%'!P279</f>
        <v>0</v>
      </c>
      <c r="S279" s="101">
        <f>$B279*'Points_%'!Q279</f>
        <v>6.25</v>
      </c>
      <c r="T279" s="101">
        <f>$B279*'Points_%'!R279</f>
        <v>0</v>
      </c>
      <c r="U279" s="101">
        <f>$B279*'Points_%'!S279</f>
        <v>0</v>
      </c>
      <c r="V279" s="101">
        <f>$B279*'Points_%'!T279</f>
        <v>0</v>
      </c>
      <c r="W279" s="101">
        <f>$B279*'Points_%'!U279</f>
        <v>5</v>
      </c>
      <c r="X279" s="101">
        <f>$B279*'Points_%'!V279</f>
        <v>0</v>
      </c>
      <c r="Y279" s="101">
        <f>$B279*'Points_%'!W279</f>
        <v>0</v>
      </c>
      <c r="Z279" s="101">
        <f>$B279*'Points_%'!X279</f>
        <v>0</v>
      </c>
      <c r="AA279" s="101">
        <f>$B279*'Points_%'!Y279</f>
        <v>0</v>
      </c>
      <c r="AB279" s="105"/>
      <c r="AC279" s="105"/>
      <c r="AD279" s="105"/>
      <c r="AE279" s="105"/>
      <c r="AF279" s="105"/>
      <c r="AG279" s="105"/>
    </row>
    <row r="280" ht="22.5" hidden="1" customHeight="1">
      <c r="A280" s="25">
        <f t="shared" si="1"/>
        <v>45875</v>
      </c>
      <c r="B280" s="100">
        <v>65.0</v>
      </c>
      <c r="C280" s="101">
        <f>$B280*'Points_%'!B280</f>
        <v>0</v>
      </c>
      <c r="D280" s="101">
        <f>$B280*'Points_%'!C280</f>
        <v>4.171122995</v>
      </c>
      <c r="E280" s="101"/>
      <c r="F280" s="101">
        <f>$B280*'Points_%'!D280</f>
        <v>4.171122995</v>
      </c>
      <c r="G280" s="101">
        <f>$B280*'Points_%'!E280</f>
        <v>5.213903743</v>
      </c>
      <c r="H280" s="101">
        <f>$B280*'Points_%'!F280</f>
        <v>12.1657754</v>
      </c>
      <c r="I280" s="101">
        <f>$B280*'Points_%'!G280</f>
        <v>10.42780749</v>
      </c>
      <c r="J280" s="101">
        <f>$B280*'Points_%'!H280</f>
        <v>0</v>
      </c>
      <c r="K280" s="101">
        <f>$B280*'Points_%'!I280</f>
        <v>0</v>
      </c>
      <c r="L280" s="101">
        <f>$B280*'Points_%'!J280</f>
        <v>1.042780749</v>
      </c>
      <c r="M280" s="101">
        <f>$B280*'Points_%'!K280</f>
        <v>0</v>
      </c>
      <c r="N280" s="101">
        <f>$B280*'Points_%'!L280</f>
        <v>6.256684492</v>
      </c>
      <c r="O280" s="101">
        <f>$B280*'Points_%'!M280</f>
        <v>0</v>
      </c>
      <c r="P280" s="101">
        <f>$B280*'Points_%'!N280</f>
        <v>12.1657754</v>
      </c>
      <c r="Q280" s="101">
        <f>$B280*'Points_%'!O280</f>
        <v>0</v>
      </c>
      <c r="R280" s="101">
        <f>$B280*'Points_%'!P280</f>
        <v>0</v>
      </c>
      <c r="S280" s="101">
        <f>$B280*'Points_%'!Q280</f>
        <v>5.213903743</v>
      </c>
      <c r="T280" s="101">
        <f>$B280*'Points_%'!R280</f>
        <v>0</v>
      </c>
      <c r="U280" s="101">
        <f>$B280*'Points_%'!S280</f>
        <v>0</v>
      </c>
      <c r="V280" s="101">
        <f>$B280*'Points_%'!T280</f>
        <v>0</v>
      </c>
      <c r="W280" s="101">
        <f>$B280*'Points_%'!U280</f>
        <v>4.171122995</v>
      </c>
      <c r="X280" s="101">
        <f>$B280*'Points_%'!V280</f>
        <v>0</v>
      </c>
      <c r="Y280" s="101">
        <f>$B280*'Points_%'!W280</f>
        <v>0</v>
      </c>
      <c r="Z280" s="101">
        <f>$B280*'Points_%'!X280</f>
        <v>0</v>
      </c>
      <c r="AA280" s="101">
        <f>$B280*'Points_%'!Y280</f>
        <v>0</v>
      </c>
      <c r="AB280" s="105"/>
      <c r="AC280" s="105"/>
      <c r="AD280" s="105"/>
      <c r="AE280" s="105"/>
      <c r="AF280" s="105"/>
      <c r="AG280" s="105"/>
    </row>
    <row r="281" ht="22.5" hidden="1" customHeight="1">
      <c r="A281" s="25">
        <f t="shared" si="1"/>
        <v>45876</v>
      </c>
      <c r="B281" s="100">
        <v>80.0</v>
      </c>
      <c r="C281" s="101">
        <f>$B281*'Points_%'!B281</f>
        <v>0</v>
      </c>
      <c r="D281" s="101">
        <f>$B281*'Points_%'!C281</f>
        <v>4.423963134</v>
      </c>
      <c r="E281" s="101"/>
      <c r="F281" s="101">
        <f>$B281*'Points_%'!D281</f>
        <v>4.423963134</v>
      </c>
      <c r="G281" s="101">
        <f>$B281*'Points_%'!E281</f>
        <v>5.529953917</v>
      </c>
      <c r="H281" s="101">
        <f>$B281*'Points_%'!F281</f>
        <v>12.90322581</v>
      </c>
      <c r="I281" s="101">
        <f>$B281*'Points_%'!G281</f>
        <v>11.05990783</v>
      </c>
      <c r="J281" s="101">
        <f>$B281*'Points_%'!H281</f>
        <v>7.373271889</v>
      </c>
      <c r="K281" s="101">
        <f>$B281*'Points_%'!I281</f>
        <v>0</v>
      </c>
      <c r="L281" s="101">
        <f>$B281*'Points_%'!J281</f>
        <v>0</v>
      </c>
      <c r="M281" s="101">
        <f>$B281*'Points_%'!K281</f>
        <v>0</v>
      </c>
      <c r="N281" s="101">
        <f>$B281*'Points_%'!L281</f>
        <v>6.6359447</v>
      </c>
      <c r="O281" s="101">
        <f>$B281*'Points_%'!M281</f>
        <v>0</v>
      </c>
      <c r="P281" s="101">
        <f>$B281*'Points_%'!N281</f>
        <v>12.90322581</v>
      </c>
      <c r="Q281" s="101">
        <f>$B281*'Points_%'!O281</f>
        <v>5.529953917</v>
      </c>
      <c r="R281" s="101">
        <f>$B281*'Points_%'!P281</f>
        <v>0</v>
      </c>
      <c r="S281" s="101">
        <f>$B281*'Points_%'!Q281</f>
        <v>3.686635945</v>
      </c>
      <c r="T281" s="101">
        <f>$B281*'Points_%'!R281</f>
        <v>0</v>
      </c>
      <c r="U281" s="101">
        <f>$B281*'Points_%'!S281</f>
        <v>1.105990783</v>
      </c>
      <c r="V281" s="101">
        <f>$B281*'Points_%'!T281</f>
        <v>0</v>
      </c>
      <c r="W281" s="101">
        <f>$B281*'Points_%'!U281</f>
        <v>4.423963134</v>
      </c>
      <c r="X281" s="101">
        <f>$B281*'Points_%'!V281</f>
        <v>0</v>
      </c>
      <c r="Y281" s="101">
        <f>$B281*'Points_%'!W281</f>
        <v>0</v>
      </c>
      <c r="Z281" s="101">
        <f>$B281*'Points_%'!X281</f>
        <v>0</v>
      </c>
      <c r="AA281" s="101">
        <f>$B281*'Points_%'!Y281</f>
        <v>0</v>
      </c>
      <c r="AB281" s="105"/>
      <c r="AC281" s="105"/>
      <c r="AD281" s="105"/>
      <c r="AE281" s="105"/>
      <c r="AF281" s="105"/>
      <c r="AG281" s="105"/>
    </row>
    <row r="282" ht="22.5" hidden="1" customHeight="1">
      <c r="A282" s="25">
        <f t="shared" si="1"/>
        <v>45877</v>
      </c>
      <c r="B282" s="100">
        <v>65.0</v>
      </c>
      <c r="C282" s="101">
        <f>$B282*'Points_%'!B282</f>
        <v>0</v>
      </c>
      <c r="D282" s="101">
        <f>$B282*'Points_%'!C282</f>
        <v>3.679245283</v>
      </c>
      <c r="E282" s="101"/>
      <c r="F282" s="101">
        <f>$B282*'Points_%'!D282</f>
        <v>3.679245283</v>
      </c>
      <c r="G282" s="101">
        <f>$B282*'Points_%'!E282</f>
        <v>4.599056604</v>
      </c>
      <c r="H282" s="101">
        <f>$B282*'Points_%'!F282</f>
        <v>10.73113208</v>
      </c>
      <c r="I282" s="101">
        <f>$B282*'Points_%'!G282</f>
        <v>9.198113208</v>
      </c>
      <c r="J282" s="101">
        <f>$B282*'Points_%'!H282</f>
        <v>6.132075472</v>
      </c>
      <c r="K282" s="101">
        <f>$B282*'Points_%'!I282</f>
        <v>0</v>
      </c>
      <c r="L282" s="101">
        <f>$B282*'Points_%'!J282</f>
        <v>0</v>
      </c>
      <c r="M282" s="101">
        <f>$B282*'Points_%'!K282</f>
        <v>0</v>
      </c>
      <c r="N282" s="101">
        <f>$B282*'Points_%'!L282</f>
        <v>5.518867925</v>
      </c>
      <c r="O282" s="101">
        <f>$B282*'Points_%'!M282</f>
        <v>0</v>
      </c>
      <c r="P282" s="101">
        <f>$B282*'Points_%'!N282</f>
        <v>10.73113208</v>
      </c>
      <c r="Q282" s="101">
        <f>$B282*'Points_%'!O282</f>
        <v>4.599056604</v>
      </c>
      <c r="R282" s="101">
        <f>$B282*'Points_%'!P282</f>
        <v>0</v>
      </c>
      <c r="S282" s="101">
        <f>$B282*'Points_%'!Q282</f>
        <v>1.533018868</v>
      </c>
      <c r="T282" s="101">
        <f>$B282*'Points_%'!R282</f>
        <v>0</v>
      </c>
      <c r="U282" s="101">
        <f>$B282*'Points_%'!S282</f>
        <v>0.9198113208</v>
      </c>
      <c r="V282" s="101">
        <f>$B282*'Points_%'!T282</f>
        <v>0</v>
      </c>
      <c r="W282" s="101">
        <f>$B282*'Points_%'!U282</f>
        <v>3.679245283</v>
      </c>
      <c r="X282" s="101">
        <f>$B282*'Points_%'!V282</f>
        <v>0</v>
      </c>
      <c r="Y282" s="101">
        <f>$B282*'Points_%'!W282</f>
        <v>0</v>
      </c>
      <c r="Z282" s="101">
        <f>$B282*'Points_%'!X282</f>
        <v>0</v>
      </c>
      <c r="AA282" s="101">
        <f>$B282*'Points_%'!Y282</f>
        <v>0</v>
      </c>
      <c r="AB282" s="105"/>
      <c r="AC282" s="105"/>
      <c r="AD282" s="105"/>
      <c r="AE282" s="105"/>
      <c r="AF282" s="105"/>
      <c r="AG282" s="105"/>
    </row>
    <row r="283" ht="22.5" hidden="1" customHeight="1">
      <c r="A283" s="25">
        <f t="shared" si="1"/>
        <v>45878</v>
      </c>
      <c r="B283" s="100">
        <v>80.0</v>
      </c>
      <c r="C283" s="101">
        <f>$B283*'Points_%'!B283</f>
        <v>0</v>
      </c>
      <c r="D283" s="101">
        <f>$B283*'Points_%'!C283</f>
        <v>5</v>
      </c>
      <c r="E283" s="101"/>
      <c r="F283" s="101">
        <f>$B283*'Points_%'!D283</f>
        <v>5</v>
      </c>
      <c r="G283" s="101">
        <f>$B283*'Points_%'!E283</f>
        <v>6.25</v>
      </c>
      <c r="H283" s="101">
        <f>$B283*'Points_%'!F283</f>
        <v>14.58333333</v>
      </c>
      <c r="I283" s="101">
        <f>$B283*'Points_%'!G283</f>
        <v>12.5</v>
      </c>
      <c r="J283" s="101">
        <f>$B283*'Points_%'!H283</f>
        <v>8.333333333</v>
      </c>
      <c r="K283" s="101">
        <f>$B283*'Points_%'!I283</f>
        <v>0</v>
      </c>
      <c r="L283" s="101">
        <f>$B283*'Points_%'!J283</f>
        <v>0</v>
      </c>
      <c r="M283" s="101">
        <f>$B283*'Points_%'!K283</f>
        <v>0</v>
      </c>
      <c r="N283" s="101">
        <f>$B283*'Points_%'!L283</f>
        <v>7.5</v>
      </c>
      <c r="O283" s="101">
        <f>$B283*'Points_%'!M283</f>
        <v>0</v>
      </c>
      <c r="P283" s="101">
        <f>$B283*'Points_%'!N283</f>
        <v>14.58333333</v>
      </c>
      <c r="Q283" s="101">
        <f>$B283*'Points_%'!O283</f>
        <v>0</v>
      </c>
      <c r="R283" s="101">
        <f>$B283*'Points_%'!P283</f>
        <v>0</v>
      </c>
      <c r="S283" s="101">
        <f>$B283*'Points_%'!Q283</f>
        <v>0</v>
      </c>
      <c r="T283" s="101">
        <f>$B283*'Points_%'!R283</f>
        <v>0</v>
      </c>
      <c r="U283" s="101">
        <f>$B283*'Points_%'!S283</f>
        <v>1.25</v>
      </c>
      <c r="V283" s="101">
        <f>$B283*'Points_%'!T283</f>
        <v>0</v>
      </c>
      <c r="W283" s="101">
        <f>$B283*'Points_%'!U283</f>
        <v>5</v>
      </c>
      <c r="X283" s="101">
        <f>$B283*'Points_%'!V283</f>
        <v>0</v>
      </c>
      <c r="Y283" s="101">
        <f>$B283*'Points_%'!W283</f>
        <v>0</v>
      </c>
      <c r="Z283" s="101">
        <f>$B283*'Points_%'!X283</f>
        <v>0</v>
      </c>
      <c r="AA283" s="101">
        <f>$B283*'Points_%'!Y283</f>
        <v>0</v>
      </c>
      <c r="AB283" s="105"/>
      <c r="AC283" s="105"/>
      <c r="AD283" s="105"/>
      <c r="AE283" s="105"/>
      <c r="AF283" s="105"/>
      <c r="AG283" s="105"/>
    </row>
    <row r="284" ht="22.5" hidden="1" customHeight="1">
      <c r="A284" s="25">
        <f t="shared" si="1"/>
        <v>45879</v>
      </c>
      <c r="B284" s="100">
        <v>40.0</v>
      </c>
      <c r="C284" s="101">
        <f>$B284*'Points_%'!B284</f>
        <v>0</v>
      </c>
      <c r="D284" s="101">
        <f>$B284*'Points_%'!C284</f>
        <v>2.56684492</v>
      </c>
      <c r="E284" s="101"/>
      <c r="F284" s="101">
        <f>$B284*'Points_%'!D284</f>
        <v>2.56684492</v>
      </c>
      <c r="G284" s="101">
        <f>$B284*'Points_%'!E284</f>
        <v>3.20855615</v>
      </c>
      <c r="H284" s="101">
        <f>$B284*'Points_%'!F284</f>
        <v>7.486631016</v>
      </c>
      <c r="I284" s="101">
        <f>$B284*'Points_%'!G284</f>
        <v>6.417112299</v>
      </c>
      <c r="J284" s="101">
        <f>$B284*'Points_%'!H284</f>
        <v>0</v>
      </c>
      <c r="K284" s="101">
        <f>$B284*'Points_%'!I284</f>
        <v>0</v>
      </c>
      <c r="L284" s="101">
        <f>$B284*'Points_%'!J284</f>
        <v>0</v>
      </c>
      <c r="M284" s="101">
        <f>$B284*'Points_%'!K284</f>
        <v>0</v>
      </c>
      <c r="N284" s="101">
        <f>$B284*'Points_%'!L284</f>
        <v>3.85026738</v>
      </c>
      <c r="O284" s="101">
        <f>$B284*'Points_%'!M284</f>
        <v>0</v>
      </c>
      <c r="P284" s="101">
        <f>$B284*'Points_%'!N284</f>
        <v>7.486631016</v>
      </c>
      <c r="Q284" s="101">
        <f>$B284*'Points_%'!O284</f>
        <v>4.278074866</v>
      </c>
      <c r="R284" s="101">
        <f>$B284*'Points_%'!P284</f>
        <v>0</v>
      </c>
      <c r="S284" s="101">
        <f>$B284*'Points_%'!Q284</f>
        <v>2.139037433</v>
      </c>
      <c r="T284" s="101">
        <f>$B284*'Points_%'!R284</f>
        <v>0</v>
      </c>
      <c r="U284" s="101">
        <f>$B284*'Points_%'!S284</f>
        <v>0</v>
      </c>
      <c r="V284" s="101">
        <f>$B284*'Points_%'!T284</f>
        <v>0</v>
      </c>
      <c r="W284" s="101">
        <f>$B284*'Points_%'!U284</f>
        <v>0</v>
      </c>
      <c r="X284" s="101">
        <f>$B284*'Points_%'!V284</f>
        <v>0</v>
      </c>
      <c r="Y284" s="101">
        <f>$B284*'Points_%'!W284</f>
        <v>0</v>
      </c>
      <c r="Z284" s="101">
        <f>$B284*'Points_%'!X284</f>
        <v>0</v>
      </c>
      <c r="AA284" s="101">
        <f>$B284*'Points_%'!Y284</f>
        <v>0</v>
      </c>
      <c r="AB284" s="105"/>
      <c r="AC284" s="105"/>
      <c r="AD284" s="105"/>
      <c r="AE284" s="105"/>
      <c r="AF284" s="105"/>
      <c r="AG284" s="105"/>
    </row>
    <row r="285" ht="22.5" hidden="1" customHeight="1">
      <c r="A285" s="25">
        <f t="shared" si="1"/>
        <v>45880</v>
      </c>
      <c r="B285" s="100" t="str">
        <f t="array" ref="B285">IFNA(IFNA(INDEX('2025'!$A$1:$AAA$1000,
                      MATCH($A285,'2025'!$C$1:$C$1000,0), 
                      MATCH($B$1,'2025'!$A$1:$AAA$1,0)),
                INDEX('2024'!$A$1:$AAA$1000, 
                      MATCH($A285,'2024'!$C$1:$C$1000,0), 
                      MATCH($B$1,'2024'!$A$1:$AAA$1,0))),
)</f>
        <v/>
      </c>
      <c r="C285" s="101">
        <f>$B285*'Points_%'!B285</f>
        <v>0</v>
      </c>
      <c r="D285" s="101">
        <f>$B285*'Points_%'!C285</f>
        <v>0</v>
      </c>
      <c r="E285" s="101"/>
      <c r="F285" s="101">
        <f>$B285*'Points_%'!D285</f>
        <v>0</v>
      </c>
      <c r="G285" s="101">
        <f>$B285*'Points_%'!E285</f>
        <v>0</v>
      </c>
      <c r="H285" s="101">
        <f>$B285*'Points_%'!F285</f>
        <v>0</v>
      </c>
      <c r="I285" s="101">
        <f>$B285*'Points_%'!G285</f>
        <v>0</v>
      </c>
      <c r="J285" s="101">
        <f>$B285*'Points_%'!H285</f>
        <v>0</v>
      </c>
      <c r="K285" s="101">
        <f>$B285*'Points_%'!I285</f>
        <v>0</v>
      </c>
      <c r="L285" s="101">
        <f>$B285*'Points_%'!J285</f>
        <v>0</v>
      </c>
      <c r="M285" s="101">
        <f>$B285*'Points_%'!K285</f>
        <v>0</v>
      </c>
      <c r="N285" s="101">
        <f>$B285*'Points_%'!L285</f>
        <v>0</v>
      </c>
      <c r="O285" s="101">
        <f>$B285*'Points_%'!M285</f>
        <v>0</v>
      </c>
      <c r="P285" s="101">
        <f>$B285*'Points_%'!N285</f>
        <v>0</v>
      </c>
      <c r="Q285" s="101">
        <f>$B285*'Points_%'!O285</f>
        <v>0</v>
      </c>
      <c r="R285" s="101">
        <f>$B285*'Points_%'!P285</f>
        <v>0</v>
      </c>
      <c r="S285" s="101">
        <f>$B285*'Points_%'!Q285</f>
        <v>0</v>
      </c>
      <c r="T285" s="101">
        <f>$B285*'Points_%'!R285</f>
        <v>0</v>
      </c>
      <c r="U285" s="101">
        <f>$B285*'Points_%'!S285</f>
        <v>0</v>
      </c>
      <c r="V285" s="101">
        <f>$B285*'Points_%'!T285</f>
        <v>0</v>
      </c>
      <c r="W285" s="101">
        <f>$B285*'Points_%'!U285</f>
        <v>0</v>
      </c>
      <c r="X285" s="101">
        <f>$B285*'Points_%'!V285</f>
        <v>0</v>
      </c>
      <c r="Y285" s="101">
        <f>$B285*'Points_%'!W285</f>
        <v>0</v>
      </c>
      <c r="Z285" s="101">
        <f>$B285*'Points_%'!X285</f>
        <v>0</v>
      </c>
      <c r="AA285" s="101">
        <f>$B285*'Points_%'!Y285</f>
        <v>0</v>
      </c>
      <c r="AB285" s="105"/>
      <c r="AC285" s="105"/>
      <c r="AD285" s="105"/>
      <c r="AE285" s="105"/>
      <c r="AF285" s="105"/>
      <c r="AG285" s="105"/>
    </row>
    <row r="286" ht="22.5" hidden="1" customHeight="1">
      <c r="A286" s="25">
        <f t="shared" si="1"/>
        <v>45881</v>
      </c>
      <c r="B286" s="100">
        <v>80.0</v>
      </c>
      <c r="C286" s="101">
        <f>$B286*'Points_%'!B286</f>
        <v>0</v>
      </c>
      <c r="D286" s="101">
        <f>$B286*'Points_%'!C286</f>
        <v>4.637681159</v>
      </c>
      <c r="E286" s="101"/>
      <c r="F286" s="101">
        <f>$B286*'Points_%'!D286</f>
        <v>4.637681159</v>
      </c>
      <c r="G286" s="101">
        <f>$B286*'Points_%'!E286</f>
        <v>5.797101449</v>
      </c>
      <c r="H286" s="101">
        <f>$B286*'Points_%'!F286</f>
        <v>13.52657005</v>
      </c>
      <c r="I286" s="101">
        <f>$B286*'Points_%'!G286</f>
        <v>11.5942029</v>
      </c>
      <c r="J286" s="101">
        <f>$B286*'Points_%'!H286</f>
        <v>0</v>
      </c>
      <c r="K286" s="101">
        <f>$B286*'Points_%'!I286</f>
        <v>0</v>
      </c>
      <c r="L286" s="101">
        <f>$B286*'Points_%'!J286</f>
        <v>1.15942029</v>
      </c>
      <c r="M286" s="101">
        <f>$B286*'Points_%'!K286</f>
        <v>0</v>
      </c>
      <c r="N286" s="101">
        <f>$B286*'Points_%'!L286</f>
        <v>6.956521739</v>
      </c>
      <c r="O286" s="101">
        <f>$B286*'Points_%'!M286</f>
        <v>0</v>
      </c>
      <c r="P286" s="101">
        <f>$B286*'Points_%'!N286</f>
        <v>13.52657005</v>
      </c>
      <c r="Q286" s="101">
        <f>$B286*'Points_%'!O286</f>
        <v>7.729468599</v>
      </c>
      <c r="R286" s="101">
        <f>$B286*'Points_%'!P286</f>
        <v>0</v>
      </c>
      <c r="S286" s="101">
        <f>$B286*'Points_%'!Q286</f>
        <v>5.797101449</v>
      </c>
      <c r="T286" s="101">
        <f>$B286*'Points_%'!R286</f>
        <v>0</v>
      </c>
      <c r="U286" s="101">
        <f>$B286*'Points_%'!S286</f>
        <v>0</v>
      </c>
      <c r="V286" s="101">
        <f>$B286*'Points_%'!T286</f>
        <v>0</v>
      </c>
      <c r="W286" s="101">
        <f>$B286*'Points_%'!U286</f>
        <v>4.637681159</v>
      </c>
      <c r="X286" s="101">
        <f>$B286*'Points_%'!V286</f>
        <v>0</v>
      </c>
      <c r="Y286" s="101">
        <f>$B286*'Points_%'!W286</f>
        <v>0</v>
      </c>
      <c r="Z286" s="101">
        <f>$B286*'Points_%'!X286</f>
        <v>0</v>
      </c>
      <c r="AA286" s="101">
        <f>$B286*'Points_%'!Y286</f>
        <v>0</v>
      </c>
      <c r="AB286" s="105"/>
      <c r="AC286" s="105"/>
      <c r="AD286" s="105"/>
      <c r="AE286" s="105"/>
      <c r="AF286" s="105"/>
      <c r="AG286" s="105"/>
    </row>
    <row r="287" ht="22.5" hidden="1" customHeight="1">
      <c r="A287" s="25">
        <f t="shared" si="1"/>
        <v>45882</v>
      </c>
      <c r="B287" s="100">
        <v>40.0</v>
      </c>
      <c r="C287" s="101">
        <f>$B287*'Points_%'!B287</f>
        <v>0</v>
      </c>
      <c r="D287" s="101">
        <f>$B287*'Points_%'!C287</f>
        <v>2.412060302</v>
      </c>
      <c r="E287" s="101"/>
      <c r="F287" s="101">
        <f>$B287*'Points_%'!D287</f>
        <v>2.412060302</v>
      </c>
      <c r="G287" s="101">
        <f>$B287*'Points_%'!E287</f>
        <v>3.015075377</v>
      </c>
      <c r="H287" s="101">
        <f>$B287*'Points_%'!F287</f>
        <v>7.035175879</v>
      </c>
      <c r="I287" s="101">
        <f>$B287*'Points_%'!G287</f>
        <v>6.030150754</v>
      </c>
      <c r="J287" s="101">
        <f>$B287*'Points_%'!H287</f>
        <v>4.020100503</v>
      </c>
      <c r="K287" s="101">
        <f>$B287*'Points_%'!I287</f>
        <v>0</v>
      </c>
      <c r="L287" s="101">
        <f>$B287*'Points_%'!J287</f>
        <v>0</v>
      </c>
      <c r="M287" s="101">
        <f>$B287*'Points_%'!K287</f>
        <v>0</v>
      </c>
      <c r="N287" s="101">
        <f>$B287*'Points_%'!L287</f>
        <v>3.618090452</v>
      </c>
      <c r="O287" s="101">
        <f>$B287*'Points_%'!M287</f>
        <v>0</v>
      </c>
      <c r="P287" s="101">
        <f>$B287*'Points_%'!N287</f>
        <v>7.035175879</v>
      </c>
      <c r="Q287" s="101">
        <f>$B287*'Points_%'!O287</f>
        <v>0</v>
      </c>
      <c r="R287" s="101">
        <f>$B287*'Points_%'!P287</f>
        <v>0</v>
      </c>
      <c r="S287" s="101">
        <f>$B287*'Points_%'!Q287</f>
        <v>2.010050251</v>
      </c>
      <c r="T287" s="101">
        <f>$B287*'Points_%'!R287</f>
        <v>0</v>
      </c>
      <c r="U287" s="101">
        <f>$B287*'Points_%'!S287</f>
        <v>0</v>
      </c>
      <c r="V287" s="101">
        <f>$B287*'Points_%'!T287</f>
        <v>0</v>
      </c>
      <c r="W287" s="101">
        <f>$B287*'Points_%'!U287</f>
        <v>2.412060302</v>
      </c>
      <c r="X287" s="101">
        <f>$B287*'Points_%'!V287</f>
        <v>0</v>
      </c>
      <c r="Y287" s="101">
        <f>$B287*'Points_%'!W287</f>
        <v>0</v>
      </c>
      <c r="Z287" s="101">
        <f>$B287*'Points_%'!X287</f>
        <v>0</v>
      </c>
      <c r="AA287" s="101">
        <f>$B287*'Points_%'!Y287</f>
        <v>0</v>
      </c>
      <c r="AB287" s="105"/>
      <c r="AC287" s="105"/>
      <c r="AD287" s="105"/>
      <c r="AE287" s="105"/>
      <c r="AF287" s="105"/>
      <c r="AG287" s="105"/>
    </row>
    <row r="288" ht="22.5" hidden="1" customHeight="1">
      <c r="A288" s="25">
        <f t="shared" si="1"/>
        <v>45883</v>
      </c>
      <c r="B288" s="100">
        <v>60.0</v>
      </c>
      <c r="C288" s="101">
        <f>$B288*'Points_%'!B288</f>
        <v>0</v>
      </c>
      <c r="D288" s="101">
        <f>$B288*'Points_%'!C288</f>
        <v>3.348837209</v>
      </c>
      <c r="E288" s="101"/>
      <c r="F288" s="101">
        <f>$B288*'Points_%'!D288</f>
        <v>3.348837209</v>
      </c>
      <c r="G288" s="101">
        <f>$B288*'Points_%'!E288</f>
        <v>4.186046512</v>
      </c>
      <c r="H288" s="101">
        <f>$B288*'Points_%'!F288</f>
        <v>9.76744186</v>
      </c>
      <c r="I288" s="101">
        <f>$B288*'Points_%'!G288</f>
        <v>8.372093023</v>
      </c>
      <c r="J288" s="101">
        <f>$B288*'Points_%'!H288</f>
        <v>5.581395349</v>
      </c>
      <c r="K288" s="101">
        <f>$B288*'Points_%'!I288</f>
        <v>0</v>
      </c>
      <c r="L288" s="101">
        <f>$B288*'Points_%'!J288</f>
        <v>1.674418605</v>
      </c>
      <c r="M288" s="101">
        <f>$B288*'Points_%'!K288</f>
        <v>0</v>
      </c>
      <c r="N288" s="101">
        <f>$B288*'Points_%'!L288</f>
        <v>5.023255814</v>
      </c>
      <c r="O288" s="101">
        <f>$B288*'Points_%'!M288</f>
        <v>0</v>
      </c>
      <c r="P288" s="101">
        <f>$B288*'Points_%'!N288</f>
        <v>9.76744186</v>
      </c>
      <c r="Q288" s="101">
        <f>$B288*'Points_%'!O288</f>
        <v>2.790697674</v>
      </c>
      <c r="R288" s="101">
        <f>$B288*'Points_%'!P288</f>
        <v>0</v>
      </c>
      <c r="S288" s="101">
        <f>$B288*'Points_%'!Q288</f>
        <v>2.790697674</v>
      </c>
      <c r="T288" s="101">
        <f>$B288*'Points_%'!R288</f>
        <v>0</v>
      </c>
      <c r="U288" s="101">
        <f>$B288*'Points_%'!S288</f>
        <v>0</v>
      </c>
      <c r="V288" s="101">
        <f>$B288*'Points_%'!T288</f>
        <v>0</v>
      </c>
      <c r="W288" s="101">
        <f>$B288*'Points_%'!U288</f>
        <v>3.348837209</v>
      </c>
      <c r="X288" s="101">
        <f>$B288*'Points_%'!V288</f>
        <v>0</v>
      </c>
      <c r="Y288" s="101">
        <f>$B288*'Points_%'!W288</f>
        <v>0</v>
      </c>
      <c r="Z288" s="101">
        <f>$B288*'Points_%'!X288</f>
        <v>0</v>
      </c>
      <c r="AA288" s="101">
        <f>$B288*'Points_%'!Y288</f>
        <v>0</v>
      </c>
      <c r="AB288" s="105"/>
      <c r="AC288" s="105"/>
      <c r="AD288" s="105"/>
      <c r="AE288" s="105"/>
      <c r="AF288" s="105"/>
      <c r="AG288" s="105"/>
    </row>
    <row r="289" ht="22.5" hidden="1" customHeight="1">
      <c r="A289" s="25">
        <f t="shared" si="1"/>
        <v>45884</v>
      </c>
      <c r="B289" s="100" t="str">
        <f t="array" ref="B289">IFNA(IFNA(INDEX('2025'!$A$1:$AAA$1000,
                      MATCH($A289,'2025'!$C$1:$C$1000,0), 
                      MATCH($B$1,'2025'!$A$1:$AAA$1,0)),
                INDEX('2024'!$A$1:$AAA$1000, 
                      MATCH($A289,'2024'!$C$1:$C$1000,0), 
                      MATCH($B$1,'2024'!$A$1:$AAA$1,0))),
)</f>
        <v/>
      </c>
      <c r="C289" s="101">
        <f>$B289*'Points_%'!B289</f>
        <v>0</v>
      </c>
      <c r="D289" s="101">
        <f>$B289*'Points_%'!C289</f>
        <v>0</v>
      </c>
      <c r="E289" s="101"/>
      <c r="F289" s="101">
        <f>$B289*'Points_%'!D289</f>
        <v>0</v>
      </c>
      <c r="G289" s="101">
        <f>$B289*'Points_%'!E289</f>
        <v>0</v>
      </c>
      <c r="H289" s="101">
        <f>$B289*'Points_%'!F289</f>
        <v>0</v>
      </c>
      <c r="I289" s="101">
        <f>$B289*'Points_%'!G289</f>
        <v>0</v>
      </c>
      <c r="J289" s="101">
        <f>$B289*'Points_%'!H289</f>
        <v>0</v>
      </c>
      <c r="K289" s="101">
        <f>$B289*'Points_%'!I289</f>
        <v>0</v>
      </c>
      <c r="L289" s="101">
        <f>$B289*'Points_%'!J289</f>
        <v>0</v>
      </c>
      <c r="M289" s="101">
        <f>$B289*'Points_%'!K289</f>
        <v>0</v>
      </c>
      <c r="N289" s="101">
        <f>$B289*'Points_%'!L289</f>
        <v>0</v>
      </c>
      <c r="O289" s="101">
        <f>$B289*'Points_%'!M289</f>
        <v>0</v>
      </c>
      <c r="P289" s="101">
        <f>$B289*'Points_%'!N289</f>
        <v>0</v>
      </c>
      <c r="Q289" s="101">
        <f>$B289*'Points_%'!O289</f>
        <v>0</v>
      </c>
      <c r="R289" s="101">
        <f>$B289*'Points_%'!P289</f>
        <v>0</v>
      </c>
      <c r="S289" s="101">
        <f>$B289*'Points_%'!Q289</f>
        <v>0</v>
      </c>
      <c r="T289" s="101">
        <f>$B289*'Points_%'!R289</f>
        <v>0</v>
      </c>
      <c r="U289" s="101">
        <f>$B289*'Points_%'!S289</f>
        <v>0</v>
      </c>
      <c r="V289" s="101">
        <f>$B289*'Points_%'!T289</f>
        <v>0</v>
      </c>
      <c r="W289" s="101">
        <f>$B289*'Points_%'!U289</f>
        <v>0</v>
      </c>
      <c r="X289" s="101">
        <f>$B289*'Points_%'!V289</f>
        <v>0</v>
      </c>
      <c r="Y289" s="101">
        <f>$B289*'Points_%'!W289</f>
        <v>0</v>
      </c>
      <c r="Z289" s="101">
        <f>$B289*'Points_%'!X289</f>
        <v>0</v>
      </c>
      <c r="AA289" s="101">
        <f>$B289*'Points_%'!Y289</f>
        <v>0</v>
      </c>
      <c r="AB289" s="105"/>
      <c r="AC289" s="105"/>
      <c r="AD289" s="105"/>
      <c r="AE289" s="105"/>
      <c r="AF289" s="105"/>
      <c r="AG289" s="105"/>
    </row>
    <row r="290" ht="22.5" hidden="1" customHeight="1">
      <c r="A290" s="25">
        <f t="shared" si="1"/>
        <v>45885</v>
      </c>
      <c r="B290" s="100" t="str">
        <f t="array" ref="B290">IFNA(IFNA(INDEX('2025'!$A$1:$AAA$1000,
                      MATCH($A290,'2025'!$C$1:$C$1000,0), 
                      MATCH($B$1,'2025'!$A$1:$AAA$1,0)),
                INDEX('2024'!$A$1:$AAA$1000, 
                      MATCH($A290,'2024'!$C$1:$C$1000,0), 
                      MATCH($B$1,'2024'!$A$1:$AAA$1,0))),
)</f>
        <v/>
      </c>
      <c r="C290" s="101">
        <f>$B290*'Points_%'!B290</f>
        <v>0</v>
      </c>
      <c r="D290" s="101">
        <f>$B290*'Points_%'!C290</f>
        <v>0</v>
      </c>
      <c r="E290" s="101"/>
      <c r="F290" s="101">
        <f>$B290*'Points_%'!D290</f>
        <v>0</v>
      </c>
      <c r="G290" s="101">
        <f>$B290*'Points_%'!E290</f>
        <v>0</v>
      </c>
      <c r="H290" s="101">
        <f>$B290*'Points_%'!F290</f>
        <v>0</v>
      </c>
      <c r="I290" s="101">
        <f>$B290*'Points_%'!G290</f>
        <v>0</v>
      </c>
      <c r="J290" s="101">
        <f>$B290*'Points_%'!H290</f>
        <v>0</v>
      </c>
      <c r="K290" s="101">
        <f>$B290*'Points_%'!I290</f>
        <v>0</v>
      </c>
      <c r="L290" s="101">
        <f>$B290*'Points_%'!J290</f>
        <v>0</v>
      </c>
      <c r="M290" s="101">
        <f>$B290*'Points_%'!K290</f>
        <v>0</v>
      </c>
      <c r="N290" s="101">
        <f>$B290*'Points_%'!L290</f>
        <v>0</v>
      </c>
      <c r="O290" s="101">
        <f>$B290*'Points_%'!M290</f>
        <v>0</v>
      </c>
      <c r="P290" s="101">
        <f>$B290*'Points_%'!N290</f>
        <v>0</v>
      </c>
      <c r="Q290" s="101">
        <f>$B290*'Points_%'!O290</f>
        <v>0</v>
      </c>
      <c r="R290" s="101">
        <f>$B290*'Points_%'!P290</f>
        <v>0</v>
      </c>
      <c r="S290" s="101">
        <f>$B290*'Points_%'!Q290</f>
        <v>0</v>
      </c>
      <c r="T290" s="101">
        <f>$B290*'Points_%'!R290</f>
        <v>0</v>
      </c>
      <c r="U290" s="101">
        <f>$B290*'Points_%'!S290</f>
        <v>0</v>
      </c>
      <c r="V290" s="101">
        <f>$B290*'Points_%'!T290</f>
        <v>0</v>
      </c>
      <c r="W290" s="101">
        <f>$B290*'Points_%'!U290</f>
        <v>0</v>
      </c>
      <c r="X290" s="101">
        <f>$B290*'Points_%'!V290</f>
        <v>0</v>
      </c>
      <c r="Y290" s="101">
        <f>$B290*'Points_%'!W290</f>
        <v>0</v>
      </c>
      <c r="Z290" s="101">
        <f>$B290*'Points_%'!X290</f>
        <v>0</v>
      </c>
      <c r="AA290" s="101">
        <f>$B290*'Points_%'!Y290</f>
        <v>0</v>
      </c>
      <c r="AB290" s="105"/>
      <c r="AC290" s="105"/>
      <c r="AD290" s="105"/>
      <c r="AE290" s="105"/>
      <c r="AF290" s="105"/>
      <c r="AG290" s="105"/>
    </row>
    <row r="291" ht="22.5" hidden="1" customHeight="1">
      <c r="A291" s="25">
        <f t="shared" si="1"/>
        <v>45886</v>
      </c>
      <c r="B291" s="100" t="str">
        <f t="array" ref="B291">IFNA(IFNA(INDEX('2025'!$A$1:$AAA$1000,
                      MATCH($A291,'2025'!$C$1:$C$1000,0), 
                      MATCH($B$1,'2025'!$A$1:$AAA$1,0)),
                INDEX('2024'!$A$1:$AAA$1000, 
                      MATCH($A291,'2024'!$C$1:$C$1000,0), 
                      MATCH($B$1,'2024'!$A$1:$AAA$1,0))),
)</f>
        <v/>
      </c>
      <c r="C291" s="101">
        <f>$B291*'Points_%'!B291</f>
        <v>0</v>
      </c>
      <c r="D291" s="101">
        <f>$B291*'Points_%'!C291</f>
        <v>0</v>
      </c>
      <c r="E291" s="101"/>
      <c r="F291" s="101">
        <f>$B291*'Points_%'!D291</f>
        <v>0</v>
      </c>
      <c r="G291" s="101">
        <f>$B291*'Points_%'!E291</f>
        <v>0</v>
      </c>
      <c r="H291" s="101">
        <f>$B291*'Points_%'!F291</f>
        <v>0</v>
      </c>
      <c r="I291" s="101">
        <f>$B291*'Points_%'!G291</f>
        <v>0</v>
      </c>
      <c r="J291" s="101">
        <f>$B291*'Points_%'!H291</f>
        <v>0</v>
      </c>
      <c r="K291" s="101">
        <f>$B291*'Points_%'!I291</f>
        <v>0</v>
      </c>
      <c r="L291" s="101">
        <f>$B291*'Points_%'!J291</f>
        <v>0</v>
      </c>
      <c r="M291" s="101">
        <f>$B291*'Points_%'!K291</f>
        <v>0</v>
      </c>
      <c r="N291" s="101">
        <f>$B291*'Points_%'!L291</f>
        <v>0</v>
      </c>
      <c r="O291" s="101">
        <f>$B291*'Points_%'!M291</f>
        <v>0</v>
      </c>
      <c r="P291" s="101">
        <f>$B291*'Points_%'!N291</f>
        <v>0</v>
      </c>
      <c r="Q291" s="101">
        <f>$B291*'Points_%'!O291</f>
        <v>0</v>
      </c>
      <c r="R291" s="101">
        <f>$B291*'Points_%'!P291</f>
        <v>0</v>
      </c>
      <c r="S291" s="101">
        <f>$B291*'Points_%'!Q291</f>
        <v>0</v>
      </c>
      <c r="T291" s="101">
        <f>$B291*'Points_%'!R291</f>
        <v>0</v>
      </c>
      <c r="U291" s="101">
        <f>$B291*'Points_%'!S291</f>
        <v>0</v>
      </c>
      <c r="V291" s="101">
        <f>$B291*'Points_%'!T291</f>
        <v>0</v>
      </c>
      <c r="W291" s="101">
        <f>$B291*'Points_%'!U291</f>
        <v>0</v>
      </c>
      <c r="X291" s="101">
        <f>$B291*'Points_%'!V291</f>
        <v>0</v>
      </c>
      <c r="Y291" s="101">
        <f>$B291*'Points_%'!W291</f>
        <v>0</v>
      </c>
      <c r="Z291" s="101">
        <f>$B291*'Points_%'!X291</f>
        <v>0</v>
      </c>
      <c r="AA291" s="101">
        <f>$B291*'Points_%'!Y291</f>
        <v>0</v>
      </c>
      <c r="AB291" s="105"/>
      <c r="AC291" s="105"/>
      <c r="AD291" s="105"/>
      <c r="AE291" s="105"/>
      <c r="AF291" s="105"/>
      <c r="AG291" s="105"/>
    </row>
    <row r="292" ht="22.5" hidden="1" customHeight="1">
      <c r="A292" s="25">
        <f t="shared" si="1"/>
        <v>45887</v>
      </c>
      <c r="B292" s="100" t="str">
        <f t="array" ref="B292">IFNA(IFNA(INDEX('2025'!$A$1:$AAA$1000,
                      MATCH($A292,'2025'!$C$1:$C$1000,0), 
                      MATCH($B$1,'2025'!$A$1:$AAA$1,0)),
                INDEX('2024'!$A$1:$AAA$1000, 
                      MATCH($A292,'2024'!$C$1:$C$1000,0), 
                      MATCH($B$1,'2024'!$A$1:$AAA$1,0))),
)</f>
        <v/>
      </c>
      <c r="C292" s="101">
        <f>$B292*'Points_%'!B292</f>
        <v>0</v>
      </c>
      <c r="D292" s="101">
        <f>$B292*'Points_%'!C292</f>
        <v>0</v>
      </c>
      <c r="E292" s="101"/>
      <c r="F292" s="101">
        <f>$B292*'Points_%'!D292</f>
        <v>0</v>
      </c>
      <c r="G292" s="101">
        <f>$B292*'Points_%'!E292</f>
        <v>0</v>
      </c>
      <c r="H292" s="101">
        <f>$B292*'Points_%'!F292</f>
        <v>0</v>
      </c>
      <c r="I292" s="101">
        <f>$B292*'Points_%'!G292</f>
        <v>0</v>
      </c>
      <c r="J292" s="101">
        <f>$B292*'Points_%'!H292</f>
        <v>0</v>
      </c>
      <c r="K292" s="101">
        <f>$B292*'Points_%'!I292</f>
        <v>0</v>
      </c>
      <c r="L292" s="101">
        <f>$B292*'Points_%'!J292</f>
        <v>0</v>
      </c>
      <c r="M292" s="101">
        <f>$B292*'Points_%'!K292</f>
        <v>0</v>
      </c>
      <c r="N292" s="101">
        <f>$B292*'Points_%'!L292</f>
        <v>0</v>
      </c>
      <c r="O292" s="101">
        <f>$B292*'Points_%'!M292</f>
        <v>0</v>
      </c>
      <c r="P292" s="101">
        <f>$B292*'Points_%'!N292</f>
        <v>0</v>
      </c>
      <c r="Q292" s="101">
        <f>$B292*'Points_%'!O292</f>
        <v>0</v>
      </c>
      <c r="R292" s="101">
        <f>$B292*'Points_%'!P292</f>
        <v>0</v>
      </c>
      <c r="S292" s="101">
        <f>$B292*'Points_%'!Q292</f>
        <v>0</v>
      </c>
      <c r="T292" s="101">
        <f>$B292*'Points_%'!R292</f>
        <v>0</v>
      </c>
      <c r="U292" s="101">
        <f>$B292*'Points_%'!S292</f>
        <v>0</v>
      </c>
      <c r="V292" s="101">
        <f>$B292*'Points_%'!T292</f>
        <v>0</v>
      </c>
      <c r="W292" s="101">
        <f>$B292*'Points_%'!U292</f>
        <v>0</v>
      </c>
      <c r="X292" s="101">
        <f>$B292*'Points_%'!V292</f>
        <v>0</v>
      </c>
      <c r="Y292" s="101">
        <f>$B292*'Points_%'!W292</f>
        <v>0</v>
      </c>
      <c r="Z292" s="101">
        <f>$B292*'Points_%'!X292</f>
        <v>0</v>
      </c>
      <c r="AA292" s="101">
        <f>$B292*'Points_%'!Y292</f>
        <v>0</v>
      </c>
      <c r="AB292" s="105"/>
      <c r="AC292" s="105"/>
      <c r="AD292" s="105"/>
      <c r="AE292" s="105"/>
      <c r="AF292" s="105"/>
      <c r="AG292" s="105"/>
    </row>
    <row r="293" ht="22.5" hidden="1" customHeight="1">
      <c r="A293" s="25">
        <f t="shared" si="1"/>
        <v>45888</v>
      </c>
      <c r="B293" s="100" t="str">
        <f t="array" ref="B293">IFNA(IFNA(INDEX('2025'!$A$1:$AAA$1000,
                      MATCH($A293,'2025'!$C$1:$C$1000,0), 
                      MATCH($B$1,'2025'!$A$1:$AAA$1,0)),
                INDEX('2024'!$A$1:$AAA$1000, 
                      MATCH($A293,'2024'!$C$1:$C$1000,0), 
                      MATCH($B$1,'2024'!$A$1:$AAA$1,0))),
)</f>
        <v/>
      </c>
      <c r="C293" s="101">
        <f>$B293*'Points_%'!B293</f>
        <v>0</v>
      </c>
      <c r="D293" s="101">
        <f>$B293*'Points_%'!C293</f>
        <v>0</v>
      </c>
      <c r="E293" s="101"/>
      <c r="F293" s="101">
        <f>$B293*'Points_%'!D293</f>
        <v>0</v>
      </c>
      <c r="G293" s="101">
        <f>$B293*'Points_%'!E293</f>
        <v>0</v>
      </c>
      <c r="H293" s="101">
        <f>$B293*'Points_%'!F293</f>
        <v>0</v>
      </c>
      <c r="I293" s="101">
        <f>$B293*'Points_%'!G293</f>
        <v>0</v>
      </c>
      <c r="J293" s="101">
        <f>$B293*'Points_%'!H293</f>
        <v>0</v>
      </c>
      <c r="K293" s="101">
        <f>$B293*'Points_%'!I293</f>
        <v>0</v>
      </c>
      <c r="L293" s="101">
        <f>$B293*'Points_%'!J293</f>
        <v>0</v>
      </c>
      <c r="M293" s="101">
        <f>$B293*'Points_%'!K293</f>
        <v>0</v>
      </c>
      <c r="N293" s="101">
        <f>$B293*'Points_%'!L293</f>
        <v>0</v>
      </c>
      <c r="O293" s="101">
        <f>$B293*'Points_%'!M293</f>
        <v>0</v>
      </c>
      <c r="P293" s="101">
        <f>$B293*'Points_%'!N293</f>
        <v>0</v>
      </c>
      <c r="Q293" s="101">
        <f>$B293*'Points_%'!O293</f>
        <v>0</v>
      </c>
      <c r="R293" s="101">
        <f>$B293*'Points_%'!P293</f>
        <v>0</v>
      </c>
      <c r="S293" s="101">
        <f>$B293*'Points_%'!Q293</f>
        <v>0</v>
      </c>
      <c r="T293" s="101">
        <f>$B293*'Points_%'!R293</f>
        <v>0</v>
      </c>
      <c r="U293" s="101">
        <f>$B293*'Points_%'!S293</f>
        <v>0</v>
      </c>
      <c r="V293" s="101">
        <f>$B293*'Points_%'!T293</f>
        <v>0</v>
      </c>
      <c r="W293" s="101">
        <f>$B293*'Points_%'!U293</f>
        <v>0</v>
      </c>
      <c r="X293" s="101">
        <f>$B293*'Points_%'!V293</f>
        <v>0</v>
      </c>
      <c r="Y293" s="101">
        <f>$B293*'Points_%'!W293</f>
        <v>0</v>
      </c>
      <c r="Z293" s="101">
        <f>$B293*'Points_%'!X293</f>
        <v>0</v>
      </c>
      <c r="AA293" s="101">
        <f>$B293*'Points_%'!Y293</f>
        <v>0</v>
      </c>
      <c r="AB293" s="105"/>
      <c r="AC293" s="105"/>
      <c r="AD293" s="105"/>
      <c r="AE293" s="105"/>
      <c r="AF293" s="105"/>
      <c r="AG293" s="105"/>
    </row>
    <row r="294" ht="22.5" hidden="1" customHeight="1">
      <c r="A294" s="25">
        <f t="shared" si="1"/>
        <v>45889</v>
      </c>
      <c r="B294" s="100" t="str">
        <f t="array" ref="B294">IFNA(IFNA(INDEX('2025'!$A$1:$AAA$1000,
                      MATCH($A294,'2025'!$C$1:$C$1000,0), 
                      MATCH($B$1,'2025'!$A$1:$AAA$1,0)),
                INDEX('2024'!$A$1:$AAA$1000, 
                      MATCH($A294,'2024'!$C$1:$C$1000,0), 
                      MATCH($B$1,'2024'!$A$1:$AAA$1,0))),
)</f>
        <v/>
      </c>
      <c r="C294" s="101">
        <f>$B294*'Points_%'!B294</f>
        <v>0</v>
      </c>
      <c r="D294" s="101">
        <f>$B294*'Points_%'!C294</f>
        <v>0</v>
      </c>
      <c r="E294" s="101"/>
      <c r="F294" s="101">
        <f>$B294*'Points_%'!D294</f>
        <v>0</v>
      </c>
      <c r="G294" s="101">
        <f>$B294*'Points_%'!E294</f>
        <v>0</v>
      </c>
      <c r="H294" s="101">
        <f>$B294*'Points_%'!F294</f>
        <v>0</v>
      </c>
      <c r="I294" s="101">
        <f>$B294*'Points_%'!G294</f>
        <v>0</v>
      </c>
      <c r="J294" s="101">
        <f>$B294*'Points_%'!H294</f>
        <v>0</v>
      </c>
      <c r="K294" s="101">
        <f>$B294*'Points_%'!I294</f>
        <v>0</v>
      </c>
      <c r="L294" s="101">
        <f>$B294*'Points_%'!J294</f>
        <v>0</v>
      </c>
      <c r="M294" s="101">
        <f>$B294*'Points_%'!K294</f>
        <v>0</v>
      </c>
      <c r="N294" s="101">
        <f>$B294*'Points_%'!L294</f>
        <v>0</v>
      </c>
      <c r="O294" s="101">
        <f>$B294*'Points_%'!M294</f>
        <v>0</v>
      </c>
      <c r="P294" s="101">
        <f>$B294*'Points_%'!N294</f>
        <v>0</v>
      </c>
      <c r="Q294" s="101">
        <f>$B294*'Points_%'!O294</f>
        <v>0</v>
      </c>
      <c r="R294" s="101">
        <f>$B294*'Points_%'!P294</f>
        <v>0</v>
      </c>
      <c r="S294" s="101">
        <f>$B294*'Points_%'!Q294</f>
        <v>0</v>
      </c>
      <c r="T294" s="101">
        <f>$B294*'Points_%'!R294</f>
        <v>0</v>
      </c>
      <c r="U294" s="101">
        <f>$B294*'Points_%'!S294</f>
        <v>0</v>
      </c>
      <c r="V294" s="101">
        <f>$B294*'Points_%'!T294</f>
        <v>0</v>
      </c>
      <c r="W294" s="101">
        <f>$B294*'Points_%'!U294</f>
        <v>0</v>
      </c>
      <c r="X294" s="101">
        <f>$B294*'Points_%'!V294</f>
        <v>0</v>
      </c>
      <c r="Y294" s="101">
        <f>$B294*'Points_%'!W294</f>
        <v>0</v>
      </c>
      <c r="Z294" s="101">
        <f>$B294*'Points_%'!X294</f>
        <v>0</v>
      </c>
      <c r="AA294" s="101">
        <f>$B294*'Points_%'!Y294</f>
        <v>0</v>
      </c>
      <c r="AB294" s="105"/>
      <c r="AC294" s="105"/>
      <c r="AD294" s="105"/>
      <c r="AE294" s="105"/>
      <c r="AF294" s="105"/>
      <c r="AG294" s="105"/>
    </row>
    <row r="295" ht="22.5" hidden="1" customHeight="1">
      <c r="A295" s="25">
        <f t="shared" si="1"/>
        <v>45890</v>
      </c>
      <c r="B295" s="100" t="str">
        <f t="array" ref="B295">IFNA(IFNA(INDEX('2025'!$A$1:$AAA$1000,
                      MATCH($A295,'2025'!$C$1:$C$1000,0), 
                      MATCH($B$1,'2025'!$A$1:$AAA$1,0)),
                INDEX('2024'!$A$1:$AAA$1000, 
                      MATCH($A295,'2024'!$C$1:$C$1000,0), 
                      MATCH($B$1,'2024'!$A$1:$AAA$1,0))),
)</f>
        <v/>
      </c>
      <c r="C295" s="101">
        <f>$B295*'Points_%'!B295</f>
        <v>0</v>
      </c>
      <c r="D295" s="101">
        <f>$B295*'Points_%'!C295</f>
        <v>0</v>
      </c>
      <c r="E295" s="101"/>
      <c r="F295" s="101">
        <f>$B295*'Points_%'!D295</f>
        <v>0</v>
      </c>
      <c r="G295" s="101">
        <f>$B295*'Points_%'!E295</f>
        <v>0</v>
      </c>
      <c r="H295" s="101">
        <f>$B295*'Points_%'!F295</f>
        <v>0</v>
      </c>
      <c r="I295" s="101">
        <f>$B295*'Points_%'!G295</f>
        <v>0</v>
      </c>
      <c r="J295" s="101">
        <f>$B295*'Points_%'!H295</f>
        <v>0</v>
      </c>
      <c r="K295" s="101">
        <f>$B295*'Points_%'!I295</f>
        <v>0</v>
      </c>
      <c r="L295" s="101">
        <f>$B295*'Points_%'!J295</f>
        <v>0</v>
      </c>
      <c r="M295" s="101">
        <f>$B295*'Points_%'!K295</f>
        <v>0</v>
      </c>
      <c r="N295" s="101">
        <f>$B295*'Points_%'!L295</f>
        <v>0</v>
      </c>
      <c r="O295" s="101">
        <f>$B295*'Points_%'!M295</f>
        <v>0</v>
      </c>
      <c r="P295" s="101">
        <f>$B295*'Points_%'!N295</f>
        <v>0</v>
      </c>
      <c r="Q295" s="101">
        <f>$B295*'Points_%'!O295</f>
        <v>0</v>
      </c>
      <c r="R295" s="101">
        <f>$B295*'Points_%'!P295</f>
        <v>0</v>
      </c>
      <c r="S295" s="101">
        <f>$B295*'Points_%'!Q295</f>
        <v>0</v>
      </c>
      <c r="T295" s="101">
        <f>$B295*'Points_%'!R295</f>
        <v>0</v>
      </c>
      <c r="U295" s="101">
        <f>$B295*'Points_%'!S295</f>
        <v>0</v>
      </c>
      <c r="V295" s="101">
        <f>$B295*'Points_%'!T295</f>
        <v>0</v>
      </c>
      <c r="W295" s="101">
        <f>$B295*'Points_%'!U295</f>
        <v>0</v>
      </c>
      <c r="X295" s="101">
        <f>$B295*'Points_%'!V295</f>
        <v>0</v>
      </c>
      <c r="Y295" s="101">
        <f>$B295*'Points_%'!W295</f>
        <v>0</v>
      </c>
      <c r="Z295" s="101">
        <f>$B295*'Points_%'!X295</f>
        <v>0</v>
      </c>
      <c r="AA295" s="101">
        <f>$B295*'Points_%'!Y295</f>
        <v>0</v>
      </c>
      <c r="AB295" s="105"/>
      <c r="AC295" s="105"/>
      <c r="AD295" s="105"/>
      <c r="AE295" s="105"/>
      <c r="AF295" s="105"/>
      <c r="AG295" s="105"/>
    </row>
    <row r="296" ht="22.5" hidden="1" customHeight="1">
      <c r="A296" s="25">
        <f t="shared" si="1"/>
        <v>45891</v>
      </c>
      <c r="B296" s="100" t="str">
        <f t="array" ref="B296">IFNA(IFNA(INDEX('2025'!$A$1:$AAA$1000,
                      MATCH($A296,'2025'!$C$1:$C$1000,0), 
                      MATCH($B$1,'2025'!$A$1:$AAA$1,0)),
                INDEX('2024'!$A$1:$AAA$1000, 
                      MATCH($A296,'2024'!$C$1:$C$1000,0), 
                      MATCH($B$1,'2024'!$A$1:$AAA$1,0))),
)</f>
        <v/>
      </c>
      <c r="C296" s="101">
        <f>$B296*'Points_%'!B296</f>
        <v>0</v>
      </c>
      <c r="D296" s="101">
        <f>$B296*'Points_%'!C296</f>
        <v>0</v>
      </c>
      <c r="E296" s="101"/>
      <c r="F296" s="101">
        <f>$B296*'Points_%'!D296</f>
        <v>0</v>
      </c>
      <c r="G296" s="101">
        <f>$B296*'Points_%'!E296</f>
        <v>0</v>
      </c>
      <c r="H296" s="101">
        <f>$B296*'Points_%'!F296</f>
        <v>0</v>
      </c>
      <c r="I296" s="101">
        <f>$B296*'Points_%'!G296</f>
        <v>0</v>
      </c>
      <c r="J296" s="101">
        <f>$B296*'Points_%'!H296</f>
        <v>0</v>
      </c>
      <c r="K296" s="101">
        <f>$B296*'Points_%'!I296</f>
        <v>0</v>
      </c>
      <c r="L296" s="101">
        <f>$B296*'Points_%'!J296</f>
        <v>0</v>
      </c>
      <c r="M296" s="101">
        <f>$B296*'Points_%'!K296</f>
        <v>0</v>
      </c>
      <c r="N296" s="101">
        <f>$B296*'Points_%'!L296</f>
        <v>0</v>
      </c>
      <c r="O296" s="101">
        <f>$B296*'Points_%'!M296</f>
        <v>0</v>
      </c>
      <c r="P296" s="101">
        <f>$B296*'Points_%'!N296</f>
        <v>0</v>
      </c>
      <c r="Q296" s="101">
        <f>$B296*'Points_%'!O296</f>
        <v>0</v>
      </c>
      <c r="R296" s="101">
        <f>$B296*'Points_%'!P296</f>
        <v>0</v>
      </c>
      <c r="S296" s="101">
        <f>$B296*'Points_%'!Q296</f>
        <v>0</v>
      </c>
      <c r="T296" s="101">
        <f>$B296*'Points_%'!R296</f>
        <v>0</v>
      </c>
      <c r="U296" s="101">
        <f>$B296*'Points_%'!S296</f>
        <v>0</v>
      </c>
      <c r="V296" s="101">
        <f>$B296*'Points_%'!T296</f>
        <v>0</v>
      </c>
      <c r="W296" s="101">
        <f>$B296*'Points_%'!U296</f>
        <v>0</v>
      </c>
      <c r="X296" s="101">
        <f>$B296*'Points_%'!V296</f>
        <v>0</v>
      </c>
      <c r="Y296" s="101">
        <f>$B296*'Points_%'!W296</f>
        <v>0</v>
      </c>
      <c r="Z296" s="101">
        <f>$B296*'Points_%'!X296</f>
        <v>0</v>
      </c>
      <c r="AA296" s="101">
        <f>$B296*'Points_%'!Y296</f>
        <v>0</v>
      </c>
      <c r="AB296" s="105"/>
      <c r="AC296" s="105"/>
      <c r="AD296" s="105"/>
      <c r="AE296" s="105"/>
      <c r="AF296" s="105"/>
      <c r="AG296" s="105"/>
    </row>
    <row r="297" ht="22.5" hidden="1" customHeight="1">
      <c r="A297" s="25">
        <f t="shared" si="1"/>
        <v>45892</v>
      </c>
      <c r="B297" s="100" t="str">
        <f t="array" ref="B297">IFNA(IFNA(INDEX('2025'!$A$1:$AAA$1000,
                      MATCH($A297,'2025'!$C$1:$C$1000,0), 
                      MATCH($B$1,'2025'!$A$1:$AAA$1,0)),
                INDEX('2024'!$A$1:$AAA$1000, 
                      MATCH($A297,'2024'!$C$1:$C$1000,0), 
                      MATCH($B$1,'2024'!$A$1:$AAA$1,0))),
)</f>
        <v/>
      </c>
      <c r="C297" s="101">
        <f>$B297*'Points_%'!B297</f>
        <v>0</v>
      </c>
      <c r="D297" s="101">
        <f>$B297*'Points_%'!C297</f>
        <v>0</v>
      </c>
      <c r="E297" s="101"/>
      <c r="F297" s="101">
        <f>$B297*'Points_%'!D297</f>
        <v>0</v>
      </c>
      <c r="G297" s="101">
        <f>$B297*'Points_%'!E297</f>
        <v>0</v>
      </c>
      <c r="H297" s="101">
        <f>$B297*'Points_%'!F297</f>
        <v>0</v>
      </c>
      <c r="I297" s="101">
        <f>$B297*'Points_%'!G297</f>
        <v>0</v>
      </c>
      <c r="J297" s="101">
        <f>$B297*'Points_%'!H297</f>
        <v>0</v>
      </c>
      <c r="K297" s="101">
        <f>$B297*'Points_%'!I297</f>
        <v>0</v>
      </c>
      <c r="L297" s="101">
        <f>$B297*'Points_%'!J297</f>
        <v>0</v>
      </c>
      <c r="M297" s="101">
        <f>$B297*'Points_%'!K297</f>
        <v>0</v>
      </c>
      <c r="N297" s="101">
        <f>$B297*'Points_%'!L297</f>
        <v>0</v>
      </c>
      <c r="O297" s="101">
        <f>$B297*'Points_%'!M297</f>
        <v>0</v>
      </c>
      <c r="P297" s="101">
        <f>$B297*'Points_%'!N297</f>
        <v>0</v>
      </c>
      <c r="Q297" s="101">
        <f>$B297*'Points_%'!O297</f>
        <v>0</v>
      </c>
      <c r="R297" s="101">
        <f>$B297*'Points_%'!P297</f>
        <v>0</v>
      </c>
      <c r="S297" s="101">
        <f>$B297*'Points_%'!Q297</f>
        <v>0</v>
      </c>
      <c r="T297" s="101">
        <f>$B297*'Points_%'!R297</f>
        <v>0</v>
      </c>
      <c r="U297" s="101">
        <f>$B297*'Points_%'!S297</f>
        <v>0</v>
      </c>
      <c r="V297" s="101">
        <f>$B297*'Points_%'!T297</f>
        <v>0</v>
      </c>
      <c r="W297" s="101">
        <f>$B297*'Points_%'!U297</f>
        <v>0</v>
      </c>
      <c r="X297" s="101">
        <f>$B297*'Points_%'!V297</f>
        <v>0</v>
      </c>
      <c r="Y297" s="101">
        <f>$B297*'Points_%'!W297</f>
        <v>0</v>
      </c>
      <c r="Z297" s="101">
        <f>$B297*'Points_%'!X297</f>
        <v>0</v>
      </c>
      <c r="AA297" s="101">
        <f>$B297*'Points_%'!Y297</f>
        <v>0</v>
      </c>
      <c r="AB297" s="105"/>
      <c r="AC297" s="105"/>
      <c r="AD297" s="105"/>
      <c r="AE297" s="105"/>
      <c r="AF297" s="105"/>
      <c r="AG297" s="105"/>
    </row>
    <row r="298" ht="22.5" hidden="1" customHeight="1">
      <c r="A298" s="25">
        <f t="shared" si="1"/>
        <v>45893</v>
      </c>
      <c r="B298" s="100" t="str">
        <f t="array" ref="B298">IFNA(IFNA(INDEX('2025'!$A$1:$AAA$1000,
                      MATCH($A298,'2025'!$C$1:$C$1000,0), 
                      MATCH($B$1,'2025'!$A$1:$AAA$1,0)),
                INDEX('2024'!$A$1:$AAA$1000, 
                      MATCH($A298,'2024'!$C$1:$C$1000,0), 
                      MATCH($B$1,'2024'!$A$1:$AAA$1,0))),
)</f>
        <v/>
      </c>
      <c r="C298" s="101">
        <f>$B298*'Points_%'!B298</f>
        <v>0</v>
      </c>
      <c r="D298" s="101">
        <f>$B298*'Points_%'!C298</f>
        <v>0</v>
      </c>
      <c r="E298" s="101"/>
      <c r="F298" s="101">
        <f>$B298*'Points_%'!D298</f>
        <v>0</v>
      </c>
      <c r="G298" s="101">
        <f>$B298*'Points_%'!E298</f>
        <v>0</v>
      </c>
      <c r="H298" s="101">
        <f>$B298*'Points_%'!F298</f>
        <v>0</v>
      </c>
      <c r="I298" s="101">
        <f>$B298*'Points_%'!G298</f>
        <v>0</v>
      </c>
      <c r="J298" s="101">
        <f>$B298*'Points_%'!H298</f>
        <v>0</v>
      </c>
      <c r="K298" s="101">
        <f>$B298*'Points_%'!I298</f>
        <v>0</v>
      </c>
      <c r="L298" s="101">
        <f>$B298*'Points_%'!J298</f>
        <v>0</v>
      </c>
      <c r="M298" s="101">
        <f>$B298*'Points_%'!K298</f>
        <v>0</v>
      </c>
      <c r="N298" s="101">
        <f>$B298*'Points_%'!L298</f>
        <v>0</v>
      </c>
      <c r="O298" s="101">
        <f>$B298*'Points_%'!M298</f>
        <v>0</v>
      </c>
      <c r="P298" s="101">
        <f>$B298*'Points_%'!N298</f>
        <v>0</v>
      </c>
      <c r="Q298" s="101">
        <f>$B298*'Points_%'!O298</f>
        <v>0</v>
      </c>
      <c r="R298" s="101">
        <f>$B298*'Points_%'!P298</f>
        <v>0</v>
      </c>
      <c r="S298" s="101">
        <f>$B298*'Points_%'!Q298</f>
        <v>0</v>
      </c>
      <c r="T298" s="101">
        <f>$B298*'Points_%'!R298</f>
        <v>0</v>
      </c>
      <c r="U298" s="101">
        <f>$B298*'Points_%'!S298</f>
        <v>0</v>
      </c>
      <c r="V298" s="101">
        <f>$B298*'Points_%'!T298</f>
        <v>0</v>
      </c>
      <c r="W298" s="101">
        <f>$B298*'Points_%'!U298</f>
        <v>0</v>
      </c>
      <c r="X298" s="101">
        <f>$B298*'Points_%'!V298</f>
        <v>0</v>
      </c>
      <c r="Y298" s="101">
        <f>$B298*'Points_%'!W298</f>
        <v>0</v>
      </c>
      <c r="Z298" s="101">
        <f>$B298*'Points_%'!X298</f>
        <v>0</v>
      </c>
      <c r="AA298" s="101">
        <f>$B298*'Points_%'!Y298</f>
        <v>0</v>
      </c>
      <c r="AB298" s="105"/>
      <c r="AC298" s="105"/>
      <c r="AD298" s="105"/>
      <c r="AE298" s="105"/>
      <c r="AF298" s="105"/>
      <c r="AG298" s="105"/>
    </row>
    <row r="299" ht="22.5" hidden="1" customHeight="1">
      <c r="A299" s="25">
        <f t="shared" si="1"/>
        <v>45894</v>
      </c>
      <c r="B299" s="100" t="str">
        <f t="array" ref="B299">IFNA(IFNA(INDEX('2025'!$A$1:$AAA$1000,
                      MATCH($A299,'2025'!$C$1:$C$1000,0), 
                      MATCH($B$1,'2025'!$A$1:$AAA$1,0)),
                INDEX('2024'!$A$1:$AAA$1000, 
                      MATCH($A299,'2024'!$C$1:$C$1000,0), 
                      MATCH($B$1,'2024'!$A$1:$AAA$1,0))),
)</f>
        <v/>
      </c>
      <c r="C299" s="101">
        <f>$B299*'Points_%'!B299</f>
        <v>0</v>
      </c>
      <c r="D299" s="101">
        <f>$B299*'Points_%'!C299</f>
        <v>0</v>
      </c>
      <c r="E299" s="101"/>
      <c r="F299" s="101">
        <f>$B299*'Points_%'!D299</f>
        <v>0</v>
      </c>
      <c r="G299" s="101">
        <f>$B299*'Points_%'!E299</f>
        <v>0</v>
      </c>
      <c r="H299" s="101">
        <f>$B299*'Points_%'!F299</f>
        <v>0</v>
      </c>
      <c r="I299" s="101">
        <f>$B299*'Points_%'!G299</f>
        <v>0</v>
      </c>
      <c r="J299" s="101">
        <f>$B299*'Points_%'!H299</f>
        <v>0</v>
      </c>
      <c r="K299" s="101">
        <f>$B299*'Points_%'!I299</f>
        <v>0</v>
      </c>
      <c r="L299" s="101">
        <f>$B299*'Points_%'!J299</f>
        <v>0</v>
      </c>
      <c r="M299" s="101">
        <f>$B299*'Points_%'!K299</f>
        <v>0</v>
      </c>
      <c r="N299" s="101">
        <f>$B299*'Points_%'!L299</f>
        <v>0</v>
      </c>
      <c r="O299" s="101">
        <f>$B299*'Points_%'!M299</f>
        <v>0</v>
      </c>
      <c r="P299" s="101">
        <f>$B299*'Points_%'!N299</f>
        <v>0</v>
      </c>
      <c r="Q299" s="101">
        <f>$B299*'Points_%'!O299</f>
        <v>0</v>
      </c>
      <c r="R299" s="101">
        <f>$B299*'Points_%'!P299</f>
        <v>0</v>
      </c>
      <c r="S299" s="101">
        <f>$B299*'Points_%'!Q299</f>
        <v>0</v>
      </c>
      <c r="T299" s="101">
        <f>$B299*'Points_%'!R299</f>
        <v>0</v>
      </c>
      <c r="U299" s="101">
        <f>$B299*'Points_%'!S299</f>
        <v>0</v>
      </c>
      <c r="V299" s="101">
        <f>$B299*'Points_%'!T299</f>
        <v>0</v>
      </c>
      <c r="W299" s="101">
        <f>$B299*'Points_%'!U299</f>
        <v>0</v>
      </c>
      <c r="X299" s="101">
        <f>$B299*'Points_%'!V299</f>
        <v>0</v>
      </c>
      <c r="Y299" s="101">
        <f>$B299*'Points_%'!W299</f>
        <v>0</v>
      </c>
      <c r="Z299" s="101">
        <f>$B299*'Points_%'!X299</f>
        <v>0</v>
      </c>
      <c r="AA299" s="101">
        <f>$B299*'Points_%'!Y299</f>
        <v>0</v>
      </c>
      <c r="AB299" s="105"/>
      <c r="AC299" s="105"/>
      <c r="AD299" s="105"/>
      <c r="AE299" s="105"/>
      <c r="AF299" s="105"/>
      <c r="AG299" s="105"/>
    </row>
    <row r="300" ht="22.5" hidden="1" customHeight="1">
      <c r="A300" s="25">
        <f t="shared" si="1"/>
        <v>45895</v>
      </c>
      <c r="B300" s="100" t="str">
        <f t="array" ref="B300">IFNA(IFNA(INDEX('2025'!$A$1:$AAA$1000,
                      MATCH($A300,'2025'!$C$1:$C$1000,0), 
                      MATCH($B$1,'2025'!$A$1:$AAA$1,0)),
                INDEX('2024'!$A$1:$AAA$1000, 
                      MATCH($A300,'2024'!$C$1:$C$1000,0), 
                      MATCH($B$1,'2024'!$A$1:$AAA$1,0))),
)</f>
        <v/>
      </c>
      <c r="C300" s="101">
        <f>$B300*'Points_%'!B300</f>
        <v>0</v>
      </c>
      <c r="D300" s="101">
        <f>$B300*'Points_%'!C300</f>
        <v>0</v>
      </c>
      <c r="E300" s="101"/>
      <c r="F300" s="101">
        <f>$B300*'Points_%'!D300</f>
        <v>0</v>
      </c>
      <c r="G300" s="101">
        <f>$B300*'Points_%'!E300</f>
        <v>0</v>
      </c>
      <c r="H300" s="101">
        <f>$B300*'Points_%'!F300</f>
        <v>0</v>
      </c>
      <c r="I300" s="101">
        <f>$B300*'Points_%'!G300</f>
        <v>0</v>
      </c>
      <c r="J300" s="101">
        <f>$B300*'Points_%'!H300</f>
        <v>0</v>
      </c>
      <c r="K300" s="101">
        <f>$B300*'Points_%'!I300</f>
        <v>0</v>
      </c>
      <c r="L300" s="101">
        <f>$B300*'Points_%'!J300</f>
        <v>0</v>
      </c>
      <c r="M300" s="101">
        <f>$B300*'Points_%'!K300</f>
        <v>0</v>
      </c>
      <c r="N300" s="101">
        <f>$B300*'Points_%'!L300</f>
        <v>0</v>
      </c>
      <c r="O300" s="101">
        <f>$B300*'Points_%'!M300</f>
        <v>0</v>
      </c>
      <c r="P300" s="101">
        <f>$B300*'Points_%'!N300</f>
        <v>0</v>
      </c>
      <c r="Q300" s="101">
        <f>$B300*'Points_%'!O300</f>
        <v>0</v>
      </c>
      <c r="R300" s="101">
        <f>$B300*'Points_%'!P300</f>
        <v>0</v>
      </c>
      <c r="S300" s="101">
        <f>$B300*'Points_%'!Q300</f>
        <v>0</v>
      </c>
      <c r="T300" s="101">
        <f>$B300*'Points_%'!R300</f>
        <v>0</v>
      </c>
      <c r="U300" s="101">
        <f>$B300*'Points_%'!S300</f>
        <v>0</v>
      </c>
      <c r="V300" s="101">
        <f>$B300*'Points_%'!T300</f>
        <v>0</v>
      </c>
      <c r="W300" s="101">
        <f>$B300*'Points_%'!U300</f>
        <v>0</v>
      </c>
      <c r="X300" s="101">
        <f>$B300*'Points_%'!V300</f>
        <v>0</v>
      </c>
      <c r="Y300" s="101">
        <f>$B300*'Points_%'!W300</f>
        <v>0</v>
      </c>
      <c r="Z300" s="101">
        <f>$B300*'Points_%'!X300</f>
        <v>0</v>
      </c>
      <c r="AA300" s="101">
        <f>$B300*'Points_%'!Y300</f>
        <v>0</v>
      </c>
      <c r="AB300" s="105"/>
      <c r="AC300" s="105"/>
      <c r="AD300" s="105"/>
      <c r="AE300" s="105"/>
      <c r="AF300" s="105"/>
      <c r="AG300" s="105"/>
    </row>
    <row r="301" ht="22.5" hidden="1" customHeight="1">
      <c r="A301" s="25">
        <f t="shared" si="1"/>
        <v>45896</v>
      </c>
      <c r="B301" s="100" t="str">
        <f t="array" ref="B301">IFNA(IFNA(INDEX('2025'!$A$1:$AAA$1000,
                      MATCH($A301,'2025'!$C$1:$C$1000,0), 
                      MATCH($B$1,'2025'!$A$1:$AAA$1,0)),
                INDEX('2024'!$A$1:$AAA$1000, 
                      MATCH($A301,'2024'!$C$1:$C$1000,0), 
                      MATCH($B$1,'2024'!$A$1:$AAA$1,0))),
)</f>
        <v/>
      </c>
      <c r="C301" s="101">
        <f>$B301*'Points_%'!B301</f>
        <v>0</v>
      </c>
      <c r="D301" s="101">
        <f>$B301*'Points_%'!C301</f>
        <v>0</v>
      </c>
      <c r="E301" s="101"/>
      <c r="F301" s="101">
        <f>$B301*'Points_%'!D301</f>
        <v>0</v>
      </c>
      <c r="G301" s="101">
        <f>$B301*'Points_%'!E301</f>
        <v>0</v>
      </c>
      <c r="H301" s="101">
        <f>$B301*'Points_%'!F301</f>
        <v>0</v>
      </c>
      <c r="I301" s="101">
        <f>$B301*'Points_%'!G301</f>
        <v>0</v>
      </c>
      <c r="J301" s="101">
        <f>$B301*'Points_%'!H301</f>
        <v>0</v>
      </c>
      <c r="K301" s="101">
        <f>$B301*'Points_%'!I301</f>
        <v>0</v>
      </c>
      <c r="L301" s="101">
        <f>$B301*'Points_%'!J301</f>
        <v>0</v>
      </c>
      <c r="M301" s="101">
        <f>$B301*'Points_%'!K301</f>
        <v>0</v>
      </c>
      <c r="N301" s="101">
        <f>$B301*'Points_%'!L301</f>
        <v>0</v>
      </c>
      <c r="O301" s="101">
        <f>$B301*'Points_%'!M301</f>
        <v>0</v>
      </c>
      <c r="P301" s="101">
        <f>$B301*'Points_%'!N301</f>
        <v>0</v>
      </c>
      <c r="Q301" s="101">
        <f>$B301*'Points_%'!O301</f>
        <v>0</v>
      </c>
      <c r="R301" s="101">
        <f>$B301*'Points_%'!P301</f>
        <v>0</v>
      </c>
      <c r="S301" s="101">
        <f>$B301*'Points_%'!Q301</f>
        <v>0</v>
      </c>
      <c r="T301" s="101">
        <f>$B301*'Points_%'!R301</f>
        <v>0</v>
      </c>
      <c r="U301" s="101">
        <f>$B301*'Points_%'!S301</f>
        <v>0</v>
      </c>
      <c r="V301" s="101">
        <f>$B301*'Points_%'!T301</f>
        <v>0</v>
      </c>
      <c r="W301" s="101">
        <f>$B301*'Points_%'!U301</f>
        <v>0</v>
      </c>
      <c r="X301" s="101">
        <f>$B301*'Points_%'!V301</f>
        <v>0</v>
      </c>
      <c r="Y301" s="101">
        <f>$B301*'Points_%'!W301</f>
        <v>0</v>
      </c>
      <c r="Z301" s="101">
        <f>$B301*'Points_%'!X301</f>
        <v>0</v>
      </c>
      <c r="AA301" s="101">
        <f>$B301*'Points_%'!Y301</f>
        <v>0</v>
      </c>
      <c r="AB301" s="105"/>
      <c r="AC301" s="105"/>
      <c r="AD301" s="105"/>
      <c r="AE301" s="105"/>
      <c r="AF301" s="105"/>
      <c r="AG301" s="105"/>
    </row>
    <row r="302" ht="22.5" hidden="1" customHeight="1">
      <c r="A302" s="25">
        <f t="shared" si="1"/>
        <v>45897</v>
      </c>
      <c r="B302" s="100" t="str">
        <f t="array" ref="B302">IFNA(IFNA(INDEX('2025'!$A$1:$AAA$1000,
                      MATCH($A302,'2025'!$C$1:$C$1000,0), 
                      MATCH($B$1,'2025'!$A$1:$AAA$1,0)),
                INDEX('2024'!$A$1:$AAA$1000, 
                      MATCH($A302,'2024'!$C$1:$C$1000,0), 
                      MATCH($B$1,'2024'!$A$1:$AAA$1,0))),
)</f>
        <v/>
      </c>
      <c r="C302" s="101">
        <f>$B302*'Points_%'!B302</f>
        <v>0</v>
      </c>
      <c r="D302" s="101">
        <f>$B302*'Points_%'!C302</f>
        <v>0</v>
      </c>
      <c r="E302" s="101"/>
      <c r="F302" s="101">
        <f>$B302*'Points_%'!D302</f>
        <v>0</v>
      </c>
      <c r="G302" s="101">
        <f>$B302*'Points_%'!E302</f>
        <v>0</v>
      </c>
      <c r="H302" s="101">
        <f>$B302*'Points_%'!F302</f>
        <v>0</v>
      </c>
      <c r="I302" s="101">
        <f>$B302*'Points_%'!G302</f>
        <v>0</v>
      </c>
      <c r="J302" s="101">
        <f>$B302*'Points_%'!H302</f>
        <v>0</v>
      </c>
      <c r="K302" s="101">
        <f>$B302*'Points_%'!I302</f>
        <v>0</v>
      </c>
      <c r="L302" s="101">
        <f>$B302*'Points_%'!J302</f>
        <v>0</v>
      </c>
      <c r="M302" s="101">
        <f>$B302*'Points_%'!K302</f>
        <v>0</v>
      </c>
      <c r="N302" s="101">
        <f>$B302*'Points_%'!L302</f>
        <v>0</v>
      </c>
      <c r="O302" s="101">
        <f>$B302*'Points_%'!M302</f>
        <v>0</v>
      </c>
      <c r="P302" s="101">
        <f>$B302*'Points_%'!N302</f>
        <v>0</v>
      </c>
      <c r="Q302" s="101">
        <f>$B302*'Points_%'!O302</f>
        <v>0</v>
      </c>
      <c r="R302" s="101">
        <f>$B302*'Points_%'!P302</f>
        <v>0</v>
      </c>
      <c r="S302" s="101">
        <f>$B302*'Points_%'!Q302</f>
        <v>0</v>
      </c>
      <c r="T302" s="101">
        <f>$B302*'Points_%'!R302</f>
        <v>0</v>
      </c>
      <c r="U302" s="101">
        <f>$B302*'Points_%'!S302</f>
        <v>0</v>
      </c>
      <c r="V302" s="101">
        <f>$B302*'Points_%'!T302</f>
        <v>0</v>
      </c>
      <c r="W302" s="101">
        <f>$B302*'Points_%'!U302</f>
        <v>0</v>
      </c>
      <c r="X302" s="101">
        <f>$B302*'Points_%'!V302</f>
        <v>0</v>
      </c>
      <c r="Y302" s="101">
        <f>$B302*'Points_%'!W302</f>
        <v>0</v>
      </c>
      <c r="Z302" s="101">
        <f>$B302*'Points_%'!X302</f>
        <v>0</v>
      </c>
      <c r="AA302" s="101">
        <f>$B302*'Points_%'!Y302</f>
        <v>0</v>
      </c>
      <c r="AB302" s="105"/>
      <c r="AC302" s="105"/>
      <c r="AD302" s="105"/>
      <c r="AE302" s="105"/>
      <c r="AF302" s="105"/>
      <c r="AG302" s="105"/>
    </row>
    <row r="303" ht="22.5" hidden="1" customHeight="1">
      <c r="A303" s="25">
        <f t="shared" si="1"/>
        <v>45898</v>
      </c>
      <c r="B303" s="100" t="str">
        <f t="array" ref="B303">IFNA(IFNA(INDEX('2025'!$A$1:$AAA$1000,
                      MATCH($A303,'2025'!$C$1:$C$1000,0), 
                      MATCH($B$1,'2025'!$A$1:$AAA$1,0)),
                INDEX('2024'!$A$1:$AAA$1000, 
                      MATCH($A303,'2024'!$C$1:$C$1000,0), 
                      MATCH($B$1,'2024'!$A$1:$AAA$1,0))),
)</f>
        <v/>
      </c>
      <c r="C303" s="101">
        <f>$B303*'Points_%'!B303</f>
        <v>0</v>
      </c>
      <c r="D303" s="101">
        <f>$B303*'Points_%'!C303</f>
        <v>0</v>
      </c>
      <c r="E303" s="101"/>
      <c r="F303" s="101">
        <f>$B303*'Points_%'!D303</f>
        <v>0</v>
      </c>
      <c r="G303" s="101">
        <f>$B303*'Points_%'!E303</f>
        <v>0</v>
      </c>
      <c r="H303" s="101">
        <f>$B303*'Points_%'!F303</f>
        <v>0</v>
      </c>
      <c r="I303" s="101">
        <f>$B303*'Points_%'!G303</f>
        <v>0</v>
      </c>
      <c r="J303" s="101">
        <f>$B303*'Points_%'!H303</f>
        <v>0</v>
      </c>
      <c r="K303" s="101">
        <f>$B303*'Points_%'!I303</f>
        <v>0</v>
      </c>
      <c r="L303" s="101">
        <f>$B303*'Points_%'!J303</f>
        <v>0</v>
      </c>
      <c r="M303" s="101">
        <f>$B303*'Points_%'!K303</f>
        <v>0</v>
      </c>
      <c r="N303" s="101">
        <f>$B303*'Points_%'!L303</f>
        <v>0</v>
      </c>
      <c r="O303" s="101">
        <f>$B303*'Points_%'!M303</f>
        <v>0</v>
      </c>
      <c r="P303" s="101">
        <f>$B303*'Points_%'!N303</f>
        <v>0</v>
      </c>
      <c r="Q303" s="101">
        <f>$B303*'Points_%'!O303</f>
        <v>0</v>
      </c>
      <c r="R303" s="101">
        <f>$B303*'Points_%'!P303</f>
        <v>0</v>
      </c>
      <c r="S303" s="101">
        <f>$B303*'Points_%'!Q303</f>
        <v>0</v>
      </c>
      <c r="T303" s="101">
        <f>$B303*'Points_%'!R303</f>
        <v>0</v>
      </c>
      <c r="U303" s="101">
        <f>$B303*'Points_%'!S303</f>
        <v>0</v>
      </c>
      <c r="V303" s="101">
        <f>$B303*'Points_%'!T303</f>
        <v>0</v>
      </c>
      <c r="W303" s="101">
        <f>$B303*'Points_%'!U303</f>
        <v>0</v>
      </c>
      <c r="X303" s="101">
        <f>$B303*'Points_%'!V303</f>
        <v>0</v>
      </c>
      <c r="Y303" s="101">
        <f>$B303*'Points_%'!W303</f>
        <v>0</v>
      </c>
      <c r="Z303" s="101">
        <f>$B303*'Points_%'!X303</f>
        <v>0</v>
      </c>
      <c r="AA303" s="101">
        <f>$B303*'Points_%'!Y303</f>
        <v>0</v>
      </c>
      <c r="AB303" s="105"/>
      <c r="AC303" s="105"/>
      <c r="AD303" s="105"/>
      <c r="AE303" s="105"/>
      <c r="AF303" s="105"/>
      <c r="AG303" s="105"/>
    </row>
    <row r="304" ht="22.5" hidden="1" customHeight="1">
      <c r="A304" s="25">
        <f t="shared" si="1"/>
        <v>45899</v>
      </c>
      <c r="B304" s="100" t="str">
        <f t="array" ref="B304">IFNA(IFNA(INDEX('2025'!$A$1:$AAA$1000,
                      MATCH($A304,'2025'!$C$1:$C$1000,0), 
                      MATCH($B$1,'2025'!$A$1:$AAA$1,0)),
                INDEX('2024'!$A$1:$AAA$1000, 
                      MATCH($A304,'2024'!$C$1:$C$1000,0), 
                      MATCH($B$1,'2024'!$A$1:$AAA$1,0))),
)</f>
        <v/>
      </c>
      <c r="C304" s="101">
        <f>$B304*'Points_%'!B304</f>
        <v>0</v>
      </c>
      <c r="D304" s="101">
        <f>$B304*'Points_%'!C304</f>
        <v>0</v>
      </c>
      <c r="E304" s="101"/>
      <c r="F304" s="101">
        <f>$B304*'Points_%'!D304</f>
        <v>0</v>
      </c>
      <c r="G304" s="101">
        <f>$B304*'Points_%'!E304</f>
        <v>0</v>
      </c>
      <c r="H304" s="101">
        <f>$B304*'Points_%'!F304</f>
        <v>0</v>
      </c>
      <c r="I304" s="101">
        <f>$B304*'Points_%'!G304</f>
        <v>0</v>
      </c>
      <c r="J304" s="101">
        <f>$B304*'Points_%'!H304</f>
        <v>0</v>
      </c>
      <c r="K304" s="101">
        <f>$B304*'Points_%'!I304</f>
        <v>0</v>
      </c>
      <c r="L304" s="101">
        <f>$B304*'Points_%'!J304</f>
        <v>0</v>
      </c>
      <c r="M304" s="101">
        <f>$B304*'Points_%'!K304</f>
        <v>0</v>
      </c>
      <c r="N304" s="101">
        <f>$B304*'Points_%'!L304</f>
        <v>0</v>
      </c>
      <c r="O304" s="101">
        <f>$B304*'Points_%'!M304</f>
        <v>0</v>
      </c>
      <c r="P304" s="101">
        <f>$B304*'Points_%'!N304</f>
        <v>0</v>
      </c>
      <c r="Q304" s="101">
        <f>$B304*'Points_%'!O304</f>
        <v>0</v>
      </c>
      <c r="R304" s="101">
        <f>$B304*'Points_%'!P304</f>
        <v>0</v>
      </c>
      <c r="S304" s="101">
        <f>$B304*'Points_%'!Q304</f>
        <v>0</v>
      </c>
      <c r="T304" s="101">
        <f>$B304*'Points_%'!R304</f>
        <v>0</v>
      </c>
      <c r="U304" s="101">
        <f>$B304*'Points_%'!S304</f>
        <v>0</v>
      </c>
      <c r="V304" s="101">
        <f>$B304*'Points_%'!T304</f>
        <v>0</v>
      </c>
      <c r="W304" s="101">
        <f>$B304*'Points_%'!U304</f>
        <v>0</v>
      </c>
      <c r="X304" s="101">
        <f>$B304*'Points_%'!V304</f>
        <v>0</v>
      </c>
      <c r="Y304" s="101">
        <f>$B304*'Points_%'!W304</f>
        <v>0</v>
      </c>
      <c r="Z304" s="101">
        <f>$B304*'Points_%'!X304</f>
        <v>0</v>
      </c>
      <c r="AA304" s="101">
        <f>$B304*'Points_%'!Y304</f>
        <v>0</v>
      </c>
      <c r="AB304" s="105"/>
      <c r="AC304" s="105"/>
      <c r="AD304" s="105"/>
      <c r="AE304" s="105"/>
      <c r="AF304" s="105"/>
      <c r="AG304" s="105"/>
    </row>
    <row r="305" ht="22.5" hidden="1" customHeight="1">
      <c r="A305" s="25">
        <f t="shared" si="1"/>
        <v>45900</v>
      </c>
      <c r="B305" s="100" t="str">
        <f t="array" ref="B305">IFNA(IFNA(INDEX('2025'!$A$1:$AAA$1000,
                      MATCH($A305,'2025'!$C$1:$C$1000,0), 
                      MATCH($B$1,'2025'!$A$1:$AAA$1,0)),
                INDEX('2024'!$A$1:$AAA$1000, 
                      MATCH($A305,'2024'!$C$1:$C$1000,0), 
                      MATCH($B$1,'2024'!$A$1:$AAA$1,0))),
)</f>
        <v/>
      </c>
      <c r="C305" s="101">
        <f>$B305*'Points_%'!B305</f>
        <v>0</v>
      </c>
      <c r="D305" s="101">
        <f>$B305*'Points_%'!C305</f>
        <v>0</v>
      </c>
      <c r="E305" s="101"/>
      <c r="F305" s="101">
        <f>$B305*'Points_%'!D305</f>
        <v>0</v>
      </c>
      <c r="G305" s="101">
        <f>$B305*'Points_%'!E305</f>
        <v>0</v>
      </c>
      <c r="H305" s="101">
        <f>$B305*'Points_%'!F305</f>
        <v>0</v>
      </c>
      <c r="I305" s="101">
        <f>$B305*'Points_%'!G305</f>
        <v>0</v>
      </c>
      <c r="J305" s="101">
        <f>$B305*'Points_%'!H305</f>
        <v>0</v>
      </c>
      <c r="K305" s="101">
        <f>$B305*'Points_%'!I305</f>
        <v>0</v>
      </c>
      <c r="L305" s="101">
        <f>$B305*'Points_%'!J305</f>
        <v>0</v>
      </c>
      <c r="M305" s="101">
        <f>$B305*'Points_%'!K305</f>
        <v>0</v>
      </c>
      <c r="N305" s="101">
        <f>$B305*'Points_%'!L305</f>
        <v>0</v>
      </c>
      <c r="O305" s="101">
        <f>$B305*'Points_%'!M305</f>
        <v>0</v>
      </c>
      <c r="P305" s="101">
        <f>$B305*'Points_%'!N305</f>
        <v>0</v>
      </c>
      <c r="Q305" s="101">
        <f>$B305*'Points_%'!O305</f>
        <v>0</v>
      </c>
      <c r="R305" s="101">
        <f>$B305*'Points_%'!P305</f>
        <v>0</v>
      </c>
      <c r="S305" s="101">
        <f>$B305*'Points_%'!Q305</f>
        <v>0</v>
      </c>
      <c r="T305" s="101">
        <f>$B305*'Points_%'!R305</f>
        <v>0</v>
      </c>
      <c r="U305" s="101">
        <f>$B305*'Points_%'!S305</f>
        <v>0</v>
      </c>
      <c r="V305" s="101">
        <f>$B305*'Points_%'!T305</f>
        <v>0</v>
      </c>
      <c r="W305" s="101">
        <f>$B305*'Points_%'!U305</f>
        <v>0</v>
      </c>
      <c r="X305" s="101">
        <f>$B305*'Points_%'!V305</f>
        <v>0</v>
      </c>
      <c r="Y305" s="101">
        <f>$B305*'Points_%'!W305</f>
        <v>0</v>
      </c>
      <c r="Z305" s="101">
        <f>$B305*'Points_%'!X305</f>
        <v>0</v>
      </c>
      <c r="AA305" s="101">
        <f>$B305*'Points_%'!Y305</f>
        <v>0</v>
      </c>
      <c r="AB305" s="105"/>
      <c r="AC305" s="105"/>
      <c r="AD305" s="105"/>
      <c r="AE305" s="105"/>
      <c r="AF305" s="105"/>
      <c r="AG305" s="105"/>
    </row>
    <row r="306" ht="22.5" hidden="1" customHeight="1">
      <c r="A306" s="25">
        <f t="shared" si="1"/>
        <v>45901</v>
      </c>
      <c r="B306" s="100" t="str">
        <f t="array" ref="B306">IFNA(IFNA(INDEX('2025'!$A$1:$AAA$1000,
                      MATCH($A306,'2025'!$C$1:$C$1000,0), 
                      MATCH($B$1,'2025'!$A$1:$AAA$1,0)),
                INDEX('2024'!$A$1:$AAA$1000, 
                      MATCH($A306,'2024'!$C$1:$C$1000,0), 
                      MATCH($B$1,'2024'!$A$1:$AAA$1,0))),
)</f>
        <v/>
      </c>
      <c r="C306" s="101">
        <f>$B306*'Points_%'!B306</f>
        <v>0</v>
      </c>
      <c r="D306" s="101">
        <f>$B306*'Points_%'!C306</f>
        <v>0</v>
      </c>
      <c r="E306" s="101"/>
      <c r="F306" s="101">
        <f>$B306*'Points_%'!D306</f>
        <v>0</v>
      </c>
      <c r="G306" s="101">
        <f>$B306*'Points_%'!E306</f>
        <v>0</v>
      </c>
      <c r="H306" s="101">
        <f>$B306*'Points_%'!F306</f>
        <v>0</v>
      </c>
      <c r="I306" s="101">
        <f>$B306*'Points_%'!G306</f>
        <v>0</v>
      </c>
      <c r="J306" s="101">
        <f>$B306*'Points_%'!H306</f>
        <v>0</v>
      </c>
      <c r="K306" s="101">
        <f>$B306*'Points_%'!I306</f>
        <v>0</v>
      </c>
      <c r="L306" s="101">
        <f>$B306*'Points_%'!J306</f>
        <v>0</v>
      </c>
      <c r="M306" s="101">
        <f>$B306*'Points_%'!K306</f>
        <v>0</v>
      </c>
      <c r="N306" s="101">
        <f>$B306*'Points_%'!L306</f>
        <v>0</v>
      </c>
      <c r="O306" s="101">
        <f>$B306*'Points_%'!M306</f>
        <v>0</v>
      </c>
      <c r="P306" s="101">
        <f>$B306*'Points_%'!N306</f>
        <v>0</v>
      </c>
      <c r="Q306" s="101">
        <f>$B306*'Points_%'!O306</f>
        <v>0</v>
      </c>
      <c r="R306" s="101">
        <f>$B306*'Points_%'!P306</f>
        <v>0</v>
      </c>
      <c r="S306" s="101">
        <f>$B306*'Points_%'!Q306</f>
        <v>0</v>
      </c>
      <c r="T306" s="101">
        <f>$B306*'Points_%'!R306</f>
        <v>0</v>
      </c>
      <c r="U306" s="101">
        <f>$B306*'Points_%'!S306</f>
        <v>0</v>
      </c>
      <c r="V306" s="101">
        <f>$B306*'Points_%'!T306</f>
        <v>0</v>
      </c>
      <c r="W306" s="101">
        <f>$B306*'Points_%'!U306</f>
        <v>0</v>
      </c>
      <c r="X306" s="101">
        <f>$B306*'Points_%'!V306</f>
        <v>0</v>
      </c>
      <c r="Y306" s="101">
        <f>$B306*'Points_%'!W306</f>
        <v>0</v>
      </c>
      <c r="Z306" s="101">
        <f>$B306*'Points_%'!X306</f>
        <v>0</v>
      </c>
      <c r="AA306" s="101">
        <f>$B306*'Points_%'!Y306</f>
        <v>0</v>
      </c>
      <c r="AB306" s="105"/>
      <c r="AC306" s="105"/>
      <c r="AD306" s="105"/>
      <c r="AE306" s="105"/>
      <c r="AF306" s="105"/>
      <c r="AG306" s="105"/>
    </row>
    <row r="307" ht="22.5" hidden="1" customHeight="1">
      <c r="A307" s="25">
        <f t="shared" si="1"/>
        <v>45902</v>
      </c>
      <c r="B307" s="100">
        <v>100.0</v>
      </c>
      <c r="C307" s="101">
        <f>$B307*'Points_%'!B307</f>
        <v>0</v>
      </c>
      <c r="D307" s="101">
        <f>$B307*'Points_%'!C307</f>
        <v>5.594405594</v>
      </c>
      <c r="E307" s="101"/>
      <c r="F307" s="101">
        <f>$B307*'Points_%'!D307</f>
        <v>5.594405594</v>
      </c>
      <c r="G307" s="101">
        <f>$B307*'Points_%'!E307</f>
        <v>6.993006993</v>
      </c>
      <c r="H307" s="101">
        <f>$B307*'Points_%'!F307</f>
        <v>16.31701632</v>
      </c>
      <c r="I307" s="101">
        <f>$B307*'Points_%'!G307</f>
        <v>13.98601399</v>
      </c>
      <c r="J307" s="101">
        <f>$B307*'Points_%'!H307</f>
        <v>0</v>
      </c>
      <c r="K307" s="101">
        <f>$B307*'Points_%'!I307</f>
        <v>0</v>
      </c>
      <c r="L307" s="101">
        <f>$B307*'Points_%'!J307</f>
        <v>0</v>
      </c>
      <c r="M307" s="101">
        <f>$B307*'Points_%'!K307</f>
        <v>0</v>
      </c>
      <c r="N307" s="101">
        <f>$B307*'Points_%'!L307</f>
        <v>8.391608392</v>
      </c>
      <c r="O307" s="101">
        <f>$B307*'Points_%'!M307</f>
        <v>0</v>
      </c>
      <c r="P307" s="101">
        <f>$B307*'Points_%'!N307</f>
        <v>16.31701632</v>
      </c>
      <c r="Q307" s="101">
        <f>$B307*'Points_%'!O307</f>
        <v>9.324009324</v>
      </c>
      <c r="R307" s="101">
        <f>$B307*'Points_%'!P307</f>
        <v>6.293706294</v>
      </c>
      <c r="S307" s="101">
        <f>$B307*'Points_%'!Q307</f>
        <v>0</v>
      </c>
      <c r="T307" s="101">
        <f>$B307*'Points_%'!R307</f>
        <v>0</v>
      </c>
      <c r="U307" s="101">
        <f>$B307*'Points_%'!S307</f>
        <v>0</v>
      </c>
      <c r="V307" s="101">
        <f>$B307*'Points_%'!T307</f>
        <v>0</v>
      </c>
      <c r="W307" s="101">
        <f>$B307*'Points_%'!U307</f>
        <v>0</v>
      </c>
      <c r="X307" s="101">
        <f>$B307*'Points_%'!V307</f>
        <v>0</v>
      </c>
      <c r="Y307" s="101">
        <f>$B307*'Points_%'!W307</f>
        <v>0</v>
      </c>
      <c r="Z307" s="101">
        <f>$B307*'Points_%'!X307</f>
        <v>5.594405594</v>
      </c>
      <c r="AA307" s="101">
        <f>$B307*'Points_%'!Y307</f>
        <v>5.594405594</v>
      </c>
      <c r="AB307" s="101">
        <f>IFERROR(Points!Z307/SUM(Points!$B307:$Z307),)*(1-$B307)</f>
        <v>0</v>
      </c>
      <c r="AC307" s="101"/>
      <c r="AD307" s="101"/>
      <c r="AE307" s="101"/>
      <c r="AF307" s="101"/>
      <c r="AG307" s="101"/>
    </row>
    <row r="308" ht="22.5" hidden="1" customHeight="1">
      <c r="A308" s="25">
        <f t="shared" si="1"/>
        <v>45903</v>
      </c>
      <c r="B308" s="100">
        <v>120.0</v>
      </c>
      <c r="C308" s="101">
        <f>$B308*'Points_%'!B308</f>
        <v>0</v>
      </c>
      <c r="D308" s="101">
        <f>$B308*'Points_%'!C308</f>
        <v>8.13559322</v>
      </c>
      <c r="E308" s="101"/>
      <c r="F308" s="101">
        <f>$B308*'Points_%'!D308</f>
        <v>8.13559322</v>
      </c>
      <c r="G308" s="101">
        <f>$B308*'Points_%'!E308</f>
        <v>10.16949153</v>
      </c>
      <c r="H308" s="101">
        <f>$B308*'Points_%'!F308</f>
        <v>23.72881356</v>
      </c>
      <c r="I308" s="101">
        <f>$B308*'Points_%'!G308</f>
        <v>20.33898305</v>
      </c>
      <c r="J308" s="101">
        <f>$B308*'Points_%'!H308</f>
        <v>13.55932203</v>
      </c>
      <c r="K308" s="101">
        <f>$B308*'Points_%'!I308</f>
        <v>0</v>
      </c>
      <c r="L308" s="101">
        <f>$B308*'Points_%'!J308</f>
        <v>0</v>
      </c>
      <c r="M308" s="101">
        <f>$B308*'Points_%'!K308</f>
        <v>0</v>
      </c>
      <c r="N308" s="101">
        <f>$B308*'Points_%'!L308</f>
        <v>12.20338983</v>
      </c>
      <c r="O308" s="101">
        <f>$B308*'Points_%'!M308</f>
        <v>0</v>
      </c>
      <c r="P308" s="101">
        <f>$B308*'Points_%'!N308</f>
        <v>23.72881356</v>
      </c>
      <c r="Q308" s="101">
        <f>$B308*'Points_%'!O308</f>
        <v>0</v>
      </c>
      <c r="R308" s="101">
        <f>$B308*'Points_%'!P308</f>
        <v>0</v>
      </c>
      <c r="S308" s="101">
        <f>$B308*'Points_%'!Q308</f>
        <v>0</v>
      </c>
      <c r="T308" s="101">
        <f>$B308*'Points_%'!R308</f>
        <v>0</v>
      </c>
      <c r="U308" s="101">
        <f>$B308*'Points_%'!S308</f>
        <v>0</v>
      </c>
      <c r="V308" s="101">
        <f>$B308*'Points_%'!T308</f>
        <v>0</v>
      </c>
      <c r="W308" s="101">
        <f>$B308*'Points_%'!U308</f>
        <v>0</v>
      </c>
      <c r="X308" s="101">
        <f>$B308*'Points_%'!V308</f>
        <v>0</v>
      </c>
      <c r="Y308" s="101">
        <f>$B308*'Points_%'!W308</f>
        <v>0</v>
      </c>
      <c r="Z308" s="101">
        <f>$B308*'Points_%'!X308</f>
        <v>0</v>
      </c>
      <c r="AA308" s="101">
        <f>$B308*'Points_%'!Y308</f>
        <v>0</v>
      </c>
      <c r="AB308" s="101">
        <f>IFERROR(Points!Z308/SUM(Points!$B308:$Z308),)*(1-$B308)</f>
        <v>0</v>
      </c>
      <c r="AC308" s="101"/>
      <c r="AD308" s="101"/>
      <c r="AE308" s="101"/>
      <c r="AF308" s="101"/>
      <c r="AG308" s="101"/>
    </row>
    <row r="309" ht="22.5" hidden="1" customHeight="1">
      <c r="A309" s="25">
        <f t="shared" si="1"/>
        <v>45904</v>
      </c>
      <c r="B309" s="100">
        <v>80.0</v>
      </c>
      <c r="C309" s="101">
        <f>$B309*'Points_%'!B309</f>
        <v>0</v>
      </c>
      <c r="D309" s="101">
        <f>$B309*'Points_%'!C309</f>
        <v>5.423728814</v>
      </c>
      <c r="E309" s="101"/>
      <c r="F309" s="101">
        <f>$B309*'Points_%'!D309</f>
        <v>5.423728814</v>
      </c>
      <c r="G309" s="101">
        <f>$B309*'Points_%'!E309</f>
        <v>6.779661017</v>
      </c>
      <c r="H309" s="101">
        <f>$B309*'Points_%'!F309</f>
        <v>15.81920904</v>
      </c>
      <c r="I309" s="101">
        <f>$B309*'Points_%'!G309</f>
        <v>13.55932203</v>
      </c>
      <c r="J309" s="101">
        <f>$B309*'Points_%'!H309</f>
        <v>9.039548023</v>
      </c>
      <c r="K309" s="101">
        <f>$B309*'Points_%'!I309</f>
        <v>0</v>
      </c>
      <c r="L309" s="101">
        <f>$B309*'Points_%'!J309</f>
        <v>0</v>
      </c>
      <c r="M309" s="101">
        <f>$B309*'Points_%'!K309</f>
        <v>0</v>
      </c>
      <c r="N309" s="101">
        <f>$B309*'Points_%'!L309</f>
        <v>8.13559322</v>
      </c>
      <c r="O309" s="101">
        <f>$B309*'Points_%'!M309</f>
        <v>0</v>
      </c>
      <c r="P309" s="101">
        <f>$B309*'Points_%'!N309</f>
        <v>15.81920904</v>
      </c>
      <c r="Q309" s="101">
        <f>$B309*'Points_%'!O309</f>
        <v>0</v>
      </c>
      <c r="R309" s="101">
        <f>$B309*'Points_%'!P309</f>
        <v>0</v>
      </c>
      <c r="S309" s="101">
        <f>$B309*'Points_%'!Q309</f>
        <v>0</v>
      </c>
      <c r="T309" s="101">
        <f>$B309*'Points_%'!R309</f>
        <v>0</v>
      </c>
      <c r="U309" s="101">
        <f>$B309*'Points_%'!S309</f>
        <v>0</v>
      </c>
      <c r="V309" s="101">
        <f>$B309*'Points_%'!T309</f>
        <v>0</v>
      </c>
      <c r="W309" s="101">
        <f>$B309*'Points_%'!U309</f>
        <v>0</v>
      </c>
      <c r="X309" s="101">
        <f>$B309*'Points_%'!V309</f>
        <v>0</v>
      </c>
      <c r="Y309" s="101">
        <f>$B309*'Points_%'!W309</f>
        <v>0</v>
      </c>
      <c r="Z309" s="101">
        <f>$B309*'Points_%'!X309</f>
        <v>0</v>
      </c>
      <c r="AA309" s="101">
        <f>$B309*'Points_%'!Y309</f>
        <v>0</v>
      </c>
      <c r="AB309" s="101">
        <f>IFERROR(Points!Z309/SUM(Points!$B309:$Z309),)*(1-$B309)</f>
        <v>0</v>
      </c>
      <c r="AC309" s="101"/>
      <c r="AD309" s="101"/>
      <c r="AE309" s="101"/>
      <c r="AF309" s="101"/>
      <c r="AG309" s="101"/>
    </row>
    <row r="310" ht="22.5" hidden="1" customHeight="1">
      <c r="A310" s="25">
        <f t="shared" si="1"/>
        <v>45905</v>
      </c>
      <c r="B310" s="100">
        <v>70.0</v>
      </c>
      <c r="C310" s="101">
        <f>$B310*'Points_%'!B310</f>
        <v>0</v>
      </c>
      <c r="D310" s="101">
        <f>$B310*'Points_%'!C310</f>
        <v>4.970414201</v>
      </c>
      <c r="E310" s="101"/>
      <c r="F310" s="101">
        <f>$B310*'Points_%'!D310</f>
        <v>4.970414201</v>
      </c>
      <c r="G310" s="101">
        <f>$B310*'Points_%'!E310</f>
        <v>6.213017751</v>
      </c>
      <c r="H310" s="101">
        <f>$B310*'Points_%'!F310</f>
        <v>14.49704142</v>
      </c>
      <c r="I310" s="101">
        <f>$B310*'Points_%'!G310</f>
        <v>12.4260355</v>
      </c>
      <c r="J310" s="101">
        <f>$B310*'Points_%'!H310</f>
        <v>0</v>
      </c>
      <c r="K310" s="101">
        <f>$B310*'Points_%'!I310</f>
        <v>0</v>
      </c>
      <c r="L310" s="101">
        <f>$B310*'Points_%'!J310</f>
        <v>0</v>
      </c>
      <c r="M310" s="101">
        <f>$B310*'Points_%'!K310</f>
        <v>0</v>
      </c>
      <c r="N310" s="101">
        <f>$B310*'Points_%'!L310</f>
        <v>7.455621302</v>
      </c>
      <c r="O310" s="101">
        <f>$B310*'Points_%'!M310</f>
        <v>0</v>
      </c>
      <c r="P310" s="101">
        <f>$B310*'Points_%'!N310</f>
        <v>14.49704142</v>
      </c>
      <c r="Q310" s="101">
        <f>$B310*'Points_%'!O310</f>
        <v>0</v>
      </c>
      <c r="R310" s="101">
        <f>$B310*'Points_%'!P310</f>
        <v>0</v>
      </c>
      <c r="S310" s="101">
        <f>$B310*'Points_%'!Q310</f>
        <v>0</v>
      </c>
      <c r="T310" s="101">
        <f>$B310*'Points_%'!R310</f>
        <v>0</v>
      </c>
      <c r="U310" s="101">
        <f>$B310*'Points_%'!S310</f>
        <v>0</v>
      </c>
      <c r="V310" s="101">
        <f>$B310*'Points_%'!T310</f>
        <v>0</v>
      </c>
      <c r="W310" s="101">
        <f>$B310*'Points_%'!U310</f>
        <v>0</v>
      </c>
      <c r="X310" s="101">
        <f>$B310*'Points_%'!V310</f>
        <v>0</v>
      </c>
      <c r="Y310" s="101">
        <f>$B310*'Points_%'!W310</f>
        <v>4.970414201</v>
      </c>
      <c r="Z310" s="101">
        <f>$B310*'Points_%'!X310</f>
        <v>0</v>
      </c>
      <c r="AA310" s="101">
        <f>$B310*'Points_%'!Y310</f>
        <v>0</v>
      </c>
      <c r="AB310" s="101">
        <f>IFERROR(Points!Z310/SUM(Points!$B310:$Z310),)*(1-$B310)</f>
        <v>0</v>
      </c>
      <c r="AC310" s="101"/>
      <c r="AD310" s="101"/>
      <c r="AE310" s="101"/>
      <c r="AF310" s="101"/>
      <c r="AG310" s="101"/>
    </row>
    <row r="311" ht="22.5" hidden="1" customHeight="1">
      <c r="A311" s="25">
        <f t="shared" si="1"/>
        <v>45906</v>
      </c>
      <c r="B311" s="100">
        <v>50.0</v>
      </c>
      <c r="C311" s="101">
        <f>$B311*'Points_%'!B311</f>
        <v>0</v>
      </c>
      <c r="D311" s="101">
        <f>$B311*'Points_%'!C311</f>
        <v>2.816901408</v>
      </c>
      <c r="E311" s="101"/>
      <c r="F311" s="101">
        <f>$B311*'Points_%'!D311</f>
        <v>2.816901408</v>
      </c>
      <c r="G311" s="101">
        <f>$B311*'Points_%'!E311</f>
        <v>3.521126761</v>
      </c>
      <c r="H311" s="101">
        <f>$B311*'Points_%'!F311</f>
        <v>8.215962441</v>
      </c>
      <c r="I311" s="101">
        <f>$B311*'Points_%'!G311</f>
        <v>7.042253521</v>
      </c>
      <c r="J311" s="101">
        <f>$B311*'Points_%'!H311</f>
        <v>4.694835681</v>
      </c>
      <c r="K311" s="101">
        <f>$B311*'Points_%'!I311</f>
        <v>0</v>
      </c>
      <c r="L311" s="101">
        <f>$B311*'Points_%'!J311</f>
        <v>0</v>
      </c>
      <c r="M311" s="101">
        <f>$B311*'Points_%'!K311</f>
        <v>0</v>
      </c>
      <c r="N311" s="101">
        <f>$B311*'Points_%'!L311</f>
        <v>4.225352113</v>
      </c>
      <c r="O311" s="101">
        <f>$B311*'Points_%'!M311</f>
        <v>0</v>
      </c>
      <c r="P311" s="101">
        <f>$B311*'Points_%'!N311</f>
        <v>8.215962441</v>
      </c>
      <c r="Q311" s="101">
        <f>$B311*'Points_%'!O311</f>
        <v>0</v>
      </c>
      <c r="R311" s="101">
        <f>$B311*'Points_%'!P311</f>
        <v>0</v>
      </c>
      <c r="S311" s="101">
        <f>$B311*'Points_%'!Q311</f>
        <v>0</v>
      </c>
      <c r="T311" s="101">
        <f>$B311*'Points_%'!R311</f>
        <v>0</v>
      </c>
      <c r="U311" s="101">
        <f>$B311*'Points_%'!S311</f>
        <v>0</v>
      </c>
      <c r="V311" s="101">
        <f>$B311*'Points_%'!T311</f>
        <v>0</v>
      </c>
      <c r="W311" s="101">
        <f>$B311*'Points_%'!U311</f>
        <v>0</v>
      </c>
      <c r="X311" s="101">
        <f>$B311*'Points_%'!V311</f>
        <v>0</v>
      </c>
      <c r="Y311" s="101">
        <f>$B311*'Points_%'!W311</f>
        <v>2.816901408</v>
      </c>
      <c r="Z311" s="101">
        <f>$B311*'Points_%'!X311</f>
        <v>2.816901408</v>
      </c>
      <c r="AA311" s="101">
        <f>$B311*'Points_%'!Y311</f>
        <v>2.816901408</v>
      </c>
      <c r="AB311" s="101">
        <f>IFERROR(Points!Z311/SUM(Points!$B311:$Z311),)*(1-$B311)</f>
        <v>0</v>
      </c>
      <c r="AC311" s="101"/>
      <c r="AD311" s="101"/>
      <c r="AE311" s="101"/>
      <c r="AF311" s="101"/>
      <c r="AG311" s="101"/>
    </row>
    <row r="312" ht="22.5" hidden="1" customHeight="1">
      <c r="A312" s="25">
        <f t="shared" si="1"/>
        <v>45907</v>
      </c>
      <c r="B312" s="100">
        <v>100.0</v>
      </c>
      <c r="C312" s="101">
        <f>$B312*'Points_%'!B312</f>
        <v>0</v>
      </c>
      <c r="D312" s="101">
        <f>$B312*'Points_%'!C312</f>
        <v>5.633802817</v>
      </c>
      <c r="E312" s="101"/>
      <c r="F312" s="101">
        <f>$B312*'Points_%'!D312</f>
        <v>5.633802817</v>
      </c>
      <c r="G312" s="101">
        <f>$B312*'Points_%'!E312</f>
        <v>7.042253521</v>
      </c>
      <c r="H312" s="101">
        <f>$B312*'Points_%'!F312</f>
        <v>16.43192488</v>
      </c>
      <c r="I312" s="101">
        <f>$B312*'Points_%'!G312</f>
        <v>14.08450704</v>
      </c>
      <c r="J312" s="101">
        <f>$B312*'Points_%'!H312</f>
        <v>9.389671362</v>
      </c>
      <c r="K312" s="101">
        <f>$B312*'Points_%'!I312</f>
        <v>0</v>
      </c>
      <c r="L312" s="101">
        <f>$B312*'Points_%'!J312</f>
        <v>0</v>
      </c>
      <c r="M312" s="101">
        <f>$B312*'Points_%'!K312</f>
        <v>0</v>
      </c>
      <c r="N312" s="101">
        <f>$B312*'Points_%'!L312</f>
        <v>8.450704225</v>
      </c>
      <c r="O312" s="101">
        <f>$B312*'Points_%'!M312</f>
        <v>0</v>
      </c>
      <c r="P312" s="101">
        <f>$B312*'Points_%'!N312</f>
        <v>16.43192488</v>
      </c>
      <c r="Q312" s="101">
        <f>$B312*'Points_%'!O312</f>
        <v>0</v>
      </c>
      <c r="R312" s="101">
        <f>$B312*'Points_%'!P312</f>
        <v>0</v>
      </c>
      <c r="S312" s="101">
        <f>$B312*'Points_%'!Q312</f>
        <v>0</v>
      </c>
      <c r="T312" s="101">
        <f>$B312*'Points_%'!R312</f>
        <v>0</v>
      </c>
      <c r="U312" s="101">
        <f>$B312*'Points_%'!S312</f>
        <v>0</v>
      </c>
      <c r="V312" s="101">
        <f>$B312*'Points_%'!T312</f>
        <v>0</v>
      </c>
      <c r="W312" s="101">
        <f>$B312*'Points_%'!U312</f>
        <v>0</v>
      </c>
      <c r="X312" s="101">
        <f>$B312*'Points_%'!V312</f>
        <v>0</v>
      </c>
      <c r="Y312" s="101">
        <f>$B312*'Points_%'!W312</f>
        <v>5.633802817</v>
      </c>
      <c r="Z312" s="101">
        <f>$B312*'Points_%'!X312</f>
        <v>5.633802817</v>
      </c>
      <c r="AA312" s="101">
        <f>$B312*'Points_%'!Y312</f>
        <v>5.633802817</v>
      </c>
      <c r="AB312" s="101">
        <f>IFERROR(Points!Z312/SUM(Points!$B312:$Z312),)*(1-$B312)</f>
        <v>0</v>
      </c>
      <c r="AC312" s="101"/>
      <c r="AD312" s="101"/>
      <c r="AE312" s="101"/>
      <c r="AF312" s="101"/>
      <c r="AG312" s="101"/>
    </row>
    <row r="313" ht="22.5" hidden="1" customHeight="1">
      <c r="A313" s="25">
        <f t="shared" si="1"/>
        <v>45908</v>
      </c>
      <c r="B313" s="100" t="str">
        <f t="array" ref="B313">IFNA(IFNA(INDEX('2025'!$A$1:$AAA$1000,
                      MATCH($A313,'2025'!$C$1:$C$1000,0), 
                      MATCH($B$1,'2025'!$A$1:$AAA$1,0)),
                INDEX('2024'!$A$1:$AAA$1000, 
                      MATCH($A313,'2024'!$C$1:$C$1000,0), 
                      MATCH($B$1,'2024'!$A$1:$AAA$1,0))),
)</f>
        <v/>
      </c>
      <c r="C313" s="101">
        <f>$B313*'Points_%'!B313</f>
        <v>0</v>
      </c>
      <c r="D313" s="101">
        <f>$B313*'Points_%'!C313</f>
        <v>0</v>
      </c>
      <c r="E313" s="101"/>
      <c r="F313" s="101">
        <f>$B313*'Points_%'!D313</f>
        <v>0</v>
      </c>
      <c r="G313" s="101">
        <f>$B313*'Points_%'!E313</f>
        <v>0</v>
      </c>
      <c r="H313" s="101">
        <f>$B313*'Points_%'!F313</f>
        <v>0</v>
      </c>
      <c r="I313" s="101">
        <f>$B313*'Points_%'!G313</f>
        <v>0</v>
      </c>
      <c r="J313" s="101">
        <f>$B313*'Points_%'!H313</f>
        <v>0</v>
      </c>
      <c r="K313" s="101">
        <f>$B313*'Points_%'!I313</f>
        <v>0</v>
      </c>
      <c r="L313" s="101">
        <f>$B313*'Points_%'!J313</f>
        <v>0</v>
      </c>
      <c r="M313" s="101">
        <f>$B313*'Points_%'!K313</f>
        <v>0</v>
      </c>
      <c r="N313" s="101">
        <f>$B313*'Points_%'!L313</f>
        <v>0</v>
      </c>
      <c r="O313" s="101">
        <f>$B313*'Points_%'!M313</f>
        <v>0</v>
      </c>
      <c r="P313" s="101">
        <f>$B313*'Points_%'!N313</f>
        <v>0</v>
      </c>
      <c r="Q313" s="101">
        <f>$B313*'Points_%'!O313</f>
        <v>0</v>
      </c>
      <c r="R313" s="101">
        <f>$B313*'Points_%'!P313</f>
        <v>0</v>
      </c>
      <c r="S313" s="101">
        <f>$B313*'Points_%'!Q313</f>
        <v>0</v>
      </c>
      <c r="T313" s="101">
        <f>$B313*'Points_%'!R313</f>
        <v>0</v>
      </c>
      <c r="U313" s="101">
        <f>$B313*'Points_%'!S313</f>
        <v>0</v>
      </c>
      <c r="V313" s="101">
        <f>$B313*'Points_%'!T313</f>
        <v>0</v>
      </c>
      <c r="W313" s="101">
        <f>$B313*'Points_%'!U313</f>
        <v>0</v>
      </c>
      <c r="X313" s="101">
        <f>$B313*'Points_%'!V313</f>
        <v>0</v>
      </c>
      <c r="Y313" s="101">
        <f>$B313*'Points_%'!W313</f>
        <v>0</v>
      </c>
      <c r="Z313" s="101">
        <f>$B313*'Points_%'!X313</f>
        <v>0</v>
      </c>
      <c r="AA313" s="101">
        <f>$B313*'Points_%'!Y313</f>
        <v>0</v>
      </c>
      <c r="AB313" s="101">
        <f>IFERROR(Points!Z313/SUM(Points!$B313:$Z313),)*(1-$B313)</f>
        <v>0</v>
      </c>
      <c r="AC313" s="101"/>
      <c r="AD313" s="101"/>
      <c r="AE313" s="101"/>
      <c r="AF313" s="101"/>
      <c r="AG313" s="101"/>
    </row>
    <row r="314" ht="22.5" hidden="1" customHeight="1">
      <c r="A314" s="25">
        <f t="shared" si="1"/>
        <v>45909</v>
      </c>
      <c r="B314" s="100">
        <v>75.0</v>
      </c>
      <c r="C314" s="101">
        <f>$B314*'Points_%'!B314</f>
        <v>0</v>
      </c>
      <c r="D314" s="101">
        <f>$B314*'Points_%'!C314</f>
        <v>5.027932961</v>
      </c>
      <c r="E314" s="101"/>
      <c r="F314" s="101">
        <f>$B314*'Points_%'!D314</f>
        <v>5.027932961</v>
      </c>
      <c r="G314" s="101">
        <f>$B314*'Points_%'!E314</f>
        <v>6.284916201</v>
      </c>
      <c r="H314" s="101">
        <f>$B314*'Points_%'!F314</f>
        <v>14.66480447</v>
      </c>
      <c r="I314" s="101">
        <f>$B314*'Points_%'!G314</f>
        <v>12.5698324</v>
      </c>
      <c r="J314" s="101">
        <f>$B314*'Points_%'!H314</f>
        <v>0</v>
      </c>
      <c r="K314" s="101">
        <f>$B314*'Points_%'!I314</f>
        <v>0</v>
      </c>
      <c r="L314" s="101">
        <f>$B314*'Points_%'!J314</f>
        <v>0</v>
      </c>
      <c r="M314" s="101">
        <f>$B314*'Points_%'!K314</f>
        <v>0</v>
      </c>
      <c r="N314" s="101">
        <f>$B314*'Points_%'!L314</f>
        <v>7.541899441</v>
      </c>
      <c r="O314" s="101">
        <f>$B314*'Points_%'!M314</f>
        <v>0</v>
      </c>
      <c r="P314" s="101">
        <f>$B314*'Points_%'!N314</f>
        <v>14.66480447</v>
      </c>
      <c r="Q314" s="101">
        <f>$B314*'Points_%'!O314</f>
        <v>0</v>
      </c>
      <c r="R314" s="101">
        <f>$B314*'Points_%'!P314</f>
        <v>0</v>
      </c>
      <c r="S314" s="101">
        <f>$B314*'Points_%'!Q314</f>
        <v>4.189944134</v>
      </c>
      <c r="T314" s="101">
        <f>$B314*'Points_%'!R314</f>
        <v>0</v>
      </c>
      <c r="U314" s="101">
        <f>$B314*'Points_%'!S314</f>
        <v>0</v>
      </c>
      <c r="V314" s="101">
        <f>$B314*'Points_%'!T314</f>
        <v>0</v>
      </c>
      <c r="W314" s="101">
        <f>$B314*'Points_%'!U314</f>
        <v>0</v>
      </c>
      <c r="X314" s="101">
        <f>$B314*'Points_%'!V314</f>
        <v>0</v>
      </c>
      <c r="Y314" s="101">
        <f>$B314*'Points_%'!W314</f>
        <v>5.027932961</v>
      </c>
      <c r="Z314" s="101">
        <f>$B314*'Points_%'!X314</f>
        <v>0</v>
      </c>
      <c r="AA314" s="101">
        <f>$B314*'Points_%'!Y314</f>
        <v>0</v>
      </c>
      <c r="AB314" s="101">
        <f>IFERROR(Points!Z314/SUM(Points!$B314:$Z314),)*(1-$B314)</f>
        <v>0</v>
      </c>
      <c r="AC314" s="101"/>
      <c r="AD314" s="101"/>
      <c r="AE314" s="101"/>
      <c r="AF314" s="101"/>
      <c r="AG314" s="101"/>
    </row>
    <row r="315" ht="22.5" hidden="1" customHeight="1">
      <c r="A315" s="25">
        <f t="shared" si="1"/>
        <v>45910</v>
      </c>
      <c r="B315" s="100">
        <v>45.0</v>
      </c>
      <c r="C315" s="101">
        <f>$B315*'Points_%'!B315</f>
        <v>0</v>
      </c>
      <c r="D315" s="101">
        <f>$B315*'Points_%'!C315</f>
        <v>3.016759777</v>
      </c>
      <c r="E315" s="101"/>
      <c r="F315" s="101">
        <f>$B315*'Points_%'!D315</f>
        <v>3.016759777</v>
      </c>
      <c r="G315" s="101">
        <f>$B315*'Points_%'!E315</f>
        <v>3.770949721</v>
      </c>
      <c r="H315" s="101">
        <f>$B315*'Points_%'!F315</f>
        <v>8.798882682</v>
      </c>
      <c r="I315" s="101">
        <f>$B315*'Points_%'!G315</f>
        <v>7.541899441</v>
      </c>
      <c r="J315" s="101">
        <f>$B315*'Points_%'!H315</f>
        <v>0</v>
      </c>
      <c r="K315" s="101">
        <f>$B315*'Points_%'!I315</f>
        <v>0</v>
      </c>
      <c r="L315" s="101">
        <f>$B315*'Points_%'!J315</f>
        <v>0</v>
      </c>
      <c r="M315" s="101">
        <f>$B315*'Points_%'!K315</f>
        <v>0</v>
      </c>
      <c r="N315" s="101">
        <f>$B315*'Points_%'!L315</f>
        <v>4.525139665</v>
      </c>
      <c r="O315" s="101">
        <f>$B315*'Points_%'!M315</f>
        <v>0</v>
      </c>
      <c r="P315" s="101">
        <f>$B315*'Points_%'!N315</f>
        <v>8.798882682</v>
      </c>
      <c r="Q315" s="101">
        <f>$B315*'Points_%'!O315</f>
        <v>0</v>
      </c>
      <c r="R315" s="101">
        <f>$B315*'Points_%'!P315</f>
        <v>0</v>
      </c>
      <c r="S315" s="101">
        <f>$B315*'Points_%'!Q315</f>
        <v>2.51396648</v>
      </c>
      <c r="T315" s="101">
        <f>$B315*'Points_%'!R315</f>
        <v>0</v>
      </c>
      <c r="U315" s="101">
        <f>$B315*'Points_%'!S315</f>
        <v>0</v>
      </c>
      <c r="V315" s="101">
        <f>$B315*'Points_%'!T315</f>
        <v>0</v>
      </c>
      <c r="W315" s="101">
        <f>$B315*'Points_%'!U315</f>
        <v>0</v>
      </c>
      <c r="X315" s="101">
        <f>$B315*'Points_%'!V315</f>
        <v>0</v>
      </c>
      <c r="Y315" s="101">
        <f>$B315*'Points_%'!W315</f>
        <v>3.016759777</v>
      </c>
      <c r="Z315" s="101">
        <f>$B315*'Points_%'!X315</f>
        <v>0</v>
      </c>
      <c r="AA315" s="101">
        <f>$B315*'Points_%'!Y315</f>
        <v>0</v>
      </c>
      <c r="AB315" s="101">
        <f>IFERROR(Points!Z315/SUM(Points!$B315:$Z315),)*(1-$B315)</f>
        <v>0</v>
      </c>
      <c r="AC315" s="101"/>
      <c r="AD315" s="101"/>
      <c r="AE315" s="101"/>
      <c r="AF315" s="101"/>
      <c r="AG315" s="101"/>
    </row>
    <row r="316" ht="22.5" hidden="1" customHeight="1">
      <c r="A316" s="25">
        <f t="shared" si="1"/>
        <v>45911</v>
      </c>
      <c r="B316" s="100">
        <v>50.0</v>
      </c>
      <c r="C316" s="101">
        <f>$B316*'Points_%'!B316</f>
        <v>0</v>
      </c>
      <c r="D316" s="101">
        <f>$B316*'Points_%'!C316</f>
        <v>3.351955307</v>
      </c>
      <c r="E316" s="101"/>
      <c r="F316" s="101">
        <f>$B316*'Points_%'!D316</f>
        <v>3.351955307</v>
      </c>
      <c r="G316" s="101">
        <f>$B316*'Points_%'!E316</f>
        <v>4.189944134</v>
      </c>
      <c r="H316" s="101">
        <f>$B316*'Points_%'!F316</f>
        <v>9.776536313</v>
      </c>
      <c r="I316" s="101">
        <f>$B316*'Points_%'!G316</f>
        <v>8.379888268</v>
      </c>
      <c r="J316" s="101">
        <f>$B316*'Points_%'!H316</f>
        <v>0</v>
      </c>
      <c r="K316" s="101">
        <f>$B316*'Points_%'!I316</f>
        <v>0</v>
      </c>
      <c r="L316" s="101">
        <f>$B316*'Points_%'!J316</f>
        <v>0</v>
      </c>
      <c r="M316" s="101">
        <f>$B316*'Points_%'!K316</f>
        <v>0</v>
      </c>
      <c r="N316" s="101">
        <f>$B316*'Points_%'!L316</f>
        <v>5.027932961</v>
      </c>
      <c r="O316" s="101">
        <f>$B316*'Points_%'!M316</f>
        <v>0</v>
      </c>
      <c r="P316" s="101">
        <f>$B316*'Points_%'!N316</f>
        <v>9.776536313</v>
      </c>
      <c r="Q316" s="101">
        <f>$B316*'Points_%'!O316</f>
        <v>0</v>
      </c>
      <c r="R316" s="101">
        <f>$B316*'Points_%'!P316</f>
        <v>0</v>
      </c>
      <c r="S316" s="101">
        <f>$B316*'Points_%'!Q316</f>
        <v>2.793296089</v>
      </c>
      <c r="T316" s="101">
        <f>$B316*'Points_%'!R316</f>
        <v>0</v>
      </c>
      <c r="U316" s="101">
        <f>$B316*'Points_%'!S316</f>
        <v>0</v>
      </c>
      <c r="V316" s="101">
        <f>$B316*'Points_%'!T316</f>
        <v>0</v>
      </c>
      <c r="W316" s="101">
        <f>$B316*'Points_%'!U316</f>
        <v>0</v>
      </c>
      <c r="X316" s="101">
        <f>$B316*'Points_%'!V316</f>
        <v>0</v>
      </c>
      <c r="Y316" s="101">
        <f>$B316*'Points_%'!W316</f>
        <v>3.351955307</v>
      </c>
      <c r="Z316" s="101">
        <f>$B316*'Points_%'!X316</f>
        <v>0</v>
      </c>
      <c r="AA316" s="101">
        <f>$B316*'Points_%'!Y316</f>
        <v>0</v>
      </c>
      <c r="AB316" s="101">
        <f>IFERROR(Points!Z316/SUM(Points!$B316:$Z316),)*(1-$B316)</f>
        <v>0</v>
      </c>
      <c r="AC316" s="101"/>
      <c r="AD316" s="101"/>
      <c r="AE316" s="101"/>
      <c r="AF316" s="101"/>
      <c r="AG316" s="101"/>
    </row>
    <row r="317" ht="22.5" hidden="1" customHeight="1">
      <c r="A317" s="25">
        <f t="shared" si="1"/>
        <v>45912</v>
      </c>
      <c r="B317" s="100">
        <v>75.0</v>
      </c>
      <c r="C317" s="101">
        <f>$B317*'Points_%'!B317</f>
        <v>0</v>
      </c>
      <c r="D317" s="101">
        <f>$B317*'Points_%'!C317</f>
        <v>5.027932961</v>
      </c>
      <c r="E317" s="101"/>
      <c r="F317" s="101">
        <f>$B317*'Points_%'!D317</f>
        <v>5.027932961</v>
      </c>
      <c r="G317" s="101">
        <f>$B317*'Points_%'!E317</f>
        <v>6.284916201</v>
      </c>
      <c r="H317" s="101">
        <f>$B317*'Points_%'!F317</f>
        <v>14.66480447</v>
      </c>
      <c r="I317" s="101">
        <f>$B317*'Points_%'!G317</f>
        <v>12.5698324</v>
      </c>
      <c r="J317" s="101">
        <f>$B317*'Points_%'!H317</f>
        <v>0</v>
      </c>
      <c r="K317" s="101">
        <f>$B317*'Points_%'!I317</f>
        <v>0</v>
      </c>
      <c r="L317" s="101">
        <f>$B317*'Points_%'!J317</f>
        <v>0</v>
      </c>
      <c r="M317" s="101">
        <f>$B317*'Points_%'!K317</f>
        <v>0</v>
      </c>
      <c r="N317" s="101">
        <f>$B317*'Points_%'!L317</f>
        <v>7.541899441</v>
      </c>
      <c r="O317" s="101">
        <f>$B317*'Points_%'!M317</f>
        <v>0</v>
      </c>
      <c r="P317" s="101">
        <f>$B317*'Points_%'!N317</f>
        <v>14.66480447</v>
      </c>
      <c r="Q317" s="101">
        <f>$B317*'Points_%'!O317</f>
        <v>0</v>
      </c>
      <c r="R317" s="101">
        <f>$B317*'Points_%'!P317</f>
        <v>0</v>
      </c>
      <c r="S317" s="101">
        <f>$B317*'Points_%'!Q317</f>
        <v>4.189944134</v>
      </c>
      <c r="T317" s="101">
        <f>$B317*'Points_%'!R317</f>
        <v>0</v>
      </c>
      <c r="U317" s="101">
        <f>$B317*'Points_%'!S317</f>
        <v>0</v>
      </c>
      <c r="V317" s="101">
        <f>$B317*'Points_%'!T317</f>
        <v>0</v>
      </c>
      <c r="W317" s="101">
        <f>$B317*'Points_%'!U317</f>
        <v>0</v>
      </c>
      <c r="X317" s="101">
        <f>$B317*'Points_%'!V317</f>
        <v>0</v>
      </c>
      <c r="Y317" s="101">
        <f>$B317*'Points_%'!W317</f>
        <v>5.027932961</v>
      </c>
      <c r="Z317" s="101">
        <f>$B317*'Points_%'!X317</f>
        <v>0</v>
      </c>
      <c r="AA317" s="101">
        <f>$B317*'Points_%'!Y317</f>
        <v>0</v>
      </c>
      <c r="AB317" s="101">
        <f>IFERROR(Points!Z317/SUM(Points!$B317:$Z317),)*(1-$B317)</f>
        <v>0</v>
      </c>
      <c r="AC317" s="101"/>
      <c r="AD317" s="101"/>
      <c r="AE317" s="101"/>
      <c r="AF317" s="101"/>
      <c r="AG317" s="101"/>
    </row>
    <row r="318" ht="22.5" hidden="1" customHeight="1">
      <c r="A318" s="25">
        <f t="shared" si="1"/>
        <v>45913</v>
      </c>
      <c r="B318" s="100">
        <v>60.0</v>
      </c>
      <c r="C318" s="101">
        <f>$B318*'Points_%'!B318</f>
        <v>0</v>
      </c>
      <c r="D318" s="101">
        <f>$B318*'Points_%'!C318</f>
        <v>3.582089552</v>
      </c>
      <c r="E318" s="101"/>
      <c r="F318" s="101">
        <f>$B318*'Points_%'!D318</f>
        <v>3.582089552</v>
      </c>
      <c r="G318" s="101">
        <f>$B318*'Points_%'!E318</f>
        <v>4.47761194</v>
      </c>
      <c r="H318" s="101">
        <f>$B318*'Points_%'!F318</f>
        <v>10.44776119</v>
      </c>
      <c r="I318" s="101">
        <f>$B318*'Points_%'!G318</f>
        <v>8.955223881</v>
      </c>
      <c r="J318" s="101">
        <f>$B318*'Points_%'!H318</f>
        <v>5.970149254</v>
      </c>
      <c r="K318" s="101">
        <f>$B318*'Points_%'!I318</f>
        <v>0</v>
      </c>
      <c r="L318" s="101">
        <f>$B318*'Points_%'!J318</f>
        <v>0</v>
      </c>
      <c r="M318" s="101">
        <f>$B318*'Points_%'!K318</f>
        <v>0</v>
      </c>
      <c r="N318" s="101">
        <f>$B318*'Points_%'!L318</f>
        <v>5.373134328</v>
      </c>
      <c r="O318" s="101">
        <f>$B318*'Points_%'!M318</f>
        <v>0</v>
      </c>
      <c r="P318" s="101">
        <f>$B318*'Points_%'!N318</f>
        <v>10.44776119</v>
      </c>
      <c r="Q318" s="101">
        <f>$B318*'Points_%'!O318</f>
        <v>0</v>
      </c>
      <c r="R318" s="101">
        <f>$B318*'Points_%'!P318</f>
        <v>0</v>
      </c>
      <c r="S318" s="101">
        <f>$B318*'Points_%'!Q318</f>
        <v>0</v>
      </c>
      <c r="T318" s="101">
        <f>$B318*'Points_%'!R318</f>
        <v>0</v>
      </c>
      <c r="U318" s="101">
        <f>$B318*'Points_%'!S318</f>
        <v>0</v>
      </c>
      <c r="V318" s="101">
        <f>$B318*'Points_%'!T318</f>
        <v>0</v>
      </c>
      <c r="W318" s="101">
        <f>$B318*'Points_%'!U318</f>
        <v>0</v>
      </c>
      <c r="X318" s="101">
        <f>$B318*'Points_%'!V318</f>
        <v>0</v>
      </c>
      <c r="Y318" s="101">
        <f>$B318*'Points_%'!W318</f>
        <v>0</v>
      </c>
      <c r="Z318" s="101">
        <f>$B318*'Points_%'!X318</f>
        <v>3.582089552</v>
      </c>
      <c r="AA318" s="101">
        <f>$B318*'Points_%'!Y318</f>
        <v>3.582089552</v>
      </c>
      <c r="AB318" s="101">
        <f>IFERROR(Points!Z318/SUM(Points!$B318:$Z318),)*(1-$B318)</f>
        <v>0</v>
      </c>
      <c r="AC318" s="101"/>
      <c r="AD318" s="101"/>
      <c r="AE318" s="101"/>
      <c r="AF318" s="101"/>
      <c r="AG318" s="101"/>
    </row>
    <row r="319" ht="22.5" hidden="1" customHeight="1">
      <c r="A319" s="25">
        <f t="shared" si="1"/>
        <v>45914</v>
      </c>
      <c r="B319" s="100">
        <v>110.0</v>
      </c>
      <c r="C319" s="101">
        <f>$B319*'Points_%'!B319</f>
        <v>0</v>
      </c>
      <c r="D319" s="101">
        <f>$B319*'Points_%'!C319</f>
        <v>6.255924171</v>
      </c>
      <c r="E319" s="101"/>
      <c r="F319" s="101">
        <f>$B319*'Points_%'!D319</f>
        <v>6.255924171</v>
      </c>
      <c r="G319" s="101">
        <f>$B319*'Points_%'!E319</f>
        <v>7.819905213</v>
      </c>
      <c r="H319" s="101">
        <f>$B319*'Points_%'!F319</f>
        <v>18.2464455</v>
      </c>
      <c r="I319" s="101">
        <f>$B319*'Points_%'!G319</f>
        <v>15.63981043</v>
      </c>
      <c r="J319" s="101">
        <f>$B319*'Points_%'!H319</f>
        <v>10.42654028</v>
      </c>
      <c r="K319" s="101">
        <f>$B319*'Points_%'!I319</f>
        <v>0</v>
      </c>
      <c r="L319" s="101">
        <f>$B319*'Points_%'!J319</f>
        <v>0</v>
      </c>
      <c r="M319" s="101">
        <f>$B319*'Points_%'!K319</f>
        <v>0</v>
      </c>
      <c r="N319" s="101">
        <f>$B319*'Points_%'!L319</f>
        <v>9.383886256</v>
      </c>
      <c r="O319" s="101">
        <f>$B319*'Points_%'!M319</f>
        <v>0</v>
      </c>
      <c r="P319" s="101">
        <f>$B319*'Points_%'!N319</f>
        <v>18.2464455</v>
      </c>
      <c r="Q319" s="101">
        <f>$B319*'Points_%'!O319</f>
        <v>0</v>
      </c>
      <c r="R319" s="101">
        <f>$B319*'Points_%'!P319</f>
        <v>0</v>
      </c>
      <c r="S319" s="101">
        <f>$B319*'Points_%'!Q319</f>
        <v>5.213270142</v>
      </c>
      <c r="T319" s="101">
        <f>$B319*'Points_%'!R319</f>
        <v>0</v>
      </c>
      <c r="U319" s="101">
        <f>$B319*'Points_%'!S319</f>
        <v>0</v>
      </c>
      <c r="V319" s="101">
        <f>$B319*'Points_%'!T319</f>
        <v>0</v>
      </c>
      <c r="W319" s="101">
        <f>$B319*'Points_%'!U319</f>
        <v>0</v>
      </c>
      <c r="X319" s="101">
        <f>$B319*'Points_%'!V319</f>
        <v>0</v>
      </c>
      <c r="Y319" s="101">
        <f>$B319*'Points_%'!W319</f>
        <v>0</v>
      </c>
      <c r="Z319" s="101">
        <f>$B319*'Points_%'!X319</f>
        <v>6.255924171</v>
      </c>
      <c r="AA319" s="101">
        <f>$B319*'Points_%'!Y319</f>
        <v>6.255924171</v>
      </c>
      <c r="AB319" s="101">
        <f>IFERROR(Points!Z319/SUM(Points!$B319:$Z319),)*(1-$B319)</f>
        <v>0</v>
      </c>
      <c r="AC319" s="101"/>
      <c r="AD319" s="101"/>
      <c r="AE319" s="101"/>
      <c r="AF319" s="101"/>
      <c r="AG319" s="101"/>
    </row>
    <row r="320" ht="22.5" hidden="1" customHeight="1">
      <c r="A320" s="25">
        <f t="shared" si="1"/>
        <v>45915</v>
      </c>
      <c r="B320" s="100" t="str">
        <f t="array" ref="B320">IFNA(IFNA(INDEX('2025'!$A$1:$AAA$1000,
                      MATCH($A320,'2025'!$C$1:$C$1000,0), 
                      MATCH($B$1,'2025'!$A$1:$AAA$1,0)),
                INDEX('2024'!$A$1:$AAA$1000, 
                      MATCH($A320,'2024'!$C$1:$C$1000,0), 
                      MATCH($B$1,'2024'!$A$1:$AAA$1,0))),
)</f>
        <v/>
      </c>
      <c r="C320" s="101">
        <f>$B320*'Points_%'!B320</f>
        <v>0</v>
      </c>
      <c r="D320" s="101">
        <f>$B320*'Points_%'!C320</f>
        <v>0</v>
      </c>
      <c r="E320" s="101"/>
      <c r="F320" s="101">
        <f>$B320*'Points_%'!D320</f>
        <v>0</v>
      </c>
      <c r="G320" s="101">
        <f>$B320*'Points_%'!E320</f>
        <v>0</v>
      </c>
      <c r="H320" s="101">
        <f>$B320*'Points_%'!F320</f>
        <v>0</v>
      </c>
      <c r="I320" s="101">
        <f>$B320*'Points_%'!G320</f>
        <v>0</v>
      </c>
      <c r="J320" s="101">
        <f>$B320*'Points_%'!H320</f>
        <v>0</v>
      </c>
      <c r="K320" s="101">
        <f>$B320*'Points_%'!I320</f>
        <v>0</v>
      </c>
      <c r="L320" s="101">
        <f>$B320*'Points_%'!J320</f>
        <v>0</v>
      </c>
      <c r="M320" s="101">
        <f>$B320*'Points_%'!K320</f>
        <v>0</v>
      </c>
      <c r="N320" s="101">
        <f>$B320*'Points_%'!L320</f>
        <v>0</v>
      </c>
      <c r="O320" s="101">
        <f>$B320*'Points_%'!M320</f>
        <v>0</v>
      </c>
      <c r="P320" s="101">
        <f>$B320*'Points_%'!N320</f>
        <v>0</v>
      </c>
      <c r="Q320" s="101">
        <f>$B320*'Points_%'!O320</f>
        <v>0</v>
      </c>
      <c r="R320" s="101">
        <f>$B320*'Points_%'!P320</f>
        <v>0</v>
      </c>
      <c r="S320" s="101">
        <f>$B320*'Points_%'!Q320</f>
        <v>0</v>
      </c>
      <c r="T320" s="101">
        <f>$B320*'Points_%'!R320</f>
        <v>0</v>
      </c>
      <c r="U320" s="101">
        <f>$B320*'Points_%'!S320</f>
        <v>0</v>
      </c>
      <c r="V320" s="101">
        <f>$B320*'Points_%'!T320</f>
        <v>0</v>
      </c>
      <c r="W320" s="101">
        <f>$B320*'Points_%'!U320</f>
        <v>0</v>
      </c>
      <c r="X320" s="101">
        <f>$B320*'Points_%'!V320</f>
        <v>0</v>
      </c>
      <c r="Y320" s="101">
        <f>$B320*'Points_%'!W320</f>
        <v>0</v>
      </c>
      <c r="Z320" s="101">
        <f>$B320*'Points_%'!X320</f>
        <v>0</v>
      </c>
      <c r="AA320" s="101">
        <f>$B320*'Points_%'!Y320</f>
        <v>0</v>
      </c>
      <c r="AB320" s="101">
        <f>IFERROR(Points!Z320/SUM(Points!$B320:$Z320),)*(1-$B320)</f>
        <v>0</v>
      </c>
      <c r="AC320" s="101"/>
      <c r="AD320" s="101"/>
      <c r="AE320" s="101"/>
      <c r="AF320" s="101"/>
      <c r="AG320" s="101"/>
    </row>
    <row r="321" ht="22.5" hidden="1" customHeight="1">
      <c r="A321" s="25">
        <f t="shared" si="1"/>
        <v>45916</v>
      </c>
      <c r="B321" s="100">
        <v>90.0</v>
      </c>
      <c r="C321" s="101">
        <f>$B321*'Points_%'!B321</f>
        <v>0</v>
      </c>
      <c r="D321" s="101">
        <f>$B321*'Points_%'!C321</f>
        <v>6.467065868</v>
      </c>
      <c r="E321" s="101"/>
      <c r="F321" s="101">
        <f>$B321*'Points_%'!D321</f>
        <v>6.467065868</v>
      </c>
      <c r="G321" s="101">
        <f>$B321*'Points_%'!E321</f>
        <v>8.083832335</v>
      </c>
      <c r="H321" s="101">
        <f>$B321*'Points_%'!F321</f>
        <v>18.86227545</v>
      </c>
      <c r="I321" s="101">
        <f>$B321*'Points_%'!G321</f>
        <v>16.16766467</v>
      </c>
      <c r="J321" s="101">
        <f>$B321*'Points_%'!H321</f>
        <v>0</v>
      </c>
      <c r="K321" s="101">
        <f>$B321*'Points_%'!I321</f>
        <v>0</v>
      </c>
      <c r="L321" s="101">
        <f>$B321*'Points_%'!J321</f>
        <v>0</v>
      </c>
      <c r="M321" s="101">
        <f>$B321*'Points_%'!K321</f>
        <v>0</v>
      </c>
      <c r="N321" s="101">
        <f>$B321*'Points_%'!L321</f>
        <v>9.700598802</v>
      </c>
      <c r="O321" s="101">
        <f>$B321*'Points_%'!M321</f>
        <v>0</v>
      </c>
      <c r="P321" s="101">
        <f>$B321*'Points_%'!N321</f>
        <v>18.86227545</v>
      </c>
      <c r="Q321" s="101">
        <f>$B321*'Points_%'!O321</f>
        <v>0</v>
      </c>
      <c r="R321" s="101">
        <f>$B321*'Points_%'!P321</f>
        <v>0</v>
      </c>
      <c r="S321" s="101">
        <f>$B321*'Points_%'!Q321</f>
        <v>5.389221557</v>
      </c>
      <c r="T321" s="101">
        <f>$B321*'Points_%'!R321</f>
        <v>0</v>
      </c>
      <c r="U321" s="101">
        <f>$B321*'Points_%'!S321</f>
        <v>0</v>
      </c>
      <c r="V321" s="101">
        <f>$B321*'Points_%'!T321</f>
        <v>0</v>
      </c>
      <c r="W321" s="101">
        <f>$B321*'Points_%'!U321</f>
        <v>0</v>
      </c>
      <c r="X321" s="101">
        <f>$B321*'Points_%'!V321</f>
        <v>0</v>
      </c>
      <c r="Y321" s="101">
        <f>$B321*'Points_%'!W321</f>
        <v>0</v>
      </c>
      <c r="Z321" s="101">
        <f>$B321*'Points_%'!X321</f>
        <v>0</v>
      </c>
      <c r="AA321" s="101">
        <f>$B321*'Points_%'!Y321</f>
        <v>0</v>
      </c>
      <c r="AB321" s="101">
        <f>IFERROR(Points!Z321/SUM(Points!$B321:$Z321),)*(1-$B321)</f>
        <v>0</v>
      </c>
      <c r="AC321" s="101"/>
      <c r="AD321" s="101"/>
      <c r="AE321" s="101"/>
      <c r="AF321" s="101"/>
      <c r="AG321" s="101"/>
    </row>
    <row r="322" ht="22.5" hidden="1" customHeight="1">
      <c r="A322" s="25">
        <f t="shared" si="1"/>
        <v>45917</v>
      </c>
      <c r="B322" s="100">
        <v>75.0</v>
      </c>
      <c r="C322" s="101">
        <f>$B322*'Points_%'!B322</f>
        <v>0</v>
      </c>
      <c r="D322" s="101">
        <f>$B322*'Points_%'!C322</f>
        <v>4.591836735</v>
      </c>
      <c r="E322" s="101"/>
      <c r="F322" s="101">
        <f>$B322*'Points_%'!D322</f>
        <v>4.591836735</v>
      </c>
      <c r="G322" s="101">
        <f>$B322*'Points_%'!E322</f>
        <v>5.739795918</v>
      </c>
      <c r="H322" s="101">
        <f>$B322*'Points_%'!F322</f>
        <v>13.39285714</v>
      </c>
      <c r="I322" s="101">
        <f>$B322*'Points_%'!G322</f>
        <v>11.47959184</v>
      </c>
      <c r="J322" s="101">
        <f>$B322*'Points_%'!H322</f>
        <v>7.653061224</v>
      </c>
      <c r="K322" s="101">
        <f>$B322*'Points_%'!I322</f>
        <v>0</v>
      </c>
      <c r="L322" s="101">
        <f>$B322*'Points_%'!J322</f>
        <v>0</v>
      </c>
      <c r="M322" s="101">
        <f>$B322*'Points_%'!K322</f>
        <v>0</v>
      </c>
      <c r="N322" s="101">
        <f>$B322*'Points_%'!L322</f>
        <v>6.887755102</v>
      </c>
      <c r="O322" s="101">
        <f>$B322*'Points_%'!M322</f>
        <v>0</v>
      </c>
      <c r="P322" s="101">
        <f>$B322*'Points_%'!N322</f>
        <v>13.39285714</v>
      </c>
      <c r="Q322" s="101">
        <f>$B322*'Points_%'!O322</f>
        <v>0</v>
      </c>
      <c r="R322" s="101">
        <f>$B322*'Points_%'!P322</f>
        <v>0</v>
      </c>
      <c r="S322" s="101">
        <f>$B322*'Points_%'!Q322</f>
        <v>3.826530612</v>
      </c>
      <c r="T322" s="101">
        <f>$B322*'Points_%'!R322</f>
        <v>0</v>
      </c>
      <c r="U322" s="101">
        <f>$B322*'Points_%'!S322</f>
        <v>0</v>
      </c>
      <c r="V322" s="101">
        <f>$B322*'Points_%'!T322</f>
        <v>0</v>
      </c>
      <c r="W322" s="101">
        <f>$B322*'Points_%'!U322</f>
        <v>0</v>
      </c>
      <c r="X322" s="101">
        <f>$B322*'Points_%'!V322</f>
        <v>0</v>
      </c>
      <c r="Y322" s="101">
        <f>$B322*'Points_%'!W322</f>
        <v>3.443877551</v>
      </c>
      <c r="Z322" s="101">
        <f>$B322*'Points_%'!X322</f>
        <v>0</v>
      </c>
      <c r="AA322" s="101">
        <f>$B322*'Points_%'!Y322</f>
        <v>0</v>
      </c>
      <c r="AB322" s="101">
        <f>IFERROR(Points!Z322/SUM(Points!$B322:$Z322),)*(1-$B322)</f>
        <v>0</v>
      </c>
      <c r="AC322" s="101"/>
      <c r="AD322" s="101"/>
      <c r="AE322" s="101"/>
      <c r="AF322" s="101"/>
      <c r="AG322" s="101"/>
    </row>
    <row r="323" ht="22.5" hidden="1" customHeight="1">
      <c r="A323" s="25">
        <f t="shared" si="1"/>
        <v>45918</v>
      </c>
      <c r="B323" s="100">
        <v>85.0</v>
      </c>
      <c r="C323" s="101">
        <f>$B323*'Points_%'!B323</f>
        <v>0</v>
      </c>
      <c r="D323" s="101">
        <f>$B323*'Points_%'!C323</f>
        <v>5.604395604</v>
      </c>
      <c r="E323" s="101"/>
      <c r="F323" s="101">
        <f>$B323*'Points_%'!D323</f>
        <v>5.604395604</v>
      </c>
      <c r="G323" s="101">
        <f>$B323*'Points_%'!E323</f>
        <v>7.005494505</v>
      </c>
      <c r="H323" s="101">
        <f>$B323*'Points_%'!F323</f>
        <v>16.34615385</v>
      </c>
      <c r="I323" s="101">
        <f>$B323*'Points_%'!G323</f>
        <v>14.01098901</v>
      </c>
      <c r="J323" s="101">
        <f>$B323*'Points_%'!H323</f>
        <v>0</v>
      </c>
      <c r="K323" s="101">
        <f>$B323*'Points_%'!I323</f>
        <v>0</v>
      </c>
      <c r="L323" s="101">
        <f>$B323*'Points_%'!J323</f>
        <v>0</v>
      </c>
      <c r="M323" s="101">
        <f>$B323*'Points_%'!K323</f>
        <v>0</v>
      </c>
      <c r="N323" s="101">
        <f>$B323*'Points_%'!L323</f>
        <v>8.406593407</v>
      </c>
      <c r="O323" s="101">
        <f>$B323*'Points_%'!M323</f>
        <v>0</v>
      </c>
      <c r="P323" s="101">
        <f>$B323*'Points_%'!N323</f>
        <v>16.34615385</v>
      </c>
      <c r="Q323" s="101">
        <f>$B323*'Points_%'!O323</f>
        <v>0</v>
      </c>
      <c r="R323" s="101">
        <f>$B323*'Points_%'!P323</f>
        <v>4.203296703</v>
      </c>
      <c r="S323" s="101">
        <f>$B323*'Points_%'!Q323</f>
        <v>4.67032967</v>
      </c>
      <c r="T323" s="101">
        <f>$B323*'Points_%'!R323</f>
        <v>0</v>
      </c>
      <c r="U323" s="101">
        <f>$B323*'Points_%'!S323</f>
        <v>0</v>
      </c>
      <c r="V323" s="101">
        <f>$B323*'Points_%'!T323</f>
        <v>0</v>
      </c>
      <c r="W323" s="101">
        <f>$B323*'Points_%'!U323</f>
        <v>0</v>
      </c>
      <c r="X323" s="101">
        <f>$B323*'Points_%'!V323</f>
        <v>0</v>
      </c>
      <c r="Y323" s="101">
        <f>$B323*'Points_%'!W323</f>
        <v>2.802197802</v>
      </c>
      <c r="Z323" s="101">
        <f>$B323*'Points_%'!X323</f>
        <v>0</v>
      </c>
      <c r="AA323" s="101">
        <f>$B323*'Points_%'!Y323</f>
        <v>0</v>
      </c>
      <c r="AB323" s="101">
        <f>IFERROR(Points!Z323/SUM(Points!$B323:$Z323),)*(1-$B323)</f>
        <v>0</v>
      </c>
      <c r="AC323" s="101"/>
      <c r="AD323" s="101"/>
      <c r="AE323" s="101"/>
      <c r="AF323" s="101"/>
      <c r="AG323" s="101"/>
    </row>
    <row r="324" ht="22.5" hidden="1" customHeight="1">
      <c r="A324" s="25">
        <f t="shared" si="1"/>
        <v>45919</v>
      </c>
      <c r="B324" s="100">
        <v>60.0</v>
      </c>
      <c r="C324" s="101">
        <f>$B324*'Points_%'!B324</f>
        <v>0</v>
      </c>
      <c r="D324" s="101">
        <f>$B324*'Points_%'!C324</f>
        <v>3.64556962</v>
      </c>
      <c r="E324" s="101"/>
      <c r="F324" s="101">
        <f>$B324*'Points_%'!D324</f>
        <v>3.64556962</v>
      </c>
      <c r="G324" s="101">
        <f>$B324*'Points_%'!E324</f>
        <v>4.556962025</v>
      </c>
      <c r="H324" s="101">
        <f>$B324*'Points_%'!F324</f>
        <v>10.63291139</v>
      </c>
      <c r="I324" s="101">
        <f>$B324*'Points_%'!G324</f>
        <v>9.113924051</v>
      </c>
      <c r="J324" s="101">
        <f>$B324*'Points_%'!H324</f>
        <v>6.075949367</v>
      </c>
      <c r="K324" s="101">
        <f>$B324*'Points_%'!I324</f>
        <v>0</v>
      </c>
      <c r="L324" s="101">
        <f>$B324*'Points_%'!J324</f>
        <v>0</v>
      </c>
      <c r="M324" s="101">
        <f>$B324*'Points_%'!K324</f>
        <v>0</v>
      </c>
      <c r="N324" s="101">
        <f>$B324*'Points_%'!L324</f>
        <v>5.46835443</v>
      </c>
      <c r="O324" s="101">
        <f>$B324*'Points_%'!M324</f>
        <v>0</v>
      </c>
      <c r="P324" s="101">
        <f>$B324*'Points_%'!N324</f>
        <v>10.63291139</v>
      </c>
      <c r="Q324" s="101">
        <f>$B324*'Points_%'!O324</f>
        <v>0</v>
      </c>
      <c r="R324" s="101">
        <f>$B324*'Points_%'!P324</f>
        <v>1.367088608</v>
      </c>
      <c r="S324" s="101">
        <f>$B324*'Points_%'!Q324</f>
        <v>3.037974684</v>
      </c>
      <c r="T324" s="101">
        <f>$B324*'Points_%'!R324</f>
        <v>0</v>
      </c>
      <c r="U324" s="101">
        <f>$B324*'Points_%'!S324</f>
        <v>0</v>
      </c>
      <c r="V324" s="101">
        <f>$B324*'Points_%'!T324</f>
        <v>0</v>
      </c>
      <c r="W324" s="101">
        <f>$B324*'Points_%'!U324</f>
        <v>0</v>
      </c>
      <c r="X324" s="101">
        <f>$B324*'Points_%'!V324</f>
        <v>0</v>
      </c>
      <c r="Y324" s="101">
        <f>$B324*'Points_%'!W324</f>
        <v>1.82278481</v>
      </c>
      <c r="Z324" s="101">
        <f>$B324*'Points_%'!X324</f>
        <v>0</v>
      </c>
      <c r="AA324" s="101">
        <f>$B324*'Points_%'!Y324</f>
        <v>0</v>
      </c>
      <c r="AB324" s="101">
        <f>IFERROR(Points!Z324/SUM(Points!$B324:$Z324),)*(1-$B324)</f>
        <v>0</v>
      </c>
      <c r="AC324" s="101"/>
      <c r="AD324" s="101"/>
      <c r="AE324" s="101"/>
      <c r="AF324" s="101"/>
      <c r="AG324" s="101"/>
    </row>
    <row r="325" ht="22.5" hidden="1" customHeight="1">
      <c r="A325" s="25">
        <f t="shared" si="1"/>
        <v>45920</v>
      </c>
      <c r="B325" s="100">
        <v>100.0</v>
      </c>
      <c r="C325" s="101">
        <f>$B325*'Points_%'!B325</f>
        <v>0</v>
      </c>
      <c r="D325" s="101">
        <f>$B325*'Points_%'!C325</f>
        <v>5.797101449</v>
      </c>
      <c r="E325" s="101"/>
      <c r="F325" s="101">
        <f>$B325*'Points_%'!D325</f>
        <v>5.797101449</v>
      </c>
      <c r="G325" s="101">
        <f>$B325*'Points_%'!E325</f>
        <v>7.246376812</v>
      </c>
      <c r="H325" s="101">
        <f>$B325*'Points_%'!F325</f>
        <v>16.90821256</v>
      </c>
      <c r="I325" s="101">
        <f>$B325*'Points_%'!G325</f>
        <v>14.49275362</v>
      </c>
      <c r="J325" s="101">
        <f>$B325*'Points_%'!H325</f>
        <v>9.661835749</v>
      </c>
      <c r="K325" s="101">
        <f>$B325*'Points_%'!I325</f>
        <v>0</v>
      </c>
      <c r="L325" s="101">
        <f>$B325*'Points_%'!J325</f>
        <v>0</v>
      </c>
      <c r="M325" s="101">
        <f>$B325*'Points_%'!K325</f>
        <v>0</v>
      </c>
      <c r="N325" s="101">
        <f>$B325*'Points_%'!L325</f>
        <v>8.695652174</v>
      </c>
      <c r="O325" s="101">
        <f>$B325*'Points_%'!M325</f>
        <v>0</v>
      </c>
      <c r="P325" s="101">
        <f>$B325*'Points_%'!N325</f>
        <v>16.90821256</v>
      </c>
      <c r="Q325" s="101">
        <f>$B325*'Points_%'!O325</f>
        <v>0</v>
      </c>
      <c r="R325" s="101">
        <f>$B325*'Points_%'!P325</f>
        <v>0</v>
      </c>
      <c r="S325" s="101">
        <f>$B325*'Points_%'!Q325</f>
        <v>0</v>
      </c>
      <c r="T325" s="101">
        <f>$B325*'Points_%'!R325</f>
        <v>0</v>
      </c>
      <c r="U325" s="101">
        <f>$B325*'Points_%'!S325</f>
        <v>0</v>
      </c>
      <c r="V325" s="101">
        <f>$B325*'Points_%'!T325</f>
        <v>0</v>
      </c>
      <c r="W325" s="101">
        <f>$B325*'Points_%'!U325</f>
        <v>0</v>
      </c>
      <c r="X325" s="101">
        <f>$B325*'Points_%'!V325</f>
        <v>0</v>
      </c>
      <c r="Y325" s="101">
        <f>$B325*'Points_%'!W325</f>
        <v>2.898550725</v>
      </c>
      <c r="Z325" s="101">
        <f>$B325*'Points_%'!X325</f>
        <v>5.797101449</v>
      </c>
      <c r="AA325" s="101">
        <f>$B325*'Points_%'!Y325</f>
        <v>5.797101449</v>
      </c>
      <c r="AB325" s="101">
        <f>IFERROR(Points!Z325/SUM(Points!$B325:$Z325),)*(1-$B325)</f>
        <v>0</v>
      </c>
      <c r="AC325" s="101"/>
      <c r="AD325" s="101"/>
      <c r="AE325" s="101"/>
      <c r="AF325" s="101"/>
      <c r="AG325" s="101"/>
    </row>
    <row r="326" ht="22.5" hidden="1" customHeight="1">
      <c r="A326" s="25">
        <f t="shared" si="1"/>
        <v>45921</v>
      </c>
      <c r="B326" s="100">
        <v>90.0</v>
      </c>
      <c r="C326" s="101">
        <f>$B326*'Points_%'!B326</f>
        <v>0</v>
      </c>
      <c r="D326" s="101">
        <f>$B326*'Points_%'!C326</f>
        <v>5.070422535</v>
      </c>
      <c r="E326" s="101"/>
      <c r="F326" s="101">
        <f>$B326*'Points_%'!D326</f>
        <v>5.070422535</v>
      </c>
      <c r="G326" s="101">
        <f>$B326*'Points_%'!E326</f>
        <v>6.338028169</v>
      </c>
      <c r="H326" s="101">
        <f>$B326*'Points_%'!F326</f>
        <v>14.78873239</v>
      </c>
      <c r="I326" s="101">
        <f>$B326*'Points_%'!G326</f>
        <v>12.67605634</v>
      </c>
      <c r="J326" s="101">
        <f>$B326*'Points_%'!H326</f>
        <v>8.450704225</v>
      </c>
      <c r="K326" s="101">
        <f>$B326*'Points_%'!I326</f>
        <v>0</v>
      </c>
      <c r="L326" s="101">
        <f>$B326*'Points_%'!J326</f>
        <v>0</v>
      </c>
      <c r="M326" s="101">
        <f>$B326*'Points_%'!K326</f>
        <v>0</v>
      </c>
      <c r="N326" s="101">
        <f>$B326*'Points_%'!L326</f>
        <v>7.605633803</v>
      </c>
      <c r="O326" s="101">
        <f>$B326*'Points_%'!M326</f>
        <v>0</v>
      </c>
      <c r="P326" s="101">
        <f>$B326*'Points_%'!N326</f>
        <v>14.78873239</v>
      </c>
      <c r="Q326" s="101">
        <f>$B326*'Points_%'!O326</f>
        <v>0</v>
      </c>
      <c r="R326" s="101">
        <f>$B326*'Points_%'!P326</f>
        <v>0</v>
      </c>
      <c r="S326" s="101">
        <f>$B326*'Points_%'!Q326</f>
        <v>0</v>
      </c>
      <c r="T326" s="101">
        <f>$B326*'Points_%'!R326</f>
        <v>0</v>
      </c>
      <c r="U326" s="101">
        <f>$B326*'Points_%'!S326</f>
        <v>0</v>
      </c>
      <c r="V326" s="101">
        <f>$B326*'Points_%'!T326</f>
        <v>0</v>
      </c>
      <c r="W326" s="101">
        <f>$B326*'Points_%'!U326</f>
        <v>0</v>
      </c>
      <c r="X326" s="101">
        <f>$B326*'Points_%'!V326</f>
        <v>0</v>
      </c>
      <c r="Y326" s="101">
        <f>$B326*'Points_%'!W326</f>
        <v>5.070422535</v>
      </c>
      <c r="Z326" s="101">
        <f>$B326*'Points_%'!X326</f>
        <v>5.070422535</v>
      </c>
      <c r="AA326" s="101">
        <f>$B326*'Points_%'!Y326</f>
        <v>5.070422535</v>
      </c>
      <c r="AB326" s="101">
        <f>IFERROR(Points!Z326/SUM(Points!$B326:$Z326),)*(1-$B326)</f>
        <v>0</v>
      </c>
      <c r="AC326" s="101"/>
      <c r="AD326" s="101"/>
      <c r="AE326" s="101"/>
      <c r="AF326" s="101"/>
      <c r="AG326" s="101"/>
    </row>
    <row r="327" ht="22.5" hidden="1" customHeight="1">
      <c r="A327" s="25">
        <f t="shared" si="1"/>
        <v>45922</v>
      </c>
      <c r="B327" s="100" t="str">
        <f t="array" ref="B327">IFNA(IFNA(INDEX('2025'!$A$1:$AAA$1000,
                      MATCH($A327,'2025'!$C$1:$C$1000,0), 
                      MATCH($B$1,'2025'!$A$1:$AAA$1,0)),
                INDEX('2024'!$A$1:$AAA$1000, 
                      MATCH($A327,'2024'!$C$1:$C$1000,0), 
                      MATCH($B$1,'2024'!$A$1:$AAA$1,0))),
)</f>
        <v/>
      </c>
      <c r="C327" s="101">
        <f>$B327*'Points_%'!B327</f>
        <v>0</v>
      </c>
      <c r="D327" s="101">
        <f>$B327*'Points_%'!C327</f>
        <v>0</v>
      </c>
      <c r="E327" s="101"/>
      <c r="F327" s="101">
        <f>$B327*'Points_%'!D327</f>
        <v>0</v>
      </c>
      <c r="G327" s="101">
        <f>$B327*'Points_%'!E327</f>
        <v>0</v>
      </c>
      <c r="H327" s="101">
        <f>$B327*'Points_%'!F327</f>
        <v>0</v>
      </c>
      <c r="I327" s="101">
        <f>$B327*'Points_%'!G327</f>
        <v>0</v>
      </c>
      <c r="J327" s="101">
        <f>$B327*'Points_%'!H327</f>
        <v>0</v>
      </c>
      <c r="K327" s="101">
        <f>$B327*'Points_%'!I327</f>
        <v>0</v>
      </c>
      <c r="L327" s="101">
        <f>$B327*'Points_%'!J327</f>
        <v>0</v>
      </c>
      <c r="M327" s="101">
        <f>$B327*'Points_%'!K327</f>
        <v>0</v>
      </c>
      <c r="N327" s="101">
        <f>$B327*'Points_%'!L327</f>
        <v>0</v>
      </c>
      <c r="O327" s="101">
        <f>$B327*'Points_%'!M327</f>
        <v>0</v>
      </c>
      <c r="P327" s="101">
        <f>$B327*'Points_%'!N327</f>
        <v>0</v>
      </c>
      <c r="Q327" s="101">
        <f>$B327*'Points_%'!O327</f>
        <v>0</v>
      </c>
      <c r="R327" s="101">
        <f>$B327*'Points_%'!P327</f>
        <v>0</v>
      </c>
      <c r="S327" s="101">
        <f>$B327*'Points_%'!Q327</f>
        <v>0</v>
      </c>
      <c r="T327" s="101">
        <f>$B327*'Points_%'!R327</f>
        <v>0</v>
      </c>
      <c r="U327" s="101">
        <f>$B327*'Points_%'!S327</f>
        <v>0</v>
      </c>
      <c r="V327" s="101">
        <f>$B327*'Points_%'!T327</f>
        <v>0</v>
      </c>
      <c r="W327" s="101">
        <f>$B327*'Points_%'!U327</f>
        <v>0</v>
      </c>
      <c r="X327" s="101">
        <f>$B327*'Points_%'!V327</f>
        <v>0</v>
      </c>
      <c r="Y327" s="101">
        <f>$B327*'Points_%'!W327</f>
        <v>0</v>
      </c>
      <c r="Z327" s="101">
        <f>$B327*'Points_%'!X327</f>
        <v>0</v>
      </c>
      <c r="AA327" s="101">
        <f>$B327*'Points_%'!Y327</f>
        <v>0</v>
      </c>
      <c r="AB327" s="101">
        <f>IFERROR(Points!Z327/SUM(Points!$B327:$Z327),)*(1-$B327)</f>
        <v>0</v>
      </c>
      <c r="AC327" s="101"/>
      <c r="AD327" s="101"/>
      <c r="AE327" s="101"/>
      <c r="AF327" s="101"/>
      <c r="AG327" s="101"/>
    </row>
    <row r="328" ht="22.5" hidden="1" customHeight="1">
      <c r="A328" s="25">
        <f t="shared" si="1"/>
        <v>45923</v>
      </c>
      <c r="B328" s="100">
        <v>70.0</v>
      </c>
      <c r="C328" s="101">
        <f>$B328*'Points_%'!B328</f>
        <v>0</v>
      </c>
      <c r="D328" s="101">
        <f>$B328*'Points_%'!C328</f>
        <v>4.540540541</v>
      </c>
      <c r="E328" s="101"/>
      <c r="F328" s="101">
        <f>$B328*'Points_%'!D328</f>
        <v>4.540540541</v>
      </c>
      <c r="G328" s="101">
        <f>$B328*'Points_%'!E328</f>
        <v>5.675675676</v>
      </c>
      <c r="H328" s="101">
        <f>$B328*'Points_%'!F328</f>
        <v>13.24324324</v>
      </c>
      <c r="I328" s="101">
        <f>$B328*'Points_%'!G328</f>
        <v>11.35135135</v>
      </c>
      <c r="J328" s="101">
        <f>$B328*'Points_%'!H328</f>
        <v>0</v>
      </c>
      <c r="K328" s="101">
        <f>$B328*'Points_%'!I328</f>
        <v>0</v>
      </c>
      <c r="L328" s="101">
        <f>$B328*'Points_%'!J328</f>
        <v>1.135135135</v>
      </c>
      <c r="M328" s="101">
        <f>$B328*'Points_%'!K328</f>
        <v>0</v>
      </c>
      <c r="N328" s="101">
        <f>$B328*'Points_%'!L328</f>
        <v>6.810810811</v>
      </c>
      <c r="O328" s="101">
        <f>$B328*'Points_%'!M328</f>
        <v>0</v>
      </c>
      <c r="P328" s="101">
        <f>$B328*'Points_%'!N328</f>
        <v>13.24324324</v>
      </c>
      <c r="Q328" s="101">
        <f>$B328*'Points_%'!O328</f>
        <v>0</v>
      </c>
      <c r="R328" s="101">
        <f>$B328*'Points_%'!P328</f>
        <v>3.405405405</v>
      </c>
      <c r="S328" s="101">
        <f>$B328*'Points_%'!Q328</f>
        <v>3.783783784</v>
      </c>
      <c r="T328" s="101">
        <f>$B328*'Points_%'!R328</f>
        <v>0</v>
      </c>
      <c r="U328" s="101">
        <f>$B328*'Points_%'!S328</f>
        <v>0</v>
      </c>
      <c r="V328" s="101">
        <f>$B328*'Points_%'!T328</f>
        <v>0</v>
      </c>
      <c r="W328" s="101">
        <f>$B328*'Points_%'!U328</f>
        <v>0</v>
      </c>
      <c r="X328" s="101">
        <f>$B328*'Points_%'!V328</f>
        <v>0</v>
      </c>
      <c r="Y328" s="101">
        <f>$B328*'Points_%'!W328</f>
        <v>2.27027027</v>
      </c>
      <c r="Z328" s="101">
        <f>$B328*'Points_%'!X328</f>
        <v>0</v>
      </c>
      <c r="AA328" s="101">
        <f>$B328*'Points_%'!Y328</f>
        <v>0</v>
      </c>
      <c r="AB328" s="101">
        <f>IFERROR(Points!Z328/SUM(Points!$B328:$Z328),)*(1-$B328)</f>
        <v>0</v>
      </c>
      <c r="AC328" s="101"/>
      <c r="AD328" s="101"/>
      <c r="AE328" s="101"/>
      <c r="AF328" s="101"/>
      <c r="AG328" s="101"/>
    </row>
    <row r="329" ht="22.5" hidden="1" customHeight="1">
      <c r="A329" s="25">
        <f t="shared" si="1"/>
        <v>45924</v>
      </c>
      <c r="B329" s="100">
        <v>95.0</v>
      </c>
      <c r="C329" s="101">
        <f>$B329*'Points_%'!B329</f>
        <v>0</v>
      </c>
      <c r="D329" s="101">
        <f>$B329*'Points_%'!C329</f>
        <v>6.477272727</v>
      </c>
      <c r="E329" s="101"/>
      <c r="F329" s="101">
        <f>$B329*'Points_%'!D329</f>
        <v>6.477272727</v>
      </c>
      <c r="G329" s="101">
        <f>$B329*'Points_%'!E329</f>
        <v>8.096590909</v>
      </c>
      <c r="H329" s="101">
        <f>$B329*'Points_%'!F329</f>
        <v>18.89204545</v>
      </c>
      <c r="I329" s="101">
        <f>$B329*'Points_%'!G329</f>
        <v>16.19318182</v>
      </c>
      <c r="J329" s="101">
        <f>$B329*'Points_%'!H329</f>
        <v>0</v>
      </c>
      <c r="K329" s="101">
        <f>$B329*'Points_%'!I329</f>
        <v>0</v>
      </c>
      <c r="L329" s="101">
        <f>$B329*'Points_%'!J329</f>
        <v>0</v>
      </c>
      <c r="M329" s="101">
        <f>$B329*'Points_%'!K329</f>
        <v>0</v>
      </c>
      <c r="N329" s="101">
        <f>$B329*'Points_%'!L329</f>
        <v>9.715909091</v>
      </c>
      <c r="O329" s="101">
        <f>$B329*'Points_%'!M329</f>
        <v>0</v>
      </c>
      <c r="P329" s="101">
        <f>$B329*'Points_%'!N329</f>
        <v>18.89204545</v>
      </c>
      <c r="Q329" s="101">
        <f>$B329*'Points_%'!O329</f>
        <v>0</v>
      </c>
      <c r="R329" s="101">
        <f>$B329*'Points_%'!P329</f>
        <v>0</v>
      </c>
      <c r="S329" s="101">
        <f>$B329*'Points_%'!Q329</f>
        <v>5.397727273</v>
      </c>
      <c r="T329" s="101">
        <f>$B329*'Points_%'!R329</f>
        <v>0</v>
      </c>
      <c r="U329" s="101">
        <f>$B329*'Points_%'!S329</f>
        <v>0</v>
      </c>
      <c r="V329" s="101">
        <f>$B329*'Points_%'!T329</f>
        <v>0</v>
      </c>
      <c r="W329" s="101">
        <f>$B329*'Points_%'!U329</f>
        <v>0</v>
      </c>
      <c r="X329" s="101">
        <f>$B329*'Points_%'!V329</f>
        <v>0</v>
      </c>
      <c r="Y329" s="101">
        <f>$B329*'Points_%'!W329</f>
        <v>4.857954545</v>
      </c>
      <c r="Z329" s="101">
        <f>$B329*'Points_%'!X329</f>
        <v>0</v>
      </c>
      <c r="AA329" s="101">
        <f>$B329*'Points_%'!Y329</f>
        <v>0</v>
      </c>
      <c r="AB329" s="101">
        <f>IFERROR(Points!Z329/SUM(Points!$B329:$Z329),)*(1-$B329)</f>
        <v>0</v>
      </c>
      <c r="AC329" s="101"/>
      <c r="AD329" s="101"/>
      <c r="AE329" s="101"/>
      <c r="AF329" s="101"/>
      <c r="AG329" s="101"/>
    </row>
    <row r="330" ht="22.5" hidden="1" customHeight="1">
      <c r="A330" s="25">
        <f t="shared" si="1"/>
        <v>45925</v>
      </c>
      <c r="B330" s="100">
        <v>85.0</v>
      </c>
      <c r="C330" s="101">
        <f>$B330*'Points_%'!B330</f>
        <v>0</v>
      </c>
      <c r="D330" s="101">
        <f>$B330*'Points_%'!C330</f>
        <v>5.698324022</v>
      </c>
      <c r="E330" s="101"/>
      <c r="F330" s="101">
        <f>$B330*'Points_%'!D330</f>
        <v>5.698324022</v>
      </c>
      <c r="G330" s="101">
        <f>$B330*'Points_%'!E330</f>
        <v>7.122905028</v>
      </c>
      <c r="H330" s="101">
        <f>$B330*'Points_%'!F330</f>
        <v>16.62011173</v>
      </c>
      <c r="I330" s="101">
        <f>$B330*'Points_%'!G330</f>
        <v>14.24581006</v>
      </c>
      <c r="J330" s="101">
        <f>$B330*'Points_%'!H330</f>
        <v>0</v>
      </c>
      <c r="K330" s="101">
        <f>$B330*'Points_%'!I330</f>
        <v>0</v>
      </c>
      <c r="L330" s="101">
        <f>$B330*'Points_%'!J330</f>
        <v>0</v>
      </c>
      <c r="M330" s="101">
        <f>$B330*'Points_%'!K330</f>
        <v>0</v>
      </c>
      <c r="N330" s="101">
        <f>$B330*'Points_%'!L330</f>
        <v>8.547486034</v>
      </c>
      <c r="O330" s="101">
        <f>$B330*'Points_%'!M330</f>
        <v>0</v>
      </c>
      <c r="P330" s="101">
        <f>$B330*'Points_%'!N330</f>
        <v>16.62011173</v>
      </c>
      <c r="Q330" s="101">
        <f>$B330*'Points_%'!O330</f>
        <v>0</v>
      </c>
      <c r="R330" s="101">
        <f>$B330*'Points_%'!P330</f>
        <v>0</v>
      </c>
      <c r="S330" s="101">
        <f>$B330*'Points_%'!Q330</f>
        <v>4.748603352</v>
      </c>
      <c r="T330" s="101">
        <f>$B330*'Points_%'!R330</f>
        <v>0</v>
      </c>
      <c r="U330" s="101">
        <f>$B330*'Points_%'!S330</f>
        <v>0</v>
      </c>
      <c r="V330" s="101">
        <f>$B330*'Points_%'!T330</f>
        <v>1.424581006</v>
      </c>
      <c r="W330" s="101">
        <f>$B330*'Points_%'!U330</f>
        <v>0</v>
      </c>
      <c r="X330" s="101">
        <f>$B330*'Points_%'!V330</f>
        <v>0</v>
      </c>
      <c r="Y330" s="101">
        <f>$B330*'Points_%'!W330</f>
        <v>4.273743017</v>
      </c>
      <c r="Z330" s="101">
        <f>$B330*'Points_%'!X330</f>
        <v>0</v>
      </c>
      <c r="AA330" s="101">
        <f>$B330*'Points_%'!Y330</f>
        <v>0</v>
      </c>
      <c r="AB330" s="101">
        <f>IFERROR(Points!Z330/SUM(Points!$B330:$Z330),)*(1-$B330)</f>
        <v>0</v>
      </c>
      <c r="AC330" s="101"/>
      <c r="AD330" s="101"/>
      <c r="AE330" s="101"/>
      <c r="AF330" s="101"/>
      <c r="AG330" s="101"/>
    </row>
    <row r="331" ht="22.5" hidden="1" customHeight="1">
      <c r="A331" s="25">
        <f t="shared" si="1"/>
        <v>45926</v>
      </c>
      <c r="B331" s="100">
        <v>85.0</v>
      </c>
      <c r="C331" s="101">
        <f>$B331*'Points_%'!B331</f>
        <v>0</v>
      </c>
      <c r="D331" s="101">
        <f>$B331*'Points_%'!C331</f>
        <v>5.895953757</v>
      </c>
      <c r="E331" s="101"/>
      <c r="F331" s="101">
        <f>$B331*'Points_%'!D331</f>
        <v>5.895953757</v>
      </c>
      <c r="G331" s="101">
        <f>$B331*'Points_%'!E331</f>
        <v>5.895953757</v>
      </c>
      <c r="H331" s="101">
        <f>$B331*'Points_%'!F331</f>
        <v>17.19653179</v>
      </c>
      <c r="I331" s="101">
        <f>$B331*'Points_%'!G331</f>
        <v>14.73988439</v>
      </c>
      <c r="J331" s="101">
        <f>$B331*'Points_%'!H331</f>
        <v>0</v>
      </c>
      <c r="K331" s="101">
        <f>$B331*'Points_%'!I331</f>
        <v>0</v>
      </c>
      <c r="L331" s="101">
        <f>$B331*'Points_%'!J331</f>
        <v>0</v>
      </c>
      <c r="M331" s="101">
        <f>$B331*'Points_%'!K331</f>
        <v>0</v>
      </c>
      <c r="N331" s="101">
        <f>$B331*'Points_%'!L331</f>
        <v>8.843930636</v>
      </c>
      <c r="O331" s="101">
        <f>$B331*'Points_%'!M331</f>
        <v>0</v>
      </c>
      <c r="P331" s="101">
        <f>$B331*'Points_%'!N331</f>
        <v>17.19653179</v>
      </c>
      <c r="Q331" s="101">
        <f>$B331*'Points_%'!O331</f>
        <v>0</v>
      </c>
      <c r="R331" s="101">
        <f>$B331*'Points_%'!P331</f>
        <v>0</v>
      </c>
      <c r="S331" s="101">
        <f>$B331*'Points_%'!Q331</f>
        <v>4.913294798</v>
      </c>
      <c r="T331" s="101">
        <f>$B331*'Points_%'!R331</f>
        <v>0</v>
      </c>
      <c r="U331" s="101">
        <f>$B331*'Points_%'!S331</f>
        <v>0</v>
      </c>
      <c r="V331" s="101">
        <f>$B331*'Points_%'!T331</f>
        <v>0</v>
      </c>
      <c r="W331" s="101">
        <f>$B331*'Points_%'!U331</f>
        <v>0</v>
      </c>
      <c r="X331" s="101">
        <f>$B331*'Points_%'!V331</f>
        <v>0</v>
      </c>
      <c r="Y331" s="101">
        <f>$B331*'Points_%'!W331</f>
        <v>4.421965318</v>
      </c>
      <c r="Z331" s="101">
        <f>$B331*'Points_%'!X331</f>
        <v>0</v>
      </c>
      <c r="AA331" s="101">
        <f>$B331*'Points_%'!Y331</f>
        <v>0</v>
      </c>
      <c r="AB331" s="101">
        <f>IFERROR(Points!Z331/SUM(Points!$B331:$Z331),)*(1-$B331)</f>
        <v>0</v>
      </c>
      <c r="AC331" s="101"/>
      <c r="AD331" s="101"/>
      <c r="AE331" s="101"/>
      <c r="AF331" s="101"/>
      <c r="AG331" s="101"/>
    </row>
    <row r="332" ht="22.5" hidden="1" customHeight="1">
      <c r="A332" s="25">
        <f t="shared" si="1"/>
        <v>45927</v>
      </c>
      <c r="B332" s="100">
        <v>50.0</v>
      </c>
      <c r="C332" s="101">
        <f>$B332*'Points_%'!B332</f>
        <v>0</v>
      </c>
      <c r="D332" s="101">
        <f>$B332*'Points_%'!C332</f>
        <v>2.941176471</v>
      </c>
      <c r="E332" s="101"/>
      <c r="F332" s="101">
        <f>$B332*'Points_%'!D332</f>
        <v>2.941176471</v>
      </c>
      <c r="G332" s="101">
        <f>$B332*'Points_%'!E332</f>
        <v>3.676470588</v>
      </c>
      <c r="H332" s="101">
        <f>$B332*'Points_%'!F332</f>
        <v>8.578431373</v>
      </c>
      <c r="I332" s="101">
        <f>$B332*'Points_%'!G332</f>
        <v>7.352941176</v>
      </c>
      <c r="J332" s="101">
        <f>$B332*'Points_%'!H332</f>
        <v>4.901960784</v>
      </c>
      <c r="K332" s="101">
        <f>$B332*'Points_%'!I332</f>
        <v>0</v>
      </c>
      <c r="L332" s="101">
        <f>$B332*'Points_%'!J332</f>
        <v>0</v>
      </c>
      <c r="M332" s="101">
        <f>$B332*'Points_%'!K332</f>
        <v>0</v>
      </c>
      <c r="N332" s="101">
        <f>$B332*'Points_%'!L332</f>
        <v>4.411764706</v>
      </c>
      <c r="O332" s="101">
        <f>$B332*'Points_%'!M332</f>
        <v>0</v>
      </c>
      <c r="P332" s="101">
        <f>$B332*'Points_%'!N332</f>
        <v>8.578431373</v>
      </c>
      <c r="Q332" s="101">
        <f>$B332*'Points_%'!O332</f>
        <v>0</v>
      </c>
      <c r="R332" s="101">
        <f>$B332*'Points_%'!P332</f>
        <v>0</v>
      </c>
      <c r="S332" s="101">
        <f>$B332*'Points_%'!Q332</f>
        <v>0</v>
      </c>
      <c r="T332" s="101">
        <f>$B332*'Points_%'!R332</f>
        <v>0</v>
      </c>
      <c r="U332" s="101">
        <f>$B332*'Points_%'!S332</f>
        <v>0</v>
      </c>
      <c r="V332" s="101">
        <f>$B332*'Points_%'!T332</f>
        <v>0</v>
      </c>
      <c r="W332" s="101">
        <f>$B332*'Points_%'!U332</f>
        <v>0</v>
      </c>
      <c r="X332" s="101">
        <f>$B332*'Points_%'!V332</f>
        <v>0</v>
      </c>
      <c r="Y332" s="101">
        <f>$B332*'Points_%'!W332</f>
        <v>0.7352941176</v>
      </c>
      <c r="Z332" s="101">
        <f>$B332*'Points_%'!X332</f>
        <v>2.941176471</v>
      </c>
      <c r="AA332" s="101">
        <f>$B332*'Points_%'!Y332</f>
        <v>2.941176471</v>
      </c>
      <c r="AB332" s="101">
        <f>IFERROR(Points!Z332/SUM(Points!$B332:$Z332),)*(1-$B332)</f>
        <v>0</v>
      </c>
      <c r="AC332" s="101"/>
      <c r="AD332" s="101"/>
      <c r="AE332" s="101"/>
      <c r="AF332" s="101"/>
      <c r="AG332" s="101"/>
    </row>
    <row r="333" ht="22.5" hidden="1" customHeight="1">
      <c r="A333" s="25">
        <f t="shared" si="1"/>
        <v>45928</v>
      </c>
      <c r="B333" s="100">
        <v>85.0</v>
      </c>
      <c r="C333" s="101">
        <f>$B333*'Points_%'!B333</f>
        <v>0</v>
      </c>
      <c r="D333" s="101">
        <f>$B333*'Points_%'!C333</f>
        <v>4.834123223</v>
      </c>
      <c r="E333" s="101"/>
      <c r="F333" s="101">
        <f>$B333*'Points_%'!D333</f>
        <v>4.834123223</v>
      </c>
      <c r="G333" s="101">
        <f>$B333*'Points_%'!E333</f>
        <v>6.042654028</v>
      </c>
      <c r="H333" s="101">
        <f>$B333*'Points_%'!F333</f>
        <v>14.09952607</v>
      </c>
      <c r="I333" s="101">
        <f>$B333*'Points_%'!G333</f>
        <v>12.08530806</v>
      </c>
      <c r="J333" s="101">
        <f>$B333*'Points_%'!H333</f>
        <v>8.056872038</v>
      </c>
      <c r="K333" s="101">
        <f>$B333*'Points_%'!I333</f>
        <v>0</v>
      </c>
      <c r="L333" s="101">
        <f>$B333*'Points_%'!J333</f>
        <v>0</v>
      </c>
      <c r="M333" s="101">
        <f>$B333*'Points_%'!K333</f>
        <v>0</v>
      </c>
      <c r="N333" s="101">
        <f>$B333*'Points_%'!L333</f>
        <v>7.251184834</v>
      </c>
      <c r="O333" s="101">
        <f>$B333*'Points_%'!M333</f>
        <v>0</v>
      </c>
      <c r="P333" s="101">
        <f>$B333*'Points_%'!N333</f>
        <v>14.09952607</v>
      </c>
      <c r="Q333" s="101">
        <f>$B333*'Points_%'!O333</f>
        <v>0</v>
      </c>
      <c r="R333" s="101">
        <f>$B333*'Points_%'!P333</f>
        <v>0</v>
      </c>
      <c r="S333" s="101">
        <f>$B333*'Points_%'!Q333</f>
        <v>4.028436019</v>
      </c>
      <c r="T333" s="101">
        <f>$B333*'Points_%'!R333</f>
        <v>0</v>
      </c>
      <c r="U333" s="101">
        <f>$B333*'Points_%'!S333</f>
        <v>0</v>
      </c>
      <c r="V333" s="101">
        <f>$B333*'Points_%'!T333</f>
        <v>0</v>
      </c>
      <c r="W333" s="101">
        <f>$B333*'Points_%'!U333</f>
        <v>0</v>
      </c>
      <c r="X333" s="101">
        <f>$B333*'Points_%'!V333</f>
        <v>0</v>
      </c>
      <c r="Y333" s="101">
        <f>$B333*'Points_%'!W333</f>
        <v>0</v>
      </c>
      <c r="Z333" s="101">
        <f>$B333*'Points_%'!X333</f>
        <v>4.834123223</v>
      </c>
      <c r="AA333" s="101">
        <f>$B333*'Points_%'!Y333</f>
        <v>4.834123223</v>
      </c>
      <c r="AB333" s="101">
        <f>IFERROR(Points!Z333/SUM(Points!$B333:$Z333),)*(1-$B333)</f>
        <v>0</v>
      </c>
      <c r="AC333" s="101"/>
      <c r="AD333" s="101"/>
      <c r="AE333" s="101"/>
      <c r="AF333" s="101"/>
      <c r="AG333" s="101"/>
    </row>
    <row r="334" ht="22.5" hidden="1" customHeight="1">
      <c r="A334" s="25">
        <f t="shared" si="1"/>
        <v>45929</v>
      </c>
      <c r="B334" s="100" t="str">
        <f t="array" ref="B334">IFNA(IFNA(INDEX('2025'!$A$1:$AAA$1000,
                      MATCH($A334,'2025'!$C$1:$C$1000,0), 
                      MATCH($B$1,'2025'!$A$1:$AAA$1,0)),
                INDEX('2024'!$A$1:$AAA$1000, 
                      MATCH($A334,'2024'!$C$1:$C$1000,0), 
                      MATCH($B$1,'2024'!$A$1:$AAA$1,0))),
)</f>
        <v/>
      </c>
      <c r="C334" s="101">
        <f>$B334*'Points_%'!B334</f>
        <v>0</v>
      </c>
      <c r="D334" s="101">
        <f>$B334*'Points_%'!C334</f>
        <v>0</v>
      </c>
      <c r="E334" s="101"/>
      <c r="F334" s="101">
        <f>$B334*'Points_%'!D334</f>
        <v>0</v>
      </c>
      <c r="G334" s="101">
        <f>$B334*'Points_%'!E334</f>
        <v>0</v>
      </c>
      <c r="H334" s="101">
        <f>$B334*'Points_%'!F334</f>
        <v>0</v>
      </c>
      <c r="I334" s="101">
        <f>$B334*'Points_%'!G334</f>
        <v>0</v>
      </c>
      <c r="J334" s="101">
        <f>$B334*'Points_%'!H334</f>
        <v>0</v>
      </c>
      <c r="K334" s="101">
        <f>$B334*'Points_%'!I334</f>
        <v>0</v>
      </c>
      <c r="L334" s="101">
        <f>$B334*'Points_%'!J334</f>
        <v>0</v>
      </c>
      <c r="M334" s="101">
        <f>$B334*'Points_%'!K334</f>
        <v>0</v>
      </c>
      <c r="N334" s="101">
        <f>$B334*'Points_%'!L334</f>
        <v>0</v>
      </c>
      <c r="O334" s="101">
        <f>$B334*'Points_%'!M334</f>
        <v>0</v>
      </c>
      <c r="P334" s="101">
        <f>$B334*'Points_%'!N334</f>
        <v>0</v>
      </c>
      <c r="Q334" s="101">
        <f>$B334*'Points_%'!O334</f>
        <v>0</v>
      </c>
      <c r="R334" s="101">
        <f>$B334*'Points_%'!P334</f>
        <v>0</v>
      </c>
      <c r="S334" s="101">
        <f>$B334*'Points_%'!Q334</f>
        <v>0</v>
      </c>
      <c r="T334" s="101">
        <f>$B334*'Points_%'!R334</f>
        <v>0</v>
      </c>
      <c r="U334" s="101">
        <f>$B334*'Points_%'!S334</f>
        <v>0</v>
      </c>
      <c r="V334" s="101">
        <f>$B334*'Points_%'!T334</f>
        <v>0</v>
      </c>
      <c r="W334" s="101">
        <f>$B334*'Points_%'!U334</f>
        <v>0</v>
      </c>
      <c r="X334" s="101">
        <f>$B334*'Points_%'!V334</f>
        <v>0</v>
      </c>
      <c r="Y334" s="101">
        <f>$B334*'Points_%'!W334</f>
        <v>0</v>
      </c>
      <c r="Z334" s="101">
        <f>$B334*'Points_%'!X334</f>
        <v>0</v>
      </c>
      <c r="AA334" s="101">
        <f>$B334*'Points_%'!Y334</f>
        <v>0</v>
      </c>
      <c r="AB334" s="101">
        <f>IFERROR(Points!Z334/SUM(Points!$B334:$Z334),)*(1-$B334)</f>
        <v>0</v>
      </c>
      <c r="AC334" s="101"/>
      <c r="AD334" s="101"/>
      <c r="AE334" s="101"/>
      <c r="AF334" s="101"/>
      <c r="AG334" s="101"/>
    </row>
    <row r="335" ht="22.5" hidden="1" customHeight="1">
      <c r="A335" s="25">
        <f t="shared" si="1"/>
        <v>45930</v>
      </c>
      <c r="B335" s="100">
        <v>85.0</v>
      </c>
      <c r="C335" s="101">
        <f>$B335*'Points_%'!B335</f>
        <v>0</v>
      </c>
      <c r="D335" s="101">
        <f>$B335*'Points_%'!C335</f>
        <v>5.828571429</v>
      </c>
      <c r="E335" s="101"/>
      <c r="F335" s="101">
        <f>$B335*'Points_%'!D335</f>
        <v>5.828571429</v>
      </c>
      <c r="G335" s="101">
        <f>$B335*'Points_%'!E335</f>
        <v>7.285714286</v>
      </c>
      <c r="H335" s="101">
        <f>$B335*'Points_%'!F335</f>
        <v>17</v>
      </c>
      <c r="I335" s="101">
        <f>$B335*'Points_%'!G335</f>
        <v>14.57142857</v>
      </c>
      <c r="J335" s="101">
        <f>$B335*'Points_%'!H335</f>
        <v>0</v>
      </c>
      <c r="K335" s="101">
        <f>$B335*'Points_%'!I335</f>
        <v>0</v>
      </c>
      <c r="L335" s="101">
        <f>$B335*'Points_%'!J335</f>
        <v>0</v>
      </c>
      <c r="M335" s="101">
        <f>$B335*'Points_%'!K335</f>
        <v>0</v>
      </c>
      <c r="N335" s="101">
        <f>$B335*'Points_%'!L335</f>
        <v>8.742857143</v>
      </c>
      <c r="O335" s="101">
        <f>$B335*'Points_%'!M335</f>
        <v>0</v>
      </c>
      <c r="P335" s="101">
        <f>$B335*'Points_%'!N335</f>
        <v>17</v>
      </c>
      <c r="Q335" s="101">
        <f>$B335*'Points_%'!O335</f>
        <v>0</v>
      </c>
      <c r="R335" s="101">
        <f>$B335*'Points_%'!P335</f>
        <v>4.371428571</v>
      </c>
      <c r="S335" s="101">
        <f>$B335*'Points_%'!Q335</f>
        <v>0</v>
      </c>
      <c r="T335" s="101">
        <f>$B335*'Points_%'!R335</f>
        <v>0</v>
      </c>
      <c r="U335" s="101">
        <f>$B335*'Points_%'!S335</f>
        <v>0</v>
      </c>
      <c r="V335" s="101">
        <f>$B335*'Points_%'!T335</f>
        <v>0</v>
      </c>
      <c r="W335" s="101">
        <f>$B335*'Points_%'!U335</f>
        <v>0</v>
      </c>
      <c r="X335" s="101">
        <f>$B335*'Points_%'!V335</f>
        <v>0</v>
      </c>
      <c r="Y335" s="101">
        <f>$B335*'Points_%'!W335</f>
        <v>4.371428571</v>
      </c>
      <c r="Z335" s="101">
        <f>$B335*'Points_%'!X335</f>
        <v>0</v>
      </c>
      <c r="AA335" s="101">
        <f>$B335*'Points_%'!Y335</f>
        <v>0</v>
      </c>
      <c r="AB335" s="101">
        <f>IFERROR(Points!Z335/SUM(Points!$B335:$Z335),)*(1-$B335)</f>
        <v>0</v>
      </c>
      <c r="AC335" s="101"/>
      <c r="AD335" s="101"/>
      <c r="AE335" s="101"/>
      <c r="AF335" s="101"/>
      <c r="AG335" s="101"/>
    </row>
    <row r="336" ht="22.5" hidden="1" customHeight="1">
      <c r="A336" s="25">
        <f t="shared" si="1"/>
        <v>45931</v>
      </c>
      <c r="B336" s="100">
        <v>75.0</v>
      </c>
      <c r="C336" s="101">
        <f>$B336*'Points_%'!B336</f>
        <v>0</v>
      </c>
      <c r="D336" s="101">
        <f>$B336*'Points_%'!C336</f>
        <v>4.825737265</v>
      </c>
      <c r="E336" s="101"/>
      <c r="F336" s="101">
        <f>$B336*'Points_%'!D336</f>
        <v>4.825737265</v>
      </c>
      <c r="G336" s="101">
        <f>$B336*'Points_%'!E336</f>
        <v>6.032171582</v>
      </c>
      <c r="H336" s="101">
        <f>$B336*'Points_%'!F336</f>
        <v>14.07506702</v>
      </c>
      <c r="I336" s="101">
        <f>$B336*'Points_%'!G336</f>
        <v>12.06434316</v>
      </c>
      <c r="J336" s="101">
        <f>$B336*'Points_%'!H336</f>
        <v>0</v>
      </c>
      <c r="K336" s="101">
        <f>$B336*'Points_%'!I336</f>
        <v>0</v>
      </c>
      <c r="L336" s="101">
        <f>$B336*'Points_%'!J336</f>
        <v>0</v>
      </c>
      <c r="M336" s="101">
        <f>$B336*'Points_%'!K336</f>
        <v>0</v>
      </c>
      <c r="N336" s="101">
        <f>$B336*'Points_%'!L336</f>
        <v>7.238605898</v>
      </c>
      <c r="O336" s="101">
        <f>$B336*'Points_%'!M336</f>
        <v>0</v>
      </c>
      <c r="P336" s="101">
        <f>$B336*'Points_%'!N336</f>
        <v>14.07506702</v>
      </c>
      <c r="Q336" s="101">
        <f>$B336*'Points_%'!O336</f>
        <v>0</v>
      </c>
      <c r="R336" s="101">
        <f>$B336*'Points_%'!P336</f>
        <v>5.428954424</v>
      </c>
      <c r="S336" s="101">
        <f>$B336*'Points_%'!Q336</f>
        <v>4.021447721</v>
      </c>
      <c r="T336" s="101">
        <f>$B336*'Points_%'!R336</f>
        <v>0</v>
      </c>
      <c r="U336" s="101">
        <f>$B336*'Points_%'!S336</f>
        <v>0</v>
      </c>
      <c r="V336" s="101">
        <f>$B336*'Points_%'!T336</f>
        <v>0</v>
      </c>
      <c r="W336" s="101">
        <f>$B336*'Points_%'!U336</f>
        <v>0</v>
      </c>
      <c r="X336" s="101">
        <f>$B336*'Points_%'!V336</f>
        <v>0</v>
      </c>
      <c r="Y336" s="101">
        <f>$B336*'Points_%'!W336</f>
        <v>2.412868633</v>
      </c>
      <c r="Z336" s="101">
        <f>$B336*'Points_%'!X336</f>
        <v>0</v>
      </c>
      <c r="AA336" s="101">
        <f>$B336*'Points_%'!Y336</f>
        <v>0</v>
      </c>
      <c r="AB336" s="101">
        <f>IFERROR(Points!Z336/SUM(Points!$B336:$Z336),)*(1-$B336)</f>
        <v>0</v>
      </c>
      <c r="AC336" s="101"/>
      <c r="AD336" s="101"/>
      <c r="AE336" s="101"/>
      <c r="AF336" s="101"/>
      <c r="AG336" s="101"/>
    </row>
    <row r="337" ht="22.5" customHeight="1">
      <c r="A337" s="25">
        <f t="shared" si="1"/>
        <v>45932</v>
      </c>
      <c r="B337" s="100">
        <v>65.0</v>
      </c>
      <c r="C337" s="101">
        <f>$B337*'Points_%'!B337</f>
        <v>0</v>
      </c>
      <c r="D337" s="101">
        <f>$B337*'Points_%'!C337</f>
        <v>4.333333333</v>
      </c>
      <c r="E337" s="101"/>
      <c r="F337" s="101">
        <f>$B337*'Points_%'!D337</f>
        <v>4.333333333</v>
      </c>
      <c r="G337" s="101">
        <f>$B337*'Points_%'!E337</f>
        <v>5.416666667</v>
      </c>
      <c r="H337" s="101">
        <f>$B337*'Points_%'!F337</f>
        <v>12.63888889</v>
      </c>
      <c r="I337" s="101">
        <f>$B337*'Points_%'!G337</f>
        <v>10.83333333</v>
      </c>
      <c r="J337" s="101">
        <f>$B337*'Points_%'!H337</f>
        <v>7.222222222</v>
      </c>
      <c r="K337" s="101">
        <f>$B337*'Points_%'!I337</f>
        <v>0</v>
      </c>
      <c r="L337" s="101">
        <f>$B337*'Points_%'!J337</f>
        <v>0</v>
      </c>
      <c r="M337" s="101">
        <f>$B337*'Points_%'!K337</f>
        <v>0</v>
      </c>
      <c r="N337" s="101">
        <f>$B337*'Points_%'!L337</f>
        <v>6.5</v>
      </c>
      <c r="O337" s="101">
        <f>$B337*'Points_%'!M337</f>
        <v>0</v>
      </c>
      <c r="P337" s="101">
        <f>$B337*'Points_%'!N337</f>
        <v>12.63888889</v>
      </c>
      <c r="Q337" s="101">
        <f>$B337*'Points_%'!O337</f>
        <v>0</v>
      </c>
      <c r="R337" s="101">
        <f>$B337*'Points_%'!P337</f>
        <v>0</v>
      </c>
      <c r="S337" s="101">
        <f>$B337*'Points_%'!Q337</f>
        <v>0</v>
      </c>
      <c r="T337" s="101">
        <f>$B337*'Points_%'!R337</f>
        <v>0</v>
      </c>
      <c r="U337" s="101">
        <f>$B337*'Points_%'!S337</f>
        <v>0</v>
      </c>
      <c r="V337" s="101">
        <f>$B337*'Points_%'!T337</f>
        <v>0</v>
      </c>
      <c r="W337" s="101">
        <f>$B337*'Points_%'!U337</f>
        <v>0</v>
      </c>
      <c r="X337" s="101">
        <f>$B337*'Points_%'!V337</f>
        <v>0</v>
      </c>
      <c r="Y337" s="101">
        <f>$B337*'Points_%'!W337</f>
        <v>1.083333333</v>
      </c>
      <c r="Z337" s="101">
        <f>$B337*'Points_%'!X337</f>
        <v>0</v>
      </c>
      <c r="AA337" s="101">
        <f>$B337*'Points_%'!Y337</f>
        <v>0</v>
      </c>
      <c r="AB337" s="101">
        <f>$B337*'Points_%'!Z337</f>
        <v>0</v>
      </c>
      <c r="AC337" s="101">
        <f>$B337*'Points_%'!AA337</f>
        <v>0</v>
      </c>
      <c r="AD337" s="101">
        <f>$B337*'Points_%'!AB337</f>
        <v>0</v>
      </c>
      <c r="AE337" s="101">
        <f>$B337*'Points_%'!AC337</f>
        <v>0</v>
      </c>
      <c r="AF337" s="101">
        <f>$B337*'Points_%'!AD337</f>
        <v>0</v>
      </c>
      <c r="AG337" s="101">
        <f>$B337*'Points_%'!AE337</f>
        <v>0</v>
      </c>
    </row>
    <row r="338" ht="22.5" customHeight="1">
      <c r="A338" s="25">
        <f t="shared" si="1"/>
        <v>45933</v>
      </c>
      <c r="B338" s="100">
        <v>65.0</v>
      </c>
      <c r="C338" s="101">
        <f>$B338*'Points_%'!B338</f>
        <v>0</v>
      </c>
      <c r="D338" s="101">
        <f>$B338*'Points_%'!C338</f>
        <v>4.262295082</v>
      </c>
      <c r="E338" s="101"/>
      <c r="F338" s="101">
        <f>$B338*'Points_%'!D338</f>
        <v>4.262295082</v>
      </c>
      <c r="G338" s="101">
        <f>$B338*'Points_%'!E338</f>
        <v>5.327868852</v>
      </c>
      <c r="H338" s="101">
        <f>$B338*'Points_%'!F338</f>
        <v>12.43169399</v>
      </c>
      <c r="I338" s="101">
        <f>$B338*'Points_%'!G338</f>
        <v>10.6557377</v>
      </c>
      <c r="J338" s="101">
        <f>$B338*'Points_%'!H338</f>
        <v>7.103825137</v>
      </c>
      <c r="K338" s="101">
        <f>$B338*'Points_%'!I338</f>
        <v>0</v>
      </c>
      <c r="L338" s="101">
        <f>$B338*'Points_%'!J338</f>
        <v>0</v>
      </c>
      <c r="M338" s="101">
        <f>$B338*'Points_%'!K338</f>
        <v>0</v>
      </c>
      <c r="N338" s="101">
        <f>$B338*'Points_%'!L338</f>
        <v>6.393442623</v>
      </c>
      <c r="O338" s="101">
        <f>$B338*'Points_%'!M338</f>
        <v>0</v>
      </c>
      <c r="P338" s="101">
        <f>$B338*'Points_%'!N338</f>
        <v>12.43169399</v>
      </c>
      <c r="Q338" s="101">
        <f>$B338*'Points_%'!O338</f>
        <v>0</v>
      </c>
      <c r="R338" s="101">
        <f>$B338*'Points_%'!P338</f>
        <v>0</v>
      </c>
      <c r="S338" s="101">
        <f>$B338*'Points_%'!Q338</f>
        <v>0</v>
      </c>
      <c r="T338" s="101">
        <f>$B338*'Points_%'!R338</f>
        <v>0</v>
      </c>
      <c r="U338" s="101">
        <f>$B338*'Points_%'!S338</f>
        <v>0</v>
      </c>
      <c r="V338" s="101">
        <f>$B338*'Points_%'!T338</f>
        <v>0</v>
      </c>
      <c r="W338" s="101">
        <f>$B338*'Points_%'!U338</f>
        <v>0</v>
      </c>
      <c r="X338" s="101">
        <f>$B338*'Points_%'!V338</f>
        <v>0</v>
      </c>
      <c r="Y338" s="101">
        <f>$B338*'Points_%'!W338</f>
        <v>2.131147541</v>
      </c>
      <c r="Z338" s="101">
        <f>$B338*'Points_%'!X338</f>
        <v>0</v>
      </c>
      <c r="AA338" s="101">
        <f>$B338*'Points_%'!Y338</f>
        <v>0</v>
      </c>
      <c r="AB338" s="101">
        <f>$B338*'Points_%'!Z338</f>
        <v>0</v>
      </c>
      <c r="AC338" s="101">
        <f>$B338*'Points_%'!AA338</f>
        <v>0</v>
      </c>
      <c r="AD338" s="101">
        <f>$B338*'Points_%'!AB338</f>
        <v>0</v>
      </c>
      <c r="AE338" s="101">
        <f>$B338*'Points_%'!AC338</f>
        <v>0</v>
      </c>
      <c r="AF338" s="101">
        <f>$B338*'Points_%'!AD338</f>
        <v>0</v>
      </c>
      <c r="AG338" s="101">
        <f>$B338*'Points_%'!AE338</f>
        <v>0</v>
      </c>
    </row>
    <row r="339" ht="22.5" customHeight="1">
      <c r="A339" s="25">
        <f t="shared" si="1"/>
        <v>45934</v>
      </c>
      <c r="B339" s="100">
        <v>115.0</v>
      </c>
      <c r="C339" s="101">
        <f>$B339*'Points_%'!B339</f>
        <v>0</v>
      </c>
      <c r="D339" s="101">
        <f>$B339*'Points_%'!C339</f>
        <v>7.5</v>
      </c>
      <c r="E339" s="101"/>
      <c r="F339" s="101">
        <f>$B339*'Points_%'!D339</f>
        <v>7.5</v>
      </c>
      <c r="G339" s="101">
        <f>$B339*'Points_%'!E339</f>
        <v>9.375</v>
      </c>
      <c r="H339" s="101">
        <f>$B339*'Points_%'!F339</f>
        <v>21.875</v>
      </c>
      <c r="I339" s="101">
        <f>$B339*'Points_%'!G339</f>
        <v>18.75</v>
      </c>
      <c r="J339" s="101">
        <f>$B339*'Points_%'!H339</f>
        <v>0</v>
      </c>
      <c r="K339" s="101">
        <f>$B339*'Points_%'!I339</f>
        <v>0</v>
      </c>
      <c r="L339" s="101">
        <f>$B339*'Points_%'!J339</f>
        <v>0</v>
      </c>
      <c r="M339" s="101">
        <f>$B339*'Points_%'!K339</f>
        <v>0</v>
      </c>
      <c r="N339" s="101">
        <f>$B339*'Points_%'!L339</f>
        <v>11.25</v>
      </c>
      <c r="O339" s="101">
        <f>$B339*'Points_%'!M339</f>
        <v>0</v>
      </c>
      <c r="P339" s="101">
        <f>$B339*'Points_%'!N339</f>
        <v>21.875</v>
      </c>
      <c r="Q339" s="101">
        <f>$B339*'Points_%'!O339</f>
        <v>0</v>
      </c>
      <c r="R339" s="101">
        <f>$B339*'Points_%'!P339</f>
        <v>0</v>
      </c>
      <c r="S339" s="101">
        <f>$B339*'Points_%'!Q339</f>
        <v>0</v>
      </c>
      <c r="T339" s="101">
        <f>$B339*'Points_%'!R339</f>
        <v>0</v>
      </c>
      <c r="U339" s="101">
        <f>$B339*'Points_%'!S339</f>
        <v>0</v>
      </c>
      <c r="V339" s="101">
        <f>$B339*'Points_%'!T339</f>
        <v>0</v>
      </c>
      <c r="W339" s="101">
        <f>$B339*'Points_%'!U339</f>
        <v>0</v>
      </c>
      <c r="X339" s="101">
        <f>$B339*'Points_%'!V339</f>
        <v>0</v>
      </c>
      <c r="Y339" s="101">
        <f>$B339*'Points_%'!W339</f>
        <v>1.875</v>
      </c>
      <c r="Z339" s="101">
        <f>$B339*'Points_%'!X339</f>
        <v>7.5</v>
      </c>
      <c r="AA339" s="101">
        <f>$B339*'Points_%'!Y339</f>
        <v>7.5</v>
      </c>
      <c r="AB339" s="101">
        <f>$B339*'Points_%'!Z339</f>
        <v>0</v>
      </c>
      <c r="AC339" s="101">
        <f>$B339*'Points_%'!AA339</f>
        <v>0</v>
      </c>
      <c r="AD339" s="101">
        <f>$B339*'Points_%'!AB339</f>
        <v>0</v>
      </c>
      <c r="AE339" s="101">
        <f>$B339*'Points_%'!AC339</f>
        <v>0</v>
      </c>
      <c r="AF339" s="101">
        <f>$B339*'Points_%'!AD339</f>
        <v>0</v>
      </c>
      <c r="AG339" s="101">
        <f>$B339*'Points_%'!AE339</f>
        <v>0</v>
      </c>
    </row>
    <row r="340" ht="22.5" customHeight="1">
      <c r="A340" s="25">
        <f t="shared" si="1"/>
        <v>45935</v>
      </c>
      <c r="B340" s="100">
        <v>65.0</v>
      </c>
      <c r="C340" s="101">
        <f>$B340*'Points_%'!B340</f>
        <v>0</v>
      </c>
      <c r="D340" s="101">
        <f>$B340*'Points_%'!C340</f>
        <v>3.611111111</v>
      </c>
      <c r="E340" s="101"/>
      <c r="F340" s="101">
        <f>$B340*'Points_%'!D340</f>
        <v>3.611111111</v>
      </c>
      <c r="G340" s="101">
        <f>$B340*'Points_%'!E340</f>
        <v>4.513888889</v>
      </c>
      <c r="H340" s="101">
        <f>$B340*'Points_%'!F340</f>
        <v>10.53240741</v>
      </c>
      <c r="I340" s="101">
        <f>$B340*'Points_%'!G340</f>
        <v>9.027777778</v>
      </c>
      <c r="J340" s="101">
        <f>$B340*'Points_%'!H340</f>
        <v>6.018518519</v>
      </c>
      <c r="K340" s="101">
        <f>$B340*'Points_%'!I340</f>
        <v>0</v>
      </c>
      <c r="L340" s="101">
        <f>$B340*'Points_%'!J340</f>
        <v>0</v>
      </c>
      <c r="M340" s="101">
        <f>$B340*'Points_%'!K340</f>
        <v>0</v>
      </c>
      <c r="N340" s="101">
        <f>$B340*'Points_%'!L340</f>
        <v>5.416666667</v>
      </c>
      <c r="O340" s="101">
        <f>$B340*'Points_%'!M340</f>
        <v>0</v>
      </c>
      <c r="P340" s="101">
        <f>$B340*'Points_%'!N340</f>
        <v>10.53240741</v>
      </c>
      <c r="Q340" s="101">
        <f>$B340*'Points_%'!O340</f>
        <v>0</v>
      </c>
      <c r="R340" s="101">
        <f>$B340*'Points_%'!P340</f>
        <v>0</v>
      </c>
      <c r="S340" s="101">
        <f>$B340*'Points_%'!Q340</f>
        <v>4.513888889</v>
      </c>
      <c r="T340" s="101">
        <f>$B340*'Points_%'!R340</f>
        <v>0</v>
      </c>
      <c r="U340" s="101">
        <f>$B340*'Points_%'!S340</f>
        <v>0</v>
      </c>
      <c r="V340" s="101">
        <f>$B340*'Points_%'!T340</f>
        <v>0</v>
      </c>
      <c r="W340" s="101">
        <f>$B340*'Points_%'!U340</f>
        <v>0</v>
      </c>
      <c r="X340" s="101">
        <f>$B340*'Points_%'!V340</f>
        <v>0</v>
      </c>
      <c r="Y340" s="101">
        <f>$B340*'Points_%'!W340</f>
        <v>0</v>
      </c>
      <c r="Z340" s="101">
        <f>$B340*'Points_%'!X340</f>
        <v>3.611111111</v>
      </c>
      <c r="AA340" s="101">
        <f>$B340*'Points_%'!Y340</f>
        <v>3.611111111</v>
      </c>
      <c r="AB340" s="101">
        <f>$B340*'Points_%'!Z340</f>
        <v>0</v>
      </c>
      <c r="AC340" s="101">
        <f>$B340*'Points_%'!AA340</f>
        <v>0</v>
      </c>
      <c r="AD340" s="101">
        <f>$B340*'Points_%'!AB340</f>
        <v>0</v>
      </c>
      <c r="AE340" s="101">
        <f>$B340*'Points_%'!AC340</f>
        <v>0</v>
      </c>
      <c r="AF340" s="101">
        <f>$B340*'Points_%'!AD340</f>
        <v>0</v>
      </c>
      <c r="AG340" s="101">
        <f>$B340*'Points_%'!AE340</f>
        <v>0</v>
      </c>
    </row>
    <row r="341" ht="22.5" customHeight="1">
      <c r="A341" s="25">
        <f t="shared" si="1"/>
        <v>45936</v>
      </c>
      <c r="B341" s="100" t="str">
        <f t="array" ref="B341">IFNA(IFNA(INDEX('2025'!$A$1:$AAA$1000,
                      MATCH($A341,'2025'!$C$1:$C$1000,0), 
                      MATCH($B$1,'2025'!$A$1:$AAA$1,0)),
                INDEX('2024'!$A$1:$AAA$1000, 
                      MATCH($A341,'2024'!$C$1:$C$1000,0), 
                      MATCH($B$1,'2024'!$A$1:$AAA$1,0))),
)</f>
        <v/>
      </c>
      <c r="C341" s="101">
        <f>$B341*'Points_%'!B341</f>
        <v>0</v>
      </c>
      <c r="D341" s="101">
        <f>$B341*'Points_%'!C341</f>
        <v>0</v>
      </c>
      <c r="E341" s="101"/>
      <c r="F341" s="101">
        <f>$B341*'Points_%'!D341</f>
        <v>0</v>
      </c>
      <c r="G341" s="101">
        <f>$B341*'Points_%'!E341</f>
        <v>0</v>
      </c>
      <c r="H341" s="101">
        <f>$B341*'Points_%'!F341</f>
        <v>0</v>
      </c>
      <c r="I341" s="101">
        <f>$B341*'Points_%'!G341</f>
        <v>0</v>
      </c>
      <c r="J341" s="101">
        <f>$B341*'Points_%'!H341</f>
        <v>0</v>
      </c>
      <c r="K341" s="101">
        <f>$B341*'Points_%'!I341</f>
        <v>0</v>
      </c>
      <c r="L341" s="101">
        <f>$B341*'Points_%'!J341</f>
        <v>0</v>
      </c>
      <c r="M341" s="101">
        <f>$B341*'Points_%'!K341</f>
        <v>0</v>
      </c>
      <c r="N341" s="101">
        <f>$B341*'Points_%'!L341</f>
        <v>0</v>
      </c>
      <c r="O341" s="101">
        <f>$B341*'Points_%'!M341</f>
        <v>0</v>
      </c>
      <c r="P341" s="101">
        <f>$B341*'Points_%'!N341</f>
        <v>0</v>
      </c>
      <c r="Q341" s="101">
        <f>$B341*'Points_%'!O341</f>
        <v>0</v>
      </c>
      <c r="R341" s="101">
        <f>$B341*'Points_%'!P341</f>
        <v>0</v>
      </c>
      <c r="S341" s="101">
        <f>$B341*'Points_%'!Q341</f>
        <v>0</v>
      </c>
      <c r="T341" s="101">
        <f>$B341*'Points_%'!R341</f>
        <v>0</v>
      </c>
      <c r="U341" s="101">
        <f>$B341*'Points_%'!S341</f>
        <v>0</v>
      </c>
      <c r="V341" s="101">
        <f>$B341*'Points_%'!T341</f>
        <v>0</v>
      </c>
      <c r="W341" s="101">
        <f>$B341*'Points_%'!U341</f>
        <v>0</v>
      </c>
      <c r="X341" s="101">
        <f>$B341*'Points_%'!V341</f>
        <v>0</v>
      </c>
      <c r="Y341" s="101">
        <f>$B341*'Points_%'!W341</f>
        <v>0</v>
      </c>
      <c r="Z341" s="101">
        <f>$B341*'Points_%'!X341</f>
        <v>0</v>
      </c>
      <c r="AA341" s="101">
        <f>$B341*'Points_%'!Y341</f>
        <v>0</v>
      </c>
      <c r="AB341" s="101">
        <f>$B341*'Points_%'!Z341</f>
        <v>0</v>
      </c>
      <c r="AC341" s="101">
        <f>$B341*'Points_%'!AA341</f>
        <v>0</v>
      </c>
      <c r="AD341" s="101">
        <f>$B341*'Points_%'!AB341</f>
        <v>0</v>
      </c>
      <c r="AE341" s="101">
        <f>$B341*'Points_%'!AC341</f>
        <v>0</v>
      </c>
      <c r="AF341" s="101">
        <f>$B341*'Points_%'!AD341</f>
        <v>0</v>
      </c>
      <c r="AG341" s="101">
        <f>$B341*'Points_%'!AE341</f>
        <v>0</v>
      </c>
    </row>
    <row r="342" ht="22.5" customHeight="1">
      <c r="A342" s="25">
        <f t="shared" si="1"/>
        <v>45937</v>
      </c>
      <c r="B342" s="100">
        <v>75.0</v>
      </c>
      <c r="C342" s="101">
        <f>$B342*'Points_%'!B342</f>
        <v>0</v>
      </c>
      <c r="D342" s="101">
        <f>$B342*'Points_%'!C342</f>
        <v>4.891304348</v>
      </c>
      <c r="E342" s="101"/>
      <c r="F342" s="101">
        <f>$B342*'Points_%'!D342</f>
        <v>4.891304348</v>
      </c>
      <c r="G342" s="101">
        <f>$B342*'Points_%'!E342</f>
        <v>6.114130435</v>
      </c>
      <c r="H342" s="101">
        <f>$B342*'Points_%'!F342</f>
        <v>14.26630435</v>
      </c>
      <c r="I342" s="101">
        <f>$B342*'Points_%'!G342</f>
        <v>12.22826087</v>
      </c>
      <c r="J342" s="101">
        <f>$B342*'Points_%'!H342</f>
        <v>0</v>
      </c>
      <c r="K342" s="101">
        <f>$B342*'Points_%'!I342</f>
        <v>0</v>
      </c>
      <c r="L342" s="101">
        <f>$B342*'Points_%'!J342</f>
        <v>0</v>
      </c>
      <c r="M342" s="101">
        <f>$B342*'Points_%'!K342</f>
        <v>0</v>
      </c>
      <c r="N342" s="101">
        <f>$B342*'Points_%'!L342</f>
        <v>7.336956522</v>
      </c>
      <c r="O342" s="101">
        <f>$B342*'Points_%'!M342</f>
        <v>0</v>
      </c>
      <c r="P342" s="101">
        <f>$B342*'Points_%'!N342</f>
        <v>14.26630435</v>
      </c>
      <c r="Q342" s="101">
        <f>$B342*'Points_%'!O342</f>
        <v>0</v>
      </c>
      <c r="R342" s="101">
        <f>$B342*'Points_%'!P342</f>
        <v>0</v>
      </c>
      <c r="S342" s="101">
        <f>$B342*'Points_%'!Q342</f>
        <v>6.114130435</v>
      </c>
      <c r="T342" s="101">
        <f>$B342*'Points_%'!R342</f>
        <v>0</v>
      </c>
      <c r="U342" s="101">
        <f>$B342*'Points_%'!S342</f>
        <v>0</v>
      </c>
      <c r="V342" s="101">
        <f>$B342*'Points_%'!T342</f>
        <v>0</v>
      </c>
      <c r="W342" s="101">
        <f>$B342*'Points_%'!U342</f>
        <v>0</v>
      </c>
      <c r="X342" s="101">
        <f>$B342*'Points_%'!V342</f>
        <v>0</v>
      </c>
      <c r="Y342" s="101">
        <f>$B342*'Points_%'!W342</f>
        <v>4.891304348</v>
      </c>
      <c r="Z342" s="101">
        <f>$B342*'Points_%'!X342</f>
        <v>0</v>
      </c>
      <c r="AA342" s="101">
        <f>$B342*'Points_%'!Y342</f>
        <v>0</v>
      </c>
      <c r="AB342" s="101">
        <f>$B342*'Points_%'!Z342</f>
        <v>0</v>
      </c>
      <c r="AC342" s="101">
        <f>$B342*'Points_%'!AA342</f>
        <v>0</v>
      </c>
      <c r="AD342" s="101">
        <f>$B342*'Points_%'!AB342</f>
        <v>0</v>
      </c>
      <c r="AE342" s="101">
        <f>$B342*'Points_%'!AC342</f>
        <v>0</v>
      </c>
      <c r="AF342" s="101">
        <f>$B342*'Points_%'!AD342</f>
        <v>0</v>
      </c>
      <c r="AG342" s="101">
        <f>$B342*'Points_%'!AE342</f>
        <v>0</v>
      </c>
    </row>
    <row r="343" ht="22.5" customHeight="1">
      <c r="A343" s="25">
        <f t="shared" si="1"/>
        <v>45938</v>
      </c>
      <c r="B343" s="100">
        <v>130.0</v>
      </c>
      <c r="C343" s="101">
        <f>$B343*'Points_%'!B343</f>
        <v>0</v>
      </c>
      <c r="D343" s="101">
        <f>$B343*'Points_%'!C343</f>
        <v>7.83919598</v>
      </c>
      <c r="E343" s="101"/>
      <c r="F343" s="101">
        <f>$B343*'Points_%'!D343</f>
        <v>7.83919598</v>
      </c>
      <c r="G343" s="101">
        <f>$B343*'Points_%'!E343</f>
        <v>9.798994975</v>
      </c>
      <c r="H343" s="101">
        <f>$B343*'Points_%'!F343</f>
        <v>22.86432161</v>
      </c>
      <c r="I343" s="101">
        <f>$B343*'Points_%'!G343</f>
        <v>19.59798995</v>
      </c>
      <c r="J343" s="101">
        <f>$B343*'Points_%'!H343</f>
        <v>13.06532663</v>
      </c>
      <c r="K343" s="101">
        <f>$B343*'Points_%'!I343</f>
        <v>0</v>
      </c>
      <c r="L343" s="101">
        <f>$B343*'Points_%'!J343</f>
        <v>0</v>
      </c>
      <c r="M343" s="101">
        <f>$B343*'Points_%'!K343</f>
        <v>0</v>
      </c>
      <c r="N343" s="101">
        <f>$B343*'Points_%'!L343</f>
        <v>11.75879397</v>
      </c>
      <c r="O343" s="101">
        <f>$B343*'Points_%'!M343</f>
        <v>0</v>
      </c>
      <c r="P343" s="101">
        <f>$B343*'Points_%'!N343</f>
        <v>22.86432161</v>
      </c>
      <c r="Q343" s="101">
        <f>$B343*'Points_%'!O343</f>
        <v>0</v>
      </c>
      <c r="R343" s="101">
        <f>$B343*'Points_%'!P343</f>
        <v>0</v>
      </c>
      <c r="S343" s="101">
        <f>$B343*'Points_%'!Q343</f>
        <v>6.532663317</v>
      </c>
      <c r="T343" s="101">
        <f>$B343*'Points_%'!R343</f>
        <v>0</v>
      </c>
      <c r="U343" s="101">
        <f>$B343*'Points_%'!S343</f>
        <v>0</v>
      </c>
      <c r="V343" s="101">
        <f>$B343*'Points_%'!T343</f>
        <v>0</v>
      </c>
      <c r="W343" s="101">
        <f>$B343*'Points_%'!U343</f>
        <v>0</v>
      </c>
      <c r="X343" s="101">
        <f>$B343*'Points_%'!V343</f>
        <v>0</v>
      </c>
      <c r="Y343" s="101">
        <f>$B343*'Points_%'!W343</f>
        <v>7.83919598</v>
      </c>
      <c r="Z343" s="101">
        <f>$B343*'Points_%'!X343</f>
        <v>0</v>
      </c>
      <c r="AA343" s="101">
        <f>$B343*'Points_%'!Y343</f>
        <v>0</v>
      </c>
      <c r="AB343" s="101">
        <f>$B343*'Points_%'!Z343</f>
        <v>0</v>
      </c>
      <c r="AC343" s="101">
        <f>$B343*'Points_%'!AA343</f>
        <v>0</v>
      </c>
      <c r="AD343" s="101">
        <f>$B343*'Points_%'!AB343</f>
        <v>0</v>
      </c>
      <c r="AE343" s="101">
        <f>$B343*'Points_%'!AC343</f>
        <v>0</v>
      </c>
      <c r="AF343" s="101">
        <f>$B343*'Points_%'!AD343</f>
        <v>0</v>
      </c>
      <c r="AG343" s="101">
        <f>$B343*'Points_%'!AE343</f>
        <v>0</v>
      </c>
    </row>
    <row r="344" ht="22.5" customHeight="1">
      <c r="A344" s="25">
        <f t="shared" si="1"/>
        <v>45939</v>
      </c>
      <c r="B344" s="100">
        <v>70.0</v>
      </c>
      <c r="C344" s="101">
        <f>$B344*'Points_%'!B344</f>
        <v>0</v>
      </c>
      <c r="D344" s="101">
        <f>$B344*'Points_%'!C344</f>
        <v>4.117647059</v>
      </c>
      <c r="E344" s="101"/>
      <c r="F344" s="101">
        <f>$B344*'Points_%'!D344</f>
        <v>4.117647059</v>
      </c>
      <c r="G344" s="101">
        <f>$B344*'Points_%'!E344</f>
        <v>5.147058824</v>
      </c>
      <c r="H344" s="101">
        <f>$B344*'Points_%'!F344</f>
        <v>12.00980392</v>
      </c>
      <c r="I344" s="101">
        <f>$B344*'Points_%'!G344</f>
        <v>10.29411765</v>
      </c>
      <c r="J344" s="101">
        <f>$B344*'Points_%'!H344</f>
        <v>6.862745098</v>
      </c>
      <c r="K344" s="101">
        <f>$B344*'Points_%'!I344</f>
        <v>0</v>
      </c>
      <c r="L344" s="101">
        <f>$B344*'Points_%'!J344</f>
        <v>0</v>
      </c>
      <c r="M344" s="101">
        <f>$B344*'Points_%'!K344</f>
        <v>0</v>
      </c>
      <c r="N344" s="101">
        <f>$B344*'Points_%'!L344</f>
        <v>6.176470588</v>
      </c>
      <c r="O344" s="101">
        <f>$B344*'Points_%'!M344</f>
        <v>0</v>
      </c>
      <c r="P344" s="101">
        <f>$B344*'Points_%'!N344</f>
        <v>12.00980392</v>
      </c>
      <c r="Q344" s="101">
        <f>$B344*'Points_%'!O344</f>
        <v>0</v>
      </c>
      <c r="R344" s="101">
        <f>$B344*'Points_%'!P344</f>
        <v>0</v>
      </c>
      <c r="S344" s="101">
        <f>$B344*'Points_%'!Q344</f>
        <v>5.147058824</v>
      </c>
      <c r="T344" s="101">
        <f>$B344*'Points_%'!R344</f>
        <v>0</v>
      </c>
      <c r="U344" s="101">
        <f>$B344*'Points_%'!S344</f>
        <v>0</v>
      </c>
      <c r="V344" s="101">
        <f>$B344*'Points_%'!T344</f>
        <v>0</v>
      </c>
      <c r="W344" s="101">
        <f>$B344*'Points_%'!U344</f>
        <v>0</v>
      </c>
      <c r="X344" s="101">
        <f>$B344*'Points_%'!V344</f>
        <v>0</v>
      </c>
      <c r="Y344" s="101">
        <f>$B344*'Points_%'!W344</f>
        <v>4.117647059</v>
      </c>
      <c r="Z344" s="101">
        <f>$B344*'Points_%'!X344</f>
        <v>0</v>
      </c>
      <c r="AA344" s="101">
        <f>$B344*'Points_%'!Y344</f>
        <v>0</v>
      </c>
      <c r="AB344" s="101">
        <f>$B344*'Points_%'!Z344</f>
        <v>0</v>
      </c>
      <c r="AC344" s="101">
        <f>$B344*'Points_%'!AA344</f>
        <v>0</v>
      </c>
      <c r="AD344" s="101">
        <f>$B344*'Points_%'!AB344</f>
        <v>0</v>
      </c>
      <c r="AE344" s="101">
        <f>$B344*'Points_%'!AC344</f>
        <v>0</v>
      </c>
      <c r="AF344" s="101">
        <f>$B344*'Points_%'!AD344</f>
        <v>0</v>
      </c>
      <c r="AG344" s="101">
        <f>$B344*'Points_%'!AE344</f>
        <v>0</v>
      </c>
    </row>
    <row r="345" ht="22.5" customHeight="1">
      <c r="A345" s="25">
        <f t="shared" si="1"/>
        <v>45940</v>
      </c>
      <c r="B345" s="100">
        <v>85.0</v>
      </c>
      <c r="C345" s="101">
        <f>$B345*'Points_%'!B345</f>
        <v>0</v>
      </c>
      <c r="D345" s="101">
        <f>$B345*'Points_%'!C345</f>
        <v>4.788732394</v>
      </c>
      <c r="E345" s="101"/>
      <c r="F345" s="101">
        <f>$B345*'Points_%'!D345</f>
        <v>4.788732394</v>
      </c>
      <c r="G345" s="101">
        <f>$B345*'Points_%'!E345</f>
        <v>5.985915493</v>
      </c>
      <c r="H345" s="101">
        <f>$B345*'Points_%'!F345</f>
        <v>13.96713615</v>
      </c>
      <c r="I345" s="101">
        <f>$B345*'Points_%'!G345</f>
        <v>11.97183099</v>
      </c>
      <c r="J345" s="101">
        <f>$B345*'Points_%'!H345</f>
        <v>7.981220657</v>
      </c>
      <c r="K345" s="101">
        <f>$B345*'Points_%'!I345</f>
        <v>0</v>
      </c>
      <c r="L345" s="101">
        <f>$B345*'Points_%'!J345</f>
        <v>0</v>
      </c>
      <c r="M345" s="101">
        <f>$B345*'Points_%'!K345</f>
        <v>0</v>
      </c>
      <c r="N345" s="101">
        <f>$B345*'Points_%'!L345</f>
        <v>7.183098592</v>
      </c>
      <c r="O345" s="101">
        <f>$B345*'Points_%'!M345</f>
        <v>0</v>
      </c>
      <c r="P345" s="101">
        <f>$B345*'Points_%'!N345</f>
        <v>13.96713615</v>
      </c>
      <c r="Q345" s="101">
        <f>$B345*'Points_%'!O345</f>
        <v>0</v>
      </c>
      <c r="R345" s="101">
        <f>$B345*'Points_%'!P345</f>
        <v>0</v>
      </c>
      <c r="S345" s="101">
        <f>$B345*'Points_%'!Q345</f>
        <v>5.985915493</v>
      </c>
      <c r="T345" s="101">
        <f>$B345*'Points_%'!R345</f>
        <v>0</v>
      </c>
      <c r="U345" s="101">
        <f>$B345*'Points_%'!S345</f>
        <v>0</v>
      </c>
      <c r="V345" s="101">
        <f>$B345*'Points_%'!T345</f>
        <v>1.197183099</v>
      </c>
      <c r="W345" s="101">
        <f>$B345*'Points_%'!U345</f>
        <v>0</v>
      </c>
      <c r="X345" s="101">
        <f>$B345*'Points_%'!V345</f>
        <v>0</v>
      </c>
      <c r="Y345" s="101">
        <f>$B345*'Points_%'!W345</f>
        <v>4.788732394</v>
      </c>
      <c r="Z345" s="101">
        <f>$B345*'Points_%'!X345</f>
        <v>0</v>
      </c>
      <c r="AA345" s="101">
        <f>$B345*'Points_%'!Y345</f>
        <v>0</v>
      </c>
      <c r="AB345" s="101">
        <f>$B345*'Points_%'!Z345</f>
        <v>2.394366197</v>
      </c>
      <c r="AC345" s="101">
        <f>$B345*'Points_%'!AA345</f>
        <v>0</v>
      </c>
      <c r="AD345" s="101">
        <f>$B345*'Points_%'!AB345</f>
        <v>0</v>
      </c>
      <c r="AE345" s="101">
        <f>$B345*'Points_%'!AC345</f>
        <v>0</v>
      </c>
      <c r="AF345" s="101">
        <f>$B345*'Points_%'!AD345</f>
        <v>0</v>
      </c>
      <c r="AG345" s="101">
        <f>$B345*'Points_%'!AE345</f>
        <v>0</v>
      </c>
    </row>
    <row r="346" ht="22.5" customHeight="1">
      <c r="A346" s="25">
        <f t="shared" si="1"/>
        <v>45941</v>
      </c>
      <c r="B346" s="100">
        <v>90.0</v>
      </c>
      <c r="C346" s="101">
        <f>$B346*'Points_%'!B346</f>
        <v>0</v>
      </c>
      <c r="D346" s="101">
        <f>$B346*'Points_%'!C346</f>
        <v>5.427135678</v>
      </c>
      <c r="E346" s="101"/>
      <c r="F346" s="101">
        <f>$B346*'Points_%'!D346</f>
        <v>5.427135678</v>
      </c>
      <c r="G346" s="101">
        <f>$B346*'Points_%'!E346</f>
        <v>6.783919598</v>
      </c>
      <c r="H346" s="101">
        <f>$B346*'Points_%'!F346</f>
        <v>15.82914573</v>
      </c>
      <c r="I346" s="101">
        <f>$B346*'Points_%'!G346</f>
        <v>13.5678392</v>
      </c>
      <c r="J346" s="101">
        <f>$B346*'Points_%'!H346</f>
        <v>0</v>
      </c>
      <c r="K346" s="101">
        <f>$B346*'Points_%'!I346</f>
        <v>0</v>
      </c>
      <c r="L346" s="101">
        <f>$B346*'Points_%'!J346</f>
        <v>0</v>
      </c>
      <c r="M346" s="101">
        <f>$B346*'Points_%'!K346</f>
        <v>0</v>
      </c>
      <c r="N346" s="101">
        <f>$B346*'Points_%'!L346</f>
        <v>8.140703518</v>
      </c>
      <c r="O346" s="101">
        <f>$B346*'Points_%'!M346</f>
        <v>0</v>
      </c>
      <c r="P346" s="101">
        <f>$B346*'Points_%'!N346</f>
        <v>15.82914573</v>
      </c>
      <c r="Q346" s="101">
        <f>$B346*'Points_%'!O346</f>
        <v>0</v>
      </c>
      <c r="R346" s="101">
        <f>$B346*'Points_%'!P346</f>
        <v>0</v>
      </c>
      <c r="S346" s="101">
        <f>$B346*'Points_%'!Q346</f>
        <v>0</v>
      </c>
      <c r="T346" s="101">
        <f>$B346*'Points_%'!R346</f>
        <v>0</v>
      </c>
      <c r="U346" s="101">
        <f>$B346*'Points_%'!S346</f>
        <v>0</v>
      </c>
      <c r="V346" s="101">
        <f>$B346*'Points_%'!T346</f>
        <v>0</v>
      </c>
      <c r="W346" s="101">
        <f>$B346*'Points_%'!U346</f>
        <v>0</v>
      </c>
      <c r="X346" s="101">
        <f>$B346*'Points_%'!V346</f>
        <v>0</v>
      </c>
      <c r="Y346" s="101">
        <f>$B346*'Points_%'!W346</f>
        <v>5.427135678</v>
      </c>
      <c r="Z346" s="101">
        <f>$B346*'Points_%'!X346</f>
        <v>5.427135678</v>
      </c>
      <c r="AA346" s="101">
        <f>$B346*'Points_%'!Y346</f>
        <v>5.427135678</v>
      </c>
      <c r="AB346" s="101">
        <f>$B346*'Points_%'!Z346</f>
        <v>2.713567839</v>
      </c>
      <c r="AC346" s="101">
        <f>$B346*'Points_%'!AA346</f>
        <v>0</v>
      </c>
      <c r="AD346" s="101">
        <f>$B346*'Points_%'!AB346</f>
        <v>0</v>
      </c>
      <c r="AE346" s="101">
        <f>$B346*'Points_%'!AC346</f>
        <v>0</v>
      </c>
      <c r="AF346" s="101">
        <f>$B346*'Points_%'!AD346</f>
        <v>0</v>
      </c>
      <c r="AG346" s="101">
        <f>$B346*'Points_%'!AE346</f>
        <v>0</v>
      </c>
    </row>
    <row r="347" ht="22.5" customHeight="1">
      <c r="A347" s="25">
        <f t="shared" si="1"/>
        <v>45942</v>
      </c>
      <c r="B347" s="100">
        <v>70.0</v>
      </c>
      <c r="C347" s="101">
        <f>$B347*'Points_%'!B347</f>
        <v>0</v>
      </c>
      <c r="D347" s="101">
        <f>$B347*'Points_%'!C347</f>
        <v>3.58974359</v>
      </c>
      <c r="E347" s="101"/>
      <c r="F347" s="101">
        <f>$B347*'Points_%'!D347</f>
        <v>3.58974359</v>
      </c>
      <c r="G347" s="101">
        <f>$B347*'Points_%'!E347</f>
        <v>4.487179487</v>
      </c>
      <c r="H347" s="101">
        <f>$B347*'Points_%'!F347</f>
        <v>10.47008547</v>
      </c>
      <c r="I347" s="101">
        <f>$B347*'Points_%'!G347</f>
        <v>8.974358974</v>
      </c>
      <c r="J347" s="101">
        <f>$B347*'Points_%'!H347</f>
        <v>5.982905983</v>
      </c>
      <c r="K347" s="101">
        <f>$B347*'Points_%'!I347</f>
        <v>0</v>
      </c>
      <c r="L347" s="101">
        <f>$B347*'Points_%'!J347</f>
        <v>0</v>
      </c>
      <c r="M347" s="101">
        <f>$B347*'Points_%'!K347</f>
        <v>0</v>
      </c>
      <c r="N347" s="101">
        <f>$B347*'Points_%'!L347</f>
        <v>5.384615385</v>
      </c>
      <c r="O347" s="101">
        <f>$B347*'Points_%'!M347</f>
        <v>0</v>
      </c>
      <c r="P347" s="101">
        <f>$B347*'Points_%'!N347</f>
        <v>10.47008547</v>
      </c>
      <c r="Q347" s="101">
        <f>$B347*'Points_%'!O347</f>
        <v>0</v>
      </c>
      <c r="R347" s="101">
        <f>$B347*'Points_%'!P347</f>
        <v>0</v>
      </c>
      <c r="S347" s="101">
        <f>$B347*'Points_%'!Q347</f>
        <v>4.487179487</v>
      </c>
      <c r="T347" s="101">
        <f>$B347*'Points_%'!R347</f>
        <v>0</v>
      </c>
      <c r="U347" s="101">
        <f>$B347*'Points_%'!S347</f>
        <v>0</v>
      </c>
      <c r="V347" s="101">
        <f>$B347*'Points_%'!T347</f>
        <v>0</v>
      </c>
      <c r="W347" s="101">
        <f>$B347*'Points_%'!U347</f>
        <v>0</v>
      </c>
      <c r="X347" s="101">
        <f>$B347*'Points_%'!V347</f>
        <v>0</v>
      </c>
      <c r="Y347" s="101">
        <f>$B347*'Points_%'!W347</f>
        <v>3.58974359</v>
      </c>
      <c r="Z347" s="101">
        <f>$B347*'Points_%'!X347</f>
        <v>3.58974359</v>
      </c>
      <c r="AA347" s="101">
        <f>$B347*'Points_%'!Y347</f>
        <v>3.58974359</v>
      </c>
      <c r="AB347" s="101">
        <f>$B347*'Points_%'!Z347</f>
        <v>1.794871795</v>
      </c>
      <c r="AC347" s="101">
        <f>$B347*'Points_%'!AA347</f>
        <v>0</v>
      </c>
      <c r="AD347" s="101">
        <f>$B347*'Points_%'!AB347</f>
        <v>0</v>
      </c>
      <c r="AE347" s="101">
        <f>$B347*'Points_%'!AC347</f>
        <v>0</v>
      </c>
      <c r="AF347" s="101">
        <f>$B347*'Points_%'!AD347</f>
        <v>0</v>
      </c>
      <c r="AG347" s="101">
        <f>$B347*'Points_%'!AE347</f>
        <v>0</v>
      </c>
    </row>
    <row r="348" ht="22.5" customHeight="1">
      <c r="A348" s="25">
        <f t="shared" si="1"/>
        <v>45943</v>
      </c>
      <c r="B348" s="100" t="str">
        <f t="array" ref="B348">IFNA(IFNA(INDEX('2025'!$A$1:$AAA$1000,
                      MATCH($A348,'2025'!$C$1:$C$1000,0), 
                      MATCH($B$1,'2025'!$A$1:$AAA$1,0)),
                INDEX('2024'!$A$1:$AAA$1000, 
                      MATCH($A348,'2024'!$C$1:$C$1000,0), 
                      MATCH($B$1,'2024'!$A$1:$AAA$1,0))),
)</f>
        <v/>
      </c>
      <c r="C348" s="101">
        <f>$B348*'Points_%'!B348</f>
        <v>0</v>
      </c>
      <c r="D348" s="101">
        <f>$B348*'Points_%'!C348</f>
        <v>0</v>
      </c>
      <c r="E348" s="101"/>
      <c r="F348" s="101">
        <f>$B348*'Points_%'!D348</f>
        <v>0</v>
      </c>
      <c r="G348" s="101">
        <f>$B348*'Points_%'!E348</f>
        <v>0</v>
      </c>
      <c r="H348" s="101">
        <f>$B348*'Points_%'!F348</f>
        <v>0</v>
      </c>
      <c r="I348" s="101">
        <f>$B348*'Points_%'!G348</f>
        <v>0</v>
      </c>
      <c r="J348" s="101">
        <f>$B348*'Points_%'!H348</f>
        <v>0</v>
      </c>
      <c r="K348" s="101">
        <f>$B348*'Points_%'!I348</f>
        <v>0</v>
      </c>
      <c r="L348" s="101">
        <f>$B348*'Points_%'!J348</f>
        <v>0</v>
      </c>
      <c r="M348" s="101">
        <f>$B348*'Points_%'!K348</f>
        <v>0</v>
      </c>
      <c r="N348" s="101">
        <f>$B348*'Points_%'!L348</f>
        <v>0</v>
      </c>
      <c r="O348" s="101">
        <f>$B348*'Points_%'!M348</f>
        <v>0</v>
      </c>
      <c r="P348" s="101">
        <f>$B348*'Points_%'!N348</f>
        <v>0</v>
      </c>
      <c r="Q348" s="101">
        <f>$B348*'Points_%'!O348</f>
        <v>0</v>
      </c>
      <c r="R348" s="101">
        <f>$B348*'Points_%'!P348</f>
        <v>0</v>
      </c>
      <c r="S348" s="101">
        <f>$B348*'Points_%'!Q348</f>
        <v>0</v>
      </c>
      <c r="T348" s="101">
        <f>$B348*'Points_%'!R348</f>
        <v>0</v>
      </c>
      <c r="U348" s="101">
        <f>$B348*'Points_%'!S348</f>
        <v>0</v>
      </c>
      <c r="V348" s="101">
        <f>$B348*'Points_%'!T348</f>
        <v>0</v>
      </c>
      <c r="W348" s="101">
        <f>$B348*'Points_%'!U348</f>
        <v>0</v>
      </c>
      <c r="X348" s="101">
        <f>$B348*'Points_%'!V348</f>
        <v>0</v>
      </c>
      <c r="Y348" s="101">
        <f>$B348*'Points_%'!W348</f>
        <v>0</v>
      </c>
      <c r="Z348" s="101">
        <f>$B348*'Points_%'!X348</f>
        <v>0</v>
      </c>
      <c r="AA348" s="101">
        <f>$B348*'Points_%'!Y348</f>
        <v>0</v>
      </c>
      <c r="AB348" s="101">
        <f>$B348*'Points_%'!Z348</f>
        <v>0</v>
      </c>
      <c r="AC348" s="101">
        <f>$B348*'Points_%'!AA348</f>
        <v>0</v>
      </c>
      <c r="AD348" s="101">
        <f>$B348*'Points_%'!AB348</f>
        <v>0</v>
      </c>
      <c r="AE348" s="101">
        <f>$B348*'Points_%'!AC348</f>
        <v>0</v>
      </c>
      <c r="AF348" s="101">
        <f>$B348*'Points_%'!AD348</f>
        <v>0</v>
      </c>
      <c r="AG348" s="101">
        <f>$B348*'Points_%'!AE348</f>
        <v>0</v>
      </c>
    </row>
    <row r="349" ht="22.5" customHeight="1">
      <c r="A349" s="25">
        <f t="shared" si="1"/>
        <v>45944</v>
      </c>
      <c r="B349" s="100">
        <v>75.0</v>
      </c>
      <c r="C349" s="101">
        <f>$B349*'Points_%'!B349</f>
        <v>0</v>
      </c>
      <c r="D349" s="101">
        <f>$B349*'Points_%'!C349</f>
        <v>4.522613065</v>
      </c>
      <c r="E349" s="101"/>
      <c r="F349" s="101">
        <f>$B349*'Points_%'!D349</f>
        <v>4.522613065</v>
      </c>
      <c r="G349" s="101">
        <f>$B349*'Points_%'!E349</f>
        <v>5.653266332</v>
      </c>
      <c r="H349" s="101">
        <f>$B349*'Points_%'!F349</f>
        <v>13.19095477</v>
      </c>
      <c r="I349" s="101">
        <f>$B349*'Points_%'!G349</f>
        <v>11.30653266</v>
      </c>
      <c r="J349" s="101">
        <f>$B349*'Points_%'!H349</f>
        <v>7.537688442</v>
      </c>
      <c r="K349" s="101">
        <f>$B349*'Points_%'!I349</f>
        <v>0</v>
      </c>
      <c r="L349" s="101">
        <f>$B349*'Points_%'!J349</f>
        <v>0</v>
      </c>
      <c r="M349" s="101">
        <f>$B349*'Points_%'!K349</f>
        <v>0</v>
      </c>
      <c r="N349" s="101">
        <f>$B349*'Points_%'!L349</f>
        <v>6.783919598</v>
      </c>
      <c r="O349" s="101">
        <f>$B349*'Points_%'!M349</f>
        <v>0</v>
      </c>
      <c r="P349" s="101">
        <f>$B349*'Points_%'!N349</f>
        <v>13.19095477</v>
      </c>
      <c r="Q349" s="101">
        <f>$B349*'Points_%'!O349</f>
        <v>0</v>
      </c>
      <c r="R349" s="101">
        <f>$B349*'Points_%'!P349</f>
        <v>0</v>
      </c>
      <c r="S349" s="101">
        <f>$B349*'Points_%'!Q349</f>
        <v>3.768844221</v>
      </c>
      <c r="T349" s="101">
        <f>$B349*'Points_%'!R349</f>
        <v>0</v>
      </c>
      <c r="U349" s="101">
        <f>$B349*'Points_%'!S349</f>
        <v>0</v>
      </c>
      <c r="V349" s="101">
        <f>$B349*'Points_%'!T349</f>
        <v>0</v>
      </c>
      <c r="W349" s="101">
        <f>$B349*'Points_%'!U349</f>
        <v>0</v>
      </c>
      <c r="X349" s="101">
        <f>$B349*'Points_%'!V349</f>
        <v>0</v>
      </c>
      <c r="Y349" s="101">
        <f>$B349*'Points_%'!W349</f>
        <v>4.522613065</v>
      </c>
      <c r="Z349" s="101">
        <f>$B349*'Points_%'!X349</f>
        <v>0</v>
      </c>
      <c r="AA349" s="101">
        <f>$B349*'Points_%'!Y349</f>
        <v>0</v>
      </c>
      <c r="AB349" s="101">
        <f>$B349*'Points_%'!Z349</f>
        <v>0</v>
      </c>
      <c r="AC349" s="101">
        <f>$B349*'Points_%'!AA349</f>
        <v>0</v>
      </c>
      <c r="AD349" s="101">
        <f>$B349*'Points_%'!AB349</f>
        <v>0</v>
      </c>
      <c r="AE349" s="101">
        <f>$B349*'Points_%'!AC349</f>
        <v>0</v>
      </c>
      <c r="AF349" s="101">
        <f>$B349*'Points_%'!AD349</f>
        <v>0</v>
      </c>
      <c r="AG349" s="101">
        <f>$B349*'Points_%'!AE349</f>
        <v>0</v>
      </c>
    </row>
    <row r="350" ht="22.5" customHeight="1">
      <c r="A350" s="25">
        <f t="shared" si="1"/>
        <v>45945</v>
      </c>
      <c r="B350" s="100">
        <v>90.0</v>
      </c>
      <c r="C350" s="101">
        <f>$B350*'Points_%'!B350</f>
        <v>0</v>
      </c>
      <c r="D350" s="101">
        <f>$B350*'Points_%'!C350</f>
        <v>5.427135678</v>
      </c>
      <c r="E350" s="101"/>
      <c r="F350" s="101">
        <f>$B350*'Points_%'!D350</f>
        <v>5.427135678</v>
      </c>
      <c r="G350" s="101">
        <f>$B350*'Points_%'!E350</f>
        <v>6.783919598</v>
      </c>
      <c r="H350" s="101">
        <f>$B350*'Points_%'!F350</f>
        <v>15.82914573</v>
      </c>
      <c r="I350" s="101">
        <f>$B350*'Points_%'!G350</f>
        <v>13.5678392</v>
      </c>
      <c r="J350" s="101">
        <f>$B350*'Points_%'!H350</f>
        <v>9.045226131</v>
      </c>
      <c r="K350" s="101">
        <f>$B350*'Points_%'!I350</f>
        <v>0</v>
      </c>
      <c r="L350" s="101">
        <f>$B350*'Points_%'!J350</f>
        <v>0</v>
      </c>
      <c r="M350" s="101">
        <f>$B350*'Points_%'!K350</f>
        <v>0</v>
      </c>
      <c r="N350" s="101">
        <f>$B350*'Points_%'!L350</f>
        <v>8.140703518</v>
      </c>
      <c r="O350" s="101">
        <f>$B350*'Points_%'!M350</f>
        <v>0</v>
      </c>
      <c r="P350" s="101">
        <f>$B350*'Points_%'!N350</f>
        <v>15.82914573</v>
      </c>
      <c r="Q350" s="101">
        <f>$B350*'Points_%'!O350</f>
        <v>0</v>
      </c>
      <c r="R350" s="101">
        <f>$B350*'Points_%'!P350</f>
        <v>0</v>
      </c>
      <c r="S350" s="101">
        <f>$B350*'Points_%'!Q350</f>
        <v>4.522613065</v>
      </c>
      <c r="T350" s="101">
        <f>$B350*'Points_%'!R350</f>
        <v>0</v>
      </c>
      <c r="U350" s="101">
        <f>$B350*'Points_%'!S350</f>
        <v>0</v>
      </c>
      <c r="V350" s="101">
        <f>$B350*'Points_%'!T350</f>
        <v>0</v>
      </c>
      <c r="W350" s="101">
        <f>$B350*'Points_%'!U350</f>
        <v>0</v>
      </c>
      <c r="X350" s="101">
        <f>$B350*'Points_%'!V350</f>
        <v>0</v>
      </c>
      <c r="Y350" s="101">
        <f>$B350*'Points_%'!W350</f>
        <v>5.427135678</v>
      </c>
      <c r="Z350" s="101">
        <f>$B350*'Points_%'!X350</f>
        <v>0</v>
      </c>
      <c r="AA350" s="101">
        <f>$B350*'Points_%'!Y350</f>
        <v>0</v>
      </c>
      <c r="AB350" s="101">
        <f>$B350*'Points_%'!Z350</f>
        <v>0</v>
      </c>
      <c r="AC350" s="101">
        <f>$B350*'Points_%'!AA350</f>
        <v>0</v>
      </c>
      <c r="AD350" s="101">
        <f>$B350*'Points_%'!AB350</f>
        <v>0</v>
      </c>
      <c r="AE350" s="101">
        <f>$B350*'Points_%'!AC350</f>
        <v>0</v>
      </c>
      <c r="AF350" s="101">
        <f>$B350*'Points_%'!AD350</f>
        <v>0</v>
      </c>
      <c r="AG350" s="101">
        <f>$B350*'Points_%'!AE350</f>
        <v>0</v>
      </c>
    </row>
    <row r="351" ht="22.5" customHeight="1">
      <c r="A351" s="25">
        <f t="shared" si="1"/>
        <v>45946</v>
      </c>
      <c r="B351" s="100">
        <v>90.0</v>
      </c>
      <c r="C351" s="101">
        <f>$B351*'Points_%'!B351</f>
        <v>0</v>
      </c>
      <c r="D351" s="101">
        <f>$B351*'Points_%'!C351</f>
        <v>5.454545455</v>
      </c>
      <c r="E351" s="101"/>
      <c r="F351" s="101">
        <f>$B351*'Points_%'!D351</f>
        <v>0</v>
      </c>
      <c r="G351" s="101">
        <f>$B351*'Points_%'!E351</f>
        <v>6.818181818</v>
      </c>
      <c r="H351" s="101">
        <f>$B351*'Points_%'!F351</f>
        <v>15.90909091</v>
      </c>
      <c r="I351" s="101">
        <f>$B351*'Points_%'!G351</f>
        <v>13.63636364</v>
      </c>
      <c r="J351" s="101">
        <f>$B351*'Points_%'!H351</f>
        <v>9.090909091</v>
      </c>
      <c r="K351" s="101">
        <f>$B351*'Points_%'!I351</f>
        <v>0</v>
      </c>
      <c r="L351" s="101">
        <f>$B351*'Points_%'!J351</f>
        <v>1.363636364</v>
      </c>
      <c r="M351" s="101">
        <f>$B351*'Points_%'!K351</f>
        <v>0</v>
      </c>
      <c r="N351" s="101">
        <f>$B351*'Points_%'!L351</f>
        <v>8.181818182</v>
      </c>
      <c r="O351" s="101">
        <f>$B351*'Points_%'!M351</f>
        <v>0</v>
      </c>
      <c r="P351" s="101">
        <f>$B351*'Points_%'!N351</f>
        <v>15.90909091</v>
      </c>
      <c r="Q351" s="101">
        <f>$B351*'Points_%'!O351</f>
        <v>0</v>
      </c>
      <c r="R351" s="101">
        <f>$B351*'Points_%'!P351</f>
        <v>0</v>
      </c>
      <c r="S351" s="101">
        <f>$B351*'Points_%'!Q351</f>
        <v>6.818181818</v>
      </c>
      <c r="T351" s="101">
        <f>$B351*'Points_%'!R351</f>
        <v>0</v>
      </c>
      <c r="U351" s="101">
        <f>$B351*'Points_%'!S351</f>
        <v>0</v>
      </c>
      <c r="V351" s="101">
        <f>$B351*'Points_%'!T351</f>
        <v>0</v>
      </c>
      <c r="W351" s="101">
        <f>$B351*'Points_%'!U351</f>
        <v>0</v>
      </c>
      <c r="X351" s="101">
        <f>$B351*'Points_%'!V351</f>
        <v>0</v>
      </c>
      <c r="Y351" s="101">
        <f>$B351*'Points_%'!W351</f>
        <v>5.454545455</v>
      </c>
      <c r="Z351" s="101">
        <f>$B351*'Points_%'!X351</f>
        <v>0</v>
      </c>
      <c r="AA351" s="101">
        <f>$B351*'Points_%'!Y351</f>
        <v>0</v>
      </c>
      <c r="AB351" s="101">
        <f>$B351*'Points_%'!Z351</f>
        <v>0</v>
      </c>
      <c r="AC351" s="101">
        <f>$B351*'Points_%'!AA351</f>
        <v>1.363636364</v>
      </c>
      <c r="AD351" s="101">
        <f>$B351*'Points_%'!AB351</f>
        <v>0</v>
      </c>
      <c r="AE351" s="101">
        <f>$B351*'Points_%'!AC351</f>
        <v>0</v>
      </c>
      <c r="AF351" s="101">
        <f>$B351*'Points_%'!AD351</f>
        <v>0</v>
      </c>
      <c r="AG351" s="101">
        <f>$B351*'Points_%'!AE351</f>
        <v>0</v>
      </c>
    </row>
    <row r="352" ht="22.5" customHeight="1">
      <c r="A352" s="25">
        <f t="shared" si="1"/>
        <v>45947</v>
      </c>
      <c r="B352" s="100">
        <v>75.0</v>
      </c>
      <c r="C352" s="101">
        <f>$B352*'Points_%'!B352</f>
        <v>0</v>
      </c>
      <c r="D352" s="101">
        <f>$B352*'Points_%'!C352</f>
        <v>4.891304348</v>
      </c>
      <c r="E352" s="101"/>
      <c r="F352" s="101">
        <f>$B352*'Points_%'!D352</f>
        <v>4.891304348</v>
      </c>
      <c r="G352" s="101">
        <f>$B352*'Points_%'!E352</f>
        <v>6.114130435</v>
      </c>
      <c r="H352" s="101">
        <f>$B352*'Points_%'!F352</f>
        <v>14.26630435</v>
      </c>
      <c r="I352" s="101">
        <f>$B352*'Points_%'!G352</f>
        <v>12.22826087</v>
      </c>
      <c r="J352" s="101">
        <f>$B352*'Points_%'!H352</f>
        <v>0</v>
      </c>
      <c r="K352" s="101">
        <f>$B352*'Points_%'!I352</f>
        <v>0</v>
      </c>
      <c r="L352" s="101">
        <f>$B352*'Points_%'!J352</f>
        <v>0</v>
      </c>
      <c r="M352" s="101">
        <f>$B352*'Points_%'!K352</f>
        <v>0</v>
      </c>
      <c r="N352" s="101">
        <f>$B352*'Points_%'!L352</f>
        <v>7.336956522</v>
      </c>
      <c r="O352" s="101">
        <f>$B352*'Points_%'!M352</f>
        <v>0</v>
      </c>
      <c r="P352" s="101">
        <f>$B352*'Points_%'!N352</f>
        <v>14.26630435</v>
      </c>
      <c r="Q352" s="101">
        <f>$B352*'Points_%'!O352</f>
        <v>0</v>
      </c>
      <c r="R352" s="101">
        <f>$B352*'Points_%'!P352</f>
        <v>0</v>
      </c>
      <c r="S352" s="101">
        <f>$B352*'Points_%'!Q352</f>
        <v>6.114130435</v>
      </c>
      <c r="T352" s="101">
        <f>$B352*'Points_%'!R352</f>
        <v>0</v>
      </c>
      <c r="U352" s="101">
        <f>$B352*'Points_%'!S352</f>
        <v>0</v>
      </c>
      <c r="V352" s="101">
        <f>$B352*'Points_%'!T352</f>
        <v>0</v>
      </c>
      <c r="W352" s="101">
        <f>$B352*'Points_%'!U352</f>
        <v>0</v>
      </c>
      <c r="X352" s="101">
        <f>$B352*'Points_%'!V352</f>
        <v>0</v>
      </c>
      <c r="Y352" s="101">
        <f>$B352*'Points_%'!W352</f>
        <v>4.891304348</v>
      </c>
      <c r="Z352" s="101">
        <f>$B352*'Points_%'!X352</f>
        <v>0</v>
      </c>
      <c r="AA352" s="101">
        <f>$B352*'Points_%'!Y352</f>
        <v>0</v>
      </c>
      <c r="AB352" s="101">
        <f>$B352*'Points_%'!Z352</f>
        <v>0</v>
      </c>
      <c r="AC352" s="101">
        <f>$B352*'Points_%'!AA352</f>
        <v>0</v>
      </c>
      <c r="AD352" s="101">
        <f>$B352*'Points_%'!AB352</f>
        <v>0</v>
      </c>
      <c r="AE352" s="101">
        <f>$B352*'Points_%'!AC352</f>
        <v>0</v>
      </c>
      <c r="AF352" s="101">
        <f>$B352*'Points_%'!AD352</f>
        <v>0</v>
      </c>
      <c r="AG352" s="101">
        <f>$B352*'Points_%'!AE352</f>
        <v>0</v>
      </c>
    </row>
    <row r="353" ht="22.5" customHeight="1">
      <c r="A353" s="25">
        <f t="shared" si="1"/>
        <v>45948</v>
      </c>
      <c r="B353" s="100">
        <v>75.0</v>
      </c>
      <c r="C353" s="101">
        <f>$B353*'Points_%'!B353</f>
        <v>0</v>
      </c>
      <c r="D353" s="101">
        <f>$B353*'Points_%'!C353</f>
        <v>4.972375691</v>
      </c>
      <c r="E353" s="101"/>
      <c r="F353" s="101">
        <f>$B353*'Points_%'!D353</f>
        <v>4.972375691</v>
      </c>
      <c r="G353" s="101">
        <f>$B353*'Points_%'!E353</f>
        <v>6.215469613</v>
      </c>
      <c r="H353" s="101">
        <f>$B353*'Points_%'!F353</f>
        <v>14.50276243</v>
      </c>
      <c r="I353" s="101">
        <f>$B353*'Points_%'!G353</f>
        <v>12.43093923</v>
      </c>
      <c r="J353" s="101">
        <f>$B353*'Points_%'!H353</f>
        <v>0</v>
      </c>
      <c r="K353" s="101">
        <f>$B353*'Points_%'!I353</f>
        <v>0</v>
      </c>
      <c r="L353" s="101">
        <f>$B353*'Points_%'!J353</f>
        <v>0</v>
      </c>
      <c r="M353" s="101">
        <f>$B353*'Points_%'!K353</f>
        <v>0</v>
      </c>
      <c r="N353" s="101">
        <f>$B353*'Points_%'!L353</f>
        <v>7.458563536</v>
      </c>
      <c r="O353" s="101">
        <f>$B353*'Points_%'!M353</f>
        <v>0</v>
      </c>
      <c r="P353" s="101">
        <f>$B353*'Points_%'!N353</f>
        <v>14.50276243</v>
      </c>
      <c r="Q353" s="101">
        <f>$B353*'Points_%'!O353</f>
        <v>0</v>
      </c>
      <c r="R353" s="101">
        <f>$B353*'Points_%'!P353</f>
        <v>0</v>
      </c>
      <c r="S353" s="101">
        <f>$B353*'Points_%'!Q353</f>
        <v>0</v>
      </c>
      <c r="T353" s="101">
        <f>$B353*'Points_%'!R353</f>
        <v>0</v>
      </c>
      <c r="U353" s="101">
        <f>$B353*'Points_%'!S353</f>
        <v>0</v>
      </c>
      <c r="V353" s="101">
        <f>$B353*'Points_%'!T353</f>
        <v>0</v>
      </c>
      <c r="W353" s="101">
        <f>$B353*'Points_%'!U353</f>
        <v>0</v>
      </c>
      <c r="X353" s="101">
        <f>$B353*'Points_%'!V353</f>
        <v>0</v>
      </c>
      <c r="Y353" s="101">
        <f>$B353*'Points_%'!W353</f>
        <v>4.972375691</v>
      </c>
      <c r="Z353" s="101">
        <f>$B353*'Points_%'!X353</f>
        <v>0</v>
      </c>
      <c r="AA353" s="101">
        <f>$B353*'Points_%'!Y353</f>
        <v>4.972375691</v>
      </c>
      <c r="AB353" s="101">
        <f>$B353*'Points_%'!Z353</f>
        <v>0</v>
      </c>
      <c r="AC353" s="101">
        <f>$B353*'Points_%'!AA353</f>
        <v>0</v>
      </c>
      <c r="AD353" s="101">
        <f>$B353*'Points_%'!AB353</f>
        <v>0</v>
      </c>
      <c r="AE353" s="101">
        <f>$B353*'Points_%'!AC353</f>
        <v>0</v>
      </c>
      <c r="AF353" s="101">
        <f>$B353*'Points_%'!AD353</f>
        <v>0</v>
      </c>
      <c r="AG353" s="101">
        <f>$B353*'Points_%'!AE353</f>
        <v>0</v>
      </c>
    </row>
    <row r="354" ht="22.5" customHeight="1">
      <c r="A354" s="25">
        <f t="shared" si="1"/>
        <v>45949</v>
      </c>
      <c r="B354" s="100">
        <v>70.0</v>
      </c>
      <c r="C354" s="101">
        <f>$B354*'Points_%'!B354</f>
        <v>0</v>
      </c>
      <c r="D354" s="101">
        <f>$B354*'Points_%'!C354</f>
        <v>4.117647059</v>
      </c>
      <c r="E354" s="101"/>
      <c r="F354" s="101">
        <f>$B354*'Points_%'!D354</f>
        <v>4.117647059</v>
      </c>
      <c r="G354" s="101">
        <f>$B354*'Points_%'!E354</f>
        <v>5.147058824</v>
      </c>
      <c r="H354" s="101">
        <f>$B354*'Points_%'!F354</f>
        <v>12.00980392</v>
      </c>
      <c r="I354" s="101">
        <f>$B354*'Points_%'!G354</f>
        <v>10.29411765</v>
      </c>
      <c r="J354" s="101">
        <f>$B354*'Points_%'!H354</f>
        <v>6.862745098</v>
      </c>
      <c r="K354" s="101">
        <f>$B354*'Points_%'!I354</f>
        <v>0</v>
      </c>
      <c r="L354" s="101">
        <f>$B354*'Points_%'!J354</f>
        <v>0</v>
      </c>
      <c r="M354" s="101">
        <f>$B354*'Points_%'!K354</f>
        <v>0</v>
      </c>
      <c r="N354" s="101">
        <f>$B354*'Points_%'!L354</f>
        <v>6.176470588</v>
      </c>
      <c r="O354" s="101">
        <f>$B354*'Points_%'!M354</f>
        <v>0</v>
      </c>
      <c r="P354" s="101">
        <f>$B354*'Points_%'!N354</f>
        <v>12.00980392</v>
      </c>
      <c r="Q354" s="101">
        <f>$B354*'Points_%'!O354</f>
        <v>0</v>
      </c>
      <c r="R354" s="101">
        <f>$B354*'Points_%'!P354</f>
        <v>0</v>
      </c>
      <c r="S354" s="101">
        <f>$B354*'Points_%'!Q354</f>
        <v>5.147058824</v>
      </c>
      <c r="T354" s="101">
        <f>$B354*'Points_%'!R354</f>
        <v>0</v>
      </c>
      <c r="U354" s="101">
        <f>$B354*'Points_%'!S354</f>
        <v>0</v>
      </c>
      <c r="V354" s="101">
        <f>$B354*'Points_%'!T354</f>
        <v>0</v>
      </c>
      <c r="W354" s="101">
        <f>$B354*'Points_%'!U354</f>
        <v>0</v>
      </c>
      <c r="X354" s="101">
        <f>$B354*'Points_%'!V354</f>
        <v>0</v>
      </c>
      <c r="Y354" s="101">
        <f>$B354*'Points_%'!W354</f>
        <v>0</v>
      </c>
      <c r="Z354" s="101">
        <f>$B354*'Points_%'!X354</f>
        <v>0</v>
      </c>
      <c r="AA354" s="101">
        <f>$B354*'Points_%'!Y354</f>
        <v>4.117647059</v>
      </c>
      <c r="AB354" s="101">
        <f>$B354*'Points_%'!Z354</f>
        <v>0</v>
      </c>
      <c r="AC354" s="101">
        <f>$B354*'Points_%'!AA354</f>
        <v>0</v>
      </c>
      <c r="AD354" s="101">
        <f>$B354*'Points_%'!AB354</f>
        <v>0</v>
      </c>
      <c r="AE354" s="101">
        <f>$B354*'Points_%'!AC354</f>
        <v>0</v>
      </c>
      <c r="AF354" s="101">
        <f>$B354*'Points_%'!AD354</f>
        <v>0</v>
      </c>
      <c r="AG354" s="101">
        <f>$B354*'Points_%'!AE354</f>
        <v>0</v>
      </c>
    </row>
    <row r="355" ht="22.5" customHeight="1">
      <c r="A355" s="25">
        <f t="shared" si="1"/>
        <v>45950</v>
      </c>
      <c r="B355" s="100"/>
      <c r="C355" s="101">
        <f>$B355*'Points_%'!B355</f>
        <v>0</v>
      </c>
      <c r="D355" s="101">
        <f>$B355*'Points_%'!C355</f>
        <v>0</v>
      </c>
      <c r="E355" s="101"/>
      <c r="F355" s="101">
        <f>$B355*'Points_%'!D355</f>
        <v>0</v>
      </c>
      <c r="G355" s="101">
        <f>$B355*'Points_%'!E355</f>
        <v>0</v>
      </c>
      <c r="H355" s="101">
        <f>$B355*'Points_%'!F355</f>
        <v>0</v>
      </c>
      <c r="I355" s="101">
        <f>$B355*'Points_%'!G355</f>
        <v>0</v>
      </c>
      <c r="J355" s="101">
        <f>$B355*'Points_%'!H355</f>
        <v>0</v>
      </c>
      <c r="K355" s="101">
        <f>$B355*'Points_%'!I355</f>
        <v>0</v>
      </c>
      <c r="L355" s="101">
        <f>$B355*'Points_%'!J355</f>
        <v>0</v>
      </c>
      <c r="M355" s="101">
        <f>$B355*'Points_%'!K355</f>
        <v>0</v>
      </c>
      <c r="N355" s="101">
        <f>$B355*'Points_%'!L355</f>
        <v>0</v>
      </c>
      <c r="O355" s="101">
        <f>$B355*'Points_%'!M355</f>
        <v>0</v>
      </c>
      <c r="P355" s="101">
        <f>$B355*'Points_%'!N355</f>
        <v>0</v>
      </c>
      <c r="Q355" s="101">
        <f>$B355*'Points_%'!O355</f>
        <v>0</v>
      </c>
      <c r="R355" s="101">
        <f>$B355*'Points_%'!P355</f>
        <v>0</v>
      </c>
      <c r="S355" s="101">
        <f>$B355*'Points_%'!Q355</f>
        <v>0</v>
      </c>
      <c r="T355" s="101">
        <f>$B355*'Points_%'!R355</f>
        <v>0</v>
      </c>
      <c r="U355" s="101">
        <f>$B355*'Points_%'!S355</f>
        <v>0</v>
      </c>
      <c r="V355" s="101">
        <f>$B355*'Points_%'!T355</f>
        <v>0</v>
      </c>
      <c r="W355" s="101">
        <f>$B355*'Points_%'!U355</f>
        <v>0</v>
      </c>
      <c r="X355" s="101">
        <f>$B355*'Points_%'!V355</f>
        <v>0</v>
      </c>
      <c r="Y355" s="101">
        <f>$B355*'Points_%'!W355</f>
        <v>0</v>
      </c>
      <c r="Z355" s="101">
        <f>$B355*'Points_%'!X355</f>
        <v>0</v>
      </c>
      <c r="AA355" s="101">
        <f>$B355*'Points_%'!Y355</f>
        <v>0</v>
      </c>
      <c r="AB355" s="101">
        <f>$B355*'Points_%'!Z355</f>
        <v>0</v>
      </c>
      <c r="AC355" s="101">
        <f>$B355*'Points_%'!AA355</f>
        <v>0</v>
      </c>
      <c r="AD355" s="101">
        <f>$B355*'Points_%'!AB355</f>
        <v>0</v>
      </c>
      <c r="AE355" s="101">
        <f>$B355*'Points_%'!AC355</f>
        <v>0</v>
      </c>
      <c r="AF355" s="101">
        <f>$B355*'Points_%'!AD355</f>
        <v>0</v>
      </c>
      <c r="AG355" s="101">
        <f>$B355*'Points_%'!AE355</f>
        <v>0</v>
      </c>
    </row>
    <row r="356" ht="22.5" customHeight="1">
      <c r="A356" s="25">
        <f t="shared" si="1"/>
        <v>45951</v>
      </c>
      <c r="B356" s="100">
        <v>80.0</v>
      </c>
      <c r="C356" s="101">
        <f>$B356*'Points_%'!B356</f>
        <v>0</v>
      </c>
      <c r="D356" s="101">
        <f>$B356*'Points_%'!C356</f>
        <v>5.581395349</v>
      </c>
      <c r="E356" s="101"/>
      <c r="F356" s="101">
        <f>$B356*'Points_%'!D356</f>
        <v>0</v>
      </c>
      <c r="G356" s="101">
        <f>$B356*'Points_%'!E356</f>
        <v>6.976744186</v>
      </c>
      <c r="H356" s="101">
        <f>$B356*'Points_%'!F356</f>
        <v>16.27906977</v>
      </c>
      <c r="I356" s="101">
        <f>$B356*'Points_%'!G356</f>
        <v>13.95348837</v>
      </c>
      <c r="J356" s="101">
        <f>$B356*'Points_%'!H356</f>
        <v>0</v>
      </c>
      <c r="K356" s="101">
        <f>$B356*'Points_%'!I356</f>
        <v>0</v>
      </c>
      <c r="L356" s="101">
        <f>$B356*'Points_%'!J356</f>
        <v>0</v>
      </c>
      <c r="M356" s="101">
        <f>$B356*'Points_%'!K356</f>
        <v>0</v>
      </c>
      <c r="N356" s="101">
        <f>$B356*'Points_%'!L356</f>
        <v>8.372093023</v>
      </c>
      <c r="O356" s="101">
        <f>$B356*'Points_%'!M356</f>
        <v>0</v>
      </c>
      <c r="P356" s="101">
        <f>$B356*'Points_%'!N356</f>
        <v>16.27906977</v>
      </c>
      <c r="Q356" s="101">
        <f>$B356*'Points_%'!O356</f>
        <v>0</v>
      </c>
      <c r="R356" s="101">
        <f>$B356*'Points_%'!P356</f>
        <v>0</v>
      </c>
      <c r="S356" s="101">
        <f>$B356*'Points_%'!Q356</f>
        <v>6.976744186</v>
      </c>
      <c r="T356" s="101">
        <f>$B356*'Points_%'!R356</f>
        <v>0</v>
      </c>
      <c r="U356" s="101">
        <f>$B356*'Points_%'!S356</f>
        <v>0</v>
      </c>
      <c r="V356" s="101">
        <f>$B356*'Points_%'!T356</f>
        <v>0</v>
      </c>
      <c r="W356" s="101">
        <f>$B356*'Points_%'!U356</f>
        <v>0</v>
      </c>
      <c r="X356" s="101">
        <f>$B356*'Points_%'!V356</f>
        <v>0</v>
      </c>
      <c r="Y356" s="101">
        <f>$B356*'Points_%'!W356</f>
        <v>5.581395349</v>
      </c>
      <c r="Z356" s="101">
        <f>$B356*'Points_%'!X356</f>
        <v>0</v>
      </c>
      <c r="AA356" s="101">
        <f>$B356*'Points_%'!Y356</f>
        <v>0</v>
      </c>
      <c r="AB356" s="101">
        <f>$B356*'Points_%'!Z356</f>
        <v>0</v>
      </c>
      <c r="AC356" s="101">
        <f>$B356*'Points_%'!AA356</f>
        <v>0</v>
      </c>
      <c r="AD356" s="101">
        <f>$B356*'Points_%'!AB356</f>
        <v>0</v>
      </c>
      <c r="AE356" s="101">
        <f>$B356*'Points_%'!AC356</f>
        <v>0</v>
      </c>
      <c r="AF356" s="101">
        <f>$B356*'Points_%'!AD356</f>
        <v>0</v>
      </c>
      <c r="AG356" s="101">
        <f>$B356*'Points_%'!AE356</f>
        <v>0</v>
      </c>
    </row>
    <row r="357" ht="22.5" customHeight="1">
      <c r="A357" s="25">
        <f t="shared" si="1"/>
        <v>45952</v>
      </c>
      <c r="B357" s="100">
        <v>110.0</v>
      </c>
      <c r="C357" s="101">
        <f>$B357*'Points_%'!B357</f>
        <v>0</v>
      </c>
      <c r="D357" s="101">
        <f>$B357*'Points_%'!C357</f>
        <v>7.173913043</v>
      </c>
      <c r="E357" s="101"/>
      <c r="F357" s="101">
        <f>$B357*'Points_%'!D357</f>
        <v>7.173913043</v>
      </c>
      <c r="G357" s="101">
        <f>$B357*'Points_%'!E357</f>
        <v>8.967391304</v>
      </c>
      <c r="H357" s="101">
        <f>$B357*'Points_%'!F357</f>
        <v>20.92391304</v>
      </c>
      <c r="I357" s="101">
        <f>$B357*'Points_%'!G357</f>
        <v>17.93478261</v>
      </c>
      <c r="J357" s="101">
        <f>$B357*'Points_%'!H357</f>
        <v>0</v>
      </c>
      <c r="K357" s="101">
        <f>$B357*'Points_%'!I357</f>
        <v>0</v>
      </c>
      <c r="L357" s="101">
        <f>$B357*'Points_%'!J357</f>
        <v>0</v>
      </c>
      <c r="M357" s="101">
        <f>$B357*'Points_%'!K357</f>
        <v>0</v>
      </c>
      <c r="N357" s="101">
        <f>$B357*'Points_%'!L357</f>
        <v>10.76086957</v>
      </c>
      <c r="O357" s="101">
        <f>$B357*'Points_%'!M357</f>
        <v>0</v>
      </c>
      <c r="P357" s="101">
        <f>$B357*'Points_%'!N357</f>
        <v>20.92391304</v>
      </c>
      <c r="Q357" s="101">
        <f>$B357*'Points_%'!O357</f>
        <v>0</v>
      </c>
      <c r="R357" s="101">
        <f>$B357*'Points_%'!P357</f>
        <v>0</v>
      </c>
      <c r="S357" s="101">
        <f>$B357*'Points_%'!Q357</f>
        <v>8.967391304</v>
      </c>
      <c r="T357" s="101">
        <f>$B357*'Points_%'!R357</f>
        <v>0</v>
      </c>
      <c r="U357" s="101">
        <f>$B357*'Points_%'!S357</f>
        <v>0</v>
      </c>
      <c r="V357" s="101">
        <f>$B357*'Points_%'!T357</f>
        <v>0</v>
      </c>
      <c r="W357" s="101">
        <f>$B357*'Points_%'!U357</f>
        <v>0</v>
      </c>
      <c r="X357" s="101">
        <f>$B357*'Points_%'!V357</f>
        <v>0</v>
      </c>
      <c r="Y357" s="101">
        <f>$B357*'Points_%'!W357</f>
        <v>7.173913043</v>
      </c>
      <c r="Z357" s="101">
        <f>$B357*'Points_%'!X357</f>
        <v>0</v>
      </c>
      <c r="AA357" s="101">
        <f>$B357*'Points_%'!Y357</f>
        <v>0</v>
      </c>
      <c r="AB357" s="101">
        <f>$B357*'Points_%'!Z357</f>
        <v>0</v>
      </c>
      <c r="AC357" s="101">
        <f>$B357*'Points_%'!AA357</f>
        <v>0</v>
      </c>
      <c r="AD357" s="101">
        <f>$B357*'Points_%'!AB357</f>
        <v>0</v>
      </c>
      <c r="AE357" s="101">
        <f>$B357*'Points_%'!AC357</f>
        <v>0</v>
      </c>
      <c r="AF357" s="101">
        <f>$B357*'Points_%'!AD357</f>
        <v>0</v>
      </c>
      <c r="AG357" s="101">
        <f>$B357*'Points_%'!AE357</f>
        <v>0</v>
      </c>
    </row>
    <row r="358" ht="22.5" customHeight="1">
      <c r="A358" s="25">
        <f t="shared" si="1"/>
        <v>45953</v>
      </c>
      <c r="B358" s="100">
        <v>80.0</v>
      </c>
      <c r="C358" s="101">
        <f>$B358*'Points_%'!B358</f>
        <v>0</v>
      </c>
      <c r="D358" s="101">
        <f>$B358*'Points_%'!C358</f>
        <v>5.217391304</v>
      </c>
      <c r="E358" s="101"/>
      <c r="F358" s="101">
        <f>$B358*'Points_%'!D358</f>
        <v>5.217391304</v>
      </c>
      <c r="G358" s="101">
        <f>$B358*'Points_%'!E358</f>
        <v>6.52173913</v>
      </c>
      <c r="H358" s="101">
        <f>$B358*'Points_%'!F358</f>
        <v>15.2173913</v>
      </c>
      <c r="I358" s="101">
        <f>$B358*'Points_%'!G358</f>
        <v>13.04347826</v>
      </c>
      <c r="J358" s="101">
        <f>$B358*'Points_%'!H358</f>
        <v>0</v>
      </c>
      <c r="K358" s="101">
        <f>$B358*'Points_%'!I358</f>
        <v>0</v>
      </c>
      <c r="L358" s="101">
        <f>$B358*'Points_%'!J358</f>
        <v>0</v>
      </c>
      <c r="M358" s="101">
        <f>$B358*'Points_%'!K358</f>
        <v>0</v>
      </c>
      <c r="N358" s="101">
        <f>$B358*'Points_%'!L358</f>
        <v>7.826086957</v>
      </c>
      <c r="O358" s="101">
        <f>$B358*'Points_%'!M358</f>
        <v>0</v>
      </c>
      <c r="P358" s="101">
        <f>$B358*'Points_%'!N358</f>
        <v>15.2173913</v>
      </c>
      <c r="Q358" s="101">
        <f>$B358*'Points_%'!O358</f>
        <v>0</v>
      </c>
      <c r="R358" s="101">
        <f>$B358*'Points_%'!P358</f>
        <v>0</v>
      </c>
      <c r="S358" s="101">
        <f>$B358*'Points_%'!Q358</f>
        <v>6.52173913</v>
      </c>
      <c r="T358" s="101">
        <f>$B358*'Points_%'!R358</f>
        <v>0</v>
      </c>
      <c r="U358" s="101">
        <f>$B358*'Points_%'!S358</f>
        <v>0</v>
      </c>
      <c r="V358" s="101">
        <f>$B358*'Points_%'!T358</f>
        <v>0</v>
      </c>
      <c r="W358" s="101">
        <f>$B358*'Points_%'!U358</f>
        <v>0</v>
      </c>
      <c r="X358" s="101">
        <f>$B358*'Points_%'!V358</f>
        <v>0</v>
      </c>
      <c r="Y358" s="101">
        <f>$B358*'Points_%'!W358</f>
        <v>5.217391304</v>
      </c>
      <c r="Z358" s="101">
        <f>$B358*'Points_%'!X358</f>
        <v>0</v>
      </c>
      <c r="AA358" s="101">
        <f>$B358*'Points_%'!Y358</f>
        <v>0</v>
      </c>
      <c r="AB358" s="101">
        <f>$B358*'Points_%'!Z358</f>
        <v>0</v>
      </c>
      <c r="AC358" s="101">
        <f>$B358*'Points_%'!AA358</f>
        <v>0</v>
      </c>
      <c r="AD358" s="101">
        <f>$B358*'Points_%'!AB358</f>
        <v>0</v>
      </c>
      <c r="AE358" s="101">
        <f>$B358*'Points_%'!AC358</f>
        <v>0</v>
      </c>
      <c r="AF358" s="101">
        <f>$B358*'Points_%'!AD358</f>
        <v>0</v>
      </c>
      <c r="AG358" s="101">
        <f>$B358*'Points_%'!AE358</f>
        <v>0</v>
      </c>
    </row>
    <row r="359" ht="22.5" customHeight="1">
      <c r="A359" s="25">
        <f t="shared" si="1"/>
        <v>45954</v>
      </c>
      <c r="B359" s="100">
        <v>65.0</v>
      </c>
      <c r="C359" s="101">
        <f>$B359*'Points_%'!B359</f>
        <v>0</v>
      </c>
      <c r="D359" s="101">
        <f>$B359*'Points_%'!C359</f>
        <v>4.07310705</v>
      </c>
      <c r="E359" s="101"/>
      <c r="F359" s="101">
        <f>$B359*'Points_%'!D359</f>
        <v>4.07310705</v>
      </c>
      <c r="G359" s="101">
        <f>$B359*'Points_%'!E359</f>
        <v>5.091383812</v>
      </c>
      <c r="H359" s="101">
        <f>$B359*'Points_%'!F359</f>
        <v>11.87989556</v>
      </c>
      <c r="I359" s="101">
        <f>$B359*'Points_%'!G359</f>
        <v>10.18276762</v>
      </c>
      <c r="J359" s="101">
        <f>$B359*'Points_%'!H359</f>
        <v>0</v>
      </c>
      <c r="K359" s="101">
        <f>$B359*'Points_%'!I359</f>
        <v>0</v>
      </c>
      <c r="L359" s="101">
        <f>$B359*'Points_%'!J359</f>
        <v>0</v>
      </c>
      <c r="M359" s="101">
        <f>$B359*'Points_%'!K359</f>
        <v>0</v>
      </c>
      <c r="N359" s="101">
        <f>$B359*'Points_%'!L359</f>
        <v>6.109660574</v>
      </c>
      <c r="O359" s="101">
        <f>$B359*'Points_%'!M359</f>
        <v>0</v>
      </c>
      <c r="P359" s="101">
        <f>$B359*'Points_%'!N359</f>
        <v>11.87989556</v>
      </c>
      <c r="Q359" s="101">
        <f>$B359*'Points_%'!O359</f>
        <v>0</v>
      </c>
      <c r="R359" s="101">
        <f>$B359*'Points_%'!P359</f>
        <v>1.527415144</v>
      </c>
      <c r="S359" s="101">
        <f>$B359*'Points_%'!Q359</f>
        <v>5.091383812</v>
      </c>
      <c r="T359" s="101">
        <f>$B359*'Points_%'!R359</f>
        <v>0</v>
      </c>
      <c r="U359" s="101">
        <f>$B359*'Points_%'!S359</f>
        <v>0</v>
      </c>
      <c r="V359" s="101">
        <f>$B359*'Points_%'!T359</f>
        <v>0</v>
      </c>
      <c r="W359" s="101">
        <f>$B359*'Points_%'!U359</f>
        <v>0</v>
      </c>
      <c r="X359" s="101">
        <f>$B359*'Points_%'!V359</f>
        <v>0</v>
      </c>
      <c r="Y359" s="101">
        <f>$B359*'Points_%'!W359</f>
        <v>4.07310705</v>
      </c>
      <c r="Z359" s="101">
        <f>$B359*'Points_%'!X359</f>
        <v>0</v>
      </c>
      <c r="AA359" s="101">
        <f>$B359*'Points_%'!Y359</f>
        <v>0</v>
      </c>
      <c r="AB359" s="101">
        <f>$B359*'Points_%'!Z359</f>
        <v>0</v>
      </c>
      <c r="AC359" s="101">
        <f>$B359*'Points_%'!AA359</f>
        <v>0</v>
      </c>
      <c r="AD359" s="101">
        <f>$B359*'Points_%'!AB359</f>
        <v>1.018276762</v>
      </c>
      <c r="AE359" s="101">
        <f>$B359*'Points_%'!AC359</f>
        <v>0</v>
      </c>
      <c r="AF359" s="101">
        <f>$B359*'Points_%'!AD359</f>
        <v>0</v>
      </c>
      <c r="AG359" s="101">
        <f>$B359*'Points_%'!AE359</f>
        <v>0</v>
      </c>
    </row>
    <row r="360" ht="22.5" customHeight="1">
      <c r="A360" s="25">
        <f t="shared" si="1"/>
        <v>45955</v>
      </c>
      <c r="B360" s="100">
        <v>70.0</v>
      </c>
      <c r="C360" s="101">
        <f>$B360*'Points_%'!B360</f>
        <v>0</v>
      </c>
      <c r="D360" s="101">
        <f>$B360*'Points_%'!C360</f>
        <v>3.943661972</v>
      </c>
      <c r="E360" s="101"/>
      <c r="F360" s="101">
        <f>$B360*'Points_%'!D360</f>
        <v>3.943661972</v>
      </c>
      <c r="G360" s="101">
        <f>$B360*'Points_%'!E360</f>
        <v>4.929577465</v>
      </c>
      <c r="H360" s="101">
        <f>$B360*'Points_%'!F360</f>
        <v>11.50234742</v>
      </c>
      <c r="I360" s="101">
        <f>$B360*'Points_%'!G360</f>
        <v>9.85915493</v>
      </c>
      <c r="J360" s="101">
        <f>$B360*'Points_%'!H360</f>
        <v>6.572769953</v>
      </c>
      <c r="K360" s="101">
        <f>$B360*'Points_%'!I360</f>
        <v>0</v>
      </c>
      <c r="L360" s="101">
        <f>$B360*'Points_%'!J360</f>
        <v>0</v>
      </c>
      <c r="M360" s="101">
        <f>$B360*'Points_%'!K360</f>
        <v>0</v>
      </c>
      <c r="N360" s="101">
        <f>$B360*'Points_%'!L360</f>
        <v>5.915492958</v>
      </c>
      <c r="O360" s="101">
        <f>$B360*'Points_%'!M360</f>
        <v>0</v>
      </c>
      <c r="P360" s="101">
        <f>$B360*'Points_%'!N360</f>
        <v>11.50234742</v>
      </c>
      <c r="Q360" s="101">
        <f>$B360*'Points_%'!O360</f>
        <v>0</v>
      </c>
      <c r="R360" s="101">
        <f>$B360*'Points_%'!P360</f>
        <v>0</v>
      </c>
      <c r="S360" s="101">
        <f>$B360*'Points_%'!Q360</f>
        <v>0</v>
      </c>
      <c r="T360" s="101">
        <f>$B360*'Points_%'!R360</f>
        <v>0</v>
      </c>
      <c r="U360" s="101">
        <f>$B360*'Points_%'!S360</f>
        <v>0</v>
      </c>
      <c r="V360" s="101">
        <f>$B360*'Points_%'!T360</f>
        <v>0</v>
      </c>
      <c r="W360" s="101">
        <f>$B360*'Points_%'!U360</f>
        <v>0</v>
      </c>
      <c r="X360" s="101">
        <f>$B360*'Points_%'!V360</f>
        <v>0</v>
      </c>
      <c r="Y360" s="101">
        <f>$B360*'Points_%'!W360</f>
        <v>3.943661972</v>
      </c>
      <c r="Z360" s="101">
        <f>$B360*'Points_%'!X360</f>
        <v>3.943661972</v>
      </c>
      <c r="AA360" s="101">
        <f>$B360*'Points_%'!Y360</f>
        <v>3.943661972</v>
      </c>
      <c r="AB360" s="101">
        <f>$B360*'Points_%'!Z360</f>
        <v>0</v>
      </c>
      <c r="AC360" s="101">
        <f>$B360*'Points_%'!AA360</f>
        <v>0</v>
      </c>
      <c r="AD360" s="101">
        <f>$B360*'Points_%'!AB360</f>
        <v>0</v>
      </c>
      <c r="AE360" s="101">
        <f>$B360*'Points_%'!AC360</f>
        <v>0</v>
      </c>
      <c r="AF360" s="101">
        <f>$B360*'Points_%'!AD360</f>
        <v>0</v>
      </c>
      <c r="AG360" s="101">
        <f>$B360*'Points_%'!AE360</f>
        <v>0</v>
      </c>
    </row>
    <row r="361" ht="22.5" customHeight="1">
      <c r="A361" s="25">
        <f t="shared" si="1"/>
        <v>45956</v>
      </c>
      <c r="B361" s="100">
        <v>90.0</v>
      </c>
      <c r="C361" s="101">
        <f>$B361*'Points_%'!B361</f>
        <v>0</v>
      </c>
      <c r="D361" s="101">
        <f>$B361*'Points_%'!C361</f>
        <v>5.255474453</v>
      </c>
      <c r="E361" s="101"/>
      <c r="F361" s="101">
        <f>$B361*'Points_%'!D361</f>
        <v>5.255474453</v>
      </c>
      <c r="G361" s="101">
        <f>$B361*'Points_%'!E361</f>
        <v>6.569343066</v>
      </c>
      <c r="H361" s="101">
        <f>$B361*'Points_%'!F361</f>
        <v>15.32846715</v>
      </c>
      <c r="I361" s="101">
        <f>$B361*'Points_%'!G361</f>
        <v>13.13868613</v>
      </c>
      <c r="J361" s="101">
        <f>$B361*'Points_%'!H361</f>
        <v>8.759124088</v>
      </c>
      <c r="K361" s="101">
        <f>$B361*'Points_%'!I361</f>
        <v>0</v>
      </c>
      <c r="L361" s="101">
        <f>$B361*'Points_%'!J361</f>
        <v>0</v>
      </c>
      <c r="M361" s="101">
        <f>$B361*'Points_%'!K361</f>
        <v>0</v>
      </c>
      <c r="N361" s="101">
        <f>$B361*'Points_%'!L361</f>
        <v>7.883211679</v>
      </c>
      <c r="O361" s="101">
        <f>$B361*'Points_%'!M361</f>
        <v>0</v>
      </c>
      <c r="P361" s="101">
        <f>$B361*'Points_%'!N361</f>
        <v>15.32846715</v>
      </c>
      <c r="Q361" s="101">
        <f>$B361*'Points_%'!O361</f>
        <v>0</v>
      </c>
      <c r="R361" s="101">
        <f>$B361*'Points_%'!P361</f>
        <v>1.97080292</v>
      </c>
      <c r="S361" s="101">
        <f>$B361*'Points_%'!Q361</f>
        <v>0</v>
      </c>
      <c r="T361" s="101">
        <f>$B361*'Points_%'!R361</f>
        <v>0</v>
      </c>
      <c r="U361" s="101">
        <f>$B361*'Points_%'!S361</f>
        <v>0</v>
      </c>
      <c r="V361" s="101">
        <f>$B361*'Points_%'!T361</f>
        <v>0</v>
      </c>
      <c r="W361" s="101">
        <f>$B361*'Points_%'!U361</f>
        <v>0</v>
      </c>
      <c r="X361" s="101">
        <f>$B361*'Points_%'!V361</f>
        <v>0</v>
      </c>
      <c r="Y361" s="101">
        <f>$B361*'Points_%'!W361</f>
        <v>5.255474453</v>
      </c>
      <c r="Z361" s="101">
        <f>$B361*'Points_%'!X361</f>
        <v>5.255474453</v>
      </c>
      <c r="AA361" s="101">
        <f>$B361*'Points_%'!Y361</f>
        <v>0</v>
      </c>
      <c r="AB361" s="101">
        <f>$B361*'Points_%'!Z361</f>
        <v>0</v>
      </c>
      <c r="AC361" s="101">
        <f>$B361*'Points_%'!AA361</f>
        <v>0</v>
      </c>
      <c r="AD361" s="101">
        <f>$B361*'Points_%'!AB361</f>
        <v>0</v>
      </c>
      <c r="AE361" s="101">
        <f>$B361*'Points_%'!AC361</f>
        <v>0</v>
      </c>
      <c r="AF361" s="101">
        <f>$B361*'Points_%'!AD361</f>
        <v>0</v>
      </c>
      <c r="AG361" s="101">
        <f>$B361*'Points_%'!AE361</f>
        <v>0</v>
      </c>
    </row>
    <row r="362" ht="22.5" customHeight="1">
      <c r="A362" s="25">
        <f t="shared" si="1"/>
        <v>45957</v>
      </c>
      <c r="B362" s="100" t="str">
        <f t="array" ref="B362">IFNA(IFNA(INDEX('2025'!$A$1:$AAA$1000,
                      MATCH($A362,'2025'!$C$1:$C$1000,0), 
                      MATCH($B$1,'2025'!$A$1:$AAA$1,0)),
                INDEX('2024'!$A$1:$AAA$1000, 
                      MATCH($A362,'2024'!$C$1:$C$1000,0), 
                      MATCH($B$1,'2024'!$A$1:$AAA$1,0))),
)</f>
        <v/>
      </c>
      <c r="C362" s="101">
        <f>$B362*'Points_%'!B362</f>
        <v>0</v>
      </c>
      <c r="D362" s="101">
        <f>$B362*'Points_%'!C362</f>
        <v>0</v>
      </c>
      <c r="E362" s="101"/>
      <c r="F362" s="101">
        <f>$B362*'Points_%'!D362</f>
        <v>0</v>
      </c>
      <c r="G362" s="101">
        <f>$B362*'Points_%'!E362</f>
        <v>0</v>
      </c>
      <c r="H362" s="101">
        <f>$B362*'Points_%'!F362</f>
        <v>0</v>
      </c>
      <c r="I362" s="101">
        <f>$B362*'Points_%'!G362</f>
        <v>0</v>
      </c>
      <c r="J362" s="101">
        <f>$B362*'Points_%'!H362</f>
        <v>0</v>
      </c>
      <c r="K362" s="101">
        <f>$B362*'Points_%'!I362</f>
        <v>0</v>
      </c>
      <c r="L362" s="101">
        <f>$B362*'Points_%'!J362</f>
        <v>0</v>
      </c>
      <c r="M362" s="101">
        <f>$B362*'Points_%'!K362</f>
        <v>0</v>
      </c>
      <c r="N362" s="101">
        <f>$B362*'Points_%'!L362</f>
        <v>0</v>
      </c>
      <c r="O362" s="101">
        <f>$B362*'Points_%'!M362</f>
        <v>0</v>
      </c>
      <c r="P362" s="101">
        <f>$B362*'Points_%'!N362</f>
        <v>0</v>
      </c>
      <c r="Q362" s="101">
        <f>$B362*'Points_%'!O362</f>
        <v>0</v>
      </c>
      <c r="R362" s="101">
        <f>$B362*'Points_%'!P362</f>
        <v>0</v>
      </c>
      <c r="S362" s="101">
        <f>$B362*'Points_%'!Q362</f>
        <v>0</v>
      </c>
      <c r="T362" s="101">
        <f>$B362*'Points_%'!R362</f>
        <v>0</v>
      </c>
      <c r="U362" s="101">
        <f>$B362*'Points_%'!S362</f>
        <v>0</v>
      </c>
      <c r="V362" s="101">
        <f>$B362*'Points_%'!T362</f>
        <v>0</v>
      </c>
      <c r="W362" s="101">
        <f>$B362*'Points_%'!U362</f>
        <v>0</v>
      </c>
      <c r="X362" s="101">
        <f>$B362*'Points_%'!V362</f>
        <v>0</v>
      </c>
      <c r="Y362" s="101">
        <f>$B362*'Points_%'!W362</f>
        <v>0</v>
      </c>
      <c r="Z362" s="101">
        <f>$B362*'Points_%'!X362</f>
        <v>0</v>
      </c>
      <c r="AA362" s="101">
        <f>$B362*'Points_%'!Y362</f>
        <v>0</v>
      </c>
      <c r="AB362" s="101">
        <f>$B362*'Points_%'!Z362</f>
        <v>0</v>
      </c>
      <c r="AC362" s="101">
        <f>$B362*'Points_%'!AA362</f>
        <v>0</v>
      </c>
      <c r="AD362" s="101">
        <f>$B362*'Points_%'!AB362</f>
        <v>0</v>
      </c>
      <c r="AE362" s="101">
        <f>$B362*'Points_%'!AC362</f>
        <v>0</v>
      </c>
      <c r="AF362" s="101">
        <f>$B362*'Points_%'!AD362</f>
        <v>0</v>
      </c>
      <c r="AG362" s="101">
        <f>$B362*'Points_%'!AE362</f>
        <v>0</v>
      </c>
    </row>
    <row r="363" ht="22.5" customHeight="1">
      <c r="A363" s="25">
        <f t="shared" si="1"/>
        <v>45958</v>
      </c>
      <c r="B363" s="100" t="str">
        <f t="array" ref="B363">IFNA(IFNA(INDEX('2025'!$A$1:$AAA$1000,
                      MATCH($A363,'2025'!$C$1:$C$1000,0), 
                      MATCH($B$1,'2025'!$A$1:$AAA$1,0)),
                INDEX('2024'!$A$1:$AAA$1000, 
                      MATCH($A363,'2024'!$C$1:$C$1000,0), 
                      MATCH($B$1,'2024'!$A$1:$AAA$1,0))),
)</f>
        <v/>
      </c>
      <c r="C363" s="101">
        <f>$B363*'Points_%'!B363</f>
        <v>0</v>
      </c>
      <c r="D363" s="101">
        <f>$B363*'Points_%'!C363</f>
        <v>0</v>
      </c>
      <c r="E363" s="101"/>
      <c r="F363" s="101">
        <f>$B363*'Points_%'!D363</f>
        <v>0</v>
      </c>
      <c r="G363" s="101">
        <f>$B363*'Points_%'!E363</f>
        <v>0</v>
      </c>
      <c r="H363" s="101">
        <f>$B363*'Points_%'!F363</f>
        <v>0</v>
      </c>
      <c r="I363" s="101">
        <f>$B363*'Points_%'!G363</f>
        <v>0</v>
      </c>
      <c r="J363" s="101">
        <f>$B363*'Points_%'!H363</f>
        <v>0</v>
      </c>
      <c r="K363" s="101">
        <f>$B363*'Points_%'!I363</f>
        <v>0</v>
      </c>
      <c r="L363" s="101">
        <f>$B363*'Points_%'!J363</f>
        <v>0</v>
      </c>
      <c r="M363" s="101">
        <f>$B363*'Points_%'!K363</f>
        <v>0</v>
      </c>
      <c r="N363" s="101">
        <f>$B363*'Points_%'!L363</f>
        <v>0</v>
      </c>
      <c r="O363" s="101">
        <f>$B363*'Points_%'!M363</f>
        <v>0</v>
      </c>
      <c r="P363" s="101">
        <f>$B363*'Points_%'!N363</f>
        <v>0</v>
      </c>
      <c r="Q363" s="101">
        <f>$B363*'Points_%'!O363</f>
        <v>0</v>
      </c>
      <c r="R363" s="101">
        <f>$B363*'Points_%'!P363</f>
        <v>0</v>
      </c>
      <c r="S363" s="101">
        <f>$B363*'Points_%'!Q363</f>
        <v>0</v>
      </c>
      <c r="T363" s="101">
        <f>$B363*'Points_%'!R363</f>
        <v>0</v>
      </c>
      <c r="U363" s="101">
        <f>$B363*'Points_%'!S363</f>
        <v>0</v>
      </c>
      <c r="V363" s="101">
        <f>$B363*'Points_%'!T363</f>
        <v>0</v>
      </c>
      <c r="W363" s="101">
        <f>$B363*'Points_%'!U363</f>
        <v>0</v>
      </c>
      <c r="X363" s="101">
        <f>$B363*'Points_%'!V363</f>
        <v>0</v>
      </c>
      <c r="Y363" s="101">
        <f>$B363*'Points_%'!W363</f>
        <v>0</v>
      </c>
      <c r="Z363" s="101">
        <f>$B363*'Points_%'!X363</f>
        <v>0</v>
      </c>
      <c r="AA363" s="101">
        <f>$B363*'Points_%'!Y363</f>
        <v>0</v>
      </c>
      <c r="AB363" s="101">
        <f>$B363*'Points_%'!Z363</f>
        <v>0</v>
      </c>
      <c r="AC363" s="101">
        <f>$B363*'Points_%'!AA363</f>
        <v>0</v>
      </c>
      <c r="AD363" s="101">
        <f>$B363*'Points_%'!AB363</f>
        <v>0</v>
      </c>
      <c r="AE363" s="101">
        <f>$B363*'Points_%'!AC363</f>
        <v>0</v>
      </c>
      <c r="AF363" s="101">
        <f>$B363*'Points_%'!AD363</f>
        <v>0</v>
      </c>
      <c r="AG363" s="101">
        <f>$B363*'Points_%'!AE363</f>
        <v>0</v>
      </c>
    </row>
    <row r="364" ht="22.5" customHeight="1">
      <c r="A364" s="25">
        <f t="shared" si="1"/>
        <v>45959</v>
      </c>
      <c r="B364" s="100">
        <v>55.0</v>
      </c>
      <c r="C364" s="101">
        <f>$B364*'Points_%'!B364</f>
        <v>0</v>
      </c>
      <c r="D364" s="101">
        <f>$B364*'Points_%'!C364</f>
        <v>3.393316195</v>
      </c>
      <c r="E364" s="101"/>
      <c r="F364" s="101">
        <f>$B364*'Points_%'!D364</f>
        <v>3.393316195</v>
      </c>
      <c r="G364" s="101">
        <f>$B364*'Points_%'!E364</f>
        <v>4.241645244</v>
      </c>
      <c r="H364" s="101">
        <f>$B364*'Points_%'!F364</f>
        <v>9.897172237</v>
      </c>
      <c r="I364" s="101">
        <f>$B364*'Points_%'!G364</f>
        <v>8.483290488</v>
      </c>
      <c r="J364" s="101">
        <f>$B364*'Points_%'!H364</f>
        <v>0</v>
      </c>
      <c r="K364" s="101">
        <f>$B364*'Points_%'!I364</f>
        <v>0</v>
      </c>
      <c r="L364" s="101">
        <f>$B364*'Points_%'!J364</f>
        <v>0</v>
      </c>
      <c r="M364" s="101">
        <f>$B364*'Points_%'!K364</f>
        <v>0</v>
      </c>
      <c r="N364" s="101">
        <f>$B364*'Points_%'!L364</f>
        <v>5.089974293</v>
      </c>
      <c r="O364" s="101">
        <f>$B364*'Points_%'!M364</f>
        <v>0</v>
      </c>
      <c r="P364" s="101">
        <f>$B364*'Points_%'!N364</f>
        <v>9.897172237</v>
      </c>
      <c r="Q364" s="101">
        <f>$B364*'Points_%'!O364</f>
        <v>0</v>
      </c>
      <c r="R364" s="101">
        <f>$B364*'Points_%'!P364</f>
        <v>1.272493573</v>
      </c>
      <c r="S364" s="101">
        <f>$B364*'Points_%'!Q364</f>
        <v>4.241645244</v>
      </c>
      <c r="T364" s="101">
        <f>$B364*'Points_%'!R364</f>
        <v>0</v>
      </c>
      <c r="U364" s="101">
        <f>$B364*'Points_%'!S364</f>
        <v>0</v>
      </c>
      <c r="V364" s="101">
        <f>$B364*'Points_%'!T364</f>
        <v>0</v>
      </c>
      <c r="W364" s="101">
        <f>$B364*'Points_%'!U364</f>
        <v>0</v>
      </c>
      <c r="X364" s="101">
        <f>$B364*'Points_%'!V364</f>
        <v>0</v>
      </c>
      <c r="Y364" s="101">
        <f>$B364*'Points_%'!W364</f>
        <v>3.393316195</v>
      </c>
      <c r="Z364" s="101">
        <f>$B364*'Points_%'!X364</f>
        <v>0</v>
      </c>
      <c r="AA364" s="101">
        <f>$B364*'Points_%'!Y364</f>
        <v>0</v>
      </c>
      <c r="AB364" s="101">
        <f>$B364*'Points_%'!Z364</f>
        <v>0</v>
      </c>
      <c r="AC364" s="101">
        <f>$B364*'Points_%'!AA364</f>
        <v>1.696658098</v>
      </c>
      <c r="AD364" s="101">
        <f>$B364*'Points_%'!AB364</f>
        <v>0</v>
      </c>
      <c r="AE364" s="101">
        <f>$B364*'Points_%'!AC364</f>
        <v>0</v>
      </c>
      <c r="AF364" s="101">
        <f>$B364*'Points_%'!AD364</f>
        <v>0</v>
      </c>
      <c r="AG364" s="101">
        <f>$B364*'Points_%'!AE364</f>
        <v>0</v>
      </c>
    </row>
    <row r="365" ht="22.5" customHeight="1">
      <c r="A365" s="25">
        <f t="shared" si="1"/>
        <v>45960</v>
      </c>
      <c r="B365" s="100">
        <v>50.0</v>
      </c>
      <c r="C365" s="101">
        <f>$B365*'Points_%'!B365</f>
        <v>0</v>
      </c>
      <c r="D365" s="101">
        <f>$B365*'Points_%'!C365</f>
        <v>3.821656051</v>
      </c>
      <c r="E365" s="101"/>
      <c r="F365" s="101">
        <f>$B365*'Points_%'!D365</f>
        <v>0</v>
      </c>
      <c r="G365" s="101">
        <f>$B365*'Points_%'!E365</f>
        <v>4.777070064</v>
      </c>
      <c r="H365" s="101">
        <f>$B365*'Points_%'!F365</f>
        <v>11.14649682</v>
      </c>
      <c r="I365" s="101">
        <f>$B365*'Points_%'!G365</f>
        <v>0</v>
      </c>
      <c r="J365" s="101">
        <f>$B365*'Points_%'!H365</f>
        <v>0</v>
      </c>
      <c r="K365" s="101">
        <f>$B365*'Points_%'!I365</f>
        <v>0</v>
      </c>
      <c r="L365" s="101">
        <f>$B365*'Points_%'!J365</f>
        <v>0</v>
      </c>
      <c r="M365" s="101">
        <f>$B365*'Points_%'!K365</f>
        <v>0</v>
      </c>
      <c r="N365" s="101">
        <f>$B365*'Points_%'!L365</f>
        <v>5.732484076</v>
      </c>
      <c r="O365" s="101">
        <f>$B365*'Points_%'!M365</f>
        <v>0</v>
      </c>
      <c r="P365" s="101">
        <f>$B365*'Points_%'!N365</f>
        <v>11.14649682</v>
      </c>
      <c r="Q365" s="101">
        <f>$B365*'Points_%'!O365</f>
        <v>0</v>
      </c>
      <c r="R365" s="101">
        <f>$B365*'Points_%'!P365</f>
        <v>0</v>
      </c>
      <c r="S365" s="101">
        <f>$B365*'Points_%'!Q365</f>
        <v>4.777070064</v>
      </c>
      <c r="T365" s="101">
        <f>$B365*'Points_%'!R365</f>
        <v>0</v>
      </c>
      <c r="U365" s="101">
        <f>$B365*'Points_%'!S365</f>
        <v>0</v>
      </c>
      <c r="V365" s="101">
        <f>$B365*'Points_%'!T365</f>
        <v>0</v>
      </c>
      <c r="W365" s="101">
        <f>$B365*'Points_%'!U365</f>
        <v>0</v>
      </c>
      <c r="X365" s="101">
        <f>$B365*'Points_%'!V365</f>
        <v>0</v>
      </c>
      <c r="Y365" s="101">
        <f>$B365*'Points_%'!W365</f>
        <v>3.821656051</v>
      </c>
      <c r="Z365" s="101">
        <f>$B365*'Points_%'!X365</f>
        <v>0</v>
      </c>
      <c r="AA365" s="101">
        <f>$B365*'Points_%'!Y365</f>
        <v>0</v>
      </c>
      <c r="AB365" s="101">
        <f>$B365*'Points_%'!Z365</f>
        <v>1.910828025</v>
      </c>
      <c r="AC365" s="101">
        <f>$B365*'Points_%'!AA365</f>
        <v>2.866242038</v>
      </c>
      <c r="AD365" s="101">
        <f>$B365*'Points_%'!AB365</f>
        <v>0</v>
      </c>
      <c r="AE365" s="101">
        <f>$B365*'Points_%'!AC365</f>
        <v>0</v>
      </c>
      <c r="AF365" s="101">
        <f>$B365*'Points_%'!AD365</f>
        <v>0</v>
      </c>
      <c r="AG365" s="101">
        <f>$B365*'Points_%'!AE365</f>
        <v>0</v>
      </c>
    </row>
    <row r="366" ht="22.5" customHeight="1">
      <c r="A366" s="25">
        <f t="shared" si="1"/>
        <v>45961</v>
      </c>
      <c r="B366" s="100">
        <v>65.0</v>
      </c>
      <c r="C366" s="101">
        <f>$B366*'Points_%'!B366</f>
        <v>0</v>
      </c>
      <c r="D366" s="101">
        <f>$B366*'Points_%'!C366</f>
        <v>0</v>
      </c>
      <c r="E366" s="101"/>
      <c r="F366" s="101">
        <f>$B366*'Points_%'!D366</f>
        <v>4.698795181</v>
      </c>
      <c r="G366" s="101">
        <f>$B366*'Points_%'!E366</f>
        <v>5.873493976</v>
      </c>
      <c r="H366" s="101">
        <f>$B366*'Points_%'!F366</f>
        <v>13.70481928</v>
      </c>
      <c r="I366" s="101">
        <f>$B366*'Points_%'!G366</f>
        <v>0</v>
      </c>
      <c r="J366" s="101">
        <f>$B366*'Points_%'!H366</f>
        <v>0</v>
      </c>
      <c r="K366" s="101">
        <f>$B366*'Points_%'!I366</f>
        <v>0</v>
      </c>
      <c r="L366" s="101">
        <f>$B366*'Points_%'!J366</f>
        <v>0</v>
      </c>
      <c r="M366" s="101">
        <f>$B366*'Points_%'!K366</f>
        <v>0</v>
      </c>
      <c r="N366" s="101">
        <f>$B366*'Points_%'!L366</f>
        <v>7.048192771</v>
      </c>
      <c r="O366" s="101">
        <f>$B366*'Points_%'!M366</f>
        <v>0</v>
      </c>
      <c r="P366" s="101">
        <f>$B366*'Points_%'!N366</f>
        <v>13.70481928</v>
      </c>
      <c r="Q366" s="101">
        <f>$B366*'Points_%'!O366</f>
        <v>0</v>
      </c>
      <c r="R366" s="101">
        <f>$B366*'Points_%'!P366</f>
        <v>0</v>
      </c>
      <c r="S366" s="101">
        <f>$B366*'Points_%'!Q366</f>
        <v>5.873493976</v>
      </c>
      <c r="T366" s="101">
        <f>$B366*'Points_%'!R366</f>
        <v>0</v>
      </c>
      <c r="U366" s="101">
        <f>$B366*'Points_%'!S366</f>
        <v>0</v>
      </c>
      <c r="V366" s="101">
        <f>$B366*'Points_%'!T366</f>
        <v>4.698795181</v>
      </c>
      <c r="W366" s="101">
        <f>$B366*'Points_%'!U366</f>
        <v>0</v>
      </c>
      <c r="X366" s="101">
        <f>$B366*'Points_%'!V366</f>
        <v>0</v>
      </c>
      <c r="Y366" s="101">
        <f>$B366*'Points_%'!W366</f>
        <v>4.698795181</v>
      </c>
      <c r="Z366" s="101">
        <f>$B366*'Points_%'!X366</f>
        <v>0</v>
      </c>
      <c r="AA366" s="101">
        <f>$B366*'Points_%'!Y366</f>
        <v>0</v>
      </c>
      <c r="AB366" s="101">
        <f>$B366*'Points_%'!Z366</f>
        <v>1.174698795</v>
      </c>
      <c r="AC366" s="101">
        <f>$B366*'Points_%'!AA366</f>
        <v>3.524096386</v>
      </c>
      <c r="AD366" s="101">
        <f>$B366*'Points_%'!AB366</f>
        <v>0</v>
      </c>
      <c r="AE366" s="101">
        <f>$B366*'Points_%'!AC366</f>
        <v>0</v>
      </c>
      <c r="AF366" s="101">
        <f>$B366*'Points_%'!AD366</f>
        <v>0</v>
      </c>
      <c r="AG366" s="101">
        <f>$B366*'Points_%'!AE366</f>
        <v>0</v>
      </c>
    </row>
    <row r="367" ht="22.5" customHeight="1">
      <c r="A367" s="25">
        <f t="shared" si="1"/>
        <v>45962</v>
      </c>
      <c r="B367" s="100">
        <v>85.0</v>
      </c>
      <c r="C367" s="101">
        <f>$B367*'Points_%'!B367</f>
        <v>0</v>
      </c>
      <c r="D367" s="101">
        <f>$B367*'Points_%'!C367</f>
        <v>5.396825397</v>
      </c>
      <c r="E367" s="101"/>
      <c r="F367" s="101">
        <f>$B367*'Points_%'!D367</f>
        <v>5.396825397</v>
      </c>
      <c r="G367" s="101">
        <f>$B367*'Points_%'!E367</f>
        <v>6.746031746</v>
      </c>
      <c r="H367" s="101">
        <f>$B367*'Points_%'!F367</f>
        <v>15.74074074</v>
      </c>
      <c r="I367" s="101">
        <f>$B367*'Points_%'!G367</f>
        <v>0</v>
      </c>
      <c r="J367" s="101">
        <f>$B367*'Points_%'!H367</f>
        <v>8.994708995</v>
      </c>
      <c r="K367" s="101">
        <f>$B367*'Points_%'!I367</f>
        <v>0</v>
      </c>
      <c r="L367" s="101">
        <f>$B367*'Points_%'!J367</f>
        <v>0</v>
      </c>
      <c r="M367" s="101">
        <f>$B367*'Points_%'!K367</f>
        <v>0</v>
      </c>
      <c r="N367" s="101">
        <f>$B367*'Points_%'!L367</f>
        <v>8.095238095</v>
      </c>
      <c r="O367" s="101">
        <f>$B367*'Points_%'!M367</f>
        <v>0</v>
      </c>
      <c r="P367" s="101">
        <f>$B367*'Points_%'!N367</f>
        <v>15.74074074</v>
      </c>
      <c r="Q367" s="101">
        <f>$B367*'Points_%'!O367</f>
        <v>0</v>
      </c>
      <c r="R367" s="101">
        <f>$B367*'Points_%'!P367</f>
        <v>0</v>
      </c>
      <c r="S367" s="101">
        <f>$B367*'Points_%'!Q367</f>
        <v>0</v>
      </c>
      <c r="T367" s="101">
        <f>$B367*'Points_%'!R367</f>
        <v>0</v>
      </c>
      <c r="U367" s="101">
        <f>$B367*'Points_%'!S367</f>
        <v>0</v>
      </c>
      <c r="V367" s="101">
        <f>$B367*'Points_%'!T367</f>
        <v>8.095238095</v>
      </c>
      <c r="W367" s="101">
        <f>$B367*'Points_%'!U367</f>
        <v>0</v>
      </c>
      <c r="X367" s="101">
        <f>$B367*'Points_%'!V367</f>
        <v>0</v>
      </c>
      <c r="Y367" s="101">
        <f>$B367*'Points_%'!W367</f>
        <v>5.396825397</v>
      </c>
      <c r="Z367" s="101">
        <f>$B367*'Points_%'!X367</f>
        <v>0</v>
      </c>
      <c r="AA367" s="101">
        <f>$B367*'Points_%'!Y367</f>
        <v>5.396825397</v>
      </c>
      <c r="AB367" s="101">
        <f>$B367*'Points_%'!Z367</f>
        <v>0</v>
      </c>
      <c r="AC367" s="101">
        <f>$B367*'Points_%'!AA367</f>
        <v>0</v>
      </c>
      <c r="AD367" s="101">
        <f>$B367*'Points_%'!AB367</f>
        <v>0</v>
      </c>
      <c r="AE367" s="101">
        <f>$B367*'Points_%'!AC367</f>
        <v>0</v>
      </c>
      <c r="AF367" s="101">
        <f>$B367*'Points_%'!AD367</f>
        <v>0</v>
      </c>
      <c r="AG367" s="101">
        <f>$B367*'Points_%'!AE367</f>
        <v>0</v>
      </c>
    </row>
    <row r="368" ht="22.5" customHeight="1">
      <c r="A368" s="25">
        <f t="shared" si="1"/>
        <v>45963</v>
      </c>
      <c r="B368" s="100">
        <v>140.0</v>
      </c>
      <c r="C368" s="101">
        <f>$B368*'Points_%'!B368</f>
        <v>0</v>
      </c>
      <c r="D368" s="101">
        <f>$B368*'Points_%'!C368</f>
        <v>7.887323944</v>
      </c>
      <c r="E368" s="101"/>
      <c r="F368" s="101">
        <f>$B368*'Points_%'!D368</f>
        <v>7.887323944</v>
      </c>
      <c r="G368" s="101">
        <f>$B368*'Points_%'!E368</f>
        <v>9.85915493</v>
      </c>
      <c r="H368" s="101">
        <f>$B368*'Points_%'!F368</f>
        <v>23.00469484</v>
      </c>
      <c r="I368" s="101">
        <f>$B368*'Points_%'!G368</f>
        <v>0</v>
      </c>
      <c r="J368" s="101">
        <f>$B368*'Points_%'!H368</f>
        <v>13.14553991</v>
      </c>
      <c r="K368" s="101">
        <f>$B368*'Points_%'!I368</f>
        <v>0</v>
      </c>
      <c r="L368" s="101">
        <f>$B368*'Points_%'!J368</f>
        <v>0</v>
      </c>
      <c r="M368" s="101">
        <f>$B368*'Points_%'!K368</f>
        <v>0</v>
      </c>
      <c r="N368" s="101">
        <f>$B368*'Points_%'!L368</f>
        <v>11.83098592</v>
      </c>
      <c r="O368" s="101">
        <f>$B368*'Points_%'!M368</f>
        <v>0</v>
      </c>
      <c r="P368" s="101">
        <f>$B368*'Points_%'!N368</f>
        <v>23.00469484</v>
      </c>
      <c r="Q368" s="101">
        <f>$B368*'Points_%'!O368</f>
        <v>0</v>
      </c>
      <c r="R368" s="101">
        <f>$B368*'Points_%'!P368</f>
        <v>5.915492958</v>
      </c>
      <c r="S368" s="101">
        <f>$B368*'Points_%'!Q368</f>
        <v>9.85915493</v>
      </c>
      <c r="T368" s="101">
        <f>$B368*'Points_%'!R368</f>
        <v>0</v>
      </c>
      <c r="U368" s="101">
        <f>$B368*'Points_%'!S368</f>
        <v>0</v>
      </c>
      <c r="V368" s="101">
        <f>$B368*'Points_%'!T368</f>
        <v>11.83098592</v>
      </c>
      <c r="W368" s="101">
        <f>$B368*'Points_%'!U368</f>
        <v>0</v>
      </c>
      <c r="X368" s="101">
        <f>$B368*'Points_%'!V368</f>
        <v>0</v>
      </c>
      <c r="Y368" s="101">
        <f>$B368*'Points_%'!W368</f>
        <v>7.887323944</v>
      </c>
      <c r="Z368" s="101">
        <f>$B368*'Points_%'!X368</f>
        <v>0</v>
      </c>
      <c r="AA368" s="101">
        <f>$B368*'Points_%'!Y368</f>
        <v>7.887323944</v>
      </c>
      <c r="AB368" s="101">
        <f>$B368*'Points_%'!Z368</f>
        <v>0</v>
      </c>
      <c r="AC368" s="101">
        <f>$B368*'Points_%'!AA368</f>
        <v>0</v>
      </c>
      <c r="AD368" s="101">
        <f>$B368*'Points_%'!AB368</f>
        <v>0</v>
      </c>
      <c r="AE368" s="101">
        <f>$B368*'Points_%'!AC368</f>
        <v>0</v>
      </c>
      <c r="AF368" s="101">
        <f>$B368*'Points_%'!AD368</f>
        <v>0</v>
      </c>
      <c r="AG368" s="101">
        <f>$B368*'Points_%'!AE368</f>
        <v>0</v>
      </c>
    </row>
    <row r="369" ht="22.5" customHeight="1">
      <c r="A369" s="25">
        <f t="shared" si="1"/>
        <v>45964</v>
      </c>
      <c r="B369" s="100" t="str">
        <f t="array" ref="B369">IFNA(IFNA(INDEX('2025'!$A$1:$AAA$1000,
                      MATCH($A369,'2025'!$C$1:$C$1000,0), 
                      MATCH($B$1,'2025'!$A$1:$AAA$1,0)),
                INDEX('2024'!$A$1:$AAA$1000, 
                      MATCH($A369,'2024'!$C$1:$C$1000,0), 
                      MATCH($B$1,'2024'!$A$1:$AAA$1,0))),
)</f>
        <v/>
      </c>
      <c r="C369" s="101">
        <f>$B369*'Points_%'!B369</f>
        <v>0</v>
      </c>
      <c r="D369" s="101">
        <f>$B369*'Points_%'!C369</f>
        <v>0</v>
      </c>
      <c r="E369" s="101"/>
      <c r="F369" s="101">
        <f>$B369*'Points_%'!D369</f>
        <v>0</v>
      </c>
      <c r="G369" s="101">
        <f>$B369*'Points_%'!E369</f>
        <v>0</v>
      </c>
      <c r="H369" s="101">
        <f>$B369*'Points_%'!F369</f>
        <v>0</v>
      </c>
      <c r="I369" s="101">
        <f>$B369*'Points_%'!G369</f>
        <v>0</v>
      </c>
      <c r="J369" s="101">
        <f>$B369*'Points_%'!H369</f>
        <v>0</v>
      </c>
      <c r="K369" s="101">
        <f>$B369*'Points_%'!I369</f>
        <v>0</v>
      </c>
      <c r="L369" s="101">
        <f>$B369*'Points_%'!J369</f>
        <v>0</v>
      </c>
      <c r="M369" s="101">
        <f>$B369*'Points_%'!K369</f>
        <v>0</v>
      </c>
      <c r="N369" s="101">
        <f>$B369*'Points_%'!L369</f>
        <v>0</v>
      </c>
      <c r="O369" s="101">
        <f>$B369*'Points_%'!M369</f>
        <v>0</v>
      </c>
      <c r="P369" s="101">
        <f>$B369*'Points_%'!N369</f>
        <v>0</v>
      </c>
      <c r="Q369" s="101">
        <f>$B369*'Points_%'!O369</f>
        <v>0</v>
      </c>
      <c r="R369" s="101">
        <f>$B369*'Points_%'!P369</f>
        <v>0</v>
      </c>
      <c r="S369" s="101">
        <f>$B369*'Points_%'!Q369</f>
        <v>0</v>
      </c>
      <c r="T369" s="101">
        <f>$B369*'Points_%'!R369</f>
        <v>0</v>
      </c>
      <c r="U369" s="101">
        <f>$B369*'Points_%'!S369</f>
        <v>0</v>
      </c>
      <c r="V369" s="101">
        <f>$B369*'Points_%'!T369</f>
        <v>0</v>
      </c>
      <c r="W369" s="101">
        <f>$B369*'Points_%'!U369</f>
        <v>0</v>
      </c>
      <c r="X369" s="101">
        <f>$B369*'Points_%'!V369</f>
        <v>0</v>
      </c>
      <c r="Y369" s="101">
        <f>$B369*'Points_%'!W369</f>
        <v>0</v>
      </c>
      <c r="Z369" s="101">
        <f>$B369*'Points_%'!X369</f>
        <v>0</v>
      </c>
      <c r="AA369" s="101">
        <f>$B369*'Points_%'!Y369</f>
        <v>0</v>
      </c>
      <c r="AB369" s="101">
        <f>$B369*'Points_%'!Z369</f>
        <v>0</v>
      </c>
      <c r="AC369" s="101">
        <f>$B369*'Points_%'!AA369</f>
        <v>0</v>
      </c>
      <c r="AD369" s="101">
        <f>$B369*'Points_%'!AB369</f>
        <v>0</v>
      </c>
      <c r="AE369" s="101">
        <f>$B369*'Points_%'!AC369</f>
        <v>0</v>
      </c>
      <c r="AF369" s="101">
        <f>$B369*'Points_%'!AD369</f>
        <v>0</v>
      </c>
      <c r="AG369" s="101">
        <f>$B369*'Points_%'!AE369</f>
        <v>0</v>
      </c>
    </row>
    <row r="370" ht="22.5" customHeight="1">
      <c r="A370" s="25">
        <f t="shared" si="1"/>
        <v>45965</v>
      </c>
      <c r="B370" s="100">
        <v>60.0</v>
      </c>
      <c r="C370" s="101">
        <f>$B370*'Points_%'!B370</f>
        <v>0</v>
      </c>
      <c r="D370" s="101">
        <f>$B370*'Points_%'!C370</f>
        <v>0</v>
      </c>
      <c r="E370" s="101"/>
      <c r="F370" s="101">
        <f>$B370*'Points_%'!D370</f>
        <v>3.977900552</v>
      </c>
      <c r="G370" s="101">
        <f>$B370*'Points_%'!E370</f>
        <v>4.972375691</v>
      </c>
      <c r="H370" s="101">
        <f>$B370*'Points_%'!F370</f>
        <v>11.60220994</v>
      </c>
      <c r="I370" s="101">
        <f>$B370*'Points_%'!G370</f>
        <v>9.944751381</v>
      </c>
      <c r="J370" s="101">
        <f>$B370*'Points_%'!H370</f>
        <v>0</v>
      </c>
      <c r="K370" s="101">
        <f>$B370*'Points_%'!I370</f>
        <v>0</v>
      </c>
      <c r="L370" s="101">
        <f>$B370*'Points_%'!J370</f>
        <v>0</v>
      </c>
      <c r="M370" s="101">
        <f>$B370*'Points_%'!K370</f>
        <v>0</v>
      </c>
      <c r="N370" s="101">
        <f>$B370*'Points_%'!L370</f>
        <v>5.966850829</v>
      </c>
      <c r="O370" s="101">
        <f>$B370*'Points_%'!M370</f>
        <v>0</v>
      </c>
      <c r="P370" s="101">
        <f>$B370*'Points_%'!N370</f>
        <v>11.60220994</v>
      </c>
      <c r="Q370" s="101">
        <f>$B370*'Points_%'!O370</f>
        <v>0</v>
      </c>
      <c r="R370" s="101">
        <f>$B370*'Points_%'!P370</f>
        <v>0</v>
      </c>
      <c r="S370" s="101">
        <f>$B370*'Points_%'!Q370</f>
        <v>4.972375691</v>
      </c>
      <c r="T370" s="101">
        <f>$B370*'Points_%'!R370</f>
        <v>0</v>
      </c>
      <c r="U370" s="101">
        <f>$B370*'Points_%'!S370</f>
        <v>0</v>
      </c>
      <c r="V370" s="101">
        <f>$B370*'Points_%'!T370</f>
        <v>0</v>
      </c>
      <c r="W370" s="101">
        <f>$B370*'Points_%'!U370</f>
        <v>0</v>
      </c>
      <c r="X370" s="101">
        <f>$B370*'Points_%'!V370</f>
        <v>0</v>
      </c>
      <c r="Y370" s="101">
        <f>$B370*'Points_%'!W370</f>
        <v>3.977900552</v>
      </c>
      <c r="Z370" s="101">
        <f>$B370*'Points_%'!X370</f>
        <v>0</v>
      </c>
      <c r="AA370" s="101">
        <f>$B370*'Points_%'!Y370</f>
        <v>0</v>
      </c>
      <c r="AB370" s="101">
        <f>$B370*'Points_%'!Z370</f>
        <v>0</v>
      </c>
      <c r="AC370" s="101">
        <f>$B370*'Points_%'!AA370</f>
        <v>2.983425414</v>
      </c>
      <c r="AD370" s="101">
        <f>$B370*'Points_%'!AB370</f>
        <v>0</v>
      </c>
      <c r="AE370" s="101">
        <f>$B370*'Points_%'!AC370</f>
        <v>0</v>
      </c>
      <c r="AF370" s="101">
        <f>$B370*'Points_%'!AD370</f>
        <v>0</v>
      </c>
      <c r="AG370" s="101">
        <f>$B370*'Points_%'!AE370</f>
        <v>0</v>
      </c>
    </row>
    <row r="371" ht="22.5" customHeight="1">
      <c r="A371" s="25">
        <f t="shared" si="1"/>
        <v>45966</v>
      </c>
      <c r="B371" s="100">
        <v>70.0</v>
      </c>
      <c r="C371" s="101">
        <f>$B371*'Points_%'!B371</f>
        <v>0</v>
      </c>
      <c r="D371" s="101">
        <f>$B371*'Points_%'!C371</f>
        <v>3.943661972</v>
      </c>
      <c r="E371" s="101"/>
      <c r="F371" s="101">
        <f>$B371*'Points_%'!D371</f>
        <v>3.943661972</v>
      </c>
      <c r="G371" s="101">
        <f>$B371*'Points_%'!E371</f>
        <v>4.929577465</v>
      </c>
      <c r="H371" s="101">
        <f>$B371*'Points_%'!F371</f>
        <v>11.50234742</v>
      </c>
      <c r="I371" s="101">
        <f>$B371*'Points_%'!G371</f>
        <v>9.85915493</v>
      </c>
      <c r="J371" s="101">
        <f>$B371*'Points_%'!H371</f>
        <v>6.572769953</v>
      </c>
      <c r="K371" s="101">
        <f>$B371*'Points_%'!I371</f>
        <v>0</v>
      </c>
      <c r="L371" s="101">
        <f>$B371*'Points_%'!J371</f>
        <v>0</v>
      </c>
      <c r="M371" s="101">
        <f>$B371*'Points_%'!K371</f>
        <v>0</v>
      </c>
      <c r="N371" s="101">
        <f>$B371*'Points_%'!L371</f>
        <v>5.915492958</v>
      </c>
      <c r="O371" s="101">
        <f>$B371*'Points_%'!M371</f>
        <v>0</v>
      </c>
      <c r="P371" s="101">
        <f>$B371*'Points_%'!N371</f>
        <v>11.50234742</v>
      </c>
      <c r="Q371" s="101">
        <f>$B371*'Points_%'!O371</f>
        <v>0</v>
      </c>
      <c r="R371" s="101">
        <f>$B371*'Points_%'!P371</f>
        <v>0</v>
      </c>
      <c r="S371" s="101">
        <f>$B371*'Points_%'!Q371</f>
        <v>4.929577465</v>
      </c>
      <c r="T371" s="101">
        <f>$B371*'Points_%'!R371</f>
        <v>0</v>
      </c>
      <c r="U371" s="101">
        <f>$B371*'Points_%'!S371</f>
        <v>0</v>
      </c>
      <c r="V371" s="101">
        <f>$B371*'Points_%'!T371</f>
        <v>0</v>
      </c>
      <c r="W371" s="101">
        <f>$B371*'Points_%'!U371</f>
        <v>0</v>
      </c>
      <c r="X371" s="101">
        <f>$B371*'Points_%'!V371</f>
        <v>0</v>
      </c>
      <c r="Y371" s="101">
        <f>$B371*'Points_%'!W371</f>
        <v>3.943661972</v>
      </c>
      <c r="Z371" s="101">
        <f>$B371*'Points_%'!X371</f>
        <v>0</v>
      </c>
      <c r="AA371" s="101">
        <f>$B371*'Points_%'!Y371</f>
        <v>0</v>
      </c>
      <c r="AB371" s="101">
        <f>$B371*'Points_%'!Z371</f>
        <v>0</v>
      </c>
      <c r="AC371" s="101">
        <f>$B371*'Points_%'!AA371</f>
        <v>2.957746479</v>
      </c>
      <c r="AD371" s="101">
        <f>$B371*'Points_%'!AB371</f>
        <v>0</v>
      </c>
      <c r="AE371" s="101">
        <f>$B371*'Points_%'!AC371</f>
        <v>0</v>
      </c>
      <c r="AF371" s="101">
        <f>$B371*'Points_%'!AD371</f>
        <v>0</v>
      </c>
      <c r="AG371" s="101">
        <f>$B371*'Points_%'!AE371</f>
        <v>0</v>
      </c>
    </row>
    <row r="372" ht="22.5" customHeight="1">
      <c r="A372" s="25">
        <f t="shared" si="1"/>
        <v>45967</v>
      </c>
      <c r="B372" s="100">
        <v>75.0</v>
      </c>
      <c r="C372" s="101">
        <f>$B372*'Points_%'!B372</f>
        <v>0</v>
      </c>
      <c r="D372" s="101">
        <f>$B372*'Points_%'!C372</f>
        <v>3.973509934</v>
      </c>
      <c r="E372" s="101"/>
      <c r="F372" s="101">
        <f>$B372*'Points_%'!D372</f>
        <v>0</v>
      </c>
      <c r="G372" s="101">
        <f>$B372*'Points_%'!E372</f>
        <v>4.966887417</v>
      </c>
      <c r="H372" s="101">
        <f>$B372*'Points_%'!F372</f>
        <v>11.58940397</v>
      </c>
      <c r="I372" s="101">
        <f>$B372*'Points_%'!G372</f>
        <v>9.933774834</v>
      </c>
      <c r="J372" s="101">
        <f>$B372*'Points_%'!H372</f>
        <v>6.622516556</v>
      </c>
      <c r="K372" s="101">
        <f>$B372*'Points_%'!I372</f>
        <v>0</v>
      </c>
      <c r="L372" s="101">
        <f>$B372*'Points_%'!J372</f>
        <v>0</v>
      </c>
      <c r="M372" s="101">
        <f>$B372*'Points_%'!K372</f>
        <v>0</v>
      </c>
      <c r="N372" s="101">
        <f>$B372*'Points_%'!L372</f>
        <v>5.960264901</v>
      </c>
      <c r="O372" s="101">
        <f>$B372*'Points_%'!M372</f>
        <v>0</v>
      </c>
      <c r="P372" s="101">
        <f>$B372*'Points_%'!N372</f>
        <v>11.58940397</v>
      </c>
      <c r="Q372" s="101">
        <f>$B372*'Points_%'!O372</f>
        <v>0</v>
      </c>
      <c r="R372" s="101">
        <f>$B372*'Points_%'!P372</f>
        <v>4.470198675</v>
      </c>
      <c r="S372" s="101">
        <f>$B372*'Points_%'!Q372</f>
        <v>4.966887417</v>
      </c>
      <c r="T372" s="101">
        <f>$B372*'Points_%'!R372</f>
        <v>0</v>
      </c>
      <c r="U372" s="101">
        <f>$B372*'Points_%'!S372</f>
        <v>0</v>
      </c>
      <c r="V372" s="101">
        <f>$B372*'Points_%'!T372</f>
        <v>0</v>
      </c>
      <c r="W372" s="101">
        <f>$B372*'Points_%'!U372</f>
        <v>3.973509934</v>
      </c>
      <c r="X372" s="101">
        <f>$B372*'Points_%'!V372</f>
        <v>0</v>
      </c>
      <c r="Y372" s="101">
        <f>$B372*'Points_%'!W372</f>
        <v>3.973509934</v>
      </c>
      <c r="Z372" s="101">
        <f>$B372*'Points_%'!X372</f>
        <v>0</v>
      </c>
      <c r="AA372" s="101">
        <f>$B372*'Points_%'!Y372</f>
        <v>0</v>
      </c>
      <c r="AB372" s="101">
        <f>$B372*'Points_%'!Z372</f>
        <v>0</v>
      </c>
      <c r="AC372" s="101">
        <f>$B372*'Points_%'!AA372</f>
        <v>2.98013245</v>
      </c>
      <c r="AD372" s="101">
        <f>$B372*'Points_%'!AB372</f>
        <v>0</v>
      </c>
      <c r="AE372" s="101">
        <f>$B372*'Points_%'!AC372</f>
        <v>0</v>
      </c>
      <c r="AF372" s="101">
        <f>$B372*'Points_%'!AD372</f>
        <v>0</v>
      </c>
      <c r="AG372" s="101">
        <f>$B372*'Points_%'!AE372</f>
        <v>0</v>
      </c>
    </row>
    <row r="373" ht="22.5" customHeight="1">
      <c r="A373" s="25">
        <f t="shared" si="1"/>
        <v>45968</v>
      </c>
      <c r="B373" s="100">
        <v>175.0</v>
      </c>
      <c r="C373" s="101">
        <f>$B373*'Points_%'!B373</f>
        <v>0</v>
      </c>
      <c r="D373" s="101">
        <f>$B373*'Points_%'!C373</f>
        <v>9.85915493</v>
      </c>
      <c r="E373" s="101"/>
      <c r="F373" s="101">
        <f>$B373*'Points_%'!D373</f>
        <v>9.85915493</v>
      </c>
      <c r="G373" s="101">
        <f>$B373*'Points_%'!E373</f>
        <v>12.32394366</v>
      </c>
      <c r="H373" s="101">
        <f>$B373*'Points_%'!F373</f>
        <v>28.75586854</v>
      </c>
      <c r="I373" s="101">
        <f>$B373*'Points_%'!G373</f>
        <v>24.64788732</v>
      </c>
      <c r="J373" s="101">
        <f>$B373*'Points_%'!H373</f>
        <v>16.43192488</v>
      </c>
      <c r="K373" s="101">
        <f>$B373*'Points_%'!I373</f>
        <v>0</v>
      </c>
      <c r="L373" s="101">
        <f>$B373*'Points_%'!J373</f>
        <v>0</v>
      </c>
      <c r="M373" s="101">
        <f>$B373*'Points_%'!K373</f>
        <v>0</v>
      </c>
      <c r="N373" s="101">
        <f>$B373*'Points_%'!L373</f>
        <v>14.78873239</v>
      </c>
      <c r="O373" s="101">
        <f>$B373*'Points_%'!M373</f>
        <v>0</v>
      </c>
      <c r="P373" s="101">
        <f>$B373*'Points_%'!N373</f>
        <v>28.75586854</v>
      </c>
      <c r="Q373" s="101">
        <f>$B373*'Points_%'!O373</f>
        <v>0</v>
      </c>
      <c r="R373" s="101">
        <f>$B373*'Points_%'!P373</f>
        <v>0</v>
      </c>
      <c r="S373" s="101">
        <f>$B373*'Points_%'!Q373</f>
        <v>12.32394366</v>
      </c>
      <c r="T373" s="101">
        <f>$B373*'Points_%'!R373</f>
        <v>0</v>
      </c>
      <c r="U373" s="101">
        <f>$B373*'Points_%'!S373</f>
        <v>0</v>
      </c>
      <c r="V373" s="101">
        <f>$B373*'Points_%'!T373</f>
        <v>0</v>
      </c>
      <c r="W373" s="101">
        <f>$B373*'Points_%'!U373</f>
        <v>0</v>
      </c>
      <c r="X373" s="101">
        <f>$B373*'Points_%'!V373</f>
        <v>0</v>
      </c>
      <c r="Y373" s="101">
        <f>$B373*'Points_%'!W373</f>
        <v>9.85915493</v>
      </c>
      <c r="Z373" s="101">
        <f>$B373*'Points_%'!X373</f>
        <v>0</v>
      </c>
      <c r="AA373" s="101">
        <f>$B373*'Points_%'!Y373</f>
        <v>0</v>
      </c>
      <c r="AB373" s="101">
        <f>$B373*'Points_%'!Z373</f>
        <v>0</v>
      </c>
      <c r="AC373" s="101">
        <f>$B373*'Points_%'!AA373</f>
        <v>7.394366197</v>
      </c>
      <c r="AD373" s="101">
        <f>$B373*'Points_%'!AB373</f>
        <v>0</v>
      </c>
      <c r="AE373" s="101">
        <f>$B373*'Points_%'!AC373</f>
        <v>0</v>
      </c>
      <c r="AF373" s="101">
        <f>$B373*'Points_%'!AD373</f>
        <v>0</v>
      </c>
      <c r="AG373" s="101">
        <f>$B373*'Points_%'!AE373</f>
        <v>0</v>
      </c>
    </row>
    <row r="374" ht="22.5" customHeight="1">
      <c r="A374" s="25">
        <f t="shared" si="1"/>
        <v>45969</v>
      </c>
      <c r="B374" s="100">
        <v>75.0</v>
      </c>
      <c r="C374" s="101">
        <f>$B374*'Points_%'!B374</f>
        <v>0</v>
      </c>
      <c r="D374" s="101">
        <f>$B374*'Points_%'!C374</f>
        <v>4.663212435</v>
      </c>
      <c r="E374" s="101"/>
      <c r="F374" s="101">
        <f>$B374*'Points_%'!D374</f>
        <v>4.663212435</v>
      </c>
      <c r="G374" s="101">
        <f>$B374*'Points_%'!E374</f>
        <v>5.829015544</v>
      </c>
      <c r="H374" s="101">
        <f>$B374*'Points_%'!F374</f>
        <v>13.60103627</v>
      </c>
      <c r="I374" s="101">
        <f>$B374*'Points_%'!G374</f>
        <v>11.65803109</v>
      </c>
      <c r="J374" s="101">
        <f>$B374*'Points_%'!H374</f>
        <v>0</v>
      </c>
      <c r="K374" s="101">
        <f>$B374*'Points_%'!I374</f>
        <v>0</v>
      </c>
      <c r="L374" s="101">
        <f>$B374*'Points_%'!J374</f>
        <v>0</v>
      </c>
      <c r="M374" s="101">
        <f>$B374*'Points_%'!K374</f>
        <v>0</v>
      </c>
      <c r="N374" s="101">
        <f>$B374*'Points_%'!L374</f>
        <v>6.994818653</v>
      </c>
      <c r="O374" s="101">
        <f>$B374*'Points_%'!M374</f>
        <v>0</v>
      </c>
      <c r="P374" s="101">
        <f>$B374*'Points_%'!N374</f>
        <v>13.60103627</v>
      </c>
      <c r="Q374" s="101">
        <f>$B374*'Points_%'!O374</f>
        <v>0</v>
      </c>
      <c r="R374" s="101">
        <f>$B374*'Points_%'!P374</f>
        <v>0</v>
      </c>
      <c r="S374" s="101">
        <f>$B374*'Points_%'!Q374</f>
        <v>0</v>
      </c>
      <c r="T374" s="101">
        <f>$B374*'Points_%'!R374</f>
        <v>0</v>
      </c>
      <c r="U374" s="101">
        <f>$B374*'Points_%'!S374</f>
        <v>0</v>
      </c>
      <c r="V374" s="101">
        <f>$B374*'Points_%'!T374</f>
        <v>0</v>
      </c>
      <c r="W374" s="101">
        <f>$B374*'Points_%'!U374</f>
        <v>4.663212435</v>
      </c>
      <c r="X374" s="101">
        <f>$B374*'Points_%'!V374</f>
        <v>0</v>
      </c>
      <c r="Y374" s="101">
        <f>$B374*'Points_%'!W374</f>
        <v>4.663212435</v>
      </c>
      <c r="Z374" s="101">
        <f>$B374*'Points_%'!X374</f>
        <v>0</v>
      </c>
      <c r="AA374" s="101">
        <f>$B374*'Points_%'!Y374</f>
        <v>4.663212435</v>
      </c>
      <c r="AB374" s="101">
        <f>$B374*'Points_%'!Z374</f>
        <v>0</v>
      </c>
      <c r="AC374" s="101">
        <f>$B374*'Points_%'!AA374</f>
        <v>0</v>
      </c>
      <c r="AD374" s="101">
        <f>$B374*'Points_%'!AB374</f>
        <v>0</v>
      </c>
      <c r="AE374" s="101">
        <f>$B374*'Points_%'!AC374</f>
        <v>0</v>
      </c>
      <c r="AF374" s="101">
        <f>$B374*'Points_%'!AD374</f>
        <v>0</v>
      </c>
      <c r="AG374" s="101">
        <f>$B374*'Points_%'!AE374</f>
        <v>0</v>
      </c>
    </row>
    <row r="375" ht="22.5" customHeight="1">
      <c r="A375" s="25">
        <f t="shared" si="1"/>
        <v>45970</v>
      </c>
      <c r="B375" s="100">
        <v>100.0</v>
      </c>
      <c r="C375" s="101">
        <f>$B375*'Points_%'!B375</f>
        <v>0</v>
      </c>
      <c r="D375" s="101">
        <f>$B375*'Points_%'!C375</f>
        <v>5.882352941</v>
      </c>
      <c r="E375" s="101"/>
      <c r="F375" s="101">
        <f>$B375*'Points_%'!D375</f>
        <v>5.882352941</v>
      </c>
      <c r="G375" s="101">
        <f>$B375*'Points_%'!E375</f>
        <v>7.352941176</v>
      </c>
      <c r="H375" s="101">
        <f>$B375*'Points_%'!F375</f>
        <v>17.15686275</v>
      </c>
      <c r="I375" s="101">
        <f>$B375*'Points_%'!G375</f>
        <v>14.70588235</v>
      </c>
      <c r="J375" s="101">
        <f>$B375*'Points_%'!H375</f>
        <v>9.803921569</v>
      </c>
      <c r="K375" s="101">
        <f>$B375*'Points_%'!I375</f>
        <v>0</v>
      </c>
      <c r="L375" s="101">
        <f>$B375*'Points_%'!J375</f>
        <v>0</v>
      </c>
      <c r="M375" s="101">
        <f>$B375*'Points_%'!K375</f>
        <v>0</v>
      </c>
      <c r="N375" s="101">
        <f>$B375*'Points_%'!L375</f>
        <v>8.823529412</v>
      </c>
      <c r="O375" s="101">
        <f>$B375*'Points_%'!M375</f>
        <v>0</v>
      </c>
      <c r="P375" s="101">
        <f>$B375*'Points_%'!N375</f>
        <v>17.15686275</v>
      </c>
      <c r="Q375" s="101">
        <f>$B375*'Points_%'!O375</f>
        <v>0</v>
      </c>
      <c r="R375" s="101">
        <f>$B375*'Points_%'!P375</f>
        <v>0</v>
      </c>
      <c r="S375" s="101">
        <f>$B375*'Points_%'!Q375</f>
        <v>7.352941176</v>
      </c>
      <c r="T375" s="101">
        <f>$B375*'Points_%'!R375</f>
        <v>0</v>
      </c>
      <c r="U375" s="101">
        <f>$B375*'Points_%'!S375</f>
        <v>0</v>
      </c>
      <c r="V375" s="101">
        <f>$B375*'Points_%'!T375</f>
        <v>0</v>
      </c>
      <c r="W375" s="101">
        <f>$B375*'Points_%'!U375</f>
        <v>0</v>
      </c>
      <c r="X375" s="101">
        <f>$B375*'Points_%'!V375</f>
        <v>0</v>
      </c>
      <c r="Y375" s="101">
        <f>$B375*'Points_%'!W375</f>
        <v>0</v>
      </c>
      <c r="Z375" s="101">
        <f>$B375*'Points_%'!X375</f>
        <v>0</v>
      </c>
      <c r="AA375" s="101">
        <f>$B375*'Points_%'!Y375</f>
        <v>5.882352941</v>
      </c>
      <c r="AB375" s="101">
        <f>$B375*'Points_%'!Z375</f>
        <v>0</v>
      </c>
      <c r="AC375" s="101">
        <f>$B375*'Points_%'!AA375</f>
        <v>0</v>
      </c>
      <c r="AD375" s="101">
        <f>$B375*'Points_%'!AB375</f>
        <v>0</v>
      </c>
      <c r="AE375" s="101">
        <f>$B375*'Points_%'!AC375</f>
        <v>0</v>
      </c>
      <c r="AF375" s="101">
        <f>$B375*'Points_%'!AD375</f>
        <v>0</v>
      </c>
      <c r="AG375" s="101">
        <f>$B375*'Points_%'!AE375</f>
        <v>0</v>
      </c>
    </row>
    <row r="376" ht="22.5" customHeight="1">
      <c r="A376" s="25">
        <f t="shared" si="1"/>
        <v>45971</v>
      </c>
      <c r="B376" s="100" t="str">
        <f t="array" ref="B376">IFNA(IFNA(INDEX('2025'!$A$1:$AAA$1000,
                      MATCH($A376,'2025'!$C$1:$C$1000,0), 
                      MATCH($B$1,'2025'!$A$1:$AAA$1,0)),
                INDEX('2024'!$A$1:$AAA$1000, 
                      MATCH($A376,'2024'!$C$1:$C$1000,0), 
                      MATCH($B$1,'2024'!$A$1:$AAA$1,0))),
)</f>
        <v/>
      </c>
      <c r="C376" s="101">
        <f>$B376*'Points_%'!B376</f>
        <v>0</v>
      </c>
      <c r="D376" s="101">
        <f>$B376*'Points_%'!C376</f>
        <v>0</v>
      </c>
      <c r="E376" s="101"/>
      <c r="F376" s="101">
        <f>$B376*'Points_%'!D376</f>
        <v>0</v>
      </c>
      <c r="G376" s="101">
        <f>$B376*'Points_%'!E376</f>
        <v>0</v>
      </c>
      <c r="H376" s="101">
        <f>$B376*'Points_%'!F376</f>
        <v>0</v>
      </c>
      <c r="I376" s="101">
        <f>$B376*'Points_%'!G376</f>
        <v>0</v>
      </c>
      <c r="J376" s="101">
        <f>$B376*'Points_%'!H376</f>
        <v>0</v>
      </c>
      <c r="K376" s="101">
        <f>$B376*'Points_%'!I376</f>
        <v>0</v>
      </c>
      <c r="L376" s="101">
        <f>$B376*'Points_%'!J376</f>
        <v>0</v>
      </c>
      <c r="M376" s="101">
        <f>$B376*'Points_%'!K376</f>
        <v>0</v>
      </c>
      <c r="N376" s="101">
        <f>$B376*'Points_%'!L376</f>
        <v>0</v>
      </c>
      <c r="O376" s="101">
        <f>$B376*'Points_%'!M376</f>
        <v>0</v>
      </c>
      <c r="P376" s="101">
        <f>$B376*'Points_%'!N376</f>
        <v>0</v>
      </c>
      <c r="Q376" s="101">
        <f>$B376*'Points_%'!O376</f>
        <v>0</v>
      </c>
      <c r="R376" s="101">
        <f>$B376*'Points_%'!P376</f>
        <v>0</v>
      </c>
      <c r="S376" s="101">
        <f>$B376*'Points_%'!Q376</f>
        <v>0</v>
      </c>
      <c r="T376" s="101">
        <f>$B376*'Points_%'!R376</f>
        <v>0</v>
      </c>
      <c r="U376" s="101">
        <f>$B376*'Points_%'!S376</f>
        <v>0</v>
      </c>
      <c r="V376" s="101">
        <f>$B376*'Points_%'!T376</f>
        <v>0</v>
      </c>
      <c r="W376" s="101">
        <f>$B376*'Points_%'!U376</f>
        <v>0</v>
      </c>
      <c r="X376" s="101">
        <f>$B376*'Points_%'!V376</f>
        <v>0</v>
      </c>
      <c r="Y376" s="101">
        <f>$B376*'Points_%'!W376</f>
        <v>0</v>
      </c>
      <c r="Z376" s="101">
        <f>$B376*'Points_%'!X376</f>
        <v>0</v>
      </c>
      <c r="AA376" s="101">
        <f>$B376*'Points_%'!Y376</f>
        <v>0</v>
      </c>
      <c r="AB376" s="101">
        <f>$B376*'Points_%'!Z376</f>
        <v>0</v>
      </c>
      <c r="AC376" s="101">
        <f>$B376*'Points_%'!AA376</f>
        <v>0</v>
      </c>
      <c r="AD376" s="101">
        <f>$B376*'Points_%'!AB376</f>
        <v>0</v>
      </c>
      <c r="AE376" s="101">
        <f>$B376*'Points_%'!AC376</f>
        <v>0</v>
      </c>
      <c r="AF376" s="101">
        <f>$B376*'Points_%'!AD376</f>
        <v>0</v>
      </c>
      <c r="AG376" s="101">
        <f>$B376*'Points_%'!AE376</f>
        <v>0</v>
      </c>
    </row>
    <row r="377" ht="22.5" customHeight="1">
      <c r="A377" s="25">
        <f t="shared" si="1"/>
        <v>45972</v>
      </c>
      <c r="B377" s="100">
        <v>130.0</v>
      </c>
      <c r="C377" s="101">
        <f>$B377*'Points_%'!B377</f>
        <v>0</v>
      </c>
      <c r="D377" s="101">
        <f>$B377*'Points_%'!C377</f>
        <v>7.272727273</v>
      </c>
      <c r="E377" s="101"/>
      <c r="F377" s="101">
        <f>$B377*'Points_%'!D377</f>
        <v>7.272727273</v>
      </c>
      <c r="G377" s="101">
        <f>$B377*'Points_%'!E377</f>
        <v>9.090909091</v>
      </c>
      <c r="H377" s="101">
        <f>$B377*'Points_%'!F377</f>
        <v>21.21212121</v>
      </c>
      <c r="I377" s="101">
        <f>$B377*'Points_%'!G377</f>
        <v>0</v>
      </c>
      <c r="J377" s="101">
        <f>$B377*'Points_%'!H377</f>
        <v>12.12121212</v>
      </c>
      <c r="K377" s="101">
        <f>$B377*'Points_%'!I377</f>
        <v>0</v>
      </c>
      <c r="L377" s="101">
        <f>$B377*'Points_%'!J377</f>
        <v>0</v>
      </c>
      <c r="M377" s="101">
        <f>$B377*'Points_%'!K377</f>
        <v>0</v>
      </c>
      <c r="N377" s="101">
        <f>$B377*'Points_%'!L377</f>
        <v>10.90909091</v>
      </c>
      <c r="O377" s="101">
        <f>$B377*'Points_%'!M377</f>
        <v>0</v>
      </c>
      <c r="P377" s="101">
        <f>$B377*'Points_%'!N377</f>
        <v>21.21212121</v>
      </c>
      <c r="Q377" s="101">
        <f>$B377*'Points_%'!O377</f>
        <v>0</v>
      </c>
      <c r="R377" s="101">
        <f>$B377*'Points_%'!P377</f>
        <v>8.181818182</v>
      </c>
      <c r="S377" s="101">
        <f>$B377*'Points_%'!Q377</f>
        <v>9.090909091</v>
      </c>
      <c r="T377" s="101">
        <f>$B377*'Points_%'!R377</f>
        <v>0</v>
      </c>
      <c r="U377" s="101">
        <f>$B377*'Points_%'!S377</f>
        <v>0</v>
      </c>
      <c r="V377" s="101">
        <f>$B377*'Points_%'!T377</f>
        <v>0</v>
      </c>
      <c r="W377" s="101">
        <f>$B377*'Points_%'!U377</f>
        <v>0</v>
      </c>
      <c r="X377" s="101">
        <f>$B377*'Points_%'!V377</f>
        <v>0</v>
      </c>
      <c r="Y377" s="101">
        <f>$B377*'Points_%'!W377</f>
        <v>0</v>
      </c>
      <c r="Z377" s="101">
        <f>$B377*'Points_%'!X377</f>
        <v>0</v>
      </c>
      <c r="AA377" s="101">
        <f>$B377*'Points_%'!Y377</f>
        <v>0</v>
      </c>
      <c r="AB377" s="101">
        <f>$B377*'Points_%'!Z377</f>
        <v>0</v>
      </c>
      <c r="AC377" s="101">
        <f>$B377*'Points_%'!AA377</f>
        <v>5.454545455</v>
      </c>
      <c r="AD377" s="101">
        <f>$B377*'Points_%'!AB377</f>
        <v>0</v>
      </c>
      <c r="AE377" s="101">
        <f>$B377*'Points_%'!AC377</f>
        <v>18.18181818</v>
      </c>
      <c r="AF377" s="101">
        <f>$B377*'Points_%'!AD377</f>
        <v>0</v>
      </c>
      <c r="AG377" s="101">
        <f>$B377*'Points_%'!AE377</f>
        <v>0</v>
      </c>
    </row>
    <row r="378" ht="22.5" customHeight="1">
      <c r="A378" s="25">
        <f t="shared" si="1"/>
        <v>45973</v>
      </c>
      <c r="B378" s="100">
        <v>80.0</v>
      </c>
      <c r="C378" s="101">
        <f>$B378*'Points_%'!B378</f>
        <v>0</v>
      </c>
      <c r="D378" s="101">
        <f>$B378*'Points_%'!C378</f>
        <v>4.897959184</v>
      </c>
      <c r="E378" s="101"/>
      <c r="F378" s="101">
        <f>$B378*'Points_%'!D378</f>
        <v>4.897959184</v>
      </c>
      <c r="G378" s="101">
        <f>$B378*'Points_%'!E378</f>
        <v>6.12244898</v>
      </c>
      <c r="H378" s="101">
        <f>$B378*'Points_%'!F378</f>
        <v>14.28571429</v>
      </c>
      <c r="I378" s="101">
        <f>$B378*'Points_%'!G378</f>
        <v>0</v>
      </c>
      <c r="J378" s="101">
        <f>$B378*'Points_%'!H378</f>
        <v>0</v>
      </c>
      <c r="K378" s="101">
        <f>$B378*'Points_%'!I378</f>
        <v>0</v>
      </c>
      <c r="L378" s="101">
        <f>$B378*'Points_%'!J378</f>
        <v>0</v>
      </c>
      <c r="M378" s="101">
        <f>$B378*'Points_%'!K378</f>
        <v>0</v>
      </c>
      <c r="N378" s="101">
        <f>$B378*'Points_%'!L378</f>
        <v>7.346938776</v>
      </c>
      <c r="O378" s="101">
        <f>$B378*'Points_%'!M378</f>
        <v>0</v>
      </c>
      <c r="P378" s="101">
        <f>$B378*'Points_%'!N378</f>
        <v>14.28571429</v>
      </c>
      <c r="Q378" s="101">
        <f>$B378*'Points_%'!O378</f>
        <v>0</v>
      </c>
      <c r="R378" s="101">
        <f>$B378*'Points_%'!P378</f>
        <v>3.673469388</v>
      </c>
      <c r="S378" s="101">
        <f>$B378*'Points_%'!Q378</f>
        <v>6.12244898</v>
      </c>
      <c r="T378" s="101">
        <f>$B378*'Points_%'!R378</f>
        <v>0</v>
      </c>
      <c r="U378" s="101">
        <f>$B378*'Points_%'!S378</f>
        <v>0</v>
      </c>
      <c r="V378" s="101">
        <f>$B378*'Points_%'!T378</f>
        <v>0</v>
      </c>
      <c r="W378" s="101">
        <f>$B378*'Points_%'!U378</f>
        <v>2.448979592</v>
      </c>
      <c r="X378" s="101">
        <f>$B378*'Points_%'!V378</f>
        <v>0</v>
      </c>
      <c r="Y378" s="101">
        <f>$B378*'Points_%'!W378</f>
        <v>0</v>
      </c>
      <c r="Z378" s="101">
        <f>$B378*'Points_%'!X378</f>
        <v>0</v>
      </c>
      <c r="AA378" s="101">
        <f>$B378*'Points_%'!Y378</f>
        <v>0</v>
      </c>
      <c r="AB378" s="101">
        <f>$B378*'Points_%'!Z378</f>
        <v>0</v>
      </c>
      <c r="AC378" s="101">
        <f>$B378*'Points_%'!AA378</f>
        <v>3.673469388</v>
      </c>
      <c r="AD378" s="101">
        <f>$B378*'Points_%'!AB378</f>
        <v>0</v>
      </c>
      <c r="AE378" s="101">
        <f>$B378*'Points_%'!AC378</f>
        <v>12.24489796</v>
      </c>
      <c r="AF378" s="101">
        <f>$B378*'Points_%'!AD378</f>
        <v>0</v>
      </c>
      <c r="AG378" s="101">
        <f>$B378*'Points_%'!AE378</f>
        <v>0</v>
      </c>
    </row>
    <row r="379" ht="22.5" customHeight="1">
      <c r="A379" s="25">
        <f t="shared" si="1"/>
        <v>45974</v>
      </c>
      <c r="B379" s="100">
        <v>110.0</v>
      </c>
      <c r="C379" s="101">
        <f>$B379*'Points_%'!B379</f>
        <v>0</v>
      </c>
      <c r="D379" s="101">
        <f>$B379*'Points_%'!C379</f>
        <v>6.470588235</v>
      </c>
      <c r="E379" s="101"/>
      <c r="F379" s="101">
        <f>$B379*'Points_%'!D379</f>
        <v>0</v>
      </c>
      <c r="G379" s="101">
        <f>$B379*'Points_%'!E379</f>
        <v>8.088235294</v>
      </c>
      <c r="H379" s="101">
        <f>$B379*'Points_%'!F379</f>
        <v>18.87254902</v>
      </c>
      <c r="I379" s="101">
        <f>$B379*'Points_%'!G379</f>
        <v>0</v>
      </c>
      <c r="J379" s="101">
        <f>$B379*'Points_%'!H379</f>
        <v>10.78431373</v>
      </c>
      <c r="K379" s="101">
        <f>$B379*'Points_%'!I379</f>
        <v>0</v>
      </c>
      <c r="L379" s="101">
        <f>$B379*'Points_%'!J379</f>
        <v>0</v>
      </c>
      <c r="M379" s="101">
        <f>$B379*'Points_%'!K379</f>
        <v>0</v>
      </c>
      <c r="N379" s="101">
        <f>$B379*'Points_%'!L379</f>
        <v>9.705882353</v>
      </c>
      <c r="O379" s="101">
        <f>$B379*'Points_%'!M379</f>
        <v>0</v>
      </c>
      <c r="P379" s="101">
        <f>$B379*'Points_%'!N379</f>
        <v>18.87254902</v>
      </c>
      <c r="Q379" s="101">
        <f>$B379*'Points_%'!O379</f>
        <v>0</v>
      </c>
      <c r="R379" s="101">
        <f>$B379*'Points_%'!P379</f>
        <v>4.852941176</v>
      </c>
      <c r="S379" s="101">
        <f>$B379*'Points_%'!Q379</f>
        <v>8.088235294</v>
      </c>
      <c r="T379" s="101">
        <f>$B379*'Points_%'!R379</f>
        <v>0</v>
      </c>
      <c r="U379" s="101">
        <f>$B379*'Points_%'!S379</f>
        <v>0</v>
      </c>
      <c r="V379" s="101">
        <f>$B379*'Points_%'!T379</f>
        <v>0</v>
      </c>
      <c r="W379" s="101">
        <f>$B379*'Points_%'!U379</f>
        <v>3.235294118</v>
      </c>
      <c r="X379" s="101">
        <f>$B379*'Points_%'!V379</f>
        <v>0</v>
      </c>
      <c r="Y379" s="101">
        <f>$B379*'Points_%'!W379</f>
        <v>0</v>
      </c>
      <c r="Z379" s="101">
        <f>$B379*'Points_%'!X379</f>
        <v>0</v>
      </c>
      <c r="AA379" s="101">
        <f>$B379*'Points_%'!Y379</f>
        <v>0</v>
      </c>
      <c r="AB379" s="101">
        <f>$B379*'Points_%'!Z379</f>
        <v>0</v>
      </c>
      <c r="AC379" s="101">
        <f>$B379*'Points_%'!AA379</f>
        <v>4.852941176</v>
      </c>
      <c r="AD379" s="101">
        <f>$B379*'Points_%'!AB379</f>
        <v>0</v>
      </c>
      <c r="AE379" s="101">
        <f>$B379*'Points_%'!AC379</f>
        <v>16.17647059</v>
      </c>
      <c r="AF379" s="101">
        <f>$B379*'Points_%'!AD379</f>
        <v>0</v>
      </c>
      <c r="AG379" s="101">
        <f>$B379*'Points_%'!AE379</f>
        <v>0</v>
      </c>
    </row>
    <row r="380" ht="22.5" customHeight="1">
      <c r="A380" s="25">
        <f t="shared" si="1"/>
        <v>45975</v>
      </c>
      <c r="B380" s="100">
        <v>90.0</v>
      </c>
      <c r="C380" s="101">
        <f>$B380*'Points_%'!B380</f>
        <v>0</v>
      </c>
      <c r="D380" s="101">
        <f>$B380*'Points_%'!C380</f>
        <v>5.268292683</v>
      </c>
      <c r="E380" s="101"/>
      <c r="F380" s="101">
        <f>$B380*'Points_%'!D380</f>
        <v>5.268292683</v>
      </c>
      <c r="G380" s="101">
        <f>$B380*'Points_%'!E380</f>
        <v>6.585365854</v>
      </c>
      <c r="H380" s="101">
        <f>$B380*'Points_%'!F380</f>
        <v>15.36585366</v>
      </c>
      <c r="I380" s="101">
        <f>$B380*'Points_%'!G380</f>
        <v>0</v>
      </c>
      <c r="J380" s="101">
        <f>$B380*'Points_%'!H380</f>
        <v>8.780487805</v>
      </c>
      <c r="K380" s="101">
        <f>$B380*'Points_%'!I380</f>
        <v>0</v>
      </c>
      <c r="L380" s="101">
        <f>$B380*'Points_%'!J380</f>
        <v>0</v>
      </c>
      <c r="M380" s="101">
        <f>$B380*'Points_%'!K380</f>
        <v>0</v>
      </c>
      <c r="N380" s="101">
        <f>$B380*'Points_%'!L380</f>
        <v>7.902439024</v>
      </c>
      <c r="O380" s="101">
        <f>$B380*'Points_%'!M380</f>
        <v>0</v>
      </c>
      <c r="P380" s="101">
        <f>$B380*'Points_%'!N380</f>
        <v>15.36585366</v>
      </c>
      <c r="Q380" s="101">
        <f>$B380*'Points_%'!O380</f>
        <v>0</v>
      </c>
      <c r="R380" s="101">
        <f>$B380*'Points_%'!P380</f>
        <v>3.951219512</v>
      </c>
      <c r="S380" s="101">
        <f>$B380*'Points_%'!Q380</f>
        <v>4.390243902</v>
      </c>
      <c r="T380" s="101">
        <f>$B380*'Points_%'!R380</f>
        <v>0</v>
      </c>
      <c r="U380" s="101">
        <f>$B380*'Points_%'!S380</f>
        <v>0</v>
      </c>
      <c r="V380" s="101">
        <f>$B380*'Points_%'!T380</f>
        <v>0</v>
      </c>
      <c r="W380" s="101">
        <f>$B380*'Points_%'!U380</f>
        <v>0</v>
      </c>
      <c r="X380" s="101">
        <f>$B380*'Points_%'!V380</f>
        <v>0</v>
      </c>
      <c r="Y380" s="101">
        <f>$B380*'Points_%'!W380</f>
        <v>0</v>
      </c>
      <c r="Z380" s="101">
        <f>$B380*'Points_%'!X380</f>
        <v>0</v>
      </c>
      <c r="AA380" s="101">
        <f>$B380*'Points_%'!Y380</f>
        <v>0</v>
      </c>
      <c r="AB380" s="101">
        <f>$B380*'Points_%'!Z380</f>
        <v>0</v>
      </c>
      <c r="AC380" s="101">
        <f>$B380*'Points_%'!AA380</f>
        <v>3.951219512</v>
      </c>
      <c r="AD380" s="101">
        <f>$B380*'Points_%'!AB380</f>
        <v>0</v>
      </c>
      <c r="AE380" s="101">
        <f>$B380*'Points_%'!AC380</f>
        <v>13.17073171</v>
      </c>
      <c r="AF380" s="101">
        <f>$B380*'Points_%'!AD380</f>
        <v>0</v>
      </c>
      <c r="AG380" s="101">
        <f>$B380*'Points_%'!AE380</f>
        <v>0</v>
      </c>
    </row>
    <row r="381" ht="22.5" customHeight="1">
      <c r="A381" s="25">
        <f t="shared" si="1"/>
        <v>45976</v>
      </c>
      <c r="B381" s="100">
        <v>100.0</v>
      </c>
      <c r="C381" s="101">
        <f>$B381*'Points_%'!B381</f>
        <v>0</v>
      </c>
      <c r="D381" s="101">
        <f>$B381*'Points_%'!C381</f>
        <v>5.970149254</v>
      </c>
      <c r="E381" s="101"/>
      <c r="F381" s="101">
        <f>$B381*'Points_%'!D381</f>
        <v>5.970149254</v>
      </c>
      <c r="G381" s="101">
        <f>$B381*'Points_%'!E381</f>
        <v>7.462686567</v>
      </c>
      <c r="H381" s="101">
        <f>$B381*'Points_%'!F381</f>
        <v>17.41293532</v>
      </c>
      <c r="I381" s="101">
        <f>$B381*'Points_%'!G381</f>
        <v>0</v>
      </c>
      <c r="J381" s="101">
        <f>$B381*'Points_%'!H381</f>
        <v>9.950248756</v>
      </c>
      <c r="K381" s="101">
        <f>$B381*'Points_%'!I381</f>
        <v>0</v>
      </c>
      <c r="L381" s="101">
        <f>$B381*'Points_%'!J381</f>
        <v>0</v>
      </c>
      <c r="M381" s="101">
        <f>$B381*'Points_%'!K381</f>
        <v>0</v>
      </c>
      <c r="N381" s="101">
        <f>$B381*'Points_%'!L381</f>
        <v>8.955223881</v>
      </c>
      <c r="O381" s="101">
        <f>$B381*'Points_%'!M381</f>
        <v>0</v>
      </c>
      <c r="P381" s="101">
        <f>$B381*'Points_%'!N381</f>
        <v>17.41293532</v>
      </c>
      <c r="Q381" s="101">
        <f>$B381*'Points_%'!O381</f>
        <v>0</v>
      </c>
      <c r="R381" s="101">
        <f>$B381*'Points_%'!P381</f>
        <v>4.47761194</v>
      </c>
      <c r="S381" s="101">
        <f>$B381*'Points_%'!Q381</f>
        <v>0</v>
      </c>
      <c r="T381" s="101">
        <f>$B381*'Points_%'!R381</f>
        <v>0</v>
      </c>
      <c r="U381" s="101">
        <f>$B381*'Points_%'!S381</f>
        <v>0</v>
      </c>
      <c r="V381" s="101">
        <f>$B381*'Points_%'!T381</f>
        <v>0</v>
      </c>
      <c r="W381" s="101">
        <f>$B381*'Points_%'!U381</f>
        <v>1.492537313</v>
      </c>
      <c r="X381" s="101">
        <f>$B381*'Points_%'!V381</f>
        <v>0</v>
      </c>
      <c r="Y381" s="101">
        <f>$B381*'Points_%'!W381</f>
        <v>0</v>
      </c>
      <c r="Z381" s="101">
        <f>$B381*'Points_%'!X381</f>
        <v>0</v>
      </c>
      <c r="AA381" s="101">
        <f>$B381*'Points_%'!Y381</f>
        <v>5.970149254</v>
      </c>
      <c r="AB381" s="101">
        <f>$B381*'Points_%'!Z381</f>
        <v>0</v>
      </c>
      <c r="AC381" s="101">
        <f>$B381*'Points_%'!AA381</f>
        <v>0</v>
      </c>
      <c r="AD381" s="101">
        <f>$B381*'Points_%'!AB381</f>
        <v>0</v>
      </c>
      <c r="AE381" s="101">
        <f>$B381*'Points_%'!AC381</f>
        <v>14.92537313</v>
      </c>
      <c r="AF381" s="101">
        <f>$B381*'Points_%'!AD381</f>
        <v>0</v>
      </c>
      <c r="AG381" s="101">
        <f>$B381*'Points_%'!AE381</f>
        <v>0</v>
      </c>
    </row>
    <row r="382" ht="22.5" customHeight="1">
      <c r="A382" s="25">
        <f t="shared" si="1"/>
        <v>45977</v>
      </c>
      <c r="B382" s="100">
        <v>120.0</v>
      </c>
      <c r="C382" s="101">
        <f>$B382*'Points_%'!B382</f>
        <v>0</v>
      </c>
      <c r="D382" s="101">
        <f>$B382*'Points_%'!C382</f>
        <v>7.024390244</v>
      </c>
      <c r="E382" s="101"/>
      <c r="F382" s="101">
        <f>$B382*'Points_%'!D382</f>
        <v>7.024390244</v>
      </c>
      <c r="G382" s="101">
        <f>$B382*'Points_%'!E382</f>
        <v>8.780487805</v>
      </c>
      <c r="H382" s="101">
        <f>$B382*'Points_%'!F382</f>
        <v>20.48780488</v>
      </c>
      <c r="I382" s="101">
        <f>$B382*'Points_%'!G382</f>
        <v>0</v>
      </c>
      <c r="J382" s="101">
        <f>$B382*'Points_%'!H382</f>
        <v>0</v>
      </c>
      <c r="K382" s="101">
        <f>$B382*'Points_%'!I382</f>
        <v>0</v>
      </c>
      <c r="L382" s="101">
        <f>$B382*'Points_%'!J382</f>
        <v>0</v>
      </c>
      <c r="M382" s="101">
        <f>$B382*'Points_%'!K382</f>
        <v>0</v>
      </c>
      <c r="N382" s="101">
        <f>$B382*'Points_%'!L382</f>
        <v>10.53658537</v>
      </c>
      <c r="O382" s="101">
        <f>$B382*'Points_%'!M382</f>
        <v>0</v>
      </c>
      <c r="P382" s="101">
        <f>$B382*'Points_%'!N382</f>
        <v>20.48780488</v>
      </c>
      <c r="Q382" s="101">
        <f>$B382*'Points_%'!O382</f>
        <v>0</v>
      </c>
      <c r="R382" s="101">
        <f>$B382*'Points_%'!P382</f>
        <v>5.268292683</v>
      </c>
      <c r="S382" s="101">
        <f>$B382*'Points_%'!Q382</f>
        <v>8.780487805</v>
      </c>
      <c r="T382" s="101">
        <f>$B382*'Points_%'!R382</f>
        <v>0</v>
      </c>
      <c r="U382" s="101">
        <f>$B382*'Points_%'!S382</f>
        <v>0</v>
      </c>
      <c r="V382" s="101">
        <f>$B382*'Points_%'!T382</f>
        <v>0</v>
      </c>
      <c r="W382" s="101">
        <f>$B382*'Points_%'!U382</f>
        <v>5.268292683</v>
      </c>
      <c r="X382" s="101">
        <f>$B382*'Points_%'!V382</f>
        <v>0</v>
      </c>
      <c r="Y382" s="101">
        <f>$B382*'Points_%'!W382</f>
        <v>0</v>
      </c>
      <c r="Z382" s="101">
        <f>$B382*'Points_%'!X382</f>
        <v>0</v>
      </c>
      <c r="AA382" s="101">
        <f>$B382*'Points_%'!Y382</f>
        <v>8.780487805</v>
      </c>
      <c r="AB382" s="101">
        <f>$B382*'Points_%'!Z382</f>
        <v>0</v>
      </c>
      <c r="AC382" s="101">
        <f>$B382*'Points_%'!AA382</f>
        <v>0</v>
      </c>
      <c r="AD382" s="101">
        <f>$B382*'Points_%'!AB382</f>
        <v>0</v>
      </c>
      <c r="AE382" s="101">
        <f>$B382*'Points_%'!AC382</f>
        <v>17.56097561</v>
      </c>
      <c r="AF382" s="101">
        <f>$B382*'Points_%'!AD382</f>
        <v>0</v>
      </c>
      <c r="AG382" s="101">
        <f>$B382*'Points_%'!AE382</f>
        <v>0</v>
      </c>
    </row>
    <row r="383" ht="22.5" customHeight="1">
      <c r="A383" s="25">
        <f t="shared" si="1"/>
        <v>45978</v>
      </c>
      <c r="B383" s="100"/>
      <c r="C383" s="101">
        <f>$B383*'Points_%'!B383</f>
        <v>0</v>
      </c>
      <c r="D383" s="101">
        <f>$B383*'Points_%'!C383</f>
        <v>0</v>
      </c>
      <c r="E383" s="101"/>
      <c r="F383" s="101">
        <f>$B383*'Points_%'!D383</f>
        <v>0</v>
      </c>
      <c r="G383" s="101">
        <f>$B383*'Points_%'!E383</f>
        <v>0</v>
      </c>
      <c r="H383" s="101">
        <f>$B383*'Points_%'!F383</f>
        <v>0</v>
      </c>
      <c r="I383" s="101">
        <f>$B383*'Points_%'!G383</f>
        <v>0</v>
      </c>
      <c r="J383" s="101">
        <f>$B383*'Points_%'!H383</f>
        <v>0</v>
      </c>
      <c r="K383" s="101">
        <f>$B383*'Points_%'!I383</f>
        <v>0</v>
      </c>
      <c r="L383" s="101">
        <f>$B383*'Points_%'!J383</f>
        <v>0</v>
      </c>
      <c r="M383" s="101">
        <f>$B383*'Points_%'!K383</f>
        <v>0</v>
      </c>
      <c r="N383" s="101">
        <f>$B383*'Points_%'!L383</f>
        <v>0</v>
      </c>
      <c r="O383" s="101">
        <f>$B383*'Points_%'!M383</f>
        <v>0</v>
      </c>
      <c r="P383" s="101">
        <f>$B383*'Points_%'!N383</f>
        <v>0</v>
      </c>
      <c r="Q383" s="101">
        <f>$B383*'Points_%'!O383</f>
        <v>0</v>
      </c>
      <c r="R383" s="101">
        <f>$B383*'Points_%'!P383</f>
        <v>0</v>
      </c>
      <c r="S383" s="101">
        <f>$B383*'Points_%'!Q383</f>
        <v>0</v>
      </c>
      <c r="T383" s="101">
        <f>$B383*'Points_%'!R383</f>
        <v>0</v>
      </c>
      <c r="U383" s="101">
        <f>$B383*'Points_%'!S383</f>
        <v>0</v>
      </c>
      <c r="V383" s="101">
        <f>$B383*'Points_%'!T383</f>
        <v>0</v>
      </c>
      <c r="W383" s="101">
        <f>$B383*'Points_%'!U383</f>
        <v>0</v>
      </c>
      <c r="X383" s="101">
        <f>$B383*'Points_%'!V383</f>
        <v>0</v>
      </c>
      <c r="Y383" s="101">
        <f>$B383*'Points_%'!W383</f>
        <v>0</v>
      </c>
      <c r="Z383" s="101">
        <f>$B383*'Points_%'!X383</f>
        <v>0</v>
      </c>
      <c r="AA383" s="101">
        <f>$B383*'Points_%'!Y383</f>
        <v>0</v>
      </c>
      <c r="AB383" s="101">
        <f>$B383*'Points_%'!Z383</f>
        <v>0</v>
      </c>
      <c r="AC383" s="101">
        <f>$B383*'Points_%'!AA383</f>
        <v>0</v>
      </c>
      <c r="AD383" s="101">
        <f>$B383*'Points_%'!AB383</f>
        <v>0</v>
      </c>
      <c r="AE383" s="101">
        <f>$B383*'Points_%'!AC383</f>
        <v>0</v>
      </c>
      <c r="AF383" s="101">
        <f>$B383*'Points_%'!AD383</f>
        <v>0</v>
      </c>
      <c r="AG383" s="101">
        <f>$B383*'Points_%'!AE383</f>
        <v>0</v>
      </c>
    </row>
    <row r="384" ht="22.5" customHeight="1">
      <c r="A384" s="25">
        <f t="shared" si="1"/>
        <v>45979</v>
      </c>
      <c r="B384" s="100">
        <v>90.0</v>
      </c>
      <c r="C384" s="101">
        <f>$B384*'Points_%'!B384</f>
        <v>0</v>
      </c>
      <c r="D384" s="101">
        <f>$B384*'Points_%'!C384</f>
        <v>4.5</v>
      </c>
      <c r="E384" s="101"/>
      <c r="F384" s="101">
        <f>$B384*'Points_%'!D384</f>
        <v>4.5</v>
      </c>
      <c r="G384" s="101">
        <f>$B384*'Points_%'!E384</f>
        <v>5.625</v>
      </c>
      <c r="H384" s="101">
        <f>$B384*'Points_%'!F384</f>
        <v>13.125</v>
      </c>
      <c r="I384" s="101">
        <f>$B384*'Points_%'!G384</f>
        <v>0</v>
      </c>
      <c r="J384" s="101">
        <f>$B384*'Points_%'!H384</f>
        <v>7.5</v>
      </c>
      <c r="K384" s="101">
        <f>$B384*'Points_%'!I384</f>
        <v>0</v>
      </c>
      <c r="L384" s="101">
        <f>$B384*'Points_%'!J384</f>
        <v>0</v>
      </c>
      <c r="M384" s="101">
        <f>$B384*'Points_%'!K384</f>
        <v>0</v>
      </c>
      <c r="N384" s="101">
        <f>$B384*'Points_%'!L384</f>
        <v>6.75</v>
      </c>
      <c r="O384" s="101">
        <f>$B384*'Points_%'!M384</f>
        <v>0</v>
      </c>
      <c r="P384" s="101">
        <f>$B384*'Points_%'!N384</f>
        <v>13.125</v>
      </c>
      <c r="Q384" s="101">
        <f>$B384*'Points_%'!O384</f>
        <v>0</v>
      </c>
      <c r="R384" s="101">
        <f>$B384*'Points_%'!P384</f>
        <v>3.375</v>
      </c>
      <c r="S384" s="101">
        <f>$B384*'Points_%'!Q384</f>
        <v>5.625</v>
      </c>
      <c r="T384" s="101">
        <f>$B384*'Points_%'!R384</f>
        <v>0</v>
      </c>
      <c r="U384" s="101">
        <f>$B384*'Points_%'!S384</f>
        <v>0</v>
      </c>
      <c r="V384" s="101">
        <f>$B384*'Points_%'!T384</f>
        <v>0</v>
      </c>
      <c r="W384" s="101">
        <f>$B384*'Points_%'!U384</f>
        <v>0</v>
      </c>
      <c r="X384" s="101">
        <f>$B384*'Points_%'!V384</f>
        <v>0</v>
      </c>
      <c r="Y384" s="101">
        <f>$B384*'Points_%'!W384</f>
        <v>0</v>
      </c>
      <c r="Z384" s="101">
        <f>$B384*'Points_%'!X384</f>
        <v>0</v>
      </c>
      <c r="AA384" s="101">
        <f>$B384*'Points_%'!Y384</f>
        <v>0</v>
      </c>
      <c r="AB384" s="101">
        <f>$B384*'Points_%'!Z384</f>
        <v>0</v>
      </c>
      <c r="AC384" s="101">
        <f>$B384*'Points_%'!AA384</f>
        <v>3.375</v>
      </c>
      <c r="AD384" s="101">
        <f>$B384*'Points_%'!AB384</f>
        <v>0</v>
      </c>
      <c r="AE384" s="101">
        <f>$B384*'Points_%'!AC384</f>
        <v>11.25</v>
      </c>
      <c r="AF384" s="101">
        <f>$B384*'Points_%'!AD384</f>
        <v>4.5</v>
      </c>
      <c r="AG384" s="101">
        <f>$B384*'Points_%'!AE384</f>
        <v>6.75</v>
      </c>
    </row>
    <row r="385" ht="22.5" customHeight="1">
      <c r="A385" s="25">
        <f t="shared" si="1"/>
        <v>45980</v>
      </c>
      <c r="B385" s="100">
        <v>85.0</v>
      </c>
      <c r="C385" s="101">
        <f>$B385*'Points_%'!B385</f>
        <v>0</v>
      </c>
      <c r="D385" s="101">
        <f>$B385*'Points_%'!C385</f>
        <v>4.473684211</v>
      </c>
      <c r="E385" s="101"/>
      <c r="F385" s="101">
        <f>$B385*'Points_%'!D385</f>
        <v>4.473684211</v>
      </c>
      <c r="G385" s="101">
        <f>$B385*'Points_%'!E385</f>
        <v>5.592105263</v>
      </c>
      <c r="H385" s="101">
        <f>$B385*'Points_%'!F385</f>
        <v>13.04824561</v>
      </c>
      <c r="I385" s="101">
        <f>$B385*'Points_%'!G385</f>
        <v>0</v>
      </c>
      <c r="J385" s="101">
        <f>$B385*'Points_%'!H385</f>
        <v>7.456140351</v>
      </c>
      <c r="K385" s="101">
        <f>$B385*'Points_%'!I385</f>
        <v>0</v>
      </c>
      <c r="L385" s="101">
        <f>$B385*'Points_%'!J385</f>
        <v>0</v>
      </c>
      <c r="M385" s="101">
        <f>$B385*'Points_%'!K385</f>
        <v>0</v>
      </c>
      <c r="N385" s="101">
        <f>$B385*'Points_%'!L385</f>
        <v>6.710526316</v>
      </c>
      <c r="O385" s="101">
        <f>$B385*'Points_%'!M385</f>
        <v>0</v>
      </c>
      <c r="P385" s="101">
        <f>$B385*'Points_%'!N385</f>
        <v>13.04824561</v>
      </c>
      <c r="Q385" s="101">
        <f>$B385*'Points_%'!O385</f>
        <v>0</v>
      </c>
      <c r="R385" s="101">
        <f>$B385*'Points_%'!P385</f>
        <v>0</v>
      </c>
      <c r="S385" s="101">
        <f>$B385*'Points_%'!Q385</f>
        <v>5.592105263</v>
      </c>
      <c r="T385" s="101">
        <f>$B385*'Points_%'!R385</f>
        <v>0</v>
      </c>
      <c r="U385" s="101">
        <f>$B385*'Points_%'!S385</f>
        <v>0</v>
      </c>
      <c r="V385" s="101">
        <f>$B385*'Points_%'!T385</f>
        <v>0</v>
      </c>
      <c r="W385" s="101">
        <f>$B385*'Points_%'!U385</f>
        <v>0</v>
      </c>
      <c r="X385" s="101">
        <f>$B385*'Points_%'!V385</f>
        <v>0</v>
      </c>
      <c r="Y385" s="101">
        <f>$B385*'Points_%'!W385</f>
        <v>0</v>
      </c>
      <c r="Z385" s="101">
        <f>$B385*'Points_%'!X385</f>
        <v>0</v>
      </c>
      <c r="AA385" s="101">
        <f>$B385*'Points_%'!Y385</f>
        <v>4.473684211</v>
      </c>
      <c r="AB385" s="101">
        <f>$B385*'Points_%'!Z385</f>
        <v>0</v>
      </c>
      <c r="AC385" s="101">
        <f>$B385*'Points_%'!AA385</f>
        <v>0</v>
      </c>
      <c r="AD385" s="101">
        <f>$B385*'Points_%'!AB385</f>
        <v>0</v>
      </c>
      <c r="AE385" s="101">
        <f>$B385*'Points_%'!AC385</f>
        <v>11.18421053</v>
      </c>
      <c r="AF385" s="101">
        <f>$B385*'Points_%'!AD385</f>
        <v>4.473684211</v>
      </c>
      <c r="AG385" s="101">
        <f>$B385*'Points_%'!AE385</f>
        <v>4.473684211</v>
      </c>
    </row>
    <row r="386" ht="22.5" customHeight="1">
      <c r="A386" s="25">
        <f t="shared" si="1"/>
        <v>45981</v>
      </c>
      <c r="B386" s="100">
        <v>95.0</v>
      </c>
      <c r="C386" s="101">
        <f>$B386*'Points_%'!B386</f>
        <v>0</v>
      </c>
      <c r="D386" s="101">
        <f>$B386*'Points_%'!C386</f>
        <v>5.135135135</v>
      </c>
      <c r="E386" s="101"/>
      <c r="F386" s="101">
        <f>$B386*'Points_%'!D386</f>
        <v>0</v>
      </c>
      <c r="G386" s="101">
        <f>$B386*'Points_%'!E386</f>
        <v>6.418918919</v>
      </c>
      <c r="H386" s="101">
        <f>$B386*'Points_%'!F386</f>
        <v>14.97747748</v>
      </c>
      <c r="I386" s="101">
        <f>$B386*'Points_%'!G386</f>
        <v>0</v>
      </c>
      <c r="J386" s="101">
        <f>$B386*'Points_%'!H386</f>
        <v>8.558558559</v>
      </c>
      <c r="K386" s="101">
        <f>$B386*'Points_%'!I386</f>
        <v>0</v>
      </c>
      <c r="L386" s="101">
        <f>$B386*'Points_%'!J386</f>
        <v>0</v>
      </c>
      <c r="M386" s="101">
        <f>$B386*'Points_%'!K386</f>
        <v>0</v>
      </c>
      <c r="N386" s="101">
        <f>$B386*'Points_%'!L386</f>
        <v>7.702702703</v>
      </c>
      <c r="O386" s="101">
        <f>$B386*'Points_%'!M386</f>
        <v>0</v>
      </c>
      <c r="P386" s="101">
        <f>$B386*'Points_%'!N386</f>
        <v>14.97747748</v>
      </c>
      <c r="Q386" s="101">
        <f>$B386*'Points_%'!O386</f>
        <v>0</v>
      </c>
      <c r="R386" s="101">
        <f>$B386*'Points_%'!P386</f>
        <v>3.851351351</v>
      </c>
      <c r="S386" s="101">
        <f>$B386*'Points_%'!Q386</f>
        <v>6.418918919</v>
      </c>
      <c r="T386" s="101">
        <f>$B386*'Points_%'!R386</f>
        <v>0</v>
      </c>
      <c r="U386" s="101">
        <f>$B386*'Points_%'!S386</f>
        <v>0</v>
      </c>
      <c r="V386" s="101">
        <f>$B386*'Points_%'!T386</f>
        <v>0</v>
      </c>
      <c r="W386" s="101">
        <f>$B386*'Points_%'!U386</f>
        <v>0</v>
      </c>
      <c r="X386" s="101">
        <f>$B386*'Points_%'!V386</f>
        <v>0</v>
      </c>
      <c r="Y386" s="101">
        <f>$B386*'Points_%'!W386</f>
        <v>0</v>
      </c>
      <c r="Z386" s="101">
        <f>$B386*'Points_%'!X386</f>
        <v>0</v>
      </c>
      <c r="AA386" s="101">
        <f>$B386*'Points_%'!Y386</f>
        <v>0</v>
      </c>
      <c r="AB386" s="101">
        <f>$B386*'Points_%'!Z386</f>
        <v>0</v>
      </c>
      <c r="AC386" s="101">
        <f>$B386*'Points_%'!AA386</f>
        <v>3.851351351</v>
      </c>
      <c r="AD386" s="101">
        <f>$B386*'Points_%'!AB386</f>
        <v>0</v>
      </c>
      <c r="AE386" s="101">
        <f>$B386*'Points_%'!AC386</f>
        <v>12.83783784</v>
      </c>
      <c r="AF386" s="101">
        <f>$B386*'Points_%'!AD386</f>
        <v>5.135135135</v>
      </c>
      <c r="AG386" s="101">
        <f>$B386*'Points_%'!AE386</f>
        <v>5.135135135</v>
      </c>
    </row>
    <row r="387" ht="22.5" customHeight="1">
      <c r="A387" s="25">
        <f t="shared" si="1"/>
        <v>45982</v>
      </c>
      <c r="B387" s="100">
        <v>80.0</v>
      </c>
      <c r="C387" s="101">
        <f>$B387*'Points_%'!B387</f>
        <v>0</v>
      </c>
      <c r="D387" s="101">
        <f>$B387*'Points_%'!C387</f>
        <v>4.507042254</v>
      </c>
      <c r="E387" s="101"/>
      <c r="F387" s="101">
        <f>$B387*'Points_%'!D387</f>
        <v>4.507042254</v>
      </c>
      <c r="G387" s="101">
        <f>$B387*'Points_%'!E387</f>
        <v>5.633802817</v>
      </c>
      <c r="H387" s="101">
        <f>$B387*'Points_%'!F387</f>
        <v>13.14553991</v>
      </c>
      <c r="I387" s="101">
        <f>$B387*'Points_%'!G387</f>
        <v>0</v>
      </c>
      <c r="J387" s="101">
        <f>$B387*'Points_%'!H387</f>
        <v>7.511737089</v>
      </c>
      <c r="K387" s="101">
        <f>$B387*'Points_%'!I387</f>
        <v>0</v>
      </c>
      <c r="L387" s="101">
        <f>$B387*'Points_%'!J387</f>
        <v>1.126760563</v>
      </c>
      <c r="M387" s="101">
        <f>$B387*'Points_%'!K387</f>
        <v>0</v>
      </c>
      <c r="N387" s="101">
        <f>$B387*'Points_%'!L387</f>
        <v>6.76056338</v>
      </c>
      <c r="O387" s="101">
        <f>$B387*'Points_%'!M387</f>
        <v>0</v>
      </c>
      <c r="P387" s="101">
        <f>$B387*'Points_%'!N387</f>
        <v>13.14553991</v>
      </c>
      <c r="Q387" s="101">
        <f>$B387*'Points_%'!O387</f>
        <v>0</v>
      </c>
      <c r="R387" s="101">
        <f>$B387*'Points_%'!P387</f>
        <v>0</v>
      </c>
      <c r="S387" s="101">
        <f>$B387*'Points_%'!Q387</f>
        <v>0</v>
      </c>
      <c r="T387" s="101">
        <f>$B387*'Points_%'!R387</f>
        <v>0</v>
      </c>
      <c r="U387" s="101">
        <f>$B387*'Points_%'!S387</f>
        <v>0</v>
      </c>
      <c r="V387" s="101">
        <f>$B387*'Points_%'!T387</f>
        <v>0</v>
      </c>
      <c r="W387" s="101">
        <f>$B387*'Points_%'!U387</f>
        <v>0</v>
      </c>
      <c r="X387" s="101">
        <f>$B387*'Points_%'!V387</f>
        <v>0</v>
      </c>
      <c r="Y387" s="101">
        <f>$B387*'Points_%'!W387</f>
        <v>0</v>
      </c>
      <c r="Z387" s="101">
        <f>$B387*'Points_%'!X387</f>
        <v>0</v>
      </c>
      <c r="AA387" s="101">
        <f>$B387*'Points_%'!Y387</f>
        <v>0</v>
      </c>
      <c r="AB387" s="101">
        <f>$B387*'Points_%'!Z387</f>
        <v>0</v>
      </c>
      <c r="AC387" s="101">
        <f>$B387*'Points_%'!AA387</f>
        <v>3.38028169</v>
      </c>
      <c r="AD387" s="101">
        <f>$B387*'Points_%'!AB387</f>
        <v>0</v>
      </c>
      <c r="AE387" s="101">
        <f>$B387*'Points_%'!AC387</f>
        <v>11.26760563</v>
      </c>
      <c r="AF387" s="101">
        <f>$B387*'Points_%'!AD387</f>
        <v>4.507042254</v>
      </c>
      <c r="AG387" s="101">
        <f>$B387*'Points_%'!AE387</f>
        <v>4.507042254</v>
      </c>
    </row>
    <row r="388" ht="22.5" customHeight="1">
      <c r="A388" s="25">
        <f t="shared" si="1"/>
        <v>45983</v>
      </c>
      <c r="B388" s="100">
        <v>90.0</v>
      </c>
      <c r="C388" s="101">
        <f>$B388*'Points_%'!B388</f>
        <v>0</v>
      </c>
      <c r="D388" s="101">
        <f>$B388*'Points_%'!C388</f>
        <v>5.142857143</v>
      </c>
      <c r="E388" s="101"/>
      <c r="F388" s="101">
        <f>$B388*'Points_%'!D388</f>
        <v>5.142857143</v>
      </c>
      <c r="G388" s="101">
        <f>$B388*'Points_%'!E388</f>
        <v>6.428571429</v>
      </c>
      <c r="H388" s="101">
        <f>$B388*'Points_%'!F388</f>
        <v>15</v>
      </c>
      <c r="I388" s="101">
        <f>$B388*'Points_%'!G388</f>
        <v>0</v>
      </c>
      <c r="J388" s="101">
        <f>$B388*'Points_%'!H388</f>
        <v>8.571428571</v>
      </c>
      <c r="K388" s="101">
        <f>$B388*'Points_%'!I388</f>
        <v>0</v>
      </c>
      <c r="L388" s="101">
        <f>$B388*'Points_%'!J388</f>
        <v>0</v>
      </c>
      <c r="M388" s="101">
        <f>$B388*'Points_%'!K388</f>
        <v>0</v>
      </c>
      <c r="N388" s="101">
        <f>$B388*'Points_%'!L388</f>
        <v>7.714285714</v>
      </c>
      <c r="O388" s="101">
        <f>$B388*'Points_%'!M388</f>
        <v>0</v>
      </c>
      <c r="P388" s="101">
        <f>$B388*'Points_%'!N388</f>
        <v>15</v>
      </c>
      <c r="Q388" s="101">
        <f>$B388*'Points_%'!O388</f>
        <v>0</v>
      </c>
      <c r="R388" s="101">
        <f>$B388*'Points_%'!P388</f>
        <v>3.857142857</v>
      </c>
      <c r="S388" s="101">
        <f>$B388*'Points_%'!Q388</f>
        <v>0</v>
      </c>
      <c r="T388" s="101">
        <f>$B388*'Points_%'!R388</f>
        <v>0</v>
      </c>
      <c r="U388" s="101">
        <f>$B388*'Points_%'!S388</f>
        <v>0</v>
      </c>
      <c r="V388" s="101">
        <f>$B388*'Points_%'!T388</f>
        <v>0</v>
      </c>
      <c r="W388" s="101">
        <f>$B388*'Points_%'!U388</f>
        <v>0</v>
      </c>
      <c r="X388" s="101">
        <f>$B388*'Points_%'!V388</f>
        <v>0</v>
      </c>
      <c r="Y388" s="101">
        <f>$B388*'Points_%'!W388</f>
        <v>0</v>
      </c>
      <c r="Z388" s="101">
        <f>$B388*'Points_%'!X388</f>
        <v>0</v>
      </c>
      <c r="AA388" s="101">
        <f>$B388*'Points_%'!Y388</f>
        <v>5.142857143</v>
      </c>
      <c r="AB388" s="101">
        <f>$B388*'Points_%'!Z388</f>
        <v>0</v>
      </c>
      <c r="AC388" s="101">
        <f>$B388*'Points_%'!AA388</f>
        <v>0</v>
      </c>
      <c r="AD388" s="101">
        <f>$B388*'Points_%'!AB388</f>
        <v>0</v>
      </c>
      <c r="AE388" s="101">
        <f>$B388*'Points_%'!AC388</f>
        <v>12.85714286</v>
      </c>
      <c r="AF388" s="101">
        <f>$B388*'Points_%'!AD388</f>
        <v>5.142857143</v>
      </c>
      <c r="AG388" s="101">
        <f>$B388*'Points_%'!AE388</f>
        <v>0</v>
      </c>
    </row>
    <row r="389" ht="22.5" customHeight="1">
      <c r="A389" s="25">
        <f t="shared" si="1"/>
        <v>45984</v>
      </c>
      <c r="B389" s="100">
        <v>90.0</v>
      </c>
      <c r="C389" s="101">
        <f>$B389*'Points_%'!B389</f>
        <v>0</v>
      </c>
      <c r="D389" s="101">
        <f>$B389*'Points_%'!C389</f>
        <v>4.675324675</v>
      </c>
      <c r="E389" s="101"/>
      <c r="F389" s="101">
        <f>$B389*'Points_%'!D389</f>
        <v>4.675324675</v>
      </c>
      <c r="G389" s="101">
        <f>$B389*'Points_%'!E389</f>
        <v>5.844155844</v>
      </c>
      <c r="H389" s="101">
        <f>$B389*'Points_%'!F389</f>
        <v>13.63636364</v>
      </c>
      <c r="I389" s="101">
        <f>$B389*'Points_%'!G389</f>
        <v>0</v>
      </c>
      <c r="J389" s="101">
        <f>$B389*'Points_%'!H389</f>
        <v>7.792207792</v>
      </c>
      <c r="K389" s="101">
        <f>$B389*'Points_%'!I389</f>
        <v>0</v>
      </c>
      <c r="L389" s="101">
        <f>$B389*'Points_%'!J389</f>
        <v>2.337662338</v>
      </c>
      <c r="M389" s="101">
        <f>$B389*'Points_%'!K389</f>
        <v>0</v>
      </c>
      <c r="N389" s="101">
        <f>$B389*'Points_%'!L389</f>
        <v>7.012987013</v>
      </c>
      <c r="O389" s="101">
        <f>$B389*'Points_%'!M389</f>
        <v>0</v>
      </c>
      <c r="P389" s="101">
        <f>$B389*'Points_%'!N389</f>
        <v>13.63636364</v>
      </c>
      <c r="Q389" s="101">
        <f>$B389*'Points_%'!O389</f>
        <v>0</v>
      </c>
      <c r="R389" s="101">
        <f>$B389*'Points_%'!P389</f>
        <v>3.506493506</v>
      </c>
      <c r="S389" s="101">
        <f>$B389*'Points_%'!Q389</f>
        <v>5.844155844</v>
      </c>
      <c r="T389" s="101">
        <f>$B389*'Points_%'!R389</f>
        <v>0</v>
      </c>
      <c r="U389" s="101">
        <f>$B389*'Points_%'!S389</f>
        <v>0</v>
      </c>
      <c r="V389" s="101">
        <f>$B389*'Points_%'!T389</f>
        <v>0</v>
      </c>
      <c r="W389" s="101">
        <f>$B389*'Points_%'!U389</f>
        <v>0</v>
      </c>
      <c r="X389" s="101">
        <f>$B389*'Points_%'!V389</f>
        <v>0</v>
      </c>
      <c r="Y389" s="101">
        <f>$B389*'Points_%'!W389</f>
        <v>0</v>
      </c>
      <c r="Z389" s="101">
        <f>$B389*'Points_%'!X389</f>
        <v>0</v>
      </c>
      <c r="AA389" s="101">
        <f>$B389*'Points_%'!Y389</f>
        <v>0</v>
      </c>
      <c r="AB389" s="101">
        <f>$B389*'Points_%'!Z389</f>
        <v>0</v>
      </c>
      <c r="AC389" s="101">
        <f>$B389*'Points_%'!AA389</f>
        <v>0</v>
      </c>
      <c r="AD389" s="101">
        <f>$B389*'Points_%'!AB389</f>
        <v>0</v>
      </c>
      <c r="AE389" s="101">
        <f>$B389*'Points_%'!AC389</f>
        <v>11.68831169</v>
      </c>
      <c r="AF389" s="101">
        <f>$B389*'Points_%'!AD389</f>
        <v>4.675324675</v>
      </c>
      <c r="AG389" s="101">
        <f>$B389*'Points_%'!AE389</f>
        <v>4.675324675</v>
      </c>
    </row>
    <row r="390" ht="22.5" customHeight="1">
      <c r="A390" s="25">
        <f t="shared" si="1"/>
        <v>45985</v>
      </c>
      <c r="B390" s="100" t="str">
        <f t="array" ref="B390">IFNA(IFNA(INDEX('2025'!$A$1:$AAA$1000,
                      MATCH($A390,'2025'!$C$1:$C$1000,0), 
                      MATCH($B$1,'2025'!$A$1:$AAA$1,0)),
                INDEX('2024'!$A$1:$AAA$1000, 
                      MATCH($A390,'2024'!$C$1:$C$1000,0), 
                      MATCH($B$1,'2024'!$A$1:$AAA$1,0))),
)</f>
        <v/>
      </c>
      <c r="C390" s="101">
        <f>$B390*'Points_%'!B390</f>
        <v>0</v>
      </c>
      <c r="D390" s="101">
        <f>$B390*'Points_%'!C390</f>
        <v>0</v>
      </c>
      <c r="E390" s="101"/>
      <c r="F390" s="101">
        <f>$B390*'Points_%'!D390</f>
        <v>0</v>
      </c>
      <c r="G390" s="101">
        <f>$B390*'Points_%'!E390</f>
        <v>0</v>
      </c>
      <c r="H390" s="101">
        <f>$B390*'Points_%'!F390</f>
        <v>0</v>
      </c>
      <c r="I390" s="101">
        <f>$B390*'Points_%'!G390</f>
        <v>0</v>
      </c>
      <c r="J390" s="101">
        <f>$B390*'Points_%'!H390</f>
        <v>0</v>
      </c>
      <c r="K390" s="101">
        <f>$B390*'Points_%'!I390</f>
        <v>0</v>
      </c>
      <c r="L390" s="101">
        <f>$B390*'Points_%'!J390</f>
        <v>0</v>
      </c>
      <c r="M390" s="101">
        <f>$B390*'Points_%'!K390</f>
        <v>0</v>
      </c>
      <c r="N390" s="101">
        <f>$B390*'Points_%'!L390</f>
        <v>0</v>
      </c>
      <c r="O390" s="101">
        <f>$B390*'Points_%'!M390</f>
        <v>0</v>
      </c>
      <c r="P390" s="101">
        <f>$B390*'Points_%'!N390</f>
        <v>0</v>
      </c>
      <c r="Q390" s="101">
        <f>$B390*'Points_%'!O390</f>
        <v>0</v>
      </c>
      <c r="R390" s="101">
        <f>$B390*'Points_%'!P390</f>
        <v>0</v>
      </c>
      <c r="S390" s="101">
        <f>$B390*'Points_%'!Q390</f>
        <v>0</v>
      </c>
      <c r="T390" s="101">
        <f>$B390*'Points_%'!R390</f>
        <v>0</v>
      </c>
      <c r="U390" s="101">
        <f>$B390*'Points_%'!S390</f>
        <v>0</v>
      </c>
      <c r="V390" s="101">
        <f>$B390*'Points_%'!T390</f>
        <v>0</v>
      </c>
      <c r="W390" s="101">
        <f>$B390*'Points_%'!U390</f>
        <v>0</v>
      </c>
      <c r="X390" s="101">
        <f>$B390*'Points_%'!V390</f>
        <v>0</v>
      </c>
      <c r="Y390" s="101">
        <f>$B390*'Points_%'!W390</f>
        <v>0</v>
      </c>
      <c r="Z390" s="101">
        <f>$B390*'Points_%'!X390</f>
        <v>0</v>
      </c>
      <c r="AA390" s="101">
        <f>$B390*'Points_%'!Y390</f>
        <v>0</v>
      </c>
      <c r="AB390" s="101">
        <f>$B390*'Points_%'!Z390</f>
        <v>0</v>
      </c>
      <c r="AC390" s="101">
        <f>$B390*'Points_%'!AA390</f>
        <v>0</v>
      </c>
      <c r="AD390" s="101">
        <f>$B390*'Points_%'!AB390</f>
        <v>0</v>
      </c>
      <c r="AE390" s="101">
        <f>$B390*'Points_%'!AC390</f>
        <v>0</v>
      </c>
      <c r="AF390" s="101">
        <f>$B390*'Points_%'!AD390</f>
        <v>0</v>
      </c>
      <c r="AG390" s="101">
        <f>$B390*'Points_%'!AE390</f>
        <v>0</v>
      </c>
    </row>
    <row r="391" ht="22.5" customHeight="1">
      <c r="A391" s="25">
        <f t="shared" si="1"/>
        <v>45986</v>
      </c>
      <c r="B391" s="100">
        <v>80.0</v>
      </c>
      <c r="C391" s="101">
        <f>$B391*'Points_%'!B391</f>
        <v>0</v>
      </c>
      <c r="D391" s="101">
        <f>$B391*'Points_%'!C391</f>
        <v>4.266666667</v>
      </c>
      <c r="E391" s="101"/>
      <c r="F391" s="101">
        <f>$B391*'Points_%'!D391</f>
        <v>4.266666667</v>
      </c>
      <c r="G391" s="101">
        <f>$B391*'Points_%'!E391</f>
        <v>5.333333333</v>
      </c>
      <c r="H391" s="101">
        <f>$B391*'Points_%'!F391</f>
        <v>12.44444444</v>
      </c>
      <c r="I391" s="101">
        <f>$B391*'Points_%'!G391</f>
        <v>0</v>
      </c>
      <c r="J391" s="101">
        <f>$B391*'Points_%'!H391</f>
        <v>7.111111111</v>
      </c>
      <c r="K391" s="101">
        <f>$B391*'Points_%'!I391</f>
        <v>0</v>
      </c>
      <c r="L391" s="101">
        <f>$B391*'Points_%'!J391</f>
        <v>0</v>
      </c>
      <c r="M391" s="101">
        <f>$B391*'Points_%'!K391</f>
        <v>0</v>
      </c>
      <c r="N391" s="101">
        <f>$B391*'Points_%'!L391</f>
        <v>6.4</v>
      </c>
      <c r="O391" s="101">
        <f>$B391*'Points_%'!M391</f>
        <v>0</v>
      </c>
      <c r="P391" s="101">
        <f>$B391*'Points_%'!N391</f>
        <v>12.44444444</v>
      </c>
      <c r="Q391" s="101">
        <f>$B391*'Points_%'!O391</f>
        <v>0</v>
      </c>
      <c r="R391" s="101">
        <f>$B391*'Points_%'!P391</f>
        <v>0</v>
      </c>
      <c r="S391" s="101">
        <f>$B391*'Points_%'!Q391</f>
        <v>5.333333333</v>
      </c>
      <c r="T391" s="101">
        <f>$B391*'Points_%'!R391</f>
        <v>0</v>
      </c>
      <c r="U391" s="101">
        <f>$B391*'Points_%'!S391</f>
        <v>0</v>
      </c>
      <c r="V391" s="101">
        <f>$B391*'Points_%'!T391</f>
        <v>0</v>
      </c>
      <c r="W391" s="101">
        <f>$B391*'Points_%'!U391</f>
        <v>0</v>
      </c>
      <c r="X391" s="101">
        <f>$B391*'Points_%'!V391</f>
        <v>0</v>
      </c>
      <c r="Y391" s="101">
        <f>$B391*'Points_%'!W391</f>
        <v>0</v>
      </c>
      <c r="Z391" s="101">
        <f>$B391*'Points_%'!X391</f>
        <v>0</v>
      </c>
      <c r="AA391" s="101">
        <f>$B391*'Points_%'!Y391</f>
        <v>0</v>
      </c>
      <c r="AB391" s="101">
        <f>$B391*'Points_%'!Z391</f>
        <v>0</v>
      </c>
      <c r="AC391" s="101">
        <f>$B391*'Points_%'!AA391</f>
        <v>3.2</v>
      </c>
      <c r="AD391" s="101">
        <f>$B391*'Points_%'!AB391</f>
        <v>0</v>
      </c>
      <c r="AE391" s="101">
        <f>$B391*'Points_%'!AC391</f>
        <v>10.66666667</v>
      </c>
      <c r="AF391" s="101">
        <f>$B391*'Points_%'!AD391</f>
        <v>4.266666667</v>
      </c>
      <c r="AG391" s="101">
        <f>$B391*'Points_%'!AE391</f>
        <v>4.266666667</v>
      </c>
    </row>
    <row r="392" ht="22.5" customHeight="1">
      <c r="A392" s="25">
        <f t="shared" si="1"/>
        <v>45987</v>
      </c>
      <c r="B392" s="100">
        <v>110.0</v>
      </c>
      <c r="C392" s="101">
        <f>$B392*'Points_%'!B392</f>
        <v>0</v>
      </c>
      <c r="D392" s="101">
        <f>$B392*'Points_%'!C392</f>
        <v>5.866666667</v>
      </c>
      <c r="E392" s="101"/>
      <c r="F392" s="101">
        <f>$B392*'Points_%'!D392</f>
        <v>5.866666667</v>
      </c>
      <c r="G392" s="101">
        <f>$B392*'Points_%'!E392</f>
        <v>7.333333333</v>
      </c>
      <c r="H392" s="101">
        <f>$B392*'Points_%'!F392</f>
        <v>17.11111111</v>
      </c>
      <c r="I392" s="101">
        <f>$B392*'Points_%'!G392</f>
        <v>0</v>
      </c>
      <c r="J392" s="101">
        <f>$B392*'Points_%'!H392</f>
        <v>9.777777778</v>
      </c>
      <c r="K392" s="101">
        <f>$B392*'Points_%'!I392</f>
        <v>0</v>
      </c>
      <c r="L392" s="101">
        <f>$B392*'Points_%'!J392</f>
        <v>0</v>
      </c>
      <c r="M392" s="101">
        <f>$B392*'Points_%'!K392</f>
        <v>0</v>
      </c>
      <c r="N392" s="101">
        <f>$B392*'Points_%'!L392</f>
        <v>8.8</v>
      </c>
      <c r="O392" s="101">
        <f>$B392*'Points_%'!M392</f>
        <v>0</v>
      </c>
      <c r="P392" s="101">
        <f>$B392*'Points_%'!N392</f>
        <v>17.11111111</v>
      </c>
      <c r="Q392" s="101">
        <f>$B392*'Points_%'!O392</f>
        <v>0</v>
      </c>
      <c r="R392" s="101">
        <f>$B392*'Points_%'!P392</f>
        <v>0</v>
      </c>
      <c r="S392" s="101">
        <f>$B392*'Points_%'!Q392</f>
        <v>7.333333333</v>
      </c>
      <c r="T392" s="101">
        <f>$B392*'Points_%'!R392</f>
        <v>0</v>
      </c>
      <c r="U392" s="101">
        <f>$B392*'Points_%'!S392</f>
        <v>0</v>
      </c>
      <c r="V392" s="101">
        <f>$B392*'Points_%'!T392</f>
        <v>0</v>
      </c>
      <c r="W392" s="101">
        <f>$B392*'Points_%'!U392</f>
        <v>0</v>
      </c>
      <c r="X392" s="101">
        <f>$B392*'Points_%'!V392</f>
        <v>0</v>
      </c>
      <c r="Y392" s="101">
        <f>$B392*'Points_%'!W392</f>
        <v>0</v>
      </c>
      <c r="Z392" s="101">
        <f>$B392*'Points_%'!X392</f>
        <v>0</v>
      </c>
      <c r="AA392" s="101">
        <f>$B392*'Points_%'!Y392</f>
        <v>0</v>
      </c>
      <c r="AB392" s="101">
        <f>$B392*'Points_%'!Z392</f>
        <v>0</v>
      </c>
      <c r="AC392" s="101">
        <f>$B392*'Points_%'!AA392</f>
        <v>4.4</v>
      </c>
      <c r="AD392" s="101">
        <f>$B392*'Points_%'!AB392</f>
        <v>0</v>
      </c>
      <c r="AE392" s="101">
        <f>$B392*'Points_%'!AC392</f>
        <v>14.66666667</v>
      </c>
      <c r="AF392" s="101">
        <f>$B392*'Points_%'!AD392</f>
        <v>5.866666667</v>
      </c>
      <c r="AG392" s="101">
        <f>$B392*'Points_%'!AE392</f>
        <v>5.866666667</v>
      </c>
    </row>
    <row r="393" ht="22.5" customHeight="1">
      <c r="A393" s="25">
        <f t="shared" si="1"/>
        <v>45988</v>
      </c>
      <c r="B393" s="100">
        <v>70.0</v>
      </c>
      <c r="C393" s="101">
        <f>$B393*'Points_%'!B393</f>
        <v>0</v>
      </c>
      <c r="D393" s="101">
        <f>$B393*'Points_%'!C393</f>
        <v>4.221105528</v>
      </c>
      <c r="E393" s="101"/>
      <c r="F393" s="101">
        <f>$B393*'Points_%'!D393</f>
        <v>0</v>
      </c>
      <c r="G393" s="101">
        <f>$B393*'Points_%'!E393</f>
        <v>5.27638191</v>
      </c>
      <c r="H393" s="101">
        <f>$B393*'Points_%'!F393</f>
        <v>12.31155779</v>
      </c>
      <c r="I393" s="101">
        <f>$B393*'Points_%'!G393</f>
        <v>0</v>
      </c>
      <c r="J393" s="101">
        <f>$B393*'Points_%'!H393</f>
        <v>0</v>
      </c>
      <c r="K393" s="101">
        <f>$B393*'Points_%'!I393</f>
        <v>0</v>
      </c>
      <c r="L393" s="101">
        <f>$B393*'Points_%'!J393</f>
        <v>2.110552764</v>
      </c>
      <c r="M393" s="101">
        <f>$B393*'Points_%'!K393</f>
        <v>0</v>
      </c>
      <c r="N393" s="101">
        <f>$B393*'Points_%'!L393</f>
        <v>6.331658291</v>
      </c>
      <c r="O393" s="101">
        <f>$B393*'Points_%'!M393</f>
        <v>0</v>
      </c>
      <c r="P393" s="101">
        <f>$B393*'Points_%'!N393</f>
        <v>12.31155779</v>
      </c>
      <c r="Q393" s="101">
        <f>$B393*'Points_%'!O393</f>
        <v>0</v>
      </c>
      <c r="R393" s="101">
        <f>$B393*'Points_%'!P393</f>
        <v>0</v>
      </c>
      <c r="S393" s="101">
        <f>$B393*'Points_%'!Q393</f>
        <v>5.27638191</v>
      </c>
      <c r="T393" s="101">
        <f>$B393*'Points_%'!R393</f>
        <v>0</v>
      </c>
      <c r="U393" s="101">
        <f>$B393*'Points_%'!S393</f>
        <v>0</v>
      </c>
      <c r="V393" s="101">
        <f>$B393*'Points_%'!T393</f>
        <v>0</v>
      </c>
      <c r="W393" s="101">
        <f>$B393*'Points_%'!U393</f>
        <v>0</v>
      </c>
      <c r="X393" s="101">
        <f>$B393*'Points_%'!V393</f>
        <v>0</v>
      </c>
      <c r="Y393" s="101">
        <f>$B393*'Points_%'!W393</f>
        <v>0</v>
      </c>
      <c r="Z393" s="101">
        <f>$B393*'Points_%'!X393</f>
        <v>0</v>
      </c>
      <c r="AA393" s="101">
        <f>$B393*'Points_%'!Y393</f>
        <v>0</v>
      </c>
      <c r="AB393" s="101">
        <f>$B393*'Points_%'!Z393</f>
        <v>0</v>
      </c>
      <c r="AC393" s="101">
        <f>$B393*'Points_%'!AA393</f>
        <v>3.165829146</v>
      </c>
      <c r="AD393" s="101">
        <f>$B393*'Points_%'!AB393</f>
        <v>0</v>
      </c>
      <c r="AE393" s="101">
        <f>$B393*'Points_%'!AC393</f>
        <v>10.55276382</v>
      </c>
      <c r="AF393" s="101">
        <f>$B393*'Points_%'!AD393</f>
        <v>4.221105528</v>
      </c>
      <c r="AG393" s="101">
        <f>$B393*'Points_%'!AE393</f>
        <v>4.221105528</v>
      </c>
    </row>
    <row r="394" ht="22.5" customHeight="1">
      <c r="A394" s="25">
        <f t="shared" si="1"/>
        <v>45989</v>
      </c>
      <c r="B394" s="100">
        <v>105.0</v>
      </c>
      <c r="C394" s="101">
        <f>$B394*'Points_%'!B394</f>
        <v>0</v>
      </c>
      <c r="D394" s="101">
        <f>$B394*'Points_%'!C394</f>
        <v>0</v>
      </c>
      <c r="E394" s="101"/>
      <c r="F394" s="101">
        <f>$B394*'Points_%'!D394</f>
        <v>6.101694915</v>
      </c>
      <c r="G394" s="101">
        <f>$B394*'Points_%'!E394</f>
        <v>7.627118644</v>
      </c>
      <c r="H394" s="101">
        <f>$B394*'Points_%'!F394</f>
        <v>17.79661017</v>
      </c>
      <c r="I394" s="101">
        <f>$B394*'Points_%'!G394</f>
        <v>0</v>
      </c>
      <c r="J394" s="101">
        <f>$B394*'Points_%'!H394</f>
        <v>0</v>
      </c>
      <c r="K394" s="101">
        <f>$B394*'Points_%'!I394</f>
        <v>0</v>
      </c>
      <c r="L394" s="101">
        <f>$B394*'Points_%'!J394</f>
        <v>0</v>
      </c>
      <c r="M394" s="101">
        <f>$B394*'Points_%'!K394</f>
        <v>0</v>
      </c>
      <c r="N394" s="101">
        <f>$B394*'Points_%'!L394</f>
        <v>9.152542373</v>
      </c>
      <c r="O394" s="101">
        <f>$B394*'Points_%'!M394</f>
        <v>0</v>
      </c>
      <c r="P394" s="101">
        <f>$B394*'Points_%'!N394</f>
        <v>17.79661017</v>
      </c>
      <c r="Q394" s="101">
        <f>$B394*'Points_%'!O394</f>
        <v>0</v>
      </c>
      <c r="R394" s="101">
        <f>$B394*'Points_%'!P394</f>
        <v>6.86440678</v>
      </c>
      <c r="S394" s="101">
        <f>$B394*'Points_%'!Q394</f>
        <v>7.627118644</v>
      </c>
      <c r="T394" s="101">
        <f>$B394*'Points_%'!R394</f>
        <v>0</v>
      </c>
      <c r="U394" s="101">
        <f>$B394*'Points_%'!S394</f>
        <v>0</v>
      </c>
      <c r="V394" s="101">
        <f>$B394*'Points_%'!T394</f>
        <v>0</v>
      </c>
      <c r="W394" s="101">
        <f>$B394*'Points_%'!U394</f>
        <v>0</v>
      </c>
      <c r="X394" s="101">
        <f>$B394*'Points_%'!V394</f>
        <v>0</v>
      </c>
      <c r="Y394" s="101">
        <f>$B394*'Points_%'!W394</f>
        <v>0</v>
      </c>
      <c r="Z394" s="101">
        <f>$B394*'Points_%'!X394</f>
        <v>0</v>
      </c>
      <c r="AA394" s="101">
        <f>$B394*'Points_%'!Y394</f>
        <v>0</v>
      </c>
      <c r="AB394" s="101">
        <f>$B394*'Points_%'!Z394</f>
        <v>0</v>
      </c>
      <c r="AC394" s="101">
        <f>$B394*'Points_%'!AA394</f>
        <v>4.576271186</v>
      </c>
      <c r="AD394" s="101">
        <f>$B394*'Points_%'!AB394</f>
        <v>0</v>
      </c>
      <c r="AE394" s="101">
        <f>$B394*'Points_%'!AC394</f>
        <v>15.25423729</v>
      </c>
      <c r="AF394" s="101">
        <f>$B394*'Points_%'!AD394</f>
        <v>6.101694915</v>
      </c>
      <c r="AG394" s="101">
        <f>$B394*'Points_%'!AE394</f>
        <v>6.101694915</v>
      </c>
    </row>
    <row r="395" ht="22.5" customHeight="1">
      <c r="A395" s="25">
        <f t="shared" si="1"/>
        <v>45990</v>
      </c>
      <c r="B395" s="100">
        <v>55.0</v>
      </c>
      <c r="C395" s="101">
        <f>$B395*'Points_%'!B395</f>
        <v>0</v>
      </c>
      <c r="D395" s="101">
        <f>$B395*'Points_%'!C395</f>
        <v>3.333333333</v>
      </c>
      <c r="E395" s="101"/>
      <c r="F395" s="101">
        <f>$B395*'Points_%'!D395</f>
        <v>3.333333333</v>
      </c>
      <c r="G395" s="101">
        <f>$B395*'Points_%'!E395</f>
        <v>4.166666667</v>
      </c>
      <c r="H395" s="101">
        <f>$B395*'Points_%'!F395</f>
        <v>9.722222222</v>
      </c>
      <c r="I395" s="101">
        <f>$B395*'Points_%'!G395</f>
        <v>0</v>
      </c>
      <c r="J395" s="101">
        <f>$B395*'Points_%'!H395</f>
        <v>5.555555556</v>
      </c>
      <c r="K395" s="101">
        <f>$B395*'Points_%'!I395</f>
        <v>0</v>
      </c>
      <c r="L395" s="101">
        <f>$B395*'Points_%'!J395</f>
        <v>0</v>
      </c>
      <c r="M395" s="101">
        <f>$B395*'Points_%'!K395</f>
        <v>0</v>
      </c>
      <c r="N395" s="101">
        <f>$B395*'Points_%'!L395</f>
        <v>5</v>
      </c>
      <c r="O395" s="101">
        <f>$B395*'Points_%'!M395</f>
        <v>0</v>
      </c>
      <c r="P395" s="101">
        <f>$B395*'Points_%'!N395</f>
        <v>9.722222222</v>
      </c>
      <c r="Q395" s="101">
        <f>$B395*'Points_%'!O395</f>
        <v>0</v>
      </c>
      <c r="R395" s="101">
        <f>$B395*'Points_%'!P395</f>
        <v>0</v>
      </c>
      <c r="S395" s="101">
        <f>$B395*'Points_%'!Q395</f>
        <v>0</v>
      </c>
      <c r="T395" s="101">
        <f>$B395*'Points_%'!R395</f>
        <v>0</v>
      </c>
      <c r="U395" s="101">
        <f>$B395*'Points_%'!S395</f>
        <v>0</v>
      </c>
      <c r="V395" s="101">
        <f>$B395*'Points_%'!T395</f>
        <v>0</v>
      </c>
      <c r="W395" s="101">
        <f>$B395*'Points_%'!U395</f>
        <v>2.5</v>
      </c>
      <c r="X395" s="101">
        <f>$B395*'Points_%'!V395</f>
        <v>0</v>
      </c>
      <c r="Y395" s="101">
        <f>$B395*'Points_%'!W395</f>
        <v>0</v>
      </c>
      <c r="Z395" s="101">
        <f>$B395*'Points_%'!X395</f>
        <v>0</v>
      </c>
      <c r="AA395" s="101">
        <f>$B395*'Points_%'!Y395</f>
        <v>0</v>
      </c>
      <c r="AB395" s="101">
        <f>$B395*'Points_%'!Z395</f>
        <v>0</v>
      </c>
      <c r="AC395" s="101">
        <f>$B395*'Points_%'!AA395</f>
        <v>0</v>
      </c>
      <c r="AD395" s="101">
        <f>$B395*'Points_%'!AB395</f>
        <v>0</v>
      </c>
      <c r="AE395" s="101">
        <f>$B395*'Points_%'!AC395</f>
        <v>8.333333333</v>
      </c>
      <c r="AF395" s="101">
        <f>$B395*'Points_%'!AD395</f>
        <v>3.333333333</v>
      </c>
      <c r="AG395" s="101">
        <f>$B395*'Points_%'!AE395</f>
        <v>0</v>
      </c>
    </row>
    <row r="396" ht="22.5" customHeight="1">
      <c r="A396" s="25">
        <f t="shared" si="1"/>
        <v>45991</v>
      </c>
      <c r="B396" s="100">
        <v>70.0</v>
      </c>
      <c r="C396" s="101">
        <f>$B396*'Points_%'!B396</f>
        <v>0</v>
      </c>
      <c r="D396" s="101">
        <f>$B396*'Points_%'!C396</f>
        <v>3.684210526</v>
      </c>
      <c r="E396" s="101"/>
      <c r="F396" s="101">
        <f>$B396*'Points_%'!D396</f>
        <v>3.684210526</v>
      </c>
      <c r="G396" s="101">
        <f>$B396*'Points_%'!E396</f>
        <v>4.605263158</v>
      </c>
      <c r="H396" s="101">
        <f>$B396*'Points_%'!F396</f>
        <v>10.74561404</v>
      </c>
      <c r="I396" s="101">
        <f>$B396*'Points_%'!G396</f>
        <v>0</v>
      </c>
      <c r="J396" s="101">
        <f>$B396*'Points_%'!H396</f>
        <v>6.140350877</v>
      </c>
      <c r="K396" s="101">
        <f>$B396*'Points_%'!I396</f>
        <v>0</v>
      </c>
      <c r="L396" s="101">
        <f>$B396*'Points_%'!J396</f>
        <v>1.842105263</v>
      </c>
      <c r="M396" s="101">
        <f>$B396*'Points_%'!K396</f>
        <v>0</v>
      </c>
      <c r="N396" s="101">
        <f>$B396*'Points_%'!L396</f>
        <v>5.526315789</v>
      </c>
      <c r="O396" s="101">
        <f>$B396*'Points_%'!M396</f>
        <v>0</v>
      </c>
      <c r="P396" s="101">
        <f>$B396*'Points_%'!N396</f>
        <v>10.74561404</v>
      </c>
      <c r="Q396" s="101">
        <f>$B396*'Points_%'!O396</f>
        <v>0</v>
      </c>
      <c r="R396" s="101">
        <f>$B396*'Points_%'!P396</f>
        <v>2.763157895</v>
      </c>
      <c r="S396" s="101">
        <f>$B396*'Points_%'!Q396</f>
        <v>4.605263158</v>
      </c>
      <c r="T396" s="101">
        <f>$B396*'Points_%'!R396</f>
        <v>0</v>
      </c>
      <c r="U396" s="101">
        <f>$B396*'Points_%'!S396</f>
        <v>0</v>
      </c>
      <c r="V396" s="101">
        <f>$B396*'Points_%'!T396</f>
        <v>0</v>
      </c>
      <c r="W396" s="101">
        <f>$B396*'Points_%'!U396</f>
        <v>2.763157895</v>
      </c>
      <c r="X396" s="101">
        <f>$B396*'Points_%'!V396</f>
        <v>0</v>
      </c>
      <c r="Y396" s="101">
        <f>$B396*'Points_%'!W396</f>
        <v>0</v>
      </c>
      <c r="Z396" s="101">
        <f>$B396*'Points_%'!X396</f>
        <v>0</v>
      </c>
      <c r="AA396" s="101">
        <f>$B396*'Points_%'!Y396</f>
        <v>0</v>
      </c>
      <c r="AB396" s="101">
        <f>$B396*'Points_%'!Z396</f>
        <v>0</v>
      </c>
      <c r="AC396" s="101">
        <f>$B396*'Points_%'!AA396</f>
        <v>0</v>
      </c>
      <c r="AD396" s="101">
        <f>$B396*'Points_%'!AB396</f>
        <v>0</v>
      </c>
      <c r="AE396" s="101">
        <f>$B396*'Points_%'!AC396</f>
        <v>9.210526316</v>
      </c>
      <c r="AF396" s="101">
        <f>$B396*'Points_%'!AD396</f>
        <v>3.684210526</v>
      </c>
      <c r="AG396" s="101">
        <f>$B396*'Points_%'!AE396</f>
        <v>0</v>
      </c>
    </row>
    <row r="397" ht="22.5" customHeight="1">
      <c r="A397" s="25">
        <f t="shared" si="1"/>
        <v>45992</v>
      </c>
      <c r="B397" s="100" t="str">
        <f t="array" ref="B397">IFNA(IFNA(INDEX('2025'!$A$1:$AAA$1000,
                      MATCH($A397,'2025'!$C$1:$C$1000,0), 
                      MATCH($B$1,'2025'!$A$1:$AAA$1,0)),
                INDEX('2024'!$A$1:$AAA$1000, 
                      MATCH($A397,'2024'!$C$1:$C$1000,0), 
                      MATCH($B$1,'2024'!$A$1:$AAA$1,0))),
)</f>
        <v/>
      </c>
      <c r="C397" s="101">
        <f>$B397*'Points_%'!B397</f>
        <v>0</v>
      </c>
      <c r="D397" s="101">
        <f>$B397*'Points_%'!C397</f>
        <v>0</v>
      </c>
      <c r="E397" s="101"/>
      <c r="F397" s="101">
        <f>$B397*'Points_%'!D397</f>
        <v>0</v>
      </c>
      <c r="G397" s="101">
        <f>$B397*'Points_%'!E397</f>
        <v>0</v>
      </c>
      <c r="H397" s="101">
        <f>$B397*'Points_%'!F397</f>
        <v>0</v>
      </c>
      <c r="I397" s="101">
        <f>$B397*'Points_%'!G397</f>
        <v>0</v>
      </c>
      <c r="J397" s="101">
        <f>$B397*'Points_%'!H397</f>
        <v>0</v>
      </c>
      <c r="K397" s="101">
        <f>$B397*'Points_%'!I397</f>
        <v>0</v>
      </c>
      <c r="L397" s="101">
        <f>$B397*'Points_%'!J397</f>
        <v>0</v>
      </c>
      <c r="M397" s="101">
        <f>$B397*'Points_%'!K397</f>
        <v>0</v>
      </c>
      <c r="N397" s="101">
        <f>$B397*'Points_%'!L397</f>
        <v>0</v>
      </c>
      <c r="O397" s="101">
        <f>$B397*'Points_%'!M397</f>
        <v>0</v>
      </c>
      <c r="P397" s="101">
        <f>$B397*'Points_%'!N397</f>
        <v>0</v>
      </c>
      <c r="Q397" s="101">
        <f>$B397*'Points_%'!O397</f>
        <v>0</v>
      </c>
      <c r="R397" s="101">
        <f>$B397*'Points_%'!P397</f>
        <v>0</v>
      </c>
      <c r="S397" s="101">
        <f>$B397*'Points_%'!Q397</f>
        <v>0</v>
      </c>
      <c r="T397" s="101">
        <f>$B397*'Points_%'!R397</f>
        <v>0</v>
      </c>
      <c r="U397" s="101">
        <f>$B397*'Points_%'!S397</f>
        <v>0</v>
      </c>
      <c r="V397" s="101">
        <f>$B397*'Points_%'!T397</f>
        <v>0</v>
      </c>
      <c r="W397" s="101">
        <f>$B397*'Points_%'!U397</f>
        <v>0</v>
      </c>
      <c r="X397" s="101">
        <f>$B397*'Points_%'!V397</f>
        <v>0</v>
      </c>
      <c r="Y397" s="101">
        <f>$B397*'Points_%'!W397</f>
        <v>0</v>
      </c>
      <c r="Z397" s="101">
        <f>$B397*'Points_%'!X397</f>
        <v>0</v>
      </c>
      <c r="AA397" s="101">
        <f>$B397*'Points_%'!Y397</f>
        <v>0</v>
      </c>
      <c r="AB397" s="101">
        <f>$B397*'Points_%'!Z397</f>
        <v>0</v>
      </c>
      <c r="AC397" s="101">
        <f>$B397*'Points_%'!AA397</f>
        <v>0</v>
      </c>
      <c r="AD397" s="101">
        <f>$B397*'Points_%'!AB397</f>
        <v>0</v>
      </c>
      <c r="AE397" s="101">
        <f>$B397*'Points_%'!AC397</f>
        <v>0</v>
      </c>
      <c r="AF397" s="101">
        <f>$B397*'Points_%'!AD397</f>
        <v>0</v>
      </c>
      <c r="AG397" s="101">
        <f>$B397*'Points_%'!AE397</f>
        <v>0</v>
      </c>
    </row>
    <row r="398" ht="22.5" customHeight="1">
      <c r="A398" s="25">
        <f t="shared" si="1"/>
        <v>45993</v>
      </c>
      <c r="B398" s="100">
        <v>90.0</v>
      </c>
      <c r="C398" s="101">
        <f>$B398*'Points_%'!B398</f>
        <v>0</v>
      </c>
      <c r="D398" s="101">
        <f>$B398*'Points_%'!C398</f>
        <v>5.427135678</v>
      </c>
      <c r="E398" s="101"/>
      <c r="F398" s="101">
        <f>$B398*'Points_%'!D398</f>
        <v>0</v>
      </c>
      <c r="G398" s="101">
        <f>$B398*'Points_%'!E398</f>
        <v>6.783919598</v>
      </c>
      <c r="H398" s="101">
        <f>$B398*'Points_%'!F398</f>
        <v>15.82914573</v>
      </c>
      <c r="I398" s="101">
        <f>$B398*'Points_%'!G398</f>
        <v>0</v>
      </c>
      <c r="J398" s="101">
        <f>$B398*'Points_%'!H398</f>
        <v>0</v>
      </c>
      <c r="K398" s="101">
        <f>$B398*'Points_%'!I398</f>
        <v>0</v>
      </c>
      <c r="L398" s="101">
        <f>$B398*'Points_%'!J398</f>
        <v>0</v>
      </c>
      <c r="M398" s="101">
        <f>$B398*'Points_%'!K398</f>
        <v>0</v>
      </c>
      <c r="N398" s="101">
        <f>$B398*'Points_%'!L398</f>
        <v>8.140703518</v>
      </c>
      <c r="O398" s="101">
        <f>$B398*'Points_%'!M398</f>
        <v>0</v>
      </c>
      <c r="P398" s="101">
        <f>$B398*'Points_%'!N398</f>
        <v>15.82914573</v>
      </c>
      <c r="Q398" s="101">
        <f>$B398*'Points_%'!O398</f>
        <v>0</v>
      </c>
      <c r="R398" s="101">
        <f>$B398*'Points_%'!P398</f>
        <v>0</v>
      </c>
      <c r="S398" s="101">
        <f>$B398*'Points_%'!Q398</f>
        <v>6.783919598</v>
      </c>
      <c r="T398" s="101">
        <f>$B398*'Points_%'!R398</f>
        <v>0</v>
      </c>
      <c r="U398" s="101">
        <f>$B398*'Points_%'!S398</f>
        <v>0</v>
      </c>
      <c r="V398" s="101">
        <f>$B398*'Points_%'!T398</f>
        <v>0</v>
      </c>
      <c r="W398" s="101">
        <f>$B398*'Points_%'!U398</f>
        <v>6.105527638</v>
      </c>
      <c r="X398" s="101">
        <f>$B398*'Points_%'!V398</f>
        <v>0</v>
      </c>
      <c r="Y398" s="101">
        <f>$B398*'Points_%'!W398</f>
        <v>0</v>
      </c>
      <c r="Z398" s="101">
        <f>$B398*'Points_%'!X398</f>
        <v>0</v>
      </c>
      <c r="AA398" s="101">
        <f>$B398*'Points_%'!Y398</f>
        <v>0</v>
      </c>
      <c r="AB398" s="101">
        <f>$B398*'Points_%'!Z398</f>
        <v>0</v>
      </c>
      <c r="AC398" s="101">
        <f>$B398*'Points_%'!AA398</f>
        <v>6.105527638</v>
      </c>
      <c r="AD398" s="101">
        <f>$B398*'Points_%'!AB398</f>
        <v>0</v>
      </c>
      <c r="AE398" s="101">
        <f>$B398*'Points_%'!AC398</f>
        <v>13.5678392</v>
      </c>
      <c r="AF398" s="101">
        <f>$B398*'Points_%'!AD398</f>
        <v>5.427135678</v>
      </c>
      <c r="AG398" s="101">
        <f>$B398*'Points_%'!AE398</f>
        <v>0</v>
      </c>
    </row>
    <row r="399" ht="22.5" customHeight="1">
      <c r="A399" s="25">
        <f t="shared" si="1"/>
        <v>45994</v>
      </c>
      <c r="B399" s="100">
        <v>90.0</v>
      </c>
      <c r="C399" s="101">
        <f>$B399*'Points_%'!B399</f>
        <v>0</v>
      </c>
      <c r="D399" s="101">
        <f>$B399*'Points_%'!C399</f>
        <v>4.832214765</v>
      </c>
      <c r="E399" s="101"/>
      <c r="F399" s="101">
        <f>$B399*'Points_%'!D399</f>
        <v>4.832214765</v>
      </c>
      <c r="G399" s="101">
        <f>$B399*'Points_%'!E399</f>
        <v>6.040268456</v>
      </c>
      <c r="H399" s="101">
        <f>$B399*'Points_%'!F399</f>
        <v>14.09395973</v>
      </c>
      <c r="I399" s="101">
        <f>$B399*'Points_%'!G399</f>
        <v>0</v>
      </c>
      <c r="J399" s="101">
        <f>$B399*'Points_%'!H399</f>
        <v>8.053691275</v>
      </c>
      <c r="K399" s="101">
        <f>$B399*'Points_%'!I399</f>
        <v>0</v>
      </c>
      <c r="L399" s="101">
        <f>$B399*'Points_%'!J399</f>
        <v>2.416107383</v>
      </c>
      <c r="M399" s="101">
        <f>$B399*'Points_%'!K399</f>
        <v>0</v>
      </c>
      <c r="N399" s="101">
        <f>$B399*'Points_%'!L399</f>
        <v>7.248322148</v>
      </c>
      <c r="O399" s="101">
        <f>$B399*'Points_%'!M399</f>
        <v>0</v>
      </c>
      <c r="P399" s="101">
        <f>$B399*'Points_%'!N399</f>
        <v>14.09395973</v>
      </c>
      <c r="Q399" s="101">
        <f>$B399*'Points_%'!O399</f>
        <v>0</v>
      </c>
      <c r="R399" s="101">
        <f>$B399*'Points_%'!P399</f>
        <v>0</v>
      </c>
      <c r="S399" s="101">
        <f>$B399*'Points_%'!Q399</f>
        <v>6.040268456</v>
      </c>
      <c r="T399" s="101">
        <f>$B399*'Points_%'!R399</f>
        <v>0</v>
      </c>
      <c r="U399" s="101">
        <f>$B399*'Points_%'!S399</f>
        <v>0</v>
      </c>
      <c r="V399" s="101">
        <f>$B399*'Points_%'!T399</f>
        <v>0</v>
      </c>
      <c r="W399" s="101">
        <f>$B399*'Points_%'!U399</f>
        <v>0</v>
      </c>
      <c r="X399" s="101">
        <f>$B399*'Points_%'!V399</f>
        <v>0</v>
      </c>
      <c r="Y399" s="101">
        <f>$B399*'Points_%'!W399</f>
        <v>0</v>
      </c>
      <c r="Z399" s="101">
        <f>$B399*'Points_%'!X399</f>
        <v>0</v>
      </c>
      <c r="AA399" s="101">
        <f>$B399*'Points_%'!Y399</f>
        <v>0</v>
      </c>
      <c r="AB399" s="101">
        <f>$B399*'Points_%'!Z399</f>
        <v>0</v>
      </c>
      <c r="AC399" s="101">
        <f>$B399*'Points_%'!AA399</f>
        <v>5.436241611</v>
      </c>
      <c r="AD399" s="101">
        <f>$B399*'Points_%'!AB399</f>
        <v>0</v>
      </c>
      <c r="AE399" s="101">
        <f>$B399*'Points_%'!AC399</f>
        <v>12.08053691</v>
      </c>
      <c r="AF399" s="101">
        <f>$B399*'Points_%'!AD399</f>
        <v>4.832214765</v>
      </c>
      <c r="AG399" s="101">
        <f>$B399*'Points_%'!AE399</f>
        <v>0</v>
      </c>
    </row>
    <row r="400" ht="22.5" customHeight="1">
      <c r="A400" s="25">
        <f t="shared" si="1"/>
        <v>45995</v>
      </c>
      <c r="B400" s="100">
        <v>90.0</v>
      </c>
      <c r="C400" s="101">
        <f>$B400*'Points_%'!B400</f>
        <v>0</v>
      </c>
      <c r="D400" s="101">
        <f>$B400*'Points_%'!C400</f>
        <v>5.106382979</v>
      </c>
      <c r="E400" s="101"/>
      <c r="F400" s="101">
        <f>$B400*'Points_%'!D400</f>
        <v>0</v>
      </c>
      <c r="G400" s="101">
        <f>$B400*'Points_%'!E400</f>
        <v>6.382978723</v>
      </c>
      <c r="H400" s="101">
        <f>$B400*'Points_%'!F400</f>
        <v>14.89361702</v>
      </c>
      <c r="I400" s="101">
        <f>$B400*'Points_%'!G400</f>
        <v>0</v>
      </c>
      <c r="J400" s="101">
        <f>$B400*'Points_%'!H400</f>
        <v>8.510638298</v>
      </c>
      <c r="K400" s="101">
        <f>$B400*'Points_%'!I400</f>
        <v>0</v>
      </c>
      <c r="L400" s="101">
        <f>$B400*'Points_%'!J400</f>
        <v>2.553191489</v>
      </c>
      <c r="M400" s="101">
        <f>$B400*'Points_%'!K400</f>
        <v>0</v>
      </c>
      <c r="N400" s="101">
        <f>$B400*'Points_%'!L400</f>
        <v>7.659574468</v>
      </c>
      <c r="O400" s="101">
        <f>$B400*'Points_%'!M400</f>
        <v>0</v>
      </c>
      <c r="P400" s="101">
        <f>$B400*'Points_%'!N400</f>
        <v>14.89361702</v>
      </c>
      <c r="Q400" s="101">
        <f>$B400*'Points_%'!O400</f>
        <v>0</v>
      </c>
      <c r="R400" s="101">
        <f>$B400*'Points_%'!P400</f>
        <v>0</v>
      </c>
      <c r="S400" s="101">
        <f>$B400*'Points_%'!Q400</f>
        <v>6.382978723</v>
      </c>
      <c r="T400" s="101">
        <f>$B400*'Points_%'!R400</f>
        <v>0</v>
      </c>
      <c r="U400" s="101">
        <f>$B400*'Points_%'!S400</f>
        <v>0</v>
      </c>
      <c r="V400" s="101">
        <f>$B400*'Points_%'!T400</f>
        <v>0</v>
      </c>
      <c r="W400" s="101">
        <f>$B400*'Points_%'!U400</f>
        <v>0</v>
      </c>
      <c r="X400" s="101">
        <f>$B400*'Points_%'!V400</f>
        <v>0</v>
      </c>
      <c r="Y400" s="101">
        <f>$B400*'Points_%'!W400</f>
        <v>0</v>
      </c>
      <c r="Z400" s="101">
        <f>$B400*'Points_%'!X400</f>
        <v>0</v>
      </c>
      <c r="AA400" s="101">
        <f>$B400*'Points_%'!Y400</f>
        <v>0</v>
      </c>
      <c r="AB400" s="101">
        <f>$B400*'Points_%'!Z400</f>
        <v>0</v>
      </c>
      <c r="AC400" s="101">
        <f>$B400*'Points_%'!AA400</f>
        <v>5.744680851</v>
      </c>
      <c r="AD400" s="101">
        <f>$B400*'Points_%'!AB400</f>
        <v>0</v>
      </c>
      <c r="AE400" s="101">
        <f>$B400*'Points_%'!AC400</f>
        <v>12.76595745</v>
      </c>
      <c r="AF400" s="101">
        <f>$B400*'Points_%'!AD400</f>
        <v>5.106382979</v>
      </c>
      <c r="AG400" s="101">
        <f>$B400*'Points_%'!AE400</f>
        <v>0</v>
      </c>
    </row>
    <row r="401" ht="22.5" customHeight="1">
      <c r="A401" s="25">
        <f t="shared" si="1"/>
        <v>45996</v>
      </c>
      <c r="B401" s="100">
        <v>80.0</v>
      </c>
      <c r="C401" s="101">
        <f>$B401*'Points_%'!B401</f>
        <v>0</v>
      </c>
      <c r="D401" s="101">
        <f>$B401*'Points_%'!C401</f>
        <v>4.314606742</v>
      </c>
      <c r="E401" s="101"/>
      <c r="F401" s="101">
        <f>$B401*'Points_%'!D401</f>
        <v>4.314606742</v>
      </c>
      <c r="G401" s="101">
        <f>$B401*'Points_%'!E401</f>
        <v>5.393258427</v>
      </c>
      <c r="H401" s="101">
        <f>$B401*'Points_%'!F401</f>
        <v>12.58426966</v>
      </c>
      <c r="I401" s="101">
        <f>$B401*'Points_%'!G401</f>
        <v>0</v>
      </c>
      <c r="J401" s="101">
        <f>$B401*'Points_%'!H401</f>
        <v>7.191011236</v>
      </c>
      <c r="K401" s="101">
        <f>$B401*'Points_%'!I401</f>
        <v>0</v>
      </c>
      <c r="L401" s="101">
        <f>$B401*'Points_%'!J401</f>
        <v>2.157303371</v>
      </c>
      <c r="M401" s="101">
        <f>$B401*'Points_%'!K401</f>
        <v>0</v>
      </c>
      <c r="N401" s="101">
        <f>$B401*'Points_%'!L401</f>
        <v>6.471910112</v>
      </c>
      <c r="O401" s="101">
        <f>$B401*'Points_%'!M401</f>
        <v>0</v>
      </c>
      <c r="P401" s="101">
        <f>$B401*'Points_%'!N401</f>
        <v>12.58426966</v>
      </c>
      <c r="Q401" s="101">
        <f>$B401*'Points_%'!O401</f>
        <v>0</v>
      </c>
      <c r="R401" s="101">
        <f>$B401*'Points_%'!P401</f>
        <v>3.235955056</v>
      </c>
      <c r="S401" s="101">
        <f>$B401*'Points_%'!Q401</f>
        <v>1.797752809</v>
      </c>
      <c r="T401" s="101">
        <f>$B401*'Points_%'!R401</f>
        <v>0</v>
      </c>
      <c r="U401" s="101">
        <f>$B401*'Points_%'!S401</f>
        <v>0</v>
      </c>
      <c r="V401" s="101">
        <f>$B401*'Points_%'!T401</f>
        <v>0</v>
      </c>
      <c r="W401" s="101">
        <f>$B401*'Points_%'!U401</f>
        <v>0</v>
      </c>
      <c r="X401" s="101">
        <f>$B401*'Points_%'!V401</f>
        <v>0</v>
      </c>
      <c r="Y401" s="101">
        <f>$B401*'Points_%'!W401</f>
        <v>0</v>
      </c>
      <c r="Z401" s="101">
        <f>$B401*'Points_%'!X401</f>
        <v>0</v>
      </c>
      <c r="AA401" s="101">
        <f>$B401*'Points_%'!Y401</f>
        <v>0</v>
      </c>
      <c r="AB401" s="101">
        <f>$B401*'Points_%'!Z401</f>
        <v>0</v>
      </c>
      <c r="AC401" s="101">
        <f>$B401*'Points_%'!AA401</f>
        <v>4.853932584</v>
      </c>
      <c r="AD401" s="101">
        <f>$B401*'Points_%'!AB401</f>
        <v>0</v>
      </c>
      <c r="AE401" s="101">
        <f>$B401*'Points_%'!AC401</f>
        <v>10.78651685</v>
      </c>
      <c r="AF401" s="101">
        <f>$B401*'Points_%'!AD401</f>
        <v>4.314606742</v>
      </c>
      <c r="AG401" s="101">
        <f>$B401*'Points_%'!AE401</f>
        <v>0</v>
      </c>
    </row>
    <row r="402" ht="22.5" customHeight="1">
      <c r="A402" s="25">
        <f t="shared" si="1"/>
        <v>45997</v>
      </c>
      <c r="B402" s="100">
        <v>70.0</v>
      </c>
      <c r="C402" s="101">
        <f>$B402*'Points_%'!B402</f>
        <v>0</v>
      </c>
      <c r="D402" s="101">
        <f>$B402*'Points_%'!C402</f>
        <v>4.158415842</v>
      </c>
      <c r="E402" s="101"/>
      <c r="F402" s="101">
        <f>$B402*'Points_%'!D402</f>
        <v>4.158415842</v>
      </c>
      <c r="G402" s="101">
        <f>$B402*'Points_%'!E402</f>
        <v>5.198019802</v>
      </c>
      <c r="H402" s="101">
        <f>$B402*'Points_%'!F402</f>
        <v>12.12871287</v>
      </c>
      <c r="I402" s="101">
        <f>$B402*'Points_%'!G402</f>
        <v>0</v>
      </c>
      <c r="J402" s="101">
        <f>$B402*'Points_%'!H402</f>
        <v>0</v>
      </c>
      <c r="K402" s="101">
        <f>$B402*'Points_%'!I402</f>
        <v>0</v>
      </c>
      <c r="L402" s="101">
        <f>$B402*'Points_%'!J402</f>
        <v>0</v>
      </c>
      <c r="M402" s="101">
        <f>$B402*'Points_%'!K402</f>
        <v>0</v>
      </c>
      <c r="N402" s="101">
        <f>$B402*'Points_%'!L402</f>
        <v>6.237623762</v>
      </c>
      <c r="O402" s="101">
        <f>$B402*'Points_%'!M402</f>
        <v>0</v>
      </c>
      <c r="P402" s="101">
        <f>$B402*'Points_%'!N402</f>
        <v>12.12871287</v>
      </c>
      <c r="Q402" s="101">
        <f>$B402*'Points_%'!O402</f>
        <v>0</v>
      </c>
      <c r="R402" s="101">
        <f>$B402*'Points_%'!P402</f>
        <v>3.118811881</v>
      </c>
      <c r="S402" s="101">
        <f>$B402*'Points_%'!Q402</f>
        <v>0</v>
      </c>
      <c r="T402" s="101">
        <f>$B402*'Points_%'!R402</f>
        <v>0</v>
      </c>
      <c r="U402" s="101">
        <f>$B402*'Points_%'!S402</f>
        <v>0</v>
      </c>
      <c r="V402" s="101">
        <f>$B402*'Points_%'!T402</f>
        <v>0</v>
      </c>
      <c r="W402" s="101">
        <f>$B402*'Points_%'!U402</f>
        <v>2.079207921</v>
      </c>
      <c r="X402" s="101">
        <f>$B402*'Points_%'!V402</f>
        <v>0</v>
      </c>
      <c r="Y402" s="101">
        <f>$B402*'Points_%'!W402</f>
        <v>0</v>
      </c>
      <c r="Z402" s="101">
        <f>$B402*'Points_%'!X402</f>
        <v>0</v>
      </c>
      <c r="AA402" s="101">
        <f>$B402*'Points_%'!Y402</f>
        <v>4.158415842</v>
      </c>
      <c r="AB402" s="101">
        <f>$B402*'Points_%'!Z402</f>
        <v>0</v>
      </c>
      <c r="AC402" s="101">
        <f>$B402*'Points_%'!AA402</f>
        <v>0</v>
      </c>
      <c r="AD402" s="101">
        <f>$B402*'Points_%'!AB402</f>
        <v>2.079207921</v>
      </c>
      <c r="AE402" s="101">
        <f>$B402*'Points_%'!AC402</f>
        <v>10.3960396</v>
      </c>
      <c r="AF402" s="101">
        <f>$B402*'Points_%'!AD402</f>
        <v>4.158415842</v>
      </c>
      <c r="AG402" s="101">
        <f>$B402*'Points_%'!AE402</f>
        <v>0</v>
      </c>
    </row>
    <row r="403" ht="22.5" customHeight="1">
      <c r="A403" s="25">
        <f t="shared" si="1"/>
        <v>45998</v>
      </c>
      <c r="B403" s="100">
        <v>75.0</v>
      </c>
      <c r="C403" s="101">
        <f>$B403*'Points_%'!B403</f>
        <v>0</v>
      </c>
      <c r="D403" s="101">
        <f>$B403*'Points_%'!C403</f>
        <v>3.846153846</v>
      </c>
      <c r="E403" s="101"/>
      <c r="F403" s="101">
        <f>$B403*'Points_%'!D403</f>
        <v>3.846153846</v>
      </c>
      <c r="G403" s="101">
        <f>$B403*'Points_%'!E403</f>
        <v>4.807692308</v>
      </c>
      <c r="H403" s="101">
        <f>$B403*'Points_%'!F403</f>
        <v>11.21794872</v>
      </c>
      <c r="I403" s="101">
        <f>$B403*'Points_%'!G403</f>
        <v>0</v>
      </c>
      <c r="J403" s="101">
        <f>$B403*'Points_%'!H403</f>
        <v>6.41025641</v>
      </c>
      <c r="K403" s="101">
        <f>$B403*'Points_%'!I403</f>
        <v>0</v>
      </c>
      <c r="L403" s="101">
        <f>$B403*'Points_%'!J403</f>
        <v>0</v>
      </c>
      <c r="M403" s="101">
        <f>$B403*'Points_%'!K403</f>
        <v>0</v>
      </c>
      <c r="N403" s="101">
        <f>$B403*'Points_%'!L403</f>
        <v>5.769230769</v>
      </c>
      <c r="O403" s="101">
        <f>$B403*'Points_%'!M403</f>
        <v>0</v>
      </c>
      <c r="P403" s="101">
        <f>$B403*'Points_%'!N403</f>
        <v>11.21794872</v>
      </c>
      <c r="Q403" s="101">
        <f>$B403*'Points_%'!O403</f>
        <v>0</v>
      </c>
      <c r="R403" s="101">
        <f>$B403*'Points_%'!P403</f>
        <v>2.884615385</v>
      </c>
      <c r="S403" s="101">
        <f>$B403*'Points_%'!Q403</f>
        <v>4.807692308</v>
      </c>
      <c r="T403" s="101">
        <f>$B403*'Points_%'!R403</f>
        <v>0</v>
      </c>
      <c r="U403" s="101">
        <f>$B403*'Points_%'!S403</f>
        <v>0</v>
      </c>
      <c r="V403" s="101">
        <f>$B403*'Points_%'!T403</f>
        <v>2.884615385</v>
      </c>
      <c r="W403" s="101">
        <f>$B403*'Points_%'!U403</f>
        <v>0</v>
      </c>
      <c r="X403" s="101">
        <f>$B403*'Points_%'!V403</f>
        <v>0</v>
      </c>
      <c r="Y403" s="101">
        <f>$B403*'Points_%'!W403</f>
        <v>0</v>
      </c>
      <c r="Z403" s="101">
        <f>$B403*'Points_%'!X403</f>
        <v>0</v>
      </c>
      <c r="AA403" s="101">
        <f>$B403*'Points_%'!Y403</f>
        <v>3.846153846</v>
      </c>
      <c r="AB403" s="101">
        <f>$B403*'Points_%'!Z403</f>
        <v>0</v>
      </c>
      <c r="AC403" s="101">
        <f>$B403*'Points_%'!AA403</f>
        <v>0</v>
      </c>
      <c r="AD403" s="101">
        <f>$B403*'Points_%'!AB403</f>
        <v>0</v>
      </c>
      <c r="AE403" s="101">
        <f>$B403*'Points_%'!AC403</f>
        <v>9.615384615</v>
      </c>
      <c r="AF403" s="101">
        <f>$B403*'Points_%'!AD403</f>
        <v>3.846153846</v>
      </c>
      <c r="AG403" s="101">
        <f>$B403*'Points_%'!AE403</f>
        <v>0</v>
      </c>
    </row>
    <row r="404" ht="22.5" customHeight="1">
      <c r="A404" s="25">
        <f t="shared" si="1"/>
        <v>45999</v>
      </c>
      <c r="B404" s="100" t="str">
        <f t="array" ref="B404">IFNA(IFNA(INDEX('2025'!$A$1:$AAA$1000,
                      MATCH($A404,'2025'!$C$1:$C$1000,0), 
                      MATCH($B$1,'2025'!$A$1:$AAA$1,0)),
                INDEX('2024'!$A$1:$AAA$1000, 
                      MATCH($A404,'2024'!$C$1:$C$1000,0), 
                      MATCH($B$1,'2024'!$A$1:$AAA$1,0))),
)</f>
        <v/>
      </c>
      <c r="C404" s="101">
        <f>$B404*'Points_%'!B404</f>
        <v>0</v>
      </c>
      <c r="D404" s="101">
        <f>$B404*'Points_%'!C404</f>
        <v>0</v>
      </c>
      <c r="E404" s="101"/>
      <c r="F404" s="101">
        <f>$B404*'Points_%'!D404</f>
        <v>0</v>
      </c>
      <c r="G404" s="101">
        <f>$B404*'Points_%'!E404</f>
        <v>0</v>
      </c>
      <c r="H404" s="101">
        <f>$B404*'Points_%'!F404</f>
        <v>0</v>
      </c>
      <c r="I404" s="101">
        <f>$B404*'Points_%'!G404</f>
        <v>0</v>
      </c>
      <c r="J404" s="101">
        <f>$B404*'Points_%'!H404</f>
        <v>0</v>
      </c>
      <c r="K404" s="101">
        <f>$B404*'Points_%'!I404</f>
        <v>0</v>
      </c>
      <c r="L404" s="101">
        <f>$B404*'Points_%'!J404</f>
        <v>0</v>
      </c>
      <c r="M404" s="101">
        <f>$B404*'Points_%'!K404</f>
        <v>0</v>
      </c>
      <c r="N404" s="101">
        <f>$B404*'Points_%'!L404</f>
        <v>0</v>
      </c>
      <c r="O404" s="101">
        <f>$B404*'Points_%'!M404</f>
        <v>0</v>
      </c>
      <c r="P404" s="101">
        <f>$B404*'Points_%'!N404</f>
        <v>0</v>
      </c>
      <c r="Q404" s="101">
        <f>$B404*'Points_%'!O404</f>
        <v>0</v>
      </c>
      <c r="R404" s="101">
        <f>$B404*'Points_%'!P404</f>
        <v>0</v>
      </c>
      <c r="S404" s="101">
        <f>$B404*'Points_%'!Q404</f>
        <v>0</v>
      </c>
      <c r="T404" s="101">
        <f>$B404*'Points_%'!R404</f>
        <v>0</v>
      </c>
      <c r="U404" s="101">
        <f>$B404*'Points_%'!S404</f>
        <v>0</v>
      </c>
      <c r="V404" s="101">
        <f>$B404*'Points_%'!T404</f>
        <v>0</v>
      </c>
      <c r="W404" s="101">
        <f>$B404*'Points_%'!U404</f>
        <v>0</v>
      </c>
      <c r="X404" s="101">
        <f>$B404*'Points_%'!V404</f>
        <v>0</v>
      </c>
      <c r="Y404" s="101">
        <f>$B404*'Points_%'!W404</f>
        <v>0</v>
      </c>
      <c r="Z404" s="101">
        <f>$B404*'Points_%'!X404</f>
        <v>0</v>
      </c>
      <c r="AA404" s="101">
        <f>$B404*'Points_%'!Y404</f>
        <v>0</v>
      </c>
      <c r="AB404" s="101">
        <f>$B404*'Points_%'!Z404</f>
        <v>0</v>
      </c>
      <c r="AC404" s="101">
        <f>$B404*'Points_%'!AA404</f>
        <v>0</v>
      </c>
      <c r="AD404" s="101">
        <f>$B404*'Points_%'!AB404</f>
        <v>0</v>
      </c>
      <c r="AE404" s="101">
        <f>$B404*'Points_%'!AC404</f>
        <v>0</v>
      </c>
      <c r="AF404" s="101">
        <f>$B404*'Points_%'!AD404</f>
        <v>0</v>
      </c>
      <c r="AG404" s="101">
        <f>$B404*'Points_%'!AE404</f>
        <v>0</v>
      </c>
    </row>
    <row r="405" ht="22.5" customHeight="1">
      <c r="A405" s="25">
        <f t="shared" si="1"/>
        <v>46000</v>
      </c>
      <c r="B405" s="100">
        <v>100.0</v>
      </c>
      <c r="C405" s="101">
        <f>$B405*'Points_%'!B405</f>
        <v>0</v>
      </c>
      <c r="D405" s="101">
        <f>$B405*'Points_%'!C405</f>
        <v>7.299270073</v>
      </c>
      <c r="E405" s="101"/>
      <c r="F405" s="101">
        <f>$B405*'Points_%'!D405</f>
        <v>5.839416058</v>
      </c>
      <c r="G405" s="101">
        <f>$B405*'Points_%'!E405</f>
        <v>0</v>
      </c>
      <c r="H405" s="101">
        <f>$B405*'Points_%'!F405</f>
        <v>17.03163017</v>
      </c>
      <c r="I405" s="101">
        <f>$B405*'Points_%'!G405</f>
        <v>0</v>
      </c>
      <c r="J405" s="101">
        <f>$B405*'Points_%'!H405</f>
        <v>9.732360097</v>
      </c>
      <c r="K405" s="101">
        <f>$B405*'Points_%'!I405</f>
        <v>0</v>
      </c>
      <c r="L405" s="101">
        <f>$B405*'Points_%'!J405</f>
        <v>0</v>
      </c>
      <c r="M405" s="101">
        <f>$B405*'Points_%'!K405</f>
        <v>0</v>
      </c>
      <c r="N405" s="101">
        <f>$B405*'Points_%'!L405</f>
        <v>8.759124088</v>
      </c>
      <c r="O405" s="101">
        <f>$B405*'Points_%'!M405</f>
        <v>0</v>
      </c>
      <c r="P405" s="101">
        <f>$B405*'Points_%'!N405</f>
        <v>17.03163017</v>
      </c>
      <c r="Q405" s="101">
        <f>$B405*'Points_%'!O405</f>
        <v>0</v>
      </c>
      <c r="R405" s="101">
        <f>$B405*'Points_%'!P405</f>
        <v>0</v>
      </c>
      <c r="S405" s="101">
        <f>$B405*'Points_%'!Q405</f>
        <v>7.299270073</v>
      </c>
      <c r="T405" s="101">
        <f>$B405*'Points_%'!R405</f>
        <v>0</v>
      </c>
      <c r="U405" s="101">
        <f>$B405*'Points_%'!S405</f>
        <v>0</v>
      </c>
      <c r="V405" s="101">
        <f>$B405*'Points_%'!T405</f>
        <v>0</v>
      </c>
      <c r="W405" s="101">
        <f>$B405*'Points_%'!U405</f>
        <v>0</v>
      </c>
      <c r="X405" s="101">
        <f>$B405*'Points_%'!V405</f>
        <v>0</v>
      </c>
      <c r="Y405" s="101">
        <f>$B405*'Points_%'!W405</f>
        <v>0</v>
      </c>
      <c r="Z405" s="101">
        <f>$B405*'Points_%'!X405</f>
        <v>0</v>
      </c>
      <c r="AA405" s="101">
        <f>$B405*'Points_%'!Y405</f>
        <v>0</v>
      </c>
      <c r="AB405" s="101">
        <f>$B405*'Points_%'!Z405</f>
        <v>0</v>
      </c>
      <c r="AC405" s="101">
        <f>$B405*'Points_%'!AA405</f>
        <v>6.569343066</v>
      </c>
      <c r="AD405" s="101">
        <f>$B405*'Points_%'!AB405</f>
        <v>0</v>
      </c>
      <c r="AE405" s="101">
        <f>$B405*'Points_%'!AC405</f>
        <v>14.59854015</v>
      </c>
      <c r="AF405" s="101">
        <f>$B405*'Points_%'!AD405</f>
        <v>5.839416058</v>
      </c>
      <c r="AG405" s="101">
        <f>$B405*'Points_%'!AE405</f>
        <v>0</v>
      </c>
    </row>
    <row r="406" ht="22.5" customHeight="1">
      <c r="A406" s="25">
        <f t="shared" si="1"/>
        <v>46001</v>
      </c>
      <c r="B406" s="100">
        <v>60.0</v>
      </c>
      <c r="C406" s="101">
        <f>$B406*'Points_%'!B406</f>
        <v>0</v>
      </c>
      <c r="D406" s="101">
        <f>$B406*'Points_%'!C406</f>
        <v>3.436754177</v>
      </c>
      <c r="E406" s="101"/>
      <c r="F406" s="101">
        <f>$B406*'Points_%'!D406</f>
        <v>3.436754177</v>
      </c>
      <c r="G406" s="101">
        <f>$B406*'Points_%'!E406</f>
        <v>4.295942721</v>
      </c>
      <c r="H406" s="101">
        <f>$B406*'Points_%'!F406</f>
        <v>10.02386635</v>
      </c>
      <c r="I406" s="101">
        <f>$B406*'Points_%'!G406</f>
        <v>0</v>
      </c>
      <c r="J406" s="101">
        <f>$B406*'Points_%'!H406</f>
        <v>0</v>
      </c>
      <c r="K406" s="101">
        <f>$B406*'Points_%'!I406</f>
        <v>0</v>
      </c>
      <c r="L406" s="101">
        <f>$B406*'Points_%'!J406</f>
        <v>0</v>
      </c>
      <c r="M406" s="101">
        <f>$B406*'Points_%'!K406</f>
        <v>0</v>
      </c>
      <c r="N406" s="101">
        <f>$B406*'Points_%'!L406</f>
        <v>5.155131265</v>
      </c>
      <c r="O406" s="101">
        <f>$B406*'Points_%'!M406</f>
        <v>0</v>
      </c>
      <c r="P406" s="101">
        <f>$B406*'Points_%'!N406</f>
        <v>10.02386635</v>
      </c>
      <c r="Q406" s="101">
        <f>$B406*'Points_%'!O406</f>
        <v>0</v>
      </c>
      <c r="R406" s="101">
        <f>$B406*'Points_%'!P406</f>
        <v>2.577565632</v>
      </c>
      <c r="S406" s="101">
        <f>$B406*'Points_%'!Q406</f>
        <v>4.295942721</v>
      </c>
      <c r="T406" s="101">
        <f>$B406*'Points_%'!R406</f>
        <v>0</v>
      </c>
      <c r="U406" s="101">
        <f>$B406*'Points_%'!S406</f>
        <v>0</v>
      </c>
      <c r="V406" s="101">
        <f>$B406*'Points_%'!T406</f>
        <v>0</v>
      </c>
      <c r="W406" s="101">
        <f>$B406*'Points_%'!U406</f>
        <v>0</v>
      </c>
      <c r="X406" s="101">
        <f>$B406*'Points_%'!V406</f>
        <v>0</v>
      </c>
      <c r="Y406" s="101">
        <f>$B406*'Points_%'!W406</f>
        <v>0</v>
      </c>
      <c r="Z406" s="101">
        <f>$B406*'Points_%'!X406</f>
        <v>0</v>
      </c>
      <c r="AA406" s="101">
        <f>$B406*'Points_%'!Y406</f>
        <v>0</v>
      </c>
      <c r="AB406" s="101">
        <f>$B406*'Points_%'!Z406</f>
        <v>0</v>
      </c>
      <c r="AC406" s="101">
        <f>$B406*'Points_%'!AA406</f>
        <v>3.866348449</v>
      </c>
      <c r="AD406" s="101">
        <f>$B406*'Points_%'!AB406</f>
        <v>0.8591885442</v>
      </c>
      <c r="AE406" s="101">
        <f>$B406*'Points_%'!AC406</f>
        <v>8.591885442</v>
      </c>
      <c r="AF406" s="101">
        <f>$B406*'Points_%'!AD406</f>
        <v>3.436754177</v>
      </c>
      <c r="AG406" s="101">
        <f>$B406*'Points_%'!AE406</f>
        <v>0</v>
      </c>
    </row>
    <row r="407" ht="22.5" customHeight="1">
      <c r="A407" s="25">
        <f t="shared" si="1"/>
        <v>46002</v>
      </c>
      <c r="B407" s="100">
        <v>85.0</v>
      </c>
      <c r="C407" s="101">
        <f>$B407*'Points_%'!B407</f>
        <v>0</v>
      </c>
      <c r="D407" s="101">
        <f>$B407*'Points_%'!C407</f>
        <v>4.62585034</v>
      </c>
      <c r="E407" s="101"/>
      <c r="F407" s="101">
        <f>$B407*'Points_%'!D407</f>
        <v>0</v>
      </c>
      <c r="G407" s="101">
        <f>$B407*'Points_%'!E407</f>
        <v>5.782312925</v>
      </c>
      <c r="H407" s="101">
        <f>$B407*'Points_%'!F407</f>
        <v>13.49206349</v>
      </c>
      <c r="I407" s="101">
        <f>$B407*'Points_%'!G407</f>
        <v>0</v>
      </c>
      <c r="J407" s="101">
        <f>$B407*'Points_%'!H407</f>
        <v>7.709750567</v>
      </c>
      <c r="K407" s="101">
        <f>$B407*'Points_%'!I407</f>
        <v>0</v>
      </c>
      <c r="L407" s="101">
        <f>$B407*'Points_%'!J407</f>
        <v>0</v>
      </c>
      <c r="M407" s="101">
        <f>$B407*'Points_%'!K407</f>
        <v>0</v>
      </c>
      <c r="N407" s="101">
        <f>$B407*'Points_%'!L407</f>
        <v>6.93877551</v>
      </c>
      <c r="O407" s="101">
        <f>$B407*'Points_%'!M407</f>
        <v>0</v>
      </c>
      <c r="P407" s="101">
        <f>$B407*'Points_%'!N407</f>
        <v>13.49206349</v>
      </c>
      <c r="Q407" s="101">
        <f>$B407*'Points_%'!O407</f>
        <v>0</v>
      </c>
      <c r="R407" s="101">
        <f>$B407*'Points_%'!P407</f>
        <v>0</v>
      </c>
      <c r="S407" s="101">
        <f>$B407*'Points_%'!Q407</f>
        <v>5.782312925</v>
      </c>
      <c r="T407" s="101">
        <f>$B407*'Points_%'!R407</f>
        <v>0</v>
      </c>
      <c r="U407" s="101">
        <f>$B407*'Points_%'!S407</f>
        <v>0</v>
      </c>
      <c r="V407" s="101">
        <f>$B407*'Points_%'!T407</f>
        <v>0</v>
      </c>
      <c r="W407" s="101">
        <f>$B407*'Points_%'!U407</f>
        <v>0</v>
      </c>
      <c r="X407" s="101">
        <f>$B407*'Points_%'!V407</f>
        <v>0</v>
      </c>
      <c r="Y407" s="101">
        <f>$B407*'Points_%'!W407</f>
        <v>0</v>
      </c>
      <c r="Z407" s="101">
        <f>$B407*'Points_%'!X407</f>
        <v>0</v>
      </c>
      <c r="AA407" s="101">
        <f>$B407*'Points_%'!Y407</f>
        <v>4.62585034</v>
      </c>
      <c r="AB407" s="101">
        <f>$B407*'Points_%'!Z407</f>
        <v>0</v>
      </c>
      <c r="AC407" s="101">
        <f>$B407*'Points_%'!AA407</f>
        <v>5.204081633</v>
      </c>
      <c r="AD407" s="101">
        <f>$B407*'Points_%'!AB407</f>
        <v>1.156462585</v>
      </c>
      <c r="AE407" s="101">
        <f>$B407*'Points_%'!AC407</f>
        <v>11.56462585</v>
      </c>
      <c r="AF407" s="101">
        <f>$B407*'Points_%'!AD407</f>
        <v>4.62585034</v>
      </c>
      <c r="AG407" s="101">
        <f>$B407*'Points_%'!AE407</f>
        <v>0</v>
      </c>
    </row>
    <row r="408" ht="22.5" customHeight="1">
      <c r="A408" s="25">
        <f t="shared" si="1"/>
        <v>46003</v>
      </c>
      <c r="B408" s="100">
        <v>80.0</v>
      </c>
      <c r="C408" s="101">
        <f>$B408*'Points_%'!B408</f>
        <v>0</v>
      </c>
      <c r="D408" s="101">
        <f>$B408*'Points_%'!C408</f>
        <v>4.413793103</v>
      </c>
      <c r="E408" s="101"/>
      <c r="F408" s="101">
        <f>$B408*'Points_%'!D408</f>
        <v>4.413793103</v>
      </c>
      <c r="G408" s="101">
        <f>$B408*'Points_%'!E408</f>
        <v>5.517241379</v>
      </c>
      <c r="H408" s="101">
        <f>$B408*'Points_%'!F408</f>
        <v>12.87356322</v>
      </c>
      <c r="I408" s="101">
        <f>$B408*'Points_%'!G408</f>
        <v>0</v>
      </c>
      <c r="J408" s="101">
        <f>$B408*'Points_%'!H408</f>
        <v>7.356321839</v>
      </c>
      <c r="K408" s="101">
        <f>$B408*'Points_%'!I408</f>
        <v>0</v>
      </c>
      <c r="L408" s="101">
        <f>$B408*'Points_%'!J408</f>
        <v>0</v>
      </c>
      <c r="M408" s="101">
        <f>$B408*'Points_%'!K408</f>
        <v>0</v>
      </c>
      <c r="N408" s="101">
        <f>$B408*'Points_%'!L408</f>
        <v>6.620689655</v>
      </c>
      <c r="O408" s="101">
        <f>$B408*'Points_%'!M408</f>
        <v>0</v>
      </c>
      <c r="P408" s="101">
        <f>$B408*'Points_%'!N408</f>
        <v>12.87356322</v>
      </c>
      <c r="Q408" s="101">
        <f>$B408*'Points_%'!O408</f>
        <v>0</v>
      </c>
      <c r="R408" s="101">
        <f>$B408*'Points_%'!P408</f>
        <v>0</v>
      </c>
      <c r="S408" s="101">
        <f>$B408*'Points_%'!Q408</f>
        <v>5.517241379</v>
      </c>
      <c r="T408" s="101">
        <f>$B408*'Points_%'!R408</f>
        <v>0</v>
      </c>
      <c r="U408" s="101">
        <f>$B408*'Points_%'!S408</f>
        <v>0</v>
      </c>
      <c r="V408" s="101">
        <f>$B408*'Points_%'!T408</f>
        <v>0</v>
      </c>
      <c r="W408" s="101">
        <f>$B408*'Points_%'!U408</f>
        <v>0</v>
      </c>
      <c r="X408" s="101">
        <f>$B408*'Points_%'!V408</f>
        <v>0</v>
      </c>
      <c r="Y408" s="101">
        <f>$B408*'Points_%'!W408</f>
        <v>0</v>
      </c>
      <c r="Z408" s="101">
        <f>$B408*'Points_%'!X408</f>
        <v>0</v>
      </c>
      <c r="AA408" s="101">
        <f>$B408*'Points_%'!Y408</f>
        <v>0</v>
      </c>
      <c r="AB408" s="101">
        <f>$B408*'Points_%'!Z408</f>
        <v>0</v>
      </c>
      <c r="AC408" s="101">
        <f>$B408*'Points_%'!AA408</f>
        <v>4.965517241</v>
      </c>
      <c r="AD408" s="101">
        <f>$B408*'Points_%'!AB408</f>
        <v>0</v>
      </c>
      <c r="AE408" s="101">
        <f>$B408*'Points_%'!AC408</f>
        <v>11.03448276</v>
      </c>
      <c r="AF408" s="101">
        <f>$B408*'Points_%'!AD408</f>
        <v>4.413793103</v>
      </c>
      <c r="AG408" s="101">
        <f>$B408*'Points_%'!AE408</f>
        <v>0</v>
      </c>
    </row>
    <row r="409" ht="22.5" customHeight="1">
      <c r="A409" s="25">
        <f t="shared" si="1"/>
        <v>46004</v>
      </c>
      <c r="B409" s="100">
        <v>130.0</v>
      </c>
      <c r="C409" s="101">
        <f>$B409*'Points_%'!B409</f>
        <v>0</v>
      </c>
      <c r="D409" s="101">
        <f>$B409*'Points_%'!C409</f>
        <v>7.76119403</v>
      </c>
      <c r="E409" s="101"/>
      <c r="F409" s="101">
        <f>$B409*'Points_%'!D409</f>
        <v>7.76119403</v>
      </c>
      <c r="G409" s="101">
        <f>$B409*'Points_%'!E409</f>
        <v>9.701492537</v>
      </c>
      <c r="H409" s="101">
        <f>$B409*'Points_%'!F409</f>
        <v>22.63681592</v>
      </c>
      <c r="I409" s="101">
        <f>$B409*'Points_%'!G409</f>
        <v>0</v>
      </c>
      <c r="J409" s="101">
        <f>$B409*'Points_%'!H409</f>
        <v>12.93532338</v>
      </c>
      <c r="K409" s="101">
        <f>$B409*'Points_%'!I409</f>
        <v>0</v>
      </c>
      <c r="L409" s="101">
        <f>$B409*'Points_%'!J409</f>
        <v>0</v>
      </c>
      <c r="M409" s="101">
        <f>$B409*'Points_%'!K409</f>
        <v>0</v>
      </c>
      <c r="N409" s="101">
        <f>$B409*'Points_%'!L409</f>
        <v>11.64179104</v>
      </c>
      <c r="O409" s="101">
        <f>$B409*'Points_%'!M409</f>
        <v>0</v>
      </c>
      <c r="P409" s="101">
        <f>$B409*'Points_%'!N409</f>
        <v>22.63681592</v>
      </c>
      <c r="Q409" s="101">
        <f>$B409*'Points_%'!O409</f>
        <v>0</v>
      </c>
      <c r="R409" s="101">
        <f>$B409*'Points_%'!P409</f>
        <v>0</v>
      </c>
      <c r="S409" s="101">
        <f>$B409*'Points_%'!Q409</f>
        <v>0</v>
      </c>
      <c r="T409" s="101">
        <f>$B409*'Points_%'!R409</f>
        <v>0</v>
      </c>
      <c r="U409" s="101">
        <f>$B409*'Points_%'!S409</f>
        <v>0</v>
      </c>
      <c r="V409" s="101">
        <f>$B409*'Points_%'!T409</f>
        <v>0</v>
      </c>
      <c r="W409" s="101">
        <f>$B409*'Points_%'!U409</f>
        <v>0</v>
      </c>
      <c r="X409" s="101">
        <f>$B409*'Points_%'!V409</f>
        <v>0</v>
      </c>
      <c r="Y409" s="101">
        <f>$B409*'Points_%'!W409</f>
        <v>0</v>
      </c>
      <c r="Z409" s="101">
        <f>$B409*'Points_%'!X409</f>
        <v>0</v>
      </c>
      <c r="AA409" s="101">
        <f>$B409*'Points_%'!Y409</f>
        <v>7.76119403</v>
      </c>
      <c r="AB409" s="101">
        <f>$B409*'Points_%'!Z409</f>
        <v>0</v>
      </c>
      <c r="AC409" s="101">
        <f>$B409*'Points_%'!AA409</f>
        <v>0</v>
      </c>
      <c r="AD409" s="101">
        <f>$B409*'Points_%'!AB409</f>
        <v>0</v>
      </c>
      <c r="AE409" s="101">
        <f>$B409*'Points_%'!AC409</f>
        <v>19.40298507</v>
      </c>
      <c r="AF409" s="101">
        <f>$B409*'Points_%'!AD409</f>
        <v>7.76119403</v>
      </c>
      <c r="AG409" s="101">
        <f>$B409*'Points_%'!AE409</f>
        <v>0</v>
      </c>
    </row>
    <row r="410" ht="22.5" customHeight="1">
      <c r="A410" s="25">
        <f t="shared" si="1"/>
        <v>46005</v>
      </c>
      <c r="B410" s="100">
        <v>105.0</v>
      </c>
      <c r="C410" s="101">
        <f>$B410*'Points_%'!B410</f>
        <v>0</v>
      </c>
      <c r="D410" s="101">
        <f>$B410*'Points_%'!C410</f>
        <v>6.101694915</v>
      </c>
      <c r="E410" s="101"/>
      <c r="F410" s="101">
        <f>$B410*'Points_%'!D410</f>
        <v>6.101694915</v>
      </c>
      <c r="G410" s="101">
        <f>$B410*'Points_%'!E410</f>
        <v>7.627118644</v>
      </c>
      <c r="H410" s="101">
        <f>$B410*'Points_%'!F410</f>
        <v>17.79661017</v>
      </c>
      <c r="I410" s="101">
        <f>$B410*'Points_%'!G410</f>
        <v>0</v>
      </c>
      <c r="J410" s="101">
        <f>$B410*'Points_%'!H410</f>
        <v>0</v>
      </c>
      <c r="K410" s="101">
        <f>$B410*'Points_%'!I410</f>
        <v>0</v>
      </c>
      <c r="L410" s="101">
        <f>$B410*'Points_%'!J410</f>
        <v>0</v>
      </c>
      <c r="M410" s="101">
        <f>$B410*'Points_%'!K410</f>
        <v>0</v>
      </c>
      <c r="N410" s="101">
        <f>$B410*'Points_%'!L410</f>
        <v>6.86440678</v>
      </c>
      <c r="O410" s="101">
        <f>$B410*'Points_%'!M410</f>
        <v>0</v>
      </c>
      <c r="P410" s="101">
        <f>$B410*'Points_%'!N410</f>
        <v>17.79661017</v>
      </c>
      <c r="Q410" s="101">
        <f>$B410*'Points_%'!O410</f>
        <v>0</v>
      </c>
      <c r="R410" s="101">
        <f>$B410*'Points_%'!P410</f>
        <v>4.576271186</v>
      </c>
      <c r="S410" s="101">
        <f>$B410*'Points_%'!Q410</f>
        <v>7.627118644</v>
      </c>
      <c r="T410" s="101">
        <f>$B410*'Points_%'!R410</f>
        <v>0</v>
      </c>
      <c r="U410" s="101">
        <f>$B410*'Points_%'!S410</f>
        <v>0</v>
      </c>
      <c r="V410" s="101">
        <f>$B410*'Points_%'!T410</f>
        <v>0</v>
      </c>
      <c r="W410" s="101">
        <f>$B410*'Points_%'!U410</f>
        <v>3.050847458</v>
      </c>
      <c r="X410" s="101">
        <f>$B410*'Points_%'!V410</f>
        <v>0</v>
      </c>
      <c r="Y410" s="101">
        <f>$B410*'Points_%'!W410</f>
        <v>0</v>
      </c>
      <c r="Z410" s="101">
        <f>$B410*'Points_%'!X410</f>
        <v>0</v>
      </c>
      <c r="AA410" s="101">
        <f>$B410*'Points_%'!Y410</f>
        <v>6.101694915</v>
      </c>
      <c r="AB410" s="101">
        <f>$B410*'Points_%'!Z410</f>
        <v>0</v>
      </c>
      <c r="AC410" s="101">
        <f>$B410*'Points_%'!AA410</f>
        <v>0</v>
      </c>
      <c r="AD410" s="101">
        <f>$B410*'Points_%'!AB410</f>
        <v>0</v>
      </c>
      <c r="AE410" s="101">
        <f>$B410*'Points_%'!AC410</f>
        <v>15.25423729</v>
      </c>
      <c r="AF410" s="101">
        <f>$B410*'Points_%'!AD410</f>
        <v>6.101694915</v>
      </c>
      <c r="AG410" s="101">
        <f>$B410*'Points_%'!AE410</f>
        <v>0</v>
      </c>
    </row>
    <row r="411" ht="22.5" customHeight="1">
      <c r="A411" s="25">
        <f t="shared" si="1"/>
        <v>46006</v>
      </c>
      <c r="B411" s="100" t="str">
        <f t="array" ref="B411">IFNA(IFNA(INDEX('2025'!$A$1:$AAA$1000,
                      MATCH($A411,'2025'!$C$1:$C$1000,0), 
                      MATCH($B$1,'2025'!$A$1:$AAA$1,0)),
                INDEX('2024'!$A$1:$AAA$1000, 
                      MATCH($A411,'2024'!$C$1:$C$1000,0), 
                      MATCH($B$1,'2024'!$A$1:$AAA$1,0))),
)</f>
        <v/>
      </c>
      <c r="C411" s="101">
        <f>$B411*'Points_%'!B411</f>
        <v>0</v>
      </c>
      <c r="D411" s="101">
        <f>$B411*'Points_%'!C411</f>
        <v>0</v>
      </c>
      <c r="E411" s="101"/>
      <c r="F411" s="101">
        <f>$B411*'Points_%'!D411</f>
        <v>0</v>
      </c>
      <c r="G411" s="101">
        <f>$B411*'Points_%'!E411</f>
        <v>0</v>
      </c>
      <c r="H411" s="101">
        <f>$B411*'Points_%'!F411</f>
        <v>0</v>
      </c>
      <c r="I411" s="101">
        <f>$B411*'Points_%'!G411</f>
        <v>0</v>
      </c>
      <c r="J411" s="101">
        <f>$B411*'Points_%'!H411</f>
        <v>0</v>
      </c>
      <c r="K411" s="101">
        <f>$B411*'Points_%'!I411</f>
        <v>0</v>
      </c>
      <c r="L411" s="101">
        <f>$B411*'Points_%'!J411</f>
        <v>0</v>
      </c>
      <c r="M411" s="101">
        <f>$B411*'Points_%'!K411</f>
        <v>0</v>
      </c>
      <c r="N411" s="101">
        <f>$B411*'Points_%'!L411</f>
        <v>0</v>
      </c>
      <c r="O411" s="101">
        <f>$B411*'Points_%'!M411</f>
        <v>0</v>
      </c>
      <c r="P411" s="101">
        <f>$B411*'Points_%'!N411</f>
        <v>0</v>
      </c>
      <c r="Q411" s="101">
        <f>$B411*'Points_%'!O411</f>
        <v>0</v>
      </c>
      <c r="R411" s="101">
        <f>$B411*'Points_%'!P411</f>
        <v>0</v>
      </c>
      <c r="S411" s="101">
        <f>$B411*'Points_%'!Q411</f>
        <v>0</v>
      </c>
      <c r="T411" s="101">
        <f>$B411*'Points_%'!R411</f>
        <v>0</v>
      </c>
      <c r="U411" s="101">
        <f>$B411*'Points_%'!S411</f>
        <v>0</v>
      </c>
      <c r="V411" s="101">
        <f>$B411*'Points_%'!T411</f>
        <v>0</v>
      </c>
      <c r="W411" s="101">
        <f>$B411*'Points_%'!U411</f>
        <v>0</v>
      </c>
      <c r="X411" s="101">
        <f>$B411*'Points_%'!V411</f>
        <v>0</v>
      </c>
      <c r="Y411" s="101">
        <f>$B411*'Points_%'!W411</f>
        <v>0</v>
      </c>
      <c r="Z411" s="101">
        <f>$B411*'Points_%'!X411</f>
        <v>0</v>
      </c>
      <c r="AA411" s="101">
        <f>$B411*'Points_%'!Y411</f>
        <v>0</v>
      </c>
      <c r="AB411" s="101">
        <f>$B411*'Points_%'!Z411</f>
        <v>0</v>
      </c>
      <c r="AC411" s="101">
        <f>$B411*'Points_%'!AA411</f>
        <v>0</v>
      </c>
      <c r="AD411" s="101">
        <f>$B411*'Points_%'!AB411</f>
        <v>0</v>
      </c>
      <c r="AE411" s="101">
        <f>$B411*'Points_%'!AC411</f>
        <v>0</v>
      </c>
      <c r="AF411" s="101">
        <f>$B411*'Points_%'!AD411</f>
        <v>0</v>
      </c>
      <c r="AG411" s="101">
        <f>$B411*'Points_%'!AE411</f>
        <v>0</v>
      </c>
    </row>
    <row r="412" ht="22.5" customHeight="1">
      <c r="A412" s="25">
        <f t="shared" si="1"/>
        <v>46007</v>
      </c>
      <c r="B412" s="100">
        <v>85.0</v>
      </c>
      <c r="C412" s="101">
        <f>$B412*'Points_%'!B412</f>
        <v>0</v>
      </c>
      <c r="D412" s="101">
        <f>$B412*'Points_%'!C412</f>
        <v>4.66819222</v>
      </c>
      <c r="E412" s="101"/>
      <c r="F412" s="101">
        <f>$B412*'Points_%'!D412</f>
        <v>4.66819222</v>
      </c>
      <c r="G412" s="101">
        <f>$B412*'Points_%'!E412</f>
        <v>5.835240275</v>
      </c>
      <c r="H412" s="101">
        <f>$B412*'Points_%'!F412</f>
        <v>13.61556064</v>
      </c>
      <c r="I412" s="101">
        <f>$B412*'Points_%'!G412</f>
        <v>0</v>
      </c>
      <c r="J412" s="101">
        <f>$B412*'Points_%'!H412</f>
        <v>0</v>
      </c>
      <c r="K412" s="101">
        <f>$B412*'Points_%'!I412</f>
        <v>0</v>
      </c>
      <c r="L412" s="101">
        <f>$B412*'Points_%'!J412</f>
        <v>2.33409611</v>
      </c>
      <c r="M412" s="101">
        <f>$B412*'Points_%'!K412</f>
        <v>0</v>
      </c>
      <c r="N412" s="101">
        <f>$B412*'Points_%'!L412</f>
        <v>7.00228833</v>
      </c>
      <c r="O412" s="101">
        <f>$B412*'Points_%'!M412</f>
        <v>0</v>
      </c>
      <c r="P412" s="101">
        <f>$B412*'Points_%'!N412</f>
        <v>13.61556064</v>
      </c>
      <c r="Q412" s="101">
        <f>$B412*'Points_%'!O412</f>
        <v>0</v>
      </c>
      <c r="R412" s="101">
        <f>$B412*'Points_%'!P412</f>
        <v>3.501144165</v>
      </c>
      <c r="S412" s="101">
        <f>$B412*'Points_%'!Q412</f>
        <v>5.835240275</v>
      </c>
      <c r="T412" s="101">
        <f>$B412*'Points_%'!R412</f>
        <v>0</v>
      </c>
      <c r="U412" s="101">
        <f>$B412*'Points_%'!S412</f>
        <v>0</v>
      </c>
      <c r="V412" s="101">
        <f>$B412*'Points_%'!T412</f>
        <v>0</v>
      </c>
      <c r="W412" s="101">
        <f>$B412*'Points_%'!U412</f>
        <v>2.33409611</v>
      </c>
      <c r="X412" s="101">
        <f>$B412*'Points_%'!V412</f>
        <v>0</v>
      </c>
      <c r="Y412" s="101">
        <f>$B412*'Points_%'!W412</f>
        <v>0</v>
      </c>
      <c r="Z412" s="101">
        <f>$B412*'Points_%'!X412</f>
        <v>0</v>
      </c>
      <c r="AA412" s="101">
        <f>$B412*'Points_%'!Y412</f>
        <v>0</v>
      </c>
      <c r="AB412" s="101">
        <f>$B412*'Points_%'!Z412</f>
        <v>0</v>
      </c>
      <c r="AC412" s="101">
        <f>$B412*'Points_%'!AA412</f>
        <v>5.251716247</v>
      </c>
      <c r="AD412" s="101">
        <f>$B412*'Points_%'!AB412</f>
        <v>0</v>
      </c>
      <c r="AE412" s="101">
        <f>$B412*'Points_%'!AC412</f>
        <v>11.67048055</v>
      </c>
      <c r="AF412" s="101">
        <f>$B412*'Points_%'!AD412</f>
        <v>4.66819222</v>
      </c>
      <c r="AG412" s="101">
        <f>$B412*'Points_%'!AE412</f>
        <v>0</v>
      </c>
    </row>
    <row r="413" ht="22.5" customHeight="1">
      <c r="A413" s="25">
        <f t="shared" si="1"/>
        <v>46008</v>
      </c>
      <c r="B413" s="100">
        <v>90.0</v>
      </c>
      <c r="C413" s="101">
        <f>$B413*'Points_%'!B413</f>
        <v>0</v>
      </c>
      <c r="D413" s="101">
        <f>$B413*'Points_%'!C413</f>
        <v>4.965517241</v>
      </c>
      <c r="E413" s="101"/>
      <c r="F413" s="101">
        <f>$B413*'Points_%'!D413</f>
        <v>4.965517241</v>
      </c>
      <c r="G413" s="101">
        <f>$B413*'Points_%'!E413</f>
        <v>6.206896552</v>
      </c>
      <c r="H413" s="101">
        <f>$B413*'Points_%'!F413</f>
        <v>14.48275862</v>
      </c>
      <c r="I413" s="101">
        <f>$B413*'Points_%'!G413</f>
        <v>0</v>
      </c>
      <c r="J413" s="101">
        <f>$B413*'Points_%'!H413</f>
        <v>8.275862069</v>
      </c>
      <c r="K413" s="101">
        <f>$B413*'Points_%'!I413</f>
        <v>0</v>
      </c>
      <c r="L413" s="101">
        <f>$B413*'Points_%'!J413</f>
        <v>0</v>
      </c>
      <c r="M413" s="101">
        <f>$B413*'Points_%'!K413</f>
        <v>0</v>
      </c>
      <c r="N413" s="101">
        <f>$B413*'Points_%'!L413</f>
        <v>7.448275862</v>
      </c>
      <c r="O413" s="101">
        <f>$B413*'Points_%'!M413</f>
        <v>0</v>
      </c>
      <c r="P413" s="101">
        <f>$B413*'Points_%'!N413</f>
        <v>14.48275862</v>
      </c>
      <c r="Q413" s="101">
        <f>$B413*'Points_%'!O413</f>
        <v>0</v>
      </c>
      <c r="R413" s="101">
        <f>$B413*'Points_%'!P413</f>
        <v>0</v>
      </c>
      <c r="S413" s="101">
        <f>$B413*'Points_%'!Q413</f>
        <v>6.206896552</v>
      </c>
      <c r="T413" s="101">
        <f>$B413*'Points_%'!R413</f>
        <v>0</v>
      </c>
      <c r="U413" s="101">
        <f>$B413*'Points_%'!S413</f>
        <v>0</v>
      </c>
      <c r="V413" s="101">
        <f>$B413*'Points_%'!T413</f>
        <v>0</v>
      </c>
      <c r="W413" s="101">
        <f>$B413*'Points_%'!U413</f>
        <v>0</v>
      </c>
      <c r="X413" s="101">
        <f>$B413*'Points_%'!V413</f>
        <v>0</v>
      </c>
      <c r="Y413" s="101">
        <f>$B413*'Points_%'!W413</f>
        <v>0</v>
      </c>
      <c r="Z413" s="101">
        <f>$B413*'Points_%'!X413</f>
        <v>0</v>
      </c>
      <c r="AA413" s="101">
        <f>$B413*'Points_%'!Y413</f>
        <v>0</v>
      </c>
      <c r="AB413" s="101">
        <f>$B413*'Points_%'!Z413</f>
        <v>0</v>
      </c>
      <c r="AC413" s="101">
        <f>$B413*'Points_%'!AA413</f>
        <v>5.586206897</v>
      </c>
      <c r="AD413" s="101">
        <f>$B413*'Points_%'!AB413</f>
        <v>0</v>
      </c>
      <c r="AE413" s="101">
        <f>$B413*'Points_%'!AC413</f>
        <v>12.4137931</v>
      </c>
      <c r="AF413" s="101">
        <f>$B413*'Points_%'!AD413</f>
        <v>4.965517241</v>
      </c>
      <c r="AG413" s="101">
        <f>$B413*'Points_%'!AE413</f>
        <v>0</v>
      </c>
    </row>
    <row r="414" ht="22.5" customHeight="1">
      <c r="A414" s="25">
        <f t="shared" si="1"/>
        <v>46009</v>
      </c>
      <c r="B414" s="100"/>
      <c r="C414" s="101">
        <f>$B414*'Points_%'!B414</f>
        <v>0</v>
      </c>
      <c r="D414" s="101">
        <f>$B414*'Points_%'!C414</f>
        <v>0</v>
      </c>
      <c r="E414" s="101"/>
      <c r="F414" s="101">
        <f>$B414*'Points_%'!D414</f>
        <v>0</v>
      </c>
      <c r="G414" s="101">
        <f>$B414*'Points_%'!E414</f>
        <v>0</v>
      </c>
      <c r="H414" s="101">
        <f>$B414*'Points_%'!F414</f>
        <v>0</v>
      </c>
      <c r="I414" s="101">
        <f>$B414*'Points_%'!G414</f>
        <v>0</v>
      </c>
      <c r="J414" s="101">
        <f>$B414*'Points_%'!H414</f>
        <v>0</v>
      </c>
      <c r="K414" s="101">
        <f>$B414*'Points_%'!I414</f>
        <v>0</v>
      </c>
      <c r="L414" s="101">
        <f>$B414*'Points_%'!J414</f>
        <v>0</v>
      </c>
      <c r="M414" s="101">
        <f>$B414*'Points_%'!K414</f>
        <v>0</v>
      </c>
      <c r="N414" s="101">
        <f>$B414*'Points_%'!L414</f>
        <v>0</v>
      </c>
      <c r="O414" s="101">
        <f>$B414*'Points_%'!M414</f>
        <v>0</v>
      </c>
      <c r="P414" s="101">
        <f>$B414*'Points_%'!N414</f>
        <v>0</v>
      </c>
      <c r="Q414" s="101">
        <f>$B414*'Points_%'!O414</f>
        <v>0</v>
      </c>
      <c r="R414" s="101">
        <f>$B414*'Points_%'!P414</f>
        <v>0</v>
      </c>
      <c r="S414" s="101">
        <f>$B414*'Points_%'!Q414</f>
        <v>0</v>
      </c>
      <c r="T414" s="101">
        <f>$B414*'Points_%'!R414</f>
        <v>0</v>
      </c>
      <c r="U414" s="101">
        <f>$B414*'Points_%'!S414</f>
        <v>0</v>
      </c>
      <c r="V414" s="101">
        <f>$B414*'Points_%'!T414</f>
        <v>0</v>
      </c>
      <c r="W414" s="101">
        <f>$B414*'Points_%'!U414</f>
        <v>0</v>
      </c>
      <c r="X414" s="101">
        <f>$B414*'Points_%'!V414</f>
        <v>0</v>
      </c>
      <c r="Y414" s="101">
        <f>$B414*'Points_%'!W414</f>
        <v>0</v>
      </c>
      <c r="Z414" s="101">
        <f>$B414*'Points_%'!X414</f>
        <v>0</v>
      </c>
      <c r="AA414" s="101">
        <f>$B414*'Points_%'!Y414</f>
        <v>0</v>
      </c>
      <c r="AB414" s="101">
        <f>$B414*'Points_%'!Z414</f>
        <v>0</v>
      </c>
      <c r="AC414" s="101">
        <f>$B414*'Points_%'!AA414</f>
        <v>0</v>
      </c>
      <c r="AD414" s="101">
        <f>$B414*'Points_%'!AB414</f>
        <v>0</v>
      </c>
      <c r="AE414" s="101">
        <f>$B414*'Points_%'!AC414</f>
        <v>0</v>
      </c>
      <c r="AF414" s="101">
        <f>$B414*'Points_%'!AD414</f>
        <v>0</v>
      </c>
      <c r="AG414" s="101">
        <f>$B414*'Points_%'!AE414</f>
        <v>0</v>
      </c>
    </row>
    <row r="415" ht="22.5" customHeight="1">
      <c r="A415" s="25">
        <f t="shared" si="1"/>
        <v>46010</v>
      </c>
      <c r="B415" s="100" t="str">
        <f t="array" ref="B415">IFNA(IFNA(INDEX('2025'!$A$1:$AAA$1000,
                      MATCH($A415,'2025'!$C$1:$C$1000,0), 
                      MATCH($B$1,'2025'!$A$1:$AAA$1,0)),
                INDEX('2024'!$A$1:$AAA$1000, 
                      MATCH($A415,'2024'!$C$1:$C$1000,0), 
                      MATCH($B$1,'2024'!$A$1:$AAA$1,0))),
)</f>
        <v/>
      </c>
      <c r="C415" s="101">
        <f>$B415*'Points_%'!B415</f>
        <v>0</v>
      </c>
      <c r="D415" s="101">
        <f>$B415*'Points_%'!C415</f>
        <v>0</v>
      </c>
      <c r="E415" s="101"/>
      <c r="F415" s="101">
        <f>$B415*'Points_%'!D415</f>
        <v>0</v>
      </c>
      <c r="G415" s="101">
        <f>$B415*'Points_%'!E415</f>
        <v>0</v>
      </c>
      <c r="H415" s="101">
        <f>$B415*'Points_%'!F415</f>
        <v>0</v>
      </c>
      <c r="I415" s="101">
        <f>$B415*'Points_%'!G415</f>
        <v>0</v>
      </c>
      <c r="J415" s="101">
        <f>$B415*'Points_%'!H415</f>
        <v>0</v>
      </c>
      <c r="K415" s="101">
        <f>$B415*'Points_%'!I415</f>
        <v>0</v>
      </c>
      <c r="L415" s="101">
        <f>$B415*'Points_%'!J415</f>
        <v>0</v>
      </c>
      <c r="M415" s="101">
        <f>$B415*'Points_%'!K415</f>
        <v>0</v>
      </c>
      <c r="N415" s="101">
        <f>$B415*'Points_%'!L415</f>
        <v>0</v>
      </c>
      <c r="O415" s="101">
        <f>$B415*'Points_%'!M415</f>
        <v>0</v>
      </c>
      <c r="P415" s="101">
        <f>$B415*'Points_%'!N415</f>
        <v>0</v>
      </c>
      <c r="Q415" s="101">
        <f>$B415*'Points_%'!O415</f>
        <v>0</v>
      </c>
      <c r="R415" s="101">
        <f>$B415*'Points_%'!P415</f>
        <v>0</v>
      </c>
      <c r="S415" s="101">
        <f>$B415*'Points_%'!Q415</f>
        <v>0</v>
      </c>
      <c r="T415" s="101">
        <f>$B415*'Points_%'!R415</f>
        <v>0</v>
      </c>
      <c r="U415" s="101">
        <f>$B415*'Points_%'!S415</f>
        <v>0</v>
      </c>
      <c r="V415" s="101">
        <f>$B415*'Points_%'!T415</f>
        <v>0</v>
      </c>
      <c r="W415" s="101">
        <f>$B415*'Points_%'!U415</f>
        <v>0</v>
      </c>
      <c r="X415" s="101">
        <f>$B415*'Points_%'!V415</f>
        <v>0</v>
      </c>
      <c r="Y415" s="101">
        <f>$B415*'Points_%'!W415</f>
        <v>0</v>
      </c>
      <c r="Z415" s="101">
        <f>$B415*'Points_%'!X415</f>
        <v>0</v>
      </c>
      <c r="AA415" s="101">
        <f>$B415*'Points_%'!Y415</f>
        <v>0</v>
      </c>
      <c r="AB415" s="101">
        <f>$B415*'Points_%'!Z415</f>
        <v>0</v>
      </c>
      <c r="AC415" s="101">
        <f>$B415*'Points_%'!AA415</f>
        <v>0</v>
      </c>
      <c r="AD415" s="101">
        <f>$B415*'Points_%'!AB415</f>
        <v>0</v>
      </c>
      <c r="AE415" s="101">
        <f>$B415*'Points_%'!AC415</f>
        <v>0</v>
      </c>
      <c r="AF415" s="101">
        <f>$B415*'Points_%'!AD415</f>
        <v>0</v>
      </c>
      <c r="AG415" s="101">
        <f>$B415*'Points_%'!AE415</f>
        <v>0</v>
      </c>
    </row>
    <row r="416" ht="22.5" customHeight="1">
      <c r="A416" s="25">
        <f t="shared" si="1"/>
        <v>46011</v>
      </c>
      <c r="B416" s="100"/>
      <c r="C416" s="101">
        <f>$B416*'Points_%'!B416</f>
        <v>0</v>
      </c>
      <c r="D416" s="101">
        <f>$B416*'Points_%'!C416</f>
        <v>0</v>
      </c>
      <c r="E416" s="101"/>
      <c r="F416" s="101">
        <f>$B416*'Points_%'!D416</f>
        <v>0</v>
      </c>
      <c r="G416" s="101">
        <f>$B416*'Points_%'!E416</f>
        <v>0</v>
      </c>
      <c r="H416" s="101">
        <f>$B416*'Points_%'!F416</f>
        <v>0</v>
      </c>
      <c r="I416" s="101">
        <f>$B416*'Points_%'!G416</f>
        <v>0</v>
      </c>
      <c r="J416" s="101">
        <f>$B416*'Points_%'!H416</f>
        <v>0</v>
      </c>
      <c r="K416" s="101">
        <f>$B416*'Points_%'!I416</f>
        <v>0</v>
      </c>
      <c r="L416" s="101">
        <f>$B416*'Points_%'!J416</f>
        <v>0</v>
      </c>
      <c r="M416" s="101">
        <f>$B416*'Points_%'!K416</f>
        <v>0</v>
      </c>
      <c r="N416" s="101">
        <f>$B416*'Points_%'!L416</f>
        <v>0</v>
      </c>
      <c r="O416" s="101">
        <f>$B416*'Points_%'!M416</f>
        <v>0</v>
      </c>
      <c r="P416" s="101">
        <f>$B416*'Points_%'!N416</f>
        <v>0</v>
      </c>
      <c r="Q416" s="101">
        <f>$B416*'Points_%'!O416</f>
        <v>0</v>
      </c>
      <c r="R416" s="101">
        <f>$B416*'Points_%'!P416</f>
        <v>0</v>
      </c>
      <c r="S416" s="101">
        <f>$B416*'Points_%'!Q416</f>
        <v>0</v>
      </c>
      <c r="T416" s="101">
        <f>$B416*'Points_%'!R416</f>
        <v>0</v>
      </c>
      <c r="U416" s="101">
        <f>$B416*'Points_%'!S416</f>
        <v>0</v>
      </c>
      <c r="V416" s="101">
        <f>$B416*'Points_%'!T416</f>
        <v>0</v>
      </c>
      <c r="W416" s="101">
        <f>$B416*'Points_%'!U416</f>
        <v>0</v>
      </c>
      <c r="X416" s="101">
        <f>$B416*'Points_%'!V416</f>
        <v>0</v>
      </c>
      <c r="Y416" s="101">
        <f>$B416*'Points_%'!W416</f>
        <v>0</v>
      </c>
      <c r="Z416" s="101">
        <f>$B416*'Points_%'!X416</f>
        <v>0</v>
      </c>
      <c r="AA416" s="101">
        <f>$B416*'Points_%'!Y416</f>
        <v>0</v>
      </c>
      <c r="AB416" s="101">
        <f>$B416*'Points_%'!Z416</f>
        <v>0</v>
      </c>
      <c r="AC416" s="101">
        <f>$B416*'Points_%'!AA416</f>
        <v>0</v>
      </c>
      <c r="AD416" s="101">
        <f>$B416*'Points_%'!AB416</f>
        <v>0</v>
      </c>
      <c r="AE416" s="101">
        <f>$B416*'Points_%'!AC416</f>
        <v>0</v>
      </c>
      <c r="AF416" s="101">
        <f>$B416*'Points_%'!AD416</f>
        <v>0</v>
      </c>
      <c r="AG416" s="101">
        <f>$B416*'Points_%'!AE416</f>
        <v>0</v>
      </c>
    </row>
    <row r="417" ht="22.5" customHeight="1">
      <c r="A417" s="25">
        <f t="shared" si="1"/>
        <v>46012</v>
      </c>
      <c r="B417" s="100"/>
      <c r="C417" s="101">
        <f>$B417*'Points_%'!B417</f>
        <v>0</v>
      </c>
      <c r="D417" s="101">
        <f>$B417*'Points_%'!C417</f>
        <v>0</v>
      </c>
      <c r="E417" s="101"/>
      <c r="F417" s="101">
        <f>$B417*'Points_%'!D417</f>
        <v>0</v>
      </c>
      <c r="G417" s="101">
        <f>$B417*'Points_%'!E417</f>
        <v>0</v>
      </c>
      <c r="H417" s="101">
        <f>$B417*'Points_%'!F417</f>
        <v>0</v>
      </c>
      <c r="I417" s="101">
        <f>$B417*'Points_%'!G417</f>
        <v>0</v>
      </c>
      <c r="J417" s="101">
        <f>$B417*'Points_%'!H417</f>
        <v>0</v>
      </c>
      <c r="K417" s="101">
        <f>$B417*'Points_%'!I417</f>
        <v>0</v>
      </c>
      <c r="L417" s="101">
        <f>$B417*'Points_%'!J417</f>
        <v>0</v>
      </c>
      <c r="M417" s="101">
        <f>$B417*'Points_%'!K417</f>
        <v>0</v>
      </c>
      <c r="N417" s="101">
        <f>$B417*'Points_%'!L417</f>
        <v>0</v>
      </c>
      <c r="O417" s="101">
        <f>$B417*'Points_%'!M417</f>
        <v>0</v>
      </c>
      <c r="P417" s="101">
        <f>$B417*'Points_%'!N417</f>
        <v>0</v>
      </c>
      <c r="Q417" s="101">
        <f>$B417*'Points_%'!O417</f>
        <v>0</v>
      </c>
      <c r="R417" s="101">
        <f>$B417*'Points_%'!P417</f>
        <v>0</v>
      </c>
      <c r="S417" s="101">
        <f>$B417*'Points_%'!Q417</f>
        <v>0</v>
      </c>
      <c r="T417" s="101">
        <f>$B417*'Points_%'!R417</f>
        <v>0</v>
      </c>
      <c r="U417" s="101">
        <f>$B417*'Points_%'!S417</f>
        <v>0</v>
      </c>
      <c r="V417" s="101">
        <f>$B417*'Points_%'!T417</f>
        <v>0</v>
      </c>
      <c r="W417" s="101">
        <f>$B417*'Points_%'!U417</f>
        <v>0</v>
      </c>
      <c r="X417" s="101">
        <f>$B417*'Points_%'!V417</f>
        <v>0</v>
      </c>
      <c r="Y417" s="101">
        <f>$B417*'Points_%'!W417</f>
        <v>0</v>
      </c>
      <c r="Z417" s="101">
        <f>$B417*'Points_%'!X417</f>
        <v>0</v>
      </c>
      <c r="AA417" s="101">
        <f>$B417*'Points_%'!Y417</f>
        <v>0</v>
      </c>
      <c r="AB417" s="101">
        <f>$B417*'Points_%'!Z417</f>
        <v>0</v>
      </c>
      <c r="AC417" s="101">
        <f>$B417*'Points_%'!AA417</f>
        <v>0</v>
      </c>
      <c r="AD417" s="101">
        <f>$B417*'Points_%'!AB417</f>
        <v>0</v>
      </c>
      <c r="AE417" s="101">
        <f>$B417*'Points_%'!AC417</f>
        <v>0</v>
      </c>
      <c r="AF417" s="101">
        <f>$B417*'Points_%'!AD417</f>
        <v>0</v>
      </c>
      <c r="AG417" s="101">
        <f>$B417*'Points_%'!AE417</f>
        <v>0</v>
      </c>
    </row>
    <row r="418" ht="22.5" customHeight="1">
      <c r="A418" s="25">
        <f t="shared" si="1"/>
        <v>46013</v>
      </c>
      <c r="B418" s="100" t="str">
        <f t="array" ref="B418">IFNA(IFNA(INDEX('2025'!$A$1:$AAA$1000,
                      MATCH($A418,'2025'!$C$1:$C$1000,0), 
                      MATCH($B$1,'2025'!$A$1:$AAA$1,0)),
                INDEX('2024'!$A$1:$AAA$1000, 
                      MATCH($A418,'2024'!$C$1:$C$1000,0), 
                      MATCH($B$1,'2024'!$A$1:$AAA$1,0))),
)</f>
        <v/>
      </c>
      <c r="C418" s="101">
        <f>$B418*'Points_%'!B418</f>
        <v>0</v>
      </c>
      <c r="D418" s="101">
        <f>$B418*'Points_%'!C418</f>
        <v>0</v>
      </c>
      <c r="E418" s="101"/>
      <c r="F418" s="101">
        <f>$B418*'Points_%'!D418</f>
        <v>0</v>
      </c>
      <c r="G418" s="101">
        <f>$B418*'Points_%'!E418</f>
        <v>0</v>
      </c>
      <c r="H418" s="101">
        <f>$B418*'Points_%'!F418</f>
        <v>0</v>
      </c>
      <c r="I418" s="101">
        <f>$B418*'Points_%'!G418</f>
        <v>0</v>
      </c>
      <c r="J418" s="101">
        <f>$B418*'Points_%'!H418</f>
        <v>0</v>
      </c>
      <c r="K418" s="101">
        <f>$B418*'Points_%'!I418</f>
        <v>0</v>
      </c>
      <c r="L418" s="101">
        <f>$B418*'Points_%'!J418</f>
        <v>0</v>
      </c>
      <c r="M418" s="101">
        <f>$B418*'Points_%'!K418</f>
        <v>0</v>
      </c>
      <c r="N418" s="101">
        <f>$B418*'Points_%'!L418</f>
        <v>0</v>
      </c>
      <c r="O418" s="101">
        <f>$B418*'Points_%'!M418</f>
        <v>0</v>
      </c>
      <c r="P418" s="101">
        <f>$B418*'Points_%'!N418</f>
        <v>0</v>
      </c>
      <c r="Q418" s="101">
        <f>$B418*'Points_%'!O418</f>
        <v>0</v>
      </c>
      <c r="R418" s="101">
        <f>$B418*'Points_%'!P418</f>
        <v>0</v>
      </c>
      <c r="S418" s="101">
        <f>$B418*'Points_%'!Q418</f>
        <v>0</v>
      </c>
      <c r="T418" s="101">
        <f>$B418*'Points_%'!R418</f>
        <v>0</v>
      </c>
      <c r="U418" s="101">
        <f>$B418*'Points_%'!S418</f>
        <v>0</v>
      </c>
      <c r="V418" s="101">
        <f>$B418*'Points_%'!T418</f>
        <v>0</v>
      </c>
      <c r="W418" s="101">
        <f>$B418*'Points_%'!U418</f>
        <v>0</v>
      </c>
      <c r="X418" s="101">
        <f>$B418*'Points_%'!V418</f>
        <v>0</v>
      </c>
      <c r="Y418" s="101">
        <f>$B418*'Points_%'!W418</f>
        <v>0</v>
      </c>
      <c r="Z418" s="101">
        <f>$B418*'Points_%'!X418</f>
        <v>0</v>
      </c>
      <c r="AA418" s="101">
        <f>$B418*'Points_%'!Y418</f>
        <v>0</v>
      </c>
      <c r="AB418" s="101">
        <f>$B418*'Points_%'!Z418</f>
        <v>0</v>
      </c>
      <c r="AC418" s="101">
        <f>$B418*'Points_%'!AA418</f>
        <v>0</v>
      </c>
      <c r="AD418" s="101">
        <f>$B418*'Points_%'!AB418</f>
        <v>0</v>
      </c>
      <c r="AE418" s="101">
        <f>$B418*'Points_%'!AC418</f>
        <v>0</v>
      </c>
      <c r="AF418" s="101">
        <f>$B418*'Points_%'!AD418</f>
        <v>0</v>
      </c>
      <c r="AG418" s="101">
        <f>$B418*'Points_%'!AE418</f>
        <v>0</v>
      </c>
    </row>
    <row r="419" ht="22.5" customHeight="1">
      <c r="A419" s="25">
        <f t="shared" si="1"/>
        <v>46014</v>
      </c>
      <c r="B419" s="100"/>
      <c r="C419" s="101">
        <f>$B419*'Points_%'!B419</f>
        <v>0</v>
      </c>
      <c r="D419" s="101">
        <f>$B419*'Points_%'!C419</f>
        <v>0</v>
      </c>
      <c r="E419" s="101"/>
      <c r="F419" s="101">
        <f>$B419*'Points_%'!D419</f>
        <v>0</v>
      </c>
      <c r="G419" s="101">
        <f>$B419*'Points_%'!E419</f>
        <v>0</v>
      </c>
      <c r="H419" s="101">
        <f>$B419*'Points_%'!F419</f>
        <v>0</v>
      </c>
      <c r="I419" s="101">
        <f>$B419*'Points_%'!G419</f>
        <v>0</v>
      </c>
      <c r="J419" s="101">
        <f>$B419*'Points_%'!H419</f>
        <v>0</v>
      </c>
      <c r="K419" s="101">
        <f>$B419*'Points_%'!I419</f>
        <v>0</v>
      </c>
      <c r="L419" s="101">
        <f>$B419*'Points_%'!J419</f>
        <v>0</v>
      </c>
      <c r="M419" s="101">
        <f>$B419*'Points_%'!K419</f>
        <v>0</v>
      </c>
      <c r="N419" s="101">
        <f>$B419*'Points_%'!L419</f>
        <v>0</v>
      </c>
      <c r="O419" s="101">
        <f>$B419*'Points_%'!M419</f>
        <v>0</v>
      </c>
      <c r="P419" s="101">
        <f>$B419*'Points_%'!N419</f>
        <v>0</v>
      </c>
      <c r="Q419" s="101">
        <f>$B419*'Points_%'!O419</f>
        <v>0</v>
      </c>
      <c r="R419" s="101">
        <f>$B419*'Points_%'!P419</f>
        <v>0</v>
      </c>
      <c r="S419" s="101">
        <f>$B419*'Points_%'!Q419</f>
        <v>0</v>
      </c>
      <c r="T419" s="101">
        <f>$B419*'Points_%'!R419</f>
        <v>0</v>
      </c>
      <c r="U419" s="101">
        <f>$B419*'Points_%'!S419</f>
        <v>0</v>
      </c>
      <c r="V419" s="101">
        <f>$B419*'Points_%'!T419</f>
        <v>0</v>
      </c>
      <c r="W419" s="101">
        <f>$B419*'Points_%'!U419</f>
        <v>0</v>
      </c>
      <c r="X419" s="101">
        <f>$B419*'Points_%'!V419</f>
        <v>0</v>
      </c>
      <c r="Y419" s="101">
        <f>$B419*'Points_%'!W419</f>
        <v>0</v>
      </c>
      <c r="Z419" s="101">
        <f>$B419*'Points_%'!X419</f>
        <v>0</v>
      </c>
      <c r="AA419" s="101">
        <f>$B419*'Points_%'!Y419</f>
        <v>0</v>
      </c>
      <c r="AB419" s="101">
        <f>$B419*'Points_%'!Z419</f>
        <v>0</v>
      </c>
      <c r="AC419" s="101">
        <f>$B419*'Points_%'!AA419</f>
        <v>0</v>
      </c>
      <c r="AD419" s="101">
        <f>$B419*'Points_%'!AB419</f>
        <v>0</v>
      </c>
      <c r="AE419" s="101">
        <f>$B419*'Points_%'!AC419</f>
        <v>0</v>
      </c>
      <c r="AF419" s="101">
        <f>$B419*'Points_%'!AD419</f>
        <v>0</v>
      </c>
      <c r="AG419" s="101">
        <f>$B419*'Points_%'!AE419</f>
        <v>0</v>
      </c>
    </row>
    <row r="420" ht="22.5" customHeight="1">
      <c r="A420" s="25">
        <f t="shared" si="1"/>
        <v>46015</v>
      </c>
      <c r="B420" s="100"/>
      <c r="C420" s="101">
        <f>$B420*'Points_%'!B420</f>
        <v>0</v>
      </c>
      <c r="D420" s="101">
        <f>$B420*'Points_%'!C420</f>
        <v>0</v>
      </c>
      <c r="E420" s="101"/>
      <c r="F420" s="101">
        <f>$B420*'Points_%'!D420</f>
        <v>0</v>
      </c>
      <c r="G420" s="101">
        <f>$B420*'Points_%'!E420</f>
        <v>0</v>
      </c>
      <c r="H420" s="101">
        <f>$B420*'Points_%'!F420</f>
        <v>0</v>
      </c>
      <c r="I420" s="101">
        <f>$B420*'Points_%'!G420</f>
        <v>0</v>
      </c>
      <c r="J420" s="101">
        <f>$B420*'Points_%'!H420</f>
        <v>0</v>
      </c>
      <c r="K420" s="101">
        <f>$B420*'Points_%'!I420</f>
        <v>0</v>
      </c>
      <c r="L420" s="101">
        <f>$B420*'Points_%'!J420</f>
        <v>0</v>
      </c>
      <c r="M420" s="101">
        <f>$B420*'Points_%'!K420</f>
        <v>0</v>
      </c>
      <c r="N420" s="101">
        <f>$B420*'Points_%'!L420</f>
        <v>0</v>
      </c>
      <c r="O420" s="101">
        <f>$B420*'Points_%'!M420</f>
        <v>0</v>
      </c>
      <c r="P420" s="101">
        <f>$B420*'Points_%'!N420</f>
        <v>0</v>
      </c>
      <c r="Q420" s="101">
        <f>$B420*'Points_%'!O420</f>
        <v>0</v>
      </c>
      <c r="R420" s="101">
        <f>$B420*'Points_%'!P420</f>
        <v>0</v>
      </c>
      <c r="S420" s="101">
        <f>$B420*'Points_%'!Q420</f>
        <v>0</v>
      </c>
      <c r="T420" s="101">
        <f>$B420*'Points_%'!R420</f>
        <v>0</v>
      </c>
      <c r="U420" s="101">
        <f>$B420*'Points_%'!S420</f>
        <v>0</v>
      </c>
      <c r="V420" s="101">
        <f>$B420*'Points_%'!T420</f>
        <v>0</v>
      </c>
      <c r="W420" s="101">
        <f>$B420*'Points_%'!U420</f>
        <v>0</v>
      </c>
      <c r="X420" s="101">
        <f>$B420*'Points_%'!V420</f>
        <v>0</v>
      </c>
      <c r="Y420" s="101">
        <f>$B420*'Points_%'!W420</f>
        <v>0</v>
      </c>
      <c r="Z420" s="101">
        <f>$B420*'Points_%'!X420</f>
        <v>0</v>
      </c>
      <c r="AA420" s="101">
        <f>$B420*'Points_%'!Y420</f>
        <v>0</v>
      </c>
      <c r="AB420" s="101">
        <f>$B420*'Points_%'!Z420</f>
        <v>0</v>
      </c>
      <c r="AC420" s="101">
        <f>$B420*'Points_%'!AA420</f>
        <v>0</v>
      </c>
      <c r="AD420" s="101">
        <f>$B420*'Points_%'!AB420</f>
        <v>0</v>
      </c>
      <c r="AE420" s="101">
        <f>$B420*'Points_%'!AC420</f>
        <v>0</v>
      </c>
      <c r="AF420" s="101">
        <f>$B420*'Points_%'!AD420</f>
        <v>0</v>
      </c>
      <c r="AG420" s="101">
        <f>$B420*'Points_%'!AE420</f>
        <v>0</v>
      </c>
    </row>
    <row r="421" ht="22.5" customHeight="1">
      <c r="A421" s="25">
        <f t="shared" si="1"/>
        <v>46016</v>
      </c>
      <c r="B421" s="100" t="str">
        <f t="array" ref="B421">IFNA(IFNA(INDEX('2025'!$A$1:$AAA$1000,
                      MATCH($A421,'2025'!$C$1:$C$1000,0), 
                      MATCH($B$1,'2025'!$A$1:$AAA$1,0)),
                INDEX('2024'!$A$1:$AAA$1000, 
                      MATCH($A421,'2024'!$C$1:$C$1000,0), 
                      MATCH($B$1,'2024'!$A$1:$AAA$1,0))),
)</f>
        <v/>
      </c>
      <c r="C421" s="101">
        <f>$B421*'Points_%'!B421</f>
        <v>0</v>
      </c>
      <c r="D421" s="101">
        <f>$B421*'Points_%'!C421</f>
        <v>0</v>
      </c>
      <c r="E421" s="101"/>
      <c r="F421" s="101">
        <f>$B421*'Points_%'!D421</f>
        <v>0</v>
      </c>
      <c r="G421" s="101">
        <f>$B421*'Points_%'!E421</f>
        <v>0</v>
      </c>
      <c r="H421" s="101">
        <f>$B421*'Points_%'!F421</f>
        <v>0</v>
      </c>
      <c r="I421" s="101">
        <f>$B421*'Points_%'!G421</f>
        <v>0</v>
      </c>
      <c r="J421" s="101">
        <f>$B421*'Points_%'!H421</f>
        <v>0</v>
      </c>
      <c r="K421" s="101">
        <f>$B421*'Points_%'!I421</f>
        <v>0</v>
      </c>
      <c r="L421" s="101">
        <f>$B421*'Points_%'!J421</f>
        <v>0</v>
      </c>
      <c r="M421" s="101">
        <f>$B421*'Points_%'!K421</f>
        <v>0</v>
      </c>
      <c r="N421" s="101">
        <f>$B421*'Points_%'!L421</f>
        <v>0</v>
      </c>
      <c r="O421" s="101">
        <f>$B421*'Points_%'!M421</f>
        <v>0</v>
      </c>
      <c r="P421" s="101">
        <f>$B421*'Points_%'!N421</f>
        <v>0</v>
      </c>
      <c r="Q421" s="101">
        <f>$B421*'Points_%'!O421</f>
        <v>0</v>
      </c>
      <c r="R421" s="101">
        <f>$B421*'Points_%'!P421</f>
        <v>0</v>
      </c>
      <c r="S421" s="101">
        <f>$B421*'Points_%'!Q421</f>
        <v>0</v>
      </c>
      <c r="T421" s="101">
        <f>$B421*'Points_%'!R421</f>
        <v>0</v>
      </c>
      <c r="U421" s="101">
        <f>$B421*'Points_%'!S421</f>
        <v>0</v>
      </c>
      <c r="V421" s="101">
        <f>$B421*'Points_%'!T421</f>
        <v>0</v>
      </c>
      <c r="W421" s="101">
        <f>$B421*'Points_%'!U421</f>
        <v>0</v>
      </c>
      <c r="X421" s="101">
        <f>$B421*'Points_%'!V421</f>
        <v>0</v>
      </c>
      <c r="Y421" s="101">
        <f>$B421*'Points_%'!W421</f>
        <v>0</v>
      </c>
      <c r="Z421" s="101">
        <f>$B421*'Points_%'!X421</f>
        <v>0</v>
      </c>
      <c r="AA421" s="101">
        <f>$B421*'Points_%'!Y421</f>
        <v>0</v>
      </c>
      <c r="AB421" s="101">
        <f>$B421*'Points_%'!Z421</f>
        <v>0</v>
      </c>
      <c r="AC421" s="101">
        <f>$B421*'Points_%'!AA421</f>
        <v>0</v>
      </c>
      <c r="AD421" s="101">
        <f>$B421*'Points_%'!AB421</f>
        <v>0</v>
      </c>
      <c r="AE421" s="101">
        <f>$B421*'Points_%'!AC421</f>
        <v>0</v>
      </c>
      <c r="AF421" s="101">
        <f>$B421*'Points_%'!AD421</f>
        <v>0</v>
      </c>
      <c r="AG421" s="101">
        <f>$B421*'Points_%'!AE421</f>
        <v>0</v>
      </c>
    </row>
    <row r="422" ht="22.5" customHeight="1">
      <c r="A422" s="25">
        <f t="shared" si="1"/>
        <v>46017</v>
      </c>
      <c r="B422" s="100" t="str">
        <f t="array" ref="B422">IFNA(IFNA(INDEX('2025'!$A$1:$AAA$1000,
                      MATCH($A422,'2025'!$C$1:$C$1000,0), 
                      MATCH($B$1,'2025'!$A$1:$AAA$1,0)),
                INDEX('2024'!$A$1:$AAA$1000, 
                      MATCH($A422,'2024'!$C$1:$C$1000,0), 
                      MATCH($B$1,'2024'!$A$1:$AAA$1,0))),
)</f>
        <v/>
      </c>
      <c r="C422" s="101">
        <f>$B422*'Points_%'!B422</f>
        <v>0</v>
      </c>
      <c r="D422" s="101">
        <f>$B422*'Points_%'!C422</f>
        <v>0</v>
      </c>
      <c r="E422" s="101"/>
      <c r="F422" s="101">
        <f>$B422*'Points_%'!D422</f>
        <v>0</v>
      </c>
      <c r="G422" s="101">
        <f>$B422*'Points_%'!E422</f>
        <v>0</v>
      </c>
      <c r="H422" s="101">
        <f>$B422*'Points_%'!F422</f>
        <v>0</v>
      </c>
      <c r="I422" s="101">
        <f>$B422*'Points_%'!G422</f>
        <v>0</v>
      </c>
      <c r="J422" s="101">
        <f>$B422*'Points_%'!H422</f>
        <v>0</v>
      </c>
      <c r="K422" s="101">
        <f>$B422*'Points_%'!I422</f>
        <v>0</v>
      </c>
      <c r="L422" s="101">
        <f>$B422*'Points_%'!J422</f>
        <v>0</v>
      </c>
      <c r="M422" s="101">
        <f>$B422*'Points_%'!K422</f>
        <v>0</v>
      </c>
      <c r="N422" s="101">
        <f>$B422*'Points_%'!L422</f>
        <v>0</v>
      </c>
      <c r="O422" s="101">
        <f>$B422*'Points_%'!M422</f>
        <v>0</v>
      </c>
      <c r="P422" s="101">
        <f>$B422*'Points_%'!N422</f>
        <v>0</v>
      </c>
      <c r="Q422" s="101">
        <f>$B422*'Points_%'!O422</f>
        <v>0</v>
      </c>
      <c r="R422" s="101">
        <f>$B422*'Points_%'!P422</f>
        <v>0</v>
      </c>
      <c r="S422" s="101">
        <f>$B422*'Points_%'!Q422</f>
        <v>0</v>
      </c>
      <c r="T422" s="101">
        <f>$B422*'Points_%'!R422</f>
        <v>0</v>
      </c>
      <c r="U422" s="101">
        <f>$B422*'Points_%'!S422</f>
        <v>0</v>
      </c>
      <c r="V422" s="101">
        <f>$B422*'Points_%'!T422</f>
        <v>0</v>
      </c>
      <c r="W422" s="101">
        <f>$B422*'Points_%'!U422</f>
        <v>0</v>
      </c>
      <c r="X422" s="101">
        <f>$B422*'Points_%'!V422</f>
        <v>0</v>
      </c>
      <c r="Y422" s="101">
        <f>$B422*'Points_%'!W422</f>
        <v>0</v>
      </c>
      <c r="Z422" s="101">
        <f>$B422*'Points_%'!X422</f>
        <v>0</v>
      </c>
      <c r="AA422" s="101">
        <f>$B422*'Points_%'!Y422</f>
        <v>0</v>
      </c>
      <c r="AB422" s="101">
        <f>$B422*'Points_%'!Z422</f>
        <v>0</v>
      </c>
      <c r="AC422" s="101">
        <f>$B422*'Points_%'!AA422</f>
        <v>0</v>
      </c>
      <c r="AD422" s="101">
        <f>$B422*'Points_%'!AB422</f>
        <v>0</v>
      </c>
      <c r="AE422" s="101">
        <f>$B422*'Points_%'!AC422</f>
        <v>0</v>
      </c>
      <c r="AF422" s="101">
        <f>$B422*'Points_%'!AD422</f>
        <v>0</v>
      </c>
      <c r="AG422" s="101">
        <f>$B422*'Points_%'!AE422</f>
        <v>0</v>
      </c>
    </row>
    <row r="423" ht="22.5" customHeight="1">
      <c r="A423" s="25">
        <f t="shared" si="1"/>
        <v>46018</v>
      </c>
      <c r="B423" s="100" t="str">
        <f t="array" ref="B423">IFNA(IFNA(INDEX('2025'!$A$1:$AAA$1000,
                      MATCH($A423,'2025'!$C$1:$C$1000,0), 
                      MATCH($B$1,'2025'!$A$1:$AAA$1,0)),
                INDEX('2024'!$A$1:$AAA$1000, 
                      MATCH($A423,'2024'!$C$1:$C$1000,0), 
                      MATCH($B$1,'2024'!$A$1:$AAA$1,0))),
)</f>
        <v/>
      </c>
      <c r="C423" s="101">
        <f>$B423*'Points_%'!B423</f>
        <v>0</v>
      </c>
      <c r="D423" s="101">
        <f>$B423*'Points_%'!C423</f>
        <v>0</v>
      </c>
      <c r="E423" s="101"/>
      <c r="F423" s="101">
        <f>$B423*'Points_%'!D423</f>
        <v>0</v>
      </c>
      <c r="G423" s="101">
        <f>$B423*'Points_%'!E423</f>
        <v>0</v>
      </c>
      <c r="H423" s="101">
        <f>$B423*'Points_%'!F423</f>
        <v>0</v>
      </c>
      <c r="I423" s="101">
        <f>$B423*'Points_%'!G423</f>
        <v>0</v>
      </c>
      <c r="J423" s="101">
        <f>$B423*'Points_%'!H423</f>
        <v>0</v>
      </c>
      <c r="K423" s="101">
        <f>$B423*'Points_%'!I423</f>
        <v>0</v>
      </c>
      <c r="L423" s="101">
        <f>$B423*'Points_%'!J423</f>
        <v>0</v>
      </c>
      <c r="M423" s="101">
        <f>$B423*'Points_%'!K423</f>
        <v>0</v>
      </c>
      <c r="N423" s="101">
        <f>$B423*'Points_%'!L423</f>
        <v>0</v>
      </c>
      <c r="O423" s="101">
        <f>$B423*'Points_%'!M423</f>
        <v>0</v>
      </c>
      <c r="P423" s="101">
        <f>$B423*'Points_%'!N423</f>
        <v>0</v>
      </c>
      <c r="Q423" s="101">
        <f>$B423*'Points_%'!O423</f>
        <v>0</v>
      </c>
      <c r="R423" s="101">
        <f>$B423*'Points_%'!P423</f>
        <v>0</v>
      </c>
      <c r="S423" s="101">
        <f>$B423*'Points_%'!Q423</f>
        <v>0</v>
      </c>
      <c r="T423" s="101">
        <f>$B423*'Points_%'!R423</f>
        <v>0</v>
      </c>
      <c r="U423" s="101">
        <f>$B423*'Points_%'!S423</f>
        <v>0</v>
      </c>
      <c r="V423" s="101">
        <f>$B423*'Points_%'!T423</f>
        <v>0</v>
      </c>
      <c r="W423" s="101">
        <f>$B423*'Points_%'!U423</f>
        <v>0</v>
      </c>
      <c r="X423" s="101">
        <f>$B423*'Points_%'!V423</f>
        <v>0</v>
      </c>
      <c r="Y423" s="101">
        <f>$B423*'Points_%'!W423</f>
        <v>0</v>
      </c>
      <c r="Z423" s="101">
        <f>$B423*'Points_%'!X423</f>
        <v>0</v>
      </c>
      <c r="AA423" s="101">
        <f>$B423*'Points_%'!Y423</f>
        <v>0</v>
      </c>
      <c r="AB423" s="101">
        <f>$B423*'Points_%'!Z423</f>
        <v>0</v>
      </c>
      <c r="AC423" s="101">
        <f>$B423*'Points_%'!AA423</f>
        <v>0</v>
      </c>
      <c r="AD423" s="101">
        <f>$B423*'Points_%'!AB423</f>
        <v>0</v>
      </c>
      <c r="AE423" s="101">
        <f>$B423*'Points_%'!AC423</f>
        <v>0</v>
      </c>
      <c r="AF423" s="101">
        <f>$B423*'Points_%'!AD423</f>
        <v>0</v>
      </c>
      <c r="AG423" s="101">
        <f>$B423*'Points_%'!AE423</f>
        <v>0</v>
      </c>
    </row>
    <row r="424" ht="22.5" customHeight="1">
      <c r="A424" s="25">
        <f t="shared" si="1"/>
        <v>46019</v>
      </c>
      <c r="B424" s="100" t="str">
        <f t="array" ref="B424">IFNA(IFNA(INDEX('2025'!$A$1:$AAA$1000,
                      MATCH($A424,'2025'!$C$1:$C$1000,0), 
                      MATCH($B$1,'2025'!$A$1:$AAA$1,0)),
                INDEX('2024'!$A$1:$AAA$1000, 
                      MATCH($A424,'2024'!$C$1:$C$1000,0), 
                      MATCH($B$1,'2024'!$A$1:$AAA$1,0))),
)</f>
        <v/>
      </c>
      <c r="C424" s="101">
        <f>$B424*'Points_%'!B424</f>
        <v>0</v>
      </c>
      <c r="D424" s="101">
        <f>$B424*'Points_%'!C424</f>
        <v>0</v>
      </c>
      <c r="E424" s="101"/>
      <c r="F424" s="101">
        <f>$B424*'Points_%'!D424</f>
        <v>0</v>
      </c>
      <c r="G424" s="101">
        <f>$B424*'Points_%'!E424</f>
        <v>0</v>
      </c>
      <c r="H424" s="101">
        <f>$B424*'Points_%'!F424</f>
        <v>0</v>
      </c>
      <c r="I424" s="101">
        <f>$B424*'Points_%'!G424</f>
        <v>0</v>
      </c>
      <c r="J424" s="101">
        <f>$B424*'Points_%'!H424</f>
        <v>0</v>
      </c>
      <c r="K424" s="101">
        <f>$B424*'Points_%'!I424</f>
        <v>0</v>
      </c>
      <c r="L424" s="101">
        <f>$B424*'Points_%'!J424</f>
        <v>0</v>
      </c>
      <c r="M424" s="101">
        <f>$B424*'Points_%'!K424</f>
        <v>0</v>
      </c>
      <c r="N424" s="101">
        <f>$B424*'Points_%'!L424</f>
        <v>0</v>
      </c>
      <c r="O424" s="101">
        <f>$B424*'Points_%'!M424</f>
        <v>0</v>
      </c>
      <c r="P424" s="101">
        <f>$B424*'Points_%'!N424</f>
        <v>0</v>
      </c>
      <c r="Q424" s="101">
        <f>$B424*'Points_%'!O424</f>
        <v>0</v>
      </c>
      <c r="R424" s="101">
        <f>$B424*'Points_%'!P424</f>
        <v>0</v>
      </c>
      <c r="S424" s="101">
        <f>$B424*'Points_%'!Q424</f>
        <v>0</v>
      </c>
      <c r="T424" s="101">
        <f>$B424*'Points_%'!R424</f>
        <v>0</v>
      </c>
      <c r="U424" s="101">
        <f>$B424*'Points_%'!S424</f>
        <v>0</v>
      </c>
      <c r="V424" s="101">
        <f>$B424*'Points_%'!T424</f>
        <v>0</v>
      </c>
      <c r="W424" s="101">
        <f>$B424*'Points_%'!U424</f>
        <v>0</v>
      </c>
      <c r="X424" s="101">
        <f>$B424*'Points_%'!V424</f>
        <v>0</v>
      </c>
      <c r="Y424" s="101">
        <f>$B424*'Points_%'!W424</f>
        <v>0</v>
      </c>
      <c r="Z424" s="101">
        <f>$B424*'Points_%'!X424</f>
        <v>0</v>
      </c>
      <c r="AA424" s="101">
        <f>$B424*'Points_%'!Y424</f>
        <v>0</v>
      </c>
      <c r="AB424" s="101">
        <f>$B424*'Points_%'!Z424</f>
        <v>0</v>
      </c>
      <c r="AC424" s="101">
        <f>$B424*'Points_%'!AA424</f>
        <v>0</v>
      </c>
      <c r="AD424" s="101">
        <f>$B424*'Points_%'!AB424</f>
        <v>0</v>
      </c>
      <c r="AE424" s="101">
        <f>$B424*'Points_%'!AC424</f>
        <v>0</v>
      </c>
      <c r="AF424" s="101">
        <f>$B424*'Points_%'!AD424</f>
        <v>0</v>
      </c>
      <c r="AG424" s="101">
        <f>$B424*'Points_%'!AE424</f>
        <v>0</v>
      </c>
    </row>
    <row r="425" ht="22.5" customHeight="1">
      <c r="A425" s="25">
        <f t="shared" si="1"/>
        <v>46020</v>
      </c>
      <c r="B425" s="100" t="str">
        <f t="array" ref="B425">IFNA(IFNA(INDEX('2025'!$A$1:$AAA$1000,
                      MATCH($A425,'2025'!$C$1:$C$1000,0), 
                      MATCH($B$1,'2025'!$A$1:$AAA$1,0)),
                INDEX('2024'!$A$1:$AAA$1000, 
                      MATCH($A425,'2024'!$C$1:$C$1000,0), 
                      MATCH($B$1,'2024'!$A$1:$AAA$1,0))),
)</f>
        <v/>
      </c>
      <c r="C425" s="101">
        <f>$B425*'Points_%'!B425</f>
        <v>0</v>
      </c>
      <c r="D425" s="101">
        <f>$B425*'Points_%'!C425</f>
        <v>0</v>
      </c>
      <c r="E425" s="101"/>
      <c r="F425" s="101">
        <f>$B425*'Points_%'!D425</f>
        <v>0</v>
      </c>
      <c r="G425" s="101">
        <f>$B425*'Points_%'!E425</f>
        <v>0</v>
      </c>
      <c r="H425" s="101">
        <f>$B425*'Points_%'!F425</f>
        <v>0</v>
      </c>
      <c r="I425" s="101">
        <f>$B425*'Points_%'!G425</f>
        <v>0</v>
      </c>
      <c r="J425" s="101">
        <f>$B425*'Points_%'!H425</f>
        <v>0</v>
      </c>
      <c r="K425" s="101">
        <f>$B425*'Points_%'!I425</f>
        <v>0</v>
      </c>
      <c r="L425" s="101">
        <f>$B425*'Points_%'!J425</f>
        <v>0</v>
      </c>
      <c r="M425" s="101">
        <f>$B425*'Points_%'!K425</f>
        <v>0</v>
      </c>
      <c r="N425" s="101">
        <f>$B425*'Points_%'!L425</f>
        <v>0</v>
      </c>
      <c r="O425" s="101">
        <f>$B425*'Points_%'!M425</f>
        <v>0</v>
      </c>
      <c r="P425" s="101">
        <f>$B425*'Points_%'!N425</f>
        <v>0</v>
      </c>
      <c r="Q425" s="101">
        <f>$B425*'Points_%'!O425</f>
        <v>0</v>
      </c>
      <c r="R425" s="101">
        <f>$B425*'Points_%'!P425</f>
        <v>0</v>
      </c>
      <c r="S425" s="101">
        <f>$B425*'Points_%'!Q425</f>
        <v>0</v>
      </c>
      <c r="T425" s="101">
        <f>$B425*'Points_%'!R425</f>
        <v>0</v>
      </c>
      <c r="U425" s="101">
        <f>$B425*'Points_%'!S425</f>
        <v>0</v>
      </c>
      <c r="V425" s="101">
        <f>$B425*'Points_%'!T425</f>
        <v>0</v>
      </c>
      <c r="W425" s="101">
        <f>$B425*'Points_%'!U425</f>
        <v>0</v>
      </c>
      <c r="X425" s="101">
        <f>$B425*'Points_%'!V425</f>
        <v>0</v>
      </c>
      <c r="Y425" s="101">
        <f>$B425*'Points_%'!W425</f>
        <v>0</v>
      </c>
      <c r="Z425" s="101">
        <f>$B425*'Points_%'!X425</f>
        <v>0</v>
      </c>
      <c r="AA425" s="101">
        <f>$B425*'Points_%'!Y425</f>
        <v>0</v>
      </c>
      <c r="AB425" s="101">
        <f>$B425*'Points_%'!Z425</f>
        <v>0</v>
      </c>
      <c r="AC425" s="101">
        <f>$B425*'Points_%'!AA425</f>
        <v>0</v>
      </c>
      <c r="AD425" s="101">
        <f>$B425*'Points_%'!AB425</f>
        <v>0</v>
      </c>
      <c r="AE425" s="101">
        <f>$B425*'Points_%'!AC425</f>
        <v>0</v>
      </c>
      <c r="AF425" s="101">
        <f>$B425*'Points_%'!AD425</f>
        <v>0</v>
      </c>
      <c r="AG425" s="101">
        <f>$B425*'Points_%'!AE425</f>
        <v>0</v>
      </c>
    </row>
    <row r="426" ht="22.5" customHeight="1">
      <c r="A426" s="25">
        <f t="shared" si="1"/>
        <v>46021</v>
      </c>
      <c r="B426" s="100" t="str">
        <f t="array" ref="B426">IFNA(IFNA(INDEX('2025'!$A$1:$AAA$1000,
                      MATCH($A426,'2025'!$C$1:$C$1000,0), 
                      MATCH($B$1,'2025'!$A$1:$AAA$1,0)),
                INDEX('2024'!$A$1:$AAA$1000, 
                      MATCH($A426,'2024'!$C$1:$C$1000,0), 
                      MATCH($B$1,'2024'!$A$1:$AAA$1,0))),
)</f>
        <v/>
      </c>
      <c r="C426" s="101">
        <f>$B426*'Points_%'!B426</f>
        <v>0</v>
      </c>
      <c r="D426" s="101">
        <f>$B426*'Points_%'!C426</f>
        <v>0</v>
      </c>
      <c r="E426" s="101"/>
      <c r="F426" s="101">
        <f>$B426*'Points_%'!D426</f>
        <v>0</v>
      </c>
      <c r="G426" s="101">
        <f>$B426*'Points_%'!E426</f>
        <v>0</v>
      </c>
      <c r="H426" s="101">
        <f>$B426*'Points_%'!F426</f>
        <v>0</v>
      </c>
      <c r="I426" s="101">
        <f>$B426*'Points_%'!G426</f>
        <v>0</v>
      </c>
      <c r="J426" s="101">
        <f>$B426*'Points_%'!H426</f>
        <v>0</v>
      </c>
      <c r="K426" s="101">
        <f>$B426*'Points_%'!I426</f>
        <v>0</v>
      </c>
      <c r="L426" s="101">
        <f>$B426*'Points_%'!J426</f>
        <v>0</v>
      </c>
      <c r="M426" s="101">
        <f>$B426*'Points_%'!K426</f>
        <v>0</v>
      </c>
      <c r="N426" s="101">
        <f>$B426*'Points_%'!L426</f>
        <v>0</v>
      </c>
      <c r="O426" s="101">
        <f>$B426*'Points_%'!M426</f>
        <v>0</v>
      </c>
      <c r="P426" s="101">
        <f>$B426*'Points_%'!N426</f>
        <v>0</v>
      </c>
      <c r="Q426" s="101">
        <f>$B426*'Points_%'!O426</f>
        <v>0</v>
      </c>
      <c r="R426" s="101">
        <f>$B426*'Points_%'!P426</f>
        <v>0</v>
      </c>
      <c r="S426" s="101">
        <f>$B426*'Points_%'!Q426</f>
        <v>0</v>
      </c>
      <c r="T426" s="101">
        <f>$B426*'Points_%'!R426</f>
        <v>0</v>
      </c>
      <c r="U426" s="101">
        <f>$B426*'Points_%'!S426</f>
        <v>0</v>
      </c>
      <c r="V426" s="101">
        <f>$B426*'Points_%'!T426</f>
        <v>0</v>
      </c>
      <c r="W426" s="101">
        <f>$B426*'Points_%'!U426</f>
        <v>0</v>
      </c>
      <c r="X426" s="101">
        <f>$B426*'Points_%'!V426</f>
        <v>0</v>
      </c>
      <c r="Y426" s="101">
        <f>$B426*'Points_%'!W426</f>
        <v>0</v>
      </c>
      <c r="Z426" s="101">
        <f>$B426*'Points_%'!X426</f>
        <v>0</v>
      </c>
      <c r="AA426" s="101">
        <f>$B426*'Points_%'!Y426</f>
        <v>0</v>
      </c>
      <c r="AB426" s="101">
        <f>$B426*'Points_%'!Z426</f>
        <v>0</v>
      </c>
      <c r="AC426" s="101">
        <f>$B426*'Points_%'!AA426</f>
        <v>0</v>
      </c>
      <c r="AD426" s="101">
        <f>$B426*'Points_%'!AB426</f>
        <v>0</v>
      </c>
      <c r="AE426" s="101">
        <f>$B426*'Points_%'!AC426</f>
        <v>0</v>
      </c>
      <c r="AF426" s="101">
        <f>$B426*'Points_%'!AD426</f>
        <v>0</v>
      </c>
      <c r="AG426" s="101">
        <f>$B426*'Points_%'!AE426</f>
        <v>0</v>
      </c>
    </row>
    <row r="427" ht="22.5" customHeight="1">
      <c r="A427" s="25">
        <f t="shared" si="1"/>
        <v>46022</v>
      </c>
      <c r="B427" s="100" t="str">
        <f t="array" ref="B427">IFNA(IFNA(INDEX('2025'!$A$1:$AAA$1000,
                      MATCH($A427,'2025'!$C$1:$C$1000,0), 
                      MATCH($B$1,'2025'!$A$1:$AAA$1,0)),
                INDEX('2024'!$A$1:$AAA$1000, 
                      MATCH($A427,'2024'!$C$1:$C$1000,0), 
                      MATCH($B$1,'2024'!$A$1:$AAA$1,0))),
)</f>
        <v/>
      </c>
      <c r="C427" s="101">
        <f>$B427*'Points_%'!B427</f>
        <v>0</v>
      </c>
      <c r="D427" s="101">
        <f>$B427*'Points_%'!C427</f>
        <v>0</v>
      </c>
      <c r="E427" s="101"/>
      <c r="F427" s="101">
        <f>$B427*'Points_%'!D427</f>
        <v>0</v>
      </c>
      <c r="G427" s="101">
        <f>$B427*'Points_%'!E427</f>
        <v>0</v>
      </c>
      <c r="H427" s="101">
        <f>$B427*'Points_%'!F427</f>
        <v>0</v>
      </c>
      <c r="I427" s="101">
        <f>$B427*'Points_%'!G427</f>
        <v>0</v>
      </c>
      <c r="J427" s="101">
        <f>$B427*'Points_%'!H427</f>
        <v>0</v>
      </c>
      <c r="K427" s="101">
        <f>$B427*'Points_%'!I427</f>
        <v>0</v>
      </c>
      <c r="L427" s="101">
        <f>$B427*'Points_%'!J427</f>
        <v>0</v>
      </c>
      <c r="M427" s="101">
        <f>$B427*'Points_%'!K427</f>
        <v>0</v>
      </c>
      <c r="N427" s="101">
        <f>$B427*'Points_%'!L427</f>
        <v>0</v>
      </c>
      <c r="O427" s="101">
        <f>$B427*'Points_%'!M427</f>
        <v>0</v>
      </c>
      <c r="P427" s="101">
        <f>$B427*'Points_%'!N427</f>
        <v>0</v>
      </c>
      <c r="Q427" s="101">
        <f>$B427*'Points_%'!O427</f>
        <v>0</v>
      </c>
      <c r="R427" s="101">
        <f>$B427*'Points_%'!P427</f>
        <v>0</v>
      </c>
      <c r="S427" s="101">
        <f>$B427*'Points_%'!Q427</f>
        <v>0</v>
      </c>
      <c r="T427" s="101">
        <f>$B427*'Points_%'!R427</f>
        <v>0</v>
      </c>
      <c r="U427" s="101">
        <f>$B427*'Points_%'!S427</f>
        <v>0</v>
      </c>
      <c r="V427" s="101">
        <f>$B427*'Points_%'!T427</f>
        <v>0</v>
      </c>
      <c r="W427" s="101">
        <f>$B427*'Points_%'!U427</f>
        <v>0</v>
      </c>
      <c r="X427" s="101">
        <f>$B427*'Points_%'!V427</f>
        <v>0</v>
      </c>
      <c r="Y427" s="101">
        <f>$B427*'Points_%'!W427</f>
        <v>0</v>
      </c>
      <c r="Z427" s="101">
        <f>$B427*'Points_%'!X427</f>
        <v>0</v>
      </c>
      <c r="AA427" s="101">
        <f>$B427*'Points_%'!Y427</f>
        <v>0</v>
      </c>
      <c r="AB427" s="101">
        <f>$B427*'Points_%'!Z427</f>
        <v>0</v>
      </c>
      <c r="AC427" s="101">
        <f>$B427*'Points_%'!AA427</f>
        <v>0</v>
      </c>
      <c r="AD427" s="101">
        <f>$B427*'Points_%'!AB427</f>
        <v>0</v>
      </c>
      <c r="AE427" s="101">
        <f>$B427*'Points_%'!AC427</f>
        <v>0</v>
      </c>
      <c r="AF427" s="101">
        <f>$B427*'Points_%'!AD427</f>
        <v>0</v>
      </c>
      <c r="AG427" s="101">
        <f>$B427*'Points_%'!AE427</f>
        <v>0</v>
      </c>
    </row>
    <row r="428" ht="22.5" customHeight="1">
      <c r="A428" s="25">
        <f t="shared" si="1"/>
        <v>46023</v>
      </c>
      <c r="B428" s="100" t="str">
        <f t="array" ref="B428">IFNA(IFNA(INDEX('2025'!$A$1:$AAA$1000,
                      MATCH($A428,'2025'!$C$1:$C$1000,0), 
                      MATCH($B$1,'2025'!$A$1:$AAA$1,0)),
                INDEX('2024'!$A$1:$AAA$1000, 
                      MATCH($A428,'2024'!$C$1:$C$1000,0), 
                      MATCH($B$1,'2024'!$A$1:$AAA$1,0))),
)</f>
        <v/>
      </c>
      <c r="C428" s="101">
        <f>$B428*'Points_%'!B428</f>
        <v>0</v>
      </c>
      <c r="D428" s="101">
        <f>$B428*'Points_%'!C428</f>
        <v>0</v>
      </c>
      <c r="E428" s="101"/>
      <c r="F428" s="101">
        <f>$B428*'Points_%'!D428</f>
        <v>0</v>
      </c>
      <c r="G428" s="101">
        <f>$B428*'Points_%'!E428</f>
        <v>0</v>
      </c>
      <c r="H428" s="101">
        <f>$B428*'Points_%'!F428</f>
        <v>0</v>
      </c>
      <c r="I428" s="101">
        <f>$B428*'Points_%'!G428</f>
        <v>0</v>
      </c>
      <c r="J428" s="101">
        <f>$B428*'Points_%'!H428</f>
        <v>0</v>
      </c>
      <c r="K428" s="101">
        <f>$B428*'Points_%'!I428</f>
        <v>0</v>
      </c>
      <c r="L428" s="101">
        <f>$B428*'Points_%'!J428</f>
        <v>0</v>
      </c>
      <c r="M428" s="101">
        <f>$B428*'Points_%'!K428</f>
        <v>0</v>
      </c>
      <c r="N428" s="101">
        <f>$B428*'Points_%'!L428</f>
        <v>0</v>
      </c>
      <c r="O428" s="101">
        <f>$B428*'Points_%'!M428</f>
        <v>0</v>
      </c>
      <c r="P428" s="101">
        <f>$B428*'Points_%'!N428</f>
        <v>0</v>
      </c>
      <c r="Q428" s="101">
        <f>$B428*'Points_%'!O428</f>
        <v>0</v>
      </c>
      <c r="R428" s="101">
        <f>$B428*'Points_%'!P428</f>
        <v>0</v>
      </c>
      <c r="S428" s="101">
        <f>$B428*'Points_%'!Q428</f>
        <v>0</v>
      </c>
      <c r="T428" s="101">
        <f>$B428*'Points_%'!R428</f>
        <v>0</v>
      </c>
      <c r="U428" s="101">
        <f>$B428*'Points_%'!S428</f>
        <v>0</v>
      </c>
      <c r="V428" s="101">
        <f>$B428*'Points_%'!T428</f>
        <v>0</v>
      </c>
      <c r="W428" s="101">
        <f>$B428*'Points_%'!U428</f>
        <v>0</v>
      </c>
      <c r="X428" s="101">
        <f>$B428*'Points_%'!V428</f>
        <v>0</v>
      </c>
      <c r="Y428" s="101">
        <f>$B428*'Points_%'!W428</f>
        <v>0</v>
      </c>
      <c r="Z428" s="101">
        <f>$B428*'Points_%'!X428</f>
        <v>0</v>
      </c>
      <c r="AA428" s="101">
        <f>$B428*'Points_%'!Y428</f>
        <v>0</v>
      </c>
      <c r="AB428" s="101">
        <f>$B428*'Points_%'!Z428</f>
        <v>0</v>
      </c>
      <c r="AC428" s="101">
        <f>$B428*'Points_%'!AA428</f>
        <v>0</v>
      </c>
      <c r="AD428" s="101">
        <f>$B428*'Points_%'!AB428</f>
        <v>0</v>
      </c>
      <c r="AE428" s="101">
        <f>$B428*'Points_%'!AC428</f>
        <v>0</v>
      </c>
      <c r="AF428" s="101">
        <f>$B428*'Points_%'!AD428</f>
        <v>0</v>
      </c>
      <c r="AG428" s="101">
        <f>$B428*'Points_%'!AE428</f>
        <v>0</v>
      </c>
    </row>
    <row r="429" ht="22.5" customHeight="1">
      <c r="A429" s="25">
        <f t="shared" si="1"/>
        <v>46024</v>
      </c>
      <c r="B429" s="100" t="str">
        <f t="array" ref="B429">IFNA(IFNA(INDEX('2025'!$A$1:$AAA$1000,
                      MATCH($A429,'2025'!$C$1:$C$1000,0), 
                      MATCH($B$1,'2025'!$A$1:$AAA$1,0)),
                INDEX('2024'!$A$1:$AAA$1000, 
                      MATCH($A429,'2024'!$C$1:$C$1000,0), 
                      MATCH($B$1,'2024'!$A$1:$AAA$1,0))),
)</f>
        <v/>
      </c>
      <c r="C429" s="101">
        <f>$B429*'Points_%'!B429</f>
        <v>0</v>
      </c>
      <c r="D429" s="101">
        <f>$B429*'Points_%'!C429</f>
        <v>0</v>
      </c>
      <c r="E429" s="101"/>
      <c r="F429" s="101">
        <f>$B429*'Points_%'!D429</f>
        <v>0</v>
      </c>
      <c r="G429" s="101">
        <f>$B429*'Points_%'!E429</f>
        <v>0</v>
      </c>
      <c r="H429" s="101">
        <f>$B429*'Points_%'!F429</f>
        <v>0</v>
      </c>
      <c r="I429" s="101">
        <f>$B429*'Points_%'!G429</f>
        <v>0</v>
      </c>
      <c r="J429" s="101">
        <f>$B429*'Points_%'!H429</f>
        <v>0</v>
      </c>
      <c r="K429" s="101">
        <f>$B429*'Points_%'!I429</f>
        <v>0</v>
      </c>
      <c r="L429" s="101">
        <f>$B429*'Points_%'!J429</f>
        <v>0</v>
      </c>
      <c r="M429" s="101">
        <f>$B429*'Points_%'!K429</f>
        <v>0</v>
      </c>
      <c r="N429" s="101">
        <f>$B429*'Points_%'!L429</f>
        <v>0</v>
      </c>
      <c r="O429" s="101">
        <f>$B429*'Points_%'!M429</f>
        <v>0</v>
      </c>
      <c r="P429" s="101">
        <f>$B429*'Points_%'!N429</f>
        <v>0</v>
      </c>
      <c r="Q429" s="101">
        <f>$B429*'Points_%'!O429</f>
        <v>0</v>
      </c>
      <c r="R429" s="101">
        <f>$B429*'Points_%'!P429</f>
        <v>0</v>
      </c>
      <c r="S429" s="101">
        <f>$B429*'Points_%'!Q429</f>
        <v>0</v>
      </c>
      <c r="T429" s="101">
        <f>$B429*'Points_%'!R429</f>
        <v>0</v>
      </c>
      <c r="U429" s="101">
        <f>$B429*'Points_%'!S429</f>
        <v>0</v>
      </c>
      <c r="V429" s="101">
        <f>$B429*'Points_%'!T429</f>
        <v>0</v>
      </c>
      <c r="W429" s="101">
        <f>$B429*'Points_%'!U429</f>
        <v>0</v>
      </c>
      <c r="X429" s="101">
        <f>$B429*'Points_%'!V429</f>
        <v>0</v>
      </c>
      <c r="Y429" s="101">
        <f>$B429*'Points_%'!W429</f>
        <v>0</v>
      </c>
      <c r="Z429" s="101">
        <f>$B429*'Points_%'!X429</f>
        <v>0</v>
      </c>
      <c r="AA429" s="101">
        <f>$B429*'Points_%'!Y429</f>
        <v>0</v>
      </c>
      <c r="AB429" s="101">
        <f>$B429*'Points_%'!Z429</f>
        <v>0</v>
      </c>
      <c r="AC429" s="101">
        <f>$B429*'Points_%'!AA429</f>
        <v>0</v>
      </c>
      <c r="AD429" s="101">
        <f>$B429*'Points_%'!AB429</f>
        <v>0</v>
      </c>
      <c r="AE429" s="101">
        <f>$B429*'Points_%'!AC429</f>
        <v>0</v>
      </c>
      <c r="AF429" s="101">
        <f>$B429*'Points_%'!AD429</f>
        <v>0</v>
      </c>
      <c r="AG429" s="101">
        <f>$B429*'Points_%'!AE429</f>
        <v>0</v>
      </c>
    </row>
    <row r="430" ht="22.5" customHeight="1">
      <c r="A430" s="25">
        <f t="shared" si="1"/>
        <v>46025</v>
      </c>
      <c r="B430" s="100" t="str">
        <f t="array" ref="B430">IFNA(IFNA(INDEX('2025'!$A$1:$AAA$1000,
                      MATCH($A430,'2025'!$C$1:$C$1000,0), 
                      MATCH($B$1,'2025'!$A$1:$AAA$1,0)),
                INDEX('2024'!$A$1:$AAA$1000, 
                      MATCH($A430,'2024'!$C$1:$C$1000,0), 
                      MATCH($B$1,'2024'!$A$1:$AAA$1,0))),
)</f>
        <v/>
      </c>
      <c r="C430" s="101">
        <f>$B430*'Points_%'!B430</f>
        <v>0</v>
      </c>
      <c r="D430" s="101">
        <f>$B430*'Points_%'!C430</f>
        <v>0</v>
      </c>
      <c r="E430" s="101"/>
      <c r="F430" s="101">
        <f>$B430*'Points_%'!D430</f>
        <v>0</v>
      </c>
      <c r="G430" s="101">
        <f>$B430*'Points_%'!E430</f>
        <v>0</v>
      </c>
      <c r="H430" s="101">
        <f>$B430*'Points_%'!F430</f>
        <v>0</v>
      </c>
      <c r="I430" s="101">
        <f>$B430*'Points_%'!G430</f>
        <v>0</v>
      </c>
      <c r="J430" s="101">
        <f>$B430*'Points_%'!H430</f>
        <v>0</v>
      </c>
      <c r="K430" s="101">
        <f>$B430*'Points_%'!I430</f>
        <v>0</v>
      </c>
      <c r="L430" s="101">
        <f>$B430*'Points_%'!J430</f>
        <v>0</v>
      </c>
      <c r="M430" s="101">
        <f>$B430*'Points_%'!K430</f>
        <v>0</v>
      </c>
      <c r="N430" s="101">
        <f>$B430*'Points_%'!L430</f>
        <v>0</v>
      </c>
      <c r="O430" s="101">
        <f>$B430*'Points_%'!M430</f>
        <v>0</v>
      </c>
      <c r="P430" s="101">
        <f>$B430*'Points_%'!N430</f>
        <v>0</v>
      </c>
      <c r="Q430" s="101">
        <f>$B430*'Points_%'!O430</f>
        <v>0</v>
      </c>
      <c r="R430" s="101">
        <f>$B430*'Points_%'!P430</f>
        <v>0</v>
      </c>
      <c r="S430" s="101">
        <f>$B430*'Points_%'!Q430</f>
        <v>0</v>
      </c>
      <c r="T430" s="101">
        <f>$B430*'Points_%'!R430</f>
        <v>0</v>
      </c>
      <c r="U430" s="101">
        <f>$B430*'Points_%'!S430</f>
        <v>0</v>
      </c>
      <c r="V430" s="101">
        <f>$B430*'Points_%'!T430</f>
        <v>0</v>
      </c>
      <c r="W430" s="101">
        <f>$B430*'Points_%'!U430</f>
        <v>0</v>
      </c>
      <c r="X430" s="101">
        <f>$B430*'Points_%'!V430</f>
        <v>0</v>
      </c>
      <c r="Y430" s="101">
        <f>$B430*'Points_%'!W430</f>
        <v>0</v>
      </c>
      <c r="Z430" s="101">
        <f>$B430*'Points_%'!X430</f>
        <v>0</v>
      </c>
      <c r="AA430" s="101">
        <f>$B430*'Points_%'!Y430</f>
        <v>0</v>
      </c>
      <c r="AB430" s="101">
        <f>$B430*'Points_%'!Z430</f>
        <v>0</v>
      </c>
      <c r="AC430" s="101">
        <f>$B430*'Points_%'!AA430</f>
        <v>0</v>
      </c>
      <c r="AD430" s="101">
        <f>$B430*'Points_%'!AB430</f>
        <v>0</v>
      </c>
      <c r="AE430" s="101">
        <f>$B430*'Points_%'!AC430</f>
        <v>0</v>
      </c>
      <c r="AF430" s="101">
        <f>$B430*'Points_%'!AD430</f>
        <v>0</v>
      </c>
      <c r="AG430" s="101">
        <f>$B430*'Points_%'!AE430</f>
        <v>0</v>
      </c>
    </row>
    <row r="431" ht="22.5" customHeight="1">
      <c r="A431" s="25">
        <f t="shared" si="1"/>
        <v>46026</v>
      </c>
      <c r="B431" s="100" t="str">
        <f t="array" ref="B431">IFNA(IFNA(INDEX('2025'!$A$1:$AAA$1000,
                      MATCH($A431,'2025'!$C$1:$C$1000,0), 
                      MATCH($B$1,'2025'!$A$1:$AAA$1,0)),
                INDEX('2024'!$A$1:$AAA$1000, 
                      MATCH($A431,'2024'!$C$1:$C$1000,0), 
                      MATCH($B$1,'2024'!$A$1:$AAA$1,0))),
)</f>
        <v/>
      </c>
      <c r="C431" s="101">
        <f>$B431*'Points_%'!B431</f>
        <v>0</v>
      </c>
      <c r="D431" s="101">
        <f>$B431*'Points_%'!C431</f>
        <v>0</v>
      </c>
      <c r="E431" s="101"/>
      <c r="F431" s="101">
        <f>$B431*'Points_%'!D431</f>
        <v>0</v>
      </c>
      <c r="G431" s="101">
        <f>$B431*'Points_%'!E431</f>
        <v>0</v>
      </c>
      <c r="H431" s="101">
        <f>$B431*'Points_%'!F431</f>
        <v>0</v>
      </c>
      <c r="I431" s="101">
        <f>$B431*'Points_%'!G431</f>
        <v>0</v>
      </c>
      <c r="J431" s="101">
        <f>$B431*'Points_%'!H431</f>
        <v>0</v>
      </c>
      <c r="K431" s="101">
        <f>$B431*'Points_%'!I431</f>
        <v>0</v>
      </c>
      <c r="L431" s="101">
        <f>$B431*'Points_%'!J431</f>
        <v>0</v>
      </c>
      <c r="M431" s="101">
        <f>$B431*'Points_%'!K431</f>
        <v>0</v>
      </c>
      <c r="N431" s="101">
        <f>$B431*'Points_%'!L431</f>
        <v>0</v>
      </c>
      <c r="O431" s="101">
        <f>$B431*'Points_%'!M431</f>
        <v>0</v>
      </c>
      <c r="P431" s="101">
        <f>$B431*'Points_%'!N431</f>
        <v>0</v>
      </c>
      <c r="Q431" s="101">
        <f>$B431*'Points_%'!O431</f>
        <v>0</v>
      </c>
      <c r="R431" s="101">
        <f>$B431*'Points_%'!P431</f>
        <v>0</v>
      </c>
      <c r="S431" s="101">
        <f>$B431*'Points_%'!Q431</f>
        <v>0</v>
      </c>
      <c r="T431" s="101">
        <f>$B431*'Points_%'!R431</f>
        <v>0</v>
      </c>
      <c r="U431" s="101">
        <f>$B431*'Points_%'!S431</f>
        <v>0</v>
      </c>
      <c r="V431" s="101">
        <f>$B431*'Points_%'!T431</f>
        <v>0</v>
      </c>
      <c r="W431" s="101">
        <f>$B431*'Points_%'!U431</f>
        <v>0</v>
      </c>
      <c r="X431" s="101">
        <f>$B431*'Points_%'!V431</f>
        <v>0</v>
      </c>
      <c r="Y431" s="101">
        <f>$B431*'Points_%'!W431</f>
        <v>0</v>
      </c>
      <c r="Z431" s="101">
        <f>$B431*'Points_%'!X431</f>
        <v>0</v>
      </c>
      <c r="AA431" s="101">
        <f>$B431*'Points_%'!Y431</f>
        <v>0</v>
      </c>
      <c r="AB431" s="101">
        <f>$B431*'Points_%'!Z431</f>
        <v>0</v>
      </c>
      <c r="AC431" s="101">
        <f>$B431*'Points_%'!AA431</f>
        <v>0</v>
      </c>
      <c r="AD431" s="101">
        <f>$B431*'Points_%'!AB431</f>
        <v>0</v>
      </c>
      <c r="AE431" s="101">
        <f>$B431*'Points_%'!AC431</f>
        <v>0</v>
      </c>
      <c r="AF431" s="101">
        <f>$B431*'Points_%'!AD431</f>
        <v>0</v>
      </c>
      <c r="AG431" s="101">
        <f>$B431*'Points_%'!AE431</f>
        <v>0</v>
      </c>
    </row>
    <row r="432" ht="22.5" customHeight="1">
      <c r="A432" s="25">
        <f t="shared" si="1"/>
        <v>46027</v>
      </c>
      <c r="B432" s="100" t="str">
        <f t="array" ref="B432">IFNA(IFNA(INDEX('2025'!$A$1:$AAA$1000,
                      MATCH($A432,'2025'!$C$1:$C$1000,0), 
                      MATCH($B$1,'2025'!$A$1:$AAA$1,0)),
                INDEX('2024'!$A$1:$AAA$1000, 
                      MATCH($A432,'2024'!$C$1:$C$1000,0), 
                      MATCH($B$1,'2024'!$A$1:$AAA$1,0))),
)</f>
        <v/>
      </c>
      <c r="C432" s="101">
        <f>$B432*'Points_%'!B432</f>
        <v>0</v>
      </c>
      <c r="D432" s="101">
        <f>$B432*'Points_%'!C432</f>
        <v>0</v>
      </c>
      <c r="E432" s="101"/>
      <c r="F432" s="101">
        <f>$B432*'Points_%'!D432</f>
        <v>0</v>
      </c>
      <c r="G432" s="101">
        <f>$B432*'Points_%'!E432</f>
        <v>0</v>
      </c>
      <c r="H432" s="101">
        <f>$B432*'Points_%'!F432</f>
        <v>0</v>
      </c>
      <c r="I432" s="101">
        <f>$B432*'Points_%'!G432</f>
        <v>0</v>
      </c>
      <c r="J432" s="101">
        <f>$B432*'Points_%'!H432</f>
        <v>0</v>
      </c>
      <c r="K432" s="101">
        <f>$B432*'Points_%'!I432</f>
        <v>0</v>
      </c>
      <c r="L432" s="101">
        <f>$B432*'Points_%'!J432</f>
        <v>0</v>
      </c>
      <c r="M432" s="101">
        <f>$B432*'Points_%'!K432</f>
        <v>0</v>
      </c>
      <c r="N432" s="101">
        <f>$B432*'Points_%'!L432</f>
        <v>0</v>
      </c>
      <c r="O432" s="101">
        <f>$B432*'Points_%'!M432</f>
        <v>0</v>
      </c>
      <c r="P432" s="101">
        <f>$B432*'Points_%'!N432</f>
        <v>0</v>
      </c>
      <c r="Q432" s="101">
        <f>$B432*'Points_%'!O432</f>
        <v>0</v>
      </c>
      <c r="R432" s="101">
        <f>$B432*'Points_%'!P432</f>
        <v>0</v>
      </c>
      <c r="S432" s="101">
        <f>$B432*'Points_%'!Q432</f>
        <v>0</v>
      </c>
      <c r="T432" s="101">
        <f>$B432*'Points_%'!R432</f>
        <v>0</v>
      </c>
      <c r="U432" s="101">
        <f>$B432*'Points_%'!S432</f>
        <v>0</v>
      </c>
      <c r="V432" s="101">
        <f>$B432*'Points_%'!T432</f>
        <v>0</v>
      </c>
      <c r="W432" s="101">
        <f>$B432*'Points_%'!U432</f>
        <v>0</v>
      </c>
      <c r="X432" s="101">
        <f>$B432*'Points_%'!V432</f>
        <v>0</v>
      </c>
      <c r="Y432" s="101">
        <f>$B432*'Points_%'!W432</f>
        <v>0</v>
      </c>
      <c r="Z432" s="101">
        <f>$B432*'Points_%'!X432</f>
        <v>0</v>
      </c>
      <c r="AA432" s="101">
        <f>$B432*'Points_%'!Y432</f>
        <v>0</v>
      </c>
      <c r="AB432" s="101">
        <f>$B432*'Points_%'!Z432</f>
        <v>0</v>
      </c>
      <c r="AC432" s="101">
        <f>$B432*'Points_%'!AA432</f>
        <v>0</v>
      </c>
      <c r="AD432" s="101">
        <f>$B432*'Points_%'!AB432</f>
        <v>0</v>
      </c>
      <c r="AE432" s="101">
        <f>$B432*'Points_%'!AC432</f>
        <v>0</v>
      </c>
      <c r="AF432" s="101">
        <f>$B432*'Points_%'!AD432</f>
        <v>0</v>
      </c>
      <c r="AG432" s="101">
        <f>$B432*'Points_%'!AE432</f>
        <v>0</v>
      </c>
    </row>
    <row r="433" ht="22.5" customHeight="1">
      <c r="A433" s="25">
        <f t="shared" si="1"/>
        <v>46028</v>
      </c>
      <c r="B433" s="100" t="str">
        <f t="array" ref="B433">IFNA(IFNA(INDEX('2025'!$A$1:$AAA$1000,
                      MATCH($A433,'2025'!$C$1:$C$1000,0), 
                      MATCH($B$1,'2025'!$A$1:$AAA$1,0)),
                INDEX('2024'!$A$1:$AAA$1000, 
                      MATCH($A433,'2024'!$C$1:$C$1000,0), 
                      MATCH($B$1,'2024'!$A$1:$AAA$1,0))),
)</f>
        <v/>
      </c>
      <c r="C433" s="101">
        <f>$B433*'Points_%'!B433</f>
        <v>0</v>
      </c>
      <c r="D433" s="101">
        <f>$B433*'Points_%'!C433</f>
        <v>0</v>
      </c>
      <c r="E433" s="101"/>
      <c r="F433" s="101">
        <f>$B433*'Points_%'!D433</f>
        <v>0</v>
      </c>
      <c r="G433" s="101">
        <f>$B433*'Points_%'!E433</f>
        <v>0</v>
      </c>
      <c r="H433" s="101">
        <f>$B433*'Points_%'!F433</f>
        <v>0</v>
      </c>
      <c r="I433" s="101">
        <f>$B433*'Points_%'!G433</f>
        <v>0</v>
      </c>
      <c r="J433" s="101">
        <f>$B433*'Points_%'!H433</f>
        <v>0</v>
      </c>
      <c r="K433" s="101">
        <f>$B433*'Points_%'!I433</f>
        <v>0</v>
      </c>
      <c r="L433" s="101">
        <f>$B433*'Points_%'!J433</f>
        <v>0</v>
      </c>
      <c r="M433" s="101">
        <f>$B433*'Points_%'!K433</f>
        <v>0</v>
      </c>
      <c r="N433" s="101">
        <f>$B433*'Points_%'!L433</f>
        <v>0</v>
      </c>
      <c r="O433" s="101">
        <f>$B433*'Points_%'!M433</f>
        <v>0</v>
      </c>
      <c r="P433" s="101">
        <f>$B433*'Points_%'!N433</f>
        <v>0</v>
      </c>
      <c r="Q433" s="101">
        <f>$B433*'Points_%'!O433</f>
        <v>0</v>
      </c>
      <c r="R433" s="101">
        <f>$B433*'Points_%'!P433</f>
        <v>0</v>
      </c>
      <c r="S433" s="101">
        <f>$B433*'Points_%'!Q433</f>
        <v>0</v>
      </c>
      <c r="T433" s="101">
        <f>$B433*'Points_%'!R433</f>
        <v>0</v>
      </c>
      <c r="U433" s="101">
        <f>$B433*'Points_%'!S433</f>
        <v>0</v>
      </c>
      <c r="V433" s="101">
        <f>$B433*'Points_%'!T433</f>
        <v>0</v>
      </c>
      <c r="W433" s="101">
        <f>$B433*'Points_%'!U433</f>
        <v>0</v>
      </c>
      <c r="X433" s="101">
        <f>$B433*'Points_%'!V433</f>
        <v>0</v>
      </c>
      <c r="Y433" s="101">
        <f>$B433*'Points_%'!W433</f>
        <v>0</v>
      </c>
      <c r="Z433" s="101">
        <f>$B433*'Points_%'!X433</f>
        <v>0</v>
      </c>
      <c r="AA433" s="101">
        <f>$B433*'Points_%'!Y433</f>
        <v>0</v>
      </c>
      <c r="AB433" s="101">
        <f>$B433*'Points_%'!Z433</f>
        <v>0</v>
      </c>
      <c r="AC433" s="101">
        <f>$B433*'Points_%'!AA433</f>
        <v>0</v>
      </c>
      <c r="AD433" s="101">
        <f>$B433*'Points_%'!AB433</f>
        <v>0</v>
      </c>
      <c r="AE433" s="101">
        <f>$B433*'Points_%'!AC433</f>
        <v>0</v>
      </c>
      <c r="AF433" s="101">
        <f>$B433*'Points_%'!AD433</f>
        <v>0</v>
      </c>
      <c r="AG433" s="101">
        <f>$B433*'Points_%'!AE433</f>
        <v>0</v>
      </c>
    </row>
    <row r="434" ht="22.5" customHeight="1">
      <c r="A434" s="25">
        <f t="shared" si="1"/>
        <v>46029</v>
      </c>
      <c r="B434" s="100" t="str">
        <f t="array" ref="B434">IFNA(IFNA(INDEX('2025'!$A$1:$AAA$1000,
                      MATCH($A434,'2025'!$C$1:$C$1000,0), 
                      MATCH($B$1,'2025'!$A$1:$AAA$1,0)),
                INDEX('2024'!$A$1:$AAA$1000, 
                      MATCH($A434,'2024'!$C$1:$C$1000,0), 
                      MATCH($B$1,'2024'!$A$1:$AAA$1,0))),
)</f>
        <v/>
      </c>
      <c r="C434" s="101">
        <f>$B434*'Points_%'!B434</f>
        <v>0</v>
      </c>
      <c r="D434" s="101">
        <f>$B434*'Points_%'!C434</f>
        <v>0</v>
      </c>
      <c r="E434" s="101"/>
      <c r="F434" s="101">
        <f>$B434*'Points_%'!D434</f>
        <v>0</v>
      </c>
      <c r="G434" s="101">
        <f>$B434*'Points_%'!E434</f>
        <v>0</v>
      </c>
      <c r="H434" s="101">
        <f>$B434*'Points_%'!F434</f>
        <v>0</v>
      </c>
      <c r="I434" s="101">
        <f>$B434*'Points_%'!G434</f>
        <v>0</v>
      </c>
      <c r="J434" s="101">
        <f>$B434*'Points_%'!H434</f>
        <v>0</v>
      </c>
      <c r="K434" s="101">
        <f>$B434*'Points_%'!I434</f>
        <v>0</v>
      </c>
      <c r="L434" s="101">
        <f>$B434*'Points_%'!J434</f>
        <v>0</v>
      </c>
      <c r="M434" s="101">
        <f>$B434*'Points_%'!K434</f>
        <v>0</v>
      </c>
      <c r="N434" s="101">
        <f>$B434*'Points_%'!L434</f>
        <v>0</v>
      </c>
      <c r="O434" s="101">
        <f>$B434*'Points_%'!M434</f>
        <v>0</v>
      </c>
      <c r="P434" s="101">
        <f>$B434*'Points_%'!N434</f>
        <v>0</v>
      </c>
      <c r="Q434" s="101">
        <f>$B434*'Points_%'!O434</f>
        <v>0</v>
      </c>
      <c r="R434" s="101">
        <f>$B434*'Points_%'!P434</f>
        <v>0</v>
      </c>
      <c r="S434" s="101">
        <f>$B434*'Points_%'!Q434</f>
        <v>0</v>
      </c>
      <c r="T434" s="101">
        <f>$B434*'Points_%'!R434</f>
        <v>0</v>
      </c>
      <c r="U434" s="101">
        <f>$B434*'Points_%'!S434</f>
        <v>0</v>
      </c>
      <c r="V434" s="101">
        <f>$B434*'Points_%'!T434</f>
        <v>0</v>
      </c>
      <c r="W434" s="101">
        <f>$B434*'Points_%'!U434</f>
        <v>0</v>
      </c>
      <c r="X434" s="101">
        <f>$B434*'Points_%'!V434</f>
        <v>0</v>
      </c>
      <c r="Y434" s="101">
        <f>$B434*'Points_%'!W434</f>
        <v>0</v>
      </c>
      <c r="Z434" s="101">
        <f>$B434*'Points_%'!X434</f>
        <v>0</v>
      </c>
      <c r="AA434" s="101">
        <f>$B434*'Points_%'!Y434</f>
        <v>0</v>
      </c>
      <c r="AB434" s="101">
        <f>$B434*'Points_%'!Z434</f>
        <v>0</v>
      </c>
      <c r="AC434" s="101">
        <f>$B434*'Points_%'!AA434</f>
        <v>0</v>
      </c>
      <c r="AD434" s="101">
        <f>$B434*'Points_%'!AB434</f>
        <v>0</v>
      </c>
      <c r="AE434" s="101">
        <f>$B434*'Points_%'!AC434</f>
        <v>0</v>
      </c>
      <c r="AF434" s="101">
        <f>$B434*'Points_%'!AD434</f>
        <v>0</v>
      </c>
      <c r="AG434" s="101">
        <f>$B434*'Points_%'!AE434</f>
        <v>0</v>
      </c>
    </row>
    <row r="435" ht="22.5" customHeight="1">
      <c r="A435" s="25">
        <f t="shared" si="1"/>
        <v>46030</v>
      </c>
      <c r="B435" s="100" t="str">
        <f t="array" ref="B435">IFNA(IFNA(INDEX('2025'!$A$1:$AAA$1000,
                      MATCH($A435,'2025'!$C$1:$C$1000,0), 
                      MATCH($B$1,'2025'!$A$1:$AAA$1,0)),
                INDEX('2024'!$A$1:$AAA$1000, 
                      MATCH($A435,'2024'!$C$1:$C$1000,0), 
                      MATCH($B$1,'2024'!$A$1:$AAA$1,0))),
)</f>
        <v/>
      </c>
      <c r="C435" s="101">
        <f>$B435*'Points_%'!B435</f>
        <v>0</v>
      </c>
      <c r="D435" s="101">
        <f>$B435*'Points_%'!C435</f>
        <v>0</v>
      </c>
      <c r="E435" s="101"/>
      <c r="F435" s="101">
        <f>$B435*'Points_%'!D435</f>
        <v>0</v>
      </c>
      <c r="G435" s="101">
        <f>$B435*'Points_%'!E435</f>
        <v>0</v>
      </c>
      <c r="H435" s="101">
        <f>$B435*'Points_%'!F435</f>
        <v>0</v>
      </c>
      <c r="I435" s="101">
        <f>$B435*'Points_%'!G435</f>
        <v>0</v>
      </c>
      <c r="J435" s="101">
        <f>$B435*'Points_%'!H435</f>
        <v>0</v>
      </c>
      <c r="K435" s="101">
        <f>$B435*'Points_%'!I435</f>
        <v>0</v>
      </c>
      <c r="L435" s="101">
        <f>$B435*'Points_%'!J435</f>
        <v>0</v>
      </c>
      <c r="M435" s="101">
        <f>$B435*'Points_%'!K435</f>
        <v>0</v>
      </c>
      <c r="N435" s="101">
        <f>$B435*'Points_%'!L435</f>
        <v>0</v>
      </c>
      <c r="O435" s="101">
        <f>$B435*'Points_%'!M435</f>
        <v>0</v>
      </c>
      <c r="P435" s="101">
        <f>$B435*'Points_%'!N435</f>
        <v>0</v>
      </c>
      <c r="Q435" s="101">
        <f>$B435*'Points_%'!O435</f>
        <v>0</v>
      </c>
      <c r="R435" s="101">
        <f>$B435*'Points_%'!P435</f>
        <v>0</v>
      </c>
      <c r="S435" s="101">
        <f>$B435*'Points_%'!Q435</f>
        <v>0</v>
      </c>
      <c r="T435" s="101">
        <f>$B435*'Points_%'!R435</f>
        <v>0</v>
      </c>
      <c r="U435" s="101">
        <f>$B435*'Points_%'!S435</f>
        <v>0</v>
      </c>
      <c r="V435" s="101">
        <f>$B435*'Points_%'!T435</f>
        <v>0</v>
      </c>
      <c r="W435" s="101">
        <f>$B435*'Points_%'!U435</f>
        <v>0</v>
      </c>
      <c r="X435" s="101">
        <f>$B435*'Points_%'!V435</f>
        <v>0</v>
      </c>
      <c r="Y435" s="101">
        <f>$B435*'Points_%'!W435</f>
        <v>0</v>
      </c>
      <c r="Z435" s="101">
        <f>$B435*'Points_%'!X435</f>
        <v>0</v>
      </c>
      <c r="AA435" s="101">
        <f>$B435*'Points_%'!Y435</f>
        <v>0</v>
      </c>
      <c r="AB435" s="101">
        <f>$B435*'Points_%'!Z435</f>
        <v>0</v>
      </c>
      <c r="AC435" s="101">
        <f>$B435*'Points_%'!AA435</f>
        <v>0</v>
      </c>
      <c r="AD435" s="101">
        <f>$B435*'Points_%'!AB435</f>
        <v>0</v>
      </c>
      <c r="AE435" s="101">
        <f>$B435*'Points_%'!AC435</f>
        <v>0</v>
      </c>
      <c r="AF435" s="101">
        <f>$B435*'Points_%'!AD435</f>
        <v>0</v>
      </c>
      <c r="AG435" s="101">
        <f>$B435*'Points_%'!AE435</f>
        <v>0</v>
      </c>
    </row>
    <row r="436" ht="22.5" customHeight="1">
      <c r="A436" s="25">
        <f t="shared" si="1"/>
        <v>46031</v>
      </c>
      <c r="B436" s="100" t="str">
        <f t="array" ref="B436">IFNA(IFNA(INDEX('2025'!$A$1:$AAA$1000,
                      MATCH($A436,'2025'!$C$1:$C$1000,0), 
                      MATCH($B$1,'2025'!$A$1:$AAA$1,0)),
                INDEX('2024'!$A$1:$AAA$1000, 
                      MATCH($A436,'2024'!$C$1:$C$1000,0), 
                      MATCH($B$1,'2024'!$A$1:$AAA$1,0))),
)</f>
        <v/>
      </c>
      <c r="C436" s="101">
        <f>$B436*'Points_%'!B436</f>
        <v>0</v>
      </c>
      <c r="D436" s="101">
        <f>$B436*'Points_%'!C436</f>
        <v>0</v>
      </c>
      <c r="E436" s="101"/>
      <c r="F436" s="101">
        <f>$B436*'Points_%'!D436</f>
        <v>0</v>
      </c>
      <c r="G436" s="101">
        <f>$B436*'Points_%'!E436</f>
        <v>0</v>
      </c>
      <c r="H436" s="101">
        <f>$B436*'Points_%'!F436</f>
        <v>0</v>
      </c>
      <c r="I436" s="101">
        <f>$B436*'Points_%'!G436</f>
        <v>0</v>
      </c>
      <c r="J436" s="101">
        <f>$B436*'Points_%'!H436</f>
        <v>0</v>
      </c>
      <c r="K436" s="101">
        <f>$B436*'Points_%'!I436</f>
        <v>0</v>
      </c>
      <c r="L436" s="101">
        <f>$B436*'Points_%'!J436</f>
        <v>0</v>
      </c>
      <c r="M436" s="101">
        <f>$B436*'Points_%'!K436</f>
        <v>0</v>
      </c>
      <c r="N436" s="101">
        <f>$B436*'Points_%'!L436</f>
        <v>0</v>
      </c>
      <c r="O436" s="101">
        <f>$B436*'Points_%'!M436</f>
        <v>0</v>
      </c>
      <c r="P436" s="101">
        <f>$B436*'Points_%'!N436</f>
        <v>0</v>
      </c>
      <c r="Q436" s="101">
        <f>$B436*'Points_%'!O436</f>
        <v>0</v>
      </c>
      <c r="R436" s="101">
        <f>$B436*'Points_%'!P436</f>
        <v>0</v>
      </c>
      <c r="S436" s="101">
        <f>$B436*'Points_%'!Q436</f>
        <v>0</v>
      </c>
      <c r="T436" s="101">
        <f>$B436*'Points_%'!R436</f>
        <v>0</v>
      </c>
      <c r="U436" s="101">
        <f>$B436*'Points_%'!S436</f>
        <v>0</v>
      </c>
      <c r="V436" s="101">
        <f>$B436*'Points_%'!T436</f>
        <v>0</v>
      </c>
      <c r="W436" s="101">
        <f>$B436*'Points_%'!U436</f>
        <v>0</v>
      </c>
      <c r="X436" s="101">
        <f>$B436*'Points_%'!V436</f>
        <v>0</v>
      </c>
      <c r="Y436" s="101">
        <f>$B436*'Points_%'!W436</f>
        <v>0</v>
      </c>
      <c r="Z436" s="101">
        <f>$B436*'Points_%'!X436</f>
        <v>0</v>
      </c>
      <c r="AA436" s="101">
        <f>$B436*'Points_%'!Y436</f>
        <v>0</v>
      </c>
      <c r="AB436" s="101">
        <f>$B436*'Points_%'!Z436</f>
        <v>0</v>
      </c>
      <c r="AC436" s="101">
        <f>$B436*'Points_%'!AA436</f>
        <v>0</v>
      </c>
      <c r="AD436" s="101">
        <f>$B436*'Points_%'!AB436</f>
        <v>0</v>
      </c>
      <c r="AE436" s="101">
        <f>$B436*'Points_%'!AC436</f>
        <v>0</v>
      </c>
      <c r="AF436" s="101">
        <f>$B436*'Points_%'!AD436</f>
        <v>0</v>
      </c>
      <c r="AG436" s="101">
        <f>$B436*'Points_%'!AE436</f>
        <v>0</v>
      </c>
    </row>
    <row r="437" ht="22.5" customHeight="1">
      <c r="A437" s="25">
        <f t="shared" si="1"/>
        <v>46032</v>
      </c>
      <c r="B437" s="100" t="str">
        <f t="array" ref="B437">IFNA(IFNA(INDEX('2025'!$A$1:$AAA$1000,
                      MATCH($A437,'2025'!$C$1:$C$1000,0), 
                      MATCH($B$1,'2025'!$A$1:$AAA$1,0)),
                INDEX('2024'!$A$1:$AAA$1000, 
                      MATCH($A437,'2024'!$C$1:$C$1000,0), 
                      MATCH($B$1,'2024'!$A$1:$AAA$1,0))),
)</f>
        <v/>
      </c>
      <c r="C437" s="101">
        <f>$B437*'Points_%'!B437</f>
        <v>0</v>
      </c>
      <c r="D437" s="101">
        <f>$B437*'Points_%'!C437</f>
        <v>0</v>
      </c>
      <c r="E437" s="101"/>
      <c r="F437" s="101">
        <f>$B437*'Points_%'!D437</f>
        <v>0</v>
      </c>
      <c r="G437" s="101">
        <f>$B437*'Points_%'!E437</f>
        <v>0</v>
      </c>
      <c r="H437" s="101">
        <f>$B437*'Points_%'!F437</f>
        <v>0</v>
      </c>
      <c r="I437" s="101">
        <f>$B437*'Points_%'!G437</f>
        <v>0</v>
      </c>
      <c r="J437" s="101">
        <f>$B437*'Points_%'!H437</f>
        <v>0</v>
      </c>
      <c r="K437" s="101">
        <f>$B437*'Points_%'!I437</f>
        <v>0</v>
      </c>
      <c r="L437" s="101">
        <f>$B437*'Points_%'!J437</f>
        <v>0</v>
      </c>
      <c r="M437" s="101">
        <f>$B437*'Points_%'!K437</f>
        <v>0</v>
      </c>
      <c r="N437" s="101">
        <f>$B437*'Points_%'!L437</f>
        <v>0</v>
      </c>
      <c r="O437" s="101">
        <f>$B437*'Points_%'!M437</f>
        <v>0</v>
      </c>
      <c r="P437" s="101">
        <f>$B437*'Points_%'!N437</f>
        <v>0</v>
      </c>
      <c r="Q437" s="101">
        <f>$B437*'Points_%'!O437</f>
        <v>0</v>
      </c>
      <c r="R437" s="101">
        <f>$B437*'Points_%'!P437</f>
        <v>0</v>
      </c>
      <c r="S437" s="101">
        <f>$B437*'Points_%'!Q437</f>
        <v>0</v>
      </c>
      <c r="T437" s="101">
        <f>$B437*'Points_%'!R437</f>
        <v>0</v>
      </c>
      <c r="U437" s="101">
        <f>$B437*'Points_%'!S437</f>
        <v>0</v>
      </c>
      <c r="V437" s="101">
        <f>$B437*'Points_%'!T437</f>
        <v>0</v>
      </c>
      <c r="W437" s="101">
        <f>$B437*'Points_%'!U437</f>
        <v>0</v>
      </c>
      <c r="X437" s="101">
        <f>$B437*'Points_%'!V437</f>
        <v>0</v>
      </c>
      <c r="Y437" s="101">
        <f>$B437*'Points_%'!W437</f>
        <v>0</v>
      </c>
      <c r="Z437" s="101">
        <f>$B437*'Points_%'!X437</f>
        <v>0</v>
      </c>
      <c r="AA437" s="101">
        <f>$B437*'Points_%'!Y437</f>
        <v>0</v>
      </c>
      <c r="AB437" s="101">
        <f>$B437*'Points_%'!Z437</f>
        <v>0</v>
      </c>
      <c r="AC437" s="101">
        <f>$B437*'Points_%'!AA437</f>
        <v>0</v>
      </c>
      <c r="AD437" s="101">
        <f>$B437*'Points_%'!AB437</f>
        <v>0</v>
      </c>
      <c r="AE437" s="101">
        <f>$B437*'Points_%'!AC437</f>
        <v>0</v>
      </c>
      <c r="AF437" s="101">
        <f>$B437*'Points_%'!AD437</f>
        <v>0</v>
      </c>
      <c r="AG437" s="101">
        <f>$B437*'Points_%'!AE437</f>
        <v>0</v>
      </c>
    </row>
    <row r="438" ht="22.5" customHeight="1">
      <c r="A438" s="25">
        <f t="shared" si="1"/>
        <v>46033</v>
      </c>
      <c r="B438" s="100" t="str">
        <f t="array" ref="B438">IFNA(IFNA(INDEX('2025'!$A$1:$AAA$1000,
                      MATCH($A438,'2025'!$C$1:$C$1000,0), 
                      MATCH($B$1,'2025'!$A$1:$AAA$1,0)),
                INDEX('2024'!$A$1:$AAA$1000, 
                      MATCH($A438,'2024'!$C$1:$C$1000,0), 
                      MATCH($B$1,'2024'!$A$1:$AAA$1,0))),
)</f>
        <v/>
      </c>
      <c r="C438" s="101">
        <f>$B438*'Points_%'!B438</f>
        <v>0</v>
      </c>
      <c r="D438" s="101">
        <f>$B438*'Points_%'!C438</f>
        <v>0</v>
      </c>
      <c r="E438" s="101"/>
      <c r="F438" s="101">
        <f>$B438*'Points_%'!D438</f>
        <v>0</v>
      </c>
      <c r="G438" s="101">
        <f>$B438*'Points_%'!E438</f>
        <v>0</v>
      </c>
      <c r="H438" s="101">
        <f>$B438*'Points_%'!F438</f>
        <v>0</v>
      </c>
      <c r="I438" s="101">
        <f>$B438*'Points_%'!G438</f>
        <v>0</v>
      </c>
      <c r="J438" s="101">
        <f>$B438*'Points_%'!H438</f>
        <v>0</v>
      </c>
      <c r="K438" s="101">
        <f>$B438*'Points_%'!I438</f>
        <v>0</v>
      </c>
      <c r="L438" s="101">
        <f>$B438*'Points_%'!J438</f>
        <v>0</v>
      </c>
      <c r="M438" s="101">
        <f>$B438*'Points_%'!K438</f>
        <v>0</v>
      </c>
      <c r="N438" s="101">
        <f>$B438*'Points_%'!L438</f>
        <v>0</v>
      </c>
      <c r="O438" s="101">
        <f>$B438*'Points_%'!M438</f>
        <v>0</v>
      </c>
      <c r="P438" s="101">
        <f>$B438*'Points_%'!N438</f>
        <v>0</v>
      </c>
      <c r="Q438" s="101">
        <f>$B438*'Points_%'!O438</f>
        <v>0</v>
      </c>
      <c r="R438" s="101">
        <f>$B438*'Points_%'!P438</f>
        <v>0</v>
      </c>
      <c r="S438" s="101">
        <f>$B438*'Points_%'!Q438</f>
        <v>0</v>
      </c>
      <c r="T438" s="101">
        <f>$B438*'Points_%'!R438</f>
        <v>0</v>
      </c>
      <c r="U438" s="101">
        <f>$B438*'Points_%'!S438</f>
        <v>0</v>
      </c>
      <c r="V438" s="101">
        <f>$B438*'Points_%'!T438</f>
        <v>0</v>
      </c>
      <c r="W438" s="101">
        <f>$B438*'Points_%'!U438</f>
        <v>0</v>
      </c>
      <c r="X438" s="101">
        <f>$B438*'Points_%'!V438</f>
        <v>0</v>
      </c>
      <c r="Y438" s="101">
        <f>$B438*'Points_%'!W438</f>
        <v>0</v>
      </c>
      <c r="Z438" s="101">
        <f>$B438*'Points_%'!X438</f>
        <v>0</v>
      </c>
      <c r="AA438" s="101">
        <f>$B438*'Points_%'!Y438</f>
        <v>0</v>
      </c>
      <c r="AB438" s="101">
        <f>$B438*'Points_%'!Z438</f>
        <v>0</v>
      </c>
      <c r="AC438" s="101">
        <f>$B438*'Points_%'!AA438</f>
        <v>0</v>
      </c>
      <c r="AD438" s="101">
        <f>$B438*'Points_%'!AB438</f>
        <v>0</v>
      </c>
      <c r="AE438" s="101">
        <f>$B438*'Points_%'!AC438</f>
        <v>0</v>
      </c>
      <c r="AF438" s="101">
        <f>$B438*'Points_%'!AD438</f>
        <v>0</v>
      </c>
      <c r="AG438" s="101">
        <f>$B438*'Points_%'!AE438</f>
        <v>0</v>
      </c>
    </row>
    <row r="439" ht="22.5" customHeight="1">
      <c r="A439" s="25">
        <f t="shared" si="1"/>
        <v>46034</v>
      </c>
      <c r="B439" s="100" t="str">
        <f t="array" ref="B439">IFNA(IFNA(INDEX('2025'!$A$1:$AAA$1000,
                      MATCH($A439,'2025'!$C$1:$C$1000,0), 
                      MATCH($B$1,'2025'!$A$1:$AAA$1,0)),
                INDEX('2024'!$A$1:$AAA$1000, 
                      MATCH($A439,'2024'!$C$1:$C$1000,0), 
                      MATCH($B$1,'2024'!$A$1:$AAA$1,0))),
)</f>
        <v/>
      </c>
      <c r="C439" s="101">
        <f>$B439*'Points_%'!B439</f>
        <v>0</v>
      </c>
      <c r="D439" s="101">
        <f>$B439*'Points_%'!C439</f>
        <v>0</v>
      </c>
      <c r="E439" s="101"/>
      <c r="F439" s="101">
        <f>$B439*'Points_%'!D439</f>
        <v>0</v>
      </c>
      <c r="G439" s="101">
        <f>$B439*'Points_%'!E439</f>
        <v>0</v>
      </c>
      <c r="H439" s="101">
        <f>$B439*'Points_%'!F439</f>
        <v>0</v>
      </c>
      <c r="I439" s="101">
        <f>$B439*'Points_%'!G439</f>
        <v>0</v>
      </c>
      <c r="J439" s="101">
        <f>$B439*'Points_%'!H439</f>
        <v>0</v>
      </c>
      <c r="K439" s="101">
        <f>$B439*'Points_%'!I439</f>
        <v>0</v>
      </c>
      <c r="L439" s="101">
        <f>$B439*'Points_%'!J439</f>
        <v>0</v>
      </c>
      <c r="M439" s="101">
        <f>$B439*'Points_%'!K439</f>
        <v>0</v>
      </c>
      <c r="N439" s="101">
        <f>$B439*'Points_%'!L439</f>
        <v>0</v>
      </c>
      <c r="O439" s="101">
        <f>$B439*'Points_%'!M439</f>
        <v>0</v>
      </c>
      <c r="P439" s="101">
        <f>$B439*'Points_%'!N439</f>
        <v>0</v>
      </c>
      <c r="Q439" s="101">
        <f>$B439*'Points_%'!O439</f>
        <v>0</v>
      </c>
      <c r="R439" s="101">
        <f>$B439*'Points_%'!P439</f>
        <v>0</v>
      </c>
      <c r="S439" s="101">
        <f>$B439*'Points_%'!Q439</f>
        <v>0</v>
      </c>
      <c r="T439" s="101">
        <f>$B439*'Points_%'!R439</f>
        <v>0</v>
      </c>
      <c r="U439" s="101">
        <f>$B439*'Points_%'!S439</f>
        <v>0</v>
      </c>
      <c r="V439" s="101">
        <f>$B439*'Points_%'!T439</f>
        <v>0</v>
      </c>
      <c r="W439" s="101">
        <f>$B439*'Points_%'!U439</f>
        <v>0</v>
      </c>
      <c r="X439" s="101">
        <f>$B439*'Points_%'!V439</f>
        <v>0</v>
      </c>
      <c r="Y439" s="101">
        <f>$B439*'Points_%'!W439</f>
        <v>0</v>
      </c>
      <c r="Z439" s="101">
        <f>$B439*'Points_%'!X439</f>
        <v>0</v>
      </c>
      <c r="AA439" s="101">
        <f>$B439*'Points_%'!Y439</f>
        <v>0</v>
      </c>
      <c r="AB439" s="101">
        <f>$B439*'Points_%'!Z439</f>
        <v>0</v>
      </c>
      <c r="AC439" s="101">
        <f>$B439*'Points_%'!AA439</f>
        <v>0</v>
      </c>
      <c r="AD439" s="101">
        <f>$B439*'Points_%'!AB439</f>
        <v>0</v>
      </c>
      <c r="AE439" s="101">
        <f>$B439*'Points_%'!AC439</f>
        <v>0</v>
      </c>
      <c r="AF439" s="101">
        <f>$B439*'Points_%'!AD439</f>
        <v>0</v>
      </c>
      <c r="AG439" s="101">
        <f>$B439*'Points_%'!AE439</f>
        <v>0</v>
      </c>
    </row>
    <row r="440" ht="22.5" customHeight="1">
      <c r="A440" s="25">
        <f t="shared" si="1"/>
        <v>46035</v>
      </c>
      <c r="B440" s="100" t="str">
        <f t="array" ref="B440">IFNA(IFNA(INDEX('2025'!$A$1:$AAA$1000,
                      MATCH($A440,'2025'!$C$1:$C$1000,0), 
                      MATCH($B$1,'2025'!$A$1:$AAA$1,0)),
                INDEX('2024'!$A$1:$AAA$1000, 
                      MATCH($A440,'2024'!$C$1:$C$1000,0), 
                      MATCH($B$1,'2024'!$A$1:$AAA$1,0))),
)</f>
        <v/>
      </c>
      <c r="C440" s="101">
        <f>$B440*'Points_%'!B440</f>
        <v>0</v>
      </c>
      <c r="D440" s="101">
        <f>$B440*'Points_%'!C440</f>
        <v>0</v>
      </c>
      <c r="E440" s="101"/>
      <c r="F440" s="101">
        <f>$B440*'Points_%'!D440</f>
        <v>0</v>
      </c>
      <c r="G440" s="101">
        <f>$B440*'Points_%'!E440</f>
        <v>0</v>
      </c>
      <c r="H440" s="101">
        <f>$B440*'Points_%'!F440</f>
        <v>0</v>
      </c>
      <c r="I440" s="101">
        <f>$B440*'Points_%'!G440</f>
        <v>0</v>
      </c>
      <c r="J440" s="101">
        <f>$B440*'Points_%'!H440</f>
        <v>0</v>
      </c>
      <c r="K440" s="101">
        <f>$B440*'Points_%'!I440</f>
        <v>0</v>
      </c>
      <c r="L440" s="101">
        <f>$B440*'Points_%'!J440</f>
        <v>0</v>
      </c>
      <c r="M440" s="101">
        <f>$B440*'Points_%'!K440</f>
        <v>0</v>
      </c>
      <c r="N440" s="101">
        <f>$B440*'Points_%'!L440</f>
        <v>0</v>
      </c>
      <c r="O440" s="101">
        <f>$B440*'Points_%'!M440</f>
        <v>0</v>
      </c>
      <c r="P440" s="101">
        <f>$B440*'Points_%'!N440</f>
        <v>0</v>
      </c>
      <c r="Q440" s="101">
        <f>$B440*'Points_%'!O440</f>
        <v>0</v>
      </c>
      <c r="R440" s="101">
        <f>$B440*'Points_%'!P440</f>
        <v>0</v>
      </c>
      <c r="S440" s="101">
        <f>$B440*'Points_%'!Q440</f>
        <v>0</v>
      </c>
      <c r="T440" s="101">
        <f>$B440*'Points_%'!R440</f>
        <v>0</v>
      </c>
      <c r="U440" s="101">
        <f>$B440*'Points_%'!S440</f>
        <v>0</v>
      </c>
      <c r="V440" s="101">
        <f>$B440*'Points_%'!T440</f>
        <v>0</v>
      </c>
      <c r="W440" s="101">
        <f>$B440*'Points_%'!U440</f>
        <v>0</v>
      </c>
      <c r="X440" s="101">
        <f>$B440*'Points_%'!V440</f>
        <v>0</v>
      </c>
      <c r="Y440" s="101">
        <f>$B440*'Points_%'!W440</f>
        <v>0</v>
      </c>
      <c r="Z440" s="101">
        <f>$B440*'Points_%'!X440</f>
        <v>0</v>
      </c>
      <c r="AA440" s="101">
        <f>$B440*'Points_%'!Y440</f>
        <v>0</v>
      </c>
      <c r="AB440" s="101">
        <f>$B440*'Points_%'!Z440</f>
        <v>0</v>
      </c>
      <c r="AC440" s="101">
        <f>$B440*'Points_%'!AA440</f>
        <v>0</v>
      </c>
      <c r="AD440" s="101">
        <f>$B440*'Points_%'!AB440</f>
        <v>0</v>
      </c>
      <c r="AE440" s="101">
        <f>$B440*'Points_%'!AC440</f>
        <v>0</v>
      </c>
      <c r="AF440" s="101">
        <f>$B440*'Points_%'!AD440</f>
        <v>0</v>
      </c>
      <c r="AG440" s="101">
        <f>$B440*'Points_%'!AE440</f>
        <v>0</v>
      </c>
    </row>
    <row r="441" ht="22.5" customHeight="1">
      <c r="A441" s="25">
        <f t="shared" si="1"/>
        <v>46036</v>
      </c>
      <c r="B441" s="100" t="str">
        <f t="array" ref="B441">IFNA(IFNA(INDEX('2025'!$A$1:$AAA$1000,
                      MATCH($A441,'2025'!$C$1:$C$1000,0), 
                      MATCH($B$1,'2025'!$A$1:$AAA$1,0)),
                INDEX('2024'!$A$1:$AAA$1000, 
                      MATCH($A441,'2024'!$C$1:$C$1000,0), 
                      MATCH($B$1,'2024'!$A$1:$AAA$1,0))),
)</f>
        <v/>
      </c>
      <c r="C441" s="101">
        <f>$B441*'Points_%'!B441</f>
        <v>0</v>
      </c>
      <c r="D441" s="101">
        <f>$B441*'Points_%'!C441</f>
        <v>0</v>
      </c>
      <c r="E441" s="101"/>
      <c r="F441" s="101">
        <f>$B441*'Points_%'!D441</f>
        <v>0</v>
      </c>
      <c r="G441" s="101">
        <f>$B441*'Points_%'!E441</f>
        <v>0</v>
      </c>
      <c r="H441" s="101">
        <f>$B441*'Points_%'!F441</f>
        <v>0</v>
      </c>
      <c r="I441" s="101">
        <f>$B441*'Points_%'!G441</f>
        <v>0</v>
      </c>
      <c r="J441" s="101">
        <f>$B441*'Points_%'!H441</f>
        <v>0</v>
      </c>
      <c r="K441" s="101">
        <f>$B441*'Points_%'!I441</f>
        <v>0</v>
      </c>
      <c r="L441" s="101">
        <f>$B441*'Points_%'!J441</f>
        <v>0</v>
      </c>
      <c r="M441" s="101">
        <f>$B441*'Points_%'!K441</f>
        <v>0</v>
      </c>
      <c r="N441" s="101">
        <f>$B441*'Points_%'!L441</f>
        <v>0</v>
      </c>
      <c r="O441" s="101">
        <f>$B441*'Points_%'!M441</f>
        <v>0</v>
      </c>
      <c r="P441" s="101">
        <f>$B441*'Points_%'!N441</f>
        <v>0</v>
      </c>
      <c r="Q441" s="101">
        <f>$B441*'Points_%'!O441</f>
        <v>0</v>
      </c>
      <c r="R441" s="101">
        <f>$B441*'Points_%'!P441</f>
        <v>0</v>
      </c>
      <c r="S441" s="101">
        <f>$B441*'Points_%'!Q441</f>
        <v>0</v>
      </c>
      <c r="T441" s="101">
        <f>$B441*'Points_%'!R441</f>
        <v>0</v>
      </c>
      <c r="U441" s="101">
        <f>$B441*'Points_%'!S441</f>
        <v>0</v>
      </c>
      <c r="V441" s="101">
        <f>$B441*'Points_%'!T441</f>
        <v>0</v>
      </c>
      <c r="W441" s="101">
        <f>$B441*'Points_%'!U441</f>
        <v>0</v>
      </c>
      <c r="X441" s="101">
        <f>$B441*'Points_%'!V441</f>
        <v>0</v>
      </c>
      <c r="Y441" s="101">
        <f>$B441*'Points_%'!W441</f>
        <v>0</v>
      </c>
      <c r="Z441" s="101">
        <f>$B441*'Points_%'!X441</f>
        <v>0</v>
      </c>
      <c r="AA441" s="101">
        <f>$B441*'Points_%'!Y441</f>
        <v>0</v>
      </c>
      <c r="AB441" s="101">
        <f>$B441*'Points_%'!Z441</f>
        <v>0</v>
      </c>
      <c r="AC441" s="101">
        <f>$B441*'Points_%'!AA441</f>
        <v>0</v>
      </c>
      <c r="AD441" s="101">
        <f>$B441*'Points_%'!AB441</f>
        <v>0</v>
      </c>
      <c r="AE441" s="101">
        <f>$B441*'Points_%'!AC441</f>
        <v>0</v>
      </c>
      <c r="AF441" s="101">
        <f>$B441*'Points_%'!AD441</f>
        <v>0</v>
      </c>
      <c r="AG441" s="101">
        <f>$B441*'Points_%'!AE441</f>
        <v>0</v>
      </c>
    </row>
    <row r="442" ht="22.5" customHeight="1">
      <c r="A442" s="25">
        <f t="shared" si="1"/>
        <v>46037</v>
      </c>
      <c r="B442" s="100" t="str">
        <f t="array" ref="B442">IFNA(IFNA(INDEX('2025'!$A$1:$AAA$1000,
                      MATCH($A442,'2025'!$C$1:$C$1000,0), 
                      MATCH($B$1,'2025'!$A$1:$AAA$1,0)),
                INDEX('2024'!$A$1:$AAA$1000, 
                      MATCH($A442,'2024'!$C$1:$C$1000,0), 
                      MATCH($B$1,'2024'!$A$1:$AAA$1,0))),
)</f>
        <v/>
      </c>
      <c r="C442" s="101">
        <f>$B442*'Points_%'!B442</f>
        <v>0</v>
      </c>
      <c r="D442" s="101">
        <f>$B442*'Points_%'!C442</f>
        <v>0</v>
      </c>
      <c r="E442" s="101"/>
      <c r="F442" s="101">
        <f>$B442*'Points_%'!D442</f>
        <v>0</v>
      </c>
      <c r="G442" s="101">
        <f>$B442*'Points_%'!E442</f>
        <v>0</v>
      </c>
      <c r="H442" s="101">
        <f>$B442*'Points_%'!F442</f>
        <v>0</v>
      </c>
      <c r="I442" s="101">
        <f>$B442*'Points_%'!G442</f>
        <v>0</v>
      </c>
      <c r="J442" s="101">
        <f>$B442*'Points_%'!H442</f>
        <v>0</v>
      </c>
      <c r="K442" s="101">
        <f>$B442*'Points_%'!I442</f>
        <v>0</v>
      </c>
      <c r="L442" s="101">
        <f>$B442*'Points_%'!J442</f>
        <v>0</v>
      </c>
      <c r="M442" s="101">
        <f>$B442*'Points_%'!K442</f>
        <v>0</v>
      </c>
      <c r="N442" s="101">
        <f>$B442*'Points_%'!L442</f>
        <v>0</v>
      </c>
      <c r="O442" s="101">
        <f>$B442*'Points_%'!M442</f>
        <v>0</v>
      </c>
      <c r="P442" s="101">
        <f>$B442*'Points_%'!N442</f>
        <v>0</v>
      </c>
      <c r="Q442" s="101">
        <f>$B442*'Points_%'!O442</f>
        <v>0</v>
      </c>
      <c r="R442" s="101">
        <f>$B442*'Points_%'!P442</f>
        <v>0</v>
      </c>
      <c r="S442" s="101">
        <f>$B442*'Points_%'!Q442</f>
        <v>0</v>
      </c>
      <c r="T442" s="101">
        <f>$B442*'Points_%'!R442</f>
        <v>0</v>
      </c>
      <c r="U442" s="101">
        <f>$B442*'Points_%'!S442</f>
        <v>0</v>
      </c>
      <c r="V442" s="101">
        <f>$B442*'Points_%'!T442</f>
        <v>0</v>
      </c>
      <c r="W442" s="101">
        <f>$B442*'Points_%'!U442</f>
        <v>0</v>
      </c>
      <c r="X442" s="101">
        <f>$B442*'Points_%'!V442</f>
        <v>0</v>
      </c>
      <c r="Y442" s="101">
        <f>$B442*'Points_%'!W442</f>
        <v>0</v>
      </c>
      <c r="Z442" s="101">
        <f>$B442*'Points_%'!X442</f>
        <v>0</v>
      </c>
      <c r="AA442" s="101">
        <f>$B442*'Points_%'!Y442</f>
        <v>0</v>
      </c>
      <c r="AB442" s="101">
        <f>$B442*'Points_%'!Z442</f>
        <v>0</v>
      </c>
      <c r="AC442" s="101">
        <f>$B442*'Points_%'!AA442</f>
        <v>0</v>
      </c>
      <c r="AD442" s="101">
        <f>$B442*'Points_%'!AB442</f>
        <v>0</v>
      </c>
      <c r="AE442" s="101">
        <f>$B442*'Points_%'!AC442</f>
        <v>0</v>
      </c>
      <c r="AF442" s="101">
        <f>$B442*'Points_%'!AD442</f>
        <v>0</v>
      </c>
      <c r="AG442" s="101">
        <f>$B442*'Points_%'!AE442</f>
        <v>0</v>
      </c>
    </row>
    <row r="443" ht="22.5" customHeight="1">
      <c r="A443" s="25">
        <f t="shared" si="1"/>
        <v>46038</v>
      </c>
      <c r="B443" s="100" t="str">
        <f t="array" ref="B443">IFNA(IFNA(INDEX('2025'!$A$1:$AAA$1000,
                      MATCH($A443,'2025'!$C$1:$C$1000,0), 
                      MATCH($B$1,'2025'!$A$1:$AAA$1,0)),
                INDEX('2024'!$A$1:$AAA$1000, 
                      MATCH($A443,'2024'!$C$1:$C$1000,0), 
                      MATCH($B$1,'2024'!$A$1:$AAA$1,0))),
)</f>
        <v/>
      </c>
      <c r="C443" s="101">
        <f>$B443*'Points_%'!B443</f>
        <v>0</v>
      </c>
      <c r="D443" s="101">
        <f>$B443*'Points_%'!C443</f>
        <v>0</v>
      </c>
      <c r="E443" s="101"/>
      <c r="F443" s="101">
        <f>$B443*'Points_%'!D443</f>
        <v>0</v>
      </c>
      <c r="G443" s="101">
        <f>$B443*'Points_%'!E443</f>
        <v>0</v>
      </c>
      <c r="H443" s="101">
        <f>$B443*'Points_%'!F443</f>
        <v>0</v>
      </c>
      <c r="I443" s="101">
        <f>$B443*'Points_%'!G443</f>
        <v>0</v>
      </c>
      <c r="J443" s="101">
        <f>$B443*'Points_%'!H443</f>
        <v>0</v>
      </c>
      <c r="K443" s="101">
        <f>$B443*'Points_%'!I443</f>
        <v>0</v>
      </c>
      <c r="L443" s="101">
        <f>$B443*'Points_%'!J443</f>
        <v>0</v>
      </c>
      <c r="M443" s="101">
        <f>$B443*'Points_%'!K443</f>
        <v>0</v>
      </c>
      <c r="N443" s="101">
        <f>$B443*'Points_%'!L443</f>
        <v>0</v>
      </c>
      <c r="O443" s="101">
        <f>$B443*'Points_%'!M443</f>
        <v>0</v>
      </c>
      <c r="P443" s="101">
        <f>$B443*'Points_%'!N443</f>
        <v>0</v>
      </c>
      <c r="Q443" s="101">
        <f>$B443*'Points_%'!O443</f>
        <v>0</v>
      </c>
      <c r="R443" s="101">
        <f>$B443*'Points_%'!P443</f>
        <v>0</v>
      </c>
      <c r="S443" s="101">
        <f>$B443*'Points_%'!Q443</f>
        <v>0</v>
      </c>
      <c r="T443" s="101">
        <f>$B443*'Points_%'!R443</f>
        <v>0</v>
      </c>
      <c r="U443" s="101">
        <f>$B443*'Points_%'!S443</f>
        <v>0</v>
      </c>
      <c r="V443" s="101">
        <f>$B443*'Points_%'!T443</f>
        <v>0</v>
      </c>
      <c r="W443" s="101">
        <f>$B443*'Points_%'!U443</f>
        <v>0</v>
      </c>
      <c r="X443" s="101">
        <f>$B443*'Points_%'!V443</f>
        <v>0</v>
      </c>
      <c r="Y443" s="101">
        <f>$B443*'Points_%'!W443</f>
        <v>0</v>
      </c>
      <c r="Z443" s="101">
        <f>$B443*'Points_%'!X443</f>
        <v>0</v>
      </c>
      <c r="AA443" s="101">
        <f>$B443*'Points_%'!Y443</f>
        <v>0</v>
      </c>
      <c r="AB443" s="101">
        <f>$B443*'Points_%'!Z443</f>
        <v>0</v>
      </c>
      <c r="AC443" s="101">
        <f>$B443*'Points_%'!AA443</f>
        <v>0</v>
      </c>
      <c r="AD443" s="101">
        <f>$B443*'Points_%'!AB443</f>
        <v>0</v>
      </c>
      <c r="AE443" s="101">
        <f>$B443*'Points_%'!AC443</f>
        <v>0</v>
      </c>
      <c r="AF443" s="101">
        <f>$B443*'Points_%'!AD443</f>
        <v>0</v>
      </c>
      <c r="AG443" s="101">
        <f>$B443*'Points_%'!AE443</f>
        <v>0</v>
      </c>
    </row>
    <row r="444" ht="22.5" customHeight="1">
      <c r="A444" s="25">
        <f t="shared" si="1"/>
        <v>46039</v>
      </c>
      <c r="B444" s="100" t="str">
        <f t="array" ref="B444">IFNA(IFNA(INDEX('2025'!$A$1:$AAA$1000,
                      MATCH($A444,'2025'!$C$1:$C$1000,0), 
                      MATCH($B$1,'2025'!$A$1:$AAA$1,0)),
                INDEX('2024'!$A$1:$AAA$1000, 
                      MATCH($A444,'2024'!$C$1:$C$1000,0), 
                      MATCH($B$1,'2024'!$A$1:$AAA$1,0))),
)</f>
        <v/>
      </c>
      <c r="C444" s="101">
        <f>$B444*'Points_%'!B444</f>
        <v>0</v>
      </c>
      <c r="D444" s="101">
        <f>$B444*'Points_%'!C444</f>
        <v>0</v>
      </c>
      <c r="E444" s="101"/>
      <c r="F444" s="101">
        <f>$B444*'Points_%'!D444</f>
        <v>0</v>
      </c>
      <c r="G444" s="101">
        <f>$B444*'Points_%'!E444</f>
        <v>0</v>
      </c>
      <c r="H444" s="101">
        <f>$B444*'Points_%'!F444</f>
        <v>0</v>
      </c>
      <c r="I444" s="101">
        <f>$B444*'Points_%'!G444</f>
        <v>0</v>
      </c>
      <c r="J444" s="101">
        <f>$B444*'Points_%'!H444</f>
        <v>0</v>
      </c>
      <c r="K444" s="101">
        <f>$B444*'Points_%'!I444</f>
        <v>0</v>
      </c>
      <c r="L444" s="101">
        <f>$B444*'Points_%'!J444</f>
        <v>0</v>
      </c>
      <c r="M444" s="101">
        <f>$B444*'Points_%'!K444</f>
        <v>0</v>
      </c>
      <c r="N444" s="101">
        <f>$B444*'Points_%'!L444</f>
        <v>0</v>
      </c>
      <c r="O444" s="101">
        <f>$B444*'Points_%'!M444</f>
        <v>0</v>
      </c>
      <c r="P444" s="101">
        <f>$B444*'Points_%'!N444</f>
        <v>0</v>
      </c>
      <c r="Q444" s="101">
        <f>$B444*'Points_%'!O444</f>
        <v>0</v>
      </c>
      <c r="R444" s="101">
        <f>$B444*'Points_%'!P444</f>
        <v>0</v>
      </c>
      <c r="S444" s="101">
        <f>$B444*'Points_%'!Q444</f>
        <v>0</v>
      </c>
      <c r="T444" s="101">
        <f>$B444*'Points_%'!R444</f>
        <v>0</v>
      </c>
      <c r="U444" s="101">
        <f>$B444*'Points_%'!S444</f>
        <v>0</v>
      </c>
      <c r="V444" s="101">
        <f>$B444*'Points_%'!T444</f>
        <v>0</v>
      </c>
      <c r="W444" s="101">
        <f>$B444*'Points_%'!U444</f>
        <v>0</v>
      </c>
      <c r="X444" s="101">
        <f>$B444*'Points_%'!V444</f>
        <v>0</v>
      </c>
      <c r="Y444" s="101">
        <f>$B444*'Points_%'!W444</f>
        <v>0</v>
      </c>
      <c r="Z444" s="101">
        <f>$B444*'Points_%'!X444</f>
        <v>0</v>
      </c>
      <c r="AA444" s="101">
        <f>$B444*'Points_%'!Y444</f>
        <v>0</v>
      </c>
      <c r="AB444" s="101">
        <f>$B444*'Points_%'!Z444</f>
        <v>0</v>
      </c>
      <c r="AC444" s="101">
        <f>$B444*'Points_%'!AA444</f>
        <v>0</v>
      </c>
      <c r="AD444" s="101">
        <f>$B444*'Points_%'!AB444</f>
        <v>0</v>
      </c>
      <c r="AE444" s="101">
        <f>$B444*'Points_%'!AC444</f>
        <v>0</v>
      </c>
      <c r="AF444" s="101">
        <f>$B444*'Points_%'!AD444</f>
        <v>0</v>
      </c>
      <c r="AG444" s="101">
        <f>$B444*'Points_%'!AE444</f>
        <v>0</v>
      </c>
    </row>
    <row r="445" ht="22.5" customHeight="1">
      <c r="A445" s="25">
        <f t="shared" si="1"/>
        <v>46040</v>
      </c>
      <c r="B445" s="100" t="str">
        <f t="array" ref="B445">IFNA(IFNA(INDEX('2025'!$A$1:$AAA$1000,
                      MATCH($A445,'2025'!$C$1:$C$1000,0), 
                      MATCH($B$1,'2025'!$A$1:$AAA$1,0)),
                INDEX('2024'!$A$1:$AAA$1000, 
                      MATCH($A445,'2024'!$C$1:$C$1000,0), 
                      MATCH($B$1,'2024'!$A$1:$AAA$1,0))),
)</f>
        <v/>
      </c>
      <c r="C445" s="101">
        <f>$B445*'Points_%'!B445</f>
        <v>0</v>
      </c>
      <c r="D445" s="101">
        <f>$B445*'Points_%'!C445</f>
        <v>0</v>
      </c>
      <c r="E445" s="101"/>
      <c r="F445" s="101">
        <f>$B445*'Points_%'!D445</f>
        <v>0</v>
      </c>
      <c r="G445" s="101">
        <f>$B445*'Points_%'!E445</f>
        <v>0</v>
      </c>
      <c r="H445" s="101">
        <f>$B445*'Points_%'!F445</f>
        <v>0</v>
      </c>
      <c r="I445" s="101">
        <f>$B445*'Points_%'!G445</f>
        <v>0</v>
      </c>
      <c r="J445" s="101">
        <f>$B445*'Points_%'!H445</f>
        <v>0</v>
      </c>
      <c r="K445" s="101">
        <f>$B445*'Points_%'!I445</f>
        <v>0</v>
      </c>
      <c r="L445" s="101">
        <f>$B445*'Points_%'!J445</f>
        <v>0</v>
      </c>
      <c r="M445" s="101">
        <f>$B445*'Points_%'!K445</f>
        <v>0</v>
      </c>
      <c r="N445" s="101">
        <f>$B445*'Points_%'!L445</f>
        <v>0</v>
      </c>
      <c r="O445" s="101">
        <f>$B445*'Points_%'!M445</f>
        <v>0</v>
      </c>
      <c r="P445" s="101">
        <f>$B445*'Points_%'!N445</f>
        <v>0</v>
      </c>
      <c r="Q445" s="101">
        <f>$B445*'Points_%'!O445</f>
        <v>0</v>
      </c>
      <c r="R445" s="101">
        <f>$B445*'Points_%'!P445</f>
        <v>0</v>
      </c>
      <c r="S445" s="101">
        <f>$B445*'Points_%'!Q445</f>
        <v>0</v>
      </c>
      <c r="T445" s="101">
        <f>$B445*'Points_%'!R445</f>
        <v>0</v>
      </c>
      <c r="U445" s="101">
        <f>$B445*'Points_%'!S445</f>
        <v>0</v>
      </c>
      <c r="V445" s="101">
        <f>$B445*'Points_%'!T445</f>
        <v>0</v>
      </c>
      <c r="W445" s="101">
        <f>$B445*'Points_%'!U445</f>
        <v>0</v>
      </c>
      <c r="X445" s="101">
        <f>$B445*'Points_%'!V445</f>
        <v>0</v>
      </c>
      <c r="Y445" s="101">
        <f>$B445*'Points_%'!W445</f>
        <v>0</v>
      </c>
      <c r="Z445" s="101">
        <f>$B445*'Points_%'!X445</f>
        <v>0</v>
      </c>
      <c r="AA445" s="101">
        <f>$B445*'Points_%'!Y445</f>
        <v>0</v>
      </c>
      <c r="AB445" s="101">
        <f>$B445*'Points_%'!Z445</f>
        <v>0</v>
      </c>
      <c r="AC445" s="101">
        <f>$B445*'Points_%'!AA445</f>
        <v>0</v>
      </c>
      <c r="AD445" s="101">
        <f>$B445*'Points_%'!AB445</f>
        <v>0</v>
      </c>
      <c r="AE445" s="101">
        <f>$B445*'Points_%'!AC445</f>
        <v>0</v>
      </c>
      <c r="AF445" s="101">
        <f>$B445*'Points_%'!AD445</f>
        <v>0</v>
      </c>
      <c r="AG445" s="101">
        <f>$B445*'Points_%'!AE445</f>
        <v>0</v>
      </c>
    </row>
    <row r="446" ht="22.5" customHeight="1">
      <c r="A446" s="25">
        <f t="shared" si="1"/>
        <v>46041</v>
      </c>
      <c r="B446" s="100" t="str">
        <f t="array" ref="B446">IFNA(IFNA(INDEX('2025'!$A$1:$AAA$1000,
                      MATCH($A446,'2025'!$C$1:$C$1000,0), 
                      MATCH($B$1,'2025'!$A$1:$AAA$1,0)),
                INDEX('2024'!$A$1:$AAA$1000, 
                      MATCH($A446,'2024'!$C$1:$C$1000,0), 
                      MATCH($B$1,'2024'!$A$1:$AAA$1,0))),
)</f>
        <v/>
      </c>
      <c r="C446" s="101">
        <f>$B446*'Points_%'!B446</f>
        <v>0</v>
      </c>
      <c r="D446" s="101">
        <f>$B446*'Points_%'!C446</f>
        <v>0</v>
      </c>
      <c r="E446" s="101"/>
      <c r="F446" s="101">
        <f>$B446*'Points_%'!D446</f>
        <v>0</v>
      </c>
      <c r="G446" s="101">
        <f>$B446*'Points_%'!E446</f>
        <v>0</v>
      </c>
      <c r="H446" s="101">
        <f>$B446*'Points_%'!F446</f>
        <v>0</v>
      </c>
      <c r="I446" s="101">
        <f>$B446*'Points_%'!G446</f>
        <v>0</v>
      </c>
      <c r="J446" s="101">
        <f>$B446*'Points_%'!H446</f>
        <v>0</v>
      </c>
      <c r="K446" s="101">
        <f>$B446*'Points_%'!I446</f>
        <v>0</v>
      </c>
      <c r="L446" s="101">
        <f>$B446*'Points_%'!J446</f>
        <v>0</v>
      </c>
      <c r="M446" s="101">
        <f>$B446*'Points_%'!K446</f>
        <v>0</v>
      </c>
      <c r="N446" s="101">
        <f>$B446*'Points_%'!L446</f>
        <v>0</v>
      </c>
      <c r="O446" s="101">
        <f>$B446*'Points_%'!M446</f>
        <v>0</v>
      </c>
      <c r="P446" s="101">
        <f>$B446*'Points_%'!N446</f>
        <v>0</v>
      </c>
      <c r="Q446" s="101">
        <f>$B446*'Points_%'!O446</f>
        <v>0</v>
      </c>
      <c r="R446" s="101">
        <f>$B446*'Points_%'!P446</f>
        <v>0</v>
      </c>
      <c r="S446" s="101">
        <f>$B446*'Points_%'!Q446</f>
        <v>0</v>
      </c>
      <c r="T446" s="101">
        <f>$B446*'Points_%'!R446</f>
        <v>0</v>
      </c>
      <c r="U446" s="101">
        <f>$B446*'Points_%'!S446</f>
        <v>0</v>
      </c>
      <c r="V446" s="101">
        <f>$B446*'Points_%'!T446</f>
        <v>0</v>
      </c>
      <c r="W446" s="101">
        <f>$B446*'Points_%'!U446</f>
        <v>0</v>
      </c>
      <c r="X446" s="101">
        <f>$B446*'Points_%'!V446</f>
        <v>0</v>
      </c>
      <c r="Y446" s="101">
        <f>$B446*'Points_%'!W446</f>
        <v>0</v>
      </c>
      <c r="Z446" s="101">
        <f>$B446*'Points_%'!X446</f>
        <v>0</v>
      </c>
      <c r="AA446" s="101">
        <f>$B446*'Points_%'!Y446</f>
        <v>0</v>
      </c>
      <c r="AB446" s="101">
        <f>$B446*'Points_%'!Z446</f>
        <v>0</v>
      </c>
      <c r="AC446" s="101">
        <f>$B446*'Points_%'!AA446</f>
        <v>0</v>
      </c>
      <c r="AD446" s="101">
        <f>$B446*'Points_%'!AB446</f>
        <v>0</v>
      </c>
      <c r="AE446" s="101">
        <f>$B446*'Points_%'!AC446</f>
        <v>0</v>
      </c>
      <c r="AF446" s="101">
        <f>$B446*'Points_%'!AD446</f>
        <v>0</v>
      </c>
      <c r="AG446" s="101">
        <f>$B446*'Points_%'!AE446</f>
        <v>0</v>
      </c>
    </row>
    <row r="447" ht="22.5" customHeight="1">
      <c r="A447" s="25">
        <f t="shared" si="1"/>
        <v>46042</v>
      </c>
      <c r="B447" s="100" t="str">
        <f t="array" ref="B447">IFNA(IFNA(INDEX('2025'!$A$1:$AAA$1000,
                      MATCH($A447,'2025'!$C$1:$C$1000,0), 
                      MATCH($B$1,'2025'!$A$1:$AAA$1,0)),
                INDEX('2024'!$A$1:$AAA$1000, 
                      MATCH($A447,'2024'!$C$1:$C$1000,0), 
                      MATCH($B$1,'2024'!$A$1:$AAA$1,0))),
)</f>
        <v/>
      </c>
      <c r="C447" s="101">
        <f>$B447*'Points_%'!B447</f>
        <v>0</v>
      </c>
      <c r="D447" s="101">
        <f>$B447*'Points_%'!C447</f>
        <v>0</v>
      </c>
      <c r="E447" s="101"/>
      <c r="F447" s="101">
        <f>$B447*'Points_%'!D447</f>
        <v>0</v>
      </c>
      <c r="G447" s="101">
        <f>$B447*'Points_%'!E447</f>
        <v>0</v>
      </c>
      <c r="H447" s="101">
        <f>$B447*'Points_%'!F447</f>
        <v>0</v>
      </c>
      <c r="I447" s="101">
        <f>$B447*'Points_%'!G447</f>
        <v>0</v>
      </c>
      <c r="J447" s="101">
        <f>$B447*'Points_%'!H447</f>
        <v>0</v>
      </c>
      <c r="K447" s="101">
        <f>$B447*'Points_%'!I447</f>
        <v>0</v>
      </c>
      <c r="L447" s="101">
        <f>$B447*'Points_%'!J447</f>
        <v>0</v>
      </c>
      <c r="M447" s="101">
        <f>$B447*'Points_%'!K447</f>
        <v>0</v>
      </c>
      <c r="N447" s="101">
        <f>$B447*'Points_%'!L447</f>
        <v>0</v>
      </c>
      <c r="O447" s="101">
        <f>$B447*'Points_%'!M447</f>
        <v>0</v>
      </c>
      <c r="P447" s="101">
        <f>$B447*'Points_%'!N447</f>
        <v>0</v>
      </c>
      <c r="Q447" s="101">
        <f>$B447*'Points_%'!O447</f>
        <v>0</v>
      </c>
      <c r="R447" s="101">
        <f>$B447*'Points_%'!P447</f>
        <v>0</v>
      </c>
      <c r="S447" s="101">
        <f>$B447*'Points_%'!Q447</f>
        <v>0</v>
      </c>
      <c r="T447" s="101">
        <f>$B447*'Points_%'!R447</f>
        <v>0</v>
      </c>
      <c r="U447" s="101">
        <f>$B447*'Points_%'!S447</f>
        <v>0</v>
      </c>
      <c r="V447" s="101">
        <f>$B447*'Points_%'!T447</f>
        <v>0</v>
      </c>
      <c r="W447" s="101">
        <f>$B447*'Points_%'!U447</f>
        <v>0</v>
      </c>
      <c r="X447" s="101">
        <f>$B447*'Points_%'!V447</f>
        <v>0</v>
      </c>
      <c r="Y447" s="101">
        <f>$B447*'Points_%'!W447</f>
        <v>0</v>
      </c>
      <c r="Z447" s="101">
        <f>$B447*'Points_%'!X447</f>
        <v>0</v>
      </c>
      <c r="AA447" s="101">
        <f>$B447*'Points_%'!Y447</f>
        <v>0</v>
      </c>
      <c r="AB447" s="101">
        <f>$B447*'Points_%'!Z447</f>
        <v>0</v>
      </c>
      <c r="AC447" s="101">
        <f>$B447*'Points_%'!AA447</f>
        <v>0</v>
      </c>
      <c r="AD447" s="101">
        <f>$B447*'Points_%'!AB447</f>
        <v>0</v>
      </c>
      <c r="AE447" s="101">
        <f>$B447*'Points_%'!AC447</f>
        <v>0</v>
      </c>
      <c r="AF447" s="101">
        <f>$B447*'Points_%'!AD447</f>
        <v>0</v>
      </c>
      <c r="AG447" s="101">
        <f>$B447*'Points_%'!AE447</f>
        <v>0</v>
      </c>
    </row>
    <row r="448" ht="22.5" customHeight="1">
      <c r="A448" s="25">
        <f t="shared" si="1"/>
        <v>46043</v>
      </c>
      <c r="B448" s="100" t="str">
        <f t="array" ref="B448">IFNA(IFNA(INDEX('2025'!$A$1:$AAA$1000,
                      MATCH($A448,'2025'!$C$1:$C$1000,0), 
                      MATCH($B$1,'2025'!$A$1:$AAA$1,0)),
                INDEX('2024'!$A$1:$AAA$1000, 
                      MATCH($A448,'2024'!$C$1:$C$1000,0), 
                      MATCH($B$1,'2024'!$A$1:$AAA$1,0))),
)</f>
        <v/>
      </c>
      <c r="C448" s="101">
        <f>$B448*'Points_%'!B448</f>
        <v>0</v>
      </c>
      <c r="D448" s="101">
        <f>$B448*'Points_%'!C448</f>
        <v>0</v>
      </c>
      <c r="E448" s="101"/>
      <c r="F448" s="101">
        <f>$B448*'Points_%'!D448</f>
        <v>0</v>
      </c>
      <c r="G448" s="101">
        <f>$B448*'Points_%'!E448</f>
        <v>0</v>
      </c>
      <c r="H448" s="101">
        <f>$B448*'Points_%'!F448</f>
        <v>0</v>
      </c>
      <c r="I448" s="101">
        <f>$B448*'Points_%'!G448</f>
        <v>0</v>
      </c>
      <c r="J448" s="101">
        <f>$B448*'Points_%'!H448</f>
        <v>0</v>
      </c>
      <c r="K448" s="101">
        <f>$B448*'Points_%'!I448</f>
        <v>0</v>
      </c>
      <c r="L448" s="101">
        <f>$B448*'Points_%'!J448</f>
        <v>0</v>
      </c>
      <c r="M448" s="101">
        <f>$B448*'Points_%'!K448</f>
        <v>0</v>
      </c>
      <c r="N448" s="101">
        <f>$B448*'Points_%'!L448</f>
        <v>0</v>
      </c>
      <c r="O448" s="101">
        <f>$B448*'Points_%'!M448</f>
        <v>0</v>
      </c>
      <c r="P448" s="101">
        <f>$B448*'Points_%'!N448</f>
        <v>0</v>
      </c>
      <c r="Q448" s="101">
        <f>$B448*'Points_%'!O448</f>
        <v>0</v>
      </c>
      <c r="R448" s="101">
        <f>$B448*'Points_%'!P448</f>
        <v>0</v>
      </c>
      <c r="S448" s="101">
        <f>$B448*'Points_%'!Q448</f>
        <v>0</v>
      </c>
      <c r="T448" s="101">
        <f>$B448*'Points_%'!R448</f>
        <v>0</v>
      </c>
      <c r="U448" s="101">
        <f>$B448*'Points_%'!S448</f>
        <v>0</v>
      </c>
      <c r="V448" s="101">
        <f>$B448*'Points_%'!T448</f>
        <v>0</v>
      </c>
      <c r="W448" s="101">
        <f>$B448*'Points_%'!U448</f>
        <v>0</v>
      </c>
      <c r="X448" s="101">
        <f>$B448*'Points_%'!V448</f>
        <v>0</v>
      </c>
      <c r="Y448" s="101">
        <f>$B448*'Points_%'!W448</f>
        <v>0</v>
      </c>
      <c r="Z448" s="101">
        <f>$B448*'Points_%'!X448</f>
        <v>0</v>
      </c>
      <c r="AA448" s="101">
        <f>$B448*'Points_%'!Y448</f>
        <v>0</v>
      </c>
      <c r="AB448" s="101">
        <f>$B448*'Points_%'!Z448</f>
        <v>0</v>
      </c>
      <c r="AC448" s="101">
        <f>$B448*'Points_%'!AA448</f>
        <v>0</v>
      </c>
      <c r="AD448" s="101">
        <f>$B448*'Points_%'!AB448</f>
        <v>0</v>
      </c>
      <c r="AE448" s="101">
        <f>$B448*'Points_%'!AC448</f>
        <v>0</v>
      </c>
      <c r="AF448" s="101">
        <f>$B448*'Points_%'!AD448</f>
        <v>0</v>
      </c>
      <c r="AG448" s="101">
        <f>$B448*'Points_%'!AE448</f>
        <v>0</v>
      </c>
    </row>
    <row r="449" ht="22.5" customHeight="1">
      <c r="A449" s="25">
        <f t="shared" si="1"/>
        <v>46044</v>
      </c>
      <c r="B449" s="100" t="str">
        <f t="array" ref="B449">IFNA(IFNA(INDEX('2025'!$A$1:$AAA$1000,
                      MATCH($A449,'2025'!$C$1:$C$1000,0), 
                      MATCH($B$1,'2025'!$A$1:$AAA$1,0)),
                INDEX('2024'!$A$1:$AAA$1000, 
                      MATCH($A449,'2024'!$C$1:$C$1000,0), 
                      MATCH($B$1,'2024'!$A$1:$AAA$1,0))),
)</f>
        <v/>
      </c>
      <c r="C449" s="101">
        <f>$B449*'Points_%'!B449</f>
        <v>0</v>
      </c>
      <c r="D449" s="101">
        <f>$B449*'Points_%'!C449</f>
        <v>0</v>
      </c>
      <c r="E449" s="101"/>
      <c r="F449" s="101">
        <f>$B449*'Points_%'!D449</f>
        <v>0</v>
      </c>
      <c r="G449" s="101">
        <f>$B449*'Points_%'!E449</f>
        <v>0</v>
      </c>
      <c r="H449" s="101">
        <f>$B449*'Points_%'!F449</f>
        <v>0</v>
      </c>
      <c r="I449" s="101">
        <f>$B449*'Points_%'!G449</f>
        <v>0</v>
      </c>
      <c r="J449" s="101">
        <f>$B449*'Points_%'!H449</f>
        <v>0</v>
      </c>
      <c r="K449" s="101">
        <f>$B449*'Points_%'!I449</f>
        <v>0</v>
      </c>
      <c r="L449" s="101">
        <f>$B449*'Points_%'!J449</f>
        <v>0</v>
      </c>
      <c r="M449" s="101">
        <f>$B449*'Points_%'!K449</f>
        <v>0</v>
      </c>
      <c r="N449" s="101">
        <f>$B449*'Points_%'!L449</f>
        <v>0</v>
      </c>
      <c r="O449" s="101">
        <f>$B449*'Points_%'!M449</f>
        <v>0</v>
      </c>
      <c r="P449" s="101">
        <f>$B449*'Points_%'!N449</f>
        <v>0</v>
      </c>
      <c r="Q449" s="101">
        <f>$B449*'Points_%'!O449</f>
        <v>0</v>
      </c>
      <c r="R449" s="101">
        <f>$B449*'Points_%'!P449</f>
        <v>0</v>
      </c>
      <c r="S449" s="101">
        <f>$B449*'Points_%'!Q449</f>
        <v>0</v>
      </c>
      <c r="T449" s="101">
        <f>$B449*'Points_%'!R449</f>
        <v>0</v>
      </c>
      <c r="U449" s="101">
        <f>$B449*'Points_%'!S449</f>
        <v>0</v>
      </c>
      <c r="V449" s="101">
        <f>$B449*'Points_%'!T449</f>
        <v>0</v>
      </c>
      <c r="W449" s="101">
        <f>$B449*'Points_%'!U449</f>
        <v>0</v>
      </c>
      <c r="X449" s="101">
        <f>$B449*'Points_%'!V449</f>
        <v>0</v>
      </c>
      <c r="Y449" s="101">
        <f>$B449*'Points_%'!W449</f>
        <v>0</v>
      </c>
      <c r="Z449" s="101">
        <f>$B449*'Points_%'!X449</f>
        <v>0</v>
      </c>
      <c r="AA449" s="101">
        <f>$B449*'Points_%'!Y449</f>
        <v>0</v>
      </c>
      <c r="AB449" s="101">
        <f>$B449*'Points_%'!Z449</f>
        <v>0</v>
      </c>
      <c r="AC449" s="101">
        <f>$B449*'Points_%'!AA449</f>
        <v>0</v>
      </c>
      <c r="AD449" s="101">
        <f>$B449*'Points_%'!AB449</f>
        <v>0</v>
      </c>
      <c r="AE449" s="101">
        <f>$B449*'Points_%'!AC449</f>
        <v>0</v>
      </c>
      <c r="AF449" s="101">
        <f>$B449*'Points_%'!AD449</f>
        <v>0</v>
      </c>
      <c r="AG449" s="101">
        <f>$B449*'Points_%'!AE449</f>
        <v>0</v>
      </c>
    </row>
    <row r="450" ht="22.5" customHeight="1">
      <c r="A450" s="25">
        <f t="shared" si="1"/>
        <v>46045</v>
      </c>
      <c r="B450" s="100" t="str">
        <f t="array" ref="B450">IFNA(IFNA(INDEX('2025'!$A$1:$AAA$1000,
                      MATCH($A450,'2025'!$C$1:$C$1000,0), 
                      MATCH($B$1,'2025'!$A$1:$AAA$1,0)),
                INDEX('2024'!$A$1:$AAA$1000, 
                      MATCH($A450,'2024'!$C$1:$C$1000,0), 
                      MATCH($B$1,'2024'!$A$1:$AAA$1,0))),
)</f>
        <v/>
      </c>
      <c r="C450" s="101">
        <f>$B450*'Points_%'!B450</f>
        <v>0</v>
      </c>
      <c r="D450" s="101">
        <f>$B450*'Points_%'!C450</f>
        <v>0</v>
      </c>
      <c r="E450" s="101"/>
      <c r="F450" s="101">
        <f>$B450*'Points_%'!D450</f>
        <v>0</v>
      </c>
      <c r="G450" s="101">
        <f>$B450*'Points_%'!E450</f>
        <v>0</v>
      </c>
      <c r="H450" s="101">
        <f>$B450*'Points_%'!F450</f>
        <v>0</v>
      </c>
      <c r="I450" s="101">
        <f>$B450*'Points_%'!G450</f>
        <v>0</v>
      </c>
      <c r="J450" s="101">
        <f>$B450*'Points_%'!H450</f>
        <v>0</v>
      </c>
      <c r="K450" s="101">
        <f>$B450*'Points_%'!I450</f>
        <v>0</v>
      </c>
      <c r="L450" s="101">
        <f>$B450*'Points_%'!J450</f>
        <v>0</v>
      </c>
      <c r="M450" s="101">
        <f>$B450*'Points_%'!K450</f>
        <v>0</v>
      </c>
      <c r="N450" s="101">
        <f>$B450*'Points_%'!L450</f>
        <v>0</v>
      </c>
      <c r="O450" s="101">
        <f>$B450*'Points_%'!M450</f>
        <v>0</v>
      </c>
      <c r="P450" s="101">
        <f>$B450*'Points_%'!N450</f>
        <v>0</v>
      </c>
      <c r="Q450" s="101">
        <f>$B450*'Points_%'!O450</f>
        <v>0</v>
      </c>
      <c r="R450" s="101">
        <f>$B450*'Points_%'!P450</f>
        <v>0</v>
      </c>
      <c r="S450" s="101">
        <f>$B450*'Points_%'!Q450</f>
        <v>0</v>
      </c>
      <c r="T450" s="101">
        <f>$B450*'Points_%'!R450</f>
        <v>0</v>
      </c>
      <c r="U450" s="101">
        <f>$B450*'Points_%'!S450</f>
        <v>0</v>
      </c>
      <c r="V450" s="101">
        <f>$B450*'Points_%'!T450</f>
        <v>0</v>
      </c>
      <c r="W450" s="101">
        <f>$B450*'Points_%'!U450</f>
        <v>0</v>
      </c>
      <c r="X450" s="101">
        <f>$B450*'Points_%'!V450</f>
        <v>0</v>
      </c>
      <c r="Y450" s="101">
        <f>$B450*'Points_%'!W450</f>
        <v>0</v>
      </c>
      <c r="Z450" s="101">
        <f>$B450*'Points_%'!X450</f>
        <v>0</v>
      </c>
      <c r="AA450" s="101">
        <f>$B450*'Points_%'!Y450</f>
        <v>0</v>
      </c>
      <c r="AB450" s="101">
        <f>$B450*'Points_%'!Z450</f>
        <v>0</v>
      </c>
      <c r="AC450" s="101">
        <f>$B450*'Points_%'!AA450</f>
        <v>0</v>
      </c>
      <c r="AD450" s="101">
        <f>$B450*'Points_%'!AB450</f>
        <v>0</v>
      </c>
      <c r="AE450" s="101">
        <f>$B450*'Points_%'!AC450</f>
        <v>0</v>
      </c>
      <c r="AF450" s="101">
        <f>$B450*'Points_%'!AD450</f>
        <v>0</v>
      </c>
      <c r="AG450" s="101">
        <f>$B450*'Points_%'!AE450</f>
        <v>0</v>
      </c>
    </row>
    <row r="451" ht="22.5" customHeight="1">
      <c r="A451" s="25">
        <f t="shared" si="1"/>
        <v>46046</v>
      </c>
      <c r="B451" s="100" t="str">
        <f t="array" ref="B451">IFNA(IFNA(INDEX('2025'!$A$1:$AAA$1000,
                      MATCH($A451,'2025'!$C$1:$C$1000,0), 
                      MATCH($B$1,'2025'!$A$1:$AAA$1,0)),
                INDEX('2024'!$A$1:$AAA$1000, 
                      MATCH($A451,'2024'!$C$1:$C$1000,0), 
                      MATCH($B$1,'2024'!$A$1:$AAA$1,0))),
)</f>
        <v/>
      </c>
      <c r="C451" s="101">
        <f>$B451*'Points_%'!B451</f>
        <v>0</v>
      </c>
      <c r="D451" s="101">
        <f>$B451*'Points_%'!C451</f>
        <v>0</v>
      </c>
      <c r="E451" s="101"/>
      <c r="F451" s="101">
        <f>$B451*'Points_%'!D451</f>
        <v>0</v>
      </c>
      <c r="G451" s="101">
        <f>$B451*'Points_%'!E451</f>
        <v>0</v>
      </c>
      <c r="H451" s="101">
        <f>$B451*'Points_%'!F451</f>
        <v>0</v>
      </c>
      <c r="I451" s="101">
        <f>$B451*'Points_%'!G451</f>
        <v>0</v>
      </c>
      <c r="J451" s="101">
        <f>$B451*'Points_%'!H451</f>
        <v>0</v>
      </c>
      <c r="K451" s="101">
        <f>$B451*'Points_%'!I451</f>
        <v>0</v>
      </c>
      <c r="L451" s="101">
        <f>$B451*'Points_%'!J451</f>
        <v>0</v>
      </c>
      <c r="M451" s="101">
        <f>$B451*'Points_%'!K451</f>
        <v>0</v>
      </c>
      <c r="N451" s="101">
        <f>$B451*'Points_%'!L451</f>
        <v>0</v>
      </c>
      <c r="O451" s="101">
        <f>$B451*'Points_%'!M451</f>
        <v>0</v>
      </c>
      <c r="P451" s="101">
        <f>$B451*'Points_%'!N451</f>
        <v>0</v>
      </c>
      <c r="Q451" s="101">
        <f>$B451*'Points_%'!O451</f>
        <v>0</v>
      </c>
      <c r="R451" s="101">
        <f>$B451*'Points_%'!P451</f>
        <v>0</v>
      </c>
      <c r="S451" s="101">
        <f>$B451*'Points_%'!Q451</f>
        <v>0</v>
      </c>
      <c r="T451" s="101">
        <f>$B451*'Points_%'!R451</f>
        <v>0</v>
      </c>
      <c r="U451" s="101">
        <f>$B451*'Points_%'!S451</f>
        <v>0</v>
      </c>
      <c r="V451" s="101">
        <f>$B451*'Points_%'!T451</f>
        <v>0</v>
      </c>
      <c r="W451" s="101">
        <f>$B451*'Points_%'!U451</f>
        <v>0</v>
      </c>
      <c r="X451" s="101">
        <f>$B451*'Points_%'!V451</f>
        <v>0</v>
      </c>
      <c r="Y451" s="101">
        <f>$B451*'Points_%'!W451</f>
        <v>0</v>
      </c>
      <c r="Z451" s="101">
        <f>$B451*'Points_%'!X451</f>
        <v>0</v>
      </c>
      <c r="AA451" s="101">
        <f>$B451*'Points_%'!Y451</f>
        <v>0</v>
      </c>
      <c r="AB451" s="101">
        <f>$B451*'Points_%'!Z451</f>
        <v>0</v>
      </c>
      <c r="AC451" s="101">
        <f>$B451*'Points_%'!AA451</f>
        <v>0</v>
      </c>
      <c r="AD451" s="101">
        <f>$B451*'Points_%'!AB451</f>
        <v>0</v>
      </c>
      <c r="AE451" s="101">
        <f>$B451*'Points_%'!AC451</f>
        <v>0</v>
      </c>
      <c r="AF451" s="101">
        <f>$B451*'Points_%'!AD451</f>
        <v>0</v>
      </c>
      <c r="AG451" s="101">
        <f>$B451*'Points_%'!AE451</f>
        <v>0</v>
      </c>
    </row>
    <row r="452" ht="22.5" customHeight="1">
      <c r="A452" s="25">
        <f t="shared" si="1"/>
        <v>46047</v>
      </c>
      <c r="B452" s="100" t="str">
        <f t="array" ref="B452">IFNA(IFNA(INDEX('2025'!$A$1:$AAA$1000,
                      MATCH($A452,'2025'!$C$1:$C$1000,0), 
                      MATCH($B$1,'2025'!$A$1:$AAA$1,0)),
                INDEX('2024'!$A$1:$AAA$1000, 
                      MATCH($A452,'2024'!$C$1:$C$1000,0), 
                      MATCH($B$1,'2024'!$A$1:$AAA$1,0))),
)</f>
        <v/>
      </c>
      <c r="C452" s="101">
        <f>$B452*'Points_%'!B452</f>
        <v>0</v>
      </c>
      <c r="D452" s="101">
        <f>$B452*'Points_%'!C452</f>
        <v>0</v>
      </c>
      <c r="E452" s="101"/>
      <c r="F452" s="101">
        <f>$B452*'Points_%'!D452</f>
        <v>0</v>
      </c>
      <c r="G452" s="101">
        <f>$B452*'Points_%'!E452</f>
        <v>0</v>
      </c>
      <c r="H452" s="101">
        <f>$B452*'Points_%'!F452</f>
        <v>0</v>
      </c>
      <c r="I452" s="101">
        <f>$B452*'Points_%'!G452</f>
        <v>0</v>
      </c>
      <c r="J452" s="101">
        <f>$B452*'Points_%'!H452</f>
        <v>0</v>
      </c>
      <c r="K452" s="101">
        <f>$B452*'Points_%'!I452</f>
        <v>0</v>
      </c>
      <c r="L452" s="101">
        <f>$B452*'Points_%'!J452</f>
        <v>0</v>
      </c>
      <c r="M452" s="101">
        <f>$B452*'Points_%'!K452</f>
        <v>0</v>
      </c>
      <c r="N452" s="101">
        <f>$B452*'Points_%'!L452</f>
        <v>0</v>
      </c>
      <c r="O452" s="101">
        <f>$B452*'Points_%'!M452</f>
        <v>0</v>
      </c>
      <c r="P452" s="101">
        <f>$B452*'Points_%'!N452</f>
        <v>0</v>
      </c>
      <c r="Q452" s="101">
        <f>$B452*'Points_%'!O452</f>
        <v>0</v>
      </c>
      <c r="R452" s="101">
        <f>$B452*'Points_%'!P452</f>
        <v>0</v>
      </c>
      <c r="S452" s="101">
        <f>$B452*'Points_%'!Q452</f>
        <v>0</v>
      </c>
      <c r="T452" s="101">
        <f>$B452*'Points_%'!R452</f>
        <v>0</v>
      </c>
      <c r="U452" s="101">
        <f>$B452*'Points_%'!S452</f>
        <v>0</v>
      </c>
      <c r="V452" s="101">
        <f>$B452*'Points_%'!T452</f>
        <v>0</v>
      </c>
      <c r="W452" s="101">
        <f>$B452*'Points_%'!U452</f>
        <v>0</v>
      </c>
      <c r="X452" s="101">
        <f>$B452*'Points_%'!V452</f>
        <v>0</v>
      </c>
      <c r="Y452" s="101">
        <f>$B452*'Points_%'!W452</f>
        <v>0</v>
      </c>
      <c r="Z452" s="101">
        <f>$B452*'Points_%'!X452</f>
        <v>0</v>
      </c>
      <c r="AA452" s="101">
        <f>$B452*'Points_%'!Y452</f>
        <v>0</v>
      </c>
      <c r="AB452" s="101">
        <f>$B452*'Points_%'!Z452</f>
        <v>0</v>
      </c>
      <c r="AC452" s="101">
        <f>$B452*'Points_%'!AA452</f>
        <v>0</v>
      </c>
      <c r="AD452" s="101">
        <f>$B452*'Points_%'!AB452</f>
        <v>0</v>
      </c>
      <c r="AE452" s="101">
        <f>$B452*'Points_%'!AC452</f>
        <v>0</v>
      </c>
      <c r="AF452" s="101">
        <f>$B452*'Points_%'!AD452</f>
        <v>0</v>
      </c>
      <c r="AG452" s="101">
        <f>$B452*'Points_%'!AE452</f>
        <v>0</v>
      </c>
    </row>
    <row r="453" ht="22.5" customHeight="1">
      <c r="A453" s="25">
        <f t="shared" si="1"/>
        <v>46048</v>
      </c>
      <c r="B453" s="100" t="str">
        <f t="array" ref="B453">IFNA(IFNA(INDEX('2025'!$A$1:$AAA$1000,
                      MATCH($A453,'2025'!$C$1:$C$1000,0), 
                      MATCH($B$1,'2025'!$A$1:$AAA$1,0)),
                INDEX('2024'!$A$1:$AAA$1000, 
                      MATCH($A453,'2024'!$C$1:$C$1000,0), 
                      MATCH($B$1,'2024'!$A$1:$AAA$1,0))),
)</f>
        <v/>
      </c>
      <c r="C453" s="101">
        <f>$B453*'Points_%'!B453</f>
        <v>0</v>
      </c>
      <c r="D453" s="101">
        <f>$B453*'Points_%'!C453</f>
        <v>0</v>
      </c>
      <c r="E453" s="101"/>
      <c r="F453" s="101">
        <f>$B453*'Points_%'!D453</f>
        <v>0</v>
      </c>
      <c r="G453" s="101">
        <f>$B453*'Points_%'!E453</f>
        <v>0</v>
      </c>
      <c r="H453" s="101">
        <f>$B453*'Points_%'!F453</f>
        <v>0</v>
      </c>
      <c r="I453" s="101">
        <f>$B453*'Points_%'!G453</f>
        <v>0</v>
      </c>
      <c r="J453" s="101">
        <f>$B453*'Points_%'!H453</f>
        <v>0</v>
      </c>
      <c r="K453" s="101">
        <f>$B453*'Points_%'!I453</f>
        <v>0</v>
      </c>
      <c r="L453" s="101">
        <f>$B453*'Points_%'!J453</f>
        <v>0</v>
      </c>
      <c r="M453" s="101">
        <f>$B453*'Points_%'!K453</f>
        <v>0</v>
      </c>
      <c r="N453" s="101">
        <f>$B453*'Points_%'!L453</f>
        <v>0</v>
      </c>
      <c r="O453" s="101">
        <f>$B453*'Points_%'!M453</f>
        <v>0</v>
      </c>
      <c r="P453" s="101">
        <f>$B453*'Points_%'!N453</f>
        <v>0</v>
      </c>
      <c r="Q453" s="101">
        <f>$B453*'Points_%'!O453</f>
        <v>0</v>
      </c>
      <c r="R453" s="101">
        <f>$B453*'Points_%'!P453</f>
        <v>0</v>
      </c>
      <c r="S453" s="101">
        <f>$B453*'Points_%'!Q453</f>
        <v>0</v>
      </c>
      <c r="T453" s="101">
        <f>$B453*'Points_%'!R453</f>
        <v>0</v>
      </c>
      <c r="U453" s="101">
        <f>$B453*'Points_%'!S453</f>
        <v>0</v>
      </c>
      <c r="V453" s="101">
        <f>$B453*'Points_%'!T453</f>
        <v>0</v>
      </c>
      <c r="W453" s="101">
        <f>$B453*'Points_%'!U453</f>
        <v>0</v>
      </c>
      <c r="X453" s="101">
        <f>$B453*'Points_%'!V453</f>
        <v>0</v>
      </c>
      <c r="Y453" s="101">
        <f>$B453*'Points_%'!W453</f>
        <v>0</v>
      </c>
      <c r="Z453" s="101">
        <f>$B453*'Points_%'!X453</f>
        <v>0</v>
      </c>
      <c r="AA453" s="101">
        <f>$B453*'Points_%'!Y453</f>
        <v>0</v>
      </c>
      <c r="AB453" s="101">
        <f>$B453*'Points_%'!Z453</f>
        <v>0</v>
      </c>
      <c r="AC453" s="101">
        <f>$B453*'Points_%'!AA453</f>
        <v>0</v>
      </c>
      <c r="AD453" s="101">
        <f>$B453*'Points_%'!AB453</f>
        <v>0</v>
      </c>
      <c r="AE453" s="101">
        <f>$B453*'Points_%'!AC453</f>
        <v>0</v>
      </c>
      <c r="AF453" s="101">
        <f>$B453*'Points_%'!AD453</f>
        <v>0</v>
      </c>
      <c r="AG453" s="101">
        <f>$B453*'Points_%'!AE453</f>
        <v>0</v>
      </c>
    </row>
    <row r="454" ht="22.5" customHeight="1">
      <c r="A454" s="25">
        <f t="shared" si="1"/>
        <v>46049</v>
      </c>
      <c r="B454" s="100" t="str">
        <f t="array" ref="B454">IFNA(IFNA(INDEX('2025'!$A$1:$AAA$1000,
                      MATCH($A454,'2025'!$C$1:$C$1000,0), 
                      MATCH($B$1,'2025'!$A$1:$AAA$1,0)),
                INDEX('2024'!$A$1:$AAA$1000, 
                      MATCH($A454,'2024'!$C$1:$C$1000,0), 
                      MATCH($B$1,'2024'!$A$1:$AAA$1,0))),
)</f>
        <v/>
      </c>
      <c r="C454" s="101">
        <f>$B454*'Points_%'!B454</f>
        <v>0</v>
      </c>
      <c r="D454" s="101">
        <f>$B454*'Points_%'!C454</f>
        <v>0</v>
      </c>
      <c r="E454" s="101"/>
      <c r="F454" s="101">
        <f>$B454*'Points_%'!D454</f>
        <v>0</v>
      </c>
      <c r="G454" s="101">
        <f>$B454*'Points_%'!E454</f>
        <v>0</v>
      </c>
      <c r="H454" s="101">
        <f>$B454*'Points_%'!F454</f>
        <v>0</v>
      </c>
      <c r="I454" s="101">
        <f>$B454*'Points_%'!G454</f>
        <v>0</v>
      </c>
      <c r="J454" s="101">
        <f>$B454*'Points_%'!H454</f>
        <v>0</v>
      </c>
      <c r="K454" s="101">
        <f>$B454*'Points_%'!I454</f>
        <v>0</v>
      </c>
      <c r="L454" s="101">
        <f>$B454*'Points_%'!J454</f>
        <v>0</v>
      </c>
      <c r="M454" s="101">
        <f>$B454*'Points_%'!K454</f>
        <v>0</v>
      </c>
      <c r="N454" s="101">
        <f>$B454*'Points_%'!L454</f>
        <v>0</v>
      </c>
      <c r="O454" s="101">
        <f>$B454*'Points_%'!M454</f>
        <v>0</v>
      </c>
      <c r="P454" s="101">
        <f>$B454*'Points_%'!N454</f>
        <v>0</v>
      </c>
      <c r="Q454" s="101">
        <f>$B454*'Points_%'!O454</f>
        <v>0</v>
      </c>
      <c r="R454" s="101">
        <f>$B454*'Points_%'!P454</f>
        <v>0</v>
      </c>
      <c r="S454" s="101">
        <f>$B454*'Points_%'!Q454</f>
        <v>0</v>
      </c>
      <c r="T454" s="101">
        <f>$B454*'Points_%'!R454</f>
        <v>0</v>
      </c>
      <c r="U454" s="101">
        <f>$B454*'Points_%'!S454</f>
        <v>0</v>
      </c>
      <c r="V454" s="101">
        <f>$B454*'Points_%'!T454</f>
        <v>0</v>
      </c>
      <c r="W454" s="101">
        <f>$B454*'Points_%'!U454</f>
        <v>0</v>
      </c>
      <c r="X454" s="101">
        <f>$B454*'Points_%'!V454</f>
        <v>0</v>
      </c>
      <c r="Y454" s="101">
        <f>$B454*'Points_%'!W454</f>
        <v>0</v>
      </c>
      <c r="Z454" s="101">
        <f>$B454*'Points_%'!X454</f>
        <v>0</v>
      </c>
      <c r="AA454" s="101">
        <f>$B454*'Points_%'!Y454</f>
        <v>0</v>
      </c>
      <c r="AB454" s="101">
        <f>$B454*'Points_%'!Z454</f>
        <v>0</v>
      </c>
      <c r="AC454" s="101">
        <f>$B454*'Points_%'!AA454</f>
        <v>0</v>
      </c>
      <c r="AD454" s="101">
        <f>$B454*'Points_%'!AB454</f>
        <v>0</v>
      </c>
      <c r="AE454" s="101">
        <f>$B454*'Points_%'!AC454</f>
        <v>0</v>
      </c>
      <c r="AF454" s="101">
        <f>$B454*'Points_%'!AD454</f>
        <v>0</v>
      </c>
      <c r="AG454" s="101">
        <f>$B454*'Points_%'!AE454</f>
        <v>0</v>
      </c>
    </row>
    <row r="455" ht="22.5" customHeight="1">
      <c r="A455" s="25">
        <f t="shared" si="1"/>
        <v>46050</v>
      </c>
      <c r="B455" s="100" t="str">
        <f t="array" ref="B455">IFNA(IFNA(INDEX('2025'!$A$1:$AAA$1000,
                      MATCH($A455,'2025'!$C$1:$C$1000,0), 
                      MATCH($B$1,'2025'!$A$1:$AAA$1,0)),
                INDEX('2024'!$A$1:$AAA$1000, 
                      MATCH($A455,'2024'!$C$1:$C$1000,0), 
                      MATCH($B$1,'2024'!$A$1:$AAA$1,0))),
)</f>
        <v/>
      </c>
      <c r="C455" s="101">
        <f>$B455*'Points_%'!B455</f>
        <v>0</v>
      </c>
      <c r="D455" s="101">
        <f>$B455*'Points_%'!C455</f>
        <v>0</v>
      </c>
      <c r="E455" s="101"/>
      <c r="F455" s="101">
        <f>$B455*'Points_%'!D455</f>
        <v>0</v>
      </c>
      <c r="G455" s="101">
        <f>$B455*'Points_%'!E455</f>
        <v>0</v>
      </c>
      <c r="H455" s="101">
        <f>$B455*'Points_%'!F455</f>
        <v>0</v>
      </c>
      <c r="I455" s="101">
        <f>$B455*'Points_%'!G455</f>
        <v>0</v>
      </c>
      <c r="J455" s="101">
        <f>$B455*'Points_%'!H455</f>
        <v>0</v>
      </c>
      <c r="K455" s="101">
        <f>$B455*'Points_%'!I455</f>
        <v>0</v>
      </c>
      <c r="L455" s="101">
        <f>$B455*'Points_%'!J455</f>
        <v>0</v>
      </c>
      <c r="M455" s="101">
        <f>$B455*'Points_%'!K455</f>
        <v>0</v>
      </c>
      <c r="N455" s="101">
        <f>$B455*'Points_%'!L455</f>
        <v>0</v>
      </c>
      <c r="O455" s="101">
        <f>$B455*'Points_%'!M455</f>
        <v>0</v>
      </c>
      <c r="P455" s="101">
        <f>$B455*'Points_%'!N455</f>
        <v>0</v>
      </c>
      <c r="Q455" s="101">
        <f>$B455*'Points_%'!O455</f>
        <v>0</v>
      </c>
      <c r="R455" s="101">
        <f>$B455*'Points_%'!P455</f>
        <v>0</v>
      </c>
      <c r="S455" s="101">
        <f>$B455*'Points_%'!Q455</f>
        <v>0</v>
      </c>
      <c r="T455" s="101">
        <f>$B455*'Points_%'!R455</f>
        <v>0</v>
      </c>
      <c r="U455" s="101">
        <f>$B455*'Points_%'!S455</f>
        <v>0</v>
      </c>
      <c r="V455" s="101">
        <f>$B455*'Points_%'!T455</f>
        <v>0</v>
      </c>
      <c r="W455" s="101">
        <f>$B455*'Points_%'!U455</f>
        <v>0</v>
      </c>
      <c r="X455" s="101">
        <f>$B455*'Points_%'!V455</f>
        <v>0</v>
      </c>
      <c r="Y455" s="101">
        <f>$B455*'Points_%'!W455</f>
        <v>0</v>
      </c>
      <c r="Z455" s="101">
        <f>$B455*'Points_%'!X455</f>
        <v>0</v>
      </c>
      <c r="AA455" s="101">
        <f>$B455*'Points_%'!Y455</f>
        <v>0</v>
      </c>
      <c r="AB455" s="101">
        <f>$B455*'Points_%'!Z455</f>
        <v>0</v>
      </c>
      <c r="AC455" s="101">
        <f>$B455*'Points_%'!AA455</f>
        <v>0</v>
      </c>
      <c r="AD455" s="101">
        <f>$B455*'Points_%'!AB455</f>
        <v>0</v>
      </c>
      <c r="AE455" s="101">
        <f>$B455*'Points_%'!AC455</f>
        <v>0</v>
      </c>
      <c r="AF455" s="101">
        <f>$B455*'Points_%'!AD455</f>
        <v>0</v>
      </c>
      <c r="AG455" s="101">
        <f>$B455*'Points_%'!AE455</f>
        <v>0</v>
      </c>
    </row>
    <row r="456" ht="22.5" customHeight="1">
      <c r="A456" s="25">
        <f t="shared" si="1"/>
        <v>46051</v>
      </c>
      <c r="B456" s="100" t="str">
        <f t="array" ref="B456">IFNA(IFNA(INDEX('2025'!$A$1:$AAA$1000,
                      MATCH($A456,'2025'!$C$1:$C$1000,0), 
                      MATCH($B$1,'2025'!$A$1:$AAA$1,0)),
                INDEX('2024'!$A$1:$AAA$1000, 
                      MATCH($A456,'2024'!$C$1:$C$1000,0), 
                      MATCH($B$1,'2024'!$A$1:$AAA$1,0))),
)</f>
        <v/>
      </c>
      <c r="C456" s="101">
        <f>$B456*'Points_%'!B456</f>
        <v>0</v>
      </c>
      <c r="D456" s="101">
        <f>$B456*'Points_%'!C456</f>
        <v>0</v>
      </c>
      <c r="E456" s="101"/>
      <c r="F456" s="101">
        <f>$B456*'Points_%'!D456</f>
        <v>0</v>
      </c>
      <c r="G456" s="101">
        <f>$B456*'Points_%'!E456</f>
        <v>0</v>
      </c>
      <c r="H456" s="101">
        <f>$B456*'Points_%'!F456</f>
        <v>0</v>
      </c>
      <c r="I456" s="101">
        <f>$B456*'Points_%'!G456</f>
        <v>0</v>
      </c>
      <c r="J456" s="101">
        <f>$B456*'Points_%'!H456</f>
        <v>0</v>
      </c>
      <c r="K456" s="101">
        <f>$B456*'Points_%'!I456</f>
        <v>0</v>
      </c>
      <c r="L456" s="101">
        <f>$B456*'Points_%'!J456</f>
        <v>0</v>
      </c>
      <c r="M456" s="101">
        <f>$B456*'Points_%'!K456</f>
        <v>0</v>
      </c>
      <c r="N456" s="101">
        <f>$B456*'Points_%'!L456</f>
        <v>0</v>
      </c>
      <c r="O456" s="101">
        <f>$B456*'Points_%'!M456</f>
        <v>0</v>
      </c>
      <c r="P456" s="101">
        <f>$B456*'Points_%'!N456</f>
        <v>0</v>
      </c>
      <c r="Q456" s="101">
        <f>$B456*'Points_%'!O456</f>
        <v>0</v>
      </c>
      <c r="R456" s="101">
        <f>$B456*'Points_%'!P456</f>
        <v>0</v>
      </c>
      <c r="S456" s="101">
        <f>$B456*'Points_%'!Q456</f>
        <v>0</v>
      </c>
      <c r="T456" s="101">
        <f>$B456*'Points_%'!R456</f>
        <v>0</v>
      </c>
      <c r="U456" s="101">
        <f>$B456*'Points_%'!S456</f>
        <v>0</v>
      </c>
      <c r="V456" s="101">
        <f>$B456*'Points_%'!T456</f>
        <v>0</v>
      </c>
      <c r="W456" s="101">
        <f>$B456*'Points_%'!U456</f>
        <v>0</v>
      </c>
      <c r="X456" s="101">
        <f>$B456*'Points_%'!V456</f>
        <v>0</v>
      </c>
      <c r="Y456" s="101">
        <f>$B456*'Points_%'!W456</f>
        <v>0</v>
      </c>
      <c r="Z456" s="101">
        <f>$B456*'Points_%'!X456</f>
        <v>0</v>
      </c>
      <c r="AA456" s="101">
        <f>$B456*'Points_%'!Y456</f>
        <v>0</v>
      </c>
      <c r="AB456" s="101">
        <f>$B456*'Points_%'!Z456</f>
        <v>0</v>
      </c>
      <c r="AC456" s="101">
        <f>$B456*'Points_%'!AA456</f>
        <v>0</v>
      </c>
      <c r="AD456" s="101">
        <f>$B456*'Points_%'!AB456</f>
        <v>0</v>
      </c>
      <c r="AE456" s="101">
        <f>$B456*'Points_%'!AC456</f>
        <v>0</v>
      </c>
      <c r="AF456" s="101">
        <f>$B456*'Points_%'!AD456</f>
        <v>0</v>
      </c>
      <c r="AG456" s="101">
        <f>$B456*'Points_%'!AE456</f>
        <v>0</v>
      </c>
    </row>
    <row r="457" ht="22.5" customHeight="1">
      <c r="A457" s="25">
        <f t="shared" si="1"/>
        <v>46052</v>
      </c>
      <c r="B457" s="100" t="str">
        <f t="array" ref="B457">IFNA(IFNA(INDEX('2025'!$A$1:$AAA$1000,
                      MATCH($A457,'2025'!$C$1:$C$1000,0), 
                      MATCH($B$1,'2025'!$A$1:$AAA$1,0)),
                INDEX('2024'!$A$1:$AAA$1000, 
                      MATCH($A457,'2024'!$C$1:$C$1000,0), 
                      MATCH($B$1,'2024'!$A$1:$AAA$1,0))),
)</f>
        <v/>
      </c>
      <c r="C457" s="101">
        <f>$B457*'Points_%'!B457</f>
        <v>0</v>
      </c>
      <c r="D457" s="101">
        <f>$B457*'Points_%'!C457</f>
        <v>0</v>
      </c>
      <c r="E457" s="101"/>
      <c r="F457" s="101">
        <f>$B457*'Points_%'!D457</f>
        <v>0</v>
      </c>
      <c r="G457" s="101">
        <f>$B457*'Points_%'!E457</f>
        <v>0</v>
      </c>
      <c r="H457" s="101">
        <f>$B457*'Points_%'!F457</f>
        <v>0</v>
      </c>
      <c r="I457" s="101">
        <f>$B457*'Points_%'!G457</f>
        <v>0</v>
      </c>
      <c r="J457" s="101">
        <f>$B457*'Points_%'!H457</f>
        <v>0</v>
      </c>
      <c r="K457" s="101">
        <f>$B457*'Points_%'!I457</f>
        <v>0</v>
      </c>
      <c r="L457" s="101">
        <f>$B457*'Points_%'!J457</f>
        <v>0</v>
      </c>
      <c r="M457" s="101">
        <f>$B457*'Points_%'!K457</f>
        <v>0</v>
      </c>
      <c r="N457" s="101">
        <f>$B457*'Points_%'!L457</f>
        <v>0</v>
      </c>
      <c r="O457" s="101">
        <f>$B457*'Points_%'!M457</f>
        <v>0</v>
      </c>
      <c r="P457" s="101">
        <f>$B457*'Points_%'!N457</f>
        <v>0</v>
      </c>
      <c r="Q457" s="101">
        <f>$B457*'Points_%'!O457</f>
        <v>0</v>
      </c>
      <c r="R457" s="101">
        <f>$B457*'Points_%'!P457</f>
        <v>0</v>
      </c>
      <c r="S457" s="101">
        <f>$B457*'Points_%'!Q457</f>
        <v>0</v>
      </c>
      <c r="T457" s="101">
        <f>$B457*'Points_%'!R457</f>
        <v>0</v>
      </c>
      <c r="U457" s="101">
        <f>$B457*'Points_%'!S457</f>
        <v>0</v>
      </c>
      <c r="V457" s="101">
        <f>$B457*'Points_%'!T457</f>
        <v>0</v>
      </c>
      <c r="W457" s="101">
        <f>$B457*'Points_%'!U457</f>
        <v>0</v>
      </c>
      <c r="X457" s="101">
        <f>$B457*'Points_%'!V457</f>
        <v>0</v>
      </c>
      <c r="Y457" s="101">
        <f>$B457*'Points_%'!W457</f>
        <v>0</v>
      </c>
      <c r="Z457" s="101">
        <f>$B457*'Points_%'!X457</f>
        <v>0</v>
      </c>
      <c r="AA457" s="101">
        <f>$B457*'Points_%'!Y457</f>
        <v>0</v>
      </c>
      <c r="AB457" s="101">
        <f>$B457*'Points_%'!Z457</f>
        <v>0</v>
      </c>
      <c r="AC457" s="101">
        <f>$B457*'Points_%'!AA457</f>
        <v>0</v>
      </c>
      <c r="AD457" s="101">
        <f>$B457*'Points_%'!AB457</f>
        <v>0</v>
      </c>
      <c r="AE457" s="101">
        <f>$B457*'Points_%'!AC457</f>
        <v>0</v>
      </c>
      <c r="AF457" s="101">
        <f>$B457*'Points_%'!AD457</f>
        <v>0</v>
      </c>
      <c r="AG457" s="101">
        <f>$B457*'Points_%'!AE457</f>
        <v>0</v>
      </c>
    </row>
    <row r="458" ht="22.5" customHeight="1">
      <c r="A458" s="25">
        <f t="shared" si="1"/>
        <v>46053</v>
      </c>
      <c r="B458" s="100" t="str">
        <f t="array" ref="B458">IFNA(IFNA(INDEX('2025'!$A$1:$AAA$1000,
                      MATCH($A458,'2025'!$C$1:$C$1000,0), 
                      MATCH($B$1,'2025'!$A$1:$AAA$1,0)),
                INDEX('2024'!$A$1:$AAA$1000, 
                      MATCH($A458,'2024'!$C$1:$C$1000,0), 
                      MATCH($B$1,'2024'!$A$1:$AAA$1,0))),
)</f>
        <v/>
      </c>
      <c r="C458" s="101">
        <f>$B458*'Points_%'!B458</f>
        <v>0</v>
      </c>
      <c r="D458" s="101">
        <f>$B458*'Points_%'!C458</f>
        <v>0</v>
      </c>
      <c r="E458" s="101"/>
      <c r="F458" s="101">
        <f>$B458*'Points_%'!D458</f>
        <v>0</v>
      </c>
      <c r="G458" s="101">
        <f>$B458*'Points_%'!E458</f>
        <v>0</v>
      </c>
      <c r="H458" s="101">
        <f>$B458*'Points_%'!F458</f>
        <v>0</v>
      </c>
      <c r="I458" s="101">
        <f>$B458*'Points_%'!G458</f>
        <v>0</v>
      </c>
      <c r="J458" s="101">
        <f>$B458*'Points_%'!H458</f>
        <v>0</v>
      </c>
      <c r="K458" s="101">
        <f>$B458*'Points_%'!I458</f>
        <v>0</v>
      </c>
      <c r="L458" s="101">
        <f>$B458*'Points_%'!J458</f>
        <v>0</v>
      </c>
      <c r="M458" s="101">
        <f>$B458*'Points_%'!K458</f>
        <v>0</v>
      </c>
      <c r="N458" s="101">
        <f>$B458*'Points_%'!L458</f>
        <v>0</v>
      </c>
      <c r="O458" s="101">
        <f>$B458*'Points_%'!M458</f>
        <v>0</v>
      </c>
      <c r="P458" s="101">
        <f>$B458*'Points_%'!N458</f>
        <v>0</v>
      </c>
      <c r="Q458" s="101">
        <f>$B458*'Points_%'!O458</f>
        <v>0</v>
      </c>
      <c r="R458" s="101">
        <f>$B458*'Points_%'!P458</f>
        <v>0</v>
      </c>
      <c r="S458" s="101">
        <f>$B458*'Points_%'!Q458</f>
        <v>0</v>
      </c>
      <c r="T458" s="101">
        <f>$B458*'Points_%'!R458</f>
        <v>0</v>
      </c>
      <c r="U458" s="101">
        <f>$B458*'Points_%'!S458</f>
        <v>0</v>
      </c>
      <c r="V458" s="101">
        <f>$B458*'Points_%'!T458</f>
        <v>0</v>
      </c>
      <c r="W458" s="101">
        <f>$B458*'Points_%'!U458</f>
        <v>0</v>
      </c>
      <c r="X458" s="101">
        <f>$B458*'Points_%'!V458</f>
        <v>0</v>
      </c>
      <c r="Y458" s="101">
        <f>$B458*'Points_%'!W458</f>
        <v>0</v>
      </c>
      <c r="Z458" s="101">
        <f>$B458*'Points_%'!X458</f>
        <v>0</v>
      </c>
      <c r="AA458" s="101">
        <f>$B458*'Points_%'!Y458</f>
        <v>0</v>
      </c>
      <c r="AB458" s="101">
        <f>$B458*'Points_%'!Z458</f>
        <v>0</v>
      </c>
      <c r="AC458" s="101">
        <f>$B458*'Points_%'!AA458</f>
        <v>0</v>
      </c>
      <c r="AD458" s="101">
        <f>$B458*'Points_%'!AB458</f>
        <v>0</v>
      </c>
      <c r="AE458" s="101">
        <f>$B458*'Points_%'!AC458</f>
        <v>0</v>
      </c>
      <c r="AF458" s="101">
        <f>$B458*'Points_%'!AD458</f>
        <v>0</v>
      </c>
      <c r="AG458" s="101">
        <f>$B458*'Points_%'!AE458</f>
        <v>0</v>
      </c>
    </row>
    <row r="459" ht="22.5" customHeight="1">
      <c r="A459" s="25">
        <f t="shared" si="1"/>
        <v>46054</v>
      </c>
      <c r="B459" s="100" t="str">
        <f t="array" ref="B459">IFNA(IFNA(INDEX('2025'!$A$1:$AAA$1000,
                      MATCH($A459,'2025'!$C$1:$C$1000,0), 
                      MATCH($B$1,'2025'!$A$1:$AAA$1,0)),
                INDEX('2024'!$A$1:$AAA$1000, 
                      MATCH($A459,'2024'!$C$1:$C$1000,0), 
                      MATCH($B$1,'2024'!$A$1:$AAA$1,0))),
)</f>
        <v/>
      </c>
      <c r="C459" s="101">
        <f>$B459*'Points_%'!B459</f>
        <v>0</v>
      </c>
      <c r="D459" s="101">
        <f>$B459*'Points_%'!C459</f>
        <v>0</v>
      </c>
      <c r="E459" s="101"/>
      <c r="F459" s="101">
        <f>$B459*'Points_%'!D459</f>
        <v>0</v>
      </c>
      <c r="G459" s="101">
        <f>$B459*'Points_%'!E459</f>
        <v>0</v>
      </c>
      <c r="H459" s="101">
        <f>$B459*'Points_%'!F459</f>
        <v>0</v>
      </c>
      <c r="I459" s="101">
        <f>$B459*'Points_%'!G459</f>
        <v>0</v>
      </c>
      <c r="J459" s="101">
        <f>$B459*'Points_%'!H459</f>
        <v>0</v>
      </c>
      <c r="K459" s="101">
        <f>$B459*'Points_%'!I459</f>
        <v>0</v>
      </c>
      <c r="L459" s="101">
        <f>$B459*'Points_%'!J459</f>
        <v>0</v>
      </c>
      <c r="M459" s="101">
        <f>$B459*'Points_%'!K459</f>
        <v>0</v>
      </c>
      <c r="N459" s="101">
        <f>$B459*'Points_%'!L459</f>
        <v>0</v>
      </c>
      <c r="O459" s="101">
        <f>$B459*'Points_%'!M459</f>
        <v>0</v>
      </c>
      <c r="P459" s="101">
        <f>$B459*'Points_%'!N459</f>
        <v>0</v>
      </c>
      <c r="Q459" s="101">
        <f>$B459*'Points_%'!O459</f>
        <v>0</v>
      </c>
      <c r="R459" s="101">
        <f>$B459*'Points_%'!P459</f>
        <v>0</v>
      </c>
      <c r="S459" s="101">
        <f>$B459*'Points_%'!Q459</f>
        <v>0</v>
      </c>
      <c r="T459" s="101">
        <f>$B459*'Points_%'!R459</f>
        <v>0</v>
      </c>
      <c r="U459" s="101">
        <f>$B459*'Points_%'!S459</f>
        <v>0</v>
      </c>
      <c r="V459" s="101">
        <f>$B459*'Points_%'!T459</f>
        <v>0</v>
      </c>
      <c r="W459" s="101">
        <f>$B459*'Points_%'!U459</f>
        <v>0</v>
      </c>
      <c r="X459" s="101">
        <f>$B459*'Points_%'!V459</f>
        <v>0</v>
      </c>
      <c r="Y459" s="101">
        <f>$B459*'Points_%'!W459</f>
        <v>0</v>
      </c>
      <c r="Z459" s="101">
        <f>$B459*'Points_%'!X459</f>
        <v>0</v>
      </c>
      <c r="AA459" s="101">
        <f>$B459*'Points_%'!Y459</f>
        <v>0</v>
      </c>
      <c r="AB459" s="101">
        <f>$B459*'Points_%'!Z459</f>
        <v>0</v>
      </c>
      <c r="AC459" s="101">
        <f>$B459*'Points_%'!AA459</f>
        <v>0</v>
      </c>
      <c r="AD459" s="101">
        <f>$B459*'Points_%'!AB459</f>
        <v>0</v>
      </c>
      <c r="AE459" s="101">
        <f>$B459*'Points_%'!AC459</f>
        <v>0</v>
      </c>
      <c r="AF459" s="101">
        <f>$B459*'Points_%'!AD459</f>
        <v>0</v>
      </c>
      <c r="AG459" s="101">
        <f>$B459*'Points_%'!AE459</f>
        <v>0</v>
      </c>
    </row>
    <row r="460" ht="22.5" customHeight="1">
      <c r="A460" s="25">
        <f t="shared" si="1"/>
        <v>46055</v>
      </c>
      <c r="B460" s="100" t="str">
        <f t="array" ref="B460">IFNA(IFNA(INDEX('2025'!$A$1:$AAA$1000,
                      MATCH($A460,'2025'!$C$1:$C$1000,0), 
                      MATCH($B$1,'2025'!$A$1:$AAA$1,0)),
                INDEX('2024'!$A$1:$AAA$1000, 
                      MATCH($A460,'2024'!$C$1:$C$1000,0), 
                      MATCH($B$1,'2024'!$A$1:$AAA$1,0))),
)</f>
        <v/>
      </c>
      <c r="C460" s="101">
        <f>$B460*'Points_%'!B460</f>
        <v>0</v>
      </c>
      <c r="D460" s="101">
        <f>$B460*'Points_%'!C460</f>
        <v>0</v>
      </c>
      <c r="E460" s="101"/>
      <c r="F460" s="101">
        <f>$B460*'Points_%'!D460</f>
        <v>0</v>
      </c>
      <c r="G460" s="101">
        <f>$B460*'Points_%'!E460</f>
        <v>0</v>
      </c>
      <c r="H460" s="101">
        <f>$B460*'Points_%'!F460</f>
        <v>0</v>
      </c>
      <c r="I460" s="101">
        <f>$B460*'Points_%'!G460</f>
        <v>0</v>
      </c>
      <c r="J460" s="101">
        <f>$B460*'Points_%'!H460</f>
        <v>0</v>
      </c>
      <c r="K460" s="101">
        <f>$B460*'Points_%'!I460</f>
        <v>0</v>
      </c>
      <c r="L460" s="101">
        <f>$B460*'Points_%'!J460</f>
        <v>0</v>
      </c>
      <c r="M460" s="101">
        <f>$B460*'Points_%'!K460</f>
        <v>0</v>
      </c>
      <c r="N460" s="101">
        <f>$B460*'Points_%'!L460</f>
        <v>0</v>
      </c>
      <c r="O460" s="101">
        <f>$B460*'Points_%'!M460</f>
        <v>0</v>
      </c>
      <c r="P460" s="101">
        <f>$B460*'Points_%'!N460</f>
        <v>0</v>
      </c>
      <c r="Q460" s="101">
        <f>$B460*'Points_%'!O460</f>
        <v>0</v>
      </c>
      <c r="R460" s="101">
        <f>$B460*'Points_%'!P460</f>
        <v>0</v>
      </c>
      <c r="S460" s="101">
        <f>$B460*'Points_%'!Q460</f>
        <v>0</v>
      </c>
      <c r="T460" s="101">
        <f>$B460*'Points_%'!R460</f>
        <v>0</v>
      </c>
      <c r="U460" s="101">
        <f>$B460*'Points_%'!S460</f>
        <v>0</v>
      </c>
      <c r="V460" s="101">
        <f>$B460*'Points_%'!T460</f>
        <v>0</v>
      </c>
      <c r="W460" s="101">
        <f>$B460*'Points_%'!U460</f>
        <v>0</v>
      </c>
      <c r="X460" s="101">
        <f>$B460*'Points_%'!V460</f>
        <v>0</v>
      </c>
      <c r="Y460" s="101">
        <f>$B460*'Points_%'!W460</f>
        <v>0</v>
      </c>
      <c r="Z460" s="101">
        <f>$B460*'Points_%'!X460</f>
        <v>0</v>
      </c>
      <c r="AA460" s="101">
        <f>$B460*'Points_%'!Y460</f>
        <v>0</v>
      </c>
      <c r="AB460" s="101">
        <f>$B460*'Points_%'!Z460</f>
        <v>0</v>
      </c>
      <c r="AC460" s="101">
        <f>$B460*'Points_%'!AA460</f>
        <v>0</v>
      </c>
      <c r="AD460" s="101">
        <f>$B460*'Points_%'!AB460</f>
        <v>0</v>
      </c>
      <c r="AE460" s="101">
        <f>$B460*'Points_%'!AC460</f>
        <v>0</v>
      </c>
      <c r="AF460" s="101">
        <f>$B460*'Points_%'!AD460</f>
        <v>0</v>
      </c>
      <c r="AG460" s="101">
        <f>$B460*'Points_%'!AE460</f>
        <v>0</v>
      </c>
    </row>
    <row r="461" ht="22.5" customHeight="1">
      <c r="A461" s="25">
        <f t="shared" si="1"/>
        <v>46056</v>
      </c>
      <c r="B461" s="100" t="str">
        <f t="array" ref="B461">IFNA(IFNA(INDEX('2025'!$A$1:$AAA$1000,
                      MATCH($A461,'2025'!$C$1:$C$1000,0), 
                      MATCH($B$1,'2025'!$A$1:$AAA$1,0)),
                INDEX('2024'!$A$1:$AAA$1000, 
                      MATCH($A461,'2024'!$C$1:$C$1000,0), 
                      MATCH($B$1,'2024'!$A$1:$AAA$1,0))),
)</f>
        <v/>
      </c>
      <c r="C461" s="101">
        <f>$B461*'Points_%'!B461</f>
        <v>0</v>
      </c>
      <c r="D461" s="101">
        <f>$B461*'Points_%'!C461</f>
        <v>0</v>
      </c>
      <c r="E461" s="101"/>
      <c r="F461" s="101">
        <f>$B461*'Points_%'!D461</f>
        <v>0</v>
      </c>
      <c r="G461" s="101">
        <f>$B461*'Points_%'!E461</f>
        <v>0</v>
      </c>
      <c r="H461" s="101">
        <f>$B461*'Points_%'!F461</f>
        <v>0</v>
      </c>
      <c r="I461" s="101">
        <f>$B461*'Points_%'!G461</f>
        <v>0</v>
      </c>
      <c r="J461" s="101">
        <f>$B461*'Points_%'!H461</f>
        <v>0</v>
      </c>
      <c r="K461" s="101">
        <f>$B461*'Points_%'!I461</f>
        <v>0</v>
      </c>
      <c r="L461" s="101">
        <f>$B461*'Points_%'!J461</f>
        <v>0</v>
      </c>
      <c r="M461" s="101">
        <f>$B461*'Points_%'!K461</f>
        <v>0</v>
      </c>
      <c r="N461" s="101">
        <f>$B461*'Points_%'!L461</f>
        <v>0</v>
      </c>
      <c r="O461" s="101">
        <f>$B461*'Points_%'!M461</f>
        <v>0</v>
      </c>
      <c r="P461" s="101">
        <f>$B461*'Points_%'!N461</f>
        <v>0</v>
      </c>
      <c r="Q461" s="101">
        <f>$B461*'Points_%'!O461</f>
        <v>0</v>
      </c>
      <c r="R461" s="101">
        <f>$B461*'Points_%'!P461</f>
        <v>0</v>
      </c>
      <c r="S461" s="101">
        <f>$B461*'Points_%'!Q461</f>
        <v>0</v>
      </c>
      <c r="T461" s="101">
        <f>$B461*'Points_%'!R461</f>
        <v>0</v>
      </c>
      <c r="U461" s="101">
        <f>$B461*'Points_%'!S461</f>
        <v>0</v>
      </c>
      <c r="V461" s="101">
        <f>$B461*'Points_%'!T461</f>
        <v>0</v>
      </c>
      <c r="W461" s="101">
        <f>$B461*'Points_%'!U461</f>
        <v>0</v>
      </c>
      <c r="X461" s="101">
        <f>$B461*'Points_%'!V461</f>
        <v>0</v>
      </c>
      <c r="Y461" s="101">
        <f>$B461*'Points_%'!W461</f>
        <v>0</v>
      </c>
      <c r="Z461" s="101">
        <f>$B461*'Points_%'!X461</f>
        <v>0</v>
      </c>
      <c r="AA461" s="101">
        <f>$B461*'Points_%'!Y461</f>
        <v>0</v>
      </c>
      <c r="AB461" s="101">
        <f>$B461*'Points_%'!Z461</f>
        <v>0</v>
      </c>
      <c r="AC461" s="101">
        <f>$B461*'Points_%'!AA461</f>
        <v>0</v>
      </c>
      <c r="AD461" s="101">
        <f>$B461*'Points_%'!AB461</f>
        <v>0</v>
      </c>
      <c r="AE461" s="101">
        <f>$B461*'Points_%'!AC461</f>
        <v>0</v>
      </c>
      <c r="AF461" s="101">
        <f>$B461*'Points_%'!AD461</f>
        <v>0</v>
      </c>
      <c r="AG461" s="101">
        <f>$B461*'Points_%'!AE461</f>
        <v>0</v>
      </c>
    </row>
    <row r="462" ht="22.5" customHeight="1">
      <c r="A462" s="25">
        <f t="shared" si="1"/>
        <v>46057</v>
      </c>
      <c r="B462" s="100" t="str">
        <f t="array" ref="B462">IFNA(IFNA(INDEX('2025'!$A$1:$AAA$1000,
                      MATCH($A462,'2025'!$C$1:$C$1000,0), 
                      MATCH($B$1,'2025'!$A$1:$AAA$1,0)),
                INDEX('2024'!$A$1:$AAA$1000, 
                      MATCH($A462,'2024'!$C$1:$C$1000,0), 
                      MATCH($B$1,'2024'!$A$1:$AAA$1,0))),
)</f>
        <v/>
      </c>
      <c r="C462" s="101">
        <f>$B462*'Points_%'!B462</f>
        <v>0</v>
      </c>
      <c r="D462" s="101">
        <f>$B462*'Points_%'!C462</f>
        <v>0</v>
      </c>
      <c r="E462" s="101"/>
      <c r="F462" s="101">
        <f>$B462*'Points_%'!D462</f>
        <v>0</v>
      </c>
      <c r="G462" s="101">
        <f>$B462*'Points_%'!E462</f>
        <v>0</v>
      </c>
      <c r="H462" s="101">
        <f>$B462*'Points_%'!F462</f>
        <v>0</v>
      </c>
      <c r="I462" s="101">
        <f>$B462*'Points_%'!G462</f>
        <v>0</v>
      </c>
      <c r="J462" s="101">
        <f>$B462*'Points_%'!H462</f>
        <v>0</v>
      </c>
      <c r="K462" s="101">
        <f>$B462*'Points_%'!I462</f>
        <v>0</v>
      </c>
      <c r="L462" s="101">
        <f>$B462*'Points_%'!J462</f>
        <v>0</v>
      </c>
      <c r="M462" s="101">
        <f>$B462*'Points_%'!K462</f>
        <v>0</v>
      </c>
      <c r="N462" s="101">
        <f>$B462*'Points_%'!L462</f>
        <v>0</v>
      </c>
      <c r="O462" s="101">
        <f>$B462*'Points_%'!M462</f>
        <v>0</v>
      </c>
      <c r="P462" s="101">
        <f>$B462*'Points_%'!N462</f>
        <v>0</v>
      </c>
      <c r="Q462" s="101">
        <f>$B462*'Points_%'!O462</f>
        <v>0</v>
      </c>
      <c r="R462" s="101">
        <f>$B462*'Points_%'!P462</f>
        <v>0</v>
      </c>
      <c r="S462" s="101">
        <f>$B462*'Points_%'!Q462</f>
        <v>0</v>
      </c>
      <c r="T462" s="101">
        <f>$B462*'Points_%'!R462</f>
        <v>0</v>
      </c>
      <c r="U462" s="101">
        <f>$B462*'Points_%'!S462</f>
        <v>0</v>
      </c>
      <c r="V462" s="101">
        <f>$B462*'Points_%'!T462</f>
        <v>0</v>
      </c>
      <c r="W462" s="101">
        <f>$B462*'Points_%'!U462</f>
        <v>0</v>
      </c>
      <c r="X462" s="101">
        <f>$B462*'Points_%'!V462</f>
        <v>0</v>
      </c>
      <c r="Y462" s="101">
        <f>$B462*'Points_%'!W462</f>
        <v>0</v>
      </c>
      <c r="Z462" s="101">
        <f>$B462*'Points_%'!X462</f>
        <v>0</v>
      </c>
      <c r="AA462" s="101">
        <f>$B462*'Points_%'!Y462</f>
        <v>0</v>
      </c>
      <c r="AB462" s="101">
        <f>$B462*'Points_%'!Z462</f>
        <v>0</v>
      </c>
      <c r="AC462" s="101">
        <f>$B462*'Points_%'!AA462</f>
        <v>0</v>
      </c>
      <c r="AD462" s="101">
        <f>$B462*'Points_%'!AB462</f>
        <v>0</v>
      </c>
      <c r="AE462" s="101">
        <f>$B462*'Points_%'!AC462</f>
        <v>0</v>
      </c>
      <c r="AF462" s="101">
        <f>$B462*'Points_%'!AD462</f>
        <v>0</v>
      </c>
      <c r="AG462" s="101">
        <f>$B462*'Points_%'!AE462</f>
        <v>0</v>
      </c>
    </row>
    <row r="463" ht="22.5" customHeight="1">
      <c r="A463" s="25">
        <f t="shared" si="1"/>
        <v>46058</v>
      </c>
      <c r="B463" s="100" t="str">
        <f t="array" ref="B463">IFNA(IFNA(INDEX('2025'!$A$1:$AAA$1000,
                      MATCH($A463,'2025'!$C$1:$C$1000,0), 
                      MATCH($B$1,'2025'!$A$1:$AAA$1,0)),
                INDEX('2024'!$A$1:$AAA$1000, 
                      MATCH($A463,'2024'!$C$1:$C$1000,0), 
                      MATCH($B$1,'2024'!$A$1:$AAA$1,0))),
)</f>
        <v/>
      </c>
      <c r="C463" s="101">
        <f>$B463*'Points_%'!B463</f>
        <v>0</v>
      </c>
      <c r="D463" s="101">
        <f>$B463*'Points_%'!C463</f>
        <v>0</v>
      </c>
      <c r="E463" s="101"/>
      <c r="F463" s="101">
        <f>$B463*'Points_%'!D463</f>
        <v>0</v>
      </c>
      <c r="G463" s="101">
        <f>$B463*'Points_%'!E463</f>
        <v>0</v>
      </c>
      <c r="H463" s="101">
        <f>$B463*'Points_%'!F463</f>
        <v>0</v>
      </c>
      <c r="I463" s="101">
        <f>$B463*'Points_%'!G463</f>
        <v>0</v>
      </c>
      <c r="J463" s="101">
        <f>$B463*'Points_%'!H463</f>
        <v>0</v>
      </c>
      <c r="K463" s="101">
        <f>$B463*'Points_%'!I463</f>
        <v>0</v>
      </c>
      <c r="L463" s="101">
        <f>$B463*'Points_%'!J463</f>
        <v>0</v>
      </c>
      <c r="M463" s="101">
        <f>$B463*'Points_%'!K463</f>
        <v>0</v>
      </c>
      <c r="N463" s="101">
        <f>$B463*'Points_%'!L463</f>
        <v>0</v>
      </c>
      <c r="O463" s="101">
        <f>$B463*'Points_%'!M463</f>
        <v>0</v>
      </c>
      <c r="P463" s="101">
        <f>$B463*'Points_%'!N463</f>
        <v>0</v>
      </c>
      <c r="Q463" s="101">
        <f>$B463*'Points_%'!O463</f>
        <v>0</v>
      </c>
      <c r="R463" s="101">
        <f>$B463*'Points_%'!P463</f>
        <v>0</v>
      </c>
      <c r="S463" s="101">
        <f>$B463*'Points_%'!Q463</f>
        <v>0</v>
      </c>
      <c r="T463" s="101">
        <f>$B463*'Points_%'!R463</f>
        <v>0</v>
      </c>
      <c r="U463" s="101">
        <f>$B463*'Points_%'!S463</f>
        <v>0</v>
      </c>
      <c r="V463" s="101">
        <f>$B463*'Points_%'!T463</f>
        <v>0</v>
      </c>
      <c r="W463" s="101">
        <f>$B463*'Points_%'!U463</f>
        <v>0</v>
      </c>
      <c r="X463" s="101">
        <f>$B463*'Points_%'!V463</f>
        <v>0</v>
      </c>
      <c r="Y463" s="101">
        <f>$B463*'Points_%'!W463</f>
        <v>0</v>
      </c>
      <c r="Z463" s="101">
        <f>$B463*'Points_%'!X463</f>
        <v>0</v>
      </c>
      <c r="AA463" s="101">
        <f>$B463*'Points_%'!Y463</f>
        <v>0</v>
      </c>
      <c r="AB463" s="101">
        <f>$B463*'Points_%'!Z463</f>
        <v>0</v>
      </c>
      <c r="AC463" s="101">
        <f>$B463*'Points_%'!AA463</f>
        <v>0</v>
      </c>
      <c r="AD463" s="101">
        <f>$B463*'Points_%'!AB463</f>
        <v>0</v>
      </c>
      <c r="AE463" s="101">
        <f>$B463*'Points_%'!AC463</f>
        <v>0</v>
      </c>
      <c r="AF463" s="101">
        <f>$B463*'Points_%'!AD463</f>
        <v>0</v>
      </c>
      <c r="AG463" s="101">
        <f>$B463*'Points_%'!AE463</f>
        <v>0</v>
      </c>
    </row>
    <row r="464" ht="22.5" customHeight="1">
      <c r="A464" s="25">
        <f t="shared" si="1"/>
        <v>46059</v>
      </c>
      <c r="B464" s="100" t="str">
        <f t="array" ref="B464">IFNA(IFNA(INDEX('2025'!$A$1:$AAA$1000,
                      MATCH($A464,'2025'!$C$1:$C$1000,0), 
                      MATCH($B$1,'2025'!$A$1:$AAA$1,0)),
                INDEX('2024'!$A$1:$AAA$1000, 
                      MATCH($A464,'2024'!$C$1:$C$1000,0), 
                      MATCH($B$1,'2024'!$A$1:$AAA$1,0))),
)</f>
        <v/>
      </c>
      <c r="C464" s="101">
        <f>$B464*'Points_%'!B464</f>
        <v>0</v>
      </c>
      <c r="D464" s="101">
        <f>$B464*'Points_%'!C464</f>
        <v>0</v>
      </c>
      <c r="E464" s="101"/>
      <c r="F464" s="101">
        <f>$B464*'Points_%'!D464</f>
        <v>0</v>
      </c>
      <c r="G464" s="101">
        <f>$B464*'Points_%'!E464</f>
        <v>0</v>
      </c>
      <c r="H464" s="101">
        <f>$B464*'Points_%'!F464</f>
        <v>0</v>
      </c>
      <c r="I464" s="101">
        <f>$B464*'Points_%'!G464</f>
        <v>0</v>
      </c>
      <c r="J464" s="101">
        <f>$B464*'Points_%'!H464</f>
        <v>0</v>
      </c>
      <c r="K464" s="101">
        <f>$B464*'Points_%'!I464</f>
        <v>0</v>
      </c>
      <c r="L464" s="101">
        <f>$B464*'Points_%'!J464</f>
        <v>0</v>
      </c>
      <c r="M464" s="101">
        <f>$B464*'Points_%'!K464</f>
        <v>0</v>
      </c>
      <c r="N464" s="101">
        <f>$B464*'Points_%'!L464</f>
        <v>0</v>
      </c>
      <c r="O464" s="101">
        <f>$B464*'Points_%'!M464</f>
        <v>0</v>
      </c>
      <c r="P464" s="101">
        <f>$B464*'Points_%'!N464</f>
        <v>0</v>
      </c>
      <c r="Q464" s="101">
        <f>$B464*'Points_%'!O464</f>
        <v>0</v>
      </c>
      <c r="R464" s="101">
        <f>$B464*'Points_%'!P464</f>
        <v>0</v>
      </c>
      <c r="S464" s="101">
        <f>$B464*'Points_%'!Q464</f>
        <v>0</v>
      </c>
      <c r="T464" s="101">
        <f>$B464*'Points_%'!R464</f>
        <v>0</v>
      </c>
      <c r="U464" s="101">
        <f>$B464*'Points_%'!S464</f>
        <v>0</v>
      </c>
      <c r="V464" s="101">
        <f>$B464*'Points_%'!T464</f>
        <v>0</v>
      </c>
      <c r="W464" s="101">
        <f>$B464*'Points_%'!U464</f>
        <v>0</v>
      </c>
      <c r="X464" s="101">
        <f>$B464*'Points_%'!V464</f>
        <v>0</v>
      </c>
      <c r="Y464" s="101">
        <f>$B464*'Points_%'!W464</f>
        <v>0</v>
      </c>
      <c r="Z464" s="101">
        <f>$B464*'Points_%'!X464</f>
        <v>0</v>
      </c>
      <c r="AA464" s="101">
        <f>$B464*'Points_%'!Y464</f>
        <v>0</v>
      </c>
      <c r="AB464" s="101">
        <f>$B464*'Points_%'!Z464</f>
        <v>0</v>
      </c>
      <c r="AC464" s="101">
        <f>$B464*'Points_%'!AA464</f>
        <v>0</v>
      </c>
      <c r="AD464" s="101">
        <f>$B464*'Points_%'!AB464</f>
        <v>0</v>
      </c>
      <c r="AE464" s="101">
        <f>$B464*'Points_%'!AC464</f>
        <v>0</v>
      </c>
      <c r="AF464" s="101">
        <f>$B464*'Points_%'!AD464</f>
        <v>0</v>
      </c>
      <c r="AG464" s="101">
        <f>$B464*'Points_%'!AE464</f>
        <v>0</v>
      </c>
    </row>
    <row r="465" ht="22.5" customHeight="1">
      <c r="A465" s="25">
        <f t="shared" si="1"/>
        <v>46060</v>
      </c>
      <c r="B465" s="100" t="str">
        <f t="array" ref="B465">IFNA(IFNA(INDEX('2025'!$A$1:$AAA$1000,
                      MATCH($A465,'2025'!$C$1:$C$1000,0), 
                      MATCH($B$1,'2025'!$A$1:$AAA$1,0)),
                INDEX('2024'!$A$1:$AAA$1000, 
                      MATCH($A465,'2024'!$C$1:$C$1000,0), 
                      MATCH($B$1,'2024'!$A$1:$AAA$1,0))),
)</f>
        <v/>
      </c>
      <c r="C465" s="101">
        <f>$B465*'Points_%'!B465</f>
        <v>0</v>
      </c>
      <c r="D465" s="101">
        <f>$B465*'Points_%'!C465</f>
        <v>0</v>
      </c>
      <c r="E465" s="101"/>
      <c r="F465" s="101">
        <f>$B465*'Points_%'!D465</f>
        <v>0</v>
      </c>
      <c r="G465" s="101">
        <f>$B465*'Points_%'!E465</f>
        <v>0</v>
      </c>
      <c r="H465" s="101">
        <f>$B465*'Points_%'!F465</f>
        <v>0</v>
      </c>
      <c r="I465" s="101">
        <f>$B465*'Points_%'!G465</f>
        <v>0</v>
      </c>
      <c r="J465" s="101">
        <f>$B465*'Points_%'!H465</f>
        <v>0</v>
      </c>
      <c r="K465" s="101">
        <f>$B465*'Points_%'!I465</f>
        <v>0</v>
      </c>
      <c r="L465" s="101">
        <f>$B465*'Points_%'!J465</f>
        <v>0</v>
      </c>
      <c r="M465" s="101">
        <f>$B465*'Points_%'!K465</f>
        <v>0</v>
      </c>
      <c r="N465" s="101">
        <f>$B465*'Points_%'!L465</f>
        <v>0</v>
      </c>
      <c r="O465" s="101">
        <f>$B465*'Points_%'!M465</f>
        <v>0</v>
      </c>
      <c r="P465" s="101">
        <f>$B465*'Points_%'!N465</f>
        <v>0</v>
      </c>
      <c r="Q465" s="101">
        <f>$B465*'Points_%'!O465</f>
        <v>0</v>
      </c>
      <c r="R465" s="101">
        <f>$B465*'Points_%'!P465</f>
        <v>0</v>
      </c>
      <c r="S465" s="101">
        <f>$B465*'Points_%'!Q465</f>
        <v>0</v>
      </c>
      <c r="T465" s="101">
        <f>$B465*'Points_%'!R465</f>
        <v>0</v>
      </c>
      <c r="U465" s="101">
        <f>$B465*'Points_%'!S465</f>
        <v>0</v>
      </c>
      <c r="V465" s="101">
        <f>$B465*'Points_%'!T465</f>
        <v>0</v>
      </c>
      <c r="W465" s="101">
        <f>$B465*'Points_%'!U465</f>
        <v>0</v>
      </c>
      <c r="X465" s="101">
        <f>$B465*'Points_%'!V465</f>
        <v>0</v>
      </c>
      <c r="Y465" s="101">
        <f>$B465*'Points_%'!W465</f>
        <v>0</v>
      </c>
      <c r="Z465" s="101">
        <f>$B465*'Points_%'!X465</f>
        <v>0</v>
      </c>
      <c r="AA465" s="101">
        <f>$B465*'Points_%'!Y465</f>
        <v>0</v>
      </c>
      <c r="AB465" s="101">
        <f>$B465*'Points_%'!Z465</f>
        <v>0</v>
      </c>
      <c r="AC465" s="101">
        <f>$B465*'Points_%'!AA465</f>
        <v>0</v>
      </c>
      <c r="AD465" s="101">
        <f>$B465*'Points_%'!AB465</f>
        <v>0</v>
      </c>
      <c r="AE465" s="101">
        <f>$B465*'Points_%'!AC465</f>
        <v>0</v>
      </c>
      <c r="AF465" s="101">
        <f>$B465*'Points_%'!AD465</f>
        <v>0</v>
      </c>
      <c r="AG465" s="101">
        <f>$B465*'Points_%'!AE465</f>
        <v>0</v>
      </c>
    </row>
    <row r="466" ht="22.5" customHeight="1">
      <c r="A466" s="25">
        <f t="shared" si="1"/>
        <v>46061</v>
      </c>
      <c r="B466" s="100" t="str">
        <f t="array" ref="B466">IFNA(IFNA(INDEX('2025'!$A$1:$AAA$1000,
                      MATCH($A466,'2025'!$C$1:$C$1000,0), 
                      MATCH($B$1,'2025'!$A$1:$AAA$1,0)),
                INDEX('2024'!$A$1:$AAA$1000, 
                      MATCH($A466,'2024'!$C$1:$C$1000,0), 
                      MATCH($B$1,'2024'!$A$1:$AAA$1,0))),
)</f>
        <v/>
      </c>
      <c r="C466" s="101">
        <f>$B466*'Points_%'!B466</f>
        <v>0</v>
      </c>
      <c r="D466" s="101">
        <f>$B466*'Points_%'!C466</f>
        <v>0</v>
      </c>
      <c r="E466" s="101"/>
      <c r="F466" s="101">
        <f>$B466*'Points_%'!D466</f>
        <v>0</v>
      </c>
      <c r="G466" s="101">
        <f>$B466*'Points_%'!E466</f>
        <v>0</v>
      </c>
      <c r="H466" s="101">
        <f>$B466*'Points_%'!F466</f>
        <v>0</v>
      </c>
      <c r="I466" s="101">
        <f>$B466*'Points_%'!G466</f>
        <v>0</v>
      </c>
      <c r="J466" s="101">
        <f>$B466*'Points_%'!H466</f>
        <v>0</v>
      </c>
      <c r="K466" s="101">
        <f>$B466*'Points_%'!I466</f>
        <v>0</v>
      </c>
      <c r="L466" s="101">
        <f>$B466*'Points_%'!J466</f>
        <v>0</v>
      </c>
      <c r="M466" s="101">
        <f>$B466*'Points_%'!K466</f>
        <v>0</v>
      </c>
      <c r="N466" s="101">
        <f>$B466*'Points_%'!L466</f>
        <v>0</v>
      </c>
      <c r="O466" s="101">
        <f>$B466*'Points_%'!M466</f>
        <v>0</v>
      </c>
      <c r="P466" s="101">
        <f>$B466*'Points_%'!N466</f>
        <v>0</v>
      </c>
      <c r="Q466" s="101">
        <f>$B466*'Points_%'!O466</f>
        <v>0</v>
      </c>
      <c r="R466" s="101">
        <f>$B466*'Points_%'!P466</f>
        <v>0</v>
      </c>
      <c r="S466" s="101">
        <f>$B466*'Points_%'!Q466</f>
        <v>0</v>
      </c>
      <c r="T466" s="101">
        <f>$B466*'Points_%'!R466</f>
        <v>0</v>
      </c>
      <c r="U466" s="101">
        <f>$B466*'Points_%'!S466</f>
        <v>0</v>
      </c>
      <c r="V466" s="101">
        <f>$B466*'Points_%'!T466</f>
        <v>0</v>
      </c>
      <c r="W466" s="101">
        <f>$B466*'Points_%'!U466</f>
        <v>0</v>
      </c>
      <c r="X466" s="101">
        <f>$B466*'Points_%'!V466</f>
        <v>0</v>
      </c>
      <c r="Y466" s="101">
        <f>$B466*'Points_%'!W466</f>
        <v>0</v>
      </c>
      <c r="Z466" s="101">
        <f>$B466*'Points_%'!X466</f>
        <v>0</v>
      </c>
      <c r="AA466" s="101">
        <f>$B466*'Points_%'!Y466</f>
        <v>0</v>
      </c>
      <c r="AB466" s="101">
        <f>$B466*'Points_%'!Z466</f>
        <v>0</v>
      </c>
      <c r="AC466" s="101">
        <f>$B466*'Points_%'!AA466</f>
        <v>0</v>
      </c>
      <c r="AD466" s="101">
        <f>$B466*'Points_%'!AB466</f>
        <v>0</v>
      </c>
      <c r="AE466" s="101">
        <f>$B466*'Points_%'!AC466</f>
        <v>0</v>
      </c>
      <c r="AF466" s="101">
        <f>$B466*'Points_%'!AD466</f>
        <v>0</v>
      </c>
      <c r="AG466" s="101">
        <f>$B466*'Points_%'!AE466</f>
        <v>0</v>
      </c>
    </row>
    <row r="467" ht="22.5" customHeight="1">
      <c r="A467" s="25">
        <f t="shared" si="1"/>
        <v>46062</v>
      </c>
      <c r="B467" s="100" t="str">
        <f t="array" ref="B467">IFNA(IFNA(INDEX('2025'!$A$1:$AAA$1000,
                      MATCH($A467,'2025'!$C$1:$C$1000,0), 
                      MATCH($B$1,'2025'!$A$1:$AAA$1,0)),
                INDEX('2024'!$A$1:$AAA$1000, 
                      MATCH($A467,'2024'!$C$1:$C$1000,0), 
                      MATCH($B$1,'2024'!$A$1:$AAA$1,0))),
)</f>
        <v/>
      </c>
      <c r="C467" s="101">
        <f>$B467*'Points_%'!B467</f>
        <v>0</v>
      </c>
      <c r="D467" s="101">
        <f>$B467*'Points_%'!C467</f>
        <v>0</v>
      </c>
      <c r="E467" s="101"/>
      <c r="F467" s="101">
        <f>$B467*'Points_%'!D467</f>
        <v>0</v>
      </c>
      <c r="G467" s="101">
        <f>$B467*'Points_%'!E467</f>
        <v>0</v>
      </c>
      <c r="H467" s="101">
        <f>$B467*'Points_%'!F467</f>
        <v>0</v>
      </c>
      <c r="I467" s="101">
        <f>$B467*'Points_%'!G467</f>
        <v>0</v>
      </c>
      <c r="J467" s="101">
        <f>$B467*'Points_%'!H467</f>
        <v>0</v>
      </c>
      <c r="K467" s="101">
        <f>$B467*'Points_%'!I467</f>
        <v>0</v>
      </c>
      <c r="L467" s="101">
        <f>$B467*'Points_%'!J467</f>
        <v>0</v>
      </c>
      <c r="M467" s="101">
        <f>$B467*'Points_%'!K467</f>
        <v>0</v>
      </c>
      <c r="N467" s="101">
        <f>$B467*'Points_%'!L467</f>
        <v>0</v>
      </c>
      <c r="O467" s="101">
        <f>$B467*'Points_%'!M467</f>
        <v>0</v>
      </c>
      <c r="P467" s="101">
        <f>$B467*'Points_%'!N467</f>
        <v>0</v>
      </c>
      <c r="Q467" s="101">
        <f>$B467*'Points_%'!O467</f>
        <v>0</v>
      </c>
      <c r="R467" s="101">
        <f>$B467*'Points_%'!P467</f>
        <v>0</v>
      </c>
      <c r="S467" s="101">
        <f>$B467*'Points_%'!Q467</f>
        <v>0</v>
      </c>
      <c r="T467" s="101">
        <f>$B467*'Points_%'!R467</f>
        <v>0</v>
      </c>
      <c r="U467" s="101">
        <f>$B467*'Points_%'!S467</f>
        <v>0</v>
      </c>
      <c r="V467" s="101">
        <f>$B467*'Points_%'!T467</f>
        <v>0</v>
      </c>
      <c r="W467" s="101">
        <f>$B467*'Points_%'!U467</f>
        <v>0</v>
      </c>
      <c r="X467" s="101">
        <f>$B467*'Points_%'!V467</f>
        <v>0</v>
      </c>
      <c r="Y467" s="101">
        <f>$B467*'Points_%'!W467</f>
        <v>0</v>
      </c>
      <c r="Z467" s="101">
        <f>$B467*'Points_%'!X467</f>
        <v>0</v>
      </c>
      <c r="AA467" s="101">
        <f>$B467*'Points_%'!Y467</f>
        <v>0</v>
      </c>
      <c r="AB467" s="101">
        <f>$B467*'Points_%'!Z467</f>
        <v>0</v>
      </c>
      <c r="AC467" s="101">
        <f>$B467*'Points_%'!AA467</f>
        <v>0</v>
      </c>
      <c r="AD467" s="101">
        <f>$B467*'Points_%'!AB467</f>
        <v>0</v>
      </c>
      <c r="AE467" s="101">
        <f>$B467*'Points_%'!AC467</f>
        <v>0</v>
      </c>
      <c r="AF467" s="101">
        <f>$B467*'Points_%'!AD467</f>
        <v>0</v>
      </c>
      <c r="AG467" s="101">
        <f>$B467*'Points_%'!AE467</f>
        <v>0</v>
      </c>
    </row>
    <row r="468" ht="22.5" customHeight="1">
      <c r="A468" s="25">
        <f t="shared" si="1"/>
        <v>46063</v>
      </c>
      <c r="B468" s="100" t="str">
        <f t="array" ref="B468">IFNA(IFNA(INDEX('2025'!$A$1:$AAA$1000,
                      MATCH($A468,'2025'!$C$1:$C$1000,0), 
                      MATCH($B$1,'2025'!$A$1:$AAA$1,0)),
                INDEX('2024'!$A$1:$AAA$1000, 
                      MATCH($A468,'2024'!$C$1:$C$1000,0), 
                      MATCH($B$1,'2024'!$A$1:$AAA$1,0))),
)</f>
        <v/>
      </c>
      <c r="C468" s="101">
        <f>$B468*'Points_%'!B468</f>
        <v>0</v>
      </c>
      <c r="D468" s="101">
        <f>$B468*'Points_%'!C468</f>
        <v>0</v>
      </c>
      <c r="E468" s="101"/>
      <c r="F468" s="101">
        <f>$B468*'Points_%'!D468</f>
        <v>0</v>
      </c>
      <c r="G468" s="101">
        <f>$B468*'Points_%'!E468</f>
        <v>0</v>
      </c>
      <c r="H468" s="101">
        <f>$B468*'Points_%'!F468</f>
        <v>0</v>
      </c>
      <c r="I468" s="101">
        <f>$B468*'Points_%'!G468</f>
        <v>0</v>
      </c>
      <c r="J468" s="101">
        <f>$B468*'Points_%'!H468</f>
        <v>0</v>
      </c>
      <c r="K468" s="101">
        <f>$B468*'Points_%'!I468</f>
        <v>0</v>
      </c>
      <c r="L468" s="101">
        <f>$B468*'Points_%'!J468</f>
        <v>0</v>
      </c>
      <c r="M468" s="101">
        <f>$B468*'Points_%'!K468</f>
        <v>0</v>
      </c>
      <c r="N468" s="101">
        <f>$B468*'Points_%'!L468</f>
        <v>0</v>
      </c>
      <c r="O468" s="101">
        <f>$B468*'Points_%'!M468</f>
        <v>0</v>
      </c>
      <c r="P468" s="101">
        <f>$B468*'Points_%'!N468</f>
        <v>0</v>
      </c>
      <c r="Q468" s="101">
        <f>$B468*'Points_%'!O468</f>
        <v>0</v>
      </c>
      <c r="R468" s="101">
        <f>$B468*'Points_%'!P468</f>
        <v>0</v>
      </c>
      <c r="S468" s="101">
        <f>$B468*'Points_%'!Q468</f>
        <v>0</v>
      </c>
      <c r="T468" s="101">
        <f>$B468*'Points_%'!R468</f>
        <v>0</v>
      </c>
      <c r="U468" s="101">
        <f>$B468*'Points_%'!S468</f>
        <v>0</v>
      </c>
      <c r="V468" s="101">
        <f>$B468*'Points_%'!T468</f>
        <v>0</v>
      </c>
      <c r="W468" s="101">
        <f>$B468*'Points_%'!U468</f>
        <v>0</v>
      </c>
      <c r="X468" s="101">
        <f>$B468*'Points_%'!V468</f>
        <v>0</v>
      </c>
      <c r="Y468" s="101">
        <f>$B468*'Points_%'!W468</f>
        <v>0</v>
      </c>
      <c r="Z468" s="101">
        <f>$B468*'Points_%'!X468</f>
        <v>0</v>
      </c>
      <c r="AA468" s="101">
        <f>$B468*'Points_%'!Y468</f>
        <v>0</v>
      </c>
      <c r="AB468" s="101">
        <f>$B468*'Points_%'!Z468</f>
        <v>0</v>
      </c>
      <c r="AC468" s="101">
        <f>$B468*'Points_%'!AA468</f>
        <v>0</v>
      </c>
      <c r="AD468" s="101">
        <f>$B468*'Points_%'!AB468</f>
        <v>0</v>
      </c>
      <c r="AE468" s="101">
        <f>$B468*'Points_%'!AC468</f>
        <v>0</v>
      </c>
      <c r="AF468" s="101">
        <f>$B468*'Points_%'!AD468</f>
        <v>0</v>
      </c>
      <c r="AG468" s="101">
        <f>$B468*'Points_%'!AE468</f>
        <v>0</v>
      </c>
    </row>
    <row r="469" ht="22.5" customHeight="1">
      <c r="A469" s="25">
        <f t="shared" si="1"/>
        <v>46064</v>
      </c>
      <c r="B469" s="100" t="str">
        <f t="array" ref="B469">IFNA(IFNA(INDEX('2025'!$A$1:$AAA$1000,
                      MATCH($A469,'2025'!$C$1:$C$1000,0), 
                      MATCH($B$1,'2025'!$A$1:$AAA$1,0)),
                INDEX('2024'!$A$1:$AAA$1000, 
                      MATCH($A469,'2024'!$C$1:$C$1000,0), 
                      MATCH($B$1,'2024'!$A$1:$AAA$1,0))),
)</f>
        <v/>
      </c>
      <c r="C469" s="101">
        <f>$B469*'Points_%'!B469</f>
        <v>0</v>
      </c>
      <c r="D469" s="101">
        <f>$B469*'Points_%'!C469</f>
        <v>0</v>
      </c>
      <c r="E469" s="101"/>
      <c r="F469" s="101">
        <f>$B469*'Points_%'!D469</f>
        <v>0</v>
      </c>
      <c r="G469" s="101">
        <f>$B469*'Points_%'!E469</f>
        <v>0</v>
      </c>
      <c r="H469" s="101">
        <f>$B469*'Points_%'!F469</f>
        <v>0</v>
      </c>
      <c r="I469" s="101">
        <f>$B469*'Points_%'!G469</f>
        <v>0</v>
      </c>
      <c r="J469" s="101">
        <f>$B469*'Points_%'!H469</f>
        <v>0</v>
      </c>
      <c r="K469" s="101">
        <f>$B469*'Points_%'!I469</f>
        <v>0</v>
      </c>
      <c r="L469" s="101">
        <f>$B469*'Points_%'!J469</f>
        <v>0</v>
      </c>
      <c r="M469" s="101">
        <f>$B469*'Points_%'!K469</f>
        <v>0</v>
      </c>
      <c r="N469" s="101">
        <f>$B469*'Points_%'!L469</f>
        <v>0</v>
      </c>
      <c r="O469" s="101">
        <f>$B469*'Points_%'!M469</f>
        <v>0</v>
      </c>
      <c r="P469" s="101">
        <f>$B469*'Points_%'!N469</f>
        <v>0</v>
      </c>
      <c r="Q469" s="101">
        <f>$B469*'Points_%'!O469</f>
        <v>0</v>
      </c>
      <c r="R469" s="101">
        <f>$B469*'Points_%'!P469</f>
        <v>0</v>
      </c>
      <c r="S469" s="101">
        <f>$B469*'Points_%'!Q469</f>
        <v>0</v>
      </c>
      <c r="T469" s="101">
        <f>$B469*'Points_%'!R469</f>
        <v>0</v>
      </c>
      <c r="U469" s="101">
        <f>$B469*'Points_%'!S469</f>
        <v>0</v>
      </c>
      <c r="V469" s="101">
        <f>$B469*'Points_%'!T469</f>
        <v>0</v>
      </c>
      <c r="W469" s="101">
        <f>$B469*'Points_%'!U469</f>
        <v>0</v>
      </c>
      <c r="X469" s="101">
        <f>$B469*'Points_%'!V469</f>
        <v>0</v>
      </c>
      <c r="Y469" s="101">
        <f>$B469*'Points_%'!W469</f>
        <v>0</v>
      </c>
      <c r="Z469" s="101">
        <f>$B469*'Points_%'!X469</f>
        <v>0</v>
      </c>
      <c r="AA469" s="101">
        <f>$B469*'Points_%'!Y469</f>
        <v>0</v>
      </c>
      <c r="AB469" s="101">
        <f>$B469*'Points_%'!Z469</f>
        <v>0</v>
      </c>
      <c r="AC469" s="101">
        <f>$B469*'Points_%'!AA469</f>
        <v>0</v>
      </c>
      <c r="AD469" s="101">
        <f>$B469*'Points_%'!AB469</f>
        <v>0</v>
      </c>
      <c r="AE469" s="101">
        <f>$B469*'Points_%'!AC469</f>
        <v>0</v>
      </c>
      <c r="AF469" s="101">
        <f>$B469*'Points_%'!AD469</f>
        <v>0</v>
      </c>
      <c r="AG469" s="101">
        <f>$B469*'Points_%'!AE469</f>
        <v>0</v>
      </c>
    </row>
    <row r="470" ht="22.5" customHeight="1">
      <c r="A470" s="25">
        <f t="shared" si="1"/>
        <v>46065</v>
      </c>
      <c r="B470" s="100" t="str">
        <f t="array" ref="B470">IFNA(IFNA(INDEX('2025'!$A$1:$AAA$1000,
                      MATCH($A470,'2025'!$C$1:$C$1000,0), 
                      MATCH($B$1,'2025'!$A$1:$AAA$1,0)),
                INDEX('2024'!$A$1:$AAA$1000, 
                      MATCH($A470,'2024'!$C$1:$C$1000,0), 
                      MATCH($B$1,'2024'!$A$1:$AAA$1,0))),
)</f>
        <v/>
      </c>
      <c r="C470" s="101">
        <f>$B470*'Points_%'!B470</f>
        <v>0</v>
      </c>
      <c r="D470" s="101">
        <f>$B470*'Points_%'!C470</f>
        <v>0</v>
      </c>
      <c r="E470" s="101"/>
      <c r="F470" s="101">
        <f>$B470*'Points_%'!D470</f>
        <v>0</v>
      </c>
      <c r="G470" s="101">
        <f>$B470*'Points_%'!E470</f>
        <v>0</v>
      </c>
      <c r="H470" s="101">
        <f>$B470*'Points_%'!F470</f>
        <v>0</v>
      </c>
      <c r="I470" s="101">
        <f>$B470*'Points_%'!G470</f>
        <v>0</v>
      </c>
      <c r="J470" s="101">
        <f>$B470*'Points_%'!H470</f>
        <v>0</v>
      </c>
      <c r="K470" s="101">
        <f>$B470*'Points_%'!I470</f>
        <v>0</v>
      </c>
      <c r="L470" s="101">
        <f>$B470*'Points_%'!J470</f>
        <v>0</v>
      </c>
      <c r="M470" s="101">
        <f>$B470*'Points_%'!K470</f>
        <v>0</v>
      </c>
      <c r="N470" s="101">
        <f>$B470*'Points_%'!L470</f>
        <v>0</v>
      </c>
      <c r="O470" s="101">
        <f>$B470*'Points_%'!M470</f>
        <v>0</v>
      </c>
      <c r="P470" s="101">
        <f>$B470*'Points_%'!N470</f>
        <v>0</v>
      </c>
      <c r="Q470" s="101">
        <f>$B470*'Points_%'!O470</f>
        <v>0</v>
      </c>
      <c r="R470" s="101">
        <f>$B470*'Points_%'!P470</f>
        <v>0</v>
      </c>
      <c r="S470" s="101">
        <f>$B470*'Points_%'!Q470</f>
        <v>0</v>
      </c>
      <c r="T470" s="101">
        <f>$B470*'Points_%'!R470</f>
        <v>0</v>
      </c>
      <c r="U470" s="101">
        <f>$B470*'Points_%'!S470</f>
        <v>0</v>
      </c>
      <c r="V470" s="101">
        <f>$B470*'Points_%'!T470</f>
        <v>0</v>
      </c>
      <c r="W470" s="101">
        <f>$B470*'Points_%'!U470</f>
        <v>0</v>
      </c>
      <c r="X470" s="101">
        <f>$B470*'Points_%'!V470</f>
        <v>0</v>
      </c>
      <c r="Y470" s="101">
        <f>$B470*'Points_%'!W470</f>
        <v>0</v>
      </c>
      <c r="Z470" s="101">
        <f>$B470*'Points_%'!X470</f>
        <v>0</v>
      </c>
      <c r="AA470" s="101">
        <f>$B470*'Points_%'!Y470</f>
        <v>0</v>
      </c>
      <c r="AB470" s="101">
        <f>$B470*'Points_%'!Z470</f>
        <v>0</v>
      </c>
      <c r="AC470" s="101">
        <f>$B470*'Points_%'!AA470</f>
        <v>0</v>
      </c>
      <c r="AD470" s="101">
        <f>$B470*'Points_%'!AB470</f>
        <v>0</v>
      </c>
      <c r="AE470" s="101">
        <f>$B470*'Points_%'!AC470</f>
        <v>0</v>
      </c>
      <c r="AF470" s="101">
        <f>$B470*'Points_%'!AD470</f>
        <v>0</v>
      </c>
      <c r="AG470" s="101">
        <f>$B470*'Points_%'!AE470</f>
        <v>0</v>
      </c>
    </row>
    <row r="471" ht="22.5" customHeight="1">
      <c r="A471" s="25">
        <f t="shared" si="1"/>
        <v>46066</v>
      </c>
      <c r="B471" s="100" t="str">
        <f t="array" ref="B471">IFNA(IFNA(INDEX('2025'!$A$1:$AAA$1000,
                      MATCH($A471,'2025'!$C$1:$C$1000,0), 
                      MATCH($B$1,'2025'!$A$1:$AAA$1,0)),
                INDEX('2024'!$A$1:$AAA$1000, 
                      MATCH($A471,'2024'!$C$1:$C$1000,0), 
                      MATCH($B$1,'2024'!$A$1:$AAA$1,0))),
)</f>
        <v/>
      </c>
      <c r="C471" s="101">
        <f>$B471*'Points_%'!B471</f>
        <v>0</v>
      </c>
      <c r="D471" s="101">
        <f>$B471*'Points_%'!C471</f>
        <v>0</v>
      </c>
      <c r="E471" s="101"/>
      <c r="F471" s="101">
        <f>$B471*'Points_%'!D471</f>
        <v>0</v>
      </c>
      <c r="G471" s="101">
        <f>$B471*'Points_%'!E471</f>
        <v>0</v>
      </c>
      <c r="H471" s="101">
        <f>$B471*'Points_%'!F471</f>
        <v>0</v>
      </c>
      <c r="I471" s="101">
        <f>$B471*'Points_%'!G471</f>
        <v>0</v>
      </c>
      <c r="J471" s="101">
        <f>$B471*'Points_%'!H471</f>
        <v>0</v>
      </c>
      <c r="K471" s="101">
        <f>$B471*'Points_%'!I471</f>
        <v>0</v>
      </c>
      <c r="L471" s="101">
        <f>$B471*'Points_%'!J471</f>
        <v>0</v>
      </c>
      <c r="M471" s="101">
        <f>$B471*'Points_%'!K471</f>
        <v>0</v>
      </c>
      <c r="N471" s="101">
        <f>$B471*'Points_%'!L471</f>
        <v>0</v>
      </c>
      <c r="O471" s="101">
        <f>$B471*'Points_%'!M471</f>
        <v>0</v>
      </c>
      <c r="P471" s="101">
        <f>$B471*'Points_%'!N471</f>
        <v>0</v>
      </c>
      <c r="Q471" s="101">
        <f>$B471*'Points_%'!O471</f>
        <v>0</v>
      </c>
      <c r="R471" s="101">
        <f>$B471*'Points_%'!P471</f>
        <v>0</v>
      </c>
      <c r="S471" s="101">
        <f>$B471*'Points_%'!Q471</f>
        <v>0</v>
      </c>
      <c r="T471" s="101">
        <f>$B471*'Points_%'!R471</f>
        <v>0</v>
      </c>
      <c r="U471" s="101">
        <f>$B471*'Points_%'!S471</f>
        <v>0</v>
      </c>
      <c r="V471" s="101">
        <f>$B471*'Points_%'!T471</f>
        <v>0</v>
      </c>
      <c r="W471" s="101">
        <f>$B471*'Points_%'!U471</f>
        <v>0</v>
      </c>
      <c r="X471" s="101">
        <f>$B471*'Points_%'!V471</f>
        <v>0</v>
      </c>
      <c r="Y471" s="101">
        <f>$B471*'Points_%'!W471</f>
        <v>0</v>
      </c>
      <c r="Z471" s="101">
        <f>$B471*'Points_%'!X471</f>
        <v>0</v>
      </c>
      <c r="AA471" s="101">
        <f>$B471*'Points_%'!Y471</f>
        <v>0</v>
      </c>
      <c r="AB471" s="101">
        <f>$B471*'Points_%'!Z471</f>
        <v>0</v>
      </c>
      <c r="AC471" s="101">
        <f>$B471*'Points_%'!AA471</f>
        <v>0</v>
      </c>
      <c r="AD471" s="101">
        <f>$B471*'Points_%'!AB471</f>
        <v>0</v>
      </c>
      <c r="AE471" s="101">
        <f>$B471*'Points_%'!AC471</f>
        <v>0</v>
      </c>
      <c r="AF471" s="101">
        <f>$B471*'Points_%'!AD471</f>
        <v>0</v>
      </c>
      <c r="AG471" s="101">
        <f>$B471*'Points_%'!AE471</f>
        <v>0</v>
      </c>
    </row>
    <row r="472" ht="22.5" customHeight="1">
      <c r="A472" s="25">
        <f t="shared" si="1"/>
        <v>46067</v>
      </c>
      <c r="B472" s="100" t="str">
        <f t="array" ref="B472">IFNA(IFNA(INDEX('2025'!$A$1:$AAA$1000,
                      MATCH($A472,'2025'!$C$1:$C$1000,0), 
                      MATCH($B$1,'2025'!$A$1:$AAA$1,0)),
                INDEX('2024'!$A$1:$AAA$1000, 
                      MATCH($A472,'2024'!$C$1:$C$1000,0), 
                      MATCH($B$1,'2024'!$A$1:$AAA$1,0))),
)</f>
        <v/>
      </c>
      <c r="C472" s="101">
        <f>$B472*'Points_%'!B472</f>
        <v>0</v>
      </c>
      <c r="D472" s="101">
        <f>$B472*'Points_%'!C472</f>
        <v>0</v>
      </c>
      <c r="E472" s="101"/>
      <c r="F472" s="101">
        <f>$B472*'Points_%'!D472</f>
        <v>0</v>
      </c>
      <c r="G472" s="101">
        <f>$B472*'Points_%'!E472</f>
        <v>0</v>
      </c>
      <c r="H472" s="101">
        <f>$B472*'Points_%'!F472</f>
        <v>0</v>
      </c>
      <c r="I472" s="101">
        <f>$B472*'Points_%'!G472</f>
        <v>0</v>
      </c>
      <c r="J472" s="101">
        <f>$B472*'Points_%'!H472</f>
        <v>0</v>
      </c>
      <c r="K472" s="101">
        <f>$B472*'Points_%'!I472</f>
        <v>0</v>
      </c>
      <c r="L472" s="101">
        <f>$B472*'Points_%'!J472</f>
        <v>0</v>
      </c>
      <c r="M472" s="101">
        <f>$B472*'Points_%'!K472</f>
        <v>0</v>
      </c>
      <c r="N472" s="101">
        <f>$B472*'Points_%'!L472</f>
        <v>0</v>
      </c>
      <c r="O472" s="101">
        <f>$B472*'Points_%'!M472</f>
        <v>0</v>
      </c>
      <c r="P472" s="101">
        <f>$B472*'Points_%'!N472</f>
        <v>0</v>
      </c>
      <c r="Q472" s="101">
        <f>$B472*'Points_%'!O472</f>
        <v>0</v>
      </c>
      <c r="R472" s="101">
        <f>$B472*'Points_%'!P472</f>
        <v>0</v>
      </c>
      <c r="S472" s="101">
        <f>$B472*'Points_%'!Q472</f>
        <v>0</v>
      </c>
      <c r="T472" s="101">
        <f>$B472*'Points_%'!R472</f>
        <v>0</v>
      </c>
      <c r="U472" s="101">
        <f>$B472*'Points_%'!S472</f>
        <v>0</v>
      </c>
      <c r="V472" s="101">
        <f>$B472*'Points_%'!T472</f>
        <v>0</v>
      </c>
      <c r="W472" s="101">
        <f>$B472*'Points_%'!U472</f>
        <v>0</v>
      </c>
      <c r="X472" s="101">
        <f>$B472*'Points_%'!V472</f>
        <v>0</v>
      </c>
      <c r="Y472" s="101">
        <f>$B472*'Points_%'!W472</f>
        <v>0</v>
      </c>
      <c r="Z472" s="101">
        <f>$B472*'Points_%'!X472</f>
        <v>0</v>
      </c>
      <c r="AA472" s="101">
        <f>$B472*'Points_%'!Y472</f>
        <v>0</v>
      </c>
      <c r="AB472" s="101">
        <f>$B472*'Points_%'!Z472</f>
        <v>0</v>
      </c>
      <c r="AC472" s="101">
        <f>$B472*'Points_%'!AA472</f>
        <v>0</v>
      </c>
      <c r="AD472" s="101">
        <f>$B472*'Points_%'!AB472</f>
        <v>0</v>
      </c>
      <c r="AE472" s="101">
        <f>$B472*'Points_%'!AC472</f>
        <v>0</v>
      </c>
      <c r="AF472" s="101">
        <f>$B472*'Points_%'!AD472</f>
        <v>0</v>
      </c>
      <c r="AG472" s="101">
        <f>$B472*'Points_%'!AE472</f>
        <v>0</v>
      </c>
    </row>
    <row r="473" ht="22.5" customHeight="1">
      <c r="A473" s="25">
        <f t="shared" si="1"/>
        <v>46068</v>
      </c>
      <c r="B473" s="100" t="str">
        <f t="array" ref="B473">IFNA(IFNA(INDEX('2025'!$A$1:$AAA$1000,
                      MATCH($A473,'2025'!$C$1:$C$1000,0), 
                      MATCH($B$1,'2025'!$A$1:$AAA$1,0)),
                INDEX('2024'!$A$1:$AAA$1000, 
                      MATCH($A473,'2024'!$C$1:$C$1000,0), 
                      MATCH($B$1,'2024'!$A$1:$AAA$1,0))),
)</f>
        <v/>
      </c>
      <c r="C473" s="101">
        <f>$B473*'Points_%'!B473</f>
        <v>0</v>
      </c>
      <c r="D473" s="101">
        <f>$B473*'Points_%'!C473</f>
        <v>0</v>
      </c>
      <c r="E473" s="101"/>
      <c r="F473" s="101">
        <f>$B473*'Points_%'!D473</f>
        <v>0</v>
      </c>
      <c r="G473" s="101">
        <f>$B473*'Points_%'!E473</f>
        <v>0</v>
      </c>
      <c r="H473" s="101">
        <f>$B473*'Points_%'!F473</f>
        <v>0</v>
      </c>
      <c r="I473" s="101">
        <f>$B473*'Points_%'!G473</f>
        <v>0</v>
      </c>
      <c r="J473" s="101">
        <f>$B473*'Points_%'!H473</f>
        <v>0</v>
      </c>
      <c r="K473" s="101">
        <f>$B473*'Points_%'!I473</f>
        <v>0</v>
      </c>
      <c r="L473" s="101">
        <f>$B473*'Points_%'!J473</f>
        <v>0</v>
      </c>
      <c r="M473" s="101">
        <f>$B473*'Points_%'!K473</f>
        <v>0</v>
      </c>
      <c r="N473" s="101">
        <f>$B473*'Points_%'!L473</f>
        <v>0</v>
      </c>
      <c r="O473" s="101">
        <f>$B473*'Points_%'!M473</f>
        <v>0</v>
      </c>
      <c r="P473" s="101">
        <f>$B473*'Points_%'!N473</f>
        <v>0</v>
      </c>
      <c r="Q473" s="101">
        <f>$B473*'Points_%'!O473</f>
        <v>0</v>
      </c>
      <c r="R473" s="101">
        <f>$B473*'Points_%'!P473</f>
        <v>0</v>
      </c>
      <c r="S473" s="101">
        <f>$B473*'Points_%'!Q473</f>
        <v>0</v>
      </c>
      <c r="T473" s="101">
        <f>$B473*'Points_%'!R473</f>
        <v>0</v>
      </c>
      <c r="U473" s="101">
        <f>$B473*'Points_%'!S473</f>
        <v>0</v>
      </c>
      <c r="V473" s="101">
        <f>$B473*'Points_%'!T473</f>
        <v>0</v>
      </c>
      <c r="W473" s="101">
        <f>$B473*'Points_%'!U473</f>
        <v>0</v>
      </c>
      <c r="X473" s="101">
        <f>$B473*'Points_%'!V473</f>
        <v>0</v>
      </c>
      <c r="Y473" s="101">
        <f>$B473*'Points_%'!W473</f>
        <v>0</v>
      </c>
      <c r="Z473" s="101">
        <f>$B473*'Points_%'!X473</f>
        <v>0</v>
      </c>
      <c r="AA473" s="101">
        <f>$B473*'Points_%'!Y473</f>
        <v>0</v>
      </c>
      <c r="AB473" s="101">
        <f>$B473*'Points_%'!Z473</f>
        <v>0</v>
      </c>
      <c r="AC473" s="101">
        <f>$B473*'Points_%'!AA473</f>
        <v>0</v>
      </c>
      <c r="AD473" s="101">
        <f>$B473*'Points_%'!AB473</f>
        <v>0</v>
      </c>
      <c r="AE473" s="101">
        <f>$B473*'Points_%'!AC473</f>
        <v>0</v>
      </c>
      <c r="AF473" s="101">
        <f>$B473*'Points_%'!AD473</f>
        <v>0</v>
      </c>
      <c r="AG473" s="101">
        <f>$B473*'Points_%'!AE473</f>
        <v>0</v>
      </c>
    </row>
    <row r="474" ht="22.5" customHeight="1">
      <c r="A474" s="25">
        <f t="shared" si="1"/>
        <v>46069</v>
      </c>
      <c r="B474" s="100" t="str">
        <f t="array" ref="B474">IFNA(IFNA(INDEX('2025'!$A$1:$AAA$1000,
                      MATCH($A474,'2025'!$C$1:$C$1000,0), 
                      MATCH($B$1,'2025'!$A$1:$AAA$1,0)),
                INDEX('2024'!$A$1:$AAA$1000, 
                      MATCH($A474,'2024'!$C$1:$C$1000,0), 
                      MATCH($B$1,'2024'!$A$1:$AAA$1,0))),
)</f>
        <v/>
      </c>
      <c r="C474" s="101">
        <f>$B474*'Points_%'!B474</f>
        <v>0</v>
      </c>
      <c r="D474" s="101">
        <f>$B474*'Points_%'!C474</f>
        <v>0</v>
      </c>
      <c r="E474" s="101"/>
      <c r="F474" s="101">
        <f>$B474*'Points_%'!D474</f>
        <v>0</v>
      </c>
      <c r="G474" s="101">
        <f>$B474*'Points_%'!E474</f>
        <v>0</v>
      </c>
      <c r="H474" s="101">
        <f>$B474*'Points_%'!F474</f>
        <v>0</v>
      </c>
      <c r="I474" s="101">
        <f>$B474*'Points_%'!G474</f>
        <v>0</v>
      </c>
      <c r="J474" s="101">
        <f>$B474*'Points_%'!H474</f>
        <v>0</v>
      </c>
      <c r="K474" s="101">
        <f>$B474*'Points_%'!I474</f>
        <v>0</v>
      </c>
      <c r="L474" s="101">
        <f>$B474*'Points_%'!J474</f>
        <v>0</v>
      </c>
      <c r="M474" s="101">
        <f>$B474*'Points_%'!K474</f>
        <v>0</v>
      </c>
      <c r="N474" s="101">
        <f>$B474*'Points_%'!L474</f>
        <v>0</v>
      </c>
      <c r="O474" s="101">
        <f>$B474*'Points_%'!M474</f>
        <v>0</v>
      </c>
      <c r="P474" s="101">
        <f>$B474*'Points_%'!N474</f>
        <v>0</v>
      </c>
      <c r="Q474" s="101">
        <f>$B474*'Points_%'!O474</f>
        <v>0</v>
      </c>
      <c r="R474" s="101">
        <f>$B474*'Points_%'!P474</f>
        <v>0</v>
      </c>
      <c r="S474" s="101">
        <f>$B474*'Points_%'!Q474</f>
        <v>0</v>
      </c>
      <c r="T474" s="101">
        <f>$B474*'Points_%'!R474</f>
        <v>0</v>
      </c>
      <c r="U474" s="101">
        <f>$B474*'Points_%'!S474</f>
        <v>0</v>
      </c>
      <c r="V474" s="101">
        <f>$B474*'Points_%'!T474</f>
        <v>0</v>
      </c>
      <c r="W474" s="101">
        <f>$B474*'Points_%'!U474</f>
        <v>0</v>
      </c>
      <c r="X474" s="101">
        <f>$B474*'Points_%'!V474</f>
        <v>0</v>
      </c>
      <c r="Y474" s="101">
        <f>$B474*'Points_%'!W474</f>
        <v>0</v>
      </c>
      <c r="Z474" s="101">
        <f>$B474*'Points_%'!X474</f>
        <v>0</v>
      </c>
      <c r="AA474" s="101">
        <f>$B474*'Points_%'!Y474</f>
        <v>0</v>
      </c>
      <c r="AB474" s="101">
        <f>$B474*'Points_%'!Z474</f>
        <v>0</v>
      </c>
      <c r="AC474" s="101">
        <f>$B474*'Points_%'!AA474</f>
        <v>0</v>
      </c>
      <c r="AD474" s="101">
        <f>$B474*'Points_%'!AB474</f>
        <v>0</v>
      </c>
      <c r="AE474" s="101">
        <f>$B474*'Points_%'!AC474</f>
        <v>0</v>
      </c>
      <c r="AF474" s="101">
        <f>$B474*'Points_%'!AD474</f>
        <v>0</v>
      </c>
      <c r="AG474" s="101">
        <f>$B474*'Points_%'!AE474</f>
        <v>0</v>
      </c>
    </row>
    <row r="475" ht="22.5" customHeight="1">
      <c r="A475" s="25">
        <f t="shared" si="1"/>
        <v>46070</v>
      </c>
      <c r="B475" s="100" t="str">
        <f t="array" ref="B475">IFNA(IFNA(INDEX('2025'!$A$1:$AAA$1000,
                      MATCH($A475,'2025'!$C$1:$C$1000,0), 
                      MATCH($B$1,'2025'!$A$1:$AAA$1,0)),
                INDEX('2024'!$A$1:$AAA$1000, 
                      MATCH($A475,'2024'!$C$1:$C$1000,0), 
                      MATCH($B$1,'2024'!$A$1:$AAA$1,0))),
)</f>
        <v/>
      </c>
      <c r="C475" s="101">
        <f>$B475*'Points_%'!B475</f>
        <v>0</v>
      </c>
      <c r="D475" s="101">
        <f>$B475*'Points_%'!C475</f>
        <v>0</v>
      </c>
      <c r="E475" s="101"/>
      <c r="F475" s="101">
        <f>$B475*'Points_%'!D475</f>
        <v>0</v>
      </c>
      <c r="G475" s="101">
        <f>$B475*'Points_%'!E475</f>
        <v>0</v>
      </c>
      <c r="H475" s="101">
        <f>$B475*'Points_%'!F475</f>
        <v>0</v>
      </c>
      <c r="I475" s="101">
        <f>$B475*'Points_%'!G475</f>
        <v>0</v>
      </c>
      <c r="J475" s="101">
        <f>$B475*'Points_%'!H475</f>
        <v>0</v>
      </c>
      <c r="K475" s="101">
        <f>$B475*'Points_%'!I475</f>
        <v>0</v>
      </c>
      <c r="L475" s="101">
        <f>$B475*'Points_%'!J475</f>
        <v>0</v>
      </c>
      <c r="M475" s="101">
        <f>$B475*'Points_%'!K475</f>
        <v>0</v>
      </c>
      <c r="N475" s="101">
        <f>$B475*'Points_%'!L475</f>
        <v>0</v>
      </c>
      <c r="O475" s="101">
        <f>$B475*'Points_%'!M475</f>
        <v>0</v>
      </c>
      <c r="P475" s="101">
        <f>$B475*'Points_%'!N475</f>
        <v>0</v>
      </c>
      <c r="Q475" s="101">
        <f>$B475*'Points_%'!O475</f>
        <v>0</v>
      </c>
      <c r="R475" s="101">
        <f>$B475*'Points_%'!P475</f>
        <v>0</v>
      </c>
      <c r="S475" s="101">
        <f>$B475*'Points_%'!Q475</f>
        <v>0</v>
      </c>
      <c r="T475" s="101">
        <f>$B475*'Points_%'!R475</f>
        <v>0</v>
      </c>
      <c r="U475" s="101">
        <f>$B475*'Points_%'!S475</f>
        <v>0</v>
      </c>
      <c r="V475" s="101">
        <f>$B475*'Points_%'!T475</f>
        <v>0</v>
      </c>
      <c r="W475" s="101">
        <f>$B475*'Points_%'!U475</f>
        <v>0</v>
      </c>
      <c r="X475" s="101">
        <f>$B475*'Points_%'!V475</f>
        <v>0</v>
      </c>
      <c r="Y475" s="101">
        <f>$B475*'Points_%'!W475</f>
        <v>0</v>
      </c>
      <c r="Z475" s="101">
        <f>$B475*'Points_%'!X475</f>
        <v>0</v>
      </c>
      <c r="AA475" s="101">
        <f>$B475*'Points_%'!Y475</f>
        <v>0</v>
      </c>
      <c r="AB475" s="101">
        <f>$B475*'Points_%'!Z475</f>
        <v>0</v>
      </c>
      <c r="AC475" s="101">
        <f>$B475*'Points_%'!AA475</f>
        <v>0</v>
      </c>
      <c r="AD475" s="101">
        <f>$B475*'Points_%'!AB475</f>
        <v>0</v>
      </c>
      <c r="AE475" s="101">
        <f>$B475*'Points_%'!AC475</f>
        <v>0</v>
      </c>
      <c r="AF475" s="101">
        <f>$B475*'Points_%'!AD475</f>
        <v>0</v>
      </c>
      <c r="AG475" s="101">
        <f>$B475*'Points_%'!AE475</f>
        <v>0</v>
      </c>
    </row>
    <row r="476" ht="22.5" customHeight="1">
      <c r="A476" s="25">
        <f t="shared" si="1"/>
        <v>46071</v>
      </c>
      <c r="B476" s="100" t="str">
        <f t="array" ref="B476">IFNA(IFNA(INDEX('2025'!$A$1:$AAA$1000,
                      MATCH($A476,'2025'!$C$1:$C$1000,0), 
                      MATCH($B$1,'2025'!$A$1:$AAA$1,0)),
                INDEX('2024'!$A$1:$AAA$1000, 
                      MATCH($A476,'2024'!$C$1:$C$1000,0), 
                      MATCH($B$1,'2024'!$A$1:$AAA$1,0))),
)</f>
        <v/>
      </c>
      <c r="C476" s="101">
        <f>$B476*'Points_%'!B476</f>
        <v>0</v>
      </c>
      <c r="D476" s="101">
        <f>$B476*'Points_%'!C476</f>
        <v>0</v>
      </c>
      <c r="E476" s="101"/>
      <c r="F476" s="101">
        <f>$B476*'Points_%'!D476</f>
        <v>0</v>
      </c>
      <c r="G476" s="101">
        <f>$B476*'Points_%'!E476</f>
        <v>0</v>
      </c>
      <c r="H476" s="101">
        <f>$B476*'Points_%'!F476</f>
        <v>0</v>
      </c>
      <c r="I476" s="101">
        <f>$B476*'Points_%'!G476</f>
        <v>0</v>
      </c>
      <c r="J476" s="101">
        <f>$B476*'Points_%'!H476</f>
        <v>0</v>
      </c>
      <c r="K476" s="101">
        <f>$B476*'Points_%'!I476</f>
        <v>0</v>
      </c>
      <c r="L476" s="101">
        <f>$B476*'Points_%'!J476</f>
        <v>0</v>
      </c>
      <c r="M476" s="101">
        <f>$B476*'Points_%'!K476</f>
        <v>0</v>
      </c>
      <c r="N476" s="101">
        <f>$B476*'Points_%'!L476</f>
        <v>0</v>
      </c>
      <c r="O476" s="101">
        <f>$B476*'Points_%'!M476</f>
        <v>0</v>
      </c>
      <c r="P476" s="101">
        <f>$B476*'Points_%'!N476</f>
        <v>0</v>
      </c>
      <c r="Q476" s="101">
        <f>$B476*'Points_%'!O476</f>
        <v>0</v>
      </c>
      <c r="R476" s="101">
        <f>$B476*'Points_%'!P476</f>
        <v>0</v>
      </c>
      <c r="S476" s="101">
        <f>$B476*'Points_%'!Q476</f>
        <v>0</v>
      </c>
      <c r="T476" s="101">
        <f>$B476*'Points_%'!R476</f>
        <v>0</v>
      </c>
      <c r="U476" s="101">
        <f>$B476*'Points_%'!S476</f>
        <v>0</v>
      </c>
      <c r="V476" s="101">
        <f>$B476*'Points_%'!T476</f>
        <v>0</v>
      </c>
      <c r="W476" s="101">
        <f>$B476*'Points_%'!U476</f>
        <v>0</v>
      </c>
      <c r="X476" s="101">
        <f>$B476*'Points_%'!V476</f>
        <v>0</v>
      </c>
      <c r="Y476" s="101">
        <f>$B476*'Points_%'!W476</f>
        <v>0</v>
      </c>
      <c r="Z476" s="101">
        <f>$B476*'Points_%'!X476</f>
        <v>0</v>
      </c>
      <c r="AA476" s="101">
        <f>$B476*'Points_%'!Y476</f>
        <v>0</v>
      </c>
      <c r="AB476" s="101">
        <f>$B476*'Points_%'!Z476</f>
        <v>0</v>
      </c>
      <c r="AC476" s="101">
        <f>$B476*'Points_%'!AA476</f>
        <v>0</v>
      </c>
      <c r="AD476" s="101">
        <f>$B476*'Points_%'!AB476</f>
        <v>0</v>
      </c>
      <c r="AE476" s="101">
        <f>$B476*'Points_%'!AC476</f>
        <v>0</v>
      </c>
      <c r="AF476" s="101">
        <f>$B476*'Points_%'!AD476</f>
        <v>0</v>
      </c>
      <c r="AG476" s="101">
        <f>$B476*'Points_%'!AE476</f>
        <v>0</v>
      </c>
    </row>
    <row r="477" ht="22.5" customHeight="1">
      <c r="A477" s="25">
        <f t="shared" si="1"/>
        <v>46072</v>
      </c>
      <c r="B477" s="100" t="str">
        <f t="array" ref="B477">IFNA(IFNA(INDEX('2025'!$A$1:$AAA$1000,
                      MATCH($A477,'2025'!$C$1:$C$1000,0), 
                      MATCH($B$1,'2025'!$A$1:$AAA$1,0)),
                INDEX('2024'!$A$1:$AAA$1000, 
                      MATCH($A477,'2024'!$C$1:$C$1000,0), 
                      MATCH($B$1,'2024'!$A$1:$AAA$1,0))),
)</f>
        <v/>
      </c>
      <c r="C477" s="101">
        <f>$B477*'Points_%'!B477</f>
        <v>0</v>
      </c>
      <c r="D477" s="101">
        <f>$B477*'Points_%'!C477</f>
        <v>0</v>
      </c>
      <c r="E477" s="101"/>
      <c r="F477" s="101">
        <f>$B477*'Points_%'!D477</f>
        <v>0</v>
      </c>
      <c r="G477" s="101">
        <f>$B477*'Points_%'!E477</f>
        <v>0</v>
      </c>
      <c r="H477" s="101">
        <f>$B477*'Points_%'!F477</f>
        <v>0</v>
      </c>
      <c r="I477" s="101">
        <f>$B477*'Points_%'!G477</f>
        <v>0</v>
      </c>
      <c r="J477" s="101">
        <f>$B477*'Points_%'!H477</f>
        <v>0</v>
      </c>
      <c r="K477" s="101">
        <f>$B477*'Points_%'!I477</f>
        <v>0</v>
      </c>
      <c r="L477" s="101">
        <f>$B477*'Points_%'!J477</f>
        <v>0</v>
      </c>
      <c r="M477" s="101">
        <f>$B477*'Points_%'!K477</f>
        <v>0</v>
      </c>
      <c r="N477" s="101">
        <f>$B477*'Points_%'!L477</f>
        <v>0</v>
      </c>
      <c r="O477" s="101">
        <f>$B477*'Points_%'!M477</f>
        <v>0</v>
      </c>
      <c r="P477" s="101">
        <f>$B477*'Points_%'!N477</f>
        <v>0</v>
      </c>
      <c r="Q477" s="101">
        <f>$B477*'Points_%'!O477</f>
        <v>0</v>
      </c>
      <c r="R477" s="101">
        <f>$B477*'Points_%'!P477</f>
        <v>0</v>
      </c>
      <c r="S477" s="101">
        <f>$B477*'Points_%'!Q477</f>
        <v>0</v>
      </c>
      <c r="T477" s="101">
        <f>$B477*'Points_%'!R477</f>
        <v>0</v>
      </c>
      <c r="U477" s="101">
        <f>$B477*'Points_%'!S477</f>
        <v>0</v>
      </c>
      <c r="V477" s="101">
        <f>$B477*'Points_%'!T477</f>
        <v>0</v>
      </c>
      <c r="W477" s="101">
        <f>$B477*'Points_%'!U477</f>
        <v>0</v>
      </c>
      <c r="X477" s="101">
        <f>$B477*'Points_%'!V477</f>
        <v>0</v>
      </c>
      <c r="Y477" s="101">
        <f>$B477*'Points_%'!W477</f>
        <v>0</v>
      </c>
      <c r="Z477" s="101">
        <f>$B477*'Points_%'!X477</f>
        <v>0</v>
      </c>
      <c r="AA477" s="101">
        <f>$B477*'Points_%'!Y477</f>
        <v>0</v>
      </c>
      <c r="AB477" s="101">
        <f>$B477*'Points_%'!Z477</f>
        <v>0</v>
      </c>
      <c r="AC477" s="101">
        <f>$B477*'Points_%'!AA477</f>
        <v>0</v>
      </c>
      <c r="AD477" s="101">
        <f>$B477*'Points_%'!AB477</f>
        <v>0</v>
      </c>
      <c r="AE477" s="101">
        <f>$B477*'Points_%'!AC477</f>
        <v>0</v>
      </c>
      <c r="AF477" s="101">
        <f>$B477*'Points_%'!AD477</f>
        <v>0</v>
      </c>
      <c r="AG477" s="101">
        <f>$B477*'Points_%'!AE477</f>
        <v>0</v>
      </c>
    </row>
    <row r="478" ht="22.5" customHeight="1">
      <c r="A478" s="25">
        <f t="shared" si="1"/>
        <v>46073</v>
      </c>
      <c r="B478" s="100" t="str">
        <f t="array" ref="B478">IFNA(IFNA(INDEX('2025'!$A$1:$AAA$1000,
                      MATCH($A478,'2025'!$C$1:$C$1000,0), 
                      MATCH($B$1,'2025'!$A$1:$AAA$1,0)),
                INDEX('2024'!$A$1:$AAA$1000, 
                      MATCH($A478,'2024'!$C$1:$C$1000,0), 
                      MATCH($B$1,'2024'!$A$1:$AAA$1,0))),
)</f>
        <v/>
      </c>
      <c r="C478" s="101">
        <f>$B478*'Points_%'!B478</f>
        <v>0</v>
      </c>
      <c r="D478" s="101">
        <f>$B478*'Points_%'!C478</f>
        <v>0</v>
      </c>
      <c r="E478" s="101"/>
      <c r="F478" s="101">
        <f>$B478*'Points_%'!D478</f>
        <v>0</v>
      </c>
      <c r="G478" s="101">
        <f>$B478*'Points_%'!E478</f>
        <v>0</v>
      </c>
      <c r="H478" s="101">
        <f>$B478*'Points_%'!F478</f>
        <v>0</v>
      </c>
      <c r="I478" s="101">
        <f>$B478*'Points_%'!G478</f>
        <v>0</v>
      </c>
      <c r="J478" s="101">
        <f>$B478*'Points_%'!H478</f>
        <v>0</v>
      </c>
      <c r="K478" s="101">
        <f>$B478*'Points_%'!I478</f>
        <v>0</v>
      </c>
      <c r="L478" s="101">
        <f>$B478*'Points_%'!J478</f>
        <v>0</v>
      </c>
      <c r="M478" s="101">
        <f>$B478*'Points_%'!K478</f>
        <v>0</v>
      </c>
      <c r="N478" s="101">
        <f>$B478*'Points_%'!L478</f>
        <v>0</v>
      </c>
      <c r="O478" s="101">
        <f>$B478*'Points_%'!M478</f>
        <v>0</v>
      </c>
      <c r="P478" s="101">
        <f>$B478*'Points_%'!N478</f>
        <v>0</v>
      </c>
      <c r="Q478" s="101">
        <f>$B478*'Points_%'!O478</f>
        <v>0</v>
      </c>
      <c r="R478" s="101">
        <f>$B478*'Points_%'!P478</f>
        <v>0</v>
      </c>
      <c r="S478" s="101">
        <f>$B478*'Points_%'!Q478</f>
        <v>0</v>
      </c>
      <c r="T478" s="101">
        <f>$B478*'Points_%'!R478</f>
        <v>0</v>
      </c>
      <c r="U478" s="101">
        <f>$B478*'Points_%'!S478</f>
        <v>0</v>
      </c>
      <c r="V478" s="101">
        <f>$B478*'Points_%'!T478</f>
        <v>0</v>
      </c>
      <c r="W478" s="101">
        <f>$B478*'Points_%'!U478</f>
        <v>0</v>
      </c>
      <c r="X478" s="101">
        <f>$B478*'Points_%'!V478</f>
        <v>0</v>
      </c>
      <c r="Y478" s="101">
        <f>$B478*'Points_%'!W478</f>
        <v>0</v>
      </c>
      <c r="Z478" s="101">
        <f>$B478*'Points_%'!X478</f>
        <v>0</v>
      </c>
      <c r="AA478" s="101">
        <f>$B478*'Points_%'!Y478</f>
        <v>0</v>
      </c>
      <c r="AB478" s="101">
        <f>$B478*'Points_%'!Z478</f>
        <v>0</v>
      </c>
      <c r="AC478" s="101">
        <f>$B478*'Points_%'!AA478</f>
        <v>0</v>
      </c>
      <c r="AD478" s="101">
        <f>$B478*'Points_%'!AB478</f>
        <v>0</v>
      </c>
      <c r="AE478" s="101">
        <f>$B478*'Points_%'!AC478</f>
        <v>0</v>
      </c>
      <c r="AF478" s="101">
        <f>$B478*'Points_%'!AD478</f>
        <v>0</v>
      </c>
      <c r="AG478" s="101">
        <f>$B478*'Points_%'!AE478</f>
        <v>0</v>
      </c>
    </row>
    <row r="479" ht="22.5" customHeight="1">
      <c r="A479" s="25">
        <f t="shared" si="1"/>
        <v>46074</v>
      </c>
      <c r="B479" s="100" t="str">
        <f t="array" ref="B479">IFNA(IFNA(INDEX('2025'!$A$1:$AAA$1000,
                      MATCH($A479,'2025'!$C$1:$C$1000,0), 
                      MATCH($B$1,'2025'!$A$1:$AAA$1,0)),
                INDEX('2024'!$A$1:$AAA$1000, 
                      MATCH($A479,'2024'!$C$1:$C$1000,0), 
                      MATCH($B$1,'2024'!$A$1:$AAA$1,0))),
)</f>
        <v/>
      </c>
      <c r="C479" s="101">
        <f>$B479*'Points_%'!B479</f>
        <v>0</v>
      </c>
      <c r="D479" s="101">
        <f>$B479*'Points_%'!C479</f>
        <v>0</v>
      </c>
      <c r="E479" s="101"/>
      <c r="F479" s="101">
        <f>$B479*'Points_%'!D479</f>
        <v>0</v>
      </c>
      <c r="G479" s="101">
        <f>$B479*'Points_%'!E479</f>
        <v>0</v>
      </c>
      <c r="H479" s="101">
        <f>$B479*'Points_%'!F479</f>
        <v>0</v>
      </c>
      <c r="I479" s="101">
        <f>$B479*'Points_%'!G479</f>
        <v>0</v>
      </c>
      <c r="J479" s="101">
        <f>$B479*'Points_%'!H479</f>
        <v>0</v>
      </c>
      <c r="K479" s="101">
        <f>$B479*'Points_%'!I479</f>
        <v>0</v>
      </c>
      <c r="L479" s="101">
        <f>$B479*'Points_%'!J479</f>
        <v>0</v>
      </c>
      <c r="M479" s="101">
        <f>$B479*'Points_%'!K479</f>
        <v>0</v>
      </c>
      <c r="N479" s="101">
        <f>$B479*'Points_%'!L479</f>
        <v>0</v>
      </c>
      <c r="O479" s="101">
        <f>$B479*'Points_%'!M479</f>
        <v>0</v>
      </c>
      <c r="P479" s="101">
        <f>$B479*'Points_%'!N479</f>
        <v>0</v>
      </c>
      <c r="Q479" s="101">
        <f>$B479*'Points_%'!O479</f>
        <v>0</v>
      </c>
      <c r="R479" s="101">
        <f>$B479*'Points_%'!P479</f>
        <v>0</v>
      </c>
      <c r="S479" s="101">
        <f>$B479*'Points_%'!Q479</f>
        <v>0</v>
      </c>
      <c r="T479" s="101">
        <f>$B479*'Points_%'!R479</f>
        <v>0</v>
      </c>
      <c r="U479" s="101">
        <f>$B479*'Points_%'!S479</f>
        <v>0</v>
      </c>
      <c r="V479" s="101">
        <f>$B479*'Points_%'!T479</f>
        <v>0</v>
      </c>
      <c r="W479" s="101">
        <f>$B479*'Points_%'!U479</f>
        <v>0</v>
      </c>
      <c r="X479" s="101">
        <f>$B479*'Points_%'!V479</f>
        <v>0</v>
      </c>
      <c r="Y479" s="101">
        <f>$B479*'Points_%'!W479</f>
        <v>0</v>
      </c>
      <c r="Z479" s="101">
        <f>$B479*'Points_%'!X479</f>
        <v>0</v>
      </c>
      <c r="AA479" s="101">
        <f>$B479*'Points_%'!Y479</f>
        <v>0</v>
      </c>
      <c r="AB479" s="101">
        <f>$B479*'Points_%'!Z479</f>
        <v>0</v>
      </c>
      <c r="AC479" s="101">
        <f>$B479*'Points_%'!AA479</f>
        <v>0</v>
      </c>
      <c r="AD479" s="101">
        <f>$B479*'Points_%'!AB479</f>
        <v>0</v>
      </c>
      <c r="AE479" s="101">
        <f>$B479*'Points_%'!AC479</f>
        <v>0</v>
      </c>
      <c r="AF479" s="101">
        <f>$B479*'Points_%'!AD479</f>
        <v>0</v>
      </c>
      <c r="AG479" s="101">
        <f>$B479*'Points_%'!AE479</f>
        <v>0</v>
      </c>
    </row>
    <row r="480" ht="22.5" customHeight="1">
      <c r="A480" s="25">
        <f t="shared" si="1"/>
        <v>46075</v>
      </c>
      <c r="B480" s="100" t="str">
        <f t="array" ref="B480">IFNA(IFNA(INDEX('2025'!$A$1:$AAA$1000,
                      MATCH($A480,'2025'!$C$1:$C$1000,0), 
                      MATCH($B$1,'2025'!$A$1:$AAA$1,0)),
                INDEX('2024'!$A$1:$AAA$1000, 
                      MATCH($A480,'2024'!$C$1:$C$1000,0), 
                      MATCH($B$1,'2024'!$A$1:$AAA$1,0))),
)</f>
        <v/>
      </c>
      <c r="C480" s="101">
        <f>$B480*'Points_%'!B480</f>
        <v>0</v>
      </c>
      <c r="D480" s="101">
        <f>$B480*'Points_%'!C480</f>
        <v>0</v>
      </c>
      <c r="E480" s="101"/>
      <c r="F480" s="101">
        <f>$B480*'Points_%'!D480</f>
        <v>0</v>
      </c>
      <c r="G480" s="101">
        <f>$B480*'Points_%'!E480</f>
        <v>0</v>
      </c>
      <c r="H480" s="101">
        <f>$B480*'Points_%'!F480</f>
        <v>0</v>
      </c>
      <c r="I480" s="101">
        <f>$B480*'Points_%'!G480</f>
        <v>0</v>
      </c>
      <c r="J480" s="101">
        <f>$B480*'Points_%'!H480</f>
        <v>0</v>
      </c>
      <c r="K480" s="101">
        <f>$B480*'Points_%'!I480</f>
        <v>0</v>
      </c>
      <c r="L480" s="101">
        <f>$B480*'Points_%'!J480</f>
        <v>0</v>
      </c>
      <c r="M480" s="101">
        <f>$B480*'Points_%'!K480</f>
        <v>0</v>
      </c>
      <c r="N480" s="101">
        <f>$B480*'Points_%'!L480</f>
        <v>0</v>
      </c>
      <c r="O480" s="101">
        <f>$B480*'Points_%'!M480</f>
        <v>0</v>
      </c>
      <c r="P480" s="101">
        <f>$B480*'Points_%'!N480</f>
        <v>0</v>
      </c>
      <c r="Q480" s="101">
        <f>$B480*'Points_%'!O480</f>
        <v>0</v>
      </c>
      <c r="R480" s="101">
        <f>$B480*'Points_%'!P480</f>
        <v>0</v>
      </c>
      <c r="S480" s="101">
        <f>$B480*'Points_%'!Q480</f>
        <v>0</v>
      </c>
      <c r="T480" s="101">
        <f>$B480*'Points_%'!R480</f>
        <v>0</v>
      </c>
      <c r="U480" s="101">
        <f>$B480*'Points_%'!S480</f>
        <v>0</v>
      </c>
      <c r="V480" s="101">
        <f>$B480*'Points_%'!T480</f>
        <v>0</v>
      </c>
      <c r="W480" s="101">
        <f>$B480*'Points_%'!U480</f>
        <v>0</v>
      </c>
      <c r="X480" s="101">
        <f>$B480*'Points_%'!V480</f>
        <v>0</v>
      </c>
      <c r="Y480" s="101">
        <f>$B480*'Points_%'!W480</f>
        <v>0</v>
      </c>
      <c r="Z480" s="101">
        <f>$B480*'Points_%'!X480</f>
        <v>0</v>
      </c>
      <c r="AA480" s="101">
        <f>$B480*'Points_%'!Y480</f>
        <v>0</v>
      </c>
      <c r="AB480" s="101">
        <f>$B480*'Points_%'!Z480</f>
        <v>0</v>
      </c>
      <c r="AC480" s="101">
        <f>$B480*'Points_%'!AA480</f>
        <v>0</v>
      </c>
      <c r="AD480" s="101">
        <f>$B480*'Points_%'!AB480</f>
        <v>0</v>
      </c>
      <c r="AE480" s="101">
        <f>$B480*'Points_%'!AC480</f>
        <v>0</v>
      </c>
      <c r="AF480" s="101">
        <f>$B480*'Points_%'!AD480</f>
        <v>0</v>
      </c>
      <c r="AG480" s="101">
        <f>$B480*'Points_%'!AE480</f>
        <v>0</v>
      </c>
    </row>
    <row r="481" ht="22.5" customHeight="1">
      <c r="A481" s="25">
        <f t="shared" si="1"/>
        <v>46076</v>
      </c>
      <c r="B481" s="100" t="str">
        <f t="array" ref="B481">IFNA(IFNA(INDEX('2025'!$A$1:$AAA$1000,
                      MATCH($A481,'2025'!$C$1:$C$1000,0), 
                      MATCH($B$1,'2025'!$A$1:$AAA$1,0)),
                INDEX('2024'!$A$1:$AAA$1000, 
                      MATCH($A481,'2024'!$C$1:$C$1000,0), 
                      MATCH($B$1,'2024'!$A$1:$AAA$1,0))),
)</f>
        <v/>
      </c>
      <c r="C481" s="101">
        <f>$B481*'Points_%'!B481</f>
        <v>0</v>
      </c>
      <c r="D481" s="101">
        <f>$B481*'Points_%'!C481</f>
        <v>0</v>
      </c>
      <c r="E481" s="101"/>
      <c r="F481" s="101">
        <f>$B481*'Points_%'!D481</f>
        <v>0</v>
      </c>
      <c r="G481" s="101">
        <f>$B481*'Points_%'!E481</f>
        <v>0</v>
      </c>
      <c r="H481" s="101">
        <f>$B481*'Points_%'!F481</f>
        <v>0</v>
      </c>
      <c r="I481" s="101">
        <f>$B481*'Points_%'!G481</f>
        <v>0</v>
      </c>
      <c r="J481" s="101">
        <f>$B481*'Points_%'!H481</f>
        <v>0</v>
      </c>
      <c r="K481" s="101">
        <f>$B481*'Points_%'!I481</f>
        <v>0</v>
      </c>
      <c r="L481" s="101">
        <f>$B481*'Points_%'!J481</f>
        <v>0</v>
      </c>
      <c r="M481" s="101">
        <f>$B481*'Points_%'!K481</f>
        <v>0</v>
      </c>
      <c r="N481" s="101">
        <f>$B481*'Points_%'!L481</f>
        <v>0</v>
      </c>
      <c r="O481" s="101">
        <f>$B481*'Points_%'!M481</f>
        <v>0</v>
      </c>
      <c r="P481" s="101">
        <f>$B481*'Points_%'!N481</f>
        <v>0</v>
      </c>
      <c r="Q481" s="101">
        <f>$B481*'Points_%'!O481</f>
        <v>0</v>
      </c>
      <c r="R481" s="101">
        <f>$B481*'Points_%'!P481</f>
        <v>0</v>
      </c>
      <c r="S481" s="101">
        <f>$B481*'Points_%'!Q481</f>
        <v>0</v>
      </c>
      <c r="T481" s="101">
        <f>$B481*'Points_%'!R481</f>
        <v>0</v>
      </c>
      <c r="U481" s="101">
        <f>$B481*'Points_%'!S481</f>
        <v>0</v>
      </c>
      <c r="V481" s="101">
        <f>$B481*'Points_%'!T481</f>
        <v>0</v>
      </c>
      <c r="W481" s="101">
        <f>$B481*'Points_%'!U481</f>
        <v>0</v>
      </c>
      <c r="X481" s="101">
        <f>$B481*'Points_%'!V481</f>
        <v>0</v>
      </c>
      <c r="Y481" s="101">
        <f>$B481*'Points_%'!W481</f>
        <v>0</v>
      </c>
      <c r="Z481" s="101">
        <f>$B481*'Points_%'!X481</f>
        <v>0</v>
      </c>
      <c r="AA481" s="101">
        <f>$B481*'Points_%'!Y481</f>
        <v>0</v>
      </c>
      <c r="AB481" s="101">
        <f>$B481*'Points_%'!Z481</f>
        <v>0</v>
      </c>
      <c r="AC481" s="101">
        <f>$B481*'Points_%'!AA481</f>
        <v>0</v>
      </c>
      <c r="AD481" s="101">
        <f>$B481*'Points_%'!AB481</f>
        <v>0</v>
      </c>
      <c r="AE481" s="101">
        <f>$B481*'Points_%'!AC481</f>
        <v>0</v>
      </c>
      <c r="AF481" s="101">
        <f>$B481*'Points_%'!AD481</f>
        <v>0</v>
      </c>
      <c r="AG481" s="101">
        <f>$B481*'Points_%'!AE481</f>
        <v>0</v>
      </c>
    </row>
    <row r="482" ht="22.5" customHeight="1">
      <c r="A482" s="25">
        <f t="shared" si="1"/>
        <v>46077</v>
      </c>
      <c r="B482" s="100" t="str">
        <f t="array" ref="B482">IFNA(IFNA(INDEX('2025'!$A$1:$AAA$1000,
                      MATCH($A482,'2025'!$C$1:$C$1000,0), 
                      MATCH($B$1,'2025'!$A$1:$AAA$1,0)),
                INDEX('2024'!$A$1:$AAA$1000, 
                      MATCH($A482,'2024'!$C$1:$C$1000,0), 
                      MATCH($B$1,'2024'!$A$1:$AAA$1,0))),
)</f>
        <v/>
      </c>
      <c r="C482" s="101">
        <f>$B482*'Points_%'!B482</f>
        <v>0</v>
      </c>
      <c r="D482" s="101">
        <f>$B482*'Points_%'!C482</f>
        <v>0</v>
      </c>
      <c r="E482" s="101"/>
      <c r="F482" s="101">
        <f>$B482*'Points_%'!D482</f>
        <v>0</v>
      </c>
      <c r="G482" s="101">
        <f>$B482*'Points_%'!E482</f>
        <v>0</v>
      </c>
      <c r="H482" s="101">
        <f>$B482*'Points_%'!F482</f>
        <v>0</v>
      </c>
      <c r="I482" s="101">
        <f>$B482*'Points_%'!G482</f>
        <v>0</v>
      </c>
      <c r="J482" s="101">
        <f>$B482*'Points_%'!H482</f>
        <v>0</v>
      </c>
      <c r="K482" s="101">
        <f>$B482*'Points_%'!I482</f>
        <v>0</v>
      </c>
      <c r="L482" s="101">
        <f>$B482*'Points_%'!J482</f>
        <v>0</v>
      </c>
      <c r="M482" s="101">
        <f>$B482*'Points_%'!K482</f>
        <v>0</v>
      </c>
      <c r="N482" s="101">
        <f>$B482*'Points_%'!L482</f>
        <v>0</v>
      </c>
      <c r="O482" s="101">
        <f>$B482*'Points_%'!M482</f>
        <v>0</v>
      </c>
      <c r="P482" s="101">
        <f>$B482*'Points_%'!N482</f>
        <v>0</v>
      </c>
      <c r="Q482" s="101">
        <f>$B482*'Points_%'!O482</f>
        <v>0</v>
      </c>
      <c r="R482" s="101">
        <f>$B482*'Points_%'!P482</f>
        <v>0</v>
      </c>
      <c r="S482" s="101">
        <f>$B482*'Points_%'!Q482</f>
        <v>0</v>
      </c>
      <c r="T482" s="101">
        <f>$B482*'Points_%'!R482</f>
        <v>0</v>
      </c>
      <c r="U482" s="101">
        <f>$B482*'Points_%'!S482</f>
        <v>0</v>
      </c>
      <c r="V482" s="101">
        <f>$B482*'Points_%'!T482</f>
        <v>0</v>
      </c>
      <c r="W482" s="101">
        <f>$B482*'Points_%'!U482</f>
        <v>0</v>
      </c>
      <c r="X482" s="101">
        <f>$B482*'Points_%'!V482</f>
        <v>0</v>
      </c>
      <c r="Y482" s="101">
        <f>$B482*'Points_%'!W482</f>
        <v>0</v>
      </c>
      <c r="Z482" s="101">
        <f>$B482*'Points_%'!X482</f>
        <v>0</v>
      </c>
      <c r="AA482" s="101">
        <f>$B482*'Points_%'!Y482</f>
        <v>0</v>
      </c>
      <c r="AB482" s="101">
        <f>$B482*'Points_%'!Z482</f>
        <v>0</v>
      </c>
      <c r="AC482" s="101">
        <f>$B482*'Points_%'!AA482</f>
        <v>0</v>
      </c>
      <c r="AD482" s="101">
        <f>$B482*'Points_%'!AB482</f>
        <v>0</v>
      </c>
      <c r="AE482" s="101">
        <f>$B482*'Points_%'!AC482</f>
        <v>0</v>
      </c>
      <c r="AF482" s="101">
        <f>$B482*'Points_%'!AD482</f>
        <v>0</v>
      </c>
      <c r="AG482" s="101">
        <f>$B482*'Points_%'!AE482</f>
        <v>0</v>
      </c>
    </row>
    <row r="483" ht="22.5" customHeight="1">
      <c r="A483" s="25">
        <f t="shared" si="1"/>
        <v>46078</v>
      </c>
      <c r="B483" s="100" t="str">
        <f t="array" ref="B483">IFNA(IFNA(INDEX('2025'!$A$1:$AAA$1000,
                      MATCH($A483,'2025'!$C$1:$C$1000,0), 
                      MATCH($B$1,'2025'!$A$1:$AAA$1,0)),
                INDEX('2024'!$A$1:$AAA$1000, 
                      MATCH($A483,'2024'!$C$1:$C$1000,0), 
                      MATCH($B$1,'2024'!$A$1:$AAA$1,0))),
)</f>
        <v/>
      </c>
      <c r="C483" s="101">
        <f>$B483*'Points_%'!B483</f>
        <v>0</v>
      </c>
      <c r="D483" s="101">
        <f>$B483*'Points_%'!C483</f>
        <v>0</v>
      </c>
      <c r="E483" s="101"/>
      <c r="F483" s="101">
        <f>$B483*'Points_%'!D483</f>
        <v>0</v>
      </c>
      <c r="G483" s="101">
        <f>$B483*'Points_%'!E483</f>
        <v>0</v>
      </c>
      <c r="H483" s="101">
        <f>$B483*'Points_%'!F483</f>
        <v>0</v>
      </c>
      <c r="I483" s="101">
        <f>$B483*'Points_%'!G483</f>
        <v>0</v>
      </c>
      <c r="J483" s="101">
        <f>$B483*'Points_%'!H483</f>
        <v>0</v>
      </c>
      <c r="K483" s="101">
        <f>$B483*'Points_%'!I483</f>
        <v>0</v>
      </c>
      <c r="L483" s="101">
        <f>$B483*'Points_%'!J483</f>
        <v>0</v>
      </c>
      <c r="M483" s="101">
        <f>$B483*'Points_%'!K483</f>
        <v>0</v>
      </c>
      <c r="N483" s="101">
        <f>$B483*'Points_%'!L483</f>
        <v>0</v>
      </c>
      <c r="O483" s="101">
        <f>$B483*'Points_%'!M483</f>
        <v>0</v>
      </c>
      <c r="P483" s="101">
        <f>$B483*'Points_%'!N483</f>
        <v>0</v>
      </c>
      <c r="Q483" s="101">
        <f>$B483*'Points_%'!O483</f>
        <v>0</v>
      </c>
      <c r="R483" s="101">
        <f>$B483*'Points_%'!P483</f>
        <v>0</v>
      </c>
      <c r="S483" s="101">
        <f>$B483*'Points_%'!Q483</f>
        <v>0</v>
      </c>
      <c r="T483" s="101">
        <f>$B483*'Points_%'!R483</f>
        <v>0</v>
      </c>
      <c r="U483" s="101">
        <f>$B483*'Points_%'!S483</f>
        <v>0</v>
      </c>
      <c r="V483" s="101">
        <f>$B483*'Points_%'!T483</f>
        <v>0</v>
      </c>
      <c r="W483" s="101">
        <f>$B483*'Points_%'!U483</f>
        <v>0</v>
      </c>
      <c r="X483" s="101">
        <f>$B483*'Points_%'!V483</f>
        <v>0</v>
      </c>
      <c r="Y483" s="101">
        <f>$B483*'Points_%'!W483</f>
        <v>0</v>
      </c>
      <c r="Z483" s="101">
        <f>$B483*'Points_%'!X483</f>
        <v>0</v>
      </c>
      <c r="AA483" s="101">
        <f>$B483*'Points_%'!Y483</f>
        <v>0</v>
      </c>
      <c r="AB483" s="101">
        <f>$B483*'Points_%'!Z483</f>
        <v>0</v>
      </c>
      <c r="AC483" s="101">
        <f>$B483*'Points_%'!AA483</f>
        <v>0</v>
      </c>
      <c r="AD483" s="101">
        <f>$B483*'Points_%'!AB483</f>
        <v>0</v>
      </c>
      <c r="AE483" s="101">
        <f>$B483*'Points_%'!AC483</f>
        <v>0</v>
      </c>
      <c r="AF483" s="101">
        <f>$B483*'Points_%'!AD483</f>
        <v>0</v>
      </c>
      <c r="AG483" s="101">
        <f>$B483*'Points_%'!AE483</f>
        <v>0</v>
      </c>
    </row>
    <row r="484" ht="22.5" customHeight="1">
      <c r="A484" s="25">
        <f t="shared" si="1"/>
        <v>46079</v>
      </c>
      <c r="B484" s="100" t="str">
        <f t="array" ref="B484">IFNA(IFNA(INDEX('2025'!$A$1:$AAA$1000,
                      MATCH($A484,'2025'!$C$1:$C$1000,0), 
                      MATCH($B$1,'2025'!$A$1:$AAA$1,0)),
                INDEX('2024'!$A$1:$AAA$1000, 
                      MATCH($A484,'2024'!$C$1:$C$1000,0), 
                      MATCH($B$1,'2024'!$A$1:$AAA$1,0))),
)</f>
        <v/>
      </c>
      <c r="C484" s="101">
        <f>$B484*'Points_%'!B484</f>
        <v>0</v>
      </c>
      <c r="D484" s="101">
        <f>$B484*'Points_%'!C484</f>
        <v>0</v>
      </c>
      <c r="E484" s="101"/>
      <c r="F484" s="101">
        <f>$B484*'Points_%'!D484</f>
        <v>0</v>
      </c>
      <c r="G484" s="101">
        <f>$B484*'Points_%'!E484</f>
        <v>0</v>
      </c>
      <c r="H484" s="101">
        <f>$B484*'Points_%'!F484</f>
        <v>0</v>
      </c>
      <c r="I484" s="101">
        <f>$B484*'Points_%'!G484</f>
        <v>0</v>
      </c>
      <c r="J484" s="101">
        <f>$B484*'Points_%'!H484</f>
        <v>0</v>
      </c>
      <c r="K484" s="101">
        <f>$B484*'Points_%'!I484</f>
        <v>0</v>
      </c>
      <c r="L484" s="101">
        <f>$B484*'Points_%'!J484</f>
        <v>0</v>
      </c>
      <c r="M484" s="101">
        <f>$B484*'Points_%'!K484</f>
        <v>0</v>
      </c>
      <c r="N484" s="101">
        <f>$B484*'Points_%'!L484</f>
        <v>0</v>
      </c>
      <c r="O484" s="101">
        <f>$B484*'Points_%'!M484</f>
        <v>0</v>
      </c>
      <c r="P484" s="101">
        <f>$B484*'Points_%'!N484</f>
        <v>0</v>
      </c>
      <c r="Q484" s="101">
        <f>$B484*'Points_%'!O484</f>
        <v>0</v>
      </c>
      <c r="R484" s="101">
        <f>$B484*'Points_%'!P484</f>
        <v>0</v>
      </c>
      <c r="S484" s="101">
        <f>$B484*'Points_%'!Q484</f>
        <v>0</v>
      </c>
      <c r="T484" s="101">
        <f>$B484*'Points_%'!R484</f>
        <v>0</v>
      </c>
      <c r="U484" s="101">
        <f>$B484*'Points_%'!S484</f>
        <v>0</v>
      </c>
      <c r="V484" s="101">
        <f>$B484*'Points_%'!T484</f>
        <v>0</v>
      </c>
      <c r="W484" s="101">
        <f>$B484*'Points_%'!U484</f>
        <v>0</v>
      </c>
      <c r="X484" s="101">
        <f>$B484*'Points_%'!V484</f>
        <v>0</v>
      </c>
      <c r="Y484" s="101">
        <f>$B484*'Points_%'!W484</f>
        <v>0</v>
      </c>
      <c r="Z484" s="101">
        <f>$B484*'Points_%'!X484</f>
        <v>0</v>
      </c>
      <c r="AA484" s="101">
        <f>$B484*'Points_%'!Y484</f>
        <v>0</v>
      </c>
      <c r="AB484" s="101">
        <f>$B484*'Points_%'!Z484</f>
        <v>0</v>
      </c>
      <c r="AC484" s="101">
        <f>$B484*'Points_%'!AA484</f>
        <v>0</v>
      </c>
      <c r="AD484" s="101">
        <f>$B484*'Points_%'!AB484</f>
        <v>0</v>
      </c>
      <c r="AE484" s="101">
        <f>$B484*'Points_%'!AC484</f>
        <v>0</v>
      </c>
      <c r="AF484" s="101">
        <f>$B484*'Points_%'!AD484</f>
        <v>0</v>
      </c>
      <c r="AG484" s="101">
        <f>$B484*'Points_%'!AE484</f>
        <v>0</v>
      </c>
    </row>
    <row r="485" ht="22.5" customHeight="1">
      <c r="A485" s="25">
        <f t="shared" si="1"/>
        <v>46080</v>
      </c>
      <c r="B485" s="100" t="str">
        <f t="array" ref="B485">IFNA(IFNA(INDEX('2025'!$A$1:$AAA$1000,
                      MATCH($A485,'2025'!$C$1:$C$1000,0), 
                      MATCH($B$1,'2025'!$A$1:$AAA$1,0)),
                INDEX('2024'!$A$1:$AAA$1000, 
                      MATCH($A485,'2024'!$C$1:$C$1000,0), 
                      MATCH($B$1,'2024'!$A$1:$AAA$1,0))),
)</f>
        <v/>
      </c>
      <c r="C485" s="101">
        <f>$B485*'Points_%'!B485</f>
        <v>0</v>
      </c>
      <c r="D485" s="101">
        <f>$B485*'Points_%'!C485</f>
        <v>0</v>
      </c>
      <c r="E485" s="101"/>
      <c r="F485" s="101">
        <f>$B485*'Points_%'!D485</f>
        <v>0</v>
      </c>
      <c r="G485" s="101">
        <f>$B485*'Points_%'!E485</f>
        <v>0</v>
      </c>
      <c r="H485" s="101">
        <f>$B485*'Points_%'!F485</f>
        <v>0</v>
      </c>
      <c r="I485" s="101">
        <f>$B485*'Points_%'!G485</f>
        <v>0</v>
      </c>
      <c r="J485" s="101">
        <f>$B485*'Points_%'!H485</f>
        <v>0</v>
      </c>
      <c r="K485" s="101">
        <f>$B485*'Points_%'!I485</f>
        <v>0</v>
      </c>
      <c r="L485" s="101">
        <f>$B485*'Points_%'!J485</f>
        <v>0</v>
      </c>
      <c r="M485" s="101">
        <f>$B485*'Points_%'!K485</f>
        <v>0</v>
      </c>
      <c r="N485" s="101">
        <f>$B485*'Points_%'!L485</f>
        <v>0</v>
      </c>
      <c r="O485" s="101">
        <f>$B485*'Points_%'!M485</f>
        <v>0</v>
      </c>
      <c r="P485" s="101">
        <f>$B485*'Points_%'!N485</f>
        <v>0</v>
      </c>
      <c r="Q485" s="101">
        <f>$B485*'Points_%'!O485</f>
        <v>0</v>
      </c>
      <c r="R485" s="101">
        <f>$B485*'Points_%'!P485</f>
        <v>0</v>
      </c>
      <c r="S485" s="101">
        <f>$B485*'Points_%'!Q485</f>
        <v>0</v>
      </c>
      <c r="T485" s="101">
        <f>$B485*'Points_%'!R485</f>
        <v>0</v>
      </c>
      <c r="U485" s="101">
        <f>$B485*'Points_%'!S485</f>
        <v>0</v>
      </c>
      <c r="V485" s="101">
        <f>$B485*'Points_%'!T485</f>
        <v>0</v>
      </c>
      <c r="W485" s="101">
        <f>$B485*'Points_%'!U485</f>
        <v>0</v>
      </c>
      <c r="X485" s="101">
        <f>$B485*'Points_%'!V485</f>
        <v>0</v>
      </c>
      <c r="Y485" s="101">
        <f>$B485*'Points_%'!W485</f>
        <v>0</v>
      </c>
      <c r="Z485" s="101">
        <f>$B485*'Points_%'!X485</f>
        <v>0</v>
      </c>
      <c r="AA485" s="101">
        <f>$B485*'Points_%'!Y485</f>
        <v>0</v>
      </c>
      <c r="AB485" s="101">
        <f>$B485*'Points_%'!Z485</f>
        <v>0</v>
      </c>
      <c r="AC485" s="101">
        <f>$B485*'Points_%'!AA485</f>
        <v>0</v>
      </c>
      <c r="AD485" s="101">
        <f>$B485*'Points_%'!AB485</f>
        <v>0</v>
      </c>
      <c r="AE485" s="101">
        <f>$B485*'Points_%'!AC485</f>
        <v>0</v>
      </c>
      <c r="AF485" s="101">
        <f>$B485*'Points_%'!AD485</f>
        <v>0</v>
      </c>
      <c r="AG485" s="101">
        <f>$B485*'Points_%'!AE485</f>
        <v>0</v>
      </c>
    </row>
    <row r="486" ht="22.5" customHeight="1">
      <c r="A486" s="25">
        <f t="shared" si="1"/>
        <v>46081</v>
      </c>
      <c r="B486" s="100" t="str">
        <f t="array" ref="B486">IFNA(IFNA(INDEX('2025'!$A$1:$AAA$1000,
                      MATCH($A486,'2025'!$C$1:$C$1000,0), 
                      MATCH($B$1,'2025'!$A$1:$AAA$1,0)),
                INDEX('2024'!$A$1:$AAA$1000, 
                      MATCH($A486,'2024'!$C$1:$C$1000,0), 
                      MATCH($B$1,'2024'!$A$1:$AAA$1,0))),
)</f>
        <v/>
      </c>
      <c r="C486" s="101">
        <f>$B486*'Points_%'!B486</f>
        <v>0</v>
      </c>
      <c r="D486" s="101">
        <f>$B486*'Points_%'!C486</f>
        <v>0</v>
      </c>
      <c r="E486" s="101"/>
      <c r="F486" s="101">
        <f>$B486*'Points_%'!D486</f>
        <v>0</v>
      </c>
      <c r="G486" s="101">
        <f>$B486*'Points_%'!E486</f>
        <v>0</v>
      </c>
      <c r="H486" s="101">
        <f>$B486*'Points_%'!F486</f>
        <v>0</v>
      </c>
      <c r="I486" s="101">
        <f>$B486*'Points_%'!G486</f>
        <v>0</v>
      </c>
      <c r="J486" s="101">
        <f>$B486*'Points_%'!H486</f>
        <v>0</v>
      </c>
      <c r="K486" s="101">
        <f>$B486*'Points_%'!I486</f>
        <v>0</v>
      </c>
      <c r="L486" s="101">
        <f>$B486*'Points_%'!J486</f>
        <v>0</v>
      </c>
      <c r="M486" s="101">
        <f>$B486*'Points_%'!K486</f>
        <v>0</v>
      </c>
      <c r="N486" s="101">
        <f>$B486*'Points_%'!L486</f>
        <v>0</v>
      </c>
      <c r="O486" s="101">
        <f>$B486*'Points_%'!M486</f>
        <v>0</v>
      </c>
      <c r="P486" s="101">
        <f>$B486*'Points_%'!N486</f>
        <v>0</v>
      </c>
      <c r="Q486" s="101">
        <f>$B486*'Points_%'!O486</f>
        <v>0</v>
      </c>
      <c r="R486" s="101">
        <f>$B486*'Points_%'!P486</f>
        <v>0</v>
      </c>
      <c r="S486" s="101">
        <f>$B486*'Points_%'!Q486</f>
        <v>0</v>
      </c>
      <c r="T486" s="101">
        <f>$B486*'Points_%'!R486</f>
        <v>0</v>
      </c>
      <c r="U486" s="101">
        <f>$B486*'Points_%'!S486</f>
        <v>0</v>
      </c>
      <c r="V486" s="101">
        <f>$B486*'Points_%'!T486</f>
        <v>0</v>
      </c>
      <c r="W486" s="101">
        <f>$B486*'Points_%'!U486</f>
        <v>0</v>
      </c>
      <c r="X486" s="101">
        <f>$B486*'Points_%'!V486</f>
        <v>0</v>
      </c>
      <c r="Y486" s="101">
        <f>$B486*'Points_%'!W486</f>
        <v>0</v>
      </c>
      <c r="Z486" s="101">
        <f>$B486*'Points_%'!X486</f>
        <v>0</v>
      </c>
      <c r="AA486" s="101">
        <f>$B486*'Points_%'!Y486</f>
        <v>0</v>
      </c>
      <c r="AB486" s="101">
        <f>$B486*'Points_%'!Z486</f>
        <v>0</v>
      </c>
      <c r="AC486" s="101">
        <f>$B486*'Points_%'!AA486</f>
        <v>0</v>
      </c>
      <c r="AD486" s="101">
        <f>$B486*'Points_%'!AB486</f>
        <v>0</v>
      </c>
      <c r="AE486" s="101">
        <f>$B486*'Points_%'!AC486</f>
        <v>0</v>
      </c>
      <c r="AF486" s="101">
        <f>$B486*'Points_%'!AD486</f>
        <v>0</v>
      </c>
      <c r="AG486" s="101">
        <f>$B486*'Points_%'!AE486</f>
        <v>0</v>
      </c>
    </row>
    <row r="487" ht="22.5" customHeight="1">
      <c r="A487" s="25">
        <f t="shared" si="1"/>
        <v>46082</v>
      </c>
      <c r="B487" s="100" t="str">
        <f t="array" ref="B487">IFNA(IFNA(INDEX('2025'!$A$1:$AAA$1000,
                      MATCH($A487,'2025'!$C$1:$C$1000,0), 
                      MATCH($B$1,'2025'!$A$1:$AAA$1,0)),
                INDEX('2024'!$A$1:$AAA$1000, 
                      MATCH($A487,'2024'!$C$1:$C$1000,0), 
                      MATCH($B$1,'2024'!$A$1:$AAA$1,0))),
)</f>
        <v/>
      </c>
      <c r="C487" s="101">
        <f>$B487*'Points_%'!B487</f>
        <v>0</v>
      </c>
      <c r="D487" s="101">
        <f>$B487*'Points_%'!C487</f>
        <v>0</v>
      </c>
      <c r="E487" s="101"/>
      <c r="F487" s="101">
        <f>$B487*'Points_%'!D487</f>
        <v>0</v>
      </c>
      <c r="G487" s="101">
        <f>$B487*'Points_%'!E487</f>
        <v>0</v>
      </c>
      <c r="H487" s="101">
        <f>$B487*'Points_%'!F487</f>
        <v>0</v>
      </c>
      <c r="I487" s="101">
        <f>$B487*'Points_%'!G487</f>
        <v>0</v>
      </c>
      <c r="J487" s="101">
        <f>$B487*'Points_%'!H487</f>
        <v>0</v>
      </c>
      <c r="K487" s="101">
        <f>$B487*'Points_%'!I487</f>
        <v>0</v>
      </c>
      <c r="L487" s="101">
        <f>$B487*'Points_%'!J487</f>
        <v>0</v>
      </c>
      <c r="M487" s="101">
        <f>$B487*'Points_%'!K487</f>
        <v>0</v>
      </c>
      <c r="N487" s="101">
        <f>$B487*'Points_%'!L487</f>
        <v>0</v>
      </c>
      <c r="O487" s="101">
        <f>$B487*'Points_%'!M487</f>
        <v>0</v>
      </c>
      <c r="P487" s="101">
        <f>$B487*'Points_%'!N487</f>
        <v>0</v>
      </c>
      <c r="Q487" s="101">
        <f>$B487*'Points_%'!O487</f>
        <v>0</v>
      </c>
      <c r="R487" s="101">
        <f>$B487*'Points_%'!P487</f>
        <v>0</v>
      </c>
      <c r="S487" s="101">
        <f>$B487*'Points_%'!Q487</f>
        <v>0</v>
      </c>
      <c r="T487" s="101">
        <f>$B487*'Points_%'!R487</f>
        <v>0</v>
      </c>
      <c r="U487" s="101">
        <f>$B487*'Points_%'!S487</f>
        <v>0</v>
      </c>
      <c r="V487" s="101">
        <f>$B487*'Points_%'!T487</f>
        <v>0</v>
      </c>
      <c r="W487" s="101">
        <f>$B487*'Points_%'!U487</f>
        <v>0</v>
      </c>
      <c r="X487" s="101">
        <f>$B487*'Points_%'!V487</f>
        <v>0</v>
      </c>
      <c r="Y487" s="101">
        <f>$B487*'Points_%'!W487</f>
        <v>0</v>
      </c>
      <c r="Z487" s="101">
        <f>$B487*'Points_%'!X487</f>
        <v>0</v>
      </c>
      <c r="AA487" s="101">
        <f>$B487*'Points_%'!Y487</f>
        <v>0</v>
      </c>
      <c r="AB487" s="101">
        <f>$B487*'Points_%'!Z487</f>
        <v>0</v>
      </c>
      <c r="AC487" s="101">
        <f>$B487*'Points_%'!AA487</f>
        <v>0</v>
      </c>
      <c r="AD487" s="101">
        <f>$B487*'Points_%'!AB487</f>
        <v>0</v>
      </c>
      <c r="AE487" s="101">
        <f>$B487*'Points_%'!AC487</f>
        <v>0</v>
      </c>
      <c r="AF487" s="101">
        <f>$B487*'Points_%'!AD487</f>
        <v>0</v>
      </c>
      <c r="AG487" s="101">
        <f>$B487*'Points_%'!AE487</f>
        <v>0</v>
      </c>
    </row>
    <row r="488" ht="22.5" customHeight="1">
      <c r="A488" s="25">
        <f t="shared" si="1"/>
        <v>46083</v>
      </c>
      <c r="B488" s="100" t="str">
        <f t="array" ref="B488">IFNA(IFNA(INDEX('2025'!$A$1:$AAA$1000,
                      MATCH($A488,'2025'!$C$1:$C$1000,0), 
                      MATCH($B$1,'2025'!$A$1:$AAA$1,0)),
                INDEX('2024'!$A$1:$AAA$1000, 
                      MATCH($A488,'2024'!$C$1:$C$1000,0), 
                      MATCH($B$1,'2024'!$A$1:$AAA$1,0))),
)</f>
        <v/>
      </c>
      <c r="C488" s="101">
        <f>$B488*'Points_%'!B488</f>
        <v>0</v>
      </c>
      <c r="D488" s="101">
        <f>$B488*'Points_%'!C488</f>
        <v>0</v>
      </c>
      <c r="E488" s="101"/>
      <c r="F488" s="101">
        <f>$B488*'Points_%'!D488</f>
        <v>0</v>
      </c>
      <c r="G488" s="101">
        <f>$B488*'Points_%'!E488</f>
        <v>0</v>
      </c>
      <c r="H488" s="101">
        <f>$B488*'Points_%'!F488</f>
        <v>0</v>
      </c>
      <c r="I488" s="101">
        <f>$B488*'Points_%'!G488</f>
        <v>0</v>
      </c>
      <c r="J488" s="101">
        <f>$B488*'Points_%'!H488</f>
        <v>0</v>
      </c>
      <c r="K488" s="101">
        <f>$B488*'Points_%'!I488</f>
        <v>0</v>
      </c>
      <c r="L488" s="101">
        <f>$B488*'Points_%'!J488</f>
        <v>0</v>
      </c>
      <c r="M488" s="101">
        <f>$B488*'Points_%'!K488</f>
        <v>0</v>
      </c>
      <c r="N488" s="101">
        <f>$B488*'Points_%'!L488</f>
        <v>0</v>
      </c>
      <c r="O488" s="101">
        <f>$B488*'Points_%'!M488</f>
        <v>0</v>
      </c>
      <c r="P488" s="101">
        <f>$B488*'Points_%'!N488</f>
        <v>0</v>
      </c>
      <c r="Q488" s="101">
        <f>$B488*'Points_%'!O488</f>
        <v>0</v>
      </c>
      <c r="R488" s="101">
        <f>$B488*'Points_%'!P488</f>
        <v>0</v>
      </c>
      <c r="S488" s="101">
        <f>$B488*'Points_%'!Q488</f>
        <v>0</v>
      </c>
      <c r="T488" s="101">
        <f>$B488*'Points_%'!R488</f>
        <v>0</v>
      </c>
      <c r="U488" s="101">
        <f>$B488*'Points_%'!S488</f>
        <v>0</v>
      </c>
      <c r="V488" s="101">
        <f>$B488*'Points_%'!T488</f>
        <v>0</v>
      </c>
      <c r="W488" s="101">
        <f>$B488*'Points_%'!U488</f>
        <v>0</v>
      </c>
      <c r="X488" s="101">
        <f>$B488*'Points_%'!V488</f>
        <v>0</v>
      </c>
      <c r="Y488" s="101">
        <f>$B488*'Points_%'!W488</f>
        <v>0</v>
      </c>
      <c r="Z488" s="101">
        <f>$B488*'Points_%'!X488</f>
        <v>0</v>
      </c>
      <c r="AA488" s="101">
        <f>$B488*'Points_%'!Y488</f>
        <v>0</v>
      </c>
      <c r="AB488" s="101">
        <f>$B488*'Points_%'!Z488</f>
        <v>0</v>
      </c>
      <c r="AC488" s="101">
        <f>$B488*'Points_%'!AA488</f>
        <v>0</v>
      </c>
      <c r="AD488" s="101">
        <f>$B488*'Points_%'!AB488</f>
        <v>0</v>
      </c>
      <c r="AE488" s="101">
        <f>$B488*'Points_%'!AC488</f>
        <v>0</v>
      </c>
      <c r="AF488" s="101">
        <f>$B488*'Points_%'!AD488</f>
        <v>0</v>
      </c>
      <c r="AG488" s="101">
        <f>$B488*'Points_%'!AE488</f>
        <v>0</v>
      </c>
    </row>
    <row r="489" ht="22.5" customHeight="1">
      <c r="A489" s="25">
        <f t="shared" si="1"/>
        <v>46084</v>
      </c>
      <c r="B489" s="100" t="str">
        <f t="array" ref="B489">IFNA(IFNA(INDEX('2025'!$A$1:$AAA$1000,
                      MATCH($A489,'2025'!$C$1:$C$1000,0), 
                      MATCH($B$1,'2025'!$A$1:$AAA$1,0)),
                INDEX('2024'!$A$1:$AAA$1000, 
                      MATCH($A489,'2024'!$C$1:$C$1000,0), 
                      MATCH($B$1,'2024'!$A$1:$AAA$1,0))),
)</f>
        <v/>
      </c>
      <c r="C489" s="101">
        <f>$B489*'Points_%'!B489</f>
        <v>0</v>
      </c>
      <c r="D489" s="101">
        <f>$B489*'Points_%'!C489</f>
        <v>0</v>
      </c>
      <c r="E489" s="101"/>
      <c r="F489" s="101">
        <f>$B489*'Points_%'!D489</f>
        <v>0</v>
      </c>
      <c r="G489" s="101">
        <f>$B489*'Points_%'!E489</f>
        <v>0</v>
      </c>
      <c r="H489" s="101">
        <f>$B489*'Points_%'!F489</f>
        <v>0</v>
      </c>
      <c r="I489" s="101">
        <f>$B489*'Points_%'!G489</f>
        <v>0</v>
      </c>
      <c r="J489" s="101">
        <f>$B489*'Points_%'!H489</f>
        <v>0</v>
      </c>
      <c r="K489" s="101">
        <f>$B489*'Points_%'!I489</f>
        <v>0</v>
      </c>
      <c r="L489" s="101">
        <f>$B489*'Points_%'!J489</f>
        <v>0</v>
      </c>
      <c r="M489" s="101">
        <f>$B489*'Points_%'!K489</f>
        <v>0</v>
      </c>
      <c r="N489" s="101">
        <f>$B489*'Points_%'!L489</f>
        <v>0</v>
      </c>
      <c r="O489" s="101">
        <f>$B489*'Points_%'!M489</f>
        <v>0</v>
      </c>
      <c r="P489" s="101">
        <f>$B489*'Points_%'!N489</f>
        <v>0</v>
      </c>
      <c r="Q489" s="101">
        <f>$B489*'Points_%'!O489</f>
        <v>0</v>
      </c>
      <c r="R489" s="101">
        <f>$B489*'Points_%'!P489</f>
        <v>0</v>
      </c>
      <c r="S489" s="101">
        <f>$B489*'Points_%'!Q489</f>
        <v>0</v>
      </c>
      <c r="T489" s="101">
        <f>$B489*'Points_%'!R489</f>
        <v>0</v>
      </c>
      <c r="U489" s="101">
        <f>$B489*'Points_%'!S489</f>
        <v>0</v>
      </c>
      <c r="V489" s="101">
        <f>$B489*'Points_%'!T489</f>
        <v>0</v>
      </c>
      <c r="W489" s="101">
        <f>$B489*'Points_%'!U489</f>
        <v>0</v>
      </c>
      <c r="X489" s="101">
        <f>$B489*'Points_%'!V489</f>
        <v>0</v>
      </c>
      <c r="Y489" s="101">
        <f>$B489*'Points_%'!W489</f>
        <v>0</v>
      </c>
      <c r="Z489" s="101">
        <f>$B489*'Points_%'!X489</f>
        <v>0</v>
      </c>
      <c r="AA489" s="101">
        <f>$B489*'Points_%'!Y489</f>
        <v>0</v>
      </c>
      <c r="AB489" s="101">
        <f>$B489*'Points_%'!Z489</f>
        <v>0</v>
      </c>
      <c r="AC489" s="101">
        <f>$B489*'Points_%'!AA489</f>
        <v>0</v>
      </c>
      <c r="AD489" s="101">
        <f>$B489*'Points_%'!AB489</f>
        <v>0</v>
      </c>
      <c r="AE489" s="101">
        <f>$B489*'Points_%'!AC489</f>
        <v>0</v>
      </c>
      <c r="AF489" s="101">
        <f>$B489*'Points_%'!AD489</f>
        <v>0</v>
      </c>
      <c r="AG489" s="101">
        <f>$B489*'Points_%'!AE489</f>
        <v>0</v>
      </c>
    </row>
    <row r="490" ht="22.5" customHeight="1">
      <c r="A490" s="25">
        <f t="shared" si="1"/>
        <v>46085</v>
      </c>
      <c r="B490" s="100" t="str">
        <f t="array" ref="B490">IFNA(IFNA(INDEX('2025'!$A$1:$AAA$1000,
                      MATCH($A490,'2025'!$C$1:$C$1000,0), 
                      MATCH($B$1,'2025'!$A$1:$AAA$1,0)),
                INDEX('2024'!$A$1:$AAA$1000, 
                      MATCH($A490,'2024'!$C$1:$C$1000,0), 
                      MATCH($B$1,'2024'!$A$1:$AAA$1,0))),
)</f>
        <v/>
      </c>
      <c r="C490" s="101">
        <f>$B490*'Points_%'!B490</f>
        <v>0</v>
      </c>
      <c r="D490" s="101">
        <f>$B490*'Points_%'!C490</f>
        <v>0</v>
      </c>
      <c r="E490" s="101"/>
      <c r="F490" s="101">
        <f>$B490*'Points_%'!D490</f>
        <v>0</v>
      </c>
      <c r="G490" s="101">
        <f>$B490*'Points_%'!E490</f>
        <v>0</v>
      </c>
      <c r="H490" s="101">
        <f>$B490*'Points_%'!F490</f>
        <v>0</v>
      </c>
      <c r="I490" s="101">
        <f>$B490*'Points_%'!G490</f>
        <v>0</v>
      </c>
      <c r="J490" s="101">
        <f>$B490*'Points_%'!H490</f>
        <v>0</v>
      </c>
      <c r="K490" s="101">
        <f>$B490*'Points_%'!I490</f>
        <v>0</v>
      </c>
      <c r="L490" s="101">
        <f>$B490*'Points_%'!J490</f>
        <v>0</v>
      </c>
      <c r="M490" s="101">
        <f>$B490*'Points_%'!K490</f>
        <v>0</v>
      </c>
      <c r="N490" s="101">
        <f>$B490*'Points_%'!L490</f>
        <v>0</v>
      </c>
      <c r="O490" s="101">
        <f>$B490*'Points_%'!M490</f>
        <v>0</v>
      </c>
      <c r="P490" s="101">
        <f>$B490*'Points_%'!N490</f>
        <v>0</v>
      </c>
      <c r="Q490" s="101">
        <f>$B490*'Points_%'!O490</f>
        <v>0</v>
      </c>
      <c r="R490" s="101">
        <f>$B490*'Points_%'!P490</f>
        <v>0</v>
      </c>
      <c r="S490" s="101">
        <f>$B490*'Points_%'!Q490</f>
        <v>0</v>
      </c>
      <c r="T490" s="101">
        <f>$B490*'Points_%'!R490</f>
        <v>0</v>
      </c>
      <c r="U490" s="101">
        <f>$B490*'Points_%'!S490</f>
        <v>0</v>
      </c>
      <c r="V490" s="101">
        <f>$B490*'Points_%'!T490</f>
        <v>0</v>
      </c>
      <c r="W490" s="101">
        <f>$B490*'Points_%'!U490</f>
        <v>0</v>
      </c>
      <c r="X490" s="101">
        <f>$B490*'Points_%'!V490</f>
        <v>0</v>
      </c>
      <c r="Y490" s="101">
        <f>$B490*'Points_%'!W490</f>
        <v>0</v>
      </c>
      <c r="Z490" s="101">
        <f>$B490*'Points_%'!X490</f>
        <v>0</v>
      </c>
      <c r="AA490" s="101">
        <f>$B490*'Points_%'!Y490</f>
        <v>0</v>
      </c>
      <c r="AB490" s="101">
        <f>$B490*'Points_%'!Z490</f>
        <v>0</v>
      </c>
      <c r="AC490" s="101">
        <f>$B490*'Points_%'!AA490</f>
        <v>0</v>
      </c>
      <c r="AD490" s="101">
        <f>$B490*'Points_%'!AB490</f>
        <v>0</v>
      </c>
      <c r="AE490" s="101">
        <f>$B490*'Points_%'!AC490</f>
        <v>0</v>
      </c>
      <c r="AF490" s="101">
        <f>$B490*'Points_%'!AD490</f>
        <v>0</v>
      </c>
      <c r="AG490" s="101">
        <f>$B490*'Points_%'!AE490</f>
        <v>0</v>
      </c>
    </row>
    <row r="491" ht="22.5" customHeight="1">
      <c r="A491" s="25">
        <f t="shared" si="1"/>
        <v>46086</v>
      </c>
      <c r="B491" s="100" t="str">
        <f t="array" ref="B491">IFNA(IFNA(INDEX('2025'!$A$1:$AAA$1000,
                      MATCH($A491,'2025'!$C$1:$C$1000,0), 
                      MATCH($B$1,'2025'!$A$1:$AAA$1,0)),
                INDEX('2024'!$A$1:$AAA$1000, 
                      MATCH($A491,'2024'!$C$1:$C$1000,0), 
                      MATCH($B$1,'2024'!$A$1:$AAA$1,0))),
)</f>
        <v/>
      </c>
      <c r="C491" s="101">
        <f>$B491*'Points_%'!B491</f>
        <v>0</v>
      </c>
      <c r="D491" s="101">
        <f>$B491*'Points_%'!C491</f>
        <v>0</v>
      </c>
      <c r="E491" s="101"/>
      <c r="F491" s="101">
        <f>$B491*'Points_%'!D491</f>
        <v>0</v>
      </c>
      <c r="G491" s="101">
        <f>$B491*'Points_%'!E491</f>
        <v>0</v>
      </c>
      <c r="H491" s="101">
        <f>$B491*'Points_%'!F491</f>
        <v>0</v>
      </c>
      <c r="I491" s="101">
        <f>$B491*'Points_%'!G491</f>
        <v>0</v>
      </c>
      <c r="J491" s="101">
        <f>$B491*'Points_%'!H491</f>
        <v>0</v>
      </c>
      <c r="K491" s="101">
        <f>$B491*'Points_%'!I491</f>
        <v>0</v>
      </c>
      <c r="L491" s="101">
        <f>$B491*'Points_%'!J491</f>
        <v>0</v>
      </c>
      <c r="M491" s="101">
        <f>$B491*'Points_%'!K491</f>
        <v>0</v>
      </c>
      <c r="N491" s="101">
        <f>$B491*'Points_%'!L491</f>
        <v>0</v>
      </c>
      <c r="O491" s="101">
        <f>$B491*'Points_%'!M491</f>
        <v>0</v>
      </c>
      <c r="P491" s="101">
        <f>$B491*'Points_%'!N491</f>
        <v>0</v>
      </c>
      <c r="Q491" s="101">
        <f>$B491*'Points_%'!O491</f>
        <v>0</v>
      </c>
      <c r="R491" s="101">
        <f>$B491*'Points_%'!P491</f>
        <v>0</v>
      </c>
      <c r="S491" s="101">
        <f>$B491*'Points_%'!Q491</f>
        <v>0</v>
      </c>
      <c r="T491" s="101">
        <f>$B491*'Points_%'!R491</f>
        <v>0</v>
      </c>
      <c r="U491" s="101">
        <f>$B491*'Points_%'!S491</f>
        <v>0</v>
      </c>
      <c r="V491" s="101">
        <f>$B491*'Points_%'!T491</f>
        <v>0</v>
      </c>
      <c r="W491" s="101">
        <f>$B491*'Points_%'!U491</f>
        <v>0</v>
      </c>
      <c r="X491" s="101">
        <f>$B491*'Points_%'!V491</f>
        <v>0</v>
      </c>
      <c r="Y491" s="101">
        <f>$B491*'Points_%'!W491</f>
        <v>0</v>
      </c>
      <c r="Z491" s="101">
        <f>$B491*'Points_%'!X491</f>
        <v>0</v>
      </c>
      <c r="AA491" s="101">
        <f>$B491*'Points_%'!Y491</f>
        <v>0</v>
      </c>
      <c r="AB491" s="101">
        <f>$B491*'Points_%'!Z491</f>
        <v>0</v>
      </c>
      <c r="AC491" s="101">
        <f>$B491*'Points_%'!AA491</f>
        <v>0</v>
      </c>
      <c r="AD491" s="101">
        <f>$B491*'Points_%'!AB491</f>
        <v>0</v>
      </c>
      <c r="AE491" s="101">
        <f>$B491*'Points_%'!AC491</f>
        <v>0</v>
      </c>
      <c r="AF491" s="101">
        <f>$B491*'Points_%'!AD491</f>
        <v>0</v>
      </c>
      <c r="AG491" s="101">
        <f>$B491*'Points_%'!AE491</f>
        <v>0</v>
      </c>
    </row>
    <row r="492" ht="22.5" customHeight="1">
      <c r="A492" s="25">
        <f t="shared" si="1"/>
        <v>46087</v>
      </c>
      <c r="B492" s="100" t="str">
        <f t="array" ref="B492">IFNA(IFNA(INDEX('2025'!$A$1:$AAA$1000,
                      MATCH($A492,'2025'!$C$1:$C$1000,0), 
                      MATCH($B$1,'2025'!$A$1:$AAA$1,0)),
                INDEX('2024'!$A$1:$AAA$1000, 
                      MATCH($A492,'2024'!$C$1:$C$1000,0), 
                      MATCH($B$1,'2024'!$A$1:$AAA$1,0))),
)</f>
        <v/>
      </c>
      <c r="C492" s="101">
        <f>$B492*'Points_%'!B492</f>
        <v>0</v>
      </c>
      <c r="D492" s="101">
        <f>$B492*'Points_%'!C492</f>
        <v>0</v>
      </c>
      <c r="E492" s="101"/>
      <c r="F492" s="101">
        <f>$B492*'Points_%'!D492</f>
        <v>0</v>
      </c>
      <c r="G492" s="101">
        <f>$B492*'Points_%'!E492</f>
        <v>0</v>
      </c>
      <c r="H492" s="101">
        <f>$B492*'Points_%'!F492</f>
        <v>0</v>
      </c>
      <c r="I492" s="101">
        <f>$B492*'Points_%'!G492</f>
        <v>0</v>
      </c>
      <c r="J492" s="101">
        <f>$B492*'Points_%'!H492</f>
        <v>0</v>
      </c>
      <c r="K492" s="101">
        <f>$B492*'Points_%'!I492</f>
        <v>0</v>
      </c>
      <c r="L492" s="101">
        <f>$B492*'Points_%'!J492</f>
        <v>0</v>
      </c>
      <c r="M492" s="101">
        <f>$B492*'Points_%'!K492</f>
        <v>0</v>
      </c>
      <c r="N492" s="101">
        <f>$B492*'Points_%'!L492</f>
        <v>0</v>
      </c>
      <c r="O492" s="101">
        <f>$B492*'Points_%'!M492</f>
        <v>0</v>
      </c>
      <c r="P492" s="101">
        <f>$B492*'Points_%'!N492</f>
        <v>0</v>
      </c>
      <c r="Q492" s="101">
        <f>$B492*'Points_%'!O492</f>
        <v>0</v>
      </c>
      <c r="R492" s="101">
        <f>$B492*'Points_%'!P492</f>
        <v>0</v>
      </c>
      <c r="S492" s="101">
        <f>$B492*'Points_%'!Q492</f>
        <v>0</v>
      </c>
      <c r="T492" s="101">
        <f>$B492*'Points_%'!R492</f>
        <v>0</v>
      </c>
      <c r="U492" s="101">
        <f>$B492*'Points_%'!S492</f>
        <v>0</v>
      </c>
      <c r="V492" s="101">
        <f>$B492*'Points_%'!T492</f>
        <v>0</v>
      </c>
      <c r="W492" s="101">
        <f>$B492*'Points_%'!U492</f>
        <v>0</v>
      </c>
      <c r="X492" s="101">
        <f>$B492*'Points_%'!V492</f>
        <v>0</v>
      </c>
      <c r="Y492" s="101">
        <f>$B492*'Points_%'!W492</f>
        <v>0</v>
      </c>
      <c r="Z492" s="101">
        <f>$B492*'Points_%'!X492</f>
        <v>0</v>
      </c>
      <c r="AA492" s="101">
        <f>$B492*'Points_%'!Y492</f>
        <v>0</v>
      </c>
      <c r="AB492" s="101">
        <f>$B492*'Points_%'!Z492</f>
        <v>0</v>
      </c>
      <c r="AC492" s="101">
        <f>$B492*'Points_%'!AA492</f>
        <v>0</v>
      </c>
      <c r="AD492" s="101">
        <f>$B492*'Points_%'!AB492</f>
        <v>0</v>
      </c>
      <c r="AE492" s="101">
        <f>$B492*'Points_%'!AC492</f>
        <v>0</v>
      </c>
      <c r="AF492" s="101">
        <f>$B492*'Points_%'!AD492</f>
        <v>0</v>
      </c>
      <c r="AG492" s="101">
        <f>$B492*'Points_%'!AE492</f>
        <v>0</v>
      </c>
    </row>
    <row r="493" ht="22.5" customHeight="1">
      <c r="A493" s="25">
        <f t="shared" si="1"/>
        <v>46088</v>
      </c>
      <c r="B493" s="100" t="str">
        <f t="array" ref="B493">IFNA(IFNA(INDEX('2025'!$A$1:$AAA$1000,
                      MATCH($A493,'2025'!$C$1:$C$1000,0), 
                      MATCH($B$1,'2025'!$A$1:$AAA$1,0)),
                INDEX('2024'!$A$1:$AAA$1000, 
                      MATCH($A493,'2024'!$C$1:$C$1000,0), 
                      MATCH($B$1,'2024'!$A$1:$AAA$1,0))),
)</f>
        <v/>
      </c>
      <c r="C493" s="101">
        <f>$B493*'Points_%'!B493</f>
        <v>0</v>
      </c>
      <c r="D493" s="101">
        <f>$B493*'Points_%'!C493</f>
        <v>0</v>
      </c>
      <c r="E493" s="101"/>
      <c r="F493" s="101">
        <f>$B493*'Points_%'!D493</f>
        <v>0</v>
      </c>
      <c r="G493" s="101">
        <f>$B493*'Points_%'!E493</f>
        <v>0</v>
      </c>
      <c r="H493" s="101">
        <f>$B493*'Points_%'!F493</f>
        <v>0</v>
      </c>
      <c r="I493" s="101">
        <f>$B493*'Points_%'!G493</f>
        <v>0</v>
      </c>
      <c r="J493" s="101">
        <f>$B493*'Points_%'!H493</f>
        <v>0</v>
      </c>
      <c r="K493" s="101">
        <f>$B493*'Points_%'!I493</f>
        <v>0</v>
      </c>
      <c r="L493" s="101">
        <f>$B493*'Points_%'!J493</f>
        <v>0</v>
      </c>
      <c r="M493" s="101">
        <f>$B493*'Points_%'!K493</f>
        <v>0</v>
      </c>
      <c r="N493" s="101">
        <f>$B493*'Points_%'!L493</f>
        <v>0</v>
      </c>
      <c r="O493" s="101">
        <f>$B493*'Points_%'!M493</f>
        <v>0</v>
      </c>
      <c r="P493" s="101">
        <f>$B493*'Points_%'!N493</f>
        <v>0</v>
      </c>
      <c r="Q493" s="101">
        <f>$B493*'Points_%'!O493</f>
        <v>0</v>
      </c>
      <c r="R493" s="101">
        <f>$B493*'Points_%'!P493</f>
        <v>0</v>
      </c>
      <c r="S493" s="101">
        <f>$B493*'Points_%'!Q493</f>
        <v>0</v>
      </c>
      <c r="T493" s="101">
        <f>$B493*'Points_%'!R493</f>
        <v>0</v>
      </c>
      <c r="U493" s="101">
        <f>$B493*'Points_%'!S493</f>
        <v>0</v>
      </c>
      <c r="V493" s="101">
        <f>$B493*'Points_%'!T493</f>
        <v>0</v>
      </c>
      <c r="W493" s="101">
        <f>$B493*'Points_%'!U493</f>
        <v>0</v>
      </c>
      <c r="X493" s="101">
        <f>$B493*'Points_%'!V493</f>
        <v>0</v>
      </c>
      <c r="Y493" s="101">
        <f>$B493*'Points_%'!W493</f>
        <v>0</v>
      </c>
      <c r="Z493" s="101">
        <f>$B493*'Points_%'!X493</f>
        <v>0</v>
      </c>
      <c r="AA493" s="101">
        <f>$B493*'Points_%'!Y493</f>
        <v>0</v>
      </c>
      <c r="AB493" s="101">
        <f>$B493*'Points_%'!Z493</f>
        <v>0</v>
      </c>
      <c r="AC493" s="101">
        <f>$B493*'Points_%'!AA493</f>
        <v>0</v>
      </c>
      <c r="AD493" s="101">
        <f>$B493*'Points_%'!AB493</f>
        <v>0</v>
      </c>
      <c r="AE493" s="101">
        <f>$B493*'Points_%'!AC493</f>
        <v>0</v>
      </c>
      <c r="AF493" s="101">
        <f>$B493*'Points_%'!AD493</f>
        <v>0</v>
      </c>
      <c r="AG493" s="101">
        <f>$B493*'Points_%'!AE493</f>
        <v>0</v>
      </c>
    </row>
    <row r="494" ht="22.5" customHeight="1">
      <c r="A494" s="25">
        <f t="shared" si="1"/>
        <v>46089</v>
      </c>
      <c r="B494" s="100" t="str">
        <f t="array" ref="B494">IFNA(IFNA(INDEX('2025'!$A$1:$AAA$1000,
                      MATCH($A494,'2025'!$C$1:$C$1000,0), 
                      MATCH($B$1,'2025'!$A$1:$AAA$1,0)),
                INDEX('2024'!$A$1:$AAA$1000, 
                      MATCH($A494,'2024'!$C$1:$C$1000,0), 
                      MATCH($B$1,'2024'!$A$1:$AAA$1,0))),
)</f>
        <v/>
      </c>
      <c r="C494" s="101">
        <f>$B494*'Points_%'!B494</f>
        <v>0</v>
      </c>
      <c r="D494" s="101">
        <f>$B494*'Points_%'!C494</f>
        <v>0</v>
      </c>
      <c r="E494" s="101"/>
      <c r="F494" s="101">
        <f>$B494*'Points_%'!D494</f>
        <v>0</v>
      </c>
      <c r="G494" s="101">
        <f>$B494*'Points_%'!E494</f>
        <v>0</v>
      </c>
      <c r="H494" s="101">
        <f>$B494*'Points_%'!F494</f>
        <v>0</v>
      </c>
      <c r="I494" s="101">
        <f>$B494*'Points_%'!G494</f>
        <v>0</v>
      </c>
      <c r="J494" s="101">
        <f>$B494*'Points_%'!H494</f>
        <v>0</v>
      </c>
      <c r="K494" s="101">
        <f>$B494*'Points_%'!I494</f>
        <v>0</v>
      </c>
      <c r="L494" s="101">
        <f>$B494*'Points_%'!J494</f>
        <v>0</v>
      </c>
      <c r="M494" s="101">
        <f>$B494*'Points_%'!K494</f>
        <v>0</v>
      </c>
      <c r="N494" s="101">
        <f>$B494*'Points_%'!L494</f>
        <v>0</v>
      </c>
      <c r="O494" s="101">
        <f>$B494*'Points_%'!M494</f>
        <v>0</v>
      </c>
      <c r="P494" s="101">
        <f>$B494*'Points_%'!N494</f>
        <v>0</v>
      </c>
      <c r="Q494" s="101">
        <f>$B494*'Points_%'!O494</f>
        <v>0</v>
      </c>
      <c r="R494" s="101">
        <f>$B494*'Points_%'!P494</f>
        <v>0</v>
      </c>
      <c r="S494" s="101">
        <f>$B494*'Points_%'!Q494</f>
        <v>0</v>
      </c>
      <c r="T494" s="101">
        <f>$B494*'Points_%'!R494</f>
        <v>0</v>
      </c>
      <c r="U494" s="101">
        <f>$B494*'Points_%'!S494</f>
        <v>0</v>
      </c>
      <c r="V494" s="101">
        <f>$B494*'Points_%'!T494</f>
        <v>0</v>
      </c>
      <c r="W494" s="101">
        <f>$B494*'Points_%'!U494</f>
        <v>0</v>
      </c>
      <c r="X494" s="101">
        <f>$B494*'Points_%'!V494</f>
        <v>0</v>
      </c>
      <c r="Y494" s="101">
        <f>$B494*'Points_%'!W494</f>
        <v>0</v>
      </c>
      <c r="Z494" s="101">
        <f>$B494*'Points_%'!X494</f>
        <v>0</v>
      </c>
      <c r="AA494" s="101">
        <f>$B494*'Points_%'!Y494</f>
        <v>0</v>
      </c>
      <c r="AB494" s="101">
        <f>$B494*'Points_%'!Z494</f>
        <v>0</v>
      </c>
      <c r="AC494" s="101">
        <f>$B494*'Points_%'!AA494</f>
        <v>0</v>
      </c>
      <c r="AD494" s="101">
        <f>$B494*'Points_%'!AB494</f>
        <v>0</v>
      </c>
      <c r="AE494" s="101">
        <f>$B494*'Points_%'!AC494</f>
        <v>0</v>
      </c>
      <c r="AF494" s="101">
        <f>$B494*'Points_%'!AD494</f>
        <v>0</v>
      </c>
      <c r="AG494" s="101">
        <f>$B494*'Points_%'!AE494</f>
        <v>0</v>
      </c>
    </row>
    <row r="495" ht="22.5" customHeight="1">
      <c r="A495" s="25">
        <f t="shared" si="1"/>
        <v>46090</v>
      </c>
      <c r="B495" s="100" t="str">
        <f t="array" ref="B495">IFNA(IFNA(INDEX('2025'!$A$1:$AAA$1000,
                      MATCH($A495,'2025'!$C$1:$C$1000,0), 
                      MATCH($B$1,'2025'!$A$1:$AAA$1,0)),
                INDEX('2024'!$A$1:$AAA$1000, 
                      MATCH($A495,'2024'!$C$1:$C$1000,0), 
                      MATCH($B$1,'2024'!$A$1:$AAA$1,0))),
)</f>
        <v/>
      </c>
      <c r="C495" s="101">
        <f>$B495*'Points_%'!B495</f>
        <v>0</v>
      </c>
      <c r="D495" s="101">
        <f>$B495*'Points_%'!C495</f>
        <v>0</v>
      </c>
      <c r="E495" s="101"/>
      <c r="F495" s="101">
        <f>$B495*'Points_%'!D495</f>
        <v>0</v>
      </c>
      <c r="G495" s="101">
        <f>$B495*'Points_%'!E495</f>
        <v>0</v>
      </c>
      <c r="H495" s="101">
        <f>$B495*'Points_%'!F495</f>
        <v>0</v>
      </c>
      <c r="I495" s="101">
        <f>$B495*'Points_%'!G495</f>
        <v>0</v>
      </c>
      <c r="J495" s="101">
        <f>$B495*'Points_%'!H495</f>
        <v>0</v>
      </c>
      <c r="K495" s="101">
        <f>$B495*'Points_%'!I495</f>
        <v>0</v>
      </c>
      <c r="L495" s="101">
        <f>$B495*'Points_%'!J495</f>
        <v>0</v>
      </c>
      <c r="M495" s="101">
        <f>$B495*'Points_%'!K495</f>
        <v>0</v>
      </c>
      <c r="N495" s="101">
        <f>$B495*'Points_%'!L495</f>
        <v>0</v>
      </c>
      <c r="O495" s="101">
        <f>$B495*'Points_%'!M495</f>
        <v>0</v>
      </c>
      <c r="P495" s="101">
        <f>$B495*'Points_%'!N495</f>
        <v>0</v>
      </c>
      <c r="Q495" s="101">
        <f>$B495*'Points_%'!O495</f>
        <v>0</v>
      </c>
      <c r="R495" s="101">
        <f>$B495*'Points_%'!P495</f>
        <v>0</v>
      </c>
      <c r="S495" s="101">
        <f>$B495*'Points_%'!Q495</f>
        <v>0</v>
      </c>
      <c r="T495" s="101">
        <f>$B495*'Points_%'!R495</f>
        <v>0</v>
      </c>
      <c r="U495" s="101">
        <f>$B495*'Points_%'!S495</f>
        <v>0</v>
      </c>
      <c r="V495" s="101">
        <f>$B495*'Points_%'!T495</f>
        <v>0</v>
      </c>
      <c r="W495" s="101">
        <f>$B495*'Points_%'!U495</f>
        <v>0</v>
      </c>
      <c r="X495" s="101">
        <f>$B495*'Points_%'!V495</f>
        <v>0</v>
      </c>
      <c r="Y495" s="101">
        <f>$B495*'Points_%'!W495</f>
        <v>0</v>
      </c>
      <c r="Z495" s="101">
        <f>$B495*'Points_%'!X495</f>
        <v>0</v>
      </c>
      <c r="AA495" s="101">
        <f>$B495*'Points_%'!Y495</f>
        <v>0</v>
      </c>
      <c r="AB495" s="101">
        <f>$B495*'Points_%'!Z495</f>
        <v>0</v>
      </c>
      <c r="AC495" s="101">
        <f>$B495*'Points_%'!AA495</f>
        <v>0</v>
      </c>
      <c r="AD495" s="101">
        <f>$B495*'Points_%'!AB495</f>
        <v>0</v>
      </c>
      <c r="AE495" s="101">
        <f>$B495*'Points_%'!AC495</f>
        <v>0</v>
      </c>
      <c r="AF495" s="101">
        <f>$B495*'Points_%'!AD495</f>
        <v>0</v>
      </c>
      <c r="AG495" s="101">
        <f>$B495*'Points_%'!AE495</f>
        <v>0</v>
      </c>
    </row>
    <row r="496" ht="22.5" customHeight="1">
      <c r="A496" s="25">
        <f t="shared" si="1"/>
        <v>46091</v>
      </c>
      <c r="B496" s="100" t="str">
        <f t="array" ref="B496">IFNA(IFNA(INDEX('2025'!$A$1:$AAA$1000,
                      MATCH($A496,'2025'!$C$1:$C$1000,0), 
                      MATCH($B$1,'2025'!$A$1:$AAA$1,0)),
                INDEX('2024'!$A$1:$AAA$1000, 
                      MATCH($A496,'2024'!$C$1:$C$1000,0), 
                      MATCH($B$1,'2024'!$A$1:$AAA$1,0))),
)</f>
        <v/>
      </c>
      <c r="C496" s="101">
        <f>$B496*'Points_%'!B496</f>
        <v>0</v>
      </c>
      <c r="D496" s="101">
        <f>$B496*'Points_%'!C496</f>
        <v>0</v>
      </c>
      <c r="E496" s="101"/>
      <c r="F496" s="101">
        <f>$B496*'Points_%'!D496</f>
        <v>0</v>
      </c>
      <c r="G496" s="101">
        <f>$B496*'Points_%'!E496</f>
        <v>0</v>
      </c>
      <c r="H496" s="101">
        <f>$B496*'Points_%'!F496</f>
        <v>0</v>
      </c>
      <c r="I496" s="101">
        <f>$B496*'Points_%'!G496</f>
        <v>0</v>
      </c>
      <c r="J496" s="101">
        <f>$B496*'Points_%'!H496</f>
        <v>0</v>
      </c>
      <c r="K496" s="101">
        <f>$B496*'Points_%'!I496</f>
        <v>0</v>
      </c>
      <c r="L496" s="101">
        <f>$B496*'Points_%'!J496</f>
        <v>0</v>
      </c>
      <c r="M496" s="101">
        <f>$B496*'Points_%'!K496</f>
        <v>0</v>
      </c>
      <c r="N496" s="101">
        <f>$B496*'Points_%'!L496</f>
        <v>0</v>
      </c>
      <c r="O496" s="101">
        <f>$B496*'Points_%'!M496</f>
        <v>0</v>
      </c>
      <c r="P496" s="101">
        <f>$B496*'Points_%'!N496</f>
        <v>0</v>
      </c>
      <c r="Q496" s="101">
        <f>$B496*'Points_%'!O496</f>
        <v>0</v>
      </c>
      <c r="R496" s="101">
        <f>$B496*'Points_%'!P496</f>
        <v>0</v>
      </c>
      <c r="S496" s="101">
        <f>$B496*'Points_%'!Q496</f>
        <v>0</v>
      </c>
      <c r="T496" s="101">
        <f>$B496*'Points_%'!R496</f>
        <v>0</v>
      </c>
      <c r="U496" s="101">
        <f>$B496*'Points_%'!S496</f>
        <v>0</v>
      </c>
      <c r="V496" s="101">
        <f>$B496*'Points_%'!T496</f>
        <v>0</v>
      </c>
      <c r="W496" s="101">
        <f>$B496*'Points_%'!U496</f>
        <v>0</v>
      </c>
      <c r="X496" s="101">
        <f>$B496*'Points_%'!V496</f>
        <v>0</v>
      </c>
      <c r="Y496" s="101">
        <f>$B496*'Points_%'!W496</f>
        <v>0</v>
      </c>
      <c r="Z496" s="101">
        <f>$B496*'Points_%'!X496</f>
        <v>0</v>
      </c>
      <c r="AA496" s="101">
        <f>$B496*'Points_%'!Y496</f>
        <v>0</v>
      </c>
      <c r="AB496" s="101">
        <f>$B496*'Points_%'!Z496</f>
        <v>0</v>
      </c>
      <c r="AC496" s="101">
        <f>$B496*'Points_%'!AA496</f>
        <v>0</v>
      </c>
      <c r="AD496" s="101">
        <f>$B496*'Points_%'!AB496</f>
        <v>0</v>
      </c>
      <c r="AE496" s="101">
        <f>$B496*'Points_%'!AC496</f>
        <v>0</v>
      </c>
      <c r="AF496" s="101">
        <f>$B496*'Points_%'!AD496</f>
        <v>0</v>
      </c>
      <c r="AG496" s="101">
        <f>$B496*'Points_%'!AE496</f>
        <v>0</v>
      </c>
    </row>
    <row r="497" ht="22.5" customHeight="1">
      <c r="A497" s="25">
        <f t="shared" si="1"/>
        <v>46092</v>
      </c>
      <c r="B497" s="100" t="str">
        <f t="array" ref="B497">IFNA(IFNA(INDEX('2025'!$A$1:$AAA$1000,
                      MATCH($A497,'2025'!$C$1:$C$1000,0), 
                      MATCH($B$1,'2025'!$A$1:$AAA$1,0)),
                INDEX('2024'!$A$1:$AAA$1000, 
                      MATCH($A497,'2024'!$C$1:$C$1000,0), 
                      MATCH($B$1,'2024'!$A$1:$AAA$1,0))),
)</f>
        <v/>
      </c>
      <c r="C497" s="101">
        <f>$B497*'Points_%'!B497</f>
        <v>0</v>
      </c>
      <c r="D497" s="101">
        <f>$B497*'Points_%'!C497</f>
        <v>0</v>
      </c>
      <c r="E497" s="101"/>
      <c r="F497" s="101">
        <f>$B497*'Points_%'!D497</f>
        <v>0</v>
      </c>
      <c r="G497" s="101">
        <f>$B497*'Points_%'!E497</f>
        <v>0</v>
      </c>
      <c r="H497" s="101">
        <f>$B497*'Points_%'!F497</f>
        <v>0</v>
      </c>
      <c r="I497" s="101">
        <f>$B497*'Points_%'!G497</f>
        <v>0</v>
      </c>
      <c r="J497" s="101">
        <f>$B497*'Points_%'!H497</f>
        <v>0</v>
      </c>
      <c r="K497" s="101">
        <f>$B497*'Points_%'!I497</f>
        <v>0</v>
      </c>
      <c r="L497" s="101">
        <f>$B497*'Points_%'!J497</f>
        <v>0</v>
      </c>
      <c r="M497" s="101">
        <f>$B497*'Points_%'!K497</f>
        <v>0</v>
      </c>
      <c r="N497" s="101">
        <f>$B497*'Points_%'!L497</f>
        <v>0</v>
      </c>
      <c r="O497" s="101">
        <f>$B497*'Points_%'!M497</f>
        <v>0</v>
      </c>
      <c r="P497" s="101">
        <f>$B497*'Points_%'!N497</f>
        <v>0</v>
      </c>
      <c r="Q497" s="101">
        <f>$B497*'Points_%'!O497</f>
        <v>0</v>
      </c>
      <c r="R497" s="101">
        <f>$B497*'Points_%'!P497</f>
        <v>0</v>
      </c>
      <c r="S497" s="101">
        <f>$B497*'Points_%'!Q497</f>
        <v>0</v>
      </c>
      <c r="T497" s="101">
        <f>$B497*'Points_%'!R497</f>
        <v>0</v>
      </c>
      <c r="U497" s="101">
        <f>$B497*'Points_%'!S497</f>
        <v>0</v>
      </c>
      <c r="V497" s="101">
        <f>$B497*'Points_%'!T497</f>
        <v>0</v>
      </c>
      <c r="W497" s="101">
        <f>$B497*'Points_%'!U497</f>
        <v>0</v>
      </c>
      <c r="X497" s="101">
        <f>$B497*'Points_%'!V497</f>
        <v>0</v>
      </c>
      <c r="Y497" s="101">
        <f>$B497*'Points_%'!W497</f>
        <v>0</v>
      </c>
      <c r="Z497" s="101">
        <f>$B497*'Points_%'!X497</f>
        <v>0</v>
      </c>
      <c r="AA497" s="101">
        <f>$B497*'Points_%'!Y497</f>
        <v>0</v>
      </c>
      <c r="AB497" s="101">
        <f>$B497*'Points_%'!Z497</f>
        <v>0</v>
      </c>
      <c r="AC497" s="101">
        <f>$B497*'Points_%'!AA497</f>
        <v>0</v>
      </c>
      <c r="AD497" s="101">
        <f>$B497*'Points_%'!AB497</f>
        <v>0</v>
      </c>
      <c r="AE497" s="101">
        <f>$B497*'Points_%'!AC497</f>
        <v>0</v>
      </c>
      <c r="AF497" s="101">
        <f>$B497*'Points_%'!AD497</f>
        <v>0</v>
      </c>
      <c r="AG497" s="101">
        <f>$B497*'Points_%'!AE497</f>
        <v>0</v>
      </c>
    </row>
    <row r="498" ht="22.5" customHeight="1">
      <c r="A498" s="25">
        <f t="shared" si="1"/>
        <v>46093</v>
      </c>
      <c r="B498" s="100" t="str">
        <f t="array" ref="B498">IFNA(IFNA(INDEX('2025'!$A$1:$AAA$1000,
                      MATCH($A498,'2025'!$C$1:$C$1000,0), 
                      MATCH($B$1,'2025'!$A$1:$AAA$1,0)),
                INDEX('2024'!$A$1:$AAA$1000, 
                      MATCH($A498,'2024'!$C$1:$C$1000,0), 
                      MATCH($B$1,'2024'!$A$1:$AAA$1,0))),
)</f>
        <v/>
      </c>
      <c r="C498" s="101">
        <f>$B498*'Points_%'!B498</f>
        <v>0</v>
      </c>
      <c r="D498" s="101">
        <f>$B498*'Points_%'!C498</f>
        <v>0</v>
      </c>
      <c r="E498" s="101"/>
      <c r="F498" s="101">
        <f>$B498*'Points_%'!D498</f>
        <v>0</v>
      </c>
      <c r="G498" s="101">
        <f>$B498*'Points_%'!E498</f>
        <v>0</v>
      </c>
      <c r="H498" s="101">
        <f>$B498*'Points_%'!F498</f>
        <v>0</v>
      </c>
      <c r="I498" s="101">
        <f>$B498*'Points_%'!G498</f>
        <v>0</v>
      </c>
      <c r="J498" s="101">
        <f>$B498*'Points_%'!H498</f>
        <v>0</v>
      </c>
      <c r="K498" s="101">
        <f>$B498*'Points_%'!I498</f>
        <v>0</v>
      </c>
      <c r="L498" s="101">
        <f>$B498*'Points_%'!J498</f>
        <v>0</v>
      </c>
      <c r="M498" s="101">
        <f>$B498*'Points_%'!K498</f>
        <v>0</v>
      </c>
      <c r="N498" s="101">
        <f>$B498*'Points_%'!L498</f>
        <v>0</v>
      </c>
      <c r="O498" s="101">
        <f>$B498*'Points_%'!M498</f>
        <v>0</v>
      </c>
      <c r="P498" s="101">
        <f>$B498*'Points_%'!N498</f>
        <v>0</v>
      </c>
      <c r="Q498" s="101">
        <f>$B498*'Points_%'!O498</f>
        <v>0</v>
      </c>
      <c r="R498" s="101">
        <f>$B498*'Points_%'!P498</f>
        <v>0</v>
      </c>
      <c r="S498" s="101">
        <f>$B498*'Points_%'!Q498</f>
        <v>0</v>
      </c>
      <c r="T498" s="101">
        <f>$B498*'Points_%'!R498</f>
        <v>0</v>
      </c>
      <c r="U498" s="101">
        <f>$B498*'Points_%'!S498</f>
        <v>0</v>
      </c>
      <c r="V498" s="101">
        <f>$B498*'Points_%'!T498</f>
        <v>0</v>
      </c>
      <c r="W498" s="101">
        <f>$B498*'Points_%'!U498</f>
        <v>0</v>
      </c>
      <c r="X498" s="101">
        <f>$B498*'Points_%'!V498</f>
        <v>0</v>
      </c>
      <c r="Y498" s="101">
        <f>$B498*'Points_%'!W498</f>
        <v>0</v>
      </c>
      <c r="Z498" s="101">
        <f>$B498*'Points_%'!X498</f>
        <v>0</v>
      </c>
      <c r="AA498" s="101">
        <f>$B498*'Points_%'!Y498</f>
        <v>0</v>
      </c>
      <c r="AB498" s="101">
        <f>$B498*'Points_%'!Z498</f>
        <v>0</v>
      </c>
      <c r="AC498" s="101">
        <f>$B498*'Points_%'!AA498</f>
        <v>0</v>
      </c>
      <c r="AD498" s="101">
        <f>$B498*'Points_%'!AB498</f>
        <v>0</v>
      </c>
      <c r="AE498" s="101">
        <f>$B498*'Points_%'!AC498</f>
        <v>0</v>
      </c>
      <c r="AF498" s="101">
        <f>$B498*'Points_%'!AD498</f>
        <v>0</v>
      </c>
      <c r="AG498" s="101">
        <f>$B498*'Points_%'!AE498</f>
        <v>0</v>
      </c>
    </row>
    <row r="499" ht="22.5" customHeight="1">
      <c r="A499" s="25">
        <f t="shared" si="1"/>
        <v>46094</v>
      </c>
      <c r="B499" s="100" t="str">
        <f t="array" ref="B499">IFNA(IFNA(INDEX('2025'!$A$1:$AAA$1000,
                      MATCH($A499,'2025'!$C$1:$C$1000,0), 
                      MATCH($B$1,'2025'!$A$1:$AAA$1,0)),
                INDEX('2024'!$A$1:$AAA$1000, 
                      MATCH($A499,'2024'!$C$1:$C$1000,0), 
                      MATCH($B$1,'2024'!$A$1:$AAA$1,0))),
)</f>
        <v/>
      </c>
      <c r="C499" s="101">
        <f>$B499*'Points_%'!B499</f>
        <v>0</v>
      </c>
      <c r="D499" s="101">
        <f>$B499*'Points_%'!C499</f>
        <v>0</v>
      </c>
      <c r="E499" s="101"/>
      <c r="F499" s="101">
        <f>$B499*'Points_%'!D499</f>
        <v>0</v>
      </c>
      <c r="G499" s="101">
        <f>$B499*'Points_%'!E499</f>
        <v>0</v>
      </c>
      <c r="H499" s="101">
        <f>$B499*'Points_%'!F499</f>
        <v>0</v>
      </c>
      <c r="I499" s="101">
        <f>$B499*'Points_%'!G499</f>
        <v>0</v>
      </c>
      <c r="J499" s="101">
        <f>$B499*'Points_%'!H499</f>
        <v>0</v>
      </c>
      <c r="K499" s="101">
        <f>$B499*'Points_%'!I499</f>
        <v>0</v>
      </c>
      <c r="L499" s="101">
        <f>$B499*'Points_%'!J499</f>
        <v>0</v>
      </c>
      <c r="M499" s="101">
        <f>$B499*'Points_%'!K499</f>
        <v>0</v>
      </c>
      <c r="N499" s="101">
        <f>$B499*'Points_%'!L499</f>
        <v>0</v>
      </c>
      <c r="O499" s="101">
        <f>$B499*'Points_%'!M499</f>
        <v>0</v>
      </c>
      <c r="P499" s="101">
        <f>$B499*'Points_%'!N499</f>
        <v>0</v>
      </c>
      <c r="Q499" s="101">
        <f>$B499*'Points_%'!O499</f>
        <v>0</v>
      </c>
      <c r="R499" s="101">
        <f>$B499*'Points_%'!P499</f>
        <v>0</v>
      </c>
      <c r="S499" s="101">
        <f>$B499*'Points_%'!Q499</f>
        <v>0</v>
      </c>
      <c r="T499" s="101">
        <f>$B499*'Points_%'!R499</f>
        <v>0</v>
      </c>
      <c r="U499" s="101">
        <f>$B499*'Points_%'!S499</f>
        <v>0</v>
      </c>
      <c r="V499" s="101">
        <f>$B499*'Points_%'!T499</f>
        <v>0</v>
      </c>
      <c r="W499" s="101">
        <f>$B499*'Points_%'!U499</f>
        <v>0</v>
      </c>
      <c r="X499" s="101">
        <f>$B499*'Points_%'!V499</f>
        <v>0</v>
      </c>
      <c r="Y499" s="101">
        <f>$B499*'Points_%'!W499</f>
        <v>0</v>
      </c>
      <c r="Z499" s="101">
        <f>$B499*'Points_%'!X499</f>
        <v>0</v>
      </c>
      <c r="AA499" s="101">
        <f>$B499*'Points_%'!Y499</f>
        <v>0</v>
      </c>
      <c r="AB499" s="101">
        <f>$B499*'Points_%'!Z499</f>
        <v>0</v>
      </c>
      <c r="AC499" s="101">
        <f>$B499*'Points_%'!AA499</f>
        <v>0</v>
      </c>
      <c r="AD499" s="101">
        <f>$B499*'Points_%'!AB499</f>
        <v>0</v>
      </c>
      <c r="AE499" s="101">
        <f>$B499*'Points_%'!AC499</f>
        <v>0</v>
      </c>
      <c r="AF499" s="101">
        <f>$B499*'Points_%'!AD499</f>
        <v>0</v>
      </c>
      <c r="AG499" s="101">
        <f>$B499*'Points_%'!AE499</f>
        <v>0</v>
      </c>
    </row>
    <row r="500" ht="22.5" customHeight="1">
      <c r="A500" s="25">
        <f t="shared" si="1"/>
        <v>46095</v>
      </c>
      <c r="B500" s="100" t="str">
        <f t="array" ref="B500">IFNA(IFNA(INDEX('2025'!$A$1:$AAA$1000,
                      MATCH($A500,'2025'!$C$1:$C$1000,0), 
                      MATCH($B$1,'2025'!$A$1:$AAA$1,0)),
                INDEX('2024'!$A$1:$AAA$1000, 
                      MATCH($A500,'2024'!$C$1:$C$1000,0), 
                      MATCH($B$1,'2024'!$A$1:$AAA$1,0))),
)</f>
        <v/>
      </c>
      <c r="C500" s="101">
        <f>$B500*'Points_%'!B500</f>
        <v>0</v>
      </c>
      <c r="D500" s="101">
        <f>$B500*'Points_%'!C500</f>
        <v>0</v>
      </c>
      <c r="E500" s="101"/>
      <c r="F500" s="101">
        <f>$B500*'Points_%'!D500</f>
        <v>0</v>
      </c>
      <c r="G500" s="101">
        <f>$B500*'Points_%'!E500</f>
        <v>0</v>
      </c>
      <c r="H500" s="101">
        <f>$B500*'Points_%'!F500</f>
        <v>0</v>
      </c>
      <c r="I500" s="101">
        <f>$B500*'Points_%'!G500</f>
        <v>0</v>
      </c>
      <c r="J500" s="101">
        <f>$B500*'Points_%'!H500</f>
        <v>0</v>
      </c>
      <c r="K500" s="101">
        <f>$B500*'Points_%'!I500</f>
        <v>0</v>
      </c>
      <c r="L500" s="101">
        <f>$B500*'Points_%'!J500</f>
        <v>0</v>
      </c>
      <c r="M500" s="101">
        <f>$B500*'Points_%'!K500</f>
        <v>0</v>
      </c>
      <c r="N500" s="101">
        <f>$B500*'Points_%'!L500</f>
        <v>0</v>
      </c>
      <c r="O500" s="101">
        <f>$B500*'Points_%'!M500</f>
        <v>0</v>
      </c>
      <c r="P500" s="101">
        <f>$B500*'Points_%'!N500</f>
        <v>0</v>
      </c>
      <c r="Q500" s="101">
        <f>$B500*'Points_%'!O500</f>
        <v>0</v>
      </c>
      <c r="R500" s="101">
        <f>$B500*'Points_%'!P500</f>
        <v>0</v>
      </c>
      <c r="S500" s="101">
        <f>$B500*'Points_%'!Q500</f>
        <v>0</v>
      </c>
      <c r="T500" s="101">
        <f>$B500*'Points_%'!R500</f>
        <v>0</v>
      </c>
      <c r="U500" s="101">
        <f>$B500*'Points_%'!S500</f>
        <v>0</v>
      </c>
      <c r="V500" s="101">
        <f>$B500*'Points_%'!T500</f>
        <v>0</v>
      </c>
      <c r="W500" s="101">
        <f>$B500*'Points_%'!U500</f>
        <v>0</v>
      </c>
      <c r="X500" s="101">
        <f>$B500*'Points_%'!V500</f>
        <v>0</v>
      </c>
      <c r="Y500" s="101">
        <f>$B500*'Points_%'!W500</f>
        <v>0</v>
      </c>
      <c r="Z500" s="101">
        <f>$B500*'Points_%'!X500</f>
        <v>0</v>
      </c>
      <c r="AA500" s="101">
        <f>$B500*'Points_%'!Y500</f>
        <v>0</v>
      </c>
      <c r="AB500" s="101">
        <f>$B500*'Points_%'!Z500</f>
        <v>0</v>
      </c>
      <c r="AC500" s="101">
        <f>$B500*'Points_%'!AA500</f>
        <v>0</v>
      </c>
      <c r="AD500" s="101">
        <f>$B500*'Points_%'!AB500</f>
        <v>0</v>
      </c>
      <c r="AE500" s="101">
        <f>$B500*'Points_%'!AC500</f>
        <v>0</v>
      </c>
      <c r="AF500" s="101">
        <f>$B500*'Points_%'!AD500</f>
        <v>0</v>
      </c>
      <c r="AG500" s="101">
        <f>$B500*'Points_%'!AE500</f>
        <v>0</v>
      </c>
    </row>
    <row r="501" ht="22.5" customHeight="1">
      <c r="A501" s="25">
        <f t="shared" si="1"/>
        <v>46096</v>
      </c>
      <c r="B501" s="100" t="str">
        <f t="array" ref="B501">IFNA(IFNA(INDEX('2025'!$A$1:$AAA$1000,
                      MATCH($A501,'2025'!$C$1:$C$1000,0), 
                      MATCH($B$1,'2025'!$A$1:$AAA$1,0)),
                INDEX('2024'!$A$1:$AAA$1000, 
                      MATCH($A501,'2024'!$C$1:$C$1000,0), 
                      MATCH($B$1,'2024'!$A$1:$AAA$1,0))),
)</f>
        <v/>
      </c>
      <c r="C501" s="101">
        <f>$B501*'Points_%'!B501</f>
        <v>0</v>
      </c>
      <c r="D501" s="101">
        <f>$B501*'Points_%'!C501</f>
        <v>0</v>
      </c>
      <c r="E501" s="101"/>
      <c r="F501" s="101">
        <f>$B501*'Points_%'!D501</f>
        <v>0</v>
      </c>
      <c r="G501" s="101">
        <f>$B501*'Points_%'!E501</f>
        <v>0</v>
      </c>
      <c r="H501" s="101">
        <f>$B501*'Points_%'!F501</f>
        <v>0</v>
      </c>
      <c r="I501" s="101">
        <f>$B501*'Points_%'!G501</f>
        <v>0</v>
      </c>
      <c r="J501" s="101">
        <f>$B501*'Points_%'!H501</f>
        <v>0</v>
      </c>
      <c r="K501" s="101">
        <f>$B501*'Points_%'!I501</f>
        <v>0</v>
      </c>
      <c r="L501" s="101">
        <f>$B501*'Points_%'!J501</f>
        <v>0</v>
      </c>
      <c r="M501" s="101">
        <f>$B501*'Points_%'!K501</f>
        <v>0</v>
      </c>
      <c r="N501" s="101">
        <f>$B501*'Points_%'!L501</f>
        <v>0</v>
      </c>
      <c r="O501" s="101">
        <f>$B501*'Points_%'!M501</f>
        <v>0</v>
      </c>
      <c r="P501" s="101">
        <f>$B501*'Points_%'!N501</f>
        <v>0</v>
      </c>
      <c r="Q501" s="101">
        <f>$B501*'Points_%'!O501</f>
        <v>0</v>
      </c>
      <c r="R501" s="101">
        <f>$B501*'Points_%'!P501</f>
        <v>0</v>
      </c>
      <c r="S501" s="101">
        <f>$B501*'Points_%'!Q501</f>
        <v>0</v>
      </c>
      <c r="T501" s="101">
        <f>$B501*'Points_%'!R501</f>
        <v>0</v>
      </c>
      <c r="U501" s="101">
        <f>$B501*'Points_%'!S501</f>
        <v>0</v>
      </c>
      <c r="V501" s="101">
        <f>$B501*'Points_%'!T501</f>
        <v>0</v>
      </c>
      <c r="W501" s="101">
        <f>$B501*'Points_%'!U501</f>
        <v>0</v>
      </c>
      <c r="X501" s="101">
        <f>$B501*'Points_%'!V501</f>
        <v>0</v>
      </c>
      <c r="Y501" s="101">
        <f>$B501*'Points_%'!W501</f>
        <v>0</v>
      </c>
      <c r="Z501" s="101">
        <f>$B501*'Points_%'!X501</f>
        <v>0</v>
      </c>
      <c r="AA501" s="101">
        <f>$B501*'Points_%'!Y501</f>
        <v>0</v>
      </c>
      <c r="AB501" s="101">
        <f>$B501*'Points_%'!Z501</f>
        <v>0</v>
      </c>
      <c r="AC501" s="101">
        <f>$B501*'Points_%'!AA501</f>
        <v>0</v>
      </c>
      <c r="AD501" s="101">
        <f>$B501*'Points_%'!AB501</f>
        <v>0</v>
      </c>
      <c r="AE501" s="101">
        <f>$B501*'Points_%'!AC501</f>
        <v>0</v>
      </c>
      <c r="AF501" s="101">
        <f>$B501*'Points_%'!AD501</f>
        <v>0</v>
      </c>
      <c r="AG501" s="101">
        <f>$B501*'Points_%'!AE501</f>
        <v>0</v>
      </c>
    </row>
    <row r="502" ht="22.5" customHeight="1">
      <c r="A502" s="25">
        <f t="shared" si="1"/>
        <v>46097</v>
      </c>
      <c r="B502" s="100" t="str">
        <f t="array" ref="B502">IFNA(IFNA(INDEX('2025'!$A$1:$AAA$1000,
                      MATCH($A502,'2025'!$C$1:$C$1000,0), 
                      MATCH($B$1,'2025'!$A$1:$AAA$1,0)),
                INDEX('2024'!$A$1:$AAA$1000, 
                      MATCH($A502,'2024'!$C$1:$C$1000,0), 
                      MATCH($B$1,'2024'!$A$1:$AAA$1,0))),
)</f>
        <v/>
      </c>
      <c r="C502" s="101">
        <f>$B502*'Points_%'!B502</f>
        <v>0</v>
      </c>
      <c r="D502" s="101">
        <f>$B502*'Points_%'!C502</f>
        <v>0</v>
      </c>
      <c r="E502" s="101"/>
      <c r="F502" s="101">
        <f>$B502*'Points_%'!D502</f>
        <v>0</v>
      </c>
      <c r="G502" s="101">
        <f>$B502*'Points_%'!E502</f>
        <v>0</v>
      </c>
      <c r="H502" s="101">
        <f>$B502*'Points_%'!F502</f>
        <v>0</v>
      </c>
      <c r="I502" s="101">
        <f>$B502*'Points_%'!G502</f>
        <v>0</v>
      </c>
      <c r="J502" s="101">
        <f>$B502*'Points_%'!H502</f>
        <v>0</v>
      </c>
      <c r="K502" s="101">
        <f>$B502*'Points_%'!I502</f>
        <v>0</v>
      </c>
      <c r="L502" s="101">
        <f>$B502*'Points_%'!J502</f>
        <v>0</v>
      </c>
      <c r="M502" s="101">
        <f>$B502*'Points_%'!K502</f>
        <v>0</v>
      </c>
      <c r="N502" s="101">
        <f>$B502*'Points_%'!L502</f>
        <v>0</v>
      </c>
      <c r="O502" s="101">
        <f>$B502*'Points_%'!M502</f>
        <v>0</v>
      </c>
      <c r="P502" s="101">
        <f>$B502*'Points_%'!N502</f>
        <v>0</v>
      </c>
      <c r="Q502" s="101">
        <f>$B502*'Points_%'!O502</f>
        <v>0</v>
      </c>
      <c r="R502" s="101">
        <f>$B502*'Points_%'!P502</f>
        <v>0</v>
      </c>
      <c r="S502" s="101">
        <f>$B502*'Points_%'!Q502</f>
        <v>0</v>
      </c>
      <c r="T502" s="101">
        <f>$B502*'Points_%'!R502</f>
        <v>0</v>
      </c>
      <c r="U502" s="101">
        <f>$B502*'Points_%'!S502</f>
        <v>0</v>
      </c>
      <c r="V502" s="101">
        <f>$B502*'Points_%'!T502</f>
        <v>0</v>
      </c>
      <c r="W502" s="101">
        <f>$B502*'Points_%'!U502</f>
        <v>0</v>
      </c>
      <c r="X502" s="101">
        <f>$B502*'Points_%'!V502</f>
        <v>0</v>
      </c>
      <c r="Y502" s="101">
        <f>$B502*'Points_%'!W502</f>
        <v>0</v>
      </c>
      <c r="Z502" s="101">
        <f>$B502*'Points_%'!X502</f>
        <v>0</v>
      </c>
      <c r="AA502" s="101">
        <f>$B502*'Points_%'!Y502</f>
        <v>0</v>
      </c>
      <c r="AB502" s="101">
        <f>$B502*'Points_%'!Z502</f>
        <v>0</v>
      </c>
      <c r="AC502" s="101">
        <f>$B502*'Points_%'!AA502</f>
        <v>0</v>
      </c>
      <c r="AD502" s="101">
        <f>$B502*'Points_%'!AB502</f>
        <v>0</v>
      </c>
      <c r="AE502" s="101">
        <f>$B502*'Points_%'!AC502</f>
        <v>0</v>
      </c>
      <c r="AF502" s="101">
        <f>$B502*'Points_%'!AD502</f>
        <v>0</v>
      </c>
      <c r="AG502" s="101">
        <f>$B502*'Points_%'!AE502</f>
        <v>0</v>
      </c>
    </row>
    <row r="503" ht="22.5" customHeight="1">
      <c r="A503" s="25">
        <f t="shared" si="1"/>
        <v>46098</v>
      </c>
      <c r="B503" s="100" t="str">
        <f t="array" ref="B503">IFNA(IFNA(INDEX('2025'!$A$1:$AAA$1000,
                      MATCH($A503,'2025'!$C$1:$C$1000,0), 
                      MATCH($B$1,'2025'!$A$1:$AAA$1,0)),
                INDEX('2024'!$A$1:$AAA$1000, 
                      MATCH($A503,'2024'!$C$1:$C$1000,0), 
                      MATCH($B$1,'2024'!$A$1:$AAA$1,0))),
)</f>
        <v/>
      </c>
      <c r="C503" s="101">
        <f>$B503*'Points_%'!B503</f>
        <v>0</v>
      </c>
      <c r="D503" s="101">
        <f>$B503*'Points_%'!C503</f>
        <v>0</v>
      </c>
      <c r="E503" s="101"/>
      <c r="F503" s="101">
        <f>$B503*'Points_%'!D503</f>
        <v>0</v>
      </c>
      <c r="G503" s="101">
        <f>$B503*'Points_%'!E503</f>
        <v>0</v>
      </c>
      <c r="H503" s="101">
        <f>$B503*'Points_%'!F503</f>
        <v>0</v>
      </c>
      <c r="I503" s="101">
        <f>$B503*'Points_%'!G503</f>
        <v>0</v>
      </c>
      <c r="J503" s="101">
        <f>$B503*'Points_%'!H503</f>
        <v>0</v>
      </c>
      <c r="K503" s="101">
        <f>$B503*'Points_%'!I503</f>
        <v>0</v>
      </c>
      <c r="L503" s="101">
        <f>$B503*'Points_%'!J503</f>
        <v>0</v>
      </c>
      <c r="M503" s="101">
        <f>$B503*'Points_%'!K503</f>
        <v>0</v>
      </c>
      <c r="N503" s="101">
        <f>$B503*'Points_%'!L503</f>
        <v>0</v>
      </c>
      <c r="O503" s="101">
        <f>$B503*'Points_%'!M503</f>
        <v>0</v>
      </c>
      <c r="P503" s="101">
        <f>$B503*'Points_%'!N503</f>
        <v>0</v>
      </c>
      <c r="Q503" s="101">
        <f>$B503*'Points_%'!O503</f>
        <v>0</v>
      </c>
      <c r="R503" s="101">
        <f>$B503*'Points_%'!P503</f>
        <v>0</v>
      </c>
      <c r="S503" s="101">
        <f>$B503*'Points_%'!Q503</f>
        <v>0</v>
      </c>
      <c r="T503" s="101">
        <f>$B503*'Points_%'!R503</f>
        <v>0</v>
      </c>
      <c r="U503" s="101">
        <f>$B503*'Points_%'!S503</f>
        <v>0</v>
      </c>
      <c r="V503" s="101">
        <f>$B503*'Points_%'!T503</f>
        <v>0</v>
      </c>
      <c r="W503" s="101">
        <f>$B503*'Points_%'!U503</f>
        <v>0</v>
      </c>
      <c r="X503" s="101">
        <f>$B503*'Points_%'!V503</f>
        <v>0</v>
      </c>
      <c r="Y503" s="101">
        <f>$B503*'Points_%'!W503</f>
        <v>0</v>
      </c>
      <c r="Z503" s="101">
        <f>$B503*'Points_%'!X503</f>
        <v>0</v>
      </c>
      <c r="AA503" s="101">
        <f>$B503*'Points_%'!Y503</f>
        <v>0</v>
      </c>
      <c r="AB503" s="101">
        <f>$B503*'Points_%'!Z503</f>
        <v>0</v>
      </c>
      <c r="AC503" s="101">
        <f>$B503*'Points_%'!AA503</f>
        <v>0</v>
      </c>
      <c r="AD503" s="101">
        <f>$B503*'Points_%'!AB503</f>
        <v>0</v>
      </c>
      <c r="AE503" s="101">
        <f>$B503*'Points_%'!AC503</f>
        <v>0</v>
      </c>
      <c r="AF503" s="101">
        <f>$B503*'Points_%'!AD503</f>
        <v>0</v>
      </c>
      <c r="AG503" s="101">
        <f>$B503*'Points_%'!AE503</f>
        <v>0</v>
      </c>
    </row>
    <row r="504" ht="22.5" customHeight="1">
      <c r="A504" s="25">
        <f t="shared" si="1"/>
        <v>46099</v>
      </c>
      <c r="B504" s="100" t="str">
        <f t="array" ref="B504">IFNA(IFNA(INDEX('2025'!$A$1:$AAA$1000,
                      MATCH($A504,'2025'!$C$1:$C$1000,0), 
                      MATCH($B$1,'2025'!$A$1:$AAA$1,0)),
                INDEX('2024'!$A$1:$AAA$1000, 
                      MATCH($A504,'2024'!$C$1:$C$1000,0), 
                      MATCH($B$1,'2024'!$A$1:$AAA$1,0))),
)</f>
        <v/>
      </c>
      <c r="C504" s="101">
        <f>$B504*'Points_%'!B504</f>
        <v>0</v>
      </c>
      <c r="D504" s="101">
        <f>$B504*'Points_%'!C504</f>
        <v>0</v>
      </c>
      <c r="E504" s="101"/>
      <c r="F504" s="101">
        <f>$B504*'Points_%'!D504</f>
        <v>0</v>
      </c>
      <c r="G504" s="101">
        <f>$B504*'Points_%'!E504</f>
        <v>0</v>
      </c>
      <c r="H504" s="101">
        <f>$B504*'Points_%'!F504</f>
        <v>0</v>
      </c>
      <c r="I504" s="101">
        <f>$B504*'Points_%'!G504</f>
        <v>0</v>
      </c>
      <c r="J504" s="101">
        <f>$B504*'Points_%'!H504</f>
        <v>0</v>
      </c>
      <c r="K504" s="101">
        <f>$B504*'Points_%'!I504</f>
        <v>0</v>
      </c>
      <c r="L504" s="101">
        <f>$B504*'Points_%'!J504</f>
        <v>0</v>
      </c>
      <c r="M504" s="101">
        <f>$B504*'Points_%'!K504</f>
        <v>0</v>
      </c>
      <c r="N504" s="101">
        <f>$B504*'Points_%'!L504</f>
        <v>0</v>
      </c>
      <c r="O504" s="101">
        <f>$B504*'Points_%'!M504</f>
        <v>0</v>
      </c>
      <c r="P504" s="101">
        <f>$B504*'Points_%'!N504</f>
        <v>0</v>
      </c>
      <c r="Q504" s="101">
        <f>$B504*'Points_%'!O504</f>
        <v>0</v>
      </c>
      <c r="R504" s="101">
        <f>$B504*'Points_%'!P504</f>
        <v>0</v>
      </c>
      <c r="S504" s="101">
        <f>$B504*'Points_%'!Q504</f>
        <v>0</v>
      </c>
      <c r="T504" s="101">
        <f>$B504*'Points_%'!R504</f>
        <v>0</v>
      </c>
      <c r="U504" s="101">
        <f>$B504*'Points_%'!S504</f>
        <v>0</v>
      </c>
      <c r="V504" s="101">
        <f>$B504*'Points_%'!T504</f>
        <v>0</v>
      </c>
      <c r="W504" s="101">
        <f>$B504*'Points_%'!U504</f>
        <v>0</v>
      </c>
      <c r="X504" s="101">
        <f>$B504*'Points_%'!V504</f>
        <v>0</v>
      </c>
      <c r="Y504" s="101">
        <f>$B504*'Points_%'!W504</f>
        <v>0</v>
      </c>
      <c r="Z504" s="101">
        <f>$B504*'Points_%'!X504</f>
        <v>0</v>
      </c>
      <c r="AA504" s="101">
        <f>$B504*'Points_%'!Y504</f>
        <v>0</v>
      </c>
      <c r="AB504" s="101">
        <f>$B504*'Points_%'!Z504</f>
        <v>0</v>
      </c>
      <c r="AC504" s="101">
        <f>$B504*'Points_%'!AA504</f>
        <v>0</v>
      </c>
      <c r="AD504" s="101">
        <f>$B504*'Points_%'!AB504</f>
        <v>0</v>
      </c>
      <c r="AE504" s="101">
        <f>$B504*'Points_%'!AC504</f>
        <v>0</v>
      </c>
      <c r="AF504" s="101">
        <f>$B504*'Points_%'!AD504</f>
        <v>0</v>
      </c>
      <c r="AG504" s="101">
        <f>$B504*'Points_%'!AE504</f>
        <v>0</v>
      </c>
    </row>
    <row r="505" ht="22.5" customHeight="1">
      <c r="A505" s="25">
        <f t="shared" si="1"/>
        <v>46100</v>
      </c>
      <c r="B505" s="100" t="str">
        <f t="array" ref="B505">IFNA(IFNA(INDEX('2025'!$A$1:$AAA$1000,
                      MATCH($A505,'2025'!$C$1:$C$1000,0), 
                      MATCH($B$1,'2025'!$A$1:$AAA$1,0)),
                INDEX('2024'!$A$1:$AAA$1000, 
                      MATCH($A505,'2024'!$C$1:$C$1000,0), 
                      MATCH($B$1,'2024'!$A$1:$AAA$1,0))),
)</f>
        <v/>
      </c>
      <c r="C505" s="101">
        <f>$B505*'Points_%'!B505</f>
        <v>0</v>
      </c>
      <c r="D505" s="101">
        <f>$B505*'Points_%'!C505</f>
        <v>0</v>
      </c>
      <c r="E505" s="101"/>
      <c r="F505" s="101">
        <f>$B505*'Points_%'!D505</f>
        <v>0</v>
      </c>
      <c r="G505" s="101">
        <f>$B505*'Points_%'!E505</f>
        <v>0</v>
      </c>
      <c r="H505" s="101">
        <f>$B505*'Points_%'!F505</f>
        <v>0</v>
      </c>
      <c r="I505" s="101">
        <f>$B505*'Points_%'!G505</f>
        <v>0</v>
      </c>
      <c r="J505" s="101">
        <f>$B505*'Points_%'!H505</f>
        <v>0</v>
      </c>
      <c r="K505" s="101">
        <f>$B505*'Points_%'!I505</f>
        <v>0</v>
      </c>
      <c r="L505" s="101">
        <f>$B505*'Points_%'!J505</f>
        <v>0</v>
      </c>
      <c r="M505" s="101">
        <f>$B505*'Points_%'!K505</f>
        <v>0</v>
      </c>
      <c r="N505" s="101">
        <f>$B505*'Points_%'!L505</f>
        <v>0</v>
      </c>
      <c r="O505" s="101">
        <f>$B505*'Points_%'!M505</f>
        <v>0</v>
      </c>
      <c r="P505" s="101">
        <f>$B505*'Points_%'!N505</f>
        <v>0</v>
      </c>
      <c r="Q505" s="101">
        <f>$B505*'Points_%'!O505</f>
        <v>0</v>
      </c>
      <c r="R505" s="101">
        <f>$B505*'Points_%'!P505</f>
        <v>0</v>
      </c>
      <c r="S505" s="101">
        <f>$B505*'Points_%'!Q505</f>
        <v>0</v>
      </c>
      <c r="T505" s="101">
        <f>$B505*'Points_%'!R505</f>
        <v>0</v>
      </c>
      <c r="U505" s="101">
        <f>$B505*'Points_%'!S505</f>
        <v>0</v>
      </c>
      <c r="V505" s="101">
        <f>$B505*'Points_%'!T505</f>
        <v>0</v>
      </c>
      <c r="W505" s="101">
        <f>$B505*'Points_%'!U505</f>
        <v>0</v>
      </c>
      <c r="X505" s="101">
        <f>$B505*'Points_%'!V505</f>
        <v>0</v>
      </c>
      <c r="Y505" s="101">
        <f>$B505*'Points_%'!W505</f>
        <v>0</v>
      </c>
      <c r="Z505" s="101">
        <f>$B505*'Points_%'!X505</f>
        <v>0</v>
      </c>
      <c r="AA505" s="101">
        <f>$B505*'Points_%'!Y505</f>
        <v>0</v>
      </c>
      <c r="AB505" s="101">
        <f>$B505*'Points_%'!Z505</f>
        <v>0</v>
      </c>
      <c r="AC505" s="101">
        <f>$B505*'Points_%'!AA505</f>
        <v>0</v>
      </c>
      <c r="AD505" s="101">
        <f>$B505*'Points_%'!AB505</f>
        <v>0</v>
      </c>
      <c r="AE505" s="101">
        <f>$B505*'Points_%'!AC505</f>
        <v>0</v>
      </c>
      <c r="AF505" s="101">
        <f>$B505*'Points_%'!AD505</f>
        <v>0</v>
      </c>
      <c r="AG505" s="101">
        <f>$B505*'Points_%'!AE505</f>
        <v>0</v>
      </c>
    </row>
    <row r="506" ht="22.5" customHeight="1">
      <c r="A506" s="25">
        <f t="shared" si="1"/>
        <v>46101</v>
      </c>
      <c r="B506" s="100" t="str">
        <f t="array" ref="B506">IFNA(IFNA(INDEX('2025'!$A$1:$AAA$1000,
                      MATCH($A506,'2025'!$C$1:$C$1000,0), 
                      MATCH($B$1,'2025'!$A$1:$AAA$1,0)),
                INDEX('2024'!$A$1:$AAA$1000, 
                      MATCH($A506,'2024'!$C$1:$C$1000,0), 
                      MATCH($B$1,'2024'!$A$1:$AAA$1,0))),
)</f>
        <v/>
      </c>
      <c r="C506" s="101">
        <f>$B506*'Points_%'!B506</f>
        <v>0</v>
      </c>
      <c r="D506" s="101">
        <f>$B506*'Points_%'!C506</f>
        <v>0</v>
      </c>
      <c r="E506" s="101"/>
      <c r="F506" s="101">
        <f>$B506*'Points_%'!D506</f>
        <v>0</v>
      </c>
      <c r="G506" s="101">
        <f>$B506*'Points_%'!E506</f>
        <v>0</v>
      </c>
      <c r="H506" s="101">
        <f>$B506*'Points_%'!F506</f>
        <v>0</v>
      </c>
      <c r="I506" s="101">
        <f>$B506*'Points_%'!G506</f>
        <v>0</v>
      </c>
      <c r="J506" s="101">
        <f>$B506*'Points_%'!H506</f>
        <v>0</v>
      </c>
      <c r="K506" s="101">
        <f>$B506*'Points_%'!I506</f>
        <v>0</v>
      </c>
      <c r="L506" s="101">
        <f>$B506*'Points_%'!J506</f>
        <v>0</v>
      </c>
      <c r="M506" s="101">
        <f>$B506*'Points_%'!K506</f>
        <v>0</v>
      </c>
      <c r="N506" s="101">
        <f>$B506*'Points_%'!L506</f>
        <v>0</v>
      </c>
      <c r="O506" s="101">
        <f>$B506*'Points_%'!M506</f>
        <v>0</v>
      </c>
      <c r="P506" s="101">
        <f>$B506*'Points_%'!N506</f>
        <v>0</v>
      </c>
      <c r="Q506" s="101">
        <f>$B506*'Points_%'!O506</f>
        <v>0</v>
      </c>
      <c r="R506" s="101">
        <f>$B506*'Points_%'!P506</f>
        <v>0</v>
      </c>
      <c r="S506" s="101">
        <f>$B506*'Points_%'!Q506</f>
        <v>0</v>
      </c>
      <c r="T506" s="101">
        <f>$B506*'Points_%'!R506</f>
        <v>0</v>
      </c>
      <c r="U506" s="101">
        <f>$B506*'Points_%'!S506</f>
        <v>0</v>
      </c>
      <c r="V506" s="101">
        <f>$B506*'Points_%'!T506</f>
        <v>0</v>
      </c>
      <c r="W506" s="101">
        <f>$B506*'Points_%'!U506</f>
        <v>0</v>
      </c>
      <c r="X506" s="101">
        <f>$B506*'Points_%'!V506</f>
        <v>0</v>
      </c>
      <c r="Y506" s="101">
        <f>$B506*'Points_%'!W506</f>
        <v>0</v>
      </c>
      <c r="Z506" s="101">
        <f>$B506*'Points_%'!X506</f>
        <v>0</v>
      </c>
      <c r="AA506" s="101">
        <f>$B506*'Points_%'!Y506</f>
        <v>0</v>
      </c>
      <c r="AB506" s="101">
        <f>$B506*'Points_%'!Z506</f>
        <v>0</v>
      </c>
      <c r="AC506" s="101">
        <f>$B506*'Points_%'!AA506</f>
        <v>0</v>
      </c>
      <c r="AD506" s="101">
        <f>$B506*'Points_%'!AB506</f>
        <v>0</v>
      </c>
      <c r="AE506" s="101">
        <f>$B506*'Points_%'!AC506</f>
        <v>0</v>
      </c>
      <c r="AF506" s="101">
        <f>$B506*'Points_%'!AD506</f>
        <v>0</v>
      </c>
      <c r="AG506" s="101">
        <f>$B506*'Points_%'!AE506</f>
        <v>0</v>
      </c>
    </row>
    <row r="507" ht="22.5" customHeight="1">
      <c r="A507" s="25">
        <f t="shared" si="1"/>
        <v>46102</v>
      </c>
      <c r="B507" s="100" t="str">
        <f t="array" ref="B507">IFNA(IFNA(INDEX('2025'!$A$1:$AAA$1000,
                      MATCH($A507,'2025'!$C$1:$C$1000,0), 
                      MATCH($B$1,'2025'!$A$1:$AAA$1,0)),
                INDEX('2024'!$A$1:$AAA$1000, 
                      MATCH($A507,'2024'!$C$1:$C$1000,0), 
                      MATCH($B$1,'2024'!$A$1:$AAA$1,0))),
)</f>
        <v/>
      </c>
      <c r="C507" s="101">
        <f>$B507*'Points_%'!B507</f>
        <v>0</v>
      </c>
      <c r="D507" s="101">
        <f>$B507*'Points_%'!C507</f>
        <v>0</v>
      </c>
      <c r="E507" s="101"/>
      <c r="F507" s="101">
        <f>$B507*'Points_%'!D507</f>
        <v>0</v>
      </c>
      <c r="G507" s="101">
        <f>$B507*'Points_%'!E507</f>
        <v>0</v>
      </c>
      <c r="H507" s="101">
        <f>$B507*'Points_%'!F507</f>
        <v>0</v>
      </c>
      <c r="I507" s="101">
        <f>$B507*'Points_%'!G507</f>
        <v>0</v>
      </c>
      <c r="J507" s="101">
        <f>$B507*'Points_%'!H507</f>
        <v>0</v>
      </c>
      <c r="K507" s="101">
        <f>$B507*'Points_%'!I507</f>
        <v>0</v>
      </c>
      <c r="L507" s="101">
        <f>$B507*'Points_%'!J507</f>
        <v>0</v>
      </c>
      <c r="M507" s="101">
        <f>$B507*'Points_%'!K507</f>
        <v>0</v>
      </c>
      <c r="N507" s="101">
        <f>$B507*'Points_%'!L507</f>
        <v>0</v>
      </c>
      <c r="O507" s="101">
        <f>$B507*'Points_%'!M507</f>
        <v>0</v>
      </c>
      <c r="P507" s="101">
        <f>$B507*'Points_%'!N507</f>
        <v>0</v>
      </c>
      <c r="Q507" s="101">
        <f>$B507*'Points_%'!O507</f>
        <v>0</v>
      </c>
      <c r="R507" s="101">
        <f>$B507*'Points_%'!P507</f>
        <v>0</v>
      </c>
      <c r="S507" s="101">
        <f>$B507*'Points_%'!Q507</f>
        <v>0</v>
      </c>
      <c r="T507" s="101">
        <f>$B507*'Points_%'!R507</f>
        <v>0</v>
      </c>
      <c r="U507" s="101">
        <f>$B507*'Points_%'!S507</f>
        <v>0</v>
      </c>
      <c r="V507" s="101">
        <f>$B507*'Points_%'!T507</f>
        <v>0</v>
      </c>
      <c r="W507" s="101">
        <f>$B507*'Points_%'!U507</f>
        <v>0</v>
      </c>
      <c r="X507" s="101">
        <f>$B507*'Points_%'!V507</f>
        <v>0</v>
      </c>
      <c r="Y507" s="101">
        <f>$B507*'Points_%'!W507</f>
        <v>0</v>
      </c>
      <c r="Z507" s="101">
        <f>$B507*'Points_%'!X507</f>
        <v>0</v>
      </c>
      <c r="AA507" s="101">
        <f>$B507*'Points_%'!Y507</f>
        <v>0</v>
      </c>
      <c r="AB507" s="101">
        <f>$B507*'Points_%'!Z507</f>
        <v>0</v>
      </c>
      <c r="AC507" s="101">
        <f>$B507*'Points_%'!AA507</f>
        <v>0</v>
      </c>
      <c r="AD507" s="101">
        <f>$B507*'Points_%'!AB507</f>
        <v>0</v>
      </c>
      <c r="AE507" s="101">
        <f>$B507*'Points_%'!AC507</f>
        <v>0</v>
      </c>
      <c r="AF507" s="101">
        <f>$B507*'Points_%'!AD507</f>
        <v>0</v>
      </c>
      <c r="AG507" s="101">
        <f>$B507*'Points_%'!AE507</f>
        <v>0</v>
      </c>
    </row>
    <row r="508" ht="22.5" customHeight="1">
      <c r="A508" s="25">
        <f t="shared" si="1"/>
        <v>46103</v>
      </c>
      <c r="B508" s="100" t="str">
        <f t="array" ref="B508">IFNA(IFNA(INDEX('2025'!$A$1:$AAA$1000,
                      MATCH($A508,'2025'!$C$1:$C$1000,0), 
                      MATCH($B$1,'2025'!$A$1:$AAA$1,0)),
                INDEX('2024'!$A$1:$AAA$1000, 
                      MATCH($A508,'2024'!$C$1:$C$1000,0), 
                      MATCH($B$1,'2024'!$A$1:$AAA$1,0))),
)</f>
        <v/>
      </c>
      <c r="C508" s="101">
        <f>$B508*'Points_%'!B508</f>
        <v>0</v>
      </c>
      <c r="D508" s="101">
        <f>$B508*'Points_%'!C508</f>
        <v>0</v>
      </c>
      <c r="E508" s="101"/>
      <c r="F508" s="101">
        <f>$B508*'Points_%'!D508</f>
        <v>0</v>
      </c>
      <c r="G508" s="101">
        <f>$B508*'Points_%'!E508</f>
        <v>0</v>
      </c>
      <c r="H508" s="101">
        <f>$B508*'Points_%'!F508</f>
        <v>0</v>
      </c>
      <c r="I508" s="101">
        <f>$B508*'Points_%'!G508</f>
        <v>0</v>
      </c>
      <c r="J508" s="101">
        <f>$B508*'Points_%'!H508</f>
        <v>0</v>
      </c>
      <c r="K508" s="101">
        <f>$B508*'Points_%'!I508</f>
        <v>0</v>
      </c>
      <c r="L508" s="101">
        <f>$B508*'Points_%'!J508</f>
        <v>0</v>
      </c>
      <c r="M508" s="101">
        <f>$B508*'Points_%'!K508</f>
        <v>0</v>
      </c>
      <c r="N508" s="101">
        <f>$B508*'Points_%'!L508</f>
        <v>0</v>
      </c>
      <c r="O508" s="101">
        <f>$B508*'Points_%'!M508</f>
        <v>0</v>
      </c>
      <c r="P508" s="101">
        <f>$B508*'Points_%'!N508</f>
        <v>0</v>
      </c>
      <c r="Q508" s="101">
        <f>$B508*'Points_%'!O508</f>
        <v>0</v>
      </c>
      <c r="R508" s="101">
        <f>$B508*'Points_%'!P508</f>
        <v>0</v>
      </c>
      <c r="S508" s="101">
        <f>$B508*'Points_%'!Q508</f>
        <v>0</v>
      </c>
      <c r="T508" s="101">
        <f>$B508*'Points_%'!R508</f>
        <v>0</v>
      </c>
      <c r="U508" s="101">
        <f>$B508*'Points_%'!S508</f>
        <v>0</v>
      </c>
      <c r="V508" s="101">
        <f>$B508*'Points_%'!T508</f>
        <v>0</v>
      </c>
      <c r="W508" s="101">
        <f>$B508*'Points_%'!U508</f>
        <v>0</v>
      </c>
      <c r="X508" s="101">
        <f>$B508*'Points_%'!V508</f>
        <v>0</v>
      </c>
      <c r="Y508" s="101">
        <f>$B508*'Points_%'!W508</f>
        <v>0</v>
      </c>
      <c r="Z508" s="101">
        <f>$B508*'Points_%'!X508</f>
        <v>0</v>
      </c>
      <c r="AA508" s="101">
        <f>$B508*'Points_%'!Y508</f>
        <v>0</v>
      </c>
      <c r="AB508" s="101">
        <f>$B508*'Points_%'!Z508</f>
        <v>0</v>
      </c>
      <c r="AC508" s="101">
        <f>$B508*'Points_%'!AA508</f>
        <v>0</v>
      </c>
      <c r="AD508" s="101">
        <f>$B508*'Points_%'!AB508</f>
        <v>0</v>
      </c>
      <c r="AE508" s="101">
        <f>$B508*'Points_%'!AC508</f>
        <v>0</v>
      </c>
      <c r="AF508" s="101">
        <f>$B508*'Points_%'!AD508</f>
        <v>0</v>
      </c>
      <c r="AG508" s="101">
        <f>$B508*'Points_%'!AE508</f>
        <v>0</v>
      </c>
    </row>
    <row r="509" ht="22.5" customHeight="1">
      <c r="A509" s="25">
        <f t="shared" si="1"/>
        <v>46104</v>
      </c>
      <c r="B509" s="100" t="str">
        <f t="array" ref="B509">IFNA(IFNA(INDEX('2025'!$A$1:$AAA$1000,
                      MATCH($A509,'2025'!$C$1:$C$1000,0), 
                      MATCH($B$1,'2025'!$A$1:$AAA$1,0)),
                INDEX('2024'!$A$1:$AAA$1000, 
                      MATCH($A509,'2024'!$C$1:$C$1000,0), 
                      MATCH($B$1,'2024'!$A$1:$AAA$1,0))),
)</f>
        <v/>
      </c>
      <c r="C509" s="101">
        <f>$B509*'Points_%'!B509</f>
        <v>0</v>
      </c>
      <c r="D509" s="101">
        <f>$B509*'Points_%'!C509</f>
        <v>0</v>
      </c>
      <c r="E509" s="101"/>
      <c r="F509" s="101">
        <f>$B509*'Points_%'!D509</f>
        <v>0</v>
      </c>
      <c r="G509" s="101">
        <f>$B509*'Points_%'!E509</f>
        <v>0</v>
      </c>
      <c r="H509" s="101">
        <f>$B509*'Points_%'!F509</f>
        <v>0</v>
      </c>
      <c r="I509" s="101">
        <f>$B509*'Points_%'!G509</f>
        <v>0</v>
      </c>
      <c r="J509" s="101">
        <f>$B509*'Points_%'!H509</f>
        <v>0</v>
      </c>
      <c r="K509" s="101">
        <f>$B509*'Points_%'!I509</f>
        <v>0</v>
      </c>
      <c r="L509" s="101">
        <f>$B509*'Points_%'!J509</f>
        <v>0</v>
      </c>
      <c r="M509" s="101">
        <f>$B509*'Points_%'!K509</f>
        <v>0</v>
      </c>
      <c r="N509" s="101">
        <f>$B509*'Points_%'!L509</f>
        <v>0</v>
      </c>
      <c r="O509" s="101">
        <f>$B509*'Points_%'!M509</f>
        <v>0</v>
      </c>
      <c r="P509" s="101">
        <f>$B509*'Points_%'!N509</f>
        <v>0</v>
      </c>
      <c r="Q509" s="101">
        <f>$B509*'Points_%'!O509</f>
        <v>0</v>
      </c>
      <c r="R509" s="101">
        <f>$B509*'Points_%'!P509</f>
        <v>0</v>
      </c>
      <c r="S509" s="101">
        <f>$B509*'Points_%'!Q509</f>
        <v>0</v>
      </c>
      <c r="T509" s="101">
        <f>$B509*'Points_%'!R509</f>
        <v>0</v>
      </c>
      <c r="U509" s="101">
        <f>$B509*'Points_%'!S509</f>
        <v>0</v>
      </c>
      <c r="V509" s="101">
        <f>$B509*'Points_%'!T509</f>
        <v>0</v>
      </c>
      <c r="W509" s="101">
        <f>$B509*'Points_%'!U509</f>
        <v>0</v>
      </c>
      <c r="X509" s="101">
        <f>$B509*'Points_%'!V509</f>
        <v>0</v>
      </c>
      <c r="Y509" s="101">
        <f>$B509*'Points_%'!W509</f>
        <v>0</v>
      </c>
      <c r="Z509" s="101">
        <f>$B509*'Points_%'!X509</f>
        <v>0</v>
      </c>
      <c r="AA509" s="101">
        <f>$B509*'Points_%'!Y509</f>
        <v>0</v>
      </c>
      <c r="AB509" s="101">
        <f>$B509*'Points_%'!Z509</f>
        <v>0</v>
      </c>
      <c r="AC509" s="101">
        <f>$B509*'Points_%'!AA509</f>
        <v>0</v>
      </c>
      <c r="AD509" s="101">
        <f>$B509*'Points_%'!AB509</f>
        <v>0</v>
      </c>
      <c r="AE509" s="101">
        <f>$B509*'Points_%'!AC509</f>
        <v>0</v>
      </c>
      <c r="AF509" s="101">
        <f>$B509*'Points_%'!AD509</f>
        <v>0</v>
      </c>
      <c r="AG509" s="101">
        <f>$B509*'Points_%'!AE509</f>
        <v>0</v>
      </c>
    </row>
    <row r="510" ht="22.5" customHeight="1">
      <c r="A510" s="25">
        <f t="shared" si="1"/>
        <v>46105</v>
      </c>
      <c r="B510" s="100" t="str">
        <f t="array" ref="B510">IFNA(IFNA(INDEX('2025'!$A$1:$AAA$1000,
                      MATCH($A510,'2025'!$C$1:$C$1000,0), 
                      MATCH($B$1,'2025'!$A$1:$AAA$1,0)),
                INDEX('2024'!$A$1:$AAA$1000, 
                      MATCH($A510,'2024'!$C$1:$C$1000,0), 
                      MATCH($B$1,'2024'!$A$1:$AAA$1,0))),
)</f>
        <v/>
      </c>
      <c r="C510" s="101">
        <f>$B510*'Points_%'!B510</f>
        <v>0</v>
      </c>
      <c r="D510" s="101">
        <f>$B510*'Points_%'!C510</f>
        <v>0</v>
      </c>
      <c r="E510" s="101"/>
      <c r="F510" s="101">
        <f>$B510*'Points_%'!D510</f>
        <v>0</v>
      </c>
      <c r="G510" s="101">
        <f>$B510*'Points_%'!E510</f>
        <v>0</v>
      </c>
      <c r="H510" s="101">
        <f>$B510*'Points_%'!F510</f>
        <v>0</v>
      </c>
      <c r="I510" s="101">
        <f>$B510*'Points_%'!G510</f>
        <v>0</v>
      </c>
      <c r="J510" s="101">
        <f>$B510*'Points_%'!H510</f>
        <v>0</v>
      </c>
      <c r="K510" s="101">
        <f>$B510*'Points_%'!I510</f>
        <v>0</v>
      </c>
      <c r="L510" s="101">
        <f>$B510*'Points_%'!J510</f>
        <v>0</v>
      </c>
      <c r="M510" s="101">
        <f>$B510*'Points_%'!K510</f>
        <v>0</v>
      </c>
      <c r="N510" s="101">
        <f>$B510*'Points_%'!L510</f>
        <v>0</v>
      </c>
      <c r="O510" s="101">
        <f>$B510*'Points_%'!M510</f>
        <v>0</v>
      </c>
      <c r="P510" s="101">
        <f>$B510*'Points_%'!N510</f>
        <v>0</v>
      </c>
      <c r="Q510" s="101">
        <f>$B510*'Points_%'!O510</f>
        <v>0</v>
      </c>
      <c r="R510" s="101">
        <f>$B510*'Points_%'!P510</f>
        <v>0</v>
      </c>
      <c r="S510" s="101">
        <f>$B510*'Points_%'!Q510</f>
        <v>0</v>
      </c>
      <c r="T510" s="101">
        <f>$B510*'Points_%'!R510</f>
        <v>0</v>
      </c>
      <c r="U510" s="101">
        <f>$B510*'Points_%'!S510</f>
        <v>0</v>
      </c>
      <c r="V510" s="101">
        <f>$B510*'Points_%'!T510</f>
        <v>0</v>
      </c>
      <c r="W510" s="101">
        <f>$B510*'Points_%'!U510</f>
        <v>0</v>
      </c>
      <c r="X510" s="101">
        <f>$B510*'Points_%'!V510</f>
        <v>0</v>
      </c>
      <c r="Y510" s="101">
        <f>$B510*'Points_%'!W510</f>
        <v>0</v>
      </c>
      <c r="Z510" s="101">
        <f>$B510*'Points_%'!X510</f>
        <v>0</v>
      </c>
      <c r="AA510" s="101">
        <f>$B510*'Points_%'!Y510</f>
        <v>0</v>
      </c>
      <c r="AB510" s="101">
        <f>$B510*'Points_%'!Z510</f>
        <v>0</v>
      </c>
      <c r="AC510" s="101">
        <f>$B510*'Points_%'!AA510</f>
        <v>0</v>
      </c>
      <c r="AD510" s="101">
        <f>$B510*'Points_%'!AB510</f>
        <v>0</v>
      </c>
      <c r="AE510" s="101">
        <f>$B510*'Points_%'!AC510</f>
        <v>0</v>
      </c>
      <c r="AF510" s="101">
        <f>$B510*'Points_%'!AD510</f>
        <v>0</v>
      </c>
      <c r="AG510" s="101">
        <f>$B510*'Points_%'!AE510</f>
        <v>0</v>
      </c>
    </row>
    <row r="511" ht="22.5" customHeight="1">
      <c r="A511" s="25">
        <f t="shared" si="1"/>
        <v>46106</v>
      </c>
      <c r="B511" s="100" t="str">
        <f t="array" ref="B511">IFNA(IFNA(INDEX('2025'!$A$1:$AAA$1000,
                      MATCH($A511,'2025'!$C$1:$C$1000,0), 
                      MATCH($B$1,'2025'!$A$1:$AAA$1,0)),
                INDEX('2024'!$A$1:$AAA$1000, 
                      MATCH($A511,'2024'!$C$1:$C$1000,0), 
                      MATCH($B$1,'2024'!$A$1:$AAA$1,0))),
)</f>
        <v/>
      </c>
      <c r="C511" s="101">
        <f>$B511*'Points_%'!B511</f>
        <v>0</v>
      </c>
      <c r="D511" s="101">
        <f>$B511*'Points_%'!C511</f>
        <v>0</v>
      </c>
      <c r="E511" s="101"/>
      <c r="F511" s="101">
        <f>$B511*'Points_%'!D511</f>
        <v>0</v>
      </c>
      <c r="G511" s="101">
        <f>$B511*'Points_%'!E511</f>
        <v>0</v>
      </c>
      <c r="H511" s="101">
        <f>$B511*'Points_%'!F511</f>
        <v>0</v>
      </c>
      <c r="I511" s="101">
        <f>$B511*'Points_%'!G511</f>
        <v>0</v>
      </c>
      <c r="J511" s="101">
        <f>$B511*'Points_%'!H511</f>
        <v>0</v>
      </c>
      <c r="K511" s="101">
        <f>$B511*'Points_%'!I511</f>
        <v>0</v>
      </c>
      <c r="L511" s="101">
        <f>$B511*'Points_%'!J511</f>
        <v>0</v>
      </c>
      <c r="M511" s="101">
        <f>$B511*'Points_%'!K511</f>
        <v>0</v>
      </c>
      <c r="N511" s="101">
        <f>$B511*'Points_%'!L511</f>
        <v>0</v>
      </c>
      <c r="O511" s="101">
        <f>$B511*'Points_%'!M511</f>
        <v>0</v>
      </c>
      <c r="P511" s="101">
        <f>$B511*'Points_%'!N511</f>
        <v>0</v>
      </c>
      <c r="Q511" s="101">
        <f>$B511*'Points_%'!O511</f>
        <v>0</v>
      </c>
      <c r="R511" s="101">
        <f>$B511*'Points_%'!P511</f>
        <v>0</v>
      </c>
      <c r="S511" s="101">
        <f>$B511*'Points_%'!Q511</f>
        <v>0</v>
      </c>
      <c r="T511" s="101">
        <f>$B511*'Points_%'!R511</f>
        <v>0</v>
      </c>
      <c r="U511" s="101">
        <f>$B511*'Points_%'!S511</f>
        <v>0</v>
      </c>
      <c r="V511" s="101">
        <f>$B511*'Points_%'!T511</f>
        <v>0</v>
      </c>
      <c r="W511" s="101">
        <f>$B511*'Points_%'!U511</f>
        <v>0</v>
      </c>
      <c r="X511" s="101">
        <f>$B511*'Points_%'!V511</f>
        <v>0</v>
      </c>
      <c r="Y511" s="101">
        <f>$B511*'Points_%'!W511</f>
        <v>0</v>
      </c>
      <c r="Z511" s="101">
        <f>$B511*'Points_%'!X511</f>
        <v>0</v>
      </c>
      <c r="AA511" s="101">
        <f>$B511*'Points_%'!Y511</f>
        <v>0</v>
      </c>
      <c r="AB511" s="101">
        <f>$B511*'Points_%'!Z511</f>
        <v>0</v>
      </c>
      <c r="AC511" s="101">
        <f>$B511*'Points_%'!AA511</f>
        <v>0</v>
      </c>
      <c r="AD511" s="101">
        <f>$B511*'Points_%'!AB511</f>
        <v>0</v>
      </c>
      <c r="AE511" s="101">
        <f>$B511*'Points_%'!AC511</f>
        <v>0</v>
      </c>
      <c r="AF511" s="101">
        <f>$B511*'Points_%'!AD511</f>
        <v>0</v>
      </c>
      <c r="AG511" s="101">
        <f>$B511*'Points_%'!AE511</f>
        <v>0</v>
      </c>
    </row>
    <row r="512" ht="22.5" customHeight="1">
      <c r="A512" s="25">
        <f t="shared" si="1"/>
        <v>46107</v>
      </c>
      <c r="B512" s="100" t="str">
        <f t="array" ref="B512">IFNA(IFNA(INDEX('2025'!$A$1:$AAA$1000,
                      MATCH($A512,'2025'!$C$1:$C$1000,0), 
                      MATCH($B$1,'2025'!$A$1:$AAA$1,0)),
                INDEX('2024'!$A$1:$AAA$1000, 
                      MATCH($A512,'2024'!$C$1:$C$1000,0), 
                      MATCH($B$1,'2024'!$A$1:$AAA$1,0))),
)</f>
        <v/>
      </c>
      <c r="C512" s="101">
        <f>$B512*'Points_%'!B512</f>
        <v>0</v>
      </c>
      <c r="D512" s="101">
        <f>$B512*'Points_%'!C512</f>
        <v>0</v>
      </c>
      <c r="E512" s="101"/>
      <c r="F512" s="101">
        <f>$B512*'Points_%'!D512</f>
        <v>0</v>
      </c>
      <c r="G512" s="101">
        <f>$B512*'Points_%'!E512</f>
        <v>0</v>
      </c>
      <c r="H512" s="101">
        <f>$B512*'Points_%'!F512</f>
        <v>0</v>
      </c>
      <c r="I512" s="101">
        <f>$B512*'Points_%'!G512</f>
        <v>0</v>
      </c>
      <c r="J512" s="101">
        <f>$B512*'Points_%'!H512</f>
        <v>0</v>
      </c>
      <c r="K512" s="101">
        <f>$B512*'Points_%'!I512</f>
        <v>0</v>
      </c>
      <c r="L512" s="101">
        <f>$B512*'Points_%'!J512</f>
        <v>0</v>
      </c>
      <c r="M512" s="101">
        <f>$B512*'Points_%'!K512</f>
        <v>0</v>
      </c>
      <c r="N512" s="101">
        <f>$B512*'Points_%'!L512</f>
        <v>0</v>
      </c>
      <c r="O512" s="101">
        <f>$B512*'Points_%'!M512</f>
        <v>0</v>
      </c>
      <c r="P512" s="101">
        <f>$B512*'Points_%'!N512</f>
        <v>0</v>
      </c>
      <c r="Q512" s="101">
        <f>$B512*'Points_%'!O512</f>
        <v>0</v>
      </c>
      <c r="R512" s="101">
        <f>$B512*'Points_%'!P512</f>
        <v>0</v>
      </c>
      <c r="S512" s="101">
        <f>$B512*'Points_%'!Q512</f>
        <v>0</v>
      </c>
      <c r="T512" s="101">
        <f>$B512*'Points_%'!R512</f>
        <v>0</v>
      </c>
      <c r="U512" s="101">
        <f>$B512*'Points_%'!S512</f>
        <v>0</v>
      </c>
      <c r="V512" s="101">
        <f>$B512*'Points_%'!T512</f>
        <v>0</v>
      </c>
      <c r="W512" s="101">
        <f>$B512*'Points_%'!U512</f>
        <v>0</v>
      </c>
      <c r="X512" s="101">
        <f>$B512*'Points_%'!V512</f>
        <v>0</v>
      </c>
      <c r="Y512" s="101">
        <f>$B512*'Points_%'!W512</f>
        <v>0</v>
      </c>
      <c r="Z512" s="101">
        <f>$B512*'Points_%'!X512</f>
        <v>0</v>
      </c>
      <c r="AA512" s="101">
        <f>$B512*'Points_%'!Y512</f>
        <v>0</v>
      </c>
      <c r="AB512" s="101">
        <f>$B512*'Points_%'!Z512</f>
        <v>0</v>
      </c>
      <c r="AC512" s="101">
        <f>$B512*'Points_%'!AA512</f>
        <v>0</v>
      </c>
      <c r="AD512" s="101">
        <f>$B512*'Points_%'!AB512</f>
        <v>0</v>
      </c>
      <c r="AE512" s="101">
        <f>$B512*'Points_%'!AC512</f>
        <v>0</v>
      </c>
      <c r="AF512" s="101">
        <f>$B512*'Points_%'!AD512</f>
        <v>0</v>
      </c>
      <c r="AG512" s="101">
        <f>$B512*'Points_%'!AE512</f>
        <v>0</v>
      </c>
    </row>
    <row r="513" ht="22.5" customHeight="1">
      <c r="A513" s="25">
        <f t="shared" si="1"/>
        <v>46108</v>
      </c>
      <c r="B513" s="100" t="str">
        <f t="array" ref="B513">IFNA(IFNA(INDEX('2025'!$A$1:$AAA$1000,
                      MATCH($A513,'2025'!$C$1:$C$1000,0), 
                      MATCH($B$1,'2025'!$A$1:$AAA$1,0)),
                INDEX('2024'!$A$1:$AAA$1000, 
                      MATCH($A513,'2024'!$C$1:$C$1000,0), 
                      MATCH($B$1,'2024'!$A$1:$AAA$1,0))),
)</f>
        <v/>
      </c>
      <c r="C513" s="101">
        <f>$B513*'Points_%'!B513</f>
        <v>0</v>
      </c>
      <c r="D513" s="101">
        <f>$B513*'Points_%'!C513</f>
        <v>0</v>
      </c>
      <c r="E513" s="101"/>
      <c r="F513" s="101">
        <f>$B513*'Points_%'!D513</f>
        <v>0</v>
      </c>
      <c r="G513" s="101">
        <f>$B513*'Points_%'!E513</f>
        <v>0</v>
      </c>
      <c r="H513" s="101">
        <f>$B513*'Points_%'!F513</f>
        <v>0</v>
      </c>
      <c r="I513" s="101">
        <f>$B513*'Points_%'!G513</f>
        <v>0</v>
      </c>
      <c r="J513" s="101">
        <f>$B513*'Points_%'!H513</f>
        <v>0</v>
      </c>
      <c r="K513" s="101">
        <f>$B513*'Points_%'!I513</f>
        <v>0</v>
      </c>
      <c r="L513" s="101">
        <f>$B513*'Points_%'!J513</f>
        <v>0</v>
      </c>
      <c r="M513" s="101">
        <f>$B513*'Points_%'!K513</f>
        <v>0</v>
      </c>
      <c r="N513" s="101">
        <f>$B513*'Points_%'!L513</f>
        <v>0</v>
      </c>
      <c r="O513" s="101">
        <f>$B513*'Points_%'!M513</f>
        <v>0</v>
      </c>
      <c r="P513" s="101">
        <f>$B513*'Points_%'!N513</f>
        <v>0</v>
      </c>
      <c r="Q513" s="101">
        <f>$B513*'Points_%'!O513</f>
        <v>0</v>
      </c>
      <c r="R513" s="101">
        <f>$B513*'Points_%'!P513</f>
        <v>0</v>
      </c>
      <c r="S513" s="101">
        <f>$B513*'Points_%'!Q513</f>
        <v>0</v>
      </c>
      <c r="T513" s="101">
        <f>$B513*'Points_%'!R513</f>
        <v>0</v>
      </c>
      <c r="U513" s="101">
        <f>$B513*'Points_%'!S513</f>
        <v>0</v>
      </c>
      <c r="V513" s="101">
        <f>$B513*'Points_%'!T513</f>
        <v>0</v>
      </c>
      <c r="W513" s="101">
        <f>$B513*'Points_%'!U513</f>
        <v>0</v>
      </c>
      <c r="X513" s="101">
        <f>$B513*'Points_%'!V513</f>
        <v>0</v>
      </c>
      <c r="Y513" s="101">
        <f>$B513*'Points_%'!W513</f>
        <v>0</v>
      </c>
      <c r="Z513" s="101">
        <f>$B513*'Points_%'!X513</f>
        <v>0</v>
      </c>
      <c r="AA513" s="101">
        <f>$B513*'Points_%'!Y513</f>
        <v>0</v>
      </c>
      <c r="AB513" s="101">
        <f>$B513*'Points_%'!Z513</f>
        <v>0</v>
      </c>
      <c r="AC513" s="101">
        <f>$B513*'Points_%'!AA513</f>
        <v>0</v>
      </c>
      <c r="AD513" s="101">
        <f>$B513*'Points_%'!AB513</f>
        <v>0</v>
      </c>
      <c r="AE513" s="101">
        <f>$B513*'Points_%'!AC513</f>
        <v>0</v>
      </c>
      <c r="AF513" s="101">
        <f>$B513*'Points_%'!AD513</f>
        <v>0</v>
      </c>
      <c r="AG513" s="101">
        <f>$B513*'Points_%'!AE513</f>
        <v>0</v>
      </c>
    </row>
    <row r="514" ht="22.5" customHeight="1">
      <c r="A514" s="25">
        <f t="shared" si="1"/>
        <v>46109</v>
      </c>
      <c r="B514" s="100" t="str">
        <f t="array" ref="B514">IFNA(IFNA(INDEX('2025'!$A$1:$AAA$1000,
                      MATCH($A514,'2025'!$C$1:$C$1000,0), 
                      MATCH($B$1,'2025'!$A$1:$AAA$1,0)),
                INDEX('2024'!$A$1:$AAA$1000, 
                      MATCH($A514,'2024'!$C$1:$C$1000,0), 
                      MATCH($B$1,'2024'!$A$1:$AAA$1,0))),
)</f>
        <v/>
      </c>
      <c r="C514" s="101">
        <f>$B514*'Points_%'!B514</f>
        <v>0</v>
      </c>
      <c r="D514" s="101">
        <f>$B514*'Points_%'!C514</f>
        <v>0</v>
      </c>
      <c r="E514" s="101"/>
      <c r="F514" s="101">
        <f>$B514*'Points_%'!D514</f>
        <v>0</v>
      </c>
      <c r="G514" s="101">
        <f>$B514*'Points_%'!E514</f>
        <v>0</v>
      </c>
      <c r="H514" s="101">
        <f>$B514*'Points_%'!F514</f>
        <v>0</v>
      </c>
      <c r="I514" s="101">
        <f>$B514*'Points_%'!G514</f>
        <v>0</v>
      </c>
      <c r="J514" s="101">
        <f>$B514*'Points_%'!H514</f>
        <v>0</v>
      </c>
      <c r="K514" s="101">
        <f>$B514*'Points_%'!I514</f>
        <v>0</v>
      </c>
      <c r="L514" s="101">
        <f>$B514*'Points_%'!J514</f>
        <v>0</v>
      </c>
      <c r="M514" s="101">
        <f>$B514*'Points_%'!K514</f>
        <v>0</v>
      </c>
      <c r="N514" s="101">
        <f>$B514*'Points_%'!L514</f>
        <v>0</v>
      </c>
      <c r="O514" s="101">
        <f>$B514*'Points_%'!M514</f>
        <v>0</v>
      </c>
      <c r="P514" s="101">
        <f>$B514*'Points_%'!N514</f>
        <v>0</v>
      </c>
      <c r="Q514" s="101">
        <f>$B514*'Points_%'!O514</f>
        <v>0</v>
      </c>
      <c r="R514" s="101">
        <f>$B514*'Points_%'!P514</f>
        <v>0</v>
      </c>
      <c r="S514" s="101">
        <f>$B514*'Points_%'!Q514</f>
        <v>0</v>
      </c>
      <c r="T514" s="101">
        <f>$B514*'Points_%'!R514</f>
        <v>0</v>
      </c>
      <c r="U514" s="101">
        <f>$B514*'Points_%'!S514</f>
        <v>0</v>
      </c>
      <c r="V514" s="101">
        <f>$B514*'Points_%'!T514</f>
        <v>0</v>
      </c>
      <c r="W514" s="101">
        <f>$B514*'Points_%'!U514</f>
        <v>0</v>
      </c>
      <c r="X514" s="101">
        <f>$B514*'Points_%'!V514</f>
        <v>0</v>
      </c>
      <c r="Y514" s="101">
        <f>$B514*'Points_%'!W514</f>
        <v>0</v>
      </c>
      <c r="Z514" s="101">
        <f>$B514*'Points_%'!X514</f>
        <v>0</v>
      </c>
      <c r="AA514" s="101">
        <f>$B514*'Points_%'!Y514</f>
        <v>0</v>
      </c>
      <c r="AB514" s="101">
        <f>$B514*'Points_%'!Z514</f>
        <v>0</v>
      </c>
      <c r="AC514" s="101">
        <f>$B514*'Points_%'!AA514</f>
        <v>0</v>
      </c>
      <c r="AD514" s="101">
        <f>$B514*'Points_%'!AB514</f>
        <v>0</v>
      </c>
      <c r="AE514" s="101">
        <f>$B514*'Points_%'!AC514</f>
        <v>0</v>
      </c>
      <c r="AF514" s="101">
        <f>$B514*'Points_%'!AD514</f>
        <v>0</v>
      </c>
      <c r="AG514" s="101">
        <f>$B514*'Points_%'!AE514</f>
        <v>0</v>
      </c>
    </row>
    <row r="515" ht="22.5" customHeight="1">
      <c r="A515" s="25">
        <f t="shared" si="1"/>
        <v>46110</v>
      </c>
      <c r="B515" s="100" t="str">
        <f t="array" ref="B515">IFNA(IFNA(INDEX('2025'!$A$1:$AAA$1000,
                      MATCH($A515,'2025'!$C$1:$C$1000,0), 
                      MATCH($B$1,'2025'!$A$1:$AAA$1,0)),
                INDEX('2024'!$A$1:$AAA$1000, 
                      MATCH($A515,'2024'!$C$1:$C$1000,0), 
                      MATCH($B$1,'2024'!$A$1:$AAA$1,0))),
)</f>
        <v/>
      </c>
      <c r="C515" s="101">
        <f>$B515*'Points_%'!B515</f>
        <v>0</v>
      </c>
      <c r="D515" s="101">
        <f>$B515*'Points_%'!C515</f>
        <v>0</v>
      </c>
      <c r="E515" s="101"/>
      <c r="F515" s="101">
        <f>$B515*'Points_%'!D515</f>
        <v>0</v>
      </c>
      <c r="G515" s="101">
        <f>$B515*'Points_%'!E515</f>
        <v>0</v>
      </c>
      <c r="H515" s="101">
        <f>$B515*'Points_%'!F515</f>
        <v>0</v>
      </c>
      <c r="I515" s="101">
        <f>$B515*'Points_%'!G515</f>
        <v>0</v>
      </c>
      <c r="J515" s="101">
        <f>$B515*'Points_%'!H515</f>
        <v>0</v>
      </c>
      <c r="K515" s="101">
        <f>$B515*'Points_%'!I515</f>
        <v>0</v>
      </c>
      <c r="L515" s="101">
        <f>$B515*'Points_%'!J515</f>
        <v>0</v>
      </c>
      <c r="M515" s="101">
        <f>$B515*'Points_%'!K515</f>
        <v>0</v>
      </c>
      <c r="N515" s="101">
        <f>$B515*'Points_%'!L515</f>
        <v>0</v>
      </c>
      <c r="O515" s="101">
        <f>$B515*'Points_%'!M515</f>
        <v>0</v>
      </c>
      <c r="P515" s="101">
        <f>$B515*'Points_%'!N515</f>
        <v>0</v>
      </c>
      <c r="Q515" s="101">
        <f>$B515*'Points_%'!O515</f>
        <v>0</v>
      </c>
      <c r="R515" s="101">
        <f>$B515*'Points_%'!P515</f>
        <v>0</v>
      </c>
      <c r="S515" s="101">
        <f>$B515*'Points_%'!Q515</f>
        <v>0</v>
      </c>
      <c r="T515" s="101">
        <f>$B515*'Points_%'!R515</f>
        <v>0</v>
      </c>
      <c r="U515" s="101">
        <f>$B515*'Points_%'!S515</f>
        <v>0</v>
      </c>
      <c r="V515" s="101">
        <f>$B515*'Points_%'!T515</f>
        <v>0</v>
      </c>
      <c r="W515" s="101">
        <f>$B515*'Points_%'!U515</f>
        <v>0</v>
      </c>
      <c r="X515" s="101">
        <f>$B515*'Points_%'!V515</f>
        <v>0</v>
      </c>
      <c r="Y515" s="101">
        <f>$B515*'Points_%'!W515</f>
        <v>0</v>
      </c>
      <c r="Z515" s="101">
        <f>$B515*'Points_%'!X515</f>
        <v>0</v>
      </c>
      <c r="AA515" s="101">
        <f>$B515*'Points_%'!Y515</f>
        <v>0</v>
      </c>
      <c r="AB515" s="101">
        <f>$B515*'Points_%'!Z515</f>
        <v>0</v>
      </c>
      <c r="AC515" s="101">
        <f>$B515*'Points_%'!AA515</f>
        <v>0</v>
      </c>
      <c r="AD515" s="101">
        <f>$B515*'Points_%'!AB515</f>
        <v>0</v>
      </c>
      <c r="AE515" s="101">
        <f>$B515*'Points_%'!AC515</f>
        <v>0</v>
      </c>
      <c r="AF515" s="101">
        <f>$B515*'Points_%'!AD515</f>
        <v>0</v>
      </c>
      <c r="AG515" s="101">
        <f>$B515*'Points_%'!AE515</f>
        <v>0</v>
      </c>
    </row>
    <row r="516" ht="22.5" customHeight="1">
      <c r="A516" s="25">
        <f t="shared" si="1"/>
        <v>46111</v>
      </c>
      <c r="B516" s="100" t="str">
        <f t="array" ref="B516">IFNA(IFNA(INDEX('2025'!$A$1:$AAA$1000,
                      MATCH($A516,'2025'!$C$1:$C$1000,0), 
                      MATCH($B$1,'2025'!$A$1:$AAA$1,0)),
                INDEX('2024'!$A$1:$AAA$1000, 
                      MATCH($A516,'2024'!$C$1:$C$1000,0), 
                      MATCH($B$1,'2024'!$A$1:$AAA$1,0))),
)</f>
        <v/>
      </c>
      <c r="C516" s="101">
        <f>$B516*'Points_%'!B516</f>
        <v>0</v>
      </c>
      <c r="D516" s="101">
        <f>$B516*'Points_%'!C516</f>
        <v>0</v>
      </c>
      <c r="E516" s="101"/>
      <c r="F516" s="101">
        <f>$B516*'Points_%'!D516</f>
        <v>0</v>
      </c>
      <c r="G516" s="101">
        <f>$B516*'Points_%'!E516</f>
        <v>0</v>
      </c>
      <c r="H516" s="101">
        <f>$B516*'Points_%'!F516</f>
        <v>0</v>
      </c>
      <c r="I516" s="101">
        <f>$B516*'Points_%'!G516</f>
        <v>0</v>
      </c>
      <c r="J516" s="101">
        <f>$B516*'Points_%'!H516</f>
        <v>0</v>
      </c>
      <c r="K516" s="101">
        <f>$B516*'Points_%'!I516</f>
        <v>0</v>
      </c>
      <c r="L516" s="101">
        <f>$B516*'Points_%'!J516</f>
        <v>0</v>
      </c>
      <c r="M516" s="101">
        <f>$B516*'Points_%'!K516</f>
        <v>0</v>
      </c>
      <c r="N516" s="101">
        <f>$B516*'Points_%'!L516</f>
        <v>0</v>
      </c>
      <c r="O516" s="101">
        <f>$B516*'Points_%'!M516</f>
        <v>0</v>
      </c>
      <c r="P516" s="101">
        <f>$B516*'Points_%'!N516</f>
        <v>0</v>
      </c>
      <c r="Q516" s="101">
        <f>$B516*'Points_%'!O516</f>
        <v>0</v>
      </c>
      <c r="R516" s="101">
        <f>$B516*'Points_%'!P516</f>
        <v>0</v>
      </c>
      <c r="S516" s="101">
        <f>$B516*'Points_%'!Q516</f>
        <v>0</v>
      </c>
      <c r="T516" s="101">
        <f>$B516*'Points_%'!R516</f>
        <v>0</v>
      </c>
      <c r="U516" s="101">
        <f>$B516*'Points_%'!S516</f>
        <v>0</v>
      </c>
      <c r="V516" s="101">
        <f>$B516*'Points_%'!T516</f>
        <v>0</v>
      </c>
      <c r="W516" s="101">
        <f>$B516*'Points_%'!U516</f>
        <v>0</v>
      </c>
      <c r="X516" s="101">
        <f>$B516*'Points_%'!V516</f>
        <v>0</v>
      </c>
      <c r="Y516" s="101">
        <f>$B516*'Points_%'!W516</f>
        <v>0</v>
      </c>
      <c r="Z516" s="101">
        <f>$B516*'Points_%'!X516</f>
        <v>0</v>
      </c>
      <c r="AA516" s="101">
        <f>$B516*'Points_%'!Y516</f>
        <v>0</v>
      </c>
      <c r="AB516" s="101">
        <f>$B516*'Points_%'!Z516</f>
        <v>0</v>
      </c>
      <c r="AC516" s="101">
        <f>$B516*'Points_%'!AA516</f>
        <v>0</v>
      </c>
      <c r="AD516" s="101">
        <f>$B516*'Points_%'!AB516</f>
        <v>0</v>
      </c>
      <c r="AE516" s="101">
        <f>$B516*'Points_%'!AC516</f>
        <v>0</v>
      </c>
      <c r="AF516" s="101">
        <f>$B516*'Points_%'!AD516</f>
        <v>0</v>
      </c>
      <c r="AG516" s="101">
        <f>$B516*'Points_%'!AE516</f>
        <v>0</v>
      </c>
    </row>
    <row r="517" ht="22.5" customHeight="1">
      <c r="A517" s="25">
        <f t="shared" si="1"/>
        <v>46112</v>
      </c>
      <c r="B517" s="100" t="str">
        <f t="array" ref="B517">IFNA(IFNA(INDEX('2025'!$A$1:$AAA$1000,
                      MATCH($A517,'2025'!$C$1:$C$1000,0), 
                      MATCH($B$1,'2025'!$A$1:$AAA$1,0)),
                INDEX('2024'!$A$1:$AAA$1000, 
                      MATCH($A517,'2024'!$C$1:$C$1000,0), 
                      MATCH($B$1,'2024'!$A$1:$AAA$1,0))),
)</f>
        <v/>
      </c>
      <c r="C517" s="101">
        <f>$B517*'Points_%'!B517</f>
        <v>0</v>
      </c>
      <c r="D517" s="101">
        <f>$B517*'Points_%'!C517</f>
        <v>0</v>
      </c>
      <c r="E517" s="101"/>
      <c r="F517" s="101">
        <f>$B517*'Points_%'!D517</f>
        <v>0</v>
      </c>
      <c r="G517" s="101">
        <f>$B517*'Points_%'!E517</f>
        <v>0</v>
      </c>
      <c r="H517" s="101">
        <f>$B517*'Points_%'!F517</f>
        <v>0</v>
      </c>
      <c r="I517" s="101">
        <f>$B517*'Points_%'!G517</f>
        <v>0</v>
      </c>
      <c r="J517" s="101">
        <f>$B517*'Points_%'!H517</f>
        <v>0</v>
      </c>
      <c r="K517" s="101">
        <f>$B517*'Points_%'!I517</f>
        <v>0</v>
      </c>
      <c r="L517" s="101">
        <f>$B517*'Points_%'!J517</f>
        <v>0</v>
      </c>
      <c r="M517" s="101">
        <f>$B517*'Points_%'!K517</f>
        <v>0</v>
      </c>
      <c r="N517" s="101">
        <f>$B517*'Points_%'!L517</f>
        <v>0</v>
      </c>
      <c r="O517" s="101">
        <f>$B517*'Points_%'!M517</f>
        <v>0</v>
      </c>
      <c r="P517" s="101">
        <f>$B517*'Points_%'!N517</f>
        <v>0</v>
      </c>
      <c r="Q517" s="101">
        <f>$B517*'Points_%'!O517</f>
        <v>0</v>
      </c>
      <c r="R517" s="101">
        <f>$B517*'Points_%'!P517</f>
        <v>0</v>
      </c>
      <c r="S517" s="101">
        <f>$B517*'Points_%'!Q517</f>
        <v>0</v>
      </c>
      <c r="T517" s="101">
        <f>$B517*'Points_%'!R517</f>
        <v>0</v>
      </c>
      <c r="U517" s="101">
        <f>$B517*'Points_%'!S517</f>
        <v>0</v>
      </c>
      <c r="V517" s="101">
        <f>$B517*'Points_%'!T517</f>
        <v>0</v>
      </c>
      <c r="W517" s="101">
        <f>$B517*'Points_%'!U517</f>
        <v>0</v>
      </c>
      <c r="X517" s="101">
        <f>$B517*'Points_%'!V517</f>
        <v>0</v>
      </c>
      <c r="Y517" s="101">
        <f>$B517*'Points_%'!W517</f>
        <v>0</v>
      </c>
      <c r="Z517" s="101">
        <f>$B517*'Points_%'!X517</f>
        <v>0</v>
      </c>
      <c r="AA517" s="101">
        <f>$B517*'Points_%'!Y517</f>
        <v>0</v>
      </c>
      <c r="AB517" s="101">
        <f>$B517*'Points_%'!Z517</f>
        <v>0</v>
      </c>
      <c r="AC517" s="101">
        <f>$B517*'Points_%'!AA517</f>
        <v>0</v>
      </c>
      <c r="AD517" s="101">
        <f>$B517*'Points_%'!AB517</f>
        <v>0</v>
      </c>
      <c r="AE517" s="101">
        <f>$B517*'Points_%'!AC517</f>
        <v>0</v>
      </c>
      <c r="AF517" s="101">
        <f>$B517*'Points_%'!AD517</f>
        <v>0</v>
      </c>
      <c r="AG517" s="101">
        <f>$B517*'Points_%'!AE517</f>
        <v>0</v>
      </c>
    </row>
    <row r="518" ht="22.5" customHeight="1">
      <c r="A518" s="25">
        <f t="shared" si="1"/>
        <v>46113</v>
      </c>
      <c r="B518" s="100" t="str">
        <f t="array" ref="B518">IFNA(IFNA(INDEX('2025'!$A$1:$AAA$1000,
                      MATCH($A518,'2025'!$C$1:$C$1000,0), 
                      MATCH($B$1,'2025'!$A$1:$AAA$1,0)),
                INDEX('2024'!$A$1:$AAA$1000, 
                      MATCH($A518,'2024'!$C$1:$C$1000,0), 
                      MATCH($B$1,'2024'!$A$1:$AAA$1,0))),
)</f>
        <v/>
      </c>
      <c r="C518" s="101">
        <f>$B518*'Points_%'!B518</f>
        <v>0</v>
      </c>
      <c r="D518" s="101">
        <f>$B518*'Points_%'!C518</f>
        <v>0</v>
      </c>
      <c r="E518" s="101"/>
      <c r="F518" s="101">
        <f>$B518*'Points_%'!D518</f>
        <v>0</v>
      </c>
      <c r="G518" s="101">
        <f>$B518*'Points_%'!E518</f>
        <v>0</v>
      </c>
      <c r="H518" s="101">
        <f>$B518*'Points_%'!F518</f>
        <v>0</v>
      </c>
      <c r="I518" s="101">
        <f>$B518*'Points_%'!G518</f>
        <v>0</v>
      </c>
      <c r="J518" s="101">
        <f>$B518*'Points_%'!H518</f>
        <v>0</v>
      </c>
      <c r="K518" s="101">
        <f>$B518*'Points_%'!I518</f>
        <v>0</v>
      </c>
      <c r="L518" s="101">
        <f>$B518*'Points_%'!J518</f>
        <v>0</v>
      </c>
      <c r="M518" s="101">
        <f>$B518*'Points_%'!K518</f>
        <v>0</v>
      </c>
      <c r="N518" s="101">
        <f>$B518*'Points_%'!L518</f>
        <v>0</v>
      </c>
      <c r="O518" s="101">
        <f>$B518*'Points_%'!M518</f>
        <v>0</v>
      </c>
      <c r="P518" s="101">
        <f>$B518*'Points_%'!N518</f>
        <v>0</v>
      </c>
      <c r="Q518" s="101">
        <f>$B518*'Points_%'!O518</f>
        <v>0</v>
      </c>
      <c r="R518" s="101">
        <f>$B518*'Points_%'!P518</f>
        <v>0</v>
      </c>
      <c r="S518" s="101">
        <f>$B518*'Points_%'!Q518</f>
        <v>0</v>
      </c>
      <c r="T518" s="101">
        <f>$B518*'Points_%'!R518</f>
        <v>0</v>
      </c>
      <c r="U518" s="101">
        <f>$B518*'Points_%'!S518</f>
        <v>0</v>
      </c>
      <c r="V518" s="101">
        <f>$B518*'Points_%'!T518</f>
        <v>0</v>
      </c>
      <c r="W518" s="101">
        <f>$B518*'Points_%'!U518</f>
        <v>0</v>
      </c>
      <c r="X518" s="101">
        <f>$B518*'Points_%'!V518</f>
        <v>0</v>
      </c>
      <c r="Y518" s="101">
        <f>$B518*'Points_%'!W518</f>
        <v>0</v>
      </c>
      <c r="Z518" s="101">
        <f>$B518*'Points_%'!X518</f>
        <v>0</v>
      </c>
      <c r="AA518" s="101">
        <f>$B518*'Points_%'!Y518</f>
        <v>0</v>
      </c>
      <c r="AB518" s="101">
        <f>$B518*'Points_%'!Z518</f>
        <v>0</v>
      </c>
      <c r="AC518" s="101">
        <f>$B518*'Points_%'!AA518</f>
        <v>0</v>
      </c>
      <c r="AD518" s="101">
        <f>$B518*'Points_%'!AB518</f>
        <v>0</v>
      </c>
      <c r="AE518" s="101">
        <f>$B518*'Points_%'!AC518</f>
        <v>0</v>
      </c>
      <c r="AF518" s="101">
        <f>$B518*'Points_%'!AD518</f>
        <v>0</v>
      </c>
      <c r="AG518" s="101">
        <f>$B518*'Points_%'!AE518</f>
        <v>0</v>
      </c>
    </row>
    <row r="519" ht="22.5" customHeight="1">
      <c r="A519" s="25">
        <f t="shared" si="1"/>
        <v>46114</v>
      </c>
      <c r="B519" s="100" t="str">
        <f t="array" ref="B519">IFNA(IFNA(INDEX('2025'!$A$1:$AAA$1000,
                      MATCH($A519,'2025'!$C$1:$C$1000,0), 
                      MATCH($B$1,'2025'!$A$1:$AAA$1,0)),
                INDEX('2024'!$A$1:$AAA$1000, 
                      MATCH($A519,'2024'!$C$1:$C$1000,0), 
                      MATCH($B$1,'2024'!$A$1:$AAA$1,0))),
)</f>
        <v/>
      </c>
      <c r="C519" s="101">
        <f>$B519*'Points_%'!B519</f>
        <v>0</v>
      </c>
      <c r="D519" s="101">
        <f>$B519*'Points_%'!C519</f>
        <v>0</v>
      </c>
      <c r="E519" s="101"/>
      <c r="F519" s="101">
        <f>$B519*'Points_%'!D519</f>
        <v>0</v>
      </c>
      <c r="G519" s="101">
        <f>$B519*'Points_%'!E519</f>
        <v>0</v>
      </c>
      <c r="H519" s="101">
        <f>$B519*'Points_%'!F519</f>
        <v>0</v>
      </c>
      <c r="I519" s="101">
        <f>$B519*'Points_%'!G519</f>
        <v>0</v>
      </c>
      <c r="J519" s="101">
        <f>$B519*'Points_%'!H519</f>
        <v>0</v>
      </c>
      <c r="K519" s="101">
        <f>$B519*'Points_%'!I519</f>
        <v>0</v>
      </c>
      <c r="L519" s="101">
        <f>$B519*'Points_%'!J519</f>
        <v>0</v>
      </c>
      <c r="M519" s="101">
        <f>$B519*'Points_%'!K519</f>
        <v>0</v>
      </c>
      <c r="N519" s="101">
        <f>$B519*'Points_%'!L519</f>
        <v>0</v>
      </c>
      <c r="O519" s="101">
        <f>$B519*'Points_%'!M519</f>
        <v>0</v>
      </c>
      <c r="P519" s="101">
        <f>$B519*'Points_%'!N519</f>
        <v>0</v>
      </c>
      <c r="Q519" s="101">
        <f>$B519*'Points_%'!O519</f>
        <v>0</v>
      </c>
      <c r="R519" s="101">
        <f>$B519*'Points_%'!P519</f>
        <v>0</v>
      </c>
      <c r="S519" s="101">
        <f>$B519*'Points_%'!Q519</f>
        <v>0</v>
      </c>
      <c r="T519" s="101">
        <f>$B519*'Points_%'!R519</f>
        <v>0</v>
      </c>
      <c r="U519" s="101">
        <f>$B519*'Points_%'!S519</f>
        <v>0</v>
      </c>
      <c r="V519" s="101">
        <f>$B519*'Points_%'!T519</f>
        <v>0</v>
      </c>
      <c r="W519" s="101">
        <f>$B519*'Points_%'!U519</f>
        <v>0</v>
      </c>
      <c r="X519" s="101">
        <f>$B519*'Points_%'!V519</f>
        <v>0</v>
      </c>
      <c r="Y519" s="101">
        <f>$B519*'Points_%'!W519</f>
        <v>0</v>
      </c>
      <c r="Z519" s="101">
        <f>$B519*'Points_%'!X519</f>
        <v>0</v>
      </c>
      <c r="AA519" s="101">
        <f>$B519*'Points_%'!Y519</f>
        <v>0</v>
      </c>
      <c r="AB519" s="101">
        <f>$B519*'Points_%'!Z519</f>
        <v>0</v>
      </c>
      <c r="AC519" s="101">
        <f>$B519*'Points_%'!AA519</f>
        <v>0</v>
      </c>
      <c r="AD519" s="101">
        <f>$B519*'Points_%'!AB519</f>
        <v>0</v>
      </c>
      <c r="AE519" s="101">
        <f>$B519*'Points_%'!AC519</f>
        <v>0</v>
      </c>
      <c r="AF519" s="101">
        <f>$B519*'Points_%'!AD519</f>
        <v>0</v>
      </c>
      <c r="AG519" s="101">
        <f>$B519*'Points_%'!AE519</f>
        <v>0</v>
      </c>
    </row>
    <row r="520" ht="22.5" customHeight="1">
      <c r="A520" s="25">
        <f t="shared" si="1"/>
        <v>46115</v>
      </c>
      <c r="B520" s="100" t="str">
        <f t="array" ref="B520">IFNA(IFNA(INDEX('2025'!$A$1:$AAA$1000,
                      MATCH($A520,'2025'!$C$1:$C$1000,0), 
                      MATCH($B$1,'2025'!$A$1:$AAA$1,0)),
                INDEX('2024'!$A$1:$AAA$1000, 
                      MATCH($A520,'2024'!$C$1:$C$1000,0), 
                      MATCH($B$1,'2024'!$A$1:$AAA$1,0))),
)</f>
        <v/>
      </c>
      <c r="C520" s="101">
        <f>$B520*'Points_%'!B520</f>
        <v>0</v>
      </c>
      <c r="D520" s="101">
        <f>$B520*'Points_%'!C520</f>
        <v>0</v>
      </c>
      <c r="E520" s="101"/>
      <c r="F520" s="101">
        <f>$B520*'Points_%'!D520</f>
        <v>0</v>
      </c>
      <c r="G520" s="101">
        <f>$B520*'Points_%'!E520</f>
        <v>0</v>
      </c>
      <c r="H520" s="101">
        <f>$B520*'Points_%'!F520</f>
        <v>0</v>
      </c>
      <c r="I520" s="101">
        <f>$B520*'Points_%'!G520</f>
        <v>0</v>
      </c>
      <c r="J520" s="101">
        <f>$B520*'Points_%'!H520</f>
        <v>0</v>
      </c>
      <c r="K520" s="101">
        <f>$B520*'Points_%'!I520</f>
        <v>0</v>
      </c>
      <c r="L520" s="101">
        <f>$B520*'Points_%'!J520</f>
        <v>0</v>
      </c>
      <c r="M520" s="101">
        <f>$B520*'Points_%'!K520</f>
        <v>0</v>
      </c>
      <c r="N520" s="101">
        <f>$B520*'Points_%'!L520</f>
        <v>0</v>
      </c>
      <c r="O520" s="101">
        <f>$B520*'Points_%'!M520</f>
        <v>0</v>
      </c>
      <c r="P520" s="101">
        <f>$B520*'Points_%'!N520</f>
        <v>0</v>
      </c>
      <c r="Q520" s="101">
        <f>$B520*'Points_%'!O520</f>
        <v>0</v>
      </c>
      <c r="R520" s="101">
        <f>$B520*'Points_%'!P520</f>
        <v>0</v>
      </c>
      <c r="S520" s="101">
        <f>$B520*'Points_%'!Q520</f>
        <v>0</v>
      </c>
      <c r="T520" s="101">
        <f>$B520*'Points_%'!R520</f>
        <v>0</v>
      </c>
      <c r="U520" s="101">
        <f>$B520*'Points_%'!S520</f>
        <v>0</v>
      </c>
      <c r="V520" s="101">
        <f>$B520*'Points_%'!T520</f>
        <v>0</v>
      </c>
      <c r="W520" s="101">
        <f>$B520*'Points_%'!U520</f>
        <v>0</v>
      </c>
      <c r="X520" s="101">
        <f>$B520*'Points_%'!V520</f>
        <v>0</v>
      </c>
      <c r="Y520" s="101">
        <f>$B520*'Points_%'!W520</f>
        <v>0</v>
      </c>
      <c r="Z520" s="101">
        <f>$B520*'Points_%'!X520</f>
        <v>0</v>
      </c>
      <c r="AA520" s="101">
        <f>$B520*'Points_%'!Y520</f>
        <v>0</v>
      </c>
      <c r="AB520" s="101">
        <f>$B520*'Points_%'!Z520</f>
        <v>0</v>
      </c>
      <c r="AC520" s="101">
        <f>$B520*'Points_%'!AA520</f>
        <v>0</v>
      </c>
      <c r="AD520" s="101">
        <f>$B520*'Points_%'!AB520</f>
        <v>0</v>
      </c>
      <c r="AE520" s="101">
        <f>$B520*'Points_%'!AC520</f>
        <v>0</v>
      </c>
      <c r="AF520" s="101">
        <f>$B520*'Points_%'!AD520</f>
        <v>0</v>
      </c>
      <c r="AG520" s="101">
        <f>$B520*'Points_%'!AE520</f>
        <v>0</v>
      </c>
    </row>
    <row r="521" ht="22.5" customHeight="1">
      <c r="A521" s="25">
        <f t="shared" si="1"/>
        <v>46116</v>
      </c>
      <c r="B521" s="100" t="str">
        <f t="array" ref="B521">IFNA(IFNA(INDEX('2025'!$A$1:$AAA$1000,
                      MATCH($A521,'2025'!$C$1:$C$1000,0), 
                      MATCH($B$1,'2025'!$A$1:$AAA$1,0)),
                INDEX('2024'!$A$1:$AAA$1000, 
                      MATCH($A521,'2024'!$C$1:$C$1000,0), 
                      MATCH($B$1,'2024'!$A$1:$AAA$1,0))),
)</f>
        <v/>
      </c>
      <c r="C521" s="101">
        <f>$B521*'Points_%'!B521</f>
        <v>0</v>
      </c>
      <c r="D521" s="101">
        <f>$B521*'Points_%'!C521</f>
        <v>0</v>
      </c>
      <c r="E521" s="101"/>
      <c r="F521" s="101">
        <f>$B521*'Points_%'!D521</f>
        <v>0</v>
      </c>
      <c r="G521" s="101">
        <f>$B521*'Points_%'!E521</f>
        <v>0</v>
      </c>
      <c r="H521" s="101">
        <f>$B521*'Points_%'!F521</f>
        <v>0</v>
      </c>
      <c r="I521" s="101">
        <f>$B521*'Points_%'!G521</f>
        <v>0</v>
      </c>
      <c r="J521" s="101">
        <f>$B521*'Points_%'!H521</f>
        <v>0</v>
      </c>
      <c r="K521" s="101">
        <f>$B521*'Points_%'!I521</f>
        <v>0</v>
      </c>
      <c r="L521" s="101">
        <f>$B521*'Points_%'!J521</f>
        <v>0</v>
      </c>
      <c r="M521" s="101">
        <f>$B521*'Points_%'!K521</f>
        <v>0</v>
      </c>
      <c r="N521" s="101">
        <f>$B521*'Points_%'!L521</f>
        <v>0</v>
      </c>
      <c r="O521" s="101">
        <f>$B521*'Points_%'!M521</f>
        <v>0</v>
      </c>
      <c r="P521" s="101">
        <f>$B521*'Points_%'!N521</f>
        <v>0</v>
      </c>
      <c r="Q521" s="101">
        <f>$B521*'Points_%'!O521</f>
        <v>0</v>
      </c>
      <c r="R521" s="101">
        <f>$B521*'Points_%'!P521</f>
        <v>0</v>
      </c>
      <c r="S521" s="101">
        <f>$B521*'Points_%'!Q521</f>
        <v>0</v>
      </c>
      <c r="T521" s="101">
        <f>$B521*'Points_%'!R521</f>
        <v>0</v>
      </c>
      <c r="U521" s="101">
        <f>$B521*'Points_%'!S521</f>
        <v>0</v>
      </c>
      <c r="V521" s="101">
        <f>$B521*'Points_%'!T521</f>
        <v>0</v>
      </c>
      <c r="W521" s="101">
        <f>$B521*'Points_%'!U521</f>
        <v>0</v>
      </c>
      <c r="X521" s="101">
        <f>$B521*'Points_%'!V521</f>
        <v>0</v>
      </c>
      <c r="Y521" s="101">
        <f>$B521*'Points_%'!W521</f>
        <v>0</v>
      </c>
      <c r="Z521" s="101">
        <f>$B521*'Points_%'!X521</f>
        <v>0</v>
      </c>
      <c r="AA521" s="101">
        <f>$B521*'Points_%'!Y521</f>
        <v>0</v>
      </c>
      <c r="AB521" s="101">
        <f>$B521*'Points_%'!Z521</f>
        <v>0</v>
      </c>
      <c r="AC521" s="101">
        <f>$B521*'Points_%'!AA521</f>
        <v>0</v>
      </c>
      <c r="AD521" s="101">
        <f>$B521*'Points_%'!AB521</f>
        <v>0</v>
      </c>
      <c r="AE521" s="101">
        <f>$B521*'Points_%'!AC521</f>
        <v>0</v>
      </c>
      <c r="AF521" s="101">
        <f>$B521*'Points_%'!AD521</f>
        <v>0</v>
      </c>
      <c r="AG521" s="101">
        <f>$B521*'Points_%'!AE521</f>
        <v>0</v>
      </c>
    </row>
    <row r="522" ht="22.5" customHeight="1">
      <c r="A522" s="25">
        <f t="shared" si="1"/>
        <v>46117</v>
      </c>
      <c r="B522" s="100" t="str">
        <f t="array" ref="B522">IFNA(IFNA(INDEX('2025'!$A$1:$AAA$1000,
                      MATCH($A522,'2025'!$C$1:$C$1000,0), 
                      MATCH($B$1,'2025'!$A$1:$AAA$1,0)),
                INDEX('2024'!$A$1:$AAA$1000, 
                      MATCH($A522,'2024'!$C$1:$C$1000,0), 
                      MATCH($B$1,'2024'!$A$1:$AAA$1,0))),
)</f>
        <v/>
      </c>
      <c r="C522" s="101">
        <f>$B522*'Points_%'!B522</f>
        <v>0</v>
      </c>
      <c r="D522" s="101">
        <f>$B522*'Points_%'!C522</f>
        <v>0</v>
      </c>
      <c r="E522" s="101"/>
      <c r="F522" s="101">
        <f>$B522*'Points_%'!D522</f>
        <v>0</v>
      </c>
      <c r="G522" s="101">
        <f>$B522*'Points_%'!E522</f>
        <v>0</v>
      </c>
      <c r="H522" s="101">
        <f>$B522*'Points_%'!F522</f>
        <v>0</v>
      </c>
      <c r="I522" s="101">
        <f>$B522*'Points_%'!G522</f>
        <v>0</v>
      </c>
      <c r="J522" s="101">
        <f>$B522*'Points_%'!H522</f>
        <v>0</v>
      </c>
      <c r="K522" s="101">
        <f>$B522*'Points_%'!I522</f>
        <v>0</v>
      </c>
      <c r="L522" s="101">
        <f>$B522*'Points_%'!J522</f>
        <v>0</v>
      </c>
      <c r="M522" s="101">
        <f>$B522*'Points_%'!K522</f>
        <v>0</v>
      </c>
      <c r="N522" s="101">
        <f>$B522*'Points_%'!L522</f>
        <v>0</v>
      </c>
      <c r="O522" s="101">
        <f>$B522*'Points_%'!M522</f>
        <v>0</v>
      </c>
      <c r="P522" s="101">
        <f>$B522*'Points_%'!N522</f>
        <v>0</v>
      </c>
      <c r="Q522" s="101">
        <f>$B522*'Points_%'!O522</f>
        <v>0</v>
      </c>
      <c r="R522" s="101">
        <f>$B522*'Points_%'!P522</f>
        <v>0</v>
      </c>
      <c r="S522" s="101">
        <f>$B522*'Points_%'!Q522</f>
        <v>0</v>
      </c>
      <c r="T522" s="101">
        <f>$B522*'Points_%'!R522</f>
        <v>0</v>
      </c>
      <c r="U522" s="101">
        <f>$B522*'Points_%'!S522</f>
        <v>0</v>
      </c>
      <c r="V522" s="101">
        <f>$B522*'Points_%'!T522</f>
        <v>0</v>
      </c>
      <c r="W522" s="101">
        <f>$B522*'Points_%'!U522</f>
        <v>0</v>
      </c>
      <c r="X522" s="101">
        <f>$B522*'Points_%'!V522</f>
        <v>0</v>
      </c>
      <c r="Y522" s="101">
        <f>$B522*'Points_%'!W522</f>
        <v>0</v>
      </c>
      <c r="Z522" s="101">
        <f>$B522*'Points_%'!X522</f>
        <v>0</v>
      </c>
      <c r="AA522" s="101">
        <f>$B522*'Points_%'!Y522</f>
        <v>0</v>
      </c>
      <c r="AB522" s="101">
        <f>$B522*'Points_%'!Z522</f>
        <v>0</v>
      </c>
      <c r="AC522" s="101">
        <f>$B522*'Points_%'!AA522</f>
        <v>0</v>
      </c>
      <c r="AD522" s="101">
        <f>$B522*'Points_%'!AB522</f>
        <v>0</v>
      </c>
      <c r="AE522" s="101">
        <f>$B522*'Points_%'!AC522</f>
        <v>0</v>
      </c>
      <c r="AF522" s="101">
        <f>$B522*'Points_%'!AD522</f>
        <v>0</v>
      </c>
      <c r="AG522" s="101">
        <f>$B522*'Points_%'!AE522</f>
        <v>0</v>
      </c>
    </row>
    <row r="523" ht="22.5" customHeight="1">
      <c r="A523" s="25">
        <f t="shared" si="1"/>
        <v>46118</v>
      </c>
      <c r="B523" s="100" t="str">
        <f t="array" ref="B523">IFNA(IFNA(INDEX('2025'!$A$1:$AAA$1000,
                      MATCH($A523,'2025'!$C$1:$C$1000,0), 
                      MATCH($B$1,'2025'!$A$1:$AAA$1,0)),
                INDEX('2024'!$A$1:$AAA$1000, 
                      MATCH($A523,'2024'!$C$1:$C$1000,0), 
                      MATCH($B$1,'2024'!$A$1:$AAA$1,0))),
)</f>
        <v/>
      </c>
      <c r="C523" s="101">
        <f>$B523*'Points_%'!B523</f>
        <v>0</v>
      </c>
      <c r="D523" s="101">
        <f>$B523*'Points_%'!C523</f>
        <v>0</v>
      </c>
      <c r="E523" s="101"/>
      <c r="F523" s="101">
        <f>$B523*'Points_%'!D523</f>
        <v>0</v>
      </c>
      <c r="G523" s="101">
        <f>$B523*'Points_%'!E523</f>
        <v>0</v>
      </c>
      <c r="H523" s="101">
        <f>$B523*'Points_%'!F523</f>
        <v>0</v>
      </c>
      <c r="I523" s="101">
        <f>$B523*'Points_%'!G523</f>
        <v>0</v>
      </c>
      <c r="J523" s="101">
        <f>$B523*'Points_%'!H523</f>
        <v>0</v>
      </c>
      <c r="K523" s="101">
        <f>$B523*'Points_%'!I523</f>
        <v>0</v>
      </c>
      <c r="L523" s="101">
        <f>$B523*'Points_%'!J523</f>
        <v>0</v>
      </c>
      <c r="M523" s="101">
        <f>$B523*'Points_%'!K523</f>
        <v>0</v>
      </c>
      <c r="N523" s="101">
        <f>$B523*'Points_%'!L523</f>
        <v>0</v>
      </c>
      <c r="O523" s="101">
        <f>$B523*'Points_%'!M523</f>
        <v>0</v>
      </c>
      <c r="P523" s="101">
        <f>$B523*'Points_%'!N523</f>
        <v>0</v>
      </c>
      <c r="Q523" s="101">
        <f>$B523*'Points_%'!O523</f>
        <v>0</v>
      </c>
      <c r="R523" s="101">
        <f>$B523*'Points_%'!P523</f>
        <v>0</v>
      </c>
      <c r="S523" s="101">
        <f>$B523*'Points_%'!Q523</f>
        <v>0</v>
      </c>
      <c r="T523" s="101">
        <f>$B523*'Points_%'!R523</f>
        <v>0</v>
      </c>
      <c r="U523" s="101">
        <f>$B523*'Points_%'!S523</f>
        <v>0</v>
      </c>
      <c r="V523" s="101">
        <f>$B523*'Points_%'!T523</f>
        <v>0</v>
      </c>
      <c r="W523" s="101">
        <f>$B523*'Points_%'!U523</f>
        <v>0</v>
      </c>
      <c r="X523" s="101">
        <f>$B523*'Points_%'!V523</f>
        <v>0</v>
      </c>
      <c r="Y523" s="101">
        <f>$B523*'Points_%'!W523</f>
        <v>0</v>
      </c>
      <c r="Z523" s="101">
        <f>$B523*'Points_%'!X523</f>
        <v>0</v>
      </c>
      <c r="AA523" s="101">
        <f>$B523*'Points_%'!Y523</f>
        <v>0</v>
      </c>
      <c r="AB523" s="101">
        <f>$B523*'Points_%'!Z523</f>
        <v>0</v>
      </c>
      <c r="AC523" s="101">
        <f>$B523*'Points_%'!AA523</f>
        <v>0</v>
      </c>
      <c r="AD523" s="101">
        <f>$B523*'Points_%'!AB523</f>
        <v>0</v>
      </c>
      <c r="AE523" s="101">
        <f>$B523*'Points_%'!AC523</f>
        <v>0</v>
      </c>
      <c r="AF523" s="101">
        <f>$B523*'Points_%'!AD523</f>
        <v>0</v>
      </c>
      <c r="AG523" s="101">
        <f>$B523*'Points_%'!AE523</f>
        <v>0</v>
      </c>
    </row>
    <row r="524" ht="22.5" customHeight="1">
      <c r="A524" s="25">
        <f t="shared" si="1"/>
        <v>46119</v>
      </c>
      <c r="B524" s="100" t="str">
        <f t="array" ref="B524">IFNA(IFNA(INDEX('2025'!$A$1:$AAA$1000,
                      MATCH($A524,'2025'!$C$1:$C$1000,0), 
                      MATCH($B$1,'2025'!$A$1:$AAA$1,0)),
                INDEX('2024'!$A$1:$AAA$1000, 
                      MATCH($A524,'2024'!$C$1:$C$1000,0), 
                      MATCH($B$1,'2024'!$A$1:$AAA$1,0))),
)</f>
        <v/>
      </c>
      <c r="C524" s="101">
        <f>$B524*'Points_%'!B524</f>
        <v>0</v>
      </c>
      <c r="D524" s="101">
        <f>$B524*'Points_%'!C524</f>
        <v>0</v>
      </c>
      <c r="E524" s="101"/>
      <c r="F524" s="101">
        <f>$B524*'Points_%'!D524</f>
        <v>0</v>
      </c>
      <c r="G524" s="101">
        <f>$B524*'Points_%'!E524</f>
        <v>0</v>
      </c>
      <c r="H524" s="101">
        <f>$B524*'Points_%'!F524</f>
        <v>0</v>
      </c>
      <c r="I524" s="101">
        <f>$B524*'Points_%'!G524</f>
        <v>0</v>
      </c>
      <c r="J524" s="101">
        <f>$B524*'Points_%'!H524</f>
        <v>0</v>
      </c>
      <c r="K524" s="101">
        <f>$B524*'Points_%'!I524</f>
        <v>0</v>
      </c>
      <c r="L524" s="101">
        <f>$B524*'Points_%'!J524</f>
        <v>0</v>
      </c>
      <c r="M524" s="101">
        <f>$B524*'Points_%'!K524</f>
        <v>0</v>
      </c>
      <c r="N524" s="101">
        <f>$B524*'Points_%'!L524</f>
        <v>0</v>
      </c>
      <c r="O524" s="101">
        <f>$B524*'Points_%'!M524</f>
        <v>0</v>
      </c>
      <c r="P524" s="101">
        <f>$B524*'Points_%'!N524</f>
        <v>0</v>
      </c>
      <c r="Q524" s="101">
        <f>$B524*'Points_%'!O524</f>
        <v>0</v>
      </c>
      <c r="R524" s="101">
        <f>$B524*'Points_%'!P524</f>
        <v>0</v>
      </c>
      <c r="S524" s="101">
        <f>$B524*'Points_%'!Q524</f>
        <v>0</v>
      </c>
      <c r="T524" s="101">
        <f>$B524*'Points_%'!R524</f>
        <v>0</v>
      </c>
      <c r="U524" s="101">
        <f>$B524*'Points_%'!S524</f>
        <v>0</v>
      </c>
      <c r="V524" s="101">
        <f>$B524*'Points_%'!T524</f>
        <v>0</v>
      </c>
      <c r="W524" s="101">
        <f>$B524*'Points_%'!U524</f>
        <v>0</v>
      </c>
      <c r="X524" s="101">
        <f>$B524*'Points_%'!V524</f>
        <v>0</v>
      </c>
      <c r="Y524" s="101">
        <f>$B524*'Points_%'!W524</f>
        <v>0</v>
      </c>
      <c r="Z524" s="101">
        <f>$B524*'Points_%'!X524</f>
        <v>0</v>
      </c>
      <c r="AA524" s="101">
        <f>$B524*'Points_%'!Y524</f>
        <v>0</v>
      </c>
      <c r="AB524" s="101">
        <f>$B524*'Points_%'!Z524</f>
        <v>0</v>
      </c>
      <c r="AC524" s="101">
        <f>$B524*'Points_%'!AA524</f>
        <v>0</v>
      </c>
      <c r="AD524" s="101">
        <f>$B524*'Points_%'!AB524</f>
        <v>0</v>
      </c>
      <c r="AE524" s="101">
        <f>$B524*'Points_%'!AC524</f>
        <v>0</v>
      </c>
      <c r="AF524" s="101">
        <f>$B524*'Points_%'!AD524</f>
        <v>0</v>
      </c>
      <c r="AG524" s="101">
        <f>$B524*'Points_%'!AE524</f>
        <v>0</v>
      </c>
    </row>
    <row r="525" ht="22.5" customHeight="1">
      <c r="A525" s="25">
        <f t="shared" si="1"/>
        <v>46120</v>
      </c>
      <c r="B525" s="100" t="str">
        <f t="array" ref="B525">IFNA(IFNA(INDEX('2025'!$A$1:$AAA$1000,
                      MATCH($A525,'2025'!$C$1:$C$1000,0), 
                      MATCH($B$1,'2025'!$A$1:$AAA$1,0)),
                INDEX('2024'!$A$1:$AAA$1000, 
                      MATCH($A525,'2024'!$C$1:$C$1000,0), 
                      MATCH($B$1,'2024'!$A$1:$AAA$1,0))),
)</f>
        <v/>
      </c>
      <c r="C525" s="101">
        <f>$B525*'Points_%'!B525</f>
        <v>0</v>
      </c>
      <c r="D525" s="101">
        <f>$B525*'Points_%'!C525</f>
        <v>0</v>
      </c>
      <c r="E525" s="101"/>
      <c r="F525" s="101">
        <f>$B525*'Points_%'!D525</f>
        <v>0</v>
      </c>
      <c r="G525" s="101">
        <f>$B525*'Points_%'!E525</f>
        <v>0</v>
      </c>
      <c r="H525" s="101">
        <f>$B525*'Points_%'!F525</f>
        <v>0</v>
      </c>
      <c r="I525" s="101">
        <f>$B525*'Points_%'!G525</f>
        <v>0</v>
      </c>
      <c r="J525" s="101">
        <f>$B525*'Points_%'!H525</f>
        <v>0</v>
      </c>
      <c r="K525" s="101">
        <f>$B525*'Points_%'!I525</f>
        <v>0</v>
      </c>
      <c r="L525" s="101">
        <f>$B525*'Points_%'!J525</f>
        <v>0</v>
      </c>
      <c r="M525" s="101">
        <f>$B525*'Points_%'!K525</f>
        <v>0</v>
      </c>
      <c r="N525" s="101">
        <f>$B525*'Points_%'!L525</f>
        <v>0</v>
      </c>
      <c r="O525" s="101">
        <f>$B525*'Points_%'!M525</f>
        <v>0</v>
      </c>
      <c r="P525" s="101">
        <f>$B525*'Points_%'!N525</f>
        <v>0</v>
      </c>
      <c r="Q525" s="101">
        <f>$B525*'Points_%'!O525</f>
        <v>0</v>
      </c>
      <c r="R525" s="101">
        <f>$B525*'Points_%'!P525</f>
        <v>0</v>
      </c>
      <c r="S525" s="101">
        <f>$B525*'Points_%'!Q525</f>
        <v>0</v>
      </c>
      <c r="T525" s="101">
        <f>$B525*'Points_%'!R525</f>
        <v>0</v>
      </c>
      <c r="U525" s="101">
        <f>$B525*'Points_%'!S525</f>
        <v>0</v>
      </c>
      <c r="V525" s="101">
        <f>$B525*'Points_%'!T525</f>
        <v>0</v>
      </c>
      <c r="W525" s="101">
        <f>$B525*'Points_%'!U525</f>
        <v>0</v>
      </c>
      <c r="X525" s="101">
        <f>$B525*'Points_%'!V525</f>
        <v>0</v>
      </c>
      <c r="Y525" s="101">
        <f>$B525*'Points_%'!W525</f>
        <v>0</v>
      </c>
      <c r="Z525" s="101">
        <f>$B525*'Points_%'!X525</f>
        <v>0</v>
      </c>
      <c r="AA525" s="101">
        <f>$B525*'Points_%'!Y525</f>
        <v>0</v>
      </c>
      <c r="AB525" s="101">
        <f>$B525*'Points_%'!Z525</f>
        <v>0</v>
      </c>
      <c r="AC525" s="101">
        <f>$B525*'Points_%'!AA525</f>
        <v>0</v>
      </c>
      <c r="AD525" s="101">
        <f>$B525*'Points_%'!AB525</f>
        <v>0</v>
      </c>
      <c r="AE525" s="101">
        <f>$B525*'Points_%'!AC525</f>
        <v>0</v>
      </c>
      <c r="AF525" s="101">
        <f>$B525*'Points_%'!AD525</f>
        <v>0</v>
      </c>
      <c r="AG525" s="101">
        <f>$B525*'Points_%'!AE525</f>
        <v>0</v>
      </c>
    </row>
    <row r="526" ht="22.5" customHeight="1">
      <c r="A526" s="25">
        <f t="shared" si="1"/>
        <v>46121</v>
      </c>
      <c r="B526" s="100" t="str">
        <f t="array" ref="B526">IFNA(IFNA(INDEX('2025'!$A$1:$AAA$1000,
                      MATCH($A526,'2025'!$C$1:$C$1000,0), 
                      MATCH($B$1,'2025'!$A$1:$AAA$1,0)),
                INDEX('2024'!$A$1:$AAA$1000, 
                      MATCH($A526,'2024'!$C$1:$C$1000,0), 
                      MATCH($B$1,'2024'!$A$1:$AAA$1,0))),
)</f>
        <v/>
      </c>
      <c r="C526" s="101">
        <f>$B526*'Points_%'!B526</f>
        <v>0</v>
      </c>
      <c r="D526" s="101">
        <f>$B526*'Points_%'!C526</f>
        <v>0</v>
      </c>
      <c r="E526" s="101"/>
      <c r="F526" s="101">
        <f>$B526*'Points_%'!D526</f>
        <v>0</v>
      </c>
      <c r="G526" s="101">
        <f>$B526*'Points_%'!E526</f>
        <v>0</v>
      </c>
      <c r="H526" s="101">
        <f>$B526*'Points_%'!F526</f>
        <v>0</v>
      </c>
      <c r="I526" s="101">
        <f>$B526*'Points_%'!G526</f>
        <v>0</v>
      </c>
      <c r="J526" s="101">
        <f>$B526*'Points_%'!H526</f>
        <v>0</v>
      </c>
      <c r="K526" s="101">
        <f>$B526*'Points_%'!I526</f>
        <v>0</v>
      </c>
      <c r="L526" s="101">
        <f>$B526*'Points_%'!J526</f>
        <v>0</v>
      </c>
      <c r="M526" s="101">
        <f>$B526*'Points_%'!K526</f>
        <v>0</v>
      </c>
      <c r="N526" s="101">
        <f>$B526*'Points_%'!L526</f>
        <v>0</v>
      </c>
      <c r="O526" s="101">
        <f>$B526*'Points_%'!M526</f>
        <v>0</v>
      </c>
      <c r="P526" s="101">
        <f>$B526*'Points_%'!N526</f>
        <v>0</v>
      </c>
      <c r="Q526" s="101">
        <f>$B526*'Points_%'!O526</f>
        <v>0</v>
      </c>
      <c r="R526" s="101">
        <f>$B526*'Points_%'!P526</f>
        <v>0</v>
      </c>
      <c r="S526" s="101">
        <f>$B526*'Points_%'!Q526</f>
        <v>0</v>
      </c>
      <c r="T526" s="101">
        <f>$B526*'Points_%'!R526</f>
        <v>0</v>
      </c>
      <c r="U526" s="101">
        <f>$B526*'Points_%'!S526</f>
        <v>0</v>
      </c>
      <c r="V526" s="101">
        <f>$B526*'Points_%'!T526</f>
        <v>0</v>
      </c>
      <c r="W526" s="101">
        <f>$B526*'Points_%'!U526</f>
        <v>0</v>
      </c>
      <c r="X526" s="101">
        <f>$B526*'Points_%'!V526</f>
        <v>0</v>
      </c>
      <c r="Y526" s="101">
        <f>$B526*'Points_%'!W526</f>
        <v>0</v>
      </c>
      <c r="Z526" s="101">
        <f>$B526*'Points_%'!X526</f>
        <v>0</v>
      </c>
      <c r="AA526" s="101">
        <f>$B526*'Points_%'!Y526</f>
        <v>0</v>
      </c>
      <c r="AB526" s="101">
        <f>$B526*'Points_%'!Z526</f>
        <v>0</v>
      </c>
      <c r="AC526" s="101">
        <f>$B526*'Points_%'!AA526</f>
        <v>0</v>
      </c>
      <c r="AD526" s="101">
        <f>$B526*'Points_%'!AB526</f>
        <v>0</v>
      </c>
      <c r="AE526" s="101">
        <f>$B526*'Points_%'!AC526</f>
        <v>0</v>
      </c>
      <c r="AF526" s="101">
        <f>$B526*'Points_%'!AD526</f>
        <v>0</v>
      </c>
      <c r="AG526" s="101">
        <f>$B526*'Points_%'!AE526</f>
        <v>0</v>
      </c>
    </row>
    <row r="527" ht="22.5" customHeight="1">
      <c r="A527" s="25">
        <f t="shared" si="1"/>
        <v>46122</v>
      </c>
      <c r="B527" s="100" t="str">
        <f t="array" ref="B527">IFNA(IFNA(INDEX('2025'!$A$1:$AAA$1000,
                      MATCH($A527,'2025'!$C$1:$C$1000,0), 
                      MATCH($B$1,'2025'!$A$1:$AAA$1,0)),
                INDEX('2024'!$A$1:$AAA$1000, 
                      MATCH($A527,'2024'!$C$1:$C$1000,0), 
                      MATCH($B$1,'2024'!$A$1:$AAA$1,0))),
)</f>
        <v/>
      </c>
      <c r="C527" s="101">
        <f>$B527*'Points_%'!B527</f>
        <v>0</v>
      </c>
      <c r="D527" s="101">
        <f>$B527*'Points_%'!C527</f>
        <v>0</v>
      </c>
      <c r="E527" s="101"/>
      <c r="F527" s="101">
        <f>$B527*'Points_%'!D527</f>
        <v>0</v>
      </c>
      <c r="G527" s="101">
        <f>$B527*'Points_%'!E527</f>
        <v>0</v>
      </c>
      <c r="H527" s="101">
        <f>$B527*'Points_%'!F527</f>
        <v>0</v>
      </c>
      <c r="I527" s="101">
        <f>$B527*'Points_%'!G527</f>
        <v>0</v>
      </c>
      <c r="J527" s="101">
        <f>$B527*'Points_%'!H527</f>
        <v>0</v>
      </c>
      <c r="K527" s="101">
        <f>$B527*'Points_%'!I527</f>
        <v>0</v>
      </c>
      <c r="L527" s="101">
        <f>$B527*'Points_%'!J527</f>
        <v>0</v>
      </c>
      <c r="M527" s="101">
        <f>$B527*'Points_%'!K527</f>
        <v>0</v>
      </c>
      <c r="N527" s="101">
        <f>$B527*'Points_%'!L527</f>
        <v>0</v>
      </c>
      <c r="O527" s="101">
        <f>$B527*'Points_%'!M527</f>
        <v>0</v>
      </c>
      <c r="P527" s="101">
        <f>$B527*'Points_%'!N527</f>
        <v>0</v>
      </c>
      <c r="Q527" s="101">
        <f>$B527*'Points_%'!O527</f>
        <v>0</v>
      </c>
      <c r="R527" s="101">
        <f>$B527*'Points_%'!P527</f>
        <v>0</v>
      </c>
      <c r="S527" s="101">
        <f>$B527*'Points_%'!Q527</f>
        <v>0</v>
      </c>
      <c r="T527" s="101">
        <f>$B527*'Points_%'!R527</f>
        <v>0</v>
      </c>
      <c r="U527" s="101">
        <f>$B527*'Points_%'!S527</f>
        <v>0</v>
      </c>
      <c r="V527" s="101">
        <f>$B527*'Points_%'!T527</f>
        <v>0</v>
      </c>
      <c r="W527" s="101">
        <f>$B527*'Points_%'!U527</f>
        <v>0</v>
      </c>
      <c r="X527" s="101">
        <f>$B527*'Points_%'!V527</f>
        <v>0</v>
      </c>
      <c r="Y527" s="101">
        <f>$B527*'Points_%'!W527</f>
        <v>0</v>
      </c>
      <c r="Z527" s="101">
        <f>$B527*'Points_%'!X527</f>
        <v>0</v>
      </c>
      <c r="AA527" s="101">
        <f>$B527*'Points_%'!Y527</f>
        <v>0</v>
      </c>
      <c r="AB527" s="101">
        <f>$B527*'Points_%'!Z527</f>
        <v>0</v>
      </c>
      <c r="AC527" s="101">
        <f>$B527*'Points_%'!AA527</f>
        <v>0</v>
      </c>
      <c r="AD527" s="101">
        <f>$B527*'Points_%'!AB527</f>
        <v>0</v>
      </c>
      <c r="AE527" s="101">
        <f>$B527*'Points_%'!AC527</f>
        <v>0</v>
      </c>
      <c r="AF527" s="101">
        <f>$B527*'Points_%'!AD527</f>
        <v>0</v>
      </c>
      <c r="AG527" s="101">
        <f>$B527*'Points_%'!AE527</f>
        <v>0</v>
      </c>
    </row>
    <row r="528" ht="22.5" customHeight="1">
      <c r="A528" s="25">
        <f t="shared" si="1"/>
        <v>46123</v>
      </c>
      <c r="B528" s="100" t="str">
        <f t="array" ref="B528">IFNA(IFNA(INDEX('2025'!$A$1:$AAA$1000,
                      MATCH($A528,'2025'!$C$1:$C$1000,0), 
                      MATCH($B$1,'2025'!$A$1:$AAA$1,0)),
                INDEX('2024'!$A$1:$AAA$1000, 
                      MATCH($A528,'2024'!$C$1:$C$1000,0), 
                      MATCH($B$1,'2024'!$A$1:$AAA$1,0))),
)</f>
        <v/>
      </c>
      <c r="C528" s="101">
        <f>$B528*'Points_%'!B528</f>
        <v>0</v>
      </c>
      <c r="D528" s="101">
        <f>$B528*'Points_%'!C528</f>
        <v>0</v>
      </c>
      <c r="E528" s="101"/>
      <c r="F528" s="101">
        <f>$B528*'Points_%'!D528</f>
        <v>0</v>
      </c>
      <c r="G528" s="101">
        <f>$B528*'Points_%'!E528</f>
        <v>0</v>
      </c>
      <c r="H528" s="101">
        <f>$B528*'Points_%'!F528</f>
        <v>0</v>
      </c>
      <c r="I528" s="101">
        <f>$B528*'Points_%'!G528</f>
        <v>0</v>
      </c>
      <c r="J528" s="101">
        <f>$B528*'Points_%'!H528</f>
        <v>0</v>
      </c>
      <c r="K528" s="101">
        <f>$B528*'Points_%'!I528</f>
        <v>0</v>
      </c>
      <c r="L528" s="101">
        <f>$B528*'Points_%'!J528</f>
        <v>0</v>
      </c>
      <c r="M528" s="101">
        <f>$B528*'Points_%'!K528</f>
        <v>0</v>
      </c>
      <c r="N528" s="101">
        <f>$B528*'Points_%'!L528</f>
        <v>0</v>
      </c>
      <c r="O528" s="101">
        <f>$B528*'Points_%'!M528</f>
        <v>0</v>
      </c>
      <c r="P528" s="101">
        <f>$B528*'Points_%'!N528</f>
        <v>0</v>
      </c>
      <c r="Q528" s="101">
        <f>$B528*'Points_%'!O528</f>
        <v>0</v>
      </c>
      <c r="R528" s="101">
        <f>$B528*'Points_%'!P528</f>
        <v>0</v>
      </c>
      <c r="S528" s="101">
        <f>$B528*'Points_%'!Q528</f>
        <v>0</v>
      </c>
      <c r="T528" s="101">
        <f>$B528*'Points_%'!R528</f>
        <v>0</v>
      </c>
      <c r="U528" s="101">
        <f>$B528*'Points_%'!S528</f>
        <v>0</v>
      </c>
      <c r="V528" s="101">
        <f>$B528*'Points_%'!T528</f>
        <v>0</v>
      </c>
      <c r="W528" s="101">
        <f>$B528*'Points_%'!U528</f>
        <v>0</v>
      </c>
      <c r="X528" s="101">
        <f>$B528*'Points_%'!V528</f>
        <v>0</v>
      </c>
      <c r="Y528" s="101">
        <f>$B528*'Points_%'!W528</f>
        <v>0</v>
      </c>
      <c r="Z528" s="101">
        <f>$B528*'Points_%'!X528</f>
        <v>0</v>
      </c>
      <c r="AA528" s="101">
        <f>$B528*'Points_%'!Y528</f>
        <v>0</v>
      </c>
      <c r="AB528" s="101">
        <f>$B528*'Points_%'!Z528</f>
        <v>0</v>
      </c>
      <c r="AC528" s="101">
        <f>$B528*'Points_%'!AA528</f>
        <v>0</v>
      </c>
      <c r="AD528" s="101">
        <f>$B528*'Points_%'!AB528</f>
        <v>0</v>
      </c>
      <c r="AE528" s="101">
        <f>$B528*'Points_%'!AC528</f>
        <v>0</v>
      </c>
      <c r="AF528" s="101">
        <f>$B528*'Points_%'!AD528</f>
        <v>0</v>
      </c>
      <c r="AG528" s="101">
        <f>$B528*'Points_%'!AE528</f>
        <v>0</v>
      </c>
    </row>
    <row r="529" ht="22.5" customHeight="1">
      <c r="A529" s="25">
        <f t="shared" si="1"/>
        <v>46124</v>
      </c>
      <c r="B529" s="100" t="str">
        <f t="array" ref="B529">IFNA(IFNA(INDEX('2025'!$A$1:$AAA$1000,
                      MATCH($A529,'2025'!$C$1:$C$1000,0), 
                      MATCH($B$1,'2025'!$A$1:$AAA$1,0)),
                INDEX('2024'!$A$1:$AAA$1000, 
                      MATCH($A529,'2024'!$C$1:$C$1000,0), 
                      MATCH($B$1,'2024'!$A$1:$AAA$1,0))),
)</f>
        <v/>
      </c>
      <c r="C529" s="101">
        <f>$B529*'Points_%'!B529</f>
        <v>0</v>
      </c>
      <c r="D529" s="101">
        <f>$B529*'Points_%'!C529</f>
        <v>0</v>
      </c>
      <c r="E529" s="101"/>
      <c r="F529" s="101">
        <f>$B529*'Points_%'!D529</f>
        <v>0</v>
      </c>
      <c r="G529" s="101">
        <f>$B529*'Points_%'!E529</f>
        <v>0</v>
      </c>
      <c r="H529" s="101">
        <f>$B529*'Points_%'!F529</f>
        <v>0</v>
      </c>
      <c r="I529" s="101">
        <f>$B529*'Points_%'!G529</f>
        <v>0</v>
      </c>
      <c r="J529" s="101">
        <f>$B529*'Points_%'!H529</f>
        <v>0</v>
      </c>
      <c r="K529" s="101">
        <f>$B529*'Points_%'!I529</f>
        <v>0</v>
      </c>
      <c r="L529" s="101">
        <f>$B529*'Points_%'!J529</f>
        <v>0</v>
      </c>
      <c r="M529" s="101">
        <f>$B529*'Points_%'!K529</f>
        <v>0</v>
      </c>
      <c r="N529" s="101">
        <f>$B529*'Points_%'!L529</f>
        <v>0</v>
      </c>
      <c r="O529" s="101">
        <f>$B529*'Points_%'!M529</f>
        <v>0</v>
      </c>
      <c r="P529" s="101">
        <f>$B529*'Points_%'!N529</f>
        <v>0</v>
      </c>
      <c r="Q529" s="101">
        <f>$B529*'Points_%'!O529</f>
        <v>0</v>
      </c>
      <c r="R529" s="101">
        <f>$B529*'Points_%'!P529</f>
        <v>0</v>
      </c>
      <c r="S529" s="101">
        <f>$B529*'Points_%'!Q529</f>
        <v>0</v>
      </c>
      <c r="T529" s="101">
        <f>$B529*'Points_%'!R529</f>
        <v>0</v>
      </c>
      <c r="U529" s="101">
        <f>$B529*'Points_%'!S529</f>
        <v>0</v>
      </c>
      <c r="V529" s="101">
        <f>$B529*'Points_%'!T529</f>
        <v>0</v>
      </c>
      <c r="W529" s="101">
        <f>$B529*'Points_%'!U529</f>
        <v>0</v>
      </c>
      <c r="X529" s="101">
        <f>$B529*'Points_%'!V529</f>
        <v>0</v>
      </c>
      <c r="Y529" s="101">
        <f>$B529*'Points_%'!W529</f>
        <v>0</v>
      </c>
      <c r="Z529" s="101">
        <f>$B529*'Points_%'!X529</f>
        <v>0</v>
      </c>
      <c r="AA529" s="101">
        <f>$B529*'Points_%'!Y529</f>
        <v>0</v>
      </c>
      <c r="AB529" s="101">
        <f>$B529*'Points_%'!Z529</f>
        <v>0</v>
      </c>
      <c r="AC529" s="101">
        <f>$B529*'Points_%'!AA529</f>
        <v>0</v>
      </c>
      <c r="AD529" s="101">
        <f>$B529*'Points_%'!AB529</f>
        <v>0</v>
      </c>
      <c r="AE529" s="101">
        <f>$B529*'Points_%'!AC529</f>
        <v>0</v>
      </c>
      <c r="AF529" s="101">
        <f>$B529*'Points_%'!AD529</f>
        <v>0</v>
      </c>
      <c r="AG529" s="101">
        <f>$B529*'Points_%'!AE529</f>
        <v>0</v>
      </c>
    </row>
    <row r="530" ht="22.5" customHeight="1">
      <c r="A530" s="25">
        <f t="shared" si="1"/>
        <v>46125</v>
      </c>
      <c r="B530" s="100" t="str">
        <f t="array" ref="B530">IFNA(IFNA(INDEX('2025'!$A$1:$AAA$1000,
                      MATCH($A530,'2025'!$C$1:$C$1000,0), 
                      MATCH($B$1,'2025'!$A$1:$AAA$1,0)),
                INDEX('2024'!$A$1:$AAA$1000, 
                      MATCH($A530,'2024'!$C$1:$C$1000,0), 
                      MATCH($B$1,'2024'!$A$1:$AAA$1,0))),
)</f>
        <v/>
      </c>
      <c r="C530" s="101">
        <f>$B530*'Points_%'!B530</f>
        <v>0</v>
      </c>
      <c r="D530" s="101">
        <f>$B530*'Points_%'!C530</f>
        <v>0</v>
      </c>
      <c r="E530" s="101"/>
      <c r="F530" s="101">
        <f>$B530*'Points_%'!D530</f>
        <v>0</v>
      </c>
      <c r="G530" s="101">
        <f>$B530*'Points_%'!E530</f>
        <v>0</v>
      </c>
      <c r="H530" s="101">
        <f>$B530*'Points_%'!F530</f>
        <v>0</v>
      </c>
      <c r="I530" s="101">
        <f>$B530*'Points_%'!G530</f>
        <v>0</v>
      </c>
      <c r="J530" s="101">
        <f>$B530*'Points_%'!H530</f>
        <v>0</v>
      </c>
      <c r="K530" s="101">
        <f>$B530*'Points_%'!I530</f>
        <v>0</v>
      </c>
      <c r="L530" s="101">
        <f>$B530*'Points_%'!J530</f>
        <v>0</v>
      </c>
      <c r="M530" s="101">
        <f>$B530*'Points_%'!K530</f>
        <v>0</v>
      </c>
      <c r="N530" s="101">
        <f>$B530*'Points_%'!L530</f>
        <v>0</v>
      </c>
      <c r="O530" s="101">
        <f>$B530*'Points_%'!M530</f>
        <v>0</v>
      </c>
      <c r="P530" s="101">
        <f>$B530*'Points_%'!N530</f>
        <v>0</v>
      </c>
      <c r="Q530" s="101">
        <f>$B530*'Points_%'!O530</f>
        <v>0</v>
      </c>
      <c r="R530" s="101">
        <f>$B530*'Points_%'!P530</f>
        <v>0</v>
      </c>
      <c r="S530" s="101">
        <f>$B530*'Points_%'!Q530</f>
        <v>0</v>
      </c>
      <c r="T530" s="101">
        <f>$B530*'Points_%'!R530</f>
        <v>0</v>
      </c>
      <c r="U530" s="101">
        <f>$B530*'Points_%'!S530</f>
        <v>0</v>
      </c>
      <c r="V530" s="101">
        <f>$B530*'Points_%'!T530</f>
        <v>0</v>
      </c>
      <c r="W530" s="101">
        <f>$B530*'Points_%'!U530</f>
        <v>0</v>
      </c>
      <c r="X530" s="101">
        <f>$B530*'Points_%'!V530</f>
        <v>0</v>
      </c>
      <c r="Y530" s="101">
        <f>$B530*'Points_%'!W530</f>
        <v>0</v>
      </c>
      <c r="Z530" s="101">
        <f>$B530*'Points_%'!X530</f>
        <v>0</v>
      </c>
      <c r="AA530" s="101">
        <f>$B530*'Points_%'!Y530</f>
        <v>0</v>
      </c>
      <c r="AB530" s="101">
        <f>$B530*'Points_%'!Z530</f>
        <v>0</v>
      </c>
      <c r="AC530" s="101">
        <f>$B530*'Points_%'!AA530</f>
        <v>0</v>
      </c>
      <c r="AD530" s="101">
        <f>$B530*'Points_%'!AB530</f>
        <v>0</v>
      </c>
      <c r="AE530" s="101">
        <f>$B530*'Points_%'!AC530</f>
        <v>0</v>
      </c>
      <c r="AF530" s="101">
        <f>$B530*'Points_%'!AD530</f>
        <v>0</v>
      </c>
      <c r="AG530" s="101">
        <f>$B530*'Points_%'!AE530</f>
        <v>0</v>
      </c>
    </row>
    <row r="531" ht="22.5" customHeight="1">
      <c r="A531" s="25">
        <f t="shared" si="1"/>
        <v>46126</v>
      </c>
      <c r="B531" s="100" t="str">
        <f t="array" ref="B531">IFNA(IFNA(INDEX('2025'!$A$1:$AAA$1000,
                      MATCH($A531,'2025'!$C$1:$C$1000,0), 
                      MATCH($B$1,'2025'!$A$1:$AAA$1,0)),
                INDEX('2024'!$A$1:$AAA$1000, 
                      MATCH($A531,'2024'!$C$1:$C$1000,0), 
                      MATCH($B$1,'2024'!$A$1:$AAA$1,0))),
)</f>
        <v/>
      </c>
      <c r="C531" s="101">
        <f>$B531*'Points_%'!B531</f>
        <v>0</v>
      </c>
      <c r="D531" s="101">
        <f>$B531*'Points_%'!C531</f>
        <v>0</v>
      </c>
      <c r="E531" s="101"/>
      <c r="F531" s="101">
        <f>$B531*'Points_%'!D531</f>
        <v>0</v>
      </c>
      <c r="G531" s="101">
        <f>$B531*'Points_%'!E531</f>
        <v>0</v>
      </c>
      <c r="H531" s="101">
        <f>$B531*'Points_%'!F531</f>
        <v>0</v>
      </c>
      <c r="I531" s="101">
        <f>$B531*'Points_%'!G531</f>
        <v>0</v>
      </c>
      <c r="J531" s="101">
        <f>$B531*'Points_%'!H531</f>
        <v>0</v>
      </c>
      <c r="K531" s="101">
        <f>$B531*'Points_%'!I531</f>
        <v>0</v>
      </c>
      <c r="L531" s="101">
        <f>$B531*'Points_%'!J531</f>
        <v>0</v>
      </c>
      <c r="M531" s="101">
        <f>$B531*'Points_%'!K531</f>
        <v>0</v>
      </c>
      <c r="N531" s="101">
        <f>$B531*'Points_%'!L531</f>
        <v>0</v>
      </c>
      <c r="O531" s="101">
        <f>$B531*'Points_%'!M531</f>
        <v>0</v>
      </c>
      <c r="P531" s="101">
        <f>$B531*'Points_%'!N531</f>
        <v>0</v>
      </c>
      <c r="Q531" s="101">
        <f>$B531*'Points_%'!O531</f>
        <v>0</v>
      </c>
      <c r="R531" s="101">
        <f>$B531*'Points_%'!P531</f>
        <v>0</v>
      </c>
      <c r="S531" s="101">
        <f>$B531*'Points_%'!Q531</f>
        <v>0</v>
      </c>
      <c r="T531" s="101">
        <f>$B531*'Points_%'!R531</f>
        <v>0</v>
      </c>
      <c r="U531" s="101">
        <f>$B531*'Points_%'!S531</f>
        <v>0</v>
      </c>
      <c r="V531" s="101">
        <f>$B531*'Points_%'!T531</f>
        <v>0</v>
      </c>
      <c r="W531" s="101">
        <f>$B531*'Points_%'!U531</f>
        <v>0</v>
      </c>
      <c r="X531" s="101">
        <f>$B531*'Points_%'!V531</f>
        <v>0</v>
      </c>
      <c r="Y531" s="101">
        <f>$B531*'Points_%'!W531</f>
        <v>0</v>
      </c>
      <c r="Z531" s="101">
        <f>$B531*'Points_%'!X531</f>
        <v>0</v>
      </c>
      <c r="AA531" s="101">
        <f>$B531*'Points_%'!Y531</f>
        <v>0</v>
      </c>
      <c r="AB531" s="101">
        <f>$B531*'Points_%'!Z531</f>
        <v>0</v>
      </c>
      <c r="AC531" s="101">
        <f>$B531*'Points_%'!AA531</f>
        <v>0</v>
      </c>
      <c r="AD531" s="101">
        <f>$B531*'Points_%'!AB531</f>
        <v>0</v>
      </c>
      <c r="AE531" s="101">
        <f>$B531*'Points_%'!AC531</f>
        <v>0</v>
      </c>
      <c r="AF531" s="101">
        <f>$B531*'Points_%'!AD531</f>
        <v>0</v>
      </c>
      <c r="AG531" s="101">
        <f>$B531*'Points_%'!AE531</f>
        <v>0</v>
      </c>
    </row>
    <row r="532" ht="22.5" customHeight="1">
      <c r="A532" s="25">
        <f t="shared" si="1"/>
        <v>46127</v>
      </c>
      <c r="B532" s="100" t="str">
        <f t="array" ref="B532">IFNA(IFNA(INDEX('2025'!$A$1:$AAA$1000,
                      MATCH($A532,'2025'!$C$1:$C$1000,0), 
                      MATCH($B$1,'2025'!$A$1:$AAA$1,0)),
                INDEX('2024'!$A$1:$AAA$1000, 
                      MATCH($A532,'2024'!$C$1:$C$1000,0), 
                      MATCH($B$1,'2024'!$A$1:$AAA$1,0))),
)</f>
        <v/>
      </c>
      <c r="C532" s="101">
        <f>$B532*'Points_%'!B532</f>
        <v>0</v>
      </c>
      <c r="D532" s="101">
        <f>$B532*'Points_%'!C532</f>
        <v>0</v>
      </c>
      <c r="E532" s="101"/>
      <c r="F532" s="101">
        <f>$B532*'Points_%'!D532</f>
        <v>0</v>
      </c>
      <c r="G532" s="101">
        <f>$B532*'Points_%'!E532</f>
        <v>0</v>
      </c>
      <c r="H532" s="101">
        <f>$B532*'Points_%'!F532</f>
        <v>0</v>
      </c>
      <c r="I532" s="101">
        <f>$B532*'Points_%'!G532</f>
        <v>0</v>
      </c>
      <c r="J532" s="101">
        <f>$B532*'Points_%'!H532</f>
        <v>0</v>
      </c>
      <c r="K532" s="101">
        <f>$B532*'Points_%'!I532</f>
        <v>0</v>
      </c>
      <c r="L532" s="101">
        <f>$B532*'Points_%'!J532</f>
        <v>0</v>
      </c>
      <c r="M532" s="101">
        <f>$B532*'Points_%'!K532</f>
        <v>0</v>
      </c>
      <c r="N532" s="101">
        <f>$B532*'Points_%'!L532</f>
        <v>0</v>
      </c>
      <c r="O532" s="101">
        <f>$B532*'Points_%'!M532</f>
        <v>0</v>
      </c>
      <c r="P532" s="101">
        <f>$B532*'Points_%'!N532</f>
        <v>0</v>
      </c>
      <c r="Q532" s="101">
        <f>$B532*'Points_%'!O532</f>
        <v>0</v>
      </c>
      <c r="R532" s="101">
        <f>$B532*'Points_%'!P532</f>
        <v>0</v>
      </c>
      <c r="S532" s="101">
        <f>$B532*'Points_%'!Q532</f>
        <v>0</v>
      </c>
      <c r="T532" s="101">
        <f>$B532*'Points_%'!R532</f>
        <v>0</v>
      </c>
      <c r="U532" s="101">
        <f>$B532*'Points_%'!S532</f>
        <v>0</v>
      </c>
      <c r="V532" s="101">
        <f>$B532*'Points_%'!T532</f>
        <v>0</v>
      </c>
      <c r="W532" s="101">
        <f>$B532*'Points_%'!U532</f>
        <v>0</v>
      </c>
      <c r="X532" s="101">
        <f>$B532*'Points_%'!V532</f>
        <v>0</v>
      </c>
      <c r="Y532" s="101">
        <f>$B532*'Points_%'!W532</f>
        <v>0</v>
      </c>
      <c r="Z532" s="101">
        <f>$B532*'Points_%'!X532</f>
        <v>0</v>
      </c>
      <c r="AA532" s="101">
        <f>$B532*'Points_%'!Y532</f>
        <v>0</v>
      </c>
      <c r="AB532" s="101">
        <f>$B532*'Points_%'!Z532</f>
        <v>0</v>
      </c>
      <c r="AC532" s="101">
        <f>$B532*'Points_%'!AA532</f>
        <v>0</v>
      </c>
      <c r="AD532" s="101">
        <f>$B532*'Points_%'!AB532</f>
        <v>0</v>
      </c>
      <c r="AE532" s="101">
        <f>$B532*'Points_%'!AC532</f>
        <v>0</v>
      </c>
      <c r="AF532" s="101">
        <f>$B532*'Points_%'!AD532</f>
        <v>0</v>
      </c>
      <c r="AG532" s="101">
        <f>$B532*'Points_%'!AE532</f>
        <v>0</v>
      </c>
    </row>
    <row r="533" ht="22.5" customHeight="1">
      <c r="A533" s="25">
        <f t="shared" si="1"/>
        <v>46128</v>
      </c>
      <c r="B533" s="100" t="str">
        <f t="array" ref="B533">IFNA(IFNA(INDEX('2025'!$A$1:$AAA$1000,
                      MATCH($A533,'2025'!$C$1:$C$1000,0), 
                      MATCH($B$1,'2025'!$A$1:$AAA$1,0)),
                INDEX('2024'!$A$1:$AAA$1000, 
                      MATCH($A533,'2024'!$C$1:$C$1000,0), 
                      MATCH($B$1,'2024'!$A$1:$AAA$1,0))),
)</f>
        <v/>
      </c>
      <c r="C533" s="101">
        <f>$B533*'Points_%'!B533</f>
        <v>0</v>
      </c>
      <c r="D533" s="101">
        <f>$B533*'Points_%'!C533</f>
        <v>0</v>
      </c>
      <c r="E533" s="101"/>
      <c r="F533" s="101">
        <f>$B533*'Points_%'!D533</f>
        <v>0</v>
      </c>
      <c r="G533" s="101">
        <f>$B533*'Points_%'!E533</f>
        <v>0</v>
      </c>
      <c r="H533" s="101">
        <f>$B533*'Points_%'!F533</f>
        <v>0</v>
      </c>
      <c r="I533" s="101">
        <f>$B533*'Points_%'!G533</f>
        <v>0</v>
      </c>
      <c r="J533" s="101">
        <f>$B533*'Points_%'!H533</f>
        <v>0</v>
      </c>
      <c r="K533" s="101">
        <f>$B533*'Points_%'!I533</f>
        <v>0</v>
      </c>
      <c r="L533" s="101">
        <f>$B533*'Points_%'!J533</f>
        <v>0</v>
      </c>
      <c r="M533" s="101">
        <f>$B533*'Points_%'!K533</f>
        <v>0</v>
      </c>
      <c r="N533" s="101">
        <f>$B533*'Points_%'!L533</f>
        <v>0</v>
      </c>
      <c r="O533" s="101">
        <f>$B533*'Points_%'!M533</f>
        <v>0</v>
      </c>
      <c r="P533" s="101">
        <f>$B533*'Points_%'!N533</f>
        <v>0</v>
      </c>
      <c r="Q533" s="101">
        <f>$B533*'Points_%'!O533</f>
        <v>0</v>
      </c>
      <c r="R533" s="101">
        <f>$B533*'Points_%'!P533</f>
        <v>0</v>
      </c>
      <c r="S533" s="101">
        <f>$B533*'Points_%'!Q533</f>
        <v>0</v>
      </c>
      <c r="T533" s="101">
        <f>$B533*'Points_%'!R533</f>
        <v>0</v>
      </c>
      <c r="U533" s="101">
        <f>$B533*'Points_%'!S533</f>
        <v>0</v>
      </c>
      <c r="V533" s="101">
        <f>$B533*'Points_%'!T533</f>
        <v>0</v>
      </c>
      <c r="W533" s="101">
        <f>$B533*'Points_%'!U533</f>
        <v>0</v>
      </c>
      <c r="X533" s="101">
        <f>$B533*'Points_%'!V533</f>
        <v>0</v>
      </c>
      <c r="Y533" s="101">
        <f>$B533*'Points_%'!W533</f>
        <v>0</v>
      </c>
      <c r="Z533" s="101">
        <f>$B533*'Points_%'!X533</f>
        <v>0</v>
      </c>
      <c r="AA533" s="101">
        <f>$B533*'Points_%'!Y533</f>
        <v>0</v>
      </c>
      <c r="AB533" s="101">
        <f>$B533*'Points_%'!Z533</f>
        <v>0</v>
      </c>
      <c r="AC533" s="101">
        <f>$B533*'Points_%'!AA533</f>
        <v>0</v>
      </c>
      <c r="AD533" s="101">
        <f>$B533*'Points_%'!AB533</f>
        <v>0</v>
      </c>
      <c r="AE533" s="101">
        <f>$B533*'Points_%'!AC533</f>
        <v>0</v>
      </c>
      <c r="AF533" s="101">
        <f>$B533*'Points_%'!AD533</f>
        <v>0</v>
      </c>
      <c r="AG533" s="101">
        <f>$B533*'Points_%'!AE533</f>
        <v>0</v>
      </c>
    </row>
    <row r="534" ht="22.5" customHeight="1">
      <c r="A534" s="25">
        <f t="shared" si="1"/>
        <v>46129</v>
      </c>
      <c r="B534" s="100" t="str">
        <f t="array" ref="B534">IFNA(IFNA(INDEX('2025'!$A$1:$AAA$1000,
                      MATCH($A534,'2025'!$C$1:$C$1000,0), 
                      MATCH($B$1,'2025'!$A$1:$AAA$1,0)),
                INDEX('2024'!$A$1:$AAA$1000, 
                      MATCH($A534,'2024'!$C$1:$C$1000,0), 
                      MATCH($B$1,'2024'!$A$1:$AAA$1,0))),
)</f>
        <v/>
      </c>
      <c r="C534" s="101">
        <f>$B534*'Points_%'!B534</f>
        <v>0</v>
      </c>
      <c r="D534" s="101">
        <f>$B534*'Points_%'!C534</f>
        <v>0</v>
      </c>
      <c r="E534" s="101"/>
      <c r="F534" s="101">
        <f>$B534*'Points_%'!D534</f>
        <v>0</v>
      </c>
      <c r="G534" s="101">
        <f>$B534*'Points_%'!E534</f>
        <v>0</v>
      </c>
      <c r="H534" s="101">
        <f>$B534*'Points_%'!F534</f>
        <v>0</v>
      </c>
      <c r="I534" s="101">
        <f>$B534*'Points_%'!G534</f>
        <v>0</v>
      </c>
      <c r="J534" s="101">
        <f>$B534*'Points_%'!H534</f>
        <v>0</v>
      </c>
      <c r="K534" s="101">
        <f>$B534*'Points_%'!I534</f>
        <v>0</v>
      </c>
      <c r="L534" s="101">
        <f>$B534*'Points_%'!J534</f>
        <v>0</v>
      </c>
      <c r="M534" s="101">
        <f>$B534*'Points_%'!K534</f>
        <v>0</v>
      </c>
      <c r="N534" s="101">
        <f>$B534*'Points_%'!L534</f>
        <v>0</v>
      </c>
      <c r="O534" s="101">
        <f>$B534*'Points_%'!M534</f>
        <v>0</v>
      </c>
      <c r="P534" s="101">
        <f>$B534*'Points_%'!N534</f>
        <v>0</v>
      </c>
      <c r="Q534" s="101">
        <f>$B534*'Points_%'!O534</f>
        <v>0</v>
      </c>
      <c r="R534" s="101">
        <f>$B534*'Points_%'!P534</f>
        <v>0</v>
      </c>
      <c r="S534" s="101">
        <f>$B534*'Points_%'!Q534</f>
        <v>0</v>
      </c>
      <c r="T534" s="101">
        <f>$B534*'Points_%'!R534</f>
        <v>0</v>
      </c>
      <c r="U534" s="101">
        <f>$B534*'Points_%'!S534</f>
        <v>0</v>
      </c>
      <c r="V534" s="101">
        <f>$B534*'Points_%'!T534</f>
        <v>0</v>
      </c>
      <c r="W534" s="101">
        <f>$B534*'Points_%'!U534</f>
        <v>0</v>
      </c>
      <c r="X534" s="101">
        <f>$B534*'Points_%'!V534</f>
        <v>0</v>
      </c>
      <c r="Y534" s="101">
        <f>$B534*'Points_%'!W534</f>
        <v>0</v>
      </c>
      <c r="Z534" s="101">
        <f>$B534*'Points_%'!X534</f>
        <v>0</v>
      </c>
      <c r="AA534" s="101">
        <f>$B534*'Points_%'!Y534</f>
        <v>0</v>
      </c>
      <c r="AB534" s="101">
        <f>$B534*'Points_%'!Z534</f>
        <v>0</v>
      </c>
      <c r="AC534" s="101">
        <f>$B534*'Points_%'!AA534</f>
        <v>0</v>
      </c>
      <c r="AD534" s="101">
        <f>$B534*'Points_%'!AB534</f>
        <v>0</v>
      </c>
      <c r="AE534" s="101">
        <f>$B534*'Points_%'!AC534</f>
        <v>0</v>
      </c>
      <c r="AF534" s="101">
        <f>$B534*'Points_%'!AD534</f>
        <v>0</v>
      </c>
      <c r="AG534" s="101">
        <f>$B534*'Points_%'!AE534</f>
        <v>0</v>
      </c>
    </row>
    <row r="535" ht="22.5" customHeight="1">
      <c r="A535" s="25">
        <f t="shared" si="1"/>
        <v>46130</v>
      </c>
      <c r="B535" s="100" t="str">
        <f t="array" ref="B535">IFNA(IFNA(INDEX('2025'!$A$1:$AAA$1000,
                      MATCH($A535,'2025'!$C$1:$C$1000,0), 
                      MATCH($B$1,'2025'!$A$1:$AAA$1,0)),
                INDEX('2024'!$A$1:$AAA$1000, 
                      MATCH($A535,'2024'!$C$1:$C$1000,0), 
                      MATCH($B$1,'2024'!$A$1:$AAA$1,0))),
)</f>
        <v/>
      </c>
      <c r="C535" s="101">
        <f>$B535*'Points_%'!B535</f>
        <v>0</v>
      </c>
      <c r="D535" s="101">
        <f>$B535*'Points_%'!C535</f>
        <v>0</v>
      </c>
      <c r="E535" s="101"/>
      <c r="F535" s="101">
        <f>$B535*'Points_%'!D535</f>
        <v>0</v>
      </c>
      <c r="G535" s="101">
        <f>$B535*'Points_%'!E535</f>
        <v>0</v>
      </c>
      <c r="H535" s="101">
        <f>$B535*'Points_%'!F535</f>
        <v>0</v>
      </c>
      <c r="I535" s="101">
        <f>$B535*'Points_%'!G535</f>
        <v>0</v>
      </c>
      <c r="J535" s="101">
        <f>$B535*'Points_%'!H535</f>
        <v>0</v>
      </c>
      <c r="K535" s="101">
        <f>$B535*'Points_%'!I535</f>
        <v>0</v>
      </c>
      <c r="L535" s="101">
        <f>$B535*'Points_%'!J535</f>
        <v>0</v>
      </c>
      <c r="M535" s="101">
        <f>$B535*'Points_%'!K535</f>
        <v>0</v>
      </c>
      <c r="N535" s="101">
        <f>$B535*'Points_%'!L535</f>
        <v>0</v>
      </c>
      <c r="O535" s="101">
        <f>$B535*'Points_%'!M535</f>
        <v>0</v>
      </c>
      <c r="P535" s="101">
        <f>$B535*'Points_%'!N535</f>
        <v>0</v>
      </c>
      <c r="Q535" s="101">
        <f>$B535*'Points_%'!O535</f>
        <v>0</v>
      </c>
      <c r="R535" s="101">
        <f>$B535*'Points_%'!P535</f>
        <v>0</v>
      </c>
      <c r="S535" s="101">
        <f>$B535*'Points_%'!Q535</f>
        <v>0</v>
      </c>
      <c r="T535" s="101">
        <f>$B535*'Points_%'!R535</f>
        <v>0</v>
      </c>
      <c r="U535" s="101">
        <f>$B535*'Points_%'!S535</f>
        <v>0</v>
      </c>
      <c r="V535" s="101">
        <f>$B535*'Points_%'!T535</f>
        <v>0</v>
      </c>
      <c r="W535" s="101">
        <f>$B535*'Points_%'!U535</f>
        <v>0</v>
      </c>
      <c r="X535" s="101">
        <f>$B535*'Points_%'!V535</f>
        <v>0</v>
      </c>
      <c r="Y535" s="101">
        <f>$B535*'Points_%'!W535</f>
        <v>0</v>
      </c>
      <c r="Z535" s="101">
        <f>$B535*'Points_%'!X535</f>
        <v>0</v>
      </c>
      <c r="AA535" s="101">
        <f>$B535*'Points_%'!Y535</f>
        <v>0</v>
      </c>
      <c r="AB535" s="101">
        <f>$B535*'Points_%'!Z535</f>
        <v>0</v>
      </c>
      <c r="AC535" s="101">
        <f>$B535*'Points_%'!AA535</f>
        <v>0</v>
      </c>
      <c r="AD535" s="101">
        <f>$B535*'Points_%'!AB535</f>
        <v>0</v>
      </c>
      <c r="AE535" s="101">
        <f>$B535*'Points_%'!AC535</f>
        <v>0</v>
      </c>
      <c r="AF535" s="101">
        <f>$B535*'Points_%'!AD535</f>
        <v>0</v>
      </c>
      <c r="AG535" s="101">
        <f>$B535*'Points_%'!AE535</f>
        <v>0</v>
      </c>
    </row>
    <row r="536" ht="22.5" customHeight="1">
      <c r="A536" s="25">
        <f t="shared" si="1"/>
        <v>46131</v>
      </c>
      <c r="B536" s="100" t="str">
        <f t="array" ref="B536">IFNA(IFNA(INDEX('2025'!$A$1:$AAA$1000,
                      MATCH($A536,'2025'!$C$1:$C$1000,0), 
                      MATCH($B$1,'2025'!$A$1:$AAA$1,0)),
                INDEX('2024'!$A$1:$AAA$1000, 
                      MATCH($A536,'2024'!$C$1:$C$1000,0), 
                      MATCH($B$1,'2024'!$A$1:$AAA$1,0))),
)</f>
        <v/>
      </c>
      <c r="C536" s="101">
        <f>$B536*'Points_%'!B536</f>
        <v>0</v>
      </c>
      <c r="D536" s="101">
        <f>$B536*'Points_%'!C536</f>
        <v>0</v>
      </c>
      <c r="E536" s="101"/>
      <c r="F536" s="101">
        <f>$B536*'Points_%'!D536</f>
        <v>0</v>
      </c>
      <c r="G536" s="101">
        <f>$B536*'Points_%'!E536</f>
        <v>0</v>
      </c>
      <c r="H536" s="101">
        <f>$B536*'Points_%'!F536</f>
        <v>0</v>
      </c>
      <c r="I536" s="101">
        <f>$B536*'Points_%'!G536</f>
        <v>0</v>
      </c>
      <c r="J536" s="101">
        <f>$B536*'Points_%'!H536</f>
        <v>0</v>
      </c>
      <c r="K536" s="101">
        <f>$B536*'Points_%'!I536</f>
        <v>0</v>
      </c>
      <c r="L536" s="101">
        <f>$B536*'Points_%'!J536</f>
        <v>0</v>
      </c>
      <c r="M536" s="101">
        <f>$B536*'Points_%'!K536</f>
        <v>0</v>
      </c>
      <c r="N536" s="101">
        <f>$B536*'Points_%'!L536</f>
        <v>0</v>
      </c>
      <c r="O536" s="101">
        <f>$B536*'Points_%'!M536</f>
        <v>0</v>
      </c>
      <c r="P536" s="101">
        <f>$B536*'Points_%'!N536</f>
        <v>0</v>
      </c>
      <c r="Q536" s="101">
        <f>$B536*'Points_%'!O536</f>
        <v>0</v>
      </c>
      <c r="R536" s="101">
        <f>$B536*'Points_%'!P536</f>
        <v>0</v>
      </c>
      <c r="S536" s="101">
        <f>$B536*'Points_%'!Q536</f>
        <v>0</v>
      </c>
      <c r="T536" s="101">
        <f>$B536*'Points_%'!R536</f>
        <v>0</v>
      </c>
      <c r="U536" s="101">
        <f>$B536*'Points_%'!S536</f>
        <v>0</v>
      </c>
      <c r="V536" s="101">
        <f>$B536*'Points_%'!T536</f>
        <v>0</v>
      </c>
      <c r="W536" s="101">
        <f>$B536*'Points_%'!U536</f>
        <v>0</v>
      </c>
      <c r="X536" s="101">
        <f>$B536*'Points_%'!V536</f>
        <v>0</v>
      </c>
      <c r="Y536" s="101">
        <f>$B536*'Points_%'!W536</f>
        <v>0</v>
      </c>
      <c r="Z536" s="101">
        <f>$B536*'Points_%'!X536</f>
        <v>0</v>
      </c>
      <c r="AA536" s="101">
        <f>$B536*'Points_%'!Y536</f>
        <v>0</v>
      </c>
      <c r="AB536" s="101">
        <f>$B536*'Points_%'!Z536</f>
        <v>0</v>
      </c>
      <c r="AC536" s="101">
        <f>$B536*'Points_%'!AA536</f>
        <v>0</v>
      </c>
      <c r="AD536" s="101">
        <f>$B536*'Points_%'!AB536</f>
        <v>0</v>
      </c>
      <c r="AE536" s="101">
        <f>$B536*'Points_%'!AC536</f>
        <v>0</v>
      </c>
      <c r="AF536" s="101">
        <f>$B536*'Points_%'!AD536</f>
        <v>0</v>
      </c>
      <c r="AG536" s="101">
        <f>$B536*'Points_%'!AE536</f>
        <v>0</v>
      </c>
    </row>
    <row r="537" ht="22.5" customHeight="1">
      <c r="A537" s="25">
        <f t="shared" si="1"/>
        <v>46132</v>
      </c>
      <c r="B537" s="100" t="str">
        <f t="array" ref="B537">IFNA(IFNA(INDEX('2025'!$A$1:$AAA$1000,
                      MATCH($A537,'2025'!$C$1:$C$1000,0), 
                      MATCH($B$1,'2025'!$A$1:$AAA$1,0)),
                INDEX('2024'!$A$1:$AAA$1000, 
                      MATCH($A537,'2024'!$C$1:$C$1000,0), 
                      MATCH($B$1,'2024'!$A$1:$AAA$1,0))),
)</f>
        <v/>
      </c>
      <c r="C537" s="101">
        <f>$B537*'Points_%'!B537</f>
        <v>0</v>
      </c>
      <c r="D537" s="101">
        <f>$B537*'Points_%'!C537</f>
        <v>0</v>
      </c>
      <c r="E537" s="101"/>
      <c r="F537" s="101">
        <f>$B537*'Points_%'!D537</f>
        <v>0</v>
      </c>
      <c r="G537" s="101">
        <f>$B537*'Points_%'!E537</f>
        <v>0</v>
      </c>
      <c r="H537" s="101">
        <f>$B537*'Points_%'!F537</f>
        <v>0</v>
      </c>
      <c r="I537" s="101">
        <f>$B537*'Points_%'!G537</f>
        <v>0</v>
      </c>
      <c r="J537" s="101">
        <f>$B537*'Points_%'!H537</f>
        <v>0</v>
      </c>
      <c r="K537" s="101">
        <f>$B537*'Points_%'!I537</f>
        <v>0</v>
      </c>
      <c r="L537" s="101">
        <f>$B537*'Points_%'!J537</f>
        <v>0</v>
      </c>
      <c r="M537" s="101">
        <f>$B537*'Points_%'!K537</f>
        <v>0</v>
      </c>
      <c r="N537" s="101">
        <f>$B537*'Points_%'!L537</f>
        <v>0</v>
      </c>
      <c r="O537" s="101">
        <f>$B537*'Points_%'!M537</f>
        <v>0</v>
      </c>
      <c r="P537" s="101">
        <f>$B537*'Points_%'!N537</f>
        <v>0</v>
      </c>
      <c r="Q537" s="101">
        <f>$B537*'Points_%'!O537</f>
        <v>0</v>
      </c>
      <c r="R537" s="101">
        <f>$B537*'Points_%'!P537</f>
        <v>0</v>
      </c>
      <c r="S537" s="101">
        <f>$B537*'Points_%'!Q537</f>
        <v>0</v>
      </c>
      <c r="T537" s="101">
        <f>$B537*'Points_%'!R537</f>
        <v>0</v>
      </c>
      <c r="U537" s="101">
        <f>$B537*'Points_%'!S537</f>
        <v>0</v>
      </c>
      <c r="V537" s="101">
        <f>$B537*'Points_%'!T537</f>
        <v>0</v>
      </c>
      <c r="W537" s="101">
        <f>$B537*'Points_%'!U537</f>
        <v>0</v>
      </c>
      <c r="X537" s="101">
        <f>$B537*'Points_%'!V537</f>
        <v>0</v>
      </c>
      <c r="Y537" s="101">
        <f>$B537*'Points_%'!W537</f>
        <v>0</v>
      </c>
      <c r="Z537" s="101">
        <f>$B537*'Points_%'!X537</f>
        <v>0</v>
      </c>
      <c r="AA537" s="101">
        <f>$B537*'Points_%'!Y537</f>
        <v>0</v>
      </c>
      <c r="AB537" s="101">
        <f>$B537*'Points_%'!Z537</f>
        <v>0</v>
      </c>
      <c r="AC537" s="101">
        <f>$B537*'Points_%'!AA537</f>
        <v>0</v>
      </c>
      <c r="AD537" s="101">
        <f>$B537*'Points_%'!AB537</f>
        <v>0</v>
      </c>
      <c r="AE537" s="101">
        <f>$B537*'Points_%'!AC537</f>
        <v>0</v>
      </c>
      <c r="AF537" s="101">
        <f>$B537*'Points_%'!AD537</f>
        <v>0</v>
      </c>
      <c r="AG537" s="101">
        <f>$B537*'Points_%'!AE537</f>
        <v>0</v>
      </c>
    </row>
    <row r="538" ht="22.5" customHeight="1">
      <c r="A538" s="25">
        <f t="shared" si="1"/>
        <v>46133</v>
      </c>
      <c r="B538" s="100" t="str">
        <f t="array" ref="B538">IFNA(IFNA(INDEX('2025'!$A$1:$AAA$1000,
                      MATCH($A538,'2025'!$C$1:$C$1000,0), 
                      MATCH($B$1,'2025'!$A$1:$AAA$1,0)),
                INDEX('2024'!$A$1:$AAA$1000, 
                      MATCH($A538,'2024'!$C$1:$C$1000,0), 
                      MATCH($B$1,'2024'!$A$1:$AAA$1,0))),
)</f>
        <v/>
      </c>
      <c r="C538" s="101">
        <f>$B538*'Points_%'!B538</f>
        <v>0</v>
      </c>
      <c r="D538" s="101">
        <f>$B538*'Points_%'!C538</f>
        <v>0</v>
      </c>
      <c r="E538" s="101"/>
      <c r="F538" s="101">
        <f>$B538*'Points_%'!D538</f>
        <v>0</v>
      </c>
      <c r="G538" s="101">
        <f>$B538*'Points_%'!E538</f>
        <v>0</v>
      </c>
      <c r="H538" s="101">
        <f>$B538*'Points_%'!F538</f>
        <v>0</v>
      </c>
      <c r="I538" s="101">
        <f>$B538*'Points_%'!G538</f>
        <v>0</v>
      </c>
      <c r="J538" s="101">
        <f>$B538*'Points_%'!H538</f>
        <v>0</v>
      </c>
      <c r="K538" s="101">
        <f>$B538*'Points_%'!I538</f>
        <v>0</v>
      </c>
      <c r="L538" s="101">
        <f>$B538*'Points_%'!J538</f>
        <v>0</v>
      </c>
      <c r="M538" s="101">
        <f>$B538*'Points_%'!K538</f>
        <v>0</v>
      </c>
      <c r="N538" s="101">
        <f>$B538*'Points_%'!L538</f>
        <v>0</v>
      </c>
      <c r="O538" s="101">
        <f>$B538*'Points_%'!M538</f>
        <v>0</v>
      </c>
      <c r="P538" s="101">
        <f>$B538*'Points_%'!N538</f>
        <v>0</v>
      </c>
      <c r="Q538" s="101">
        <f>$B538*'Points_%'!O538</f>
        <v>0</v>
      </c>
      <c r="R538" s="101">
        <f>$B538*'Points_%'!P538</f>
        <v>0</v>
      </c>
      <c r="S538" s="101">
        <f>$B538*'Points_%'!Q538</f>
        <v>0</v>
      </c>
      <c r="T538" s="101">
        <f>$B538*'Points_%'!R538</f>
        <v>0</v>
      </c>
      <c r="U538" s="101">
        <f>$B538*'Points_%'!S538</f>
        <v>0</v>
      </c>
      <c r="V538" s="101">
        <f>$B538*'Points_%'!T538</f>
        <v>0</v>
      </c>
      <c r="W538" s="101">
        <f>$B538*'Points_%'!U538</f>
        <v>0</v>
      </c>
      <c r="X538" s="101">
        <f>$B538*'Points_%'!V538</f>
        <v>0</v>
      </c>
      <c r="Y538" s="101">
        <f>$B538*'Points_%'!W538</f>
        <v>0</v>
      </c>
      <c r="Z538" s="101">
        <f>$B538*'Points_%'!X538</f>
        <v>0</v>
      </c>
      <c r="AA538" s="101">
        <f>$B538*'Points_%'!Y538</f>
        <v>0</v>
      </c>
      <c r="AB538" s="101">
        <f>$B538*'Points_%'!Z538</f>
        <v>0</v>
      </c>
      <c r="AC538" s="101">
        <f>$B538*'Points_%'!AA538</f>
        <v>0</v>
      </c>
      <c r="AD538" s="101">
        <f>$B538*'Points_%'!AB538</f>
        <v>0</v>
      </c>
      <c r="AE538" s="101">
        <f>$B538*'Points_%'!AC538</f>
        <v>0</v>
      </c>
      <c r="AF538" s="101">
        <f>$B538*'Points_%'!AD538</f>
        <v>0</v>
      </c>
      <c r="AG538" s="101">
        <f>$B538*'Points_%'!AE538</f>
        <v>0</v>
      </c>
    </row>
    <row r="539" ht="22.5" customHeight="1">
      <c r="A539" s="25">
        <f t="shared" si="1"/>
        <v>46134</v>
      </c>
      <c r="B539" s="100" t="str">
        <f t="array" ref="B539">IFNA(IFNA(INDEX('2025'!$A$1:$AAA$1000,
                      MATCH($A539,'2025'!$C$1:$C$1000,0), 
                      MATCH($B$1,'2025'!$A$1:$AAA$1,0)),
                INDEX('2024'!$A$1:$AAA$1000, 
                      MATCH($A539,'2024'!$C$1:$C$1000,0), 
                      MATCH($B$1,'2024'!$A$1:$AAA$1,0))),
)</f>
        <v/>
      </c>
      <c r="C539" s="101">
        <f>$B539*'Points_%'!B539</f>
        <v>0</v>
      </c>
      <c r="D539" s="101">
        <f>$B539*'Points_%'!C539</f>
        <v>0</v>
      </c>
      <c r="E539" s="101"/>
      <c r="F539" s="101">
        <f>$B539*'Points_%'!D539</f>
        <v>0</v>
      </c>
      <c r="G539" s="101">
        <f>$B539*'Points_%'!E539</f>
        <v>0</v>
      </c>
      <c r="H539" s="101">
        <f>$B539*'Points_%'!F539</f>
        <v>0</v>
      </c>
      <c r="I539" s="101">
        <f>$B539*'Points_%'!G539</f>
        <v>0</v>
      </c>
      <c r="J539" s="101">
        <f>$B539*'Points_%'!H539</f>
        <v>0</v>
      </c>
      <c r="K539" s="101">
        <f>$B539*'Points_%'!I539</f>
        <v>0</v>
      </c>
      <c r="L539" s="101">
        <f>$B539*'Points_%'!J539</f>
        <v>0</v>
      </c>
      <c r="M539" s="101">
        <f>$B539*'Points_%'!K539</f>
        <v>0</v>
      </c>
      <c r="N539" s="101">
        <f>$B539*'Points_%'!L539</f>
        <v>0</v>
      </c>
      <c r="O539" s="101">
        <f>$B539*'Points_%'!M539</f>
        <v>0</v>
      </c>
      <c r="P539" s="101">
        <f>$B539*'Points_%'!N539</f>
        <v>0</v>
      </c>
      <c r="Q539" s="101">
        <f>$B539*'Points_%'!O539</f>
        <v>0</v>
      </c>
      <c r="R539" s="101">
        <f>$B539*'Points_%'!P539</f>
        <v>0</v>
      </c>
      <c r="S539" s="101">
        <f>$B539*'Points_%'!Q539</f>
        <v>0</v>
      </c>
      <c r="T539" s="101">
        <f>$B539*'Points_%'!R539</f>
        <v>0</v>
      </c>
      <c r="U539" s="101">
        <f>$B539*'Points_%'!S539</f>
        <v>0</v>
      </c>
      <c r="V539" s="101">
        <f>$B539*'Points_%'!T539</f>
        <v>0</v>
      </c>
      <c r="W539" s="101">
        <f>$B539*'Points_%'!U539</f>
        <v>0</v>
      </c>
      <c r="X539" s="101">
        <f>$B539*'Points_%'!V539</f>
        <v>0</v>
      </c>
      <c r="Y539" s="101">
        <f>$B539*'Points_%'!W539</f>
        <v>0</v>
      </c>
      <c r="Z539" s="101">
        <f>$B539*'Points_%'!X539</f>
        <v>0</v>
      </c>
      <c r="AA539" s="101">
        <f>$B539*'Points_%'!Y539</f>
        <v>0</v>
      </c>
      <c r="AB539" s="101">
        <f>$B539*'Points_%'!Z539</f>
        <v>0</v>
      </c>
      <c r="AC539" s="101">
        <f>$B539*'Points_%'!AA539</f>
        <v>0</v>
      </c>
      <c r="AD539" s="101">
        <f>$B539*'Points_%'!AB539</f>
        <v>0</v>
      </c>
      <c r="AE539" s="101">
        <f>$B539*'Points_%'!AC539</f>
        <v>0</v>
      </c>
      <c r="AF539" s="101">
        <f>$B539*'Points_%'!AD539</f>
        <v>0</v>
      </c>
      <c r="AG539" s="101">
        <f>$B539*'Points_%'!AE539</f>
        <v>0</v>
      </c>
    </row>
    <row r="540" ht="22.5" customHeight="1">
      <c r="A540" s="25">
        <f t="shared" si="1"/>
        <v>46135</v>
      </c>
      <c r="B540" s="100" t="str">
        <f t="array" ref="B540">IFNA(IFNA(INDEX('2025'!$A$1:$AAA$1000,
                      MATCH($A540,'2025'!$C$1:$C$1000,0), 
                      MATCH($B$1,'2025'!$A$1:$AAA$1,0)),
                INDEX('2024'!$A$1:$AAA$1000, 
                      MATCH($A540,'2024'!$C$1:$C$1000,0), 
                      MATCH($B$1,'2024'!$A$1:$AAA$1,0))),
)</f>
        <v/>
      </c>
      <c r="C540" s="101">
        <f>$B540*'Points_%'!B540</f>
        <v>0</v>
      </c>
      <c r="D540" s="101">
        <f>$B540*'Points_%'!C540</f>
        <v>0</v>
      </c>
      <c r="E540" s="101"/>
      <c r="F540" s="101">
        <f>$B540*'Points_%'!D540</f>
        <v>0</v>
      </c>
      <c r="G540" s="101">
        <f>$B540*'Points_%'!E540</f>
        <v>0</v>
      </c>
      <c r="H540" s="101">
        <f>$B540*'Points_%'!F540</f>
        <v>0</v>
      </c>
      <c r="I540" s="101">
        <f>$B540*'Points_%'!G540</f>
        <v>0</v>
      </c>
      <c r="J540" s="101">
        <f>$B540*'Points_%'!H540</f>
        <v>0</v>
      </c>
      <c r="K540" s="101">
        <f>$B540*'Points_%'!I540</f>
        <v>0</v>
      </c>
      <c r="L540" s="101">
        <f>$B540*'Points_%'!J540</f>
        <v>0</v>
      </c>
      <c r="M540" s="101">
        <f>$B540*'Points_%'!K540</f>
        <v>0</v>
      </c>
      <c r="N540" s="101">
        <f>$B540*'Points_%'!L540</f>
        <v>0</v>
      </c>
      <c r="O540" s="101">
        <f>$B540*'Points_%'!M540</f>
        <v>0</v>
      </c>
      <c r="P540" s="101">
        <f>$B540*'Points_%'!N540</f>
        <v>0</v>
      </c>
      <c r="Q540" s="101">
        <f>$B540*'Points_%'!O540</f>
        <v>0</v>
      </c>
      <c r="R540" s="101">
        <f>$B540*'Points_%'!P540</f>
        <v>0</v>
      </c>
      <c r="S540" s="101">
        <f>$B540*'Points_%'!Q540</f>
        <v>0</v>
      </c>
      <c r="T540" s="101">
        <f>$B540*'Points_%'!R540</f>
        <v>0</v>
      </c>
      <c r="U540" s="101">
        <f>$B540*'Points_%'!S540</f>
        <v>0</v>
      </c>
      <c r="V540" s="101">
        <f>$B540*'Points_%'!T540</f>
        <v>0</v>
      </c>
      <c r="W540" s="101">
        <f>$B540*'Points_%'!U540</f>
        <v>0</v>
      </c>
      <c r="X540" s="101">
        <f>$B540*'Points_%'!V540</f>
        <v>0</v>
      </c>
      <c r="Y540" s="101">
        <f>$B540*'Points_%'!W540</f>
        <v>0</v>
      </c>
      <c r="Z540" s="101">
        <f>$B540*'Points_%'!X540</f>
        <v>0</v>
      </c>
      <c r="AA540" s="101">
        <f>$B540*'Points_%'!Y540</f>
        <v>0</v>
      </c>
      <c r="AB540" s="101">
        <f>$B540*'Points_%'!Z540</f>
        <v>0</v>
      </c>
      <c r="AC540" s="101">
        <f>$B540*'Points_%'!AA540</f>
        <v>0</v>
      </c>
      <c r="AD540" s="101">
        <f>$B540*'Points_%'!AB540</f>
        <v>0</v>
      </c>
      <c r="AE540" s="101">
        <f>$B540*'Points_%'!AC540</f>
        <v>0</v>
      </c>
      <c r="AF540" s="101">
        <f>$B540*'Points_%'!AD540</f>
        <v>0</v>
      </c>
      <c r="AG540" s="101">
        <f>$B540*'Points_%'!AE540</f>
        <v>0</v>
      </c>
    </row>
    <row r="541" ht="22.5" customHeight="1">
      <c r="A541" s="25">
        <f t="shared" si="1"/>
        <v>46136</v>
      </c>
      <c r="B541" s="100" t="str">
        <f t="array" ref="B541">IFNA(IFNA(INDEX('2025'!$A$1:$AAA$1000,
                      MATCH($A541,'2025'!$C$1:$C$1000,0), 
                      MATCH($B$1,'2025'!$A$1:$AAA$1,0)),
                INDEX('2024'!$A$1:$AAA$1000, 
                      MATCH($A541,'2024'!$C$1:$C$1000,0), 
                      MATCH($B$1,'2024'!$A$1:$AAA$1,0))),
)</f>
        <v/>
      </c>
      <c r="C541" s="101">
        <f>$B541*'Points_%'!B541</f>
        <v>0</v>
      </c>
      <c r="D541" s="101">
        <f>$B541*'Points_%'!C541</f>
        <v>0</v>
      </c>
      <c r="E541" s="101"/>
      <c r="F541" s="101">
        <f>$B541*'Points_%'!D541</f>
        <v>0</v>
      </c>
      <c r="G541" s="101">
        <f>$B541*'Points_%'!E541</f>
        <v>0</v>
      </c>
      <c r="H541" s="101">
        <f>$B541*'Points_%'!F541</f>
        <v>0</v>
      </c>
      <c r="I541" s="101">
        <f>$B541*'Points_%'!G541</f>
        <v>0</v>
      </c>
      <c r="J541" s="101">
        <f>$B541*'Points_%'!H541</f>
        <v>0</v>
      </c>
      <c r="K541" s="101">
        <f>$B541*'Points_%'!I541</f>
        <v>0</v>
      </c>
      <c r="L541" s="101">
        <f>$B541*'Points_%'!J541</f>
        <v>0</v>
      </c>
      <c r="M541" s="101">
        <f>$B541*'Points_%'!K541</f>
        <v>0</v>
      </c>
      <c r="N541" s="101">
        <f>$B541*'Points_%'!L541</f>
        <v>0</v>
      </c>
      <c r="O541" s="101">
        <f>$B541*'Points_%'!M541</f>
        <v>0</v>
      </c>
      <c r="P541" s="101">
        <f>$B541*'Points_%'!N541</f>
        <v>0</v>
      </c>
      <c r="Q541" s="101">
        <f>$B541*'Points_%'!O541</f>
        <v>0</v>
      </c>
      <c r="R541" s="101">
        <f>$B541*'Points_%'!P541</f>
        <v>0</v>
      </c>
      <c r="S541" s="101">
        <f>$B541*'Points_%'!Q541</f>
        <v>0</v>
      </c>
      <c r="T541" s="101">
        <f>$B541*'Points_%'!R541</f>
        <v>0</v>
      </c>
      <c r="U541" s="101">
        <f>$B541*'Points_%'!S541</f>
        <v>0</v>
      </c>
      <c r="V541" s="101">
        <f>$B541*'Points_%'!T541</f>
        <v>0</v>
      </c>
      <c r="W541" s="101">
        <f>$B541*'Points_%'!U541</f>
        <v>0</v>
      </c>
      <c r="X541" s="101">
        <f>$B541*'Points_%'!V541</f>
        <v>0</v>
      </c>
      <c r="Y541" s="101">
        <f>$B541*'Points_%'!W541</f>
        <v>0</v>
      </c>
      <c r="Z541" s="101">
        <f>$B541*'Points_%'!X541</f>
        <v>0</v>
      </c>
      <c r="AA541" s="101">
        <f>$B541*'Points_%'!Y541</f>
        <v>0</v>
      </c>
      <c r="AB541" s="101">
        <f>$B541*'Points_%'!Z541</f>
        <v>0</v>
      </c>
      <c r="AC541" s="101">
        <f>$B541*'Points_%'!AA541</f>
        <v>0</v>
      </c>
      <c r="AD541" s="101">
        <f>$B541*'Points_%'!AB541</f>
        <v>0</v>
      </c>
      <c r="AE541" s="101">
        <f>$B541*'Points_%'!AC541</f>
        <v>0</v>
      </c>
      <c r="AF541" s="101">
        <f>$B541*'Points_%'!AD541</f>
        <v>0</v>
      </c>
      <c r="AG541" s="101">
        <f>$B541*'Points_%'!AE541</f>
        <v>0</v>
      </c>
    </row>
    <row r="542" ht="22.5" customHeight="1">
      <c r="A542" s="25">
        <f t="shared" si="1"/>
        <v>46137</v>
      </c>
      <c r="B542" s="100" t="str">
        <f t="array" ref="B542">IFNA(IFNA(INDEX('2025'!$A$1:$AAA$1000,
                      MATCH($A542,'2025'!$C$1:$C$1000,0), 
                      MATCH($B$1,'2025'!$A$1:$AAA$1,0)),
                INDEX('2024'!$A$1:$AAA$1000, 
                      MATCH($A542,'2024'!$C$1:$C$1000,0), 
                      MATCH($B$1,'2024'!$A$1:$AAA$1,0))),
)</f>
        <v/>
      </c>
      <c r="C542" s="101">
        <f>$B542*'Points_%'!B542</f>
        <v>0</v>
      </c>
      <c r="D542" s="101">
        <f>$B542*'Points_%'!C542</f>
        <v>0</v>
      </c>
      <c r="E542" s="101"/>
      <c r="F542" s="101">
        <f>$B542*'Points_%'!D542</f>
        <v>0</v>
      </c>
      <c r="G542" s="101">
        <f>$B542*'Points_%'!E542</f>
        <v>0</v>
      </c>
      <c r="H542" s="101">
        <f>$B542*'Points_%'!F542</f>
        <v>0</v>
      </c>
      <c r="I542" s="101">
        <f>$B542*'Points_%'!G542</f>
        <v>0</v>
      </c>
      <c r="J542" s="101">
        <f>$B542*'Points_%'!H542</f>
        <v>0</v>
      </c>
      <c r="K542" s="101">
        <f>$B542*'Points_%'!I542</f>
        <v>0</v>
      </c>
      <c r="L542" s="101">
        <f>$B542*'Points_%'!J542</f>
        <v>0</v>
      </c>
      <c r="M542" s="101">
        <f>$B542*'Points_%'!K542</f>
        <v>0</v>
      </c>
      <c r="N542" s="101">
        <f>$B542*'Points_%'!L542</f>
        <v>0</v>
      </c>
      <c r="O542" s="101">
        <f>$B542*'Points_%'!M542</f>
        <v>0</v>
      </c>
      <c r="P542" s="101">
        <f>$B542*'Points_%'!N542</f>
        <v>0</v>
      </c>
      <c r="Q542" s="101">
        <f>$B542*'Points_%'!O542</f>
        <v>0</v>
      </c>
      <c r="R542" s="101">
        <f>$B542*'Points_%'!P542</f>
        <v>0</v>
      </c>
      <c r="S542" s="101">
        <f>$B542*'Points_%'!Q542</f>
        <v>0</v>
      </c>
      <c r="T542" s="101">
        <f>$B542*'Points_%'!R542</f>
        <v>0</v>
      </c>
      <c r="U542" s="101">
        <f>$B542*'Points_%'!S542</f>
        <v>0</v>
      </c>
      <c r="V542" s="101">
        <f>$B542*'Points_%'!T542</f>
        <v>0</v>
      </c>
      <c r="W542" s="101">
        <f>$B542*'Points_%'!U542</f>
        <v>0</v>
      </c>
      <c r="X542" s="101">
        <f>$B542*'Points_%'!V542</f>
        <v>0</v>
      </c>
      <c r="Y542" s="101">
        <f>$B542*'Points_%'!W542</f>
        <v>0</v>
      </c>
      <c r="Z542" s="101">
        <f>$B542*'Points_%'!X542</f>
        <v>0</v>
      </c>
      <c r="AA542" s="101">
        <f>$B542*'Points_%'!Y542</f>
        <v>0</v>
      </c>
      <c r="AB542" s="101">
        <f>$B542*'Points_%'!Z542</f>
        <v>0</v>
      </c>
      <c r="AC542" s="101">
        <f>$B542*'Points_%'!AA542</f>
        <v>0</v>
      </c>
      <c r="AD542" s="101">
        <f>$B542*'Points_%'!AB542</f>
        <v>0</v>
      </c>
      <c r="AE542" s="101">
        <f>$B542*'Points_%'!AC542</f>
        <v>0</v>
      </c>
      <c r="AF542" s="101">
        <f>$B542*'Points_%'!AD542</f>
        <v>0</v>
      </c>
      <c r="AG542" s="101">
        <f>$B542*'Points_%'!AE542</f>
        <v>0</v>
      </c>
    </row>
    <row r="543" ht="22.5" customHeight="1">
      <c r="A543" s="25">
        <f t="shared" si="1"/>
        <v>46138</v>
      </c>
      <c r="B543" s="100" t="str">
        <f t="array" ref="B543">IFNA(IFNA(INDEX('2025'!$A$1:$AAA$1000,
                      MATCH($A543,'2025'!$C$1:$C$1000,0), 
                      MATCH($B$1,'2025'!$A$1:$AAA$1,0)),
                INDEX('2024'!$A$1:$AAA$1000, 
                      MATCH($A543,'2024'!$C$1:$C$1000,0), 
                      MATCH($B$1,'2024'!$A$1:$AAA$1,0))),
)</f>
        <v/>
      </c>
      <c r="C543" s="101">
        <f>$B543*'Points_%'!B543</f>
        <v>0</v>
      </c>
      <c r="D543" s="101">
        <f>$B543*'Points_%'!C543</f>
        <v>0</v>
      </c>
      <c r="E543" s="101"/>
      <c r="F543" s="101">
        <f>$B543*'Points_%'!D543</f>
        <v>0</v>
      </c>
      <c r="G543" s="101">
        <f>$B543*'Points_%'!E543</f>
        <v>0</v>
      </c>
      <c r="H543" s="101">
        <f>$B543*'Points_%'!F543</f>
        <v>0</v>
      </c>
      <c r="I543" s="101">
        <f>$B543*'Points_%'!G543</f>
        <v>0</v>
      </c>
      <c r="J543" s="101">
        <f>$B543*'Points_%'!H543</f>
        <v>0</v>
      </c>
      <c r="K543" s="101">
        <f>$B543*'Points_%'!I543</f>
        <v>0</v>
      </c>
      <c r="L543" s="101">
        <f>$B543*'Points_%'!J543</f>
        <v>0</v>
      </c>
      <c r="M543" s="101">
        <f>$B543*'Points_%'!K543</f>
        <v>0</v>
      </c>
      <c r="N543" s="101">
        <f>$B543*'Points_%'!L543</f>
        <v>0</v>
      </c>
      <c r="O543" s="101">
        <f>$B543*'Points_%'!M543</f>
        <v>0</v>
      </c>
      <c r="P543" s="101">
        <f>$B543*'Points_%'!N543</f>
        <v>0</v>
      </c>
      <c r="Q543" s="101">
        <f>$B543*'Points_%'!O543</f>
        <v>0</v>
      </c>
      <c r="R543" s="101">
        <f>$B543*'Points_%'!P543</f>
        <v>0</v>
      </c>
      <c r="S543" s="101">
        <f>$B543*'Points_%'!Q543</f>
        <v>0</v>
      </c>
      <c r="T543" s="101">
        <f>$B543*'Points_%'!R543</f>
        <v>0</v>
      </c>
      <c r="U543" s="101">
        <f>$B543*'Points_%'!S543</f>
        <v>0</v>
      </c>
      <c r="V543" s="101">
        <f>$B543*'Points_%'!T543</f>
        <v>0</v>
      </c>
      <c r="W543" s="101">
        <f>$B543*'Points_%'!U543</f>
        <v>0</v>
      </c>
      <c r="X543" s="101">
        <f>$B543*'Points_%'!V543</f>
        <v>0</v>
      </c>
      <c r="Y543" s="101">
        <f>$B543*'Points_%'!W543</f>
        <v>0</v>
      </c>
      <c r="Z543" s="101">
        <f>$B543*'Points_%'!X543</f>
        <v>0</v>
      </c>
      <c r="AA543" s="101">
        <f>$B543*'Points_%'!Y543</f>
        <v>0</v>
      </c>
      <c r="AB543" s="101">
        <f>$B543*'Points_%'!Z543</f>
        <v>0</v>
      </c>
      <c r="AC543" s="101">
        <f>$B543*'Points_%'!AA543</f>
        <v>0</v>
      </c>
      <c r="AD543" s="101">
        <f>$B543*'Points_%'!AB543</f>
        <v>0</v>
      </c>
      <c r="AE543" s="101">
        <f>$B543*'Points_%'!AC543</f>
        <v>0</v>
      </c>
      <c r="AF543" s="101">
        <f>$B543*'Points_%'!AD543</f>
        <v>0</v>
      </c>
      <c r="AG543" s="101">
        <f>$B543*'Points_%'!AE543</f>
        <v>0</v>
      </c>
    </row>
    <row r="544" ht="22.5" customHeight="1">
      <c r="A544" s="25">
        <f t="shared" si="1"/>
        <v>46139</v>
      </c>
      <c r="B544" s="100" t="str">
        <f t="array" ref="B544">IFNA(IFNA(INDEX('2025'!$A$1:$AAA$1000,
                      MATCH($A544,'2025'!$C$1:$C$1000,0), 
                      MATCH($B$1,'2025'!$A$1:$AAA$1,0)),
                INDEX('2024'!$A$1:$AAA$1000, 
                      MATCH($A544,'2024'!$C$1:$C$1000,0), 
                      MATCH($B$1,'2024'!$A$1:$AAA$1,0))),
)</f>
        <v/>
      </c>
      <c r="C544" s="101">
        <f>$B544*'Points_%'!B544</f>
        <v>0</v>
      </c>
      <c r="D544" s="101">
        <f>$B544*'Points_%'!C544</f>
        <v>0</v>
      </c>
      <c r="E544" s="101"/>
      <c r="F544" s="101">
        <f>$B544*'Points_%'!D544</f>
        <v>0</v>
      </c>
      <c r="G544" s="101">
        <f>$B544*'Points_%'!E544</f>
        <v>0</v>
      </c>
      <c r="H544" s="101">
        <f>$B544*'Points_%'!F544</f>
        <v>0</v>
      </c>
      <c r="I544" s="101">
        <f>$B544*'Points_%'!G544</f>
        <v>0</v>
      </c>
      <c r="J544" s="101">
        <f>$B544*'Points_%'!H544</f>
        <v>0</v>
      </c>
      <c r="K544" s="101">
        <f>$B544*'Points_%'!I544</f>
        <v>0</v>
      </c>
      <c r="L544" s="101">
        <f>$B544*'Points_%'!J544</f>
        <v>0</v>
      </c>
      <c r="M544" s="101">
        <f>$B544*'Points_%'!K544</f>
        <v>0</v>
      </c>
      <c r="N544" s="101">
        <f>$B544*'Points_%'!L544</f>
        <v>0</v>
      </c>
      <c r="O544" s="101">
        <f>$B544*'Points_%'!M544</f>
        <v>0</v>
      </c>
      <c r="P544" s="101">
        <f>$B544*'Points_%'!N544</f>
        <v>0</v>
      </c>
      <c r="Q544" s="101">
        <f>$B544*'Points_%'!O544</f>
        <v>0</v>
      </c>
      <c r="R544" s="101">
        <f>$B544*'Points_%'!P544</f>
        <v>0</v>
      </c>
      <c r="S544" s="101">
        <f>$B544*'Points_%'!Q544</f>
        <v>0</v>
      </c>
      <c r="T544" s="101">
        <f>$B544*'Points_%'!R544</f>
        <v>0</v>
      </c>
      <c r="U544" s="101">
        <f>$B544*'Points_%'!S544</f>
        <v>0</v>
      </c>
      <c r="V544" s="101">
        <f>$B544*'Points_%'!T544</f>
        <v>0</v>
      </c>
      <c r="W544" s="101">
        <f>$B544*'Points_%'!U544</f>
        <v>0</v>
      </c>
      <c r="X544" s="101">
        <f>$B544*'Points_%'!V544</f>
        <v>0</v>
      </c>
      <c r="Y544" s="101">
        <f>$B544*'Points_%'!W544</f>
        <v>0</v>
      </c>
      <c r="Z544" s="101">
        <f>$B544*'Points_%'!X544</f>
        <v>0</v>
      </c>
      <c r="AA544" s="101">
        <f>$B544*'Points_%'!Y544</f>
        <v>0</v>
      </c>
      <c r="AB544" s="101">
        <f>$B544*'Points_%'!Z544</f>
        <v>0</v>
      </c>
      <c r="AC544" s="101">
        <f>$B544*'Points_%'!AA544</f>
        <v>0</v>
      </c>
      <c r="AD544" s="101">
        <f>$B544*'Points_%'!AB544</f>
        <v>0</v>
      </c>
      <c r="AE544" s="101">
        <f>$B544*'Points_%'!AC544</f>
        <v>0</v>
      </c>
      <c r="AF544" s="101">
        <f>$B544*'Points_%'!AD544</f>
        <v>0</v>
      </c>
      <c r="AG544" s="101">
        <f>$B544*'Points_%'!AE544</f>
        <v>0</v>
      </c>
    </row>
    <row r="545" ht="22.5" customHeight="1">
      <c r="A545" s="25">
        <f t="shared" si="1"/>
        <v>46140</v>
      </c>
      <c r="B545" s="100" t="str">
        <f t="array" ref="B545">IFNA(IFNA(INDEX('2025'!$A$1:$AAA$1000,
                      MATCH($A545,'2025'!$C$1:$C$1000,0), 
                      MATCH($B$1,'2025'!$A$1:$AAA$1,0)),
                INDEX('2024'!$A$1:$AAA$1000, 
                      MATCH($A545,'2024'!$C$1:$C$1000,0), 
                      MATCH($B$1,'2024'!$A$1:$AAA$1,0))),
)</f>
        <v/>
      </c>
      <c r="C545" s="101">
        <f>$B545*'Points_%'!B545</f>
        <v>0</v>
      </c>
      <c r="D545" s="101">
        <f>$B545*'Points_%'!C545</f>
        <v>0</v>
      </c>
      <c r="E545" s="101"/>
      <c r="F545" s="101">
        <f>$B545*'Points_%'!D545</f>
        <v>0</v>
      </c>
      <c r="G545" s="101">
        <f>$B545*'Points_%'!E545</f>
        <v>0</v>
      </c>
      <c r="H545" s="101">
        <f>$B545*'Points_%'!F545</f>
        <v>0</v>
      </c>
      <c r="I545" s="101">
        <f>$B545*'Points_%'!G545</f>
        <v>0</v>
      </c>
      <c r="J545" s="101">
        <f>$B545*'Points_%'!H545</f>
        <v>0</v>
      </c>
      <c r="K545" s="101">
        <f>$B545*'Points_%'!I545</f>
        <v>0</v>
      </c>
      <c r="L545" s="101">
        <f>$B545*'Points_%'!J545</f>
        <v>0</v>
      </c>
      <c r="M545" s="101">
        <f>$B545*'Points_%'!K545</f>
        <v>0</v>
      </c>
      <c r="N545" s="101">
        <f>$B545*'Points_%'!L545</f>
        <v>0</v>
      </c>
      <c r="O545" s="101">
        <f>$B545*'Points_%'!M545</f>
        <v>0</v>
      </c>
      <c r="P545" s="101">
        <f>$B545*'Points_%'!N545</f>
        <v>0</v>
      </c>
      <c r="Q545" s="101">
        <f>$B545*'Points_%'!O545</f>
        <v>0</v>
      </c>
      <c r="R545" s="101">
        <f>$B545*'Points_%'!P545</f>
        <v>0</v>
      </c>
      <c r="S545" s="101">
        <f>$B545*'Points_%'!Q545</f>
        <v>0</v>
      </c>
      <c r="T545" s="101">
        <f>$B545*'Points_%'!R545</f>
        <v>0</v>
      </c>
      <c r="U545" s="101">
        <f>$B545*'Points_%'!S545</f>
        <v>0</v>
      </c>
      <c r="V545" s="101">
        <f>$B545*'Points_%'!T545</f>
        <v>0</v>
      </c>
      <c r="W545" s="101">
        <f>$B545*'Points_%'!U545</f>
        <v>0</v>
      </c>
      <c r="X545" s="101">
        <f>$B545*'Points_%'!V545</f>
        <v>0</v>
      </c>
      <c r="Y545" s="101">
        <f>$B545*'Points_%'!W545</f>
        <v>0</v>
      </c>
      <c r="Z545" s="101">
        <f>$B545*'Points_%'!X545</f>
        <v>0</v>
      </c>
      <c r="AA545" s="101">
        <f>$B545*'Points_%'!Y545</f>
        <v>0</v>
      </c>
      <c r="AB545" s="101">
        <f>$B545*'Points_%'!Z545</f>
        <v>0</v>
      </c>
      <c r="AC545" s="101">
        <f>$B545*'Points_%'!AA545</f>
        <v>0</v>
      </c>
      <c r="AD545" s="101">
        <f>$B545*'Points_%'!AB545</f>
        <v>0</v>
      </c>
      <c r="AE545" s="101">
        <f>$B545*'Points_%'!AC545</f>
        <v>0</v>
      </c>
      <c r="AF545" s="101">
        <f>$B545*'Points_%'!AD545</f>
        <v>0</v>
      </c>
      <c r="AG545" s="101">
        <f>$B545*'Points_%'!AE545</f>
        <v>0</v>
      </c>
    </row>
    <row r="546" ht="22.5" customHeight="1">
      <c r="A546" s="25">
        <f t="shared" si="1"/>
        <v>46141</v>
      </c>
      <c r="B546" s="100" t="str">
        <f t="array" ref="B546">IFNA(IFNA(INDEX('2025'!$A$1:$AAA$1000,
                      MATCH($A546,'2025'!$C$1:$C$1000,0), 
                      MATCH($B$1,'2025'!$A$1:$AAA$1,0)),
                INDEX('2024'!$A$1:$AAA$1000, 
                      MATCH($A546,'2024'!$C$1:$C$1000,0), 
                      MATCH($B$1,'2024'!$A$1:$AAA$1,0))),
)</f>
        <v/>
      </c>
      <c r="C546" s="101">
        <f>$B546*'Points_%'!B546</f>
        <v>0</v>
      </c>
      <c r="D546" s="101">
        <f>$B546*'Points_%'!C546</f>
        <v>0</v>
      </c>
      <c r="E546" s="101"/>
      <c r="F546" s="101">
        <f>$B546*'Points_%'!D546</f>
        <v>0</v>
      </c>
      <c r="G546" s="101">
        <f>$B546*'Points_%'!E546</f>
        <v>0</v>
      </c>
      <c r="H546" s="101">
        <f>$B546*'Points_%'!F546</f>
        <v>0</v>
      </c>
      <c r="I546" s="101">
        <f>$B546*'Points_%'!G546</f>
        <v>0</v>
      </c>
      <c r="J546" s="101">
        <f>$B546*'Points_%'!H546</f>
        <v>0</v>
      </c>
      <c r="K546" s="101">
        <f>$B546*'Points_%'!I546</f>
        <v>0</v>
      </c>
      <c r="L546" s="101">
        <f>$B546*'Points_%'!J546</f>
        <v>0</v>
      </c>
      <c r="M546" s="101">
        <f>$B546*'Points_%'!K546</f>
        <v>0</v>
      </c>
      <c r="N546" s="101">
        <f>$B546*'Points_%'!L546</f>
        <v>0</v>
      </c>
      <c r="O546" s="101">
        <f>$B546*'Points_%'!M546</f>
        <v>0</v>
      </c>
      <c r="P546" s="101">
        <f>$B546*'Points_%'!N546</f>
        <v>0</v>
      </c>
      <c r="Q546" s="101">
        <f>$B546*'Points_%'!O546</f>
        <v>0</v>
      </c>
      <c r="R546" s="101">
        <f>$B546*'Points_%'!P546</f>
        <v>0</v>
      </c>
      <c r="S546" s="101">
        <f>$B546*'Points_%'!Q546</f>
        <v>0</v>
      </c>
      <c r="T546" s="101">
        <f>$B546*'Points_%'!R546</f>
        <v>0</v>
      </c>
      <c r="U546" s="101">
        <f>$B546*'Points_%'!S546</f>
        <v>0</v>
      </c>
      <c r="V546" s="101">
        <f>$B546*'Points_%'!T546</f>
        <v>0</v>
      </c>
      <c r="W546" s="101">
        <f>$B546*'Points_%'!U546</f>
        <v>0</v>
      </c>
      <c r="X546" s="101">
        <f>$B546*'Points_%'!V546</f>
        <v>0</v>
      </c>
      <c r="Y546" s="101">
        <f>$B546*'Points_%'!W546</f>
        <v>0</v>
      </c>
      <c r="Z546" s="101">
        <f>$B546*'Points_%'!X546</f>
        <v>0</v>
      </c>
      <c r="AA546" s="101">
        <f>$B546*'Points_%'!Y546</f>
        <v>0</v>
      </c>
      <c r="AB546" s="101">
        <f>$B546*'Points_%'!Z546</f>
        <v>0</v>
      </c>
      <c r="AC546" s="101">
        <f>$B546*'Points_%'!AA546</f>
        <v>0</v>
      </c>
      <c r="AD546" s="101">
        <f>$B546*'Points_%'!AB546</f>
        <v>0</v>
      </c>
      <c r="AE546" s="101">
        <f>$B546*'Points_%'!AC546</f>
        <v>0</v>
      </c>
      <c r="AF546" s="101">
        <f>$B546*'Points_%'!AD546</f>
        <v>0</v>
      </c>
      <c r="AG546" s="101">
        <f>$B546*'Points_%'!AE546</f>
        <v>0</v>
      </c>
    </row>
    <row r="547" ht="22.5" customHeight="1">
      <c r="A547" s="25">
        <f t="shared" si="1"/>
        <v>46142</v>
      </c>
      <c r="B547" s="100" t="str">
        <f t="array" ref="B547">IFNA(IFNA(INDEX('2025'!$A$1:$AAA$1000,
                      MATCH($A547,'2025'!$C$1:$C$1000,0), 
                      MATCH($B$1,'2025'!$A$1:$AAA$1,0)),
                INDEX('2024'!$A$1:$AAA$1000, 
                      MATCH($A547,'2024'!$C$1:$C$1000,0), 
                      MATCH($B$1,'2024'!$A$1:$AAA$1,0))),
)</f>
        <v/>
      </c>
      <c r="C547" s="101">
        <f>$B547*'Points_%'!B547</f>
        <v>0</v>
      </c>
      <c r="D547" s="101">
        <f>$B547*'Points_%'!C547</f>
        <v>0</v>
      </c>
      <c r="E547" s="101"/>
      <c r="F547" s="101">
        <f>$B547*'Points_%'!D547</f>
        <v>0</v>
      </c>
      <c r="G547" s="101">
        <f>$B547*'Points_%'!E547</f>
        <v>0</v>
      </c>
      <c r="H547" s="101">
        <f>$B547*'Points_%'!F547</f>
        <v>0</v>
      </c>
      <c r="I547" s="101">
        <f>$B547*'Points_%'!G547</f>
        <v>0</v>
      </c>
      <c r="J547" s="101">
        <f>$B547*'Points_%'!H547</f>
        <v>0</v>
      </c>
      <c r="K547" s="101">
        <f>$B547*'Points_%'!I547</f>
        <v>0</v>
      </c>
      <c r="L547" s="101">
        <f>$B547*'Points_%'!J547</f>
        <v>0</v>
      </c>
      <c r="M547" s="101">
        <f>$B547*'Points_%'!K547</f>
        <v>0</v>
      </c>
      <c r="N547" s="101">
        <f>$B547*'Points_%'!L547</f>
        <v>0</v>
      </c>
      <c r="O547" s="101">
        <f>$B547*'Points_%'!M547</f>
        <v>0</v>
      </c>
      <c r="P547" s="101">
        <f>$B547*'Points_%'!N547</f>
        <v>0</v>
      </c>
      <c r="Q547" s="101">
        <f>$B547*'Points_%'!O547</f>
        <v>0</v>
      </c>
      <c r="R547" s="101">
        <f>$B547*'Points_%'!P547</f>
        <v>0</v>
      </c>
      <c r="S547" s="101">
        <f>$B547*'Points_%'!Q547</f>
        <v>0</v>
      </c>
      <c r="T547" s="101">
        <f>$B547*'Points_%'!R547</f>
        <v>0</v>
      </c>
      <c r="U547" s="101">
        <f>$B547*'Points_%'!S547</f>
        <v>0</v>
      </c>
      <c r="V547" s="101">
        <f>$B547*'Points_%'!T547</f>
        <v>0</v>
      </c>
      <c r="W547" s="101">
        <f>$B547*'Points_%'!U547</f>
        <v>0</v>
      </c>
      <c r="X547" s="101">
        <f>$B547*'Points_%'!V547</f>
        <v>0</v>
      </c>
      <c r="Y547" s="101">
        <f>$B547*'Points_%'!W547</f>
        <v>0</v>
      </c>
      <c r="Z547" s="101">
        <f>$B547*'Points_%'!X547</f>
        <v>0</v>
      </c>
      <c r="AA547" s="101">
        <f>$B547*'Points_%'!Y547</f>
        <v>0</v>
      </c>
      <c r="AB547" s="101">
        <f>$B547*'Points_%'!Z547</f>
        <v>0</v>
      </c>
      <c r="AC547" s="101">
        <f>$B547*'Points_%'!AA547</f>
        <v>0</v>
      </c>
      <c r="AD547" s="101">
        <f>$B547*'Points_%'!AB547</f>
        <v>0</v>
      </c>
      <c r="AE547" s="101">
        <f>$B547*'Points_%'!AC547</f>
        <v>0</v>
      </c>
      <c r="AF547" s="101">
        <f>$B547*'Points_%'!AD547</f>
        <v>0</v>
      </c>
      <c r="AG547" s="101">
        <f>$B547*'Points_%'!AE547</f>
        <v>0</v>
      </c>
    </row>
    <row r="548" ht="22.5" customHeight="1">
      <c r="A548" s="25">
        <f t="shared" si="1"/>
        <v>46143</v>
      </c>
      <c r="B548" s="100" t="str">
        <f t="array" ref="B548">IFNA(IFNA(INDEX('2025'!$A$1:$AAA$1000,
                      MATCH($A548,'2025'!$C$1:$C$1000,0), 
                      MATCH($B$1,'2025'!$A$1:$AAA$1,0)),
                INDEX('2024'!$A$1:$AAA$1000, 
                      MATCH($A548,'2024'!$C$1:$C$1000,0), 
                      MATCH($B$1,'2024'!$A$1:$AAA$1,0))),
)</f>
        <v/>
      </c>
      <c r="C548" s="101">
        <f>$B548*'Points_%'!B548</f>
        <v>0</v>
      </c>
      <c r="D548" s="101">
        <f>$B548*'Points_%'!C548</f>
        <v>0</v>
      </c>
      <c r="E548" s="101"/>
      <c r="F548" s="101">
        <f>$B548*'Points_%'!D548</f>
        <v>0</v>
      </c>
      <c r="G548" s="101">
        <f>$B548*'Points_%'!E548</f>
        <v>0</v>
      </c>
      <c r="H548" s="101">
        <f>$B548*'Points_%'!F548</f>
        <v>0</v>
      </c>
      <c r="I548" s="101">
        <f>$B548*'Points_%'!G548</f>
        <v>0</v>
      </c>
      <c r="J548" s="101">
        <f>$B548*'Points_%'!H548</f>
        <v>0</v>
      </c>
      <c r="K548" s="101">
        <f>$B548*'Points_%'!I548</f>
        <v>0</v>
      </c>
      <c r="L548" s="101">
        <f>$B548*'Points_%'!J548</f>
        <v>0</v>
      </c>
      <c r="M548" s="101">
        <f>$B548*'Points_%'!K548</f>
        <v>0</v>
      </c>
      <c r="N548" s="101">
        <f>$B548*'Points_%'!L548</f>
        <v>0</v>
      </c>
      <c r="O548" s="101">
        <f>$B548*'Points_%'!M548</f>
        <v>0</v>
      </c>
      <c r="P548" s="101">
        <f>$B548*'Points_%'!N548</f>
        <v>0</v>
      </c>
      <c r="Q548" s="101">
        <f>$B548*'Points_%'!O548</f>
        <v>0</v>
      </c>
      <c r="R548" s="101">
        <f>$B548*'Points_%'!P548</f>
        <v>0</v>
      </c>
      <c r="S548" s="101">
        <f>$B548*'Points_%'!Q548</f>
        <v>0</v>
      </c>
      <c r="T548" s="101">
        <f>$B548*'Points_%'!R548</f>
        <v>0</v>
      </c>
      <c r="U548" s="101">
        <f>$B548*'Points_%'!S548</f>
        <v>0</v>
      </c>
      <c r="V548" s="101">
        <f>$B548*'Points_%'!T548</f>
        <v>0</v>
      </c>
      <c r="W548" s="101">
        <f>$B548*'Points_%'!U548</f>
        <v>0</v>
      </c>
      <c r="X548" s="101">
        <f>$B548*'Points_%'!V548</f>
        <v>0</v>
      </c>
      <c r="Y548" s="101">
        <f>$B548*'Points_%'!W548</f>
        <v>0</v>
      </c>
      <c r="Z548" s="101">
        <f>$B548*'Points_%'!X548</f>
        <v>0</v>
      </c>
      <c r="AA548" s="101">
        <f>$B548*'Points_%'!Y548</f>
        <v>0</v>
      </c>
      <c r="AB548" s="101">
        <f>$B548*'Points_%'!Z548</f>
        <v>0</v>
      </c>
      <c r="AC548" s="101">
        <f>$B548*'Points_%'!AA548</f>
        <v>0</v>
      </c>
      <c r="AD548" s="101">
        <f>$B548*'Points_%'!AB548</f>
        <v>0</v>
      </c>
      <c r="AE548" s="101">
        <f>$B548*'Points_%'!AC548</f>
        <v>0</v>
      </c>
      <c r="AF548" s="101">
        <f>$B548*'Points_%'!AD548</f>
        <v>0</v>
      </c>
      <c r="AG548" s="101">
        <f>$B548*'Points_%'!AE548</f>
        <v>0</v>
      </c>
    </row>
    <row r="549" ht="22.5" customHeight="1">
      <c r="A549" s="25">
        <f t="shared" si="1"/>
        <v>46144</v>
      </c>
      <c r="B549" s="100" t="str">
        <f t="array" ref="B549">IFNA(IFNA(INDEX('2025'!$A$1:$AAA$1000,
                      MATCH($A549,'2025'!$C$1:$C$1000,0), 
                      MATCH($B$1,'2025'!$A$1:$AAA$1,0)),
                INDEX('2024'!$A$1:$AAA$1000, 
                      MATCH($A549,'2024'!$C$1:$C$1000,0), 
                      MATCH($B$1,'2024'!$A$1:$AAA$1,0))),
)</f>
        <v/>
      </c>
      <c r="C549" s="101">
        <f>$B549*'Points_%'!B549</f>
        <v>0</v>
      </c>
      <c r="D549" s="101">
        <f>$B549*'Points_%'!C549</f>
        <v>0</v>
      </c>
      <c r="E549" s="101"/>
      <c r="F549" s="101">
        <f>$B549*'Points_%'!D549</f>
        <v>0</v>
      </c>
      <c r="G549" s="101">
        <f>$B549*'Points_%'!E549</f>
        <v>0</v>
      </c>
      <c r="H549" s="101">
        <f>$B549*'Points_%'!F549</f>
        <v>0</v>
      </c>
      <c r="I549" s="101">
        <f>$B549*'Points_%'!G549</f>
        <v>0</v>
      </c>
      <c r="J549" s="101">
        <f>$B549*'Points_%'!H549</f>
        <v>0</v>
      </c>
      <c r="K549" s="101">
        <f>$B549*'Points_%'!I549</f>
        <v>0</v>
      </c>
      <c r="L549" s="101">
        <f>$B549*'Points_%'!J549</f>
        <v>0</v>
      </c>
      <c r="M549" s="101">
        <f>$B549*'Points_%'!K549</f>
        <v>0</v>
      </c>
      <c r="N549" s="101">
        <f>$B549*'Points_%'!L549</f>
        <v>0</v>
      </c>
      <c r="O549" s="101">
        <f>$B549*'Points_%'!M549</f>
        <v>0</v>
      </c>
      <c r="P549" s="101">
        <f>$B549*'Points_%'!N549</f>
        <v>0</v>
      </c>
      <c r="Q549" s="101">
        <f>$B549*'Points_%'!O549</f>
        <v>0</v>
      </c>
      <c r="R549" s="101">
        <f>$B549*'Points_%'!P549</f>
        <v>0</v>
      </c>
      <c r="S549" s="101">
        <f>$B549*'Points_%'!Q549</f>
        <v>0</v>
      </c>
      <c r="T549" s="101">
        <f>$B549*'Points_%'!R549</f>
        <v>0</v>
      </c>
      <c r="U549" s="101">
        <f>$B549*'Points_%'!S549</f>
        <v>0</v>
      </c>
      <c r="V549" s="101">
        <f>$B549*'Points_%'!T549</f>
        <v>0</v>
      </c>
      <c r="W549" s="101">
        <f>$B549*'Points_%'!U549</f>
        <v>0</v>
      </c>
      <c r="X549" s="101">
        <f>$B549*'Points_%'!V549</f>
        <v>0</v>
      </c>
      <c r="Y549" s="101">
        <f>$B549*'Points_%'!W549</f>
        <v>0</v>
      </c>
      <c r="Z549" s="101">
        <f>$B549*'Points_%'!X549</f>
        <v>0</v>
      </c>
      <c r="AA549" s="101">
        <f>$B549*'Points_%'!Y549</f>
        <v>0</v>
      </c>
      <c r="AB549" s="101">
        <f>$B549*'Points_%'!Z549</f>
        <v>0</v>
      </c>
      <c r="AC549" s="101">
        <f>$B549*'Points_%'!AA549</f>
        <v>0</v>
      </c>
      <c r="AD549" s="101">
        <f>$B549*'Points_%'!AB549</f>
        <v>0</v>
      </c>
      <c r="AE549" s="101">
        <f>$B549*'Points_%'!AC549</f>
        <v>0</v>
      </c>
      <c r="AF549" s="101">
        <f>$B549*'Points_%'!AD549</f>
        <v>0</v>
      </c>
      <c r="AG549" s="101">
        <f>$B549*'Points_%'!AE549</f>
        <v>0</v>
      </c>
    </row>
    <row r="550" ht="22.5" customHeight="1">
      <c r="A550" s="25">
        <f t="shared" si="1"/>
        <v>46145</v>
      </c>
      <c r="B550" s="100" t="str">
        <f t="array" ref="B550">IFNA(IFNA(INDEX('2025'!$A$1:$AAA$1000,
                      MATCH($A550,'2025'!$C$1:$C$1000,0), 
                      MATCH($B$1,'2025'!$A$1:$AAA$1,0)),
                INDEX('2024'!$A$1:$AAA$1000, 
                      MATCH($A550,'2024'!$C$1:$C$1000,0), 
                      MATCH($B$1,'2024'!$A$1:$AAA$1,0))),
)</f>
        <v/>
      </c>
      <c r="C550" s="101">
        <f>$B550*'Points_%'!B550</f>
        <v>0</v>
      </c>
      <c r="D550" s="101">
        <f>$B550*'Points_%'!C550</f>
        <v>0</v>
      </c>
      <c r="E550" s="101"/>
      <c r="F550" s="101">
        <f>$B550*'Points_%'!D550</f>
        <v>0</v>
      </c>
      <c r="G550" s="101">
        <f>$B550*'Points_%'!E550</f>
        <v>0</v>
      </c>
      <c r="H550" s="101">
        <f>$B550*'Points_%'!F550</f>
        <v>0</v>
      </c>
      <c r="I550" s="101">
        <f>$B550*'Points_%'!G550</f>
        <v>0</v>
      </c>
      <c r="J550" s="101">
        <f>$B550*'Points_%'!H550</f>
        <v>0</v>
      </c>
      <c r="K550" s="101">
        <f>$B550*'Points_%'!I550</f>
        <v>0</v>
      </c>
      <c r="L550" s="101">
        <f>$B550*'Points_%'!J550</f>
        <v>0</v>
      </c>
      <c r="M550" s="101">
        <f>$B550*'Points_%'!K550</f>
        <v>0</v>
      </c>
      <c r="N550" s="101">
        <f>$B550*'Points_%'!L550</f>
        <v>0</v>
      </c>
      <c r="O550" s="101">
        <f>$B550*'Points_%'!M550</f>
        <v>0</v>
      </c>
      <c r="P550" s="101">
        <f>$B550*'Points_%'!N550</f>
        <v>0</v>
      </c>
      <c r="Q550" s="101">
        <f>$B550*'Points_%'!O550</f>
        <v>0</v>
      </c>
      <c r="R550" s="101">
        <f>$B550*'Points_%'!P550</f>
        <v>0</v>
      </c>
      <c r="S550" s="101">
        <f>$B550*'Points_%'!Q550</f>
        <v>0</v>
      </c>
      <c r="T550" s="101">
        <f>$B550*'Points_%'!R550</f>
        <v>0</v>
      </c>
      <c r="U550" s="101">
        <f>$B550*'Points_%'!S550</f>
        <v>0</v>
      </c>
      <c r="V550" s="101">
        <f>$B550*'Points_%'!T550</f>
        <v>0</v>
      </c>
      <c r="W550" s="101">
        <f>$B550*'Points_%'!U550</f>
        <v>0</v>
      </c>
      <c r="X550" s="101">
        <f>$B550*'Points_%'!V550</f>
        <v>0</v>
      </c>
      <c r="Y550" s="101">
        <f>$B550*'Points_%'!W550</f>
        <v>0</v>
      </c>
      <c r="Z550" s="101">
        <f>$B550*'Points_%'!X550</f>
        <v>0</v>
      </c>
      <c r="AA550" s="101">
        <f>$B550*'Points_%'!Y550</f>
        <v>0</v>
      </c>
      <c r="AB550" s="101">
        <f>$B550*'Points_%'!Z550</f>
        <v>0</v>
      </c>
      <c r="AC550" s="101">
        <f>$B550*'Points_%'!AA550</f>
        <v>0</v>
      </c>
      <c r="AD550" s="101">
        <f>$B550*'Points_%'!AB550</f>
        <v>0</v>
      </c>
      <c r="AE550" s="101">
        <f>$B550*'Points_%'!AC550</f>
        <v>0</v>
      </c>
      <c r="AF550" s="101">
        <f>$B550*'Points_%'!AD550</f>
        <v>0</v>
      </c>
      <c r="AG550" s="101">
        <f>$B550*'Points_%'!AE550</f>
        <v>0</v>
      </c>
    </row>
    <row r="551" ht="22.5" customHeight="1">
      <c r="A551" s="25">
        <f t="shared" si="1"/>
        <v>46146</v>
      </c>
      <c r="B551" s="100" t="str">
        <f t="array" ref="B551">IFNA(IFNA(INDEX('2025'!$A$1:$AAA$1000,
                      MATCH($A551,'2025'!$C$1:$C$1000,0), 
                      MATCH($B$1,'2025'!$A$1:$AAA$1,0)),
                INDEX('2024'!$A$1:$AAA$1000, 
                      MATCH($A551,'2024'!$C$1:$C$1000,0), 
                      MATCH($B$1,'2024'!$A$1:$AAA$1,0))),
)</f>
        <v/>
      </c>
      <c r="C551" s="101">
        <f>$B551*'Points_%'!B551</f>
        <v>0</v>
      </c>
      <c r="D551" s="101">
        <f>$B551*'Points_%'!C551</f>
        <v>0</v>
      </c>
      <c r="E551" s="101"/>
      <c r="F551" s="101">
        <f>$B551*'Points_%'!D551</f>
        <v>0</v>
      </c>
      <c r="G551" s="101">
        <f>$B551*'Points_%'!E551</f>
        <v>0</v>
      </c>
      <c r="H551" s="101">
        <f>$B551*'Points_%'!F551</f>
        <v>0</v>
      </c>
      <c r="I551" s="101">
        <f>$B551*'Points_%'!G551</f>
        <v>0</v>
      </c>
      <c r="J551" s="101">
        <f>$B551*'Points_%'!H551</f>
        <v>0</v>
      </c>
      <c r="K551" s="101">
        <f>$B551*'Points_%'!I551</f>
        <v>0</v>
      </c>
      <c r="L551" s="101">
        <f>$B551*'Points_%'!J551</f>
        <v>0</v>
      </c>
      <c r="M551" s="101">
        <f>$B551*'Points_%'!K551</f>
        <v>0</v>
      </c>
      <c r="N551" s="101">
        <f>$B551*'Points_%'!L551</f>
        <v>0</v>
      </c>
      <c r="O551" s="101">
        <f>$B551*'Points_%'!M551</f>
        <v>0</v>
      </c>
      <c r="P551" s="101">
        <f>$B551*'Points_%'!N551</f>
        <v>0</v>
      </c>
      <c r="Q551" s="101">
        <f>$B551*'Points_%'!O551</f>
        <v>0</v>
      </c>
      <c r="R551" s="101">
        <f>$B551*'Points_%'!P551</f>
        <v>0</v>
      </c>
      <c r="S551" s="101">
        <f>$B551*'Points_%'!Q551</f>
        <v>0</v>
      </c>
      <c r="T551" s="101">
        <f>$B551*'Points_%'!R551</f>
        <v>0</v>
      </c>
      <c r="U551" s="101">
        <f>$B551*'Points_%'!S551</f>
        <v>0</v>
      </c>
      <c r="V551" s="101">
        <f>$B551*'Points_%'!T551</f>
        <v>0</v>
      </c>
      <c r="W551" s="101">
        <f>$B551*'Points_%'!U551</f>
        <v>0</v>
      </c>
      <c r="X551" s="101">
        <f>$B551*'Points_%'!V551</f>
        <v>0</v>
      </c>
      <c r="Y551" s="101">
        <f>$B551*'Points_%'!W551</f>
        <v>0</v>
      </c>
      <c r="Z551" s="101">
        <f>$B551*'Points_%'!X551</f>
        <v>0</v>
      </c>
      <c r="AA551" s="101">
        <f>$B551*'Points_%'!Y551</f>
        <v>0</v>
      </c>
      <c r="AB551" s="101">
        <f>$B551*'Points_%'!Z551</f>
        <v>0</v>
      </c>
      <c r="AC551" s="101">
        <f>$B551*'Points_%'!AA551</f>
        <v>0</v>
      </c>
      <c r="AD551" s="101">
        <f>$B551*'Points_%'!AB551</f>
        <v>0</v>
      </c>
      <c r="AE551" s="101">
        <f>$B551*'Points_%'!AC551</f>
        <v>0</v>
      </c>
      <c r="AF551" s="101">
        <f>$B551*'Points_%'!AD551</f>
        <v>0</v>
      </c>
      <c r="AG551" s="101">
        <f>$B551*'Points_%'!AE551</f>
        <v>0</v>
      </c>
    </row>
    <row r="552" ht="22.5" customHeight="1">
      <c r="A552" s="25">
        <f t="shared" si="1"/>
        <v>46147</v>
      </c>
      <c r="B552" s="100" t="str">
        <f t="array" ref="B552">IFNA(IFNA(INDEX('2025'!$A$1:$AAA$1000,
                      MATCH($A552,'2025'!$C$1:$C$1000,0), 
                      MATCH($B$1,'2025'!$A$1:$AAA$1,0)),
                INDEX('2024'!$A$1:$AAA$1000, 
                      MATCH($A552,'2024'!$C$1:$C$1000,0), 
                      MATCH($B$1,'2024'!$A$1:$AAA$1,0))),
)</f>
        <v/>
      </c>
      <c r="C552" s="101">
        <f>$B552*'Points_%'!B552</f>
        <v>0</v>
      </c>
      <c r="D552" s="101">
        <f>$B552*'Points_%'!C552</f>
        <v>0</v>
      </c>
      <c r="E552" s="101"/>
      <c r="F552" s="101">
        <f>$B552*'Points_%'!D552</f>
        <v>0</v>
      </c>
      <c r="G552" s="101">
        <f>$B552*'Points_%'!E552</f>
        <v>0</v>
      </c>
      <c r="H552" s="101">
        <f>$B552*'Points_%'!F552</f>
        <v>0</v>
      </c>
      <c r="I552" s="101">
        <f>$B552*'Points_%'!G552</f>
        <v>0</v>
      </c>
      <c r="J552" s="101">
        <f>$B552*'Points_%'!H552</f>
        <v>0</v>
      </c>
      <c r="K552" s="101">
        <f>$B552*'Points_%'!I552</f>
        <v>0</v>
      </c>
      <c r="L552" s="101">
        <f>$B552*'Points_%'!J552</f>
        <v>0</v>
      </c>
      <c r="M552" s="101">
        <f>$B552*'Points_%'!K552</f>
        <v>0</v>
      </c>
      <c r="N552" s="101">
        <f>$B552*'Points_%'!L552</f>
        <v>0</v>
      </c>
      <c r="O552" s="101">
        <f>$B552*'Points_%'!M552</f>
        <v>0</v>
      </c>
      <c r="P552" s="101">
        <f>$B552*'Points_%'!N552</f>
        <v>0</v>
      </c>
      <c r="Q552" s="101">
        <f>$B552*'Points_%'!O552</f>
        <v>0</v>
      </c>
      <c r="R552" s="101">
        <f>$B552*'Points_%'!P552</f>
        <v>0</v>
      </c>
      <c r="S552" s="101">
        <f>$B552*'Points_%'!Q552</f>
        <v>0</v>
      </c>
      <c r="T552" s="101">
        <f>$B552*'Points_%'!R552</f>
        <v>0</v>
      </c>
      <c r="U552" s="101">
        <f>$B552*'Points_%'!S552</f>
        <v>0</v>
      </c>
      <c r="V552" s="101">
        <f>$B552*'Points_%'!T552</f>
        <v>0</v>
      </c>
      <c r="W552" s="101">
        <f>$B552*'Points_%'!U552</f>
        <v>0</v>
      </c>
      <c r="X552" s="101">
        <f>$B552*'Points_%'!V552</f>
        <v>0</v>
      </c>
      <c r="Y552" s="101">
        <f>$B552*'Points_%'!W552</f>
        <v>0</v>
      </c>
      <c r="Z552" s="101">
        <f>$B552*'Points_%'!X552</f>
        <v>0</v>
      </c>
      <c r="AA552" s="101">
        <f>$B552*'Points_%'!Y552</f>
        <v>0</v>
      </c>
      <c r="AB552" s="101">
        <f>$B552*'Points_%'!Z552</f>
        <v>0</v>
      </c>
      <c r="AC552" s="101">
        <f>$B552*'Points_%'!AA552</f>
        <v>0</v>
      </c>
      <c r="AD552" s="101">
        <f>$B552*'Points_%'!AB552</f>
        <v>0</v>
      </c>
      <c r="AE552" s="101">
        <f>$B552*'Points_%'!AC552</f>
        <v>0</v>
      </c>
      <c r="AF552" s="101">
        <f>$B552*'Points_%'!AD552</f>
        <v>0</v>
      </c>
      <c r="AG552" s="101">
        <f>$B552*'Points_%'!AE552</f>
        <v>0</v>
      </c>
    </row>
    <row r="553" ht="22.5" customHeight="1">
      <c r="A553" s="25">
        <f t="shared" si="1"/>
        <v>46148</v>
      </c>
      <c r="B553" s="100" t="str">
        <f t="array" ref="B553">IFNA(IFNA(INDEX('2025'!$A$1:$AAA$1000,
                      MATCH($A553,'2025'!$C$1:$C$1000,0), 
                      MATCH($B$1,'2025'!$A$1:$AAA$1,0)),
                INDEX('2024'!$A$1:$AAA$1000, 
                      MATCH($A553,'2024'!$C$1:$C$1000,0), 
                      MATCH($B$1,'2024'!$A$1:$AAA$1,0))),
)</f>
        <v/>
      </c>
      <c r="C553" s="101">
        <f>$B553*'Points_%'!B553</f>
        <v>0</v>
      </c>
      <c r="D553" s="101">
        <f>$B553*'Points_%'!C553</f>
        <v>0</v>
      </c>
      <c r="E553" s="101"/>
      <c r="F553" s="101">
        <f>$B553*'Points_%'!D553</f>
        <v>0</v>
      </c>
      <c r="G553" s="101">
        <f>$B553*'Points_%'!E553</f>
        <v>0</v>
      </c>
      <c r="H553" s="101">
        <f>$B553*'Points_%'!F553</f>
        <v>0</v>
      </c>
      <c r="I553" s="101">
        <f>$B553*'Points_%'!G553</f>
        <v>0</v>
      </c>
      <c r="J553" s="101">
        <f>$B553*'Points_%'!H553</f>
        <v>0</v>
      </c>
      <c r="K553" s="101">
        <f>$B553*'Points_%'!I553</f>
        <v>0</v>
      </c>
      <c r="L553" s="101">
        <f>$B553*'Points_%'!J553</f>
        <v>0</v>
      </c>
      <c r="M553" s="101">
        <f>$B553*'Points_%'!K553</f>
        <v>0</v>
      </c>
      <c r="N553" s="101">
        <f>$B553*'Points_%'!L553</f>
        <v>0</v>
      </c>
      <c r="O553" s="101">
        <f>$B553*'Points_%'!M553</f>
        <v>0</v>
      </c>
      <c r="P553" s="101">
        <f>$B553*'Points_%'!N553</f>
        <v>0</v>
      </c>
      <c r="Q553" s="101">
        <f>$B553*'Points_%'!O553</f>
        <v>0</v>
      </c>
      <c r="R553" s="101">
        <f>$B553*'Points_%'!P553</f>
        <v>0</v>
      </c>
      <c r="S553" s="101">
        <f>$B553*'Points_%'!Q553</f>
        <v>0</v>
      </c>
      <c r="T553" s="101">
        <f>$B553*'Points_%'!R553</f>
        <v>0</v>
      </c>
      <c r="U553" s="101">
        <f>$B553*'Points_%'!S553</f>
        <v>0</v>
      </c>
      <c r="V553" s="101">
        <f>$B553*'Points_%'!T553</f>
        <v>0</v>
      </c>
      <c r="W553" s="101">
        <f>$B553*'Points_%'!U553</f>
        <v>0</v>
      </c>
      <c r="X553" s="101">
        <f>$B553*'Points_%'!V553</f>
        <v>0</v>
      </c>
      <c r="Y553" s="101">
        <f>$B553*'Points_%'!W553</f>
        <v>0</v>
      </c>
      <c r="Z553" s="101">
        <f>$B553*'Points_%'!X553</f>
        <v>0</v>
      </c>
      <c r="AA553" s="101">
        <f>$B553*'Points_%'!Y553</f>
        <v>0</v>
      </c>
      <c r="AB553" s="101">
        <f>$B553*'Points_%'!Z553</f>
        <v>0</v>
      </c>
      <c r="AC553" s="101">
        <f>$B553*'Points_%'!AA553</f>
        <v>0</v>
      </c>
      <c r="AD553" s="101">
        <f>$B553*'Points_%'!AB553</f>
        <v>0</v>
      </c>
      <c r="AE553" s="101">
        <f>$B553*'Points_%'!AC553</f>
        <v>0</v>
      </c>
      <c r="AF553" s="101">
        <f>$B553*'Points_%'!AD553</f>
        <v>0</v>
      </c>
      <c r="AG553" s="101">
        <f>$B553*'Points_%'!AE553</f>
        <v>0</v>
      </c>
    </row>
    <row r="554" ht="22.5" customHeight="1">
      <c r="A554" s="25">
        <f t="shared" si="1"/>
        <v>46149</v>
      </c>
      <c r="B554" s="100" t="str">
        <f t="array" ref="B554">IFNA(IFNA(INDEX('2025'!$A$1:$AAA$1000,
                      MATCH($A554,'2025'!$C$1:$C$1000,0), 
                      MATCH($B$1,'2025'!$A$1:$AAA$1,0)),
                INDEX('2024'!$A$1:$AAA$1000, 
                      MATCH($A554,'2024'!$C$1:$C$1000,0), 
                      MATCH($B$1,'2024'!$A$1:$AAA$1,0))),
)</f>
        <v/>
      </c>
      <c r="C554" s="101">
        <f>$B554*'Points_%'!B554</f>
        <v>0</v>
      </c>
      <c r="D554" s="101">
        <f>$B554*'Points_%'!C554</f>
        <v>0</v>
      </c>
      <c r="E554" s="101"/>
      <c r="F554" s="101">
        <f>$B554*'Points_%'!D554</f>
        <v>0</v>
      </c>
      <c r="G554" s="101">
        <f>$B554*'Points_%'!E554</f>
        <v>0</v>
      </c>
      <c r="H554" s="101">
        <f>$B554*'Points_%'!F554</f>
        <v>0</v>
      </c>
      <c r="I554" s="101">
        <f>$B554*'Points_%'!G554</f>
        <v>0</v>
      </c>
      <c r="J554" s="101">
        <f>$B554*'Points_%'!H554</f>
        <v>0</v>
      </c>
      <c r="K554" s="101">
        <f>$B554*'Points_%'!I554</f>
        <v>0</v>
      </c>
      <c r="L554" s="101">
        <f>$B554*'Points_%'!J554</f>
        <v>0</v>
      </c>
      <c r="M554" s="101">
        <f>$B554*'Points_%'!K554</f>
        <v>0</v>
      </c>
      <c r="N554" s="101">
        <f>$B554*'Points_%'!L554</f>
        <v>0</v>
      </c>
      <c r="O554" s="101">
        <f>$B554*'Points_%'!M554</f>
        <v>0</v>
      </c>
      <c r="P554" s="101">
        <f>$B554*'Points_%'!N554</f>
        <v>0</v>
      </c>
      <c r="Q554" s="101">
        <f>$B554*'Points_%'!O554</f>
        <v>0</v>
      </c>
      <c r="R554" s="101">
        <f>$B554*'Points_%'!P554</f>
        <v>0</v>
      </c>
      <c r="S554" s="101">
        <f>$B554*'Points_%'!Q554</f>
        <v>0</v>
      </c>
      <c r="T554" s="101">
        <f>$B554*'Points_%'!R554</f>
        <v>0</v>
      </c>
      <c r="U554" s="101">
        <f>$B554*'Points_%'!S554</f>
        <v>0</v>
      </c>
      <c r="V554" s="101">
        <f>$B554*'Points_%'!T554</f>
        <v>0</v>
      </c>
      <c r="W554" s="101">
        <f>$B554*'Points_%'!U554</f>
        <v>0</v>
      </c>
      <c r="X554" s="101">
        <f>$B554*'Points_%'!V554</f>
        <v>0</v>
      </c>
      <c r="Y554" s="101">
        <f>$B554*'Points_%'!W554</f>
        <v>0</v>
      </c>
      <c r="Z554" s="101">
        <f>$B554*'Points_%'!X554</f>
        <v>0</v>
      </c>
      <c r="AA554" s="101">
        <f>$B554*'Points_%'!Y554</f>
        <v>0</v>
      </c>
      <c r="AB554" s="101">
        <f>$B554*'Points_%'!Z554</f>
        <v>0</v>
      </c>
      <c r="AC554" s="101">
        <f>$B554*'Points_%'!AA554</f>
        <v>0</v>
      </c>
      <c r="AD554" s="101">
        <f>$B554*'Points_%'!AB554</f>
        <v>0</v>
      </c>
      <c r="AE554" s="101">
        <f>$B554*'Points_%'!AC554</f>
        <v>0</v>
      </c>
      <c r="AF554" s="101">
        <f>$B554*'Points_%'!AD554</f>
        <v>0</v>
      </c>
      <c r="AG554" s="101">
        <f>$B554*'Points_%'!AE554</f>
        <v>0</v>
      </c>
    </row>
    <row r="555" ht="22.5" customHeight="1">
      <c r="A555" s="25">
        <f t="shared" si="1"/>
        <v>46150</v>
      </c>
      <c r="B555" s="100" t="str">
        <f t="array" ref="B555">IFNA(IFNA(INDEX('2025'!$A$1:$AAA$1000,
                      MATCH($A555,'2025'!$C$1:$C$1000,0), 
                      MATCH($B$1,'2025'!$A$1:$AAA$1,0)),
                INDEX('2024'!$A$1:$AAA$1000, 
                      MATCH($A555,'2024'!$C$1:$C$1000,0), 
                      MATCH($B$1,'2024'!$A$1:$AAA$1,0))),
)</f>
        <v/>
      </c>
      <c r="C555" s="101">
        <f>$B555*'Points_%'!B555</f>
        <v>0</v>
      </c>
      <c r="D555" s="101">
        <f>$B555*'Points_%'!C555</f>
        <v>0</v>
      </c>
      <c r="E555" s="101"/>
      <c r="F555" s="101">
        <f>$B555*'Points_%'!D555</f>
        <v>0</v>
      </c>
      <c r="G555" s="101">
        <f>$B555*'Points_%'!E555</f>
        <v>0</v>
      </c>
      <c r="H555" s="101">
        <f>$B555*'Points_%'!F555</f>
        <v>0</v>
      </c>
      <c r="I555" s="101">
        <f>$B555*'Points_%'!G555</f>
        <v>0</v>
      </c>
      <c r="J555" s="101">
        <f>$B555*'Points_%'!H555</f>
        <v>0</v>
      </c>
      <c r="K555" s="101">
        <f>$B555*'Points_%'!I555</f>
        <v>0</v>
      </c>
      <c r="L555" s="101">
        <f>$B555*'Points_%'!J555</f>
        <v>0</v>
      </c>
      <c r="M555" s="101">
        <f>$B555*'Points_%'!K555</f>
        <v>0</v>
      </c>
      <c r="N555" s="101">
        <f>$B555*'Points_%'!L555</f>
        <v>0</v>
      </c>
      <c r="O555" s="101">
        <f>$B555*'Points_%'!M555</f>
        <v>0</v>
      </c>
      <c r="P555" s="101">
        <f>$B555*'Points_%'!N555</f>
        <v>0</v>
      </c>
      <c r="Q555" s="101">
        <f>$B555*'Points_%'!O555</f>
        <v>0</v>
      </c>
      <c r="R555" s="101">
        <f>$B555*'Points_%'!P555</f>
        <v>0</v>
      </c>
      <c r="S555" s="101">
        <f>$B555*'Points_%'!Q555</f>
        <v>0</v>
      </c>
      <c r="T555" s="101">
        <f>$B555*'Points_%'!R555</f>
        <v>0</v>
      </c>
      <c r="U555" s="101">
        <f>$B555*'Points_%'!S555</f>
        <v>0</v>
      </c>
      <c r="V555" s="101">
        <f>$B555*'Points_%'!T555</f>
        <v>0</v>
      </c>
      <c r="W555" s="101">
        <f>$B555*'Points_%'!U555</f>
        <v>0</v>
      </c>
      <c r="X555" s="101">
        <f>$B555*'Points_%'!V555</f>
        <v>0</v>
      </c>
      <c r="Y555" s="101">
        <f>$B555*'Points_%'!W555</f>
        <v>0</v>
      </c>
      <c r="Z555" s="101">
        <f>$B555*'Points_%'!X555</f>
        <v>0</v>
      </c>
      <c r="AA555" s="101">
        <f>$B555*'Points_%'!Y555</f>
        <v>0</v>
      </c>
      <c r="AB555" s="101">
        <f>$B555*'Points_%'!Z555</f>
        <v>0</v>
      </c>
      <c r="AC555" s="101">
        <f>$B555*'Points_%'!AA555</f>
        <v>0</v>
      </c>
      <c r="AD555" s="101">
        <f>$B555*'Points_%'!AB555</f>
        <v>0</v>
      </c>
      <c r="AE555" s="101">
        <f>$B555*'Points_%'!AC555</f>
        <v>0</v>
      </c>
      <c r="AF555" s="101">
        <f>$B555*'Points_%'!AD555</f>
        <v>0</v>
      </c>
      <c r="AG555" s="101">
        <f>$B555*'Points_%'!AE555</f>
        <v>0</v>
      </c>
    </row>
    <row r="556" ht="22.5" customHeight="1">
      <c r="A556" s="25">
        <f t="shared" si="1"/>
        <v>46151</v>
      </c>
      <c r="B556" s="100" t="str">
        <f t="array" ref="B556">IFNA(IFNA(INDEX('2025'!$A$1:$AAA$1000,
                      MATCH($A556,'2025'!$C$1:$C$1000,0), 
                      MATCH($B$1,'2025'!$A$1:$AAA$1,0)),
                INDEX('2024'!$A$1:$AAA$1000, 
                      MATCH($A556,'2024'!$C$1:$C$1000,0), 
                      MATCH($B$1,'2024'!$A$1:$AAA$1,0))),
)</f>
        <v/>
      </c>
      <c r="C556" s="101">
        <f>$B556*'Points_%'!B556</f>
        <v>0</v>
      </c>
      <c r="D556" s="101">
        <f>$B556*'Points_%'!C556</f>
        <v>0</v>
      </c>
      <c r="E556" s="101"/>
      <c r="F556" s="101">
        <f>$B556*'Points_%'!D556</f>
        <v>0</v>
      </c>
      <c r="G556" s="101">
        <f>$B556*'Points_%'!E556</f>
        <v>0</v>
      </c>
      <c r="H556" s="101">
        <f>$B556*'Points_%'!F556</f>
        <v>0</v>
      </c>
      <c r="I556" s="101">
        <f>$B556*'Points_%'!G556</f>
        <v>0</v>
      </c>
      <c r="J556" s="101">
        <f>$B556*'Points_%'!H556</f>
        <v>0</v>
      </c>
      <c r="K556" s="101">
        <f>$B556*'Points_%'!I556</f>
        <v>0</v>
      </c>
      <c r="L556" s="101">
        <f>$B556*'Points_%'!J556</f>
        <v>0</v>
      </c>
      <c r="M556" s="101">
        <f>$B556*'Points_%'!K556</f>
        <v>0</v>
      </c>
      <c r="N556" s="101">
        <f>$B556*'Points_%'!L556</f>
        <v>0</v>
      </c>
      <c r="O556" s="101">
        <f>$B556*'Points_%'!M556</f>
        <v>0</v>
      </c>
      <c r="P556" s="101">
        <f>$B556*'Points_%'!N556</f>
        <v>0</v>
      </c>
      <c r="Q556" s="101">
        <f>$B556*'Points_%'!O556</f>
        <v>0</v>
      </c>
      <c r="R556" s="101">
        <f>$B556*'Points_%'!P556</f>
        <v>0</v>
      </c>
      <c r="S556" s="101">
        <f>$B556*'Points_%'!Q556</f>
        <v>0</v>
      </c>
      <c r="T556" s="101">
        <f>$B556*'Points_%'!R556</f>
        <v>0</v>
      </c>
      <c r="U556" s="101">
        <f>$B556*'Points_%'!S556</f>
        <v>0</v>
      </c>
      <c r="V556" s="101">
        <f>$B556*'Points_%'!T556</f>
        <v>0</v>
      </c>
      <c r="W556" s="101">
        <f>$B556*'Points_%'!U556</f>
        <v>0</v>
      </c>
      <c r="X556" s="101">
        <f>$B556*'Points_%'!V556</f>
        <v>0</v>
      </c>
      <c r="Y556" s="101">
        <f>$B556*'Points_%'!W556</f>
        <v>0</v>
      </c>
      <c r="Z556" s="101">
        <f>$B556*'Points_%'!X556</f>
        <v>0</v>
      </c>
      <c r="AA556" s="101">
        <f>$B556*'Points_%'!Y556</f>
        <v>0</v>
      </c>
      <c r="AB556" s="101">
        <f>$B556*'Points_%'!Z556</f>
        <v>0</v>
      </c>
      <c r="AC556" s="101">
        <f>$B556*'Points_%'!AA556</f>
        <v>0</v>
      </c>
      <c r="AD556" s="101">
        <f>$B556*'Points_%'!AB556</f>
        <v>0</v>
      </c>
      <c r="AE556" s="101">
        <f>$B556*'Points_%'!AC556</f>
        <v>0</v>
      </c>
      <c r="AF556" s="101">
        <f>$B556*'Points_%'!AD556</f>
        <v>0</v>
      </c>
      <c r="AG556" s="101">
        <f>$B556*'Points_%'!AE556</f>
        <v>0</v>
      </c>
    </row>
    <row r="557" ht="22.5" customHeight="1">
      <c r="A557" s="25">
        <f t="shared" si="1"/>
        <v>46152</v>
      </c>
      <c r="B557" s="100" t="str">
        <f t="array" ref="B557">IFNA(IFNA(INDEX('2025'!$A$1:$AAA$1000,
                      MATCH($A557,'2025'!$C$1:$C$1000,0), 
                      MATCH($B$1,'2025'!$A$1:$AAA$1,0)),
                INDEX('2024'!$A$1:$AAA$1000, 
                      MATCH($A557,'2024'!$C$1:$C$1000,0), 
                      MATCH($B$1,'2024'!$A$1:$AAA$1,0))),
)</f>
        <v/>
      </c>
      <c r="C557" s="101">
        <f>$B557*'Points_%'!B557</f>
        <v>0</v>
      </c>
      <c r="D557" s="101">
        <f>$B557*'Points_%'!C557</f>
        <v>0</v>
      </c>
      <c r="E557" s="101"/>
      <c r="F557" s="101">
        <f>$B557*'Points_%'!D557</f>
        <v>0</v>
      </c>
      <c r="G557" s="101">
        <f>$B557*'Points_%'!E557</f>
        <v>0</v>
      </c>
      <c r="H557" s="101">
        <f>$B557*'Points_%'!F557</f>
        <v>0</v>
      </c>
      <c r="I557" s="101">
        <f>$B557*'Points_%'!G557</f>
        <v>0</v>
      </c>
      <c r="J557" s="101">
        <f>$B557*'Points_%'!H557</f>
        <v>0</v>
      </c>
      <c r="K557" s="101">
        <f>$B557*'Points_%'!I557</f>
        <v>0</v>
      </c>
      <c r="L557" s="101">
        <f>$B557*'Points_%'!J557</f>
        <v>0</v>
      </c>
      <c r="M557" s="101">
        <f>$B557*'Points_%'!K557</f>
        <v>0</v>
      </c>
      <c r="N557" s="101">
        <f>$B557*'Points_%'!L557</f>
        <v>0</v>
      </c>
      <c r="O557" s="101">
        <f>$B557*'Points_%'!M557</f>
        <v>0</v>
      </c>
      <c r="P557" s="101">
        <f>$B557*'Points_%'!N557</f>
        <v>0</v>
      </c>
      <c r="Q557" s="101">
        <f>$B557*'Points_%'!O557</f>
        <v>0</v>
      </c>
      <c r="R557" s="101">
        <f>$B557*'Points_%'!P557</f>
        <v>0</v>
      </c>
      <c r="S557" s="101">
        <f>$B557*'Points_%'!Q557</f>
        <v>0</v>
      </c>
      <c r="T557" s="101">
        <f>$B557*'Points_%'!R557</f>
        <v>0</v>
      </c>
      <c r="U557" s="101">
        <f>$B557*'Points_%'!S557</f>
        <v>0</v>
      </c>
      <c r="V557" s="101">
        <f>$B557*'Points_%'!T557</f>
        <v>0</v>
      </c>
      <c r="W557" s="101">
        <f>$B557*'Points_%'!U557</f>
        <v>0</v>
      </c>
      <c r="X557" s="101">
        <f>$B557*'Points_%'!V557</f>
        <v>0</v>
      </c>
      <c r="Y557" s="101">
        <f>$B557*'Points_%'!W557</f>
        <v>0</v>
      </c>
      <c r="Z557" s="101">
        <f>$B557*'Points_%'!X557</f>
        <v>0</v>
      </c>
      <c r="AA557" s="101">
        <f>$B557*'Points_%'!Y557</f>
        <v>0</v>
      </c>
      <c r="AB557" s="101">
        <f>$B557*'Points_%'!Z557</f>
        <v>0</v>
      </c>
      <c r="AC557" s="101">
        <f>$B557*'Points_%'!AA557</f>
        <v>0</v>
      </c>
      <c r="AD557" s="101">
        <f>$B557*'Points_%'!AB557</f>
        <v>0</v>
      </c>
      <c r="AE557" s="101">
        <f>$B557*'Points_%'!AC557</f>
        <v>0</v>
      </c>
      <c r="AF557" s="101">
        <f>$B557*'Points_%'!AD557</f>
        <v>0</v>
      </c>
      <c r="AG557" s="101">
        <f>$B557*'Points_%'!AE557</f>
        <v>0</v>
      </c>
    </row>
    <row r="558" ht="22.5" customHeight="1">
      <c r="A558" s="25">
        <f t="shared" si="1"/>
        <v>46153</v>
      </c>
      <c r="B558" s="100" t="str">
        <f t="array" ref="B558">IFNA(IFNA(INDEX('2025'!$A$1:$AAA$1000,
                      MATCH($A558,'2025'!$C$1:$C$1000,0), 
                      MATCH($B$1,'2025'!$A$1:$AAA$1,0)),
                INDEX('2024'!$A$1:$AAA$1000, 
                      MATCH($A558,'2024'!$C$1:$C$1000,0), 
                      MATCH($B$1,'2024'!$A$1:$AAA$1,0))),
)</f>
        <v/>
      </c>
      <c r="C558" s="101">
        <f>$B558*'Points_%'!B558</f>
        <v>0</v>
      </c>
      <c r="D558" s="101">
        <f>$B558*'Points_%'!C558</f>
        <v>0</v>
      </c>
      <c r="E558" s="101"/>
      <c r="F558" s="101">
        <f>$B558*'Points_%'!D558</f>
        <v>0</v>
      </c>
      <c r="G558" s="101">
        <f>$B558*'Points_%'!E558</f>
        <v>0</v>
      </c>
      <c r="H558" s="101">
        <f>$B558*'Points_%'!F558</f>
        <v>0</v>
      </c>
      <c r="I558" s="101">
        <f>$B558*'Points_%'!G558</f>
        <v>0</v>
      </c>
      <c r="J558" s="101">
        <f>$B558*'Points_%'!H558</f>
        <v>0</v>
      </c>
      <c r="K558" s="101">
        <f>$B558*'Points_%'!I558</f>
        <v>0</v>
      </c>
      <c r="L558" s="101">
        <f>$B558*'Points_%'!J558</f>
        <v>0</v>
      </c>
      <c r="M558" s="101">
        <f>$B558*'Points_%'!K558</f>
        <v>0</v>
      </c>
      <c r="N558" s="101">
        <f>$B558*'Points_%'!L558</f>
        <v>0</v>
      </c>
      <c r="O558" s="101">
        <f>$B558*'Points_%'!M558</f>
        <v>0</v>
      </c>
      <c r="P558" s="101">
        <f>$B558*'Points_%'!N558</f>
        <v>0</v>
      </c>
      <c r="Q558" s="101">
        <f>$B558*'Points_%'!O558</f>
        <v>0</v>
      </c>
      <c r="R558" s="101">
        <f>$B558*'Points_%'!P558</f>
        <v>0</v>
      </c>
      <c r="S558" s="101">
        <f>$B558*'Points_%'!Q558</f>
        <v>0</v>
      </c>
      <c r="T558" s="101">
        <f>$B558*'Points_%'!R558</f>
        <v>0</v>
      </c>
      <c r="U558" s="101">
        <f>$B558*'Points_%'!S558</f>
        <v>0</v>
      </c>
      <c r="V558" s="101">
        <f>$B558*'Points_%'!T558</f>
        <v>0</v>
      </c>
      <c r="W558" s="101">
        <f>$B558*'Points_%'!U558</f>
        <v>0</v>
      </c>
      <c r="X558" s="101">
        <f>$B558*'Points_%'!V558</f>
        <v>0</v>
      </c>
      <c r="Y558" s="101">
        <f>$B558*'Points_%'!W558</f>
        <v>0</v>
      </c>
      <c r="Z558" s="101">
        <f>$B558*'Points_%'!X558</f>
        <v>0</v>
      </c>
      <c r="AA558" s="101">
        <f>$B558*'Points_%'!Y558</f>
        <v>0</v>
      </c>
      <c r="AB558" s="101">
        <f>$B558*'Points_%'!Z558</f>
        <v>0</v>
      </c>
      <c r="AC558" s="101">
        <f>$B558*'Points_%'!AA558</f>
        <v>0</v>
      </c>
      <c r="AD558" s="101">
        <f>$B558*'Points_%'!AB558</f>
        <v>0</v>
      </c>
      <c r="AE558" s="101">
        <f>$B558*'Points_%'!AC558</f>
        <v>0</v>
      </c>
      <c r="AF558" s="101">
        <f>$B558*'Points_%'!AD558</f>
        <v>0</v>
      </c>
      <c r="AG558" s="101">
        <f>$B558*'Points_%'!AE558</f>
        <v>0</v>
      </c>
    </row>
    <row r="559" ht="22.5" customHeight="1">
      <c r="A559" s="25">
        <f t="shared" si="1"/>
        <v>46154</v>
      </c>
      <c r="B559" s="100" t="str">
        <f t="array" ref="B559">IFNA(IFNA(INDEX('2025'!$A$1:$AAA$1000,
                      MATCH($A559,'2025'!$C$1:$C$1000,0), 
                      MATCH($B$1,'2025'!$A$1:$AAA$1,0)),
                INDEX('2024'!$A$1:$AAA$1000, 
                      MATCH($A559,'2024'!$C$1:$C$1000,0), 
                      MATCH($B$1,'2024'!$A$1:$AAA$1,0))),
)</f>
        <v/>
      </c>
      <c r="C559" s="101">
        <f>$B559*'Points_%'!B559</f>
        <v>0</v>
      </c>
      <c r="D559" s="101">
        <f>$B559*'Points_%'!C559</f>
        <v>0</v>
      </c>
      <c r="E559" s="101"/>
      <c r="F559" s="101">
        <f>$B559*'Points_%'!D559</f>
        <v>0</v>
      </c>
      <c r="G559" s="101">
        <f>$B559*'Points_%'!E559</f>
        <v>0</v>
      </c>
      <c r="H559" s="101">
        <f>$B559*'Points_%'!F559</f>
        <v>0</v>
      </c>
      <c r="I559" s="101">
        <f>$B559*'Points_%'!G559</f>
        <v>0</v>
      </c>
      <c r="J559" s="101">
        <f>$B559*'Points_%'!H559</f>
        <v>0</v>
      </c>
      <c r="K559" s="101">
        <f>$B559*'Points_%'!I559</f>
        <v>0</v>
      </c>
      <c r="L559" s="101">
        <f>$B559*'Points_%'!J559</f>
        <v>0</v>
      </c>
      <c r="M559" s="101">
        <f>$B559*'Points_%'!K559</f>
        <v>0</v>
      </c>
      <c r="N559" s="101">
        <f>$B559*'Points_%'!L559</f>
        <v>0</v>
      </c>
      <c r="O559" s="101">
        <f>$B559*'Points_%'!M559</f>
        <v>0</v>
      </c>
      <c r="P559" s="101">
        <f>$B559*'Points_%'!N559</f>
        <v>0</v>
      </c>
      <c r="Q559" s="101">
        <f>$B559*'Points_%'!O559</f>
        <v>0</v>
      </c>
      <c r="R559" s="101">
        <f>$B559*'Points_%'!P559</f>
        <v>0</v>
      </c>
      <c r="S559" s="101">
        <f>$B559*'Points_%'!Q559</f>
        <v>0</v>
      </c>
      <c r="T559" s="101">
        <f>$B559*'Points_%'!R559</f>
        <v>0</v>
      </c>
      <c r="U559" s="101">
        <f>$B559*'Points_%'!S559</f>
        <v>0</v>
      </c>
      <c r="V559" s="101">
        <f>$B559*'Points_%'!T559</f>
        <v>0</v>
      </c>
      <c r="W559" s="101">
        <f>$B559*'Points_%'!U559</f>
        <v>0</v>
      </c>
      <c r="X559" s="101">
        <f>$B559*'Points_%'!V559</f>
        <v>0</v>
      </c>
      <c r="Y559" s="101">
        <f>$B559*'Points_%'!W559</f>
        <v>0</v>
      </c>
      <c r="Z559" s="101">
        <f>$B559*'Points_%'!X559</f>
        <v>0</v>
      </c>
      <c r="AA559" s="101">
        <f>$B559*'Points_%'!Y559</f>
        <v>0</v>
      </c>
      <c r="AB559" s="101">
        <f>$B559*'Points_%'!Z559</f>
        <v>0</v>
      </c>
      <c r="AC559" s="101">
        <f>$B559*'Points_%'!AA559</f>
        <v>0</v>
      </c>
      <c r="AD559" s="101">
        <f>$B559*'Points_%'!AB559</f>
        <v>0</v>
      </c>
      <c r="AE559" s="101">
        <f>$B559*'Points_%'!AC559</f>
        <v>0</v>
      </c>
      <c r="AF559" s="101">
        <f>$B559*'Points_%'!AD559</f>
        <v>0</v>
      </c>
      <c r="AG559" s="101">
        <f>$B559*'Points_%'!AE559</f>
        <v>0</v>
      </c>
    </row>
    <row r="560" ht="22.5" customHeight="1">
      <c r="A560" s="25">
        <f t="shared" si="1"/>
        <v>46155</v>
      </c>
      <c r="B560" s="100" t="str">
        <f t="array" ref="B560">IFNA(IFNA(INDEX('2025'!$A$1:$AAA$1000,
                      MATCH($A560,'2025'!$C$1:$C$1000,0), 
                      MATCH($B$1,'2025'!$A$1:$AAA$1,0)),
                INDEX('2024'!$A$1:$AAA$1000, 
                      MATCH($A560,'2024'!$C$1:$C$1000,0), 
                      MATCH($B$1,'2024'!$A$1:$AAA$1,0))),
)</f>
        <v/>
      </c>
      <c r="C560" s="101">
        <f>$B560*'Points_%'!B560</f>
        <v>0</v>
      </c>
      <c r="D560" s="101">
        <f>$B560*'Points_%'!C560</f>
        <v>0</v>
      </c>
      <c r="E560" s="101"/>
      <c r="F560" s="101">
        <f>$B560*'Points_%'!D560</f>
        <v>0</v>
      </c>
      <c r="G560" s="101">
        <f>$B560*'Points_%'!E560</f>
        <v>0</v>
      </c>
      <c r="H560" s="101">
        <f>$B560*'Points_%'!F560</f>
        <v>0</v>
      </c>
      <c r="I560" s="101">
        <f>$B560*'Points_%'!G560</f>
        <v>0</v>
      </c>
      <c r="J560" s="101">
        <f>$B560*'Points_%'!H560</f>
        <v>0</v>
      </c>
      <c r="K560" s="101">
        <f>$B560*'Points_%'!I560</f>
        <v>0</v>
      </c>
      <c r="L560" s="101">
        <f>$B560*'Points_%'!J560</f>
        <v>0</v>
      </c>
      <c r="M560" s="101">
        <f>$B560*'Points_%'!K560</f>
        <v>0</v>
      </c>
      <c r="N560" s="101">
        <f>$B560*'Points_%'!L560</f>
        <v>0</v>
      </c>
      <c r="O560" s="101">
        <f>$B560*'Points_%'!M560</f>
        <v>0</v>
      </c>
      <c r="P560" s="101">
        <f>$B560*'Points_%'!N560</f>
        <v>0</v>
      </c>
      <c r="Q560" s="101">
        <f>$B560*'Points_%'!O560</f>
        <v>0</v>
      </c>
      <c r="R560" s="101">
        <f>$B560*'Points_%'!P560</f>
        <v>0</v>
      </c>
      <c r="S560" s="101">
        <f>$B560*'Points_%'!Q560</f>
        <v>0</v>
      </c>
      <c r="T560" s="101">
        <f>$B560*'Points_%'!R560</f>
        <v>0</v>
      </c>
      <c r="U560" s="101">
        <f>$B560*'Points_%'!S560</f>
        <v>0</v>
      </c>
      <c r="V560" s="101">
        <f>$B560*'Points_%'!T560</f>
        <v>0</v>
      </c>
      <c r="W560" s="101">
        <f>$B560*'Points_%'!U560</f>
        <v>0</v>
      </c>
      <c r="X560" s="101">
        <f>$B560*'Points_%'!V560</f>
        <v>0</v>
      </c>
      <c r="Y560" s="101">
        <f>$B560*'Points_%'!W560</f>
        <v>0</v>
      </c>
      <c r="Z560" s="101">
        <f>$B560*'Points_%'!X560</f>
        <v>0</v>
      </c>
      <c r="AA560" s="101">
        <f>$B560*'Points_%'!Y560</f>
        <v>0</v>
      </c>
      <c r="AB560" s="101">
        <f>$B560*'Points_%'!Z560</f>
        <v>0</v>
      </c>
      <c r="AC560" s="101">
        <f>$B560*'Points_%'!AA560</f>
        <v>0</v>
      </c>
      <c r="AD560" s="101">
        <f>$B560*'Points_%'!AB560</f>
        <v>0</v>
      </c>
      <c r="AE560" s="101">
        <f>$B560*'Points_%'!AC560</f>
        <v>0</v>
      </c>
      <c r="AF560" s="101">
        <f>$B560*'Points_%'!AD560</f>
        <v>0</v>
      </c>
      <c r="AG560" s="101">
        <f>$B560*'Points_%'!AE560</f>
        <v>0</v>
      </c>
    </row>
    <row r="561" ht="22.5" customHeight="1">
      <c r="A561" s="25">
        <f t="shared" si="1"/>
        <v>46156</v>
      </c>
      <c r="B561" s="100" t="str">
        <f t="array" ref="B561">IFNA(IFNA(INDEX('2025'!$A$1:$AAA$1000,
                      MATCH($A561,'2025'!$C$1:$C$1000,0), 
                      MATCH($B$1,'2025'!$A$1:$AAA$1,0)),
                INDEX('2024'!$A$1:$AAA$1000, 
                      MATCH($A561,'2024'!$C$1:$C$1000,0), 
                      MATCH($B$1,'2024'!$A$1:$AAA$1,0))),
)</f>
        <v/>
      </c>
      <c r="C561" s="101">
        <f>$B561*'Points_%'!B561</f>
        <v>0</v>
      </c>
      <c r="D561" s="101">
        <f>$B561*'Points_%'!C561</f>
        <v>0</v>
      </c>
      <c r="E561" s="101"/>
      <c r="F561" s="101">
        <f>$B561*'Points_%'!D561</f>
        <v>0</v>
      </c>
      <c r="G561" s="101">
        <f>$B561*'Points_%'!E561</f>
        <v>0</v>
      </c>
      <c r="H561" s="101">
        <f>$B561*'Points_%'!F561</f>
        <v>0</v>
      </c>
      <c r="I561" s="101">
        <f>$B561*'Points_%'!G561</f>
        <v>0</v>
      </c>
      <c r="J561" s="101">
        <f>$B561*'Points_%'!H561</f>
        <v>0</v>
      </c>
      <c r="K561" s="101">
        <f>$B561*'Points_%'!I561</f>
        <v>0</v>
      </c>
      <c r="L561" s="101">
        <f>$B561*'Points_%'!J561</f>
        <v>0</v>
      </c>
      <c r="M561" s="101">
        <f>$B561*'Points_%'!K561</f>
        <v>0</v>
      </c>
      <c r="N561" s="101">
        <f>$B561*'Points_%'!L561</f>
        <v>0</v>
      </c>
      <c r="O561" s="101">
        <f>$B561*'Points_%'!M561</f>
        <v>0</v>
      </c>
      <c r="P561" s="101">
        <f>$B561*'Points_%'!N561</f>
        <v>0</v>
      </c>
      <c r="Q561" s="101">
        <f>$B561*'Points_%'!O561</f>
        <v>0</v>
      </c>
      <c r="R561" s="101">
        <f>$B561*'Points_%'!P561</f>
        <v>0</v>
      </c>
      <c r="S561" s="101">
        <f>$B561*'Points_%'!Q561</f>
        <v>0</v>
      </c>
      <c r="T561" s="101">
        <f>$B561*'Points_%'!R561</f>
        <v>0</v>
      </c>
      <c r="U561" s="101">
        <f>$B561*'Points_%'!S561</f>
        <v>0</v>
      </c>
      <c r="V561" s="101">
        <f>$B561*'Points_%'!T561</f>
        <v>0</v>
      </c>
      <c r="W561" s="101">
        <f>$B561*'Points_%'!U561</f>
        <v>0</v>
      </c>
      <c r="X561" s="101">
        <f>$B561*'Points_%'!V561</f>
        <v>0</v>
      </c>
      <c r="Y561" s="101">
        <f>$B561*'Points_%'!W561</f>
        <v>0</v>
      </c>
      <c r="Z561" s="101">
        <f>$B561*'Points_%'!X561</f>
        <v>0</v>
      </c>
      <c r="AA561" s="101">
        <f>$B561*'Points_%'!Y561</f>
        <v>0</v>
      </c>
      <c r="AB561" s="101">
        <f>$B561*'Points_%'!Z561</f>
        <v>0</v>
      </c>
      <c r="AC561" s="101">
        <f>$B561*'Points_%'!AA561</f>
        <v>0</v>
      </c>
      <c r="AD561" s="101">
        <f>$B561*'Points_%'!AB561</f>
        <v>0</v>
      </c>
      <c r="AE561" s="101">
        <f>$B561*'Points_%'!AC561</f>
        <v>0</v>
      </c>
      <c r="AF561" s="101">
        <f>$B561*'Points_%'!AD561</f>
        <v>0</v>
      </c>
      <c r="AG561" s="101">
        <f>$B561*'Points_%'!AE561</f>
        <v>0</v>
      </c>
    </row>
    <row r="562" ht="22.5" customHeight="1">
      <c r="A562" s="25">
        <f t="shared" si="1"/>
        <v>46157</v>
      </c>
      <c r="B562" s="100" t="str">
        <f t="array" ref="B562">IFNA(IFNA(INDEX('2025'!$A$1:$AAA$1000,
                      MATCH($A562,'2025'!$C$1:$C$1000,0), 
                      MATCH($B$1,'2025'!$A$1:$AAA$1,0)),
                INDEX('2024'!$A$1:$AAA$1000, 
                      MATCH($A562,'2024'!$C$1:$C$1000,0), 
                      MATCH($B$1,'2024'!$A$1:$AAA$1,0))),
)</f>
        <v/>
      </c>
      <c r="C562" s="101">
        <f>$B562*'Points_%'!B562</f>
        <v>0</v>
      </c>
      <c r="D562" s="101">
        <f>$B562*'Points_%'!C562</f>
        <v>0</v>
      </c>
      <c r="E562" s="101"/>
      <c r="F562" s="101">
        <f>$B562*'Points_%'!D562</f>
        <v>0</v>
      </c>
      <c r="G562" s="101">
        <f>$B562*'Points_%'!E562</f>
        <v>0</v>
      </c>
      <c r="H562" s="101">
        <f>$B562*'Points_%'!F562</f>
        <v>0</v>
      </c>
      <c r="I562" s="101">
        <f>$B562*'Points_%'!G562</f>
        <v>0</v>
      </c>
      <c r="J562" s="101">
        <f>$B562*'Points_%'!H562</f>
        <v>0</v>
      </c>
      <c r="K562" s="101">
        <f>$B562*'Points_%'!I562</f>
        <v>0</v>
      </c>
      <c r="L562" s="101">
        <f>$B562*'Points_%'!J562</f>
        <v>0</v>
      </c>
      <c r="M562" s="101">
        <f>$B562*'Points_%'!K562</f>
        <v>0</v>
      </c>
      <c r="N562" s="101">
        <f>$B562*'Points_%'!L562</f>
        <v>0</v>
      </c>
      <c r="O562" s="101">
        <f>$B562*'Points_%'!M562</f>
        <v>0</v>
      </c>
      <c r="P562" s="101">
        <f>$B562*'Points_%'!N562</f>
        <v>0</v>
      </c>
      <c r="Q562" s="101">
        <f>$B562*'Points_%'!O562</f>
        <v>0</v>
      </c>
      <c r="R562" s="101">
        <f>$B562*'Points_%'!P562</f>
        <v>0</v>
      </c>
      <c r="S562" s="101">
        <f>$B562*'Points_%'!Q562</f>
        <v>0</v>
      </c>
      <c r="T562" s="101">
        <f>$B562*'Points_%'!R562</f>
        <v>0</v>
      </c>
      <c r="U562" s="101">
        <f>$B562*'Points_%'!S562</f>
        <v>0</v>
      </c>
      <c r="V562" s="101">
        <f>$B562*'Points_%'!T562</f>
        <v>0</v>
      </c>
      <c r="W562" s="101">
        <f>$B562*'Points_%'!U562</f>
        <v>0</v>
      </c>
      <c r="X562" s="101">
        <f>$B562*'Points_%'!V562</f>
        <v>0</v>
      </c>
      <c r="Y562" s="101">
        <f>$B562*'Points_%'!W562</f>
        <v>0</v>
      </c>
      <c r="Z562" s="101">
        <f>$B562*'Points_%'!X562</f>
        <v>0</v>
      </c>
      <c r="AA562" s="101">
        <f>$B562*'Points_%'!Y562</f>
        <v>0</v>
      </c>
      <c r="AB562" s="101">
        <f>$B562*'Points_%'!Z562</f>
        <v>0</v>
      </c>
      <c r="AC562" s="101">
        <f>$B562*'Points_%'!AA562</f>
        <v>0</v>
      </c>
      <c r="AD562" s="101">
        <f>$B562*'Points_%'!AB562</f>
        <v>0</v>
      </c>
      <c r="AE562" s="101">
        <f>$B562*'Points_%'!AC562</f>
        <v>0</v>
      </c>
      <c r="AF562" s="101">
        <f>$B562*'Points_%'!AD562</f>
        <v>0</v>
      </c>
      <c r="AG562" s="101">
        <f>$B562*'Points_%'!AE562</f>
        <v>0</v>
      </c>
    </row>
    <row r="563" ht="22.5" customHeight="1">
      <c r="A563" s="25">
        <f t="shared" si="1"/>
        <v>46158</v>
      </c>
      <c r="B563" s="100" t="str">
        <f t="array" ref="B563">IFNA(IFNA(INDEX('2025'!$A$1:$AAA$1000,
                      MATCH($A563,'2025'!$C$1:$C$1000,0), 
                      MATCH($B$1,'2025'!$A$1:$AAA$1,0)),
                INDEX('2024'!$A$1:$AAA$1000, 
                      MATCH($A563,'2024'!$C$1:$C$1000,0), 
                      MATCH($B$1,'2024'!$A$1:$AAA$1,0))),
)</f>
        <v/>
      </c>
      <c r="C563" s="101">
        <f>$B563*'Points_%'!B563</f>
        <v>0</v>
      </c>
      <c r="D563" s="101">
        <f>$B563*'Points_%'!C563</f>
        <v>0</v>
      </c>
      <c r="E563" s="101"/>
      <c r="F563" s="101">
        <f>$B563*'Points_%'!D563</f>
        <v>0</v>
      </c>
      <c r="G563" s="101">
        <f>$B563*'Points_%'!E563</f>
        <v>0</v>
      </c>
      <c r="H563" s="101">
        <f>$B563*'Points_%'!F563</f>
        <v>0</v>
      </c>
      <c r="I563" s="101">
        <f>$B563*'Points_%'!G563</f>
        <v>0</v>
      </c>
      <c r="J563" s="101">
        <f>$B563*'Points_%'!H563</f>
        <v>0</v>
      </c>
      <c r="K563" s="101">
        <f>$B563*'Points_%'!I563</f>
        <v>0</v>
      </c>
      <c r="L563" s="101">
        <f>$B563*'Points_%'!J563</f>
        <v>0</v>
      </c>
      <c r="M563" s="101">
        <f>$B563*'Points_%'!K563</f>
        <v>0</v>
      </c>
      <c r="N563" s="101">
        <f>$B563*'Points_%'!L563</f>
        <v>0</v>
      </c>
      <c r="O563" s="101">
        <f>$B563*'Points_%'!M563</f>
        <v>0</v>
      </c>
      <c r="P563" s="101">
        <f>$B563*'Points_%'!N563</f>
        <v>0</v>
      </c>
      <c r="Q563" s="101">
        <f>$B563*'Points_%'!O563</f>
        <v>0</v>
      </c>
      <c r="R563" s="101">
        <f>$B563*'Points_%'!P563</f>
        <v>0</v>
      </c>
      <c r="S563" s="101">
        <f>$B563*'Points_%'!Q563</f>
        <v>0</v>
      </c>
      <c r="T563" s="101">
        <f>$B563*'Points_%'!R563</f>
        <v>0</v>
      </c>
      <c r="U563" s="101">
        <f>$B563*'Points_%'!S563</f>
        <v>0</v>
      </c>
      <c r="V563" s="101">
        <f>$B563*'Points_%'!T563</f>
        <v>0</v>
      </c>
      <c r="W563" s="101">
        <f>$B563*'Points_%'!U563</f>
        <v>0</v>
      </c>
      <c r="X563" s="101">
        <f>$B563*'Points_%'!V563</f>
        <v>0</v>
      </c>
      <c r="Y563" s="101">
        <f>$B563*'Points_%'!W563</f>
        <v>0</v>
      </c>
      <c r="Z563" s="101">
        <f>$B563*'Points_%'!X563</f>
        <v>0</v>
      </c>
      <c r="AA563" s="101">
        <f>$B563*'Points_%'!Y563</f>
        <v>0</v>
      </c>
      <c r="AB563" s="101">
        <f>$B563*'Points_%'!Z563</f>
        <v>0</v>
      </c>
      <c r="AC563" s="101">
        <f>$B563*'Points_%'!AA563</f>
        <v>0</v>
      </c>
      <c r="AD563" s="101">
        <f>$B563*'Points_%'!AB563</f>
        <v>0</v>
      </c>
      <c r="AE563" s="101">
        <f>$B563*'Points_%'!AC563</f>
        <v>0</v>
      </c>
      <c r="AF563" s="101">
        <f>$B563*'Points_%'!AD563</f>
        <v>0</v>
      </c>
      <c r="AG563" s="101">
        <f>$B563*'Points_%'!AE563</f>
        <v>0</v>
      </c>
    </row>
    <row r="564" ht="22.5" customHeight="1">
      <c r="A564" s="25">
        <f t="shared" si="1"/>
        <v>46159</v>
      </c>
      <c r="B564" s="100" t="str">
        <f t="array" ref="B564">IFNA(IFNA(INDEX('2025'!$A$1:$AAA$1000,
                      MATCH($A564,'2025'!$C$1:$C$1000,0), 
                      MATCH($B$1,'2025'!$A$1:$AAA$1,0)),
                INDEX('2024'!$A$1:$AAA$1000, 
                      MATCH($A564,'2024'!$C$1:$C$1000,0), 
                      MATCH($B$1,'2024'!$A$1:$AAA$1,0))),
)</f>
        <v/>
      </c>
      <c r="C564" s="101">
        <f>$B564*'Points_%'!B564</f>
        <v>0</v>
      </c>
      <c r="D564" s="101">
        <f>$B564*'Points_%'!C564</f>
        <v>0</v>
      </c>
      <c r="E564" s="101"/>
      <c r="F564" s="101">
        <f>$B564*'Points_%'!D564</f>
        <v>0</v>
      </c>
      <c r="G564" s="101">
        <f>$B564*'Points_%'!E564</f>
        <v>0</v>
      </c>
      <c r="H564" s="101">
        <f>$B564*'Points_%'!F564</f>
        <v>0</v>
      </c>
      <c r="I564" s="101">
        <f>$B564*'Points_%'!G564</f>
        <v>0</v>
      </c>
      <c r="J564" s="101">
        <f>$B564*'Points_%'!H564</f>
        <v>0</v>
      </c>
      <c r="K564" s="101">
        <f>$B564*'Points_%'!I564</f>
        <v>0</v>
      </c>
      <c r="L564" s="101">
        <f>$B564*'Points_%'!J564</f>
        <v>0</v>
      </c>
      <c r="M564" s="101">
        <f>$B564*'Points_%'!K564</f>
        <v>0</v>
      </c>
      <c r="N564" s="101">
        <f>$B564*'Points_%'!L564</f>
        <v>0</v>
      </c>
      <c r="O564" s="101">
        <f>$B564*'Points_%'!M564</f>
        <v>0</v>
      </c>
      <c r="P564" s="101">
        <f>$B564*'Points_%'!N564</f>
        <v>0</v>
      </c>
      <c r="Q564" s="101">
        <f>$B564*'Points_%'!O564</f>
        <v>0</v>
      </c>
      <c r="R564" s="101">
        <f>$B564*'Points_%'!P564</f>
        <v>0</v>
      </c>
      <c r="S564" s="101">
        <f>$B564*'Points_%'!Q564</f>
        <v>0</v>
      </c>
      <c r="T564" s="101">
        <f>$B564*'Points_%'!R564</f>
        <v>0</v>
      </c>
      <c r="U564" s="101">
        <f>$B564*'Points_%'!S564</f>
        <v>0</v>
      </c>
      <c r="V564" s="101">
        <f>$B564*'Points_%'!T564</f>
        <v>0</v>
      </c>
      <c r="W564" s="101">
        <f>$B564*'Points_%'!U564</f>
        <v>0</v>
      </c>
      <c r="X564" s="101">
        <f>$B564*'Points_%'!V564</f>
        <v>0</v>
      </c>
      <c r="Y564" s="101">
        <f>$B564*'Points_%'!W564</f>
        <v>0</v>
      </c>
      <c r="Z564" s="101">
        <f>$B564*'Points_%'!X564</f>
        <v>0</v>
      </c>
      <c r="AA564" s="101">
        <f>$B564*'Points_%'!Y564</f>
        <v>0</v>
      </c>
      <c r="AB564" s="101">
        <f>$B564*'Points_%'!Z564</f>
        <v>0</v>
      </c>
      <c r="AC564" s="101">
        <f>$B564*'Points_%'!AA564</f>
        <v>0</v>
      </c>
      <c r="AD564" s="101">
        <f>$B564*'Points_%'!AB564</f>
        <v>0</v>
      </c>
      <c r="AE564" s="101">
        <f>$B564*'Points_%'!AC564</f>
        <v>0</v>
      </c>
      <c r="AF564" s="101">
        <f>$B564*'Points_%'!AD564</f>
        <v>0</v>
      </c>
      <c r="AG564" s="101">
        <f>$B564*'Points_%'!AE564</f>
        <v>0</v>
      </c>
    </row>
    <row r="565" ht="22.5" customHeight="1">
      <c r="A565" s="25">
        <f t="shared" si="1"/>
        <v>46160</v>
      </c>
      <c r="B565" s="100" t="str">
        <f t="array" ref="B565">IFNA(IFNA(INDEX('2025'!$A$1:$AAA$1000,
                      MATCH($A565,'2025'!$C$1:$C$1000,0), 
                      MATCH($B$1,'2025'!$A$1:$AAA$1,0)),
                INDEX('2024'!$A$1:$AAA$1000, 
                      MATCH($A565,'2024'!$C$1:$C$1000,0), 
                      MATCH($B$1,'2024'!$A$1:$AAA$1,0))),
)</f>
        <v/>
      </c>
      <c r="C565" s="101">
        <f>$B565*'Points_%'!B565</f>
        <v>0</v>
      </c>
      <c r="D565" s="101">
        <f>$B565*'Points_%'!C565</f>
        <v>0</v>
      </c>
      <c r="E565" s="101"/>
      <c r="F565" s="101">
        <f>$B565*'Points_%'!D565</f>
        <v>0</v>
      </c>
      <c r="G565" s="101">
        <f>$B565*'Points_%'!E565</f>
        <v>0</v>
      </c>
      <c r="H565" s="101">
        <f>$B565*'Points_%'!F565</f>
        <v>0</v>
      </c>
      <c r="I565" s="101">
        <f>$B565*'Points_%'!G565</f>
        <v>0</v>
      </c>
      <c r="J565" s="101">
        <f>$B565*'Points_%'!H565</f>
        <v>0</v>
      </c>
      <c r="K565" s="101">
        <f>$B565*'Points_%'!I565</f>
        <v>0</v>
      </c>
      <c r="L565" s="101">
        <f>$B565*'Points_%'!J565</f>
        <v>0</v>
      </c>
      <c r="M565" s="101">
        <f>$B565*'Points_%'!K565</f>
        <v>0</v>
      </c>
      <c r="N565" s="101">
        <f>$B565*'Points_%'!L565</f>
        <v>0</v>
      </c>
      <c r="O565" s="101">
        <f>$B565*'Points_%'!M565</f>
        <v>0</v>
      </c>
      <c r="P565" s="101">
        <f>$B565*'Points_%'!N565</f>
        <v>0</v>
      </c>
      <c r="Q565" s="101">
        <f>$B565*'Points_%'!O565</f>
        <v>0</v>
      </c>
      <c r="R565" s="101">
        <f>$B565*'Points_%'!P565</f>
        <v>0</v>
      </c>
      <c r="S565" s="101">
        <f>$B565*'Points_%'!Q565</f>
        <v>0</v>
      </c>
      <c r="T565" s="101">
        <f>$B565*'Points_%'!R565</f>
        <v>0</v>
      </c>
      <c r="U565" s="101">
        <f>$B565*'Points_%'!S565</f>
        <v>0</v>
      </c>
      <c r="V565" s="101">
        <f>$B565*'Points_%'!T565</f>
        <v>0</v>
      </c>
      <c r="W565" s="101">
        <f>$B565*'Points_%'!U565</f>
        <v>0</v>
      </c>
      <c r="X565" s="101">
        <f>$B565*'Points_%'!V565</f>
        <v>0</v>
      </c>
      <c r="Y565" s="101">
        <f>$B565*'Points_%'!W565</f>
        <v>0</v>
      </c>
      <c r="Z565" s="101">
        <f>$B565*'Points_%'!X565</f>
        <v>0</v>
      </c>
      <c r="AA565" s="101">
        <f>$B565*'Points_%'!Y565</f>
        <v>0</v>
      </c>
      <c r="AB565" s="101">
        <f>$B565*'Points_%'!Z565</f>
        <v>0</v>
      </c>
      <c r="AC565" s="101">
        <f>$B565*'Points_%'!AA565</f>
        <v>0</v>
      </c>
      <c r="AD565" s="101">
        <f>$B565*'Points_%'!AB565</f>
        <v>0</v>
      </c>
      <c r="AE565" s="101">
        <f>$B565*'Points_%'!AC565</f>
        <v>0</v>
      </c>
      <c r="AF565" s="101">
        <f>$B565*'Points_%'!AD565</f>
        <v>0</v>
      </c>
      <c r="AG565" s="101">
        <f>$B565*'Points_%'!AE565</f>
        <v>0</v>
      </c>
    </row>
    <row r="566" ht="22.5" customHeight="1">
      <c r="A566" s="25">
        <f t="shared" si="1"/>
        <v>46161</v>
      </c>
      <c r="B566" s="100" t="str">
        <f t="array" ref="B566">IFNA(IFNA(INDEX('2025'!$A$1:$AAA$1000,
                      MATCH($A566,'2025'!$C$1:$C$1000,0), 
                      MATCH($B$1,'2025'!$A$1:$AAA$1,0)),
                INDEX('2024'!$A$1:$AAA$1000, 
                      MATCH($A566,'2024'!$C$1:$C$1000,0), 
                      MATCH($B$1,'2024'!$A$1:$AAA$1,0))),
)</f>
        <v/>
      </c>
      <c r="C566" s="101">
        <f>$B566*'Points_%'!B566</f>
        <v>0</v>
      </c>
      <c r="D566" s="101">
        <f>$B566*'Points_%'!C566</f>
        <v>0</v>
      </c>
      <c r="E566" s="101"/>
      <c r="F566" s="101">
        <f>$B566*'Points_%'!D566</f>
        <v>0</v>
      </c>
      <c r="G566" s="101">
        <f>$B566*'Points_%'!E566</f>
        <v>0</v>
      </c>
      <c r="H566" s="101">
        <f>$B566*'Points_%'!F566</f>
        <v>0</v>
      </c>
      <c r="I566" s="101">
        <f>$B566*'Points_%'!G566</f>
        <v>0</v>
      </c>
      <c r="J566" s="101">
        <f>$B566*'Points_%'!H566</f>
        <v>0</v>
      </c>
      <c r="K566" s="101">
        <f>$B566*'Points_%'!I566</f>
        <v>0</v>
      </c>
      <c r="L566" s="101">
        <f>$B566*'Points_%'!J566</f>
        <v>0</v>
      </c>
      <c r="M566" s="101">
        <f>$B566*'Points_%'!K566</f>
        <v>0</v>
      </c>
      <c r="N566" s="101">
        <f>$B566*'Points_%'!L566</f>
        <v>0</v>
      </c>
      <c r="O566" s="101">
        <f>$B566*'Points_%'!M566</f>
        <v>0</v>
      </c>
      <c r="P566" s="101">
        <f>$B566*'Points_%'!N566</f>
        <v>0</v>
      </c>
      <c r="Q566" s="101">
        <f>$B566*'Points_%'!O566</f>
        <v>0</v>
      </c>
      <c r="R566" s="101">
        <f>$B566*'Points_%'!P566</f>
        <v>0</v>
      </c>
      <c r="S566" s="101">
        <f>$B566*'Points_%'!Q566</f>
        <v>0</v>
      </c>
      <c r="T566" s="101">
        <f>$B566*'Points_%'!R566</f>
        <v>0</v>
      </c>
      <c r="U566" s="101">
        <f>$B566*'Points_%'!S566</f>
        <v>0</v>
      </c>
      <c r="V566" s="101">
        <f>$B566*'Points_%'!T566</f>
        <v>0</v>
      </c>
      <c r="W566" s="101">
        <f>$B566*'Points_%'!U566</f>
        <v>0</v>
      </c>
      <c r="X566" s="101">
        <f>$B566*'Points_%'!V566</f>
        <v>0</v>
      </c>
      <c r="Y566" s="101">
        <f>$B566*'Points_%'!W566</f>
        <v>0</v>
      </c>
      <c r="Z566" s="101">
        <f>$B566*'Points_%'!X566</f>
        <v>0</v>
      </c>
      <c r="AA566" s="101">
        <f>$B566*'Points_%'!Y566</f>
        <v>0</v>
      </c>
      <c r="AB566" s="101">
        <f>$B566*'Points_%'!Z566</f>
        <v>0</v>
      </c>
      <c r="AC566" s="101">
        <f>$B566*'Points_%'!AA566</f>
        <v>0</v>
      </c>
      <c r="AD566" s="101">
        <f>$B566*'Points_%'!AB566</f>
        <v>0</v>
      </c>
      <c r="AE566" s="101">
        <f>$B566*'Points_%'!AC566</f>
        <v>0</v>
      </c>
      <c r="AF566" s="101">
        <f>$B566*'Points_%'!AD566</f>
        <v>0</v>
      </c>
      <c r="AG566" s="101">
        <f>$B566*'Points_%'!AE566</f>
        <v>0</v>
      </c>
    </row>
    <row r="567" ht="22.5" customHeight="1">
      <c r="A567" s="25">
        <f t="shared" si="1"/>
        <v>46162</v>
      </c>
      <c r="B567" s="100" t="str">
        <f t="array" ref="B567">IFNA(IFNA(INDEX('2025'!$A$1:$AAA$1000,
                      MATCH($A567,'2025'!$C$1:$C$1000,0), 
                      MATCH($B$1,'2025'!$A$1:$AAA$1,0)),
                INDEX('2024'!$A$1:$AAA$1000, 
                      MATCH($A567,'2024'!$C$1:$C$1000,0), 
                      MATCH($B$1,'2024'!$A$1:$AAA$1,0))),
)</f>
        <v/>
      </c>
      <c r="C567" s="101">
        <f>$B567*'Points_%'!B567</f>
        <v>0</v>
      </c>
      <c r="D567" s="101">
        <f>$B567*'Points_%'!C567</f>
        <v>0</v>
      </c>
      <c r="E567" s="101"/>
      <c r="F567" s="101">
        <f>$B567*'Points_%'!D567</f>
        <v>0</v>
      </c>
      <c r="G567" s="101">
        <f>$B567*'Points_%'!E567</f>
        <v>0</v>
      </c>
      <c r="H567" s="101">
        <f>$B567*'Points_%'!F567</f>
        <v>0</v>
      </c>
      <c r="I567" s="101">
        <f>$B567*'Points_%'!G567</f>
        <v>0</v>
      </c>
      <c r="J567" s="101">
        <f>$B567*'Points_%'!H567</f>
        <v>0</v>
      </c>
      <c r="K567" s="101">
        <f>$B567*'Points_%'!I567</f>
        <v>0</v>
      </c>
      <c r="L567" s="101">
        <f>$B567*'Points_%'!J567</f>
        <v>0</v>
      </c>
      <c r="M567" s="101">
        <f>$B567*'Points_%'!K567</f>
        <v>0</v>
      </c>
      <c r="N567" s="101">
        <f>$B567*'Points_%'!L567</f>
        <v>0</v>
      </c>
      <c r="O567" s="101">
        <f>$B567*'Points_%'!M567</f>
        <v>0</v>
      </c>
      <c r="P567" s="101">
        <f>$B567*'Points_%'!N567</f>
        <v>0</v>
      </c>
      <c r="Q567" s="101">
        <f>$B567*'Points_%'!O567</f>
        <v>0</v>
      </c>
      <c r="R567" s="101">
        <f>$B567*'Points_%'!P567</f>
        <v>0</v>
      </c>
      <c r="S567" s="101">
        <f>$B567*'Points_%'!Q567</f>
        <v>0</v>
      </c>
      <c r="T567" s="101">
        <f>$B567*'Points_%'!R567</f>
        <v>0</v>
      </c>
      <c r="U567" s="101">
        <f>$B567*'Points_%'!S567</f>
        <v>0</v>
      </c>
      <c r="V567" s="101">
        <f>$B567*'Points_%'!T567</f>
        <v>0</v>
      </c>
      <c r="W567" s="101">
        <f>$B567*'Points_%'!U567</f>
        <v>0</v>
      </c>
      <c r="X567" s="101">
        <f>$B567*'Points_%'!V567</f>
        <v>0</v>
      </c>
      <c r="Y567" s="101">
        <f>$B567*'Points_%'!W567</f>
        <v>0</v>
      </c>
      <c r="Z567" s="101">
        <f>$B567*'Points_%'!X567</f>
        <v>0</v>
      </c>
      <c r="AA567" s="101">
        <f>$B567*'Points_%'!Y567</f>
        <v>0</v>
      </c>
      <c r="AB567" s="101">
        <f>$B567*'Points_%'!Z567</f>
        <v>0</v>
      </c>
      <c r="AC567" s="101">
        <f>$B567*'Points_%'!AA567</f>
        <v>0</v>
      </c>
      <c r="AD567" s="101">
        <f>$B567*'Points_%'!AB567</f>
        <v>0</v>
      </c>
      <c r="AE567" s="101">
        <f>$B567*'Points_%'!AC567</f>
        <v>0</v>
      </c>
      <c r="AF567" s="101">
        <f>$B567*'Points_%'!AD567</f>
        <v>0</v>
      </c>
      <c r="AG567" s="101">
        <f>$B567*'Points_%'!AE567</f>
        <v>0</v>
      </c>
    </row>
    <row r="568" ht="22.5" customHeight="1">
      <c r="A568" s="25">
        <f t="shared" si="1"/>
        <v>46163</v>
      </c>
      <c r="B568" s="100" t="str">
        <f t="array" ref="B568">IFNA(IFNA(INDEX('2025'!$A$1:$AAA$1000,
                      MATCH($A568,'2025'!$C$1:$C$1000,0), 
                      MATCH($B$1,'2025'!$A$1:$AAA$1,0)),
                INDEX('2024'!$A$1:$AAA$1000, 
                      MATCH($A568,'2024'!$C$1:$C$1000,0), 
                      MATCH($B$1,'2024'!$A$1:$AAA$1,0))),
)</f>
        <v/>
      </c>
      <c r="C568" s="101">
        <f>$B568*'Points_%'!B568</f>
        <v>0</v>
      </c>
      <c r="D568" s="101">
        <f>$B568*'Points_%'!C568</f>
        <v>0</v>
      </c>
      <c r="E568" s="101"/>
      <c r="F568" s="101">
        <f>$B568*'Points_%'!D568</f>
        <v>0</v>
      </c>
      <c r="G568" s="101">
        <f>$B568*'Points_%'!E568</f>
        <v>0</v>
      </c>
      <c r="H568" s="101">
        <f>$B568*'Points_%'!F568</f>
        <v>0</v>
      </c>
      <c r="I568" s="101">
        <f>$B568*'Points_%'!G568</f>
        <v>0</v>
      </c>
      <c r="J568" s="101">
        <f>$B568*'Points_%'!H568</f>
        <v>0</v>
      </c>
      <c r="K568" s="101">
        <f>$B568*'Points_%'!I568</f>
        <v>0</v>
      </c>
      <c r="L568" s="101">
        <f>$B568*'Points_%'!J568</f>
        <v>0</v>
      </c>
      <c r="M568" s="101">
        <f>$B568*'Points_%'!K568</f>
        <v>0</v>
      </c>
      <c r="N568" s="101">
        <f>$B568*'Points_%'!L568</f>
        <v>0</v>
      </c>
      <c r="O568" s="101">
        <f>$B568*'Points_%'!M568</f>
        <v>0</v>
      </c>
      <c r="P568" s="101">
        <f>$B568*'Points_%'!N568</f>
        <v>0</v>
      </c>
      <c r="Q568" s="101">
        <f>$B568*'Points_%'!O568</f>
        <v>0</v>
      </c>
      <c r="R568" s="101">
        <f>$B568*'Points_%'!P568</f>
        <v>0</v>
      </c>
      <c r="S568" s="101">
        <f>$B568*'Points_%'!Q568</f>
        <v>0</v>
      </c>
      <c r="T568" s="101">
        <f>$B568*'Points_%'!R568</f>
        <v>0</v>
      </c>
      <c r="U568" s="101">
        <f>$B568*'Points_%'!S568</f>
        <v>0</v>
      </c>
      <c r="V568" s="101">
        <f>$B568*'Points_%'!T568</f>
        <v>0</v>
      </c>
      <c r="W568" s="101">
        <f>$B568*'Points_%'!U568</f>
        <v>0</v>
      </c>
      <c r="X568" s="101">
        <f>$B568*'Points_%'!V568</f>
        <v>0</v>
      </c>
      <c r="Y568" s="101">
        <f>$B568*'Points_%'!W568</f>
        <v>0</v>
      </c>
      <c r="Z568" s="101">
        <f>$B568*'Points_%'!X568</f>
        <v>0</v>
      </c>
      <c r="AA568" s="101">
        <f>$B568*'Points_%'!Y568</f>
        <v>0</v>
      </c>
      <c r="AB568" s="101">
        <f>$B568*'Points_%'!Z568</f>
        <v>0</v>
      </c>
      <c r="AC568" s="101">
        <f>$B568*'Points_%'!AA568</f>
        <v>0</v>
      </c>
      <c r="AD568" s="101">
        <f>$B568*'Points_%'!AB568</f>
        <v>0</v>
      </c>
      <c r="AE568" s="101">
        <f>$B568*'Points_%'!AC568</f>
        <v>0</v>
      </c>
      <c r="AF568" s="101">
        <f>$B568*'Points_%'!AD568</f>
        <v>0</v>
      </c>
      <c r="AG568" s="101">
        <f>$B568*'Points_%'!AE568</f>
        <v>0</v>
      </c>
    </row>
    <row r="569" ht="22.5" customHeight="1">
      <c r="A569" s="25">
        <f t="shared" si="1"/>
        <v>46164</v>
      </c>
      <c r="B569" s="100" t="str">
        <f t="array" ref="B569">IFNA(IFNA(INDEX('2025'!$A$1:$AAA$1000,
                      MATCH($A569,'2025'!$C$1:$C$1000,0), 
                      MATCH($B$1,'2025'!$A$1:$AAA$1,0)),
                INDEX('2024'!$A$1:$AAA$1000, 
                      MATCH($A569,'2024'!$C$1:$C$1000,0), 
                      MATCH($B$1,'2024'!$A$1:$AAA$1,0))),
)</f>
        <v/>
      </c>
      <c r="C569" s="101">
        <f>$B569*'Points_%'!B569</f>
        <v>0</v>
      </c>
      <c r="D569" s="101">
        <f>$B569*'Points_%'!C569</f>
        <v>0</v>
      </c>
      <c r="E569" s="101"/>
      <c r="F569" s="101">
        <f>$B569*'Points_%'!D569</f>
        <v>0</v>
      </c>
      <c r="G569" s="101">
        <f>$B569*'Points_%'!E569</f>
        <v>0</v>
      </c>
      <c r="H569" s="101">
        <f>$B569*'Points_%'!F569</f>
        <v>0</v>
      </c>
      <c r="I569" s="101">
        <f>$B569*'Points_%'!G569</f>
        <v>0</v>
      </c>
      <c r="J569" s="101">
        <f>$B569*'Points_%'!H569</f>
        <v>0</v>
      </c>
      <c r="K569" s="101">
        <f>$B569*'Points_%'!I569</f>
        <v>0</v>
      </c>
      <c r="L569" s="101">
        <f>$B569*'Points_%'!J569</f>
        <v>0</v>
      </c>
      <c r="M569" s="101">
        <f>$B569*'Points_%'!K569</f>
        <v>0</v>
      </c>
      <c r="N569" s="101">
        <f>$B569*'Points_%'!L569</f>
        <v>0</v>
      </c>
      <c r="O569" s="101">
        <f>$B569*'Points_%'!M569</f>
        <v>0</v>
      </c>
      <c r="P569" s="101">
        <f>$B569*'Points_%'!N569</f>
        <v>0</v>
      </c>
      <c r="Q569" s="101">
        <f>$B569*'Points_%'!O569</f>
        <v>0</v>
      </c>
      <c r="R569" s="101">
        <f>$B569*'Points_%'!P569</f>
        <v>0</v>
      </c>
      <c r="S569" s="101">
        <f>$B569*'Points_%'!Q569</f>
        <v>0</v>
      </c>
      <c r="T569" s="101">
        <f>$B569*'Points_%'!R569</f>
        <v>0</v>
      </c>
      <c r="U569" s="101">
        <f>$B569*'Points_%'!S569</f>
        <v>0</v>
      </c>
      <c r="V569" s="101">
        <f>$B569*'Points_%'!T569</f>
        <v>0</v>
      </c>
      <c r="W569" s="101">
        <f>$B569*'Points_%'!U569</f>
        <v>0</v>
      </c>
      <c r="X569" s="101">
        <f>$B569*'Points_%'!V569</f>
        <v>0</v>
      </c>
      <c r="Y569" s="101">
        <f>$B569*'Points_%'!W569</f>
        <v>0</v>
      </c>
      <c r="Z569" s="101">
        <f>$B569*'Points_%'!X569</f>
        <v>0</v>
      </c>
      <c r="AA569" s="101">
        <f>$B569*'Points_%'!Y569</f>
        <v>0</v>
      </c>
      <c r="AB569" s="101">
        <f>$B569*'Points_%'!Z569</f>
        <v>0</v>
      </c>
      <c r="AC569" s="101">
        <f>$B569*'Points_%'!AA569</f>
        <v>0</v>
      </c>
      <c r="AD569" s="101">
        <f>$B569*'Points_%'!AB569</f>
        <v>0</v>
      </c>
      <c r="AE569" s="101">
        <f>$B569*'Points_%'!AC569</f>
        <v>0</v>
      </c>
      <c r="AF569" s="101">
        <f>$B569*'Points_%'!AD569</f>
        <v>0</v>
      </c>
      <c r="AG569" s="101">
        <f>$B569*'Points_%'!AE569</f>
        <v>0</v>
      </c>
    </row>
    <row r="570" ht="22.5" customHeight="1">
      <c r="A570" s="25">
        <f t="shared" si="1"/>
        <v>46165</v>
      </c>
      <c r="B570" s="100" t="str">
        <f t="array" ref="B570">IFNA(IFNA(INDEX('2025'!$A$1:$AAA$1000,
                      MATCH($A570,'2025'!$C$1:$C$1000,0), 
                      MATCH($B$1,'2025'!$A$1:$AAA$1,0)),
                INDEX('2024'!$A$1:$AAA$1000, 
                      MATCH($A570,'2024'!$C$1:$C$1000,0), 
                      MATCH($B$1,'2024'!$A$1:$AAA$1,0))),
)</f>
        <v/>
      </c>
      <c r="C570" s="101">
        <f>$B570*'Points_%'!B570</f>
        <v>0</v>
      </c>
      <c r="D570" s="101">
        <f>$B570*'Points_%'!C570</f>
        <v>0</v>
      </c>
      <c r="E570" s="101"/>
      <c r="F570" s="101">
        <f>$B570*'Points_%'!D570</f>
        <v>0</v>
      </c>
      <c r="G570" s="101">
        <f>$B570*'Points_%'!E570</f>
        <v>0</v>
      </c>
      <c r="H570" s="101">
        <f>$B570*'Points_%'!F570</f>
        <v>0</v>
      </c>
      <c r="I570" s="101">
        <f>$B570*'Points_%'!G570</f>
        <v>0</v>
      </c>
      <c r="J570" s="101">
        <f>$B570*'Points_%'!H570</f>
        <v>0</v>
      </c>
      <c r="K570" s="101">
        <f>$B570*'Points_%'!I570</f>
        <v>0</v>
      </c>
      <c r="L570" s="101">
        <f>$B570*'Points_%'!J570</f>
        <v>0</v>
      </c>
      <c r="M570" s="101">
        <f>$B570*'Points_%'!K570</f>
        <v>0</v>
      </c>
      <c r="N570" s="101">
        <f>$B570*'Points_%'!L570</f>
        <v>0</v>
      </c>
      <c r="O570" s="101">
        <f>$B570*'Points_%'!M570</f>
        <v>0</v>
      </c>
      <c r="P570" s="101">
        <f>$B570*'Points_%'!N570</f>
        <v>0</v>
      </c>
      <c r="Q570" s="101">
        <f>$B570*'Points_%'!O570</f>
        <v>0</v>
      </c>
      <c r="R570" s="101">
        <f>$B570*'Points_%'!P570</f>
        <v>0</v>
      </c>
      <c r="S570" s="101">
        <f>$B570*'Points_%'!Q570</f>
        <v>0</v>
      </c>
      <c r="T570" s="101">
        <f>$B570*'Points_%'!R570</f>
        <v>0</v>
      </c>
      <c r="U570" s="101">
        <f>$B570*'Points_%'!S570</f>
        <v>0</v>
      </c>
      <c r="V570" s="101">
        <f>$B570*'Points_%'!T570</f>
        <v>0</v>
      </c>
      <c r="W570" s="101">
        <f>$B570*'Points_%'!U570</f>
        <v>0</v>
      </c>
      <c r="X570" s="101">
        <f>$B570*'Points_%'!V570</f>
        <v>0</v>
      </c>
      <c r="Y570" s="101">
        <f>$B570*'Points_%'!W570</f>
        <v>0</v>
      </c>
      <c r="Z570" s="101">
        <f>$B570*'Points_%'!X570</f>
        <v>0</v>
      </c>
      <c r="AA570" s="101">
        <f>$B570*'Points_%'!Y570</f>
        <v>0</v>
      </c>
      <c r="AB570" s="101">
        <f>$B570*'Points_%'!Z570</f>
        <v>0</v>
      </c>
      <c r="AC570" s="101">
        <f>$B570*'Points_%'!AA570</f>
        <v>0</v>
      </c>
      <c r="AD570" s="101">
        <f>$B570*'Points_%'!AB570</f>
        <v>0</v>
      </c>
      <c r="AE570" s="101">
        <f>$B570*'Points_%'!AC570</f>
        <v>0</v>
      </c>
      <c r="AF570" s="101">
        <f>$B570*'Points_%'!AD570</f>
        <v>0</v>
      </c>
      <c r="AG570" s="101">
        <f>$B570*'Points_%'!AE570</f>
        <v>0</v>
      </c>
    </row>
    <row r="571" ht="22.5" customHeight="1">
      <c r="A571" s="25">
        <f t="shared" si="1"/>
        <v>46166</v>
      </c>
      <c r="B571" s="100" t="str">
        <f t="array" ref="B571">IFNA(IFNA(INDEX('2025'!$A$1:$AAA$1000,
                      MATCH($A571,'2025'!$C$1:$C$1000,0), 
                      MATCH($B$1,'2025'!$A$1:$AAA$1,0)),
                INDEX('2024'!$A$1:$AAA$1000, 
                      MATCH($A571,'2024'!$C$1:$C$1000,0), 
                      MATCH($B$1,'2024'!$A$1:$AAA$1,0))),
)</f>
        <v/>
      </c>
      <c r="C571" s="101">
        <f>$B571*'Points_%'!B571</f>
        <v>0</v>
      </c>
      <c r="D571" s="101">
        <f>$B571*'Points_%'!C571</f>
        <v>0</v>
      </c>
      <c r="E571" s="101"/>
      <c r="F571" s="101">
        <f>$B571*'Points_%'!D571</f>
        <v>0</v>
      </c>
      <c r="G571" s="101">
        <f>$B571*'Points_%'!E571</f>
        <v>0</v>
      </c>
      <c r="H571" s="101">
        <f>$B571*'Points_%'!F571</f>
        <v>0</v>
      </c>
      <c r="I571" s="101">
        <f>$B571*'Points_%'!G571</f>
        <v>0</v>
      </c>
      <c r="J571" s="101">
        <f>$B571*'Points_%'!H571</f>
        <v>0</v>
      </c>
      <c r="K571" s="101">
        <f>$B571*'Points_%'!I571</f>
        <v>0</v>
      </c>
      <c r="L571" s="101">
        <f>$B571*'Points_%'!J571</f>
        <v>0</v>
      </c>
      <c r="M571" s="101">
        <f>$B571*'Points_%'!K571</f>
        <v>0</v>
      </c>
      <c r="N571" s="101">
        <f>$B571*'Points_%'!L571</f>
        <v>0</v>
      </c>
      <c r="O571" s="101">
        <f>$B571*'Points_%'!M571</f>
        <v>0</v>
      </c>
      <c r="P571" s="101">
        <f>$B571*'Points_%'!N571</f>
        <v>0</v>
      </c>
      <c r="Q571" s="101">
        <f>$B571*'Points_%'!O571</f>
        <v>0</v>
      </c>
      <c r="R571" s="101">
        <f>$B571*'Points_%'!P571</f>
        <v>0</v>
      </c>
      <c r="S571" s="101">
        <f>$B571*'Points_%'!Q571</f>
        <v>0</v>
      </c>
      <c r="T571" s="101">
        <f>$B571*'Points_%'!R571</f>
        <v>0</v>
      </c>
      <c r="U571" s="101">
        <f>$B571*'Points_%'!S571</f>
        <v>0</v>
      </c>
      <c r="V571" s="101">
        <f>$B571*'Points_%'!T571</f>
        <v>0</v>
      </c>
      <c r="W571" s="101">
        <f>$B571*'Points_%'!U571</f>
        <v>0</v>
      </c>
      <c r="X571" s="101">
        <f>$B571*'Points_%'!V571</f>
        <v>0</v>
      </c>
      <c r="Y571" s="101">
        <f>$B571*'Points_%'!W571</f>
        <v>0</v>
      </c>
      <c r="Z571" s="101">
        <f>$B571*'Points_%'!X571</f>
        <v>0</v>
      </c>
      <c r="AA571" s="101">
        <f>$B571*'Points_%'!Y571</f>
        <v>0</v>
      </c>
      <c r="AB571" s="101">
        <f>$B571*'Points_%'!Z571</f>
        <v>0</v>
      </c>
      <c r="AC571" s="101">
        <f>$B571*'Points_%'!AA571</f>
        <v>0</v>
      </c>
      <c r="AD571" s="101">
        <f>$B571*'Points_%'!AB571</f>
        <v>0</v>
      </c>
      <c r="AE571" s="101">
        <f>$B571*'Points_%'!AC571</f>
        <v>0</v>
      </c>
      <c r="AF571" s="101">
        <f>$B571*'Points_%'!AD571</f>
        <v>0</v>
      </c>
      <c r="AG571" s="101">
        <f>$B571*'Points_%'!AE571</f>
        <v>0</v>
      </c>
    </row>
    <row r="572" ht="22.5" customHeight="1">
      <c r="A572" s="25">
        <f t="shared" si="1"/>
        <v>46167</v>
      </c>
      <c r="B572" s="100" t="str">
        <f t="array" ref="B572">IFNA(IFNA(INDEX('2025'!$A$1:$AAA$1000,
                      MATCH($A572,'2025'!$C$1:$C$1000,0), 
                      MATCH($B$1,'2025'!$A$1:$AAA$1,0)),
                INDEX('2024'!$A$1:$AAA$1000, 
                      MATCH($A572,'2024'!$C$1:$C$1000,0), 
                      MATCH($B$1,'2024'!$A$1:$AAA$1,0))),
)</f>
        <v/>
      </c>
      <c r="C572" s="101">
        <f>$B572*'Points_%'!B572</f>
        <v>0</v>
      </c>
      <c r="D572" s="101">
        <f>$B572*'Points_%'!C572</f>
        <v>0</v>
      </c>
      <c r="E572" s="101"/>
      <c r="F572" s="101">
        <f>$B572*'Points_%'!D572</f>
        <v>0</v>
      </c>
      <c r="G572" s="101">
        <f>$B572*'Points_%'!E572</f>
        <v>0</v>
      </c>
      <c r="H572" s="101">
        <f>$B572*'Points_%'!F572</f>
        <v>0</v>
      </c>
      <c r="I572" s="101">
        <f>$B572*'Points_%'!G572</f>
        <v>0</v>
      </c>
      <c r="J572" s="101">
        <f>$B572*'Points_%'!H572</f>
        <v>0</v>
      </c>
      <c r="K572" s="101">
        <f>$B572*'Points_%'!I572</f>
        <v>0</v>
      </c>
      <c r="L572" s="101">
        <f>$B572*'Points_%'!J572</f>
        <v>0</v>
      </c>
      <c r="M572" s="101">
        <f>$B572*'Points_%'!K572</f>
        <v>0</v>
      </c>
      <c r="N572" s="101">
        <f>$B572*'Points_%'!L572</f>
        <v>0</v>
      </c>
      <c r="O572" s="101">
        <f>$B572*'Points_%'!M572</f>
        <v>0</v>
      </c>
      <c r="P572" s="101">
        <f>$B572*'Points_%'!N572</f>
        <v>0</v>
      </c>
      <c r="Q572" s="101">
        <f>$B572*'Points_%'!O572</f>
        <v>0</v>
      </c>
      <c r="R572" s="101">
        <f>$B572*'Points_%'!P572</f>
        <v>0</v>
      </c>
      <c r="S572" s="101">
        <f>$B572*'Points_%'!Q572</f>
        <v>0</v>
      </c>
      <c r="T572" s="101">
        <f>$B572*'Points_%'!R572</f>
        <v>0</v>
      </c>
      <c r="U572" s="101">
        <f>$B572*'Points_%'!S572</f>
        <v>0</v>
      </c>
      <c r="V572" s="101">
        <f>$B572*'Points_%'!T572</f>
        <v>0</v>
      </c>
      <c r="W572" s="101">
        <f>$B572*'Points_%'!U572</f>
        <v>0</v>
      </c>
      <c r="X572" s="101">
        <f>$B572*'Points_%'!V572</f>
        <v>0</v>
      </c>
      <c r="Y572" s="101">
        <f>$B572*'Points_%'!W572</f>
        <v>0</v>
      </c>
      <c r="Z572" s="101">
        <f>$B572*'Points_%'!X572</f>
        <v>0</v>
      </c>
      <c r="AA572" s="101">
        <f>$B572*'Points_%'!Y572</f>
        <v>0</v>
      </c>
      <c r="AB572" s="101">
        <f>$B572*'Points_%'!Z572</f>
        <v>0</v>
      </c>
      <c r="AC572" s="101">
        <f>$B572*'Points_%'!AA572</f>
        <v>0</v>
      </c>
      <c r="AD572" s="101">
        <f>$B572*'Points_%'!AB572</f>
        <v>0</v>
      </c>
      <c r="AE572" s="101">
        <f>$B572*'Points_%'!AC572</f>
        <v>0</v>
      </c>
      <c r="AF572" s="101">
        <f>$B572*'Points_%'!AD572</f>
        <v>0</v>
      </c>
      <c r="AG572" s="101">
        <f>$B572*'Points_%'!AE572</f>
        <v>0</v>
      </c>
    </row>
    <row r="573" ht="22.5" customHeight="1">
      <c r="A573" s="25">
        <f t="shared" si="1"/>
        <v>46168</v>
      </c>
      <c r="B573" s="100" t="str">
        <f t="array" ref="B573">IFNA(IFNA(INDEX('2025'!$A$1:$AAA$1000,
                      MATCH($A573,'2025'!$C$1:$C$1000,0), 
                      MATCH($B$1,'2025'!$A$1:$AAA$1,0)),
                INDEX('2024'!$A$1:$AAA$1000, 
                      MATCH($A573,'2024'!$C$1:$C$1000,0), 
                      MATCH($B$1,'2024'!$A$1:$AAA$1,0))),
)</f>
        <v/>
      </c>
      <c r="C573" s="101">
        <f>$B573*'Points_%'!B573</f>
        <v>0</v>
      </c>
      <c r="D573" s="101">
        <f>$B573*'Points_%'!C573</f>
        <v>0</v>
      </c>
      <c r="E573" s="101"/>
      <c r="F573" s="101">
        <f>$B573*'Points_%'!D573</f>
        <v>0</v>
      </c>
      <c r="G573" s="101">
        <f>$B573*'Points_%'!E573</f>
        <v>0</v>
      </c>
      <c r="H573" s="101">
        <f>$B573*'Points_%'!F573</f>
        <v>0</v>
      </c>
      <c r="I573" s="101">
        <f>$B573*'Points_%'!G573</f>
        <v>0</v>
      </c>
      <c r="J573" s="101">
        <f>$B573*'Points_%'!H573</f>
        <v>0</v>
      </c>
      <c r="K573" s="101">
        <f>$B573*'Points_%'!I573</f>
        <v>0</v>
      </c>
      <c r="L573" s="101">
        <f>$B573*'Points_%'!J573</f>
        <v>0</v>
      </c>
      <c r="M573" s="101">
        <f>$B573*'Points_%'!K573</f>
        <v>0</v>
      </c>
      <c r="N573" s="101">
        <f>$B573*'Points_%'!L573</f>
        <v>0</v>
      </c>
      <c r="O573" s="101">
        <f>$B573*'Points_%'!M573</f>
        <v>0</v>
      </c>
      <c r="P573" s="101">
        <f>$B573*'Points_%'!N573</f>
        <v>0</v>
      </c>
      <c r="Q573" s="101">
        <f>$B573*'Points_%'!O573</f>
        <v>0</v>
      </c>
      <c r="R573" s="101">
        <f>$B573*'Points_%'!P573</f>
        <v>0</v>
      </c>
      <c r="S573" s="101">
        <f>$B573*'Points_%'!Q573</f>
        <v>0</v>
      </c>
      <c r="T573" s="101">
        <f>$B573*'Points_%'!R573</f>
        <v>0</v>
      </c>
      <c r="U573" s="101">
        <f>$B573*'Points_%'!S573</f>
        <v>0</v>
      </c>
      <c r="V573" s="101">
        <f>$B573*'Points_%'!T573</f>
        <v>0</v>
      </c>
      <c r="W573" s="101">
        <f>$B573*'Points_%'!U573</f>
        <v>0</v>
      </c>
      <c r="X573" s="101">
        <f>$B573*'Points_%'!V573</f>
        <v>0</v>
      </c>
      <c r="Y573" s="101">
        <f>$B573*'Points_%'!W573</f>
        <v>0</v>
      </c>
      <c r="Z573" s="101">
        <f>$B573*'Points_%'!X573</f>
        <v>0</v>
      </c>
      <c r="AA573" s="101">
        <f>$B573*'Points_%'!Y573</f>
        <v>0</v>
      </c>
      <c r="AB573" s="101">
        <f>$B573*'Points_%'!Z573</f>
        <v>0</v>
      </c>
      <c r="AC573" s="101">
        <f>$B573*'Points_%'!AA573</f>
        <v>0</v>
      </c>
      <c r="AD573" s="101">
        <f>$B573*'Points_%'!AB573</f>
        <v>0</v>
      </c>
      <c r="AE573" s="101">
        <f>$B573*'Points_%'!AC573</f>
        <v>0</v>
      </c>
      <c r="AF573" s="101">
        <f>$B573*'Points_%'!AD573</f>
        <v>0</v>
      </c>
      <c r="AG573" s="101">
        <f>$B573*'Points_%'!AE573</f>
        <v>0</v>
      </c>
    </row>
    <row r="574" ht="22.5" customHeight="1">
      <c r="A574" s="25">
        <f t="shared" si="1"/>
        <v>46169</v>
      </c>
      <c r="B574" s="100" t="str">
        <f t="array" ref="B574">IFNA(IFNA(INDEX('2025'!$A$1:$AAA$1000,
                      MATCH($A574,'2025'!$C$1:$C$1000,0), 
                      MATCH($B$1,'2025'!$A$1:$AAA$1,0)),
                INDEX('2024'!$A$1:$AAA$1000, 
                      MATCH($A574,'2024'!$C$1:$C$1000,0), 
                      MATCH($B$1,'2024'!$A$1:$AAA$1,0))),
)</f>
        <v/>
      </c>
      <c r="C574" s="101">
        <f>$B574*'Points_%'!B574</f>
        <v>0</v>
      </c>
      <c r="D574" s="101">
        <f>$B574*'Points_%'!C574</f>
        <v>0</v>
      </c>
      <c r="E574" s="101"/>
      <c r="F574" s="101">
        <f>$B574*'Points_%'!D574</f>
        <v>0</v>
      </c>
      <c r="G574" s="101">
        <f>$B574*'Points_%'!E574</f>
        <v>0</v>
      </c>
      <c r="H574" s="101">
        <f>$B574*'Points_%'!F574</f>
        <v>0</v>
      </c>
      <c r="I574" s="101">
        <f>$B574*'Points_%'!G574</f>
        <v>0</v>
      </c>
      <c r="J574" s="101">
        <f>$B574*'Points_%'!H574</f>
        <v>0</v>
      </c>
      <c r="K574" s="101">
        <f>$B574*'Points_%'!I574</f>
        <v>0</v>
      </c>
      <c r="L574" s="101">
        <f>$B574*'Points_%'!J574</f>
        <v>0</v>
      </c>
      <c r="M574" s="101">
        <f>$B574*'Points_%'!K574</f>
        <v>0</v>
      </c>
      <c r="N574" s="101">
        <f>$B574*'Points_%'!L574</f>
        <v>0</v>
      </c>
      <c r="O574" s="101">
        <f>$B574*'Points_%'!M574</f>
        <v>0</v>
      </c>
      <c r="P574" s="101">
        <f>$B574*'Points_%'!N574</f>
        <v>0</v>
      </c>
      <c r="Q574" s="101">
        <f>$B574*'Points_%'!O574</f>
        <v>0</v>
      </c>
      <c r="R574" s="101">
        <f>$B574*'Points_%'!P574</f>
        <v>0</v>
      </c>
      <c r="S574" s="101">
        <f>$B574*'Points_%'!Q574</f>
        <v>0</v>
      </c>
      <c r="T574" s="101">
        <f>$B574*'Points_%'!R574</f>
        <v>0</v>
      </c>
      <c r="U574" s="101">
        <f>$B574*'Points_%'!S574</f>
        <v>0</v>
      </c>
      <c r="V574" s="101">
        <f>$B574*'Points_%'!T574</f>
        <v>0</v>
      </c>
      <c r="W574" s="101">
        <f>$B574*'Points_%'!U574</f>
        <v>0</v>
      </c>
      <c r="X574" s="101">
        <f>$B574*'Points_%'!V574</f>
        <v>0</v>
      </c>
      <c r="Y574" s="101">
        <f>$B574*'Points_%'!W574</f>
        <v>0</v>
      </c>
      <c r="Z574" s="101">
        <f>$B574*'Points_%'!X574</f>
        <v>0</v>
      </c>
      <c r="AA574" s="101">
        <f>$B574*'Points_%'!Y574</f>
        <v>0</v>
      </c>
      <c r="AB574" s="101">
        <f>$B574*'Points_%'!Z574</f>
        <v>0</v>
      </c>
      <c r="AC574" s="101">
        <f>$B574*'Points_%'!AA574</f>
        <v>0</v>
      </c>
      <c r="AD574" s="101">
        <f>$B574*'Points_%'!AB574</f>
        <v>0</v>
      </c>
      <c r="AE574" s="101">
        <f>$B574*'Points_%'!AC574</f>
        <v>0</v>
      </c>
      <c r="AF574" s="101">
        <f>$B574*'Points_%'!AD574</f>
        <v>0</v>
      </c>
      <c r="AG574" s="101">
        <f>$B574*'Points_%'!AE574</f>
        <v>0</v>
      </c>
    </row>
    <row r="575" ht="22.5" customHeight="1">
      <c r="A575" s="25">
        <f t="shared" si="1"/>
        <v>46170</v>
      </c>
      <c r="B575" s="100" t="str">
        <f t="array" ref="B575">IFNA(IFNA(INDEX('2025'!$A$1:$AAA$1000,
                      MATCH($A575,'2025'!$C$1:$C$1000,0), 
                      MATCH($B$1,'2025'!$A$1:$AAA$1,0)),
                INDEX('2024'!$A$1:$AAA$1000, 
                      MATCH($A575,'2024'!$C$1:$C$1000,0), 
                      MATCH($B$1,'2024'!$A$1:$AAA$1,0))),
)</f>
        <v/>
      </c>
      <c r="C575" s="101">
        <f>$B575*'Points_%'!B575</f>
        <v>0</v>
      </c>
      <c r="D575" s="101">
        <f>$B575*'Points_%'!C575</f>
        <v>0</v>
      </c>
      <c r="E575" s="101"/>
      <c r="F575" s="101">
        <f>$B575*'Points_%'!D575</f>
        <v>0</v>
      </c>
      <c r="G575" s="101">
        <f>$B575*'Points_%'!E575</f>
        <v>0</v>
      </c>
      <c r="H575" s="101">
        <f>$B575*'Points_%'!F575</f>
        <v>0</v>
      </c>
      <c r="I575" s="101">
        <f>$B575*'Points_%'!G575</f>
        <v>0</v>
      </c>
      <c r="J575" s="101">
        <f>$B575*'Points_%'!H575</f>
        <v>0</v>
      </c>
      <c r="K575" s="101">
        <f>$B575*'Points_%'!I575</f>
        <v>0</v>
      </c>
      <c r="L575" s="101">
        <f>$B575*'Points_%'!J575</f>
        <v>0</v>
      </c>
      <c r="M575" s="101">
        <f>$B575*'Points_%'!K575</f>
        <v>0</v>
      </c>
      <c r="N575" s="101">
        <f>$B575*'Points_%'!L575</f>
        <v>0</v>
      </c>
      <c r="O575" s="101">
        <f>$B575*'Points_%'!M575</f>
        <v>0</v>
      </c>
      <c r="P575" s="101">
        <f>$B575*'Points_%'!N575</f>
        <v>0</v>
      </c>
      <c r="Q575" s="101">
        <f>$B575*'Points_%'!O575</f>
        <v>0</v>
      </c>
      <c r="R575" s="101">
        <f>$B575*'Points_%'!P575</f>
        <v>0</v>
      </c>
      <c r="S575" s="101">
        <f>$B575*'Points_%'!Q575</f>
        <v>0</v>
      </c>
      <c r="T575" s="101">
        <f>$B575*'Points_%'!R575</f>
        <v>0</v>
      </c>
      <c r="U575" s="101">
        <f>$B575*'Points_%'!S575</f>
        <v>0</v>
      </c>
      <c r="V575" s="101">
        <f>$B575*'Points_%'!T575</f>
        <v>0</v>
      </c>
      <c r="W575" s="101">
        <f>$B575*'Points_%'!U575</f>
        <v>0</v>
      </c>
      <c r="X575" s="101">
        <f>$B575*'Points_%'!V575</f>
        <v>0</v>
      </c>
      <c r="Y575" s="101">
        <f>$B575*'Points_%'!W575</f>
        <v>0</v>
      </c>
      <c r="Z575" s="101">
        <f>$B575*'Points_%'!X575</f>
        <v>0</v>
      </c>
      <c r="AA575" s="101">
        <f>$B575*'Points_%'!Y575</f>
        <v>0</v>
      </c>
      <c r="AB575" s="101">
        <f>$B575*'Points_%'!Z575</f>
        <v>0</v>
      </c>
      <c r="AC575" s="101">
        <f>$B575*'Points_%'!AA575</f>
        <v>0</v>
      </c>
      <c r="AD575" s="101">
        <f>$B575*'Points_%'!AB575</f>
        <v>0</v>
      </c>
      <c r="AE575" s="101">
        <f>$B575*'Points_%'!AC575</f>
        <v>0</v>
      </c>
      <c r="AF575" s="101">
        <f>$B575*'Points_%'!AD575</f>
        <v>0</v>
      </c>
      <c r="AG575" s="101">
        <f>$B575*'Points_%'!AE575</f>
        <v>0</v>
      </c>
    </row>
    <row r="576" ht="22.5" customHeight="1">
      <c r="A576" s="25">
        <f t="shared" si="1"/>
        <v>46171</v>
      </c>
      <c r="B576" s="100" t="str">
        <f t="array" ref="B576">IFNA(IFNA(INDEX('2025'!$A$1:$AAA$1000,
                      MATCH($A576,'2025'!$C$1:$C$1000,0), 
                      MATCH($B$1,'2025'!$A$1:$AAA$1,0)),
                INDEX('2024'!$A$1:$AAA$1000, 
                      MATCH($A576,'2024'!$C$1:$C$1000,0), 
                      MATCH($B$1,'2024'!$A$1:$AAA$1,0))),
)</f>
        <v/>
      </c>
      <c r="C576" s="101">
        <f>$B576*'Points_%'!B576</f>
        <v>0</v>
      </c>
      <c r="D576" s="101">
        <f>$B576*'Points_%'!C576</f>
        <v>0</v>
      </c>
      <c r="E576" s="101"/>
      <c r="F576" s="101">
        <f>$B576*'Points_%'!D576</f>
        <v>0</v>
      </c>
      <c r="G576" s="101">
        <f>$B576*'Points_%'!E576</f>
        <v>0</v>
      </c>
      <c r="H576" s="101">
        <f>$B576*'Points_%'!F576</f>
        <v>0</v>
      </c>
      <c r="I576" s="101">
        <f>$B576*'Points_%'!G576</f>
        <v>0</v>
      </c>
      <c r="J576" s="101">
        <f>$B576*'Points_%'!H576</f>
        <v>0</v>
      </c>
      <c r="K576" s="101">
        <f>$B576*'Points_%'!I576</f>
        <v>0</v>
      </c>
      <c r="L576" s="101">
        <f>$B576*'Points_%'!J576</f>
        <v>0</v>
      </c>
      <c r="M576" s="101">
        <f>$B576*'Points_%'!K576</f>
        <v>0</v>
      </c>
      <c r="N576" s="101">
        <f>$B576*'Points_%'!L576</f>
        <v>0</v>
      </c>
      <c r="O576" s="101">
        <f>$B576*'Points_%'!M576</f>
        <v>0</v>
      </c>
      <c r="P576" s="101">
        <f>$B576*'Points_%'!N576</f>
        <v>0</v>
      </c>
      <c r="Q576" s="101">
        <f>$B576*'Points_%'!O576</f>
        <v>0</v>
      </c>
      <c r="R576" s="101">
        <f>$B576*'Points_%'!P576</f>
        <v>0</v>
      </c>
      <c r="S576" s="101">
        <f>$B576*'Points_%'!Q576</f>
        <v>0</v>
      </c>
      <c r="T576" s="101">
        <f>$B576*'Points_%'!R576</f>
        <v>0</v>
      </c>
      <c r="U576" s="101">
        <f>$B576*'Points_%'!S576</f>
        <v>0</v>
      </c>
      <c r="V576" s="101">
        <f>$B576*'Points_%'!T576</f>
        <v>0</v>
      </c>
      <c r="W576" s="101">
        <f>$B576*'Points_%'!U576</f>
        <v>0</v>
      </c>
      <c r="X576" s="101">
        <f>$B576*'Points_%'!V576</f>
        <v>0</v>
      </c>
      <c r="Y576" s="101">
        <f>$B576*'Points_%'!W576</f>
        <v>0</v>
      </c>
      <c r="Z576" s="101">
        <f>$B576*'Points_%'!X576</f>
        <v>0</v>
      </c>
      <c r="AA576" s="101">
        <f>$B576*'Points_%'!Y576</f>
        <v>0</v>
      </c>
      <c r="AB576" s="101">
        <f>$B576*'Points_%'!Z576</f>
        <v>0</v>
      </c>
      <c r="AC576" s="101">
        <f>$B576*'Points_%'!AA576</f>
        <v>0</v>
      </c>
      <c r="AD576" s="101">
        <f>$B576*'Points_%'!AB576</f>
        <v>0</v>
      </c>
      <c r="AE576" s="101">
        <f>$B576*'Points_%'!AC576</f>
        <v>0</v>
      </c>
      <c r="AF576" s="101">
        <f>$B576*'Points_%'!AD576</f>
        <v>0</v>
      </c>
      <c r="AG576" s="101">
        <f>$B576*'Points_%'!AE576</f>
        <v>0</v>
      </c>
    </row>
    <row r="577" ht="22.5" customHeight="1">
      <c r="A577" s="25">
        <f t="shared" si="1"/>
        <v>46172</v>
      </c>
      <c r="B577" s="100" t="str">
        <f t="array" ref="B577">IFNA(IFNA(INDEX('2025'!$A$1:$AAA$1000,
                      MATCH($A577,'2025'!$C$1:$C$1000,0), 
                      MATCH($B$1,'2025'!$A$1:$AAA$1,0)),
                INDEX('2024'!$A$1:$AAA$1000, 
                      MATCH($A577,'2024'!$C$1:$C$1000,0), 
                      MATCH($B$1,'2024'!$A$1:$AAA$1,0))),
)</f>
        <v/>
      </c>
      <c r="C577" s="101">
        <f>$B577*'Points_%'!B577</f>
        <v>0</v>
      </c>
      <c r="D577" s="101">
        <f>$B577*'Points_%'!C577</f>
        <v>0</v>
      </c>
      <c r="E577" s="101"/>
      <c r="F577" s="101">
        <f>$B577*'Points_%'!D577</f>
        <v>0</v>
      </c>
      <c r="G577" s="101">
        <f>$B577*'Points_%'!E577</f>
        <v>0</v>
      </c>
      <c r="H577" s="101">
        <f>$B577*'Points_%'!F577</f>
        <v>0</v>
      </c>
      <c r="I577" s="101">
        <f>$B577*'Points_%'!G577</f>
        <v>0</v>
      </c>
      <c r="J577" s="101">
        <f>$B577*'Points_%'!H577</f>
        <v>0</v>
      </c>
      <c r="K577" s="101">
        <f>$B577*'Points_%'!I577</f>
        <v>0</v>
      </c>
      <c r="L577" s="101">
        <f>$B577*'Points_%'!J577</f>
        <v>0</v>
      </c>
      <c r="M577" s="101">
        <f>$B577*'Points_%'!K577</f>
        <v>0</v>
      </c>
      <c r="N577" s="101">
        <f>$B577*'Points_%'!L577</f>
        <v>0</v>
      </c>
      <c r="O577" s="101">
        <f>$B577*'Points_%'!M577</f>
        <v>0</v>
      </c>
      <c r="P577" s="101">
        <f>$B577*'Points_%'!N577</f>
        <v>0</v>
      </c>
      <c r="Q577" s="101">
        <f>$B577*'Points_%'!O577</f>
        <v>0</v>
      </c>
      <c r="R577" s="101">
        <f>$B577*'Points_%'!P577</f>
        <v>0</v>
      </c>
      <c r="S577" s="101">
        <f>$B577*'Points_%'!Q577</f>
        <v>0</v>
      </c>
      <c r="T577" s="101">
        <f>$B577*'Points_%'!R577</f>
        <v>0</v>
      </c>
      <c r="U577" s="101">
        <f>$B577*'Points_%'!S577</f>
        <v>0</v>
      </c>
      <c r="V577" s="101">
        <f>$B577*'Points_%'!T577</f>
        <v>0</v>
      </c>
      <c r="W577" s="101">
        <f>$B577*'Points_%'!U577</f>
        <v>0</v>
      </c>
      <c r="X577" s="101">
        <f>$B577*'Points_%'!V577</f>
        <v>0</v>
      </c>
      <c r="Y577" s="101">
        <f>$B577*'Points_%'!W577</f>
        <v>0</v>
      </c>
      <c r="Z577" s="101">
        <f>$B577*'Points_%'!X577</f>
        <v>0</v>
      </c>
      <c r="AA577" s="101">
        <f>$B577*'Points_%'!Y577</f>
        <v>0</v>
      </c>
      <c r="AB577" s="101">
        <f>$B577*'Points_%'!Z577</f>
        <v>0</v>
      </c>
      <c r="AC577" s="101">
        <f>$B577*'Points_%'!AA577</f>
        <v>0</v>
      </c>
      <c r="AD577" s="101">
        <f>$B577*'Points_%'!AB577</f>
        <v>0</v>
      </c>
      <c r="AE577" s="101">
        <f>$B577*'Points_%'!AC577</f>
        <v>0</v>
      </c>
      <c r="AF577" s="101">
        <f>$B577*'Points_%'!AD577</f>
        <v>0</v>
      </c>
      <c r="AG577" s="101">
        <f>$B577*'Points_%'!AE577</f>
        <v>0</v>
      </c>
    </row>
    <row r="578" ht="22.5" customHeight="1">
      <c r="A578" s="25">
        <f t="shared" si="1"/>
        <v>46173</v>
      </c>
      <c r="B578" s="100" t="str">
        <f t="array" ref="B578">IFNA(IFNA(INDEX('2025'!$A$1:$AAA$1000,
                      MATCH($A578,'2025'!$C$1:$C$1000,0), 
                      MATCH($B$1,'2025'!$A$1:$AAA$1,0)),
                INDEX('2024'!$A$1:$AAA$1000, 
                      MATCH($A578,'2024'!$C$1:$C$1000,0), 
                      MATCH($B$1,'2024'!$A$1:$AAA$1,0))),
)</f>
        <v/>
      </c>
      <c r="C578" s="101">
        <f>$B578*'Points_%'!B578</f>
        <v>0</v>
      </c>
      <c r="D578" s="101">
        <f>$B578*'Points_%'!C578</f>
        <v>0</v>
      </c>
      <c r="E578" s="101"/>
      <c r="F578" s="101">
        <f>$B578*'Points_%'!D578</f>
        <v>0</v>
      </c>
      <c r="G578" s="101">
        <f>$B578*'Points_%'!E578</f>
        <v>0</v>
      </c>
      <c r="H578" s="101">
        <f>$B578*'Points_%'!F578</f>
        <v>0</v>
      </c>
      <c r="I578" s="101">
        <f>$B578*'Points_%'!G578</f>
        <v>0</v>
      </c>
      <c r="J578" s="101">
        <f>$B578*'Points_%'!H578</f>
        <v>0</v>
      </c>
      <c r="K578" s="101">
        <f>$B578*'Points_%'!I578</f>
        <v>0</v>
      </c>
      <c r="L578" s="101">
        <f>$B578*'Points_%'!J578</f>
        <v>0</v>
      </c>
      <c r="M578" s="101">
        <f>$B578*'Points_%'!K578</f>
        <v>0</v>
      </c>
      <c r="N578" s="101">
        <f>$B578*'Points_%'!L578</f>
        <v>0</v>
      </c>
      <c r="O578" s="101">
        <f>$B578*'Points_%'!M578</f>
        <v>0</v>
      </c>
      <c r="P578" s="101">
        <f>$B578*'Points_%'!N578</f>
        <v>0</v>
      </c>
      <c r="Q578" s="101">
        <f>$B578*'Points_%'!O578</f>
        <v>0</v>
      </c>
      <c r="R578" s="101">
        <f>$B578*'Points_%'!P578</f>
        <v>0</v>
      </c>
      <c r="S578" s="101">
        <f>$B578*'Points_%'!Q578</f>
        <v>0</v>
      </c>
      <c r="T578" s="101">
        <f>$B578*'Points_%'!R578</f>
        <v>0</v>
      </c>
      <c r="U578" s="101">
        <f>$B578*'Points_%'!S578</f>
        <v>0</v>
      </c>
      <c r="V578" s="101">
        <f>$B578*'Points_%'!T578</f>
        <v>0</v>
      </c>
      <c r="W578" s="101">
        <f>$B578*'Points_%'!U578</f>
        <v>0</v>
      </c>
      <c r="X578" s="101">
        <f>$B578*'Points_%'!V578</f>
        <v>0</v>
      </c>
      <c r="Y578" s="101">
        <f>$B578*'Points_%'!W578</f>
        <v>0</v>
      </c>
      <c r="Z578" s="101">
        <f>$B578*'Points_%'!X578</f>
        <v>0</v>
      </c>
      <c r="AA578" s="101">
        <f>$B578*'Points_%'!Y578</f>
        <v>0</v>
      </c>
      <c r="AB578" s="101">
        <f>$B578*'Points_%'!Z578</f>
        <v>0</v>
      </c>
      <c r="AC578" s="101">
        <f>$B578*'Points_%'!AA578</f>
        <v>0</v>
      </c>
      <c r="AD578" s="101">
        <f>$B578*'Points_%'!AB578</f>
        <v>0</v>
      </c>
      <c r="AE578" s="101">
        <f>$B578*'Points_%'!AC578</f>
        <v>0</v>
      </c>
      <c r="AF578" s="101">
        <f>$B578*'Points_%'!AD578</f>
        <v>0</v>
      </c>
      <c r="AG578" s="101">
        <f>$B578*'Points_%'!AE578</f>
        <v>0</v>
      </c>
    </row>
    <row r="579" ht="22.5" customHeight="1">
      <c r="A579" s="25">
        <f t="shared" si="1"/>
        <v>46174</v>
      </c>
      <c r="B579" s="100" t="str">
        <f t="array" ref="B579">IFNA(IFNA(INDEX('2025'!$A$1:$AAA$1000,
                      MATCH($A579,'2025'!$C$1:$C$1000,0), 
                      MATCH($B$1,'2025'!$A$1:$AAA$1,0)),
                INDEX('2024'!$A$1:$AAA$1000, 
                      MATCH($A579,'2024'!$C$1:$C$1000,0), 
                      MATCH($B$1,'2024'!$A$1:$AAA$1,0))),
)</f>
        <v/>
      </c>
      <c r="C579" s="101">
        <f>$B579*'Points_%'!B579</f>
        <v>0</v>
      </c>
      <c r="D579" s="101">
        <f>$B579*'Points_%'!C579</f>
        <v>0</v>
      </c>
      <c r="E579" s="101"/>
      <c r="F579" s="101">
        <f>$B579*'Points_%'!D579</f>
        <v>0</v>
      </c>
      <c r="G579" s="101">
        <f>$B579*'Points_%'!E579</f>
        <v>0</v>
      </c>
      <c r="H579" s="101">
        <f>$B579*'Points_%'!F579</f>
        <v>0</v>
      </c>
      <c r="I579" s="101">
        <f>$B579*'Points_%'!G579</f>
        <v>0</v>
      </c>
      <c r="J579" s="101">
        <f>$B579*'Points_%'!H579</f>
        <v>0</v>
      </c>
      <c r="K579" s="101">
        <f>$B579*'Points_%'!I579</f>
        <v>0</v>
      </c>
      <c r="L579" s="101">
        <f>$B579*'Points_%'!J579</f>
        <v>0</v>
      </c>
      <c r="M579" s="101">
        <f>$B579*'Points_%'!K579</f>
        <v>0</v>
      </c>
      <c r="N579" s="101">
        <f>$B579*'Points_%'!L579</f>
        <v>0</v>
      </c>
      <c r="O579" s="101">
        <f>$B579*'Points_%'!M579</f>
        <v>0</v>
      </c>
      <c r="P579" s="101">
        <f>$B579*'Points_%'!N579</f>
        <v>0</v>
      </c>
      <c r="Q579" s="101">
        <f>$B579*'Points_%'!O579</f>
        <v>0</v>
      </c>
      <c r="R579" s="101">
        <f>$B579*'Points_%'!P579</f>
        <v>0</v>
      </c>
      <c r="S579" s="101">
        <f>$B579*'Points_%'!Q579</f>
        <v>0</v>
      </c>
      <c r="T579" s="101">
        <f>$B579*'Points_%'!R579</f>
        <v>0</v>
      </c>
      <c r="U579" s="101">
        <f>$B579*'Points_%'!S579</f>
        <v>0</v>
      </c>
      <c r="V579" s="101">
        <f>$B579*'Points_%'!T579</f>
        <v>0</v>
      </c>
      <c r="W579" s="101">
        <f>$B579*'Points_%'!U579</f>
        <v>0</v>
      </c>
      <c r="X579" s="101">
        <f>$B579*'Points_%'!V579</f>
        <v>0</v>
      </c>
      <c r="Y579" s="101">
        <f>$B579*'Points_%'!W579</f>
        <v>0</v>
      </c>
      <c r="Z579" s="101">
        <f>$B579*'Points_%'!X579</f>
        <v>0</v>
      </c>
      <c r="AA579" s="101">
        <f>$B579*'Points_%'!Y579</f>
        <v>0</v>
      </c>
      <c r="AB579" s="101">
        <f>$B579*'Points_%'!Z579</f>
        <v>0</v>
      </c>
      <c r="AC579" s="101">
        <f>$B579*'Points_%'!AA579</f>
        <v>0</v>
      </c>
      <c r="AD579" s="101">
        <f>$B579*'Points_%'!AB579</f>
        <v>0</v>
      </c>
      <c r="AE579" s="101">
        <f>$B579*'Points_%'!AC579</f>
        <v>0</v>
      </c>
      <c r="AF579" s="101">
        <f>$B579*'Points_%'!AD579</f>
        <v>0</v>
      </c>
      <c r="AG579" s="101">
        <f>$B579*'Points_%'!AE579</f>
        <v>0</v>
      </c>
    </row>
    <row r="580" ht="22.5" customHeight="1">
      <c r="A580" s="25">
        <f t="shared" si="1"/>
        <v>46175</v>
      </c>
      <c r="B580" s="100" t="str">
        <f t="array" ref="B580">IFNA(IFNA(INDEX('2025'!$A$1:$AAA$1000,
                      MATCH($A580,'2025'!$C$1:$C$1000,0), 
                      MATCH($B$1,'2025'!$A$1:$AAA$1,0)),
                INDEX('2024'!$A$1:$AAA$1000, 
                      MATCH($A580,'2024'!$C$1:$C$1000,0), 
                      MATCH($B$1,'2024'!$A$1:$AAA$1,0))),
)</f>
        <v/>
      </c>
      <c r="C580" s="101">
        <f>$B580*'Points_%'!B580</f>
        <v>0</v>
      </c>
      <c r="D580" s="101">
        <f>$B580*'Points_%'!C580</f>
        <v>0</v>
      </c>
      <c r="E580" s="101"/>
      <c r="F580" s="101">
        <f>$B580*'Points_%'!D580</f>
        <v>0</v>
      </c>
      <c r="G580" s="101">
        <f>$B580*'Points_%'!E580</f>
        <v>0</v>
      </c>
      <c r="H580" s="101">
        <f>$B580*'Points_%'!F580</f>
        <v>0</v>
      </c>
      <c r="I580" s="101">
        <f>$B580*'Points_%'!G580</f>
        <v>0</v>
      </c>
      <c r="J580" s="101">
        <f>$B580*'Points_%'!H580</f>
        <v>0</v>
      </c>
      <c r="K580" s="101">
        <f>$B580*'Points_%'!I580</f>
        <v>0</v>
      </c>
      <c r="L580" s="101">
        <f>$B580*'Points_%'!J580</f>
        <v>0</v>
      </c>
      <c r="M580" s="101">
        <f>$B580*'Points_%'!K580</f>
        <v>0</v>
      </c>
      <c r="N580" s="101">
        <f>$B580*'Points_%'!L580</f>
        <v>0</v>
      </c>
      <c r="O580" s="101">
        <f>$B580*'Points_%'!M580</f>
        <v>0</v>
      </c>
      <c r="P580" s="101">
        <f>$B580*'Points_%'!N580</f>
        <v>0</v>
      </c>
      <c r="Q580" s="101">
        <f>$B580*'Points_%'!O580</f>
        <v>0</v>
      </c>
      <c r="R580" s="101">
        <f>$B580*'Points_%'!P580</f>
        <v>0</v>
      </c>
      <c r="S580" s="101">
        <f>$B580*'Points_%'!Q580</f>
        <v>0</v>
      </c>
      <c r="T580" s="101">
        <f>$B580*'Points_%'!R580</f>
        <v>0</v>
      </c>
      <c r="U580" s="101">
        <f>$B580*'Points_%'!S580</f>
        <v>0</v>
      </c>
      <c r="V580" s="101">
        <f>$B580*'Points_%'!T580</f>
        <v>0</v>
      </c>
      <c r="W580" s="101">
        <f>$B580*'Points_%'!U580</f>
        <v>0</v>
      </c>
      <c r="X580" s="101">
        <f>$B580*'Points_%'!V580</f>
        <v>0</v>
      </c>
      <c r="Y580" s="101">
        <f>$B580*'Points_%'!W580</f>
        <v>0</v>
      </c>
      <c r="Z580" s="101">
        <f>$B580*'Points_%'!X580</f>
        <v>0</v>
      </c>
      <c r="AA580" s="101">
        <f>$B580*'Points_%'!Y580</f>
        <v>0</v>
      </c>
      <c r="AB580" s="101">
        <f>$B580*'Points_%'!Z580</f>
        <v>0</v>
      </c>
      <c r="AC580" s="101">
        <f>$B580*'Points_%'!AA580</f>
        <v>0</v>
      </c>
      <c r="AD580" s="101">
        <f>$B580*'Points_%'!AB580</f>
        <v>0</v>
      </c>
      <c r="AE580" s="101">
        <f>$B580*'Points_%'!AC580</f>
        <v>0</v>
      </c>
      <c r="AF580" s="101">
        <f>$B580*'Points_%'!AD580</f>
        <v>0</v>
      </c>
      <c r="AG580" s="101">
        <f>$B580*'Points_%'!AE580</f>
        <v>0</v>
      </c>
    </row>
    <row r="581" ht="22.5" customHeight="1">
      <c r="A581" s="25">
        <f t="shared" si="1"/>
        <v>46176</v>
      </c>
      <c r="B581" s="100" t="str">
        <f t="array" ref="B581">IFNA(IFNA(INDEX('2025'!$A$1:$AAA$1000,
                      MATCH($A581,'2025'!$C$1:$C$1000,0), 
                      MATCH($B$1,'2025'!$A$1:$AAA$1,0)),
                INDEX('2024'!$A$1:$AAA$1000, 
                      MATCH($A581,'2024'!$C$1:$C$1000,0), 
                      MATCH($B$1,'2024'!$A$1:$AAA$1,0))),
)</f>
        <v/>
      </c>
      <c r="C581" s="101">
        <f>$B581*'Points_%'!B581</f>
        <v>0</v>
      </c>
      <c r="D581" s="101">
        <f>$B581*'Points_%'!C581</f>
        <v>0</v>
      </c>
      <c r="E581" s="101"/>
      <c r="F581" s="101">
        <f>$B581*'Points_%'!D581</f>
        <v>0</v>
      </c>
      <c r="G581" s="101">
        <f>$B581*'Points_%'!E581</f>
        <v>0</v>
      </c>
      <c r="H581" s="101">
        <f>$B581*'Points_%'!F581</f>
        <v>0</v>
      </c>
      <c r="I581" s="101">
        <f>$B581*'Points_%'!G581</f>
        <v>0</v>
      </c>
      <c r="J581" s="101">
        <f>$B581*'Points_%'!H581</f>
        <v>0</v>
      </c>
      <c r="K581" s="101">
        <f>$B581*'Points_%'!I581</f>
        <v>0</v>
      </c>
      <c r="L581" s="101">
        <f>$B581*'Points_%'!J581</f>
        <v>0</v>
      </c>
      <c r="M581" s="101">
        <f>$B581*'Points_%'!K581</f>
        <v>0</v>
      </c>
      <c r="N581" s="101">
        <f>$B581*'Points_%'!L581</f>
        <v>0</v>
      </c>
      <c r="O581" s="101">
        <f>$B581*'Points_%'!M581</f>
        <v>0</v>
      </c>
      <c r="P581" s="101">
        <f>$B581*'Points_%'!N581</f>
        <v>0</v>
      </c>
      <c r="Q581" s="101">
        <f>$B581*'Points_%'!O581</f>
        <v>0</v>
      </c>
      <c r="R581" s="101">
        <f>$B581*'Points_%'!P581</f>
        <v>0</v>
      </c>
      <c r="S581" s="101">
        <f>$B581*'Points_%'!Q581</f>
        <v>0</v>
      </c>
      <c r="T581" s="101">
        <f>$B581*'Points_%'!R581</f>
        <v>0</v>
      </c>
      <c r="U581" s="101">
        <f>$B581*'Points_%'!S581</f>
        <v>0</v>
      </c>
      <c r="V581" s="101">
        <f>$B581*'Points_%'!T581</f>
        <v>0</v>
      </c>
      <c r="W581" s="101">
        <f>$B581*'Points_%'!U581</f>
        <v>0</v>
      </c>
      <c r="X581" s="101">
        <f>$B581*'Points_%'!V581</f>
        <v>0</v>
      </c>
      <c r="Y581" s="101">
        <f>$B581*'Points_%'!W581</f>
        <v>0</v>
      </c>
      <c r="Z581" s="101">
        <f>$B581*'Points_%'!X581</f>
        <v>0</v>
      </c>
      <c r="AA581" s="101">
        <f>$B581*'Points_%'!Y581</f>
        <v>0</v>
      </c>
      <c r="AB581" s="101">
        <f>$B581*'Points_%'!Z581</f>
        <v>0</v>
      </c>
      <c r="AC581" s="101">
        <f>$B581*'Points_%'!AA581</f>
        <v>0</v>
      </c>
      <c r="AD581" s="101">
        <f>$B581*'Points_%'!AB581</f>
        <v>0</v>
      </c>
      <c r="AE581" s="101">
        <f>$B581*'Points_%'!AC581</f>
        <v>0</v>
      </c>
      <c r="AF581" s="101">
        <f>$B581*'Points_%'!AD581</f>
        <v>0</v>
      </c>
      <c r="AG581" s="101">
        <f>$B581*'Points_%'!AE581</f>
        <v>0</v>
      </c>
    </row>
    <row r="582" ht="22.5" customHeight="1">
      <c r="A582" s="25">
        <f t="shared" si="1"/>
        <v>46177</v>
      </c>
      <c r="B582" s="100" t="str">
        <f t="array" ref="B582">IFNA(IFNA(INDEX('2025'!$A$1:$AAA$1000,
                      MATCH($A582,'2025'!$C$1:$C$1000,0), 
                      MATCH($B$1,'2025'!$A$1:$AAA$1,0)),
                INDEX('2024'!$A$1:$AAA$1000, 
                      MATCH($A582,'2024'!$C$1:$C$1000,0), 
                      MATCH($B$1,'2024'!$A$1:$AAA$1,0))),
)</f>
        <v/>
      </c>
      <c r="C582" s="101">
        <f>$B582*'Points_%'!B582</f>
        <v>0</v>
      </c>
      <c r="D582" s="101">
        <f>$B582*'Points_%'!C582</f>
        <v>0</v>
      </c>
      <c r="E582" s="101"/>
      <c r="F582" s="101">
        <f>$B582*'Points_%'!D582</f>
        <v>0</v>
      </c>
      <c r="G582" s="101">
        <f>$B582*'Points_%'!E582</f>
        <v>0</v>
      </c>
      <c r="H582" s="101">
        <f>$B582*'Points_%'!F582</f>
        <v>0</v>
      </c>
      <c r="I582" s="101">
        <f>$B582*'Points_%'!G582</f>
        <v>0</v>
      </c>
      <c r="J582" s="101">
        <f>$B582*'Points_%'!H582</f>
        <v>0</v>
      </c>
      <c r="K582" s="101">
        <f>$B582*'Points_%'!I582</f>
        <v>0</v>
      </c>
      <c r="L582" s="101">
        <f>$B582*'Points_%'!J582</f>
        <v>0</v>
      </c>
      <c r="M582" s="101">
        <f>$B582*'Points_%'!K582</f>
        <v>0</v>
      </c>
      <c r="N582" s="101">
        <f>$B582*'Points_%'!L582</f>
        <v>0</v>
      </c>
      <c r="O582" s="101">
        <f>$B582*'Points_%'!M582</f>
        <v>0</v>
      </c>
      <c r="P582" s="101">
        <f>$B582*'Points_%'!N582</f>
        <v>0</v>
      </c>
      <c r="Q582" s="101">
        <f>$B582*'Points_%'!O582</f>
        <v>0</v>
      </c>
      <c r="R582" s="101">
        <f>$B582*'Points_%'!P582</f>
        <v>0</v>
      </c>
      <c r="S582" s="101">
        <f>$B582*'Points_%'!Q582</f>
        <v>0</v>
      </c>
      <c r="T582" s="101">
        <f>$B582*'Points_%'!R582</f>
        <v>0</v>
      </c>
      <c r="U582" s="101">
        <f>$B582*'Points_%'!S582</f>
        <v>0</v>
      </c>
      <c r="V582" s="101">
        <f>$B582*'Points_%'!T582</f>
        <v>0</v>
      </c>
      <c r="W582" s="101">
        <f>$B582*'Points_%'!U582</f>
        <v>0</v>
      </c>
      <c r="X582" s="101">
        <f>$B582*'Points_%'!V582</f>
        <v>0</v>
      </c>
      <c r="Y582" s="101">
        <f>$B582*'Points_%'!W582</f>
        <v>0</v>
      </c>
      <c r="Z582" s="101">
        <f>$B582*'Points_%'!X582</f>
        <v>0</v>
      </c>
      <c r="AA582" s="101">
        <f>$B582*'Points_%'!Y582</f>
        <v>0</v>
      </c>
      <c r="AB582" s="101">
        <f>$B582*'Points_%'!Z582</f>
        <v>0</v>
      </c>
      <c r="AC582" s="101">
        <f>$B582*'Points_%'!AA582</f>
        <v>0</v>
      </c>
      <c r="AD582" s="101">
        <f>$B582*'Points_%'!AB582</f>
        <v>0</v>
      </c>
      <c r="AE582" s="101">
        <f>$B582*'Points_%'!AC582</f>
        <v>0</v>
      </c>
      <c r="AF582" s="101">
        <f>$B582*'Points_%'!AD582</f>
        <v>0</v>
      </c>
      <c r="AG582" s="101">
        <f>$B582*'Points_%'!AE582</f>
        <v>0</v>
      </c>
    </row>
    <row r="583" ht="22.5" customHeight="1">
      <c r="A583" s="25">
        <f t="shared" si="1"/>
        <v>46178</v>
      </c>
      <c r="B583" s="100" t="str">
        <f t="array" ref="B583">IFNA(IFNA(INDEX('2025'!$A$1:$AAA$1000,
                      MATCH($A583,'2025'!$C$1:$C$1000,0), 
                      MATCH($B$1,'2025'!$A$1:$AAA$1,0)),
                INDEX('2024'!$A$1:$AAA$1000, 
                      MATCH($A583,'2024'!$C$1:$C$1000,0), 
                      MATCH($B$1,'2024'!$A$1:$AAA$1,0))),
)</f>
        <v/>
      </c>
      <c r="C583" s="101">
        <f>$B583*'Points_%'!B583</f>
        <v>0</v>
      </c>
      <c r="D583" s="101">
        <f>$B583*'Points_%'!C583</f>
        <v>0</v>
      </c>
      <c r="E583" s="101"/>
      <c r="F583" s="101">
        <f>$B583*'Points_%'!D583</f>
        <v>0</v>
      </c>
      <c r="G583" s="101">
        <f>$B583*'Points_%'!E583</f>
        <v>0</v>
      </c>
      <c r="H583" s="101">
        <f>$B583*'Points_%'!F583</f>
        <v>0</v>
      </c>
      <c r="I583" s="101">
        <f>$B583*'Points_%'!G583</f>
        <v>0</v>
      </c>
      <c r="J583" s="101">
        <f>$B583*'Points_%'!H583</f>
        <v>0</v>
      </c>
      <c r="K583" s="101">
        <f>$B583*'Points_%'!I583</f>
        <v>0</v>
      </c>
      <c r="L583" s="101">
        <f>$B583*'Points_%'!J583</f>
        <v>0</v>
      </c>
      <c r="M583" s="101">
        <f>$B583*'Points_%'!K583</f>
        <v>0</v>
      </c>
      <c r="N583" s="101">
        <f>$B583*'Points_%'!L583</f>
        <v>0</v>
      </c>
      <c r="O583" s="101">
        <f>$B583*'Points_%'!M583</f>
        <v>0</v>
      </c>
      <c r="P583" s="101">
        <f>$B583*'Points_%'!N583</f>
        <v>0</v>
      </c>
      <c r="Q583" s="101">
        <f>$B583*'Points_%'!O583</f>
        <v>0</v>
      </c>
      <c r="R583" s="101">
        <f>$B583*'Points_%'!P583</f>
        <v>0</v>
      </c>
      <c r="S583" s="101">
        <f>$B583*'Points_%'!Q583</f>
        <v>0</v>
      </c>
      <c r="T583" s="101">
        <f>$B583*'Points_%'!R583</f>
        <v>0</v>
      </c>
      <c r="U583" s="101">
        <f>$B583*'Points_%'!S583</f>
        <v>0</v>
      </c>
      <c r="V583" s="101">
        <f>$B583*'Points_%'!T583</f>
        <v>0</v>
      </c>
      <c r="W583" s="101">
        <f>$B583*'Points_%'!U583</f>
        <v>0</v>
      </c>
      <c r="X583" s="101">
        <f>$B583*'Points_%'!V583</f>
        <v>0</v>
      </c>
      <c r="Y583" s="101">
        <f>$B583*'Points_%'!W583</f>
        <v>0</v>
      </c>
      <c r="Z583" s="101">
        <f>$B583*'Points_%'!X583</f>
        <v>0</v>
      </c>
      <c r="AA583" s="101">
        <f>$B583*'Points_%'!Y583</f>
        <v>0</v>
      </c>
      <c r="AB583" s="101">
        <f>$B583*'Points_%'!Z583</f>
        <v>0</v>
      </c>
      <c r="AC583" s="101">
        <f>$B583*'Points_%'!AA583</f>
        <v>0</v>
      </c>
      <c r="AD583" s="101">
        <f>$B583*'Points_%'!AB583</f>
        <v>0</v>
      </c>
      <c r="AE583" s="101">
        <f>$B583*'Points_%'!AC583</f>
        <v>0</v>
      </c>
      <c r="AF583" s="101">
        <f>$B583*'Points_%'!AD583</f>
        <v>0</v>
      </c>
      <c r="AG583" s="101">
        <f>$B583*'Points_%'!AE583</f>
        <v>0</v>
      </c>
    </row>
    <row r="584" ht="22.5" customHeight="1">
      <c r="A584" s="25">
        <f t="shared" si="1"/>
        <v>46179</v>
      </c>
      <c r="B584" s="100" t="str">
        <f t="array" ref="B584">IFNA(IFNA(INDEX('2025'!$A$1:$AAA$1000,
                      MATCH($A584,'2025'!$C$1:$C$1000,0), 
                      MATCH($B$1,'2025'!$A$1:$AAA$1,0)),
                INDEX('2024'!$A$1:$AAA$1000, 
                      MATCH($A584,'2024'!$C$1:$C$1000,0), 
                      MATCH($B$1,'2024'!$A$1:$AAA$1,0))),
)</f>
        <v/>
      </c>
      <c r="C584" s="101">
        <f>$B584*'Points_%'!B584</f>
        <v>0</v>
      </c>
      <c r="D584" s="101">
        <f>$B584*'Points_%'!C584</f>
        <v>0</v>
      </c>
      <c r="E584" s="101"/>
      <c r="F584" s="101">
        <f>$B584*'Points_%'!D584</f>
        <v>0</v>
      </c>
      <c r="G584" s="101">
        <f>$B584*'Points_%'!E584</f>
        <v>0</v>
      </c>
      <c r="H584" s="101">
        <f>$B584*'Points_%'!F584</f>
        <v>0</v>
      </c>
      <c r="I584" s="101">
        <f>$B584*'Points_%'!G584</f>
        <v>0</v>
      </c>
      <c r="J584" s="101">
        <f>$B584*'Points_%'!H584</f>
        <v>0</v>
      </c>
      <c r="K584" s="101">
        <f>$B584*'Points_%'!I584</f>
        <v>0</v>
      </c>
      <c r="L584" s="101">
        <f>$B584*'Points_%'!J584</f>
        <v>0</v>
      </c>
      <c r="M584" s="101">
        <f>$B584*'Points_%'!K584</f>
        <v>0</v>
      </c>
      <c r="N584" s="101">
        <f>$B584*'Points_%'!L584</f>
        <v>0</v>
      </c>
      <c r="O584" s="101">
        <f>$B584*'Points_%'!M584</f>
        <v>0</v>
      </c>
      <c r="P584" s="101">
        <f>$B584*'Points_%'!N584</f>
        <v>0</v>
      </c>
      <c r="Q584" s="101">
        <f>$B584*'Points_%'!O584</f>
        <v>0</v>
      </c>
      <c r="R584" s="101">
        <f>$B584*'Points_%'!P584</f>
        <v>0</v>
      </c>
      <c r="S584" s="101">
        <f>$B584*'Points_%'!Q584</f>
        <v>0</v>
      </c>
      <c r="T584" s="101">
        <f>$B584*'Points_%'!R584</f>
        <v>0</v>
      </c>
      <c r="U584" s="101">
        <f>$B584*'Points_%'!S584</f>
        <v>0</v>
      </c>
      <c r="V584" s="101">
        <f>$B584*'Points_%'!T584</f>
        <v>0</v>
      </c>
      <c r="W584" s="101">
        <f>$B584*'Points_%'!U584</f>
        <v>0</v>
      </c>
      <c r="X584" s="101">
        <f>$B584*'Points_%'!V584</f>
        <v>0</v>
      </c>
      <c r="Y584" s="101">
        <f>$B584*'Points_%'!W584</f>
        <v>0</v>
      </c>
      <c r="Z584" s="101">
        <f>$B584*'Points_%'!X584</f>
        <v>0</v>
      </c>
      <c r="AA584" s="101">
        <f>$B584*'Points_%'!Y584</f>
        <v>0</v>
      </c>
      <c r="AB584" s="101">
        <f>$B584*'Points_%'!Z584</f>
        <v>0</v>
      </c>
      <c r="AC584" s="101">
        <f>$B584*'Points_%'!AA584</f>
        <v>0</v>
      </c>
      <c r="AD584" s="101">
        <f>$B584*'Points_%'!AB584</f>
        <v>0</v>
      </c>
      <c r="AE584" s="101">
        <f>$B584*'Points_%'!AC584</f>
        <v>0</v>
      </c>
      <c r="AF584" s="101">
        <f>$B584*'Points_%'!AD584</f>
        <v>0</v>
      </c>
      <c r="AG584" s="101">
        <f>$B584*'Points_%'!AE584</f>
        <v>0</v>
      </c>
    </row>
    <row r="585" ht="22.5" customHeight="1">
      <c r="A585" s="25">
        <f t="shared" si="1"/>
        <v>46180</v>
      </c>
      <c r="B585" s="100" t="str">
        <f t="array" ref="B585">IFNA(IFNA(INDEX('2025'!$A$1:$AAA$1000,
                      MATCH($A585,'2025'!$C$1:$C$1000,0), 
                      MATCH($B$1,'2025'!$A$1:$AAA$1,0)),
                INDEX('2024'!$A$1:$AAA$1000, 
                      MATCH($A585,'2024'!$C$1:$C$1000,0), 
                      MATCH($B$1,'2024'!$A$1:$AAA$1,0))),
)</f>
        <v/>
      </c>
      <c r="C585" s="101">
        <f>$B585*'Points_%'!B585</f>
        <v>0</v>
      </c>
      <c r="D585" s="101">
        <f>$B585*'Points_%'!C585</f>
        <v>0</v>
      </c>
      <c r="E585" s="101"/>
      <c r="F585" s="101">
        <f>$B585*'Points_%'!D585</f>
        <v>0</v>
      </c>
      <c r="G585" s="101">
        <f>$B585*'Points_%'!E585</f>
        <v>0</v>
      </c>
      <c r="H585" s="101">
        <f>$B585*'Points_%'!F585</f>
        <v>0</v>
      </c>
      <c r="I585" s="101">
        <f>$B585*'Points_%'!G585</f>
        <v>0</v>
      </c>
      <c r="J585" s="101">
        <f>$B585*'Points_%'!H585</f>
        <v>0</v>
      </c>
      <c r="K585" s="101">
        <f>$B585*'Points_%'!I585</f>
        <v>0</v>
      </c>
      <c r="L585" s="101">
        <f>$B585*'Points_%'!J585</f>
        <v>0</v>
      </c>
      <c r="M585" s="101">
        <f>$B585*'Points_%'!K585</f>
        <v>0</v>
      </c>
      <c r="N585" s="101">
        <f>$B585*'Points_%'!L585</f>
        <v>0</v>
      </c>
      <c r="O585" s="101">
        <f>$B585*'Points_%'!M585</f>
        <v>0</v>
      </c>
      <c r="P585" s="101">
        <f>$B585*'Points_%'!N585</f>
        <v>0</v>
      </c>
      <c r="Q585" s="101">
        <f>$B585*'Points_%'!O585</f>
        <v>0</v>
      </c>
      <c r="R585" s="101">
        <f>$B585*'Points_%'!P585</f>
        <v>0</v>
      </c>
      <c r="S585" s="101">
        <f>$B585*'Points_%'!Q585</f>
        <v>0</v>
      </c>
      <c r="T585" s="101">
        <f>$B585*'Points_%'!R585</f>
        <v>0</v>
      </c>
      <c r="U585" s="101">
        <f>$B585*'Points_%'!S585</f>
        <v>0</v>
      </c>
      <c r="V585" s="101">
        <f>$B585*'Points_%'!T585</f>
        <v>0</v>
      </c>
      <c r="W585" s="101">
        <f>$B585*'Points_%'!U585</f>
        <v>0</v>
      </c>
      <c r="X585" s="101">
        <f>$B585*'Points_%'!V585</f>
        <v>0</v>
      </c>
      <c r="Y585" s="101">
        <f>$B585*'Points_%'!W585</f>
        <v>0</v>
      </c>
      <c r="Z585" s="101">
        <f>$B585*'Points_%'!X585</f>
        <v>0</v>
      </c>
      <c r="AA585" s="101">
        <f>$B585*'Points_%'!Y585</f>
        <v>0</v>
      </c>
      <c r="AB585" s="101">
        <f>$B585*'Points_%'!Z585</f>
        <v>0</v>
      </c>
      <c r="AC585" s="101">
        <f>$B585*'Points_%'!AA585</f>
        <v>0</v>
      </c>
      <c r="AD585" s="101">
        <f>$B585*'Points_%'!AB585</f>
        <v>0</v>
      </c>
      <c r="AE585" s="101">
        <f>$B585*'Points_%'!AC585</f>
        <v>0</v>
      </c>
      <c r="AF585" s="101">
        <f>$B585*'Points_%'!AD585</f>
        <v>0</v>
      </c>
      <c r="AG585" s="101">
        <f>$B585*'Points_%'!AE585</f>
        <v>0</v>
      </c>
    </row>
    <row r="586" ht="22.5" customHeight="1">
      <c r="A586" s="25">
        <f t="shared" si="1"/>
        <v>46181</v>
      </c>
      <c r="B586" s="100" t="str">
        <f t="array" ref="B586">IFNA(IFNA(INDEX('2025'!$A$1:$AAA$1000,
                      MATCH($A586,'2025'!$C$1:$C$1000,0), 
                      MATCH($B$1,'2025'!$A$1:$AAA$1,0)),
                INDEX('2024'!$A$1:$AAA$1000, 
                      MATCH($A586,'2024'!$C$1:$C$1000,0), 
                      MATCH($B$1,'2024'!$A$1:$AAA$1,0))),
)</f>
        <v/>
      </c>
      <c r="C586" s="101">
        <f>$B586*'Points_%'!B586</f>
        <v>0</v>
      </c>
      <c r="D586" s="101">
        <f>$B586*'Points_%'!C586</f>
        <v>0</v>
      </c>
      <c r="E586" s="101"/>
      <c r="F586" s="101">
        <f>$B586*'Points_%'!D586</f>
        <v>0</v>
      </c>
      <c r="G586" s="101">
        <f>$B586*'Points_%'!E586</f>
        <v>0</v>
      </c>
      <c r="H586" s="101">
        <f>$B586*'Points_%'!F586</f>
        <v>0</v>
      </c>
      <c r="I586" s="101">
        <f>$B586*'Points_%'!G586</f>
        <v>0</v>
      </c>
      <c r="J586" s="101">
        <f>$B586*'Points_%'!H586</f>
        <v>0</v>
      </c>
      <c r="K586" s="101">
        <f>$B586*'Points_%'!I586</f>
        <v>0</v>
      </c>
      <c r="L586" s="101">
        <f>$B586*'Points_%'!J586</f>
        <v>0</v>
      </c>
      <c r="M586" s="101">
        <f>$B586*'Points_%'!K586</f>
        <v>0</v>
      </c>
      <c r="N586" s="101">
        <f>$B586*'Points_%'!L586</f>
        <v>0</v>
      </c>
      <c r="O586" s="101">
        <f>$B586*'Points_%'!M586</f>
        <v>0</v>
      </c>
      <c r="P586" s="101">
        <f>$B586*'Points_%'!N586</f>
        <v>0</v>
      </c>
      <c r="Q586" s="101">
        <f>$B586*'Points_%'!O586</f>
        <v>0</v>
      </c>
      <c r="R586" s="101">
        <f>$B586*'Points_%'!P586</f>
        <v>0</v>
      </c>
      <c r="S586" s="101">
        <f>$B586*'Points_%'!Q586</f>
        <v>0</v>
      </c>
      <c r="T586" s="101">
        <f>$B586*'Points_%'!R586</f>
        <v>0</v>
      </c>
      <c r="U586" s="101">
        <f>$B586*'Points_%'!S586</f>
        <v>0</v>
      </c>
      <c r="V586" s="101">
        <f>$B586*'Points_%'!T586</f>
        <v>0</v>
      </c>
      <c r="W586" s="101">
        <f>$B586*'Points_%'!U586</f>
        <v>0</v>
      </c>
      <c r="X586" s="101">
        <f>$B586*'Points_%'!V586</f>
        <v>0</v>
      </c>
      <c r="Y586" s="101">
        <f>$B586*'Points_%'!W586</f>
        <v>0</v>
      </c>
      <c r="Z586" s="101">
        <f>$B586*'Points_%'!X586</f>
        <v>0</v>
      </c>
      <c r="AA586" s="101">
        <f>$B586*'Points_%'!Y586</f>
        <v>0</v>
      </c>
      <c r="AB586" s="101">
        <f>$B586*'Points_%'!Z586</f>
        <v>0</v>
      </c>
      <c r="AC586" s="101">
        <f>$B586*'Points_%'!AA586</f>
        <v>0</v>
      </c>
      <c r="AD586" s="101">
        <f>$B586*'Points_%'!AB586</f>
        <v>0</v>
      </c>
      <c r="AE586" s="101">
        <f>$B586*'Points_%'!AC586</f>
        <v>0</v>
      </c>
      <c r="AF586" s="101">
        <f>$B586*'Points_%'!AD586</f>
        <v>0</v>
      </c>
      <c r="AG586" s="101">
        <f>$B586*'Points_%'!AE586</f>
        <v>0</v>
      </c>
    </row>
    <row r="587" ht="22.5" customHeight="1">
      <c r="A587" s="25">
        <f t="shared" si="1"/>
        <v>46182</v>
      </c>
      <c r="B587" s="100" t="str">
        <f t="array" ref="B587">IFNA(IFNA(INDEX('2025'!$A$1:$AAA$1000,
                      MATCH($A587,'2025'!$C$1:$C$1000,0), 
                      MATCH($B$1,'2025'!$A$1:$AAA$1,0)),
                INDEX('2024'!$A$1:$AAA$1000, 
                      MATCH($A587,'2024'!$C$1:$C$1000,0), 
                      MATCH($B$1,'2024'!$A$1:$AAA$1,0))),
)</f>
        <v/>
      </c>
      <c r="C587" s="101">
        <f>$B587*'Points_%'!B587</f>
        <v>0</v>
      </c>
      <c r="D587" s="101">
        <f>$B587*'Points_%'!C587</f>
        <v>0</v>
      </c>
      <c r="E587" s="101"/>
      <c r="F587" s="101">
        <f>$B587*'Points_%'!D587</f>
        <v>0</v>
      </c>
      <c r="G587" s="101">
        <f>$B587*'Points_%'!E587</f>
        <v>0</v>
      </c>
      <c r="H587" s="101">
        <f>$B587*'Points_%'!F587</f>
        <v>0</v>
      </c>
      <c r="I587" s="101">
        <f>$B587*'Points_%'!G587</f>
        <v>0</v>
      </c>
      <c r="J587" s="101">
        <f>$B587*'Points_%'!H587</f>
        <v>0</v>
      </c>
      <c r="K587" s="101">
        <f>$B587*'Points_%'!I587</f>
        <v>0</v>
      </c>
      <c r="L587" s="101">
        <f>$B587*'Points_%'!J587</f>
        <v>0</v>
      </c>
      <c r="M587" s="101">
        <f>$B587*'Points_%'!K587</f>
        <v>0</v>
      </c>
      <c r="N587" s="101">
        <f>$B587*'Points_%'!L587</f>
        <v>0</v>
      </c>
      <c r="O587" s="101">
        <f>$B587*'Points_%'!M587</f>
        <v>0</v>
      </c>
      <c r="P587" s="101">
        <f>$B587*'Points_%'!N587</f>
        <v>0</v>
      </c>
      <c r="Q587" s="101">
        <f>$B587*'Points_%'!O587</f>
        <v>0</v>
      </c>
      <c r="R587" s="101">
        <f>$B587*'Points_%'!P587</f>
        <v>0</v>
      </c>
      <c r="S587" s="101">
        <f>$B587*'Points_%'!Q587</f>
        <v>0</v>
      </c>
      <c r="T587" s="101">
        <f>$B587*'Points_%'!R587</f>
        <v>0</v>
      </c>
      <c r="U587" s="101">
        <f>$B587*'Points_%'!S587</f>
        <v>0</v>
      </c>
      <c r="V587" s="101">
        <f>$B587*'Points_%'!T587</f>
        <v>0</v>
      </c>
      <c r="W587" s="101">
        <f>$B587*'Points_%'!U587</f>
        <v>0</v>
      </c>
      <c r="X587" s="101">
        <f>$B587*'Points_%'!V587</f>
        <v>0</v>
      </c>
      <c r="Y587" s="101">
        <f>$B587*'Points_%'!W587</f>
        <v>0</v>
      </c>
      <c r="Z587" s="101">
        <f>$B587*'Points_%'!X587</f>
        <v>0</v>
      </c>
      <c r="AA587" s="101">
        <f>$B587*'Points_%'!Y587</f>
        <v>0</v>
      </c>
      <c r="AB587" s="101">
        <f>$B587*'Points_%'!Z587</f>
        <v>0</v>
      </c>
      <c r="AC587" s="101">
        <f>$B587*'Points_%'!AA587</f>
        <v>0</v>
      </c>
      <c r="AD587" s="101">
        <f>$B587*'Points_%'!AB587</f>
        <v>0</v>
      </c>
      <c r="AE587" s="101">
        <f>$B587*'Points_%'!AC587</f>
        <v>0</v>
      </c>
      <c r="AF587" s="101">
        <f>$B587*'Points_%'!AD587</f>
        <v>0</v>
      </c>
      <c r="AG587" s="101">
        <f>$B587*'Points_%'!AE587</f>
        <v>0</v>
      </c>
    </row>
    <row r="588" ht="22.5" customHeight="1">
      <c r="A588" s="25">
        <f t="shared" si="1"/>
        <v>46183</v>
      </c>
      <c r="B588" s="100" t="str">
        <f t="array" ref="B588">IFNA(IFNA(INDEX('2025'!$A$1:$AAA$1000,
                      MATCH($A588,'2025'!$C$1:$C$1000,0), 
                      MATCH($B$1,'2025'!$A$1:$AAA$1,0)),
                INDEX('2024'!$A$1:$AAA$1000, 
                      MATCH($A588,'2024'!$C$1:$C$1000,0), 
                      MATCH($B$1,'2024'!$A$1:$AAA$1,0))),
)</f>
        <v/>
      </c>
      <c r="C588" s="101">
        <f>$B588*'Points_%'!B588</f>
        <v>0</v>
      </c>
      <c r="D588" s="101">
        <f>$B588*'Points_%'!C588</f>
        <v>0</v>
      </c>
      <c r="E588" s="101"/>
      <c r="F588" s="101">
        <f>$B588*'Points_%'!D588</f>
        <v>0</v>
      </c>
      <c r="G588" s="101">
        <f>$B588*'Points_%'!E588</f>
        <v>0</v>
      </c>
      <c r="H588" s="101">
        <f>$B588*'Points_%'!F588</f>
        <v>0</v>
      </c>
      <c r="I588" s="101">
        <f>$B588*'Points_%'!G588</f>
        <v>0</v>
      </c>
      <c r="J588" s="101">
        <f>$B588*'Points_%'!H588</f>
        <v>0</v>
      </c>
      <c r="K588" s="101">
        <f>$B588*'Points_%'!I588</f>
        <v>0</v>
      </c>
      <c r="L588" s="101">
        <f>$B588*'Points_%'!J588</f>
        <v>0</v>
      </c>
      <c r="M588" s="101">
        <f>$B588*'Points_%'!K588</f>
        <v>0</v>
      </c>
      <c r="N588" s="101">
        <f>$B588*'Points_%'!L588</f>
        <v>0</v>
      </c>
      <c r="O588" s="101">
        <f>$B588*'Points_%'!M588</f>
        <v>0</v>
      </c>
      <c r="P588" s="101">
        <f>$B588*'Points_%'!N588</f>
        <v>0</v>
      </c>
      <c r="Q588" s="101">
        <f>$B588*'Points_%'!O588</f>
        <v>0</v>
      </c>
      <c r="R588" s="101">
        <f>$B588*'Points_%'!P588</f>
        <v>0</v>
      </c>
      <c r="S588" s="101">
        <f>$B588*'Points_%'!Q588</f>
        <v>0</v>
      </c>
      <c r="T588" s="101">
        <f>$B588*'Points_%'!R588</f>
        <v>0</v>
      </c>
      <c r="U588" s="101">
        <f>$B588*'Points_%'!S588</f>
        <v>0</v>
      </c>
      <c r="V588" s="101">
        <f>$B588*'Points_%'!T588</f>
        <v>0</v>
      </c>
      <c r="W588" s="101">
        <f>$B588*'Points_%'!U588</f>
        <v>0</v>
      </c>
      <c r="X588" s="101">
        <f>$B588*'Points_%'!V588</f>
        <v>0</v>
      </c>
      <c r="Y588" s="101">
        <f>$B588*'Points_%'!W588</f>
        <v>0</v>
      </c>
      <c r="Z588" s="101">
        <f>$B588*'Points_%'!X588</f>
        <v>0</v>
      </c>
      <c r="AA588" s="101">
        <f>$B588*'Points_%'!Y588</f>
        <v>0</v>
      </c>
      <c r="AB588" s="101">
        <f>$B588*'Points_%'!Z588</f>
        <v>0</v>
      </c>
      <c r="AC588" s="101">
        <f>$B588*'Points_%'!AA588</f>
        <v>0</v>
      </c>
      <c r="AD588" s="101">
        <f>$B588*'Points_%'!AB588</f>
        <v>0</v>
      </c>
      <c r="AE588" s="101">
        <f>$B588*'Points_%'!AC588</f>
        <v>0</v>
      </c>
      <c r="AF588" s="101">
        <f>$B588*'Points_%'!AD588</f>
        <v>0</v>
      </c>
      <c r="AG588" s="101">
        <f>$B588*'Points_%'!AE588</f>
        <v>0</v>
      </c>
    </row>
    <row r="589" ht="22.5" customHeight="1">
      <c r="A589" s="25">
        <f t="shared" si="1"/>
        <v>46184</v>
      </c>
      <c r="B589" s="100" t="str">
        <f t="array" ref="B589">IFNA(IFNA(INDEX('2025'!$A$1:$AAA$1000,
                      MATCH($A589,'2025'!$C$1:$C$1000,0), 
                      MATCH($B$1,'2025'!$A$1:$AAA$1,0)),
                INDEX('2024'!$A$1:$AAA$1000, 
                      MATCH($A589,'2024'!$C$1:$C$1000,0), 
                      MATCH($B$1,'2024'!$A$1:$AAA$1,0))),
)</f>
        <v/>
      </c>
      <c r="C589" s="101">
        <f>$B589*'Points_%'!B589</f>
        <v>0</v>
      </c>
      <c r="D589" s="101">
        <f>$B589*'Points_%'!C589</f>
        <v>0</v>
      </c>
      <c r="E589" s="101"/>
      <c r="F589" s="101">
        <f>$B589*'Points_%'!D589</f>
        <v>0</v>
      </c>
      <c r="G589" s="101">
        <f>$B589*'Points_%'!E589</f>
        <v>0</v>
      </c>
      <c r="H589" s="101">
        <f>$B589*'Points_%'!F589</f>
        <v>0</v>
      </c>
      <c r="I589" s="101">
        <f>$B589*'Points_%'!G589</f>
        <v>0</v>
      </c>
      <c r="J589" s="101">
        <f>$B589*'Points_%'!H589</f>
        <v>0</v>
      </c>
      <c r="K589" s="101">
        <f>$B589*'Points_%'!I589</f>
        <v>0</v>
      </c>
      <c r="L589" s="101">
        <f>$B589*'Points_%'!J589</f>
        <v>0</v>
      </c>
      <c r="M589" s="101">
        <f>$B589*'Points_%'!K589</f>
        <v>0</v>
      </c>
      <c r="N589" s="101">
        <f>$B589*'Points_%'!L589</f>
        <v>0</v>
      </c>
      <c r="O589" s="101">
        <f>$B589*'Points_%'!M589</f>
        <v>0</v>
      </c>
      <c r="P589" s="101">
        <f>$B589*'Points_%'!N589</f>
        <v>0</v>
      </c>
      <c r="Q589" s="101">
        <f>$B589*'Points_%'!O589</f>
        <v>0</v>
      </c>
      <c r="R589" s="101">
        <f>$B589*'Points_%'!P589</f>
        <v>0</v>
      </c>
      <c r="S589" s="101">
        <f>$B589*'Points_%'!Q589</f>
        <v>0</v>
      </c>
      <c r="T589" s="101">
        <f>$B589*'Points_%'!R589</f>
        <v>0</v>
      </c>
      <c r="U589" s="101">
        <f>$B589*'Points_%'!S589</f>
        <v>0</v>
      </c>
      <c r="V589" s="101">
        <f>$B589*'Points_%'!T589</f>
        <v>0</v>
      </c>
      <c r="W589" s="101">
        <f>$B589*'Points_%'!U589</f>
        <v>0</v>
      </c>
      <c r="X589" s="101">
        <f>$B589*'Points_%'!V589</f>
        <v>0</v>
      </c>
      <c r="Y589" s="101">
        <f>$B589*'Points_%'!W589</f>
        <v>0</v>
      </c>
      <c r="Z589" s="101">
        <f>$B589*'Points_%'!X589</f>
        <v>0</v>
      </c>
      <c r="AA589" s="101">
        <f>$B589*'Points_%'!Y589</f>
        <v>0</v>
      </c>
      <c r="AB589" s="101">
        <f>$B589*'Points_%'!Z589</f>
        <v>0</v>
      </c>
      <c r="AC589" s="101">
        <f>$B589*'Points_%'!AA589</f>
        <v>0</v>
      </c>
      <c r="AD589" s="101">
        <f>$B589*'Points_%'!AB589</f>
        <v>0</v>
      </c>
      <c r="AE589" s="101">
        <f>$B589*'Points_%'!AC589</f>
        <v>0</v>
      </c>
      <c r="AF589" s="101">
        <f>$B589*'Points_%'!AD589</f>
        <v>0</v>
      </c>
      <c r="AG589" s="101">
        <f>$B589*'Points_%'!AE589</f>
        <v>0</v>
      </c>
    </row>
    <row r="590" ht="22.5" customHeight="1">
      <c r="A590" s="25">
        <f t="shared" si="1"/>
        <v>46185</v>
      </c>
      <c r="B590" s="100" t="str">
        <f t="array" ref="B590">IFNA(IFNA(INDEX('2025'!$A$1:$AAA$1000,
                      MATCH($A590,'2025'!$C$1:$C$1000,0), 
                      MATCH($B$1,'2025'!$A$1:$AAA$1,0)),
                INDEX('2024'!$A$1:$AAA$1000, 
                      MATCH($A590,'2024'!$C$1:$C$1000,0), 
                      MATCH($B$1,'2024'!$A$1:$AAA$1,0))),
)</f>
        <v/>
      </c>
      <c r="C590" s="101">
        <f>$B590*'Points_%'!B590</f>
        <v>0</v>
      </c>
      <c r="D590" s="101">
        <f>$B590*'Points_%'!C590</f>
        <v>0</v>
      </c>
      <c r="E590" s="101"/>
      <c r="F590" s="101">
        <f>$B590*'Points_%'!D590</f>
        <v>0</v>
      </c>
      <c r="G590" s="101">
        <f>$B590*'Points_%'!E590</f>
        <v>0</v>
      </c>
      <c r="H590" s="101">
        <f>$B590*'Points_%'!F590</f>
        <v>0</v>
      </c>
      <c r="I590" s="101">
        <f>$B590*'Points_%'!G590</f>
        <v>0</v>
      </c>
      <c r="J590" s="101">
        <f>$B590*'Points_%'!H590</f>
        <v>0</v>
      </c>
      <c r="K590" s="101">
        <f>$B590*'Points_%'!I590</f>
        <v>0</v>
      </c>
      <c r="L590" s="101">
        <f>$B590*'Points_%'!J590</f>
        <v>0</v>
      </c>
      <c r="M590" s="101">
        <f>$B590*'Points_%'!K590</f>
        <v>0</v>
      </c>
      <c r="N590" s="101">
        <f>$B590*'Points_%'!L590</f>
        <v>0</v>
      </c>
      <c r="O590" s="101">
        <f>$B590*'Points_%'!M590</f>
        <v>0</v>
      </c>
      <c r="P590" s="101">
        <f>$B590*'Points_%'!N590</f>
        <v>0</v>
      </c>
      <c r="Q590" s="101">
        <f>$B590*'Points_%'!O590</f>
        <v>0</v>
      </c>
      <c r="R590" s="101">
        <f>$B590*'Points_%'!P590</f>
        <v>0</v>
      </c>
      <c r="S590" s="101">
        <f>$B590*'Points_%'!Q590</f>
        <v>0</v>
      </c>
      <c r="T590" s="101">
        <f>$B590*'Points_%'!R590</f>
        <v>0</v>
      </c>
      <c r="U590" s="101">
        <f>$B590*'Points_%'!S590</f>
        <v>0</v>
      </c>
      <c r="V590" s="101">
        <f>$B590*'Points_%'!T590</f>
        <v>0</v>
      </c>
      <c r="W590" s="101">
        <f>$B590*'Points_%'!U590</f>
        <v>0</v>
      </c>
      <c r="X590" s="101">
        <f>$B590*'Points_%'!V590</f>
        <v>0</v>
      </c>
      <c r="Y590" s="101">
        <f>$B590*'Points_%'!W590</f>
        <v>0</v>
      </c>
      <c r="Z590" s="101">
        <f>$B590*'Points_%'!X590</f>
        <v>0</v>
      </c>
      <c r="AA590" s="101">
        <f>$B590*'Points_%'!Y590</f>
        <v>0</v>
      </c>
      <c r="AB590" s="101">
        <f>$B590*'Points_%'!Z590</f>
        <v>0</v>
      </c>
      <c r="AC590" s="101">
        <f>$B590*'Points_%'!AA590</f>
        <v>0</v>
      </c>
      <c r="AD590" s="101">
        <f>$B590*'Points_%'!AB590</f>
        <v>0</v>
      </c>
      <c r="AE590" s="101">
        <f>$B590*'Points_%'!AC590</f>
        <v>0</v>
      </c>
      <c r="AF590" s="101">
        <f>$B590*'Points_%'!AD590</f>
        <v>0</v>
      </c>
      <c r="AG590" s="101">
        <f>$B590*'Points_%'!AE590</f>
        <v>0</v>
      </c>
    </row>
    <row r="591" ht="22.5" customHeight="1">
      <c r="A591" s="25">
        <f t="shared" si="1"/>
        <v>46186</v>
      </c>
      <c r="B591" s="100" t="str">
        <f t="array" ref="B591">IFNA(IFNA(INDEX('2025'!$A$1:$AAA$1000,
                      MATCH($A591,'2025'!$C$1:$C$1000,0), 
                      MATCH($B$1,'2025'!$A$1:$AAA$1,0)),
                INDEX('2024'!$A$1:$AAA$1000, 
                      MATCH($A591,'2024'!$C$1:$C$1000,0), 
                      MATCH($B$1,'2024'!$A$1:$AAA$1,0))),
)</f>
        <v/>
      </c>
      <c r="C591" s="101">
        <f>$B591*'Points_%'!B591</f>
        <v>0</v>
      </c>
      <c r="D591" s="101">
        <f>$B591*'Points_%'!C591</f>
        <v>0</v>
      </c>
      <c r="E591" s="101"/>
      <c r="F591" s="101">
        <f>$B591*'Points_%'!D591</f>
        <v>0</v>
      </c>
      <c r="G591" s="101">
        <f>$B591*'Points_%'!E591</f>
        <v>0</v>
      </c>
      <c r="H591" s="101">
        <f>$B591*'Points_%'!F591</f>
        <v>0</v>
      </c>
      <c r="I591" s="101">
        <f>$B591*'Points_%'!G591</f>
        <v>0</v>
      </c>
      <c r="J591" s="101">
        <f>$B591*'Points_%'!H591</f>
        <v>0</v>
      </c>
      <c r="K591" s="101">
        <f>$B591*'Points_%'!I591</f>
        <v>0</v>
      </c>
      <c r="L591" s="101">
        <f>$B591*'Points_%'!J591</f>
        <v>0</v>
      </c>
      <c r="M591" s="101">
        <f>$B591*'Points_%'!K591</f>
        <v>0</v>
      </c>
      <c r="N591" s="101">
        <f>$B591*'Points_%'!L591</f>
        <v>0</v>
      </c>
      <c r="O591" s="101">
        <f>$B591*'Points_%'!M591</f>
        <v>0</v>
      </c>
      <c r="P591" s="101">
        <f>$B591*'Points_%'!N591</f>
        <v>0</v>
      </c>
      <c r="Q591" s="101">
        <f>$B591*'Points_%'!O591</f>
        <v>0</v>
      </c>
      <c r="R591" s="101">
        <f>$B591*'Points_%'!P591</f>
        <v>0</v>
      </c>
      <c r="S591" s="101">
        <f>$B591*'Points_%'!Q591</f>
        <v>0</v>
      </c>
      <c r="T591" s="101">
        <f>$B591*'Points_%'!R591</f>
        <v>0</v>
      </c>
      <c r="U591" s="101">
        <f>$B591*'Points_%'!S591</f>
        <v>0</v>
      </c>
      <c r="V591" s="101">
        <f>$B591*'Points_%'!T591</f>
        <v>0</v>
      </c>
      <c r="W591" s="101">
        <f>$B591*'Points_%'!U591</f>
        <v>0</v>
      </c>
      <c r="X591" s="101">
        <f>$B591*'Points_%'!V591</f>
        <v>0</v>
      </c>
      <c r="Y591" s="101">
        <f>$B591*'Points_%'!W591</f>
        <v>0</v>
      </c>
      <c r="Z591" s="101">
        <f>$B591*'Points_%'!X591</f>
        <v>0</v>
      </c>
      <c r="AA591" s="101">
        <f>$B591*'Points_%'!Y591</f>
        <v>0</v>
      </c>
      <c r="AB591" s="101">
        <f>$B591*'Points_%'!Z591</f>
        <v>0</v>
      </c>
      <c r="AC591" s="101">
        <f>$B591*'Points_%'!AA591</f>
        <v>0</v>
      </c>
      <c r="AD591" s="101">
        <f>$B591*'Points_%'!AB591</f>
        <v>0</v>
      </c>
      <c r="AE591" s="101">
        <f>$B591*'Points_%'!AC591</f>
        <v>0</v>
      </c>
      <c r="AF591" s="101">
        <f>$B591*'Points_%'!AD591</f>
        <v>0</v>
      </c>
      <c r="AG591" s="101">
        <f>$B591*'Points_%'!AE591</f>
        <v>0</v>
      </c>
    </row>
    <row r="592" ht="22.5" customHeight="1">
      <c r="A592" s="25">
        <f t="shared" si="1"/>
        <v>46187</v>
      </c>
      <c r="B592" s="100" t="str">
        <f t="array" ref="B592">IFNA(IFNA(INDEX('2025'!$A$1:$AAA$1000,
                      MATCH($A592,'2025'!$C$1:$C$1000,0), 
                      MATCH($B$1,'2025'!$A$1:$AAA$1,0)),
                INDEX('2024'!$A$1:$AAA$1000, 
                      MATCH($A592,'2024'!$C$1:$C$1000,0), 
                      MATCH($B$1,'2024'!$A$1:$AAA$1,0))),
)</f>
        <v/>
      </c>
      <c r="C592" s="101">
        <f>$B592*'Points_%'!B592</f>
        <v>0</v>
      </c>
      <c r="D592" s="101">
        <f>$B592*'Points_%'!C592</f>
        <v>0</v>
      </c>
      <c r="E592" s="101"/>
      <c r="F592" s="101">
        <f>$B592*'Points_%'!D592</f>
        <v>0</v>
      </c>
      <c r="G592" s="101">
        <f>$B592*'Points_%'!E592</f>
        <v>0</v>
      </c>
      <c r="H592" s="101">
        <f>$B592*'Points_%'!F592</f>
        <v>0</v>
      </c>
      <c r="I592" s="101">
        <f>$B592*'Points_%'!G592</f>
        <v>0</v>
      </c>
      <c r="J592" s="101">
        <f>$B592*'Points_%'!H592</f>
        <v>0</v>
      </c>
      <c r="K592" s="101">
        <f>$B592*'Points_%'!I592</f>
        <v>0</v>
      </c>
      <c r="L592" s="101">
        <f>$B592*'Points_%'!J592</f>
        <v>0</v>
      </c>
      <c r="M592" s="101">
        <f>$B592*'Points_%'!K592</f>
        <v>0</v>
      </c>
      <c r="N592" s="101">
        <f>$B592*'Points_%'!L592</f>
        <v>0</v>
      </c>
      <c r="O592" s="101">
        <f>$B592*'Points_%'!M592</f>
        <v>0</v>
      </c>
      <c r="P592" s="101">
        <f>$B592*'Points_%'!N592</f>
        <v>0</v>
      </c>
      <c r="Q592" s="101">
        <f>$B592*'Points_%'!O592</f>
        <v>0</v>
      </c>
      <c r="R592" s="101">
        <f>$B592*'Points_%'!P592</f>
        <v>0</v>
      </c>
      <c r="S592" s="101">
        <f>$B592*'Points_%'!Q592</f>
        <v>0</v>
      </c>
      <c r="T592" s="101">
        <f>$B592*'Points_%'!R592</f>
        <v>0</v>
      </c>
      <c r="U592" s="101">
        <f>$B592*'Points_%'!S592</f>
        <v>0</v>
      </c>
      <c r="V592" s="101">
        <f>$B592*'Points_%'!T592</f>
        <v>0</v>
      </c>
      <c r="W592" s="101">
        <f>$B592*'Points_%'!U592</f>
        <v>0</v>
      </c>
      <c r="X592" s="101">
        <f>$B592*'Points_%'!V592</f>
        <v>0</v>
      </c>
      <c r="Y592" s="101">
        <f>$B592*'Points_%'!W592</f>
        <v>0</v>
      </c>
      <c r="Z592" s="101">
        <f>$B592*'Points_%'!X592</f>
        <v>0</v>
      </c>
      <c r="AA592" s="101">
        <f>$B592*'Points_%'!Y592</f>
        <v>0</v>
      </c>
      <c r="AB592" s="101">
        <f>$B592*'Points_%'!Z592</f>
        <v>0</v>
      </c>
      <c r="AC592" s="101">
        <f>$B592*'Points_%'!AA592</f>
        <v>0</v>
      </c>
      <c r="AD592" s="101">
        <f>$B592*'Points_%'!AB592</f>
        <v>0</v>
      </c>
      <c r="AE592" s="101">
        <f>$B592*'Points_%'!AC592</f>
        <v>0</v>
      </c>
      <c r="AF592" s="101">
        <f>$B592*'Points_%'!AD592</f>
        <v>0</v>
      </c>
      <c r="AG592" s="101">
        <f>$B592*'Points_%'!AE592</f>
        <v>0</v>
      </c>
    </row>
    <row r="593" ht="22.5" customHeight="1">
      <c r="A593" s="25">
        <f t="shared" si="1"/>
        <v>46188</v>
      </c>
      <c r="B593" s="100" t="str">
        <f t="array" ref="B593">IFNA(IFNA(INDEX('2025'!$A$1:$AAA$1000,
                      MATCH($A593,'2025'!$C$1:$C$1000,0), 
                      MATCH($B$1,'2025'!$A$1:$AAA$1,0)),
                INDEX('2024'!$A$1:$AAA$1000, 
                      MATCH($A593,'2024'!$C$1:$C$1000,0), 
                      MATCH($B$1,'2024'!$A$1:$AAA$1,0))),
)</f>
        <v/>
      </c>
      <c r="C593" s="101">
        <f>$B593*'Points_%'!B593</f>
        <v>0</v>
      </c>
      <c r="D593" s="101">
        <f>$B593*'Points_%'!C593</f>
        <v>0</v>
      </c>
      <c r="E593" s="101"/>
      <c r="F593" s="101">
        <f>$B593*'Points_%'!D593</f>
        <v>0</v>
      </c>
      <c r="G593" s="101">
        <f>$B593*'Points_%'!E593</f>
        <v>0</v>
      </c>
      <c r="H593" s="101">
        <f>$B593*'Points_%'!F593</f>
        <v>0</v>
      </c>
      <c r="I593" s="101">
        <f>$B593*'Points_%'!G593</f>
        <v>0</v>
      </c>
      <c r="J593" s="101">
        <f>$B593*'Points_%'!H593</f>
        <v>0</v>
      </c>
      <c r="K593" s="101">
        <f>$B593*'Points_%'!I593</f>
        <v>0</v>
      </c>
      <c r="L593" s="101">
        <f>$B593*'Points_%'!J593</f>
        <v>0</v>
      </c>
      <c r="M593" s="101">
        <f>$B593*'Points_%'!K593</f>
        <v>0</v>
      </c>
      <c r="N593" s="101">
        <f>$B593*'Points_%'!L593</f>
        <v>0</v>
      </c>
      <c r="O593" s="101">
        <f>$B593*'Points_%'!M593</f>
        <v>0</v>
      </c>
      <c r="P593" s="101">
        <f>$B593*'Points_%'!N593</f>
        <v>0</v>
      </c>
      <c r="Q593" s="101">
        <f>$B593*'Points_%'!O593</f>
        <v>0</v>
      </c>
      <c r="R593" s="101">
        <f>$B593*'Points_%'!P593</f>
        <v>0</v>
      </c>
      <c r="S593" s="101">
        <f>$B593*'Points_%'!Q593</f>
        <v>0</v>
      </c>
      <c r="T593" s="101">
        <f>$B593*'Points_%'!R593</f>
        <v>0</v>
      </c>
      <c r="U593" s="101">
        <f>$B593*'Points_%'!S593</f>
        <v>0</v>
      </c>
      <c r="V593" s="101">
        <f>$B593*'Points_%'!T593</f>
        <v>0</v>
      </c>
      <c r="W593" s="101">
        <f>$B593*'Points_%'!U593</f>
        <v>0</v>
      </c>
      <c r="X593" s="101">
        <f>$B593*'Points_%'!V593</f>
        <v>0</v>
      </c>
      <c r="Y593" s="101">
        <f>$B593*'Points_%'!W593</f>
        <v>0</v>
      </c>
      <c r="Z593" s="101">
        <f>$B593*'Points_%'!X593</f>
        <v>0</v>
      </c>
      <c r="AA593" s="101">
        <f>$B593*'Points_%'!Y593</f>
        <v>0</v>
      </c>
      <c r="AB593" s="101">
        <f>$B593*'Points_%'!Z593</f>
        <v>0</v>
      </c>
      <c r="AC593" s="101">
        <f>$B593*'Points_%'!AA593</f>
        <v>0</v>
      </c>
      <c r="AD593" s="101">
        <f>$B593*'Points_%'!AB593</f>
        <v>0</v>
      </c>
      <c r="AE593" s="101">
        <f>$B593*'Points_%'!AC593</f>
        <v>0</v>
      </c>
      <c r="AF593" s="101">
        <f>$B593*'Points_%'!AD593</f>
        <v>0</v>
      </c>
      <c r="AG593" s="101">
        <f>$B593*'Points_%'!AE593</f>
        <v>0</v>
      </c>
    </row>
    <row r="594" ht="22.5" customHeight="1">
      <c r="A594" s="25">
        <f t="shared" si="1"/>
        <v>46189</v>
      </c>
      <c r="B594" s="100" t="str">
        <f t="array" ref="B594">IFNA(IFNA(INDEX('2025'!$A$1:$AAA$1000,
                      MATCH($A594,'2025'!$C$1:$C$1000,0), 
                      MATCH($B$1,'2025'!$A$1:$AAA$1,0)),
                INDEX('2024'!$A$1:$AAA$1000, 
                      MATCH($A594,'2024'!$C$1:$C$1000,0), 
                      MATCH($B$1,'2024'!$A$1:$AAA$1,0))),
)</f>
        <v/>
      </c>
      <c r="C594" s="101">
        <f>$B594*'Points_%'!B594</f>
        <v>0</v>
      </c>
      <c r="D594" s="101">
        <f>$B594*'Points_%'!C594</f>
        <v>0</v>
      </c>
      <c r="E594" s="101"/>
      <c r="F594" s="101">
        <f>$B594*'Points_%'!D594</f>
        <v>0</v>
      </c>
      <c r="G594" s="101">
        <f>$B594*'Points_%'!E594</f>
        <v>0</v>
      </c>
      <c r="H594" s="101">
        <f>$B594*'Points_%'!F594</f>
        <v>0</v>
      </c>
      <c r="I594" s="101">
        <f>$B594*'Points_%'!G594</f>
        <v>0</v>
      </c>
      <c r="J594" s="101">
        <f>$B594*'Points_%'!H594</f>
        <v>0</v>
      </c>
      <c r="K594" s="101">
        <f>$B594*'Points_%'!I594</f>
        <v>0</v>
      </c>
      <c r="L594" s="101">
        <f>$B594*'Points_%'!J594</f>
        <v>0</v>
      </c>
      <c r="M594" s="101">
        <f>$B594*'Points_%'!K594</f>
        <v>0</v>
      </c>
      <c r="N594" s="101">
        <f>$B594*'Points_%'!L594</f>
        <v>0</v>
      </c>
      <c r="O594" s="101">
        <f>$B594*'Points_%'!M594</f>
        <v>0</v>
      </c>
      <c r="P594" s="101">
        <f>$B594*'Points_%'!N594</f>
        <v>0</v>
      </c>
      <c r="Q594" s="101">
        <f>$B594*'Points_%'!O594</f>
        <v>0</v>
      </c>
      <c r="R594" s="101">
        <f>$B594*'Points_%'!P594</f>
        <v>0</v>
      </c>
      <c r="S594" s="101">
        <f>$B594*'Points_%'!Q594</f>
        <v>0</v>
      </c>
      <c r="T594" s="101">
        <f>$B594*'Points_%'!R594</f>
        <v>0</v>
      </c>
      <c r="U594" s="101">
        <f>$B594*'Points_%'!S594</f>
        <v>0</v>
      </c>
      <c r="V594" s="101">
        <f>$B594*'Points_%'!T594</f>
        <v>0</v>
      </c>
      <c r="W594" s="101">
        <f>$B594*'Points_%'!U594</f>
        <v>0</v>
      </c>
      <c r="X594" s="101">
        <f>$B594*'Points_%'!V594</f>
        <v>0</v>
      </c>
      <c r="Y594" s="101">
        <f>$B594*'Points_%'!W594</f>
        <v>0</v>
      </c>
      <c r="Z594" s="101">
        <f>$B594*'Points_%'!X594</f>
        <v>0</v>
      </c>
      <c r="AA594" s="101">
        <f>$B594*'Points_%'!Y594</f>
        <v>0</v>
      </c>
      <c r="AB594" s="101">
        <f>$B594*'Points_%'!Z594</f>
        <v>0</v>
      </c>
      <c r="AC594" s="101">
        <f>$B594*'Points_%'!AA594</f>
        <v>0</v>
      </c>
      <c r="AD594" s="101">
        <f>$B594*'Points_%'!AB594</f>
        <v>0</v>
      </c>
      <c r="AE594" s="101">
        <f>$B594*'Points_%'!AC594</f>
        <v>0</v>
      </c>
      <c r="AF594" s="101">
        <f>$B594*'Points_%'!AD594</f>
        <v>0</v>
      </c>
      <c r="AG594" s="101">
        <f>$B594*'Points_%'!AE594</f>
        <v>0</v>
      </c>
    </row>
    <row r="595" ht="22.5" customHeight="1">
      <c r="A595" s="25">
        <f t="shared" si="1"/>
        <v>46190</v>
      </c>
      <c r="B595" s="100" t="str">
        <f t="array" ref="B595">IFNA(IFNA(INDEX('2025'!$A$1:$AAA$1000,
                      MATCH($A595,'2025'!$C$1:$C$1000,0), 
                      MATCH($B$1,'2025'!$A$1:$AAA$1,0)),
                INDEX('2024'!$A$1:$AAA$1000, 
                      MATCH($A595,'2024'!$C$1:$C$1000,0), 
                      MATCH($B$1,'2024'!$A$1:$AAA$1,0))),
)</f>
        <v/>
      </c>
      <c r="C595" s="101">
        <f>$B595*'Points_%'!B595</f>
        <v>0</v>
      </c>
      <c r="D595" s="101">
        <f>$B595*'Points_%'!C595</f>
        <v>0</v>
      </c>
      <c r="E595" s="101"/>
      <c r="F595" s="101">
        <f>$B595*'Points_%'!D595</f>
        <v>0</v>
      </c>
      <c r="G595" s="101">
        <f>$B595*'Points_%'!E595</f>
        <v>0</v>
      </c>
      <c r="H595" s="101">
        <f>$B595*'Points_%'!F595</f>
        <v>0</v>
      </c>
      <c r="I595" s="101">
        <f>$B595*'Points_%'!G595</f>
        <v>0</v>
      </c>
      <c r="J595" s="101">
        <f>$B595*'Points_%'!H595</f>
        <v>0</v>
      </c>
      <c r="K595" s="101">
        <f>$B595*'Points_%'!I595</f>
        <v>0</v>
      </c>
      <c r="L595" s="101">
        <f>$B595*'Points_%'!J595</f>
        <v>0</v>
      </c>
      <c r="M595" s="101">
        <f>$B595*'Points_%'!K595</f>
        <v>0</v>
      </c>
      <c r="N595" s="101">
        <f>$B595*'Points_%'!L595</f>
        <v>0</v>
      </c>
      <c r="O595" s="101">
        <f>$B595*'Points_%'!M595</f>
        <v>0</v>
      </c>
      <c r="P595" s="101">
        <f>$B595*'Points_%'!N595</f>
        <v>0</v>
      </c>
      <c r="Q595" s="101">
        <f>$B595*'Points_%'!O595</f>
        <v>0</v>
      </c>
      <c r="R595" s="101">
        <f>$B595*'Points_%'!P595</f>
        <v>0</v>
      </c>
      <c r="S595" s="101">
        <f>$B595*'Points_%'!Q595</f>
        <v>0</v>
      </c>
      <c r="T595" s="101">
        <f>$B595*'Points_%'!R595</f>
        <v>0</v>
      </c>
      <c r="U595" s="101">
        <f>$B595*'Points_%'!S595</f>
        <v>0</v>
      </c>
      <c r="V595" s="101">
        <f>$B595*'Points_%'!T595</f>
        <v>0</v>
      </c>
      <c r="W595" s="101">
        <f>$B595*'Points_%'!U595</f>
        <v>0</v>
      </c>
      <c r="X595" s="101">
        <f>$B595*'Points_%'!V595</f>
        <v>0</v>
      </c>
      <c r="Y595" s="101">
        <f>$B595*'Points_%'!W595</f>
        <v>0</v>
      </c>
      <c r="Z595" s="101">
        <f>$B595*'Points_%'!X595</f>
        <v>0</v>
      </c>
      <c r="AA595" s="101">
        <f>$B595*'Points_%'!Y595</f>
        <v>0</v>
      </c>
      <c r="AB595" s="101">
        <f>$B595*'Points_%'!Z595</f>
        <v>0</v>
      </c>
      <c r="AC595" s="101">
        <f>$B595*'Points_%'!AA595</f>
        <v>0</v>
      </c>
      <c r="AD595" s="101">
        <f>$B595*'Points_%'!AB595</f>
        <v>0</v>
      </c>
      <c r="AE595" s="101">
        <f>$B595*'Points_%'!AC595</f>
        <v>0</v>
      </c>
      <c r="AF595" s="101">
        <f>$B595*'Points_%'!AD595</f>
        <v>0</v>
      </c>
      <c r="AG595" s="101">
        <f>$B595*'Points_%'!AE595</f>
        <v>0</v>
      </c>
    </row>
    <row r="596" ht="22.5" customHeight="1">
      <c r="A596" s="25">
        <f t="shared" si="1"/>
        <v>46191</v>
      </c>
      <c r="B596" s="100" t="str">
        <f t="array" ref="B596">IFNA(IFNA(INDEX('2025'!$A$1:$AAA$1000,
                      MATCH($A596,'2025'!$C$1:$C$1000,0), 
                      MATCH($B$1,'2025'!$A$1:$AAA$1,0)),
                INDEX('2024'!$A$1:$AAA$1000, 
                      MATCH($A596,'2024'!$C$1:$C$1000,0), 
                      MATCH($B$1,'2024'!$A$1:$AAA$1,0))),
)</f>
        <v/>
      </c>
      <c r="C596" s="101">
        <f>$B596*'Points_%'!B596</f>
        <v>0</v>
      </c>
      <c r="D596" s="101">
        <f>$B596*'Points_%'!C596</f>
        <v>0</v>
      </c>
      <c r="E596" s="101"/>
      <c r="F596" s="101">
        <f>$B596*'Points_%'!D596</f>
        <v>0</v>
      </c>
      <c r="G596" s="101">
        <f>$B596*'Points_%'!E596</f>
        <v>0</v>
      </c>
      <c r="H596" s="101">
        <f>$B596*'Points_%'!F596</f>
        <v>0</v>
      </c>
      <c r="I596" s="101">
        <f>$B596*'Points_%'!G596</f>
        <v>0</v>
      </c>
      <c r="J596" s="101">
        <f>$B596*'Points_%'!H596</f>
        <v>0</v>
      </c>
      <c r="K596" s="101">
        <f>$B596*'Points_%'!I596</f>
        <v>0</v>
      </c>
      <c r="L596" s="101">
        <f>$B596*'Points_%'!J596</f>
        <v>0</v>
      </c>
      <c r="M596" s="101">
        <f>$B596*'Points_%'!K596</f>
        <v>0</v>
      </c>
      <c r="N596" s="101">
        <f>$B596*'Points_%'!L596</f>
        <v>0</v>
      </c>
      <c r="O596" s="101">
        <f>$B596*'Points_%'!M596</f>
        <v>0</v>
      </c>
      <c r="P596" s="101">
        <f>$B596*'Points_%'!N596</f>
        <v>0</v>
      </c>
      <c r="Q596" s="101">
        <f>$B596*'Points_%'!O596</f>
        <v>0</v>
      </c>
      <c r="R596" s="101">
        <f>$B596*'Points_%'!P596</f>
        <v>0</v>
      </c>
      <c r="S596" s="101">
        <f>$B596*'Points_%'!Q596</f>
        <v>0</v>
      </c>
      <c r="T596" s="101">
        <f>$B596*'Points_%'!R596</f>
        <v>0</v>
      </c>
      <c r="U596" s="101">
        <f>$B596*'Points_%'!S596</f>
        <v>0</v>
      </c>
      <c r="V596" s="101">
        <f>$B596*'Points_%'!T596</f>
        <v>0</v>
      </c>
      <c r="W596" s="101">
        <f>$B596*'Points_%'!U596</f>
        <v>0</v>
      </c>
      <c r="X596" s="101">
        <f>$B596*'Points_%'!V596</f>
        <v>0</v>
      </c>
      <c r="Y596" s="101">
        <f>$B596*'Points_%'!W596</f>
        <v>0</v>
      </c>
      <c r="Z596" s="101">
        <f>$B596*'Points_%'!X596</f>
        <v>0</v>
      </c>
      <c r="AA596" s="101">
        <f>$B596*'Points_%'!Y596</f>
        <v>0</v>
      </c>
      <c r="AB596" s="101">
        <f>$B596*'Points_%'!Z596</f>
        <v>0</v>
      </c>
      <c r="AC596" s="101">
        <f>$B596*'Points_%'!AA596</f>
        <v>0</v>
      </c>
      <c r="AD596" s="101">
        <f>$B596*'Points_%'!AB596</f>
        <v>0</v>
      </c>
      <c r="AE596" s="101">
        <f>$B596*'Points_%'!AC596</f>
        <v>0</v>
      </c>
      <c r="AF596" s="101">
        <f>$B596*'Points_%'!AD596</f>
        <v>0</v>
      </c>
      <c r="AG596" s="101">
        <f>$B596*'Points_%'!AE596</f>
        <v>0</v>
      </c>
    </row>
    <row r="597" ht="22.5" customHeight="1">
      <c r="A597" s="25">
        <f t="shared" si="1"/>
        <v>46192</v>
      </c>
      <c r="B597" s="100" t="str">
        <f t="array" ref="B597">IFNA(IFNA(INDEX('2025'!$A$1:$AAA$1000,
                      MATCH($A597,'2025'!$C$1:$C$1000,0), 
                      MATCH($B$1,'2025'!$A$1:$AAA$1,0)),
                INDEX('2024'!$A$1:$AAA$1000, 
                      MATCH($A597,'2024'!$C$1:$C$1000,0), 
                      MATCH($B$1,'2024'!$A$1:$AAA$1,0))),
)</f>
        <v/>
      </c>
      <c r="C597" s="101">
        <f>$B597*'Points_%'!B597</f>
        <v>0</v>
      </c>
      <c r="D597" s="101">
        <f>$B597*'Points_%'!C597</f>
        <v>0</v>
      </c>
      <c r="E597" s="101"/>
      <c r="F597" s="101">
        <f>$B597*'Points_%'!D597</f>
        <v>0</v>
      </c>
      <c r="G597" s="101">
        <f>$B597*'Points_%'!E597</f>
        <v>0</v>
      </c>
      <c r="H597" s="101">
        <f>$B597*'Points_%'!F597</f>
        <v>0</v>
      </c>
      <c r="I597" s="101">
        <f>$B597*'Points_%'!G597</f>
        <v>0</v>
      </c>
      <c r="J597" s="101">
        <f>$B597*'Points_%'!H597</f>
        <v>0</v>
      </c>
      <c r="K597" s="101">
        <f>$B597*'Points_%'!I597</f>
        <v>0</v>
      </c>
      <c r="L597" s="101">
        <f>$B597*'Points_%'!J597</f>
        <v>0</v>
      </c>
      <c r="M597" s="101">
        <f>$B597*'Points_%'!K597</f>
        <v>0</v>
      </c>
      <c r="N597" s="101">
        <f>$B597*'Points_%'!L597</f>
        <v>0</v>
      </c>
      <c r="O597" s="101">
        <f>$B597*'Points_%'!M597</f>
        <v>0</v>
      </c>
      <c r="P597" s="101">
        <f>$B597*'Points_%'!N597</f>
        <v>0</v>
      </c>
      <c r="Q597" s="101">
        <f>$B597*'Points_%'!O597</f>
        <v>0</v>
      </c>
      <c r="R597" s="101">
        <f>$B597*'Points_%'!P597</f>
        <v>0</v>
      </c>
      <c r="S597" s="101">
        <f>$B597*'Points_%'!Q597</f>
        <v>0</v>
      </c>
      <c r="T597" s="101">
        <f>$B597*'Points_%'!R597</f>
        <v>0</v>
      </c>
      <c r="U597" s="101">
        <f>$B597*'Points_%'!S597</f>
        <v>0</v>
      </c>
      <c r="V597" s="101">
        <f>$B597*'Points_%'!T597</f>
        <v>0</v>
      </c>
      <c r="W597" s="101">
        <f>$B597*'Points_%'!U597</f>
        <v>0</v>
      </c>
      <c r="X597" s="101">
        <f>$B597*'Points_%'!V597</f>
        <v>0</v>
      </c>
      <c r="Y597" s="101">
        <f>$B597*'Points_%'!W597</f>
        <v>0</v>
      </c>
      <c r="Z597" s="101">
        <f>$B597*'Points_%'!X597</f>
        <v>0</v>
      </c>
      <c r="AA597" s="101">
        <f>$B597*'Points_%'!Y597</f>
        <v>0</v>
      </c>
      <c r="AB597" s="101">
        <f>$B597*'Points_%'!Z597</f>
        <v>0</v>
      </c>
      <c r="AC597" s="101">
        <f>$B597*'Points_%'!AA597</f>
        <v>0</v>
      </c>
      <c r="AD597" s="101">
        <f>$B597*'Points_%'!AB597</f>
        <v>0</v>
      </c>
      <c r="AE597" s="101">
        <f>$B597*'Points_%'!AC597</f>
        <v>0</v>
      </c>
      <c r="AF597" s="101">
        <f>$B597*'Points_%'!AD597</f>
        <v>0</v>
      </c>
      <c r="AG597" s="101">
        <f>$B597*'Points_%'!AE597</f>
        <v>0</v>
      </c>
    </row>
    <row r="598" ht="22.5" customHeight="1">
      <c r="A598" s="25">
        <f t="shared" si="1"/>
        <v>46193</v>
      </c>
      <c r="B598" s="100" t="str">
        <f t="array" ref="B598">IFNA(IFNA(INDEX('2025'!$A$1:$AAA$1000,
                      MATCH($A598,'2025'!$C$1:$C$1000,0), 
                      MATCH($B$1,'2025'!$A$1:$AAA$1,0)),
                INDEX('2024'!$A$1:$AAA$1000, 
                      MATCH($A598,'2024'!$C$1:$C$1000,0), 
                      MATCH($B$1,'2024'!$A$1:$AAA$1,0))),
)</f>
        <v/>
      </c>
      <c r="C598" s="101">
        <f>$B598*'Points_%'!B598</f>
        <v>0</v>
      </c>
      <c r="D598" s="101">
        <f>$B598*'Points_%'!C598</f>
        <v>0</v>
      </c>
      <c r="E598" s="101"/>
      <c r="F598" s="101">
        <f>$B598*'Points_%'!D598</f>
        <v>0</v>
      </c>
      <c r="G598" s="101">
        <f>$B598*'Points_%'!E598</f>
        <v>0</v>
      </c>
      <c r="H598" s="101">
        <f>$B598*'Points_%'!F598</f>
        <v>0</v>
      </c>
      <c r="I598" s="101">
        <f>$B598*'Points_%'!G598</f>
        <v>0</v>
      </c>
      <c r="J598" s="101">
        <f>$B598*'Points_%'!H598</f>
        <v>0</v>
      </c>
      <c r="K598" s="101">
        <f>$B598*'Points_%'!I598</f>
        <v>0</v>
      </c>
      <c r="L598" s="101">
        <f>$B598*'Points_%'!J598</f>
        <v>0</v>
      </c>
      <c r="M598" s="101">
        <f>$B598*'Points_%'!K598</f>
        <v>0</v>
      </c>
      <c r="N598" s="101">
        <f>$B598*'Points_%'!L598</f>
        <v>0</v>
      </c>
      <c r="O598" s="101">
        <f>$B598*'Points_%'!M598</f>
        <v>0</v>
      </c>
      <c r="P598" s="101">
        <f>$B598*'Points_%'!N598</f>
        <v>0</v>
      </c>
      <c r="Q598" s="101">
        <f>$B598*'Points_%'!O598</f>
        <v>0</v>
      </c>
      <c r="R598" s="101">
        <f>$B598*'Points_%'!P598</f>
        <v>0</v>
      </c>
      <c r="S598" s="101">
        <f>$B598*'Points_%'!Q598</f>
        <v>0</v>
      </c>
      <c r="T598" s="101">
        <f>$B598*'Points_%'!R598</f>
        <v>0</v>
      </c>
      <c r="U598" s="101">
        <f>$B598*'Points_%'!S598</f>
        <v>0</v>
      </c>
      <c r="V598" s="101">
        <f>$B598*'Points_%'!T598</f>
        <v>0</v>
      </c>
      <c r="W598" s="101">
        <f>$B598*'Points_%'!U598</f>
        <v>0</v>
      </c>
      <c r="X598" s="101">
        <f>$B598*'Points_%'!V598</f>
        <v>0</v>
      </c>
      <c r="Y598" s="101">
        <f>$B598*'Points_%'!W598</f>
        <v>0</v>
      </c>
      <c r="Z598" s="101">
        <f>$B598*'Points_%'!X598</f>
        <v>0</v>
      </c>
      <c r="AA598" s="101">
        <f>$B598*'Points_%'!Y598</f>
        <v>0</v>
      </c>
      <c r="AB598" s="101">
        <f>$B598*'Points_%'!Z598</f>
        <v>0</v>
      </c>
      <c r="AC598" s="101">
        <f>$B598*'Points_%'!AA598</f>
        <v>0</v>
      </c>
      <c r="AD598" s="101">
        <f>$B598*'Points_%'!AB598</f>
        <v>0</v>
      </c>
      <c r="AE598" s="101">
        <f>$B598*'Points_%'!AC598</f>
        <v>0</v>
      </c>
      <c r="AF598" s="101">
        <f>$B598*'Points_%'!AD598</f>
        <v>0</v>
      </c>
      <c r="AG598" s="101">
        <f>$B598*'Points_%'!AE598</f>
        <v>0</v>
      </c>
    </row>
    <row r="599" ht="22.5" customHeight="1">
      <c r="A599" s="25">
        <f t="shared" si="1"/>
        <v>46194</v>
      </c>
      <c r="B599" s="100" t="str">
        <f t="array" ref="B599">IFNA(IFNA(INDEX('2025'!$A$1:$AAA$1000,
                      MATCH($A599,'2025'!$C$1:$C$1000,0), 
                      MATCH($B$1,'2025'!$A$1:$AAA$1,0)),
                INDEX('2024'!$A$1:$AAA$1000, 
                      MATCH($A599,'2024'!$C$1:$C$1000,0), 
                      MATCH($B$1,'2024'!$A$1:$AAA$1,0))),
)</f>
        <v/>
      </c>
      <c r="C599" s="101">
        <f>$B599*'Points_%'!B599</f>
        <v>0</v>
      </c>
      <c r="D599" s="101">
        <f>$B599*'Points_%'!C599</f>
        <v>0</v>
      </c>
      <c r="E599" s="101"/>
      <c r="F599" s="101">
        <f>$B599*'Points_%'!D599</f>
        <v>0</v>
      </c>
      <c r="G599" s="101">
        <f>$B599*'Points_%'!E599</f>
        <v>0</v>
      </c>
      <c r="H599" s="101">
        <f>$B599*'Points_%'!F599</f>
        <v>0</v>
      </c>
      <c r="I599" s="101">
        <f>$B599*'Points_%'!G599</f>
        <v>0</v>
      </c>
      <c r="J599" s="101">
        <f>$B599*'Points_%'!H599</f>
        <v>0</v>
      </c>
      <c r="K599" s="101">
        <f>$B599*'Points_%'!I599</f>
        <v>0</v>
      </c>
      <c r="L599" s="101">
        <f>$B599*'Points_%'!J599</f>
        <v>0</v>
      </c>
      <c r="M599" s="101">
        <f>$B599*'Points_%'!K599</f>
        <v>0</v>
      </c>
      <c r="N599" s="101">
        <f>$B599*'Points_%'!L599</f>
        <v>0</v>
      </c>
      <c r="O599" s="101">
        <f>$B599*'Points_%'!M599</f>
        <v>0</v>
      </c>
      <c r="P599" s="101">
        <f>$B599*'Points_%'!N599</f>
        <v>0</v>
      </c>
      <c r="Q599" s="101">
        <f>$B599*'Points_%'!O599</f>
        <v>0</v>
      </c>
      <c r="R599" s="101">
        <f>$B599*'Points_%'!P599</f>
        <v>0</v>
      </c>
      <c r="S599" s="101">
        <f>$B599*'Points_%'!Q599</f>
        <v>0</v>
      </c>
      <c r="T599" s="101">
        <f>$B599*'Points_%'!R599</f>
        <v>0</v>
      </c>
      <c r="U599" s="101">
        <f>$B599*'Points_%'!S599</f>
        <v>0</v>
      </c>
      <c r="V599" s="101">
        <f>$B599*'Points_%'!T599</f>
        <v>0</v>
      </c>
      <c r="W599" s="101">
        <f>$B599*'Points_%'!U599</f>
        <v>0</v>
      </c>
      <c r="X599" s="101">
        <f>$B599*'Points_%'!V599</f>
        <v>0</v>
      </c>
      <c r="Y599" s="101">
        <f>$B599*'Points_%'!W599</f>
        <v>0</v>
      </c>
      <c r="Z599" s="101">
        <f>$B599*'Points_%'!X599</f>
        <v>0</v>
      </c>
      <c r="AA599" s="101">
        <f>$B599*'Points_%'!Y599</f>
        <v>0</v>
      </c>
      <c r="AB599" s="101">
        <f>$B599*'Points_%'!Z599</f>
        <v>0</v>
      </c>
      <c r="AC599" s="101">
        <f>$B599*'Points_%'!AA599</f>
        <v>0</v>
      </c>
      <c r="AD599" s="101">
        <f>$B599*'Points_%'!AB599</f>
        <v>0</v>
      </c>
      <c r="AE599" s="101">
        <f>$B599*'Points_%'!AC599</f>
        <v>0</v>
      </c>
      <c r="AF599" s="101">
        <f>$B599*'Points_%'!AD599</f>
        <v>0</v>
      </c>
      <c r="AG599" s="101">
        <f>$B599*'Points_%'!AE599</f>
        <v>0</v>
      </c>
    </row>
    <row r="600" ht="22.5" customHeight="1">
      <c r="A600" s="25">
        <f t="shared" si="1"/>
        <v>46195</v>
      </c>
      <c r="B600" s="100" t="str">
        <f t="array" ref="B600">IFNA(IFNA(INDEX('2025'!$A$1:$AAA$1000,
                      MATCH($A600,'2025'!$C$1:$C$1000,0), 
                      MATCH($B$1,'2025'!$A$1:$AAA$1,0)),
                INDEX('2024'!$A$1:$AAA$1000, 
                      MATCH($A600,'2024'!$C$1:$C$1000,0), 
                      MATCH($B$1,'2024'!$A$1:$AAA$1,0))),
)</f>
        <v/>
      </c>
      <c r="C600" s="101">
        <f>$B600*'Points_%'!B600</f>
        <v>0</v>
      </c>
      <c r="D600" s="101">
        <f>$B600*'Points_%'!C600</f>
        <v>0</v>
      </c>
      <c r="E600" s="101"/>
      <c r="F600" s="101">
        <f>$B600*'Points_%'!D600</f>
        <v>0</v>
      </c>
      <c r="G600" s="101">
        <f>$B600*'Points_%'!E600</f>
        <v>0</v>
      </c>
      <c r="H600" s="101">
        <f>$B600*'Points_%'!F600</f>
        <v>0</v>
      </c>
      <c r="I600" s="101">
        <f>$B600*'Points_%'!G600</f>
        <v>0</v>
      </c>
      <c r="J600" s="101">
        <f>$B600*'Points_%'!H600</f>
        <v>0</v>
      </c>
      <c r="K600" s="101">
        <f>$B600*'Points_%'!I600</f>
        <v>0</v>
      </c>
      <c r="L600" s="101">
        <f>$B600*'Points_%'!J600</f>
        <v>0</v>
      </c>
      <c r="M600" s="101">
        <f>$B600*'Points_%'!K600</f>
        <v>0</v>
      </c>
      <c r="N600" s="101">
        <f>$B600*'Points_%'!L600</f>
        <v>0</v>
      </c>
      <c r="O600" s="101">
        <f>$B600*'Points_%'!M600</f>
        <v>0</v>
      </c>
      <c r="P600" s="101">
        <f>$B600*'Points_%'!N600</f>
        <v>0</v>
      </c>
      <c r="Q600" s="101">
        <f>$B600*'Points_%'!O600</f>
        <v>0</v>
      </c>
      <c r="R600" s="101">
        <f>$B600*'Points_%'!P600</f>
        <v>0</v>
      </c>
      <c r="S600" s="101">
        <f>$B600*'Points_%'!Q600</f>
        <v>0</v>
      </c>
      <c r="T600" s="101">
        <f>$B600*'Points_%'!R600</f>
        <v>0</v>
      </c>
      <c r="U600" s="101">
        <f>$B600*'Points_%'!S600</f>
        <v>0</v>
      </c>
      <c r="V600" s="101">
        <f>$B600*'Points_%'!T600</f>
        <v>0</v>
      </c>
      <c r="W600" s="101">
        <f>$B600*'Points_%'!U600</f>
        <v>0</v>
      </c>
      <c r="X600" s="101">
        <f>$B600*'Points_%'!V600</f>
        <v>0</v>
      </c>
      <c r="Y600" s="101">
        <f>$B600*'Points_%'!W600</f>
        <v>0</v>
      </c>
      <c r="Z600" s="101">
        <f>$B600*'Points_%'!X600</f>
        <v>0</v>
      </c>
      <c r="AA600" s="101">
        <f>$B600*'Points_%'!Y600</f>
        <v>0</v>
      </c>
      <c r="AB600" s="101">
        <f>$B600*'Points_%'!Z600</f>
        <v>0</v>
      </c>
      <c r="AC600" s="101">
        <f>$B600*'Points_%'!AA600</f>
        <v>0</v>
      </c>
      <c r="AD600" s="101">
        <f>$B600*'Points_%'!AB600</f>
        <v>0</v>
      </c>
      <c r="AE600" s="101">
        <f>$B600*'Points_%'!AC600</f>
        <v>0</v>
      </c>
      <c r="AF600" s="101">
        <f>$B600*'Points_%'!AD600</f>
        <v>0</v>
      </c>
      <c r="AG600" s="101">
        <f>$B600*'Points_%'!AE600</f>
        <v>0</v>
      </c>
    </row>
    <row r="601" ht="22.5" customHeight="1">
      <c r="A601" s="25">
        <f t="shared" si="1"/>
        <v>46196</v>
      </c>
      <c r="B601" s="100" t="str">
        <f t="array" ref="B601">IFNA(IFNA(INDEX('2025'!$A$1:$AAA$1000,
                      MATCH($A601,'2025'!$C$1:$C$1000,0), 
                      MATCH($B$1,'2025'!$A$1:$AAA$1,0)),
                INDEX('2024'!$A$1:$AAA$1000, 
                      MATCH($A601,'2024'!$C$1:$C$1000,0), 
                      MATCH($B$1,'2024'!$A$1:$AAA$1,0))),
)</f>
        <v/>
      </c>
      <c r="C601" s="101">
        <f>$B601*'Points_%'!B601</f>
        <v>0</v>
      </c>
      <c r="D601" s="101">
        <f>$B601*'Points_%'!C601</f>
        <v>0</v>
      </c>
      <c r="E601" s="101"/>
      <c r="F601" s="101">
        <f>$B601*'Points_%'!D601</f>
        <v>0</v>
      </c>
      <c r="G601" s="101">
        <f>$B601*'Points_%'!E601</f>
        <v>0</v>
      </c>
      <c r="H601" s="101">
        <f>$B601*'Points_%'!F601</f>
        <v>0</v>
      </c>
      <c r="I601" s="101">
        <f>$B601*'Points_%'!G601</f>
        <v>0</v>
      </c>
      <c r="J601" s="101">
        <f>$B601*'Points_%'!H601</f>
        <v>0</v>
      </c>
      <c r="K601" s="101">
        <f>$B601*'Points_%'!I601</f>
        <v>0</v>
      </c>
      <c r="L601" s="101">
        <f>$B601*'Points_%'!J601</f>
        <v>0</v>
      </c>
      <c r="M601" s="101">
        <f>$B601*'Points_%'!K601</f>
        <v>0</v>
      </c>
      <c r="N601" s="101">
        <f>$B601*'Points_%'!L601</f>
        <v>0</v>
      </c>
      <c r="O601" s="101">
        <f>$B601*'Points_%'!M601</f>
        <v>0</v>
      </c>
      <c r="P601" s="101">
        <f>$B601*'Points_%'!N601</f>
        <v>0</v>
      </c>
      <c r="Q601" s="101">
        <f>$B601*'Points_%'!O601</f>
        <v>0</v>
      </c>
      <c r="R601" s="101">
        <f>$B601*'Points_%'!P601</f>
        <v>0</v>
      </c>
      <c r="S601" s="101">
        <f>$B601*'Points_%'!Q601</f>
        <v>0</v>
      </c>
      <c r="T601" s="101">
        <f>$B601*'Points_%'!R601</f>
        <v>0</v>
      </c>
      <c r="U601" s="101">
        <f>$B601*'Points_%'!S601</f>
        <v>0</v>
      </c>
      <c r="V601" s="101">
        <f>$B601*'Points_%'!T601</f>
        <v>0</v>
      </c>
      <c r="W601" s="101">
        <f>$B601*'Points_%'!U601</f>
        <v>0</v>
      </c>
      <c r="X601" s="101">
        <f>$B601*'Points_%'!V601</f>
        <v>0</v>
      </c>
      <c r="Y601" s="101">
        <f>$B601*'Points_%'!W601</f>
        <v>0</v>
      </c>
      <c r="Z601" s="101">
        <f>$B601*'Points_%'!X601</f>
        <v>0</v>
      </c>
      <c r="AA601" s="101">
        <f>$B601*'Points_%'!Y601</f>
        <v>0</v>
      </c>
      <c r="AB601" s="101">
        <f>$B601*'Points_%'!Z601</f>
        <v>0</v>
      </c>
      <c r="AC601" s="101">
        <f>$B601*'Points_%'!AA601</f>
        <v>0</v>
      </c>
      <c r="AD601" s="101">
        <f>$B601*'Points_%'!AB601</f>
        <v>0</v>
      </c>
      <c r="AE601" s="101">
        <f>$B601*'Points_%'!AC601</f>
        <v>0</v>
      </c>
      <c r="AF601" s="101">
        <f>$B601*'Points_%'!AD601</f>
        <v>0</v>
      </c>
      <c r="AG601" s="101">
        <f>$B601*'Points_%'!AE601</f>
        <v>0</v>
      </c>
    </row>
    <row r="602" ht="22.5" customHeight="1">
      <c r="A602" s="25">
        <f t="shared" si="1"/>
        <v>46197</v>
      </c>
      <c r="B602" s="100" t="str">
        <f t="array" ref="B602">IFNA(IFNA(INDEX('2025'!$A$1:$AAA$1000,
                      MATCH($A602,'2025'!$C$1:$C$1000,0), 
                      MATCH($B$1,'2025'!$A$1:$AAA$1,0)),
                INDEX('2024'!$A$1:$AAA$1000, 
                      MATCH($A602,'2024'!$C$1:$C$1000,0), 
                      MATCH($B$1,'2024'!$A$1:$AAA$1,0))),
)</f>
        <v/>
      </c>
      <c r="C602" s="101">
        <f>$B602*'Points_%'!B602</f>
        <v>0</v>
      </c>
      <c r="D602" s="101">
        <f>$B602*'Points_%'!C602</f>
        <v>0</v>
      </c>
      <c r="E602" s="101"/>
      <c r="F602" s="101">
        <f>$B602*'Points_%'!D602</f>
        <v>0</v>
      </c>
      <c r="G602" s="101">
        <f>$B602*'Points_%'!E602</f>
        <v>0</v>
      </c>
      <c r="H602" s="101">
        <f>$B602*'Points_%'!F602</f>
        <v>0</v>
      </c>
      <c r="I602" s="101">
        <f>$B602*'Points_%'!G602</f>
        <v>0</v>
      </c>
      <c r="J602" s="101">
        <f>$B602*'Points_%'!H602</f>
        <v>0</v>
      </c>
      <c r="K602" s="101">
        <f>$B602*'Points_%'!I602</f>
        <v>0</v>
      </c>
      <c r="L602" s="101">
        <f>$B602*'Points_%'!J602</f>
        <v>0</v>
      </c>
      <c r="M602" s="101">
        <f>$B602*'Points_%'!K602</f>
        <v>0</v>
      </c>
      <c r="N602" s="101">
        <f>$B602*'Points_%'!L602</f>
        <v>0</v>
      </c>
      <c r="O602" s="101">
        <f>$B602*'Points_%'!M602</f>
        <v>0</v>
      </c>
      <c r="P602" s="101">
        <f>$B602*'Points_%'!N602</f>
        <v>0</v>
      </c>
      <c r="Q602" s="101">
        <f>$B602*'Points_%'!O602</f>
        <v>0</v>
      </c>
      <c r="R602" s="101">
        <f>$B602*'Points_%'!P602</f>
        <v>0</v>
      </c>
      <c r="S602" s="101">
        <f>$B602*'Points_%'!Q602</f>
        <v>0</v>
      </c>
      <c r="T602" s="101">
        <f>$B602*'Points_%'!R602</f>
        <v>0</v>
      </c>
      <c r="U602" s="101">
        <f>$B602*'Points_%'!S602</f>
        <v>0</v>
      </c>
      <c r="V602" s="101">
        <f>$B602*'Points_%'!T602</f>
        <v>0</v>
      </c>
      <c r="W602" s="101">
        <f>$B602*'Points_%'!U602</f>
        <v>0</v>
      </c>
      <c r="X602" s="101">
        <f>$B602*'Points_%'!V602</f>
        <v>0</v>
      </c>
      <c r="Y602" s="101">
        <f>$B602*'Points_%'!W602</f>
        <v>0</v>
      </c>
      <c r="Z602" s="101">
        <f>$B602*'Points_%'!X602</f>
        <v>0</v>
      </c>
      <c r="AA602" s="101">
        <f>$B602*'Points_%'!Y602</f>
        <v>0</v>
      </c>
      <c r="AB602" s="101">
        <f>$B602*'Points_%'!Z602</f>
        <v>0</v>
      </c>
      <c r="AC602" s="101">
        <f>$B602*'Points_%'!AA602</f>
        <v>0</v>
      </c>
      <c r="AD602" s="101">
        <f>$B602*'Points_%'!AB602</f>
        <v>0</v>
      </c>
      <c r="AE602" s="101">
        <f>$B602*'Points_%'!AC602</f>
        <v>0</v>
      </c>
      <c r="AF602" s="101">
        <f>$B602*'Points_%'!AD602</f>
        <v>0</v>
      </c>
      <c r="AG602" s="101">
        <f>$B602*'Points_%'!AE602</f>
        <v>0</v>
      </c>
    </row>
    <row r="603" ht="22.5" customHeight="1">
      <c r="A603" s="25">
        <f t="shared" si="1"/>
        <v>46198</v>
      </c>
      <c r="B603" s="100" t="str">
        <f t="array" ref="B603">IFNA(IFNA(INDEX('2025'!$A$1:$AAA$1000,
                      MATCH($A603,'2025'!$C$1:$C$1000,0), 
                      MATCH($B$1,'2025'!$A$1:$AAA$1,0)),
                INDEX('2024'!$A$1:$AAA$1000, 
                      MATCH($A603,'2024'!$C$1:$C$1000,0), 
                      MATCH($B$1,'2024'!$A$1:$AAA$1,0))),
)</f>
        <v/>
      </c>
      <c r="C603" s="101">
        <f>$B603*'Points_%'!B603</f>
        <v>0</v>
      </c>
      <c r="D603" s="101">
        <f>$B603*'Points_%'!C603</f>
        <v>0</v>
      </c>
      <c r="E603" s="101"/>
      <c r="F603" s="101">
        <f>$B603*'Points_%'!D603</f>
        <v>0</v>
      </c>
      <c r="G603" s="101">
        <f>$B603*'Points_%'!E603</f>
        <v>0</v>
      </c>
      <c r="H603" s="101">
        <f>$B603*'Points_%'!F603</f>
        <v>0</v>
      </c>
      <c r="I603" s="101">
        <f>$B603*'Points_%'!G603</f>
        <v>0</v>
      </c>
      <c r="J603" s="101">
        <f>$B603*'Points_%'!H603</f>
        <v>0</v>
      </c>
      <c r="K603" s="101">
        <f>$B603*'Points_%'!I603</f>
        <v>0</v>
      </c>
      <c r="L603" s="101">
        <f>$B603*'Points_%'!J603</f>
        <v>0</v>
      </c>
      <c r="M603" s="101">
        <f>$B603*'Points_%'!K603</f>
        <v>0</v>
      </c>
      <c r="N603" s="101">
        <f>$B603*'Points_%'!L603</f>
        <v>0</v>
      </c>
      <c r="O603" s="101">
        <f>$B603*'Points_%'!M603</f>
        <v>0</v>
      </c>
      <c r="P603" s="101">
        <f>$B603*'Points_%'!N603</f>
        <v>0</v>
      </c>
      <c r="Q603" s="101">
        <f>$B603*'Points_%'!O603</f>
        <v>0</v>
      </c>
      <c r="R603" s="101">
        <f>$B603*'Points_%'!P603</f>
        <v>0</v>
      </c>
      <c r="S603" s="101">
        <f>$B603*'Points_%'!Q603</f>
        <v>0</v>
      </c>
      <c r="T603" s="101">
        <f>$B603*'Points_%'!R603</f>
        <v>0</v>
      </c>
      <c r="U603" s="101">
        <f>$B603*'Points_%'!S603</f>
        <v>0</v>
      </c>
      <c r="V603" s="101">
        <f>$B603*'Points_%'!T603</f>
        <v>0</v>
      </c>
      <c r="W603" s="101">
        <f>$B603*'Points_%'!U603</f>
        <v>0</v>
      </c>
      <c r="X603" s="101">
        <f>$B603*'Points_%'!V603</f>
        <v>0</v>
      </c>
      <c r="Y603" s="101">
        <f>$B603*'Points_%'!W603</f>
        <v>0</v>
      </c>
      <c r="Z603" s="101">
        <f>$B603*'Points_%'!X603</f>
        <v>0</v>
      </c>
      <c r="AA603" s="101">
        <f>$B603*'Points_%'!Y603</f>
        <v>0</v>
      </c>
      <c r="AB603" s="101">
        <f>$B603*'Points_%'!Z603</f>
        <v>0</v>
      </c>
      <c r="AC603" s="101">
        <f>$B603*'Points_%'!AA603</f>
        <v>0</v>
      </c>
      <c r="AD603" s="101">
        <f>$B603*'Points_%'!AB603</f>
        <v>0</v>
      </c>
      <c r="AE603" s="101">
        <f>$B603*'Points_%'!AC603</f>
        <v>0</v>
      </c>
      <c r="AF603" s="101">
        <f>$B603*'Points_%'!AD603</f>
        <v>0</v>
      </c>
      <c r="AG603" s="101">
        <f>$B603*'Points_%'!AE603</f>
        <v>0</v>
      </c>
    </row>
    <row r="604" ht="22.5" customHeight="1">
      <c r="A604" s="25">
        <f t="shared" si="1"/>
        <v>46199</v>
      </c>
      <c r="B604" s="100" t="str">
        <f t="array" ref="B604">IFNA(IFNA(INDEX('2025'!$A$1:$AAA$1000,
                      MATCH($A604,'2025'!$C$1:$C$1000,0), 
                      MATCH($B$1,'2025'!$A$1:$AAA$1,0)),
                INDEX('2024'!$A$1:$AAA$1000, 
                      MATCH($A604,'2024'!$C$1:$C$1000,0), 
                      MATCH($B$1,'2024'!$A$1:$AAA$1,0))),
)</f>
        <v/>
      </c>
      <c r="C604" s="101">
        <f>$B604*'Points_%'!B604</f>
        <v>0</v>
      </c>
      <c r="D604" s="101">
        <f>$B604*'Points_%'!C604</f>
        <v>0</v>
      </c>
      <c r="E604" s="101"/>
      <c r="F604" s="101">
        <f>$B604*'Points_%'!D604</f>
        <v>0</v>
      </c>
      <c r="G604" s="101">
        <f>$B604*'Points_%'!E604</f>
        <v>0</v>
      </c>
      <c r="H604" s="101">
        <f>$B604*'Points_%'!F604</f>
        <v>0</v>
      </c>
      <c r="I604" s="101">
        <f>$B604*'Points_%'!G604</f>
        <v>0</v>
      </c>
      <c r="J604" s="101">
        <f>$B604*'Points_%'!H604</f>
        <v>0</v>
      </c>
      <c r="K604" s="101">
        <f>$B604*'Points_%'!I604</f>
        <v>0</v>
      </c>
      <c r="L604" s="101">
        <f>$B604*'Points_%'!J604</f>
        <v>0</v>
      </c>
      <c r="M604" s="101">
        <f>$B604*'Points_%'!K604</f>
        <v>0</v>
      </c>
      <c r="N604" s="101">
        <f>$B604*'Points_%'!L604</f>
        <v>0</v>
      </c>
      <c r="O604" s="101">
        <f>$B604*'Points_%'!M604</f>
        <v>0</v>
      </c>
      <c r="P604" s="101">
        <f>$B604*'Points_%'!N604</f>
        <v>0</v>
      </c>
      <c r="Q604" s="101">
        <f>$B604*'Points_%'!O604</f>
        <v>0</v>
      </c>
      <c r="R604" s="101">
        <f>$B604*'Points_%'!P604</f>
        <v>0</v>
      </c>
      <c r="S604" s="101">
        <f>$B604*'Points_%'!Q604</f>
        <v>0</v>
      </c>
      <c r="T604" s="101">
        <f>$B604*'Points_%'!R604</f>
        <v>0</v>
      </c>
      <c r="U604" s="101">
        <f>$B604*'Points_%'!S604</f>
        <v>0</v>
      </c>
      <c r="V604" s="101">
        <f>$B604*'Points_%'!T604</f>
        <v>0</v>
      </c>
      <c r="W604" s="101">
        <f>$B604*'Points_%'!U604</f>
        <v>0</v>
      </c>
      <c r="X604" s="101">
        <f>$B604*'Points_%'!V604</f>
        <v>0</v>
      </c>
      <c r="Y604" s="101">
        <f>$B604*'Points_%'!W604</f>
        <v>0</v>
      </c>
      <c r="Z604" s="101">
        <f>$B604*'Points_%'!X604</f>
        <v>0</v>
      </c>
      <c r="AA604" s="101">
        <f>$B604*'Points_%'!Y604</f>
        <v>0</v>
      </c>
      <c r="AB604" s="101">
        <f>$B604*'Points_%'!Z604</f>
        <v>0</v>
      </c>
      <c r="AC604" s="101">
        <f>$B604*'Points_%'!AA604</f>
        <v>0</v>
      </c>
      <c r="AD604" s="101">
        <f>$B604*'Points_%'!AB604</f>
        <v>0</v>
      </c>
      <c r="AE604" s="101">
        <f>$B604*'Points_%'!AC604</f>
        <v>0</v>
      </c>
      <c r="AF604" s="101">
        <f>$B604*'Points_%'!AD604</f>
        <v>0</v>
      </c>
      <c r="AG604" s="101">
        <f>$B604*'Points_%'!AE604</f>
        <v>0</v>
      </c>
    </row>
    <row r="605" ht="22.5" customHeight="1">
      <c r="A605" s="25">
        <f t="shared" si="1"/>
        <v>46200</v>
      </c>
      <c r="B605" s="100" t="str">
        <f t="array" ref="B605">IFNA(IFNA(INDEX('2025'!$A$1:$AAA$1000,
                      MATCH($A605,'2025'!$C$1:$C$1000,0), 
                      MATCH($B$1,'2025'!$A$1:$AAA$1,0)),
                INDEX('2024'!$A$1:$AAA$1000, 
                      MATCH($A605,'2024'!$C$1:$C$1000,0), 
                      MATCH($B$1,'2024'!$A$1:$AAA$1,0))),
)</f>
        <v/>
      </c>
      <c r="C605" s="101">
        <f>$B605*'Points_%'!B605</f>
        <v>0</v>
      </c>
      <c r="D605" s="101">
        <f>$B605*'Points_%'!C605</f>
        <v>0</v>
      </c>
      <c r="E605" s="101"/>
      <c r="F605" s="101">
        <f>$B605*'Points_%'!D605</f>
        <v>0</v>
      </c>
      <c r="G605" s="101">
        <f>$B605*'Points_%'!E605</f>
        <v>0</v>
      </c>
      <c r="H605" s="101">
        <f>$B605*'Points_%'!F605</f>
        <v>0</v>
      </c>
      <c r="I605" s="101">
        <f>$B605*'Points_%'!G605</f>
        <v>0</v>
      </c>
      <c r="J605" s="101">
        <f>$B605*'Points_%'!H605</f>
        <v>0</v>
      </c>
      <c r="K605" s="101">
        <f>$B605*'Points_%'!I605</f>
        <v>0</v>
      </c>
      <c r="L605" s="101">
        <f>$B605*'Points_%'!J605</f>
        <v>0</v>
      </c>
      <c r="M605" s="101">
        <f>$B605*'Points_%'!K605</f>
        <v>0</v>
      </c>
      <c r="N605" s="101">
        <f>$B605*'Points_%'!L605</f>
        <v>0</v>
      </c>
      <c r="O605" s="101">
        <f>$B605*'Points_%'!M605</f>
        <v>0</v>
      </c>
      <c r="P605" s="101">
        <f>$B605*'Points_%'!N605</f>
        <v>0</v>
      </c>
      <c r="Q605" s="101">
        <f>$B605*'Points_%'!O605</f>
        <v>0</v>
      </c>
      <c r="R605" s="101">
        <f>$B605*'Points_%'!P605</f>
        <v>0</v>
      </c>
      <c r="S605" s="101">
        <f>$B605*'Points_%'!Q605</f>
        <v>0</v>
      </c>
      <c r="T605" s="101">
        <f>$B605*'Points_%'!R605</f>
        <v>0</v>
      </c>
      <c r="U605" s="101">
        <f>$B605*'Points_%'!S605</f>
        <v>0</v>
      </c>
      <c r="V605" s="101">
        <f>$B605*'Points_%'!T605</f>
        <v>0</v>
      </c>
      <c r="W605" s="101">
        <f>$B605*'Points_%'!U605</f>
        <v>0</v>
      </c>
      <c r="X605" s="101">
        <f>$B605*'Points_%'!V605</f>
        <v>0</v>
      </c>
      <c r="Y605" s="101">
        <f>$B605*'Points_%'!W605</f>
        <v>0</v>
      </c>
      <c r="Z605" s="101">
        <f>$B605*'Points_%'!X605</f>
        <v>0</v>
      </c>
      <c r="AA605" s="101">
        <f>$B605*'Points_%'!Y605</f>
        <v>0</v>
      </c>
      <c r="AB605" s="101">
        <f>$B605*'Points_%'!Z605</f>
        <v>0</v>
      </c>
      <c r="AC605" s="101">
        <f>$B605*'Points_%'!AA605</f>
        <v>0</v>
      </c>
      <c r="AD605" s="101">
        <f>$B605*'Points_%'!AB605</f>
        <v>0</v>
      </c>
      <c r="AE605" s="101">
        <f>$B605*'Points_%'!AC605</f>
        <v>0</v>
      </c>
      <c r="AF605" s="101">
        <f>$B605*'Points_%'!AD605</f>
        <v>0</v>
      </c>
      <c r="AG605" s="101">
        <f>$B605*'Points_%'!AE605</f>
        <v>0</v>
      </c>
    </row>
    <row r="606" ht="22.5" customHeight="1">
      <c r="A606" s="25">
        <f t="shared" si="1"/>
        <v>46201</v>
      </c>
      <c r="B606" s="100" t="str">
        <f t="array" ref="B606">IFNA(IFNA(INDEX('2025'!$A$1:$AAA$1000,
                      MATCH($A606,'2025'!$C$1:$C$1000,0), 
                      MATCH($B$1,'2025'!$A$1:$AAA$1,0)),
                INDEX('2024'!$A$1:$AAA$1000, 
                      MATCH($A606,'2024'!$C$1:$C$1000,0), 
                      MATCH($B$1,'2024'!$A$1:$AAA$1,0))),
)</f>
        <v/>
      </c>
      <c r="C606" s="101">
        <f>$B606*'Points_%'!B606</f>
        <v>0</v>
      </c>
      <c r="D606" s="101">
        <f>$B606*'Points_%'!C606</f>
        <v>0</v>
      </c>
      <c r="E606" s="101"/>
      <c r="F606" s="101">
        <f>$B606*'Points_%'!D606</f>
        <v>0</v>
      </c>
      <c r="G606" s="101">
        <f>$B606*'Points_%'!E606</f>
        <v>0</v>
      </c>
      <c r="H606" s="101">
        <f>$B606*'Points_%'!F606</f>
        <v>0</v>
      </c>
      <c r="I606" s="101">
        <f>$B606*'Points_%'!G606</f>
        <v>0</v>
      </c>
      <c r="J606" s="101">
        <f>$B606*'Points_%'!H606</f>
        <v>0</v>
      </c>
      <c r="K606" s="101">
        <f>$B606*'Points_%'!I606</f>
        <v>0</v>
      </c>
      <c r="L606" s="101">
        <f>$B606*'Points_%'!J606</f>
        <v>0</v>
      </c>
      <c r="M606" s="101">
        <f>$B606*'Points_%'!K606</f>
        <v>0</v>
      </c>
      <c r="N606" s="101">
        <f>$B606*'Points_%'!L606</f>
        <v>0</v>
      </c>
      <c r="O606" s="101">
        <f>$B606*'Points_%'!M606</f>
        <v>0</v>
      </c>
      <c r="P606" s="101">
        <f>$B606*'Points_%'!N606</f>
        <v>0</v>
      </c>
      <c r="Q606" s="101">
        <f>$B606*'Points_%'!O606</f>
        <v>0</v>
      </c>
      <c r="R606" s="101">
        <f>$B606*'Points_%'!P606</f>
        <v>0</v>
      </c>
      <c r="S606" s="101">
        <f>$B606*'Points_%'!Q606</f>
        <v>0</v>
      </c>
      <c r="T606" s="101">
        <f>$B606*'Points_%'!R606</f>
        <v>0</v>
      </c>
      <c r="U606" s="101">
        <f>$B606*'Points_%'!S606</f>
        <v>0</v>
      </c>
      <c r="V606" s="101">
        <f>$B606*'Points_%'!T606</f>
        <v>0</v>
      </c>
      <c r="W606" s="101">
        <f>$B606*'Points_%'!U606</f>
        <v>0</v>
      </c>
      <c r="X606" s="101">
        <f>$B606*'Points_%'!V606</f>
        <v>0</v>
      </c>
      <c r="Y606" s="101">
        <f>$B606*'Points_%'!W606</f>
        <v>0</v>
      </c>
      <c r="Z606" s="101">
        <f>$B606*'Points_%'!X606</f>
        <v>0</v>
      </c>
      <c r="AA606" s="101">
        <f>$B606*'Points_%'!Y606</f>
        <v>0</v>
      </c>
      <c r="AB606" s="101">
        <f>$B606*'Points_%'!Z606</f>
        <v>0</v>
      </c>
      <c r="AC606" s="101">
        <f>$B606*'Points_%'!AA606</f>
        <v>0</v>
      </c>
      <c r="AD606" s="101">
        <f>$B606*'Points_%'!AB606</f>
        <v>0</v>
      </c>
      <c r="AE606" s="101">
        <f>$B606*'Points_%'!AC606</f>
        <v>0</v>
      </c>
      <c r="AF606" s="101">
        <f>$B606*'Points_%'!AD606</f>
        <v>0</v>
      </c>
      <c r="AG606" s="101">
        <f>$B606*'Points_%'!AE606</f>
        <v>0</v>
      </c>
    </row>
    <row r="607" ht="22.5" customHeight="1">
      <c r="A607" s="25">
        <f t="shared" si="1"/>
        <v>46202</v>
      </c>
      <c r="B607" s="100" t="str">
        <f t="array" ref="B607">IFNA(IFNA(INDEX('2025'!$A$1:$AAA$1000,
                      MATCH($A607,'2025'!$C$1:$C$1000,0), 
                      MATCH($B$1,'2025'!$A$1:$AAA$1,0)),
                INDEX('2024'!$A$1:$AAA$1000, 
                      MATCH($A607,'2024'!$C$1:$C$1000,0), 
                      MATCH($B$1,'2024'!$A$1:$AAA$1,0))),
)</f>
        <v/>
      </c>
      <c r="C607" s="101">
        <f>$B607*'Points_%'!B607</f>
        <v>0</v>
      </c>
      <c r="D607" s="101">
        <f>$B607*'Points_%'!C607</f>
        <v>0</v>
      </c>
      <c r="E607" s="101"/>
      <c r="F607" s="101">
        <f>$B607*'Points_%'!D607</f>
        <v>0</v>
      </c>
      <c r="G607" s="101">
        <f>$B607*'Points_%'!E607</f>
        <v>0</v>
      </c>
      <c r="H607" s="101">
        <f>$B607*'Points_%'!F607</f>
        <v>0</v>
      </c>
      <c r="I607" s="101">
        <f>$B607*'Points_%'!G607</f>
        <v>0</v>
      </c>
      <c r="J607" s="101">
        <f>$B607*'Points_%'!H607</f>
        <v>0</v>
      </c>
      <c r="K607" s="101">
        <f>$B607*'Points_%'!I607</f>
        <v>0</v>
      </c>
      <c r="L607" s="101">
        <f>$B607*'Points_%'!J607</f>
        <v>0</v>
      </c>
      <c r="M607" s="101">
        <f>$B607*'Points_%'!K607</f>
        <v>0</v>
      </c>
      <c r="N607" s="101">
        <f>$B607*'Points_%'!L607</f>
        <v>0</v>
      </c>
      <c r="O607" s="101">
        <f>$B607*'Points_%'!M607</f>
        <v>0</v>
      </c>
      <c r="P607" s="101">
        <f>$B607*'Points_%'!N607</f>
        <v>0</v>
      </c>
      <c r="Q607" s="101">
        <f>$B607*'Points_%'!O607</f>
        <v>0</v>
      </c>
      <c r="R607" s="101">
        <f>$B607*'Points_%'!P607</f>
        <v>0</v>
      </c>
      <c r="S607" s="101">
        <f>$B607*'Points_%'!Q607</f>
        <v>0</v>
      </c>
      <c r="T607" s="101">
        <f>$B607*'Points_%'!R607</f>
        <v>0</v>
      </c>
      <c r="U607" s="101">
        <f>$B607*'Points_%'!S607</f>
        <v>0</v>
      </c>
      <c r="V607" s="101">
        <f>$B607*'Points_%'!T607</f>
        <v>0</v>
      </c>
      <c r="W607" s="101">
        <f>$B607*'Points_%'!U607</f>
        <v>0</v>
      </c>
      <c r="X607" s="101">
        <f>$B607*'Points_%'!V607</f>
        <v>0</v>
      </c>
      <c r="Y607" s="101">
        <f>$B607*'Points_%'!W607</f>
        <v>0</v>
      </c>
      <c r="Z607" s="101">
        <f>$B607*'Points_%'!X607</f>
        <v>0</v>
      </c>
      <c r="AA607" s="101">
        <f>$B607*'Points_%'!Y607</f>
        <v>0</v>
      </c>
      <c r="AB607" s="101">
        <f>$B607*'Points_%'!Z607</f>
        <v>0</v>
      </c>
      <c r="AC607" s="101">
        <f>$B607*'Points_%'!AA607</f>
        <v>0</v>
      </c>
      <c r="AD607" s="101">
        <f>$B607*'Points_%'!AB607</f>
        <v>0</v>
      </c>
      <c r="AE607" s="101">
        <f>$B607*'Points_%'!AC607</f>
        <v>0</v>
      </c>
      <c r="AF607" s="101">
        <f>$B607*'Points_%'!AD607</f>
        <v>0</v>
      </c>
      <c r="AG607" s="101">
        <f>$B607*'Points_%'!AE607</f>
        <v>0</v>
      </c>
    </row>
    <row r="608" ht="22.5" customHeight="1">
      <c r="A608" s="25">
        <f t="shared" si="1"/>
        <v>46203</v>
      </c>
      <c r="B608" s="100" t="str">
        <f t="array" ref="B608">IFNA(IFNA(INDEX('2025'!$A$1:$AAA$1000,
                      MATCH($A608,'2025'!$C$1:$C$1000,0), 
                      MATCH($B$1,'2025'!$A$1:$AAA$1,0)),
                INDEX('2024'!$A$1:$AAA$1000, 
                      MATCH($A608,'2024'!$C$1:$C$1000,0), 
                      MATCH($B$1,'2024'!$A$1:$AAA$1,0))),
)</f>
        <v/>
      </c>
      <c r="C608" s="101">
        <f>$B608*'Points_%'!B608</f>
        <v>0</v>
      </c>
      <c r="D608" s="101">
        <f>$B608*'Points_%'!C608</f>
        <v>0</v>
      </c>
      <c r="E608" s="101"/>
      <c r="F608" s="101">
        <f>$B608*'Points_%'!D608</f>
        <v>0</v>
      </c>
      <c r="G608" s="101">
        <f>$B608*'Points_%'!E608</f>
        <v>0</v>
      </c>
      <c r="H608" s="101">
        <f>$B608*'Points_%'!F608</f>
        <v>0</v>
      </c>
      <c r="I608" s="101">
        <f>$B608*'Points_%'!G608</f>
        <v>0</v>
      </c>
      <c r="J608" s="101">
        <f>$B608*'Points_%'!H608</f>
        <v>0</v>
      </c>
      <c r="K608" s="101">
        <f>$B608*'Points_%'!I608</f>
        <v>0</v>
      </c>
      <c r="L608" s="101">
        <f>$B608*'Points_%'!J608</f>
        <v>0</v>
      </c>
      <c r="M608" s="101">
        <f>$B608*'Points_%'!K608</f>
        <v>0</v>
      </c>
      <c r="N608" s="101">
        <f>$B608*'Points_%'!L608</f>
        <v>0</v>
      </c>
      <c r="O608" s="101">
        <f>$B608*'Points_%'!M608</f>
        <v>0</v>
      </c>
      <c r="P608" s="101">
        <f>$B608*'Points_%'!N608</f>
        <v>0</v>
      </c>
      <c r="Q608" s="101">
        <f>$B608*'Points_%'!O608</f>
        <v>0</v>
      </c>
      <c r="R608" s="101">
        <f>$B608*'Points_%'!P608</f>
        <v>0</v>
      </c>
      <c r="S608" s="101">
        <f>$B608*'Points_%'!Q608</f>
        <v>0</v>
      </c>
      <c r="T608" s="101">
        <f>$B608*'Points_%'!R608</f>
        <v>0</v>
      </c>
      <c r="U608" s="101">
        <f>$B608*'Points_%'!S608</f>
        <v>0</v>
      </c>
      <c r="V608" s="101">
        <f>$B608*'Points_%'!T608</f>
        <v>0</v>
      </c>
      <c r="W608" s="101">
        <f>$B608*'Points_%'!U608</f>
        <v>0</v>
      </c>
      <c r="X608" s="101">
        <f>$B608*'Points_%'!V608</f>
        <v>0</v>
      </c>
      <c r="Y608" s="101">
        <f>$B608*'Points_%'!W608</f>
        <v>0</v>
      </c>
      <c r="Z608" s="101">
        <f>$B608*'Points_%'!X608</f>
        <v>0</v>
      </c>
      <c r="AA608" s="101">
        <f>$B608*'Points_%'!Y608</f>
        <v>0</v>
      </c>
      <c r="AB608" s="101">
        <f>$B608*'Points_%'!Z608</f>
        <v>0</v>
      </c>
      <c r="AC608" s="101">
        <f>$B608*'Points_%'!AA608</f>
        <v>0</v>
      </c>
      <c r="AD608" s="101">
        <f>$B608*'Points_%'!AB608</f>
        <v>0</v>
      </c>
      <c r="AE608" s="101">
        <f>$B608*'Points_%'!AC608</f>
        <v>0</v>
      </c>
      <c r="AF608" s="101">
        <f>$B608*'Points_%'!AD608</f>
        <v>0</v>
      </c>
      <c r="AG608" s="101">
        <f>$B608*'Points_%'!AE608</f>
        <v>0</v>
      </c>
    </row>
    <row r="609" ht="22.5" customHeight="1">
      <c r="A609" s="25">
        <f t="shared" si="1"/>
        <v>46204</v>
      </c>
      <c r="B609" s="100" t="str">
        <f t="array" ref="B609">IFNA(IFNA(INDEX('2025'!$A$1:$AAA$1000,
                      MATCH($A609,'2025'!$C$1:$C$1000,0), 
                      MATCH($B$1,'2025'!$A$1:$AAA$1,0)),
                INDEX('2024'!$A$1:$AAA$1000, 
                      MATCH($A609,'2024'!$C$1:$C$1000,0), 
                      MATCH($B$1,'2024'!$A$1:$AAA$1,0))),
)</f>
        <v/>
      </c>
      <c r="C609" s="101">
        <f>$B609*'Points_%'!B609</f>
        <v>0</v>
      </c>
      <c r="D609" s="101">
        <f>$B609*'Points_%'!C609</f>
        <v>0</v>
      </c>
      <c r="E609" s="101"/>
      <c r="F609" s="101">
        <f>$B609*'Points_%'!D609</f>
        <v>0</v>
      </c>
      <c r="G609" s="101">
        <f>$B609*'Points_%'!E609</f>
        <v>0</v>
      </c>
      <c r="H609" s="101">
        <f>$B609*'Points_%'!F609</f>
        <v>0</v>
      </c>
      <c r="I609" s="101">
        <f>$B609*'Points_%'!G609</f>
        <v>0</v>
      </c>
      <c r="J609" s="101">
        <f>$B609*'Points_%'!H609</f>
        <v>0</v>
      </c>
      <c r="K609" s="101">
        <f>$B609*'Points_%'!I609</f>
        <v>0</v>
      </c>
      <c r="L609" s="101">
        <f>$B609*'Points_%'!J609</f>
        <v>0</v>
      </c>
      <c r="M609" s="101">
        <f>$B609*'Points_%'!K609</f>
        <v>0</v>
      </c>
      <c r="N609" s="101">
        <f>$B609*'Points_%'!L609</f>
        <v>0</v>
      </c>
      <c r="O609" s="101">
        <f>$B609*'Points_%'!M609</f>
        <v>0</v>
      </c>
      <c r="P609" s="101">
        <f>$B609*'Points_%'!N609</f>
        <v>0</v>
      </c>
      <c r="Q609" s="101">
        <f>$B609*'Points_%'!O609</f>
        <v>0</v>
      </c>
      <c r="R609" s="101">
        <f>$B609*'Points_%'!P609</f>
        <v>0</v>
      </c>
      <c r="S609" s="101">
        <f>$B609*'Points_%'!Q609</f>
        <v>0</v>
      </c>
      <c r="T609" s="101">
        <f>$B609*'Points_%'!R609</f>
        <v>0</v>
      </c>
      <c r="U609" s="101">
        <f>$B609*'Points_%'!S609</f>
        <v>0</v>
      </c>
      <c r="V609" s="101">
        <f>$B609*'Points_%'!T609</f>
        <v>0</v>
      </c>
      <c r="W609" s="101">
        <f>$B609*'Points_%'!U609</f>
        <v>0</v>
      </c>
      <c r="X609" s="101">
        <f>$B609*'Points_%'!V609</f>
        <v>0</v>
      </c>
      <c r="Y609" s="101">
        <f>$B609*'Points_%'!W609</f>
        <v>0</v>
      </c>
      <c r="Z609" s="101">
        <f>$B609*'Points_%'!X609</f>
        <v>0</v>
      </c>
      <c r="AA609" s="101">
        <f>$B609*'Points_%'!Y609</f>
        <v>0</v>
      </c>
      <c r="AB609" s="101">
        <f>$B609*'Points_%'!Z609</f>
        <v>0</v>
      </c>
      <c r="AC609" s="101">
        <f>$B609*'Points_%'!AA609</f>
        <v>0</v>
      </c>
      <c r="AD609" s="101">
        <f>$B609*'Points_%'!AB609</f>
        <v>0</v>
      </c>
      <c r="AE609" s="101">
        <f>$B609*'Points_%'!AC609</f>
        <v>0</v>
      </c>
      <c r="AF609" s="101">
        <f>$B609*'Points_%'!AD609</f>
        <v>0</v>
      </c>
      <c r="AG609" s="101">
        <f>$B609*'Points_%'!AE609</f>
        <v>0</v>
      </c>
    </row>
    <row r="610" ht="22.5" customHeight="1">
      <c r="A610" s="25">
        <f t="shared" si="1"/>
        <v>46205</v>
      </c>
      <c r="B610" s="100" t="str">
        <f t="array" ref="B610">IFNA(IFNA(INDEX('2025'!$A$1:$AAA$1000,
                      MATCH($A610,'2025'!$C$1:$C$1000,0), 
                      MATCH($B$1,'2025'!$A$1:$AAA$1,0)),
                INDEX('2024'!$A$1:$AAA$1000, 
                      MATCH($A610,'2024'!$C$1:$C$1000,0), 
                      MATCH($B$1,'2024'!$A$1:$AAA$1,0))),
)</f>
        <v/>
      </c>
      <c r="C610" s="101">
        <f>$B610*'Points_%'!B610</f>
        <v>0</v>
      </c>
      <c r="D610" s="101">
        <f>$B610*'Points_%'!C610</f>
        <v>0</v>
      </c>
      <c r="E610" s="101"/>
      <c r="F610" s="101">
        <f>$B610*'Points_%'!D610</f>
        <v>0</v>
      </c>
      <c r="G610" s="101">
        <f>$B610*'Points_%'!E610</f>
        <v>0</v>
      </c>
      <c r="H610" s="101">
        <f>$B610*'Points_%'!F610</f>
        <v>0</v>
      </c>
      <c r="I610" s="101">
        <f>$B610*'Points_%'!G610</f>
        <v>0</v>
      </c>
      <c r="J610" s="101">
        <f>$B610*'Points_%'!H610</f>
        <v>0</v>
      </c>
      <c r="K610" s="101">
        <f>$B610*'Points_%'!I610</f>
        <v>0</v>
      </c>
      <c r="L610" s="101">
        <f>$B610*'Points_%'!J610</f>
        <v>0</v>
      </c>
      <c r="M610" s="101">
        <f>$B610*'Points_%'!K610</f>
        <v>0</v>
      </c>
      <c r="N610" s="101">
        <f>$B610*'Points_%'!L610</f>
        <v>0</v>
      </c>
      <c r="O610" s="101">
        <f>$B610*'Points_%'!M610</f>
        <v>0</v>
      </c>
      <c r="P610" s="101">
        <f>$B610*'Points_%'!N610</f>
        <v>0</v>
      </c>
      <c r="Q610" s="101">
        <f>$B610*'Points_%'!O610</f>
        <v>0</v>
      </c>
      <c r="R610" s="101">
        <f>$B610*'Points_%'!P610</f>
        <v>0</v>
      </c>
      <c r="S610" s="101">
        <f>$B610*'Points_%'!Q610</f>
        <v>0</v>
      </c>
      <c r="T610" s="101">
        <f>$B610*'Points_%'!R610</f>
        <v>0</v>
      </c>
      <c r="U610" s="101">
        <f>$B610*'Points_%'!S610</f>
        <v>0</v>
      </c>
      <c r="V610" s="101">
        <f>$B610*'Points_%'!T610</f>
        <v>0</v>
      </c>
      <c r="W610" s="101">
        <f>$B610*'Points_%'!U610</f>
        <v>0</v>
      </c>
      <c r="X610" s="101">
        <f>$B610*'Points_%'!V610</f>
        <v>0</v>
      </c>
      <c r="Y610" s="101">
        <f>$B610*'Points_%'!W610</f>
        <v>0</v>
      </c>
      <c r="Z610" s="101">
        <f>$B610*'Points_%'!X610</f>
        <v>0</v>
      </c>
      <c r="AA610" s="101">
        <f>$B610*'Points_%'!Y610</f>
        <v>0</v>
      </c>
      <c r="AB610" s="101">
        <f>$B610*'Points_%'!Z610</f>
        <v>0</v>
      </c>
      <c r="AC610" s="101">
        <f>$B610*'Points_%'!AA610</f>
        <v>0</v>
      </c>
      <c r="AD610" s="101">
        <f>$B610*'Points_%'!AB610</f>
        <v>0</v>
      </c>
      <c r="AE610" s="101">
        <f>$B610*'Points_%'!AC610</f>
        <v>0</v>
      </c>
      <c r="AF610" s="101">
        <f>$B610*'Points_%'!AD610</f>
        <v>0</v>
      </c>
      <c r="AG610" s="101">
        <f>$B610*'Points_%'!AE610</f>
        <v>0</v>
      </c>
    </row>
    <row r="611" ht="22.5" customHeight="1">
      <c r="A611" s="25">
        <f t="shared" si="1"/>
        <v>46206</v>
      </c>
      <c r="B611" s="100" t="str">
        <f t="array" ref="B611">IFNA(IFNA(INDEX('2025'!$A$1:$AAA$1000,
                      MATCH($A611,'2025'!$C$1:$C$1000,0), 
                      MATCH($B$1,'2025'!$A$1:$AAA$1,0)),
                INDEX('2024'!$A$1:$AAA$1000, 
                      MATCH($A611,'2024'!$C$1:$C$1000,0), 
                      MATCH($B$1,'2024'!$A$1:$AAA$1,0))),
)</f>
        <v/>
      </c>
      <c r="C611" s="101">
        <f>$B611*'Points_%'!B611</f>
        <v>0</v>
      </c>
      <c r="D611" s="101">
        <f>$B611*'Points_%'!C611</f>
        <v>0</v>
      </c>
      <c r="E611" s="101"/>
      <c r="F611" s="101">
        <f>$B611*'Points_%'!D611</f>
        <v>0</v>
      </c>
      <c r="G611" s="101">
        <f>$B611*'Points_%'!E611</f>
        <v>0</v>
      </c>
      <c r="H611" s="101">
        <f>$B611*'Points_%'!F611</f>
        <v>0</v>
      </c>
      <c r="I611" s="101">
        <f>$B611*'Points_%'!G611</f>
        <v>0</v>
      </c>
      <c r="J611" s="101">
        <f>$B611*'Points_%'!H611</f>
        <v>0</v>
      </c>
      <c r="K611" s="101">
        <f>$B611*'Points_%'!I611</f>
        <v>0</v>
      </c>
      <c r="L611" s="101">
        <f>$B611*'Points_%'!J611</f>
        <v>0</v>
      </c>
      <c r="M611" s="101">
        <f>$B611*'Points_%'!K611</f>
        <v>0</v>
      </c>
      <c r="N611" s="101">
        <f>$B611*'Points_%'!L611</f>
        <v>0</v>
      </c>
      <c r="O611" s="101">
        <f>$B611*'Points_%'!M611</f>
        <v>0</v>
      </c>
      <c r="P611" s="101">
        <f>$B611*'Points_%'!N611</f>
        <v>0</v>
      </c>
      <c r="Q611" s="101">
        <f>$B611*'Points_%'!O611</f>
        <v>0</v>
      </c>
      <c r="R611" s="101">
        <f>$B611*'Points_%'!P611</f>
        <v>0</v>
      </c>
      <c r="S611" s="101">
        <f>$B611*'Points_%'!Q611</f>
        <v>0</v>
      </c>
      <c r="T611" s="101">
        <f>$B611*'Points_%'!R611</f>
        <v>0</v>
      </c>
      <c r="U611" s="101">
        <f>$B611*'Points_%'!S611</f>
        <v>0</v>
      </c>
      <c r="V611" s="101">
        <f>$B611*'Points_%'!T611</f>
        <v>0</v>
      </c>
      <c r="W611" s="101">
        <f>$B611*'Points_%'!U611</f>
        <v>0</v>
      </c>
      <c r="X611" s="101">
        <f>$B611*'Points_%'!V611</f>
        <v>0</v>
      </c>
      <c r="Y611" s="101">
        <f>$B611*'Points_%'!W611</f>
        <v>0</v>
      </c>
      <c r="Z611" s="101">
        <f>$B611*'Points_%'!X611</f>
        <v>0</v>
      </c>
      <c r="AA611" s="101">
        <f>$B611*'Points_%'!Y611</f>
        <v>0</v>
      </c>
      <c r="AB611" s="101">
        <f>$B611*'Points_%'!Z611</f>
        <v>0</v>
      </c>
      <c r="AC611" s="101">
        <f>$B611*'Points_%'!AA611</f>
        <v>0</v>
      </c>
      <c r="AD611" s="101">
        <f>$B611*'Points_%'!AB611</f>
        <v>0</v>
      </c>
      <c r="AE611" s="101">
        <f>$B611*'Points_%'!AC611</f>
        <v>0</v>
      </c>
      <c r="AF611" s="101">
        <f>$B611*'Points_%'!AD611</f>
        <v>0</v>
      </c>
      <c r="AG611" s="101">
        <f>$B611*'Points_%'!AE611</f>
        <v>0</v>
      </c>
    </row>
    <row r="612" ht="22.5" customHeight="1">
      <c r="A612" s="25">
        <f t="shared" si="1"/>
        <v>46207</v>
      </c>
      <c r="B612" s="100" t="str">
        <f t="array" ref="B612">IFNA(IFNA(INDEX('2025'!$A$1:$AAA$1000,
                      MATCH($A612,'2025'!$C$1:$C$1000,0), 
                      MATCH($B$1,'2025'!$A$1:$AAA$1,0)),
                INDEX('2024'!$A$1:$AAA$1000, 
                      MATCH($A612,'2024'!$C$1:$C$1000,0), 
                      MATCH($B$1,'2024'!$A$1:$AAA$1,0))),
)</f>
        <v/>
      </c>
      <c r="C612" s="101">
        <f>$B612*'Points_%'!B612</f>
        <v>0</v>
      </c>
      <c r="D612" s="101">
        <f>$B612*'Points_%'!C612</f>
        <v>0</v>
      </c>
      <c r="E612" s="101"/>
      <c r="F612" s="101">
        <f>$B612*'Points_%'!D612</f>
        <v>0</v>
      </c>
      <c r="G612" s="101">
        <f>$B612*'Points_%'!E612</f>
        <v>0</v>
      </c>
      <c r="H612" s="101">
        <f>$B612*'Points_%'!F612</f>
        <v>0</v>
      </c>
      <c r="I612" s="101">
        <f>$B612*'Points_%'!G612</f>
        <v>0</v>
      </c>
      <c r="J612" s="101">
        <f>$B612*'Points_%'!H612</f>
        <v>0</v>
      </c>
      <c r="K612" s="101">
        <f>$B612*'Points_%'!I612</f>
        <v>0</v>
      </c>
      <c r="L612" s="101">
        <f>$B612*'Points_%'!J612</f>
        <v>0</v>
      </c>
      <c r="M612" s="101">
        <f>$B612*'Points_%'!K612</f>
        <v>0</v>
      </c>
      <c r="N612" s="101">
        <f>$B612*'Points_%'!L612</f>
        <v>0</v>
      </c>
      <c r="O612" s="101">
        <f>$B612*'Points_%'!M612</f>
        <v>0</v>
      </c>
      <c r="P612" s="101">
        <f>$B612*'Points_%'!N612</f>
        <v>0</v>
      </c>
      <c r="Q612" s="101">
        <f>$B612*'Points_%'!O612</f>
        <v>0</v>
      </c>
      <c r="R612" s="101">
        <f>$B612*'Points_%'!P612</f>
        <v>0</v>
      </c>
      <c r="S612" s="101">
        <f>$B612*'Points_%'!Q612</f>
        <v>0</v>
      </c>
      <c r="T612" s="101">
        <f>$B612*'Points_%'!R612</f>
        <v>0</v>
      </c>
      <c r="U612" s="101">
        <f>$B612*'Points_%'!S612</f>
        <v>0</v>
      </c>
      <c r="V612" s="101">
        <f>$B612*'Points_%'!T612</f>
        <v>0</v>
      </c>
      <c r="W612" s="101">
        <f>$B612*'Points_%'!U612</f>
        <v>0</v>
      </c>
      <c r="X612" s="101">
        <f>$B612*'Points_%'!V612</f>
        <v>0</v>
      </c>
      <c r="Y612" s="101">
        <f>$B612*'Points_%'!W612</f>
        <v>0</v>
      </c>
      <c r="Z612" s="101">
        <f>$B612*'Points_%'!X612</f>
        <v>0</v>
      </c>
      <c r="AA612" s="101">
        <f>$B612*'Points_%'!Y612</f>
        <v>0</v>
      </c>
      <c r="AB612" s="101">
        <f>$B612*'Points_%'!Z612</f>
        <v>0</v>
      </c>
      <c r="AC612" s="101">
        <f>$B612*'Points_%'!AA612</f>
        <v>0</v>
      </c>
      <c r="AD612" s="101">
        <f>$B612*'Points_%'!AB612</f>
        <v>0</v>
      </c>
      <c r="AE612" s="101">
        <f>$B612*'Points_%'!AC612</f>
        <v>0</v>
      </c>
      <c r="AF612" s="101">
        <f>$B612*'Points_%'!AD612</f>
        <v>0</v>
      </c>
      <c r="AG612" s="101">
        <f>$B612*'Points_%'!AE612</f>
        <v>0</v>
      </c>
    </row>
    <row r="613" ht="22.5" customHeight="1">
      <c r="A613" s="25">
        <f t="shared" si="1"/>
        <v>46208</v>
      </c>
      <c r="B613" s="100" t="str">
        <f t="array" ref="B613">IFNA(IFNA(INDEX('2025'!$A$1:$AAA$1000,
                      MATCH($A613,'2025'!$C$1:$C$1000,0), 
                      MATCH($B$1,'2025'!$A$1:$AAA$1,0)),
                INDEX('2024'!$A$1:$AAA$1000, 
                      MATCH($A613,'2024'!$C$1:$C$1000,0), 
                      MATCH($B$1,'2024'!$A$1:$AAA$1,0))),
)</f>
        <v/>
      </c>
      <c r="C613" s="101">
        <f>$B613*'Points_%'!B613</f>
        <v>0</v>
      </c>
      <c r="D613" s="101">
        <f>$B613*'Points_%'!C613</f>
        <v>0</v>
      </c>
      <c r="E613" s="101"/>
      <c r="F613" s="101">
        <f>$B613*'Points_%'!D613</f>
        <v>0</v>
      </c>
      <c r="G613" s="101">
        <f>$B613*'Points_%'!E613</f>
        <v>0</v>
      </c>
      <c r="H613" s="101">
        <f>$B613*'Points_%'!F613</f>
        <v>0</v>
      </c>
      <c r="I613" s="101">
        <f>$B613*'Points_%'!G613</f>
        <v>0</v>
      </c>
      <c r="J613" s="101">
        <f>$B613*'Points_%'!H613</f>
        <v>0</v>
      </c>
      <c r="K613" s="101">
        <f>$B613*'Points_%'!I613</f>
        <v>0</v>
      </c>
      <c r="L613" s="101">
        <f>$B613*'Points_%'!J613</f>
        <v>0</v>
      </c>
      <c r="M613" s="101">
        <f>$B613*'Points_%'!K613</f>
        <v>0</v>
      </c>
      <c r="N613" s="101">
        <f>$B613*'Points_%'!L613</f>
        <v>0</v>
      </c>
      <c r="O613" s="101">
        <f>$B613*'Points_%'!M613</f>
        <v>0</v>
      </c>
      <c r="P613" s="101">
        <f>$B613*'Points_%'!N613</f>
        <v>0</v>
      </c>
      <c r="Q613" s="101">
        <f>$B613*'Points_%'!O613</f>
        <v>0</v>
      </c>
      <c r="R613" s="101">
        <f>$B613*'Points_%'!P613</f>
        <v>0</v>
      </c>
      <c r="S613" s="101">
        <f>$B613*'Points_%'!Q613</f>
        <v>0</v>
      </c>
      <c r="T613" s="101">
        <f>$B613*'Points_%'!R613</f>
        <v>0</v>
      </c>
      <c r="U613" s="101">
        <f>$B613*'Points_%'!S613</f>
        <v>0</v>
      </c>
      <c r="V613" s="101">
        <f>$B613*'Points_%'!T613</f>
        <v>0</v>
      </c>
      <c r="W613" s="101">
        <f>$B613*'Points_%'!U613</f>
        <v>0</v>
      </c>
      <c r="X613" s="101">
        <f>$B613*'Points_%'!V613</f>
        <v>0</v>
      </c>
      <c r="Y613" s="101">
        <f>$B613*'Points_%'!W613</f>
        <v>0</v>
      </c>
      <c r="Z613" s="101">
        <f>$B613*'Points_%'!X613</f>
        <v>0</v>
      </c>
      <c r="AA613" s="101">
        <f>$B613*'Points_%'!Y613</f>
        <v>0</v>
      </c>
      <c r="AB613" s="101">
        <f>$B613*'Points_%'!Z613</f>
        <v>0</v>
      </c>
      <c r="AC613" s="101">
        <f>$B613*'Points_%'!AA613</f>
        <v>0</v>
      </c>
      <c r="AD613" s="101">
        <f>$B613*'Points_%'!AB613</f>
        <v>0</v>
      </c>
      <c r="AE613" s="101">
        <f>$B613*'Points_%'!AC613</f>
        <v>0</v>
      </c>
      <c r="AF613" s="101">
        <f>$B613*'Points_%'!AD613</f>
        <v>0</v>
      </c>
      <c r="AG613" s="101">
        <f>$B613*'Points_%'!AE613</f>
        <v>0</v>
      </c>
    </row>
    <row r="614" ht="22.5" customHeight="1">
      <c r="A614" s="25">
        <f t="shared" si="1"/>
        <v>46209</v>
      </c>
      <c r="B614" s="100" t="str">
        <f t="array" ref="B614">IFNA(IFNA(INDEX('2025'!$A$1:$AAA$1000,
                      MATCH($A614,'2025'!$C$1:$C$1000,0), 
                      MATCH($B$1,'2025'!$A$1:$AAA$1,0)),
                INDEX('2024'!$A$1:$AAA$1000, 
                      MATCH($A614,'2024'!$C$1:$C$1000,0), 
                      MATCH($B$1,'2024'!$A$1:$AAA$1,0))),
)</f>
        <v/>
      </c>
      <c r="C614" s="101">
        <f>$B614*'Points_%'!B614</f>
        <v>0</v>
      </c>
      <c r="D614" s="101">
        <f>$B614*'Points_%'!C614</f>
        <v>0</v>
      </c>
      <c r="E614" s="101"/>
      <c r="F614" s="101">
        <f>$B614*'Points_%'!D614</f>
        <v>0</v>
      </c>
      <c r="G614" s="101">
        <f>$B614*'Points_%'!E614</f>
        <v>0</v>
      </c>
      <c r="H614" s="101">
        <f>$B614*'Points_%'!F614</f>
        <v>0</v>
      </c>
      <c r="I614" s="101">
        <f>$B614*'Points_%'!G614</f>
        <v>0</v>
      </c>
      <c r="J614" s="101">
        <f>$B614*'Points_%'!H614</f>
        <v>0</v>
      </c>
      <c r="K614" s="101">
        <f>$B614*'Points_%'!I614</f>
        <v>0</v>
      </c>
      <c r="L614" s="101">
        <f>$B614*'Points_%'!J614</f>
        <v>0</v>
      </c>
      <c r="M614" s="101">
        <f>$B614*'Points_%'!K614</f>
        <v>0</v>
      </c>
      <c r="N614" s="101">
        <f>$B614*'Points_%'!L614</f>
        <v>0</v>
      </c>
      <c r="O614" s="101">
        <f>$B614*'Points_%'!M614</f>
        <v>0</v>
      </c>
      <c r="P614" s="101">
        <f>$B614*'Points_%'!N614</f>
        <v>0</v>
      </c>
      <c r="Q614" s="101">
        <f>$B614*'Points_%'!O614</f>
        <v>0</v>
      </c>
      <c r="R614" s="101">
        <f>$B614*'Points_%'!P614</f>
        <v>0</v>
      </c>
      <c r="S614" s="101">
        <f>$B614*'Points_%'!Q614</f>
        <v>0</v>
      </c>
      <c r="T614" s="101">
        <f>$B614*'Points_%'!R614</f>
        <v>0</v>
      </c>
      <c r="U614" s="101">
        <f>$B614*'Points_%'!S614</f>
        <v>0</v>
      </c>
      <c r="V614" s="101">
        <f>$B614*'Points_%'!T614</f>
        <v>0</v>
      </c>
      <c r="W614" s="101">
        <f>$B614*'Points_%'!U614</f>
        <v>0</v>
      </c>
      <c r="X614" s="101">
        <f>$B614*'Points_%'!V614</f>
        <v>0</v>
      </c>
      <c r="Y614" s="101">
        <f>$B614*'Points_%'!W614</f>
        <v>0</v>
      </c>
      <c r="Z614" s="101">
        <f>$B614*'Points_%'!X614</f>
        <v>0</v>
      </c>
      <c r="AA614" s="101">
        <f>$B614*'Points_%'!Y614</f>
        <v>0</v>
      </c>
      <c r="AB614" s="101">
        <f>$B614*'Points_%'!Z614</f>
        <v>0</v>
      </c>
      <c r="AC614" s="101">
        <f>$B614*'Points_%'!AA614</f>
        <v>0</v>
      </c>
      <c r="AD614" s="101">
        <f>$B614*'Points_%'!AB614</f>
        <v>0</v>
      </c>
      <c r="AE614" s="101">
        <f>$B614*'Points_%'!AC614</f>
        <v>0</v>
      </c>
      <c r="AF614" s="101">
        <f>$B614*'Points_%'!AD614</f>
        <v>0</v>
      </c>
      <c r="AG614" s="101">
        <f>$B614*'Points_%'!AE614</f>
        <v>0</v>
      </c>
    </row>
    <row r="615" ht="22.5" customHeight="1">
      <c r="A615" s="25">
        <f t="shared" si="1"/>
        <v>46210</v>
      </c>
      <c r="B615" s="100" t="str">
        <f t="array" ref="B615">IFNA(IFNA(INDEX('2025'!$A$1:$AAA$1000,
                      MATCH($A615,'2025'!$C$1:$C$1000,0), 
                      MATCH($B$1,'2025'!$A$1:$AAA$1,0)),
                INDEX('2024'!$A$1:$AAA$1000, 
                      MATCH($A615,'2024'!$C$1:$C$1000,0), 
                      MATCH($B$1,'2024'!$A$1:$AAA$1,0))),
)</f>
        <v/>
      </c>
      <c r="C615" s="101">
        <f>$B615*'Points_%'!B615</f>
        <v>0</v>
      </c>
      <c r="D615" s="101">
        <f>$B615*'Points_%'!C615</f>
        <v>0</v>
      </c>
      <c r="E615" s="101"/>
      <c r="F615" s="101">
        <f>$B615*'Points_%'!D615</f>
        <v>0</v>
      </c>
      <c r="G615" s="101">
        <f>$B615*'Points_%'!E615</f>
        <v>0</v>
      </c>
      <c r="H615" s="101">
        <f>$B615*'Points_%'!F615</f>
        <v>0</v>
      </c>
      <c r="I615" s="101">
        <f>$B615*'Points_%'!G615</f>
        <v>0</v>
      </c>
      <c r="J615" s="101">
        <f>$B615*'Points_%'!H615</f>
        <v>0</v>
      </c>
      <c r="K615" s="101">
        <f>$B615*'Points_%'!I615</f>
        <v>0</v>
      </c>
      <c r="L615" s="101">
        <f>$B615*'Points_%'!J615</f>
        <v>0</v>
      </c>
      <c r="M615" s="101">
        <f>$B615*'Points_%'!K615</f>
        <v>0</v>
      </c>
      <c r="N615" s="101">
        <f>$B615*'Points_%'!L615</f>
        <v>0</v>
      </c>
      <c r="O615" s="101">
        <f>$B615*'Points_%'!M615</f>
        <v>0</v>
      </c>
      <c r="P615" s="101">
        <f>$B615*'Points_%'!N615</f>
        <v>0</v>
      </c>
      <c r="Q615" s="101">
        <f>$B615*'Points_%'!O615</f>
        <v>0</v>
      </c>
      <c r="R615" s="101">
        <f>$B615*'Points_%'!P615</f>
        <v>0</v>
      </c>
      <c r="S615" s="101">
        <f>$B615*'Points_%'!Q615</f>
        <v>0</v>
      </c>
      <c r="T615" s="101">
        <f>$B615*'Points_%'!R615</f>
        <v>0</v>
      </c>
      <c r="U615" s="101">
        <f>$B615*'Points_%'!S615</f>
        <v>0</v>
      </c>
      <c r="V615" s="101">
        <f>$B615*'Points_%'!T615</f>
        <v>0</v>
      </c>
      <c r="W615" s="101">
        <f>$B615*'Points_%'!U615</f>
        <v>0</v>
      </c>
      <c r="X615" s="101">
        <f>$B615*'Points_%'!V615</f>
        <v>0</v>
      </c>
      <c r="Y615" s="101">
        <f>$B615*'Points_%'!W615</f>
        <v>0</v>
      </c>
      <c r="Z615" s="101">
        <f>$B615*'Points_%'!X615</f>
        <v>0</v>
      </c>
      <c r="AA615" s="101">
        <f>$B615*'Points_%'!Y615</f>
        <v>0</v>
      </c>
      <c r="AB615" s="101">
        <f>$B615*'Points_%'!Z615</f>
        <v>0</v>
      </c>
      <c r="AC615" s="101">
        <f>$B615*'Points_%'!AA615</f>
        <v>0</v>
      </c>
      <c r="AD615" s="101">
        <f>$B615*'Points_%'!AB615</f>
        <v>0</v>
      </c>
      <c r="AE615" s="101">
        <f>$B615*'Points_%'!AC615</f>
        <v>0</v>
      </c>
      <c r="AF615" s="101">
        <f>$B615*'Points_%'!AD615</f>
        <v>0</v>
      </c>
      <c r="AG615" s="101">
        <f>$B615*'Points_%'!AE615</f>
        <v>0</v>
      </c>
    </row>
    <row r="616" ht="22.5" customHeight="1">
      <c r="A616" s="25">
        <f t="shared" si="1"/>
        <v>46211</v>
      </c>
      <c r="B616" s="100" t="str">
        <f t="array" ref="B616">IFNA(IFNA(INDEX('2025'!$A$1:$AAA$1000,
                      MATCH($A616,'2025'!$C$1:$C$1000,0), 
                      MATCH($B$1,'2025'!$A$1:$AAA$1,0)),
                INDEX('2024'!$A$1:$AAA$1000, 
                      MATCH($A616,'2024'!$C$1:$C$1000,0), 
                      MATCH($B$1,'2024'!$A$1:$AAA$1,0))),
)</f>
        <v/>
      </c>
      <c r="C616" s="101">
        <f>$B616*'Points_%'!B616</f>
        <v>0</v>
      </c>
      <c r="D616" s="101">
        <f>$B616*'Points_%'!C616</f>
        <v>0</v>
      </c>
      <c r="E616" s="101"/>
      <c r="F616" s="101">
        <f>$B616*'Points_%'!D616</f>
        <v>0</v>
      </c>
      <c r="G616" s="101">
        <f>$B616*'Points_%'!E616</f>
        <v>0</v>
      </c>
      <c r="H616" s="101">
        <f>$B616*'Points_%'!F616</f>
        <v>0</v>
      </c>
      <c r="I616" s="101">
        <f>$B616*'Points_%'!G616</f>
        <v>0</v>
      </c>
      <c r="J616" s="101">
        <f>$B616*'Points_%'!H616</f>
        <v>0</v>
      </c>
      <c r="K616" s="101">
        <f>$B616*'Points_%'!I616</f>
        <v>0</v>
      </c>
      <c r="L616" s="101">
        <f>$B616*'Points_%'!J616</f>
        <v>0</v>
      </c>
      <c r="M616" s="101">
        <f>$B616*'Points_%'!K616</f>
        <v>0</v>
      </c>
      <c r="N616" s="101">
        <f>$B616*'Points_%'!L616</f>
        <v>0</v>
      </c>
      <c r="O616" s="101">
        <f>$B616*'Points_%'!M616</f>
        <v>0</v>
      </c>
      <c r="P616" s="101">
        <f>$B616*'Points_%'!N616</f>
        <v>0</v>
      </c>
      <c r="Q616" s="101">
        <f>$B616*'Points_%'!O616</f>
        <v>0</v>
      </c>
      <c r="R616" s="101">
        <f>$B616*'Points_%'!P616</f>
        <v>0</v>
      </c>
      <c r="S616" s="101">
        <f>$B616*'Points_%'!Q616</f>
        <v>0</v>
      </c>
      <c r="T616" s="101">
        <f>$B616*'Points_%'!R616</f>
        <v>0</v>
      </c>
      <c r="U616" s="101">
        <f>$B616*'Points_%'!S616</f>
        <v>0</v>
      </c>
      <c r="V616" s="101">
        <f>$B616*'Points_%'!T616</f>
        <v>0</v>
      </c>
      <c r="W616" s="101">
        <f>$B616*'Points_%'!U616</f>
        <v>0</v>
      </c>
      <c r="X616" s="101">
        <f>$B616*'Points_%'!V616</f>
        <v>0</v>
      </c>
      <c r="Y616" s="101">
        <f>$B616*'Points_%'!W616</f>
        <v>0</v>
      </c>
      <c r="Z616" s="101">
        <f>$B616*'Points_%'!X616</f>
        <v>0</v>
      </c>
      <c r="AA616" s="101">
        <f>$B616*'Points_%'!Y616</f>
        <v>0</v>
      </c>
      <c r="AB616" s="101">
        <f>$B616*'Points_%'!Z616</f>
        <v>0</v>
      </c>
      <c r="AC616" s="101">
        <f>$B616*'Points_%'!AA616</f>
        <v>0</v>
      </c>
      <c r="AD616" s="101">
        <f>$B616*'Points_%'!AB616</f>
        <v>0</v>
      </c>
      <c r="AE616" s="101">
        <f>$B616*'Points_%'!AC616</f>
        <v>0</v>
      </c>
      <c r="AF616" s="101">
        <f>$B616*'Points_%'!AD616</f>
        <v>0</v>
      </c>
      <c r="AG616" s="101">
        <f>$B616*'Points_%'!AE616</f>
        <v>0</v>
      </c>
    </row>
    <row r="617" ht="22.5" customHeight="1">
      <c r="A617" s="25">
        <f t="shared" si="1"/>
        <v>46212</v>
      </c>
      <c r="B617" s="100" t="str">
        <f t="array" ref="B617">IFNA(IFNA(INDEX('2025'!$A$1:$AAA$1000,
                      MATCH($A617,'2025'!$C$1:$C$1000,0), 
                      MATCH($B$1,'2025'!$A$1:$AAA$1,0)),
                INDEX('2024'!$A$1:$AAA$1000, 
                      MATCH($A617,'2024'!$C$1:$C$1000,0), 
                      MATCH($B$1,'2024'!$A$1:$AAA$1,0))),
)</f>
        <v/>
      </c>
      <c r="C617" s="101">
        <f>$B617*'Points_%'!B617</f>
        <v>0</v>
      </c>
      <c r="D617" s="101">
        <f>$B617*'Points_%'!C617</f>
        <v>0</v>
      </c>
      <c r="E617" s="101"/>
      <c r="F617" s="101">
        <f>$B617*'Points_%'!D617</f>
        <v>0</v>
      </c>
      <c r="G617" s="101">
        <f>$B617*'Points_%'!E617</f>
        <v>0</v>
      </c>
      <c r="H617" s="101">
        <f>$B617*'Points_%'!F617</f>
        <v>0</v>
      </c>
      <c r="I617" s="101">
        <f>$B617*'Points_%'!G617</f>
        <v>0</v>
      </c>
      <c r="J617" s="101">
        <f>$B617*'Points_%'!H617</f>
        <v>0</v>
      </c>
      <c r="K617" s="101">
        <f>$B617*'Points_%'!I617</f>
        <v>0</v>
      </c>
      <c r="L617" s="101">
        <f>$B617*'Points_%'!J617</f>
        <v>0</v>
      </c>
      <c r="M617" s="101">
        <f>$B617*'Points_%'!K617</f>
        <v>0</v>
      </c>
      <c r="N617" s="101">
        <f>$B617*'Points_%'!L617</f>
        <v>0</v>
      </c>
      <c r="O617" s="101">
        <f>$B617*'Points_%'!M617</f>
        <v>0</v>
      </c>
      <c r="P617" s="101">
        <f>$B617*'Points_%'!N617</f>
        <v>0</v>
      </c>
      <c r="Q617" s="101">
        <f>$B617*'Points_%'!O617</f>
        <v>0</v>
      </c>
      <c r="R617" s="101">
        <f>$B617*'Points_%'!P617</f>
        <v>0</v>
      </c>
      <c r="S617" s="101">
        <f>$B617*'Points_%'!Q617</f>
        <v>0</v>
      </c>
      <c r="T617" s="101">
        <f>$B617*'Points_%'!R617</f>
        <v>0</v>
      </c>
      <c r="U617" s="101">
        <f>$B617*'Points_%'!S617</f>
        <v>0</v>
      </c>
      <c r="V617" s="101">
        <f>$B617*'Points_%'!T617</f>
        <v>0</v>
      </c>
      <c r="W617" s="101">
        <f>$B617*'Points_%'!U617</f>
        <v>0</v>
      </c>
      <c r="X617" s="101">
        <f>$B617*'Points_%'!V617</f>
        <v>0</v>
      </c>
      <c r="Y617" s="101">
        <f>$B617*'Points_%'!W617</f>
        <v>0</v>
      </c>
      <c r="Z617" s="101">
        <f>$B617*'Points_%'!X617</f>
        <v>0</v>
      </c>
      <c r="AA617" s="101">
        <f>$B617*'Points_%'!Y617</f>
        <v>0</v>
      </c>
      <c r="AB617" s="101">
        <f>$B617*'Points_%'!Z617</f>
        <v>0</v>
      </c>
      <c r="AC617" s="101">
        <f>$B617*'Points_%'!AA617</f>
        <v>0</v>
      </c>
      <c r="AD617" s="101">
        <f>$B617*'Points_%'!AB617</f>
        <v>0</v>
      </c>
      <c r="AE617" s="101">
        <f>$B617*'Points_%'!AC617</f>
        <v>0</v>
      </c>
      <c r="AF617" s="101">
        <f>$B617*'Points_%'!AD617</f>
        <v>0</v>
      </c>
      <c r="AG617" s="101">
        <f>$B617*'Points_%'!AE617</f>
        <v>0</v>
      </c>
    </row>
    <row r="618" ht="22.5" customHeight="1">
      <c r="A618" s="25">
        <f t="shared" si="1"/>
        <v>46213</v>
      </c>
      <c r="B618" s="100" t="str">
        <f t="array" ref="B618">IFNA(IFNA(INDEX('2025'!$A$1:$AAA$1000,
                      MATCH($A618,'2025'!$C$1:$C$1000,0), 
                      MATCH($B$1,'2025'!$A$1:$AAA$1,0)),
                INDEX('2024'!$A$1:$AAA$1000, 
                      MATCH($A618,'2024'!$C$1:$C$1000,0), 
                      MATCH($B$1,'2024'!$A$1:$AAA$1,0))),
)</f>
        <v/>
      </c>
      <c r="C618" s="101">
        <f>$B618*'Points_%'!B618</f>
        <v>0</v>
      </c>
      <c r="D618" s="101">
        <f>$B618*'Points_%'!C618</f>
        <v>0</v>
      </c>
      <c r="E618" s="101"/>
      <c r="F618" s="101">
        <f>$B618*'Points_%'!D618</f>
        <v>0</v>
      </c>
      <c r="G618" s="101">
        <f>$B618*'Points_%'!E618</f>
        <v>0</v>
      </c>
      <c r="H618" s="101">
        <f>$B618*'Points_%'!F618</f>
        <v>0</v>
      </c>
      <c r="I618" s="101">
        <f>$B618*'Points_%'!G618</f>
        <v>0</v>
      </c>
      <c r="J618" s="101">
        <f>$B618*'Points_%'!H618</f>
        <v>0</v>
      </c>
      <c r="K618" s="101">
        <f>$B618*'Points_%'!I618</f>
        <v>0</v>
      </c>
      <c r="L618" s="101">
        <f>$B618*'Points_%'!J618</f>
        <v>0</v>
      </c>
      <c r="M618" s="101">
        <f>$B618*'Points_%'!K618</f>
        <v>0</v>
      </c>
      <c r="N618" s="101">
        <f>$B618*'Points_%'!L618</f>
        <v>0</v>
      </c>
      <c r="O618" s="101">
        <f>$B618*'Points_%'!M618</f>
        <v>0</v>
      </c>
      <c r="P618" s="101">
        <f>$B618*'Points_%'!N618</f>
        <v>0</v>
      </c>
      <c r="Q618" s="101">
        <f>$B618*'Points_%'!O618</f>
        <v>0</v>
      </c>
      <c r="R618" s="101">
        <f>$B618*'Points_%'!P618</f>
        <v>0</v>
      </c>
      <c r="S618" s="101">
        <f>$B618*'Points_%'!Q618</f>
        <v>0</v>
      </c>
      <c r="T618" s="101">
        <f>$B618*'Points_%'!R618</f>
        <v>0</v>
      </c>
      <c r="U618" s="101">
        <f>$B618*'Points_%'!S618</f>
        <v>0</v>
      </c>
      <c r="V618" s="101">
        <f>$B618*'Points_%'!T618</f>
        <v>0</v>
      </c>
      <c r="W618" s="101">
        <f>$B618*'Points_%'!U618</f>
        <v>0</v>
      </c>
      <c r="X618" s="101">
        <f>$B618*'Points_%'!V618</f>
        <v>0</v>
      </c>
      <c r="Y618" s="101">
        <f>$B618*'Points_%'!W618</f>
        <v>0</v>
      </c>
      <c r="Z618" s="101">
        <f>$B618*'Points_%'!X618</f>
        <v>0</v>
      </c>
      <c r="AA618" s="101">
        <f>$B618*'Points_%'!Y618</f>
        <v>0</v>
      </c>
      <c r="AB618" s="101">
        <f>$B618*'Points_%'!Z618</f>
        <v>0</v>
      </c>
      <c r="AC618" s="101">
        <f>$B618*'Points_%'!AA618</f>
        <v>0</v>
      </c>
      <c r="AD618" s="101">
        <f>$B618*'Points_%'!AB618</f>
        <v>0</v>
      </c>
      <c r="AE618" s="101">
        <f>$B618*'Points_%'!AC618</f>
        <v>0</v>
      </c>
      <c r="AF618" s="101">
        <f>$B618*'Points_%'!AD618</f>
        <v>0</v>
      </c>
      <c r="AG618" s="101">
        <f>$B618*'Points_%'!AE618</f>
        <v>0</v>
      </c>
    </row>
    <row r="619" ht="22.5" customHeight="1">
      <c r="A619" s="25">
        <f t="shared" si="1"/>
        <v>46214</v>
      </c>
      <c r="B619" s="100" t="str">
        <f t="array" ref="B619">IFNA(IFNA(INDEX('2025'!$A$1:$AAA$1000,
                      MATCH($A619,'2025'!$C$1:$C$1000,0), 
                      MATCH($B$1,'2025'!$A$1:$AAA$1,0)),
                INDEX('2024'!$A$1:$AAA$1000, 
                      MATCH($A619,'2024'!$C$1:$C$1000,0), 
                      MATCH($B$1,'2024'!$A$1:$AAA$1,0))),
)</f>
        <v/>
      </c>
      <c r="C619" s="101">
        <f>$B619*'Points_%'!B619</f>
        <v>0</v>
      </c>
      <c r="D619" s="101">
        <f>$B619*'Points_%'!C619</f>
        <v>0</v>
      </c>
      <c r="E619" s="101"/>
      <c r="F619" s="101">
        <f>$B619*'Points_%'!D619</f>
        <v>0</v>
      </c>
      <c r="G619" s="101">
        <f>$B619*'Points_%'!E619</f>
        <v>0</v>
      </c>
      <c r="H619" s="101">
        <f>$B619*'Points_%'!F619</f>
        <v>0</v>
      </c>
      <c r="I619" s="101">
        <f>$B619*'Points_%'!G619</f>
        <v>0</v>
      </c>
      <c r="J619" s="101">
        <f>$B619*'Points_%'!H619</f>
        <v>0</v>
      </c>
      <c r="K619" s="101">
        <f>$B619*'Points_%'!I619</f>
        <v>0</v>
      </c>
      <c r="L619" s="101">
        <f>$B619*'Points_%'!J619</f>
        <v>0</v>
      </c>
      <c r="M619" s="101">
        <f>$B619*'Points_%'!K619</f>
        <v>0</v>
      </c>
      <c r="N619" s="101">
        <f>$B619*'Points_%'!L619</f>
        <v>0</v>
      </c>
      <c r="O619" s="101">
        <f>$B619*'Points_%'!M619</f>
        <v>0</v>
      </c>
      <c r="P619" s="101">
        <f>$B619*'Points_%'!N619</f>
        <v>0</v>
      </c>
      <c r="Q619" s="101">
        <f>$B619*'Points_%'!O619</f>
        <v>0</v>
      </c>
      <c r="R619" s="101">
        <f>$B619*'Points_%'!P619</f>
        <v>0</v>
      </c>
      <c r="S619" s="101">
        <f>$B619*'Points_%'!Q619</f>
        <v>0</v>
      </c>
      <c r="T619" s="101">
        <f>$B619*'Points_%'!R619</f>
        <v>0</v>
      </c>
      <c r="U619" s="101">
        <f>$B619*'Points_%'!S619</f>
        <v>0</v>
      </c>
      <c r="V619" s="101">
        <f>$B619*'Points_%'!T619</f>
        <v>0</v>
      </c>
      <c r="W619" s="101">
        <f>$B619*'Points_%'!U619</f>
        <v>0</v>
      </c>
      <c r="X619" s="101">
        <f>$B619*'Points_%'!V619</f>
        <v>0</v>
      </c>
      <c r="Y619" s="101">
        <f>$B619*'Points_%'!W619</f>
        <v>0</v>
      </c>
      <c r="Z619" s="101">
        <f>$B619*'Points_%'!X619</f>
        <v>0</v>
      </c>
      <c r="AA619" s="101">
        <f>$B619*'Points_%'!Y619</f>
        <v>0</v>
      </c>
      <c r="AB619" s="101">
        <f>$B619*'Points_%'!Z619</f>
        <v>0</v>
      </c>
      <c r="AC619" s="101">
        <f>$B619*'Points_%'!AA619</f>
        <v>0</v>
      </c>
      <c r="AD619" s="101">
        <f>$B619*'Points_%'!AB619</f>
        <v>0</v>
      </c>
      <c r="AE619" s="101">
        <f>$B619*'Points_%'!AC619</f>
        <v>0</v>
      </c>
      <c r="AF619" s="101">
        <f>$B619*'Points_%'!AD619</f>
        <v>0</v>
      </c>
      <c r="AG619" s="101">
        <f>$B619*'Points_%'!AE619</f>
        <v>0</v>
      </c>
    </row>
    <row r="620" ht="22.5" customHeight="1">
      <c r="A620" s="25">
        <f t="shared" si="1"/>
        <v>46215</v>
      </c>
      <c r="B620" s="100" t="str">
        <f t="array" ref="B620">IFNA(IFNA(INDEX('2025'!$A$1:$AAA$1000,
                      MATCH($A620,'2025'!$C$1:$C$1000,0), 
                      MATCH($B$1,'2025'!$A$1:$AAA$1,0)),
                INDEX('2024'!$A$1:$AAA$1000, 
                      MATCH($A620,'2024'!$C$1:$C$1000,0), 
                      MATCH($B$1,'2024'!$A$1:$AAA$1,0))),
)</f>
        <v/>
      </c>
      <c r="C620" s="101">
        <f>$B620*'Points_%'!B620</f>
        <v>0</v>
      </c>
      <c r="D620" s="101">
        <f>$B620*'Points_%'!C620</f>
        <v>0</v>
      </c>
      <c r="E620" s="101"/>
      <c r="F620" s="101">
        <f>$B620*'Points_%'!D620</f>
        <v>0</v>
      </c>
      <c r="G620" s="101">
        <f>$B620*'Points_%'!E620</f>
        <v>0</v>
      </c>
      <c r="H620" s="101">
        <f>$B620*'Points_%'!F620</f>
        <v>0</v>
      </c>
      <c r="I620" s="101">
        <f>$B620*'Points_%'!G620</f>
        <v>0</v>
      </c>
      <c r="J620" s="101">
        <f>$B620*'Points_%'!H620</f>
        <v>0</v>
      </c>
      <c r="K620" s="101">
        <f>$B620*'Points_%'!I620</f>
        <v>0</v>
      </c>
      <c r="L620" s="101">
        <f>$B620*'Points_%'!J620</f>
        <v>0</v>
      </c>
      <c r="M620" s="101">
        <f>$B620*'Points_%'!K620</f>
        <v>0</v>
      </c>
      <c r="N620" s="101">
        <f>$B620*'Points_%'!L620</f>
        <v>0</v>
      </c>
      <c r="O620" s="101">
        <f>$B620*'Points_%'!M620</f>
        <v>0</v>
      </c>
      <c r="P620" s="101">
        <f>$B620*'Points_%'!N620</f>
        <v>0</v>
      </c>
      <c r="Q620" s="101">
        <f>$B620*'Points_%'!O620</f>
        <v>0</v>
      </c>
      <c r="R620" s="101">
        <f>$B620*'Points_%'!P620</f>
        <v>0</v>
      </c>
      <c r="S620" s="101">
        <f>$B620*'Points_%'!Q620</f>
        <v>0</v>
      </c>
      <c r="T620" s="101">
        <f>$B620*'Points_%'!R620</f>
        <v>0</v>
      </c>
      <c r="U620" s="101">
        <f>$B620*'Points_%'!S620</f>
        <v>0</v>
      </c>
      <c r="V620" s="101">
        <f>$B620*'Points_%'!T620</f>
        <v>0</v>
      </c>
      <c r="W620" s="101">
        <f>$B620*'Points_%'!U620</f>
        <v>0</v>
      </c>
      <c r="X620" s="101">
        <f>$B620*'Points_%'!V620</f>
        <v>0</v>
      </c>
      <c r="Y620" s="101">
        <f>$B620*'Points_%'!W620</f>
        <v>0</v>
      </c>
      <c r="Z620" s="101">
        <f>$B620*'Points_%'!X620</f>
        <v>0</v>
      </c>
      <c r="AA620" s="101">
        <f>$B620*'Points_%'!Y620</f>
        <v>0</v>
      </c>
      <c r="AB620" s="101">
        <f>$B620*'Points_%'!Z620</f>
        <v>0</v>
      </c>
      <c r="AC620" s="101">
        <f>$B620*'Points_%'!AA620</f>
        <v>0</v>
      </c>
      <c r="AD620" s="101">
        <f>$B620*'Points_%'!AB620</f>
        <v>0</v>
      </c>
      <c r="AE620" s="101">
        <f>$B620*'Points_%'!AC620</f>
        <v>0</v>
      </c>
      <c r="AF620" s="101">
        <f>$B620*'Points_%'!AD620</f>
        <v>0</v>
      </c>
      <c r="AG620" s="101">
        <f>$B620*'Points_%'!AE620</f>
        <v>0</v>
      </c>
    </row>
    <row r="621" ht="22.5" customHeight="1">
      <c r="A621" s="25">
        <f t="shared" si="1"/>
        <v>46216</v>
      </c>
      <c r="B621" s="100" t="str">
        <f t="array" ref="B621">IFNA(IFNA(INDEX('2025'!$A$1:$AAA$1000,
                      MATCH($A621,'2025'!$C$1:$C$1000,0), 
                      MATCH($B$1,'2025'!$A$1:$AAA$1,0)),
                INDEX('2024'!$A$1:$AAA$1000, 
                      MATCH($A621,'2024'!$C$1:$C$1000,0), 
                      MATCH($B$1,'2024'!$A$1:$AAA$1,0))),
)</f>
        <v/>
      </c>
      <c r="C621" s="101">
        <f>$B621*'Points_%'!B621</f>
        <v>0</v>
      </c>
      <c r="D621" s="101">
        <f>$B621*'Points_%'!C621</f>
        <v>0</v>
      </c>
      <c r="E621" s="101"/>
      <c r="F621" s="101">
        <f>$B621*'Points_%'!D621</f>
        <v>0</v>
      </c>
      <c r="G621" s="101">
        <f>$B621*'Points_%'!E621</f>
        <v>0</v>
      </c>
      <c r="H621" s="101">
        <f>$B621*'Points_%'!F621</f>
        <v>0</v>
      </c>
      <c r="I621" s="101">
        <f>$B621*'Points_%'!G621</f>
        <v>0</v>
      </c>
      <c r="J621" s="101">
        <f>$B621*'Points_%'!H621</f>
        <v>0</v>
      </c>
      <c r="K621" s="101">
        <f>$B621*'Points_%'!I621</f>
        <v>0</v>
      </c>
      <c r="L621" s="101">
        <f>$B621*'Points_%'!J621</f>
        <v>0</v>
      </c>
      <c r="M621" s="101">
        <f>$B621*'Points_%'!K621</f>
        <v>0</v>
      </c>
      <c r="N621" s="101">
        <f>$B621*'Points_%'!L621</f>
        <v>0</v>
      </c>
      <c r="O621" s="101">
        <f>$B621*'Points_%'!M621</f>
        <v>0</v>
      </c>
      <c r="P621" s="101">
        <f>$B621*'Points_%'!N621</f>
        <v>0</v>
      </c>
      <c r="Q621" s="101">
        <f>$B621*'Points_%'!O621</f>
        <v>0</v>
      </c>
      <c r="R621" s="101">
        <f>$B621*'Points_%'!P621</f>
        <v>0</v>
      </c>
      <c r="S621" s="101">
        <f>$B621*'Points_%'!Q621</f>
        <v>0</v>
      </c>
      <c r="T621" s="101">
        <f>$B621*'Points_%'!R621</f>
        <v>0</v>
      </c>
      <c r="U621" s="101">
        <f>$B621*'Points_%'!S621</f>
        <v>0</v>
      </c>
      <c r="V621" s="101">
        <f>$B621*'Points_%'!T621</f>
        <v>0</v>
      </c>
      <c r="W621" s="101">
        <f>$B621*'Points_%'!U621</f>
        <v>0</v>
      </c>
      <c r="X621" s="101">
        <f>$B621*'Points_%'!V621</f>
        <v>0</v>
      </c>
      <c r="Y621" s="101">
        <f>$B621*'Points_%'!W621</f>
        <v>0</v>
      </c>
      <c r="Z621" s="101">
        <f>$B621*'Points_%'!X621</f>
        <v>0</v>
      </c>
      <c r="AA621" s="101">
        <f>$B621*'Points_%'!Y621</f>
        <v>0</v>
      </c>
      <c r="AB621" s="101">
        <f>$B621*'Points_%'!Z621</f>
        <v>0</v>
      </c>
      <c r="AC621" s="101">
        <f>$B621*'Points_%'!AA621</f>
        <v>0</v>
      </c>
      <c r="AD621" s="101">
        <f>$B621*'Points_%'!AB621</f>
        <v>0</v>
      </c>
      <c r="AE621" s="101">
        <f>$B621*'Points_%'!AC621</f>
        <v>0</v>
      </c>
      <c r="AF621" s="101">
        <f>$B621*'Points_%'!AD621</f>
        <v>0</v>
      </c>
      <c r="AG621" s="101">
        <f>$B621*'Points_%'!AE621</f>
        <v>0</v>
      </c>
    </row>
    <row r="622" ht="22.5" customHeight="1">
      <c r="A622" s="25">
        <f t="shared" si="1"/>
        <v>46217</v>
      </c>
      <c r="B622" s="100" t="str">
        <f t="array" ref="B622">IFNA(IFNA(INDEX('2025'!$A$1:$AAA$1000,
                      MATCH($A622,'2025'!$C$1:$C$1000,0), 
                      MATCH($B$1,'2025'!$A$1:$AAA$1,0)),
                INDEX('2024'!$A$1:$AAA$1000, 
                      MATCH($A622,'2024'!$C$1:$C$1000,0), 
                      MATCH($B$1,'2024'!$A$1:$AAA$1,0))),
)</f>
        <v/>
      </c>
      <c r="C622" s="101">
        <f>$B622*'Points_%'!B622</f>
        <v>0</v>
      </c>
      <c r="D622" s="101">
        <f>$B622*'Points_%'!C622</f>
        <v>0</v>
      </c>
      <c r="E622" s="101"/>
      <c r="F622" s="101">
        <f>$B622*'Points_%'!D622</f>
        <v>0</v>
      </c>
      <c r="G622" s="101">
        <f>$B622*'Points_%'!E622</f>
        <v>0</v>
      </c>
      <c r="H622" s="101">
        <f>$B622*'Points_%'!F622</f>
        <v>0</v>
      </c>
      <c r="I622" s="101">
        <f>$B622*'Points_%'!G622</f>
        <v>0</v>
      </c>
      <c r="J622" s="101">
        <f>$B622*'Points_%'!H622</f>
        <v>0</v>
      </c>
      <c r="K622" s="101">
        <f>$B622*'Points_%'!I622</f>
        <v>0</v>
      </c>
      <c r="L622" s="101">
        <f>$B622*'Points_%'!J622</f>
        <v>0</v>
      </c>
      <c r="M622" s="101">
        <f>$B622*'Points_%'!K622</f>
        <v>0</v>
      </c>
      <c r="N622" s="101">
        <f>$B622*'Points_%'!L622</f>
        <v>0</v>
      </c>
      <c r="O622" s="101">
        <f>$B622*'Points_%'!M622</f>
        <v>0</v>
      </c>
      <c r="P622" s="101">
        <f>$B622*'Points_%'!N622</f>
        <v>0</v>
      </c>
      <c r="Q622" s="101">
        <f>$B622*'Points_%'!O622</f>
        <v>0</v>
      </c>
      <c r="R622" s="101">
        <f>$B622*'Points_%'!P622</f>
        <v>0</v>
      </c>
      <c r="S622" s="101">
        <f>$B622*'Points_%'!Q622</f>
        <v>0</v>
      </c>
      <c r="T622" s="101">
        <f>$B622*'Points_%'!R622</f>
        <v>0</v>
      </c>
      <c r="U622" s="101">
        <f>$B622*'Points_%'!S622</f>
        <v>0</v>
      </c>
      <c r="V622" s="101">
        <f>$B622*'Points_%'!T622</f>
        <v>0</v>
      </c>
      <c r="W622" s="101">
        <f>$B622*'Points_%'!U622</f>
        <v>0</v>
      </c>
      <c r="X622" s="101">
        <f>$B622*'Points_%'!V622</f>
        <v>0</v>
      </c>
      <c r="Y622" s="101">
        <f>$B622*'Points_%'!W622</f>
        <v>0</v>
      </c>
      <c r="Z622" s="101">
        <f>$B622*'Points_%'!X622</f>
        <v>0</v>
      </c>
      <c r="AA622" s="101">
        <f>$B622*'Points_%'!Y622</f>
        <v>0</v>
      </c>
      <c r="AB622" s="101">
        <f>$B622*'Points_%'!Z622</f>
        <v>0</v>
      </c>
      <c r="AC622" s="101">
        <f>$B622*'Points_%'!AA622</f>
        <v>0</v>
      </c>
      <c r="AD622" s="101">
        <f>$B622*'Points_%'!AB622</f>
        <v>0</v>
      </c>
      <c r="AE622" s="101">
        <f>$B622*'Points_%'!AC622</f>
        <v>0</v>
      </c>
      <c r="AF622" s="101">
        <f>$B622*'Points_%'!AD622</f>
        <v>0</v>
      </c>
      <c r="AG622" s="101">
        <f>$B622*'Points_%'!AE622</f>
        <v>0</v>
      </c>
    </row>
    <row r="623" ht="22.5" customHeight="1">
      <c r="A623" s="25">
        <f t="shared" si="1"/>
        <v>46218</v>
      </c>
      <c r="B623" s="100" t="str">
        <f t="array" ref="B623">IFNA(IFNA(INDEX('2025'!$A$1:$AAA$1000,
                      MATCH($A623,'2025'!$C$1:$C$1000,0), 
                      MATCH($B$1,'2025'!$A$1:$AAA$1,0)),
                INDEX('2024'!$A$1:$AAA$1000, 
                      MATCH($A623,'2024'!$C$1:$C$1000,0), 
                      MATCH($B$1,'2024'!$A$1:$AAA$1,0))),
)</f>
        <v/>
      </c>
      <c r="C623" s="101">
        <f>$B623*'Points_%'!B623</f>
        <v>0</v>
      </c>
      <c r="D623" s="101">
        <f>$B623*'Points_%'!C623</f>
        <v>0</v>
      </c>
      <c r="E623" s="101"/>
      <c r="F623" s="101">
        <f>$B623*'Points_%'!D623</f>
        <v>0</v>
      </c>
      <c r="G623" s="101">
        <f>$B623*'Points_%'!E623</f>
        <v>0</v>
      </c>
      <c r="H623" s="101">
        <f>$B623*'Points_%'!F623</f>
        <v>0</v>
      </c>
      <c r="I623" s="101">
        <f>$B623*'Points_%'!G623</f>
        <v>0</v>
      </c>
      <c r="J623" s="101">
        <f>$B623*'Points_%'!H623</f>
        <v>0</v>
      </c>
      <c r="K623" s="101">
        <f>$B623*'Points_%'!I623</f>
        <v>0</v>
      </c>
      <c r="L623" s="101">
        <f>$B623*'Points_%'!J623</f>
        <v>0</v>
      </c>
      <c r="M623" s="101">
        <f>$B623*'Points_%'!K623</f>
        <v>0</v>
      </c>
      <c r="N623" s="101">
        <f>$B623*'Points_%'!L623</f>
        <v>0</v>
      </c>
      <c r="O623" s="101">
        <f>$B623*'Points_%'!M623</f>
        <v>0</v>
      </c>
      <c r="P623" s="101">
        <f>$B623*'Points_%'!N623</f>
        <v>0</v>
      </c>
      <c r="Q623" s="101">
        <f>$B623*'Points_%'!O623</f>
        <v>0</v>
      </c>
      <c r="R623" s="101">
        <f>$B623*'Points_%'!P623</f>
        <v>0</v>
      </c>
      <c r="S623" s="101">
        <f>$B623*'Points_%'!Q623</f>
        <v>0</v>
      </c>
      <c r="T623" s="101">
        <f>$B623*'Points_%'!R623</f>
        <v>0</v>
      </c>
      <c r="U623" s="101">
        <f>$B623*'Points_%'!S623</f>
        <v>0</v>
      </c>
      <c r="V623" s="101">
        <f>$B623*'Points_%'!T623</f>
        <v>0</v>
      </c>
      <c r="W623" s="101">
        <f>$B623*'Points_%'!U623</f>
        <v>0</v>
      </c>
      <c r="X623" s="101">
        <f>$B623*'Points_%'!V623</f>
        <v>0</v>
      </c>
      <c r="Y623" s="101">
        <f>$B623*'Points_%'!W623</f>
        <v>0</v>
      </c>
      <c r="Z623" s="101">
        <f>$B623*'Points_%'!X623</f>
        <v>0</v>
      </c>
      <c r="AA623" s="101">
        <f>$B623*'Points_%'!Y623</f>
        <v>0</v>
      </c>
      <c r="AB623" s="101">
        <f>$B623*'Points_%'!Z623</f>
        <v>0</v>
      </c>
      <c r="AC623" s="101">
        <f>$B623*'Points_%'!AA623</f>
        <v>0</v>
      </c>
      <c r="AD623" s="101">
        <f>$B623*'Points_%'!AB623</f>
        <v>0</v>
      </c>
      <c r="AE623" s="101">
        <f>$B623*'Points_%'!AC623</f>
        <v>0</v>
      </c>
      <c r="AF623" s="101">
        <f>$B623*'Points_%'!AD623</f>
        <v>0</v>
      </c>
      <c r="AG623" s="101">
        <f>$B623*'Points_%'!AE623</f>
        <v>0</v>
      </c>
    </row>
    <row r="624" ht="22.5" customHeight="1">
      <c r="A624" s="25">
        <f t="shared" si="1"/>
        <v>46219</v>
      </c>
      <c r="B624" s="100" t="str">
        <f t="array" ref="B624">IFNA(IFNA(INDEX('2025'!$A$1:$AAA$1000,
                      MATCH($A624,'2025'!$C$1:$C$1000,0), 
                      MATCH($B$1,'2025'!$A$1:$AAA$1,0)),
                INDEX('2024'!$A$1:$AAA$1000, 
                      MATCH($A624,'2024'!$C$1:$C$1000,0), 
                      MATCH($B$1,'2024'!$A$1:$AAA$1,0))),
)</f>
        <v/>
      </c>
      <c r="C624" s="101">
        <f>$B624*'Points_%'!B624</f>
        <v>0</v>
      </c>
      <c r="D624" s="101">
        <f>$B624*'Points_%'!C624</f>
        <v>0</v>
      </c>
      <c r="E624" s="101"/>
      <c r="F624" s="101">
        <f>$B624*'Points_%'!D624</f>
        <v>0</v>
      </c>
      <c r="G624" s="101">
        <f>$B624*'Points_%'!E624</f>
        <v>0</v>
      </c>
      <c r="H624" s="101">
        <f>$B624*'Points_%'!F624</f>
        <v>0</v>
      </c>
      <c r="I624" s="101">
        <f>$B624*'Points_%'!G624</f>
        <v>0</v>
      </c>
      <c r="J624" s="101">
        <f>$B624*'Points_%'!H624</f>
        <v>0</v>
      </c>
      <c r="K624" s="101">
        <f>$B624*'Points_%'!I624</f>
        <v>0</v>
      </c>
      <c r="L624" s="101">
        <f>$B624*'Points_%'!J624</f>
        <v>0</v>
      </c>
      <c r="M624" s="101">
        <f>$B624*'Points_%'!K624</f>
        <v>0</v>
      </c>
      <c r="N624" s="101">
        <f>$B624*'Points_%'!L624</f>
        <v>0</v>
      </c>
      <c r="O624" s="101">
        <f>$B624*'Points_%'!M624</f>
        <v>0</v>
      </c>
      <c r="P624" s="101">
        <f>$B624*'Points_%'!N624</f>
        <v>0</v>
      </c>
      <c r="Q624" s="101">
        <f>$B624*'Points_%'!O624</f>
        <v>0</v>
      </c>
      <c r="R624" s="101">
        <f>$B624*'Points_%'!P624</f>
        <v>0</v>
      </c>
      <c r="S624" s="101">
        <f>$B624*'Points_%'!Q624</f>
        <v>0</v>
      </c>
      <c r="T624" s="101">
        <f>$B624*'Points_%'!R624</f>
        <v>0</v>
      </c>
      <c r="U624" s="101">
        <f>$B624*'Points_%'!S624</f>
        <v>0</v>
      </c>
      <c r="V624" s="101">
        <f>$B624*'Points_%'!T624</f>
        <v>0</v>
      </c>
      <c r="W624" s="101">
        <f>$B624*'Points_%'!U624</f>
        <v>0</v>
      </c>
      <c r="X624" s="101">
        <f>$B624*'Points_%'!V624</f>
        <v>0</v>
      </c>
      <c r="Y624" s="101">
        <f>$B624*'Points_%'!W624</f>
        <v>0</v>
      </c>
      <c r="Z624" s="101">
        <f>$B624*'Points_%'!X624</f>
        <v>0</v>
      </c>
      <c r="AA624" s="101">
        <f>$B624*'Points_%'!Y624</f>
        <v>0</v>
      </c>
      <c r="AB624" s="101">
        <f>$B624*'Points_%'!Z624</f>
        <v>0</v>
      </c>
      <c r="AC624" s="101">
        <f>$B624*'Points_%'!AA624</f>
        <v>0</v>
      </c>
      <c r="AD624" s="101">
        <f>$B624*'Points_%'!AB624</f>
        <v>0</v>
      </c>
      <c r="AE624" s="101">
        <f>$B624*'Points_%'!AC624</f>
        <v>0</v>
      </c>
      <c r="AF624" s="101">
        <f>$B624*'Points_%'!AD624</f>
        <v>0</v>
      </c>
      <c r="AG624" s="101">
        <f>$B624*'Points_%'!AE624</f>
        <v>0</v>
      </c>
    </row>
    <row r="625" ht="22.5" customHeight="1">
      <c r="A625" s="25">
        <f t="shared" si="1"/>
        <v>46220</v>
      </c>
      <c r="B625" s="100" t="str">
        <f t="array" ref="B625">IFNA(IFNA(INDEX('2025'!$A$1:$AAA$1000,
                      MATCH($A625,'2025'!$C$1:$C$1000,0), 
                      MATCH($B$1,'2025'!$A$1:$AAA$1,0)),
                INDEX('2024'!$A$1:$AAA$1000, 
                      MATCH($A625,'2024'!$C$1:$C$1000,0), 
                      MATCH($B$1,'2024'!$A$1:$AAA$1,0))),
)</f>
        <v/>
      </c>
      <c r="C625" s="101">
        <f>$B625*'Points_%'!B625</f>
        <v>0</v>
      </c>
      <c r="D625" s="101">
        <f>$B625*'Points_%'!C625</f>
        <v>0</v>
      </c>
      <c r="E625" s="101"/>
      <c r="F625" s="101">
        <f>$B625*'Points_%'!D625</f>
        <v>0</v>
      </c>
      <c r="G625" s="101">
        <f>$B625*'Points_%'!E625</f>
        <v>0</v>
      </c>
      <c r="H625" s="101">
        <f>$B625*'Points_%'!F625</f>
        <v>0</v>
      </c>
      <c r="I625" s="101">
        <f>$B625*'Points_%'!G625</f>
        <v>0</v>
      </c>
      <c r="J625" s="101">
        <f>$B625*'Points_%'!H625</f>
        <v>0</v>
      </c>
      <c r="K625" s="101">
        <f>$B625*'Points_%'!I625</f>
        <v>0</v>
      </c>
      <c r="L625" s="101">
        <f>$B625*'Points_%'!J625</f>
        <v>0</v>
      </c>
      <c r="M625" s="101">
        <f>$B625*'Points_%'!K625</f>
        <v>0</v>
      </c>
      <c r="N625" s="101">
        <f>$B625*'Points_%'!L625</f>
        <v>0</v>
      </c>
      <c r="O625" s="101">
        <f>$B625*'Points_%'!M625</f>
        <v>0</v>
      </c>
      <c r="P625" s="101">
        <f>$B625*'Points_%'!N625</f>
        <v>0</v>
      </c>
      <c r="Q625" s="101">
        <f>$B625*'Points_%'!O625</f>
        <v>0</v>
      </c>
      <c r="R625" s="101">
        <f>$B625*'Points_%'!P625</f>
        <v>0</v>
      </c>
      <c r="S625" s="101">
        <f>$B625*'Points_%'!Q625</f>
        <v>0</v>
      </c>
      <c r="T625" s="101">
        <f>$B625*'Points_%'!R625</f>
        <v>0</v>
      </c>
      <c r="U625" s="101">
        <f>$B625*'Points_%'!S625</f>
        <v>0</v>
      </c>
      <c r="V625" s="101">
        <f>$B625*'Points_%'!T625</f>
        <v>0</v>
      </c>
      <c r="W625" s="101">
        <f>$B625*'Points_%'!U625</f>
        <v>0</v>
      </c>
      <c r="X625" s="101">
        <f>$B625*'Points_%'!V625</f>
        <v>0</v>
      </c>
      <c r="Y625" s="101">
        <f>$B625*'Points_%'!W625</f>
        <v>0</v>
      </c>
      <c r="Z625" s="101">
        <f>$B625*'Points_%'!X625</f>
        <v>0</v>
      </c>
      <c r="AA625" s="101">
        <f>$B625*'Points_%'!Y625</f>
        <v>0</v>
      </c>
      <c r="AB625" s="101">
        <f>$B625*'Points_%'!Z625</f>
        <v>0</v>
      </c>
      <c r="AC625" s="101">
        <f>$B625*'Points_%'!AA625</f>
        <v>0</v>
      </c>
      <c r="AD625" s="101">
        <f>$B625*'Points_%'!AB625</f>
        <v>0</v>
      </c>
      <c r="AE625" s="101">
        <f>$B625*'Points_%'!AC625</f>
        <v>0</v>
      </c>
      <c r="AF625" s="101">
        <f>$B625*'Points_%'!AD625</f>
        <v>0</v>
      </c>
      <c r="AG625" s="101">
        <f>$B625*'Points_%'!AE625</f>
        <v>0</v>
      </c>
    </row>
    <row r="626" ht="22.5" customHeight="1">
      <c r="A626" s="25">
        <f t="shared" si="1"/>
        <v>46221</v>
      </c>
      <c r="B626" s="100" t="str">
        <f t="array" ref="B626">IFNA(IFNA(INDEX('2025'!$A$1:$AAA$1000,
                      MATCH($A626,'2025'!$C$1:$C$1000,0), 
                      MATCH($B$1,'2025'!$A$1:$AAA$1,0)),
                INDEX('2024'!$A$1:$AAA$1000, 
                      MATCH($A626,'2024'!$C$1:$C$1000,0), 
                      MATCH($B$1,'2024'!$A$1:$AAA$1,0))),
)</f>
        <v/>
      </c>
      <c r="C626" s="101">
        <f>$B626*'Points_%'!B626</f>
        <v>0</v>
      </c>
      <c r="D626" s="101">
        <f>$B626*'Points_%'!C626</f>
        <v>0</v>
      </c>
      <c r="E626" s="101"/>
      <c r="F626" s="101">
        <f>$B626*'Points_%'!D626</f>
        <v>0</v>
      </c>
      <c r="G626" s="101">
        <f>$B626*'Points_%'!E626</f>
        <v>0</v>
      </c>
      <c r="H626" s="101">
        <f>$B626*'Points_%'!F626</f>
        <v>0</v>
      </c>
      <c r="I626" s="101">
        <f>$B626*'Points_%'!G626</f>
        <v>0</v>
      </c>
      <c r="J626" s="101">
        <f>$B626*'Points_%'!H626</f>
        <v>0</v>
      </c>
      <c r="K626" s="101">
        <f>$B626*'Points_%'!I626</f>
        <v>0</v>
      </c>
      <c r="L626" s="101">
        <f>$B626*'Points_%'!J626</f>
        <v>0</v>
      </c>
      <c r="M626" s="101">
        <f>$B626*'Points_%'!K626</f>
        <v>0</v>
      </c>
      <c r="N626" s="101">
        <f>$B626*'Points_%'!L626</f>
        <v>0</v>
      </c>
      <c r="O626" s="101">
        <f>$B626*'Points_%'!M626</f>
        <v>0</v>
      </c>
      <c r="P626" s="101">
        <f>$B626*'Points_%'!N626</f>
        <v>0</v>
      </c>
      <c r="Q626" s="101">
        <f>$B626*'Points_%'!O626</f>
        <v>0</v>
      </c>
      <c r="R626" s="101">
        <f>$B626*'Points_%'!P626</f>
        <v>0</v>
      </c>
      <c r="S626" s="101">
        <f>$B626*'Points_%'!Q626</f>
        <v>0</v>
      </c>
      <c r="T626" s="101">
        <f>$B626*'Points_%'!R626</f>
        <v>0</v>
      </c>
      <c r="U626" s="101">
        <f>$B626*'Points_%'!S626</f>
        <v>0</v>
      </c>
      <c r="V626" s="101">
        <f>$B626*'Points_%'!T626</f>
        <v>0</v>
      </c>
      <c r="W626" s="101">
        <f>$B626*'Points_%'!U626</f>
        <v>0</v>
      </c>
      <c r="X626" s="101">
        <f>$B626*'Points_%'!V626</f>
        <v>0</v>
      </c>
      <c r="Y626" s="101">
        <f>$B626*'Points_%'!W626</f>
        <v>0</v>
      </c>
      <c r="Z626" s="101">
        <f>$B626*'Points_%'!X626</f>
        <v>0</v>
      </c>
      <c r="AA626" s="101">
        <f>$B626*'Points_%'!Y626</f>
        <v>0</v>
      </c>
      <c r="AB626" s="101">
        <f>$B626*'Points_%'!Z626</f>
        <v>0</v>
      </c>
      <c r="AC626" s="101">
        <f>$B626*'Points_%'!AA626</f>
        <v>0</v>
      </c>
      <c r="AD626" s="101">
        <f>$B626*'Points_%'!AB626</f>
        <v>0</v>
      </c>
      <c r="AE626" s="101">
        <f>$B626*'Points_%'!AC626</f>
        <v>0</v>
      </c>
      <c r="AF626" s="101">
        <f>$B626*'Points_%'!AD626</f>
        <v>0</v>
      </c>
      <c r="AG626" s="101">
        <f>$B626*'Points_%'!AE626</f>
        <v>0</v>
      </c>
    </row>
    <row r="627" ht="22.5" customHeight="1">
      <c r="A627" s="25">
        <f t="shared" si="1"/>
        <v>46222</v>
      </c>
      <c r="B627" s="100" t="str">
        <f t="array" ref="B627">IFNA(IFNA(INDEX('2025'!$A$1:$AAA$1000,
                      MATCH($A627,'2025'!$C$1:$C$1000,0), 
                      MATCH($B$1,'2025'!$A$1:$AAA$1,0)),
                INDEX('2024'!$A$1:$AAA$1000, 
                      MATCH($A627,'2024'!$C$1:$C$1000,0), 
                      MATCH($B$1,'2024'!$A$1:$AAA$1,0))),
)</f>
        <v/>
      </c>
      <c r="C627" s="101">
        <f>$B627*'Points_%'!B627</f>
        <v>0</v>
      </c>
      <c r="D627" s="101">
        <f>$B627*'Points_%'!C627</f>
        <v>0</v>
      </c>
      <c r="E627" s="101"/>
      <c r="F627" s="101">
        <f>$B627*'Points_%'!D627</f>
        <v>0</v>
      </c>
      <c r="G627" s="101">
        <f>$B627*'Points_%'!E627</f>
        <v>0</v>
      </c>
      <c r="H627" s="101">
        <f>$B627*'Points_%'!F627</f>
        <v>0</v>
      </c>
      <c r="I627" s="101">
        <f>$B627*'Points_%'!G627</f>
        <v>0</v>
      </c>
      <c r="J627" s="101">
        <f>$B627*'Points_%'!H627</f>
        <v>0</v>
      </c>
      <c r="K627" s="101">
        <f>$B627*'Points_%'!I627</f>
        <v>0</v>
      </c>
      <c r="L627" s="101">
        <f>$B627*'Points_%'!J627</f>
        <v>0</v>
      </c>
      <c r="M627" s="101">
        <f>$B627*'Points_%'!K627</f>
        <v>0</v>
      </c>
      <c r="N627" s="101">
        <f>$B627*'Points_%'!L627</f>
        <v>0</v>
      </c>
      <c r="O627" s="101">
        <f>$B627*'Points_%'!M627</f>
        <v>0</v>
      </c>
      <c r="P627" s="101">
        <f>$B627*'Points_%'!N627</f>
        <v>0</v>
      </c>
      <c r="Q627" s="101">
        <f>$B627*'Points_%'!O627</f>
        <v>0</v>
      </c>
      <c r="R627" s="101">
        <f>$B627*'Points_%'!P627</f>
        <v>0</v>
      </c>
      <c r="S627" s="101">
        <f>$B627*'Points_%'!Q627</f>
        <v>0</v>
      </c>
      <c r="T627" s="101">
        <f>$B627*'Points_%'!R627</f>
        <v>0</v>
      </c>
      <c r="U627" s="101">
        <f>$B627*'Points_%'!S627</f>
        <v>0</v>
      </c>
      <c r="V627" s="101">
        <f>$B627*'Points_%'!T627</f>
        <v>0</v>
      </c>
      <c r="W627" s="101">
        <f>$B627*'Points_%'!U627</f>
        <v>0</v>
      </c>
      <c r="X627" s="101">
        <f>$B627*'Points_%'!V627</f>
        <v>0</v>
      </c>
      <c r="Y627" s="101">
        <f>$B627*'Points_%'!W627</f>
        <v>0</v>
      </c>
      <c r="Z627" s="101">
        <f>$B627*'Points_%'!X627</f>
        <v>0</v>
      </c>
      <c r="AA627" s="101">
        <f>$B627*'Points_%'!Y627</f>
        <v>0</v>
      </c>
      <c r="AB627" s="101">
        <f>$B627*'Points_%'!Z627</f>
        <v>0</v>
      </c>
      <c r="AC627" s="101">
        <f>$B627*'Points_%'!AA627</f>
        <v>0</v>
      </c>
      <c r="AD627" s="101">
        <f>$B627*'Points_%'!AB627</f>
        <v>0</v>
      </c>
      <c r="AE627" s="101">
        <f>$B627*'Points_%'!AC627</f>
        <v>0</v>
      </c>
      <c r="AF627" s="101">
        <f>$B627*'Points_%'!AD627</f>
        <v>0</v>
      </c>
      <c r="AG627" s="101">
        <f>$B627*'Points_%'!AE627</f>
        <v>0</v>
      </c>
    </row>
    <row r="628" ht="22.5" customHeight="1">
      <c r="A628" s="25">
        <f t="shared" si="1"/>
        <v>46223</v>
      </c>
      <c r="B628" s="100" t="str">
        <f t="array" ref="B628">IFNA(IFNA(INDEX('2025'!$A$1:$AAA$1000,
                      MATCH($A628,'2025'!$C$1:$C$1000,0), 
                      MATCH($B$1,'2025'!$A$1:$AAA$1,0)),
                INDEX('2024'!$A$1:$AAA$1000, 
                      MATCH($A628,'2024'!$C$1:$C$1000,0), 
                      MATCH($B$1,'2024'!$A$1:$AAA$1,0))),
)</f>
        <v/>
      </c>
      <c r="C628" s="101">
        <f>$B628*'Points_%'!B628</f>
        <v>0</v>
      </c>
      <c r="D628" s="101">
        <f>$B628*'Points_%'!C628</f>
        <v>0</v>
      </c>
      <c r="E628" s="101"/>
      <c r="F628" s="101">
        <f>$B628*'Points_%'!D628</f>
        <v>0</v>
      </c>
      <c r="G628" s="101">
        <f>$B628*'Points_%'!E628</f>
        <v>0</v>
      </c>
      <c r="H628" s="101">
        <f>$B628*'Points_%'!F628</f>
        <v>0</v>
      </c>
      <c r="I628" s="101">
        <f>$B628*'Points_%'!G628</f>
        <v>0</v>
      </c>
      <c r="J628" s="101">
        <f>$B628*'Points_%'!H628</f>
        <v>0</v>
      </c>
      <c r="K628" s="101">
        <f>$B628*'Points_%'!I628</f>
        <v>0</v>
      </c>
      <c r="L628" s="101">
        <f>$B628*'Points_%'!J628</f>
        <v>0</v>
      </c>
      <c r="M628" s="101">
        <f>$B628*'Points_%'!K628</f>
        <v>0</v>
      </c>
      <c r="N628" s="101">
        <f>$B628*'Points_%'!L628</f>
        <v>0</v>
      </c>
      <c r="O628" s="101">
        <f>$B628*'Points_%'!M628</f>
        <v>0</v>
      </c>
      <c r="P628" s="101">
        <f>$B628*'Points_%'!N628</f>
        <v>0</v>
      </c>
      <c r="Q628" s="101">
        <f>$B628*'Points_%'!O628</f>
        <v>0</v>
      </c>
      <c r="R628" s="101">
        <f>$B628*'Points_%'!P628</f>
        <v>0</v>
      </c>
      <c r="S628" s="101">
        <f>$B628*'Points_%'!Q628</f>
        <v>0</v>
      </c>
      <c r="T628" s="101">
        <f>$B628*'Points_%'!R628</f>
        <v>0</v>
      </c>
      <c r="U628" s="101">
        <f>$B628*'Points_%'!S628</f>
        <v>0</v>
      </c>
      <c r="V628" s="101">
        <f>$B628*'Points_%'!T628</f>
        <v>0</v>
      </c>
      <c r="W628" s="101">
        <f>$B628*'Points_%'!U628</f>
        <v>0</v>
      </c>
      <c r="X628" s="101">
        <f>$B628*'Points_%'!V628</f>
        <v>0</v>
      </c>
      <c r="Y628" s="101">
        <f>$B628*'Points_%'!W628</f>
        <v>0</v>
      </c>
      <c r="Z628" s="101">
        <f>$B628*'Points_%'!X628</f>
        <v>0</v>
      </c>
      <c r="AA628" s="101">
        <f>$B628*'Points_%'!Y628</f>
        <v>0</v>
      </c>
      <c r="AB628" s="101">
        <f>$B628*'Points_%'!Z628</f>
        <v>0</v>
      </c>
      <c r="AC628" s="101">
        <f>$B628*'Points_%'!AA628</f>
        <v>0</v>
      </c>
      <c r="AD628" s="101">
        <f>$B628*'Points_%'!AB628</f>
        <v>0</v>
      </c>
      <c r="AE628" s="101">
        <f>$B628*'Points_%'!AC628</f>
        <v>0</v>
      </c>
      <c r="AF628" s="101">
        <f>$B628*'Points_%'!AD628</f>
        <v>0</v>
      </c>
      <c r="AG628" s="101">
        <f>$B628*'Points_%'!AE628</f>
        <v>0</v>
      </c>
    </row>
    <row r="629" ht="22.5" customHeight="1">
      <c r="A629" s="25">
        <f t="shared" si="1"/>
        <v>46224</v>
      </c>
      <c r="B629" s="100" t="str">
        <f t="array" ref="B629">IFNA(IFNA(INDEX('2025'!$A$1:$AAA$1000,
                      MATCH($A629,'2025'!$C$1:$C$1000,0), 
                      MATCH($B$1,'2025'!$A$1:$AAA$1,0)),
                INDEX('2024'!$A$1:$AAA$1000, 
                      MATCH($A629,'2024'!$C$1:$C$1000,0), 
                      MATCH($B$1,'2024'!$A$1:$AAA$1,0))),
)</f>
        <v/>
      </c>
      <c r="C629" s="101">
        <f>$B629*'Points_%'!B629</f>
        <v>0</v>
      </c>
      <c r="D629" s="101">
        <f>$B629*'Points_%'!C629</f>
        <v>0</v>
      </c>
      <c r="E629" s="101"/>
      <c r="F629" s="101">
        <f>$B629*'Points_%'!D629</f>
        <v>0</v>
      </c>
      <c r="G629" s="101">
        <f>$B629*'Points_%'!E629</f>
        <v>0</v>
      </c>
      <c r="H629" s="101">
        <f>$B629*'Points_%'!F629</f>
        <v>0</v>
      </c>
      <c r="I629" s="101">
        <f>$B629*'Points_%'!G629</f>
        <v>0</v>
      </c>
      <c r="J629" s="101">
        <f>$B629*'Points_%'!H629</f>
        <v>0</v>
      </c>
      <c r="K629" s="101">
        <f>$B629*'Points_%'!I629</f>
        <v>0</v>
      </c>
      <c r="L629" s="101">
        <f>$B629*'Points_%'!J629</f>
        <v>0</v>
      </c>
      <c r="M629" s="101">
        <f>$B629*'Points_%'!K629</f>
        <v>0</v>
      </c>
      <c r="N629" s="101">
        <f>$B629*'Points_%'!L629</f>
        <v>0</v>
      </c>
      <c r="O629" s="101">
        <f>$B629*'Points_%'!M629</f>
        <v>0</v>
      </c>
      <c r="P629" s="101">
        <f>$B629*'Points_%'!N629</f>
        <v>0</v>
      </c>
      <c r="Q629" s="101">
        <f>$B629*'Points_%'!O629</f>
        <v>0</v>
      </c>
      <c r="R629" s="101">
        <f>$B629*'Points_%'!P629</f>
        <v>0</v>
      </c>
      <c r="S629" s="101">
        <f>$B629*'Points_%'!Q629</f>
        <v>0</v>
      </c>
      <c r="T629" s="101">
        <f>$B629*'Points_%'!R629</f>
        <v>0</v>
      </c>
      <c r="U629" s="101">
        <f>$B629*'Points_%'!S629</f>
        <v>0</v>
      </c>
      <c r="V629" s="101">
        <f>$B629*'Points_%'!T629</f>
        <v>0</v>
      </c>
      <c r="W629" s="101">
        <f>$B629*'Points_%'!U629</f>
        <v>0</v>
      </c>
      <c r="X629" s="101">
        <f>$B629*'Points_%'!V629</f>
        <v>0</v>
      </c>
      <c r="Y629" s="101">
        <f>$B629*'Points_%'!W629</f>
        <v>0</v>
      </c>
      <c r="Z629" s="101">
        <f>$B629*'Points_%'!X629</f>
        <v>0</v>
      </c>
      <c r="AA629" s="101">
        <f>$B629*'Points_%'!Y629</f>
        <v>0</v>
      </c>
      <c r="AB629" s="101">
        <f>$B629*'Points_%'!Z629</f>
        <v>0</v>
      </c>
      <c r="AC629" s="101">
        <f>$B629*'Points_%'!AA629</f>
        <v>0</v>
      </c>
      <c r="AD629" s="101">
        <f>$B629*'Points_%'!AB629</f>
        <v>0</v>
      </c>
      <c r="AE629" s="101">
        <f>$B629*'Points_%'!AC629</f>
        <v>0</v>
      </c>
      <c r="AF629" s="101">
        <f>$B629*'Points_%'!AD629</f>
        <v>0</v>
      </c>
      <c r="AG629" s="101">
        <f>$B629*'Points_%'!AE629</f>
        <v>0</v>
      </c>
    </row>
    <row r="630" ht="22.5" customHeight="1">
      <c r="A630" s="25">
        <f t="shared" si="1"/>
        <v>46225</v>
      </c>
      <c r="B630" s="100" t="str">
        <f t="array" ref="B630">IFNA(IFNA(INDEX('2025'!$A$1:$AAA$1000,
                      MATCH($A630,'2025'!$C$1:$C$1000,0), 
                      MATCH($B$1,'2025'!$A$1:$AAA$1,0)),
                INDEX('2024'!$A$1:$AAA$1000, 
                      MATCH($A630,'2024'!$C$1:$C$1000,0), 
                      MATCH($B$1,'2024'!$A$1:$AAA$1,0))),
)</f>
        <v/>
      </c>
      <c r="C630" s="101">
        <f>$B630*'Points_%'!B630</f>
        <v>0</v>
      </c>
      <c r="D630" s="101">
        <f>$B630*'Points_%'!C630</f>
        <v>0</v>
      </c>
      <c r="E630" s="101"/>
      <c r="F630" s="101">
        <f>$B630*'Points_%'!D630</f>
        <v>0</v>
      </c>
      <c r="G630" s="101">
        <f>$B630*'Points_%'!E630</f>
        <v>0</v>
      </c>
      <c r="H630" s="101">
        <f>$B630*'Points_%'!F630</f>
        <v>0</v>
      </c>
      <c r="I630" s="101">
        <f>$B630*'Points_%'!G630</f>
        <v>0</v>
      </c>
      <c r="J630" s="101">
        <f>$B630*'Points_%'!H630</f>
        <v>0</v>
      </c>
      <c r="K630" s="101">
        <f>$B630*'Points_%'!I630</f>
        <v>0</v>
      </c>
      <c r="L630" s="101">
        <f>$B630*'Points_%'!J630</f>
        <v>0</v>
      </c>
      <c r="M630" s="101">
        <f>$B630*'Points_%'!K630</f>
        <v>0</v>
      </c>
      <c r="N630" s="101">
        <f>$B630*'Points_%'!L630</f>
        <v>0</v>
      </c>
      <c r="O630" s="101">
        <f>$B630*'Points_%'!M630</f>
        <v>0</v>
      </c>
      <c r="P630" s="101">
        <f>$B630*'Points_%'!N630</f>
        <v>0</v>
      </c>
      <c r="Q630" s="101">
        <f>$B630*'Points_%'!O630</f>
        <v>0</v>
      </c>
      <c r="R630" s="101">
        <f>$B630*'Points_%'!P630</f>
        <v>0</v>
      </c>
      <c r="S630" s="101">
        <f>$B630*'Points_%'!Q630</f>
        <v>0</v>
      </c>
      <c r="T630" s="101">
        <f>$B630*'Points_%'!R630</f>
        <v>0</v>
      </c>
      <c r="U630" s="101">
        <f>$B630*'Points_%'!S630</f>
        <v>0</v>
      </c>
      <c r="V630" s="101">
        <f>$B630*'Points_%'!T630</f>
        <v>0</v>
      </c>
      <c r="W630" s="101">
        <f>$B630*'Points_%'!U630</f>
        <v>0</v>
      </c>
      <c r="X630" s="101">
        <f>$B630*'Points_%'!V630</f>
        <v>0</v>
      </c>
      <c r="Y630" s="101">
        <f>$B630*'Points_%'!W630</f>
        <v>0</v>
      </c>
      <c r="Z630" s="101">
        <f>$B630*'Points_%'!X630</f>
        <v>0</v>
      </c>
      <c r="AA630" s="101">
        <f>$B630*'Points_%'!Y630</f>
        <v>0</v>
      </c>
      <c r="AB630" s="101">
        <f>$B630*'Points_%'!Z630</f>
        <v>0</v>
      </c>
      <c r="AC630" s="101">
        <f>$B630*'Points_%'!AA630</f>
        <v>0</v>
      </c>
      <c r="AD630" s="101">
        <f>$B630*'Points_%'!AB630</f>
        <v>0</v>
      </c>
      <c r="AE630" s="101">
        <f>$B630*'Points_%'!AC630</f>
        <v>0</v>
      </c>
      <c r="AF630" s="101">
        <f>$B630*'Points_%'!AD630</f>
        <v>0</v>
      </c>
      <c r="AG630" s="101">
        <f>$B630*'Points_%'!AE630</f>
        <v>0</v>
      </c>
    </row>
    <row r="631" ht="22.5" customHeight="1">
      <c r="A631" s="25">
        <f t="shared" si="1"/>
        <v>46226</v>
      </c>
      <c r="B631" s="100" t="str">
        <f t="array" ref="B631">IFNA(IFNA(INDEX('2025'!$A$1:$AAA$1000,
                      MATCH($A631,'2025'!$C$1:$C$1000,0), 
                      MATCH($B$1,'2025'!$A$1:$AAA$1,0)),
                INDEX('2024'!$A$1:$AAA$1000, 
                      MATCH($A631,'2024'!$C$1:$C$1000,0), 
                      MATCH($B$1,'2024'!$A$1:$AAA$1,0))),
)</f>
        <v/>
      </c>
      <c r="C631" s="101">
        <f>$B631*'Points_%'!B631</f>
        <v>0</v>
      </c>
      <c r="D631" s="101">
        <f>$B631*'Points_%'!C631</f>
        <v>0</v>
      </c>
      <c r="E631" s="101"/>
      <c r="F631" s="101">
        <f>$B631*'Points_%'!D631</f>
        <v>0</v>
      </c>
      <c r="G631" s="101">
        <f>$B631*'Points_%'!E631</f>
        <v>0</v>
      </c>
      <c r="H631" s="101">
        <f>$B631*'Points_%'!F631</f>
        <v>0</v>
      </c>
      <c r="I631" s="101">
        <f>$B631*'Points_%'!G631</f>
        <v>0</v>
      </c>
      <c r="J631" s="101">
        <f>$B631*'Points_%'!H631</f>
        <v>0</v>
      </c>
      <c r="K631" s="101">
        <f>$B631*'Points_%'!I631</f>
        <v>0</v>
      </c>
      <c r="L631" s="101">
        <f>$B631*'Points_%'!J631</f>
        <v>0</v>
      </c>
      <c r="M631" s="101">
        <f>$B631*'Points_%'!K631</f>
        <v>0</v>
      </c>
      <c r="N631" s="101">
        <f>$B631*'Points_%'!L631</f>
        <v>0</v>
      </c>
      <c r="O631" s="101">
        <f>$B631*'Points_%'!M631</f>
        <v>0</v>
      </c>
      <c r="P631" s="101">
        <f>$B631*'Points_%'!N631</f>
        <v>0</v>
      </c>
      <c r="Q631" s="101">
        <f>$B631*'Points_%'!O631</f>
        <v>0</v>
      </c>
      <c r="R631" s="101">
        <f>$B631*'Points_%'!P631</f>
        <v>0</v>
      </c>
      <c r="S631" s="101">
        <f>$B631*'Points_%'!Q631</f>
        <v>0</v>
      </c>
      <c r="T631" s="101">
        <f>$B631*'Points_%'!R631</f>
        <v>0</v>
      </c>
      <c r="U631" s="101">
        <f>$B631*'Points_%'!S631</f>
        <v>0</v>
      </c>
      <c r="V631" s="101">
        <f>$B631*'Points_%'!T631</f>
        <v>0</v>
      </c>
      <c r="W631" s="101">
        <f>$B631*'Points_%'!U631</f>
        <v>0</v>
      </c>
      <c r="X631" s="101">
        <f>$B631*'Points_%'!V631</f>
        <v>0</v>
      </c>
      <c r="Y631" s="101">
        <f>$B631*'Points_%'!W631</f>
        <v>0</v>
      </c>
      <c r="Z631" s="101">
        <f>$B631*'Points_%'!X631</f>
        <v>0</v>
      </c>
      <c r="AA631" s="101">
        <f>$B631*'Points_%'!Y631</f>
        <v>0</v>
      </c>
      <c r="AB631" s="101">
        <f>$B631*'Points_%'!Z631</f>
        <v>0</v>
      </c>
      <c r="AC631" s="101">
        <f>$B631*'Points_%'!AA631</f>
        <v>0</v>
      </c>
      <c r="AD631" s="101">
        <f>$B631*'Points_%'!AB631</f>
        <v>0</v>
      </c>
      <c r="AE631" s="101">
        <f>$B631*'Points_%'!AC631</f>
        <v>0</v>
      </c>
      <c r="AF631" s="101">
        <f>$B631*'Points_%'!AD631</f>
        <v>0</v>
      </c>
      <c r="AG631" s="101">
        <f>$B631*'Points_%'!AE631</f>
        <v>0</v>
      </c>
    </row>
    <row r="632" ht="22.5" customHeight="1">
      <c r="A632" s="25">
        <f t="shared" si="1"/>
        <v>46227</v>
      </c>
      <c r="B632" s="100" t="str">
        <f t="array" ref="B632">IFNA(IFNA(INDEX('2025'!$A$1:$AAA$1000,
                      MATCH($A632,'2025'!$C$1:$C$1000,0), 
                      MATCH($B$1,'2025'!$A$1:$AAA$1,0)),
                INDEX('2024'!$A$1:$AAA$1000, 
                      MATCH($A632,'2024'!$C$1:$C$1000,0), 
                      MATCH($B$1,'2024'!$A$1:$AAA$1,0))),
)</f>
        <v/>
      </c>
      <c r="C632" s="101">
        <f>$B632*'Points_%'!B632</f>
        <v>0</v>
      </c>
      <c r="D632" s="101">
        <f>$B632*'Points_%'!C632</f>
        <v>0</v>
      </c>
      <c r="E632" s="101"/>
      <c r="F632" s="101">
        <f>$B632*'Points_%'!D632</f>
        <v>0</v>
      </c>
      <c r="G632" s="101">
        <f>$B632*'Points_%'!E632</f>
        <v>0</v>
      </c>
      <c r="H632" s="101">
        <f>$B632*'Points_%'!F632</f>
        <v>0</v>
      </c>
      <c r="I632" s="101">
        <f>$B632*'Points_%'!G632</f>
        <v>0</v>
      </c>
      <c r="J632" s="101">
        <f>$B632*'Points_%'!H632</f>
        <v>0</v>
      </c>
      <c r="K632" s="101">
        <f>$B632*'Points_%'!I632</f>
        <v>0</v>
      </c>
      <c r="L632" s="101">
        <f>$B632*'Points_%'!J632</f>
        <v>0</v>
      </c>
      <c r="M632" s="101">
        <f>$B632*'Points_%'!K632</f>
        <v>0</v>
      </c>
      <c r="N632" s="101">
        <f>$B632*'Points_%'!L632</f>
        <v>0</v>
      </c>
      <c r="O632" s="101">
        <f>$B632*'Points_%'!M632</f>
        <v>0</v>
      </c>
      <c r="P632" s="101">
        <f>$B632*'Points_%'!N632</f>
        <v>0</v>
      </c>
      <c r="Q632" s="101">
        <f>$B632*'Points_%'!O632</f>
        <v>0</v>
      </c>
      <c r="R632" s="101">
        <f>$B632*'Points_%'!P632</f>
        <v>0</v>
      </c>
      <c r="S632" s="101">
        <f>$B632*'Points_%'!Q632</f>
        <v>0</v>
      </c>
      <c r="T632" s="101">
        <f>$B632*'Points_%'!R632</f>
        <v>0</v>
      </c>
      <c r="U632" s="101">
        <f>$B632*'Points_%'!S632</f>
        <v>0</v>
      </c>
      <c r="V632" s="101">
        <f>$B632*'Points_%'!T632</f>
        <v>0</v>
      </c>
      <c r="W632" s="101">
        <f>$B632*'Points_%'!U632</f>
        <v>0</v>
      </c>
      <c r="X632" s="101">
        <f>$B632*'Points_%'!V632</f>
        <v>0</v>
      </c>
      <c r="Y632" s="101">
        <f>$B632*'Points_%'!W632</f>
        <v>0</v>
      </c>
      <c r="Z632" s="101">
        <f>$B632*'Points_%'!X632</f>
        <v>0</v>
      </c>
      <c r="AA632" s="101">
        <f>$B632*'Points_%'!Y632</f>
        <v>0</v>
      </c>
      <c r="AB632" s="101">
        <f>$B632*'Points_%'!Z632</f>
        <v>0</v>
      </c>
      <c r="AC632" s="101">
        <f>$B632*'Points_%'!AA632</f>
        <v>0</v>
      </c>
      <c r="AD632" s="101">
        <f>$B632*'Points_%'!AB632</f>
        <v>0</v>
      </c>
      <c r="AE632" s="101">
        <f>$B632*'Points_%'!AC632</f>
        <v>0</v>
      </c>
      <c r="AF632" s="101">
        <f>$B632*'Points_%'!AD632</f>
        <v>0</v>
      </c>
      <c r="AG632" s="101">
        <f>$B632*'Points_%'!AE632</f>
        <v>0</v>
      </c>
    </row>
    <row r="633" ht="22.5" customHeight="1">
      <c r="A633" s="25">
        <f t="shared" si="1"/>
        <v>46228</v>
      </c>
      <c r="B633" s="100" t="str">
        <f t="array" ref="B633">IFNA(IFNA(INDEX('2025'!$A$1:$AAA$1000,
                      MATCH($A633,'2025'!$C$1:$C$1000,0), 
                      MATCH($B$1,'2025'!$A$1:$AAA$1,0)),
                INDEX('2024'!$A$1:$AAA$1000, 
                      MATCH($A633,'2024'!$C$1:$C$1000,0), 
                      MATCH($B$1,'2024'!$A$1:$AAA$1,0))),
)</f>
        <v/>
      </c>
      <c r="C633" s="101">
        <f>$B633*'Points_%'!B633</f>
        <v>0</v>
      </c>
      <c r="D633" s="101">
        <f>$B633*'Points_%'!C633</f>
        <v>0</v>
      </c>
      <c r="E633" s="101"/>
      <c r="F633" s="101">
        <f>$B633*'Points_%'!D633</f>
        <v>0</v>
      </c>
      <c r="G633" s="101">
        <f>$B633*'Points_%'!E633</f>
        <v>0</v>
      </c>
      <c r="H633" s="101">
        <f>$B633*'Points_%'!F633</f>
        <v>0</v>
      </c>
      <c r="I633" s="101">
        <f>$B633*'Points_%'!G633</f>
        <v>0</v>
      </c>
      <c r="J633" s="101">
        <f>$B633*'Points_%'!H633</f>
        <v>0</v>
      </c>
      <c r="K633" s="101">
        <f>$B633*'Points_%'!I633</f>
        <v>0</v>
      </c>
      <c r="L633" s="101">
        <f>$B633*'Points_%'!J633</f>
        <v>0</v>
      </c>
      <c r="M633" s="101">
        <f>$B633*'Points_%'!K633</f>
        <v>0</v>
      </c>
      <c r="N633" s="101">
        <f>$B633*'Points_%'!L633</f>
        <v>0</v>
      </c>
      <c r="O633" s="101">
        <f>$B633*'Points_%'!M633</f>
        <v>0</v>
      </c>
      <c r="P633" s="101">
        <f>$B633*'Points_%'!N633</f>
        <v>0</v>
      </c>
      <c r="Q633" s="101">
        <f>$B633*'Points_%'!O633</f>
        <v>0</v>
      </c>
      <c r="R633" s="101">
        <f>$B633*'Points_%'!P633</f>
        <v>0</v>
      </c>
      <c r="S633" s="101">
        <f>$B633*'Points_%'!Q633</f>
        <v>0</v>
      </c>
      <c r="T633" s="101">
        <f>$B633*'Points_%'!R633</f>
        <v>0</v>
      </c>
      <c r="U633" s="101">
        <f>$B633*'Points_%'!S633</f>
        <v>0</v>
      </c>
      <c r="V633" s="101">
        <f>$B633*'Points_%'!T633</f>
        <v>0</v>
      </c>
      <c r="W633" s="101">
        <f>$B633*'Points_%'!U633</f>
        <v>0</v>
      </c>
      <c r="X633" s="101">
        <f>$B633*'Points_%'!V633</f>
        <v>0</v>
      </c>
      <c r="Y633" s="101">
        <f>$B633*'Points_%'!W633</f>
        <v>0</v>
      </c>
      <c r="Z633" s="101">
        <f>$B633*'Points_%'!X633</f>
        <v>0</v>
      </c>
      <c r="AA633" s="101">
        <f>$B633*'Points_%'!Y633</f>
        <v>0</v>
      </c>
      <c r="AB633" s="101">
        <f>$B633*'Points_%'!Z633</f>
        <v>0</v>
      </c>
      <c r="AC633" s="101">
        <f>$B633*'Points_%'!AA633</f>
        <v>0</v>
      </c>
      <c r="AD633" s="101">
        <f>$B633*'Points_%'!AB633</f>
        <v>0</v>
      </c>
      <c r="AE633" s="101">
        <f>$B633*'Points_%'!AC633</f>
        <v>0</v>
      </c>
      <c r="AF633" s="101">
        <f>$B633*'Points_%'!AD633</f>
        <v>0</v>
      </c>
      <c r="AG633" s="101">
        <f>$B633*'Points_%'!AE633</f>
        <v>0</v>
      </c>
    </row>
    <row r="634" ht="22.5" customHeight="1">
      <c r="A634" s="25">
        <f t="shared" si="1"/>
        <v>46229</v>
      </c>
      <c r="B634" s="100" t="str">
        <f t="array" ref="B634">IFNA(IFNA(INDEX('2025'!$A$1:$AAA$1000,
                      MATCH($A634,'2025'!$C$1:$C$1000,0), 
                      MATCH($B$1,'2025'!$A$1:$AAA$1,0)),
                INDEX('2024'!$A$1:$AAA$1000, 
                      MATCH($A634,'2024'!$C$1:$C$1000,0), 
                      MATCH($B$1,'2024'!$A$1:$AAA$1,0))),
)</f>
        <v/>
      </c>
      <c r="C634" s="101">
        <f>$B634*'Points_%'!B634</f>
        <v>0</v>
      </c>
      <c r="D634" s="101">
        <f>$B634*'Points_%'!C634</f>
        <v>0</v>
      </c>
      <c r="E634" s="101"/>
      <c r="F634" s="101">
        <f>$B634*'Points_%'!D634</f>
        <v>0</v>
      </c>
      <c r="G634" s="101">
        <f>$B634*'Points_%'!E634</f>
        <v>0</v>
      </c>
      <c r="H634" s="101">
        <f>$B634*'Points_%'!F634</f>
        <v>0</v>
      </c>
      <c r="I634" s="101">
        <f>$B634*'Points_%'!G634</f>
        <v>0</v>
      </c>
      <c r="J634" s="101">
        <f>$B634*'Points_%'!H634</f>
        <v>0</v>
      </c>
      <c r="K634" s="101">
        <f>$B634*'Points_%'!I634</f>
        <v>0</v>
      </c>
      <c r="L634" s="101">
        <f>$B634*'Points_%'!J634</f>
        <v>0</v>
      </c>
      <c r="M634" s="101">
        <f>$B634*'Points_%'!K634</f>
        <v>0</v>
      </c>
      <c r="N634" s="101">
        <f>$B634*'Points_%'!L634</f>
        <v>0</v>
      </c>
      <c r="O634" s="101">
        <f>$B634*'Points_%'!M634</f>
        <v>0</v>
      </c>
      <c r="P634" s="101">
        <f>$B634*'Points_%'!N634</f>
        <v>0</v>
      </c>
      <c r="Q634" s="101">
        <f>$B634*'Points_%'!O634</f>
        <v>0</v>
      </c>
      <c r="R634" s="101">
        <f>$B634*'Points_%'!P634</f>
        <v>0</v>
      </c>
      <c r="S634" s="101">
        <f>$B634*'Points_%'!Q634</f>
        <v>0</v>
      </c>
      <c r="T634" s="101">
        <f>$B634*'Points_%'!R634</f>
        <v>0</v>
      </c>
      <c r="U634" s="101">
        <f>$B634*'Points_%'!S634</f>
        <v>0</v>
      </c>
      <c r="V634" s="101">
        <f>$B634*'Points_%'!T634</f>
        <v>0</v>
      </c>
      <c r="W634" s="101">
        <f>$B634*'Points_%'!U634</f>
        <v>0</v>
      </c>
      <c r="X634" s="101">
        <f>$B634*'Points_%'!V634</f>
        <v>0</v>
      </c>
      <c r="Y634" s="101">
        <f>$B634*'Points_%'!W634</f>
        <v>0</v>
      </c>
      <c r="Z634" s="101">
        <f>$B634*'Points_%'!X634</f>
        <v>0</v>
      </c>
      <c r="AA634" s="101">
        <f>$B634*'Points_%'!Y634</f>
        <v>0</v>
      </c>
      <c r="AB634" s="101">
        <f>$B634*'Points_%'!Z634</f>
        <v>0</v>
      </c>
      <c r="AC634" s="101">
        <f>$B634*'Points_%'!AA634</f>
        <v>0</v>
      </c>
      <c r="AD634" s="101">
        <f>$B634*'Points_%'!AB634</f>
        <v>0</v>
      </c>
      <c r="AE634" s="101">
        <f>$B634*'Points_%'!AC634</f>
        <v>0</v>
      </c>
      <c r="AF634" s="101">
        <f>$B634*'Points_%'!AD634</f>
        <v>0</v>
      </c>
      <c r="AG634" s="101">
        <f>$B634*'Points_%'!AE634</f>
        <v>0</v>
      </c>
    </row>
    <row r="635" ht="22.5" customHeight="1">
      <c r="A635" s="25">
        <f t="shared" si="1"/>
        <v>46230</v>
      </c>
      <c r="B635" s="100" t="str">
        <f t="array" ref="B635">IFNA(IFNA(INDEX('2025'!$A$1:$AAA$1000,
                      MATCH($A635,'2025'!$C$1:$C$1000,0), 
                      MATCH($B$1,'2025'!$A$1:$AAA$1,0)),
                INDEX('2024'!$A$1:$AAA$1000, 
                      MATCH($A635,'2024'!$C$1:$C$1000,0), 
                      MATCH($B$1,'2024'!$A$1:$AAA$1,0))),
)</f>
        <v/>
      </c>
      <c r="C635" s="101">
        <f>$B635*'Points_%'!B635</f>
        <v>0</v>
      </c>
      <c r="D635" s="101">
        <f>$B635*'Points_%'!C635</f>
        <v>0</v>
      </c>
      <c r="E635" s="101"/>
      <c r="F635" s="101">
        <f>$B635*'Points_%'!D635</f>
        <v>0</v>
      </c>
      <c r="G635" s="101">
        <f>$B635*'Points_%'!E635</f>
        <v>0</v>
      </c>
      <c r="H635" s="101">
        <f>$B635*'Points_%'!F635</f>
        <v>0</v>
      </c>
      <c r="I635" s="101">
        <f>$B635*'Points_%'!G635</f>
        <v>0</v>
      </c>
      <c r="J635" s="101">
        <f>$B635*'Points_%'!H635</f>
        <v>0</v>
      </c>
      <c r="K635" s="101">
        <f>$B635*'Points_%'!I635</f>
        <v>0</v>
      </c>
      <c r="L635" s="101">
        <f>$B635*'Points_%'!J635</f>
        <v>0</v>
      </c>
      <c r="M635" s="101">
        <f>$B635*'Points_%'!K635</f>
        <v>0</v>
      </c>
      <c r="N635" s="101">
        <f>$B635*'Points_%'!L635</f>
        <v>0</v>
      </c>
      <c r="O635" s="101">
        <f>$B635*'Points_%'!M635</f>
        <v>0</v>
      </c>
      <c r="P635" s="101">
        <f>$B635*'Points_%'!N635</f>
        <v>0</v>
      </c>
      <c r="Q635" s="101">
        <f>$B635*'Points_%'!O635</f>
        <v>0</v>
      </c>
      <c r="R635" s="101">
        <f>$B635*'Points_%'!P635</f>
        <v>0</v>
      </c>
      <c r="S635" s="101">
        <f>$B635*'Points_%'!Q635</f>
        <v>0</v>
      </c>
      <c r="T635" s="101">
        <f>$B635*'Points_%'!R635</f>
        <v>0</v>
      </c>
      <c r="U635" s="101">
        <f>$B635*'Points_%'!S635</f>
        <v>0</v>
      </c>
      <c r="V635" s="101">
        <f>$B635*'Points_%'!T635</f>
        <v>0</v>
      </c>
      <c r="W635" s="101">
        <f>$B635*'Points_%'!U635</f>
        <v>0</v>
      </c>
      <c r="X635" s="101">
        <f>$B635*'Points_%'!V635</f>
        <v>0</v>
      </c>
      <c r="Y635" s="101">
        <f>$B635*'Points_%'!W635</f>
        <v>0</v>
      </c>
      <c r="Z635" s="101">
        <f>$B635*'Points_%'!X635</f>
        <v>0</v>
      </c>
      <c r="AA635" s="101">
        <f>$B635*'Points_%'!Y635</f>
        <v>0</v>
      </c>
      <c r="AB635" s="101">
        <f>$B635*'Points_%'!Z635</f>
        <v>0</v>
      </c>
      <c r="AC635" s="101">
        <f>$B635*'Points_%'!AA635</f>
        <v>0</v>
      </c>
      <c r="AD635" s="101">
        <f>$B635*'Points_%'!AB635</f>
        <v>0</v>
      </c>
      <c r="AE635" s="101">
        <f>$B635*'Points_%'!AC635</f>
        <v>0</v>
      </c>
      <c r="AF635" s="101">
        <f>$B635*'Points_%'!AD635</f>
        <v>0</v>
      </c>
      <c r="AG635" s="101">
        <f>$B635*'Points_%'!AE635</f>
        <v>0</v>
      </c>
    </row>
    <row r="636" ht="22.5" customHeight="1">
      <c r="A636" s="25">
        <f t="shared" si="1"/>
        <v>46231</v>
      </c>
      <c r="B636" s="100" t="str">
        <f t="array" ref="B636">IFNA(IFNA(INDEX('2025'!$A$1:$AAA$1000,
                      MATCH($A636,'2025'!$C$1:$C$1000,0), 
                      MATCH($B$1,'2025'!$A$1:$AAA$1,0)),
                INDEX('2024'!$A$1:$AAA$1000, 
                      MATCH($A636,'2024'!$C$1:$C$1000,0), 
                      MATCH($B$1,'2024'!$A$1:$AAA$1,0))),
)</f>
        <v/>
      </c>
      <c r="C636" s="101">
        <f>$B636*'Points_%'!B636</f>
        <v>0</v>
      </c>
      <c r="D636" s="101">
        <f>$B636*'Points_%'!C636</f>
        <v>0</v>
      </c>
      <c r="E636" s="101"/>
      <c r="F636" s="101">
        <f>$B636*'Points_%'!D636</f>
        <v>0</v>
      </c>
      <c r="G636" s="101">
        <f>$B636*'Points_%'!E636</f>
        <v>0</v>
      </c>
      <c r="H636" s="101">
        <f>$B636*'Points_%'!F636</f>
        <v>0</v>
      </c>
      <c r="I636" s="101">
        <f>$B636*'Points_%'!G636</f>
        <v>0</v>
      </c>
      <c r="J636" s="101">
        <f>$B636*'Points_%'!H636</f>
        <v>0</v>
      </c>
      <c r="K636" s="101">
        <f>$B636*'Points_%'!I636</f>
        <v>0</v>
      </c>
      <c r="L636" s="101">
        <f>$B636*'Points_%'!J636</f>
        <v>0</v>
      </c>
      <c r="M636" s="101">
        <f>$B636*'Points_%'!K636</f>
        <v>0</v>
      </c>
      <c r="N636" s="101">
        <f>$B636*'Points_%'!L636</f>
        <v>0</v>
      </c>
      <c r="O636" s="101">
        <f>$B636*'Points_%'!M636</f>
        <v>0</v>
      </c>
      <c r="P636" s="101">
        <f>$B636*'Points_%'!N636</f>
        <v>0</v>
      </c>
      <c r="Q636" s="101">
        <f>$B636*'Points_%'!O636</f>
        <v>0</v>
      </c>
      <c r="R636" s="101">
        <f>$B636*'Points_%'!P636</f>
        <v>0</v>
      </c>
      <c r="S636" s="101">
        <f>$B636*'Points_%'!Q636</f>
        <v>0</v>
      </c>
      <c r="T636" s="101">
        <f>$B636*'Points_%'!R636</f>
        <v>0</v>
      </c>
      <c r="U636" s="101">
        <f>$B636*'Points_%'!S636</f>
        <v>0</v>
      </c>
      <c r="V636" s="101">
        <f>$B636*'Points_%'!T636</f>
        <v>0</v>
      </c>
      <c r="W636" s="101">
        <f>$B636*'Points_%'!U636</f>
        <v>0</v>
      </c>
      <c r="X636" s="101">
        <f>$B636*'Points_%'!V636</f>
        <v>0</v>
      </c>
      <c r="Y636" s="101">
        <f>$B636*'Points_%'!W636</f>
        <v>0</v>
      </c>
      <c r="Z636" s="101">
        <f>$B636*'Points_%'!X636</f>
        <v>0</v>
      </c>
      <c r="AA636" s="101">
        <f>$B636*'Points_%'!Y636</f>
        <v>0</v>
      </c>
      <c r="AB636" s="101">
        <f>$B636*'Points_%'!Z636</f>
        <v>0</v>
      </c>
      <c r="AC636" s="101">
        <f>$B636*'Points_%'!AA636</f>
        <v>0</v>
      </c>
      <c r="AD636" s="101">
        <f>$B636*'Points_%'!AB636</f>
        <v>0</v>
      </c>
      <c r="AE636" s="101">
        <f>$B636*'Points_%'!AC636</f>
        <v>0</v>
      </c>
      <c r="AF636" s="101">
        <f>$B636*'Points_%'!AD636</f>
        <v>0</v>
      </c>
      <c r="AG636" s="101">
        <f>$B636*'Points_%'!AE636</f>
        <v>0</v>
      </c>
    </row>
    <row r="637" ht="22.5" customHeight="1">
      <c r="A637" s="25">
        <f t="shared" si="1"/>
        <v>46232</v>
      </c>
      <c r="B637" s="100" t="str">
        <f t="array" ref="B637">IFNA(IFNA(INDEX('2025'!$A$1:$AAA$1000,
                      MATCH($A637,'2025'!$C$1:$C$1000,0), 
                      MATCH($B$1,'2025'!$A$1:$AAA$1,0)),
                INDEX('2024'!$A$1:$AAA$1000, 
                      MATCH($A637,'2024'!$C$1:$C$1000,0), 
                      MATCH($B$1,'2024'!$A$1:$AAA$1,0))),
)</f>
        <v/>
      </c>
      <c r="C637" s="101">
        <f>$B637*'Points_%'!B637</f>
        <v>0</v>
      </c>
      <c r="D637" s="101">
        <f>$B637*'Points_%'!C637</f>
        <v>0</v>
      </c>
      <c r="E637" s="101"/>
      <c r="F637" s="101">
        <f>$B637*'Points_%'!D637</f>
        <v>0</v>
      </c>
      <c r="G637" s="101">
        <f>$B637*'Points_%'!E637</f>
        <v>0</v>
      </c>
      <c r="H637" s="101">
        <f>$B637*'Points_%'!F637</f>
        <v>0</v>
      </c>
      <c r="I637" s="101">
        <f>$B637*'Points_%'!G637</f>
        <v>0</v>
      </c>
      <c r="J637" s="101">
        <f>$B637*'Points_%'!H637</f>
        <v>0</v>
      </c>
      <c r="K637" s="101">
        <f>$B637*'Points_%'!I637</f>
        <v>0</v>
      </c>
      <c r="L637" s="101">
        <f>$B637*'Points_%'!J637</f>
        <v>0</v>
      </c>
      <c r="M637" s="101">
        <f>$B637*'Points_%'!K637</f>
        <v>0</v>
      </c>
      <c r="N637" s="101">
        <f>$B637*'Points_%'!L637</f>
        <v>0</v>
      </c>
      <c r="O637" s="101">
        <f>$B637*'Points_%'!M637</f>
        <v>0</v>
      </c>
      <c r="P637" s="101">
        <f>$B637*'Points_%'!N637</f>
        <v>0</v>
      </c>
      <c r="Q637" s="101">
        <f>$B637*'Points_%'!O637</f>
        <v>0</v>
      </c>
      <c r="R637" s="101">
        <f>$B637*'Points_%'!P637</f>
        <v>0</v>
      </c>
      <c r="S637" s="101">
        <f>$B637*'Points_%'!Q637</f>
        <v>0</v>
      </c>
      <c r="T637" s="101">
        <f>$B637*'Points_%'!R637</f>
        <v>0</v>
      </c>
      <c r="U637" s="101">
        <f>$B637*'Points_%'!S637</f>
        <v>0</v>
      </c>
      <c r="V637" s="101">
        <f>$B637*'Points_%'!T637</f>
        <v>0</v>
      </c>
      <c r="W637" s="101">
        <f>$B637*'Points_%'!U637</f>
        <v>0</v>
      </c>
      <c r="X637" s="101">
        <f>$B637*'Points_%'!V637</f>
        <v>0</v>
      </c>
      <c r="Y637" s="101">
        <f>$B637*'Points_%'!W637</f>
        <v>0</v>
      </c>
      <c r="Z637" s="101">
        <f>$B637*'Points_%'!X637</f>
        <v>0</v>
      </c>
      <c r="AA637" s="101">
        <f>$B637*'Points_%'!Y637</f>
        <v>0</v>
      </c>
      <c r="AB637" s="101">
        <f>$B637*'Points_%'!Z637</f>
        <v>0</v>
      </c>
      <c r="AC637" s="101">
        <f>$B637*'Points_%'!AA637</f>
        <v>0</v>
      </c>
      <c r="AD637" s="101">
        <f>$B637*'Points_%'!AB637</f>
        <v>0</v>
      </c>
      <c r="AE637" s="101">
        <f>$B637*'Points_%'!AC637</f>
        <v>0</v>
      </c>
      <c r="AF637" s="101">
        <f>$B637*'Points_%'!AD637</f>
        <v>0</v>
      </c>
      <c r="AG637" s="101">
        <f>$B637*'Points_%'!AE637</f>
        <v>0</v>
      </c>
    </row>
    <row r="638" ht="22.5" customHeight="1">
      <c r="A638" s="25">
        <f t="shared" si="1"/>
        <v>46233</v>
      </c>
      <c r="B638" s="100" t="str">
        <f t="array" ref="B638">IFNA(IFNA(INDEX('2025'!$A$1:$AAA$1000,
                      MATCH($A638,'2025'!$C$1:$C$1000,0), 
                      MATCH($B$1,'2025'!$A$1:$AAA$1,0)),
                INDEX('2024'!$A$1:$AAA$1000, 
                      MATCH($A638,'2024'!$C$1:$C$1000,0), 
                      MATCH($B$1,'2024'!$A$1:$AAA$1,0))),
)</f>
        <v/>
      </c>
      <c r="C638" s="101">
        <f>$B638*'Points_%'!B638</f>
        <v>0</v>
      </c>
      <c r="D638" s="101">
        <f>$B638*'Points_%'!C638</f>
        <v>0</v>
      </c>
      <c r="E638" s="101"/>
      <c r="F638" s="101">
        <f>$B638*'Points_%'!D638</f>
        <v>0</v>
      </c>
      <c r="G638" s="101">
        <f>$B638*'Points_%'!E638</f>
        <v>0</v>
      </c>
      <c r="H638" s="101">
        <f>$B638*'Points_%'!F638</f>
        <v>0</v>
      </c>
      <c r="I638" s="101">
        <f>$B638*'Points_%'!G638</f>
        <v>0</v>
      </c>
      <c r="J638" s="101">
        <f>$B638*'Points_%'!H638</f>
        <v>0</v>
      </c>
      <c r="K638" s="101">
        <f>$B638*'Points_%'!I638</f>
        <v>0</v>
      </c>
      <c r="L638" s="101">
        <f>$B638*'Points_%'!J638</f>
        <v>0</v>
      </c>
      <c r="M638" s="101">
        <f>$B638*'Points_%'!K638</f>
        <v>0</v>
      </c>
      <c r="N638" s="101">
        <f>$B638*'Points_%'!L638</f>
        <v>0</v>
      </c>
      <c r="O638" s="101">
        <f>$B638*'Points_%'!M638</f>
        <v>0</v>
      </c>
      <c r="P638" s="101">
        <f>$B638*'Points_%'!N638</f>
        <v>0</v>
      </c>
      <c r="Q638" s="101">
        <f>$B638*'Points_%'!O638</f>
        <v>0</v>
      </c>
      <c r="R638" s="101">
        <f>$B638*'Points_%'!P638</f>
        <v>0</v>
      </c>
      <c r="S638" s="101">
        <f>$B638*'Points_%'!Q638</f>
        <v>0</v>
      </c>
      <c r="T638" s="101">
        <f>$B638*'Points_%'!R638</f>
        <v>0</v>
      </c>
      <c r="U638" s="101">
        <f>$B638*'Points_%'!S638</f>
        <v>0</v>
      </c>
      <c r="V638" s="101">
        <f>$B638*'Points_%'!T638</f>
        <v>0</v>
      </c>
      <c r="W638" s="101">
        <f>$B638*'Points_%'!U638</f>
        <v>0</v>
      </c>
      <c r="X638" s="101">
        <f>$B638*'Points_%'!V638</f>
        <v>0</v>
      </c>
      <c r="Y638" s="101">
        <f>$B638*'Points_%'!W638</f>
        <v>0</v>
      </c>
      <c r="Z638" s="101">
        <f>$B638*'Points_%'!X638</f>
        <v>0</v>
      </c>
      <c r="AA638" s="101">
        <f>$B638*'Points_%'!Y638</f>
        <v>0</v>
      </c>
      <c r="AB638" s="101">
        <f>$B638*'Points_%'!Z638</f>
        <v>0</v>
      </c>
      <c r="AC638" s="101">
        <f>$B638*'Points_%'!AA638</f>
        <v>0</v>
      </c>
      <c r="AD638" s="101">
        <f>$B638*'Points_%'!AB638</f>
        <v>0</v>
      </c>
      <c r="AE638" s="101">
        <f>$B638*'Points_%'!AC638</f>
        <v>0</v>
      </c>
      <c r="AF638" s="101">
        <f>$B638*'Points_%'!AD638</f>
        <v>0</v>
      </c>
      <c r="AG638" s="101">
        <f>$B638*'Points_%'!AE638</f>
        <v>0</v>
      </c>
    </row>
    <row r="639" ht="22.5" customHeight="1">
      <c r="A639" s="25">
        <f t="shared" si="1"/>
        <v>46234</v>
      </c>
      <c r="B639" s="100" t="str">
        <f t="array" ref="B639">IFNA(IFNA(INDEX('2025'!$A$1:$AAA$1000,
                      MATCH($A639,'2025'!$C$1:$C$1000,0), 
                      MATCH($B$1,'2025'!$A$1:$AAA$1,0)),
                INDEX('2024'!$A$1:$AAA$1000, 
                      MATCH($A639,'2024'!$C$1:$C$1000,0), 
                      MATCH($B$1,'2024'!$A$1:$AAA$1,0))),
)</f>
        <v/>
      </c>
      <c r="C639" s="101">
        <f>$B639*'Points_%'!B639</f>
        <v>0</v>
      </c>
      <c r="D639" s="101">
        <f>$B639*'Points_%'!C639</f>
        <v>0</v>
      </c>
      <c r="E639" s="101"/>
      <c r="F639" s="101">
        <f>$B639*'Points_%'!D639</f>
        <v>0</v>
      </c>
      <c r="G639" s="101">
        <f>$B639*'Points_%'!E639</f>
        <v>0</v>
      </c>
      <c r="H639" s="101">
        <f>$B639*'Points_%'!F639</f>
        <v>0</v>
      </c>
      <c r="I639" s="101">
        <f>$B639*'Points_%'!G639</f>
        <v>0</v>
      </c>
      <c r="J639" s="101">
        <f>$B639*'Points_%'!H639</f>
        <v>0</v>
      </c>
      <c r="K639" s="101">
        <f>$B639*'Points_%'!I639</f>
        <v>0</v>
      </c>
      <c r="L639" s="101">
        <f>$B639*'Points_%'!J639</f>
        <v>0</v>
      </c>
      <c r="M639" s="101">
        <f>$B639*'Points_%'!K639</f>
        <v>0</v>
      </c>
      <c r="N639" s="101">
        <f>$B639*'Points_%'!L639</f>
        <v>0</v>
      </c>
      <c r="O639" s="101">
        <f>$B639*'Points_%'!M639</f>
        <v>0</v>
      </c>
      <c r="P639" s="101">
        <f>$B639*'Points_%'!N639</f>
        <v>0</v>
      </c>
      <c r="Q639" s="101">
        <f>$B639*'Points_%'!O639</f>
        <v>0</v>
      </c>
      <c r="R639" s="101">
        <f>$B639*'Points_%'!P639</f>
        <v>0</v>
      </c>
      <c r="S639" s="101">
        <f>$B639*'Points_%'!Q639</f>
        <v>0</v>
      </c>
      <c r="T639" s="101">
        <f>$B639*'Points_%'!R639</f>
        <v>0</v>
      </c>
      <c r="U639" s="101">
        <f>$B639*'Points_%'!S639</f>
        <v>0</v>
      </c>
      <c r="V639" s="101">
        <f>$B639*'Points_%'!T639</f>
        <v>0</v>
      </c>
      <c r="W639" s="101">
        <f>$B639*'Points_%'!U639</f>
        <v>0</v>
      </c>
      <c r="X639" s="101">
        <f>$B639*'Points_%'!V639</f>
        <v>0</v>
      </c>
      <c r="Y639" s="101">
        <f>$B639*'Points_%'!W639</f>
        <v>0</v>
      </c>
      <c r="Z639" s="101">
        <f>$B639*'Points_%'!X639</f>
        <v>0</v>
      </c>
      <c r="AA639" s="101">
        <f>$B639*'Points_%'!Y639</f>
        <v>0</v>
      </c>
      <c r="AB639" s="101">
        <f>$B639*'Points_%'!Z639</f>
        <v>0</v>
      </c>
      <c r="AC639" s="101">
        <f>$B639*'Points_%'!AA639</f>
        <v>0</v>
      </c>
      <c r="AD639" s="101">
        <f>$B639*'Points_%'!AB639</f>
        <v>0</v>
      </c>
      <c r="AE639" s="101">
        <f>$B639*'Points_%'!AC639</f>
        <v>0</v>
      </c>
      <c r="AF639" s="101">
        <f>$B639*'Points_%'!AD639</f>
        <v>0</v>
      </c>
      <c r="AG639" s="101">
        <f>$B639*'Points_%'!AE639</f>
        <v>0</v>
      </c>
    </row>
    <row r="640" ht="22.5" customHeight="1">
      <c r="A640" s="25">
        <f t="shared" si="1"/>
        <v>46235</v>
      </c>
      <c r="B640" s="100" t="str">
        <f t="array" ref="B640">IFNA(IFNA(INDEX('2025'!$A$1:$AAA$1000,
                      MATCH($A640,'2025'!$C$1:$C$1000,0), 
                      MATCH($B$1,'2025'!$A$1:$AAA$1,0)),
                INDEX('2024'!$A$1:$AAA$1000, 
                      MATCH($A640,'2024'!$C$1:$C$1000,0), 
                      MATCH($B$1,'2024'!$A$1:$AAA$1,0))),
)</f>
        <v/>
      </c>
      <c r="C640" s="101">
        <f>$B640*'Points_%'!B640</f>
        <v>0</v>
      </c>
      <c r="D640" s="101">
        <f>$B640*'Points_%'!C640</f>
        <v>0</v>
      </c>
      <c r="E640" s="101"/>
      <c r="F640" s="101">
        <f>$B640*'Points_%'!D640</f>
        <v>0</v>
      </c>
      <c r="G640" s="101">
        <f>$B640*'Points_%'!E640</f>
        <v>0</v>
      </c>
      <c r="H640" s="101">
        <f>$B640*'Points_%'!F640</f>
        <v>0</v>
      </c>
      <c r="I640" s="101">
        <f>$B640*'Points_%'!G640</f>
        <v>0</v>
      </c>
      <c r="J640" s="101">
        <f>$B640*'Points_%'!H640</f>
        <v>0</v>
      </c>
      <c r="K640" s="101">
        <f>$B640*'Points_%'!I640</f>
        <v>0</v>
      </c>
      <c r="L640" s="101">
        <f>$B640*'Points_%'!J640</f>
        <v>0</v>
      </c>
      <c r="M640" s="101">
        <f>$B640*'Points_%'!K640</f>
        <v>0</v>
      </c>
      <c r="N640" s="101">
        <f>$B640*'Points_%'!L640</f>
        <v>0</v>
      </c>
      <c r="O640" s="101">
        <f>$B640*'Points_%'!M640</f>
        <v>0</v>
      </c>
      <c r="P640" s="101">
        <f>$B640*'Points_%'!N640</f>
        <v>0</v>
      </c>
      <c r="Q640" s="101">
        <f>$B640*'Points_%'!O640</f>
        <v>0</v>
      </c>
      <c r="R640" s="101">
        <f>$B640*'Points_%'!P640</f>
        <v>0</v>
      </c>
      <c r="S640" s="101">
        <f>$B640*'Points_%'!Q640</f>
        <v>0</v>
      </c>
      <c r="T640" s="101">
        <f>$B640*'Points_%'!R640</f>
        <v>0</v>
      </c>
      <c r="U640" s="101">
        <f>$B640*'Points_%'!S640</f>
        <v>0</v>
      </c>
      <c r="V640" s="101">
        <f>$B640*'Points_%'!T640</f>
        <v>0</v>
      </c>
      <c r="W640" s="101">
        <f>$B640*'Points_%'!U640</f>
        <v>0</v>
      </c>
      <c r="X640" s="101">
        <f>$B640*'Points_%'!V640</f>
        <v>0</v>
      </c>
      <c r="Y640" s="101">
        <f>$B640*'Points_%'!W640</f>
        <v>0</v>
      </c>
      <c r="Z640" s="101">
        <f>$B640*'Points_%'!X640</f>
        <v>0</v>
      </c>
      <c r="AA640" s="101">
        <f>$B640*'Points_%'!Y640</f>
        <v>0</v>
      </c>
      <c r="AB640" s="101">
        <f>$B640*'Points_%'!Z640</f>
        <v>0</v>
      </c>
      <c r="AC640" s="101">
        <f>$B640*'Points_%'!AA640</f>
        <v>0</v>
      </c>
      <c r="AD640" s="101">
        <f>$B640*'Points_%'!AB640</f>
        <v>0</v>
      </c>
      <c r="AE640" s="101">
        <f>$B640*'Points_%'!AC640</f>
        <v>0</v>
      </c>
      <c r="AF640" s="101">
        <f>$B640*'Points_%'!AD640</f>
        <v>0</v>
      </c>
      <c r="AG640" s="101">
        <f>$B640*'Points_%'!AE640</f>
        <v>0</v>
      </c>
    </row>
    <row r="641" ht="22.5" customHeight="1">
      <c r="A641" s="25">
        <f t="shared" si="1"/>
        <v>46236</v>
      </c>
      <c r="B641" s="100" t="str">
        <f t="array" ref="B641">IFNA(IFNA(INDEX('2025'!$A$1:$AAA$1000,
                      MATCH($A641,'2025'!$C$1:$C$1000,0), 
                      MATCH($B$1,'2025'!$A$1:$AAA$1,0)),
                INDEX('2024'!$A$1:$AAA$1000, 
                      MATCH($A641,'2024'!$C$1:$C$1000,0), 
                      MATCH($B$1,'2024'!$A$1:$AAA$1,0))),
)</f>
        <v/>
      </c>
      <c r="C641" s="101">
        <f>$B641*'Points_%'!B641</f>
        <v>0</v>
      </c>
      <c r="D641" s="101">
        <f>$B641*'Points_%'!C641</f>
        <v>0</v>
      </c>
      <c r="E641" s="101"/>
      <c r="F641" s="101">
        <f>$B641*'Points_%'!D641</f>
        <v>0</v>
      </c>
      <c r="G641" s="101">
        <f>$B641*'Points_%'!E641</f>
        <v>0</v>
      </c>
      <c r="H641" s="101">
        <f>$B641*'Points_%'!F641</f>
        <v>0</v>
      </c>
      <c r="I641" s="101">
        <f>$B641*'Points_%'!G641</f>
        <v>0</v>
      </c>
      <c r="J641" s="101">
        <f>$B641*'Points_%'!H641</f>
        <v>0</v>
      </c>
      <c r="K641" s="101">
        <f>$B641*'Points_%'!I641</f>
        <v>0</v>
      </c>
      <c r="L641" s="101">
        <f>$B641*'Points_%'!J641</f>
        <v>0</v>
      </c>
      <c r="M641" s="101">
        <f>$B641*'Points_%'!K641</f>
        <v>0</v>
      </c>
      <c r="N641" s="101">
        <f>$B641*'Points_%'!L641</f>
        <v>0</v>
      </c>
      <c r="O641" s="101">
        <f>$B641*'Points_%'!M641</f>
        <v>0</v>
      </c>
      <c r="P641" s="101">
        <f>$B641*'Points_%'!N641</f>
        <v>0</v>
      </c>
      <c r="Q641" s="101">
        <f>$B641*'Points_%'!O641</f>
        <v>0</v>
      </c>
      <c r="R641" s="101">
        <f>$B641*'Points_%'!P641</f>
        <v>0</v>
      </c>
      <c r="S641" s="101">
        <f>$B641*'Points_%'!Q641</f>
        <v>0</v>
      </c>
      <c r="T641" s="101">
        <f>$B641*'Points_%'!R641</f>
        <v>0</v>
      </c>
      <c r="U641" s="101">
        <f>$B641*'Points_%'!S641</f>
        <v>0</v>
      </c>
      <c r="V641" s="101">
        <f>$B641*'Points_%'!T641</f>
        <v>0</v>
      </c>
      <c r="W641" s="101">
        <f>$B641*'Points_%'!U641</f>
        <v>0</v>
      </c>
      <c r="X641" s="101">
        <f>$B641*'Points_%'!V641</f>
        <v>0</v>
      </c>
      <c r="Y641" s="101">
        <f>$B641*'Points_%'!W641</f>
        <v>0</v>
      </c>
      <c r="Z641" s="101">
        <f>$B641*'Points_%'!X641</f>
        <v>0</v>
      </c>
      <c r="AA641" s="101">
        <f>$B641*'Points_%'!Y641</f>
        <v>0</v>
      </c>
      <c r="AB641" s="101">
        <f>$B641*'Points_%'!Z641</f>
        <v>0</v>
      </c>
      <c r="AC641" s="101">
        <f>$B641*'Points_%'!AA641</f>
        <v>0</v>
      </c>
      <c r="AD641" s="101">
        <f>$B641*'Points_%'!AB641</f>
        <v>0</v>
      </c>
      <c r="AE641" s="101">
        <f>$B641*'Points_%'!AC641</f>
        <v>0</v>
      </c>
      <c r="AF641" s="101">
        <f>$B641*'Points_%'!AD641</f>
        <v>0</v>
      </c>
      <c r="AG641" s="101">
        <f>$B641*'Points_%'!AE641</f>
        <v>0</v>
      </c>
    </row>
    <row r="642" ht="22.5" customHeight="1">
      <c r="A642" s="25">
        <f t="shared" si="1"/>
        <v>46237</v>
      </c>
      <c r="B642" s="100" t="str">
        <f t="array" ref="B642">IFNA(IFNA(INDEX('2025'!$A$1:$AAA$1000,
                      MATCH($A642,'2025'!$C$1:$C$1000,0), 
                      MATCH($B$1,'2025'!$A$1:$AAA$1,0)),
                INDEX('2024'!$A$1:$AAA$1000, 
                      MATCH($A642,'2024'!$C$1:$C$1000,0), 
                      MATCH($B$1,'2024'!$A$1:$AAA$1,0))),
)</f>
        <v/>
      </c>
      <c r="C642" s="101">
        <f>$B642*'Points_%'!B642</f>
        <v>0</v>
      </c>
      <c r="D642" s="101">
        <f>$B642*'Points_%'!C642</f>
        <v>0</v>
      </c>
      <c r="E642" s="101"/>
      <c r="F642" s="101">
        <f>$B642*'Points_%'!D642</f>
        <v>0</v>
      </c>
      <c r="G642" s="101">
        <f>$B642*'Points_%'!E642</f>
        <v>0</v>
      </c>
      <c r="H642" s="101">
        <f>$B642*'Points_%'!F642</f>
        <v>0</v>
      </c>
      <c r="I642" s="101">
        <f>$B642*'Points_%'!G642</f>
        <v>0</v>
      </c>
      <c r="J642" s="101">
        <f>$B642*'Points_%'!H642</f>
        <v>0</v>
      </c>
      <c r="K642" s="101">
        <f>$B642*'Points_%'!I642</f>
        <v>0</v>
      </c>
      <c r="L642" s="101">
        <f>$B642*'Points_%'!J642</f>
        <v>0</v>
      </c>
      <c r="M642" s="101">
        <f>$B642*'Points_%'!K642</f>
        <v>0</v>
      </c>
      <c r="N642" s="101">
        <f>$B642*'Points_%'!L642</f>
        <v>0</v>
      </c>
      <c r="O642" s="101">
        <f>$B642*'Points_%'!M642</f>
        <v>0</v>
      </c>
      <c r="P642" s="101">
        <f>$B642*'Points_%'!N642</f>
        <v>0</v>
      </c>
      <c r="Q642" s="101">
        <f>$B642*'Points_%'!O642</f>
        <v>0</v>
      </c>
      <c r="R642" s="101">
        <f>$B642*'Points_%'!P642</f>
        <v>0</v>
      </c>
      <c r="S642" s="101">
        <f>$B642*'Points_%'!Q642</f>
        <v>0</v>
      </c>
      <c r="T642" s="101">
        <f>$B642*'Points_%'!R642</f>
        <v>0</v>
      </c>
      <c r="U642" s="101">
        <f>$B642*'Points_%'!S642</f>
        <v>0</v>
      </c>
      <c r="V642" s="101">
        <f>$B642*'Points_%'!T642</f>
        <v>0</v>
      </c>
      <c r="W642" s="101">
        <f>$B642*'Points_%'!U642</f>
        <v>0</v>
      </c>
      <c r="X642" s="101">
        <f>$B642*'Points_%'!V642</f>
        <v>0</v>
      </c>
      <c r="Y642" s="101">
        <f>$B642*'Points_%'!W642</f>
        <v>0</v>
      </c>
      <c r="Z642" s="101">
        <f>$B642*'Points_%'!X642</f>
        <v>0</v>
      </c>
      <c r="AA642" s="101">
        <f>$B642*'Points_%'!Y642</f>
        <v>0</v>
      </c>
      <c r="AB642" s="101">
        <f>$B642*'Points_%'!Z642</f>
        <v>0</v>
      </c>
      <c r="AC642" s="101">
        <f>$B642*'Points_%'!AA642</f>
        <v>0</v>
      </c>
      <c r="AD642" s="101">
        <f>$B642*'Points_%'!AB642</f>
        <v>0</v>
      </c>
      <c r="AE642" s="101">
        <f>$B642*'Points_%'!AC642</f>
        <v>0</v>
      </c>
      <c r="AF642" s="101">
        <f>$B642*'Points_%'!AD642</f>
        <v>0</v>
      </c>
      <c r="AG642" s="101">
        <f>$B642*'Points_%'!AE642</f>
        <v>0</v>
      </c>
    </row>
    <row r="643" ht="22.5" customHeight="1">
      <c r="A643" s="25">
        <f t="shared" si="1"/>
        <v>46238</v>
      </c>
      <c r="B643" s="100" t="str">
        <f t="array" ref="B643">IFNA(IFNA(INDEX('2025'!$A$1:$AAA$1000,
                      MATCH($A643,'2025'!$C$1:$C$1000,0), 
                      MATCH($B$1,'2025'!$A$1:$AAA$1,0)),
                INDEX('2024'!$A$1:$AAA$1000, 
                      MATCH($A643,'2024'!$C$1:$C$1000,0), 
                      MATCH($B$1,'2024'!$A$1:$AAA$1,0))),
)</f>
        <v/>
      </c>
      <c r="C643" s="101">
        <f>$B643*'Points_%'!B643</f>
        <v>0</v>
      </c>
      <c r="D643" s="101">
        <f>$B643*'Points_%'!C643</f>
        <v>0</v>
      </c>
      <c r="E643" s="101"/>
      <c r="F643" s="101">
        <f>$B643*'Points_%'!D643</f>
        <v>0</v>
      </c>
      <c r="G643" s="101">
        <f>$B643*'Points_%'!E643</f>
        <v>0</v>
      </c>
      <c r="H643" s="101">
        <f>$B643*'Points_%'!F643</f>
        <v>0</v>
      </c>
      <c r="I643" s="101">
        <f>$B643*'Points_%'!G643</f>
        <v>0</v>
      </c>
      <c r="J643" s="101">
        <f>$B643*'Points_%'!H643</f>
        <v>0</v>
      </c>
      <c r="K643" s="101">
        <f>$B643*'Points_%'!I643</f>
        <v>0</v>
      </c>
      <c r="L643" s="101">
        <f>$B643*'Points_%'!J643</f>
        <v>0</v>
      </c>
      <c r="M643" s="101">
        <f>$B643*'Points_%'!K643</f>
        <v>0</v>
      </c>
      <c r="N643" s="101">
        <f>$B643*'Points_%'!L643</f>
        <v>0</v>
      </c>
      <c r="O643" s="101">
        <f>$B643*'Points_%'!M643</f>
        <v>0</v>
      </c>
      <c r="P643" s="101">
        <f>$B643*'Points_%'!N643</f>
        <v>0</v>
      </c>
      <c r="Q643" s="101">
        <f>$B643*'Points_%'!O643</f>
        <v>0</v>
      </c>
      <c r="R643" s="101">
        <f>$B643*'Points_%'!P643</f>
        <v>0</v>
      </c>
      <c r="S643" s="101">
        <f>$B643*'Points_%'!Q643</f>
        <v>0</v>
      </c>
      <c r="T643" s="101">
        <f>$B643*'Points_%'!R643</f>
        <v>0</v>
      </c>
      <c r="U643" s="101">
        <f>$B643*'Points_%'!S643</f>
        <v>0</v>
      </c>
      <c r="V643" s="101">
        <f>$B643*'Points_%'!T643</f>
        <v>0</v>
      </c>
      <c r="W643" s="101">
        <f>$B643*'Points_%'!U643</f>
        <v>0</v>
      </c>
      <c r="X643" s="101">
        <f>$B643*'Points_%'!V643</f>
        <v>0</v>
      </c>
      <c r="Y643" s="101">
        <f>$B643*'Points_%'!W643</f>
        <v>0</v>
      </c>
      <c r="Z643" s="101">
        <f>$B643*'Points_%'!X643</f>
        <v>0</v>
      </c>
      <c r="AA643" s="101">
        <f>$B643*'Points_%'!Y643</f>
        <v>0</v>
      </c>
      <c r="AB643" s="101">
        <f>$B643*'Points_%'!Z643</f>
        <v>0</v>
      </c>
      <c r="AC643" s="101">
        <f>$B643*'Points_%'!AA643</f>
        <v>0</v>
      </c>
      <c r="AD643" s="101">
        <f>$B643*'Points_%'!AB643</f>
        <v>0</v>
      </c>
      <c r="AE643" s="101">
        <f>$B643*'Points_%'!AC643</f>
        <v>0</v>
      </c>
      <c r="AF643" s="101">
        <f>$B643*'Points_%'!AD643</f>
        <v>0</v>
      </c>
      <c r="AG643" s="101">
        <f>$B643*'Points_%'!AE643</f>
        <v>0</v>
      </c>
    </row>
    <row r="644" ht="22.5" customHeight="1">
      <c r="A644" s="25">
        <f t="shared" si="1"/>
        <v>46239</v>
      </c>
      <c r="B644" s="100" t="str">
        <f t="array" ref="B644">IFNA(IFNA(INDEX('2025'!$A$1:$AAA$1000,
                      MATCH($A644,'2025'!$C$1:$C$1000,0), 
                      MATCH($B$1,'2025'!$A$1:$AAA$1,0)),
                INDEX('2024'!$A$1:$AAA$1000, 
                      MATCH($A644,'2024'!$C$1:$C$1000,0), 
                      MATCH($B$1,'2024'!$A$1:$AAA$1,0))),
)</f>
        <v/>
      </c>
      <c r="C644" s="101">
        <f>$B644*'Points_%'!B644</f>
        <v>0</v>
      </c>
      <c r="D644" s="101">
        <f>$B644*'Points_%'!C644</f>
        <v>0</v>
      </c>
      <c r="E644" s="101"/>
      <c r="F644" s="101">
        <f>$B644*'Points_%'!D644</f>
        <v>0</v>
      </c>
      <c r="G644" s="101">
        <f>$B644*'Points_%'!E644</f>
        <v>0</v>
      </c>
      <c r="H644" s="101">
        <f>$B644*'Points_%'!F644</f>
        <v>0</v>
      </c>
      <c r="I644" s="101">
        <f>$B644*'Points_%'!G644</f>
        <v>0</v>
      </c>
      <c r="J644" s="101">
        <f>$B644*'Points_%'!H644</f>
        <v>0</v>
      </c>
      <c r="K644" s="101">
        <f>$B644*'Points_%'!I644</f>
        <v>0</v>
      </c>
      <c r="L644" s="101">
        <f>$B644*'Points_%'!J644</f>
        <v>0</v>
      </c>
      <c r="M644" s="101">
        <f>$B644*'Points_%'!K644</f>
        <v>0</v>
      </c>
      <c r="N644" s="101">
        <f>$B644*'Points_%'!L644</f>
        <v>0</v>
      </c>
      <c r="O644" s="101">
        <f>$B644*'Points_%'!M644</f>
        <v>0</v>
      </c>
      <c r="P644" s="101">
        <f>$B644*'Points_%'!N644</f>
        <v>0</v>
      </c>
      <c r="Q644" s="101">
        <f>$B644*'Points_%'!O644</f>
        <v>0</v>
      </c>
      <c r="R644" s="101">
        <f>$B644*'Points_%'!P644</f>
        <v>0</v>
      </c>
      <c r="S644" s="101">
        <f>$B644*'Points_%'!Q644</f>
        <v>0</v>
      </c>
      <c r="T644" s="101">
        <f>$B644*'Points_%'!R644</f>
        <v>0</v>
      </c>
      <c r="U644" s="101">
        <f>$B644*'Points_%'!S644</f>
        <v>0</v>
      </c>
      <c r="V644" s="101">
        <f>$B644*'Points_%'!T644</f>
        <v>0</v>
      </c>
      <c r="W644" s="101">
        <f>$B644*'Points_%'!U644</f>
        <v>0</v>
      </c>
      <c r="X644" s="101">
        <f>$B644*'Points_%'!V644</f>
        <v>0</v>
      </c>
      <c r="Y644" s="101">
        <f>$B644*'Points_%'!W644</f>
        <v>0</v>
      </c>
      <c r="Z644" s="101">
        <f>$B644*'Points_%'!X644</f>
        <v>0</v>
      </c>
      <c r="AA644" s="101">
        <f>$B644*'Points_%'!Y644</f>
        <v>0</v>
      </c>
      <c r="AB644" s="101">
        <f>$B644*'Points_%'!Z644</f>
        <v>0</v>
      </c>
      <c r="AC644" s="101">
        <f>$B644*'Points_%'!AA644</f>
        <v>0</v>
      </c>
      <c r="AD644" s="101">
        <f>$B644*'Points_%'!AB644</f>
        <v>0</v>
      </c>
      <c r="AE644" s="101">
        <f>$B644*'Points_%'!AC644</f>
        <v>0</v>
      </c>
      <c r="AF644" s="101">
        <f>$B644*'Points_%'!AD644</f>
        <v>0</v>
      </c>
      <c r="AG644" s="101">
        <f>$B644*'Points_%'!AE644</f>
        <v>0</v>
      </c>
    </row>
    <row r="645" ht="22.5" customHeight="1">
      <c r="A645" s="25">
        <f t="shared" si="1"/>
        <v>46240</v>
      </c>
      <c r="B645" s="100" t="str">
        <f t="array" ref="B645">IFNA(IFNA(INDEX('2025'!$A$1:$AAA$1000,
                      MATCH($A645,'2025'!$C$1:$C$1000,0), 
                      MATCH($B$1,'2025'!$A$1:$AAA$1,0)),
                INDEX('2024'!$A$1:$AAA$1000, 
                      MATCH($A645,'2024'!$C$1:$C$1000,0), 
                      MATCH($B$1,'2024'!$A$1:$AAA$1,0))),
)</f>
        <v/>
      </c>
      <c r="C645" s="101">
        <f>$B645*'Points_%'!B645</f>
        <v>0</v>
      </c>
      <c r="D645" s="101">
        <f>$B645*'Points_%'!C645</f>
        <v>0</v>
      </c>
      <c r="E645" s="101"/>
      <c r="F645" s="101">
        <f>$B645*'Points_%'!D645</f>
        <v>0</v>
      </c>
      <c r="G645" s="101">
        <f>$B645*'Points_%'!E645</f>
        <v>0</v>
      </c>
      <c r="H645" s="101">
        <f>$B645*'Points_%'!F645</f>
        <v>0</v>
      </c>
      <c r="I645" s="101">
        <f>$B645*'Points_%'!G645</f>
        <v>0</v>
      </c>
      <c r="J645" s="101">
        <f>$B645*'Points_%'!H645</f>
        <v>0</v>
      </c>
      <c r="K645" s="101">
        <f>$B645*'Points_%'!I645</f>
        <v>0</v>
      </c>
      <c r="L645" s="101">
        <f>$B645*'Points_%'!J645</f>
        <v>0</v>
      </c>
      <c r="M645" s="101">
        <f>$B645*'Points_%'!K645</f>
        <v>0</v>
      </c>
      <c r="N645" s="101">
        <f>$B645*'Points_%'!L645</f>
        <v>0</v>
      </c>
      <c r="O645" s="101">
        <f>$B645*'Points_%'!M645</f>
        <v>0</v>
      </c>
      <c r="P645" s="101">
        <f>$B645*'Points_%'!N645</f>
        <v>0</v>
      </c>
      <c r="Q645" s="101">
        <f>$B645*'Points_%'!O645</f>
        <v>0</v>
      </c>
      <c r="R645" s="101">
        <f>$B645*'Points_%'!P645</f>
        <v>0</v>
      </c>
      <c r="S645" s="101">
        <f>$B645*'Points_%'!Q645</f>
        <v>0</v>
      </c>
      <c r="T645" s="101">
        <f>$B645*'Points_%'!R645</f>
        <v>0</v>
      </c>
      <c r="U645" s="101">
        <f>$B645*'Points_%'!S645</f>
        <v>0</v>
      </c>
      <c r="V645" s="101">
        <f>$B645*'Points_%'!T645</f>
        <v>0</v>
      </c>
      <c r="W645" s="101">
        <f>$B645*'Points_%'!U645</f>
        <v>0</v>
      </c>
      <c r="X645" s="101">
        <f>$B645*'Points_%'!V645</f>
        <v>0</v>
      </c>
      <c r="Y645" s="101">
        <f>$B645*'Points_%'!W645</f>
        <v>0</v>
      </c>
      <c r="Z645" s="101">
        <f>$B645*'Points_%'!X645</f>
        <v>0</v>
      </c>
      <c r="AA645" s="101">
        <f>$B645*'Points_%'!Y645</f>
        <v>0</v>
      </c>
      <c r="AB645" s="101">
        <f>$B645*'Points_%'!Z645</f>
        <v>0</v>
      </c>
      <c r="AC645" s="101">
        <f>$B645*'Points_%'!AA645</f>
        <v>0</v>
      </c>
      <c r="AD645" s="101">
        <f>$B645*'Points_%'!AB645</f>
        <v>0</v>
      </c>
      <c r="AE645" s="101">
        <f>$B645*'Points_%'!AC645</f>
        <v>0</v>
      </c>
      <c r="AF645" s="101">
        <f>$B645*'Points_%'!AD645</f>
        <v>0</v>
      </c>
      <c r="AG645" s="101">
        <f>$B645*'Points_%'!AE645</f>
        <v>0</v>
      </c>
    </row>
    <row r="646" ht="22.5" customHeight="1">
      <c r="A646" s="25">
        <f t="shared" si="1"/>
        <v>46241</v>
      </c>
      <c r="B646" s="100" t="str">
        <f t="array" ref="B646">IFNA(IFNA(INDEX('2025'!$A$1:$AAA$1000,
                      MATCH($A646,'2025'!$C$1:$C$1000,0), 
                      MATCH($B$1,'2025'!$A$1:$AAA$1,0)),
                INDEX('2024'!$A$1:$AAA$1000, 
                      MATCH($A646,'2024'!$C$1:$C$1000,0), 
                      MATCH($B$1,'2024'!$A$1:$AAA$1,0))),
)</f>
        <v/>
      </c>
      <c r="C646" s="101">
        <f>$B646*'Points_%'!B646</f>
        <v>0</v>
      </c>
      <c r="D646" s="101">
        <f>$B646*'Points_%'!C646</f>
        <v>0</v>
      </c>
      <c r="E646" s="101"/>
      <c r="F646" s="101">
        <f>$B646*'Points_%'!D646</f>
        <v>0</v>
      </c>
      <c r="G646" s="101">
        <f>$B646*'Points_%'!E646</f>
        <v>0</v>
      </c>
      <c r="H646" s="101">
        <f>$B646*'Points_%'!F646</f>
        <v>0</v>
      </c>
      <c r="I646" s="101">
        <f>$B646*'Points_%'!G646</f>
        <v>0</v>
      </c>
      <c r="J646" s="101">
        <f>$B646*'Points_%'!H646</f>
        <v>0</v>
      </c>
      <c r="K646" s="101">
        <f>$B646*'Points_%'!I646</f>
        <v>0</v>
      </c>
      <c r="L646" s="101">
        <f>$B646*'Points_%'!J646</f>
        <v>0</v>
      </c>
      <c r="M646" s="101">
        <f>$B646*'Points_%'!K646</f>
        <v>0</v>
      </c>
      <c r="N646" s="101">
        <f>$B646*'Points_%'!L646</f>
        <v>0</v>
      </c>
      <c r="O646" s="101">
        <f>$B646*'Points_%'!M646</f>
        <v>0</v>
      </c>
      <c r="P646" s="101">
        <f>$B646*'Points_%'!N646</f>
        <v>0</v>
      </c>
      <c r="Q646" s="101">
        <f>$B646*'Points_%'!O646</f>
        <v>0</v>
      </c>
      <c r="R646" s="101">
        <f>$B646*'Points_%'!P646</f>
        <v>0</v>
      </c>
      <c r="S646" s="101">
        <f>$B646*'Points_%'!Q646</f>
        <v>0</v>
      </c>
      <c r="T646" s="101">
        <f>$B646*'Points_%'!R646</f>
        <v>0</v>
      </c>
      <c r="U646" s="101">
        <f>$B646*'Points_%'!S646</f>
        <v>0</v>
      </c>
      <c r="V646" s="101">
        <f>$B646*'Points_%'!T646</f>
        <v>0</v>
      </c>
      <c r="W646" s="101">
        <f>$B646*'Points_%'!U646</f>
        <v>0</v>
      </c>
      <c r="X646" s="101">
        <f>$B646*'Points_%'!V646</f>
        <v>0</v>
      </c>
      <c r="Y646" s="101">
        <f>$B646*'Points_%'!W646</f>
        <v>0</v>
      </c>
      <c r="Z646" s="101">
        <f>$B646*'Points_%'!X646</f>
        <v>0</v>
      </c>
      <c r="AA646" s="101">
        <f>$B646*'Points_%'!Y646</f>
        <v>0</v>
      </c>
      <c r="AB646" s="101">
        <f>$B646*'Points_%'!Z646</f>
        <v>0</v>
      </c>
      <c r="AC646" s="101">
        <f>$B646*'Points_%'!AA646</f>
        <v>0</v>
      </c>
      <c r="AD646" s="101">
        <f>$B646*'Points_%'!AB646</f>
        <v>0</v>
      </c>
      <c r="AE646" s="101">
        <f>$B646*'Points_%'!AC646</f>
        <v>0</v>
      </c>
      <c r="AF646" s="101">
        <f>$B646*'Points_%'!AD646</f>
        <v>0</v>
      </c>
      <c r="AG646" s="101">
        <f>$B646*'Points_%'!AE646</f>
        <v>0</v>
      </c>
    </row>
    <row r="647" ht="22.5" customHeight="1">
      <c r="A647" s="25">
        <f t="shared" si="1"/>
        <v>46242</v>
      </c>
      <c r="B647" s="100" t="str">
        <f t="array" ref="B647">IFNA(IFNA(INDEX('2025'!$A$1:$AAA$1000,
                      MATCH($A647,'2025'!$C$1:$C$1000,0), 
                      MATCH($B$1,'2025'!$A$1:$AAA$1,0)),
                INDEX('2024'!$A$1:$AAA$1000, 
                      MATCH($A647,'2024'!$C$1:$C$1000,0), 
                      MATCH($B$1,'2024'!$A$1:$AAA$1,0))),
)</f>
        <v/>
      </c>
      <c r="C647" s="101">
        <f>$B647*'Points_%'!B647</f>
        <v>0</v>
      </c>
      <c r="D647" s="101">
        <f>$B647*'Points_%'!C647</f>
        <v>0</v>
      </c>
      <c r="E647" s="101"/>
      <c r="F647" s="101">
        <f>$B647*'Points_%'!D647</f>
        <v>0</v>
      </c>
      <c r="G647" s="101">
        <f>$B647*'Points_%'!E647</f>
        <v>0</v>
      </c>
      <c r="H647" s="101">
        <f>$B647*'Points_%'!F647</f>
        <v>0</v>
      </c>
      <c r="I647" s="101">
        <f>$B647*'Points_%'!G647</f>
        <v>0</v>
      </c>
      <c r="J647" s="101">
        <f>$B647*'Points_%'!H647</f>
        <v>0</v>
      </c>
      <c r="K647" s="101">
        <f>$B647*'Points_%'!I647</f>
        <v>0</v>
      </c>
      <c r="L647" s="101">
        <f>$B647*'Points_%'!J647</f>
        <v>0</v>
      </c>
      <c r="M647" s="101">
        <f>$B647*'Points_%'!K647</f>
        <v>0</v>
      </c>
      <c r="N647" s="101">
        <f>$B647*'Points_%'!L647</f>
        <v>0</v>
      </c>
      <c r="O647" s="101">
        <f>$B647*'Points_%'!M647</f>
        <v>0</v>
      </c>
      <c r="P647" s="101">
        <f>$B647*'Points_%'!N647</f>
        <v>0</v>
      </c>
      <c r="Q647" s="101">
        <f>$B647*'Points_%'!O647</f>
        <v>0</v>
      </c>
      <c r="R647" s="101">
        <f>$B647*'Points_%'!P647</f>
        <v>0</v>
      </c>
      <c r="S647" s="101">
        <f>$B647*'Points_%'!Q647</f>
        <v>0</v>
      </c>
      <c r="T647" s="101">
        <f>$B647*'Points_%'!R647</f>
        <v>0</v>
      </c>
      <c r="U647" s="101">
        <f>$B647*'Points_%'!S647</f>
        <v>0</v>
      </c>
      <c r="V647" s="101">
        <f>$B647*'Points_%'!T647</f>
        <v>0</v>
      </c>
      <c r="W647" s="101">
        <f>$B647*'Points_%'!U647</f>
        <v>0</v>
      </c>
      <c r="X647" s="101">
        <f>$B647*'Points_%'!V647</f>
        <v>0</v>
      </c>
      <c r="Y647" s="101">
        <f>$B647*'Points_%'!W647</f>
        <v>0</v>
      </c>
      <c r="Z647" s="101">
        <f>$B647*'Points_%'!X647</f>
        <v>0</v>
      </c>
      <c r="AA647" s="101">
        <f>$B647*'Points_%'!Y647</f>
        <v>0</v>
      </c>
      <c r="AB647" s="101">
        <f>$B647*'Points_%'!Z647</f>
        <v>0</v>
      </c>
      <c r="AC647" s="101">
        <f>$B647*'Points_%'!AA647</f>
        <v>0</v>
      </c>
      <c r="AD647" s="101">
        <f>$B647*'Points_%'!AB647</f>
        <v>0</v>
      </c>
      <c r="AE647" s="101">
        <f>$B647*'Points_%'!AC647</f>
        <v>0</v>
      </c>
      <c r="AF647" s="101">
        <f>$B647*'Points_%'!AD647</f>
        <v>0</v>
      </c>
      <c r="AG647" s="101">
        <f>$B647*'Points_%'!AE647</f>
        <v>0</v>
      </c>
    </row>
    <row r="648" ht="22.5" customHeight="1">
      <c r="A648" s="25">
        <f t="shared" si="1"/>
        <v>46243</v>
      </c>
      <c r="B648" s="106"/>
      <c r="C648" s="101">
        <f>$B648*'Points_%'!B648</f>
        <v>0</v>
      </c>
      <c r="D648" s="101">
        <f>$B648*'Points_%'!C648</f>
        <v>0</v>
      </c>
      <c r="E648" s="101"/>
      <c r="F648" s="101">
        <f>$B648*'Points_%'!D648</f>
        <v>0</v>
      </c>
      <c r="G648" s="101">
        <f>$B648*'Points_%'!E648</f>
        <v>0</v>
      </c>
      <c r="H648" s="101">
        <f>$B648*'Points_%'!F648</f>
        <v>0</v>
      </c>
      <c r="I648" s="101">
        <f>$B648*'Points_%'!G648</f>
        <v>0</v>
      </c>
      <c r="J648" s="101">
        <f>$B648*'Points_%'!H648</f>
        <v>0</v>
      </c>
      <c r="K648" s="101">
        <f>$B648*'Points_%'!I648</f>
        <v>0</v>
      </c>
      <c r="L648" s="101">
        <f>$B648*'Points_%'!J648</f>
        <v>0</v>
      </c>
      <c r="M648" s="101">
        <f>$B648*'Points_%'!K648</f>
        <v>0</v>
      </c>
      <c r="N648" s="101">
        <f>$B648*'Points_%'!L648</f>
        <v>0</v>
      </c>
      <c r="O648" s="101">
        <f>$B648*'Points_%'!M648</f>
        <v>0</v>
      </c>
      <c r="P648" s="101">
        <f>$B648*'Points_%'!N648</f>
        <v>0</v>
      </c>
      <c r="Q648" s="101">
        <f>$B648*'Points_%'!O648</f>
        <v>0</v>
      </c>
      <c r="R648" s="101">
        <f>$B648*'Points_%'!P648</f>
        <v>0</v>
      </c>
      <c r="S648" s="101">
        <f>$B648*'Points_%'!Q648</f>
        <v>0</v>
      </c>
      <c r="T648" s="101">
        <f>$B648*'Points_%'!R648</f>
        <v>0</v>
      </c>
      <c r="U648" s="101">
        <f>$B648*'Points_%'!S648</f>
        <v>0</v>
      </c>
      <c r="V648" s="101">
        <f>$B648*'Points_%'!T648</f>
        <v>0</v>
      </c>
      <c r="W648" s="101">
        <f>$B648*'Points_%'!U648</f>
        <v>0</v>
      </c>
      <c r="X648" s="101">
        <f>$B648*'Points_%'!V648</f>
        <v>0</v>
      </c>
      <c r="Y648" s="101">
        <f>$B648*'Points_%'!W648</f>
        <v>0</v>
      </c>
      <c r="Z648" s="101">
        <f>$B648*'Points_%'!X648</f>
        <v>0</v>
      </c>
      <c r="AA648" s="101">
        <f>$B648*'Points_%'!Y648</f>
        <v>0</v>
      </c>
      <c r="AB648" s="101">
        <f>$B648*'Points_%'!Z648</f>
        <v>0</v>
      </c>
      <c r="AC648" s="101">
        <f>$B648*'Points_%'!AA648</f>
        <v>0</v>
      </c>
      <c r="AD648" s="101">
        <f>$B648*'Points_%'!AB648</f>
        <v>0</v>
      </c>
      <c r="AE648" s="101">
        <f>$B648*'Points_%'!AC648</f>
        <v>0</v>
      </c>
      <c r="AF648" s="101">
        <f>$B648*'Points_%'!AD648</f>
        <v>0</v>
      </c>
      <c r="AG648" s="101">
        <f>$B648*'Points_%'!AE648</f>
        <v>0</v>
      </c>
    </row>
    <row r="649" ht="22.5" customHeight="1">
      <c r="A649" s="25">
        <f t="shared" si="1"/>
        <v>46244</v>
      </c>
      <c r="B649" s="106"/>
      <c r="C649" s="101">
        <f>$B649*'Points_%'!B649</f>
        <v>0</v>
      </c>
      <c r="D649" s="101">
        <f>$B649*'Points_%'!C649</f>
        <v>0</v>
      </c>
      <c r="E649" s="101"/>
      <c r="F649" s="101">
        <f>$B649*'Points_%'!D649</f>
        <v>0</v>
      </c>
      <c r="G649" s="101">
        <f>$B649*'Points_%'!E649</f>
        <v>0</v>
      </c>
      <c r="H649" s="101">
        <f>$B649*'Points_%'!F649</f>
        <v>0</v>
      </c>
      <c r="I649" s="101">
        <f>$B649*'Points_%'!G649</f>
        <v>0</v>
      </c>
      <c r="J649" s="101">
        <f>$B649*'Points_%'!H649</f>
        <v>0</v>
      </c>
      <c r="K649" s="101">
        <f>$B649*'Points_%'!I649</f>
        <v>0</v>
      </c>
      <c r="L649" s="101">
        <f>$B649*'Points_%'!J649</f>
        <v>0</v>
      </c>
      <c r="M649" s="101">
        <f>$B649*'Points_%'!K649</f>
        <v>0</v>
      </c>
      <c r="N649" s="101">
        <f>$B649*'Points_%'!L649</f>
        <v>0</v>
      </c>
      <c r="O649" s="101">
        <f>$B649*'Points_%'!M649</f>
        <v>0</v>
      </c>
      <c r="P649" s="101">
        <f>$B649*'Points_%'!N649</f>
        <v>0</v>
      </c>
      <c r="Q649" s="101">
        <f>$B649*'Points_%'!O649</f>
        <v>0</v>
      </c>
      <c r="R649" s="101">
        <f>$B649*'Points_%'!P649</f>
        <v>0</v>
      </c>
      <c r="S649" s="101">
        <f>$B649*'Points_%'!Q649</f>
        <v>0</v>
      </c>
      <c r="T649" s="101">
        <f>$B649*'Points_%'!R649</f>
        <v>0</v>
      </c>
      <c r="U649" s="101">
        <f>$B649*'Points_%'!S649</f>
        <v>0</v>
      </c>
      <c r="V649" s="101">
        <f>$B649*'Points_%'!T649</f>
        <v>0</v>
      </c>
      <c r="W649" s="101">
        <f>$B649*'Points_%'!U649</f>
        <v>0</v>
      </c>
      <c r="X649" s="101">
        <f>$B649*'Points_%'!V649</f>
        <v>0</v>
      </c>
      <c r="Y649" s="101">
        <f>$B649*'Points_%'!W649</f>
        <v>0</v>
      </c>
      <c r="Z649" s="101">
        <f>$B649*'Points_%'!X649</f>
        <v>0</v>
      </c>
      <c r="AA649" s="101">
        <f>$B649*'Points_%'!Y649</f>
        <v>0</v>
      </c>
      <c r="AB649" s="101">
        <f>$B649*'Points_%'!Z649</f>
        <v>0</v>
      </c>
      <c r="AC649" s="101">
        <f>$B649*'Points_%'!AA649</f>
        <v>0</v>
      </c>
      <c r="AD649" s="101">
        <f>$B649*'Points_%'!AB649</f>
        <v>0</v>
      </c>
      <c r="AE649" s="101">
        <f>$B649*'Points_%'!AC649</f>
        <v>0</v>
      </c>
      <c r="AF649" s="101">
        <f>$B649*'Points_%'!AD649</f>
        <v>0</v>
      </c>
      <c r="AG649" s="101">
        <f>$B649*'Points_%'!AE649</f>
        <v>0</v>
      </c>
    </row>
    <row r="650" ht="22.5" customHeight="1">
      <c r="A650" s="25">
        <f t="shared" si="1"/>
        <v>46245</v>
      </c>
      <c r="B650" s="106"/>
      <c r="C650" s="101">
        <f>$B650*'Points_%'!B650</f>
        <v>0</v>
      </c>
      <c r="D650" s="101">
        <f>$B650*'Points_%'!C650</f>
        <v>0</v>
      </c>
      <c r="E650" s="101"/>
      <c r="F650" s="101">
        <f>$B650*'Points_%'!D650</f>
        <v>0</v>
      </c>
      <c r="G650" s="101">
        <f>$B650*'Points_%'!E650</f>
        <v>0</v>
      </c>
      <c r="H650" s="101">
        <f>$B650*'Points_%'!F650</f>
        <v>0</v>
      </c>
      <c r="I650" s="101">
        <f>$B650*'Points_%'!G650</f>
        <v>0</v>
      </c>
      <c r="J650" s="101">
        <f>$B650*'Points_%'!H650</f>
        <v>0</v>
      </c>
      <c r="K650" s="101">
        <f>$B650*'Points_%'!I650</f>
        <v>0</v>
      </c>
      <c r="L650" s="101">
        <f>$B650*'Points_%'!J650</f>
        <v>0</v>
      </c>
      <c r="M650" s="101">
        <f>$B650*'Points_%'!K650</f>
        <v>0</v>
      </c>
      <c r="N650" s="101">
        <f>$B650*'Points_%'!L650</f>
        <v>0</v>
      </c>
      <c r="O650" s="101">
        <f>$B650*'Points_%'!M650</f>
        <v>0</v>
      </c>
      <c r="P650" s="101">
        <f>$B650*'Points_%'!N650</f>
        <v>0</v>
      </c>
      <c r="Q650" s="101">
        <f>$B650*'Points_%'!O650</f>
        <v>0</v>
      </c>
      <c r="R650" s="101">
        <f>$B650*'Points_%'!P650</f>
        <v>0</v>
      </c>
      <c r="S650" s="101">
        <f>$B650*'Points_%'!Q650</f>
        <v>0</v>
      </c>
      <c r="T650" s="101">
        <f>$B650*'Points_%'!R650</f>
        <v>0</v>
      </c>
      <c r="U650" s="101">
        <f>$B650*'Points_%'!S650</f>
        <v>0</v>
      </c>
      <c r="V650" s="101">
        <f>$B650*'Points_%'!T650</f>
        <v>0</v>
      </c>
      <c r="W650" s="101">
        <f>$B650*'Points_%'!U650</f>
        <v>0</v>
      </c>
      <c r="X650" s="101">
        <f>$B650*'Points_%'!V650</f>
        <v>0</v>
      </c>
      <c r="Y650" s="101">
        <f>$B650*'Points_%'!W650</f>
        <v>0</v>
      </c>
      <c r="Z650" s="101">
        <f>$B650*'Points_%'!X650</f>
        <v>0</v>
      </c>
      <c r="AA650" s="101">
        <f>$B650*'Points_%'!Y650</f>
        <v>0</v>
      </c>
      <c r="AB650" s="101">
        <f>$B650*'Points_%'!Z650</f>
        <v>0</v>
      </c>
      <c r="AC650" s="101">
        <f>$B650*'Points_%'!AA650</f>
        <v>0</v>
      </c>
      <c r="AD650" s="101">
        <f>$B650*'Points_%'!AB650</f>
        <v>0</v>
      </c>
      <c r="AE650" s="101">
        <f>$B650*'Points_%'!AC650</f>
        <v>0</v>
      </c>
      <c r="AF650" s="101">
        <f>$B650*'Points_%'!AD650</f>
        <v>0</v>
      </c>
      <c r="AG650" s="101">
        <f>$B650*'Points_%'!AE650</f>
        <v>0</v>
      </c>
    </row>
    <row r="651" ht="22.5" customHeight="1">
      <c r="A651" s="25">
        <f t="shared" si="1"/>
        <v>46246</v>
      </c>
      <c r="B651" s="106"/>
      <c r="C651" s="101">
        <f>$B651*'Points_%'!B651</f>
        <v>0</v>
      </c>
      <c r="D651" s="101">
        <f>$B651*'Points_%'!C651</f>
        <v>0</v>
      </c>
      <c r="E651" s="101"/>
      <c r="F651" s="101">
        <f>$B651*'Points_%'!D651</f>
        <v>0</v>
      </c>
      <c r="G651" s="101">
        <f>$B651*'Points_%'!E651</f>
        <v>0</v>
      </c>
      <c r="H651" s="101">
        <f>$B651*'Points_%'!F651</f>
        <v>0</v>
      </c>
      <c r="I651" s="101">
        <f>$B651*'Points_%'!G651</f>
        <v>0</v>
      </c>
      <c r="J651" s="101">
        <f>$B651*'Points_%'!H651</f>
        <v>0</v>
      </c>
      <c r="K651" s="101">
        <f>$B651*'Points_%'!I651</f>
        <v>0</v>
      </c>
      <c r="L651" s="101">
        <f>$B651*'Points_%'!J651</f>
        <v>0</v>
      </c>
      <c r="M651" s="101">
        <f>$B651*'Points_%'!K651</f>
        <v>0</v>
      </c>
      <c r="N651" s="101">
        <f>$B651*'Points_%'!L651</f>
        <v>0</v>
      </c>
      <c r="O651" s="101">
        <f>$B651*'Points_%'!M651</f>
        <v>0</v>
      </c>
      <c r="P651" s="101">
        <f>$B651*'Points_%'!N651</f>
        <v>0</v>
      </c>
      <c r="Q651" s="101">
        <f>$B651*'Points_%'!O651</f>
        <v>0</v>
      </c>
      <c r="R651" s="101">
        <f>$B651*'Points_%'!P651</f>
        <v>0</v>
      </c>
      <c r="S651" s="101">
        <f>$B651*'Points_%'!Q651</f>
        <v>0</v>
      </c>
      <c r="T651" s="101">
        <f>$B651*'Points_%'!R651</f>
        <v>0</v>
      </c>
      <c r="U651" s="101">
        <f>$B651*'Points_%'!S651</f>
        <v>0</v>
      </c>
      <c r="V651" s="101">
        <f>$B651*'Points_%'!T651</f>
        <v>0</v>
      </c>
      <c r="W651" s="101">
        <f>$B651*'Points_%'!U651</f>
        <v>0</v>
      </c>
      <c r="X651" s="101">
        <f>$B651*'Points_%'!V651</f>
        <v>0</v>
      </c>
      <c r="Y651" s="101">
        <f>$B651*'Points_%'!W651</f>
        <v>0</v>
      </c>
      <c r="Z651" s="101">
        <f>$B651*'Points_%'!X651</f>
        <v>0</v>
      </c>
      <c r="AA651" s="101">
        <f>$B651*'Points_%'!Y651</f>
        <v>0</v>
      </c>
      <c r="AB651" s="101">
        <f>$B651*'Points_%'!Z651</f>
        <v>0</v>
      </c>
      <c r="AC651" s="101">
        <f>$B651*'Points_%'!AA651</f>
        <v>0</v>
      </c>
      <c r="AD651" s="101">
        <f>$B651*'Points_%'!AB651</f>
        <v>0</v>
      </c>
      <c r="AE651" s="101">
        <f>$B651*'Points_%'!AC651</f>
        <v>0</v>
      </c>
      <c r="AF651" s="101">
        <f>$B651*'Points_%'!AD651</f>
        <v>0</v>
      </c>
      <c r="AG651" s="101">
        <f>$B651*'Points_%'!AE651</f>
        <v>0</v>
      </c>
    </row>
    <row r="652" ht="22.5" customHeight="1">
      <c r="A652" s="25">
        <f t="shared" si="1"/>
        <v>46247</v>
      </c>
      <c r="B652" s="106"/>
      <c r="C652" s="101">
        <f>$B652*'Points_%'!B652</f>
        <v>0</v>
      </c>
      <c r="D652" s="101">
        <f>$B652*'Points_%'!C652</f>
        <v>0</v>
      </c>
      <c r="E652" s="101"/>
      <c r="F652" s="101">
        <f>$B652*'Points_%'!D652</f>
        <v>0</v>
      </c>
      <c r="G652" s="101">
        <f>$B652*'Points_%'!E652</f>
        <v>0</v>
      </c>
      <c r="H652" s="101">
        <f>$B652*'Points_%'!F652</f>
        <v>0</v>
      </c>
      <c r="I652" s="101">
        <f>$B652*'Points_%'!G652</f>
        <v>0</v>
      </c>
      <c r="J652" s="101">
        <f>$B652*'Points_%'!H652</f>
        <v>0</v>
      </c>
      <c r="K652" s="101">
        <f>$B652*'Points_%'!I652</f>
        <v>0</v>
      </c>
      <c r="L652" s="101">
        <f>$B652*'Points_%'!J652</f>
        <v>0</v>
      </c>
      <c r="M652" s="101">
        <f>$B652*'Points_%'!K652</f>
        <v>0</v>
      </c>
      <c r="N652" s="101">
        <f>$B652*'Points_%'!L652</f>
        <v>0</v>
      </c>
      <c r="O652" s="101">
        <f>$B652*'Points_%'!M652</f>
        <v>0</v>
      </c>
      <c r="P652" s="101">
        <f>$B652*'Points_%'!N652</f>
        <v>0</v>
      </c>
      <c r="Q652" s="101">
        <f>$B652*'Points_%'!O652</f>
        <v>0</v>
      </c>
      <c r="R652" s="101">
        <f>$B652*'Points_%'!P652</f>
        <v>0</v>
      </c>
      <c r="S652" s="101">
        <f>$B652*'Points_%'!Q652</f>
        <v>0</v>
      </c>
      <c r="T652" s="101">
        <f>$B652*'Points_%'!R652</f>
        <v>0</v>
      </c>
      <c r="U652" s="101">
        <f>$B652*'Points_%'!S652</f>
        <v>0</v>
      </c>
      <c r="V652" s="101">
        <f>$B652*'Points_%'!T652</f>
        <v>0</v>
      </c>
      <c r="W652" s="101">
        <f>$B652*'Points_%'!U652</f>
        <v>0</v>
      </c>
      <c r="X652" s="101">
        <f>$B652*'Points_%'!V652</f>
        <v>0</v>
      </c>
      <c r="Y652" s="101">
        <f>$B652*'Points_%'!W652</f>
        <v>0</v>
      </c>
      <c r="Z652" s="101">
        <f>$B652*'Points_%'!X652</f>
        <v>0</v>
      </c>
      <c r="AA652" s="101">
        <f>$B652*'Points_%'!Y652</f>
        <v>0</v>
      </c>
      <c r="AB652" s="101">
        <f>$B652*'Points_%'!Z652</f>
        <v>0</v>
      </c>
      <c r="AC652" s="101">
        <f>$B652*'Points_%'!AA652</f>
        <v>0</v>
      </c>
      <c r="AD652" s="101">
        <f>$B652*'Points_%'!AB652</f>
        <v>0</v>
      </c>
      <c r="AE652" s="101">
        <f>$B652*'Points_%'!AC652</f>
        <v>0</v>
      </c>
      <c r="AF652" s="101">
        <f>$B652*'Points_%'!AD652</f>
        <v>0</v>
      </c>
      <c r="AG652" s="101">
        <f>$B652*'Points_%'!AE652</f>
        <v>0</v>
      </c>
    </row>
    <row r="653" ht="22.5" customHeight="1">
      <c r="A653" s="25">
        <f t="shared" si="1"/>
        <v>46248</v>
      </c>
      <c r="B653" s="106"/>
      <c r="C653" s="101">
        <f>$B653*'Points_%'!B653</f>
        <v>0</v>
      </c>
      <c r="D653" s="101">
        <f>$B653*'Points_%'!C653</f>
        <v>0</v>
      </c>
      <c r="E653" s="101"/>
      <c r="F653" s="101">
        <f>$B653*'Points_%'!D653</f>
        <v>0</v>
      </c>
      <c r="G653" s="101">
        <f>$B653*'Points_%'!E653</f>
        <v>0</v>
      </c>
      <c r="H653" s="101">
        <f>$B653*'Points_%'!F653</f>
        <v>0</v>
      </c>
      <c r="I653" s="101">
        <f>$B653*'Points_%'!G653</f>
        <v>0</v>
      </c>
      <c r="J653" s="101">
        <f>$B653*'Points_%'!H653</f>
        <v>0</v>
      </c>
      <c r="K653" s="101">
        <f>$B653*'Points_%'!I653</f>
        <v>0</v>
      </c>
      <c r="L653" s="101">
        <f>$B653*'Points_%'!J653</f>
        <v>0</v>
      </c>
      <c r="M653" s="101">
        <f>$B653*'Points_%'!K653</f>
        <v>0</v>
      </c>
      <c r="N653" s="101">
        <f>$B653*'Points_%'!L653</f>
        <v>0</v>
      </c>
      <c r="O653" s="101">
        <f>$B653*'Points_%'!M653</f>
        <v>0</v>
      </c>
      <c r="P653" s="101">
        <f>$B653*'Points_%'!N653</f>
        <v>0</v>
      </c>
      <c r="Q653" s="101">
        <f>$B653*'Points_%'!O653</f>
        <v>0</v>
      </c>
      <c r="R653" s="101">
        <f>$B653*'Points_%'!P653</f>
        <v>0</v>
      </c>
      <c r="S653" s="101">
        <f>$B653*'Points_%'!Q653</f>
        <v>0</v>
      </c>
      <c r="T653" s="101">
        <f>$B653*'Points_%'!R653</f>
        <v>0</v>
      </c>
      <c r="U653" s="101">
        <f>$B653*'Points_%'!S653</f>
        <v>0</v>
      </c>
      <c r="V653" s="101">
        <f>$B653*'Points_%'!T653</f>
        <v>0</v>
      </c>
      <c r="W653" s="101">
        <f>$B653*'Points_%'!U653</f>
        <v>0</v>
      </c>
      <c r="X653" s="101">
        <f>$B653*'Points_%'!V653</f>
        <v>0</v>
      </c>
      <c r="Y653" s="101">
        <f>$B653*'Points_%'!W653</f>
        <v>0</v>
      </c>
      <c r="Z653" s="101">
        <f>$B653*'Points_%'!X653</f>
        <v>0</v>
      </c>
      <c r="AA653" s="101">
        <f>$B653*'Points_%'!Y653</f>
        <v>0</v>
      </c>
      <c r="AB653" s="101">
        <f>$B653*'Points_%'!Z653</f>
        <v>0</v>
      </c>
      <c r="AC653" s="101">
        <f>$B653*'Points_%'!AA653</f>
        <v>0</v>
      </c>
      <c r="AD653" s="101">
        <f>$B653*'Points_%'!AB653</f>
        <v>0</v>
      </c>
      <c r="AE653" s="101">
        <f>$B653*'Points_%'!AC653</f>
        <v>0</v>
      </c>
      <c r="AF653" s="101">
        <f>$B653*'Points_%'!AD653</f>
        <v>0</v>
      </c>
      <c r="AG653" s="101">
        <f>$B653*'Points_%'!AE653</f>
        <v>0</v>
      </c>
    </row>
    <row r="654" ht="22.5" customHeight="1">
      <c r="A654" s="25">
        <f t="shared" si="1"/>
        <v>46249</v>
      </c>
      <c r="B654" s="106"/>
      <c r="C654" s="101">
        <f>$B654*'Points_%'!B654</f>
        <v>0</v>
      </c>
      <c r="D654" s="101">
        <f>$B654*'Points_%'!C654</f>
        <v>0</v>
      </c>
      <c r="E654" s="101"/>
      <c r="F654" s="101">
        <f>$B654*'Points_%'!D654</f>
        <v>0</v>
      </c>
      <c r="G654" s="101">
        <f>$B654*'Points_%'!E654</f>
        <v>0</v>
      </c>
      <c r="H654" s="101">
        <f>$B654*'Points_%'!F654</f>
        <v>0</v>
      </c>
      <c r="I654" s="101">
        <f>$B654*'Points_%'!G654</f>
        <v>0</v>
      </c>
      <c r="J654" s="101">
        <f>$B654*'Points_%'!H654</f>
        <v>0</v>
      </c>
      <c r="K654" s="101">
        <f>$B654*'Points_%'!I654</f>
        <v>0</v>
      </c>
      <c r="L654" s="101">
        <f>$B654*'Points_%'!J654</f>
        <v>0</v>
      </c>
      <c r="M654" s="101">
        <f>$B654*'Points_%'!K654</f>
        <v>0</v>
      </c>
      <c r="N654" s="101">
        <f>$B654*'Points_%'!L654</f>
        <v>0</v>
      </c>
      <c r="O654" s="101">
        <f>$B654*'Points_%'!M654</f>
        <v>0</v>
      </c>
      <c r="P654" s="101">
        <f>$B654*'Points_%'!N654</f>
        <v>0</v>
      </c>
      <c r="Q654" s="101">
        <f>$B654*'Points_%'!O654</f>
        <v>0</v>
      </c>
      <c r="R654" s="101">
        <f>$B654*'Points_%'!P654</f>
        <v>0</v>
      </c>
      <c r="S654" s="101">
        <f>$B654*'Points_%'!Q654</f>
        <v>0</v>
      </c>
      <c r="T654" s="101">
        <f>$B654*'Points_%'!R654</f>
        <v>0</v>
      </c>
      <c r="U654" s="101">
        <f>$B654*'Points_%'!S654</f>
        <v>0</v>
      </c>
      <c r="V654" s="101">
        <f>$B654*'Points_%'!T654</f>
        <v>0</v>
      </c>
      <c r="W654" s="101">
        <f>$B654*'Points_%'!U654</f>
        <v>0</v>
      </c>
      <c r="X654" s="101">
        <f>$B654*'Points_%'!V654</f>
        <v>0</v>
      </c>
      <c r="Y654" s="101">
        <f>$B654*'Points_%'!W654</f>
        <v>0</v>
      </c>
      <c r="Z654" s="101">
        <f>$B654*'Points_%'!X654</f>
        <v>0</v>
      </c>
      <c r="AA654" s="101">
        <f>$B654*'Points_%'!Y654</f>
        <v>0</v>
      </c>
      <c r="AB654" s="101">
        <f>$B654*'Points_%'!Z654</f>
        <v>0</v>
      </c>
      <c r="AC654" s="101">
        <f>$B654*'Points_%'!AA654</f>
        <v>0</v>
      </c>
      <c r="AD654" s="101">
        <f>$B654*'Points_%'!AB654</f>
        <v>0</v>
      </c>
      <c r="AE654" s="101">
        <f>$B654*'Points_%'!AC654</f>
        <v>0</v>
      </c>
      <c r="AF654" s="101">
        <f>$B654*'Points_%'!AD654</f>
        <v>0</v>
      </c>
      <c r="AG654" s="101">
        <f>$B654*'Points_%'!AE654</f>
        <v>0</v>
      </c>
    </row>
    <row r="655" ht="22.5" customHeight="1">
      <c r="A655" s="25">
        <f t="shared" si="1"/>
        <v>46250</v>
      </c>
      <c r="B655" s="106"/>
      <c r="C655" s="101">
        <f>$B655*'Points_%'!B655</f>
        <v>0</v>
      </c>
      <c r="D655" s="101">
        <f>$B655*'Points_%'!C655</f>
        <v>0</v>
      </c>
      <c r="E655" s="101"/>
      <c r="F655" s="101">
        <f>$B655*'Points_%'!D655</f>
        <v>0</v>
      </c>
      <c r="G655" s="101">
        <f>$B655*'Points_%'!E655</f>
        <v>0</v>
      </c>
      <c r="H655" s="101">
        <f>$B655*'Points_%'!F655</f>
        <v>0</v>
      </c>
      <c r="I655" s="101">
        <f>$B655*'Points_%'!G655</f>
        <v>0</v>
      </c>
      <c r="J655" s="101">
        <f>$B655*'Points_%'!H655</f>
        <v>0</v>
      </c>
      <c r="K655" s="101">
        <f>$B655*'Points_%'!I655</f>
        <v>0</v>
      </c>
      <c r="L655" s="101">
        <f>$B655*'Points_%'!J655</f>
        <v>0</v>
      </c>
      <c r="M655" s="101">
        <f>$B655*'Points_%'!K655</f>
        <v>0</v>
      </c>
      <c r="N655" s="101">
        <f>$B655*'Points_%'!L655</f>
        <v>0</v>
      </c>
      <c r="O655" s="101">
        <f>$B655*'Points_%'!M655</f>
        <v>0</v>
      </c>
      <c r="P655" s="101">
        <f>$B655*'Points_%'!N655</f>
        <v>0</v>
      </c>
      <c r="Q655" s="101">
        <f>$B655*'Points_%'!O655</f>
        <v>0</v>
      </c>
      <c r="R655" s="101">
        <f>$B655*'Points_%'!P655</f>
        <v>0</v>
      </c>
      <c r="S655" s="101">
        <f>$B655*'Points_%'!Q655</f>
        <v>0</v>
      </c>
      <c r="T655" s="101">
        <f>$B655*'Points_%'!R655</f>
        <v>0</v>
      </c>
      <c r="U655" s="101">
        <f>$B655*'Points_%'!S655</f>
        <v>0</v>
      </c>
      <c r="V655" s="101">
        <f>$B655*'Points_%'!T655</f>
        <v>0</v>
      </c>
      <c r="W655" s="101">
        <f>$B655*'Points_%'!U655</f>
        <v>0</v>
      </c>
      <c r="X655" s="101">
        <f>$B655*'Points_%'!V655</f>
        <v>0</v>
      </c>
      <c r="Y655" s="101">
        <f>$B655*'Points_%'!W655</f>
        <v>0</v>
      </c>
      <c r="Z655" s="101">
        <f>$B655*'Points_%'!X655</f>
        <v>0</v>
      </c>
      <c r="AA655" s="101">
        <f>$B655*'Points_%'!Y655</f>
        <v>0</v>
      </c>
      <c r="AB655" s="101">
        <f>$B655*'Points_%'!Z655</f>
        <v>0</v>
      </c>
      <c r="AC655" s="101">
        <f>$B655*'Points_%'!AA655</f>
        <v>0</v>
      </c>
      <c r="AD655" s="101">
        <f>$B655*'Points_%'!AB655</f>
        <v>0</v>
      </c>
      <c r="AE655" s="101">
        <f>$B655*'Points_%'!AC655</f>
        <v>0</v>
      </c>
      <c r="AF655" s="101">
        <f>$B655*'Points_%'!AD655</f>
        <v>0</v>
      </c>
      <c r="AG655" s="101">
        <f>$B655*'Points_%'!AE655</f>
        <v>0</v>
      </c>
    </row>
    <row r="656" ht="22.5" customHeight="1">
      <c r="A656" s="25">
        <f t="shared" si="1"/>
        <v>46251</v>
      </c>
      <c r="B656" s="106"/>
      <c r="C656" s="101">
        <f>$B656*'Points_%'!B656</f>
        <v>0</v>
      </c>
      <c r="D656" s="101">
        <f>$B656*'Points_%'!C656</f>
        <v>0</v>
      </c>
      <c r="E656" s="101"/>
      <c r="F656" s="101">
        <f>$B656*'Points_%'!D656</f>
        <v>0</v>
      </c>
      <c r="G656" s="101">
        <f>$B656*'Points_%'!E656</f>
        <v>0</v>
      </c>
      <c r="H656" s="101">
        <f>$B656*'Points_%'!F656</f>
        <v>0</v>
      </c>
      <c r="I656" s="101">
        <f>$B656*'Points_%'!G656</f>
        <v>0</v>
      </c>
      <c r="J656" s="101">
        <f>$B656*'Points_%'!H656</f>
        <v>0</v>
      </c>
      <c r="K656" s="101">
        <f>$B656*'Points_%'!I656</f>
        <v>0</v>
      </c>
      <c r="L656" s="101">
        <f>$B656*'Points_%'!J656</f>
        <v>0</v>
      </c>
      <c r="M656" s="101">
        <f>$B656*'Points_%'!K656</f>
        <v>0</v>
      </c>
      <c r="N656" s="101">
        <f>$B656*'Points_%'!L656</f>
        <v>0</v>
      </c>
      <c r="O656" s="101">
        <f>$B656*'Points_%'!M656</f>
        <v>0</v>
      </c>
      <c r="P656" s="101">
        <f>$B656*'Points_%'!N656</f>
        <v>0</v>
      </c>
      <c r="Q656" s="101">
        <f>$B656*'Points_%'!O656</f>
        <v>0</v>
      </c>
      <c r="R656" s="101">
        <f>$B656*'Points_%'!P656</f>
        <v>0</v>
      </c>
      <c r="S656" s="101">
        <f>$B656*'Points_%'!Q656</f>
        <v>0</v>
      </c>
      <c r="T656" s="101">
        <f>$B656*'Points_%'!R656</f>
        <v>0</v>
      </c>
      <c r="U656" s="101">
        <f>$B656*'Points_%'!S656</f>
        <v>0</v>
      </c>
      <c r="V656" s="101">
        <f>$B656*'Points_%'!T656</f>
        <v>0</v>
      </c>
      <c r="W656" s="101">
        <f>$B656*'Points_%'!U656</f>
        <v>0</v>
      </c>
      <c r="X656" s="101">
        <f>$B656*'Points_%'!V656</f>
        <v>0</v>
      </c>
      <c r="Y656" s="101">
        <f>$B656*'Points_%'!W656</f>
        <v>0</v>
      </c>
      <c r="Z656" s="101">
        <f>$B656*'Points_%'!X656</f>
        <v>0</v>
      </c>
      <c r="AA656" s="101">
        <f>$B656*'Points_%'!Y656</f>
        <v>0</v>
      </c>
      <c r="AB656" s="101">
        <f>$B656*'Points_%'!Z656</f>
        <v>0</v>
      </c>
      <c r="AC656" s="101">
        <f>$B656*'Points_%'!AA656</f>
        <v>0</v>
      </c>
      <c r="AD656" s="101">
        <f>$B656*'Points_%'!AB656</f>
        <v>0</v>
      </c>
      <c r="AE656" s="101">
        <f>$B656*'Points_%'!AC656</f>
        <v>0</v>
      </c>
      <c r="AF656" s="101">
        <f>$B656*'Points_%'!AD656</f>
        <v>0</v>
      </c>
      <c r="AG656" s="101">
        <f>$B656*'Points_%'!AE656</f>
        <v>0</v>
      </c>
    </row>
    <row r="657" ht="22.5" customHeight="1">
      <c r="A657" s="25">
        <f t="shared" si="1"/>
        <v>46252</v>
      </c>
      <c r="B657" s="106"/>
      <c r="C657" s="101">
        <f>$B657*'Points_%'!B657</f>
        <v>0</v>
      </c>
      <c r="D657" s="101">
        <f>$B657*'Points_%'!C657</f>
        <v>0</v>
      </c>
      <c r="E657" s="101"/>
      <c r="F657" s="101">
        <f>$B657*'Points_%'!D657</f>
        <v>0</v>
      </c>
      <c r="G657" s="101">
        <f>$B657*'Points_%'!E657</f>
        <v>0</v>
      </c>
      <c r="H657" s="101">
        <f>$B657*'Points_%'!F657</f>
        <v>0</v>
      </c>
      <c r="I657" s="101">
        <f>$B657*'Points_%'!G657</f>
        <v>0</v>
      </c>
      <c r="J657" s="101">
        <f>$B657*'Points_%'!H657</f>
        <v>0</v>
      </c>
      <c r="K657" s="101">
        <f>$B657*'Points_%'!I657</f>
        <v>0</v>
      </c>
      <c r="L657" s="101">
        <f>$B657*'Points_%'!J657</f>
        <v>0</v>
      </c>
      <c r="M657" s="101">
        <f>$B657*'Points_%'!K657</f>
        <v>0</v>
      </c>
      <c r="N657" s="101">
        <f>$B657*'Points_%'!L657</f>
        <v>0</v>
      </c>
      <c r="O657" s="101">
        <f>$B657*'Points_%'!M657</f>
        <v>0</v>
      </c>
      <c r="P657" s="101">
        <f>$B657*'Points_%'!N657</f>
        <v>0</v>
      </c>
      <c r="Q657" s="101">
        <f>$B657*'Points_%'!O657</f>
        <v>0</v>
      </c>
      <c r="R657" s="101">
        <f>$B657*'Points_%'!P657</f>
        <v>0</v>
      </c>
      <c r="S657" s="101">
        <f>$B657*'Points_%'!Q657</f>
        <v>0</v>
      </c>
      <c r="T657" s="101">
        <f>$B657*'Points_%'!R657</f>
        <v>0</v>
      </c>
      <c r="U657" s="101">
        <f>$B657*'Points_%'!S657</f>
        <v>0</v>
      </c>
      <c r="V657" s="101">
        <f>$B657*'Points_%'!T657</f>
        <v>0</v>
      </c>
      <c r="W657" s="101">
        <f>$B657*'Points_%'!U657</f>
        <v>0</v>
      </c>
      <c r="X657" s="101">
        <f>$B657*'Points_%'!V657</f>
        <v>0</v>
      </c>
      <c r="Y657" s="101">
        <f>$B657*'Points_%'!W657</f>
        <v>0</v>
      </c>
      <c r="Z657" s="101">
        <f>$B657*'Points_%'!X657</f>
        <v>0</v>
      </c>
      <c r="AA657" s="101">
        <f>$B657*'Points_%'!Y657</f>
        <v>0</v>
      </c>
      <c r="AB657" s="101">
        <f>$B657*'Points_%'!Z657</f>
        <v>0</v>
      </c>
      <c r="AC657" s="101">
        <f>$B657*'Points_%'!AA657</f>
        <v>0</v>
      </c>
      <c r="AD657" s="101">
        <f>$B657*'Points_%'!AB657</f>
        <v>0</v>
      </c>
      <c r="AE657" s="101">
        <f>$B657*'Points_%'!AC657</f>
        <v>0</v>
      </c>
      <c r="AF657" s="101">
        <f>$B657*'Points_%'!AD657</f>
        <v>0</v>
      </c>
      <c r="AG657" s="101">
        <f>$B657*'Points_%'!AE657</f>
        <v>0</v>
      </c>
    </row>
    <row r="658" ht="22.5" customHeight="1">
      <c r="A658" s="25">
        <f t="shared" si="1"/>
        <v>46253</v>
      </c>
      <c r="B658" s="106"/>
      <c r="C658" s="101">
        <f>$B658*'Points_%'!B658</f>
        <v>0</v>
      </c>
      <c r="D658" s="101">
        <f>$B658*'Points_%'!C658</f>
        <v>0</v>
      </c>
      <c r="E658" s="101"/>
      <c r="F658" s="101">
        <f>$B658*'Points_%'!D658</f>
        <v>0</v>
      </c>
      <c r="G658" s="101">
        <f>$B658*'Points_%'!E658</f>
        <v>0</v>
      </c>
      <c r="H658" s="101">
        <f>$B658*'Points_%'!F658</f>
        <v>0</v>
      </c>
      <c r="I658" s="101">
        <f>$B658*'Points_%'!G658</f>
        <v>0</v>
      </c>
      <c r="J658" s="101">
        <f>$B658*'Points_%'!H658</f>
        <v>0</v>
      </c>
      <c r="K658" s="101">
        <f>$B658*'Points_%'!I658</f>
        <v>0</v>
      </c>
      <c r="L658" s="101">
        <f>$B658*'Points_%'!J658</f>
        <v>0</v>
      </c>
      <c r="M658" s="101">
        <f>$B658*'Points_%'!K658</f>
        <v>0</v>
      </c>
      <c r="N658" s="101">
        <f>$B658*'Points_%'!L658</f>
        <v>0</v>
      </c>
      <c r="O658" s="101">
        <f>$B658*'Points_%'!M658</f>
        <v>0</v>
      </c>
      <c r="P658" s="101">
        <f>$B658*'Points_%'!N658</f>
        <v>0</v>
      </c>
      <c r="Q658" s="101">
        <f>$B658*'Points_%'!O658</f>
        <v>0</v>
      </c>
      <c r="R658" s="101">
        <f>$B658*'Points_%'!P658</f>
        <v>0</v>
      </c>
      <c r="S658" s="101">
        <f>$B658*'Points_%'!Q658</f>
        <v>0</v>
      </c>
      <c r="T658" s="101">
        <f>$B658*'Points_%'!R658</f>
        <v>0</v>
      </c>
      <c r="U658" s="101">
        <f>$B658*'Points_%'!S658</f>
        <v>0</v>
      </c>
      <c r="V658" s="101">
        <f>$B658*'Points_%'!T658</f>
        <v>0</v>
      </c>
      <c r="W658" s="101">
        <f>$B658*'Points_%'!U658</f>
        <v>0</v>
      </c>
      <c r="X658" s="101">
        <f>$B658*'Points_%'!V658</f>
        <v>0</v>
      </c>
      <c r="Y658" s="101">
        <f>$B658*'Points_%'!W658</f>
        <v>0</v>
      </c>
      <c r="Z658" s="101">
        <f>$B658*'Points_%'!X658</f>
        <v>0</v>
      </c>
      <c r="AA658" s="101">
        <f>$B658*'Points_%'!Y658</f>
        <v>0</v>
      </c>
      <c r="AB658" s="101">
        <f>$B658*'Points_%'!Z658</f>
        <v>0</v>
      </c>
      <c r="AC658" s="101">
        <f>$B658*'Points_%'!AA658</f>
        <v>0</v>
      </c>
      <c r="AD658" s="101">
        <f>$B658*'Points_%'!AB658</f>
        <v>0</v>
      </c>
      <c r="AE658" s="101">
        <f>$B658*'Points_%'!AC658</f>
        <v>0</v>
      </c>
      <c r="AF658" s="101">
        <f>$B658*'Points_%'!AD658</f>
        <v>0</v>
      </c>
      <c r="AG658" s="101">
        <f>$B658*'Points_%'!AE658</f>
        <v>0</v>
      </c>
    </row>
    <row r="659" ht="22.5" customHeight="1">
      <c r="A659" s="25">
        <f t="shared" si="1"/>
        <v>46254</v>
      </c>
      <c r="B659" s="106"/>
      <c r="C659" s="101">
        <f>$B659*'Points_%'!B659</f>
        <v>0</v>
      </c>
      <c r="D659" s="101">
        <f>$B659*'Points_%'!C659</f>
        <v>0</v>
      </c>
      <c r="E659" s="101"/>
      <c r="F659" s="101">
        <f>$B659*'Points_%'!D659</f>
        <v>0</v>
      </c>
      <c r="G659" s="101">
        <f>$B659*'Points_%'!E659</f>
        <v>0</v>
      </c>
      <c r="H659" s="101">
        <f>$B659*'Points_%'!F659</f>
        <v>0</v>
      </c>
      <c r="I659" s="101">
        <f>$B659*'Points_%'!G659</f>
        <v>0</v>
      </c>
      <c r="J659" s="101">
        <f>$B659*'Points_%'!H659</f>
        <v>0</v>
      </c>
      <c r="K659" s="101">
        <f>$B659*'Points_%'!I659</f>
        <v>0</v>
      </c>
      <c r="L659" s="101">
        <f>$B659*'Points_%'!J659</f>
        <v>0</v>
      </c>
      <c r="M659" s="101">
        <f>$B659*'Points_%'!K659</f>
        <v>0</v>
      </c>
      <c r="N659" s="101">
        <f>$B659*'Points_%'!L659</f>
        <v>0</v>
      </c>
      <c r="O659" s="101">
        <f>$B659*'Points_%'!M659</f>
        <v>0</v>
      </c>
      <c r="P659" s="101">
        <f>$B659*'Points_%'!N659</f>
        <v>0</v>
      </c>
      <c r="Q659" s="101">
        <f>$B659*'Points_%'!O659</f>
        <v>0</v>
      </c>
      <c r="R659" s="101">
        <f>$B659*'Points_%'!P659</f>
        <v>0</v>
      </c>
      <c r="S659" s="101">
        <f>$B659*'Points_%'!Q659</f>
        <v>0</v>
      </c>
      <c r="T659" s="101">
        <f>$B659*'Points_%'!R659</f>
        <v>0</v>
      </c>
      <c r="U659" s="101">
        <f>$B659*'Points_%'!S659</f>
        <v>0</v>
      </c>
      <c r="V659" s="101">
        <f>$B659*'Points_%'!T659</f>
        <v>0</v>
      </c>
      <c r="W659" s="101">
        <f>$B659*'Points_%'!U659</f>
        <v>0</v>
      </c>
      <c r="X659" s="101">
        <f>$B659*'Points_%'!V659</f>
        <v>0</v>
      </c>
      <c r="Y659" s="101">
        <f>$B659*'Points_%'!W659</f>
        <v>0</v>
      </c>
      <c r="Z659" s="101">
        <f>$B659*'Points_%'!X659</f>
        <v>0</v>
      </c>
      <c r="AA659" s="101">
        <f>$B659*'Points_%'!Y659</f>
        <v>0</v>
      </c>
      <c r="AB659" s="101">
        <f>$B659*'Points_%'!Z659</f>
        <v>0</v>
      </c>
      <c r="AC659" s="101">
        <f>$B659*'Points_%'!AA659</f>
        <v>0</v>
      </c>
      <c r="AD659" s="101">
        <f>$B659*'Points_%'!AB659</f>
        <v>0</v>
      </c>
      <c r="AE659" s="101">
        <f>$B659*'Points_%'!AC659</f>
        <v>0</v>
      </c>
      <c r="AF659" s="101">
        <f>$B659*'Points_%'!AD659</f>
        <v>0</v>
      </c>
      <c r="AG659" s="101">
        <f>$B659*'Points_%'!AE659</f>
        <v>0</v>
      </c>
    </row>
    <row r="660" ht="22.5" customHeight="1">
      <c r="A660" s="25">
        <f t="shared" si="1"/>
        <v>46255</v>
      </c>
      <c r="B660" s="106"/>
      <c r="C660" s="101">
        <f>$B660*'Points_%'!B660</f>
        <v>0</v>
      </c>
      <c r="D660" s="101">
        <f>$B660*'Points_%'!C660</f>
        <v>0</v>
      </c>
      <c r="E660" s="101"/>
      <c r="F660" s="101">
        <f>$B660*'Points_%'!D660</f>
        <v>0</v>
      </c>
      <c r="G660" s="101">
        <f>$B660*'Points_%'!E660</f>
        <v>0</v>
      </c>
      <c r="H660" s="101">
        <f>$B660*'Points_%'!F660</f>
        <v>0</v>
      </c>
      <c r="I660" s="101">
        <f>$B660*'Points_%'!G660</f>
        <v>0</v>
      </c>
      <c r="J660" s="101">
        <f>$B660*'Points_%'!H660</f>
        <v>0</v>
      </c>
      <c r="K660" s="101">
        <f>$B660*'Points_%'!I660</f>
        <v>0</v>
      </c>
      <c r="L660" s="101">
        <f>$B660*'Points_%'!J660</f>
        <v>0</v>
      </c>
      <c r="M660" s="101">
        <f>$B660*'Points_%'!K660</f>
        <v>0</v>
      </c>
      <c r="N660" s="101">
        <f>$B660*'Points_%'!L660</f>
        <v>0</v>
      </c>
      <c r="O660" s="101">
        <f>$B660*'Points_%'!M660</f>
        <v>0</v>
      </c>
      <c r="P660" s="101">
        <f>$B660*'Points_%'!N660</f>
        <v>0</v>
      </c>
      <c r="Q660" s="101">
        <f>$B660*'Points_%'!O660</f>
        <v>0</v>
      </c>
      <c r="R660" s="101">
        <f>$B660*'Points_%'!P660</f>
        <v>0</v>
      </c>
      <c r="S660" s="101">
        <f>$B660*'Points_%'!Q660</f>
        <v>0</v>
      </c>
      <c r="T660" s="101">
        <f>$B660*'Points_%'!R660</f>
        <v>0</v>
      </c>
      <c r="U660" s="101">
        <f>$B660*'Points_%'!S660</f>
        <v>0</v>
      </c>
      <c r="V660" s="101">
        <f>$B660*'Points_%'!T660</f>
        <v>0</v>
      </c>
      <c r="W660" s="101">
        <f>$B660*'Points_%'!U660</f>
        <v>0</v>
      </c>
      <c r="X660" s="101">
        <f>$B660*'Points_%'!V660</f>
        <v>0</v>
      </c>
      <c r="Y660" s="101">
        <f>$B660*'Points_%'!W660</f>
        <v>0</v>
      </c>
      <c r="Z660" s="101">
        <f>$B660*'Points_%'!X660</f>
        <v>0</v>
      </c>
      <c r="AA660" s="101">
        <f>$B660*'Points_%'!Y660</f>
        <v>0</v>
      </c>
      <c r="AB660" s="101">
        <f>$B660*'Points_%'!Z660</f>
        <v>0</v>
      </c>
      <c r="AC660" s="101">
        <f>$B660*'Points_%'!AA660</f>
        <v>0</v>
      </c>
      <c r="AD660" s="101">
        <f>$B660*'Points_%'!AB660</f>
        <v>0</v>
      </c>
      <c r="AE660" s="101">
        <f>$B660*'Points_%'!AC660</f>
        <v>0</v>
      </c>
      <c r="AF660" s="101">
        <f>$B660*'Points_%'!AD660</f>
        <v>0</v>
      </c>
      <c r="AG660" s="101">
        <f>$B660*'Points_%'!AE660</f>
        <v>0</v>
      </c>
    </row>
    <row r="661" ht="22.5" customHeight="1">
      <c r="A661" s="25">
        <f t="shared" si="1"/>
        <v>46256</v>
      </c>
      <c r="B661" s="106"/>
      <c r="C661" s="101">
        <f>$B661*'Points_%'!B661</f>
        <v>0</v>
      </c>
      <c r="D661" s="101">
        <f>$B661*'Points_%'!C661</f>
        <v>0</v>
      </c>
      <c r="E661" s="101"/>
      <c r="F661" s="101">
        <f>$B661*'Points_%'!D661</f>
        <v>0</v>
      </c>
      <c r="G661" s="101">
        <f>$B661*'Points_%'!E661</f>
        <v>0</v>
      </c>
      <c r="H661" s="101">
        <f>$B661*'Points_%'!F661</f>
        <v>0</v>
      </c>
      <c r="I661" s="101">
        <f>$B661*'Points_%'!G661</f>
        <v>0</v>
      </c>
      <c r="J661" s="101">
        <f>$B661*'Points_%'!H661</f>
        <v>0</v>
      </c>
      <c r="K661" s="101">
        <f>$B661*'Points_%'!I661</f>
        <v>0</v>
      </c>
      <c r="L661" s="101">
        <f>$B661*'Points_%'!J661</f>
        <v>0</v>
      </c>
      <c r="M661" s="101">
        <f>$B661*'Points_%'!K661</f>
        <v>0</v>
      </c>
      <c r="N661" s="101">
        <f>$B661*'Points_%'!L661</f>
        <v>0</v>
      </c>
      <c r="O661" s="101">
        <f>$B661*'Points_%'!M661</f>
        <v>0</v>
      </c>
      <c r="P661" s="101">
        <f>$B661*'Points_%'!N661</f>
        <v>0</v>
      </c>
      <c r="Q661" s="101">
        <f>$B661*'Points_%'!O661</f>
        <v>0</v>
      </c>
      <c r="R661" s="101">
        <f>$B661*'Points_%'!P661</f>
        <v>0</v>
      </c>
      <c r="S661" s="101">
        <f>$B661*'Points_%'!Q661</f>
        <v>0</v>
      </c>
      <c r="T661" s="101">
        <f>$B661*'Points_%'!R661</f>
        <v>0</v>
      </c>
      <c r="U661" s="101">
        <f>$B661*'Points_%'!S661</f>
        <v>0</v>
      </c>
      <c r="V661" s="101">
        <f>$B661*'Points_%'!T661</f>
        <v>0</v>
      </c>
      <c r="W661" s="101">
        <f>$B661*'Points_%'!U661</f>
        <v>0</v>
      </c>
      <c r="X661" s="101">
        <f>$B661*'Points_%'!V661</f>
        <v>0</v>
      </c>
      <c r="Y661" s="101">
        <f>$B661*'Points_%'!W661</f>
        <v>0</v>
      </c>
      <c r="Z661" s="101">
        <f>$B661*'Points_%'!X661</f>
        <v>0</v>
      </c>
      <c r="AA661" s="101">
        <f>$B661*'Points_%'!Y661</f>
        <v>0</v>
      </c>
      <c r="AB661" s="101">
        <f>$B661*'Points_%'!Z661</f>
        <v>0</v>
      </c>
      <c r="AC661" s="101">
        <f>$B661*'Points_%'!AA661</f>
        <v>0</v>
      </c>
      <c r="AD661" s="101">
        <f>$B661*'Points_%'!AB661</f>
        <v>0</v>
      </c>
      <c r="AE661" s="101">
        <f>$B661*'Points_%'!AC661</f>
        <v>0</v>
      </c>
      <c r="AF661" s="101">
        <f>$B661*'Points_%'!AD661</f>
        <v>0</v>
      </c>
      <c r="AG661" s="101">
        <f>$B661*'Points_%'!AE661</f>
        <v>0</v>
      </c>
    </row>
    <row r="662" ht="22.5" customHeight="1">
      <c r="A662" s="25">
        <f t="shared" si="1"/>
        <v>46257</v>
      </c>
      <c r="B662" s="106"/>
      <c r="C662" s="101">
        <f>$B662*'Points_%'!B662</f>
        <v>0</v>
      </c>
      <c r="D662" s="101">
        <f>$B662*'Points_%'!C662</f>
        <v>0</v>
      </c>
      <c r="E662" s="101"/>
      <c r="F662" s="101">
        <f>$B662*'Points_%'!D662</f>
        <v>0</v>
      </c>
      <c r="G662" s="101">
        <f>$B662*'Points_%'!E662</f>
        <v>0</v>
      </c>
      <c r="H662" s="101">
        <f>$B662*'Points_%'!F662</f>
        <v>0</v>
      </c>
      <c r="I662" s="101">
        <f>$B662*'Points_%'!G662</f>
        <v>0</v>
      </c>
      <c r="J662" s="101">
        <f>$B662*'Points_%'!H662</f>
        <v>0</v>
      </c>
      <c r="K662" s="101">
        <f>$B662*'Points_%'!I662</f>
        <v>0</v>
      </c>
      <c r="L662" s="101">
        <f>$B662*'Points_%'!J662</f>
        <v>0</v>
      </c>
      <c r="M662" s="101">
        <f>$B662*'Points_%'!K662</f>
        <v>0</v>
      </c>
      <c r="N662" s="101">
        <f>$B662*'Points_%'!L662</f>
        <v>0</v>
      </c>
      <c r="O662" s="101">
        <f>$B662*'Points_%'!M662</f>
        <v>0</v>
      </c>
      <c r="P662" s="101">
        <f>$B662*'Points_%'!N662</f>
        <v>0</v>
      </c>
      <c r="Q662" s="101">
        <f>$B662*'Points_%'!O662</f>
        <v>0</v>
      </c>
      <c r="R662" s="101">
        <f>$B662*'Points_%'!P662</f>
        <v>0</v>
      </c>
      <c r="S662" s="101">
        <f>$B662*'Points_%'!Q662</f>
        <v>0</v>
      </c>
      <c r="T662" s="101">
        <f>$B662*'Points_%'!R662</f>
        <v>0</v>
      </c>
      <c r="U662" s="101">
        <f>$B662*'Points_%'!S662</f>
        <v>0</v>
      </c>
      <c r="V662" s="101">
        <f>$B662*'Points_%'!T662</f>
        <v>0</v>
      </c>
      <c r="W662" s="101">
        <f>$B662*'Points_%'!U662</f>
        <v>0</v>
      </c>
      <c r="X662" s="101">
        <f>$B662*'Points_%'!V662</f>
        <v>0</v>
      </c>
      <c r="Y662" s="101">
        <f>$B662*'Points_%'!W662</f>
        <v>0</v>
      </c>
      <c r="Z662" s="101">
        <f>$B662*'Points_%'!X662</f>
        <v>0</v>
      </c>
      <c r="AA662" s="101">
        <f>$B662*'Points_%'!Y662</f>
        <v>0</v>
      </c>
      <c r="AB662" s="101">
        <f>$B662*'Points_%'!Z662</f>
        <v>0</v>
      </c>
      <c r="AC662" s="101">
        <f>$B662*'Points_%'!AA662</f>
        <v>0</v>
      </c>
      <c r="AD662" s="101">
        <f>$B662*'Points_%'!AB662</f>
        <v>0</v>
      </c>
      <c r="AE662" s="101">
        <f>$B662*'Points_%'!AC662</f>
        <v>0</v>
      </c>
      <c r="AF662" s="101">
        <f>$B662*'Points_%'!AD662</f>
        <v>0</v>
      </c>
      <c r="AG662" s="101">
        <f>$B662*'Points_%'!AE662</f>
        <v>0</v>
      </c>
    </row>
    <row r="663" ht="22.5" customHeight="1">
      <c r="A663" s="25">
        <f t="shared" si="1"/>
        <v>46258</v>
      </c>
      <c r="B663" s="106"/>
      <c r="C663" s="101">
        <f>$B663*'Points_%'!B663</f>
        <v>0</v>
      </c>
      <c r="D663" s="101">
        <f>$B663*'Points_%'!C663</f>
        <v>0</v>
      </c>
      <c r="E663" s="101"/>
      <c r="F663" s="101">
        <f>$B663*'Points_%'!D663</f>
        <v>0</v>
      </c>
      <c r="G663" s="101">
        <f>$B663*'Points_%'!E663</f>
        <v>0</v>
      </c>
      <c r="H663" s="101">
        <f>$B663*'Points_%'!F663</f>
        <v>0</v>
      </c>
      <c r="I663" s="101">
        <f>$B663*'Points_%'!G663</f>
        <v>0</v>
      </c>
      <c r="J663" s="101">
        <f>$B663*'Points_%'!H663</f>
        <v>0</v>
      </c>
      <c r="K663" s="101">
        <f>$B663*'Points_%'!I663</f>
        <v>0</v>
      </c>
      <c r="L663" s="101">
        <f>$B663*'Points_%'!J663</f>
        <v>0</v>
      </c>
      <c r="M663" s="101">
        <f>$B663*'Points_%'!K663</f>
        <v>0</v>
      </c>
      <c r="N663" s="101">
        <f>$B663*'Points_%'!L663</f>
        <v>0</v>
      </c>
      <c r="O663" s="101">
        <f>$B663*'Points_%'!M663</f>
        <v>0</v>
      </c>
      <c r="P663" s="101">
        <f>$B663*'Points_%'!N663</f>
        <v>0</v>
      </c>
      <c r="Q663" s="101">
        <f>$B663*'Points_%'!O663</f>
        <v>0</v>
      </c>
      <c r="R663" s="101">
        <f>$B663*'Points_%'!P663</f>
        <v>0</v>
      </c>
      <c r="S663" s="101">
        <f>$B663*'Points_%'!Q663</f>
        <v>0</v>
      </c>
      <c r="T663" s="101">
        <f>$B663*'Points_%'!R663</f>
        <v>0</v>
      </c>
      <c r="U663" s="101">
        <f>$B663*'Points_%'!S663</f>
        <v>0</v>
      </c>
      <c r="V663" s="101">
        <f>$B663*'Points_%'!T663</f>
        <v>0</v>
      </c>
      <c r="W663" s="101">
        <f>$B663*'Points_%'!U663</f>
        <v>0</v>
      </c>
      <c r="X663" s="101">
        <f>$B663*'Points_%'!V663</f>
        <v>0</v>
      </c>
      <c r="Y663" s="101">
        <f>$B663*'Points_%'!W663</f>
        <v>0</v>
      </c>
      <c r="Z663" s="101">
        <f>$B663*'Points_%'!X663</f>
        <v>0</v>
      </c>
      <c r="AA663" s="101">
        <f>$B663*'Points_%'!Y663</f>
        <v>0</v>
      </c>
      <c r="AB663" s="101">
        <f>$B663*'Points_%'!Z663</f>
        <v>0</v>
      </c>
      <c r="AC663" s="101">
        <f>$B663*'Points_%'!AA663</f>
        <v>0</v>
      </c>
      <c r="AD663" s="101">
        <f>$B663*'Points_%'!AB663</f>
        <v>0</v>
      </c>
      <c r="AE663" s="101">
        <f>$B663*'Points_%'!AC663</f>
        <v>0</v>
      </c>
      <c r="AF663" s="101">
        <f>$B663*'Points_%'!AD663</f>
        <v>0</v>
      </c>
      <c r="AG663" s="101">
        <f>$B663*'Points_%'!AE663</f>
        <v>0</v>
      </c>
    </row>
    <row r="664" ht="22.5" customHeight="1">
      <c r="A664" s="25">
        <f t="shared" si="1"/>
        <v>46259</v>
      </c>
      <c r="B664" s="106"/>
      <c r="C664" s="101">
        <f>$B664*'Points_%'!B664</f>
        <v>0</v>
      </c>
      <c r="D664" s="101">
        <f>$B664*'Points_%'!C664</f>
        <v>0</v>
      </c>
      <c r="E664" s="101"/>
      <c r="F664" s="101">
        <f>$B664*'Points_%'!D664</f>
        <v>0</v>
      </c>
      <c r="G664" s="101">
        <f>$B664*'Points_%'!E664</f>
        <v>0</v>
      </c>
      <c r="H664" s="101">
        <f>$B664*'Points_%'!F664</f>
        <v>0</v>
      </c>
      <c r="I664" s="101">
        <f>$B664*'Points_%'!G664</f>
        <v>0</v>
      </c>
      <c r="J664" s="101">
        <f>$B664*'Points_%'!H664</f>
        <v>0</v>
      </c>
      <c r="K664" s="101">
        <f>$B664*'Points_%'!I664</f>
        <v>0</v>
      </c>
      <c r="L664" s="101">
        <f>$B664*'Points_%'!J664</f>
        <v>0</v>
      </c>
      <c r="M664" s="101">
        <f>$B664*'Points_%'!K664</f>
        <v>0</v>
      </c>
      <c r="N664" s="101">
        <f>$B664*'Points_%'!L664</f>
        <v>0</v>
      </c>
      <c r="O664" s="101">
        <f>$B664*'Points_%'!M664</f>
        <v>0</v>
      </c>
      <c r="P664" s="101">
        <f>$B664*'Points_%'!N664</f>
        <v>0</v>
      </c>
      <c r="Q664" s="101">
        <f>$B664*'Points_%'!O664</f>
        <v>0</v>
      </c>
      <c r="R664" s="101">
        <f>$B664*'Points_%'!P664</f>
        <v>0</v>
      </c>
      <c r="S664" s="101">
        <f>$B664*'Points_%'!Q664</f>
        <v>0</v>
      </c>
      <c r="T664" s="101">
        <f>$B664*'Points_%'!R664</f>
        <v>0</v>
      </c>
      <c r="U664" s="101">
        <f>$B664*'Points_%'!S664</f>
        <v>0</v>
      </c>
      <c r="V664" s="101">
        <f>$B664*'Points_%'!T664</f>
        <v>0</v>
      </c>
      <c r="W664" s="101">
        <f>$B664*'Points_%'!U664</f>
        <v>0</v>
      </c>
      <c r="X664" s="101">
        <f>$B664*'Points_%'!V664</f>
        <v>0</v>
      </c>
      <c r="Y664" s="101">
        <f>$B664*'Points_%'!W664</f>
        <v>0</v>
      </c>
      <c r="Z664" s="101">
        <f>$B664*'Points_%'!X664</f>
        <v>0</v>
      </c>
      <c r="AA664" s="101">
        <f>$B664*'Points_%'!Y664</f>
        <v>0</v>
      </c>
      <c r="AB664" s="101">
        <f>$B664*'Points_%'!Z664</f>
        <v>0</v>
      </c>
      <c r="AC664" s="101">
        <f>$B664*'Points_%'!AA664</f>
        <v>0</v>
      </c>
      <c r="AD664" s="101">
        <f>$B664*'Points_%'!AB664</f>
        <v>0</v>
      </c>
      <c r="AE664" s="101">
        <f>$B664*'Points_%'!AC664</f>
        <v>0</v>
      </c>
      <c r="AF664" s="101">
        <f>$B664*'Points_%'!AD664</f>
        <v>0</v>
      </c>
      <c r="AG664" s="101">
        <f>$B664*'Points_%'!AE664</f>
        <v>0</v>
      </c>
    </row>
    <row r="665" ht="22.5" customHeight="1">
      <c r="A665" s="25">
        <f t="shared" si="1"/>
        <v>46260</v>
      </c>
      <c r="B665" s="106"/>
      <c r="C665" s="101">
        <f>$B665*'Points_%'!B665</f>
        <v>0</v>
      </c>
      <c r="D665" s="101">
        <f>$B665*'Points_%'!C665</f>
        <v>0</v>
      </c>
      <c r="E665" s="101"/>
      <c r="F665" s="101">
        <f>$B665*'Points_%'!D665</f>
        <v>0</v>
      </c>
      <c r="G665" s="101">
        <f>$B665*'Points_%'!E665</f>
        <v>0</v>
      </c>
      <c r="H665" s="101">
        <f>$B665*'Points_%'!F665</f>
        <v>0</v>
      </c>
      <c r="I665" s="101">
        <f>$B665*'Points_%'!G665</f>
        <v>0</v>
      </c>
      <c r="J665" s="101">
        <f>$B665*'Points_%'!H665</f>
        <v>0</v>
      </c>
      <c r="K665" s="101">
        <f>$B665*'Points_%'!I665</f>
        <v>0</v>
      </c>
      <c r="L665" s="101">
        <f>$B665*'Points_%'!J665</f>
        <v>0</v>
      </c>
      <c r="M665" s="101">
        <f>$B665*'Points_%'!K665</f>
        <v>0</v>
      </c>
      <c r="N665" s="101">
        <f>$B665*'Points_%'!L665</f>
        <v>0</v>
      </c>
      <c r="O665" s="101">
        <f>$B665*'Points_%'!M665</f>
        <v>0</v>
      </c>
      <c r="P665" s="101">
        <f>$B665*'Points_%'!N665</f>
        <v>0</v>
      </c>
      <c r="Q665" s="101">
        <f>$B665*'Points_%'!O665</f>
        <v>0</v>
      </c>
      <c r="R665" s="101">
        <f>$B665*'Points_%'!P665</f>
        <v>0</v>
      </c>
      <c r="S665" s="101">
        <f>$B665*'Points_%'!Q665</f>
        <v>0</v>
      </c>
      <c r="T665" s="101">
        <f>$B665*'Points_%'!R665</f>
        <v>0</v>
      </c>
      <c r="U665" s="101">
        <f>$B665*'Points_%'!S665</f>
        <v>0</v>
      </c>
      <c r="V665" s="101">
        <f>$B665*'Points_%'!T665</f>
        <v>0</v>
      </c>
      <c r="W665" s="101">
        <f>$B665*'Points_%'!U665</f>
        <v>0</v>
      </c>
      <c r="X665" s="101">
        <f>$B665*'Points_%'!V665</f>
        <v>0</v>
      </c>
      <c r="Y665" s="101">
        <f>$B665*'Points_%'!W665</f>
        <v>0</v>
      </c>
      <c r="Z665" s="101">
        <f>$B665*'Points_%'!X665</f>
        <v>0</v>
      </c>
      <c r="AA665" s="101">
        <f>$B665*'Points_%'!Y665</f>
        <v>0</v>
      </c>
      <c r="AB665" s="101">
        <f>$B665*'Points_%'!Z665</f>
        <v>0</v>
      </c>
      <c r="AC665" s="101">
        <f>$B665*'Points_%'!AA665</f>
        <v>0</v>
      </c>
      <c r="AD665" s="101">
        <f>$B665*'Points_%'!AB665</f>
        <v>0</v>
      </c>
      <c r="AE665" s="101">
        <f>$B665*'Points_%'!AC665</f>
        <v>0</v>
      </c>
      <c r="AF665" s="101">
        <f>$B665*'Points_%'!AD665</f>
        <v>0</v>
      </c>
      <c r="AG665" s="101">
        <f>$B665*'Points_%'!AE665</f>
        <v>0</v>
      </c>
    </row>
    <row r="666" ht="22.5" customHeight="1">
      <c r="A666" s="25">
        <f t="shared" si="1"/>
        <v>46261</v>
      </c>
      <c r="B666" s="106"/>
      <c r="C666" s="101">
        <f>$B666*'Points_%'!B666</f>
        <v>0</v>
      </c>
      <c r="D666" s="101">
        <f>$B666*'Points_%'!C666</f>
        <v>0</v>
      </c>
      <c r="E666" s="101"/>
      <c r="F666" s="101">
        <f>$B666*'Points_%'!D666</f>
        <v>0</v>
      </c>
      <c r="G666" s="101">
        <f>$B666*'Points_%'!E666</f>
        <v>0</v>
      </c>
      <c r="H666" s="101">
        <f>$B666*'Points_%'!F666</f>
        <v>0</v>
      </c>
      <c r="I666" s="101">
        <f>$B666*'Points_%'!G666</f>
        <v>0</v>
      </c>
      <c r="J666" s="101">
        <f>$B666*'Points_%'!H666</f>
        <v>0</v>
      </c>
      <c r="K666" s="101">
        <f>$B666*'Points_%'!I666</f>
        <v>0</v>
      </c>
      <c r="L666" s="101">
        <f>$B666*'Points_%'!J666</f>
        <v>0</v>
      </c>
      <c r="M666" s="101">
        <f>$B666*'Points_%'!K666</f>
        <v>0</v>
      </c>
      <c r="N666" s="101">
        <f>$B666*'Points_%'!L666</f>
        <v>0</v>
      </c>
      <c r="O666" s="101">
        <f>$B666*'Points_%'!M666</f>
        <v>0</v>
      </c>
      <c r="P666" s="101">
        <f>$B666*'Points_%'!N666</f>
        <v>0</v>
      </c>
      <c r="Q666" s="101">
        <f>$B666*'Points_%'!O666</f>
        <v>0</v>
      </c>
      <c r="R666" s="101">
        <f>$B666*'Points_%'!P666</f>
        <v>0</v>
      </c>
      <c r="S666" s="101">
        <f>$B666*'Points_%'!Q666</f>
        <v>0</v>
      </c>
      <c r="T666" s="101">
        <f>$B666*'Points_%'!R666</f>
        <v>0</v>
      </c>
      <c r="U666" s="101">
        <f>$B666*'Points_%'!S666</f>
        <v>0</v>
      </c>
      <c r="V666" s="101">
        <f>$B666*'Points_%'!T666</f>
        <v>0</v>
      </c>
      <c r="W666" s="101">
        <f>$B666*'Points_%'!U666</f>
        <v>0</v>
      </c>
      <c r="X666" s="101">
        <f>$B666*'Points_%'!V666</f>
        <v>0</v>
      </c>
      <c r="Y666" s="101">
        <f>$B666*'Points_%'!W666</f>
        <v>0</v>
      </c>
      <c r="Z666" s="101">
        <f>$B666*'Points_%'!X666</f>
        <v>0</v>
      </c>
      <c r="AA666" s="101">
        <f>$B666*'Points_%'!Y666</f>
        <v>0</v>
      </c>
      <c r="AB666" s="101">
        <f>$B666*'Points_%'!Z666</f>
        <v>0</v>
      </c>
      <c r="AC666" s="101">
        <f>$B666*'Points_%'!AA666</f>
        <v>0</v>
      </c>
      <c r="AD666" s="101">
        <f>$B666*'Points_%'!AB666</f>
        <v>0</v>
      </c>
      <c r="AE666" s="101">
        <f>$B666*'Points_%'!AC666</f>
        <v>0</v>
      </c>
      <c r="AF666" s="101">
        <f>$B666*'Points_%'!AD666</f>
        <v>0</v>
      </c>
      <c r="AG666" s="101">
        <f>$B666*'Points_%'!AE666</f>
        <v>0</v>
      </c>
    </row>
    <row r="667" ht="22.5" customHeight="1">
      <c r="A667" s="25">
        <f t="shared" si="1"/>
        <v>46262</v>
      </c>
      <c r="B667" s="106"/>
      <c r="C667" s="101">
        <f>$B667*'Points_%'!B667</f>
        <v>0</v>
      </c>
      <c r="D667" s="101">
        <f>$B667*'Points_%'!C667</f>
        <v>0</v>
      </c>
      <c r="E667" s="101"/>
      <c r="F667" s="101">
        <f>$B667*'Points_%'!D667</f>
        <v>0</v>
      </c>
      <c r="G667" s="101">
        <f>$B667*'Points_%'!E667</f>
        <v>0</v>
      </c>
      <c r="H667" s="101">
        <f>$B667*'Points_%'!F667</f>
        <v>0</v>
      </c>
      <c r="I667" s="101">
        <f>$B667*'Points_%'!G667</f>
        <v>0</v>
      </c>
      <c r="J667" s="101">
        <f>$B667*'Points_%'!H667</f>
        <v>0</v>
      </c>
      <c r="K667" s="101">
        <f>$B667*'Points_%'!I667</f>
        <v>0</v>
      </c>
      <c r="L667" s="101">
        <f>$B667*'Points_%'!J667</f>
        <v>0</v>
      </c>
      <c r="M667" s="101">
        <f>$B667*'Points_%'!K667</f>
        <v>0</v>
      </c>
      <c r="N667" s="101">
        <f>$B667*'Points_%'!L667</f>
        <v>0</v>
      </c>
      <c r="O667" s="101">
        <f>$B667*'Points_%'!M667</f>
        <v>0</v>
      </c>
      <c r="P667" s="101">
        <f>$B667*'Points_%'!N667</f>
        <v>0</v>
      </c>
      <c r="Q667" s="101">
        <f>$B667*'Points_%'!O667</f>
        <v>0</v>
      </c>
      <c r="R667" s="101">
        <f>$B667*'Points_%'!P667</f>
        <v>0</v>
      </c>
      <c r="S667" s="101">
        <f>$B667*'Points_%'!Q667</f>
        <v>0</v>
      </c>
      <c r="T667" s="101">
        <f>$B667*'Points_%'!R667</f>
        <v>0</v>
      </c>
      <c r="U667" s="101">
        <f>$B667*'Points_%'!S667</f>
        <v>0</v>
      </c>
      <c r="V667" s="101">
        <f>$B667*'Points_%'!T667</f>
        <v>0</v>
      </c>
      <c r="W667" s="101">
        <f>$B667*'Points_%'!U667</f>
        <v>0</v>
      </c>
      <c r="X667" s="101">
        <f>$B667*'Points_%'!V667</f>
        <v>0</v>
      </c>
      <c r="Y667" s="101">
        <f>$B667*'Points_%'!W667</f>
        <v>0</v>
      </c>
      <c r="Z667" s="101">
        <f>$B667*'Points_%'!X667</f>
        <v>0</v>
      </c>
      <c r="AA667" s="101">
        <f>$B667*'Points_%'!Y667</f>
        <v>0</v>
      </c>
      <c r="AB667" s="101">
        <f>$B667*'Points_%'!Z667</f>
        <v>0</v>
      </c>
      <c r="AC667" s="101">
        <f>$B667*'Points_%'!AA667</f>
        <v>0</v>
      </c>
      <c r="AD667" s="101">
        <f>$B667*'Points_%'!AB667</f>
        <v>0</v>
      </c>
      <c r="AE667" s="101">
        <f>$B667*'Points_%'!AC667</f>
        <v>0</v>
      </c>
      <c r="AF667" s="101">
        <f>$B667*'Points_%'!AD667</f>
        <v>0</v>
      </c>
      <c r="AG667" s="101">
        <f>$B667*'Points_%'!AE667</f>
        <v>0</v>
      </c>
    </row>
    <row r="668" ht="22.5" customHeight="1">
      <c r="A668" s="25">
        <f t="shared" si="1"/>
        <v>46263</v>
      </c>
      <c r="B668" s="106"/>
      <c r="C668" s="101">
        <f>$B668*'Points_%'!B668</f>
        <v>0</v>
      </c>
      <c r="D668" s="101">
        <f>$B668*'Points_%'!C668</f>
        <v>0</v>
      </c>
      <c r="E668" s="101"/>
      <c r="F668" s="101">
        <f>$B668*'Points_%'!D668</f>
        <v>0</v>
      </c>
      <c r="G668" s="101">
        <f>$B668*'Points_%'!E668</f>
        <v>0</v>
      </c>
      <c r="H668" s="101">
        <f>$B668*'Points_%'!F668</f>
        <v>0</v>
      </c>
      <c r="I668" s="101">
        <f>$B668*'Points_%'!G668</f>
        <v>0</v>
      </c>
      <c r="J668" s="101">
        <f>$B668*'Points_%'!H668</f>
        <v>0</v>
      </c>
      <c r="K668" s="101">
        <f>$B668*'Points_%'!I668</f>
        <v>0</v>
      </c>
      <c r="L668" s="101">
        <f>$B668*'Points_%'!J668</f>
        <v>0</v>
      </c>
      <c r="M668" s="101">
        <f>$B668*'Points_%'!K668</f>
        <v>0</v>
      </c>
      <c r="N668" s="101">
        <f>$B668*'Points_%'!L668</f>
        <v>0</v>
      </c>
      <c r="O668" s="101">
        <f>$B668*'Points_%'!M668</f>
        <v>0</v>
      </c>
      <c r="P668" s="101">
        <f>$B668*'Points_%'!N668</f>
        <v>0</v>
      </c>
      <c r="Q668" s="101">
        <f>$B668*'Points_%'!O668</f>
        <v>0</v>
      </c>
      <c r="R668" s="101">
        <f>$B668*'Points_%'!P668</f>
        <v>0</v>
      </c>
      <c r="S668" s="101">
        <f>$B668*'Points_%'!Q668</f>
        <v>0</v>
      </c>
      <c r="T668" s="101">
        <f>$B668*'Points_%'!R668</f>
        <v>0</v>
      </c>
      <c r="U668" s="101">
        <f>$B668*'Points_%'!S668</f>
        <v>0</v>
      </c>
      <c r="V668" s="101">
        <f>$B668*'Points_%'!T668</f>
        <v>0</v>
      </c>
      <c r="W668" s="101">
        <f>$B668*'Points_%'!U668</f>
        <v>0</v>
      </c>
      <c r="X668" s="101">
        <f>$B668*'Points_%'!V668</f>
        <v>0</v>
      </c>
      <c r="Y668" s="101">
        <f>$B668*'Points_%'!W668</f>
        <v>0</v>
      </c>
      <c r="Z668" s="101">
        <f>$B668*'Points_%'!X668</f>
        <v>0</v>
      </c>
      <c r="AA668" s="101">
        <f>$B668*'Points_%'!Y668</f>
        <v>0</v>
      </c>
      <c r="AB668" s="101">
        <f>$B668*'Points_%'!Z668</f>
        <v>0</v>
      </c>
      <c r="AC668" s="101">
        <f>$B668*'Points_%'!AA668</f>
        <v>0</v>
      </c>
      <c r="AD668" s="101">
        <f>$B668*'Points_%'!AB668</f>
        <v>0</v>
      </c>
      <c r="AE668" s="101">
        <f>$B668*'Points_%'!AC668</f>
        <v>0</v>
      </c>
      <c r="AF668" s="101">
        <f>$B668*'Points_%'!AD668</f>
        <v>0</v>
      </c>
      <c r="AG668" s="101">
        <f>$B668*'Points_%'!AE668</f>
        <v>0</v>
      </c>
    </row>
    <row r="669" ht="22.5" customHeight="1">
      <c r="A669" s="25">
        <f t="shared" si="1"/>
        <v>46264</v>
      </c>
      <c r="B669" s="106"/>
      <c r="C669" s="101">
        <f>$B669*'Points_%'!B669</f>
        <v>0</v>
      </c>
      <c r="D669" s="101">
        <f>$B669*'Points_%'!C669</f>
        <v>0</v>
      </c>
      <c r="E669" s="101"/>
      <c r="F669" s="101">
        <f>$B669*'Points_%'!D669</f>
        <v>0</v>
      </c>
      <c r="G669" s="101">
        <f>$B669*'Points_%'!E669</f>
        <v>0</v>
      </c>
      <c r="H669" s="101">
        <f>$B669*'Points_%'!F669</f>
        <v>0</v>
      </c>
      <c r="I669" s="101">
        <f>$B669*'Points_%'!G669</f>
        <v>0</v>
      </c>
      <c r="J669" s="101">
        <f>$B669*'Points_%'!H669</f>
        <v>0</v>
      </c>
      <c r="K669" s="101">
        <f>$B669*'Points_%'!I669</f>
        <v>0</v>
      </c>
      <c r="L669" s="101">
        <f>$B669*'Points_%'!J669</f>
        <v>0</v>
      </c>
      <c r="M669" s="101">
        <f>$B669*'Points_%'!K669</f>
        <v>0</v>
      </c>
      <c r="N669" s="101">
        <f>$B669*'Points_%'!L669</f>
        <v>0</v>
      </c>
      <c r="O669" s="101">
        <f>$B669*'Points_%'!M669</f>
        <v>0</v>
      </c>
      <c r="P669" s="101">
        <f>$B669*'Points_%'!N669</f>
        <v>0</v>
      </c>
      <c r="Q669" s="101">
        <f>$B669*'Points_%'!O669</f>
        <v>0</v>
      </c>
      <c r="R669" s="101">
        <f>$B669*'Points_%'!P669</f>
        <v>0</v>
      </c>
      <c r="S669" s="101">
        <f>$B669*'Points_%'!Q669</f>
        <v>0</v>
      </c>
      <c r="T669" s="101">
        <f>$B669*'Points_%'!R669</f>
        <v>0</v>
      </c>
      <c r="U669" s="101">
        <f>$B669*'Points_%'!S669</f>
        <v>0</v>
      </c>
      <c r="V669" s="101">
        <f>$B669*'Points_%'!T669</f>
        <v>0</v>
      </c>
      <c r="W669" s="101">
        <f>$B669*'Points_%'!U669</f>
        <v>0</v>
      </c>
      <c r="X669" s="101">
        <f>$B669*'Points_%'!V669</f>
        <v>0</v>
      </c>
      <c r="Y669" s="101">
        <f>$B669*'Points_%'!W669</f>
        <v>0</v>
      </c>
      <c r="Z669" s="101">
        <f>$B669*'Points_%'!X669</f>
        <v>0</v>
      </c>
      <c r="AA669" s="101">
        <f>$B669*'Points_%'!Y669</f>
        <v>0</v>
      </c>
      <c r="AB669" s="101">
        <f>$B669*'Points_%'!Z669</f>
        <v>0</v>
      </c>
      <c r="AC669" s="101">
        <f>$B669*'Points_%'!AA669</f>
        <v>0</v>
      </c>
      <c r="AD669" s="101">
        <f>$B669*'Points_%'!AB669</f>
        <v>0</v>
      </c>
      <c r="AE669" s="101">
        <f>$B669*'Points_%'!AC669</f>
        <v>0</v>
      </c>
      <c r="AF669" s="101">
        <f>$B669*'Points_%'!AD669</f>
        <v>0</v>
      </c>
      <c r="AG669" s="101">
        <f>$B669*'Points_%'!AE669</f>
        <v>0</v>
      </c>
    </row>
    <row r="670" ht="22.5" customHeight="1">
      <c r="A670" s="25">
        <f t="shared" si="1"/>
        <v>46265</v>
      </c>
      <c r="B670" s="106"/>
      <c r="C670" s="101">
        <f>$B670*'Points_%'!B670</f>
        <v>0</v>
      </c>
      <c r="D670" s="101">
        <f>$B670*'Points_%'!C670</f>
        <v>0</v>
      </c>
      <c r="E670" s="101"/>
      <c r="F670" s="101">
        <f>$B670*'Points_%'!D670</f>
        <v>0</v>
      </c>
      <c r="G670" s="101">
        <f>$B670*'Points_%'!E670</f>
        <v>0</v>
      </c>
      <c r="H670" s="101">
        <f>$B670*'Points_%'!F670</f>
        <v>0</v>
      </c>
      <c r="I670" s="101">
        <f>$B670*'Points_%'!G670</f>
        <v>0</v>
      </c>
      <c r="J670" s="101">
        <f>$B670*'Points_%'!H670</f>
        <v>0</v>
      </c>
      <c r="K670" s="101">
        <f>$B670*'Points_%'!I670</f>
        <v>0</v>
      </c>
      <c r="L670" s="101">
        <f>$B670*'Points_%'!J670</f>
        <v>0</v>
      </c>
      <c r="M670" s="101">
        <f>$B670*'Points_%'!K670</f>
        <v>0</v>
      </c>
      <c r="N670" s="101">
        <f>$B670*'Points_%'!L670</f>
        <v>0</v>
      </c>
      <c r="O670" s="101">
        <f>$B670*'Points_%'!M670</f>
        <v>0</v>
      </c>
      <c r="P670" s="101">
        <f>$B670*'Points_%'!N670</f>
        <v>0</v>
      </c>
      <c r="Q670" s="101">
        <f>$B670*'Points_%'!O670</f>
        <v>0</v>
      </c>
      <c r="R670" s="101">
        <f>$B670*'Points_%'!P670</f>
        <v>0</v>
      </c>
      <c r="S670" s="101">
        <f>$B670*'Points_%'!Q670</f>
        <v>0</v>
      </c>
      <c r="T670" s="101">
        <f>$B670*'Points_%'!R670</f>
        <v>0</v>
      </c>
      <c r="U670" s="101">
        <f>$B670*'Points_%'!S670</f>
        <v>0</v>
      </c>
      <c r="V670" s="101">
        <f>$B670*'Points_%'!T670</f>
        <v>0</v>
      </c>
      <c r="W670" s="101">
        <f>$B670*'Points_%'!U670</f>
        <v>0</v>
      </c>
      <c r="X670" s="101">
        <f>$B670*'Points_%'!V670</f>
        <v>0</v>
      </c>
      <c r="Y670" s="101">
        <f>$B670*'Points_%'!W670</f>
        <v>0</v>
      </c>
      <c r="Z670" s="101">
        <f>$B670*'Points_%'!X670</f>
        <v>0</v>
      </c>
      <c r="AA670" s="101">
        <f>$B670*'Points_%'!Y670</f>
        <v>0</v>
      </c>
      <c r="AB670" s="101">
        <f>$B670*'Points_%'!Z670</f>
        <v>0</v>
      </c>
      <c r="AC670" s="101">
        <f>$B670*'Points_%'!AA670</f>
        <v>0</v>
      </c>
      <c r="AD670" s="101">
        <f>$B670*'Points_%'!AB670</f>
        <v>0</v>
      </c>
      <c r="AE670" s="101">
        <f>$B670*'Points_%'!AC670</f>
        <v>0</v>
      </c>
      <c r="AF670" s="101">
        <f>$B670*'Points_%'!AD670</f>
        <v>0</v>
      </c>
      <c r="AG670" s="101">
        <f>$B670*'Points_%'!AE670</f>
        <v>0</v>
      </c>
    </row>
    <row r="671" ht="22.5" customHeight="1">
      <c r="A671" s="25">
        <f t="shared" si="1"/>
        <v>46266</v>
      </c>
      <c r="B671" s="106"/>
      <c r="C671" s="101">
        <f>$B671*'Points_%'!B671</f>
        <v>0</v>
      </c>
      <c r="D671" s="101">
        <f>$B671*'Points_%'!C671</f>
        <v>0</v>
      </c>
      <c r="E671" s="101"/>
      <c r="F671" s="101">
        <f>$B671*'Points_%'!D671</f>
        <v>0</v>
      </c>
      <c r="G671" s="101">
        <f>$B671*'Points_%'!E671</f>
        <v>0</v>
      </c>
      <c r="H671" s="101">
        <f>$B671*'Points_%'!F671</f>
        <v>0</v>
      </c>
      <c r="I671" s="101">
        <f>$B671*'Points_%'!G671</f>
        <v>0</v>
      </c>
      <c r="J671" s="101">
        <f>$B671*'Points_%'!H671</f>
        <v>0</v>
      </c>
      <c r="K671" s="101">
        <f>$B671*'Points_%'!I671</f>
        <v>0</v>
      </c>
      <c r="L671" s="101">
        <f>$B671*'Points_%'!J671</f>
        <v>0</v>
      </c>
      <c r="M671" s="101">
        <f>$B671*'Points_%'!K671</f>
        <v>0</v>
      </c>
      <c r="N671" s="101">
        <f>$B671*'Points_%'!L671</f>
        <v>0</v>
      </c>
      <c r="O671" s="101">
        <f>$B671*'Points_%'!M671</f>
        <v>0</v>
      </c>
      <c r="P671" s="101">
        <f>$B671*'Points_%'!N671</f>
        <v>0</v>
      </c>
      <c r="Q671" s="101">
        <f>$B671*'Points_%'!O671</f>
        <v>0</v>
      </c>
      <c r="R671" s="101">
        <f>$B671*'Points_%'!P671</f>
        <v>0</v>
      </c>
      <c r="S671" s="101">
        <f>$B671*'Points_%'!Q671</f>
        <v>0</v>
      </c>
      <c r="T671" s="101">
        <f>$B671*'Points_%'!R671</f>
        <v>0</v>
      </c>
      <c r="U671" s="101">
        <f>$B671*'Points_%'!S671</f>
        <v>0</v>
      </c>
      <c r="V671" s="101">
        <f>$B671*'Points_%'!T671</f>
        <v>0</v>
      </c>
      <c r="W671" s="101">
        <f>$B671*'Points_%'!U671</f>
        <v>0</v>
      </c>
      <c r="X671" s="101">
        <f>$B671*'Points_%'!V671</f>
        <v>0</v>
      </c>
      <c r="Y671" s="101">
        <f>$B671*'Points_%'!W671</f>
        <v>0</v>
      </c>
      <c r="Z671" s="101">
        <f>$B671*'Points_%'!X671</f>
        <v>0</v>
      </c>
      <c r="AA671" s="101">
        <f>$B671*'Points_%'!Y671</f>
        <v>0</v>
      </c>
      <c r="AB671" s="101">
        <f>$B671*'Points_%'!Z671</f>
        <v>0</v>
      </c>
      <c r="AC671" s="101">
        <f>$B671*'Points_%'!AA671</f>
        <v>0</v>
      </c>
      <c r="AD671" s="101">
        <f>$B671*'Points_%'!AB671</f>
        <v>0</v>
      </c>
      <c r="AE671" s="101">
        <f>$B671*'Points_%'!AC671</f>
        <v>0</v>
      </c>
      <c r="AF671" s="101">
        <f>$B671*'Points_%'!AD671</f>
        <v>0</v>
      </c>
      <c r="AG671" s="101">
        <f>$B671*'Points_%'!AE671</f>
        <v>0</v>
      </c>
    </row>
    <row r="672" ht="22.5" customHeight="1">
      <c r="A672" s="25">
        <f t="shared" si="1"/>
        <v>46267</v>
      </c>
      <c r="B672" s="106"/>
      <c r="C672" s="101">
        <f>$B672*'Points_%'!B672</f>
        <v>0</v>
      </c>
      <c r="D672" s="101">
        <f>$B672*'Points_%'!C672</f>
        <v>0</v>
      </c>
      <c r="E672" s="101"/>
      <c r="F672" s="101">
        <f>$B672*'Points_%'!D672</f>
        <v>0</v>
      </c>
      <c r="G672" s="101">
        <f>$B672*'Points_%'!E672</f>
        <v>0</v>
      </c>
      <c r="H672" s="101">
        <f>$B672*'Points_%'!F672</f>
        <v>0</v>
      </c>
      <c r="I672" s="101">
        <f>$B672*'Points_%'!G672</f>
        <v>0</v>
      </c>
      <c r="J672" s="101">
        <f>$B672*'Points_%'!H672</f>
        <v>0</v>
      </c>
      <c r="K672" s="101">
        <f>$B672*'Points_%'!I672</f>
        <v>0</v>
      </c>
      <c r="L672" s="101">
        <f>$B672*'Points_%'!J672</f>
        <v>0</v>
      </c>
      <c r="M672" s="101">
        <f>$B672*'Points_%'!K672</f>
        <v>0</v>
      </c>
      <c r="N672" s="101">
        <f>$B672*'Points_%'!L672</f>
        <v>0</v>
      </c>
      <c r="O672" s="101">
        <f>$B672*'Points_%'!M672</f>
        <v>0</v>
      </c>
      <c r="P672" s="101">
        <f>$B672*'Points_%'!N672</f>
        <v>0</v>
      </c>
      <c r="Q672" s="101">
        <f>$B672*'Points_%'!O672</f>
        <v>0</v>
      </c>
      <c r="R672" s="101">
        <f>$B672*'Points_%'!P672</f>
        <v>0</v>
      </c>
      <c r="S672" s="101">
        <f>$B672*'Points_%'!Q672</f>
        <v>0</v>
      </c>
      <c r="T672" s="101">
        <f>$B672*'Points_%'!R672</f>
        <v>0</v>
      </c>
      <c r="U672" s="101">
        <f>$B672*'Points_%'!S672</f>
        <v>0</v>
      </c>
      <c r="V672" s="101">
        <f>$B672*'Points_%'!T672</f>
        <v>0</v>
      </c>
      <c r="W672" s="101">
        <f>$B672*'Points_%'!U672</f>
        <v>0</v>
      </c>
      <c r="X672" s="101">
        <f>$B672*'Points_%'!V672</f>
        <v>0</v>
      </c>
      <c r="Y672" s="101">
        <f>$B672*'Points_%'!W672</f>
        <v>0</v>
      </c>
      <c r="Z672" s="101">
        <f>$B672*'Points_%'!X672</f>
        <v>0</v>
      </c>
      <c r="AA672" s="101">
        <f>$B672*'Points_%'!Y672</f>
        <v>0</v>
      </c>
      <c r="AB672" s="101">
        <f>$B672*'Points_%'!Z672</f>
        <v>0</v>
      </c>
      <c r="AC672" s="101">
        <f>$B672*'Points_%'!AA672</f>
        <v>0</v>
      </c>
      <c r="AD672" s="101">
        <f>$B672*'Points_%'!AB672</f>
        <v>0</v>
      </c>
      <c r="AE672" s="101">
        <f>$B672*'Points_%'!AC672</f>
        <v>0</v>
      </c>
      <c r="AF672" s="101">
        <f>$B672*'Points_%'!AD672</f>
        <v>0</v>
      </c>
      <c r="AG672" s="101">
        <f>$B672*'Points_%'!AE672</f>
        <v>0</v>
      </c>
    </row>
    <row r="673" ht="22.5" customHeight="1">
      <c r="A673" s="25">
        <f t="shared" si="1"/>
        <v>46268</v>
      </c>
      <c r="B673" s="106"/>
      <c r="C673" s="101">
        <f>$B673*'Points_%'!B673</f>
        <v>0</v>
      </c>
      <c r="D673" s="101">
        <f>$B673*'Points_%'!C673</f>
        <v>0</v>
      </c>
      <c r="E673" s="101"/>
      <c r="F673" s="101">
        <f>$B673*'Points_%'!D673</f>
        <v>0</v>
      </c>
      <c r="G673" s="101">
        <f>$B673*'Points_%'!E673</f>
        <v>0</v>
      </c>
      <c r="H673" s="101">
        <f>$B673*'Points_%'!F673</f>
        <v>0</v>
      </c>
      <c r="I673" s="101">
        <f>$B673*'Points_%'!G673</f>
        <v>0</v>
      </c>
      <c r="J673" s="101">
        <f>$B673*'Points_%'!H673</f>
        <v>0</v>
      </c>
      <c r="K673" s="101">
        <f>$B673*'Points_%'!I673</f>
        <v>0</v>
      </c>
      <c r="L673" s="101">
        <f>$B673*'Points_%'!J673</f>
        <v>0</v>
      </c>
      <c r="M673" s="101">
        <f>$B673*'Points_%'!K673</f>
        <v>0</v>
      </c>
      <c r="N673" s="101">
        <f>$B673*'Points_%'!L673</f>
        <v>0</v>
      </c>
      <c r="O673" s="101">
        <f>$B673*'Points_%'!M673</f>
        <v>0</v>
      </c>
      <c r="P673" s="101">
        <f>$B673*'Points_%'!N673</f>
        <v>0</v>
      </c>
      <c r="Q673" s="101">
        <f>$B673*'Points_%'!O673</f>
        <v>0</v>
      </c>
      <c r="R673" s="101">
        <f>$B673*'Points_%'!P673</f>
        <v>0</v>
      </c>
      <c r="S673" s="101">
        <f>$B673*'Points_%'!Q673</f>
        <v>0</v>
      </c>
      <c r="T673" s="101">
        <f>$B673*'Points_%'!R673</f>
        <v>0</v>
      </c>
      <c r="U673" s="101">
        <f>$B673*'Points_%'!S673</f>
        <v>0</v>
      </c>
      <c r="V673" s="101">
        <f>$B673*'Points_%'!T673</f>
        <v>0</v>
      </c>
      <c r="W673" s="101">
        <f>$B673*'Points_%'!U673</f>
        <v>0</v>
      </c>
      <c r="X673" s="101">
        <f>$B673*'Points_%'!V673</f>
        <v>0</v>
      </c>
      <c r="Y673" s="101">
        <f>$B673*'Points_%'!W673</f>
        <v>0</v>
      </c>
      <c r="Z673" s="101">
        <f>$B673*'Points_%'!X673</f>
        <v>0</v>
      </c>
      <c r="AA673" s="101">
        <f>$B673*'Points_%'!Y673</f>
        <v>0</v>
      </c>
      <c r="AB673" s="101">
        <f>$B673*'Points_%'!Z673</f>
        <v>0</v>
      </c>
      <c r="AC673" s="101">
        <f>$B673*'Points_%'!AA673</f>
        <v>0</v>
      </c>
      <c r="AD673" s="101">
        <f>$B673*'Points_%'!AB673</f>
        <v>0</v>
      </c>
      <c r="AE673" s="101">
        <f>$B673*'Points_%'!AC673</f>
        <v>0</v>
      </c>
      <c r="AF673" s="101">
        <f>$B673*'Points_%'!AD673</f>
        <v>0</v>
      </c>
      <c r="AG673" s="101">
        <f>$B673*'Points_%'!AE673</f>
        <v>0</v>
      </c>
    </row>
    <row r="674" ht="22.5" customHeight="1">
      <c r="A674" s="25">
        <f t="shared" si="1"/>
        <v>46269</v>
      </c>
      <c r="B674" s="106"/>
      <c r="C674" s="101">
        <f>$B674*'Points_%'!B674</f>
        <v>0</v>
      </c>
      <c r="D674" s="101">
        <f>$B674*'Points_%'!C674</f>
        <v>0</v>
      </c>
      <c r="E674" s="101"/>
      <c r="F674" s="101">
        <f>$B674*'Points_%'!D674</f>
        <v>0</v>
      </c>
      <c r="G674" s="101">
        <f>$B674*'Points_%'!E674</f>
        <v>0</v>
      </c>
      <c r="H674" s="101">
        <f>$B674*'Points_%'!F674</f>
        <v>0</v>
      </c>
      <c r="I674" s="101">
        <f>$B674*'Points_%'!G674</f>
        <v>0</v>
      </c>
      <c r="J674" s="101">
        <f>$B674*'Points_%'!H674</f>
        <v>0</v>
      </c>
      <c r="K674" s="101">
        <f>$B674*'Points_%'!I674</f>
        <v>0</v>
      </c>
      <c r="L674" s="101">
        <f>$B674*'Points_%'!J674</f>
        <v>0</v>
      </c>
      <c r="M674" s="101">
        <f>$B674*'Points_%'!K674</f>
        <v>0</v>
      </c>
      <c r="N674" s="101">
        <f>$B674*'Points_%'!L674</f>
        <v>0</v>
      </c>
      <c r="O674" s="101">
        <f>$B674*'Points_%'!M674</f>
        <v>0</v>
      </c>
      <c r="P674" s="101">
        <f>$B674*'Points_%'!N674</f>
        <v>0</v>
      </c>
      <c r="Q674" s="101">
        <f>$B674*'Points_%'!O674</f>
        <v>0</v>
      </c>
      <c r="R674" s="101">
        <f>$B674*'Points_%'!P674</f>
        <v>0</v>
      </c>
      <c r="S674" s="101">
        <f>$B674*'Points_%'!Q674</f>
        <v>0</v>
      </c>
      <c r="T674" s="101">
        <f>$B674*'Points_%'!R674</f>
        <v>0</v>
      </c>
      <c r="U674" s="101">
        <f>$B674*'Points_%'!S674</f>
        <v>0</v>
      </c>
      <c r="V674" s="101">
        <f>$B674*'Points_%'!T674</f>
        <v>0</v>
      </c>
      <c r="W674" s="101">
        <f>$B674*'Points_%'!U674</f>
        <v>0</v>
      </c>
      <c r="X674" s="101">
        <f>$B674*'Points_%'!V674</f>
        <v>0</v>
      </c>
      <c r="Y674" s="101">
        <f>$B674*'Points_%'!W674</f>
        <v>0</v>
      </c>
      <c r="Z674" s="101">
        <f>$B674*'Points_%'!X674</f>
        <v>0</v>
      </c>
      <c r="AA674" s="101">
        <f>$B674*'Points_%'!Y674</f>
        <v>0</v>
      </c>
      <c r="AB674" s="101">
        <f>$B674*'Points_%'!Z674</f>
        <v>0</v>
      </c>
      <c r="AC674" s="101">
        <f>$B674*'Points_%'!AA674</f>
        <v>0</v>
      </c>
      <c r="AD674" s="101">
        <f>$B674*'Points_%'!AB674</f>
        <v>0</v>
      </c>
      <c r="AE674" s="101">
        <f>$B674*'Points_%'!AC674</f>
        <v>0</v>
      </c>
      <c r="AF674" s="101">
        <f>$B674*'Points_%'!AD674</f>
        <v>0</v>
      </c>
      <c r="AG674" s="101">
        <f>$B674*'Points_%'!AE674</f>
        <v>0</v>
      </c>
    </row>
    <row r="675" ht="22.5" customHeight="1">
      <c r="A675" s="25">
        <f t="shared" si="1"/>
        <v>46270</v>
      </c>
      <c r="B675" s="106"/>
      <c r="C675" s="101">
        <f>$B675*'Points_%'!B675</f>
        <v>0</v>
      </c>
      <c r="D675" s="101">
        <f>$B675*'Points_%'!C675</f>
        <v>0</v>
      </c>
      <c r="E675" s="101"/>
      <c r="F675" s="101">
        <f>$B675*'Points_%'!D675</f>
        <v>0</v>
      </c>
      <c r="G675" s="101">
        <f>$B675*'Points_%'!E675</f>
        <v>0</v>
      </c>
      <c r="H675" s="101">
        <f>$B675*'Points_%'!F675</f>
        <v>0</v>
      </c>
      <c r="I675" s="101">
        <f>$B675*'Points_%'!G675</f>
        <v>0</v>
      </c>
      <c r="J675" s="101">
        <f>$B675*'Points_%'!H675</f>
        <v>0</v>
      </c>
      <c r="K675" s="101">
        <f>$B675*'Points_%'!I675</f>
        <v>0</v>
      </c>
      <c r="L675" s="101">
        <f>$B675*'Points_%'!J675</f>
        <v>0</v>
      </c>
      <c r="M675" s="101">
        <f>$B675*'Points_%'!K675</f>
        <v>0</v>
      </c>
      <c r="N675" s="101">
        <f>$B675*'Points_%'!L675</f>
        <v>0</v>
      </c>
      <c r="O675" s="101">
        <f>$B675*'Points_%'!M675</f>
        <v>0</v>
      </c>
      <c r="P675" s="101">
        <f>$B675*'Points_%'!N675</f>
        <v>0</v>
      </c>
      <c r="Q675" s="101">
        <f>$B675*'Points_%'!O675</f>
        <v>0</v>
      </c>
      <c r="R675" s="101">
        <f>$B675*'Points_%'!P675</f>
        <v>0</v>
      </c>
      <c r="S675" s="101">
        <f>$B675*'Points_%'!Q675</f>
        <v>0</v>
      </c>
      <c r="T675" s="101">
        <f>$B675*'Points_%'!R675</f>
        <v>0</v>
      </c>
      <c r="U675" s="101">
        <f>$B675*'Points_%'!S675</f>
        <v>0</v>
      </c>
      <c r="V675" s="101">
        <f>$B675*'Points_%'!T675</f>
        <v>0</v>
      </c>
      <c r="W675" s="101">
        <f>$B675*'Points_%'!U675</f>
        <v>0</v>
      </c>
      <c r="X675" s="101">
        <f>$B675*'Points_%'!V675</f>
        <v>0</v>
      </c>
      <c r="Y675" s="101">
        <f>$B675*'Points_%'!W675</f>
        <v>0</v>
      </c>
      <c r="Z675" s="101">
        <f>$B675*'Points_%'!X675</f>
        <v>0</v>
      </c>
      <c r="AA675" s="101">
        <f>$B675*'Points_%'!Y675</f>
        <v>0</v>
      </c>
      <c r="AB675" s="101">
        <f>$B675*'Points_%'!Z675</f>
        <v>0</v>
      </c>
      <c r="AC675" s="101">
        <f>$B675*'Points_%'!AA675</f>
        <v>0</v>
      </c>
      <c r="AD675" s="101">
        <f>$B675*'Points_%'!AB675</f>
        <v>0</v>
      </c>
      <c r="AE675" s="101">
        <f>$B675*'Points_%'!AC675</f>
        <v>0</v>
      </c>
      <c r="AF675" s="101">
        <f>$B675*'Points_%'!AD675</f>
        <v>0</v>
      </c>
      <c r="AG675" s="101">
        <f>$B675*'Points_%'!AE675</f>
        <v>0</v>
      </c>
    </row>
    <row r="676" ht="22.5" customHeight="1">
      <c r="A676" s="25">
        <f t="shared" si="1"/>
        <v>46271</v>
      </c>
      <c r="B676" s="106"/>
      <c r="C676" s="101">
        <f>$B676*'Points_%'!B676</f>
        <v>0</v>
      </c>
      <c r="D676" s="101">
        <f>$B676*'Points_%'!C676</f>
        <v>0</v>
      </c>
      <c r="E676" s="101"/>
      <c r="F676" s="101">
        <f>$B676*'Points_%'!D676</f>
        <v>0</v>
      </c>
      <c r="G676" s="101">
        <f>$B676*'Points_%'!E676</f>
        <v>0</v>
      </c>
      <c r="H676" s="101">
        <f>$B676*'Points_%'!F676</f>
        <v>0</v>
      </c>
      <c r="I676" s="101">
        <f>$B676*'Points_%'!G676</f>
        <v>0</v>
      </c>
      <c r="J676" s="101">
        <f>$B676*'Points_%'!H676</f>
        <v>0</v>
      </c>
      <c r="K676" s="101">
        <f>$B676*'Points_%'!I676</f>
        <v>0</v>
      </c>
      <c r="L676" s="101">
        <f>$B676*'Points_%'!J676</f>
        <v>0</v>
      </c>
      <c r="M676" s="101">
        <f>$B676*'Points_%'!K676</f>
        <v>0</v>
      </c>
      <c r="N676" s="101">
        <f>$B676*'Points_%'!L676</f>
        <v>0</v>
      </c>
      <c r="O676" s="101">
        <f>$B676*'Points_%'!M676</f>
        <v>0</v>
      </c>
      <c r="P676" s="101">
        <f>$B676*'Points_%'!N676</f>
        <v>0</v>
      </c>
      <c r="Q676" s="101">
        <f>$B676*'Points_%'!O676</f>
        <v>0</v>
      </c>
      <c r="R676" s="101">
        <f>$B676*'Points_%'!P676</f>
        <v>0</v>
      </c>
      <c r="S676" s="101">
        <f>$B676*'Points_%'!Q676</f>
        <v>0</v>
      </c>
      <c r="T676" s="101">
        <f>$B676*'Points_%'!R676</f>
        <v>0</v>
      </c>
      <c r="U676" s="101">
        <f>$B676*'Points_%'!S676</f>
        <v>0</v>
      </c>
      <c r="V676" s="101">
        <f>$B676*'Points_%'!T676</f>
        <v>0</v>
      </c>
      <c r="W676" s="101">
        <f>$B676*'Points_%'!U676</f>
        <v>0</v>
      </c>
      <c r="X676" s="101">
        <f>$B676*'Points_%'!V676</f>
        <v>0</v>
      </c>
      <c r="Y676" s="101">
        <f>$B676*'Points_%'!W676</f>
        <v>0</v>
      </c>
      <c r="Z676" s="101">
        <f>$B676*'Points_%'!X676</f>
        <v>0</v>
      </c>
      <c r="AA676" s="101">
        <f>$B676*'Points_%'!Y676</f>
        <v>0</v>
      </c>
      <c r="AB676" s="101">
        <f>$B676*'Points_%'!Z676</f>
        <v>0</v>
      </c>
      <c r="AC676" s="101">
        <f>$B676*'Points_%'!AA676</f>
        <v>0</v>
      </c>
      <c r="AD676" s="101">
        <f>$B676*'Points_%'!AB676</f>
        <v>0</v>
      </c>
      <c r="AE676" s="101">
        <f>$B676*'Points_%'!AC676</f>
        <v>0</v>
      </c>
      <c r="AF676" s="101">
        <f>$B676*'Points_%'!AD676</f>
        <v>0</v>
      </c>
      <c r="AG676" s="101">
        <f>$B676*'Points_%'!AE676</f>
        <v>0</v>
      </c>
    </row>
    <row r="677" ht="22.5" customHeight="1">
      <c r="A677" s="25">
        <f t="shared" si="1"/>
        <v>46272</v>
      </c>
      <c r="B677" s="106"/>
      <c r="C677" s="101">
        <f>$B677*'Points_%'!B677</f>
        <v>0</v>
      </c>
      <c r="D677" s="101">
        <f>$B677*'Points_%'!C677</f>
        <v>0</v>
      </c>
      <c r="E677" s="101"/>
      <c r="F677" s="101">
        <f>$B677*'Points_%'!D677</f>
        <v>0</v>
      </c>
      <c r="G677" s="101">
        <f>$B677*'Points_%'!E677</f>
        <v>0</v>
      </c>
      <c r="H677" s="101">
        <f>$B677*'Points_%'!F677</f>
        <v>0</v>
      </c>
      <c r="I677" s="101">
        <f>$B677*'Points_%'!G677</f>
        <v>0</v>
      </c>
      <c r="J677" s="101">
        <f>$B677*'Points_%'!H677</f>
        <v>0</v>
      </c>
      <c r="K677" s="101">
        <f>$B677*'Points_%'!I677</f>
        <v>0</v>
      </c>
      <c r="L677" s="101">
        <f>$B677*'Points_%'!J677</f>
        <v>0</v>
      </c>
      <c r="M677" s="101">
        <f>$B677*'Points_%'!K677</f>
        <v>0</v>
      </c>
      <c r="N677" s="101">
        <f>$B677*'Points_%'!L677</f>
        <v>0</v>
      </c>
      <c r="O677" s="101">
        <f>$B677*'Points_%'!M677</f>
        <v>0</v>
      </c>
      <c r="P677" s="101">
        <f>$B677*'Points_%'!N677</f>
        <v>0</v>
      </c>
      <c r="Q677" s="101">
        <f>$B677*'Points_%'!O677</f>
        <v>0</v>
      </c>
      <c r="R677" s="101">
        <f>$B677*'Points_%'!P677</f>
        <v>0</v>
      </c>
      <c r="S677" s="101">
        <f>$B677*'Points_%'!Q677</f>
        <v>0</v>
      </c>
      <c r="T677" s="101">
        <f>$B677*'Points_%'!R677</f>
        <v>0</v>
      </c>
      <c r="U677" s="101">
        <f>$B677*'Points_%'!S677</f>
        <v>0</v>
      </c>
      <c r="V677" s="101">
        <f>$B677*'Points_%'!T677</f>
        <v>0</v>
      </c>
      <c r="W677" s="101">
        <f>$B677*'Points_%'!U677</f>
        <v>0</v>
      </c>
      <c r="X677" s="101">
        <f>$B677*'Points_%'!V677</f>
        <v>0</v>
      </c>
      <c r="Y677" s="101">
        <f>$B677*'Points_%'!W677</f>
        <v>0</v>
      </c>
      <c r="Z677" s="101">
        <f>$B677*'Points_%'!X677</f>
        <v>0</v>
      </c>
      <c r="AA677" s="101">
        <f>$B677*'Points_%'!Y677</f>
        <v>0</v>
      </c>
      <c r="AB677" s="101">
        <f>$B677*'Points_%'!Z677</f>
        <v>0</v>
      </c>
      <c r="AC677" s="101">
        <f>$B677*'Points_%'!AA677</f>
        <v>0</v>
      </c>
      <c r="AD677" s="101">
        <f>$B677*'Points_%'!AB677</f>
        <v>0</v>
      </c>
      <c r="AE677" s="101">
        <f>$B677*'Points_%'!AC677</f>
        <v>0</v>
      </c>
      <c r="AF677" s="101">
        <f>$B677*'Points_%'!AD677</f>
        <v>0</v>
      </c>
      <c r="AG677" s="101">
        <f>$B677*'Points_%'!AE677</f>
        <v>0</v>
      </c>
    </row>
    <row r="678" ht="22.5" customHeight="1">
      <c r="A678" s="25">
        <f t="shared" si="1"/>
        <v>46273</v>
      </c>
      <c r="B678" s="106"/>
      <c r="C678" s="101">
        <f>$B678*'Points_%'!B678</f>
        <v>0</v>
      </c>
      <c r="D678" s="101">
        <f>$B678*'Points_%'!C678</f>
        <v>0</v>
      </c>
      <c r="E678" s="101"/>
      <c r="F678" s="101">
        <f>$B678*'Points_%'!D678</f>
        <v>0</v>
      </c>
      <c r="G678" s="101">
        <f>$B678*'Points_%'!E678</f>
        <v>0</v>
      </c>
      <c r="H678" s="101">
        <f>$B678*'Points_%'!F678</f>
        <v>0</v>
      </c>
      <c r="I678" s="101">
        <f>$B678*'Points_%'!G678</f>
        <v>0</v>
      </c>
      <c r="J678" s="101">
        <f>$B678*'Points_%'!H678</f>
        <v>0</v>
      </c>
      <c r="K678" s="101">
        <f>$B678*'Points_%'!I678</f>
        <v>0</v>
      </c>
      <c r="L678" s="101">
        <f>$B678*'Points_%'!J678</f>
        <v>0</v>
      </c>
      <c r="M678" s="101">
        <f>$B678*'Points_%'!K678</f>
        <v>0</v>
      </c>
      <c r="N678" s="101">
        <f>$B678*'Points_%'!L678</f>
        <v>0</v>
      </c>
      <c r="O678" s="101">
        <f>$B678*'Points_%'!M678</f>
        <v>0</v>
      </c>
      <c r="P678" s="101">
        <f>$B678*'Points_%'!N678</f>
        <v>0</v>
      </c>
      <c r="Q678" s="101">
        <f>$B678*'Points_%'!O678</f>
        <v>0</v>
      </c>
      <c r="R678" s="101">
        <f>$B678*'Points_%'!P678</f>
        <v>0</v>
      </c>
      <c r="S678" s="101">
        <f>$B678*'Points_%'!Q678</f>
        <v>0</v>
      </c>
      <c r="T678" s="101">
        <f>$B678*'Points_%'!R678</f>
        <v>0</v>
      </c>
      <c r="U678" s="101">
        <f>$B678*'Points_%'!S678</f>
        <v>0</v>
      </c>
      <c r="V678" s="101">
        <f>$B678*'Points_%'!T678</f>
        <v>0</v>
      </c>
      <c r="W678" s="101">
        <f>$B678*'Points_%'!U678</f>
        <v>0</v>
      </c>
      <c r="X678" s="101">
        <f>$B678*'Points_%'!V678</f>
        <v>0</v>
      </c>
      <c r="Y678" s="101">
        <f>$B678*'Points_%'!W678</f>
        <v>0</v>
      </c>
      <c r="Z678" s="101">
        <f>$B678*'Points_%'!X678</f>
        <v>0</v>
      </c>
      <c r="AA678" s="101">
        <f>$B678*'Points_%'!Y678</f>
        <v>0</v>
      </c>
      <c r="AB678" s="101">
        <f>$B678*'Points_%'!Z678</f>
        <v>0</v>
      </c>
      <c r="AC678" s="101">
        <f>$B678*'Points_%'!AA678</f>
        <v>0</v>
      </c>
      <c r="AD678" s="101">
        <f>$B678*'Points_%'!AB678</f>
        <v>0</v>
      </c>
      <c r="AE678" s="101">
        <f>$B678*'Points_%'!AC678</f>
        <v>0</v>
      </c>
      <c r="AF678" s="101">
        <f>$B678*'Points_%'!AD678</f>
        <v>0</v>
      </c>
      <c r="AG678" s="101">
        <f>$B678*'Points_%'!AE678</f>
        <v>0</v>
      </c>
    </row>
    <row r="679" ht="22.5" customHeight="1">
      <c r="A679" s="25">
        <f t="shared" si="1"/>
        <v>46274</v>
      </c>
      <c r="B679" s="106"/>
      <c r="C679" s="101">
        <f>$B679*'Points_%'!B679</f>
        <v>0</v>
      </c>
      <c r="D679" s="101">
        <f>$B679*'Points_%'!C679</f>
        <v>0</v>
      </c>
      <c r="E679" s="101"/>
      <c r="F679" s="101">
        <f>$B679*'Points_%'!D679</f>
        <v>0</v>
      </c>
      <c r="G679" s="101">
        <f>$B679*'Points_%'!E679</f>
        <v>0</v>
      </c>
      <c r="H679" s="101">
        <f>$B679*'Points_%'!F679</f>
        <v>0</v>
      </c>
      <c r="I679" s="101">
        <f>$B679*'Points_%'!G679</f>
        <v>0</v>
      </c>
      <c r="J679" s="101">
        <f>$B679*'Points_%'!H679</f>
        <v>0</v>
      </c>
      <c r="K679" s="101">
        <f>$B679*'Points_%'!I679</f>
        <v>0</v>
      </c>
      <c r="L679" s="101">
        <f>$B679*'Points_%'!J679</f>
        <v>0</v>
      </c>
      <c r="M679" s="101">
        <f>$B679*'Points_%'!K679</f>
        <v>0</v>
      </c>
      <c r="N679" s="101">
        <f>$B679*'Points_%'!L679</f>
        <v>0</v>
      </c>
      <c r="O679" s="101">
        <f>$B679*'Points_%'!M679</f>
        <v>0</v>
      </c>
      <c r="P679" s="101">
        <f>$B679*'Points_%'!N679</f>
        <v>0</v>
      </c>
      <c r="Q679" s="101">
        <f>$B679*'Points_%'!O679</f>
        <v>0</v>
      </c>
      <c r="R679" s="101">
        <f>$B679*'Points_%'!P679</f>
        <v>0</v>
      </c>
      <c r="S679" s="101">
        <f>$B679*'Points_%'!Q679</f>
        <v>0</v>
      </c>
      <c r="T679" s="101">
        <f>$B679*'Points_%'!R679</f>
        <v>0</v>
      </c>
      <c r="U679" s="101">
        <f>$B679*'Points_%'!S679</f>
        <v>0</v>
      </c>
      <c r="V679" s="101">
        <f>$B679*'Points_%'!T679</f>
        <v>0</v>
      </c>
      <c r="W679" s="101">
        <f>$B679*'Points_%'!U679</f>
        <v>0</v>
      </c>
      <c r="X679" s="101">
        <f>$B679*'Points_%'!V679</f>
        <v>0</v>
      </c>
      <c r="Y679" s="101">
        <f>$B679*'Points_%'!W679</f>
        <v>0</v>
      </c>
      <c r="Z679" s="101">
        <f>$B679*'Points_%'!X679</f>
        <v>0</v>
      </c>
      <c r="AA679" s="101">
        <f>$B679*'Points_%'!Y679</f>
        <v>0</v>
      </c>
      <c r="AB679" s="101">
        <f>$B679*'Points_%'!Z679</f>
        <v>0</v>
      </c>
      <c r="AC679" s="101">
        <f>$B679*'Points_%'!AA679</f>
        <v>0</v>
      </c>
      <c r="AD679" s="101">
        <f>$B679*'Points_%'!AB679</f>
        <v>0</v>
      </c>
      <c r="AE679" s="101">
        <f>$B679*'Points_%'!AC679</f>
        <v>0</v>
      </c>
      <c r="AF679" s="101">
        <f>$B679*'Points_%'!AD679</f>
        <v>0</v>
      </c>
      <c r="AG679" s="101">
        <f>$B679*'Points_%'!AE679</f>
        <v>0</v>
      </c>
    </row>
    <row r="680" ht="22.5" customHeight="1">
      <c r="A680" s="25">
        <f t="shared" si="1"/>
        <v>46275</v>
      </c>
      <c r="B680" s="106"/>
      <c r="C680" s="101">
        <f>$B680*'Points_%'!B680</f>
        <v>0</v>
      </c>
      <c r="D680" s="101">
        <f>$B680*'Points_%'!C680</f>
        <v>0</v>
      </c>
      <c r="E680" s="101"/>
      <c r="F680" s="101">
        <f>$B680*'Points_%'!D680</f>
        <v>0</v>
      </c>
      <c r="G680" s="101">
        <f>$B680*'Points_%'!E680</f>
        <v>0</v>
      </c>
      <c r="H680" s="101">
        <f>$B680*'Points_%'!F680</f>
        <v>0</v>
      </c>
      <c r="I680" s="101">
        <f>$B680*'Points_%'!G680</f>
        <v>0</v>
      </c>
      <c r="J680" s="101">
        <f>$B680*'Points_%'!H680</f>
        <v>0</v>
      </c>
      <c r="K680" s="101">
        <f>$B680*'Points_%'!I680</f>
        <v>0</v>
      </c>
      <c r="L680" s="101">
        <f>$B680*'Points_%'!J680</f>
        <v>0</v>
      </c>
      <c r="M680" s="101">
        <f>$B680*'Points_%'!K680</f>
        <v>0</v>
      </c>
      <c r="N680" s="101">
        <f>$B680*'Points_%'!L680</f>
        <v>0</v>
      </c>
      <c r="O680" s="101">
        <f>$B680*'Points_%'!M680</f>
        <v>0</v>
      </c>
      <c r="P680" s="101">
        <f>$B680*'Points_%'!N680</f>
        <v>0</v>
      </c>
      <c r="Q680" s="101">
        <f>$B680*'Points_%'!O680</f>
        <v>0</v>
      </c>
      <c r="R680" s="101">
        <f>$B680*'Points_%'!P680</f>
        <v>0</v>
      </c>
      <c r="S680" s="101">
        <f>$B680*'Points_%'!Q680</f>
        <v>0</v>
      </c>
      <c r="T680" s="101">
        <f>$B680*'Points_%'!R680</f>
        <v>0</v>
      </c>
      <c r="U680" s="101">
        <f>$B680*'Points_%'!S680</f>
        <v>0</v>
      </c>
      <c r="V680" s="101">
        <f>$B680*'Points_%'!T680</f>
        <v>0</v>
      </c>
      <c r="W680" s="101">
        <f>$B680*'Points_%'!U680</f>
        <v>0</v>
      </c>
      <c r="X680" s="101">
        <f>$B680*'Points_%'!V680</f>
        <v>0</v>
      </c>
      <c r="Y680" s="101">
        <f>$B680*'Points_%'!W680</f>
        <v>0</v>
      </c>
      <c r="Z680" s="101">
        <f>$B680*'Points_%'!X680</f>
        <v>0</v>
      </c>
      <c r="AA680" s="101">
        <f>$B680*'Points_%'!Y680</f>
        <v>0</v>
      </c>
      <c r="AB680" s="101">
        <f>$B680*'Points_%'!Z680</f>
        <v>0</v>
      </c>
      <c r="AC680" s="101">
        <f>$B680*'Points_%'!AA680</f>
        <v>0</v>
      </c>
      <c r="AD680" s="101">
        <f>$B680*'Points_%'!AB680</f>
        <v>0</v>
      </c>
      <c r="AE680" s="101">
        <f>$B680*'Points_%'!AC680</f>
        <v>0</v>
      </c>
      <c r="AF680" s="101">
        <f>$B680*'Points_%'!AD680</f>
        <v>0</v>
      </c>
      <c r="AG680" s="101">
        <f>$B680*'Points_%'!AE680</f>
        <v>0</v>
      </c>
    </row>
    <row r="681" ht="22.5" customHeight="1">
      <c r="A681" s="25">
        <f t="shared" si="1"/>
        <v>46276</v>
      </c>
      <c r="B681" s="106"/>
      <c r="C681" s="101">
        <f>$B681*'Points_%'!B681</f>
        <v>0</v>
      </c>
      <c r="D681" s="101">
        <f>$B681*'Points_%'!C681</f>
        <v>0</v>
      </c>
      <c r="E681" s="101"/>
      <c r="F681" s="101">
        <f>$B681*'Points_%'!D681</f>
        <v>0</v>
      </c>
      <c r="G681" s="101">
        <f>$B681*'Points_%'!E681</f>
        <v>0</v>
      </c>
      <c r="H681" s="101">
        <f>$B681*'Points_%'!F681</f>
        <v>0</v>
      </c>
      <c r="I681" s="101">
        <f>$B681*'Points_%'!G681</f>
        <v>0</v>
      </c>
      <c r="J681" s="101">
        <f>$B681*'Points_%'!H681</f>
        <v>0</v>
      </c>
      <c r="K681" s="101">
        <f>$B681*'Points_%'!I681</f>
        <v>0</v>
      </c>
      <c r="L681" s="101">
        <f>$B681*'Points_%'!J681</f>
        <v>0</v>
      </c>
      <c r="M681" s="101">
        <f>$B681*'Points_%'!K681</f>
        <v>0</v>
      </c>
      <c r="N681" s="101">
        <f>$B681*'Points_%'!L681</f>
        <v>0</v>
      </c>
      <c r="O681" s="101">
        <f>$B681*'Points_%'!M681</f>
        <v>0</v>
      </c>
      <c r="P681" s="101">
        <f>$B681*'Points_%'!N681</f>
        <v>0</v>
      </c>
      <c r="Q681" s="101">
        <f>$B681*'Points_%'!O681</f>
        <v>0</v>
      </c>
      <c r="R681" s="101">
        <f>$B681*'Points_%'!P681</f>
        <v>0</v>
      </c>
      <c r="S681" s="101">
        <f>$B681*'Points_%'!Q681</f>
        <v>0</v>
      </c>
      <c r="T681" s="101">
        <f>$B681*'Points_%'!R681</f>
        <v>0</v>
      </c>
      <c r="U681" s="101">
        <f>$B681*'Points_%'!S681</f>
        <v>0</v>
      </c>
      <c r="V681" s="101">
        <f>$B681*'Points_%'!T681</f>
        <v>0</v>
      </c>
      <c r="W681" s="101">
        <f>$B681*'Points_%'!U681</f>
        <v>0</v>
      </c>
      <c r="X681" s="101">
        <f>$B681*'Points_%'!V681</f>
        <v>0</v>
      </c>
      <c r="Y681" s="101">
        <f>$B681*'Points_%'!W681</f>
        <v>0</v>
      </c>
      <c r="Z681" s="101">
        <f>$B681*'Points_%'!X681</f>
        <v>0</v>
      </c>
      <c r="AA681" s="101">
        <f>$B681*'Points_%'!Y681</f>
        <v>0</v>
      </c>
      <c r="AB681" s="101">
        <f>$B681*'Points_%'!Z681</f>
        <v>0</v>
      </c>
      <c r="AC681" s="101">
        <f>$B681*'Points_%'!AA681</f>
        <v>0</v>
      </c>
      <c r="AD681" s="101">
        <f>$B681*'Points_%'!AB681</f>
        <v>0</v>
      </c>
      <c r="AE681" s="101">
        <f>$B681*'Points_%'!AC681</f>
        <v>0</v>
      </c>
      <c r="AF681" s="101">
        <f>$B681*'Points_%'!AD681</f>
        <v>0</v>
      </c>
      <c r="AG681" s="101">
        <f>$B681*'Points_%'!AE681</f>
        <v>0</v>
      </c>
    </row>
    <row r="682" ht="22.5" customHeight="1">
      <c r="A682" s="25">
        <f t="shared" si="1"/>
        <v>46277</v>
      </c>
      <c r="B682" s="106"/>
      <c r="C682" s="101">
        <f>$B682*'Points_%'!B682</f>
        <v>0</v>
      </c>
      <c r="D682" s="101">
        <f>$B682*'Points_%'!C682</f>
        <v>0</v>
      </c>
      <c r="E682" s="101"/>
      <c r="F682" s="101">
        <f>$B682*'Points_%'!D682</f>
        <v>0</v>
      </c>
      <c r="G682" s="101">
        <f>$B682*'Points_%'!E682</f>
        <v>0</v>
      </c>
      <c r="H682" s="101">
        <f>$B682*'Points_%'!F682</f>
        <v>0</v>
      </c>
      <c r="I682" s="101">
        <f>$B682*'Points_%'!G682</f>
        <v>0</v>
      </c>
      <c r="J682" s="101">
        <f>$B682*'Points_%'!H682</f>
        <v>0</v>
      </c>
      <c r="K682" s="101">
        <f>$B682*'Points_%'!I682</f>
        <v>0</v>
      </c>
      <c r="L682" s="101">
        <f>$B682*'Points_%'!J682</f>
        <v>0</v>
      </c>
      <c r="M682" s="101">
        <f>$B682*'Points_%'!K682</f>
        <v>0</v>
      </c>
      <c r="N682" s="101">
        <f>$B682*'Points_%'!L682</f>
        <v>0</v>
      </c>
      <c r="O682" s="101">
        <f>$B682*'Points_%'!M682</f>
        <v>0</v>
      </c>
      <c r="P682" s="101">
        <f>$B682*'Points_%'!N682</f>
        <v>0</v>
      </c>
      <c r="Q682" s="101">
        <f>$B682*'Points_%'!O682</f>
        <v>0</v>
      </c>
      <c r="R682" s="101">
        <f>$B682*'Points_%'!P682</f>
        <v>0</v>
      </c>
      <c r="S682" s="101">
        <f>$B682*'Points_%'!Q682</f>
        <v>0</v>
      </c>
      <c r="T682" s="101">
        <f>$B682*'Points_%'!R682</f>
        <v>0</v>
      </c>
      <c r="U682" s="101">
        <f>$B682*'Points_%'!S682</f>
        <v>0</v>
      </c>
      <c r="V682" s="101">
        <f>$B682*'Points_%'!T682</f>
        <v>0</v>
      </c>
      <c r="W682" s="101">
        <f>$B682*'Points_%'!U682</f>
        <v>0</v>
      </c>
      <c r="X682" s="101">
        <f>$B682*'Points_%'!V682</f>
        <v>0</v>
      </c>
      <c r="Y682" s="101">
        <f>$B682*'Points_%'!W682</f>
        <v>0</v>
      </c>
      <c r="Z682" s="101">
        <f>$B682*'Points_%'!X682</f>
        <v>0</v>
      </c>
      <c r="AA682" s="101">
        <f>$B682*'Points_%'!Y682</f>
        <v>0</v>
      </c>
      <c r="AB682" s="101">
        <f>$B682*'Points_%'!Z682</f>
        <v>0</v>
      </c>
      <c r="AC682" s="101">
        <f>$B682*'Points_%'!AA682</f>
        <v>0</v>
      </c>
      <c r="AD682" s="101">
        <f>$B682*'Points_%'!AB682</f>
        <v>0</v>
      </c>
      <c r="AE682" s="101">
        <f>$B682*'Points_%'!AC682</f>
        <v>0</v>
      </c>
      <c r="AF682" s="101">
        <f>$B682*'Points_%'!AD682</f>
        <v>0</v>
      </c>
      <c r="AG682" s="101">
        <f>$B682*'Points_%'!AE682</f>
        <v>0</v>
      </c>
    </row>
    <row r="683" ht="22.5" customHeight="1">
      <c r="A683" s="25">
        <f t="shared" si="1"/>
        <v>46278</v>
      </c>
      <c r="B683" s="106"/>
      <c r="C683" s="101">
        <f>$B683*'Points_%'!B683</f>
        <v>0</v>
      </c>
      <c r="D683" s="101">
        <f>$B683*'Points_%'!C683</f>
        <v>0</v>
      </c>
      <c r="E683" s="101"/>
      <c r="F683" s="101">
        <f>$B683*'Points_%'!D683</f>
        <v>0</v>
      </c>
      <c r="G683" s="101">
        <f>$B683*'Points_%'!E683</f>
        <v>0</v>
      </c>
      <c r="H683" s="101">
        <f>$B683*'Points_%'!F683</f>
        <v>0</v>
      </c>
      <c r="I683" s="101">
        <f>$B683*'Points_%'!G683</f>
        <v>0</v>
      </c>
      <c r="J683" s="101">
        <f>$B683*'Points_%'!H683</f>
        <v>0</v>
      </c>
      <c r="K683" s="101">
        <f>$B683*'Points_%'!I683</f>
        <v>0</v>
      </c>
      <c r="L683" s="101">
        <f>$B683*'Points_%'!J683</f>
        <v>0</v>
      </c>
      <c r="M683" s="101">
        <f>$B683*'Points_%'!K683</f>
        <v>0</v>
      </c>
      <c r="N683" s="101">
        <f>$B683*'Points_%'!L683</f>
        <v>0</v>
      </c>
      <c r="O683" s="101">
        <f>$B683*'Points_%'!M683</f>
        <v>0</v>
      </c>
      <c r="P683" s="101">
        <f>$B683*'Points_%'!N683</f>
        <v>0</v>
      </c>
      <c r="Q683" s="101">
        <f>$B683*'Points_%'!O683</f>
        <v>0</v>
      </c>
      <c r="R683" s="101">
        <f>$B683*'Points_%'!P683</f>
        <v>0</v>
      </c>
      <c r="S683" s="101">
        <f>$B683*'Points_%'!Q683</f>
        <v>0</v>
      </c>
      <c r="T683" s="101">
        <f>$B683*'Points_%'!R683</f>
        <v>0</v>
      </c>
      <c r="U683" s="101">
        <f>$B683*'Points_%'!S683</f>
        <v>0</v>
      </c>
      <c r="V683" s="101">
        <f>$B683*'Points_%'!T683</f>
        <v>0</v>
      </c>
      <c r="W683" s="101">
        <f>$B683*'Points_%'!U683</f>
        <v>0</v>
      </c>
      <c r="X683" s="101">
        <f>$B683*'Points_%'!V683</f>
        <v>0</v>
      </c>
      <c r="Y683" s="101">
        <f>$B683*'Points_%'!W683</f>
        <v>0</v>
      </c>
      <c r="Z683" s="101">
        <f>$B683*'Points_%'!X683</f>
        <v>0</v>
      </c>
      <c r="AA683" s="101">
        <f>$B683*'Points_%'!Y683</f>
        <v>0</v>
      </c>
      <c r="AB683" s="101">
        <f>$B683*'Points_%'!Z683</f>
        <v>0</v>
      </c>
      <c r="AC683" s="101">
        <f>$B683*'Points_%'!AA683</f>
        <v>0</v>
      </c>
      <c r="AD683" s="101">
        <f>$B683*'Points_%'!AB683</f>
        <v>0</v>
      </c>
      <c r="AE683" s="101">
        <f>$B683*'Points_%'!AC683</f>
        <v>0</v>
      </c>
      <c r="AF683" s="101">
        <f>$B683*'Points_%'!AD683</f>
        <v>0</v>
      </c>
      <c r="AG683" s="101">
        <f>$B683*'Points_%'!AE683</f>
        <v>0</v>
      </c>
    </row>
    <row r="684" ht="22.5" customHeight="1">
      <c r="A684" s="25">
        <f t="shared" si="1"/>
        <v>46279</v>
      </c>
      <c r="B684" s="106"/>
      <c r="C684" s="101">
        <f>$B684*'Points_%'!B684</f>
        <v>0</v>
      </c>
      <c r="D684" s="101">
        <f>$B684*'Points_%'!C684</f>
        <v>0</v>
      </c>
      <c r="E684" s="101"/>
      <c r="F684" s="101">
        <f>$B684*'Points_%'!D684</f>
        <v>0</v>
      </c>
      <c r="G684" s="101">
        <f>$B684*'Points_%'!E684</f>
        <v>0</v>
      </c>
      <c r="H684" s="101">
        <f>$B684*'Points_%'!F684</f>
        <v>0</v>
      </c>
      <c r="I684" s="101">
        <f>$B684*'Points_%'!G684</f>
        <v>0</v>
      </c>
      <c r="J684" s="101">
        <f>$B684*'Points_%'!H684</f>
        <v>0</v>
      </c>
      <c r="K684" s="101">
        <f>$B684*'Points_%'!I684</f>
        <v>0</v>
      </c>
      <c r="L684" s="101">
        <f>$B684*'Points_%'!J684</f>
        <v>0</v>
      </c>
      <c r="M684" s="101">
        <f>$B684*'Points_%'!K684</f>
        <v>0</v>
      </c>
      <c r="N684" s="101">
        <f>$B684*'Points_%'!L684</f>
        <v>0</v>
      </c>
      <c r="O684" s="101">
        <f>$B684*'Points_%'!M684</f>
        <v>0</v>
      </c>
      <c r="P684" s="101">
        <f>$B684*'Points_%'!N684</f>
        <v>0</v>
      </c>
      <c r="Q684" s="101">
        <f>$B684*'Points_%'!O684</f>
        <v>0</v>
      </c>
      <c r="R684" s="101">
        <f>$B684*'Points_%'!P684</f>
        <v>0</v>
      </c>
      <c r="S684" s="101">
        <f>$B684*'Points_%'!Q684</f>
        <v>0</v>
      </c>
      <c r="T684" s="101">
        <f>$B684*'Points_%'!R684</f>
        <v>0</v>
      </c>
      <c r="U684" s="101">
        <f>$B684*'Points_%'!S684</f>
        <v>0</v>
      </c>
      <c r="V684" s="101">
        <f>$B684*'Points_%'!T684</f>
        <v>0</v>
      </c>
      <c r="W684" s="101">
        <f>$B684*'Points_%'!U684</f>
        <v>0</v>
      </c>
      <c r="X684" s="101">
        <f>$B684*'Points_%'!V684</f>
        <v>0</v>
      </c>
      <c r="Y684" s="101">
        <f>$B684*'Points_%'!W684</f>
        <v>0</v>
      </c>
      <c r="Z684" s="101">
        <f>$B684*'Points_%'!X684</f>
        <v>0</v>
      </c>
      <c r="AA684" s="101">
        <f>$B684*'Points_%'!Y684</f>
        <v>0</v>
      </c>
      <c r="AB684" s="101">
        <f>$B684*'Points_%'!Z684</f>
        <v>0</v>
      </c>
      <c r="AC684" s="101">
        <f>$B684*'Points_%'!AA684</f>
        <v>0</v>
      </c>
      <c r="AD684" s="101">
        <f>$B684*'Points_%'!AB684</f>
        <v>0</v>
      </c>
      <c r="AE684" s="101">
        <f>$B684*'Points_%'!AC684</f>
        <v>0</v>
      </c>
      <c r="AF684" s="101">
        <f>$B684*'Points_%'!AD684</f>
        <v>0</v>
      </c>
      <c r="AG684" s="101">
        <f>$B684*'Points_%'!AE684</f>
        <v>0</v>
      </c>
    </row>
    <row r="685" ht="22.5" customHeight="1">
      <c r="A685" s="25">
        <f t="shared" si="1"/>
        <v>46280</v>
      </c>
      <c r="B685" s="106"/>
      <c r="C685" s="101">
        <f>$B685*'Points_%'!B685</f>
        <v>0</v>
      </c>
      <c r="D685" s="101">
        <f>$B685*'Points_%'!C685</f>
        <v>0</v>
      </c>
      <c r="E685" s="101"/>
      <c r="F685" s="101">
        <f>$B685*'Points_%'!D685</f>
        <v>0</v>
      </c>
      <c r="G685" s="101">
        <f>$B685*'Points_%'!E685</f>
        <v>0</v>
      </c>
      <c r="H685" s="101">
        <f>$B685*'Points_%'!F685</f>
        <v>0</v>
      </c>
      <c r="I685" s="101">
        <f>$B685*'Points_%'!G685</f>
        <v>0</v>
      </c>
      <c r="J685" s="101">
        <f>$B685*'Points_%'!H685</f>
        <v>0</v>
      </c>
      <c r="K685" s="101">
        <f>$B685*'Points_%'!I685</f>
        <v>0</v>
      </c>
      <c r="L685" s="101">
        <f>$B685*'Points_%'!J685</f>
        <v>0</v>
      </c>
      <c r="M685" s="101">
        <f>$B685*'Points_%'!K685</f>
        <v>0</v>
      </c>
      <c r="N685" s="101">
        <f>$B685*'Points_%'!L685</f>
        <v>0</v>
      </c>
      <c r="O685" s="101">
        <f>$B685*'Points_%'!M685</f>
        <v>0</v>
      </c>
      <c r="P685" s="101">
        <f>$B685*'Points_%'!N685</f>
        <v>0</v>
      </c>
      <c r="Q685" s="101">
        <f>$B685*'Points_%'!O685</f>
        <v>0</v>
      </c>
      <c r="R685" s="101">
        <f>$B685*'Points_%'!P685</f>
        <v>0</v>
      </c>
      <c r="S685" s="101">
        <f>$B685*'Points_%'!Q685</f>
        <v>0</v>
      </c>
      <c r="T685" s="101">
        <f>$B685*'Points_%'!R685</f>
        <v>0</v>
      </c>
      <c r="U685" s="101">
        <f>$B685*'Points_%'!S685</f>
        <v>0</v>
      </c>
      <c r="V685" s="101">
        <f>$B685*'Points_%'!T685</f>
        <v>0</v>
      </c>
      <c r="W685" s="101">
        <f>$B685*'Points_%'!U685</f>
        <v>0</v>
      </c>
      <c r="X685" s="101">
        <f>$B685*'Points_%'!V685</f>
        <v>0</v>
      </c>
      <c r="Y685" s="101">
        <f>$B685*'Points_%'!W685</f>
        <v>0</v>
      </c>
      <c r="Z685" s="101">
        <f>$B685*'Points_%'!X685</f>
        <v>0</v>
      </c>
      <c r="AA685" s="101">
        <f>$B685*'Points_%'!Y685</f>
        <v>0</v>
      </c>
      <c r="AB685" s="101">
        <f>$B685*'Points_%'!Z685</f>
        <v>0</v>
      </c>
      <c r="AC685" s="101">
        <f>$B685*'Points_%'!AA685</f>
        <v>0</v>
      </c>
      <c r="AD685" s="101">
        <f>$B685*'Points_%'!AB685</f>
        <v>0</v>
      </c>
      <c r="AE685" s="101">
        <f>$B685*'Points_%'!AC685</f>
        <v>0</v>
      </c>
      <c r="AF685" s="101">
        <f>$B685*'Points_%'!AD685</f>
        <v>0</v>
      </c>
      <c r="AG685" s="101">
        <f>$B685*'Points_%'!AE685</f>
        <v>0</v>
      </c>
    </row>
    <row r="686" ht="22.5" customHeight="1">
      <c r="A686" s="25">
        <f t="shared" si="1"/>
        <v>46281</v>
      </c>
      <c r="B686" s="106"/>
      <c r="C686" s="101">
        <f>$B686*'Points_%'!B686</f>
        <v>0</v>
      </c>
      <c r="D686" s="101">
        <f>$B686*'Points_%'!C686</f>
        <v>0</v>
      </c>
      <c r="E686" s="101"/>
      <c r="F686" s="101">
        <f>$B686*'Points_%'!D686</f>
        <v>0</v>
      </c>
      <c r="G686" s="101">
        <f>$B686*'Points_%'!E686</f>
        <v>0</v>
      </c>
      <c r="H686" s="101">
        <f>$B686*'Points_%'!F686</f>
        <v>0</v>
      </c>
      <c r="I686" s="101">
        <f>$B686*'Points_%'!G686</f>
        <v>0</v>
      </c>
      <c r="J686" s="101">
        <f>$B686*'Points_%'!H686</f>
        <v>0</v>
      </c>
      <c r="K686" s="101">
        <f>$B686*'Points_%'!I686</f>
        <v>0</v>
      </c>
      <c r="L686" s="101">
        <f>$B686*'Points_%'!J686</f>
        <v>0</v>
      </c>
      <c r="M686" s="101">
        <f>$B686*'Points_%'!K686</f>
        <v>0</v>
      </c>
      <c r="N686" s="101">
        <f>$B686*'Points_%'!L686</f>
        <v>0</v>
      </c>
      <c r="O686" s="101">
        <f>$B686*'Points_%'!M686</f>
        <v>0</v>
      </c>
      <c r="P686" s="101">
        <f>$B686*'Points_%'!N686</f>
        <v>0</v>
      </c>
      <c r="Q686" s="101">
        <f>$B686*'Points_%'!O686</f>
        <v>0</v>
      </c>
      <c r="R686" s="101">
        <f>$B686*'Points_%'!P686</f>
        <v>0</v>
      </c>
      <c r="S686" s="101">
        <f>$B686*'Points_%'!Q686</f>
        <v>0</v>
      </c>
      <c r="T686" s="101">
        <f>$B686*'Points_%'!R686</f>
        <v>0</v>
      </c>
      <c r="U686" s="101">
        <f>$B686*'Points_%'!S686</f>
        <v>0</v>
      </c>
      <c r="V686" s="101">
        <f>$B686*'Points_%'!T686</f>
        <v>0</v>
      </c>
      <c r="W686" s="101">
        <f>$B686*'Points_%'!U686</f>
        <v>0</v>
      </c>
      <c r="X686" s="101">
        <f>$B686*'Points_%'!V686</f>
        <v>0</v>
      </c>
      <c r="Y686" s="101">
        <f>$B686*'Points_%'!W686</f>
        <v>0</v>
      </c>
      <c r="Z686" s="101">
        <f>$B686*'Points_%'!X686</f>
        <v>0</v>
      </c>
      <c r="AA686" s="101">
        <f>$B686*'Points_%'!Y686</f>
        <v>0</v>
      </c>
      <c r="AB686" s="101">
        <f>$B686*'Points_%'!Z686</f>
        <v>0</v>
      </c>
      <c r="AC686" s="101">
        <f>$B686*'Points_%'!AA686</f>
        <v>0</v>
      </c>
      <c r="AD686" s="101">
        <f>$B686*'Points_%'!AB686</f>
        <v>0</v>
      </c>
      <c r="AE686" s="101">
        <f>$B686*'Points_%'!AC686</f>
        <v>0</v>
      </c>
      <c r="AF686" s="101">
        <f>$B686*'Points_%'!AD686</f>
        <v>0</v>
      </c>
      <c r="AG686" s="101">
        <f>$B686*'Points_%'!AE686</f>
        <v>0</v>
      </c>
    </row>
    <row r="687" ht="22.5" customHeight="1">
      <c r="A687" s="25">
        <f t="shared" si="1"/>
        <v>46282</v>
      </c>
      <c r="B687" s="106"/>
      <c r="C687" s="101">
        <f>$B687*'Points_%'!B687</f>
        <v>0</v>
      </c>
      <c r="D687" s="101">
        <f>$B687*'Points_%'!C687</f>
        <v>0</v>
      </c>
      <c r="E687" s="101"/>
      <c r="F687" s="101">
        <f>$B687*'Points_%'!D687</f>
        <v>0</v>
      </c>
      <c r="G687" s="101">
        <f>$B687*'Points_%'!E687</f>
        <v>0</v>
      </c>
      <c r="H687" s="101">
        <f>$B687*'Points_%'!F687</f>
        <v>0</v>
      </c>
      <c r="I687" s="101">
        <f>$B687*'Points_%'!G687</f>
        <v>0</v>
      </c>
      <c r="J687" s="101">
        <f>$B687*'Points_%'!H687</f>
        <v>0</v>
      </c>
      <c r="K687" s="101">
        <f>$B687*'Points_%'!I687</f>
        <v>0</v>
      </c>
      <c r="L687" s="101">
        <f>$B687*'Points_%'!J687</f>
        <v>0</v>
      </c>
      <c r="M687" s="101">
        <f>$B687*'Points_%'!K687</f>
        <v>0</v>
      </c>
      <c r="N687" s="101">
        <f>$B687*'Points_%'!L687</f>
        <v>0</v>
      </c>
      <c r="O687" s="101">
        <f>$B687*'Points_%'!M687</f>
        <v>0</v>
      </c>
      <c r="P687" s="101">
        <f>$B687*'Points_%'!N687</f>
        <v>0</v>
      </c>
      <c r="Q687" s="101">
        <f>$B687*'Points_%'!O687</f>
        <v>0</v>
      </c>
      <c r="R687" s="101">
        <f>$B687*'Points_%'!P687</f>
        <v>0</v>
      </c>
      <c r="S687" s="101">
        <f>$B687*'Points_%'!Q687</f>
        <v>0</v>
      </c>
      <c r="T687" s="101">
        <f>$B687*'Points_%'!R687</f>
        <v>0</v>
      </c>
      <c r="U687" s="101">
        <f>$B687*'Points_%'!S687</f>
        <v>0</v>
      </c>
      <c r="V687" s="101">
        <f>$B687*'Points_%'!T687</f>
        <v>0</v>
      </c>
      <c r="W687" s="101">
        <f>$B687*'Points_%'!U687</f>
        <v>0</v>
      </c>
      <c r="X687" s="101">
        <f>$B687*'Points_%'!V687</f>
        <v>0</v>
      </c>
      <c r="Y687" s="101">
        <f>$B687*'Points_%'!W687</f>
        <v>0</v>
      </c>
      <c r="Z687" s="101">
        <f>$B687*'Points_%'!X687</f>
        <v>0</v>
      </c>
      <c r="AA687" s="101">
        <f>$B687*'Points_%'!Y687</f>
        <v>0</v>
      </c>
      <c r="AB687" s="101">
        <f>$B687*'Points_%'!Z687</f>
        <v>0</v>
      </c>
      <c r="AC687" s="101">
        <f>$B687*'Points_%'!AA687</f>
        <v>0</v>
      </c>
      <c r="AD687" s="101">
        <f>$B687*'Points_%'!AB687</f>
        <v>0</v>
      </c>
      <c r="AE687" s="101">
        <f>$B687*'Points_%'!AC687</f>
        <v>0</v>
      </c>
      <c r="AF687" s="101">
        <f>$B687*'Points_%'!AD687</f>
        <v>0</v>
      </c>
      <c r="AG687" s="101">
        <f>$B687*'Points_%'!AE687</f>
        <v>0</v>
      </c>
    </row>
    <row r="688" ht="22.5" customHeight="1">
      <c r="A688" s="25">
        <f t="shared" si="1"/>
        <v>46283</v>
      </c>
      <c r="B688" s="106"/>
      <c r="C688" s="101">
        <f>$B688*'Points_%'!B688</f>
        <v>0</v>
      </c>
      <c r="D688" s="101">
        <f>$B688*'Points_%'!C688</f>
        <v>0</v>
      </c>
      <c r="E688" s="101"/>
      <c r="F688" s="101">
        <f>$B688*'Points_%'!D688</f>
        <v>0</v>
      </c>
      <c r="G688" s="101">
        <f>$B688*'Points_%'!E688</f>
        <v>0</v>
      </c>
      <c r="H688" s="101">
        <f>$B688*'Points_%'!F688</f>
        <v>0</v>
      </c>
      <c r="I688" s="101">
        <f>$B688*'Points_%'!G688</f>
        <v>0</v>
      </c>
      <c r="J688" s="101">
        <f>$B688*'Points_%'!H688</f>
        <v>0</v>
      </c>
      <c r="K688" s="101">
        <f>$B688*'Points_%'!I688</f>
        <v>0</v>
      </c>
      <c r="L688" s="101">
        <f>$B688*'Points_%'!J688</f>
        <v>0</v>
      </c>
      <c r="M688" s="101">
        <f>$B688*'Points_%'!K688</f>
        <v>0</v>
      </c>
      <c r="N688" s="101">
        <f>$B688*'Points_%'!L688</f>
        <v>0</v>
      </c>
      <c r="O688" s="101">
        <f>$B688*'Points_%'!M688</f>
        <v>0</v>
      </c>
      <c r="P688" s="101">
        <f>$B688*'Points_%'!N688</f>
        <v>0</v>
      </c>
      <c r="Q688" s="101">
        <f>$B688*'Points_%'!O688</f>
        <v>0</v>
      </c>
      <c r="R688" s="101">
        <f>$B688*'Points_%'!P688</f>
        <v>0</v>
      </c>
      <c r="S688" s="101">
        <f>$B688*'Points_%'!Q688</f>
        <v>0</v>
      </c>
      <c r="T688" s="101">
        <f>$B688*'Points_%'!R688</f>
        <v>0</v>
      </c>
      <c r="U688" s="101">
        <f>$B688*'Points_%'!S688</f>
        <v>0</v>
      </c>
      <c r="V688" s="101">
        <f>$B688*'Points_%'!T688</f>
        <v>0</v>
      </c>
      <c r="W688" s="101">
        <f>$B688*'Points_%'!U688</f>
        <v>0</v>
      </c>
      <c r="X688" s="101">
        <f>$B688*'Points_%'!V688</f>
        <v>0</v>
      </c>
      <c r="Y688" s="101">
        <f>$B688*'Points_%'!W688</f>
        <v>0</v>
      </c>
      <c r="Z688" s="101">
        <f>$B688*'Points_%'!X688</f>
        <v>0</v>
      </c>
      <c r="AA688" s="101">
        <f>$B688*'Points_%'!Y688</f>
        <v>0</v>
      </c>
      <c r="AB688" s="101">
        <f>$B688*'Points_%'!Z688</f>
        <v>0</v>
      </c>
      <c r="AC688" s="101">
        <f>$B688*'Points_%'!AA688</f>
        <v>0</v>
      </c>
      <c r="AD688" s="101">
        <f>$B688*'Points_%'!AB688</f>
        <v>0</v>
      </c>
      <c r="AE688" s="101">
        <f>$B688*'Points_%'!AC688</f>
        <v>0</v>
      </c>
      <c r="AF688" s="101">
        <f>$B688*'Points_%'!AD688</f>
        <v>0</v>
      </c>
      <c r="AG688" s="101">
        <f>$B688*'Points_%'!AE688</f>
        <v>0</v>
      </c>
    </row>
    <row r="689" ht="22.5" customHeight="1">
      <c r="A689" s="25">
        <f t="shared" si="1"/>
        <v>46284</v>
      </c>
      <c r="B689" s="106"/>
      <c r="C689" s="101">
        <f>$B689*'Points_%'!B689</f>
        <v>0</v>
      </c>
      <c r="D689" s="101">
        <f>$B689*'Points_%'!C689</f>
        <v>0</v>
      </c>
      <c r="E689" s="101"/>
      <c r="F689" s="101">
        <f>$B689*'Points_%'!D689</f>
        <v>0</v>
      </c>
      <c r="G689" s="101">
        <f>$B689*'Points_%'!E689</f>
        <v>0</v>
      </c>
      <c r="H689" s="101">
        <f>$B689*'Points_%'!F689</f>
        <v>0</v>
      </c>
      <c r="I689" s="101">
        <f>$B689*'Points_%'!G689</f>
        <v>0</v>
      </c>
      <c r="J689" s="101">
        <f>$B689*'Points_%'!H689</f>
        <v>0</v>
      </c>
      <c r="K689" s="101">
        <f>$B689*'Points_%'!I689</f>
        <v>0</v>
      </c>
      <c r="L689" s="101">
        <f>$B689*'Points_%'!J689</f>
        <v>0</v>
      </c>
      <c r="M689" s="101">
        <f>$B689*'Points_%'!K689</f>
        <v>0</v>
      </c>
      <c r="N689" s="101">
        <f>$B689*'Points_%'!L689</f>
        <v>0</v>
      </c>
      <c r="O689" s="101">
        <f>$B689*'Points_%'!M689</f>
        <v>0</v>
      </c>
      <c r="P689" s="101">
        <f>$B689*'Points_%'!N689</f>
        <v>0</v>
      </c>
      <c r="Q689" s="101">
        <f>$B689*'Points_%'!O689</f>
        <v>0</v>
      </c>
      <c r="R689" s="101">
        <f>$B689*'Points_%'!P689</f>
        <v>0</v>
      </c>
      <c r="S689" s="101">
        <f>$B689*'Points_%'!Q689</f>
        <v>0</v>
      </c>
      <c r="T689" s="101">
        <f>$B689*'Points_%'!R689</f>
        <v>0</v>
      </c>
      <c r="U689" s="101">
        <f>$B689*'Points_%'!S689</f>
        <v>0</v>
      </c>
      <c r="V689" s="101">
        <f>$B689*'Points_%'!T689</f>
        <v>0</v>
      </c>
      <c r="W689" s="101">
        <f>$B689*'Points_%'!U689</f>
        <v>0</v>
      </c>
      <c r="X689" s="101">
        <f>$B689*'Points_%'!V689</f>
        <v>0</v>
      </c>
      <c r="Y689" s="101">
        <f>$B689*'Points_%'!W689</f>
        <v>0</v>
      </c>
      <c r="Z689" s="101">
        <f>$B689*'Points_%'!X689</f>
        <v>0</v>
      </c>
      <c r="AA689" s="101">
        <f>$B689*'Points_%'!Y689</f>
        <v>0</v>
      </c>
      <c r="AB689" s="101">
        <f>$B689*'Points_%'!Z689</f>
        <v>0</v>
      </c>
      <c r="AC689" s="101">
        <f>$B689*'Points_%'!AA689</f>
        <v>0</v>
      </c>
      <c r="AD689" s="101">
        <f>$B689*'Points_%'!AB689</f>
        <v>0</v>
      </c>
      <c r="AE689" s="101">
        <f>$B689*'Points_%'!AC689</f>
        <v>0</v>
      </c>
      <c r="AF689" s="101">
        <f>$B689*'Points_%'!AD689</f>
        <v>0</v>
      </c>
      <c r="AG689" s="101">
        <f>$B689*'Points_%'!AE689</f>
        <v>0</v>
      </c>
    </row>
    <row r="690" ht="22.5" customHeight="1">
      <c r="A690" s="25">
        <f t="shared" si="1"/>
        <v>46285</v>
      </c>
      <c r="B690" s="106"/>
      <c r="C690" s="101">
        <f>$B690*'Points_%'!B690</f>
        <v>0</v>
      </c>
      <c r="D690" s="101">
        <f>$B690*'Points_%'!C690</f>
        <v>0</v>
      </c>
      <c r="E690" s="101"/>
      <c r="F690" s="101">
        <f>$B690*'Points_%'!D690</f>
        <v>0</v>
      </c>
      <c r="G690" s="101">
        <f>$B690*'Points_%'!E690</f>
        <v>0</v>
      </c>
      <c r="H690" s="101">
        <f>$B690*'Points_%'!F690</f>
        <v>0</v>
      </c>
      <c r="I690" s="101">
        <f>$B690*'Points_%'!G690</f>
        <v>0</v>
      </c>
      <c r="J690" s="101">
        <f>$B690*'Points_%'!H690</f>
        <v>0</v>
      </c>
      <c r="K690" s="101">
        <f>$B690*'Points_%'!I690</f>
        <v>0</v>
      </c>
      <c r="L690" s="101">
        <f>$B690*'Points_%'!J690</f>
        <v>0</v>
      </c>
      <c r="M690" s="101">
        <f>$B690*'Points_%'!K690</f>
        <v>0</v>
      </c>
      <c r="N690" s="101">
        <f>$B690*'Points_%'!L690</f>
        <v>0</v>
      </c>
      <c r="O690" s="101">
        <f>$B690*'Points_%'!M690</f>
        <v>0</v>
      </c>
      <c r="P690" s="101">
        <f>$B690*'Points_%'!N690</f>
        <v>0</v>
      </c>
      <c r="Q690" s="101">
        <f>$B690*'Points_%'!O690</f>
        <v>0</v>
      </c>
      <c r="R690" s="101">
        <f>$B690*'Points_%'!P690</f>
        <v>0</v>
      </c>
      <c r="S690" s="101">
        <f>$B690*'Points_%'!Q690</f>
        <v>0</v>
      </c>
      <c r="T690" s="101">
        <f>$B690*'Points_%'!R690</f>
        <v>0</v>
      </c>
      <c r="U690" s="101">
        <f>$B690*'Points_%'!S690</f>
        <v>0</v>
      </c>
      <c r="V690" s="101">
        <f>$B690*'Points_%'!T690</f>
        <v>0</v>
      </c>
      <c r="W690" s="101">
        <f>$B690*'Points_%'!U690</f>
        <v>0</v>
      </c>
      <c r="X690" s="101">
        <f>$B690*'Points_%'!V690</f>
        <v>0</v>
      </c>
      <c r="Y690" s="101">
        <f>$B690*'Points_%'!W690</f>
        <v>0</v>
      </c>
      <c r="Z690" s="101">
        <f>$B690*'Points_%'!X690</f>
        <v>0</v>
      </c>
      <c r="AA690" s="101">
        <f>$B690*'Points_%'!Y690</f>
        <v>0</v>
      </c>
      <c r="AB690" s="101">
        <f>$B690*'Points_%'!Z690</f>
        <v>0</v>
      </c>
      <c r="AC690" s="101">
        <f>$B690*'Points_%'!AA690</f>
        <v>0</v>
      </c>
      <c r="AD690" s="101">
        <f>$B690*'Points_%'!AB690</f>
        <v>0</v>
      </c>
      <c r="AE690" s="101">
        <f>$B690*'Points_%'!AC690</f>
        <v>0</v>
      </c>
      <c r="AF690" s="101">
        <f>$B690*'Points_%'!AD690</f>
        <v>0</v>
      </c>
      <c r="AG690" s="101">
        <f>$B690*'Points_%'!AE690</f>
        <v>0</v>
      </c>
    </row>
    <row r="691" ht="22.5" customHeight="1">
      <c r="A691" s="25">
        <f t="shared" si="1"/>
        <v>46286</v>
      </c>
      <c r="B691" s="106"/>
      <c r="C691" s="101">
        <f>$B691*'Points_%'!B691</f>
        <v>0</v>
      </c>
      <c r="D691" s="101">
        <f>$B691*'Points_%'!C691</f>
        <v>0</v>
      </c>
      <c r="E691" s="101"/>
      <c r="F691" s="101">
        <f>$B691*'Points_%'!D691</f>
        <v>0</v>
      </c>
      <c r="G691" s="101">
        <f>$B691*'Points_%'!E691</f>
        <v>0</v>
      </c>
      <c r="H691" s="101">
        <f>$B691*'Points_%'!F691</f>
        <v>0</v>
      </c>
      <c r="I691" s="101">
        <f>$B691*'Points_%'!G691</f>
        <v>0</v>
      </c>
      <c r="J691" s="101">
        <f>$B691*'Points_%'!H691</f>
        <v>0</v>
      </c>
      <c r="K691" s="101">
        <f>$B691*'Points_%'!I691</f>
        <v>0</v>
      </c>
      <c r="L691" s="101">
        <f>$B691*'Points_%'!J691</f>
        <v>0</v>
      </c>
      <c r="M691" s="101">
        <f>$B691*'Points_%'!K691</f>
        <v>0</v>
      </c>
      <c r="N691" s="101">
        <f>$B691*'Points_%'!L691</f>
        <v>0</v>
      </c>
      <c r="O691" s="101">
        <f>$B691*'Points_%'!M691</f>
        <v>0</v>
      </c>
      <c r="P691" s="101">
        <f>$B691*'Points_%'!N691</f>
        <v>0</v>
      </c>
      <c r="Q691" s="101">
        <f>$B691*'Points_%'!O691</f>
        <v>0</v>
      </c>
      <c r="R691" s="101">
        <f>$B691*'Points_%'!P691</f>
        <v>0</v>
      </c>
      <c r="S691" s="101">
        <f>$B691*'Points_%'!Q691</f>
        <v>0</v>
      </c>
      <c r="T691" s="101">
        <f>$B691*'Points_%'!R691</f>
        <v>0</v>
      </c>
      <c r="U691" s="101">
        <f>$B691*'Points_%'!S691</f>
        <v>0</v>
      </c>
      <c r="V691" s="101">
        <f>$B691*'Points_%'!T691</f>
        <v>0</v>
      </c>
      <c r="W691" s="101">
        <f>$B691*'Points_%'!U691</f>
        <v>0</v>
      </c>
      <c r="X691" s="101">
        <f>$B691*'Points_%'!V691</f>
        <v>0</v>
      </c>
      <c r="Y691" s="101">
        <f>$B691*'Points_%'!W691</f>
        <v>0</v>
      </c>
      <c r="Z691" s="101">
        <f>$B691*'Points_%'!X691</f>
        <v>0</v>
      </c>
      <c r="AA691" s="101">
        <f>$B691*'Points_%'!Y691</f>
        <v>0</v>
      </c>
      <c r="AB691" s="101">
        <f>$B691*'Points_%'!Z691</f>
        <v>0</v>
      </c>
      <c r="AC691" s="101">
        <f>$B691*'Points_%'!AA691</f>
        <v>0</v>
      </c>
      <c r="AD691" s="101">
        <f>$B691*'Points_%'!AB691</f>
        <v>0</v>
      </c>
      <c r="AE691" s="101">
        <f>$B691*'Points_%'!AC691</f>
        <v>0</v>
      </c>
      <c r="AF691" s="101">
        <f>$B691*'Points_%'!AD691</f>
        <v>0</v>
      </c>
      <c r="AG691" s="101">
        <f>$B691*'Points_%'!AE691</f>
        <v>0</v>
      </c>
    </row>
    <row r="692" ht="22.5" customHeight="1">
      <c r="A692" s="25">
        <f t="shared" si="1"/>
        <v>46287</v>
      </c>
      <c r="B692" s="106"/>
      <c r="C692" s="101">
        <f>$B692*'Points_%'!B692</f>
        <v>0</v>
      </c>
      <c r="D692" s="101">
        <f>$B692*'Points_%'!C692</f>
        <v>0</v>
      </c>
      <c r="E692" s="101"/>
      <c r="F692" s="101">
        <f>$B692*'Points_%'!D692</f>
        <v>0</v>
      </c>
      <c r="G692" s="101">
        <f>$B692*'Points_%'!E692</f>
        <v>0</v>
      </c>
      <c r="H692" s="101">
        <f>$B692*'Points_%'!F692</f>
        <v>0</v>
      </c>
      <c r="I692" s="101">
        <f>$B692*'Points_%'!G692</f>
        <v>0</v>
      </c>
      <c r="J692" s="101">
        <f>$B692*'Points_%'!H692</f>
        <v>0</v>
      </c>
      <c r="K692" s="101">
        <f>$B692*'Points_%'!I692</f>
        <v>0</v>
      </c>
      <c r="L692" s="101">
        <f>$B692*'Points_%'!J692</f>
        <v>0</v>
      </c>
      <c r="M692" s="101">
        <f>$B692*'Points_%'!K692</f>
        <v>0</v>
      </c>
      <c r="N692" s="101">
        <f>$B692*'Points_%'!L692</f>
        <v>0</v>
      </c>
      <c r="O692" s="101">
        <f>$B692*'Points_%'!M692</f>
        <v>0</v>
      </c>
      <c r="P692" s="101">
        <f>$B692*'Points_%'!N692</f>
        <v>0</v>
      </c>
      <c r="Q692" s="101">
        <f>$B692*'Points_%'!O692</f>
        <v>0</v>
      </c>
      <c r="R692" s="101">
        <f>$B692*'Points_%'!P692</f>
        <v>0</v>
      </c>
      <c r="S692" s="101">
        <f>$B692*'Points_%'!Q692</f>
        <v>0</v>
      </c>
      <c r="T692" s="101">
        <f>$B692*'Points_%'!R692</f>
        <v>0</v>
      </c>
      <c r="U692" s="101">
        <f>$B692*'Points_%'!S692</f>
        <v>0</v>
      </c>
      <c r="V692" s="101">
        <f>$B692*'Points_%'!T692</f>
        <v>0</v>
      </c>
      <c r="W692" s="101">
        <f>$B692*'Points_%'!U692</f>
        <v>0</v>
      </c>
      <c r="X692" s="101">
        <f>$B692*'Points_%'!V692</f>
        <v>0</v>
      </c>
      <c r="Y692" s="101">
        <f>$B692*'Points_%'!W692</f>
        <v>0</v>
      </c>
      <c r="Z692" s="101">
        <f>$B692*'Points_%'!X692</f>
        <v>0</v>
      </c>
      <c r="AA692" s="101">
        <f>$B692*'Points_%'!Y692</f>
        <v>0</v>
      </c>
      <c r="AB692" s="101">
        <f>$B692*'Points_%'!Z692</f>
        <v>0</v>
      </c>
      <c r="AC692" s="101">
        <f>$B692*'Points_%'!AA692</f>
        <v>0</v>
      </c>
      <c r="AD692" s="101">
        <f>$B692*'Points_%'!AB692</f>
        <v>0</v>
      </c>
      <c r="AE692" s="101">
        <f>$B692*'Points_%'!AC692</f>
        <v>0</v>
      </c>
      <c r="AF692" s="101">
        <f>$B692*'Points_%'!AD692</f>
        <v>0</v>
      </c>
      <c r="AG692" s="101">
        <f>$B692*'Points_%'!AE692</f>
        <v>0</v>
      </c>
    </row>
    <row r="693" ht="22.5" customHeight="1">
      <c r="A693" s="25">
        <f t="shared" si="1"/>
        <v>46288</v>
      </c>
      <c r="B693" s="106"/>
      <c r="C693" s="101">
        <f>$B693*'Points_%'!B693</f>
        <v>0</v>
      </c>
      <c r="D693" s="101">
        <f>$B693*'Points_%'!C693</f>
        <v>0</v>
      </c>
      <c r="E693" s="101"/>
      <c r="F693" s="101">
        <f>$B693*'Points_%'!D693</f>
        <v>0</v>
      </c>
      <c r="G693" s="101">
        <f>$B693*'Points_%'!E693</f>
        <v>0</v>
      </c>
      <c r="H693" s="101">
        <f>$B693*'Points_%'!F693</f>
        <v>0</v>
      </c>
      <c r="I693" s="101">
        <f>$B693*'Points_%'!G693</f>
        <v>0</v>
      </c>
      <c r="J693" s="101">
        <f>$B693*'Points_%'!H693</f>
        <v>0</v>
      </c>
      <c r="K693" s="101">
        <f>$B693*'Points_%'!I693</f>
        <v>0</v>
      </c>
      <c r="L693" s="101">
        <f>$B693*'Points_%'!J693</f>
        <v>0</v>
      </c>
      <c r="M693" s="101">
        <f>$B693*'Points_%'!K693</f>
        <v>0</v>
      </c>
      <c r="N693" s="101">
        <f>$B693*'Points_%'!L693</f>
        <v>0</v>
      </c>
      <c r="O693" s="101">
        <f>$B693*'Points_%'!M693</f>
        <v>0</v>
      </c>
      <c r="P693" s="101">
        <f>$B693*'Points_%'!N693</f>
        <v>0</v>
      </c>
      <c r="Q693" s="101">
        <f>$B693*'Points_%'!O693</f>
        <v>0</v>
      </c>
      <c r="R693" s="101">
        <f>$B693*'Points_%'!P693</f>
        <v>0</v>
      </c>
      <c r="S693" s="101">
        <f>$B693*'Points_%'!Q693</f>
        <v>0</v>
      </c>
      <c r="T693" s="101">
        <f>$B693*'Points_%'!R693</f>
        <v>0</v>
      </c>
      <c r="U693" s="101">
        <f>$B693*'Points_%'!S693</f>
        <v>0</v>
      </c>
      <c r="V693" s="101">
        <f>$B693*'Points_%'!T693</f>
        <v>0</v>
      </c>
      <c r="W693" s="101">
        <f>$B693*'Points_%'!U693</f>
        <v>0</v>
      </c>
      <c r="X693" s="101">
        <f>$B693*'Points_%'!V693</f>
        <v>0</v>
      </c>
      <c r="Y693" s="101">
        <f>$B693*'Points_%'!W693</f>
        <v>0</v>
      </c>
      <c r="Z693" s="101">
        <f>$B693*'Points_%'!X693</f>
        <v>0</v>
      </c>
      <c r="AA693" s="101">
        <f>$B693*'Points_%'!Y693</f>
        <v>0</v>
      </c>
      <c r="AB693" s="101">
        <f>$B693*'Points_%'!Z693</f>
        <v>0</v>
      </c>
      <c r="AC693" s="101">
        <f>$B693*'Points_%'!AA693</f>
        <v>0</v>
      </c>
      <c r="AD693" s="101">
        <f>$B693*'Points_%'!AB693</f>
        <v>0</v>
      </c>
      <c r="AE693" s="101">
        <f>$B693*'Points_%'!AC693</f>
        <v>0</v>
      </c>
      <c r="AF693" s="101">
        <f>$B693*'Points_%'!AD693</f>
        <v>0</v>
      </c>
      <c r="AG693" s="101">
        <f>$B693*'Points_%'!AE693</f>
        <v>0</v>
      </c>
    </row>
    <row r="694" ht="22.5" customHeight="1">
      <c r="A694" s="25">
        <f t="shared" si="1"/>
        <v>46289</v>
      </c>
      <c r="B694" s="106"/>
      <c r="C694" s="101">
        <f>$B694*'Points_%'!B694</f>
        <v>0</v>
      </c>
      <c r="D694" s="101">
        <f>$B694*'Points_%'!C694</f>
        <v>0</v>
      </c>
      <c r="E694" s="101"/>
      <c r="F694" s="101">
        <f>$B694*'Points_%'!D694</f>
        <v>0</v>
      </c>
      <c r="G694" s="101">
        <f>$B694*'Points_%'!E694</f>
        <v>0</v>
      </c>
      <c r="H694" s="101">
        <f>$B694*'Points_%'!F694</f>
        <v>0</v>
      </c>
      <c r="I694" s="101">
        <f>$B694*'Points_%'!G694</f>
        <v>0</v>
      </c>
      <c r="J694" s="101">
        <f>$B694*'Points_%'!H694</f>
        <v>0</v>
      </c>
      <c r="K694" s="101">
        <f>$B694*'Points_%'!I694</f>
        <v>0</v>
      </c>
      <c r="L694" s="101">
        <f>$B694*'Points_%'!J694</f>
        <v>0</v>
      </c>
      <c r="M694" s="101">
        <f>$B694*'Points_%'!K694</f>
        <v>0</v>
      </c>
      <c r="N694" s="101">
        <f>$B694*'Points_%'!L694</f>
        <v>0</v>
      </c>
      <c r="O694" s="101">
        <f>$B694*'Points_%'!M694</f>
        <v>0</v>
      </c>
      <c r="P694" s="101">
        <f>$B694*'Points_%'!N694</f>
        <v>0</v>
      </c>
      <c r="Q694" s="101">
        <f>$B694*'Points_%'!O694</f>
        <v>0</v>
      </c>
      <c r="R694" s="101">
        <f>$B694*'Points_%'!P694</f>
        <v>0</v>
      </c>
      <c r="S694" s="101">
        <f>$B694*'Points_%'!Q694</f>
        <v>0</v>
      </c>
      <c r="T694" s="101">
        <f>$B694*'Points_%'!R694</f>
        <v>0</v>
      </c>
      <c r="U694" s="101">
        <f>$B694*'Points_%'!S694</f>
        <v>0</v>
      </c>
      <c r="V694" s="101">
        <f>$B694*'Points_%'!T694</f>
        <v>0</v>
      </c>
      <c r="W694" s="101">
        <f>$B694*'Points_%'!U694</f>
        <v>0</v>
      </c>
      <c r="X694" s="101">
        <f>$B694*'Points_%'!V694</f>
        <v>0</v>
      </c>
      <c r="Y694" s="101">
        <f>$B694*'Points_%'!W694</f>
        <v>0</v>
      </c>
      <c r="Z694" s="101">
        <f>$B694*'Points_%'!X694</f>
        <v>0</v>
      </c>
      <c r="AA694" s="101">
        <f>$B694*'Points_%'!Y694</f>
        <v>0</v>
      </c>
      <c r="AB694" s="101">
        <f>$B694*'Points_%'!Z694</f>
        <v>0</v>
      </c>
      <c r="AC694" s="101">
        <f>$B694*'Points_%'!AA694</f>
        <v>0</v>
      </c>
      <c r="AD694" s="101">
        <f>$B694*'Points_%'!AB694</f>
        <v>0</v>
      </c>
      <c r="AE694" s="101">
        <f>$B694*'Points_%'!AC694</f>
        <v>0</v>
      </c>
      <c r="AF694" s="101">
        <f>$B694*'Points_%'!AD694</f>
        <v>0</v>
      </c>
      <c r="AG694" s="101">
        <f>$B694*'Points_%'!AE694</f>
        <v>0</v>
      </c>
    </row>
    <row r="695" ht="22.5" customHeight="1">
      <c r="A695" s="25">
        <f t="shared" si="1"/>
        <v>46290</v>
      </c>
      <c r="B695" s="106"/>
      <c r="C695" s="101">
        <f>$B695*'Points_%'!B695</f>
        <v>0</v>
      </c>
      <c r="D695" s="101">
        <f>$B695*'Points_%'!C695</f>
        <v>0</v>
      </c>
      <c r="E695" s="101"/>
      <c r="F695" s="101">
        <f>$B695*'Points_%'!D695</f>
        <v>0</v>
      </c>
      <c r="G695" s="101">
        <f>$B695*'Points_%'!E695</f>
        <v>0</v>
      </c>
      <c r="H695" s="101">
        <f>$B695*'Points_%'!F695</f>
        <v>0</v>
      </c>
      <c r="I695" s="101">
        <f>$B695*'Points_%'!G695</f>
        <v>0</v>
      </c>
      <c r="J695" s="101">
        <f>$B695*'Points_%'!H695</f>
        <v>0</v>
      </c>
      <c r="K695" s="101">
        <f>$B695*'Points_%'!I695</f>
        <v>0</v>
      </c>
      <c r="L695" s="101">
        <f>$B695*'Points_%'!J695</f>
        <v>0</v>
      </c>
      <c r="M695" s="101">
        <f>$B695*'Points_%'!K695</f>
        <v>0</v>
      </c>
      <c r="N695" s="101">
        <f>$B695*'Points_%'!L695</f>
        <v>0</v>
      </c>
      <c r="O695" s="101">
        <f>$B695*'Points_%'!M695</f>
        <v>0</v>
      </c>
      <c r="P695" s="101">
        <f>$B695*'Points_%'!N695</f>
        <v>0</v>
      </c>
      <c r="Q695" s="101">
        <f>$B695*'Points_%'!O695</f>
        <v>0</v>
      </c>
      <c r="R695" s="101">
        <f>$B695*'Points_%'!P695</f>
        <v>0</v>
      </c>
      <c r="S695" s="101">
        <f>$B695*'Points_%'!Q695</f>
        <v>0</v>
      </c>
      <c r="T695" s="101">
        <f>$B695*'Points_%'!R695</f>
        <v>0</v>
      </c>
      <c r="U695" s="101">
        <f>$B695*'Points_%'!S695</f>
        <v>0</v>
      </c>
      <c r="V695" s="101">
        <f>$B695*'Points_%'!T695</f>
        <v>0</v>
      </c>
      <c r="W695" s="101">
        <f>$B695*'Points_%'!U695</f>
        <v>0</v>
      </c>
      <c r="X695" s="101">
        <f>$B695*'Points_%'!V695</f>
        <v>0</v>
      </c>
      <c r="Y695" s="101">
        <f>$B695*'Points_%'!W695</f>
        <v>0</v>
      </c>
      <c r="Z695" s="101">
        <f>$B695*'Points_%'!X695</f>
        <v>0</v>
      </c>
      <c r="AA695" s="101">
        <f>$B695*'Points_%'!Y695</f>
        <v>0</v>
      </c>
      <c r="AB695" s="101">
        <f>$B695*'Points_%'!Z695</f>
        <v>0</v>
      </c>
      <c r="AC695" s="101">
        <f>$B695*'Points_%'!AA695</f>
        <v>0</v>
      </c>
      <c r="AD695" s="101">
        <f>$B695*'Points_%'!AB695</f>
        <v>0</v>
      </c>
      <c r="AE695" s="101">
        <f>$B695*'Points_%'!AC695</f>
        <v>0</v>
      </c>
      <c r="AF695" s="101">
        <f>$B695*'Points_%'!AD695</f>
        <v>0</v>
      </c>
      <c r="AG695" s="101">
        <f>$B695*'Points_%'!AE695</f>
        <v>0</v>
      </c>
    </row>
    <row r="696" ht="22.5" customHeight="1">
      <c r="A696" s="25">
        <f t="shared" si="1"/>
        <v>46291</v>
      </c>
      <c r="B696" s="106"/>
      <c r="C696" s="101">
        <f>$B696*'Points_%'!B696</f>
        <v>0</v>
      </c>
      <c r="D696" s="101">
        <f>$B696*'Points_%'!C696</f>
        <v>0</v>
      </c>
      <c r="E696" s="101"/>
      <c r="F696" s="101">
        <f>$B696*'Points_%'!D696</f>
        <v>0</v>
      </c>
      <c r="G696" s="101">
        <f>$B696*'Points_%'!E696</f>
        <v>0</v>
      </c>
      <c r="H696" s="101">
        <f>$B696*'Points_%'!F696</f>
        <v>0</v>
      </c>
      <c r="I696" s="101">
        <f>$B696*'Points_%'!G696</f>
        <v>0</v>
      </c>
      <c r="J696" s="101">
        <f>$B696*'Points_%'!H696</f>
        <v>0</v>
      </c>
      <c r="K696" s="101">
        <f>$B696*'Points_%'!I696</f>
        <v>0</v>
      </c>
      <c r="L696" s="101">
        <f>$B696*'Points_%'!J696</f>
        <v>0</v>
      </c>
      <c r="M696" s="101">
        <f>$B696*'Points_%'!K696</f>
        <v>0</v>
      </c>
      <c r="N696" s="101">
        <f>$B696*'Points_%'!L696</f>
        <v>0</v>
      </c>
      <c r="O696" s="101">
        <f>$B696*'Points_%'!M696</f>
        <v>0</v>
      </c>
      <c r="P696" s="101">
        <f>$B696*'Points_%'!N696</f>
        <v>0</v>
      </c>
      <c r="Q696" s="101">
        <f>$B696*'Points_%'!O696</f>
        <v>0</v>
      </c>
      <c r="R696" s="101">
        <f>$B696*'Points_%'!P696</f>
        <v>0</v>
      </c>
      <c r="S696" s="101">
        <f>$B696*'Points_%'!Q696</f>
        <v>0</v>
      </c>
      <c r="T696" s="101">
        <f>$B696*'Points_%'!R696</f>
        <v>0</v>
      </c>
      <c r="U696" s="101">
        <f>$B696*'Points_%'!S696</f>
        <v>0</v>
      </c>
      <c r="V696" s="101">
        <f>$B696*'Points_%'!T696</f>
        <v>0</v>
      </c>
      <c r="W696" s="101">
        <f>$B696*'Points_%'!U696</f>
        <v>0</v>
      </c>
      <c r="X696" s="101">
        <f>$B696*'Points_%'!V696</f>
        <v>0</v>
      </c>
      <c r="Y696" s="101">
        <f>$B696*'Points_%'!W696</f>
        <v>0</v>
      </c>
      <c r="Z696" s="101">
        <f>$B696*'Points_%'!X696</f>
        <v>0</v>
      </c>
      <c r="AA696" s="101">
        <f>$B696*'Points_%'!Y696</f>
        <v>0</v>
      </c>
      <c r="AB696" s="101">
        <f>$B696*'Points_%'!Z696</f>
        <v>0</v>
      </c>
      <c r="AC696" s="101">
        <f>$B696*'Points_%'!AA696</f>
        <v>0</v>
      </c>
      <c r="AD696" s="101">
        <f>$B696*'Points_%'!AB696</f>
        <v>0</v>
      </c>
      <c r="AE696" s="101">
        <f>$B696*'Points_%'!AC696</f>
        <v>0</v>
      </c>
      <c r="AF696" s="101">
        <f>$B696*'Points_%'!AD696</f>
        <v>0</v>
      </c>
      <c r="AG696" s="101">
        <f>$B696*'Points_%'!AE696</f>
        <v>0</v>
      </c>
    </row>
    <row r="697" ht="22.5" customHeight="1">
      <c r="A697" s="25">
        <f t="shared" si="1"/>
        <v>46292</v>
      </c>
      <c r="B697" s="106"/>
      <c r="C697" s="107"/>
      <c r="D697" s="107"/>
      <c r="E697" s="107"/>
      <c r="F697" s="107"/>
      <c r="G697" s="107"/>
      <c r="H697" s="107"/>
      <c r="I697" s="107"/>
      <c r="J697" s="29" t="e">
        <v>#N/A</v>
      </c>
      <c r="K697" s="107"/>
      <c r="L697" s="29" t="e">
        <v>#N/A</v>
      </c>
      <c r="M697" s="107"/>
      <c r="N697" s="29" t="e">
        <v>#N/A</v>
      </c>
      <c r="O697" s="107"/>
      <c r="P697" s="107"/>
      <c r="Q697" s="107"/>
      <c r="R697" s="108"/>
      <c r="S697" s="108"/>
      <c r="T697" s="108"/>
      <c r="U697" s="108"/>
      <c r="V697" s="108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</row>
    <row r="698" ht="22.5" customHeight="1">
      <c r="A698" s="25">
        <f t="shared" si="1"/>
        <v>46293</v>
      </c>
      <c r="B698" s="106"/>
      <c r="C698" s="107"/>
      <c r="D698" s="107"/>
      <c r="E698" s="107"/>
      <c r="F698" s="107"/>
      <c r="G698" s="107"/>
      <c r="H698" s="107"/>
      <c r="I698" s="107"/>
      <c r="J698" s="29" t="e">
        <v>#N/A</v>
      </c>
      <c r="K698" s="107"/>
      <c r="L698" s="29" t="e">
        <v>#N/A</v>
      </c>
      <c r="M698" s="107"/>
      <c r="N698" s="29" t="e">
        <v>#N/A</v>
      </c>
      <c r="O698" s="107"/>
      <c r="P698" s="107"/>
      <c r="Q698" s="107"/>
      <c r="R698" s="108"/>
      <c r="S698" s="108"/>
      <c r="T698" s="108"/>
      <c r="U698" s="108"/>
      <c r="V698" s="108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</row>
    <row r="699" ht="22.5" customHeight="1">
      <c r="A699" s="25">
        <f t="shared" si="1"/>
        <v>46294</v>
      </c>
      <c r="B699" s="106"/>
      <c r="C699" s="107"/>
      <c r="D699" s="107"/>
      <c r="E699" s="107"/>
      <c r="F699" s="107"/>
      <c r="G699" s="107"/>
      <c r="H699" s="107"/>
      <c r="I699" s="107"/>
      <c r="J699" s="29" t="e">
        <v>#N/A</v>
      </c>
      <c r="K699" s="107"/>
      <c r="L699" s="29" t="e">
        <v>#N/A</v>
      </c>
      <c r="M699" s="107"/>
      <c r="N699" s="29" t="e">
        <v>#N/A</v>
      </c>
      <c r="O699" s="107"/>
      <c r="P699" s="107"/>
      <c r="Q699" s="107"/>
      <c r="R699" s="108"/>
      <c r="S699" s="108"/>
      <c r="T699" s="108"/>
      <c r="U699" s="108"/>
      <c r="V699" s="108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</row>
    <row r="700" ht="22.5" customHeight="1">
      <c r="A700" s="25">
        <f t="shared" si="1"/>
        <v>46295</v>
      </c>
      <c r="B700" s="106"/>
      <c r="C700" s="107"/>
      <c r="D700" s="107"/>
      <c r="E700" s="107"/>
      <c r="F700" s="107"/>
      <c r="G700" s="107"/>
      <c r="H700" s="107"/>
      <c r="I700" s="107"/>
      <c r="J700" s="29" t="e">
        <v>#N/A</v>
      </c>
      <c r="K700" s="107"/>
      <c r="L700" s="29" t="e">
        <v>#N/A</v>
      </c>
      <c r="M700" s="107"/>
      <c r="N700" s="29" t="e">
        <v>#N/A</v>
      </c>
      <c r="O700" s="107"/>
      <c r="P700" s="107"/>
      <c r="Q700" s="107"/>
      <c r="R700" s="108"/>
      <c r="S700" s="108"/>
      <c r="T700" s="108"/>
      <c r="U700" s="108"/>
      <c r="V700" s="108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</row>
    <row r="701" ht="22.5" customHeight="1">
      <c r="A701" s="25">
        <f t="shared" si="1"/>
        <v>46296</v>
      </c>
      <c r="B701" s="106"/>
      <c r="C701" s="107"/>
      <c r="D701" s="107"/>
      <c r="E701" s="107"/>
      <c r="F701" s="107"/>
      <c r="G701" s="107"/>
      <c r="H701" s="107"/>
      <c r="I701" s="107"/>
      <c r="J701" s="29" t="e">
        <v>#N/A</v>
      </c>
      <c r="K701" s="107"/>
      <c r="L701" s="29" t="e">
        <v>#N/A</v>
      </c>
      <c r="M701" s="107"/>
      <c r="N701" s="29" t="e">
        <v>#N/A</v>
      </c>
      <c r="O701" s="107"/>
      <c r="P701" s="107"/>
      <c r="Q701" s="107"/>
      <c r="R701" s="108"/>
      <c r="S701" s="108"/>
      <c r="T701" s="108"/>
      <c r="U701" s="108"/>
      <c r="V701" s="108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</row>
    <row r="702" ht="22.5" customHeight="1">
      <c r="A702" s="25">
        <f t="shared" si="1"/>
        <v>46297</v>
      </c>
      <c r="B702" s="106"/>
      <c r="C702" s="107"/>
      <c r="D702" s="107"/>
      <c r="E702" s="107"/>
      <c r="F702" s="107"/>
      <c r="G702" s="107"/>
      <c r="H702" s="107"/>
      <c r="I702" s="107"/>
      <c r="J702" s="29" t="e">
        <v>#N/A</v>
      </c>
      <c r="K702" s="107"/>
      <c r="L702" s="29" t="e">
        <v>#N/A</v>
      </c>
      <c r="M702" s="107"/>
      <c r="N702" s="29" t="e">
        <v>#N/A</v>
      </c>
      <c r="O702" s="107"/>
      <c r="P702" s="107"/>
      <c r="Q702" s="107"/>
      <c r="R702" s="108"/>
      <c r="S702" s="108"/>
      <c r="T702" s="108"/>
      <c r="U702" s="108"/>
      <c r="V702" s="108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</row>
    <row r="703" ht="22.5" customHeight="1">
      <c r="A703" s="25">
        <f t="shared" si="1"/>
        <v>46298</v>
      </c>
      <c r="B703" s="106"/>
      <c r="C703" s="107"/>
      <c r="D703" s="107"/>
      <c r="E703" s="107"/>
      <c r="F703" s="107"/>
      <c r="G703" s="107"/>
      <c r="H703" s="107"/>
      <c r="I703" s="107"/>
      <c r="J703" s="29" t="e">
        <v>#N/A</v>
      </c>
      <c r="K703" s="107"/>
      <c r="L703" s="29" t="e">
        <v>#N/A</v>
      </c>
      <c r="M703" s="107"/>
      <c r="N703" s="29" t="e">
        <v>#N/A</v>
      </c>
      <c r="O703" s="107"/>
      <c r="P703" s="107"/>
      <c r="Q703" s="107"/>
      <c r="R703" s="108"/>
      <c r="S703" s="108"/>
      <c r="T703" s="108"/>
      <c r="U703" s="108"/>
      <c r="V703" s="108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</row>
    <row r="704" ht="22.5" customHeight="1">
      <c r="A704" s="25">
        <f t="shared" si="1"/>
        <v>46299</v>
      </c>
      <c r="B704" s="106"/>
      <c r="C704" s="107"/>
      <c r="D704" s="107"/>
      <c r="E704" s="107"/>
      <c r="F704" s="107"/>
      <c r="G704" s="107"/>
      <c r="H704" s="107"/>
      <c r="I704" s="107"/>
      <c r="J704" s="29" t="e">
        <v>#N/A</v>
      </c>
      <c r="K704" s="107"/>
      <c r="L704" s="29" t="e">
        <v>#N/A</v>
      </c>
      <c r="M704" s="107"/>
      <c r="N704" s="29" t="e">
        <v>#N/A</v>
      </c>
      <c r="O704" s="107"/>
      <c r="P704" s="107"/>
      <c r="Q704" s="107"/>
      <c r="R704" s="108"/>
      <c r="S704" s="108"/>
      <c r="T704" s="108"/>
      <c r="U704" s="108"/>
      <c r="V704" s="108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</row>
    <row r="705" ht="22.5" customHeight="1">
      <c r="A705" s="25">
        <f t="shared" si="1"/>
        <v>46300</v>
      </c>
      <c r="B705" s="106"/>
      <c r="C705" s="107"/>
      <c r="D705" s="107"/>
      <c r="E705" s="107"/>
      <c r="F705" s="107"/>
      <c r="G705" s="107"/>
      <c r="H705" s="107"/>
      <c r="I705" s="107"/>
      <c r="J705" s="29" t="e">
        <v>#N/A</v>
      </c>
      <c r="K705" s="107"/>
      <c r="L705" s="29" t="e">
        <v>#N/A</v>
      </c>
      <c r="M705" s="107"/>
      <c r="N705" s="29" t="e">
        <v>#N/A</v>
      </c>
      <c r="O705" s="107"/>
      <c r="P705" s="107"/>
      <c r="Q705" s="107"/>
      <c r="R705" s="108"/>
      <c r="S705" s="108"/>
      <c r="T705" s="108"/>
      <c r="U705" s="108"/>
      <c r="V705" s="108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</row>
    <row r="706" ht="22.5" customHeight="1">
      <c r="A706" s="25">
        <f t="shared" si="1"/>
        <v>46301</v>
      </c>
      <c r="B706" s="106"/>
      <c r="C706" s="107"/>
      <c r="D706" s="107"/>
      <c r="E706" s="107"/>
      <c r="F706" s="107"/>
      <c r="G706" s="107"/>
      <c r="H706" s="107"/>
      <c r="I706" s="107"/>
      <c r="J706" s="29" t="e">
        <v>#N/A</v>
      </c>
      <c r="K706" s="107"/>
      <c r="L706" s="29" t="e">
        <v>#N/A</v>
      </c>
      <c r="M706" s="107"/>
      <c r="N706" s="29" t="e">
        <v>#N/A</v>
      </c>
      <c r="O706" s="107"/>
      <c r="P706" s="107"/>
      <c r="Q706" s="107"/>
      <c r="R706" s="108"/>
      <c r="S706" s="108"/>
      <c r="T706" s="108"/>
      <c r="U706" s="108"/>
      <c r="V706" s="108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</row>
    <row r="707" ht="22.5" customHeight="1">
      <c r="A707" s="25">
        <f t="shared" si="1"/>
        <v>46302</v>
      </c>
      <c r="B707" s="106"/>
      <c r="C707" s="107"/>
      <c r="D707" s="107"/>
      <c r="E707" s="107"/>
      <c r="F707" s="107"/>
      <c r="G707" s="107"/>
      <c r="H707" s="107"/>
      <c r="I707" s="107"/>
      <c r="J707" s="29" t="e">
        <v>#N/A</v>
      </c>
      <c r="K707" s="107"/>
      <c r="L707" s="29" t="e">
        <v>#N/A</v>
      </c>
      <c r="M707" s="107"/>
      <c r="N707" s="29" t="e">
        <v>#N/A</v>
      </c>
      <c r="O707" s="107"/>
      <c r="P707" s="107"/>
      <c r="Q707" s="107"/>
      <c r="R707" s="108"/>
      <c r="S707" s="108"/>
      <c r="T707" s="108"/>
      <c r="U707" s="108"/>
      <c r="V707" s="108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</row>
    <row r="708" ht="22.5" customHeight="1">
      <c r="A708" s="25">
        <f t="shared" si="1"/>
        <v>46303</v>
      </c>
      <c r="B708" s="106"/>
      <c r="C708" s="107"/>
      <c r="D708" s="107"/>
      <c r="E708" s="107"/>
      <c r="F708" s="107"/>
      <c r="G708" s="107"/>
      <c r="H708" s="107"/>
      <c r="I708" s="107"/>
      <c r="J708" s="29" t="e">
        <v>#N/A</v>
      </c>
      <c r="K708" s="107"/>
      <c r="L708" s="29" t="e">
        <v>#N/A</v>
      </c>
      <c r="M708" s="107"/>
      <c r="N708" s="29" t="e">
        <v>#N/A</v>
      </c>
      <c r="O708" s="107"/>
      <c r="P708" s="107"/>
      <c r="Q708" s="107"/>
      <c r="R708" s="108"/>
      <c r="S708" s="108"/>
      <c r="T708" s="108"/>
      <c r="U708" s="108"/>
      <c r="V708" s="108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</row>
    <row r="709" ht="22.5" customHeight="1">
      <c r="A709" s="25">
        <f t="shared" si="1"/>
        <v>46304</v>
      </c>
      <c r="B709" s="106"/>
      <c r="C709" s="107"/>
      <c r="D709" s="107"/>
      <c r="E709" s="107"/>
      <c r="F709" s="107"/>
      <c r="G709" s="107"/>
      <c r="H709" s="107"/>
      <c r="I709" s="107"/>
      <c r="J709" s="29" t="e">
        <v>#N/A</v>
      </c>
      <c r="K709" s="107"/>
      <c r="L709" s="29" t="e">
        <v>#N/A</v>
      </c>
      <c r="M709" s="107"/>
      <c r="N709" s="29" t="e">
        <v>#N/A</v>
      </c>
      <c r="O709" s="107"/>
      <c r="P709" s="107"/>
      <c r="Q709" s="107"/>
      <c r="R709" s="108"/>
      <c r="S709" s="108"/>
      <c r="T709" s="108"/>
      <c r="U709" s="108"/>
      <c r="V709" s="108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</row>
    <row r="710" ht="22.5" customHeight="1">
      <c r="A710" s="25">
        <f t="shared" si="1"/>
        <v>46305</v>
      </c>
      <c r="B710" s="106"/>
      <c r="C710" s="107"/>
      <c r="D710" s="107"/>
      <c r="E710" s="107"/>
      <c r="F710" s="107"/>
      <c r="G710" s="107"/>
      <c r="H710" s="107"/>
      <c r="I710" s="107"/>
      <c r="J710" s="29" t="e">
        <v>#N/A</v>
      </c>
      <c r="K710" s="107"/>
      <c r="L710" s="29" t="e">
        <v>#N/A</v>
      </c>
      <c r="M710" s="107"/>
      <c r="N710" s="29" t="e">
        <v>#N/A</v>
      </c>
      <c r="O710" s="107"/>
      <c r="P710" s="107"/>
      <c r="Q710" s="107"/>
      <c r="R710" s="108"/>
      <c r="S710" s="108"/>
      <c r="T710" s="108"/>
      <c r="U710" s="108"/>
      <c r="V710" s="108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</row>
    <row r="711" ht="22.5" customHeight="1">
      <c r="A711" s="25">
        <f t="shared" si="1"/>
        <v>46306</v>
      </c>
      <c r="B711" s="106"/>
      <c r="C711" s="107"/>
      <c r="D711" s="107"/>
      <c r="E711" s="107"/>
      <c r="F711" s="107"/>
      <c r="G711" s="107"/>
      <c r="H711" s="107"/>
      <c r="I711" s="107"/>
      <c r="J711" s="29" t="e">
        <v>#N/A</v>
      </c>
      <c r="K711" s="107"/>
      <c r="L711" s="29" t="e">
        <v>#N/A</v>
      </c>
      <c r="M711" s="107"/>
      <c r="N711" s="29" t="e">
        <v>#N/A</v>
      </c>
      <c r="O711" s="107"/>
      <c r="P711" s="107"/>
      <c r="Q711" s="107"/>
      <c r="R711" s="108"/>
      <c r="S711" s="108"/>
      <c r="T711" s="108"/>
      <c r="U711" s="108"/>
      <c r="V711" s="108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</row>
    <row r="712" ht="22.5" customHeight="1">
      <c r="A712" s="25">
        <f t="shared" si="1"/>
        <v>46307</v>
      </c>
      <c r="B712" s="106"/>
      <c r="C712" s="107"/>
      <c r="D712" s="107"/>
      <c r="E712" s="107"/>
      <c r="F712" s="107"/>
      <c r="G712" s="107"/>
      <c r="H712" s="107"/>
      <c r="I712" s="107"/>
      <c r="J712" s="29" t="e">
        <v>#N/A</v>
      </c>
      <c r="K712" s="107"/>
      <c r="L712" s="29" t="e">
        <v>#N/A</v>
      </c>
      <c r="M712" s="107"/>
      <c r="N712" s="29" t="e">
        <v>#N/A</v>
      </c>
      <c r="O712" s="107"/>
      <c r="P712" s="107"/>
      <c r="Q712" s="107"/>
      <c r="R712" s="108"/>
      <c r="S712" s="108"/>
      <c r="T712" s="108"/>
      <c r="U712" s="108"/>
      <c r="V712" s="108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</row>
    <row r="713" ht="22.5" customHeight="1">
      <c r="A713" s="25">
        <f t="shared" si="1"/>
        <v>46308</v>
      </c>
      <c r="B713" s="106"/>
      <c r="C713" s="107"/>
      <c r="D713" s="107"/>
      <c r="E713" s="107"/>
      <c r="F713" s="107"/>
      <c r="G713" s="107"/>
      <c r="H713" s="107"/>
      <c r="I713" s="107"/>
      <c r="J713" s="29" t="e">
        <v>#N/A</v>
      </c>
      <c r="K713" s="107"/>
      <c r="L713" s="29" t="e">
        <v>#N/A</v>
      </c>
      <c r="M713" s="107"/>
      <c r="N713" s="29" t="e">
        <v>#N/A</v>
      </c>
      <c r="O713" s="107"/>
      <c r="P713" s="107"/>
      <c r="Q713" s="107"/>
      <c r="R713" s="108"/>
      <c r="S713" s="108"/>
      <c r="T713" s="108"/>
      <c r="U713" s="108"/>
      <c r="V713" s="108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</row>
    <row r="714" ht="22.5" customHeight="1">
      <c r="A714" s="25">
        <f t="shared" si="1"/>
        <v>46309</v>
      </c>
      <c r="B714" s="106"/>
      <c r="C714" s="107"/>
      <c r="D714" s="107"/>
      <c r="E714" s="107"/>
      <c r="F714" s="107"/>
      <c r="G714" s="107"/>
      <c r="H714" s="107"/>
      <c r="I714" s="107"/>
      <c r="J714" s="29" t="e">
        <v>#N/A</v>
      </c>
      <c r="K714" s="107"/>
      <c r="L714" s="29" t="e">
        <v>#N/A</v>
      </c>
      <c r="M714" s="107"/>
      <c r="N714" s="29" t="e">
        <v>#N/A</v>
      </c>
      <c r="O714" s="107"/>
      <c r="P714" s="107"/>
      <c r="Q714" s="107"/>
      <c r="R714" s="108"/>
      <c r="S714" s="108"/>
      <c r="T714" s="108"/>
      <c r="U714" s="108"/>
      <c r="V714" s="108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</row>
    <row r="715" ht="22.5" customHeight="1">
      <c r="A715" s="25">
        <f t="shared" si="1"/>
        <v>46310</v>
      </c>
      <c r="B715" s="106"/>
      <c r="C715" s="107"/>
      <c r="D715" s="107"/>
      <c r="E715" s="107"/>
      <c r="F715" s="107"/>
      <c r="G715" s="107"/>
      <c r="H715" s="107"/>
      <c r="I715" s="107"/>
      <c r="J715" s="29" t="e">
        <v>#N/A</v>
      </c>
      <c r="K715" s="107"/>
      <c r="L715" s="29" t="e">
        <v>#N/A</v>
      </c>
      <c r="M715" s="107"/>
      <c r="N715" s="29" t="e">
        <v>#N/A</v>
      </c>
      <c r="O715" s="107"/>
      <c r="P715" s="107"/>
      <c r="Q715" s="107"/>
      <c r="R715" s="108"/>
      <c r="S715" s="108"/>
      <c r="T715" s="108"/>
      <c r="U715" s="108"/>
      <c r="V715" s="108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</row>
    <row r="716" ht="22.5" customHeight="1">
      <c r="A716" s="25">
        <f t="shared" si="1"/>
        <v>46311</v>
      </c>
      <c r="B716" s="106"/>
      <c r="C716" s="107"/>
      <c r="D716" s="107"/>
      <c r="E716" s="107"/>
      <c r="F716" s="107"/>
      <c r="G716" s="107"/>
      <c r="H716" s="107"/>
      <c r="I716" s="107"/>
      <c r="J716" s="29" t="e">
        <v>#N/A</v>
      </c>
      <c r="K716" s="107"/>
      <c r="L716" s="29" t="e">
        <v>#N/A</v>
      </c>
      <c r="M716" s="107"/>
      <c r="N716" s="29" t="e">
        <v>#N/A</v>
      </c>
      <c r="O716" s="107"/>
      <c r="P716" s="107"/>
      <c r="Q716" s="107"/>
      <c r="R716" s="108"/>
      <c r="S716" s="108"/>
      <c r="T716" s="108"/>
      <c r="U716" s="108"/>
      <c r="V716" s="108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</row>
    <row r="717" ht="22.5" customHeight="1">
      <c r="A717" s="25">
        <f t="shared" si="1"/>
        <v>46312</v>
      </c>
      <c r="B717" s="106"/>
      <c r="C717" s="107"/>
      <c r="D717" s="107"/>
      <c r="E717" s="107"/>
      <c r="F717" s="107"/>
      <c r="G717" s="107"/>
      <c r="H717" s="107"/>
      <c r="I717" s="107"/>
      <c r="J717" s="29" t="e">
        <v>#N/A</v>
      </c>
      <c r="K717" s="107"/>
      <c r="L717" s="29" t="e">
        <v>#N/A</v>
      </c>
      <c r="M717" s="107"/>
      <c r="N717" s="29" t="e">
        <v>#N/A</v>
      </c>
      <c r="O717" s="107"/>
      <c r="P717" s="107"/>
      <c r="Q717" s="107"/>
      <c r="R717" s="108"/>
      <c r="S717" s="108"/>
      <c r="T717" s="108"/>
      <c r="U717" s="108"/>
      <c r="V717" s="108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</row>
    <row r="718" ht="22.5" customHeight="1">
      <c r="A718" s="25">
        <f t="shared" si="1"/>
        <v>46313</v>
      </c>
      <c r="B718" s="106"/>
      <c r="C718" s="107"/>
      <c r="D718" s="107"/>
      <c r="E718" s="107"/>
      <c r="F718" s="107"/>
      <c r="G718" s="107"/>
      <c r="H718" s="107"/>
      <c r="I718" s="107"/>
      <c r="J718" s="29" t="e">
        <v>#N/A</v>
      </c>
      <c r="K718" s="107"/>
      <c r="L718" s="29" t="e">
        <v>#N/A</v>
      </c>
      <c r="M718" s="107"/>
      <c r="N718" s="29" t="e">
        <v>#N/A</v>
      </c>
      <c r="O718" s="107"/>
      <c r="P718" s="107"/>
      <c r="Q718" s="107"/>
      <c r="R718" s="108"/>
      <c r="S718" s="108"/>
      <c r="T718" s="108"/>
      <c r="U718" s="108"/>
      <c r="V718" s="108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</row>
    <row r="719" ht="22.5" customHeight="1">
      <c r="A719" s="25">
        <f t="shared" si="1"/>
        <v>46314</v>
      </c>
      <c r="B719" s="106"/>
      <c r="C719" s="107"/>
      <c r="D719" s="107"/>
      <c r="E719" s="107"/>
      <c r="F719" s="107"/>
      <c r="G719" s="107"/>
      <c r="H719" s="107"/>
      <c r="I719" s="107"/>
      <c r="J719" s="29" t="e">
        <v>#N/A</v>
      </c>
      <c r="K719" s="107"/>
      <c r="L719" s="29" t="e">
        <v>#N/A</v>
      </c>
      <c r="M719" s="107"/>
      <c r="N719" s="29" t="e">
        <v>#N/A</v>
      </c>
      <c r="O719" s="107"/>
      <c r="P719" s="107"/>
      <c r="Q719" s="107"/>
      <c r="R719" s="108"/>
      <c r="S719" s="108"/>
      <c r="T719" s="108"/>
      <c r="U719" s="108"/>
      <c r="V719" s="108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</row>
    <row r="720" ht="22.5" customHeight="1">
      <c r="A720" s="25">
        <f t="shared" si="1"/>
        <v>46315</v>
      </c>
      <c r="B720" s="106"/>
      <c r="C720" s="107"/>
      <c r="D720" s="107"/>
      <c r="E720" s="107"/>
      <c r="F720" s="107"/>
      <c r="G720" s="107"/>
      <c r="H720" s="107"/>
      <c r="I720" s="107"/>
      <c r="J720" s="29" t="e">
        <v>#N/A</v>
      </c>
      <c r="K720" s="107"/>
      <c r="L720" s="29" t="e">
        <v>#N/A</v>
      </c>
      <c r="M720" s="107"/>
      <c r="N720" s="29" t="e">
        <v>#N/A</v>
      </c>
      <c r="O720" s="107"/>
      <c r="P720" s="107"/>
      <c r="Q720" s="107"/>
      <c r="R720" s="108"/>
      <c r="S720" s="108"/>
      <c r="T720" s="108"/>
      <c r="U720" s="108"/>
      <c r="V720" s="108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</row>
    <row r="721" ht="22.5" customHeight="1">
      <c r="A721" s="25">
        <f t="shared" si="1"/>
        <v>46316</v>
      </c>
      <c r="B721" s="106"/>
      <c r="C721" s="107"/>
      <c r="D721" s="107"/>
      <c r="E721" s="107"/>
      <c r="F721" s="107"/>
      <c r="G721" s="107"/>
      <c r="H721" s="107"/>
      <c r="I721" s="107"/>
      <c r="J721" s="29" t="e">
        <v>#N/A</v>
      </c>
      <c r="K721" s="107"/>
      <c r="L721" s="29" t="e">
        <v>#N/A</v>
      </c>
      <c r="M721" s="107"/>
      <c r="N721" s="29" t="e">
        <v>#N/A</v>
      </c>
      <c r="O721" s="107"/>
      <c r="P721" s="107"/>
      <c r="Q721" s="107"/>
      <c r="R721" s="108"/>
      <c r="S721" s="108"/>
      <c r="T721" s="108"/>
      <c r="U721" s="108"/>
      <c r="V721" s="108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</row>
    <row r="722" ht="22.5" customHeight="1">
      <c r="A722" s="25">
        <f t="shared" si="1"/>
        <v>46317</v>
      </c>
      <c r="B722" s="106"/>
      <c r="C722" s="107"/>
      <c r="D722" s="107"/>
      <c r="E722" s="107"/>
      <c r="F722" s="107"/>
      <c r="G722" s="107"/>
      <c r="H722" s="107"/>
      <c r="I722" s="107"/>
      <c r="J722" s="29" t="e">
        <v>#N/A</v>
      </c>
      <c r="K722" s="107"/>
      <c r="L722" s="29" t="e">
        <v>#N/A</v>
      </c>
      <c r="M722" s="107"/>
      <c r="N722" s="29" t="e">
        <v>#N/A</v>
      </c>
      <c r="O722" s="107"/>
      <c r="P722" s="107"/>
      <c r="Q722" s="107"/>
      <c r="R722" s="108"/>
      <c r="S722" s="108"/>
      <c r="T722" s="108"/>
      <c r="U722" s="108"/>
      <c r="V722" s="108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</row>
    <row r="723" ht="22.5" customHeight="1">
      <c r="A723" s="25">
        <f t="shared" si="1"/>
        <v>46318</v>
      </c>
      <c r="B723" s="106"/>
      <c r="C723" s="107"/>
      <c r="D723" s="107"/>
      <c r="E723" s="107"/>
      <c r="F723" s="107"/>
      <c r="G723" s="107"/>
      <c r="H723" s="107"/>
      <c r="I723" s="107"/>
      <c r="J723" s="29" t="e">
        <v>#N/A</v>
      </c>
      <c r="K723" s="107"/>
      <c r="L723" s="29" t="e">
        <v>#N/A</v>
      </c>
      <c r="M723" s="107"/>
      <c r="N723" s="29" t="e">
        <v>#N/A</v>
      </c>
      <c r="O723" s="107"/>
      <c r="P723" s="107"/>
      <c r="Q723" s="107"/>
      <c r="R723" s="108"/>
      <c r="S723" s="108"/>
      <c r="T723" s="108"/>
      <c r="U723" s="108"/>
      <c r="V723" s="108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</row>
    <row r="724" ht="22.5" customHeight="1">
      <c r="A724" s="25">
        <f t="shared" si="1"/>
        <v>46319</v>
      </c>
      <c r="B724" s="106"/>
      <c r="C724" s="107"/>
      <c r="D724" s="107"/>
      <c r="E724" s="107"/>
      <c r="F724" s="107"/>
      <c r="G724" s="107"/>
      <c r="H724" s="107"/>
      <c r="I724" s="107"/>
      <c r="J724" s="29" t="e">
        <v>#N/A</v>
      </c>
      <c r="K724" s="107"/>
      <c r="L724" s="29" t="e">
        <v>#N/A</v>
      </c>
      <c r="M724" s="107"/>
      <c r="N724" s="29" t="e">
        <v>#N/A</v>
      </c>
      <c r="O724" s="107"/>
      <c r="P724" s="107"/>
      <c r="Q724" s="107"/>
      <c r="R724" s="108"/>
      <c r="S724" s="108"/>
      <c r="T724" s="108"/>
      <c r="U724" s="108"/>
      <c r="V724" s="108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</row>
    <row r="725" ht="22.5" customHeight="1">
      <c r="A725" s="25">
        <f t="shared" si="1"/>
        <v>46320</v>
      </c>
      <c r="B725" s="106"/>
      <c r="C725" s="107"/>
      <c r="D725" s="107"/>
      <c r="E725" s="107"/>
      <c r="F725" s="107"/>
      <c r="G725" s="107"/>
      <c r="H725" s="107"/>
      <c r="I725" s="107"/>
      <c r="J725" s="29" t="e">
        <v>#N/A</v>
      </c>
      <c r="K725" s="107"/>
      <c r="L725" s="29" t="e">
        <v>#N/A</v>
      </c>
      <c r="M725" s="107"/>
      <c r="N725" s="29" t="e">
        <v>#N/A</v>
      </c>
      <c r="O725" s="107"/>
      <c r="P725" s="107"/>
      <c r="Q725" s="107"/>
      <c r="R725" s="108"/>
      <c r="S725" s="108"/>
      <c r="T725" s="108"/>
      <c r="U725" s="108"/>
      <c r="V725" s="108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</row>
    <row r="726" ht="22.5" customHeight="1">
      <c r="A726" s="25">
        <f t="shared" si="1"/>
        <v>46321</v>
      </c>
      <c r="B726" s="106"/>
      <c r="C726" s="107"/>
      <c r="D726" s="107"/>
      <c r="E726" s="107"/>
      <c r="F726" s="107"/>
      <c r="G726" s="107"/>
      <c r="H726" s="107"/>
      <c r="I726" s="107"/>
      <c r="J726" s="29" t="e">
        <v>#N/A</v>
      </c>
      <c r="K726" s="107"/>
      <c r="L726" s="29" t="e">
        <v>#N/A</v>
      </c>
      <c r="M726" s="107"/>
      <c r="N726" s="29" t="e">
        <v>#N/A</v>
      </c>
      <c r="O726" s="107"/>
      <c r="P726" s="107"/>
      <c r="Q726" s="107"/>
      <c r="R726" s="108"/>
      <c r="S726" s="108"/>
      <c r="T726" s="108"/>
      <c r="U726" s="108"/>
      <c r="V726" s="108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</row>
    <row r="727" ht="22.5" customHeight="1">
      <c r="A727" s="25">
        <f t="shared" si="1"/>
        <v>46322</v>
      </c>
      <c r="B727" s="106"/>
      <c r="C727" s="107"/>
      <c r="D727" s="107"/>
      <c r="E727" s="107"/>
      <c r="F727" s="107"/>
      <c r="G727" s="107"/>
      <c r="H727" s="107"/>
      <c r="I727" s="107"/>
      <c r="J727" s="29" t="e">
        <v>#N/A</v>
      </c>
      <c r="K727" s="107"/>
      <c r="L727" s="29" t="e">
        <v>#N/A</v>
      </c>
      <c r="M727" s="107"/>
      <c r="N727" s="29" t="e">
        <v>#N/A</v>
      </c>
      <c r="O727" s="107"/>
      <c r="P727" s="107"/>
      <c r="Q727" s="107"/>
      <c r="R727" s="108"/>
      <c r="S727" s="108"/>
      <c r="T727" s="108"/>
      <c r="U727" s="108"/>
      <c r="V727" s="108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</row>
    <row r="728" ht="22.5" customHeight="1">
      <c r="A728" s="25">
        <f t="shared" si="1"/>
        <v>46323</v>
      </c>
      <c r="B728" s="106"/>
      <c r="C728" s="107"/>
      <c r="D728" s="107"/>
      <c r="E728" s="107"/>
      <c r="F728" s="107"/>
      <c r="G728" s="107"/>
      <c r="H728" s="107"/>
      <c r="I728" s="107"/>
      <c r="J728" s="29" t="e">
        <v>#N/A</v>
      </c>
      <c r="K728" s="107"/>
      <c r="L728" s="29" t="e">
        <v>#N/A</v>
      </c>
      <c r="M728" s="107"/>
      <c r="N728" s="29" t="e">
        <v>#N/A</v>
      </c>
      <c r="O728" s="107"/>
      <c r="P728" s="107"/>
      <c r="Q728" s="107"/>
      <c r="R728" s="108"/>
      <c r="S728" s="108"/>
      <c r="T728" s="108"/>
      <c r="U728" s="108"/>
      <c r="V728" s="108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</row>
    <row r="729" ht="22.5" customHeight="1">
      <c r="A729" s="25">
        <f t="shared" si="1"/>
        <v>46324</v>
      </c>
      <c r="B729" s="106"/>
      <c r="C729" s="107"/>
      <c r="D729" s="107"/>
      <c r="E729" s="107"/>
      <c r="F729" s="107"/>
      <c r="G729" s="107"/>
      <c r="H729" s="107"/>
      <c r="I729" s="107"/>
      <c r="J729" s="29" t="e">
        <v>#N/A</v>
      </c>
      <c r="K729" s="107"/>
      <c r="L729" s="29" t="e">
        <v>#N/A</v>
      </c>
      <c r="M729" s="107"/>
      <c r="N729" s="29" t="e">
        <v>#N/A</v>
      </c>
      <c r="O729" s="107"/>
      <c r="P729" s="107"/>
      <c r="Q729" s="107"/>
      <c r="R729" s="108"/>
      <c r="S729" s="108"/>
      <c r="T729" s="108"/>
      <c r="U729" s="108"/>
      <c r="V729" s="108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</row>
    <row r="730" ht="22.5" customHeight="1">
      <c r="A730" s="25">
        <f t="shared" si="1"/>
        <v>46325</v>
      </c>
      <c r="B730" s="106"/>
      <c r="C730" s="107"/>
      <c r="D730" s="107"/>
      <c r="E730" s="107"/>
      <c r="F730" s="107"/>
      <c r="G730" s="107"/>
      <c r="H730" s="107"/>
      <c r="I730" s="107"/>
      <c r="J730" s="29" t="e">
        <v>#N/A</v>
      </c>
      <c r="K730" s="107"/>
      <c r="L730" s="29" t="e">
        <v>#N/A</v>
      </c>
      <c r="M730" s="107"/>
      <c r="N730" s="29" t="e">
        <v>#N/A</v>
      </c>
      <c r="O730" s="107"/>
      <c r="P730" s="107"/>
      <c r="Q730" s="107"/>
      <c r="R730" s="108"/>
      <c r="S730" s="108"/>
      <c r="T730" s="108"/>
      <c r="U730" s="108"/>
      <c r="V730" s="108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</row>
    <row r="731" ht="22.5" customHeight="1">
      <c r="A731" s="25">
        <f t="shared" si="1"/>
        <v>46326</v>
      </c>
      <c r="B731" s="106"/>
      <c r="C731" s="107"/>
      <c r="D731" s="107"/>
      <c r="E731" s="107"/>
      <c r="F731" s="107"/>
      <c r="G731" s="107"/>
      <c r="H731" s="107"/>
      <c r="I731" s="107"/>
      <c r="J731" s="29" t="e">
        <v>#N/A</v>
      </c>
      <c r="K731" s="107"/>
      <c r="L731" s="29" t="e">
        <v>#N/A</v>
      </c>
      <c r="M731" s="107"/>
      <c r="N731" s="29" t="e">
        <v>#N/A</v>
      </c>
      <c r="O731" s="107"/>
      <c r="P731" s="107"/>
      <c r="Q731" s="107"/>
      <c r="R731" s="108"/>
      <c r="S731" s="108"/>
      <c r="T731" s="108"/>
      <c r="U731" s="108"/>
      <c r="V731" s="108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</row>
    <row r="732" ht="22.5" customHeight="1">
      <c r="A732" s="25">
        <f t="shared" si="1"/>
        <v>46327</v>
      </c>
      <c r="B732" s="106"/>
      <c r="C732" s="107"/>
      <c r="D732" s="107"/>
      <c r="E732" s="107"/>
      <c r="F732" s="107"/>
      <c r="G732" s="107"/>
      <c r="H732" s="107"/>
      <c r="I732" s="107"/>
      <c r="J732" s="29" t="e">
        <v>#N/A</v>
      </c>
      <c r="K732" s="107"/>
      <c r="L732" s="29" t="e">
        <v>#N/A</v>
      </c>
      <c r="M732" s="107"/>
      <c r="N732" s="29" t="e">
        <v>#N/A</v>
      </c>
      <c r="O732" s="107"/>
      <c r="P732" s="107"/>
      <c r="Q732" s="107"/>
      <c r="R732" s="108"/>
      <c r="S732" s="108"/>
      <c r="T732" s="108"/>
      <c r="U732" s="108"/>
      <c r="V732" s="108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</row>
    <row r="733" ht="22.5" customHeight="1">
      <c r="A733" s="25">
        <f t="shared" si="1"/>
        <v>46328</v>
      </c>
      <c r="B733" s="106"/>
      <c r="C733" s="107"/>
      <c r="D733" s="107"/>
      <c r="E733" s="107"/>
      <c r="F733" s="107"/>
      <c r="G733" s="107"/>
      <c r="H733" s="107"/>
      <c r="I733" s="107"/>
      <c r="J733" s="29" t="e">
        <v>#N/A</v>
      </c>
      <c r="K733" s="107"/>
      <c r="L733" s="29" t="e">
        <v>#N/A</v>
      </c>
      <c r="M733" s="107"/>
      <c r="N733" s="29" t="e">
        <v>#N/A</v>
      </c>
      <c r="O733" s="107"/>
      <c r="P733" s="107"/>
      <c r="Q733" s="107"/>
      <c r="R733" s="108"/>
      <c r="S733" s="108"/>
      <c r="T733" s="108"/>
      <c r="U733" s="108"/>
      <c r="V733" s="108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</row>
    <row r="734" ht="22.5" customHeight="1">
      <c r="A734" s="25">
        <f t="shared" si="1"/>
        <v>46329</v>
      </c>
      <c r="B734" s="106"/>
      <c r="C734" s="107"/>
      <c r="D734" s="107"/>
      <c r="E734" s="107"/>
      <c r="F734" s="107"/>
      <c r="G734" s="107"/>
      <c r="H734" s="107"/>
      <c r="I734" s="107"/>
      <c r="J734" s="29" t="e">
        <v>#N/A</v>
      </c>
      <c r="K734" s="107"/>
      <c r="L734" s="29" t="e">
        <v>#N/A</v>
      </c>
      <c r="M734" s="107"/>
      <c r="N734" s="29" t="e">
        <v>#N/A</v>
      </c>
      <c r="O734" s="107"/>
      <c r="P734" s="107"/>
      <c r="Q734" s="107"/>
      <c r="R734" s="108"/>
      <c r="S734" s="108"/>
      <c r="T734" s="108"/>
      <c r="U734" s="108"/>
      <c r="V734" s="108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</row>
    <row r="735" ht="22.5" customHeight="1">
      <c r="A735" s="25">
        <f t="shared" si="1"/>
        <v>46330</v>
      </c>
      <c r="B735" s="106"/>
      <c r="C735" s="107"/>
      <c r="D735" s="107"/>
      <c r="E735" s="107"/>
      <c r="F735" s="107"/>
      <c r="G735" s="107"/>
      <c r="H735" s="107"/>
      <c r="I735" s="107"/>
      <c r="J735" s="29" t="e">
        <v>#N/A</v>
      </c>
      <c r="K735" s="107"/>
      <c r="L735" s="29" t="e">
        <v>#N/A</v>
      </c>
      <c r="M735" s="107"/>
      <c r="N735" s="29" t="e">
        <v>#N/A</v>
      </c>
      <c r="O735" s="107"/>
      <c r="P735" s="107"/>
      <c r="Q735" s="107"/>
      <c r="R735" s="108"/>
      <c r="S735" s="108"/>
      <c r="T735" s="108"/>
      <c r="U735" s="108"/>
      <c r="V735" s="108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</row>
    <row r="736" ht="22.5" customHeight="1">
      <c r="A736" s="25">
        <f t="shared" si="1"/>
        <v>46331</v>
      </c>
      <c r="B736" s="106"/>
      <c r="C736" s="107"/>
      <c r="D736" s="107"/>
      <c r="E736" s="107"/>
      <c r="F736" s="107"/>
      <c r="G736" s="107"/>
      <c r="H736" s="107"/>
      <c r="I736" s="107"/>
      <c r="J736" s="29" t="e">
        <v>#N/A</v>
      </c>
      <c r="K736" s="107"/>
      <c r="L736" s="29" t="e">
        <v>#N/A</v>
      </c>
      <c r="M736" s="107"/>
      <c r="N736" s="29" t="e">
        <v>#N/A</v>
      </c>
      <c r="O736" s="107"/>
      <c r="P736" s="107"/>
      <c r="Q736" s="107"/>
      <c r="R736" s="108"/>
      <c r="S736" s="108"/>
      <c r="T736" s="108"/>
      <c r="U736" s="108"/>
      <c r="V736" s="108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</row>
    <row r="737" ht="22.5" customHeight="1">
      <c r="A737" s="25">
        <f t="shared" si="1"/>
        <v>46332</v>
      </c>
      <c r="B737" s="106"/>
      <c r="C737" s="107"/>
      <c r="D737" s="107"/>
      <c r="E737" s="107"/>
      <c r="F737" s="107"/>
      <c r="G737" s="107"/>
      <c r="H737" s="107"/>
      <c r="I737" s="107"/>
      <c r="J737" s="29" t="e">
        <v>#N/A</v>
      </c>
      <c r="K737" s="107"/>
      <c r="L737" s="29" t="e">
        <v>#N/A</v>
      </c>
      <c r="M737" s="107"/>
      <c r="N737" s="29" t="e">
        <v>#N/A</v>
      </c>
      <c r="O737" s="107"/>
      <c r="P737" s="107"/>
      <c r="Q737" s="107"/>
      <c r="R737" s="108"/>
      <c r="S737" s="108"/>
      <c r="T737" s="108"/>
      <c r="U737" s="108"/>
      <c r="V737" s="108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</row>
    <row r="738" ht="22.5" customHeight="1">
      <c r="A738" s="25">
        <f t="shared" si="1"/>
        <v>46333</v>
      </c>
      <c r="B738" s="106"/>
      <c r="C738" s="107"/>
      <c r="D738" s="107"/>
      <c r="E738" s="107"/>
      <c r="F738" s="107"/>
      <c r="G738" s="107"/>
      <c r="H738" s="107"/>
      <c r="I738" s="107"/>
      <c r="J738" s="29" t="e">
        <v>#N/A</v>
      </c>
      <c r="K738" s="107"/>
      <c r="L738" s="29" t="e">
        <v>#N/A</v>
      </c>
      <c r="M738" s="107"/>
      <c r="N738" s="29" t="e">
        <v>#N/A</v>
      </c>
      <c r="O738" s="107"/>
      <c r="P738" s="107"/>
      <c r="Q738" s="107"/>
      <c r="R738" s="108"/>
      <c r="S738" s="108"/>
      <c r="T738" s="108"/>
      <c r="U738" s="108"/>
      <c r="V738" s="108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</row>
    <row r="739" ht="22.5" customHeight="1">
      <c r="A739" s="25">
        <f t="shared" si="1"/>
        <v>46334</v>
      </c>
      <c r="B739" s="106"/>
      <c r="C739" s="107"/>
      <c r="D739" s="107"/>
      <c r="E739" s="107"/>
      <c r="F739" s="107"/>
      <c r="G739" s="107"/>
      <c r="H739" s="107"/>
      <c r="I739" s="107"/>
      <c r="J739" s="29" t="e">
        <v>#N/A</v>
      </c>
      <c r="K739" s="107"/>
      <c r="L739" s="29" t="e">
        <v>#N/A</v>
      </c>
      <c r="M739" s="107"/>
      <c r="N739" s="29" t="e">
        <v>#N/A</v>
      </c>
      <c r="O739" s="107"/>
      <c r="P739" s="107"/>
      <c r="Q739" s="107"/>
      <c r="R739" s="108"/>
      <c r="S739" s="108"/>
      <c r="T739" s="108"/>
      <c r="U739" s="108"/>
      <c r="V739" s="108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</row>
    <row r="740" ht="22.5" customHeight="1">
      <c r="A740" s="25">
        <f t="shared" si="1"/>
        <v>46335</v>
      </c>
      <c r="B740" s="106"/>
      <c r="C740" s="107"/>
      <c r="D740" s="107"/>
      <c r="E740" s="107"/>
      <c r="F740" s="107"/>
      <c r="G740" s="107"/>
      <c r="H740" s="107"/>
      <c r="I740" s="107"/>
      <c r="J740" s="29" t="e">
        <v>#N/A</v>
      </c>
      <c r="K740" s="107"/>
      <c r="L740" s="29" t="e">
        <v>#N/A</v>
      </c>
      <c r="M740" s="107"/>
      <c r="N740" s="29" t="e">
        <v>#N/A</v>
      </c>
      <c r="O740" s="107"/>
      <c r="P740" s="107"/>
      <c r="Q740" s="107"/>
      <c r="R740" s="108"/>
      <c r="S740" s="108"/>
      <c r="T740" s="108"/>
      <c r="U740" s="108"/>
      <c r="V740" s="108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</row>
    <row r="741" ht="22.5" customHeight="1">
      <c r="A741" s="25">
        <f t="shared" si="1"/>
        <v>46336</v>
      </c>
      <c r="B741" s="106"/>
      <c r="C741" s="107"/>
      <c r="D741" s="107"/>
      <c r="E741" s="107"/>
      <c r="F741" s="107"/>
      <c r="G741" s="107"/>
      <c r="H741" s="107"/>
      <c r="I741" s="107"/>
      <c r="J741" s="29" t="e">
        <v>#N/A</v>
      </c>
      <c r="K741" s="107"/>
      <c r="L741" s="29" t="e">
        <v>#N/A</v>
      </c>
      <c r="M741" s="107"/>
      <c r="N741" s="29" t="e">
        <v>#N/A</v>
      </c>
      <c r="O741" s="107"/>
      <c r="P741" s="107"/>
      <c r="Q741" s="107"/>
      <c r="R741" s="108"/>
      <c r="S741" s="108"/>
      <c r="T741" s="108"/>
      <c r="U741" s="108"/>
      <c r="V741" s="108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</row>
    <row r="742" ht="22.5" customHeight="1">
      <c r="A742" s="25">
        <f t="shared" si="1"/>
        <v>46337</v>
      </c>
      <c r="B742" s="106"/>
      <c r="C742" s="107"/>
      <c r="D742" s="107"/>
      <c r="E742" s="107"/>
      <c r="F742" s="107"/>
      <c r="G742" s="107"/>
      <c r="H742" s="107"/>
      <c r="I742" s="107"/>
      <c r="J742" s="29" t="e">
        <v>#N/A</v>
      </c>
      <c r="K742" s="107"/>
      <c r="L742" s="29" t="e">
        <v>#N/A</v>
      </c>
      <c r="M742" s="107"/>
      <c r="N742" s="29" t="e">
        <v>#N/A</v>
      </c>
      <c r="O742" s="107"/>
      <c r="P742" s="107"/>
      <c r="Q742" s="107"/>
      <c r="R742" s="108"/>
      <c r="S742" s="108"/>
      <c r="T742" s="108"/>
      <c r="U742" s="108"/>
      <c r="V742" s="108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</row>
    <row r="743" ht="22.5" customHeight="1">
      <c r="A743" s="25">
        <f t="shared" si="1"/>
        <v>46338</v>
      </c>
      <c r="B743" s="106"/>
      <c r="C743" s="107"/>
      <c r="D743" s="107"/>
      <c r="E743" s="107"/>
      <c r="F743" s="107"/>
      <c r="G743" s="107"/>
      <c r="H743" s="107"/>
      <c r="I743" s="107"/>
      <c r="J743" s="29" t="e">
        <v>#N/A</v>
      </c>
      <c r="K743" s="107"/>
      <c r="L743" s="29" t="e">
        <v>#N/A</v>
      </c>
      <c r="M743" s="107"/>
      <c r="N743" s="29" t="e">
        <v>#N/A</v>
      </c>
      <c r="O743" s="107"/>
      <c r="P743" s="107"/>
      <c r="Q743" s="107"/>
      <c r="R743" s="108"/>
      <c r="S743" s="108"/>
      <c r="T743" s="108"/>
      <c r="U743" s="108"/>
      <c r="V743" s="108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</row>
    <row r="744" ht="22.5" customHeight="1">
      <c r="A744" s="25">
        <f t="shared" si="1"/>
        <v>46339</v>
      </c>
      <c r="B744" s="106"/>
      <c r="C744" s="107"/>
      <c r="D744" s="107"/>
      <c r="E744" s="107"/>
      <c r="F744" s="107"/>
      <c r="G744" s="107"/>
      <c r="H744" s="107"/>
      <c r="I744" s="107"/>
      <c r="J744" s="29" t="e">
        <v>#N/A</v>
      </c>
      <c r="K744" s="107"/>
      <c r="L744" s="29" t="e">
        <v>#N/A</v>
      </c>
      <c r="M744" s="107"/>
      <c r="N744" s="29" t="e">
        <v>#N/A</v>
      </c>
      <c r="O744" s="107"/>
      <c r="P744" s="107"/>
      <c r="Q744" s="107"/>
      <c r="R744" s="108"/>
      <c r="S744" s="108"/>
      <c r="T744" s="108"/>
      <c r="U744" s="108"/>
      <c r="V744" s="108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</row>
    <row r="745" ht="22.5" customHeight="1">
      <c r="A745" s="25">
        <f t="shared" si="1"/>
        <v>46340</v>
      </c>
      <c r="B745" s="106"/>
      <c r="C745" s="107"/>
      <c r="D745" s="107"/>
      <c r="E745" s="107"/>
      <c r="F745" s="107"/>
      <c r="G745" s="107"/>
      <c r="H745" s="107"/>
      <c r="I745" s="107"/>
      <c r="J745" s="29" t="e">
        <v>#N/A</v>
      </c>
      <c r="K745" s="107"/>
      <c r="L745" s="29" t="e">
        <v>#N/A</v>
      </c>
      <c r="M745" s="107"/>
      <c r="N745" s="29" t="e">
        <v>#N/A</v>
      </c>
      <c r="O745" s="107"/>
      <c r="P745" s="107"/>
      <c r="Q745" s="107"/>
      <c r="R745" s="108"/>
      <c r="S745" s="108"/>
      <c r="T745" s="108"/>
      <c r="U745" s="108"/>
      <c r="V745" s="108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</row>
    <row r="746" ht="22.5" customHeight="1">
      <c r="A746" s="25">
        <f t="shared" si="1"/>
        <v>46341</v>
      </c>
      <c r="B746" s="106"/>
      <c r="C746" s="107"/>
      <c r="D746" s="107"/>
      <c r="E746" s="107"/>
      <c r="F746" s="107"/>
      <c r="G746" s="107"/>
      <c r="H746" s="107"/>
      <c r="I746" s="107"/>
      <c r="J746" s="29" t="e">
        <v>#N/A</v>
      </c>
      <c r="K746" s="107"/>
      <c r="L746" s="29" t="e">
        <v>#N/A</v>
      </c>
      <c r="M746" s="107"/>
      <c r="N746" s="29" t="e">
        <v>#N/A</v>
      </c>
      <c r="O746" s="107"/>
      <c r="P746" s="107"/>
      <c r="Q746" s="107"/>
      <c r="R746" s="108"/>
      <c r="S746" s="108"/>
      <c r="T746" s="108"/>
      <c r="U746" s="108"/>
      <c r="V746" s="108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</row>
    <row r="747" ht="22.5" customHeight="1">
      <c r="A747" s="25">
        <f t="shared" si="1"/>
        <v>46342</v>
      </c>
      <c r="B747" s="106"/>
      <c r="C747" s="107"/>
      <c r="D747" s="107"/>
      <c r="E747" s="107"/>
      <c r="F747" s="107"/>
      <c r="G747" s="107"/>
      <c r="H747" s="107"/>
      <c r="I747" s="107"/>
      <c r="J747" s="29" t="e">
        <v>#N/A</v>
      </c>
      <c r="K747" s="107"/>
      <c r="L747" s="29" t="e">
        <v>#N/A</v>
      </c>
      <c r="M747" s="107"/>
      <c r="N747" s="29" t="e">
        <v>#N/A</v>
      </c>
      <c r="O747" s="107"/>
      <c r="P747" s="107"/>
      <c r="Q747" s="107"/>
      <c r="R747" s="108"/>
      <c r="S747" s="108"/>
      <c r="T747" s="108"/>
      <c r="U747" s="108"/>
      <c r="V747" s="108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</row>
    <row r="748" ht="22.5" customHeight="1">
      <c r="A748" s="25">
        <f t="shared" si="1"/>
        <v>46343</v>
      </c>
      <c r="B748" s="106"/>
      <c r="C748" s="107"/>
      <c r="D748" s="107"/>
      <c r="E748" s="107"/>
      <c r="F748" s="107"/>
      <c r="G748" s="107"/>
      <c r="H748" s="107"/>
      <c r="I748" s="107"/>
      <c r="J748" s="29" t="e">
        <v>#N/A</v>
      </c>
      <c r="K748" s="107"/>
      <c r="L748" s="29" t="e">
        <v>#N/A</v>
      </c>
      <c r="M748" s="107"/>
      <c r="N748" s="29" t="e">
        <v>#N/A</v>
      </c>
      <c r="O748" s="107"/>
      <c r="P748" s="107"/>
      <c r="Q748" s="107"/>
      <c r="R748" s="108"/>
      <c r="S748" s="108"/>
      <c r="T748" s="108"/>
      <c r="U748" s="108"/>
      <c r="V748" s="108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</row>
    <row r="749" ht="22.5" customHeight="1">
      <c r="A749" s="25">
        <f t="shared" si="1"/>
        <v>46344</v>
      </c>
      <c r="B749" s="106"/>
      <c r="C749" s="107"/>
      <c r="D749" s="107"/>
      <c r="E749" s="107"/>
      <c r="F749" s="107"/>
      <c r="G749" s="107"/>
      <c r="H749" s="107"/>
      <c r="I749" s="107"/>
      <c r="J749" s="29" t="e">
        <v>#N/A</v>
      </c>
      <c r="K749" s="107"/>
      <c r="L749" s="29" t="e">
        <v>#N/A</v>
      </c>
      <c r="M749" s="107"/>
      <c r="N749" s="29" t="e">
        <v>#N/A</v>
      </c>
      <c r="O749" s="107"/>
      <c r="P749" s="107"/>
      <c r="Q749" s="107"/>
      <c r="R749" s="108"/>
      <c r="S749" s="108"/>
      <c r="T749" s="108"/>
      <c r="U749" s="108"/>
      <c r="V749" s="108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</row>
    <row r="750" ht="22.5" customHeight="1">
      <c r="A750" s="25">
        <f t="shared" si="1"/>
        <v>46345</v>
      </c>
      <c r="B750" s="106"/>
      <c r="C750" s="107"/>
      <c r="D750" s="107"/>
      <c r="E750" s="107"/>
      <c r="F750" s="107"/>
      <c r="G750" s="107"/>
      <c r="H750" s="107"/>
      <c r="I750" s="107"/>
      <c r="J750" s="29" t="e">
        <v>#N/A</v>
      </c>
      <c r="K750" s="107"/>
      <c r="L750" s="29" t="e">
        <v>#N/A</v>
      </c>
      <c r="M750" s="107"/>
      <c r="N750" s="29" t="e">
        <v>#N/A</v>
      </c>
      <c r="O750" s="107"/>
      <c r="P750" s="107"/>
      <c r="Q750" s="107"/>
      <c r="R750" s="108"/>
      <c r="S750" s="108"/>
      <c r="T750" s="108"/>
      <c r="U750" s="108"/>
      <c r="V750" s="108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</row>
    <row r="751" ht="22.5" customHeight="1">
      <c r="A751" s="25">
        <f t="shared" si="1"/>
        <v>46346</v>
      </c>
      <c r="B751" s="106"/>
      <c r="C751" s="107"/>
      <c r="D751" s="107"/>
      <c r="E751" s="107"/>
      <c r="F751" s="107"/>
      <c r="G751" s="107"/>
      <c r="H751" s="107"/>
      <c r="I751" s="107"/>
      <c r="J751" s="29" t="e">
        <v>#N/A</v>
      </c>
      <c r="K751" s="107"/>
      <c r="L751" s="29" t="e">
        <v>#N/A</v>
      </c>
      <c r="M751" s="107"/>
      <c r="N751" s="29" t="e">
        <v>#N/A</v>
      </c>
      <c r="O751" s="107"/>
      <c r="P751" s="107"/>
      <c r="Q751" s="107"/>
      <c r="R751" s="108"/>
      <c r="S751" s="108"/>
      <c r="T751" s="108"/>
      <c r="U751" s="108"/>
      <c r="V751" s="108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</row>
    <row r="752" ht="22.5" customHeight="1">
      <c r="A752" s="25">
        <f t="shared" si="1"/>
        <v>46347</v>
      </c>
      <c r="B752" s="106"/>
      <c r="C752" s="107"/>
      <c r="D752" s="107"/>
      <c r="E752" s="107"/>
      <c r="F752" s="107"/>
      <c r="G752" s="107"/>
      <c r="H752" s="107"/>
      <c r="I752" s="107"/>
      <c r="J752" s="29" t="e">
        <v>#N/A</v>
      </c>
      <c r="K752" s="107"/>
      <c r="L752" s="29" t="e">
        <v>#N/A</v>
      </c>
      <c r="M752" s="107"/>
      <c r="N752" s="29" t="e">
        <v>#N/A</v>
      </c>
      <c r="O752" s="107"/>
      <c r="P752" s="107"/>
      <c r="Q752" s="107"/>
      <c r="R752" s="108"/>
      <c r="S752" s="108"/>
      <c r="T752" s="108"/>
      <c r="U752" s="108"/>
      <c r="V752" s="108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</row>
    <row r="753" ht="22.5" customHeight="1">
      <c r="A753" s="25">
        <f t="shared" si="1"/>
        <v>46348</v>
      </c>
      <c r="B753" s="106"/>
      <c r="C753" s="107"/>
      <c r="D753" s="107"/>
      <c r="E753" s="107"/>
      <c r="F753" s="107"/>
      <c r="G753" s="107"/>
      <c r="H753" s="107"/>
      <c r="I753" s="107"/>
      <c r="J753" s="29" t="e">
        <v>#N/A</v>
      </c>
      <c r="K753" s="107"/>
      <c r="L753" s="29" t="e">
        <v>#N/A</v>
      </c>
      <c r="M753" s="107"/>
      <c r="N753" s="29" t="e">
        <v>#N/A</v>
      </c>
      <c r="O753" s="107"/>
      <c r="P753" s="107"/>
      <c r="Q753" s="107"/>
      <c r="R753" s="108"/>
      <c r="S753" s="108"/>
      <c r="T753" s="108"/>
      <c r="U753" s="108"/>
      <c r="V753" s="108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</row>
    <row r="754" ht="22.5" customHeight="1">
      <c r="A754" s="25">
        <f t="shared" si="1"/>
        <v>46349</v>
      </c>
      <c r="B754" s="106"/>
      <c r="C754" s="107"/>
      <c r="D754" s="107"/>
      <c r="E754" s="107"/>
      <c r="F754" s="107"/>
      <c r="G754" s="107"/>
      <c r="H754" s="107"/>
      <c r="I754" s="107"/>
      <c r="J754" s="29" t="e">
        <v>#N/A</v>
      </c>
      <c r="K754" s="107"/>
      <c r="L754" s="29" t="e">
        <v>#N/A</v>
      </c>
      <c r="M754" s="107"/>
      <c r="N754" s="29" t="e">
        <v>#N/A</v>
      </c>
      <c r="O754" s="107"/>
      <c r="P754" s="107"/>
      <c r="Q754" s="107"/>
      <c r="R754" s="108"/>
      <c r="S754" s="108"/>
      <c r="T754" s="108"/>
      <c r="U754" s="108"/>
      <c r="V754" s="108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</row>
    <row r="755" ht="22.5" customHeight="1">
      <c r="A755" s="25">
        <f t="shared" si="1"/>
        <v>46350</v>
      </c>
      <c r="B755" s="106"/>
      <c r="C755" s="107"/>
      <c r="D755" s="107"/>
      <c r="E755" s="107"/>
      <c r="F755" s="107"/>
      <c r="G755" s="107"/>
      <c r="H755" s="107"/>
      <c r="I755" s="107"/>
      <c r="J755" s="29" t="e">
        <v>#N/A</v>
      </c>
      <c r="K755" s="107"/>
      <c r="L755" s="29" t="e">
        <v>#N/A</v>
      </c>
      <c r="M755" s="107"/>
      <c r="N755" s="29" t="e">
        <v>#N/A</v>
      </c>
      <c r="O755" s="107"/>
      <c r="P755" s="107"/>
      <c r="Q755" s="107"/>
      <c r="R755" s="108"/>
      <c r="S755" s="108"/>
      <c r="T755" s="108"/>
      <c r="U755" s="108"/>
      <c r="V755" s="108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</row>
    <row r="756" ht="22.5" customHeight="1">
      <c r="A756" s="25">
        <f t="shared" si="1"/>
        <v>46351</v>
      </c>
      <c r="B756" s="106"/>
      <c r="C756" s="107"/>
      <c r="D756" s="107"/>
      <c r="E756" s="107"/>
      <c r="F756" s="107"/>
      <c r="G756" s="107"/>
      <c r="H756" s="107"/>
      <c r="I756" s="107"/>
      <c r="J756" s="29" t="e">
        <v>#N/A</v>
      </c>
      <c r="K756" s="107"/>
      <c r="L756" s="29" t="e">
        <v>#N/A</v>
      </c>
      <c r="M756" s="107"/>
      <c r="N756" s="29" t="e">
        <v>#N/A</v>
      </c>
      <c r="O756" s="107"/>
      <c r="P756" s="107"/>
      <c r="Q756" s="107"/>
      <c r="R756" s="108"/>
      <c r="S756" s="108"/>
      <c r="T756" s="108"/>
      <c r="U756" s="108"/>
      <c r="V756" s="108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</row>
    <row r="757" ht="22.5" customHeight="1">
      <c r="A757" s="25">
        <f t="shared" si="1"/>
        <v>46352</v>
      </c>
      <c r="B757" s="106"/>
      <c r="C757" s="107"/>
      <c r="D757" s="107"/>
      <c r="E757" s="107"/>
      <c r="F757" s="107"/>
      <c r="G757" s="107"/>
      <c r="H757" s="107"/>
      <c r="I757" s="107"/>
      <c r="J757" s="29" t="e">
        <v>#N/A</v>
      </c>
      <c r="K757" s="107"/>
      <c r="L757" s="29" t="e">
        <v>#N/A</v>
      </c>
      <c r="M757" s="107"/>
      <c r="N757" s="29" t="e">
        <v>#N/A</v>
      </c>
      <c r="O757" s="107"/>
      <c r="P757" s="107"/>
      <c r="Q757" s="107"/>
      <c r="R757" s="108"/>
      <c r="S757" s="108"/>
      <c r="T757" s="108"/>
      <c r="U757" s="108"/>
      <c r="V757" s="108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</row>
    <row r="758" ht="22.5" customHeight="1">
      <c r="A758" s="25">
        <f t="shared" si="1"/>
        <v>46353</v>
      </c>
      <c r="B758" s="106"/>
      <c r="C758" s="107"/>
      <c r="D758" s="107"/>
      <c r="E758" s="107"/>
      <c r="F758" s="107"/>
      <c r="G758" s="107"/>
      <c r="H758" s="107"/>
      <c r="I758" s="107"/>
      <c r="J758" s="29" t="e">
        <v>#N/A</v>
      </c>
      <c r="K758" s="107"/>
      <c r="L758" s="29" t="e">
        <v>#N/A</v>
      </c>
      <c r="M758" s="107"/>
      <c r="N758" s="29" t="e">
        <v>#N/A</v>
      </c>
      <c r="O758" s="107"/>
      <c r="P758" s="107"/>
      <c r="Q758" s="107"/>
      <c r="R758" s="108"/>
      <c r="S758" s="108"/>
      <c r="T758" s="108"/>
      <c r="U758" s="108"/>
      <c r="V758" s="108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</row>
    <row r="759" ht="22.5" customHeight="1">
      <c r="A759" s="25">
        <f t="shared" si="1"/>
        <v>46354</v>
      </c>
      <c r="B759" s="106"/>
      <c r="C759" s="107"/>
      <c r="D759" s="107"/>
      <c r="E759" s="107"/>
      <c r="F759" s="107"/>
      <c r="G759" s="107"/>
      <c r="H759" s="107"/>
      <c r="I759" s="107"/>
      <c r="J759" s="29" t="e">
        <v>#N/A</v>
      </c>
      <c r="K759" s="107"/>
      <c r="L759" s="29" t="e">
        <v>#N/A</v>
      </c>
      <c r="M759" s="107"/>
      <c r="N759" s="29" t="e">
        <v>#N/A</v>
      </c>
      <c r="O759" s="107"/>
      <c r="P759" s="107"/>
      <c r="Q759" s="107"/>
      <c r="R759" s="108"/>
      <c r="S759" s="108"/>
      <c r="T759" s="108"/>
      <c r="U759" s="108"/>
      <c r="V759" s="108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</row>
    <row r="760" ht="22.5" customHeight="1">
      <c r="A760" s="25">
        <f t="shared" si="1"/>
        <v>46355</v>
      </c>
      <c r="B760" s="106"/>
      <c r="C760" s="107"/>
      <c r="D760" s="107"/>
      <c r="E760" s="107"/>
      <c r="F760" s="107"/>
      <c r="G760" s="107"/>
      <c r="H760" s="107"/>
      <c r="I760" s="107"/>
      <c r="J760" s="29" t="e">
        <v>#N/A</v>
      </c>
      <c r="K760" s="107"/>
      <c r="L760" s="29" t="e">
        <v>#N/A</v>
      </c>
      <c r="M760" s="107"/>
      <c r="N760" s="29" t="e">
        <v>#N/A</v>
      </c>
      <c r="O760" s="107"/>
      <c r="P760" s="107"/>
      <c r="Q760" s="107"/>
      <c r="R760" s="108"/>
      <c r="S760" s="108"/>
      <c r="T760" s="108"/>
      <c r="U760" s="108"/>
      <c r="V760" s="108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</row>
    <row r="761" ht="22.5" customHeight="1">
      <c r="A761" s="25">
        <f t="shared" si="1"/>
        <v>46356</v>
      </c>
      <c r="B761" s="106"/>
      <c r="C761" s="107"/>
      <c r="D761" s="107"/>
      <c r="E761" s="107"/>
      <c r="F761" s="107"/>
      <c r="G761" s="107"/>
      <c r="H761" s="107"/>
      <c r="I761" s="107"/>
      <c r="J761" s="29" t="e">
        <v>#N/A</v>
      </c>
      <c r="K761" s="107"/>
      <c r="L761" s="29" t="e">
        <v>#N/A</v>
      </c>
      <c r="M761" s="107"/>
      <c r="N761" s="29" t="e">
        <v>#N/A</v>
      </c>
      <c r="O761" s="107"/>
      <c r="P761" s="107"/>
      <c r="Q761" s="107"/>
      <c r="R761" s="108"/>
      <c r="S761" s="108"/>
      <c r="T761" s="108"/>
      <c r="U761" s="108"/>
      <c r="V761" s="108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</row>
    <row r="762" ht="22.5" customHeight="1">
      <c r="A762" s="25">
        <f t="shared" si="1"/>
        <v>46357</v>
      </c>
      <c r="B762" s="106"/>
      <c r="C762" s="107"/>
      <c r="D762" s="107"/>
      <c r="E762" s="107"/>
      <c r="F762" s="107"/>
      <c r="G762" s="107"/>
      <c r="H762" s="107"/>
      <c r="I762" s="107"/>
      <c r="J762" s="29" t="e">
        <v>#N/A</v>
      </c>
      <c r="K762" s="107"/>
      <c r="L762" s="29" t="e">
        <v>#N/A</v>
      </c>
      <c r="M762" s="107"/>
      <c r="N762" s="29" t="e">
        <v>#N/A</v>
      </c>
      <c r="O762" s="107"/>
      <c r="P762" s="107"/>
      <c r="Q762" s="107"/>
      <c r="R762" s="108"/>
      <c r="S762" s="108"/>
      <c r="T762" s="108"/>
      <c r="U762" s="108"/>
      <c r="V762" s="108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</row>
    <row r="763" ht="22.5" customHeight="1">
      <c r="A763" s="25">
        <f t="shared" si="1"/>
        <v>46358</v>
      </c>
      <c r="B763" s="106"/>
      <c r="C763" s="107"/>
      <c r="D763" s="107"/>
      <c r="E763" s="107"/>
      <c r="F763" s="107"/>
      <c r="G763" s="107"/>
      <c r="H763" s="107"/>
      <c r="I763" s="107"/>
      <c r="J763" s="29" t="e">
        <v>#N/A</v>
      </c>
      <c r="K763" s="107"/>
      <c r="L763" s="29" t="e">
        <v>#N/A</v>
      </c>
      <c r="M763" s="107"/>
      <c r="N763" s="29" t="e">
        <v>#N/A</v>
      </c>
      <c r="O763" s="107"/>
      <c r="P763" s="107"/>
      <c r="Q763" s="107"/>
      <c r="R763" s="108"/>
      <c r="S763" s="108"/>
      <c r="T763" s="108"/>
      <c r="U763" s="108"/>
      <c r="V763" s="108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</row>
    <row r="764" ht="22.5" customHeight="1">
      <c r="A764" s="25">
        <f t="shared" si="1"/>
        <v>46359</v>
      </c>
      <c r="B764" s="106"/>
      <c r="C764" s="107"/>
      <c r="D764" s="107"/>
      <c r="E764" s="107"/>
      <c r="F764" s="107"/>
      <c r="G764" s="107"/>
      <c r="H764" s="107"/>
      <c r="I764" s="107"/>
      <c r="J764" s="29" t="e">
        <v>#N/A</v>
      </c>
      <c r="K764" s="107"/>
      <c r="L764" s="29" t="e">
        <v>#N/A</v>
      </c>
      <c r="M764" s="107"/>
      <c r="N764" s="29" t="e">
        <v>#N/A</v>
      </c>
      <c r="O764" s="107"/>
      <c r="P764" s="107"/>
      <c r="Q764" s="107"/>
      <c r="R764" s="108"/>
      <c r="S764" s="108"/>
      <c r="T764" s="108"/>
      <c r="U764" s="108"/>
      <c r="V764" s="108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</row>
    <row r="765" ht="22.5" customHeight="1">
      <c r="A765" s="25">
        <f t="shared" si="1"/>
        <v>46360</v>
      </c>
      <c r="B765" s="106"/>
      <c r="C765" s="107"/>
      <c r="D765" s="107"/>
      <c r="E765" s="107"/>
      <c r="F765" s="107"/>
      <c r="G765" s="107"/>
      <c r="H765" s="107"/>
      <c r="I765" s="107"/>
      <c r="J765" s="29" t="e">
        <v>#N/A</v>
      </c>
      <c r="K765" s="107"/>
      <c r="L765" s="29" t="e">
        <v>#N/A</v>
      </c>
      <c r="M765" s="107"/>
      <c r="N765" s="29" t="e">
        <v>#N/A</v>
      </c>
      <c r="O765" s="107"/>
      <c r="P765" s="107"/>
      <c r="Q765" s="107"/>
      <c r="R765" s="108"/>
      <c r="S765" s="108"/>
      <c r="T765" s="108"/>
      <c r="U765" s="108"/>
      <c r="V765" s="108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</row>
    <row r="766" ht="22.5" customHeight="1">
      <c r="A766" s="25">
        <f t="shared" si="1"/>
        <v>46361</v>
      </c>
      <c r="B766" s="106"/>
      <c r="C766" s="107"/>
      <c r="D766" s="107"/>
      <c r="E766" s="107"/>
      <c r="F766" s="107"/>
      <c r="G766" s="107"/>
      <c r="H766" s="107"/>
      <c r="I766" s="107"/>
      <c r="J766" s="29" t="e">
        <v>#N/A</v>
      </c>
      <c r="K766" s="107"/>
      <c r="L766" s="29" t="e">
        <v>#N/A</v>
      </c>
      <c r="M766" s="107"/>
      <c r="N766" s="29" t="e">
        <v>#N/A</v>
      </c>
      <c r="O766" s="107"/>
      <c r="P766" s="107"/>
      <c r="Q766" s="107"/>
      <c r="R766" s="108"/>
      <c r="S766" s="108"/>
      <c r="T766" s="108"/>
      <c r="U766" s="108"/>
      <c r="V766" s="108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</row>
    <row r="767" ht="22.5" customHeight="1">
      <c r="A767" s="25">
        <f t="shared" si="1"/>
        <v>46362</v>
      </c>
      <c r="B767" s="106"/>
      <c r="C767" s="107"/>
      <c r="D767" s="107"/>
      <c r="E767" s="107"/>
      <c r="F767" s="107"/>
      <c r="G767" s="107"/>
      <c r="H767" s="107"/>
      <c r="I767" s="107"/>
      <c r="J767" s="29" t="e">
        <v>#N/A</v>
      </c>
      <c r="K767" s="107"/>
      <c r="L767" s="29" t="e">
        <v>#N/A</v>
      </c>
      <c r="M767" s="107"/>
      <c r="N767" s="29" t="e">
        <v>#N/A</v>
      </c>
      <c r="O767" s="107"/>
      <c r="P767" s="107"/>
      <c r="Q767" s="107"/>
      <c r="R767" s="108"/>
      <c r="S767" s="108"/>
      <c r="T767" s="108"/>
      <c r="U767" s="108"/>
      <c r="V767" s="108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</row>
    <row r="768" ht="22.5" customHeight="1">
      <c r="A768" s="25">
        <f t="shared" si="1"/>
        <v>46363</v>
      </c>
      <c r="B768" s="106"/>
      <c r="C768" s="107"/>
      <c r="D768" s="107"/>
      <c r="E768" s="107"/>
      <c r="F768" s="107"/>
      <c r="G768" s="107"/>
      <c r="H768" s="107"/>
      <c r="I768" s="107"/>
      <c r="J768" s="29" t="e">
        <v>#N/A</v>
      </c>
      <c r="K768" s="107"/>
      <c r="L768" s="29" t="e">
        <v>#N/A</v>
      </c>
      <c r="M768" s="107"/>
      <c r="N768" s="29" t="e">
        <v>#N/A</v>
      </c>
      <c r="O768" s="107"/>
      <c r="P768" s="107"/>
      <c r="Q768" s="107"/>
      <c r="R768" s="108"/>
      <c r="S768" s="108"/>
      <c r="T768" s="108"/>
      <c r="U768" s="108"/>
      <c r="V768" s="108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</row>
    <row r="769" ht="22.5" customHeight="1">
      <c r="A769" s="25">
        <f t="shared" si="1"/>
        <v>46364</v>
      </c>
      <c r="B769" s="106"/>
      <c r="C769" s="107"/>
      <c r="D769" s="107"/>
      <c r="E769" s="107"/>
      <c r="F769" s="107"/>
      <c r="G769" s="107"/>
      <c r="H769" s="107"/>
      <c r="I769" s="107"/>
      <c r="J769" s="29" t="e">
        <v>#N/A</v>
      </c>
      <c r="K769" s="107"/>
      <c r="L769" s="29" t="e">
        <v>#N/A</v>
      </c>
      <c r="M769" s="107"/>
      <c r="N769" s="29" t="e">
        <v>#N/A</v>
      </c>
      <c r="O769" s="107"/>
      <c r="P769" s="107"/>
      <c r="Q769" s="107"/>
      <c r="R769" s="108"/>
      <c r="S769" s="108"/>
      <c r="T769" s="108"/>
      <c r="U769" s="108"/>
      <c r="V769" s="108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</row>
    <row r="770" ht="22.5" customHeight="1">
      <c r="A770" s="25">
        <f t="shared" si="1"/>
        <v>46365</v>
      </c>
      <c r="B770" s="106"/>
      <c r="C770" s="107"/>
      <c r="D770" s="107"/>
      <c r="E770" s="107"/>
      <c r="F770" s="107"/>
      <c r="G770" s="107"/>
      <c r="H770" s="107"/>
      <c r="I770" s="107"/>
      <c r="J770" s="29" t="e">
        <v>#N/A</v>
      </c>
      <c r="K770" s="107"/>
      <c r="L770" s="29" t="e">
        <v>#N/A</v>
      </c>
      <c r="M770" s="107"/>
      <c r="N770" s="29" t="e">
        <v>#N/A</v>
      </c>
      <c r="O770" s="107"/>
      <c r="P770" s="107"/>
      <c r="Q770" s="107"/>
      <c r="R770" s="108"/>
      <c r="S770" s="108"/>
      <c r="T770" s="108"/>
      <c r="U770" s="108"/>
      <c r="V770" s="108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</row>
    <row r="771" ht="22.5" customHeight="1">
      <c r="A771" s="25">
        <f t="shared" si="1"/>
        <v>46366</v>
      </c>
      <c r="B771" s="106"/>
      <c r="C771" s="107"/>
      <c r="D771" s="107"/>
      <c r="E771" s="107"/>
      <c r="F771" s="107"/>
      <c r="G771" s="107"/>
      <c r="H771" s="107"/>
      <c r="I771" s="107"/>
      <c r="J771" s="29" t="e">
        <v>#N/A</v>
      </c>
      <c r="K771" s="107"/>
      <c r="L771" s="29" t="e">
        <v>#N/A</v>
      </c>
      <c r="M771" s="107"/>
      <c r="N771" s="29" t="e">
        <v>#N/A</v>
      </c>
      <c r="O771" s="107"/>
      <c r="P771" s="107"/>
      <c r="Q771" s="107"/>
      <c r="R771" s="108"/>
      <c r="S771" s="108"/>
      <c r="T771" s="108"/>
      <c r="U771" s="108"/>
      <c r="V771" s="108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</row>
    <row r="772" ht="22.5" customHeight="1">
      <c r="A772" s="25">
        <f t="shared" si="1"/>
        <v>46367</v>
      </c>
      <c r="B772" s="106"/>
      <c r="C772" s="107"/>
      <c r="D772" s="107"/>
      <c r="E772" s="107"/>
      <c r="F772" s="107"/>
      <c r="G772" s="107"/>
      <c r="H772" s="107"/>
      <c r="I772" s="107"/>
      <c r="J772" s="29" t="e">
        <v>#N/A</v>
      </c>
      <c r="K772" s="107"/>
      <c r="L772" s="29" t="e">
        <v>#N/A</v>
      </c>
      <c r="M772" s="107"/>
      <c r="N772" s="29" t="e">
        <v>#N/A</v>
      </c>
      <c r="O772" s="107"/>
      <c r="P772" s="107"/>
      <c r="Q772" s="107"/>
      <c r="R772" s="108"/>
      <c r="S772" s="108"/>
      <c r="T772" s="108"/>
      <c r="U772" s="108"/>
      <c r="V772" s="108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</row>
    <row r="773" ht="22.5" customHeight="1">
      <c r="A773" s="25">
        <f t="shared" si="1"/>
        <v>46368</v>
      </c>
      <c r="B773" s="106"/>
      <c r="C773" s="107"/>
      <c r="D773" s="107"/>
      <c r="E773" s="107"/>
      <c r="F773" s="107"/>
      <c r="G773" s="107"/>
      <c r="H773" s="107"/>
      <c r="I773" s="107"/>
      <c r="J773" s="29" t="e">
        <v>#N/A</v>
      </c>
      <c r="K773" s="107"/>
      <c r="L773" s="29" t="e">
        <v>#N/A</v>
      </c>
      <c r="M773" s="107"/>
      <c r="N773" s="29" t="e">
        <v>#N/A</v>
      </c>
      <c r="O773" s="107"/>
      <c r="P773" s="107"/>
      <c r="Q773" s="107"/>
      <c r="R773" s="108"/>
      <c r="S773" s="108"/>
      <c r="T773" s="108"/>
      <c r="U773" s="108"/>
      <c r="V773" s="108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</row>
    <row r="774" ht="22.5" customHeight="1">
      <c r="A774" s="25">
        <f t="shared" si="1"/>
        <v>46369</v>
      </c>
      <c r="B774" s="106"/>
      <c r="C774" s="107"/>
      <c r="D774" s="107"/>
      <c r="E774" s="107"/>
      <c r="F774" s="107"/>
      <c r="G774" s="107"/>
      <c r="H774" s="107"/>
      <c r="I774" s="107"/>
      <c r="J774" s="29" t="e">
        <v>#N/A</v>
      </c>
      <c r="K774" s="107"/>
      <c r="L774" s="29" t="e">
        <v>#N/A</v>
      </c>
      <c r="M774" s="107"/>
      <c r="N774" s="29" t="e">
        <v>#N/A</v>
      </c>
      <c r="O774" s="107"/>
      <c r="P774" s="107"/>
      <c r="Q774" s="107"/>
      <c r="R774" s="108"/>
      <c r="S774" s="108"/>
      <c r="T774" s="108"/>
      <c r="U774" s="108"/>
      <c r="V774" s="108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</row>
    <row r="775" ht="22.5" customHeight="1">
      <c r="A775" s="25">
        <f t="shared" si="1"/>
        <v>46370</v>
      </c>
      <c r="B775" s="106"/>
      <c r="C775" s="107"/>
      <c r="D775" s="107"/>
      <c r="E775" s="107"/>
      <c r="F775" s="107"/>
      <c r="G775" s="107"/>
      <c r="H775" s="107"/>
      <c r="I775" s="107"/>
      <c r="J775" s="29" t="e">
        <v>#N/A</v>
      </c>
      <c r="K775" s="107"/>
      <c r="L775" s="29" t="e">
        <v>#N/A</v>
      </c>
      <c r="M775" s="107"/>
      <c r="N775" s="29" t="e">
        <v>#N/A</v>
      </c>
      <c r="O775" s="107"/>
      <c r="P775" s="107"/>
      <c r="Q775" s="107"/>
      <c r="R775" s="108"/>
      <c r="S775" s="108"/>
      <c r="T775" s="108"/>
      <c r="U775" s="108"/>
      <c r="V775" s="108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</row>
    <row r="776" ht="22.5" customHeight="1">
      <c r="A776" s="25">
        <f t="shared" si="1"/>
        <v>46371</v>
      </c>
      <c r="B776" s="106"/>
      <c r="C776" s="107"/>
      <c r="D776" s="107"/>
      <c r="E776" s="107"/>
      <c r="F776" s="107"/>
      <c r="G776" s="107"/>
      <c r="H776" s="107"/>
      <c r="I776" s="107"/>
      <c r="J776" s="29" t="e">
        <v>#N/A</v>
      </c>
      <c r="K776" s="107"/>
      <c r="L776" s="29" t="e">
        <v>#N/A</v>
      </c>
      <c r="M776" s="107"/>
      <c r="N776" s="29" t="e">
        <v>#N/A</v>
      </c>
      <c r="O776" s="107"/>
      <c r="P776" s="107"/>
      <c r="Q776" s="107"/>
      <c r="R776" s="108"/>
      <c r="S776" s="108"/>
      <c r="T776" s="108"/>
      <c r="U776" s="108"/>
      <c r="V776" s="108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</row>
    <row r="777" ht="22.5" customHeight="1">
      <c r="A777" s="25">
        <f t="shared" si="1"/>
        <v>46372</v>
      </c>
      <c r="B777" s="106"/>
      <c r="C777" s="107"/>
      <c r="D777" s="107"/>
      <c r="E777" s="107"/>
      <c r="F777" s="107"/>
      <c r="G777" s="107"/>
      <c r="H777" s="107"/>
      <c r="I777" s="107"/>
      <c r="J777" s="29" t="e">
        <v>#N/A</v>
      </c>
      <c r="K777" s="107"/>
      <c r="L777" s="29" t="e">
        <v>#N/A</v>
      </c>
      <c r="M777" s="107"/>
      <c r="N777" s="29" t="e">
        <v>#N/A</v>
      </c>
      <c r="O777" s="107"/>
      <c r="P777" s="107"/>
      <c r="Q777" s="107"/>
      <c r="R777" s="108"/>
      <c r="S777" s="108"/>
      <c r="T777" s="108"/>
      <c r="U777" s="108"/>
      <c r="V777" s="108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</row>
    <row r="778" ht="22.5" customHeight="1">
      <c r="A778" s="25">
        <f t="shared" si="1"/>
        <v>46373</v>
      </c>
      <c r="B778" s="106"/>
      <c r="C778" s="107"/>
      <c r="D778" s="107"/>
      <c r="E778" s="107"/>
      <c r="F778" s="107"/>
      <c r="G778" s="107"/>
      <c r="H778" s="107"/>
      <c r="I778" s="107"/>
      <c r="J778" s="29" t="e">
        <v>#N/A</v>
      </c>
      <c r="K778" s="107"/>
      <c r="L778" s="29" t="e">
        <v>#N/A</v>
      </c>
      <c r="M778" s="107"/>
      <c r="N778" s="29" t="e">
        <v>#N/A</v>
      </c>
      <c r="O778" s="107"/>
      <c r="P778" s="107"/>
      <c r="Q778" s="107"/>
      <c r="R778" s="108"/>
      <c r="S778" s="108"/>
      <c r="T778" s="108"/>
      <c r="U778" s="108"/>
      <c r="V778" s="108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</row>
    <row r="779" ht="22.5" customHeight="1">
      <c r="A779" s="25">
        <f t="shared" si="1"/>
        <v>46374</v>
      </c>
      <c r="B779" s="106"/>
      <c r="C779" s="107"/>
      <c r="D779" s="107"/>
      <c r="E779" s="107"/>
      <c r="F779" s="107"/>
      <c r="G779" s="107"/>
      <c r="H779" s="107"/>
      <c r="I779" s="107"/>
      <c r="J779" s="29" t="e">
        <v>#N/A</v>
      </c>
      <c r="K779" s="107"/>
      <c r="L779" s="29" t="e">
        <v>#N/A</v>
      </c>
      <c r="M779" s="107"/>
      <c r="N779" s="29" t="e">
        <v>#N/A</v>
      </c>
      <c r="O779" s="107"/>
      <c r="P779" s="107"/>
      <c r="Q779" s="107"/>
      <c r="R779" s="108"/>
      <c r="S779" s="108"/>
      <c r="T779" s="108"/>
      <c r="U779" s="108"/>
      <c r="V779" s="108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</row>
    <row r="780" ht="22.5" customHeight="1">
      <c r="A780" s="25">
        <f t="shared" si="1"/>
        <v>46375</v>
      </c>
      <c r="B780" s="106"/>
      <c r="C780" s="107"/>
      <c r="D780" s="107"/>
      <c r="E780" s="107"/>
      <c r="F780" s="107"/>
      <c r="G780" s="107"/>
      <c r="H780" s="107"/>
      <c r="I780" s="107"/>
      <c r="J780" s="29" t="e">
        <v>#N/A</v>
      </c>
      <c r="K780" s="107"/>
      <c r="L780" s="29" t="e">
        <v>#N/A</v>
      </c>
      <c r="M780" s="107"/>
      <c r="N780" s="29" t="e">
        <v>#N/A</v>
      </c>
      <c r="O780" s="107"/>
      <c r="P780" s="107"/>
      <c r="Q780" s="107"/>
      <c r="R780" s="108"/>
      <c r="S780" s="108"/>
      <c r="T780" s="108"/>
      <c r="U780" s="108"/>
      <c r="V780" s="108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</row>
    <row r="781" ht="22.5" customHeight="1">
      <c r="A781" s="25">
        <f t="shared" si="1"/>
        <v>46376</v>
      </c>
      <c r="B781" s="106"/>
      <c r="C781" s="107"/>
      <c r="D781" s="107"/>
      <c r="E781" s="107"/>
      <c r="F781" s="107"/>
      <c r="G781" s="107"/>
      <c r="H781" s="107"/>
      <c r="I781" s="107"/>
      <c r="J781" s="29" t="e">
        <v>#N/A</v>
      </c>
      <c r="K781" s="107"/>
      <c r="L781" s="29" t="e">
        <v>#N/A</v>
      </c>
      <c r="M781" s="107"/>
      <c r="N781" s="29" t="e">
        <v>#N/A</v>
      </c>
      <c r="O781" s="107"/>
      <c r="P781" s="107"/>
      <c r="Q781" s="107"/>
      <c r="R781" s="108"/>
      <c r="S781" s="108"/>
      <c r="T781" s="108"/>
      <c r="U781" s="108"/>
      <c r="V781" s="108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</row>
    <row r="782" ht="22.5" hidden="1" customHeight="1">
      <c r="A782" s="28"/>
      <c r="B782" s="29" t="e">
        <v>#N/A</v>
      </c>
      <c r="C782" s="107"/>
      <c r="D782" s="29" t="e">
        <v>#N/A</v>
      </c>
      <c r="E782" s="107"/>
      <c r="F782" s="29" t="e">
        <v>#N/A</v>
      </c>
      <c r="G782" s="29" t="e">
        <v>#N/A</v>
      </c>
      <c r="H782" s="29" t="e">
        <v>#N/A</v>
      </c>
      <c r="I782" s="29" t="e">
        <v>#N/A</v>
      </c>
      <c r="J782" s="29" t="e">
        <v>#N/A</v>
      </c>
      <c r="K782" s="29" t="e">
        <v>#N/A</v>
      </c>
      <c r="L782" s="29" t="e">
        <v>#N/A</v>
      </c>
      <c r="M782" s="29" t="e">
        <v>#N/A</v>
      </c>
      <c r="N782" s="29" t="e">
        <v>#N/A</v>
      </c>
      <c r="O782" s="29" t="e">
        <v>#N/A</v>
      </c>
      <c r="P782" s="29" t="e">
        <v>#N/A</v>
      </c>
      <c r="Q782" s="29" t="e">
        <v>#N/A</v>
      </c>
      <c r="R782" s="108"/>
      <c r="S782" s="108"/>
      <c r="T782" s="108"/>
      <c r="U782" s="108"/>
      <c r="V782" s="108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</row>
    <row r="783" ht="22.5" hidden="1" customHeight="1">
      <c r="A783" s="28"/>
      <c r="B783" s="106" t="str">
        <f>VLOOKUP($A783,'2025'!$C:$Z,MATCH(B$1,'2025'!$C$1:$Z$1,0))</f>
        <v>#N/A</v>
      </c>
      <c r="C783" s="107"/>
      <c r="D783" s="107" t="str">
        <f>VLOOKUP($A783,'2025'!$C:$Z,MATCH(D$1,'2025'!$C$1:$Z$1,0))</f>
        <v>#N/A</v>
      </c>
      <c r="E783" s="107"/>
      <c r="F783" s="107" t="str">
        <f>VLOOKUP($A783,'2025'!$C:$Z,MATCH(F$1,'2025'!$C$1:$Z$1,0))</f>
        <v>#N/A</v>
      </c>
      <c r="G783" s="107" t="str">
        <f>VLOOKUP($A783,'2025'!$C:$Z,MATCH(G$1,'2025'!$C$1:$Z$1,0))</f>
        <v>#N/A</v>
      </c>
      <c r="H783" s="107" t="str">
        <f>VLOOKUP($A783,'2025'!$C:$Z,MATCH(H$1,'2025'!$C$1:$Z$1,0))</f>
        <v>#N/A</v>
      </c>
      <c r="I783" s="107" t="str">
        <f>VLOOKUP($A783,'2025'!$C:$Z,MATCH(I$1,'2025'!$C$1:$Z$1,0))</f>
        <v>#N/A</v>
      </c>
      <c r="J783" s="107" t="str">
        <f>VLOOKUP($A783,'2025'!$C:$Z,MATCH(J$1,'2025'!$C$1:$Z$1,0))</f>
        <v>#N/A</v>
      </c>
      <c r="K783" s="107" t="str">
        <f>VLOOKUP($A783,'2025'!$C:$Z,MATCH(K$1,'2025'!$C$1:$Z$1,0))</f>
        <v>#N/A</v>
      </c>
      <c r="L783" s="107" t="str">
        <f>VLOOKUP($A783,'2025'!$C:$Z,MATCH(L$1,'2025'!$C$1:$Z$1,0))</f>
        <v>#N/A</v>
      </c>
      <c r="M783" s="107" t="str">
        <f>VLOOKUP($A783,'2025'!$C:$Z,MATCH(M$1,'2025'!$C$1:$Z$1,0))</f>
        <v>#N/A</v>
      </c>
      <c r="N783" s="107" t="str">
        <f>VLOOKUP($A783,'2025'!$C:$Z,MATCH(N$1,'2025'!$C$1:$Z$1,0))</f>
        <v>#N/A</v>
      </c>
      <c r="O783" s="107" t="str">
        <f>VLOOKUP($A783,'2025'!$C:$Z,MATCH(O$1,'2025'!$C$1:$Z$1,0))</f>
        <v>#N/A</v>
      </c>
      <c r="P783" s="107" t="str">
        <f>VLOOKUP($A783,'2025'!$C:$Z,MATCH(P$1,'2025'!$C$1:$Z$1,0))</f>
        <v>#N/A</v>
      </c>
      <c r="Q783" s="107" t="str">
        <f>VLOOKUP($A783,'2025'!$C:$Z,MATCH(Q$1,'2025'!$C$1:$Z$1,0))</f>
        <v>#N/A</v>
      </c>
      <c r="R783" s="108"/>
      <c r="S783" s="108"/>
      <c r="T783" s="108"/>
      <c r="U783" s="108"/>
      <c r="V783" s="108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</row>
    <row r="784" ht="22.5" hidden="1" customHeight="1">
      <c r="A784" s="28"/>
      <c r="B784" s="106" t="str">
        <f>VLOOKUP($A784,'2025'!$C:$Z,MATCH(B$1,'2025'!$C$1:$Z$1,0))</f>
        <v>#N/A</v>
      </c>
      <c r="C784" s="107"/>
      <c r="D784" s="107" t="str">
        <f>VLOOKUP($A784,'2025'!$C:$Z,MATCH(D$1,'2025'!$C$1:$Z$1,0))</f>
        <v>#N/A</v>
      </c>
      <c r="E784" s="107"/>
      <c r="F784" s="107" t="str">
        <f>VLOOKUP($A784,'2025'!$C:$Z,MATCH(F$1,'2025'!$C$1:$Z$1,0))</f>
        <v>#N/A</v>
      </c>
      <c r="G784" s="107" t="str">
        <f>VLOOKUP($A784,'2025'!$C:$Z,MATCH(G$1,'2025'!$C$1:$Z$1,0))</f>
        <v>#N/A</v>
      </c>
      <c r="H784" s="107" t="str">
        <f>VLOOKUP($A784,'2025'!$C:$Z,MATCH(H$1,'2025'!$C$1:$Z$1,0))</f>
        <v>#N/A</v>
      </c>
      <c r="I784" s="107" t="str">
        <f>VLOOKUP($A784,'2025'!$C:$Z,MATCH(I$1,'2025'!$C$1:$Z$1,0))</f>
        <v>#N/A</v>
      </c>
      <c r="J784" s="107" t="str">
        <f>VLOOKUP($A784,'2025'!$C:$Z,MATCH(J$1,'2025'!$C$1:$Z$1,0))</f>
        <v>#N/A</v>
      </c>
      <c r="K784" s="107" t="str">
        <f>VLOOKUP($A784,'2025'!$C:$Z,MATCH(K$1,'2025'!$C$1:$Z$1,0))</f>
        <v>#N/A</v>
      </c>
      <c r="L784" s="107" t="str">
        <f>VLOOKUP($A784,'2025'!$C:$Z,MATCH(L$1,'2025'!$C$1:$Z$1,0))</f>
        <v>#N/A</v>
      </c>
      <c r="M784" s="107" t="str">
        <f>VLOOKUP($A784,'2025'!$C:$Z,MATCH(M$1,'2025'!$C$1:$Z$1,0))</f>
        <v>#N/A</v>
      </c>
      <c r="N784" s="107" t="str">
        <f>VLOOKUP($A784,'2025'!$C:$Z,MATCH(N$1,'2025'!$C$1:$Z$1,0))</f>
        <v>#N/A</v>
      </c>
      <c r="O784" s="107" t="str">
        <f>VLOOKUP($A784,'2025'!$C:$Z,MATCH(O$1,'2025'!$C$1:$Z$1,0))</f>
        <v>#N/A</v>
      </c>
      <c r="P784" s="107" t="str">
        <f>VLOOKUP($A784,'2025'!$C:$Z,MATCH(P$1,'2025'!$C$1:$Z$1,0))</f>
        <v>#N/A</v>
      </c>
      <c r="Q784" s="107" t="str">
        <f>VLOOKUP($A784,'2025'!$C:$Z,MATCH(Q$1,'2025'!$C$1:$Z$1,0))</f>
        <v>#N/A</v>
      </c>
      <c r="R784" s="108"/>
      <c r="S784" s="108"/>
      <c r="T784" s="108"/>
      <c r="U784" s="108"/>
      <c r="V784" s="108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</row>
    <row r="785" ht="22.5" hidden="1" customHeight="1">
      <c r="A785" s="28"/>
      <c r="B785" s="106" t="str">
        <f>VLOOKUP($A785,'2025'!$C:$Z,MATCH(B$1,'2025'!$C$1:$Z$1,0))</f>
        <v>#N/A</v>
      </c>
      <c r="C785" s="107"/>
      <c r="D785" s="107" t="str">
        <f>VLOOKUP($A785,'2025'!$C:$Z,MATCH(D$1,'2025'!$C$1:$Z$1,0))</f>
        <v>#N/A</v>
      </c>
      <c r="E785" s="107"/>
      <c r="F785" s="107" t="str">
        <f>VLOOKUP($A785,'2025'!$C:$Z,MATCH(F$1,'2025'!$C$1:$Z$1,0))</f>
        <v>#N/A</v>
      </c>
      <c r="G785" s="107" t="str">
        <f>VLOOKUP($A785,'2025'!$C:$Z,MATCH(G$1,'2025'!$C$1:$Z$1,0))</f>
        <v>#N/A</v>
      </c>
      <c r="H785" s="107" t="str">
        <f>VLOOKUP($A785,'2025'!$C:$Z,MATCH(H$1,'2025'!$C$1:$Z$1,0))</f>
        <v>#N/A</v>
      </c>
      <c r="I785" s="107" t="str">
        <f>VLOOKUP($A785,'2025'!$C:$Z,MATCH(I$1,'2025'!$C$1:$Z$1,0))</f>
        <v>#N/A</v>
      </c>
      <c r="J785" s="107" t="str">
        <f>VLOOKUP($A785,'2025'!$C:$Z,MATCH(J$1,'2025'!$C$1:$Z$1,0))</f>
        <v>#N/A</v>
      </c>
      <c r="K785" s="107" t="str">
        <f>VLOOKUP($A785,'2025'!$C:$Z,MATCH(K$1,'2025'!$C$1:$Z$1,0))</f>
        <v>#N/A</v>
      </c>
      <c r="L785" s="107" t="str">
        <f>VLOOKUP($A785,'2025'!$C:$Z,MATCH(L$1,'2025'!$C$1:$Z$1,0))</f>
        <v>#N/A</v>
      </c>
      <c r="M785" s="107" t="str">
        <f>VLOOKUP($A785,'2025'!$C:$Z,MATCH(M$1,'2025'!$C$1:$Z$1,0))</f>
        <v>#N/A</v>
      </c>
      <c r="N785" s="107" t="str">
        <f>VLOOKUP($A785,'2025'!$C:$Z,MATCH(N$1,'2025'!$C$1:$Z$1,0))</f>
        <v>#N/A</v>
      </c>
      <c r="O785" s="107" t="str">
        <f>VLOOKUP($A785,'2025'!$C:$Z,MATCH(O$1,'2025'!$C$1:$Z$1,0))</f>
        <v>#N/A</v>
      </c>
      <c r="P785" s="107" t="str">
        <f>VLOOKUP($A785,'2025'!$C:$Z,MATCH(P$1,'2025'!$C$1:$Z$1,0))</f>
        <v>#N/A</v>
      </c>
      <c r="Q785" s="107" t="str">
        <f>VLOOKUP($A785,'2025'!$C:$Z,MATCH(Q$1,'2025'!$C$1:$Z$1,0))</f>
        <v>#N/A</v>
      </c>
      <c r="R785" s="108"/>
      <c r="S785" s="108"/>
      <c r="T785" s="108"/>
      <c r="U785" s="108"/>
      <c r="V785" s="108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</row>
    <row r="786" ht="22.5" hidden="1" customHeight="1">
      <c r="A786" s="28"/>
      <c r="B786" s="106" t="str">
        <f>VLOOKUP($A786,'2025'!$C:$Z,MATCH(B$1,'2025'!$C$1:$Z$1,0))</f>
        <v>#N/A</v>
      </c>
      <c r="C786" s="107"/>
      <c r="D786" s="107" t="str">
        <f>VLOOKUP($A786,'2025'!$C:$Z,MATCH(D$1,'2025'!$C$1:$Z$1,0))</f>
        <v>#N/A</v>
      </c>
      <c r="E786" s="107"/>
      <c r="F786" s="107" t="str">
        <f>VLOOKUP($A786,'2025'!$C:$Z,MATCH(F$1,'2025'!$C$1:$Z$1,0))</f>
        <v>#N/A</v>
      </c>
      <c r="G786" s="107" t="str">
        <f>VLOOKUP($A786,'2025'!$C:$Z,MATCH(G$1,'2025'!$C$1:$Z$1,0))</f>
        <v>#N/A</v>
      </c>
      <c r="H786" s="107" t="str">
        <f>VLOOKUP($A786,'2025'!$C:$Z,MATCH(H$1,'2025'!$C$1:$Z$1,0))</f>
        <v>#N/A</v>
      </c>
      <c r="I786" s="107" t="str">
        <f>VLOOKUP($A786,'2025'!$C:$Z,MATCH(I$1,'2025'!$C$1:$Z$1,0))</f>
        <v>#N/A</v>
      </c>
      <c r="J786" s="107" t="str">
        <f>VLOOKUP($A786,'2025'!$C:$Z,MATCH(J$1,'2025'!$C$1:$Z$1,0))</f>
        <v>#N/A</v>
      </c>
      <c r="K786" s="107" t="str">
        <f>VLOOKUP($A786,'2025'!$C:$Z,MATCH(K$1,'2025'!$C$1:$Z$1,0))</f>
        <v>#N/A</v>
      </c>
      <c r="L786" s="107" t="str">
        <f>VLOOKUP($A786,'2025'!$C:$Z,MATCH(L$1,'2025'!$C$1:$Z$1,0))</f>
        <v>#N/A</v>
      </c>
      <c r="M786" s="107" t="str">
        <f>VLOOKUP($A786,'2025'!$C:$Z,MATCH(M$1,'2025'!$C$1:$Z$1,0))</f>
        <v>#N/A</v>
      </c>
      <c r="N786" s="107" t="str">
        <f>VLOOKUP($A786,'2025'!$C:$Z,MATCH(N$1,'2025'!$C$1:$Z$1,0))</f>
        <v>#N/A</v>
      </c>
      <c r="O786" s="107" t="str">
        <f>VLOOKUP($A786,'2025'!$C:$Z,MATCH(O$1,'2025'!$C$1:$Z$1,0))</f>
        <v>#N/A</v>
      </c>
      <c r="P786" s="107" t="str">
        <f>VLOOKUP($A786,'2025'!$C:$Z,MATCH(P$1,'2025'!$C$1:$Z$1,0))</f>
        <v>#N/A</v>
      </c>
      <c r="Q786" s="107" t="str">
        <f>VLOOKUP($A786,'2025'!$C:$Z,MATCH(Q$1,'2025'!$C$1:$Z$1,0))</f>
        <v>#N/A</v>
      </c>
      <c r="R786" s="108"/>
      <c r="S786" s="108"/>
      <c r="T786" s="108"/>
      <c r="U786" s="108"/>
      <c r="V786" s="108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</row>
    <row r="787" ht="22.5" hidden="1" customHeight="1">
      <c r="A787" s="28"/>
      <c r="B787" s="106" t="str">
        <f>VLOOKUP($A787,'2025'!$C:$Z,MATCH(B$1,'2025'!$C$1:$Z$1,0))</f>
        <v>#N/A</v>
      </c>
      <c r="C787" s="107"/>
      <c r="D787" s="107" t="str">
        <f>VLOOKUP($A787,'2025'!$C:$Z,MATCH(D$1,'2025'!$C$1:$Z$1,0))</f>
        <v>#N/A</v>
      </c>
      <c r="E787" s="107"/>
      <c r="F787" s="107" t="str">
        <f>VLOOKUP($A787,'2025'!$C:$Z,MATCH(F$1,'2025'!$C$1:$Z$1,0))</f>
        <v>#N/A</v>
      </c>
      <c r="G787" s="107" t="str">
        <f>VLOOKUP($A787,'2025'!$C:$Z,MATCH(G$1,'2025'!$C$1:$Z$1,0))</f>
        <v>#N/A</v>
      </c>
      <c r="H787" s="107" t="str">
        <f>VLOOKUP($A787,'2025'!$C:$Z,MATCH(H$1,'2025'!$C$1:$Z$1,0))</f>
        <v>#N/A</v>
      </c>
      <c r="I787" s="107" t="str">
        <f>VLOOKUP($A787,'2025'!$C:$Z,MATCH(I$1,'2025'!$C$1:$Z$1,0))</f>
        <v>#N/A</v>
      </c>
      <c r="J787" s="107" t="str">
        <f>VLOOKUP($A787,'2025'!$C:$Z,MATCH(J$1,'2025'!$C$1:$Z$1,0))</f>
        <v>#N/A</v>
      </c>
      <c r="K787" s="107" t="str">
        <f>VLOOKUP($A787,'2025'!$C:$Z,MATCH(K$1,'2025'!$C$1:$Z$1,0))</f>
        <v>#N/A</v>
      </c>
      <c r="L787" s="107" t="str">
        <f>VLOOKUP($A787,'2025'!$C:$Z,MATCH(L$1,'2025'!$C$1:$Z$1,0))</f>
        <v>#N/A</v>
      </c>
      <c r="M787" s="107" t="str">
        <f>VLOOKUP($A787,'2025'!$C:$Z,MATCH(M$1,'2025'!$C$1:$Z$1,0))</f>
        <v>#N/A</v>
      </c>
      <c r="N787" s="107" t="str">
        <f>VLOOKUP($A787,'2025'!$C:$Z,MATCH(N$1,'2025'!$C$1:$Z$1,0))</f>
        <v>#N/A</v>
      </c>
      <c r="O787" s="107" t="str">
        <f>VLOOKUP($A787,'2025'!$C:$Z,MATCH(O$1,'2025'!$C$1:$Z$1,0))</f>
        <v>#N/A</v>
      </c>
      <c r="P787" s="107" t="str">
        <f>VLOOKUP($A787,'2025'!$C:$Z,MATCH(P$1,'2025'!$C$1:$Z$1,0))</f>
        <v>#N/A</v>
      </c>
      <c r="Q787" s="107" t="str">
        <f>VLOOKUP($A787,'2025'!$C:$Z,MATCH(Q$1,'2025'!$C$1:$Z$1,0))</f>
        <v>#N/A</v>
      </c>
      <c r="R787" s="108"/>
      <c r="S787" s="108"/>
      <c r="T787" s="108"/>
      <c r="U787" s="108"/>
      <c r="V787" s="108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</row>
    <row r="788" ht="22.5" hidden="1" customHeight="1">
      <c r="A788" s="28"/>
      <c r="B788" s="106" t="str">
        <f>VLOOKUP($A788,'2025'!$C:$Z,MATCH(B$1,'2025'!$C$1:$Z$1,0))</f>
        <v>#N/A</v>
      </c>
      <c r="C788" s="107"/>
      <c r="D788" s="107" t="str">
        <f>VLOOKUP($A788,'2025'!$C:$Z,MATCH(D$1,'2025'!$C$1:$Z$1,0))</f>
        <v>#N/A</v>
      </c>
      <c r="E788" s="107"/>
      <c r="F788" s="107" t="str">
        <f>VLOOKUP($A788,'2025'!$C:$Z,MATCH(F$1,'2025'!$C$1:$Z$1,0))</f>
        <v>#N/A</v>
      </c>
      <c r="G788" s="107" t="str">
        <f>VLOOKUP($A788,'2025'!$C:$Z,MATCH(G$1,'2025'!$C$1:$Z$1,0))</f>
        <v>#N/A</v>
      </c>
      <c r="H788" s="107" t="str">
        <f>VLOOKUP($A788,'2025'!$C:$Z,MATCH(H$1,'2025'!$C$1:$Z$1,0))</f>
        <v>#N/A</v>
      </c>
      <c r="I788" s="107" t="str">
        <f>VLOOKUP($A788,'2025'!$C:$Z,MATCH(I$1,'2025'!$C$1:$Z$1,0))</f>
        <v>#N/A</v>
      </c>
      <c r="J788" s="107" t="str">
        <f>VLOOKUP($A788,'2025'!$C:$Z,MATCH(J$1,'2025'!$C$1:$Z$1,0))</f>
        <v>#N/A</v>
      </c>
      <c r="K788" s="107" t="str">
        <f>VLOOKUP($A788,'2025'!$C:$Z,MATCH(K$1,'2025'!$C$1:$Z$1,0))</f>
        <v>#N/A</v>
      </c>
      <c r="L788" s="107" t="str">
        <f>VLOOKUP($A788,'2025'!$C:$Z,MATCH(L$1,'2025'!$C$1:$Z$1,0))</f>
        <v>#N/A</v>
      </c>
      <c r="M788" s="107" t="str">
        <f>VLOOKUP($A788,'2025'!$C:$Z,MATCH(M$1,'2025'!$C$1:$Z$1,0))</f>
        <v>#N/A</v>
      </c>
      <c r="N788" s="107" t="str">
        <f>VLOOKUP($A788,'2025'!$C:$Z,MATCH(N$1,'2025'!$C$1:$Z$1,0))</f>
        <v>#N/A</v>
      </c>
      <c r="O788" s="107" t="str">
        <f>VLOOKUP($A788,'2025'!$C:$Z,MATCH(O$1,'2025'!$C$1:$Z$1,0))</f>
        <v>#N/A</v>
      </c>
      <c r="P788" s="107" t="str">
        <f>VLOOKUP($A788,'2025'!$C:$Z,MATCH(P$1,'2025'!$C$1:$Z$1,0))</f>
        <v>#N/A</v>
      </c>
      <c r="Q788" s="107" t="str">
        <f>VLOOKUP($A788,'2025'!$C:$Z,MATCH(Q$1,'2025'!$C$1:$Z$1,0))</f>
        <v>#N/A</v>
      </c>
      <c r="R788" s="108"/>
      <c r="S788" s="108"/>
      <c r="T788" s="108"/>
      <c r="U788" s="108"/>
      <c r="V788" s="108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</row>
    <row r="789" ht="22.5" hidden="1" customHeight="1">
      <c r="A789" s="28"/>
      <c r="B789" s="106" t="str">
        <f>VLOOKUP($A789,'2025'!$C:$Z,MATCH(B$1,'2025'!$C$1:$Z$1,0))</f>
        <v>#N/A</v>
      </c>
      <c r="C789" s="107"/>
      <c r="D789" s="107" t="str">
        <f>VLOOKUP($A789,'2025'!$C:$Z,MATCH(D$1,'2025'!$C$1:$Z$1,0))</f>
        <v>#N/A</v>
      </c>
      <c r="E789" s="107"/>
      <c r="F789" s="107" t="str">
        <f>VLOOKUP($A789,'2025'!$C:$Z,MATCH(F$1,'2025'!$C$1:$Z$1,0))</f>
        <v>#N/A</v>
      </c>
      <c r="G789" s="107" t="str">
        <f>VLOOKUP($A789,'2025'!$C:$Z,MATCH(G$1,'2025'!$C$1:$Z$1,0))</f>
        <v>#N/A</v>
      </c>
      <c r="H789" s="107" t="str">
        <f>VLOOKUP($A789,'2025'!$C:$Z,MATCH(H$1,'2025'!$C$1:$Z$1,0))</f>
        <v>#N/A</v>
      </c>
      <c r="I789" s="107" t="str">
        <f>VLOOKUP($A789,'2025'!$C:$Z,MATCH(I$1,'2025'!$C$1:$Z$1,0))</f>
        <v>#N/A</v>
      </c>
      <c r="J789" s="107" t="str">
        <f>VLOOKUP($A789,'2025'!$C:$Z,MATCH(J$1,'2025'!$C$1:$Z$1,0))</f>
        <v>#N/A</v>
      </c>
      <c r="K789" s="107" t="str">
        <f>VLOOKUP($A789,'2025'!$C:$Z,MATCH(K$1,'2025'!$C$1:$Z$1,0))</f>
        <v>#N/A</v>
      </c>
      <c r="L789" s="107" t="str">
        <f>VLOOKUP($A789,'2025'!$C:$Z,MATCH(L$1,'2025'!$C$1:$Z$1,0))</f>
        <v>#N/A</v>
      </c>
      <c r="M789" s="107" t="str">
        <f>VLOOKUP($A789,'2025'!$C:$Z,MATCH(M$1,'2025'!$C$1:$Z$1,0))</f>
        <v>#N/A</v>
      </c>
      <c r="N789" s="107" t="str">
        <f>VLOOKUP($A789,'2025'!$C:$Z,MATCH(N$1,'2025'!$C$1:$Z$1,0))</f>
        <v>#N/A</v>
      </c>
      <c r="O789" s="107" t="str">
        <f>VLOOKUP($A789,'2025'!$C:$Z,MATCH(O$1,'2025'!$C$1:$Z$1,0))</f>
        <v>#N/A</v>
      </c>
      <c r="P789" s="107" t="str">
        <f>VLOOKUP($A789,'2025'!$C:$Z,MATCH(P$1,'2025'!$C$1:$Z$1,0))</f>
        <v>#N/A</v>
      </c>
      <c r="Q789" s="107" t="str">
        <f>VLOOKUP($A789,'2025'!$C:$Z,MATCH(Q$1,'2025'!$C$1:$Z$1,0))</f>
        <v>#N/A</v>
      </c>
      <c r="R789" s="108"/>
      <c r="S789" s="108"/>
      <c r="T789" s="108"/>
      <c r="U789" s="108"/>
      <c r="V789" s="108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</row>
    <row r="790" ht="22.5" hidden="1" customHeight="1">
      <c r="A790" s="28"/>
      <c r="B790" s="106" t="str">
        <f>VLOOKUP($A790,'2025'!$C:$Z,MATCH(B$1,'2025'!$C$1:$Z$1,0))</f>
        <v>#N/A</v>
      </c>
      <c r="C790" s="107"/>
      <c r="D790" s="107" t="str">
        <f>VLOOKUP($A790,'2025'!$C:$Z,MATCH(D$1,'2025'!$C$1:$Z$1,0))</f>
        <v>#N/A</v>
      </c>
      <c r="E790" s="107"/>
      <c r="F790" s="107" t="str">
        <f>VLOOKUP($A790,'2025'!$C:$Z,MATCH(F$1,'2025'!$C$1:$Z$1,0))</f>
        <v>#N/A</v>
      </c>
      <c r="G790" s="107" t="str">
        <f>VLOOKUP($A790,'2025'!$C:$Z,MATCH(G$1,'2025'!$C$1:$Z$1,0))</f>
        <v>#N/A</v>
      </c>
      <c r="H790" s="107" t="str">
        <f>VLOOKUP($A790,'2025'!$C:$Z,MATCH(H$1,'2025'!$C$1:$Z$1,0))</f>
        <v>#N/A</v>
      </c>
      <c r="I790" s="107" t="str">
        <f>VLOOKUP($A790,'2025'!$C:$Z,MATCH(I$1,'2025'!$C$1:$Z$1,0))</f>
        <v>#N/A</v>
      </c>
      <c r="J790" s="107" t="str">
        <f>VLOOKUP($A790,'2025'!$C:$Z,MATCH(J$1,'2025'!$C$1:$Z$1,0))</f>
        <v>#N/A</v>
      </c>
      <c r="K790" s="107" t="str">
        <f>VLOOKUP($A790,'2025'!$C:$Z,MATCH(K$1,'2025'!$C$1:$Z$1,0))</f>
        <v>#N/A</v>
      </c>
      <c r="L790" s="107" t="str">
        <f>VLOOKUP($A790,'2025'!$C:$Z,MATCH(L$1,'2025'!$C$1:$Z$1,0))</f>
        <v>#N/A</v>
      </c>
      <c r="M790" s="107" t="str">
        <f>VLOOKUP($A790,'2025'!$C:$Z,MATCH(M$1,'2025'!$C$1:$Z$1,0))</f>
        <v>#N/A</v>
      </c>
      <c r="N790" s="107" t="str">
        <f>VLOOKUP($A790,'2025'!$C:$Z,MATCH(N$1,'2025'!$C$1:$Z$1,0))</f>
        <v>#N/A</v>
      </c>
      <c r="O790" s="107" t="str">
        <f>VLOOKUP($A790,'2025'!$C:$Z,MATCH(O$1,'2025'!$C$1:$Z$1,0))</f>
        <v>#N/A</v>
      </c>
      <c r="P790" s="107" t="str">
        <f>VLOOKUP($A790,'2025'!$C:$Z,MATCH(P$1,'2025'!$C$1:$Z$1,0))</f>
        <v>#N/A</v>
      </c>
      <c r="Q790" s="107" t="str">
        <f>VLOOKUP($A790,'2025'!$C:$Z,MATCH(Q$1,'2025'!$C$1:$Z$1,0))</f>
        <v>#N/A</v>
      </c>
      <c r="R790" s="108"/>
      <c r="S790" s="108"/>
      <c r="T790" s="108"/>
      <c r="U790" s="108"/>
      <c r="V790" s="108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</row>
    <row r="791" ht="22.5" hidden="1" customHeight="1">
      <c r="A791" s="28"/>
      <c r="B791" s="106" t="str">
        <f>VLOOKUP($A791,'2025'!$C:$Z,MATCH(B$1,'2025'!$C$1:$Z$1,0))</f>
        <v>#N/A</v>
      </c>
      <c r="C791" s="107"/>
      <c r="D791" s="107" t="str">
        <f>VLOOKUP($A791,'2025'!$C:$Z,MATCH(D$1,'2025'!$C$1:$Z$1,0))</f>
        <v>#N/A</v>
      </c>
      <c r="E791" s="107"/>
      <c r="F791" s="107" t="str">
        <f>VLOOKUP($A791,'2025'!$C:$Z,MATCH(F$1,'2025'!$C$1:$Z$1,0))</f>
        <v>#N/A</v>
      </c>
      <c r="G791" s="107" t="str">
        <f>VLOOKUP($A791,'2025'!$C:$Z,MATCH(G$1,'2025'!$C$1:$Z$1,0))</f>
        <v>#N/A</v>
      </c>
      <c r="H791" s="107" t="str">
        <f>VLOOKUP($A791,'2025'!$C:$Z,MATCH(H$1,'2025'!$C$1:$Z$1,0))</f>
        <v>#N/A</v>
      </c>
      <c r="I791" s="107" t="str">
        <f>VLOOKUP($A791,'2025'!$C:$Z,MATCH(I$1,'2025'!$C$1:$Z$1,0))</f>
        <v>#N/A</v>
      </c>
      <c r="J791" s="107" t="str">
        <f>VLOOKUP($A791,'2025'!$C:$Z,MATCH(J$1,'2025'!$C$1:$Z$1,0))</f>
        <v>#N/A</v>
      </c>
      <c r="K791" s="107" t="str">
        <f>VLOOKUP($A791,'2025'!$C:$Z,MATCH(K$1,'2025'!$C$1:$Z$1,0))</f>
        <v>#N/A</v>
      </c>
      <c r="L791" s="107" t="str">
        <f>VLOOKUP($A791,'2025'!$C:$Z,MATCH(L$1,'2025'!$C$1:$Z$1,0))</f>
        <v>#N/A</v>
      </c>
      <c r="M791" s="107" t="str">
        <f>VLOOKUP($A791,'2025'!$C:$Z,MATCH(M$1,'2025'!$C$1:$Z$1,0))</f>
        <v>#N/A</v>
      </c>
      <c r="N791" s="107" t="str">
        <f>VLOOKUP($A791,'2025'!$C:$Z,MATCH(N$1,'2025'!$C$1:$Z$1,0))</f>
        <v>#N/A</v>
      </c>
      <c r="O791" s="107" t="str">
        <f>VLOOKUP($A791,'2025'!$C:$Z,MATCH(O$1,'2025'!$C$1:$Z$1,0))</f>
        <v>#N/A</v>
      </c>
      <c r="P791" s="107" t="str">
        <f>VLOOKUP($A791,'2025'!$C:$Z,MATCH(P$1,'2025'!$C$1:$Z$1,0))</f>
        <v>#N/A</v>
      </c>
      <c r="Q791" s="107" t="str">
        <f>VLOOKUP($A791,'2025'!$C:$Z,MATCH(Q$1,'2025'!$C$1:$Z$1,0))</f>
        <v>#N/A</v>
      </c>
      <c r="R791" s="108"/>
      <c r="S791" s="108"/>
      <c r="T791" s="108"/>
      <c r="U791" s="108"/>
      <c r="V791" s="108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</row>
    <row r="792" ht="22.5" hidden="1" customHeight="1">
      <c r="A792" s="28"/>
      <c r="B792" s="106" t="str">
        <f>VLOOKUP($A792,'2025'!$C:$Z,MATCH(B$1,'2025'!$C$1:$Z$1,0))</f>
        <v>#N/A</v>
      </c>
      <c r="C792" s="107"/>
      <c r="D792" s="107" t="str">
        <f>VLOOKUP($A792,'2025'!$C:$Z,MATCH(D$1,'2025'!$C$1:$Z$1,0))</f>
        <v>#N/A</v>
      </c>
      <c r="E792" s="107"/>
      <c r="F792" s="107" t="str">
        <f>VLOOKUP($A792,'2025'!$C:$Z,MATCH(F$1,'2025'!$C$1:$Z$1,0))</f>
        <v>#N/A</v>
      </c>
      <c r="G792" s="107" t="str">
        <f>VLOOKUP($A792,'2025'!$C:$Z,MATCH(G$1,'2025'!$C$1:$Z$1,0))</f>
        <v>#N/A</v>
      </c>
      <c r="H792" s="107" t="str">
        <f>VLOOKUP($A792,'2025'!$C:$Z,MATCH(H$1,'2025'!$C$1:$Z$1,0))</f>
        <v>#N/A</v>
      </c>
      <c r="I792" s="107" t="str">
        <f>VLOOKUP($A792,'2025'!$C:$Z,MATCH(I$1,'2025'!$C$1:$Z$1,0))</f>
        <v>#N/A</v>
      </c>
      <c r="J792" s="107" t="str">
        <f>VLOOKUP($A792,'2025'!$C:$Z,MATCH(J$1,'2025'!$C$1:$Z$1,0))</f>
        <v>#N/A</v>
      </c>
      <c r="K792" s="107" t="str">
        <f>VLOOKUP($A792,'2025'!$C:$Z,MATCH(K$1,'2025'!$C$1:$Z$1,0))</f>
        <v>#N/A</v>
      </c>
      <c r="L792" s="107" t="str">
        <f>VLOOKUP($A792,'2025'!$C:$Z,MATCH(L$1,'2025'!$C$1:$Z$1,0))</f>
        <v>#N/A</v>
      </c>
      <c r="M792" s="107" t="str">
        <f>VLOOKUP($A792,'2025'!$C:$Z,MATCH(M$1,'2025'!$C$1:$Z$1,0))</f>
        <v>#N/A</v>
      </c>
      <c r="N792" s="107" t="str">
        <f>VLOOKUP($A792,'2025'!$C:$Z,MATCH(N$1,'2025'!$C$1:$Z$1,0))</f>
        <v>#N/A</v>
      </c>
      <c r="O792" s="107" t="str">
        <f>VLOOKUP($A792,'2025'!$C:$Z,MATCH(O$1,'2025'!$C$1:$Z$1,0))</f>
        <v>#N/A</v>
      </c>
      <c r="P792" s="107" t="str">
        <f>VLOOKUP($A792,'2025'!$C:$Z,MATCH(P$1,'2025'!$C$1:$Z$1,0))</f>
        <v>#N/A</v>
      </c>
      <c r="Q792" s="107" t="str">
        <f>VLOOKUP($A792,'2025'!$C:$Z,MATCH(Q$1,'2025'!$C$1:$Z$1,0))</f>
        <v>#N/A</v>
      </c>
      <c r="R792" s="108"/>
      <c r="S792" s="108"/>
      <c r="T792" s="108"/>
      <c r="U792" s="108"/>
      <c r="V792" s="108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</row>
    <row r="793" ht="22.5" hidden="1" customHeight="1">
      <c r="A793" s="28"/>
      <c r="B793" s="106" t="str">
        <f>VLOOKUP($A793,'2025'!$C:$Z,MATCH(B$1,'2025'!$C$1:$Z$1,0))</f>
        <v>#N/A</v>
      </c>
      <c r="C793" s="107"/>
      <c r="D793" s="107" t="str">
        <f>VLOOKUP($A793,'2025'!$C:$Z,MATCH(D$1,'2025'!$C$1:$Z$1,0))</f>
        <v>#N/A</v>
      </c>
      <c r="E793" s="107"/>
      <c r="F793" s="107" t="str">
        <f>VLOOKUP($A793,'2025'!$C:$Z,MATCH(F$1,'2025'!$C$1:$Z$1,0))</f>
        <v>#N/A</v>
      </c>
      <c r="G793" s="107" t="str">
        <f>VLOOKUP($A793,'2025'!$C:$Z,MATCH(G$1,'2025'!$C$1:$Z$1,0))</f>
        <v>#N/A</v>
      </c>
      <c r="H793" s="107" t="str">
        <f>VLOOKUP($A793,'2025'!$C:$Z,MATCH(H$1,'2025'!$C$1:$Z$1,0))</f>
        <v>#N/A</v>
      </c>
      <c r="I793" s="107" t="str">
        <f>VLOOKUP($A793,'2025'!$C:$Z,MATCH(I$1,'2025'!$C$1:$Z$1,0))</f>
        <v>#N/A</v>
      </c>
      <c r="J793" s="107" t="str">
        <f>VLOOKUP($A793,'2025'!$C:$Z,MATCH(J$1,'2025'!$C$1:$Z$1,0))</f>
        <v>#N/A</v>
      </c>
      <c r="K793" s="107" t="str">
        <f>VLOOKUP($A793,'2025'!$C:$Z,MATCH(K$1,'2025'!$C$1:$Z$1,0))</f>
        <v>#N/A</v>
      </c>
      <c r="L793" s="107" t="str">
        <f>VLOOKUP($A793,'2025'!$C:$Z,MATCH(L$1,'2025'!$C$1:$Z$1,0))</f>
        <v>#N/A</v>
      </c>
      <c r="M793" s="107" t="str">
        <f>VLOOKUP($A793,'2025'!$C:$Z,MATCH(M$1,'2025'!$C$1:$Z$1,0))</f>
        <v>#N/A</v>
      </c>
      <c r="N793" s="107" t="str">
        <f>VLOOKUP($A793,'2025'!$C:$Z,MATCH(N$1,'2025'!$C$1:$Z$1,0))</f>
        <v>#N/A</v>
      </c>
      <c r="O793" s="107" t="str">
        <f>VLOOKUP($A793,'2025'!$C:$Z,MATCH(O$1,'2025'!$C$1:$Z$1,0))</f>
        <v>#N/A</v>
      </c>
      <c r="P793" s="107" t="str">
        <f>VLOOKUP($A793,'2025'!$C:$Z,MATCH(P$1,'2025'!$C$1:$Z$1,0))</f>
        <v>#N/A</v>
      </c>
      <c r="Q793" s="107" t="str">
        <f>VLOOKUP($A793,'2025'!$C:$Z,MATCH(Q$1,'2025'!$C$1:$Z$1,0))</f>
        <v>#N/A</v>
      </c>
      <c r="R793" s="108"/>
      <c r="S793" s="108"/>
      <c r="T793" s="108"/>
      <c r="U793" s="108"/>
      <c r="V793" s="108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</row>
    <row r="794" ht="22.5" hidden="1" customHeight="1">
      <c r="A794" s="28"/>
      <c r="B794" s="106" t="str">
        <f>VLOOKUP($A794,'2025'!$C:$Z,MATCH(B$1,'2025'!$C$1:$Z$1,0))</f>
        <v>#N/A</v>
      </c>
      <c r="C794" s="107"/>
      <c r="D794" s="107" t="str">
        <f>VLOOKUP($A794,'2025'!$C:$Z,MATCH(D$1,'2025'!$C$1:$Z$1,0))</f>
        <v>#N/A</v>
      </c>
      <c r="E794" s="107"/>
      <c r="F794" s="107" t="str">
        <f>VLOOKUP($A794,'2025'!$C:$Z,MATCH(F$1,'2025'!$C$1:$Z$1,0))</f>
        <v>#N/A</v>
      </c>
      <c r="G794" s="107" t="str">
        <f>VLOOKUP($A794,'2025'!$C:$Z,MATCH(G$1,'2025'!$C$1:$Z$1,0))</f>
        <v>#N/A</v>
      </c>
      <c r="H794" s="107" t="str">
        <f>VLOOKUP($A794,'2025'!$C:$Z,MATCH(H$1,'2025'!$C$1:$Z$1,0))</f>
        <v>#N/A</v>
      </c>
      <c r="I794" s="107" t="str">
        <f>VLOOKUP($A794,'2025'!$C:$Z,MATCH(I$1,'2025'!$C$1:$Z$1,0))</f>
        <v>#N/A</v>
      </c>
      <c r="J794" s="107" t="str">
        <f>VLOOKUP($A794,'2025'!$C:$Z,MATCH(J$1,'2025'!$C$1:$Z$1,0))</f>
        <v>#N/A</v>
      </c>
      <c r="K794" s="107" t="str">
        <f>VLOOKUP($A794,'2025'!$C:$Z,MATCH(K$1,'2025'!$C$1:$Z$1,0))</f>
        <v>#N/A</v>
      </c>
      <c r="L794" s="107" t="str">
        <f>VLOOKUP($A794,'2025'!$C:$Z,MATCH(L$1,'2025'!$C$1:$Z$1,0))</f>
        <v>#N/A</v>
      </c>
      <c r="M794" s="107" t="str">
        <f>VLOOKUP($A794,'2025'!$C:$Z,MATCH(M$1,'2025'!$C$1:$Z$1,0))</f>
        <v>#N/A</v>
      </c>
      <c r="N794" s="107" t="str">
        <f>VLOOKUP($A794,'2025'!$C:$Z,MATCH(N$1,'2025'!$C$1:$Z$1,0))</f>
        <v>#N/A</v>
      </c>
      <c r="O794" s="107" t="str">
        <f>VLOOKUP($A794,'2025'!$C:$Z,MATCH(O$1,'2025'!$C$1:$Z$1,0))</f>
        <v>#N/A</v>
      </c>
      <c r="P794" s="107" t="str">
        <f>VLOOKUP($A794,'2025'!$C:$Z,MATCH(P$1,'2025'!$C$1:$Z$1,0))</f>
        <v>#N/A</v>
      </c>
      <c r="Q794" s="107" t="str">
        <f>VLOOKUP($A794,'2025'!$C:$Z,MATCH(Q$1,'2025'!$C$1:$Z$1,0))</f>
        <v>#N/A</v>
      </c>
      <c r="R794" s="108"/>
      <c r="S794" s="108"/>
      <c r="T794" s="108"/>
      <c r="U794" s="108"/>
      <c r="V794" s="108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</row>
    <row r="795" ht="22.5" hidden="1" customHeight="1">
      <c r="A795" s="28"/>
      <c r="B795" s="106" t="str">
        <f>VLOOKUP($A795,'2025'!$C:$Z,MATCH(B$1,'2025'!$C$1:$Z$1,0))</f>
        <v>#N/A</v>
      </c>
      <c r="C795" s="107"/>
      <c r="D795" s="107" t="str">
        <f>VLOOKUP($A795,'2025'!$C:$Z,MATCH(D$1,'2025'!$C$1:$Z$1,0))</f>
        <v>#N/A</v>
      </c>
      <c r="E795" s="107"/>
      <c r="F795" s="107" t="str">
        <f>VLOOKUP($A795,'2025'!$C:$Z,MATCH(F$1,'2025'!$C$1:$Z$1,0))</f>
        <v>#N/A</v>
      </c>
      <c r="G795" s="107" t="str">
        <f>VLOOKUP($A795,'2025'!$C:$Z,MATCH(G$1,'2025'!$C$1:$Z$1,0))</f>
        <v>#N/A</v>
      </c>
      <c r="H795" s="107" t="str">
        <f>VLOOKUP($A795,'2025'!$C:$Z,MATCH(H$1,'2025'!$C$1:$Z$1,0))</f>
        <v>#N/A</v>
      </c>
      <c r="I795" s="107" t="str">
        <f>VLOOKUP($A795,'2025'!$C:$Z,MATCH(I$1,'2025'!$C$1:$Z$1,0))</f>
        <v>#N/A</v>
      </c>
      <c r="J795" s="107" t="str">
        <f>VLOOKUP($A795,'2025'!$C:$Z,MATCH(J$1,'2025'!$C$1:$Z$1,0))</f>
        <v>#N/A</v>
      </c>
      <c r="K795" s="107" t="str">
        <f>VLOOKUP($A795,'2025'!$C:$Z,MATCH(K$1,'2025'!$C$1:$Z$1,0))</f>
        <v>#N/A</v>
      </c>
      <c r="L795" s="107" t="str">
        <f>VLOOKUP($A795,'2025'!$C:$Z,MATCH(L$1,'2025'!$C$1:$Z$1,0))</f>
        <v>#N/A</v>
      </c>
      <c r="M795" s="107" t="str">
        <f>VLOOKUP($A795,'2025'!$C:$Z,MATCH(M$1,'2025'!$C$1:$Z$1,0))</f>
        <v>#N/A</v>
      </c>
      <c r="N795" s="107" t="str">
        <f>VLOOKUP($A795,'2025'!$C:$Z,MATCH(N$1,'2025'!$C$1:$Z$1,0))</f>
        <v>#N/A</v>
      </c>
      <c r="O795" s="107" t="str">
        <f>VLOOKUP($A795,'2025'!$C:$Z,MATCH(O$1,'2025'!$C$1:$Z$1,0))</f>
        <v>#N/A</v>
      </c>
      <c r="P795" s="107" t="str">
        <f>VLOOKUP($A795,'2025'!$C:$Z,MATCH(P$1,'2025'!$C$1:$Z$1,0))</f>
        <v>#N/A</v>
      </c>
      <c r="Q795" s="107" t="str">
        <f>VLOOKUP($A795,'2025'!$C:$Z,MATCH(Q$1,'2025'!$C$1:$Z$1,0))</f>
        <v>#N/A</v>
      </c>
      <c r="R795" s="108"/>
      <c r="S795" s="108"/>
      <c r="T795" s="108"/>
      <c r="U795" s="108"/>
      <c r="V795" s="108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</row>
    <row r="796" ht="22.5" hidden="1" customHeight="1">
      <c r="A796" s="28"/>
      <c r="B796" s="106" t="str">
        <f>VLOOKUP($A796,'2025'!$C:$Z,MATCH(B$1,'2025'!$C$1:$Z$1,0))</f>
        <v>#N/A</v>
      </c>
      <c r="C796" s="107"/>
      <c r="D796" s="107" t="str">
        <f>VLOOKUP($A796,'2025'!$C:$Z,MATCH(D$1,'2025'!$C$1:$Z$1,0))</f>
        <v>#N/A</v>
      </c>
      <c r="E796" s="107"/>
      <c r="F796" s="107" t="str">
        <f>VLOOKUP($A796,'2025'!$C:$Z,MATCH(F$1,'2025'!$C$1:$Z$1,0))</f>
        <v>#N/A</v>
      </c>
      <c r="G796" s="107" t="str">
        <f>VLOOKUP($A796,'2025'!$C:$Z,MATCH(G$1,'2025'!$C$1:$Z$1,0))</f>
        <v>#N/A</v>
      </c>
      <c r="H796" s="107" t="str">
        <f>VLOOKUP($A796,'2025'!$C:$Z,MATCH(H$1,'2025'!$C$1:$Z$1,0))</f>
        <v>#N/A</v>
      </c>
      <c r="I796" s="107" t="str">
        <f>VLOOKUP($A796,'2025'!$C:$Z,MATCH(I$1,'2025'!$C$1:$Z$1,0))</f>
        <v>#N/A</v>
      </c>
      <c r="J796" s="107" t="str">
        <f>VLOOKUP($A796,'2025'!$C:$Z,MATCH(J$1,'2025'!$C$1:$Z$1,0))</f>
        <v>#N/A</v>
      </c>
      <c r="K796" s="107" t="str">
        <f>VLOOKUP($A796,'2025'!$C:$Z,MATCH(K$1,'2025'!$C$1:$Z$1,0))</f>
        <v>#N/A</v>
      </c>
      <c r="L796" s="107" t="str">
        <f>VLOOKUP($A796,'2025'!$C:$Z,MATCH(L$1,'2025'!$C$1:$Z$1,0))</f>
        <v>#N/A</v>
      </c>
      <c r="M796" s="107" t="str">
        <f>VLOOKUP($A796,'2025'!$C:$Z,MATCH(M$1,'2025'!$C$1:$Z$1,0))</f>
        <v>#N/A</v>
      </c>
      <c r="N796" s="107" t="str">
        <f>VLOOKUP($A796,'2025'!$C:$Z,MATCH(N$1,'2025'!$C$1:$Z$1,0))</f>
        <v>#N/A</v>
      </c>
      <c r="O796" s="107" t="str">
        <f>VLOOKUP($A796,'2025'!$C:$Z,MATCH(O$1,'2025'!$C$1:$Z$1,0))</f>
        <v>#N/A</v>
      </c>
      <c r="P796" s="107" t="str">
        <f>VLOOKUP($A796,'2025'!$C:$Z,MATCH(P$1,'2025'!$C$1:$Z$1,0))</f>
        <v>#N/A</v>
      </c>
      <c r="Q796" s="107" t="str">
        <f>VLOOKUP($A796,'2025'!$C:$Z,MATCH(Q$1,'2025'!$C$1:$Z$1,0))</f>
        <v>#N/A</v>
      </c>
      <c r="R796" s="108"/>
      <c r="S796" s="108"/>
      <c r="T796" s="108"/>
      <c r="U796" s="108"/>
      <c r="V796" s="108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</row>
    <row r="797" ht="22.5" hidden="1" customHeight="1">
      <c r="A797" s="28"/>
      <c r="B797" s="106" t="str">
        <f>VLOOKUP($A797,'2025'!$C:$Z,MATCH(B$1,'2025'!$C$1:$Z$1,0))</f>
        <v>#N/A</v>
      </c>
      <c r="C797" s="107"/>
      <c r="D797" s="107" t="str">
        <f>VLOOKUP($A797,'2025'!$C:$Z,MATCH(D$1,'2025'!$C$1:$Z$1,0))</f>
        <v>#N/A</v>
      </c>
      <c r="E797" s="107"/>
      <c r="F797" s="107" t="str">
        <f>VLOOKUP($A797,'2025'!$C:$Z,MATCH(F$1,'2025'!$C$1:$Z$1,0))</f>
        <v>#N/A</v>
      </c>
      <c r="G797" s="107" t="str">
        <f>VLOOKUP($A797,'2025'!$C:$Z,MATCH(G$1,'2025'!$C$1:$Z$1,0))</f>
        <v>#N/A</v>
      </c>
      <c r="H797" s="107" t="str">
        <f>VLOOKUP($A797,'2025'!$C:$Z,MATCH(H$1,'2025'!$C$1:$Z$1,0))</f>
        <v>#N/A</v>
      </c>
      <c r="I797" s="107" t="str">
        <f>VLOOKUP($A797,'2025'!$C:$Z,MATCH(I$1,'2025'!$C$1:$Z$1,0))</f>
        <v>#N/A</v>
      </c>
      <c r="J797" s="107" t="str">
        <f>VLOOKUP($A797,'2025'!$C:$Z,MATCH(J$1,'2025'!$C$1:$Z$1,0))</f>
        <v>#N/A</v>
      </c>
      <c r="K797" s="107" t="str">
        <f>VLOOKUP($A797,'2025'!$C:$Z,MATCH(K$1,'2025'!$C$1:$Z$1,0))</f>
        <v>#N/A</v>
      </c>
      <c r="L797" s="107" t="str">
        <f>VLOOKUP($A797,'2025'!$C:$Z,MATCH(L$1,'2025'!$C$1:$Z$1,0))</f>
        <v>#N/A</v>
      </c>
      <c r="M797" s="107" t="str">
        <f>VLOOKUP($A797,'2025'!$C:$Z,MATCH(M$1,'2025'!$C$1:$Z$1,0))</f>
        <v>#N/A</v>
      </c>
      <c r="N797" s="107" t="str">
        <f>VLOOKUP($A797,'2025'!$C:$Z,MATCH(N$1,'2025'!$C$1:$Z$1,0))</f>
        <v>#N/A</v>
      </c>
      <c r="O797" s="107" t="str">
        <f>VLOOKUP($A797,'2025'!$C:$Z,MATCH(O$1,'2025'!$C$1:$Z$1,0))</f>
        <v>#N/A</v>
      </c>
      <c r="P797" s="107" t="str">
        <f>VLOOKUP($A797,'2025'!$C:$Z,MATCH(P$1,'2025'!$C$1:$Z$1,0))</f>
        <v>#N/A</v>
      </c>
      <c r="Q797" s="107" t="str">
        <f>VLOOKUP($A797,'2025'!$C:$Z,MATCH(Q$1,'2025'!$C$1:$Z$1,0))</f>
        <v>#N/A</v>
      </c>
      <c r="R797" s="108"/>
      <c r="S797" s="108"/>
      <c r="T797" s="108"/>
      <c r="U797" s="108"/>
      <c r="V797" s="108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</row>
    <row r="798" ht="22.5" hidden="1" customHeight="1">
      <c r="A798" s="28"/>
      <c r="B798" s="106" t="str">
        <f>VLOOKUP($A798,'2025'!$C:$Z,MATCH(B$1,'2025'!$C$1:$Z$1,0))</f>
        <v>#N/A</v>
      </c>
      <c r="C798" s="107"/>
      <c r="D798" s="107" t="str">
        <f>VLOOKUP($A798,'2025'!$C:$Z,MATCH(D$1,'2025'!$C$1:$Z$1,0))</f>
        <v>#N/A</v>
      </c>
      <c r="E798" s="107"/>
      <c r="F798" s="107" t="str">
        <f>VLOOKUP($A798,'2025'!$C:$Z,MATCH(F$1,'2025'!$C$1:$Z$1,0))</f>
        <v>#N/A</v>
      </c>
      <c r="G798" s="107" t="str">
        <f>VLOOKUP($A798,'2025'!$C:$Z,MATCH(G$1,'2025'!$C$1:$Z$1,0))</f>
        <v>#N/A</v>
      </c>
      <c r="H798" s="107" t="str">
        <f>VLOOKUP($A798,'2025'!$C:$Z,MATCH(H$1,'2025'!$C$1:$Z$1,0))</f>
        <v>#N/A</v>
      </c>
      <c r="I798" s="107" t="str">
        <f>VLOOKUP($A798,'2025'!$C:$Z,MATCH(I$1,'2025'!$C$1:$Z$1,0))</f>
        <v>#N/A</v>
      </c>
      <c r="J798" s="107" t="str">
        <f>VLOOKUP($A798,'2025'!$C:$Z,MATCH(J$1,'2025'!$C$1:$Z$1,0))</f>
        <v>#N/A</v>
      </c>
      <c r="K798" s="107" t="str">
        <f>VLOOKUP($A798,'2025'!$C:$Z,MATCH(K$1,'2025'!$C$1:$Z$1,0))</f>
        <v>#N/A</v>
      </c>
      <c r="L798" s="107" t="str">
        <f>VLOOKUP($A798,'2025'!$C:$Z,MATCH(L$1,'2025'!$C$1:$Z$1,0))</f>
        <v>#N/A</v>
      </c>
      <c r="M798" s="107" t="str">
        <f>VLOOKUP($A798,'2025'!$C:$Z,MATCH(M$1,'2025'!$C$1:$Z$1,0))</f>
        <v>#N/A</v>
      </c>
      <c r="N798" s="107" t="str">
        <f>VLOOKUP($A798,'2025'!$C:$Z,MATCH(N$1,'2025'!$C$1:$Z$1,0))</f>
        <v>#N/A</v>
      </c>
      <c r="O798" s="107" t="str">
        <f>VLOOKUP($A798,'2025'!$C:$Z,MATCH(O$1,'2025'!$C$1:$Z$1,0))</f>
        <v>#N/A</v>
      </c>
      <c r="P798" s="107" t="str">
        <f>VLOOKUP($A798,'2025'!$C:$Z,MATCH(P$1,'2025'!$C$1:$Z$1,0))</f>
        <v>#N/A</v>
      </c>
      <c r="Q798" s="107" t="str">
        <f>VLOOKUP($A798,'2025'!$C:$Z,MATCH(Q$1,'2025'!$C$1:$Z$1,0))</f>
        <v>#N/A</v>
      </c>
      <c r="R798" s="108"/>
      <c r="S798" s="108"/>
      <c r="T798" s="108"/>
      <c r="U798" s="108"/>
      <c r="V798" s="108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</row>
    <row r="799" ht="22.5" hidden="1" customHeight="1">
      <c r="A799" s="28"/>
      <c r="B799" s="106" t="str">
        <f>VLOOKUP($A799,'2025'!$C:$Z,MATCH(B$1,'2025'!$C$1:$Z$1,0))</f>
        <v>#N/A</v>
      </c>
      <c r="C799" s="107"/>
      <c r="D799" s="107" t="str">
        <f>VLOOKUP($A799,'2025'!$C:$Z,MATCH(D$1,'2025'!$C$1:$Z$1,0))</f>
        <v>#N/A</v>
      </c>
      <c r="E799" s="107"/>
      <c r="F799" s="107" t="str">
        <f>VLOOKUP($A799,'2025'!$C:$Z,MATCH(F$1,'2025'!$C$1:$Z$1,0))</f>
        <v>#N/A</v>
      </c>
      <c r="G799" s="107" t="str">
        <f>VLOOKUP($A799,'2025'!$C:$Z,MATCH(G$1,'2025'!$C$1:$Z$1,0))</f>
        <v>#N/A</v>
      </c>
      <c r="H799" s="107" t="str">
        <f>VLOOKUP($A799,'2025'!$C:$Z,MATCH(H$1,'2025'!$C$1:$Z$1,0))</f>
        <v>#N/A</v>
      </c>
      <c r="I799" s="107" t="str">
        <f>VLOOKUP($A799,'2025'!$C:$Z,MATCH(I$1,'2025'!$C$1:$Z$1,0))</f>
        <v>#N/A</v>
      </c>
      <c r="J799" s="107" t="str">
        <f>VLOOKUP($A799,'2025'!$C:$Z,MATCH(J$1,'2025'!$C$1:$Z$1,0))</f>
        <v>#N/A</v>
      </c>
      <c r="K799" s="107" t="str">
        <f>VLOOKUP($A799,'2025'!$C:$Z,MATCH(K$1,'2025'!$C$1:$Z$1,0))</f>
        <v>#N/A</v>
      </c>
      <c r="L799" s="107" t="str">
        <f>VLOOKUP($A799,'2025'!$C:$Z,MATCH(L$1,'2025'!$C$1:$Z$1,0))</f>
        <v>#N/A</v>
      </c>
      <c r="M799" s="107" t="str">
        <f>VLOOKUP($A799,'2025'!$C:$Z,MATCH(M$1,'2025'!$C$1:$Z$1,0))</f>
        <v>#N/A</v>
      </c>
      <c r="N799" s="107" t="str">
        <f>VLOOKUP($A799,'2025'!$C:$Z,MATCH(N$1,'2025'!$C$1:$Z$1,0))</f>
        <v>#N/A</v>
      </c>
      <c r="O799" s="107" t="str">
        <f>VLOOKUP($A799,'2025'!$C:$Z,MATCH(O$1,'2025'!$C$1:$Z$1,0))</f>
        <v>#N/A</v>
      </c>
      <c r="P799" s="107" t="str">
        <f>VLOOKUP($A799,'2025'!$C:$Z,MATCH(P$1,'2025'!$C$1:$Z$1,0))</f>
        <v>#N/A</v>
      </c>
      <c r="Q799" s="107" t="str">
        <f>VLOOKUP($A799,'2025'!$C:$Z,MATCH(Q$1,'2025'!$C$1:$Z$1,0))</f>
        <v>#N/A</v>
      </c>
      <c r="R799" s="108"/>
      <c r="S799" s="108"/>
      <c r="T799" s="108"/>
      <c r="U799" s="108"/>
      <c r="V799" s="108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</row>
    <row r="800" ht="22.5" hidden="1" customHeight="1">
      <c r="A800" s="28"/>
      <c r="B800" s="106" t="str">
        <f>VLOOKUP($A800,'2025'!$C:$Z,MATCH(B$1,'2025'!$C$1:$Z$1,0))</f>
        <v>#N/A</v>
      </c>
      <c r="C800" s="107"/>
      <c r="D800" s="107" t="str">
        <f>VLOOKUP($A800,'2025'!$C:$Z,MATCH(D$1,'2025'!$C$1:$Z$1,0))</f>
        <v>#N/A</v>
      </c>
      <c r="E800" s="107"/>
      <c r="F800" s="107" t="str">
        <f>VLOOKUP($A800,'2025'!$C:$Z,MATCH(F$1,'2025'!$C$1:$Z$1,0))</f>
        <v>#N/A</v>
      </c>
      <c r="G800" s="107" t="str">
        <f>VLOOKUP($A800,'2025'!$C:$Z,MATCH(G$1,'2025'!$C$1:$Z$1,0))</f>
        <v>#N/A</v>
      </c>
      <c r="H800" s="107" t="str">
        <f>VLOOKUP($A800,'2025'!$C:$Z,MATCH(H$1,'2025'!$C$1:$Z$1,0))</f>
        <v>#N/A</v>
      </c>
      <c r="I800" s="107" t="str">
        <f>VLOOKUP($A800,'2025'!$C:$Z,MATCH(I$1,'2025'!$C$1:$Z$1,0))</f>
        <v>#N/A</v>
      </c>
      <c r="J800" s="107" t="str">
        <f>VLOOKUP($A800,'2025'!$C:$Z,MATCH(J$1,'2025'!$C$1:$Z$1,0))</f>
        <v>#N/A</v>
      </c>
      <c r="K800" s="107" t="str">
        <f>VLOOKUP($A800,'2025'!$C:$Z,MATCH(K$1,'2025'!$C$1:$Z$1,0))</f>
        <v>#N/A</v>
      </c>
      <c r="L800" s="107" t="str">
        <f>VLOOKUP($A800,'2025'!$C:$Z,MATCH(L$1,'2025'!$C$1:$Z$1,0))</f>
        <v>#N/A</v>
      </c>
      <c r="M800" s="107" t="str">
        <f>VLOOKUP($A800,'2025'!$C:$Z,MATCH(M$1,'2025'!$C$1:$Z$1,0))</f>
        <v>#N/A</v>
      </c>
      <c r="N800" s="107" t="str">
        <f>VLOOKUP($A800,'2025'!$C:$Z,MATCH(N$1,'2025'!$C$1:$Z$1,0))</f>
        <v>#N/A</v>
      </c>
      <c r="O800" s="107" t="str">
        <f>VLOOKUP($A800,'2025'!$C:$Z,MATCH(O$1,'2025'!$C$1:$Z$1,0))</f>
        <v>#N/A</v>
      </c>
      <c r="P800" s="107" t="str">
        <f>VLOOKUP($A800,'2025'!$C:$Z,MATCH(P$1,'2025'!$C$1:$Z$1,0))</f>
        <v>#N/A</v>
      </c>
      <c r="Q800" s="107" t="str">
        <f>VLOOKUP($A800,'2025'!$C:$Z,MATCH(Q$1,'2025'!$C$1:$Z$1,0))</f>
        <v>#N/A</v>
      </c>
      <c r="R800" s="108"/>
      <c r="S800" s="108"/>
      <c r="T800" s="108"/>
      <c r="U800" s="108"/>
      <c r="V800" s="108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</row>
    <row r="801" ht="22.5" hidden="1" customHeight="1">
      <c r="A801" s="28"/>
      <c r="B801" s="106" t="str">
        <f>VLOOKUP($A801,'2025'!$C:$Z,MATCH(B$1,'2025'!$C$1:$Z$1,0))</f>
        <v>#N/A</v>
      </c>
      <c r="C801" s="107"/>
      <c r="D801" s="107" t="str">
        <f>VLOOKUP($A801,'2025'!$C:$Z,MATCH(D$1,'2025'!$C$1:$Z$1,0))</f>
        <v>#N/A</v>
      </c>
      <c r="E801" s="107"/>
      <c r="F801" s="107" t="str">
        <f>VLOOKUP($A801,'2025'!$C:$Z,MATCH(F$1,'2025'!$C$1:$Z$1,0))</f>
        <v>#N/A</v>
      </c>
      <c r="G801" s="107" t="str">
        <f>VLOOKUP($A801,'2025'!$C:$Z,MATCH(G$1,'2025'!$C$1:$Z$1,0))</f>
        <v>#N/A</v>
      </c>
      <c r="H801" s="107" t="str">
        <f>VLOOKUP($A801,'2025'!$C:$Z,MATCH(H$1,'2025'!$C$1:$Z$1,0))</f>
        <v>#N/A</v>
      </c>
      <c r="I801" s="107" t="str">
        <f>VLOOKUP($A801,'2025'!$C:$Z,MATCH(I$1,'2025'!$C$1:$Z$1,0))</f>
        <v>#N/A</v>
      </c>
      <c r="J801" s="107" t="str">
        <f>VLOOKUP($A801,'2025'!$C:$Z,MATCH(J$1,'2025'!$C$1:$Z$1,0))</f>
        <v>#N/A</v>
      </c>
      <c r="K801" s="107" t="str">
        <f>VLOOKUP($A801,'2025'!$C:$Z,MATCH(K$1,'2025'!$C$1:$Z$1,0))</f>
        <v>#N/A</v>
      </c>
      <c r="L801" s="107" t="str">
        <f>VLOOKUP($A801,'2025'!$C:$Z,MATCH(L$1,'2025'!$C$1:$Z$1,0))</f>
        <v>#N/A</v>
      </c>
      <c r="M801" s="107" t="str">
        <f>VLOOKUP($A801,'2025'!$C:$Z,MATCH(M$1,'2025'!$C$1:$Z$1,0))</f>
        <v>#N/A</v>
      </c>
      <c r="N801" s="107" t="str">
        <f>VLOOKUP($A801,'2025'!$C:$Z,MATCH(N$1,'2025'!$C$1:$Z$1,0))</f>
        <v>#N/A</v>
      </c>
      <c r="O801" s="107" t="str">
        <f>VLOOKUP($A801,'2025'!$C:$Z,MATCH(O$1,'2025'!$C$1:$Z$1,0))</f>
        <v>#N/A</v>
      </c>
      <c r="P801" s="107" t="str">
        <f>VLOOKUP($A801,'2025'!$C:$Z,MATCH(P$1,'2025'!$C$1:$Z$1,0))</f>
        <v>#N/A</v>
      </c>
      <c r="Q801" s="107" t="str">
        <f>VLOOKUP($A801,'2025'!$C:$Z,MATCH(Q$1,'2025'!$C$1:$Z$1,0))</f>
        <v>#N/A</v>
      </c>
      <c r="R801" s="108"/>
      <c r="S801" s="108"/>
      <c r="T801" s="108"/>
      <c r="U801" s="108"/>
      <c r="V801" s="108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</row>
    <row r="802" ht="22.5" hidden="1" customHeight="1">
      <c r="A802" s="28"/>
      <c r="B802" s="106" t="str">
        <f>VLOOKUP($A802,'2025'!$C:$Z,MATCH(B$1,'2025'!$C$1:$Z$1,0))</f>
        <v>#N/A</v>
      </c>
      <c r="C802" s="107"/>
      <c r="D802" s="107" t="str">
        <f>VLOOKUP($A802,'2025'!$C:$Z,MATCH(D$1,'2025'!$C$1:$Z$1,0))</f>
        <v>#N/A</v>
      </c>
      <c r="E802" s="107"/>
      <c r="F802" s="107" t="str">
        <f>VLOOKUP($A802,'2025'!$C:$Z,MATCH(F$1,'2025'!$C$1:$Z$1,0))</f>
        <v>#N/A</v>
      </c>
      <c r="G802" s="107" t="str">
        <f>VLOOKUP($A802,'2025'!$C:$Z,MATCH(G$1,'2025'!$C$1:$Z$1,0))</f>
        <v>#N/A</v>
      </c>
      <c r="H802" s="107" t="str">
        <f>VLOOKUP($A802,'2025'!$C:$Z,MATCH(H$1,'2025'!$C$1:$Z$1,0))</f>
        <v>#N/A</v>
      </c>
      <c r="I802" s="107" t="str">
        <f>VLOOKUP($A802,'2025'!$C:$Z,MATCH(I$1,'2025'!$C$1:$Z$1,0))</f>
        <v>#N/A</v>
      </c>
      <c r="J802" s="107" t="str">
        <f>VLOOKUP($A802,'2025'!$C:$Z,MATCH(J$1,'2025'!$C$1:$Z$1,0))</f>
        <v>#N/A</v>
      </c>
      <c r="K802" s="107" t="str">
        <f>VLOOKUP($A802,'2025'!$C:$Z,MATCH(K$1,'2025'!$C$1:$Z$1,0))</f>
        <v>#N/A</v>
      </c>
      <c r="L802" s="107" t="str">
        <f>VLOOKUP($A802,'2025'!$C:$Z,MATCH(L$1,'2025'!$C$1:$Z$1,0))</f>
        <v>#N/A</v>
      </c>
      <c r="M802" s="107" t="str">
        <f>VLOOKUP($A802,'2025'!$C:$Z,MATCH(M$1,'2025'!$C$1:$Z$1,0))</f>
        <v>#N/A</v>
      </c>
      <c r="N802" s="107" t="str">
        <f>VLOOKUP($A802,'2025'!$C:$Z,MATCH(N$1,'2025'!$C$1:$Z$1,0))</f>
        <v>#N/A</v>
      </c>
      <c r="O802" s="107" t="str">
        <f>VLOOKUP($A802,'2025'!$C:$Z,MATCH(O$1,'2025'!$C$1:$Z$1,0))</f>
        <v>#N/A</v>
      </c>
      <c r="P802" s="107" t="str">
        <f>VLOOKUP($A802,'2025'!$C:$Z,MATCH(P$1,'2025'!$C$1:$Z$1,0))</f>
        <v>#N/A</v>
      </c>
      <c r="Q802" s="107" t="str">
        <f>VLOOKUP($A802,'2025'!$C:$Z,MATCH(Q$1,'2025'!$C$1:$Z$1,0))</f>
        <v>#N/A</v>
      </c>
      <c r="R802" s="108"/>
      <c r="S802" s="108"/>
      <c r="T802" s="108"/>
      <c r="U802" s="108"/>
      <c r="V802" s="108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</row>
    <row r="803" ht="22.5" hidden="1" customHeight="1">
      <c r="A803" s="28"/>
      <c r="B803" s="106" t="str">
        <f>VLOOKUP($A803,'2025'!$C:$Z,MATCH(B$1,'2025'!$C$1:$Z$1,0))</f>
        <v>#N/A</v>
      </c>
      <c r="C803" s="107"/>
      <c r="D803" s="107" t="str">
        <f>VLOOKUP($A803,'2025'!$C:$Z,MATCH(D$1,'2025'!$C$1:$Z$1,0))</f>
        <v>#N/A</v>
      </c>
      <c r="E803" s="107"/>
      <c r="F803" s="107" t="str">
        <f>VLOOKUP($A803,'2025'!$C:$Z,MATCH(F$1,'2025'!$C$1:$Z$1,0))</f>
        <v>#N/A</v>
      </c>
      <c r="G803" s="107" t="str">
        <f>VLOOKUP($A803,'2025'!$C:$Z,MATCH(G$1,'2025'!$C$1:$Z$1,0))</f>
        <v>#N/A</v>
      </c>
      <c r="H803" s="107" t="str">
        <f>VLOOKUP($A803,'2025'!$C:$Z,MATCH(H$1,'2025'!$C$1:$Z$1,0))</f>
        <v>#N/A</v>
      </c>
      <c r="I803" s="107" t="str">
        <f>VLOOKUP($A803,'2025'!$C:$Z,MATCH(I$1,'2025'!$C$1:$Z$1,0))</f>
        <v>#N/A</v>
      </c>
      <c r="J803" s="107" t="str">
        <f>VLOOKUP($A803,'2025'!$C:$Z,MATCH(J$1,'2025'!$C$1:$Z$1,0))</f>
        <v>#N/A</v>
      </c>
      <c r="K803" s="107" t="str">
        <f>VLOOKUP($A803,'2025'!$C:$Z,MATCH(K$1,'2025'!$C$1:$Z$1,0))</f>
        <v>#N/A</v>
      </c>
      <c r="L803" s="107" t="str">
        <f>VLOOKUP($A803,'2025'!$C:$Z,MATCH(L$1,'2025'!$C$1:$Z$1,0))</f>
        <v>#N/A</v>
      </c>
      <c r="M803" s="107" t="str">
        <f>VLOOKUP($A803,'2025'!$C:$Z,MATCH(M$1,'2025'!$C$1:$Z$1,0))</f>
        <v>#N/A</v>
      </c>
      <c r="N803" s="107" t="str">
        <f>VLOOKUP($A803,'2025'!$C:$Z,MATCH(N$1,'2025'!$C$1:$Z$1,0))</f>
        <v>#N/A</v>
      </c>
      <c r="O803" s="107" t="str">
        <f>VLOOKUP($A803,'2025'!$C:$Z,MATCH(O$1,'2025'!$C$1:$Z$1,0))</f>
        <v>#N/A</v>
      </c>
      <c r="P803" s="107" t="str">
        <f>VLOOKUP($A803,'2025'!$C:$Z,MATCH(P$1,'2025'!$C$1:$Z$1,0))</f>
        <v>#N/A</v>
      </c>
      <c r="Q803" s="107" t="str">
        <f>VLOOKUP($A803,'2025'!$C:$Z,MATCH(Q$1,'2025'!$C$1:$Z$1,0))</f>
        <v>#N/A</v>
      </c>
      <c r="R803" s="108"/>
      <c r="S803" s="108"/>
      <c r="T803" s="108"/>
      <c r="U803" s="108"/>
      <c r="V803" s="108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</row>
    <row r="804" ht="22.5" hidden="1" customHeight="1">
      <c r="A804" s="28"/>
      <c r="B804" s="106" t="str">
        <f>VLOOKUP($A804,'2025'!$C:$Z,MATCH(B$1,'2025'!$C$1:$Z$1,0))</f>
        <v>#N/A</v>
      </c>
      <c r="C804" s="107"/>
      <c r="D804" s="107" t="str">
        <f>VLOOKUP($A804,'2025'!$C:$Z,MATCH(D$1,'2025'!$C$1:$Z$1,0))</f>
        <v>#N/A</v>
      </c>
      <c r="E804" s="107"/>
      <c r="F804" s="107" t="str">
        <f>VLOOKUP($A804,'2025'!$C:$Z,MATCH(F$1,'2025'!$C$1:$Z$1,0))</f>
        <v>#N/A</v>
      </c>
      <c r="G804" s="107" t="str">
        <f>VLOOKUP($A804,'2025'!$C:$Z,MATCH(G$1,'2025'!$C$1:$Z$1,0))</f>
        <v>#N/A</v>
      </c>
      <c r="H804" s="107" t="str">
        <f>VLOOKUP($A804,'2025'!$C:$Z,MATCH(H$1,'2025'!$C$1:$Z$1,0))</f>
        <v>#N/A</v>
      </c>
      <c r="I804" s="107" t="str">
        <f>VLOOKUP($A804,'2025'!$C:$Z,MATCH(I$1,'2025'!$C$1:$Z$1,0))</f>
        <v>#N/A</v>
      </c>
      <c r="J804" s="107" t="str">
        <f>VLOOKUP($A804,'2025'!$C:$Z,MATCH(J$1,'2025'!$C$1:$Z$1,0))</f>
        <v>#N/A</v>
      </c>
      <c r="K804" s="107" t="str">
        <f>VLOOKUP($A804,'2025'!$C:$Z,MATCH(K$1,'2025'!$C$1:$Z$1,0))</f>
        <v>#N/A</v>
      </c>
      <c r="L804" s="107" t="str">
        <f>VLOOKUP($A804,'2025'!$C:$Z,MATCH(L$1,'2025'!$C$1:$Z$1,0))</f>
        <v>#N/A</v>
      </c>
      <c r="M804" s="107" t="str">
        <f>VLOOKUP($A804,'2025'!$C:$Z,MATCH(M$1,'2025'!$C$1:$Z$1,0))</f>
        <v>#N/A</v>
      </c>
      <c r="N804" s="107" t="str">
        <f>VLOOKUP($A804,'2025'!$C:$Z,MATCH(N$1,'2025'!$C$1:$Z$1,0))</f>
        <v>#N/A</v>
      </c>
      <c r="O804" s="107" t="str">
        <f>VLOOKUP($A804,'2025'!$C:$Z,MATCH(O$1,'2025'!$C$1:$Z$1,0))</f>
        <v>#N/A</v>
      </c>
      <c r="P804" s="107" t="str">
        <f>VLOOKUP($A804,'2025'!$C:$Z,MATCH(P$1,'2025'!$C$1:$Z$1,0))</f>
        <v>#N/A</v>
      </c>
      <c r="Q804" s="107" t="str">
        <f>VLOOKUP($A804,'2025'!$C:$Z,MATCH(Q$1,'2025'!$C$1:$Z$1,0))</f>
        <v>#N/A</v>
      </c>
      <c r="R804" s="108"/>
      <c r="S804" s="108"/>
      <c r="T804" s="108"/>
      <c r="U804" s="108"/>
      <c r="V804" s="108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</row>
    <row r="805" ht="22.5" hidden="1" customHeight="1">
      <c r="A805" s="28"/>
      <c r="B805" s="106" t="str">
        <f>VLOOKUP($A805,'2025'!$C:$Z,MATCH(B$1,'2025'!$C$1:$Z$1,0))</f>
        <v>#N/A</v>
      </c>
      <c r="C805" s="107"/>
      <c r="D805" s="107" t="str">
        <f>VLOOKUP($A805,'2025'!$C:$Z,MATCH(D$1,'2025'!$C$1:$Z$1,0))</f>
        <v>#N/A</v>
      </c>
      <c r="E805" s="107"/>
      <c r="F805" s="107" t="str">
        <f>VLOOKUP($A805,'2025'!$C:$Z,MATCH(F$1,'2025'!$C$1:$Z$1,0))</f>
        <v>#N/A</v>
      </c>
      <c r="G805" s="107" t="str">
        <f>VLOOKUP($A805,'2025'!$C:$Z,MATCH(G$1,'2025'!$C$1:$Z$1,0))</f>
        <v>#N/A</v>
      </c>
      <c r="H805" s="107" t="str">
        <f>VLOOKUP($A805,'2025'!$C:$Z,MATCH(H$1,'2025'!$C$1:$Z$1,0))</f>
        <v>#N/A</v>
      </c>
      <c r="I805" s="107" t="str">
        <f>VLOOKUP($A805,'2025'!$C:$Z,MATCH(I$1,'2025'!$C$1:$Z$1,0))</f>
        <v>#N/A</v>
      </c>
      <c r="J805" s="107" t="str">
        <f>VLOOKUP($A805,'2025'!$C:$Z,MATCH(J$1,'2025'!$C$1:$Z$1,0))</f>
        <v>#N/A</v>
      </c>
      <c r="K805" s="107" t="str">
        <f>VLOOKUP($A805,'2025'!$C:$Z,MATCH(K$1,'2025'!$C$1:$Z$1,0))</f>
        <v>#N/A</v>
      </c>
      <c r="L805" s="107" t="str">
        <f>VLOOKUP($A805,'2025'!$C:$Z,MATCH(L$1,'2025'!$C$1:$Z$1,0))</f>
        <v>#N/A</v>
      </c>
      <c r="M805" s="107" t="str">
        <f>VLOOKUP($A805,'2025'!$C:$Z,MATCH(M$1,'2025'!$C$1:$Z$1,0))</f>
        <v>#N/A</v>
      </c>
      <c r="N805" s="107" t="str">
        <f>VLOOKUP($A805,'2025'!$C:$Z,MATCH(N$1,'2025'!$C$1:$Z$1,0))</f>
        <v>#N/A</v>
      </c>
      <c r="O805" s="107" t="str">
        <f>VLOOKUP($A805,'2025'!$C:$Z,MATCH(O$1,'2025'!$C$1:$Z$1,0))</f>
        <v>#N/A</v>
      </c>
      <c r="P805" s="107" t="str">
        <f>VLOOKUP($A805,'2025'!$C:$Z,MATCH(P$1,'2025'!$C$1:$Z$1,0))</f>
        <v>#N/A</v>
      </c>
      <c r="Q805" s="107" t="str">
        <f>VLOOKUP($A805,'2025'!$C:$Z,MATCH(Q$1,'2025'!$C$1:$Z$1,0))</f>
        <v>#N/A</v>
      </c>
      <c r="R805" s="108"/>
      <c r="S805" s="108"/>
      <c r="T805" s="108"/>
      <c r="U805" s="108"/>
      <c r="V805" s="108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</row>
    <row r="806" ht="22.5" hidden="1" customHeight="1">
      <c r="A806" s="28"/>
      <c r="B806" s="106" t="str">
        <f>VLOOKUP($A806,'2025'!$C:$Z,MATCH(B$1,'2025'!$C$1:$Z$1,0))</f>
        <v>#N/A</v>
      </c>
      <c r="C806" s="107"/>
      <c r="D806" s="107" t="str">
        <f>VLOOKUP($A806,'2025'!$C:$Z,MATCH(D$1,'2025'!$C$1:$Z$1,0))</f>
        <v>#N/A</v>
      </c>
      <c r="E806" s="107"/>
      <c r="F806" s="107" t="str">
        <f>VLOOKUP($A806,'2025'!$C:$Z,MATCH(F$1,'2025'!$C$1:$Z$1,0))</f>
        <v>#N/A</v>
      </c>
      <c r="G806" s="107" t="str">
        <f>VLOOKUP($A806,'2025'!$C:$Z,MATCH(G$1,'2025'!$C$1:$Z$1,0))</f>
        <v>#N/A</v>
      </c>
      <c r="H806" s="107" t="str">
        <f>VLOOKUP($A806,'2025'!$C:$Z,MATCH(H$1,'2025'!$C$1:$Z$1,0))</f>
        <v>#N/A</v>
      </c>
      <c r="I806" s="107" t="str">
        <f>VLOOKUP($A806,'2025'!$C:$Z,MATCH(I$1,'2025'!$C$1:$Z$1,0))</f>
        <v>#N/A</v>
      </c>
      <c r="J806" s="107" t="str">
        <f>VLOOKUP($A806,'2025'!$C:$Z,MATCH(J$1,'2025'!$C$1:$Z$1,0))</f>
        <v>#N/A</v>
      </c>
      <c r="K806" s="107" t="str">
        <f>VLOOKUP($A806,'2025'!$C:$Z,MATCH(K$1,'2025'!$C$1:$Z$1,0))</f>
        <v>#N/A</v>
      </c>
      <c r="L806" s="107" t="str">
        <f>VLOOKUP($A806,'2025'!$C:$Z,MATCH(L$1,'2025'!$C$1:$Z$1,0))</f>
        <v>#N/A</v>
      </c>
      <c r="M806" s="107" t="str">
        <f>VLOOKUP($A806,'2025'!$C:$Z,MATCH(M$1,'2025'!$C$1:$Z$1,0))</f>
        <v>#N/A</v>
      </c>
      <c r="N806" s="107" t="str">
        <f>VLOOKUP($A806,'2025'!$C:$Z,MATCH(N$1,'2025'!$C$1:$Z$1,0))</f>
        <v>#N/A</v>
      </c>
      <c r="O806" s="107" t="str">
        <f>VLOOKUP($A806,'2025'!$C:$Z,MATCH(O$1,'2025'!$C$1:$Z$1,0))</f>
        <v>#N/A</v>
      </c>
      <c r="P806" s="107" t="str">
        <f>VLOOKUP($A806,'2025'!$C:$Z,MATCH(P$1,'2025'!$C$1:$Z$1,0))</f>
        <v>#N/A</v>
      </c>
      <c r="Q806" s="107" t="str">
        <f>VLOOKUP($A806,'2025'!$C:$Z,MATCH(Q$1,'2025'!$C$1:$Z$1,0))</f>
        <v>#N/A</v>
      </c>
      <c r="R806" s="108"/>
      <c r="S806" s="108"/>
      <c r="T806" s="108"/>
      <c r="U806" s="108"/>
      <c r="V806" s="108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</row>
    <row r="807" ht="22.5" hidden="1" customHeight="1">
      <c r="A807" s="28"/>
      <c r="B807" s="106" t="str">
        <f>VLOOKUP($A807,'2025'!$C:$Z,MATCH(B$1,'2025'!$C$1:$Z$1,0))</f>
        <v>#N/A</v>
      </c>
      <c r="C807" s="107"/>
      <c r="D807" s="107" t="str">
        <f>VLOOKUP($A807,'2025'!$C:$Z,MATCH(D$1,'2025'!$C$1:$Z$1,0))</f>
        <v>#N/A</v>
      </c>
      <c r="E807" s="107"/>
      <c r="F807" s="107" t="str">
        <f>VLOOKUP($A807,'2025'!$C:$Z,MATCH(F$1,'2025'!$C$1:$Z$1,0))</f>
        <v>#N/A</v>
      </c>
      <c r="G807" s="107" t="str">
        <f>VLOOKUP($A807,'2025'!$C:$Z,MATCH(G$1,'2025'!$C$1:$Z$1,0))</f>
        <v>#N/A</v>
      </c>
      <c r="H807" s="107" t="str">
        <f>VLOOKUP($A807,'2025'!$C:$Z,MATCH(H$1,'2025'!$C$1:$Z$1,0))</f>
        <v>#N/A</v>
      </c>
      <c r="I807" s="107" t="str">
        <f>VLOOKUP($A807,'2025'!$C:$Z,MATCH(I$1,'2025'!$C$1:$Z$1,0))</f>
        <v>#N/A</v>
      </c>
      <c r="J807" s="107" t="str">
        <f>VLOOKUP($A807,'2025'!$C:$Z,MATCH(J$1,'2025'!$C$1:$Z$1,0))</f>
        <v>#N/A</v>
      </c>
      <c r="K807" s="107" t="str">
        <f>VLOOKUP($A807,'2025'!$C:$Z,MATCH(K$1,'2025'!$C$1:$Z$1,0))</f>
        <v>#N/A</v>
      </c>
      <c r="L807" s="107" t="str">
        <f>VLOOKUP($A807,'2025'!$C:$Z,MATCH(L$1,'2025'!$C$1:$Z$1,0))</f>
        <v>#N/A</v>
      </c>
      <c r="M807" s="107" t="str">
        <f>VLOOKUP($A807,'2025'!$C:$Z,MATCH(M$1,'2025'!$C$1:$Z$1,0))</f>
        <v>#N/A</v>
      </c>
      <c r="N807" s="107" t="str">
        <f>VLOOKUP($A807,'2025'!$C:$Z,MATCH(N$1,'2025'!$C$1:$Z$1,0))</f>
        <v>#N/A</v>
      </c>
      <c r="O807" s="107" t="str">
        <f>VLOOKUP($A807,'2025'!$C:$Z,MATCH(O$1,'2025'!$C$1:$Z$1,0))</f>
        <v>#N/A</v>
      </c>
      <c r="P807" s="107" t="str">
        <f>VLOOKUP($A807,'2025'!$C:$Z,MATCH(P$1,'2025'!$C$1:$Z$1,0))</f>
        <v>#N/A</v>
      </c>
      <c r="Q807" s="107" t="str">
        <f>VLOOKUP($A807,'2025'!$C:$Z,MATCH(Q$1,'2025'!$C$1:$Z$1,0))</f>
        <v>#N/A</v>
      </c>
      <c r="R807" s="108"/>
      <c r="S807" s="108"/>
      <c r="T807" s="108"/>
      <c r="U807" s="108"/>
      <c r="V807" s="108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</row>
    <row r="808" ht="22.5" hidden="1" customHeight="1">
      <c r="A808" s="28"/>
      <c r="B808" s="106" t="str">
        <f>VLOOKUP($A808,'2025'!$C:$Z,MATCH(B$1,'2025'!$C$1:$Z$1,0))</f>
        <v>#N/A</v>
      </c>
      <c r="C808" s="107"/>
      <c r="D808" s="107" t="str">
        <f>VLOOKUP($A808,'2025'!$C:$Z,MATCH(D$1,'2025'!$C$1:$Z$1,0))</f>
        <v>#N/A</v>
      </c>
      <c r="E808" s="107"/>
      <c r="F808" s="107" t="str">
        <f>VLOOKUP($A808,'2025'!$C:$Z,MATCH(F$1,'2025'!$C$1:$Z$1,0))</f>
        <v>#N/A</v>
      </c>
      <c r="G808" s="107" t="str">
        <f>VLOOKUP($A808,'2025'!$C:$Z,MATCH(G$1,'2025'!$C$1:$Z$1,0))</f>
        <v>#N/A</v>
      </c>
      <c r="H808" s="107" t="str">
        <f>VLOOKUP($A808,'2025'!$C:$Z,MATCH(H$1,'2025'!$C$1:$Z$1,0))</f>
        <v>#N/A</v>
      </c>
      <c r="I808" s="107" t="str">
        <f>VLOOKUP($A808,'2025'!$C:$Z,MATCH(I$1,'2025'!$C$1:$Z$1,0))</f>
        <v>#N/A</v>
      </c>
      <c r="J808" s="107" t="str">
        <f>VLOOKUP($A808,'2025'!$C:$Z,MATCH(J$1,'2025'!$C$1:$Z$1,0))</f>
        <v>#N/A</v>
      </c>
      <c r="K808" s="107" t="str">
        <f>VLOOKUP($A808,'2025'!$C:$Z,MATCH(K$1,'2025'!$C$1:$Z$1,0))</f>
        <v>#N/A</v>
      </c>
      <c r="L808" s="107" t="str">
        <f>VLOOKUP($A808,'2025'!$C:$Z,MATCH(L$1,'2025'!$C$1:$Z$1,0))</f>
        <v>#N/A</v>
      </c>
      <c r="M808" s="107" t="str">
        <f>VLOOKUP($A808,'2025'!$C:$Z,MATCH(M$1,'2025'!$C$1:$Z$1,0))</f>
        <v>#N/A</v>
      </c>
      <c r="N808" s="107" t="str">
        <f>VLOOKUP($A808,'2025'!$C:$Z,MATCH(N$1,'2025'!$C$1:$Z$1,0))</f>
        <v>#N/A</v>
      </c>
      <c r="O808" s="107" t="str">
        <f>VLOOKUP($A808,'2025'!$C:$Z,MATCH(O$1,'2025'!$C$1:$Z$1,0))</f>
        <v>#N/A</v>
      </c>
      <c r="P808" s="107" t="str">
        <f>VLOOKUP($A808,'2025'!$C:$Z,MATCH(P$1,'2025'!$C$1:$Z$1,0))</f>
        <v>#N/A</v>
      </c>
      <c r="Q808" s="107" t="str">
        <f>VLOOKUP($A808,'2025'!$C:$Z,MATCH(Q$1,'2025'!$C$1:$Z$1,0))</f>
        <v>#N/A</v>
      </c>
      <c r="R808" s="108"/>
      <c r="S808" s="108"/>
      <c r="T808" s="108"/>
      <c r="U808" s="108"/>
      <c r="V808" s="108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</row>
    <row r="809" ht="22.5" hidden="1" customHeight="1">
      <c r="A809" s="28"/>
      <c r="B809" s="106" t="str">
        <f>VLOOKUP($A809,'2025'!$C:$Z,MATCH(B$1,'2025'!$C$1:$Z$1,0))</f>
        <v>#N/A</v>
      </c>
      <c r="C809" s="107"/>
      <c r="D809" s="107" t="str">
        <f>VLOOKUP($A809,'2025'!$C:$Z,MATCH(D$1,'2025'!$C$1:$Z$1,0))</f>
        <v>#N/A</v>
      </c>
      <c r="E809" s="107"/>
      <c r="F809" s="107" t="str">
        <f>VLOOKUP($A809,'2025'!$C:$Z,MATCH(F$1,'2025'!$C$1:$Z$1,0))</f>
        <v>#N/A</v>
      </c>
      <c r="G809" s="107" t="str">
        <f>VLOOKUP($A809,'2025'!$C:$Z,MATCH(G$1,'2025'!$C$1:$Z$1,0))</f>
        <v>#N/A</v>
      </c>
      <c r="H809" s="107" t="str">
        <f>VLOOKUP($A809,'2025'!$C:$Z,MATCH(H$1,'2025'!$C$1:$Z$1,0))</f>
        <v>#N/A</v>
      </c>
      <c r="I809" s="107" t="str">
        <f>VLOOKUP($A809,'2025'!$C:$Z,MATCH(I$1,'2025'!$C$1:$Z$1,0))</f>
        <v>#N/A</v>
      </c>
      <c r="J809" s="107" t="str">
        <f>VLOOKUP($A809,'2025'!$C:$Z,MATCH(J$1,'2025'!$C$1:$Z$1,0))</f>
        <v>#N/A</v>
      </c>
      <c r="K809" s="107" t="str">
        <f>VLOOKUP($A809,'2025'!$C:$Z,MATCH(K$1,'2025'!$C$1:$Z$1,0))</f>
        <v>#N/A</v>
      </c>
      <c r="L809" s="107" t="str">
        <f>VLOOKUP($A809,'2025'!$C:$Z,MATCH(L$1,'2025'!$C$1:$Z$1,0))</f>
        <v>#N/A</v>
      </c>
      <c r="M809" s="107" t="str">
        <f>VLOOKUP($A809,'2025'!$C:$Z,MATCH(M$1,'2025'!$C$1:$Z$1,0))</f>
        <v>#N/A</v>
      </c>
      <c r="N809" s="107" t="str">
        <f>VLOOKUP($A809,'2025'!$C:$Z,MATCH(N$1,'2025'!$C$1:$Z$1,0))</f>
        <v>#N/A</v>
      </c>
      <c r="O809" s="107" t="str">
        <f>VLOOKUP($A809,'2025'!$C:$Z,MATCH(O$1,'2025'!$C$1:$Z$1,0))</f>
        <v>#N/A</v>
      </c>
      <c r="P809" s="107" t="str">
        <f>VLOOKUP($A809,'2025'!$C:$Z,MATCH(P$1,'2025'!$C$1:$Z$1,0))</f>
        <v>#N/A</v>
      </c>
      <c r="Q809" s="107" t="str">
        <f>VLOOKUP($A809,'2025'!$C:$Z,MATCH(Q$1,'2025'!$C$1:$Z$1,0))</f>
        <v>#N/A</v>
      </c>
      <c r="R809" s="108"/>
      <c r="S809" s="108"/>
      <c r="T809" s="108"/>
      <c r="U809" s="108"/>
      <c r="V809" s="108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</row>
    <row r="810" ht="22.5" hidden="1" customHeight="1">
      <c r="A810" s="28"/>
      <c r="B810" s="106" t="str">
        <f>VLOOKUP($A810,'2025'!$C:$Z,MATCH(B$1,'2025'!$C$1:$Z$1,0))</f>
        <v>#N/A</v>
      </c>
      <c r="C810" s="107"/>
      <c r="D810" s="107" t="str">
        <f>VLOOKUP($A810,'2025'!$C:$Z,MATCH(D$1,'2025'!$C$1:$Z$1,0))</f>
        <v>#N/A</v>
      </c>
      <c r="E810" s="107"/>
      <c r="F810" s="107" t="str">
        <f>VLOOKUP($A810,'2025'!$C:$Z,MATCH(F$1,'2025'!$C$1:$Z$1,0))</f>
        <v>#N/A</v>
      </c>
      <c r="G810" s="107" t="str">
        <f>VLOOKUP($A810,'2025'!$C:$Z,MATCH(G$1,'2025'!$C$1:$Z$1,0))</f>
        <v>#N/A</v>
      </c>
      <c r="H810" s="107" t="str">
        <f>VLOOKUP($A810,'2025'!$C:$Z,MATCH(H$1,'2025'!$C$1:$Z$1,0))</f>
        <v>#N/A</v>
      </c>
      <c r="I810" s="107" t="str">
        <f>VLOOKUP($A810,'2025'!$C:$Z,MATCH(I$1,'2025'!$C$1:$Z$1,0))</f>
        <v>#N/A</v>
      </c>
      <c r="J810" s="107" t="str">
        <f>VLOOKUP($A810,'2025'!$C:$Z,MATCH(J$1,'2025'!$C$1:$Z$1,0))</f>
        <v>#N/A</v>
      </c>
      <c r="K810" s="107" t="str">
        <f>VLOOKUP($A810,'2025'!$C:$Z,MATCH(K$1,'2025'!$C$1:$Z$1,0))</f>
        <v>#N/A</v>
      </c>
      <c r="L810" s="107" t="str">
        <f>VLOOKUP($A810,'2025'!$C:$Z,MATCH(L$1,'2025'!$C$1:$Z$1,0))</f>
        <v>#N/A</v>
      </c>
      <c r="M810" s="107" t="str">
        <f>VLOOKUP($A810,'2025'!$C:$Z,MATCH(M$1,'2025'!$C$1:$Z$1,0))</f>
        <v>#N/A</v>
      </c>
      <c r="N810" s="107" t="str">
        <f>VLOOKUP($A810,'2025'!$C:$Z,MATCH(N$1,'2025'!$C$1:$Z$1,0))</f>
        <v>#N/A</v>
      </c>
      <c r="O810" s="107" t="str">
        <f>VLOOKUP($A810,'2025'!$C:$Z,MATCH(O$1,'2025'!$C$1:$Z$1,0))</f>
        <v>#N/A</v>
      </c>
      <c r="P810" s="107" t="str">
        <f>VLOOKUP($A810,'2025'!$C:$Z,MATCH(P$1,'2025'!$C$1:$Z$1,0))</f>
        <v>#N/A</v>
      </c>
      <c r="Q810" s="107" t="str">
        <f>VLOOKUP($A810,'2025'!$C:$Z,MATCH(Q$1,'2025'!$C$1:$Z$1,0))</f>
        <v>#N/A</v>
      </c>
      <c r="R810" s="108"/>
      <c r="S810" s="108"/>
      <c r="T810" s="108"/>
      <c r="U810" s="108"/>
      <c r="V810" s="108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</row>
    <row r="811" ht="22.5" hidden="1" customHeight="1">
      <c r="A811" s="28"/>
      <c r="B811" s="106" t="str">
        <f>VLOOKUP($A811,'2025'!$C:$Z,MATCH(B$1,'2025'!$C$1:$Z$1,0))</f>
        <v>#N/A</v>
      </c>
      <c r="C811" s="107"/>
      <c r="D811" s="107" t="str">
        <f>VLOOKUP($A811,'2025'!$C:$Z,MATCH(D$1,'2025'!$C$1:$Z$1,0))</f>
        <v>#N/A</v>
      </c>
      <c r="E811" s="107"/>
      <c r="F811" s="107" t="str">
        <f>VLOOKUP($A811,'2025'!$C:$Z,MATCH(F$1,'2025'!$C$1:$Z$1,0))</f>
        <v>#N/A</v>
      </c>
      <c r="G811" s="107" t="str">
        <f>VLOOKUP($A811,'2025'!$C:$Z,MATCH(G$1,'2025'!$C$1:$Z$1,0))</f>
        <v>#N/A</v>
      </c>
      <c r="H811" s="107" t="str">
        <f>VLOOKUP($A811,'2025'!$C:$Z,MATCH(H$1,'2025'!$C$1:$Z$1,0))</f>
        <v>#N/A</v>
      </c>
      <c r="I811" s="107" t="str">
        <f>VLOOKUP($A811,'2025'!$C:$Z,MATCH(I$1,'2025'!$C$1:$Z$1,0))</f>
        <v>#N/A</v>
      </c>
      <c r="J811" s="107" t="str">
        <f>VLOOKUP($A811,'2025'!$C:$Z,MATCH(J$1,'2025'!$C$1:$Z$1,0))</f>
        <v>#N/A</v>
      </c>
      <c r="K811" s="107" t="str">
        <f>VLOOKUP($A811,'2025'!$C:$Z,MATCH(K$1,'2025'!$C$1:$Z$1,0))</f>
        <v>#N/A</v>
      </c>
      <c r="L811" s="107" t="str">
        <f>VLOOKUP($A811,'2025'!$C:$Z,MATCH(L$1,'2025'!$C$1:$Z$1,0))</f>
        <v>#N/A</v>
      </c>
      <c r="M811" s="107" t="str">
        <f>VLOOKUP($A811,'2025'!$C:$Z,MATCH(M$1,'2025'!$C$1:$Z$1,0))</f>
        <v>#N/A</v>
      </c>
      <c r="N811" s="107" t="str">
        <f>VLOOKUP($A811,'2025'!$C:$Z,MATCH(N$1,'2025'!$C$1:$Z$1,0))</f>
        <v>#N/A</v>
      </c>
      <c r="O811" s="107" t="str">
        <f>VLOOKUP($A811,'2025'!$C:$Z,MATCH(O$1,'2025'!$C$1:$Z$1,0))</f>
        <v>#N/A</v>
      </c>
      <c r="P811" s="107" t="str">
        <f>VLOOKUP($A811,'2025'!$C:$Z,MATCH(P$1,'2025'!$C$1:$Z$1,0))</f>
        <v>#N/A</v>
      </c>
      <c r="Q811" s="107" t="str">
        <f>VLOOKUP($A811,'2025'!$C:$Z,MATCH(Q$1,'2025'!$C$1:$Z$1,0))</f>
        <v>#N/A</v>
      </c>
      <c r="R811" s="108"/>
      <c r="S811" s="108"/>
      <c r="T811" s="108"/>
      <c r="U811" s="108"/>
      <c r="V811" s="108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</row>
    <row r="812" ht="22.5" hidden="1" customHeight="1">
      <c r="A812" s="28"/>
      <c r="B812" s="106" t="str">
        <f>VLOOKUP($A812,'2025'!$C:$Z,MATCH(B$1,'2025'!$C$1:$Z$1,0))</f>
        <v>#N/A</v>
      </c>
      <c r="C812" s="107"/>
      <c r="D812" s="107" t="str">
        <f>VLOOKUP($A812,'2025'!$C:$Z,MATCH(D$1,'2025'!$C$1:$Z$1,0))</f>
        <v>#N/A</v>
      </c>
      <c r="E812" s="107"/>
      <c r="F812" s="107" t="str">
        <f>VLOOKUP($A812,'2025'!$C:$Z,MATCH(F$1,'2025'!$C$1:$Z$1,0))</f>
        <v>#N/A</v>
      </c>
      <c r="G812" s="107" t="str">
        <f>VLOOKUP($A812,'2025'!$C:$Z,MATCH(G$1,'2025'!$C$1:$Z$1,0))</f>
        <v>#N/A</v>
      </c>
      <c r="H812" s="107" t="str">
        <f>VLOOKUP($A812,'2025'!$C:$Z,MATCH(H$1,'2025'!$C$1:$Z$1,0))</f>
        <v>#N/A</v>
      </c>
      <c r="I812" s="107" t="str">
        <f>VLOOKUP($A812,'2025'!$C:$Z,MATCH(I$1,'2025'!$C$1:$Z$1,0))</f>
        <v>#N/A</v>
      </c>
      <c r="J812" s="107" t="str">
        <f>VLOOKUP($A812,'2025'!$C:$Z,MATCH(J$1,'2025'!$C$1:$Z$1,0))</f>
        <v>#N/A</v>
      </c>
      <c r="K812" s="107" t="str">
        <f>VLOOKUP($A812,'2025'!$C:$Z,MATCH(K$1,'2025'!$C$1:$Z$1,0))</f>
        <v>#N/A</v>
      </c>
      <c r="L812" s="107" t="str">
        <f>VLOOKUP($A812,'2025'!$C:$Z,MATCH(L$1,'2025'!$C$1:$Z$1,0))</f>
        <v>#N/A</v>
      </c>
      <c r="M812" s="107" t="str">
        <f>VLOOKUP($A812,'2025'!$C:$Z,MATCH(M$1,'2025'!$C$1:$Z$1,0))</f>
        <v>#N/A</v>
      </c>
      <c r="N812" s="107" t="str">
        <f>VLOOKUP($A812,'2025'!$C:$Z,MATCH(N$1,'2025'!$C$1:$Z$1,0))</f>
        <v>#N/A</v>
      </c>
      <c r="O812" s="107" t="str">
        <f>VLOOKUP($A812,'2025'!$C:$Z,MATCH(O$1,'2025'!$C$1:$Z$1,0))</f>
        <v>#N/A</v>
      </c>
      <c r="P812" s="107" t="str">
        <f>VLOOKUP($A812,'2025'!$C:$Z,MATCH(P$1,'2025'!$C$1:$Z$1,0))</f>
        <v>#N/A</v>
      </c>
      <c r="Q812" s="107" t="str">
        <f>VLOOKUP($A812,'2025'!$C:$Z,MATCH(Q$1,'2025'!$C$1:$Z$1,0))</f>
        <v>#N/A</v>
      </c>
      <c r="R812" s="108"/>
      <c r="S812" s="108"/>
      <c r="T812" s="108"/>
      <c r="U812" s="108"/>
      <c r="V812" s="108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</row>
    <row r="813" ht="22.5" hidden="1" customHeight="1">
      <c r="A813" s="28"/>
      <c r="B813" s="106" t="str">
        <f>VLOOKUP($A813,'2025'!$C:$Z,MATCH(B$1,'2025'!$C$1:$Z$1,0))</f>
        <v>#N/A</v>
      </c>
      <c r="C813" s="107"/>
      <c r="D813" s="107" t="str">
        <f>VLOOKUP($A813,'2025'!$C:$Z,MATCH(D$1,'2025'!$C$1:$Z$1,0))</f>
        <v>#N/A</v>
      </c>
      <c r="E813" s="107"/>
      <c r="F813" s="107" t="str">
        <f>VLOOKUP($A813,'2025'!$C:$Z,MATCH(F$1,'2025'!$C$1:$Z$1,0))</f>
        <v>#N/A</v>
      </c>
      <c r="G813" s="107" t="str">
        <f>VLOOKUP($A813,'2025'!$C:$Z,MATCH(G$1,'2025'!$C$1:$Z$1,0))</f>
        <v>#N/A</v>
      </c>
      <c r="H813" s="107" t="str">
        <f>VLOOKUP($A813,'2025'!$C:$Z,MATCH(H$1,'2025'!$C$1:$Z$1,0))</f>
        <v>#N/A</v>
      </c>
      <c r="I813" s="107" t="str">
        <f>VLOOKUP($A813,'2025'!$C:$Z,MATCH(I$1,'2025'!$C$1:$Z$1,0))</f>
        <v>#N/A</v>
      </c>
      <c r="J813" s="107" t="str">
        <f>VLOOKUP($A813,'2025'!$C:$Z,MATCH(J$1,'2025'!$C$1:$Z$1,0))</f>
        <v>#N/A</v>
      </c>
      <c r="K813" s="107" t="str">
        <f>VLOOKUP($A813,'2025'!$C:$Z,MATCH(K$1,'2025'!$C$1:$Z$1,0))</f>
        <v>#N/A</v>
      </c>
      <c r="L813" s="107" t="str">
        <f>VLOOKUP($A813,'2025'!$C:$Z,MATCH(L$1,'2025'!$C$1:$Z$1,0))</f>
        <v>#N/A</v>
      </c>
      <c r="M813" s="107" t="str">
        <f>VLOOKUP($A813,'2025'!$C:$Z,MATCH(M$1,'2025'!$C$1:$Z$1,0))</f>
        <v>#N/A</v>
      </c>
      <c r="N813" s="107" t="str">
        <f>VLOOKUP($A813,'2025'!$C:$Z,MATCH(N$1,'2025'!$C$1:$Z$1,0))</f>
        <v>#N/A</v>
      </c>
      <c r="O813" s="107" t="str">
        <f>VLOOKUP($A813,'2025'!$C:$Z,MATCH(O$1,'2025'!$C$1:$Z$1,0))</f>
        <v>#N/A</v>
      </c>
      <c r="P813" s="107" t="str">
        <f>VLOOKUP($A813,'2025'!$C:$Z,MATCH(P$1,'2025'!$C$1:$Z$1,0))</f>
        <v>#N/A</v>
      </c>
      <c r="Q813" s="107" t="str">
        <f>VLOOKUP($A813,'2025'!$C:$Z,MATCH(Q$1,'2025'!$C$1:$Z$1,0))</f>
        <v>#N/A</v>
      </c>
      <c r="R813" s="108"/>
      <c r="S813" s="108"/>
      <c r="T813" s="108"/>
      <c r="U813" s="108"/>
      <c r="V813" s="108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</row>
    <row r="814" ht="22.5" hidden="1" customHeight="1">
      <c r="A814" s="28"/>
      <c r="B814" s="106" t="str">
        <f>VLOOKUP($A814,'2025'!$C:$Z,MATCH(B$1,'2025'!$C$1:$Z$1,0))</f>
        <v>#N/A</v>
      </c>
      <c r="C814" s="107"/>
      <c r="D814" s="107" t="str">
        <f>VLOOKUP($A814,'2025'!$C:$Z,MATCH(D$1,'2025'!$C$1:$Z$1,0))</f>
        <v>#N/A</v>
      </c>
      <c r="E814" s="107"/>
      <c r="F814" s="107" t="str">
        <f>VLOOKUP($A814,'2025'!$C:$Z,MATCH(F$1,'2025'!$C$1:$Z$1,0))</f>
        <v>#N/A</v>
      </c>
      <c r="G814" s="107" t="str">
        <f>VLOOKUP($A814,'2025'!$C:$Z,MATCH(G$1,'2025'!$C$1:$Z$1,0))</f>
        <v>#N/A</v>
      </c>
      <c r="H814" s="107" t="str">
        <f>VLOOKUP($A814,'2025'!$C:$Z,MATCH(H$1,'2025'!$C$1:$Z$1,0))</f>
        <v>#N/A</v>
      </c>
      <c r="I814" s="107" t="str">
        <f>VLOOKUP($A814,'2025'!$C:$Z,MATCH(I$1,'2025'!$C$1:$Z$1,0))</f>
        <v>#N/A</v>
      </c>
      <c r="J814" s="107" t="str">
        <f>VLOOKUP($A814,'2025'!$C:$Z,MATCH(J$1,'2025'!$C$1:$Z$1,0))</f>
        <v>#N/A</v>
      </c>
      <c r="K814" s="107" t="str">
        <f>VLOOKUP($A814,'2025'!$C:$Z,MATCH(K$1,'2025'!$C$1:$Z$1,0))</f>
        <v>#N/A</v>
      </c>
      <c r="L814" s="107" t="str">
        <f>VLOOKUP($A814,'2025'!$C:$Z,MATCH(L$1,'2025'!$C$1:$Z$1,0))</f>
        <v>#N/A</v>
      </c>
      <c r="M814" s="107" t="str">
        <f>VLOOKUP($A814,'2025'!$C:$Z,MATCH(M$1,'2025'!$C$1:$Z$1,0))</f>
        <v>#N/A</v>
      </c>
      <c r="N814" s="107" t="str">
        <f>VLOOKUP($A814,'2025'!$C:$Z,MATCH(N$1,'2025'!$C$1:$Z$1,0))</f>
        <v>#N/A</v>
      </c>
      <c r="O814" s="107" t="str">
        <f>VLOOKUP($A814,'2025'!$C:$Z,MATCH(O$1,'2025'!$C$1:$Z$1,0))</f>
        <v>#N/A</v>
      </c>
      <c r="P814" s="107" t="str">
        <f>VLOOKUP($A814,'2025'!$C:$Z,MATCH(P$1,'2025'!$C$1:$Z$1,0))</f>
        <v>#N/A</v>
      </c>
      <c r="Q814" s="107" t="str">
        <f>VLOOKUP($A814,'2025'!$C:$Z,MATCH(Q$1,'2025'!$C$1:$Z$1,0))</f>
        <v>#N/A</v>
      </c>
      <c r="R814" s="108"/>
      <c r="S814" s="108"/>
      <c r="T814" s="108"/>
      <c r="U814" s="108"/>
      <c r="V814" s="108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</row>
    <row r="815" ht="22.5" hidden="1" customHeight="1">
      <c r="A815" s="28"/>
      <c r="B815" s="106" t="str">
        <f>VLOOKUP($A815,'2025'!$C:$Z,MATCH(B$1,'2025'!$C$1:$Z$1,0))</f>
        <v>#N/A</v>
      </c>
      <c r="C815" s="107"/>
      <c r="D815" s="107" t="str">
        <f>VLOOKUP($A815,'2025'!$C:$Z,MATCH(D$1,'2025'!$C$1:$Z$1,0))</f>
        <v>#N/A</v>
      </c>
      <c r="E815" s="107"/>
      <c r="F815" s="107" t="str">
        <f>VLOOKUP($A815,'2025'!$C:$Z,MATCH(F$1,'2025'!$C$1:$Z$1,0))</f>
        <v>#N/A</v>
      </c>
      <c r="G815" s="107" t="str">
        <f>VLOOKUP($A815,'2025'!$C:$Z,MATCH(G$1,'2025'!$C$1:$Z$1,0))</f>
        <v>#N/A</v>
      </c>
      <c r="H815" s="107" t="str">
        <f>VLOOKUP($A815,'2025'!$C:$Z,MATCH(H$1,'2025'!$C$1:$Z$1,0))</f>
        <v>#N/A</v>
      </c>
      <c r="I815" s="107" t="str">
        <f>VLOOKUP($A815,'2025'!$C:$Z,MATCH(I$1,'2025'!$C$1:$Z$1,0))</f>
        <v>#N/A</v>
      </c>
      <c r="J815" s="107" t="str">
        <f>VLOOKUP($A815,'2025'!$C:$Z,MATCH(J$1,'2025'!$C$1:$Z$1,0))</f>
        <v>#N/A</v>
      </c>
      <c r="K815" s="107" t="str">
        <f>VLOOKUP($A815,'2025'!$C:$Z,MATCH(K$1,'2025'!$C$1:$Z$1,0))</f>
        <v>#N/A</v>
      </c>
      <c r="L815" s="107" t="str">
        <f>VLOOKUP($A815,'2025'!$C:$Z,MATCH(L$1,'2025'!$C$1:$Z$1,0))</f>
        <v>#N/A</v>
      </c>
      <c r="M815" s="107" t="str">
        <f>VLOOKUP($A815,'2025'!$C:$Z,MATCH(M$1,'2025'!$C$1:$Z$1,0))</f>
        <v>#N/A</v>
      </c>
      <c r="N815" s="107" t="str">
        <f>VLOOKUP($A815,'2025'!$C:$Z,MATCH(N$1,'2025'!$C$1:$Z$1,0))</f>
        <v>#N/A</v>
      </c>
      <c r="O815" s="107" t="str">
        <f>VLOOKUP($A815,'2025'!$C:$Z,MATCH(O$1,'2025'!$C$1:$Z$1,0))</f>
        <v>#N/A</v>
      </c>
      <c r="P815" s="107" t="str">
        <f>VLOOKUP($A815,'2025'!$C:$Z,MATCH(P$1,'2025'!$C$1:$Z$1,0))</f>
        <v>#N/A</v>
      </c>
      <c r="Q815" s="107" t="str">
        <f>VLOOKUP($A815,'2025'!$C:$Z,MATCH(Q$1,'2025'!$C$1:$Z$1,0))</f>
        <v>#N/A</v>
      </c>
      <c r="R815" s="108"/>
      <c r="S815" s="108"/>
      <c r="T815" s="108"/>
      <c r="U815" s="108"/>
      <c r="V815" s="108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</row>
    <row r="816" ht="22.5" hidden="1" customHeight="1">
      <c r="A816" s="28"/>
      <c r="B816" s="106" t="str">
        <f>VLOOKUP($A816,'2025'!$C:$Z,MATCH(B$1,'2025'!$C$1:$Z$1,0))</f>
        <v>#N/A</v>
      </c>
      <c r="C816" s="107"/>
      <c r="D816" s="107" t="str">
        <f>VLOOKUP($A816,'2025'!$C:$Z,MATCH(D$1,'2025'!$C$1:$Z$1,0))</f>
        <v>#N/A</v>
      </c>
      <c r="E816" s="107"/>
      <c r="F816" s="107" t="str">
        <f>VLOOKUP($A816,'2025'!$C:$Z,MATCH(F$1,'2025'!$C$1:$Z$1,0))</f>
        <v>#N/A</v>
      </c>
      <c r="G816" s="107" t="str">
        <f>VLOOKUP($A816,'2025'!$C:$Z,MATCH(G$1,'2025'!$C$1:$Z$1,0))</f>
        <v>#N/A</v>
      </c>
      <c r="H816" s="107" t="str">
        <f>VLOOKUP($A816,'2025'!$C:$Z,MATCH(H$1,'2025'!$C$1:$Z$1,0))</f>
        <v>#N/A</v>
      </c>
      <c r="I816" s="107" t="str">
        <f>VLOOKUP($A816,'2025'!$C:$Z,MATCH(I$1,'2025'!$C$1:$Z$1,0))</f>
        <v>#N/A</v>
      </c>
      <c r="J816" s="107" t="str">
        <f>VLOOKUP($A816,'2025'!$C:$Z,MATCH(J$1,'2025'!$C$1:$Z$1,0))</f>
        <v>#N/A</v>
      </c>
      <c r="K816" s="107" t="str">
        <f>VLOOKUP($A816,'2025'!$C:$Z,MATCH(K$1,'2025'!$C$1:$Z$1,0))</f>
        <v>#N/A</v>
      </c>
      <c r="L816" s="107" t="str">
        <f>VLOOKUP($A816,'2025'!$C:$Z,MATCH(L$1,'2025'!$C$1:$Z$1,0))</f>
        <v>#N/A</v>
      </c>
      <c r="M816" s="107" t="str">
        <f>VLOOKUP($A816,'2025'!$C:$Z,MATCH(M$1,'2025'!$C$1:$Z$1,0))</f>
        <v>#N/A</v>
      </c>
      <c r="N816" s="107" t="str">
        <f>VLOOKUP($A816,'2025'!$C:$Z,MATCH(N$1,'2025'!$C$1:$Z$1,0))</f>
        <v>#N/A</v>
      </c>
      <c r="O816" s="107" t="str">
        <f>VLOOKUP($A816,'2025'!$C:$Z,MATCH(O$1,'2025'!$C$1:$Z$1,0))</f>
        <v>#N/A</v>
      </c>
      <c r="P816" s="107" t="str">
        <f>VLOOKUP($A816,'2025'!$C:$Z,MATCH(P$1,'2025'!$C$1:$Z$1,0))</f>
        <v>#N/A</v>
      </c>
      <c r="Q816" s="107" t="str">
        <f>VLOOKUP($A816,'2025'!$C:$Z,MATCH(Q$1,'2025'!$C$1:$Z$1,0))</f>
        <v>#N/A</v>
      </c>
      <c r="R816" s="108"/>
      <c r="S816" s="108"/>
      <c r="T816" s="108"/>
      <c r="U816" s="108"/>
      <c r="V816" s="108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</row>
    <row r="817" ht="22.5" hidden="1" customHeight="1">
      <c r="A817" s="28"/>
      <c r="B817" s="106" t="str">
        <f>VLOOKUP($A817,'2025'!$C:$Z,MATCH(B$1,'2025'!$C$1:$Z$1,0))</f>
        <v>#N/A</v>
      </c>
      <c r="C817" s="107"/>
      <c r="D817" s="107" t="str">
        <f>VLOOKUP($A817,'2025'!$C:$Z,MATCH(D$1,'2025'!$C$1:$Z$1,0))</f>
        <v>#N/A</v>
      </c>
      <c r="E817" s="107"/>
      <c r="F817" s="107" t="str">
        <f>VLOOKUP($A817,'2025'!$C:$Z,MATCH(F$1,'2025'!$C$1:$Z$1,0))</f>
        <v>#N/A</v>
      </c>
      <c r="G817" s="107" t="str">
        <f>VLOOKUP($A817,'2025'!$C:$Z,MATCH(G$1,'2025'!$C$1:$Z$1,0))</f>
        <v>#N/A</v>
      </c>
      <c r="H817" s="107" t="str">
        <f>VLOOKUP($A817,'2025'!$C:$Z,MATCH(H$1,'2025'!$C$1:$Z$1,0))</f>
        <v>#N/A</v>
      </c>
      <c r="I817" s="107" t="str">
        <f>VLOOKUP($A817,'2025'!$C:$Z,MATCH(I$1,'2025'!$C$1:$Z$1,0))</f>
        <v>#N/A</v>
      </c>
      <c r="J817" s="107" t="str">
        <f>VLOOKUP($A817,'2025'!$C:$Z,MATCH(J$1,'2025'!$C$1:$Z$1,0))</f>
        <v>#N/A</v>
      </c>
      <c r="K817" s="107" t="str">
        <f>VLOOKUP($A817,'2025'!$C:$Z,MATCH(K$1,'2025'!$C$1:$Z$1,0))</f>
        <v>#N/A</v>
      </c>
      <c r="L817" s="107" t="str">
        <f>VLOOKUP($A817,'2025'!$C:$Z,MATCH(L$1,'2025'!$C$1:$Z$1,0))</f>
        <v>#N/A</v>
      </c>
      <c r="M817" s="107" t="str">
        <f>VLOOKUP($A817,'2025'!$C:$Z,MATCH(M$1,'2025'!$C$1:$Z$1,0))</f>
        <v>#N/A</v>
      </c>
      <c r="N817" s="107" t="str">
        <f>VLOOKUP($A817,'2025'!$C:$Z,MATCH(N$1,'2025'!$C$1:$Z$1,0))</f>
        <v>#N/A</v>
      </c>
      <c r="O817" s="107" t="str">
        <f>VLOOKUP($A817,'2025'!$C:$Z,MATCH(O$1,'2025'!$C$1:$Z$1,0))</f>
        <v>#N/A</v>
      </c>
      <c r="P817" s="107" t="str">
        <f>VLOOKUP($A817,'2025'!$C:$Z,MATCH(P$1,'2025'!$C$1:$Z$1,0))</f>
        <v>#N/A</v>
      </c>
      <c r="Q817" s="107" t="str">
        <f>VLOOKUP($A817,'2025'!$C:$Z,MATCH(Q$1,'2025'!$C$1:$Z$1,0))</f>
        <v>#N/A</v>
      </c>
      <c r="R817" s="108"/>
      <c r="S817" s="108"/>
      <c r="T817" s="108"/>
      <c r="U817" s="108"/>
      <c r="V817" s="108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</row>
    <row r="818" ht="22.5" hidden="1" customHeight="1">
      <c r="A818" s="28"/>
      <c r="B818" s="106" t="str">
        <f>VLOOKUP($A818,'2025'!$C:$Z,MATCH(B$1,'2025'!$C$1:$Z$1,0))</f>
        <v>#N/A</v>
      </c>
      <c r="C818" s="107"/>
      <c r="D818" s="107" t="str">
        <f>VLOOKUP($A818,'2025'!$C:$Z,MATCH(D$1,'2025'!$C$1:$Z$1,0))</f>
        <v>#N/A</v>
      </c>
      <c r="E818" s="107"/>
      <c r="F818" s="107" t="str">
        <f>VLOOKUP($A818,'2025'!$C:$Z,MATCH(F$1,'2025'!$C$1:$Z$1,0))</f>
        <v>#N/A</v>
      </c>
      <c r="G818" s="107" t="str">
        <f>VLOOKUP($A818,'2025'!$C:$Z,MATCH(G$1,'2025'!$C$1:$Z$1,0))</f>
        <v>#N/A</v>
      </c>
      <c r="H818" s="107" t="str">
        <f>VLOOKUP($A818,'2025'!$C:$Z,MATCH(H$1,'2025'!$C$1:$Z$1,0))</f>
        <v>#N/A</v>
      </c>
      <c r="I818" s="107" t="str">
        <f>VLOOKUP($A818,'2025'!$C:$Z,MATCH(I$1,'2025'!$C$1:$Z$1,0))</f>
        <v>#N/A</v>
      </c>
      <c r="J818" s="107" t="str">
        <f>VLOOKUP($A818,'2025'!$C:$Z,MATCH(J$1,'2025'!$C$1:$Z$1,0))</f>
        <v>#N/A</v>
      </c>
      <c r="K818" s="107" t="str">
        <f>VLOOKUP($A818,'2025'!$C:$Z,MATCH(K$1,'2025'!$C$1:$Z$1,0))</f>
        <v>#N/A</v>
      </c>
      <c r="L818" s="107" t="str">
        <f>VLOOKUP($A818,'2025'!$C:$Z,MATCH(L$1,'2025'!$C$1:$Z$1,0))</f>
        <v>#N/A</v>
      </c>
      <c r="M818" s="107" t="str">
        <f>VLOOKUP($A818,'2025'!$C:$Z,MATCH(M$1,'2025'!$C$1:$Z$1,0))</f>
        <v>#N/A</v>
      </c>
      <c r="N818" s="107" t="str">
        <f>VLOOKUP($A818,'2025'!$C:$Z,MATCH(N$1,'2025'!$C$1:$Z$1,0))</f>
        <v>#N/A</v>
      </c>
      <c r="O818" s="107" t="str">
        <f>VLOOKUP($A818,'2025'!$C:$Z,MATCH(O$1,'2025'!$C$1:$Z$1,0))</f>
        <v>#N/A</v>
      </c>
      <c r="P818" s="107" t="str">
        <f>VLOOKUP($A818,'2025'!$C:$Z,MATCH(P$1,'2025'!$C$1:$Z$1,0))</f>
        <v>#N/A</v>
      </c>
      <c r="Q818" s="107" t="str">
        <f>VLOOKUP($A818,'2025'!$C:$Z,MATCH(Q$1,'2025'!$C$1:$Z$1,0))</f>
        <v>#N/A</v>
      </c>
      <c r="R818" s="108"/>
      <c r="S818" s="108"/>
      <c r="T818" s="108"/>
      <c r="U818" s="108"/>
      <c r="V818" s="108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</row>
    <row r="819" ht="22.5" hidden="1" customHeight="1">
      <c r="A819" s="28"/>
      <c r="B819" s="106" t="str">
        <f>VLOOKUP($A819,'2025'!$C:$Z,MATCH(B$1,'2025'!$C$1:$Z$1,0))</f>
        <v>#N/A</v>
      </c>
      <c r="C819" s="107"/>
      <c r="D819" s="107" t="str">
        <f>VLOOKUP($A819,'2025'!$C:$Z,MATCH(D$1,'2025'!$C$1:$Z$1,0))</f>
        <v>#N/A</v>
      </c>
      <c r="E819" s="107"/>
      <c r="F819" s="107" t="str">
        <f>VLOOKUP($A819,'2025'!$C:$Z,MATCH(F$1,'2025'!$C$1:$Z$1,0))</f>
        <v>#N/A</v>
      </c>
      <c r="G819" s="107" t="str">
        <f>VLOOKUP($A819,'2025'!$C:$Z,MATCH(G$1,'2025'!$C$1:$Z$1,0))</f>
        <v>#N/A</v>
      </c>
      <c r="H819" s="107" t="str">
        <f>VLOOKUP($A819,'2025'!$C:$Z,MATCH(H$1,'2025'!$C$1:$Z$1,0))</f>
        <v>#N/A</v>
      </c>
      <c r="I819" s="107" t="str">
        <f>VLOOKUP($A819,'2025'!$C:$Z,MATCH(I$1,'2025'!$C$1:$Z$1,0))</f>
        <v>#N/A</v>
      </c>
      <c r="J819" s="107" t="str">
        <f>VLOOKUP($A819,'2025'!$C:$Z,MATCH(J$1,'2025'!$C$1:$Z$1,0))</f>
        <v>#N/A</v>
      </c>
      <c r="K819" s="107" t="str">
        <f>VLOOKUP($A819,'2025'!$C:$Z,MATCH(K$1,'2025'!$C$1:$Z$1,0))</f>
        <v>#N/A</v>
      </c>
      <c r="L819" s="107" t="str">
        <f>VLOOKUP($A819,'2025'!$C:$Z,MATCH(L$1,'2025'!$C$1:$Z$1,0))</f>
        <v>#N/A</v>
      </c>
      <c r="M819" s="107" t="str">
        <f>VLOOKUP($A819,'2025'!$C:$Z,MATCH(M$1,'2025'!$C$1:$Z$1,0))</f>
        <v>#N/A</v>
      </c>
      <c r="N819" s="107" t="str">
        <f>VLOOKUP($A819,'2025'!$C:$Z,MATCH(N$1,'2025'!$C$1:$Z$1,0))</f>
        <v>#N/A</v>
      </c>
      <c r="O819" s="107" t="str">
        <f>VLOOKUP($A819,'2025'!$C:$Z,MATCH(O$1,'2025'!$C$1:$Z$1,0))</f>
        <v>#N/A</v>
      </c>
      <c r="P819" s="107" t="str">
        <f>VLOOKUP($A819,'2025'!$C:$Z,MATCH(P$1,'2025'!$C$1:$Z$1,0))</f>
        <v>#N/A</v>
      </c>
      <c r="Q819" s="107" t="str">
        <f>VLOOKUP($A819,'2025'!$C:$Z,MATCH(Q$1,'2025'!$C$1:$Z$1,0))</f>
        <v>#N/A</v>
      </c>
      <c r="R819" s="108"/>
      <c r="S819" s="108"/>
      <c r="T819" s="108"/>
      <c r="U819" s="108"/>
      <c r="V819" s="108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</row>
    <row r="820" ht="22.5" hidden="1" customHeight="1">
      <c r="A820" s="28"/>
      <c r="B820" s="106" t="str">
        <f>VLOOKUP($A820,'2025'!$C:$Z,MATCH(B$1,'2025'!$C$1:$Z$1,0))</f>
        <v>#N/A</v>
      </c>
      <c r="C820" s="107"/>
      <c r="D820" s="107" t="str">
        <f>VLOOKUP($A820,'2025'!$C:$Z,MATCH(D$1,'2025'!$C$1:$Z$1,0))</f>
        <v>#N/A</v>
      </c>
      <c r="E820" s="107"/>
      <c r="F820" s="107" t="str">
        <f>VLOOKUP($A820,'2025'!$C:$Z,MATCH(F$1,'2025'!$C$1:$Z$1,0))</f>
        <v>#N/A</v>
      </c>
      <c r="G820" s="107" t="str">
        <f>VLOOKUP($A820,'2025'!$C:$Z,MATCH(G$1,'2025'!$C$1:$Z$1,0))</f>
        <v>#N/A</v>
      </c>
      <c r="H820" s="107" t="str">
        <f>VLOOKUP($A820,'2025'!$C:$Z,MATCH(H$1,'2025'!$C$1:$Z$1,0))</f>
        <v>#N/A</v>
      </c>
      <c r="I820" s="107" t="str">
        <f>VLOOKUP($A820,'2025'!$C:$Z,MATCH(I$1,'2025'!$C$1:$Z$1,0))</f>
        <v>#N/A</v>
      </c>
      <c r="J820" s="107" t="str">
        <f>VLOOKUP($A820,'2025'!$C:$Z,MATCH(J$1,'2025'!$C$1:$Z$1,0))</f>
        <v>#N/A</v>
      </c>
      <c r="K820" s="107" t="str">
        <f>VLOOKUP($A820,'2025'!$C:$Z,MATCH(K$1,'2025'!$C$1:$Z$1,0))</f>
        <v>#N/A</v>
      </c>
      <c r="L820" s="107" t="str">
        <f>VLOOKUP($A820,'2025'!$C:$Z,MATCH(L$1,'2025'!$C$1:$Z$1,0))</f>
        <v>#N/A</v>
      </c>
      <c r="M820" s="107" t="str">
        <f>VLOOKUP($A820,'2025'!$C:$Z,MATCH(M$1,'2025'!$C$1:$Z$1,0))</f>
        <v>#N/A</v>
      </c>
      <c r="N820" s="107" t="str">
        <f>VLOOKUP($A820,'2025'!$C:$Z,MATCH(N$1,'2025'!$C$1:$Z$1,0))</f>
        <v>#N/A</v>
      </c>
      <c r="O820" s="107" t="str">
        <f>VLOOKUP($A820,'2025'!$C:$Z,MATCH(O$1,'2025'!$C$1:$Z$1,0))</f>
        <v>#N/A</v>
      </c>
      <c r="P820" s="107" t="str">
        <f>VLOOKUP($A820,'2025'!$C:$Z,MATCH(P$1,'2025'!$C$1:$Z$1,0))</f>
        <v>#N/A</v>
      </c>
      <c r="Q820" s="107" t="str">
        <f>VLOOKUP($A820,'2025'!$C:$Z,MATCH(Q$1,'2025'!$C$1:$Z$1,0))</f>
        <v>#N/A</v>
      </c>
      <c r="R820" s="108"/>
      <c r="S820" s="108"/>
      <c r="T820" s="108"/>
      <c r="U820" s="108"/>
      <c r="V820" s="108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</row>
    <row r="821" ht="22.5" hidden="1" customHeight="1">
      <c r="A821" s="28"/>
      <c r="B821" s="106" t="str">
        <f>VLOOKUP($A821,'2025'!$C:$Z,MATCH(B$1,'2025'!$C$1:$Z$1,0))</f>
        <v>#N/A</v>
      </c>
      <c r="C821" s="107"/>
      <c r="D821" s="107" t="str">
        <f>VLOOKUP($A821,'2025'!$C:$Z,MATCH(D$1,'2025'!$C$1:$Z$1,0))</f>
        <v>#N/A</v>
      </c>
      <c r="E821" s="107"/>
      <c r="F821" s="107" t="str">
        <f>VLOOKUP($A821,'2025'!$C:$Z,MATCH(F$1,'2025'!$C$1:$Z$1,0))</f>
        <v>#N/A</v>
      </c>
      <c r="G821" s="107" t="str">
        <f>VLOOKUP($A821,'2025'!$C:$Z,MATCH(G$1,'2025'!$C$1:$Z$1,0))</f>
        <v>#N/A</v>
      </c>
      <c r="H821" s="107" t="str">
        <f>VLOOKUP($A821,'2025'!$C:$Z,MATCH(H$1,'2025'!$C$1:$Z$1,0))</f>
        <v>#N/A</v>
      </c>
      <c r="I821" s="107" t="str">
        <f>VLOOKUP($A821,'2025'!$C:$Z,MATCH(I$1,'2025'!$C$1:$Z$1,0))</f>
        <v>#N/A</v>
      </c>
      <c r="J821" s="107" t="str">
        <f>VLOOKUP($A821,'2025'!$C:$Z,MATCH(J$1,'2025'!$C$1:$Z$1,0))</f>
        <v>#N/A</v>
      </c>
      <c r="K821" s="107" t="str">
        <f>VLOOKUP($A821,'2025'!$C:$Z,MATCH(K$1,'2025'!$C$1:$Z$1,0))</f>
        <v>#N/A</v>
      </c>
      <c r="L821" s="107" t="str">
        <f>VLOOKUP($A821,'2025'!$C:$Z,MATCH(L$1,'2025'!$C$1:$Z$1,0))</f>
        <v>#N/A</v>
      </c>
      <c r="M821" s="107" t="str">
        <f>VLOOKUP($A821,'2025'!$C:$Z,MATCH(M$1,'2025'!$C$1:$Z$1,0))</f>
        <v>#N/A</v>
      </c>
      <c r="N821" s="107" t="str">
        <f>VLOOKUP($A821,'2025'!$C:$Z,MATCH(N$1,'2025'!$C$1:$Z$1,0))</f>
        <v>#N/A</v>
      </c>
      <c r="O821" s="107" t="str">
        <f>VLOOKUP($A821,'2025'!$C:$Z,MATCH(O$1,'2025'!$C$1:$Z$1,0))</f>
        <v>#N/A</v>
      </c>
      <c r="P821" s="107" t="str">
        <f>VLOOKUP($A821,'2025'!$C:$Z,MATCH(P$1,'2025'!$C$1:$Z$1,0))</f>
        <v>#N/A</v>
      </c>
      <c r="Q821" s="107" t="str">
        <f>VLOOKUP($A821,'2025'!$C:$Z,MATCH(Q$1,'2025'!$C$1:$Z$1,0))</f>
        <v>#N/A</v>
      </c>
      <c r="R821" s="108"/>
      <c r="S821" s="108"/>
      <c r="T821" s="108"/>
      <c r="U821" s="108"/>
      <c r="V821" s="108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</row>
    <row r="822" ht="22.5" hidden="1" customHeight="1">
      <c r="A822" s="28"/>
      <c r="B822" s="106" t="str">
        <f>VLOOKUP($A822,'2025'!$C:$Z,MATCH(B$1,'2025'!$C$1:$Z$1,0))</f>
        <v>#N/A</v>
      </c>
      <c r="C822" s="107"/>
      <c r="D822" s="107" t="str">
        <f>VLOOKUP($A822,'2025'!$C:$Z,MATCH(D$1,'2025'!$C$1:$Z$1,0))</f>
        <v>#N/A</v>
      </c>
      <c r="E822" s="107"/>
      <c r="F822" s="107" t="str">
        <f>VLOOKUP($A822,'2025'!$C:$Z,MATCH(F$1,'2025'!$C$1:$Z$1,0))</f>
        <v>#N/A</v>
      </c>
      <c r="G822" s="107" t="str">
        <f>VLOOKUP($A822,'2025'!$C:$Z,MATCH(G$1,'2025'!$C$1:$Z$1,0))</f>
        <v>#N/A</v>
      </c>
      <c r="H822" s="107" t="str">
        <f>VLOOKUP($A822,'2025'!$C:$Z,MATCH(H$1,'2025'!$C$1:$Z$1,0))</f>
        <v>#N/A</v>
      </c>
      <c r="I822" s="107" t="str">
        <f>VLOOKUP($A822,'2025'!$C:$Z,MATCH(I$1,'2025'!$C$1:$Z$1,0))</f>
        <v>#N/A</v>
      </c>
      <c r="J822" s="107" t="str">
        <f>VLOOKUP($A822,'2025'!$C:$Z,MATCH(J$1,'2025'!$C$1:$Z$1,0))</f>
        <v>#N/A</v>
      </c>
      <c r="K822" s="107" t="str">
        <f>VLOOKUP($A822,'2025'!$C:$Z,MATCH(K$1,'2025'!$C$1:$Z$1,0))</f>
        <v>#N/A</v>
      </c>
      <c r="L822" s="107" t="str">
        <f>VLOOKUP($A822,'2025'!$C:$Z,MATCH(L$1,'2025'!$C$1:$Z$1,0))</f>
        <v>#N/A</v>
      </c>
      <c r="M822" s="107" t="str">
        <f>VLOOKUP($A822,'2025'!$C:$Z,MATCH(M$1,'2025'!$C$1:$Z$1,0))</f>
        <v>#N/A</v>
      </c>
      <c r="N822" s="107" t="str">
        <f>VLOOKUP($A822,'2025'!$C:$Z,MATCH(N$1,'2025'!$C$1:$Z$1,0))</f>
        <v>#N/A</v>
      </c>
      <c r="O822" s="107" t="str">
        <f>VLOOKUP($A822,'2025'!$C:$Z,MATCH(O$1,'2025'!$C$1:$Z$1,0))</f>
        <v>#N/A</v>
      </c>
      <c r="P822" s="107" t="str">
        <f>VLOOKUP($A822,'2025'!$C:$Z,MATCH(P$1,'2025'!$C$1:$Z$1,0))</f>
        <v>#N/A</v>
      </c>
      <c r="Q822" s="107" t="str">
        <f>VLOOKUP($A822,'2025'!$C:$Z,MATCH(Q$1,'2025'!$C$1:$Z$1,0))</f>
        <v>#N/A</v>
      </c>
      <c r="R822" s="108"/>
      <c r="S822" s="108"/>
      <c r="T822" s="108"/>
      <c r="U822" s="108"/>
      <c r="V822" s="108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</row>
    <row r="823" ht="22.5" hidden="1" customHeight="1">
      <c r="A823" s="28"/>
      <c r="B823" s="106" t="str">
        <f>VLOOKUP($A823,'2025'!$C:$Z,MATCH(B$1,'2025'!$C$1:$Z$1,0))</f>
        <v>#N/A</v>
      </c>
      <c r="C823" s="107"/>
      <c r="D823" s="107" t="str">
        <f>VLOOKUP($A823,'2025'!$C:$Z,MATCH(D$1,'2025'!$C$1:$Z$1,0))</f>
        <v>#N/A</v>
      </c>
      <c r="E823" s="107"/>
      <c r="F823" s="107" t="str">
        <f>VLOOKUP($A823,'2025'!$C:$Z,MATCH(F$1,'2025'!$C$1:$Z$1,0))</f>
        <v>#N/A</v>
      </c>
      <c r="G823" s="107" t="str">
        <f>VLOOKUP($A823,'2025'!$C:$Z,MATCH(G$1,'2025'!$C$1:$Z$1,0))</f>
        <v>#N/A</v>
      </c>
      <c r="H823" s="107" t="str">
        <f>VLOOKUP($A823,'2025'!$C:$Z,MATCH(H$1,'2025'!$C$1:$Z$1,0))</f>
        <v>#N/A</v>
      </c>
      <c r="I823" s="107" t="str">
        <f>VLOOKUP($A823,'2025'!$C:$Z,MATCH(I$1,'2025'!$C$1:$Z$1,0))</f>
        <v>#N/A</v>
      </c>
      <c r="J823" s="107" t="str">
        <f>VLOOKUP($A823,'2025'!$C:$Z,MATCH(J$1,'2025'!$C$1:$Z$1,0))</f>
        <v>#N/A</v>
      </c>
      <c r="K823" s="107" t="str">
        <f>VLOOKUP($A823,'2025'!$C:$Z,MATCH(K$1,'2025'!$C$1:$Z$1,0))</f>
        <v>#N/A</v>
      </c>
      <c r="L823" s="107" t="str">
        <f>VLOOKUP($A823,'2025'!$C:$Z,MATCH(L$1,'2025'!$C$1:$Z$1,0))</f>
        <v>#N/A</v>
      </c>
      <c r="M823" s="107" t="str">
        <f>VLOOKUP($A823,'2025'!$C:$Z,MATCH(M$1,'2025'!$C$1:$Z$1,0))</f>
        <v>#N/A</v>
      </c>
      <c r="N823" s="107" t="str">
        <f>VLOOKUP($A823,'2025'!$C:$Z,MATCH(N$1,'2025'!$C$1:$Z$1,0))</f>
        <v>#N/A</v>
      </c>
      <c r="O823" s="107" t="str">
        <f>VLOOKUP($A823,'2025'!$C:$Z,MATCH(O$1,'2025'!$C$1:$Z$1,0))</f>
        <v>#N/A</v>
      </c>
      <c r="P823" s="107" t="str">
        <f>VLOOKUP($A823,'2025'!$C:$Z,MATCH(P$1,'2025'!$C$1:$Z$1,0))</f>
        <v>#N/A</v>
      </c>
      <c r="Q823" s="107" t="str">
        <f>VLOOKUP($A823,'2025'!$C:$Z,MATCH(Q$1,'2025'!$C$1:$Z$1,0))</f>
        <v>#N/A</v>
      </c>
      <c r="R823" s="108"/>
      <c r="S823" s="108"/>
      <c r="T823" s="108"/>
      <c r="U823" s="108"/>
      <c r="V823" s="108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</row>
    <row r="824" ht="22.5" hidden="1" customHeight="1">
      <c r="A824" s="28"/>
      <c r="B824" s="106" t="str">
        <f>VLOOKUP($A824,'2025'!$C:$Z,MATCH(B$1,'2025'!$C$1:$Z$1,0))</f>
        <v>#N/A</v>
      </c>
      <c r="C824" s="107"/>
      <c r="D824" s="107" t="str">
        <f>VLOOKUP($A824,'2025'!$C:$Z,MATCH(D$1,'2025'!$C$1:$Z$1,0))</f>
        <v>#N/A</v>
      </c>
      <c r="E824" s="107"/>
      <c r="F824" s="107" t="str">
        <f>VLOOKUP($A824,'2025'!$C:$Z,MATCH(F$1,'2025'!$C$1:$Z$1,0))</f>
        <v>#N/A</v>
      </c>
      <c r="G824" s="107" t="str">
        <f>VLOOKUP($A824,'2025'!$C:$Z,MATCH(G$1,'2025'!$C$1:$Z$1,0))</f>
        <v>#N/A</v>
      </c>
      <c r="H824" s="107" t="str">
        <f>VLOOKUP($A824,'2025'!$C:$Z,MATCH(H$1,'2025'!$C$1:$Z$1,0))</f>
        <v>#N/A</v>
      </c>
      <c r="I824" s="107" t="str">
        <f>VLOOKUP($A824,'2025'!$C:$Z,MATCH(I$1,'2025'!$C$1:$Z$1,0))</f>
        <v>#N/A</v>
      </c>
      <c r="J824" s="107" t="str">
        <f>VLOOKUP($A824,'2025'!$C:$Z,MATCH(J$1,'2025'!$C$1:$Z$1,0))</f>
        <v>#N/A</v>
      </c>
      <c r="K824" s="107" t="str">
        <f>VLOOKUP($A824,'2025'!$C:$Z,MATCH(K$1,'2025'!$C$1:$Z$1,0))</f>
        <v>#N/A</v>
      </c>
      <c r="L824" s="107" t="str">
        <f>VLOOKUP($A824,'2025'!$C:$Z,MATCH(L$1,'2025'!$C$1:$Z$1,0))</f>
        <v>#N/A</v>
      </c>
      <c r="M824" s="107" t="str">
        <f>VLOOKUP($A824,'2025'!$C:$Z,MATCH(M$1,'2025'!$C$1:$Z$1,0))</f>
        <v>#N/A</v>
      </c>
      <c r="N824" s="107" t="str">
        <f>VLOOKUP($A824,'2025'!$C:$Z,MATCH(N$1,'2025'!$C$1:$Z$1,0))</f>
        <v>#N/A</v>
      </c>
      <c r="O824" s="107" t="str">
        <f>VLOOKUP($A824,'2025'!$C:$Z,MATCH(O$1,'2025'!$C$1:$Z$1,0))</f>
        <v>#N/A</v>
      </c>
      <c r="P824" s="107" t="str">
        <f>VLOOKUP($A824,'2025'!$C:$Z,MATCH(P$1,'2025'!$C$1:$Z$1,0))</f>
        <v>#N/A</v>
      </c>
      <c r="Q824" s="107" t="str">
        <f>VLOOKUP($A824,'2025'!$C:$Z,MATCH(Q$1,'2025'!$C$1:$Z$1,0))</f>
        <v>#N/A</v>
      </c>
      <c r="R824" s="108"/>
      <c r="S824" s="108"/>
      <c r="T824" s="108"/>
      <c r="U824" s="108"/>
      <c r="V824" s="108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</row>
    <row r="825" ht="22.5" hidden="1" customHeight="1">
      <c r="A825" s="28"/>
      <c r="B825" s="106" t="str">
        <f>VLOOKUP($A825,'2025'!$C:$Z,MATCH(B$1,'2025'!$C$1:$Z$1,0))</f>
        <v>#N/A</v>
      </c>
      <c r="C825" s="107"/>
      <c r="D825" s="107" t="str">
        <f>VLOOKUP($A825,'2025'!$C:$Z,MATCH(D$1,'2025'!$C$1:$Z$1,0))</f>
        <v>#N/A</v>
      </c>
      <c r="E825" s="107"/>
      <c r="F825" s="107" t="str">
        <f>VLOOKUP($A825,'2025'!$C:$Z,MATCH(F$1,'2025'!$C$1:$Z$1,0))</f>
        <v>#N/A</v>
      </c>
      <c r="G825" s="107" t="str">
        <f>VLOOKUP($A825,'2025'!$C:$Z,MATCH(G$1,'2025'!$C$1:$Z$1,0))</f>
        <v>#N/A</v>
      </c>
      <c r="H825" s="107" t="str">
        <f>VLOOKUP($A825,'2025'!$C:$Z,MATCH(H$1,'2025'!$C$1:$Z$1,0))</f>
        <v>#N/A</v>
      </c>
      <c r="I825" s="107" t="str">
        <f>VLOOKUP($A825,'2025'!$C:$Z,MATCH(I$1,'2025'!$C$1:$Z$1,0))</f>
        <v>#N/A</v>
      </c>
      <c r="J825" s="107" t="str">
        <f>VLOOKUP($A825,'2025'!$C:$Z,MATCH(J$1,'2025'!$C$1:$Z$1,0))</f>
        <v>#N/A</v>
      </c>
      <c r="K825" s="107" t="str">
        <f>VLOOKUP($A825,'2025'!$C:$Z,MATCH(K$1,'2025'!$C$1:$Z$1,0))</f>
        <v>#N/A</v>
      </c>
      <c r="L825" s="107" t="str">
        <f>VLOOKUP($A825,'2025'!$C:$Z,MATCH(L$1,'2025'!$C$1:$Z$1,0))</f>
        <v>#N/A</v>
      </c>
      <c r="M825" s="107" t="str">
        <f>VLOOKUP($A825,'2025'!$C:$Z,MATCH(M$1,'2025'!$C$1:$Z$1,0))</f>
        <v>#N/A</v>
      </c>
      <c r="N825" s="107" t="str">
        <f>VLOOKUP($A825,'2025'!$C:$Z,MATCH(N$1,'2025'!$C$1:$Z$1,0))</f>
        <v>#N/A</v>
      </c>
      <c r="O825" s="107" t="str">
        <f>VLOOKUP($A825,'2025'!$C:$Z,MATCH(O$1,'2025'!$C$1:$Z$1,0))</f>
        <v>#N/A</v>
      </c>
      <c r="P825" s="107" t="str">
        <f>VLOOKUP($A825,'2025'!$C:$Z,MATCH(P$1,'2025'!$C$1:$Z$1,0))</f>
        <v>#N/A</v>
      </c>
      <c r="Q825" s="107" t="str">
        <f>VLOOKUP($A825,'2025'!$C:$Z,MATCH(Q$1,'2025'!$C$1:$Z$1,0))</f>
        <v>#N/A</v>
      </c>
      <c r="R825" s="108"/>
      <c r="S825" s="108"/>
      <c r="T825" s="108"/>
      <c r="U825" s="108"/>
      <c r="V825" s="108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</row>
    <row r="826" ht="22.5" hidden="1" customHeight="1">
      <c r="A826" s="28"/>
      <c r="B826" s="106" t="str">
        <f>VLOOKUP($A826,'2025'!$C:$Z,MATCH(B$1,'2025'!$C$1:$Z$1,0))</f>
        <v>#N/A</v>
      </c>
      <c r="C826" s="107"/>
      <c r="D826" s="107" t="str">
        <f>VLOOKUP($A826,'2025'!$C:$Z,MATCH(D$1,'2025'!$C$1:$Z$1,0))</f>
        <v>#N/A</v>
      </c>
      <c r="E826" s="107"/>
      <c r="F826" s="107" t="str">
        <f>VLOOKUP($A826,'2025'!$C:$Z,MATCH(F$1,'2025'!$C$1:$Z$1,0))</f>
        <v>#N/A</v>
      </c>
      <c r="G826" s="107" t="str">
        <f>VLOOKUP($A826,'2025'!$C:$Z,MATCH(G$1,'2025'!$C$1:$Z$1,0))</f>
        <v>#N/A</v>
      </c>
      <c r="H826" s="107" t="str">
        <f>VLOOKUP($A826,'2025'!$C:$Z,MATCH(H$1,'2025'!$C$1:$Z$1,0))</f>
        <v>#N/A</v>
      </c>
      <c r="I826" s="107" t="str">
        <f>VLOOKUP($A826,'2025'!$C:$Z,MATCH(I$1,'2025'!$C$1:$Z$1,0))</f>
        <v>#N/A</v>
      </c>
      <c r="J826" s="107" t="str">
        <f>VLOOKUP($A826,'2025'!$C:$Z,MATCH(J$1,'2025'!$C$1:$Z$1,0))</f>
        <v>#N/A</v>
      </c>
      <c r="K826" s="107" t="str">
        <f>VLOOKUP($A826,'2025'!$C:$Z,MATCH(K$1,'2025'!$C$1:$Z$1,0))</f>
        <v>#N/A</v>
      </c>
      <c r="L826" s="107" t="str">
        <f>VLOOKUP($A826,'2025'!$C:$Z,MATCH(L$1,'2025'!$C$1:$Z$1,0))</f>
        <v>#N/A</v>
      </c>
      <c r="M826" s="107" t="str">
        <f>VLOOKUP($A826,'2025'!$C:$Z,MATCH(M$1,'2025'!$C$1:$Z$1,0))</f>
        <v>#N/A</v>
      </c>
      <c r="N826" s="107" t="str">
        <f>VLOOKUP($A826,'2025'!$C:$Z,MATCH(N$1,'2025'!$C$1:$Z$1,0))</f>
        <v>#N/A</v>
      </c>
      <c r="O826" s="107" t="str">
        <f>VLOOKUP($A826,'2025'!$C:$Z,MATCH(O$1,'2025'!$C$1:$Z$1,0))</f>
        <v>#N/A</v>
      </c>
      <c r="P826" s="107" t="str">
        <f>VLOOKUP($A826,'2025'!$C:$Z,MATCH(P$1,'2025'!$C$1:$Z$1,0))</f>
        <v>#N/A</v>
      </c>
      <c r="Q826" s="107" t="str">
        <f>VLOOKUP($A826,'2025'!$C:$Z,MATCH(Q$1,'2025'!$C$1:$Z$1,0))</f>
        <v>#N/A</v>
      </c>
      <c r="R826" s="108"/>
      <c r="S826" s="108"/>
      <c r="T826" s="108"/>
      <c r="U826" s="108"/>
      <c r="V826" s="108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</row>
    <row r="827" ht="22.5" hidden="1" customHeight="1">
      <c r="A827" s="28"/>
      <c r="B827" s="106" t="str">
        <f>VLOOKUP($A827,'2025'!$C:$Z,MATCH(B$1,'2025'!$C$1:$Z$1,0))</f>
        <v>#N/A</v>
      </c>
      <c r="C827" s="107"/>
      <c r="D827" s="107" t="str">
        <f>VLOOKUP($A827,'2025'!$C:$Z,MATCH(D$1,'2025'!$C$1:$Z$1,0))</f>
        <v>#N/A</v>
      </c>
      <c r="E827" s="107"/>
      <c r="F827" s="107" t="str">
        <f>VLOOKUP($A827,'2025'!$C:$Z,MATCH(F$1,'2025'!$C$1:$Z$1,0))</f>
        <v>#N/A</v>
      </c>
      <c r="G827" s="107" t="str">
        <f>VLOOKUP($A827,'2025'!$C:$Z,MATCH(G$1,'2025'!$C$1:$Z$1,0))</f>
        <v>#N/A</v>
      </c>
      <c r="H827" s="107" t="str">
        <f>VLOOKUP($A827,'2025'!$C:$Z,MATCH(H$1,'2025'!$C$1:$Z$1,0))</f>
        <v>#N/A</v>
      </c>
      <c r="I827" s="107" t="str">
        <f>VLOOKUP($A827,'2025'!$C:$Z,MATCH(I$1,'2025'!$C$1:$Z$1,0))</f>
        <v>#N/A</v>
      </c>
      <c r="J827" s="107" t="str">
        <f>VLOOKUP($A827,'2025'!$C:$Z,MATCH(J$1,'2025'!$C$1:$Z$1,0))</f>
        <v>#N/A</v>
      </c>
      <c r="K827" s="107" t="str">
        <f>VLOOKUP($A827,'2025'!$C:$Z,MATCH(K$1,'2025'!$C$1:$Z$1,0))</f>
        <v>#N/A</v>
      </c>
      <c r="L827" s="107" t="str">
        <f>VLOOKUP($A827,'2025'!$C:$Z,MATCH(L$1,'2025'!$C$1:$Z$1,0))</f>
        <v>#N/A</v>
      </c>
      <c r="M827" s="107" t="str">
        <f>VLOOKUP($A827,'2025'!$C:$Z,MATCH(M$1,'2025'!$C$1:$Z$1,0))</f>
        <v>#N/A</v>
      </c>
      <c r="N827" s="107" t="str">
        <f>VLOOKUP($A827,'2025'!$C:$Z,MATCH(N$1,'2025'!$C$1:$Z$1,0))</f>
        <v>#N/A</v>
      </c>
      <c r="O827" s="107" t="str">
        <f>VLOOKUP($A827,'2025'!$C:$Z,MATCH(O$1,'2025'!$C$1:$Z$1,0))</f>
        <v>#N/A</v>
      </c>
      <c r="P827" s="107" t="str">
        <f>VLOOKUP($A827,'2025'!$C:$Z,MATCH(P$1,'2025'!$C$1:$Z$1,0))</f>
        <v>#N/A</v>
      </c>
      <c r="Q827" s="107" t="str">
        <f>VLOOKUP($A827,'2025'!$C:$Z,MATCH(Q$1,'2025'!$C$1:$Z$1,0))</f>
        <v>#N/A</v>
      </c>
      <c r="R827" s="108"/>
      <c r="S827" s="108"/>
      <c r="T827" s="108"/>
      <c r="U827" s="108"/>
      <c r="V827" s="108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</row>
    <row r="828" ht="22.5" hidden="1" customHeight="1">
      <c r="A828" s="28"/>
      <c r="B828" s="106" t="str">
        <f>VLOOKUP($A828,'2025'!$C:$Z,MATCH(B$1,'2025'!$C$1:$Z$1,0))</f>
        <v>#N/A</v>
      </c>
      <c r="C828" s="107"/>
      <c r="D828" s="107" t="str">
        <f>VLOOKUP($A828,'2025'!$C:$Z,MATCH(D$1,'2025'!$C$1:$Z$1,0))</f>
        <v>#N/A</v>
      </c>
      <c r="E828" s="107"/>
      <c r="F828" s="107" t="str">
        <f>VLOOKUP($A828,'2025'!$C:$Z,MATCH(F$1,'2025'!$C$1:$Z$1,0))</f>
        <v>#N/A</v>
      </c>
      <c r="G828" s="107" t="str">
        <f>VLOOKUP($A828,'2025'!$C:$Z,MATCH(G$1,'2025'!$C$1:$Z$1,0))</f>
        <v>#N/A</v>
      </c>
      <c r="H828" s="107" t="str">
        <f>VLOOKUP($A828,'2025'!$C:$Z,MATCH(H$1,'2025'!$C$1:$Z$1,0))</f>
        <v>#N/A</v>
      </c>
      <c r="I828" s="107" t="str">
        <f>VLOOKUP($A828,'2025'!$C:$Z,MATCH(I$1,'2025'!$C$1:$Z$1,0))</f>
        <v>#N/A</v>
      </c>
      <c r="J828" s="107" t="str">
        <f>VLOOKUP($A828,'2025'!$C:$Z,MATCH(J$1,'2025'!$C$1:$Z$1,0))</f>
        <v>#N/A</v>
      </c>
      <c r="K828" s="107" t="str">
        <f>VLOOKUP($A828,'2025'!$C:$Z,MATCH(K$1,'2025'!$C$1:$Z$1,0))</f>
        <v>#N/A</v>
      </c>
      <c r="L828" s="107" t="str">
        <f>VLOOKUP($A828,'2025'!$C:$Z,MATCH(L$1,'2025'!$C$1:$Z$1,0))</f>
        <v>#N/A</v>
      </c>
      <c r="M828" s="107" t="str">
        <f>VLOOKUP($A828,'2025'!$C:$Z,MATCH(M$1,'2025'!$C$1:$Z$1,0))</f>
        <v>#N/A</v>
      </c>
      <c r="N828" s="107" t="str">
        <f>VLOOKUP($A828,'2025'!$C:$Z,MATCH(N$1,'2025'!$C$1:$Z$1,0))</f>
        <v>#N/A</v>
      </c>
      <c r="O828" s="107" t="str">
        <f>VLOOKUP($A828,'2025'!$C:$Z,MATCH(O$1,'2025'!$C$1:$Z$1,0))</f>
        <v>#N/A</v>
      </c>
      <c r="P828" s="107" t="str">
        <f>VLOOKUP($A828,'2025'!$C:$Z,MATCH(P$1,'2025'!$C$1:$Z$1,0))</f>
        <v>#N/A</v>
      </c>
      <c r="Q828" s="107" t="str">
        <f>VLOOKUP($A828,'2025'!$C:$Z,MATCH(Q$1,'2025'!$C$1:$Z$1,0))</f>
        <v>#N/A</v>
      </c>
      <c r="R828" s="108"/>
      <c r="S828" s="108"/>
      <c r="T828" s="108"/>
      <c r="U828" s="108"/>
      <c r="V828" s="108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</row>
    <row r="829" ht="22.5" hidden="1" customHeight="1">
      <c r="A829" s="28"/>
      <c r="B829" s="106" t="str">
        <f>VLOOKUP($A829,'2025'!$C:$Z,MATCH(B$1,'2025'!$C$1:$Z$1,0))</f>
        <v>#N/A</v>
      </c>
      <c r="C829" s="107"/>
      <c r="D829" s="107" t="str">
        <f>VLOOKUP($A829,'2025'!$C:$Z,MATCH(D$1,'2025'!$C$1:$Z$1,0))</f>
        <v>#N/A</v>
      </c>
      <c r="E829" s="107"/>
      <c r="F829" s="107" t="str">
        <f>VLOOKUP($A829,'2025'!$C:$Z,MATCH(F$1,'2025'!$C$1:$Z$1,0))</f>
        <v>#N/A</v>
      </c>
      <c r="G829" s="107" t="str">
        <f>VLOOKUP($A829,'2025'!$C:$Z,MATCH(G$1,'2025'!$C$1:$Z$1,0))</f>
        <v>#N/A</v>
      </c>
      <c r="H829" s="107" t="str">
        <f>VLOOKUP($A829,'2025'!$C:$Z,MATCH(H$1,'2025'!$C$1:$Z$1,0))</f>
        <v>#N/A</v>
      </c>
      <c r="I829" s="107" t="str">
        <f>VLOOKUP($A829,'2025'!$C:$Z,MATCH(I$1,'2025'!$C$1:$Z$1,0))</f>
        <v>#N/A</v>
      </c>
      <c r="J829" s="107" t="str">
        <f>VLOOKUP($A829,'2025'!$C:$Z,MATCH(J$1,'2025'!$C$1:$Z$1,0))</f>
        <v>#N/A</v>
      </c>
      <c r="K829" s="107" t="str">
        <f>VLOOKUP($A829,'2025'!$C:$Z,MATCH(K$1,'2025'!$C$1:$Z$1,0))</f>
        <v>#N/A</v>
      </c>
      <c r="L829" s="107" t="str">
        <f>VLOOKUP($A829,'2025'!$C:$Z,MATCH(L$1,'2025'!$C$1:$Z$1,0))</f>
        <v>#N/A</v>
      </c>
      <c r="M829" s="107" t="str">
        <f>VLOOKUP($A829,'2025'!$C:$Z,MATCH(M$1,'2025'!$C$1:$Z$1,0))</f>
        <v>#N/A</v>
      </c>
      <c r="N829" s="107" t="str">
        <f>VLOOKUP($A829,'2025'!$C:$Z,MATCH(N$1,'2025'!$C$1:$Z$1,0))</f>
        <v>#N/A</v>
      </c>
      <c r="O829" s="107" t="str">
        <f>VLOOKUP($A829,'2025'!$C:$Z,MATCH(O$1,'2025'!$C$1:$Z$1,0))</f>
        <v>#N/A</v>
      </c>
      <c r="P829" s="107" t="str">
        <f>VLOOKUP($A829,'2025'!$C:$Z,MATCH(P$1,'2025'!$C$1:$Z$1,0))</f>
        <v>#N/A</v>
      </c>
      <c r="Q829" s="107" t="str">
        <f>VLOOKUP($A829,'2025'!$C:$Z,MATCH(Q$1,'2025'!$C$1:$Z$1,0))</f>
        <v>#N/A</v>
      </c>
      <c r="R829" s="108"/>
      <c r="S829" s="108"/>
      <c r="T829" s="108"/>
      <c r="U829" s="108"/>
      <c r="V829" s="108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</row>
    <row r="830" ht="22.5" hidden="1" customHeight="1">
      <c r="A830" s="28"/>
      <c r="B830" s="106" t="str">
        <f>VLOOKUP($A830,'2025'!$C:$Z,MATCH(B$1,'2025'!$C$1:$Z$1,0))</f>
        <v>#N/A</v>
      </c>
      <c r="C830" s="107"/>
      <c r="D830" s="107" t="str">
        <f>VLOOKUP($A830,'2025'!$C:$Z,MATCH(D$1,'2025'!$C$1:$Z$1,0))</f>
        <v>#N/A</v>
      </c>
      <c r="E830" s="107"/>
      <c r="F830" s="107" t="str">
        <f>VLOOKUP($A830,'2025'!$C:$Z,MATCH(F$1,'2025'!$C$1:$Z$1,0))</f>
        <v>#N/A</v>
      </c>
      <c r="G830" s="107" t="str">
        <f>VLOOKUP($A830,'2025'!$C:$Z,MATCH(G$1,'2025'!$C$1:$Z$1,0))</f>
        <v>#N/A</v>
      </c>
      <c r="H830" s="107" t="str">
        <f>VLOOKUP($A830,'2025'!$C:$Z,MATCH(H$1,'2025'!$C$1:$Z$1,0))</f>
        <v>#N/A</v>
      </c>
      <c r="I830" s="107" t="str">
        <f>VLOOKUP($A830,'2025'!$C:$Z,MATCH(I$1,'2025'!$C$1:$Z$1,0))</f>
        <v>#N/A</v>
      </c>
      <c r="J830" s="107" t="str">
        <f>VLOOKUP($A830,'2025'!$C:$Z,MATCH(J$1,'2025'!$C$1:$Z$1,0))</f>
        <v>#N/A</v>
      </c>
      <c r="K830" s="107" t="str">
        <f>VLOOKUP($A830,'2025'!$C:$Z,MATCH(K$1,'2025'!$C$1:$Z$1,0))</f>
        <v>#N/A</v>
      </c>
      <c r="L830" s="107" t="str">
        <f>VLOOKUP($A830,'2025'!$C:$Z,MATCH(L$1,'2025'!$C$1:$Z$1,0))</f>
        <v>#N/A</v>
      </c>
      <c r="M830" s="107" t="str">
        <f>VLOOKUP($A830,'2025'!$C:$Z,MATCH(M$1,'2025'!$C$1:$Z$1,0))</f>
        <v>#N/A</v>
      </c>
      <c r="N830" s="107" t="str">
        <f>VLOOKUP($A830,'2025'!$C:$Z,MATCH(N$1,'2025'!$C$1:$Z$1,0))</f>
        <v>#N/A</v>
      </c>
      <c r="O830" s="107" t="str">
        <f>VLOOKUP($A830,'2025'!$C:$Z,MATCH(O$1,'2025'!$C$1:$Z$1,0))</f>
        <v>#N/A</v>
      </c>
      <c r="P830" s="107" t="str">
        <f>VLOOKUP($A830,'2025'!$C:$Z,MATCH(P$1,'2025'!$C$1:$Z$1,0))</f>
        <v>#N/A</v>
      </c>
      <c r="Q830" s="107" t="str">
        <f>VLOOKUP($A830,'2025'!$C:$Z,MATCH(Q$1,'2025'!$C$1:$Z$1,0))</f>
        <v>#N/A</v>
      </c>
      <c r="R830" s="108"/>
      <c r="S830" s="108"/>
      <c r="T830" s="108"/>
      <c r="U830" s="108"/>
      <c r="V830" s="108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</row>
    <row r="831" ht="22.5" hidden="1" customHeight="1">
      <c r="A831" s="28"/>
      <c r="B831" s="106" t="str">
        <f>VLOOKUP($A831,'2025'!$C:$Z,MATCH(B$1,'2025'!$C$1:$Z$1,0))</f>
        <v>#N/A</v>
      </c>
      <c r="C831" s="107"/>
      <c r="D831" s="107" t="str">
        <f>VLOOKUP($A831,'2025'!$C:$Z,MATCH(D$1,'2025'!$C$1:$Z$1,0))</f>
        <v>#N/A</v>
      </c>
      <c r="E831" s="107"/>
      <c r="F831" s="107" t="str">
        <f>VLOOKUP($A831,'2025'!$C:$Z,MATCH(F$1,'2025'!$C$1:$Z$1,0))</f>
        <v>#N/A</v>
      </c>
      <c r="G831" s="107" t="str">
        <f>VLOOKUP($A831,'2025'!$C:$Z,MATCH(G$1,'2025'!$C$1:$Z$1,0))</f>
        <v>#N/A</v>
      </c>
      <c r="H831" s="107" t="str">
        <f>VLOOKUP($A831,'2025'!$C:$Z,MATCH(H$1,'2025'!$C$1:$Z$1,0))</f>
        <v>#N/A</v>
      </c>
      <c r="I831" s="107" t="str">
        <f>VLOOKUP($A831,'2025'!$C:$Z,MATCH(I$1,'2025'!$C$1:$Z$1,0))</f>
        <v>#N/A</v>
      </c>
      <c r="J831" s="107" t="str">
        <f>VLOOKUP($A831,'2025'!$C:$Z,MATCH(J$1,'2025'!$C$1:$Z$1,0))</f>
        <v>#N/A</v>
      </c>
      <c r="K831" s="107" t="str">
        <f>VLOOKUP($A831,'2025'!$C:$Z,MATCH(K$1,'2025'!$C$1:$Z$1,0))</f>
        <v>#N/A</v>
      </c>
      <c r="L831" s="107" t="str">
        <f>VLOOKUP($A831,'2025'!$C:$Z,MATCH(L$1,'2025'!$C$1:$Z$1,0))</f>
        <v>#N/A</v>
      </c>
      <c r="M831" s="107" t="str">
        <f>VLOOKUP($A831,'2025'!$C:$Z,MATCH(M$1,'2025'!$C$1:$Z$1,0))</f>
        <v>#N/A</v>
      </c>
      <c r="N831" s="107" t="str">
        <f>VLOOKUP($A831,'2025'!$C:$Z,MATCH(N$1,'2025'!$C$1:$Z$1,0))</f>
        <v>#N/A</v>
      </c>
      <c r="O831" s="107" t="str">
        <f>VLOOKUP($A831,'2025'!$C:$Z,MATCH(O$1,'2025'!$C$1:$Z$1,0))</f>
        <v>#N/A</v>
      </c>
      <c r="P831" s="107" t="str">
        <f>VLOOKUP($A831,'2025'!$C:$Z,MATCH(P$1,'2025'!$C$1:$Z$1,0))</f>
        <v>#N/A</v>
      </c>
      <c r="Q831" s="107" t="str">
        <f>VLOOKUP($A831,'2025'!$C:$Z,MATCH(Q$1,'2025'!$C$1:$Z$1,0))</f>
        <v>#N/A</v>
      </c>
      <c r="R831" s="108"/>
      <c r="S831" s="108"/>
      <c r="T831" s="108"/>
      <c r="U831" s="108"/>
      <c r="V831" s="108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</row>
    <row r="832" ht="22.5" hidden="1" customHeight="1">
      <c r="A832" s="28"/>
      <c r="B832" s="106" t="str">
        <f>VLOOKUP($A832,'2025'!$C:$Z,MATCH(B$1,'2025'!$C$1:$Z$1,0))</f>
        <v>#N/A</v>
      </c>
      <c r="C832" s="107"/>
      <c r="D832" s="107" t="str">
        <f>VLOOKUP($A832,'2025'!$C:$Z,MATCH(D$1,'2025'!$C$1:$Z$1,0))</f>
        <v>#N/A</v>
      </c>
      <c r="E832" s="107"/>
      <c r="F832" s="107" t="str">
        <f>VLOOKUP($A832,'2025'!$C:$Z,MATCH(F$1,'2025'!$C$1:$Z$1,0))</f>
        <v>#N/A</v>
      </c>
      <c r="G832" s="107" t="str">
        <f>VLOOKUP($A832,'2025'!$C:$Z,MATCH(G$1,'2025'!$C$1:$Z$1,0))</f>
        <v>#N/A</v>
      </c>
      <c r="H832" s="107" t="str">
        <f>VLOOKUP($A832,'2025'!$C:$Z,MATCH(H$1,'2025'!$C$1:$Z$1,0))</f>
        <v>#N/A</v>
      </c>
      <c r="I832" s="107" t="str">
        <f>VLOOKUP($A832,'2025'!$C:$Z,MATCH(I$1,'2025'!$C$1:$Z$1,0))</f>
        <v>#N/A</v>
      </c>
      <c r="J832" s="107" t="str">
        <f>VLOOKUP($A832,'2025'!$C:$Z,MATCH(J$1,'2025'!$C$1:$Z$1,0))</f>
        <v>#N/A</v>
      </c>
      <c r="K832" s="107" t="str">
        <f>VLOOKUP($A832,'2025'!$C:$Z,MATCH(K$1,'2025'!$C$1:$Z$1,0))</f>
        <v>#N/A</v>
      </c>
      <c r="L832" s="107" t="str">
        <f>VLOOKUP($A832,'2025'!$C:$Z,MATCH(L$1,'2025'!$C$1:$Z$1,0))</f>
        <v>#N/A</v>
      </c>
      <c r="M832" s="107" t="str">
        <f>VLOOKUP($A832,'2025'!$C:$Z,MATCH(M$1,'2025'!$C$1:$Z$1,0))</f>
        <v>#N/A</v>
      </c>
      <c r="N832" s="107" t="str">
        <f>VLOOKUP($A832,'2025'!$C:$Z,MATCH(N$1,'2025'!$C$1:$Z$1,0))</f>
        <v>#N/A</v>
      </c>
      <c r="O832" s="107" t="str">
        <f>VLOOKUP($A832,'2025'!$C:$Z,MATCH(O$1,'2025'!$C$1:$Z$1,0))</f>
        <v>#N/A</v>
      </c>
      <c r="P832" s="107" t="str">
        <f>VLOOKUP($A832,'2025'!$C:$Z,MATCH(P$1,'2025'!$C$1:$Z$1,0))</f>
        <v>#N/A</v>
      </c>
      <c r="Q832" s="107" t="str">
        <f>VLOOKUP($A832,'2025'!$C:$Z,MATCH(Q$1,'2025'!$C$1:$Z$1,0))</f>
        <v>#N/A</v>
      </c>
      <c r="R832" s="108"/>
      <c r="S832" s="108"/>
      <c r="T832" s="108"/>
      <c r="U832" s="108"/>
      <c r="V832" s="108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</row>
    <row r="833" ht="22.5" hidden="1" customHeight="1">
      <c r="A833" s="28"/>
      <c r="B833" s="106" t="str">
        <f>VLOOKUP($A833,'2025'!$C:$Z,MATCH(B$1,'2025'!$C$1:$Z$1,0))</f>
        <v>#N/A</v>
      </c>
      <c r="C833" s="107"/>
      <c r="D833" s="107" t="str">
        <f>VLOOKUP($A833,'2025'!$C:$Z,MATCH(D$1,'2025'!$C$1:$Z$1,0))</f>
        <v>#N/A</v>
      </c>
      <c r="E833" s="107"/>
      <c r="F833" s="107" t="str">
        <f>VLOOKUP($A833,'2025'!$C:$Z,MATCH(F$1,'2025'!$C$1:$Z$1,0))</f>
        <v>#N/A</v>
      </c>
      <c r="G833" s="107" t="str">
        <f>VLOOKUP($A833,'2025'!$C:$Z,MATCH(G$1,'2025'!$C$1:$Z$1,0))</f>
        <v>#N/A</v>
      </c>
      <c r="H833" s="107" t="str">
        <f>VLOOKUP($A833,'2025'!$C:$Z,MATCH(H$1,'2025'!$C$1:$Z$1,0))</f>
        <v>#N/A</v>
      </c>
      <c r="I833" s="107" t="str">
        <f>VLOOKUP($A833,'2025'!$C:$Z,MATCH(I$1,'2025'!$C$1:$Z$1,0))</f>
        <v>#N/A</v>
      </c>
      <c r="J833" s="107" t="str">
        <f>VLOOKUP($A833,'2025'!$C:$Z,MATCH(J$1,'2025'!$C$1:$Z$1,0))</f>
        <v>#N/A</v>
      </c>
      <c r="K833" s="107" t="str">
        <f>VLOOKUP($A833,'2025'!$C:$Z,MATCH(K$1,'2025'!$C$1:$Z$1,0))</f>
        <v>#N/A</v>
      </c>
      <c r="L833" s="107" t="str">
        <f>VLOOKUP($A833,'2025'!$C:$Z,MATCH(L$1,'2025'!$C$1:$Z$1,0))</f>
        <v>#N/A</v>
      </c>
      <c r="M833" s="107" t="str">
        <f>VLOOKUP($A833,'2025'!$C:$Z,MATCH(M$1,'2025'!$C$1:$Z$1,0))</f>
        <v>#N/A</v>
      </c>
      <c r="N833" s="107" t="str">
        <f>VLOOKUP($A833,'2025'!$C:$Z,MATCH(N$1,'2025'!$C$1:$Z$1,0))</f>
        <v>#N/A</v>
      </c>
      <c r="O833" s="107" t="str">
        <f>VLOOKUP($A833,'2025'!$C:$Z,MATCH(O$1,'2025'!$C$1:$Z$1,0))</f>
        <v>#N/A</v>
      </c>
      <c r="P833" s="107" t="str">
        <f>VLOOKUP($A833,'2025'!$C:$Z,MATCH(P$1,'2025'!$C$1:$Z$1,0))</f>
        <v>#N/A</v>
      </c>
      <c r="Q833" s="107" t="str">
        <f>VLOOKUP($A833,'2025'!$C:$Z,MATCH(Q$1,'2025'!$C$1:$Z$1,0))</f>
        <v>#N/A</v>
      </c>
      <c r="R833" s="108"/>
      <c r="S833" s="108"/>
      <c r="T833" s="108"/>
      <c r="U833" s="108"/>
      <c r="V833" s="108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</row>
    <row r="834" ht="22.5" hidden="1" customHeight="1">
      <c r="A834" s="28"/>
      <c r="B834" s="106" t="str">
        <f>VLOOKUP($A834,'2025'!$C:$Z,MATCH(B$1,'2025'!$C$1:$Z$1,0))</f>
        <v>#N/A</v>
      </c>
      <c r="C834" s="107"/>
      <c r="D834" s="107" t="str">
        <f>VLOOKUP($A834,'2025'!$C:$Z,MATCH(D$1,'2025'!$C$1:$Z$1,0))</f>
        <v>#N/A</v>
      </c>
      <c r="E834" s="107"/>
      <c r="F834" s="107" t="str">
        <f>VLOOKUP($A834,'2025'!$C:$Z,MATCH(F$1,'2025'!$C$1:$Z$1,0))</f>
        <v>#N/A</v>
      </c>
      <c r="G834" s="107" t="str">
        <f>VLOOKUP($A834,'2025'!$C:$Z,MATCH(G$1,'2025'!$C$1:$Z$1,0))</f>
        <v>#N/A</v>
      </c>
      <c r="H834" s="107" t="str">
        <f>VLOOKUP($A834,'2025'!$C:$Z,MATCH(H$1,'2025'!$C$1:$Z$1,0))</f>
        <v>#N/A</v>
      </c>
      <c r="I834" s="107" t="str">
        <f>VLOOKUP($A834,'2025'!$C:$Z,MATCH(I$1,'2025'!$C$1:$Z$1,0))</f>
        <v>#N/A</v>
      </c>
      <c r="J834" s="107" t="str">
        <f>VLOOKUP($A834,'2025'!$C:$Z,MATCH(J$1,'2025'!$C$1:$Z$1,0))</f>
        <v>#N/A</v>
      </c>
      <c r="K834" s="107" t="str">
        <f>VLOOKUP($A834,'2025'!$C:$Z,MATCH(K$1,'2025'!$C$1:$Z$1,0))</f>
        <v>#N/A</v>
      </c>
      <c r="L834" s="107" t="str">
        <f>VLOOKUP($A834,'2025'!$C:$Z,MATCH(L$1,'2025'!$C$1:$Z$1,0))</f>
        <v>#N/A</v>
      </c>
      <c r="M834" s="107" t="str">
        <f>VLOOKUP($A834,'2025'!$C:$Z,MATCH(M$1,'2025'!$C$1:$Z$1,0))</f>
        <v>#N/A</v>
      </c>
      <c r="N834" s="107" t="str">
        <f>VLOOKUP($A834,'2025'!$C:$Z,MATCH(N$1,'2025'!$C$1:$Z$1,0))</f>
        <v>#N/A</v>
      </c>
      <c r="O834" s="107" t="str">
        <f>VLOOKUP($A834,'2025'!$C:$Z,MATCH(O$1,'2025'!$C$1:$Z$1,0))</f>
        <v>#N/A</v>
      </c>
      <c r="P834" s="107" t="str">
        <f>VLOOKUP($A834,'2025'!$C:$Z,MATCH(P$1,'2025'!$C$1:$Z$1,0))</f>
        <v>#N/A</v>
      </c>
      <c r="Q834" s="107" t="str">
        <f>VLOOKUP($A834,'2025'!$C:$Z,MATCH(Q$1,'2025'!$C$1:$Z$1,0))</f>
        <v>#N/A</v>
      </c>
      <c r="R834" s="108"/>
      <c r="S834" s="108"/>
      <c r="T834" s="108"/>
      <c r="U834" s="108"/>
      <c r="V834" s="108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</row>
    <row r="835" ht="22.5" hidden="1" customHeight="1">
      <c r="A835" s="28"/>
      <c r="B835" s="106" t="str">
        <f>VLOOKUP($A835,'2025'!$C:$Z,MATCH(B$1,'2025'!$C$1:$Z$1,0))</f>
        <v>#N/A</v>
      </c>
      <c r="C835" s="107"/>
      <c r="D835" s="107" t="str">
        <f>VLOOKUP($A835,'2025'!$C:$Z,MATCH(D$1,'2025'!$C$1:$Z$1,0))</f>
        <v>#N/A</v>
      </c>
      <c r="E835" s="107"/>
      <c r="F835" s="107" t="str">
        <f>VLOOKUP($A835,'2025'!$C:$Z,MATCH(F$1,'2025'!$C$1:$Z$1,0))</f>
        <v>#N/A</v>
      </c>
      <c r="G835" s="107" t="str">
        <f>VLOOKUP($A835,'2025'!$C:$Z,MATCH(G$1,'2025'!$C$1:$Z$1,0))</f>
        <v>#N/A</v>
      </c>
      <c r="H835" s="107" t="str">
        <f>VLOOKUP($A835,'2025'!$C:$Z,MATCH(H$1,'2025'!$C$1:$Z$1,0))</f>
        <v>#N/A</v>
      </c>
      <c r="I835" s="107" t="str">
        <f>VLOOKUP($A835,'2025'!$C:$Z,MATCH(I$1,'2025'!$C$1:$Z$1,0))</f>
        <v>#N/A</v>
      </c>
      <c r="J835" s="107" t="str">
        <f>VLOOKUP($A835,'2025'!$C:$Z,MATCH(J$1,'2025'!$C$1:$Z$1,0))</f>
        <v>#N/A</v>
      </c>
      <c r="K835" s="107" t="str">
        <f>VLOOKUP($A835,'2025'!$C:$Z,MATCH(K$1,'2025'!$C$1:$Z$1,0))</f>
        <v>#N/A</v>
      </c>
      <c r="L835" s="107" t="str">
        <f>VLOOKUP($A835,'2025'!$C:$Z,MATCH(L$1,'2025'!$C$1:$Z$1,0))</f>
        <v>#N/A</v>
      </c>
      <c r="M835" s="107" t="str">
        <f>VLOOKUP($A835,'2025'!$C:$Z,MATCH(M$1,'2025'!$C$1:$Z$1,0))</f>
        <v>#N/A</v>
      </c>
      <c r="N835" s="107" t="str">
        <f>VLOOKUP($A835,'2025'!$C:$Z,MATCH(N$1,'2025'!$C$1:$Z$1,0))</f>
        <v>#N/A</v>
      </c>
      <c r="O835" s="107" t="str">
        <f>VLOOKUP($A835,'2025'!$C:$Z,MATCH(O$1,'2025'!$C$1:$Z$1,0))</f>
        <v>#N/A</v>
      </c>
      <c r="P835" s="107" t="str">
        <f>VLOOKUP($A835,'2025'!$C:$Z,MATCH(P$1,'2025'!$C$1:$Z$1,0))</f>
        <v>#N/A</v>
      </c>
      <c r="Q835" s="107" t="str">
        <f>VLOOKUP($A835,'2025'!$C:$Z,MATCH(Q$1,'2025'!$C$1:$Z$1,0))</f>
        <v>#N/A</v>
      </c>
      <c r="R835" s="108"/>
      <c r="S835" s="108"/>
      <c r="T835" s="108"/>
      <c r="U835" s="108"/>
      <c r="V835" s="108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</row>
    <row r="836" ht="22.5" hidden="1" customHeight="1">
      <c r="A836" s="28"/>
      <c r="B836" s="106" t="str">
        <f>VLOOKUP($A836,'2025'!$C:$Z,MATCH(B$1,'2025'!$C$1:$Z$1,0))</f>
        <v>#N/A</v>
      </c>
      <c r="C836" s="107"/>
      <c r="D836" s="107" t="str">
        <f>VLOOKUP($A836,'2025'!$C:$Z,MATCH(D$1,'2025'!$C$1:$Z$1,0))</f>
        <v>#N/A</v>
      </c>
      <c r="E836" s="107"/>
      <c r="F836" s="107" t="str">
        <f>VLOOKUP($A836,'2025'!$C:$Z,MATCH(F$1,'2025'!$C$1:$Z$1,0))</f>
        <v>#N/A</v>
      </c>
      <c r="G836" s="107" t="str">
        <f>VLOOKUP($A836,'2025'!$C:$Z,MATCH(G$1,'2025'!$C$1:$Z$1,0))</f>
        <v>#N/A</v>
      </c>
      <c r="H836" s="107" t="str">
        <f>VLOOKUP($A836,'2025'!$C:$Z,MATCH(H$1,'2025'!$C$1:$Z$1,0))</f>
        <v>#N/A</v>
      </c>
      <c r="I836" s="107" t="str">
        <f>VLOOKUP($A836,'2025'!$C:$Z,MATCH(I$1,'2025'!$C$1:$Z$1,0))</f>
        <v>#N/A</v>
      </c>
      <c r="J836" s="107" t="str">
        <f>VLOOKUP($A836,'2025'!$C:$Z,MATCH(J$1,'2025'!$C$1:$Z$1,0))</f>
        <v>#N/A</v>
      </c>
      <c r="K836" s="107" t="str">
        <f>VLOOKUP($A836,'2025'!$C:$Z,MATCH(K$1,'2025'!$C$1:$Z$1,0))</f>
        <v>#N/A</v>
      </c>
      <c r="L836" s="107" t="str">
        <f>VLOOKUP($A836,'2025'!$C:$Z,MATCH(L$1,'2025'!$C$1:$Z$1,0))</f>
        <v>#N/A</v>
      </c>
      <c r="M836" s="107" t="str">
        <f>VLOOKUP($A836,'2025'!$C:$Z,MATCH(M$1,'2025'!$C$1:$Z$1,0))</f>
        <v>#N/A</v>
      </c>
      <c r="N836" s="107" t="str">
        <f>VLOOKUP($A836,'2025'!$C:$Z,MATCH(N$1,'2025'!$C$1:$Z$1,0))</f>
        <v>#N/A</v>
      </c>
      <c r="O836" s="107" t="str">
        <f>VLOOKUP($A836,'2025'!$C:$Z,MATCH(O$1,'2025'!$C$1:$Z$1,0))</f>
        <v>#N/A</v>
      </c>
      <c r="P836" s="107" t="str">
        <f>VLOOKUP($A836,'2025'!$C:$Z,MATCH(P$1,'2025'!$C$1:$Z$1,0))</f>
        <v>#N/A</v>
      </c>
      <c r="Q836" s="107" t="str">
        <f>VLOOKUP($A836,'2025'!$C:$Z,MATCH(Q$1,'2025'!$C$1:$Z$1,0))</f>
        <v>#N/A</v>
      </c>
      <c r="R836" s="108"/>
      <c r="S836" s="108"/>
      <c r="T836" s="108"/>
      <c r="U836" s="108"/>
      <c r="V836" s="108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</row>
    <row r="837" ht="22.5" hidden="1" customHeight="1">
      <c r="A837" s="28"/>
      <c r="B837" s="106" t="str">
        <f>VLOOKUP($A837,'2025'!$C:$Z,MATCH(B$1,'2025'!$C$1:$Z$1,0))</f>
        <v>#N/A</v>
      </c>
      <c r="C837" s="107"/>
      <c r="D837" s="107" t="str">
        <f>VLOOKUP($A837,'2025'!$C:$Z,MATCH(D$1,'2025'!$C$1:$Z$1,0))</f>
        <v>#N/A</v>
      </c>
      <c r="E837" s="107"/>
      <c r="F837" s="107" t="str">
        <f>VLOOKUP($A837,'2025'!$C:$Z,MATCH(F$1,'2025'!$C$1:$Z$1,0))</f>
        <v>#N/A</v>
      </c>
      <c r="G837" s="107" t="str">
        <f>VLOOKUP($A837,'2025'!$C:$Z,MATCH(G$1,'2025'!$C$1:$Z$1,0))</f>
        <v>#N/A</v>
      </c>
      <c r="H837" s="107" t="str">
        <f>VLOOKUP($A837,'2025'!$C:$Z,MATCH(H$1,'2025'!$C$1:$Z$1,0))</f>
        <v>#N/A</v>
      </c>
      <c r="I837" s="107" t="str">
        <f>VLOOKUP($A837,'2025'!$C:$Z,MATCH(I$1,'2025'!$C$1:$Z$1,0))</f>
        <v>#N/A</v>
      </c>
      <c r="J837" s="107" t="str">
        <f>VLOOKUP($A837,'2025'!$C:$Z,MATCH(J$1,'2025'!$C$1:$Z$1,0))</f>
        <v>#N/A</v>
      </c>
      <c r="K837" s="107" t="str">
        <f>VLOOKUP($A837,'2025'!$C:$Z,MATCH(K$1,'2025'!$C$1:$Z$1,0))</f>
        <v>#N/A</v>
      </c>
      <c r="L837" s="107" t="str">
        <f>VLOOKUP($A837,'2025'!$C:$Z,MATCH(L$1,'2025'!$C$1:$Z$1,0))</f>
        <v>#N/A</v>
      </c>
      <c r="M837" s="107" t="str">
        <f>VLOOKUP($A837,'2025'!$C:$Z,MATCH(M$1,'2025'!$C$1:$Z$1,0))</f>
        <v>#N/A</v>
      </c>
      <c r="N837" s="107" t="str">
        <f>VLOOKUP($A837,'2025'!$C:$Z,MATCH(N$1,'2025'!$C$1:$Z$1,0))</f>
        <v>#N/A</v>
      </c>
      <c r="O837" s="107" t="str">
        <f>VLOOKUP($A837,'2025'!$C:$Z,MATCH(O$1,'2025'!$C$1:$Z$1,0))</f>
        <v>#N/A</v>
      </c>
      <c r="P837" s="107" t="str">
        <f>VLOOKUP($A837,'2025'!$C:$Z,MATCH(P$1,'2025'!$C$1:$Z$1,0))</f>
        <v>#N/A</v>
      </c>
      <c r="Q837" s="107" t="str">
        <f>VLOOKUP($A837,'2025'!$C:$Z,MATCH(Q$1,'2025'!$C$1:$Z$1,0))</f>
        <v>#N/A</v>
      </c>
      <c r="R837" s="108"/>
      <c r="S837" s="108"/>
      <c r="T837" s="108"/>
      <c r="U837" s="108"/>
      <c r="V837" s="108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</row>
    <row r="838" ht="22.5" hidden="1" customHeight="1">
      <c r="A838" s="28"/>
      <c r="B838" s="106" t="str">
        <f>VLOOKUP($A838,'2025'!$C:$Z,MATCH(B$1,'2025'!$C$1:$Z$1,0))</f>
        <v>#N/A</v>
      </c>
      <c r="C838" s="107"/>
      <c r="D838" s="107" t="str">
        <f>VLOOKUP($A838,'2025'!$C:$Z,MATCH(D$1,'2025'!$C$1:$Z$1,0))</f>
        <v>#N/A</v>
      </c>
      <c r="E838" s="107"/>
      <c r="F838" s="107" t="str">
        <f>VLOOKUP($A838,'2025'!$C:$Z,MATCH(F$1,'2025'!$C$1:$Z$1,0))</f>
        <v>#N/A</v>
      </c>
      <c r="G838" s="107" t="str">
        <f>VLOOKUP($A838,'2025'!$C:$Z,MATCH(G$1,'2025'!$C$1:$Z$1,0))</f>
        <v>#N/A</v>
      </c>
      <c r="H838" s="107" t="str">
        <f>VLOOKUP($A838,'2025'!$C:$Z,MATCH(H$1,'2025'!$C$1:$Z$1,0))</f>
        <v>#N/A</v>
      </c>
      <c r="I838" s="107" t="str">
        <f>VLOOKUP($A838,'2025'!$C:$Z,MATCH(I$1,'2025'!$C$1:$Z$1,0))</f>
        <v>#N/A</v>
      </c>
      <c r="J838" s="107" t="str">
        <f>VLOOKUP($A838,'2025'!$C:$Z,MATCH(J$1,'2025'!$C$1:$Z$1,0))</f>
        <v>#N/A</v>
      </c>
      <c r="K838" s="107" t="str">
        <f>VLOOKUP($A838,'2025'!$C:$Z,MATCH(K$1,'2025'!$C$1:$Z$1,0))</f>
        <v>#N/A</v>
      </c>
      <c r="L838" s="107" t="str">
        <f>VLOOKUP($A838,'2025'!$C:$Z,MATCH(L$1,'2025'!$C$1:$Z$1,0))</f>
        <v>#N/A</v>
      </c>
      <c r="M838" s="107" t="str">
        <f>VLOOKUP($A838,'2025'!$C:$Z,MATCH(M$1,'2025'!$C$1:$Z$1,0))</f>
        <v>#N/A</v>
      </c>
      <c r="N838" s="107" t="str">
        <f>VLOOKUP($A838,'2025'!$C:$Z,MATCH(N$1,'2025'!$C$1:$Z$1,0))</f>
        <v>#N/A</v>
      </c>
      <c r="O838" s="107" t="str">
        <f>VLOOKUP($A838,'2025'!$C:$Z,MATCH(O$1,'2025'!$C$1:$Z$1,0))</f>
        <v>#N/A</v>
      </c>
      <c r="P838" s="107" t="str">
        <f>VLOOKUP($A838,'2025'!$C:$Z,MATCH(P$1,'2025'!$C$1:$Z$1,0))</f>
        <v>#N/A</v>
      </c>
      <c r="Q838" s="107" t="str">
        <f>VLOOKUP($A838,'2025'!$C:$Z,MATCH(Q$1,'2025'!$C$1:$Z$1,0))</f>
        <v>#N/A</v>
      </c>
      <c r="R838" s="108"/>
      <c r="S838" s="108"/>
      <c r="T838" s="108"/>
      <c r="U838" s="108"/>
      <c r="V838" s="108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</row>
    <row r="839" ht="22.5" hidden="1" customHeight="1">
      <c r="A839" s="28"/>
      <c r="B839" s="106" t="str">
        <f>VLOOKUP($A839,'2025'!$C:$Z,MATCH(B$1,'2025'!$C$1:$Z$1,0))</f>
        <v>#N/A</v>
      </c>
      <c r="C839" s="107"/>
      <c r="D839" s="107" t="str">
        <f>VLOOKUP($A839,'2025'!$C:$Z,MATCH(D$1,'2025'!$C$1:$Z$1,0))</f>
        <v>#N/A</v>
      </c>
      <c r="E839" s="107"/>
      <c r="F839" s="107" t="str">
        <f>VLOOKUP($A839,'2025'!$C:$Z,MATCH(F$1,'2025'!$C$1:$Z$1,0))</f>
        <v>#N/A</v>
      </c>
      <c r="G839" s="107" t="str">
        <f>VLOOKUP($A839,'2025'!$C:$Z,MATCH(G$1,'2025'!$C$1:$Z$1,0))</f>
        <v>#N/A</v>
      </c>
      <c r="H839" s="107" t="str">
        <f>VLOOKUP($A839,'2025'!$C:$Z,MATCH(H$1,'2025'!$C$1:$Z$1,0))</f>
        <v>#N/A</v>
      </c>
      <c r="I839" s="107" t="str">
        <f>VLOOKUP($A839,'2025'!$C:$Z,MATCH(I$1,'2025'!$C$1:$Z$1,0))</f>
        <v>#N/A</v>
      </c>
      <c r="J839" s="107" t="str">
        <f>VLOOKUP($A839,'2025'!$C:$Z,MATCH(J$1,'2025'!$C$1:$Z$1,0))</f>
        <v>#N/A</v>
      </c>
      <c r="K839" s="107" t="str">
        <f>VLOOKUP($A839,'2025'!$C:$Z,MATCH(K$1,'2025'!$C$1:$Z$1,0))</f>
        <v>#N/A</v>
      </c>
      <c r="L839" s="107" t="str">
        <f>VLOOKUP($A839,'2025'!$C:$Z,MATCH(L$1,'2025'!$C$1:$Z$1,0))</f>
        <v>#N/A</v>
      </c>
      <c r="M839" s="107" t="str">
        <f>VLOOKUP($A839,'2025'!$C:$Z,MATCH(M$1,'2025'!$C$1:$Z$1,0))</f>
        <v>#N/A</v>
      </c>
      <c r="N839" s="107" t="str">
        <f>VLOOKUP($A839,'2025'!$C:$Z,MATCH(N$1,'2025'!$C$1:$Z$1,0))</f>
        <v>#N/A</v>
      </c>
      <c r="O839" s="107" t="str">
        <f>VLOOKUP($A839,'2025'!$C:$Z,MATCH(O$1,'2025'!$C$1:$Z$1,0))</f>
        <v>#N/A</v>
      </c>
      <c r="P839" s="107" t="str">
        <f>VLOOKUP($A839,'2025'!$C:$Z,MATCH(P$1,'2025'!$C$1:$Z$1,0))</f>
        <v>#N/A</v>
      </c>
      <c r="Q839" s="107" t="str">
        <f>VLOOKUP($A839,'2025'!$C:$Z,MATCH(Q$1,'2025'!$C$1:$Z$1,0))</f>
        <v>#N/A</v>
      </c>
      <c r="R839" s="108"/>
      <c r="S839" s="108"/>
      <c r="T839" s="108"/>
      <c r="U839" s="108"/>
      <c r="V839" s="108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</row>
    <row r="840" ht="22.5" hidden="1" customHeight="1">
      <c r="A840" s="28"/>
      <c r="B840" s="106" t="str">
        <f>VLOOKUP($A840,'2025'!$C:$Z,MATCH(B$1,'2025'!$C$1:$Z$1,0))</f>
        <v>#N/A</v>
      </c>
      <c r="C840" s="107"/>
      <c r="D840" s="107" t="str">
        <f>VLOOKUP($A840,'2025'!$C:$Z,MATCH(D$1,'2025'!$C$1:$Z$1,0))</f>
        <v>#N/A</v>
      </c>
      <c r="E840" s="107"/>
      <c r="F840" s="107" t="str">
        <f>VLOOKUP($A840,'2025'!$C:$Z,MATCH(F$1,'2025'!$C$1:$Z$1,0))</f>
        <v>#N/A</v>
      </c>
      <c r="G840" s="107" t="str">
        <f>VLOOKUP($A840,'2025'!$C:$Z,MATCH(G$1,'2025'!$C$1:$Z$1,0))</f>
        <v>#N/A</v>
      </c>
      <c r="H840" s="107" t="str">
        <f>VLOOKUP($A840,'2025'!$C:$Z,MATCH(H$1,'2025'!$C$1:$Z$1,0))</f>
        <v>#N/A</v>
      </c>
      <c r="I840" s="107" t="str">
        <f>VLOOKUP($A840,'2025'!$C:$Z,MATCH(I$1,'2025'!$C$1:$Z$1,0))</f>
        <v>#N/A</v>
      </c>
      <c r="J840" s="107" t="str">
        <f>VLOOKUP($A840,'2025'!$C:$Z,MATCH(J$1,'2025'!$C$1:$Z$1,0))</f>
        <v>#N/A</v>
      </c>
      <c r="K840" s="107" t="str">
        <f>VLOOKUP($A840,'2025'!$C:$Z,MATCH(K$1,'2025'!$C$1:$Z$1,0))</f>
        <v>#N/A</v>
      </c>
      <c r="L840" s="107" t="str">
        <f>VLOOKUP($A840,'2025'!$C:$Z,MATCH(L$1,'2025'!$C$1:$Z$1,0))</f>
        <v>#N/A</v>
      </c>
      <c r="M840" s="107" t="str">
        <f>VLOOKUP($A840,'2025'!$C:$Z,MATCH(M$1,'2025'!$C$1:$Z$1,0))</f>
        <v>#N/A</v>
      </c>
      <c r="N840" s="107" t="str">
        <f>VLOOKUP($A840,'2025'!$C:$Z,MATCH(N$1,'2025'!$C$1:$Z$1,0))</f>
        <v>#N/A</v>
      </c>
      <c r="O840" s="107" t="str">
        <f>VLOOKUP($A840,'2025'!$C:$Z,MATCH(O$1,'2025'!$C$1:$Z$1,0))</f>
        <v>#N/A</v>
      </c>
      <c r="P840" s="107" t="str">
        <f>VLOOKUP($A840,'2025'!$C:$Z,MATCH(P$1,'2025'!$C$1:$Z$1,0))</f>
        <v>#N/A</v>
      </c>
      <c r="Q840" s="107" t="str">
        <f>VLOOKUP($A840,'2025'!$C:$Z,MATCH(Q$1,'2025'!$C$1:$Z$1,0))</f>
        <v>#N/A</v>
      </c>
      <c r="R840" s="108"/>
      <c r="S840" s="108"/>
      <c r="T840" s="108"/>
      <c r="U840" s="108"/>
      <c r="V840" s="108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</row>
    <row r="841" ht="22.5" hidden="1" customHeight="1">
      <c r="A841" s="28"/>
      <c r="B841" s="106" t="str">
        <f>VLOOKUP($A841,'2025'!$C:$Z,MATCH(B$1,'2025'!$C$1:$Z$1,0))</f>
        <v>#N/A</v>
      </c>
      <c r="C841" s="107"/>
      <c r="D841" s="107" t="str">
        <f>VLOOKUP($A841,'2025'!$C:$Z,MATCH(D$1,'2025'!$C$1:$Z$1,0))</f>
        <v>#N/A</v>
      </c>
      <c r="E841" s="107"/>
      <c r="F841" s="107" t="str">
        <f>VLOOKUP($A841,'2025'!$C:$Z,MATCH(F$1,'2025'!$C$1:$Z$1,0))</f>
        <v>#N/A</v>
      </c>
      <c r="G841" s="107" t="str">
        <f>VLOOKUP($A841,'2025'!$C:$Z,MATCH(G$1,'2025'!$C$1:$Z$1,0))</f>
        <v>#N/A</v>
      </c>
      <c r="H841" s="107" t="str">
        <f>VLOOKUP($A841,'2025'!$C:$Z,MATCH(H$1,'2025'!$C$1:$Z$1,0))</f>
        <v>#N/A</v>
      </c>
      <c r="I841" s="107" t="str">
        <f>VLOOKUP($A841,'2025'!$C:$Z,MATCH(I$1,'2025'!$C$1:$Z$1,0))</f>
        <v>#N/A</v>
      </c>
      <c r="J841" s="107" t="str">
        <f>VLOOKUP($A841,'2025'!$C:$Z,MATCH(J$1,'2025'!$C$1:$Z$1,0))</f>
        <v>#N/A</v>
      </c>
      <c r="K841" s="107" t="str">
        <f>VLOOKUP($A841,'2025'!$C:$Z,MATCH(K$1,'2025'!$C$1:$Z$1,0))</f>
        <v>#N/A</v>
      </c>
      <c r="L841" s="107" t="str">
        <f>VLOOKUP($A841,'2025'!$C:$Z,MATCH(L$1,'2025'!$C$1:$Z$1,0))</f>
        <v>#N/A</v>
      </c>
      <c r="M841" s="107" t="str">
        <f>VLOOKUP($A841,'2025'!$C:$Z,MATCH(M$1,'2025'!$C$1:$Z$1,0))</f>
        <v>#N/A</v>
      </c>
      <c r="N841" s="107" t="str">
        <f>VLOOKUP($A841,'2025'!$C:$Z,MATCH(N$1,'2025'!$C$1:$Z$1,0))</f>
        <v>#N/A</v>
      </c>
      <c r="O841" s="107" t="str">
        <f>VLOOKUP($A841,'2025'!$C:$Z,MATCH(O$1,'2025'!$C$1:$Z$1,0))</f>
        <v>#N/A</v>
      </c>
      <c r="P841" s="107" t="str">
        <f>VLOOKUP($A841,'2025'!$C:$Z,MATCH(P$1,'2025'!$C$1:$Z$1,0))</f>
        <v>#N/A</v>
      </c>
      <c r="Q841" s="107" t="str">
        <f>VLOOKUP($A841,'2025'!$C:$Z,MATCH(Q$1,'2025'!$C$1:$Z$1,0))</f>
        <v>#N/A</v>
      </c>
      <c r="R841" s="108"/>
      <c r="S841" s="108"/>
      <c r="T841" s="108"/>
      <c r="U841" s="108"/>
      <c r="V841" s="108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</row>
    <row r="842" ht="22.5" hidden="1" customHeight="1">
      <c r="A842" s="28"/>
      <c r="B842" s="106" t="str">
        <f>VLOOKUP($A842,'2025'!$C:$Z,MATCH(B$1,'2025'!$C$1:$Z$1,0))</f>
        <v>#N/A</v>
      </c>
      <c r="C842" s="107"/>
      <c r="D842" s="107" t="str">
        <f>VLOOKUP($A842,'2025'!$C:$Z,MATCH(D$1,'2025'!$C$1:$Z$1,0))</f>
        <v>#N/A</v>
      </c>
      <c r="E842" s="107"/>
      <c r="F842" s="107" t="str">
        <f>VLOOKUP($A842,'2025'!$C:$Z,MATCH(F$1,'2025'!$C$1:$Z$1,0))</f>
        <v>#N/A</v>
      </c>
      <c r="G842" s="107" t="str">
        <f>VLOOKUP($A842,'2025'!$C:$Z,MATCH(G$1,'2025'!$C$1:$Z$1,0))</f>
        <v>#N/A</v>
      </c>
      <c r="H842" s="107" t="str">
        <f>VLOOKUP($A842,'2025'!$C:$Z,MATCH(H$1,'2025'!$C$1:$Z$1,0))</f>
        <v>#N/A</v>
      </c>
      <c r="I842" s="107" t="str">
        <f>VLOOKUP($A842,'2025'!$C:$Z,MATCH(I$1,'2025'!$C$1:$Z$1,0))</f>
        <v>#N/A</v>
      </c>
      <c r="J842" s="107" t="str">
        <f>VLOOKUP($A842,'2025'!$C:$Z,MATCH(J$1,'2025'!$C$1:$Z$1,0))</f>
        <v>#N/A</v>
      </c>
      <c r="K842" s="107" t="str">
        <f>VLOOKUP($A842,'2025'!$C:$Z,MATCH(K$1,'2025'!$C$1:$Z$1,0))</f>
        <v>#N/A</v>
      </c>
      <c r="L842" s="107" t="str">
        <f>VLOOKUP($A842,'2025'!$C:$Z,MATCH(L$1,'2025'!$C$1:$Z$1,0))</f>
        <v>#N/A</v>
      </c>
      <c r="M842" s="107" t="str">
        <f>VLOOKUP($A842,'2025'!$C:$Z,MATCH(M$1,'2025'!$C$1:$Z$1,0))</f>
        <v>#N/A</v>
      </c>
      <c r="N842" s="107" t="str">
        <f>VLOOKUP($A842,'2025'!$C:$Z,MATCH(N$1,'2025'!$C$1:$Z$1,0))</f>
        <v>#N/A</v>
      </c>
      <c r="O842" s="107" t="str">
        <f>VLOOKUP($A842,'2025'!$C:$Z,MATCH(O$1,'2025'!$C$1:$Z$1,0))</f>
        <v>#N/A</v>
      </c>
      <c r="P842" s="107" t="str">
        <f>VLOOKUP($A842,'2025'!$C:$Z,MATCH(P$1,'2025'!$C$1:$Z$1,0))</f>
        <v>#N/A</v>
      </c>
      <c r="Q842" s="107" t="str">
        <f>VLOOKUP($A842,'2025'!$C:$Z,MATCH(Q$1,'2025'!$C$1:$Z$1,0))</f>
        <v>#N/A</v>
      </c>
      <c r="R842" s="108"/>
      <c r="S842" s="108"/>
      <c r="T842" s="108"/>
      <c r="U842" s="108"/>
      <c r="V842" s="108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</row>
    <row r="843" ht="22.5" hidden="1" customHeight="1">
      <c r="A843" s="28"/>
      <c r="B843" s="106" t="str">
        <f>VLOOKUP($A843,'2025'!$C:$Z,MATCH(B$1,'2025'!$C$1:$Z$1,0))</f>
        <v>#N/A</v>
      </c>
      <c r="C843" s="107"/>
      <c r="D843" s="107" t="str">
        <f>VLOOKUP($A843,'2025'!$C:$Z,MATCH(D$1,'2025'!$C$1:$Z$1,0))</f>
        <v>#N/A</v>
      </c>
      <c r="E843" s="107"/>
      <c r="F843" s="107" t="str">
        <f>VLOOKUP($A843,'2025'!$C:$Z,MATCH(F$1,'2025'!$C$1:$Z$1,0))</f>
        <v>#N/A</v>
      </c>
      <c r="G843" s="107" t="str">
        <f>VLOOKUP($A843,'2025'!$C:$Z,MATCH(G$1,'2025'!$C$1:$Z$1,0))</f>
        <v>#N/A</v>
      </c>
      <c r="H843" s="107" t="str">
        <f>VLOOKUP($A843,'2025'!$C:$Z,MATCH(H$1,'2025'!$C$1:$Z$1,0))</f>
        <v>#N/A</v>
      </c>
      <c r="I843" s="107" t="str">
        <f>VLOOKUP($A843,'2025'!$C:$Z,MATCH(I$1,'2025'!$C$1:$Z$1,0))</f>
        <v>#N/A</v>
      </c>
      <c r="J843" s="107" t="str">
        <f>VLOOKUP($A843,'2025'!$C:$Z,MATCH(J$1,'2025'!$C$1:$Z$1,0))</f>
        <v>#N/A</v>
      </c>
      <c r="K843" s="107" t="str">
        <f>VLOOKUP($A843,'2025'!$C:$Z,MATCH(K$1,'2025'!$C$1:$Z$1,0))</f>
        <v>#N/A</v>
      </c>
      <c r="L843" s="107" t="str">
        <f>VLOOKUP($A843,'2025'!$C:$Z,MATCH(L$1,'2025'!$C$1:$Z$1,0))</f>
        <v>#N/A</v>
      </c>
      <c r="M843" s="107" t="str">
        <f>VLOOKUP($A843,'2025'!$C:$Z,MATCH(M$1,'2025'!$C$1:$Z$1,0))</f>
        <v>#N/A</v>
      </c>
      <c r="N843" s="107" t="str">
        <f>VLOOKUP($A843,'2025'!$C:$Z,MATCH(N$1,'2025'!$C$1:$Z$1,0))</f>
        <v>#N/A</v>
      </c>
      <c r="O843" s="107" t="str">
        <f>VLOOKUP($A843,'2025'!$C:$Z,MATCH(O$1,'2025'!$C$1:$Z$1,0))</f>
        <v>#N/A</v>
      </c>
      <c r="P843" s="107" t="str">
        <f>VLOOKUP($A843,'2025'!$C:$Z,MATCH(P$1,'2025'!$C$1:$Z$1,0))</f>
        <v>#N/A</v>
      </c>
      <c r="Q843" s="107" t="str">
        <f>VLOOKUP($A843,'2025'!$C:$Z,MATCH(Q$1,'2025'!$C$1:$Z$1,0))</f>
        <v>#N/A</v>
      </c>
      <c r="R843" s="108"/>
      <c r="S843" s="108"/>
      <c r="T843" s="108"/>
      <c r="U843" s="108"/>
      <c r="V843" s="108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</row>
    <row r="844" ht="22.5" hidden="1" customHeight="1">
      <c r="A844" s="28"/>
      <c r="B844" s="106" t="str">
        <f>VLOOKUP($A844,'2025'!$C:$Z,MATCH(B$1,'2025'!$C$1:$Z$1,0))</f>
        <v>#N/A</v>
      </c>
      <c r="C844" s="107"/>
      <c r="D844" s="107" t="str">
        <f>VLOOKUP($A844,'2025'!$C:$Z,MATCH(D$1,'2025'!$C$1:$Z$1,0))</f>
        <v>#N/A</v>
      </c>
      <c r="E844" s="107"/>
      <c r="F844" s="107" t="str">
        <f>VLOOKUP($A844,'2025'!$C:$Z,MATCH(F$1,'2025'!$C$1:$Z$1,0))</f>
        <v>#N/A</v>
      </c>
      <c r="G844" s="107" t="str">
        <f>VLOOKUP($A844,'2025'!$C:$Z,MATCH(G$1,'2025'!$C$1:$Z$1,0))</f>
        <v>#N/A</v>
      </c>
      <c r="H844" s="107" t="str">
        <f>VLOOKUP($A844,'2025'!$C:$Z,MATCH(H$1,'2025'!$C$1:$Z$1,0))</f>
        <v>#N/A</v>
      </c>
      <c r="I844" s="107" t="str">
        <f>VLOOKUP($A844,'2025'!$C:$Z,MATCH(I$1,'2025'!$C$1:$Z$1,0))</f>
        <v>#N/A</v>
      </c>
      <c r="J844" s="107" t="str">
        <f>VLOOKUP($A844,'2025'!$C:$Z,MATCH(J$1,'2025'!$C$1:$Z$1,0))</f>
        <v>#N/A</v>
      </c>
      <c r="K844" s="107" t="str">
        <f>VLOOKUP($A844,'2025'!$C:$Z,MATCH(K$1,'2025'!$C$1:$Z$1,0))</f>
        <v>#N/A</v>
      </c>
      <c r="L844" s="107" t="str">
        <f>VLOOKUP($A844,'2025'!$C:$Z,MATCH(L$1,'2025'!$C$1:$Z$1,0))</f>
        <v>#N/A</v>
      </c>
      <c r="M844" s="107" t="str">
        <f>VLOOKUP($A844,'2025'!$C:$Z,MATCH(M$1,'2025'!$C$1:$Z$1,0))</f>
        <v>#N/A</v>
      </c>
      <c r="N844" s="107" t="str">
        <f>VLOOKUP($A844,'2025'!$C:$Z,MATCH(N$1,'2025'!$C$1:$Z$1,0))</f>
        <v>#N/A</v>
      </c>
      <c r="O844" s="107" t="str">
        <f>VLOOKUP($A844,'2025'!$C:$Z,MATCH(O$1,'2025'!$C$1:$Z$1,0))</f>
        <v>#N/A</v>
      </c>
      <c r="P844" s="107" t="str">
        <f>VLOOKUP($A844,'2025'!$C:$Z,MATCH(P$1,'2025'!$C$1:$Z$1,0))</f>
        <v>#N/A</v>
      </c>
      <c r="Q844" s="107" t="str">
        <f>VLOOKUP($A844,'2025'!$C:$Z,MATCH(Q$1,'2025'!$C$1:$Z$1,0))</f>
        <v>#N/A</v>
      </c>
      <c r="R844" s="108"/>
      <c r="S844" s="108"/>
      <c r="T844" s="108"/>
      <c r="U844" s="108"/>
      <c r="V844" s="108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</row>
    <row r="845" ht="22.5" hidden="1" customHeight="1">
      <c r="A845" s="28"/>
      <c r="B845" s="106" t="str">
        <f>VLOOKUP($A845,'2025'!$C:$Z,MATCH(B$1,'2025'!$C$1:$Z$1,0))</f>
        <v>#N/A</v>
      </c>
      <c r="C845" s="107"/>
      <c r="D845" s="107" t="str">
        <f>VLOOKUP($A845,'2025'!$C:$Z,MATCH(D$1,'2025'!$C$1:$Z$1,0))</f>
        <v>#N/A</v>
      </c>
      <c r="E845" s="107"/>
      <c r="F845" s="107" t="str">
        <f>VLOOKUP($A845,'2025'!$C:$Z,MATCH(F$1,'2025'!$C$1:$Z$1,0))</f>
        <v>#N/A</v>
      </c>
      <c r="G845" s="107" t="str">
        <f>VLOOKUP($A845,'2025'!$C:$Z,MATCH(G$1,'2025'!$C$1:$Z$1,0))</f>
        <v>#N/A</v>
      </c>
      <c r="H845" s="107" t="str">
        <f>VLOOKUP($A845,'2025'!$C:$Z,MATCH(H$1,'2025'!$C$1:$Z$1,0))</f>
        <v>#N/A</v>
      </c>
      <c r="I845" s="107" t="str">
        <f>VLOOKUP($A845,'2025'!$C:$Z,MATCH(I$1,'2025'!$C$1:$Z$1,0))</f>
        <v>#N/A</v>
      </c>
      <c r="J845" s="107" t="str">
        <f>VLOOKUP($A845,'2025'!$C:$Z,MATCH(J$1,'2025'!$C$1:$Z$1,0))</f>
        <v>#N/A</v>
      </c>
      <c r="K845" s="107" t="str">
        <f>VLOOKUP($A845,'2025'!$C:$Z,MATCH(K$1,'2025'!$C$1:$Z$1,0))</f>
        <v>#N/A</v>
      </c>
      <c r="L845" s="107" t="str">
        <f>VLOOKUP($A845,'2025'!$C:$Z,MATCH(L$1,'2025'!$C$1:$Z$1,0))</f>
        <v>#N/A</v>
      </c>
      <c r="M845" s="107" t="str">
        <f>VLOOKUP($A845,'2025'!$C:$Z,MATCH(M$1,'2025'!$C$1:$Z$1,0))</f>
        <v>#N/A</v>
      </c>
      <c r="N845" s="107" t="str">
        <f>VLOOKUP($A845,'2025'!$C:$Z,MATCH(N$1,'2025'!$C$1:$Z$1,0))</f>
        <v>#N/A</v>
      </c>
      <c r="O845" s="107" t="str">
        <f>VLOOKUP($A845,'2025'!$C:$Z,MATCH(O$1,'2025'!$C$1:$Z$1,0))</f>
        <v>#N/A</v>
      </c>
      <c r="P845" s="107" t="str">
        <f>VLOOKUP($A845,'2025'!$C:$Z,MATCH(P$1,'2025'!$C$1:$Z$1,0))</f>
        <v>#N/A</v>
      </c>
      <c r="Q845" s="107" t="str">
        <f>VLOOKUP($A845,'2025'!$C:$Z,MATCH(Q$1,'2025'!$C$1:$Z$1,0))</f>
        <v>#N/A</v>
      </c>
      <c r="R845" s="108"/>
      <c r="S845" s="108"/>
      <c r="T845" s="108"/>
      <c r="U845" s="108"/>
      <c r="V845" s="108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</row>
    <row r="846" ht="22.5" hidden="1" customHeight="1">
      <c r="A846" s="28"/>
      <c r="B846" s="106" t="str">
        <f>VLOOKUP($A846,'2025'!$C:$Z,MATCH(B$1,'2025'!$C$1:$Z$1,0))</f>
        <v>#N/A</v>
      </c>
      <c r="C846" s="107"/>
      <c r="D846" s="107" t="str">
        <f>VLOOKUP($A846,'2025'!$C:$Z,MATCH(D$1,'2025'!$C$1:$Z$1,0))</f>
        <v>#N/A</v>
      </c>
      <c r="E846" s="107"/>
      <c r="F846" s="107" t="str">
        <f>VLOOKUP($A846,'2025'!$C:$Z,MATCH(F$1,'2025'!$C$1:$Z$1,0))</f>
        <v>#N/A</v>
      </c>
      <c r="G846" s="107" t="str">
        <f>VLOOKUP($A846,'2025'!$C:$Z,MATCH(G$1,'2025'!$C$1:$Z$1,0))</f>
        <v>#N/A</v>
      </c>
      <c r="H846" s="107" t="str">
        <f>VLOOKUP($A846,'2025'!$C:$Z,MATCH(H$1,'2025'!$C$1:$Z$1,0))</f>
        <v>#N/A</v>
      </c>
      <c r="I846" s="107" t="str">
        <f>VLOOKUP($A846,'2025'!$C:$Z,MATCH(I$1,'2025'!$C$1:$Z$1,0))</f>
        <v>#N/A</v>
      </c>
      <c r="J846" s="107" t="str">
        <f>VLOOKUP($A846,'2025'!$C:$Z,MATCH(J$1,'2025'!$C$1:$Z$1,0))</f>
        <v>#N/A</v>
      </c>
      <c r="K846" s="107" t="str">
        <f>VLOOKUP($A846,'2025'!$C:$Z,MATCH(K$1,'2025'!$C$1:$Z$1,0))</f>
        <v>#N/A</v>
      </c>
      <c r="L846" s="107" t="str">
        <f>VLOOKUP($A846,'2025'!$C:$Z,MATCH(L$1,'2025'!$C$1:$Z$1,0))</f>
        <v>#N/A</v>
      </c>
      <c r="M846" s="107" t="str">
        <f>VLOOKUP($A846,'2025'!$C:$Z,MATCH(M$1,'2025'!$C$1:$Z$1,0))</f>
        <v>#N/A</v>
      </c>
      <c r="N846" s="107" t="str">
        <f>VLOOKUP($A846,'2025'!$C:$Z,MATCH(N$1,'2025'!$C$1:$Z$1,0))</f>
        <v>#N/A</v>
      </c>
      <c r="O846" s="107" t="str">
        <f>VLOOKUP($A846,'2025'!$C:$Z,MATCH(O$1,'2025'!$C$1:$Z$1,0))</f>
        <v>#N/A</v>
      </c>
      <c r="P846" s="107" t="str">
        <f>VLOOKUP($A846,'2025'!$C:$Z,MATCH(P$1,'2025'!$C$1:$Z$1,0))</f>
        <v>#N/A</v>
      </c>
      <c r="Q846" s="107" t="str">
        <f>VLOOKUP($A846,'2025'!$C:$Z,MATCH(Q$1,'2025'!$C$1:$Z$1,0))</f>
        <v>#N/A</v>
      </c>
      <c r="R846" s="108"/>
      <c r="S846" s="108"/>
      <c r="T846" s="108"/>
      <c r="U846" s="108"/>
      <c r="V846" s="108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</row>
    <row r="847" ht="22.5" hidden="1" customHeight="1">
      <c r="A847" s="28"/>
      <c r="B847" s="106" t="str">
        <f>VLOOKUP($A847,'2025'!$C:$Z,MATCH(B$1,'2025'!$C$1:$Z$1,0))</f>
        <v>#N/A</v>
      </c>
      <c r="C847" s="107"/>
      <c r="D847" s="107" t="str">
        <f>VLOOKUP($A847,'2025'!$C:$Z,MATCH(D$1,'2025'!$C$1:$Z$1,0))</f>
        <v>#N/A</v>
      </c>
      <c r="E847" s="107"/>
      <c r="F847" s="107" t="str">
        <f>VLOOKUP($A847,'2025'!$C:$Z,MATCH(F$1,'2025'!$C$1:$Z$1,0))</f>
        <v>#N/A</v>
      </c>
      <c r="G847" s="107" t="str">
        <f>VLOOKUP($A847,'2025'!$C:$Z,MATCH(G$1,'2025'!$C$1:$Z$1,0))</f>
        <v>#N/A</v>
      </c>
      <c r="H847" s="107" t="str">
        <f>VLOOKUP($A847,'2025'!$C:$Z,MATCH(H$1,'2025'!$C$1:$Z$1,0))</f>
        <v>#N/A</v>
      </c>
      <c r="I847" s="107" t="str">
        <f>VLOOKUP($A847,'2025'!$C:$Z,MATCH(I$1,'2025'!$C$1:$Z$1,0))</f>
        <v>#N/A</v>
      </c>
      <c r="J847" s="107" t="str">
        <f>VLOOKUP($A847,'2025'!$C:$Z,MATCH(J$1,'2025'!$C$1:$Z$1,0))</f>
        <v>#N/A</v>
      </c>
      <c r="K847" s="107" t="str">
        <f>VLOOKUP($A847,'2025'!$C:$Z,MATCH(K$1,'2025'!$C$1:$Z$1,0))</f>
        <v>#N/A</v>
      </c>
      <c r="L847" s="107" t="str">
        <f>VLOOKUP($A847,'2025'!$C:$Z,MATCH(L$1,'2025'!$C$1:$Z$1,0))</f>
        <v>#N/A</v>
      </c>
      <c r="M847" s="107" t="str">
        <f>VLOOKUP($A847,'2025'!$C:$Z,MATCH(M$1,'2025'!$C$1:$Z$1,0))</f>
        <v>#N/A</v>
      </c>
      <c r="N847" s="107" t="str">
        <f>VLOOKUP($A847,'2025'!$C:$Z,MATCH(N$1,'2025'!$C$1:$Z$1,0))</f>
        <v>#N/A</v>
      </c>
      <c r="O847" s="107" t="str">
        <f>VLOOKUP($A847,'2025'!$C:$Z,MATCH(O$1,'2025'!$C$1:$Z$1,0))</f>
        <v>#N/A</v>
      </c>
      <c r="P847" s="107" t="str">
        <f>VLOOKUP($A847,'2025'!$C:$Z,MATCH(P$1,'2025'!$C$1:$Z$1,0))</f>
        <v>#N/A</v>
      </c>
      <c r="Q847" s="107" t="str">
        <f>VLOOKUP($A847,'2025'!$C:$Z,MATCH(Q$1,'2025'!$C$1:$Z$1,0))</f>
        <v>#N/A</v>
      </c>
      <c r="R847" s="108"/>
      <c r="S847" s="108"/>
      <c r="T847" s="108"/>
      <c r="U847" s="108"/>
      <c r="V847" s="108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</row>
    <row r="848" ht="22.5" hidden="1" customHeight="1">
      <c r="A848" s="28"/>
      <c r="B848" s="106" t="str">
        <f>VLOOKUP($A848,'2025'!$C:$Z,MATCH(B$1,'2025'!$C$1:$Z$1,0))</f>
        <v>#N/A</v>
      </c>
      <c r="C848" s="107"/>
      <c r="D848" s="107" t="str">
        <f>VLOOKUP($A848,'2025'!$C:$Z,MATCH(D$1,'2025'!$C$1:$Z$1,0))</f>
        <v>#N/A</v>
      </c>
      <c r="E848" s="107"/>
      <c r="F848" s="107" t="str">
        <f>VLOOKUP($A848,'2025'!$C:$Z,MATCH(F$1,'2025'!$C$1:$Z$1,0))</f>
        <v>#N/A</v>
      </c>
      <c r="G848" s="107" t="str">
        <f>VLOOKUP($A848,'2025'!$C:$Z,MATCH(G$1,'2025'!$C$1:$Z$1,0))</f>
        <v>#N/A</v>
      </c>
      <c r="H848" s="107" t="str">
        <f>VLOOKUP($A848,'2025'!$C:$Z,MATCH(H$1,'2025'!$C$1:$Z$1,0))</f>
        <v>#N/A</v>
      </c>
      <c r="I848" s="107" t="str">
        <f>VLOOKUP($A848,'2025'!$C:$Z,MATCH(I$1,'2025'!$C$1:$Z$1,0))</f>
        <v>#N/A</v>
      </c>
      <c r="J848" s="107" t="str">
        <f>VLOOKUP($A848,'2025'!$C:$Z,MATCH(J$1,'2025'!$C$1:$Z$1,0))</f>
        <v>#N/A</v>
      </c>
      <c r="K848" s="107" t="str">
        <f>VLOOKUP($A848,'2025'!$C:$Z,MATCH(K$1,'2025'!$C$1:$Z$1,0))</f>
        <v>#N/A</v>
      </c>
      <c r="L848" s="107" t="str">
        <f>VLOOKUP($A848,'2025'!$C:$Z,MATCH(L$1,'2025'!$C$1:$Z$1,0))</f>
        <v>#N/A</v>
      </c>
      <c r="M848" s="107" t="str">
        <f>VLOOKUP($A848,'2025'!$C:$Z,MATCH(M$1,'2025'!$C$1:$Z$1,0))</f>
        <v>#N/A</v>
      </c>
      <c r="N848" s="107" t="str">
        <f>VLOOKUP($A848,'2025'!$C:$Z,MATCH(N$1,'2025'!$C$1:$Z$1,0))</f>
        <v>#N/A</v>
      </c>
      <c r="O848" s="107" t="str">
        <f>VLOOKUP($A848,'2025'!$C:$Z,MATCH(O$1,'2025'!$C$1:$Z$1,0))</f>
        <v>#N/A</v>
      </c>
      <c r="P848" s="107" t="str">
        <f>VLOOKUP($A848,'2025'!$C:$Z,MATCH(P$1,'2025'!$C$1:$Z$1,0))</f>
        <v>#N/A</v>
      </c>
      <c r="Q848" s="107" t="str">
        <f>VLOOKUP($A848,'2025'!$C:$Z,MATCH(Q$1,'2025'!$C$1:$Z$1,0))</f>
        <v>#N/A</v>
      </c>
      <c r="R848" s="108"/>
      <c r="S848" s="108"/>
      <c r="T848" s="108"/>
      <c r="U848" s="108"/>
      <c r="V848" s="108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</row>
    <row r="849" ht="22.5" hidden="1" customHeight="1">
      <c r="A849" s="28"/>
      <c r="B849" s="106" t="str">
        <f>VLOOKUP($A849,'2025'!$C:$Z,MATCH(B$1,'2025'!$C$1:$Z$1,0))</f>
        <v>#N/A</v>
      </c>
      <c r="C849" s="107"/>
      <c r="D849" s="107" t="str">
        <f>VLOOKUP($A849,'2025'!$C:$Z,MATCH(D$1,'2025'!$C$1:$Z$1,0))</f>
        <v>#N/A</v>
      </c>
      <c r="E849" s="107"/>
      <c r="F849" s="107" t="str">
        <f>VLOOKUP($A849,'2025'!$C:$Z,MATCH(F$1,'2025'!$C$1:$Z$1,0))</f>
        <v>#N/A</v>
      </c>
      <c r="G849" s="107" t="str">
        <f>VLOOKUP($A849,'2025'!$C:$Z,MATCH(G$1,'2025'!$C$1:$Z$1,0))</f>
        <v>#N/A</v>
      </c>
      <c r="H849" s="107" t="str">
        <f>VLOOKUP($A849,'2025'!$C:$Z,MATCH(H$1,'2025'!$C$1:$Z$1,0))</f>
        <v>#N/A</v>
      </c>
      <c r="I849" s="107" t="str">
        <f>VLOOKUP($A849,'2025'!$C:$Z,MATCH(I$1,'2025'!$C$1:$Z$1,0))</f>
        <v>#N/A</v>
      </c>
      <c r="J849" s="107" t="str">
        <f>VLOOKUP($A849,'2025'!$C:$Z,MATCH(J$1,'2025'!$C$1:$Z$1,0))</f>
        <v>#N/A</v>
      </c>
      <c r="K849" s="107" t="str">
        <f>VLOOKUP($A849,'2025'!$C:$Z,MATCH(K$1,'2025'!$C$1:$Z$1,0))</f>
        <v>#N/A</v>
      </c>
      <c r="L849" s="107" t="str">
        <f>VLOOKUP($A849,'2025'!$C:$Z,MATCH(L$1,'2025'!$C$1:$Z$1,0))</f>
        <v>#N/A</v>
      </c>
      <c r="M849" s="107" t="str">
        <f>VLOOKUP($A849,'2025'!$C:$Z,MATCH(M$1,'2025'!$C$1:$Z$1,0))</f>
        <v>#N/A</v>
      </c>
      <c r="N849" s="107" t="str">
        <f>VLOOKUP($A849,'2025'!$C:$Z,MATCH(N$1,'2025'!$C$1:$Z$1,0))</f>
        <v>#N/A</v>
      </c>
      <c r="O849" s="107" t="str">
        <f>VLOOKUP($A849,'2025'!$C:$Z,MATCH(O$1,'2025'!$C$1:$Z$1,0))</f>
        <v>#N/A</v>
      </c>
      <c r="P849" s="107" t="str">
        <f>VLOOKUP($A849,'2025'!$C:$Z,MATCH(P$1,'2025'!$C$1:$Z$1,0))</f>
        <v>#N/A</v>
      </c>
      <c r="Q849" s="107" t="str">
        <f>VLOOKUP($A849,'2025'!$C:$Z,MATCH(Q$1,'2025'!$C$1:$Z$1,0))</f>
        <v>#N/A</v>
      </c>
      <c r="R849" s="108"/>
      <c r="S849" s="108"/>
      <c r="T849" s="108"/>
      <c r="U849" s="108"/>
      <c r="V849" s="108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</row>
    <row r="850" ht="22.5" hidden="1" customHeight="1">
      <c r="A850" s="28"/>
      <c r="B850" s="106" t="str">
        <f>VLOOKUP($A850,'2025'!$C:$Z,MATCH(B$1,'2025'!$C$1:$Z$1,0))</f>
        <v>#N/A</v>
      </c>
      <c r="C850" s="107"/>
      <c r="D850" s="107" t="str">
        <f>VLOOKUP($A850,'2025'!$C:$Z,MATCH(D$1,'2025'!$C$1:$Z$1,0))</f>
        <v>#N/A</v>
      </c>
      <c r="E850" s="107"/>
      <c r="F850" s="107" t="str">
        <f>VLOOKUP($A850,'2025'!$C:$Z,MATCH(F$1,'2025'!$C$1:$Z$1,0))</f>
        <v>#N/A</v>
      </c>
      <c r="G850" s="107" t="str">
        <f>VLOOKUP($A850,'2025'!$C:$Z,MATCH(G$1,'2025'!$C$1:$Z$1,0))</f>
        <v>#N/A</v>
      </c>
      <c r="H850" s="107" t="str">
        <f>VLOOKUP($A850,'2025'!$C:$Z,MATCH(H$1,'2025'!$C$1:$Z$1,0))</f>
        <v>#N/A</v>
      </c>
      <c r="I850" s="107" t="str">
        <f>VLOOKUP($A850,'2025'!$C:$Z,MATCH(I$1,'2025'!$C$1:$Z$1,0))</f>
        <v>#N/A</v>
      </c>
      <c r="J850" s="107" t="str">
        <f>VLOOKUP($A850,'2025'!$C:$Z,MATCH(J$1,'2025'!$C$1:$Z$1,0))</f>
        <v>#N/A</v>
      </c>
      <c r="K850" s="107" t="str">
        <f>VLOOKUP($A850,'2025'!$C:$Z,MATCH(K$1,'2025'!$C$1:$Z$1,0))</f>
        <v>#N/A</v>
      </c>
      <c r="L850" s="107" t="str">
        <f>VLOOKUP($A850,'2025'!$C:$Z,MATCH(L$1,'2025'!$C$1:$Z$1,0))</f>
        <v>#N/A</v>
      </c>
      <c r="M850" s="107" t="str">
        <f>VLOOKUP($A850,'2025'!$C:$Z,MATCH(M$1,'2025'!$C$1:$Z$1,0))</f>
        <v>#N/A</v>
      </c>
      <c r="N850" s="107" t="str">
        <f>VLOOKUP($A850,'2025'!$C:$Z,MATCH(N$1,'2025'!$C$1:$Z$1,0))</f>
        <v>#N/A</v>
      </c>
      <c r="O850" s="107" t="str">
        <f>VLOOKUP($A850,'2025'!$C:$Z,MATCH(O$1,'2025'!$C$1:$Z$1,0))</f>
        <v>#N/A</v>
      </c>
      <c r="P850" s="107" t="str">
        <f>VLOOKUP($A850,'2025'!$C:$Z,MATCH(P$1,'2025'!$C$1:$Z$1,0))</f>
        <v>#N/A</v>
      </c>
      <c r="Q850" s="107" t="str">
        <f>VLOOKUP($A850,'2025'!$C:$Z,MATCH(Q$1,'2025'!$C$1:$Z$1,0))</f>
        <v>#N/A</v>
      </c>
      <c r="R850" s="108"/>
      <c r="S850" s="108"/>
      <c r="T850" s="108"/>
      <c r="U850" s="108"/>
      <c r="V850" s="108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</row>
    <row r="851" ht="22.5" hidden="1" customHeight="1">
      <c r="A851" s="28"/>
      <c r="B851" s="106" t="str">
        <f>VLOOKUP($A851,'2025'!$C:$Z,MATCH(B$1,'2025'!$C$1:$Z$1,0))</f>
        <v>#N/A</v>
      </c>
      <c r="C851" s="107"/>
      <c r="D851" s="107" t="str">
        <f>VLOOKUP($A851,'2025'!$C:$Z,MATCH(D$1,'2025'!$C$1:$Z$1,0))</f>
        <v>#N/A</v>
      </c>
      <c r="E851" s="107"/>
      <c r="F851" s="107" t="str">
        <f>VLOOKUP($A851,'2025'!$C:$Z,MATCH(F$1,'2025'!$C$1:$Z$1,0))</f>
        <v>#N/A</v>
      </c>
      <c r="G851" s="107" t="str">
        <f>VLOOKUP($A851,'2025'!$C:$Z,MATCH(G$1,'2025'!$C$1:$Z$1,0))</f>
        <v>#N/A</v>
      </c>
      <c r="H851" s="107" t="str">
        <f>VLOOKUP($A851,'2025'!$C:$Z,MATCH(H$1,'2025'!$C$1:$Z$1,0))</f>
        <v>#N/A</v>
      </c>
      <c r="I851" s="107" t="str">
        <f>VLOOKUP($A851,'2025'!$C:$Z,MATCH(I$1,'2025'!$C$1:$Z$1,0))</f>
        <v>#N/A</v>
      </c>
      <c r="J851" s="107" t="str">
        <f>VLOOKUP($A851,'2025'!$C:$Z,MATCH(J$1,'2025'!$C$1:$Z$1,0))</f>
        <v>#N/A</v>
      </c>
      <c r="K851" s="107" t="str">
        <f>VLOOKUP($A851,'2025'!$C:$Z,MATCH(K$1,'2025'!$C$1:$Z$1,0))</f>
        <v>#N/A</v>
      </c>
      <c r="L851" s="107" t="str">
        <f>VLOOKUP($A851,'2025'!$C:$Z,MATCH(L$1,'2025'!$C$1:$Z$1,0))</f>
        <v>#N/A</v>
      </c>
      <c r="M851" s="107" t="str">
        <f>VLOOKUP($A851,'2025'!$C:$Z,MATCH(M$1,'2025'!$C$1:$Z$1,0))</f>
        <v>#N/A</v>
      </c>
      <c r="N851" s="107" t="str">
        <f>VLOOKUP($A851,'2025'!$C:$Z,MATCH(N$1,'2025'!$C$1:$Z$1,0))</f>
        <v>#N/A</v>
      </c>
      <c r="O851" s="107" t="str">
        <f>VLOOKUP($A851,'2025'!$C:$Z,MATCH(O$1,'2025'!$C$1:$Z$1,0))</f>
        <v>#N/A</v>
      </c>
      <c r="P851" s="107" t="str">
        <f>VLOOKUP($A851,'2025'!$C:$Z,MATCH(P$1,'2025'!$C$1:$Z$1,0))</f>
        <v>#N/A</v>
      </c>
      <c r="Q851" s="107" t="str">
        <f>VLOOKUP($A851,'2025'!$C:$Z,MATCH(Q$1,'2025'!$C$1:$Z$1,0))</f>
        <v>#N/A</v>
      </c>
      <c r="R851" s="108"/>
      <c r="S851" s="108"/>
      <c r="T851" s="108"/>
      <c r="U851" s="108"/>
      <c r="V851" s="108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</row>
    <row r="852" ht="22.5" hidden="1" customHeight="1">
      <c r="A852" s="28"/>
      <c r="B852" s="106" t="str">
        <f>VLOOKUP($A852,'2025'!$C:$Z,MATCH(B$1,'2025'!$C$1:$Z$1,0))</f>
        <v>#N/A</v>
      </c>
      <c r="C852" s="107"/>
      <c r="D852" s="107" t="str">
        <f>VLOOKUP($A852,'2025'!$C:$Z,MATCH(D$1,'2025'!$C$1:$Z$1,0))</f>
        <v>#N/A</v>
      </c>
      <c r="E852" s="107"/>
      <c r="F852" s="107" t="str">
        <f>VLOOKUP($A852,'2025'!$C:$Z,MATCH(F$1,'2025'!$C$1:$Z$1,0))</f>
        <v>#N/A</v>
      </c>
      <c r="G852" s="107" t="str">
        <f>VLOOKUP($A852,'2025'!$C:$Z,MATCH(G$1,'2025'!$C$1:$Z$1,0))</f>
        <v>#N/A</v>
      </c>
      <c r="H852" s="107" t="str">
        <f>VLOOKUP($A852,'2025'!$C:$Z,MATCH(H$1,'2025'!$C$1:$Z$1,0))</f>
        <v>#N/A</v>
      </c>
      <c r="I852" s="107" t="str">
        <f>VLOOKUP($A852,'2025'!$C:$Z,MATCH(I$1,'2025'!$C$1:$Z$1,0))</f>
        <v>#N/A</v>
      </c>
      <c r="J852" s="107" t="str">
        <f>VLOOKUP($A852,'2025'!$C:$Z,MATCH(J$1,'2025'!$C$1:$Z$1,0))</f>
        <v>#N/A</v>
      </c>
      <c r="K852" s="107" t="str">
        <f>VLOOKUP($A852,'2025'!$C:$Z,MATCH(K$1,'2025'!$C$1:$Z$1,0))</f>
        <v>#N/A</v>
      </c>
      <c r="L852" s="107" t="str">
        <f>VLOOKUP($A852,'2025'!$C:$Z,MATCH(L$1,'2025'!$C$1:$Z$1,0))</f>
        <v>#N/A</v>
      </c>
      <c r="M852" s="107" t="str">
        <f>VLOOKUP($A852,'2025'!$C:$Z,MATCH(M$1,'2025'!$C$1:$Z$1,0))</f>
        <v>#N/A</v>
      </c>
      <c r="N852" s="107" t="str">
        <f>VLOOKUP($A852,'2025'!$C:$Z,MATCH(N$1,'2025'!$C$1:$Z$1,0))</f>
        <v>#N/A</v>
      </c>
      <c r="O852" s="107" t="str">
        <f>VLOOKUP($A852,'2025'!$C:$Z,MATCH(O$1,'2025'!$C$1:$Z$1,0))</f>
        <v>#N/A</v>
      </c>
      <c r="P852" s="107" t="str">
        <f>VLOOKUP($A852,'2025'!$C:$Z,MATCH(P$1,'2025'!$C$1:$Z$1,0))</f>
        <v>#N/A</v>
      </c>
      <c r="Q852" s="107" t="str">
        <f>VLOOKUP($A852,'2025'!$C:$Z,MATCH(Q$1,'2025'!$C$1:$Z$1,0))</f>
        <v>#N/A</v>
      </c>
      <c r="R852" s="108"/>
      <c r="S852" s="108"/>
      <c r="T852" s="108"/>
      <c r="U852" s="108"/>
      <c r="V852" s="108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</row>
    <row r="853" ht="22.5" hidden="1" customHeight="1">
      <c r="A853" s="28"/>
      <c r="B853" s="106" t="str">
        <f>VLOOKUP($A853,'2025'!$C:$Z,MATCH(B$1,'2025'!$C$1:$Z$1,0))</f>
        <v>#N/A</v>
      </c>
      <c r="C853" s="107"/>
      <c r="D853" s="107" t="str">
        <f>VLOOKUP($A853,'2025'!$C:$Z,MATCH(D$1,'2025'!$C$1:$Z$1,0))</f>
        <v>#N/A</v>
      </c>
      <c r="E853" s="107"/>
      <c r="F853" s="107" t="str">
        <f>VLOOKUP($A853,'2025'!$C:$Z,MATCH(F$1,'2025'!$C$1:$Z$1,0))</f>
        <v>#N/A</v>
      </c>
      <c r="G853" s="107" t="str">
        <f>VLOOKUP($A853,'2025'!$C:$Z,MATCH(G$1,'2025'!$C$1:$Z$1,0))</f>
        <v>#N/A</v>
      </c>
      <c r="H853" s="107" t="str">
        <f>VLOOKUP($A853,'2025'!$C:$Z,MATCH(H$1,'2025'!$C$1:$Z$1,0))</f>
        <v>#N/A</v>
      </c>
      <c r="I853" s="107" t="str">
        <f>VLOOKUP($A853,'2025'!$C:$Z,MATCH(I$1,'2025'!$C$1:$Z$1,0))</f>
        <v>#N/A</v>
      </c>
      <c r="J853" s="107" t="str">
        <f>VLOOKUP($A853,'2025'!$C:$Z,MATCH(J$1,'2025'!$C$1:$Z$1,0))</f>
        <v>#N/A</v>
      </c>
      <c r="K853" s="107" t="str">
        <f>VLOOKUP($A853,'2025'!$C:$Z,MATCH(K$1,'2025'!$C$1:$Z$1,0))</f>
        <v>#N/A</v>
      </c>
      <c r="L853" s="107" t="str">
        <f>VLOOKUP($A853,'2025'!$C:$Z,MATCH(L$1,'2025'!$C$1:$Z$1,0))</f>
        <v>#N/A</v>
      </c>
      <c r="M853" s="107" t="str">
        <f>VLOOKUP($A853,'2025'!$C:$Z,MATCH(M$1,'2025'!$C$1:$Z$1,0))</f>
        <v>#N/A</v>
      </c>
      <c r="N853" s="107" t="str">
        <f>VLOOKUP($A853,'2025'!$C:$Z,MATCH(N$1,'2025'!$C$1:$Z$1,0))</f>
        <v>#N/A</v>
      </c>
      <c r="O853" s="107" t="str">
        <f>VLOOKUP($A853,'2025'!$C:$Z,MATCH(O$1,'2025'!$C$1:$Z$1,0))</f>
        <v>#N/A</v>
      </c>
      <c r="P853" s="107" t="str">
        <f>VLOOKUP($A853,'2025'!$C:$Z,MATCH(P$1,'2025'!$C$1:$Z$1,0))</f>
        <v>#N/A</v>
      </c>
      <c r="Q853" s="107" t="str">
        <f>VLOOKUP($A853,'2025'!$C:$Z,MATCH(Q$1,'2025'!$C$1:$Z$1,0))</f>
        <v>#N/A</v>
      </c>
      <c r="R853" s="108"/>
      <c r="S853" s="108"/>
      <c r="T853" s="108"/>
      <c r="U853" s="108"/>
      <c r="V853" s="108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</row>
    <row r="854" ht="22.5" hidden="1" customHeight="1">
      <c r="A854" s="28"/>
      <c r="B854" s="106" t="str">
        <f>VLOOKUP($A854,'2025'!$C:$Z,MATCH(B$1,'2025'!$C$1:$Z$1,0))</f>
        <v>#N/A</v>
      </c>
      <c r="C854" s="107"/>
      <c r="D854" s="107" t="str">
        <f>VLOOKUP($A854,'2025'!$C:$Z,MATCH(D$1,'2025'!$C$1:$Z$1,0))</f>
        <v>#N/A</v>
      </c>
      <c r="E854" s="107"/>
      <c r="F854" s="107" t="str">
        <f>VLOOKUP($A854,'2025'!$C:$Z,MATCH(F$1,'2025'!$C$1:$Z$1,0))</f>
        <v>#N/A</v>
      </c>
      <c r="G854" s="107" t="str">
        <f>VLOOKUP($A854,'2025'!$C:$Z,MATCH(G$1,'2025'!$C$1:$Z$1,0))</f>
        <v>#N/A</v>
      </c>
      <c r="H854" s="107" t="str">
        <f>VLOOKUP($A854,'2025'!$C:$Z,MATCH(H$1,'2025'!$C$1:$Z$1,0))</f>
        <v>#N/A</v>
      </c>
      <c r="I854" s="107" t="str">
        <f>VLOOKUP($A854,'2025'!$C:$Z,MATCH(I$1,'2025'!$C$1:$Z$1,0))</f>
        <v>#N/A</v>
      </c>
      <c r="J854" s="107" t="str">
        <f>VLOOKUP($A854,'2025'!$C:$Z,MATCH(J$1,'2025'!$C$1:$Z$1,0))</f>
        <v>#N/A</v>
      </c>
      <c r="K854" s="107" t="str">
        <f>VLOOKUP($A854,'2025'!$C:$Z,MATCH(K$1,'2025'!$C$1:$Z$1,0))</f>
        <v>#N/A</v>
      </c>
      <c r="L854" s="107" t="str">
        <f>VLOOKUP($A854,'2025'!$C:$Z,MATCH(L$1,'2025'!$C$1:$Z$1,0))</f>
        <v>#N/A</v>
      </c>
      <c r="M854" s="107" t="str">
        <f>VLOOKUP($A854,'2025'!$C:$Z,MATCH(M$1,'2025'!$C$1:$Z$1,0))</f>
        <v>#N/A</v>
      </c>
      <c r="N854" s="107" t="str">
        <f>VLOOKUP($A854,'2025'!$C:$Z,MATCH(N$1,'2025'!$C$1:$Z$1,0))</f>
        <v>#N/A</v>
      </c>
      <c r="O854" s="107" t="str">
        <f>VLOOKUP($A854,'2025'!$C:$Z,MATCH(O$1,'2025'!$C$1:$Z$1,0))</f>
        <v>#N/A</v>
      </c>
      <c r="P854" s="107" t="str">
        <f>VLOOKUP($A854,'2025'!$C:$Z,MATCH(P$1,'2025'!$C$1:$Z$1,0))</f>
        <v>#N/A</v>
      </c>
      <c r="Q854" s="107" t="str">
        <f>VLOOKUP($A854,'2025'!$C:$Z,MATCH(Q$1,'2025'!$C$1:$Z$1,0))</f>
        <v>#N/A</v>
      </c>
      <c r="R854" s="108"/>
      <c r="S854" s="108"/>
      <c r="T854" s="108"/>
      <c r="U854" s="108"/>
      <c r="V854" s="108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</row>
    <row r="855" ht="22.5" hidden="1" customHeight="1">
      <c r="A855" s="28"/>
      <c r="B855" s="106" t="str">
        <f>VLOOKUP($A855,'2025'!$C:$Z,MATCH(B$1,'2025'!$C$1:$Z$1,0))</f>
        <v>#N/A</v>
      </c>
      <c r="C855" s="107"/>
      <c r="D855" s="107" t="str">
        <f>VLOOKUP($A855,'2025'!$C:$Z,MATCH(D$1,'2025'!$C$1:$Z$1,0))</f>
        <v>#N/A</v>
      </c>
      <c r="E855" s="107"/>
      <c r="F855" s="107" t="str">
        <f>VLOOKUP($A855,'2025'!$C:$Z,MATCH(F$1,'2025'!$C$1:$Z$1,0))</f>
        <v>#N/A</v>
      </c>
      <c r="G855" s="107" t="str">
        <f>VLOOKUP($A855,'2025'!$C:$Z,MATCH(G$1,'2025'!$C$1:$Z$1,0))</f>
        <v>#N/A</v>
      </c>
      <c r="H855" s="107" t="str">
        <f>VLOOKUP($A855,'2025'!$C:$Z,MATCH(H$1,'2025'!$C$1:$Z$1,0))</f>
        <v>#N/A</v>
      </c>
      <c r="I855" s="107" t="str">
        <f>VLOOKUP($A855,'2025'!$C:$Z,MATCH(I$1,'2025'!$C$1:$Z$1,0))</f>
        <v>#N/A</v>
      </c>
      <c r="J855" s="107" t="str">
        <f>VLOOKUP($A855,'2025'!$C:$Z,MATCH(J$1,'2025'!$C$1:$Z$1,0))</f>
        <v>#N/A</v>
      </c>
      <c r="K855" s="107" t="str">
        <f>VLOOKUP($A855,'2025'!$C:$Z,MATCH(K$1,'2025'!$C$1:$Z$1,0))</f>
        <v>#N/A</v>
      </c>
      <c r="L855" s="107" t="str">
        <f>VLOOKUP($A855,'2025'!$C:$Z,MATCH(L$1,'2025'!$C$1:$Z$1,0))</f>
        <v>#N/A</v>
      </c>
      <c r="M855" s="107" t="str">
        <f>VLOOKUP($A855,'2025'!$C:$Z,MATCH(M$1,'2025'!$C$1:$Z$1,0))</f>
        <v>#N/A</v>
      </c>
      <c r="N855" s="107" t="str">
        <f>VLOOKUP($A855,'2025'!$C:$Z,MATCH(N$1,'2025'!$C$1:$Z$1,0))</f>
        <v>#N/A</v>
      </c>
      <c r="O855" s="107" t="str">
        <f>VLOOKUP($A855,'2025'!$C:$Z,MATCH(O$1,'2025'!$C$1:$Z$1,0))</f>
        <v>#N/A</v>
      </c>
      <c r="P855" s="107" t="str">
        <f>VLOOKUP($A855,'2025'!$C:$Z,MATCH(P$1,'2025'!$C$1:$Z$1,0))</f>
        <v>#N/A</v>
      </c>
      <c r="Q855" s="107" t="str">
        <f>VLOOKUP($A855,'2025'!$C:$Z,MATCH(Q$1,'2025'!$C$1:$Z$1,0))</f>
        <v>#N/A</v>
      </c>
      <c r="R855" s="108"/>
      <c r="S855" s="108"/>
      <c r="T855" s="108"/>
      <c r="U855" s="108"/>
      <c r="V855" s="108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</row>
    <row r="856" ht="22.5" hidden="1" customHeight="1">
      <c r="A856" s="28"/>
      <c r="B856" s="106" t="str">
        <f>VLOOKUP($A856,'2025'!$C:$Z,MATCH(B$1,'2025'!$C$1:$Z$1,0))</f>
        <v>#N/A</v>
      </c>
      <c r="C856" s="107"/>
      <c r="D856" s="107" t="str">
        <f>VLOOKUP($A856,'2025'!$C:$Z,MATCH(D$1,'2025'!$C$1:$Z$1,0))</f>
        <v>#N/A</v>
      </c>
      <c r="E856" s="107"/>
      <c r="F856" s="107" t="str">
        <f>VLOOKUP($A856,'2025'!$C:$Z,MATCH(F$1,'2025'!$C$1:$Z$1,0))</f>
        <v>#N/A</v>
      </c>
      <c r="G856" s="107" t="str">
        <f>VLOOKUP($A856,'2025'!$C:$Z,MATCH(G$1,'2025'!$C$1:$Z$1,0))</f>
        <v>#N/A</v>
      </c>
      <c r="H856" s="107" t="str">
        <f>VLOOKUP($A856,'2025'!$C:$Z,MATCH(H$1,'2025'!$C$1:$Z$1,0))</f>
        <v>#N/A</v>
      </c>
      <c r="I856" s="107" t="str">
        <f>VLOOKUP($A856,'2025'!$C:$Z,MATCH(I$1,'2025'!$C$1:$Z$1,0))</f>
        <v>#N/A</v>
      </c>
      <c r="J856" s="107" t="str">
        <f>VLOOKUP($A856,'2025'!$C:$Z,MATCH(J$1,'2025'!$C$1:$Z$1,0))</f>
        <v>#N/A</v>
      </c>
      <c r="K856" s="107" t="str">
        <f>VLOOKUP($A856,'2025'!$C:$Z,MATCH(K$1,'2025'!$C$1:$Z$1,0))</f>
        <v>#N/A</v>
      </c>
      <c r="L856" s="107" t="str">
        <f>VLOOKUP($A856,'2025'!$C:$Z,MATCH(L$1,'2025'!$C$1:$Z$1,0))</f>
        <v>#N/A</v>
      </c>
      <c r="M856" s="107" t="str">
        <f>VLOOKUP($A856,'2025'!$C:$Z,MATCH(M$1,'2025'!$C$1:$Z$1,0))</f>
        <v>#N/A</v>
      </c>
      <c r="N856" s="107" t="str">
        <f>VLOOKUP($A856,'2025'!$C:$Z,MATCH(N$1,'2025'!$C$1:$Z$1,0))</f>
        <v>#N/A</v>
      </c>
      <c r="O856" s="107" t="str">
        <f>VLOOKUP($A856,'2025'!$C:$Z,MATCH(O$1,'2025'!$C$1:$Z$1,0))</f>
        <v>#N/A</v>
      </c>
      <c r="P856" s="107" t="str">
        <f>VLOOKUP($A856,'2025'!$C:$Z,MATCH(P$1,'2025'!$C$1:$Z$1,0))</f>
        <v>#N/A</v>
      </c>
      <c r="Q856" s="107" t="str">
        <f>VLOOKUP($A856,'2025'!$C:$Z,MATCH(Q$1,'2025'!$C$1:$Z$1,0))</f>
        <v>#N/A</v>
      </c>
      <c r="R856" s="108"/>
      <c r="S856" s="108"/>
      <c r="T856" s="108"/>
      <c r="U856" s="108"/>
      <c r="V856" s="108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</row>
    <row r="857" ht="22.5" hidden="1" customHeight="1">
      <c r="A857" s="28"/>
      <c r="B857" s="106" t="str">
        <f>VLOOKUP($A857,'2025'!$C:$Z,MATCH(B$1,'2025'!$C$1:$Z$1,0))</f>
        <v>#N/A</v>
      </c>
      <c r="C857" s="107"/>
      <c r="D857" s="107" t="str">
        <f>VLOOKUP($A857,'2025'!$C:$Z,MATCH(D$1,'2025'!$C$1:$Z$1,0))</f>
        <v>#N/A</v>
      </c>
      <c r="E857" s="107"/>
      <c r="F857" s="107" t="str">
        <f>VLOOKUP($A857,'2025'!$C:$Z,MATCH(F$1,'2025'!$C$1:$Z$1,0))</f>
        <v>#N/A</v>
      </c>
      <c r="G857" s="107" t="str">
        <f>VLOOKUP($A857,'2025'!$C:$Z,MATCH(G$1,'2025'!$C$1:$Z$1,0))</f>
        <v>#N/A</v>
      </c>
      <c r="H857" s="107" t="str">
        <f>VLOOKUP($A857,'2025'!$C:$Z,MATCH(H$1,'2025'!$C$1:$Z$1,0))</f>
        <v>#N/A</v>
      </c>
      <c r="I857" s="107" t="str">
        <f>VLOOKUP($A857,'2025'!$C:$Z,MATCH(I$1,'2025'!$C$1:$Z$1,0))</f>
        <v>#N/A</v>
      </c>
      <c r="J857" s="107" t="str">
        <f>VLOOKUP($A857,'2025'!$C:$Z,MATCH(J$1,'2025'!$C$1:$Z$1,0))</f>
        <v>#N/A</v>
      </c>
      <c r="K857" s="107" t="str">
        <f>VLOOKUP($A857,'2025'!$C:$Z,MATCH(K$1,'2025'!$C$1:$Z$1,0))</f>
        <v>#N/A</v>
      </c>
      <c r="L857" s="107" t="str">
        <f>VLOOKUP($A857,'2025'!$C:$Z,MATCH(L$1,'2025'!$C$1:$Z$1,0))</f>
        <v>#N/A</v>
      </c>
      <c r="M857" s="107" t="str">
        <f>VLOOKUP($A857,'2025'!$C:$Z,MATCH(M$1,'2025'!$C$1:$Z$1,0))</f>
        <v>#N/A</v>
      </c>
      <c r="N857" s="107" t="str">
        <f>VLOOKUP($A857,'2025'!$C:$Z,MATCH(N$1,'2025'!$C$1:$Z$1,0))</f>
        <v>#N/A</v>
      </c>
      <c r="O857" s="107" t="str">
        <f>VLOOKUP($A857,'2025'!$C:$Z,MATCH(O$1,'2025'!$C$1:$Z$1,0))</f>
        <v>#N/A</v>
      </c>
      <c r="P857" s="107" t="str">
        <f>VLOOKUP($A857,'2025'!$C:$Z,MATCH(P$1,'2025'!$C$1:$Z$1,0))</f>
        <v>#N/A</v>
      </c>
      <c r="Q857" s="107" t="str">
        <f>VLOOKUP($A857,'2025'!$C:$Z,MATCH(Q$1,'2025'!$C$1:$Z$1,0))</f>
        <v>#N/A</v>
      </c>
      <c r="R857" s="108"/>
      <c r="S857" s="108"/>
      <c r="T857" s="108"/>
      <c r="U857" s="108"/>
      <c r="V857" s="108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</row>
    <row r="858" ht="22.5" hidden="1" customHeight="1">
      <c r="A858" s="28"/>
      <c r="B858" s="106" t="str">
        <f>VLOOKUP($A858,'2025'!$C:$Z,MATCH(B$1,'2025'!$C$1:$Z$1,0))</f>
        <v>#N/A</v>
      </c>
      <c r="C858" s="107"/>
      <c r="D858" s="107" t="str">
        <f>VLOOKUP($A858,'2025'!$C:$Z,MATCH(D$1,'2025'!$C$1:$Z$1,0))</f>
        <v>#N/A</v>
      </c>
      <c r="E858" s="107"/>
      <c r="F858" s="107" t="str">
        <f>VLOOKUP($A858,'2025'!$C:$Z,MATCH(F$1,'2025'!$C$1:$Z$1,0))</f>
        <v>#N/A</v>
      </c>
      <c r="G858" s="107" t="str">
        <f>VLOOKUP($A858,'2025'!$C:$Z,MATCH(G$1,'2025'!$C$1:$Z$1,0))</f>
        <v>#N/A</v>
      </c>
      <c r="H858" s="107" t="str">
        <f>VLOOKUP($A858,'2025'!$C:$Z,MATCH(H$1,'2025'!$C$1:$Z$1,0))</f>
        <v>#N/A</v>
      </c>
      <c r="I858" s="107" t="str">
        <f>VLOOKUP($A858,'2025'!$C:$Z,MATCH(I$1,'2025'!$C$1:$Z$1,0))</f>
        <v>#N/A</v>
      </c>
      <c r="J858" s="107" t="str">
        <f>VLOOKUP($A858,'2025'!$C:$Z,MATCH(J$1,'2025'!$C$1:$Z$1,0))</f>
        <v>#N/A</v>
      </c>
      <c r="K858" s="107" t="str">
        <f>VLOOKUP($A858,'2025'!$C:$Z,MATCH(K$1,'2025'!$C$1:$Z$1,0))</f>
        <v>#N/A</v>
      </c>
      <c r="L858" s="107" t="str">
        <f>VLOOKUP($A858,'2025'!$C:$Z,MATCH(L$1,'2025'!$C$1:$Z$1,0))</f>
        <v>#N/A</v>
      </c>
      <c r="M858" s="107" t="str">
        <f>VLOOKUP($A858,'2025'!$C:$Z,MATCH(M$1,'2025'!$C$1:$Z$1,0))</f>
        <v>#N/A</v>
      </c>
      <c r="N858" s="107" t="str">
        <f>VLOOKUP($A858,'2025'!$C:$Z,MATCH(N$1,'2025'!$C$1:$Z$1,0))</f>
        <v>#N/A</v>
      </c>
      <c r="O858" s="107" t="str">
        <f>VLOOKUP($A858,'2025'!$C:$Z,MATCH(O$1,'2025'!$C$1:$Z$1,0))</f>
        <v>#N/A</v>
      </c>
      <c r="P858" s="107" t="str">
        <f>VLOOKUP($A858,'2025'!$C:$Z,MATCH(P$1,'2025'!$C$1:$Z$1,0))</f>
        <v>#N/A</v>
      </c>
      <c r="Q858" s="107" t="str">
        <f>VLOOKUP($A858,'2025'!$C:$Z,MATCH(Q$1,'2025'!$C$1:$Z$1,0))</f>
        <v>#N/A</v>
      </c>
      <c r="R858" s="108"/>
      <c r="S858" s="108"/>
      <c r="T858" s="108"/>
      <c r="U858" s="108"/>
      <c r="V858" s="108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</row>
    <row r="859" ht="22.5" hidden="1" customHeight="1">
      <c r="A859" s="28"/>
      <c r="B859" s="106" t="str">
        <f>VLOOKUP($A859,'2025'!$C:$Z,MATCH(B$1,'2025'!$C$1:$Z$1,0))</f>
        <v>#N/A</v>
      </c>
      <c r="C859" s="107"/>
      <c r="D859" s="107" t="str">
        <f>VLOOKUP($A859,'2025'!$C:$Z,MATCH(D$1,'2025'!$C$1:$Z$1,0))</f>
        <v>#N/A</v>
      </c>
      <c r="E859" s="107"/>
      <c r="F859" s="107" t="str">
        <f>VLOOKUP($A859,'2025'!$C:$Z,MATCH(F$1,'2025'!$C$1:$Z$1,0))</f>
        <v>#N/A</v>
      </c>
      <c r="G859" s="107" t="str">
        <f>VLOOKUP($A859,'2025'!$C:$Z,MATCH(G$1,'2025'!$C$1:$Z$1,0))</f>
        <v>#N/A</v>
      </c>
      <c r="H859" s="107" t="str">
        <f>VLOOKUP($A859,'2025'!$C:$Z,MATCH(H$1,'2025'!$C$1:$Z$1,0))</f>
        <v>#N/A</v>
      </c>
      <c r="I859" s="107" t="str">
        <f>VLOOKUP($A859,'2025'!$C:$Z,MATCH(I$1,'2025'!$C$1:$Z$1,0))</f>
        <v>#N/A</v>
      </c>
      <c r="J859" s="107" t="str">
        <f>VLOOKUP($A859,'2025'!$C:$Z,MATCH(J$1,'2025'!$C$1:$Z$1,0))</f>
        <v>#N/A</v>
      </c>
      <c r="K859" s="107" t="str">
        <f>VLOOKUP($A859,'2025'!$C:$Z,MATCH(K$1,'2025'!$C$1:$Z$1,0))</f>
        <v>#N/A</v>
      </c>
      <c r="L859" s="107" t="str">
        <f>VLOOKUP($A859,'2025'!$C:$Z,MATCH(L$1,'2025'!$C$1:$Z$1,0))</f>
        <v>#N/A</v>
      </c>
      <c r="M859" s="107" t="str">
        <f>VLOOKUP($A859,'2025'!$C:$Z,MATCH(M$1,'2025'!$C$1:$Z$1,0))</f>
        <v>#N/A</v>
      </c>
      <c r="N859" s="107" t="str">
        <f>VLOOKUP($A859,'2025'!$C:$Z,MATCH(N$1,'2025'!$C$1:$Z$1,0))</f>
        <v>#N/A</v>
      </c>
      <c r="O859" s="107" t="str">
        <f>VLOOKUP($A859,'2025'!$C:$Z,MATCH(O$1,'2025'!$C$1:$Z$1,0))</f>
        <v>#N/A</v>
      </c>
      <c r="P859" s="107" t="str">
        <f>VLOOKUP($A859,'2025'!$C:$Z,MATCH(P$1,'2025'!$C$1:$Z$1,0))</f>
        <v>#N/A</v>
      </c>
      <c r="Q859" s="107" t="str">
        <f>VLOOKUP($A859,'2025'!$C:$Z,MATCH(Q$1,'2025'!$C$1:$Z$1,0))</f>
        <v>#N/A</v>
      </c>
      <c r="R859" s="108"/>
      <c r="S859" s="108"/>
      <c r="T859" s="108"/>
      <c r="U859" s="108"/>
      <c r="V859" s="108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</row>
    <row r="860" ht="22.5" hidden="1" customHeight="1">
      <c r="A860" s="28"/>
      <c r="B860" s="106" t="str">
        <f>VLOOKUP($A860,'2025'!$C:$Z,MATCH(B$1,'2025'!$C$1:$Z$1,0))</f>
        <v>#N/A</v>
      </c>
      <c r="C860" s="107"/>
      <c r="D860" s="107" t="str">
        <f>VLOOKUP($A860,'2025'!$C:$Z,MATCH(D$1,'2025'!$C$1:$Z$1,0))</f>
        <v>#N/A</v>
      </c>
      <c r="E860" s="107"/>
      <c r="F860" s="107" t="str">
        <f>VLOOKUP($A860,'2025'!$C:$Z,MATCH(F$1,'2025'!$C$1:$Z$1,0))</f>
        <v>#N/A</v>
      </c>
      <c r="G860" s="107" t="str">
        <f>VLOOKUP($A860,'2025'!$C:$Z,MATCH(G$1,'2025'!$C$1:$Z$1,0))</f>
        <v>#N/A</v>
      </c>
      <c r="H860" s="107" t="str">
        <f>VLOOKUP($A860,'2025'!$C:$Z,MATCH(H$1,'2025'!$C$1:$Z$1,0))</f>
        <v>#N/A</v>
      </c>
      <c r="I860" s="107" t="str">
        <f>VLOOKUP($A860,'2025'!$C:$Z,MATCH(I$1,'2025'!$C$1:$Z$1,0))</f>
        <v>#N/A</v>
      </c>
      <c r="J860" s="107" t="str">
        <f>VLOOKUP($A860,'2025'!$C:$Z,MATCH(J$1,'2025'!$C$1:$Z$1,0))</f>
        <v>#N/A</v>
      </c>
      <c r="K860" s="107" t="str">
        <f>VLOOKUP($A860,'2025'!$C:$Z,MATCH(K$1,'2025'!$C$1:$Z$1,0))</f>
        <v>#N/A</v>
      </c>
      <c r="L860" s="107" t="str">
        <f>VLOOKUP($A860,'2025'!$C:$Z,MATCH(L$1,'2025'!$C$1:$Z$1,0))</f>
        <v>#N/A</v>
      </c>
      <c r="M860" s="107" t="str">
        <f>VLOOKUP($A860,'2025'!$C:$Z,MATCH(M$1,'2025'!$C$1:$Z$1,0))</f>
        <v>#N/A</v>
      </c>
      <c r="N860" s="107" t="str">
        <f>VLOOKUP($A860,'2025'!$C:$Z,MATCH(N$1,'2025'!$C$1:$Z$1,0))</f>
        <v>#N/A</v>
      </c>
      <c r="O860" s="107" t="str">
        <f>VLOOKUP($A860,'2025'!$C:$Z,MATCH(O$1,'2025'!$C$1:$Z$1,0))</f>
        <v>#N/A</v>
      </c>
      <c r="P860" s="107" t="str">
        <f>VLOOKUP($A860,'2025'!$C:$Z,MATCH(P$1,'2025'!$C$1:$Z$1,0))</f>
        <v>#N/A</v>
      </c>
      <c r="Q860" s="107" t="str">
        <f>VLOOKUP($A860,'2025'!$C:$Z,MATCH(Q$1,'2025'!$C$1:$Z$1,0))</f>
        <v>#N/A</v>
      </c>
      <c r="R860" s="108"/>
      <c r="S860" s="108"/>
      <c r="T860" s="108"/>
      <c r="U860" s="108"/>
      <c r="V860" s="108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</row>
    <row r="861" ht="22.5" hidden="1" customHeight="1">
      <c r="A861" s="28"/>
      <c r="B861" s="106" t="str">
        <f>VLOOKUP($A861,'2025'!$C:$Z,MATCH(B$1,'2025'!$C$1:$Z$1,0))</f>
        <v>#N/A</v>
      </c>
      <c r="C861" s="107"/>
      <c r="D861" s="107" t="str">
        <f>VLOOKUP($A861,'2025'!$C:$Z,MATCH(D$1,'2025'!$C$1:$Z$1,0))</f>
        <v>#N/A</v>
      </c>
      <c r="E861" s="107"/>
      <c r="F861" s="107" t="str">
        <f>VLOOKUP($A861,'2025'!$C:$Z,MATCH(F$1,'2025'!$C$1:$Z$1,0))</f>
        <v>#N/A</v>
      </c>
      <c r="G861" s="107" t="str">
        <f>VLOOKUP($A861,'2025'!$C:$Z,MATCH(G$1,'2025'!$C$1:$Z$1,0))</f>
        <v>#N/A</v>
      </c>
      <c r="H861" s="107" t="str">
        <f>VLOOKUP($A861,'2025'!$C:$Z,MATCH(H$1,'2025'!$C$1:$Z$1,0))</f>
        <v>#N/A</v>
      </c>
      <c r="I861" s="107" t="str">
        <f>VLOOKUP($A861,'2025'!$C:$Z,MATCH(I$1,'2025'!$C$1:$Z$1,0))</f>
        <v>#N/A</v>
      </c>
      <c r="J861" s="107" t="str">
        <f>VLOOKUP($A861,'2025'!$C:$Z,MATCH(J$1,'2025'!$C$1:$Z$1,0))</f>
        <v>#N/A</v>
      </c>
      <c r="K861" s="107" t="str">
        <f>VLOOKUP($A861,'2025'!$C:$Z,MATCH(K$1,'2025'!$C$1:$Z$1,0))</f>
        <v>#N/A</v>
      </c>
      <c r="L861" s="107" t="str">
        <f>VLOOKUP($A861,'2025'!$C:$Z,MATCH(L$1,'2025'!$C$1:$Z$1,0))</f>
        <v>#N/A</v>
      </c>
      <c r="M861" s="107" t="str">
        <f>VLOOKUP($A861,'2025'!$C:$Z,MATCH(M$1,'2025'!$C$1:$Z$1,0))</f>
        <v>#N/A</v>
      </c>
      <c r="N861" s="107" t="str">
        <f>VLOOKUP($A861,'2025'!$C:$Z,MATCH(N$1,'2025'!$C$1:$Z$1,0))</f>
        <v>#N/A</v>
      </c>
      <c r="O861" s="107" t="str">
        <f>VLOOKUP($A861,'2025'!$C:$Z,MATCH(O$1,'2025'!$C$1:$Z$1,0))</f>
        <v>#N/A</v>
      </c>
      <c r="P861" s="107" t="str">
        <f>VLOOKUP($A861,'2025'!$C:$Z,MATCH(P$1,'2025'!$C$1:$Z$1,0))</f>
        <v>#N/A</v>
      </c>
      <c r="Q861" s="107" t="str">
        <f>VLOOKUP($A861,'2025'!$C:$Z,MATCH(Q$1,'2025'!$C$1:$Z$1,0))</f>
        <v>#N/A</v>
      </c>
      <c r="R861" s="108"/>
      <c r="S861" s="108"/>
      <c r="T861" s="108"/>
      <c r="U861" s="108"/>
      <c r="V861" s="108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</row>
    <row r="862" ht="22.5" hidden="1" customHeight="1">
      <c r="A862" s="28"/>
      <c r="B862" s="106" t="str">
        <f>VLOOKUP($A862,'2025'!$C:$Z,MATCH(B$1,'2025'!$C$1:$Z$1,0))</f>
        <v>#N/A</v>
      </c>
      <c r="C862" s="107"/>
      <c r="D862" s="107" t="str">
        <f>VLOOKUP($A862,'2025'!$C:$Z,MATCH(D$1,'2025'!$C$1:$Z$1,0))</f>
        <v>#N/A</v>
      </c>
      <c r="E862" s="107"/>
      <c r="F862" s="107" t="str">
        <f>VLOOKUP($A862,'2025'!$C:$Z,MATCH(F$1,'2025'!$C$1:$Z$1,0))</f>
        <v>#N/A</v>
      </c>
      <c r="G862" s="107" t="str">
        <f>VLOOKUP($A862,'2025'!$C:$Z,MATCH(G$1,'2025'!$C$1:$Z$1,0))</f>
        <v>#N/A</v>
      </c>
      <c r="H862" s="107" t="str">
        <f>VLOOKUP($A862,'2025'!$C:$Z,MATCH(H$1,'2025'!$C$1:$Z$1,0))</f>
        <v>#N/A</v>
      </c>
      <c r="I862" s="107" t="str">
        <f>VLOOKUP($A862,'2025'!$C:$Z,MATCH(I$1,'2025'!$C$1:$Z$1,0))</f>
        <v>#N/A</v>
      </c>
      <c r="J862" s="107" t="str">
        <f>VLOOKUP($A862,'2025'!$C:$Z,MATCH(J$1,'2025'!$C$1:$Z$1,0))</f>
        <v>#N/A</v>
      </c>
      <c r="K862" s="107" t="str">
        <f>VLOOKUP($A862,'2025'!$C:$Z,MATCH(K$1,'2025'!$C$1:$Z$1,0))</f>
        <v>#N/A</v>
      </c>
      <c r="L862" s="107" t="str">
        <f>VLOOKUP($A862,'2025'!$C:$Z,MATCH(L$1,'2025'!$C$1:$Z$1,0))</f>
        <v>#N/A</v>
      </c>
      <c r="M862" s="107" t="str">
        <f>VLOOKUP($A862,'2025'!$C:$Z,MATCH(M$1,'2025'!$C$1:$Z$1,0))</f>
        <v>#N/A</v>
      </c>
      <c r="N862" s="107" t="str">
        <f>VLOOKUP($A862,'2025'!$C:$Z,MATCH(N$1,'2025'!$C$1:$Z$1,0))</f>
        <v>#N/A</v>
      </c>
      <c r="O862" s="107" t="str">
        <f>VLOOKUP($A862,'2025'!$C:$Z,MATCH(O$1,'2025'!$C$1:$Z$1,0))</f>
        <v>#N/A</v>
      </c>
      <c r="P862" s="107" t="str">
        <f>VLOOKUP($A862,'2025'!$C:$Z,MATCH(P$1,'2025'!$C$1:$Z$1,0))</f>
        <v>#N/A</v>
      </c>
      <c r="Q862" s="107" t="str">
        <f>VLOOKUP($A862,'2025'!$C:$Z,MATCH(Q$1,'2025'!$C$1:$Z$1,0))</f>
        <v>#N/A</v>
      </c>
      <c r="R862" s="108"/>
      <c r="S862" s="108"/>
      <c r="T862" s="108"/>
      <c r="U862" s="108"/>
      <c r="V862" s="108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</row>
    <row r="863" ht="22.5" hidden="1" customHeight="1">
      <c r="A863" s="28"/>
      <c r="B863" s="106" t="str">
        <f>VLOOKUP($A863,'2025'!$C:$Z,MATCH(B$1,'2025'!$C$1:$Z$1,0))</f>
        <v>#N/A</v>
      </c>
      <c r="C863" s="107"/>
      <c r="D863" s="107" t="str">
        <f>VLOOKUP($A863,'2025'!$C:$Z,MATCH(D$1,'2025'!$C$1:$Z$1,0))</f>
        <v>#N/A</v>
      </c>
      <c r="E863" s="107"/>
      <c r="F863" s="107" t="str">
        <f>VLOOKUP($A863,'2025'!$C:$Z,MATCH(F$1,'2025'!$C$1:$Z$1,0))</f>
        <v>#N/A</v>
      </c>
      <c r="G863" s="107" t="str">
        <f>VLOOKUP($A863,'2025'!$C:$Z,MATCH(G$1,'2025'!$C$1:$Z$1,0))</f>
        <v>#N/A</v>
      </c>
      <c r="H863" s="107" t="str">
        <f>VLOOKUP($A863,'2025'!$C:$Z,MATCH(H$1,'2025'!$C$1:$Z$1,0))</f>
        <v>#N/A</v>
      </c>
      <c r="I863" s="107" t="str">
        <f>VLOOKUP($A863,'2025'!$C:$Z,MATCH(I$1,'2025'!$C$1:$Z$1,0))</f>
        <v>#N/A</v>
      </c>
      <c r="J863" s="107" t="str">
        <f>VLOOKUP($A863,'2025'!$C:$Z,MATCH(J$1,'2025'!$C$1:$Z$1,0))</f>
        <v>#N/A</v>
      </c>
      <c r="K863" s="107" t="str">
        <f>VLOOKUP($A863,'2025'!$C:$Z,MATCH(K$1,'2025'!$C$1:$Z$1,0))</f>
        <v>#N/A</v>
      </c>
      <c r="L863" s="107" t="str">
        <f>VLOOKUP($A863,'2025'!$C:$Z,MATCH(L$1,'2025'!$C$1:$Z$1,0))</f>
        <v>#N/A</v>
      </c>
      <c r="M863" s="107" t="str">
        <f>VLOOKUP($A863,'2025'!$C:$Z,MATCH(M$1,'2025'!$C$1:$Z$1,0))</f>
        <v>#N/A</v>
      </c>
      <c r="N863" s="107" t="str">
        <f>VLOOKUP($A863,'2025'!$C:$Z,MATCH(N$1,'2025'!$C$1:$Z$1,0))</f>
        <v>#N/A</v>
      </c>
      <c r="O863" s="107" t="str">
        <f>VLOOKUP($A863,'2025'!$C:$Z,MATCH(O$1,'2025'!$C$1:$Z$1,0))</f>
        <v>#N/A</v>
      </c>
      <c r="P863" s="107" t="str">
        <f>VLOOKUP($A863,'2025'!$C:$Z,MATCH(P$1,'2025'!$C$1:$Z$1,0))</f>
        <v>#N/A</v>
      </c>
      <c r="Q863" s="107" t="str">
        <f>VLOOKUP($A863,'2025'!$C:$Z,MATCH(Q$1,'2025'!$C$1:$Z$1,0))</f>
        <v>#N/A</v>
      </c>
      <c r="R863" s="108"/>
      <c r="S863" s="108"/>
      <c r="T863" s="108"/>
      <c r="U863" s="108"/>
      <c r="V863" s="108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</row>
    <row r="864" ht="22.5" hidden="1" customHeight="1">
      <c r="A864" s="28"/>
      <c r="B864" s="106" t="str">
        <f>VLOOKUP($A864,'2025'!$C:$Z,MATCH(B$1,'2025'!$C$1:$Z$1,0))</f>
        <v>#N/A</v>
      </c>
      <c r="C864" s="107"/>
      <c r="D864" s="107" t="str">
        <f>VLOOKUP($A864,'2025'!$C:$Z,MATCH(D$1,'2025'!$C$1:$Z$1,0))</f>
        <v>#N/A</v>
      </c>
      <c r="E864" s="107"/>
      <c r="F864" s="107" t="str">
        <f>VLOOKUP($A864,'2025'!$C:$Z,MATCH(F$1,'2025'!$C$1:$Z$1,0))</f>
        <v>#N/A</v>
      </c>
      <c r="G864" s="107" t="str">
        <f>VLOOKUP($A864,'2025'!$C:$Z,MATCH(G$1,'2025'!$C$1:$Z$1,0))</f>
        <v>#N/A</v>
      </c>
      <c r="H864" s="107" t="str">
        <f>VLOOKUP($A864,'2025'!$C:$Z,MATCH(H$1,'2025'!$C$1:$Z$1,0))</f>
        <v>#N/A</v>
      </c>
      <c r="I864" s="107" t="str">
        <f>VLOOKUP($A864,'2025'!$C:$Z,MATCH(I$1,'2025'!$C$1:$Z$1,0))</f>
        <v>#N/A</v>
      </c>
      <c r="J864" s="107" t="str">
        <f>VLOOKUP($A864,'2025'!$C:$Z,MATCH(J$1,'2025'!$C$1:$Z$1,0))</f>
        <v>#N/A</v>
      </c>
      <c r="K864" s="107" t="str">
        <f>VLOOKUP($A864,'2025'!$C:$Z,MATCH(K$1,'2025'!$C$1:$Z$1,0))</f>
        <v>#N/A</v>
      </c>
      <c r="L864" s="107" t="str">
        <f>VLOOKUP($A864,'2025'!$C:$Z,MATCH(L$1,'2025'!$C$1:$Z$1,0))</f>
        <v>#N/A</v>
      </c>
      <c r="M864" s="107" t="str">
        <f>VLOOKUP($A864,'2025'!$C:$Z,MATCH(M$1,'2025'!$C$1:$Z$1,0))</f>
        <v>#N/A</v>
      </c>
      <c r="N864" s="107" t="str">
        <f>VLOOKUP($A864,'2025'!$C:$Z,MATCH(N$1,'2025'!$C$1:$Z$1,0))</f>
        <v>#N/A</v>
      </c>
      <c r="O864" s="107" t="str">
        <f>VLOOKUP($A864,'2025'!$C:$Z,MATCH(O$1,'2025'!$C$1:$Z$1,0))</f>
        <v>#N/A</v>
      </c>
      <c r="P864" s="107" t="str">
        <f>VLOOKUP($A864,'2025'!$C:$Z,MATCH(P$1,'2025'!$C$1:$Z$1,0))</f>
        <v>#N/A</v>
      </c>
      <c r="Q864" s="107" t="str">
        <f>VLOOKUP($A864,'2025'!$C:$Z,MATCH(Q$1,'2025'!$C$1:$Z$1,0))</f>
        <v>#N/A</v>
      </c>
      <c r="R864" s="108"/>
      <c r="S864" s="108"/>
      <c r="T864" s="108"/>
      <c r="U864" s="108"/>
      <c r="V864" s="108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</row>
    <row r="865" ht="22.5" hidden="1" customHeight="1">
      <c r="A865" s="28"/>
      <c r="B865" s="106" t="str">
        <f>VLOOKUP($A865,'2025'!$C:$Z,MATCH(B$1,'2025'!$C$1:$Z$1,0))</f>
        <v>#N/A</v>
      </c>
      <c r="C865" s="107"/>
      <c r="D865" s="107" t="str">
        <f>VLOOKUP($A865,'2025'!$C:$Z,MATCH(D$1,'2025'!$C$1:$Z$1,0))</f>
        <v>#N/A</v>
      </c>
      <c r="E865" s="107"/>
      <c r="F865" s="107" t="str">
        <f>VLOOKUP($A865,'2025'!$C:$Z,MATCH(F$1,'2025'!$C$1:$Z$1,0))</f>
        <v>#N/A</v>
      </c>
      <c r="G865" s="107" t="str">
        <f>VLOOKUP($A865,'2025'!$C:$Z,MATCH(G$1,'2025'!$C$1:$Z$1,0))</f>
        <v>#N/A</v>
      </c>
      <c r="H865" s="107" t="str">
        <f>VLOOKUP($A865,'2025'!$C:$Z,MATCH(H$1,'2025'!$C$1:$Z$1,0))</f>
        <v>#N/A</v>
      </c>
      <c r="I865" s="107" t="str">
        <f>VLOOKUP($A865,'2025'!$C:$Z,MATCH(I$1,'2025'!$C$1:$Z$1,0))</f>
        <v>#N/A</v>
      </c>
      <c r="J865" s="107" t="str">
        <f>VLOOKUP($A865,'2025'!$C:$Z,MATCH(J$1,'2025'!$C$1:$Z$1,0))</f>
        <v>#N/A</v>
      </c>
      <c r="K865" s="107" t="str">
        <f>VLOOKUP($A865,'2025'!$C:$Z,MATCH(K$1,'2025'!$C$1:$Z$1,0))</f>
        <v>#N/A</v>
      </c>
      <c r="L865" s="107" t="str">
        <f>VLOOKUP($A865,'2025'!$C:$Z,MATCH(L$1,'2025'!$C$1:$Z$1,0))</f>
        <v>#N/A</v>
      </c>
      <c r="M865" s="107" t="str">
        <f>VLOOKUP($A865,'2025'!$C:$Z,MATCH(M$1,'2025'!$C$1:$Z$1,0))</f>
        <v>#N/A</v>
      </c>
      <c r="N865" s="107" t="str">
        <f>VLOOKUP($A865,'2025'!$C:$Z,MATCH(N$1,'2025'!$C$1:$Z$1,0))</f>
        <v>#N/A</v>
      </c>
      <c r="O865" s="107" t="str">
        <f>VLOOKUP($A865,'2025'!$C:$Z,MATCH(O$1,'2025'!$C$1:$Z$1,0))</f>
        <v>#N/A</v>
      </c>
      <c r="P865" s="107" t="str">
        <f>VLOOKUP($A865,'2025'!$C:$Z,MATCH(P$1,'2025'!$C$1:$Z$1,0))</f>
        <v>#N/A</v>
      </c>
      <c r="Q865" s="107" t="str">
        <f>VLOOKUP($A865,'2025'!$C:$Z,MATCH(Q$1,'2025'!$C$1:$Z$1,0))</f>
        <v>#N/A</v>
      </c>
      <c r="R865" s="108"/>
      <c r="S865" s="108"/>
      <c r="T865" s="108"/>
      <c r="U865" s="108"/>
      <c r="V865" s="108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</row>
    <row r="866" ht="22.5" hidden="1" customHeight="1">
      <c r="A866" s="28"/>
      <c r="B866" s="106" t="str">
        <f>VLOOKUP($A866,'2025'!$C:$Z,MATCH(B$1,'2025'!$C$1:$Z$1,0))</f>
        <v>#N/A</v>
      </c>
      <c r="C866" s="107"/>
      <c r="D866" s="107" t="str">
        <f>VLOOKUP($A866,'2025'!$C:$Z,MATCH(D$1,'2025'!$C$1:$Z$1,0))</f>
        <v>#N/A</v>
      </c>
      <c r="E866" s="107"/>
      <c r="F866" s="107" t="str">
        <f>VLOOKUP($A866,'2025'!$C:$Z,MATCH(F$1,'2025'!$C$1:$Z$1,0))</f>
        <v>#N/A</v>
      </c>
      <c r="G866" s="107" t="str">
        <f>VLOOKUP($A866,'2025'!$C:$Z,MATCH(G$1,'2025'!$C$1:$Z$1,0))</f>
        <v>#N/A</v>
      </c>
      <c r="H866" s="107" t="str">
        <f>VLOOKUP($A866,'2025'!$C:$Z,MATCH(H$1,'2025'!$C$1:$Z$1,0))</f>
        <v>#N/A</v>
      </c>
      <c r="I866" s="107" t="str">
        <f>VLOOKUP($A866,'2025'!$C:$Z,MATCH(I$1,'2025'!$C$1:$Z$1,0))</f>
        <v>#N/A</v>
      </c>
      <c r="J866" s="107" t="str">
        <f>VLOOKUP($A866,'2025'!$C:$Z,MATCH(J$1,'2025'!$C$1:$Z$1,0))</f>
        <v>#N/A</v>
      </c>
      <c r="K866" s="107" t="str">
        <f>VLOOKUP($A866,'2025'!$C:$Z,MATCH(K$1,'2025'!$C$1:$Z$1,0))</f>
        <v>#N/A</v>
      </c>
      <c r="L866" s="107" t="str">
        <f>VLOOKUP($A866,'2025'!$C:$Z,MATCH(L$1,'2025'!$C$1:$Z$1,0))</f>
        <v>#N/A</v>
      </c>
      <c r="M866" s="107" t="str">
        <f>VLOOKUP($A866,'2025'!$C:$Z,MATCH(M$1,'2025'!$C$1:$Z$1,0))</f>
        <v>#N/A</v>
      </c>
      <c r="N866" s="107" t="str">
        <f>VLOOKUP($A866,'2025'!$C:$Z,MATCH(N$1,'2025'!$C$1:$Z$1,0))</f>
        <v>#N/A</v>
      </c>
      <c r="O866" s="107" t="str">
        <f>VLOOKUP($A866,'2025'!$C:$Z,MATCH(O$1,'2025'!$C$1:$Z$1,0))</f>
        <v>#N/A</v>
      </c>
      <c r="P866" s="107" t="str">
        <f>VLOOKUP($A866,'2025'!$C:$Z,MATCH(P$1,'2025'!$C$1:$Z$1,0))</f>
        <v>#N/A</v>
      </c>
      <c r="Q866" s="107" t="str">
        <f>VLOOKUP($A866,'2025'!$C:$Z,MATCH(Q$1,'2025'!$C$1:$Z$1,0))</f>
        <v>#N/A</v>
      </c>
      <c r="R866" s="108"/>
      <c r="S866" s="108"/>
      <c r="T866" s="108"/>
      <c r="U866" s="108"/>
      <c r="V866" s="108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</row>
    <row r="867" ht="22.5" hidden="1" customHeight="1">
      <c r="A867" s="28"/>
      <c r="B867" s="106" t="str">
        <f>VLOOKUP($A867,'2025'!$C:$Z,MATCH(B$1,'2025'!$C$1:$Z$1,0))</f>
        <v>#N/A</v>
      </c>
      <c r="C867" s="107"/>
      <c r="D867" s="107" t="str">
        <f>VLOOKUP($A867,'2025'!$C:$Z,MATCH(D$1,'2025'!$C$1:$Z$1,0))</f>
        <v>#N/A</v>
      </c>
      <c r="E867" s="107"/>
      <c r="F867" s="107" t="str">
        <f>VLOOKUP($A867,'2025'!$C:$Z,MATCH(F$1,'2025'!$C$1:$Z$1,0))</f>
        <v>#N/A</v>
      </c>
      <c r="G867" s="107" t="str">
        <f>VLOOKUP($A867,'2025'!$C:$Z,MATCH(G$1,'2025'!$C$1:$Z$1,0))</f>
        <v>#N/A</v>
      </c>
      <c r="H867" s="107" t="str">
        <f>VLOOKUP($A867,'2025'!$C:$Z,MATCH(H$1,'2025'!$C$1:$Z$1,0))</f>
        <v>#N/A</v>
      </c>
      <c r="I867" s="107" t="str">
        <f>VLOOKUP($A867,'2025'!$C:$Z,MATCH(I$1,'2025'!$C$1:$Z$1,0))</f>
        <v>#N/A</v>
      </c>
      <c r="J867" s="107" t="str">
        <f>VLOOKUP($A867,'2025'!$C:$Z,MATCH(J$1,'2025'!$C$1:$Z$1,0))</f>
        <v>#N/A</v>
      </c>
      <c r="K867" s="107" t="str">
        <f>VLOOKUP($A867,'2025'!$C:$Z,MATCH(K$1,'2025'!$C$1:$Z$1,0))</f>
        <v>#N/A</v>
      </c>
      <c r="L867" s="107" t="str">
        <f>VLOOKUP($A867,'2025'!$C:$Z,MATCH(L$1,'2025'!$C$1:$Z$1,0))</f>
        <v>#N/A</v>
      </c>
      <c r="M867" s="107" t="str">
        <f>VLOOKUP($A867,'2025'!$C:$Z,MATCH(M$1,'2025'!$C$1:$Z$1,0))</f>
        <v>#N/A</v>
      </c>
      <c r="N867" s="107" t="str">
        <f>VLOOKUP($A867,'2025'!$C:$Z,MATCH(N$1,'2025'!$C$1:$Z$1,0))</f>
        <v>#N/A</v>
      </c>
      <c r="O867" s="107" t="str">
        <f>VLOOKUP($A867,'2025'!$C:$Z,MATCH(O$1,'2025'!$C$1:$Z$1,0))</f>
        <v>#N/A</v>
      </c>
      <c r="P867" s="107" t="str">
        <f>VLOOKUP($A867,'2025'!$C:$Z,MATCH(P$1,'2025'!$C$1:$Z$1,0))</f>
        <v>#N/A</v>
      </c>
      <c r="Q867" s="107" t="str">
        <f>VLOOKUP($A867,'2025'!$C:$Z,MATCH(Q$1,'2025'!$C$1:$Z$1,0))</f>
        <v>#N/A</v>
      </c>
      <c r="R867" s="108"/>
      <c r="S867" s="108"/>
      <c r="T867" s="108"/>
      <c r="U867" s="108"/>
      <c r="V867" s="108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</row>
    <row r="868" ht="22.5" hidden="1" customHeight="1">
      <c r="A868" s="28"/>
      <c r="B868" s="106" t="str">
        <f>VLOOKUP($A868,'2025'!$C:$Z,MATCH(B$1,'2025'!$C$1:$Z$1,0))</f>
        <v>#N/A</v>
      </c>
      <c r="C868" s="107"/>
      <c r="D868" s="107" t="str">
        <f>VLOOKUP($A868,'2025'!$C:$Z,MATCH(D$1,'2025'!$C$1:$Z$1,0))</f>
        <v>#N/A</v>
      </c>
      <c r="E868" s="107"/>
      <c r="F868" s="107" t="str">
        <f>VLOOKUP($A868,'2025'!$C:$Z,MATCH(F$1,'2025'!$C$1:$Z$1,0))</f>
        <v>#N/A</v>
      </c>
      <c r="G868" s="107" t="str">
        <f>VLOOKUP($A868,'2025'!$C:$Z,MATCH(G$1,'2025'!$C$1:$Z$1,0))</f>
        <v>#N/A</v>
      </c>
      <c r="H868" s="107" t="str">
        <f>VLOOKUP($A868,'2025'!$C:$Z,MATCH(H$1,'2025'!$C$1:$Z$1,0))</f>
        <v>#N/A</v>
      </c>
      <c r="I868" s="107" t="str">
        <f>VLOOKUP($A868,'2025'!$C:$Z,MATCH(I$1,'2025'!$C$1:$Z$1,0))</f>
        <v>#N/A</v>
      </c>
      <c r="J868" s="107" t="str">
        <f>VLOOKUP($A868,'2025'!$C:$Z,MATCH(J$1,'2025'!$C$1:$Z$1,0))</f>
        <v>#N/A</v>
      </c>
      <c r="K868" s="107" t="str">
        <f>VLOOKUP($A868,'2025'!$C:$Z,MATCH(K$1,'2025'!$C$1:$Z$1,0))</f>
        <v>#N/A</v>
      </c>
      <c r="L868" s="107" t="str">
        <f>VLOOKUP($A868,'2025'!$C:$Z,MATCH(L$1,'2025'!$C$1:$Z$1,0))</f>
        <v>#N/A</v>
      </c>
      <c r="M868" s="107" t="str">
        <f>VLOOKUP($A868,'2025'!$C:$Z,MATCH(M$1,'2025'!$C$1:$Z$1,0))</f>
        <v>#N/A</v>
      </c>
      <c r="N868" s="107" t="str">
        <f>VLOOKUP($A868,'2025'!$C:$Z,MATCH(N$1,'2025'!$C$1:$Z$1,0))</f>
        <v>#N/A</v>
      </c>
      <c r="O868" s="107" t="str">
        <f>VLOOKUP($A868,'2025'!$C:$Z,MATCH(O$1,'2025'!$C$1:$Z$1,0))</f>
        <v>#N/A</v>
      </c>
      <c r="P868" s="107" t="str">
        <f>VLOOKUP($A868,'2025'!$C:$Z,MATCH(P$1,'2025'!$C$1:$Z$1,0))</f>
        <v>#N/A</v>
      </c>
      <c r="Q868" s="107" t="str">
        <f>VLOOKUP($A868,'2025'!$C:$Z,MATCH(Q$1,'2025'!$C$1:$Z$1,0))</f>
        <v>#N/A</v>
      </c>
      <c r="R868" s="108"/>
      <c r="S868" s="108"/>
      <c r="T868" s="108"/>
      <c r="U868" s="108"/>
      <c r="V868" s="108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</row>
    <row r="869" ht="22.5" hidden="1" customHeight="1">
      <c r="A869" s="28"/>
      <c r="B869" s="106" t="str">
        <f>VLOOKUP($A869,'2025'!$C:$Z,MATCH(B$1,'2025'!$C$1:$Z$1,0))</f>
        <v>#N/A</v>
      </c>
      <c r="C869" s="107"/>
      <c r="D869" s="107" t="str">
        <f>VLOOKUP($A869,'2025'!$C:$Z,MATCH(D$1,'2025'!$C$1:$Z$1,0))</f>
        <v>#N/A</v>
      </c>
      <c r="E869" s="107"/>
      <c r="F869" s="107" t="str">
        <f>VLOOKUP($A869,'2025'!$C:$Z,MATCH(F$1,'2025'!$C$1:$Z$1,0))</f>
        <v>#N/A</v>
      </c>
      <c r="G869" s="107" t="str">
        <f>VLOOKUP($A869,'2025'!$C:$Z,MATCH(G$1,'2025'!$C$1:$Z$1,0))</f>
        <v>#N/A</v>
      </c>
      <c r="H869" s="107" t="str">
        <f>VLOOKUP($A869,'2025'!$C:$Z,MATCH(H$1,'2025'!$C$1:$Z$1,0))</f>
        <v>#N/A</v>
      </c>
      <c r="I869" s="107" t="str">
        <f>VLOOKUP($A869,'2025'!$C:$Z,MATCH(I$1,'2025'!$C$1:$Z$1,0))</f>
        <v>#N/A</v>
      </c>
      <c r="J869" s="107" t="str">
        <f>VLOOKUP($A869,'2025'!$C:$Z,MATCH(J$1,'2025'!$C$1:$Z$1,0))</f>
        <v>#N/A</v>
      </c>
      <c r="K869" s="107" t="str">
        <f>VLOOKUP($A869,'2025'!$C:$Z,MATCH(K$1,'2025'!$C$1:$Z$1,0))</f>
        <v>#N/A</v>
      </c>
      <c r="L869" s="107" t="str">
        <f>VLOOKUP($A869,'2025'!$C:$Z,MATCH(L$1,'2025'!$C$1:$Z$1,0))</f>
        <v>#N/A</v>
      </c>
      <c r="M869" s="107" t="str">
        <f>VLOOKUP($A869,'2025'!$C:$Z,MATCH(M$1,'2025'!$C$1:$Z$1,0))</f>
        <v>#N/A</v>
      </c>
      <c r="N869" s="107" t="str">
        <f>VLOOKUP($A869,'2025'!$C:$Z,MATCH(N$1,'2025'!$C$1:$Z$1,0))</f>
        <v>#N/A</v>
      </c>
      <c r="O869" s="107" t="str">
        <f>VLOOKUP($A869,'2025'!$C:$Z,MATCH(O$1,'2025'!$C$1:$Z$1,0))</f>
        <v>#N/A</v>
      </c>
      <c r="P869" s="107" t="str">
        <f>VLOOKUP($A869,'2025'!$C:$Z,MATCH(P$1,'2025'!$C$1:$Z$1,0))</f>
        <v>#N/A</v>
      </c>
      <c r="Q869" s="107" t="str">
        <f>VLOOKUP($A869,'2025'!$C:$Z,MATCH(Q$1,'2025'!$C$1:$Z$1,0))</f>
        <v>#N/A</v>
      </c>
      <c r="R869" s="108"/>
      <c r="S869" s="108"/>
      <c r="T869" s="108"/>
      <c r="U869" s="108"/>
      <c r="V869" s="108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</row>
    <row r="870" ht="22.5" hidden="1" customHeight="1">
      <c r="A870" s="28"/>
      <c r="B870" s="106" t="str">
        <f>VLOOKUP($A870,'2025'!$C:$Z,MATCH(B$1,'2025'!$C$1:$Z$1,0))</f>
        <v>#N/A</v>
      </c>
      <c r="C870" s="107"/>
      <c r="D870" s="107" t="str">
        <f>VLOOKUP($A870,'2025'!$C:$Z,MATCH(D$1,'2025'!$C$1:$Z$1,0))</f>
        <v>#N/A</v>
      </c>
      <c r="E870" s="107"/>
      <c r="F870" s="107" t="str">
        <f>VLOOKUP($A870,'2025'!$C:$Z,MATCH(F$1,'2025'!$C$1:$Z$1,0))</f>
        <v>#N/A</v>
      </c>
      <c r="G870" s="107" t="str">
        <f>VLOOKUP($A870,'2025'!$C:$Z,MATCH(G$1,'2025'!$C$1:$Z$1,0))</f>
        <v>#N/A</v>
      </c>
      <c r="H870" s="107" t="str">
        <f>VLOOKUP($A870,'2025'!$C:$Z,MATCH(H$1,'2025'!$C$1:$Z$1,0))</f>
        <v>#N/A</v>
      </c>
      <c r="I870" s="107" t="str">
        <f>VLOOKUP($A870,'2025'!$C:$Z,MATCH(I$1,'2025'!$C$1:$Z$1,0))</f>
        <v>#N/A</v>
      </c>
      <c r="J870" s="107" t="str">
        <f>VLOOKUP($A870,'2025'!$C:$Z,MATCH(J$1,'2025'!$C$1:$Z$1,0))</f>
        <v>#N/A</v>
      </c>
      <c r="K870" s="107" t="str">
        <f>VLOOKUP($A870,'2025'!$C:$Z,MATCH(K$1,'2025'!$C$1:$Z$1,0))</f>
        <v>#N/A</v>
      </c>
      <c r="L870" s="107" t="str">
        <f>VLOOKUP($A870,'2025'!$C:$Z,MATCH(L$1,'2025'!$C$1:$Z$1,0))</f>
        <v>#N/A</v>
      </c>
      <c r="M870" s="107" t="str">
        <f>VLOOKUP($A870,'2025'!$C:$Z,MATCH(M$1,'2025'!$C$1:$Z$1,0))</f>
        <v>#N/A</v>
      </c>
      <c r="N870" s="107" t="str">
        <f>VLOOKUP($A870,'2025'!$C:$Z,MATCH(N$1,'2025'!$C$1:$Z$1,0))</f>
        <v>#N/A</v>
      </c>
      <c r="O870" s="107" t="str">
        <f>VLOOKUP($A870,'2025'!$C:$Z,MATCH(O$1,'2025'!$C$1:$Z$1,0))</f>
        <v>#N/A</v>
      </c>
      <c r="P870" s="107" t="str">
        <f>VLOOKUP($A870,'2025'!$C:$Z,MATCH(P$1,'2025'!$C$1:$Z$1,0))</f>
        <v>#N/A</v>
      </c>
      <c r="Q870" s="107" t="str">
        <f>VLOOKUP($A870,'2025'!$C:$Z,MATCH(Q$1,'2025'!$C$1:$Z$1,0))</f>
        <v>#N/A</v>
      </c>
      <c r="R870" s="108"/>
      <c r="S870" s="108"/>
      <c r="T870" s="108"/>
      <c r="U870" s="108"/>
      <c r="V870" s="108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</row>
    <row r="871" ht="22.5" hidden="1" customHeight="1">
      <c r="A871" s="28"/>
      <c r="B871" s="106" t="str">
        <f>VLOOKUP($A871,'2025'!$C:$Z,MATCH(B$1,'2025'!$C$1:$Z$1,0))</f>
        <v>#N/A</v>
      </c>
      <c r="C871" s="107"/>
      <c r="D871" s="107" t="str">
        <f>VLOOKUP($A871,'2025'!$C:$Z,MATCH(D$1,'2025'!$C$1:$Z$1,0))</f>
        <v>#N/A</v>
      </c>
      <c r="E871" s="107"/>
      <c r="F871" s="107" t="str">
        <f>VLOOKUP($A871,'2025'!$C:$Z,MATCH(F$1,'2025'!$C$1:$Z$1,0))</f>
        <v>#N/A</v>
      </c>
      <c r="G871" s="107" t="str">
        <f>VLOOKUP($A871,'2025'!$C:$Z,MATCH(G$1,'2025'!$C$1:$Z$1,0))</f>
        <v>#N/A</v>
      </c>
      <c r="H871" s="107" t="str">
        <f>VLOOKUP($A871,'2025'!$C:$Z,MATCH(H$1,'2025'!$C$1:$Z$1,0))</f>
        <v>#N/A</v>
      </c>
      <c r="I871" s="107" t="str">
        <f>VLOOKUP($A871,'2025'!$C:$Z,MATCH(I$1,'2025'!$C$1:$Z$1,0))</f>
        <v>#N/A</v>
      </c>
      <c r="J871" s="107" t="str">
        <f>VLOOKUP($A871,'2025'!$C:$Z,MATCH(J$1,'2025'!$C$1:$Z$1,0))</f>
        <v>#N/A</v>
      </c>
      <c r="K871" s="107" t="str">
        <f>VLOOKUP($A871,'2025'!$C:$Z,MATCH(K$1,'2025'!$C$1:$Z$1,0))</f>
        <v>#N/A</v>
      </c>
      <c r="L871" s="107" t="str">
        <f>VLOOKUP($A871,'2025'!$C:$Z,MATCH(L$1,'2025'!$C$1:$Z$1,0))</f>
        <v>#N/A</v>
      </c>
      <c r="M871" s="107" t="str">
        <f>VLOOKUP($A871,'2025'!$C:$Z,MATCH(M$1,'2025'!$C$1:$Z$1,0))</f>
        <v>#N/A</v>
      </c>
      <c r="N871" s="107" t="str">
        <f>VLOOKUP($A871,'2025'!$C:$Z,MATCH(N$1,'2025'!$C$1:$Z$1,0))</f>
        <v>#N/A</v>
      </c>
      <c r="O871" s="107" t="str">
        <f>VLOOKUP($A871,'2025'!$C:$Z,MATCH(O$1,'2025'!$C$1:$Z$1,0))</f>
        <v>#N/A</v>
      </c>
      <c r="P871" s="107" t="str">
        <f>VLOOKUP($A871,'2025'!$C:$Z,MATCH(P$1,'2025'!$C$1:$Z$1,0))</f>
        <v>#N/A</v>
      </c>
      <c r="Q871" s="107" t="str">
        <f>VLOOKUP($A871,'2025'!$C:$Z,MATCH(Q$1,'2025'!$C$1:$Z$1,0))</f>
        <v>#N/A</v>
      </c>
      <c r="R871" s="108"/>
      <c r="S871" s="108"/>
      <c r="T871" s="108"/>
      <c r="U871" s="108"/>
      <c r="V871" s="108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</row>
    <row r="872" ht="22.5" hidden="1" customHeight="1">
      <c r="A872" s="28"/>
      <c r="B872" s="106" t="str">
        <f>VLOOKUP($A872,'2025'!$C:$Z,MATCH(B$1,'2025'!$C$1:$Z$1,0))</f>
        <v>#N/A</v>
      </c>
      <c r="C872" s="107"/>
      <c r="D872" s="107" t="str">
        <f>VLOOKUP($A872,'2025'!$C:$Z,MATCH(D$1,'2025'!$C$1:$Z$1,0))</f>
        <v>#N/A</v>
      </c>
      <c r="E872" s="107"/>
      <c r="F872" s="107" t="str">
        <f>VLOOKUP($A872,'2025'!$C:$Z,MATCH(F$1,'2025'!$C$1:$Z$1,0))</f>
        <v>#N/A</v>
      </c>
      <c r="G872" s="107" t="str">
        <f>VLOOKUP($A872,'2025'!$C:$Z,MATCH(G$1,'2025'!$C$1:$Z$1,0))</f>
        <v>#N/A</v>
      </c>
      <c r="H872" s="107" t="str">
        <f>VLOOKUP($A872,'2025'!$C:$Z,MATCH(H$1,'2025'!$C$1:$Z$1,0))</f>
        <v>#N/A</v>
      </c>
      <c r="I872" s="107" t="str">
        <f>VLOOKUP($A872,'2025'!$C:$Z,MATCH(I$1,'2025'!$C$1:$Z$1,0))</f>
        <v>#N/A</v>
      </c>
      <c r="J872" s="107" t="str">
        <f>VLOOKUP($A872,'2025'!$C:$Z,MATCH(J$1,'2025'!$C$1:$Z$1,0))</f>
        <v>#N/A</v>
      </c>
      <c r="K872" s="107" t="str">
        <f>VLOOKUP($A872,'2025'!$C:$Z,MATCH(K$1,'2025'!$C$1:$Z$1,0))</f>
        <v>#N/A</v>
      </c>
      <c r="L872" s="107" t="str">
        <f>VLOOKUP($A872,'2025'!$C:$Z,MATCH(L$1,'2025'!$C$1:$Z$1,0))</f>
        <v>#N/A</v>
      </c>
      <c r="M872" s="107" t="str">
        <f>VLOOKUP($A872,'2025'!$C:$Z,MATCH(M$1,'2025'!$C$1:$Z$1,0))</f>
        <v>#N/A</v>
      </c>
      <c r="N872" s="107" t="str">
        <f>VLOOKUP($A872,'2025'!$C:$Z,MATCH(N$1,'2025'!$C$1:$Z$1,0))</f>
        <v>#N/A</v>
      </c>
      <c r="O872" s="107" t="str">
        <f>VLOOKUP($A872,'2025'!$C:$Z,MATCH(O$1,'2025'!$C$1:$Z$1,0))</f>
        <v>#N/A</v>
      </c>
      <c r="P872" s="107" t="str">
        <f>VLOOKUP($A872,'2025'!$C:$Z,MATCH(P$1,'2025'!$C$1:$Z$1,0))</f>
        <v>#N/A</v>
      </c>
      <c r="Q872" s="107" t="str">
        <f>VLOOKUP($A872,'2025'!$C:$Z,MATCH(Q$1,'2025'!$C$1:$Z$1,0))</f>
        <v>#N/A</v>
      </c>
      <c r="R872" s="108"/>
      <c r="S872" s="108"/>
      <c r="T872" s="108"/>
      <c r="U872" s="108"/>
      <c r="V872" s="108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</row>
    <row r="873" ht="22.5" hidden="1" customHeight="1">
      <c r="A873" s="28"/>
      <c r="B873" s="106" t="str">
        <f>VLOOKUP($A873,'2025'!$C:$Z,MATCH(B$1,'2025'!$C$1:$Z$1,0))</f>
        <v>#N/A</v>
      </c>
      <c r="C873" s="107"/>
      <c r="D873" s="107" t="str">
        <f>VLOOKUP($A873,'2025'!$C:$Z,MATCH(D$1,'2025'!$C$1:$Z$1,0))</f>
        <v>#N/A</v>
      </c>
      <c r="E873" s="107"/>
      <c r="F873" s="107" t="str">
        <f>VLOOKUP($A873,'2025'!$C:$Z,MATCH(F$1,'2025'!$C$1:$Z$1,0))</f>
        <v>#N/A</v>
      </c>
      <c r="G873" s="107" t="str">
        <f>VLOOKUP($A873,'2025'!$C:$Z,MATCH(G$1,'2025'!$C$1:$Z$1,0))</f>
        <v>#N/A</v>
      </c>
      <c r="H873" s="107" t="str">
        <f>VLOOKUP($A873,'2025'!$C:$Z,MATCH(H$1,'2025'!$C$1:$Z$1,0))</f>
        <v>#N/A</v>
      </c>
      <c r="I873" s="107" t="str">
        <f>VLOOKUP($A873,'2025'!$C:$Z,MATCH(I$1,'2025'!$C$1:$Z$1,0))</f>
        <v>#N/A</v>
      </c>
      <c r="J873" s="107" t="str">
        <f>VLOOKUP($A873,'2025'!$C:$Z,MATCH(J$1,'2025'!$C$1:$Z$1,0))</f>
        <v>#N/A</v>
      </c>
      <c r="K873" s="107" t="str">
        <f>VLOOKUP($A873,'2025'!$C:$Z,MATCH(K$1,'2025'!$C$1:$Z$1,0))</f>
        <v>#N/A</v>
      </c>
      <c r="L873" s="107" t="str">
        <f>VLOOKUP($A873,'2025'!$C:$Z,MATCH(L$1,'2025'!$C$1:$Z$1,0))</f>
        <v>#N/A</v>
      </c>
      <c r="M873" s="107" t="str">
        <f>VLOOKUP($A873,'2025'!$C:$Z,MATCH(M$1,'2025'!$C$1:$Z$1,0))</f>
        <v>#N/A</v>
      </c>
      <c r="N873" s="107" t="str">
        <f>VLOOKUP($A873,'2025'!$C:$Z,MATCH(N$1,'2025'!$C$1:$Z$1,0))</f>
        <v>#N/A</v>
      </c>
      <c r="O873" s="107" t="str">
        <f>VLOOKUP($A873,'2025'!$C:$Z,MATCH(O$1,'2025'!$C$1:$Z$1,0))</f>
        <v>#N/A</v>
      </c>
      <c r="P873" s="107" t="str">
        <f>VLOOKUP($A873,'2025'!$C:$Z,MATCH(P$1,'2025'!$C$1:$Z$1,0))</f>
        <v>#N/A</v>
      </c>
      <c r="Q873" s="107" t="str">
        <f>VLOOKUP($A873,'2025'!$C:$Z,MATCH(Q$1,'2025'!$C$1:$Z$1,0))</f>
        <v>#N/A</v>
      </c>
      <c r="R873" s="108"/>
      <c r="S873" s="108"/>
      <c r="T873" s="108"/>
      <c r="U873" s="108"/>
      <c r="V873" s="108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</row>
    <row r="874" ht="22.5" hidden="1" customHeight="1">
      <c r="A874" s="28"/>
      <c r="B874" s="106" t="str">
        <f>VLOOKUP($A874,'2025'!$C:$Z,MATCH(B$1,'2025'!$C$1:$Z$1,0))</f>
        <v>#N/A</v>
      </c>
      <c r="C874" s="107"/>
      <c r="D874" s="107" t="str">
        <f>VLOOKUP($A874,'2025'!$C:$Z,MATCH(D$1,'2025'!$C$1:$Z$1,0))</f>
        <v>#N/A</v>
      </c>
      <c r="E874" s="107"/>
      <c r="F874" s="107" t="str">
        <f>VLOOKUP($A874,'2025'!$C:$Z,MATCH(F$1,'2025'!$C$1:$Z$1,0))</f>
        <v>#N/A</v>
      </c>
      <c r="G874" s="107" t="str">
        <f>VLOOKUP($A874,'2025'!$C:$Z,MATCH(G$1,'2025'!$C$1:$Z$1,0))</f>
        <v>#N/A</v>
      </c>
      <c r="H874" s="107" t="str">
        <f>VLOOKUP($A874,'2025'!$C:$Z,MATCH(H$1,'2025'!$C$1:$Z$1,0))</f>
        <v>#N/A</v>
      </c>
      <c r="I874" s="107" t="str">
        <f>VLOOKUP($A874,'2025'!$C:$Z,MATCH(I$1,'2025'!$C$1:$Z$1,0))</f>
        <v>#N/A</v>
      </c>
      <c r="J874" s="107" t="str">
        <f>VLOOKUP($A874,'2025'!$C:$Z,MATCH(J$1,'2025'!$C$1:$Z$1,0))</f>
        <v>#N/A</v>
      </c>
      <c r="K874" s="107" t="str">
        <f>VLOOKUP($A874,'2025'!$C:$Z,MATCH(K$1,'2025'!$C$1:$Z$1,0))</f>
        <v>#N/A</v>
      </c>
      <c r="L874" s="107" t="str">
        <f>VLOOKUP($A874,'2025'!$C:$Z,MATCH(L$1,'2025'!$C$1:$Z$1,0))</f>
        <v>#N/A</v>
      </c>
      <c r="M874" s="107" t="str">
        <f>VLOOKUP($A874,'2025'!$C:$Z,MATCH(M$1,'2025'!$C$1:$Z$1,0))</f>
        <v>#N/A</v>
      </c>
      <c r="N874" s="107" t="str">
        <f>VLOOKUP($A874,'2025'!$C:$Z,MATCH(N$1,'2025'!$C$1:$Z$1,0))</f>
        <v>#N/A</v>
      </c>
      <c r="O874" s="107" t="str">
        <f>VLOOKUP($A874,'2025'!$C:$Z,MATCH(O$1,'2025'!$C$1:$Z$1,0))</f>
        <v>#N/A</v>
      </c>
      <c r="P874" s="107" t="str">
        <f>VLOOKUP($A874,'2025'!$C:$Z,MATCH(P$1,'2025'!$C$1:$Z$1,0))</f>
        <v>#N/A</v>
      </c>
      <c r="Q874" s="107" t="str">
        <f>VLOOKUP($A874,'2025'!$C:$Z,MATCH(Q$1,'2025'!$C$1:$Z$1,0))</f>
        <v>#N/A</v>
      </c>
      <c r="R874" s="108"/>
      <c r="S874" s="108"/>
      <c r="T874" s="108"/>
      <c r="U874" s="108"/>
      <c r="V874" s="108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</row>
    <row r="875" ht="22.5" hidden="1" customHeight="1">
      <c r="A875" s="28"/>
      <c r="B875" s="106" t="str">
        <f>VLOOKUP($A875,'2025'!$C:$Z,MATCH(B$1,'2025'!$C$1:$Z$1,0))</f>
        <v>#N/A</v>
      </c>
      <c r="C875" s="107"/>
      <c r="D875" s="107" t="str">
        <f>VLOOKUP($A875,'2025'!$C:$Z,MATCH(D$1,'2025'!$C$1:$Z$1,0))</f>
        <v>#N/A</v>
      </c>
      <c r="E875" s="107"/>
      <c r="F875" s="107" t="str">
        <f>VLOOKUP($A875,'2025'!$C:$Z,MATCH(F$1,'2025'!$C$1:$Z$1,0))</f>
        <v>#N/A</v>
      </c>
      <c r="G875" s="107" t="str">
        <f>VLOOKUP($A875,'2025'!$C:$Z,MATCH(G$1,'2025'!$C$1:$Z$1,0))</f>
        <v>#N/A</v>
      </c>
      <c r="H875" s="107" t="str">
        <f>VLOOKUP($A875,'2025'!$C:$Z,MATCH(H$1,'2025'!$C$1:$Z$1,0))</f>
        <v>#N/A</v>
      </c>
      <c r="I875" s="107" t="str">
        <f>VLOOKUP($A875,'2025'!$C:$Z,MATCH(I$1,'2025'!$C$1:$Z$1,0))</f>
        <v>#N/A</v>
      </c>
      <c r="J875" s="107" t="str">
        <f>VLOOKUP($A875,'2025'!$C:$Z,MATCH(J$1,'2025'!$C$1:$Z$1,0))</f>
        <v>#N/A</v>
      </c>
      <c r="K875" s="107" t="str">
        <f>VLOOKUP($A875,'2025'!$C:$Z,MATCH(K$1,'2025'!$C$1:$Z$1,0))</f>
        <v>#N/A</v>
      </c>
      <c r="L875" s="107" t="str">
        <f>VLOOKUP($A875,'2025'!$C:$Z,MATCH(L$1,'2025'!$C$1:$Z$1,0))</f>
        <v>#N/A</v>
      </c>
      <c r="M875" s="107" t="str">
        <f>VLOOKUP($A875,'2025'!$C:$Z,MATCH(M$1,'2025'!$C$1:$Z$1,0))</f>
        <v>#N/A</v>
      </c>
      <c r="N875" s="107" t="str">
        <f>VLOOKUP($A875,'2025'!$C:$Z,MATCH(N$1,'2025'!$C$1:$Z$1,0))</f>
        <v>#N/A</v>
      </c>
      <c r="O875" s="107" t="str">
        <f>VLOOKUP($A875,'2025'!$C:$Z,MATCH(O$1,'2025'!$C$1:$Z$1,0))</f>
        <v>#N/A</v>
      </c>
      <c r="P875" s="107" t="str">
        <f>VLOOKUP($A875,'2025'!$C:$Z,MATCH(P$1,'2025'!$C$1:$Z$1,0))</f>
        <v>#N/A</v>
      </c>
      <c r="Q875" s="107" t="str">
        <f>VLOOKUP($A875,'2025'!$C:$Z,MATCH(Q$1,'2025'!$C$1:$Z$1,0))</f>
        <v>#N/A</v>
      </c>
      <c r="R875" s="108"/>
      <c r="S875" s="108"/>
      <c r="T875" s="108"/>
      <c r="U875" s="108"/>
      <c r="V875" s="108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</row>
    <row r="876" ht="22.5" hidden="1" customHeight="1">
      <c r="A876" s="28"/>
      <c r="B876" s="106" t="str">
        <f>VLOOKUP($A876,'2025'!$C:$Z,MATCH(B$1,'2025'!$C$1:$Z$1,0))</f>
        <v>#N/A</v>
      </c>
      <c r="C876" s="107"/>
      <c r="D876" s="107" t="str">
        <f>VLOOKUP($A876,'2025'!$C:$Z,MATCH(D$1,'2025'!$C$1:$Z$1,0))</f>
        <v>#N/A</v>
      </c>
      <c r="E876" s="107"/>
      <c r="F876" s="107" t="str">
        <f>VLOOKUP($A876,'2025'!$C:$Z,MATCH(F$1,'2025'!$C$1:$Z$1,0))</f>
        <v>#N/A</v>
      </c>
      <c r="G876" s="107" t="str">
        <f>VLOOKUP($A876,'2025'!$C:$Z,MATCH(G$1,'2025'!$C$1:$Z$1,0))</f>
        <v>#N/A</v>
      </c>
      <c r="H876" s="107" t="str">
        <f>VLOOKUP($A876,'2025'!$C:$Z,MATCH(H$1,'2025'!$C$1:$Z$1,0))</f>
        <v>#N/A</v>
      </c>
      <c r="I876" s="107" t="str">
        <f>VLOOKUP($A876,'2025'!$C:$Z,MATCH(I$1,'2025'!$C$1:$Z$1,0))</f>
        <v>#N/A</v>
      </c>
      <c r="J876" s="107" t="str">
        <f>VLOOKUP($A876,'2025'!$C:$Z,MATCH(J$1,'2025'!$C$1:$Z$1,0))</f>
        <v>#N/A</v>
      </c>
      <c r="K876" s="107" t="str">
        <f>VLOOKUP($A876,'2025'!$C:$Z,MATCH(K$1,'2025'!$C$1:$Z$1,0))</f>
        <v>#N/A</v>
      </c>
      <c r="L876" s="107" t="str">
        <f>VLOOKUP($A876,'2025'!$C:$Z,MATCH(L$1,'2025'!$C$1:$Z$1,0))</f>
        <v>#N/A</v>
      </c>
      <c r="M876" s="107" t="str">
        <f>VLOOKUP($A876,'2025'!$C:$Z,MATCH(M$1,'2025'!$C$1:$Z$1,0))</f>
        <v>#N/A</v>
      </c>
      <c r="N876" s="107" t="str">
        <f>VLOOKUP($A876,'2025'!$C:$Z,MATCH(N$1,'2025'!$C$1:$Z$1,0))</f>
        <v>#N/A</v>
      </c>
      <c r="O876" s="107" t="str">
        <f>VLOOKUP($A876,'2025'!$C:$Z,MATCH(O$1,'2025'!$C$1:$Z$1,0))</f>
        <v>#N/A</v>
      </c>
      <c r="P876" s="107" t="str">
        <f>VLOOKUP($A876,'2025'!$C:$Z,MATCH(P$1,'2025'!$C$1:$Z$1,0))</f>
        <v>#N/A</v>
      </c>
      <c r="Q876" s="107" t="str">
        <f>VLOOKUP($A876,'2025'!$C:$Z,MATCH(Q$1,'2025'!$C$1:$Z$1,0))</f>
        <v>#N/A</v>
      </c>
      <c r="R876" s="108"/>
      <c r="S876" s="108"/>
      <c r="T876" s="108"/>
      <c r="U876" s="108"/>
      <c r="V876" s="108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</row>
    <row r="877" ht="22.5" hidden="1" customHeight="1">
      <c r="A877" s="28"/>
      <c r="B877" s="106" t="str">
        <f>VLOOKUP($A877,'2025'!$C:$Z,MATCH(B$1,'2025'!$C$1:$Z$1,0))</f>
        <v>#N/A</v>
      </c>
      <c r="C877" s="107"/>
      <c r="D877" s="107" t="str">
        <f>VLOOKUP($A877,'2025'!$C:$Z,MATCH(D$1,'2025'!$C$1:$Z$1,0))</f>
        <v>#N/A</v>
      </c>
      <c r="E877" s="107"/>
      <c r="F877" s="107" t="str">
        <f>VLOOKUP($A877,'2025'!$C:$Z,MATCH(F$1,'2025'!$C$1:$Z$1,0))</f>
        <v>#N/A</v>
      </c>
      <c r="G877" s="107" t="str">
        <f>VLOOKUP($A877,'2025'!$C:$Z,MATCH(G$1,'2025'!$C$1:$Z$1,0))</f>
        <v>#N/A</v>
      </c>
      <c r="H877" s="107" t="str">
        <f>VLOOKUP($A877,'2025'!$C:$Z,MATCH(H$1,'2025'!$C$1:$Z$1,0))</f>
        <v>#N/A</v>
      </c>
      <c r="I877" s="107" t="str">
        <f>VLOOKUP($A877,'2025'!$C:$Z,MATCH(I$1,'2025'!$C$1:$Z$1,0))</f>
        <v>#N/A</v>
      </c>
      <c r="J877" s="107" t="str">
        <f>VLOOKUP($A877,'2025'!$C:$Z,MATCH(J$1,'2025'!$C$1:$Z$1,0))</f>
        <v>#N/A</v>
      </c>
      <c r="K877" s="107" t="str">
        <f>VLOOKUP($A877,'2025'!$C:$Z,MATCH(K$1,'2025'!$C$1:$Z$1,0))</f>
        <v>#N/A</v>
      </c>
      <c r="L877" s="107" t="str">
        <f>VLOOKUP($A877,'2025'!$C:$Z,MATCH(L$1,'2025'!$C$1:$Z$1,0))</f>
        <v>#N/A</v>
      </c>
      <c r="M877" s="107" t="str">
        <f>VLOOKUP($A877,'2025'!$C:$Z,MATCH(M$1,'2025'!$C$1:$Z$1,0))</f>
        <v>#N/A</v>
      </c>
      <c r="N877" s="107" t="str">
        <f>VLOOKUP($A877,'2025'!$C:$Z,MATCH(N$1,'2025'!$C$1:$Z$1,0))</f>
        <v>#N/A</v>
      </c>
      <c r="O877" s="107" t="str">
        <f>VLOOKUP($A877,'2025'!$C:$Z,MATCH(O$1,'2025'!$C$1:$Z$1,0))</f>
        <v>#N/A</v>
      </c>
      <c r="P877" s="107" t="str">
        <f>VLOOKUP($A877,'2025'!$C:$Z,MATCH(P$1,'2025'!$C$1:$Z$1,0))</f>
        <v>#N/A</v>
      </c>
      <c r="Q877" s="107" t="str">
        <f>VLOOKUP($A877,'2025'!$C:$Z,MATCH(Q$1,'2025'!$C$1:$Z$1,0))</f>
        <v>#N/A</v>
      </c>
      <c r="R877" s="108"/>
      <c r="S877" s="108"/>
      <c r="T877" s="108"/>
      <c r="U877" s="108"/>
      <c r="V877" s="108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</row>
    <row r="878" ht="22.5" hidden="1" customHeight="1">
      <c r="A878" s="28"/>
      <c r="B878" s="106" t="str">
        <f>VLOOKUP($A878,'2025'!$C:$Z,MATCH(B$1,'2025'!$C$1:$Z$1,0))</f>
        <v>#N/A</v>
      </c>
      <c r="C878" s="107"/>
      <c r="D878" s="107" t="str">
        <f>VLOOKUP($A878,'2025'!$C:$Z,MATCH(D$1,'2025'!$C$1:$Z$1,0))</f>
        <v>#N/A</v>
      </c>
      <c r="E878" s="107"/>
      <c r="F878" s="107" t="str">
        <f>VLOOKUP($A878,'2025'!$C:$Z,MATCH(F$1,'2025'!$C$1:$Z$1,0))</f>
        <v>#N/A</v>
      </c>
      <c r="G878" s="107" t="str">
        <f>VLOOKUP($A878,'2025'!$C:$Z,MATCH(G$1,'2025'!$C$1:$Z$1,0))</f>
        <v>#N/A</v>
      </c>
      <c r="H878" s="107" t="str">
        <f>VLOOKUP($A878,'2025'!$C:$Z,MATCH(H$1,'2025'!$C$1:$Z$1,0))</f>
        <v>#N/A</v>
      </c>
      <c r="I878" s="107" t="str">
        <f>VLOOKUP($A878,'2025'!$C:$Z,MATCH(I$1,'2025'!$C$1:$Z$1,0))</f>
        <v>#N/A</v>
      </c>
      <c r="J878" s="107" t="str">
        <f>VLOOKUP($A878,'2025'!$C:$Z,MATCH(J$1,'2025'!$C$1:$Z$1,0))</f>
        <v>#N/A</v>
      </c>
      <c r="K878" s="107" t="str">
        <f>VLOOKUP($A878,'2025'!$C:$Z,MATCH(K$1,'2025'!$C$1:$Z$1,0))</f>
        <v>#N/A</v>
      </c>
      <c r="L878" s="107" t="str">
        <f>VLOOKUP($A878,'2025'!$C:$Z,MATCH(L$1,'2025'!$C$1:$Z$1,0))</f>
        <v>#N/A</v>
      </c>
      <c r="M878" s="107" t="str">
        <f>VLOOKUP($A878,'2025'!$C:$Z,MATCH(M$1,'2025'!$C$1:$Z$1,0))</f>
        <v>#N/A</v>
      </c>
      <c r="N878" s="107" t="str">
        <f>VLOOKUP($A878,'2025'!$C:$Z,MATCH(N$1,'2025'!$C$1:$Z$1,0))</f>
        <v>#N/A</v>
      </c>
      <c r="O878" s="107" t="str">
        <f>VLOOKUP($A878,'2025'!$C:$Z,MATCH(O$1,'2025'!$C$1:$Z$1,0))</f>
        <v>#N/A</v>
      </c>
      <c r="P878" s="107" t="str">
        <f>VLOOKUP($A878,'2025'!$C:$Z,MATCH(P$1,'2025'!$C$1:$Z$1,0))</f>
        <v>#N/A</v>
      </c>
      <c r="Q878" s="107" t="str">
        <f>VLOOKUP($A878,'2025'!$C:$Z,MATCH(Q$1,'2025'!$C$1:$Z$1,0))</f>
        <v>#N/A</v>
      </c>
      <c r="R878" s="108"/>
      <c r="S878" s="108"/>
      <c r="T878" s="108"/>
      <c r="U878" s="108"/>
      <c r="V878" s="108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</row>
    <row r="879" ht="22.5" hidden="1" customHeight="1">
      <c r="A879" s="28"/>
      <c r="B879" s="106" t="str">
        <f>VLOOKUP($A879,'2025'!$C:$Z,MATCH(B$1,'2025'!$C$1:$Z$1,0))</f>
        <v>#N/A</v>
      </c>
      <c r="C879" s="107"/>
      <c r="D879" s="107" t="str">
        <f>VLOOKUP($A879,'2025'!$C:$Z,MATCH(D$1,'2025'!$C$1:$Z$1,0))</f>
        <v>#N/A</v>
      </c>
      <c r="E879" s="107"/>
      <c r="F879" s="107" t="str">
        <f>VLOOKUP($A879,'2025'!$C:$Z,MATCH(F$1,'2025'!$C$1:$Z$1,0))</f>
        <v>#N/A</v>
      </c>
      <c r="G879" s="107" t="str">
        <f>VLOOKUP($A879,'2025'!$C:$Z,MATCH(G$1,'2025'!$C$1:$Z$1,0))</f>
        <v>#N/A</v>
      </c>
      <c r="H879" s="107" t="str">
        <f>VLOOKUP($A879,'2025'!$C:$Z,MATCH(H$1,'2025'!$C$1:$Z$1,0))</f>
        <v>#N/A</v>
      </c>
      <c r="I879" s="107" t="str">
        <f>VLOOKUP($A879,'2025'!$C:$Z,MATCH(I$1,'2025'!$C$1:$Z$1,0))</f>
        <v>#N/A</v>
      </c>
      <c r="J879" s="107" t="str">
        <f>VLOOKUP($A879,'2025'!$C:$Z,MATCH(J$1,'2025'!$C$1:$Z$1,0))</f>
        <v>#N/A</v>
      </c>
      <c r="K879" s="107" t="str">
        <f>VLOOKUP($A879,'2025'!$C:$Z,MATCH(K$1,'2025'!$C$1:$Z$1,0))</f>
        <v>#N/A</v>
      </c>
      <c r="L879" s="107" t="str">
        <f>VLOOKUP($A879,'2025'!$C:$Z,MATCH(L$1,'2025'!$C$1:$Z$1,0))</f>
        <v>#N/A</v>
      </c>
      <c r="M879" s="107" t="str">
        <f>VLOOKUP($A879,'2025'!$C:$Z,MATCH(M$1,'2025'!$C$1:$Z$1,0))</f>
        <v>#N/A</v>
      </c>
      <c r="N879" s="107" t="str">
        <f>VLOOKUP($A879,'2025'!$C:$Z,MATCH(N$1,'2025'!$C$1:$Z$1,0))</f>
        <v>#N/A</v>
      </c>
      <c r="O879" s="107" t="str">
        <f>VLOOKUP($A879,'2025'!$C:$Z,MATCH(O$1,'2025'!$C$1:$Z$1,0))</f>
        <v>#N/A</v>
      </c>
      <c r="P879" s="107" t="str">
        <f>VLOOKUP($A879,'2025'!$C:$Z,MATCH(P$1,'2025'!$C$1:$Z$1,0))</f>
        <v>#N/A</v>
      </c>
      <c r="Q879" s="107" t="str">
        <f>VLOOKUP($A879,'2025'!$C:$Z,MATCH(Q$1,'2025'!$C$1:$Z$1,0))</f>
        <v>#N/A</v>
      </c>
      <c r="R879" s="108"/>
      <c r="S879" s="108"/>
      <c r="T879" s="108"/>
      <c r="U879" s="108"/>
      <c r="V879" s="108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</row>
    <row r="880" ht="22.5" hidden="1" customHeight="1">
      <c r="A880" s="28"/>
      <c r="B880" s="106" t="str">
        <f>VLOOKUP($A880,'2025'!$C:$Z,MATCH(B$1,'2025'!$C$1:$Z$1,0))</f>
        <v>#N/A</v>
      </c>
      <c r="C880" s="107"/>
      <c r="D880" s="107" t="str">
        <f>VLOOKUP($A880,'2025'!$C:$Z,MATCH(D$1,'2025'!$C$1:$Z$1,0))</f>
        <v>#N/A</v>
      </c>
      <c r="E880" s="107"/>
      <c r="F880" s="107" t="str">
        <f>VLOOKUP($A880,'2025'!$C:$Z,MATCH(F$1,'2025'!$C$1:$Z$1,0))</f>
        <v>#N/A</v>
      </c>
      <c r="G880" s="107" t="str">
        <f>VLOOKUP($A880,'2025'!$C:$Z,MATCH(G$1,'2025'!$C$1:$Z$1,0))</f>
        <v>#N/A</v>
      </c>
      <c r="H880" s="107" t="str">
        <f>VLOOKUP($A880,'2025'!$C:$Z,MATCH(H$1,'2025'!$C$1:$Z$1,0))</f>
        <v>#N/A</v>
      </c>
      <c r="I880" s="107" t="str">
        <f>VLOOKUP($A880,'2025'!$C:$Z,MATCH(I$1,'2025'!$C$1:$Z$1,0))</f>
        <v>#N/A</v>
      </c>
      <c r="J880" s="107" t="str">
        <f>VLOOKUP($A880,'2025'!$C:$Z,MATCH(J$1,'2025'!$C$1:$Z$1,0))</f>
        <v>#N/A</v>
      </c>
      <c r="K880" s="107" t="str">
        <f>VLOOKUP($A880,'2025'!$C:$Z,MATCH(K$1,'2025'!$C$1:$Z$1,0))</f>
        <v>#N/A</v>
      </c>
      <c r="L880" s="107" t="str">
        <f>VLOOKUP($A880,'2025'!$C:$Z,MATCH(L$1,'2025'!$C$1:$Z$1,0))</f>
        <v>#N/A</v>
      </c>
      <c r="M880" s="107" t="str">
        <f>VLOOKUP($A880,'2025'!$C:$Z,MATCH(M$1,'2025'!$C$1:$Z$1,0))</f>
        <v>#N/A</v>
      </c>
      <c r="N880" s="107" t="str">
        <f>VLOOKUP($A880,'2025'!$C:$Z,MATCH(N$1,'2025'!$C$1:$Z$1,0))</f>
        <v>#N/A</v>
      </c>
      <c r="O880" s="107" t="str">
        <f>VLOOKUP($A880,'2025'!$C:$Z,MATCH(O$1,'2025'!$C$1:$Z$1,0))</f>
        <v>#N/A</v>
      </c>
      <c r="P880" s="107" t="str">
        <f>VLOOKUP($A880,'2025'!$C:$Z,MATCH(P$1,'2025'!$C$1:$Z$1,0))</f>
        <v>#N/A</v>
      </c>
      <c r="Q880" s="107" t="str">
        <f>VLOOKUP($A880,'2025'!$C:$Z,MATCH(Q$1,'2025'!$C$1:$Z$1,0))</f>
        <v>#N/A</v>
      </c>
      <c r="R880" s="108"/>
      <c r="S880" s="108"/>
      <c r="T880" s="108"/>
      <c r="U880" s="108"/>
      <c r="V880" s="108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</row>
    <row r="881" ht="22.5" hidden="1" customHeight="1">
      <c r="A881" s="28"/>
      <c r="B881" s="106" t="str">
        <f>VLOOKUP($A881,'2025'!$C:$Z,MATCH(B$1,'2025'!$C$1:$Z$1,0))</f>
        <v>#N/A</v>
      </c>
      <c r="C881" s="107"/>
      <c r="D881" s="107" t="str">
        <f>VLOOKUP($A881,'2025'!$C:$Z,MATCH(D$1,'2025'!$C$1:$Z$1,0))</f>
        <v>#N/A</v>
      </c>
      <c r="E881" s="107"/>
      <c r="F881" s="107" t="str">
        <f>VLOOKUP($A881,'2025'!$C:$Z,MATCH(F$1,'2025'!$C$1:$Z$1,0))</f>
        <v>#N/A</v>
      </c>
      <c r="G881" s="107" t="str">
        <f>VLOOKUP($A881,'2025'!$C:$Z,MATCH(G$1,'2025'!$C$1:$Z$1,0))</f>
        <v>#N/A</v>
      </c>
      <c r="H881" s="107" t="str">
        <f>VLOOKUP($A881,'2025'!$C:$Z,MATCH(H$1,'2025'!$C$1:$Z$1,0))</f>
        <v>#N/A</v>
      </c>
      <c r="I881" s="107" t="str">
        <f>VLOOKUP($A881,'2025'!$C:$Z,MATCH(I$1,'2025'!$C$1:$Z$1,0))</f>
        <v>#N/A</v>
      </c>
      <c r="J881" s="107" t="str">
        <f>VLOOKUP($A881,'2025'!$C:$Z,MATCH(J$1,'2025'!$C$1:$Z$1,0))</f>
        <v>#N/A</v>
      </c>
      <c r="K881" s="107" t="str">
        <f>VLOOKUP($A881,'2025'!$C:$Z,MATCH(K$1,'2025'!$C$1:$Z$1,0))</f>
        <v>#N/A</v>
      </c>
      <c r="L881" s="107" t="str">
        <f>VLOOKUP($A881,'2025'!$C:$Z,MATCH(L$1,'2025'!$C$1:$Z$1,0))</f>
        <v>#N/A</v>
      </c>
      <c r="M881" s="107" t="str">
        <f>VLOOKUP($A881,'2025'!$C:$Z,MATCH(M$1,'2025'!$C$1:$Z$1,0))</f>
        <v>#N/A</v>
      </c>
      <c r="N881" s="107" t="str">
        <f>VLOOKUP($A881,'2025'!$C:$Z,MATCH(N$1,'2025'!$C$1:$Z$1,0))</f>
        <v>#N/A</v>
      </c>
      <c r="O881" s="107" t="str">
        <f>VLOOKUP($A881,'2025'!$C:$Z,MATCH(O$1,'2025'!$C$1:$Z$1,0))</f>
        <v>#N/A</v>
      </c>
      <c r="P881" s="107" t="str">
        <f>VLOOKUP($A881,'2025'!$C:$Z,MATCH(P$1,'2025'!$C$1:$Z$1,0))</f>
        <v>#N/A</v>
      </c>
      <c r="Q881" s="107" t="str">
        <f>VLOOKUP($A881,'2025'!$C:$Z,MATCH(Q$1,'2025'!$C$1:$Z$1,0))</f>
        <v>#N/A</v>
      </c>
      <c r="R881" s="108"/>
      <c r="S881" s="108"/>
      <c r="T881" s="108"/>
      <c r="U881" s="108"/>
      <c r="V881" s="108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</row>
    <row r="882" ht="22.5" hidden="1" customHeight="1">
      <c r="A882" s="28"/>
      <c r="B882" s="106" t="str">
        <f>VLOOKUP($A882,'2025'!$C:$Z,MATCH(B$1,'2025'!$C$1:$Z$1,0))</f>
        <v>#N/A</v>
      </c>
      <c r="C882" s="107"/>
      <c r="D882" s="107" t="str">
        <f>VLOOKUP($A882,'2025'!$C:$Z,MATCH(D$1,'2025'!$C$1:$Z$1,0))</f>
        <v>#N/A</v>
      </c>
      <c r="E882" s="107"/>
      <c r="F882" s="107" t="str">
        <f>VLOOKUP($A882,'2025'!$C:$Z,MATCH(F$1,'2025'!$C$1:$Z$1,0))</f>
        <v>#N/A</v>
      </c>
      <c r="G882" s="107" t="str">
        <f>VLOOKUP($A882,'2025'!$C:$Z,MATCH(G$1,'2025'!$C$1:$Z$1,0))</f>
        <v>#N/A</v>
      </c>
      <c r="H882" s="107" t="str">
        <f>VLOOKUP($A882,'2025'!$C:$Z,MATCH(H$1,'2025'!$C$1:$Z$1,0))</f>
        <v>#N/A</v>
      </c>
      <c r="I882" s="107" t="str">
        <f>VLOOKUP($A882,'2025'!$C:$Z,MATCH(I$1,'2025'!$C$1:$Z$1,0))</f>
        <v>#N/A</v>
      </c>
      <c r="J882" s="107" t="str">
        <f>VLOOKUP($A882,'2025'!$C:$Z,MATCH(J$1,'2025'!$C$1:$Z$1,0))</f>
        <v>#N/A</v>
      </c>
      <c r="K882" s="107" t="str">
        <f>VLOOKUP($A882,'2025'!$C:$Z,MATCH(K$1,'2025'!$C$1:$Z$1,0))</f>
        <v>#N/A</v>
      </c>
      <c r="L882" s="107" t="str">
        <f>VLOOKUP($A882,'2025'!$C:$Z,MATCH(L$1,'2025'!$C$1:$Z$1,0))</f>
        <v>#N/A</v>
      </c>
      <c r="M882" s="107" t="str">
        <f>VLOOKUP($A882,'2025'!$C:$Z,MATCH(M$1,'2025'!$C$1:$Z$1,0))</f>
        <v>#N/A</v>
      </c>
      <c r="N882" s="107" t="str">
        <f>VLOOKUP($A882,'2025'!$C:$Z,MATCH(N$1,'2025'!$C$1:$Z$1,0))</f>
        <v>#N/A</v>
      </c>
      <c r="O882" s="107" t="str">
        <f>VLOOKUP($A882,'2025'!$C:$Z,MATCH(O$1,'2025'!$C$1:$Z$1,0))</f>
        <v>#N/A</v>
      </c>
      <c r="P882" s="107" t="str">
        <f>VLOOKUP($A882,'2025'!$C:$Z,MATCH(P$1,'2025'!$C$1:$Z$1,0))</f>
        <v>#N/A</v>
      </c>
      <c r="Q882" s="107" t="str">
        <f>VLOOKUP($A882,'2025'!$C:$Z,MATCH(Q$1,'2025'!$C$1:$Z$1,0))</f>
        <v>#N/A</v>
      </c>
      <c r="R882" s="108"/>
      <c r="S882" s="108"/>
      <c r="T882" s="108"/>
      <c r="U882" s="108"/>
      <c r="V882" s="108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</row>
    <row r="883" ht="22.5" hidden="1" customHeight="1">
      <c r="A883" s="28"/>
      <c r="B883" s="106" t="str">
        <f>VLOOKUP($A883,'2025'!$C:$Z,MATCH(B$1,'2025'!$C$1:$Z$1,0))</f>
        <v>#N/A</v>
      </c>
      <c r="C883" s="107"/>
      <c r="D883" s="107" t="str">
        <f>VLOOKUP($A883,'2025'!$C:$Z,MATCH(D$1,'2025'!$C$1:$Z$1,0))</f>
        <v>#N/A</v>
      </c>
      <c r="E883" s="107"/>
      <c r="F883" s="107" t="str">
        <f>VLOOKUP($A883,'2025'!$C:$Z,MATCH(F$1,'2025'!$C$1:$Z$1,0))</f>
        <v>#N/A</v>
      </c>
      <c r="G883" s="107" t="str">
        <f>VLOOKUP($A883,'2025'!$C:$Z,MATCH(G$1,'2025'!$C$1:$Z$1,0))</f>
        <v>#N/A</v>
      </c>
      <c r="H883" s="107" t="str">
        <f>VLOOKUP($A883,'2025'!$C:$Z,MATCH(H$1,'2025'!$C$1:$Z$1,0))</f>
        <v>#N/A</v>
      </c>
      <c r="I883" s="107" t="str">
        <f>VLOOKUP($A883,'2025'!$C:$Z,MATCH(I$1,'2025'!$C$1:$Z$1,0))</f>
        <v>#N/A</v>
      </c>
      <c r="J883" s="107" t="str">
        <f>VLOOKUP($A883,'2025'!$C:$Z,MATCH(J$1,'2025'!$C$1:$Z$1,0))</f>
        <v>#N/A</v>
      </c>
      <c r="K883" s="107" t="str">
        <f>VLOOKUP($A883,'2025'!$C:$Z,MATCH(K$1,'2025'!$C$1:$Z$1,0))</f>
        <v>#N/A</v>
      </c>
      <c r="L883" s="107" t="str">
        <f>VLOOKUP($A883,'2025'!$C:$Z,MATCH(L$1,'2025'!$C$1:$Z$1,0))</f>
        <v>#N/A</v>
      </c>
      <c r="M883" s="107" t="str">
        <f>VLOOKUP($A883,'2025'!$C:$Z,MATCH(M$1,'2025'!$C$1:$Z$1,0))</f>
        <v>#N/A</v>
      </c>
      <c r="N883" s="107" t="str">
        <f>VLOOKUP($A883,'2025'!$C:$Z,MATCH(N$1,'2025'!$C$1:$Z$1,0))</f>
        <v>#N/A</v>
      </c>
      <c r="O883" s="107" t="str">
        <f>VLOOKUP($A883,'2025'!$C:$Z,MATCH(O$1,'2025'!$C$1:$Z$1,0))</f>
        <v>#N/A</v>
      </c>
      <c r="P883" s="107" t="str">
        <f>VLOOKUP($A883,'2025'!$C:$Z,MATCH(P$1,'2025'!$C$1:$Z$1,0))</f>
        <v>#N/A</v>
      </c>
      <c r="Q883" s="107" t="str">
        <f>VLOOKUP($A883,'2025'!$C:$Z,MATCH(Q$1,'2025'!$C$1:$Z$1,0))</f>
        <v>#N/A</v>
      </c>
      <c r="R883" s="108"/>
      <c r="S883" s="108"/>
      <c r="T883" s="108"/>
      <c r="U883" s="108"/>
      <c r="V883" s="108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</row>
    <row r="884" ht="22.5" hidden="1" customHeight="1">
      <c r="A884" s="28"/>
      <c r="B884" s="106" t="str">
        <f>VLOOKUP($A884,'2025'!$C:$Z,MATCH(B$1,'2025'!$C$1:$Z$1,0))</f>
        <v>#N/A</v>
      </c>
      <c r="C884" s="107"/>
      <c r="D884" s="107" t="str">
        <f>VLOOKUP($A884,'2025'!$C:$Z,MATCH(D$1,'2025'!$C$1:$Z$1,0))</f>
        <v>#N/A</v>
      </c>
      <c r="E884" s="107"/>
      <c r="F884" s="107" t="str">
        <f>VLOOKUP($A884,'2025'!$C:$Z,MATCH(F$1,'2025'!$C$1:$Z$1,0))</f>
        <v>#N/A</v>
      </c>
      <c r="G884" s="107" t="str">
        <f>VLOOKUP($A884,'2025'!$C:$Z,MATCH(G$1,'2025'!$C$1:$Z$1,0))</f>
        <v>#N/A</v>
      </c>
      <c r="H884" s="107" t="str">
        <f>VLOOKUP($A884,'2025'!$C:$Z,MATCH(H$1,'2025'!$C$1:$Z$1,0))</f>
        <v>#N/A</v>
      </c>
      <c r="I884" s="107" t="str">
        <f>VLOOKUP($A884,'2025'!$C:$Z,MATCH(I$1,'2025'!$C$1:$Z$1,0))</f>
        <v>#N/A</v>
      </c>
      <c r="J884" s="107" t="str">
        <f>VLOOKUP($A884,'2025'!$C:$Z,MATCH(J$1,'2025'!$C$1:$Z$1,0))</f>
        <v>#N/A</v>
      </c>
      <c r="K884" s="107" t="str">
        <f>VLOOKUP($A884,'2025'!$C:$Z,MATCH(K$1,'2025'!$C$1:$Z$1,0))</f>
        <v>#N/A</v>
      </c>
      <c r="L884" s="107" t="str">
        <f>VLOOKUP($A884,'2025'!$C:$Z,MATCH(L$1,'2025'!$C$1:$Z$1,0))</f>
        <v>#N/A</v>
      </c>
      <c r="M884" s="107" t="str">
        <f>VLOOKUP($A884,'2025'!$C:$Z,MATCH(M$1,'2025'!$C$1:$Z$1,0))</f>
        <v>#N/A</v>
      </c>
      <c r="N884" s="107" t="str">
        <f>VLOOKUP($A884,'2025'!$C:$Z,MATCH(N$1,'2025'!$C$1:$Z$1,0))</f>
        <v>#N/A</v>
      </c>
      <c r="O884" s="107" t="str">
        <f>VLOOKUP($A884,'2025'!$C:$Z,MATCH(O$1,'2025'!$C$1:$Z$1,0))</f>
        <v>#N/A</v>
      </c>
      <c r="P884" s="107" t="str">
        <f>VLOOKUP($A884,'2025'!$C:$Z,MATCH(P$1,'2025'!$C$1:$Z$1,0))</f>
        <v>#N/A</v>
      </c>
      <c r="Q884" s="107" t="str">
        <f>VLOOKUP($A884,'2025'!$C:$Z,MATCH(Q$1,'2025'!$C$1:$Z$1,0))</f>
        <v>#N/A</v>
      </c>
      <c r="R884" s="108"/>
      <c r="S884" s="108"/>
      <c r="T884" s="108"/>
      <c r="U884" s="108"/>
      <c r="V884" s="108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</row>
    <row r="885" ht="22.5" hidden="1" customHeight="1">
      <c r="A885" s="28"/>
      <c r="B885" s="106" t="str">
        <f>VLOOKUP($A885,'2025'!$C:$Z,MATCH(B$1,'2025'!$C$1:$Z$1,0))</f>
        <v>#N/A</v>
      </c>
      <c r="C885" s="107"/>
      <c r="D885" s="107" t="str">
        <f>VLOOKUP($A885,'2025'!$C:$Z,MATCH(D$1,'2025'!$C$1:$Z$1,0))</f>
        <v>#N/A</v>
      </c>
      <c r="E885" s="107"/>
      <c r="F885" s="107" t="str">
        <f>VLOOKUP($A885,'2025'!$C:$Z,MATCH(F$1,'2025'!$C$1:$Z$1,0))</f>
        <v>#N/A</v>
      </c>
      <c r="G885" s="107" t="str">
        <f>VLOOKUP($A885,'2025'!$C:$Z,MATCH(G$1,'2025'!$C$1:$Z$1,0))</f>
        <v>#N/A</v>
      </c>
      <c r="H885" s="107" t="str">
        <f>VLOOKUP($A885,'2025'!$C:$Z,MATCH(H$1,'2025'!$C$1:$Z$1,0))</f>
        <v>#N/A</v>
      </c>
      <c r="I885" s="107" t="str">
        <f>VLOOKUP($A885,'2025'!$C:$Z,MATCH(I$1,'2025'!$C$1:$Z$1,0))</f>
        <v>#N/A</v>
      </c>
      <c r="J885" s="107" t="str">
        <f>VLOOKUP($A885,'2025'!$C:$Z,MATCH(J$1,'2025'!$C$1:$Z$1,0))</f>
        <v>#N/A</v>
      </c>
      <c r="K885" s="107" t="str">
        <f>VLOOKUP($A885,'2025'!$C:$Z,MATCH(K$1,'2025'!$C$1:$Z$1,0))</f>
        <v>#N/A</v>
      </c>
      <c r="L885" s="107" t="str">
        <f>VLOOKUP($A885,'2025'!$C:$Z,MATCH(L$1,'2025'!$C$1:$Z$1,0))</f>
        <v>#N/A</v>
      </c>
      <c r="M885" s="107" t="str">
        <f>VLOOKUP($A885,'2025'!$C:$Z,MATCH(M$1,'2025'!$C$1:$Z$1,0))</f>
        <v>#N/A</v>
      </c>
      <c r="N885" s="107" t="str">
        <f>VLOOKUP($A885,'2025'!$C:$Z,MATCH(N$1,'2025'!$C$1:$Z$1,0))</f>
        <v>#N/A</v>
      </c>
      <c r="O885" s="107" t="str">
        <f>VLOOKUP($A885,'2025'!$C:$Z,MATCH(O$1,'2025'!$C$1:$Z$1,0))</f>
        <v>#N/A</v>
      </c>
      <c r="P885" s="107" t="str">
        <f>VLOOKUP($A885,'2025'!$C:$Z,MATCH(P$1,'2025'!$C$1:$Z$1,0))</f>
        <v>#N/A</v>
      </c>
      <c r="Q885" s="107" t="str">
        <f>VLOOKUP($A885,'2025'!$C:$Z,MATCH(Q$1,'2025'!$C$1:$Z$1,0))</f>
        <v>#N/A</v>
      </c>
      <c r="R885" s="108"/>
      <c r="S885" s="108"/>
      <c r="T885" s="108"/>
      <c r="U885" s="108"/>
      <c r="V885" s="108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</row>
    <row r="886" ht="22.5" hidden="1" customHeight="1">
      <c r="A886" s="28"/>
      <c r="B886" s="106" t="str">
        <f>VLOOKUP($A886,'2025'!$C:$Z,MATCH(B$1,'2025'!$C$1:$Z$1,0))</f>
        <v>#N/A</v>
      </c>
      <c r="C886" s="107"/>
      <c r="D886" s="107" t="str">
        <f>VLOOKUP($A886,'2025'!$C:$Z,MATCH(D$1,'2025'!$C$1:$Z$1,0))</f>
        <v>#N/A</v>
      </c>
      <c r="E886" s="107"/>
      <c r="F886" s="107" t="str">
        <f>VLOOKUP($A886,'2025'!$C:$Z,MATCH(F$1,'2025'!$C$1:$Z$1,0))</f>
        <v>#N/A</v>
      </c>
      <c r="G886" s="107" t="str">
        <f>VLOOKUP($A886,'2025'!$C:$Z,MATCH(G$1,'2025'!$C$1:$Z$1,0))</f>
        <v>#N/A</v>
      </c>
      <c r="H886" s="107" t="str">
        <f>VLOOKUP($A886,'2025'!$C:$Z,MATCH(H$1,'2025'!$C$1:$Z$1,0))</f>
        <v>#N/A</v>
      </c>
      <c r="I886" s="107" t="str">
        <f>VLOOKUP($A886,'2025'!$C:$Z,MATCH(I$1,'2025'!$C$1:$Z$1,0))</f>
        <v>#N/A</v>
      </c>
      <c r="J886" s="107" t="str">
        <f>VLOOKUP($A886,'2025'!$C:$Z,MATCH(J$1,'2025'!$C$1:$Z$1,0))</f>
        <v>#N/A</v>
      </c>
      <c r="K886" s="107" t="str">
        <f>VLOOKUP($A886,'2025'!$C:$Z,MATCH(K$1,'2025'!$C$1:$Z$1,0))</f>
        <v>#N/A</v>
      </c>
      <c r="L886" s="107" t="str">
        <f>VLOOKUP($A886,'2025'!$C:$Z,MATCH(L$1,'2025'!$C$1:$Z$1,0))</f>
        <v>#N/A</v>
      </c>
      <c r="M886" s="107" t="str">
        <f>VLOOKUP($A886,'2025'!$C:$Z,MATCH(M$1,'2025'!$C$1:$Z$1,0))</f>
        <v>#N/A</v>
      </c>
      <c r="N886" s="107" t="str">
        <f>VLOOKUP($A886,'2025'!$C:$Z,MATCH(N$1,'2025'!$C$1:$Z$1,0))</f>
        <v>#N/A</v>
      </c>
      <c r="O886" s="107" t="str">
        <f>VLOOKUP($A886,'2025'!$C:$Z,MATCH(O$1,'2025'!$C$1:$Z$1,0))</f>
        <v>#N/A</v>
      </c>
      <c r="P886" s="107" t="str">
        <f>VLOOKUP($A886,'2025'!$C:$Z,MATCH(P$1,'2025'!$C$1:$Z$1,0))</f>
        <v>#N/A</v>
      </c>
      <c r="Q886" s="107" t="str">
        <f>VLOOKUP($A886,'2025'!$C:$Z,MATCH(Q$1,'2025'!$C$1:$Z$1,0))</f>
        <v>#N/A</v>
      </c>
      <c r="R886" s="108"/>
      <c r="S886" s="108"/>
      <c r="T886" s="108"/>
      <c r="U886" s="108"/>
      <c r="V886" s="108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</row>
    <row r="887" ht="22.5" hidden="1" customHeight="1">
      <c r="A887" s="28"/>
      <c r="B887" s="106" t="str">
        <f>VLOOKUP($A887,'2025'!$C:$Z,MATCH(B$1,'2025'!$C$1:$Z$1,0))</f>
        <v>#N/A</v>
      </c>
      <c r="C887" s="107"/>
      <c r="D887" s="107" t="str">
        <f>VLOOKUP($A887,'2025'!$C:$Z,MATCH(D$1,'2025'!$C$1:$Z$1,0))</f>
        <v>#N/A</v>
      </c>
      <c r="E887" s="107"/>
      <c r="F887" s="107" t="str">
        <f>VLOOKUP($A887,'2025'!$C:$Z,MATCH(F$1,'2025'!$C$1:$Z$1,0))</f>
        <v>#N/A</v>
      </c>
      <c r="G887" s="107" t="str">
        <f>VLOOKUP($A887,'2025'!$C:$Z,MATCH(G$1,'2025'!$C$1:$Z$1,0))</f>
        <v>#N/A</v>
      </c>
      <c r="H887" s="107" t="str">
        <f>VLOOKUP($A887,'2025'!$C:$Z,MATCH(H$1,'2025'!$C$1:$Z$1,0))</f>
        <v>#N/A</v>
      </c>
      <c r="I887" s="107" t="str">
        <f>VLOOKUP($A887,'2025'!$C:$Z,MATCH(I$1,'2025'!$C$1:$Z$1,0))</f>
        <v>#N/A</v>
      </c>
      <c r="J887" s="107" t="str">
        <f>VLOOKUP($A887,'2025'!$C:$Z,MATCH(J$1,'2025'!$C$1:$Z$1,0))</f>
        <v>#N/A</v>
      </c>
      <c r="K887" s="107" t="str">
        <f>VLOOKUP($A887,'2025'!$C:$Z,MATCH(K$1,'2025'!$C$1:$Z$1,0))</f>
        <v>#N/A</v>
      </c>
      <c r="L887" s="107" t="str">
        <f>VLOOKUP($A887,'2025'!$C:$Z,MATCH(L$1,'2025'!$C$1:$Z$1,0))</f>
        <v>#N/A</v>
      </c>
      <c r="M887" s="107" t="str">
        <f>VLOOKUP($A887,'2025'!$C:$Z,MATCH(M$1,'2025'!$C$1:$Z$1,0))</f>
        <v>#N/A</v>
      </c>
      <c r="N887" s="107" t="str">
        <f>VLOOKUP($A887,'2025'!$C:$Z,MATCH(N$1,'2025'!$C$1:$Z$1,0))</f>
        <v>#N/A</v>
      </c>
      <c r="O887" s="107" t="str">
        <f>VLOOKUP($A887,'2025'!$C:$Z,MATCH(O$1,'2025'!$C$1:$Z$1,0))</f>
        <v>#N/A</v>
      </c>
      <c r="P887" s="107" t="str">
        <f>VLOOKUP($A887,'2025'!$C:$Z,MATCH(P$1,'2025'!$C$1:$Z$1,0))</f>
        <v>#N/A</v>
      </c>
      <c r="Q887" s="107" t="str">
        <f>VLOOKUP($A887,'2025'!$C:$Z,MATCH(Q$1,'2025'!$C$1:$Z$1,0))</f>
        <v>#N/A</v>
      </c>
      <c r="R887" s="108"/>
      <c r="S887" s="108"/>
      <c r="T887" s="108"/>
      <c r="U887" s="108"/>
      <c r="V887" s="108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</row>
    <row r="888" ht="22.5" hidden="1" customHeight="1">
      <c r="A888" s="28"/>
      <c r="B888" s="106" t="str">
        <f>VLOOKUP($A888,'2025'!$C:$Z,MATCH(B$1,'2025'!$C$1:$Z$1,0))</f>
        <v>#N/A</v>
      </c>
      <c r="C888" s="107"/>
      <c r="D888" s="107" t="str">
        <f>VLOOKUP($A888,'2025'!$C:$Z,MATCH(D$1,'2025'!$C$1:$Z$1,0))</f>
        <v>#N/A</v>
      </c>
      <c r="E888" s="107"/>
      <c r="F888" s="107" t="str">
        <f>VLOOKUP($A888,'2025'!$C:$Z,MATCH(F$1,'2025'!$C$1:$Z$1,0))</f>
        <v>#N/A</v>
      </c>
      <c r="G888" s="107" t="str">
        <f>VLOOKUP($A888,'2025'!$C:$Z,MATCH(G$1,'2025'!$C$1:$Z$1,0))</f>
        <v>#N/A</v>
      </c>
      <c r="H888" s="107" t="str">
        <f>VLOOKUP($A888,'2025'!$C:$Z,MATCH(H$1,'2025'!$C$1:$Z$1,0))</f>
        <v>#N/A</v>
      </c>
      <c r="I888" s="107" t="str">
        <f>VLOOKUP($A888,'2025'!$C:$Z,MATCH(I$1,'2025'!$C$1:$Z$1,0))</f>
        <v>#N/A</v>
      </c>
      <c r="J888" s="107" t="str">
        <f>VLOOKUP($A888,'2025'!$C:$Z,MATCH(J$1,'2025'!$C$1:$Z$1,0))</f>
        <v>#N/A</v>
      </c>
      <c r="K888" s="107" t="str">
        <f>VLOOKUP($A888,'2025'!$C:$Z,MATCH(K$1,'2025'!$C$1:$Z$1,0))</f>
        <v>#N/A</v>
      </c>
      <c r="L888" s="107" t="str">
        <f>VLOOKUP($A888,'2025'!$C:$Z,MATCH(L$1,'2025'!$C$1:$Z$1,0))</f>
        <v>#N/A</v>
      </c>
      <c r="M888" s="107" t="str">
        <f>VLOOKUP($A888,'2025'!$C:$Z,MATCH(M$1,'2025'!$C$1:$Z$1,0))</f>
        <v>#N/A</v>
      </c>
      <c r="N888" s="107" t="str">
        <f>VLOOKUP($A888,'2025'!$C:$Z,MATCH(N$1,'2025'!$C$1:$Z$1,0))</f>
        <v>#N/A</v>
      </c>
      <c r="O888" s="107" t="str">
        <f>VLOOKUP($A888,'2025'!$C:$Z,MATCH(O$1,'2025'!$C$1:$Z$1,0))</f>
        <v>#N/A</v>
      </c>
      <c r="P888" s="107" t="str">
        <f>VLOOKUP($A888,'2025'!$C:$Z,MATCH(P$1,'2025'!$C$1:$Z$1,0))</f>
        <v>#N/A</v>
      </c>
      <c r="Q888" s="107" t="str">
        <f>VLOOKUP($A888,'2025'!$C:$Z,MATCH(Q$1,'2025'!$C$1:$Z$1,0))</f>
        <v>#N/A</v>
      </c>
      <c r="R888" s="108"/>
      <c r="S888" s="108"/>
      <c r="T888" s="108"/>
      <c r="U888" s="108"/>
      <c r="V888" s="108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</row>
    <row r="889" ht="22.5" hidden="1" customHeight="1">
      <c r="A889" s="28"/>
      <c r="B889" s="106" t="str">
        <f>VLOOKUP($A889,'2025'!$C:$Z,MATCH(B$1,'2025'!$C$1:$Z$1,0))</f>
        <v>#N/A</v>
      </c>
      <c r="C889" s="107"/>
      <c r="D889" s="107" t="str">
        <f>VLOOKUP($A889,'2025'!$C:$Z,MATCH(D$1,'2025'!$C$1:$Z$1,0))</f>
        <v>#N/A</v>
      </c>
      <c r="E889" s="107"/>
      <c r="F889" s="107" t="str">
        <f>VLOOKUP($A889,'2025'!$C:$Z,MATCH(F$1,'2025'!$C$1:$Z$1,0))</f>
        <v>#N/A</v>
      </c>
      <c r="G889" s="107" t="str">
        <f>VLOOKUP($A889,'2025'!$C:$Z,MATCH(G$1,'2025'!$C$1:$Z$1,0))</f>
        <v>#N/A</v>
      </c>
      <c r="H889" s="107" t="str">
        <f>VLOOKUP($A889,'2025'!$C:$Z,MATCH(H$1,'2025'!$C$1:$Z$1,0))</f>
        <v>#N/A</v>
      </c>
      <c r="I889" s="107" t="str">
        <f>VLOOKUP($A889,'2025'!$C:$Z,MATCH(I$1,'2025'!$C$1:$Z$1,0))</f>
        <v>#N/A</v>
      </c>
      <c r="J889" s="107" t="str">
        <f>VLOOKUP($A889,'2025'!$C:$Z,MATCH(J$1,'2025'!$C$1:$Z$1,0))</f>
        <v>#N/A</v>
      </c>
      <c r="K889" s="107" t="str">
        <f>VLOOKUP($A889,'2025'!$C:$Z,MATCH(K$1,'2025'!$C$1:$Z$1,0))</f>
        <v>#N/A</v>
      </c>
      <c r="L889" s="107" t="str">
        <f>VLOOKUP($A889,'2025'!$C:$Z,MATCH(L$1,'2025'!$C$1:$Z$1,0))</f>
        <v>#N/A</v>
      </c>
      <c r="M889" s="107" t="str">
        <f>VLOOKUP($A889,'2025'!$C:$Z,MATCH(M$1,'2025'!$C$1:$Z$1,0))</f>
        <v>#N/A</v>
      </c>
      <c r="N889" s="107" t="str">
        <f>VLOOKUP($A889,'2025'!$C:$Z,MATCH(N$1,'2025'!$C$1:$Z$1,0))</f>
        <v>#N/A</v>
      </c>
      <c r="O889" s="107" t="str">
        <f>VLOOKUP($A889,'2025'!$C:$Z,MATCH(O$1,'2025'!$C$1:$Z$1,0))</f>
        <v>#N/A</v>
      </c>
      <c r="P889" s="107" t="str">
        <f>VLOOKUP($A889,'2025'!$C:$Z,MATCH(P$1,'2025'!$C$1:$Z$1,0))</f>
        <v>#N/A</v>
      </c>
      <c r="Q889" s="107" t="str">
        <f>VLOOKUP($A889,'2025'!$C:$Z,MATCH(Q$1,'2025'!$C$1:$Z$1,0))</f>
        <v>#N/A</v>
      </c>
      <c r="R889" s="108"/>
      <c r="S889" s="108"/>
      <c r="T889" s="108"/>
      <c r="U889" s="108"/>
      <c r="V889" s="108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</row>
    <row r="890" ht="22.5" hidden="1" customHeight="1">
      <c r="A890" s="28"/>
      <c r="B890" s="106" t="str">
        <f>VLOOKUP($A890,'2025'!$C:$Z,MATCH(B$1,'2025'!$C$1:$Z$1,0))</f>
        <v>#N/A</v>
      </c>
      <c r="C890" s="107"/>
      <c r="D890" s="107" t="str">
        <f>VLOOKUP($A890,'2025'!$C:$Z,MATCH(D$1,'2025'!$C$1:$Z$1,0))</f>
        <v>#N/A</v>
      </c>
      <c r="E890" s="107"/>
      <c r="F890" s="107" t="str">
        <f>VLOOKUP($A890,'2025'!$C:$Z,MATCH(F$1,'2025'!$C$1:$Z$1,0))</f>
        <v>#N/A</v>
      </c>
      <c r="G890" s="107" t="str">
        <f>VLOOKUP($A890,'2025'!$C:$Z,MATCH(G$1,'2025'!$C$1:$Z$1,0))</f>
        <v>#N/A</v>
      </c>
      <c r="H890" s="107" t="str">
        <f>VLOOKUP($A890,'2025'!$C:$Z,MATCH(H$1,'2025'!$C$1:$Z$1,0))</f>
        <v>#N/A</v>
      </c>
      <c r="I890" s="107" t="str">
        <f>VLOOKUP($A890,'2025'!$C:$Z,MATCH(I$1,'2025'!$C$1:$Z$1,0))</f>
        <v>#N/A</v>
      </c>
      <c r="J890" s="107" t="str">
        <f>VLOOKUP($A890,'2025'!$C:$Z,MATCH(J$1,'2025'!$C$1:$Z$1,0))</f>
        <v>#N/A</v>
      </c>
      <c r="K890" s="107" t="str">
        <f>VLOOKUP($A890,'2025'!$C:$Z,MATCH(K$1,'2025'!$C$1:$Z$1,0))</f>
        <v>#N/A</v>
      </c>
      <c r="L890" s="107" t="str">
        <f>VLOOKUP($A890,'2025'!$C:$Z,MATCH(L$1,'2025'!$C$1:$Z$1,0))</f>
        <v>#N/A</v>
      </c>
      <c r="M890" s="107" t="str">
        <f>VLOOKUP($A890,'2025'!$C:$Z,MATCH(M$1,'2025'!$C$1:$Z$1,0))</f>
        <v>#N/A</v>
      </c>
      <c r="N890" s="107" t="str">
        <f>VLOOKUP($A890,'2025'!$C:$Z,MATCH(N$1,'2025'!$C$1:$Z$1,0))</f>
        <v>#N/A</v>
      </c>
      <c r="O890" s="107" t="str">
        <f>VLOOKUP($A890,'2025'!$C:$Z,MATCH(O$1,'2025'!$C$1:$Z$1,0))</f>
        <v>#N/A</v>
      </c>
      <c r="P890" s="107" t="str">
        <f>VLOOKUP($A890,'2025'!$C:$Z,MATCH(P$1,'2025'!$C$1:$Z$1,0))</f>
        <v>#N/A</v>
      </c>
      <c r="Q890" s="107" t="str">
        <f>VLOOKUP($A890,'2025'!$C:$Z,MATCH(Q$1,'2025'!$C$1:$Z$1,0))</f>
        <v>#N/A</v>
      </c>
      <c r="R890" s="108"/>
      <c r="S890" s="108"/>
      <c r="T890" s="108"/>
      <c r="U890" s="108"/>
      <c r="V890" s="108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</row>
    <row r="891" ht="22.5" hidden="1" customHeight="1">
      <c r="A891" s="28"/>
      <c r="B891" s="106" t="str">
        <f>VLOOKUP($A891,'2025'!$C:$Z,MATCH(B$1,'2025'!$C$1:$Z$1,0))</f>
        <v>#N/A</v>
      </c>
      <c r="C891" s="107"/>
      <c r="D891" s="107" t="str">
        <f>VLOOKUP($A891,'2025'!$C:$Z,MATCH(D$1,'2025'!$C$1:$Z$1,0))</f>
        <v>#N/A</v>
      </c>
      <c r="E891" s="107"/>
      <c r="F891" s="107" t="str">
        <f>VLOOKUP($A891,'2025'!$C:$Z,MATCH(F$1,'2025'!$C$1:$Z$1,0))</f>
        <v>#N/A</v>
      </c>
      <c r="G891" s="107" t="str">
        <f>VLOOKUP($A891,'2025'!$C:$Z,MATCH(G$1,'2025'!$C$1:$Z$1,0))</f>
        <v>#N/A</v>
      </c>
      <c r="H891" s="107" t="str">
        <f>VLOOKUP($A891,'2025'!$C:$Z,MATCH(H$1,'2025'!$C$1:$Z$1,0))</f>
        <v>#N/A</v>
      </c>
      <c r="I891" s="107" t="str">
        <f>VLOOKUP($A891,'2025'!$C:$Z,MATCH(I$1,'2025'!$C$1:$Z$1,0))</f>
        <v>#N/A</v>
      </c>
      <c r="J891" s="107" t="str">
        <f>VLOOKUP($A891,'2025'!$C:$Z,MATCH(J$1,'2025'!$C$1:$Z$1,0))</f>
        <v>#N/A</v>
      </c>
      <c r="K891" s="107" t="str">
        <f>VLOOKUP($A891,'2025'!$C:$Z,MATCH(K$1,'2025'!$C$1:$Z$1,0))</f>
        <v>#N/A</v>
      </c>
      <c r="L891" s="107" t="str">
        <f>VLOOKUP($A891,'2025'!$C:$Z,MATCH(L$1,'2025'!$C$1:$Z$1,0))</f>
        <v>#N/A</v>
      </c>
      <c r="M891" s="107" t="str">
        <f>VLOOKUP($A891,'2025'!$C:$Z,MATCH(M$1,'2025'!$C$1:$Z$1,0))</f>
        <v>#N/A</v>
      </c>
      <c r="N891" s="107" t="str">
        <f>VLOOKUP($A891,'2025'!$C:$Z,MATCH(N$1,'2025'!$C$1:$Z$1,0))</f>
        <v>#N/A</v>
      </c>
      <c r="O891" s="107" t="str">
        <f>VLOOKUP($A891,'2025'!$C:$Z,MATCH(O$1,'2025'!$C$1:$Z$1,0))</f>
        <v>#N/A</v>
      </c>
      <c r="P891" s="107" t="str">
        <f>VLOOKUP($A891,'2025'!$C:$Z,MATCH(P$1,'2025'!$C$1:$Z$1,0))</f>
        <v>#N/A</v>
      </c>
      <c r="Q891" s="107" t="str">
        <f>VLOOKUP($A891,'2025'!$C:$Z,MATCH(Q$1,'2025'!$C$1:$Z$1,0))</f>
        <v>#N/A</v>
      </c>
      <c r="R891" s="108"/>
      <c r="S891" s="108"/>
      <c r="T891" s="108"/>
      <c r="U891" s="108"/>
      <c r="V891" s="108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</row>
    <row r="892" ht="22.5" hidden="1" customHeight="1">
      <c r="A892" s="28"/>
      <c r="B892" s="106" t="str">
        <f>VLOOKUP($A892,'2025'!$C:$Z,MATCH(B$1,'2025'!$C$1:$Z$1,0))</f>
        <v>#N/A</v>
      </c>
      <c r="C892" s="107"/>
      <c r="D892" s="107" t="str">
        <f>VLOOKUP($A892,'2025'!$C:$Z,MATCH(D$1,'2025'!$C$1:$Z$1,0))</f>
        <v>#N/A</v>
      </c>
      <c r="E892" s="107"/>
      <c r="F892" s="107" t="str">
        <f>VLOOKUP($A892,'2025'!$C:$Z,MATCH(F$1,'2025'!$C$1:$Z$1,0))</f>
        <v>#N/A</v>
      </c>
      <c r="G892" s="107" t="str">
        <f>VLOOKUP($A892,'2025'!$C:$Z,MATCH(G$1,'2025'!$C$1:$Z$1,0))</f>
        <v>#N/A</v>
      </c>
      <c r="H892" s="107" t="str">
        <f>VLOOKUP($A892,'2025'!$C:$Z,MATCH(H$1,'2025'!$C$1:$Z$1,0))</f>
        <v>#N/A</v>
      </c>
      <c r="I892" s="107" t="str">
        <f>VLOOKUP($A892,'2025'!$C:$Z,MATCH(I$1,'2025'!$C$1:$Z$1,0))</f>
        <v>#N/A</v>
      </c>
      <c r="J892" s="107" t="str">
        <f>VLOOKUP($A892,'2025'!$C:$Z,MATCH(J$1,'2025'!$C$1:$Z$1,0))</f>
        <v>#N/A</v>
      </c>
      <c r="K892" s="107" t="str">
        <f>VLOOKUP($A892,'2025'!$C:$Z,MATCH(K$1,'2025'!$C$1:$Z$1,0))</f>
        <v>#N/A</v>
      </c>
      <c r="L892" s="107" t="str">
        <f>VLOOKUP($A892,'2025'!$C:$Z,MATCH(L$1,'2025'!$C$1:$Z$1,0))</f>
        <v>#N/A</v>
      </c>
      <c r="M892" s="107" t="str">
        <f>VLOOKUP($A892,'2025'!$C:$Z,MATCH(M$1,'2025'!$C$1:$Z$1,0))</f>
        <v>#N/A</v>
      </c>
      <c r="N892" s="107" t="str">
        <f>VLOOKUP($A892,'2025'!$C:$Z,MATCH(N$1,'2025'!$C$1:$Z$1,0))</f>
        <v>#N/A</v>
      </c>
      <c r="O892" s="107" t="str">
        <f>VLOOKUP($A892,'2025'!$C:$Z,MATCH(O$1,'2025'!$C$1:$Z$1,0))</f>
        <v>#N/A</v>
      </c>
      <c r="P892" s="107" t="str">
        <f>VLOOKUP($A892,'2025'!$C:$Z,MATCH(P$1,'2025'!$C$1:$Z$1,0))</f>
        <v>#N/A</v>
      </c>
      <c r="Q892" s="107" t="str">
        <f>VLOOKUP($A892,'2025'!$C:$Z,MATCH(Q$1,'2025'!$C$1:$Z$1,0))</f>
        <v>#N/A</v>
      </c>
      <c r="R892" s="108"/>
      <c r="S892" s="108"/>
      <c r="T892" s="108"/>
      <c r="U892" s="108"/>
      <c r="V892" s="108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</row>
    <row r="893" ht="22.5" hidden="1" customHeight="1">
      <c r="A893" s="28"/>
      <c r="B893" s="106" t="str">
        <f>VLOOKUP($A893,'2025'!$C:$Z,MATCH(B$1,'2025'!$C$1:$Z$1,0))</f>
        <v>#N/A</v>
      </c>
      <c r="C893" s="107"/>
      <c r="D893" s="107" t="str">
        <f>VLOOKUP($A893,'2025'!$C:$Z,MATCH(D$1,'2025'!$C$1:$Z$1,0))</f>
        <v>#N/A</v>
      </c>
      <c r="E893" s="107"/>
      <c r="F893" s="107" t="str">
        <f>VLOOKUP($A893,'2025'!$C:$Z,MATCH(F$1,'2025'!$C$1:$Z$1,0))</f>
        <v>#N/A</v>
      </c>
      <c r="G893" s="107" t="str">
        <f>VLOOKUP($A893,'2025'!$C:$Z,MATCH(G$1,'2025'!$C$1:$Z$1,0))</f>
        <v>#N/A</v>
      </c>
      <c r="H893" s="107" t="str">
        <f>VLOOKUP($A893,'2025'!$C:$Z,MATCH(H$1,'2025'!$C$1:$Z$1,0))</f>
        <v>#N/A</v>
      </c>
      <c r="I893" s="107" t="str">
        <f>VLOOKUP($A893,'2025'!$C:$Z,MATCH(I$1,'2025'!$C$1:$Z$1,0))</f>
        <v>#N/A</v>
      </c>
      <c r="J893" s="107" t="str">
        <f>VLOOKUP($A893,'2025'!$C:$Z,MATCH(J$1,'2025'!$C$1:$Z$1,0))</f>
        <v>#N/A</v>
      </c>
      <c r="K893" s="107" t="str">
        <f>VLOOKUP($A893,'2025'!$C:$Z,MATCH(K$1,'2025'!$C$1:$Z$1,0))</f>
        <v>#N/A</v>
      </c>
      <c r="L893" s="107" t="str">
        <f>VLOOKUP($A893,'2025'!$C:$Z,MATCH(L$1,'2025'!$C$1:$Z$1,0))</f>
        <v>#N/A</v>
      </c>
      <c r="M893" s="107" t="str">
        <f>VLOOKUP($A893,'2025'!$C:$Z,MATCH(M$1,'2025'!$C$1:$Z$1,0))</f>
        <v>#N/A</v>
      </c>
      <c r="N893" s="107" t="str">
        <f>VLOOKUP($A893,'2025'!$C:$Z,MATCH(N$1,'2025'!$C$1:$Z$1,0))</f>
        <v>#N/A</v>
      </c>
      <c r="O893" s="107" t="str">
        <f>VLOOKUP($A893,'2025'!$C:$Z,MATCH(O$1,'2025'!$C$1:$Z$1,0))</f>
        <v>#N/A</v>
      </c>
      <c r="P893" s="107" t="str">
        <f>VLOOKUP($A893,'2025'!$C:$Z,MATCH(P$1,'2025'!$C$1:$Z$1,0))</f>
        <v>#N/A</v>
      </c>
      <c r="Q893" s="107" t="str">
        <f>VLOOKUP($A893,'2025'!$C:$Z,MATCH(Q$1,'2025'!$C$1:$Z$1,0))</f>
        <v>#N/A</v>
      </c>
      <c r="R893" s="108"/>
      <c r="S893" s="108"/>
      <c r="T893" s="108"/>
      <c r="U893" s="108"/>
      <c r="V893" s="108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</row>
    <row r="894" ht="22.5" hidden="1" customHeight="1">
      <c r="A894" s="28"/>
      <c r="B894" s="106" t="str">
        <f>VLOOKUP($A894,'2025'!$C:$Z,MATCH(B$1,'2025'!$C$1:$Z$1,0))</f>
        <v>#N/A</v>
      </c>
      <c r="C894" s="107"/>
      <c r="D894" s="107" t="str">
        <f>VLOOKUP($A894,'2025'!$C:$Z,MATCH(D$1,'2025'!$C$1:$Z$1,0))</f>
        <v>#N/A</v>
      </c>
      <c r="E894" s="107"/>
      <c r="F894" s="107" t="str">
        <f>VLOOKUP($A894,'2025'!$C:$Z,MATCH(F$1,'2025'!$C$1:$Z$1,0))</f>
        <v>#N/A</v>
      </c>
      <c r="G894" s="107" t="str">
        <f>VLOOKUP($A894,'2025'!$C:$Z,MATCH(G$1,'2025'!$C$1:$Z$1,0))</f>
        <v>#N/A</v>
      </c>
      <c r="H894" s="107" t="str">
        <f>VLOOKUP($A894,'2025'!$C:$Z,MATCH(H$1,'2025'!$C$1:$Z$1,0))</f>
        <v>#N/A</v>
      </c>
      <c r="I894" s="107" t="str">
        <f>VLOOKUP($A894,'2025'!$C:$Z,MATCH(I$1,'2025'!$C$1:$Z$1,0))</f>
        <v>#N/A</v>
      </c>
      <c r="J894" s="107" t="str">
        <f>VLOOKUP($A894,'2025'!$C:$Z,MATCH(J$1,'2025'!$C$1:$Z$1,0))</f>
        <v>#N/A</v>
      </c>
      <c r="K894" s="107" t="str">
        <f>VLOOKUP($A894,'2025'!$C:$Z,MATCH(K$1,'2025'!$C$1:$Z$1,0))</f>
        <v>#N/A</v>
      </c>
      <c r="L894" s="107" t="str">
        <f>VLOOKUP($A894,'2025'!$C:$Z,MATCH(L$1,'2025'!$C$1:$Z$1,0))</f>
        <v>#N/A</v>
      </c>
      <c r="M894" s="107" t="str">
        <f>VLOOKUP($A894,'2025'!$C:$Z,MATCH(M$1,'2025'!$C$1:$Z$1,0))</f>
        <v>#N/A</v>
      </c>
      <c r="N894" s="107" t="str">
        <f>VLOOKUP($A894,'2025'!$C:$Z,MATCH(N$1,'2025'!$C$1:$Z$1,0))</f>
        <v>#N/A</v>
      </c>
      <c r="O894" s="107" t="str">
        <f>VLOOKUP($A894,'2025'!$C:$Z,MATCH(O$1,'2025'!$C$1:$Z$1,0))</f>
        <v>#N/A</v>
      </c>
      <c r="P894" s="107" t="str">
        <f>VLOOKUP($A894,'2025'!$C:$Z,MATCH(P$1,'2025'!$C$1:$Z$1,0))</f>
        <v>#N/A</v>
      </c>
      <c r="Q894" s="107" t="str">
        <f>VLOOKUP($A894,'2025'!$C:$Z,MATCH(Q$1,'2025'!$C$1:$Z$1,0))</f>
        <v>#N/A</v>
      </c>
      <c r="R894" s="108"/>
      <c r="S894" s="108"/>
      <c r="T894" s="108"/>
      <c r="U894" s="108"/>
      <c r="V894" s="108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</row>
    <row r="895" ht="22.5" hidden="1" customHeight="1">
      <c r="A895" s="28"/>
      <c r="B895" s="106" t="str">
        <f>VLOOKUP($A895,'2025'!$C:$Z,MATCH(B$1,'2025'!$C$1:$Z$1,0))</f>
        <v>#N/A</v>
      </c>
      <c r="C895" s="107"/>
      <c r="D895" s="107" t="str">
        <f>VLOOKUP($A895,'2025'!$C:$Z,MATCH(D$1,'2025'!$C$1:$Z$1,0))</f>
        <v>#N/A</v>
      </c>
      <c r="E895" s="107"/>
      <c r="F895" s="107" t="str">
        <f>VLOOKUP($A895,'2025'!$C:$Z,MATCH(F$1,'2025'!$C$1:$Z$1,0))</f>
        <v>#N/A</v>
      </c>
      <c r="G895" s="107" t="str">
        <f>VLOOKUP($A895,'2025'!$C:$Z,MATCH(G$1,'2025'!$C$1:$Z$1,0))</f>
        <v>#N/A</v>
      </c>
      <c r="H895" s="107" t="str">
        <f>VLOOKUP($A895,'2025'!$C:$Z,MATCH(H$1,'2025'!$C$1:$Z$1,0))</f>
        <v>#N/A</v>
      </c>
      <c r="I895" s="107" t="str">
        <f>VLOOKUP($A895,'2025'!$C:$Z,MATCH(I$1,'2025'!$C$1:$Z$1,0))</f>
        <v>#N/A</v>
      </c>
      <c r="J895" s="107" t="str">
        <f>VLOOKUP($A895,'2025'!$C:$Z,MATCH(J$1,'2025'!$C$1:$Z$1,0))</f>
        <v>#N/A</v>
      </c>
      <c r="K895" s="107" t="str">
        <f>VLOOKUP($A895,'2025'!$C:$Z,MATCH(K$1,'2025'!$C$1:$Z$1,0))</f>
        <v>#N/A</v>
      </c>
      <c r="L895" s="107" t="str">
        <f>VLOOKUP($A895,'2025'!$C:$Z,MATCH(L$1,'2025'!$C$1:$Z$1,0))</f>
        <v>#N/A</v>
      </c>
      <c r="M895" s="107" t="str">
        <f>VLOOKUP($A895,'2025'!$C:$Z,MATCH(M$1,'2025'!$C$1:$Z$1,0))</f>
        <v>#N/A</v>
      </c>
      <c r="N895" s="107" t="str">
        <f>VLOOKUP($A895,'2025'!$C:$Z,MATCH(N$1,'2025'!$C$1:$Z$1,0))</f>
        <v>#N/A</v>
      </c>
      <c r="O895" s="107" t="str">
        <f>VLOOKUP($A895,'2025'!$C:$Z,MATCH(O$1,'2025'!$C$1:$Z$1,0))</f>
        <v>#N/A</v>
      </c>
      <c r="P895" s="107" t="str">
        <f>VLOOKUP($A895,'2025'!$C:$Z,MATCH(P$1,'2025'!$C$1:$Z$1,0))</f>
        <v>#N/A</v>
      </c>
      <c r="Q895" s="107" t="str">
        <f>VLOOKUP($A895,'2025'!$C:$Z,MATCH(Q$1,'2025'!$C$1:$Z$1,0))</f>
        <v>#N/A</v>
      </c>
      <c r="R895" s="108"/>
      <c r="S895" s="108"/>
      <c r="T895" s="108"/>
      <c r="U895" s="108"/>
      <c r="V895" s="108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</row>
    <row r="896" ht="22.5" hidden="1" customHeight="1">
      <c r="A896" s="28"/>
      <c r="B896" s="106" t="str">
        <f>VLOOKUP($A896,'2025'!$C:$Z,MATCH(B$1,'2025'!$C$1:$Z$1,0))</f>
        <v>#N/A</v>
      </c>
      <c r="C896" s="107"/>
      <c r="D896" s="107" t="str">
        <f>VLOOKUP($A896,'2025'!$C:$Z,MATCH(D$1,'2025'!$C$1:$Z$1,0))</f>
        <v>#N/A</v>
      </c>
      <c r="E896" s="107"/>
      <c r="F896" s="107" t="str">
        <f>VLOOKUP($A896,'2025'!$C:$Z,MATCH(F$1,'2025'!$C$1:$Z$1,0))</f>
        <v>#N/A</v>
      </c>
      <c r="G896" s="107" t="str">
        <f>VLOOKUP($A896,'2025'!$C:$Z,MATCH(G$1,'2025'!$C$1:$Z$1,0))</f>
        <v>#N/A</v>
      </c>
      <c r="H896" s="107" t="str">
        <f>VLOOKUP($A896,'2025'!$C:$Z,MATCH(H$1,'2025'!$C$1:$Z$1,0))</f>
        <v>#N/A</v>
      </c>
      <c r="I896" s="107" t="str">
        <f>VLOOKUP($A896,'2025'!$C:$Z,MATCH(I$1,'2025'!$C$1:$Z$1,0))</f>
        <v>#N/A</v>
      </c>
      <c r="J896" s="107" t="str">
        <f>VLOOKUP($A896,'2025'!$C:$Z,MATCH(J$1,'2025'!$C$1:$Z$1,0))</f>
        <v>#N/A</v>
      </c>
      <c r="K896" s="107" t="str">
        <f>VLOOKUP($A896,'2025'!$C:$Z,MATCH(K$1,'2025'!$C$1:$Z$1,0))</f>
        <v>#N/A</v>
      </c>
      <c r="L896" s="107" t="str">
        <f>VLOOKUP($A896,'2025'!$C:$Z,MATCH(L$1,'2025'!$C$1:$Z$1,0))</f>
        <v>#N/A</v>
      </c>
      <c r="M896" s="107" t="str">
        <f>VLOOKUP($A896,'2025'!$C:$Z,MATCH(M$1,'2025'!$C$1:$Z$1,0))</f>
        <v>#N/A</v>
      </c>
      <c r="N896" s="107" t="str">
        <f>VLOOKUP($A896,'2025'!$C:$Z,MATCH(N$1,'2025'!$C$1:$Z$1,0))</f>
        <v>#N/A</v>
      </c>
      <c r="O896" s="107" t="str">
        <f>VLOOKUP($A896,'2025'!$C:$Z,MATCH(O$1,'2025'!$C$1:$Z$1,0))</f>
        <v>#N/A</v>
      </c>
      <c r="P896" s="107" t="str">
        <f>VLOOKUP($A896,'2025'!$C:$Z,MATCH(P$1,'2025'!$C$1:$Z$1,0))</f>
        <v>#N/A</v>
      </c>
      <c r="Q896" s="107" t="str">
        <f>VLOOKUP($A896,'2025'!$C:$Z,MATCH(Q$1,'2025'!$C$1:$Z$1,0))</f>
        <v>#N/A</v>
      </c>
      <c r="R896" s="108"/>
      <c r="S896" s="108"/>
      <c r="T896" s="108"/>
      <c r="U896" s="108"/>
      <c r="V896" s="108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</row>
    <row r="897" ht="22.5" hidden="1" customHeight="1">
      <c r="A897" s="28"/>
      <c r="B897" s="106" t="str">
        <f>VLOOKUP($A897,'2025'!$C:$Z,MATCH(B$1,'2025'!$C$1:$Z$1,0))</f>
        <v>#N/A</v>
      </c>
      <c r="C897" s="107"/>
      <c r="D897" s="107" t="str">
        <f>VLOOKUP($A897,'2025'!$C:$Z,MATCH(D$1,'2025'!$C$1:$Z$1,0))</f>
        <v>#N/A</v>
      </c>
      <c r="E897" s="107"/>
      <c r="F897" s="107" t="str">
        <f>VLOOKUP($A897,'2025'!$C:$Z,MATCH(F$1,'2025'!$C$1:$Z$1,0))</f>
        <v>#N/A</v>
      </c>
      <c r="G897" s="107" t="str">
        <f>VLOOKUP($A897,'2025'!$C:$Z,MATCH(G$1,'2025'!$C$1:$Z$1,0))</f>
        <v>#N/A</v>
      </c>
      <c r="H897" s="107" t="str">
        <f>VLOOKUP($A897,'2025'!$C:$Z,MATCH(H$1,'2025'!$C$1:$Z$1,0))</f>
        <v>#N/A</v>
      </c>
      <c r="I897" s="107" t="str">
        <f>VLOOKUP($A897,'2025'!$C:$Z,MATCH(I$1,'2025'!$C$1:$Z$1,0))</f>
        <v>#N/A</v>
      </c>
      <c r="J897" s="107" t="str">
        <f>VLOOKUP($A897,'2025'!$C:$Z,MATCH(J$1,'2025'!$C$1:$Z$1,0))</f>
        <v>#N/A</v>
      </c>
      <c r="K897" s="107" t="str">
        <f>VLOOKUP($A897,'2025'!$C:$Z,MATCH(K$1,'2025'!$C$1:$Z$1,0))</f>
        <v>#N/A</v>
      </c>
      <c r="L897" s="107" t="str">
        <f>VLOOKUP($A897,'2025'!$C:$Z,MATCH(L$1,'2025'!$C$1:$Z$1,0))</f>
        <v>#N/A</v>
      </c>
      <c r="M897" s="107" t="str">
        <f>VLOOKUP($A897,'2025'!$C:$Z,MATCH(M$1,'2025'!$C$1:$Z$1,0))</f>
        <v>#N/A</v>
      </c>
      <c r="N897" s="107" t="str">
        <f>VLOOKUP($A897,'2025'!$C:$Z,MATCH(N$1,'2025'!$C$1:$Z$1,0))</f>
        <v>#N/A</v>
      </c>
      <c r="O897" s="107" t="str">
        <f>VLOOKUP($A897,'2025'!$C:$Z,MATCH(O$1,'2025'!$C$1:$Z$1,0))</f>
        <v>#N/A</v>
      </c>
      <c r="P897" s="107" t="str">
        <f>VLOOKUP($A897,'2025'!$C:$Z,MATCH(P$1,'2025'!$C$1:$Z$1,0))</f>
        <v>#N/A</v>
      </c>
      <c r="Q897" s="107" t="str">
        <f>VLOOKUP($A897,'2025'!$C:$Z,MATCH(Q$1,'2025'!$C$1:$Z$1,0))</f>
        <v>#N/A</v>
      </c>
      <c r="R897" s="108"/>
      <c r="S897" s="108"/>
      <c r="T897" s="108"/>
      <c r="U897" s="108"/>
      <c r="V897" s="108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</row>
    <row r="898" ht="22.5" hidden="1" customHeight="1">
      <c r="A898" s="28"/>
      <c r="B898" s="106" t="str">
        <f>VLOOKUP($A898,'2025'!$C:$Z,MATCH(B$1,'2025'!$C$1:$Z$1,0))</f>
        <v>#N/A</v>
      </c>
      <c r="C898" s="107"/>
      <c r="D898" s="107" t="str">
        <f>VLOOKUP($A898,'2025'!$C:$Z,MATCH(D$1,'2025'!$C$1:$Z$1,0))</f>
        <v>#N/A</v>
      </c>
      <c r="E898" s="107"/>
      <c r="F898" s="107" t="str">
        <f>VLOOKUP($A898,'2025'!$C:$Z,MATCH(F$1,'2025'!$C$1:$Z$1,0))</f>
        <v>#N/A</v>
      </c>
      <c r="G898" s="107" t="str">
        <f>VLOOKUP($A898,'2025'!$C:$Z,MATCH(G$1,'2025'!$C$1:$Z$1,0))</f>
        <v>#N/A</v>
      </c>
      <c r="H898" s="107" t="str">
        <f>VLOOKUP($A898,'2025'!$C:$Z,MATCH(H$1,'2025'!$C$1:$Z$1,0))</f>
        <v>#N/A</v>
      </c>
      <c r="I898" s="107" t="str">
        <f>VLOOKUP($A898,'2025'!$C:$Z,MATCH(I$1,'2025'!$C$1:$Z$1,0))</f>
        <v>#N/A</v>
      </c>
      <c r="J898" s="107" t="str">
        <f>VLOOKUP($A898,'2025'!$C:$Z,MATCH(J$1,'2025'!$C$1:$Z$1,0))</f>
        <v>#N/A</v>
      </c>
      <c r="K898" s="107" t="str">
        <f>VLOOKUP($A898,'2025'!$C:$Z,MATCH(K$1,'2025'!$C$1:$Z$1,0))</f>
        <v>#N/A</v>
      </c>
      <c r="L898" s="107" t="str">
        <f>VLOOKUP($A898,'2025'!$C:$Z,MATCH(L$1,'2025'!$C$1:$Z$1,0))</f>
        <v>#N/A</v>
      </c>
      <c r="M898" s="107" t="str">
        <f>VLOOKUP($A898,'2025'!$C:$Z,MATCH(M$1,'2025'!$C$1:$Z$1,0))</f>
        <v>#N/A</v>
      </c>
      <c r="N898" s="107" t="str">
        <f>VLOOKUP($A898,'2025'!$C:$Z,MATCH(N$1,'2025'!$C$1:$Z$1,0))</f>
        <v>#N/A</v>
      </c>
      <c r="O898" s="107" t="str">
        <f>VLOOKUP($A898,'2025'!$C:$Z,MATCH(O$1,'2025'!$C$1:$Z$1,0))</f>
        <v>#N/A</v>
      </c>
      <c r="P898" s="107" t="str">
        <f>VLOOKUP($A898,'2025'!$C:$Z,MATCH(P$1,'2025'!$C$1:$Z$1,0))</f>
        <v>#N/A</v>
      </c>
      <c r="Q898" s="107" t="str">
        <f>VLOOKUP($A898,'2025'!$C:$Z,MATCH(Q$1,'2025'!$C$1:$Z$1,0))</f>
        <v>#N/A</v>
      </c>
      <c r="R898" s="108"/>
      <c r="S898" s="108"/>
      <c r="T898" s="108"/>
      <c r="U898" s="108"/>
      <c r="V898" s="108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</row>
    <row r="899" ht="22.5" hidden="1" customHeight="1">
      <c r="A899" s="28"/>
      <c r="B899" s="106" t="str">
        <f>VLOOKUP($A899,'2025'!$C:$Z,MATCH(B$1,'2025'!$C$1:$Z$1,0))</f>
        <v>#N/A</v>
      </c>
      <c r="C899" s="107"/>
      <c r="D899" s="107" t="str">
        <f>VLOOKUP($A899,'2025'!$C:$Z,MATCH(D$1,'2025'!$C$1:$Z$1,0))</f>
        <v>#N/A</v>
      </c>
      <c r="E899" s="107"/>
      <c r="F899" s="107" t="str">
        <f>VLOOKUP($A899,'2025'!$C:$Z,MATCH(F$1,'2025'!$C$1:$Z$1,0))</f>
        <v>#N/A</v>
      </c>
      <c r="G899" s="107" t="str">
        <f>VLOOKUP($A899,'2025'!$C:$Z,MATCH(G$1,'2025'!$C$1:$Z$1,0))</f>
        <v>#N/A</v>
      </c>
      <c r="H899" s="107" t="str">
        <f>VLOOKUP($A899,'2025'!$C:$Z,MATCH(H$1,'2025'!$C$1:$Z$1,0))</f>
        <v>#N/A</v>
      </c>
      <c r="I899" s="107" t="str">
        <f>VLOOKUP($A899,'2025'!$C:$Z,MATCH(I$1,'2025'!$C$1:$Z$1,0))</f>
        <v>#N/A</v>
      </c>
      <c r="J899" s="107" t="str">
        <f>VLOOKUP($A899,'2025'!$C:$Z,MATCH(J$1,'2025'!$C$1:$Z$1,0))</f>
        <v>#N/A</v>
      </c>
      <c r="K899" s="107" t="str">
        <f>VLOOKUP($A899,'2025'!$C:$Z,MATCH(K$1,'2025'!$C$1:$Z$1,0))</f>
        <v>#N/A</v>
      </c>
      <c r="L899" s="107" t="str">
        <f>VLOOKUP($A899,'2025'!$C:$Z,MATCH(L$1,'2025'!$C$1:$Z$1,0))</f>
        <v>#N/A</v>
      </c>
      <c r="M899" s="107" t="str">
        <f>VLOOKUP($A899,'2025'!$C:$Z,MATCH(M$1,'2025'!$C$1:$Z$1,0))</f>
        <v>#N/A</v>
      </c>
      <c r="N899" s="107" t="str">
        <f>VLOOKUP($A899,'2025'!$C:$Z,MATCH(N$1,'2025'!$C$1:$Z$1,0))</f>
        <v>#N/A</v>
      </c>
      <c r="O899" s="107" t="str">
        <f>VLOOKUP($A899,'2025'!$C:$Z,MATCH(O$1,'2025'!$C$1:$Z$1,0))</f>
        <v>#N/A</v>
      </c>
      <c r="P899" s="107" t="str">
        <f>VLOOKUP($A899,'2025'!$C:$Z,MATCH(P$1,'2025'!$C$1:$Z$1,0))</f>
        <v>#N/A</v>
      </c>
      <c r="Q899" s="107" t="str">
        <f>VLOOKUP($A899,'2025'!$C:$Z,MATCH(Q$1,'2025'!$C$1:$Z$1,0))</f>
        <v>#N/A</v>
      </c>
      <c r="R899" s="108"/>
      <c r="S899" s="108"/>
      <c r="T899" s="108"/>
      <c r="U899" s="108"/>
      <c r="V899" s="108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</row>
    <row r="900" ht="22.5" hidden="1" customHeight="1">
      <c r="A900" s="28"/>
      <c r="B900" s="106" t="str">
        <f>VLOOKUP($A900,'2025'!$C:$Z,MATCH(B$1,'2025'!$C$1:$Z$1,0))</f>
        <v>#N/A</v>
      </c>
      <c r="C900" s="107"/>
      <c r="D900" s="107" t="str">
        <f>VLOOKUP($A900,'2025'!$C:$Z,MATCH(D$1,'2025'!$C$1:$Z$1,0))</f>
        <v>#N/A</v>
      </c>
      <c r="E900" s="107"/>
      <c r="F900" s="107" t="str">
        <f>VLOOKUP($A900,'2025'!$C:$Z,MATCH(F$1,'2025'!$C$1:$Z$1,0))</f>
        <v>#N/A</v>
      </c>
      <c r="G900" s="107" t="str">
        <f>VLOOKUP($A900,'2025'!$C:$Z,MATCH(G$1,'2025'!$C$1:$Z$1,0))</f>
        <v>#N/A</v>
      </c>
      <c r="H900" s="107" t="str">
        <f>VLOOKUP($A900,'2025'!$C:$Z,MATCH(H$1,'2025'!$C$1:$Z$1,0))</f>
        <v>#N/A</v>
      </c>
      <c r="I900" s="107" t="str">
        <f>VLOOKUP($A900,'2025'!$C:$Z,MATCH(I$1,'2025'!$C$1:$Z$1,0))</f>
        <v>#N/A</v>
      </c>
      <c r="J900" s="107" t="str">
        <f>VLOOKUP($A900,'2025'!$C:$Z,MATCH(J$1,'2025'!$C$1:$Z$1,0))</f>
        <v>#N/A</v>
      </c>
      <c r="K900" s="107" t="str">
        <f>VLOOKUP($A900,'2025'!$C:$Z,MATCH(K$1,'2025'!$C$1:$Z$1,0))</f>
        <v>#N/A</v>
      </c>
      <c r="L900" s="107" t="str">
        <f>VLOOKUP($A900,'2025'!$C:$Z,MATCH(L$1,'2025'!$C$1:$Z$1,0))</f>
        <v>#N/A</v>
      </c>
      <c r="M900" s="107" t="str">
        <f>VLOOKUP($A900,'2025'!$C:$Z,MATCH(M$1,'2025'!$C$1:$Z$1,0))</f>
        <v>#N/A</v>
      </c>
      <c r="N900" s="107" t="str">
        <f>VLOOKUP($A900,'2025'!$C:$Z,MATCH(N$1,'2025'!$C$1:$Z$1,0))</f>
        <v>#N/A</v>
      </c>
      <c r="O900" s="107" t="str">
        <f>VLOOKUP($A900,'2025'!$C:$Z,MATCH(O$1,'2025'!$C$1:$Z$1,0))</f>
        <v>#N/A</v>
      </c>
      <c r="P900" s="107" t="str">
        <f>VLOOKUP($A900,'2025'!$C:$Z,MATCH(P$1,'2025'!$C$1:$Z$1,0))</f>
        <v>#N/A</v>
      </c>
      <c r="Q900" s="107" t="str">
        <f>VLOOKUP($A900,'2025'!$C:$Z,MATCH(Q$1,'2025'!$C$1:$Z$1,0))</f>
        <v>#N/A</v>
      </c>
      <c r="R900" s="108"/>
      <c r="S900" s="108"/>
      <c r="T900" s="108"/>
      <c r="U900" s="108"/>
      <c r="V900" s="108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</row>
    <row r="901" ht="22.5" hidden="1" customHeight="1">
      <c r="A901" s="28"/>
      <c r="B901" s="106" t="str">
        <f>VLOOKUP($A901,'2025'!$C:$Z,MATCH(B$1,'2025'!$C$1:$Z$1,0))</f>
        <v>#N/A</v>
      </c>
      <c r="C901" s="107"/>
      <c r="D901" s="107" t="str">
        <f>VLOOKUP($A901,'2025'!$C:$Z,MATCH(D$1,'2025'!$C$1:$Z$1,0))</f>
        <v>#N/A</v>
      </c>
      <c r="E901" s="107"/>
      <c r="F901" s="107" t="str">
        <f>VLOOKUP($A901,'2025'!$C:$Z,MATCH(F$1,'2025'!$C$1:$Z$1,0))</f>
        <v>#N/A</v>
      </c>
      <c r="G901" s="107" t="str">
        <f>VLOOKUP($A901,'2025'!$C:$Z,MATCH(G$1,'2025'!$C$1:$Z$1,0))</f>
        <v>#N/A</v>
      </c>
      <c r="H901" s="107" t="str">
        <f>VLOOKUP($A901,'2025'!$C:$Z,MATCH(H$1,'2025'!$C$1:$Z$1,0))</f>
        <v>#N/A</v>
      </c>
      <c r="I901" s="107" t="str">
        <f>VLOOKUP($A901,'2025'!$C:$Z,MATCH(I$1,'2025'!$C$1:$Z$1,0))</f>
        <v>#N/A</v>
      </c>
      <c r="J901" s="107" t="str">
        <f>VLOOKUP($A901,'2025'!$C:$Z,MATCH(J$1,'2025'!$C$1:$Z$1,0))</f>
        <v>#N/A</v>
      </c>
      <c r="K901" s="107" t="str">
        <f>VLOOKUP($A901,'2025'!$C:$Z,MATCH(K$1,'2025'!$C$1:$Z$1,0))</f>
        <v>#N/A</v>
      </c>
      <c r="L901" s="107" t="str">
        <f>VLOOKUP($A901,'2025'!$C:$Z,MATCH(L$1,'2025'!$C$1:$Z$1,0))</f>
        <v>#N/A</v>
      </c>
      <c r="M901" s="107" t="str">
        <f>VLOOKUP($A901,'2025'!$C:$Z,MATCH(M$1,'2025'!$C$1:$Z$1,0))</f>
        <v>#N/A</v>
      </c>
      <c r="N901" s="107" t="str">
        <f>VLOOKUP($A901,'2025'!$C:$Z,MATCH(N$1,'2025'!$C$1:$Z$1,0))</f>
        <v>#N/A</v>
      </c>
      <c r="O901" s="107" t="str">
        <f>VLOOKUP($A901,'2025'!$C:$Z,MATCH(O$1,'2025'!$C$1:$Z$1,0))</f>
        <v>#N/A</v>
      </c>
      <c r="P901" s="107" t="str">
        <f>VLOOKUP($A901,'2025'!$C:$Z,MATCH(P$1,'2025'!$C$1:$Z$1,0))</f>
        <v>#N/A</v>
      </c>
      <c r="Q901" s="107" t="str">
        <f>VLOOKUP($A901,'2025'!$C:$Z,MATCH(Q$1,'2025'!$C$1:$Z$1,0))</f>
        <v>#N/A</v>
      </c>
      <c r="R901" s="108"/>
      <c r="S901" s="108"/>
      <c r="T901" s="108"/>
      <c r="U901" s="108"/>
      <c r="V901" s="108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</row>
    <row r="902" ht="22.5" hidden="1" customHeight="1">
      <c r="A902" s="28"/>
      <c r="B902" s="106" t="str">
        <f>VLOOKUP($A902,'2025'!$C:$Z,MATCH(B$1,'2025'!$C$1:$Z$1,0))</f>
        <v>#N/A</v>
      </c>
      <c r="C902" s="107"/>
      <c r="D902" s="107" t="str">
        <f>VLOOKUP($A902,'2025'!$C:$Z,MATCH(D$1,'2025'!$C$1:$Z$1,0))</f>
        <v>#N/A</v>
      </c>
      <c r="E902" s="107"/>
      <c r="F902" s="107" t="str">
        <f>VLOOKUP($A902,'2025'!$C:$Z,MATCH(F$1,'2025'!$C$1:$Z$1,0))</f>
        <v>#N/A</v>
      </c>
      <c r="G902" s="107" t="str">
        <f>VLOOKUP($A902,'2025'!$C:$Z,MATCH(G$1,'2025'!$C$1:$Z$1,0))</f>
        <v>#N/A</v>
      </c>
      <c r="H902" s="107" t="str">
        <f>VLOOKUP($A902,'2025'!$C:$Z,MATCH(H$1,'2025'!$C$1:$Z$1,0))</f>
        <v>#N/A</v>
      </c>
      <c r="I902" s="107" t="str">
        <f>VLOOKUP($A902,'2025'!$C:$Z,MATCH(I$1,'2025'!$C$1:$Z$1,0))</f>
        <v>#N/A</v>
      </c>
      <c r="J902" s="107" t="str">
        <f>VLOOKUP($A902,'2025'!$C:$Z,MATCH(J$1,'2025'!$C$1:$Z$1,0))</f>
        <v>#N/A</v>
      </c>
      <c r="K902" s="107" t="str">
        <f>VLOOKUP($A902,'2025'!$C:$Z,MATCH(K$1,'2025'!$C$1:$Z$1,0))</f>
        <v>#N/A</v>
      </c>
      <c r="L902" s="107" t="str">
        <f>VLOOKUP($A902,'2025'!$C:$Z,MATCH(L$1,'2025'!$C$1:$Z$1,0))</f>
        <v>#N/A</v>
      </c>
      <c r="M902" s="107" t="str">
        <f>VLOOKUP($A902,'2025'!$C:$Z,MATCH(M$1,'2025'!$C$1:$Z$1,0))</f>
        <v>#N/A</v>
      </c>
      <c r="N902" s="107" t="str">
        <f>VLOOKUP($A902,'2025'!$C:$Z,MATCH(N$1,'2025'!$C$1:$Z$1,0))</f>
        <v>#N/A</v>
      </c>
      <c r="O902" s="107" t="str">
        <f>VLOOKUP($A902,'2025'!$C:$Z,MATCH(O$1,'2025'!$C$1:$Z$1,0))</f>
        <v>#N/A</v>
      </c>
      <c r="P902" s="107" t="str">
        <f>VLOOKUP($A902,'2025'!$C:$Z,MATCH(P$1,'2025'!$C$1:$Z$1,0))</f>
        <v>#N/A</v>
      </c>
      <c r="Q902" s="107" t="str">
        <f>VLOOKUP($A902,'2025'!$C:$Z,MATCH(Q$1,'2025'!$C$1:$Z$1,0))</f>
        <v>#N/A</v>
      </c>
      <c r="R902" s="108"/>
      <c r="S902" s="108"/>
      <c r="T902" s="108"/>
      <c r="U902" s="108"/>
      <c r="V902" s="108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</row>
    <row r="903" ht="22.5" hidden="1" customHeight="1">
      <c r="A903" s="28"/>
      <c r="B903" s="106" t="str">
        <f>VLOOKUP($A903,'2025'!$C:$Z,MATCH(B$1,'2025'!$C$1:$Z$1,0))</f>
        <v>#N/A</v>
      </c>
      <c r="C903" s="107"/>
      <c r="D903" s="107" t="str">
        <f>VLOOKUP($A903,'2025'!$C:$Z,MATCH(D$1,'2025'!$C$1:$Z$1,0))</f>
        <v>#N/A</v>
      </c>
      <c r="E903" s="107"/>
      <c r="F903" s="107" t="str">
        <f>VLOOKUP($A903,'2025'!$C:$Z,MATCH(F$1,'2025'!$C$1:$Z$1,0))</f>
        <v>#N/A</v>
      </c>
      <c r="G903" s="107" t="str">
        <f>VLOOKUP($A903,'2025'!$C:$Z,MATCH(G$1,'2025'!$C$1:$Z$1,0))</f>
        <v>#N/A</v>
      </c>
      <c r="H903" s="107" t="str">
        <f>VLOOKUP($A903,'2025'!$C:$Z,MATCH(H$1,'2025'!$C$1:$Z$1,0))</f>
        <v>#N/A</v>
      </c>
      <c r="I903" s="107" t="str">
        <f>VLOOKUP($A903,'2025'!$C:$Z,MATCH(I$1,'2025'!$C$1:$Z$1,0))</f>
        <v>#N/A</v>
      </c>
      <c r="J903" s="107" t="str">
        <f>VLOOKUP($A903,'2025'!$C:$Z,MATCH(J$1,'2025'!$C$1:$Z$1,0))</f>
        <v>#N/A</v>
      </c>
      <c r="K903" s="107" t="str">
        <f>VLOOKUP($A903,'2025'!$C:$Z,MATCH(K$1,'2025'!$C$1:$Z$1,0))</f>
        <v>#N/A</v>
      </c>
      <c r="L903" s="107" t="str">
        <f>VLOOKUP($A903,'2025'!$C:$Z,MATCH(L$1,'2025'!$C$1:$Z$1,0))</f>
        <v>#N/A</v>
      </c>
      <c r="M903" s="107" t="str">
        <f>VLOOKUP($A903,'2025'!$C:$Z,MATCH(M$1,'2025'!$C$1:$Z$1,0))</f>
        <v>#N/A</v>
      </c>
      <c r="N903" s="107" t="str">
        <f>VLOOKUP($A903,'2025'!$C:$Z,MATCH(N$1,'2025'!$C$1:$Z$1,0))</f>
        <v>#N/A</v>
      </c>
      <c r="O903" s="107" t="str">
        <f>VLOOKUP($A903,'2025'!$C:$Z,MATCH(O$1,'2025'!$C$1:$Z$1,0))</f>
        <v>#N/A</v>
      </c>
      <c r="P903" s="107" t="str">
        <f>VLOOKUP($A903,'2025'!$C:$Z,MATCH(P$1,'2025'!$C$1:$Z$1,0))</f>
        <v>#N/A</v>
      </c>
      <c r="Q903" s="107" t="str">
        <f>VLOOKUP($A903,'2025'!$C:$Z,MATCH(Q$1,'2025'!$C$1:$Z$1,0))</f>
        <v>#N/A</v>
      </c>
      <c r="R903" s="108"/>
      <c r="S903" s="108"/>
      <c r="T903" s="108"/>
      <c r="U903" s="108"/>
      <c r="V903" s="108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</row>
    <row r="904" ht="22.5" hidden="1" customHeight="1">
      <c r="A904" s="28"/>
      <c r="B904" s="106" t="str">
        <f>VLOOKUP($A904,'2025'!$C:$Z,MATCH(B$1,'2025'!$C$1:$Z$1,0))</f>
        <v>#N/A</v>
      </c>
      <c r="C904" s="107"/>
      <c r="D904" s="107" t="str">
        <f>VLOOKUP($A904,'2025'!$C:$Z,MATCH(D$1,'2025'!$C$1:$Z$1,0))</f>
        <v>#N/A</v>
      </c>
      <c r="E904" s="107"/>
      <c r="F904" s="107" t="str">
        <f>VLOOKUP($A904,'2025'!$C:$Z,MATCH(F$1,'2025'!$C$1:$Z$1,0))</f>
        <v>#N/A</v>
      </c>
      <c r="G904" s="107" t="str">
        <f>VLOOKUP($A904,'2025'!$C:$Z,MATCH(G$1,'2025'!$C$1:$Z$1,0))</f>
        <v>#N/A</v>
      </c>
      <c r="H904" s="107" t="str">
        <f>VLOOKUP($A904,'2025'!$C:$Z,MATCH(H$1,'2025'!$C$1:$Z$1,0))</f>
        <v>#N/A</v>
      </c>
      <c r="I904" s="107" t="str">
        <f>VLOOKUP($A904,'2025'!$C:$Z,MATCH(I$1,'2025'!$C$1:$Z$1,0))</f>
        <v>#N/A</v>
      </c>
      <c r="J904" s="107" t="str">
        <f>VLOOKUP($A904,'2025'!$C:$Z,MATCH(J$1,'2025'!$C$1:$Z$1,0))</f>
        <v>#N/A</v>
      </c>
      <c r="K904" s="107" t="str">
        <f>VLOOKUP($A904,'2025'!$C:$Z,MATCH(K$1,'2025'!$C$1:$Z$1,0))</f>
        <v>#N/A</v>
      </c>
      <c r="L904" s="107" t="str">
        <f>VLOOKUP($A904,'2025'!$C:$Z,MATCH(L$1,'2025'!$C$1:$Z$1,0))</f>
        <v>#N/A</v>
      </c>
      <c r="M904" s="107" t="str">
        <f>VLOOKUP($A904,'2025'!$C:$Z,MATCH(M$1,'2025'!$C$1:$Z$1,0))</f>
        <v>#N/A</v>
      </c>
      <c r="N904" s="107" t="str">
        <f>VLOOKUP($A904,'2025'!$C:$Z,MATCH(N$1,'2025'!$C$1:$Z$1,0))</f>
        <v>#N/A</v>
      </c>
      <c r="O904" s="107" t="str">
        <f>VLOOKUP($A904,'2025'!$C:$Z,MATCH(O$1,'2025'!$C$1:$Z$1,0))</f>
        <v>#N/A</v>
      </c>
      <c r="P904" s="107" t="str">
        <f>VLOOKUP($A904,'2025'!$C:$Z,MATCH(P$1,'2025'!$C$1:$Z$1,0))</f>
        <v>#N/A</v>
      </c>
      <c r="Q904" s="107" t="str">
        <f>VLOOKUP($A904,'2025'!$C:$Z,MATCH(Q$1,'2025'!$C$1:$Z$1,0))</f>
        <v>#N/A</v>
      </c>
      <c r="R904" s="108"/>
      <c r="S904" s="108"/>
      <c r="T904" s="108"/>
      <c r="U904" s="108"/>
      <c r="V904" s="108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</row>
    <row r="905" ht="22.5" hidden="1" customHeight="1">
      <c r="A905" s="28"/>
      <c r="B905" s="106" t="str">
        <f>VLOOKUP($A905,'2025'!$C:$Z,MATCH(B$1,'2025'!$C$1:$Z$1,0))</f>
        <v>#N/A</v>
      </c>
      <c r="C905" s="107"/>
      <c r="D905" s="107" t="str">
        <f>VLOOKUP($A905,'2025'!$C:$Z,MATCH(D$1,'2025'!$C$1:$Z$1,0))</f>
        <v>#N/A</v>
      </c>
      <c r="E905" s="107"/>
      <c r="F905" s="107" t="str">
        <f>VLOOKUP($A905,'2025'!$C:$Z,MATCH(F$1,'2025'!$C$1:$Z$1,0))</f>
        <v>#N/A</v>
      </c>
      <c r="G905" s="107" t="str">
        <f>VLOOKUP($A905,'2025'!$C:$Z,MATCH(G$1,'2025'!$C$1:$Z$1,0))</f>
        <v>#N/A</v>
      </c>
      <c r="H905" s="107" t="str">
        <f>VLOOKUP($A905,'2025'!$C:$Z,MATCH(H$1,'2025'!$C$1:$Z$1,0))</f>
        <v>#N/A</v>
      </c>
      <c r="I905" s="107" t="str">
        <f>VLOOKUP($A905,'2025'!$C:$Z,MATCH(I$1,'2025'!$C$1:$Z$1,0))</f>
        <v>#N/A</v>
      </c>
      <c r="J905" s="107" t="str">
        <f>VLOOKUP($A905,'2025'!$C:$Z,MATCH(J$1,'2025'!$C$1:$Z$1,0))</f>
        <v>#N/A</v>
      </c>
      <c r="K905" s="107" t="str">
        <f>VLOOKUP($A905,'2025'!$C:$Z,MATCH(K$1,'2025'!$C$1:$Z$1,0))</f>
        <v>#N/A</v>
      </c>
      <c r="L905" s="107" t="str">
        <f>VLOOKUP($A905,'2025'!$C:$Z,MATCH(L$1,'2025'!$C$1:$Z$1,0))</f>
        <v>#N/A</v>
      </c>
      <c r="M905" s="107" t="str">
        <f>VLOOKUP($A905,'2025'!$C:$Z,MATCH(M$1,'2025'!$C$1:$Z$1,0))</f>
        <v>#N/A</v>
      </c>
      <c r="N905" s="107" t="str">
        <f>VLOOKUP($A905,'2025'!$C:$Z,MATCH(N$1,'2025'!$C$1:$Z$1,0))</f>
        <v>#N/A</v>
      </c>
      <c r="O905" s="107" t="str">
        <f>VLOOKUP($A905,'2025'!$C:$Z,MATCH(O$1,'2025'!$C$1:$Z$1,0))</f>
        <v>#N/A</v>
      </c>
      <c r="P905" s="107" t="str">
        <f>VLOOKUP($A905,'2025'!$C:$Z,MATCH(P$1,'2025'!$C$1:$Z$1,0))</f>
        <v>#N/A</v>
      </c>
      <c r="Q905" s="107" t="str">
        <f>VLOOKUP($A905,'2025'!$C:$Z,MATCH(Q$1,'2025'!$C$1:$Z$1,0))</f>
        <v>#N/A</v>
      </c>
      <c r="R905" s="108"/>
      <c r="S905" s="108"/>
      <c r="T905" s="108"/>
      <c r="U905" s="108"/>
      <c r="V905" s="108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</row>
    <row r="906" ht="22.5" hidden="1" customHeight="1">
      <c r="A906" s="28"/>
      <c r="B906" s="106" t="str">
        <f>VLOOKUP($A906,'2025'!$C:$Z,MATCH(B$1,'2025'!$C$1:$Z$1,0))</f>
        <v>#N/A</v>
      </c>
      <c r="C906" s="107"/>
      <c r="D906" s="107" t="str">
        <f>VLOOKUP($A906,'2025'!$C:$Z,MATCH(D$1,'2025'!$C$1:$Z$1,0))</f>
        <v>#N/A</v>
      </c>
      <c r="E906" s="107"/>
      <c r="F906" s="107" t="str">
        <f>VLOOKUP($A906,'2025'!$C:$Z,MATCH(F$1,'2025'!$C$1:$Z$1,0))</f>
        <v>#N/A</v>
      </c>
      <c r="G906" s="107" t="str">
        <f>VLOOKUP($A906,'2025'!$C:$Z,MATCH(G$1,'2025'!$C$1:$Z$1,0))</f>
        <v>#N/A</v>
      </c>
      <c r="H906" s="107" t="str">
        <f>VLOOKUP($A906,'2025'!$C:$Z,MATCH(H$1,'2025'!$C$1:$Z$1,0))</f>
        <v>#N/A</v>
      </c>
      <c r="I906" s="107" t="str">
        <f>VLOOKUP($A906,'2025'!$C:$Z,MATCH(I$1,'2025'!$C$1:$Z$1,0))</f>
        <v>#N/A</v>
      </c>
      <c r="J906" s="107" t="str">
        <f>VLOOKUP($A906,'2025'!$C:$Z,MATCH(J$1,'2025'!$C$1:$Z$1,0))</f>
        <v>#N/A</v>
      </c>
      <c r="K906" s="107" t="str">
        <f>VLOOKUP($A906,'2025'!$C:$Z,MATCH(K$1,'2025'!$C$1:$Z$1,0))</f>
        <v>#N/A</v>
      </c>
      <c r="L906" s="107" t="str">
        <f>VLOOKUP($A906,'2025'!$C:$Z,MATCH(L$1,'2025'!$C$1:$Z$1,0))</f>
        <v>#N/A</v>
      </c>
      <c r="M906" s="107" t="str">
        <f>VLOOKUP($A906,'2025'!$C:$Z,MATCH(M$1,'2025'!$C$1:$Z$1,0))</f>
        <v>#N/A</v>
      </c>
      <c r="N906" s="107" t="str">
        <f>VLOOKUP($A906,'2025'!$C:$Z,MATCH(N$1,'2025'!$C$1:$Z$1,0))</f>
        <v>#N/A</v>
      </c>
      <c r="O906" s="107" t="str">
        <f>VLOOKUP($A906,'2025'!$C:$Z,MATCH(O$1,'2025'!$C$1:$Z$1,0))</f>
        <v>#N/A</v>
      </c>
      <c r="P906" s="107" t="str">
        <f>VLOOKUP($A906,'2025'!$C:$Z,MATCH(P$1,'2025'!$C$1:$Z$1,0))</f>
        <v>#N/A</v>
      </c>
      <c r="Q906" s="107" t="str">
        <f>VLOOKUP($A906,'2025'!$C:$Z,MATCH(Q$1,'2025'!$C$1:$Z$1,0))</f>
        <v>#N/A</v>
      </c>
      <c r="R906" s="108"/>
      <c r="S906" s="108"/>
      <c r="T906" s="108"/>
      <c r="U906" s="108"/>
      <c r="V906" s="108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</row>
    <row r="907" ht="22.5" hidden="1" customHeight="1">
      <c r="A907" s="28"/>
      <c r="B907" s="106" t="str">
        <f>VLOOKUP($A907,'2025'!$C:$Z,MATCH(B$1,'2025'!$C$1:$Z$1,0))</f>
        <v>#N/A</v>
      </c>
      <c r="C907" s="107"/>
      <c r="D907" s="107" t="str">
        <f>VLOOKUP($A907,'2025'!$C:$Z,MATCH(D$1,'2025'!$C$1:$Z$1,0))</f>
        <v>#N/A</v>
      </c>
      <c r="E907" s="107"/>
      <c r="F907" s="107" t="str">
        <f>VLOOKUP($A907,'2025'!$C:$Z,MATCH(F$1,'2025'!$C$1:$Z$1,0))</f>
        <v>#N/A</v>
      </c>
      <c r="G907" s="107" t="str">
        <f>VLOOKUP($A907,'2025'!$C:$Z,MATCH(G$1,'2025'!$C$1:$Z$1,0))</f>
        <v>#N/A</v>
      </c>
      <c r="H907" s="107" t="str">
        <f>VLOOKUP($A907,'2025'!$C:$Z,MATCH(H$1,'2025'!$C$1:$Z$1,0))</f>
        <v>#N/A</v>
      </c>
      <c r="I907" s="107" t="str">
        <f>VLOOKUP($A907,'2025'!$C:$Z,MATCH(I$1,'2025'!$C$1:$Z$1,0))</f>
        <v>#N/A</v>
      </c>
      <c r="J907" s="107" t="str">
        <f>VLOOKUP($A907,'2025'!$C:$Z,MATCH(J$1,'2025'!$C$1:$Z$1,0))</f>
        <v>#N/A</v>
      </c>
      <c r="K907" s="107" t="str">
        <f>VLOOKUP($A907,'2025'!$C:$Z,MATCH(K$1,'2025'!$C$1:$Z$1,0))</f>
        <v>#N/A</v>
      </c>
      <c r="L907" s="107" t="str">
        <f>VLOOKUP($A907,'2025'!$C:$Z,MATCH(L$1,'2025'!$C$1:$Z$1,0))</f>
        <v>#N/A</v>
      </c>
      <c r="M907" s="107" t="str">
        <f>VLOOKUP($A907,'2025'!$C:$Z,MATCH(M$1,'2025'!$C$1:$Z$1,0))</f>
        <v>#N/A</v>
      </c>
      <c r="N907" s="107" t="str">
        <f>VLOOKUP($A907,'2025'!$C:$Z,MATCH(N$1,'2025'!$C$1:$Z$1,0))</f>
        <v>#N/A</v>
      </c>
      <c r="O907" s="107" t="str">
        <f>VLOOKUP($A907,'2025'!$C:$Z,MATCH(O$1,'2025'!$C$1:$Z$1,0))</f>
        <v>#N/A</v>
      </c>
      <c r="P907" s="107" t="str">
        <f>VLOOKUP($A907,'2025'!$C:$Z,MATCH(P$1,'2025'!$C$1:$Z$1,0))</f>
        <v>#N/A</v>
      </c>
      <c r="Q907" s="107" t="str">
        <f>VLOOKUP($A907,'2025'!$C:$Z,MATCH(Q$1,'2025'!$C$1:$Z$1,0))</f>
        <v>#N/A</v>
      </c>
      <c r="R907" s="108"/>
      <c r="S907" s="108"/>
      <c r="T907" s="108"/>
      <c r="U907" s="108"/>
      <c r="V907" s="108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</row>
    <row r="908" ht="22.5" hidden="1" customHeight="1">
      <c r="A908" s="28"/>
      <c r="B908" s="106" t="str">
        <f>VLOOKUP($A908,'2025'!$C:$Z,MATCH(B$1,'2025'!$C$1:$Z$1,0))</f>
        <v>#N/A</v>
      </c>
      <c r="C908" s="107"/>
      <c r="D908" s="107" t="str">
        <f>VLOOKUP($A908,'2025'!$C:$Z,MATCH(D$1,'2025'!$C$1:$Z$1,0))</f>
        <v>#N/A</v>
      </c>
      <c r="E908" s="107"/>
      <c r="F908" s="107" t="str">
        <f>VLOOKUP($A908,'2025'!$C:$Z,MATCH(F$1,'2025'!$C$1:$Z$1,0))</f>
        <v>#N/A</v>
      </c>
      <c r="G908" s="107" t="str">
        <f>VLOOKUP($A908,'2025'!$C:$Z,MATCH(G$1,'2025'!$C$1:$Z$1,0))</f>
        <v>#N/A</v>
      </c>
      <c r="H908" s="107" t="str">
        <f>VLOOKUP($A908,'2025'!$C:$Z,MATCH(H$1,'2025'!$C$1:$Z$1,0))</f>
        <v>#N/A</v>
      </c>
      <c r="I908" s="107" t="str">
        <f>VLOOKUP($A908,'2025'!$C:$Z,MATCH(I$1,'2025'!$C$1:$Z$1,0))</f>
        <v>#N/A</v>
      </c>
      <c r="J908" s="107" t="str">
        <f>VLOOKUP($A908,'2025'!$C:$Z,MATCH(J$1,'2025'!$C$1:$Z$1,0))</f>
        <v>#N/A</v>
      </c>
      <c r="K908" s="107" t="str">
        <f>VLOOKUP($A908,'2025'!$C:$Z,MATCH(K$1,'2025'!$C$1:$Z$1,0))</f>
        <v>#N/A</v>
      </c>
      <c r="L908" s="107" t="str">
        <f>VLOOKUP($A908,'2025'!$C:$Z,MATCH(L$1,'2025'!$C$1:$Z$1,0))</f>
        <v>#N/A</v>
      </c>
      <c r="M908" s="107" t="str">
        <f>VLOOKUP($A908,'2025'!$C:$Z,MATCH(M$1,'2025'!$C$1:$Z$1,0))</f>
        <v>#N/A</v>
      </c>
      <c r="N908" s="107" t="str">
        <f>VLOOKUP($A908,'2025'!$C:$Z,MATCH(N$1,'2025'!$C$1:$Z$1,0))</f>
        <v>#N/A</v>
      </c>
      <c r="O908" s="107" t="str">
        <f>VLOOKUP($A908,'2025'!$C:$Z,MATCH(O$1,'2025'!$C$1:$Z$1,0))</f>
        <v>#N/A</v>
      </c>
      <c r="P908" s="107" t="str">
        <f>VLOOKUP($A908,'2025'!$C:$Z,MATCH(P$1,'2025'!$C$1:$Z$1,0))</f>
        <v>#N/A</v>
      </c>
      <c r="Q908" s="107" t="str">
        <f>VLOOKUP($A908,'2025'!$C:$Z,MATCH(Q$1,'2025'!$C$1:$Z$1,0))</f>
        <v>#N/A</v>
      </c>
      <c r="R908" s="108"/>
      <c r="S908" s="108"/>
      <c r="T908" s="108"/>
      <c r="U908" s="108"/>
      <c r="V908" s="108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</row>
    <row r="909" ht="22.5" hidden="1" customHeight="1">
      <c r="A909" s="28"/>
      <c r="B909" s="106" t="str">
        <f>VLOOKUP($A909,'2025'!$C:$Z,MATCH(B$1,'2025'!$C$1:$Z$1,0))</f>
        <v>#N/A</v>
      </c>
      <c r="C909" s="107"/>
      <c r="D909" s="107" t="str">
        <f>VLOOKUP($A909,'2025'!$C:$Z,MATCH(D$1,'2025'!$C$1:$Z$1,0))</f>
        <v>#N/A</v>
      </c>
      <c r="E909" s="107"/>
      <c r="F909" s="107" t="str">
        <f>VLOOKUP($A909,'2025'!$C:$Z,MATCH(F$1,'2025'!$C$1:$Z$1,0))</f>
        <v>#N/A</v>
      </c>
      <c r="G909" s="107" t="str">
        <f>VLOOKUP($A909,'2025'!$C:$Z,MATCH(G$1,'2025'!$C$1:$Z$1,0))</f>
        <v>#N/A</v>
      </c>
      <c r="H909" s="107" t="str">
        <f>VLOOKUP($A909,'2025'!$C:$Z,MATCH(H$1,'2025'!$C$1:$Z$1,0))</f>
        <v>#N/A</v>
      </c>
      <c r="I909" s="107" t="str">
        <f>VLOOKUP($A909,'2025'!$C:$Z,MATCH(I$1,'2025'!$C$1:$Z$1,0))</f>
        <v>#N/A</v>
      </c>
      <c r="J909" s="107" t="str">
        <f>VLOOKUP($A909,'2025'!$C:$Z,MATCH(J$1,'2025'!$C$1:$Z$1,0))</f>
        <v>#N/A</v>
      </c>
      <c r="K909" s="107" t="str">
        <f>VLOOKUP($A909,'2025'!$C:$Z,MATCH(K$1,'2025'!$C$1:$Z$1,0))</f>
        <v>#N/A</v>
      </c>
      <c r="L909" s="107" t="str">
        <f>VLOOKUP($A909,'2025'!$C:$Z,MATCH(L$1,'2025'!$C$1:$Z$1,0))</f>
        <v>#N/A</v>
      </c>
      <c r="M909" s="107" t="str">
        <f>VLOOKUP($A909,'2025'!$C:$Z,MATCH(M$1,'2025'!$C$1:$Z$1,0))</f>
        <v>#N/A</v>
      </c>
      <c r="N909" s="107" t="str">
        <f>VLOOKUP($A909,'2025'!$C:$Z,MATCH(N$1,'2025'!$C$1:$Z$1,0))</f>
        <v>#N/A</v>
      </c>
      <c r="O909" s="107" t="str">
        <f>VLOOKUP($A909,'2025'!$C:$Z,MATCH(O$1,'2025'!$C$1:$Z$1,0))</f>
        <v>#N/A</v>
      </c>
      <c r="P909" s="107" t="str">
        <f>VLOOKUP($A909,'2025'!$C:$Z,MATCH(P$1,'2025'!$C$1:$Z$1,0))</f>
        <v>#N/A</v>
      </c>
      <c r="Q909" s="107" t="str">
        <f>VLOOKUP($A909,'2025'!$C:$Z,MATCH(Q$1,'2025'!$C$1:$Z$1,0))</f>
        <v>#N/A</v>
      </c>
      <c r="R909" s="108"/>
      <c r="S909" s="108"/>
      <c r="T909" s="108"/>
      <c r="U909" s="108"/>
      <c r="V909" s="108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</row>
    <row r="910" ht="22.5" hidden="1" customHeight="1">
      <c r="A910" s="28"/>
      <c r="B910" s="106" t="str">
        <f>VLOOKUP($A910,'2025'!$C:$Z,MATCH(B$1,'2025'!$C$1:$Z$1,0))</f>
        <v>#N/A</v>
      </c>
      <c r="C910" s="107"/>
      <c r="D910" s="107" t="str">
        <f>VLOOKUP($A910,'2025'!$C:$Z,MATCH(D$1,'2025'!$C$1:$Z$1,0))</f>
        <v>#N/A</v>
      </c>
      <c r="E910" s="107"/>
      <c r="F910" s="107" t="str">
        <f>VLOOKUP($A910,'2025'!$C:$Z,MATCH(F$1,'2025'!$C$1:$Z$1,0))</f>
        <v>#N/A</v>
      </c>
      <c r="G910" s="107" t="str">
        <f>VLOOKUP($A910,'2025'!$C:$Z,MATCH(G$1,'2025'!$C$1:$Z$1,0))</f>
        <v>#N/A</v>
      </c>
      <c r="H910" s="107" t="str">
        <f>VLOOKUP($A910,'2025'!$C:$Z,MATCH(H$1,'2025'!$C$1:$Z$1,0))</f>
        <v>#N/A</v>
      </c>
      <c r="I910" s="107" t="str">
        <f>VLOOKUP($A910,'2025'!$C:$Z,MATCH(I$1,'2025'!$C$1:$Z$1,0))</f>
        <v>#N/A</v>
      </c>
      <c r="J910" s="107" t="str">
        <f>VLOOKUP($A910,'2025'!$C:$Z,MATCH(J$1,'2025'!$C$1:$Z$1,0))</f>
        <v>#N/A</v>
      </c>
      <c r="K910" s="107" t="str">
        <f>VLOOKUP($A910,'2025'!$C:$Z,MATCH(K$1,'2025'!$C$1:$Z$1,0))</f>
        <v>#N/A</v>
      </c>
      <c r="L910" s="107" t="str">
        <f>VLOOKUP($A910,'2025'!$C:$Z,MATCH(L$1,'2025'!$C$1:$Z$1,0))</f>
        <v>#N/A</v>
      </c>
      <c r="M910" s="107" t="str">
        <f>VLOOKUP($A910,'2025'!$C:$Z,MATCH(M$1,'2025'!$C$1:$Z$1,0))</f>
        <v>#N/A</v>
      </c>
      <c r="N910" s="107" t="str">
        <f>VLOOKUP($A910,'2025'!$C:$Z,MATCH(N$1,'2025'!$C$1:$Z$1,0))</f>
        <v>#N/A</v>
      </c>
      <c r="O910" s="107" t="str">
        <f>VLOOKUP($A910,'2025'!$C:$Z,MATCH(O$1,'2025'!$C$1:$Z$1,0))</f>
        <v>#N/A</v>
      </c>
      <c r="P910" s="107" t="str">
        <f>VLOOKUP($A910,'2025'!$C:$Z,MATCH(P$1,'2025'!$C$1:$Z$1,0))</f>
        <v>#N/A</v>
      </c>
      <c r="Q910" s="107" t="str">
        <f>VLOOKUP($A910,'2025'!$C:$Z,MATCH(Q$1,'2025'!$C$1:$Z$1,0))</f>
        <v>#N/A</v>
      </c>
      <c r="R910" s="108"/>
      <c r="S910" s="108"/>
      <c r="T910" s="108"/>
      <c r="U910" s="108"/>
      <c r="V910" s="108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</row>
    <row r="911" ht="22.5" hidden="1" customHeight="1">
      <c r="A911" s="28"/>
      <c r="B911" s="106" t="str">
        <f>VLOOKUP($A911,'2025'!$C:$Z,MATCH(B$1,'2025'!$C$1:$Z$1,0))</f>
        <v>#N/A</v>
      </c>
      <c r="C911" s="107"/>
      <c r="D911" s="107" t="str">
        <f>VLOOKUP($A911,'2025'!$C:$Z,MATCH(D$1,'2025'!$C$1:$Z$1,0))</f>
        <v>#N/A</v>
      </c>
      <c r="E911" s="107"/>
      <c r="F911" s="107" t="str">
        <f>VLOOKUP($A911,'2025'!$C:$Z,MATCH(F$1,'2025'!$C$1:$Z$1,0))</f>
        <v>#N/A</v>
      </c>
      <c r="G911" s="107" t="str">
        <f>VLOOKUP($A911,'2025'!$C:$Z,MATCH(G$1,'2025'!$C$1:$Z$1,0))</f>
        <v>#N/A</v>
      </c>
      <c r="H911" s="107" t="str">
        <f>VLOOKUP($A911,'2025'!$C:$Z,MATCH(H$1,'2025'!$C$1:$Z$1,0))</f>
        <v>#N/A</v>
      </c>
      <c r="I911" s="107" t="str">
        <f>VLOOKUP($A911,'2025'!$C:$Z,MATCH(I$1,'2025'!$C$1:$Z$1,0))</f>
        <v>#N/A</v>
      </c>
      <c r="J911" s="107" t="str">
        <f>VLOOKUP($A911,'2025'!$C:$Z,MATCH(J$1,'2025'!$C$1:$Z$1,0))</f>
        <v>#N/A</v>
      </c>
      <c r="K911" s="107" t="str">
        <f>VLOOKUP($A911,'2025'!$C:$Z,MATCH(K$1,'2025'!$C$1:$Z$1,0))</f>
        <v>#N/A</v>
      </c>
      <c r="L911" s="107" t="str">
        <f>VLOOKUP($A911,'2025'!$C:$Z,MATCH(L$1,'2025'!$C$1:$Z$1,0))</f>
        <v>#N/A</v>
      </c>
      <c r="M911" s="107" t="str">
        <f>VLOOKUP($A911,'2025'!$C:$Z,MATCH(M$1,'2025'!$C$1:$Z$1,0))</f>
        <v>#N/A</v>
      </c>
      <c r="N911" s="107" t="str">
        <f>VLOOKUP($A911,'2025'!$C:$Z,MATCH(N$1,'2025'!$C$1:$Z$1,0))</f>
        <v>#N/A</v>
      </c>
      <c r="O911" s="107" t="str">
        <f>VLOOKUP($A911,'2025'!$C:$Z,MATCH(O$1,'2025'!$C$1:$Z$1,0))</f>
        <v>#N/A</v>
      </c>
      <c r="P911" s="107" t="str">
        <f>VLOOKUP($A911,'2025'!$C:$Z,MATCH(P$1,'2025'!$C$1:$Z$1,0))</f>
        <v>#N/A</v>
      </c>
      <c r="Q911" s="107" t="str">
        <f>VLOOKUP($A911,'2025'!$C:$Z,MATCH(Q$1,'2025'!$C$1:$Z$1,0))</f>
        <v>#N/A</v>
      </c>
      <c r="R911" s="108"/>
      <c r="S911" s="108"/>
      <c r="T911" s="108"/>
      <c r="U911" s="108"/>
      <c r="V911" s="108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</row>
    <row r="912" ht="22.5" hidden="1" customHeight="1">
      <c r="A912" s="28"/>
      <c r="B912" s="106" t="str">
        <f>VLOOKUP($A912,'2025'!$C:$Z,MATCH(B$1,'2025'!$C$1:$Z$1,0))</f>
        <v>#N/A</v>
      </c>
      <c r="C912" s="107"/>
      <c r="D912" s="107" t="str">
        <f>VLOOKUP($A912,'2025'!$C:$Z,MATCH(D$1,'2025'!$C$1:$Z$1,0))</f>
        <v>#N/A</v>
      </c>
      <c r="E912" s="107"/>
      <c r="F912" s="107" t="str">
        <f>VLOOKUP($A912,'2025'!$C:$Z,MATCH(F$1,'2025'!$C$1:$Z$1,0))</f>
        <v>#N/A</v>
      </c>
      <c r="G912" s="107" t="str">
        <f>VLOOKUP($A912,'2025'!$C:$Z,MATCH(G$1,'2025'!$C$1:$Z$1,0))</f>
        <v>#N/A</v>
      </c>
      <c r="H912" s="107" t="str">
        <f>VLOOKUP($A912,'2025'!$C:$Z,MATCH(H$1,'2025'!$C$1:$Z$1,0))</f>
        <v>#N/A</v>
      </c>
      <c r="I912" s="107" t="str">
        <f>VLOOKUP($A912,'2025'!$C:$Z,MATCH(I$1,'2025'!$C$1:$Z$1,0))</f>
        <v>#N/A</v>
      </c>
      <c r="J912" s="107" t="str">
        <f>VLOOKUP($A912,'2025'!$C:$Z,MATCH(J$1,'2025'!$C$1:$Z$1,0))</f>
        <v>#N/A</v>
      </c>
      <c r="K912" s="107" t="str">
        <f>VLOOKUP($A912,'2025'!$C:$Z,MATCH(K$1,'2025'!$C$1:$Z$1,0))</f>
        <v>#N/A</v>
      </c>
      <c r="L912" s="107" t="str">
        <f>VLOOKUP($A912,'2025'!$C:$Z,MATCH(L$1,'2025'!$C$1:$Z$1,0))</f>
        <v>#N/A</v>
      </c>
      <c r="M912" s="107" t="str">
        <f>VLOOKUP($A912,'2025'!$C:$Z,MATCH(M$1,'2025'!$C$1:$Z$1,0))</f>
        <v>#N/A</v>
      </c>
      <c r="N912" s="107" t="str">
        <f>VLOOKUP($A912,'2025'!$C:$Z,MATCH(N$1,'2025'!$C$1:$Z$1,0))</f>
        <v>#N/A</v>
      </c>
      <c r="O912" s="107" t="str">
        <f>VLOOKUP($A912,'2025'!$C:$Z,MATCH(O$1,'2025'!$C$1:$Z$1,0))</f>
        <v>#N/A</v>
      </c>
      <c r="P912" s="107" t="str">
        <f>VLOOKUP($A912,'2025'!$C:$Z,MATCH(P$1,'2025'!$C$1:$Z$1,0))</f>
        <v>#N/A</v>
      </c>
      <c r="Q912" s="107" t="str">
        <f>VLOOKUP($A912,'2025'!$C:$Z,MATCH(Q$1,'2025'!$C$1:$Z$1,0))</f>
        <v>#N/A</v>
      </c>
      <c r="R912" s="108"/>
      <c r="S912" s="108"/>
      <c r="T912" s="108"/>
      <c r="U912" s="108"/>
      <c r="V912" s="108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</row>
    <row r="913" ht="22.5" hidden="1" customHeight="1">
      <c r="A913" s="28"/>
      <c r="B913" s="106" t="str">
        <f>VLOOKUP($A913,'2025'!$C:$Z,MATCH(B$1,'2025'!$C$1:$Z$1,0))</f>
        <v>#N/A</v>
      </c>
      <c r="C913" s="107"/>
      <c r="D913" s="107" t="str">
        <f>VLOOKUP($A913,'2025'!$C:$Z,MATCH(D$1,'2025'!$C$1:$Z$1,0))</f>
        <v>#N/A</v>
      </c>
      <c r="E913" s="107"/>
      <c r="F913" s="107" t="str">
        <f>VLOOKUP($A913,'2025'!$C:$Z,MATCH(F$1,'2025'!$C$1:$Z$1,0))</f>
        <v>#N/A</v>
      </c>
      <c r="G913" s="107" t="str">
        <f>VLOOKUP($A913,'2025'!$C:$Z,MATCH(G$1,'2025'!$C$1:$Z$1,0))</f>
        <v>#N/A</v>
      </c>
      <c r="H913" s="107" t="str">
        <f>VLOOKUP($A913,'2025'!$C:$Z,MATCH(H$1,'2025'!$C$1:$Z$1,0))</f>
        <v>#N/A</v>
      </c>
      <c r="I913" s="107" t="str">
        <f>VLOOKUP($A913,'2025'!$C:$Z,MATCH(I$1,'2025'!$C$1:$Z$1,0))</f>
        <v>#N/A</v>
      </c>
      <c r="J913" s="107" t="str">
        <f>VLOOKUP($A913,'2025'!$C:$Z,MATCH(J$1,'2025'!$C$1:$Z$1,0))</f>
        <v>#N/A</v>
      </c>
      <c r="K913" s="107" t="str">
        <f>VLOOKUP($A913,'2025'!$C:$Z,MATCH(K$1,'2025'!$C$1:$Z$1,0))</f>
        <v>#N/A</v>
      </c>
      <c r="L913" s="107" t="str">
        <f>VLOOKUP($A913,'2025'!$C:$Z,MATCH(L$1,'2025'!$C$1:$Z$1,0))</f>
        <v>#N/A</v>
      </c>
      <c r="M913" s="107" t="str">
        <f>VLOOKUP($A913,'2025'!$C:$Z,MATCH(M$1,'2025'!$C$1:$Z$1,0))</f>
        <v>#N/A</v>
      </c>
      <c r="N913" s="107" t="str">
        <f>VLOOKUP($A913,'2025'!$C:$Z,MATCH(N$1,'2025'!$C$1:$Z$1,0))</f>
        <v>#N/A</v>
      </c>
      <c r="O913" s="107" t="str">
        <f>VLOOKUP($A913,'2025'!$C:$Z,MATCH(O$1,'2025'!$C$1:$Z$1,0))</f>
        <v>#N/A</v>
      </c>
      <c r="P913" s="107" t="str">
        <f>VLOOKUP($A913,'2025'!$C:$Z,MATCH(P$1,'2025'!$C$1:$Z$1,0))</f>
        <v>#N/A</v>
      </c>
      <c r="Q913" s="107" t="str">
        <f>VLOOKUP($A913,'2025'!$C:$Z,MATCH(Q$1,'2025'!$C$1:$Z$1,0))</f>
        <v>#N/A</v>
      </c>
      <c r="R913" s="108"/>
      <c r="S913" s="108"/>
      <c r="T913" s="108"/>
      <c r="U913" s="108"/>
      <c r="V913" s="108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</row>
    <row r="914" ht="22.5" hidden="1" customHeight="1">
      <c r="A914" s="28"/>
      <c r="B914" s="106" t="str">
        <f>VLOOKUP($A914,'2025'!$C:$Z,MATCH(B$1,'2025'!$C$1:$Z$1,0))</f>
        <v>#N/A</v>
      </c>
      <c r="C914" s="107"/>
      <c r="D914" s="107" t="str">
        <f>VLOOKUP($A914,'2025'!$C:$Z,MATCH(D$1,'2025'!$C$1:$Z$1,0))</f>
        <v>#N/A</v>
      </c>
      <c r="E914" s="107"/>
      <c r="F914" s="107" t="str">
        <f>VLOOKUP($A914,'2025'!$C:$Z,MATCH(F$1,'2025'!$C$1:$Z$1,0))</f>
        <v>#N/A</v>
      </c>
      <c r="G914" s="107" t="str">
        <f>VLOOKUP($A914,'2025'!$C:$Z,MATCH(G$1,'2025'!$C$1:$Z$1,0))</f>
        <v>#N/A</v>
      </c>
      <c r="H914" s="107" t="str">
        <f>VLOOKUP($A914,'2025'!$C:$Z,MATCH(H$1,'2025'!$C$1:$Z$1,0))</f>
        <v>#N/A</v>
      </c>
      <c r="I914" s="107" t="str">
        <f>VLOOKUP($A914,'2025'!$C:$Z,MATCH(I$1,'2025'!$C$1:$Z$1,0))</f>
        <v>#N/A</v>
      </c>
      <c r="J914" s="107" t="str">
        <f>VLOOKUP($A914,'2025'!$C:$Z,MATCH(J$1,'2025'!$C$1:$Z$1,0))</f>
        <v>#N/A</v>
      </c>
      <c r="K914" s="107" t="str">
        <f>VLOOKUP($A914,'2025'!$C:$Z,MATCH(K$1,'2025'!$C$1:$Z$1,0))</f>
        <v>#N/A</v>
      </c>
      <c r="L914" s="107" t="str">
        <f>VLOOKUP($A914,'2025'!$C:$Z,MATCH(L$1,'2025'!$C$1:$Z$1,0))</f>
        <v>#N/A</v>
      </c>
      <c r="M914" s="107" t="str">
        <f>VLOOKUP($A914,'2025'!$C:$Z,MATCH(M$1,'2025'!$C$1:$Z$1,0))</f>
        <v>#N/A</v>
      </c>
      <c r="N914" s="107" t="str">
        <f>VLOOKUP($A914,'2025'!$C:$Z,MATCH(N$1,'2025'!$C$1:$Z$1,0))</f>
        <v>#N/A</v>
      </c>
      <c r="O914" s="107" t="str">
        <f>VLOOKUP($A914,'2025'!$C:$Z,MATCH(O$1,'2025'!$C$1:$Z$1,0))</f>
        <v>#N/A</v>
      </c>
      <c r="P914" s="107" t="str">
        <f>VLOOKUP($A914,'2025'!$C:$Z,MATCH(P$1,'2025'!$C$1:$Z$1,0))</f>
        <v>#N/A</v>
      </c>
      <c r="Q914" s="107" t="str">
        <f>VLOOKUP($A914,'2025'!$C:$Z,MATCH(Q$1,'2025'!$C$1:$Z$1,0))</f>
        <v>#N/A</v>
      </c>
      <c r="R914" s="108"/>
      <c r="S914" s="108"/>
      <c r="T914" s="108"/>
      <c r="U914" s="108"/>
      <c r="V914" s="108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</row>
    <row r="915" ht="22.5" hidden="1" customHeight="1">
      <c r="A915" s="28"/>
      <c r="B915" s="106" t="str">
        <f>VLOOKUP($A915,'2025'!$C:$Z,MATCH(B$1,'2025'!$C$1:$Z$1,0))</f>
        <v>#N/A</v>
      </c>
      <c r="C915" s="107"/>
      <c r="D915" s="107" t="str">
        <f>VLOOKUP($A915,'2025'!$C:$Z,MATCH(D$1,'2025'!$C$1:$Z$1,0))</f>
        <v>#N/A</v>
      </c>
      <c r="E915" s="107"/>
      <c r="F915" s="107" t="str">
        <f>VLOOKUP($A915,'2025'!$C:$Z,MATCH(F$1,'2025'!$C$1:$Z$1,0))</f>
        <v>#N/A</v>
      </c>
      <c r="G915" s="107" t="str">
        <f>VLOOKUP($A915,'2025'!$C:$Z,MATCH(G$1,'2025'!$C$1:$Z$1,0))</f>
        <v>#N/A</v>
      </c>
      <c r="H915" s="107" t="str">
        <f>VLOOKUP($A915,'2025'!$C:$Z,MATCH(H$1,'2025'!$C$1:$Z$1,0))</f>
        <v>#N/A</v>
      </c>
      <c r="I915" s="107" t="str">
        <f>VLOOKUP($A915,'2025'!$C:$Z,MATCH(I$1,'2025'!$C$1:$Z$1,0))</f>
        <v>#N/A</v>
      </c>
      <c r="J915" s="107" t="str">
        <f>VLOOKUP($A915,'2025'!$C:$Z,MATCH(J$1,'2025'!$C$1:$Z$1,0))</f>
        <v>#N/A</v>
      </c>
      <c r="K915" s="107" t="str">
        <f>VLOOKUP($A915,'2025'!$C:$Z,MATCH(K$1,'2025'!$C$1:$Z$1,0))</f>
        <v>#N/A</v>
      </c>
      <c r="L915" s="107" t="str">
        <f>VLOOKUP($A915,'2025'!$C:$Z,MATCH(L$1,'2025'!$C$1:$Z$1,0))</f>
        <v>#N/A</v>
      </c>
      <c r="M915" s="107" t="str">
        <f>VLOOKUP($A915,'2025'!$C:$Z,MATCH(M$1,'2025'!$C$1:$Z$1,0))</f>
        <v>#N/A</v>
      </c>
      <c r="N915" s="107" t="str">
        <f>VLOOKUP($A915,'2025'!$C:$Z,MATCH(N$1,'2025'!$C$1:$Z$1,0))</f>
        <v>#N/A</v>
      </c>
      <c r="O915" s="107" t="str">
        <f>VLOOKUP($A915,'2025'!$C:$Z,MATCH(O$1,'2025'!$C$1:$Z$1,0))</f>
        <v>#N/A</v>
      </c>
      <c r="P915" s="107" t="str">
        <f>VLOOKUP($A915,'2025'!$C:$Z,MATCH(P$1,'2025'!$C$1:$Z$1,0))</f>
        <v>#N/A</v>
      </c>
      <c r="Q915" s="107" t="str">
        <f>VLOOKUP($A915,'2025'!$C:$Z,MATCH(Q$1,'2025'!$C$1:$Z$1,0))</f>
        <v>#N/A</v>
      </c>
      <c r="R915" s="108"/>
      <c r="S915" s="108"/>
      <c r="T915" s="108"/>
      <c r="U915" s="108"/>
      <c r="V915" s="108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</row>
    <row r="916" ht="22.5" hidden="1" customHeight="1">
      <c r="A916" s="28"/>
      <c r="B916" s="106" t="str">
        <f>VLOOKUP($A916,'2025'!$C:$Z,MATCH(B$1,'2025'!$C$1:$Z$1,0))</f>
        <v>#N/A</v>
      </c>
      <c r="C916" s="107"/>
      <c r="D916" s="107" t="str">
        <f>VLOOKUP($A916,'2025'!$C:$Z,MATCH(D$1,'2025'!$C$1:$Z$1,0))</f>
        <v>#N/A</v>
      </c>
      <c r="E916" s="107"/>
      <c r="F916" s="107" t="str">
        <f>VLOOKUP($A916,'2025'!$C:$Z,MATCH(F$1,'2025'!$C$1:$Z$1,0))</f>
        <v>#N/A</v>
      </c>
      <c r="G916" s="107" t="str">
        <f>VLOOKUP($A916,'2025'!$C:$Z,MATCH(G$1,'2025'!$C$1:$Z$1,0))</f>
        <v>#N/A</v>
      </c>
      <c r="H916" s="107" t="str">
        <f>VLOOKUP($A916,'2025'!$C:$Z,MATCH(H$1,'2025'!$C$1:$Z$1,0))</f>
        <v>#N/A</v>
      </c>
      <c r="I916" s="107" t="str">
        <f>VLOOKUP($A916,'2025'!$C:$Z,MATCH(I$1,'2025'!$C$1:$Z$1,0))</f>
        <v>#N/A</v>
      </c>
      <c r="J916" s="107" t="str">
        <f>VLOOKUP($A916,'2025'!$C:$Z,MATCH(J$1,'2025'!$C$1:$Z$1,0))</f>
        <v>#N/A</v>
      </c>
      <c r="K916" s="107" t="str">
        <f>VLOOKUP($A916,'2025'!$C:$Z,MATCH(K$1,'2025'!$C$1:$Z$1,0))</f>
        <v>#N/A</v>
      </c>
      <c r="L916" s="107" t="str">
        <f>VLOOKUP($A916,'2025'!$C:$Z,MATCH(L$1,'2025'!$C$1:$Z$1,0))</f>
        <v>#N/A</v>
      </c>
      <c r="M916" s="107" t="str">
        <f>VLOOKUP($A916,'2025'!$C:$Z,MATCH(M$1,'2025'!$C$1:$Z$1,0))</f>
        <v>#N/A</v>
      </c>
      <c r="N916" s="107" t="str">
        <f>VLOOKUP($A916,'2025'!$C:$Z,MATCH(N$1,'2025'!$C$1:$Z$1,0))</f>
        <v>#N/A</v>
      </c>
      <c r="O916" s="107" t="str">
        <f>VLOOKUP($A916,'2025'!$C:$Z,MATCH(O$1,'2025'!$C$1:$Z$1,0))</f>
        <v>#N/A</v>
      </c>
      <c r="P916" s="107" t="str">
        <f>VLOOKUP($A916,'2025'!$C:$Z,MATCH(P$1,'2025'!$C$1:$Z$1,0))</f>
        <v>#N/A</v>
      </c>
      <c r="Q916" s="107" t="str">
        <f>VLOOKUP($A916,'2025'!$C:$Z,MATCH(Q$1,'2025'!$C$1:$Z$1,0))</f>
        <v>#N/A</v>
      </c>
      <c r="R916" s="108"/>
      <c r="S916" s="108"/>
      <c r="T916" s="108"/>
      <c r="U916" s="108"/>
      <c r="V916" s="108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</row>
    <row r="917" ht="22.5" hidden="1" customHeight="1">
      <c r="A917" s="28"/>
      <c r="B917" s="106" t="str">
        <f>VLOOKUP($A917,'2025'!$C:$Z,MATCH(B$1,'2025'!$C$1:$Z$1,0))</f>
        <v>#N/A</v>
      </c>
      <c r="C917" s="107"/>
      <c r="D917" s="107" t="str">
        <f>VLOOKUP($A917,'2025'!$C:$Z,MATCH(D$1,'2025'!$C$1:$Z$1,0))</f>
        <v>#N/A</v>
      </c>
      <c r="E917" s="107"/>
      <c r="F917" s="107" t="str">
        <f>VLOOKUP($A917,'2025'!$C:$Z,MATCH(F$1,'2025'!$C$1:$Z$1,0))</f>
        <v>#N/A</v>
      </c>
      <c r="G917" s="107" t="str">
        <f>VLOOKUP($A917,'2025'!$C:$Z,MATCH(G$1,'2025'!$C$1:$Z$1,0))</f>
        <v>#N/A</v>
      </c>
      <c r="H917" s="107" t="str">
        <f>VLOOKUP($A917,'2025'!$C:$Z,MATCH(H$1,'2025'!$C$1:$Z$1,0))</f>
        <v>#N/A</v>
      </c>
      <c r="I917" s="107" t="str">
        <f>VLOOKUP($A917,'2025'!$C:$Z,MATCH(I$1,'2025'!$C$1:$Z$1,0))</f>
        <v>#N/A</v>
      </c>
      <c r="J917" s="107" t="str">
        <f>VLOOKUP($A917,'2025'!$C:$Z,MATCH(J$1,'2025'!$C$1:$Z$1,0))</f>
        <v>#N/A</v>
      </c>
      <c r="K917" s="107" t="str">
        <f>VLOOKUP($A917,'2025'!$C:$Z,MATCH(K$1,'2025'!$C$1:$Z$1,0))</f>
        <v>#N/A</v>
      </c>
      <c r="L917" s="107" t="str">
        <f>VLOOKUP($A917,'2025'!$C:$Z,MATCH(L$1,'2025'!$C$1:$Z$1,0))</f>
        <v>#N/A</v>
      </c>
      <c r="M917" s="107" t="str">
        <f>VLOOKUP($A917,'2025'!$C:$Z,MATCH(M$1,'2025'!$C$1:$Z$1,0))</f>
        <v>#N/A</v>
      </c>
      <c r="N917" s="107" t="str">
        <f>VLOOKUP($A917,'2025'!$C:$Z,MATCH(N$1,'2025'!$C$1:$Z$1,0))</f>
        <v>#N/A</v>
      </c>
      <c r="O917" s="107" t="str">
        <f>VLOOKUP($A917,'2025'!$C:$Z,MATCH(O$1,'2025'!$C$1:$Z$1,0))</f>
        <v>#N/A</v>
      </c>
      <c r="P917" s="107" t="str">
        <f>VLOOKUP($A917,'2025'!$C:$Z,MATCH(P$1,'2025'!$C$1:$Z$1,0))</f>
        <v>#N/A</v>
      </c>
      <c r="Q917" s="107" t="str">
        <f>VLOOKUP($A917,'2025'!$C:$Z,MATCH(Q$1,'2025'!$C$1:$Z$1,0))</f>
        <v>#N/A</v>
      </c>
      <c r="R917" s="108"/>
      <c r="S917" s="108"/>
      <c r="T917" s="108"/>
      <c r="U917" s="108"/>
      <c r="V917" s="108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</row>
    <row r="918" ht="22.5" hidden="1" customHeight="1">
      <c r="A918" s="28"/>
      <c r="B918" s="106" t="str">
        <f>VLOOKUP($A918,'2025'!$C:$Z,MATCH(B$1,'2025'!$C$1:$Z$1,0))</f>
        <v>#N/A</v>
      </c>
      <c r="C918" s="107"/>
      <c r="D918" s="107" t="str">
        <f>VLOOKUP($A918,'2025'!$C:$Z,MATCH(D$1,'2025'!$C$1:$Z$1,0))</f>
        <v>#N/A</v>
      </c>
      <c r="E918" s="107"/>
      <c r="F918" s="107" t="str">
        <f>VLOOKUP($A918,'2025'!$C:$Z,MATCH(F$1,'2025'!$C$1:$Z$1,0))</f>
        <v>#N/A</v>
      </c>
      <c r="G918" s="107" t="str">
        <f>VLOOKUP($A918,'2025'!$C:$Z,MATCH(G$1,'2025'!$C$1:$Z$1,0))</f>
        <v>#N/A</v>
      </c>
      <c r="H918" s="107" t="str">
        <f>VLOOKUP($A918,'2025'!$C:$Z,MATCH(H$1,'2025'!$C$1:$Z$1,0))</f>
        <v>#N/A</v>
      </c>
      <c r="I918" s="107" t="str">
        <f>VLOOKUP($A918,'2025'!$C:$Z,MATCH(I$1,'2025'!$C$1:$Z$1,0))</f>
        <v>#N/A</v>
      </c>
      <c r="J918" s="107" t="str">
        <f>VLOOKUP($A918,'2025'!$C:$Z,MATCH(J$1,'2025'!$C$1:$Z$1,0))</f>
        <v>#N/A</v>
      </c>
      <c r="K918" s="107" t="str">
        <f>VLOOKUP($A918,'2025'!$C:$Z,MATCH(K$1,'2025'!$C$1:$Z$1,0))</f>
        <v>#N/A</v>
      </c>
      <c r="L918" s="107" t="str">
        <f>VLOOKUP($A918,'2025'!$C:$Z,MATCH(L$1,'2025'!$C$1:$Z$1,0))</f>
        <v>#N/A</v>
      </c>
      <c r="M918" s="107" t="str">
        <f>VLOOKUP($A918,'2025'!$C:$Z,MATCH(M$1,'2025'!$C$1:$Z$1,0))</f>
        <v>#N/A</v>
      </c>
      <c r="N918" s="107" t="str">
        <f>VLOOKUP($A918,'2025'!$C:$Z,MATCH(N$1,'2025'!$C$1:$Z$1,0))</f>
        <v>#N/A</v>
      </c>
      <c r="O918" s="107" t="str">
        <f>VLOOKUP($A918,'2025'!$C:$Z,MATCH(O$1,'2025'!$C$1:$Z$1,0))</f>
        <v>#N/A</v>
      </c>
      <c r="P918" s="107" t="str">
        <f>VLOOKUP($A918,'2025'!$C:$Z,MATCH(P$1,'2025'!$C$1:$Z$1,0))</f>
        <v>#N/A</v>
      </c>
      <c r="Q918" s="107" t="str">
        <f>VLOOKUP($A918,'2025'!$C:$Z,MATCH(Q$1,'2025'!$C$1:$Z$1,0))</f>
        <v>#N/A</v>
      </c>
      <c r="R918" s="108"/>
      <c r="S918" s="108"/>
      <c r="T918" s="108"/>
      <c r="U918" s="108"/>
      <c r="V918" s="108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</row>
    <row r="919" ht="22.5" hidden="1" customHeight="1">
      <c r="A919" s="28"/>
      <c r="B919" s="106" t="str">
        <f>VLOOKUP($A919,'2025'!$C:$Z,MATCH(B$1,'2025'!$C$1:$Z$1,0))</f>
        <v>#N/A</v>
      </c>
      <c r="C919" s="107"/>
      <c r="D919" s="107" t="str">
        <f>VLOOKUP($A919,'2025'!$C:$Z,MATCH(D$1,'2025'!$C$1:$Z$1,0))</f>
        <v>#N/A</v>
      </c>
      <c r="E919" s="107"/>
      <c r="F919" s="107" t="str">
        <f>VLOOKUP($A919,'2025'!$C:$Z,MATCH(F$1,'2025'!$C$1:$Z$1,0))</f>
        <v>#N/A</v>
      </c>
      <c r="G919" s="107" t="str">
        <f>VLOOKUP($A919,'2025'!$C:$Z,MATCH(G$1,'2025'!$C$1:$Z$1,0))</f>
        <v>#N/A</v>
      </c>
      <c r="H919" s="107" t="str">
        <f>VLOOKUP($A919,'2025'!$C:$Z,MATCH(H$1,'2025'!$C$1:$Z$1,0))</f>
        <v>#N/A</v>
      </c>
      <c r="I919" s="107" t="str">
        <f>VLOOKUP($A919,'2025'!$C:$Z,MATCH(I$1,'2025'!$C$1:$Z$1,0))</f>
        <v>#N/A</v>
      </c>
      <c r="J919" s="107" t="str">
        <f>VLOOKUP($A919,'2025'!$C:$Z,MATCH(J$1,'2025'!$C$1:$Z$1,0))</f>
        <v>#N/A</v>
      </c>
      <c r="K919" s="107" t="str">
        <f>VLOOKUP($A919,'2025'!$C:$Z,MATCH(K$1,'2025'!$C$1:$Z$1,0))</f>
        <v>#N/A</v>
      </c>
      <c r="L919" s="107" t="str">
        <f>VLOOKUP($A919,'2025'!$C:$Z,MATCH(L$1,'2025'!$C$1:$Z$1,0))</f>
        <v>#N/A</v>
      </c>
      <c r="M919" s="107" t="str">
        <f>VLOOKUP($A919,'2025'!$C:$Z,MATCH(M$1,'2025'!$C$1:$Z$1,0))</f>
        <v>#N/A</v>
      </c>
      <c r="N919" s="107" t="str">
        <f>VLOOKUP($A919,'2025'!$C:$Z,MATCH(N$1,'2025'!$C$1:$Z$1,0))</f>
        <v>#N/A</v>
      </c>
      <c r="O919" s="107" t="str">
        <f>VLOOKUP($A919,'2025'!$C:$Z,MATCH(O$1,'2025'!$C$1:$Z$1,0))</f>
        <v>#N/A</v>
      </c>
      <c r="P919" s="107" t="str">
        <f>VLOOKUP($A919,'2025'!$C:$Z,MATCH(P$1,'2025'!$C$1:$Z$1,0))</f>
        <v>#N/A</v>
      </c>
      <c r="Q919" s="107" t="str">
        <f>VLOOKUP($A919,'2025'!$C:$Z,MATCH(Q$1,'2025'!$C$1:$Z$1,0))</f>
        <v>#N/A</v>
      </c>
      <c r="R919" s="108"/>
      <c r="S919" s="108"/>
      <c r="T919" s="108"/>
      <c r="U919" s="108"/>
      <c r="V919" s="108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</row>
    <row r="920" ht="22.5" hidden="1" customHeight="1">
      <c r="A920" s="28"/>
      <c r="B920" s="106" t="str">
        <f>VLOOKUP($A920,'2025'!$C:$Z,MATCH(B$1,'2025'!$C$1:$Z$1,0))</f>
        <v>#N/A</v>
      </c>
      <c r="C920" s="107"/>
      <c r="D920" s="107" t="str">
        <f>VLOOKUP($A920,'2025'!$C:$Z,MATCH(D$1,'2025'!$C$1:$Z$1,0))</f>
        <v>#N/A</v>
      </c>
      <c r="E920" s="107"/>
      <c r="F920" s="107" t="str">
        <f>VLOOKUP($A920,'2025'!$C:$Z,MATCH(F$1,'2025'!$C$1:$Z$1,0))</f>
        <v>#N/A</v>
      </c>
      <c r="G920" s="107" t="str">
        <f>VLOOKUP($A920,'2025'!$C:$Z,MATCH(G$1,'2025'!$C$1:$Z$1,0))</f>
        <v>#N/A</v>
      </c>
      <c r="H920" s="107" t="str">
        <f>VLOOKUP($A920,'2025'!$C:$Z,MATCH(H$1,'2025'!$C$1:$Z$1,0))</f>
        <v>#N/A</v>
      </c>
      <c r="I920" s="107" t="str">
        <f>VLOOKUP($A920,'2025'!$C:$Z,MATCH(I$1,'2025'!$C$1:$Z$1,0))</f>
        <v>#N/A</v>
      </c>
      <c r="J920" s="107" t="str">
        <f>VLOOKUP($A920,'2025'!$C:$Z,MATCH(J$1,'2025'!$C$1:$Z$1,0))</f>
        <v>#N/A</v>
      </c>
      <c r="K920" s="107" t="str">
        <f>VLOOKUP($A920,'2025'!$C:$Z,MATCH(K$1,'2025'!$C$1:$Z$1,0))</f>
        <v>#N/A</v>
      </c>
      <c r="L920" s="107" t="str">
        <f>VLOOKUP($A920,'2025'!$C:$Z,MATCH(L$1,'2025'!$C$1:$Z$1,0))</f>
        <v>#N/A</v>
      </c>
      <c r="M920" s="107" t="str">
        <f>VLOOKUP($A920,'2025'!$C:$Z,MATCH(M$1,'2025'!$C$1:$Z$1,0))</f>
        <v>#N/A</v>
      </c>
      <c r="N920" s="107" t="str">
        <f>VLOOKUP($A920,'2025'!$C:$Z,MATCH(N$1,'2025'!$C$1:$Z$1,0))</f>
        <v>#N/A</v>
      </c>
      <c r="O920" s="107" t="str">
        <f>VLOOKUP($A920,'2025'!$C:$Z,MATCH(O$1,'2025'!$C$1:$Z$1,0))</f>
        <v>#N/A</v>
      </c>
      <c r="P920" s="107" t="str">
        <f>VLOOKUP($A920,'2025'!$C:$Z,MATCH(P$1,'2025'!$C$1:$Z$1,0))</f>
        <v>#N/A</v>
      </c>
      <c r="Q920" s="107" t="str">
        <f>VLOOKUP($A920,'2025'!$C:$Z,MATCH(Q$1,'2025'!$C$1:$Z$1,0))</f>
        <v>#N/A</v>
      </c>
      <c r="R920" s="108"/>
      <c r="S920" s="108"/>
      <c r="T920" s="108"/>
      <c r="U920" s="108"/>
      <c r="V920" s="108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</row>
    <row r="921" ht="22.5" hidden="1" customHeight="1">
      <c r="A921" s="28"/>
      <c r="B921" s="106" t="str">
        <f>VLOOKUP($A921,'2025'!$C:$Z,MATCH(B$1,'2025'!$C$1:$Z$1,0))</f>
        <v>#N/A</v>
      </c>
      <c r="C921" s="107"/>
      <c r="D921" s="107" t="str">
        <f>VLOOKUP($A921,'2025'!$C:$Z,MATCH(D$1,'2025'!$C$1:$Z$1,0))</f>
        <v>#N/A</v>
      </c>
      <c r="E921" s="107"/>
      <c r="F921" s="107" t="str">
        <f>VLOOKUP($A921,'2025'!$C:$Z,MATCH(F$1,'2025'!$C$1:$Z$1,0))</f>
        <v>#N/A</v>
      </c>
      <c r="G921" s="107" t="str">
        <f>VLOOKUP($A921,'2025'!$C:$Z,MATCH(G$1,'2025'!$C$1:$Z$1,0))</f>
        <v>#N/A</v>
      </c>
      <c r="H921" s="107" t="str">
        <f>VLOOKUP($A921,'2025'!$C:$Z,MATCH(H$1,'2025'!$C$1:$Z$1,0))</f>
        <v>#N/A</v>
      </c>
      <c r="I921" s="107" t="str">
        <f>VLOOKUP($A921,'2025'!$C:$Z,MATCH(I$1,'2025'!$C$1:$Z$1,0))</f>
        <v>#N/A</v>
      </c>
      <c r="J921" s="107" t="str">
        <f>VLOOKUP($A921,'2025'!$C:$Z,MATCH(J$1,'2025'!$C$1:$Z$1,0))</f>
        <v>#N/A</v>
      </c>
      <c r="K921" s="107" t="str">
        <f>VLOOKUP($A921,'2025'!$C:$Z,MATCH(K$1,'2025'!$C$1:$Z$1,0))</f>
        <v>#N/A</v>
      </c>
      <c r="L921" s="107" t="str">
        <f>VLOOKUP($A921,'2025'!$C:$Z,MATCH(L$1,'2025'!$C$1:$Z$1,0))</f>
        <v>#N/A</v>
      </c>
      <c r="M921" s="107" t="str">
        <f>VLOOKUP($A921,'2025'!$C:$Z,MATCH(M$1,'2025'!$C$1:$Z$1,0))</f>
        <v>#N/A</v>
      </c>
      <c r="N921" s="107" t="str">
        <f>VLOOKUP($A921,'2025'!$C:$Z,MATCH(N$1,'2025'!$C$1:$Z$1,0))</f>
        <v>#N/A</v>
      </c>
      <c r="O921" s="107" t="str">
        <f>VLOOKUP($A921,'2025'!$C:$Z,MATCH(O$1,'2025'!$C$1:$Z$1,0))</f>
        <v>#N/A</v>
      </c>
      <c r="P921" s="107" t="str">
        <f>VLOOKUP($A921,'2025'!$C:$Z,MATCH(P$1,'2025'!$C$1:$Z$1,0))</f>
        <v>#N/A</v>
      </c>
      <c r="Q921" s="107" t="str">
        <f>VLOOKUP($A921,'2025'!$C:$Z,MATCH(Q$1,'2025'!$C$1:$Z$1,0))</f>
        <v>#N/A</v>
      </c>
      <c r="R921" s="108"/>
      <c r="S921" s="108"/>
      <c r="T921" s="108"/>
      <c r="U921" s="108"/>
      <c r="V921" s="108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</row>
    <row r="922" ht="22.5" hidden="1" customHeight="1">
      <c r="A922" s="28"/>
      <c r="B922" s="106" t="str">
        <f>VLOOKUP($A922,'2025'!$C:$Z,MATCH(B$1,'2025'!$C$1:$Z$1,0))</f>
        <v>#N/A</v>
      </c>
      <c r="C922" s="107"/>
      <c r="D922" s="107" t="str">
        <f>VLOOKUP($A922,'2025'!$C:$Z,MATCH(D$1,'2025'!$C$1:$Z$1,0))</f>
        <v>#N/A</v>
      </c>
      <c r="E922" s="107"/>
      <c r="F922" s="107" t="str">
        <f>VLOOKUP($A922,'2025'!$C:$Z,MATCH(F$1,'2025'!$C$1:$Z$1,0))</f>
        <v>#N/A</v>
      </c>
      <c r="G922" s="107" t="str">
        <f>VLOOKUP($A922,'2025'!$C:$Z,MATCH(G$1,'2025'!$C$1:$Z$1,0))</f>
        <v>#N/A</v>
      </c>
      <c r="H922" s="107" t="str">
        <f>VLOOKUP($A922,'2025'!$C:$Z,MATCH(H$1,'2025'!$C$1:$Z$1,0))</f>
        <v>#N/A</v>
      </c>
      <c r="I922" s="107" t="str">
        <f>VLOOKUP($A922,'2025'!$C:$Z,MATCH(I$1,'2025'!$C$1:$Z$1,0))</f>
        <v>#N/A</v>
      </c>
      <c r="J922" s="107" t="str">
        <f>VLOOKUP($A922,'2025'!$C:$Z,MATCH(J$1,'2025'!$C$1:$Z$1,0))</f>
        <v>#N/A</v>
      </c>
      <c r="K922" s="107" t="str">
        <f>VLOOKUP($A922,'2025'!$C:$Z,MATCH(K$1,'2025'!$C$1:$Z$1,0))</f>
        <v>#N/A</v>
      </c>
      <c r="L922" s="107" t="str">
        <f>VLOOKUP($A922,'2025'!$C:$Z,MATCH(L$1,'2025'!$C$1:$Z$1,0))</f>
        <v>#N/A</v>
      </c>
      <c r="M922" s="107" t="str">
        <f>VLOOKUP($A922,'2025'!$C:$Z,MATCH(M$1,'2025'!$C$1:$Z$1,0))</f>
        <v>#N/A</v>
      </c>
      <c r="N922" s="107" t="str">
        <f>VLOOKUP($A922,'2025'!$C:$Z,MATCH(N$1,'2025'!$C$1:$Z$1,0))</f>
        <v>#N/A</v>
      </c>
      <c r="O922" s="107" t="str">
        <f>VLOOKUP($A922,'2025'!$C:$Z,MATCH(O$1,'2025'!$C$1:$Z$1,0))</f>
        <v>#N/A</v>
      </c>
      <c r="P922" s="107" t="str">
        <f>VLOOKUP($A922,'2025'!$C:$Z,MATCH(P$1,'2025'!$C$1:$Z$1,0))</f>
        <v>#N/A</v>
      </c>
      <c r="Q922" s="107" t="str">
        <f>VLOOKUP($A922,'2025'!$C:$Z,MATCH(Q$1,'2025'!$C$1:$Z$1,0))</f>
        <v>#N/A</v>
      </c>
      <c r="R922" s="108"/>
      <c r="S922" s="108"/>
      <c r="T922" s="108"/>
      <c r="U922" s="108"/>
      <c r="V922" s="108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</row>
    <row r="923" ht="22.5" hidden="1" customHeight="1">
      <c r="A923" s="28"/>
      <c r="B923" s="106" t="str">
        <f>VLOOKUP($A923,'2025'!$C:$Z,MATCH(B$1,'2025'!$C$1:$Z$1,0))</f>
        <v>#N/A</v>
      </c>
      <c r="C923" s="107"/>
      <c r="D923" s="107" t="str">
        <f>VLOOKUP($A923,'2025'!$C:$Z,MATCH(D$1,'2025'!$C$1:$Z$1,0))</f>
        <v>#N/A</v>
      </c>
      <c r="E923" s="107"/>
      <c r="F923" s="107" t="str">
        <f>VLOOKUP($A923,'2025'!$C:$Z,MATCH(F$1,'2025'!$C$1:$Z$1,0))</f>
        <v>#N/A</v>
      </c>
      <c r="G923" s="107" t="str">
        <f>VLOOKUP($A923,'2025'!$C:$Z,MATCH(G$1,'2025'!$C$1:$Z$1,0))</f>
        <v>#N/A</v>
      </c>
      <c r="H923" s="107" t="str">
        <f>VLOOKUP($A923,'2025'!$C:$Z,MATCH(H$1,'2025'!$C$1:$Z$1,0))</f>
        <v>#N/A</v>
      </c>
      <c r="I923" s="107" t="str">
        <f>VLOOKUP($A923,'2025'!$C:$Z,MATCH(I$1,'2025'!$C$1:$Z$1,0))</f>
        <v>#N/A</v>
      </c>
      <c r="J923" s="107" t="str">
        <f>VLOOKUP($A923,'2025'!$C:$Z,MATCH(J$1,'2025'!$C$1:$Z$1,0))</f>
        <v>#N/A</v>
      </c>
      <c r="K923" s="107" t="str">
        <f>VLOOKUP($A923,'2025'!$C:$Z,MATCH(K$1,'2025'!$C$1:$Z$1,0))</f>
        <v>#N/A</v>
      </c>
      <c r="L923" s="107" t="str">
        <f>VLOOKUP($A923,'2025'!$C:$Z,MATCH(L$1,'2025'!$C$1:$Z$1,0))</f>
        <v>#N/A</v>
      </c>
      <c r="M923" s="107" t="str">
        <f>VLOOKUP($A923,'2025'!$C:$Z,MATCH(M$1,'2025'!$C$1:$Z$1,0))</f>
        <v>#N/A</v>
      </c>
      <c r="N923" s="107" t="str">
        <f>VLOOKUP($A923,'2025'!$C:$Z,MATCH(N$1,'2025'!$C$1:$Z$1,0))</f>
        <v>#N/A</v>
      </c>
      <c r="O923" s="107" t="str">
        <f>VLOOKUP($A923,'2025'!$C:$Z,MATCH(O$1,'2025'!$C$1:$Z$1,0))</f>
        <v>#N/A</v>
      </c>
      <c r="P923" s="107" t="str">
        <f>VLOOKUP($A923,'2025'!$C:$Z,MATCH(P$1,'2025'!$C$1:$Z$1,0))</f>
        <v>#N/A</v>
      </c>
      <c r="Q923" s="107" t="str">
        <f>VLOOKUP($A923,'2025'!$C:$Z,MATCH(Q$1,'2025'!$C$1:$Z$1,0))</f>
        <v>#N/A</v>
      </c>
      <c r="R923" s="108"/>
      <c r="S923" s="108"/>
      <c r="T923" s="108"/>
      <c r="U923" s="108"/>
      <c r="V923" s="108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</row>
    <row r="924" ht="22.5" hidden="1" customHeight="1">
      <c r="A924" s="28"/>
      <c r="B924" s="106" t="str">
        <f>VLOOKUP($A924,'2025'!$C:$Z,MATCH(B$1,'2025'!$C$1:$Z$1,0))</f>
        <v>#N/A</v>
      </c>
      <c r="C924" s="107"/>
      <c r="D924" s="107" t="str">
        <f>VLOOKUP($A924,'2025'!$C:$Z,MATCH(D$1,'2025'!$C$1:$Z$1,0))</f>
        <v>#N/A</v>
      </c>
      <c r="E924" s="107"/>
      <c r="F924" s="107" t="str">
        <f>VLOOKUP($A924,'2025'!$C:$Z,MATCH(F$1,'2025'!$C$1:$Z$1,0))</f>
        <v>#N/A</v>
      </c>
      <c r="G924" s="107" t="str">
        <f>VLOOKUP($A924,'2025'!$C:$Z,MATCH(G$1,'2025'!$C$1:$Z$1,0))</f>
        <v>#N/A</v>
      </c>
      <c r="H924" s="107" t="str">
        <f>VLOOKUP($A924,'2025'!$C:$Z,MATCH(H$1,'2025'!$C$1:$Z$1,0))</f>
        <v>#N/A</v>
      </c>
      <c r="I924" s="107" t="str">
        <f>VLOOKUP($A924,'2025'!$C:$Z,MATCH(I$1,'2025'!$C$1:$Z$1,0))</f>
        <v>#N/A</v>
      </c>
      <c r="J924" s="107" t="str">
        <f>VLOOKUP($A924,'2025'!$C:$Z,MATCH(J$1,'2025'!$C$1:$Z$1,0))</f>
        <v>#N/A</v>
      </c>
      <c r="K924" s="107" t="str">
        <f>VLOOKUP($A924,'2025'!$C:$Z,MATCH(K$1,'2025'!$C$1:$Z$1,0))</f>
        <v>#N/A</v>
      </c>
      <c r="L924" s="107" t="str">
        <f>VLOOKUP($A924,'2025'!$C:$Z,MATCH(L$1,'2025'!$C$1:$Z$1,0))</f>
        <v>#N/A</v>
      </c>
      <c r="M924" s="107" t="str">
        <f>VLOOKUP($A924,'2025'!$C:$Z,MATCH(M$1,'2025'!$C$1:$Z$1,0))</f>
        <v>#N/A</v>
      </c>
      <c r="N924" s="107" t="str">
        <f>VLOOKUP($A924,'2025'!$C:$Z,MATCH(N$1,'2025'!$C$1:$Z$1,0))</f>
        <v>#N/A</v>
      </c>
      <c r="O924" s="107" t="str">
        <f>VLOOKUP($A924,'2025'!$C:$Z,MATCH(O$1,'2025'!$C$1:$Z$1,0))</f>
        <v>#N/A</v>
      </c>
      <c r="P924" s="107" t="str">
        <f>VLOOKUP($A924,'2025'!$C:$Z,MATCH(P$1,'2025'!$C$1:$Z$1,0))</f>
        <v>#N/A</v>
      </c>
      <c r="Q924" s="107" t="str">
        <f>VLOOKUP($A924,'2025'!$C:$Z,MATCH(Q$1,'2025'!$C$1:$Z$1,0))</f>
        <v>#N/A</v>
      </c>
      <c r="R924" s="108"/>
      <c r="S924" s="108"/>
      <c r="T924" s="108"/>
      <c r="U924" s="108"/>
      <c r="V924" s="108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</row>
    <row r="925" ht="22.5" hidden="1" customHeight="1">
      <c r="A925" s="28"/>
      <c r="B925" s="106" t="str">
        <f>VLOOKUP($A925,'2025'!$C:$Z,MATCH(B$1,'2025'!$C$1:$Z$1,0))</f>
        <v>#N/A</v>
      </c>
      <c r="C925" s="107"/>
      <c r="D925" s="107" t="str">
        <f>VLOOKUP($A925,'2025'!$C:$Z,MATCH(D$1,'2025'!$C$1:$Z$1,0))</f>
        <v>#N/A</v>
      </c>
      <c r="E925" s="107"/>
      <c r="F925" s="107" t="str">
        <f>VLOOKUP($A925,'2025'!$C:$Z,MATCH(F$1,'2025'!$C$1:$Z$1,0))</f>
        <v>#N/A</v>
      </c>
      <c r="G925" s="107" t="str">
        <f>VLOOKUP($A925,'2025'!$C:$Z,MATCH(G$1,'2025'!$C$1:$Z$1,0))</f>
        <v>#N/A</v>
      </c>
      <c r="H925" s="107" t="str">
        <f>VLOOKUP($A925,'2025'!$C:$Z,MATCH(H$1,'2025'!$C$1:$Z$1,0))</f>
        <v>#N/A</v>
      </c>
      <c r="I925" s="107" t="str">
        <f>VLOOKUP($A925,'2025'!$C:$Z,MATCH(I$1,'2025'!$C$1:$Z$1,0))</f>
        <v>#N/A</v>
      </c>
      <c r="J925" s="107" t="str">
        <f>VLOOKUP($A925,'2025'!$C:$Z,MATCH(J$1,'2025'!$C$1:$Z$1,0))</f>
        <v>#N/A</v>
      </c>
      <c r="K925" s="107" t="str">
        <f>VLOOKUP($A925,'2025'!$C:$Z,MATCH(K$1,'2025'!$C$1:$Z$1,0))</f>
        <v>#N/A</v>
      </c>
      <c r="L925" s="107" t="str">
        <f>VLOOKUP($A925,'2025'!$C:$Z,MATCH(L$1,'2025'!$C$1:$Z$1,0))</f>
        <v>#N/A</v>
      </c>
      <c r="M925" s="107" t="str">
        <f>VLOOKUP($A925,'2025'!$C:$Z,MATCH(M$1,'2025'!$C$1:$Z$1,0))</f>
        <v>#N/A</v>
      </c>
      <c r="N925" s="107" t="str">
        <f>VLOOKUP($A925,'2025'!$C:$Z,MATCH(N$1,'2025'!$C$1:$Z$1,0))</f>
        <v>#N/A</v>
      </c>
      <c r="O925" s="107" t="str">
        <f>VLOOKUP($A925,'2025'!$C:$Z,MATCH(O$1,'2025'!$C$1:$Z$1,0))</f>
        <v>#N/A</v>
      </c>
      <c r="P925" s="107" t="str">
        <f>VLOOKUP($A925,'2025'!$C:$Z,MATCH(P$1,'2025'!$C$1:$Z$1,0))</f>
        <v>#N/A</v>
      </c>
      <c r="Q925" s="107" t="str">
        <f>VLOOKUP($A925,'2025'!$C:$Z,MATCH(Q$1,'2025'!$C$1:$Z$1,0))</f>
        <v>#N/A</v>
      </c>
      <c r="R925" s="108"/>
      <c r="S925" s="108"/>
      <c r="T925" s="108"/>
      <c r="U925" s="108"/>
      <c r="V925" s="108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</row>
    <row r="926" ht="22.5" hidden="1" customHeight="1">
      <c r="A926" s="28"/>
      <c r="B926" s="106" t="str">
        <f>VLOOKUP($A926,'2025'!$C:$Z,MATCH(B$1,'2025'!$C$1:$Z$1,0))</f>
        <v>#N/A</v>
      </c>
      <c r="C926" s="107"/>
      <c r="D926" s="107" t="str">
        <f>VLOOKUP($A926,'2025'!$C:$Z,MATCH(D$1,'2025'!$C$1:$Z$1,0))</f>
        <v>#N/A</v>
      </c>
      <c r="E926" s="107"/>
      <c r="F926" s="107" t="str">
        <f>VLOOKUP($A926,'2025'!$C:$Z,MATCH(F$1,'2025'!$C$1:$Z$1,0))</f>
        <v>#N/A</v>
      </c>
      <c r="G926" s="107" t="str">
        <f>VLOOKUP($A926,'2025'!$C:$Z,MATCH(G$1,'2025'!$C$1:$Z$1,0))</f>
        <v>#N/A</v>
      </c>
      <c r="H926" s="107" t="str">
        <f>VLOOKUP($A926,'2025'!$C:$Z,MATCH(H$1,'2025'!$C$1:$Z$1,0))</f>
        <v>#N/A</v>
      </c>
      <c r="I926" s="107" t="str">
        <f>VLOOKUP($A926,'2025'!$C:$Z,MATCH(I$1,'2025'!$C$1:$Z$1,0))</f>
        <v>#N/A</v>
      </c>
      <c r="J926" s="107" t="str">
        <f>VLOOKUP($A926,'2025'!$C:$Z,MATCH(J$1,'2025'!$C$1:$Z$1,0))</f>
        <v>#N/A</v>
      </c>
      <c r="K926" s="107" t="str">
        <f>VLOOKUP($A926,'2025'!$C:$Z,MATCH(K$1,'2025'!$C$1:$Z$1,0))</f>
        <v>#N/A</v>
      </c>
      <c r="L926" s="107" t="str">
        <f>VLOOKUP($A926,'2025'!$C:$Z,MATCH(L$1,'2025'!$C$1:$Z$1,0))</f>
        <v>#N/A</v>
      </c>
      <c r="M926" s="107" t="str">
        <f>VLOOKUP($A926,'2025'!$C:$Z,MATCH(M$1,'2025'!$C$1:$Z$1,0))</f>
        <v>#N/A</v>
      </c>
      <c r="N926" s="107" t="str">
        <f>VLOOKUP($A926,'2025'!$C:$Z,MATCH(N$1,'2025'!$C$1:$Z$1,0))</f>
        <v>#N/A</v>
      </c>
      <c r="O926" s="107" t="str">
        <f>VLOOKUP($A926,'2025'!$C:$Z,MATCH(O$1,'2025'!$C$1:$Z$1,0))</f>
        <v>#N/A</v>
      </c>
      <c r="P926" s="107" t="str">
        <f>VLOOKUP($A926,'2025'!$C:$Z,MATCH(P$1,'2025'!$C$1:$Z$1,0))</f>
        <v>#N/A</v>
      </c>
      <c r="Q926" s="107" t="str">
        <f>VLOOKUP($A926,'2025'!$C:$Z,MATCH(Q$1,'2025'!$C$1:$Z$1,0))</f>
        <v>#N/A</v>
      </c>
      <c r="R926" s="108"/>
      <c r="S926" s="108"/>
      <c r="T926" s="108"/>
      <c r="U926" s="108"/>
      <c r="V926" s="108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</row>
    <row r="927" ht="22.5" hidden="1" customHeight="1">
      <c r="A927" s="28"/>
      <c r="B927" s="106" t="str">
        <f>VLOOKUP($A927,'2025'!$C:$Z,MATCH(B$1,'2025'!$C$1:$Z$1,0))</f>
        <v>#N/A</v>
      </c>
      <c r="C927" s="107"/>
      <c r="D927" s="107" t="str">
        <f>VLOOKUP($A927,'2025'!$C:$Z,MATCH(D$1,'2025'!$C$1:$Z$1,0))</f>
        <v>#N/A</v>
      </c>
      <c r="E927" s="107"/>
      <c r="F927" s="107" t="str">
        <f>VLOOKUP($A927,'2025'!$C:$Z,MATCH(F$1,'2025'!$C$1:$Z$1,0))</f>
        <v>#N/A</v>
      </c>
      <c r="G927" s="107" t="str">
        <f>VLOOKUP($A927,'2025'!$C:$Z,MATCH(G$1,'2025'!$C$1:$Z$1,0))</f>
        <v>#N/A</v>
      </c>
      <c r="H927" s="107" t="str">
        <f>VLOOKUP($A927,'2025'!$C:$Z,MATCH(H$1,'2025'!$C$1:$Z$1,0))</f>
        <v>#N/A</v>
      </c>
      <c r="I927" s="107" t="str">
        <f>VLOOKUP($A927,'2025'!$C:$Z,MATCH(I$1,'2025'!$C$1:$Z$1,0))</f>
        <v>#N/A</v>
      </c>
      <c r="J927" s="107" t="str">
        <f>VLOOKUP($A927,'2025'!$C:$Z,MATCH(J$1,'2025'!$C$1:$Z$1,0))</f>
        <v>#N/A</v>
      </c>
      <c r="K927" s="107" t="str">
        <f>VLOOKUP($A927,'2025'!$C:$Z,MATCH(K$1,'2025'!$C$1:$Z$1,0))</f>
        <v>#N/A</v>
      </c>
      <c r="L927" s="107" t="str">
        <f>VLOOKUP($A927,'2025'!$C:$Z,MATCH(L$1,'2025'!$C$1:$Z$1,0))</f>
        <v>#N/A</v>
      </c>
      <c r="M927" s="107" t="str">
        <f>VLOOKUP($A927,'2025'!$C:$Z,MATCH(M$1,'2025'!$C$1:$Z$1,0))</f>
        <v>#N/A</v>
      </c>
      <c r="N927" s="107" t="str">
        <f>VLOOKUP($A927,'2025'!$C:$Z,MATCH(N$1,'2025'!$C$1:$Z$1,0))</f>
        <v>#N/A</v>
      </c>
      <c r="O927" s="107" t="str">
        <f>VLOOKUP($A927,'2025'!$C:$Z,MATCH(O$1,'2025'!$C$1:$Z$1,0))</f>
        <v>#N/A</v>
      </c>
      <c r="P927" s="107" t="str">
        <f>VLOOKUP($A927,'2025'!$C:$Z,MATCH(P$1,'2025'!$C$1:$Z$1,0))</f>
        <v>#N/A</v>
      </c>
      <c r="Q927" s="107" t="str">
        <f>VLOOKUP($A927,'2025'!$C:$Z,MATCH(Q$1,'2025'!$C$1:$Z$1,0))</f>
        <v>#N/A</v>
      </c>
      <c r="R927" s="108"/>
      <c r="S927" s="108"/>
      <c r="T927" s="108"/>
      <c r="U927" s="108"/>
      <c r="V927" s="108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</row>
    <row r="928" ht="22.5" hidden="1" customHeight="1">
      <c r="A928" s="28"/>
      <c r="B928" s="106" t="str">
        <f>VLOOKUP($A928,'2025'!$C:$Z,MATCH(B$1,'2025'!$C$1:$Z$1,0))</f>
        <v>#N/A</v>
      </c>
      <c r="C928" s="107"/>
      <c r="D928" s="107" t="str">
        <f>VLOOKUP($A928,'2025'!$C:$Z,MATCH(D$1,'2025'!$C$1:$Z$1,0))</f>
        <v>#N/A</v>
      </c>
      <c r="E928" s="107"/>
      <c r="F928" s="107" t="str">
        <f>VLOOKUP($A928,'2025'!$C:$Z,MATCH(F$1,'2025'!$C$1:$Z$1,0))</f>
        <v>#N/A</v>
      </c>
      <c r="G928" s="107" t="str">
        <f>VLOOKUP($A928,'2025'!$C:$Z,MATCH(G$1,'2025'!$C$1:$Z$1,0))</f>
        <v>#N/A</v>
      </c>
      <c r="H928" s="107" t="str">
        <f>VLOOKUP($A928,'2025'!$C:$Z,MATCH(H$1,'2025'!$C$1:$Z$1,0))</f>
        <v>#N/A</v>
      </c>
      <c r="I928" s="107" t="str">
        <f>VLOOKUP($A928,'2025'!$C:$Z,MATCH(I$1,'2025'!$C$1:$Z$1,0))</f>
        <v>#N/A</v>
      </c>
      <c r="J928" s="107" t="str">
        <f>VLOOKUP($A928,'2025'!$C:$Z,MATCH(J$1,'2025'!$C$1:$Z$1,0))</f>
        <v>#N/A</v>
      </c>
      <c r="K928" s="107" t="str">
        <f>VLOOKUP($A928,'2025'!$C:$Z,MATCH(K$1,'2025'!$C$1:$Z$1,0))</f>
        <v>#N/A</v>
      </c>
      <c r="L928" s="107" t="str">
        <f>VLOOKUP($A928,'2025'!$C:$Z,MATCH(L$1,'2025'!$C$1:$Z$1,0))</f>
        <v>#N/A</v>
      </c>
      <c r="M928" s="107" t="str">
        <f>VLOOKUP($A928,'2025'!$C:$Z,MATCH(M$1,'2025'!$C$1:$Z$1,0))</f>
        <v>#N/A</v>
      </c>
      <c r="N928" s="107" t="str">
        <f>VLOOKUP($A928,'2025'!$C:$Z,MATCH(N$1,'2025'!$C$1:$Z$1,0))</f>
        <v>#N/A</v>
      </c>
      <c r="O928" s="107" t="str">
        <f>VLOOKUP($A928,'2025'!$C:$Z,MATCH(O$1,'2025'!$C$1:$Z$1,0))</f>
        <v>#N/A</v>
      </c>
      <c r="P928" s="107" t="str">
        <f>VLOOKUP($A928,'2025'!$C:$Z,MATCH(P$1,'2025'!$C$1:$Z$1,0))</f>
        <v>#N/A</v>
      </c>
      <c r="Q928" s="107" t="str">
        <f>VLOOKUP($A928,'2025'!$C:$Z,MATCH(Q$1,'2025'!$C$1:$Z$1,0))</f>
        <v>#N/A</v>
      </c>
      <c r="R928" s="108"/>
      <c r="S928" s="108"/>
      <c r="T928" s="108"/>
      <c r="U928" s="108"/>
      <c r="V928" s="108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</row>
    <row r="929" ht="22.5" hidden="1" customHeight="1">
      <c r="A929" s="28"/>
      <c r="B929" s="106" t="str">
        <f>VLOOKUP($A929,'2025'!$C:$Z,MATCH(B$1,'2025'!$C$1:$Z$1,0))</f>
        <v>#N/A</v>
      </c>
      <c r="C929" s="107"/>
      <c r="D929" s="107" t="str">
        <f>VLOOKUP($A929,'2025'!$C:$Z,MATCH(D$1,'2025'!$C$1:$Z$1,0))</f>
        <v>#N/A</v>
      </c>
      <c r="E929" s="107"/>
      <c r="F929" s="107" t="str">
        <f>VLOOKUP($A929,'2025'!$C:$Z,MATCH(F$1,'2025'!$C$1:$Z$1,0))</f>
        <v>#N/A</v>
      </c>
      <c r="G929" s="107" t="str">
        <f>VLOOKUP($A929,'2025'!$C:$Z,MATCH(G$1,'2025'!$C$1:$Z$1,0))</f>
        <v>#N/A</v>
      </c>
      <c r="H929" s="107" t="str">
        <f>VLOOKUP($A929,'2025'!$C:$Z,MATCH(H$1,'2025'!$C$1:$Z$1,0))</f>
        <v>#N/A</v>
      </c>
      <c r="I929" s="107" t="str">
        <f>VLOOKUP($A929,'2025'!$C:$Z,MATCH(I$1,'2025'!$C$1:$Z$1,0))</f>
        <v>#N/A</v>
      </c>
      <c r="J929" s="107" t="str">
        <f>VLOOKUP($A929,'2025'!$C:$Z,MATCH(J$1,'2025'!$C$1:$Z$1,0))</f>
        <v>#N/A</v>
      </c>
      <c r="K929" s="107" t="str">
        <f>VLOOKUP($A929,'2025'!$C:$Z,MATCH(K$1,'2025'!$C$1:$Z$1,0))</f>
        <v>#N/A</v>
      </c>
      <c r="L929" s="107" t="str">
        <f>VLOOKUP($A929,'2025'!$C:$Z,MATCH(L$1,'2025'!$C$1:$Z$1,0))</f>
        <v>#N/A</v>
      </c>
      <c r="M929" s="107" t="str">
        <f>VLOOKUP($A929,'2025'!$C:$Z,MATCH(M$1,'2025'!$C$1:$Z$1,0))</f>
        <v>#N/A</v>
      </c>
      <c r="N929" s="107" t="str">
        <f>VLOOKUP($A929,'2025'!$C:$Z,MATCH(N$1,'2025'!$C$1:$Z$1,0))</f>
        <v>#N/A</v>
      </c>
      <c r="O929" s="107" t="str">
        <f>VLOOKUP($A929,'2025'!$C:$Z,MATCH(O$1,'2025'!$C$1:$Z$1,0))</f>
        <v>#N/A</v>
      </c>
      <c r="P929" s="107" t="str">
        <f>VLOOKUP($A929,'2025'!$C:$Z,MATCH(P$1,'2025'!$C$1:$Z$1,0))</f>
        <v>#N/A</v>
      </c>
      <c r="Q929" s="107" t="str">
        <f>VLOOKUP($A929,'2025'!$C:$Z,MATCH(Q$1,'2025'!$C$1:$Z$1,0))</f>
        <v>#N/A</v>
      </c>
      <c r="R929" s="108"/>
      <c r="S929" s="108"/>
      <c r="T929" s="108"/>
      <c r="U929" s="108"/>
      <c r="V929" s="108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</row>
    <row r="930" ht="22.5" hidden="1" customHeight="1">
      <c r="A930" s="28"/>
      <c r="B930" s="106" t="str">
        <f>VLOOKUP($A930,'2025'!$C:$Z,MATCH(B$1,'2025'!$C$1:$Z$1,0))</f>
        <v>#N/A</v>
      </c>
      <c r="C930" s="107"/>
      <c r="D930" s="107" t="str">
        <f>VLOOKUP($A930,'2025'!$C:$Z,MATCH(D$1,'2025'!$C$1:$Z$1,0))</f>
        <v>#N/A</v>
      </c>
      <c r="E930" s="107"/>
      <c r="F930" s="107" t="str">
        <f>VLOOKUP($A930,'2025'!$C:$Z,MATCH(F$1,'2025'!$C$1:$Z$1,0))</f>
        <v>#N/A</v>
      </c>
      <c r="G930" s="107" t="str">
        <f>VLOOKUP($A930,'2025'!$C:$Z,MATCH(G$1,'2025'!$C$1:$Z$1,0))</f>
        <v>#N/A</v>
      </c>
      <c r="H930" s="107" t="str">
        <f>VLOOKUP($A930,'2025'!$C:$Z,MATCH(H$1,'2025'!$C$1:$Z$1,0))</f>
        <v>#N/A</v>
      </c>
      <c r="I930" s="107" t="str">
        <f>VLOOKUP($A930,'2025'!$C:$Z,MATCH(I$1,'2025'!$C$1:$Z$1,0))</f>
        <v>#N/A</v>
      </c>
      <c r="J930" s="107" t="str">
        <f>VLOOKUP($A930,'2025'!$C:$Z,MATCH(J$1,'2025'!$C$1:$Z$1,0))</f>
        <v>#N/A</v>
      </c>
      <c r="K930" s="107" t="str">
        <f>VLOOKUP($A930,'2025'!$C:$Z,MATCH(K$1,'2025'!$C$1:$Z$1,0))</f>
        <v>#N/A</v>
      </c>
      <c r="L930" s="107" t="str">
        <f>VLOOKUP($A930,'2025'!$C:$Z,MATCH(L$1,'2025'!$C$1:$Z$1,0))</f>
        <v>#N/A</v>
      </c>
      <c r="M930" s="107" t="str">
        <f>VLOOKUP($A930,'2025'!$C:$Z,MATCH(M$1,'2025'!$C$1:$Z$1,0))</f>
        <v>#N/A</v>
      </c>
      <c r="N930" s="107" t="str">
        <f>VLOOKUP($A930,'2025'!$C:$Z,MATCH(N$1,'2025'!$C$1:$Z$1,0))</f>
        <v>#N/A</v>
      </c>
      <c r="O930" s="107" t="str">
        <f>VLOOKUP($A930,'2025'!$C:$Z,MATCH(O$1,'2025'!$C$1:$Z$1,0))</f>
        <v>#N/A</v>
      </c>
      <c r="P930" s="107" t="str">
        <f>VLOOKUP($A930,'2025'!$C:$Z,MATCH(P$1,'2025'!$C$1:$Z$1,0))</f>
        <v>#N/A</v>
      </c>
      <c r="Q930" s="107" t="str">
        <f>VLOOKUP($A930,'2025'!$C:$Z,MATCH(Q$1,'2025'!$C$1:$Z$1,0))</f>
        <v>#N/A</v>
      </c>
      <c r="R930" s="108"/>
      <c r="S930" s="108"/>
      <c r="T930" s="108"/>
      <c r="U930" s="108"/>
      <c r="V930" s="108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</row>
    <row r="931" ht="22.5" hidden="1" customHeight="1">
      <c r="A931" s="28"/>
      <c r="B931" s="106" t="str">
        <f>VLOOKUP($A931,'2025'!$C:$Z,MATCH(B$1,'2025'!$C$1:$Z$1,0))</f>
        <v>#N/A</v>
      </c>
      <c r="C931" s="107"/>
      <c r="D931" s="107" t="str">
        <f>VLOOKUP($A931,'2025'!$C:$Z,MATCH(D$1,'2025'!$C$1:$Z$1,0))</f>
        <v>#N/A</v>
      </c>
      <c r="E931" s="107"/>
      <c r="F931" s="107" t="str">
        <f>VLOOKUP($A931,'2025'!$C:$Z,MATCH(F$1,'2025'!$C$1:$Z$1,0))</f>
        <v>#N/A</v>
      </c>
      <c r="G931" s="107" t="str">
        <f>VLOOKUP($A931,'2025'!$C:$Z,MATCH(G$1,'2025'!$C$1:$Z$1,0))</f>
        <v>#N/A</v>
      </c>
      <c r="H931" s="107" t="str">
        <f>VLOOKUP($A931,'2025'!$C:$Z,MATCH(H$1,'2025'!$C$1:$Z$1,0))</f>
        <v>#N/A</v>
      </c>
      <c r="I931" s="107" t="str">
        <f>VLOOKUP($A931,'2025'!$C:$Z,MATCH(I$1,'2025'!$C$1:$Z$1,0))</f>
        <v>#N/A</v>
      </c>
      <c r="J931" s="107" t="str">
        <f>VLOOKUP($A931,'2025'!$C:$Z,MATCH(J$1,'2025'!$C$1:$Z$1,0))</f>
        <v>#N/A</v>
      </c>
      <c r="K931" s="107" t="str">
        <f>VLOOKUP($A931,'2025'!$C:$Z,MATCH(K$1,'2025'!$C$1:$Z$1,0))</f>
        <v>#N/A</v>
      </c>
      <c r="L931" s="107" t="str">
        <f>VLOOKUP($A931,'2025'!$C:$Z,MATCH(L$1,'2025'!$C$1:$Z$1,0))</f>
        <v>#N/A</v>
      </c>
      <c r="M931" s="107" t="str">
        <f>VLOOKUP($A931,'2025'!$C:$Z,MATCH(M$1,'2025'!$C$1:$Z$1,0))</f>
        <v>#N/A</v>
      </c>
      <c r="N931" s="107" t="str">
        <f>VLOOKUP($A931,'2025'!$C:$Z,MATCH(N$1,'2025'!$C$1:$Z$1,0))</f>
        <v>#N/A</v>
      </c>
      <c r="O931" s="107" t="str">
        <f>VLOOKUP($A931,'2025'!$C:$Z,MATCH(O$1,'2025'!$C$1:$Z$1,0))</f>
        <v>#N/A</v>
      </c>
      <c r="P931" s="107" t="str">
        <f>VLOOKUP($A931,'2025'!$C:$Z,MATCH(P$1,'2025'!$C$1:$Z$1,0))</f>
        <v>#N/A</v>
      </c>
      <c r="Q931" s="107" t="str">
        <f>VLOOKUP($A931,'2025'!$C:$Z,MATCH(Q$1,'2025'!$C$1:$Z$1,0))</f>
        <v>#N/A</v>
      </c>
      <c r="R931" s="108"/>
      <c r="S931" s="108"/>
      <c r="T931" s="108"/>
      <c r="U931" s="108"/>
      <c r="V931" s="108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</row>
    <row r="932" ht="22.5" hidden="1" customHeight="1">
      <c r="A932" s="28"/>
      <c r="B932" s="106" t="str">
        <f>VLOOKUP($A932,'2025'!$C:$Z,MATCH(B$1,'2025'!$C$1:$Z$1,0))</f>
        <v>#N/A</v>
      </c>
      <c r="C932" s="107"/>
      <c r="D932" s="107" t="str">
        <f>VLOOKUP($A932,'2025'!$C:$Z,MATCH(D$1,'2025'!$C$1:$Z$1,0))</f>
        <v>#N/A</v>
      </c>
      <c r="E932" s="107"/>
      <c r="F932" s="107" t="str">
        <f>VLOOKUP($A932,'2025'!$C:$Z,MATCH(F$1,'2025'!$C$1:$Z$1,0))</f>
        <v>#N/A</v>
      </c>
      <c r="G932" s="107" t="str">
        <f>VLOOKUP($A932,'2025'!$C:$Z,MATCH(G$1,'2025'!$C$1:$Z$1,0))</f>
        <v>#N/A</v>
      </c>
      <c r="H932" s="107" t="str">
        <f>VLOOKUP($A932,'2025'!$C:$Z,MATCH(H$1,'2025'!$C$1:$Z$1,0))</f>
        <v>#N/A</v>
      </c>
      <c r="I932" s="107" t="str">
        <f>VLOOKUP($A932,'2025'!$C:$Z,MATCH(I$1,'2025'!$C$1:$Z$1,0))</f>
        <v>#N/A</v>
      </c>
      <c r="J932" s="107" t="str">
        <f>VLOOKUP($A932,'2025'!$C:$Z,MATCH(J$1,'2025'!$C$1:$Z$1,0))</f>
        <v>#N/A</v>
      </c>
      <c r="K932" s="107" t="str">
        <f>VLOOKUP($A932,'2025'!$C:$Z,MATCH(K$1,'2025'!$C$1:$Z$1,0))</f>
        <v>#N/A</v>
      </c>
      <c r="L932" s="107" t="str">
        <f>VLOOKUP($A932,'2025'!$C:$Z,MATCH(L$1,'2025'!$C$1:$Z$1,0))</f>
        <v>#N/A</v>
      </c>
      <c r="M932" s="107" t="str">
        <f>VLOOKUP($A932,'2025'!$C:$Z,MATCH(M$1,'2025'!$C$1:$Z$1,0))</f>
        <v>#N/A</v>
      </c>
      <c r="N932" s="107" t="str">
        <f>VLOOKUP($A932,'2025'!$C:$Z,MATCH(N$1,'2025'!$C$1:$Z$1,0))</f>
        <v>#N/A</v>
      </c>
      <c r="O932" s="107" t="str">
        <f>VLOOKUP($A932,'2025'!$C:$Z,MATCH(O$1,'2025'!$C$1:$Z$1,0))</f>
        <v>#N/A</v>
      </c>
      <c r="P932" s="107" t="str">
        <f>VLOOKUP($A932,'2025'!$C:$Z,MATCH(P$1,'2025'!$C$1:$Z$1,0))</f>
        <v>#N/A</v>
      </c>
      <c r="Q932" s="107" t="str">
        <f>VLOOKUP($A932,'2025'!$C:$Z,MATCH(Q$1,'2025'!$C$1:$Z$1,0))</f>
        <v>#N/A</v>
      </c>
      <c r="R932" s="108"/>
      <c r="S932" s="108"/>
      <c r="T932" s="108"/>
      <c r="U932" s="108"/>
      <c r="V932" s="108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</row>
    <row r="933" ht="22.5" hidden="1" customHeight="1">
      <c r="A933" s="28"/>
      <c r="B933" s="106" t="str">
        <f>VLOOKUP($A933,'2025'!$C:$Z,MATCH(B$1,'2025'!$C$1:$Z$1,0))</f>
        <v>#N/A</v>
      </c>
      <c r="C933" s="107"/>
      <c r="D933" s="107" t="str">
        <f>VLOOKUP($A933,'2025'!$C:$Z,MATCH(D$1,'2025'!$C$1:$Z$1,0))</f>
        <v>#N/A</v>
      </c>
      <c r="E933" s="107"/>
      <c r="F933" s="107" t="str">
        <f>VLOOKUP($A933,'2025'!$C:$Z,MATCH(F$1,'2025'!$C$1:$Z$1,0))</f>
        <v>#N/A</v>
      </c>
      <c r="G933" s="107" t="str">
        <f>VLOOKUP($A933,'2025'!$C:$Z,MATCH(G$1,'2025'!$C$1:$Z$1,0))</f>
        <v>#N/A</v>
      </c>
      <c r="H933" s="107" t="str">
        <f>VLOOKUP($A933,'2025'!$C:$Z,MATCH(H$1,'2025'!$C$1:$Z$1,0))</f>
        <v>#N/A</v>
      </c>
      <c r="I933" s="107" t="str">
        <f>VLOOKUP($A933,'2025'!$C:$Z,MATCH(I$1,'2025'!$C$1:$Z$1,0))</f>
        <v>#N/A</v>
      </c>
      <c r="J933" s="107" t="str">
        <f>VLOOKUP($A933,'2025'!$C:$Z,MATCH(J$1,'2025'!$C$1:$Z$1,0))</f>
        <v>#N/A</v>
      </c>
      <c r="K933" s="107" t="str">
        <f>VLOOKUP($A933,'2025'!$C:$Z,MATCH(K$1,'2025'!$C$1:$Z$1,0))</f>
        <v>#N/A</v>
      </c>
      <c r="L933" s="107" t="str">
        <f>VLOOKUP($A933,'2025'!$C:$Z,MATCH(L$1,'2025'!$C$1:$Z$1,0))</f>
        <v>#N/A</v>
      </c>
      <c r="M933" s="107" t="str">
        <f>VLOOKUP($A933,'2025'!$C:$Z,MATCH(M$1,'2025'!$C$1:$Z$1,0))</f>
        <v>#N/A</v>
      </c>
      <c r="N933" s="107" t="str">
        <f>VLOOKUP($A933,'2025'!$C:$Z,MATCH(N$1,'2025'!$C$1:$Z$1,0))</f>
        <v>#N/A</v>
      </c>
      <c r="O933" s="107" t="str">
        <f>VLOOKUP($A933,'2025'!$C:$Z,MATCH(O$1,'2025'!$C$1:$Z$1,0))</f>
        <v>#N/A</v>
      </c>
      <c r="P933" s="107" t="str">
        <f>VLOOKUP($A933,'2025'!$C:$Z,MATCH(P$1,'2025'!$C$1:$Z$1,0))</f>
        <v>#N/A</v>
      </c>
      <c r="Q933" s="107" t="str">
        <f>VLOOKUP($A933,'2025'!$C:$Z,MATCH(Q$1,'2025'!$C$1:$Z$1,0))</f>
        <v>#N/A</v>
      </c>
      <c r="R933" s="108"/>
      <c r="S933" s="108"/>
      <c r="T933" s="108"/>
      <c r="U933" s="108"/>
      <c r="V933" s="108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</row>
    <row r="934" ht="22.5" hidden="1" customHeight="1">
      <c r="A934" s="28"/>
      <c r="B934" s="106" t="str">
        <f>VLOOKUP($A934,'2025'!$C:$Z,MATCH(B$1,'2025'!$C$1:$Z$1,0))</f>
        <v>#N/A</v>
      </c>
      <c r="C934" s="107"/>
      <c r="D934" s="107" t="str">
        <f>VLOOKUP($A934,'2025'!$C:$Z,MATCH(D$1,'2025'!$C$1:$Z$1,0))</f>
        <v>#N/A</v>
      </c>
      <c r="E934" s="107"/>
      <c r="F934" s="107" t="str">
        <f>VLOOKUP($A934,'2025'!$C:$Z,MATCH(F$1,'2025'!$C$1:$Z$1,0))</f>
        <v>#N/A</v>
      </c>
      <c r="G934" s="107" t="str">
        <f>VLOOKUP($A934,'2025'!$C:$Z,MATCH(G$1,'2025'!$C$1:$Z$1,0))</f>
        <v>#N/A</v>
      </c>
      <c r="H934" s="107" t="str">
        <f>VLOOKUP($A934,'2025'!$C:$Z,MATCH(H$1,'2025'!$C$1:$Z$1,0))</f>
        <v>#N/A</v>
      </c>
      <c r="I934" s="107" t="str">
        <f>VLOOKUP($A934,'2025'!$C:$Z,MATCH(I$1,'2025'!$C$1:$Z$1,0))</f>
        <v>#N/A</v>
      </c>
      <c r="J934" s="107" t="str">
        <f>VLOOKUP($A934,'2025'!$C:$Z,MATCH(J$1,'2025'!$C$1:$Z$1,0))</f>
        <v>#N/A</v>
      </c>
      <c r="K934" s="107" t="str">
        <f>VLOOKUP($A934,'2025'!$C:$Z,MATCH(K$1,'2025'!$C$1:$Z$1,0))</f>
        <v>#N/A</v>
      </c>
      <c r="L934" s="107" t="str">
        <f>VLOOKUP($A934,'2025'!$C:$Z,MATCH(L$1,'2025'!$C$1:$Z$1,0))</f>
        <v>#N/A</v>
      </c>
      <c r="M934" s="107" t="str">
        <f>VLOOKUP($A934,'2025'!$C:$Z,MATCH(M$1,'2025'!$C$1:$Z$1,0))</f>
        <v>#N/A</v>
      </c>
      <c r="N934" s="107" t="str">
        <f>VLOOKUP($A934,'2025'!$C:$Z,MATCH(N$1,'2025'!$C$1:$Z$1,0))</f>
        <v>#N/A</v>
      </c>
      <c r="O934" s="107" t="str">
        <f>VLOOKUP($A934,'2025'!$C:$Z,MATCH(O$1,'2025'!$C$1:$Z$1,0))</f>
        <v>#N/A</v>
      </c>
      <c r="P934" s="107" t="str">
        <f>VLOOKUP($A934,'2025'!$C:$Z,MATCH(P$1,'2025'!$C$1:$Z$1,0))</f>
        <v>#N/A</v>
      </c>
      <c r="Q934" s="107" t="str">
        <f>VLOOKUP($A934,'2025'!$C:$Z,MATCH(Q$1,'2025'!$C$1:$Z$1,0))</f>
        <v>#N/A</v>
      </c>
      <c r="R934" s="108"/>
      <c r="S934" s="108"/>
      <c r="T934" s="108"/>
      <c r="U934" s="108"/>
      <c r="V934" s="108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</row>
    <row r="935" ht="22.5" hidden="1" customHeight="1">
      <c r="A935" s="28"/>
      <c r="B935" s="106" t="str">
        <f>VLOOKUP($A935,'2025'!$C:$Z,MATCH(B$1,'2025'!$C$1:$Z$1,0))</f>
        <v>#N/A</v>
      </c>
      <c r="C935" s="107"/>
      <c r="D935" s="107" t="str">
        <f>VLOOKUP($A935,'2025'!$C:$Z,MATCH(D$1,'2025'!$C$1:$Z$1,0))</f>
        <v>#N/A</v>
      </c>
      <c r="E935" s="107"/>
      <c r="F935" s="107" t="str">
        <f>VLOOKUP($A935,'2025'!$C:$Z,MATCH(F$1,'2025'!$C$1:$Z$1,0))</f>
        <v>#N/A</v>
      </c>
      <c r="G935" s="107" t="str">
        <f>VLOOKUP($A935,'2025'!$C:$Z,MATCH(G$1,'2025'!$C$1:$Z$1,0))</f>
        <v>#N/A</v>
      </c>
      <c r="H935" s="107" t="str">
        <f>VLOOKUP($A935,'2025'!$C:$Z,MATCH(H$1,'2025'!$C$1:$Z$1,0))</f>
        <v>#N/A</v>
      </c>
      <c r="I935" s="107" t="str">
        <f>VLOOKUP($A935,'2025'!$C:$Z,MATCH(I$1,'2025'!$C$1:$Z$1,0))</f>
        <v>#N/A</v>
      </c>
      <c r="J935" s="107" t="str">
        <f>VLOOKUP($A935,'2025'!$C:$Z,MATCH(J$1,'2025'!$C$1:$Z$1,0))</f>
        <v>#N/A</v>
      </c>
      <c r="K935" s="107" t="str">
        <f>VLOOKUP($A935,'2025'!$C:$Z,MATCH(K$1,'2025'!$C$1:$Z$1,0))</f>
        <v>#N/A</v>
      </c>
      <c r="L935" s="107" t="str">
        <f>VLOOKUP($A935,'2025'!$C:$Z,MATCH(L$1,'2025'!$C$1:$Z$1,0))</f>
        <v>#N/A</v>
      </c>
      <c r="M935" s="107" t="str">
        <f>VLOOKUP($A935,'2025'!$C:$Z,MATCH(M$1,'2025'!$C$1:$Z$1,0))</f>
        <v>#N/A</v>
      </c>
      <c r="N935" s="107" t="str">
        <f>VLOOKUP($A935,'2025'!$C:$Z,MATCH(N$1,'2025'!$C$1:$Z$1,0))</f>
        <v>#N/A</v>
      </c>
      <c r="O935" s="107" t="str">
        <f>VLOOKUP($A935,'2025'!$C:$Z,MATCH(O$1,'2025'!$C$1:$Z$1,0))</f>
        <v>#N/A</v>
      </c>
      <c r="P935" s="107" t="str">
        <f>VLOOKUP($A935,'2025'!$C:$Z,MATCH(P$1,'2025'!$C$1:$Z$1,0))</f>
        <v>#N/A</v>
      </c>
      <c r="Q935" s="107" t="str">
        <f>VLOOKUP($A935,'2025'!$C:$Z,MATCH(Q$1,'2025'!$C$1:$Z$1,0))</f>
        <v>#N/A</v>
      </c>
      <c r="R935" s="108"/>
      <c r="S935" s="108"/>
      <c r="T935" s="108"/>
      <c r="U935" s="108"/>
      <c r="V935" s="108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</row>
    <row r="936" ht="22.5" hidden="1" customHeight="1">
      <c r="A936" s="28"/>
      <c r="B936" s="106" t="str">
        <f>VLOOKUP($A936,'2025'!$C:$Z,MATCH(B$1,'2025'!$C$1:$Z$1,0))</f>
        <v>#N/A</v>
      </c>
      <c r="C936" s="107"/>
      <c r="D936" s="107" t="str">
        <f>VLOOKUP($A936,'2025'!$C:$Z,MATCH(D$1,'2025'!$C$1:$Z$1,0))</f>
        <v>#N/A</v>
      </c>
      <c r="E936" s="107"/>
      <c r="F936" s="107" t="str">
        <f>VLOOKUP($A936,'2025'!$C:$Z,MATCH(F$1,'2025'!$C$1:$Z$1,0))</f>
        <v>#N/A</v>
      </c>
      <c r="G936" s="107" t="str">
        <f>VLOOKUP($A936,'2025'!$C:$Z,MATCH(G$1,'2025'!$C$1:$Z$1,0))</f>
        <v>#N/A</v>
      </c>
      <c r="H936" s="107" t="str">
        <f>VLOOKUP($A936,'2025'!$C:$Z,MATCH(H$1,'2025'!$C$1:$Z$1,0))</f>
        <v>#N/A</v>
      </c>
      <c r="I936" s="107" t="str">
        <f>VLOOKUP($A936,'2025'!$C:$Z,MATCH(I$1,'2025'!$C$1:$Z$1,0))</f>
        <v>#N/A</v>
      </c>
      <c r="J936" s="107" t="str">
        <f>VLOOKUP($A936,'2025'!$C:$Z,MATCH(J$1,'2025'!$C$1:$Z$1,0))</f>
        <v>#N/A</v>
      </c>
      <c r="K936" s="107" t="str">
        <f>VLOOKUP($A936,'2025'!$C:$Z,MATCH(K$1,'2025'!$C$1:$Z$1,0))</f>
        <v>#N/A</v>
      </c>
      <c r="L936" s="107" t="str">
        <f>VLOOKUP($A936,'2025'!$C:$Z,MATCH(L$1,'2025'!$C$1:$Z$1,0))</f>
        <v>#N/A</v>
      </c>
      <c r="M936" s="107" t="str">
        <f>VLOOKUP($A936,'2025'!$C:$Z,MATCH(M$1,'2025'!$C$1:$Z$1,0))</f>
        <v>#N/A</v>
      </c>
      <c r="N936" s="107" t="str">
        <f>VLOOKUP($A936,'2025'!$C:$Z,MATCH(N$1,'2025'!$C$1:$Z$1,0))</f>
        <v>#N/A</v>
      </c>
      <c r="O936" s="107" t="str">
        <f>VLOOKUP($A936,'2025'!$C:$Z,MATCH(O$1,'2025'!$C$1:$Z$1,0))</f>
        <v>#N/A</v>
      </c>
      <c r="P936" s="107" t="str">
        <f>VLOOKUP($A936,'2025'!$C:$Z,MATCH(P$1,'2025'!$C$1:$Z$1,0))</f>
        <v>#N/A</v>
      </c>
      <c r="Q936" s="107" t="str">
        <f>VLOOKUP($A936,'2025'!$C:$Z,MATCH(Q$1,'2025'!$C$1:$Z$1,0))</f>
        <v>#N/A</v>
      </c>
      <c r="R936" s="108"/>
      <c r="S936" s="108"/>
      <c r="T936" s="108"/>
      <c r="U936" s="108"/>
      <c r="V936" s="108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</row>
    <row r="937" ht="22.5" hidden="1" customHeight="1">
      <c r="A937" s="28"/>
      <c r="B937" s="106" t="str">
        <f>VLOOKUP($A937,'2025'!$C:$Z,MATCH(B$1,'2025'!$C$1:$Z$1,0))</f>
        <v>#N/A</v>
      </c>
      <c r="C937" s="107"/>
      <c r="D937" s="107" t="str">
        <f>VLOOKUP($A937,'2025'!$C:$Z,MATCH(D$1,'2025'!$C$1:$Z$1,0))</f>
        <v>#N/A</v>
      </c>
      <c r="E937" s="107"/>
      <c r="F937" s="107" t="str">
        <f>VLOOKUP($A937,'2025'!$C:$Z,MATCH(F$1,'2025'!$C$1:$Z$1,0))</f>
        <v>#N/A</v>
      </c>
      <c r="G937" s="107" t="str">
        <f>VLOOKUP($A937,'2025'!$C:$Z,MATCH(G$1,'2025'!$C$1:$Z$1,0))</f>
        <v>#N/A</v>
      </c>
      <c r="H937" s="107" t="str">
        <f>VLOOKUP($A937,'2025'!$C:$Z,MATCH(H$1,'2025'!$C$1:$Z$1,0))</f>
        <v>#N/A</v>
      </c>
      <c r="I937" s="107" t="str">
        <f>VLOOKUP($A937,'2025'!$C:$Z,MATCH(I$1,'2025'!$C$1:$Z$1,0))</f>
        <v>#N/A</v>
      </c>
      <c r="J937" s="107" t="str">
        <f>VLOOKUP($A937,'2025'!$C:$Z,MATCH(J$1,'2025'!$C$1:$Z$1,0))</f>
        <v>#N/A</v>
      </c>
      <c r="K937" s="107" t="str">
        <f>VLOOKUP($A937,'2025'!$C:$Z,MATCH(K$1,'2025'!$C$1:$Z$1,0))</f>
        <v>#N/A</v>
      </c>
      <c r="L937" s="107" t="str">
        <f>VLOOKUP($A937,'2025'!$C:$Z,MATCH(L$1,'2025'!$C$1:$Z$1,0))</f>
        <v>#N/A</v>
      </c>
      <c r="M937" s="107" t="str">
        <f>VLOOKUP($A937,'2025'!$C:$Z,MATCH(M$1,'2025'!$C$1:$Z$1,0))</f>
        <v>#N/A</v>
      </c>
      <c r="N937" s="107" t="str">
        <f>VLOOKUP($A937,'2025'!$C:$Z,MATCH(N$1,'2025'!$C$1:$Z$1,0))</f>
        <v>#N/A</v>
      </c>
      <c r="O937" s="107" t="str">
        <f>VLOOKUP($A937,'2025'!$C:$Z,MATCH(O$1,'2025'!$C$1:$Z$1,0))</f>
        <v>#N/A</v>
      </c>
      <c r="P937" s="107" t="str">
        <f>VLOOKUP($A937,'2025'!$C:$Z,MATCH(P$1,'2025'!$C$1:$Z$1,0))</f>
        <v>#N/A</v>
      </c>
      <c r="Q937" s="107" t="str">
        <f>VLOOKUP($A937,'2025'!$C:$Z,MATCH(Q$1,'2025'!$C$1:$Z$1,0))</f>
        <v>#N/A</v>
      </c>
      <c r="R937" s="108"/>
      <c r="S937" s="108"/>
      <c r="T937" s="108"/>
      <c r="U937" s="108"/>
      <c r="V937" s="108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</row>
    <row r="938" ht="22.5" hidden="1" customHeight="1">
      <c r="A938" s="28"/>
      <c r="B938" s="106" t="str">
        <f>VLOOKUP($A938,'2025'!$C:$Z,MATCH(B$1,'2025'!$C$1:$Z$1,0))</f>
        <v>#N/A</v>
      </c>
      <c r="C938" s="107"/>
      <c r="D938" s="107" t="str">
        <f>VLOOKUP($A938,'2025'!$C:$Z,MATCH(D$1,'2025'!$C$1:$Z$1,0))</f>
        <v>#N/A</v>
      </c>
      <c r="E938" s="107"/>
      <c r="F938" s="107" t="str">
        <f>VLOOKUP($A938,'2025'!$C:$Z,MATCH(F$1,'2025'!$C$1:$Z$1,0))</f>
        <v>#N/A</v>
      </c>
      <c r="G938" s="107" t="str">
        <f>VLOOKUP($A938,'2025'!$C:$Z,MATCH(G$1,'2025'!$C$1:$Z$1,0))</f>
        <v>#N/A</v>
      </c>
      <c r="H938" s="107" t="str">
        <f>VLOOKUP($A938,'2025'!$C:$Z,MATCH(H$1,'2025'!$C$1:$Z$1,0))</f>
        <v>#N/A</v>
      </c>
      <c r="I938" s="107" t="str">
        <f>VLOOKUP($A938,'2025'!$C:$Z,MATCH(I$1,'2025'!$C$1:$Z$1,0))</f>
        <v>#N/A</v>
      </c>
      <c r="J938" s="107" t="str">
        <f>VLOOKUP($A938,'2025'!$C:$Z,MATCH(J$1,'2025'!$C$1:$Z$1,0))</f>
        <v>#N/A</v>
      </c>
      <c r="K938" s="107" t="str">
        <f>VLOOKUP($A938,'2025'!$C:$Z,MATCH(K$1,'2025'!$C$1:$Z$1,0))</f>
        <v>#N/A</v>
      </c>
      <c r="L938" s="107" t="str">
        <f>VLOOKUP($A938,'2025'!$C:$Z,MATCH(L$1,'2025'!$C$1:$Z$1,0))</f>
        <v>#N/A</v>
      </c>
      <c r="M938" s="107" t="str">
        <f>VLOOKUP($A938,'2025'!$C:$Z,MATCH(M$1,'2025'!$C$1:$Z$1,0))</f>
        <v>#N/A</v>
      </c>
      <c r="N938" s="107" t="str">
        <f>VLOOKUP($A938,'2025'!$C:$Z,MATCH(N$1,'2025'!$C$1:$Z$1,0))</f>
        <v>#N/A</v>
      </c>
      <c r="O938" s="107" t="str">
        <f>VLOOKUP($A938,'2025'!$C:$Z,MATCH(O$1,'2025'!$C$1:$Z$1,0))</f>
        <v>#N/A</v>
      </c>
      <c r="P938" s="107" t="str">
        <f>VLOOKUP($A938,'2025'!$C:$Z,MATCH(P$1,'2025'!$C$1:$Z$1,0))</f>
        <v>#N/A</v>
      </c>
      <c r="Q938" s="107" t="str">
        <f>VLOOKUP($A938,'2025'!$C:$Z,MATCH(Q$1,'2025'!$C$1:$Z$1,0))</f>
        <v>#N/A</v>
      </c>
      <c r="R938" s="108"/>
      <c r="S938" s="108"/>
      <c r="T938" s="108"/>
      <c r="U938" s="108"/>
      <c r="V938" s="108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</row>
    <row r="939" ht="22.5" hidden="1" customHeight="1">
      <c r="A939" s="28"/>
      <c r="B939" s="106" t="str">
        <f>VLOOKUP($A939,'2025'!$C:$Z,MATCH(B$1,'2025'!$C$1:$Z$1,0))</f>
        <v>#N/A</v>
      </c>
      <c r="C939" s="107"/>
      <c r="D939" s="107" t="str">
        <f>VLOOKUP($A939,'2025'!$C:$Z,MATCH(D$1,'2025'!$C$1:$Z$1,0))</f>
        <v>#N/A</v>
      </c>
      <c r="E939" s="107"/>
      <c r="F939" s="107" t="str">
        <f>VLOOKUP($A939,'2025'!$C:$Z,MATCH(F$1,'2025'!$C$1:$Z$1,0))</f>
        <v>#N/A</v>
      </c>
      <c r="G939" s="107" t="str">
        <f>VLOOKUP($A939,'2025'!$C:$Z,MATCH(G$1,'2025'!$C$1:$Z$1,0))</f>
        <v>#N/A</v>
      </c>
      <c r="H939" s="107" t="str">
        <f>VLOOKUP($A939,'2025'!$C:$Z,MATCH(H$1,'2025'!$C$1:$Z$1,0))</f>
        <v>#N/A</v>
      </c>
      <c r="I939" s="107" t="str">
        <f>VLOOKUP($A939,'2025'!$C:$Z,MATCH(I$1,'2025'!$C$1:$Z$1,0))</f>
        <v>#N/A</v>
      </c>
      <c r="J939" s="107" t="str">
        <f>VLOOKUP($A939,'2025'!$C:$Z,MATCH(J$1,'2025'!$C$1:$Z$1,0))</f>
        <v>#N/A</v>
      </c>
      <c r="K939" s="107" t="str">
        <f>VLOOKUP($A939,'2025'!$C:$Z,MATCH(K$1,'2025'!$C$1:$Z$1,0))</f>
        <v>#N/A</v>
      </c>
      <c r="L939" s="107" t="str">
        <f>VLOOKUP($A939,'2025'!$C:$Z,MATCH(L$1,'2025'!$C$1:$Z$1,0))</f>
        <v>#N/A</v>
      </c>
      <c r="M939" s="107" t="str">
        <f>VLOOKUP($A939,'2025'!$C:$Z,MATCH(M$1,'2025'!$C$1:$Z$1,0))</f>
        <v>#N/A</v>
      </c>
      <c r="N939" s="107" t="str">
        <f>VLOOKUP($A939,'2025'!$C:$Z,MATCH(N$1,'2025'!$C$1:$Z$1,0))</f>
        <v>#N/A</v>
      </c>
      <c r="O939" s="107" t="str">
        <f>VLOOKUP($A939,'2025'!$C:$Z,MATCH(O$1,'2025'!$C$1:$Z$1,0))</f>
        <v>#N/A</v>
      </c>
      <c r="P939" s="107" t="str">
        <f>VLOOKUP($A939,'2025'!$C:$Z,MATCH(P$1,'2025'!$C$1:$Z$1,0))</f>
        <v>#N/A</v>
      </c>
      <c r="Q939" s="107" t="str">
        <f>VLOOKUP($A939,'2025'!$C:$Z,MATCH(Q$1,'2025'!$C$1:$Z$1,0))</f>
        <v>#N/A</v>
      </c>
      <c r="R939" s="108"/>
      <c r="S939" s="108"/>
      <c r="T939" s="108"/>
      <c r="U939" s="108"/>
      <c r="V939" s="108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</row>
    <row r="940" ht="22.5" hidden="1" customHeight="1">
      <c r="A940" s="28"/>
      <c r="B940" s="106" t="str">
        <f>VLOOKUP($A940,'2025'!$C:$Z,MATCH(B$1,'2025'!$C$1:$Z$1,0))</f>
        <v>#N/A</v>
      </c>
      <c r="C940" s="107"/>
      <c r="D940" s="107" t="str">
        <f>VLOOKUP($A940,'2025'!$C:$Z,MATCH(D$1,'2025'!$C$1:$Z$1,0))</f>
        <v>#N/A</v>
      </c>
      <c r="E940" s="107"/>
      <c r="F940" s="107" t="str">
        <f>VLOOKUP($A940,'2025'!$C:$Z,MATCH(F$1,'2025'!$C$1:$Z$1,0))</f>
        <v>#N/A</v>
      </c>
      <c r="G940" s="107" t="str">
        <f>VLOOKUP($A940,'2025'!$C:$Z,MATCH(G$1,'2025'!$C$1:$Z$1,0))</f>
        <v>#N/A</v>
      </c>
      <c r="H940" s="107" t="str">
        <f>VLOOKUP($A940,'2025'!$C:$Z,MATCH(H$1,'2025'!$C$1:$Z$1,0))</f>
        <v>#N/A</v>
      </c>
      <c r="I940" s="107" t="str">
        <f>VLOOKUP($A940,'2025'!$C:$Z,MATCH(I$1,'2025'!$C$1:$Z$1,0))</f>
        <v>#N/A</v>
      </c>
      <c r="J940" s="107" t="str">
        <f>VLOOKUP($A940,'2025'!$C:$Z,MATCH(J$1,'2025'!$C$1:$Z$1,0))</f>
        <v>#N/A</v>
      </c>
      <c r="K940" s="107" t="str">
        <f>VLOOKUP($A940,'2025'!$C:$Z,MATCH(K$1,'2025'!$C$1:$Z$1,0))</f>
        <v>#N/A</v>
      </c>
      <c r="L940" s="107" t="str">
        <f>VLOOKUP($A940,'2025'!$C:$Z,MATCH(L$1,'2025'!$C$1:$Z$1,0))</f>
        <v>#N/A</v>
      </c>
      <c r="M940" s="107" t="str">
        <f>VLOOKUP($A940,'2025'!$C:$Z,MATCH(M$1,'2025'!$C$1:$Z$1,0))</f>
        <v>#N/A</v>
      </c>
      <c r="N940" s="107" t="str">
        <f>VLOOKUP($A940,'2025'!$C:$Z,MATCH(N$1,'2025'!$C$1:$Z$1,0))</f>
        <v>#N/A</v>
      </c>
      <c r="O940" s="107" t="str">
        <f>VLOOKUP($A940,'2025'!$C:$Z,MATCH(O$1,'2025'!$C$1:$Z$1,0))</f>
        <v>#N/A</v>
      </c>
      <c r="P940" s="107" t="str">
        <f>VLOOKUP($A940,'2025'!$C:$Z,MATCH(P$1,'2025'!$C$1:$Z$1,0))</f>
        <v>#N/A</v>
      </c>
      <c r="Q940" s="107" t="str">
        <f>VLOOKUP($A940,'2025'!$C:$Z,MATCH(Q$1,'2025'!$C$1:$Z$1,0))</f>
        <v>#N/A</v>
      </c>
      <c r="R940" s="108"/>
      <c r="S940" s="108"/>
      <c r="T940" s="108"/>
      <c r="U940" s="108"/>
      <c r="V940" s="108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</row>
    <row r="941" ht="22.5" hidden="1" customHeight="1">
      <c r="A941" s="28"/>
      <c r="B941" s="106" t="str">
        <f>VLOOKUP($A941,'2025'!$C:$Z,MATCH(B$1,'2025'!$C$1:$Z$1,0))</f>
        <v>#N/A</v>
      </c>
      <c r="C941" s="107"/>
      <c r="D941" s="107" t="str">
        <f>VLOOKUP($A941,'2025'!$C:$Z,MATCH(D$1,'2025'!$C$1:$Z$1,0))</f>
        <v>#N/A</v>
      </c>
      <c r="E941" s="107"/>
      <c r="F941" s="107" t="str">
        <f>VLOOKUP($A941,'2025'!$C:$Z,MATCH(F$1,'2025'!$C$1:$Z$1,0))</f>
        <v>#N/A</v>
      </c>
      <c r="G941" s="107" t="str">
        <f>VLOOKUP($A941,'2025'!$C:$Z,MATCH(G$1,'2025'!$C$1:$Z$1,0))</f>
        <v>#N/A</v>
      </c>
      <c r="H941" s="107" t="str">
        <f>VLOOKUP($A941,'2025'!$C:$Z,MATCH(H$1,'2025'!$C$1:$Z$1,0))</f>
        <v>#N/A</v>
      </c>
      <c r="I941" s="107" t="str">
        <f>VLOOKUP($A941,'2025'!$C:$Z,MATCH(I$1,'2025'!$C$1:$Z$1,0))</f>
        <v>#N/A</v>
      </c>
      <c r="J941" s="107" t="str">
        <f>VLOOKUP($A941,'2025'!$C:$Z,MATCH(J$1,'2025'!$C$1:$Z$1,0))</f>
        <v>#N/A</v>
      </c>
      <c r="K941" s="107" t="str">
        <f>VLOOKUP($A941,'2025'!$C:$Z,MATCH(K$1,'2025'!$C$1:$Z$1,0))</f>
        <v>#N/A</v>
      </c>
      <c r="L941" s="107" t="str">
        <f>VLOOKUP($A941,'2025'!$C:$Z,MATCH(L$1,'2025'!$C$1:$Z$1,0))</f>
        <v>#N/A</v>
      </c>
      <c r="M941" s="107" t="str">
        <f>VLOOKUP($A941,'2025'!$C:$Z,MATCH(M$1,'2025'!$C$1:$Z$1,0))</f>
        <v>#N/A</v>
      </c>
      <c r="N941" s="107" t="str">
        <f>VLOOKUP($A941,'2025'!$C:$Z,MATCH(N$1,'2025'!$C$1:$Z$1,0))</f>
        <v>#N/A</v>
      </c>
      <c r="O941" s="107" t="str">
        <f>VLOOKUP($A941,'2025'!$C:$Z,MATCH(O$1,'2025'!$C$1:$Z$1,0))</f>
        <v>#N/A</v>
      </c>
      <c r="P941" s="107" t="str">
        <f>VLOOKUP($A941,'2025'!$C:$Z,MATCH(P$1,'2025'!$C$1:$Z$1,0))</f>
        <v>#N/A</v>
      </c>
      <c r="Q941" s="107" t="str">
        <f>VLOOKUP($A941,'2025'!$C:$Z,MATCH(Q$1,'2025'!$C$1:$Z$1,0))</f>
        <v>#N/A</v>
      </c>
      <c r="R941" s="108"/>
      <c r="S941" s="108"/>
      <c r="T941" s="108"/>
      <c r="U941" s="108"/>
      <c r="V941" s="108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</row>
    <row r="942" ht="22.5" hidden="1" customHeight="1">
      <c r="A942" s="28"/>
      <c r="B942" s="106" t="str">
        <f>VLOOKUP($A942,'2025'!$C:$Z,MATCH(B$1,'2025'!$C$1:$Z$1,0))</f>
        <v>#N/A</v>
      </c>
      <c r="C942" s="107"/>
      <c r="D942" s="107" t="str">
        <f>VLOOKUP($A942,'2025'!$C:$Z,MATCH(D$1,'2025'!$C$1:$Z$1,0))</f>
        <v>#N/A</v>
      </c>
      <c r="E942" s="107"/>
      <c r="F942" s="107" t="str">
        <f>VLOOKUP($A942,'2025'!$C:$Z,MATCH(F$1,'2025'!$C$1:$Z$1,0))</f>
        <v>#N/A</v>
      </c>
      <c r="G942" s="107" t="str">
        <f>VLOOKUP($A942,'2025'!$C:$Z,MATCH(G$1,'2025'!$C$1:$Z$1,0))</f>
        <v>#N/A</v>
      </c>
      <c r="H942" s="107" t="str">
        <f>VLOOKUP($A942,'2025'!$C:$Z,MATCH(H$1,'2025'!$C$1:$Z$1,0))</f>
        <v>#N/A</v>
      </c>
      <c r="I942" s="107" t="str">
        <f>VLOOKUP($A942,'2025'!$C:$Z,MATCH(I$1,'2025'!$C$1:$Z$1,0))</f>
        <v>#N/A</v>
      </c>
      <c r="J942" s="107" t="str">
        <f>VLOOKUP($A942,'2025'!$C:$Z,MATCH(J$1,'2025'!$C$1:$Z$1,0))</f>
        <v>#N/A</v>
      </c>
      <c r="K942" s="107" t="str">
        <f>VLOOKUP($A942,'2025'!$C:$Z,MATCH(K$1,'2025'!$C$1:$Z$1,0))</f>
        <v>#N/A</v>
      </c>
      <c r="L942" s="107" t="str">
        <f>VLOOKUP($A942,'2025'!$C:$Z,MATCH(L$1,'2025'!$C$1:$Z$1,0))</f>
        <v>#N/A</v>
      </c>
      <c r="M942" s="107" t="str">
        <f>VLOOKUP($A942,'2025'!$C:$Z,MATCH(M$1,'2025'!$C$1:$Z$1,0))</f>
        <v>#N/A</v>
      </c>
      <c r="N942" s="107" t="str">
        <f>VLOOKUP($A942,'2025'!$C:$Z,MATCH(N$1,'2025'!$C$1:$Z$1,0))</f>
        <v>#N/A</v>
      </c>
      <c r="O942" s="107" t="str">
        <f>VLOOKUP($A942,'2025'!$C:$Z,MATCH(O$1,'2025'!$C$1:$Z$1,0))</f>
        <v>#N/A</v>
      </c>
      <c r="P942" s="107" t="str">
        <f>VLOOKUP($A942,'2025'!$C:$Z,MATCH(P$1,'2025'!$C$1:$Z$1,0))</f>
        <v>#N/A</v>
      </c>
      <c r="Q942" s="107" t="str">
        <f>VLOOKUP($A942,'2025'!$C:$Z,MATCH(Q$1,'2025'!$C$1:$Z$1,0))</f>
        <v>#N/A</v>
      </c>
      <c r="R942" s="108"/>
      <c r="S942" s="108"/>
      <c r="T942" s="108"/>
      <c r="U942" s="108"/>
      <c r="V942" s="108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</row>
    <row r="943" ht="22.5" hidden="1" customHeight="1">
      <c r="A943" s="28"/>
      <c r="B943" s="106" t="str">
        <f>VLOOKUP($A943,'2025'!$C:$Z,MATCH(B$1,'2025'!$C$1:$Z$1,0))</f>
        <v>#N/A</v>
      </c>
      <c r="C943" s="107"/>
      <c r="D943" s="107" t="str">
        <f>VLOOKUP($A943,'2025'!$C:$Z,MATCH(D$1,'2025'!$C$1:$Z$1,0))</f>
        <v>#N/A</v>
      </c>
      <c r="E943" s="107"/>
      <c r="F943" s="107" t="str">
        <f>VLOOKUP($A943,'2025'!$C:$Z,MATCH(F$1,'2025'!$C$1:$Z$1,0))</f>
        <v>#N/A</v>
      </c>
      <c r="G943" s="107" t="str">
        <f>VLOOKUP($A943,'2025'!$C:$Z,MATCH(G$1,'2025'!$C$1:$Z$1,0))</f>
        <v>#N/A</v>
      </c>
      <c r="H943" s="107" t="str">
        <f>VLOOKUP($A943,'2025'!$C:$Z,MATCH(H$1,'2025'!$C$1:$Z$1,0))</f>
        <v>#N/A</v>
      </c>
      <c r="I943" s="107" t="str">
        <f>VLOOKUP($A943,'2025'!$C:$Z,MATCH(I$1,'2025'!$C$1:$Z$1,0))</f>
        <v>#N/A</v>
      </c>
      <c r="J943" s="107" t="str">
        <f>VLOOKUP($A943,'2025'!$C:$Z,MATCH(J$1,'2025'!$C$1:$Z$1,0))</f>
        <v>#N/A</v>
      </c>
      <c r="K943" s="107" t="str">
        <f>VLOOKUP($A943,'2025'!$C:$Z,MATCH(K$1,'2025'!$C$1:$Z$1,0))</f>
        <v>#N/A</v>
      </c>
      <c r="L943" s="107" t="str">
        <f>VLOOKUP($A943,'2025'!$C:$Z,MATCH(L$1,'2025'!$C$1:$Z$1,0))</f>
        <v>#N/A</v>
      </c>
      <c r="M943" s="107" t="str">
        <f>VLOOKUP($A943,'2025'!$C:$Z,MATCH(M$1,'2025'!$C$1:$Z$1,0))</f>
        <v>#N/A</v>
      </c>
      <c r="N943" s="107" t="str">
        <f>VLOOKUP($A943,'2025'!$C:$Z,MATCH(N$1,'2025'!$C$1:$Z$1,0))</f>
        <v>#N/A</v>
      </c>
      <c r="O943" s="107" t="str">
        <f>VLOOKUP($A943,'2025'!$C:$Z,MATCH(O$1,'2025'!$C$1:$Z$1,0))</f>
        <v>#N/A</v>
      </c>
      <c r="P943" s="107" t="str">
        <f>VLOOKUP($A943,'2025'!$C:$Z,MATCH(P$1,'2025'!$C$1:$Z$1,0))</f>
        <v>#N/A</v>
      </c>
      <c r="Q943" s="107" t="str">
        <f>VLOOKUP($A943,'2025'!$C:$Z,MATCH(Q$1,'2025'!$C$1:$Z$1,0))</f>
        <v>#N/A</v>
      </c>
      <c r="R943" s="108"/>
      <c r="S943" s="108"/>
      <c r="T943" s="108"/>
      <c r="U943" s="108"/>
      <c r="V943" s="108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</row>
    <row r="944" ht="22.5" hidden="1" customHeight="1">
      <c r="A944" s="28"/>
      <c r="B944" s="106" t="str">
        <f>VLOOKUP($A944,'2025'!$C:$Z,MATCH(B$1,'2025'!$C$1:$Z$1,0))</f>
        <v>#N/A</v>
      </c>
      <c r="C944" s="107"/>
      <c r="D944" s="107" t="str">
        <f>VLOOKUP($A944,'2025'!$C:$Z,MATCH(D$1,'2025'!$C$1:$Z$1,0))</f>
        <v>#N/A</v>
      </c>
      <c r="E944" s="107"/>
      <c r="F944" s="107" t="str">
        <f>VLOOKUP($A944,'2025'!$C:$Z,MATCH(F$1,'2025'!$C$1:$Z$1,0))</f>
        <v>#N/A</v>
      </c>
      <c r="G944" s="107" t="str">
        <f>VLOOKUP($A944,'2025'!$C:$Z,MATCH(G$1,'2025'!$C$1:$Z$1,0))</f>
        <v>#N/A</v>
      </c>
      <c r="H944" s="107" t="str">
        <f>VLOOKUP($A944,'2025'!$C:$Z,MATCH(H$1,'2025'!$C$1:$Z$1,0))</f>
        <v>#N/A</v>
      </c>
      <c r="I944" s="107" t="str">
        <f>VLOOKUP($A944,'2025'!$C:$Z,MATCH(I$1,'2025'!$C$1:$Z$1,0))</f>
        <v>#N/A</v>
      </c>
      <c r="J944" s="107" t="str">
        <f>VLOOKUP($A944,'2025'!$C:$Z,MATCH(J$1,'2025'!$C$1:$Z$1,0))</f>
        <v>#N/A</v>
      </c>
      <c r="K944" s="107" t="str">
        <f>VLOOKUP($A944,'2025'!$C:$Z,MATCH(K$1,'2025'!$C$1:$Z$1,0))</f>
        <v>#N/A</v>
      </c>
      <c r="L944" s="107" t="str">
        <f>VLOOKUP($A944,'2025'!$C:$Z,MATCH(L$1,'2025'!$C$1:$Z$1,0))</f>
        <v>#N/A</v>
      </c>
      <c r="M944" s="107" t="str">
        <f>VLOOKUP($A944,'2025'!$C:$Z,MATCH(M$1,'2025'!$C$1:$Z$1,0))</f>
        <v>#N/A</v>
      </c>
      <c r="N944" s="107" t="str">
        <f>VLOOKUP($A944,'2025'!$C:$Z,MATCH(N$1,'2025'!$C$1:$Z$1,0))</f>
        <v>#N/A</v>
      </c>
      <c r="O944" s="107" t="str">
        <f>VLOOKUP($A944,'2025'!$C:$Z,MATCH(O$1,'2025'!$C$1:$Z$1,0))</f>
        <v>#N/A</v>
      </c>
      <c r="P944" s="107" t="str">
        <f>VLOOKUP($A944,'2025'!$C:$Z,MATCH(P$1,'2025'!$C$1:$Z$1,0))</f>
        <v>#N/A</v>
      </c>
      <c r="Q944" s="107" t="str">
        <f>VLOOKUP($A944,'2025'!$C:$Z,MATCH(Q$1,'2025'!$C$1:$Z$1,0))</f>
        <v>#N/A</v>
      </c>
      <c r="R944" s="108"/>
      <c r="S944" s="108"/>
      <c r="T944" s="108"/>
      <c r="U944" s="108"/>
      <c r="V944" s="108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</row>
    <row r="945" ht="22.5" hidden="1" customHeight="1">
      <c r="A945" s="28"/>
      <c r="B945" s="106" t="str">
        <f>VLOOKUP($A945,'2025'!$C:$Z,MATCH(B$1,'2025'!$C$1:$Z$1,0))</f>
        <v>#N/A</v>
      </c>
      <c r="C945" s="107"/>
      <c r="D945" s="107" t="str">
        <f>VLOOKUP($A945,'2025'!$C:$Z,MATCH(D$1,'2025'!$C$1:$Z$1,0))</f>
        <v>#N/A</v>
      </c>
      <c r="E945" s="107"/>
      <c r="F945" s="107" t="str">
        <f>VLOOKUP($A945,'2025'!$C:$Z,MATCH(F$1,'2025'!$C$1:$Z$1,0))</f>
        <v>#N/A</v>
      </c>
      <c r="G945" s="107" t="str">
        <f>VLOOKUP($A945,'2025'!$C:$Z,MATCH(G$1,'2025'!$C$1:$Z$1,0))</f>
        <v>#N/A</v>
      </c>
      <c r="H945" s="107" t="str">
        <f>VLOOKUP($A945,'2025'!$C:$Z,MATCH(H$1,'2025'!$C$1:$Z$1,0))</f>
        <v>#N/A</v>
      </c>
      <c r="I945" s="107" t="str">
        <f>VLOOKUP($A945,'2025'!$C:$Z,MATCH(I$1,'2025'!$C$1:$Z$1,0))</f>
        <v>#N/A</v>
      </c>
      <c r="J945" s="107" t="str">
        <f>VLOOKUP($A945,'2025'!$C:$Z,MATCH(J$1,'2025'!$C$1:$Z$1,0))</f>
        <v>#N/A</v>
      </c>
      <c r="K945" s="107" t="str">
        <f>VLOOKUP($A945,'2025'!$C:$Z,MATCH(K$1,'2025'!$C$1:$Z$1,0))</f>
        <v>#N/A</v>
      </c>
      <c r="L945" s="107" t="str">
        <f>VLOOKUP($A945,'2025'!$C:$Z,MATCH(L$1,'2025'!$C$1:$Z$1,0))</f>
        <v>#N/A</v>
      </c>
      <c r="M945" s="107" t="str">
        <f>VLOOKUP($A945,'2025'!$C:$Z,MATCH(M$1,'2025'!$C$1:$Z$1,0))</f>
        <v>#N/A</v>
      </c>
      <c r="N945" s="107" t="str">
        <f>VLOOKUP($A945,'2025'!$C:$Z,MATCH(N$1,'2025'!$C$1:$Z$1,0))</f>
        <v>#N/A</v>
      </c>
      <c r="O945" s="107" t="str">
        <f>VLOOKUP($A945,'2025'!$C:$Z,MATCH(O$1,'2025'!$C$1:$Z$1,0))</f>
        <v>#N/A</v>
      </c>
      <c r="P945" s="107" t="str">
        <f>VLOOKUP($A945,'2025'!$C:$Z,MATCH(P$1,'2025'!$C$1:$Z$1,0))</f>
        <v>#N/A</v>
      </c>
      <c r="Q945" s="107" t="str">
        <f>VLOOKUP($A945,'2025'!$C:$Z,MATCH(Q$1,'2025'!$C$1:$Z$1,0))</f>
        <v>#N/A</v>
      </c>
      <c r="R945" s="108"/>
      <c r="S945" s="108"/>
      <c r="T945" s="108"/>
      <c r="U945" s="108"/>
      <c r="V945" s="108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</row>
    <row r="946" ht="22.5" hidden="1" customHeight="1">
      <c r="A946" s="28"/>
      <c r="B946" s="106" t="str">
        <f>VLOOKUP($A946,'2025'!$C:$Z,MATCH(B$1,'2025'!$C$1:$Z$1,0))</f>
        <v>#N/A</v>
      </c>
      <c r="C946" s="107"/>
      <c r="D946" s="107" t="str">
        <f>VLOOKUP($A946,'2025'!$C:$Z,MATCH(D$1,'2025'!$C$1:$Z$1,0))</f>
        <v>#N/A</v>
      </c>
      <c r="E946" s="107"/>
      <c r="F946" s="107" t="str">
        <f>VLOOKUP($A946,'2025'!$C:$Z,MATCH(F$1,'2025'!$C$1:$Z$1,0))</f>
        <v>#N/A</v>
      </c>
      <c r="G946" s="107" t="str">
        <f>VLOOKUP($A946,'2025'!$C:$Z,MATCH(G$1,'2025'!$C$1:$Z$1,0))</f>
        <v>#N/A</v>
      </c>
      <c r="H946" s="107" t="str">
        <f>VLOOKUP($A946,'2025'!$C:$Z,MATCH(H$1,'2025'!$C$1:$Z$1,0))</f>
        <v>#N/A</v>
      </c>
      <c r="I946" s="107" t="str">
        <f>VLOOKUP($A946,'2025'!$C:$Z,MATCH(I$1,'2025'!$C$1:$Z$1,0))</f>
        <v>#N/A</v>
      </c>
      <c r="J946" s="107" t="str">
        <f>VLOOKUP($A946,'2025'!$C:$Z,MATCH(J$1,'2025'!$C$1:$Z$1,0))</f>
        <v>#N/A</v>
      </c>
      <c r="K946" s="107" t="str">
        <f>VLOOKUP($A946,'2025'!$C:$Z,MATCH(K$1,'2025'!$C$1:$Z$1,0))</f>
        <v>#N/A</v>
      </c>
      <c r="L946" s="107" t="str">
        <f>VLOOKUP($A946,'2025'!$C:$Z,MATCH(L$1,'2025'!$C$1:$Z$1,0))</f>
        <v>#N/A</v>
      </c>
      <c r="M946" s="107" t="str">
        <f>VLOOKUP($A946,'2025'!$C:$Z,MATCH(M$1,'2025'!$C$1:$Z$1,0))</f>
        <v>#N/A</v>
      </c>
      <c r="N946" s="107" t="str">
        <f>VLOOKUP($A946,'2025'!$C:$Z,MATCH(N$1,'2025'!$C$1:$Z$1,0))</f>
        <v>#N/A</v>
      </c>
      <c r="O946" s="107" t="str">
        <f>VLOOKUP($A946,'2025'!$C:$Z,MATCH(O$1,'2025'!$C$1:$Z$1,0))</f>
        <v>#N/A</v>
      </c>
      <c r="P946" s="107" t="str">
        <f>VLOOKUP($A946,'2025'!$C:$Z,MATCH(P$1,'2025'!$C$1:$Z$1,0))</f>
        <v>#N/A</v>
      </c>
      <c r="Q946" s="107" t="str">
        <f>VLOOKUP($A946,'2025'!$C:$Z,MATCH(Q$1,'2025'!$C$1:$Z$1,0))</f>
        <v>#N/A</v>
      </c>
      <c r="R946" s="108"/>
      <c r="S946" s="108"/>
      <c r="T946" s="108"/>
      <c r="U946" s="108"/>
      <c r="V946" s="108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</row>
    <row r="947" ht="22.5" hidden="1" customHeight="1">
      <c r="A947" s="28"/>
      <c r="B947" s="106" t="str">
        <f>VLOOKUP($A947,'2025'!$C:$Z,MATCH(B$1,'2025'!$C$1:$Z$1,0))</f>
        <v>#N/A</v>
      </c>
      <c r="C947" s="107"/>
      <c r="D947" s="107" t="str">
        <f>VLOOKUP($A947,'2025'!$C:$Z,MATCH(D$1,'2025'!$C$1:$Z$1,0))</f>
        <v>#N/A</v>
      </c>
      <c r="E947" s="107"/>
      <c r="F947" s="107" t="str">
        <f>VLOOKUP($A947,'2025'!$C:$Z,MATCH(F$1,'2025'!$C$1:$Z$1,0))</f>
        <v>#N/A</v>
      </c>
      <c r="G947" s="107" t="str">
        <f>VLOOKUP($A947,'2025'!$C:$Z,MATCH(G$1,'2025'!$C$1:$Z$1,0))</f>
        <v>#N/A</v>
      </c>
      <c r="H947" s="107" t="str">
        <f>VLOOKUP($A947,'2025'!$C:$Z,MATCH(H$1,'2025'!$C$1:$Z$1,0))</f>
        <v>#N/A</v>
      </c>
      <c r="I947" s="107" t="str">
        <f>VLOOKUP($A947,'2025'!$C:$Z,MATCH(I$1,'2025'!$C$1:$Z$1,0))</f>
        <v>#N/A</v>
      </c>
      <c r="J947" s="107" t="str">
        <f>VLOOKUP($A947,'2025'!$C:$Z,MATCH(J$1,'2025'!$C$1:$Z$1,0))</f>
        <v>#N/A</v>
      </c>
      <c r="K947" s="107" t="str">
        <f>VLOOKUP($A947,'2025'!$C:$Z,MATCH(K$1,'2025'!$C$1:$Z$1,0))</f>
        <v>#N/A</v>
      </c>
      <c r="L947" s="107" t="str">
        <f>VLOOKUP($A947,'2025'!$C:$Z,MATCH(L$1,'2025'!$C$1:$Z$1,0))</f>
        <v>#N/A</v>
      </c>
      <c r="M947" s="107" t="str">
        <f>VLOOKUP($A947,'2025'!$C:$Z,MATCH(M$1,'2025'!$C$1:$Z$1,0))</f>
        <v>#N/A</v>
      </c>
      <c r="N947" s="107" t="str">
        <f>VLOOKUP($A947,'2025'!$C:$Z,MATCH(N$1,'2025'!$C$1:$Z$1,0))</f>
        <v>#N/A</v>
      </c>
      <c r="O947" s="107" t="str">
        <f>VLOOKUP($A947,'2025'!$C:$Z,MATCH(O$1,'2025'!$C$1:$Z$1,0))</f>
        <v>#N/A</v>
      </c>
      <c r="P947" s="107" t="str">
        <f>VLOOKUP($A947,'2025'!$C:$Z,MATCH(P$1,'2025'!$C$1:$Z$1,0))</f>
        <v>#N/A</v>
      </c>
      <c r="Q947" s="107" t="str">
        <f>VLOOKUP($A947,'2025'!$C:$Z,MATCH(Q$1,'2025'!$C$1:$Z$1,0))</f>
        <v>#N/A</v>
      </c>
      <c r="R947" s="108"/>
      <c r="S947" s="108"/>
      <c r="T947" s="108"/>
      <c r="U947" s="108"/>
      <c r="V947" s="108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</row>
    <row r="948" ht="22.5" hidden="1" customHeight="1">
      <c r="A948" s="28"/>
      <c r="B948" s="106" t="str">
        <f>VLOOKUP($A948,'2025'!$C:$Z,MATCH(B$1,'2025'!$C$1:$Z$1,0))</f>
        <v>#N/A</v>
      </c>
      <c r="C948" s="107"/>
      <c r="D948" s="107" t="str">
        <f>VLOOKUP($A948,'2025'!$C:$Z,MATCH(D$1,'2025'!$C$1:$Z$1,0))</f>
        <v>#N/A</v>
      </c>
      <c r="E948" s="107"/>
      <c r="F948" s="107" t="str">
        <f>VLOOKUP($A948,'2025'!$C:$Z,MATCH(F$1,'2025'!$C$1:$Z$1,0))</f>
        <v>#N/A</v>
      </c>
      <c r="G948" s="107" t="str">
        <f>VLOOKUP($A948,'2025'!$C:$Z,MATCH(G$1,'2025'!$C$1:$Z$1,0))</f>
        <v>#N/A</v>
      </c>
      <c r="H948" s="107" t="str">
        <f>VLOOKUP($A948,'2025'!$C:$Z,MATCH(H$1,'2025'!$C$1:$Z$1,0))</f>
        <v>#N/A</v>
      </c>
      <c r="I948" s="107" t="str">
        <f>VLOOKUP($A948,'2025'!$C:$Z,MATCH(I$1,'2025'!$C$1:$Z$1,0))</f>
        <v>#N/A</v>
      </c>
      <c r="J948" s="107" t="str">
        <f>VLOOKUP($A948,'2025'!$C:$Z,MATCH(J$1,'2025'!$C$1:$Z$1,0))</f>
        <v>#N/A</v>
      </c>
      <c r="K948" s="107" t="str">
        <f>VLOOKUP($A948,'2025'!$C:$Z,MATCH(K$1,'2025'!$C$1:$Z$1,0))</f>
        <v>#N/A</v>
      </c>
      <c r="L948" s="107" t="str">
        <f>VLOOKUP($A948,'2025'!$C:$Z,MATCH(L$1,'2025'!$C$1:$Z$1,0))</f>
        <v>#N/A</v>
      </c>
      <c r="M948" s="107" t="str">
        <f>VLOOKUP($A948,'2025'!$C:$Z,MATCH(M$1,'2025'!$C$1:$Z$1,0))</f>
        <v>#N/A</v>
      </c>
      <c r="N948" s="107" t="str">
        <f>VLOOKUP($A948,'2025'!$C:$Z,MATCH(N$1,'2025'!$C$1:$Z$1,0))</f>
        <v>#N/A</v>
      </c>
      <c r="O948" s="107" t="str">
        <f>VLOOKUP($A948,'2025'!$C:$Z,MATCH(O$1,'2025'!$C$1:$Z$1,0))</f>
        <v>#N/A</v>
      </c>
      <c r="P948" s="107" t="str">
        <f>VLOOKUP($A948,'2025'!$C:$Z,MATCH(P$1,'2025'!$C$1:$Z$1,0))</f>
        <v>#N/A</v>
      </c>
      <c r="Q948" s="107" t="str">
        <f>VLOOKUP($A948,'2025'!$C:$Z,MATCH(Q$1,'2025'!$C$1:$Z$1,0))</f>
        <v>#N/A</v>
      </c>
      <c r="R948" s="108"/>
      <c r="S948" s="108"/>
      <c r="T948" s="108"/>
      <c r="U948" s="108"/>
      <c r="V948" s="108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</row>
    <row r="949" ht="22.5" hidden="1" customHeight="1">
      <c r="A949" s="28"/>
      <c r="B949" s="106" t="str">
        <f>VLOOKUP($A949,'2025'!$C:$Z,MATCH(B$1,'2025'!$C$1:$Z$1,0))</f>
        <v>#N/A</v>
      </c>
      <c r="C949" s="107"/>
      <c r="D949" s="107" t="str">
        <f>VLOOKUP($A949,'2025'!$C:$Z,MATCH(D$1,'2025'!$C$1:$Z$1,0))</f>
        <v>#N/A</v>
      </c>
      <c r="E949" s="107"/>
      <c r="F949" s="107" t="str">
        <f>VLOOKUP($A949,'2025'!$C:$Z,MATCH(F$1,'2025'!$C$1:$Z$1,0))</f>
        <v>#N/A</v>
      </c>
      <c r="G949" s="107" t="str">
        <f>VLOOKUP($A949,'2025'!$C:$Z,MATCH(G$1,'2025'!$C$1:$Z$1,0))</f>
        <v>#N/A</v>
      </c>
      <c r="H949" s="107" t="str">
        <f>VLOOKUP($A949,'2025'!$C:$Z,MATCH(H$1,'2025'!$C$1:$Z$1,0))</f>
        <v>#N/A</v>
      </c>
      <c r="I949" s="107" t="str">
        <f>VLOOKUP($A949,'2025'!$C:$Z,MATCH(I$1,'2025'!$C$1:$Z$1,0))</f>
        <v>#N/A</v>
      </c>
      <c r="J949" s="107" t="str">
        <f>VLOOKUP($A949,'2025'!$C:$Z,MATCH(J$1,'2025'!$C$1:$Z$1,0))</f>
        <v>#N/A</v>
      </c>
      <c r="K949" s="107" t="str">
        <f>VLOOKUP($A949,'2025'!$C:$Z,MATCH(K$1,'2025'!$C$1:$Z$1,0))</f>
        <v>#N/A</v>
      </c>
      <c r="L949" s="107" t="str">
        <f>VLOOKUP($A949,'2025'!$C:$Z,MATCH(L$1,'2025'!$C$1:$Z$1,0))</f>
        <v>#N/A</v>
      </c>
      <c r="M949" s="107" t="str">
        <f>VLOOKUP($A949,'2025'!$C:$Z,MATCH(M$1,'2025'!$C$1:$Z$1,0))</f>
        <v>#N/A</v>
      </c>
      <c r="N949" s="107" t="str">
        <f>VLOOKUP($A949,'2025'!$C:$Z,MATCH(N$1,'2025'!$C$1:$Z$1,0))</f>
        <v>#N/A</v>
      </c>
      <c r="O949" s="107" t="str">
        <f>VLOOKUP($A949,'2025'!$C:$Z,MATCH(O$1,'2025'!$C$1:$Z$1,0))</f>
        <v>#N/A</v>
      </c>
      <c r="P949" s="107" t="str">
        <f>VLOOKUP($A949,'2025'!$C:$Z,MATCH(P$1,'2025'!$C$1:$Z$1,0))</f>
        <v>#N/A</v>
      </c>
      <c r="Q949" s="107" t="str">
        <f>VLOOKUP($A949,'2025'!$C:$Z,MATCH(Q$1,'2025'!$C$1:$Z$1,0))</f>
        <v>#N/A</v>
      </c>
      <c r="R949" s="108"/>
      <c r="S949" s="108"/>
      <c r="T949" s="108"/>
      <c r="U949" s="108"/>
      <c r="V949" s="108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</row>
    <row r="950" ht="22.5" hidden="1" customHeight="1">
      <c r="A950" s="28"/>
      <c r="B950" s="106" t="str">
        <f>VLOOKUP($A950,'2025'!$C:$Z,MATCH(B$1,'2025'!$C$1:$Z$1,0))</f>
        <v>#N/A</v>
      </c>
      <c r="C950" s="107"/>
      <c r="D950" s="107" t="str">
        <f>VLOOKUP($A950,'2025'!$C:$Z,MATCH(D$1,'2025'!$C$1:$Z$1,0))</f>
        <v>#N/A</v>
      </c>
      <c r="E950" s="107"/>
      <c r="F950" s="107" t="str">
        <f>VLOOKUP($A950,'2025'!$C:$Z,MATCH(F$1,'2025'!$C$1:$Z$1,0))</f>
        <v>#N/A</v>
      </c>
      <c r="G950" s="107" t="str">
        <f>VLOOKUP($A950,'2025'!$C:$Z,MATCH(G$1,'2025'!$C$1:$Z$1,0))</f>
        <v>#N/A</v>
      </c>
      <c r="H950" s="107" t="str">
        <f>VLOOKUP($A950,'2025'!$C:$Z,MATCH(H$1,'2025'!$C$1:$Z$1,0))</f>
        <v>#N/A</v>
      </c>
      <c r="I950" s="107" t="str">
        <f>VLOOKUP($A950,'2025'!$C:$Z,MATCH(I$1,'2025'!$C$1:$Z$1,0))</f>
        <v>#N/A</v>
      </c>
      <c r="J950" s="107" t="str">
        <f>VLOOKUP($A950,'2025'!$C:$Z,MATCH(J$1,'2025'!$C$1:$Z$1,0))</f>
        <v>#N/A</v>
      </c>
      <c r="K950" s="107" t="str">
        <f>VLOOKUP($A950,'2025'!$C:$Z,MATCH(K$1,'2025'!$C$1:$Z$1,0))</f>
        <v>#N/A</v>
      </c>
      <c r="L950" s="107" t="str">
        <f>VLOOKUP($A950,'2025'!$C:$Z,MATCH(L$1,'2025'!$C$1:$Z$1,0))</f>
        <v>#N/A</v>
      </c>
      <c r="M950" s="107" t="str">
        <f>VLOOKUP($A950,'2025'!$C:$Z,MATCH(M$1,'2025'!$C$1:$Z$1,0))</f>
        <v>#N/A</v>
      </c>
      <c r="N950" s="107" t="str">
        <f>VLOOKUP($A950,'2025'!$C:$Z,MATCH(N$1,'2025'!$C$1:$Z$1,0))</f>
        <v>#N/A</v>
      </c>
      <c r="O950" s="107" t="str">
        <f>VLOOKUP($A950,'2025'!$C:$Z,MATCH(O$1,'2025'!$C$1:$Z$1,0))</f>
        <v>#N/A</v>
      </c>
      <c r="P950" s="107" t="str">
        <f>VLOOKUP($A950,'2025'!$C:$Z,MATCH(P$1,'2025'!$C$1:$Z$1,0))</f>
        <v>#N/A</v>
      </c>
      <c r="Q950" s="107" t="str">
        <f>VLOOKUP($A950,'2025'!$C:$Z,MATCH(Q$1,'2025'!$C$1:$Z$1,0))</f>
        <v>#N/A</v>
      </c>
      <c r="R950" s="108"/>
      <c r="S950" s="108"/>
      <c r="T950" s="108"/>
      <c r="U950" s="108"/>
      <c r="V950" s="108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</row>
    <row r="951" ht="22.5" hidden="1" customHeight="1">
      <c r="A951" s="28"/>
      <c r="B951" s="106" t="str">
        <f>VLOOKUP($A951,'2025'!$C:$Z,MATCH(B$1,'2025'!$C$1:$Z$1,0))</f>
        <v>#N/A</v>
      </c>
      <c r="C951" s="107"/>
      <c r="D951" s="107" t="str">
        <f>VLOOKUP($A951,'2025'!$C:$Z,MATCH(D$1,'2025'!$C$1:$Z$1,0))</f>
        <v>#N/A</v>
      </c>
      <c r="E951" s="107"/>
      <c r="F951" s="107" t="str">
        <f>VLOOKUP($A951,'2025'!$C:$Z,MATCH(F$1,'2025'!$C$1:$Z$1,0))</f>
        <v>#N/A</v>
      </c>
      <c r="G951" s="107" t="str">
        <f>VLOOKUP($A951,'2025'!$C:$Z,MATCH(G$1,'2025'!$C$1:$Z$1,0))</f>
        <v>#N/A</v>
      </c>
      <c r="H951" s="107" t="str">
        <f>VLOOKUP($A951,'2025'!$C:$Z,MATCH(H$1,'2025'!$C$1:$Z$1,0))</f>
        <v>#N/A</v>
      </c>
      <c r="I951" s="107" t="str">
        <f>VLOOKUP($A951,'2025'!$C:$Z,MATCH(I$1,'2025'!$C$1:$Z$1,0))</f>
        <v>#N/A</v>
      </c>
      <c r="J951" s="107" t="str">
        <f>VLOOKUP($A951,'2025'!$C:$Z,MATCH(J$1,'2025'!$C$1:$Z$1,0))</f>
        <v>#N/A</v>
      </c>
      <c r="K951" s="107" t="str">
        <f>VLOOKUP($A951,'2025'!$C:$Z,MATCH(K$1,'2025'!$C$1:$Z$1,0))</f>
        <v>#N/A</v>
      </c>
      <c r="L951" s="107" t="str">
        <f>VLOOKUP($A951,'2025'!$C:$Z,MATCH(L$1,'2025'!$C$1:$Z$1,0))</f>
        <v>#N/A</v>
      </c>
      <c r="M951" s="107" t="str">
        <f>VLOOKUP($A951,'2025'!$C:$Z,MATCH(M$1,'2025'!$C$1:$Z$1,0))</f>
        <v>#N/A</v>
      </c>
      <c r="N951" s="107" t="str">
        <f>VLOOKUP($A951,'2025'!$C:$Z,MATCH(N$1,'2025'!$C$1:$Z$1,0))</f>
        <v>#N/A</v>
      </c>
      <c r="O951" s="107" t="str">
        <f>VLOOKUP($A951,'2025'!$C:$Z,MATCH(O$1,'2025'!$C$1:$Z$1,0))</f>
        <v>#N/A</v>
      </c>
      <c r="P951" s="107" t="str">
        <f>VLOOKUP($A951,'2025'!$C:$Z,MATCH(P$1,'2025'!$C$1:$Z$1,0))</f>
        <v>#N/A</v>
      </c>
      <c r="Q951" s="107" t="str">
        <f>VLOOKUP($A951,'2025'!$C:$Z,MATCH(Q$1,'2025'!$C$1:$Z$1,0))</f>
        <v>#N/A</v>
      </c>
      <c r="R951" s="108"/>
      <c r="S951" s="108"/>
      <c r="T951" s="108"/>
      <c r="U951" s="108"/>
      <c r="V951" s="108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</row>
    <row r="952" ht="22.5" hidden="1" customHeight="1">
      <c r="A952" s="28"/>
      <c r="B952" s="106" t="str">
        <f>VLOOKUP($A952,'2025'!$C:$Z,MATCH(B$1,'2025'!$C$1:$Z$1,0))</f>
        <v>#N/A</v>
      </c>
      <c r="C952" s="107"/>
      <c r="D952" s="107" t="str">
        <f>VLOOKUP($A952,'2025'!$C:$Z,MATCH(D$1,'2025'!$C$1:$Z$1,0))</f>
        <v>#N/A</v>
      </c>
      <c r="E952" s="107"/>
      <c r="F952" s="107" t="str">
        <f>VLOOKUP($A952,'2025'!$C:$Z,MATCH(F$1,'2025'!$C$1:$Z$1,0))</f>
        <v>#N/A</v>
      </c>
      <c r="G952" s="107" t="str">
        <f>VLOOKUP($A952,'2025'!$C:$Z,MATCH(G$1,'2025'!$C$1:$Z$1,0))</f>
        <v>#N/A</v>
      </c>
      <c r="H952" s="107" t="str">
        <f>VLOOKUP($A952,'2025'!$C:$Z,MATCH(H$1,'2025'!$C$1:$Z$1,0))</f>
        <v>#N/A</v>
      </c>
      <c r="I952" s="107" t="str">
        <f>VLOOKUP($A952,'2025'!$C:$Z,MATCH(I$1,'2025'!$C$1:$Z$1,0))</f>
        <v>#N/A</v>
      </c>
      <c r="J952" s="107" t="str">
        <f>VLOOKUP($A952,'2025'!$C:$Z,MATCH(J$1,'2025'!$C$1:$Z$1,0))</f>
        <v>#N/A</v>
      </c>
      <c r="K952" s="107" t="str">
        <f>VLOOKUP($A952,'2025'!$C:$Z,MATCH(K$1,'2025'!$C$1:$Z$1,0))</f>
        <v>#N/A</v>
      </c>
      <c r="L952" s="107" t="str">
        <f>VLOOKUP($A952,'2025'!$C:$Z,MATCH(L$1,'2025'!$C$1:$Z$1,0))</f>
        <v>#N/A</v>
      </c>
      <c r="M952" s="107" t="str">
        <f>VLOOKUP($A952,'2025'!$C:$Z,MATCH(M$1,'2025'!$C$1:$Z$1,0))</f>
        <v>#N/A</v>
      </c>
      <c r="N952" s="107" t="str">
        <f>VLOOKUP($A952,'2025'!$C:$Z,MATCH(N$1,'2025'!$C$1:$Z$1,0))</f>
        <v>#N/A</v>
      </c>
      <c r="O952" s="107" t="str">
        <f>VLOOKUP($A952,'2025'!$C:$Z,MATCH(O$1,'2025'!$C$1:$Z$1,0))</f>
        <v>#N/A</v>
      </c>
      <c r="P952" s="107" t="str">
        <f>VLOOKUP($A952,'2025'!$C:$Z,MATCH(P$1,'2025'!$C$1:$Z$1,0))</f>
        <v>#N/A</v>
      </c>
      <c r="Q952" s="107" t="str">
        <f>VLOOKUP($A952,'2025'!$C:$Z,MATCH(Q$1,'2025'!$C$1:$Z$1,0))</f>
        <v>#N/A</v>
      </c>
      <c r="R952" s="108"/>
      <c r="S952" s="108"/>
      <c r="T952" s="108"/>
      <c r="U952" s="108"/>
      <c r="V952" s="108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</row>
    <row r="953" ht="22.5" hidden="1" customHeight="1">
      <c r="A953" s="28"/>
      <c r="B953" s="106" t="str">
        <f>VLOOKUP($A953,'2025'!$C:$Z,MATCH(B$1,'2025'!$C$1:$Z$1,0))</f>
        <v>#N/A</v>
      </c>
      <c r="C953" s="107"/>
      <c r="D953" s="107" t="str">
        <f>VLOOKUP($A953,'2025'!$C:$Z,MATCH(D$1,'2025'!$C$1:$Z$1,0))</f>
        <v>#N/A</v>
      </c>
      <c r="E953" s="107"/>
      <c r="F953" s="107" t="str">
        <f>VLOOKUP($A953,'2025'!$C:$Z,MATCH(F$1,'2025'!$C$1:$Z$1,0))</f>
        <v>#N/A</v>
      </c>
      <c r="G953" s="107" t="str">
        <f>VLOOKUP($A953,'2025'!$C:$Z,MATCH(G$1,'2025'!$C$1:$Z$1,0))</f>
        <v>#N/A</v>
      </c>
      <c r="H953" s="107" t="str">
        <f>VLOOKUP($A953,'2025'!$C:$Z,MATCH(H$1,'2025'!$C$1:$Z$1,0))</f>
        <v>#N/A</v>
      </c>
      <c r="I953" s="107" t="str">
        <f>VLOOKUP($A953,'2025'!$C:$Z,MATCH(I$1,'2025'!$C$1:$Z$1,0))</f>
        <v>#N/A</v>
      </c>
      <c r="J953" s="107" t="str">
        <f>VLOOKUP($A953,'2025'!$C:$Z,MATCH(J$1,'2025'!$C$1:$Z$1,0))</f>
        <v>#N/A</v>
      </c>
      <c r="K953" s="107" t="str">
        <f>VLOOKUP($A953,'2025'!$C:$Z,MATCH(K$1,'2025'!$C$1:$Z$1,0))</f>
        <v>#N/A</v>
      </c>
      <c r="L953" s="107" t="str">
        <f>VLOOKUP($A953,'2025'!$C:$Z,MATCH(L$1,'2025'!$C$1:$Z$1,0))</f>
        <v>#N/A</v>
      </c>
      <c r="M953" s="107" t="str">
        <f>VLOOKUP($A953,'2025'!$C:$Z,MATCH(M$1,'2025'!$C$1:$Z$1,0))</f>
        <v>#N/A</v>
      </c>
      <c r="N953" s="107" t="str">
        <f>VLOOKUP($A953,'2025'!$C:$Z,MATCH(N$1,'2025'!$C$1:$Z$1,0))</f>
        <v>#N/A</v>
      </c>
      <c r="O953" s="107" t="str">
        <f>VLOOKUP($A953,'2025'!$C:$Z,MATCH(O$1,'2025'!$C$1:$Z$1,0))</f>
        <v>#N/A</v>
      </c>
      <c r="P953" s="107" t="str">
        <f>VLOOKUP($A953,'2025'!$C:$Z,MATCH(P$1,'2025'!$C$1:$Z$1,0))</f>
        <v>#N/A</v>
      </c>
      <c r="Q953" s="107" t="str">
        <f>VLOOKUP($A953,'2025'!$C:$Z,MATCH(Q$1,'2025'!$C$1:$Z$1,0))</f>
        <v>#N/A</v>
      </c>
      <c r="R953" s="108"/>
      <c r="S953" s="108"/>
      <c r="T953" s="108"/>
      <c r="U953" s="108"/>
      <c r="V953" s="108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</row>
    <row r="954" ht="22.5" hidden="1" customHeight="1">
      <c r="A954" s="28"/>
      <c r="B954" s="106" t="str">
        <f>VLOOKUP($A954,'2025'!$C:$Z,MATCH(B$1,'2025'!$C$1:$Z$1,0))</f>
        <v>#N/A</v>
      </c>
      <c r="C954" s="107"/>
      <c r="D954" s="107" t="str">
        <f>VLOOKUP($A954,'2025'!$C:$Z,MATCH(D$1,'2025'!$C$1:$Z$1,0))</f>
        <v>#N/A</v>
      </c>
      <c r="E954" s="107"/>
      <c r="F954" s="107" t="str">
        <f>VLOOKUP($A954,'2025'!$C:$Z,MATCH(F$1,'2025'!$C$1:$Z$1,0))</f>
        <v>#N/A</v>
      </c>
      <c r="G954" s="107" t="str">
        <f>VLOOKUP($A954,'2025'!$C:$Z,MATCH(G$1,'2025'!$C$1:$Z$1,0))</f>
        <v>#N/A</v>
      </c>
      <c r="H954" s="107" t="str">
        <f>VLOOKUP($A954,'2025'!$C:$Z,MATCH(H$1,'2025'!$C$1:$Z$1,0))</f>
        <v>#N/A</v>
      </c>
      <c r="I954" s="107" t="str">
        <f>VLOOKUP($A954,'2025'!$C:$Z,MATCH(I$1,'2025'!$C$1:$Z$1,0))</f>
        <v>#N/A</v>
      </c>
      <c r="J954" s="107" t="str">
        <f>VLOOKUP($A954,'2025'!$C:$Z,MATCH(J$1,'2025'!$C$1:$Z$1,0))</f>
        <v>#N/A</v>
      </c>
      <c r="K954" s="107" t="str">
        <f>VLOOKUP($A954,'2025'!$C:$Z,MATCH(K$1,'2025'!$C$1:$Z$1,0))</f>
        <v>#N/A</v>
      </c>
      <c r="L954" s="107" t="str">
        <f>VLOOKUP($A954,'2025'!$C:$Z,MATCH(L$1,'2025'!$C$1:$Z$1,0))</f>
        <v>#N/A</v>
      </c>
      <c r="M954" s="107" t="str">
        <f>VLOOKUP($A954,'2025'!$C:$Z,MATCH(M$1,'2025'!$C$1:$Z$1,0))</f>
        <v>#N/A</v>
      </c>
      <c r="N954" s="107" t="str">
        <f>VLOOKUP($A954,'2025'!$C:$Z,MATCH(N$1,'2025'!$C$1:$Z$1,0))</f>
        <v>#N/A</v>
      </c>
      <c r="O954" s="107" t="str">
        <f>VLOOKUP($A954,'2025'!$C:$Z,MATCH(O$1,'2025'!$C$1:$Z$1,0))</f>
        <v>#N/A</v>
      </c>
      <c r="P954" s="107" t="str">
        <f>VLOOKUP($A954,'2025'!$C:$Z,MATCH(P$1,'2025'!$C$1:$Z$1,0))</f>
        <v>#N/A</v>
      </c>
      <c r="Q954" s="107" t="str">
        <f>VLOOKUP($A954,'2025'!$C:$Z,MATCH(Q$1,'2025'!$C$1:$Z$1,0))</f>
        <v>#N/A</v>
      </c>
      <c r="R954" s="108"/>
      <c r="S954" s="108"/>
      <c r="T954" s="108"/>
      <c r="U954" s="108"/>
      <c r="V954" s="108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</row>
    <row r="955" ht="22.5" hidden="1" customHeight="1">
      <c r="A955" s="28"/>
      <c r="B955" s="106" t="str">
        <f>VLOOKUP($A955,'2025'!$C:$Z,MATCH(B$1,'2025'!$C$1:$Z$1,0))</f>
        <v>#N/A</v>
      </c>
      <c r="C955" s="107"/>
      <c r="D955" s="107" t="str">
        <f>VLOOKUP($A955,'2025'!$C:$Z,MATCH(D$1,'2025'!$C$1:$Z$1,0))</f>
        <v>#N/A</v>
      </c>
      <c r="E955" s="107"/>
      <c r="F955" s="107" t="str">
        <f>VLOOKUP($A955,'2025'!$C:$Z,MATCH(F$1,'2025'!$C$1:$Z$1,0))</f>
        <v>#N/A</v>
      </c>
      <c r="G955" s="107" t="str">
        <f>VLOOKUP($A955,'2025'!$C:$Z,MATCH(G$1,'2025'!$C$1:$Z$1,0))</f>
        <v>#N/A</v>
      </c>
      <c r="H955" s="107" t="str">
        <f>VLOOKUP($A955,'2025'!$C:$Z,MATCH(H$1,'2025'!$C$1:$Z$1,0))</f>
        <v>#N/A</v>
      </c>
      <c r="I955" s="107" t="str">
        <f>VLOOKUP($A955,'2025'!$C:$Z,MATCH(I$1,'2025'!$C$1:$Z$1,0))</f>
        <v>#N/A</v>
      </c>
      <c r="J955" s="107" t="str">
        <f>VLOOKUP($A955,'2025'!$C:$Z,MATCH(J$1,'2025'!$C$1:$Z$1,0))</f>
        <v>#N/A</v>
      </c>
      <c r="K955" s="107" t="str">
        <f>VLOOKUP($A955,'2025'!$C:$Z,MATCH(K$1,'2025'!$C$1:$Z$1,0))</f>
        <v>#N/A</v>
      </c>
      <c r="L955" s="107" t="str">
        <f>VLOOKUP($A955,'2025'!$C:$Z,MATCH(L$1,'2025'!$C$1:$Z$1,0))</f>
        <v>#N/A</v>
      </c>
      <c r="M955" s="107" t="str">
        <f>VLOOKUP($A955,'2025'!$C:$Z,MATCH(M$1,'2025'!$C$1:$Z$1,0))</f>
        <v>#N/A</v>
      </c>
      <c r="N955" s="107" t="str">
        <f>VLOOKUP($A955,'2025'!$C:$Z,MATCH(N$1,'2025'!$C$1:$Z$1,0))</f>
        <v>#N/A</v>
      </c>
      <c r="O955" s="107" t="str">
        <f>VLOOKUP($A955,'2025'!$C:$Z,MATCH(O$1,'2025'!$C$1:$Z$1,0))</f>
        <v>#N/A</v>
      </c>
      <c r="P955" s="107" t="str">
        <f>VLOOKUP($A955,'2025'!$C:$Z,MATCH(P$1,'2025'!$C$1:$Z$1,0))</f>
        <v>#N/A</v>
      </c>
      <c r="Q955" s="107" t="str">
        <f>VLOOKUP($A955,'2025'!$C:$Z,MATCH(Q$1,'2025'!$C$1:$Z$1,0))</f>
        <v>#N/A</v>
      </c>
      <c r="R955" s="108"/>
      <c r="S955" s="108"/>
      <c r="T955" s="108"/>
      <c r="U955" s="108"/>
      <c r="V955" s="108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</row>
    <row r="956" ht="22.5" hidden="1" customHeight="1">
      <c r="A956" s="28"/>
      <c r="B956" s="106" t="str">
        <f>VLOOKUP($A956,'2025'!$C:$Z,MATCH(B$1,'2025'!$C$1:$Z$1,0))</f>
        <v>#N/A</v>
      </c>
      <c r="C956" s="107"/>
      <c r="D956" s="107" t="str">
        <f>VLOOKUP($A956,'2025'!$C:$Z,MATCH(D$1,'2025'!$C$1:$Z$1,0))</f>
        <v>#N/A</v>
      </c>
      <c r="E956" s="107"/>
      <c r="F956" s="107" t="str">
        <f>VLOOKUP($A956,'2025'!$C:$Z,MATCH(F$1,'2025'!$C$1:$Z$1,0))</f>
        <v>#N/A</v>
      </c>
      <c r="G956" s="107" t="str">
        <f>VLOOKUP($A956,'2025'!$C:$Z,MATCH(G$1,'2025'!$C$1:$Z$1,0))</f>
        <v>#N/A</v>
      </c>
      <c r="H956" s="107" t="str">
        <f>VLOOKUP($A956,'2025'!$C:$Z,MATCH(H$1,'2025'!$C$1:$Z$1,0))</f>
        <v>#N/A</v>
      </c>
      <c r="I956" s="107" t="str">
        <f>VLOOKUP($A956,'2025'!$C:$Z,MATCH(I$1,'2025'!$C$1:$Z$1,0))</f>
        <v>#N/A</v>
      </c>
      <c r="J956" s="107" t="str">
        <f>VLOOKUP($A956,'2025'!$C:$Z,MATCH(J$1,'2025'!$C$1:$Z$1,0))</f>
        <v>#N/A</v>
      </c>
      <c r="K956" s="107" t="str">
        <f>VLOOKUP($A956,'2025'!$C:$Z,MATCH(K$1,'2025'!$C$1:$Z$1,0))</f>
        <v>#N/A</v>
      </c>
      <c r="L956" s="107" t="str">
        <f>VLOOKUP($A956,'2025'!$C:$Z,MATCH(L$1,'2025'!$C$1:$Z$1,0))</f>
        <v>#N/A</v>
      </c>
      <c r="M956" s="107" t="str">
        <f>VLOOKUP($A956,'2025'!$C:$Z,MATCH(M$1,'2025'!$C$1:$Z$1,0))</f>
        <v>#N/A</v>
      </c>
      <c r="N956" s="107" t="str">
        <f>VLOOKUP($A956,'2025'!$C:$Z,MATCH(N$1,'2025'!$C$1:$Z$1,0))</f>
        <v>#N/A</v>
      </c>
      <c r="O956" s="107" t="str">
        <f>VLOOKUP($A956,'2025'!$C:$Z,MATCH(O$1,'2025'!$C$1:$Z$1,0))</f>
        <v>#N/A</v>
      </c>
      <c r="P956" s="107" t="str">
        <f>VLOOKUP($A956,'2025'!$C:$Z,MATCH(P$1,'2025'!$C$1:$Z$1,0))</f>
        <v>#N/A</v>
      </c>
      <c r="Q956" s="107" t="str">
        <f>VLOOKUP($A956,'2025'!$C:$Z,MATCH(Q$1,'2025'!$C$1:$Z$1,0))</f>
        <v>#N/A</v>
      </c>
      <c r="R956" s="108"/>
      <c r="S956" s="108"/>
      <c r="T956" s="108"/>
      <c r="U956" s="108"/>
      <c r="V956" s="108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</row>
    <row r="957" ht="22.5" hidden="1" customHeight="1">
      <c r="A957" s="28"/>
      <c r="B957" s="106" t="str">
        <f>VLOOKUP($A957,'2025'!$C:$Z,MATCH(B$1,'2025'!$C$1:$Z$1,0))</f>
        <v>#N/A</v>
      </c>
      <c r="C957" s="107"/>
      <c r="D957" s="107" t="str">
        <f>VLOOKUP($A957,'2025'!$C:$Z,MATCH(D$1,'2025'!$C$1:$Z$1,0))</f>
        <v>#N/A</v>
      </c>
      <c r="E957" s="107"/>
      <c r="F957" s="107" t="str">
        <f>VLOOKUP($A957,'2025'!$C:$Z,MATCH(F$1,'2025'!$C$1:$Z$1,0))</f>
        <v>#N/A</v>
      </c>
      <c r="G957" s="107" t="str">
        <f>VLOOKUP($A957,'2025'!$C:$Z,MATCH(G$1,'2025'!$C$1:$Z$1,0))</f>
        <v>#N/A</v>
      </c>
      <c r="H957" s="107" t="str">
        <f>VLOOKUP($A957,'2025'!$C:$Z,MATCH(H$1,'2025'!$C$1:$Z$1,0))</f>
        <v>#N/A</v>
      </c>
      <c r="I957" s="107" t="str">
        <f>VLOOKUP($A957,'2025'!$C:$Z,MATCH(I$1,'2025'!$C$1:$Z$1,0))</f>
        <v>#N/A</v>
      </c>
      <c r="J957" s="107" t="str">
        <f>VLOOKUP($A957,'2025'!$C:$Z,MATCH(J$1,'2025'!$C$1:$Z$1,0))</f>
        <v>#N/A</v>
      </c>
      <c r="K957" s="107" t="str">
        <f>VLOOKUP($A957,'2025'!$C:$Z,MATCH(K$1,'2025'!$C$1:$Z$1,0))</f>
        <v>#N/A</v>
      </c>
      <c r="L957" s="107" t="str">
        <f>VLOOKUP($A957,'2025'!$C:$Z,MATCH(L$1,'2025'!$C$1:$Z$1,0))</f>
        <v>#N/A</v>
      </c>
      <c r="M957" s="107" t="str">
        <f>VLOOKUP($A957,'2025'!$C:$Z,MATCH(M$1,'2025'!$C$1:$Z$1,0))</f>
        <v>#N/A</v>
      </c>
      <c r="N957" s="107" t="str">
        <f>VLOOKUP($A957,'2025'!$C:$Z,MATCH(N$1,'2025'!$C$1:$Z$1,0))</f>
        <v>#N/A</v>
      </c>
      <c r="O957" s="107" t="str">
        <f>VLOOKUP($A957,'2025'!$C:$Z,MATCH(O$1,'2025'!$C$1:$Z$1,0))</f>
        <v>#N/A</v>
      </c>
      <c r="P957" s="107" t="str">
        <f>VLOOKUP($A957,'2025'!$C:$Z,MATCH(P$1,'2025'!$C$1:$Z$1,0))</f>
        <v>#N/A</v>
      </c>
      <c r="Q957" s="107" t="str">
        <f>VLOOKUP($A957,'2025'!$C:$Z,MATCH(Q$1,'2025'!$C$1:$Z$1,0))</f>
        <v>#N/A</v>
      </c>
      <c r="R957" s="108"/>
      <c r="S957" s="108"/>
      <c r="T957" s="108"/>
      <c r="U957" s="108"/>
      <c r="V957" s="108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</row>
    <row r="958" ht="22.5" hidden="1" customHeight="1">
      <c r="A958" s="28"/>
      <c r="B958" s="106" t="str">
        <f>VLOOKUP($A958,'2025'!$C:$Z,MATCH(B$1,'2025'!$C$1:$Z$1,0))</f>
        <v>#N/A</v>
      </c>
      <c r="C958" s="107"/>
      <c r="D958" s="107" t="str">
        <f>VLOOKUP($A958,'2025'!$C:$Z,MATCH(D$1,'2025'!$C$1:$Z$1,0))</f>
        <v>#N/A</v>
      </c>
      <c r="E958" s="107"/>
      <c r="F958" s="107" t="str">
        <f>VLOOKUP($A958,'2025'!$C:$Z,MATCH(F$1,'2025'!$C$1:$Z$1,0))</f>
        <v>#N/A</v>
      </c>
      <c r="G958" s="107" t="str">
        <f>VLOOKUP($A958,'2025'!$C:$Z,MATCH(G$1,'2025'!$C$1:$Z$1,0))</f>
        <v>#N/A</v>
      </c>
      <c r="H958" s="107" t="str">
        <f>VLOOKUP($A958,'2025'!$C:$Z,MATCH(H$1,'2025'!$C$1:$Z$1,0))</f>
        <v>#N/A</v>
      </c>
      <c r="I958" s="107" t="str">
        <f>VLOOKUP($A958,'2025'!$C:$Z,MATCH(I$1,'2025'!$C$1:$Z$1,0))</f>
        <v>#N/A</v>
      </c>
      <c r="J958" s="107" t="str">
        <f>VLOOKUP($A958,'2025'!$C:$Z,MATCH(J$1,'2025'!$C$1:$Z$1,0))</f>
        <v>#N/A</v>
      </c>
      <c r="K958" s="107" t="str">
        <f>VLOOKUP($A958,'2025'!$C:$Z,MATCH(K$1,'2025'!$C$1:$Z$1,0))</f>
        <v>#N/A</v>
      </c>
      <c r="L958" s="107" t="str">
        <f>VLOOKUP($A958,'2025'!$C:$Z,MATCH(L$1,'2025'!$C$1:$Z$1,0))</f>
        <v>#N/A</v>
      </c>
      <c r="M958" s="107" t="str">
        <f>VLOOKUP($A958,'2025'!$C:$Z,MATCH(M$1,'2025'!$C$1:$Z$1,0))</f>
        <v>#N/A</v>
      </c>
      <c r="N958" s="107" t="str">
        <f>VLOOKUP($A958,'2025'!$C:$Z,MATCH(N$1,'2025'!$C$1:$Z$1,0))</f>
        <v>#N/A</v>
      </c>
      <c r="O958" s="107" t="str">
        <f>VLOOKUP($A958,'2025'!$C:$Z,MATCH(O$1,'2025'!$C$1:$Z$1,0))</f>
        <v>#N/A</v>
      </c>
      <c r="P958" s="107" t="str">
        <f>VLOOKUP($A958,'2025'!$C:$Z,MATCH(P$1,'2025'!$C$1:$Z$1,0))</f>
        <v>#N/A</v>
      </c>
      <c r="Q958" s="107" t="str">
        <f>VLOOKUP($A958,'2025'!$C:$Z,MATCH(Q$1,'2025'!$C$1:$Z$1,0))</f>
        <v>#N/A</v>
      </c>
      <c r="R958" s="108"/>
      <c r="S958" s="108"/>
      <c r="T958" s="108"/>
      <c r="U958" s="108"/>
      <c r="V958" s="108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</row>
    <row r="959" ht="22.5" hidden="1" customHeight="1">
      <c r="A959" s="28"/>
      <c r="B959" s="106" t="str">
        <f>VLOOKUP($A959,'2025'!$C:$Z,MATCH(B$1,'2025'!$C$1:$Z$1,0))</f>
        <v>#N/A</v>
      </c>
      <c r="C959" s="107"/>
      <c r="D959" s="107" t="str">
        <f>VLOOKUP($A959,'2025'!$C:$Z,MATCH(D$1,'2025'!$C$1:$Z$1,0))</f>
        <v>#N/A</v>
      </c>
      <c r="E959" s="107"/>
      <c r="F959" s="107" t="str">
        <f>VLOOKUP($A959,'2025'!$C:$Z,MATCH(F$1,'2025'!$C$1:$Z$1,0))</f>
        <v>#N/A</v>
      </c>
      <c r="G959" s="107" t="str">
        <f>VLOOKUP($A959,'2025'!$C:$Z,MATCH(G$1,'2025'!$C$1:$Z$1,0))</f>
        <v>#N/A</v>
      </c>
      <c r="H959" s="107" t="str">
        <f>VLOOKUP($A959,'2025'!$C:$Z,MATCH(H$1,'2025'!$C$1:$Z$1,0))</f>
        <v>#N/A</v>
      </c>
      <c r="I959" s="107" t="str">
        <f>VLOOKUP($A959,'2025'!$C:$Z,MATCH(I$1,'2025'!$C$1:$Z$1,0))</f>
        <v>#N/A</v>
      </c>
      <c r="J959" s="107" t="str">
        <f>VLOOKUP($A959,'2025'!$C:$Z,MATCH(J$1,'2025'!$C$1:$Z$1,0))</f>
        <v>#N/A</v>
      </c>
      <c r="K959" s="107" t="str">
        <f>VLOOKUP($A959,'2025'!$C:$Z,MATCH(K$1,'2025'!$C$1:$Z$1,0))</f>
        <v>#N/A</v>
      </c>
      <c r="L959" s="107" t="str">
        <f>VLOOKUP($A959,'2025'!$C:$Z,MATCH(L$1,'2025'!$C$1:$Z$1,0))</f>
        <v>#N/A</v>
      </c>
      <c r="M959" s="107" t="str">
        <f>VLOOKUP($A959,'2025'!$C:$Z,MATCH(M$1,'2025'!$C$1:$Z$1,0))</f>
        <v>#N/A</v>
      </c>
      <c r="N959" s="107" t="str">
        <f>VLOOKUP($A959,'2025'!$C:$Z,MATCH(N$1,'2025'!$C$1:$Z$1,0))</f>
        <v>#N/A</v>
      </c>
      <c r="O959" s="107" t="str">
        <f>VLOOKUP($A959,'2025'!$C:$Z,MATCH(O$1,'2025'!$C$1:$Z$1,0))</f>
        <v>#N/A</v>
      </c>
      <c r="P959" s="107" t="str">
        <f>VLOOKUP($A959,'2025'!$C:$Z,MATCH(P$1,'2025'!$C$1:$Z$1,0))</f>
        <v>#N/A</v>
      </c>
      <c r="Q959" s="107" t="str">
        <f>VLOOKUP($A959,'2025'!$C:$Z,MATCH(Q$1,'2025'!$C$1:$Z$1,0))</f>
        <v>#N/A</v>
      </c>
      <c r="R959" s="108"/>
      <c r="S959" s="108"/>
      <c r="T959" s="108"/>
      <c r="U959" s="108"/>
      <c r="V959" s="108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</row>
    <row r="960" ht="22.5" hidden="1" customHeight="1">
      <c r="A960" s="28"/>
      <c r="B960" s="106" t="str">
        <f>VLOOKUP($A960,'2025'!$C:$Z,MATCH(B$1,'2025'!$C$1:$Z$1,0))</f>
        <v>#N/A</v>
      </c>
      <c r="C960" s="107"/>
      <c r="D960" s="107" t="str">
        <f>VLOOKUP($A960,'2025'!$C:$Z,MATCH(D$1,'2025'!$C$1:$Z$1,0))</f>
        <v>#N/A</v>
      </c>
      <c r="E960" s="107"/>
      <c r="F960" s="107" t="str">
        <f>VLOOKUP($A960,'2025'!$C:$Z,MATCH(F$1,'2025'!$C$1:$Z$1,0))</f>
        <v>#N/A</v>
      </c>
      <c r="G960" s="107" t="str">
        <f>VLOOKUP($A960,'2025'!$C:$Z,MATCH(G$1,'2025'!$C$1:$Z$1,0))</f>
        <v>#N/A</v>
      </c>
      <c r="H960" s="107" t="str">
        <f>VLOOKUP($A960,'2025'!$C:$Z,MATCH(H$1,'2025'!$C$1:$Z$1,0))</f>
        <v>#N/A</v>
      </c>
      <c r="I960" s="107" t="str">
        <f>VLOOKUP($A960,'2025'!$C:$Z,MATCH(I$1,'2025'!$C$1:$Z$1,0))</f>
        <v>#N/A</v>
      </c>
      <c r="J960" s="107" t="str">
        <f>VLOOKUP($A960,'2025'!$C:$Z,MATCH(J$1,'2025'!$C$1:$Z$1,0))</f>
        <v>#N/A</v>
      </c>
      <c r="K960" s="107" t="str">
        <f>VLOOKUP($A960,'2025'!$C:$Z,MATCH(K$1,'2025'!$C$1:$Z$1,0))</f>
        <v>#N/A</v>
      </c>
      <c r="L960" s="107" t="str">
        <f>VLOOKUP($A960,'2025'!$C:$Z,MATCH(L$1,'2025'!$C$1:$Z$1,0))</f>
        <v>#N/A</v>
      </c>
      <c r="M960" s="107" t="str">
        <f>VLOOKUP($A960,'2025'!$C:$Z,MATCH(M$1,'2025'!$C$1:$Z$1,0))</f>
        <v>#N/A</v>
      </c>
      <c r="N960" s="107" t="str">
        <f>VLOOKUP($A960,'2025'!$C:$Z,MATCH(N$1,'2025'!$C$1:$Z$1,0))</f>
        <v>#N/A</v>
      </c>
      <c r="O960" s="107" t="str">
        <f>VLOOKUP($A960,'2025'!$C:$Z,MATCH(O$1,'2025'!$C$1:$Z$1,0))</f>
        <v>#N/A</v>
      </c>
      <c r="P960" s="107" t="str">
        <f>VLOOKUP($A960,'2025'!$C:$Z,MATCH(P$1,'2025'!$C$1:$Z$1,0))</f>
        <v>#N/A</v>
      </c>
      <c r="Q960" s="107" t="str">
        <f>VLOOKUP($A960,'2025'!$C:$Z,MATCH(Q$1,'2025'!$C$1:$Z$1,0))</f>
        <v>#N/A</v>
      </c>
      <c r="R960" s="108"/>
      <c r="S960" s="108"/>
      <c r="T960" s="108"/>
      <c r="U960" s="108"/>
      <c r="V960" s="108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</row>
    <row r="961" ht="22.5" hidden="1" customHeight="1">
      <c r="A961" s="28"/>
      <c r="B961" s="106" t="str">
        <f>VLOOKUP($A961,'2025'!$C:$Z,MATCH(B$1,'2025'!$C$1:$Z$1,0))</f>
        <v>#N/A</v>
      </c>
      <c r="C961" s="107"/>
      <c r="D961" s="107" t="str">
        <f>VLOOKUP($A961,'2025'!$C:$Z,MATCH(D$1,'2025'!$C$1:$Z$1,0))</f>
        <v>#N/A</v>
      </c>
      <c r="E961" s="107"/>
      <c r="F961" s="107" t="str">
        <f>VLOOKUP($A961,'2025'!$C:$Z,MATCH(F$1,'2025'!$C$1:$Z$1,0))</f>
        <v>#N/A</v>
      </c>
      <c r="G961" s="107" t="str">
        <f>VLOOKUP($A961,'2025'!$C:$Z,MATCH(G$1,'2025'!$C$1:$Z$1,0))</f>
        <v>#N/A</v>
      </c>
      <c r="H961" s="107" t="str">
        <f>VLOOKUP($A961,'2025'!$C:$Z,MATCH(H$1,'2025'!$C$1:$Z$1,0))</f>
        <v>#N/A</v>
      </c>
      <c r="I961" s="107" t="str">
        <f>VLOOKUP($A961,'2025'!$C:$Z,MATCH(I$1,'2025'!$C$1:$Z$1,0))</f>
        <v>#N/A</v>
      </c>
      <c r="J961" s="107" t="str">
        <f>VLOOKUP($A961,'2025'!$C:$Z,MATCH(J$1,'2025'!$C$1:$Z$1,0))</f>
        <v>#N/A</v>
      </c>
      <c r="K961" s="107" t="str">
        <f>VLOOKUP($A961,'2025'!$C:$Z,MATCH(K$1,'2025'!$C$1:$Z$1,0))</f>
        <v>#N/A</v>
      </c>
      <c r="L961" s="107" t="str">
        <f>VLOOKUP($A961,'2025'!$C:$Z,MATCH(L$1,'2025'!$C$1:$Z$1,0))</f>
        <v>#N/A</v>
      </c>
      <c r="M961" s="107" t="str">
        <f>VLOOKUP($A961,'2025'!$C:$Z,MATCH(M$1,'2025'!$C$1:$Z$1,0))</f>
        <v>#N/A</v>
      </c>
      <c r="N961" s="107" t="str">
        <f>VLOOKUP($A961,'2025'!$C:$Z,MATCH(N$1,'2025'!$C$1:$Z$1,0))</f>
        <v>#N/A</v>
      </c>
      <c r="O961" s="107" t="str">
        <f>VLOOKUP($A961,'2025'!$C:$Z,MATCH(O$1,'2025'!$C$1:$Z$1,0))</f>
        <v>#N/A</v>
      </c>
      <c r="P961" s="107" t="str">
        <f>VLOOKUP($A961,'2025'!$C:$Z,MATCH(P$1,'2025'!$C$1:$Z$1,0))</f>
        <v>#N/A</v>
      </c>
      <c r="Q961" s="107" t="str">
        <f>VLOOKUP($A961,'2025'!$C:$Z,MATCH(Q$1,'2025'!$C$1:$Z$1,0))</f>
        <v>#N/A</v>
      </c>
      <c r="R961" s="108"/>
      <c r="S961" s="108"/>
      <c r="T961" s="108"/>
      <c r="U961" s="108"/>
      <c r="V961" s="108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</row>
    <row r="962" ht="22.5" hidden="1" customHeight="1">
      <c r="A962" s="28"/>
      <c r="B962" s="106" t="str">
        <f>VLOOKUP($A962,'2025'!$C:$Z,MATCH(B$1,'2025'!$C$1:$Z$1,0))</f>
        <v>#N/A</v>
      </c>
      <c r="C962" s="107"/>
      <c r="D962" s="107" t="str">
        <f>VLOOKUP($A962,'2025'!$C:$Z,MATCH(D$1,'2025'!$C$1:$Z$1,0))</f>
        <v>#N/A</v>
      </c>
      <c r="E962" s="107"/>
      <c r="F962" s="107" t="str">
        <f>VLOOKUP($A962,'2025'!$C:$Z,MATCH(F$1,'2025'!$C$1:$Z$1,0))</f>
        <v>#N/A</v>
      </c>
      <c r="G962" s="107" t="str">
        <f>VLOOKUP($A962,'2025'!$C:$Z,MATCH(G$1,'2025'!$C$1:$Z$1,0))</f>
        <v>#N/A</v>
      </c>
      <c r="H962" s="107" t="str">
        <f>VLOOKUP($A962,'2025'!$C:$Z,MATCH(H$1,'2025'!$C$1:$Z$1,0))</f>
        <v>#N/A</v>
      </c>
      <c r="I962" s="107" t="str">
        <f>VLOOKUP($A962,'2025'!$C:$Z,MATCH(I$1,'2025'!$C$1:$Z$1,0))</f>
        <v>#N/A</v>
      </c>
      <c r="J962" s="107" t="str">
        <f>VLOOKUP($A962,'2025'!$C:$Z,MATCH(J$1,'2025'!$C$1:$Z$1,0))</f>
        <v>#N/A</v>
      </c>
      <c r="K962" s="107" t="str">
        <f>VLOOKUP($A962,'2025'!$C:$Z,MATCH(K$1,'2025'!$C$1:$Z$1,0))</f>
        <v>#N/A</v>
      </c>
      <c r="L962" s="107" t="str">
        <f>VLOOKUP($A962,'2025'!$C:$Z,MATCH(L$1,'2025'!$C$1:$Z$1,0))</f>
        <v>#N/A</v>
      </c>
      <c r="M962" s="107" t="str">
        <f>VLOOKUP($A962,'2025'!$C:$Z,MATCH(M$1,'2025'!$C$1:$Z$1,0))</f>
        <v>#N/A</v>
      </c>
      <c r="N962" s="107" t="str">
        <f>VLOOKUP($A962,'2025'!$C:$Z,MATCH(N$1,'2025'!$C$1:$Z$1,0))</f>
        <v>#N/A</v>
      </c>
      <c r="O962" s="107" t="str">
        <f>VLOOKUP($A962,'2025'!$C:$Z,MATCH(O$1,'2025'!$C$1:$Z$1,0))</f>
        <v>#N/A</v>
      </c>
      <c r="P962" s="107" t="str">
        <f>VLOOKUP($A962,'2025'!$C:$Z,MATCH(P$1,'2025'!$C$1:$Z$1,0))</f>
        <v>#N/A</v>
      </c>
      <c r="Q962" s="107" t="str">
        <f>VLOOKUP($A962,'2025'!$C:$Z,MATCH(Q$1,'2025'!$C$1:$Z$1,0))</f>
        <v>#N/A</v>
      </c>
      <c r="R962" s="108"/>
      <c r="S962" s="108"/>
      <c r="T962" s="108"/>
      <c r="U962" s="108"/>
      <c r="V962" s="108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</row>
    <row r="963" ht="22.5" hidden="1" customHeight="1">
      <c r="A963" s="28"/>
      <c r="B963" s="106" t="str">
        <f>VLOOKUP($A963,'2025'!$C:$Z,MATCH(B$1,'2025'!$C$1:$Z$1,0))</f>
        <v>#N/A</v>
      </c>
      <c r="C963" s="107"/>
      <c r="D963" s="107" t="str">
        <f>VLOOKUP($A963,'2025'!$C:$Z,MATCH(D$1,'2025'!$C$1:$Z$1,0))</f>
        <v>#N/A</v>
      </c>
      <c r="E963" s="107"/>
      <c r="F963" s="107" t="str">
        <f>VLOOKUP($A963,'2025'!$C:$Z,MATCH(F$1,'2025'!$C$1:$Z$1,0))</f>
        <v>#N/A</v>
      </c>
      <c r="G963" s="107" t="str">
        <f>VLOOKUP($A963,'2025'!$C:$Z,MATCH(G$1,'2025'!$C$1:$Z$1,0))</f>
        <v>#N/A</v>
      </c>
      <c r="H963" s="107" t="str">
        <f>VLOOKUP($A963,'2025'!$C:$Z,MATCH(H$1,'2025'!$C$1:$Z$1,0))</f>
        <v>#N/A</v>
      </c>
      <c r="I963" s="107" t="str">
        <f>VLOOKUP($A963,'2025'!$C:$Z,MATCH(I$1,'2025'!$C$1:$Z$1,0))</f>
        <v>#N/A</v>
      </c>
      <c r="J963" s="107" t="str">
        <f>VLOOKUP($A963,'2025'!$C:$Z,MATCH(J$1,'2025'!$C$1:$Z$1,0))</f>
        <v>#N/A</v>
      </c>
      <c r="K963" s="107" t="str">
        <f>VLOOKUP($A963,'2025'!$C:$Z,MATCH(K$1,'2025'!$C$1:$Z$1,0))</f>
        <v>#N/A</v>
      </c>
      <c r="L963" s="107" t="str">
        <f>VLOOKUP($A963,'2025'!$C:$Z,MATCH(L$1,'2025'!$C$1:$Z$1,0))</f>
        <v>#N/A</v>
      </c>
      <c r="M963" s="107" t="str">
        <f>VLOOKUP($A963,'2025'!$C:$Z,MATCH(M$1,'2025'!$C$1:$Z$1,0))</f>
        <v>#N/A</v>
      </c>
      <c r="N963" s="107" t="str">
        <f>VLOOKUP($A963,'2025'!$C:$Z,MATCH(N$1,'2025'!$C$1:$Z$1,0))</f>
        <v>#N/A</v>
      </c>
      <c r="O963" s="107" t="str">
        <f>VLOOKUP($A963,'2025'!$C:$Z,MATCH(O$1,'2025'!$C$1:$Z$1,0))</f>
        <v>#N/A</v>
      </c>
      <c r="P963" s="107" t="str">
        <f>VLOOKUP($A963,'2025'!$C:$Z,MATCH(P$1,'2025'!$C$1:$Z$1,0))</f>
        <v>#N/A</v>
      </c>
      <c r="Q963" s="107" t="str">
        <f>VLOOKUP($A963,'2025'!$C:$Z,MATCH(Q$1,'2025'!$C$1:$Z$1,0))</f>
        <v>#N/A</v>
      </c>
      <c r="R963" s="108"/>
      <c r="S963" s="108"/>
      <c r="T963" s="108"/>
      <c r="U963" s="108"/>
      <c r="V963" s="108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</row>
    <row r="964" ht="22.5" hidden="1" customHeight="1">
      <c r="A964" s="28"/>
      <c r="B964" s="106" t="str">
        <f>VLOOKUP($A964,'2025'!$C:$Z,MATCH(B$1,'2025'!$C$1:$Z$1,0))</f>
        <v>#N/A</v>
      </c>
      <c r="C964" s="107"/>
      <c r="D964" s="107" t="str">
        <f>VLOOKUP($A964,'2025'!$C:$Z,MATCH(D$1,'2025'!$C$1:$Z$1,0))</f>
        <v>#N/A</v>
      </c>
      <c r="E964" s="107"/>
      <c r="F964" s="107" t="str">
        <f>VLOOKUP($A964,'2025'!$C:$Z,MATCH(F$1,'2025'!$C$1:$Z$1,0))</f>
        <v>#N/A</v>
      </c>
      <c r="G964" s="107" t="str">
        <f>VLOOKUP($A964,'2025'!$C:$Z,MATCH(G$1,'2025'!$C$1:$Z$1,0))</f>
        <v>#N/A</v>
      </c>
      <c r="H964" s="107" t="str">
        <f>VLOOKUP($A964,'2025'!$C:$Z,MATCH(H$1,'2025'!$C$1:$Z$1,0))</f>
        <v>#N/A</v>
      </c>
      <c r="I964" s="107" t="str">
        <f>VLOOKUP($A964,'2025'!$C:$Z,MATCH(I$1,'2025'!$C$1:$Z$1,0))</f>
        <v>#N/A</v>
      </c>
      <c r="J964" s="107" t="str">
        <f>VLOOKUP($A964,'2025'!$C:$Z,MATCH(J$1,'2025'!$C$1:$Z$1,0))</f>
        <v>#N/A</v>
      </c>
      <c r="K964" s="107" t="str">
        <f>VLOOKUP($A964,'2025'!$C:$Z,MATCH(K$1,'2025'!$C$1:$Z$1,0))</f>
        <v>#N/A</v>
      </c>
      <c r="L964" s="107" t="str">
        <f>VLOOKUP($A964,'2025'!$C:$Z,MATCH(L$1,'2025'!$C$1:$Z$1,0))</f>
        <v>#N/A</v>
      </c>
      <c r="M964" s="107" t="str">
        <f>VLOOKUP($A964,'2025'!$C:$Z,MATCH(M$1,'2025'!$C$1:$Z$1,0))</f>
        <v>#N/A</v>
      </c>
      <c r="N964" s="107" t="str">
        <f>VLOOKUP($A964,'2025'!$C:$Z,MATCH(N$1,'2025'!$C$1:$Z$1,0))</f>
        <v>#N/A</v>
      </c>
      <c r="O964" s="107" t="str">
        <f>VLOOKUP($A964,'2025'!$C:$Z,MATCH(O$1,'2025'!$C$1:$Z$1,0))</f>
        <v>#N/A</v>
      </c>
      <c r="P964" s="107" t="str">
        <f>VLOOKUP($A964,'2025'!$C:$Z,MATCH(P$1,'2025'!$C$1:$Z$1,0))</f>
        <v>#N/A</v>
      </c>
      <c r="Q964" s="107" t="str">
        <f>VLOOKUP($A964,'2025'!$C:$Z,MATCH(Q$1,'2025'!$C$1:$Z$1,0))</f>
        <v>#N/A</v>
      </c>
      <c r="R964" s="108"/>
      <c r="S964" s="108"/>
      <c r="T964" s="108"/>
      <c r="U964" s="108"/>
      <c r="V964" s="108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</row>
    <row r="965" ht="22.5" hidden="1" customHeight="1">
      <c r="A965" s="28"/>
      <c r="B965" s="106" t="str">
        <f>VLOOKUP($A965,'2025'!$C:$Z,MATCH(B$1,'2025'!$C$1:$Z$1,0))</f>
        <v>#N/A</v>
      </c>
      <c r="C965" s="107"/>
      <c r="D965" s="107" t="str">
        <f>VLOOKUP($A965,'2025'!$C:$Z,MATCH(D$1,'2025'!$C$1:$Z$1,0))</f>
        <v>#N/A</v>
      </c>
      <c r="E965" s="107"/>
      <c r="F965" s="107" t="str">
        <f>VLOOKUP($A965,'2025'!$C:$Z,MATCH(F$1,'2025'!$C$1:$Z$1,0))</f>
        <v>#N/A</v>
      </c>
      <c r="G965" s="107" t="str">
        <f>VLOOKUP($A965,'2025'!$C:$Z,MATCH(G$1,'2025'!$C$1:$Z$1,0))</f>
        <v>#N/A</v>
      </c>
      <c r="H965" s="107" t="str">
        <f>VLOOKUP($A965,'2025'!$C:$Z,MATCH(H$1,'2025'!$C$1:$Z$1,0))</f>
        <v>#N/A</v>
      </c>
      <c r="I965" s="107" t="str">
        <f>VLOOKUP($A965,'2025'!$C:$Z,MATCH(I$1,'2025'!$C$1:$Z$1,0))</f>
        <v>#N/A</v>
      </c>
      <c r="J965" s="107" t="str">
        <f>VLOOKUP($A965,'2025'!$C:$Z,MATCH(J$1,'2025'!$C$1:$Z$1,0))</f>
        <v>#N/A</v>
      </c>
      <c r="K965" s="107" t="str">
        <f>VLOOKUP($A965,'2025'!$C:$Z,MATCH(K$1,'2025'!$C$1:$Z$1,0))</f>
        <v>#N/A</v>
      </c>
      <c r="L965" s="107" t="str">
        <f>VLOOKUP($A965,'2025'!$C:$Z,MATCH(L$1,'2025'!$C$1:$Z$1,0))</f>
        <v>#N/A</v>
      </c>
      <c r="M965" s="107" t="str">
        <f>VLOOKUP($A965,'2025'!$C:$Z,MATCH(M$1,'2025'!$C$1:$Z$1,0))</f>
        <v>#N/A</v>
      </c>
      <c r="N965" s="107" t="str">
        <f>VLOOKUP($A965,'2025'!$C:$Z,MATCH(N$1,'2025'!$C$1:$Z$1,0))</f>
        <v>#N/A</v>
      </c>
      <c r="O965" s="107" t="str">
        <f>VLOOKUP($A965,'2025'!$C:$Z,MATCH(O$1,'2025'!$C$1:$Z$1,0))</f>
        <v>#N/A</v>
      </c>
      <c r="P965" s="107" t="str">
        <f>VLOOKUP($A965,'2025'!$C:$Z,MATCH(P$1,'2025'!$C$1:$Z$1,0))</f>
        <v>#N/A</v>
      </c>
      <c r="Q965" s="107" t="str">
        <f>VLOOKUP($A965,'2025'!$C:$Z,MATCH(Q$1,'2025'!$C$1:$Z$1,0))</f>
        <v>#N/A</v>
      </c>
      <c r="R965" s="108"/>
      <c r="S965" s="108"/>
      <c r="T965" s="108"/>
      <c r="U965" s="108"/>
      <c r="V965" s="108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</row>
    <row r="966" ht="22.5" hidden="1" customHeight="1">
      <c r="A966" s="28"/>
      <c r="B966" s="106" t="str">
        <f>VLOOKUP($A966,'2025'!$C:$Z,MATCH(B$1,'2025'!$C$1:$Z$1,0))</f>
        <v>#N/A</v>
      </c>
      <c r="C966" s="107"/>
      <c r="D966" s="107" t="str">
        <f>VLOOKUP($A966,'2025'!$C:$Z,MATCH(D$1,'2025'!$C$1:$Z$1,0))</f>
        <v>#N/A</v>
      </c>
      <c r="E966" s="107"/>
      <c r="F966" s="107" t="str">
        <f>VLOOKUP($A966,'2025'!$C:$Z,MATCH(F$1,'2025'!$C$1:$Z$1,0))</f>
        <v>#N/A</v>
      </c>
      <c r="G966" s="107" t="str">
        <f>VLOOKUP($A966,'2025'!$C:$Z,MATCH(G$1,'2025'!$C$1:$Z$1,0))</f>
        <v>#N/A</v>
      </c>
      <c r="H966" s="107" t="str">
        <f>VLOOKUP($A966,'2025'!$C:$Z,MATCH(H$1,'2025'!$C$1:$Z$1,0))</f>
        <v>#N/A</v>
      </c>
      <c r="I966" s="107" t="str">
        <f>VLOOKUP($A966,'2025'!$C:$Z,MATCH(I$1,'2025'!$C$1:$Z$1,0))</f>
        <v>#N/A</v>
      </c>
      <c r="J966" s="107" t="str">
        <f>VLOOKUP($A966,'2025'!$C:$Z,MATCH(J$1,'2025'!$C$1:$Z$1,0))</f>
        <v>#N/A</v>
      </c>
      <c r="K966" s="107" t="str">
        <f>VLOOKUP($A966,'2025'!$C:$Z,MATCH(K$1,'2025'!$C$1:$Z$1,0))</f>
        <v>#N/A</v>
      </c>
      <c r="L966" s="107" t="str">
        <f>VLOOKUP($A966,'2025'!$C:$Z,MATCH(L$1,'2025'!$C$1:$Z$1,0))</f>
        <v>#N/A</v>
      </c>
      <c r="M966" s="107" t="str">
        <f>VLOOKUP($A966,'2025'!$C:$Z,MATCH(M$1,'2025'!$C$1:$Z$1,0))</f>
        <v>#N/A</v>
      </c>
      <c r="N966" s="107" t="str">
        <f>VLOOKUP($A966,'2025'!$C:$Z,MATCH(N$1,'2025'!$C$1:$Z$1,0))</f>
        <v>#N/A</v>
      </c>
      <c r="O966" s="107" t="str">
        <f>VLOOKUP($A966,'2025'!$C:$Z,MATCH(O$1,'2025'!$C$1:$Z$1,0))</f>
        <v>#N/A</v>
      </c>
      <c r="P966" s="107" t="str">
        <f>VLOOKUP($A966,'2025'!$C:$Z,MATCH(P$1,'2025'!$C$1:$Z$1,0))</f>
        <v>#N/A</v>
      </c>
      <c r="Q966" s="107" t="str">
        <f>VLOOKUP($A966,'2025'!$C:$Z,MATCH(Q$1,'2025'!$C$1:$Z$1,0))</f>
        <v>#N/A</v>
      </c>
      <c r="R966" s="108"/>
      <c r="S966" s="108"/>
      <c r="T966" s="108"/>
      <c r="U966" s="108"/>
      <c r="V966" s="108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</row>
    <row r="967" ht="22.5" hidden="1" customHeight="1">
      <c r="A967" s="28"/>
      <c r="B967" s="106" t="str">
        <f>VLOOKUP($A967,'2025'!$C:$Z,MATCH(B$1,'2025'!$C$1:$Z$1,0))</f>
        <v>#N/A</v>
      </c>
      <c r="C967" s="107"/>
      <c r="D967" s="107" t="str">
        <f>VLOOKUP($A967,'2025'!$C:$Z,MATCH(D$1,'2025'!$C$1:$Z$1,0))</f>
        <v>#N/A</v>
      </c>
      <c r="E967" s="107"/>
      <c r="F967" s="107" t="str">
        <f>VLOOKUP($A967,'2025'!$C:$Z,MATCH(F$1,'2025'!$C$1:$Z$1,0))</f>
        <v>#N/A</v>
      </c>
      <c r="G967" s="107" t="str">
        <f>VLOOKUP($A967,'2025'!$C:$Z,MATCH(G$1,'2025'!$C$1:$Z$1,0))</f>
        <v>#N/A</v>
      </c>
      <c r="H967" s="107" t="str">
        <f>VLOOKUP($A967,'2025'!$C:$Z,MATCH(H$1,'2025'!$C$1:$Z$1,0))</f>
        <v>#N/A</v>
      </c>
      <c r="I967" s="107" t="str">
        <f>VLOOKUP($A967,'2025'!$C:$Z,MATCH(I$1,'2025'!$C$1:$Z$1,0))</f>
        <v>#N/A</v>
      </c>
      <c r="J967" s="107" t="str">
        <f>VLOOKUP($A967,'2025'!$C:$Z,MATCH(J$1,'2025'!$C$1:$Z$1,0))</f>
        <v>#N/A</v>
      </c>
      <c r="K967" s="107" t="str">
        <f>VLOOKUP($A967,'2025'!$C:$Z,MATCH(K$1,'2025'!$C$1:$Z$1,0))</f>
        <v>#N/A</v>
      </c>
      <c r="L967" s="107" t="str">
        <f>VLOOKUP($A967,'2025'!$C:$Z,MATCH(L$1,'2025'!$C$1:$Z$1,0))</f>
        <v>#N/A</v>
      </c>
      <c r="M967" s="107" t="str">
        <f>VLOOKUP($A967,'2025'!$C:$Z,MATCH(M$1,'2025'!$C$1:$Z$1,0))</f>
        <v>#N/A</v>
      </c>
      <c r="N967" s="107" t="str">
        <f>VLOOKUP($A967,'2025'!$C:$Z,MATCH(N$1,'2025'!$C$1:$Z$1,0))</f>
        <v>#N/A</v>
      </c>
      <c r="O967" s="107" t="str">
        <f>VLOOKUP($A967,'2025'!$C:$Z,MATCH(O$1,'2025'!$C$1:$Z$1,0))</f>
        <v>#N/A</v>
      </c>
      <c r="P967" s="107" t="str">
        <f>VLOOKUP($A967,'2025'!$C:$Z,MATCH(P$1,'2025'!$C$1:$Z$1,0))</f>
        <v>#N/A</v>
      </c>
      <c r="Q967" s="107" t="str">
        <f>VLOOKUP($A967,'2025'!$C:$Z,MATCH(Q$1,'2025'!$C$1:$Z$1,0))</f>
        <v>#N/A</v>
      </c>
      <c r="R967" s="108"/>
      <c r="S967" s="108"/>
      <c r="T967" s="108"/>
      <c r="U967" s="108"/>
      <c r="V967" s="108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</row>
    <row r="968" ht="22.5" hidden="1" customHeight="1">
      <c r="A968" s="28"/>
      <c r="B968" s="106" t="str">
        <f>VLOOKUP($A968,'2025'!$C:$Z,MATCH(B$1,'2025'!$C$1:$Z$1,0))</f>
        <v>#N/A</v>
      </c>
      <c r="C968" s="107"/>
      <c r="D968" s="107" t="str">
        <f>VLOOKUP($A968,'2025'!$C:$Z,MATCH(D$1,'2025'!$C$1:$Z$1,0))</f>
        <v>#N/A</v>
      </c>
      <c r="E968" s="107"/>
      <c r="F968" s="107" t="str">
        <f>VLOOKUP($A968,'2025'!$C:$Z,MATCH(F$1,'2025'!$C$1:$Z$1,0))</f>
        <v>#N/A</v>
      </c>
      <c r="G968" s="107" t="str">
        <f>VLOOKUP($A968,'2025'!$C:$Z,MATCH(G$1,'2025'!$C$1:$Z$1,0))</f>
        <v>#N/A</v>
      </c>
      <c r="H968" s="107" t="str">
        <f>VLOOKUP($A968,'2025'!$C:$Z,MATCH(H$1,'2025'!$C$1:$Z$1,0))</f>
        <v>#N/A</v>
      </c>
      <c r="I968" s="107" t="str">
        <f>VLOOKUP($A968,'2025'!$C:$Z,MATCH(I$1,'2025'!$C$1:$Z$1,0))</f>
        <v>#N/A</v>
      </c>
      <c r="J968" s="107" t="str">
        <f>VLOOKUP($A968,'2025'!$C:$Z,MATCH(J$1,'2025'!$C$1:$Z$1,0))</f>
        <v>#N/A</v>
      </c>
      <c r="K968" s="107" t="str">
        <f>VLOOKUP($A968,'2025'!$C:$Z,MATCH(K$1,'2025'!$C$1:$Z$1,0))</f>
        <v>#N/A</v>
      </c>
      <c r="L968" s="107" t="str">
        <f>VLOOKUP($A968,'2025'!$C:$Z,MATCH(L$1,'2025'!$C$1:$Z$1,0))</f>
        <v>#N/A</v>
      </c>
      <c r="M968" s="107" t="str">
        <f>VLOOKUP($A968,'2025'!$C:$Z,MATCH(M$1,'2025'!$C$1:$Z$1,0))</f>
        <v>#N/A</v>
      </c>
      <c r="N968" s="107" t="str">
        <f>VLOOKUP($A968,'2025'!$C:$Z,MATCH(N$1,'2025'!$C$1:$Z$1,0))</f>
        <v>#N/A</v>
      </c>
      <c r="O968" s="107" t="str">
        <f>VLOOKUP($A968,'2025'!$C:$Z,MATCH(O$1,'2025'!$C$1:$Z$1,0))</f>
        <v>#N/A</v>
      </c>
      <c r="P968" s="107" t="str">
        <f>VLOOKUP($A968,'2025'!$C:$Z,MATCH(P$1,'2025'!$C$1:$Z$1,0))</f>
        <v>#N/A</v>
      </c>
      <c r="Q968" s="107" t="str">
        <f>VLOOKUP($A968,'2025'!$C:$Z,MATCH(Q$1,'2025'!$C$1:$Z$1,0))</f>
        <v>#N/A</v>
      </c>
      <c r="R968" s="108"/>
      <c r="S968" s="108"/>
      <c r="T968" s="108"/>
      <c r="U968" s="108"/>
      <c r="V968" s="108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</row>
    <row r="969" ht="22.5" hidden="1" customHeight="1">
      <c r="A969" s="28"/>
      <c r="B969" s="106" t="str">
        <f>VLOOKUP($A969,'2025'!$C:$Z,MATCH(B$1,'2025'!$C$1:$Z$1,0))</f>
        <v>#N/A</v>
      </c>
      <c r="C969" s="107"/>
      <c r="D969" s="107" t="str">
        <f>VLOOKUP($A969,'2025'!$C:$Z,MATCH(D$1,'2025'!$C$1:$Z$1,0))</f>
        <v>#N/A</v>
      </c>
      <c r="E969" s="107"/>
      <c r="F969" s="107" t="str">
        <f>VLOOKUP($A969,'2025'!$C:$Z,MATCH(F$1,'2025'!$C$1:$Z$1,0))</f>
        <v>#N/A</v>
      </c>
      <c r="G969" s="107" t="str">
        <f>VLOOKUP($A969,'2025'!$C:$Z,MATCH(G$1,'2025'!$C$1:$Z$1,0))</f>
        <v>#N/A</v>
      </c>
      <c r="H969" s="107" t="str">
        <f>VLOOKUP($A969,'2025'!$C:$Z,MATCH(H$1,'2025'!$C$1:$Z$1,0))</f>
        <v>#N/A</v>
      </c>
      <c r="I969" s="107" t="str">
        <f>VLOOKUP($A969,'2025'!$C:$Z,MATCH(I$1,'2025'!$C$1:$Z$1,0))</f>
        <v>#N/A</v>
      </c>
      <c r="J969" s="107" t="str">
        <f>VLOOKUP($A969,'2025'!$C:$Z,MATCH(J$1,'2025'!$C$1:$Z$1,0))</f>
        <v>#N/A</v>
      </c>
      <c r="K969" s="107" t="str">
        <f>VLOOKUP($A969,'2025'!$C:$Z,MATCH(K$1,'2025'!$C$1:$Z$1,0))</f>
        <v>#N/A</v>
      </c>
      <c r="L969" s="107" t="str">
        <f>VLOOKUP($A969,'2025'!$C:$Z,MATCH(L$1,'2025'!$C$1:$Z$1,0))</f>
        <v>#N/A</v>
      </c>
      <c r="M969" s="107" t="str">
        <f>VLOOKUP($A969,'2025'!$C:$Z,MATCH(M$1,'2025'!$C$1:$Z$1,0))</f>
        <v>#N/A</v>
      </c>
      <c r="N969" s="107" t="str">
        <f>VLOOKUP($A969,'2025'!$C:$Z,MATCH(N$1,'2025'!$C$1:$Z$1,0))</f>
        <v>#N/A</v>
      </c>
      <c r="O969" s="107" t="str">
        <f>VLOOKUP($A969,'2025'!$C:$Z,MATCH(O$1,'2025'!$C$1:$Z$1,0))</f>
        <v>#N/A</v>
      </c>
      <c r="P969" s="107" t="str">
        <f>VLOOKUP($A969,'2025'!$C:$Z,MATCH(P$1,'2025'!$C$1:$Z$1,0))</f>
        <v>#N/A</v>
      </c>
      <c r="Q969" s="107" t="str">
        <f>VLOOKUP($A969,'2025'!$C:$Z,MATCH(Q$1,'2025'!$C$1:$Z$1,0))</f>
        <v>#N/A</v>
      </c>
      <c r="R969" s="108"/>
      <c r="S969" s="108"/>
      <c r="T969" s="108"/>
      <c r="U969" s="108"/>
      <c r="V969" s="108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</row>
    <row r="970" ht="22.5" hidden="1" customHeight="1">
      <c r="A970" s="28"/>
      <c r="B970" s="106" t="str">
        <f>VLOOKUP($A970,'2025'!$C:$Z,MATCH(B$1,'2025'!$C$1:$Z$1,0))</f>
        <v>#N/A</v>
      </c>
      <c r="C970" s="107"/>
      <c r="D970" s="107" t="str">
        <f>VLOOKUP($A970,'2025'!$C:$Z,MATCH(D$1,'2025'!$C$1:$Z$1,0))</f>
        <v>#N/A</v>
      </c>
      <c r="E970" s="107"/>
      <c r="F970" s="107" t="str">
        <f>VLOOKUP($A970,'2025'!$C:$Z,MATCH(F$1,'2025'!$C$1:$Z$1,0))</f>
        <v>#N/A</v>
      </c>
      <c r="G970" s="107" t="str">
        <f>VLOOKUP($A970,'2025'!$C:$Z,MATCH(G$1,'2025'!$C$1:$Z$1,0))</f>
        <v>#N/A</v>
      </c>
      <c r="H970" s="107" t="str">
        <f>VLOOKUP($A970,'2025'!$C:$Z,MATCH(H$1,'2025'!$C$1:$Z$1,0))</f>
        <v>#N/A</v>
      </c>
      <c r="I970" s="107" t="str">
        <f>VLOOKUP($A970,'2025'!$C:$Z,MATCH(I$1,'2025'!$C$1:$Z$1,0))</f>
        <v>#N/A</v>
      </c>
      <c r="J970" s="107" t="str">
        <f>VLOOKUP($A970,'2025'!$C:$Z,MATCH(J$1,'2025'!$C$1:$Z$1,0))</f>
        <v>#N/A</v>
      </c>
      <c r="K970" s="107" t="str">
        <f>VLOOKUP($A970,'2025'!$C:$Z,MATCH(K$1,'2025'!$C$1:$Z$1,0))</f>
        <v>#N/A</v>
      </c>
      <c r="L970" s="107" t="str">
        <f>VLOOKUP($A970,'2025'!$C:$Z,MATCH(L$1,'2025'!$C$1:$Z$1,0))</f>
        <v>#N/A</v>
      </c>
      <c r="M970" s="107" t="str">
        <f>VLOOKUP($A970,'2025'!$C:$Z,MATCH(M$1,'2025'!$C$1:$Z$1,0))</f>
        <v>#N/A</v>
      </c>
      <c r="N970" s="107" t="str">
        <f>VLOOKUP($A970,'2025'!$C:$Z,MATCH(N$1,'2025'!$C$1:$Z$1,0))</f>
        <v>#N/A</v>
      </c>
      <c r="O970" s="107" t="str">
        <f>VLOOKUP($A970,'2025'!$C:$Z,MATCH(O$1,'2025'!$C$1:$Z$1,0))</f>
        <v>#N/A</v>
      </c>
      <c r="P970" s="107" t="str">
        <f>VLOOKUP($A970,'2025'!$C:$Z,MATCH(P$1,'2025'!$C$1:$Z$1,0))</f>
        <v>#N/A</v>
      </c>
      <c r="Q970" s="107" t="str">
        <f>VLOOKUP($A970,'2025'!$C:$Z,MATCH(Q$1,'2025'!$C$1:$Z$1,0))</f>
        <v>#N/A</v>
      </c>
      <c r="R970" s="108"/>
      <c r="S970" s="108"/>
      <c r="T970" s="108"/>
      <c r="U970" s="108"/>
      <c r="V970" s="108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</row>
    <row r="971" ht="22.5" hidden="1" customHeight="1">
      <c r="A971" s="28"/>
      <c r="B971" s="106" t="str">
        <f>VLOOKUP($A971,'2025'!$C:$Z,MATCH(B$1,'2025'!$C$1:$Z$1,0))</f>
        <v>#N/A</v>
      </c>
      <c r="C971" s="107"/>
      <c r="D971" s="107" t="str">
        <f>VLOOKUP($A971,'2025'!$C:$Z,MATCH(D$1,'2025'!$C$1:$Z$1,0))</f>
        <v>#N/A</v>
      </c>
      <c r="E971" s="107"/>
      <c r="F971" s="107" t="str">
        <f>VLOOKUP($A971,'2025'!$C:$Z,MATCH(F$1,'2025'!$C$1:$Z$1,0))</f>
        <v>#N/A</v>
      </c>
      <c r="G971" s="107" t="str">
        <f>VLOOKUP($A971,'2025'!$C:$Z,MATCH(G$1,'2025'!$C$1:$Z$1,0))</f>
        <v>#N/A</v>
      </c>
      <c r="H971" s="107" t="str">
        <f>VLOOKUP($A971,'2025'!$C:$Z,MATCH(H$1,'2025'!$C$1:$Z$1,0))</f>
        <v>#N/A</v>
      </c>
      <c r="I971" s="107" t="str">
        <f>VLOOKUP($A971,'2025'!$C:$Z,MATCH(I$1,'2025'!$C$1:$Z$1,0))</f>
        <v>#N/A</v>
      </c>
      <c r="J971" s="107" t="str">
        <f>VLOOKUP($A971,'2025'!$C:$Z,MATCH(J$1,'2025'!$C$1:$Z$1,0))</f>
        <v>#N/A</v>
      </c>
      <c r="K971" s="107" t="str">
        <f>VLOOKUP($A971,'2025'!$C:$Z,MATCH(K$1,'2025'!$C$1:$Z$1,0))</f>
        <v>#N/A</v>
      </c>
      <c r="L971" s="107" t="str">
        <f>VLOOKUP($A971,'2025'!$C:$Z,MATCH(L$1,'2025'!$C$1:$Z$1,0))</f>
        <v>#N/A</v>
      </c>
      <c r="M971" s="107" t="str">
        <f>VLOOKUP($A971,'2025'!$C:$Z,MATCH(M$1,'2025'!$C$1:$Z$1,0))</f>
        <v>#N/A</v>
      </c>
      <c r="N971" s="107" t="str">
        <f>VLOOKUP($A971,'2025'!$C:$Z,MATCH(N$1,'2025'!$C$1:$Z$1,0))</f>
        <v>#N/A</v>
      </c>
      <c r="O971" s="107" t="str">
        <f>VLOOKUP($A971,'2025'!$C:$Z,MATCH(O$1,'2025'!$C$1:$Z$1,0))</f>
        <v>#N/A</v>
      </c>
      <c r="P971" s="107" t="str">
        <f>VLOOKUP($A971,'2025'!$C:$Z,MATCH(P$1,'2025'!$C$1:$Z$1,0))</f>
        <v>#N/A</v>
      </c>
      <c r="Q971" s="107" t="str">
        <f>VLOOKUP($A971,'2025'!$C:$Z,MATCH(Q$1,'2025'!$C$1:$Z$1,0))</f>
        <v>#N/A</v>
      </c>
      <c r="R971" s="108"/>
      <c r="S971" s="108"/>
      <c r="T971" s="108"/>
      <c r="U971" s="108"/>
      <c r="V971" s="108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</row>
    <row r="972" ht="22.5" hidden="1" customHeight="1">
      <c r="A972" s="28"/>
      <c r="B972" s="106" t="str">
        <f>VLOOKUP($A972,'2025'!$C:$Z,MATCH(B$1,'2025'!$C$1:$Z$1,0))</f>
        <v>#N/A</v>
      </c>
      <c r="C972" s="107"/>
      <c r="D972" s="107" t="str">
        <f>VLOOKUP($A972,'2025'!$C:$Z,MATCH(D$1,'2025'!$C$1:$Z$1,0))</f>
        <v>#N/A</v>
      </c>
      <c r="E972" s="107"/>
      <c r="F972" s="107" t="str">
        <f>VLOOKUP($A972,'2025'!$C:$Z,MATCH(F$1,'2025'!$C$1:$Z$1,0))</f>
        <v>#N/A</v>
      </c>
      <c r="G972" s="107" t="str">
        <f>VLOOKUP($A972,'2025'!$C:$Z,MATCH(G$1,'2025'!$C$1:$Z$1,0))</f>
        <v>#N/A</v>
      </c>
      <c r="H972" s="107" t="str">
        <f>VLOOKUP($A972,'2025'!$C:$Z,MATCH(H$1,'2025'!$C$1:$Z$1,0))</f>
        <v>#N/A</v>
      </c>
      <c r="I972" s="107" t="str">
        <f>VLOOKUP($A972,'2025'!$C:$Z,MATCH(I$1,'2025'!$C$1:$Z$1,0))</f>
        <v>#N/A</v>
      </c>
      <c r="J972" s="107" t="str">
        <f>VLOOKUP($A972,'2025'!$C:$Z,MATCH(J$1,'2025'!$C$1:$Z$1,0))</f>
        <v>#N/A</v>
      </c>
      <c r="K972" s="107" t="str">
        <f>VLOOKUP($A972,'2025'!$C:$Z,MATCH(K$1,'2025'!$C$1:$Z$1,0))</f>
        <v>#N/A</v>
      </c>
      <c r="L972" s="107" t="str">
        <f>VLOOKUP($A972,'2025'!$C:$Z,MATCH(L$1,'2025'!$C$1:$Z$1,0))</f>
        <v>#N/A</v>
      </c>
      <c r="M972" s="107" t="str">
        <f>VLOOKUP($A972,'2025'!$C:$Z,MATCH(M$1,'2025'!$C$1:$Z$1,0))</f>
        <v>#N/A</v>
      </c>
      <c r="N972" s="107" t="str">
        <f>VLOOKUP($A972,'2025'!$C:$Z,MATCH(N$1,'2025'!$C$1:$Z$1,0))</f>
        <v>#N/A</v>
      </c>
      <c r="O972" s="107" t="str">
        <f>VLOOKUP($A972,'2025'!$C:$Z,MATCH(O$1,'2025'!$C$1:$Z$1,0))</f>
        <v>#N/A</v>
      </c>
      <c r="P972" s="107" t="str">
        <f>VLOOKUP($A972,'2025'!$C:$Z,MATCH(P$1,'2025'!$C$1:$Z$1,0))</f>
        <v>#N/A</v>
      </c>
      <c r="Q972" s="107" t="str">
        <f>VLOOKUP($A972,'2025'!$C:$Z,MATCH(Q$1,'2025'!$C$1:$Z$1,0))</f>
        <v>#N/A</v>
      </c>
      <c r="R972" s="108"/>
      <c r="S972" s="108"/>
      <c r="T972" s="108"/>
      <c r="U972" s="108"/>
      <c r="V972" s="108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</row>
    <row r="973" ht="22.5" hidden="1" customHeight="1">
      <c r="A973" s="28"/>
      <c r="B973" s="106" t="str">
        <f>VLOOKUP($A973,'2025'!$C:$Z,MATCH(B$1,'2025'!$C$1:$Z$1,0))</f>
        <v>#N/A</v>
      </c>
      <c r="C973" s="107"/>
      <c r="D973" s="107" t="str">
        <f>VLOOKUP($A973,'2025'!$C:$Z,MATCH(D$1,'2025'!$C$1:$Z$1,0))</f>
        <v>#N/A</v>
      </c>
      <c r="E973" s="107"/>
      <c r="F973" s="107" t="str">
        <f>VLOOKUP($A973,'2025'!$C:$Z,MATCH(F$1,'2025'!$C$1:$Z$1,0))</f>
        <v>#N/A</v>
      </c>
      <c r="G973" s="107" t="str">
        <f>VLOOKUP($A973,'2025'!$C:$Z,MATCH(G$1,'2025'!$C$1:$Z$1,0))</f>
        <v>#N/A</v>
      </c>
      <c r="H973" s="107" t="str">
        <f>VLOOKUP($A973,'2025'!$C:$Z,MATCH(H$1,'2025'!$C$1:$Z$1,0))</f>
        <v>#N/A</v>
      </c>
      <c r="I973" s="107" t="str">
        <f>VLOOKUP($A973,'2025'!$C:$Z,MATCH(I$1,'2025'!$C$1:$Z$1,0))</f>
        <v>#N/A</v>
      </c>
      <c r="J973" s="107" t="str">
        <f>VLOOKUP($A973,'2025'!$C:$Z,MATCH(J$1,'2025'!$C$1:$Z$1,0))</f>
        <v>#N/A</v>
      </c>
      <c r="K973" s="107" t="str">
        <f>VLOOKUP($A973,'2025'!$C:$Z,MATCH(K$1,'2025'!$C$1:$Z$1,0))</f>
        <v>#N/A</v>
      </c>
      <c r="L973" s="107" t="str">
        <f>VLOOKUP($A973,'2025'!$C:$Z,MATCH(L$1,'2025'!$C$1:$Z$1,0))</f>
        <v>#N/A</v>
      </c>
      <c r="M973" s="107" t="str">
        <f>VLOOKUP($A973,'2025'!$C:$Z,MATCH(M$1,'2025'!$C$1:$Z$1,0))</f>
        <v>#N/A</v>
      </c>
      <c r="N973" s="107" t="str">
        <f>VLOOKUP($A973,'2025'!$C:$Z,MATCH(N$1,'2025'!$C$1:$Z$1,0))</f>
        <v>#N/A</v>
      </c>
      <c r="O973" s="107" t="str">
        <f>VLOOKUP($A973,'2025'!$C:$Z,MATCH(O$1,'2025'!$C$1:$Z$1,0))</f>
        <v>#N/A</v>
      </c>
      <c r="P973" s="107" t="str">
        <f>VLOOKUP($A973,'2025'!$C:$Z,MATCH(P$1,'2025'!$C$1:$Z$1,0))</f>
        <v>#N/A</v>
      </c>
      <c r="Q973" s="107" t="str">
        <f>VLOOKUP($A973,'2025'!$C:$Z,MATCH(Q$1,'2025'!$C$1:$Z$1,0))</f>
        <v>#N/A</v>
      </c>
      <c r="R973" s="108"/>
      <c r="S973" s="108"/>
      <c r="T973" s="108"/>
      <c r="U973" s="108"/>
      <c r="V973" s="108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</row>
    <row r="974" ht="22.5" hidden="1" customHeight="1">
      <c r="A974" s="28"/>
      <c r="B974" s="106" t="str">
        <f>VLOOKUP($A974,'2025'!$C:$Z,MATCH(B$1,'2025'!$C$1:$Z$1,0))</f>
        <v>#N/A</v>
      </c>
      <c r="C974" s="107"/>
      <c r="D974" s="107" t="str">
        <f>VLOOKUP($A974,'2025'!$C:$Z,MATCH(D$1,'2025'!$C$1:$Z$1,0))</f>
        <v>#N/A</v>
      </c>
      <c r="E974" s="107"/>
      <c r="F974" s="107" t="str">
        <f>VLOOKUP($A974,'2025'!$C:$Z,MATCH(F$1,'2025'!$C$1:$Z$1,0))</f>
        <v>#N/A</v>
      </c>
      <c r="G974" s="107" t="str">
        <f>VLOOKUP($A974,'2025'!$C:$Z,MATCH(G$1,'2025'!$C$1:$Z$1,0))</f>
        <v>#N/A</v>
      </c>
      <c r="H974" s="107" t="str">
        <f>VLOOKUP($A974,'2025'!$C:$Z,MATCH(H$1,'2025'!$C$1:$Z$1,0))</f>
        <v>#N/A</v>
      </c>
      <c r="I974" s="107" t="str">
        <f>VLOOKUP($A974,'2025'!$C:$Z,MATCH(I$1,'2025'!$C$1:$Z$1,0))</f>
        <v>#N/A</v>
      </c>
      <c r="J974" s="107" t="str">
        <f>VLOOKUP($A974,'2025'!$C:$Z,MATCH(J$1,'2025'!$C$1:$Z$1,0))</f>
        <v>#N/A</v>
      </c>
      <c r="K974" s="107" t="str">
        <f>VLOOKUP($A974,'2025'!$C:$Z,MATCH(K$1,'2025'!$C$1:$Z$1,0))</f>
        <v>#N/A</v>
      </c>
      <c r="L974" s="107" t="str">
        <f>VLOOKUP($A974,'2025'!$C:$Z,MATCH(L$1,'2025'!$C$1:$Z$1,0))</f>
        <v>#N/A</v>
      </c>
      <c r="M974" s="107" t="str">
        <f>VLOOKUP($A974,'2025'!$C:$Z,MATCH(M$1,'2025'!$C$1:$Z$1,0))</f>
        <v>#N/A</v>
      </c>
      <c r="N974" s="107" t="str">
        <f>VLOOKUP($A974,'2025'!$C:$Z,MATCH(N$1,'2025'!$C$1:$Z$1,0))</f>
        <v>#N/A</v>
      </c>
      <c r="O974" s="107" t="str">
        <f>VLOOKUP($A974,'2025'!$C:$Z,MATCH(O$1,'2025'!$C$1:$Z$1,0))</f>
        <v>#N/A</v>
      </c>
      <c r="P974" s="107" t="str">
        <f>VLOOKUP($A974,'2025'!$C:$Z,MATCH(P$1,'2025'!$C$1:$Z$1,0))</f>
        <v>#N/A</v>
      </c>
      <c r="Q974" s="107" t="str">
        <f>VLOOKUP($A974,'2025'!$C:$Z,MATCH(Q$1,'2025'!$C$1:$Z$1,0))</f>
        <v>#N/A</v>
      </c>
      <c r="R974" s="108"/>
      <c r="S974" s="108"/>
      <c r="T974" s="108"/>
      <c r="U974" s="108"/>
      <c r="V974" s="108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</row>
    <row r="975" ht="22.5" hidden="1" customHeight="1">
      <c r="A975" s="28"/>
      <c r="B975" s="106" t="str">
        <f>VLOOKUP($A975,'2025'!$C:$Z,MATCH(B$1,'2025'!$C$1:$Z$1,0))</f>
        <v>#N/A</v>
      </c>
      <c r="C975" s="107"/>
      <c r="D975" s="107" t="str">
        <f>VLOOKUP($A975,'2025'!$C:$Z,MATCH(D$1,'2025'!$C$1:$Z$1,0))</f>
        <v>#N/A</v>
      </c>
      <c r="E975" s="107"/>
      <c r="F975" s="107" t="str">
        <f>VLOOKUP($A975,'2025'!$C:$Z,MATCH(F$1,'2025'!$C$1:$Z$1,0))</f>
        <v>#N/A</v>
      </c>
      <c r="G975" s="107" t="str">
        <f>VLOOKUP($A975,'2025'!$C:$Z,MATCH(G$1,'2025'!$C$1:$Z$1,0))</f>
        <v>#N/A</v>
      </c>
      <c r="H975" s="107" t="str">
        <f>VLOOKUP($A975,'2025'!$C:$Z,MATCH(H$1,'2025'!$C$1:$Z$1,0))</f>
        <v>#N/A</v>
      </c>
      <c r="I975" s="107" t="str">
        <f>VLOOKUP($A975,'2025'!$C:$Z,MATCH(I$1,'2025'!$C$1:$Z$1,0))</f>
        <v>#N/A</v>
      </c>
      <c r="J975" s="107" t="str">
        <f>VLOOKUP($A975,'2025'!$C:$Z,MATCH(J$1,'2025'!$C$1:$Z$1,0))</f>
        <v>#N/A</v>
      </c>
      <c r="K975" s="107" t="str">
        <f>VLOOKUP($A975,'2025'!$C:$Z,MATCH(K$1,'2025'!$C$1:$Z$1,0))</f>
        <v>#N/A</v>
      </c>
      <c r="L975" s="107" t="str">
        <f>VLOOKUP($A975,'2025'!$C:$Z,MATCH(L$1,'2025'!$C$1:$Z$1,0))</f>
        <v>#N/A</v>
      </c>
      <c r="M975" s="107" t="str">
        <f>VLOOKUP($A975,'2025'!$C:$Z,MATCH(M$1,'2025'!$C$1:$Z$1,0))</f>
        <v>#N/A</v>
      </c>
      <c r="N975" s="107" t="str">
        <f>VLOOKUP($A975,'2025'!$C:$Z,MATCH(N$1,'2025'!$C$1:$Z$1,0))</f>
        <v>#N/A</v>
      </c>
      <c r="O975" s="107" t="str">
        <f>VLOOKUP($A975,'2025'!$C:$Z,MATCH(O$1,'2025'!$C$1:$Z$1,0))</f>
        <v>#N/A</v>
      </c>
      <c r="P975" s="107" t="str">
        <f>VLOOKUP($A975,'2025'!$C:$Z,MATCH(P$1,'2025'!$C$1:$Z$1,0))</f>
        <v>#N/A</v>
      </c>
      <c r="Q975" s="107" t="str">
        <f>VLOOKUP($A975,'2025'!$C:$Z,MATCH(Q$1,'2025'!$C$1:$Z$1,0))</f>
        <v>#N/A</v>
      </c>
      <c r="R975" s="108"/>
      <c r="S975" s="108"/>
      <c r="T975" s="108"/>
      <c r="U975" s="108"/>
      <c r="V975" s="108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</row>
    <row r="976" ht="22.5" hidden="1" customHeight="1">
      <c r="A976" s="28"/>
      <c r="B976" s="106" t="str">
        <f>VLOOKUP($A976,'2025'!$C:$Z,MATCH(B$1,'2025'!$C$1:$Z$1,0))</f>
        <v>#N/A</v>
      </c>
      <c r="C976" s="107"/>
      <c r="D976" s="107" t="str">
        <f>VLOOKUP($A976,'2025'!$C:$Z,MATCH(D$1,'2025'!$C$1:$Z$1,0))</f>
        <v>#N/A</v>
      </c>
      <c r="E976" s="107"/>
      <c r="F976" s="107" t="str">
        <f>VLOOKUP($A976,'2025'!$C:$Z,MATCH(F$1,'2025'!$C$1:$Z$1,0))</f>
        <v>#N/A</v>
      </c>
      <c r="G976" s="107" t="str">
        <f>VLOOKUP($A976,'2025'!$C:$Z,MATCH(G$1,'2025'!$C$1:$Z$1,0))</f>
        <v>#N/A</v>
      </c>
      <c r="H976" s="107" t="str">
        <f>VLOOKUP($A976,'2025'!$C:$Z,MATCH(H$1,'2025'!$C$1:$Z$1,0))</f>
        <v>#N/A</v>
      </c>
      <c r="I976" s="107" t="str">
        <f>VLOOKUP($A976,'2025'!$C:$Z,MATCH(I$1,'2025'!$C$1:$Z$1,0))</f>
        <v>#N/A</v>
      </c>
      <c r="J976" s="107" t="str">
        <f>VLOOKUP($A976,'2025'!$C:$Z,MATCH(J$1,'2025'!$C$1:$Z$1,0))</f>
        <v>#N/A</v>
      </c>
      <c r="K976" s="107" t="str">
        <f>VLOOKUP($A976,'2025'!$C:$Z,MATCH(K$1,'2025'!$C$1:$Z$1,0))</f>
        <v>#N/A</v>
      </c>
      <c r="L976" s="107" t="str">
        <f>VLOOKUP($A976,'2025'!$C:$Z,MATCH(L$1,'2025'!$C$1:$Z$1,0))</f>
        <v>#N/A</v>
      </c>
      <c r="M976" s="107" t="str">
        <f>VLOOKUP($A976,'2025'!$C:$Z,MATCH(M$1,'2025'!$C$1:$Z$1,0))</f>
        <v>#N/A</v>
      </c>
      <c r="N976" s="107" t="str">
        <f>VLOOKUP($A976,'2025'!$C:$Z,MATCH(N$1,'2025'!$C$1:$Z$1,0))</f>
        <v>#N/A</v>
      </c>
      <c r="O976" s="107" t="str">
        <f>VLOOKUP($A976,'2025'!$C:$Z,MATCH(O$1,'2025'!$C$1:$Z$1,0))</f>
        <v>#N/A</v>
      </c>
      <c r="P976" s="107" t="str">
        <f>VLOOKUP($A976,'2025'!$C:$Z,MATCH(P$1,'2025'!$C$1:$Z$1,0))</f>
        <v>#N/A</v>
      </c>
      <c r="Q976" s="107" t="str">
        <f>VLOOKUP($A976,'2025'!$C:$Z,MATCH(Q$1,'2025'!$C$1:$Z$1,0))</f>
        <v>#N/A</v>
      </c>
      <c r="R976" s="108"/>
      <c r="S976" s="108"/>
      <c r="T976" s="108"/>
      <c r="U976" s="108"/>
      <c r="V976" s="108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</row>
    <row r="977" ht="22.5" hidden="1" customHeight="1">
      <c r="A977" s="28"/>
      <c r="B977" s="106" t="str">
        <f>VLOOKUP($A977,'2025'!$C:$Z,MATCH(B$1,'2025'!$C$1:$Z$1,0))</f>
        <v>#N/A</v>
      </c>
      <c r="C977" s="107"/>
      <c r="D977" s="107" t="str">
        <f>VLOOKUP($A977,'2025'!$C:$Z,MATCH(D$1,'2025'!$C$1:$Z$1,0))</f>
        <v>#N/A</v>
      </c>
      <c r="E977" s="107"/>
      <c r="F977" s="107" t="str">
        <f>VLOOKUP($A977,'2025'!$C:$Z,MATCH(F$1,'2025'!$C$1:$Z$1,0))</f>
        <v>#N/A</v>
      </c>
      <c r="G977" s="107" t="str">
        <f>VLOOKUP($A977,'2025'!$C:$Z,MATCH(G$1,'2025'!$C$1:$Z$1,0))</f>
        <v>#N/A</v>
      </c>
      <c r="H977" s="107" t="str">
        <f>VLOOKUP($A977,'2025'!$C:$Z,MATCH(H$1,'2025'!$C$1:$Z$1,0))</f>
        <v>#N/A</v>
      </c>
      <c r="I977" s="107" t="str">
        <f>VLOOKUP($A977,'2025'!$C:$Z,MATCH(I$1,'2025'!$C$1:$Z$1,0))</f>
        <v>#N/A</v>
      </c>
      <c r="J977" s="107" t="str">
        <f>VLOOKUP($A977,'2025'!$C:$Z,MATCH(J$1,'2025'!$C$1:$Z$1,0))</f>
        <v>#N/A</v>
      </c>
      <c r="K977" s="107" t="str">
        <f>VLOOKUP($A977,'2025'!$C:$Z,MATCH(K$1,'2025'!$C$1:$Z$1,0))</f>
        <v>#N/A</v>
      </c>
      <c r="L977" s="107" t="str">
        <f>VLOOKUP($A977,'2025'!$C:$Z,MATCH(L$1,'2025'!$C$1:$Z$1,0))</f>
        <v>#N/A</v>
      </c>
      <c r="M977" s="107" t="str">
        <f>VLOOKUP($A977,'2025'!$C:$Z,MATCH(M$1,'2025'!$C$1:$Z$1,0))</f>
        <v>#N/A</v>
      </c>
      <c r="N977" s="107" t="str">
        <f>VLOOKUP($A977,'2025'!$C:$Z,MATCH(N$1,'2025'!$C$1:$Z$1,0))</f>
        <v>#N/A</v>
      </c>
      <c r="O977" s="107" t="str">
        <f>VLOOKUP($A977,'2025'!$C:$Z,MATCH(O$1,'2025'!$C$1:$Z$1,0))</f>
        <v>#N/A</v>
      </c>
      <c r="P977" s="107" t="str">
        <f>VLOOKUP($A977,'2025'!$C:$Z,MATCH(P$1,'2025'!$C$1:$Z$1,0))</f>
        <v>#N/A</v>
      </c>
      <c r="Q977" s="107" t="str">
        <f>VLOOKUP($A977,'2025'!$C:$Z,MATCH(Q$1,'2025'!$C$1:$Z$1,0))</f>
        <v>#N/A</v>
      </c>
      <c r="R977" s="108"/>
      <c r="S977" s="108"/>
      <c r="T977" s="108"/>
      <c r="U977" s="108"/>
      <c r="V977" s="108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</row>
    <row r="978" ht="22.5" hidden="1" customHeight="1">
      <c r="A978" s="28"/>
      <c r="B978" s="106" t="str">
        <f>VLOOKUP($A978,'2025'!$C:$Z,MATCH(B$1,'2025'!$C$1:$Z$1,0))</f>
        <v>#N/A</v>
      </c>
      <c r="C978" s="107"/>
      <c r="D978" s="107" t="str">
        <f>VLOOKUP($A978,'2025'!$C:$Z,MATCH(D$1,'2025'!$C$1:$Z$1,0))</f>
        <v>#N/A</v>
      </c>
      <c r="E978" s="107"/>
      <c r="F978" s="107" t="str">
        <f>VLOOKUP($A978,'2025'!$C:$Z,MATCH(F$1,'2025'!$C$1:$Z$1,0))</f>
        <v>#N/A</v>
      </c>
      <c r="G978" s="107" t="str">
        <f>VLOOKUP($A978,'2025'!$C:$Z,MATCH(G$1,'2025'!$C$1:$Z$1,0))</f>
        <v>#N/A</v>
      </c>
      <c r="H978" s="107" t="str">
        <f>VLOOKUP($A978,'2025'!$C:$Z,MATCH(H$1,'2025'!$C$1:$Z$1,0))</f>
        <v>#N/A</v>
      </c>
      <c r="I978" s="107" t="str">
        <f>VLOOKUP($A978,'2025'!$C:$Z,MATCH(I$1,'2025'!$C$1:$Z$1,0))</f>
        <v>#N/A</v>
      </c>
      <c r="J978" s="107" t="str">
        <f>VLOOKUP($A978,'2025'!$C:$Z,MATCH(J$1,'2025'!$C$1:$Z$1,0))</f>
        <v>#N/A</v>
      </c>
      <c r="K978" s="107" t="str">
        <f>VLOOKUP($A978,'2025'!$C:$Z,MATCH(K$1,'2025'!$C$1:$Z$1,0))</f>
        <v>#N/A</v>
      </c>
      <c r="L978" s="107" t="str">
        <f>VLOOKUP($A978,'2025'!$C:$Z,MATCH(L$1,'2025'!$C$1:$Z$1,0))</f>
        <v>#N/A</v>
      </c>
      <c r="M978" s="107" t="str">
        <f>VLOOKUP($A978,'2025'!$C:$Z,MATCH(M$1,'2025'!$C$1:$Z$1,0))</f>
        <v>#N/A</v>
      </c>
      <c r="N978" s="107" t="str">
        <f>VLOOKUP($A978,'2025'!$C:$Z,MATCH(N$1,'2025'!$C$1:$Z$1,0))</f>
        <v>#N/A</v>
      </c>
      <c r="O978" s="107" t="str">
        <f>VLOOKUP($A978,'2025'!$C:$Z,MATCH(O$1,'2025'!$C$1:$Z$1,0))</f>
        <v>#N/A</v>
      </c>
      <c r="P978" s="107" t="str">
        <f>VLOOKUP($A978,'2025'!$C:$Z,MATCH(P$1,'2025'!$C$1:$Z$1,0))</f>
        <v>#N/A</v>
      </c>
      <c r="Q978" s="107" t="str">
        <f>VLOOKUP($A978,'2025'!$C:$Z,MATCH(Q$1,'2025'!$C$1:$Z$1,0))</f>
        <v>#N/A</v>
      </c>
      <c r="R978" s="108"/>
      <c r="S978" s="108"/>
      <c r="T978" s="108"/>
      <c r="U978" s="108"/>
      <c r="V978" s="108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</row>
    <row r="979" ht="22.5" hidden="1" customHeight="1">
      <c r="A979" s="28"/>
      <c r="B979" s="106" t="str">
        <f>VLOOKUP($A979,'2025'!$C:$Z,MATCH(B$1,'2025'!$C$1:$Z$1,0))</f>
        <v>#N/A</v>
      </c>
      <c r="C979" s="107"/>
      <c r="D979" s="107" t="str">
        <f>VLOOKUP($A979,'2025'!$C:$Z,MATCH(D$1,'2025'!$C$1:$Z$1,0))</f>
        <v>#N/A</v>
      </c>
      <c r="E979" s="107"/>
      <c r="F979" s="107" t="str">
        <f>VLOOKUP($A979,'2025'!$C:$Z,MATCH(F$1,'2025'!$C$1:$Z$1,0))</f>
        <v>#N/A</v>
      </c>
      <c r="G979" s="107" t="str">
        <f>VLOOKUP($A979,'2025'!$C:$Z,MATCH(G$1,'2025'!$C$1:$Z$1,0))</f>
        <v>#N/A</v>
      </c>
      <c r="H979" s="107" t="str">
        <f>VLOOKUP($A979,'2025'!$C:$Z,MATCH(H$1,'2025'!$C$1:$Z$1,0))</f>
        <v>#N/A</v>
      </c>
      <c r="I979" s="107" t="str">
        <f>VLOOKUP($A979,'2025'!$C:$Z,MATCH(I$1,'2025'!$C$1:$Z$1,0))</f>
        <v>#N/A</v>
      </c>
      <c r="J979" s="107" t="str">
        <f>VLOOKUP($A979,'2025'!$C:$Z,MATCH(J$1,'2025'!$C$1:$Z$1,0))</f>
        <v>#N/A</v>
      </c>
      <c r="K979" s="107" t="str">
        <f>VLOOKUP($A979,'2025'!$C:$Z,MATCH(K$1,'2025'!$C$1:$Z$1,0))</f>
        <v>#N/A</v>
      </c>
      <c r="L979" s="107" t="str">
        <f>VLOOKUP($A979,'2025'!$C:$Z,MATCH(L$1,'2025'!$C$1:$Z$1,0))</f>
        <v>#N/A</v>
      </c>
      <c r="M979" s="107" t="str">
        <f>VLOOKUP($A979,'2025'!$C:$Z,MATCH(M$1,'2025'!$C$1:$Z$1,0))</f>
        <v>#N/A</v>
      </c>
      <c r="N979" s="107" t="str">
        <f>VLOOKUP($A979,'2025'!$C:$Z,MATCH(N$1,'2025'!$C$1:$Z$1,0))</f>
        <v>#N/A</v>
      </c>
      <c r="O979" s="107" t="str">
        <f>VLOOKUP($A979,'2025'!$C:$Z,MATCH(O$1,'2025'!$C$1:$Z$1,0))</f>
        <v>#N/A</v>
      </c>
      <c r="P979" s="107" t="str">
        <f>VLOOKUP($A979,'2025'!$C:$Z,MATCH(P$1,'2025'!$C$1:$Z$1,0))</f>
        <v>#N/A</v>
      </c>
      <c r="Q979" s="107" t="str">
        <f>VLOOKUP($A979,'2025'!$C:$Z,MATCH(Q$1,'2025'!$C$1:$Z$1,0))</f>
        <v>#N/A</v>
      </c>
      <c r="R979" s="108"/>
      <c r="S979" s="108"/>
      <c r="T979" s="108"/>
      <c r="U979" s="108"/>
      <c r="V979" s="108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</row>
    <row r="980" ht="22.5" hidden="1" customHeight="1">
      <c r="A980" s="28"/>
      <c r="B980" s="106" t="str">
        <f>VLOOKUP($A980,'2025'!$C:$Z,MATCH(B$1,'2025'!$C$1:$Z$1,0))</f>
        <v>#N/A</v>
      </c>
      <c r="C980" s="107"/>
      <c r="D980" s="107" t="str">
        <f>VLOOKUP($A980,'2025'!$C:$Z,MATCH(D$1,'2025'!$C$1:$Z$1,0))</f>
        <v>#N/A</v>
      </c>
      <c r="E980" s="107"/>
      <c r="F980" s="107" t="str">
        <f>VLOOKUP($A980,'2025'!$C:$Z,MATCH(F$1,'2025'!$C$1:$Z$1,0))</f>
        <v>#N/A</v>
      </c>
      <c r="G980" s="107" t="str">
        <f>VLOOKUP($A980,'2025'!$C:$Z,MATCH(G$1,'2025'!$C$1:$Z$1,0))</f>
        <v>#N/A</v>
      </c>
      <c r="H980" s="107" t="str">
        <f>VLOOKUP($A980,'2025'!$C:$Z,MATCH(H$1,'2025'!$C$1:$Z$1,0))</f>
        <v>#N/A</v>
      </c>
      <c r="I980" s="107" t="str">
        <f>VLOOKUP($A980,'2025'!$C:$Z,MATCH(I$1,'2025'!$C$1:$Z$1,0))</f>
        <v>#N/A</v>
      </c>
      <c r="J980" s="107" t="str">
        <f>VLOOKUP($A980,'2025'!$C:$Z,MATCH(J$1,'2025'!$C$1:$Z$1,0))</f>
        <v>#N/A</v>
      </c>
      <c r="K980" s="107" t="str">
        <f>VLOOKUP($A980,'2025'!$C:$Z,MATCH(K$1,'2025'!$C$1:$Z$1,0))</f>
        <v>#N/A</v>
      </c>
      <c r="L980" s="107" t="str">
        <f>VLOOKUP($A980,'2025'!$C:$Z,MATCH(L$1,'2025'!$C$1:$Z$1,0))</f>
        <v>#N/A</v>
      </c>
      <c r="M980" s="107" t="str">
        <f>VLOOKUP($A980,'2025'!$C:$Z,MATCH(M$1,'2025'!$C$1:$Z$1,0))</f>
        <v>#N/A</v>
      </c>
      <c r="N980" s="107" t="str">
        <f>VLOOKUP($A980,'2025'!$C:$Z,MATCH(N$1,'2025'!$C$1:$Z$1,0))</f>
        <v>#N/A</v>
      </c>
      <c r="O980" s="107" t="str">
        <f>VLOOKUP($A980,'2025'!$C:$Z,MATCH(O$1,'2025'!$C$1:$Z$1,0))</f>
        <v>#N/A</v>
      </c>
      <c r="P980" s="107" t="str">
        <f>VLOOKUP($A980,'2025'!$C:$Z,MATCH(P$1,'2025'!$C$1:$Z$1,0))</f>
        <v>#N/A</v>
      </c>
      <c r="Q980" s="107" t="str">
        <f>VLOOKUP($A980,'2025'!$C:$Z,MATCH(Q$1,'2025'!$C$1:$Z$1,0))</f>
        <v>#N/A</v>
      </c>
      <c r="R980" s="108"/>
      <c r="S980" s="108"/>
      <c r="T980" s="108"/>
      <c r="U980" s="108"/>
      <c r="V980" s="108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</row>
    <row r="981" ht="22.5" hidden="1" customHeight="1">
      <c r="A981" s="28"/>
      <c r="B981" s="106" t="str">
        <f>VLOOKUP($A981,'2025'!$C:$Z,MATCH(B$1,'2025'!$C$1:$Z$1,0))</f>
        <v>#N/A</v>
      </c>
      <c r="C981" s="107"/>
      <c r="D981" s="107" t="str">
        <f>VLOOKUP($A981,'2025'!$C:$Z,MATCH(D$1,'2025'!$C$1:$Z$1,0))</f>
        <v>#N/A</v>
      </c>
      <c r="E981" s="107"/>
      <c r="F981" s="107" t="str">
        <f>VLOOKUP($A981,'2025'!$C:$Z,MATCH(F$1,'2025'!$C$1:$Z$1,0))</f>
        <v>#N/A</v>
      </c>
      <c r="G981" s="107" t="str">
        <f>VLOOKUP($A981,'2025'!$C:$Z,MATCH(G$1,'2025'!$C$1:$Z$1,0))</f>
        <v>#N/A</v>
      </c>
      <c r="H981" s="107" t="str">
        <f>VLOOKUP($A981,'2025'!$C:$Z,MATCH(H$1,'2025'!$C$1:$Z$1,0))</f>
        <v>#N/A</v>
      </c>
      <c r="I981" s="107" t="str">
        <f>VLOOKUP($A981,'2025'!$C:$Z,MATCH(I$1,'2025'!$C$1:$Z$1,0))</f>
        <v>#N/A</v>
      </c>
      <c r="J981" s="107" t="str">
        <f>VLOOKUP($A981,'2025'!$C:$Z,MATCH(J$1,'2025'!$C$1:$Z$1,0))</f>
        <v>#N/A</v>
      </c>
      <c r="K981" s="107" t="str">
        <f>VLOOKUP($A981,'2025'!$C:$Z,MATCH(K$1,'2025'!$C$1:$Z$1,0))</f>
        <v>#N/A</v>
      </c>
      <c r="L981" s="107" t="str">
        <f>VLOOKUP($A981,'2025'!$C:$Z,MATCH(L$1,'2025'!$C$1:$Z$1,0))</f>
        <v>#N/A</v>
      </c>
      <c r="M981" s="107" t="str">
        <f>VLOOKUP($A981,'2025'!$C:$Z,MATCH(M$1,'2025'!$C$1:$Z$1,0))</f>
        <v>#N/A</v>
      </c>
      <c r="N981" s="107" t="str">
        <f>VLOOKUP($A981,'2025'!$C:$Z,MATCH(N$1,'2025'!$C$1:$Z$1,0))</f>
        <v>#N/A</v>
      </c>
      <c r="O981" s="107" t="str">
        <f>VLOOKUP($A981,'2025'!$C:$Z,MATCH(O$1,'2025'!$C$1:$Z$1,0))</f>
        <v>#N/A</v>
      </c>
      <c r="P981" s="107" t="str">
        <f>VLOOKUP($A981,'2025'!$C:$Z,MATCH(P$1,'2025'!$C$1:$Z$1,0))</f>
        <v>#N/A</v>
      </c>
      <c r="Q981" s="107" t="str">
        <f>VLOOKUP($A981,'2025'!$C:$Z,MATCH(Q$1,'2025'!$C$1:$Z$1,0))</f>
        <v>#N/A</v>
      </c>
      <c r="R981" s="108"/>
      <c r="S981" s="108"/>
      <c r="T981" s="108"/>
      <c r="U981" s="108"/>
      <c r="V981" s="108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</row>
    <row r="982" ht="22.5" hidden="1" customHeight="1">
      <c r="A982" s="28"/>
      <c r="B982" s="106" t="str">
        <f>VLOOKUP($A982,'2025'!$C:$Z,MATCH(B$1,'2025'!$C$1:$Z$1,0))</f>
        <v>#N/A</v>
      </c>
      <c r="C982" s="107"/>
      <c r="D982" s="107" t="str">
        <f>VLOOKUP($A982,'2025'!$C:$Z,MATCH(D$1,'2025'!$C$1:$Z$1,0))</f>
        <v>#N/A</v>
      </c>
      <c r="E982" s="107"/>
      <c r="F982" s="107" t="str">
        <f>VLOOKUP($A982,'2025'!$C:$Z,MATCH(F$1,'2025'!$C$1:$Z$1,0))</f>
        <v>#N/A</v>
      </c>
      <c r="G982" s="107" t="str">
        <f>VLOOKUP($A982,'2025'!$C:$Z,MATCH(G$1,'2025'!$C$1:$Z$1,0))</f>
        <v>#N/A</v>
      </c>
      <c r="H982" s="107" t="str">
        <f>VLOOKUP($A982,'2025'!$C:$Z,MATCH(H$1,'2025'!$C$1:$Z$1,0))</f>
        <v>#N/A</v>
      </c>
      <c r="I982" s="107" t="str">
        <f>VLOOKUP($A982,'2025'!$C:$Z,MATCH(I$1,'2025'!$C$1:$Z$1,0))</f>
        <v>#N/A</v>
      </c>
      <c r="J982" s="107" t="str">
        <f>VLOOKUP($A982,'2025'!$C:$Z,MATCH(J$1,'2025'!$C$1:$Z$1,0))</f>
        <v>#N/A</v>
      </c>
      <c r="K982" s="107" t="str">
        <f>VLOOKUP($A982,'2025'!$C:$Z,MATCH(K$1,'2025'!$C$1:$Z$1,0))</f>
        <v>#N/A</v>
      </c>
      <c r="L982" s="107" t="str">
        <f>VLOOKUP($A982,'2025'!$C:$Z,MATCH(L$1,'2025'!$C$1:$Z$1,0))</f>
        <v>#N/A</v>
      </c>
      <c r="M982" s="107" t="str">
        <f>VLOOKUP($A982,'2025'!$C:$Z,MATCH(M$1,'2025'!$C$1:$Z$1,0))</f>
        <v>#N/A</v>
      </c>
      <c r="N982" s="107" t="str">
        <f>VLOOKUP($A982,'2025'!$C:$Z,MATCH(N$1,'2025'!$C$1:$Z$1,0))</f>
        <v>#N/A</v>
      </c>
      <c r="O982" s="107" t="str">
        <f>VLOOKUP($A982,'2025'!$C:$Z,MATCH(O$1,'2025'!$C$1:$Z$1,0))</f>
        <v>#N/A</v>
      </c>
      <c r="P982" s="107" t="str">
        <f>VLOOKUP($A982,'2025'!$C:$Z,MATCH(P$1,'2025'!$C$1:$Z$1,0))</f>
        <v>#N/A</v>
      </c>
      <c r="Q982" s="107" t="str">
        <f>VLOOKUP($A982,'2025'!$C:$Z,MATCH(Q$1,'2025'!$C$1:$Z$1,0))</f>
        <v>#N/A</v>
      </c>
      <c r="R982" s="108"/>
      <c r="S982" s="108"/>
      <c r="T982" s="108"/>
      <c r="U982" s="108"/>
      <c r="V982" s="108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</row>
    <row r="983" ht="22.5" hidden="1" customHeight="1">
      <c r="A983" s="28"/>
      <c r="B983" s="106" t="str">
        <f>VLOOKUP($A983,'2025'!$C:$Z,MATCH(B$1,'2025'!$C$1:$Z$1,0))</f>
        <v>#N/A</v>
      </c>
      <c r="C983" s="107"/>
      <c r="D983" s="107" t="str">
        <f>VLOOKUP($A983,'2025'!$C:$Z,MATCH(D$1,'2025'!$C$1:$Z$1,0))</f>
        <v>#N/A</v>
      </c>
      <c r="E983" s="107"/>
      <c r="F983" s="107" t="str">
        <f>VLOOKUP($A983,'2025'!$C:$Z,MATCH(F$1,'2025'!$C$1:$Z$1,0))</f>
        <v>#N/A</v>
      </c>
      <c r="G983" s="107" t="str">
        <f>VLOOKUP($A983,'2025'!$C:$Z,MATCH(G$1,'2025'!$C$1:$Z$1,0))</f>
        <v>#N/A</v>
      </c>
      <c r="H983" s="107" t="str">
        <f>VLOOKUP($A983,'2025'!$C:$Z,MATCH(H$1,'2025'!$C$1:$Z$1,0))</f>
        <v>#N/A</v>
      </c>
      <c r="I983" s="107" t="str">
        <f>VLOOKUP($A983,'2025'!$C:$Z,MATCH(I$1,'2025'!$C$1:$Z$1,0))</f>
        <v>#N/A</v>
      </c>
      <c r="J983" s="107" t="str">
        <f>VLOOKUP($A983,'2025'!$C:$Z,MATCH(J$1,'2025'!$C$1:$Z$1,0))</f>
        <v>#N/A</v>
      </c>
      <c r="K983" s="107" t="str">
        <f>VLOOKUP($A983,'2025'!$C:$Z,MATCH(K$1,'2025'!$C$1:$Z$1,0))</f>
        <v>#N/A</v>
      </c>
      <c r="L983" s="107" t="str">
        <f>VLOOKUP($A983,'2025'!$C:$Z,MATCH(L$1,'2025'!$C$1:$Z$1,0))</f>
        <v>#N/A</v>
      </c>
      <c r="M983" s="107" t="str">
        <f>VLOOKUP($A983,'2025'!$C:$Z,MATCH(M$1,'2025'!$C$1:$Z$1,0))</f>
        <v>#N/A</v>
      </c>
      <c r="N983" s="107" t="str">
        <f>VLOOKUP($A983,'2025'!$C:$Z,MATCH(N$1,'2025'!$C$1:$Z$1,0))</f>
        <v>#N/A</v>
      </c>
      <c r="O983" s="107" t="str">
        <f>VLOOKUP($A983,'2025'!$C:$Z,MATCH(O$1,'2025'!$C$1:$Z$1,0))</f>
        <v>#N/A</v>
      </c>
      <c r="P983" s="107" t="str">
        <f>VLOOKUP($A983,'2025'!$C:$Z,MATCH(P$1,'2025'!$C$1:$Z$1,0))</f>
        <v>#N/A</v>
      </c>
      <c r="Q983" s="107" t="str">
        <f>VLOOKUP($A983,'2025'!$C:$Z,MATCH(Q$1,'2025'!$C$1:$Z$1,0))</f>
        <v>#N/A</v>
      </c>
      <c r="R983" s="108"/>
      <c r="S983" s="108"/>
      <c r="T983" s="108"/>
      <c r="U983" s="108"/>
      <c r="V983" s="108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</row>
    <row r="984" ht="22.5" hidden="1" customHeight="1">
      <c r="A984" s="28"/>
      <c r="B984" s="106" t="str">
        <f>VLOOKUP($A984,'2025'!$C:$Z,MATCH(B$1,'2025'!$C$1:$Z$1,0))</f>
        <v>#N/A</v>
      </c>
      <c r="C984" s="107"/>
      <c r="D984" s="107" t="str">
        <f>VLOOKUP($A984,'2025'!$C:$Z,MATCH(D$1,'2025'!$C$1:$Z$1,0))</f>
        <v>#N/A</v>
      </c>
      <c r="E984" s="107"/>
      <c r="F984" s="107" t="str">
        <f>VLOOKUP($A984,'2025'!$C:$Z,MATCH(F$1,'2025'!$C$1:$Z$1,0))</f>
        <v>#N/A</v>
      </c>
      <c r="G984" s="107" t="str">
        <f>VLOOKUP($A984,'2025'!$C:$Z,MATCH(G$1,'2025'!$C$1:$Z$1,0))</f>
        <v>#N/A</v>
      </c>
      <c r="H984" s="107" t="str">
        <f>VLOOKUP($A984,'2025'!$C:$Z,MATCH(H$1,'2025'!$C$1:$Z$1,0))</f>
        <v>#N/A</v>
      </c>
      <c r="I984" s="107" t="str">
        <f>VLOOKUP($A984,'2025'!$C:$Z,MATCH(I$1,'2025'!$C$1:$Z$1,0))</f>
        <v>#N/A</v>
      </c>
      <c r="J984" s="107" t="str">
        <f>VLOOKUP($A984,'2025'!$C:$Z,MATCH(J$1,'2025'!$C$1:$Z$1,0))</f>
        <v>#N/A</v>
      </c>
      <c r="K984" s="107" t="str">
        <f>VLOOKUP($A984,'2025'!$C:$Z,MATCH(K$1,'2025'!$C$1:$Z$1,0))</f>
        <v>#N/A</v>
      </c>
      <c r="L984" s="107" t="str">
        <f>VLOOKUP($A984,'2025'!$C:$Z,MATCH(L$1,'2025'!$C$1:$Z$1,0))</f>
        <v>#N/A</v>
      </c>
      <c r="M984" s="107" t="str">
        <f>VLOOKUP($A984,'2025'!$C:$Z,MATCH(M$1,'2025'!$C$1:$Z$1,0))</f>
        <v>#N/A</v>
      </c>
      <c r="N984" s="107" t="str">
        <f>VLOOKUP($A984,'2025'!$C:$Z,MATCH(N$1,'2025'!$C$1:$Z$1,0))</f>
        <v>#N/A</v>
      </c>
      <c r="O984" s="107" t="str">
        <f>VLOOKUP($A984,'2025'!$C:$Z,MATCH(O$1,'2025'!$C$1:$Z$1,0))</f>
        <v>#N/A</v>
      </c>
      <c r="P984" s="107" t="str">
        <f>VLOOKUP($A984,'2025'!$C:$Z,MATCH(P$1,'2025'!$C$1:$Z$1,0))</f>
        <v>#N/A</v>
      </c>
      <c r="Q984" s="107" t="str">
        <f>VLOOKUP($A984,'2025'!$C:$Z,MATCH(Q$1,'2025'!$C$1:$Z$1,0))</f>
        <v>#N/A</v>
      </c>
      <c r="R984" s="108"/>
      <c r="S984" s="108"/>
      <c r="T984" s="108"/>
      <c r="U984" s="108"/>
      <c r="V984" s="108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</row>
    <row r="985" ht="22.5" hidden="1" customHeight="1">
      <c r="A985" s="28"/>
      <c r="B985" s="106" t="str">
        <f>VLOOKUP($A985,'2025'!$C:$Z,MATCH(B$1,'2025'!$C$1:$Z$1,0))</f>
        <v>#N/A</v>
      </c>
      <c r="C985" s="107"/>
      <c r="D985" s="107" t="str">
        <f>VLOOKUP($A985,'2025'!$C:$Z,MATCH(D$1,'2025'!$C$1:$Z$1,0))</f>
        <v>#N/A</v>
      </c>
      <c r="E985" s="107"/>
      <c r="F985" s="107" t="str">
        <f>VLOOKUP($A985,'2025'!$C:$Z,MATCH(F$1,'2025'!$C$1:$Z$1,0))</f>
        <v>#N/A</v>
      </c>
      <c r="G985" s="107" t="str">
        <f>VLOOKUP($A985,'2025'!$C:$Z,MATCH(G$1,'2025'!$C$1:$Z$1,0))</f>
        <v>#N/A</v>
      </c>
      <c r="H985" s="107" t="str">
        <f>VLOOKUP($A985,'2025'!$C:$Z,MATCH(H$1,'2025'!$C$1:$Z$1,0))</f>
        <v>#N/A</v>
      </c>
      <c r="I985" s="107" t="str">
        <f>VLOOKUP($A985,'2025'!$C:$Z,MATCH(I$1,'2025'!$C$1:$Z$1,0))</f>
        <v>#N/A</v>
      </c>
      <c r="J985" s="107" t="str">
        <f>VLOOKUP($A985,'2025'!$C:$Z,MATCH(J$1,'2025'!$C$1:$Z$1,0))</f>
        <v>#N/A</v>
      </c>
      <c r="K985" s="107" t="str">
        <f>VLOOKUP($A985,'2025'!$C:$Z,MATCH(K$1,'2025'!$C$1:$Z$1,0))</f>
        <v>#N/A</v>
      </c>
      <c r="L985" s="107" t="str">
        <f>VLOOKUP($A985,'2025'!$C:$Z,MATCH(L$1,'2025'!$C$1:$Z$1,0))</f>
        <v>#N/A</v>
      </c>
      <c r="M985" s="107" t="str">
        <f>VLOOKUP($A985,'2025'!$C:$Z,MATCH(M$1,'2025'!$C$1:$Z$1,0))</f>
        <v>#N/A</v>
      </c>
      <c r="N985" s="107" t="str">
        <f>VLOOKUP($A985,'2025'!$C:$Z,MATCH(N$1,'2025'!$C$1:$Z$1,0))</f>
        <v>#N/A</v>
      </c>
      <c r="O985" s="107" t="str">
        <f>VLOOKUP($A985,'2025'!$C:$Z,MATCH(O$1,'2025'!$C$1:$Z$1,0))</f>
        <v>#N/A</v>
      </c>
      <c r="P985" s="107" t="str">
        <f>VLOOKUP($A985,'2025'!$C:$Z,MATCH(P$1,'2025'!$C$1:$Z$1,0))</f>
        <v>#N/A</v>
      </c>
      <c r="Q985" s="107" t="str">
        <f>VLOOKUP($A985,'2025'!$C:$Z,MATCH(Q$1,'2025'!$C$1:$Z$1,0))</f>
        <v>#N/A</v>
      </c>
      <c r="R985" s="108"/>
      <c r="S985" s="108"/>
      <c r="T985" s="108"/>
      <c r="U985" s="108"/>
      <c r="V985" s="108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</row>
    <row r="986" ht="22.5" hidden="1" customHeight="1">
      <c r="A986" s="28"/>
      <c r="B986" s="106" t="str">
        <f>VLOOKUP($A986,'2025'!$C:$Z,MATCH(B$1,'2025'!$C$1:$Z$1,0))</f>
        <v>#N/A</v>
      </c>
      <c r="C986" s="107"/>
      <c r="D986" s="107" t="str">
        <f>VLOOKUP($A986,'2025'!$C:$Z,MATCH(D$1,'2025'!$C$1:$Z$1,0))</f>
        <v>#N/A</v>
      </c>
      <c r="E986" s="107"/>
      <c r="F986" s="107" t="str">
        <f>VLOOKUP($A986,'2025'!$C:$Z,MATCH(F$1,'2025'!$C$1:$Z$1,0))</f>
        <v>#N/A</v>
      </c>
      <c r="G986" s="107" t="str">
        <f>VLOOKUP($A986,'2025'!$C:$Z,MATCH(G$1,'2025'!$C$1:$Z$1,0))</f>
        <v>#N/A</v>
      </c>
      <c r="H986" s="107" t="str">
        <f>VLOOKUP($A986,'2025'!$C:$Z,MATCH(H$1,'2025'!$C$1:$Z$1,0))</f>
        <v>#N/A</v>
      </c>
      <c r="I986" s="107" t="str">
        <f>VLOOKUP($A986,'2025'!$C:$Z,MATCH(I$1,'2025'!$C$1:$Z$1,0))</f>
        <v>#N/A</v>
      </c>
      <c r="J986" s="107" t="str">
        <f>VLOOKUP($A986,'2025'!$C:$Z,MATCH(J$1,'2025'!$C$1:$Z$1,0))</f>
        <v>#N/A</v>
      </c>
      <c r="K986" s="107" t="str">
        <f>VLOOKUP($A986,'2025'!$C:$Z,MATCH(K$1,'2025'!$C$1:$Z$1,0))</f>
        <v>#N/A</v>
      </c>
      <c r="L986" s="107" t="str">
        <f>VLOOKUP($A986,'2025'!$C:$Z,MATCH(L$1,'2025'!$C$1:$Z$1,0))</f>
        <v>#N/A</v>
      </c>
      <c r="M986" s="107" t="str">
        <f>VLOOKUP($A986,'2025'!$C:$Z,MATCH(M$1,'2025'!$C$1:$Z$1,0))</f>
        <v>#N/A</v>
      </c>
      <c r="N986" s="107" t="str">
        <f>VLOOKUP($A986,'2025'!$C:$Z,MATCH(N$1,'2025'!$C$1:$Z$1,0))</f>
        <v>#N/A</v>
      </c>
      <c r="O986" s="107" t="str">
        <f>VLOOKUP($A986,'2025'!$C:$Z,MATCH(O$1,'2025'!$C$1:$Z$1,0))</f>
        <v>#N/A</v>
      </c>
      <c r="P986" s="107" t="str">
        <f>VLOOKUP($A986,'2025'!$C:$Z,MATCH(P$1,'2025'!$C$1:$Z$1,0))</f>
        <v>#N/A</v>
      </c>
      <c r="Q986" s="107" t="str">
        <f>VLOOKUP($A986,'2025'!$C:$Z,MATCH(Q$1,'2025'!$C$1:$Z$1,0))</f>
        <v>#N/A</v>
      </c>
      <c r="R986" s="108"/>
      <c r="S986" s="108"/>
      <c r="T986" s="108"/>
      <c r="U986" s="108"/>
      <c r="V986" s="108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</row>
    <row r="987" ht="22.5" hidden="1" customHeight="1">
      <c r="A987" s="28"/>
      <c r="B987" s="106" t="str">
        <f>VLOOKUP($A987,'2025'!$C:$Z,MATCH(B$1,'2025'!$C$1:$Z$1,0))</f>
        <v>#N/A</v>
      </c>
      <c r="C987" s="107"/>
      <c r="D987" s="107" t="str">
        <f>VLOOKUP($A987,'2025'!$C:$Z,MATCH(D$1,'2025'!$C$1:$Z$1,0))</f>
        <v>#N/A</v>
      </c>
      <c r="E987" s="107"/>
      <c r="F987" s="107" t="str">
        <f>VLOOKUP($A987,'2025'!$C:$Z,MATCH(F$1,'2025'!$C$1:$Z$1,0))</f>
        <v>#N/A</v>
      </c>
      <c r="G987" s="107" t="str">
        <f>VLOOKUP($A987,'2025'!$C:$Z,MATCH(G$1,'2025'!$C$1:$Z$1,0))</f>
        <v>#N/A</v>
      </c>
      <c r="H987" s="107" t="str">
        <f>VLOOKUP($A987,'2025'!$C:$Z,MATCH(H$1,'2025'!$C$1:$Z$1,0))</f>
        <v>#N/A</v>
      </c>
      <c r="I987" s="107" t="str">
        <f>VLOOKUP($A987,'2025'!$C:$Z,MATCH(I$1,'2025'!$C$1:$Z$1,0))</f>
        <v>#N/A</v>
      </c>
      <c r="J987" s="107" t="str">
        <f>VLOOKUP($A987,'2025'!$C:$Z,MATCH(J$1,'2025'!$C$1:$Z$1,0))</f>
        <v>#N/A</v>
      </c>
      <c r="K987" s="107" t="str">
        <f>VLOOKUP($A987,'2025'!$C:$Z,MATCH(K$1,'2025'!$C$1:$Z$1,0))</f>
        <v>#N/A</v>
      </c>
      <c r="L987" s="107" t="str">
        <f>VLOOKUP($A987,'2025'!$C:$Z,MATCH(L$1,'2025'!$C$1:$Z$1,0))</f>
        <v>#N/A</v>
      </c>
      <c r="M987" s="107" t="str">
        <f>VLOOKUP($A987,'2025'!$C:$Z,MATCH(M$1,'2025'!$C$1:$Z$1,0))</f>
        <v>#N/A</v>
      </c>
      <c r="N987" s="107" t="str">
        <f>VLOOKUP($A987,'2025'!$C:$Z,MATCH(N$1,'2025'!$C$1:$Z$1,0))</f>
        <v>#N/A</v>
      </c>
      <c r="O987" s="107" t="str">
        <f>VLOOKUP($A987,'2025'!$C:$Z,MATCH(O$1,'2025'!$C$1:$Z$1,0))</f>
        <v>#N/A</v>
      </c>
      <c r="P987" s="107" t="str">
        <f>VLOOKUP($A987,'2025'!$C:$Z,MATCH(P$1,'2025'!$C$1:$Z$1,0))</f>
        <v>#N/A</v>
      </c>
      <c r="Q987" s="107" t="str">
        <f>VLOOKUP($A987,'2025'!$C:$Z,MATCH(Q$1,'2025'!$C$1:$Z$1,0))</f>
        <v>#N/A</v>
      </c>
      <c r="R987" s="108"/>
      <c r="S987" s="108"/>
      <c r="T987" s="108"/>
      <c r="U987" s="108"/>
      <c r="V987" s="108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</row>
    <row r="988" ht="22.5" hidden="1" customHeight="1">
      <c r="A988" s="28"/>
      <c r="B988" s="106" t="str">
        <f>VLOOKUP($A988,'2025'!$C:$Z,MATCH(B$1,'2025'!$C$1:$Z$1,0))</f>
        <v>#N/A</v>
      </c>
      <c r="C988" s="107"/>
      <c r="D988" s="107" t="str">
        <f>VLOOKUP($A988,'2025'!$C:$Z,MATCH(D$1,'2025'!$C$1:$Z$1,0))</f>
        <v>#N/A</v>
      </c>
      <c r="E988" s="107"/>
      <c r="F988" s="107" t="str">
        <f>VLOOKUP($A988,'2025'!$C:$Z,MATCH(F$1,'2025'!$C$1:$Z$1,0))</f>
        <v>#N/A</v>
      </c>
      <c r="G988" s="107" t="str">
        <f>VLOOKUP($A988,'2025'!$C:$Z,MATCH(G$1,'2025'!$C$1:$Z$1,0))</f>
        <v>#N/A</v>
      </c>
      <c r="H988" s="107" t="str">
        <f>VLOOKUP($A988,'2025'!$C:$Z,MATCH(H$1,'2025'!$C$1:$Z$1,0))</f>
        <v>#N/A</v>
      </c>
      <c r="I988" s="107" t="str">
        <f>VLOOKUP($A988,'2025'!$C:$Z,MATCH(I$1,'2025'!$C$1:$Z$1,0))</f>
        <v>#N/A</v>
      </c>
      <c r="J988" s="107" t="str">
        <f>VLOOKUP($A988,'2025'!$C:$Z,MATCH(J$1,'2025'!$C$1:$Z$1,0))</f>
        <v>#N/A</v>
      </c>
      <c r="K988" s="107" t="str">
        <f>VLOOKUP($A988,'2025'!$C:$Z,MATCH(K$1,'2025'!$C$1:$Z$1,0))</f>
        <v>#N/A</v>
      </c>
      <c r="L988" s="107" t="str">
        <f>VLOOKUP($A988,'2025'!$C:$Z,MATCH(L$1,'2025'!$C$1:$Z$1,0))</f>
        <v>#N/A</v>
      </c>
      <c r="M988" s="107" t="str">
        <f>VLOOKUP($A988,'2025'!$C:$Z,MATCH(M$1,'2025'!$C$1:$Z$1,0))</f>
        <v>#N/A</v>
      </c>
      <c r="N988" s="107" t="str">
        <f>VLOOKUP($A988,'2025'!$C:$Z,MATCH(N$1,'2025'!$C$1:$Z$1,0))</f>
        <v>#N/A</v>
      </c>
      <c r="O988" s="107" t="str">
        <f>VLOOKUP($A988,'2025'!$C:$Z,MATCH(O$1,'2025'!$C$1:$Z$1,0))</f>
        <v>#N/A</v>
      </c>
      <c r="P988" s="107" t="str">
        <f>VLOOKUP($A988,'2025'!$C:$Z,MATCH(P$1,'2025'!$C$1:$Z$1,0))</f>
        <v>#N/A</v>
      </c>
      <c r="Q988" s="107" t="str">
        <f>VLOOKUP($A988,'2025'!$C:$Z,MATCH(Q$1,'2025'!$C$1:$Z$1,0))</f>
        <v>#N/A</v>
      </c>
      <c r="R988" s="108"/>
      <c r="S988" s="108"/>
      <c r="T988" s="108"/>
      <c r="U988" s="108"/>
      <c r="V988" s="108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</row>
    <row r="989" ht="22.5" hidden="1" customHeight="1">
      <c r="A989" s="28"/>
      <c r="B989" s="106" t="str">
        <f>VLOOKUP($A989,'2025'!$C:$Z,MATCH(B$1,'2025'!$C$1:$Z$1,0))</f>
        <v>#N/A</v>
      </c>
      <c r="C989" s="107"/>
      <c r="D989" s="107" t="str">
        <f>VLOOKUP($A989,'2025'!$C:$Z,MATCH(D$1,'2025'!$C$1:$Z$1,0))</f>
        <v>#N/A</v>
      </c>
      <c r="E989" s="107"/>
      <c r="F989" s="107" t="str">
        <f>VLOOKUP($A989,'2025'!$C:$Z,MATCH(F$1,'2025'!$C$1:$Z$1,0))</f>
        <v>#N/A</v>
      </c>
      <c r="G989" s="107" t="str">
        <f>VLOOKUP($A989,'2025'!$C:$Z,MATCH(G$1,'2025'!$C$1:$Z$1,0))</f>
        <v>#N/A</v>
      </c>
      <c r="H989" s="107" t="str">
        <f>VLOOKUP($A989,'2025'!$C:$Z,MATCH(H$1,'2025'!$C$1:$Z$1,0))</f>
        <v>#N/A</v>
      </c>
      <c r="I989" s="107" t="str">
        <f>VLOOKUP($A989,'2025'!$C:$Z,MATCH(I$1,'2025'!$C$1:$Z$1,0))</f>
        <v>#N/A</v>
      </c>
      <c r="J989" s="107" t="str">
        <f>VLOOKUP($A989,'2025'!$C:$Z,MATCH(J$1,'2025'!$C$1:$Z$1,0))</f>
        <v>#N/A</v>
      </c>
      <c r="K989" s="107" t="str">
        <f>VLOOKUP($A989,'2025'!$C:$Z,MATCH(K$1,'2025'!$C$1:$Z$1,0))</f>
        <v>#N/A</v>
      </c>
      <c r="L989" s="107" t="str">
        <f>VLOOKUP($A989,'2025'!$C:$Z,MATCH(L$1,'2025'!$C$1:$Z$1,0))</f>
        <v>#N/A</v>
      </c>
      <c r="M989" s="107" t="str">
        <f>VLOOKUP($A989,'2025'!$C:$Z,MATCH(M$1,'2025'!$C$1:$Z$1,0))</f>
        <v>#N/A</v>
      </c>
      <c r="N989" s="107" t="str">
        <f>VLOOKUP($A989,'2025'!$C:$Z,MATCH(N$1,'2025'!$C$1:$Z$1,0))</f>
        <v>#N/A</v>
      </c>
      <c r="O989" s="107" t="str">
        <f>VLOOKUP($A989,'2025'!$C:$Z,MATCH(O$1,'2025'!$C$1:$Z$1,0))</f>
        <v>#N/A</v>
      </c>
      <c r="P989" s="107" t="str">
        <f>VLOOKUP($A989,'2025'!$C:$Z,MATCH(P$1,'2025'!$C$1:$Z$1,0))</f>
        <v>#N/A</v>
      </c>
      <c r="Q989" s="107" t="str">
        <f>VLOOKUP($A989,'2025'!$C:$Z,MATCH(Q$1,'2025'!$C$1:$Z$1,0))</f>
        <v>#N/A</v>
      </c>
      <c r="R989" s="108"/>
      <c r="S989" s="108"/>
      <c r="T989" s="108"/>
      <c r="U989" s="108"/>
      <c r="V989" s="108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</row>
    <row r="990" ht="22.5" hidden="1" customHeight="1">
      <c r="A990" s="28"/>
      <c r="B990" s="106" t="str">
        <f>VLOOKUP($A990,'2025'!$C:$Z,MATCH(B$1,'2025'!$C$1:$Z$1,0))</f>
        <v>#N/A</v>
      </c>
      <c r="C990" s="107"/>
      <c r="D990" s="107" t="str">
        <f>VLOOKUP($A990,'2025'!$C:$Z,MATCH(D$1,'2025'!$C$1:$Z$1,0))</f>
        <v>#N/A</v>
      </c>
      <c r="E990" s="107"/>
      <c r="F990" s="107" t="str">
        <f>VLOOKUP($A990,'2025'!$C:$Z,MATCH(F$1,'2025'!$C$1:$Z$1,0))</f>
        <v>#N/A</v>
      </c>
      <c r="G990" s="107" t="str">
        <f>VLOOKUP($A990,'2025'!$C:$Z,MATCH(G$1,'2025'!$C$1:$Z$1,0))</f>
        <v>#N/A</v>
      </c>
      <c r="H990" s="107" t="str">
        <f>VLOOKUP($A990,'2025'!$C:$Z,MATCH(H$1,'2025'!$C$1:$Z$1,0))</f>
        <v>#N/A</v>
      </c>
      <c r="I990" s="107" t="str">
        <f>VLOOKUP($A990,'2025'!$C:$Z,MATCH(I$1,'2025'!$C$1:$Z$1,0))</f>
        <v>#N/A</v>
      </c>
      <c r="J990" s="107" t="str">
        <f>VLOOKUP($A990,'2025'!$C:$Z,MATCH(J$1,'2025'!$C$1:$Z$1,0))</f>
        <v>#N/A</v>
      </c>
      <c r="K990" s="107" t="str">
        <f>VLOOKUP($A990,'2025'!$C:$Z,MATCH(K$1,'2025'!$C$1:$Z$1,0))</f>
        <v>#N/A</v>
      </c>
      <c r="L990" s="107" t="str">
        <f>VLOOKUP($A990,'2025'!$C:$Z,MATCH(L$1,'2025'!$C$1:$Z$1,0))</f>
        <v>#N/A</v>
      </c>
      <c r="M990" s="107" t="str">
        <f>VLOOKUP($A990,'2025'!$C:$Z,MATCH(M$1,'2025'!$C$1:$Z$1,0))</f>
        <v>#N/A</v>
      </c>
      <c r="N990" s="107" t="str">
        <f>VLOOKUP($A990,'2025'!$C:$Z,MATCH(N$1,'2025'!$C$1:$Z$1,0))</f>
        <v>#N/A</v>
      </c>
      <c r="O990" s="107" t="str">
        <f>VLOOKUP($A990,'2025'!$C:$Z,MATCH(O$1,'2025'!$C$1:$Z$1,0))</f>
        <v>#N/A</v>
      </c>
      <c r="P990" s="107" t="str">
        <f>VLOOKUP($A990,'2025'!$C:$Z,MATCH(P$1,'2025'!$C$1:$Z$1,0))</f>
        <v>#N/A</v>
      </c>
      <c r="Q990" s="107" t="str">
        <f>VLOOKUP($A990,'2025'!$C:$Z,MATCH(Q$1,'2025'!$C$1:$Z$1,0))</f>
        <v>#N/A</v>
      </c>
      <c r="R990" s="108"/>
      <c r="S990" s="108"/>
      <c r="T990" s="108"/>
      <c r="U990" s="108"/>
      <c r="V990" s="108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</row>
    <row r="991" ht="22.5" hidden="1" customHeight="1">
      <c r="A991" s="28"/>
      <c r="B991" s="106" t="str">
        <f>VLOOKUP($A991,'2025'!$C:$Z,MATCH(B$1,'2025'!$C$1:$Z$1,0))</f>
        <v>#N/A</v>
      </c>
      <c r="C991" s="107"/>
      <c r="D991" s="107" t="str">
        <f>VLOOKUP($A991,'2025'!$C:$Z,MATCH(D$1,'2025'!$C$1:$Z$1,0))</f>
        <v>#N/A</v>
      </c>
      <c r="E991" s="107"/>
      <c r="F991" s="107" t="str">
        <f>VLOOKUP($A991,'2025'!$C:$Z,MATCH(F$1,'2025'!$C$1:$Z$1,0))</f>
        <v>#N/A</v>
      </c>
      <c r="G991" s="107" t="str">
        <f>VLOOKUP($A991,'2025'!$C:$Z,MATCH(G$1,'2025'!$C$1:$Z$1,0))</f>
        <v>#N/A</v>
      </c>
      <c r="H991" s="107" t="str">
        <f>VLOOKUP($A991,'2025'!$C:$Z,MATCH(H$1,'2025'!$C$1:$Z$1,0))</f>
        <v>#N/A</v>
      </c>
      <c r="I991" s="107" t="str">
        <f>VLOOKUP($A991,'2025'!$C:$Z,MATCH(I$1,'2025'!$C$1:$Z$1,0))</f>
        <v>#N/A</v>
      </c>
      <c r="J991" s="107" t="str">
        <f>VLOOKUP($A991,'2025'!$C:$Z,MATCH(J$1,'2025'!$C$1:$Z$1,0))</f>
        <v>#N/A</v>
      </c>
      <c r="K991" s="107" t="str">
        <f>VLOOKUP($A991,'2025'!$C:$Z,MATCH(K$1,'2025'!$C$1:$Z$1,0))</f>
        <v>#N/A</v>
      </c>
      <c r="L991" s="107" t="str">
        <f>VLOOKUP($A991,'2025'!$C:$Z,MATCH(L$1,'2025'!$C$1:$Z$1,0))</f>
        <v>#N/A</v>
      </c>
      <c r="M991" s="107" t="str">
        <f>VLOOKUP($A991,'2025'!$C:$Z,MATCH(M$1,'2025'!$C$1:$Z$1,0))</f>
        <v>#N/A</v>
      </c>
      <c r="N991" s="107" t="str">
        <f>VLOOKUP($A991,'2025'!$C:$Z,MATCH(N$1,'2025'!$C$1:$Z$1,0))</f>
        <v>#N/A</v>
      </c>
      <c r="O991" s="107" t="str">
        <f>VLOOKUP($A991,'2025'!$C:$Z,MATCH(O$1,'2025'!$C$1:$Z$1,0))</f>
        <v>#N/A</v>
      </c>
      <c r="P991" s="107" t="str">
        <f>VLOOKUP($A991,'2025'!$C:$Z,MATCH(P$1,'2025'!$C$1:$Z$1,0))</f>
        <v>#N/A</v>
      </c>
      <c r="Q991" s="107" t="str">
        <f>VLOOKUP($A991,'2025'!$C:$Z,MATCH(Q$1,'2025'!$C$1:$Z$1,0))</f>
        <v>#N/A</v>
      </c>
      <c r="R991" s="108"/>
      <c r="S991" s="108"/>
      <c r="T991" s="108"/>
      <c r="U991" s="108"/>
      <c r="V991" s="108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</row>
    <row r="992" ht="22.5" hidden="1" customHeight="1">
      <c r="A992" s="28"/>
      <c r="B992" s="106" t="str">
        <f>VLOOKUP($A992,'2025'!$C:$Z,MATCH(B$1,'2025'!$C$1:$Z$1,0))</f>
        <v>#N/A</v>
      </c>
      <c r="C992" s="107"/>
      <c r="D992" s="107" t="str">
        <f>VLOOKUP($A992,'2025'!$C:$Z,MATCH(D$1,'2025'!$C$1:$Z$1,0))</f>
        <v>#N/A</v>
      </c>
      <c r="E992" s="107"/>
      <c r="F992" s="107" t="str">
        <f>VLOOKUP($A992,'2025'!$C:$Z,MATCH(F$1,'2025'!$C$1:$Z$1,0))</f>
        <v>#N/A</v>
      </c>
      <c r="G992" s="107" t="str">
        <f>VLOOKUP($A992,'2025'!$C:$Z,MATCH(G$1,'2025'!$C$1:$Z$1,0))</f>
        <v>#N/A</v>
      </c>
      <c r="H992" s="107" t="str">
        <f>VLOOKUP($A992,'2025'!$C:$Z,MATCH(H$1,'2025'!$C$1:$Z$1,0))</f>
        <v>#N/A</v>
      </c>
      <c r="I992" s="107" t="str">
        <f>VLOOKUP($A992,'2025'!$C:$Z,MATCH(I$1,'2025'!$C$1:$Z$1,0))</f>
        <v>#N/A</v>
      </c>
      <c r="J992" s="107" t="str">
        <f>VLOOKUP($A992,'2025'!$C:$Z,MATCH(J$1,'2025'!$C$1:$Z$1,0))</f>
        <v>#N/A</v>
      </c>
      <c r="K992" s="107" t="str">
        <f>VLOOKUP($A992,'2025'!$C:$Z,MATCH(K$1,'2025'!$C$1:$Z$1,0))</f>
        <v>#N/A</v>
      </c>
      <c r="L992" s="107" t="str">
        <f>VLOOKUP($A992,'2025'!$C:$Z,MATCH(L$1,'2025'!$C$1:$Z$1,0))</f>
        <v>#N/A</v>
      </c>
      <c r="M992" s="107" t="str">
        <f>VLOOKUP($A992,'2025'!$C:$Z,MATCH(M$1,'2025'!$C$1:$Z$1,0))</f>
        <v>#N/A</v>
      </c>
      <c r="N992" s="107" t="str">
        <f>VLOOKUP($A992,'2025'!$C:$Z,MATCH(N$1,'2025'!$C$1:$Z$1,0))</f>
        <v>#N/A</v>
      </c>
      <c r="O992" s="107" t="str">
        <f>VLOOKUP($A992,'2025'!$C:$Z,MATCH(O$1,'2025'!$C$1:$Z$1,0))</f>
        <v>#N/A</v>
      </c>
      <c r="P992" s="107" t="str">
        <f>VLOOKUP($A992,'2025'!$C:$Z,MATCH(P$1,'2025'!$C$1:$Z$1,0))</f>
        <v>#N/A</v>
      </c>
      <c r="Q992" s="107" t="str">
        <f>VLOOKUP($A992,'2025'!$C:$Z,MATCH(Q$1,'2025'!$C$1:$Z$1,0))</f>
        <v>#N/A</v>
      </c>
      <c r="R992" s="108"/>
      <c r="S992" s="108"/>
      <c r="T992" s="108"/>
      <c r="U992" s="108"/>
      <c r="V992" s="108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</row>
    <row r="993" ht="22.5" hidden="1" customHeight="1">
      <c r="A993" s="28"/>
      <c r="B993" s="106" t="str">
        <f>VLOOKUP($A993,'2025'!$C:$Z,MATCH(B$1,'2025'!$C$1:$Z$1,0))</f>
        <v>#N/A</v>
      </c>
      <c r="C993" s="107"/>
      <c r="D993" s="107" t="str">
        <f>VLOOKUP($A993,'2025'!$C:$Z,MATCH(D$1,'2025'!$C$1:$Z$1,0))</f>
        <v>#N/A</v>
      </c>
      <c r="E993" s="107"/>
      <c r="F993" s="107" t="str">
        <f>VLOOKUP($A993,'2025'!$C:$Z,MATCH(F$1,'2025'!$C$1:$Z$1,0))</f>
        <v>#N/A</v>
      </c>
      <c r="G993" s="107" t="str">
        <f>VLOOKUP($A993,'2025'!$C:$Z,MATCH(G$1,'2025'!$C$1:$Z$1,0))</f>
        <v>#N/A</v>
      </c>
      <c r="H993" s="107" t="str">
        <f>VLOOKUP($A993,'2025'!$C:$Z,MATCH(H$1,'2025'!$C$1:$Z$1,0))</f>
        <v>#N/A</v>
      </c>
      <c r="I993" s="107" t="str">
        <f>VLOOKUP($A993,'2025'!$C:$Z,MATCH(I$1,'2025'!$C$1:$Z$1,0))</f>
        <v>#N/A</v>
      </c>
      <c r="J993" s="107" t="str">
        <f>VLOOKUP($A993,'2025'!$C:$Z,MATCH(J$1,'2025'!$C$1:$Z$1,0))</f>
        <v>#N/A</v>
      </c>
      <c r="K993" s="107" t="str">
        <f>VLOOKUP($A993,'2025'!$C:$Z,MATCH(K$1,'2025'!$C$1:$Z$1,0))</f>
        <v>#N/A</v>
      </c>
      <c r="L993" s="107" t="str">
        <f>VLOOKUP($A993,'2025'!$C:$Z,MATCH(L$1,'2025'!$C$1:$Z$1,0))</f>
        <v>#N/A</v>
      </c>
      <c r="M993" s="107" t="str">
        <f>VLOOKUP($A993,'2025'!$C:$Z,MATCH(M$1,'2025'!$C$1:$Z$1,0))</f>
        <v>#N/A</v>
      </c>
      <c r="N993" s="107" t="str">
        <f>VLOOKUP($A993,'2025'!$C:$Z,MATCH(N$1,'2025'!$C$1:$Z$1,0))</f>
        <v>#N/A</v>
      </c>
      <c r="O993" s="107" t="str">
        <f>VLOOKUP($A993,'2025'!$C:$Z,MATCH(O$1,'2025'!$C$1:$Z$1,0))</f>
        <v>#N/A</v>
      </c>
      <c r="P993" s="107" t="str">
        <f>VLOOKUP($A993,'2025'!$C:$Z,MATCH(P$1,'2025'!$C$1:$Z$1,0))</f>
        <v>#N/A</v>
      </c>
      <c r="Q993" s="107" t="str">
        <f>VLOOKUP($A993,'2025'!$C:$Z,MATCH(Q$1,'2025'!$C$1:$Z$1,0))</f>
        <v>#N/A</v>
      </c>
      <c r="R993" s="108"/>
      <c r="S993" s="108"/>
      <c r="T993" s="108"/>
      <c r="U993" s="108"/>
      <c r="V993" s="108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</row>
    <row r="994" ht="22.5" hidden="1" customHeight="1">
      <c r="A994" s="28"/>
      <c r="B994" s="106" t="str">
        <f>VLOOKUP($A994,'2025'!$C:$Z,MATCH(B$1,'2025'!$C$1:$Z$1,0))</f>
        <v>#N/A</v>
      </c>
      <c r="C994" s="107"/>
      <c r="D994" s="107" t="str">
        <f>VLOOKUP($A994,'2025'!$C:$Z,MATCH(D$1,'2025'!$C$1:$Z$1,0))</f>
        <v>#N/A</v>
      </c>
      <c r="E994" s="107"/>
      <c r="F994" s="107" t="str">
        <f>VLOOKUP($A994,'2025'!$C:$Z,MATCH(F$1,'2025'!$C$1:$Z$1,0))</f>
        <v>#N/A</v>
      </c>
      <c r="G994" s="107" t="str">
        <f>VLOOKUP($A994,'2025'!$C:$Z,MATCH(G$1,'2025'!$C$1:$Z$1,0))</f>
        <v>#N/A</v>
      </c>
      <c r="H994" s="107" t="str">
        <f>VLOOKUP($A994,'2025'!$C:$Z,MATCH(H$1,'2025'!$C$1:$Z$1,0))</f>
        <v>#N/A</v>
      </c>
      <c r="I994" s="107" t="str">
        <f>VLOOKUP($A994,'2025'!$C:$Z,MATCH(I$1,'2025'!$C$1:$Z$1,0))</f>
        <v>#N/A</v>
      </c>
      <c r="J994" s="107" t="str">
        <f>VLOOKUP($A994,'2025'!$C:$Z,MATCH(J$1,'2025'!$C$1:$Z$1,0))</f>
        <v>#N/A</v>
      </c>
      <c r="K994" s="107" t="str">
        <f>VLOOKUP($A994,'2025'!$C:$Z,MATCH(K$1,'2025'!$C$1:$Z$1,0))</f>
        <v>#N/A</v>
      </c>
      <c r="L994" s="107" t="str">
        <f>VLOOKUP($A994,'2025'!$C:$Z,MATCH(L$1,'2025'!$C$1:$Z$1,0))</f>
        <v>#N/A</v>
      </c>
      <c r="M994" s="107" t="str">
        <f>VLOOKUP($A994,'2025'!$C:$Z,MATCH(M$1,'2025'!$C$1:$Z$1,0))</f>
        <v>#N/A</v>
      </c>
      <c r="N994" s="107" t="str">
        <f>VLOOKUP($A994,'2025'!$C:$Z,MATCH(N$1,'2025'!$C$1:$Z$1,0))</f>
        <v>#N/A</v>
      </c>
      <c r="O994" s="107" t="str">
        <f>VLOOKUP($A994,'2025'!$C:$Z,MATCH(O$1,'2025'!$C$1:$Z$1,0))</f>
        <v>#N/A</v>
      </c>
      <c r="P994" s="107" t="str">
        <f>VLOOKUP($A994,'2025'!$C:$Z,MATCH(P$1,'2025'!$C$1:$Z$1,0))</f>
        <v>#N/A</v>
      </c>
      <c r="Q994" s="107" t="str">
        <f>VLOOKUP($A994,'2025'!$C:$Z,MATCH(Q$1,'2025'!$C$1:$Z$1,0))</f>
        <v>#N/A</v>
      </c>
      <c r="R994" s="108"/>
      <c r="S994" s="108"/>
      <c r="T994" s="108"/>
      <c r="U994" s="108"/>
      <c r="V994" s="108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</row>
    <row r="995" ht="22.5" hidden="1" customHeight="1">
      <c r="A995" s="28"/>
      <c r="B995" s="106" t="str">
        <f>VLOOKUP($A995,'2025'!$C:$Z,MATCH(B$1,'2025'!$C$1:$Z$1,0))</f>
        <v>#N/A</v>
      </c>
      <c r="C995" s="107"/>
      <c r="D995" s="107" t="str">
        <f>VLOOKUP($A995,'2025'!$C:$Z,MATCH(D$1,'2025'!$C$1:$Z$1,0))</f>
        <v>#N/A</v>
      </c>
      <c r="E995" s="107"/>
      <c r="F995" s="107" t="str">
        <f>VLOOKUP($A995,'2025'!$C:$Z,MATCH(F$1,'2025'!$C$1:$Z$1,0))</f>
        <v>#N/A</v>
      </c>
      <c r="G995" s="107" t="str">
        <f>VLOOKUP($A995,'2025'!$C:$Z,MATCH(G$1,'2025'!$C$1:$Z$1,0))</f>
        <v>#N/A</v>
      </c>
      <c r="H995" s="107" t="str">
        <f>VLOOKUP($A995,'2025'!$C:$Z,MATCH(H$1,'2025'!$C$1:$Z$1,0))</f>
        <v>#N/A</v>
      </c>
      <c r="I995" s="107" t="str">
        <f>VLOOKUP($A995,'2025'!$C:$Z,MATCH(I$1,'2025'!$C$1:$Z$1,0))</f>
        <v>#N/A</v>
      </c>
      <c r="J995" s="107" t="str">
        <f>VLOOKUP($A995,'2025'!$C:$Z,MATCH(J$1,'2025'!$C$1:$Z$1,0))</f>
        <v>#N/A</v>
      </c>
      <c r="K995" s="107" t="str">
        <f>VLOOKUP($A995,'2025'!$C:$Z,MATCH(K$1,'2025'!$C$1:$Z$1,0))</f>
        <v>#N/A</v>
      </c>
      <c r="L995" s="107" t="str">
        <f>VLOOKUP($A995,'2025'!$C:$Z,MATCH(L$1,'2025'!$C$1:$Z$1,0))</f>
        <v>#N/A</v>
      </c>
      <c r="M995" s="107" t="str">
        <f>VLOOKUP($A995,'2025'!$C:$Z,MATCH(M$1,'2025'!$C$1:$Z$1,0))</f>
        <v>#N/A</v>
      </c>
      <c r="N995" s="107" t="str">
        <f>VLOOKUP($A995,'2025'!$C:$Z,MATCH(N$1,'2025'!$C$1:$Z$1,0))</f>
        <v>#N/A</v>
      </c>
      <c r="O995" s="107" t="str">
        <f>VLOOKUP($A995,'2025'!$C:$Z,MATCH(O$1,'2025'!$C$1:$Z$1,0))</f>
        <v>#N/A</v>
      </c>
      <c r="P995" s="107" t="str">
        <f>VLOOKUP($A995,'2025'!$C:$Z,MATCH(P$1,'2025'!$C$1:$Z$1,0))</f>
        <v>#N/A</v>
      </c>
      <c r="Q995" s="107" t="str">
        <f>VLOOKUP($A995,'2025'!$C:$Z,MATCH(Q$1,'2025'!$C$1:$Z$1,0))</f>
        <v>#N/A</v>
      </c>
      <c r="R995" s="108"/>
      <c r="S995" s="108"/>
      <c r="T995" s="108"/>
      <c r="U995" s="108"/>
      <c r="V995" s="108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</row>
    <row r="996" ht="22.5" hidden="1" customHeight="1">
      <c r="A996" s="28"/>
      <c r="B996" s="106" t="str">
        <f>VLOOKUP($A996,'2025'!$C:$Z,MATCH(B$1,'2025'!$C$1:$Z$1,0))</f>
        <v>#N/A</v>
      </c>
      <c r="C996" s="107"/>
      <c r="D996" s="107" t="str">
        <f>VLOOKUP($A996,'2025'!$C:$Z,MATCH(D$1,'2025'!$C$1:$Z$1,0))</f>
        <v>#N/A</v>
      </c>
      <c r="E996" s="107"/>
      <c r="F996" s="107" t="str">
        <f>VLOOKUP($A996,'2025'!$C:$Z,MATCH(F$1,'2025'!$C$1:$Z$1,0))</f>
        <v>#N/A</v>
      </c>
      <c r="G996" s="107" t="str">
        <f>VLOOKUP($A996,'2025'!$C:$Z,MATCH(G$1,'2025'!$C$1:$Z$1,0))</f>
        <v>#N/A</v>
      </c>
      <c r="H996" s="107" t="str">
        <f>VLOOKUP($A996,'2025'!$C:$Z,MATCH(H$1,'2025'!$C$1:$Z$1,0))</f>
        <v>#N/A</v>
      </c>
      <c r="I996" s="107" t="str">
        <f>VLOOKUP($A996,'2025'!$C:$Z,MATCH(I$1,'2025'!$C$1:$Z$1,0))</f>
        <v>#N/A</v>
      </c>
      <c r="J996" s="107" t="str">
        <f>VLOOKUP($A996,'2025'!$C:$Z,MATCH(J$1,'2025'!$C$1:$Z$1,0))</f>
        <v>#N/A</v>
      </c>
      <c r="K996" s="107" t="str">
        <f>VLOOKUP($A996,'2025'!$C:$Z,MATCH(K$1,'2025'!$C$1:$Z$1,0))</f>
        <v>#N/A</v>
      </c>
      <c r="L996" s="107" t="str">
        <f>VLOOKUP($A996,'2025'!$C:$Z,MATCH(L$1,'2025'!$C$1:$Z$1,0))</f>
        <v>#N/A</v>
      </c>
      <c r="M996" s="107" t="str">
        <f>VLOOKUP($A996,'2025'!$C:$Z,MATCH(M$1,'2025'!$C$1:$Z$1,0))</f>
        <v>#N/A</v>
      </c>
      <c r="N996" s="107" t="str">
        <f>VLOOKUP($A996,'2025'!$C:$Z,MATCH(N$1,'2025'!$C$1:$Z$1,0))</f>
        <v>#N/A</v>
      </c>
      <c r="O996" s="107" t="str">
        <f>VLOOKUP($A996,'2025'!$C:$Z,MATCH(O$1,'2025'!$C$1:$Z$1,0))</f>
        <v>#N/A</v>
      </c>
      <c r="P996" s="107" t="str">
        <f>VLOOKUP($A996,'2025'!$C:$Z,MATCH(P$1,'2025'!$C$1:$Z$1,0))</f>
        <v>#N/A</v>
      </c>
      <c r="Q996" s="107" t="str">
        <f>VLOOKUP($A996,'2025'!$C:$Z,MATCH(Q$1,'2025'!$C$1:$Z$1,0))</f>
        <v>#N/A</v>
      </c>
      <c r="R996" s="108"/>
      <c r="S996" s="108"/>
      <c r="T996" s="108"/>
      <c r="U996" s="108"/>
      <c r="V996" s="108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</row>
    <row r="997" ht="22.5" hidden="1" customHeight="1">
      <c r="A997" s="28"/>
      <c r="B997" s="106" t="str">
        <f>VLOOKUP($A997,'2025'!$C:$Z,MATCH(B$1,'2025'!$C$1:$Z$1,0))</f>
        <v>#N/A</v>
      </c>
      <c r="C997" s="107"/>
      <c r="D997" s="107" t="str">
        <f>VLOOKUP($A997,'2025'!$C:$Z,MATCH(D$1,'2025'!$C$1:$Z$1,0))</f>
        <v>#N/A</v>
      </c>
      <c r="E997" s="107"/>
      <c r="F997" s="107" t="str">
        <f>VLOOKUP($A997,'2025'!$C:$Z,MATCH(F$1,'2025'!$C$1:$Z$1,0))</f>
        <v>#N/A</v>
      </c>
      <c r="G997" s="107" t="str">
        <f>VLOOKUP($A997,'2025'!$C:$Z,MATCH(G$1,'2025'!$C$1:$Z$1,0))</f>
        <v>#N/A</v>
      </c>
      <c r="H997" s="107" t="str">
        <f>VLOOKUP($A997,'2025'!$C:$Z,MATCH(H$1,'2025'!$C$1:$Z$1,0))</f>
        <v>#N/A</v>
      </c>
      <c r="I997" s="107" t="str">
        <f>VLOOKUP($A997,'2025'!$C:$Z,MATCH(I$1,'2025'!$C$1:$Z$1,0))</f>
        <v>#N/A</v>
      </c>
      <c r="J997" s="107" t="str">
        <f>VLOOKUP($A997,'2025'!$C:$Z,MATCH(J$1,'2025'!$C$1:$Z$1,0))</f>
        <v>#N/A</v>
      </c>
      <c r="K997" s="107" t="str">
        <f>VLOOKUP($A997,'2025'!$C:$Z,MATCH(K$1,'2025'!$C$1:$Z$1,0))</f>
        <v>#N/A</v>
      </c>
      <c r="L997" s="107" t="str">
        <f>VLOOKUP($A997,'2025'!$C:$Z,MATCH(L$1,'2025'!$C$1:$Z$1,0))</f>
        <v>#N/A</v>
      </c>
      <c r="M997" s="107" t="str">
        <f>VLOOKUP($A997,'2025'!$C:$Z,MATCH(M$1,'2025'!$C$1:$Z$1,0))</f>
        <v>#N/A</v>
      </c>
      <c r="N997" s="107" t="str">
        <f>VLOOKUP($A997,'2025'!$C:$Z,MATCH(N$1,'2025'!$C$1:$Z$1,0))</f>
        <v>#N/A</v>
      </c>
      <c r="O997" s="107" t="str">
        <f>VLOOKUP($A997,'2025'!$C:$Z,MATCH(O$1,'2025'!$C$1:$Z$1,0))</f>
        <v>#N/A</v>
      </c>
      <c r="P997" s="107" t="str">
        <f>VLOOKUP($A997,'2025'!$C:$Z,MATCH(P$1,'2025'!$C$1:$Z$1,0))</f>
        <v>#N/A</v>
      </c>
      <c r="Q997" s="107" t="str">
        <f>VLOOKUP($A997,'2025'!$C:$Z,MATCH(Q$1,'2025'!$C$1:$Z$1,0))</f>
        <v>#N/A</v>
      </c>
      <c r="R997" s="108"/>
      <c r="S997" s="108"/>
      <c r="T997" s="108"/>
      <c r="U997" s="108"/>
      <c r="V997" s="108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</row>
    <row r="998" ht="22.5" hidden="1" customHeight="1">
      <c r="A998" s="28"/>
      <c r="B998" s="106" t="str">
        <f>VLOOKUP($A998,'2025'!$C:$Z,MATCH(B$1,'2025'!$C$1:$Z$1,0))</f>
        <v>#N/A</v>
      </c>
      <c r="C998" s="107"/>
      <c r="D998" s="107" t="str">
        <f>VLOOKUP($A998,'2025'!$C:$Z,MATCH(D$1,'2025'!$C$1:$Z$1,0))</f>
        <v>#N/A</v>
      </c>
      <c r="E998" s="107"/>
      <c r="F998" s="107" t="str">
        <f>VLOOKUP($A998,'2025'!$C:$Z,MATCH(F$1,'2025'!$C$1:$Z$1,0))</f>
        <v>#N/A</v>
      </c>
      <c r="G998" s="107" t="str">
        <f>VLOOKUP($A998,'2025'!$C:$Z,MATCH(G$1,'2025'!$C$1:$Z$1,0))</f>
        <v>#N/A</v>
      </c>
      <c r="H998" s="107" t="str">
        <f>VLOOKUP($A998,'2025'!$C:$Z,MATCH(H$1,'2025'!$C$1:$Z$1,0))</f>
        <v>#N/A</v>
      </c>
      <c r="I998" s="107" t="str">
        <f>VLOOKUP($A998,'2025'!$C:$Z,MATCH(I$1,'2025'!$C$1:$Z$1,0))</f>
        <v>#N/A</v>
      </c>
      <c r="J998" s="107" t="str">
        <f>VLOOKUP($A998,'2025'!$C:$Z,MATCH(J$1,'2025'!$C$1:$Z$1,0))</f>
        <v>#N/A</v>
      </c>
      <c r="K998" s="107" t="str">
        <f>VLOOKUP($A998,'2025'!$C:$Z,MATCH(K$1,'2025'!$C$1:$Z$1,0))</f>
        <v>#N/A</v>
      </c>
      <c r="L998" s="107" t="str">
        <f>VLOOKUP($A998,'2025'!$C:$Z,MATCH(L$1,'2025'!$C$1:$Z$1,0))</f>
        <v>#N/A</v>
      </c>
      <c r="M998" s="107" t="str">
        <f>VLOOKUP($A998,'2025'!$C:$Z,MATCH(M$1,'2025'!$C$1:$Z$1,0))</f>
        <v>#N/A</v>
      </c>
      <c r="N998" s="107" t="str">
        <f>VLOOKUP($A998,'2025'!$C:$Z,MATCH(N$1,'2025'!$C$1:$Z$1,0))</f>
        <v>#N/A</v>
      </c>
      <c r="O998" s="107" t="str">
        <f>VLOOKUP($A998,'2025'!$C:$Z,MATCH(O$1,'2025'!$C$1:$Z$1,0))</f>
        <v>#N/A</v>
      </c>
      <c r="P998" s="107" t="str">
        <f>VLOOKUP($A998,'2025'!$C:$Z,MATCH(P$1,'2025'!$C$1:$Z$1,0))</f>
        <v>#N/A</v>
      </c>
      <c r="Q998" s="107" t="str">
        <f>VLOOKUP($A998,'2025'!$C:$Z,MATCH(Q$1,'2025'!$C$1:$Z$1,0))</f>
        <v>#N/A</v>
      </c>
      <c r="R998" s="108"/>
      <c r="S998" s="108"/>
      <c r="T998" s="108"/>
      <c r="U998" s="108"/>
      <c r="V998" s="108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</row>
    <row r="999" ht="22.5" hidden="1" customHeight="1">
      <c r="A999" s="28"/>
      <c r="B999" s="106" t="str">
        <f>VLOOKUP($A999,'2025'!$C:$Z,MATCH(B$1,'2025'!$C$1:$Z$1,0))</f>
        <v>#N/A</v>
      </c>
      <c r="C999" s="107"/>
      <c r="D999" s="107" t="str">
        <f>VLOOKUP($A999,'2025'!$C:$Z,MATCH(D$1,'2025'!$C$1:$Z$1,0))</f>
        <v>#N/A</v>
      </c>
      <c r="E999" s="107"/>
      <c r="F999" s="107" t="str">
        <f>VLOOKUP($A999,'2025'!$C:$Z,MATCH(F$1,'2025'!$C$1:$Z$1,0))</f>
        <v>#N/A</v>
      </c>
      <c r="G999" s="107" t="str">
        <f>VLOOKUP($A999,'2025'!$C:$Z,MATCH(G$1,'2025'!$C$1:$Z$1,0))</f>
        <v>#N/A</v>
      </c>
      <c r="H999" s="107" t="str">
        <f>VLOOKUP($A999,'2025'!$C:$Z,MATCH(H$1,'2025'!$C$1:$Z$1,0))</f>
        <v>#N/A</v>
      </c>
      <c r="I999" s="107" t="str">
        <f>VLOOKUP($A999,'2025'!$C:$Z,MATCH(I$1,'2025'!$C$1:$Z$1,0))</f>
        <v>#N/A</v>
      </c>
      <c r="J999" s="107" t="str">
        <f>VLOOKUP($A999,'2025'!$C:$Z,MATCH(J$1,'2025'!$C$1:$Z$1,0))</f>
        <v>#N/A</v>
      </c>
      <c r="K999" s="107" t="str">
        <f>VLOOKUP($A999,'2025'!$C:$Z,MATCH(K$1,'2025'!$C$1:$Z$1,0))</f>
        <v>#N/A</v>
      </c>
      <c r="L999" s="107" t="str">
        <f>VLOOKUP($A999,'2025'!$C:$Z,MATCH(L$1,'2025'!$C$1:$Z$1,0))</f>
        <v>#N/A</v>
      </c>
      <c r="M999" s="107" t="str">
        <f>VLOOKUP($A999,'2025'!$C:$Z,MATCH(M$1,'2025'!$C$1:$Z$1,0))</f>
        <v>#N/A</v>
      </c>
      <c r="N999" s="107" t="str">
        <f>VLOOKUP($A999,'2025'!$C:$Z,MATCH(N$1,'2025'!$C$1:$Z$1,0))</f>
        <v>#N/A</v>
      </c>
      <c r="O999" s="107" t="str">
        <f>VLOOKUP($A999,'2025'!$C:$Z,MATCH(O$1,'2025'!$C$1:$Z$1,0))</f>
        <v>#N/A</v>
      </c>
      <c r="P999" s="107" t="str">
        <f>VLOOKUP($A999,'2025'!$C:$Z,MATCH(P$1,'2025'!$C$1:$Z$1,0))</f>
        <v>#N/A</v>
      </c>
      <c r="Q999" s="107" t="str">
        <f>VLOOKUP($A999,'2025'!$C:$Z,MATCH(Q$1,'2025'!$C$1:$Z$1,0))</f>
        <v>#N/A</v>
      </c>
      <c r="R999" s="108"/>
      <c r="S999" s="108"/>
      <c r="T999" s="108"/>
      <c r="U999" s="108"/>
      <c r="V999" s="108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</row>
    <row r="1000" ht="22.5" hidden="1" customHeight="1">
      <c r="A1000" s="28"/>
      <c r="B1000" s="106" t="str">
        <f>VLOOKUP($A1000,'2025'!$C:$Z,MATCH(B$1,'2025'!$C$1:$Z$1,0))</f>
        <v>#N/A</v>
      </c>
      <c r="C1000" s="107"/>
      <c r="D1000" s="107" t="str">
        <f>VLOOKUP($A1000,'2025'!$C:$Z,MATCH(D$1,'2025'!$C$1:$Z$1,0))</f>
        <v>#N/A</v>
      </c>
      <c r="E1000" s="107"/>
      <c r="F1000" s="107" t="str">
        <f>VLOOKUP($A1000,'2025'!$C:$Z,MATCH(F$1,'2025'!$C$1:$Z$1,0))</f>
        <v>#N/A</v>
      </c>
      <c r="G1000" s="107" t="str">
        <f>VLOOKUP($A1000,'2025'!$C:$Z,MATCH(G$1,'2025'!$C$1:$Z$1,0))</f>
        <v>#N/A</v>
      </c>
      <c r="H1000" s="107" t="str">
        <f>VLOOKUP($A1000,'2025'!$C:$Z,MATCH(H$1,'2025'!$C$1:$Z$1,0))</f>
        <v>#N/A</v>
      </c>
      <c r="I1000" s="107" t="str">
        <f>VLOOKUP($A1000,'2025'!$C:$Z,MATCH(I$1,'2025'!$C$1:$Z$1,0))</f>
        <v>#N/A</v>
      </c>
      <c r="J1000" s="107" t="str">
        <f>VLOOKUP($A1000,'2025'!$C:$Z,MATCH(J$1,'2025'!$C$1:$Z$1,0))</f>
        <v>#N/A</v>
      </c>
      <c r="K1000" s="107" t="str">
        <f>VLOOKUP($A1000,'2025'!$C:$Z,MATCH(K$1,'2025'!$C$1:$Z$1,0))</f>
        <v>#N/A</v>
      </c>
      <c r="L1000" s="107" t="str">
        <f>VLOOKUP($A1000,'2025'!$C:$Z,MATCH(L$1,'2025'!$C$1:$Z$1,0))</f>
        <v>#N/A</v>
      </c>
      <c r="M1000" s="107" t="str">
        <f>VLOOKUP($A1000,'2025'!$C:$Z,MATCH(M$1,'2025'!$C$1:$Z$1,0))</f>
        <v>#N/A</v>
      </c>
      <c r="N1000" s="107" t="str">
        <f>VLOOKUP($A1000,'2025'!$C:$Z,MATCH(N$1,'2025'!$C$1:$Z$1,0))</f>
        <v>#N/A</v>
      </c>
      <c r="O1000" s="107" t="str">
        <f>VLOOKUP($A1000,'2025'!$C:$Z,MATCH(O$1,'2025'!$C$1:$Z$1,0))</f>
        <v>#N/A</v>
      </c>
      <c r="P1000" s="107" t="str">
        <f>VLOOKUP($A1000,'2025'!$C:$Z,MATCH(P$1,'2025'!$C$1:$Z$1,0))</f>
        <v>#N/A</v>
      </c>
      <c r="Q1000" s="107" t="str">
        <f>VLOOKUP($A1000,'2025'!$C:$Z,MATCH(Q$1,'2025'!$C$1:$Z$1,0))</f>
        <v>#N/A</v>
      </c>
      <c r="R1000" s="108"/>
      <c r="S1000" s="108"/>
      <c r="T1000" s="108"/>
      <c r="U1000" s="108"/>
      <c r="V1000" s="108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</row>
    <row r="1001" ht="22.5" hidden="1" customHeight="1">
      <c r="A1001" s="28"/>
      <c r="B1001" s="106" t="str">
        <f>VLOOKUP($A1001,'2025'!$C:$Z,MATCH(B$1,'2025'!$C$1:$Z$1,0))</f>
        <v>#N/A</v>
      </c>
      <c r="C1001" s="107"/>
      <c r="D1001" s="107" t="str">
        <f>VLOOKUP($A1001,'2025'!$C:$Z,MATCH(D$1,'2025'!$C$1:$Z$1,0))</f>
        <v>#N/A</v>
      </c>
      <c r="E1001" s="107"/>
      <c r="F1001" s="107" t="str">
        <f>VLOOKUP($A1001,'2025'!$C:$Z,MATCH(F$1,'2025'!$C$1:$Z$1,0))</f>
        <v>#N/A</v>
      </c>
      <c r="G1001" s="107" t="str">
        <f>VLOOKUP($A1001,'2025'!$C:$Z,MATCH(G$1,'2025'!$C$1:$Z$1,0))</f>
        <v>#N/A</v>
      </c>
      <c r="H1001" s="107" t="str">
        <f>VLOOKUP($A1001,'2025'!$C:$Z,MATCH(H$1,'2025'!$C$1:$Z$1,0))</f>
        <v>#N/A</v>
      </c>
      <c r="I1001" s="107" t="str">
        <f>VLOOKUP($A1001,'2025'!$C:$Z,MATCH(I$1,'2025'!$C$1:$Z$1,0))</f>
        <v>#N/A</v>
      </c>
      <c r="J1001" s="107" t="str">
        <f>VLOOKUP($A1001,'2025'!$C:$Z,MATCH(J$1,'2025'!$C$1:$Z$1,0))</f>
        <v>#N/A</v>
      </c>
      <c r="K1001" s="107" t="str">
        <f>VLOOKUP($A1001,'2025'!$C:$Z,MATCH(K$1,'2025'!$C$1:$Z$1,0))</f>
        <v>#N/A</v>
      </c>
      <c r="L1001" s="107" t="str">
        <f>VLOOKUP($A1001,'2025'!$C:$Z,MATCH(L$1,'2025'!$C$1:$Z$1,0))</f>
        <v>#N/A</v>
      </c>
      <c r="M1001" s="107" t="str">
        <f>VLOOKUP($A1001,'2025'!$C:$Z,MATCH(M$1,'2025'!$C$1:$Z$1,0))</f>
        <v>#N/A</v>
      </c>
      <c r="N1001" s="107" t="str">
        <f>VLOOKUP($A1001,'2025'!$C:$Z,MATCH(N$1,'2025'!$C$1:$Z$1,0))</f>
        <v>#N/A</v>
      </c>
      <c r="O1001" s="107" t="str">
        <f>VLOOKUP($A1001,'2025'!$C:$Z,MATCH(O$1,'2025'!$C$1:$Z$1,0))</f>
        <v>#N/A</v>
      </c>
      <c r="P1001" s="107" t="str">
        <f>VLOOKUP($A1001,'2025'!$C:$Z,MATCH(P$1,'2025'!$C$1:$Z$1,0))</f>
        <v>#N/A</v>
      </c>
      <c r="Q1001" s="107" t="str">
        <f>VLOOKUP($A1001,'2025'!$C:$Z,MATCH(Q$1,'2025'!$C$1:$Z$1,0))</f>
        <v>#N/A</v>
      </c>
      <c r="R1001" s="108"/>
      <c r="S1001" s="108"/>
      <c r="T1001" s="108"/>
      <c r="U1001" s="108"/>
      <c r="V1001" s="108"/>
      <c r="W1001" s="76"/>
      <c r="X1001" s="76"/>
      <c r="Y1001" s="76"/>
      <c r="Z1001" s="76"/>
      <c r="AA1001" s="76"/>
      <c r="AB1001" s="76"/>
      <c r="AC1001" s="76"/>
      <c r="AD1001" s="76"/>
      <c r="AE1001" s="76"/>
      <c r="AF1001" s="76"/>
      <c r="AG1001" s="76"/>
    </row>
    <row r="1002" ht="22.5" hidden="1" customHeight="1">
      <c r="A1002" s="28"/>
      <c r="B1002" s="106" t="str">
        <f>VLOOKUP($A1002,'2025'!$C:$Z,MATCH(B$1,'2025'!$C$1:$Z$1,0))</f>
        <v>#N/A</v>
      </c>
      <c r="C1002" s="107"/>
      <c r="D1002" s="107" t="str">
        <f>VLOOKUP($A1002,'2025'!$C:$Z,MATCH(D$1,'2025'!$C$1:$Z$1,0))</f>
        <v>#N/A</v>
      </c>
      <c r="E1002" s="107"/>
      <c r="F1002" s="107" t="str">
        <f>VLOOKUP($A1002,'2025'!$C:$Z,MATCH(F$1,'2025'!$C$1:$Z$1,0))</f>
        <v>#N/A</v>
      </c>
      <c r="G1002" s="107" t="str">
        <f>VLOOKUP($A1002,'2025'!$C:$Z,MATCH(G$1,'2025'!$C$1:$Z$1,0))</f>
        <v>#N/A</v>
      </c>
      <c r="H1002" s="107" t="str">
        <f>VLOOKUP($A1002,'2025'!$C:$Z,MATCH(H$1,'2025'!$C$1:$Z$1,0))</f>
        <v>#N/A</v>
      </c>
      <c r="I1002" s="107" t="str">
        <f>VLOOKUP($A1002,'2025'!$C:$Z,MATCH(I$1,'2025'!$C$1:$Z$1,0))</f>
        <v>#N/A</v>
      </c>
      <c r="J1002" s="107" t="str">
        <f>VLOOKUP($A1002,'2025'!$C:$Z,MATCH(J$1,'2025'!$C$1:$Z$1,0))</f>
        <v>#N/A</v>
      </c>
      <c r="K1002" s="107" t="str">
        <f>VLOOKUP($A1002,'2025'!$C:$Z,MATCH(K$1,'2025'!$C$1:$Z$1,0))</f>
        <v>#N/A</v>
      </c>
      <c r="L1002" s="107" t="str">
        <f>VLOOKUP($A1002,'2025'!$C:$Z,MATCH(L$1,'2025'!$C$1:$Z$1,0))</f>
        <v>#N/A</v>
      </c>
      <c r="M1002" s="107" t="str">
        <f>VLOOKUP($A1002,'2025'!$C:$Z,MATCH(M$1,'2025'!$C$1:$Z$1,0))</f>
        <v>#N/A</v>
      </c>
      <c r="N1002" s="107" t="str">
        <f>VLOOKUP($A1002,'2025'!$C:$Z,MATCH(N$1,'2025'!$C$1:$Z$1,0))</f>
        <v>#N/A</v>
      </c>
      <c r="O1002" s="107" t="str">
        <f>VLOOKUP($A1002,'2025'!$C:$Z,MATCH(O$1,'2025'!$C$1:$Z$1,0))</f>
        <v>#N/A</v>
      </c>
      <c r="P1002" s="107" t="str">
        <f>VLOOKUP($A1002,'2025'!$C:$Z,MATCH(P$1,'2025'!$C$1:$Z$1,0))</f>
        <v>#N/A</v>
      </c>
      <c r="Q1002" s="107" t="str">
        <f>VLOOKUP($A1002,'2025'!$C:$Z,MATCH(Q$1,'2025'!$C$1:$Z$1,0))</f>
        <v>#N/A</v>
      </c>
      <c r="R1002" s="108"/>
      <c r="S1002" s="108"/>
      <c r="T1002" s="108"/>
      <c r="U1002" s="108"/>
      <c r="V1002" s="108"/>
      <c r="W1002" s="76"/>
      <c r="X1002" s="76"/>
      <c r="Y1002" s="76"/>
      <c r="Z1002" s="76"/>
      <c r="AA1002" s="76"/>
      <c r="AB1002" s="76"/>
      <c r="AC1002" s="76"/>
      <c r="AD1002" s="76"/>
      <c r="AE1002" s="76"/>
      <c r="AF1002" s="76"/>
      <c r="AG1002" s="76"/>
    </row>
    <row r="1003" ht="22.5" hidden="1" customHeight="1">
      <c r="A1003" s="28"/>
      <c r="B1003" s="106" t="str">
        <f>VLOOKUP($A1003,'2025'!$C:$Z,MATCH(B$1,'2025'!$C$1:$Z$1,0))</f>
        <v>#N/A</v>
      </c>
      <c r="C1003" s="107"/>
      <c r="D1003" s="107" t="str">
        <f>VLOOKUP($A1003,'2025'!$C:$Z,MATCH(D$1,'2025'!$C$1:$Z$1,0))</f>
        <v>#N/A</v>
      </c>
      <c r="E1003" s="107"/>
      <c r="F1003" s="107" t="str">
        <f>VLOOKUP($A1003,'2025'!$C:$Z,MATCH(F$1,'2025'!$C$1:$Z$1,0))</f>
        <v>#N/A</v>
      </c>
      <c r="G1003" s="107" t="str">
        <f>VLOOKUP($A1003,'2025'!$C:$Z,MATCH(G$1,'2025'!$C$1:$Z$1,0))</f>
        <v>#N/A</v>
      </c>
      <c r="H1003" s="107" t="str">
        <f>VLOOKUP($A1003,'2025'!$C:$Z,MATCH(H$1,'2025'!$C$1:$Z$1,0))</f>
        <v>#N/A</v>
      </c>
      <c r="I1003" s="107" t="str">
        <f>VLOOKUP($A1003,'2025'!$C:$Z,MATCH(I$1,'2025'!$C$1:$Z$1,0))</f>
        <v>#N/A</v>
      </c>
      <c r="J1003" s="107" t="str">
        <f>VLOOKUP($A1003,'2025'!$C:$Z,MATCH(J$1,'2025'!$C$1:$Z$1,0))</f>
        <v>#N/A</v>
      </c>
      <c r="K1003" s="107" t="str">
        <f>VLOOKUP($A1003,'2025'!$C:$Z,MATCH(K$1,'2025'!$C$1:$Z$1,0))</f>
        <v>#N/A</v>
      </c>
      <c r="L1003" s="107" t="str">
        <f>VLOOKUP($A1003,'2025'!$C:$Z,MATCH(L$1,'2025'!$C$1:$Z$1,0))</f>
        <v>#N/A</v>
      </c>
      <c r="M1003" s="107" t="str">
        <f>VLOOKUP($A1003,'2025'!$C:$Z,MATCH(M$1,'2025'!$C$1:$Z$1,0))</f>
        <v>#N/A</v>
      </c>
      <c r="N1003" s="107" t="str">
        <f>VLOOKUP($A1003,'2025'!$C:$Z,MATCH(N$1,'2025'!$C$1:$Z$1,0))</f>
        <v>#N/A</v>
      </c>
      <c r="O1003" s="107" t="str">
        <f>VLOOKUP($A1003,'2025'!$C:$Z,MATCH(O$1,'2025'!$C$1:$Z$1,0))</f>
        <v>#N/A</v>
      </c>
      <c r="P1003" s="107" t="str">
        <f>VLOOKUP($A1003,'2025'!$C:$Z,MATCH(P$1,'2025'!$C$1:$Z$1,0))</f>
        <v>#N/A</v>
      </c>
      <c r="Q1003" s="107" t="str">
        <f>VLOOKUP($A1003,'2025'!$C:$Z,MATCH(Q$1,'2025'!$C$1:$Z$1,0))</f>
        <v>#N/A</v>
      </c>
      <c r="R1003" s="108"/>
      <c r="S1003" s="108"/>
      <c r="T1003" s="108"/>
      <c r="U1003" s="108"/>
      <c r="V1003" s="108"/>
      <c r="W1003" s="76"/>
      <c r="X1003" s="76"/>
      <c r="Y1003" s="76"/>
      <c r="Z1003" s="76"/>
      <c r="AA1003" s="76"/>
      <c r="AB1003" s="76"/>
      <c r="AC1003" s="76"/>
      <c r="AD1003" s="76"/>
      <c r="AE1003" s="76"/>
      <c r="AF1003" s="76"/>
      <c r="AG1003" s="76"/>
    </row>
    <row r="1004" ht="22.5" hidden="1" customHeight="1">
      <c r="A1004" s="28"/>
      <c r="B1004" s="106" t="str">
        <f>VLOOKUP($A1004,'2025'!$C:$Z,MATCH(B$1,'2025'!$C$1:$Z$1,0))</f>
        <v>#N/A</v>
      </c>
      <c r="C1004" s="107"/>
      <c r="D1004" s="107" t="str">
        <f>VLOOKUP($A1004,'2025'!$C:$Z,MATCH(D$1,'2025'!$C$1:$Z$1,0))</f>
        <v>#N/A</v>
      </c>
      <c r="E1004" s="107"/>
      <c r="F1004" s="107" t="str">
        <f>VLOOKUP($A1004,'2025'!$C:$Z,MATCH(F$1,'2025'!$C$1:$Z$1,0))</f>
        <v>#N/A</v>
      </c>
      <c r="G1004" s="107" t="str">
        <f>VLOOKUP($A1004,'2025'!$C:$Z,MATCH(G$1,'2025'!$C$1:$Z$1,0))</f>
        <v>#N/A</v>
      </c>
      <c r="H1004" s="107" t="str">
        <f>VLOOKUP($A1004,'2025'!$C:$Z,MATCH(H$1,'2025'!$C$1:$Z$1,0))</f>
        <v>#N/A</v>
      </c>
      <c r="I1004" s="107" t="str">
        <f>VLOOKUP($A1004,'2025'!$C:$Z,MATCH(I$1,'2025'!$C$1:$Z$1,0))</f>
        <v>#N/A</v>
      </c>
      <c r="J1004" s="107" t="str">
        <f>VLOOKUP($A1004,'2025'!$C:$Z,MATCH(J$1,'2025'!$C$1:$Z$1,0))</f>
        <v>#N/A</v>
      </c>
      <c r="K1004" s="107" t="str">
        <f>VLOOKUP($A1004,'2025'!$C:$Z,MATCH(K$1,'2025'!$C$1:$Z$1,0))</f>
        <v>#N/A</v>
      </c>
      <c r="L1004" s="107" t="str">
        <f>VLOOKUP($A1004,'2025'!$C:$Z,MATCH(L$1,'2025'!$C$1:$Z$1,0))</f>
        <v>#N/A</v>
      </c>
      <c r="M1004" s="107" t="str">
        <f>VLOOKUP($A1004,'2025'!$C:$Z,MATCH(M$1,'2025'!$C$1:$Z$1,0))</f>
        <v>#N/A</v>
      </c>
      <c r="N1004" s="107" t="str">
        <f>VLOOKUP($A1004,'2025'!$C:$Z,MATCH(N$1,'2025'!$C$1:$Z$1,0))</f>
        <v>#N/A</v>
      </c>
      <c r="O1004" s="107" t="str">
        <f>VLOOKUP($A1004,'2025'!$C:$Z,MATCH(O$1,'2025'!$C$1:$Z$1,0))</f>
        <v>#N/A</v>
      </c>
      <c r="P1004" s="107" t="str">
        <f>VLOOKUP($A1004,'2025'!$C:$Z,MATCH(P$1,'2025'!$C$1:$Z$1,0))</f>
        <v>#N/A</v>
      </c>
      <c r="Q1004" s="107" t="str">
        <f>VLOOKUP($A1004,'2025'!$C:$Z,MATCH(Q$1,'2025'!$C$1:$Z$1,0))</f>
        <v>#N/A</v>
      </c>
      <c r="R1004" s="108"/>
      <c r="S1004" s="108"/>
      <c r="T1004" s="108"/>
      <c r="U1004" s="108"/>
      <c r="V1004" s="108"/>
      <c r="W1004" s="76"/>
      <c r="X1004" s="76"/>
      <c r="Y1004" s="76"/>
      <c r="Z1004" s="76"/>
      <c r="AA1004" s="76"/>
      <c r="AB1004" s="76"/>
      <c r="AC1004" s="76"/>
      <c r="AD1004" s="76"/>
      <c r="AE1004" s="76"/>
      <c r="AF1004" s="76"/>
      <c r="AG1004" s="76"/>
    </row>
    <row r="1005" ht="22.5" hidden="1" customHeight="1">
      <c r="A1005" s="28"/>
      <c r="B1005" s="106" t="str">
        <f>VLOOKUP($A1005,'2025'!$C:$Z,MATCH(B$1,'2025'!$C$1:$Z$1,0))</f>
        <v>#N/A</v>
      </c>
      <c r="C1005" s="107"/>
      <c r="D1005" s="107" t="str">
        <f>VLOOKUP($A1005,'2025'!$C:$Z,MATCH(D$1,'2025'!$C$1:$Z$1,0))</f>
        <v>#N/A</v>
      </c>
      <c r="E1005" s="107"/>
      <c r="F1005" s="107" t="str">
        <f>VLOOKUP($A1005,'2025'!$C:$Z,MATCH(F$1,'2025'!$C$1:$Z$1,0))</f>
        <v>#N/A</v>
      </c>
      <c r="G1005" s="107" t="str">
        <f>VLOOKUP($A1005,'2025'!$C:$Z,MATCH(G$1,'2025'!$C$1:$Z$1,0))</f>
        <v>#N/A</v>
      </c>
      <c r="H1005" s="107" t="str">
        <f>VLOOKUP($A1005,'2025'!$C:$Z,MATCH(H$1,'2025'!$C$1:$Z$1,0))</f>
        <v>#N/A</v>
      </c>
      <c r="I1005" s="107" t="str">
        <f>VLOOKUP($A1005,'2025'!$C:$Z,MATCH(I$1,'2025'!$C$1:$Z$1,0))</f>
        <v>#N/A</v>
      </c>
      <c r="J1005" s="107" t="str">
        <f>VLOOKUP($A1005,'2025'!$C:$Z,MATCH(J$1,'2025'!$C$1:$Z$1,0))</f>
        <v>#N/A</v>
      </c>
      <c r="K1005" s="107" t="str">
        <f>VLOOKUP($A1005,'2025'!$C:$Z,MATCH(K$1,'2025'!$C$1:$Z$1,0))</f>
        <v>#N/A</v>
      </c>
      <c r="L1005" s="107" t="str">
        <f>VLOOKUP($A1005,'2025'!$C:$Z,MATCH(L$1,'2025'!$C$1:$Z$1,0))</f>
        <v>#N/A</v>
      </c>
      <c r="M1005" s="107" t="str">
        <f>VLOOKUP($A1005,'2025'!$C:$Z,MATCH(M$1,'2025'!$C$1:$Z$1,0))</f>
        <v>#N/A</v>
      </c>
      <c r="N1005" s="107" t="str">
        <f>VLOOKUP($A1005,'2025'!$C:$Z,MATCH(N$1,'2025'!$C$1:$Z$1,0))</f>
        <v>#N/A</v>
      </c>
      <c r="O1005" s="107" t="str">
        <f>VLOOKUP($A1005,'2025'!$C:$Z,MATCH(O$1,'2025'!$C$1:$Z$1,0))</f>
        <v>#N/A</v>
      </c>
      <c r="P1005" s="107" t="str">
        <f>VLOOKUP($A1005,'2025'!$C:$Z,MATCH(P$1,'2025'!$C$1:$Z$1,0))</f>
        <v>#N/A</v>
      </c>
      <c r="Q1005" s="107" t="str">
        <f>VLOOKUP($A1005,'2025'!$C:$Z,MATCH(Q$1,'2025'!$C$1:$Z$1,0))</f>
        <v>#N/A</v>
      </c>
      <c r="R1005" s="108"/>
      <c r="S1005" s="108"/>
      <c r="T1005" s="108"/>
      <c r="U1005" s="108"/>
      <c r="V1005" s="108"/>
      <c r="W1005" s="76"/>
      <c r="X1005" s="76"/>
      <c r="Y1005" s="76"/>
      <c r="Z1005" s="76"/>
      <c r="AA1005" s="76"/>
      <c r="AB1005" s="76"/>
      <c r="AC1005" s="76"/>
      <c r="AD1005" s="76"/>
      <c r="AE1005" s="76"/>
      <c r="AF1005" s="76"/>
      <c r="AG1005" s="76"/>
    </row>
    <row r="1006" ht="22.5" hidden="1" customHeight="1">
      <c r="A1006" s="28"/>
      <c r="B1006" s="106" t="str">
        <f>VLOOKUP($A1006,'2025'!$C:$Z,MATCH(B$1,'2025'!$C$1:$Z$1,0))</f>
        <v>#N/A</v>
      </c>
      <c r="C1006" s="107"/>
      <c r="D1006" s="107" t="str">
        <f>VLOOKUP($A1006,'2025'!$C:$Z,MATCH(D$1,'2025'!$C$1:$Z$1,0))</f>
        <v>#N/A</v>
      </c>
      <c r="E1006" s="107"/>
      <c r="F1006" s="107" t="str">
        <f>VLOOKUP($A1006,'2025'!$C:$Z,MATCH(F$1,'2025'!$C$1:$Z$1,0))</f>
        <v>#N/A</v>
      </c>
      <c r="G1006" s="107" t="str">
        <f>VLOOKUP($A1006,'2025'!$C:$Z,MATCH(G$1,'2025'!$C$1:$Z$1,0))</f>
        <v>#N/A</v>
      </c>
      <c r="H1006" s="107" t="str">
        <f>VLOOKUP($A1006,'2025'!$C:$Z,MATCH(H$1,'2025'!$C$1:$Z$1,0))</f>
        <v>#N/A</v>
      </c>
      <c r="I1006" s="107" t="str">
        <f>VLOOKUP($A1006,'2025'!$C:$Z,MATCH(I$1,'2025'!$C$1:$Z$1,0))</f>
        <v>#N/A</v>
      </c>
      <c r="J1006" s="107" t="str">
        <f>VLOOKUP($A1006,'2025'!$C:$Z,MATCH(J$1,'2025'!$C$1:$Z$1,0))</f>
        <v>#N/A</v>
      </c>
      <c r="K1006" s="107" t="str">
        <f>VLOOKUP($A1006,'2025'!$C:$Z,MATCH(K$1,'2025'!$C$1:$Z$1,0))</f>
        <v>#N/A</v>
      </c>
      <c r="L1006" s="107" t="str">
        <f>VLOOKUP($A1006,'2025'!$C:$Z,MATCH(L$1,'2025'!$C$1:$Z$1,0))</f>
        <v>#N/A</v>
      </c>
      <c r="M1006" s="107" t="str">
        <f>VLOOKUP($A1006,'2025'!$C:$Z,MATCH(M$1,'2025'!$C$1:$Z$1,0))</f>
        <v>#N/A</v>
      </c>
      <c r="N1006" s="107" t="str">
        <f>VLOOKUP($A1006,'2025'!$C:$Z,MATCH(N$1,'2025'!$C$1:$Z$1,0))</f>
        <v>#N/A</v>
      </c>
      <c r="O1006" s="107" t="str">
        <f>VLOOKUP($A1006,'2025'!$C:$Z,MATCH(O$1,'2025'!$C$1:$Z$1,0))</f>
        <v>#N/A</v>
      </c>
      <c r="P1006" s="107" t="str">
        <f>VLOOKUP($A1006,'2025'!$C:$Z,MATCH(P$1,'2025'!$C$1:$Z$1,0))</f>
        <v>#N/A</v>
      </c>
      <c r="Q1006" s="107" t="str">
        <f>VLOOKUP($A1006,'2025'!$C:$Z,MATCH(Q$1,'2025'!$C$1:$Z$1,0))</f>
        <v>#N/A</v>
      </c>
      <c r="R1006" s="108"/>
      <c r="S1006" s="108"/>
      <c r="T1006" s="108"/>
      <c r="U1006" s="108"/>
      <c r="V1006" s="108"/>
      <c r="W1006" s="76"/>
      <c r="X1006" s="76"/>
      <c r="Y1006" s="76"/>
      <c r="Z1006" s="76"/>
      <c r="AA1006" s="76"/>
      <c r="AB1006" s="76"/>
      <c r="AC1006" s="76"/>
      <c r="AD1006" s="76"/>
      <c r="AE1006" s="76"/>
      <c r="AF1006" s="76"/>
      <c r="AG1006" s="76"/>
    </row>
    <row r="1007" ht="22.5" hidden="1" customHeight="1">
      <c r="A1007" s="28"/>
      <c r="B1007" s="106" t="str">
        <f>VLOOKUP($A1007,'2025'!$C:$Z,MATCH(B$1,'2025'!$C$1:$Z$1,0))</f>
        <v>#N/A</v>
      </c>
      <c r="C1007" s="107"/>
      <c r="D1007" s="107" t="str">
        <f>VLOOKUP($A1007,'2025'!$C:$Z,MATCH(D$1,'2025'!$C$1:$Z$1,0))</f>
        <v>#N/A</v>
      </c>
      <c r="E1007" s="107"/>
      <c r="F1007" s="107" t="str">
        <f>VLOOKUP($A1007,'2025'!$C:$Z,MATCH(F$1,'2025'!$C$1:$Z$1,0))</f>
        <v>#N/A</v>
      </c>
      <c r="G1007" s="107" t="str">
        <f>VLOOKUP($A1007,'2025'!$C:$Z,MATCH(G$1,'2025'!$C$1:$Z$1,0))</f>
        <v>#N/A</v>
      </c>
      <c r="H1007" s="107" t="str">
        <f>VLOOKUP($A1007,'2025'!$C:$Z,MATCH(H$1,'2025'!$C$1:$Z$1,0))</f>
        <v>#N/A</v>
      </c>
      <c r="I1007" s="107" t="str">
        <f>VLOOKUP($A1007,'2025'!$C:$Z,MATCH(I$1,'2025'!$C$1:$Z$1,0))</f>
        <v>#N/A</v>
      </c>
      <c r="J1007" s="107" t="str">
        <f>VLOOKUP($A1007,'2025'!$C:$Z,MATCH(J$1,'2025'!$C$1:$Z$1,0))</f>
        <v>#N/A</v>
      </c>
      <c r="K1007" s="107" t="str">
        <f>VLOOKUP($A1007,'2025'!$C:$Z,MATCH(K$1,'2025'!$C$1:$Z$1,0))</f>
        <v>#N/A</v>
      </c>
      <c r="L1007" s="107" t="str">
        <f>VLOOKUP($A1007,'2025'!$C:$Z,MATCH(L$1,'2025'!$C$1:$Z$1,0))</f>
        <v>#N/A</v>
      </c>
      <c r="M1007" s="107" t="str">
        <f>VLOOKUP($A1007,'2025'!$C:$Z,MATCH(M$1,'2025'!$C$1:$Z$1,0))</f>
        <v>#N/A</v>
      </c>
      <c r="N1007" s="107" t="str">
        <f>VLOOKUP($A1007,'2025'!$C:$Z,MATCH(N$1,'2025'!$C$1:$Z$1,0))</f>
        <v>#N/A</v>
      </c>
      <c r="O1007" s="107" t="str">
        <f>VLOOKUP($A1007,'2025'!$C:$Z,MATCH(O$1,'2025'!$C$1:$Z$1,0))</f>
        <v>#N/A</v>
      </c>
      <c r="P1007" s="107" t="str">
        <f>VLOOKUP($A1007,'2025'!$C:$Z,MATCH(P$1,'2025'!$C$1:$Z$1,0))</f>
        <v>#N/A</v>
      </c>
      <c r="Q1007" s="107" t="str">
        <f>VLOOKUP($A1007,'2025'!$C:$Z,MATCH(Q$1,'2025'!$C$1:$Z$1,0))</f>
        <v>#N/A</v>
      </c>
      <c r="R1007" s="108"/>
      <c r="S1007" s="108"/>
      <c r="T1007" s="108"/>
      <c r="U1007" s="108"/>
      <c r="V1007" s="108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</row>
    <row r="1008" ht="22.5" hidden="1" customHeight="1">
      <c r="A1008" s="28"/>
      <c r="B1008" s="106" t="str">
        <f>VLOOKUP($A1008,'2025'!$C:$Z,MATCH(B$1,'2025'!$C$1:$Z$1,0))</f>
        <v>#N/A</v>
      </c>
      <c r="C1008" s="107"/>
      <c r="D1008" s="107" t="str">
        <f>VLOOKUP($A1008,'2025'!$C:$Z,MATCH(D$1,'2025'!$C$1:$Z$1,0))</f>
        <v>#N/A</v>
      </c>
      <c r="E1008" s="107"/>
      <c r="F1008" s="107" t="str">
        <f>VLOOKUP($A1008,'2025'!$C:$Z,MATCH(F$1,'2025'!$C$1:$Z$1,0))</f>
        <v>#N/A</v>
      </c>
      <c r="G1008" s="107" t="str">
        <f>VLOOKUP($A1008,'2025'!$C:$Z,MATCH(G$1,'2025'!$C$1:$Z$1,0))</f>
        <v>#N/A</v>
      </c>
      <c r="H1008" s="107" t="str">
        <f>VLOOKUP($A1008,'2025'!$C:$Z,MATCH(H$1,'2025'!$C$1:$Z$1,0))</f>
        <v>#N/A</v>
      </c>
      <c r="I1008" s="107" t="str">
        <f>VLOOKUP($A1008,'2025'!$C:$Z,MATCH(I$1,'2025'!$C$1:$Z$1,0))</f>
        <v>#N/A</v>
      </c>
      <c r="J1008" s="107" t="str">
        <f>VLOOKUP($A1008,'2025'!$C:$Z,MATCH(J$1,'2025'!$C$1:$Z$1,0))</f>
        <v>#N/A</v>
      </c>
      <c r="K1008" s="107" t="str">
        <f>VLOOKUP($A1008,'2025'!$C:$Z,MATCH(K$1,'2025'!$C$1:$Z$1,0))</f>
        <v>#N/A</v>
      </c>
      <c r="L1008" s="107" t="str">
        <f>VLOOKUP($A1008,'2025'!$C:$Z,MATCH(L$1,'2025'!$C$1:$Z$1,0))</f>
        <v>#N/A</v>
      </c>
      <c r="M1008" s="107" t="str">
        <f>VLOOKUP($A1008,'2025'!$C:$Z,MATCH(M$1,'2025'!$C$1:$Z$1,0))</f>
        <v>#N/A</v>
      </c>
      <c r="N1008" s="107" t="str">
        <f>VLOOKUP($A1008,'2025'!$C:$Z,MATCH(N$1,'2025'!$C$1:$Z$1,0))</f>
        <v>#N/A</v>
      </c>
      <c r="O1008" s="107" t="str">
        <f>VLOOKUP($A1008,'2025'!$C:$Z,MATCH(O$1,'2025'!$C$1:$Z$1,0))</f>
        <v>#N/A</v>
      </c>
      <c r="P1008" s="107" t="str">
        <f>VLOOKUP($A1008,'2025'!$C:$Z,MATCH(P$1,'2025'!$C$1:$Z$1,0))</f>
        <v>#N/A</v>
      </c>
      <c r="Q1008" s="107" t="str">
        <f>VLOOKUP($A1008,'2025'!$C:$Z,MATCH(Q$1,'2025'!$C$1:$Z$1,0))</f>
        <v>#N/A</v>
      </c>
      <c r="R1008" s="108"/>
      <c r="S1008" s="108"/>
      <c r="T1008" s="108"/>
      <c r="U1008" s="108"/>
      <c r="V1008" s="108"/>
      <c r="W1008" s="76"/>
      <c r="X1008" s="76"/>
      <c r="Y1008" s="76"/>
      <c r="Z1008" s="76"/>
      <c r="AA1008" s="76"/>
      <c r="AB1008" s="76"/>
      <c r="AC1008" s="76"/>
      <c r="AD1008" s="76"/>
      <c r="AE1008" s="76"/>
      <c r="AF1008" s="76"/>
      <c r="AG1008" s="76"/>
    </row>
    <row r="1009" ht="22.5" hidden="1" customHeight="1">
      <c r="A1009" s="28"/>
      <c r="B1009" s="106" t="str">
        <f>VLOOKUP($A1009,'2025'!$C:$Z,MATCH(B$1,'2025'!$C$1:$Z$1,0))</f>
        <v>#N/A</v>
      </c>
      <c r="C1009" s="107"/>
      <c r="D1009" s="107" t="str">
        <f>VLOOKUP($A1009,'2025'!$C:$Z,MATCH(D$1,'2025'!$C$1:$Z$1,0))</f>
        <v>#N/A</v>
      </c>
      <c r="E1009" s="107"/>
      <c r="F1009" s="107" t="str">
        <f>VLOOKUP($A1009,'2025'!$C:$Z,MATCH(F$1,'2025'!$C$1:$Z$1,0))</f>
        <v>#N/A</v>
      </c>
      <c r="G1009" s="107" t="str">
        <f>VLOOKUP($A1009,'2025'!$C:$Z,MATCH(G$1,'2025'!$C$1:$Z$1,0))</f>
        <v>#N/A</v>
      </c>
      <c r="H1009" s="107" t="str">
        <f>VLOOKUP($A1009,'2025'!$C:$Z,MATCH(H$1,'2025'!$C$1:$Z$1,0))</f>
        <v>#N/A</v>
      </c>
      <c r="I1009" s="107" t="str">
        <f>VLOOKUP($A1009,'2025'!$C:$Z,MATCH(I$1,'2025'!$C$1:$Z$1,0))</f>
        <v>#N/A</v>
      </c>
      <c r="J1009" s="107" t="str">
        <f>VLOOKUP($A1009,'2025'!$C:$Z,MATCH(J$1,'2025'!$C$1:$Z$1,0))</f>
        <v>#N/A</v>
      </c>
      <c r="K1009" s="107" t="str">
        <f>VLOOKUP($A1009,'2025'!$C:$Z,MATCH(K$1,'2025'!$C$1:$Z$1,0))</f>
        <v>#N/A</v>
      </c>
      <c r="L1009" s="107" t="str">
        <f>VLOOKUP($A1009,'2025'!$C:$Z,MATCH(L$1,'2025'!$C$1:$Z$1,0))</f>
        <v>#N/A</v>
      </c>
      <c r="M1009" s="107" t="str">
        <f>VLOOKUP($A1009,'2025'!$C:$Z,MATCH(M$1,'2025'!$C$1:$Z$1,0))</f>
        <v>#N/A</v>
      </c>
      <c r="N1009" s="107" t="str">
        <f>VLOOKUP($A1009,'2025'!$C:$Z,MATCH(N$1,'2025'!$C$1:$Z$1,0))</f>
        <v>#N/A</v>
      </c>
      <c r="O1009" s="107" t="str">
        <f>VLOOKUP($A1009,'2025'!$C:$Z,MATCH(O$1,'2025'!$C$1:$Z$1,0))</f>
        <v>#N/A</v>
      </c>
      <c r="P1009" s="107" t="str">
        <f>VLOOKUP($A1009,'2025'!$C:$Z,MATCH(P$1,'2025'!$C$1:$Z$1,0))</f>
        <v>#N/A</v>
      </c>
      <c r="Q1009" s="107" t="str">
        <f>VLOOKUP($A1009,'2025'!$C:$Z,MATCH(Q$1,'2025'!$C$1:$Z$1,0))</f>
        <v>#N/A</v>
      </c>
      <c r="R1009" s="108"/>
      <c r="S1009" s="108"/>
      <c r="T1009" s="108"/>
      <c r="U1009" s="108"/>
      <c r="V1009" s="108"/>
      <c r="W1009" s="76"/>
      <c r="X1009" s="76"/>
      <c r="Y1009" s="76"/>
      <c r="Z1009" s="76"/>
      <c r="AA1009" s="76"/>
      <c r="AB1009" s="76"/>
      <c r="AC1009" s="76"/>
      <c r="AD1009" s="76"/>
      <c r="AE1009" s="76"/>
      <c r="AF1009" s="76"/>
      <c r="AG1009" s="76"/>
    </row>
    <row r="1010" ht="22.5" hidden="1" customHeight="1">
      <c r="A1010" s="28"/>
      <c r="B1010" s="106" t="str">
        <f>VLOOKUP($A1010,'2025'!$C:$Z,MATCH(B$1,'2025'!$C$1:$Z$1,0))</f>
        <v>#N/A</v>
      </c>
      <c r="C1010" s="107"/>
      <c r="D1010" s="107" t="str">
        <f>VLOOKUP($A1010,'2025'!$C:$Z,MATCH(D$1,'2025'!$C$1:$Z$1,0))</f>
        <v>#N/A</v>
      </c>
      <c r="E1010" s="107"/>
      <c r="F1010" s="107" t="str">
        <f>VLOOKUP($A1010,'2025'!$C:$Z,MATCH(F$1,'2025'!$C$1:$Z$1,0))</f>
        <v>#N/A</v>
      </c>
      <c r="G1010" s="107" t="str">
        <f>VLOOKUP($A1010,'2025'!$C:$Z,MATCH(G$1,'2025'!$C$1:$Z$1,0))</f>
        <v>#N/A</v>
      </c>
      <c r="H1010" s="107" t="str">
        <f>VLOOKUP($A1010,'2025'!$C:$Z,MATCH(H$1,'2025'!$C$1:$Z$1,0))</f>
        <v>#N/A</v>
      </c>
      <c r="I1010" s="107" t="str">
        <f>VLOOKUP($A1010,'2025'!$C:$Z,MATCH(I$1,'2025'!$C$1:$Z$1,0))</f>
        <v>#N/A</v>
      </c>
      <c r="J1010" s="107" t="str">
        <f>VLOOKUP($A1010,'2025'!$C:$Z,MATCH(J$1,'2025'!$C$1:$Z$1,0))</f>
        <v>#N/A</v>
      </c>
      <c r="K1010" s="107" t="str">
        <f>VLOOKUP($A1010,'2025'!$C:$Z,MATCH(K$1,'2025'!$C$1:$Z$1,0))</f>
        <v>#N/A</v>
      </c>
      <c r="L1010" s="107" t="str">
        <f>VLOOKUP($A1010,'2025'!$C:$Z,MATCH(L$1,'2025'!$C$1:$Z$1,0))</f>
        <v>#N/A</v>
      </c>
      <c r="M1010" s="107" t="str">
        <f>VLOOKUP($A1010,'2025'!$C:$Z,MATCH(M$1,'2025'!$C$1:$Z$1,0))</f>
        <v>#N/A</v>
      </c>
      <c r="N1010" s="107" t="str">
        <f>VLOOKUP($A1010,'2025'!$C:$Z,MATCH(N$1,'2025'!$C$1:$Z$1,0))</f>
        <v>#N/A</v>
      </c>
      <c r="O1010" s="107" t="str">
        <f>VLOOKUP($A1010,'2025'!$C:$Z,MATCH(O$1,'2025'!$C$1:$Z$1,0))</f>
        <v>#N/A</v>
      </c>
      <c r="P1010" s="107" t="str">
        <f>VLOOKUP($A1010,'2025'!$C:$Z,MATCH(P$1,'2025'!$C$1:$Z$1,0))</f>
        <v>#N/A</v>
      </c>
      <c r="Q1010" s="107" t="str">
        <f>VLOOKUP($A1010,'2025'!$C:$Z,MATCH(Q$1,'2025'!$C$1:$Z$1,0))</f>
        <v>#N/A</v>
      </c>
      <c r="R1010" s="108"/>
      <c r="S1010" s="108"/>
      <c r="T1010" s="108"/>
      <c r="U1010" s="108"/>
      <c r="V1010" s="108"/>
      <c r="W1010" s="76"/>
      <c r="X1010" s="76"/>
      <c r="Y1010" s="76"/>
      <c r="Z1010" s="76"/>
      <c r="AA1010" s="76"/>
      <c r="AB1010" s="76"/>
      <c r="AC1010" s="76"/>
      <c r="AD1010" s="76"/>
      <c r="AE1010" s="76"/>
      <c r="AF1010" s="76"/>
      <c r="AG1010" s="76"/>
    </row>
    <row r="1011" ht="22.5" hidden="1" customHeight="1">
      <c r="A1011" s="28"/>
      <c r="B1011" s="106" t="str">
        <f>VLOOKUP($A1011,'2025'!$C:$Z,MATCH(B$1,'2025'!$C$1:$Z$1,0))</f>
        <v>#N/A</v>
      </c>
      <c r="C1011" s="107"/>
      <c r="D1011" s="107" t="str">
        <f>VLOOKUP($A1011,'2025'!$C:$Z,MATCH(D$1,'2025'!$C$1:$Z$1,0))</f>
        <v>#N/A</v>
      </c>
      <c r="E1011" s="107"/>
      <c r="F1011" s="107" t="str">
        <f>VLOOKUP($A1011,'2025'!$C:$Z,MATCH(F$1,'2025'!$C$1:$Z$1,0))</f>
        <v>#N/A</v>
      </c>
      <c r="G1011" s="107" t="str">
        <f>VLOOKUP($A1011,'2025'!$C:$Z,MATCH(G$1,'2025'!$C$1:$Z$1,0))</f>
        <v>#N/A</v>
      </c>
      <c r="H1011" s="107" t="str">
        <f>VLOOKUP($A1011,'2025'!$C:$Z,MATCH(H$1,'2025'!$C$1:$Z$1,0))</f>
        <v>#N/A</v>
      </c>
      <c r="I1011" s="107" t="str">
        <f>VLOOKUP($A1011,'2025'!$C:$Z,MATCH(I$1,'2025'!$C$1:$Z$1,0))</f>
        <v>#N/A</v>
      </c>
      <c r="J1011" s="107" t="str">
        <f>VLOOKUP($A1011,'2025'!$C:$Z,MATCH(J$1,'2025'!$C$1:$Z$1,0))</f>
        <v>#N/A</v>
      </c>
      <c r="K1011" s="107" t="str">
        <f>VLOOKUP($A1011,'2025'!$C:$Z,MATCH(K$1,'2025'!$C$1:$Z$1,0))</f>
        <v>#N/A</v>
      </c>
      <c r="L1011" s="107" t="str">
        <f>VLOOKUP($A1011,'2025'!$C:$Z,MATCH(L$1,'2025'!$C$1:$Z$1,0))</f>
        <v>#N/A</v>
      </c>
      <c r="M1011" s="107" t="str">
        <f>VLOOKUP($A1011,'2025'!$C:$Z,MATCH(M$1,'2025'!$C$1:$Z$1,0))</f>
        <v>#N/A</v>
      </c>
      <c r="N1011" s="107" t="str">
        <f>VLOOKUP($A1011,'2025'!$C:$Z,MATCH(N$1,'2025'!$C$1:$Z$1,0))</f>
        <v>#N/A</v>
      </c>
      <c r="O1011" s="107" t="str">
        <f>VLOOKUP($A1011,'2025'!$C:$Z,MATCH(O$1,'2025'!$C$1:$Z$1,0))</f>
        <v>#N/A</v>
      </c>
      <c r="P1011" s="107" t="str">
        <f>VLOOKUP($A1011,'2025'!$C:$Z,MATCH(P$1,'2025'!$C$1:$Z$1,0))</f>
        <v>#N/A</v>
      </c>
      <c r="Q1011" s="107" t="str">
        <f>VLOOKUP($A1011,'2025'!$C:$Z,MATCH(Q$1,'2025'!$C$1:$Z$1,0))</f>
        <v>#N/A</v>
      </c>
      <c r="R1011" s="108"/>
      <c r="S1011" s="108"/>
      <c r="T1011" s="108"/>
      <c r="U1011" s="108"/>
      <c r="V1011" s="108"/>
      <c r="W1011" s="76"/>
      <c r="X1011" s="76"/>
      <c r="Y1011" s="76"/>
      <c r="Z1011" s="76"/>
      <c r="AA1011" s="76"/>
      <c r="AB1011" s="76"/>
      <c r="AC1011" s="76"/>
      <c r="AD1011" s="76"/>
      <c r="AE1011" s="76"/>
      <c r="AF1011" s="76"/>
      <c r="AG1011" s="76"/>
    </row>
    <row r="1012" ht="22.5" hidden="1" customHeight="1">
      <c r="A1012" s="28"/>
      <c r="B1012" s="106" t="str">
        <f>VLOOKUP($A1012,'2025'!$C:$Z,MATCH(B$1,'2025'!$C$1:$Z$1,0))</f>
        <v>#N/A</v>
      </c>
      <c r="C1012" s="107"/>
      <c r="D1012" s="107" t="str">
        <f>VLOOKUP($A1012,'2025'!$C:$Z,MATCH(D$1,'2025'!$C$1:$Z$1,0))</f>
        <v>#N/A</v>
      </c>
      <c r="E1012" s="107"/>
      <c r="F1012" s="107" t="str">
        <f>VLOOKUP($A1012,'2025'!$C:$Z,MATCH(F$1,'2025'!$C$1:$Z$1,0))</f>
        <v>#N/A</v>
      </c>
      <c r="G1012" s="107" t="str">
        <f>VLOOKUP($A1012,'2025'!$C:$Z,MATCH(G$1,'2025'!$C$1:$Z$1,0))</f>
        <v>#N/A</v>
      </c>
      <c r="H1012" s="107" t="str">
        <f>VLOOKUP($A1012,'2025'!$C:$Z,MATCH(H$1,'2025'!$C$1:$Z$1,0))</f>
        <v>#N/A</v>
      </c>
      <c r="I1012" s="107" t="str">
        <f>VLOOKUP($A1012,'2025'!$C:$Z,MATCH(I$1,'2025'!$C$1:$Z$1,0))</f>
        <v>#N/A</v>
      </c>
      <c r="J1012" s="107" t="str">
        <f>VLOOKUP($A1012,'2025'!$C:$Z,MATCH(J$1,'2025'!$C$1:$Z$1,0))</f>
        <v>#N/A</v>
      </c>
      <c r="K1012" s="107" t="str">
        <f>VLOOKUP($A1012,'2025'!$C:$Z,MATCH(K$1,'2025'!$C$1:$Z$1,0))</f>
        <v>#N/A</v>
      </c>
      <c r="L1012" s="107" t="str">
        <f>VLOOKUP($A1012,'2025'!$C:$Z,MATCH(L$1,'2025'!$C$1:$Z$1,0))</f>
        <v>#N/A</v>
      </c>
      <c r="M1012" s="107" t="str">
        <f>VLOOKUP($A1012,'2025'!$C:$Z,MATCH(M$1,'2025'!$C$1:$Z$1,0))</f>
        <v>#N/A</v>
      </c>
      <c r="N1012" s="107" t="str">
        <f>VLOOKUP($A1012,'2025'!$C:$Z,MATCH(N$1,'2025'!$C$1:$Z$1,0))</f>
        <v>#N/A</v>
      </c>
      <c r="O1012" s="107" t="str">
        <f>VLOOKUP($A1012,'2025'!$C:$Z,MATCH(O$1,'2025'!$C$1:$Z$1,0))</f>
        <v>#N/A</v>
      </c>
      <c r="P1012" s="107" t="str">
        <f>VLOOKUP($A1012,'2025'!$C:$Z,MATCH(P$1,'2025'!$C$1:$Z$1,0))</f>
        <v>#N/A</v>
      </c>
      <c r="Q1012" s="107" t="str">
        <f>VLOOKUP($A1012,'2025'!$C:$Z,MATCH(Q$1,'2025'!$C$1:$Z$1,0))</f>
        <v>#N/A</v>
      </c>
      <c r="R1012" s="108"/>
      <c r="S1012" s="108"/>
      <c r="T1012" s="108"/>
      <c r="U1012" s="108"/>
      <c r="V1012" s="108"/>
      <c r="W1012" s="76"/>
      <c r="X1012" s="76"/>
      <c r="Y1012" s="76"/>
      <c r="Z1012" s="76"/>
      <c r="AA1012" s="76"/>
      <c r="AB1012" s="76"/>
      <c r="AC1012" s="76"/>
      <c r="AD1012" s="76"/>
      <c r="AE1012" s="76"/>
      <c r="AF1012" s="76"/>
      <c r="AG1012" s="76"/>
    </row>
    <row r="1013" ht="22.5" hidden="1" customHeight="1">
      <c r="A1013" s="28"/>
      <c r="B1013" s="106" t="str">
        <f>VLOOKUP($A1013,'2025'!$C:$Z,MATCH(B$1,'2025'!$C$1:$Z$1,0))</f>
        <v>#N/A</v>
      </c>
      <c r="C1013" s="107"/>
      <c r="D1013" s="107" t="str">
        <f>VLOOKUP($A1013,'2025'!$C:$Z,MATCH(D$1,'2025'!$C$1:$Z$1,0))</f>
        <v>#N/A</v>
      </c>
      <c r="E1013" s="107"/>
      <c r="F1013" s="107" t="str">
        <f>VLOOKUP($A1013,'2025'!$C:$Z,MATCH(F$1,'2025'!$C$1:$Z$1,0))</f>
        <v>#N/A</v>
      </c>
      <c r="G1013" s="107" t="str">
        <f>VLOOKUP($A1013,'2025'!$C:$Z,MATCH(G$1,'2025'!$C$1:$Z$1,0))</f>
        <v>#N/A</v>
      </c>
      <c r="H1013" s="107" t="str">
        <f>VLOOKUP($A1013,'2025'!$C:$Z,MATCH(H$1,'2025'!$C$1:$Z$1,0))</f>
        <v>#N/A</v>
      </c>
      <c r="I1013" s="107" t="str">
        <f>VLOOKUP($A1013,'2025'!$C:$Z,MATCH(I$1,'2025'!$C$1:$Z$1,0))</f>
        <v>#N/A</v>
      </c>
      <c r="J1013" s="107" t="str">
        <f>VLOOKUP($A1013,'2025'!$C:$Z,MATCH(J$1,'2025'!$C$1:$Z$1,0))</f>
        <v>#N/A</v>
      </c>
      <c r="K1013" s="107" t="str">
        <f>VLOOKUP($A1013,'2025'!$C:$Z,MATCH(K$1,'2025'!$C$1:$Z$1,0))</f>
        <v>#N/A</v>
      </c>
      <c r="L1013" s="107" t="str">
        <f>VLOOKUP($A1013,'2025'!$C:$Z,MATCH(L$1,'2025'!$C$1:$Z$1,0))</f>
        <v>#N/A</v>
      </c>
      <c r="M1013" s="107" t="str">
        <f>VLOOKUP($A1013,'2025'!$C:$Z,MATCH(M$1,'2025'!$C$1:$Z$1,0))</f>
        <v>#N/A</v>
      </c>
      <c r="N1013" s="107" t="str">
        <f>VLOOKUP($A1013,'2025'!$C:$Z,MATCH(N$1,'2025'!$C$1:$Z$1,0))</f>
        <v>#N/A</v>
      </c>
      <c r="O1013" s="107" t="str">
        <f>VLOOKUP($A1013,'2025'!$C:$Z,MATCH(O$1,'2025'!$C$1:$Z$1,0))</f>
        <v>#N/A</v>
      </c>
      <c r="P1013" s="107" t="str">
        <f>VLOOKUP($A1013,'2025'!$C:$Z,MATCH(P$1,'2025'!$C$1:$Z$1,0))</f>
        <v>#N/A</v>
      </c>
      <c r="Q1013" s="107" t="str">
        <f>VLOOKUP($A1013,'2025'!$C:$Z,MATCH(Q$1,'2025'!$C$1:$Z$1,0))</f>
        <v>#N/A</v>
      </c>
      <c r="R1013" s="108"/>
      <c r="S1013" s="108"/>
      <c r="T1013" s="108"/>
      <c r="U1013" s="108"/>
      <c r="V1013" s="108"/>
      <c r="W1013" s="76"/>
      <c r="X1013" s="76"/>
      <c r="Y1013" s="76"/>
      <c r="Z1013" s="76"/>
      <c r="AA1013" s="76"/>
      <c r="AB1013" s="76"/>
      <c r="AC1013" s="76"/>
      <c r="AD1013" s="76"/>
      <c r="AE1013" s="76"/>
      <c r="AF1013" s="76"/>
      <c r="AG1013" s="76"/>
    </row>
    <row r="1014" ht="22.5" hidden="1" customHeight="1">
      <c r="A1014" s="28"/>
      <c r="B1014" s="106" t="str">
        <f>VLOOKUP($A1014,'2025'!$C:$Z,MATCH(B$1,'2025'!$C$1:$Z$1,0))</f>
        <v>#N/A</v>
      </c>
      <c r="C1014" s="107"/>
      <c r="D1014" s="107" t="str">
        <f>VLOOKUP($A1014,'2025'!$C:$Z,MATCH(D$1,'2025'!$C$1:$Z$1,0))</f>
        <v>#N/A</v>
      </c>
      <c r="E1014" s="107"/>
      <c r="F1014" s="107" t="str">
        <f>VLOOKUP($A1014,'2025'!$C:$Z,MATCH(F$1,'2025'!$C$1:$Z$1,0))</f>
        <v>#N/A</v>
      </c>
      <c r="G1014" s="107" t="str">
        <f>VLOOKUP($A1014,'2025'!$C:$Z,MATCH(G$1,'2025'!$C$1:$Z$1,0))</f>
        <v>#N/A</v>
      </c>
      <c r="H1014" s="107" t="str">
        <f>VLOOKUP($A1014,'2025'!$C:$Z,MATCH(H$1,'2025'!$C$1:$Z$1,0))</f>
        <v>#N/A</v>
      </c>
      <c r="I1014" s="107" t="str">
        <f>VLOOKUP($A1014,'2025'!$C:$Z,MATCH(I$1,'2025'!$C$1:$Z$1,0))</f>
        <v>#N/A</v>
      </c>
      <c r="J1014" s="107" t="str">
        <f>VLOOKUP($A1014,'2025'!$C:$Z,MATCH(J$1,'2025'!$C$1:$Z$1,0))</f>
        <v>#N/A</v>
      </c>
      <c r="K1014" s="107" t="str">
        <f>VLOOKUP($A1014,'2025'!$C:$Z,MATCH(K$1,'2025'!$C$1:$Z$1,0))</f>
        <v>#N/A</v>
      </c>
      <c r="L1014" s="107" t="str">
        <f>VLOOKUP($A1014,'2025'!$C:$Z,MATCH(L$1,'2025'!$C$1:$Z$1,0))</f>
        <v>#N/A</v>
      </c>
      <c r="M1014" s="107" t="str">
        <f>VLOOKUP($A1014,'2025'!$C:$Z,MATCH(M$1,'2025'!$C$1:$Z$1,0))</f>
        <v>#N/A</v>
      </c>
      <c r="N1014" s="107" t="str">
        <f>VLOOKUP($A1014,'2025'!$C:$Z,MATCH(N$1,'2025'!$C$1:$Z$1,0))</f>
        <v>#N/A</v>
      </c>
      <c r="O1014" s="107" t="str">
        <f>VLOOKUP($A1014,'2025'!$C:$Z,MATCH(O$1,'2025'!$C$1:$Z$1,0))</f>
        <v>#N/A</v>
      </c>
      <c r="P1014" s="107" t="str">
        <f>VLOOKUP($A1014,'2025'!$C:$Z,MATCH(P$1,'2025'!$C$1:$Z$1,0))</f>
        <v>#N/A</v>
      </c>
      <c r="Q1014" s="107" t="str">
        <f>VLOOKUP($A1014,'2025'!$C:$Z,MATCH(Q$1,'2025'!$C$1:$Z$1,0))</f>
        <v>#N/A</v>
      </c>
      <c r="R1014" s="108"/>
      <c r="S1014" s="108"/>
      <c r="T1014" s="108"/>
      <c r="U1014" s="108"/>
      <c r="V1014" s="108"/>
      <c r="W1014" s="76"/>
      <c r="X1014" s="76"/>
      <c r="Y1014" s="76"/>
      <c r="Z1014" s="76"/>
      <c r="AA1014" s="76"/>
      <c r="AB1014" s="76"/>
      <c r="AC1014" s="76"/>
      <c r="AD1014" s="76"/>
      <c r="AE1014" s="76"/>
      <c r="AF1014" s="76"/>
      <c r="AG1014" s="76"/>
    </row>
    <row r="1015" ht="22.5" hidden="1" customHeight="1">
      <c r="A1015" s="28"/>
      <c r="B1015" s="106" t="str">
        <f>VLOOKUP($A1015,'2025'!$C:$Z,MATCH(B$1,'2025'!$C$1:$Z$1,0))</f>
        <v>#N/A</v>
      </c>
      <c r="C1015" s="107"/>
      <c r="D1015" s="107" t="str">
        <f>VLOOKUP($A1015,'2025'!$C:$Z,MATCH(D$1,'2025'!$C$1:$Z$1,0))</f>
        <v>#N/A</v>
      </c>
      <c r="E1015" s="107"/>
      <c r="F1015" s="107" t="str">
        <f>VLOOKUP($A1015,'2025'!$C:$Z,MATCH(F$1,'2025'!$C$1:$Z$1,0))</f>
        <v>#N/A</v>
      </c>
      <c r="G1015" s="107" t="str">
        <f>VLOOKUP($A1015,'2025'!$C:$Z,MATCH(G$1,'2025'!$C$1:$Z$1,0))</f>
        <v>#N/A</v>
      </c>
      <c r="H1015" s="107" t="str">
        <f>VLOOKUP($A1015,'2025'!$C:$Z,MATCH(H$1,'2025'!$C$1:$Z$1,0))</f>
        <v>#N/A</v>
      </c>
      <c r="I1015" s="107" t="str">
        <f>VLOOKUP($A1015,'2025'!$C:$Z,MATCH(I$1,'2025'!$C$1:$Z$1,0))</f>
        <v>#N/A</v>
      </c>
      <c r="J1015" s="107" t="str">
        <f>VLOOKUP($A1015,'2025'!$C:$Z,MATCH(J$1,'2025'!$C$1:$Z$1,0))</f>
        <v>#N/A</v>
      </c>
      <c r="K1015" s="107" t="str">
        <f>VLOOKUP($A1015,'2025'!$C:$Z,MATCH(K$1,'2025'!$C$1:$Z$1,0))</f>
        <v>#N/A</v>
      </c>
      <c r="L1015" s="107" t="str">
        <f>VLOOKUP($A1015,'2025'!$C:$Z,MATCH(L$1,'2025'!$C$1:$Z$1,0))</f>
        <v>#N/A</v>
      </c>
      <c r="M1015" s="107" t="str">
        <f>VLOOKUP($A1015,'2025'!$C:$Z,MATCH(M$1,'2025'!$C$1:$Z$1,0))</f>
        <v>#N/A</v>
      </c>
      <c r="N1015" s="107" t="str">
        <f>VLOOKUP($A1015,'2025'!$C:$Z,MATCH(N$1,'2025'!$C$1:$Z$1,0))</f>
        <v>#N/A</v>
      </c>
      <c r="O1015" s="107" t="str">
        <f>VLOOKUP($A1015,'2025'!$C:$Z,MATCH(O$1,'2025'!$C$1:$Z$1,0))</f>
        <v>#N/A</v>
      </c>
      <c r="P1015" s="107" t="str">
        <f>VLOOKUP($A1015,'2025'!$C:$Z,MATCH(P$1,'2025'!$C$1:$Z$1,0))</f>
        <v>#N/A</v>
      </c>
      <c r="Q1015" s="107" t="str">
        <f>VLOOKUP($A1015,'2025'!$C:$Z,MATCH(Q$1,'2025'!$C$1:$Z$1,0))</f>
        <v>#N/A</v>
      </c>
      <c r="R1015" s="108"/>
      <c r="S1015" s="108"/>
      <c r="T1015" s="108"/>
      <c r="U1015" s="108"/>
      <c r="V1015" s="108"/>
      <c r="W1015" s="76"/>
      <c r="X1015" s="76"/>
      <c r="Y1015" s="76"/>
      <c r="Z1015" s="76"/>
      <c r="AA1015" s="76"/>
      <c r="AB1015" s="76"/>
      <c r="AC1015" s="76"/>
      <c r="AD1015" s="76"/>
      <c r="AE1015" s="76"/>
      <c r="AF1015" s="76"/>
      <c r="AG1015" s="76"/>
    </row>
    <row r="1016" ht="22.5" hidden="1" customHeight="1">
      <c r="A1016" s="28"/>
      <c r="B1016" s="106" t="str">
        <f>VLOOKUP($A1016,'2025'!$C:$Z,MATCH(B$1,'2025'!$C$1:$Z$1,0))</f>
        <v>#N/A</v>
      </c>
      <c r="C1016" s="107"/>
      <c r="D1016" s="107" t="str">
        <f>VLOOKUP($A1016,'2025'!$C:$Z,MATCH(D$1,'2025'!$C$1:$Z$1,0))</f>
        <v>#N/A</v>
      </c>
      <c r="E1016" s="107"/>
      <c r="F1016" s="107" t="str">
        <f>VLOOKUP($A1016,'2025'!$C:$Z,MATCH(F$1,'2025'!$C$1:$Z$1,0))</f>
        <v>#N/A</v>
      </c>
      <c r="G1016" s="107" t="str">
        <f>VLOOKUP($A1016,'2025'!$C:$Z,MATCH(G$1,'2025'!$C$1:$Z$1,0))</f>
        <v>#N/A</v>
      </c>
      <c r="H1016" s="107" t="str">
        <f>VLOOKUP($A1016,'2025'!$C:$Z,MATCH(H$1,'2025'!$C$1:$Z$1,0))</f>
        <v>#N/A</v>
      </c>
      <c r="I1016" s="107" t="str">
        <f>VLOOKUP($A1016,'2025'!$C:$Z,MATCH(I$1,'2025'!$C$1:$Z$1,0))</f>
        <v>#N/A</v>
      </c>
      <c r="J1016" s="107" t="str">
        <f>VLOOKUP($A1016,'2025'!$C:$Z,MATCH(J$1,'2025'!$C$1:$Z$1,0))</f>
        <v>#N/A</v>
      </c>
      <c r="K1016" s="107" t="str">
        <f>VLOOKUP($A1016,'2025'!$C:$Z,MATCH(K$1,'2025'!$C$1:$Z$1,0))</f>
        <v>#N/A</v>
      </c>
      <c r="L1016" s="107" t="str">
        <f>VLOOKUP($A1016,'2025'!$C:$Z,MATCH(L$1,'2025'!$C$1:$Z$1,0))</f>
        <v>#N/A</v>
      </c>
      <c r="M1016" s="107" t="str">
        <f>VLOOKUP($A1016,'2025'!$C:$Z,MATCH(M$1,'2025'!$C$1:$Z$1,0))</f>
        <v>#N/A</v>
      </c>
      <c r="N1016" s="107" t="str">
        <f>VLOOKUP($A1016,'2025'!$C:$Z,MATCH(N$1,'2025'!$C$1:$Z$1,0))</f>
        <v>#N/A</v>
      </c>
      <c r="O1016" s="107" t="str">
        <f>VLOOKUP($A1016,'2025'!$C:$Z,MATCH(O$1,'2025'!$C$1:$Z$1,0))</f>
        <v>#N/A</v>
      </c>
      <c r="P1016" s="107" t="str">
        <f>VLOOKUP($A1016,'2025'!$C:$Z,MATCH(P$1,'2025'!$C$1:$Z$1,0))</f>
        <v>#N/A</v>
      </c>
      <c r="Q1016" s="107" t="str">
        <f>VLOOKUP($A1016,'2025'!$C:$Z,MATCH(Q$1,'2025'!$C$1:$Z$1,0))</f>
        <v>#N/A</v>
      </c>
      <c r="R1016" s="108"/>
      <c r="S1016" s="108"/>
      <c r="T1016" s="108"/>
      <c r="U1016" s="108"/>
      <c r="V1016" s="108"/>
      <c r="W1016" s="76"/>
      <c r="X1016" s="76"/>
      <c r="Y1016" s="76"/>
      <c r="Z1016" s="76"/>
      <c r="AA1016" s="76"/>
      <c r="AB1016" s="76"/>
      <c r="AC1016" s="76"/>
      <c r="AD1016" s="76"/>
      <c r="AE1016" s="76"/>
      <c r="AF1016" s="76"/>
      <c r="AG1016" s="76"/>
    </row>
    <row r="1017" ht="22.5" hidden="1" customHeight="1">
      <c r="A1017" s="28"/>
      <c r="B1017" s="106" t="str">
        <f>VLOOKUP($A1017,'2025'!$C:$Z,MATCH(B$1,'2025'!$C$1:$Z$1,0))</f>
        <v>#N/A</v>
      </c>
      <c r="C1017" s="107"/>
      <c r="D1017" s="107" t="str">
        <f>VLOOKUP($A1017,'2025'!$C:$Z,MATCH(D$1,'2025'!$C$1:$Z$1,0))</f>
        <v>#N/A</v>
      </c>
      <c r="E1017" s="107"/>
      <c r="F1017" s="107" t="str">
        <f>VLOOKUP($A1017,'2025'!$C:$Z,MATCH(F$1,'2025'!$C$1:$Z$1,0))</f>
        <v>#N/A</v>
      </c>
      <c r="G1017" s="107" t="str">
        <f>VLOOKUP($A1017,'2025'!$C:$Z,MATCH(G$1,'2025'!$C$1:$Z$1,0))</f>
        <v>#N/A</v>
      </c>
      <c r="H1017" s="107" t="str">
        <f>VLOOKUP($A1017,'2025'!$C:$Z,MATCH(H$1,'2025'!$C$1:$Z$1,0))</f>
        <v>#N/A</v>
      </c>
      <c r="I1017" s="107" t="str">
        <f>VLOOKUP($A1017,'2025'!$C:$Z,MATCH(I$1,'2025'!$C$1:$Z$1,0))</f>
        <v>#N/A</v>
      </c>
      <c r="J1017" s="107" t="str">
        <f>VLOOKUP($A1017,'2025'!$C:$Z,MATCH(J$1,'2025'!$C$1:$Z$1,0))</f>
        <v>#N/A</v>
      </c>
      <c r="K1017" s="107" t="str">
        <f>VLOOKUP($A1017,'2025'!$C:$Z,MATCH(K$1,'2025'!$C$1:$Z$1,0))</f>
        <v>#N/A</v>
      </c>
      <c r="L1017" s="107" t="str">
        <f>VLOOKUP($A1017,'2025'!$C:$Z,MATCH(L$1,'2025'!$C$1:$Z$1,0))</f>
        <v>#N/A</v>
      </c>
      <c r="M1017" s="107" t="str">
        <f>VLOOKUP($A1017,'2025'!$C:$Z,MATCH(M$1,'2025'!$C$1:$Z$1,0))</f>
        <v>#N/A</v>
      </c>
      <c r="N1017" s="107" t="str">
        <f>VLOOKUP($A1017,'2025'!$C:$Z,MATCH(N$1,'2025'!$C$1:$Z$1,0))</f>
        <v>#N/A</v>
      </c>
      <c r="O1017" s="107" t="str">
        <f>VLOOKUP($A1017,'2025'!$C:$Z,MATCH(O$1,'2025'!$C$1:$Z$1,0))</f>
        <v>#N/A</v>
      </c>
      <c r="P1017" s="107" t="str">
        <f>VLOOKUP($A1017,'2025'!$C:$Z,MATCH(P$1,'2025'!$C$1:$Z$1,0))</f>
        <v>#N/A</v>
      </c>
      <c r="Q1017" s="107" t="str">
        <f>VLOOKUP($A1017,'2025'!$C:$Z,MATCH(Q$1,'2025'!$C$1:$Z$1,0))</f>
        <v>#N/A</v>
      </c>
      <c r="R1017" s="108"/>
      <c r="S1017" s="108"/>
      <c r="T1017" s="108"/>
      <c r="U1017" s="108"/>
      <c r="V1017" s="108"/>
      <c r="W1017" s="76"/>
      <c r="X1017" s="76"/>
      <c r="Y1017" s="76"/>
      <c r="Z1017" s="76"/>
      <c r="AA1017" s="76"/>
      <c r="AB1017" s="76"/>
      <c r="AC1017" s="76"/>
      <c r="AD1017" s="76"/>
      <c r="AE1017" s="76"/>
      <c r="AF1017" s="76"/>
      <c r="AG1017" s="76"/>
    </row>
    <row r="1018" ht="22.5" hidden="1" customHeight="1">
      <c r="A1018" s="28"/>
      <c r="B1018" s="106" t="str">
        <f>VLOOKUP($A1018,'2025'!$C:$Z,MATCH(B$1,'2025'!$C$1:$Z$1,0))</f>
        <v>#N/A</v>
      </c>
      <c r="C1018" s="107"/>
      <c r="D1018" s="107" t="str">
        <f>VLOOKUP($A1018,'2025'!$C:$Z,MATCH(D$1,'2025'!$C$1:$Z$1,0))</f>
        <v>#N/A</v>
      </c>
      <c r="E1018" s="107"/>
      <c r="F1018" s="107" t="str">
        <f>VLOOKUP($A1018,'2025'!$C:$Z,MATCH(F$1,'2025'!$C$1:$Z$1,0))</f>
        <v>#N/A</v>
      </c>
      <c r="G1018" s="107" t="str">
        <f>VLOOKUP($A1018,'2025'!$C:$Z,MATCH(G$1,'2025'!$C$1:$Z$1,0))</f>
        <v>#N/A</v>
      </c>
      <c r="H1018" s="107" t="str">
        <f>VLOOKUP($A1018,'2025'!$C:$Z,MATCH(H$1,'2025'!$C$1:$Z$1,0))</f>
        <v>#N/A</v>
      </c>
      <c r="I1018" s="107" t="str">
        <f>VLOOKUP($A1018,'2025'!$C:$Z,MATCH(I$1,'2025'!$C$1:$Z$1,0))</f>
        <v>#N/A</v>
      </c>
      <c r="J1018" s="107" t="str">
        <f>VLOOKUP($A1018,'2025'!$C:$Z,MATCH(J$1,'2025'!$C$1:$Z$1,0))</f>
        <v>#N/A</v>
      </c>
      <c r="K1018" s="107" t="str">
        <f>VLOOKUP($A1018,'2025'!$C:$Z,MATCH(K$1,'2025'!$C$1:$Z$1,0))</f>
        <v>#N/A</v>
      </c>
      <c r="L1018" s="107" t="str">
        <f>VLOOKUP($A1018,'2025'!$C:$Z,MATCH(L$1,'2025'!$C$1:$Z$1,0))</f>
        <v>#N/A</v>
      </c>
      <c r="M1018" s="107" t="str">
        <f>VLOOKUP($A1018,'2025'!$C:$Z,MATCH(M$1,'2025'!$C$1:$Z$1,0))</f>
        <v>#N/A</v>
      </c>
      <c r="N1018" s="107" t="str">
        <f>VLOOKUP($A1018,'2025'!$C:$Z,MATCH(N$1,'2025'!$C$1:$Z$1,0))</f>
        <v>#N/A</v>
      </c>
      <c r="O1018" s="107" t="str">
        <f>VLOOKUP($A1018,'2025'!$C:$Z,MATCH(O$1,'2025'!$C$1:$Z$1,0))</f>
        <v>#N/A</v>
      </c>
      <c r="P1018" s="107" t="str">
        <f>VLOOKUP($A1018,'2025'!$C:$Z,MATCH(P$1,'2025'!$C$1:$Z$1,0))</f>
        <v>#N/A</v>
      </c>
      <c r="Q1018" s="107" t="str">
        <f>VLOOKUP($A1018,'2025'!$C:$Z,MATCH(Q$1,'2025'!$C$1:$Z$1,0))</f>
        <v>#N/A</v>
      </c>
      <c r="R1018" s="108"/>
      <c r="S1018" s="108"/>
      <c r="T1018" s="108"/>
      <c r="U1018" s="108"/>
      <c r="V1018" s="108"/>
      <c r="W1018" s="76"/>
      <c r="X1018" s="76"/>
      <c r="Y1018" s="76"/>
      <c r="Z1018" s="76"/>
      <c r="AA1018" s="76"/>
      <c r="AB1018" s="76"/>
      <c r="AC1018" s="76"/>
      <c r="AD1018" s="76"/>
      <c r="AE1018" s="76"/>
      <c r="AF1018" s="76"/>
      <c r="AG1018" s="76"/>
    </row>
    <row r="1019" ht="22.5" hidden="1" customHeight="1">
      <c r="A1019" s="28"/>
      <c r="B1019" s="106" t="str">
        <f>VLOOKUP($A1019,'2025'!$C:$Z,MATCH(B$1,'2025'!$C$1:$Z$1,0))</f>
        <v>#N/A</v>
      </c>
      <c r="C1019" s="107"/>
      <c r="D1019" s="107" t="str">
        <f>VLOOKUP($A1019,'2025'!$C:$Z,MATCH(D$1,'2025'!$C$1:$Z$1,0))</f>
        <v>#N/A</v>
      </c>
      <c r="E1019" s="107"/>
      <c r="F1019" s="107" t="str">
        <f>VLOOKUP($A1019,'2025'!$C:$Z,MATCH(F$1,'2025'!$C$1:$Z$1,0))</f>
        <v>#N/A</v>
      </c>
      <c r="G1019" s="107" t="str">
        <f>VLOOKUP($A1019,'2025'!$C:$Z,MATCH(G$1,'2025'!$C$1:$Z$1,0))</f>
        <v>#N/A</v>
      </c>
      <c r="H1019" s="107" t="str">
        <f>VLOOKUP($A1019,'2025'!$C:$Z,MATCH(H$1,'2025'!$C$1:$Z$1,0))</f>
        <v>#N/A</v>
      </c>
      <c r="I1019" s="107" t="str">
        <f>VLOOKUP($A1019,'2025'!$C:$Z,MATCH(I$1,'2025'!$C$1:$Z$1,0))</f>
        <v>#N/A</v>
      </c>
      <c r="J1019" s="107" t="str">
        <f>VLOOKUP($A1019,'2025'!$C:$Z,MATCH(J$1,'2025'!$C$1:$Z$1,0))</f>
        <v>#N/A</v>
      </c>
      <c r="K1019" s="107" t="str">
        <f>VLOOKUP($A1019,'2025'!$C:$Z,MATCH(K$1,'2025'!$C$1:$Z$1,0))</f>
        <v>#N/A</v>
      </c>
      <c r="L1019" s="107" t="str">
        <f>VLOOKUP($A1019,'2025'!$C:$Z,MATCH(L$1,'2025'!$C$1:$Z$1,0))</f>
        <v>#N/A</v>
      </c>
      <c r="M1019" s="107" t="str">
        <f>VLOOKUP($A1019,'2025'!$C:$Z,MATCH(M$1,'2025'!$C$1:$Z$1,0))</f>
        <v>#N/A</v>
      </c>
      <c r="N1019" s="107" t="str">
        <f>VLOOKUP($A1019,'2025'!$C:$Z,MATCH(N$1,'2025'!$C$1:$Z$1,0))</f>
        <v>#N/A</v>
      </c>
      <c r="O1019" s="107" t="str">
        <f>VLOOKUP($A1019,'2025'!$C:$Z,MATCH(O$1,'2025'!$C$1:$Z$1,0))</f>
        <v>#N/A</v>
      </c>
      <c r="P1019" s="107" t="str">
        <f>VLOOKUP($A1019,'2025'!$C:$Z,MATCH(P$1,'2025'!$C$1:$Z$1,0))</f>
        <v>#N/A</v>
      </c>
      <c r="Q1019" s="107" t="str">
        <f>VLOOKUP($A1019,'2025'!$C:$Z,MATCH(Q$1,'2025'!$C$1:$Z$1,0))</f>
        <v>#N/A</v>
      </c>
      <c r="R1019" s="108"/>
      <c r="S1019" s="108"/>
      <c r="T1019" s="108"/>
      <c r="U1019" s="108"/>
      <c r="V1019" s="108"/>
      <c r="W1019" s="76"/>
      <c r="X1019" s="76"/>
      <c r="Y1019" s="76"/>
      <c r="Z1019" s="76"/>
      <c r="AA1019" s="76"/>
      <c r="AB1019" s="76"/>
      <c r="AC1019" s="76"/>
      <c r="AD1019" s="76"/>
      <c r="AE1019" s="76"/>
      <c r="AF1019" s="76"/>
      <c r="AG1019" s="76"/>
    </row>
    <row r="1020" ht="22.5" hidden="1" customHeight="1">
      <c r="A1020" s="28"/>
      <c r="B1020" s="106" t="str">
        <f>VLOOKUP($A1020,'2025'!$C:$Z,MATCH(B$1,'2025'!$C$1:$Z$1,0))</f>
        <v>#N/A</v>
      </c>
      <c r="C1020" s="107"/>
      <c r="D1020" s="107" t="str">
        <f>VLOOKUP($A1020,'2025'!$C:$Z,MATCH(D$1,'2025'!$C$1:$Z$1,0))</f>
        <v>#N/A</v>
      </c>
      <c r="E1020" s="107"/>
      <c r="F1020" s="107" t="str">
        <f>VLOOKUP($A1020,'2025'!$C:$Z,MATCH(F$1,'2025'!$C$1:$Z$1,0))</f>
        <v>#N/A</v>
      </c>
      <c r="G1020" s="107" t="str">
        <f>VLOOKUP($A1020,'2025'!$C:$Z,MATCH(G$1,'2025'!$C$1:$Z$1,0))</f>
        <v>#N/A</v>
      </c>
      <c r="H1020" s="107" t="str">
        <f>VLOOKUP($A1020,'2025'!$C:$Z,MATCH(H$1,'2025'!$C$1:$Z$1,0))</f>
        <v>#N/A</v>
      </c>
      <c r="I1020" s="107" t="str">
        <f>VLOOKUP($A1020,'2025'!$C:$Z,MATCH(I$1,'2025'!$C$1:$Z$1,0))</f>
        <v>#N/A</v>
      </c>
      <c r="J1020" s="107" t="str">
        <f>VLOOKUP($A1020,'2025'!$C:$Z,MATCH(J$1,'2025'!$C$1:$Z$1,0))</f>
        <v>#N/A</v>
      </c>
      <c r="K1020" s="107" t="str">
        <f>VLOOKUP($A1020,'2025'!$C:$Z,MATCH(K$1,'2025'!$C$1:$Z$1,0))</f>
        <v>#N/A</v>
      </c>
      <c r="L1020" s="107" t="str">
        <f>VLOOKUP($A1020,'2025'!$C:$Z,MATCH(L$1,'2025'!$C$1:$Z$1,0))</f>
        <v>#N/A</v>
      </c>
      <c r="M1020" s="107" t="str">
        <f>VLOOKUP($A1020,'2025'!$C:$Z,MATCH(M$1,'2025'!$C$1:$Z$1,0))</f>
        <v>#N/A</v>
      </c>
      <c r="N1020" s="107" t="str">
        <f>VLOOKUP($A1020,'2025'!$C:$Z,MATCH(N$1,'2025'!$C$1:$Z$1,0))</f>
        <v>#N/A</v>
      </c>
      <c r="O1020" s="107" t="str">
        <f>VLOOKUP($A1020,'2025'!$C:$Z,MATCH(O$1,'2025'!$C$1:$Z$1,0))</f>
        <v>#N/A</v>
      </c>
      <c r="P1020" s="107" t="str">
        <f>VLOOKUP($A1020,'2025'!$C:$Z,MATCH(P$1,'2025'!$C$1:$Z$1,0))</f>
        <v>#N/A</v>
      </c>
      <c r="Q1020" s="107" t="str">
        <f>VLOOKUP($A1020,'2025'!$C:$Z,MATCH(Q$1,'2025'!$C$1:$Z$1,0))</f>
        <v>#N/A</v>
      </c>
      <c r="R1020" s="108"/>
      <c r="S1020" s="108"/>
      <c r="T1020" s="108"/>
      <c r="U1020" s="108"/>
      <c r="V1020" s="108"/>
      <c r="W1020" s="76"/>
      <c r="X1020" s="76"/>
      <c r="Y1020" s="76"/>
      <c r="Z1020" s="76"/>
      <c r="AA1020" s="76"/>
      <c r="AB1020" s="76"/>
      <c r="AC1020" s="76"/>
      <c r="AD1020" s="76"/>
      <c r="AE1020" s="76"/>
      <c r="AF1020" s="76"/>
      <c r="AG1020" s="76"/>
    </row>
    <row r="1021" ht="22.5" hidden="1" customHeight="1">
      <c r="A1021" s="28"/>
      <c r="B1021" s="106" t="str">
        <f>VLOOKUP($A1021,'2025'!$C:$Z,MATCH(B$1,'2025'!$C$1:$Z$1,0))</f>
        <v>#N/A</v>
      </c>
      <c r="C1021" s="107"/>
      <c r="D1021" s="107" t="str">
        <f>VLOOKUP($A1021,'2025'!$C:$Z,MATCH(D$1,'2025'!$C$1:$Z$1,0))</f>
        <v>#N/A</v>
      </c>
      <c r="E1021" s="107"/>
      <c r="F1021" s="107" t="str">
        <f>VLOOKUP($A1021,'2025'!$C:$Z,MATCH(F$1,'2025'!$C$1:$Z$1,0))</f>
        <v>#N/A</v>
      </c>
      <c r="G1021" s="107" t="str">
        <f>VLOOKUP($A1021,'2025'!$C:$Z,MATCH(G$1,'2025'!$C$1:$Z$1,0))</f>
        <v>#N/A</v>
      </c>
      <c r="H1021" s="107" t="str">
        <f>VLOOKUP($A1021,'2025'!$C:$Z,MATCH(H$1,'2025'!$C$1:$Z$1,0))</f>
        <v>#N/A</v>
      </c>
      <c r="I1021" s="107" t="str">
        <f>VLOOKUP($A1021,'2025'!$C:$Z,MATCH(I$1,'2025'!$C$1:$Z$1,0))</f>
        <v>#N/A</v>
      </c>
      <c r="J1021" s="107" t="str">
        <f>VLOOKUP($A1021,'2025'!$C:$Z,MATCH(J$1,'2025'!$C$1:$Z$1,0))</f>
        <v>#N/A</v>
      </c>
      <c r="K1021" s="107" t="str">
        <f>VLOOKUP($A1021,'2025'!$C:$Z,MATCH(K$1,'2025'!$C$1:$Z$1,0))</f>
        <v>#N/A</v>
      </c>
      <c r="L1021" s="107" t="str">
        <f>VLOOKUP($A1021,'2025'!$C:$Z,MATCH(L$1,'2025'!$C$1:$Z$1,0))</f>
        <v>#N/A</v>
      </c>
      <c r="M1021" s="107" t="str">
        <f>VLOOKUP($A1021,'2025'!$C:$Z,MATCH(M$1,'2025'!$C$1:$Z$1,0))</f>
        <v>#N/A</v>
      </c>
      <c r="N1021" s="107" t="str">
        <f>VLOOKUP($A1021,'2025'!$C:$Z,MATCH(N$1,'2025'!$C$1:$Z$1,0))</f>
        <v>#N/A</v>
      </c>
      <c r="O1021" s="107" t="str">
        <f>VLOOKUP($A1021,'2025'!$C:$Z,MATCH(O$1,'2025'!$C$1:$Z$1,0))</f>
        <v>#N/A</v>
      </c>
      <c r="P1021" s="107" t="str">
        <f>VLOOKUP($A1021,'2025'!$C:$Z,MATCH(P$1,'2025'!$C$1:$Z$1,0))</f>
        <v>#N/A</v>
      </c>
      <c r="Q1021" s="107" t="str">
        <f>VLOOKUP($A1021,'2025'!$C:$Z,MATCH(Q$1,'2025'!$C$1:$Z$1,0))</f>
        <v>#N/A</v>
      </c>
      <c r="R1021" s="108"/>
      <c r="S1021" s="108"/>
      <c r="T1021" s="108"/>
      <c r="U1021" s="108"/>
      <c r="V1021" s="108"/>
      <c r="W1021" s="76"/>
      <c r="X1021" s="76"/>
      <c r="Y1021" s="76"/>
      <c r="Z1021" s="76"/>
      <c r="AA1021" s="76"/>
      <c r="AB1021" s="76"/>
      <c r="AC1021" s="76"/>
      <c r="AD1021" s="76"/>
      <c r="AE1021" s="76"/>
      <c r="AF1021" s="76"/>
      <c r="AG1021" s="76"/>
    </row>
    <row r="1022" ht="22.5" hidden="1" customHeight="1">
      <c r="A1022" s="28"/>
      <c r="B1022" s="106" t="str">
        <f>VLOOKUP($A1022,'2025'!$C:$Z,MATCH(B$1,'2025'!$C$1:$Z$1,0))</f>
        <v>#N/A</v>
      </c>
      <c r="C1022" s="107"/>
      <c r="D1022" s="107" t="str">
        <f>VLOOKUP($A1022,'2025'!$C:$Z,MATCH(D$1,'2025'!$C$1:$Z$1,0))</f>
        <v>#N/A</v>
      </c>
      <c r="E1022" s="107"/>
      <c r="F1022" s="107" t="str">
        <f>VLOOKUP($A1022,'2025'!$C:$Z,MATCH(F$1,'2025'!$C$1:$Z$1,0))</f>
        <v>#N/A</v>
      </c>
      <c r="G1022" s="107" t="str">
        <f>VLOOKUP($A1022,'2025'!$C:$Z,MATCH(G$1,'2025'!$C$1:$Z$1,0))</f>
        <v>#N/A</v>
      </c>
      <c r="H1022" s="107" t="str">
        <f>VLOOKUP($A1022,'2025'!$C:$Z,MATCH(H$1,'2025'!$C$1:$Z$1,0))</f>
        <v>#N/A</v>
      </c>
      <c r="I1022" s="107" t="str">
        <f>VLOOKUP($A1022,'2025'!$C:$Z,MATCH(I$1,'2025'!$C$1:$Z$1,0))</f>
        <v>#N/A</v>
      </c>
      <c r="J1022" s="107" t="str">
        <f>VLOOKUP($A1022,'2025'!$C:$Z,MATCH(J$1,'2025'!$C$1:$Z$1,0))</f>
        <v>#N/A</v>
      </c>
      <c r="K1022" s="107" t="str">
        <f>VLOOKUP($A1022,'2025'!$C:$Z,MATCH(K$1,'2025'!$C$1:$Z$1,0))</f>
        <v>#N/A</v>
      </c>
      <c r="L1022" s="107" t="str">
        <f>VLOOKUP($A1022,'2025'!$C:$Z,MATCH(L$1,'2025'!$C$1:$Z$1,0))</f>
        <v>#N/A</v>
      </c>
      <c r="M1022" s="107" t="str">
        <f>VLOOKUP($A1022,'2025'!$C:$Z,MATCH(M$1,'2025'!$C$1:$Z$1,0))</f>
        <v>#N/A</v>
      </c>
      <c r="N1022" s="107" t="str">
        <f>VLOOKUP($A1022,'2025'!$C:$Z,MATCH(N$1,'2025'!$C$1:$Z$1,0))</f>
        <v>#N/A</v>
      </c>
      <c r="O1022" s="107" t="str">
        <f>VLOOKUP($A1022,'2025'!$C:$Z,MATCH(O$1,'2025'!$C$1:$Z$1,0))</f>
        <v>#N/A</v>
      </c>
      <c r="P1022" s="107" t="str">
        <f>VLOOKUP($A1022,'2025'!$C:$Z,MATCH(P$1,'2025'!$C$1:$Z$1,0))</f>
        <v>#N/A</v>
      </c>
      <c r="Q1022" s="107" t="str">
        <f>VLOOKUP($A1022,'2025'!$C:$Z,MATCH(Q$1,'2025'!$C$1:$Z$1,0))</f>
        <v>#N/A</v>
      </c>
      <c r="R1022" s="108"/>
      <c r="S1022" s="108"/>
      <c r="T1022" s="108"/>
      <c r="U1022" s="108"/>
      <c r="V1022" s="108"/>
      <c r="W1022" s="76"/>
      <c r="X1022" s="76"/>
      <c r="Y1022" s="76"/>
      <c r="Z1022" s="76"/>
      <c r="AA1022" s="76"/>
      <c r="AB1022" s="76"/>
      <c r="AC1022" s="76"/>
      <c r="AD1022" s="76"/>
      <c r="AE1022" s="76"/>
      <c r="AF1022" s="76"/>
      <c r="AG1022" s="76"/>
    </row>
    <row r="1023" ht="22.5" hidden="1" customHeight="1">
      <c r="A1023" s="28"/>
      <c r="B1023" s="106" t="str">
        <f>VLOOKUP($A1023,'2025'!$C:$Z,MATCH(B$1,'2025'!$C$1:$Z$1,0))</f>
        <v>#N/A</v>
      </c>
      <c r="C1023" s="107"/>
      <c r="D1023" s="107" t="str">
        <f>VLOOKUP($A1023,'2025'!$C:$Z,MATCH(D$1,'2025'!$C$1:$Z$1,0))</f>
        <v>#N/A</v>
      </c>
      <c r="E1023" s="107"/>
      <c r="F1023" s="107" t="str">
        <f>VLOOKUP($A1023,'2025'!$C:$Z,MATCH(F$1,'2025'!$C$1:$Z$1,0))</f>
        <v>#N/A</v>
      </c>
      <c r="G1023" s="107" t="str">
        <f>VLOOKUP($A1023,'2025'!$C:$Z,MATCH(G$1,'2025'!$C$1:$Z$1,0))</f>
        <v>#N/A</v>
      </c>
      <c r="H1023" s="107" t="str">
        <f>VLOOKUP($A1023,'2025'!$C:$Z,MATCH(H$1,'2025'!$C$1:$Z$1,0))</f>
        <v>#N/A</v>
      </c>
      <c r="I1023" s="107" t="str">
        <f>VLOOKUP($A1023,'2025'!$C:$Z,MATCH(I$1,'2025'!$C$1:$Z$1,0))</f>
        <v>#N/A</v>
      </c>
      <c r="J1023" s="107" t="str">
        <f>VLOOKUP($A1023,'2025'!$C:$Z,MATCH(J$1,'2025'!$C$1:$Z$1,0))</f>
        <v>#N/A</v>
      </c>
      <c r="K1023" s="107" t="str">
        <f>VLOOKUP($A1023,'2025'!$C:$Z,MATCH(K$1,'2025'!$C$1:$Z$1,0))</f>
        <v>#N/A</v>
      </c>
      <c r="L1023" s="107" t="str">
        <f>VLOOKUP($A1023,'2025'!$C:$Z,MATCH(L$1,'2025'!$C$1:$Z$1,0))</f>
        <v>#N/A</v>
      </c>
      <c r="M1023" s="107" t="str">
        <f>VLOOKUP($A1023,'2025'!$C:$Z,MATCH(M$1,'2025'!$C$1:$Z$1,0))</f>
        <v>#N/A</v>
      </c>
      <c r="N1023" s="107" t="str">
        <f>VLOOKUP($A1023,'2025'!$C:$Z,MATCH(N$1,'2025'!$C$1:$Z$1,0))</f>
        <v>#N/A</v>
      </c>
      <c r="O1023" s="107" t="str">
        <f>VLOOKUP($A1023,'2025'!$C:$Z,MATCH(O$1,'2025'!$C$1:$Z$1,0))</f>
        <v>#N/A</v>
      </c>
      <c r="P1023" s="107" t="str">
        <f>VLOOKUP($A1023,'2025'!$C:$Z,MATCH(P$1,'2025'!$C$1:$Z$1,0))</f>
        <v>#N/A</v>
      </c>
      <c r="Q1023" s="107" t="str">
        <f>VLOOKUP($A1023,'2025'!$C:$Z,MATCH(Q$1,'2025'!$C$1:$Z$1,0))</f>
        <v>#N/A</v>
      </c>
      <c r="R1023" s="108"/>
      <c r="S1023" s="108"/>
      <c r="T1023" s="108"/>
      <c r="U1023" s="108"/>
      <c r="V1023" s="108"/>
      <c r="W1023" s="76"/>
      <c r="X1023" s="76"/>
      <c r="Y1023" s="76"/>
      <c r="Z1023" s="76"/>
      <c r="AA1023" s="76"/>
      <c r="AB1023" s="76"/>
      <c r="AC1023" s="76"/>
      <c r="AD1023" s="76"/>
      <c r="AE1023" s="76"/>
      <c r="AF1023" s="76"/>
      <c r="AG1023" s="76"/>
    </row>
    <row r="1024" ht="22.5" hidden="1" customHeight="1">
      <c r="A1024" s="28"/>
      <c r="B1024" s="106" t="str">
        <f>VLOOKUP($A1024,'2025'!$C:$Z,MATCH(B$1,'2025'!$C$1:$Z$1,0))</f>
        <v>#N/A</v>
      </c>
      <c r="C1024" s="107"/>
      <c r="D1024" s="107" t="str">
        <f>VLOOKUP($A1024,'2025'!$C:$Z,MATCH(D$1,'2025'!$C$1:$Z$1,0))</f>
        <v>#N/A</v>
      </c>
      <c r="E1024" s="107"/>
      <c r="F1024" s="107" t="str">
        <f>VLOOKUP($A1024,'2025'!$C:$Z,MATCH(F$1,'2025'!$C$1:$Z$1,0))</f>
        <v>#N/A</v>
      </c>
      <c r="G1024" s="107" t="str">
        <f>VLOOKUP($A1024,'2025'!$C:$Z,MATCH(G$1,'2025'!$C$1:$Z$1,0))</f>
        <v>#N/A</v>
      </c>
      <c r="H1024" s="107" t="str">
        <f>VLOOKUP($A1024,'2025'!$C:$Z,MATCH(H$1,'2025'!$C$1:$Z$1,0))</f>
        <v>#N/A</v>
      </c>
      <c r="I1024" s="107" t="str">
        <f>VLOOKUP($A1024,'2025'!$C:$Z,MATCH(I$1,'2025'!$C$1:$Z$1,0))</f>
        <v>#N/A</v>
      </c>
      <c r="J1024" s="107" t="str">
        <f>VLOOKUP($A1024,'2025'!$C:$Z,MATCH(J$1,'2025'!$C$1:$Z$1,0))</f>
        <v>#N/A</v>
      </c>
      <c r="K1024" s="107" t="str">
        <f>VLOOKUP($A1024,'2025'!$C:$Z,MATCH(K$1,'2025'!$C$1:$Z$1,0))</f>
        <v>#N/A</v>
      </c>
      <c r="L1024" s="107" t="str">
        <f>VLOOKUP($A1024,'2025'!$C:$Z,MATCH(L$1,'2025'!$C$1:$Z$1,0))</f>
        <v>#N/A</v>
      </c>
      <c r="M1024" s="107" t="str">
        <f>VLOOKUP($A1024,'2025'!$C:$Z,MATCH(M$1,'2025'!$C$1:$Z$1,0))</f>
        <v>#N/A</v>
      </c>
      <c r="N1024" s="107" t="str">
        <f>VLOOKUP($A1024,'2025'!$C:$Z,MATCH(N$1,'2025'!$C$1:$Z$1,0))</f>
        <v>#N/A</v>
      </c>
      <c r="O1024" s="107" t="str">
        <f>VLOOKUP($A1024,'2025'!$C:$Z,MATCH(O$1,'2025'!$C$1:$Z$1,0))</f>
        <v>#N/A</v>
      </c>
      <c r="P1024" s="107" t="str">
        <f>VLOOKUP($A1024,'2025'!$C:$Z,MATCH(P$1,'2025'!$C$1:$Z$1,0))</f>
        <v>#N/A</v>
      </c>
      <c r="Q1024" s="107" t="str">
        <f>VLOOKUP($A1024,'2025'!$C:$Z,MATCH(Q$1,'2025'!$C$1:$Z$1,0))</f>
        <v>#N/A</v>
      </c>
      <c r="R1024" s="108"/>
      <c r="S1024" s="108"/>
      <c r="T1024" s="108"/>
      <c r="U1024" s="108"/>
      <c r="V1024" s="108"/>
      <c r="W1024" s="76"/>
      <c r="X1024" s="76"/>
      <c r="Y1024" s="76"/>
      <c r="Z1024" s="76"/>
      <c r="AA1024" s="76"/>
      <c r="AB1024" s="76"/>
      <c r="AC1024" s="76"/>
      <c r="AD1024" s="76"/>
      <c r="AE1024" s="76"/>
      <c r="AF1024" s="76"/>
      <c r="AG1024" s="76"/>
    </row>
    <row r="1025" ht="22.5" hidden="1" customHeight="1">
      <c r="A1025" s="28"/>
      <c r="B1025" s="106" t="str">
        <f>VLOOKUP($A1025,'2025'!$C:$Z,MATCH(B$1,'2025'!$C$1:$Z$1,0))</f>
        <v>#N/A</v>
      </c>
      <c r="C1025" s="107"/>
      <c r="D1025" s="107" t="str">
        <f>VLOOKUP($A1025,'2025'!$C:$Z,MATCH(D$1,'2025'!$C$1:$Z$1,0))</f>
        <v>#N/A</v>
      </c>
      <c r="E1025" s="107"/>
      <c r="F1025" s="107" t="str">
        <f>VLOOKUP($A1025,'2025'!$C:$Z,MATCH(F$1,'2025'!$C$1:$Z$1,0))</f>
        <v>#N/A</v>
      </c>
      <c r="G1025" s="107" t="str">
        <f>VLOOKUP($A1025,'2025'!$C:$Z,MATCH(G$1,'2025'!$C$1:$Z$1,0))</f>
        <v>#N/A</v>
      </c>
      <c r="H1025" s="107" t="str">
        <f>VLOOKUP($A1025,'2025'!$C:$Z,MATCH(H$1,'2025'!$C$1:$Z$1,0))</f>
        <v>#N/A</v>
      </c>
      <c r="I1025" s="107" t="str">
        <f>VLOOKUP($A1025,'2025'!$C:$Z,MATCH(I$1,'2025'!$C$1:$Z$1,0))</f>
        <v>#N/A</v>
      </c>
      <c r="J1025" s="107" t="str">
        <f>VLOOKUP($A1025,'2025'!$C:$Z,MATCH(J$1,'2025'!$C$1:$Z$1,0))</f>
        <v>#N/A</v>
      </c>
      <c r="K1025" s="107" t="str">
        <f>VLOOKUP($A1025,'2025'!$C:$Z,MATCH(K$1,'2025'!$C$1:$Z$1,0))</f>
        <v>#N/A</v>
      </c>
      <c r="L1025" s="107" t="str">
        <f>VLOOKUP($A1025,'2025'!$C:$Z,MATCH(L$1,'2025'!$C$1:$Z$1,0))</f>
        <v>#N/A</v>
      </c>
      <c r="M1025" s="107" t="str">
        <f>VLOOKUP($A1025,'2025'!$C:$Z,MATCH(M$1,'2025'!$C$1:$Z$1,0))</f>
        <v>#N/A</v>
      </c>
      <c r="N1025" s="107" t="str">
        <f>VLOOKUP($A1025,'2025'!$C:$Z,MATCH(N$1,'2025'!$C$1:$Z$1,0))</f>
        <v>#N/A</v>
      </c>
      <c r="O1025" s="107" t="str">
        <f>VLOOKUP($A1025,'2025'!$C:$Z,MATCH(O$1,'2025'!$C$1:$Z$1,0))</f>
        <v>#N/A</v>
      </c>
      <c r="P1025" s="107" t="str">
        <f>VLOOKUP($A1025,'2025'!$C:$Z,MATCH(P$1,'2025'!$C$1:$Z$1,0))</f>
        <v>#N/A</v>
      </c>
      <c r="Q1025" s="107" t="str">
        <f>VLOOKUP($A1025,'2025'!$C:$Z,MATCH(Q$1,'2025'!$C$1:$Z$1,0))</f>
        <v>#N/A</v>
      </c>
      <c r="R1025" s="108"/>
      <c r="S1025" s="108"/>
      <c r="T1025" s="108"/>
      <c r="U1025" s="108"/>
      <c r="V1025" s="108"/>
      <c r="W1025" s="76"/>
      <c r="X1025" s="76"/>
      <c r="Y1025" s="76"/>
      <c r="Z1025" s="76"/>
      <c r="AA1025" s="76"/>
      <c r="AB1025" s="76"/>
      <c r="AC1025" s="76"/>
      <c r="AD1025" s="76"/>
      <c r="AE1025" s="76"/>
      <c r="AF1025" s="76"/>
      <c r="AG1025" s="76"/>
    </row>
    <row r="1026" ht="22.5" hidden="1" customHeight="1">
      <c r="A1026" s="28"/>
      <c r="B1026" s="106" t="str">
        <f>VLOOKUP($A1026,'2025'!$C:$Z,MATCH(B$1,'2025'!$C$1:$Z$1,0))</f>
        <v>#N/A</v>
      </c>
      <c r="C1026" s="107"/>
      <c r="D1026" s="107" t="str">
        <f>VLOOKUP($A1026,'2025'!$C:$Z,MATCH(D$1,'2025'!$C$1:$Z$1,0))</f>
        <v>#N/A</v>
      </c>
      <c r="E1026" s="107"/>
      <c r="F1026" s="107" t="str">
        <f>VLOOKUP($A1026,'2025'!$C:$Z,MATCH(F$1,'2025'!$C$1:$Z$1,0))</f>
        <v>#N/A</v>
      </c>
      <c r="G1026" s="107" t="str">
        <f>VLOOKUP($A1026,'2025'!$C:$Z,MATCH(G$1,'2025'!$C$1:$Z$1,0))</f>
        <v>#N/A</v>
      </c>
      <c r="H1026" s="107" t="str">
        <f>VLOOKUP($A1026,'2025'!$C:$Z,MATCH(H$1,'2025'!$C$1:$Z$1,0))</f>
        <v>#N/A</v>
      </c>
      <c r="I1026" s="107" t="str">
        <f>VLOOKUP($A1026,'2025'!$C:$Z,MATCH(I$1,'2025'!$C$1:$Z$1,0))</f>
        <v>#N/A</v>
      </c>
      <c r="J1026" s="107" t="str">
        <f>VLOOKUP($A1026,'2025'!$C:$Z,MATCH(J$1,'2025'!$C$1:$Z$1,0))</f>
        <v>#N/A</v>
      </c>
      <c r="K1026" s="107" t="str">
        <f>VLOOKUP($A1026,'2025'!$C:$Z,MATCH(K$1,'2025'!$C$1:$Z$1,0))</f>
        <v>#N/A</v>
      </c>
      <c r="L1026" s="107" t="str">
        <f>VLOOKUP($A1026,'2025'!$C:$Z,MATCH(L$1,'2025'!$C$1:$Z$1,0))</f>
        <v>#N/A</v>
      </c>
      <c r="M1026" s="107" t="str">
        <f>VLOOKUP($A1026,'2025'!$C:$Z,MATCH(M$1,'2025'!$C$1:$Z$1,0))</f>
        <v>#N/A</v>
      </c>
      <c r="N1026" s="107" t="str">
        <f>VLOOKUP($A1026,'2025'!$C:$Z,MATCH(N$1,'2025'!$C$1:$Z$1,0))</f>
        <v>#N/A</v>
      </c>
      <c r="O1026" s="107" t="str">
        <f>VLOOKUP($A1026,'2025'!$C:$Z,MATCH(O$1,'2025'!$C$1:$Z$1,0))</f>
        <v>#N/A</v>
      </c>
      <c r="P1026" s="107" t="str">
        <f>VLOOKUP($A1026,'2025'!$C:$Z,MATCH(P$1,'2025'!$C$1:$Z$1,0))</f>
        <v>#N/A</v>
      </c>
      <c r="Q1026" s="107" t="str">
        <f>VLOOKUP($A1026,'2025'!$C:$Z,MATCH(Q$1,'2025'!$C$1:$Z$1,0))</f>
        <v>#N/A</v>
      </c>
      <c r="R1026" s="108"/>
      <c r="S1026" s="108"/>
      <c r="T1026" s="108"/>
      <c r="U1026" s="108"/>
      <c r="V1026" s="108"/>
      <c r="W1026" s="76"/>
      <c r="X1026" s="76"/>
      <c r="Y1026" s="76"/>
      <c r="Z1026" s="76"/>
      <c r="AA1026" s="76"/>
      <c r="AB1026" s="76"/>
      <c r="AC1026" s="76"/>
      <c r="AD1026" s="76"/>
      <c r="AE1026" s="76"/>
      <c r="AF1026" s="76"/>
      <c r="AG1026" s="76"/>
    </row>
    <row r="1027" ht="22.5" hidden="1" customHeight="1">
      <c r="A1027" s="28"/>
      <c r="B1027" s="106" t="str">
        <f>VLOOKUP($A1027,'2025'!$C:$Z,MATCH(B$1,'2025'!$C$1:$Z$1,0))</f>
        <v>#N/A</v>
      </c>
      <c r="C1027" s="107"/>
      <c r="D1027" s="107" t="str">
        <f>VLOOKUP($A1027,'2025'!$C:$Z,MATCH(D$1,'2025'!$C$1:$Z$1,0))</f>
        <v>#N/A</v>
      </c>
      <c r="E1027" s="107"/>
      <c r="F1027" s="107" t="str">
        <f>VLOOKUP($A1027,'2025'!$C:$Z,MATCH(F$1,'2025'!$C$1:$Z$1,0))</f>
        <v>#N/A</v>
      </c>
      <c r="G1027" s="107" t="str">
        <f>VLOOKUP($A1027,'2025'!$C:$Z,MATCH(G$1,'2025'!$C$1:$Z$1,0))</f>
        <v>#N/A</v>
      </c>
      <c r="H1027" s="107" t="str">
        <f>VLOOKUP($A1027,'2025'!$C:$Z,MATCH(H$1,'2025'!$C$1:$Z$1,0))</f>
        <v>#N/A</v>
      </c>
      <c r="I1027" s="107" t="str">
        <f>VLOOKUP($A1027,'2025'!$C:$Z,MATCH(I$1,'2025'!$C$1:$Z$1,0))</f>
        <v>#N/A</v>
      </c>
      <c r="J1027" s="107" t="str">
        <f>VLOOKUP($A1027,'2025'!$C:$Z,MATCH(J$1,'2025'!$C$1:$Z$1,0))</f>
        <v>#N/A</v>
      </c>
      <c r="K1027" s="107" t="str">
        <f>VLOOKUP($A1027,'2025'!$C:$Z,MATCH(K$1,'2025'!$C$1:$Z$1,0))</f>
        <v>#N/A</v>
      </c>
      <c r="L1027" s="107" t="str">
        <f>VLOOKUP($A1027,'2025'!$C:$Z,MATCH(L$1,'2025'!$C$1:$Z$1,0))</f>
        <v>#N/A</v>
      </c>
      <c r="M1027" s="107" t="str">
        <f>VLOOKUP($A1027,'2025'!$C:$Z,MATCH(M$1,'2025'!$C$1:$Z$1,0))</f>
        <v>#N/A</v>
      </c>
      <c r="N1027" s="107" t="str">
        <f>VLOOKUP($A1027,'2025'!$C:$Z,MATCH(N$1,'2025'!$C$1:$Z$1,0))</f>
        <v>#N/A</v>
      </c>
      <c r="O1027" s="107" t="str">
        <f>VLOOKUP($A1027,'2025'!$C:$Z,MATCH(O$1,'2025'!$C$1:$Z$1,0))</f>
        <v>#N/A</v>
      </c>
      <c r="P1027" s="107" t="str">
        <f>VLOOKUP($A1027,'2025'!$C:$Z,MATCH(P$1,'2025'!$C$1:$Z$1,0))</f>
        <v>#N/A</v>
      </c>
      <c r="Q1027" s="107" t="str">
        <f>VLOOKUP($A1027,'2025'!$C:$Z,MATCH(Q$1,'2025'!$C$1:$Z$1,0))</f>
        <v>#N/A</v>
      </c>
      <c r="R1027" s="108"/>
      <c r="S1027" s="108"/>
      <c r="T1027" s="108"/>
      <c r="U1027" s="108"/>
      <c r="V1027" s="108"/>
      <c r="W1027" s="76"/>
      <c r="X1027" s="76"/>
      <c r="Y1027" s="76"/>
      <c r="Z1027" s="76"/>
      <c r="AA1027" s="76"/>
      <c r="AB1027" s="76"/>
      <c r="AC1027" s="76"/>
      <c r="AD1027" s="76"/>
      <c r="AE1027" s="76"/>
      <c r="AF1027" s="76"/>
      <c r="AG1027" s="76"/>
    </row>
    <row r="1028" ht="22.5" hidden="1" customHeight="1">
      <c r="A1028" s="28"/>
      <c r="B1028" s="106" t="str">
        <f>VLOOKUP($A1028,'2025'!$C:$Z,MATCH(B$1,'2025'!$C$1:$Z$1,0))</f>
        <v>#N/A</v>
      </c>
      <c r="C1028" s="107"/>
      <c r="D1028" s="107" t="str">
        <f>VLOOKUP($A1028,'2025'!$C:$Z,MATCH(D$1,'2025'!$C$1:$Z$1,0))</f>
        <v>#N/A</v>
      </c>
      <c r="E1028" s="107"/>
      <c r="F1028" s="107" t="str">
        <f>VLOOKUP($A1028,'2025'!$C:$Z,MATCH(F$1,'2025'!$C$1:$Z$1,0))</f>
        <v>#N/A</v>
      </c>
      <c r="G1028" s="107" t="str">
        <f>VLOOKUP($A1028,'2025'!$C:$Z,MATCH(G$1,'2025'!$C$1:$Z$1,0))</f>
        <v>#N/A</v>
      </c>
      <c r="H1028" s="107" t="str">
        <f>VLOOKUP($A1028,'2025'!$C:$Z,MATCH(H$1,'2025'!$C$1:$Z$1,0))</f>
        <v>#N/A</v>
      </c>
      <c r="I1028" s="107" t="str">
        <f>VLOOKUP($A1028,'2025'!$C:$Z,MATCH(I$1,'2025'!$C$1:$Z$1,0))</f>
        <v>#N/A</v>
      </c>
      <c r="J1028" s="107" t="str">
        <f>VLOOKUP($A1028,'2025'!$C:$Z,MATCH(J$1,'2025'!$C$1:$Z$1,0))</f>
        <v>#N/A</v>
      </c>
      <c r="K1028" s="107" t="str">
        <f>VLOOKUP($A1028,'2025'!$C:$Z,MATCH(K$1,'2025'!$C$1:$Z$1,0))</f>
        <v>#N/A</v>
      </c>
      <c r="L1028" s="107" t="str">
        <f>VLOOKUP($A1028,'2025'!$C:$Z,MATCH(L$1,'2025'!$C$1:$Z$1,0))</f>
        <v>#N/A</v>
      </c>
      <c r="M1028" s="107" t="str">
        <f>VLOOKUP($A1028,'2025'!$C:$Z,MATCH(M$1,'2025'!$C$1:$Z$1,0))</f>
        <v>#N/A</v>
      </c>
      <c r="N1028" s="107" t="str">
        <f>VLOOKUP($A1028,'2025'!$C:$Z,MATCH(N$1,'2025'!$C$1:$Z$1,0))</f>
        <v>#N/A</v>
      </c>
      <c r="O1028" s="107" t="str">
        <f>VLOOKUP($A1028,'2025'!$C:$Z,MATCH(O$1,'2025'!$C$1:$Z$1,0))</f>
        <v>#N/A</v>
      </c>
      <c r="P1028" s="107" t="str">
        <f>VLOOKUP($A1028,'2025'!$C:$Z,MATCH(P$1,'2025'!$C$1:$Z$1,0))</f>
        <v>#N/A</v>
      </c>
      <c r="Q1028" s="107" t="str">
        <f>VLOOKUP($A1028,'2025'!$C:$Z,MATCH(Q$1,'2025'!$C$1:$Z$1,0))</f>
        <v>#N/A</v>
      </c>
      <c r="R1028" s="108"/>
      <c r="S1028" s="108"/>
      <c r="T1028" s="108"/>
      <c r="U1028" s="108"/>
      <c r="V1028" s="108"/>
      <c r="W1028" s="76"/>
      <c r="X1028" s="76"/>
      <c r="Y1028" s="76"/>
      <c r="Z1028" s="76"/>
      <c r="AA1028" s="76"/>
      <c r="AB1028" s="76"/>
      <c r="AC1028" s="76"/>
      <c r="AD1028" s="76"/>
      <c r="AE1028" s="76"/>
      <c r="AF1028" s="76"/>
      <c r="AG1028" s="76"/>
    </row>
    <row r="1029" ht="22.5" hidden="1" customHeight="1">
      <c r="A1029" s="28"/>
      <c r="B1029" s="106" t="str">
        <f>VLOOKUP($A1029,'2025'!$C:$Z,MATCH(B$1,'2025'!$C$1:$Z$1,0))</f>
        <v>#N/A</v>
      </c>
      <c r="C1029" s="107"/>
      <c r="D1029" s="107" t="str">
        <f>VLOOKUP($A1029,'2025'!$C:$Z,MATCH(D$1,'2025'!$C$1:$Z$1,0))</f>
        <v>#N/A</v>
      </c>
      <c r="E1029" s="107"/>
      <c r="F1029" s="107" t="str">
        <f>VLOOKUP($A1029,'2025'!$C:$Z,MATCH(F$1,'2025'!$C$1:$Z$1,0))</f>
        <v>#N/A</v>
      </c>
      <c r="G1029" s="107" t="str">
        <f>VLOOKUP($A1029,'2025'!$C:$Z,MATCH(G$1,'2025'!$C$1:$Z$1,0))</f>
        <v>#N/A</v>
      </c>
      <c r="H1029" s="107" t="str">
        <f>VLOOKUP($A1029,'2025'!$C:$Z,MATCH(H$1,'2025'!$C$1:$Z$1,0))</f>
        <v>#N/A</v>
      </c>
      <c r="I1029" s="107" t="str">
        <f>VLOOKUP($A1029,'2025'!$C:$Z,MATCH(I$1,'2025'!$C$1:$Z$1,0))</f>
        <v>#N/A</v>
      </c>
      <c r="J1029" s="107" t="str">
        <f>VLOOKUP($A1029,'2025'!$C:$Z,MATCH(J$1,'2025'!$C$1:$Z$1,0))</f>
        <v>#N/A</v>
      </c>
      <c r="K1029" s="107" t="str">
        <f>VLOOKUP($A1029,'2025'!$C:$Z,MATCH(K$1,'2025'!$C$1:$Z$1,0))</f>
        <v>#N/A</v>
      </c>
      <c r="L1029" s="107" t="str">
        <f>VLOOKUP($A1029,'2025'!$C:$Z,MATCH(L$1,'2025'!$C$1:$Z$1,0))</f>
        <v>#N/A</v>
      </c>
      <c r="M1029" s="107" t="str">
        <f>VLOOKUP($A1029,'2025'!$C:$Z,MATCH(M$1,'2025'!$C$1:$Z$1,0))</f>
        <v>#N/A</v>
      </c>
      <c r="N1029" s="107" t="str">
        <f>VLOOKUP($A1029,'2025'!$C:$Z,MATCH(N$1,'2025'!$C$1:$Z$1,0))</f>
        <v>#N/A</v>
      </c>
      <c r="O1029" s="107" t="str">
        <f>VLOOKUP($A1029,'2025'!$C:$Z,MATCH(O$1,'2025'!$C$1:$Z$1,0))</f>
        <v>#N/A</v>
      </c>
      <c r="P1029" s="107" t="str">
        <f>VLOOKUP($A1029,'2025'!$C:$Z,MATCH(P$1,'2025'!$C$1:$Z$1,0))</f>
        <v>#N/A</v>
      </c>
      <c r="Q1029" s="107" t="str">
        <f>VLOOKUP($A1029,'2025'!$C:$Z,MATCH(Q$1,'2025'!$C$1:$Z$1,0))</f>
        <v>#N/A</v>
      </c>
      <c r="R1029" s="108"/>
      <c r="S1029" s="108"/>
      <c r="T1029" s="108"/>
      <c r="U1029" s="108"/>
      <c r="V1029" s="108"/>
      <c r="W1029" s="76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</row>
    <row r="1030" ht="22.5" hidden="1" customHeight="1">
      <c r="A1030" s="28"/>
      <c r="B1030" s="106" t="str">
        <f>VLOOKUP($A1030,'2025'!$C:$Z,MATCH(B$1,'2025'!$C$1:$Z$1,0))</f>
        <v>#N/A</v>
      </c>
      <c r="C1030" s="107"/>
      <c r="D1030" s="107" t="str">
        <f>VLOOKUP($A1030,'2025'!$C:$Z,MATCH(D$1,'2025'!$C$1:$Z$1,0))</f>
        <v>#N/A</v>
      </c>
      <c r="E1030" s="107"/>
      <c r="F1030" s="107" t="str">
        <f>VLOOKUP($A1030,'2025'!$C:$Z,MATCH(F$1,'2025'!$C$1:$Z$1,0))</f>
        <v>#N/A</v>
      </c>
      <c r="G1030" s="107" t="str">
        <f>VLOOKUP($A1030,'2025'!$C:$Z,MATCH(G$1,'2025'!$C$1:$Z$1,0))</f>
        <v>#N/A</v>
      </c>
      <c r="H1030" s="107" t="str">
        <f>VLOOKUP($A1030,'2025'!$C:$Z,MATCH(H$1,'2025'!$C$1:$Z$1,0))</f>
        <v>#N/A</v>
      </c>
      <c r="I1030" s="107" t="str">
        <f>VLOOKUP($A1030,'2025'!$C:$Z,MATCH(I$1,'2025'!$C$1:$Z$1,0))</f>
        <v>#N/A</v>
      </c>
      <c r="J1030" s="107" t="str">
        <f>VLOOKUP($A1030,'2025'!$C:$Z,MATCH(J$1,'2025'!$C$1:$Z$1,0))</f>
        <v>#N/A</v>
      </c>
      <c r="K1030" s="107" t="str">
        <f>VLOOKUP($A1030,'2025'!$C:$Z,MATCH(K$1,'2025'!$C$1:$Z$1,0))</f>
        <v>#N/A</v>
      </c>
      <c r="L1030" s="107" t="str">
        <f>VLOOKUP($A1030,'2025'!$C:$Z,MATCH(L$1,'2025'!$C$1:$Z$1,0))</f>
        <v>#N/A</v>
      </c>
      <c r="M1030" s="107" t="str">
        <f>VLOOKUP($A1030,'2025'!$C:$Z,MATCH(M$1,'2025'!$C$1:$Z$1,0))</f>
        <v>#N/A</v>
      </c>
      <c r="N1030" s="107" t="str">
        <f>VLOOKUP($A1030,'2025'!$C:$Z,MATCH(N$1,'2025'!$C$1:$Z$1,0))</f>
        <v>#N/A</v>
      </c>
      <c r="O1030" s="107" t="str">
        <f>VLOOKUP($A1030,'2025'!$C:$Z,MATCH(O$1,'2025'!$C$1:$Z$1,0))</f>
        <v>#N/A</v>
      </c>
      <c r="P1030" s="107" t="str">
        <f>VLOOKUP($A1030,'2025'!$C:$Z,MATCH(P$1,'2025'!$C$1:$Z$1,0))</f>
        <v>#N/A</v>
      </c>
      <c r="Q1030" s="107" t="str">
        <f>VLOOKUP($A1030,'2025'!$C:$Z,MATCH(Q$1,'2025'!$C$1:$Z$1,0))</f>
        <v>#N/A</v>
      </c>
      <c r="R1030" s="108"/>
      <c r="S1030" s="108"/>
      <c r="T1030" s="108"/>
      <c r="U1030" s="108"/>
      <c r="V1030" s="108"/>
      <c r="W1030" s="76"/>
      <c r="X1030" s="76"/>
      <c r="Y1030" s="76"/>
      <c r="Z1030" s="76"/>
      <c r="AA1030" s="76"/>
      <c r="AB1030" s="76"/>
      <c r="AC1030" s="76"/>
      <c r="AD1030" s="76"/>
      <c r="AE1030" s="76"/>
      <c r="AF1030" s="76"/>
      <c r="AG1030" s="76"/>
    </row>
    <row r="1031" ht="22.5" hidden="1" customHeight="1">
      <c r="A1031" s="28"/>
      <c r="B1031" s="106" t="str">
        <f>VLOOKUP($A1031,'2025'!$C:$Z,MATCH(B$1,'2025'!$C$1:$Z$1,0))</f>
        <v>#N/A</v>
      </c>
      <c r="C1031" s="107"/>
      <c r="D1031" s="107" t="str">
        <f>VLOOKUP($A1031,'2025'!$C:$Z,MATCH(D$1,'2025'!$C$1:$Z$1,0))</f>
        <v>#N/A</v>
      </c>
      <c r="E1031" s="107"/>
      <c r="F1031" s="107" t="str">
        <f>VLOOKUP($A1031,'2025'!$C:$Z,MATCH(F$1,'2025'!$C$1:$Z$1,0))</f>
        <v>#N/A</v>
      </c>
      <c r="G1031" s="107" t="str">
        <f>VLOOKUP($A1031,'2025'!$C:$Z,MATCH(G$1,'2025'!$C$1:$Z$1,0))</f>
        <v>#N/A</v>
      </c>
      <c r="H1031" s="107" t="str">
        <f>VLOOKUP($A1031,'2025'!$C:$Z,MATCH(H$1,'2025'!$C$1:$Z$1,0))</f>
        <v>#N/A</v>
      </c>
      <c r="I1031" s="107" t="str">
        <f>VLOOKUP($A1031,'2025'!$C:$Z,MATCH(I$1,'2025'!$C$1:$Z$1,0))</f>
        <v>#N/A</v>
      </c>
      <c r="J1031" s="107" t="str">
        <f>VLOOKUP($A1031,'2025'!$C:$Z,MATCH(J$1,'2025'!$C$1:$Z$1,0))</f>
        <v>#N/A</v>
      </c>
      <c r="K1031" s="107" t="str">
        <f>VLOOKUP($A1031,'2025'!$C:$Z,MATCH(K$1,'2025'!$C$1:$Z$1,0))</f>
        <v>#N/A</v>
      </c>
      <c r="L1031" s="107" t="str">
        <f>VLOOKUP($A1031,'2025'!$C:$Z,MATCH(L$1,'2025'!$C$1:$Z$1,0))</f>
        <v>#N/A</v>
      </c>
      <c r="M1031" s="107" t="str">
        <f>VLOOKUP($A1031,'2025'!$C:$Z,MATCH(M$1,'2025'!$C$1:$Z$1,0))</f>
        <v>#N/A</v>
      </c>
      <c r="N1031" s="107" t="str">
        <f>VLOOKUP($A1031,'2025'!$C:$Z,MATCH(N$1,'2025'!$C$1:$Z$1,0))</f>
        <v>#N/A</v>
      </c>
      <c r="O1031" s="107" t="str">
        <f>VLOOKUP($A1031,'2025'!$C:$Z,MATCH(O$1,'2025'!$C$1:$Z$1,0))</f>
        <v>#N/A</v>
      </c>
      <c r="P1031" s="107" t="str">
        <f>VLOOKUP($A1031,'2025'!$C:$Z,MATCH(P$1,'2025'!$C$1:$Z$1,0))</f>
        <v>#N/A</v>
      </c>
      <c r="Q1031" s="107" t="str">
        <f>VLOOKUP($A1031,'2025'!$C:$Z,MATCH(Q$1,'2025'!$C$1:$Z$1,0))</f>
        <v>#N/A</v>
      </c>
      <c r="R1031" s="108"/>
      <c r="S1031" s="108"/>
      <c r="T1031" s="108"/>
      <c r="U1031" s="108"/>
      <c r="V1031" s="108"/>
      <c r="W1031" s="76"/>
      <c r="X1031" s="76"/>
      <c r="Y1031" s="76"/>
      <c r="Z1031" s="76"/>
      <c r="AA1031" s="76"/>
      <c r="AB1031" s="76"/>
      <c r="AC1031" s="76"/>
      <c r="AD1031" s="76"/>
      <c r="AE1031" s="76"/>
      <c r="AF1031" s="76"/>
      <c r="AG1031" s="76"/>
    </row>
    <row r="1032" ht="22.5" hidden="1" customHeight="1">
      <c r="A1032" s="28"/>
      <c r="B1032" s="106" t="str">
        <f>VLOOKUP($A1032,'2025'!$C:$Z,MATCH(B$1,'2025'!$C$1:$Z$1,0))</f>
        <v>#N/A</v>
      </c>
      <c r="C1032" s="107"/>
      <c r="D1032" s="107" t="str">
        <f>VLOOKUP($A1032,'2025'!$C:$Z,MATCH(D$1,'2025'!$C$1:$Z$1,0))</f>
        <v>#N/A</v>
      </c>
      <c r="E1032" s="107"/>
      <c r="F1032" s="107" t="str">
        <f>VLOOKUP($A1032,'2025'!$C:$Z,MATCH(F$1,'2025'!$C$1:$Z$1,0))</f>
        <v>#N/A</v>
      </c>
      <c r="G1032" s="107" t="str">
        <f>VLOOKUP($A1032,'2025'!$C:$Z,MATCH(G$1,'2025'!$C$1:$Z$1,0))</f>
        <v>#N/A</v>
      </c>
      <c r="H1032" s="107" t="str">
        <f>VLOOKUP($A1032,'2025'!$C:$Z,MATCH(H$1,'2025'!$C$1:$Z$1,0))</f>
        <v>#N/A</v>
      </c>
      <c r="I1032" s="107" t="str">
        <f>VLOOKUP($A1032,'2025'!$C:$Z,MATCH(I$1,'2025'!$C$1:$Z$1,0))</f>
        <v>#N/A</v>
      </c>
      <c r="J1032" s="107" t="str">
        <f>VLOOKUP($A1032,'2025'!$C:$Z,MATCH(J$1,'2025'!$C$1:$Z$1,0))</f>
        <v>#N/A</v>
      </c>
      <c r="K1032" s="107" t="str">
        <f>VLOOKUP($A1032,'2025'!$C:$Z,MATCH(K$1,'2025'!$C$1:$Z$1,0))</f>
        <v>#N/A</v>
      </c>
      <c r="L1032" s="107" t="str">
        <f>VLOOKUP($A1032,'2025'!$C:$Z,MATCH(L$1,'2025'!$C$1:$Z$1,0))</f>
        <v>#N/A</v>
      </c>
      <c r="M1032" s="107" t="str">
        <f>VLOOKUP($A1032,'2025'!$C:$Z,MATCH(M$1,'2025'!$C$1:$Z$1,0))</f>
        <v>#N/A</v>
      </c>
      <c r="N1032" s="107" t="str">
        <f>VLOOKUP($A1032,'2025'!$C:$Z,MATCH(N$1,'2025'!$C$1:$Z$1,0))</f>
        <v>#N/A</v>
      </c>
      <c r="O1032" s="107" t="str">
        <f>VLOOKUP($A1032,'2025'!$C:$Z,MATCH(O$1,'2025'!$C$1:$Z$1,0))</f>
        <v>#N/A</v>
      </c>
      <c r="P1032" s="107" t="str">
        <f>VLOOKUP($A1032,'2025'!$C:$Z,MATCH(P$1,'2025'!$C$1:$Z$1,0))</f>
        <v>#N/A</v>
      </c>
      <c r="Q1032" s="107" t="str">
        <f>VLOOKUP($A1032,'2025'!$C:$Z,MATCH(Q$1,'2025'!$C$1:$Z$1,0))</f>
        <v>#N/A</v>
      </c>
      <c r="R1032" s="108"/>
      <c r="S1032" s="108"/>
      <c r="T1032" s="108"/>
      <c r="U1032" s="108"/>
      <c r="V1032" s="108"/>
      <c r="W1032" s="76"/>
      <c r="X1032" s="76"/>
      <c r="Y1032" s="76"/>
      <c r="Z1032" s="76"/>
      <c r="AA1032" s="76"/>
      <c r="AB1032" s="76"/>
      <c r="AC1032" s="76"/>
      <c r="AD1032" s="76"/>
      <c r="AE1032" s="76"/>
      <c r="AF1032" s="76"/>
      <c r="AG1032" s="76"/>
    </row>
    <row r="1033" ht="22.5" hidden="1" customHeight="1">
      <c r="A1033" s="28"/>
      <c r="B1033" s="106" t="str">
        <f>VLOOKUP($A1033,'2025'!$C:$Z,MATCH(B$1,'2025'!$C$1:$Z$1,0))</f>
        <v>#N/A</v>
      </c>
      <c r="C1033" s="107"/>
      <c r="D1033" s="107" t="str">
        <f>VLOOKUP($A1033,'2025'!$C:$Z,MATCH(D$1,'2025'!$C$1:$Z$1,0))</f>
        <v>#N/A</v>
      </c>
      <c r="E1033" s="107"/>
      <c r="F1033" s="107" t="str">
        <f>VLOOKUP($A1033,'2025'!$C:$Z,MATCH(F$1,'2025'!$C$1:$Z$1,0))</f>
        <v>#N/A</v>
      </c>
      <c r="G1033" s="107" t="str">
        <f>VLOOKUP($A1033,'2025'!$C:$Z,MATCH(G$1,'2025'!$C$1:$Z$1,0))</f>
        <v>#N/A</v>
      </c>
      <c r="H1033" s="107" t="str">
        <f>VLOOKUP($A1033,'2025'!$C:$Z,MATCH(H$1,'2025'!$C$1:$Z$1,0))</f>
        <v>#N/A</v>
      </c>
      <c r="I1033" s="107" t="str">
        <f>VLOOKUP($A1033,'2025'!$C:$Z,MATCH(I$1,'2025'!$C$1:$Z$1,0))</f>
        <v>#N/A</v>
      </c>
      <c r="J1033" s="107" t="str">
        <f>VLOOKUP($A1033,'2025'!$C:$Z,MATCH(J$1,'2025'!$C$1:$Z$1,0))</f>
        <v>#N/A</v>
      </c>
      <c r="K1033" s="107" t="str">
        <f>VLOOKUP($A1033,'2025'!$C:$Z,MATCH(K$1,'2025'!$C$1:$Z$1,0))</f>
        <v>#N/A</v>
      </c>
      <c r="L1033" s="107" t="str">
        <f>VLOOKUP($A1033,'2025'!$C:$Z,MATCH(L$1,'2025'!$C$1:$Z$1,0))</f>
        <v>#N/A</v>
      </c>
      <c r="M1033" s="107" t="str">
        <f>VLOOKUP($A1033,'2025'!$C:$Z,MATCH(M$1,'2025'!$C$1:$Z$1,0))</f>
        <v>#N/A</v>
      </c>
      <c r="N1033" s="107" t="str">
        <f>VLOOKUP($A1033,'2025'!$C:$Z,MATCH(N$1,'2025'!$C$1:$Z$1,0))</f>
        <v>#N/A</v>
      </c>
      <c r="O1033" s="107" t="str">
        <f>VLOOKUP($A1033,'2025'!$C:$Z,MATCH(O$1,'2025'!$C$1:$Z$1,0))</f>
        <v>#N/A</v>
      </c>
      <c r="P1033" s="107" t="str">
        <f>VLOOKUP($A1033,'2025'!$C:$Z,MATCH(P$1,'2025'!$C$1:$Z$1,0))</f>
        <v>#N/A</v>
      </c>
      <c r="Q1033" s="107" t="str">
        <f>VLOOKUP($A1033,'2025'!$C:$Z,MATCH(Q$1,'2025'!$C$1:$Z$1,0))</f>
        <v>#N/A</v>
      </c>
      <c r="R1033" s="108"/>
      <c r="S1033" s="108"/>
      <c r="T1033" s="108"/>
      <c r="U1033" s="108"/>
      <c r="V1033" s="108"/>
      <c r="W1033" s="76"/>
      <c r="X1033" s="76"/>
      <c r="Y1033" s="76"/>
      <c r="Z1033" s="76"/>
      <c r="AA1033" s="76"/>
      <c r="AB1033" s="76"/>
      <c r="AC1033" s="76"/>
      <c r="AD1033" s="76"/>
      <c r="AE1033" s="76"/>
      <c r="AF1033" s="76"/>
      <c r="AG1033" s="76"/>
    </row>
    <row r="1034" ht="22.5" hidden="1" customHeight="1">
      <c r="A1034" s="28"/>
      <c r="B1034" s="106" t="str">
        <f>VLOOKUP($A1034,'2025'!$C:$Z,MATCH(B$1,'2025'!$C$1:$Z$1,0))</f>
        <v>#N/A</v>
      </c>
      <c r="C1034" s="107"/>
      <c r="D1034" s="107" t="str">
        <f>VLOOKUP($A1034,'2025'!$C:$Z,MATCH(D$1,'2025'!$C$1:$Z$1,0))</f>
        <v>#N/A</v>
      </c>
      <c r="E1034" s="107"/>
      <c r="F1034" s="107" t="str">
        <f>VLOOKUP($A1034,'2025'!$C:$Z,MATCH(F$1,'2025'!$C$1:$Z$1,0))</f>
        <v>#N/A</v>
      </c>
      <c r="G1034" s="107" t="str">
        <f>VLOOKUP($A1034,'2025'!$C:$Z,MATCH(G$1,'2025'!$C$1:$Z$1,0))</f>
        <v>#N/A</v>
      </c>
      <c r="H1034" s="107" t="str">
        <f>VLOOKUP($A1034,'2025'!$C:$Z,MATCH(H$1,'2025'!$C$1:$Z$1,0))</f>
        <v>#N/A</v>
      </c>
      <c r="I1034" s="107" t="str">
        <f>VLOOKUP($A1034,'2025'!$C:$Z,MATCH(I$1,'2025'!$C$1:$Z$1,0))</f>
        <v>#N/A</v>
      </c>
      <c r="J1034" s="107" t="str">
        <f>VLOOKUP($A1034,'2025'!$C:$Z,MATCH(J$1,'2025'!$C$1:$Z$1,0))</f>
        <v>#N/A</v>
      </c>
      <c r="K1034" s="107" t="str">
        <f>VLOOKUP($A1034,'2025'!$C:$Z,MATCH(K$1,'2025'!$C$1:$Z$1,0))</f>
        <v>#N/A</v>
      </c>
      <c r="L1034" s="107" t="str">
        <f>VLOOKUP($A1034,'2025'!$C:$Z,MATCH(L$1,'2025'!$C$1:$Z$1,0))</f>
        <v>#N/A</v>
      </c>
      <c r="M1034" s="107" t="str">
        <f>VLOOKUP($A1034,'2025'!$C:$Z,MATCH(M$1,'2025'!$C$1:$Z$1,0))</f>
        <v>#N/A</v>
      </c>
      <c r="N1034" s="107" t="str">
        <f>VLOOKUP($A1034,'2025'!$C:$Z,MATCH(N$1,'2025'!$C$1:$Z$1,0))</f>
        <v>#N/A</v>
      </c>
      <c r="O1034" s="107" t="str">
        <f>VLOOKUP($A1034,'2025'!$C:$Z,MATCH(O$1,'2025'!$C$1:$Z$1,0))</f>
        <v>#N/A</v>
      </c>
      <c r="P1034" s="107" t="str">
        <f>VLOOKUP($A1034,'2025'!$C:$Z,MATCH(P$1,'2025'!$C$1:$Z$1,0))</f>
        <v>#N/A</v>
      </c>
      <c r="Q1034" s="107" t="str">
        <f>VLOOKUP($A1034,'2025'!$C:$Z,MATCH(Q$1,'2025'!$C$1:$Z$1,0))</f>
        <v>#N/A</v>
      </c>
      <c r="R1034" s="108"/>
      <c r="S1034" s="108"/>
      <c r="T1034" s="108"/>
      <c r="U1034" s="108"/>
      <c r="V1034" s="108"/>
      <c r="W1034" s="76"/>
      <c r="X1034" s="76"/>
      <c r="Y1034" s="76"/>
      <c r="Z1034" s="76"/>
      <c r="AA1034" s="76"/>
      <c r="AB1034" s="76"/>
      <c r="AC1034" s="76"/>
      <c r="AD1034" s="76"/>
      <c r="AE1034" s="76"/>
      <c r="AF1034" s="76"/>
      <c r="AG1034" s="76"/>
    </row>
    <row r="1035" ht="22.5" hidden="1" customHeight="1">
      <c r="A1035" s="28"/>
      <c r="B1035" s="106" t="str">
        <f>VLOOKUP($A1035,'2025'!$C:$Z,MATCH(B$1,'2025'!$C$1:$Z$1,0))</f>
        <v>#N/A</v>
      </c>
      <c r="C1035" s="107"/>
      <c r="D1035" s="107" t="str">
        <f>VLOOKUP($A1035,'2025'!$C:$Z,MATCH(D$1,'2025'!$C$1:$Z$1,0))</f>
        <v>#N/A</v>
      </c>
      <c r="E1035" s="107"/>
      <c r="F1035" s="107" t="str">
        <f>VLOOKUP($A1035,'2025'!$C:$Z,MATCH(F$1,'2025'!$C$1:$Z$1,0))</f>
        <v>#N/A</v>
      </c>
      <c r="G1035" s="107" t="str">
        <f>VLOOKUP($A1035,'2025'!$C:$Z,MATCH(G$1,'2025'!$C$1:$Z$1,0))</f>
        <v>#N/A</v>
      </c>
      <c r="H1035" s="107" t="str">
        <f>VLOOKUP($A1035,'2025'!$C:$Z,MATCH(H$1,'2025'!$C$1:$Z$1,0))</f>
        <v>#N/A</v>
      </c>
      <c r="I1035" s="107" t="str">
        <f>VLOOKUP($A1035,'2025'!$C:$Z,MATCH(I$1,'2025'!$C$1:$Z$1,0))</f>
        <v>#N/A</v>
      </c>
      <c r="J1035" s="107" t="str">
        <f>VLOOKUP($A1035,'2025'!$C:$Z,MATCH(J$1,'2025'!$C$1:$Z$1,0))</f>
        <v>#N/A</v>
      </c>
      <c r="K1035" s="107" t="str">
        <f>VLOOKUP($A1035,'2025'!$C:$Z,MATCH(K$1,'2025'!$C$1:$Z$1,0))</f>
        <v>#N/A</v>
      </c>
      <c r="L1035" s="107" t="str">
        <f>VLOOKUP($A1035,'2025'!$C:$Z,MATCH(L$1,'2025'!$C$1:$Z$1,0))</f>
        <v>#N/A</v>
      </c>
      <c r="M1035" s="107" t="str">
        <f>VLOOKUP($A1035,'2025'!$C:$Z,MATCH(M$1,'2025'!$C$1:$Z$1,0))</f>
        <v>#N/A</v>
      </c>
      <c r="N1035" s="107" t="str">
        <f>VLOOKUP($A1035,'2025'!$C:$Z,MATCH(N$1,'2025'!$C$1:$Z$1,0))</f>
        <v>#N/A</v>
      </c>
      <c r="O1035" s="107" t="str">
        <f>VLOOKUP($A1035,'2025'!$C:$Z,MATCH(O$1,'2025'!$C$1:$Z$1,0))</f>
        <v>#N/A</v>
      </c>
      <c r="P1035" s="107" t="str">
        <f>VLOOKUP($A1035,'2025'!$C:$Z,MATCH(P$1,'2025'!$C$1:$Z$1,0))</f>
        <v>#N/A</v>
      </c>
      <c r="Q1035" s="107" t="str">
        <f>VLOOKUP($A1035,'2025'!$C:$Z,MATCH(Q$1,'2025'!$C$1:$Z$1,0))</f>
        <v>#N/A</v>
      </c>
      <c r="R1035" s="108"/>
      <c r="S1035" s="108"/>
      <c r="T1035" s="108"/>
      <c r="U1035" s="108"/>
      <c r="V1035" s="108"/>
      <c r="W1035" s="76"/>
      <c r="X1035" s="76"/>
      <c r="Y1035" s="76"/>
      <c r="Z1035" s="76"/>
      <c r="AA1035" s="76"/>
      <c r="AB1035" s="76"/>
      <c r="AC1035" s="76"/>
      <c r="AD1035" s="76"/>
      <c r="AE1035" s="76"/>
      <c r="AF1035" s="76"/>
      <c r="AG1035" s="76"/>
    </row>
    <row r="1036" ht="22.5" hidden="1" customHeight="1">
      <c r="A1036" s="28"/>
      <c r="B1036" s="106" t="str">
        <f>VLOOKUP($A1036,'2025'!$C:$Z,MATCH(B$1,'2025'!$C$1:$Z$1,0))</f>
        <v>#N/A</v>
      </c>
      <c r="C1036" s="107"/>
      <c r="D1036" s="107" t="str">
        <f>VLOOKUP($A1036,'2025'!$C:$Z,MATCH(D$1,'2025'!$C$1:$Z$1,0))</f>
        <v>#N/A</v>
      </c>
      <c r="E1036" s="107"/>
      <c r="F1036" s="107" t="str">
        <f>VLOOKUP($A1036,'2025'!$C:$Z,MATCH(F$1,'2025'!$C$1:$Z$1,0))</f>
        <v>#N/A</v>
      </c>
      <c r="G1036" s="107" t="str">
        <f>VLOOKUP($A1036,'2025'!$C:$Z,MATCH(G$1,'2025'!$C$1:$Z$1,0))</f>
        <v>#N/A</v>
      </c>
      <c r="H1036" s="107" t="str">
        <f>VLOOKUP($A1036,'2025'!$C:$Z,MATCH(H$1,'2025'!$C$1:$Z$1,0))</f>
        <v>#N/A</v>
      </c>
      <c r="I1036" s="107" t="str">
        <f>VLOOKUP($A1036,'2025'!$C:$Z,MATCH(I$1,'2025'!$C$1:$Z$1,0))</f>
        <v>#N/A</v>
      </c>
      <c r="J1036" s="107" t="str">
        <f>VLOOKUP($A1036,'2025'!$C:$Z,MATCH(J$1,'2025'!$C$1:$Z$1,0))</f>
        <v>#N/A</v>
      </c>
      <c r="K1036" s="107" t="str">
        <f>VLOOKUP($A1036,'2025'!$C:$Z,MATCH(K$1,'2025'!$C$1:$Z$1,0))</f>
        <v>#N/A</v>
      </c>
      <c r="L1036" s="107" t="str">
        <f>VLOOKUP($A1036,'2025'!$C:$Z,MATCH(L$1,'2025'!$C$1:$Z$1,0))</f>
        <v>#N/A</v>
      </c>
      <c r="M1036" s="107" t="str">
        <f>VLOOKUP($A1036,'2025'!$C:$Z,MATCH(M$1,'2025'!$C$1:$Z$1,0))</f>
        <v>#N/A</v>
      </c>
      <c r="N1036" s="107" t="str">
        <f>VLOOKUP($A1036,'2025'!$C:$Z,MATCH(N$1,'2025'!$C$1:$Z$1,0))</f>
        <v>#N/A</v>
      </c>
      <c r="O1036" s="107" t="str">
        <f>VLOOKUP($A1036,'2025'!$C:$Z,MATCH(O$1,'2025'!$C$1:$Z$1,0))</f>
        <v>#N/A</v>
      </c>
      <c r="P1036" s="107" t="str">
        <f>VLOOKUP($A1036,'2025'!$C:$Z,MATCH(P$1,'2025'!$C$1:$Z$1,0))</f>
        <v>#N/A</v>
      </c>
      <c r="Q1036" s="107" t="str">
        <f>VLOOKUP($A1036,'2025'!$C:$Z,MATCH(Q$1,'2025'!$C$1:$Z$1,0))</f>
        <v>#N/A</v>
      </c>
      <c r="R1036" s="108"/>
      <c r="S1036" s="108"/>
      <c r="T1036" s="108"/>
      <c r="U1036" s="108"/>
      <c r="V1036" s="108"/>
      <c r="W1036" s="76"/>
      <c r="X1036" s="76"/>
      <c r="Y1036" s="76"/>
      <c r="Z1036" s="76"/>
      <c r="AA1036" s="76"/>
      <c r="AB1036" s="76"/>
      <c r="AC1036" s="76"/>
      <c r="AD1036" s="76"/>
      <c r="AE1036" s="76"/>
      <c r="AF1036" s="76"/>
      <c r="AG1036" s="76"/>
    </row>
    <row r="1037" ht="22.5" hidden="1" customHeight="1">
      <c r="A1037" s="28"/>
      <c r="B1037" s="106" t="str">
        <f>VLOOKUP($A1037,'2025'!$C:$Z,MATCH(B$1,'2025'!$C$1:$Z$1,0))</f>
        <v>#N/A</v>
      </c>
      <c r="C1037" s="107"/>
      <c r="D1037" s="107" t="str">
        <f>VLOOKUP($A1037,'2025'!$C:$Z,MATCH(D$1,'2025'!$C$1:$Z$1,0))</f>
        <v>#N/A</v>
      </c>
      <c r="E1037" s="107"/>
      <c r="F1037" s="107" t="str">
        <f>VLOOKUP($A1037,'2025'!$C:$Z,MATCH(F$1,'2025'!$C$1:$Z$1,0))</f>
        <v>#N/A</v>
      </c>
      <c r="G1037" s="107" t="str">
        <f>VLOOKUP($A1037,'2025'!$C:$Z,MATCH(G$1,'2025'!$C$1:$Z$1,0))</f>
        <v>#N/A</v>
      </c>
      <c r="H1037" s="107" t="str">
        <f>VLOOKUP($A1037,'2025'!$C:$Z,MATCH(H$1,'2025'!$C$1:$Z$1,0))</f>
        <v>#N/A</v>
      </c>
      <c r="I1037" s="107" t="str">
        <f>VLOOKUP($A1037,'2025'!$C:$Z,MATCH(I$1,'2025'!$C$1:$Z$1,0))</f>
        <v>#N/A</v>
      </c>
      <c r="J1037" s="107" t="str">
        <f>VLOOKUP($A1037,'2025'!$C:$Z,MATCH(J$1,'2025'!$C$1:$Z$1,0))</f>
        <v>#N/A</v>
      </c>
      <c r="K1037" s="107" t="str">
        <f>VLOOKUP($A1037,'2025'!$C:$Z,MATCH(K$1,'2025'!$C$1:$Z$1,0))</f>
        <v>#N/A</v>
      </c>
      <c r="L1037" s="107" t="str">
        <f>VLOOKUP($A1037,'2025'!$C:$Z,MATCH(L$1,'2025'!$C$1:$Z$1,0))</f>
        <v>#N/A</v>
      </c>
      <c r="M1037" s="107" t="str">
        <f>VLOOKUP($A1037,'2025'!$C:$Z,MATCH(M$1,'2025'!$C$1:$Z$1,0))</f>
        <v>#N/A</v>
      </c>
      <c r="N1037" s="107" t="str">
        <f>VLOOKUP($A1037,'2025'!$C:$Z,MATCH(N$1,'2025'!$C$1:$Z$1,0))</f>
        <v>#N/A</v>
      </c>
      <c r="O1037" s="107" t="str">
        <f>VLOOKUP($A1037,'2025'!$C:$Z,MATCH(O$1,'2025'!$C$1:$Z$1,0))</f>
        <v>#N/A</v>
      </c>
      <c r="P1037" s="107" t="str">
        <f>VLOOKUP($A1037,'2025'!$C:$Z,MATCH(P$1,'2025'!$C$1:$Z$1,0))</f>
        <v>#N/A</v>
      </c>
      <c r="Q1037" s="107" t="str">
        <f>VLOOKUP($A1037,'2025'!$C:$Z,MATCH(Q$1,'2025'!$C$1:$Z$1,0))</f>
        <v>#N/A</v>
      </c>
      <c r="R1037" s="108"/>
      <c r="S1037" s="108"/>
      <c r="T1037" s="108"/>
      <c r="U1037" s="108"/>
      <c r="V1037" s="108"/>
      <c r="W1037" s="76"/>
      <c r="X1037" s="76"/>
      <c r="Y1037" s="76"/>
      <c r="Z1037" s="76"/>
      <c r="AA1037" s="76"/>
      <c r="AB1037" s="76"/>
      <c r="AC1037" s="76"/>
      <c r="AD1037" s="76"/>
      <c r="AE1037" s="76"/>
      <c r="AF1037" s="76"/>
      <c r="AG1037" s="76"/>
    </row>
    <row r="1038" ht="22.5" hidden="1" customHeight="1">
      <c r="A1038" s="28"/>
      <c r="B1038" s="106" t="str">
        <f>VLOOKUP($A1038,'2025'!$C:$Z,MATCH(B$1,'2025'!$C$1:$Z$1,0))</f>
        <v>#N/A</v>
      </c>
      <c r="C1038" s="107"/>
      <c r="D1038" s="107" t="str">
        <f>VLOOKUP($A1038,'2025'!$C:$Z,MATCH(D$1,'2025'!$C$1:$Z$1,0))</f>
        <v>#N/A</v>
      </c>
      <c r="E1038" s="107"/>
      <c r="F1038" s="107" t="str">
        <f>VLOOKUP($A1038,'2025'!$C:$Z,MATCH(F$1,'2025'!$C$1:$Z$1,0))</f>
        <v>#N/A</v>
      </c>
      <c r="G1038" s="107" t="str">
        <f>VLOOKUP($A1038,'2025'!$C:$Z,MATCH(G$1,'2025'!$C$1:$Z$1,0))</f>
        <v>#N/A</v>
      </c>
      <c r="H1038" s="107" t="str">
        <f>VLOOKUP($A1038,'2025'!$C:$Z,MATCH(H$1,'2025'!$C$1:$Z$1,0))</f>
        <v>#N/A</v>
      </c>
      <c r="I1038" s="107" t="str">
        <f>VLOOKUP($A1038,'2025'!$C:$Z,MATCH(I$1,'2025'!$C$1:$Z$1,0))</f>
        <v>#N/A</v>
      </c>
      <c r="J1038" s="107" t="str">
        <f>VLOOKUP($A1038,'2025'!$C:$Z,MATCH(J$1,'2025'!$C$1:$Z$1,0))</f>
        <v>#N/A</v>
      </c>
      <c r="K1038" s="107" t="str">
        <f>VLOOKUP($A1038,'2025'!$C:$Z,MATCH(K$1,'2025'!$C$1:$Z$1,0))</f>
        <v>#N/A</v>
      </c>
      <c r="L1038" s="107" t="str">
        <f>VLOOKUP($A1038,'2025'!$C:$Z,MATCH(L$1,'2025'!$C$1:$Z$1,0))</f>
        <v>#N/A</v>
      </c>
      <c r="M1038" s="107" t="str">
        <f>VLOOKUP($A1038,'2025'!$C:$Z,MATCH(M$1,'2025'!$C$1:$Z$1,0))</f>
        <v>#N/A</v>
      </c>
      <c r="N1038" s="107" t="str">
        <f>VLOOKUP($A1038,'2025'!$C:$Z,MATCH(N$1,'2025'!$C$1:$Z$1,0))</f>
        <v>#N/A</v>
      </c>
      <c r="O1038" s="107" t="str">
        <f>VLOOKUP($A1038,'2025'!$C:$Z,MATCH(O$1,'2025'!$C$1:$Z$1,0))</f>
        <v>#N/A</v>
      </c>
      <c r="P1038" s="107" t="str">
        <f>VLOOKUP($A1038,'2025'!$C:$Z,MATCH(P$1,'2025'!$C$1:$Z$1,0))</f>
        <v>#N/A</v>
      </c>
      <c r="Q1038" s="107" t="str">
        <f>VLOOKUP($A1038,'2025'!$C:$Z,MATCH(Q$1,'2025'!$C$1:$Z$1,0))</f>
        <v>#N/A</v>
      </c>
      <c r="R1038" s="108"/>
      <c r="S1038" s="108"/>
      <c r="T1038" s="108"/>
      <c r="U1038" s="108"/>
      <c r="V1038" s="108"/>
      <c r="W1038" s="76"/>
      <c r="X1038" s="76"/>
      <c r="Y1038" s="76"/>
      <c r="Z1038" s="76"/>
      <c r="AA1038" s="76"/>
      <c r="AB1038" s="76"/>
      <c r="AC1038" s="76"/>
      <c r="AD1038" s="76"/>
      <c r="AE1038" s="76"/>
      <c r="AF1038" s="76"/>
      <c r="AG1038" s="76"/>
    </row>
    <row r="1039" ht="22.5" hidden="1" customHeight="1">
      <c r="A1039" s="28"/>
      <c r="B1039" s="106" t="str">
        <f>VLOOKUP($A1039,'2025'!$C:$Z,MATCH(B$1,'2025'!$C$1:$Z$1,0))</f>
        <v>#N/A</v>
      </c>
      <c r="C1039" s="107"/>
      <c r="D1039" s="107" t="str">
        <f>VLOOKUP($A1039,'2025'!$C:$Z,MATCH(D$1,'2025'!$C$1:$Z$1,0))</f>
        <v>#N/A</v>
      </c>
      <c r="E1039" s="107"/>
      <c r="F1039" s="107" t="str">
        <f>VLOOKUP($A1039,'2025'!$C:$Z,MATCH(F$1,'2025'!$C$1:$Z$1,0))</f>
        <v>#N/A</v>
      </c>
      <c r="G1039" s="107" t="str">
        <f>VLOOKUP($A1039,'2025'!$C:$Z,MATCH(G$1,'2025'!$C$1:$Z$1,0))</f>
        <v>#N/A</v>
      </c>
      <c r="H1039" s="107" t="str">
        <f>VLOOKUP($A1039,'2025'!$C:$Z,MATCH(H$1,'2025'!$C$1:$Z$1,0))</f>
        <v>#N/A</v>
      </c>
      <c r="I1039" s="107" t="str">
        <f>VLOOKUP($A1039,'2025'!$C:$Z,MATCH(I$1,'2025'!$C$1:$Z$1,0))</f>
        <v>#N/A</v>
      </c>
      <c r="J1039" s="107" t="str">
        <f>VLOOKUP($A1039,'2025'!$C:$Z,MATCH(J$1,'2025'!$C$1:$Z$1,0))</f>
        <v>#N/A</v>
      </c>
      <c r="K1039" s="107" t="str">
        <f>VLOOKUP($A1039,'2025'!$C:$Z,MATCH(K$1,'2025'!$C$1:$Z$1,0))</f>
        <v>#N/A</v>
      </c>
      <c r="L1039" s="107" t="str">
        <f>VLOOKUP($A1039,'2025'!$C:$Z,MATCH(L$1,'2025'!$C$1:$Z$1,0))</f>
        <v>#N/A</v>
      </c>
      <c r="M1039" s="107" t="str">
        <f>VLOOKUP($A1039,'2025'!$C:$Z,MATCH(M$1,'2025'!$C$1:$Z$1,0))</f>
        <v>#N/A</v>
      </c>
      <c r="N1039" s="107" t="str">
        <f>VLOOKUP($A1039,'2025'!$C:$Z,MATCH(N$1,'2025'!$C$1:$Z$1,0))</f>
        <v>#N/A</v>
      </c>
      <c r="O1039" s="107" t="str">
        <f>VLOOKUP($A1039,'2025'!$C:$Z,MATCH(O$1,'2025'!$C$1:$Z$1,0))</f>
        <v>#N/A</v>
      </c>
      <c r="P1039" s="107" t="str">
        <f>VLOOKUP($A1039,'2025'!$C:$Z,MATCH(P$1,'2025'!$C$1:$Z$1,0))</f>
        <v>#N/A</v>
      </c>
      <c r="Q1039" s="107" t="str">
        <f>VLOOKUP($A1039,'2025'!$C:$Z,MATCH(Q$1,'2025'!$C$1:$Z$1,0))</f>
        <v>#N/A</v>
      </c>
      <c r="R1039" s="108"/>
      <c r="S1039" s="108"/>
      <c r="T1039" s="108"/>
      <c r="U1039" s="108"/>
      <c r="V1039" s="108"/>
      <c r="W1039" s="76"/>
      <c r="X1039" s="76"/>
      <c r="Y1039" s="76"/>
      <c r="Z1039" s="76"/>
      <c r="AA1039" s="76"/>
      <c r="AB1039" s="76"/>
      <c r="AC1039" s="76"/>
      <c r="AD1039" s="76"/>
      <c r="AE1039" s="76"/>
      <c r="AF1039" s="76"/>
      <c r="AG1039" s="76"/>
    </row>
    <row r="1040" ht="22.5" hidden="1" customHeight="1">
      <c r="A1040" s="28"/>
      <c r="B1040" s="106" t="str">
        <f>VLOOKUP($A1040,'2025'!$C:$Z,MATCH(B$1,'2025'!$C$1:$Z$1,0))</f>
        <v>#N/A</v>
      </c>
      <c r="C1040" s="107"/>
      <c r="D1040" s="107" t="str">
        <f>VLOOKUP($A1040,'2025'!$C:$Z,MATCH(D$1,'2025'!$C$1:$Z$1,0))</f>
        <v>#N/A</v>
      </c>
      <c r="E1040" s="107"/>
      <c r="F1040" s="107" t="str">
        <f>VLOOKUP($A1040,'2025'!$C:$Z,MATCH(F$1,'2025'!$C$1:$Z$1,0))</f>
        <v>#N/A</v>
      </c>
      <c r="G1040" s="107" t="str">
        <f>VLOOKUP($A1040,'2025'!$C:$Z,MATCH(G$1,'2025'!$C$1:$Z$1,0))</f>
        <v>#N/A</v>
      </c>
      <c r="H1040" s="107" t="str">
        <f>VLOOKUP($A1040,'2025'!$C:$Z,MATCH(H$1,'2025'!$C$1:$Z$1,0))</f>
        <v>#N/A</v>
      </c>
      <c r="I1040" s="107" t="str">
        <f>VLOOKUP($A1040,'2025'!$C:$Z,MATCH(I$1,'2025'!$C$1:$Z$1,0))</f>
        <v>#N/A</v>
      </c>
      <c r="J1040" s="107" t="str">
        <f>VLOOKUP($A1040,'2025'!$C:$Z,MATCH(J$1,'2025'!$C$1:$Z$1,0))</f>
        <v>#N/A</v>
      </c>
      <c r="K1040" s="107" t="str">
        <f>VLOOKUP($A1040,'2025'!$C:$Z,MATCH(K$1,'2025'!$C$1:$Z$1,0))</f>
        <v>#N/A</v>
      </c>
      <c r="L1040" s="107" t="str">
        <f>VLOOKUP($A1040,'2025'!$C:$Z,MATCH(L$1,'2025'!$C$1:$Z$1,0))</f>
        <v>#N/A</v>
      </c>
      <c r="M1040" s="107" t="str">
        <f>VLOOKUP($A1040,'2025'!$C:$Z,MATCH(M$1,'2025'!$C$1:$Z$1,0))</f>
        <v>#N/A</v>
      </c>
      <c r="N1040" s="107" t="str">
        <f>VLOOKUP($A1040,'2025'!$C:$Z,MATCH(N$1,'2025'!$C$1:$Z$1,0))</f>
        <v>#N/A</v>
      </c>
      <c r="O1040" s="107" t="str">
        <f>VLOOKUP($A1040,'2025'!$C:$Z,MATCH(O$1,'2025'!$C$1:$Z$1,0))</f>
        <v>#N/A</v>
      </c>
      <c r="P1040" s="107" t="str">
        <f>VLOOKUP($A1040,'2025'!$C:$Z,MATCH(P$1,'2025'!$C$1:$Z$1,0))</f>
        <v>#N/A</v>
      </c>
      <c r="Q1040" s="107" t="str">
        <f>VLOOKUP($A1040,'2025'!$C:$Z,MATCH(Q$1,'2025'!$C$1:$Z$1,0))</f>
        <v>#N/A</v>
      </c>
      <c r="R1040" s="108"/>
      <c r="S1040" s="108"/>
      <c r="T1040" s="108"/>
      <c r="U1040" s="108"/>
      <c r="V1040" s="108"/>
      <c r="W1040" s="76"/>
      <c r="X1040" s="76"/>
      <c r="Y1040" s="76"/>
      <c r="Z1040" s="76"/>
      <c r="AA1040" s="76"/>
      <c r="AB1040" s="76"/>
      <c r="AC1040" s="76"/>
      <c r="AD1040" s="76"/>
      <c r="AE1040" s="76"/>
      <c r="AF1040" s="76"/>
      <c r="AG1040" s="76"/>
    </row>
    <row r="1041" ht="22.5" hidden="1" customHeight="1">
      <c r="A1041" s="28"/>
      <c r="B1041" s="106" t="str">
        <f>VLOOKUP($A1041,'2025'!$C:$Z,MATCH(B$1,'2025'!$C$1:$Z$1,0))</f>
        <v>#N/A</v>
      </c>
      <c r="C1041" s="107"/>
      <c r="D1041" s="107" t="str">
        <f>VLOOKUP($A1041,'2025'!$C:$Z,MATCH(D$1,'2025'!$C$1:$Z$1,0))</f>
        <v>#N/A</v>
      </c>
      <c r="E1041" s="107"/>
      <c r="F1041" s="107" t="str">
        <f>VLOOKUP($A1041,'2025'!$C:$Z,MATCH(F$1,'2025'!$C$1:$Z$1,0))</f>
        <v>#N/A</v>
      </c>
      <c r="G1041" s="107" t="str">
        <f>VLOOKUP($A1041,'2025'!$C:$Z,MATCH(G$1,'2025'!$C$1:$Z$1,0))</f>
        <v>#N/A</v>
      </c>
      <c r="H1041" s="107" t="str">
        <f>VLOOKUP($A1041,'2025'!$C:$Z,MATCH(H$1,'2025'!$C$1:$Z$1,0))</f>
        <v>#N/A</v>
      </c>
      <c r="I1041" s="107" t="str">
        <f>VLOOKUP($A1041,'2025'!$C:$Z,MATCH(I$1,'2025'!$C$1:$Z$1,0))</f>
        <v>#N/A</v>
      </c>
      <c r="J1041" s="107" t="str">
        <f>VLOOKUP($A1041,'2025'!$C:$Z,MATCH(J$1,'2025'!$C$1:$Z$1,0))</f>
        <v>#N/A</v>
      </c>
      <c r="K1041" s="107" t="str">
        <f>VLOOKUP($A1041,'2025'!$C:$Z,MATCH(K$1,'2025'!$C$1:$Z$1,0))</f>
        <v>#N/A</v>
      </c>
      <c r="L1041" s="107" t="str">
        <f>VLOOKUP($A1041,'2025'!$C:$Z,MATCH(L$1,'2025'!$C$1:$Z$1,0))</f>
        <v>#N/A</v>
      </c>
      <c r="M1041" s="107" t="str">
        <f>VLOOKUP($A1041,'2025'!$C:$Z,MATCH(M$1,'2025'!$C$1:$Z$1,0))</f>
        <v>#N/A</v>
      </c>
      <c r="N1041" s="107" t="str">
        <f>VLOOKUP($A1041,'2025'!$C:$Z,MATCH(N$1,'2025'!$C$1:$Z$1,0))</f>
        <v>#N/A</v>
      </c>
      <c r="O1041" s="107" t="str">
        <f>VLOOKUP($A1041,'2025'!$C:$Z,MATCH(O$1,'2025'!$C$1:$Z$1,0))</f>
        <v>#N/A</v>
      </c>
      <c r="P1041" s="107" t="str">
        <f>VLOOKUP($A1041,'2025'!$C:$Z,MATCH(P$1,'2025'!$C$1:$Z$1,0))</f>
        <v>#N/A</v>
      </c>
      <c r="Q1041" s="107" t="str">
        <f>VLOOKUP($A1041,'2025'!$C:$Z,MATCH(Q$1,'2025'!$C$1:$Z$1,0))</f>
        <v>#N/A</v>
      </c>
      <c r="R1041" s="108"/>
      <c r="S1041" s="108"/>
      <c r="T1041" s="108"/>
      <c r="U1041" s="108"/>
      <c r="V1041" s="108"/>
      <c r="W1041" s="76"/>
      <c r="X1041" s="76"/>
      <c r="Y1041" s="76"/>
      <c r="Z1041" s="76"/>
      <c r="AA1041" s="76"/>
      <c r="AB1041" s="76"/>
      <c r="AC1041" s="76"/>
      <c r="AD1041" s="76"/>
      <c r="AE1041" s="76"/>
      <c r="AF1041" s="76"/>
      <c r="AG1041" s="76"/>
    </row>
    <row r="1042" ht="22.5" hidden="1" customHeight="1">
      <c r="A1042" s="28"/>
      <c r="B1042" s="106" t="str">
        <f>VLOOKUP($A1042,'2025'!$C:$Z,MATCH(B$1,'2025'!$C$1:$Z$1,0))</f>
        <v>#N/A</v>
      </c>
      <c r="C1042" s="107"/>
      <c r="D1042" s="107" t="str">
        <f>VLOOKUP($A1042,'2025'!$C:$Z,MATCH(D$1,'2025'!$C$1:$Z$1,0))</f>
        <v>#N/A</v>
      </c>
      <c r="E1042" s="107"/>
      <c r="F1042" s="107" t="str">
        <f>VLOOKUP($A1042,'2025'!$C:$Z,MATCH(F$1,'2025'!$C$1:$Z$1,0))</f>
        <v>#N/A</v>
      </c>
      <c r="G1042" s="107" t="str">
        <f>VLOOKUP($A1042,'2025'!$C:$Z,MATCH(G$1,'2025'!$C$1:$Z$1,0))</f>
        <v>#N/A</v>
      </c>
      <c r="H1042" s="107" t="str">
        <f>VLOOKUP($A1042,'2025'!$C:$Z,MATCH(H$1,'2025'!$C$1:$Z$1,0))</f>
        <v>#N/A</v>
      </c>
      <c r="I1042" s="107" t="str">
        <f>VLOOKUP($A1042,'2025'!$C:$Z,MATCH(I$1,'2025'!$C$1:$Z$1,0))</f>
        <v>#N/A</v>
      </c>
      <c r="J1042" s="107" t="str">
        <f>VLOOKUP($A1042,'2025'!$C:$Z,MATCH(J$1,'2025'!$C$1:$Z$1,0))</f>
        <v>#N/A</v>
      </c>
      <c r="K1042" s="107" t="str">
        <f>VLOOKUP($A1042,'2025'!$C:$Z,MATCH(K$1,'2025'!$C$1:$Z$1,0))</f>
        <v>#N/A</v>
      </c>
      <c r="L1042" s="107" t="str">
        <f>VLOOKUP($A1042,'2025'!$C:$Z,MATCH(L$1,'2025'!$C$1:$Z$1,0))</f>
        <v>#N/A</v>
      </c>
      <c r="M1042" s="107" t="str">
        <f>VLOOKUP($A1042,'2025'!$C:$Z,MATCH(M$1,'2025'!$C$1:$Z$1,0))</f>
        <v>#N/A</v>
      </c>
      <c r="N1042" s="107" t="str">
        <f>VLOOKUP($A1042,'2025'!$C:$Z,MATCH(N$1,'2025'!$C$1:$Z$1,0))</f>
        <v>#N/A</v>
      </c>
      <c r="O1042" s="107" t="str">
        <f>VLOOKUP($A1042,'2025'!$C:$Z,MATCH(O$1,'2025'!$C$1:$Z$1,0))</f>
        <v>#N/A</v>
      </c>
      <c r="P1042" s="107" t="str">
        <f>VLOOKUP($A1042,'2025'!$C:$Z,MATCH(P$1,'2025'!$C$1:$Z$1,0))</f>
        <v>#N/A</v>
      </c>
      <c r="Q1042" s="107" t="str">
        <f>VLOOKUP($A1042,'2025'!$C:$Z,MATCH(Q$1,'2025'!$C$1:$Z$1,0))</f>
        <v>#N/A</v>
      </c>
      <c r="R1042" s="108"/>
      <c r="S1042" s="108"/>
      <c r="T1042" s="108"/>
      <c r="U1042" s="108"/>
      <c r="V1042" s="108"/>
      <c r="W1042" s="76"/>
      <c r="X1042" s="76"/>
      <c r="Y1042" s="76"/>
      <c r="Z1042" s="76"/>
      <c r="AA1042" s="76"/>
      <c r="AB1042" s="76"/>
      <c r="AC1042" s="76"/>
      <c r="AD1042" s="76"/>
      <c r="AE1042" s="76"/>
      <c r="AF1042" s="76"/>
      <c r="AG1042" s="76"/>
    </row>
    <row r="1043" ht="22.5" hidden="1" customHeight="1">
      <c r="A1043" s="28"/>
      <c r="B1043" s="106" t="str">
        <f>VLOOKUP($A1043,'2025'!$C:$Z,MATCH(B$1,'2025'!$C$1:$Z$1,0))</f>
        <v>#N/A</v>
      </c>
      <c r="C1043" s="107"/>
      <c r="D1043" s="107" t="str">
        <f>VLOOKUP($A1043,'2025'!$C:$Z,MATCH(D$1,'2025'!$C$1:$Z$1,0))</f>
        <v>#N/A</v>
      </c>
      <c r="E1043" s="107"/>
      <c r="F1043" s="107" t="str">
        <f>VLOOKUP($A1043,'2025'!$C:$Z,MATCH(F$1,'2025'!$C$1:$Z$1,0))</f>
        <v>#N/A</v>
      </c>
      <c r="G1043" s="107" t="str">
        <f>VLOOKUP($A1043,'2025'!$C:$Z,MATCH(G$1,'2025'!$C$1:$Z$1,0))</f>
        <v>#N/A</v>
      </c>
      <c r="H1043" s="107" t="str">
        <f>VLOOKUP($A1043,'2025'!$C:$Z,MATCH(H$1,'2025'!$C$1:$Z$1,0))</f>
        <v>#N/A</v>
      </c>
      <c r="I1043" s="107" t="str">
        <f>VLOOKUP($A1043,'2025'!$C:$Z,MATCH(I$1,'2025'!$C$1:$Z$1,0))</f>
        <v>#N/A</v>
      </c>
      <c r="J1043" s="107" t="str">
        <f>VLOOKUP($A1043,'2025'!$C:$Z,MATCH(J$1,'2025'!$C$1:$Z$1,0))</f>
        <v>#N/A</v>
      </c>
      <c r="K1043" s="107" t="str">
        <f>VLOOKUP($A1043,'2025'!$C:$Z,MATCH(K$1,'2025'!$C$1:$Z$1,0))</f>
        <v>#N/A</v>
      </c>
      <c r="L1043" s="107" t="str">
        <f>VLOOKUP($A1043,'2025'!$C:$Z,MATCH(L$1,'2025'!$C$1:$Z$1,0))</f>
        <v>#N/A</v>
      </c>
      <c r="M1043" s="107" t="str">
        <f>VLOOKUP($A1043,'2025'!$C:$Z,MATCH(M$1,'2025'!$C$1:$Z$1,0))</f>
        <v>#N/A</v>
      </c>
      <c r="N1043" s="107" t="str">
        <f>VLOOKUP($A1043,'2025'!$C:$Z,MATCH(N$1,'2025'!$C$1:$Z$1,0))</f>
        <v>#N/A</v>
      </c>
      <c r="O1043" s="107" t="str">
        <f>VLOOKUP($A1043,'2025'!$C:$Z,MATCH(O$1,'2025'!$C$1:$Z$1,0))</f>
        <v>#N/A</v>
      </c>
      <c r="P1043" s="107" t="str">
        <f>VLOOKUP($A1043,'2025'!$C:$Z,MATCH(P$1,'2025'!$C$1:$Z$1,0))</f>
        <v>#N/A</v>
      </c>
      <c r="Q1043" s="107" t="str">
        <f>VLOOKUP($A1043,'2025'!$C:$Z,MATCH(Q$1,'2025'!$C$1:$Z$1,0))</f>
        <v>#N/A</v>
      </c>
      <c r="R1043" s="108"/>
      <c r="S1043" s="108"/>
      <c r="T1043" s="108"/>
      <c r="U1043" s="108"/>
      <c r="V1043" s="108"/>
      <c r="W1043" s="76"/>
      <c r="X1043" s="76"/>
      <c r="Y1043" s="76"/>
      <c r="Z1043" s="76"/>
      <c r="AA1043" s="76"/>
      <c r="AB1043" s="76"/>
      <c r="AC1043" s="76"/>
      <c r="AD1043" s="76"/>
      <c r="AE1043" s="76"/>
      <c r="AF1043" s="76"/>
      <c r="AG1043" s="76"/>
    </row>
    <row r="1044" ht="22.5" hidden="1" customHeight="1">
      <c r="A1044" s="28"/>
      <c r="B1044" s="106" t="str">
        <f>VLOOKUP($A1044,'2025'!$C:$Z,MATCH(B$1,'2025'!$C$1:$Z$1,0))</f>
        <v>#N/A</v>
      </c>
      <c r="C1044" s="107"/>
      <c r="D1044" s="107" t="str">
        <f>VLOOKUP($A1044,'2025'!$C:$Z,MATCH(D$1,'2025'!$C$1:$Z$1,0))</f>
        <v>#N/A</v>
      </c>
      <c r="E1044" s="107"/>
      <c r="F1044" s="107" t="str">
        <f>VLOOKUP($A1044,'2025'!$C:$Z,MATCH(F$1,'2025'!$C$1:$Z$1,0))</f>
        <v>#N/A</v>
      </c>
      <c r="G1044" s="107" t="str">
        <f>VLOOKUP($A1044,'2025'!$C:$Z,MATCH(G$1,'2025'!$C$1:$Z$1,0))</f>
        <v>#N/A</v>
      </c>
      <c r="H1044" s="107" t="str">
        <f>VLOOKUP($A1044,'2025'!$C:$Z,MATCH(H$1,'2025'!$C$1:$Z$1,0))</f>
        <v>#N/A</v>
      </c>
      <c r="I1044" s="107" t="str">
        <f>VLOOKUP($A1044,'2025'!$C:$Z,MATCH(I$1,'2025'!$C$1:$Z$1,0))</f>
        <v>#N/A</v>
      </c>
      <c r="J1044" s="107" t="str">
        <f>VLOOKUP($A1044,'2025'!$C:$Z,MATCH(J$1,'2025'!$C$1:$Z$1,0))</f>
        <v>#N/A</v>
      </c>
      <c r="K1044" s="107" t="str">
        <f>VLOOKUP($A1044,'2025'!$C:$Z,MATCH(K$1,'2025'!$C$1:$Z$1,0))</f>
        <v>#N/A</v>
      </c>
      <c r="L1044" s="107" t="str">
        <f>VLOOKUP($A1044,'2025'!$C:$Z,MATCH(L$1,'2025'!$C$1:$Z$1,0))</f>
        <v>#N/A</v>
      </c>
      <c r="M1044" s="107" t="str">
        <f>VLOOKUP($A1044,'2025'!$C:$Z,MATCH(M$1,'2025'!$C$1:$Z$1,0))</f>
        <v>#N/A</v>
      </c>
      <c r="N1044" s="107" t="str">
        <f>VLOOKUP($A1044,'2025'!$C:$Z,MATCH(N$1,'2025'!$C$1:$Z$1,0))</f>
        <v>#N/A</v>
      </c>
      <c r="O1044" s="107" t="str">
        <f>VLOOKUP($A1044,'2025'!$C:$Z,MATCH(O$1,'2025'!$C$1:$Z$1,0))</f>
        <v>#N/A</v>
      </c>
      <c r="P1044" s="107" t="str">
        <f>VLOOKUP($A1044,'2025'!$C:$Z,MATCH(P$1,'2025'!$C$1:$Z$1,0))</f>
        <v>#N/A</v>
      </c>
      <c r="Q1044" s="107" t="str">
        <f>VLOOKUP($A1044,'2025'!$C:$Z,MATCH(Q$1,'2025'!$C$1:$Z$1,0))</f>
        <v>#N/A</v>
      </c>
      <c r="R1044" s="108"/>
      <c r="S1044" s="108"/>
      <c r="T1044" s="108"/>
      <c r="U1044" s="108"/>
      <c r="V1044" s="108"/>
      <c r="W1044" s="76"/>
      <c r="X1044" s="76"/>
      <c r="Y1044" s="76"/>
      <c r="Z1044" s="76"/>
      <c r="AA1044" s="76"/>
      <c r="AB1044" s="76"/>
      <c r="AC1044" s="76"/>
      <c r="AD1044" s="76"/>
      <c r="AE1044" s="76"/>
      <c r="AF1044" s="76"/>
      <c r="AG1044" s="76"/>
    </row>
    <row r="1045" ht="22.5" hidden="1" customHeight="1">
      <c r="A1045" s="28"/>
      <c r="B1045" s="106" t="str">
        <f>VLOOKUP($A1045,'2025'!$C:$Z,MATCH(B$1,'2025'!$C$1:$Z$1,0))</f>
        <v>#N/A</v>
      </c>
      <c r="C1045" s="107"/>
      <c r="D1045" s="107" t="str">
        <f>VLOOKUP($A1045,'2025'!$C:$Z,MATCH(D$1,'2025'!$C$1:$Z$1,0))</f>
        <v>#N/A</v>
      </c>
      <c r="E1045" s="107"/>
      <c r="F1045" s="107" t="str">
        <f>VLOOKUP($A1045,'2025'!$C:$Z,MATCH(F$1,'2025'!$C$1:$Z$1,0))</f>
        <v>#N/A</v>
      </c>
      <c r="G1045" s="107" t="str">
        <f>VLOOKUP($A1045,'2025'!$C:$Z,MATCH(G$1,'2025'!$C$1:$Z$1,0))</f>
        <v>#N/A</v>
      </c>
      <c r="H1045" s="107" t="str">
        <f>VLOOKUP($A1045,'2025'!$C:$Z,MATCH(H$1,'2025'!$C$1:$Z$1,0))</f>
        <v>#N/A</v>
      </c>
      <c r="I1045" s="107" t="str">
        <f>VLOOKUP($A1045,'2025'!$C:$Z,MATCH(I$1,'2025'!$C$1:$Z$1,0))</f>
        <v>#N/A</v>
      </c>
      <c r="J1045" s="107" t="str">
        <f>VLOOKUP($A1045,'2025'!$C:$Z,MATCH(J$1,'2025'!$C$1:$Z$1,0))</f>
        <v>#N/A</v>
      </c>
      <c r="K1045" s="107" t="str">
        <f>VLOOKUP($A1045,'2025'!$C:$Z,MATCH(K$1,'2025'!$C$1:$Z$1,0))</f>
        <v>#N/A</v>
      </c>
      <c r="L1045" s="107" t="str">
        <f>VLOOKUP($A1045,'2025'!$C:$Z,MATCH(L$1,'2025'!$C$1:$Z$1,0))</f>
        <v>#N/A</v>
      </c>
      <c r="M1045" s="107" t="str">
        <f>VLOOKUP($A1045,'2025'!$C:$Z,MATCH(M$1,'2025'!$C$1:$Z$1,0))</f>
        <v>#N/A</v>
      </c>
      <c r="N1045" s="107" t="str">
        <f>VLOOKUP($A1045,'2025'!$C:$Z,MATCH(N$1,'2025'!$C$1:$Z$1,0))</f>
        <v>#N/A</v>
      </c>
      <c r="O1045" s="107" t="str">
        <f>VLOOKUP($A1045,'2025'!$C:$Z,MATCH(O$1,'2025'!$C$1:$Z$1,0))</f>
        <v>#N/A</v>
      </c>
      <c r="P1045" s="107" t="str">
        <f>VLOOKUP($A1045,'2025'!$C:$Z,MATCH(P$1,'2025'!$C$1:$Z$1,0))</f>
        <v>#N/A</v>
      </c>
      <c r="Q1045" s="107" t="str">
        <f>VLOOKUP($A1045,'2025'!$C:$Z,MATCH(Q$1,'2025'!$C$1:$Z$1,0))</f>
        <v>#N/A</v>
      </c>
      <c r="R1045" s="108"/>
      <c r="S1045" s="108"/>
      <c r="T1045" s="108"/>
      <c r="U1045" s="108"/>
      <c r="V1045" s="108"/>
      <c r="W1045" s="76"/>
      <c r="X1045" s="76"/>
      <c r="Y1045" s="76"/>
      <c r="Z1045" s="76"/>
      <c r="AA1045" s="76"/>
      <c r="AB1045" s="76"/>
      <c r="AC1045" s="76"/>
      <c r="AD1045" s="76"/>
      <c r="AE1045" s="76"/>
      <c r="AF1045" s="76"/>
      <c r="AG1045" s="76"/>
    </row>
    <row r="1046" ht="22.5" hidden="1" customHeight="1">
      <c r="A1046" s="28"/>
      <c r="B1046" s="106" t="str">
        <f>VLOOKUP($A1046,'2025'!$C:$Z,MATCH(B$1,'2025'!$C$1:$Z$1,0))</f>
        <v>#N/A</v>
      </c>
      <c r="C1046" s="107"/>
      <c r="D1046" s="107" t="str">
        <f>VLOOKUP($A1046,'2025'!$C:$Z,MATCH(D$1,'2025'!$C$1:$Z$1,0))</f>
        <v>#N/A</v>
      </c>
      <c r="E1046" s="107"/>
      <c r="F1046" s="107" t="str">
        <f>VLOOKUP($A1046,'2025'!$C:$Z,MATCH(F$1,'2025'!$C$1:$Z$1,0))</f>
        <v>#N/A</v>
      </c>
      <c r="G1046" s="107" t="str">
        <f>VLOOKUP($A1046,'2025'!$C:$Z,MATCH(G$1,'2025'!$C$1:$Z$1,0))</f>
        <v>#N/A</v>
      </c>
      <c r="H1046" s="107" t="str">
        <f>VLOOKUP($A1046,'2025'!$C:$Z,MATCH(H$1,'2025'!$C$1:$Z$1,0))</f>
        <v>#N/A</v>
      </c>
      <c r="I1046" s="107" t="str">
        <f>VLOOKUP($A1046,'2025'!$C:$Z,MATCH(I$1,'2025'!$C$1:$Z$1,0))</f>
        <v>#N/A</v>
      </c>
      <c r="J1046" s="107" t="str">
        <f>VLOOKUP($A1046,'2025'!$C:$Z,MATCH(J$1,'2025'!$C$1:$Z$1,0))</f>
        <v>#N/A</v>
      </c>
      <c r="K1046" s="107" t="str">
        <f>VLOOKUP($A1046,'2025'!$C:$Z,MATCH(K$1,'2025'!$C$1:$Z$1,0))</f>
        <v>#N/A</v>
      </c>
      <c r="L1046" s="107" t="str">
        <f>VLOOKUP($A1046,'2025'!$C:$Z,MATCH(L$1,'2025'!$C$1:$Z$1,0))</f>
        <v>#N/A</v>
      </c>
      <c r="M1046" s="107" t="str">
        <f>VLOOKUP($A1046,'2025'!$C:$Z,MATCH(M$1,'2025'!$C$1:$Z$1,0))</f>
        <v>#N/A</v>
      </c>
      <c r="N1046" s="107" t="str">
        <f>VLOOKUP($A1046,'2025'!$C:$Z,MATCH(N$1,'2025'!$C$1:$Z$1,0))</f>
        <v>#N/A</v>
      </c>
      <c r="O1046" s="107" t="str">
        <f>VLOOKUP($A1046,'2025'!$C:$Z,MATCH(O$1,'2025'!$C$1:$Z$1,0))</f>
        <v>#N/A</v>
      </c>
      <c r="P1046" s="107" t="str">
        <f>VLOOKUP($A1046,'2025'!$C:$Z,MATCH(P$1,'2025'!$C$1:$Z$1,0))</f>
        <v>#N/A</v>
      </c>
      <c r="Q1046" s="107" t="str">
        <f>VLOOKUP($A1046,'2025'!$C:$Z,MATCH(Q$1,'2025'!$C$1:$Z$1,0))</f>
        <v>#N/A</v>
      </c>
      <c r="R1046" s="108"/>
      <c r="S1046" s="108"/>
      <c r="T1046" s="108"/>
      <c r="U1046" s="108"/>
      <c r="V1046" s="108"/>
      <c r="W1046" s="76"/>
      <c r="X1046" s="76"/>
      <c r="Y1046" s="76"/>
      <c r="Z1046" s="76"/>
      <c r="AA1046" s="76"/>
      <c r="AB1046" s="76"/>
      <c r="AC1046" s="76"/>
      <c r="AD1046" s="76"/>
      <c r="AE1046" s="76"/>
      <c r="AF1046" s="76"/>
      <c r="AG1046" s="76"/>
    </row>
    <row r="1047" ht="22.5" hidden="1" customHeight="1">
      <c r="A1047" s="28"/>
      <c r="B1047" s="106" t="str">
        <f>VLOOKUP($A1047,'2025'!$C:$Z,MATCH(B$1,'2025'!$C$1:$Z$1,0))</f>
        <v>#N/A</v>
      </c>
      <c r="C1047" s="107"/>
      <c r="D1047" s="107" t="str">
        <f>VLOOKUP($A1047,'2025'!$C:$Z,MATCH(D$1,'2025'!$C$1:$Z$1,0))</f>
        <v>#N/A</v>
      </c>
      <c r="E1047" s="107"/>
      <c r="F1047" s="107" t="str">
        <f>VLOOKUP($A1047,'2025'!$C:$Z,MATCH(F$1,'2025'!$C$1:$Z$1,0))</f>
        <v>#N/A</v>
      </c>
      <c r="G1047" s="107" t="str">
        <f>VLOOKUP($A1047,'2025'!$C:$Z,MATCH(G$1,'2025'!$C$1:$Z$1,0))</f>
        <v>#N/A</v>
      </c>
      <c r="H1047" s="107" t="str">
        <f>VLOOKUP($A1047,'2025'!$C:$Z,MATCH(H$1,'2025'!$C$1:$Z$1,0))</f>
        <v>#N/A</v>
      </c>
      <c r="I1047" s="107" t="str">
        <f>VLOOKUP($A1047,'2025'!$C:$Z,MATCH(I$1,'2025'!$C$1:$Z$1,0))</f>
        <v>#N/A</v>
      </c>
      <c r="J1047" s="107" t="str">
        <f>VLOOKUP($A1047,'2025'!$C:$Z,MATCH(J$1,'2025'!$C$1:$Z$1,0))</f>
        <v>#N/A</v>
      </c>
      <c r="K1047" s="107" t="str">
        <f>VLOOKUP($A1047,'2025'!$C:$Z,MATCH(K$1,'2025'!$C$1:$Z$1,0))</f>
        <v>#N/A</v>
      </c>
      <c r="L1047" s="107" t="str">
        <f>VLOOKUP($A1047,'2025'!$C:$Z,MATCH(L$1,'2025'!$C$1:$Z$1,0))</f>
        <v>#N/A</v>
      </c>
      <c r="M1047" s="107" t="str">
        <f>VLOOKUP($A1047,'2025'!$C:$Z,MATCH(M$1,'2025'!$C$1:$Z$1,0))</f>
        <v>#N/A</v>
      </c>
      <c r="N1047" s="107" t="str">
        <f>VLOOKUP($A1047,'2025'!$C:$Z,MATCH(N$1,'2025'!$C$1:$Z$1,0))</f>
        <v>#N/A</v>
      </c>
      <c r="O1047" s="107" t="str">
        <f>VLOOKUP($A1047,'2025'!$C:$Z,MATCH(O$1,'2025'!$C$1:$Z$1,0))</f>
        <v>#N/A</v>
      </c>
      <c r="P1047" s="107" t="str">
        <f>VLOOKUP($A1047,'2025'!$C:$Z,MATCH(P$1,'2025'!$C$1:$Z$1,0))</f>
        <v>#N/A</v>
      </c>
      <c r="Q1047" s="107" t="str">
        <f>VLOOKUP($A1047,'2025'!$C:$Z,MATCH(Q$1,'2025'!$C$1:$Z$1,0))</f>
        <v>#N/A</v>
      </c>
      <c r="R1047" s="108"/>
      <c r="S1047" s="108"/>
      <c r="T1047" s="108"/>
      <c r="U1047" s="108"/>
      <c r="V1047" s="108"/>
      <c r="W1047" s="76"/>
      <c r="X1047" s="76"/>
      <c r="Y1047" s="76"/>
      <c r="Z1047" s="76"/>
      <c r="AA1047" s="76"/>
      <c r="AB1047" s="76"/>
      <c r="AC1047" s="76"/>
      <c r="AD1047" s="76"/>
      <c r="AE1047" s="76"/>
      <c r="AF1047" s="76"/>
      <c r="AG1047" s="76"/>
    </row>
    <row r="1048" ht="22.5" hidden="1" customHeight="1">
      <c r="A1048" s="28"/>
      <c r="B1048" s="106" t="str">
        <f>VLOOKUP($A1048,'2025'!$C:$Z,MATCH(B$1,'2025'!$C$1:$Z$1,0))</f>
        <v>#N/A</v>
      </c>
      <c r="C1048" s="107"/>
      <c r="D1048" s="107" t="str">
        <f>VLOOKUP($A1048,'2025'!$C:$Z,MATCH(D$1,'2025'!$C$1:$Z$1,0))</f>
        <v>#N/A</v>
      </c>
      <c r="E1048" s="107"/>
      <c r="F1048" s="107" t="str">
        <f>VLOOKUP($A1048,'2025'!$C:$Z,MATCH(F$1,'2025'!$C$1:$Z$1,0))</f>
        <v>#N/A</v>
      </c>
      <c r="G1048" s="107" t="str">
        <f>VLOOKUP($A1048,'2025'!$C:$Z,MATCH(G$1,'2025'!$C$1:$Z$1,0))</f>
        <v>#N/A</v>
      </c>
      <c r="H1048" s="107" t="str">
        <f>VLOOKUP($A1048,'2025'!$C:$Z,MATCH(H$1,'2025'!$C$1:$Z$1,0))</f>
        <v>#N/A</v>
      </c>
      <c r="I1048" s="107" t="str">
        <f>VLOOKUP($A1048,'2025'!$C:$Z,MATCH(I$1,'2025'!$C$1:$Z$1,0))</f>
        <v>#N/A</v>
      </c>
      <c r="J1048" s="107" t="str">
        <f>VLOOKUP($A1048,'2025'!$C:$Z,MATCH(J$1,'2025'!$C$1:$Z$1,0))</f>
        <v>#N/A</v>
      </c>
      <c r="K1048" s="107" t="str">
        <f>VLOOKUP($A1048,'2025'!$C:$Z,MATCH(K$1,'2025'!$C$1:$Z$1,0))</f>
        <v>#N/A</v>
      </c>
      <c r="L1048" s="107" t="str">
        <f>VLOOKUP($A1048,'2025'!$C:$Z,MATCH(L$1,'2025'!$C$1:$Z$1,0))</f>
        <v>#N/A</v>
      </c>
      <c r="M1048" s="107" t="str">
        <f>VLOOKUP($A1048,'2025'!$C:$Z,MATCH(M$1,'2025'!$C$1:$Z$1,0))</f>
        <v>#N/A</v>
      </c>
      <c r="N1048" s="107" t="str">
        <f>VLOOKUP($A1048,'2025'!$C:$Z,MATCH(N$1,'2025'!$C$1:$Z$1,0))</f>
        <v>#N/A</v>
      </c>
      <c r="O1048" s="107" t="str">
        <f>VLOOKUP($A1048,'2025'!$C:$Z,MATCH(O$1,'2025'!$C$1:$Z$1,0))</f>
        <v>#N/A</v>
      </c>
      <c r="P1048" s="107" t="str">
        <f>VLOOKUP($A1048,'2025'!$C:$Z,MATCH(P$1,'2025'!$C$1:$Z$1,0))</f>
        <v>#N/A</v>
      </c>
      <c r="Q1048" s="107" t="str">
        <f>VLOOKUP($A1048,'2025'!$C:$Z,MATCH(Q$1,'2025'!$C$1:$Z$1,0))</f>
        <v>#N/A</v>
      </c>
      <c r="R1048" s="108"/>
      <c r="S1048" s="108"/>
      <c r="T1048" s="108"/>
      <c r="U1048" s="108"/>
      <c r="V1048" s="108"/>
      <c r="W1048" s="76"/>
      <c r="X1048" s="76"/>
      <c r="Y1048" s="76"/>
      <c r="Z1048" s="76"/>
      <c r="AA1048" s="76"/>
      <c r="AB1048" s="76"/>
      <c r="AC1048" s="76"/>
      <c r="AD1048" s="76"/>
      <c r="AE1048" s="76"/>
      <c r="AF1048" s="76"/>
      <c r="AG1048" s="76"/>
    </row>
    <row r="1049" ht="22.5" hidden="1" customHeight="1">
      <c r="A1049" s="28"/>
      <c r="B1049" s="106" t="str">
        <f>VLOOKUP($A1049,'2025'!$C:$Z,MATCH(B$1,'2025'!$C$1:$Z$1,0))</f>
        <v>#N/A</v>
      </c>
      <c r="C1049" s="107"/>
      <c r="D1049" s="107" t="str">
        <f>VLOOKUP($A1049,'2025'!$C:$Z,MATCH(D$1,'2025'!$C$1:$Z$1,0))</f>
        <v>#N/A</v>
      </c>
      <c r="E1049" s="107"/>
      <c r="F1049" s="107" t="str">
        <f>VLOOKUP($A1049,'2025'!$C:$Z,MATCH(F$1,'2025'!$C$1:$Z$1,0))</f>
        <v>#N/A</v>
      </c>
      <c r="G1049" s="107" t="str">
        <f>VLOOKUP($A1049,'2025'!$C:$Z,MATCH(G$1,'2025'!$C$1:$Z$1,0))</f>
        <v>#N/A</v>
      </c>
      <c r="H1049" s="107" t="str">
        <f>VLOOKUP($A1049,'2025'!$C:$Z,MATCH(H$1,'2025'!$C$1:$Z$1,0))</f>
        <v>#N/A</v>
      </c>
      <c r="I1049" s="107" t="str">
        <f>VLOOKUP($A1049,'2025'!$C:$Z,MATCH(I$1,'2025'!$C$1:$Z$1,0))</f>
        <v>#N/A</v>
      </c>
      <c r="J1049" s="107" t="str">
        <f>VLOOKUP($A1049,'2025'!$C:$Z,MATCH(J$1,'2025'!$C$1:$Z$1,0))</f>
        <v>#N/A</v>
      </c>
      <c r="K1049" s="107" t="str">
        <f>VLOOKUP($A1049,'2025'!$C:$Z,MATCH(K$1,'2025'!$C$1:$Z$1,0))</f>
        <v>#N/A</v>
      </c>
      <c r="L1049" s="107" t="str">
        <f>VLOOKUP($A1049,'2025'!$C:$Z,MATCH(L$1,'2025'!$C$1:$Z$1,0))</f>
        <v>#N/A</v>
      </c>
      <c r="M1049" s="107" t="str">
        <f>VLOOKUP($A1049,'2025'!$C:$Z,MATCH(M$1,'2025'!$C$1:$Z$1,0))</f>
        <v>#N/A</v>
      </c>
      <c r="N1049" s="107" t="str">
        <f>VLOOKUP($A1049,'2025'!$C:$Z,MATCH(N$1,'2025'!$C$1:$Z$1,0))</f>
        <v>#N/A</v>
      </c>
      <c r="O1049" s="107" t="str">
        <f>VLOOKUP($A1049,'2025'!$C:$Z,MATCH(O$1,'2025'!$C$1:$Z$1,0))</f>
        <v>#N/A</v>
      </c>
      <c r="P1049" s="107" t="str">
        <f>VLOOKUP($A1049,'2025'!$C:$Z,MATCH(P$1,'2025'!$C$1:$Z$1,0))</f>
        <v>#N/A</v>
      </c>
      <c r="Q1049" s="107" t="str">
        <f>VLOOKUP($A1049,'2025'!$C:$Z,MATCH(Q$1,'2025'!$C$1:$Z$1,0))</f>
        <v>#N/A</v>
      </c>
      <c r="R1049" s="108"/>
      <c r="S1049" s="108"/>
      <c r="T1049" s="108"/>
      <c r="U1049" s="108"/>
      <c r="V1049" s="108"/>
      <c r="W1049" s="76"/>
      <c r="X1049" s="76"/>
      <c r="Y1049" s="76"/>
      <c r="Z1049" s="76"/>
      <c r="AA1049" s="76"/>
      <c r="AB1049" s="76"/>
      <c r="AC1049" s="76"/>
      <c r="AD1049" s="76"/>
      <c r="AE1049" s="76"/>
      <c r="AF1049" s="76"/>
      <c r="AG1049" s="76"/>
    </row>
    <row r="1050" ht="22.5" hidden="1" customHeight="1">
      <c r="A1050" s="28"/>
      <c r="B1050" s="106" t="str">
        <f>VLOOKUP($A1050,'2025'!$C:$Z,MATCH(B$1,'2025'!$C$1:$Z$1,0))</f>
        <v>#N/A</v>
      </c>
      <c r="C1050" s="107"/>
      <c r="D1050" s="107" t="str">
        <f>VLOOKUP($A1050,'2025'!$C:$Z,MATCH(D$1,'2025'!$C$1:$Z$1,0))</f>
        <v>#N/A</v>
      </c>
      <c r="E1050" s="107"/>
      <c r="F1050" s="107" t="str">
        <f>VLOOKUP($A1050,'2025'!$C:$Z,MATCH(F$1,'2025'!$C$1:$Z$1,0))</f>
        <v>#N/A</v>
      </c>
      <c r="G1050" s="107" t="str">
        <f>VLOOKUP($A1050,'2025'!$C:$Z,MATCH(G$1,'2025'!$C$1:$Z$1,0))</f>
        <v>#N/A</v>
      </c>
      <c r="H1050" s="107" t="str">
        <f>VLOOKUP($A1050,'2025'!$C:$Z,MATCH(H$1,'2025'!$C$1:$Z$1,0))</f>
        <v>#N/A</v>
      </c>
      <c r="I1050" s="107" t="str">
        <f>VLOOKUP($A1050,'2025'!$C:$Z,MATCH(I$1,'2025'!$C$1:$Z$1,0))</f>
        <v>#N/A</v>
      </c>
      <c r="J1050" s="107" t="str">
        <f>VLOOKUP($A1050,'2025'!$C:$Z,MATCH(J$1,'2025'!$C$1:$Z$1,0))</f>
        <v>#N/A</v>
      </c>
      <c r="K1050" s="107" t="str">
        <f>VLOOKUP($A1050,'2025'!$C:$Z,MATCH(K$1,'2025'!$C$1:$Z$1,0))</f>
        <v>#N/A</v>
      </c>
      <c r="L1050" s="107" t="str">
        <f>VLOOKUP($A1050,'2025'!$C:$Z,MATCH(L$1,'2025'!$C$1:$Z$1,0))</f>
        <v>#N/A</v>
      </c>
      <c r="M1050" s="107" t="str">
        <f>VLOOKUP($A1050,'2025'!$C:$Z,MATCH(M$1,'2025'!$C$1:$Z$1,0))</f>
        <v>#N/A</v>
      </c>
      <c r="N1050" s="107" t="str">
        <f>VLOOKUP($A1050,'2025'!$C:$Z,MATCH(N$1,'2025'!$C$1:$Z$1,0))</f>
        <v>#N/A</v>
      </c>
      <c r="O1050" s="107" t="str">
        <f>VLOOKUP($A1050,'2025'!$C:$Z,MATCH(O$1,'2025'!$C$1:$Z$1,0))</f>
        <v>#N/A</v>
      </c>
      <c r="P1050" s="107" t="str">
        <f>VLOOKUP($A1050,'2025'!$C:$Z,MATCH(P$1,'2025'!$C$1:$Z$1,0))</f>
        <v>#N/A</v>
      </c>
      <c r="Q1050" s="107" t="str">
        <f>VLOOKUP($A1050,'2025'!$C:$Z,MATCH(Q$1,'2025'!$C$1:$Z$1,0))</f>
        <v>#N/A</v>
      </c>
      <c r="R1050" s="108"/>
      <c r="S1050" s="108"/>
      <c r="T1050" s="108"/>
      <c r="U1050" s="108"/>
      <c r="V1050" s="108"/>
      <c r="W1050" s="76"/>
      <c r="X1050" s="76"/>
      <c r="Y1050" s="76"/>
      <c r="Z1050" s="76"/>
      <c r="AA1050" s="76"/>
      <c r="AB1050" s="76"/>
      <c r="AC1050" s="76"/>
      <c r="AD1050" s="76"/>
      <c r="AE1050" s="76"/>
      <c r="AF1050" s="76"/>
      <c r="AG1050" s="76"/>
    </row>
    <row r="1051" ht="22.5" hidden="1" customHeight="1">
      <c r="A1051" s="28"/>
      <c r="B1051" s="106" t="str">
        <f>VLOOKUP($A1051,'2025'!$C:$Z,MATCH(B$1,'2025'!$C$1:$Z$1,0))</f>
        <v>#N/A</v>
      </c>
      <c r="C1051" s="107"/>
      <c r="D1051" s="107" t="str">
        <f>VLOOKUP($A1051,'2025'!$C:$Z,MATCH(D$1,'2025'!$C$1:$Z$1,0))</f>
        <v>#N/A</v>
      </c>
      <c r="E1051" s="107"/>
      <c r="F1051" s="107" t="str">
        <f>VLOOKUP($A1051,'2025'!$C:$Z,MATCH(F$1,'2025'!$C$1:$Z$1,0))</f>
        <v>#N/A</v>
      </c>
      <c r="G1051" s="107" t="str">
        <f>VLOOKUP($A1051,'2025'!$C:$Z,MATCH(G$1,'2025'!$C$1:$Z$1,0))</f>
        <v>#N/A</v>
      </c>
      <c r="H1051" s="107" t="str">
        <f>VLOOKUP($A1051,'2025'!$C:$Z,MATCH(H$1,'2025'!$C$1:$Z$1,0))</f>
        <v>#N/A</v>
      </c>
      <c r="I1051" s="107" t="str">
        <f>VLOOKUP($A1051,'2025'!$C:$Z,MATCH(I$1,'2025'!$C$1:$Z$1,0))</f>
        <v>#N/A</v>
      </c>
      <c r="J1051" s="107" t="str">
        <f>VLOOKUP($A1051,'2025'!$C:$Z,MATCH(J$1,'2025'!$C$1:$Z$1,0))</f>
        <v>#N/A</v>
      </c>
      <c r="K1051" s="107" t="str">
        <f>VLOOKUP($A1051,'2025'!$C:$Z,MATCH(K$1,'2025'!$C$1:$Z$1,0))</f>
        <v>#N/A</v>
      </c>
      <c r="L1051" s="107" t="str">
        <f>VLOOKUP($A1051,'2025'!$C:$Z,MATCH(L$1,'2025'!$C$1:$Z$1,0))</f>
        <v>#N/A</v>
      </c>
      <c r="M1051" s="107" t="str">
        <f>VLOOKUP($A1051,'2025'!$C:$Z,MATCH(M$1,'2025'!$C$1:$Z$1,0))</f>
        <v>#N/A</v>
      </c>
      <c r="N1051" s="107" t="str">
        <f>VLOOKUP($A1051,'2025'!$C:$Z,MATCH(N$1,'2025'!$C$1:$Z$1,0))</f>
        <v>#N/A</v>
      </c>
      <c r="O1051" s="107" t="str">
        <f>VLOOKUP($A1051,'2025'!$C:$Z,MATCH(O$1,'2025'!$C$1:$Z$1,0))</f>
        <v>#N/A</v>
      </c>
      <c r="P1051" s="107" t="str">
        <f>VLOOKUP($A1051,'2025'!$C:$Z,MATCH(P$1,'2025'!$C$1:$Z$1,0))</f>
        <v>#N/A</v>
      </c>
      <c r="Q1051" s="107" t="str">
        <f>VLOOKUP($A1051,'2025'!$C:$Z,MATCH(Q$1,'2025'!$C$1:$Z$1,0))</f>
        <v>#N/A</v>
      </c>
      <c r="R1051" s="108"/>
      <c r="S1051" s="108"/>
      <c r="T1051" s="108"/>
      <c r="U1051" s="108"/>
      <c r="V1051" s="108"/>
      <c r="W1051" s="76"/>
      <c r="X1051" s="76"/>
      <c r="Y1051" s="76"/>
      <c r="Z1051" s="76"/>
      <c r="AA1051" s="76"/>
      <c r="AB1051" s="76"/>
      <c r="AC1051" s="76"/>
      <c r="AD1051" s="76"/>
      <c r="AE1051" s="76"/>
      <c r="AF1051" s="76"/>
      <c r="AG1051" s="76"/>
    </row>
    <row r="1052" ht="22.5" hidden="1" customHeight="1">
      <c r="A1052" s="28"/>
      <c r="B1052" s="106" t="str">
        <f>VLOOKUP($A1052,'2025'!$C:$Z,MATCH(B$1,'2025'!$C$1:$Z$1,0))</f>
        <v>#N/A</v>
      </c>
      <c r="C1052" s="107"/>
      <c r="D1052" s="107" t="str">
        <f>VLOOKUP($A1052,'2025'!$C:$Z,MATCH(D$1,'2025'!$C$1:$Z$1,0))</f>
        <v>#N/A</v>
      </c>
      <c r="E1052" s="107"/>
      <c r="F1052" s="107" t="str">
        <f>VLOOKUP($A1052,'2025'!$C:$Z,MATCH(F$1,'2025'!$C$1:$Z$1,0))</f>
        <v>#N/A</v>
      </c>
      <c r="G1052" s="107" t="str">
        <f>VLOOKUP($A1052,'2025'!$C:$Z,MATCH(G$1,'2025'!$C$1:$Z$1,0))</f>
        <v>#N/A</v>
      </c>
      <c r="H1052" s="107" t="str">
        <f>VLOOKUP($A1052,'2025'!$C:$Z,MATCH(H$1,'2025'!$C$1:$Z$1,0))</f>
        <v>#N/A</v>
      </c>
      <c r="I1052" s="107" t="str">
        <f>VLOOKUP($A1052,'2025'!$C:$Z,MATCH(I$1,'2025'!$C$1:$Z$1,0))</f>
        <v>#N/A</v>
      </c>
      <c r="J1052" s="107" t="str">
        <f>VLOOKUP($A1052,'2025'!$C:$Z,MATCH(J$1,'2025'!$C$1:$Z$1,0))</f>
        <v>#N/A</v>
      </c>
      <c r="K1052" s="107" t="str">
        <f>VLOOKUP($A1052,'2025'!$C:$Z,MATCH(K$1,'2025'!$C$1:$Z$1,0))</f>
        <v>#N/A</v>
      </c>
      <c r="L1052" s="107" t="str">
        <f>VLOOKUP($A1052,'2025'!$C:$Z,MATCH(L$1,'2025'!$C$1:$Z$1,0))</f>
        <v>#N/A</v>
      </c>
      <c r="M1052" s="107" t="str">
        <f>VLOOKUP($A1052,'2025'!$C:$Z,MATCH(M$1,'2025'!$C$1:$Z$1,0))</f>
        <v>#N/A</v>
      </c>
      <c r="N1052" s="107" t="str">
        <f>VLOOKUP($A1052,'2025'!$C:$Z,MATCH(N$1,'2025'!$C$1:$Z$1,0))</f>
        <v>#N/A</v>
      </c>
      <c r="O1052" s="107" t="str">
        <f>VLOOKUP($A1052,'2025'!$C:$Z,MATCH(O$1,'2025'!$C$1:$Z$1,0))</f>
        <v>#N/A</v>
      </c>
      <c r="P1052" s="107" t="str">
        <f>VLOOKUP($A1052,'2025'!$C:$Z,MATCH(P$1,'2025'!$C$1:$Z$1,0))</f>
        <v>#N/A</v>
      </c>
      <c r="Q1052" s="107" t="str">
        <f>VLOOKUP($A1052,'2025'!$C:$Z,MATCH(Q$1,'2025'!$C$1:$Z$1,0))</f>
        <v>#N/A</v>
      </c>
      <c r="R1052" s="108"/>
      <c r="S1052" s="108"/>
      <c r="T1052" s="108"/>
      <c r="U1052" s="108"/>
      <c r="V1052" s="108"/>
      <c r="W1052" s="76"/>
      <c r="X1052" s="76"/>
      <c r="Y1052" s="76"/>
      <c r="Z1052" s="76"/>
      <c r="AA1052" s="76"/>
      <c r="AB1052" s="76"/>
      <c r="AC1052" s="76"/>
      <c r="AD1052" s="76"/>
      <c r="AE1052" s="76"/>
      <c r="AF1052" s="76"/>
      <c r="AG1052" s="76"/>
    </row>
    <row r="1053" ht="22.5" hidden="1" customHeight="1">
      <c r="A1053" s="28"/>
      <c r="B1053" s="106" t="str">
        <f>VLOOKUP($A1053,'2025'!$C:$Z,MATCH(B$1,'2025'!$C$1:$Z$1,0))</f>
        <v>#N/A</v>
      </c>
      <c r="C1053" s="107"/>
      <c r="D1053" s="107" t="str">
        <f>VLOOKUP($A1053,'2025'!$C:$Z,MATCH(D$1,'2025'!$C$1:$Z$1,0))</f>
        <v>#N/A</v>
      </c>
      <c r="E1053" s="107"/>
      <c r="F1053" s="107" t="str">
        <f>VLOOKUP($A1053,'2025'!$C:$Z,MATCH(F$1,'2025'!$C$1:$Z$1,0))</f>
        <v>#N/A</v>
      </c>
      <c r="G1053" s="107" t="str">
        <f>VLOOKUP($A1053,'2025'!$C:$Z,MATCH(G$1,'2025'!$C$1:$Z$1,0))</f>
        <v>#N/A</v>
      </c>
      <c r="H1053" s="107" t="str">
        <f>VLOOKUP($A1053,'2025'!$C:$Z,MATCH(H$1,'2025'!$C$1:$Z$1,0))</f>
        <v>#N/A</v>
      </c>
      <c r="I1053" s="107" t="str">
        <f>VLOOKUP($A1053,'2025'!$C:$Z,MATCH(I$1,'2025'!$C$1:$Z$1,0))</f>
        <v>#N/A</v>
      </c>
      <c r="J1053" s="107" t="str">
        <f>VLOOKUP($A1053,'2025'!$C:$Z,MATCH(J$1,'2025'!$C$1:$Z$1,0))</f>
        <v>#N/A</v>
      </c>
      <c r="K1053" s="107" t="str">
        <f>VLOOKUP($A1053,'2025'!$C:$Z,MATCH(K$1,'2025'!$C$1:$Z$1,0))</f>
        <v>#N/A</v>
      </c>
      <c r="L1053" s="107" t="str">
        <f>VLOOKUP($A1053,'2025'!$C:$Z,MATCH(L$1,'2025'!$C$1:$Z$1,0))</f>
        <v>#N/A</v>
      </c>
      <c r="M1053" s="107" t="str">
        <f>VLOOKUP($A1053,'2025'!$C:$Z,MATCH(M$1,'2025'!$C$1:$Z$1,0))</f>
        <v>#N/A</v>
      </c>
      <c r="N1053" s="107" t="str">
        <f>VLOOKUP($A1053,'2025'!$C:$Z,MATCH(N$1,'2025'!$C$1:$Z$1,0))</f>
        <v>#N/A</v>
      </c>
      <c r="O1053" s="107" t="str">
        <f>VLOOKUP($A1053,'2025'!$C:$Z,MATCH(O$1,'2025'!$C$1:$Z$1,0))</f>
        <v>#N/A</v>
      </c>
      <c r="P1053" s="107" t="str">
        <f>VLOOKUP($A1053,'2025'!$C:$Z,MATCH(P$1,'2025'!$C$1:$Z$1,0))</f>
        <v>#N/A</v>
      </c>
      <c r="Q1053" s="107" t="str">
        <f>VLOOKUP($A1053,'2025'!$C:$Z,MATCH(Q$1,'2025'!$C$1:$Z$1,0))</f>
        <v>#N/A</v>
      </c>
      <c r="R1053" s="108"/>
      <c r="S1053" s="108"/>
      <c r="T1053" s="108"/>
      <c r="U1053" s="108"/>
      <c r="V1053" s="108"/>
      <c r="W1053" s="76"/>
      <c r="X1053" s="76"/>
      <c r="Y1053" s="76"/>
      <c r="Z1053" s="76"/>
      <c r="AA1053" s="76"/>
      <c r="AB1053" s="76"/>
      <c r="AC1053" s="76"/>
      <c r="AD1053" s="76"/>
      <c r="AE1053" s="76"/>
      <c r="AF1053" s="76"/>
      <c r="AG1053" s="76"/>
    </row>
    <row r="1054" ht="22.5" hidden="1" customHeight="1">
      <c r="A1054" s="28"/>
      <c r="B1054" s="106" t="str">
        <f>VLOOKUP($A1054,'2025'!$C:$Z,MATCH(B$1,'2025'!$C$1:$Z$1,0))</f>
        <v>#N/A</v>
      </c>
      <c r="C1054" s="107"/>
      <c r="D1054" s="107" t="str">
        <f>VLOOKUP($A1054,'2025'!$C:$Z,MATCH(D$1,'2025'!$C$1:$Z$1,0))</f>
        <v>#N/A</v>
      </c>
      <c r="E1054" s="107"/>
      <c r="F1054" s="107" t="str">
        <f>VLOOKUP($A1054,'2025'!$C:$Z,MATCH(F$1,'2025'!$C$1:$Z$1,0))</f>
        <v>#N/A</v>
      </c>
      <c r="G1054" s="107" t="str">
        <f>VLOOKUP($A1054,'2025'!$C:$Z,MATCH(G$1,'2025'!$C$1:$Z$1,0))</f>
        <v>#N/A</v>
      </c>
      <c r="H1054" s="107" t="str">
        <f>VLOOKUP($A1054,'2025'!$C:$Z,MATCH(H$1,'2025'!$C$1:$Z$1,0))</f>
        <v>#N/A</v>
      </c>
      <c r="I1054" s="107" t="str">
        <f>VLOOKUP($A1054,'2025'!$C:$Z,MATCH(I$1,'2025'!$C$1:$Z$1,0))</f>
        <v>#N/A</v>
      </c>
      <c r="J1054" s="107" t="str">
        <f>VLOOKUP($A1054,'2025'!$C:$Z,MATCH(J$1,'2025'!$C$1:$Z$1,0))</f>
        <v>#N/A</v>
      </c>
      <c r="K1054" s="107" t="str">
        <f>VLOOKUP($A1054,'2025'!$C:$Z,MATCH(K$1,'2025'!$C$1:$Z$1,0))</f>
        <v>#N/A</v>
      </c>
      <c r="L1054" s="107" t="str">
        <f>VLOOKUP($A1054,'2025'!$C:$Z,MATCH(L$1,'2025'!$C$1:$Z$1,0))</f>
        <v>#N/A</v>
      </c>
      <c r="M1054" s="107" t="str">
        <f>VLOOKUP($A1054,'2025'!$C:$Z,MATCH(M$1,'2025'!$C$1:$Z$1,0))</f>
        <v>#N/A</v>
      </c>
      <c r="N1054" s="107" t="str">
        <f>VLOOKUP($A1054,'2025'!$C:$Z,MATCH(N$1,'2025'!$C$1:$Z$1,0))</f>
        <v>#N/A</v>
      </c>
      <c r="O1054" s="107" t="str">
        <f>VLOOKUP($A1054,'2025'!$C:$Z,MATCH(O$1,'2025'!$C$1:$Z$1,0))</f>
        <v>#N/A</v>
      </c>
      <c r="P1054" s="107" t="str">
        <f>VLOOKUP($A1054,'2025'!$C:$Z,MATCH(P$1,'2025'!$C$1:$Z$1,0))</f>
        <v>#N/A</v>
      </c>
      <c r="Q1054" s="107" t="str">
        <f>VLOOKUP($A1054,'2025'!$C:$Z,MATCH(Q$1,'2025'!$C$1:$Z$1,0))</f>
        <v>#N/A</v>
      </c>
      <c r="R1054" s="108"/>
      <c r="S1054" s="108"/>
      <c r="T1054" s="108"/>
      <c r="U1054" s="108"/>
      <c r="V1054" s="108"/>
      <c r="W1054" s="76"/>
      <c r="X1054" s="76"/>
      <c r="Y1054" s="76"/>
      <c r="Z1054" s="76"/>
      <c r="AA1054" s="76"/>
      <c r="AB1054" s="76"/>
      <c r="AC1054" s="76"/>
      <c r="AD1054" s="76"/>
      <c r="AE1054" s="76"/>
      <c r="AF1054" s="76"/>
      <c r="AG1054" s="76"/>
    </row>
    <row r="1055" ht="22.5" hidden="1" customHeight="1">
      <c r="A1055" s="28"/>
      <c r="B1055" s="106" t="str">
        <f>VLOOKUP($A1055,'2025'!$C:$Z,MATCH(B$1,'2025'!$C$1:$Z$1,0))</f>
        <v>#N/A</v>
      </c>
      <c r="C1055" s="107"/>
      <c r="D1055" s="107" t="str">
        <f>VLOOKUP($A1055,'2025'!$C:$Z,MATCH(D$1,'2025'!$C$1:$Z$1,0))</f>
        <v>#N/A</v>
      </c>
      <c r="E1055" s="107"/>
      <c r="F1055" s="107" t="str">
        <f>VLOOKUP($A1055,'2025'!$C:$Z,MATCH(F$1,'2025'!$C$1:$Z$1,0))</f>
        <v>#N/A</v>
      </c>
      <c r="G1055" s="107" t="str">
        <f>VLOOKUP($A1055,'2025'!$C:$Z,MATCH(G$1,'2025'!$C$1:$Z$1,0))</f>
        <v>#N/A</v>
      </c>
      <c r="H1055" s="107" t="str">
        <f>VLOOKUP($A1055,'2025'!$C:$Z,MATCH(H$1,'2025'!$C$1:$Z$1,0))</f>
        <v>#N/A</v>
      </c>
      <c r="I1055" s="107" t="str">
        <f>VLOOKUP($A1055,'2025'!$C:$Z,MATCH(I$1,'2025'!$C$1:$Z$1,0))</f>
        <v>#N/A</v>
      </c>
      <c r="J1055" s="107" t="str">
        <f>VLOOKUP($A1055,'2025'!$C:$Z,MATCH(J$1,'2025'!$C$1:$Z$1,0))</f>
        <v>#N/A</v>
      </c>
      <c r="K1055" s="107" t="str">
        <f>VLOOKUP($A1055,'2025'!$C:$Z,MATCH(K$1,'2025'!$C$1:$Z$1,0))</f>
        <v>#N/A</v>
      </c>
      <c r="L1055" s="107" t="str">
        <f>VLOOKUP($A1055,'2025'!$C:$Z,MATCH(L$1,'2025'!$C$1:$Z$1,0))</f>
        <v>#N/A</v>
      </c>
      <c r="M1055" s="107" t="str">
        <f>VLOOKUP($A1055,'2025'!$C:$Z,MATCH(M$1,'2025'!$C$1:$Z$1,0))</f>
        <v>#N/A</v>
      </c>
      <c r="N1055" s="107" t="str">
        <f>VLOOKUP($A1055,'2025'!$C:$Z,MATCH(N$1,'2025'!$C$1:$Z$1,0))</f>
        <v>#N/A</v>
      </c>
      <c r="O1055" s="107" t="str">
        <f>VLOOKUP($A1055,'2025'!$C:$Z,MATCH(O$1,'2025'!$C$1:$Z$1,0))</f>
        <v>#N/A</v>
      </c>
      <c r="P1055" s="107" t="str">
        <f>VLOOKUP($A1055,'2025'!$C:$Z,MATCH(P$1,'2025'!$C$1:$Z$1,0))</f>
        <v>#N/A</v>
      </c>
      <c r="Q1055" s="107" t="str">
        <f>VLOOKUP($A1055,'2025'!$C:$Z,MATCH(Q$1,'2025'!$C$1:$Z$1,0))</f>
        <v>#N/A</v>
      </c>
      <c r="R1055" s="108"/>
      <c r="S1055" s="108"/>
      <c r="T1055" s="108"/>
      <c r="U1055" s="108"/>
      <c r="V1055" s="108"/>
      <c r="W1055" s="76"/>
      <c r="X1055" s="76"/>
      <c r="Y1055" s="76"/>
      <c r="Z1055" s="76"/>
      <c r="AA1055" s="76"/>
      <c r="AB1055" s="76"/>
      <c r="AC1055" s="76"/>
      <c r="AD1055" s="76"/>
      <c r="AE1055" s="76"/>
      <c r="AF1055" s="76"/>
      <c r="AG1055" s="76"/>
    </row>
    <row r="1056" ht="22.5" hidden="1" customHeight="1">
      <c r="A1056" s="28"/>
      <c r="B1056" s="106" t="str">
        <f>VLOOKUP($A1056,'2025'!$C:$Z,MATCH(B$1,'2025'!$C$1:$Z$1,0))</f>
        <v>#N/A</v>
      </c>
      <c r="C1056" s="107"/>
      <c r="D1056" s="107" t="str">
        <f>VLOOKUP($A1056,'2025'!$C:$Z,MATCH(D$1,'2025'!$C$1:$Z$1,0))</f>
        <v>#N/A</v>
      </c>
      <c r="E1056" s="107"/>
      <c r="F1056" s="107" t="str">
        <f>VLOOKUP($A1056,'2025'!$C:$Z,MATCH(F$1,'2025'!$C$1:$Z$1,0))</f>
        <v>#N/A</v>
      </c>
      <c r="G1056" s="107" t="str">
        <f>VLOOKUP($A1056,'2025'!$C:$Z,MATCH(G$1,'2025'!$C$1:$Z$1,0))</f>
        <v>#N/A</v>
      </c>
      <c r="H1056" s="107" t="str">
        <f>VLOOKUP($A1056,'2025'!$C:$Z,MATCH(H$1,'2025'!$C$1:$Z$1,0))</f>
        <v>#N/A</v>
      </c>
      <c r="I1056" s="107" t="str">
        <f>VLOOKUP($A1056,'2025'!$C:$Z,MATCH(I$1,'2025'!$C$1:$Z$1,0))</f>
        <v>#N/A</v>
      </c>
      <c r="J1056" s="107" t="str">
        <f>VLOOKUP($A1056,'2025'!$C:$Z,MATCH(J$1,'2025'!$C$1:$Z$1,0))</f>
        <v>#N/A</v>
      </c>
      <c r="K1056" s="107" t="str">
        <f>VLOOKUP($A1056,'2025'!$C:$Z,MATCH(K$1,'2025'!$C$1:$Z$1,0))</f>
        <v>#N/A</v>
      </c>
      <c r="L1056" s="107" t="str">
        <f>VLOOKUP($A1056,'2025'!$C:$Z,MATCH(L$1,'2025'!$C$1:$Z$1,0))</f>
        <v>#N/A</v>
      </c>
      <c r="M1056" s="107" t="str">
        <f>VLOOKUP($A1056,'2025'!$C:$Z,MATCH(M$1,'2025'!$C$1:$Z$1,0))</f>
        <v>#N/A</v>
      </c>
      <c r="N1056" s="107" t="str">
        <f>VLOOKUP($A1056,'2025'!$C:$Z,MATCH(N$1,'2025'!$C$1:$Z$1,0))</f>
        <v>#N/A</v>
      </c>
      <c r="O1056" s="107" t="str">
        <f>VLOOKUP($A1056,'2025'!$C:$Z,MATCH(O$1,'2025'!$C$1:$Z$1,0))</f>
        <v>#N/A</v>
      </c>
      <c r="P1056" s="107" t="str">
        <f>VLOOKUP($A1056,'2025'!$C:$Z,MATCH(P$1,'2025'!$C$1:$Z$1,0))</f>
        <v>#N/A</v>
      </c>
      <c r="Q1056" s="107" t="str">
        <f>VLOOKUP($A1056,'2025'!$C:$Z,MATCH(Q$1,'2025'!$C$1:$Z$1,0))</f>
        <v>#N/A</v>
      </c>
      <c r="R1056" s="108"/>
      <c r="S1056" s="108"/>
      <c r="T1056" s="108"/>
      <c r="U1056" s="108"/>
      <c r="V1056" s="108"/>
      <c r="W1056" s="76"/>
      <c r="X1056" s="76"/>
      <c r="Y1056" s="76"/>
      <c r="Z1056" s="76"/>
      <c r="AA1056" s="76"/>
      <c r="AB1056" s="76"/>
      <c r="AC1056" s="76"/>
      <c r="AD1056" s="76"/>
      <c r="AE1056" s="76"/>
      <c r="AF1056" s="76"/>
      <c r="AG1056" s="76"/>
    </row>
    <row r="1057" ht="22.5" hidden="1" customHeight="1">
      <c r="A1057" s="28"/>
      <c r="B1057" s="106" t="str">
        <f>VLOOKUP($A1057,'2025'!$C:$Z,MATCH(B$1,'2025'!$C$1:$Z$1,0))</f>
        <v>#N/A</v>
      </c>
      <c r="C1057" s="107"/>
      <c r="D1057" s="107" t="str">
        <f>VLOOKUP($A1057,'2025'!$C:$Z,MATCH(D$1,'2025'!$C$1:$Z$1,0))</f>
        <v>#N/A</v>
      </c>
      <c r="E1057" s="107"/>
      <c r="F1057" s="107" t="str">
        <f>VLOOKUP($A1057,'2025'!$C:$Z,MATCH(F$1,'2025'!$C$1:$Z$1,0))</f>
        <v>#N/A</v>
      </c>
      <c r="G1057" s="107" t="str">
        <f>VLOOKUP($A1057,'2025'!$C:$Z,MATCH(G$1,'2025'!$C$1:$Z$1,0))</f>
        <v>#N/A</v>
      </c>
      <c r="H1057" s="107" t="str">
        <f>VLOOKUP($A1057,'2025'!$C:$Z,MATCH(H$1,'2025'!$C$1:$Z$1,0))</f>
        <v>#N/A</v>
      </c>
      <c r="I1057" s="107" t="str">
        <f>VLOOKUP($A1057,'2025'!$C:$Z,MATCH(I$1,'2025'!$C$1:$Z$1,0))</f>
        <v>#N/A</v>
      </c>
      <c r="J1057" s="107" t="str">
        <f>VLOOKUP($A1057,'2025'!$C:$Z,MATCH(J$1,'2025'!$C$1:$Z$1,0))</f>
        <v>#N/A</v>
      </c>
      <c r="K1057" s="107" t="str">
        <f>VLOOKUP($A1057,'2025'!$C:$Z,MATCH(K$1,'2025'!$C$1:$Z$1,0))</f>
        <v>#N/A</v>
      </c>
      <c r="L1057" s="107" t="str">
        <f>VLOOKUP($A1057,'2025'!$C:$Z,MATCH(L$1,'2025'!$C$1:$Z$1,0))</f>
        <v>#N/A</v>
      </c>
      <c r="M1057" s="107" t="str">
        <f>VLOOKUP($A1057,'2025'!$C:$Z,MATCH(M$1,'2025'!$C$1:$Z$1,0))</f>
        <v>#N/A</v>
      </c>
      <c r="N1057" s="107" t="str">
        <f>VLOOKUP($A1057,'2025'!$C:$Z,MATCH(N$1,'2025'!$C$1:$Z$1,0))</f>
        <v>#N/A</v>
      </c>
      <c r="O1057" s="107" t="str">
        <f>VLOOKUP($A1057,'2025'!$C:$Z,MATCH(O$1,'2025'!$C$1:$Z$1,0))</f>
        <v>#N/A</v>
      </c>
      <c r="P1057" s="107" t="str">
        <f>VLOOKUP($A1057,'2025'!$C:$Z,MATCH(P$1,'2025'!$C$1:$Z$1,0))</f>
        <v>#N/A</v>
      </c>
      <c r="Q1057" s="107" t="str">
        <f>VLOOKUP($A1057,'2025'!$C:$Z,MATCH(Q$1,'2025'!$C$1:$Z$1,0))</f>
        <v>#N/A</v>
      </c>
      <c r="R1057" s="108"/>
      <c r="S1057" s="108"/>
      <c r="T1057" s="108"/>
      <c r="U1057" s="108"/>
      <c r="V1057" s="108"/>
      <c r="W1057" s="76"/>
      <c r="X1057" s="76"/>
      <c r="Y1057" s="76"/>
      <c r="Z1057" s="76"/>
      <c r="AA1057" s="76"/>
      <c r="AB1057" s="76"/>
      <c r="AC1057" s="76"/>
      <c r="AD1057" s="76"/>
      <c r="AE1057" s="76"/>
      <c r="AF1057" s="76"/>
      <c r="AG1057" s="76"/>
    </row>
    <row r="1058" ht="22.5" hidden="1" customHeight="1">
      <c r="A1058" s="28"/>
      <c r="B1058" s="106" t="str">
        <f>VLOOKUP($A1058,'2025'!$C:$Z,MATCH(B$1,'2025'!$C$1:$Z$1,0))</f>
        <v>#N/A</v>
      </c>
      <c r="C1058" s="107"/>
      <c r="D1058" s="107" t="str">
        <f>VLOOKUP($A1058,'2025'!$C:$Z,MATCH(D$1,'2025'!$C$1:$Z$1,0))</f>
        <v>#N/A</v>
      </c>
      <c r="E1058" s="107"/>
      <c r="F1058" s="107" t="str">
        <f>VLOOKUP($A1058,'2025'!$C:$Z,MATCH(F$1,'2025'!$C$1:$Z$1,0))</f>
        <v>#N/A</v>
      </c>
      <c r="G1058" s="107" t="str">
        <f>VLOOKUP($A1058,'2025'!$C:$Z,MATCH(G$1,'2025'!$C$1:$Z$1,0))</f>
        <v>#N/A</v>
      </c>
      <c r="H1058" s="107" t="str">
        <f>VLOOKUP($A1058,'2025'!$C:$Z,MATCH(H$1,'2025'!$C$1:$Z$1,0))</f>
        <v>#N/A</v>
      </c>
      <c r="I1058" s="107" t="str">
        <f>VLOOKUP($A1058,'2025'!$C:$Z,MATCH(I$1,'2025'!$C$1:$Z$1,0))</f>
        <v>#N/A</v>
      </c>
      <c r="J1058" s="107" t="str">
        <f>VLOOKUP($A1058,'2025'!$C:$Z,MATCH(J$1,'2025'!$C$1:$Z$1,0))</f>
        <v>#N/A</v>
      </c>
      <c r="K1058" s="107" t="str">
        <f>VLOOKUP($A1058,'2025'!$C:$Z,MATCH(K$1,'2025'!$C$1:$Z$1,0))</f>
        <v>#N/A</v>
      </c>
      <c r="L1058" s="107" t="str">
        <f>VLOOKUP($A1058,'2025'!$C:$Z,MATCH(L$1,'2025'!$C$1:$Z$1,0))</f>
        <v>#N/A</v>
      </c>
      <c r="M1058" s="107" t="str">
        <f>VLOOKUP($A1058,'2025'!$C:$Z,MATCH(M$1,'2025'!$C$1:$Z$1,0))</f>
        <v>#N/A</v>
      </c>
      <c r="N1058" s="107" t="str">
        <f>VLOOKUP($A1058,'2025'!$C:$Z,MATCH(N$1,'2025'!$C$1:$Z$1,0))</f>
        <v>#N/A</v>
      </c>
      <c r="O1058" s="107" t="str">
        <f>VLOOKUP($A1058,'2025'!$C:$Z,MATCH(O$1,'2025'!$C$1:$Z$1,0))</f>
        <v>#N/A</v>
      </c>
      <c r="P1058" s="107" t="str">
        <f>VLOOKUP($A1058,'2025'!$C:$Z,MATCH(P$1,'2025'!$C$1:$Z$1,0))</f>
        <v>#N/A</v>
      </c>
      <c r="Q1058" s="107" t="str">
        <f>VLOOKUP($A1058,'2025'!$C:$Z,MATCH(Q$1,'2025'!$C$1:$Z$1,0))</f>
        <v>#N/A</v>
      </c>
      <c r="R1058" s="108"/>
      <c r="S1058" s="108"/>
      <c r="T1058" s="108"/>
      <c r="U1058" s="108"/>
      <c r="V1058" s="108"/>
      <c r="W1058" s="76"/>
      <c r="X1058" s="76"/>
      <c r="Y1058" s="76"/>
      <c r="Z1058" s="76"/>
      <c r="AA1058" s="76"/>
      <c r="AB1058" s="76"/>
      <c r="AC1058" s="76"/>
      <c r="AD1058" s="76"/>
      <c r="AE1058" s="76"/>
      <c r="AF1058" s="76"/>
      <c r="AG1058" s="76"/>
    </row>
    <row r="1059" ht="22.5" hidden="1" customHeight="1">
      <c r="A1059" s="28"/>
      <c r="B1059" s="106" t="str">
        <f>VLOOKUP($A1059,'2025'!$C:$Z,MATCH(B$1,'2025'!$C$1:$Z$1,0))</f>
        <v>#N/A</v>
      </c>
      <c r="C1059" s="107"/>
      <c r="D1059" s="107" t="str">
        <f>VLOOKUP($A1059,'2025'!$C:$Z,MATCH(D$1,'2025'!$C$1:$Z$1,0))</f>
        <v>#N/A</v>
      </c>
      <c r="E1059" s="107"/>
      <c r="F1059" s="107" t="str">
        <f>VLOOKUP($A1059,'2025'!$C:$Z,MATCH(F$1,'2025'!$C$1:$Z$1,0))</f>
        <v>#N/A</v>
      </c>
      <c r="G1059" s="107" t="str">
        <f>VLOOKUP($A1059,'2025'!$C:$Z,MATCH(G$1,'2025'!$C$1:$Z$1,0))</f>
        <v>#N/A</v>
      </c>
      <c r="H1059" s="107" t="str">
        <f>VLOOKUP($A1059,'2025'!$C:$Z,MATCH(H$1,'2025'!$C$1:$Z$1,0))</f>
        <v>#N/A</v>
      </c>
      <c r="I1059" s="107" t="str">
        <f>VLOOKUP($A1059,'2025'!$C:$Z,MATCH(I$1,'2025'!$C$1:$Z$1,0))</f>
        <v>#N/A</v>
      </c>
      <c r="J1059" s="107" t="str">
        <f>VLOOKUP($A1059,'2025'!$C:$Z,MATCH(J$1,'2025'!$C$1:$Z$1,0))</f>
        <v>#N/A</v>
      </c>
      <c r="K1059" s="107" t="str">
        <f>VLOOKUP($A1059,'2025'!$C:$Z,MATCH(K$1,'2025'!$C$1:$Z$1,0))</f>
        <v>#N/A</v>
      </c>
      <c r="L1059" s="107" t="str">
        <f>VLOOKUP($A1059,'2025'!$C:$Z,MATCH(L$1,'2025'!$C$1:$Z$1,0))</f>
        <v>#N/A</v>
      </c>
      <c r="M1059" s="107" t="str">
        <f>VLOOKUP($A1059,'2025'!$C:$Z,MATCH(M$1,'2025'!$C$1:$Z$1,0))</f>
        <v>#N/A</v>
      </c>
      <c r="N1059" s="107" t="str">
        <f>VLOOKUP($A1059,'2025'!$C:$Z,MATCH(N$1,'2025'!$C$1:$Z$1,0))</f>
        <v>#N/A</v>
      </c>
      <c r="O1059" s="107" t="str">
        <f>VLOOKUP($A1059,'2025'!$C:$Z,MATCH(O$1,'2025'!$C$1:$Z$1,0))</f>
        <v>#N/A</v>
      </c>
      <c r="P1059" s="107" t="str">
        <f>VLOOKUP($A1059,'2025'!$C:$Z,MATCH(P$1,'2025'!$C$1:$Z$1,0))</f>
        <v>#N/A</v>
      </c>
      <c r="Q1059" s="107" t="str">
        <f>VLOOKUP($A1059,'2025'!$C:$Z,MATCH(Q$1,'2025'!$C$1:$Z$1,0))</f>
        <v>#N/A</v>
      </c>
      <c r="R1059" s="108"/>
      <c r="S1059" s="108"/>
      <c r="T1059" s="108"/>
      <c r="U1059" s="108"/>
      <c r="V1059" s="108"/>
      <c r="W1059" s="76"/>
      <c r="X1059" s="76"/>
      <c r="Y1059" s="76"/>
      <c r="Z1059" s="76"/>
      <c r="AA1059" s="76"/>
      <c r="AB1059" s="76"/>
      <c r="AC1059" s="76"/>
      <c r="AD1059" s="76"/>
      <c r="AE1059" s="76"/>
      <c r="AF1059" s="76"/>
      <c r="AG1059" s="76"/>
    </row>
    <row r="1060" ht="22.5" hidden="1" customHeight="1">
      <c r="A1060" s="28"/>
      <c r="B1060" s="106" t="str">
        <f>VLOOKUP($A1060,'2025'!$C:$Z,MATCH(B$1,'2025'!$C$1:$Z$1,0))</f>
        <v>#N/A</v>
      </c>
      <c r="C1060" s="107"/>
      <c r="D1060" s="107" t="str">
        <f>VLOOKUP($A1060,'2025'!$C:$Z,MATCH(D$1,'2025'!$C$1:$Z$1,0))</f>
        <v>#N/A</v>
      </c>
      <c r="E1060" s="107"/>
      <c r="F1060" s="107" t="str">
        <f>VLOOKUP($A1060,'2025'!$C:$Z,MATCH(F$1,'2025'!$C$1:$Z$1,0))</f>
        <v>#N/A</v>
      </c>
      <c r="G1060" s="107" t="str">
        <f>VLOOKUP($A1060,'2025'!$C:$Z,MATCH(G$1,'2025'!$C$1:$Z$1,0))</f>
        <v>#N/A</v>
      </c>
      <c r="H1060" s="107" t="str">
        <f>VLOOKUP($A1060,'2025'!$C:$Z,MATCH(H$1,'2025'!$C$1:$Z$1,0))</f>
        <v>#N/A</v>
      </c>
      <c r="I1060" s="107" t="str">
        <f>VLOOKUP($A1060,'2025'!$C:$Z,MATCH(I$1,'2025'!$C$1:$Z$1,0))</f>
        <v>#N/A</v>
      </c>
      <c r="J1060" s="107" t="str">
        <f>VLOOKUP($A1060,'2025'!$C:$Z,MATCH(J$1,'2025'!$C$1:$Z$1,0))</f>
        <v>#N/A</v>
      </c>
      <c r="K1060" s="107" t="str">
        <f>VLOOKUP($A1060,'2025'!$C:$Z,MATCH(K$1,'2025'!$C$1:$Z$1,0))</f>
        <v>#N/A</v>
      </c>
      <c r="L1060" s="107" t="str">
        <f>VLOOKUP($A1060,'2025'!$C:$Z,MATCH(L$1,'2025'!$C$1:$Z$1,0))</f>
        <v>#N/A</v>
      </c>
      <c r="M1060" s="107" t="str">
        <f>VLOOKUP($A1060,'2025'!$C:$Z,MATCH(M$1,'2025'!$C$1:$Z$1,0))</f>
        <v>#N/A</v>
      </c>
      <c r="N1060" s="107" t="str">
        <f>VLOOKUP($A1060,'2025'!$C:$Z,MATCH(N$1,'2025'!$C$1:$Z$1,0))</f>
        <v>#N/A</v>
      </c>
      <c r="O1060" s="107" t="str">
        <f>VLOOKUP($A1060,'2025'!$C:$Z,MATCH(O$1,'2025'!$C$1:$Z$1,0))</f>
        <v>#N/A</v>
      </c>
      <c r="P1060" s="107" t="str">
        <f>VLOOKUP($A1060,'2025'!$C:$Z,MATCH(P$1,'2025'!$C$1:$Z$1,0))</f>
        <v>#N/A</v>
      </c>
      <c r="Q1060" s="107" t="str">
        <f>VLOOKUP($A1060,'2025'!$C:$Z,MATCH(Q$1,'2025'!$C$1:$Z$1,0))</f>
        <v>#N/A</v>
      </c>
      <c r="R1060" s="108"/>
      <c r="S1060" s="108"/>
      <c r="T1060" s="108"/>
      <c r="U1060" s="108"/>
      <c r="V1060" s="108"/>
      <c r="W1060" s="76"/>
      <c r="X1060" s="76"/>
      <c r="Y1060" s="76"/>
      <c r="Z1060" s="76"/>
      <c r="AA1060" s="76"/>
      <c r="AB1060" s="76"/>
      <c r="AC1060" s="76"/>
      <c r="AD1060" s="76"/>
      <c r="AE1060" s="76"/>
      <c r="AF1060" s="76"/>
      <c r="AG1060" s="76"/>
    </row>
    <row r="1061" ht="22.5" hidden="1" customHeight="1">
      <c r="A1061" s="28"/>
      <c r="B1061" s="106" t="str">
        <f>VLOOKUP($A1061,'2025'!$C:$Z,MATCH(B$1,'2025'!$C$1:$Z$1,0))</f>
        <v>#N/A</v>
      </c>
      <c r="C1061" s="107"/>
      <c r="D1061" s="107" t="str">
        <f>VLOOKUP($A1061,'2025'!$C:$Z,MATCH(D$1,'2025'!$C$1:$Z$1,0))</f>
        <v>#N/A</v>
      </c>
      <c r="E1061" s="107"/>
      <c r="F1061" s="107" t="str">
        <f>VLOOKUP($A1061,'2025'!$C:$Z,MATCH(F$1,'2025'!$C$1:$Z$1,0))</f>
        <v>#N/A</v>
      </c>
      <c r="G1061" s="107" t="str">
        <f>VLOOKUP($A1061,'2025'!$C:$Z,MATCH(G$1,'2025'!$C$1:$Z$1,0))</f>
        <v>#N/A</v>
      </c>
      <c r="H1061" s="107" t="str">
        <f>VLOOKUP($A1061,'2025'!$C:$Z,MATCH(H$1,'2025'!$C$1:$Z$1,0))</f>
        <v>#N/A</v>
      </c>
      <c r="I1061" s="107" t="str">
        <f>VLOOKUP($A1061,'2025'!$C:$Z,MATCH(I$1,'2025'!$C$1:$Z$1,0))</f>
        <v>#N/A</v>
      </c>
      <c r="J1061" s="107" t="str">
        <f>VLOOKUP($A1061,'2025'!$C:$Z,MATCH(J$1,'2025'!$C$1:$Z$1,0))</f>
        <v>#N/A</v>
      </c>
      <c r="K1061" s="107" t="str">
        <f>VLOOKUP($A1061,'2025'!$C:$Z,MATCH(K$1,'2025'!$C$1:$Z$1,0))</f>
        <v>#N/A</v>
      </c>
      <c r="L1061" s="107" t="str">
        <f>VLOOKUP($A1061,'2025'!$C:$Z,MATCH(L$1,'2025'!$C$1:$Z$1,0))</f>
        <v>#N/A</v>
      </c>
      <c r="M1061" s="107" t="str">
        <f>VLOOKUP($A1061,'2025'!$C:$Z,MATCH(M$1,'2025'!$C$1:$Z$1,0))</f>
        <v>#N/A</v>
      </c>
      <c r="N1061" s="107" t="str">
        <f>VLOOKUP($A1061,'2025'!$C:$Z,MATCH(N$1,'2025'!$C$1:$Z$1,0))</f>
        <v>#N/A</v>
      </c>
      <c r="O1061" s="107" t="str">
        <f>VLOOKUP($A1061,'2025'!$C:$Z,MATCH(O$1,'2025'!$C$1:$Z$1,0))</f>
        <v>#N/A</v>
      </c>
      <c r="P1061" s="107" t="str">
        <f>VLOOKUP($A1061,'2025'!$C:$Z,MATCH(P$1,'2025'!$C$1:$Z$1,0))</f>
        <v>#N/A</v>
      </c>
      <c r="Q1061" s="107" t="str">
        <f>VLOOKUP($A1061,'2025'!$C:$Z,MATCH(Q$1,'2025'!$C$1:$Z$1,0))</f>
        <v>#N/A</v>
      </c>
      <c r="R1061" s="108"/>
      <c r="S1061" s="108"/>
      <c r="T1061" s="108"/>
      <c r="U1061" s="108"/>
      <c r="V1061" s="108"/>
      <c r="W1061" s="76"/>
      <c r="X1061" s="76"/>
      <c r="Y1061" s="76"/>
      <c r="Z1061" s="76"/>
      <c r="AA1061" s="76"/>
      <c r="AB1061" s="76"/>
      <c r="AC1061" s="76"/>
      <c r="AD1061" s="76"/>
      <c r="AE1061" s="76"/>
      <c r="AF1061" s="76"/>
      <c r="AG1061" s="76"/>
    </row>
    <row r="1062" ht="22.5" hidden="1" customHeight="1">
      <c r="A1062" s="28"/>
      <c r="B1062" s="106" t="str">
        <f>VLOOKUP($A1062,'2025'!$C:$Z,MATCH(B$1,'2025'!$C$1:$Z$1,0))</f>
        <v>#N/A</v>
      </c>
      <c r="C1062" s="107"/>
      <c r="D1062" s="107" t="str">
        <f>VLOOKUP($A1062,'2025'!$C:$Z,MATCH(D$1,'2025'!$C$1:$Z$1,0))</f>
        <v>#N/A</v>
      </c>
      <c r="E1062" s="107"/>
      <c r="F1062" s="107" t="str">
        <f>VLOOKUP($A1062,'2025'!$C:$Z,MATCH(F$1,'2025'!$C$1:$Z$1,0))</f>
        <v>#N/A</v>
      </c>
      <c r="G1062" s="107" t="str">
        <f>VLOOKUP($A1062,'2025'!$C:$Z,MATCH(G$1,'2025'!$C$1:$Z$1,0))</f>
        <v>#N/A</v>
      </c>
      <c r="H1062" s="107" t="str">
        <f>VLOOKUP($A1062,'2025'!$C:$Z,MATCH(H$1,'2025'!$C$1:$Z$1,0))</f>
        <v>#N/A</v>
      </c>
      <c r="I1062" s="107" t="str">
        <f>VLOOKUP($A1062,'2025'!$C:$Z,MATCH(I$1,'2025'!$C$1:$Z$1,0))</f>
        <v>#N/A</v>
      </c>
      <c r="J1062" s="107" t="str">
        <f>VLOOKUP($A1062,'2025'!$C:$Z,MATCH(J$1,'2025'!$C$1:$Z$1,0))</f>
        <v>#N/A</v>
      </c>
      <c r="K1062" s="107" t="str">
        <f>VLOOKUP($A1062,'2025'!$C:$Z,MATCH(K$1,'2025'!$C$1:$Z$1,0))</f>
        <v>#N/A</v>
      </c>
      <c r="L1062" s="107" t="str">
        <f>VLOOKUP($A1062,'2025'!$C:$Z,MATCH(L$1,'2025'!$C$1:$Z$1,0))</f>
        <v>#N/A</v>
      </c>
      <c r="M1062" s="107" t="str">
        <f>VLOOKUP($A1062,'2025'!$C:$Z,MATCH(M$1,'2025'!$C$1:$Z$1,0))</f>
        <v>#N/A</v>
      </c>
      <c r="N1062" s="107" t="str">
        <f>VLOOKUP($A1062,'2025'!$C:$Z,MATCH(N$1,'2025'!$C$1:$Z$1,0))</f>
        <v>#N/A</v>
      </c>
      <c r="O1062" s="107" t="str">
        <f>VLOOKUP($A1062,'2025'!$C:$Z,MATCH(O$1,'2025'!$C$1:$Z$1,0))</f>
        <v>#N/A</v>
      </c>
      <c r="P1062" s="107" t="str">
        <f>VLOOKUP($A1062,'2025'!$C:$Z,MATCH(P$1,'2025'!$C$1:$Z$1,0))</f>
        <v>#N/A</v>
      </c>
      <c r="Q1062" s="107" t="str">
        <f>VLOOKUP($A1062,'2025'!$C:$Z,MATCH(Q$1,'2025'!$C$1:$Z$1,0))</f>
        <v>#N/A</v>
      </c>
      <c r="R1062" s="108"/>
      <c r="S1062" s="108"/>
      <c r="T1062" s="108"/>
      <c r="U1062" s="108"/>
      <c r="V1062" s="108"/>
      <c r="W1062" s="76"/>
      <c r="X1062" s="76"/>
      <c r="Y1062" s="76"/>
      <c r="Z1062" s="76"/>
      <c r="AA1062" s="76"/>
      <c r="AB1062" s="76"/>
      <c r="AC1062" s="76"/>
      <c r="AD1062" s="76"/>
      <c r="AE1062" s="76"/>
      <c r="AF1062" s="76"/>
      <c r="AG1062" s="76"/>
    </row>
    <row r="1063" ht="22.5" hidden="1" customHeight="1">
      <c r="A1063" s="28"/>
      <c r="B1063" s="106" t="str">
        <f>VLOOKUP($A1063,'2025'!$C:$Z,MATCH(B$1,'2025'!$C$1:$Z$1,0))</f>
        <v>#N/A</v>
      </c>
      <c r="C1063" s="107"/>
      <c r="D1063" s="107" t="str">
        <f>VLOOKUP($A1063,'2025'!$C:$Z,MATCH(D$1,'2025'!$C$1:$Z$1,0))</f>
        <v>#N/A</v>
      </c>
      <c r="E1063" s="107"/>
      <c r="F1063" s="107" t="str">
        <f>VLOOKUP($A1063,'2025'!$C:$Z,MATCH(F$1,'2025'!$C$1:$Z$1,0))</f>
        <v>#N/A</v>
      </c>
      <c r="G1063" s="107" t="str">
        <f>VLOOKUP($A1063,'2025'!$C:$Z,MATCH(G$1,'2025'!$C$1:$Z$1,0))</f>
        <v>#N/A</v>
      </c>
      <c r="H1063" s="107" t="str">
        <f>VLOOKUP($A1063,'2025'!$C:$Z,MATCH(H$1,'2025'!$C$1:$Z$1,0))</f>
        <v>#N/A</v>
      </c>
      <c r="I1063" s="107" t="str">
        <f>VLOOKUP($A1063,'2025'!$C:$Z,MATCH(I$1,'2025'!$C$1:$Z$1,0))</f>
        <v>#N/A</v>
      </c>
      <c r="J1063" s="107" t="str">
        <f>VLOOKUP($A1063,'2025'!$C:$Z,MATCH(J$1,'2025'!$C$1:$Z$1,0))</f>
        <v>#N/A</v>
      </c>
      <c r="K1063" s="107" t="str">
        <f>VLOOKUP($A1063,'2025'!$C:$Z,MATCH(K$1,'2025'!$C$1:$Z$1,0))</f>
        <v>#N/A</v>
      </c>
      <c r="L1063" s="107" t="str">
        <f>VLOOKUP($A1063,'2025'!$C:$Z,MATCH(L$1,'2025'!$C$1:$Z$1,0))</f>
        <v>#N/A</v>
      </c>
      <c r="M1063" s="107" t="str">
        <f>VLOOKUP($A1063,'2025'!$C:$Z,MATCH(M$1,'2025'!$C$1:$Z$1,0))</f>
        <v>#N/A</v>
      </c>
      <c r="N1063" s="107" t="str">
        <f>VLOOKUP($A1063,'2025'!$C:$Z,MATCH(N$1,'2025'!$C$1:$Z$1,0))</f>
        <v>#N/A</v>
      </c>
      <c r="O1063" s="107" t="str">
        <f>VLOOKUP($A1063,'2025'!$C:$Z,MATCH(O$1,'2025'!$C$1:$Z$1,0))</f>
        <v>#N/A</v>
      </c>
      <c r="P1063" s="107" t="str">
        <f>VLOOKUP($A1063,'2025'!$C:$Z,MATCH(P$1,'2025'!$C$1:$Z$1,0))</f>
        <v>#N/A</v>
      </c>
      <c r="Q1063" s="107" t="str">
        <f>VLOOKUP($A1063,'2025'!$C:$Z,MATCH(Q$1,'2025'!$C$1:$Z$1,0))</f>
        <v>#N/A</v>
      </c>
      <c r="R1063" s="108"/>
      <c r="S1063" s="108"/>
      <c r="T1063" s="108"/>
      <c r="U1063" s="108"/>
      <c r="V1063" s="108"/>
      <c r="W1063" s="76"/>
      <c r="X1063" s="76"/>
      <c r="Y1063" s="76"/>
      <c r="Z1063" s="76"/>
      <c r="AA1063" s="76"/>
      <c r="AB1063" s="76"/>
      <c r="AC1063" s="76"/>
      <c r="AD1063" s="76"/>
      <c r="AE1063" s="76"/>
      <c r="AF1063" s="76"/>
      <c r="AG1063" s="76"/>
    </row>
    <row r="1064" ht="22.5" hidden="1" customHeight="1">
      <c r="A1064" s="28"/>
      <c r="B1064" s="106" t="str">
        <f>VLOOKUP($A1064,'2025'!$C:$Z,MATCH(B$1,'2025'!$C$1:$Z$1,0))</f>
        <v>#N/A</v>
      </c>
      <c r="C1064" s="107"/>
      <c r="D1064" s="107" t="str">
        <f>VLOOKUP($A1064,'2025'!$C:$Z,MATCH(D$1,'2025'!$C$1:$Z$1,0))</f>
        <v>#N/A</v>
      </c>
      <c r="E1064" s="107"/>
      <c r="F1064" s="107" t="str">
        <f>VLOOKUP($A1064,'2025'!$C:$Z,MATCH(F$1,'2025'!$C$1:$Z$1,0))</f>
        <v>#N/A</v>
      </c>
      <c r="G1064" s="107" t="str">
        <f>VLOOKUP($A1064,'2025'!$C:$Z,MATCH(G$1,'2025'!$C$1:$Z$1,0))</f>
        <v>#N/A</v>
      </c>
      <c r="H1064" s="107" t="str">
        <f>VLOOKUP($A1064,'2025'!$C:$Z,MATCH(H$1,'2025'!$C$1:$Z$1,0))</f>
        <v>#N/A</v>
      </c>
      <c r="I1064" s="107" t="str">
        <f>VLOOKUP($A1064,'2025'!$C:$Z,MATCH(I$1,'2025'!$C$1:$Z$1,0))</f>
        <v>#N/A</v>
      </c>
      <c r="J1064" s="107" t="str">
        <f>VLOOKUP($A1064,'2025'!$C:$Z,MATCH(J$1,'2025'!$C$1:$Z$1,0))</f>
        <v>#N/A</v>
      </c>
      <c r="K1064" s="107" t="str">
        <f>VLOOKUP($A1064,'2025'!$C:$Z,MATCH(K$1,'2025'!$C$1:$Z$1,0))</f>
        <v>#N/A</v>
      </c>
      <c r="L1064" s="107" t="str">
        <f>VLOOKUP($A1064,'2025'!$C:$Z,MATCH(L$1,'2025'!$C$1:$Z$1,0))</f>
        <v>#N/A</v>
      </c>
      <c r="M1064" s="107" t="str">
        <f>VLOOKUP($A1064,'2025'!$C:$Z,MATCH(M$1,'2025'!$C$1:$Z$1,0))</f>
        <v>#N/A</v>
      </c>
      <c r="N1064" s="107" t="str">
        <f>VLOOKUP($A1064,'2025'!$C:$Z,MATCH(N$1,'2025'!$C$1:$Z$1,0))</f>
        <v>#N/A</v>
      </c>
      <c r="O1064" s="107" t="str">
        <f>VLOOKUP($A1064,'2025'!$C:$Z,MATCH(O$1,'2025'!$C$1:$Z$1,0))</f>
        <v>#N/A</v>
      </c>
      <c r="P1064" s="107" t="str">
        <f>VLOOKUP($A1064,'2025'!$C:$Z,MATCH(P$1,'2025'!$C$1:$Z$1,0))</f>
        <v>#N/A</v>
      </c>
      <c r="Q1064" s="107" t="str">
        <f>VLOOKUP($A1064,'2025'!$C:$Z,MATCH(Q$1,'2025'!$C$1:$Z$1,0))</f>
        <v>#N/A</v>
      </c>
      <c r="R1064" s="108"/>
      <c r="S1064" s="108"/>
      <c r="T1064" s="108"/>
      <c r="U1064" s="108"/>
      <c r="V1064" s="108"/>
      <c r="W1064" s="76"/>
      <c r="X1064" s="76"/>
      <c r="Y1064" s="76"/>
      <c r="Z1064" s="76"/>
      <c r="AA1064" s="76"/>
      <c r="AB1064" s="76"/>
      <c r="AC1064" s="76"/>
      <c r="AD1064" s="76"/>
      <c r="AE1064" s="76"/>
      <c r="AF1064" s="76"/>
      <c r="AG1064" s="76"/>
    </row>
    <row r="1065" ht="22.5" hidden="1" customHeight="1">
      <c r="A1065" s="28"/>
      <c r="B1065" s="106" t="str">
        <f>VLOOKUP($A1065,'2025'!$C:$Z,MATCH(B$1,'2025'!$C$1:$Z$1,0))</f>
        <v>#N/A</v>
      </c>
      <c r="C1065" s="107"/>
      <c r="D1065" s="107" t="str">
        <f>VLOOKUP($A1065,'2025'!$C:$Z,MATCH(D$1,'2025'!$C$1:$Z$1,0))</f>
        <v>#N/A</v>
      </c>
      <c r="E1065" s="107"/>
      <c r="F1065" s="107" t="str">
        <f>VLOOKUP($A1065,'2025'!$C:$Z,MATCH(F$1,'2025'!$C$1:$Z$1,0))</f>
        <v>#N/A</v>
      </c>
      <c r="G1065" s="107" t="str">
        <f>VLOOKUP($A1065,'2025'!$C:$Z,MATCH(G$1,'2025'!$C$1:$Z$1,0))</f>
        <v>#N/A</v>
      </c>
      <c r="H1065" s="107" t="str">
        <f>VLOOKUP($A1065,'2025'!$C:$Z,MATCH(H$1,'2025'!$C$1:$Z$1,0))</f>
        <v>#N/A</v>
      </c>
      <c r="I1065" s="107" t="str">
        <f>VLOOKUP($A1065,'2025'!$C:$Z,MATCH(I$1,'2025'!$C$1:$Z$1,0))</f>
        <v>#N/A</v>
      </c>
      <c r="J1065" s="107" t="str">
        <f>VLOOKUP($A1065,'2025'!$C:$Z,MATCH(J$1,'2025'!$C$1:$Z$1,0))</f>
        <v>#N/A</v>
      </c>
      <c r="K1065" s="107" t="str">
        <f>VLOOKUP($A1065,'2025'!$C:$Z,MATCH(K$1,'2025'!$C$1:$Z$1,0))</f>
        <v>#N/A</v>
      </c>
      <c r="L1065" s="107" t="str">
        <f>VLOOKUP($A1065,'2025'!$C:$Z,MATCH(L$1,'2025'!$C$1:$Z$1,0))</f>
        <v>#N/A</v>
      </c>
      <c r="M1065" s="107" t="str">
        <f>VLOOKUP($A1065,'2025'!$C:$Z,MATCH(M$1,'2025'!$C$1:$Z$1,0))</f>
        <v>#N/A</v>
      </c>
      <c r="N1065" s="107" t="str">
        <f>VLOOKUP($A1065,'2025'!$C:$Z,MATCH(N$1,'2025'!$C$1:$Z$1,0))</f>
        <v>#N/A</v>
      </c>
      <c r="O1065" s="107" t="str">
        <f>VLOOKUP($A1065,'2025'!$C:$Z,MATCH(O$1,'2025'!$C$1:$Z$1,0))</f>
        <v>#N/A</v>
      </c>
      <c r="P1065" s="107" t="str">
        <f>VLOOKUP($A1065,'2025'!$C:$Z,MATCH(P$1,'2025'!$C$1:$Z$1,0))</f>
        <v>#N/A</v>
      </c>
      <c r="Q1065" s="107" t="str">
        <f>VLOOKUP($A1065,'2025'!$C:$Z,MATCH(Q$1,'2025'!$C$1:$Z$1,0))</f>
        <v>#N/A</v>
      </c>
      <c r="R1065" s="108"/>
      <c r="S1065" s="108"/>
      <c r="T1065" s="108"/>
      <c r="U1065" s="108"/>
      <c r="V1065" s="108"/>
      <c r="W1065" s="76"/>
      <c r="X1065" s="76"/>
      <c r="Y1065" s="76"/>
      <c r="Z1065" s="76"/>
      <c r="AA1065" s="76"/>
      <c r="AB1065" s="76"/>
      <c r="AC1065" s="76"/>
      <c r="AD1065" s="76"/>
      <c r="AE1065" s="76"/>
      <c r="AF1065" s="76"/>
      <c r="AG1065" s="76"/>
    </row>
    <row r="1066" ht="22.5" hidden="1" customHeight="1">
      <c r="A1066" s="28"/>
      <c r="B1066" s="106" t="str">
        <f>VLOOKUP($A1066,'2025'!$C:$Z,MATCH(B$1,'2025'!$C$1:$Z$1,0))</f>
        <v>#N/A</v>
      </c>
      <c r="C1066" s="107"/>
      <c r="D1066" s="107" t="str">
        <f>VLOOKUP($A1066,'2025'!$C:$Z,MATCH(D$1,'2025'!$C$1:$Z$1,0))</f>
        <v>#N/A</v>
      </c>
      <c r="E1066" s="107"/>
      <c r="F1066" s="107" t="str">
        <f>VLOOKUP($A1066,'2025'!$C:$Z,MATCH(F$1,'2025'!$C$1:$Z$1,0))</f>
        <v>#N/A</v>
      </c>
      <c r="G1066" s="107" t="str">
        <f>VLOOKUP($A1066,'2025'!$C:$Z,MATCH(G$1,'2025'!$C$1:$Z$1,0))</f>
        <v>#N/A</v>
      </c>
      <c r="H1066" s="107" t="str">
        <f>VLOOKUP($A1066,'2025'!$C:$Z,MATCH(H$1,'2025'!$C$1:$Z$1,0))</f>
        <v>#N/A</v>
      </c>
      <c r="I1066" s="107" t="str">
        <f>VLOOKUP($A1066,'2025'!$C:$Z,MATCH(I$1,'2025'!$C$1:$Z$1,0))</f>
        <v>#N/A</v>
      </c>
      <c r="J1066" s="107" t="str">
        <f>VLOOKUP($A1066,'2025'!$C:$Z,MATCH(J$1,'2025'!$C$1:$Z$1,0))</f>
        <v>#N/A</v>
      </c>
      <c r="K1066" s="107" t="str">
        <f>VLOOKUP($A1066,'2025'!$C:$Z,MATCH(K$1,'2025'!$C$1:$Z$1,0))</f>
        <v>#N/A</v>
      </c>
      <c r="L1066" s="107" t="str">
        <f>VLOOKUP($A1066,'2025'!$C:$Z,MATCH(L$1,'2025'!$C$1:$Z$1,0))</f>
        <v>#N/A</v>
      </c>
      <c r="M1066" s="107" t="str">
        <f>VLOOKUP($A1066,'2025'!$C:$Z,MATCH(M$1,'2025'!$C$1:$Z$1,0))</f>
        <v>#N/A</v>
      </c>
      <c r="N1066" s="107" t="str">
        <f>VLOOKUP($A1066,'2025'!$C:$Z,MATCH(N$1,'2025'!$C$1:$Z$1,0))</f>
        <v>#N/A</v>
      </c>
      <c r="O1066" s="107" t="str">
        <f>VLOOKUP($A1066,'2025'!$C:$Z,MATCH(O$1,'2025'!$C$1:$Z$1,0))</f>
        <v>#N/A</v>
      </c>
      <c r="P1066" s="107" t="str">
        <f>VLOOKUP($A1066,'2025'!$C:$Z,MATCH(P$1,'2025'!$C$1:$Z$1,0))</f>
        <v>#N/A</v>
      </c>
      <c r="Q1066" s="107" t="str">
        <f>VLOOKUP($A1066,'2025'!$C:$Z,MATCH(Q$1,'2025'!$C$1:$Z$1,0))</f>
        <v>#N/A</v>
      </c>
      <c r="R1066" s="108"/>
      <c r="S1066" s="108"/>
      <c r="T1066" s="108"/>
      <c r="U1066" s="108"/>
      <c r="V1066" s="108"/>
      <c r="W1066" s="76"/>
      <c r="X1066" s="76"/>
      <c r="Y1066" s="76"/>
      <c r="Z1066" s="76"/>
      <c r="AA1066" s="76"/>
      <c r="AB1066" s="76"/>
      <c r="AC1066" s="76"/>
      <c r="AD1066" s="76"/>
      <c r="AE1066" s="76"/>
      <c r="AF1066" s="76"/>
      <c r="AG1066" s="76"/>
    </row>
    <row r="1067" ht="22.5" hidden="1" customHeight="1">
      <c r="A1067" s="28"/>
      <c r="B1067" s="106" t="str">
        <f>VLOOKUP($A1067,'2025'!$C:$Z,MATCH(B$1,'2025'!$C$1:$Z$1,0))</f>
        <v>#N/A</v>
      </c>
      <c r="C1067" s="107"/>
      <c r="D1067" s="107" t="str">
        <f>VLOOKUP($A1067,'2025'!$C:$Z,MATCH(D$1,'2025'!$C$1:$Z$1,0))</f>
        <v>#N/A</v>
      </c>
      <c r="E1067" s="107"/>
      <c r="F1067" s="107" t="str">
        <f>VLOOKUP($A1067,'2025'!$C:$Z,MATCH(F$1,'2025'!$C$1:$Z$1,0))</f>
        <v>#N/A</v>
      </c>
      <c r="G1067" s="107" t="str">
        <f>VLOOKUP($A1067,'2025'!$C:$Z,MATCH(G$1,'2025'!$C$1:$Z$1,0))</f>
        <v>#N/A</v>
      </c>
      <c r="H1067" s="107" t="str">
        <f>VLOOKUP($A1067,'2025'!$C:$Z,MATCH(H$1,'2025'!$C$1:$Z$1,0))</f>
        <v>#N/A</v>
      </c>
      <c r="I1067" s="107" t="str">
        <f>VLOOKUP($A1067,'2025'!$C:$Z,MATCH(I$1,'2025'!$C$1:$Z$1,0))</f>
        <v>#N/A</v>
      </c>
      <c r="J1067" s="107" t="str">
        <f>VLOOKUP($A1067,'2025'!$C:$Z,MATCH(J$1,'2025'!$C$1:$Z$1,0))</f>
        <v>#N/A</v>
      </c>
      <c r="K1067" s="107" t="str">
        <f>VLOOKUP($A1067,'2025'!$C:$Z,MATCH(K$1,'2025'!$C$1:$Z$1,0))</f>
        <v>#N/A</v>
      </c>
      <c r="L1067" s="107" t="str">
        <f>VLOOKUP($A1067,'2025'!$C:$Z,MATCH(L$1,'2025'!$C$1:$Z$1,0))</f>
        <v>#N/A</v>
      </c>
      <c r="M1067" s="107" t="str">
        <f>VLOOKUP($A1067,'2025'!$C:$Z,MATCH(M$1,'2025'!$C$1:$Z$1,0))</f>
        <v>#N/A</v>
      </c>
      <c r="N1067" s="107" t="str">
        <f>VLOOKUP($A1067,'2025'!$C:$Z,MATCH(N$1,'2025'!$C$1:$Z$1,0))</f>
        <v>#N/A</v>
      </c>
      <c r="O1067" s="107" t="str">
        <f>VLOOKUP($A1067,'2025'!$C:$Z,MATCH(O$1,'2025'!$C$1:$Z$1,0))</f>
        <v>#N/A</v>
      </c>
      <c r="P1067" s="107" t="str">
        <f>VLOOKUP($A1067,'2025'!$C:$Z,MATCH(P$1,'2025'!$C$1:$Z$1,0))</f>
        <v>#N/A</v>
      </c>
      <c r="Q1067" s="107" t="str">
        <f>VLOOKUP($A1067,'2025'!$C:$Z,MATCH(Q$1,'2025'!$C$1:$Z$1,0))</f>
        <v>#N/A</v>
      </c>
      <c r="R1067" s="108"/>
      <c r="S1067" s="108"/>
      <c r="T1067" s="108"/>
      <c r="U1067" s="108"/>
      <c r="V1067" s="108"/>
      <c r="W1067" s="76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</row>
    <row r="1068" ht="22.5" hidden="1" customHeight="1">
      <c r="A1068" s="28"/>
      <c r="B1068" s="106" t="str">
        <f>VLOOKUP($A1068,'2025'!$C:$Z,MATCH(B$1,'2025'!$C$1:$Z$1,0))</f>
        <v>#N/A</v>
      </c>
      <c r="C1068" s="107"/>
      <c r="D1068" s="107" t="str">
        <f>VLOOKUP($A1068,'2025'!$C:$Z,MATCH(D$1,'2025'!$C$1:$Z$1,0))</f>
        <v>#N/A</v>
      </c>
      <c r="E1068" s="107"/>
      <c r="F1068" s="107" t="str">
        <f>VLOOKUP($A1068,'2025'!$C:$Z,MATCH(F$1,'2025'!$C$1:$Z$1,0))</f>
        <v>#N/A</v>
      </c>
      <c r="G1068" s="107" t="str">
        <f>VLOOKUP($A1068,'2025'!$C:$Z,MATCH(G$1,'2025'!$C$1:$Z$1,0))</f>
        <v>#N/A</v>
      </c>
      <c r="H1068" s="107" t="str">
        <f>VLOOKUP($A1068,'2025'!$C:$Z,MATCH(H$1,'2025'!$C$1:$Z$1,0))</f>
        <v>#N/A</v>
      </c>
      <c r="I1068" s="107" t="str">
        <f>VLOOKUP($A1068,'2025'!$C:$Z,MATCH(I$1,'2025'!$C$1:$Z$1,0))</f>
        <v>#N/A</v>
      </c>
      <c r="J1068" s="107" t="str">
        <f>VLOOKUP($A1068,'2025'!$C:$Z,MATCH(J$1,'2025'!$C$1:$Z$1,0))</f>
        <v>#N/A</v>
      </c>
      <c r="K1068" s="107" t="str">
        <f>VLOOKUP($A1068,'2025'!$C:$Z,MATCH(K$1,'2025'!$C$1:$Z$1,0))</f>
        <v>#N/A</v>
      </c>
      <c r="L1068" s="107" t="str">
        <f>VLOOKUP($A1068,'2025'!$C:$Z,MATCH(L$1,'2025'!$C$1:$Z$1,0))</f>
        <v>#N/A</v>
      </c>
      <c r="M1068" s="107" t="str">
        <f>VLOOKUP($A1068,'2025'!$C:$Z,MATCH(M$1,'2025'!$C$1:$Z$1,0))</f>
        <v>#N/A</v>
      </c>
      <c r="N1068" s="107" t="str">
        <f>VLOOKUP($A1068,'2025'!$C:$Z,MATCH(N$1,'2025'!$C$1:$Z$1,0))</f>
        <v>#N/A</v>
      </c>
      <c r="O1068" s="107" t="str">
        <f>VLOOKUP($A1068,'2025'!$C:$Z,MATCH(O$1,'2025'!$C$1:$Z$1,0))</f>
        <v>#N/A</v>
      </c>
      <c r="P1068" s="107" t="str">
        <f>VLOOKUP($A1068,'2025'!$C:$Z,MATCH(P$1,'2025'!$C$1:$Z$1,0))</f>
        <v>#N/A</v>
      </c>
      <c r="Q1068" s="107" t="str">
        <f>VLOOKUP($A1068,'2025'!$C:$Z,MATCH(Q$1,'2025'!$C$1:$Z$1,0))</f>
        <v>#N/A</v>
      </c>
      <c r="R1068" s="108"/>
      <c r="S1068" s="108"/>
      <c r="T1068" s="108"/>
      <c r="U1068" s="108"/>
      <c r="V1068" s="108"/>
      <c r="W1068" s="76"/>
      <c r="X1068" s="76"/>
      <c r="Y1068" s="76"/>
      <c r="Z1068" s="76"/>
      <c r="AA1068" s="76"/>
      <c r="AB1068" s="76"/>
      <c r="AC1068" s="76"/>
      <c r="AD1068" s="76"/>
      <c r="AE1068" s="76"/>
      <c r="AF1068" s="76"/>
      <c r="AG1068" s="76"/>
    </row>
    <row r="1069" ht="22.5" hidden="1" customHeight="1">
      <c r="A1069" s="28"/>
      <c r="B1069" s="106" t="str">
        <f>VLOOKUP($A1069,'2025'!$C:$Z,MATCH(B$1,'2025'!$C$1:$Z$1,0))</f>
        <v>#N/A</v>
      </c>
      <c r="C1069" s="107"/>
      <c r="D1069" s="107" t="str">
        <f>VLOOKUP($A1069,'2025'!$C:$Z,MATCH(D$1,'2025'!$C$1:$Z$1,0))</f>
        <v>#N/A</v>
      </c>
      <c r="E1069" s="107"/>
      <c r="F1069" s="107" t="str">
        <f>VLOOKUP($A1069,'2025'!$C:$Z,MATCH(F$1,'2025'!$C$1:$Z$1,0))</f>
        <v>#N/A</v>
      </c>
      <c r="G1069" s="107" t="str">
        <f>VLOOKUP($A1069,'2025'!$C:$Z,MATCH(G$1,'2025'!$C$1:$Z$1,0))</f>
        <v>#N/A</v>
      </c>
      <c r="H1069" s="107" t="str">
        <f>VLOOKUP($A1069,'2025'!$C:$Z,MATCH(H$1,'2025'!$C$1:$Z$1,0))</f>
        <v>#N/A</v>
      </c>
      <c r="I1069" s="107" t="str">
        <f>VLOOKUP($A1069,'2025'!$C:$Z,MATCH(I$1,'2025'!$C$1:$Z$1,0))</f>
        <v>#N/A</v>
      </c>
      <c r="J1069" s="107" t="str">
        <f>VLOOKUP($A1069,'2025'!$C:$Z,MATCH(J$1,'2025'!$C$1:$Z$1,0))</f>
        <v>#N/A</v>
      </c>
      <c r="K1069" s="107" t="str">
        <f>VLOOKUP($A1069,'2025'!$C:$Z,MATCH(K$1,'2025'!$C$1:$Z$1,0))</f>
        <v>#N/A</v>
      </c>
      <c r="L1069" s="107" t="str">
        <f>VLOOKUP($A1069,'2025'!$C:$Z,MATCH(L$1,'2025'!$C$1:$Z$1,0))</f>
        <v>#N/A</v>
      </c>
      <c r="M1069" s="107" t="str">
        <f>VLOOKUP($A1069,'2025'!$C:$Z,MATCH(M$1,'2025'!$C$1:$Z$1,0))</f>
        <v>#N/A</v>
      </c>
      <c r="N1069" s="107" t="str">
        <f>VLOOKUP($A1069,'2025'!$C:$Z,MATCH(N$1,'2025'!$C$1:$Z$1,0))</f>
        <v>#N/A</v>
      </c>
      <c r="O1069" s="107" t="str">
        <f>VLOOKUP($A1069,'2025'!$C:$Z,MATCH(O$1,'2025'!$C$1:$Z$1,0))</f>
        <v>#N/A</v>
      </c>
      <c r="P1069" s="107" t="str">
        <f>VLOOKUP($A1069,'2025'!$C:$Z,MATCH(P$1,'2025'!$C$1:$Z$1,0))</f>
        <v>#N/A</v>
      </c>
      <c r="Q1069" s="107" t="str">
        <f>VLOOKUP($A1069,'2025'!$C:$Z,MATCH(Q$1,'2025'!$C$1:$Z$1,0))</f>
        <v>#N/A</v>
      </c>
      <c r="R1069" s="108"/>
      <c r="S1069" s="108"/>
      <c r="T1069" s="108"/>
      <c r="U1069" s="108"/>
      <c r="V1069" s="108"/>
      <c r="W1069" s="76"/>
      <c r="X1069" s="76"/>
      <c r="Y1069" s="76"/>
      <c r="Z1069" s="76"/>
      <c r="AA1069" s="76"/>
      <c r="AB1069" s="76"/>
      <c r="AC1069" s="76"/>
      <c r="AD1069" s="76"/>
      <c r="AE1069" s="76"/>
      <c r="AF1069" s="76"/>
      <c r="AG1069" s="76"/>
    </row>
    <row r="1070" ht="22.5" hidden="1" customHeight="1">
      <c r="A1070" s="28"/>
      <c r="B1070" s="106" t="str">
        <f>VLOOKUP($A1070,'2025'!$C:$Z,MATCH(B$1,'2025'!$C$1:$Z$1,0))</f>
        <v>#N/A</v>
      </c>
      <c r="C1070" s="107"/>
      <c r="D1070" s="107" t="str">
        <f>VLOOKUP($A1070,'2025'!$C:$Z,MATCH(D$1,'2025'!$C$1:$Z$1,0))</f>
        <v>#N/A</v>
      </c>
      <c r="E1070" s="107"/>
      <c r="F1070" s="107" t="str">
        <f>VLOOKUP($A1070,'2025'!$C:$Z,MATCH(F$1,'2025'!$C$1:$Z$1,0))</f>
        <v>#N/A</v>
      </c>
      <c r="G1070" s="107" t="str">
        <f>VLOOKUP($A1070,'2025'!$C:$Z,MATCH(G$1,'2025'!$C$1:$Z$1,0))</f>
        <v>#N/A</v>
      </c>
      <c r="H1070" s="107" t="str">
        <f>VLOOKUP($A1070,'2025'!$C:$Z,MATCH(H$1,'2025'!$C$1:$Z$1,0))</f>
        <v>#N/A</v>
      </c>
      <c r="I1070" s="107" t="str">
        <f>VLOOKUP($A1070,'2025'!$C:$Z,MATCH(I$1,'2025'!$C$1:$Z$1,0))</f>
        <v>#N/A</v>
      </c>
      <c r="J1070" s="107" t="str">
        <f>VLOOKUP($A1070,'2025'!$C:$Z,MATCH(J$1,'2025'!$C$1:$Z$1,0))</f>
        <v>#N/A</v>
      </c>
      <c r="K1070" s="107" t="str">
        <f>VLOOKUP($A1070,'2025'!$C:$Z,MATCH(K$1,'2025'!$C$1:$Z$1,0))</f>
        <v>#N/A</v>
      </c>
      <c r="L1070" s="107" t="str">
        <f>VLOOKUP($A1070,'2025'!$C:$Z,MATCH(L$1,'2025'!$C$1:$Z$1,0))</f>
        <v>#N/A</v>
      </c>
      <c r="M1070" s="107" t="str">
        <f>VLOOKUP($A1070,'2025'!$C:$Z,MATCH(M$1,'2025'!$C$1:$Z$1,0))</f>
        <v>#N/A</v>
      </c>
      <c r="N1070" s="107" t="str">
        <f>VLOOKUP($A1070,'2025'!$C:$Z,MATCH(N$1,'2025'!$C$1:$Z$1,0))</f>
        <v>#N/A</v>
      </c>
      <c r="O1070" s="107" t="str">
        <f>VLOOKUP($A1070,'2025'!$C:$Z,MATCH(O$1,'2025'!$C$1:$Z$1,0))</f>
        <v>#N/A</v>
      </c>
      <c r="P1070" s="107" t="str">
        <f>VLOOKUP($A1070,'2025'!$C:$Z,MATCH(P$1,'2025'!$C$1:$Z$1,0))</f>
        <v>#N/A</v>
      </c>
      <c r="Q1070" s="107" t="str">
        <f>VLOOKUP($A1070,'2025'!$C:$Z,MATCH(Q$1,'2025'!$C$1:$Z$1,0))</f>
        <v>#N/A</v>
      </c>
      <c r="R1070" s="108"/>
      <c r="S1070" s="108"/>
      <c r="T1070" s="108"/>
      <c r="U1070" s="108"/>
      <c r="V1070" s="108"/>
      <c r="W1070" s="76"/>
      <c r="X1070" s="76"/>
      <c r="Y1070" s="76"/>
      <c r="Z1070" s="76"/>
      <c r="AA1070" s="76"/>
      <c r="AB1070" s="76"/>
      <c r="AC1070" s="76"/>
      <c r="AD1070" s="76"/>
      <c r="AE1070" s="76"/>
      <c r="AF1070" s="76"/>
      <c r="AG1070" s="76"/>
    </row>
    <row r="1071" ht="22.5" hidden="1" customHeight="1">
      <c r="A1071" s="28"/>
      <c r="B1071" s="106" t="str">
        <f>VLOOKUP($A1071,'2025'!$C:$Z,MATCH(B$1,'2025'!$C$1:$Z$1,0))</f>
        <v>#N/A</v>
      </c>
      <c r="C1071" s="107"/>
      <c r="D1071" s="107" t="str">
        <f>VLOOKUP($A1071,'2025'!$C:$Z,MATCH(D$1,'2025'!$C$1:$Z$1,0))</f>
        <v>#N/A</v>
      </c>
      <c r="E1071" s="107"/>
      <c r="F1071" s="107" t="str">
        <f>VLOOKUP($A1071,'2025'!$C:$Z,MATCH(F$1,'2025'!$C$1:$Z$1,0))</f>
        <v>#N/A</v>
      </c>
      <c r="G1071" s="107" t="str">
        <f>VLOOKUP($A1071,'2025'!$C:$Z,MATCH(G$1,'2025'!$C$1:$Z$1,0))</f>
        <v>#N/A</v>
      </c>
      <c r="H1071" s="107" t="str">
        <f>VLOOKUP($A1071,'2025'!$C:$Z,MATCH(H$1,'2025'!$C$1:$Z$1,0))</f>
        <v>#N/A</v>
      </c>
      <c r="I1071" s="107" t="str">
        <f>VLOOKUP($A1071,'2025'!$C:$Z,MATCH(I$1,'2025'!$C$1:$Z$1,0))</f>
        <v>#N/A</v>
      </c>
      <c r="J1071" s="107" t="str">
        <f>VLOOKUP($A1071,'2025'!$C:$Z,MATCH(J$1,'2025'!$C$1:$Z$1,0))</f>
        <v>#N/A</v>
      </c>
      <c r="K1071" s="107" t="str">
        <f>VLOOKUP($A1071,'2025'!$C:$Z,MATCH(K$1,'2025'!$C$1:$Z$1,0))</f>
        <v>#N/A</v>
      </c>
      <c r="L1071" s="107" t="str">
        <f>VLOOKUP($A1071,'2025'!$C:$Z,MATCH(L$1,'2025'!$C$1:$Z$1,0))</f>
        <v>#N/A</v>
      </c>
      <c r="M1071" s="107" t="str">
        <f>VLOOKUP($A1071,'2025'!$C:$Z,MATCH(M$1,'2025'!$C$1:$Z$1,0))</f>
        <v>#N/A</v>
      </c>
      <c r="N1071" s="107" t="str">
        <f>VLOOKUP($A1071,'2025'!$C:$Z,MATCH(N$1,'2025'!$C$1:$Z$1,0))</f>
        <v>#N/A</v>
      </c>
      <c r="O1071" s="107" t="str">
        <f>VLOOKUP($A1071,'2025'!$C:$Z,MATCH(O$1,'2025'!$C$1:$Z$1,0))</f>
        <v>#N/A</v>
      </c>
      <c r="P1071" s="107" t="str">
        <f>VLOOKUP($A1071,'2025'!$C:$Z,MATCH(P$1,'2025'!$C$1:$Z$1,0))</f>
        <v>#N/A</v>
      </c>
      <c r="Q1071" s="107" t="str">
        <f>VLOOKUP($A1071,'2025'!$C:$Z,MATCH(Q$1,'2025'!$C$1:$Z$1,0))</f>
        <v>#N/A</v>
      </c>
      <c r="R1071" s="108"/>
      <c r="S1071" s="108"/>
      <c r="T1071" s="108"/>
      <c r="U1071" s="108"/>
      <c r="V1071" s="108"/>
      <c r="W1071" s="76"/>
      <c r="X1071" s="76"/>
      <c r="Y1071" s="76"/>
      <c r="Z1071" s="76"/>
      <c r="AA1071" s="76"/>
      <c r="AB1071" s="76"/>
      <c r="AC1071" s="76"/>
      <c r="AD1071" s="76"/>
      <c r="AE1071" s="76"/>
      <c r="AF1071" s="76"/>
      <c r="AG1071" s="76"/>
    </row>
    <row r="1072" ht="22.5" hidden="1" customHeight="1">
      <c r="A1072" s="28"/>
      <c r="B1072" s="106" t="str">
        <f>VLOOKUP($A1072,'2025'!$C:$Z,MATCH(B$1,'2025'!$C$1:$Z$1,0))</f>
        <v>#N/A</v>
      </c>
      <c r="C1072" s="107"/>
      <c r="D1072" s="107" t="str">
        <f>VLOOKUP($A1072,'2025'!$C:$Z,MATCH(D$1,'2025'!$C$1:$Z$1,0))</f>
        <v>#N/A</v>
      </c>
      <c r="E1072" s="107"/>
      <c r="F1072" s="107" t="str">
        <f>VLOOKUP($A1072,'2025'!$C:$Z,MATCH(F$1,'2025'!$C$1:$Z$1,0))</f>
        <v>#N/A</v>
      </c>
      <c r="G1072" s="107" t="str">
        <f>VLOOKUP($A1072,'2025'!$C:$Z,MATCH(G$1,'2025'!$C$1:$Z$1,0))</f>
        <v>#N/A</v>
      </c>
      <c r="H1072" s="107" t="str">
        <f>VLOOKUP($A1072,'2025'!$C:$Z,MATCH(H$1,'2025'!$C$1:$Z$1,0))</f>
        <v>#N/A</v>
      </c>
      <c r="I1072" s="107" t="str">
        <f>VLOOKUP($A1072,'2025'!$C:$Z,MATCH(I$1,'2025'!$C$1:$Z$1,0))</f>
        <v>#N/A</v>
      </c>
      <c r="J1072" s="107" t="str">
        <f>VLOOKUP($A1072,'2025'!$C:$Z,MATCH(J$1,'2025'!$C$1:$Z$1,0))</f>
        <v>#N/A</v>
      </c>
      <c r="K1072" s="107" t="str">
        <f>VLOOKUP($A1072,'2025'!$C:$Z,MATCH(K$1,'2025'!$C$1:$Z$1,0))</f>
        <v>#N/A</v>
      </c>
      <c r="L1072" s="107" t="str">
        <f>VLOOKUP($A1072,'2025'!$C:$Z,MATCH(L$1,'2025'!$C$1:$Z$1,0))</f>
        <v>#N/A</v>
      </c>
      <c r="M1072" s="107" t="str">
        <f>VLOOKUP($A1072,'2025'!$C:$Z,MATCH(M$1,'2025'!$C$1:$Z$1,0))</f>
        <v>#N/A</v>
      </c>
      <c r="N1072" s="107" t="str">
        <f>VLOOKUP($A1072,'2025'!$C:$Z,MATCH(N$1,'2025'!$C$1:$Z$1,0))</f>
        <v>#N/A</v>
      </c>
      <c r="O1072" s="107" t="str">
        <f>VLOOKUP($A1072,'2025'!$C:$Z,MATCH(O$1,'2025'!$C$1:$Z$1,0))</f>
        <v>#N/A</v>
      </c>
      <c r="P1072" s="107" t="str">
        <f>VLOOKUP($A1072,'2025'!$C:$Z,MATCH(P$1,'2025'!$C$1:$Z$1,0))</f>
        <v>#N/A</v>
      </c>
      <c r="Q1072" s="107" t="str">
        <f>VLOOKUP($A1072,'2025'!$C:$Z,MATCH(Q$1,'2025'!$C$1:$Z$1,0))</f>
        <v>#N/A</v>
      </c>
      <c r="R1072" s="108"/>
      <c r="S1072" s="108"/>
      <c r="T1072" s="108"/>
      <c r="U1072" s="108"/>
      <c r="V1072" s="108"/>
      <c r="W1072" s="76"/>
      <c r="X1072" s="76"/>
      <c r="Y1072" s="76"/>
      <c r="Z1072" s="76"/>
      <c r="AA1072" s="76"/>
      <c r="AB1072" s="76"/>
      <c r="AC1072" s="76"/>
      <c r="AD1072" s="76"/>
      <c r="AE1072" s="76"/>
      <c r="AF1072" s="76"/>
      <c r="AG1072" s="76"/>
    </row>
    <row r="1073" ht="22.5" hidden="1" customHeight="1">
      <c r="A1073" s="28"/>
      <c r="B1073" s="106" t="str">
        <f>VLOOKUP($A1073,'2025'!$C:$Z,MATCH(B$1,'2025'!$C$1:$Z$1,0))</f>
        <v>#N/A</v>
      </c>
      <c r="C1073" s="107"/>
      <c r="D1073" s="107" t="str">
        <f>VLOOKUP($A1073,'2025'!$C:$Z,MATCH(D$1,'2025'!$C$1:$Z$1,0))</f>
        <v>#N/A</v>
      </c>
      <c r="E1073" s="107"/>
      <c r="F1073" s="107" t="str">
        <f>VLOOKUP($A1073,'2025'!$C:$Z,MATCH(F$1,'2025'!$C$1:$Z$1,0))</f>
        <v>#N/A</v>
      </c>
      <c r="G1073" s="107" t="str">
        <f>VLOOKUP($A1073,'2025'!$C:$Z,MATCH(G$1,'2025'!$C$1:$Z$1,0))</f>
        <v>#N/A</v>
      </c>
      <c r="H1073" s="107" t="str">
        <f>VLOOKUP($A1073,'2025'!$C:$Z,MATCH(H$1,'2025'!$C$1:$Z$1,0))</f>
        <v>#N/A</v>
      </c>
      <c r="I1073" s="107" t="str">
        <f>VLOOKUP($A1073,'2025'!$C:$Z,MATCH(I$1,'2025'!$C$1:$Z$1,0))</f>
        <v>#N/A</v>
      </c>
      <c r="J1073" s="107" t="str">
        <f>VLOOKUP($A1073,'2025'!$C:$Z,MATCH(J$1,'2025'!$C$1:$Z$1,0))</f>
        <v>#N/A</v>
      </c>
      <c r="K1073" s="107" t="str">
        <f>VLOOKUP($A1073,'2025'!$C:$Z,MATCH(K$1,'2025'!$C$1:$Z$1,0))</f>
        <v>#N/A</v>
      </c>
      <c r="L1073" s="107" t="str">
        <f>VLOOKUP($A1073,'2025'!$C:$Z,MATCH(L$1,'2025'!$C$1:$Z$1,0))</f>
        <v>#N/A</v>
      </c>
      <c r="M1073" s="107" t="str">
        <f>VLOOKUP($A1073,'2025'!$C:$Z,MATCH(M$1,'2025'!$C$1:$Z$1,0))</f>
        <v>#N/A</v>
      </c>
      <c r="N1073" s="107" t="str">
        <f>VLOOKUP($A1073,'2025'!$C:$Z,MATCH(N$1,'2025'!$C$1:$Z$1,0))</f>
        <v>#N/A</v>
      </c>
      <c r="O1073" s="107" t="str">
        <f>VLOOKUP($A1073,'2025'!$C:$Z,MATCH(O$1,'2025'!$C$1:$Z$1,0))</f>
        <v>#N/A</v>
      </c>
      <c r="P1073" s="107" t="str">
        <f>VLOOKUP($A1073,'2025'!$C:$Z,MATCH(P$1,'2025'!$C$1:$Z$1,0))</f>
        <v>#N/A</v>
      </c>
      <c r="Q1073" s="107" t="str">
        <f>VLOOKUP($A1073,'2025'!$C:$Z,MATCH(Q$1,'2025'!$C$1:$Z$1,0))</f>
        <v>#N/A</v>
      </c>
      <c r="R1073" s="108"/>
      <c r="S1073" s="108"/>
      <c r="T1073" s="108"/>
      <c r="U1073" s="108"/>
      <c r="V1073" s="108"/>
      <c r="W1073" s="76"/>
      <c r="X1073" s="76"/>
      <c r="Y1073" s="76"/>
      <c r="Z1073" s="76"/>
      <c r="AA1073" s="76"/>
      <c r="AB1073" s="76"/>
      <c r="AC1073" s="76"/>
      <c r="AD1073" s="76"/>
      <c r="AE1073" s="76"/>
      <c r="AF1073" s="76"/>
      <c r="AG1073" s="76"/>
    </row>
    <row r="1074" ht="22.5" hidden="1" customHeight="1">
      <c r="A1074" s="28"/>
      <c r="B1074" s="106" t="str">
        <f>VLOOKUP($A1074,'2025'!$C:$Z,MATCH(B$1,'2025'!$C$1:$Z$1,0))</f>
        <v>#N/A</v>
      </c>
      <c r="C1074" s="107"/>
      <c r="D1074" s="107" t="str">
        <f>VLOOKUP($A1074,'2025'!$C:$Z,MATCH(D$1,'2025'!$C$1:$Z$1,0))</f>
        <v>#N/A</v>
      </c>
      <c r="E1074" s="107"/>
      <c r="F1074" s="107" t="str">
        <f>VLOOKUP($A1074,'2025'!$C:$Z,MATCH(F$1,'2025'!$C$1:$Z$1,0))</f>
        <v>#N/A</v>
      </c>
      <c r="G1074" s="107" t="str">
        <f>VLOOKUP($A1074,'2025'!$C:$Z,MATCH(G$1,'2025'!$C$1:$Z$1,0))</f>
        <v>#N/A</v>
      </c>
      <c r="H1074" s="107" t="str">
        <f>VLOOKUP($A1074,'2025'!$C:$Z,MATCH(H$1,'2025'!$C$1:$Z$1,0))</f>
        <v>#N/A</v>
      </c>
      <c r="I1074" s="107" t="str">
        <f>VLOOKUP($A1074,'2025'!$C:$Z,MATCH(I$1,'2025'!$C$1:$Z$1,0))</f>
        <v>#N/A</v>
      </c>
      <c r="J1074" s="107" t="str">
        <f>VLOOKUP($A1074,'2025'!$C:$Z,MATCH(J$1,'2025'!$C$1:$Z$1,0))</f>
        <v>#N/A</v>
      </c>
      <c r="K1074" s="107" t="str">
        <f>VLOOKUP($A1074,'2025'!$C:$Z,MATCH(K$1,'2025'!$C$1:$Z$1,0))</f>
        <v>#N/A</v>
      </c>
      <c r="L1074" s="107" t="str">
        <f>VLOOKUP($A1074,'2025'!$C:$Z,MATCH(L$1,'2025'!$C$1:$Z$1,0))</f>
        <v>#N/A</v>
      </c>
      <c r="M1074" s="107" t="str">
        <f>VLOOKUP($A1074,'2025'!$C:$Z,MATCH(M$1,'2025'!$C$1:$Z$1,0))</f>
        <v>#N/A</v>
      </c>
      <c r="N1074" s="107" t="str">
        <f>VLOOKUP($A1074,'2025'!$C:$Z,MATCH(N$1,'2025'!$C$1:$Z$1,0))</f>
        <v>#N/A</v>
      </c>
      <c r="O1074" s="107" t="str">
        <f>VLOOKUP($A1074,'2025'!$C:$Z,MATCH(O$1,'2025'!$C$1:$Z$1,0))</f>
        <v>#N/A</v>
      </c>
      <c r="P1074" s="107" t="str">
        <f>VLOOKUP($A1074,'2025'!$C:$Z,MATCH(P$1,'2025'!$C$1:$Z$1,0))</f>
        <v>#N/A</v>
      </c>
      <c r="Q1074" s="107" t="str">
        <f>VLOOKUP($A1074,'2025'!$C:$Z,MATCH(Q$1,'2025'!$C$1:$Z$1,0))</f>
        <v>#N/A</v>
      </c>
      <c r="R1074" s="108"/>
      <c r="S1074" s="108"/>
      <c r="T1074" s="108"/>
      <c r="U1074" s="108"/>
      <c r="V1074" s="108"/>
      <c r="W1074" s="76"/>
      <c r="X1074" s="76"/>
      <c r="Y1074" s="76"/>
      <c r="Z1074" s="76"/>
      <c r="AA1074" s="76"/>
      <c r="AB1074" s="76"/>
      <c r="AC1074" s="76"/>
      <c r="AD1074" s="76"/>
      <c r="AE1074" s="76"/>
      <c r="AF1074" s="76"/>
      <c r="AG1074" s="76"/>
    </row>
    <row r="1075" ht="22.5" hidden="1" customHeight="1">
      <c r="A1075" s="28"/>
      <c r="B1075" s="106" t="str">
        <f>VLOOKUP($A1075,'2025'!$C:$Z,MATCH(B$1,'2025'!$C$1:$Z$1,0))</f>
        <v>#N/A</v>
      </c>
      <c r="C1075" s="107"/>
      <c r="D1075" s="107" t="str">
        <f>VLOOKUP($A1075,'2025'!$C:$Z,MATCH(D$1,'2025'!$C$1:$Z$1,0))</f>
        <v>#N/A</v>
      </c>
      <c r="E1075" s="107"/>
      <c r="F1075" s="107" t="str">
        <f>VLOOKUP($A1075,'2025'!$C:$Z,MATCH(F$1,'2025'!$C$1:$Z$1,0))</f>
        <v>#N/A</v>
      </c>
      <c r="G1075" s="107" t="str">
        <f>VLOOKUP($A1075,'2025'!$C:$Z,MATCH(G$1,'2025'!$C$1:$Z$1,0))</f>
        <v>#N/A</v>
      </c>
      <c r="H1075" s="107" t="str">
        <f>VLOOKUP($A1075,'2025'!$C:$Z,MATCH(H$1,'2025'!$C$1:$Z$1,0))</f>
        <v>#N/A</v>
      </c>
      <c r="I1075" s="107" t="str">
        <f>VLOOKUP($A1075,'2025'!$C:$Z,MATCH(I$1,'2025'!$C$1:$Z$1,0))</f>
        <v>#N/A</v>
      </c>
      <c r="J1075" s="107" t="str">
        <f>VLOOKUP($A1075,'2025'!$C:$Z,MATCH(J$1,'2025'!$C$1:$Z$1,0))</f>
        <v>#N/A</v>
      </c>
      <c r="K1075" s="107" t="str">
        <f>VLOOKUP($A1075,'2025'!$C:$Z,MATCH(K$1,'2025'!$C$1:$Z$1,0))</f>
        <v>#N/A</v>
      </c>
      <c r="L1075" s="107" t="str">
        <f>VLOOKUP($A1075,'2025'!$C:$Z,MATCH(L$1,'2025'!$C$1:$Z$1,0))</f>
        <v>#N/A</v>
      </c>
      <c r="M1075" s="107" t="str">
        <f>VLOOKUP($A1075,'2025'!$C:$Z,MATCH(M$1,'2025'!$C$1:$Z$1,0))</f>
        <v>#N/A</v>
      </c>
      <c r="N1075" s="107" t="str">
        <f>VLOOKUP($A1075,'2025'!$C:$Z,MATCH(N$1,'2025'!$C$1:$Z$1,0))</f>
        <v>#N/A</v>
      </c>
      <c r="O1075" s="107" t="str">
        <f>VLOOKUP($A1075,'2025'!$C:$Z,MATCH(O$1,'2025'!$C$1:$Z$1,0))</f>
        <v>#N/A</v>
      </c>
      <c r="P1075" s="107" t="str">
        <f>VLOOKUP($A1075,'2025'!$C:$Z,MATCH(P$1,'2025'!$C$1:$Z$1,0))</f>
        <v>#N/A</v>
      </c>
      <c r="Q1075" s="107" t="str">
        <f>VLOOKUP($A1075,'2025'!$C:$Z,MATCH(Q$1,'2025'!$C$1:$Z$1,0))</f>
        <v>#N/A</v>
      </c>
      <c r="R1075" s="108"/>
      <c r="S1075" s="108"/>
      <c r="T1075" s="108"/>
      <c r="U1075" s="108"/>
      <c r="V1075" s="108"/>
      <c r="W1075" s="76"/>
      <c r="X1075" s="76"/>
      <c r="Y1075" s="76"/>
      <c r="Z1075" s="76"/>
      <c r="AA1075" s="76"/>
      <c r="AB1075" s="76"/>
      <c r="AC1075" s="76"/>
      <c r="AD1075" s="76"/>
      <c r="AE1075" s="76"/>
      <c r="AF1075" s="76"/>
      <c r="AG1075" s="76"/>
    </row>
    <row r="1076" ht="22.5" hidden="1" customHeight="1">
      <c r="A1076" s="28"/>
      <c r="B1076" s="106" t="str">
        <f>VLOOKUP($A1076,'2025'!$C:$Z,MATCH(B$1,'2025'!$C$1:$Z$1,0))</f>
        <v>#N/A</v>
      </c>
      <c r="C1076" s="107"/>
      <c r="D1076" s="107" t="str">
        <f>VLOOKUP($A1076,'2025'!$C:$Z,MATCH(D$1,'2025'!$C$1:$Z$1,0))</f>
        <v>#N/A</v>
      </c>
      <c r="E1076" s="107"/>
      <c r="F1076" s="107" t="str">
        <f>VLOOKUP($A1076,'2025'!$C:$Z,MATCH(F$1,'2025'!$C$1:$Z$1,0))</f>
        <v>#N/A</v>
      </c>
      <c r="G1076" s="107" t="str">
        <f>VLOOKUP($A1076,'2025'!$C:$Z,MATCH(G$1,'2025'!$C$1:$Z$1,0))</f>
        <v>#N/A</v>
      </c>
      <c r="H1076" s="107" t="str">
        <f>VLOOKUP($A1076,'2025'!$C:$Z,MATCH(H$1,'2025'!$C$1:$Z$1,0))</f>
        <v>#N/A</v>
      </c>
      <c r="I1076" s="107" t="str">
        <f>VLOOKUP($A1076,'2025'!$C:$Z,MATCH(I$1,'2025'!$C$1:$Z$1,0))</f>
        <v>#N/A</v>
      </c>
      <c r="J1076" s="107" t="str">
        <f>VLOOKUP($A1076,'2025'!$C:$Z,MATCH(J$1,'2025'!$C$1:$Z$1,0))</f>
        <v>#N/A</v>
      </c>
      <c r="K1076" s="107" t="str">
        <f>VLOOKUP($A1076,'2025'!$C:$Z,MATCH(K$1,'2025'!$C$1:$Z$1,0))</f>
        <v>#N/A</v>
      </c>
      <c r="L1076" s="107" t="str">
        <f>VLOOKUP($A1076,'2025'!$C:$Z,MATCH(L$1,'2025'!$C$1:$Z$1,0))</f>
        <v>#N/A</v>
      </c>
      <c r="M1076" s="107" t="str">
        <f>VLOOKUP($A1076,'2025'!$C:$Z,MATCH(M$1,'2025'!$C$1:$Z$1,0))</f>
        <v>#N/A</v>
      </c>
      <c r="N1076" s="107" t="str">
        <f>VLOOKUP($A1076,'2025'!$C:$Z,MATCH(N$1,'2025'!$C$1:$Z$1,0))</f>
        <v>#N/A</v>
      </c>
      <c r="O1076" s="107" t="str">
        <f>VLOOKUP($A1076,'2025'!$C:$Z,MATCH(O$1,'2025'!$C$1:$Z$1,0))</f>
        <v>#N/A</v>
      </c>
      <c r="P1076" s="107" t="str">
        <f>VLOOKUP($A1076,'2025'!$C:$Z,MATCH(P$1,'2025'!$C$1:$Z$1,0))</f>
        <v>#N/A</v>
      </c>
      <c r="Q1076" s="107" t="str">
        <f>VLOOKUP($A1076,'2025'!$C:$Z,MATCH(Q$1,'2025'!$C$1:$Z$1,0))</f>
        <v>#N/A</v>
      </c>
      <c r="R1076" s="108"/>
      <c r="S1076" s="108"/>
      <c r="T1076" s="108"/>
      <c r="U1076" s="108"/>
      <c r="V1076" s="108"/>
      <c r="W1076" s="76"/>
      <c r="X1076" s="76"/>
      <c r="Y1076" s="76"/>
      <c r="Z1076" s="76"/>
      <c r="AA1076" s="76"/>
      <c r="AB1076" s="76"/>
      <c r="AC1076" s="76"/>
      <c r="AD1076" s="76"/>
      <c r="AE1076" s="76"/>
      <c r="AF1076" s="76"/>
      <c r="AG1076" s="76"/>
    </row>
    <row r="1077" ht="22.5" hidden="1" customHeight="1">
      <c r="A1077" s="28"/>
      <c r="B1077" s="106" t="str">
        <f>VLOOKUP($A1077,'2025'!$C:$Z,MATCH(B$1,'2025'!$C$1:$Z$1,0))</f>
        <v>#N/A</v>
      </c>
      <c r="C1077" s="107"/>
      <c r="D1077" s="107" t="str">
        <f>VLOOKUP($A1077,'2025'!$C:$Z,MATCH(D$1,'2025'!$C$1:$Z$1,0))</f>
        <v>#N/A</v>
      </c>
      <c r="E1077" s="107"/>
      <c r="F1077" s="107" t="str">
        <f>VLOOKUP($A1077,'2025'!$C:$Z,MATCH(F$1,'2025'!$C$1:$Z$1,0))</f>
        <v>#N/A</v>
      </c>
      <c r="G1077" s="107" t="str">
        <f>VLOOKUP($A1077,'2025'!$C:$Z,MATCH(G$1,'2025'!$C$1:$Z$1,0))</f>
        <v>#N/A</v>
      </c>
      <c r="H1077" s="107" t="str">
        <f>VLOOKUP($A1077,'2025'!$C:$Z,MATCH(H$1,'2025'!$C$1:$Z$1,0))</f>
        <v>#N/A</v>
      </c>
      <c r="I1077" s="107" t="str">
        <f>VLOOKUP($A1077,'2025'!$C:$Z,MATCH(I$1,'2025'!$C$1:$Z$1,0))</f>
        <v>#N/A</v>
      </c>
      <c r="J1077" s="107" t="str">
        <f>VLOOKUP($A1077,'2025'!$C:$Z,MATCH(J$1,'2025'!$C$1:$Z$1,0))</f>
        <v>#N/A</v>
      </c>
      <c r="K1077" s="107" t="str">
        <f>VLOOKUP($A1077,'2025'!$C:$Z,MATCH(K$1,'2025'!$C$1:$Z$1,0))</f>
        <v>#N/A</v>
      </c>
      <c r="L1077" s="107" t="str">
        <f>VLOOKUP($A1077,'2025'!$C:$Z,MATCH(L$1,'2025'!$C$1:$Z$1,0))</f>
        <v>#N/A</v>
      </c>
      <c r="M1077" s="107" t="str">
        <f>VLOOKUP($A1077,'2025'!$C:$Z,MATCH(M$1,'2025'!$C$1:$Z$1,0))</f>
        <v>#N/A</v>
      </c>
      <c r="N1077" s="107" t="str">
        <f>VLOOKUP($A1077,'2025'!$C:$Z,MATCH(N$1,'2025'!$C$1:$Z$1,0))</f>
        <v>#N/A</v>
      </c>
      <c r="O1077" s="107" t="str">
        <f>VLOOKUP($A1077,'2025'!$C:$Z,MATCH(O$1,'2025'!$C$1:$Z$1,0))</f>
        <v>#N/A</v>
      </c>
      <c r="P1077" s="107" t="str">
        <f>VLOOKUP($A1077,'2025'!$C:$Z,MATCH(P$1,'2025'!$C$1:$Z$1,0))</f>
        <v>#N/A</v>
      </c>
      <c r="Q1077" s="107" t="str">
        <f>VLOOKUP($A1077,'2025'!$C:$Z,MATCH(Q$1,'2025'!$C$1:$Z$1,0))</f>
        <v>#N/A</v>
      </c>
      <c r="R1077" s="108"/>
      <c r="S1077" s="108"/>
      <c r="T1077" s="108"/>
      <c r="U1077" s="108"/>
      <c r="V1077" s="108"/>
      <c r="W1077" s="76"/>
      <c r="X1077" s="76"/>
      <c r="Y1077" s="76"/>
      <c r="Z1077" s="76"/>
      <c r="AA1077" s="76"/>
      <c r="AB1077" s="76"/>
      <c r="AC1077" s="76"/>
      <c r="AD1077" s="76"/>
      <c r="AE1077" s="76"/>
      <c r="AF1077" s="76"/>
      <c r="AG1077" s="76"/>
    </row>
    <row r="1078" ht="22.5" hidden="1" customHeight="1">
      <c r="A1078" s="28"/>
      <c r="B1078" s="106" t="str">
        <f>VLOOKUP($A1078,'2025'!$C:$Z,MATCH(B$1,'2025'!$C$1:$Z$1,0))</f>
        <v>#N/A</v>
      </c>
      <c r="C1078" s="107"/>
      <c r="D1078" s="107" t="str">
        <f>VLOOKUP($A1078,'2025'!$C:$Z,MATCH(D$1,'2025'!$C$1:$Z$1,0))</f>
        <v>#N/A</v>
      </c>
      <c r="E1078" s="107"/>
      <c r="F1078" s="107" t="str">
        <f>VLOOKUP($A1078,'2025'!$C:$Z,MATCH(F$1,'2025'!$C$1:$Z$1,0))</f>
        <v>#N/A</v>
      </c>
      <c r="G1078" s="107" t="str">
        <f>VLOOKUP($A1078,'2025'!$C:$Z,MATCH(G$1,'2025'!$C$1:$Z$1,0))</f>
        <v>#N/A</v>
      </c>
      <c r="H1078" s="107" t="str">
        <f>VLOOKUP($A1078,'2025'!$C:$Z,MATCH(H$1,'2025'!$C$1:$Z$1,0))</f>
        <v>#N/A</v>
      </c>
      <c r="I1078" s="107" t="str">
        <f>VLOOKUP($A1078,'2025'!$C:$Z,MATCH(I$1,'2025'!$C$1:$Z$1,0))</f>
        <v>#N/A</v>
      </c>
      <c r="J1078" s="107" t="str">
        <f>VLOOKUP($A1078,'2025'!$C:$Z,MATCH(J$1,'2025'!$C$1:$Z$1,0))</f>
        <v>#N/A</v>
      </c>
      <c r="K1078" s="107" t="str">
        <f>VLOOKUP($A1078,'2025'!$C:$Z,MATCH(K$1,'2025'!$C$1:$Z$1,0))</f>
        <v>#N/A</v>
      </c>
      <c r="L1078" s="107" t="str">
        <f>VLOOKUP($A1078,'2025'!$C:$Z,MATCH(L$1,'2025'!$C$1:$Z$1,0))</f>
        <v>#N/A</v>
      </c>
      <c r="M1078" s="107" t="str">
        <f>VLOOKUP($A1078,'2025'!$C:$Z,MATCH(M$1,'2025'!$C$1:$Z$1,0))</f>
        <v>#N/A</v>
      </c>
      <c r="N1078" s="107" t="str">
        <f>VLOOKUP($A1078,'2025'!$C:$Z,MATCH(N$1,'2025'!$C$1:$Z$1,0))</f>
        <v>#N/A</v>
      </c>
      <c r="O1078" s="107" t="str">
        <f>VLOOKUP($A1078,'2025'!$C:$Z,MATCH(O$1,'2025'!$C$1:$Z$1,0))</f>
        <v>#N/A</v>
      </c>
      <c r="P1078" s="107" t="str">
        <f>VLOOKUP($A1078,'2025'!$C:$Z,MATCH(P$1,'2025'!$C$1:$Z$1,0))</f>
        <v>#N/A</v>
      </c>
      <c r="Q1078" s="107" t="str">
        <f>VLOOKUP($A1078,'2025'!$C:$Z,MATCH(Q$1,'2025'!$C$1:$Z$1,0))</f>
        <v>#N/A</v>
      </c>
      <c r="R1078" s="108"/>
      <c r="S1078" s="108"/>
      <c r="T1078" s="108"/>
      <c r="U1078" s="108"/>
      <c r="V1078" s="108"/>
      <c r="W1078" s="76"/>
      <c r="X1078" s="76"/>
      <c r="Y1078" s="76"/>
      <c r="Z1078" s="76"/>
      <c r="AA1078" s="76"/>
      <c r="AB1078" s="76"/>
      <c r="AC1078" s="76"/>
      <c r="AD1078" s="76"/>
      <c r="AE1078" s="76"/>
      <c r="AF1078" s="76"/>
      <c r="AG1078" s="76"/>
    </row>
    <row r="1079" ht="22.5" hidden="1" customHeight="1">
      <c r="A1079" s="28"/>
      <c r="B1079" s="106" t="str">
        <f>VLOOKUP($A1079,'2025'!$C:$Z,MATCH(B$1,'2025'!$C$1:$Z$1,0))</f>
        <v>#N/A</v>
      </c>
      <c r="C1079" s="107"/>
      <c r="D1079" s="107" t="str">
        <f>VLOOKUP($A1079,'2025'!$C:$Z,MATCH(D$1,'2025'!$C$1:$Z$1,0))</f>
        <v>#N/A</v>
      </c>
      <c r="E1079" s="107"/>
      <c r="F1079" s="107" t="str">
        <f>VLOOKUP($A1079,'2025'!$C:$Z,MATCH(F$1,'2025'!$C$1:$Z$1,0))</f>
        <v>#N/A</v>
      </c>
      <c r="G1079" s="107" t="str">
        <f>VLOOKUP($A1079,'2025'!$C:$Z,MATCH(G$1,'2025'!$C$1:$Z$1,0))</f>
        <v>#N/A</v>
      </c>
      <c r="H1079" s="107" t="str">
        <f>VLOOKUP($A1079,'2025'!$C:$Z,MATCH(H$1,'2025'!$C$1:$Z$1,0))</f>
        <v>#N/A</v>
      </c>
      <c r="I1079" s="107" t="str">
        <f>VLOOKUP($A1079,'2025'!$C:$Z,MATCH(I$1,'2025'!$C$1:$Z$1,0))</f>
        <v>#N/A</v>
      </c>
      <c r="J1079" s="107" t="str">
        <f>VLOOKUP($A1079,'2025'!$C:$Z,MATCH(J$1,'2025'!$C$1:$Z$1,0))</f>
        <v>#N/A</v>
      </c>
      <c r="K1079" s="107" t="str">
        <f>VLOOKUP($A1079,'2025'!$C:$Z,MATCH(K$1,'2025'!$C$1:$Z$1,0))</f>
        <v>#N/A</v>
      </c>
      <c r="L1079" s="107" t="str">
        <f>VLOOKUP($A1079,'2025'!$C:$Z,MATCH(L$1,'2025'!$C$1:$Z$1,0))</f>
        <v>#N/A</v>
      </c>
      <c r="M1079" s="107" t="str">
        <f>VLOOKUP($A1079,'2025'!$C:$Z,MATCH(M$1,'2025'!$C$1:$Z$1,0))</f>
        <v>#N/A</v>
      </c>
      <c r="N1079" s="107" t="str">
        <f>VLOOKUP($A1079,'2025'!$C:$Z,MATCH(N$1,'2025'!$C$1:$Z$1,0))</f>
        <v>#N/A</v>
      </c>
      <c r="O1079" s="107" t="str">
        <f>VLOOKUP($A1079,'2025'!$C:$Z,MATCH(O$1,'2025'!$C$1:$Z$1,0))</f>
        <v>#N/A</v>
      </c>
      <c r="P1079" s="107" t="str">
        <f>VLOOKUP($A1079,'2025'!$C:$Z,MATCH(P$1,'2025'!$C$1:$Z$1,0))</f>
        <v>#N/A</v>
      </c>
      <c r="Q1079" s="107" t="str">
        <f>VLOOKUP($A1079,'2025'!$C:$Z,MATCH(Q$1,'2025'!$C$1:$Z$1,0))</f>
        <v>#N/A</v>
      </c>
      <c r="R1079" s="108"/>
      <c r="S1079" s="108"/>
      <c r="T1079" s="108"/>
      <c r="U1079" s="108"/>
      <c r="V1079" s="108"/>
      <c r="W1079" s="76"/>
      <c r="X1079" s="76"/>
      <c r="Y1079" s="76"/>
      <c r="Z1079" s="76"/>
      <c r="AA1079" s="76"/>
      <c r="AB1079" s="76"/>
      <c r="AC1079" s="76"/>
      <c r="AD1079" s="76"/>
      <c r="AE1079" s="76"/>
      <c r="AF1079" s="76"/>
      <c r="AG1079" s="76"/>
    </row>
    <row r="1080" ht="22.5" hidden="1" customHeight="1">
      <c r="A1080" s="28"/>
      <c r="B1080" s="106" t="str">
        <f>VLOOKUP($A1080,'2025'!$C:$Z,MATCH(B$1,'2025'!$C$1:$Z$1,0))</f>
        <v>#N/A</v>
      </c>
      <c r="C1080" s="107"/>
      <c r="D1080" s="107" t="str">
        <f>VLOOKUP($A1080,'2025'!$C:$Z,MATCH(D$1,'2025'!$C$1:$Z$1,0))</f>
        <v>#N/A</v>
      </c>
      <c r="E1080" s="107"/>
      <c r="F1080" s="107" t="str">
        <f>VLOOKUP($A1080,'2025'!$C:$Z,MATCH(F$1,'2025'!$C$1:$Z$1,0))</f>
        <v>#N/A</v>
      </c>
      <c r="G1080" s="107" t="str">
        <f>VLOOKUP($A1080,'2025'!$C:$Z,MATCH(G$1,'2025'!$C$1:$Z$1,0))</f>
        <v>#N/A</v>
      </c>
      <c r="H1080" s="107" t="str">
        <f>VLOOKUP($A1080,'2025'!$C:$Z,MATCH(H$1,'2025'!$C$1:$Z$1,0))</f>
        <v>#N/A</v>
      </c>
      <c r="I1080" s="107" t="str">
        <f>VLOOKUP($A1080,'2025'!$C:$Z,MATCH(I$1,'2025'!$C$1:$Z$1,0))</f>
        <v>#N/A</v>
      </c>
      <c r="J1080" s="107" t="str">
        <f>VLOOKUP($A1080,'2025'!$C:$Z,MATCH(J$1,'2025'!$C$1:$Z$1,0))</f>
        <v>#N/A</v>
      </c>
      <c r="K1080" s="107" t="str">
        <f>VLOOKUP($A1080,'2025'!$C:$Z,MATCH(K$1,'2025'!$C$1:$Z$1,0))</f>
        <v>#N/A</v>
      </c>
      <c r="L1080" s="107" t="str">
        <f>VLOOKUP($A1080,'2025'!$C:$Z,MATCH(L$1,'2025'!$C$1:$Z$1,0))</f>
        <v>#N/A</v>
      </c>
      <c r="M1080" s="107" t="str">
        <f>VLOOKUP($A1080,'2025'!$C:$Z,MATCH(M$1,'2025'!$C$1:$Z$1,0))</f>
        <v>#N/A</v>
      </c>
      <c r="N1080" s="107" t="str">
        <f>VLOOKUP($A1080,'2025'!$C:$Z,MATCH(N$1,'2025'!$C$1:$Z$1,0))</f>
        <v>#N/A</v>
      </c>
      <c r="O1080" s="107" t="str">
        <f>VLOOKUP($A1080,'2025'!$C:$Z,MATCH(O$1,'2025'!$C$1:$Z$1,0))</f>
        <v>#N/A</v>
      </c>
      <c r="P1080" s="107" t="str">
        <f>VLOOKUP($A1080,'2025'!$C:$Z,MATCH(P$1,'2025'!$C$1:$Z$1,0))</f>
        <v>#N/A</v>
      </c>
      <c r="Q1080" s="107" t="str">
        <f>VLOOKUP($A1080,'2025'!$C:$Z,MATCH(Q$1,'2025'!$C$1:$Z$1,0))</f>
        <v>#N/A</v>
      </c>
      <c r="R1080" s="108"/>
      <c r="S1080" s="108"/>
      <c r="T1080" s="108"/>
      <c r="U1080" s="108"/>
      <c r="V1080" s="108"/>
      <c r="W1080" s="76"/>
      <c r="X1080" s="76"/>
      <c r="Y1080" s="76"/>
      <c r="Z1080" s="76"/>
      <c r="AA1080" s="76"/>
      <c r="AB1080" s="76"/>
      <c r="AC1080" s="76"/>
      <c r="AD1080" s="76"/>
      <c r="AE1080" s="76"/>
      <c r="AF1080" s="76"/>
      <c r="AG1080" s="76"/>
    </row>
    <row r="1081" ht="22.5" hidden="1" customHeight="1">
      <c r="A1081" s="28"/>
      <c r="B1081" s="106" t="str">
        <f>VLOOKUP($A1081,'2025'!$C:$Z,MATCH(B$1,'2025'!$C$1:$Z$1,0))</f>
        <v>#N/A</v>
      </c>
      <c r="C1081" s="107"/>
      <c r="D1081" s="107" t="str">
        <f>VLOOKUP($A1081,'2025'!$C:$Z,MATCH(D$1,'2025'!$C$1:$Z$1,0))</f>
        <v>#N/A</v>
      </c>
      <c r="E1081" s="107"/>
      <c r="F1081" s="107" t="str">
        <f>VLOOKUP($A1081,'2025'!$C:$Z,MATCH(F$1,'2025'!$C$1:$Z$1,0))</f>
        <v>#N/A</v>
      </c>
      <c r="G1081" s="107" t="str">
        <f>VLOOKUP($A1081,'2025'!$C:$Z,MATCH(G$1,'2025'!$C$1:$Z$1,0))</f>
        <v>#N/A</v>
      </c>
      <c r="H1081" s="107" t="str">
        <f>VLOOKUP($A1081,'2025'!$C:$Z,MATCH(H$1,'2025'!$C$1:$Z$1,0))</f>
        <v>#N/A</v>
      </c>
      <c r="I1081" s="107" t="str">
        <f>VLOOKUP($A1081,'2025'!$C:$Z,MATCH(I$1,'2025'!$C$1:$Z$1,0))</f>
        <v>#N/A</v>
      </c>
      <c r="J1081" s="107" t="str">
        <f>VLOOKUP($A1081,'2025'!$C:$Z,MATCH(J$1,'2025'!$C$1:$Z$1,0))</f>
        <v>#N/A</v>
      </c>
      <c r="K1081" s="107" t="str">
        <f>VLOOKUP($A1081,'2025'!$C:$Z,MATCH(K$1,'2025'!$C$1:$Z$1,0))</f>
        <v>#N/A</v>
      </c>
      <c r="L1081" s="107" t="str">
        <f>VLOOKUP($A1081,'2025'!$C:$Z,MATCH(L$1,'2025'!$C$1:$Z$1,0))</f>
        <v>#N/A</v>
      </c>
      <c r="M1081" s="107" t="str">
        <f>VLOOKUP($A1081,'2025'!$C:$Z,MATCH(M$1,'2025'!$C$1:$Z$1,0))</f>
        <v>#N/A</v>
      </c>
      <c r="N1081" s="107" t="str">
        <f>VLOOKUP($A1081,'2025'!$C:$Z,MATCH(N$1,'2025'!$C$1:$Z$1,0))</f>
        <v>#N/A</v>
      </c>
      <c r="O1081" s="107" t="str">
        <f>VLOOKUP($A1081,'2025'!$C:$Z,MATCH(O$1,'2025'!$C$1:$Z$1,0))</f>
        <v>#N/A</v>
      </c>
      <c r="P1081" s="107" t="str">
        <f>VLOOKUP($A1081,'2025'!$C:$Z,MATCH(P$1,'2025'!$C$1:$Z$1,0))</f>
        <v>#N/A</v>
      </c>
      <c r="Q1081" s="107" t="str">
        <f>VLOOKUP($A1081,'2025'!$C:$Z,MATCH(Q$1,'2025'!$C$1:$Z$1,0))</f>
        <v>#N/A</v>
      </c>
      <c r="R1081" s="108"/>
      <c r="S1081" s="108"/>
      <c r="T1081" s="108"/>
      <c r="U1081" s="108"/>
      <c r="V1081" s="108"/>
      <c r="W1081" s="76"/>
      <c r="X1081" s="76"/>
      <c r="Y1081" s="76"/>
      <c r="Z1081" s="76"/>
      <c r="AA1081" s="76"/>
      <c r="AB1081" s="76"/>
      <c r="AC1081" s="76"/>
      <c r="AD1081" s="76"/>
      <c r="AE1081" s="76"/>
      <c r="AF1081" s="76"/>
      <c r="AG1081" s="76"/>
    </row>
    <row r="1082" ht="22.5" hidden="1" customHeight="1">
      <c r="A1082" s="28"/>
      <c r="B1082" s="106" t="str">
        <f>VLOOKUP($A1082,'2025'!$C:$Z,MATCH(B$1,'2025'!$C$1:$Z$1,0))</f>
        <v>#N/A</v>
      </c>
      <c r="C1082" s="107"/>
      <c r="D1082" s="107" t="str">
        <f>VLOOKUP($A1082,'2025'!$C:$Z,MATCH(D$1,'2025'!$C$1:$Z$1,0))</f>
        <v>#N/A</v>
      </c>
      <c r="E1082" s="107"/>
      <c r="F1082" s="107" t="str">
        <f>VLOOKUP($A1082,'2025'!$C:$Z,MATCH(F$1,'2025'!$C$1:$Z$1,0))</f>
        <v>#N/A</v>
      </c>
      <c r="G1082" s="107" t="str">
        <f>VLOOKUP($A1082,'2025'!$C:$Z,MATCH(G$1,'2025'!$C$1:$Z$1,0))</f>
        <v>#N/A</v>
      </c>
      <c r="H1082" s="107" t="str">
        <f>VLOOKUP($A1082,'2025'!$C:$Z,MATCH(H$1,'2025'!$C$1:$Z$1,0))</f>
        <v>#N/A</v>
      </c>
      <c r="I1082" s="107" t="str">
        <f>VLOOKUP($A1082,'2025'!$C:$Z,MATCH(I$1,'2025'!$C$1:$Z$1,0))</f>
        <v>#N/A</v>
      </c>
      <c r="J1082" s="107" t="str">
        <f>VLOOKUP($A1082,'2025'!$C:$Z,MATCH(J$1,'2025'!$C$1:$Z$1,0))</f>
        <v>#N/A</v>
      </c>
      <c r="K1082" s="107" t="str">
        <f>VLOOKUP($A1082,'2025'!$C:$Z,MATCH(K$1,'2025'!$C$1:$Z$1,0))</f>
        <v>#N/A</v>
      </c>
      <c r="L1082" s="107" t="str">
        <f>VLOOKUP($A1082,'2025'!$C:$Z,MATCH(L$1,'2025'!$C$1:$Z$1,0))</f>
        <v>#N/A</v>
      </c>
      <c r="M1082" s="107" t="str">
        <f>VLOOKUP($A1082,'2025'!$C:$Z,MATCH(M$1,'2025'!$C$1:$Z$1,0))</f>
        <v>#N/A</v>
      </c>
      <c r="N1082" s="107" t="str">
        <f>VLOOKUP($A1082,'2025'!$C:$Z,MATCH(N$1,'2025'!$C$1:$Z$1,0))</f>
        <v>#N/A</v>
      </c>
      <c r="O1082" s="107" t="str">
        <f>VLOOKUP($A1082,'2025'!$C:$Z,MATCH(O$1,'2025'!$C$1:$Z$1,0))</f>
        <v>#N/A</v>
      </c>
      <c r="P1082" s="107" t="str">
        <f>VLOOKUP($A1082,'2025'!$C:$Z,MATCH(P$1,'2025'!$C$1:$Z$1,0))</f>
        <v>#N/A</v>
      </c>
      <c r="Q1082" s="107" t="str">
        <f>VLOOKUP($A1082,'2025'!$C:$Z,MATCH(Q$1,'2025'!$C$1:$Z$1,0))</f>
        <v>#N/A</v>
      </c>
      <c r="R1082" s="108"/>
      <c r="S1082" s="108"/>
      <c r="T1082" s="108"/>
      <c r="U1082" s="108"/>
      <c r="V1082" s="108"/>
      <c r="W1082" s="76"/>
      <c r="X1082" s="76"/>
      <c r="Y1082" s="76"/>
      <c r="Z1082" s="76"/>
      <c r="AA1082" s="76"/>
      <c r="AB1082" s="76"/>
      <c r="AC1082" s="76"/>
      <c r="AD1082" s="76"/>
      <c r="AE1082" s="76"/>
      <c r="AF1082" s="76"/>
      <c r="AG1082" s="76"/>
    </row>
    <row r="1083" ht="22.5" hidden="1" customHeight="1">
      <c r="A1083" s="28"/>
      <c r="B1083" s="106" t="str">
        <f>VLOOKUP($A1083,'2025'!$C:$Z,MATCH(B$1,'2025'!$C$1:$Z$1,0))</f>
        <v>#N/A</v>
      </c>
      <c r="C1083" s="107"/>
      <c r="D1083" s="107" t="str">
        <f>VLOOKUP($A1083,'2025'!$C:$Z,MATCH(D$1,'2025'!$C$1:$Z$1,0))</f>
        <v>#N/A</v>
      </c>
      <c r="E1083" s="107"/>
      <c r="F1083" s="107" t="str">
        <f>VLOOKUP($A1083,'2025'!$C:$Z,MATCH(F$1,'2025'!$C$1:$Z$1,0))</f>
        <v>#N/A</v>
      </c>
      <c r="G1083" s="107" t="str">
        <f>VLOOKUP($A1083,'2025'!$C:$Z,MATCH(G$1,'2025'!$C$1:$Z$1,0))</f>
        <v>#N/A</v>
      </c>
      <c r="H1083" s="107" t="str">
        <f>VLOOKUP($A1083,'2025'!$C:$Z,MATCH(H$1,'2025'!$C$1:$Z$1,0))</f>
        <v>#N/A</v>
      </c>
      <c r="I1083" s="107" t="str">
        <f>VLOOKUP($A1083,'2025'!$C:$Z,MATCH(I$1,'2025'!$C$1:$Z$1,0))</f>
        <v>#N/A</v>
      </c>
      <c r="J1083" s="107" t="str">
        <f>VLOOKUP($A1083,'2025'!$C:$Z,MATCH(J$1,'2025'!$C$1:$Z$1,0))</f>
        <v>#N/A</v>
      </c>
      <c r="K1083" s="107" t="str">
        <f>VLOOKUP($A1083,'2025'!$C:$Z,MATCH(K$1,'2025'!$C$1:$Z$1,0))</f>
        <v>#N/A</v>
      </c>
      <c r="L1083" s="107" t="str">
        <f>VLOOKUP($A1083,'2025'!$C:$Z,MATCH(L$1,'2025'!$C$1:$Z$1,0))</f>
        <v>#N/A</v>
      </c>
      <c r="M1083" s="107" t="str">
        <f>VLOOKUP($A1083,'2025'!$C:$Z,MATCH(M$1,'2025'!$C$1:$Z$1,0))</f>
        <v>#N/A</v>
      </c>
      <c r="N1083" s="107" t="str">
        <f>VLOOKUP($A1083,'2025'!$C:$Z,MATCH(N$1,'2025'!$C$1:$Z$1,0))</f>
        <v>#N/A</v>
      </c>
      <c r="O1083" s="107" t="str">
        <f>VLOOKUP($A1083,'2025'!$C:$Z,MATCH(O$1,'2025'!$C$1:$Z$1,0))</f>
        <v>#N/A</v>
      </c>
      <c r="P1083" s="107" t="str">
        <f>VLOOKUP($A1083,'2025'!$C:$Z,MATCH(P$1,'2025'!$C$1:$Z$1,0))</f>
        <v>#N/A</v>
      </c>
      <c r="Q1083" s="107" t="str">
        <f>VLOOKUP($A1083,'2025'!$C:$Z,MATCH(Q$1,'2025'!$C$1:$Z$1,0))</f>
        <v>#N/A</v>
      </c>
      <c r="R1083" s="108"/>
      <c r="S1083" s="108"/>
      <c r="T1083" s="108"/>
      <c r="U1083" s="108"/>
      <c r="V1083" s="108"/>
      <c r="W1083" s="76"/>
      <c r="X1083" s="76"/>
      <c r="Y1083" s="76"/>
      <c r="Z1083" s="76"/>
      <c r="AA1083" s="76"/>
      <c r="AB1083" s="76"/>
      <c r="AC1083" s="76"/>
      <c r="AD1083" s="76"/>
      <c r="AE1083" s="76"/>
      <c r="AF1083" s="76"/>
      <c r="AG1083" s="76"/>
    </row>
    <row r="1084" ht="22.5" hidden="1" customHeight="1">
      <c r="A1084" s="28"/>
      <c r="B1084" s="106" t="str">
        <f>VLOOKUP($A1084,'2025'!$C:$Z,MATCH(B$1,'2025'!$C$1:$Z$1,0))</f>
        <v>#N/A</v>
      </c>
      <c r="C1084" s="107"/>
      <c r="D1084" s="107" t="str">
        <f>VLOOKUP($A1084,'2025'!$C:$Z,MATCH(D$1,'2025'!$C$1:$Z$1,0))</f>
        <v>#N/A</v>
      </c>
      <c r="E1084" s="107"/>
      <c r="F1084" s="107" t="str">
        <f>VLOOKUP($A1084,'2025'!$C:$Z,MATCH(F$1,'2025'!$C$1:$Z$1,0))</f>
        <v>#N/A</v>
      </c>
      <c r="G1084" s="107" t="str">
        <f>VLOOKUP($A1084,'2025'!$C:$Z,MATCH(G$1,'2025'!$C$1:$Z$1,0))</f>
        <v>#N/A</v>
      </c>
      <c r="H1084" s="107" t="str">
        <f>VLOOKUP($A1084,'2025'!$C:$Z,MATCH(H$1,'2025'!$C$1:$Z$1,0))</f>
        <v>#N/A</v>
      </c>
      <c r="I1084" s="107" t="str">
        <f>VLOOKUP($A1084,'2025'!$C:$Z,MATCH(I$1,'2025'!$C$1:$Z$1,0))</f>
        <v>#N/A</v>
      </c>
      <c r="J1084" s="107" t="str">
        <f>VLOOKUP($A1084,'2025'!$C:$Z,MATCH(J$1,'2025'!$C$1:$Z$1,0))</f>
        <v>#N/A</v>
      </c>
      <c r="K1084" s="107" t="str">
        <f>VLOOKUP($A1084,'2025'!$C:$Z,MATCH(K$1,'2025'!$C$1:$Z$1,0))</f>
        <v>#N/A</v>
      </c>
      <c r="L1084" s="107" t="str">
        <f>VLOOKUP($A1084,'2025'!$C:$Z,MATCH(L$1,'2025'!$C$1:$Z$1,0))</f>
        <v>#N/A</v>
      </c>
      <c r="M1084" s="107" t="str">
        <f>VLOOKUP($A1084,'2025'!$C:$Z,MATCH(M$1,'2025'!$C$1:$Z$1,0))</f>
        <v>#N/A</v>
      </c>
      <c r="N1084" s="107" t="str">
        <f>VLOOKUP($A1084,'2025'!$C:$Z,MATCH(N$1,'2025'!$C$1:$Z$1,0))</f>
        <v>#N/A</v>
      </c>
      <c r="O1084" s="107" t="str">
        <f>VLOOKUP($A1084,'2025'!$C:$Z,MATCH(O$1,'2025'!$C$1:$Z$1,0))</f>
        <v>#N/A</v>
      </c>
      <c r="P1084" s="107" t="str">
        <f>VLOOKUP($A1084,'2025'!$C:$Z,MATCH(P$1,'2025'!$C$1:$Z$1,0))</f>
        <v>#N/A</v>
      </c>
      <c r="Q1084" s="107" t="str">
        <f>VLOOKUP($A1084,'2025'!$C:$Z,MATCH(Q$1,'2025'!$C$1:$Z$1,0))</f>
        <v>#N/A</v>
      </c>
      <c r="R1084" s="108"/>
      <c r="S1084" s="108"/>
      <c r="T1084" s="108"/>
      <c r="U1084" s="108"/>
      <c r="V1084" s="108"/>
      <c r="W1084" s="76"/>
      <c r="X1084" s="76"/>
      <c r="Y1084" s="76"/>
      <c r="Z1084" s="76"/>
      <c r="AA1084" s="76"/>
      <c r="AB1084" s="76"/>
      <c r="AC1084" s="76"/>
      <c r="AD1084" s="76"/>
      <c r="AE1084" s="76"/>
      <c r="AF1084" s="76"/>
      <c r="AG1084" s="76"/>
    </row>
    <row r="1085" ht="22.5" hidden="1" customHeight="1">
      <c r="A1085" s="28"/>
      <c r="B1085" s="106" t="str">
        <f>VLOOKUP($A1085,'2025'!$C:$Z,MATCH(B$1,'2025'!$C$1:$Z$1,0))</f>
        <v>#N/A</v>
      </c>
      <c r="C1085" s="107"/>
      <c r="D1085" s="107" t="str">
        <f>VLOOKUP($A1085,'2025'!$C:$Z,MATCH(D$1,'2025'!$C$1:$Z$1,0))</f>
        <v>#N/A</v>
      </c>
      <c r="E1085" s="107"/>
      <c r="F1085" s="107" t="str">
        <f>VLOOKUP($A1085,'2025'!$C:$Z,MATCH(F$1,'2025'!$C$1:$Z$1,0))</f>
        <v>#N/A</v>
      </c>
      <c r="G1085" s="107" t="str">
        <f>VLOOKUP($A1085,'2025'!$C:$Z,MATCH(G$1,'2025'!$C$1:$Z$1,0))</f>
        <v>#N/A</v>
      </c>
      <c r="H1085" s="107" t="str">
        <f>VLOOKUP($A1085,'2025'!$C:$Z,MATCH(H$1,'2025'!$C$1:$Z$1,0))</f>
        <v>#N/A</v>
      </c>
      <c r="I1085" s="107" t="str">
        <f>VLOOKUP($A1085,'2025'!$C:$Z,MATCH(I$1,'2025'!$C$1:$Z$1,0))</f>
        <v>#N/A</v>
      </c>
      <c r="J1085" s="107" t="str">
        <f>VLOOKUP($A1085,'2025'!$C:$Z,MATCH(J$1,'2025'!$C$1:$Z$1,0))</f>
        <v>#N/A</v>
      </c>
      <c r="K1085" s="107" t="str">
        <f>VLOOKUP($A1085,'2025'!$C:$Z,MATCH(K$1,'2025'!$C$1:$Z$1,0))</f>
        <v>#N/A</v>
      </c>
      <c r="L1085" s="107" t="str">
        <f>VLOOKUP($A1085,'2025'!$C:$Z,MATCH(L$1,'2025'!$C$1:$Z$1,0))</f>
        <v>#N/A</v>
      </c>
      <c r="M1085" s="107" t="str">
        <f>VLOOKUP($A1085,'2025'!$C:$Z,MATCH(M$1,'2025'!$C$1:$Z$1,0))</f>
        <v>#N/A</v>
      </c>
      <c r="N1085" s="107" t="str">
        <f>VLOOKUP($A1085,'2025'!$C:$Z,MATCH(N$1,'2025'!$C$1:$Z$1,0))</f>
        <v>#N/A</v>
      </c>
      <c r="O1085" s="107" t="str">
        <f>VLOOKUP($A1085,'2025'!$C:$Z,MATCH(O$1,'2025'!$C$1:$Z$1,0))</f>
        <v>#N/A</v>
      </c>
      <c r="P1085" s="107" t="str">
        <f>VLOOKUP($A1085,'2025'!$C:$Z,MATCH(P$1,'2025'!$C$1:$Z$1,0))</f>
        <v>#N/A</v>
      </c>
      <c r="Q1085" s="107" t="str">
        <f>VLOOKUP($A1085,'2025'!$C:$Z,MATCH(Q$1,'2025'!$C$1:$Z$1,0))</f>
        <v>#N/A</v>
      </c>
      <c r="R1085" s="108"/>
      <c r="S1085" s="108"/>
      <c r="T1085" s="108"/>
      <c r="U1085" s="108"/>
      <c r="V1085" s="108"/>
      <c r="W1085" s="76"/>
      <c r="X1085" s="76"/>
      <c r="Y1085" s="76"/>
      <c r="Z1085" s="76"/>
      <c r="AA1085" s="76"/>
      <c r="AB1085" s="76"/>
      <c r="AC1085" s="76"/>
      <c r="AD1085" s="76"/>
      <c r="AE1085" s="76"/>
      <c r="AF1085" s="76"/>
      <c r="AG1085" s="76"/>
    </row>
    <row r="1086" ht="22.5" hidden="1" customHeight="1">
      <c r="A1086" s="28"/>
      <c r="B1086" s="106" t="str">
        <f>VLOOKUP($A1086,'2025'!$C:$Z,MATCH(B$1,'2025'!$C$1:$Z$1,0))</f>
        <v>#N/A</v>
      </c>
      <c r="C1086" s="107"/>
      <c r="D1086" s="107" t="str">
        <f>VLOOKUP($A1086,'2025'!$C:$Z,MATCH(D$1,'2025'!$C$1:$Z$1,0))</f>
        <v>#N/A</v>
      </c>
      <c r="E1086" s="107"/>
      <c r="F1086" s="107" t="str">
        <f>VLOOKUP($A1086,'2025'!$C:$Z,MATCH(F$1,'2025'!$C$1:$Z$1,0))</f>
        <v>#N/A</v>
      </c>
      <c r="G1086" s="107" t="str">
        <f>VLOOKUP($A1086,'2025'!$C:$Z,MATCH(G$1,'2025'!$C$1:$Z$1,0))</f>
        <v>#N/A</v>
      </c>
      <c r="H1086" s="107" t="str">
        <f>VLOOKUP($A1086,'2025'!$C:$Z,MATCH(H$1,'2025'!$C$1:$Z$1,0))</f>
        <v>#N/A</v>
      </c>
      <c r="I1086" s="107" t="str">
        <f>VLOOKUP($A1086,'2025'!$C:$Z,MATCH(I$1,'2025'!$C$1:$Z$1,0))</f>
        <v>#N/A</v>
      </c>
      <c r="J1086" s="107" t="str">
        <f>VLOOKUP($A1086,'2025'!$C:$Z,MATCH(J$1,'2025'!$C$1:$Z$1,0))</f>
        <v>#N/A</v>
      </c>
      <c r="K1086" s="107" t="str">
        <f>VLOOKUP($A1086,'2025'!$C:$Z,MATCH(K$1,'2025'!$C$1:$Z$1,0))</f>
        <v>#N/A</v>
      </c>
      <c r="L1086" s="107" t="str">
        <f>VLOOKUP($A1086,'2025'!$C:$Z,MATCH(L$1,'2025'!$C$1:$Z$1,0))</f>
        <v>#N/A</v>
      </c>
      <c r="M1086" s="107" t="str">
        <f>VLOOKUP($A1086,'2025'!$C:$Z,MATCH(M$1,'2025'!$C$1:$Z$1,0))</f>
        <v>#N/A</v>
      </c>
      <c r="N1086" s="107" t="str">
        <f>VLOOKUP($A1086,'2025'!$C:$Z,MATCH(N$1,'2025'!$C$1:$Z$1,0))</f>
        <v>#N/A</v>
      </c>
      <c r="O1086" s="107" t="str">
        <f>VLOOKUP($A1086,'2025'!$C:$Z,MATCH(O$1,'2025'!$C$1:$Z$1,0))</f>
        <v>#N/A</v>
      </c>
      <c r="P1086" s="107" t="str">
        <f>VLOOKUP($A1086,'2025'!$C:$Z,MATCH(P$1,'2025'!$C$1:$Z$1,0))</f>
        <v>#N/A</v>
      </c>
      <c r="Q1086" s="107" t="str">
        <f>VLOOKUP($A1086,'2025'!$C:$Z,MATCH(Q$1,'2025'!$C$1:$Z$1,0))</f>
        <v>#N/A</v>
      </c>
      <c r="R1086" s="108"/>
      <c r="S1086" s="108"/>
      <c r="T1086" s="108"/>
      <c r="U1086" s="108"/>
      <c r="V1086" s="108"/>
      <c r="W1086" s="76"/>
      <c r="X1086" s="76"/>
      <c r="Y1086" s="76"/>
      <c r="Z1086" s="76"/>
      <c r="AA1086" s="76"/>
      <c r="AB1086" s="76"/>
      <c r="AC1086" s="76"/>
      <c r="AD1086" s="76"/>
      <c r="AE1086" s="76"/>
      <c r="AF1086" s="76"/>
      <c r="AG1086" s="76"/>
    </row>
    <row r="1087" ht="22.5" hidden="1" customHeight="1">
      <c r="A1087" s="28"/>
      <c r="B1087" s="106" t="str">
        <f>VLOOKUP($A1087,'2025'!$C:$Z,MATCH(B$1,'2025'!$C$1:$Z$1,0))</f>
        <v>#N/A</v>
      </c>
      <c r="C1087" s="107"/>
      <c r="D1087" s="107" t="str">
        <f>VLOOKUP($A1087,'2025'!$C:$Z,MATCH(D$1,'2025'!$C$1:$Z$1,0))</f>
        <v>#N/A</v>
      </c>
      <c r="E1087" s="107"/>
      <c r="F1087" s="107" t="str">
        <f>VLOOKUP($A1087,'2025'!$C:$Z,MATCH(F$1,'2025'!$C$1:$Z$1,0))</f>
        <v>#N/A</v>
      </c>
      <c r="G1087" s="107" t="str">
        <f>VLOOKUP($A1087,'2025'!$C:$Z,MATCH(G$1,'2025'!$C$1:$Z$1,0))</f>
        <v>#N/A</v>
      </c>
      <c r="H1087" s="107" t="str">
        <f>VLOOKUP($A1087,'2025'!$C:$Z,MATCH(H$1,'2025'!$C$1:$Z$1,0))</f>
        <v>#N/A</v>
      </c>
      <c r="I1087" s="107" t="str">
        <f>VLOOKUP($A1087,'2025'!$C:$Z,MATCH(I$1,'2025'!$C$1:$Z$1,0))</f>
        <v>#N/A</v>
      </c>
      <c r="J1087" s="107" t="str">
        <f>VLOOKUP($A1087,'2025'!$C:$Z,MATCH(J$1,'2025'!$C$1:$Z$1,0))</f>
        <v>#N/A</v>
      </c>
      <c r="K1087" s="107" t="str">
        <f>VLOOKUP($A1087,'2025'!$C:$Z,MATCH(K$1,'2025'!$C$1:$Z$1,0))</f>
        <v>#N/A</v>
      </c>
      <c r="L1087" s="107" t="str">
        <f>VLOOKUP($A1087,'2025'!$C:$Z,MATCH(L$1,'2025'!$C$1:$Z$1,0))</f>
        <v>#N/A</v>
      </c>
      <c r="M1087" s="107" t="str">
        <f>VLOOKUP($A1087,'2025'!$C:$Z,MATCH(M$1,'2025'!$C$1:$Z$1,0))</f>
        <v>#N/A</v>
      </c>
      <c r="N1087" s="107" t="str">
        <f>VLOOKUP($A1087,'2025'!$C:$Z,MATCH(N$1,'2025'!$C$1:$Z$1,0))</f>
        <v>#N/A</v>
      </c>
      <c r="O1087" s="107" t="str">
        <f>VLOOKUP($A1087,'2025'!$C:$Z,MATCH(O$1,'2025'!$C$1:$Z$1,0))</f>
        <v>#N/A</v>
      </c>
      <c r="P1087" s="107" t="str">
        <f>VLOOKUP($A1087,'2025'!$C:$Z,MATCH(P$1,'2025'!$C$1:$Z$1,0))</f>
        <v>#N/A</v>
      </c>
      <c r="Q1087" s="107" t="str">
        <f>VLOOKUP($A1087,'2025'!$C:$Z,MATCH(Q$1,'2025'!$C$1:$Z$1,0))</f>
        <v>#N/A</v>
      </c>
      <c r="R1087" s="108"/>
      <c r="S1087" s="108"/>
      <c r="T1087" s="108"/>
      <c r="U1087" s="108"/>
      <c r="V1087" s="108"/>
      <c r="W1087" s="76"/>
      <c r="X1087" s="76"/>
      <c r="Y1087" s="76"/>
      <c r="Z1087" s="76"/>
      <c r="AA1087" s="76"/>
      <c r="AB1087" s="76"/>
      <c r="AC1087" s="76"/>
      <c r="AD1087" s="76"/>
      <c r="AE1087" s="76"/>
      <c r="AF1087" s="76"/>
      <c r="AG1087" s="76"/>
    </row>
    <row r="1088" ht="22.5" hidden="1" customHeight="1">
      <c r="A1088" s="28"/>
      <c r="B1088" s="106" t="str">
        <f>VLOOKUP($A1088,'2025'!$C:$Z,MATCH(B$1,'2025'!$C$1:$Z$1,0))</f>
        <v>#N/A</v>
      </c>
      <c r="C1088" s="107"/>
      <c r="D1088" s="107" t="str">
        <f>VLOOKUP($A1088,'2025'!$C:$Z,MATCH(D$1,'2025'!$C$1:$Z$1,0))</f>
        <v>#N/A</v>
      </c>
      <c r="E1088" s="107"/>
      <c r="F1088" s="107" t="str">
        <f>VLOOKUP($A1088,'2025'!$C:$Z,MATCH(F$1,'2025'!$C$1:$Z$1,0))</f>
        <v>#N/A</v>
      </c>
      <c r="G1088" s="107" t="str">
        <f>VLOOKUP($A1088,'2025'!$C:$Z,MATCH(G$1,'2025'!$C$1:$Z$1,0))</f>
        <v>#N/A</v>
      </c>
      <c r="H1088" s="107" t="str">
        <f>VLOOKUP($A1088,'2025'!$C:$Z,MATCH(H$1,'2025'!$C$1:$Z$1,0))</f>
        <v>#N/A</v>
      </c>
      <c r="I1088" s="107" t="str">
        <f>VLOOKUP($A1088,'2025'!$C:$Z,MATCH(I$1,'2025'!$C$1:$Z$1,0))</f>
        <v>#N/A</v>
      </c>
      <c r="J1088" s="107" t="str">
        <f>VLOOKUP($A1088,'2025'!$C:$Z,MATCH(J$1,'2025'!$C$1:$Z$1,0))</f>
        <v>#N/A</v>
      </c>
      <c r="K1088" s="107" t="str">
        <f>VLOOKUP($A1088,'2025'!$C:$Z,MATCH(K$1,'2025'!$C$1:$Z$1,0))</f>
        <v>#N/A</v>
      </c>
      <c r="L1088" s="107" t="str">
        <f>VLOOKUP($A1088,'2025'!$C:$Z,MATCH(L$1,'2025'!$C$1:$Z$1,0))</f>
        <v>#N/A</v>
      </c>
      <c r="M1088" s="107" t="str">
        <f>VLOOKUP($A1088,'2025'!$C:$Z,MATCH(M$1,'2025'!$C$1:$Z$1,0))</f>
        <v>#N/A</v>
      </c>
      <c r="N1088" s="107" t="str">
        <f>VLOOKUP($A1088,'2025'!$C:$Z,MATCH(N$1,'2025'!$C$1:$Z$1,0))</f>
        <v>#N/A</v>
      </c>
      <c r="O1088" s="107" t="str">
        <f>VLOOKUP($A1088,'2025'!$C:$Z,MATCH(O$1,'2025'!$C$1:$Z$1,0))</f>
        <v>#N/A</v>
      </c>
      <c r="P1088" s="107" t="str">
        <f>VLOOKUP($A1088,'2025'!$C:$Z,MATCH(P$1,'2025'!$C$1:$Z$1,0))</f>
        <v>#N/A</v>
      </c>
      <c r="Q1088" s="107" t="str">
        <f>VLOOKUP($A1088,'2025'!$C:$Z,MATCH(Q$1,'2025'!$C$1:$Z$1,0))</f>
        <v>#N/A</v>
      </c>
      <c r="R1088" s="108"/>
      <c r="S1088" s="108"/>
      <c r="T1088" s="108"/>
      <c r="U1088" s="108"/>
      <c r="V1088" s="108"/>
      <c r="W1088" s="76"/>
      <c r="X1088" s="76"/>
      <c r="Y1088" s="76"/>
      <c r="Z1088" s="76"/>
      <c r="AA1088" s="76"/>
      <c r="AB1088" s="76"/>
      <c r="AC1088" s="76"/>
      <c r="AD1088" s="76"/>
      <c r="AE1088" s="76"/>
      <c r="AF1088" s="76"/>
      <c r="AG1088" s="76"/>
    </row>
    <row r="1089" ht="22.5" hidden="1" customHeight="1">
      <c r="A1089" s="28"/>
      <c r="B1089" s="106" t="str">
        <f>VLOOKUP($A1089,'2025'!$C:$Z,MATCH(B$1,'2025'!$C$1:$Z$1,0))</f>
        <v>#N/A</v>
      </c>
      <c r="C1089" s="107"/>
      <c r="D1089" s="107" t="str">
        <f>VLOOKUP($A1089,'2025'!$C:$Z,MATCH(D$1,'2025'!$C$1:$Z$1,0))</f>
        <v>#N/A</v>
      </c>
      <c r="E1089" s="107"/>
      <c r="F1089" s="107" t="str">
        <f>VLOOKUP($A1089,'2025'!$C:$Z,MATCH(F$1,'2025'!$C$1:$Z$1,0))</f>
        <v>#N/A</v>
      </c>
      <c r="G1089" s="107" t="str">
        <f>VLOOKUP($A1089,'2025'!$C:$Z,MATCH(G$1,'2025'!$C$1:$Z$1,0))</f>
        <v>#N/A</v>
      </c>
      <c r="H1089" s="107" t="str">
        <f>VLOOKUP($A1089,'2025'!$C:$Z,MATCH(H$1,'2025'!$C$1:$Z$1,0))</f>
        <v>#N/A</v>
      </c>
      <c r="I1089" s="107" t="str">
        <f>VLOOKUP($A1089,'2025'!$C:$Z,MATCH(I$1,'2025'!$C$1:$Z$1,0))</f>
        <v>#N/A</v>
      </c>
      <c r="J1089" s="107" t="str">
        <f>VLOOKUP($A1089,'2025'!$C:$Z,MATCH(J$1,'2025'!$C$1:$Z$1,0))</f>
        <v>#N/A</v>
      </c>
      <c r="K1089" s="107" t="str">
        <f>VLOOKUP($A1089,'2025'!$C:$Z,MATCH(K$1,'2025'!$C$1:$Z$1,0))</f>
        <v>#N/A</v>
      </c>
      <c r="L1089" s="107" t="str">
        <f>VLOOKUP($A1089,'2025'!$C:$Z,MATCH(L$1,'2025'!$C$1:$Z$1,0))</f>
        <v>#N/A</v>
      </c>
      <c r="M1089" s="107" t="str">
        <f>VLOOKUP($A1089,'2025'!$C:$Z,MATCH(M$1,'2025'!$C$1:$Z$1,0))</f>
        <v>#N/A</v>
      </c>
      <c r="N1089" s="107" t="str">
        <f>VLOOKUP($A1089,'2025'!$C:$Z,MATCH(N$1,'2025'!$C$1:$Z$1,0))</f>
        <v>#N/A</v>
      </c>
      <c r="O1089" s="107" t="str">
        <f>VLOOKUP($A1089,'2025'!$C:$Z,MATCH(O$1,'2025'!$C$1:$Z$1,0))</f>
        <v>#N/A</v>
      </c>
      <c r="P1089" s="107" t="str">
        <f>VLOOKUP($A1089,'2025'!$C:$Z,MATCH(P$1,'2025'!$C$1:$Z$1,0))</f>
        <v>#N/A</v>
      </c>
      <c r="Q1089" s="107" t="str">
        <f>VLOOKUP($A1089,'2025'!$C:$Z,MATCH(Q$1,'2025'!$C$1:$Z$1,0))</f>
        <v>#N/A</v>
      </c>
      <c r="R1089" s="108"/>
      <c r="S1089" s="108"/>
      <c r="T1089" s="108"/>
      <c r="U1089" s="108"/>
      <c r="V1089" s="108"/>
      <c r="W1089" s="76"/>
      <c r="X1089" s="76"/>
      <c r="Y1089" s="76"/>
      <c r="Z1089" s="76"/>
      <c r="AA1089" s="76"/>
      <c r="AB1089" s="76"/>
      <c r="AC1089" s="76"/>
      <c r="AD1089" s="76"/>
      <c r="AE1089" s="76"/>
      <c r="AF1089" s="76"/>
      <c r="AG1089" s="76"/>
    </row>
    <row r="1090" ht="22.5" hidden="1" customHeight="1">
      <c r="A1090" s="28"/>
      <c r="B1090" s="106" t="str">
        <f>VLOOKUP($A1090,'2025'!$C:$Z,MATCH(B$1,'2025'!$C$1:$Z$1,0))</f>
        <v>#N/A</v>
      </c>
      <c r="C1090" s="107"/>
      <c r="D1090" s="107" t="str">
        <f>VLOOKUP($A1090,'2025'!$C:$Z,MATCH(D$1,'2025'!$C$1:$Z$1,0))</f>
        <v>#N/A</v>
      </c>
      <c r="E1090" s="107"/>
      <c r="F1090" s="107" t="str">
        <f>VLOOKUP($A1090,'2025'!$C:$Z,MATCH(F$1,'2025'!$C$1:$Z$1,0))</f>
        <v>#N/A</v>
      </c>
      <c r="G1090" s="107" t="str">
        <f>VLOOKUP($A1090,'2025'!$C:$Z,MATCH(G$1,'2025'!$C$1:$Z$1,0))</f>
        <v>#N/A</v>
      </c>
      <c r="H1090" s="107" t="str">
        <f>VLOOKUP($A1090,'2025'!$C:$Z,MATCH(H$1,'2025'!$C$1:$Z$1,0))</f>
        <v>#N/A</v>
      </c>
      <c r="I1090" s="107" t="str">
        <f>VLOOKUP($A1090,'2025'!$C:$Z,MATCH(I$1,'2025'!$C$1:$Z$1,0))</f>
        <v>#N/A</v>
      </c>
      <c r="J1090" s="107" t="str">
        <f>VLOOKUP($A1090,'2025'!$C:$Z,MATCH(J$1,'2025'!$C$1:$Z$1,0))</f>
        <v>#N/A</v>
      </c>
      <c r="K1090" s="107" t="str">
        <f>VLOOKUP($A1090,'2025'!$C:$Z,MATCH(K$1,'2025'!$C$1:$Z$1,0))</f>
        <v>#N/A</v>
      </c>
      <c r="L1090" s="107" t="str">
        <f>VLOOKUP($A1090,'2025'!$C:$Z,MATCH(L$1,'2025'!$C$1:$Z$1,0))</f>
        <v>#N/A</v>
      </c>
      <c r="M1090" s="107" t="str">
        <f>VLOOKUP($A1090,'2025'!$C:$Z,MATCH(M$1,'2025'!$C$1:$Z$1,0))</f>
        <v>#N/A</v>
      </c>
      <c r="N1090" s="107" t="str">
        <f>VLOOKUP($A1090,'2025'!$C:$Z,MATCH(N$1,'2025'!$C$1:$Z$1,0))</f>
        <v>#N/A</v>
      </c>
      <c r="O1090" s="107" t="str">
        <f>VLOOKUP($A1090,'2025'!$C:$Z,MATCH(O$1,'2025'!$C$1:$Z$1,0))</f>
        <v>#N/A</v>
      </c>
      <c r="P1090" s="107" t="str">
        <f>VLOOKUP($A1090,'2025'!$C:$Z,MATCH(P$1,'2025'!$C$1:$Z$1,0))</f>
        <v>#N/A</v>
      </c>
      <c r="Q1090" s="107" t="str">
        <f>VLOOKUP($A1090,'2025'!$C:$Z,MATCH(Q$1,'2025'!$C$1:$Z$1,0))</f>
        <v>#N/A</v>
      </c>
      <c r="R1090" s="108"/>
      <c r="S1090" s="108"/>
      <c r="T1090" s="108"/>
      <c r="U1090" s="108"/>
      <c r="V1090" s="108"/>
      <c r="W1090" s="76"/>
      <c r="X1090" s="76"/>
      <c r="Y1090" s="76"/>
      <c r="Z1090" s="76"/>
      <c r="AA1090" s="76"/>
      <c r="AB1090" s="76"/>
      <c r="AC1090" s="76"/>
      <c r="AD1090" s="76"/>
      <c r="AE1090" s="76"/>
      <c r="AF1090" s="76"/>
      <c r="AG1090" s="76"/>
    </row>
    <row r="1091" ht="22.5" hidden="1" customHeight="1">
      <c r="A1091" s="28"/>
      <c r="B1091" s="106" t="str">
        <f>VLOOKUP($A1091,'2025'!$C:$Z,MATCH(B$1,'2025'!$C$1:$Z$1,0))</f>
        <v>#N/A</v>
      </c>
      <c r="C1091" s="107"/>
      <c r="D1091" s="107" t="str">
        <f>VLOOKUP($A1091,'2025'!$C:$Z,MATCH(D$1,'2025'!$C$1:$Z$1,0))</f>
        <v>#N/A</v>
      </c>
      <c r="E1091" s="107"/>
      <c r="F1091" s="107" t="str">
        <f>VLOOKUP($A1091,'2025'!$C:$Z,MATCH(F$1,'2025'!$C$1:$Z$1,0))</f>
        <v>#N/A</v>
      </c>
      <c r="G1091" s="107" t="str">
        <f>VLOOKUP($A1091,'2025'!$C:$Z,MATCH(G$1,'2025'!$C$1:$Z$1,0))</f>
        <v>#N/A</v>
      </c>
      <c r="H1091" s="107" t="str">
        <f>VLOOKUP($A1091,'2025'!$C:$Z,MATCH(H$1,'2025'!$C$1:$Z$1,0))</f>
        <v>#N/A</v>
      </c>
      <c r="I1091" s="107" t="str">
        <f>VLOOKUP($A1091,'2025'!$C:$Z,MATCH(I$1,'2025'!$C$1:$Z$1,0))</f>
        <v>#N/A</v>
      </c>
      <c r="J1091" s="107" t="str">
        <f>VLOOKUP($A1091,'2025'!$C:$Z,MATCH(J$1,'2025'!$C$1:$Z$1,0))</f>
        <v>#N/A</v>
      </c>
      <c r="K1091" s="107" t="str">
        <f>VLOOKUP($A1091,'2025'!$C:$Z,MATCH(K$1,'2025'!$C$1:$Z$1,0))</f>
        <v>#N/A</v>
      </c>
      <c r="L1091" s="107" t="str">
        <f>VLOOKUP($A1091,'2025'!$C:$Z,MATCH(L$1,'2025'!$C$1:$Z$1,0))</f>
        <v>#N/A</v>
      </c>
      <c r="M1091" s="107" t="str">
        <f>VLOOKUP($A1091,'2025'!$C:$Z,MATCH(M$1,'2025'!$C$1:$Z$1,0))</f>
        <v>#N/A</v>
      </c>
      <c r="N1091" s="107" t="str">
        <f>VLOOKUP($A1091,'2025'!$C:$Z,MATCH(N$1,'2025'!$C$1:$Z$1,0))</f>
        <v>#N/A</v>
      </c>
      <c r="O1091" s="107" t="str">
        <f>VLOOKUP($A1091,'2025'!$C:$Z,MATCH(O$1,'2025'!$C$1:$Z$1,0))</f>
        <v>#N/A</v>
      </c>
      <c r="P1091" s="107" t="str">
        <f>VLOOKUP($A1091,'2025'!$C:$Z,MATCH(P$1,'2025'!$C$1:$Z$1,0))</f>
        <v>#N/A</v>
      </c>
      <c r="Q1091" s="107" t="str">
        <f>VLOOKUP($A1091,'2025'!$C:$Z,MATCH(Q$1,'2025'!$C$1:$Z$1,0))</f>
        <v>#N/A</v>
      </c>
      <c r="R1091" s="108"/>
      <c r="S1091" s="108"/>
      <c r="T1091" s="108"/>
      <c r="U1091" s="108"/>
      <c r="V1091" s="108"/>
      <c r="W1091" s="76"/>
      <c r="X1091" s="76"/>
      <c r="Y1091" s="76"/>
      <c r="Z1091" s="76"/>
      <c r="AA1091" s="76"/>
      <c r="AB1091" s="76"/>
      <c r="AC1091" s="76"/>
      <c r="AD1091" s="76"/>
      <c r="AE1091" s="76"/>
      <c r="AF1091" s="76"/>
      <c r="AG1091" s="76"/>
    </row>
    <row r="1092" ht="22.5" hidden="1" customHeight="1">
      <c r="A1092" s="28"/>
      <c r="B1092" s="106" t="str">
        <f>VLOOKUP($A1092,'2025'!$C:$Z,MATCH(B$1,'2025'!$C$1:$Z$1,0))</f>
        <v>#N/A</v>
      </c>
      <c r="C1092" s="107"/>
      <c r="D1092" s="107" t="str">
        <f>VLOOKUP($A1092,'2025'!$C:$Z,MATCH(D$1,'2025'!$C$1:$Z$1,0))</f>
        <v>#N/A</v>
      </c>
      <c r="E1092" s="107"/>
      <c r="F1092" s="107" t="str">
        <f>VLOOKUP($A1092,'2025'!$C:$Z,MATCH(F$1,'2025'!$C$1:$Z$1,0))</f>
        <v>#N/A</v>
      </c>
      <c r="G1092" s="107" t="str">
        <f>VLOOKUP($A1092,'2025'!$C:$Z,MATCH(G$1,'2025'!$C$1:$Z$1,0))</f>
        <v>#N/A</v>
      </c>
      <c r="H1092" s="107" t="str">
        <f>VLOOKUP($A1092,'2025'!$C:$Z,MATCH(H$1,'2025'!$C$1:$Z$1,0))</f>
        <v>#N/A</v>
      </c>
      <c r="I1092" s="107" t="str">
        <f>VLOOKUP($A1092,'2025'!$C:$Z,MATCH(I$1,'2025'!$C$1:$Z$1,0))</f>
        <v>#N/A</v>
      </c>
      <c r="J1092" s="107" t="str">
        <f>VLOOKUP($A1092,'2025'!$C:$Z,MATCH(J$1,'2025'!$C$1:$Z$1,0))</f>
        <v>#N/A</v>
      </c>
      <c r="K1092" s="107" t="str">
        <f>VLOOKUP($A1092,'2025'!$C:$Z,MATCH(K$1,'2025'!$C$1:$Z$1,0))</f>
        <v>#N/A</v>
      </c>
      <c r="L1092" s="107" t="str">
        <f>VLOOKUP($A1092,'2025'!$C:$Z,MATCH(L$1,'2025'!$C$1:$Z$1,0))</f>
        <v>#N/A</v>
      </c>
      <c r="M1092" s="107" t="str">
        <f>VLOOKUP($A1092,'2025'!$C:$Z,MATCH(M$1,'2025'!$C$1:$Z$1,0))</f>
        <v>#N/A</v>
      </c>
      <c r="N1092" s="107" t="str">
        <f>VLOOKUP($A1092,'2025'!$C:$Z,MATCH(N$1,'2025'!$C$1:$Z$1,0))</f>
        <v>#N/A</v>
      </c>
      <c r="O1092" s="107" t="str">
        <f>VLOOKUP($A1092,'2025'!$C:$Z,MATCH(O$1,'2025'!$C$1:$Z$1,0))</f>
        <v>#N/A</v>
      </c>
      <c r="P1092" s="107" t="str">
        <f>VLOOKUP($A1092,'2025'!$C:$Z,MATCH(P$1,'2025'!$C$1:$Z$1,0))</f>
        <v>#N/A</v>
      </c>
      <c r="Q1092" s="107" t="str">
        <f>VLOOKUP($A1092,'2025'!$C:$Z,MATCH(Q$1,'2025'!$C$1:$Z$1,0))</f>
        <v>#N/A</v>
      </c>
      <c r="R1092" s="108"/>
      <c r="S1092" s="108"/>
      <c r="T1092" s="108"/>
      <c r="U1092" s="108"/>
      <c r="V1092" s="108"/>
      <c r="W1092" s="76"/>
      <c r="X1092" s="76"/>
      <c r="Y1092" s="76"/>
      <c r="Z1092" s="76"/>
      <c r="AA1092" s="76"/>
      <c r="AB1092" s="76"/>
      <c r="AC1092" s="76"/>
      <c r="AD1092" s="76"/>
      <c r="AE1092" s="76"/>
      <c r="AF1092" s="76"/>
      <c r="AG1092" s="76"/>
    </row>
    <row r="1093" ht="22.5" hidden="1" customHeight="1">
      <c r="A1093" s="28"/>
      <c r="B1093" s="106" t="str">
        <f>VLOOKUP($A1093,'2025'!$C:$Z,MATCH(B$1,'2025'!$C$1:$Z$1,0))</f>
        <v>#N/A</v>
      </c>
      <c r="C1093" s="107"/>
      <c r="D1093" s="107" t="str">
        <f>VLOOKUP($A1093,'2025'!$C:$Z,MATCH(D$1,'2025'!$C$1:$Z$1,0))</f>
        <v>#N/A</v>
      </c>
      <c r="E1093" s="107"/>
      <c r="F1093" s="107" t="str">
        <f>VLOOKUP($A1093,'2025'!$C:$Z,MATCH(F$1,'2025'!$C$1:$Z$1,0))</f>
        <v>#N/A</v>
      </c>
      <c r="G1093" s="107" t="str">
        <f>VLOOKUP($A1093,'2025'!$C:$Z,MATCH(G$1,'2025'!$C$1:$Z$1,0))</f>
        <v>#N/A</v>
      </c>
      <c r="H1093" s="107" t="str">
        <f>VLOOKUP($A1093,'2025'!$C:$Z,MATCH(H$1,'2025'!$C$1:$Z$1,0))</f>
        <v>#N/A</v>
      </c>
      <c r="I1093" s="107" t="str">
        <f>VLOOKUP($A1093,'2025'!$C:$Z,MATCH(I$1,'2025'!$C$1:$Z$1,0))</f>
        <v>#N/A</v>
      </c>
      <c r="J1093" s="107" t="str">
        <f>VLOOKUP($A1093,'2025'!$C:$Z,MATCH(J$1,'2025'!$C$1:$Z$1,0))</f>
        <v>#N/A</v>
      </c>
      <c r="K1093" s="107" t="str">
        <f>VLOOKUP($A1093,'2025'!$C:$Z,MATCH(K$1,'2025'!$C$1:$Z$1,0))</f>
        <v>#N/A</v>
      </c>
      <c r="L1093" s="107" t="str">
        <f>VLOOKUP($A1093,'2025'!$C:$Z,MATCH(L$1,'2025'!$C$1:$Z$1,0))</f>
        <v>#N/A</v>
      </c>
      <c r="M1093" s="107" t="str">
        <f>VLOOKUP($A1093,'2025'!$C:$Z,MATCH(M$1,'2025'!$C$1:$Z$1,0))</f>
        <v>#N/A</v>
      </c>
      <c r="N1093" s="107" t="str">
        <f>VLOOKUP($A1093,'2025'!$C:$Z,MATCH(N$1,'2025'!$C$1:$Z$1,0))</f>
        <v>#N/A</v>
      </c>
      <c r="O1093" s="107" t="str">
        <f>VLOOKUP($A1093,'2025'!$C:$Z,MATCH(O$1,'2025'!$C$1:$Z$1,0))</f>
        <v>#N/A</v>
      </c>
      <c r="P1093" s="107" t="str">
        <f>VLOOKUP($A1093,'2025'!$C:$Z,MATCH(P$1,'2025'!$C$1:$Z$1,0))</f>
        <v>#N/A</v>
      </c>
      <c r="Q1093" s="107" t="str">
        <f>VLOOKUP($A1093,'2025'!$C:$Z,MATCH(Q$1,'2025'!$C$1:$Z$1,0))</f>
        <v>#N/A</v>
      </c>
      <c r="R1093" s="108"/>
      <c r="S1093" s="108"/>
      <c r="T1093" s="108"/>
      <c r="U1093" s="108"/>
      <c r="V1093" s="108"/>
      <c r="W1093" s="76"/>
      <c r="X1093" s="76"/>
      <c r="Y1093" s="76"/>
      <c r="Z1093" s="76"/>
      <c r="AA1093" s="76"/>
      <c r="AB1093" s="76"/>
      <c r="AC1093" s="76"/>
      <c r="AD1093" s="76"/>
      <c r="AE1093" s="76"/>
      <c r="AF1093" s="76"/>
      <c r="AG1093" s="76"/>
    </row>
    <row r="1094" ht="22.5" hidden="1" customHeight="1">
      <c r="A1094" s="28"/>
      <c r="B1094" s="106" t="str">
        <f>VLOOKUP($A1094,'2025'!$C:$Z,MATCH(B$1,'2025'!$C$1:$Z$1,0))</f>
        <v>#N/A</v>
      </c>
      <c r="C1094" s="107"/>
      <c r="D1094" s="107" t="str">
        <f>VLOOKUP($A1094,'2025'!$C:$Z,MATCH(D$1,'2025'!$C$1:$Z$1,0))</f>
        <v>#N/A</v>
      </c>
      <c r="E1094" s="107"/>
      <c r="F1094" s="107" t="str">
        <f>VLOOKUP($A1094,'2025'!$C:$Z,MATCH(F$1,'2025'!$C$1:$Z$1,0))</f>
        <v>#N/A</v>
      </c>
      <c r="G1094" s="107" t="str">
        <f>VLOOKUP($A1094,'2025'!$C:$Z,MATCH(G$1,'2025'!$C$1:$Z$1,0))</f>
        <v>#N/A</v>
      </c>
      <c r="H1094" s="107" t="str">
        <f>VLOOKUP($A1094,'2025'!$C:$Z,MATCH(H$1,'2025'!$C$1:$Z$1,0))</f>
        <v>#N/A</v>
      </c>
      <c r="I1094" s="107" t="str">
        <f>VLOOKUP($A1094,'2025'!$C:$Z,MATCH(I$1,'2025'!$C$1:$Z$1,0))</f>
        <v>#N/A</v>
      </c>
      <c r="J1094" s="107" t="str">
        <f>VLOOKUP($A1094,'2025'!$C:$Z,MATCH(J$1,'2025'!$C$1:$Z$1,0))</f>
        <v>#N/A</v>
      </c>
      <c r="K1094" s="107" t="str">
        <f>VLOOKUP($A1094,'2025'!$C:$Z,MATCH(K$1,'2025'!$C$1:$Z$1,0))</f>
        <v>#N/A</v>
      </c>
      <c r="L1094" s="107" t="str">
        <f>VLOOKUP($A1094,'2025'!$C:$Z,MATCH(L$1,'2025'!$C$1:$Z$1,0))</f>
        <v>#N/A</v>
      </c>
      <c r="M1094" s="107" t="str">
        <f>VLOOKUP($A1094,'2025'!$C:$Z,MATCH(M$1,'2025'!$C$1:$Z$1,0))</f>
        <v>#N/A</v>
      </c>
      <c r="N1094" s="107" t="str">
        <f>VLOOKUP($A1094,'2025'!$C:$Z,MATCH(N$1,'2025'!$C$1:$Z$1,0))</f>
        <v>#N/A</v>
      </c>
      <c r="O1094" s="107" t="str">
        <f>VLOOKUP($A1094,'2025'!$C:$Z,MATCH(O$1,'2025'!$C$1:$Z$1,0))</f>
        <v>#N/A</v>
      </c>
      <c r="P1094" s="107" t="str">
        <f>VLOOKUP($A1094,'2025'!$C:$Z,MATCH(P$1,'2025'!$C$1:$Z$1,0))</f>
        <v>#N/A</v>
      </c>
      <c r="Q1094" s="107" t="str">
        <f>VLOOKUP($A1094,'2025'!$C:$Z,MATCH(Q$1,'2025'!$C$1:$Z$1,0))</f>
        <v>#N/A</v>
      </c>
      <c r="R1094" s="108"/>
      <c r="S1094" s="108"/>
      <c r="T1094" s="108"/>
      <c r="U1094" s="108"/>
      <c r="V1094" s="108"/>
      <c r="W1094" s="76"/>
      <c r="X1094" s="76"/>
      <c r="Y1094" s="76"/>
      <c r="Z1094" s="76"/>
      <c r="AA1094" s="76"/>
      <c r="AB1094" s="76"/>
      <c r="AC1094" s="76"/>
      <c r="AD1094" s="76"/>
      <c r="AE1094" s="76"/>
      <c r="AF1094" s="76"/>
      <c r="AG1094" s="76"/>
    </row>
    <row r="1095" ht="22.5" hidden="1" customHeight="1">
      <c r="A1095" s="28"/>
      <c r="B1095" s="106" t="str">
        <f>VLOOKUP($A1095,'2025'!$C:$Z,MATCH(B$1,'2025'!$C$1:$Z$1,0))</f>
        <v>#N/A</v>
      </c>
      <c r="C1095" s="107"/>
      <c r="D1095" s="107" t="str">
        <f>VLOOKUP($A1095,'2025'!$C:$Z,MATCH(D$1,'2025'!$C$1:$Z$1,0))</f>
        <v>#N/A</v>
      </c>
      <c r="E1095" s="107"/>
      <c r="F1095" s="107" t="str">
        <f>VLOOKUP($A1095,'2025'!$C:$Z,MATCH(F$1,'2025'!$C$1:$Z$1,0))</f>
        <v>#N/A</v>
      </c>
      <c r="G1095" s="107" t="str">
        <f>VLOOKUP($A1095,'2025'!$C:$Z,MATCH(G$1,'2025'!$C$1:$Z$1,0))</f>
        <v>#N/A</v>
      </c>
      <c r="H1095" s="107" t="str">
        <f>VLOOKUP($A1095,'2025'!$C:$Z,MATCH(H$1,'2025'!$C$1:$Z$1,0))</f>
        <v>#N/A</v>
      </c>
      <c r="I1095" s="107" t="str">
        <f>VLOOKUP($A1095,'2025'!$C:$Z,MATCH(I$1,'2025'!$C$1:$Z$1,0))</f>
        <v>#N/A</v>
      </c>
      <c r="J1095" s="107" t="str">
        <f>VLOOKUP($A1095,'2025'!$C:$Z,MATCH(J$1,'2025'!$C$1:$Z$1,0))</f>
        <v>#N/A</v>
      </c>
      <c r="K1095" s="107" t="str">
        <f>VLOOKUP($A1095,'2025'!$C:$Z,MATCH(K$1,'2025'!$C$1:$Z$1,0))</f>
        <v>#N/A</v>
      </c>
      <c r="L1095" s="107" t="str">
        <f>VLOOKUP($A1095,'2025'!$C:$Z,MATCH(L$1,'2025'!$C$1:$Z$1,0))</f>
        <v>#N/A</v>
      </c>
      <c r="M1095" s="107" t="str">
        <f>VLOOKUP($A1095,'2025'!$C:$Z,MATCH(M$1,'2025'!$C$1:$Z$1,0))</f>
        <v>#N/A</v>
      </c>
      <c r="N1095" s="107" t="str">
        <f>VLOOKUP($A1095,'2025'!$C:$Z,MATCH(N$1,'2025'!$C$1:$Z$1,0))</f>
        <v>#N/A</v>
      </c>
      <c r="O1095" s="107" t="str">
        <f>VLOOKUP($A1095,'2025'!$C:$Z,MATCH(O$1,'2025'!$C$1:$Z$1,0))</f>
        <v>#N/A</v>
      </c>
      <c r="P1095" s="107" t="str">
        <f>VLOOKUP($A1095,'2025'!$C:$Z,MATCH(P$1,'2025'!$C$1:$Z$1,0))</f>
        <v>#N/A</v>
      </c>
      <c r="Q1095" s="107" t="str">
        <f>VLOOKUP($A1095,'2025'!$C:$Z,MATCH(Q$1,'2025'!$C$1:$Z$1,0))</f>
        <v>#N/A</v>
      </c>
      <c r="R1095" s="108"/>
      <c r="S1095" s="108"/>
      <c r="T1095" s="108"/>
      <c r="U1095" s="108"/>
      <c r="V1095" s="108"/>
      <c r="W1095" s="76"/>
      <c r="X1095" s="76"/>
      <c r="Y1095" s="76"/>
      <c r="Z1095" s="76"/>
      <c r="AA1095" s="76"/>
      <c r="AB1095" s="76"/>
      <c r="AC1095" s="76"/>
      <c r="AD1095" s="76"/>
      <c r="AE1095" s="76"/>
      <c r="AF1095" s="76"/>
      <c r="AG1095" s="76"/>
    </row>
    <row r="1096" ht="22.5" hidden="1" customHeight="1">
      <c r="A1096" s="28"/>
      <c r="B1096" s="106" t="str">
        <f>VLOOKUP($A1096,'2025'!$C:$Z,MATCH(B$1,'2025'!$C$1:$Z$1,0))</f>
        <v>#N/A</v>
      </c>
      <c r="C1096" s="107"/>
      <c r="D1096" s="107" t="str">
        <f>VLOOKUP($A1096,'2025'!$C:$Z,MATCH(D$1,'2025'!$C$1:$Z$1,0))</f>
        <v>#N/A</v>
      </c>
      <c r="E1096" s="107"/>
      <c r="F1096" s="107" t="str">
        <f>VLOOKUP($A1096,'2025'!$C:$Z,MATCH(F$1,'2025'!$C$1:$Z$1,0))</f>
        <v>#N/A</v>
      </c>
      <c r="G1096" s="107" t="str">
        <f>VLOOKUP($A1096,'2025'!$C:$Z,MATCH(G$1,'2025'!$C$1:$Z$1,0))</f>
        <v>#N/A</v>
      </c>
      <c r="H1096" s="107" t="str">
        <f>VLOOKUP($A1096,'2025'!$C:$Z,MATCH(H$1,'2025'!$C$1:$Z$1,0))</f>
        <v>#N/A</v>
      </c>
      <c r="I1096" s="107" t="str">
        <f>VLOOKUP($A1096,'2025'!$C:$Z,MATCH(I$1,'2025'!$C$1:$Z$1,0))</f>
        <v>#N/A</v>
      </c>
      <c r="J1096" s="107" t="str">
        <f>VLOOKUP($A1096,'2025'!$C:$Z,MATCH(J$1,'2025'!$C$1:$Z$1,0))</f>
        <v>#N/A</v>
      </c>
      <c r="K1096" s="107" t="str">
        <f>VLOOKUP($A1096,'2025'!$C:$Z,MATCH(K$1,'2025'!$C$1:$Z$1,0))</f>
        <v>#N/A</v>
      </c>
      <c r="L1096" s="107" t="str">
        <f>VLOOKUP($A1096,'2025'!$C:$Z,MATCH(L$1,'2025'!$C$1:$Z$1,0))</f>
        <v>#N/A</v>
      </c>
      <c r="M1096" s="107" t="str">
        <f>VLOOKUP($A1096,'2025'!$C:$Z,MATCH(M$1,'2025'!$C$1:$Z$1,0))</f>
        <v>#N/A</v>
      </c>
      <c r="N1096" s="107" t="str">
        <f>VLOOKUP($A1096,'2025'!$C:$Z,MATCH(N$1,'2025'!$C$1:$Z$1,0))</f>
        <v>#N/A</v>
      </c>
      <c r="O1096" s="107" t="str">
        <f>VLOOKUP($A1096,'2025'!$C:$Z,MATCH(O$1,'2025'!$C$1:$Z$1,0))</f>
        <v>#N/A</v>
      </c>
      <c r="P1096" s="107" t="str">
        <f>VLOOKUP($A1096,'2025'!$C:$Z,MATCH(P$1,'2025'!$C$1:$Z$1,0))</f>
        <v>#N/A</v>
      </c>
      <c r="Q1096" s="107" t="str">
        <f>VLOOKUP($A1096,'2025'!$C:$Z,MATCH(Q$1,'2025'!$C$1:$Z$1,0))</f>
        <v>#N/A</v>
      </c>
      <c r="R1096" s="108"/>
      <c r="S1096" s="108"/>
      <c r="T1096" s="108"/>
      <c r="U1096" s="108"/>
      <c r="V1096" s="108"/>
      <c r="W1096" s="76"/>
      <c r="X1096" s="76"/>
      <c r="Y1096" s="76"/>
      <c r="Z1096" s="76"/>
      <c r="AA1096" s="76"/>
      <c r="AB1096" s="76"/>
      <c r="AC1096" s="76"/>
      <c r="AD1096" s="76"/>
      <c r="AE1096" s="76"/>
      <c r="AF1096" s="76"/>
      <c r="AG1096" s="76"/>
    </row>
    <row r="1097" ht="22.5" hidden="1" customHeight="1">
      <c r="A1097" s="28"/>
      <c r="B1097" s="106" t="str">
        <f>VLOOKUP($A1097,'2025'!$C:$Z,MATCH(B$1,'2025'!$C$1:$Z$1,0))</f>
        <v>#N/A</v>
      </c>
      <c r="C1097" s="107"/>
      <c r="D1097" s="107" t="str">
        <f>VLOOKUP($A1097,'2025'!$C:$Z,MATCH(D$1,'2025'!$C$1:$Z$1,0))</f>
        <v>#N/A</v>
      </c>
      <c r="E1097" s="107"/>
      <c r="F1097" s="107" t="str">
        <f>VLOOKUP($A1097,'2025'!$C:$Z,MATCH(F$1,'2025'!$C$1:$Z$1,0))</f>
        <v>#N/A</v>
      </c>
      <c r="G1097" s="107" t="str">
        <f>VLOOKUP($A1097,'2025'!$C:$Z,MATCH(G$1,'2025'!$C$1:$Z$1,0))</f>
        <v>#N/A</v>
      </c>
      <c r="H1097" s="107" t="str">
        <f>VLOOKUP($A1097,'2025'!$C:$Z,MATCH(H$1,'2025'!$C$1:$Z$1,0))</f>
        <v>#N/A</v>
      </c>
      <c r="I1097" s="107" t="str">
        <f>VLOOKUP($A1097,'2025'!$C:$Z,MATCH(I$1,'2025'!$C$1:$Z$1,0))</f>
        <v>#N/A</v>
      </c>
      <c r="J1097" s="107" t="str">
        <f>VLOOKUP($A1097,'2025'!$C:$Z,MATCH(J$1,'2025'!$C$1:$Z$1,0))</f>
        <v>#N/A</v>
      </c>
      <c r="K1097" s="107" t="str">
        <f>VLOOKUP($A1097,'2025'!$C:$Z,MATCH(K$1,'2025'!$C$1:$Z$1,0))</f>
        <v>#N/A</v>
      </c>
      <c r="L1097" s="107" t="str">
        <f>VLOOKUP($A1097,'2025'!$C:$Z,MATCH(L$1,'2025'!$C$1:$Z$1,0))</f>
        <v>#N/A</v>
      </c>
      <c r="M1097" s="107" t="str">
        <f>VLOOKUP($A1097,'2025'!$C:$Z,MATCH(M$1,'2025'!$C$1:$Z$1,0))</f>
        <v>#N/A</v>
      </c>
      <c r="N1097" s="107" t="str">
        <f>VLOOKUP($A1097,'2025'!$C:$Z,MATCH(N$1,'2025'!$C$1:$Z$1,0))</f>
        <v>#N/A</v>
      </c>
      <c r="O1097" s="107" t="str">
        <f>VLOOKUP($A1097,'2025'!$C:$Z,MATCH(O$1,'2025'!$C$1:$Z$1,0))</f>
        <v>#N/A</v>
      </c>
      <c r="P1097" s="107" t="str">
        <f>VLOOKUP($A1097,'2025'!$C:$Z,MATCH(P$1,'2025'!$C$1:$Z$1,0))</f>
        <v>#N/A</v>
      </c>
      <c r="Q1097" s="107" t="str">
        <f>VLOOKUP($A1097,'2025'!$C:$Z,MATCH(Q$1,'2025'!$C$1:$Z$1,0))</f>
        <v>#N/A</v>
      </c>
      <c r="R1097" s="108"/>
      <c r="S1097" s="108"/>
      <c r="T1097" s="108"/>
      <c r="U1097" s="108"/>
      <c r="V1097" s="108"/>
      <c r="W1097" s="76"/>
      <c r="X1097" s="76"/>
      <c r="Y1097" s="76"/>
      <c r="Z1097" s="76"/>
      <c r="AA1097" s="76"/>
      <c r="AB1097" s="76"/>
      <c r="AC1097" s="76"/>
      <c r="AD1097" s="76"/>
      <c r="AE1097" s="76"/>
      <c r="AF1097" s="76"/>
      <c r="AG1097" s="76"/>
    </row>
    <row r="1098" ht="22.5" hidden="1" customHeight="1">
      <c r="A1098" s="28"/>
      <c r="B1098" s="106" t="str">
        <f>VLOOKUP($A1098,'2025'!$C:$Z,MATCH(B$1,'2025'!$C$1:$Z$1,0))</f>
        <v>#N/A</v>
      </c>
      <c r="C1098" s="107"/>
      <c r="D1098" s="107" t="str">
        <f>VLOOKUP($A1098,'2025'!$C:$Z,MATCH(D$1,'2025'!$C$1:$Z$1,0))</f>
        <v>#N/A</v>
      </c>
      <c r="E1098" s="107"/>
      <c r="F1098" s="107" t="str">
        <f>VLOOKUP($A1098,'2025'!$C:$Z,MATCH(F$1,'2025'!$C$1:$Z$1,0))</f>
        <v>#N/A</v>
      </c>
      <c r="G1098" s="107" t="str">
        <f>VLOOKUP($A1098,'2025'!$C:$Z,MATCH(G$1,'2025'!$C$1:$Z$1,0))</f>
        <v>#N/A</v>
      </c>
      <c r="H1098" s="107" t="str">
        <f>VLOOKUP($A1098,'2025'!$C:$Z,MATCH(H$1,'2025'!$C$1:$Z$1,0))</f>
        <v>#N/A</v>
      </c>
      <c r="I1098" s="107" t="str">
        <f>VLOOKUP($A1098,'2025'!$C:$Z,MATCH(I$1,'2025'!$C$1:$Z$1,0))</f>
        <v>#N/A</v>
      </c>
      <c r="J1098" s="107" t="str">
        <f>VLOOKUP($A1098,'2025'!$C:$Z,MATCH(J$1,'2025'!$C$1:$Z$1,0))</f>
        <v>#N/A</v>
      </c>
      <c r="K1098" s="107" t="str">
        <f>VLOOKUP($A1098,'2025'!$C:$Z,MATCH(K$1,'2025'!$C$1:$Z$1,0))</f>
        <v>#N/A</v>
      </c>
      <c r="L1098" s="107" t="str">
        <f>VLOOKUP($A1098,'2025'!$C:$Z,MATCH(L$1,'2025'!$C$1:$Z$1,0))</f>
        <v>#N/A</v>
      </c>
      <c r="M1098" s="107" t="str">
        <f>VLOOKUP($A1098,'2025'!$C:$Z,MATCH(M$1,'2025'!$C$1:$Z$1,0))</f>
        <v>#N/A</v>
      </c>
      <c r="N1098" s="107" t="str">
        <f>VLOOKUP($A1098,'2025'!$C:$Z,MATCH(N$1,'2025'!$C$1:$Z$1,0))</f>
        <v>#N/A</v>
      </c>
      <c r="O1098" s="107" t="str">
        <f>VLOOKUP($A1098,'2025'!$C:$Z,MATCH(O$1,'2025'!$C$1:$Z$1,0))</f>
        <v>#N/A</v>
      </c>
      <c r="P1098" s="107" t="str">
        <f>VLOOKUP($A1098,'2025'!$C:$Z,MATCH(P$1,'2025'!$C$1:$Z$1,0))</f>
        <v>#N/A</v>
      </c>
      <c r="Q1098" s="107" t="str">
        <f>VLOOKUP($A1098,'2025'!$C:$Z,MATCH(Q$1,'2025'!$C$1:$Z$1,0))</f>
        <v>#N/A</v>
      </c>
      <c r="R1098" s="108"/>
      <c r="S1098" s="108"/>
      <c r="T1098" s="108"/>
      <c r="U1098" s="108"/>
      <c r="V1098" s="108"/>
      <c r="W1098" s="76"/>
      <c r="X1098" s="76"/>
      <c r="Y1098" s="76"/>
      <c r="Z1098" s="76"/>
      <c r="AA1098" s="76"/>
      <c r="AB1098" s="76"/>
      <c r="AC1098" s="76"/>
      <c r="AD1098" s="76"/>
      <c r="AE1098" s="76"/>
      <c r="AF1098" s="76"/>
      <c r="AG1098" s="76"/>
    </row>
    <row r="1099" ht="22.5" hidden="1" customHeight="1">
      <c r="A1099" s="28"/>
      <c r="B1099" s="106" t="str">
        <f>VLOOKUP($A1099,'2025'!$C:$Z,MATCH(B$1,'2025'!$C$1:$Z$1,0))</f>
        <v>#N/A</v>
      </c>
      <c r="C1099" s="107"/>
      <c r="D1099" s="107" t="str">
        <f>VLOOKUP($A1099,'2025'!$C:$Z,MATCH(D$1,'2025'!$C$1:$Z$1,0))</f>
        <v>#N/A</v>
      </c>
      <c r="E1099" s="107"/>
      <c r="F1099" s="107" t="str">
        <f>VLOOKUP($A1099,'2025'!$C:$Z,MATCH(F$1,'2025'!$C$1:$Z$1,0))</f>
        <v>#N/A</v>
      </c>
      <c r="G1099" s="107" t="str">
        <f>VLOOKUP($A1099,'2025'!$C:$Z,MATCH(G$1,'2025'!$C$1:$Z$1,0))</f>
        <v>#N/A</v>
      </c>
      <c r="H1099" s="107" t="str">
        <f>VLOOKUP($A1099,'2025'!$C:$Z,MATCH(H$1,'2025'!$C$1:$Z$1,0))</f>
        <v>#N/A</v>
      </c>
      <c r="I1099" s="107" t="str">
        <f>VLOOKUP($A1099,'2025'!$C:$Z,MATCH(I$1,'2025'!$C$1:$Z$1,0))</f>
        <v>#N/A</v>
      </c>
      <c r="J1099" s="107" t="str">
        <f>VLOOKUP($A1099,'2025'!$C:$Z,MATCH(J$1,'2025'!$C$1:$Z$1,0))</f>
        <v>#N/A</v>
      </c>
      <c r="K1099" s="107" t="str">
        <f>VLOOKUP($A1099,'2025'!$C:$Z,MATCH(K$1,'2025'!$C$1:$Z$1,0))</f>
        <v>#N/A</v>
      </c>
      <c r="L1099" s="107" t="str">
        <f>VLOOKUP($A1099,'2025'!$C:$Z,MATCH(L$1,'2025'!$C$1:$Z$1,0))</f>
        <v>#N/A</v>
      </c>
      <c r="M1099" s="107" t="str">
        <f>VLOOKUP($A1099,'2025'!$C:$Z,MATCH(M$1,'2025'!$C$1:$Z$1,0))</f>
        <v>#N/A</v>
      </c>
      <c r="N1099" s="107" t="str">
        <f>VLOOKUP($A1099,'2025'!$C:$Z,MATCH(N$1,'2025'!$C$1:$Z$1,0))</f>
        <v>#N/A</v>
      </c>
      <c r="O1099" s="107" t="str">
        <f>VLOOKUP($A1099,'2025'!$C:$Z,MATCH(O$1,'2025'!$C$1:$Z$1,0))</f>
        <v>#N/A</v>
      </c>
      <c r="P1099" s="107" t="str">
        <f>VLOOKUP($A1099,'2025'!$C:$Z,MATCH(P$1,'2025'!$C$1:$Z$1,0))</f>
        <v>#N/A</v>
      </c>
      <c r="Q1099" s="107" t="str">
        <f>VLOOKUP($A1099,'2025'!$C:$Z,MATCH(Q$1,'2025'!$C$1:$Z$1,0))</f>
        <v>#N/A</v>
      </c>
      <c r="R1099" s="108"/>
      <c r="S1099" s="108"/>
      <c r="T1099" s="108"/>
      <c r="U1099" s="108"/>
      <c r="V1099" s="108"/>
      <c r="W1099" s="76"/>
      <c r="X1099" s="76"/>
      <c r="Y1099" s="76"/>
      <c r="Z1099" s="76"/>
      <c r="AA1099" s="76"/>
      <c r="AB1099" s="76"/>
      <c r="AC1099" s="76"/>
      <c r="AD1099" s="76"/>
      <c r="AE1099" s="76"/>
      <c r="AF1099" s="76"/>
      <c r="AG1099" s="76"/>
    </row>
    <row r="1100" ht="22.5" hidden="1" customHeight="1">
      <c r="A1100" s="28"/>
      <c r="B1100" s="106" t="str">
        <f>VLOOKUP($A1100,'2025'!$C:$Z,MATCH(B$1,'2025'!$C$1:$Z$1,0))</f>
        <v>#N/A</v>
      </c>
      <c r="C1100" s="107"/>
      <c r="D1100" s="107" t="str">
        <f>VLOOKUP($A1100,'2025'!$C:$Z,MATCH(D$1,'2025'!$C$1:$Z$1,0))</f>
        <v>#N/A</v>
      </c>
      <c r="E1100" s="107"/>
      <c r="F1100" s="107" t="str">
        <f>VLOOKUP($A1100,'2025'!$C:$Z,MATCH(F$1,'2025'!$C$1:$Z$1,0))</f>
        <v>#N/A</v>
      </c>
      <c r="G1100" s="107" t="str">
        <f>VLOOKUP($A1100,'2025'!$C:$Z,MATCH(G$1,'2025'!$C$1:$Z$1,0))</f>
        <v>#N/A</v>
      </c>
      <c r="H1100" s="107" t="str">
        <f>VLOOKUP($A1100,'2025'!$C:$Z,MATCH(H$1,'2025'!$C$1:$Z$1,0))</f>
        <v>#N/A</v>
      </c>
      <c r="I1100" s="107" t="str">
        <f>VLOOKUP($A1100,'2025'!$C:$Z,MATCH(I$1,'2025'!$C$1:$Z$1,0))</f>
        <v>#N/A</v>
      </c>
      <c r="J1100" s="107" t="str">
        <f>VLOOKUP($A1100,'2025'!$C:$Z,MATCH(J$1,'2025'!$C$1:$Z$1,0))</f>
        <v>#N/A</v>
      </c>
      <c r="K1100" s="107" t="str">
        <f>VLOOKUP($A1100,'2025'!$C:$Z,MATCH(K$1,'2025'!$C$1:$Z$1,0))</f>
        <v>#N/A</v>
      </c>
      <c r="L1100" s="107" t="str">
        <f>VLOOKUP($A1100,'2025'!$C:$Z,MATCH(L$1,'2025'!$C$1:$Z$1,0))</f>
        <v>#N/A</v>
      </c>
      <c r="M1100" s="107" t="str">
        <f>VLOOKUP($A1100,'2025'!$C:$Z,MATCH(M$1,'2025'!$C$1:$Z$1,0))</f>
        <v>#N/A</v>
      </c>
      <c r="N1100" s="107" t="str">
        <f>VLOOKUP($A1100,'2025'!$C:$Z,MATCH(N$1,'2025'!$C$1:$Z$1,0))</f>
        <v>#N/A</v>
      </c>
      <c r="O1100" s="107" t="str">
        <f>VLOOKUP($A1100,'2025'!$C:$Z,MATCH(O$1,'2025'!$C$1:$Z$1,0))</f>
        <v>#N/A</v>
      </c>
      <c r="P1100" s="107" t="str">
        <f>VLOOKUP($A1100,'2025'!$C:$Z,MATCH(P$1,'2025'!$C$1:$Z$1,0))</f>
        <v>#N/A</v>
      </c>
      <c r="Q1100" s="107" t="str">
        <f>VLOOKUP($A1100,'2025'!$C:$Z,MATCH(Q$1,'2025'!$C$1:$Z$1,0))</f>
        <v>#N/A</v>
      </c>
      <c r="R1100" s="108"/>
      <c r="S1100" s="108"/>
      <c r="T1100" s="108"/>
      <c r="U1100" s="108"/>
      <c r="V1100" s="108"/>
      <c r="W1100" s="76"/>
      <c r="X1100" s="76"/>
      <c r="Y1100" s="76"/>
      <c r="Z1100" s="76"/>
      <c r="AA1100" s="76"/>
      <c r="AB1100" s="76"/>
      <c r="AC1100" s="76"/>
      <c r="AD1100" s="76"/>
      <c r="AE1100" s="76"/>
      <c r="AF1100" s="76"/>
      <c r="AG1100" s="76"/>
    </row>
    <row r="1101" ht="22.5" hidden="1" customHeight="1">
      <c r="A1101" s="28"/>
      <c r="B1101" s="106" t="str">
        <f>VLOOKUP($A1101,'2025'!$C:$Z,MATCH(B$1,'2025'!$C$1:$Z$1,0))</f>
        <v>#N/A</v>
      </c>
      <c r="C1101" s="107"/>
      <c r="D1101" s="107" t="str">
        <f>VLOOKUP($A1101,'2025'!$C:$Z,MATCH(D$1,'2025'!$C$1:$Z$1,0))</f>
        <v>#N/A</v>
      </c>
      <c r="E1101" s="107"/>
      <c r="F1101" s="107" t="str">
        <f>VLOOKUP($A1101,'2025'!$C:$Z,MATCH(F$1,'2025'!$C$1:$Z$1,0))</f>
        <v>#N/A</v>
      </c>
      <c r="G1101" s="107" t="str">
        <f>VLOOKUP($A1101,'2025'!$C:$Z,MATCH(G$1,'2025'!$C$1:$Z$1,0))</f>
        <v>#N/A</v>
      </c>
      <c r="H1101" s="107" t="str">
        <f>VLOOKUP($A1101,'2025'!$C:$Z,MATCH(H$1,'2025'!$C$1:$Z$1,0))</f>
        <v>#N/A</v>
      </c>
      <c r="I1101" s="107" t="str">
        <f>VLOOKUP($A1101,'2025'!$C:$Z,MATCH(I$1,'2025'!$C$1:$Z$1,0))</f>
        <v>#N/A</v>
      </c>
      <c r="J1101" s="107" t="str">
        <f>VLOOKUP($A1101,'2025'!$C:$Z,MATCH(J$1,'2025'!$C$1:$Z$1,0))</f>
        <v>#N/A</v>
      </c>
      <c r="K1101" s="107" t="str">
        <f>VLOOKUP($A1101,'2025'!$C:$Z,MATCH(K$1,'2025'!$C$1:$Z$1,0))</f>
        <v>#N/A</v>
      </c>
      <c r="L1101" s="107" t="str">
        <f>VLOOKUP($A1101,'2025'!$C:$Z,MATCH(L$1,'2025'!$C$1:$Z$1,0))</f>
        <v>#N/A</v>
      </c>
      <c r="M1101" s="107" t="str">
        <f>VLOOKUP($A1101,'2025'!$C:$Z,MATCH(M$1,'2025'!$C$1:$Z$1,0))</f>
        <v>#N/A</v>
      </c>
      <c r="N1101" s="107" t="str">
        <f>VLOOKUP($A1101,'2025'!$C:$Z,MATCH(N$1,'2025'!$C$1:$Z$1,0))</f>
        <v>#N/A</v>
      </c>
      <c r="O1101" s="107" t="str">
        <f>VLOOKUP($A1101,'2025'!$C:$Z,MATCH(O$1,'2025'!$C$1:$Z$1,0))</f>
        <v>#N/A</v>
      </c>
      <c r="P1101" s="107" t="str">
        <f>VLOOKUP($A1101,'2025'!$C:$Z,MATCH(P$1,'2025'!$C$1:$Z$1,0))</f>
        <v>#N/A</v>
      </c>
      <c r="Q1101" s="107" t="str">
        <f>VLOOKUP($A1101,'2025'!$C:$Z,MATCH(Q$1,'2025'!$C$1:$Z$1,0))</f>
        <v>#N/A</v>
      </c>
      <c r="R1101" s="108"/>
      <c r="S1101" s="108"/>
      <c r="T1101" s="108"/>
      <c r="U1101" s="108"/>
      <c r="V1101" s="108"/>
      <c r="W1101" s="76"/>
      <c r="X1101" s="76"/>
      <c r="Y1101" s="76"/>
      <c r="Z1101" s="76"/>
      <c r="AA1101" s="76"/>
      <c r="AB1101" s="76"/>
      <c r="AC1101" s="76"/>
      <c r="AD1101" s="76"/>
      <c r="AE1101" s="76"/>
      <c r="AF1101" s="76"/>
      <c r="AG1101" s="76"/>
    </row>
    <row r="1102" ht="22.5" hidden="1" customHeight="1">
      <c r="A1102" s="28"/>
      <c r="B1102" s="106" t="str">
        <f>VLOOKUP($A1102,'2025'!$C:$Z,MATCH(B$1,'2025'!$C$1:$Z$1,0))</f>
        <v>#N/A</v>
      </c>
      <c r="C1102" s="107"/>
      <c r="D1102" s="107" t="str">
        <f>VLOOKUP($A1102,'2025'!$C:$Z,MATCH(D$1,'2025'!$C$1:$Z$1,0))</f>
        <v>#N/A</v>
      </c>
      <c r="E1102" s="107"/>
      <c r="F1102" s="107" t="str">
        <f>VLOOKUP($A1102,'2025'!$C:$Z,MATCH(F$1,'2025'!$C$1:$Z$1,0))</f>
        <v>#N/A</v>
      </c>
      <c r="G1102" s="107" t="str">
        <f>VLOOKUP($A1102,'2025'!$C:$Z,MATCH(G$1,'2025'!$C$1:$Z$1,0))</f>
        <v>#N/A</v>
      </c>
      <c r="H1102" s="107" t="str">
        <f>VLOOKUP($A1102,'2025'!$C:$Z,MATCH(H$1,'2025'!$C$1:$Z$1,0))</f>
        <v>#N/A</v>
      </c>
      <c r="I1102" s="107" t="str">
        <f>VLOOKUP($A1102,'2025'!$C:$Z,MATCH(I$1,'2025'!$C$1:$Z$1,0))</f>
        <v>#N/A</v>
      </c>
      <c r="J1102" s="107" t="str">
        <f>VLOOKUP($A1102,'2025'!$C:$Z,MATCH(J$1,'2025'!$C$1:$Z$1,0))</f>
        <v>#N/A</v>
      </c>
      <c r="K1102" s="107" t="str">
        <f>VLOOKUP($A1102,'2025'!$C:$Z,MATCH(K$1,'2025'!$C$1:$Z$1,0))</f>
        <v>#N/A</v>
      </c>
      <c r="L1102" s="107" t="str">
        <f>VLOOKUP($A1102,'2025'!$C:$Z,MATCH(L$1,'2025'!$C$1:$Z$1,0))</f>
        <v>#N/A</v>
      </c>
      <c r="M1102" s="107" t="str">
        <f>VLOOKUP($A1102,'2025'!$C:$Z,MATCH(M$1,'2025'!$C$1:$Z$1,0))</f>
        <v>#N/A</v>
      </c>
      <c r="N1102" s="107" t="str">
        <f>VLOOKUP($A1102,'2025'!$C:$Z,MATCH(N$1,'2025'!$C$1:$Z$1,0))</f>
        <v>#N/A</v>
      </c>
      <c r="O1102" s="107" t="str">
        <f>VLOOKUP($A1102,'2025'!$C:$Z,MATCH(O$1,'2025'!$C$1:$Z$1,0))</f>
        <v>#N/A</v>
      </c>
      <c r="P1102" s="107" t="str">
        <f>VLOOKUP($A1102,'2025'!$C:$Z,MATCH(P$1,'2025'!$C$1:$Z$1,0))</f>
        <v>#N/A</v>
      </c>
      <c r="Q1102" s="107" t="str">
        <f>VLOOKUP($A1102,'2025'!$C:$Z,MATCH(Q$1,'2025'!$C$1:$Z$1,0))</f>
        <v>#N/A</v>
      </c>
      <c r="R1102" s="108"/>
      <c r="S1102" s="108"/>
      <c r="T1102" s="108"/>
      <c r="U1102" s="108"/>
      <c r="V1102" s="108"/>
      <c r="W1102" s="76"/>
      <c r="X1102" s="76"/>
      <c r="Y1102" s="76"/>
      <c r="Z1102" s="76"/>
      <c r="AA1102" s="76"/>
      <c r="AB1102" s="76"/>
      <c r="AC1102" s="76"/>
      <c r="AD1102" s="76"/>
      <c r="AE1102" s="76"/>
      <c r="AF1102" s="76"/>
      <c r="AG1102" s="76"/>
    </row>
    <row r="1103" ht="22.5" hidden="1" customHeight="1">
      <c r="A1103" s="28"/>
      <c r="B1103" s="106" t="str">
        <f>VLOOKUP($A1103,'2025'!$C:$Z,MATCH(B$1,'2025'!$C$1:$Z$1,0))</f>
        <v>#N/A</v>
      </c>
      <c r="C1103" s="107"/>
      <c r="D1103" s="107" t="str">
        <f>VLOOKUP($A1103,'2025'!$C:$Z,MATCH(D$1,'2025'!$C$1:$Z$1,0))</f>
        <v>#N/A</v>
      </c>
      <c r="E1103" s="107"/>
      <c r="F1103" s="107" t="str">
        <f>VLOOKUP($A1103,'2025'!$C:$Z,MATCH(F$1,'2025'!$C$1:$Z$1,0))</f>
        <v>#N/A</v>
      </c>
      <c r="G1103" s="107" t="str">
        <f>VLOOKUP($A1103,'2025'!$C:$Z,MATCH(G$1,'2025'!$C$1:$Z$1,0))</f>
        <v>#N/A</v>
      </c>
      <c r="H1103" s="107" t="str">
        <f>VLOOKUP($A1103,'2025'!$C:$Z,MATCH(H$1,'2025'!$C$1:$Z$1,0))</f>
        <v>#N/A</v>
      </c>
      <c r="I1103" s="107" t="str">
        <f>VLOOKUP($A1103,'2025'!$C:$Z,MATCH(I$1,'2025'!$C$1:$Z$1,0))</f>
        <v>#N/A</v>
      </c>
      <c r="J1103" s="107" t="str">
        <f>VLOOKUP($A1103,'2025'!$C:$Z,MATCH(J$1,'2025'!$C$1:$Z$1,0))</f>
        <v>#N/A</v>
      </c>
      <c r="K1103" s="107" t="str">
        <f>VLOOKUP($A1103,'2025'!$C:$Z,MATCH(K$1,'2025'!$C$1:$Z$1,0))</f>
        <v>#N/A</v>
      </c>
      <c r="L1103" s="107" t="str">
        <f>VLOOKUP($A1103,'2025'!$C:$Z,MATCH(L$1,'2025'!$C$1:$Z$1,0))</f>
        <v>#N/A</v>
      </c>
      <c r="M1103" s="107" t="str">
        <f>VLOOKUP($A1103,'2025'!$C:$Z,MATCH(M$1,'2025'!$C$1:$Z$1,0))</f>
        <v>#N/A</v>
      </c>
      <c r="N1103" s="107" t="str">
        <f>VLOOKUP($A1103,'2025'!$C:$Z,MATCH(N$1,'2025'!$C$1:$Z$1,0))</f>
        <v>#N/A</v>
      </c>
      <c r="O1103" s="107" t="str">
        <f>VLOOKUP($A1103,'2025'!$C:$Z,MATCH(O$1,'2025'!$C$1:$Z$1,0))</f>
        <v>#N/A</v>
      </c>
      <c r="P1103" s="107" t="str">
        <f>VLOOKUP($A1103,'2025'!$C:$Z,MATCH(P$1,'2025'!$C$1:$Z$1,0))</f>
        <v>#N/A</v>
      </c>
      <c r="Q1103" s="107" t="str">
        <f>VLOOKUP($A1103,'2025'!$C:$Z,MATCH(Q$1,'2025'!$C$1:$Z$1,0))</f>
        <v>#N/A</v>
      </c>
      <c r="R1103" s="108"/>
      <c r="S1103" s="108"/>
      <c r="T1103" s="108"/>
      <c r="U1103" s="108"/>
      <c r="V1103" s="108"/>
      <c r="W1103" s="76"/>
      <c r="X1103" s="76"/>
      <c r="Y1103" s="76"/>
      <c r="Z1103" s="76"/>
      <c r="AA1103" s="76"/>
      <c r="AB1103" s="76"/>
      <c r="AC1103" s="76"/>
      <c r="AD1103" s="76"/>
      <c r="AE1103" s="76"/>
      <c r="AF1103" s="76"/>
      <c r="AG1103" s="76"/>
    </row>
    <row r="1104" ht="22.5" hidden="1" customHeight="1">
      <c r="A1104" s="28"/>
      <c r="B1104" s="106" t="str">
        <f>VLOOKUP($A1104,'2025'!$C:$Z,MATCH(B$1,'2025'!$C$1:$Z$1,0))</f>
        <v>#N/A</v>
      </c>
      <c r="C1104" s="107"/>
      <c r="D1104" s="107" t="str">
        <f>VLOOKUP($A1104,'2025'!$C:$Z,MATCH(D$1,'2025'!$C$1:$Z$1,0))</f>
        <v>#N/A</v>
      </c>
      <c r="E1104" s="107"/>
      <c r="F1104" s="107" t="str">
        <f>VLOOKUP($A1104,'2025'!$C:$Z,MATCH(F$1,'2025'!$C$1:$Z$1,0))</f>
        <v>#N/A</v>
      </c>
      <c r="G1104" s="107" t="str">
        <f>VLOOKUP($A1104,'2025'!$C:$Z,MATCH(G$1,'2025'!$C$1:$Z$1,0))</f>
        <v>#N/A</v>
      </c>
      <c r="H1104" s="107" t="str">
        <f>VLOOKUP($A1104,'2025'!$C:$Z,MATCH(H$1,'2025'!$C$1:$Z$1,0))</f>
        <v>#N/A</v>
      </c>
      <c r="I1104" s="107" t="str">
        <f>VLOOKUP($A1104,'2025'!$C:$Z,MATCH(I$1,'2025'!$C$1:$Z$1,0))</f>
        <v>#N/A</v>
      </c>
      <c r="J1104" s="107" t="str">
        <f>VLOOKUP($A1104,'2025'!$C:$Z,MATCH(J$1,'2025'!$C$1:$Z$1,0))</f>
        <v>#N/A</v>
      </c>
      <c r="K1104" s="107" t="str">
        <f>VLOOKUP($A1104,'2025'!$C:$Z,MATCH(K$1,'2025'!$C$1:$Z$1,0))</f>
        <v>#N/A</v>
      </c>
      <c r="L1104" s="107" t="str">
        <f>VLOOKUP($A1104,'2025'!$C:$Z,MATCH(L$1,'2025'!$C$1:$Z$1,0))</f>
        <v>#N/A</v>
      </c>
      <c r="M1104" s="107" t="str">
        <f>VLOOKUP($A1104,'2025'!$C:$Z,MATCH(M$1,'2025'!$C$1:$Z$1,0))</f>
        <v>#N/A</v>
      </c>
      <c r="N1104" s="107" t="str">
        <f>VLOOKUP($A1104,'2025'!$C:$Z,MATCH(N$1,'2025'!$C$1:$Z$1,0))</f>
        <v>#N/A</v>
      </c>
      <c r="O1104" s="107" t="str">
        <f>VLOOKUP($A1104,'2025'!$C:$Z,MATCH(O$1,'2025'!$C$1:$Z$1,0))</f>
        <v>#N/A</v>
      </c>
      <c r="P1104" s="107" t="str">
        <f>VLOOKUP($A1104,'2025'!$C:$Z,MATCH(P$1,'2025'!$C$1:$Z$1,0))</f>
        <v>#N/A</v>
      </c>
      <c r="Q1104" s="107" t="str">
        <f>VLOOKUP($A1104,'2025'!$C:$Z,MATCH(Q$1,'2025'!$C$1:$Z$1,0))</f>
        <v>#N/A</v>
      </c>
      <c r="R1104" s="108"/>
      <c r="S1104" s="108"/>
      <c r="T1104" s="108"/>
      <c r="U1104" s="108"/>
      <c r="V1104" s="108"/>
      <c r="W1104" s="76"/>
      <c r="X1104" s="76"/>
      <c r="Y1104" s="76"/>
      <c r="Z1104" s="76"/>
      <c r="AA1104" s="76"/>
      <c r="AB1104" s="76"/>
      <c r="AC1104" s="76"/>
      <c r="AD1104" s="76"/>
      <c r="AE1104" s="76"/>
      <c r="AF1104" s="76"/>
      <c r="AG1104" s="76"/>
    </row>
    <row r="1105" ht="22.5" hidden="1" customHeight="1">
      <c r="A1105" s="28"/>
      <c r="B1105" s="103" t="str">
        <f>VLOOKUP(A1105,'2025'!C:D,2)</f>
        <v>#N/A</v>
      </c>
      <c r="C1105" s="108"/>
      <c r="D1105" s="108"/>
      <c r="E1105" s="108"/>
      <c r="F1105" s="108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8"/>
      <c r="V1105" s="108"/>
      <c r="W1105" s="76"/>
      <c r="X1105" s="76"/>
      <c r="Y1105" s="76"/>
      <c r="Z1105" s="76"/>
      <c r="AA1105" s="76"/>
      <c r="AB1105" s="76"/>
      <c r="AC1105" s="76"/>
      <c r="AD1105" s="76"/>
      <c r="AE1105" s="76"/>
      <c r="AF1105" s="76"/>
      <c r="AG1105" s="76"/>
    </row>
    <row r="1106" ht="22.5" hidden="1" customHeight="1">
      <c r="A1106" s="28"/>
      <c r="B1106" s="103" t="str">
        <f>VLOOKUP(A1106,'2025'!C:D,2)</f>
        <v>#N/A</v>
      </c>
      <c r="C1106" s="108"/>
      <c r="D1106" s="108"/>
      <c r="E1106" s="108"/>
      <c r="F1106" s="108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8"/>
      <c r="V1106" s="108"/>
      <c r="W1106" s="76"/>
      <c r="X1106" s="76"/>
      <c r="Y1106" s="76"/>
      <c r="Z1106" s="76"/>
      <c r="AA1106" s="76"/>
      <c r="AB1106" s="76"/>
      <c r="AC1106" s="76"/>
      <c r="AD1106" s="76"/>
      <c r="AE1106" s="76"/>
      <c r="AF1106" s="76"/>
      <c r="AG1106" s="76"/>
    </row>
    <row r="1107" ht="22.5" hidden="1" customHeight="1">
      <c r="A1107" s="28"/>
      <c r="B1107" s="103" t="str">
        <f>VLOOKUP(A1107,'2025'!C:D,2)</f>
        <v>#N/A</v>
      </c>
      <c r="C1107" s="108"/>
      <c r="D1107" s="108"/>
      <c r="E1107" s="108"/>
      <c r="F1107" s="108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8"/>
      <c r="V1107" s="108"/>
      <c r="W1107" s="76"/>
      <c r="X1107" s="76"/>
      <c r="Y1107" s="76"/>
      <c r="Z1107" s="76"/>
      <c r="AA1107" s="76"/>
      <c r="AB1107" s="76"/>
      <c r="AC1107" s="76"/>
      <c r="AD1107" s="76"/>
      <c r="AE1107" s="76"/>
      <c r="AF1107" s="76"/>
      <c r="AG1107" s="76"/>
    </row>
    <row r="1108" ht="22.5" hidden="1" customHeight="1">
      <c r="A1108" s="28"/>
      <c r="B1108" s="103" t="str">
        <f>VLOOKUP(A1108,'2025'!C:D,2)</f>
        <v>#N/A</v>
      </c>
      <c r="C1108" s="108"/>
      <c r="D1108" s="108"/>
      <c r="E1108" s="108"/>
      <c r="F1108" s="108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8"/>
      <c r="V1108" s="108"/>
      <c r="W1108" s="76"/>
      <c r="X1108" s="76"/>
      <c r="Y1108" s="76"/>
      <c r="Z1108" s="76"/>
      <c r="AA1108" s="76"/>
      <c r="AB1108" s="76"/>
      <c r="AC1108" s="76"/>
      <c r="AD1108" s="76"/>
      <c r="AE1108" s="76"/>
      <c r="AF1108" s="76"/>
      <c r="AG1108" s="76"/>
    </row>
    <row r="1109" ht="22.5" hidden="1" customHeight="1">
      <c r="A1109" s="28"/>
      <c r="B1109" s="103" t="str">
        <f>VLOOKUP(A1109,'2025'!C:D,2)</f>
        <v>#N/A</v>
      </c>
      <c r="C1109" s="108"/>
      <c r="D1109" s="108"/>
      <c r="E1109" s="108"/>
      <c r="F1109" s="108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8"/>
      <c r="V1109" s="108"/>
      <c r="W1109" s="76"/>
      <c r="X1109" s="76"/>
      <c r="Y1109" s="76"/>
      <c r="Z1109" s="76"/>
      <c r="AA1109" s="76"/>
      <c r="AB1109" s="76"/>
      <c r="AC1109" s="76"/>
      <c r="AD1109" s="76"/>
      <c r="AE1109" s="76"/>
      <c r="AF1109" s="76"/>
      <c r="AG1109" s="76"/>
    </row>
    <row r="1110" ht="22.5" hidden="1" customHeight="1">
      <c r="A1110" s="28"/>
      <c r="B1110" s="103" t="str">
        <f>VLOOKUP(A1110,'2025'!C:D,2)</f>
        <v>#N/A</v>
      </c>
      <c r="C1110" s="108"/>
      <c r="D1110" s="108"/>
      <c r="E1110" s="108"/>
      <c r="F1110" s="108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8"/>
      <c r="V1110" s="108"/>
      <c r="W1110" s="76"/>
      <c r="X1110" s="76"/>
      <c r="Y1110" s="76"/>
      <c r="Z1110" s="76"/>
      <c r="AA1110" s="76"/>
      <c r="AB1110" s="76"/>
      <c r="AC1110" s="76"/>
      <c r="AD1110" s="76"/>
      <c r="AE1110" s="76"/>
      <c r="AF1110" s="76"/>
      <c r="AG1110" s="76"/>
    </row>
    <row r="1111" ht="22.5" hidden="1" customHeight="1">
      <c r="A1111" s="28"/>
      <c r="B1111" s="103" t="str">
        <f>VLOOKUP(A1111,'2025'!C:D,2)</f>
        <v>#N/A</v>
      </c>
      <c r="C1111" s="108"/>
      <c r="D1111" s="108"/>
      <c r="E1111" s="108"/>
      <c r="F1111" s="108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8"/>
      <c r="V1111" s="108"/>
      <c r="W1111" s="76"/>
      <c r="X1111" s="76"/>
      <c r="Y1111" s="76"/>
      <c r="Z1111" s="76"/>
      <c r="AA1111" s="76"/>
      <c r="AB1111" s="76"/>
      <c r="AC1111" s="76"/>
      <c r="AD1111" s="76"/>
      <c r="AE1111" s="76"/>
      <c r="AF1111" s="76"/>
      <c r="AG1111" s="76"/>
    </row>
    <row r="1112" ht="22.5" hidden="1" customHeight="1">
      <c r="A1112" s="28"/>
      <c r="B1112" s="103" t="str">
        <f>VLOOKUP(A1112,'2025'!C:D,2)</f>
        <v>#N/A</v>
      </c>
      <c r="C1112" s="108"/>
      <c r="D1112" s="108"/>
      <c r="E1112" s="108"/>
      <c r="F1112" s="108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8"/>
      <c r="V1112" s="108"/>
      <c r="W1112" s="76"/>
      <c r="X1112" s="76"/>
      <c r="Y1112" s="76"/>
      <c r="Z1112" s="76"/>
      <c r="AA1112" s="76"/>
      <c r="AB1112" s="76"/>
      <c r="AC1112" s="76"/>
      <c r="AD1112" s="76"/>
      <c r="AE1112" s="76"/>
      <c r="AF1112" s="76"/>
      <c r="AG1112" s="76"/>
    </row>
    <row r="1113" ht="22.5" hidden="1" customHeight="1">
      <c r="A1113" s="28"/>
      <c r="B1113" s="103" t="str">
        <f>VLOOKUP(A1113,'2025'!C:D,2)</f>
        <v>#N/A</v>
      </c>
      <c r="C1113" s="108"/>
      <c r="D1113" s="108"/>
      <c r="E1113" s="108"/>
      <c r="F1113" s="108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8"/>
      <c r="V1113" s="108"/>
      <c r="W1113" s="76"/>
      <c r="X1113" s="76"/>
      <c r="Y1113" s="76"/>
      <c r="Z1113" s="76"/>
      <c r="AA1113" s="76"/>
      <c r="AB1113" s="76"/>
      <c r="AC1113" s="76"/>
      <c r="AD1113" s="76"/>
      <c r="AE1113" s="76"/>
      <c r="AF1113" s="76"/>
      <c r="AG1113" s="76"/>
    </row>
    <row r="1114" ht="22.5" hidden="1" customHeight="1">
      <c r="A1114" s="28"/>
      <c r="B1114" s="103" t="str">
        <f>VLOOKUP(A1114,'2025'!C:D,2)</f>
        <v>#N/A</v>
      </c>
      <c r="C1114" s="108"/>
      <c r="D1114" s="108"/>
      <c r="E1114" s="108"/>
      <c r="F1114" s="108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8"/>
      <c r="V1114" s="108"/>
      <c r="W1114" s="76"/>
      <c r="X1114" s="76"/>
      <c r="Y1114" s="76"/>
      <c r="Z1114" s="76"/>
      <c r="AA1114" s="76"/>
      <c r="AB1114" s="76"/>
      <c r="AC1114" s="76"/>
      <c r="AD1114" s="76"/>
      <c r="AE1114" s="76"/>
      <c r="AF1114" s="76"/>
      <c r="AG1114" s="76"/>
    </row>
    <row r="1115" ht="22.5" hidden="1" customHeight="1">
      <c r="A1115" s="28"/>
      <c r="B1115" s="103" t="str">
        <f>VLOOKUP(A1115,'2025'!C:D,2)</f>
        <v>#N/A</v>
      </c>
      <c r="C1115" s="108"/>
      <c r="D1115" s="108"/>
      <c r="E1115" s="108"/>
      <c r="F1115" s="108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8"/>
      <c r="V1115" s="108"/>
      <c r="W1115" s="76"/>
      <c r="X1115" s="76"/>
      <c r="Y1115" s="76"/>
      <c r="Z1115" s="76"/>
      <c r="AA1115" s="76"/>
      <c r="AB1115" s="76"/>
      <c r="AC1115" s="76"/>
      <c r="AD1115" s="76"/>
      <c r="AE1115" s="76"/>
      <c r="AF1115" s="76"/>
      <c r="AG1115" s="76"/>
    </row>
    <row r="1116" ht="22.5" hidden="1" customHeight="1">
      <c r="A1116" s="28"/>
      <c r="B1116" s="103" t="str">
        <f>VLOOKUP(A1116,'2025'!C:D,2)</f>
        <v>#N/A</v>
      </c>
      <c r="C1116" s="108"/>
      <c r="D1116" s="108"/>
      <c r="E1116" s="108"/>
      <c r="F1116" s="108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8"/>
      <c r="V1116" s="108"/>
      <c r="W1116" s="76"/>
      <c r="X1116" s="76"/>
      <c r="Y1116" s="76"/>
      <c r="Z1116" s="76"/>
      <c r="AA1116" s="76"/>
      <c r="AB1116" s="76"/>
      <c r="AC1116" s="76"/>
      <c r="AD1116" s="76"/>
      <c r="AE1116" s="76"/>
      <c r="AF1116" s="76"/>
      <c r="AG1116" s="76"/>
    </row>
    <row r="1117" ht="22.5" hidden="1" customHeight="1">
      <c r="A1117" s="28"/>
      <c r="B1117" s="103" t="str">
        <f>VLOOKUP(A1117,'2025'!C:D,2)</f>
        <v>#N/A</v>
      </c>
      <c r="C1117" s="108"/>
      <c r="D1117" s="108"/>
      <c r="E1117" s="108"/>
      <c r="F1117" s="108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8"/>
      <c r="V1117" s="108"/>
      <c r="W1117" s="76"/>
      <c r="X1117" s="76"/>
      <c r="Y1117" s="76"/>
      <c r="Z1117" s="76"/>
      <c r="AA1117" s="76"/>
      <c r="AB1117" s="76"/>
      <c r="AC1117" s="76"/>
      <c r="AD1117" s="76"/>
      <c r="AE1117" s="76"/>
      <c r="AF1117" s="76"/>
      <c r="AG1117" s="76"/>
    </row>
    <row r="1118" ht="22.5" hidden="1" customHeight="1">
      <c r="A1118" s="28"/>
      <c r="B1118" s="103" t="str">
        <f>VLOOKUP(A1118,'2025'!C:D,2)</f>
        <v>#N/A</v>
      </c>
      <c r="C1118" s="108"/>
      <c r="D1118" s="108"/>
      <c r="E1118" s="108"/>
      <c r="F1118" s="108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8"/>
      <c r="V1118" s="108"/>
      <c r="W1118" s="76"/>
      <c r="X1118" s="76"/>
      <c r="Y1118" s="76"/>
      <c r="Z1118" s="76"/>
      <c r="AA1118" s="76"/>
      <c r="AB1118" s="76"/>
      <c r="AC1118" s="76"/>
      <c r="AD1118" s="76"/>
      <c r="AE1118" s="76"/>
      <c r="AF1118" s="76"/>
      <c r="AG1118" s="76"/>
    </row>
    <row r="1119" ht="22.5" hidden="1" customHeight="1">
      <c r="A1119" s="28"/>
      <c r="B1119" s="103" t="str">
        <f>VLOOKUP(A1119,'2025'!C:D,2)</f>
        <v>#N/A</v>
      </c>
      <c r="C1119" s="108"/>
      <c r="D1119" s="108"/>
      <c r="E1119" s="108"/>
      <c r="F1119" s="108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8"/>
      <c r="V1119" s="108"/>
      <c r="W1119" s="76"/>
      <c r="X1119" s="76"/>
      <c r="Y1119" s="76"/>
      <c r="Z1119" s="76"/>
      <c r="AA1119" s="76"/>
      <c r="AB1119" s="76"/>
      <c r="AC1119" s="76"/>
      <c r="AD1119" s="76"/>
      <c r="AE1119" s="76"/>
      <c r="AF1119" s="76"/>
      <c r="AG1119" s="76"/>
    </row>
    <row r="1120" ht="22.5" hidden="1" customHeight="1">
      <c r="A1120" s="28"/>
      <c r="B1120" s="103" t="str">
        <f>VLOOKUP(A1120,'2025'!C:D,2)</f>
        <v>#N/A</v>
      </c>
      <c r="C1120" s="108"/>
      <c r="D1120" s="108"/>
      <c r="E1120" s="108"/>
      <c r="F1120" s="108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8"/>
      <c r="V1120" s="108"/>
      <c r="W1120" s="76"/>
      <c r="X1120" s="76"/>
      <c r="Y1120" s="76"/>
      <c r="Z1120" s="76"/>
      <c r="AA1120" s="76"/>
      <c r="AB1120" s="76"/>
      <c r="AC1120" s="76"/>
      <c r="AD1120" s="76"/>
      <c r="AE1120" s="76"/>
      <c r="AF1120" s="76"/>
      <c r="AG1120" s="76"/>
    </row>
    <row r="1121" ht="22.5" hidden="1" customHeight="1">
      <c r="A1121" s="28"/>
      <c r="B1121" s="103" t="str">
        <f>VLOOKUP(A1121,'2025'!C:D,2)</f>
        <v>#N/A</v>
      </c>
      <c r="C1121" s="108"/>
      <c r="D1121" s="108"/>
      <c r="E1121" s="108"/>
      <c r="F1121" s="108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8"/>
      <c r="V1121" s="108"/>
      <c r="W1121" s="76"/>
      <c r="X1121" s="76"/>
      <c r="Y1121" s="76"/>
      <c r="Z1121" s="76"/>
      <c r="AA1121" s="76"/>
      <c r="AB1121" s="76"/>
      <c r="AC1121" s="76"/>
      <c r="AD1121" s="76"/>
      <c r="AE1121" s="76"/>
      <c r="AF1121" s="76"/>
      <c r="AG1121" s="76"/>
    </row>
    <row r="1122" ht="22.5" hidden="1" customHeight="1">
      <c r="A1122" s="28"/>
      <c r="B1122" s="103" t="str">
        <f>VLOOKUP(A1122,'2025'!C:D,2)</f>
        <v>#N/A</v>
      </c>
      <c r="C1122" s="108"/>
      <c r="D1122" s="108"/>
      <c r="E1122" s="108"/>
      <c r="F1122" s="108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8"/>
      <c r="V1122" s="108"/>
      <c r="W1122" s="76"/>
      <c r="X1122" s="76"/>
      <c r="Y1122" s="76"/>
      <c r="Z1122" s="76"/>
      <c r="AA1122" s="76"/>
      <c r="AB1122" s="76"/>
      <c r="AC1122" s="76"/>
      <c r="AD1122" s="76"/>
      <c r="AE1122" s="76"/>
      <c r="AF1122" s="76"/>
      <c r="AG1122" s="76"/>
    </row>
    <row r="1123" ht="22.5" hidden="1" customHeight="1">
      <c r="A1123" s="28"/>
      <c r="B1123" s="103" t="str">
        <f>VLOOKUP(A1123,'2025'!C:D,2)</f>
        <v>#N/A</v>
      </c>
      <c r="C1123" s="108"/>
      <c r="D1123" s="108"/>
      <c r="E1123" s="108"/>
      <c r="F1123" s="108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8"/>
      <c r="V1123" s="108"/>
      <c r="W1123" s="76"/>
      <c r="X1123" s="76"/>
      <c r="Y1123" s="76"/>
      <c r="Z1123" s="76"/>
      <c r="AA1123" s="76"/>
      <c r="AB1123" s="76"/>
      <c r="AC1123" s="76"/>
      <c r="AD1123" s="76"/>
      <c r="AE1123" s="76"/>
      <c r="AF1123" s="76"/>
      <c r="AG1123" s="76"/>
    </row>
    <row r="1124" ht="22.5" hidden="1" customHeight="1">
      <c r="A1124" s="28"/>
      <c r="B1124" s="103" t="str">
        <f>VLOOKUP(A1124,'2025'!C:D,2)</f>
        <v>#N/A</v>
      </c>
      <c r="C1124" s="108"/>
      <c r="D1124" s="108"/>
      <c r="E1124" s="108"/>
      <c r="F1124" s="108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8"/>
      <c r="V1124" s="108"/>
      <c r="W1124" s="76"/>
      <c r="X1124" s="76"/>
      <c r="Y1124" s="76"/>
      <c r="Z1124" s="76"/>
      <c r="AA1124" s="76"/>
      <c r="AB1124" s="76"/>
      <c r="AC1124" s="76"/>
      <c r="AD1124" s="76"/>
      <c r="AE1124" s="76"/>
      <c r="AF1124" s="76"/>
      <c r="AG1124" s="76"/>
    </row>
    <row r="1125" ht="22.5" hidden="1" customHeight="1">
      <c r="A1125" s="28"/>
      <c r="B1125" s="103" t="str">
        <f>VLOOKUP(A1125,'2025'!C:D,2)</f>
        <v>#N/A</v>
      </c>
      <c r="C1125" s="108"/>
      <c r="D1125" s="108"/>
      <c r="E1125" s="108"/>
      <c r="F1125" s="108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8"/>
      <c r="V1125" s="108"/>
      <c r="W1125" s="76"/>
      <c r="X1125" s="76"/>
      <c r="Y1125" s="76"/>
      <c r="Z1125" s="76"/>
      <c r="AA1125" s="76"/>
      <c r="AB1125" s="76"/>
      <c r="AC1125" s="76"/>
      <c r="AD1125" s="76"/>
      <c r="AE1125" s="76"/>
      <c r="AF1125" s="76"/>
      <c r="AG1125" s="76"/>
    </row>
    <row r="1126" ht="22.5" hidden="1" customHeight="1">
      <c r="A1126" s="28"/>
      <c r="B1126" s="103" t="str">
        <f>VLOOKUP(A1126,'2025'!C:D,2)</f>
        <v>#N/A</v>
      </c>
      <c r="C1126" s="108"/>
      <c r="D1126" s="108"/>
      <c r="E1126" s="108"/>
      <c r="F1126" s="108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8"/>
      <c r="V1126" s="108"/>
      <c r="W1126" s="76"/>
      <c r="X1126" s="76"/>
      <c r="Y1126" s="76"/>
      <c r="Z1126" s="76"/>
      <c r="AA1126" s="76"/>
      <c r="AB1126" s="76"/>
      <c r="AC1126" s="76"/>
      <c r="AD1126" s="76"/>
      <c r="AE1126" s="76"/>
      <c r="AF1126" s="76"/>
      <c r="AG1126" s="76"/>
    </row>
    <row r="1127" ht="22.5" hidden="1" customHeight="1">
      <c r="A1127" s="28"/>
      <c r="B1127" s="103" t="str">
        <f>VLOOKUP(A1127,'2025'!C:D,2)</f>
        <v>#N/A</v>
      </c>
      <c r="C1127" s="108"/>
      <c r="D1127" s="108"/>
      <c r="E1127" s="108"/>
      <c r="F1127" s="108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8"/>
      <c r="V1127" s="108"/>
      <c r="W1127" s="76"/>
      <c r="X1127" s="76"/>
      <c r="Y1127" s="76"/>
      <c r="Z1127" s="76"/>
      <c r="AA1127" s="76"/>
      <c r="AB1127" s="76"/>
      <c r="AC1127" s="76"/>
      <c r="AD1127" s="76"/>
      <c r="AE1127" s="76"/>
      <c r="AF1127" s="76"/>
      <c r="AG1127" s="76"/>
    </row>
    <row r="1128" ht="22.5" hidden="1" customHeight="1">
      <c r="A1128" s="28"/>
      <c r="B1128" s="103" t="str">
        <f>VLOOKUP(A1128,'2025'!C:D,2)</f>
        <v>#N/A</v>
      </c>
      <c r="C1128" s="108"/>
      <c r="D1128" s="108"/>
      <c r="E1128" s="108"/>
      <c r="F1128" s="108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8"/>
      <c r="V1128" s="108"/>
      <c r="W1128" s="76"/>
      <c r="X1128" s="76"/>
      <c r="Y1128" s="76"/>
      <c r="Z1128" s="76"/>
      <c r="AA1128" s="76"/>
      <c r="AB1128" s="76"/>
      <c r="AC1128" s="76"/>
      <c r="AD1128" s="76"/>
      <c r="AE1128" s="76"/>
      <c r="AF1128" s="76"/>
      <c r="AG1128" s="76"/>
    </row>
    <row r="1129" ht="22.5" hidden="1" customHeight="1">
      <c r="A1129" s="28"/>
      <c r="B1129" s="103" t="str">
        <f>VLOOKUP(A1129,'2025'!C:D,2)</f>
        <v>#N/A</v>
      </c>
      <c r="C1129" s="108"/>
      <c r="D1129" s="108"/>
      <c r="E1129" s="108"/>
      <c r="F1129" s="108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8"/>
      <c r="V1129" s="108"/>
      <c r="W1129" s="76"/>
      <c r="X1129" s="76"/>
      <c r="Y1129" s="76"/>
      <c r="Z1129" s="76"/>
      <c r="AA1129" s="76"/>
      <c r="AB1129" s="76"/>
      <c r="AC1129" s="76"/>
      <c r="AD1129" s="76"/>
      <c r="AE1129" s="76"/>
      <c r="AF1129" s="76"/>
      <c r="AG1129" s="76"/>
    </row>
    <row r="1130" ht="22.5" hidden="1" customHeight="1">
      <c r="A1130" s="28"/>
      <c r="B1130" s="103" t="str">
        <f>VLOOKUP(A1130,'2025'!C:D,2)</f>
        <v>#N/A</v>
      </c>
      <c r="C1130" s="108"/>
      <c r="D1130" s="108"/>
      <c r="E1130" s="108"/>
      <c r="F1130" s="108"/>
      <c r="G1130" s="108"/>
      <c r="H1130" s="108"/>
      <c r="I1130" s="108"/>
      <c r="J1130" s="108"/>
      <c r="K1130" s="108"/>
      <c r="L1130" s="108"/>
      <c r="M1130" s="108"/>
      <c r="N1130" s="108"/>
      <c r="O1130" s="108"/>
      <c r="P1130" s="108"/>
      <c r="Q1130" s="108"/>
      <c r="R1130" s="108"/>
      <c r="S1130" s="108"/>
      <c r="T1130" s="108"/>
      <c r="U1130" s="108"/>
      <c r="V1130" s="108"/>
      <c r="W1130" s="76"/>
      <c r="X1130" s="76"/>
      <c r="Y1130" s="76"/>
      <c r="Z1130" s="76"/>
      <c r="AA1130" s="76"/>
      <c r="AB1130" s="76"/>
      <c r="AC1130" s="76"/>
      <c r="AD1130" s="76"/>
      <c r="AE1130" s="76"/>
      <c r="AF1130" s="76"/>
      <c r="AG1130" s="76"/>
    </row>
    <row r="1131" ht="22.5" hidden="1" customHeight="1">
      <c r="A1131" s="28"/>
      <c r="B1131" s="103" t="str">
        <f>VLOOKUP(A1131,'2025'!C:D,2)</f>
        <v>#N/A</v>
      </c>
      <c r="C1131" s="108"/>
      <c r="D1131" s="108"/>
      <c r="E1131" s="108"/>
      <c r="F1131" s="108"/>
      <c r="G1131" s="108"/>
      <c r="H1131" s="108"/>
      <c r="I1131" s="108"/>
      <c r="J1131" s="108"/>
      <c r="K1131" s="108"/>
      <c r="L1131" s="108"/>
      <c r="M1131" s="108"/>
      <c r="N1131" s="108"/>
      <c r="O1131" s="108"/>
      <c r="P1131" s="108"/>
      <c r="Q1131" s="108"/>
      <c r="R1131" s="108"/>
      <c r="S1131" s="108"/>
      <c r="T1131" s="108"/>
      <c r="U1131" s="108"/>
      <c r="V1131" s="108"/>
      <c r="W1131" s="76"/>
      <c r="X1131" s="76"/>
      <c r="Y1131" s="76"/>
      <c r="Z1131" s="76"/>
      <c r="AA1131" s="76"/>
      <c r="AB1131" s="76"/>
      <c r="AC1131" s="76"/>
      <c r="AD1131" s="76"/>
      <c r="AE1131" s="76"/>
      <c r="AF1131" s="76"/>
      <c r="AG1131" s="76"/>
    </row>
    <row r="1132" ht="22.5" hidden="1" customHeight="1">
      <c r="A1132" s="28"/>
      <c r="B1132" s="103" t="str">
        <f>VLOOKUP(A1132,'2025'!C:D,2)</f>
        <v>#N/A</v>
      </c>
      <c r="C1132" s="108"/>
      <c r="D1132" s="108"/>
      <c r="E1132" s="108"/>
      <c r="F1132" s="108"/>
      <c r="G1132" s="108"/>
      <c r="H1132" s="108"/>
      <c r="I1132" s="108"/>
      <c r="J1132" s="108"/>
      <c r="K1132" s="108"/>
      <c r="L1132" s="108"/>
      <c r="M1132" s="108"/>
      <c r="N1132" s="108"/>
      <c r="O1132" s="108"/>
      <c r="P1132" s="108"/>
      <c r="Q1132" s="108"/>
      <c r="R1132" s="108"/>
      <c r="S1132" s="108"/>
      <c r="T1132" s="108"/>
      <c r="U1132" s="108"/>
      <c r="V1132" s="108"/>
      <c r="W1132" s="76"/>
      <c r="X1132" s="76"/>
      <c r="Y1132" s="76"/>
      <c r="Z1132" s="76"/>
      <c r="AA1132" s="76"/>
      <c r="AB1132" s="76"/>
      <c r="AC1132" s="76"/>
      <c r="AD1132" s="76"/>
      <c r="AE1132" s="76"/>
      <c r="AF1132" s="76"/>
      <c r="AG1132" s="76"/>
    </row>
    <row r="1133" ht="22.5" hidden="1" customHeight="1">
      <c r="A1133" s="28"/>
      <c r="B1133" s="103" t="str">
        <f>VLOOKUP(A1133,'2025'!C:D,2)</f>
        <v>#N/A</v>
      </c>
      <c r="C1133" s="108"/>
      <c r="D1133" s="108"/>
      <c r="E1133" s="108"/>
      <c r="F1133" s="108"/>
      <c r="G1133" s="108"/>
      <c r="H1133" s="108"/>
      <c r="I1133" s="108"/>
      <c r="J1133" s="108"/>
      <c r="K1133" s="108"/>
      <c r="L1133" s="108"/>
      <c r="M1133" s="108"/>
      <c r="N1133" s="108"/>
      <c r="O1133" s="108"/>
      <c r="P1133" s="108"/>
      <c r="Q1133" s="108"/>
      <c r="R1133" s="108"/>
      <c r="S1133" s="108"/>
      <c r="T1133" s="108"/>
      <c r="U1133" s="108"/>
      <c r="V1133" s="108"/>
      <c r="W1133" s="76"/>
      <c r="X1133" s="76"/>
      <c r="Y1133" s="76"/>
      <c r="Z1133" s="76"/>
      <c r="AA1133" s="76"/>
      <c r="AB1133" s="76"/>
      <c r="AC1133" s="76"/>
      <c r="AD1133" s="76"/>
      <c r="AE1133" s="76"/>
      <c r="AF1133" s="76"/>
      <c r="AG1133" s="76"/>
    </row>
    <row r="1134" ht="22.5" hidden="1" customHeight="1">
      <c r="A1134" s="28"/>
      <c r="B1134" s="103" t="str">
        <f>VLOOKUP(A1134,'2025'!C:D,2)</f>
        <v>#N/A</v>
      </c>
      <c r="C1134" s="108"/>
      <c r="D1134" s="108"/>
      <c r="E1134" s="108"/>
      <c r="F1134" s="108"/>
      <c r="G1134" s="108"/>
      <c r="H1134" s="108"/>
      <c r="I1134" s="108"/>
      <c r="J1134" s="108"/>
      <c r="K1134" s="108"/>
      <c r="L1134" s="108"/>
      <c r="M1134" s="108"/>
      <c r="N1134" s="108"/>
      <c r="O1134" s="108"/>
      <c r="P1134" s="108"/>
      <c r="Q1134" s="108"/>
      <c r="R1134" s="108"/>
      <c r="S1134" s="108"/>
      <c r="T1134" s="108"/>
      <c r="U1134" s="108"/>
      <c r="V1134" s="108"/>
      <c r="W1134" s="76"/>
      <c r="X1134" s="76"/>
      <c r="Y1134" s="76"/>
      <c r="Z1134" s="76"/>
      <c r="AA1134" s="76"/>
      <c r="AB1134" s="76"/>
      <c r="AC1134" s="76"/>
      <c r="AD1134" s="76"/>
      <c r="AE1134" s="76"/>
      <c r="AF1134" s="76"/>
      <c r="AG1134" s="76"/>
    </row>
    <row r="1135" ht="22.5" hidden="1" customHeight="1">
      <c r="A1135" s="28"/>
      <c r="B1135" s="103" t="str">
        <f>VLOOKUP(A1135,'2025'!C:D,2)</f>
        <v>#N/A</v>
      </c>
      <c r="C1135" s="108"/>
      <c r="D1135" s="108"/>
      <c r="E1135" s="108"/>
      <c r="F1135" s="108"/>
      <c r="G1135" s="108"/>
      <c r="H1135" s="108"/>
      <c r="I1135" s="108"/>
      <c r="J1135" s="108"/>
      <c r="K1135" s="108"/>
      <c r="L1135" s="108"/>
      <c r="M1135" s="108"/>
      <c r="N1135" s="108"/>
      <c r="O1135" s="108"/>
      <c r="P1135" s="108"/>
      <c r="Q1135" s="108"/>
      <c r="R1135" s="108"/>
      <c r="S1135" s="108"/>
      <c r="T1135" s="108"/>
      <c r="U1135" s="108"/>
      <c r="V1135" s="108"/>
      <c r="W1135" s="76"/>
      <c r="X1135" s="76"/>
      <c r="Y1135" s="76"/>
      <c r="Z1135" s="76"/>
      <c r="AA1135" s="76"/>
      <c r="AB1135" s="76"/>
      <c r="AC1135" s="76"/>
      <c r="AD1135" s="76"/>
      <c r="AE1135" s="76"/>
      <c r="AF1135" s="76"/>
      <c r="AG1135" s="76"/>
    </row>
    <row r="1136" ht="22.5" hidden="1" customHeight="1">
      <c r="A1136" s="28"/>
      <c r="B1136" s="103" t="str">
        <f>VLOOKUP(A1136,'2025'!C:D,2)</f>
        <v>#N/A</v>
      </c>
      <c r="C1136" s="108"/>
      <c r="D1136" s="108"/>
      <c r="E1136" s="108"/>
      <c r="F1136" s="108"/>
      <c r="G1136" s="108"/>
      <c r="H1136" s="108"/>
      <c r="I1136" s="108"/>
      <c r="J1136" s="108"/>
      <c r="K1136" s="108"/>
      <c r="L1136" s="108"/>
      <c r="M1136" s="108"/>
      <c r="N1136" s="108"/>
      <c r="O1136" s="108"/>
      <c r="P1136" s="108"/>
      <c r="Q1136" s="108"/>
      <c r="R1136" s="108"/>
      <c r="S1136" s="108"/>
      <c r="T1136" s="108"/>
      <c r="U1136" s="108"/>
      <c r="V1136" s="108"/>
      <c r="W1136" s="76"/>
      <c r="X1136" s="76"/>
      <c r="Y1136" s="76"/>
      <c r="Z1136" s="76"/>
      <c r="AA1136" s="76"/>
      <c r="AB1136" s="76"/>
      <c r="AC1136" s="76"/>
      <c r="AD1136" s="76"/>
      <c r="AE1136" s="76"/>
      <c r="AF1136" s="76"/>
      <c r="AG1136" s="76"/>
    </row>
    <row r="1137" ht="22.5" hidden="1" customHeight="1">
      <c r="A1137" s="28"/>
      <c r="B1137" s="103" t="str">
        <f>VLOOKUP(A1137,'2025'!C:D,2)</f>
        <v>#N/A</v>
      </c>
      <c r="C1137" s="108"/>
      <c r="D1137" s="108"/>
      <c r="E1137" s="108"/>
      <c r="F1137" s="108"/>
      <c r="G1137" s="108"/>
      <c r="H1137" s="108"/>
      <c r="I1137" s="108"/>
      <c r="J1137" s="108"/>
      <c r="K1137" s="108"/>
      <c r="L1137" s="108"/>
      <c r="M1137" s="108"/>
      <c r="N1137" s="108"/>
      <c r="O1137" s="108"/>
      <c r="P1137" s="108"/>
      <c r="Q1137" s="108"/>
      <c r="R1137" s="108"/>
      <c r="S1137" s="108"/>
      <c r="T1137" s="108"/>
      <c r="U1137" s="108"/>
      <c r="V1137" s="108"/>
      <c r="W1137" s="76"/>
      <c r="X1137" s="76"/>
      <c r="Y1137" s="76"/>
      <c r="Z1137" s="76"/>
      <c r="AA1137" s="76"/>
      <c r="AB1137" s="76"/>
      <c r="AC1137" s="76"/>
      <c r="AD1137" s="76"/>
      <c r="AE1137" s="76"/>
      <c r="AF1137" s="76"/>
      <c r="AG1137" s="76"/>
    </row>
    <row r="1138" ht="22.5" hidden="1" customHeight="1">
      <c r="A1138" s="28"/>
      <c r="B1138" s="103" t="str">
        <f>VLOOKUP(A1138,'2025'!C:D,2)</f>
        <v>#N/A</v>
      </c>
      <c r="C1138" s="108"/>
      <c r="D1138" s="108"/>
      <c r="E1138" s="108"/>
      <c r="F1138" s="108"/>
      <c r="G1138" s="108"/>
      <c r="H1138" s="108"/>
      <c r="I1138" s="108"/>
      <c r="J1138" s="108"/>
      <c r="K1138" s="108"/>
      <c r="L1138" s="108"/>
      <c r="M1138" s="108"/>
      <c r="N1138" s="108"/>
      <c r="O1138" s="108"/>
      <c r="P1138" s="108"/>
      <c r="Q1138" s="108"/>
      <c r="R1138" s="108"/>
      <c r="S1138" s="108"/>
      <c r="T1138" s="108"/>
      <c r="U1138" s="108"/>
      <c r="V1138" s="108"/>
      <c r="W1138" s="76"/>
      <c r="X1138" s="76"/>
      <c r="Y1138" s="76"/>
      <c r="Z1138" s="76"/>
      <c r="AA1138" s="76"/>
      <c r="AB1138" s="76"/>
      <c r="AC1138" s="76"/>
      <c r="AD1138" s="76"/>
      <c r="AE1138" s="76"/>
      <c r="AF1138" s="76"/>
      <c r="AG1138" s="76"/>
    </row>
    <row r="1139" ht="22.5" hidden="1" customHeight="1">
      <c r="A1139" s="28"/>
      <c r="B1139" s="103" t="str">
        <f>VLOOKUP(A1139,'2025'!C:D,2)</f>
        <v>#N/A</v>
      </c>
      <c r="C1139" s="108"/>
      <c r="D1139" s="108"/>
      <c r="E1139" s="108"/>
      <c r="F1139" s="108"/>
      <c r="G1139" s="108"/>
      <c r="H1139" s="108"/>
      <c r="I1139" s="108"/>
      <c r="J1139" s="108"/>
      <c r="K1139" s="108"/>
      <c r="L1139" s="108"/>
      <c r="M1139" s="108"/>
      <c r="N1139" s="108"/>
      <c r="O1139" s="108"/>
      <c r="P1139" s="108"/>
      <c r="Q1139" s="108"/>
      <c r="R1139" s="108"/>
      <c r="S1139" s="108"/>
      <c r="T1139" s="108"/>
      <c r="U1139" s="108"/>
      <c r="V1139" s="108"/>
      <c r="W1139" s="76"/>
      <c r="X1139" s="76"/>
      <c r="Y1139" s="76"/>
      <c r="Z1139" s="76"/>
      <c r="AA1139" s="76"/>
      <c r="AB1139" s="76"/>
      <c r="AC1139" s="76"/>
      <c r="AD1139" s="76"/>
      <c r="AE1139" s="76"/>
      <c r="AF1139" s="76"/>
      <c r="AG1139" s="76"/>
    </row>
    <row r="1140" ht="22.5" hidden="1" customHeight="1">
      <c r="A1140" s="28"/>
      <c r="B1140" s="103" t="str">
        <f>VLOOKUP(A1140,'2025'!C:D,2)</f>
        <v>#N/A</v>
      </c>
      <c r="C1140" s="108"/>
      <c r="D1140" s="108"/>
      <c r="E1140" s="108"/>
      <c r="F1140" s="108"/>
      <c r="G1140" s="108"/>
      <c r="H1140" s="108"/>
      <c r="I1140" s="108"/>
      <c r="J1140" s="108"/>
      <c r="K1140" s="108"/>
      <c r="L1140" s="108"/>
      <c r="M1140" s="108"/>
      <c r="N1140" s="108"/>
      <c r="O1140" s="108"/>
      <c r="P1140" s="108"/>
      <c r="Q1140" s="108"/>
      <c r="R1140" s="108"/>
      <c r="S1140" s="108"/>
      <c r="T1140" s="108"/>
      <c r="U1140" s="108"/>
      <c r="V1140" s="108"/>
      <c r="W1140" s="76"/>
      <c r="X1140" s="76"/>
      <c r="Y1140" s="76"/>
      <c r="Z1140" s="76"/>
      <c r="AA1140" s="76"/>
      <c r="AB1140" s="76"/>
      <c r="AC1140" s="76"/>
      <c r="AD1140" s="76"/>
      <c r="AE1140" s="76"/>
      <c r="AF1140" s="76"/>
      <c r="AG1140" s="76"/>
    </row>
    <row r="1141" ht="22.5" hidden="1" customHeight="1">
      <c r="A1141" s="28"/>
      <c r="B1141" s="103" t="str">
        <f>VLOOKUP(A1141,'2025'!C:D,2)</f>
        <v>#N/A</v>
      </c>
      <c r="C1141" s="108"/>
      <c r="D1141" s="108"/>
      <c r="E1141" s="108"/>
      <c r="F1141" s="108"/>
      <c r="G1141" s="108"/>
      <c r="H1141" s="108"/>
      <c r="I1141" s="108"/>
      <c r="J1141" s="108"/>
      <c r="K1141" s="108"/>
      <c r="L1141" s="108"/>
      <c r="M1141" s="108"/>
      <c r="N1141" s="108"/>
      <c r="O1141" s="108"/>
      <c r="P1141" s="108"/>
      <c r="Q1141" s="108"/>
      <c r="R1141" s="108"/>
      <c r="S1141" s="108"/>
      <c r="T1141" s="108"/>
      <c r="U1141" s="108"/>
      <c r="V1141" s="108"/>
      <c r="W1141" s="76"/>
      <c r="X1141" s="76"/>
      <c r="Y1141" s="76"/>
      <c r="Z1141" s="76"/>
      <c r="AA1141" s="76"/>
      <c r="AB1141" s="76"/>
      <c r="AC1141" s="76"/>
      <c r="AD1141" s="76"/>
      <c r="AE1141" s="76"/>
      <c r="AF1141" s="76"/>
      <c r="AG1141" s="76"/>
    </row>
    <row r="1142" ht="22.5" hidden="1" customHeight="1">
      <c r="A1142" s="28"/>
      <c r="B1142" s="103" t="str">
        <f>VLOOKUP(A1142,'2025'!C:D,2)</f>
        <v>#N/A</v>
      </c>
      <c r="C1142" s="108"/>
      <c r="D1142" s="108"/>
      <c r="E1142" s="108"/>
      <c r="F1142" s="108"/>
      <c r="G1142" s="108"/>
      <c r="H1142" s="108"/>
      <c r="I1142" s="108"/>
      <c r="J1142" s="108"/>
      <c r="K1142" s="108"/>
      <c r="L1142" s="108"/>
      <c r="M1142" s="108"/>
      <c r="N1142" s="108"/>
      <c r="O1142" s="108"/>
      <c r="P1142" s="108"/>
      <c r="Q1142" s="108"/>
      <c r="R1142" s="108"/>
      <c r="S1142" s="108"/>
      <c r="T1142" s="108"/>
      <c r="U1142" s="108"/>
      <c r="V1142" s="108"/>
      <c r="W1142" s="76"/>
      <c r="X1142" s="76"/>
      <c r="Y1142" s="76"/>
      <c r="Z1142" s="76"/>
      <c r="AA1142" s="76"/>
      <c r="AB1142" s="76"/>
      <c r="AC1142" s="76"/>
      <c r="AD1142" s="76"/>
      <c r="AE1142" s="76"/>
      <c r="AF1142" s="76"/>
      <c r="AG1142" s="76"/>
    </row>
    <row r="1143" ht="22.5" hidden="1" customHeight="1">
      <c r="A1143" s="28"/>
      <c r="B1143" s="103" t="str">
        <f>VLOOKUP(A1143,'2025'!C:D,2)</f>
        <v>#N/A</v>
      </c>
      <c r="C1143" s="108"/>
      <c r="D1143" s="108"/>
      <c r="E1143" s="108"/>
      <c r="F1143" s="108"/>
      <c r="G1143" s="108"/>
      <c r="H1143" s="108"/>
      <c r="I1143" s="108"/>
      <c r="J1143" s="108"/>
      <c r="K1143" s="108"/>
      <c r="L1143" s="108"/>
      <c r="M1143" s="108"/>
      <c r="N1143" s="108"/>
      <c r="O1143" s="108"/>
      <c r="P1143" s="108"/>
      <c r="Q1143" s="108"/>
      <c r="R1143" s="108"/>
      <c r="S1143" s="108"/>
      <c r="T1143" s="108"/>
      <c r="U1143" s="108"/>
      <c r="V1143" s="108"/>
      <c r="W1143" s="76"/>
      <c r="X1143" s="76"/>
      <c r="Y1143" s="76"/>
      <c r="Z1143" s="76"/>
      <c r="AA1143" s="76"/>
      <c r="AB1143" s="76"/>
      <c r="AC1143" s="76"/>
      <c r="AD1143" s="76"/>
      <c r="AE1143" s="76"/>
      <c r="AF1143" s="76"/>
      <c r="AG1143" s="76"/>
    </row>
    <row r="1144" ht="22.5" hidden="1" customHeight="1">
      <c r="A1144" s="28"/>
      <c r="B1144" s="103" t="str">
        <f>VLOOKUP(A1144,'2025'!C:D,2)</f>
        <v>#N/A</v>
      </c>
      <c r="C1144" s="108"/>
      <c r="D1144" s="108"/>
      <c r="E1144" s="108"/>
      <c r="F1144" s="108"/>
      <c r="G1144" s="108"/>
      <c r="H1144" s="108"/>
      <c r="I1144" s="108"/>
      <c r="J1144" s="108"/>
      <c r="K1144" s="108"/>
      <c r="L1144" s="108"/>
      <c r="M1144" s="108"/>
      <c r="N1144" s="108"/>
      <c r="O1144" s="108"/>
      <c r="P1144" s="108"/>
      <c r="Q1144" s="108"/>
      <c r="R1144" s="108"/>
      <c r="S1144" s="108"/>
      <c r="T1144" s="108"/>
      <c r="U1144" s="108"/>
      <c r="V1144" s="108"/>
      <c r="W1144" s="76"/>
      <c r="X1144" s="76"/>
      <c r="Y1144" s="76"/>
      <c r="Z1144" s="76"/>
      <c r="AA1144" s="76"/>
      <c r="AB1144" s="76"/>
      <c r="AC1144" s="76"/>
      <c r="AD1144" s="76"/>
      <c r="AE1144" s="76"/>
      <c r="AF1144" s="76"/>
      <c r="AG1144" s="76"/>
    </row>
    <row r="1145" ht="22.5" hidden="1" customHeight="1">
      <c r="A1145" s="28"/>
      <c r="B1145" s="103" t="str">
        <f>VLOOKUP(A1145,'2025'!C:D,2)</f>
        <v>#N/A</v>
      </c>
      <c r="C1145" s="108"/>
      <c r="D1145" s="108"/>
      <c r="E1145" s="108"/>
      <c r="F1145" s="108"/>
      <c r="G1145" s="108"/>
      <c r="H1145" s="108"/>
      <c r="I1145" s="108"/>
      <c r="J1145" s="108"/>
      <c r="K1145" s="108"/>
      <c r="L1145" s="108"/>
      <c r="M1145" s="108"/>
      <c r="N1145" s="108"/>
      <c r="O1145" s="108"/>
      <c r="P1145" s="108"/>
      <c r="Q1145" s="108"/>
      <c r="R1145" s="108"/>
      <c r="S1145" s="108"/>
      <c r="T1145" s="108"/>
      <c r="U1145" s="108"/>
      <c r="V1145" s="108"/>
      <c r="W1145" s="76"/>
      <c r="X1145" s="76"/>
      <c r="Y1145" s="76"/>
      <c r="Z1145" s="76"/>
      <c r="AA1145" s="76"/>
      <c r="AB1145" s="76"/>
      <c r="AC1145" s="76"/>
      <c r="AD1145" s="76"/>
      <c r="AE1145" s="76"/>
      <c r="AF1145" s="76"/>
      <c r="AG1145" s="76"/>
    </row>
    <row r="1146" ht="22.5" hidden="1" customHeight="1">
      <c r="A1146" s="28"/>
      <c r="B1146" s="103" t="str">
        <f>VLOOKUP(A1146,'2025'!C:D,2)</f>
        <v>#N/A</v>
      </c>
      <c r="C1146" s="108"/>
      <c r="D1146" s="108"/>
      <c r="E1146" s="108"/>
      <c r="F1146" s="108"/>
      <c r="G1146" s="108"/>
      <c r="H1146" s="108"/>
      <c r="I1146" s="108"/>
      <c r="J1146" s="108"/>
      <c r="K1146" s="108"/>
      <c r="L1146" s="108"/>
      <c r="M1146" s="108"/>
      <c r="N1146" s="108"/>
      <c r="O1146" s="108"/>
      <c r="P1146" s="108"/>
      <c r="Q1146" s="108"/>
      <c r="R1146" s="108"/>
      <c r="S1146" s="108"/>
      <c r="T1146" s="108"/>
      <c r="U1146" s="108"/>
      <c r="V1146" s="108"/>
      <c r="W1146" s="76"/>
      <c r="X1146" s="76"/>
      <c r="Y1146" s="76"/>
      <c r="Z1146" s="76"/>
      <c r="AA1146" s="76"/>
      <c r="AB1146" s="76"/>
      <c r="AC1146" s="76"/>
      <c r="AD1146" s="76"/>
      <c r="AE1146" s="76"/>
      <c r="AF1146" s="76"/>
      <c r="AG1146" s="76"/>
    </row>
    <row r="1147" ht="22.5" hidden="1" customHeight="1">
      <c r="A1147" s="28"/>
      <c r="B1147" s="103" t="str">
        <f>VLOOKUP(A1147,'2025'!C:D,2)</f>
        <v>#N/A</v>
      </c>
      <c r="C1147" s="108"/>
      <c r="D1147" s="108"/>
      <c r="E1147" s="108"/>
      <c r="F1147" s="108"/>
      <c r="G1147" s="108"/>
      <c r="H1147" s="108"/>
      <c r="I1147" s="108"/>
      <c r="J1147" s="108"/>
      <c r="K1147" s="108"/>
      <c r="L1147" s="108"/>
      <c r="M1147" s="108"/>
      <c r="N1147" s="108"/>
      <c r="O1147" s="108"/>
      <c r="P1147" s="108"/>
      <c r="Q1147" s="108"/>
      <c r="R1147" s="108"/>
      <c r="S1147" s="108"/>
      <c r="T1147" s="108"/>
      <c r="U1147" s="108"/>
      <c r="V1147" s="108"/>
      <c r="W1147" s="76"/>
      <c r="X1147" s="76"/>
      <c r="Y1147" s="76"/>
      <c r="Z1147" s="76"/>
      <c r="AA1147" s="76"/>
      <c r="AB1147" s="76"/>
      <c r="AC1147" s="76"/>
      <c r="AD1147" s="76"/>
      <c r="AE1147" s="76"/>
      <c r="AF1147" s="76"/>
      <c r="AG1147" s="76"/>
    </row>
    <row r="1148" ht="22.5" hidden="1" customHeight="1">
      <c r="A1148" s="28"/>
      <c r="B1148" s="103" t="str">
        <f>VLOOKUP(A1148,'2025'!C:D,2)</f>
        <v>#N/A</v>
      </c>
      <c r="C1148" s="108"/>
      <c r="D1148" s="108"/>
      <c r="E1148" s="108"/>
      <c r="F1148" s="108"/>
      <c r="G1148" s="108"/>
      <c r="H1148" s="108"/>
      <c r="I1148" s="108"/>
      <c r="J1148" s="108"/>
      <c r="K1148" s="108"/>
      <c r="L1148" s="108"/>
      <c r="M1148" s="108"/>
      <c r="N1148" s="108"/>
      <c r="O1148" s="108"/>
      <c r="P1148" s="108"/>
      <c r="Q1148" s="108"/>
      <c r="R1148" s="108"/>
      <c r="S1148" s="108"/>
      <c r="T1148" s="108"/>
      <c r="U1148" s="108"/>
      <c r="V1148" s="108"/>
      <c r="W1148" s="76"/>
      <c r="X1148" s="76"/>
      <c r="Y1148" s="76"/>
      <c r="Z1148" s="76"/>
      <c r="AA1148" s="76"/>
      <c r="AB1148" s="76"/>
      <c r="AC1148" s="76"/>
      <c r="AD1148" s="76"/>
      <c r="AE1148" s="76"/>
      <c r="AF1148" s="76"/>
      <c r="AG1148" s="76"/>
    </row>
    <row r="1149" ht="22.5" hidden="1" customHeight="1">
      <c r="A1149" s="28"/>
      <c r="B1149" s="103" t="str">
        <f>VLOOKUP(A1149,'2025'!C:D,2)</f>
        <v>#N/A</v>
      </c>
      <c r="C1149" s="108"/>
      <c r="D1149" s="108"/>
      <c r="E1149" s="108"/>
      <c r="F1149" s="108"/>
      <c r="G1149" s="108"/>
      <c r="H1149" s="108"/>
      <c r="I1149" s="108"/>
      <c r="J1149" s="108"/>
      <c r="K1149" s="108"/>
      <c r="L1149" s="108"/>
      <c r="M1149" s="108"/>
      <c r="N1149" s="108"/>
      <c r="O1149" s="108"/>
      <c r="P1149" s="108"/>
      <c r="Q1149" s="108"/>
      <c r="R1149" s="108"/>
      <c r="S1149" s="108"/>
      <c r="T1149" s="108"/>
      <c r="U1149" s="108"/>
      <c r="V1149" s="108"/>
      <c r="W1149" s="76"/>
      <c r="X1149" s="76"/>
      <c r="Y1149" s="76"/>
      <c r="Z1149" s="76"/>
      <c r="AA1149" s="76"/>
      <c r="AB1149" s="76"/>
      <c r="AC1149" s="76"/>
      <c r="AD1149" s="76"/>
      <c r="AE1149" s="76"/>
      <c r="AF1149" s="76"/>
      <c r="AG1149" s="76"/>
    </row>
    <row r="1150" ht="22.5" hidden="1" customHeight="1">
      <c r="A1150" s="28"/>
      <c r="B1150" s="103" t="str">
        <f>VLOOKUP(A1150,'2025'!C:D,2)</f>
        <v>#N/A</v>
      </c>
      <c r="C1150" s="108"/>
      <c r="D1150" s="108"/>
      <c r="E1150" s="108"/>
      <c r="F1150" s="108"/>
      <c r="G1150" s="108"/>
      <c r="H1150" s="108"/>
      <c r="I1150" s="108"/>
      <c r="J1150" s="108"/>
      <c r="K1150" s="108"/>
      <c r="L1150" s="108"/>
      <c r="M1150" s="108"/>
      <c r="N1150" s="108"/>
      <c r="O1150" s="108"/>
      <c r="P1150" s="108"/>
      <c r="Q1150" s="108"/>
      <c r="R1150" s="108"/>
      <c r="S1150" s="108"/>
      <c r="T1150" s="108"/>
      <c r="U1150" s="108"/>
      <c r="V1150" s="108"/>
      <c r="W1150" s="76"/>
      <c r="X1150" s="76"/>
      <c r="Y1150" s="76"/>
      <c r="Z1150" s="76"/>
      <c r="AA1150" s="76"/>
      <c r="AB1150" s="76"/>
      <c r="AC1150" s="76"/>
      <c r="AD1150" s="76"/>
      <c r="AE1150" s="76"/>
      <c r="AF1150" s="76"/>
      <c r="AG1150" s="76"/>
    </row>
    <row r="1151" ht="22.5" hidden="1" customHeight="1">
      <c r="A1151" s="28"/>
      <c r="B1151" s="103" t="str">
        <f>VLOOKUP(A1151,'2025'!C:D,2)</f>
        <v>#N/A</v>
      </c>
      <c r="C1151" s="108"/>
      <c r="D1151" s="108"/>
      <c r="E1151" s="108"/>
      <c r="F1151" s="108"/>
      <c r="G1151" s="108"/>
      <c r="H1151" s="108"/>
      <c r="I1151" s="108"/>
      <c r="J1151" s="108"/>
      <c r="K1151" s="108"/>
      <c r="L1151" s="108"/>
      <c r="M1151" s="108"/>
      <c r="N1151" s="108"/>
      <c r="O1151" s="108"/>
      <c r="P1151" s="108"/>
      <c r="Q1151" s="108"/>
      <c r="R1151" s="108"/>
      <c r="S1151" s="108"/>
      <c r="T1151" s="108"/>
      <c r="U1151" s="108"/>
      <c r="V1151" s="108"/>
      <c r="W1151" s="76"/>
      <c r="X1151" s="76"/>
      <c r="Y1151" s="76"/>
      <c r="Z1151" s="76"/>
      <c r="AA1151" s="76"/>
      <c r="AB1151" s="76"/>
      <c r="AC1151" s="76"/>
      <c r="AD1151" s="76"/>
      <c r="AE1151" s="76"/>
      <c r="AF1151" s="76"/>
      <c r="AG1151" s="76"/>
    </row>
    <row r="1152" ht="22.5" hidden="1" customHeight="1">
      <c r="A1152" s="28"/>
      <c r="B1152" s="103" t="str">
        <f>VLOOKUP(A1152,'2025'!C:D,2)</f>
        <v>#N/A</v>
      </c>
      <c r="C1152" s="108"/>
      <c r="D1152" s="108"/>
      <c r="E1152" s="108"/>
      <c r="F1152" s="108"/>
      <c r="G1152" s="108"/>
      <c r="H1152" s="108"/>
      <c r="I1152" s="108"/>
      <c r="J1152" s="108"/>
      <c r="K1152" s="108"/>
      <c r="L1152" s="108"/>
      <c r="M1152" s="108"/>
      <c r="N1152" s="108"/>
      <c r="O1152" s="108"/>
      <c r="P1152" s="108"/>
      <c r="Q1152" s="108"/>
      <c r="R1152" s="108"/>
      <c r="S1152" s="108"/>
      <c r="T1152" s="108"/>
      <c r="U1152" s="108"/>
      <c r="V1152" s="108"/>
      <c r="W1152" s="76"/>
      <c r="X1152" s="76"/>
      <c r="Y1152" s="76"/>
      <c r="Z1152" s="76"/>
      <c r="AA1152" s="76"/>
      <c r="AB1152" s="76"/>
      <c r="AC1152" s="76"/>
      <c r="AD1152" s="76"/>
      <c r="AE1152" s="76"/>
      <c r="AF1152" s="76"/>
      <c r="AG1152" s="76"/>
    </row>
    <row r="1153" ht="22.5" hidden="1" customHeight="1">
      <c r="A1153" s="28"/>
      <c r="B1153" s="103" t="str">
        <f>VLOOKUP(A1153,'2025'!C:D,2)</f>
        <v>#N/A</v>
      </c>
      <c r="C1153" s="108"/>
      <c r="D1153" s="108"/>
      <c r="E1153" s="108"/>
      <c r="F1153" s="108"/>
      <c r="G1153" s="108"/>
      <c r="H1153" s="108"/>
      <c r="I1153" s="108"/>
      <c r="J1153" s="108"/>
      <c r="K1153" s="108"/>
      <c r="L1153" s="108"/>
      <c r="M1153" s="108"/>
      <c r="N1153" s="108"/>
      <c r="O1153" s="108"/>
      <c r="P1153" s="108"/>
      <c r="Q1153" s="108"/>
      <c r="R1153" s="108"/>
      <c r="S1153" s="108"/>
      <c r="T1153" s="108"/>
      <c r="U1153" s="108"/>
      <c r="V1153" s="108"/>
      <c r="W1153" s="76"/>
      <c r="X1153" s="76"/>
      <c r="Y1153" s="76"/>
      <c r="Z1153" s="76"/>
      <c r="AA1153" s="76"/>
      <c r="AB1153" s="76"/>
      <c r="AC1153" s="76"/>
      <c r="AD1153" s="76"/>
      <c r="AE1153" s="76"/>
      <c r="AF1153" s="76"/>
      <c r="AG1153" s="76"/>
    </row>
    <row r="1154" ht="22.5" hidden="1" customHeight="1">
      <c r="A1154" s="28"/>
      <c r="B1154" s="103" t="str">
        <f>VLOOKUP(A1154,'2025'!C:D,2)</f>
        <v>#N/A</v>
      </c>
      <c r="C1154" s="108"/>
      <c r="D1154" s="108"/>
      <c r="E1154" s="108"/>
      <c r="F1154" s="108"/>
      <c r="G1154" s="108"/>
      <c r="H1154" s="108"/>
      <c r="I1154" s="108"/>
      <c r="J1154" s="108"/>
      <c r="K1154" s="108"/>
      <c r="L1154" s="108"/>
      <c r="M1154" s="108"/>
      <c r="N1154" s="108"/>
      <c r="O1154" s="108"/>
      <c r="P1154" s="108"/>
      <c r="Q1154" s="108"/>
      <c r="R1154" s="108"/>
      <c r="S1154" s="108"/>
      <c r="T1154" s="108"/>
      <c r="U1154" s="108"/>
      <c r="V1154" s="108"/>
      <c r="W1154" s="76"/>
      <c r="X1154" s="76"/>
      <c r="Y1154" s="76"/>
      <c r="Z1154" s="76"/>
      <c r="AA1154" s="76"/>
      <c r="AB1154" s="76"/>
      <c r="AC1154" s="76"/>
      <c r="AD1154" s="76"/>
      <c r="AE1154" s="76"/>
      <c r="AF1154" s="76"/>
      <c r="AG1154" s="76"/>
    </row>
    <row r="1155" ht="22.5" hidden="1" customHeight="1">
      <c r="A1155" s="28"/>
      <c r="B1155" s="103" t="str">
        <f>VLOOKUP(A1155,'2025'!C:D,2)</f>
        <v>#N/A</v>
      </c>
      <c r="C1155" s="108"/>
      <c r="D1155" s="108"/>
      <c r="E1155" s="108"/>
      <c r="F1155" s="108"/>
      <c r="G1155" s="108"/>
      <c r="H1155" s="108"/>
      <c r="I1155" s="108"/>
      <c r="J1155" s="108"/>
      <c r="K1155" s="108"/>
      <c r="L1155" s="108"/>
      <c r="M1155" s="108"/>
      <c r="N1155" s="108"/>
      <c r="O1155" s="108"/>
      <c r="P1155" s="108"/>
      <c r="Q1155" s="108"/>
      <c r="R1155" s="108"/>
      <c r="S1155" s="108"/>
      <c r="T1155" s="108"/>
      <c r="U1155" s="108"/>
      <c r="V1155" s="108"/>
      <c r="W1155" s="76"/>
      <c r="X1155" s="76"/>
      <c r="Y1155" s="76"/>
      <c r="Z1155" s="76"/>
      <c r="AA1155" s="76"/>
      <c r="AB1155" s="76"/>
      <c r="AC1155" s="76"/>
      <c r="AD1155" s="76"/>
      <c r="AE1155" s="76"/>
      <c r="AF1155" s="76"/>
      <c r="AG1155" s="76"/>
    </row>
    <row r="1156" ht="22.5" hidden="1" customHeight="1">
      <c r="A1156" s="28"/>
      <c r="B1156" s="103" t="str">
        <f>VLOOKUP(A1156,'2025'!C:D,2)</f>
        <v>#N/A</v>
      </c>
      <c r="C1156" s="108"/>
      <c r="D1156" s="108"/>
      <c r="E1156" s="108"/>
      <c r="F1156" s="108"/>
      <c r="G1156" s="108"/>
      <c r="H1156" s="108"/>
      <c r="I1156" s="108"/>
      <c r="J1156" s="108"/>
      <c r="K1156" s="108"/>
      <c r="L1156" s="108"/>
      <c r="M1156" s="108"/>
      <c r="N1156" s="108"/>
      <c r="O1156" s="108"/>
      <c r="P1156" s="108"/>
      <c r="Q1156" s="108"/>
      <c r="R1156" s="108"/>
      <c r="S1156" s="108"/>
      <c r="T1156" s="108"/>
      <c r="U1156" s="108"/>
      <c r="V1156" s="108"/>
      <c r="W1156" s="76"/>
      <c r="X1156" s="76"/>
      <c r="Y1156" s="76"/>
      <c r="Z1156" s="76"/>
      <c r="AA1156" s="76"/>
      <c r="AB1156" s="76"/>
      <c r="AC1156" s="76"/>
      <c r="AD1156" s="76"/>
      <c r="AE1156" s="76"/>
      <c r="AF1156" s="76"/>
      <c r="AG1156" s="76"/>
    </row>
    <row r="1157" ht="22.5" hidden="1" customHeight="1">
      <c r="A1157" s="28"/>
      <c r="B1157" s="103" t="str">
        <f>VLOOKUP(A1157,'2025'!C:D,2)</f>
        <v>#N/A</v>
      </c>
      <c r="C1157" s="108"/>
      <c r="D1157" s="108"/>
      <c r="E1157" s="108"/>
      <c r="F1157" s="108"/>
      <c r="G1157" s="108"/>
      <c r="H1157" s="108"/>
      <c r="I1157" s="108"/>
      <c r="J1157" s="108"/>
      <c r="K1157" s="108"/>
      <c r="L1157" s="108"/>
      <c r="M1157" s="108"/>
      <c r="N1157" s="108"/>
      <c r="O1157" s="108"/>
      <c r="P1157" s="108"/>
      <c r="Q1157" s="108"/>
      <c r="R1157" s="108"/>
      <c r="S1157" s="108"/>
      <c r="T1157" s="108"/>
      <c r="U1157" s="108"/>
      <c r="V1157" s="108"/>
      <c r="W1157" s="76"/>
      <c r="X1157" s="76"/>
      <c r="Y1157" s="76"/>
      <c r="Z1157" s="76"/>
      <c r="AA1157" s="76"/>
      <c r="AB1157" s="76"/>
      <c r="AC1157" s="76"/>
      <c r="AD1157" s="76"/>
      <c r="AE1157" s="76"/>
      <c r="AF1157" s="76"/>
      <c r="AG1157" s="76"/>
    </row>
    <row r="1158" ht="22.5" hidden="1" customHeight="1">
      <c r="A1158" s="28"/>
      <c r="B1158" s="103" t="str">
        <f>VLOOKUP(A1158,'2025'!C:D,2)</f>
        <v>#N/A</v>
      </c>
      <c r="C1158" s="108"/>
      <c r="D1158" s="108"/>
      <c r="E1158" s="108"/>
      <c r="F1158" s="108"/>
      <c r="G1158" s="108"/>
      <c r="H1158" s="108"/>
      <c r="I1158" s="108"/>
      <c r="J1158" s="108"/>
      <c r="K1158" s="108"/>
      <c r="L1158" s="108"/>
      <c r="M1158" s="108"/>
      <c r="N1158" s="108"/>
      <c r="O1158" s="108"/>
      <c r="P1158" s="108"/>
      <c r="Q1158" s="108"/>
      <c r="R1158" s="108"/>
      <c r="S1158" s="108"/>
      <c r="T1158" s="108"/>
      <c r="U1158" s="108"/>
      <c r="V1158" s="108"/>
      <c r="W1158" s="76"/>
      <c r="X1158" s="76"/>
      <c r="Y1158" s="76"/>
      <c r="Z1158" s="76"/>
      <c r="AA1158" s="76"/>
      <c r="AB1158" s="76"/>
      <c r="AC1158" s="76"/>
      <c r="AD1158" s="76"/>
      <c r="AE1158" s="76"/>
      <c r="AF1158" s="76"/>
      <c r="AG1158" s="76"/>
    </row>
    <row r="1159" ht="22.5" hidden="1" customHeight="1">
      <c r="A1159" s="28"/>
      <c r="B1159" s="103" t="str">
        <f>VLOOKUP(A1159,'2025'!C:D,2)</f>
        <v>#N/A</v>
      </c>
      <c r="C1159" s="108"/>
      <c r="D1159" s="108"/>
      <c r="E1159" s="108"/>
      <c r="F1159" s="108"/>
      <c r="G1159" s="108"/>
      <c r="H1159" s="108"/>
      <c r="I1159" s="108"/>
      <c r="J1159" s="108"/>
      <c r="K1159" s="108"/>
      <c r="L1159" s="108"/>
      <c r="M1159" s="108"/>
      <c r="N1159" s="108"/>
      <c r="O1159" s="108"/>
      <c r="P1159" s="108"/>
      <c r="Q1159" s="108"/>
      <c r="R1159" s="108"/>
      <c r="S1159" s="108"/>
      <c r="T1159" s="108"/>
      <c r="U1159" s="108"/>
      <c r="V1159" s="108"/>
      <c r="W1159" s="76"/>
      <c r="X1159" s="76"/>
      <c r="Y1159" s="76"/>
      <c r="Z1159" s="76"/>
      <c r="AA1159" s="76"/>
      <c r="AB1159" s="76"/>
      <c r="AC1159" s="76"/>
      <c r="AD1159" s="76"/>
      <c r="AE1159" s="76"/>
      <c r="AF1159" s="76"/>
      <c r="AG1159" s="76"/>
    </row>
    <row r="1160" ht="22.5" hidden="1" customHeight="1">
      <c r="A1160" s="28"/>
      <c r="B1160" s="103" t="str">
        <f>VLOOKUP(A1160,'2025'!C:D,2)</f>
        <v>#N/A</v>
      </c>
      <c r="C1160" s="108"/>
      <c r="D1160" s="108"/>
      <c r="E1160" s="108"/>
      <c r="F1160" s="108"/>
      <c r="G1160" s="108"/>
      <c r="H1160" s="108"/>
      <c r="I1160" s="108"/>
      <c r="J1160" s="108"/>
      <c r="K1160" s="108"/>
      <c r="L1160" s="108"/>
      <c r="M1160" s="108"/>
      <c r="N1160" s="108"/>
      <c r="O1160" s="108"/>
      <c r="P1160" s="108"/>
      <c r="Q1160" s="108"/>
      <c r="R1160" s="108"/>
      <c r="S1160" s="108"/>
      <c r="T1160" s="108"/>
      <c r="U1160" s="108"/>
      <c r="V1160" s="108"/>
      <c r="W1160" s="76"/>
      <c r="X1160" s="76"/>
      <c r="Y1160" s="76"/>
      <c r="Z1160" s="76"/>
      <c r="AA1160" s="76"/>
      <c r="AB1160" s="76"/>
      <c r="AC1160" s="76"/>
      <c r="AD1160" s="76"/>
      <c r="AE1160" s="76"/>
      <c r="AF1160" s="76"/>
      <c r="AG1160" s="76"/>
    </row>
    <row r="1161" ht="22.5" hidden="1" customHeight="1">
      <c r="A1161" s="28"/>
      <c r="B1161" s="103" t="str">
        <f>VLOOKUP(A1161,'2025'!C:D,2)</f>
        <v>#N/A</v>
      </c>
      <c r="C1161" s="108"/>
      <c r="D1161" s="108"/>
      <c r="E1161" s="108"/>
      <c r="F1161" s="108"/>
      <c r="G1161" s="108"/>
      <c r="H1161" s="108"/>
      <c r="I1161" s="108"/>
      <c r="J1161" s="108"/>
      <c r="K1161" s="108"/>
      <c r="L1161" s="108"/>
      <c r="M1161" s="108"/>
      <c r="N1161" s="108"/>
      <c r="O1161" s="108"/>
      <c r="P1161" s="108"/>
      <c r="Q1161" s="108"/>
      <c r="R1161" s="108"/>
      <c r="S1161" s="108"/>
      <c r="T1161" s="108"/>
      <c r="U1161" s="108"/>
      <c r="V1161" s="108"/>
      <c r="W1161" s="76"/>
      <c r="X1161" s="76"/>
      <c r="Y1161" s="76"/>
      <c r="Z1161" s="76"/>
      <c r="AA1161" s="76"/>
      <c r="AB1161" s="76"/>
      <c r="AC1161" s="76"/>
      <c r="AD1161" s="76"/>
      <c r="AE1161" s="76"/>
      <c r="AF1161" s="76"/>
      <c r="AG1161" s="76"/>
    </row>
    <row r="1162" ht="22.5" hidden="1" customHeight="1">
      <c r="A1162" s="28"/>
      <c r="B1162" s="103" t="str">
        <f>VLOOKUP(A1162,'2025'!C:D,2)</f>
        <v>#N/A</v>
      </c>
      <c r="C1162" s="108"/>
      <c r="D1162" s="108"/>
      <c r="E1162" s="108"/>
      <c r="F1162" s="108"/>
      <c r="G1162" s="108"/>
      <c r="H1162" s="108"/>
      <c r="I1162" s="108"/>
      <c r="J1162" s="108"/>
      <c r="K1162" s="108"/>
      <c r="L1162" s="108"/>
      <c r="M1162" s="108"/>
      <c r="N1162" s="108"/>
      <c r="O1162" s="108"/>
      <c r="P1162" s="108"/>
      <c r="Q1162" s="108"/>
      <c r="R1162" s="108"/>
      <c r="S1162" s="108"/>
      <c r="T1162" s="108"/>
      <c r="U1162" s="108"/>
      <c r="V1162" s="108"/>
      <c r="W1162" s="76"/>
      <c r="X1162" s="76"/>
      <c r="Y1162" s="76"/>
      <c r="Z1162" s="76"/>
      <c r="AA1162" s="76"/>
      <c r="AB1162" s="76"/>
      <c r="AC1162" s="76"/>
      <c r="AD1162" s="76"/>
      <c r="AE1162" s="76"/>
      <c r="AF1162" s="76"/>
      <c r="AG1162" s="76"/>
    </row>
    <row r="1163" ht="22.5" hidden="1" customHeight="1">
      <c r="A1163" s="28"/>
      <c r="B1163" s="103" t="str">
        <f>VLOOKUP(A1163,'2025'!C:D,2)</f>
        <v>#N/A</v>
      </c>
      <c r="C1163" s="108"/>
      <c r="D1163" s="108"/>
      <c r="E1163" s="108"/>
      <c r="F1163" s="108"/>
      <c r="G1163" s="108"/>
      <c r="H1163" s="108"/>
      <c r="I1163" s="108"/>
      <c r="J1163" s="108"/>
      <c r="K1163" s="108"/>
      <c r="L1163" s="108"/>
      <c r="M1163" s="108"/>
      <c r="N1163" s="108"/>
      <c r="O1163" s="108"/>
      <c r="P1163" s="108"/>
      <c r="Q1163" s="108"/>
      <c r="R1163" s="108"/>
      <c r="S1163" s="108"/>
      <c r="T1163" s="108"/>
      <c r="U1163" s="108"/>
      <c r="V1163" s="108"/>
      <c r="W1163" s="76"/>
      <c r="X1163" s="76"/>
      <c r="Y1163" s="76"/>
      <c r="Z1163" s="76"/>
      <c r="AA1163" s="76"/>
      <c r="AB1163" s="76"/>
      <c r="AC1163" s="76"/>
      <c r="AD1163" s="76"/>
      <c r="AE1163" s="76"/>
      <c r="AF1163" s="76"/>
      <c r="AG1163" s="76"/>
    </row>
    <row r="1164" ht="22.5" hidden="1" customHeight="1">
      <c r="A1164" s="28"/>
      <c r="B1164" s="103" t="str">
        <f>VLOOKUP(A1164,'2025'!C:D,2)</f>
        <v>#N/A</v>
      </c>
      <c r="C1164" s="108"/>
      <c r="D1164" s="108"/>
      <c r="E1164" s="108"/>
      <c r="F1164" s="108"/>
      <c r="G1164" s="108"/>
      <c r="H1164" s="108"/>
      <c r="I1164" s="108"/>
      <c r="J1164" s="108"/>
      <c r="K1164" s="108"/>
      <c r="L1164" s="108"/>
      <c r="M1164" s="108"/>
      <c r="N1164" s="108"/>
      <c r="O1164" s="108"/>
      <c r="P1164" s="108"/>
      <c r="Q1164" s="108"/>
      <c r="R1164" s="108"/>
      <c r="S1164" s="108"/>
      <c r="T1164" s="108"/>
      <c r="U1164" s="108"/>
      <c r="V1164" s="108"/>
      <c r="W1164" s="76"/>
      <c r="X1164" s="76"/>
      <c r="Y1164" s="76"/>
      <c r="Z1164" s="76"/>
      <c r="AA1164" s="76"/>
      <c r="AB1164" s="76"/>
      <c r="AC1164" s="76"/>
      <c r="AD1164" s="76"/>
      <c r="AE1164" s="76"/>
      <c r="AF1164" s="76"/>
      <c r="AG1164" s="76"/>
    </row>
    <row r="1165" ht="22.5" hidden="1" customHeight="1">
      <c r="A1165" s="28"/>
      <c r="B1165" s="103" t="str">
        <f>VLOOKUP(A1165,'2025'!C:D,2)</f>
        <v>#N/A</v>
      </c>
      <c r="C1165" s="108"/>
      <c r="D1165" s="108"/>
      <c r="E1165" s="108"/>
      <c r="F1165" s="108"/>
      <c r="G1165" s="108"/>
      <c r="H1165" s="108"/>
      <c r="I1165" s="108"/>
      <c r="J1165" s="108"/>
      <c r="K1165" s="108"/>
      <c r="L1165" s="108"/>
      <c r="M1165" s="108"/>
      <c r="N1165" s="108"/>
      <c r="O1165" s="108"/>
      <c r="P1165" s="108"/>
      <c r="Q1165" s="108"/>
      <c r="R1165" s="108"/>
      <c r="S1165" s="108"/>
      <c r="T1165" s="108"/>
      <c r="U1165" s="108"/>
      <c r="V1165" s="108"/>
      <c r="W1165" s="76"/>
      <c r="X1165" s="76"/>
      <c r="Y1165" s="76"/>
      <c r="Z1165" s="76"/>
      <c r="AA1165" s="76"/>
      <c r="AB1165" s="76"/>
      <c r="AC1165" s="76"/>
      <c r="AD1165" s="76"/>
      <c r="AE1165" s="76"/>
      <c r="AF1165" s="76"/>
      <c r="AG1165" s="76"/>
    </row>
    <row r="1166" ht="22.5" hidden="1" customHeight="1">
      <c r="A1166" s="28"/>
      <c r="B1166" s="103" t="str">
        <f>VLOOKUP(A1166,'2025'!C:D,2)</f>
        <v>#N/A</v>
      </c>
      <c r="C1166" s="108"/>
      <c r="D1166" s="108"/>
      <c r="E1166" s="108"/>
      <c r="F1166" s="108"/>
      <c r="G1166" s="108"/>
      <c r="H1166" s="108"/>
      <c r="I1166" s="108"/>
      <c r="J1166" s="108"/>
      <c r="K1166" s="108"/>
      <c r="L1166" s="108"/>
      <c r="M1166" s="108"/>
      <c r="N1166" s="108"/>
      <c r="O1166" s="108"/>
      <c r="P1166" s="108"/>
      <c r="Q1166" s="108"/>
      <c r="R1166" s="108"/>
      <c r="S1166" s="108"/>
      <c r="T1166" s="108"/>
      <c r="U1166" s="108"/>
      <c r="V1166" s="108"/>
      <c r="W1166" s="76"/>
      <c r="X1166" s="76"/>
      <c r="Y1166" s="76"/>
      <c r="Z1166" s="76"/>
      <c r="AA1166" s="76"/>
      <c r="AB1166" s="76"/>
      <c r="AC1166" s="76"/>
      <c r="AD1166" s="76"/>
      <c r="AE1166" s="76"/>
      <c r="AF1166" s="76"/>
      <c r="AG1166" s="76"/>
    </row>
    <row r="1167" ht="22.5" hidden="1" customHeight="1">
      <c r="A1167" s="28"/>
      <c r="B1167" s="103" t="str">
        <f>VLOOKUP(A1167,'2025'!C:D,2)</f>
        <v>#N/A</v>
      </c>
      <c r="C1167" s="108"/>
      <c r="D1167" s="108"/>
      <c r="E1167" s="108"/>
      <c r="F1167" s="108"/>
      <c r="G1167" s="108"/>
      <c r="H1167" s="108"/>
      <c r="I1167" s="108"/>
      <c r="J1167" s="108"/>
      <c r="K1167" s="108"/>
      <c r="L1167" s="108"/>
      <c r="M1167" s="108"/>
      <c r="N1167" s="108"/>
      <c r="O1167" s="108"/>
      <c r="P1167" s="108"/>
      <c r="Q1167" s="108"/>
      <c r="R1167" s="108"/>
      <c r="S1167" s="108"/>
      <c r="T1167" s="108"/>
      <c r="U1167" s="108"/>
      <c r="V1167" s="108"/>
      <c r="W1167" s="76"/>
      <c r="X1167" s="76"/>
      <c r="Y1167" s="76"/>
      <c r="Z1167" s="76"/>
      <c r="AA1167" s="76"/>
      <c r="AB1167" s="76"/>
      <c r="AC1167" s="76"/>
      <c r="AD1167" s="76"/>
      <c r="AE1167" s="76"/>
      <c r="AF1167" s="76"/>
      <c r="AG1167" s="76"/>
    </row>
    <row r="1168" ht="22.5" hidden="1" customHeight="1">
      <c r="A1168" s="28"/>
      <c r="B1168" s="103" t="str">
        <f>VLOOKUP(A1168,'2025'!C:D,2)</f>
        <v>#N/A</v>
      </c>
      <c r="C1168" s="108"/>
      <c r="D1168" s="108"/>
      <c r="E1168" s="108"/>
      <c r="F1168" s="108"/>
      <c r="G1168" s="108"/>
      <c r="H1168" s="108"/>
      <c r="I1168" s="108"/>
      <c r="J1168" s="108"/>
      <c r="K1168" s="108"/>
      <c r="L1168" s="108"/>
      <c r="M1168" s="108"/>
      <c r="N1168" s="108"/>
      <c r="O1168" s="108"/>
      <c r="P1168" s="108"/>
      <c r="Q1168" s="108"/>
      <c r="R1168" s="108"/>
      <c r="S1168" s="108"/>
      <c r="T1168" s="108"/>
      <c r="U1168" s="108"/>
      <c r="V1168" s="108"/>
      <c r="W1168" s="76"/>
      <c r="X1168" s="76"/>
      <c r="Y1168" s="76"/>
      <c r="Z1168" s="76"/>
      <c r="AA1168" s="76"/>
      <c r="AB1168" s="76"/>
      <c r="AC1168" s="76"/>
      <c r="AD1168" s="76"/>
      <c r="AE1168" s="76"/>
      <c r="AF1168" s="76"/>
      <c r="AG1168" s="76"/>
    </row>
    <row r="1169" ht="22.5" hidden="1" customHeight="1">
      <c r="A1169" s="28"/>
      <c r="B1169" s="103" t="str">
        <f>VLOOKUP(A1169,'2025'!C:D,2)</f>
        <v>#N/A</v>
      </c>
      <c r="C1169" s="108"/>
      <c r="D1169" s="108"/>
      <c r="E1169" s="108"/>
      <c r="F1169" s="108"/>
      <c r="G1169" s="108"/>
      <c r="H1169" s="108"/>
      <c r="I1169" s="108"/>
      <c r="J1169" s="108"/>
      <c r="K1169" s="108"/>
      <c r="L1169" s="108"/>
      <c r="M1169" s="108"/>
      <c r="N1169" s="108"/>
      <c r="O1169" s="108"/>
      <c r="P1169" s="108"/>
      <c r="Q1169" s="108"/>
      <c r="R1169" s="108"/>
      <c r="S1169" s="108"/>
      <c r="T1169" s="108"/>
      <c r="U1169" s="108"/>
      <c r="V1169" s="108"/>
      <c r="W1169" s="76"/>
      <c r="X1169" s="76"/>
      <c r="Y1169" s="76"/>
      <c r="Z1169" s="76"/>
      <c r="AA1169" s="76"/>
      <c r="AB1169" s="76"/>
      <c r="AC1169" s="76"/>
      <c r="AD1169" s="76"/>
      <c r="AE1169" s="76"/>
      <c r="AF1169" s="76"/>
      <c r="AG1169" s="76"/>
    </row>
    <row r="1170" ht="22.5" hidden="1" customHeight="1">
      <c r="A1170" s="28"/>
      <c r="B1170" s="103" t="str">
        <f>VLOOKUP(A1170,'2025'!C:D,2)</f>
        <v>#N/A</v>
      </c>
      <c r="C1170" s="108"/>
      <c r="D1170" s="108"/>
      <c r="E1170" s="108"/>
      <c r="F1170" s="108"/>
      <c r="G1170" s="108"/>
      <c r="H1170" s="108"/>
      <c r="I1170" s="108"/>
      <c r="J1170" s="108"/>
      <c r="K1170" s="108"/>
      <c r="L1170" s="108"/>
      <c r="M1170" s="108"/>
      <c r="N1170" s="108"/>
      <c r="O1170" s="108"/>
      <c r="P1170" s="108"/>
      <c r="Q1170" s="108"/>
      <c r="R1170" s="108"/>
      <c r="S1170" s="108"/>
      <c r="T1170" s="108"/>
      <c r="U1170" s="108"/>
      <c r="V1170" s="108"/>
      <c r="W1170" s="76"/>
      <c r="X1170" s="76"/>
      <c r="Y1170" s="76"/>
      <c r="Z1170" s="76"/>
      <c r="AA1170" s="76"/>
      <c r="AB1170" s="76"/>
      <c r="AC1170" s="76"/>
      <c r="AD1170" s="76"/>
      <c r="AE1170" s="76"/>
      <c r="AF1170" s="76"/>
      <c r="AG1170" s="76"/>
    </row>
    <row r="1171" ht="22.5" hidden="1" customHeight="1">
      <c r="A1171" s="28"/>
      <c r="B1171" s="103" t="str">
        <f>VLOOKUP(A1171,'2025'!C:D,2)</f>
        <v>#N/A</v>
      </c>
      <c r="C1171" s="108"/>
      <c r="D1171" s="108"/>
      <c r="E1171" s="108"/>
      <c r="F1171" s="108"/>
      <c r="G1171" s="108"/>
      <c r="H1171" s="108"/>
      <c r="I1171" s="108"/>
      <c r="J1171" s="108"/>
      <c r="K1171" s="108"/>
      <c r="L1171" s="108"/>
      <c r="M1171" s="108"/>
      <c r="N1171" s="108"/>
      <c r="O1171" s="108"/>
      <c r="P1171" s="108"/>
      <c r="Q1171" s="108"/>
      <c r="R1171" s="108"/>
      <c r="S1171" s="108"/>
      <c r="T1171" s="108"/>
      <c r="U1171" s="108"/>
      <c r="V1171" s="108"/>
      <c r="W1171" s="76"/>
      <c r="X1171" s="76"/>
      <c r="Y1171" s="76"/>
      <c r="Z1171" s="76"/>
      <c r="AA1171" s="76"/>
      <c r="AB1171" s="76"/>
      <c r="AC1171" s="76"/>
      <c r="AD1171" s="76"/>
      <c r="AE1171" s="76"/>
      <c r="AF1171" s="76"/>
      <c r="AG1171" s="76"/>
    </row>
    <row r="1172" ht="22.5" hidden="1" customHeight="1">
      <c r="A1172" s="28"/>
      <c r="B1172" s="103" t="str">
        <f>VLOOKUP(A1172,'2025'!C:D,2)</f>
        <v>#N/A</v>
      </c>
      <c r="C1172" s="108"/>
      <c r="D1172" s="108"/>
      <c r="E1172" s="108"/>
      <c r="F1172" s="108"/>
      <c r="G1172" s="108"/>
      <c r="H1172" s="108"/>
      <c r="I1172" s="108"/>
      <c r="J1172" s="108"/>
      <c r="K1172" s="108"/>
      <c r="L1172" s="108"/>
      <c r="M1172" s="108"/>
      <c r="N1172" s="108"/>
      <c r="O1172" s="108"/>
      <c r="P1172" s="108"/>
      <c r="Q1172" s="108"/>
      <c r="R1172" s="108"/>
      <c r="S1172" s="108"/>
      <c r="T1172" s="108"/>
      <c r="U1172" s="108"/>
      <c r="V1172" s="108"/>
      <c r="W1172" s="76"/>
      <c r="X1172" s="76"/>
      <c r="Y1172" s="76"/>
      <c r="Z1172" s="76"/>
      <c r="AA1172" s="76"/>
      <c r="AB1172" s="76"/>
      <c r="AC1172" s="76"/>
      <c r="AD1172" s="76"/>
      <c r="AE1172" s="76"/>
      <c r="AF1172" s="76"/>
      <c r="AG1172" s="76"/>
    </row>
    <row r="1173" ht="22.5" hidden="1" customHeight="1">
      <c r="A1173" s="28"/>
      <c r="B1173" s="103" t="str">
        <f>VLOOKUP(A1173,'2025'!C:D,2)</f>
        <v>#N/A</v>
      </c>
      <c r="C1173" s="108"/>
      <c r="D1173" s="108"/>
      <c r="E1173" s="108"/>
      <c r="F1173" s="108"/>
      <c r="G1173" s="108"/>
      <c r="H1173" s="108"/>
      <c r="I1173" s="108"/>
      <c r="J1173" s="108"/>
      <c r="K1173" s="108"/>
      <c r="L1173" s="108"/>
      <c r="M1173" s="108"/>
      <c r="N1173" s="108"/>
      <c r="O1173" s="108"/>
      <c r="P1173" s="108"/>
      <c r="Q1173" s="108"/>
      <c r="R1173" s="108"/>
      <c r="S1173" s="108"/>
      <c r="T1173" s="108"/>
      <c r="U1173" s="108"/>
      <c r="V1173" s="108"/>
      <c r="W1173" s="76"/>
      <c r="X1173" s="76"/>
      <c r="Y1173" s="76"/>
      <c r="Z1173" s="76"/>
      <c r="AA1173" s="76"/>
      <c r="AB1173" s="76"/>
      <c r="AC1173" s="76"/>
      <c r="AD1173" s="76"/>
      <c r="AE1173" s="76"/>
      <c r="AF1173" s="76"/>
      <c r="AG1173" s="76"/>
    </row>
    <row r="1174" ht="22.5" hidden="1" customHeight="1">
      <c r="A1174" s="28"/>
      <c r="B1174" s="103" t="str">
        <f>VLOOKUP(A1174,'2025'!C:D,2)</f>
        <v>#N/A</v>
      </c>
      <c r="C1174" s="108"/>
      <c r="D1174" s="108"/>
      <c r="E1174" s="108"/>
      <c r="F1174" s="108"/>
      <c r="G1174" s="108"/>
      <c r="H1174" s="108"/>
      <c r="I1174" s="108"/>
      <c r="J1174" s="108"/>
      <c r="K1174" s="108"/>
      <c r="L1174" s="108"/>
      <c r="M1174" s="108"/>
      <c r="N1174" s="108"/>
      <c r="O1174" s="108"/>
      <c r="P1174" s="108"/>
      <c r="Q1174" s="108"/>
      <c r="R1174" s="108"/>
      <c r="S1174" s="108"/>
      <c r="T1174" s="108"/>
      <c r="U1174" s="108"/>
      <c r="V1174" s="108"/>
      <c r="W1174" s="76"/>
      <c r="X1174" s="76"/>
      <c r="Y1174" s="76"/>
      <c r="Z1174" s="76"/>
      <c r="AA1174" s="76"/>
      <c r="AB1174" s="76"/>
      <c r="AC1174" s="76"/>
      <c r="AD1174" s="76"/>
      <c r="AE1174" s="76"/>
      <c r="AF1174" s="76"/>
      <c r="AG1174" s="76"/>
    </row>
    <row r="1175" ht="22.5" hidden="1" customHeight="1">
      <c r="A1175" s="28"/>
      <c r="B1175" s="103" t="str">
        <f>VLOOKUP(A1175,'2025'!C:D,2)</f>
        <v>#N/A</v>
      </c>
      <c r="C1175" s="108"/>
      <c r="D1175" s="108"/>
      <c r="E1175" s="108"/>
      <c r="F1175" s="108"/>
      <c r="G1175" s="108"/>
      <c r="H1175" s="108"/>
      <c r="I1175" s="108"/>
      <c r="J1175" s="108"/>
      <c r="K1175" s="108"/>
      <c r="L1175" s="108"/>
      <c r="M1175" s="108"/>
      <c r="N1175" s="108"/>
      <c r="O1175" s="108"/>
      <c r="P1175" s="108"/>
      <c r="Q1175" s="108"/>
      <c r="R1175" s="108"/>
      <c r="S1175" s="108"/>
      <c r="T1175" s="108"/>
      <c r="U1175" s="108"/>
      <c r="V1175" s="108"/>
      <c r="W1175" s="76"/>
      <c r="X1175" s="76"/>
      <c r="Y1175" s="76"/>
      <c r="Z1175" s="76"/>
      <c r="AA1175" s="76"/>
      <c r="AB1175" s="76"/>
      <c r="AC1175" s="76"/>
      <c r="AD1175" s="76"/>
      <c r="AE1175" s="76"/>
      <c r="AF1175" s="76"/>
      <c r="AG1175" s="76"/>
    </row>
    <row r="1176" ht="22.5" hidden="1" customHeight="1">
      <c r="A1176" s="28"/>
      <c r="B1176" s="103" t="str">
        <f>VLOOKUP(A1176,'2025'!C:D,2)</f>
        <v>#N/A</v>
      </c>
      <c r="C1176" s="108"/>
      <c r="D1176" s="108"/>
      <c r="E1176" s="108"/>
      <c r="F1176" s="108"/>
      <c r="G1176" s="108"/>
      <c r="H1176" s="108"/>
      <c r="I1176" s="108"/>
      <c r="J1176" s="108"/>
      <c r="K1176" s="108"/>
      <c r="L1176" s="108"/>
      <c r="M1176" s="108"/>
      <c r="N1176" s="108"/>
      <c r="O1176" s="108"/>
      <c r="P1176" s="108"/>
      <c r="Q1176" s="108"/>
      <c r="R1176" s="108"/>
      <c r="S1176" s="108"/>
      <c r="T1176" s="108"/>
      <c r="U1176" s="108"/>
      <c r="V1176" s="108"/>
      <c r="W1176" s="76"/>
      <c r="X1176" s="76"/>
      <c r="Y1176" s="76"/>
      <c r="Z1176" s="76"/>
      <c r="AA1176" s="76"/>
      <c r="AB1176" s="76"/>
      <c r="AC1176" s="76"/>
      <c r="AD1176" s="76"/>
      <c r="AE1176" s="76"/>
      <c r="AF1176" s="76"/>
      <c r="AG1176" s="76"/>
    </row>
    <row r="1177" ht="22.5" hidden="1" customHeight="1">
      <c r="A1177" s="28"/>
      <c r="B1177" s="103" t="str">
        <f>VLOOKUP(A1177,'2025'!C:D,2)</f>
        <v>#N/A</v>
      </c>
      <c r="C1177" s="108"/>
      <c r="D1177" s="108"/>
      <c r="E1177" s="108"/>
      <c r="F1177" s="108"/>
      <c r="G1177" s="108"/>
      <c r="H1177" s="108"/>
      <c r="I1177" s="108"/>
      <c r="J1177" s="108"/>
      <c r="K1177" s="108"/>
      <c r="L1177" s="108"/>
      <c r="M1177" s="108"/>
      <c r="N1177" s="108"/>
      <c r="O1177" s="108"/>
      <c r="P1177" s="108"/>
      <c r="Q1177" s="108"/>
      <c r="R1177" s="108"/>
      <c r="S1177" s="108"/>
      <c r="T1177" s="108"/>
      <c r="U1177" s="108"/>
      <c r="V1177" s="108"/>
      <c r="W1177" s="76"/>
      <c r="X1177" s="76"/>
      <c r="Y1177" s="76"/>
      <c r="Z1177" s="76"/>
      <c r="AA1177" s="76"/>
      <c r="AB1177" s="76"/>
      <c r="AC1177" s="76"/>
      <c r="AD1177" s="76"/>
      <c r="AE1177" s="76"/>
      <c r="AF1177" s="76"/>
      <c r="AG1177" s="76"/>
    </row>
    <row r="1178" ht="22.5" hidden="1" customHeight="1">
      <c r="A1178" s="28"/>
      <c r="B1178" s="103" t="str">
        <f>VLOOKUP(A1178,'2025'!C:D,2)</f>
        <v>#N/A</v>
      </c>
      <c r="C1178" s="108"/>
      <c r="D1178" s="108"/>
      <c r="E1178" s="108"/>
      <c r="F1178" s="108"/>
      <c r="G1178" s="108"/>
      <c r="H1178" s="108"/>
      <c r="I1178" s="108"/>
      <c r="J1178" s="108"/>
      <c r="K1178" s="108"/>
      <c r="L1178" s="108"/>
      <c r="M1178" s="108"/>
      <c r="N1178" s="108"/>
      <c r="O1178" s="108"/>
      <c r="P1178" s="108"/>
      <c r="Q1178" s="108"/>
      <c r="R1178" s="108"/>
      <c r="S1178" s="108"/>
      <c r="T1178" s="108"/>
      <c r="U1178" s="108"/>
      <c r="V1178" s="108"/>
      <c r="W1178" s="76"/>
      <c r="X1178" s="76"/>
      <c r="Y1178" s="76"/>
      <c r="Z1178" s="76"/>
      <c r="AA1178" s="76"/>
      <c r="AB1178" s="76"/>
      <c r="AC1178" s="76"/>
      <c r="AD1178" s="76"/>
      <c r="AE1178" s="76"/>
      <c r="AF1178" s="76"/>
      <c r="AG1178" s="76"/>
    </row>
    <row r="1179" ht="22.5" hidden="1" customHeight="1">
      <c r="A1179" s="28"/>
      <c r="B1179" s="103" t="str">
        <f>VLOOKUP(A1179,'2025'!C:D,2)</f>
        <v>#N/A</v>
      </c>
      <c r="C1179" s="108"/>
      <c r="D1179" s="108"/>
      <c r="E1179" s="108"/>
      <c r="F1179" s="108"/>
      <c r="G1179" s="108"/>
      <c r="H1179" s="108"/>
      <c r="I1179" s="108"/>
      <c r="J1179" s="108"/>
      <c r="K1179" s="108"/>
      <c r="L1179" s="108"/>
      <c r="M1179" s="108"/>
      <c r="N1179" s="108"/>
      <c r="O1179" s="108"/>
      <c r="P1179" s="108"/>
      <c r="Q1179" s="108"/>
      <c r="R1179" s="108"/>
      <c r="S1179" s="108"/>
      <c r="T1179" s="108"/>
      <c r="U1179" s="108"/>
      <c r="V1179" s="108"/>
      <c r="W1179" s="76"/>
      <c r="X1179" s="76"/>
      <c r="Y1179" s="76"/>
      <c r="Z1179" s="76"/>
      <c r="AA1179" s="76"/>
      <c r="AB1179" s="76"/>
      <c r="AC1179" s="76"/>
      <c r="AD1179" s="76"/>
      <c r="AE1179" s="76"/>
      <c r="AF1179" s="76"/>
      <c r="AG1179" s="76"/>
    </row>
    <row r="1180" ht="22.5" hidden="1" customHeight="1">
      <c r="A1180" s="28"/>
      <c r="B1180" s="103" t="str">
        <f>VLOOKUP(A1180,'2025'!C:D,2)</f>
        <v>#N/A</v>
      </c>
      <c r="C1180" s="108"/>
      <c r="D1180" s="108"/>
      <c r="E1180" s="108"/>
      <c r="F1180" s="108"/>
      <c r="G1180" s="108"/>
      <c r="H1180" s="108"/>
      <c r="I1180" s="108"/>
      <c r="J1180" s="108"/>
      <c r="K1180" s="108"/>
      <c r="L1180" s="108"/>
      <c r="M1180" s="108"/>
      <c r="N1180" s="108"/>
      <c r="O1180" s="108"/>
      <c r="P1180" s="108"/>
      <c r="Q1180" s="108"/>
      <c r="R1180" s="108"/>
      <c r="S1180" s="108"/>
      <c r="T1180" s="108"/>
      <c r="U1180" s="108"/>
      <c r="V1180" s="108"/>
      <c r="W1180" s="76"/>
      <c r="X1180" s="76"/>
      <c r="Y1180" s="76"/>
      <c r="Z1180" s="76"/>
      <c r="AA1180" s="76"/>
      <c r="AB1180" s="76"/>
      <c r="AC1180" s="76"/>
      <c r="AD1180" s="76"/>
      <c r="AE1180" s="76"/>
      <c r="AF1180" s="76"/>
      <c r="AG1180" s="76"/>
    </row>
    <row r="1181" ht="22.5" hidden="1" customHeight="1">
      <c r="A1181" s="28"/>
      <c r="B1181" s="103" t="str">
        <f>VLOOKUP(A1181,'2025'!C:D,2)</f>
        <v>#N/A</v>
      </c>
      <c r="C1181" s="108"/>
      <c r="D1181" s="108"/>
      <c r="E1181" s="108"/>
      <c r="F1181" s="108"/>
      <c r="G1181" s="108"/>
      <c r="H1181" s="108"/>
      <c r="I1181" s="108"/>
      <c r="J1181" s="108"/>
      <c r="K1181" s="108"/>
      <c r="L1181" s="108"/>
      <c r="M1181" s="108"/>
      <c r="N1181" s="108"/>
      <c r="O1181" s="108"/>
      <c r="P1181" s="108"/>
      <c r="Q1181" s="108"/>
      <c r="R1181" s="108"/>
      <c r="S1181" s="108"/>
      <c r="T1181" s="108"/>
      <c r="U1181" s="108"/>
      <c r="V1181" s="108"/>
      <c r="W1181" s="76"/>
      <c r="X1181" s="76"/>
      <c r="Y1181" s="76"/>
      <c r="Z1181" s="76"/>
      <c r="AA1181" s="76"/>
      <c r="AB1181" s="76"/>
      <c r="AC1181" s="76"/>
      <c r="AD1181" s="76"/>
      <c r="AE1181" s="76"/>
      <c r="AF1181" s="76"/>
      <c r="AG1181" s="76"/>
    </row>
    <row r="1182" ht="22.5" hidden="1" customHeight="1">
      <c r="A1182" s="28"/>
      <c r="B1182" s="103" t="str">
        <f>VLOOKUP(A1182,'2025'!C:D,2)</f>
        <v>#N/A</v>
      </c>
      <c r="C1182" s="108"/>
      <c r="D1182" s="108"/>
      <c r="E1182" s="108"/>
      <c r="F1182" s="108"/>
      <c r="G1182" s="108"/>
      <c r="H1182" s="108"/>
      <c r="I1182" s="108"/>
      <c r="J1182" s="108"/>
      <c r="K1182" s="108"/>
      <c r="L1182" s="108"/>
      <c r="M1182" s="108"/>
      <c r="N1182" s="108"/>
      <c r="O1182" s="108"/>
      <c r="P1182" s="108"/>
      <c r="Q1182" s="108"/>
      <c r="R1182" s="108"/>
      <c r="S1182" s="108"/>
      <c r="T1182" s="108"/>
      <c r="U1182" s="108"/>
      <c r="V1182" s="108"/>
      <c r="W1182" s="76"/>
      <c r="X1182" s="76"/>
      <c r="Y1182" s="76"/>
      <c r="Z1182" s="76"/>
      <c r="AA1182" s="76"/>
      <c r="AB1182" s="76"/>
      <c r="AC1182" s="76"/>
      <c r="AD1182" s="76"/>
      <c r="AE1182" s="76"/>
      <c r="AF1182" s="76"/>
      <c r="AG1182" s="76"/>
    </row>
    <row r="1183" ht="22.5" hidden="1" customHeight="1">
      <c r="A1183" s="28"/>
      <c r="B1183" s="103" t="str">
        <f>VLOOKUP(A1183,'2025'!C:D,2)</f>
        <v>#N/A</v>
      </c>
      <c r="C1183" s="108"/>
      <c r="D1183" s="108"/>
      <c r="E1183" s="108"/>
      <c r="F1183" s="108"/>
      <c r="G1183" s="108"/>
      <c r="H1183" s="108"/>
      <c r="I1183" s="108"/>
      <c r="J1183" s="108"/>
      <c r="K1183" s="108"/>
      <c r="L1183" s="108"/>
      <c r="M1183" s="108"/>
      <c r="N1183" s="108"/>
      <c r="O1183" s="108"/>
      <c r="P1183" s="108"/>
      <c r="Q1183" s="108"/>
      <c r="R1183" s="108"/>
      <c r="S1183" s="108"/>
      <c r="T1183" s="108"/>
      <c r="U1183" s="108"/>
      <c r="V1183" s="108"/>
      <c r="W1183" s="76"/>
      <c r="X1183" s="76"/>
      <c r="Y1183" s="76"/>
      <c r="Z1183" s="76"/>
      <c r="AA1183" s="76"/>
      <c r="AB1183" s="76"/>
      <c r="AC1183" s="76"/>
      <c r="AD1183" s="76"/>
      <c r="AE1183" s="76"/>
      <c r="AF1183" s="76"/>
      <c r="AG1183" s="76"/>
    </row>
    <row r="1184" ht="22.5" hidden="1" customHeight="1">
      <c r="A1184" s="28"/>
      <c r="B1184" s="103" t="str">
        <f>VLOOKUP(A1184,'2025'!C:D,2)</f>
        <v>#N/A</v>
      </c>
      <c r="C1184" s="108"/>
      <c r="D1184" s="108"/>
      <c r="E1184" s="108"/>
      <c r="F1184" s="108"/>
      <c r="G1184" s="108"/>
      <c r="H1184" s="108"/>
      <c r="I1184" s="108"/>
      <c r="J1184" s="108"/>
      <c r="K1184" s="108"/>
      <c r="L1184" s="108"/>
      <c r="M1184" s="108"/>
      <c r="N1184" s="108"/>
      <c r="O1184" s="108"/>
      <c r="P1184" s="108"/>
      <c r="Q1184" s="108"/>
      <c r="R1184" s="108"/>
      <c r="S1184" s="108"/>
      <c r="T1184" s="108"/>
      <c r="U1184" s="108"/>
      <c r="V1184" s="108"/>
      <c r="W1184" s="76"/>
      <c r="X1184" s="76"/>
      <c r="Y1184" s="76"/>
      <c r="Z1184" s="76"/>
      <c r="AA1184" s="76"/>
      <c r="AB1184" s="76"/>
      <c r="AC1184" s="76"/>
      <c r="AD1184" s="76"/>
      <c r="AE1184" s="76"/>
      <c r="AF1184" s="76"/>
      <c r="AG1184" s="76"/>
    </row>
    <row r="1185" ht="22.5" hidden="1" customHeight="1">
      <c r="A1185" s="28"/>
      <c r="B1185" s="103" t="str">
        <f>VLOOKUP(A1185,'2025'!C:D,2)</f>
        <v>#N/A</v>
      </c>
      <c r="C1185" s="108"/>
      <c r="D1185" s="108"/>
      <c r="E1185" s="108"/>
      <c r="F1185" s="108"/>
      <c r="G1185" s="108"/>
      <c r="H1185" s="108"/>
      <c r="I1185" s="108"/>
      <c r="J1185" s="108"/>
      <c r="K1185" s="108"/>
      <c r="L1185" s="108"/>
      <c r="M1185" s="108"/>
      <c r="N1185" s="108"/>
      <c r="O1185" s="108"/>
      <c r="P1185" s="108"/>
      <c r="Q1185" s="108"/>
      <c r="R1185" s="108"/>
      <c r="S1185" s="108"/>
      <c r="T1185" s="108"/>
      <c r="U1185" s="108"/>
      <c r="V1185" s="108"/>
      <c r="W1185" s="76"/>
      <c r="X1185" s="76"/>
      <c r="Y1185" s="76"/>
      <c r="Z1185" s="76"/>
      <c r="AA1185" s="76"/>
      <c r="AB1185" s="76"/>
      <c r="AC1185" s="76"/>
      <c r="AD1185" s="76"/>
      <c r="AE1185" s="76"/>
      <c r="AF1185" s="76"/>
      <c r="AG1185" s="76"/>
    </row>
    <row r="1186" ht="22.5" hidden="1" customHeight="1">
      <c r="A1186" s="28"/>
      <c r="B1186" s="103" t="str">
        <f>VLOOKUP(A1186,'2025'!C:D,2)</f>
        <v>#N/A</v>
      </c>
      <c r="C1186" s="108"/>
      <c r="D1186" s="108"/>
      <c r="E1186" s="108"/>
      <c r="F1186" s="108"/>
      <c r="G1186" s="108"/>
      <c r="H1186" s="108"/>
      <c r="I1186" s="108"/>
      <c r="J1186" s="108"/>
      <c r="K1186" s="108"/>
      <c r="L1186" s="108"/>
      <c r="M1186" s="108"/>
      <c r="N1186" s="108"/>
      <c r="O1186" s="108"/>
      <c r="P1186" s="108"/>
      <c r="Q1186" s="108"/>
      <c r="R1186" s="108"/>
      <c r="S1186" s="108"/>
      <c r="T1186" s="108"/>
      <c r="U1186" s="108"/>
      <c r="V1186" s="108"/>
      <c r="W1186" s="76"/>
      <c r="X1186" s="76"/>
      <c r="Y1186" s="76"/>
      <c r="Z1186" s="76"/>
      <c r="AA1186" s="76"/>
      <c r="AB1186" s="76"/>
      <c r="AC1186" s="76"/>
      <c r="AD1186" s="76"/>
      <c r="AE1186" s="76"/>
      <c r="AF1186" s="76"/>
      <c r="AG1186" s="76"/>
    </row>
    <row r="1187" ht="22.5" hidden="1" customHeight="1">
      <c r="A1187" s="28"/>
      <c r="B1187" s="103" t="str">
        <f>VLOOKUP(A1187,'2025'!C:D,2)</f>
        <v>#N/A</v>
      </c>
      <c r="C1187" s="108"/>
      <c r="D1187" s="108"/>
      <c r="E1187" s="108"/>
      <c r="F1187" s="108"/>
      <c r="G1187" s="108"/>
      <c r="H1187" s="108"/>
      <c r="I1187" s="108"/>
      <c r="J1187" s="108"/>
      <c r="K1187" s="108"/>
      <c r="L1187" s="108"/>
      <c r="M1187" s="108"/>
      <c r="N1187" s="108"/>
      <c r="O1187" s="108"/>
      <c r="P1187" s="108"/>
      <c r="Q1187" s="108"/>
      <c r="R1187" s="108"/>
      <c r="S1187" s="108"/>
      <c r="T1187" s="108"/>
      <c r="U1187" s="108"/>
      <c r="V1187" s="108"/>
      <c r="W1187" s="76"/>
      <c r="X1187" s="76"/>
      <c r="Y1187" s="76"/>
      <c r="Z1187" s="76"/>
      <c r="AA1187" s="76"/>
      <c r="AB1187" s="76"/>
      <c r="AC1187" s="76"/>
      <c r="AD1187" s="76"/>
      <c r="AE1187" s="76"/>
      <c r="AF1187" s="76"/>
      <c r="AG1187" s="76"/>
    </row>
    <row r="1188" ht="22.5" hidden="1" customHeight="1">
      <c r="A1188" s="28"/>
      <c r="B1188" s="103" t="str">
        <f>VLOOKUP(A1188,'2025'!C:D,2)</f>
        <v>#N/A</v>
      </c>
      <c r="C1188" s="108"/>
      <c r="D1188" s="108"/>
      <c r="E1188" s="108"/>
      <c r="F1188" s="108"/>
      <c r="G1188" s="108"/>
      <c r="H1188" s="108"/>
      <c r="I1188" s="108"/>
      <c r="J1188" s="108"/>
      <c r="K1188" s="108"/>
      <c r="L1188" s="108"/>
      <c r="M1188" s="108"/>
      <c r="N1188" s="108"/>
      <c r="O1188" s="108"/>
      <c r="P1188" s="108"/>
      <c r="Q1188" s="108"/>
      <c r="R1188" s="108"/>
      <c r="S1188" s="108"/>
      <c r="T1188" s="108"/>
      <c r="U1188" s="108"/>
      <c r="V1188" s="108"/>
      <c r="W1188" s="76"/>
      <c r="X1188" s="76"/>
      <c r="Y1188" s="76"/>
      <c r="Z1188" s="76"/>
      <c r="AA1188" s="76"/>
      <c r="AB1188" s="76"/>
      <c r="AC1188" s="76"/>
      <c r="AD1188" s="76"/>
      <c r="AE1188" s="76"/>
      <c r="AF1188" s="76"/>
      <c r="AG1188" s="76"/>
    </row>
    <row r="1189" ht="22.5" hidden="1" customHeight="1">
      <c r="A1189" s="28"/>
      <c r="B1189" s="103" t="str">
        <f>VLOOKUP(A1189,'2025'!C:D,2)</f>
        <v>#N/A</v>
      </c>
      <c r="C1189" s="108"/>
      <c r="D1189" s="108"/>
      <c r="E1189" s="108"/>
      <c r="F1189" s="108"/>
      <c r="G1189" s="108"/>
      <c r="H1189" s="108"/>
      <c r="I1189" s="108"/>
      <c r="J1189" s="108"/>
      <c r="K1189" s="108"/>
      <c r="L1189" s="108"/>
      <c r="M1189" s="108"/>
      <c r="N1189" s="108"/>
      <c r="O1189" s="108"/>
      <c r="P1189" s="108"/>
      <c r="Q1189" s="108"/>
      <c r="R1189" s="108"/>
      <c r="S1189" s="108"/>
      <c r="T1189" s="108"/>
      <c r="U1189" s="108"/>
      <c r="V1189" s="108"/>
      <c r="W1189" s="76"/>
      <c r="X1189" s="76"/>
      <c r="Y1189" s="76"/>
      <c r="Z1189" s="76"/>
      <c r="AA1189" s="76"/>
      <c r="AB1189" s="76"/>
      <c r="AC1189" s="76"/>
      <c r="AD1189" s="76"/>
      <c r="AE1189" s="76"/>
      <c r="AF1189" s="76"/>
      <c r="AG1189" s="76"/>
    </row>
    <row r="1190" ht="22.5" hidden="1" customHeight="1">
      <c r="A1190" s="28"/>
      <c r="B1190" s="103" t="str">
        <f>VLOOKUP(A1190,'2025'!C:D,2)</f>
        <v>#N/A</v>
      </c>
      <c r="C1190" s="108"/>
      <c r="D1190" s="108"/>
      <c r="E1190" s="108"/>
      <c r="F1190" s="108"/>
      <c r="G1190" s="108"/>
      <c r="H1190" s="108"/>
      <c r="I1190" s="108"/>
      <c r="J1190" s="108"/>
      <c r="K1190" s="108"/>
      <c r="L1190" s="108"/>
      <c r="M1190" s="108"/>
      <c r="N1190" s="108"/>
      <c r="O1190" s="108"/>
      <c r="P1190" s="108"/>
      <c r="Q1190" s="108"/>
      <c r="R1190" s="108"/>
      <c r="S1190" s="108"/>
      <c r="T1190" s="108"/>
      <c r="U1190" s="108"/>
      <c r="V1190" s="108"/>
      <c r="W1190" s="76"/>
      <c r="X1190" s="76"/>
      <c r="Y1190" s="76"/>
      <c r="Z1190" s="76"/>
      <c r="AA1190" s="76"/>
      <c r="AB1190" s="76"/>
      <c r="AC1190" s="76"/>
      <c r="AD1190" s="76"/>
      <c r="AE1190" s="76"/>
      <c r="AF1190" s="76"/>
      <c r="AG1190" s="76"/>
    </row>
    <row r="1191" ht="22.5" hidden="1" customHeight="1">
      <c r="A1191" s="28"/>
      <c r="B1191" s="103" t="str">
        <f>VLOOKUP(A1191,'2025'!C:D,2)</f>
        <v>#N/A</v>
      </c>
      <c r="C1191" s="108"/>
      <c r="D1191" s="108"/>
      <c r="E1191" s="108"/>
      <c r="F1191" s="108"/>
      <c r="G1191" s="108"/>
      <c r="H1191" s="108"/>
      <c r="I1191" s="108"/>
      <c r="J1191" s="108"/>
      <c r="K1191" s="108"/>
      <c r="L1191" s="108"/>
      <c r="M1191" s="108"/>
      <c r="N1191" s="108"/>
      <c r="O1191" s="108"/>
      <c r="P1191" s="108"/>
      <c r="Q1191" s="108"/>
      <c r="R1191" s="108"/>
      <c r="S1191" s="108"/>
      <c r="T1191" s="108"/>
      <c r="U1191" s="108"/>
      <c r="V1191" s="108"/>
      <c r="W1191" s="76"/>
      <c r="X1191" s="76"/>
      <c r="Y1191" s="76"/>
      <c r="Z1191" s="76"/>
      <c r="AA1191" s="76"/>
      <c r="AB1191" s="76"/>
      <c r="AC1191" s="76"/>
      <c r="AD1191" s="76"/>
      <c r="AE1191" s="76"/>
      <c r="AF1191" s="76"/>
      <c r="AG1191" s="76"/>
    </row>
    <row r="1192" ht="22.5" hidden="1" customHeight="1">
      <c r="A1192" s="28"/>
      <c r="B1192" s="103" t="str">
        <f>VLOOKUP(A1192,'2025'!C:D,2)</f>
        <v>#N/A</v>
      </c>
      <c r="C1192" s="108"/>
      <c r="D1192" s="108"/>
      <c r="E1192" s="108"/>
      <c r="F1192" s="108"/>
      <c r="G1192" s="108"/>
      <c r="H1192" s="108"/>
      <c r="I1192" s="108"/>
      <c r="J1192" s="108"/>
      <c r="K1192" s="108"/>
      <c r="L1192" s="108"/>
      <c r="M1192" s="108"/>
      <c r="N1192" s="108"/>
      <c r="O1192" s="108"/>
      <c r="P1192" s="108"/>
      <c r="Q1192" s="108"/>
      <c r="R1192" s="108"/>
      <c r="S1192" s="108"/>
      <c r="T1192" s="108"/>
      <c r="U1192" s="108"/>
      <c r="V1192" s="108"/>
      <c r="W1192" s="76"/>
      <c r="X1192" s="76"/>
      <c r="Y1192" s="76"/>
      <c r="Z1192" s="76"/>
      <c r="AA1192" s="76"/>
      <c r="AB1192" s="76"/>
      <c r="AC1192" s="76"/>
      <c r="AD1192" s="76"/>
      <c r="AE1192" s="76"/>
      <c r="AF1192" s="76"/>
      <c r="AG1192" s="76"/>
    </row>
    <row r="1193" ht="22.5" hidden="1" customHeight="1">
      <c r="A1193" s="28"/>
      <c r="B1193" s="103" t="str">
        <f>VLOOKUP(A1193,'2025'!C:D,2)</f>
        <v>#N/A</v>
      </c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76"/>
      <c r="X1193" s="76"/>
      <c r="Y1193" s="76"/>
      <c r="Z1193" s="76"/>
      <c r="AA1193" s="76"/>
      <c r="AB1193" s="76"/>
      <c r="AC1193" s="76"/>
      <c r="AD1193" s="76"/>
      <c r="AE1193" s="76"/>
      <c r="AF1193" s="76"/>
      <c r="AG1193" s="76"/>
    </row>
    <row r="1194" ht="22.5" hidden="1" customHeight="1">
      <c r="A1194" s="28"/>
      <c r="B1194" s="103" t="str">
        <f>VLOOKUP(A1194,'2025'!C:D,2)</f>
        <v>#N/A</v>
      </c>
      <c r="C1194" s="108"/>
      <c r="D1194" s="108"/>
      <c r="E1194" s="108"/>
      <c r="F1194" s="108"/>
      <c r="G1194" s="108"/>
      <c r="H1194" s="108"/>
      <c r="I1194" s="108"/>
      <c r="J1194" s="108"/>
      <c r="K1194" s="108"/>
      <c r="L1194" s="108"/>
      <c r="M1194" s="108"/>
      <c r="N1194" s="108"/>
      <c r="O1194" s="108"/>
      <c r="P1194" s="108"/>
      <c r="Q1194" s="108"/>
      <c r="R1194" s="108"/>
      <c r="S1194" s="108"/>
      <c r="T1194" s="108"/>
      <c r="U1194" s="108"/>
      <c r="V1194" s="108"/>
      <c r="W1194" s="76"/>
      <c r="X1194" s="76"/>
      <c r="Y1194" s="76"/>
      <c r="Z1194" s="76"/>
      <c r="AA1194" s="76"/>
      <c r="AB1194" s="76"/>
      <c r="AC1194" s="76"/>
      <c r="AD1194" s="76"/>
      <c r="AE1194" s="76"/>
      <c r="AF1194" s="76"/>
      <c r="AG1194" s="76"/>
    </row>
    <row r="1195" ht="22.5" hidden="1" customHeight="1">
      <c r="A1195" s="28"/>
      <c r="B1195" s="103" t="str">
        <f>VLOOKUP(A1195,'2025'!C:D,2)</f>
        <v>#N/A</v>
      </c>
      <c r="C1195" s="108"/>
      <c r="D1195" s="108"/>
      <c r="E1195" s="108"/>
      <c r="F1195" s="108"/>
      <c r="G1195" s="108"/>
      <c r="H1195" s="108"/>
      <c r="I1195" s="108"/>
      <c r="J1195" s="108"/>
      <c r="K1195" s="108"/>
      <c r="L1195" s="108"/>
      <c r="M1195" s="108"/>
      <c r="N1195" s="108"/>
      <c r="O1195" s="108"/>
      <c r="P1195" s="108"/>
      <c r="Q1195" s="108"/>
      <c r="R1195" s="108"/>
      <c r="S1195" s="108"/>
      <c r="T1195" s="108"/>
      <c r="U1195" s="108"/>
      <c r="V1195" s="108"/>
      <c r="W1195" s="76"/>
      <c r="X1195" s="76"/>
      <c r="Y1195" s="76"/>
      <c r="Z1195" s="76"/>
      <c r="AA1195" s="76"/>
      <c r="AB1195" s="76"/>
      <c r="AC1195" s="76"/>
      <c r="AD1195" s="76"/>
      <c r="AE1195" s="76"/>
      <c r="AF1195" s="76"/>
      <c r="AG1195" s="76"/>
    </row>
    <row r="1196" ht="22.5" hidden="1" customHeight="1">
      <c r="A1196" s="28"/>
      <c r="B1196" s="103" t="str">
        <f>VLOOKUP(A1196,'2025'!C:D,2)</f>
        <v>#N/A</v>
      </c>
      <c r="C1196" s="108"/>
      <c r="D1196" s="108"/>
      <c r="E1196" s="108"/>
      <c r="F1196" s="108"/>
      <c r="G1196" s="108"/>
      <c r="H1196" s="108"/>
      <c r="I1196" s="108"/>
      <c r="J1196" s="108"/>
      <c r="K1196" s="108"/>
      <c r="L1196" s="108"/>
      <c r="M1196" s="108"/>
      <c r="N1196" s="108"/>
      <c r="O1196" s="108"/>
      <c r="P1196" s="108"/>
      <c r="Q1196" s="108"/>
      <c r="R1196" s="108"/>
      <c r="S1196" s="108"/>
      <c r="T1196" s="108"/>
      <c r="U1196" s="108"/>
      <c r="V1196" s="108"/>
      <c r="W1196" s="76"/>
      <c r="X1196" s="76"/>
      <c r="Y1196" s="76"/>
      <c r="Z1196" s="76"/>
      <c r="AA1196" s="76"/>
      <c r="AB1196" s="76"/>
      <c r="AC1196" s="76"/>
      <c r="AD1196" s="76"/>
      <c r="AE1196" s="76"/>
      <c r="AF1196" s="76"/>
      <c r="AG1196" s="76"/>
    </row>
    <row r="1197" ht="22.5" hidden="1" customHeight="1">
      <c r="A1197" s="28"/>
      <c r="B1197" s="103" t="str">
        <f>VLOOKUP(A1197,'2025'!C:D,2)</f>
        <v>#N/A</v>
      </c>
      <c r="C1197" s="108"/>
      <c r="D1197" s="108"/>
      <c r="E1197" s="108"/>
      <c r="F1197" s="108"/>
      <c r="G1197" s="108"/>
      <c r="H1197" s="108"/>
      <c r="I1197" s="108"/>
      <c r="J1197" s="108"/>
      <c r="K1197" s="108"/>
      <c r="L1197" s="108"/>
      <c r="M1197" s="108"/>
      <c r="N1197" s="108"/>
      <c r="O1197" s="108"/>
      <c r="P1197" s="108"/>
      <c r="Q1197" s="108"/>
      <c r="R1197" s="108"/>
      <c r="S1197" s="108"/>
      <c r="T1197" s="108"/>
      <c r="U1197" s="108"/>
      <c r="V1197" s="108"/>
      <c r="W1197" s="76"/>
      <c r="X1197" s="76"/>
      <c r="Y1197" s="76"/>
      <c r="Z1197" s="76"/>
      <c r="AA1197" s="76"/>
      <c r="AB1197" s="76"/>
      <c r="AC1197" s="76"/>
      <c r="AD1197" s="76"/>
      <c r="AE1197" s="76"/>
      <c r="AF1197" s="76"/>
      <c r="AG1197" s="76"/>
    </row>
    <row r="1198" ht="22.5" hidden="1" customHeight="1">
      <c r="A1198" s="28"/>
      <c r="B1198" s="103" t="str">
        <f>VLOOKUP(A1198,'2025'!C:D,2)</f>
        <v>#N/A</v>
      </c>
      <c r="C1198" s="108"/>
      <c r="D1198" s="108"/>
      <c r="E1198" s="108"/>
      <c r="F1198" s="108"/>
      <c r="G1198" s="108"/>
      <c r="H1198" s="108"/>
      <c r="I1198" s="108"/>
      <c r="J1198" s="108"/>
      <c r="K1198" s="108"/>
      <c r="L1198" s="108"/>
      <c r="M1198" s="108"/>
      <c r="N1198" s="108"/>
      <c r="O1198" s="108"/>
      <c r="P1198" s="108"/>
      <c r="Q1198" s="108"/>
      <c r="R1198" s="108"/>
      <c r="S1198" s="108"/>
      <c r="T1198" s="108"/>
      <c r="U1198" s="108"/>
      <c r="V1198" s="108"/>
      <c r="W1198" s="76"/>
      <c r="X1198" s="76"/>
      <c r="Y1198" s="76"/>
      <c r="Z1198" s="76"/>
      <c r="AA1198" s="76"/>
      <c r="AB1198" s="76"/>
      <c r="AC1198" s="76"/>
      <c r="AD1198" s="76"/>
      <c r="AE1198" s="76"/>
      <c r="AF1198" s="76"/>
      <c r="AG1198" s="76"/>
    </row>
    <row r="1199" ht="22.5" hidden="1" customHeight="1">
      <c r="A1199" s="28"/>
      <c r="B1199" s="103" t="str">
        <f>VLOOKUP(A1199,'2025'!C:D,2)</f>
        <v>#N/A</v>
      </c>
      <c r="C1199" s="108"/>
      <c r="D1199" s="108"/>
      <c r="E1199" s="108"/>
      <c r="F1199" s="108"/>
      <c r="G1199" s="108"/>
      <c r="H1199" s="108"/>
      <c r="I1199" s="108"/>
      <c r="J1199" s="108"/>
      <c r="K1199" s="108"/>
      <c r="L1199" s="108"/>
      <c r="M1199" s="108"/>
      <c r="N1199" s="108"/>
      <c r="O1199" s="108"/>
      <c r="P1199" s="108"/>
      <c r="Q1199" s="108"/>
      <c r="R1199" s="108"/>
      <c r="S1199" s="108"/>
      <c r="T1199" s="108"/>
      <c r="U1199" s="108"/>
      <c r="V1199" s="108"/>
      <c r="W1199" s="76"/>
      <c r="X1199" s="76"/>
      <c r="Y1199" s="76"/>
      <c r="Z1199" s="76"/>
      <c r="AA1199" s="76"/>
      <c r="AB1199" s="76"/>
      <c r="AC1199" s="76"/>
      <c r="AD1199" s="76"/>
      <c r="AE1199" s="76"/>
      <c r="AF1199" s="76"/>
      <c r="AG1199" s="76"/>
    </row>
    <row r="1200" ht="22.5" hidden="1" customHeight="1">
      <c r="A1200" s="28"/>
      <c r="B1200" s="103" t="str">
        <f>VLOOKUP(A1200,'2025'!C:D,2)</f>
        <v>#N/A</v>
      </c>
      <c r="C1200" s="108"/>
      <c r="D1200" s="108"/>
      <c r="E1200" s="108"/>
      <c r="F1200" s="108"/>
      <c r="G1200" s="108"/>
      <c r="H1200" s="108"/>
      <c r="I1200" s="108"/>
      <c r="J1200" s="108"/>
      <c r="K1200" s="108"/>
      <c r="L1200" s="108"/>
      <c r="M1200" s="108"/>
      <c r="N1200" s="108"/>
      <c r="O1200" s="108"/>
      <c r="P1200" s="108"/>
      <c r="Q1200" s="108"/>
      <c r="R1200" s="108"/>
      <c r="S1200" s="108"/>
      <c r="T1200" s="108"/>
      <c r="U1200" s="108"/>
      <c r="V1200" s="108"/>
      <c r="W1200" s="76"/>
      <c r="X1200" s="76"/>
      <c r="Y1200" s="76"/>
      <c r="Z1200" s="76"/>
      <c r="AA1200" s="76"/>
      <c r="AB1200" s="76"/>
      <c r="AC1200" s="76"/>
      <c r="AD1200" s="76"/>
      <c r="AE1200" s="76"/>
      <c r="AF1200" s="76"/>
      <c r="AG1200" s="76"/>
    </row>
    <row r="1201" ht="22.5" hidden="1" customHeight="1">
      <c r="A1201" s="28"/>
      <c r="B1201" s="103" t="str">
        <f>VLOOKUP(A1201,'2025'!C:D,2)</f>
        <v>#N/A</v>
      </c>
      <c r="C1201" s="108"/>
      <c r="D1201" s="108"/>
      <c r="E1201" s="108"/>
      <c r="F1201" s="108"/>
      <c r="G1201" s="108"/>
      <c r="H1201" s="108"/>
      <c r="I1201" s="108"/>
      <c r="J1201" s="108"/>
      <c r="K1201" s="108"/>
      <c r="L1201" s="108"/>
      <c r="M1201" s="108"/>
      <c r="N1201" s="108"/>
      <c r="O1201" s="108"/>
      <c r="P1201" s="108"/>
      <c r="Q1201" s="108"/>
      <c r="R1201" s="108"/>
      <c r="S1201" s="108"/>
      <c r="T1201" s="108"/>
      <c r="U1201" s="108"/>
      <c r="V1201" s="108"/>
      <c r="W1201" s="76"/>
      <c r="X1201" s="76"/>
      <c r="Y1201" s="76"/>
      <c r="Z1201" s="76"/>
      <c r="AA1201" s="76"/>
      <c r="AB1201" s="76"/>
      <c r="AC1201" s="76"/>
      <c r="AD1201" s="76"/>
      <c r="AE1201" s="76"/>
      <c r="AF1201" s="76"/>
      <c r="AG1201" s="76"/>
    </row>
    <row r="1202" ht="22.5" hidden="1" customHeight="1">
      <c r="A1202" s="28"/>
      <c r="B1202" s="103" t="str">
        <f>VLOOKUP(A1202,'2025'!C:D,2)</f>
        <v>#N/A</v>
      </c>
      <c r="C1202" s="108"/>
      <c r="D1202" s="108"/>
      <c r="E1202" s="108"/>
      <c r="F1202" s="108"/>
      <c r="G1202" s="108"/>
      <c r="H1202" s="108"/>
      <c r="I1202" s="108"/>
      <c r="J1202" s="108"/>
      <c r="K1202" s="108"/>
      <c r="L1202" s="108"/>
      <c r="M1202" s="108"/>
      <c r="N1202" s="108"/>
      <c r="O1202" s="108"/>
      <c r="P1202" s="108"/>
      <c r="Q1202" s="108"/>
      <c r="R1202" s="108"/>
      <c r="S1202" s="108"/>
      <c r="T1202" s="108"/>
      <c r="U1202" s="108"/>
      <c r="V1202" s="108"/>
      <c r="W1202" s="76"/>
      <c r="X1202" s="76"/>
      <c r="Y1202" s="76"/>
      <c r="Z1202" s="76"/>
      <c r="AA1202" s="76"/>
      <c r="AB1202" s="76"/>
      <c r="AC1202" s="76"/>
      <c r="AD1202" s="76"/>
      <c r="AE1202" s="76"/>
      <c r="AF1202" s="76"/>
      <c r="AG1202" s="76"/>
    </row>
    <row r="1203" ht="22.5" hidden="1" customHeight="1">
      <c r="A1203" s="28"/>
      <c r="B1203" s="103" t="str">
        <f>VLOOKUP(A1203,'2025'!C:D,2)</f>
        <v>#N/A</v>
      </c>
      <c r="C1203" s="108"/>
      <c r="D1203" s="108"/>
      <c r="E1203" s="108"/>
      <c r="F1203" s="108"/>
      <c r="G1203" s="108"/>
      <c r="H1203" s="108"/>
      <c r="I1203" s="108"/>
      <c r="J1203" s="108"/>
      <c r="K1203" s="108"/>
      <c r="L1203" s="108"/>
      <c r="M1203" s="108"/>
      <c r="N1203" s="108"/>
      <c r="O1203" s="108"/>
      <c r="P1203" s="108"/>
      <c r="Q1203" s="108"/>
      <c r="R1203" s="108"/>
      <c r="S1203" s="108"/>
      <c r="T1203" s="108"/>
      <c r="U1203" s="108"/>
      <c r="V1203" s="108"/>
      <c r="W1203" s="76"/>
      <c r="X1203" s="76"/>
      <c r="Y1203" s="76"/>
      <c r="Z1203" s="76"/>
      <c r="AA1203" s="76"/>
      <c r="AB1203" s="76"/>
      <c r="AC1203" s="76"/>
      <c r="AD1203" s="76"/>
      <c r="AE1203" s="76"/>
      <c r="AF1203" s="76"/>
      <c r="AG1203" s="76"/>
    </row>
    <row r="1204" ht="22.5" hidden="1" customHeight="1">
      <c r="A1204" s="28"/>
      <c r="B1204" s="103" t="str">
        <f>VLOOKUP(A1204,'2025'!C:D,2)</f>
        <v>#N/A</v>
      </c>
      <c r="C1204" s="108"/>
      <c r="D1204" s="108"/>
      <c r="E1204" s="108"/>
      <c r="F1204" s="108"/>
      <c r="G1204" s="108"/>
      <c r="H1204" s="108"/>
      <c r="I1204" s="108"/>
      <c r="J1204" s="108"/>
      <c r="K1204" s="108"/>
      <c r="L1204" s="108"/>
      <c r="M1204" s="108"/>
      <c r="N1204" s="108"/>
      <c r="O1204" s="108"/>
      <c r="P1204" s="108"/>
      <c r="Q1204" s="108"/>
      <c r="R1204" s="108"/>
      <c r="S1204" s="108"/>
      <c r="T1204" s="108"/>
      <c r="U1204" s="108"/>
      <c r="V1204" s="108"/>
      <c r="W1204" s="76"/>
      <c r="X1204" s="76"/>
      <c r="Y1204" s="76"/>
      <c r="Z1204" s="76"/>
      <c r="AA1204" s="76"/>
      <c r="AB1204" s="76"/>
      <c r="AC1204" s="76"/>
      <c r="AD1204" s="76"/>
      <c r="AE1204" s="76"/>
      <c r="AF1204" s="76"/>
      <c r="AG1204" s="76"/>
    </row>
    <row r="1205" ht="22.5" hidden="1" customHeight="1">
      <c r="A1205" s="28"/>
      <c r="B1205" s="103" t="str">
        <f>VLOOKUP(A1205,'2025'!C:D,2)</f>
        <v>#N/A</v>
      </c>
      <c r="C1205" s="108"/>
      <c r="D1205" s="108"/>
      <c r="E1205" s="108"/>
      <c r="F1205" s="108"/>
      <c r="G1205" s="108"/>
      <c r="H1205" s="108"/>
      <c r="I1205" s="108"/>
      <c r="J1205" s="108"/>
      <c r="K1205" s="108"/>
      <c r="L1205" s="108"/>
      <c r="M1205" s="108"/>
      <c r="N1205" s="108"/>
      <c r="O1205" s="108"/>
      <c r="P1205" s="108"/>
      <c r="Q1205" s="108"/>
      <c r="R1205" s="108"/>
      <c r="S1205" s="108"/>
      <c r="T1205" s="108"/>
      <c r="U1205" s="108"/>
      <c r="V1205" s="108"/>
      <c r="W1205" s="76"/>
      <c r="X1205" s="76"/>
      <c r="Y1205" s="76"/>
      <c r="Z1205" s="76"/>
      <c r="AA1205" s="76"/>
      <c r="AB1205" s="76"/>
      <c r="AC1205" s="76"/>
      <c r="AD1205" s="76"/>
      <c r="AE1205" s="76"/>
      <c r="AF1205" s="76"/>
      <c r="AG1205" s="76"/>
    </row>
    <row r="1206" ht="22.5" hidden="1" customHeight="1">
      <c r="A1206" s="28"/>
      <c r="B1206" s="103" t="str">
        <f>VLOOKUP(A1206,'2025'!C:D,2)</f>
        <v>#N/A</v>
      </c>
      <c r="C1206" s="108"/>
      <c r="D1206" s="108"/>
      <c r="E1206" s="108"/>
      <c r="F1206" s="108"/>
      <c r="G1206" s="108"/>
      <c r="H1206" s="108"/>
      <c r="I1206" s="108"/>
      <c r="J1206" s="108"/>
      <c r="K1206" s="108"/>
      <c r="L1206" s="108"/>
      <c r="M1206" s="108"/>
      <c r="N1206" s="108"/>
      <c r="O1206" s="108"/>
      <c r="P1206" s="108"/>
      <c r="Q1206" s="108"/>
      <c r="R1206" s="108"/>
      <c r="S1206" s="108"/>
      <c r="T1206" s="108"/>
      <c r="U1206" s="108"/>
      <c r="V1206" s="108"/>
      <c r="W1206" s="76"/>
      <c r="X1206" s="76"/>
      <c r="Y1206" s="76"/>
      <c r="Z1206" s="76"/>
      <c r="AA1206" s="76"/>
      <c r="AB1206" s="76"/>
      <c r="AC1206" s="76"/>
      <c r="AD1206" s="76"/>
      <c r="AE1206" s="76"/>
      <c r="AF1206" s="76"/>
      <c r="AG1206" s="76"/>
    </row>
    <row r="1207" ht="22.5" hidden="1" customHeight="1">
      <c r="A1207" s="28"/>
      <c r="B1207" s="103" t="str">
        <f>VLOOKUP(A1207,'2025'!C:D,2)</f>
        <v>#N/A</v>
      </c>
      <c r="C1207" s="108"/>
      <c r="D1207" s="108"/>
      <c r="E1207" s="108"/>
      <c r="F1207" s="108"/>
      <c r="G1207" s="108"/>
      <c r="H1207" s="108"/>
      <c r="I1207" s="108"/>
      <c r="J1207" s="108"/>
      <c r="K1207" s="108"/>
      <c r="L1207" s="108"/>
      <c r="M1207" s="108"/>
      <c r="N1207" s="108"/>
      <c r="O1207" s="108"/>
      <c r="P1207" s="108"/>
      <c r="Q1207" s="108"/>
      <c r="R1207" s="108"/>
      <c r="S1207" s="108"/>
      <c r="T1207" s="108"/>
      <c r="U1207" s="108"/>
      <c r="V1207" s="108"/>
      <c r="W1207" s="76"/>
      <c r="X1207" s="76"/>
      <c r="Y1207" s="76"/>
      <c r="Z1207" s="76"/>
      <c r="AA1207" s="76"/>
      <c r="AB1207" s="76"/>
      <c r="AC1207" s="76"/>
      <c r="AD1207" s="76"/>
      <c r="AE1207" s="76"/>
      <c r="AF1207" s="76"/>
      <c r="AG1207" s="76"/>
    </row>
    <row r="1208" ht="22.5" hidden="1" customHeight="1">
      <c r="A1208" s="28"/>
      <c r="B1208" s="103" t="str">
        <f>VLOOKUP(A1208,'2025'!C:D,2)</f>
        <v>#N/A</v>
      </c>
      <c r="C1208" s="108"/>
      <c r="D1208" s="108"/>
      <c r="E1208" s="108"/>
      <c r="F1208" s="108"/>
      <c r="G1208" s="108"/>
      <c r="H1208" s="108"/>
      <c r="I1208" s="108"/>
      <c r="J1208" s="108"/>
      <c r="K1208" s="108"/>
      <c r="L1208" s="108"/>
      <c r="M1208" s="108"/>
      <c r="N1208" s="108"/>
      <c r="O1208" s="108"/>
      <c r="P1208" s="108"/>
      <c r="Q1208" s="108"/>
      <c r="R1208" s="108"/>
      <c r="S1208" s="108"/>
      <c r="T1208" s="108"/>
      <c r="U1208" s="108"/>
      <c r="V1208" s="108"/>
      <c r="W1208" s="76"/>
      <c r="X1208" s="76"/>
      <c r="Y1208" s="76"/>
      <c r="Z1208" s="76"/>
      <c r="AA1208" s="76"/>
      <c r="AB1208" s="76"/>
      <c r="AC1208" s="76"/>
      <c r="AD1208" s="76"/>
      <c r="AE1208" s="76"/>
      <c r="AF1208" s="76"/>
      <c r="AG1208" s="76"/>
    </row>
    <row r="1209" ht="22.5" hidden="1" customHeight="1">
      <c r="A1209" s="28"/>
      <c r="B1209" s="103" t="str">
        <f>VLOOKUP(A1209,'2025'!C:D,2)</f>
        <v>#N/A</v>
      </c>
      <c r="C1209" s="108"/>
      <c r="D1209" s="108"/>
      <c r="E1209" s="108"/>
      <c r="F1209" s="108"/>
      <c r="G1209" s="108"/>
      <c r="H1209" s="108"/>
      <c r="I1209" s="108"/>
      <c r="J1209" s="108"/>
      <c r="K1209" s="108"/>
      <c r="L1209" s="108"/>
      <c r="M1209" s="108"/>
      <c r="N1209" s="108"/>
      <c r="O1209" s="108"/>
      <c r="P1209" s="108"/>
      <c r="Q1209" s="108"/>
      <c r="R1209" s="108"/>
      <c r="S1209" s="108"/>
      <c r="T1209" s="108"/>
      <c r="U1209" s="108"/>
      <c r="V1209" s="108"/>
      <c r="W1209" s="76"/>
      <c r="X1209" s="76"/>
      <c r="Y1209" s="76"/>
      <c r="Z1209" s="76"/>
      <c r="AA1209" s="76"/>
      <c r="AB1209" s="76"/>
      <c r="AC1209" s="76"/>
      <c r="AD1209" s="76"/>
      <c r="AE1209" s="76"/>
      <c r="AF1209" s="76"/>
      <c r="AG1209" s="76"/>
    </row>
    <row r="1210" ht="22.5" hidden="1" customHeight="1">
      <c r="A1210" s="28"/>
      <c r="B1210" s="103" t="str">
        <f>VLOOKUP(A1210,'2025'!C:D,2)</f>
        <v>#N/A</v>
      </c>
      <c r="C1210" s="108"/>
      <c r="D1210" s="108"/>
      <c r="E1210" s="108"/>
      <c r="F1210" s="108"/>
      <c r="G1210" s="108"/>
      <c r="H1210" s="108"/>
      <c r="I1210" s="108"/>
      <c r="J1210" s="108"/>
      <c r="K1210" s="108"/>
      <c r="L1210" s="108"/>
      <c r="M1210" s="108"/>
      <c r="N1210" s="108"/>
      <c r="O1210" s="108"/>
      <c r="P1210" s="108"/>
      <c r="Q1210" s="108"/>
      <c r="R1210" s="108"/>
      <c r="S1210" s="108"/>
      <c r="T1210" s="108"/>
      <c r="U1210" s="108"/>
      <c r="V1210" s="108"/>
      <c r="W1210" s="76"/>
      <c r="X1210" s="76"/>
      <c r="Y1210" s="76"/>
      <c r="Z1210" s="76"/>
      <c r="AA1210" s="76"/>
      <c r="AB1210" s="76"/>
      <c r="AC1210" s="76"/>
      <c r="AD1210" s="76"/>
      <c r="AE1210" s="76"/>
      <c r="AF1210" s="76"/>
      <c r="AG1210" s="76"/>
    </row>
    <row r="1211" ht="22.5" hidden="1" customHeight="1">
      <c r="A1211" s="28"/>
      <c r="B1211" s="103" t="str">
        <f>VLOOKUP(A1211,'2025'!C:D,2)</f>
        <v>#N/A</v>
      </c>
      <c r="C1211" s="108"/>
      <c r="D1211" s="108"/>
      <c r="E1211" s="108"/>
      <c r="F1211" s="108"/>
      <c r="G1211" s="108"/>
      <c r="H1211" s="108"/>
      <c r="I1211" s="108"/>
      <c r="J1211" s="108"/>
      <c r="K1211" s="108"/>
      <c r="L1211" s="108"/>
      <c r="M1211" s="108"/>
      <c r="N1211" s="108"/>
      <c r="O1211" s="108"/>
      <c r="P1211" s="108"/>
      <c r="Q1211" s="108"/>
      <c r="R1211" s="108"/>
      <c r="S1211" s="108"/>
      <c r="T1211" s="108"/>
      <c r="U1211" s="108"/>
      <c r="V1211" s="108"/>
      <c r="W1211" s="76"/>
      <c r="X1211" s="76"/>
      <c r="Y1211" s="76"/>
      <c r="Z1211" s="76"/>
      <c r="AA1211" s="76"/>
      <c r="AB1211" s="76"/>
      <c r="AC1211" s="76"/>
      <c r="AD1211" s="76"/>
      <c r="AE1211" s="76"/>
      <c r="AF1211" s="76"/>
      <c r="AG1211" s="76"/>
    </row>
    <row r="1212" ht="22.5" hidden="1" customHeight="1">
      <c r="A1212" s="28"/>
      <c r="B1212" s="103" t="str">
        <f>VLOOKUP(A1212,'2025'!C:D,2)</f>
        <v>#N/A</v>
      </c>
      <c r="C1212" s="108"/>
      <c r="D1212" s="108"/>
      <c r="E1212" s="108"/>
      <c r="F1212" s="108"/>
      <c r="G1212" s="108"/>
      <c r="H1212" s="108"/>
      <c r="I1212" s="108"/>
      <c r="J1212" s="108"/>
      <c r="K1212" s="108"/>
      <c r="L1212" s="108"/>
      <c r="M1212" s="108"/>
      <c r="N1212" s="108"/>
      <c r="O1212" s="108"/>
      <c r="P1212" s="108"/>
      <c r="Q1212" s="108"/>
      <c r="R1212" s="108"/>
      <c r="S1212" s="108"/>
      <c r="T1212" s="108"/>
      <c r="U1212" s="108"/>
      <c r="V1212" s="108"/>
      <c r="W1212" s="76"/>
      <c r="X1212" s="76"/>
      <c r="Y1212" s="76"/>
      <c r="Z1212" s="76"/>
      <c r="AA1212" s="76"/>
      <c r="AB1212" s="76"/>
      <c r="AC1212" s="76"/>
      <c r="AD1212" s="76"/>
      <c r="AE1212" s="76"/>
      <c r="AF1212" s="76"/>
      <c r="AG1212" s="76"/>
    </row>
    <row r="1213" ht="22.5" hidden="1" customHeight="1">
      <c r="A1213" s="28"/>
      <c r="B1213" s="103" t="str">
        <f>VLOOKUP(A1213,'2025'!C:D,2)</f>
        <v>#N/A</v>
      </c>
      <c r="C1213" s="108"/>
      <c r="D1213" s="108"/>
      <c r="E1213" s="108"/>
      <c r="F1213" s="108"/>
      <c r="G1213" s="108"/>
      <c r="H1213" s="108"/>
      <c r="I1213" s="108"/>
      <c r="J1213" s="108"/>
      <c r="K1213" s="108"/>
      <c r="L1213" s="108"/>
      <c r="M1213" s="108"/>
      <c r="N1213" s="108"/>
      <c r="O1213" s="108"/>
      <c r="P1213" s="108"/>
      <c r="Q1213" s="108"/>
      <c r="R1213" s="108"/>
      <c r="S1213" s="108"/>
      <c r="T1213" s="108"/>
      <c r="U1213" s="108"/>
      <c r="V1213" s="108"/>
      <c r="W1213" s="76"/>
      <c r="X1213" s="76"/>
      <c r="Y1213" s="76"/>
      <c r="Z1213" s="76"/>
      <c r="AA1213" s="76"/>
      <c r="AB1213" s="76"/>
      <c r="AC1213" s="76"/>
      <c r="AD1213" s="76"/>
      <c r="AE1213" s="76"/>
      <c r="AF1213" s="76"/>
      <c r="AG1213" s="76"/>
    </row>
    <row r="1214" ht="22.5" hidden="1" customHeight="1">
      <c r="A1214" s="28"/>
      <c r="B1214" s="103" t="str">
        <f>VLOOKUP(A1214,'2025'!C:D,2)</f>
        <v>#N/A</v>
      </c>
      <c r="C1214" s="108"/>
      <c r="D1214" s="108"/>
      <c r="E1214" s="108"/>
      <c r="F1214" s="108"/>
      <c r="G1214" s="108"/>
      <c r="H1214" s="108"/>
      <c r="I1214" s="108"/>
      <c r="J1214" s="108"/>
      <c r="K1214" s="108"/>
      <c r="L1214" s="108"/>
      <c r="M1214" s="108"/>
      <c r="N1214" s="108"/>
      <c r="O1214" s="108"/>
      <c r="P1214" s="108"/>
      <c r="Q1214" s="108"/>
      <c r="R1214" s="108"/>
      <c r="S1214" s="108"/>
      <c r="T1214" s="108"/>
      <c r="U1214" s="108"/>
      <c r="V1214" s="108"/>
      <c r="W1214" s="76"/>
      <c r="X1214" s="76"/>
      <c r="Y1214" s="76"/>
      <c r="Z1214" s="76"/>
      <c r="AA1214" s="76"/>
      <c r="AB1214" s="76"/>
      <c r="AC1214" s="76"/>
      <c r="AD1214" s="76"/>
      <c r="AE1214" s="76"/>
      <c r="AF1214" s="76"/>
      <c r="AG1214" s="76"/>
    </row>
    <row r="1215" ht="22.5" hidden="1" customHeight="1">
      <c r="A1215" s="28"/>
      <c r="B1215" s="103" t="str">
        <f>VLOOKUP(A1215,'2025'!C:D,2)</f>
        <v>#N/A</v>
      </c>
      <c r="C1215" s="108"/>
      <c r="D1215" s="108"/>
      <c r="E1215" s="108"/>
      <c r="F1215" s="108"/>
      <c r="G1215" s="108"/>
      <c r="H1215" s="108"/>
      <c r="I1215" s="108"/>
      <c r="J1215" s="108"/>
      <c r="K1215" s="108"/>
      <c r="L1215" s="108"/>
      <c r="M1215" s="108"/>
      <c r="N1215" s="108"/>
      <c r="O1215" s="108"/>
      <c r="P1215" s="108"/>
      <c r="Q1215" s="108"/>
      <c r="R1215" s="108"/>
      <c r="S1215" s="108"/>
      <c r="T1215" s="108"/>
      <c r="U1215" s="108"/>
      <c r="V1215" s="108"/>
      <c r="W1215" s="76"/>
      <c r="X1215" s="76"/>
      <c r="Y1215" s="76"/>
      <c r="Z1215" s="76"/>
      <c r="AA1215" s="76"/>
      <c r="AB1215" s="76"/>
      <c r="AC1215" s="76"/>
      <c r="AD1215" s="76"/>
      <c r="AE1215" s="76"/>
      <c r="AF1215" s="76"/>
      <c r="AG1215" s="76"/>
    </row>
    <row r="1216" ht="22.5" hidden="1" customHeight="1">
      <c r="A1216" s="28"/>
      <c r="B1216" s="103" t="str">
        <f>VLOOKUP(A1216,'2025'!C:D,2)</f>
        <v>#N/A</v>
      </c>
      <c r="C1216" s="108"/>
      <c r="D1216" s="108"/>
      <c r="E1216" s="108"/>
      <c r="F1216" s="108"/>
      <c r="G1216" s="108"/>
      <c r="H1216" s="108"/>
      <c r="I1216" s="108"/>
      <c r="J1216" s="108"/>
      <c r="K1216" s="108"/>
      <c r="L1216" s="108"/>
      <c r="M1216" s="108"/>
      <c r="N1216" s="108"/>
      <c r="O1216" s="108"/>
      <c r="P1216" s="108"/>
      <c r="Q1216" s="108"/>
      <c r="R1216" s="108"/>
      <c r="S1216" s="108"/>
      <c r="T1216" s="108"/>
      <c r="U1216" s="108"/>
      <c r="V1216" s="108"/>
      <c r="W1216" s="76"/>
      <c r="X1216" s="76"/>
      <c r="Y1216" s="76"/>
      <c r="Z1216" s="76"/>
      <c r="AA1216" s="76"/>
      <c r="AB1216" s="76"/>
      <c r="AC1216" s="76"/>
      <c r="AD1216" s="76"/>
      <c r="AE1216" s="76"/>
      <c r="AF1216" s="76"/>
      <c r="AG1216" s="76"/>
    </row>
    <row r="1217" ht="22.5" hidden="1" customHeight="1">
      <c r="A1217" s="28"/>
      <c r="B1217" s="103" t="str">
        <f>VLOOKUP(A1217,'2025'!C:D,2)</f>
        <v>#N/A</v>
      </c>
      <c r="C1217" s="108"/>
      <c r="D1217" s="108"/>
      <c r="E1217" s="108"/>
      <c r="F1217" s="108"/>
      <c r="G1217" s="108"/>
      <c r="H1217" s="108"/>
      <c r="I1217" s="108"/>
      <c r="J1217" s="108"/>
      <c r="K1217" s="108"/>
      <c r="L1217" s="108"/>
      <c r="M1217" s="108"/>
      <c r="N1217" s="108"/>
      <c r="O1217" s="108"/>
      <c r="P1217" s="108"/>
      <c r="Q1217" s="108"/>
      <c r="R1217" s="108"/>
      <c r="S1217" s="108"/>
      <c r="T1217" s="108"/>
      <c r="U1217" s="108"/>
      <c r="V1217" s="108"/>
      <c r="W1217" s="76"/>
      <c r="X1217" s="76"/>
      <c r="Y1217" s="76"/>
      <c r="Z1217" s="76"/>
      <c r="AA1217" s="76"/>
      <c r="AB1217" s="76"/>
      <c r="AC1217" s="76"/>
      <c r="AD1217" s="76"/>
      <c r="AE1217" s="76"/>
      <c r="AF1217" s="76"/>
      <c r="AG1217" s="76"/>
    </row>
    <row r="1218" ht="22.5" hidden="1" customHeight="1">
      <c r="A1218" s="28"/>
      <c r="B1218" s="103" t="str">
        <f>VLOOKUP(A1218,'2025'!C:D,2)</f>
        <v>#N/A</v>
      </c>
      <c r="C1218" s="108"/>
      <c r="D1218" s="108"/>
      <c r="E1218" s="108"/>
      <c r="F1218" s="108"/>
      <c r="G1218" s="108"/>
      <c r="H1218" s="108"/>
      <c r="I1218" s="108"/>
      <c r="J1218" s="108"/>
      <c r="K1218" s="108"/>
      <c r="L1218" s="108"/>
      <c r="M1218" s="108"/>
      <c r="N1218" s="108"/>
      <c r="O1218" s="108"/>
      <c r="P1218" s="108"/>
      <c r="Q1218" s="108"/>
      <c r="R1218" s="108"/>
      <c r="S1218" s="108"/>
      <c r="T1218" s="108"/>
      <c r="U1218" s="108"/>
      <c r="V1218" s="108"/>
      <c r="W1218" s="76"/>
      <c r="X1218" s="76"/>
      <c r="Y1218" s="76"/>
      <c r="Z1218" s="76"/>
      <c r="AA1218" s="76"/>
      <c r="AB1218" s="76"/>
      <c r="AC1218" s="76"/>
      <c r="AD1218" s="76"/>
      <c r="AE1218" s="76"/>
      <c r="AF1218" s="76"/>
      <c r="AG1218" s="76"/>
    </row>
    <row r="1219" ht="22.5" hidden="1" customHeight="1">
      <c r="A1219" s="28"/>
      <c r="B1219" s="103" t="str">
        <f>VLOOKUP(A1219,'2025'!C:D,2)</f>
        <v>#N/A</v>
      </c>
      <c r="C1219" s="108"/>
      <c r="D1219" s="108"/>
      <c r="E1219" s="108"/>
      <c r="F1219" s="108"/>
      <c r="G1219" s="108"/>
      <c r="H1219" s="108"/>
      <c r="I1219" s="108"/>
      <c r="J1219" s="108"/>
      <c r="K1219" s="108"/>
      <c r="L1219" s="108"/>
      <c r="M1219" s="108"/>
      <c r="N1219" s="108"/>
      <c r="O1219" s="108"/>
      <c r="P1219" s="108"/>
      <c r="Q1219" s="108"/>
      <c r="R1219" s="108"/>
      <c r="S1219" s="108"/>
      <c r="T1219" s="108"/>
      <c r="U1219" s="108"/>
      <c r="V1219" s="108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</row>
    <row r="1220" ht="22.5" hidden="1" customHeight="1">
      <c r="A1220" s="28"/>
      <c r="B1220" s="103" t="str">
        <f>VLOOKUP(A1220,'2025'!C:D,2)</f>
        <v>#N/A</v>
      </c>
      <c r="C1220" s="108"/>
      <c r="D1220" s="108"/>
      <c r="E1220" s="108"/>
      <c r="F1220" s="108"/>
      <c r="G1220" s="108"/>
      <c r="H1220" s="108"/>
      <c r="I1220" s="108"/>
      <c r="J1220" s="108"/>
      <c r="K1220" s="108"/>
      <c r="L1220" s="108"/>
      <c r="M1220" s="108"/>
      <c r="N1220" s="108"/>
      <c r="O1220" s="108"/>
      <c r="P1220" s="108"/>
      <c r="Q1220" s="108"/>
      <c r="R1220" s="108"/>
      <c r="S1220" s="108"/>
      <c r="T1220" s="108"/>
      <c r="U1220" s="108"/>
      <c r="V1220" s="108"/>
      <c r="W1220" s="76"/>
      <c r="X1220" s="76"/>
      <c r="Y1220" s="76"/>
      <c r="Z1220" s="76"/>
      <c r="AA1220" s="76"/>
      <c r="AB1220" s="76"/>
      <c r="AC1220" s="76"/>
      <c r="AD1220" s="76"/>
      <c r="AE1220" s="76"/>
      <c r="AF1220" s="76"/>
      <c r="AG1220" s="76"/>
    </row>
    <row r="1221" ht="22.5" hidden="1" customHeight="1">
      <c r="A1221" s="28"/>
      <c r="B1221" s="103" t="str">
        <f>VLOOKUP(A1221,'2025'!C:D,2)</f>
        <v>#N/A</v>
      </c>
      <c r="C1221" s="108"/>
      <c r="D1221" s="108"/>
      <c r="E1221" s="108"/>
      <c r="F1221" s="108"/>
      <c r="G1221" s="108"/>
      <c r="H1221" s="108"/>
      <c r="I1221" s="108"/>
      <c r="J1221" s="108"/>
      <c r="K1221" s="108"/>
      <c r="L1221" s="108"/>
      <c r="M1221" s="108"/>
      <c r="N1221" s="108"/>
      <c r="O1221" s="108"/>
      <c r="P1221" s="108"/>
      <c r="Q1221" s="108"/>
      <c r="R1221" s="108"/>
      <c r="S1221" s="108"/>
      <c r="T1221" s="108"/>
      <c r="U1221" s="108"/>
      <c r="V1221" s="108"/>
      <c r="W1221" s="76"/>
      <c r="X1221" s="76"/>
      <c r="Y1221" s="76"/>
      <c r="Z1221" s="76"/>
      <c r="AA1221" s="76"/>
      <c r="AB1221" s="76"/>
      <c r="AC1221" s="76"/>
      <c r="AD1221" s="76"/>
      <c r="AE1221" s="76"/>
      <c r="AF1221" s="76"/>
      <c r="AG1221" s="76"/>
    </row>
    <row r="1222" ht="22.5" hidden="1" customHeight="1">
      <c r="A1222" s="28"/>
      <c r="B1222" s="103" t="str">
        <f>VLOOKUP(A1222,'2025'!C:D,2)</f>
        <v>#N/A</v>
      </c>
      <c r="C1222" s="108"/>
      <c r="D1222" s="108"/>
      <c r="E1222" s="108"/>
      <c r="F1222" s="108"/>
      <c r="G1222" s="108"/>
      <c r="H1222" s="108"/>
      <c r="I1222" s="108"/>
      <c r="J1222" s="108"/>
      <c r="K1222" s="108"/>
      <c r="L1222" s="108"/>
      <c r="M1222" s="108"/>
      <c r="N1222" s="108"/>
      <c r="O1222" s="108"/>
      <c r="P1222" s="108"/>
      <c r="Q1222" s="108"/>
      <c r="R1222" s="108"/>
      <c r="S1222" s="108"/>
      <c r="T1222" s="108"/>
      <c r="U1222" s="108"/>
      <c r="V1222" s="108"/>
      <c r="W1222" s="76"/>
      <c r="X1222" s="76"/>
      <c r="Y1222" s="76"/>
      <c r="Z1222" s="76"/>
      <c r="AA1222" s="76"/>
      <c r="AB1222" s="76"/>
      <c r="AC1222" s="76"/>
      <c r="AD1222" s="76"/>
      <c r="AE1222" s="76"/>
      <c r="AF1222" s="76"/>
      <c r="AG1222" s="76"/>
    </row>
    <row r="1223" ht="22.5" hidden="1" customHeight="1">
      <c r="A1223" s="28"/>
      <c r="B1223" s="103" t="str">
        <f>VLOOKUP(A1223,'2025'!C:D,2)</f>
        <v>#N/A</v>
      </c>
      <c r="C1223" s="108"/>
      <c r="D1223" s="108"/>
      <c r="E1223" s="108"/>
      <c r="F1223" s="108"/>
      <c r="G1223" s="108"/>
      <c r="H1223" s="108"/>
      <c r="I1223" s="108"/>
      <c r="J1223" s="108"/>
      <c r="K1223" s="108"/>
      <c r="L1223" s="108"/>
      <c r="M1223" s="108"/>
      <c r="N1223" s="108"/>
      <c r="O1223" s="108"/>
      <c r="P1223" s="108"/>
      <c r="Q1223" s="108"/>
      <c r="R1223" s="108"/>
      <c r="S1223" s="108"/>
      <c r="T1223" s="108"/>
      <c r="U1223" s="108"/>
      <c r="V1223" s="108"/>
      <c r="W1223" s="76"/>
      <c r="X1223" s="76"/>
      <c r="Y1223" s="76"/>
      <c r="Z1223" s="76"/>
      <c r="AA1223" s="76"/>
      <c r="AB1223" s="76"/>
      <c r="AC1223" s="76"/>
      <c r="AD1223" s="76"/>
      <c r="AE1223" s="76"/>
      <c r="AF1223" s="76"/>
      <c r="AG1223" s="76"/>
    </row>
    <row r="1224" ht="22.5" hidden="1" customHeight="1">
      <c r="A1224" s="28"/>
      <c r="B1224" s="103" t="str">
        <f>VLOOKUP(A1224,'2025'!C:D,2)</f>
        <v>#N/A</v>
      </c>
      <c r="C1224" s="108"/>
      <c r="D1224" s="108"/>
      <c r="E1224" s="108"/>
      <c r="F1224" s="108"/>
      <c r="G1224" s="108"/>
      <c r="H1224" s="108"/>
      <c r="I1224" s="108"/>
      <c r="J1224" s="108"/>
      <c r="K1224" s="108"/>
      <c r="L1224" s="108"/>
      <c r="M1224" s="108"/>
      <c r="N1224" s="108"/>
      <c r="O1224" s="108"/>
      <c r="P1224" s="108"/>
      <c r="Q1224" s="108"/>
      <c r="R1224" s="108"/>
      <c r="S1224" s="108"/>
      <c r="T1224" s="108"/>
      <c r="U1224" s="108"/>
      <c r="V1224" s="108"/>
      <c r="W1224" s="76"/>
      <c r="X1224" s="76"/>
      <c r="Y1224" s="76"/>
      <c r="Z1224" s="76"/>
      <c r="AA1224" s="76"/>
      <c r="AB1224" s="76"/>
      <c r="AC1224" s="76"/>
      <c r="AD1224" s="76"/>
      <c r="AE1224" s="76"/>
      <c r="AF1224" s="76"/>
      <c r="AG1224" s="76"/>
    </row>
    <row r="1225" ht="22.5" hidden="1" customHeight="1">
      <c r="A1225" s="28"/>
      <c r="B1225" s="103" t="str">
        <f>VLOOKUP(A1225,'2025'!C:D,2)</f>
        <v>#N/A</v>
      </c>
      <c r="C1225" s="108"/>
      <c r="D1225" s="108"/>
      <c r="E1225" s="108"/>
      <c r="F1225" s="108"/>
      <c r="G1225" s="108"/>
      <c r="H1225" s="108"/>
      <c r="I1225" s="108"/>
      <c r="J1225" s="108"/>
      <c r="K1225" s="108"/>
      <c r="L1225" s="108"/>
      <c r="M1225" s="108"/>
      <c r="N1225" s="108"/>
      <c r="O1225" s="108"/>
      <c r="P1225" s="108"/>
      <c r="Q1225" s="108"/>
      <c r="R1225" s="108"/>
      <c r="S1225" s="108"/>
      <c r="T1225" s="108"/>
      <c r="U1225" s="108"/>
      <c r="V1225" s="108"/>
      <c r="W1225" s="76"/>
      <c r="X1225" s="76"/>
      <c r="Y1225" s="76"/>
      <c r="Z1225" s="76"/>
      <c r="AA1225" s="76"/>
      <c r="AB1225" s="76"/>
      <c r="AC1225" s="76"/>
      <c r="AD1225" s="76"/>
      <c r="AE1225" s="76"/>
      <c r="AF1225" s="76"/>
      <c r="AG1225" s="76"/>
    </row>
    <row r="1226" ht="22.5" hidden="1" customHeight="1">
      <c r="A1226" s="28"/>
      <c r="B1226" s="103" t="str">
        <f>VLOOKUP(A1226,'2025'!C:D,2)</f>
        <v>#N/A</v>
      </c>
      <c r="C1226" s="108"/>
      <c r="D1226" s="108"/>
      <c r="E1226" s="108"/>
      <c r="F1226" s="108"/>
      <c r="G1226" s="108"/>
      <c r="H1226" s="108"/>
      <c r="I1226" s="108"/>
      <c r="J1226" s="108"/>
      <c r="K1226" s="108"/>
      <c r="L1226" s="108"/>
      <c r="M1226" s="108"/>
      <c r="N1226" s="108"/>
      <c r="O1226" s="108"/>
      <c r="P1226" s="108"/>
      <c r="Q1226" s="108"/>
      <c r="R1226" s="108"/>
      <c r="S1226" s="108"/>
      <c r="T1226" s="108"/>
      <c r="U1226" s="108"/>
      <c r="V1226" s="108"/>
      <c r="W1226" s="76"/>
      <c r="X1226" s="76"/>
      <c r="Y1226" s="76"/>
      <c r="Z1226" s="76"/>
      <c r="AA1226" s="76"/>
      <c r="AB1226" s="76"/>
      <c r="AC1226" s="76"/>
      <c r="AD1226" s="76"/>
      <c r="AE1226" s="76"/>
      <c r="AF1226" s="76"/>
      <c r="AG1226" s="76"/>
    </row>
    <row r="1227" ht="22.5" hidden="1" customHeight="1">
      <c r="A1227" s="28"/>
      <c r="B1227" s="103" t="str">
        <f>VLOOKUP(A1227,'2025'!C:D,2)</f>
        <v>#N/A</v>
      </c>
      <c r="C1227" s="108"/>
      <c r="D1227" s="108"/>
      <c r="E1227" s="108"/>
      <c r="F1227" s="108"/>
      <c r="G1227" s="108"/>
      <c r="H1227" s="108"/>
      <c r="I1227" s="108"/>
      <c r="J1227" s="108"/>
      <c r="K1227" s="108"/>
      <c r="L1227" s="108"/>
      <c r="M1227" s="108"/>
      <c r="N1227" s="108"/>
      <c r="O1227" s="108"/>
      <c r="P1227" s="108"/>
      <c r="Q1227" s="108"/>
      <c r="R1227" s="108"/>
      <c r="S1227" s="108"/>
      <c r="T1227" s="108"/>
      <c r="U1227" s="108"/>
      <c r="V1227" s="108"/>
      <c r="W1227" s="76"/>
      <c r="X1227" s="76"/>
      <c r="Y1227" s="76"/>
      <c r="Z1227" s="76"/>
      <c r="AA1227" s="76"/>
      <c r="AB1227" s="76"/>
      <c r="AC1227" s="76"/>
      <c r="AD1227" s="76"/>
      <c r="AE1227" s="76"/>
      <c r="AF1227" s="76"/>
      <c r="AG1227" s="76"/>
    </row>
    <row r="1228" ht="22.5" hidden="1" customHeight="1">
      <c r="A1228" s="28"/>
      <c r="B1228" s="103" t="str">
        <f>VLOOKUP(A1228,'2025'!C:D,2)</f>
        <v>#N/A</v>
      </c>
      <c r="C1228" s="108"/>
      <c r="D1228" s="108"/>
      <c r="E1228" s="108"/>
      <c r="F1228" s="108"/>
      <c r="G1228" s="108"/>
      <c r="H1228" s="108"/>
      <c r="I1228" s="108"/>
      <c r="J1228" s="108"/>
      <c r="K1228" s="108"/>
      <c r="L1228" s="108"/>
      <c r="M1228" s="108"/>
      <c r="N1228" s="108"/>
      <c r="O1228" s="108"/>
      <c r="P1228" s="108"/>
      <c r="Q1228" s="108"/>
      <c r="R1228" s="108"/>
      <c r="S1228" s="108"/>
      <c r="T1228" s="108"/>
      <c r="U1228" s="108"/>
      <c r="V1228" s="108"/>
      <c r="W1228" s="76"/>
      <c r="X1228" s="76"/>
      <c r="Y1228" s="76"/>
      <c r="Z1228" s="76"/>
      <c r="AA1228" s="76"/>
      <c r="AB1228" s="76"/>
      <c r="AC1228" s="76"/>
      <c r="AD1228" s="76"/>
      <c r="AE1228" s="76"/>
      <c r="AF1228" s="76"/>
      <c r="AG1228" s="76"/>
    </row>
    <row r="1229" ht="22.5" hidden="1" customHeight="1">
      <c r="A1229" s="28"/>
      <c r="B1229" s="103" t="str">
        <f>VLOOKUP(A1229,'2025'!C:D,2)</f>
        <v>#N/A</v>
      </c>
      <c r="C1229" s="108"/>
      <c r="D1229" s="108"/>
      <c r="E1229" s="108"/>
      <c r="F1229" s="108"/>
      <c r="G1229" s="108"/>
      <c r="H1229" s="108"/>
      <c r="I1229" s="108"/>
      <c r="J1229" s="108"/>
      <c r="K1229" s="108"/>
      <c r="L1229" s="108"/>
      <c r="M1229" s="108"/>
      <c r="N1229" s="108"/>
      <c r="O1229" s="108"/>
      <c r="P1229" s="108"/>
      <c r="Q1229" s="108"/>
      <c r="R1229" s="108"/>
      <c r="S1229" s="108"/>
      <c r="T1229" s="108"/>
      <c r="U1229" s="108"/>
      <c r="V1229" s="108"/>
      <c r="W1229" s="76"/>
      <c r="X1229" s="76"/>
      <c r="Y1229" s="76"/>
      <c r="Z1229" s="76"/>
      <c r="AA1229" s="76"/>
      <c r="AB1229" s="76"/>
      <c r="AC1229" s="76"/>
      <c r="AD1229" s="76"/>
      <c r="AE1229" s="76"/>
      <c r="AF1229" s="76"/>
      <c r="AG1229" s="76"/>
    </row>
    <row r="1230" ht="22.5" hidden="1" customHeight="1">
      <c r="A1230" s="28"/>
      <c r="B1230" s="103" t="str">
        <f>VLOOKUP(A1230,'2025'!C:D,2)</f>
        <v>#N/A</v>
      </c>
      <c r="C1230" s="108"/>
      <c r="D1230" s="108"/>
      <c r="E1230" s="108"/>
      <c r="F1230" s="108"/>
      <c r="G1230" s="108"/>
      <c r="H1230" s="108"/>
      <c r="I1230" s="108"/>
      <c r="J1230" s="108"/>
      <c r="K1230" s="108"/>
      <c r="L1230" s="108"/>
      <c r="M1230" s="108"/>
      <c r="N1230" s="108"/>
      <c r="O1230" s="108"/>
      <c r="P1230" s="108"/>
      <c r="Q1230" s="108"/>
      <c r="R1230" s="108"/>
      <c r="S1230" s="108"/>
      <c r="T1230" s="108"/>
      <c r="U1230" s="108"/>
      <c r="V1230" s="108"/>
      <c r="W1230" s="76"/>
      <c r="X1230" s="76"/>
      <c r="Y1230" s="76"/>
      <c r="Z1230" s="76"/>
      <c r="AA1230" s="76"/>
      <c r="AB1230" s="76"/>
      <c r="AC1230" s="76"/>
      <c r="AD1230" s="76"/>
      <c r="AE1230" s="76"/>
      <c r="AF1230" s="76"/>
      <c r="AG1230" s="76"/>
    </row>
    <row r="1231" ht="22.5" hidden="1" customHeight="1">
      <c r="A1231" s="28"/>
      <c r="B1231" s="103" t="str">
        <f>VLOOKUP(A1231,'2025'!C:D,2)</f>
        <v>#N/A</v>
      </c>
      <c r="C1231" s="108"/>
      <c r="D1231" s="108"/>
      <c r="E1231" s="108"/>
      <c r="F1231" s="108"/>
      <c r="G1231" s="108"/>
      <c r="H1231" s="108"/>
      <c r="I1231" s="108"/>
      <c r="J1231" s="108"/>
      <c r="K1231" s="108"/>
      <c r="L1231" s="108"/>
      <c r="M1231" s="108"/>
      <c r="N1231" s="108"/>
      <c r="O1231" s="108"/>
      <c r="P1231" s="108"/>
      <c r="Q1231" s="108"/>
      <c r="R1231" s="108"/>
      <c r="S1231" s="108"/>
      <c r="T1231" s="108"/>
      <c r="U1231" s="108"/>
      <c r="V1231" s="108"/>
      <c r="W1231" s="76"/>
      <c r="X1231" s="76"/>
      <c r="Y1231" s="76"/>
      <c r="Z1231" s="76"/>
      <c r="AA1231" s="76"/>
      <c r="AB1231" s="76"/>
      <c r="AC1231" s="76"/>
      <c r="AD1231" s="76"/>
      <c r="AE1231" s="76"/>
      <c r="AF1231" s="76"/>
      <c r="AG1231" s="76"/>
    </row>
    <row r="1232" ht="22.5" hidden="1" customHeight="1">
      <c r="A1232" s="28"/>
      <c r="B1232" s="103" t="str">
        <f>VLOOKUP(A1232,'2025'!C:D,2)</f>
        <v>#N/A</v>
      </c>
      <c r="C1232" s="108"/>
      <c r="D1232" s="108"/>
      <c r="E1232" s="108"/>
      <c r="F1232" s="108"/>
      <c r="G1232" s="108"/>
      <c r="H1232" s="108"/>
      <c r="I1232" s="108"/>
      <c r="J1232" s="108"/>
      <c r="K1232" s="108"/>
      <c r="L1232" s="108"/>
      <c r="M1232" s="108"/>
      <c r="N1232" s="108"/>
      <c r="O1232" s="108"/>
      <c r="P1232" s="108"/>
      <c r="Q1232" s="108"/>
      <c r="R1232" s="108"/>
      <c r="S1232" s="108"/>
      <c r="T1232" s="108"/>
      <c r="U1232" s="108"/>
      <c r="V1232" s="108"/>
      <c r="W1232" s="76"/>
      <c r="X1232" s="76"/>
      <c r="Y1232" s="76"/>
      <c r="Z1232" s="76"/>
      <c r="AA1232" s="76"/>
      <c r="AB1232" s="76"/>
      <c r="AC1232" s="76"/>
      <c r="AD1232" s="76"/>
      <c r="AE1232" s="76"/>
      <c r="AF1232" s="76"/>
      <c r="AG1232" s="76"/>
    </row>
    <row r="1233" ht="22.5" hidden="1" customHeight="1">
      <c r="A1233" s="28"/>
      <c r="B1233" s="103" t="str">
        <f>VLOOKUP(A1233,'2025'!C:D,2)</f>
        <v>#N/A</v>
      </c>
      <c r="C1233" s="108"/>
      <c r="D1233" s="108"/>
      <c r="E1233" s="108"/>
      <c r="F1233" s="108"/>
      <c r="G1233" s="108"/>
      <c r="H1233" s="108"/>
      <c r="I1233" s="108"/>
      <c r="J1233" s="108"/>
      <c r="K1233" s="108"/>
      <c r="L1233" s="108"/>
      <c r="M1233" s="108"/>
      <c r="N1233" s="108"/>
      <c r="O1233" s="108"/>
      <c r="P1233" s="108"/>
      <c r="Q1233" s="108"/>
      <c r="R1233" s="108"/>
      <c r="S1233" s="108"/>
      <c r="T1233" s="108"/>
      <c r="U1233" s="108"/>
      <c r="V1233" s="108"/>
      <c r="W1233" s="76"/>
      <c r="X1233" s="76"/>
      <c r="Y1233" s="76"/>
      <c r="Z1233" s="76"/>
      <c r="AA1233" s="76"/>
      <c r="AB1233" s="76"/>
      <c r="AC1233" s="76"/>
      <c r="AD1233" s="76"/>
      <c r="AE1233" s="76"/>
      <c r="AF1233" s="76"/>
      <c r="AG1233" s="76"/>
    </row>
    <row r="1234" ht="22.5" hidden="1" customHeight="1">
      <c r="A1234" s="28"/>
      <c r="B1234" s="103" t="str">
        <f>VLOOKUP(A1234,'2025'!C:D,2)</f>
        <v>#N/A</v>
      </c>
      <c r="C1234" s="108"/>
      <c r="D1234" s="108"/>
      <c r="E1234" s="108"/>
      <c r="F1234" s="108"/>
      <c r="G1234" s="108"/>
      <c r="H1234" s="108"/>
      <c r="I1234" s="108"/>
      <c r="J1234" s="108"/>
      <c r="K1234" s="108"/>
      <c r="L1234" s="108"/>
      <c r="M1234" s="108"/>
      <c r="N1234" s="108"/>
      <c r="O1234" s="108"/>
      <c r="P1234" s="108"/>
      <c r="Q1234" s="108"/>
      <c r="R1234" s="108"/>
      <c r="S1234" s="108"/>
      <c r="T1234" s="108"/>
      <c r="U1234" s="108"/>
      <c r="V1234" s="108"/>
      <c r="W1234" s="76"/>
      <c r="X1234" s="76"/>
      <c r="Y1234" s="76"/>
      <c r="Z1234" s="76"/>
      <c r="AA1234" s="76"/>
      <c r="AB1234" s="76"/>
      <c r="AC1234" s="76"/>
      <c r="AD1234" s="76"/>
      <c r="AE1234" s="76"/>
      <c r="AF1234" s="76"/>
      <c r="AG1234" s="76"/>
    </row>
    <row r="1235" ht="22.5" hidden="1" customHeight="1">
      <c r="A1235" s="28"/>
      <c r="B1235" s="103" t="str">
        <f>VLOOKUP(A1235,'2025'!C:D,2)</f>
        <v>#N/A</v>
      </c>
      <c r="C1235" s="108"/>
      <c r="D1235" s="108"/>
      <c r="E1235" s="108"/>
      <c r="F1235" s="108"/>
      <c r="G1235" s="108"/>
      <c r="H1235" s="108"/>
      <c r="I1235" s="108"/>
      <c r="J1235" s="108"/>
      <c r="K1235" s="108"/>
      <c r="L1235" s="108"/>
      <c r="M1235" s="108"/>
      <c r="N1235" s="108"/>
      <c r="O1235" s="108"/>
      <c r="P1235" s="108"/>
      <c r="Q1235" s="108"/>
      <c r="R1235" s="108"/>
      <c r="S1235" s="108"/>
      <c r="T1235" s="108"/>
      <c r="U1235" s="108"/>
      <c r="V1235" s="108"/>
      <c r="W1235" s="76"/>
      <c r="X1235" s="76"/>
      <c r="Y1235" s="76"/>
      <c r="Z1235" s="76"/>
      <c r="AA1235" s="76"/>
      <c r="AB1235" s="76"/>
      <c r="AC1235" s="76"/>
      <c r="AD1235" s="76"/>
      <c r="AE1235" s="76"/>
      <c r="AF1235" s="76"/>
      <c r="AG1235" s="76"/>
    </row>
    <row r="1236" ht="22.5" hidden="1" customHeight="1">
      <c r="A1236" s="28"/>
      <c r="B1236" s="103" t="str">
        <f>VLOOKUP(A1236,'2025'!C:D,2)</f>
        <v>#N/A</v>
      </c>
      <c r="C1236" s="108"/>
      <c r="D1236" s="108"/>
      <c r="E1236" s="108"/>
      <c r="F1236" s="108"/>
      <c r="G1236" s="108"/>
      <c r="H1236" s="108"/>
      <c r="I1236" s="108"/>
      <c r="J1236" s="108"/>
      <c r="K1236" s="108"/>
      <c r="L1236" s="108"/>
      <c r="M1236" s="108"/>
      <c r="N1236" s="108"/>
      <c r="O1236" s="108"/>
      <c r="P1236" s="108"/>
      <c r="Q1236" s="108"/>
      <c r="R1236" s="108"/>
      <c r="S1236" s="108"/>
      <c r="T1236" s="108"/>
      <c r="U1236" s="108"/>
      <c r="V1236" s="108"/>
      <c r="W1236" s="76"/>
      <c r="X1236" s="76"/>
      <c r="Y1236" s="76"/>
      <c r="Z1236" s="76"/>
      <c r="AA1236" s="76"/>
      <c r="AB1236" s="76"/>
      <c r="AC1236" s="76"/>
      <c r="AD1236" s="76"/>
      <c r="AE1236" s="76"/>
      <c r="AF1236" s="76"/>
      <c r="AG1236" s="76"/>
    </row>
    <row r="1237" ht="22.5" hidden="1" customHeight="1">
      <c r="A1237" s="28"/>
      <c r="B1237" s="103" t="str">
        <f>VLOOKUP(A1237,'2025'!C:D,2)</f>
        <v>#N/A</v>
      </c>
      <c r="C1237" s="108"/>
      <c r="D1237" s="108"/>
      <c r="E1237" s="108"/>
      <c r="F1237" s="108"/>
      <c r="G1237" s="108"/>
      <c r="H1237" s="108"/>
      <c r="I1237" s="108"/>
      <c r="J1237" s="108"/>
      <c r="K1237" s="108"/>
      <c r="L1237" s="108"/>
      <c r="M1237" s="108"/>
      <c r="N1237" s="108"/>
      <c r="O1237" s="108"/>
      <c r="P1237" s="108"/>
      <c r="Q1237" s="108"/>
      <c r="R1237" s="108"/>
      <c r="S1237" s="108"/>
      <c r="T1237" s="108"/>
      <c r="U1237" s="108"/>
      <c r="V1237" s="108"/>
      <c r="W1237" s="76"/>
      <c r="X1237" s="76"/>
      <c r="Y1237" s="76"/>
      <c r="Z1237" s="76"/>
      <c r="AA1237" s="76"/>
      <c r="AB1237" s="76"/>
      <c r="AC1237" s="76"/>
      <c r="AD1237" s="76"/>
      <c r="AE1237" s="76"/>
      <c r="AF1237" s="76"/>
      <c r="AG1237" s="76"/>
    </row>
    <row r="1238" ht="22.5" hidden="1" customHeight="1">
      <c r="A1238" s="28"/>
      <c r="B1238" s="103" t="str">
        <f>VLOOKUP(A1238,'2025'!C:D,2)</f>
        <v>#N/A</v>
      </c>
      <c r="C1238" s="108"/>
      <c r="D1238" s="108"/>
      <c r="E1238" s="108"/>
      <c r="F1238" s="108"/>
      <c r="G1238" s="108"/>
      <c r="H1238" s="108"/>
      <c r="I1238" s="108"/>
      <c r="J1238" s="108"/>
      <c r="K1238" s="108"/>
      <c r="L1238" s="108"/>
      <c r="M1238" s="108"/>
      <c r="N1238" s="108"/>
      <c r="O1238" s="108"/>
      <c r="P1238" s="108"/>
      <c r="Q1238" s="108"/>
      <c r="R1238" s="108"/>
      <c r="S1238" s="108"/>
      <c r="T1238" s="108"/>
      <c r="U1238" s="108"/>
      <c r="V1238" s="108"/>
      <c r="W1238" s="76"/>
      <c r="X1238" s="76"/>
      <c r="Y1238" s="76"/>
      <c r="Z1238" s="76"/>
      <c r="AA1238" s="76"/>
      <c r="AB1238" s="76"/>
      <c r="AC1238" s="76"/>
      <c r="AD1238" s="76"/>
      <c r="AE1238" s="76"/>
      <c r="AF1238" s="76"/>
      <c r="AG1238" s="76"/>
    </row>
    <row r="1239" ht="22.5" hidden="1" customHeight="1">
      <c r="A1239" s="28"/>
      <c r="B1239" s="103" t="str">
        <f>VLOOKUP(A1239,'2025'!C:D,2)</f>
        <v>#N/A</v>
      </c>
      <c r="C1239" s="108"/>
      <c r="D1239" s="108"/>
      <c r="E1239" s="108"/>
      <c r="F1239" s="108"/>
      <c r="G1239" s="108"/>
      <c r="H1239" s="108"/>
      <c r="I1239" s="108"/>
      <c r="J1239" s="108"/>
      <c r="K1239" s="108"/>
      <c r="L1239" s="108"/>
      <c r="M1239" s="108"/>
      <c r="N1239" s="108"/>
      <c r="O1239" s="108"/>
      <c r="P1239" s="108"/>
      <c r="Q1239" s="108"/>
      <c r="R1239" s="108"/>
      <c r="S1239" s="108"/>
      <c r="T1239" s="108"/>
      <c r="U1239" s="108"/>
      <c r="V1239" s="108"/>
      <c r="W1239" s="76"/>
      <c r="X1239" s="76"/>
      <c r="Y1239" s="76"/>
      <c r="Z1239" s="76"/>
      <c r="AA1239" s="76"/>
      <c r="AB1239" s="76"/>
      <c r="AC1239" s="76"/>
      <c r="AD1239" s="76"/>
      <c r="AE1239" s="76"/>
      <c r="AF1239" s="76"/>
      <c r="AG1239" s="76"/>
    </row>
    <row r="1240" ht="22.5" hidden="1" customHeight="1">
      <c r="A1240" s="28"/>
      <c r="B1240" s="103" t="str">
        <f>VLOOKUP(A1240,'2025'!C:D,2)</f>
        <v>#N/A</v>
      </c>
      <c r="C1240" s="108"/>
      <c r="D1240" s="108"/>
      <c r="E1240" s="108"/>
      <c r="F1240" s="108"/>
      <c r="G1240" s="108"/>
      <c r="H1240" s="108"/>
      <c r="I1240" s="108"/>
      <c r="J1240" s="108"/>
      <c r="K1240" s="108"/>
      <c r="L1240" s="108"/>
      <c r="M1240" s="108"/>
      <c r="N1240" s="108"/>
      <c r="O1240" s="108"/>
      <c r="P1240" s="108"/>
      <c r="Q1240" s="108"/>
      <c r="R1240" s="108"/>
      <c r="S1240" s="108"/>
      <c r="T1240" s="108"/>
      <c r="U1240" s="108"/>
      <c r="V1240" s="108"/>
      <c r="W1240" s="76"/>
      <c r="X1240" s="76"/>
      <c r="Y1240" s="76"/>
      <c r="Z1240" s="76"/>
      <c r="AA1240" s="76"/>
      <c r="AB1240" s="76"/>
      <c r="AC1240" s="76"/>
      <c r="AD1240" s="76"/>
      <c r="AE1240" s="76"/>
      <c r="AF1240" s="76"/>
      <c r="AG1240" s="76"/>
    </row>
    <row r="1241" ht="22.5" hidden="1" customHeight="1">
      <c r="A1241" s="28"/>
      <c r="B1241" s="103" t="str">
        <f>VLOOKUP(A1241,'2025'!C:D,2)</f>
        <v>#N/A</v>
      </c>
      <c r="C1241" s="108"/>
      <c r="D1241" s="108"/>
      <c r="E1241" s="108"/>
      <c r="F1241" s="108"/>
      <c r="G1241" s="108"/>
      <c r="H1241" s="108"/>
      <c r="I1241" s="108"/>
      <c r="J1241" s="108"/>
      <c r="K1241" s="108"/>
      <c r="L1241" s="108"/>
      <c r="M1241" s="108"/>
      <c r="N1241" s="108"/>
      <c r="O1241" s="108"/>
      <c r="P1241" s="108"/>
      <c r="Q1241" s="108"/>
      <c r="R1241" s="108"/>
      <c r="S1241" s="108"/>
      <c r="T1241" s="108"/>
      <c r="U1241" s="108"/>
      <c r="V1241" s="108"/>
      <c r="W1241" s="76"/>
      <c r="X1241" s="76"/>
      <c r="Y1241" s="76"/>
      <c r="Z1241" s="76"/>
      <c r="AA1241" s="76"/>
      <c r="AB1241" s="76"/>
      <c r="AC1241" s="76"/>
      <c r="AD1241" s="76"/>
      <c r="AE1241" s="76"/>
      <c r="AF1241" s="76"/>
      <c r="AG1241" s="76"/>
    </row>
    <row r="1242" ht="22.5" hidden="1" customHeight="1">
      <c r="A1242" s="28"/>
      <c r="B1242" s="103" t="str">
        <f>VLOOKUP(A1242,'2025'!C:D,2)</f>
        <v>#N/A</v>
      </c>
      <c r="C1242" s="108"/>
      <c r="D1242" s="108"/>
      <c r="E1242" s="108"/>
      <c r="F1242" s="108"/>
      <c r="G1242" s="108"/>
      <c r="H1242" s="108"/>
      <c r="I1242" s="108"/>
      <c r="J1242" s="108"/>
      <c r="K1242" s="108"/>
      <c r="L1242" s="108"/>
      <c r="M1242" s="108"/>
      <c r="N1242" s="108"/>
      <c r="O1242" s="108"/>
      <c r="P1242" s="108"/>
      <c r="Q1242" s="108"/>
      <c r="R1242" s="108"/>
      <c r="S1242" s="108"/>
      <c r="T1242" s="108"/>
      <c r="U1242" s="108"/>
      <c r="V1242" s="108"/>
      <c r="W1242" s="76"/>
      <c r="X1242" s="76"/>
      <c r="Y1242" s="76"/>
      <c r="Z1242" s="76"/>
      <c r="AA1242" s="76"/>
      <c r="AB1242" s="76"/>
      <c r="AC1242" s="76"/>
      <c r="AD1242" s="76"/>
      <c r="AE1242" s="76"/>
      <c r="AF1242" s="76"/>
      <c r="AG1242" s="76"/>
    </row>
    <row r="1243" ht="22.5" hidden="1" customHeight="1">
      <c r="A1243" s="28"/>
      <c r="B1243" s="103" t="str">
        <f>VLOOKUP(A1243,'2025'!C:D,2)</f>
        <v>#N/A</v>
      </c>
      <c r="C1243" s="108"/>
      <c r="D1243" s="108"/>
      <c r="E1243" s="108"/>
      <c r="F1243" s="108"/>
      <c r="G1243" s="108"/>
      <c r="H1243" s="108"/>
      <c r="I1243" s="108"/>
      <c r="J1243" s="108"/>
      <c r="K1243" s="108"/>
      <c r="L1243" s="108"/>
      <c r="M1243" s="108"/>
      <c r="N1243" s="108"/>
      <c r="O1243" s="108"/>
      <c r="P1243" s="108"/>
      <c r="Q1243" s="108"/>
      <c r="R1243" s="108"/>
      <c r="S1243" s="108"/>
      <c r="T1243" s="108"/>
      <c r="U1243" s="108"/>
      <c r="V1243" s="108"/>
      <c r="W1243" s="76"/>
      <c r="X1243" s="76"/>
      <c r="Y1243" s="76"/>
      <c r="Z1243" s="76"/>
      <c r="AA1243" s="76"/>
      <c r="AB1243" s="76"/>
      <c r="AC1243" s="76"/>
      <c r="AD1243" s="76"/>
      <c r="AE1243" s="76"/>
      <c r="AF1243" s="76"/>
      <c r="AG1243" s="76"/>
    </row>
    <row r="1244" ht="22.5" hidden="1" customHeight="1">
      <c r="A1244" s="28"/>
      <c r="B1244" s="103" t="str">
        <f>VLOOKUP(A1244,'2025'!C:D,2)</f>
        <v>#N/A</v>
      </c>
      <c r="C1244" s="108"/>
      <c r="D1244" s="108"/>
      <c r="E1244" s="108"/>
      <c r="F1244" s="108"/>
      <c r="G1244" s="108"/>
      <c r="H1244" s="108"/>
      <c r="I1244" s="108"/>
      <c r="J1244" s="108"/>
      <c r="K1244" s="108"/>
      <c r="L1244" s="108"/>
      <c r="M1244" s="108"/>
      <c r="N1244" s="108"/>
      <c r="O1244" s="108"/>
      <c r="P1244" s="108"/>
      <c r="Q1244" s="108"/>
      <c r="R1244" s="108"/>
      <c r="S1244" s="108"/>
      <c r="T1244" s="108"/>
      <c r="U1244" s="108"/>
      <c r="V1244" s="108"/>
      <c r="W1244" s="76"/>
      <c r="X1244" s="76"/>
      <c r="Y1244" s="76"/>
      <c r="Z1244" s="76"/>
      <c r="AA1244" s="76"/>
      <c r="AB1244" s="76"/>
      <c r="AC1244" s="76"/>
      <c r="AD1244" s="76"/>
      <c r="AE1244" s="76"/>
      <c r="AF1244" s="76"/>
      <c r="AG1244" s="76"/>
    </row>
    <row r="1245" ht="22.5" hidden="1" customHeight="1">
      <c r="A1245" s="28"/>
      <c r="B1245" s="103" t="str">
        <f>VLOOKUP(A1245,'2025'!C:D,2)</f>
        <v>#N/A</v>
      </c>
      <c r="C1245" s="108"/>
      <c r="D1245" s="108"/>
      <c r="E1245" s="108"/>
      <c r="F1245" s="108"/>
      <c r="G1245" s="108"/>
      <c r="H1245" s="108"/>
      <c r="I1245" s="108"/>
      <c r="J1245" s="108"/>
      <c r="K1245" s="108"/>
      <c r="L1245" s="108"/>
      <c r="M1245" s="108"/>
      <c r="N1245" s="108"/>
      <c r="O1245" s="108"/>
      <c r="P1245" s="108"/>
      <c r="Q1245" s="108"/>
      <c r="R1245" s="108"/>
      <c r="S1245" s="108"/>
      <c r="T1245" s="108"/>
      <c r="U1245" s="108"/>
      <c r="V1245" s="108"/>
      <c r="W1245" s="76"/>
      <c r="X1245" s="76"/>
      <c r="Y1245" s="76"/>
      <c r="Z1245" s="76"/>
      <c r="AA1245" s="76"/>
      <c r="AB1245" s="76"/>
      <c r="AC1245" s="76"/>
      <c r="AD1245" s="76"/>
      <c r="AE1245" s="76"/>
      <c r="AF1245" s="76"/>
      <c r="AG1245" s="76"/>
    </row>
    <row r="1246" ht="22.5" hidden="1" customHeight="1">
      <c r="A1246" s="28"/>
      <c r="B1246" s="103" t="str">
        <f>VLOOKUP(A1246,'2025'!C:D,2)</f>
        <v>#N/A</v>
      </c>
      <c r="C1246" s="108"/>
      <c r="D1246" s="108"/>
      <c r="E1246" s="108"/>
      <c r="F1246" s="108"/>
      <c r="G1246" s="108"/>
      <c r="H1246" s="108"/>
      <c r="I1246" s="108"/>
      <c r="J1246" s="108"/>
      <c r="K1246" s="108"/>
      <c r="L1246" s="108"/>
      <c r="M1246" s="108"/>
      <c r="N1246" s="108"/>
      <c r="O1246" s="108"/>
      <c r="P1246" s="108"/>
      <c r="Q1246" s="108"/>
      <c r="R1246" s="108"/>
      <c r="S1246" s="108"/>
      <c r="T1246" s="108"/>
      <c r="U1246" s="108"/>
      <c r="V1246" s="108"/>
      <c r="W1246" s="76"/>
      <c r="X1246" s="76"/>
      <c r="Y1246" s="76"/>
      <c r="Z1246" s="76"/>
      <c r="AA1246" s="76"/>
      <c r="AB1246" s="76"/>
      <c r="AC1246" s="76"/>
      <c r="AD1246" s="76"/>
      <c r="AE1246" s="76"/>
      <c r="AF1246" s="76"/>
      <c r="AG1246" s="76"/>
    </row>
    <row r="1247" ht="22.5" hidden="1" customHeight="1">
      <c r="A1247" s="28"/>
      <c r="B1247" s="103" t="str">
        <f>VLOOKUP(A1247,'2025'!C:D,2)</f>
        <v>#N/A</v>
      </c>
      <c r="C1247" s="108"/>
      <c r="D1247" s="108"/>
      <c r="E1247" s="108"/>
      <c r="F1247" s="108"/>
      <c r="G1247" s="108"/>
      <c r="H1247" s="108"/>
      <c r="I1247" s="108"/>
      <c r="J1247" s="108"/>
      <c r="K1247" s="108"/>
      <c r="L1247" s="108"/>
      <c r="M1247" s="108"/>
      <c r="N1247" s="108"/>
      <c r="O1247" s="108"/>
      <c r="P1247" s="108"/>
      <c r="Q1247" s="108"/>
      <c r="R1247" s="108"/>
      <c r="S1247" s="108"/>
      <c r="T1247" s="108"/>
      <c r="U1247" s="108"/>
      <c r="V1247" s="108"/>
      <c r="W1247" s="76"/>
      <c r="X1247" s="76"/>
      <c r="Y1247" s="76"/>
      <c r="Z1247" s="76"/>
      <c r="AA1247" s="76"/>
      <c r="AB1247" s="76"/>
      <c r="AC1247" s="76"/>
      <c r="AD1247" s="76"/>
      <c r="AE1247" s="76"/>
      <c r="AF1247" s="76"/>
      <c r="AG1247" s="76"/>
    </row>
    <row r="1248" ht="22.5" hidden="1" customHeight="1">
      <c r="A1248" s="28"/>
      <c r="B1248" s="103" t="str">
        <f>VLOOKUP(A1248,'2025'!C:D,2)</f>
        <v>#N/A</v>
      </c>
      <c r="C1248" s="108"/>
      <c r="D1248" s="108"/>
      <c r="E1248" s="108"/>
      <c r="F1248" s="108"/>
      <c r="G1248" s="108"/>
      <c r="H1248" s="108"/>
      <c r="I1248" s="108"/>
      <c r="J1248" s="108"/>
      <c r="K1248" s="108"/>
      <c r="L1248" s="108"/>
      <c r="M1248" s="108"/>
      <c r="N1248" s="108"/>
      <c r="O1248" s="108"/>
      <c r="P1248" s="108"/>
      <c r="Q1248" s="108"/>
      <c r="R1248" s="108"/>
      <c r="S1248" s="108"/>
      <c r="T1248" s="108"/>
      <c r="U1248" s="108"/>
      <c r="V1248" s="108"/>
      <c r="W1248" s="76"/>
      <c r="X1248" s="76"/>
      <c r="Y1248" s="76"/>
      <c r="Z1248" s="76"/>
      <c r="AA1248" s="76"/>
      <c r="AB1248" s="76"/>
      <c r="AC1248" s="76"/>
      <c r="AD1248" s="76"/>
      <c r="AE1248" s="76"/>
      <c r="AF1248" s="76"/>
      <c r="AG1248" s="76"/>
    </row>
    <row r="1249" ht="22.5" hidden="1" customHeight="1">
      <c r="A1249" s="28"/>
      <c r="B1249" s="103" t="str">
        <f>VLOOKUP(A1249,'2025'!C:D,2)</f>
        <v>#N/A</v>
      </c>
      <c r="C1249" s="108"/>
      <c r="D1249" s="108"/>
      <c r="E1249" s="108"/>
      <c r="F1249" s="108"/>
      <c r="G1249" s="108"/>
      <c r="H1249" s="108"/>
      <c r="I1249" s="108"/>
      <c r="J1249" s="108"/>
      <c r="K1249" s="108"/>
      <c r="L1249" s="108"/>
      <c r="M1249" s="108"/>
      <c r="N1249" s="108"/>
      <c r="O1249" s="108"/>
      <c r="P1249" s="108"/>
      <c r="Q1249" s="108"/>
      <c r="R1249" s="108"/>
      <c r="S1249" s="108"/>
      <c r="T1249" s="108"/>
      <c r="U1249" s="108"/>
      <c r="V1249" s="108"/>
      <c r="W1249" s="76"/>
      <c r="X1249" s="76"/>
      <c r="Y1249" s="76"/>
      <c r="Z1249" s="76"/>
      <c r="AA1249" s="76"/>
      <c r="AB1249" s="76"/>
      <c r="AC1249" s="76"/>
      <c r="AD1249" s="76"/>
      <c r="AE1249" s="76"/>
      <c r="AF1249" s="76"/>
      <c r="AG1249" s="76"/>
    </row>
    <row r="1250" ht="22.5" hidden="1" customHeight="1">
      <c r="A1250" s="28"/>
      <c r="B1250" s="103" t="str">
        <f>VLOOKUP(A1250,'2025'!C:D,2)</f>
        <v>#N/A</v>
      </c>
      <c r="C1250" s="108"/>
      <c r="D1250" s="108"/>
      <c r="E1250" s="108"/>
      <c r="F1250" s="108"/>
      <c r="G1250" s="108"/>
      <c r="H1250" s="108"/>
      <c r="I1250" s="108"/>
      <c r="J1250" s="108"/>
      <c r="K1250" s="108"/>
      <c r="L1250" s="108"/>
      <c r="M1250" s="108"/>
      <c r="N1250" s="108"/>
      <c r="O1250" s="108"/>
      <c r="P1250" s="108"/>
      <c r="Q1250" s="108"/>
      <c r="R1250" s="108"/>
      <c r="S1250" s="108"/>
      <c r="T1250" s="108"/>
      <c r="U1250" s="108"/>
      <c r="V1250" s="108"/>
      <c r="W1250" s="76"/>
      <c r="X1250" s="76"/>
      <c r="Y1250" s="76"/>
      <c r="Z1250" s="76"/>
      <c r="AA1250" s="76"/>
      <c r="AB1250" s="76"/>
      <c r="AC1250" s="76"/>
      <c r="AD1250" s="76"/>
      <c r="AE1250" s="76"/>
      <c r="AF1250" s="76"/>
      <c r="AG1250" s="76"/>
    </row>
    <row r="1251" ht="22.5" hidden="1" customHeight="1">
      <c r="A1251" s="28"/>
      <c r="B1251" s="103" t="str">
        <f>VLOOKUP(A1251,'2025'!C:D,2)</f>
        <v>#N/A</v>
      </c>
      <c r="C1251" s="108"/>
      <c r="D1251" s="108"/>
      <c r="E1251" s="108"/>
      <c r="F1251" s="108"/>
      <c r="G1251" s="108"/>
      <c r="H1251" s="108"/>
      <c r="I1251" s="108"/>
      <c r="J1251" s="108"/>
      <c r="K1251" s="108"/>
      <c r="L1251" s="108"/>
      <c r="M1251" s="108"/>
      <c r="N1251" s="108"/>
      <c r="O1251" s="108"/>
      <c r="P1251" s="108"/>
      <c r="Q1251" s="108"/>
      <c r="R1251" s="108"/>
      <c r="S1251" s="108"/>
      <c r="T1251" s="108"/>
      <c r="U1251" s="108"/>
      <c r="V1251" s="108"/>
      <c r="W1251" s="76"/>
      <c r="X1251" s="76"/>
      <c r="Y1251" s="76"/>
      <c r="Z1251" s="76"/>
      <c r="AA1251" s="76"/>
      <c r="AB1251" s="76"/>
      <c r="AC1251" s="76"/>
      <c r="AD1251" s="76"/>
      <c r="AE1251" s="76"/>
      <c r="AF1251" s="76"/>
      <c r="AG1251" s="76"/>
    </row>
    <row r="1252" ht="22.5" hidden="1" customHeight="1">
      <c r="A1252" s="28"/>
      <c r="B1252" s="103" t="str">
        <f>VLOOKUP(A1252,'2025'!C:D,2)</f>
        <v>#N/A</v>
      </c>
      <c r="C1252" s="108"/>
      <c r="D1252" s="108"/>
      <c r="E1252" s="108"/>
      <c r="F1252" s="108"/>
      <c r="G1252" s="108"/>
      <c r="H1252" s="108"/>
      <c r="I1252" s="108"/>
      <c r="J1252" s="108"/>
      <c r="K1252" s="108"/>
      <c r="L1252" s="108"/>
      <c r="M1252" s="108"/>
      <c r="N1252" s="108"/>
      <c r="O1252" s="108"/>
      <c r="P1252" s="108"/>
      <c r="Q1252" s="108"/>
      <c r="R1252" s="108"/>
      <c r="S1252" s="108"/>
      <c r="T1252" s="108"/>
      <c r="U1252" s="108"/>
      <c r="V1252" s="108"/>
      <c r="W1252" s="76"/>
      <c r="X1252" s="76"/>
      <c r="Y1252" s="76"/>
      <c r="Z1252" s="76"/>
      <c r="AA1252" s="76"/>
      <c r="AB1252" s="76"/>
      <c r="AC1252" s="76"/>
      <c r="AD1252" s="76"/>
      <c r="AE1252" s="76"/>
      <c r="AF1252" s="76"/>
      <c r="AG1252" s="76"/>
    </row>
    <row r="1253" ht="22.5" hidden="1" customHeight="1">
      <c r="A1253" s="28"/>
      <c r="B1253" s="103" t="str">
        <f>VLOOKUP(A1253,'2025'!C:D,2)</f>
        <v>#N/A</v>
      </c>
      <c r="C1253" s="108"/>
      <c r="D1253" s="108"/>
      <c r="E1253" s="108"/>
      <c r="F1253" s="108"/>
      <c r="G1253" s="108"/>
      <c r="H1253" s="108"/>
      <c r="I1253" s="108"/>
      <c r="J1253" s="108"/>
      <c r="K1253" s="108"/>
      <c r="L1253" s="108"/>
      <c r="M1253" s="108"/>
      <c r="N1253" s="108"/>
      <c r="O1253" s="108"/>
      <c r="P1253" s="108"/>
      <c r="Q1253" s="108"/>
      <c r="R1253" s="108"/>
      <c r="S1253" s="108"/>
      <c r="T1253" s="108"/>
      <c r="U1253" s="108"/>
      <c r="V1253" s="108"/>
      <c r="W1253" s="76"/>
      <c r="X1253" s="76"/>
      <c r="Y1253" s="76"/>
      <c r="Z1253" s="76"/>
      <c r="AA1253" s="76"/>
      <c r="AB1253" s="76"/>
      <c r="AC1253" s="76"/>
      <c r="AD1253" s="76"/>
      <c r="AE1253" s="76"/>
      <c r="AF1253" s="76"/>
      <c r="AG1253" s="76"/>
    </row>
    <row r="1254" ht="22.5" hidden="1" customHeight="1">
      <c r="A1254" s="28"/>
      <c r="B1254" s="103" t="str">
        <f>VLOOKUP(A1254,'2025'!C:D,2)</f>
        <v>#N/A</v>
      </c>
      <c r="C1254" s="108"/>
      <c r="D1254" s="108"/>
      <c r="E1254" s="108"/>
      <c r="F1254" s="108"/>
      <c r="G1254" s="108"/>
      <c r="H1254" s="108"/>
      <c r="I1254" s="108"/>
      <c r="J1254" s="108"/>
      <c r="K1254" s="108"/>
      <c r="L1254" s="108"/>
      <c r="M1254" s="108"/>
      <c r="N1254" s="108"/>
      <c r="O1254" s="108"/>
      <c r="P1254" s="108"/>
      <c r="Q1254" s="108"/>
      <c r="R1254" s="108"/>
      <c r="S1254" s="108"/>
      <c r="T1254" s="108"/>
      <c r="U1254" s="108"/>
      <c r="V1254" s="108"/>
      <c r="W1254" s="76"/>
      <c r="X1254" s="76"/>
      <c r="Y1254" s="76"/>
      <c r="Z1254" s="76"/>
      <c r="AA1254" s="76"/>
      <c r="AB1254" s="76"/>
      <c r="AC1254" s="76"/>
      <c r="AD1254" s="76"/>
      <c r="AE1254" s="76"/>
      <c r="AF1254" s="76"/>
      <c r="AG1254" s="76"/>
    </row>
    <row r="1255" ht="22.5" hidden="1" customHeight="1">
      <c r="A1255" s="28"/>
      <c r="B1255" s="103" t="str">
        <f>VLOOKUP(A1255,'2025'!C:D,2)</f>
        <v>#N/A</v>
      </c>
      <c r="C1255" s="108"/>
      <c r="D1255" s="108"/>
      <c r="E1255" s="108"/>
      <c r="F1255" s="108"/>
      <c r="G1255" s="108"/>
      <c r="H1255" s="108"/>
      <c r="I1255" s="108"/>
      <c r="J1255" s="108"/>
      <c r="K1255" s="108"/>
      <c r="L1255" s="108"/>
      <c r="M1255" s="108"/>
      <c r="N1255" s="108"/>
      <c r="O1255" s="108"/>
      <c r="P1255" s="108"/>
      <c r="Q1255" s="108"/>
      <c r="R1255" s="108"/>
      <c r="S1255" s="108"/>
      <c r="T1255" s="108"/>
      <c r="U1255" s="108"/>
      <c r="V1255" s="108"/>
      <c r="W1255" s="76"/>
      <c r="X1255" s="76"/>
      <c r="Y1255" s="76"/>
      <c r="Z1255" s="76"/>
      <c r="AA1255" s="76"/>
      <c r="AB1255" s="76"/>
      <c r="AC1255" s="76"/>
      <c r="AD1255" s="76"/>
      <c r="AE1255" s="76"/>
      <c r="AF1255" s="76"/>
      <c r="AG1255" s="76"/>
    </row>
    <row r="1256" ht="22.5" hidden="1" customHeight="1">
      <c r="A1256" s="28"/>
      <c r="B1256" s="103" t="str">
        <f>VLOOKUP(A1256,'2025'!C:D,2)</f>
        <v>#N/A</v>
      </c>
      <c r="C1256" s="108"/>
      <c r="D1256" s="108"/>
      <c r="E1256" s="108"/>
      <c r="F1256" s="108"/>
      <c r="G1256" s="108"/>
      <c r="H1256" s="108"/>
      <c r="I1256" s="108"/>
      <c r="J1256" s="108"/>
      <c r="K1256" s="108"/>
      <c r="L1256" s="108"/>
      <c r="M1256" s="108"/>
      <c r="N1256" s="108"/>
      <c r="O1256" s="108"/>
      <c r="P1256" s="108"/>
      <c r="Q1256" s="108"/>
      <c r="R1256" s="108"/>
      <c r="S1256" s="108"/>
      <c r="T1256" s="108"/>
      <c r="U1256" s="108"/>
      <c r="V1256" s="108"/>
      <c r="W1256" s="76"/>
      <c r="X1256" s="76"/>
      <c r="Y1256" s="76"/>
      <c r="Z1256" s="76"/>
      <c r="AA1256" s="76"/>
      <c r="AB1256" s="76"/>
      <c r="AC1256" s="76"/>
      <c r="AD1256" s="76"/>
      <c r="AE1256" s="76"/>
      <c r="AF1256" s="76"/>
      <c r="AG1256" s="76"/>
    </row>
    <row r="1257" ht="22.5" hidden="1" customHeight="1">
      <c r="A1257" s="28"/>
      <c r="B1257" s="103" t="str">
        <f>VLOOKUP(A1257,'2025'!C:D,2)</f>
        <v>#N/A</v>
      </c>
      <c r="C1257" s="108"/>
      <c r="D1257" s="108"/>
      <c r="E1257" s="108"/>
      <c r="F1257" s="108"/>
      <c r="G1257" s="108"/>
      <c r="H1257" s="108"/>
      <c r="I1257" s="108"/>
      <c r="J1257" s="108"/>
      <c r="K1257" s="108"/>
      <c r="L1257" s="108"/>
      <c r="M1257" s="108"/>
      <c r="N1257" s="108"/>
      <c r="O1257" s="108"/>
      <c r="P1257" s="108"/>
      <c r="Q1257" s="108"/>
      <c r="R1257" s="108"/>
      <c r="S1257" s="108"/>
      <c r="T1257" s="108"/>
      <c r="U1257" s="108"/>
      <c r="V1257" s="108"/>
      <c r="W1257" s="76"/>
      <c r="X1257" s="76"/>
      <c r="Y1257" s="76"/>
      <c r="Z1257" s="76"/>
      <c r="AA1257" s="76"/>
      <c r="AB1257" s="76"/>
      <c r="AC1257" s="76"/>
      <c r="AD1257" s="76"/>
      <c r="AE1257" s="76"/>
      <c r="AF1257" s="76"/>
      <c r="AG1257" s="76"/>
    </row>
    <row r="1258" ht="22.5" hidden="1" customHeight="1">
      <c r="A1258" s="28"/>
      <c r="B1258" s="103" t="str">
        <f>VLOOKUP(A1258,'2025'!C:D,2)</f>
        <v>#N/A</v>
      </c>
      <c r="C1258" s="108"/>
      <c r="D1258" s="108"/>
      <c r="E1258" s="108"/>
      <c r="F1258" s="108"/>
      <c r="G1258" s="108"/>
      <c r="H1258" s="108"/>
      <c r="I1258" s="108"/>
      <c r="J1258" s="108"/>
      <c r="K1258" s="108"/>
      <c r="L1258" s="108"/>
      <c r="M1258" s="108"/>
      <c r="N1258" s="108"/>
      <c r="O1258" s="108"/>
      <c r="P1258" s="108"/>
      <c r="Q1258" s="108"/>
      <c r="R1258" s="108"/>
      <c r="S1258" s="108"/>
      <c r="T1258" s="108"/>
      <c r="U1258" s="108"/>
      <c r="V1258" s="108"/>
      <c r="W1258" s="76"/>
      <c r="X1258" s="76"/>
      <c r="Y1258" s="76"/>
      <c r="Z1258" s="76"/>
      <c r="AA1258" s="76"/>
      <c r="AB1258" s="76"/>
      <c r="AC1258" s="76"/>
      <c r="AD1258" s="76"/>
      <c r="AE1258" s="76"/>
      <c r="AF1258" s="76"/>
      <c r="AG1258" s="76"/>
    </row>
    <row r="1259" ht="22.5" hidden="1" customHeight="1">
      <c r="A1259" s="28"/>
      <c r="B1259" s="103" t="str">
        <f>VLOOKUP(A1259,'2025'!C:D,2)</f>
        <v>#N/A</v>
      </c>
      <c r="C1259" s="108"/>
      <c r="D1259" s="108"/>
      <c r="E1259" s="108"/>
      <c r="F1259" s="108"/>
      <c r="G1259" s="108"/>
      <c r="H1259" s="108"/>
      <c r="I1259" s="108"/>
      <c r="J1259" s="108"/>
      <c r="K1259" s="108"/>
      <c r="L1259" s="108"/>
      <c r="M1259" s="108"/>
      <c r="N1259" s="108"/>
      <c r="O1259" s="108"/>
      <c r="P1259" s="108"/>
      <c r="Q1259" s="108"/>
      <c r="R1259" s="108"/>
      <c r="S1259" s="108"/>
      <c r="T1259" s="108"/>
      <c r="U1259" s="108"/>
      <c r="V1259" s="108"/>
      <c r="W1259" s="76"/>
      <c r="X1259" s="76"/>
      <c r="Y1259" s="76"/>
      <c r="Z1259" s="76"/>
      <c r="AA1259" s="76"/>
      <c r="AB1259" s="76"/>
      <c r="AC1259" s="76"/>
      <c r="AD1259" s="76"/>
      <c r="AE1259" s="76"/>
      <c r="AF1259" s="76"/>
      <c r="AG1259" s="76"/>
    </row>
    <row r="1260" ht="22.5" hidden="1" customHeight="1">
      <c r="A1260" s="28"/>
      <c r="B1260" s="103" t="str">
        <f>VLOOKUP(A1260,'2025'!C:D,2)</f>
        <v>#N/A</v>
      </c>
      <c r="C1260" s="108"/>
      <c r="D1260" s="108"/>
      <c r="E1260" s="108"/>
      <c r="F1260" s="108"/>
      <c r="G1260" s="108"/>
      <c r="H1260" s="108"/>
      <c r="I1260" s="108"/>
      <c r="J1260" s="108"/>
      <c r="K1260" s="108"/>
      <c r="L1260" s="108"/>
      <c r="M1260" s="108"/>
      <c r="N1260" s="108"/>
      <c r="O1260" s="108"/>
      <c r="P1260" s="108"/>
      <c r="Q1260" s="108"/>
      <c r="R1260" s="108"/>
      <c r="S1260" s="108"/>
      <c r="T1260" s="108"/>
      <c r="U1260" s="108"/>
      <c r="V1260" s="108"/>
      <c r="W1260" s="76"/>
      <c r="X1260" s="76"/>
      <c r="Y1260" s="76"/>
      <c r="Z1260" s="76"/>
      <c r="AA1260" s="76"/>
      <c r="AB1260" s="76"/>
      <c r="AC1260" s="76"/>
      <c r="AD1260" s="76"/>
      <c r="AE1260" s="76"/>
      <c r="AF1260" s="76"/>
      <c r="AG1260" s="76"/>
    </row>
    <row r="1261" ht="22.5" hidden="1" customHeight="1">
      <c r="A1261" s="28"/>
      <c r="B1261" s="103" t="str">
        <f>VLOOKUP(A1261,'2025'!C:D,2)</f>
        <v>#N/A</v>
      </c>
      <c r="C1261" s="108"/>
      <c r="D1261" s="108"/>
      <c r="E1261" s="108"/>
      <c r="F1261" s="108"/>
      <c r="G1261" s="108"/>
      <c r="H1261" s="108"/>
      <c r="I1261" s="108"/>
      <c r="J1261" s="108"/>
      <c r="K1261" s="108"/>
      <c r="L1261" s="108"/>
      <c r="M1261" s="108"/>
      <c r="N1261" s="108"/>
      <c r="O1261" s="108"/>
      <c r="P1261" s="108"/>
      <c r="Q1261" s="108"/>
      <c r="R1261" s="108"/>
      <c r="S1261" s="108"/>
      <c r="T1261" s="108"/>
      <c r="U1261" s="108"/>
      <c r="V1261" s="108"/>
      <c r="W1261" s="76"/>
      <c r="X1261" s="76"/>
      <c r="Y1261" s="76"/>
      <c r="Z1261" s="76"/>
      <c r="AA1261" s="76"/>
      <c r="AB1261" s="76"/>
      <c r="AC1261" s="76"/>
      <c r="AD1261" s="76"/>
      <c r="AE1261" s="76"/>
      <c r="AF1261" s="76"/>
      <c r="AG1261" s="76"/>
    </row>
    <row r="1262" ht="22.5" hidden="1" customHeight="1">
      <c r="A1262" s="28"/>
      <c r="B1262" s="103" t="str">
        <f>VLOOKUP(A1262,'2025'!C:D,2)</f>
        <v>#N/A</v>
      </c>
      <c r="C1262" s="108"/>
      <c r="D1262" s="108"/>
      <c r="E1262" s="108"/>
      <c r="F1262" s="108"/>
      <c r="G1262" s="108"/>
      <c r="H1262" s="108"/>
      <c r="I1262" s="108"/>
      <c r="J1262" s="108"/>
      <c r="K1262" s="108"/>
      <c r="L1262" s="108"/>
      <c r="M1262" s="108"/>
      <c r="N1262" s="108"/>
      <c r="O1262" s="108"/>
      <c r="P1262" s="108"/>
      <c r="Q1262" s="108"/>
      <c r="R1262" s="108"/>
      <c r="S1262" s="108"/>
      <c r="T1262" s="108"/>
      <c r="U1262" s="108"/>
      <c r="V1262" s="108"/>
      <c r="W1262" s="76"/>
      <c r="X1262" s="76"/>
      <c r="Y1262" s="76"/>
      <c r="Z1262" s="76"/>
      <c r="AA1262" s="76"/>
      <c r="AB1262" s="76"/>
      <c r="AC1262" s="76"/>
      <c r="AD1262" s="76"/>
      <c r="AE1262" s="76"/>
      <c r="AF1262" s="76"/>
      <c r="AG1262" s="76"/>
    </row>
    <row r="1263" ht="22.5" hidden="1" customHeight="1">
      <c r="A1263" s="28"/>
      <c r="B1263" s="103" t="str">
        <f>VLOOKUP(A1263,'2025'!C:D,2)</f>
        <v>#N/A</v>
      </c>
      <c r="C1263" s="108"/>
      <c r="D1263" s="108"/>
      <c r="E1263" s="108"/>
      <c r="F1263" s="108"/>
      <c r="G1263" s="108"/>
      <c r="H1263" s="108"/>
      <c r="I1263" s="108"/>
      <c r="J1263" s="108"/>
      <c r="K1263" s="108"/>
      <c r="L1263" s="108"/>
      <c r="M1263" s="108"/>
      <c r="N1263" s="108"/>
      <c r="O1263" s="108"/>
      <c r="P1263" s="108"/>
      <c r="Q1263" s="108"/>
      <c r="R1263" s="108"/>
      <c r="S1263" s="108"/>
      <c r="T1263" s="108"/>
      <c r="U1263" s="108"/>
      <c r="V1263" s="108"/>
      <c r="W1263" s="76"/>
      <c r="X1263" s="76"/>
      <c r="Y1263" s="76"/>
      <c r="Z1263" s="76"/>
      <c r="AA1263" s="76"/>
      <c r="AB1263" s="76"/>
      <c r="AC1263" s="76"/>
      <c r="AD1263" s="76"/>
      <c r="AE1263" s="76"/>
      <c r="AF1263" s="76"/>
      <c r="AG1263" s="76"/>
    </row>
    <row r="1264" ht="22.5" hidden="1" customHeight="1">
      <c r="A1264" s="28"/>
      <c r="B1264" s="103" t="str">
        <f>VLOOKUP(A1264,'2025'!C:D,2)</f>
        <v>#N/A</v>
      </c>
      <c r="C1264" s="108"/>
      <c r="D1264" s="108"/>
      <c r="E1264" s="108"/>
      <c r="F1264" s="108"/>
      <c r="G1264" s="108"/>
      <c r="H1264" s="108"/>
      <c r="I1264" s="108"/>
      <c r="J1264" s="108"/>
      <c r="K1264" s="108"/>
      <c r="L1264" s="108"/>
      <c r="M1264" s="108"/>
      <c r="N1264" s="108"/>
      <c r="O1264" s="108"/>
      <c r="P1264" s="108"/>
      <c r="Q1264" s="108"/>
      <c r="R1264" s="108"/>
      <c r="S1264" s="108"/>
      <c r="T1264" s="108"/>
      <c r="U1264" s="108"/>
      <c r="V1264" s="108"/>
      <c r="W1264" s="76"/>
      <c r="X1264" s="76"/>
      <c r="Y1264" s="76"/>
      <c r="Z1264" s="76"/>
      <c r="AA1264" s="76"/>
      <c r="AB1264" s="76"/>
      <c r="AC1264" s="76"/>
      <c r="AD1264" s="76"/>
      <c r="AE1264" s="76"/>
      <c r="AF1264" s="76"/>
      <c r="AG1264" s="76"/>
    </row>
    <row r="1265" ht="22.5" hidden="1" customHeight="1">
      <c r="A1265" s="28"/>
      <c r="B1265" s="103" t="str">
        <f>VLOOKUP(A1265,'2025'!C:D,2)</f>
        <v>#N/A</v>
      </c>
      <c r="C1265" s="108"/>
      <c r="D1265" s="108"/>
      <c r="E1265" s="108"/>
      <c r="F1265" s="108"/>
      <c r="G1265" s="108"/>
      <c r="H1265" s="108"/>
      <c r="I1265" s="108"/>
      <c r="J1265" s="108"/>
      <c r="K1265" s="108"/>
      <c r="L1265" s="108"/>
      <c r="M1265" s="108"/>
      <c r="N1265" s="108"/>
      <c r="O1265" s="108"/>
      <c r="P1265" s="108"/>
      <c r="Q1265" s="108"/>
      <c r="R1265" s="108"/>
      <c r="S1265" s="108"/>
      <c r="T1265" s="108"/>
      <c r="U1265" s="108"/>
      <c r="V1265" s="108"/>
      <c r="W1265" s="76"/>
      <c r="X1265" s="76"/>
      <c r="Y1265" s="76"/>
      <c r="Z1265" s="76"/>
      <c r="AA1265" s="76"/>
      <c r="AB1265" s="76"/>
      <c r="AC1265" s="76"/>
      <c r="AD1265" s="76"/>
      <c r="AE1265" s="76"/>
      <c r="AF1265" s="76"/>
      <c r="AG1265" s="76"/>
    </row>
    <row r="1266" ht="22.5" hidden="1" customHeight="1">
      <c r="A1266" s="28"/>
      <c r="B1266" s="103" t="str">
        <f>VLOOKUP(A1266,'2025'!C:D,2)</f>
        <v>#N/A</v>
      </c>
      <c r="C1266" s="108"/>
      <c r="D1266" s="108"/>
      <c r="E1266" s="108"/>
      <c r="F1266" s="108"/>
      <c r="G1266" s="108"/>
      <c r="H1266" s="108"/>
      <c r="I1266" s="108"/>
      <c r="J1266" s="108"/>
      <c r="K1266" s="108"/>
      <c r="L1266" s="108"/>
      <c r="M1266" s="108"/>
      <c r="N1266" s="108"/>
      <c r="O1266" s="108"/>
      <c r="P1266" s="108"/>
      <c r="Q1266" s="108"/>
      <c r="R1266" s="108"/>
      <c r="S1266" s="108"/>
      <c r="T1266" s="108"/>
      <c r="U1266" s="108"/>
      <c r="V1266" s="108"/>
      <c r="W1266" s="76"/>
      <c r="X1266" s="76"/>
      <c r="Y1266" s="76"/>
      <c r="Z1266" s="76"/>
      <c r="AA1266" s="76"/>
      <c r="AB1266" s="76"/>
      <c r="AC1266" s="76"/>
      <c r="AD1266" s="76"/>
      <c r="AE1266" s="76"/>
      <c r="AF1266" s="76"/>
      <c r="AG1266" s="76"/>
    </row>
    <row r="1267" ht="22.5" hidden="1" customHeight="1">
      <c r="A1267" s="28"/>
      <c r="B1267" s="103" t="str">
        <f>VLOOKUP(A1267,'2025'!C:D,2)</f>
        <v>#N/A</v>
      </c>
      <c r="C1267" s="108"/>
      <c r="D1267" s="108"/>
      <c r="E1267" s="108"/>
      <c r="F1267" s="108"/>
      <c r="G1267" s="108"/>
      <c r="H1267" s="108"/>
      <c r="I1267" s="108"/>
      <c r="J1267" s="108"/>
      <c r="K1267" s="108"/>
      <c r="L1267" s="108"/>
      <c r="M1267" s="108"/>
      <c r="N1267" s="108"/>
      <c r="O1267" s="108"/>
      <c r="P1267" s="108"/>
      <c r="Q1267" s="108"/>
      <c r="R1267" s="108"/>
      <c r="S1267" s="108"/>
      <c r="T1267" s="108"/>
      <c r="U1267" s="108"/>
      <c r="V1267" s="108"/>
      <c r="W1267" s="76"/>
      <c r="X1267" s="76"/>
      <c r="Y1267" s="76"/>
      <c r="Z1267" s="76"/>
      <c r="AA1267" s="76"/>
      <c r="AB1267" s="76"/>
      <c r="AC1267" s="76"/>
      <c r="AD1267" s="76"/>
      <c r="AE1267" s="76"/>
      <c r="AF1267" s="76"/>
      <c r="AG1267" s="76"/>
    </row>
    <row r="1268" ht="22.5" hidden="1" customHeight="1">
      <c r="A1268" s="28"/>
      <c r="B1268" s="103" t="str">
        <f>VLOOKUP(A1268,'2025'!C:D,2)</f>
        <v>#N/A</v>
      </c>
      <c r="C1268" s="108"/>
      <c r="D1268" s="108"/>
      <c r="E1268" s="108"/>
      <c r="F1268" s="108"/>
      <c r="G1268" s="108"/>
      <c r="H1268" s="108"/>
      <c r="I1268" s="108"/>
      <c r="J1268" s="108"/>
      <c r="K1268" s="108"/>
      <c r="L1268" s="108"/>
      <c r="M1268" s="108"/>
      <c r="N1268" s="108"/>
      <c r="O1268" s="108"/>
      <c r="P1268" s="108"/>
      <c r="Q1268" s="108"/>
      <c r="R1268" s="108"/>
      <c r="S1268" s="108"/>
      <c r="T1268" s="108"/>
      <c r="U1268" s="108"/>
      <c r="V1268" s="108"/>
      <c r="W1268" s="76"/>
      <c r="X1268" s="76"/>
      <c r="Y1268" s="76"/>
      <c r="Z1268" s="76"/>
      <c r="AA1268" s="76"/>
      <c r="AB1268" s="76"/>
      <c r="AC1268" s="76"/>
      <c r="AD1268" s="76"/>
      <c r="AE1268" s="76"/>
      <c r="AF1268" s="76"/>
      <c r="AG1268" s="76"/>
    </row>
    <row r="1269" ht="22.5" hidden="1" customHeight="1">
      <c r="A1269" s="28"/>
      <c r="B1269" s="103" t="str">
        <f>VLOOKUP(A1269,'2025'!C:D,2)</f>
        <v>#N/A</v>
      </c>
      <c r="C1269" s="108"/>
      <c r="D1269" s="108"/>
      <c r="E1269" s="108"/>
      <c r="F1269" s="108"/>
      <c r="G1269" s="108"/>
      <c r="H1269" s="108"/>
      <c r="I1269" s="108"/>
      <c r="J1269" s="108"/>
      <c r="K1269" s="108"/>
      <c r="L1269" s="108"/>
      <c r="M1269" s="108"/>
      <c r="N1269" s="108"/>
      <c r="O1269" s="108"/>
      <c r="P1269" s="108"/>
      <c r="Q1269" s="108"/>
      <c r="R1269" s="108"/>
      <c r="S1269" s="108"/>
      <c r="T1269" s="108"/>
      <c r="U1269" s="108"/>
      <c r="V1269" s="108"/>
      <c r="W1269" s="76"/>
      <c r="X1269" s="76"/>
      <c r="Y1269" s="76"/>
      <c r="Z1269" s="76"/>
      <c r="AA1269" s="76"/>
      <c r="AB1269" s="76"/>
      <c r="AC1269" s="76"/>
      <c r="AD1269" s="76"/>
      <c r="AE1269" s="76"/>
      <c r="AF1269" s="76"/>
      <c r="AG1269" s="76"/>
    </row>
    <row r="1270" ht="22.5" hidden="1" customHeight="1">
      <c r="A1270" s="28"/>
      <c r="B1270" s="103" t="str">
        <f>VLOOKUP(A1270,'2025'!C:D,2)</f>
        <v>#N/A</v>
      </c>
      <c r="C1270" s="108"/>
      <c r="D1270" s="108"/>
      <c r="E1270" s="108"/>
      <c r="F1270" s="108"/>
      <c r="G1270" s="108"/>
      <c r="H1270" s="108"/>
      <c r="I1270" s="108"/>
      <c r="J1270" s="108"/>
      <c r="K1270" s="108"/>
      <c r="L1270" s="108"/>
      <c r="M1270" s="108"/>
      <c r="N1270" s="108"/>
      <c r="O1270" s="108"/>
      <c r="P1270" s="108"/>
      <c r="Q1270" s="108"/>
      <c r="R1270" s="108"/>
      <c r="S1270" s="108"/>
      <c r="T1270" s="108"/>
      <c r="U1270" s="108"/>
      <c r="V1270" s="108"/>
      <c r="W1270" s="76"/>
      <c r="X1270" s="76"/>
      <c r="Y1270" s="76"/>
      <c r="Z1270" s="76"/>
      <c r="AA1270" s="76"/>
      <c r="AB1270" s="76"/>
      <c r="AC1270" s="76"/>
      <c r="AD1270" s="76"/>
      <c r="AE1270" s="76"/>
      <c r="AF1270" s="76"/>
      <c r="AG1270" s="76"/>
    </row>
    <row r="1271" ht="22.5" hidden="1" customHeight="1">
      <c r="A1271" s="28"/>
      <c r="B1271" s="103" t="str">
        <f>VLOOKUP(A1271,'2025'!C:D,2)</f>
        <v>#N/A</v>
      </c>
      <c r="C1271" s="108"/>
      <c r="D1271" s="108"/>
      <c r="E1271" s="108"/>
      <c r="F1271" s="108"/>
      <c r="G1271" s="108"/>
      <c r="H1271" s="108"/>
      <c r="I1271" s="108"/>
      <c r="J1271" s="108"/>
      <c r="K1271" s="108"/>
      <c r="L1271" s="108"/>
      <c r="M1271" s="108"/>
      <c r="N1271" s="108"/>
      <c r="O1271" s="108"/>
      <c r="P1271" s="108"/>
      <c r="Q1271" s="108"/>
      <c r="R1271" s="108"/>
      <c r="S1271" s="108"/>
      <c r="T1271" s="108"/>
      <c r="U1271" s="108"/>
      <c r="V1271" s="108"/>
      <c r="W1271" s="76"/>
      <c r="X1271" s="76"/>
      <c r="Y1271" s="76"/>
      <c r="Z1271" s="76"/>
      <c r="AA1271" s="76"/>
      <c r="AB1271" s="76"/>
      <c r="AC1271" s="76"/>
      <c r="AD1271" s="76"/>
      <c r="AE1271" s="76"/>
      <c r="AF1271" s="76"/>
      <c r="AG1271" s="76"/>
    </row>
    <row r="1272" ht="22.5" hidden="1" customHeight="1">
      <c r="A1272" s="28"/>
      <c r="B1272" s="103" t="str">
        <f>VLOOKUP(A1272,'2025'!C:D,2)</f>
        <v>#N/A</v>
      </c>
      <c r="C1272" s="108"/>
      <c r="D1272" s="108"/>
      <c r="E1272" s="108"/>
      <c r="F1272" s="108"/>
      <c r="G1272" s="108"/>
      <c r="H1272" s="108"/>
      <c r="I1272" s="108"/>
      <c r="J1272" s="108"/>
      <c r="K1272" s="108"/>
      <c r="L1272" s="108"/>
      <c r="M1272" s="108"/>
      <c r="N1272" s="108"/>
      <c r="O1272" s="108"/>
      <c r="P1272" s="108"/>
      <c r="Q1272" s="108"/>
      <c r="R1272" s="108"/>
      <c r="S1272" s="108"/>
      <c r="T1272" s="108"/>
      <c r="U1272" s="108"/>
      <c r="V1272" s="108"/>
      <c r="W1272" s="76"/>
      <c r="X1272" s="76"/>
      <c r="Y1272" s="76"/>
      <c r="Z1272" s="76"/>
      <c r="AA1272" s="76"/>
      <c r="AB1272" s="76"/>
      <c r="AC1272" s="76"/>
      <c r="AD1272" s="76"/>
      <c r="AE1272" s="76"/>
      <c r="AF1272" s="76"/>
      <c r="AG1272" s="76"/>
    </row>
    <row r="1273" ht="22.5" hidden="1" customHeight="1">
      <c r="A1273" s="28"/>
      <c r="B1273" s="103" t="str">
        <f>VLOOKUP(A1273,'2025'!C:D,2)</f>
        <v>#N/A</v>
      </c>
      <c r="C1273" s="108"/>
      <c r="D1273" s="108"/>
      <c r="E1273" s="108"/>
      <c r="F1273" s="108"/>
      <c r="G1273" s="108"/>
      <c r="H1273" s="108"/>
      <c r="I1273" s="108"/>
      <c r="J1273" s="108"/>
      <c r="K1273" s="108"/>
      <c r="L1273" s="108"/>
      <c r="M1273" s="108"/>
      <c r="N1273" s="108"/>
      <c r="O1273" s="108"/>
      <c r="P1273" s="108"/>
      <c r="Q1273" s="108"/>
      <c r="R1273" s="108"/>
      <c r="S1273" s="108"/>
      <c r="T1273" s="108"/>
      <c r="U1273" s="108"/>
      <c r="V1273" s="108"/>
      <c r="W1273" s="76"/>
      <c r="X1273" s="76"/>
      <c r="Y1273" s="76"/>
      <c r="Z1273" s="76"/>
      <c r="AA1273" s="76"/>
      <c r="AB1273" s="76"/>
      <c r="AC1273" s="76"/>
      <c r="AD1273" s="76"/>
      <c r="AE1273" s="76"/>
      <c r="AF1273" s="76"/>
      <c r="AG1273" s="76"/>
    </row>
    <row r="1274" ht="22.5" hidden="1" customHeight="1">
      <c r="A1274" s="28"/>
      <c r="B1274" s="103" t="str">
        <f>VLOOKUP(A1274,'2025'!C:D,2)</f>
        <v>#N/A</v>
      </c>
      <c r="C1274" s="108"/>
      <c r="D1274" s="108"/>
      <c r="E1274" s="108"/>
      <c r="F1274" s="108"/>
      <c r="G1274" s="108"/>
      <c r="H1274" s="108"/>
      <c r="I1274" s="108"/>
      <c r="J1274" s="108"/>
      <c r="K1274" s="108"/>
      <c r="L1274" s="108"/>
      <c r="M1274" s="108"/>
      <c r="N1274" s="108"/>
      <c r="O1274" s="108"/>
      <c r="P1274" s="108"/>
      <c r="Q1274" s="108"/>
      <c r="R1274" s="108"/>
      <c r="S1274" s="108"/>
      <c r="T1274" s="108"/>
      <c r="U1274" s="108"/>
      <c r="V1274" s="108"/>
      <c r="W1274" s="76"/>
      <c r="X1274" s="76"/>
      <c r="Y1274" s="76"/>
      <c r="Z1274" s="76"/>
      <c r="AA1274" s="76"/>
      <c r="AB1274" s="76"/>
      <c r="AC1274" s="76"/>
      <c r="AD1274" s="76"/>
      <c r="AE1274" s="76"/>
      <c r="AF1274" s="76"/>
      <c r="AG1274" s="76"/>
    </row>
    <row r="1275" ht="22.5" hidden="1" customHeight="1">
      <c r="A1275" s="28"/>
      <c r="B1275" s="103" t="str">
        <f>VLOOKUP(A1275,'2025'!C:D,2)</f>
        <v>#N/A</v>
      </c>
      <c r="C1275" s="108"/>
      <c r="D1275" s="108"/>
      <c r="E1275" s="108"/>
      <c r="F1275" s="108"/>
      <c r="G1275" s="108"/>
      <c r="H1275" s="108"/>
      <c r="I1275" s="108"/>
      <c r="J1275" s="108"/>
      <c r="K1275" s="108"/>
      <c r="L1275" s="108"/>
      <c r="M1275" s="108"/>
      <c r="N1275" s="108"/>
      <c r="O1275" s="108"/>
      <c r="P1275" s="108"/>
      <c r="Q1275" s="108"/>
      <c r="R1275" s="108"/>
      <c r="S1275" s="108"/>
      <c r="T1275" s="108"/>
      <c r="U1275" s="108"/>
      <c r="V1275" s="108"/>
      <c r="W1275" s="76"/>
      <c r="X1275" s="76"/>
      <c r="Y1275" s="76"/>
      <c r="Z1275" s="76"/>
      <c r="AA1275" s="76"/>
      <c r="AB1275" s="76"/>
      <c r="AC1275" s="76"/>
      <c r="AD1275" s="76"/>
      <c r="AE1275" s="76"/>
      <c r="AF1275" s="76"/>
      <c r="AG1275" s="76"/>
    </row>
    <row r="1276" ht="22.5" hidden="1" customHeight="1">
      <c r="A1276" s="28"/>
      <c r="B1276" s="103" t="str">
        <f>VLOOKUP(A1276,'2025'!C:D,2)</f>
        <v>#N/A</v>
      </c>
      <c r="C1276" s="108"/>
      <c r="D1276" s="108"/>
      <c r="E1276" s="108"/>
      <c r="F1276" s="108"/>
      <c r="G1276" s="108"/>
      <c r="H1276" s="108"/>
      <c r="I1276" s="108"/>
      <c r="J1276" s="108"/>
      <c r="K1276" s="108"/>
      <c r="L1276" s="108"/>
      <c r="M1276" s="108"/>
      <c r="N1276" s="108"/>
      <c r="O1276" s="108"/>
      <c r="P1276" s="108"/>
      <c r="Q1276" s="108"/>
      <c r="R1276" s="108"/>
      <c r="S1276" s="108"/>
      <c r="T1276" s="108"/>
      <c r="U1276" s="108"/>
      <c r="V1276" s="108"/>
      <c r="W1276" s="76"/>
      <c r="X1276" s="76"/>
      <c r="Y1276" s="76"/>
      <c r="Z1276" s="76"/>
      <c r="AA1276" s="76"/>
      <c r="AB1276" s="76"/>
      <c r="AC1276" s="76"/>
      <c r="AD1276" s="76"/>
      <c r="AE1276" s="76"/>
      <c r="AF1276" s="76"/>
      <c r="AG1276" s="76"/>
    </row>
    <row r="1277" ht="22.5" hidden="1" customHeight="1">
      <c r="A1277" s="28"/>
      <c r="B1277" s="103" t="str">
        <f>VLOOKUP(A1277,'2025'!C:D,2)</f>
        <v>#N/A</v>
      </c>
      <c r="C1277" s="108"/>
      <c r="D1277" s="108"/>
      <c r="E1277" s="108"/>
      <c r="F1277" s="108"/>
      <c r="G1277" s="108"/>
      <c r="H1277" s="108"/>
      <c r="I1277" s="108"/>
      <c r="J1277" s="108"/>
      <c r="K1277" s="108"/>
      <c r="L1277" s="108"/>
      <c r="M1277" s="108"/>
      <c r="N1277" s="108"/>
      <c r="O1277" s="108"/>
      <c r="P1277" s="108"/>
      <c r="Q1277" s="108"/>
      <c r="R1277" s="108"/>
      <c r="S1277" s="108"/>
      <c r="T1277" s="108"/>
      <c r="U1277" s="108"/>
      <c r="V1277" s="108"/>
      <c r="W1277" s="76"/>
      <c r="X1277" s="76"/>
      <c r="Y1277" s="76"/>
      <c r="Z1277" s="76"/>
      <c r="AA1277" s="76"/>
      <c r="AB1277" s="76"/>
      <c r="AC1277" s="76"/>
      <c r="AD1277" s="76"/>
      <c r="AE1277" s="76"/>
      <c r="AF1277" s="76"/>
      <c r="AG1277" s="76"/>
    </row>
    <row r="1278" ht="22.5" hidden="1" customHeight="1">
      <c r="A1278" s="28"/>
      <c r="B1278" s="103" t="str">
        <f>VLOOKUP(A1278,'2025'!C:D,2)</f>
        <v>#N/A</v>
      </c>
      <c r="C1278" s="108"/>
      <c r="D1278" s="108"/>
      <c r="E1278" s="108"/>
      <c r="F1278" s="108"/>
      <c r="G1278" s="108"/>
      <c r="H1278" s="108"/>
      <c r="I1278" s="108"/>
      <c r="J1278" s="108"/>
      <c r="K1278" s="108"/>
      <c r="L1278" s="108"/>
      <c r="M1278" s="108"/>
      <c r="N1278" s="108"/>
      <c r="O1278" s="108"/>
      <c r="P1278" s="108"/>
      <c r="Q1278" s="108"/>
      <c r="R1278" s="108"/>
      <c r="S1278" s="108"/>
      <c r="T1278" s="108"/>
      <c r="U1278" s="108"/>
      <c r="V1278" s="108"/>
      <c r="W1278" s="76"/>
      <c r="X1278" s="76"/>
      <c r="Y1278" s="76"/>
      <c r="Z1278" s="76"/>
      <c r="AA1278" s="76"/>
      <c r="AB1278" s="76"/>
      <c r="AC1278" s="76"/>
      <c r="AD1278" s="76"/>
      <c r="AE1278" s="76"/>
      <c r="AF1278" s="76"/>
      <c r="AG1278" s="76"/>
    </row>
    <row r="1279" ht="22.5" hidden="1" customHeight="1">
      <c r="A1279" s="28"/>
      <c r="B1279" s="103" t="str">
        <f>VLOOKUP(A1279,'2025'!C:D,2)</f>
        <v>#N/A</v>
      </c>
      <c r="C1279" s="108"/>
      <c r="D1279" s="108"/>
      <c r="E1279" s="108"/>
      <c r="F1279" s="108"/>
      <c r="G1279" s="108"/>
      <c r="H1279" s="108"/>
      <c r="I1279" s="108"/>
      <c r="J1279" s="108"/>
      <c r="K1279" s="108"/>
      <c r="L1279" s="108"/>
      <c r="M1279" s="108"/>
      <c r="N1279" s="108"/>
      <c r="O1279" s="108"/>
      <c r="P1279" s="108"/>
      <c r="Q1279" s="108"/>
      <c r="R1279" s="108"/>
      <c r="S1279" s="108"/>
      <c r="T1279" s="108"/>
      <c r="U1279" s="108"/>
      <c r="V1279" s="108"/>
      <c r="W1279" s="76"/>
      <c r="X1279" s="76"/>
      <c r="Y1279" s="76"/>
      <c r="Z1279" s="76"/>
      <c r="AA1279" s="76"/>
      <c r="AB1279" s="76"/>
      <c r="AC1279" s="76"/>
      <c r="AD1279" s="76"/>
      <c r="AE1279" s="76"/>
      <c r="AF1279" s="76"/>
      <c r="AG1279" s="76"/>
    </row>
    <row r="1280" ht="22.5" hidden="1" customHeight="1">
      <c r="A1280" s="28"/>
      <c r="B1280" s="103" t="str">
        <f>VLOOKUP(A1280,'2025'!C:D,2)</f>
        <v>#N/A</v>
      </c>
      <c r="C1280" s="108"/>
      <c r="D1280" s="108"/>
      <c r="E1280" s="108"/>
      <c r="F1280" s="108"/>
      <c r="G1280" s="108"/>
      <c r="H1280" s="108"/>
      <c r="I1280" s="108"/>
      <c r="J1280" s="108"/>
      <c r="K1280" s="108"/>
      <c r="L1280" s="108"/>
      <c r="M1280" s="108"/>
      <c r="N1280" s="108"/>
      <c r="O1280" s="108"/>
      <c r="P1280" s="108"/>
      <c r="Q1280" s="108"/>
      <c r="R1280" s="108"/>
      <c r="S1280" s="108"/>
      <c r="T1280" s="108"/>
      <c r="U1280" s="108"/>
      <c r="V1280" s="108"/>
      <c r="W1280" s="76"/>
      <c r="X1280" s="76"/>
      <c r="Y1280" s="76"/>
      <c r="Z1280" s="76"/>
      <c r="AA1280" s="76"/>
      <c r="AB1280" s="76"/>
      <c r="AC1280" s="76"/>
      <c r="AD1280" s="76"/>
      <c r="AE1280" s="76"/>
      <c r="AF1280" s="76"/>
      <c r="AG1280" s="76"/>
    </row>
    <row r="1281" ht="22.5" hidden="1" customHeight="1">
      <c r="A1281" s="28"/>
      <c r="B1281" s="103" t="str">
        <f>VLOOKUP(A1281,'2025'!C:D,2)</f>
        <v>#N/A</v>
      </c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76"/>
      <c r="X1281" s="76"/>
      <c r="Y1281" s="76"/>
      <c r="Z1281" s="76"/>
      <c r="AA1281" s="76"/>
      <c r="AB1281" s="76"/>
      <c r="AC1281" s="76"/>
      <c r="AD1281" s="76"/>
      <c r="AE1281" s="76"/>
      <c r="AF1281" s="76"/>
      <c r="AG1281" s="76"/>
    </row>
    <row r="1282" ht="22.5" hidden="1" customHeight="1">
      <c r="A1282" s="28"/>
      <c r="B1282" s="103" t="str">
        <f>VLOOKUP(A1282,'2025'!C:D,2)</f>
        <v>#N/A</v>
      </c>
      <c r="C1282" s="108"/>
      <c r="D1282" s="108"/>
      <c r="E1282" s="108"/>
      <c r="F1282" s="108"/>
      <c r="G1282" s="108"/>
      <c r="H1282" s="108"/>
      <c r="I1282" s="108"/>
      <c r="J1282" s="108"/>
      <c r="K1282" s="108"/>
      <c r="L1282" s="108"/>
      <c r="M1282" s="108"/>
      <c r="N1282" s="108"/>
      <c r="O1282" s="108"/>
      <c r="P1282" s="108"/>
      <c r="Q1282" s="108"/>
      <c r="R1282" s="108"/>
      <c r="S1282" s="108"/>
      <c r="T1282" s="108"/>
      <c r="U1282" s="108"/>
      <c r="V1282" s="108"/>
      <c r="W1282" s="76"/>
      <c r="X1282" s="76"/>
      <c r="Y1282" s="76"/>
      <c r="Z1282" s="76"/>
      <c r="AA1282" s="76"/>
      <c r="AB1282" s="76"/>
      <c r="AC1282" s="76"/>
      <c r="AD1282" s="76"/>
      <c r="AE1282" s="76"/>
      <c r="AF1282" s="76"/>
      <c r="AG1282" s="76"/>
    </row>
    <row r="1283" ht="22.5" hidden="1" customHeight="1">
      <c r="A1283" s="28"/>
      <c r="B1283" s="103" t="str">
        <f>VLOOKUP(A1283,'2025'!C:D,2)</f>
        <v>#N/A</v>
      </c>
      <c r="C1283" s="108"/>
      <c r="D1283" s="108"/>
      <c r="E1283" s="108"/>
      <c r="F1283" s="108"/>
      <c r="G1283" s="108"/>
      <c r="H1283" s="108"/>
      <c r="I1283" s="108"/>
      <c r="J1283" s="108"/>
      <c r="K1283" s="108"/>
      <c r="L1283" s="108"/>
      <c r="M1283" s="108"/>
      <c r="N1283" s="108"/>
      <c r="O1283" s="108"/>
      <c r="P1283" s="108"/>
      <c r="Q1283" s="108"/>
      <c r="R1283" s="108"/>
      <c r="S1283" s="108"/>
      <c r="T1283" s="108"/>
      <c r="U1283" s="108"/>
      <c r="V1283" s="108"/>
      <c r="W1283" s="76"/>
      <c r="X1283" s="76"/>
      <c r="Y1283" s="76"/>
      <c r="Z1283" s="76"/>
      <c r="AA1283" s="76"/>
      <c r="AB1283" s="76"/>
      <c r="AC1283" s="76"/>
      <c r="AD1283" s="76"/>
      <c r="AE1283" s="76"/>
      <c r="AF1283" s="76"/>
      <c r="AG1283" s="76"/>
    </row>
    <row r="1284" ht="22.5" hidden="1" customHeight="1">
      <c r="A1284" s="28"/>
      <c r="B1284" s="103" t="str">
        <f>VLOOKUP(A1284,'2025'!C:D,2)</f>
        <v>#N/A</v>
      </c>
      <c r="C1284" s="108"/>
      <c r="D1284" s="108"/>
      <c r="E1284" s="108"/>
      <c r="F1284" s="108"/>
      <c r="G1284" s="108"/>
      <c r="H1284" s="108"/>
      <c r="I1284" s="108"/>
      <c r="J1284" s="108"/>
      <c r="K1284" s="108"/>
      <c r="L1284" s="108"/>
      <c r="M1284" s="108"/>
      <c r="N1284" s="108"/>
      <c r="O1284" s="108"/>
      <c r="P1284" s="108"/>
      <c r="Q1284" s="108"/>
      <c r="R1284" s="108"/>
      <c r="S1284" s="108"/>
      <c r="T1284" s="108"/>
      <c r="U1284" s="108"/>
      <c r="V1284" s="108"/>
      <c r="W1284" s="76"/>
      <c r="X1284" s="76"/>
      <c r="Y1284" s="76"/>
      <c r="Z1284" s="76"/>
      <c r="AA1284" s="76"/>
      <c r="AB1284" s="76"/>
      <c r="AC1284" s="76"/>
      <c r="AD1284" s="76"/>
      <c r="AE1284" s="76"/>
      <c r="AF1284" s="76"/>
      <c r="AG1284" s="76"/>
    </row>
    <row r="1285" ht="22.5" hidden="1" customHeight="1">
      <c r="A1285" s="28"/>
      <c r="B1285" s="103" t="str">
        <f>VLOOKUP(A1285,'2025'!C:D,2)</f>
        <v>#N/A</v>
      </c>
      <c r="C1285" s="108"/>
      <c r="D1285" s="108"/>
      <c r="E1285" s="108"/>
      <c r="F1285" s="108"/>
      <c r="G1285" s="108"/>
      <c r="H1285" s="108"/>
      <c r="I1285" s="108"/>
      <c r="J1285" s="108"/>
      <c r="K1285" s="108"/>
      <c r="L1285" s="108"/>
      <c r="M1285" s="108"/>
      <c r="N1285" s="108"/>
      <c r="O1285" s="108"/>
      <c r="P1285" s="108"/>
      <c r="Q1285" s="108"/>
      <c r="R1285" s="108"/>
      <c r="S1285" s="108"/>
      <c r="T1285" s="108"/>
      <c r="U1285" s="108"/>
      <c r="V1285" s="108"/>
      <c r="W1285" s="76"/>
      <c r="X1285" s="76"/>
      <c r="Y1285" s="76"/>
      <c r="Z1285" s="76"/>
      <c r="AA1285" s="76"/>
      <c r="AB1285" s="76"/>
      <c r="AC1285" s="76"/>
      <c r="AD1285" s="76"/>
      <c r="AE1285" s="76"/>
      <c r="AF1285" s="76"/>
      <c r="AG1285" s="76"/>
    </row>
    <row r="1286" ht="22.5" hidden="1" customHeight="1">
      <c r="A1286" s="28"/>
      <c r="B1286" s="103" t="str">
        <f>VLOOKUP(A1286,'2025'!C:D,2)</f>
        <v>#N/A</v>
      </c>
      <c r="C1286" s="108"/>
      <c r="D1286" s="108"/>
      <c r="E1286" s="108"/>
      <c r="F1286" s="108"/>
      <c r="G1286" s="108"/>
      <c r="H1286" s="108"/>
      <c r="I1286" s="108"/>
      <c r="J1286" s="108"/>
      <c r="K1286" s="108"/>
      <c r="L1286" s="108"/>
      <c r="M1286" s="108"/>
      <c r="N1286" s="108"/>
      <c r="O1286" s="108"/>
      <c r="P1286" s="108"/>
      <c r="Q1286" s="108"/>
      <c r="R1286" s="108"/>
      <c r="S1286" s="108"/>
      <c r="T1286" s="108"/>
      <c r="U1286" s="108"/>
      <c r="V1286" s="108"/>
      <c r="W1286" s="76"/>
      <c r="X1286" s="76"/>
      <c r="Y1286" s="76"/>
      <c r="Z1286" s="76"/>
      <c r="AA1286" s="76"/>
      <c r="AB1286" s="76"/>
      <c r="AC1286" s="76"/>
      <c r="AD1286" s="76"/>
      <c r="AE1286" s="76"/>
      <c r="AF1286" s="76"/>
      <c r="AG1286" s="76"/>
    </row>
    <row r="1287" ht="22.5" hidden="1" customHeight="1">
      <c r="A1287" s="28"/>
      <c r="B1287" s="103" t="str">
        <f>VLOOKUP(A1287,'2025'!C:D,2)</f>
        <v>#N/A</v>
      </c>
      <c r="C1287" s="108"/>
      <c r="D1287" s="108"/>
      <c r="E1287" s="108"/>
      <c r="F1287" s="108"/>
      <c r="G1287" s="108"/>
      <c r="H1287" s="108"/>
      <c r="I1287" s="108"/>
      <c r="J1287" s="108"/>
      <c r="K1287" s="108"/>
      <c r="L1287" s="108"/>
      <c r="M1287" s="108"/>
      <c r="N1287" s="108"/>
      <c r="O1287" s="108"/>
      <c r="P1287" s="108"/>
      <c r="Q1287" s="108"/>
      <c r="R1287" s="108"/>
      <c r="S1287" s="108"/>
      <c r="T1287" s="108"/>
      <c r="U1287" s="108"/>
      <c r="V1287" s="108"/>
      <c r="W1287" s="76"/>
      <c r="X1287" s="76"/>
      <c r="Y1287" s="76"/>
      <c r="Z1287" s="76"/>
      <c r="AA1287" s="76"/>
      <c r="AB1287" s="76"/>
      <c r="AC1287" s="76"/>
      <c r="AD1287" s="76"/>
      <c r="AE1287" s="76"/>
      <c r="AF1287" s="76"/>
      <c r="AG1287" s="76"/>
    </row>
    <row r="1288" ht="22.5" hidden="1" customHeight="1">
      <c r="A1288" s="28"/>
      <c r="B1288" s="103" t="str">
        <f>VLOOKUP(A1288,'2025'!C:D,2)</f>
        <v>#N/A</v>
      </c>
      <c r="C1288" s="108"/>
      <c r="D1288" s="108"/>
      <c r="E1288" s="108"/>
      <c r="F1288" s="108"/>
      <c r="G1288" s="108"/>
      <c r="H1288" s="108"/>
      <c r="I1288" s="108"/>
      <c r="J1288" s="108"/>
      <c r="K1288" s="108"/>
      <c r="L1288" s="108"/>
      <c r="M1288" s="108"/>
      <c r="N1288" s="108"/>
      <c r="O1288" s="108"/>
      <c r="P1288" s="108"/>
      <c r="Q1288" s="108"/>
      <c r="R1288" s="108"/>
      <c r="S1288" s="108"/>
      <c r="T1288" s="108"/>
      <c r="U1288" s="108"/>
      <c r="V1288" s="108"/>
      <c r="W1288" s="76"/>
      <c r="X1288" s="76"/>
      <c r="Y1288" s="76"/>
      <c r="Z1288" s="76"/>
      <c r="AA1288" s="76"/>
      <c r="AB1288" s="76"/>
      <c r="AC1288" s="76"/>
      <c r="AD1288" s="76"/>
      <c r="AE1288" s="76"/>
      <c r="AF1288" s="76"/>
      <c r="AG1288" s="76"/>
    </row>
    <row r="1289" ht="22.5" hidden="1" customHeight="1">
      <c r="A1289" s="28"/>
      <c r="B1289" s="103" t="str">
        <f>VLOOKUP(A1289,'2025'!C:D,2)</f>
        <v>#N/A</v>
      </c>
      <c r="C1289" s="108"/>
      <c r="D1289" s="108"/>
      <c r="E1289" s="108"/>
      <c r="F1289" s="108"/>
      <c r="G1289" s="108"/>
      <c r="H1289" s="108"/>
      <c r="I1289" s="108"/>
      <c r="J1289" s="108"/>
      <c r="K1289" s="108"/>
      <c r="L1289" s="108"/>
      <c r="M1289" s="108"/>
      <c r="N1289" s="108"/>
      <c r="O1289" s="108"/>
      <c r="P1289" s="108"/>
      <c r="Q1289" s="108"/>
      <c r="R1289" s="108"/>
      <c r="S1289" s="108"/>
      <c r="T1289" s="108"/>
      <c r="U1289" s="108"/>
      <c r="V1289" s="108"/>
      <c r="W1289" s="76"/>
      <c r="X1289" s="76"/>
      <c r="Y1289" s="76"/>
      <c r="Z1289" s="76"/>
      <c r="AA1289" s="76"/>
      <c r="AB1289" s="76"/>
      <c r="AC1289" s="76"/>
      <c r="AD1289" s="76"/>
      <c r="AE1289" s="76"/>
      <c r="AF1289" s="76"/>
      <c r="AG1289" s="76"/>
    </row>
    <row r="1290" ht="22.5" hidden="1" customHeight="1">
      <c r="A1290" s="28"/>
      <c r="B1290" s="103" t="str">
        <f>VLOOKUP(A1290,'2025'!C:D,2)</f>
        <v>#N/A</v>
      </c>
      <c r="C1290" s="108"/>
      <c r="D1290" s="108"/>
      <c r="E1290" s="108"/>
      <c r="F1290" s="108"/>
      <c r="G1290" s="108"/>
      <c r="H1290" s="108"/>
      <c r="I1290" s="108"/>
      <c r="J1290" s="108"/>
      <c r="K1290" s="108"/>
      <c r="L1290" s="108"/>
      <c r="M1290" s="108"/>
      <c r="N1290" s="108"/>
      <c r="O1290" s="108"/>
      <c r="P1290" s="108"/>
      <c r="Q1290" s="108"/>
      <c r="R1290" s="108"/>
      <c r="S1290" s="108"/>
      <c r="T1290" s="108"/>
      <c r="U1290" s="108"/>
      <c r="V1290" s="108"/>
      <c r="W1290" s="76"/>
      <c r="X1290" s="76"/>
      <c r="Y1290" s="76"/>
      <c r="Z1290" s="76"/>
      <c r="AA1290" s="76"/>
      <c r="AB1290" s="76"/>
      <c r="AC1290" s="76"/>
      <c r="AD1290" s="76"/>
      <c r="AE1290" s="76"/>
      <c r="AF1290" s="76"/>
      <c r="AG1290" s="76"/>
    </row>
    <row r="1291" ht="22.5" hidden="1" customHeight="1">
      <c r="A1291" s="28"/>
      <c r="B1291" s="103" t="str">
        <f>VLOOKUP(A1291,'2025'!C:D,2)</f>
        <v>#N/A</v>
      </c>
      <c r="C1291" s="108"/>
      <c r="D1291" s="108"/>
      <c r="E1291" s="108"/>
      <c r="F1291" s="108"/>
      <c r="G1291" s="108"/>
      <c r="H1291" s="108"/>
      <c r="I1291" s="108"/>
      <c r="J1291" s="108"/>
      <c r="K1291" s="108"/>
      <c r="L1291" s="108"/>
      <c r="M1291" s="108"/>
      <c r="N1291" s="108"/>
      <c r="O1291" s="108"/>
      <c r="P1291" s="108"/>
      <c r="Q1291" s="108"/>
      <c r="R1291" s="108"/>
      <c r="S1291" s="108"/>
      <c r="T1291" s="108"/>
      <c r="U1291" s="108"/>
      <c r="V1291" s="108"/>
      <c r="W1291" s="76"/>
      <c r="X1291" s="76"/>
      <c r="Y1291" s="76"/>
      <c r="Z1291" s="76"/>
      <c r="AA1291" s="76"/>
      <c r="AB1291" s="76"/>
      <c r="AC1291" s="76"/>
      <c r="AD1291" s="76"/>
      <c r="AE1291" s="76"/>
      <c r="AF1291" s="76"/>
      <c r="AG1291" s="76"/>
    </row>
    <row r="1292" ht="22.5" hidden="1" customHeight="1">
      <c r="A1292" s="28"/>
      <c r="B1292" s="103" t="str">
        <f>VLOOKUP(A1292,'2025'!C:D,2)</f>
        <v>#N/A</v>
      </c>
      <c r="C1292" s="108"/>
      <c r="D1292" s="108"/>
      <c r="E1292" s="108"/>
      <c r="F1292" s="108"/>
      <c r="G1292" s="108"/>
      <c r="H1292" s="108"/>
      <c r="I1292" s="108"/>
      <c r="J1292" s="108"/>
      <c r="K1292" s="108"/>
      <c r="L1292" s="108"/>
      <c r="M1292" s="108"/>
      <c r="N1292" s="108"/>
      <c r="O1292" s="108"/>
      <c r="P1292" s="108"/>
      <c r="Q1292" s="108"/>
      <c r="R1292" s="108"/>
      <c r="S1292" s="108"/>
      <c r="T1292" s="108"/>
      <c r="U1292" s="108"/>
      <c r="V1292" s="108"/>
      <c r="W1292" s="76"/>
      <c r="X1292" s="76"/>
      <c r="Y1292" s="76"/>
      <c r="Z1292" s="76"/>
      <c r="AA1292" s="76"/>
      <c r="AB1292" s="76"/>
      <c r="AC1292" s="76"/>
      <c r="AD1292" s="76"/>
      <c r="AE1292" s="76"/>
      <c r="AF1292" s="76"/>
      <c r="AG1292" s="76"/>
    </row>
    <row r="1293" ht="22.5" hidden="1" customHeight="1">
      <c r="A1293" s="28"/>
      <c r="B1293" s="103" t="str">
        <f>VLOOKUP(A1293,'2025'!C:D,2)</f>
        <v>#N/A</v>
      </c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76"/>
      <c r="X1293" s="76"/>
      <c r="Y1293" s="76"/>
      <c r="Z1293" s="76"/>
      <c r="AA1293" s="76"/>
      <c r="AB1293" s="76"/>
      <c r="AC1293" s="76"/>
      <c r="AD1293" s="76"/>
      <c r="AE1293" s="76"/>
      <c r="AF1293" s="76"/>
      <c r="AG1293" s="76"/>
    </row>
    <row r="1294" ht="22.5" hidden="1" customHeight="1">
      <c r="A1294" s="28"/>
      <c r="B1294" s="103" t="str">
        <f>VLOOKUP(A1294,'2025'!C:D,2)</f>
        <v>#N/A</v>
      </c>
      <c r="C1294" s="108"/>
      <c r="D1294" s="108"/>
      <c r="E1294" s="108"/>
      <c r="F1294" s="108"/>
      <c r="G1294" s="108"/>
      <c r="H1294" s="108"/>
      <c r="I1294" s="108"/>
      <c r="J1294" s="108"/>
      <c r="K1294" s="108"/>
      <c r="L1294" s="108"/>
      <c r="M1294" s="108"/>
      <c r="N1294" s="108"/>
      <c r="O1294" s="108"/>
      <c r="P1294" s="108"/>
      <c r="Q1294" s="108"/>
      <c r="R1294" s="108"/>
      <c r="S1294" s="108"/>
      <c r="T1294" s="108"/>
      <c r="U1294" s="108"/>
      <c r="V1294" s="108"/>
      <c r="W1294" s="76"/>
      <c r="X1294" s="76"/>
      <c r="Y1294" s="76"/>
      <c r="Z1294" s="76"/>
      <c r="AA1294" s="76"/>
      <c r="AB1294" s="76"/>
      <c r="AC1294" s="76"/>
      <c r="AD1294" s="76"/>
      <c r="AE1294" s="76"/>
      <c r="AF1294" s="76"/>
      <c r="AG1294" s="76"/>
    </row>
    <row r="1295" ht="22.5" hidden="1" customHeight="1">
      <c r="A1295" s="28"/>
      <c r="B1295" s="103" t="str">
        <f>VLOOKUP(A1295,'2025'!C:D,2)</f>
        <v>#N/A</v>
      </c>
      <c r="C1295" s="108"/>
      <c r="D1295" s="108"/>
      <c r="E1295" s="108"/>
      <c r="F1295" s="108"/>
      <c r="G1295" s="108"/>
      <c r="H1295" s="108"/>
      <c r="I1295" s="108"/>
      <c r="J1295" s="108"/>
      <c r="K1295" s="108"/>
      <c r="L1295" s="108"/>
      <c r="M1295" s="108"/>
      <c r="N1295" s="108"/>
      <c r="O1295" s="108"/>
      <c r="P1295" s="108"/>
      <c r="Q1295" s="108"/>
      <c r="R1295" s="108"/>
      <c r="S1295" s="108"/>
      <c r="T1295" s="108"/>
      <c r="U1295" s="108"/>
      <c r="V1295" s="108"/>
      <c r="W1295" s="76"/>
      <c r="X1295" s="76"/>
      <c r="Y1295" s="76"/>
      <c r="Z1295" s="76"/>
      <c r="AA1295" s="76"/>
      <c r="AB1295" s="76"/>
      <c r="AC1295" s="76"/>
      <c r="AD1295" s="76"/>
      <c r="AE1295" s="76"/>
      <c r="AF1295" s="76"/>
      <c r="AG1295" s="76"/>
    </row>
    <row r="1296" ht="22.5" hidden="1" customHeight="1">
      <c r="A1296" s="28"/>
      <c r="B1296" s="103" t="str">
        <f>VLOOKUP(A1296,'2025'!C:D,2)</f>
        <v>#N/A</v>
      </c>
      <c r="C1296" s="108"/>
      <c r="D1296" s="108"/>
      <c r="E1296" s="108"/>
      <c r="F1296" s="108"/>
      <c r="G1296" s="108"/>
      <c r="H1296" s="108"/>
      <c r="I1296" s="108"/>
      <c r="J1296" s="108"/>
      <c r="K1296" s="108"/>
      <c r="L1296" s="108"/>
      <c r="M1296" s="108"/>
      <c r="N1296" s="108"/>
      <c r="O1296" s="108"/>
      <c r="P1296" s="108"/>
      <c r="Q1296" s="108"/>
      <c r="R1296" s="108"/>
      <c r="S1296" s="108"/>
      <c r="T1296" s="108"/>
      <c r="U1296" s="108"/>
      <c r="V1296" s="108"/>
      <c r="W1296" s="76"/>
      <c r="X1296" s="76"/>
      <c r="Y1296" s="76"/>
      <c r="Z1296" s="76"/>
      <c r="AA1296" s="76"/>
      <c r="AB1296" s="76"/>
      <c r="AC1296" s="76"/>
      <c r="AD1296" s="76"/>
      <c r="AE1296" s="76"/>
      <c r="AF1296" s="76"/>
      <c r="AG1296" s="76"/>
    </row>
    <row r="1297" ht="22.5" hidden="1" customHeight="1">
      <c r="A1297" s="28"/>
      <c r="B1297" s="103" t="str">
        <f>VLOOKUP(A1297,'2025'!C:D,2)</f>
        <v>#N/A</v>
      </c>
      <c r="C1297" s="108"/>
      <c r="D1297" s="108"/>
      <c r="E1297" s="108"/>
      <c r="F1297" s="108"/>
      <c r="G1297" s="108"/>
      <c r="H1297" s="108"/>
      <c r="I1297" s="108"/>
      <c r="J1297" s="108"/>
      <c r="K1297" s="108"/>
      <c r="L1297" s="108"/>
      <c r="M1297" s="108"/>
      <c r="N1297" s="108"/>
      <c r="O1297" s="108"/>
      <c r="P1297" s="108"/>
      <c r="Q1297" s="108"/>
      <c r="R1297" s="108"/>
      <c r="S1297" s="108"/>
      <c r="T1297" s="108"/>
      <c r="U1297" s="108"/>
      <c r="V1297" s="108"/>
      <c r="W1297" s="76"/>
      <c r="X1297" s="76"/>
      <c r="Y1297" s="76"/>
      <c r="Z1297" s="76"/>
      <c r="AA1297" s="76"/>
      <c r="AB1297" s="76"/>
      <c r="AC1297" s="76"/>
      <c r="AD1297" s="76"/>
      <c r="AE1297" s="76"/>
      <c r="AF1297" s="76"/>
      <c r="AG1297" s="76"/>
    </row>
    <row r="1298" ht="22.5" hidden="1" customHeight="1">
      <c r="A1298" s="28"/>
      <c r="B1298" s="103" t="str">
        <f>VLOOKUP(A1298,'2025'!C:D,2)</f>
        <v>#N/A</v>
      </c>
      <c r="C1298" s="108"/>
      <c r="D1298" s="108"/>
      <c r="E1298" s="108"/>
      <c r="F1298" s="108"/>
      <c r="G1298" s="108"/>
      <c r="H1298" s="108"/>
      <c r="I1298" s="108"/>
      <c r="J1298" s="108"/>
      <c r="K1298" s="108"/>
      <c r="L1298" s="108"/>
      <c r="M1298" s="108"/>
      <c r="N1298" s="108"/>
      <c r="O1298" s="108"/>
      <c r="P1298" s="108"/>
      <c r="Q1298" s="108"/>
      <c r="R1298" s="108"/>
      <c r="S1298" s="108"/>
      <c r="T1298" s="108"/>
      <c r="U1298" s="108"/>
      <c r="V1298" s="108"/>
      <c r="W1298" s="76"/>
      <c r="X1298" s="76"/>
      <c r="Y1298" s="76"/>
      <c r="Z1298" s="76"/>
      <c r="AA1298" s="76"/>
      <c r="AB1298" s="76"/>
      <c r="AC1298" s="76"/>
      <c r="AD1298" s="76"/>
      <c r="AE1298" s="76"/>
      <c r="AF1298" s="76"/>
      <c r="AG1298" s="76"/>
    </row>
    <row r="1299" ht="22.5" hidden="1" customHeight="1">
      <c r="A1299" s="28"/>
      <c r="B1299" s="103" t="str">
        <f>VLOOKUP(A1299,'2025'!C:D,2)</f>
        <v>#N/A</v>
      </c>
      <c r="C1299" s="108"/>
      <c r="D1299" s="108"/>
      <c r="E1299" s="108"/>
      <c r="F1299" s="108"/>
      <c r="G1299" s="108"/>
      <c r="H1299" s="108"/>
      <c r="I1299" s="108"/>
      <c r="J1299" s="108"/>
      <c r="K1299" s="108"/>
      <c r="L1299" s="108"/>
      <c r="M1299" s="108"/>
      <c r="N1299" s="108"/>
      <c r="O1299" s="108"/>
      <c r="P1299" s="108"/>
      <c r="Q1299" s="108"/>
      <c r="R1299" s="108"/>
      <c r="S1299" s="108"/>
      <c r="T1299" s="108"/>
      <c r="U1299" s="108"/>
      <c r="V1299" s="108"/>
      <c r="W1299" s="76"/>
      <c r="X1299" s="76"/>
      <c r="Y1299" s="76"/>
      <c r="Z1299" s="76"/>
      <c r="AA1299" s="76"/>
      <c r="AB1299" s="76"/>
      <c r="AC1299" s="76"/>
      <c r="AD1299" s="76"/>
      <c r="AE1299" s="76"/>
      <c r="AF1299" s="76"/>
      <c r="AG1299" s="76"/>
    </row>
    <row r="1300" ht="22.5" hidden="1" customHeight="1">
      <c r="A1300" s="28"/>
      <c r="B1300" s="103" t="str">
        <f>VLOOKUP(A1300,'2025'!C:D,2)</f>
        <v>#N/A</v>
      </c>
      <c r="C1300" s="108"/>
      <c r="D1300" s="108"/>
      <c r="E1300" s="108"/>
      <c r="F1300" s="108"/>
      <c r="G1300" s="108"/>
      <c r="H1300" s="108"/>
      <c r="I1300" s="108"/>
      <c r="J1300" s="108"/>
      <c r="K1300" s="108"/>
      <c r="L1300" s="108"/>
      <c r="M1300" s="108"/>
      <c r="N1300" s="108"/>
      <c r="O1300" s="108"/>
      <c r="P1300" s="108"/>
      <c r="Q1300" s="108"/>
      <c r="R1300" s="108"/>
      <c r="S1300" s="108"/>
      <c r="T1300" s="108"/>
      <c r="U1300" s="108"/>
      <c r="V1300" s="108"/>
      <c r="W1300" s="76"/>
      <c r="X1300" s="76"/>
      <c r="Y1300" s="76"/>
      <c r="Z1300" s="76"/>
      <c r="AA1300" s="76"/>
      <c r="AB1300" s="76"/>
      <c r="AC1300" s="76"/>
      <c r="AD1300" s="76"/>
      <c r="AE1300" s="76"/>
      <c r="AF1300" s="76"/>
      <c r="AG1300" s="76"/>
    </row>
    <row r="1301" ht="22.5" hidden="1" customHeight="1">
      <c r="A1301" s="28"/>
      <c r="B1301" s="103" t="str">
        <f>VLOOKUP(A1301,'2025'!C:D,2)</f>
        <v>#N/A</v>
      </c>
      <c r="C1301" s="108"/>
      <c r="D1301" s="108"/>
      <c r="E1301" s="108"/>
      <c r="F1301" s="108"/>
      <c r="G1301" s="108"/>
      <c r="H1301" s="108"/>
      <c r="I1301" s="108"/>
      <c r="J1301" s="108"/>
      <c r="K1301" s="108"/>
      <c r="L1301" s="108"/>
      <c r="M1301" s="108"/>
      <c r="N1301" s="108"/>
      <c r="O1301" s="108"/>
      <c r="P1301" s="108"/>
      <c r="Q1301" s="108"/>
      <c r="R1301" s="108"/>
      <c r="S1301" s="108"/>
      <c r="T1301" s="108"/>
      <c r="U1301" s="108"/>
      <c r="V1301" s="108"/>
      <c r="W1301" s="76"/>
      <c r="X1301" s="76"/>
      <c r="Y1301" s="76"/>
      <c r="Z1301" s="76"/>
      <c r="AA1301" s="76"/>
      <c r="AB1301" s="76"/>
      <c r="AC1301" s="76"/>
      <c r="AD1301" s="76"/>
      <c r="AE1301" s="76"/>
      <c r="AF1301" s="76"/>
      <c r="AG1301" s="76"/>
    </row>
    <row r="1302" ht="22.5" hidden="1" customHeight="1">
      <c r="A1302" s="28"/>
      <c r="B1302" s="103" t="str">
        <f>VLOOKUP(A1302,'2025'!C:D,2)</f>
        <v>#N/A</v>
      </c>
      <c r="C1302" s="108"/>
      <c r="D1302" s="108"/>
      <c r="E1302" s="108"/>
      <c r="F1302" s="108"/>
      <c r="G1302" s="108"/>
      <c r="H1302" s="108"/>
      <c r="I1302" s="108"/>
      <c r="J1302" s="108"/>
      <c r="K1302" s="108"/>
      <c r="L1302" s="108"/>
      <c r="M1302" s="108"/>
      <c r="N1302" s="108"/>
      <c r="O1302" s="108"/>
      <c r="P1302" s="108"/>
      <c r="Q1302" s="108"/>
      <c r="R1302" s="108"/>
      <c r="S1302" s="108"/>
      <c r="T1302" s="108"/>
      <c r="U1302" s="108"/>
      <c r="V1302" s="108"/>
      <c r="W1302" s="76"/>
      <c r="X1302" s="76"/>
      <c r="Y1302" s="76"/>
      <c r="Z1302" s="76"/>
      <c r="AA1302" s="76"/>
      <c r="AB1302" s="76"/>
      <c r="AC1302" s="76"/>
      <c r="AD1302" s="76"/>
      <c r="AE1302" s="76"/>
      <c r="AF1302" s="76"/>
      <c r="AG1302" s="76"/>
    </row>
    <row r="1303" ht="22.5" hidden="1" customHeight="1">
      <c r="A1303" s="28"/>
      <c r="B1303" s="103" t="str">
        <f>VLOOKUP(A1303,'2025'!C:D,2)</f>
        <v>#N/A</v>
      </c>
      <c r="C1303" s="108"/>
      <c r="D1303" s="108"/>
      <c r="E1303" s="108"/>
      <c r="F1303" s="108"/>
      <c r="G1303" s="108"/>
      <c r="H1303" s="108"/>
      <c r="I1303" s="108"/>
      <c r="J1303" s="108"/>
      <c r="K1303" s="108"/>
      <c r="L1303" s="108"/>
      <c r="M1303" s="108"/>
      <c r="N1303" s="108"/>
      <c r="O1303" s="108"/>
      <c r="P1303" s="108"/>
      <c r="Q1303" s="108"/>
      <c r="R1303" s="108"/>
      <c r="S1303" s="108"/>
      <c r="T1303" s="108"/>
      <c r="U1303" s="108"/>
      <c r="V1303" s="108"/>
      <c r="W1303" s="76"/>
      <c r="X1303" s="76"/>
      <c r="Y1303" s="76"/>
      <c r="Z1303" s="76"/>
      <c r="AA1303" s="76"/>
      <c r="AB1303" s="76"/>
      <c r="AC1303" s="76"/>
      <c r="AD1303" s="76"/>
      <c r="AE1303" s="76"/>
      <c r="AF1303" s="76"/>
      <c r="AG1303" s="76"/>
    </row>
    <row r="1304" ht="22.5" hidden="1" customHeight="1">
      <c r="A1304" s="28"/>
      <c r="B1304" s="103" t="str">
        <f>VLOOKUP(A1304,'2025'!C:D,2)</f>
        <v>#N/A</v>
      </c>
      <c r="C1304" s="108"/>
      <c r="D1304" s="108"/>
      <c r="E1304" s="108"/>
      <c r="F1304" s="108"/>
      <c r="G1304" s="108"/>
      <c r="H1304" s="108"/>
      <c r="I1304" s="108"/>
      <c r="J1304" s="108"/>
      <c r="K1304" s="108"/>
      <c r="L1304" s="108"/>
      <c r="M1304" s="108"/>
      <c r="N1304" s="108"/>
      <c r="O1304" s="108"/>
      <c r="P1304" s="108"/>
      <c r="Q1304" s="108"/>
      <c r="R1304" s="108"/>
      <c r="S1304" s="108"/>
      <c r="T1304" s="108"/>
      <c r="U1304" s="108"/>
      <c r="V1304" s="108"/>
      <c r="W1304" s="76"/>
      <c r="X1304" s="76"/>
      <c r="Y1304" s="76"/>
      <c r="Z1304" s="76"/>
      <c r="AA1304" s="76"/>
      <c r="AB1304" s="76"/>
      <c r="AC1304" s="76"/>
      <c r="AD1304" s="76"/>
      <c r="AE1304" s="76"/>
      <c r="AF1304" s="76"/>
      <c r="AG1304" s="76"/>
    </row>
    <row r="1305" ht="22.5" hidden="1" customHeight="1">
      <c r="A1305" s="28"/>
      <c r="B1305" s="103" t="str">
        <f>VLOOKUP(A1305,'2025'!C:D,2)</f>
        <v>#N/A</v>
      </c>
      <c r="C1305" s="108"/>
      <c r="D1305" s="108"/>
      <c r="E1305" s="108"/>
      <c r="F1305" s="108"/>
      <c r="G1305" s="108"/>
      <c r="H1305" s="108"/>
      <c r="I1305" s="108"/>
      <c r="J1305" s="108"/>
      <c r="K1305" s="108"/>
      <c r="L1305" s="108"/>
      <c r="M1305" s="108"/>
      <c r="N1305" s="108"/>
      <c r="O1305" s="108"/>
      <c r="P1305" s="108"/>
      <c r="Q1305" s="108"/>
      <c r="R1305" s="108"/>
      <c r="S1305" s="108"/>
      <c r="T1305" s="108"/>
      <c r="U1305" s="108"/>
      <c r="V1305" s="108"/>
      <c r="W1305" s="76"/>
      <c r="X1305" s="76"/>
      <c r="Y1305" s="76"/>
      <c r="Z1305" s="76"/>
      <c r="AA1305" s="76"/>
      <c r="AB1305" s="76"/>
      <c r="AC1305" s="76"/>
      <c r="AD1305" s="76"/>
      <c r="AE1305" s="76"/>
      <c r="AF1305" s="76"/>
      <c r="AG1305" s="76"/>
    </row>
    <row r="1306" ht="22.5" hidden="1" customHeight="1">
      <c r="A1306" s="28"/>
      <c r="B1306" s="103" t="str">
        <f>VLOOKUP(A1306,'2025'!C:D,2)</f>
        <v>#N/A</v>
      </c>
      <c r="C1306" s="108"/>
      <c r="D1306" s="108"/>
      <c r="E1306" s="108"/>
      <c r="F1306" s="108"/>
      <c r="G1306" s="108"/>
      <c r="H1306" s="108"/>
      <c r="I1306" s="108"/>
      <c r="J1306" s="108"/>
      <c r="K1306" s="108"/>
      <c r="L1306" s="108"/>
      <c r="M1306" s="108"/>
      <c r="N1306" s="108"/>
      <c r="O1306" s="108"/>
      <c r="P1306" s="108"/>
      <c r="Q1306" s="108"/>
      <c r="R1306" s="108"/>
      <c r="S1306" s="108"/>
      <c r="T1306" s="108"/>
      <c r="U1306" s="108"/>
      <c r="V1306" s="108"/>
      <c r="W1306" s="76"/>
      <c r="X1306" s="76"/>
      <c r="Y1306" s="76"/>
      <c r="Z1306" s="76"/>
      <c r="AA1306" s="76"/>
      <c r="AB1306" s="76"/>
      <c r="AC1306" s="76"/>
      <c r="AD1306" s="76"/>
      <c r="AE1306" s="76"/>
      <c r="AF1306" s="76"/>
      <c r="AG1306" s="76"/>
    </row>
    <row r="1307" ht="22.5" hidden="1" customHeight="1">
      <c r="A1307" s="28"/>
      <c r="B1307" s="103" t="str">
        <f>VLOOKUP(A1307,'2025'!C:D,2)</f>
        <v>#N/A</v>
      </c>
      <c r="C1307" s="108"/>
      <c r="D1307" s="108"/>
      <c r="E1307" s="108"/>
      <c r="F1307" s="108"/>
      <c r="G1307" s="108"/>
      <c r="H1307" s="108"/>
      <c r="I1307" s="108"/>
      <c r="J1307" s="108"/>
      <c r="K1307" s="108"/>
      <c r="L1307" s="108"/>
      <c r="M1307" s="108"/>
      <c r="N1307" s="108"/>
      <c r="O1307" s="108"/>
      <c r="P1307" s="108"/>
      <c r="Q1307" s="108"/>
      <c r="R1307" s="108"/>
      <c r="S1307" s="108"/>
      <c r="T1307" s="108"/>
      <c r="U1307" s="108"/>
      <c r="V1307" s="108"/>
      <c r="W1307" s="76"/>
      <c r="X1307" s="76"/>
      <c r="Y1307" s="76"/>
      <c r="Z1307" s="76"/>
      <c r="AA1307" s="76"/>
      <c r="AB1307" s="76"/>
      <c r="AC1307" s="76"/>
      <c r="AD1307" s="76"/>
      <c r="AE1307" s="76"/>
      <c r="AF1307" s="76"/>
      <c r="AG1307" s="76"/>
    </row>
    <row r="1308" ht="22.5" hidden="1" customHeight="1">
      <c r="A1308" s="28"/>
      <c r="B1308" s="103" t="str">
        <f>VLOOKUP(A1308,'2025'!C:D,2)</f>
        <v>#N/A</v>
      </c>
      <c r="C1308" s="108"/>
      <c r="D1308" s="108"/>
      <c r="E1308" s="108"/>
      <c r="F1308" s="108"/>
      <c r="G1308" s="108"/>
      <c r="H1308" s="108"/>
      <c r="I1308" s="108"/>
      <c r="J1308" s="108"/>
      <c r="K1308" s="108"/>
      <c r="L1308" s="108"/>
      <c r="M1308" s="108"/>
      <c r="N1308" s="108"/>
      <c r="O1308" s="108"/>
      <c r="P1308" s="108"/>
      <c r="Q1308" s="108"/>
      <c r="R1308" s="108"/>
      <c r="S1308" s="108"/>
      <c r="T1308" s="108"/>
      <c r="U1308" s="108"/>
      <c r="V1308" s="108"/>
      <c r="W1308" s="76"/>
      <c r="X1308" s="76"/>
      <c r="Y1308" s="76"/>
      <c r="Z1308" s="76"/>
      <c r="AA1308" s="76"/>
      <c r="AB1308" s="76"/>
      <c r="AC1308" s="76"/>
      <c r="AD1308" s="76"/>
      <c r="AE1308" s="76"/>
      <c r="AF1308" s="76"/>
      <c r="AG1308" s="76"/>
    </row>
    <row r="1309" ht="22.5" hidden="1" customHeight="1">
      <c r="A1309" s="28"/>
      <c r="B1309" s="103" t="str">
        <f>VLOOKUP(A1309,'2025'!C:D,2)</f>
        <v>#N/A</v>
      </c>
      <c r="C1309" s="108"/>
      <c r="D1309" s="108"/>
      <c r="E1309" s="108"/>
      <c r="F1309" s="108"/>
      <c r="G1309" s="108"/>
      <c r="H1309" s="108"/>
      <c r="I1309" s="108"/>
      <c r="J1309" s="108"/>
      <c r="K1309" s="108"/>
      <c r="L1309" s="108"/>
      <c r="M1309" s="108"/>
      <c r="N1309" s="108"/>
      <c r="O1309" s="108"/>
      <c r="P1309" s="108"/>
      <c r="Q1309" s="108"/>
      <c r="R1309" s="108"/>
      <c r="S1309" s="108"/>
      <c r="T1309" s="108"/>
      <c r="U1309" s="108"/>
      <c r="V1309" s="108"/>
      <c r="W1309" s="76"/>
      <c r="X1309" s="76"/>
      <c r="Y1309" s="76"/>
      <c r="Z1309" s="76"/>
      <c r="AA1309" s="76"/>
      <c r="AB1309" s="76"/>
      <c r="AC1309" s="76"/>
      <c r="AD1309" s="76"/>
      <c r="AE1309" s="76"/>
      <c r="AF1309" s="76"/>
      <c r="AG1309" s="76"/>
    </row>
    <row r="1310" ht="22.5" hidden="1" customHeight="1">
      <c r="A1310" s="28"/>
      <c r="B1310" s="103" t="str">
        <f>VLOOKUP(A1310,'2025'!C:D,2)</f>
        <v>#N/A</v>
      </c>
      <c r="C1310" s="108"/>
      <c r="D1310" s="108"/>
      <c r="E1310" s="108"/>
      <c r="F1310" s="108"/>
      <c r="G1310" s="108"/>
      <c r="H1310" s="108"/>
      <c r="I1310" s="108"/>
      <c r="J1310" s="108"/>
      <c r="K1310" s="108"/>
      <c r="L1310" s="108"/>
      <c r="M1310" s="108"/>
      <c r="N1310" s="108"/>
      <c r="O1310" s="108"/>
      <c r="P1310" s="108"/>
      <c r="Q1310" s="108"/>
      <c r="R1310" s="108"/>
      <c r="S1310" s="108"/>
      <c r="T1310" s="108"/>
      <c r="U1310" s="108"/>
      <c r="V1310" s="108"/>
      <c r="W1310" s="76"/>
      <c r="X1310" s="76"/>
      <c r="Y1310" s="76"/>
      <c r="Z1310" s="76"/>
      <c r="AA1310" s="76"/>
      <c r="AB1310" s="76"/>
      <c r="AC1310" s="76"/>
      <c r="AD1310" s="76"/>
      <c r="AE1310" s="76"/>
      <c r="AF1310" s="76"/>
      <c r="AG1310" s="76"/>
    </row>
    <row r="1311" ht="22.5" hidden="1" customHeight="1">
      <c r="A1311" s="28"/>
      <c r="B1311" s="103" t="str">
        <f>VLOOKUP(A1311,'2025'!C:D,2)</f>
        <v>#N/A</v>
      </c>
      <c r="C1311" s="108"/>
      <c r="D1311" s="108"/>
      <c r="E1311" s="108"/>
      <c r="F1311" s="108"/>
      <c r="G1311" s="108"/>
      <c r="H1311" s="108"/>
      <c r="I1311" s="108"/>
      <c r="J1311" s="108"/>
      <c r="K1311" s="108"/>
      <c r="L1311" s="108"/>
      <c r="M1311" s="108"/>
      <c r="N1311" s="108"/>
      <c r="O1311" s="108"/>
      <c r="P1311" s="108"/>
      <c r="Q1311" s="108"/>
      <c r="R1311" s="108"/>
      <c r="S1311" s="108"/>
      <c r="T1311" s="108"/>
      <c r="U1311" s="108"/>
      <c r="V1311" s="108"/>
      <c r="W1311" s="76"/>
      <c r="X1311" s="76"/>
      <c r="Y1311" s="76"/>
      <c r="Z1311" s="76"/>
      <c r="AA1311" s="76"/>
      <c r="AB1311" s="76"/>
      <c r="AC1311" s="76"/>
      <c r="AD1311" s="76"/>
      <c r="AE1311" s="76"/>
      <c r="AF1311" s="76"/>
      <c r="AG1311" s="76"/>
    </row>
    <row r="1312" ht="22.5" hidden="1" customHeight="1">
      <c r="A1312" s="28"/>
      <c r="B1312" s="103" t="str">
        <f>VLOOKUP(A1312,'2025'!C:D,2)</f>
        <v>#N/A</v>
      </c>
      <c r="C1312" s="108"/>
      <c r="D1312" s="108"/>
      <c r="E1312" s="108"/>
      <c r="F1312" s="108"/>
      <c r="G1312" s="108"/>
      <c r="H1312" s="108"/>
      <c r="I1312" s="108"/>
      <c r="J1312" s="108"/>
      <c r="K1312" s="108"/>
      <c r="L1312" s="108"/>
      <c r="M1312" s="108"/>
      <c r="N1312" s="108"/>
      <c r="O1312" s="108"/>
      <c r="P1312" s="108"/>
      <c r="Q1312" s="108"/>
      <c r="R1312" s="108"/>
      <c r="S1312" s="108"/>
      <c r="T1312" s="108"/>
      <c r="U1312" s="108"/>
      <c r="V1312" s="108"/>
      <c r="W1312" s="76"/>
      <c r="X1312" s="76"/>
      <c r="Y1312" s="76"/>
      <c r="Z1312" s="76"/>
      <c r="AA1312" s="76"/>
      <c r="AB1312" s="76"/>
      <c r="AC1312" s="76"/>
      <c r="AD1312" s="76"/>
      <c r="AE1312" s="76"/>
      <c r="AF1312" s="76"/>
      <c r="AG1312" s="76"/>
    </row>
    <row r="1313" ht="22.5" hidden="1" customHeight="1">
      <c r="A1313" s="28"/>
      <c r="B1313" s="103" t="str">
        <f>VLOOKUP(A1313,'2025'!C:D,2)</f>
        <v>#N/A</v>
      </c>
      <c r="C1313" s="108"/>
      <c r="D1313" s="108"/>
      <c r="E1313" s="108"/>
      <c r="F1313" s="108"/>
      <c r="G1313" s="108"/>
      <c r="H1313" s="108"/>
      <c r="I1313" s="108"/>
      <c r="J1313" s="108"/>
      <c r="K1313" s="108"/>
      <c r="L1313" s="108"/>
      <c r="M1313" s="108"/>
      <c r="N1313" s="108"/>
      <c r="O1313" s="108"/>
      <c r="P1313" s="108"/>
      <c r="Q1313" s="108"/>
      <c r="R1313" s="108"/>
      <c r="S1313" s="108"/>
      <c r="T1313" s="108"/>
      <c r="U1313" s="108"/>
      <c r="V1313" s="108"/>
      <c r="W1313" s="76"/>
      <c r="X1313" s="76"/>
      <c r="Y1313" s="76"/>
      <c r="Z1313" s="76"/>
      <c r="AA1313" s="76"/>
      <c r="AB1313" s="76"/>
      <c r="AC1313" s="76"/>
      <c r="AD1313" s="76"/>
      <c r="AE1313" s="76"/>
      <c r="AF1313" s="76"/>
      <c r="AG1313" s="76"/>
    </row>
    <row r="1314" ht="22.5" hidden="1" customHeight="1">
      <c r="A1314" s="28"/>
      <c r="B1314" s="103" t="str">
        <f>VLOOKUP(A1314,'2025'!C:D,2)</f>
        <v>#N/A</v>
      </c>
      <c r="C1314" s="108"/>
      <c r="D1314" s="108"/>
      <c r="E1314" s="108"/>
      <c r="F1314" s="108"/>
      <c r="G1314" s="108"/>
      <c r="H1314" s="108"/>
      <c r="I1314" s="108"/>
      <c r="J1314" s="108"/>
      <c r="K1314" s="108"/>
      <c r="L1314" s="108"/>
      <c r="M1314" s="108"/>
      <c r="N1314" s="108"/>
      <c r="O1314" s="108"/>
      <c r="P1314" s="108"/>
      <c r="Q1314" s="108"/>
      <c r="R1314" s="108"/>
      <c r="S1314" s="108"/>
      <c r="T1314" s="108"/>
      <c r="U1314" s="108"/>
      <c r="V1314" s="108"/>
      <c r="W1314" s="76"/>
      <c r="X1314" s="76"/>
      <c r="Y1314" s="76"/>
      <c r="Z1314" s="76"/>
      <c r="AA1314" s="76"/>
      <c r="AB1314" s="76"/>
      <c r="AC1314" s="76"/>
      <c r="AD1314" s="76"/>
      <c r="AE1314" s="76"/>
      <c r="AF1314" s="76"/>
      <c r="AG1314" s="76"/>
    </row>
    <row r="1315" ht="22.5" hidden="1" customHeight="1">
      <c r="A1315" s="28"/>
      <c r="B1315" s="103" t="str">
        <f>VLOOKUP(A1315,'2025'!C:D,2)</f>
        <v>#N/A</v>
      </c>
      <c r="C1315" s="108"/>
      <c r="D1315" s="108"/>
      <c r="E1315" s="108"/>
      <c r="F1315" s="108"/>
      <c r="G1315" s="108"/>
      <c r="H1315" s="108"/>
      <c r="I1315" s="108"/>
      <c r="J1315" s="108"/>
      <c r="K1315" s="108"/>
      <c r="L1315" s="108"/>
      <c r="M1315" s="108"/>
      <c r="N1315" s="108"/>
      <c r="O1315" s="108"/>
      <c r="P1315" s="108"/>
      <c r="Q1315" s="108"/>
      <c r="R1315" s="108"/>
      <c r="S1315" s="108"/>
      <c r="T1315" s="108"/>
      <c r="U1315" s="108"/>
      <c r="V1315" s="108"/>
      <c r="W1315" s="76"/>
      <c r="X1315" s="76"/>
      <c r="Y1315" s="76"/>
      <c r="Z1315" s="76"/>
      <c r="AA1315" s="76"/>
      <c r="AB1315" s="76"/>
      <c r="AC1315" s="76"/>
      <c r="AD1315" s="76"/>
      <c r="AE1315" s="76"/>
      <c r="AF1315" s="76"/>
      <c r="AG1315" s="76"/>
    </row>
    <row r="1316" ht="22.5" hidden="1" customHeight="1">
      <c r="A1316" s="28"/>
      <c r="B1316" s="103" t="str">
        <f>VLOOKUP(A1316,'2025'!C:D,2)</f>
        <v>#N/A</v>
      </c>
      <c r="C1316" s="108"/>
      <c r="D1316" s="108"/>
      <c r="E1316" s="108"/>
      <c r="F1316" s="108"/>
      <c r="G1316" s="108"/>
      <c r="H1316" s="108"/>
      <c r="I1316" s="108"/>
      <c r="J1316" s="108"/>
      <c r="K1316" s="108"/>
      <c r="L1316" s="108"/>
      <c r="M1316" s="108"/>
      <c r="N1316" s="108"/>
      <c r="O1316" s="108"/>
      <c r="P1316" s="108"/>
      <c r="Q1316" s="108"/>
      <c r="R1316" s="108"/>
      <c r="S1316" s="108"/>
      <c r="T1316" s="108"/>
      <c r="U1316" s="108"/>
      <c r="V1316" s="108"/>
      <c r="W1316" s="76"/>
      <c r="X1316" s="76"/>
      <c r="Y1316" s="76"/>
      <c r="Z1316" s="76"/>
      <c r="AA1316" s="76"/>
      <c r="AB1316" s="76"/>
      <c r="AC1316" s="76"/>
      <c r="AD1316" s="76"/>
      <c r="AE1316" s="76"/>
      <c r="AF1316" s="76"/>
      <c r="AG1316" s="76"/>
    </row>
    <row r="1317" ht="22.5" hidden="1" customHeight="1">
      <c r="A1317" s="28"/>
      <c r="B1317" s="103" t="str">
        <f>VLOOKUP(A1317,'2025'!C:D,2)</f>
        <v>#N/A</v>
      </c>
      <c r="C1317" s="108"/>
      <c r="D1317" s="108"/>
      <c r="E1317" s="108"/>
      <c r="F1317" s="108"/>
      <c r="G1317" s="108"/>
      <c r="H1317" s="108"/>
      <c r="I1317" s="108"/>
      <c r="J1317" s="108"/>
      <c r="K1317" s="108"/>
      <c r="L1317" s="108"/>
      <c r="M1317" s="108"/>
      <c r="N1317" s="108"/>
      <c r="O1317" s="108"/>
      <c r="P1317" s="108"/>
      <c r="Q1317" s="108"/>
      <c r="R1317" s="108"/>
      <c r="S1317" s="108"/>
      <c r="T1317" s="108"/>
      <c r="U1317" s="108"/>
      <c r="V1317" s="108"/>
      <c r="W1317" s="76"/>
      <c r="X1317" s="76"/>
      <c r="Y1317" s="76"/>
      <c r="Z1317" s="76"/>
      <c r="AA1317" s="76"/>
      <c r="AB1317" s="76"/>
      <c r="AC1317" s="76"/>
      <c r="AD1317" s="76"/>
      <c r="AE1317" s="76"/>
      <c r="AF1317" s="76"/>
      <c r="AG1317" s="76"/>
    </row>
    <row r="1318" ht="22.5" hidden="1" customHeight="1">
      <c r="A1318" s="28"/>
      <c r="B1318" s="103" t="str">
        <f>VLOOKUP(A1318,'2025'!C:D,2)</f>
        <v>#N/A</v>
      </c>
      <c r="C1318" s="108"/>
      <c r="D1318" s="108"/>
      <c r="E1318" s="108"/>
      <c r="F1318" s="108"/>
      <c r="G1318" s="108"/>
      <c r="H1318" s="108"/>
      <c r="I1318" s="108"/>
      <c r="J1318" s="108"/>
      <c r="K1318" s="108"/>
      <c r="L1318" s="108"/>
      <c r="M1318" s="108"/>
      <c r="N1318" s="108"/>
      <c r="O1318" s="108"/>
      <c r="P1318" s="108"/>
      <c r="Q1318" s="108"/>
      <c r="R1318" s="108"/>
      <c r="S1318" s="108"/>
      <c r="T1318" s="108"/>
      <c r="U1318" s="108"/>
      <c r="V1318" s="108"/>
      <c r="W1318" s="76"/>
      <c r="X1318" s="76"/>
      <c r="Y1318" s="76"/>
      <c r="Z1318" s="76"/>
      <c r="AA1318" s="76"/>
      <c r="AB1318" s="76"/>
      <c r="AC1318" s="76"/>
      <c r="AD1318" s="76"/>
      <c r="AE1318" s="76"/>
      <c r="AF1318" s="76"/>
      <c r="AG1318" s="76"/>
    </row>
    <row r="1319" ht="22.5" hidden="1" customHeight="1">
      <c r="A1319" s="28"/>
      <c r="B1319" s="103" t="str">
        <f>VLOOKUP(A1319,'2025'!C:D,2)</f>
        <v>#N/A</v>
      </c>
      <c r="C1319" s="108"/>
      <c r="D1319" s="108"/>
      <c r="E1319" s="108"/>
      <c r="F1319" s="108"/>
      <c r="G1319" s="108"/>
      <c r="H1319" s="108"/>
      <c r="I1319" s="108"/>
      <c r="J1319" s="108"/>
      <c r="K1319" s="108"/>
      <c r="L1319" s="108"/>
      <c r="M1319" s="108"/>
      <c r="N1319" s="108"/>
      <c r="O1319" s="108"/>
      <c r="P1319" s="108"/>
      <c r="Q1319" s="108"/>
      <c r="R1319" s="108"/>
      <c r="S1319" s="108"/>
      <c r="T1319" s="108"/>
      <c r="U1319" s="108"/>
      <c r="V1319" s="108"/>
      <c r="W1319" s="76"/>
      <c r="X1319" s="76"/>
      <c r="Y1319" s="76"/>
      <c r="Z1319" s="76"/>
      <c r="AA1319" s="76"/>
      <c r="AB1319" s="76"/>
      <c r="AC1319" s="76"/>
      <c r="AD1319" s="76"/>
      <c r="AE1319" s="76"/>
      <c r="AF1319" s="76"/>
      <c r="AG1319" s="76"/>
    </row>
    <row r="1320" ht="22.5" hidden="1" customHeight="1">
      <c r="A1320" s="28"/>
      <c r="B1320" s="103" t="str">
        <f>VLOOKUP(A1320,'2025'!C:D,2)</f>
        <v>#N/A</v>
      </c>
      <c r="C1320" s="108"/>
      <c r="D1320" s="108"/>
      <c r="E1320" s="108"/>
      <c r="F1320" s="108"/>
      <c r="G1320" s="108"/>
      <c r="H1320" s="108"/>
      <c r="I1320" s="108"/>
      <c r="J1320" s="108"/>
      <c r="K1320" s="108"/>
      <c r="L1320" s="108"/>
      <c r="M1320" s="108"/>
      <c r="N1320" s="108"/>
      <c r="O1320" s="108"/>
      <c r="P1320" s="108"/>
      <c r="Q1320" s="108"/>
      <c r="R1320" s="108"/>
      <c r="S1320" s="108"/>
      <c r="T1320" s="108"/>
      <c r="U1320" s="108"/>
      <c r="V1320" s="108"/>
      <c r="W1320" s="76"/>
      <c r="X1320" s="76"/>
      <c r="Y1320" s="76"/>
      <c r="Z1320" s="76"/>
      <c r="AA1320" s="76"/>
      <c r="AB1320" s="76"/>
      <c r="AC1320" s="76"/>
      <c r="AD1320" s="76"/>
      <c r="AE1320" s="76"/>
      <c r="AF1320" s="76"/>
      <c r="AG1320" s="76"/>
    </row>
    <row r="1321" ht="22.5" hidden="1" customHeight="1">
      <c r="A1321" s="28"/>
      <c r="B1321" s="103" t="str">
        <f>VLOOKUP(A1321,'2025'!C:D,2)</f>
        <v>#N/A</v>
      </c>
      <c r="C1321" s="108"/>
      <c r="D1321" s="108"/>
      <c r="E1321" s="108"/>
      <c r="F1321" s="108"/>
      <c r="G1321" s="108"/>
      <c r="H1321" s="108"/>
      <c r="I1321" s="108"/>
      <c r="J1321" s="108"/>
      <c r="K1321" s="108"/>
      <c r="L1321" s="108"/>
      <c r="M1321" s="108"/>
      <c r="N1321" s="108"/>
      <c r="O1321" s="108"/>
      <c r="P1321" s="108"/>
      <c r="Q1321" s="108"/>
      <c r="R1321" s="108"/>
      <c r="S1321" s="108"/>
      <c r="T1321" s="108"/>
      <c r="U1321" s="108"/>
      <c r="V1321" s="108"/>
      <c r="W1321" s="76"/>
      <c r="X1321" s="76"/>
      <c r="Y1321" s="76"/>
      <c r="Z1321" s="76"/>
      <c r="AA1321" s="76"/>
      <c r="AB1321" s="76"/>
      <c r="AC1321" s="76"/>
      <c r="AD1321" s="76"/>
      <c r="AE1321" s="76"/>
      <c r="AF1321" s="76"/>
      <c r="AG1321" s="76"/>
    </row>
    <row r="1322" ht="22.5" hidden="1" customHeight="1">
      <c r="A1322" s="28"/>
      <c r="B1322" s="103" t="str">
        <f>VLOOKUP(A1322,'2025'!C:D,2)</f>
        <v>#N/A</v>
      </c>
      <c r="C1322" s="108"/>
      <c r="D1322" s="108"/>
      <c r="E1322" s="108"/>
      <c r="F1322" s="108"/>
      <c r="G1322" s="108"/>
      <c r="H1322" s="108"/>
      <c r="I1322" s="108"/>
      <c r="J1322" s="108"/>
      <c r="K1322" s="108"/>
      <c r="L1322" s="108"/>
      <c r="M1322" s="108"/>
      <c r="N1322" s="108"/>
      <c r="O1322" s="108"/>
      <c r="P1322" s="108"/>
      <c r="Q1322" s="108"/>
      <c r="R1322" s="108"/>
      <c r="S1322" s="108"/>
      <c r="T1322" s="108"/>
      <c r="U1322" s="108"/>
      <c r="V1322" s="108"/>
      <c r="W1322" s="76"/>
      <c r="X1322" s="76"/>
      <c r="Y1322" s="76"/>
      <c r="Z1322" s="76"/>
      <c r="AA1322" s="76"/>
      <c r="AB1322" s="76"/>
      <c r="AC1322" s="76"/>
      <c r="AD1322" s="76"/>
      <c r="AE1322" s="76"/>
      <c r="AF1322" s="76"/>
      <c r="AG1322" s="76"/>
    </row>
    <row r="1323" ht="22.5" hidden="1" customHeight="1">
      <c r="A1323" s="28"/>
      <c r="B1323" s="103" t="str">
        <f>VLOOKUP(A1323,'2025'!C:D,2)</f>
        <v>#N/A</v>
      </c>
      <c r="C1323" s="108"/>
      <c r="D1323" s="108"/>
      <c r="E1323" s="108"/>
      <c r="F1323" s="108"/>
      <c r="G1323" s="108"/>
      <c r="H1323" s="108"/>
      <c r="I1323" s="108"/>
      <c r="J1323" s="108"/>
      <c r="K1323" s="108"/>
      <c r="L1323" s="108"/>
      <c r="M1323" s="108"/>
      <c r="N1323" s="108"/>
      <c r="O1323" s="108"/>
      <c r="P1323" s="108"/>
      <c r="Q1323" s="108"/>
      <c r="R1323" s="108"/>
      <c r="S1323" s="108"/>
      <c r="T1323" s="108"/>
      <c r="U1323" s="108"/>
      <c r="V1323" s="108"/>
      <c r="W1323" s="76"/>
      <c r="X1323" s="76"/>
      <c r="Y1323" s="76"/>
      <c r="Z1323" s="76"/>
      <c r="AA1323" s="76"/>
      <c r="AB1323" s="76"/>
      <c r="AC1323" s="76"/>
      <c r="AD1323" s="76"/>
      <c r="AE1323" s="76"/>
      <c r="AF1323" s="76"/>
      <c r="AG1323" s="76"/>
    </row>
    <row r="1324" ht="22.5" hidden="1" customHeight="1">
      <c r="A1324" s="28"/>
      <c r="B1324" s="103" t="str">
        <f>VLOOKUP(A1324,'2025'!C:D,2)</f>
        <v>#N/A</v>
      </c>
      <c r="C1324" s="108"/>
      <c r="D1324" s="108"/>
      <c r="E1324" s="108"/>
      <c r="F1324" s="108"/>
      <c r="G1324" s="108"/>
      <c r="H1324" s="108"/>
      <c r="I1324" s="108"/>
      <c r="J1324" s="108"/>
      <c r="K1324" s="108"/>
      <c r="L1324" s="108"/>
      <c r="M1324" s="108"/>
      <c r="N1324" s="108"/>
      <c r="O1324" s="108"/>
      <c r="P1324" s="108"/>
      <c r="Q1324" s="108"/>
      <c r="R1324" s="108"/>
      <c r="S1324" s="108"/>
      <c r="T1324" s="108"/>
      <c r="U1324" s="108"/>
      <c r="V1324" s="108"/>
      <c r="W1324" s="76"/>
      <c r="X1324" s="76"/>
      <c r="Y1324" s="76"/>
      <c r="Z1324" s="76"/>
      <c r="AA1324" s="76"/>
      <c r="AB1324" s="76"/>
      <c r="AC1324" s="76"/>
      <c r="AD1324" s="76"/>
      <c r="AE1324" s="76"/>
      <c r="AF1324" s="76"/>
      <c r="AG1324" s="76"/>
    </row>
    <row r="1325" ht="22.5" hidden="1" customHeight="1">
      <c r="A1325" s="28"/>
      <c r="B1325" s="103" t="str">
        <f>VLOOKUP(A1325,'2025'!C:D,2)</f>
        <v>#N/A</v>
      </c>
      <c r="C1325" s="108"/>
      <c r="D1325" s="108"/>
      <c r="E1325" s="108"/>
      <c r="F1325" s="108"/>
      <c r="G1325" s="108"/>
      <c r="H1325" s="108"/>
      <c r="I1325" s="108"/>
      <c r="J1325" s="108"/>
      <c r="K1325" s="108"/>
      <c r="L1325" s="108"/>
      <c r="M1325" s="108"/>
      <c r="N1325" s="108"/>
      <c r="O1325" s="108"/>
      <c r="P1325" s="108"/>
      <c r="Q1325" s="108"/>
      <c r="R1325" s="108"/>
      <c r="S1325" s="108"/>
      <c r="T1325" s="108"/>
      <c r="U1325" s="108"/>
      <c r="V1325" s="108"/>
      <c r="W1325" s="76"/>
      <c r="X1325" s="76"/>
      <c r="Y1325" s="76"/>
      <c r="Z1325" s="76"/>
      <c r="AA1325" s="76"/>
      <c r="AB1325" s="76"/>
      <c r="AC1325" s="76"/>
      <c r="AD1325" s="76"/>
      <c r="AE1325" s="76"/>
      <c r="AF1325" s="76"/>
      <c r="AG1325" s="76"/>
    </row>
    <row r="1326" ht="22.5" hidden="1" customHeight="1">
      <c r="A1326" s="28"/>
      <c r="B1326" s="103" t="str">
        <f>VLOOKUP(A1326,'2025'!C:D,2)</f>
        <v>#N/A</v>
      </c>
      <c r="C1326" s="108"/>
      <c r="D1326" s="108"/>
      <c r="E1326" s="108"/>
      <c r="F1326" s="108"/>
      <c r="G1326" s="108"/>
      <c r="H1326" s="108"/>
      <c r="I1326" s="108"/>
      <c r="J1326" s="108"/>
      <c r="K1326" s="108"/>
      <c r="L1326" s="108"/>
      <c r="M1326" s="108"/>
      <c r="N1326" s="108"/>
      <c r="O1326" s="108"/>
      <c r="P1326" s="108"/>
      <c r="Q1326" s="108"/>
      <c r="R1326" s="108"/>
      <c r="S1326" s="108"/>
      <c r="T1326" s="108"/>
      <c r="U1326" s="108"/>
      <c r="V1326" s="108"/>
      <c r="W1326" s="76"/>
      <c r="X1326" s="76"/>
      <c r="Y1326" s="76"/>
      <c r="Z1326" s="76"/>
      <c r="AA1326" s="76"/>
      <c r="AB1326" s="76"/>
      <c r="AC1326" s="76"/>
      <c r="AD1326" s="76"/>
      <c r="AE1326" s="76"/>
      <c r="AF1326" s="76"/>
      <c r="AG1326" s="76"/>
    </row>
    <row r="1327" ht="22.5" hidden="1" customHeight="1">
      <c r="A1327" s="28"/>
      <c r="B1327" s="103" t="str">
        <f>VLOOKUP(A1327,'2025'!C:D,2)</f>
        <v>#N/A</v>
      </c>
      <c r="C1327" s="108"/>
      <c r="D1327" s="108"/>
      <c r="E1327" s="108"/>
      <c r="F1327" s="108"/>
      <c r="G1327" s="108"/>
      <c r="H1327" s="108"/>
      <c r="I1327" s="108"/>
      <c r="J1327" s="108"/>
      <c r="K1327" s="108"/>
      <c r="L1327" s="108"/>
      <c r="M1327" s="108"/>
      <c r="N1327" s="108"/>
      <c r="O1327" s="108"/>
      <c r="P1327" s="108"/>
      <c r="Q1327" s="108"/>
      <c r="R1327" s="108"/>
      <c r="S1327" s="108"/>
      <c r="T1327" s="108"/>
      <c r="U1327" s="108"/>
      <c r="V1327" s="108"/>
      <c r="W1327" s="76"/>
      <c r="X1327" s="76"/>
      <c r="Y1327" s="76"/>
      <c r="Z1327" s="76"/>
      <c r="AA1327" s="76"/>
      <c r="AB1327" s="76"/>
      <c r="AC1327" s="76"/>
      <c r="AD1327" s="76"/>
      <c r="AE1327" s="76"/>
      <c r="AF1327" s="76"/>
      <c r="AG1327" s="76"/>
    </row>
    <row r="1328" ht="22.5" hidden="1" customHeight="1">
      <c r="A1328" s="28"/>
      <c r="B1328" s="103" t="str">
        <f>VLOOKUP(A1328,'2025'!C:D,2)</f>
        <v>#N/A</v>
      </c>
      <c r="C1328" s="108"/>
      <c r="D1328" s="108"/>
      <c r="E1328" s="108"/>
      <c r="F1328" s="108"/>
      <c r="G1328" s="108"/>
      <c r="H1328" s="108"/>
      <c r="I1328" s="108"/>
      <c r="J1328" s="108"/>
      <c r="K1328" s="108"/>
      <c r="L1328" s="108"/>
      <c r="M1328" s="108"/>
      <c r="N1328" s="108"/>
      <c r="O1328" s="108"/>
      <c r="P1328" s="108"/>
      <c r="Q1328" s="108"/>
      <c r="R1328" s="108"/>
      <c r="S1328" s="108"/>
      <c r="T1328" s="108"/>
      <c r="U1328" s="108"/>
      <c r="V1328" s="108"/>
      <c r="W1328" s="76"/>
      <c r="X1328" s="76"/>
      <c r="Y1328" s="76"/>
      <c r="Z1328" s="76"/>
      <c r="AA1328" s="76"/>
      <c r="AB1328" s="76"/>
      <c r="AC1328" s="76"/>
      <c r="AD1328" s="76"/>
      <c r="AE1328" s="76"/>
      <c r="AF1328" s="76"/>
      <c r="AG1328" s="76"/>
    </row>
    <row r="1329" ht="22.5" hidden="1" customHeight="1">
      <c r="A1329" s="28"/>
      <c r="B1329" s="103" t="str">
        <f>VLOOKUP(A1329,'2025'!C:D,2)</f>
        <v>#N/A</v>
      </c>
      <c r="C1329" s="108"/>
      <c r="D1329" s="108"/>
      <c r="E1329" s="108"/>
      <c r="F1329" s="108"/>
      <c r="G1329" s="108"/>
      <c r="H1329" s="108"/>
      <c r="I1329" s="108"/>
      <c r="J1329" s="108"/>
      <c r="K1329" s="108"/>
      <c r="L1329" s="108"/>
      <c r="M1329" s="108"/>
      <c r="N1329" s="108"/>
      <c r="O1329" s="108"/>
      <c r="P1329" s="108"/>
      <c r="Q1329" s="108"/>
      <c r="R1329" s="108"/>
      <c r="S1329" s="108"/>
      <c r="T1329" s="108"/>
      <c r="U1329" s="108"/>
      <c r="V1329" s="108"/>
      <c r="W1329" s="76"/>
      <c r="X1329" s="76"/>
      <c r="Y1329" s="76"/>
      <c r="Z1329" s="76"/>
      <c r="AA1329" s="76"/>
      <c r="AB1329" s="76"/>
      <c r="AC1329" s="76"/>
      <c r="AD1329" s="76"/>
      <c r="AE1329" s="76"/>
      <c r="AF1329" s="76"/>
      <c r="AG1329" s="76"/>
    </row>
    <row r="1330" ht="22.5" hidden="1" customHeight="1">
      <c r="A1330" s="28"/>
      <c r="B1330" s="103" t="str">
        <f>VLOOKUP(A1330,'2025'!C:D,2)</f>
        <v>#N/A</v>
      </c>
      <c r="C1330" s="108"/>
      <c r="D1330" s="108"/>
      <c r="E1330" s="108"/>
      <c r="F1330" s="108"/>
      <c r="G1330" s="108"/>
      <c r="H1330" s="108"/>
      <c r="I1330" s="108"/>
      <c r="J1330" s="108"/>
      <c r="K1330" s="108"/>
      <c r="L1330" s="108"/>
      <c r="M1330" s="108"/>
      <c r="N1330" s="108"/>
      <c r="O1330" s="108"/>
      <c r="P1330" s="108"/>
      <c r="Q1330" s="108"/>
      <c r="R1330" s="108"/>
      <c r="S1330" s="108"/>
      <c r="T1330" s="108"/>
      <c r="U1330" s="108"/>
      <c r="V1330" s="108"/>
      <c r="W1330" s="76"/>
      <c r="X1330" s="76"/>
      <c r="Y1330" s="76"/>
      <c r="Z1330" s="76"/>
      <c r="AA1330" s="76"/>
      <c r="AB1330" s="76"/>
      <c r="AC1330" s="76"/>
      <c r="AD1330" s="76"/>
      <c r="AE1330" s="76"/>
      <c r="AF1330" s="76"/>
      <c r="AG1330" s="76"/>
    </row>
    <row r="1331" ht="22.5" hidden="1" customHeight="1">
      <c r="A1331" s="28"/>
      <c r="B1331" s="103" t="str">
        <f>VLOOKUP(A1331,'2025'!C:D,2)</f>
        <v>#N/A</v>
      </c>
      <c r="C1331" s="108"/>
      <c r="D1331" s="108"/>
      <c r="E1331" s="108"/>
      <c r="F1331" s="108"/>
      <c r="G1331" s="108"/>
      <c r="H1331" s="108"/>
      <c r="I1331" s="108"/>
      <c r="J1331" s="108"/>
      <c r="K1331" s="108"/>
      <c r="L1331" s="108"/>
      <c r="M1331" s="108"/>
      <c r="N1331" s="108"/>
      <c r="O1331" s="108"/>
      <c r="P1331" s="108"/>
      <c r="Q1331" s="108"/>
      <c r="R1331" s="108"/>
      <c r="S1331" s="108"/>
      <c r="T1331" s="108"/>
      <c r="U1331" s="108"/>
      <c r="V1331" s="108"/>
      <c r="W1331" s="76"/>
      <c r="X1331" s="76"/>
      <c r="Y1331" s="76"/>
      <c r="Z1331" s="76"/>
      <c r="AA1331" s="76"/>
      <c r="AB1331" s="76"/>
      <c r="AC1331" s="76"/>
      <c r="AD1331" s="76"/>
      <c r="AE1331" s="76"/>
      <c r="AF1331" s="76"/>
      <c r="AG1331" s="76"/>
    </row>
    <row r="1332" ht="22.5" hidden="1" customHeight="1">
      <c r="A1332" s="28"/>
      <c r="B1332" s="103" t="str">
        <f>VLOOKUP(A1332,'2025'!C:D,2)</f>
        <v>#N/A</v>
      </c>
      <c r="C1332" s="108"/>
      <c r="D1332" s="108"/>
      <c r="E1332" s="108"/>
      <c r="F1332" s="108"/>
      <c r="G1332" s="108"/>
      <c r="H1332" s="108"/>
      <c r="I1332" s="108"/>
      <c r="J1332" s="108"/>
      <c r="K1332" s="108"/>
      <c r="L1332" s="108"/>
      <c r="M1332" s="108"/>
      <c r="N1332" s="108"/>
      <c r="O1332" s="108"/>
      <c r="P1332" s="108"/>
      <c r="Q1332" s="108"/>
      <c r="R1332" s="108"/>
      <c r="S1332" s="108"/>
      <c r="T1332" s="108"/>
      <c r="U1332" s="108"/>
      <c r="V1332" s="108"/>
      <c r="W1332" s="76"/>
      <c r="X1332" s="76"/>
      <c r="Y1332" s="76"/>
      <c r="Z1332" s="76"/>
      <c r="AA1332" s="76"/>
      <c r="AB1332" s="76"/>
      <c r="AC1332" s="76"/>
      <c r="AD1332" s="76"/>
      <c r="AE1332" s="76"/>
      <c r="AF1332" s="76"/>
      <c r="AG1332" s="76"/>
    </row>
    <row r="1333" ht="22.5" hidden="1" customHeight="1">
      <c r="A1333" s="28"/>
      <c r="B1333" s="103" t="str">
        <f>VLOOKUP(A1333,'2025'!C:D,2)</f>
        <v>#N/A</v>
      </c>
      <c r="C1333" s="108"/>
      <c r="D1333" s="108"/>
      <c r="E1333" s="108"/>
      <c r="F1333" s="108"/>
      <c r="G1333" s="108"/>
      <c r="H1333" s="108"/>
      <c r="I1333" s="108"/>
      <c r="J1333" s="108"/>
      <c r="K1333" s="108"/>
      <c r="L1333" s="108"/>
      <c r="M1333" s="108"/>
      <c r="N1333" s="108"/>
      <c r="O1333" s="108"/>
      <c r="P1333" s="108"/>
      <c r="Q1333" s="108"/>
      <c r="R1333" s="108"/>
      <c r="S1333" s="108"/>
      <c r="T1333" s="108"/>
      <c r="U1333" s="108"/>
      <c r="V1333" s="108"/>
      <c r="W1333" s="76"/>
      <c r="X1333" s="76"/>
      <c r="Y1333" s="76"/>
      <c r="Z1333" s="76"/>
      <c r="AA1333" s="76"/>
      <c r="AB1333" s="76"/>
      <c r="AC1333" s="76"/>
      <c r="AD1333" s="76"/>
      <c r="AE1333" s="76"/>
      <c r="AF1333" s="76"/>
      <c r="AG1333" s="76"/>
    </row>
    <row r="1334" ht="22.5" hidden="1" customHeight="1">
      <c r="A1334" s="28"/>
      <c r="B1334" s="103" t="str">
        <f>VLOOKUP(A1334,'2025'!C:D,2)</f>
        <v>#N/A</v>
      </c>
      <c r="C1334" s="108"/>
      <c r="D1334" s="108"/>
      <c r="E1334" s="108"/>
      <c r="F1334" s="108"/>
      <c r="G1334" s="108"/>
      <c r="H1334" s="108"/>
      <c r="I1334" s="108"/>
      <c r="J1334" s="108"/>
      <c r="K1334" s="108"/>
      <c r="L1334" s="108"/>
      <c r="M1334" s="108"/>
      <c r="N1334" s="108"/>
      <c r="O1334" s="108"/>
      <c r="P1334" s="108"/>
      <c r="Q1334" s="108"/>
      <c r="R1334" s="108"/>
      <c r="S1334" s="108"/>
      <c r="T1334" s="108"/>
      <c r="U1334" s="108"/>
      <c r="V1334" s="108"/>
      <c r="W1334" s="76"/>
      <c r="X1334" s="76"/>
      <c r="Y1334" s="76"/>
      <c r="Z1334" s="76"/>
      <c r="AA1334" s="76"/>
      <c r="AB1334" s="76"/>
      <c r="AC1334" s="76"/>
      <c r="AD1334" s="76"/>
      <c r="AE1334" s="76"/>
      <c r="AF1334" s="76"/>
      <c r="AG1334" s="76"/>
    </row>
    <row r="1335" ht="22.5" hidden="1" customHeight="1">
      <c r="A1335" s="28"/>
      <c r="B1335" s="103" t="str">
        <f>VLOOKUP(A1335,'2025'!C:D,2)</f>
        <v>#N/A</v>
      </c>
      <c r="C1335" s="108"/>
      <c r="D1335" s="108"/>
      <c r="E1335" s="108"/>
      <c r="F1335" s="108"/>
      <c r="G1335" s="108"/>
      <c r="H1335" s="108"/>
      <c r="I1335" s="108"/>
      <c r="J1335" s="108"/>
      <c r="K1335" s="108"/>
      <c r="L1335" s="108"/>
      <c r="M1335" s="108"/>
      <c r="N1335" s="108"/>
      <c r="O1335" s="108"/>
      <c r="P1335" s="108"/>
      <c r="Q1335" s="108"/>
      <c r="R1335" s="108"/>
      <c r="S1335" s="108"/>
      <c r="T1335" s="108"/>
      <c r="U1335" s="108"/>
      <c r="V1335" s="108"/>
      <c r="W1335" s="76"/>
      <c r="X1335" s="76"/>
      <c r="Y1335" s="76"/>
      <c r="Z1335" s="76"/>
      <c r="AA1335" s="76"/>
      <c r="AB1335" s="76"/>
      <c r="AC1335" s="76"/>
      <c r="AD1335" s="76"/>
      <c r="AE1335" s="76"/>
      <c r="AF1335" s="76"/>
      <c r="AG1335" s="76"/>
    </row>
    <row r="1336" ht="22.5" hidden="1" customHeight="1">
      <c r="A1336" s="28"/>
      <c r="B1336" s="103" t="str">
        <f>VLOOKUP(A1336,'2025'!C:D,2)</f>
        <v>#N/A</v>
      </c>
      <c r="C1336" s="108"/>
      <c r="D1336" s="108"/>
      <c r="E1336" s="108"/>
      <c r="F1336" s="108"/>
      <c r="G1336" s="108"/>
      <c r="H1336" s="108"/>
      <c r="I1336" s="108"/>
      <c r="J1336" s="108"/>
      <c r="K1336" s="108"/>
      <c r="L1336" s="108"/>
      <c r="M1336" s="108"/>
      <c r="N1336" s="108"/>
      <c r="O1336" s="108"/>
      <c r="P1336" s="108"/>
      <c r="Q1336" s="108"/>
      <c r="R1336" s="108"/>
      <c r="S1336" s="108"/>
      <c r="T1336" s="108"/>
      <c r="U1336" s="108"/>
      <c r="V1336" s="108"/>
      <c r="W1336" s="76"/>
      <c r="X1336" s="76"/>
      <c r="Y1336" s="76"/>
      <c r="Z1336" s="76"/>
      <c r="AA1336" s="76"/>
      <c r="AB1336" s="76"/>
      <c r="AC1336" s="76"/>
      <c r="AD1336" s="76"/>
      <c r="AE1336" s="76"/>
      <c r="AF1336" s="76"/>
      <c r="AG1336" s="76"/>
    </row>
    <row r="1337" ht="22.5" hidden="1" customHeight="1">
      <c r="A1337" s="28"/>
      <c r="B1337" s="103" t="str">
        <f>VLOOKUP(A1337,'2025'!C:D,2)</f>
        <v>#N/A</v>
      </c>
      <c r="C1337" s="108"/>
      <c r="D1337" s="108"/>
      <c r="E1337" s="108"/>
      <c r="F1337" s="108"/>
      <c r="G1337" s="108"/>
      <c r="H1337" s="108"/>
      <c r="I1337" s="108"/>
      <c r="J1337" s="108"/>
      <c r="K1337" s="108"/>
      <c r="L1337" s="108"/>
      <c r="M1337" s="108"/>
      <c r="N1337" s="108"/>
      <c r="O1337" s="108"/>
      <c r="P1337" s="108"/>
      <c r="Q1337" s="108"/>
      <c r="R1337" s="108"/>
      <c r="S1337" s="108"/>
      <c r="T1337" s="108"/>
      <c r="U1337" s="108"/>
      <c r="V1337" s="108"/>
      <c r="W1337" s="76"/>
      <c r="X1337" s="76"/>
      <c r="Y1337" s="76"/>
      <c r="Z1337" s="76"/>
      <c r="AA1337" s="76"/>
      <c r="AB1337" s="76"/>
      <c r="AC1337" s="76"/>
      <c r="AD1337" s="76"/>
      <c r="AE1337" s="76"/>
      <c r="AF1337" s="76"/>
      <c r="AG1337" s="76"/>
    </row>
    <row r="1338" ht="22.5" hidden="1" customHeight="1">
      <c r="A1338" s="28"/>
      <c r="B1338" s="103" t="str">
        <f>VLOOKUP(A1338,'2025'!C:D,2)</f>
        <v>#N/A</v>
      </c>
      <c r="C1338" s="108"/>
      <c r="D1338" s="108"/>
      <c r="E1338" s="108"/>
      <c r="F1338" s="108"/>
      <c r="G1338" s="108"/>
      <c r="H1338" s="108"/>
      <c r="I1338" s="108"/>
      <c r="J1338" s="108"/>
      <c r="K1338" s="108"/>
      <c r="L1338" s="108"/>
      <c r="M1338" s="108"/>
      <c r="N1338" s="108"/>
      <c r="O1338" s="108"/>
      <c r="P1338" s="108"/>
      <c r="Q1338" s="108"/>
      <c r="R1338" s="108"/>
      <c r="S1338" s="108"/>
      <c r="T1338" s="108"/>
      <c r="U1338" s="108"/>
      <c r="V1338" s="108"/>
      <c r="W1338" s="76"/>
      <c r="X1338" s="76"/>
      <c r="Y1338" s="76"/>
      <c r="Z1338" s="76"/>
      <c r="AA1338" s="76"/>
      <c r="AB1338" s="76"/>
      <c r="AC1338" s="76"/>
      <c r="AD1338" s="76"/>
      <c r="AE1338" s="76"/>
      <c r="AF1338" s="76"/>
      <c r="AG1338" s="76"/>
    </row>
    <row r="1339" ht="22.5" hidden="1" customHeight="1">
      <c r="A1339" s="28"/>
      <c r="B1339" s="103" t="str">
        <f>VLOOKUP(A1339,'2025'!C:D,2)</f>
        <v>#N/A</v>
      </c>
      <c r="C1339" s="108"/>
      <c r="D1339" s="108"/>
      <c r="E1339" s="108"/>
      <c r="F1339" s="108"/>
      <c r="G1339" s="108"/>
      <c r="H1339" s="108"/>
      <c r="I1339" s="108"/>
      <c r="J1339" s="108"/>
      <c r="K1339" s="108"/>
      <c r="L1339" s="108"/>
      <c r="M1339" s="108"/>
      <c r="N1339" s="108"/>
      <c r="O1339" s="108"/>
      <c r="P1339" s="108"/>
      <c r="Q1339" s="108"/>
      <c r="R1339" s="108"/>
      <c r="S1339" s="108"/>
      <c r="T1339" s="108"/>
      <c r="U1339" s="108"/>
      <c r="V1339" s="108"/>
      <c r="W1339" s="76"/>
      <c r="X1339" s="76"/>
      <c r="Y1339" s="76"/>
      <c r="Z1339" s="76"/>
      <c r="AA1339" s="76"/>
      <c r="AB1339" s="76"/>
      <c r="AC1339" s="76"/>
      <c r="AD1339" s="76"/>
      <c r="AE1339" s="76"/>
      <c r="AF1339" s="76"/>
      <c r="AG1339" s="76"/>
    </row>
    <row r="1340" ht="22.5" hidden="1" customHeight="1">
      <c r="A1340" s="28"/>
      <c r="B1340" s="103" t="str">
        <f>VLOOKUP(A1340,'2025'!C:D,2)</f>
        <v>#N/A</v>
      </c>
      <c r="C1340" s="108"/>
      <c r="D1340" s="108"/>
      <c r="E1340" s="108"/>
      <c r="F1340" s="108"/>
      <c r="G1340" s="108"/>
      <c r="H1340" s="108"/>
      <c r="I1340" s="108"/>
      <c r="J1340" s="108"/>
      <c r="K1340" s="108"/>
      <c r="L1340" s="108"/>
      <c r="M1340" s="108"/>
      <c r="N1340" s="108"/>
      <c r="O1340" s="108"/>
      <c r="P1340" s="108"/>
      <c r="Q1340" s="108"/>
      <c r="R1340" s="108"/>
      <c r="S1340" s="108"/>
      <c r="T1340" s="108"/>
      <c r="U1340" s="108"/>
      <c r="V1340" s="108"/>
      <c r="W1340" s="76"/>
      <c r="X1340" s="76"/>
      <c r="Y1340" s="76"/>
      <c r="Z1340" s="76"/>
      <c r="AA1340" s="76"/>
      <c r="AB1340" s="76"/>
      <c r="AC1340" s="76"/>
      <c r="AD1340" s="76"/>
      <c r="AE1340" s="76"/>
      <c r="AF1340" s="76"/>
      <c r="AG1340" s="76"/>
    </row>
    <row r="1341" ht="22.5" hidden="1" customHeight="1">
      <c r="A1341" s="28"/>
      <c r="B1341" s="103" t="str">
        <f>VLOOKUP(A1341,'2025'!C:D,2)</f>
        <v>#N/A</v>
      </c>
      <c r="C1341" s="108"/>
      <c r="D1341" s="108"/>
      <c r="E1341" s="108"/>
      <c r="F1341" s="108"/>
      <c r="G1341" s="108"/>
      <c r="H1341" s="108"/>
      <c r="I1341" s="108"/>
      <c r="J1341" s="108"/>
      <c r="K1341" s="108"/>
      <c r="L1341" s="108"/>
      <c r="M1341" s="108"/>
      <c r="N1341" s="108"/>
      <c r="O1341" s="108"/>
      <c r="P1341" s="108"/>
      <c r="Q1341" s="108"/>
      <c r="R1341" s="108"/>
      <c r="S1341" s="108"/>
      <c r="T1341" s="108"/>
      <c r="U1341" s="108"/>
      <c r="V1341" s="108"/>
      <c r="W1341" s="76"/>
      <c r="X1341" s="76"/>
      <c r="Y1341" s="76"/>
      <c r="Z1341" s="76"/>
      <c r="AA1341" s="76"/>
      <c r="AB1341" s="76"/>
      <c r="AC1341" s="76"/>
      <c r="AD1341" s="76"/>
      <c r="AE1341" s="76"/>
      <c r="AF1341" s="76"/>
      <c r="AG1341" s="76"/>
    </row>
    <row r="1342" ht="22.5" hidden="1" customHeight="1">
      <c r="A1342" s="28"/>
      <c r="B1342" s="103" t="str">
        <f>VLOOKUP(A1342,'2025'!C:D,2)</f>
        <v>#N/A</v>
      </c>
      <c r="C1342" s="108"/>
      <c r="D1342" s="108"/>
      <c r="E1342" s="108"/>
      <c r="F1342" s="108"/>
      <c r="G1342" s="108"/>
      <c r="H1342" s="108"/>
      <c r="I1342" s="108"/>
      <c r="J1342" s="108"/>
      <c r="K1342" s="108"/>
      <c r="L1342" s="108"/>
      <c r="M1342" s="108"/>
      <c r="N1342" s="108"/>
      <c r="O1342" s="108"/>
      <c r="P1342" s="108"/>
      <c r="Q1342" s="108"/>
      <c r="R1342" s="108"/>
      <c r="S1342" s="108"/>
      <c r="T1342" s="108"/>
      <c r="U1342" s="108"/>
      <c r="V1342" s="108"/>
      <c r="W1342" s="76"/>
      <c r="X1342" s="76"/>
      <c r="Y1342" s="76"/>
      <c r="Z1342" s="76"/>
      <c r="AA1342" s="76"/>
      <c r="AB1342" s="76"/>
      <c r="AC1342" s="76"/>
      <c r="AD1342" s="76"/>
      <c r="AE1342" s="76"/>
      <c r="AF1342" s="76"/>
      <c r="AG1342" s="76"/>
    </row>
    <row r="1343" ht="22.5" hidden="1" customHeight="1">
      <c r="A1343" s="28"/>
      <c r="B1343" s="103" t="str">
        <f>VLOOKUP(A1343,'2025'!C:D,2)</f>
        <v>#N/A</v>
      </c>
      <c r="C1343" s="108"/>
      <c r="D1343" s="108"/>
      <c r="E1343" s="108"/>
      <c r="F1343" s="108"/>
      <c r="G1343" s="108"/>
      <c r="H1343" s="108"/>
      <c r="I1343" s="108"/>
      <c r="J1343" s="108"/>
      <c r="K1343" s="108"/>
      <c r="L1343" s="108"/>
      <c r="M1343" s="108"/>
      <c r="N1343" s="108"/>
      <c r="O1343" s="108"/>
      <c r="P1343" s="108"/>
      <c r="Q1343" s="108"/>
      <c r="R1343" s="108"/>
      <c r="S1343" s="108"/>
      <c r="T1343" s="108"/>
      <c r="U1343" s="108"/>
      <c r="V1343" s="108"/>
      <c r="W1343" s="76"/>
      <c r="X1343" s="76"/>
      <c r="Y1343" s="76"/>
      <c r="Z1343" s="76"/>
      <c r="AA1343" s="76"/>
      <c r="AB1343" s="76"/>
      <c r="AC1343" s="76"/>
      <c r="AD1343" s="76"/>
      <c r="AE1343" s="76"/>
      <c r="AF1343" s="76"/>
      <c r="AG1343" s="76"/>
    </row>
    <row r="1344" ht="22.5" hidden="1" customHeight="1">
      <c r="A1344" s="28"/>
      <c r="B1344" s="103" t="str">
        <f>VLOOKUP(A1344,'2025'!C:D,2)</f>
        <v>#N/A</v>
      </c>
      <c r="C1344" s="108"/>
      <c r="D1344" s="108"/>
      <c r="E1344" s="108"/>
      <c r="F1344" s="108"/>
      <c r="G1344" s="108"/>
      <c r="H1344" s="108"/>
      <c r="I1344" s="108"/>
      <c r="J1344" s="108"/>
      <c r="K1344" s="108"/>
      <c r="L1344" s="108"/>
      <c r="M1344" s="108"/>
      <c r="N1344" s="108"/>
      <c r="O1344" s="108"/>
      <c r="P1344" s="108"/>
      <c r="Q1344" s="108"/>
      <c r="R1344" s="108"/>
      <c r="S1344" s="108"/>
      <c r="T1344" s="108"/>
      <c r="U1344" s="108"/>
      <c r="V1344" s="108"/>
      <c r="W1344" s="76"/>
      <c r="X1344" s="76"/>
      <c r="Y1344" s="76"/>
      <c r="Z1344" s="76"/>
      <c r="AA1344" s="76"/>
      <c r="AB1344" s="76"/>
      <c r="AC1344" s="76"/>
      <c r="AD1344" s="76"/>
      <c r="AE1344" s="76"/>
      <c r="AF1344" s="76"/>
      <c r="AG1344" s="76"/>
    </row>
    <row r="1345" ht="22.5" hidden="1" customHeight="1">
      <c r="A1345" s="28"/>
      <c r="B1345" s="103" t="str">
        <f>VLOOKUP(A1345,'2025'!C:D,2)</f>
        <v>#N/A</v>
      </c>
      <c r="C1345" s="108"/>
      <c r="D1345" s="108"/>
      <c r="E1345" s="108"/>
      <c r="F1345" s="108"/>
      <c r="G1345" s="108"/>
      <c r="H1345" s="108"/>
      <c r="I1345" s="108"/>
      <c r="J1345" s="108"/>
      <c r="K1345" s="108"/>
      <c r="L1345" s="108"/>
      <c r="M1345" s="108"/>
      <c r="N1345" s="108"/>
      <c r="O1345" s="108"/>
      <c r="P1345" s="108"/>
      <c r="Q1345" s="108"/>
      <c r="R1345" s="108"/>
      <c r="S1345" s="108"/>
      <c r="T1345" s="108"/>
      <c r="U1345" s="108"/>
      <c r="V1345" s="108"/>
      <c r="W1345" s="76"/>
      <c r="X1345" s="76"/>
      <c r="Y1345" s="76"/>
      <c r="Z1345" s="76"/>
      <c r="AA1345" s="76"/>
      <c r="AB1345" s="76"/>
      <c r="AC1345" s="76"/>
      <c r="AD1345" s="76"/>
      <c r="AE1345" s="76"/>
      <c r="AF1345" s="76"/>
      <c r="AG1345" s="76"/>
    </row>
    <row r="1346" ht="22.5" hidden="1" customHeight="1">
      <c r="A1346" s="28"/>
      <c r="B1346" s="103" t="str">
        <f>VLOOKUP(A1346,'2025'!C:D,2)</f>
        <v>#N/A</v>
      </c>
      <c r="C1346" s="108"/>
      <c r="D1346" s="108"/>
      <c r="E1346" s="108"/>
      <c r="F1346" s="108"/>
      <c r="G1346" s="108"/>
      <c r="H1346" s="108"/>
      <c r="I1346" s="108"/>
      <c r="J1346" s="108"/>
      <c r="K1346" s="108"/>
      <c r="L1346" s="108"/>
      <c r="M1346" s="108"/>
      <c r="N1346" s="108"/>
      <c r="O1346" s="108"/>
      <c r="P1346" s="108"/>
      <c r="Q1346" s="108"/>
      <c r="R1346" s="108"/>
      <c r="S1346" s="108"/>
      <c r="T1346" s="108"/>
      <c r="U1346" s="108"/>
      <c r="V1346" s="108"/>
      <c r="W1346" s="76"/>
      <c r="X1346" s="76"/>
      <c r="Y1346" s="76"/>
      <c r="Z1346" s="76"/>
      <c r="AA1346" s="76"/>
      <c r="AB1346" s="76"/>
      <c r="AC1346" s="76"/>
      <c r="AD1346" s="76"/>
      <c r="AE1346" s="76"/>
      <c r="AF1346" s="76"/>
      <c r="AG1346" s="76"/>
    </row>
    <row r="1347" ht="22.5" hidden="1" customHeight="1">
      <c r="A1347" s="28"/>
      <c r="B1347" s="103" t="str">
        <f>VLOOKUP(A1347,'2025'!C:D,2)</f>
        <v>#N/A</v>
      </c>
      <c r="C1347" s="108"/>
      <c r="D1347" s="108"/>
      <c r="E1347" s="108"/>
      <c r="F1347" s="108"/>
      <c r="G1347" s="108"/>
      <c r="H1347" s="108"/>
      <c r="I1347" s="108"/>
      <c r="J1347" s="108"/>
      <c r="K1347" s="108"/>
      <c r="L1347" s="108"/>
      <c r="M1347" s="108"/>
      <c r="N1347" s="108"/>
      <c r="O1347" s="108"/>
      <c r="P1347" s="108"/>
      <c r="Q1347" s="108"/>
      <c r="R1347" s="108"/>
      <c r="S1347" s="108"/>
      <c r="T1347" s="108"/>
      <c r="U1347" s="108"/>
      <c r="V1347" s="108"/>
      <c r="W1347" s="76"/>
      <c r="X1347" s="76"/>
      <c r="Y1347" s="76"/>
      <c r="Z1347" s="76"/>
      <c r="AA1347" s="76"/>
      <c r="AB1347" s="76"/>
      <c r="AC1347" s="76"/>
      <c r="AD1347" s="76"/>
      <c r="AE1347" s="76"/>
      <c r="AF1347" s="76"/>
      <c r="AG1347" s="76"/>
    </row>
    <row r="1348" ht="22.5" hidden="1" customHeight="1">
      <c r="A1348" s="28"/>
      <c r="B1348" s="103" t="str">
        <f>VLOOKUP(A1348,'2025'!C:D,2)</f>
        <v>#N/A</v>
      </c>
      <c r="C1348" s="108"/>
      <c r="D1348" s="108"/>
      <c r="E1348" s="108"/>
      <c r="F1348" s="108"/>
      <c r="G1348" s="108"/>
      <c r="H1348" s="108"/>
      <c r="I1348" s="108"/>
      <c r="J1348" s="108"/>
      <c r="K1348" s="108"/>
      <c r="L1348" s="108"/>
      <c r="M1348" s="108"/>
      <c r="N1348" s="108"/>
      <c r="O1348" s="108"/>
      <c r="P1348" s="108"/>
      <c r="Q1348" s="108"/>
      <c r="R1348" s="108"/>
      <c r="S1348" s="108"/>
      <c r="T1348" s="108"/>
      <c r="U1348" s="108"/>
      <c r="V1348" s="108"/>
      <c r="W1348" s="76"/>
      <c r="X1348" s="76"/>
      <c r="Y1348" s="76"/>
      <c r="Z1348" s="76"/>
      <c r="AA1348" s="76"/>
      <c r="AB1348" s="76"/>
      <c r="AC1348" s="76"/>
      <c r="AD1348" s="76"/>
      <c r="AE1348" s="76"/>
      <c r="AF1348" s="76"/>
      <c r="AG1348" s="76"/>
    </row>
    <row r="1349" ht="22.5" hidden="1" customHeight="1">
      <c r="A1349" s="28"/>
      <c r="B1349" s="103" t="str">
        <f>VLOOKUP(A1349,'2025'!C:D,2)</f>
        <v>#N/A</v>
      </c>
      <c r="C1349" s="108"/>
      <c r="D1349" s="108"/>
      <c r="E1349" s="108"/>
      <c r="F1349" s="108"/>
      <c r="G1349" s="108"/>
      <c r="H1349" s="108"/>
      <c r="I1349" s="108"/>
      <c r="J1349" s="108"/>
      <c r="K1349" s="108"/>
      <c r="L1349" s="108"/>
      <c r="M1349" s="108"/>
      <c r="N1349" s="108"/>
      <c r="O1349" s="108"/>
      <c r="P1349" s="108"/>
      <c r="Q1349" s="108"/>
      <c r="R1349" s="108"/>
      <c r="S1349" s="108"/>
      <c r="T1349" s="108"/>
      <c r="U1349" s="108"/>
      <c r="V1349" s="108"/>
      <c r="W1349" s="76"/>
      <c r="X1349" s="76"/>
      <c r="Y1349" s="76"/>
      <c r="Z1349" s="76"/>
      <c r="AA1349" s="76"/>
      <c r="AB1349" s="76"/>
      <c r="AC1349" s="76"/>
      <c r="AD1349" s="76"/>
      <c r="AE1349" s="76"/>
      <c r="AF1349" s="76"/>
      <c r="AG1349" s="76"/>
    </row>
    <row r="1350" ht="22.5" hidden="1" customHeight="1">
      <c r="A1350" s="28"/>
      <c r="B1350" s="103" t="str">
        <f>VLOOKUP(A1350,'2025'!C:D,2)</f>
        <v>#N/A</v>
      </c>
      <c r="C1350" s="108"/>
      <c r="D1350" s="108"/>
      <c r="E1350" s="108"/>
      <c r="F1350" s="108"/>
      <c r="G1350" s="108"/>
      <c r="H1350" s="108"/>
      <c r="I1350" s="108"/>
      <c r="J1350" s="108"/>
      <c r="K1350" s="108"/>
      <c r="L1350" s="108"/>
      <c r="M1350" s="108"/>
      <c r="N1350" s="108"/>
      <c r="O1350" s="108"/>
      <c r="P1350" s="108"/>
      <c r="Q1350" s="108"/>
      <c r="R1350" s="108"/>
      <c r="S1350" s="108"/>
      <c r="T1350" s="108"/>
      <c r="U1350" s="108"/>
      <c r="V1350" s="108"/>
      <c r="W1350" s="76"/>
      <c r="X1350" s="76"/>
      <c r="Y1350" s="76"/>
      <c r="Z1350" s="76"/>
      <c r="AA1350" s="76"/>
      <c r="AB1350" s="76"/>
      <c r="AC1350" s="76"/>
      <c r="AD1350" s="76"/>
      <c r="AE1350" s="76"/>
      <c r="AF1350" s="76"/>
      <c r="AG1350" s="76"/>
    </row>
    <row r="1351" ht="22.5" hidden="1" customHeight="1">
      <c r="A1351" s="28"/>
      <c r="B1351" s="103" t="str">
        <f>VLOOKUP(A1351,'2025'!C:D,2)</f>
        <v>#N/A</v>
      </c>
      <c r="C1351" s="108"/>
      <c r="D1351" s="108"/>
      <c r="E1351" s="108"/>
      <c r="F1351" s="108"/>
      <c r="G1351" s="108"/>
      <c r="H1351" s="108"/>
      <c r="I1351" s="108"/>
      <c r="J1351" s="108"/>
      <c r="K1351" s="108"/>
      <c r="L1351" s="108"/>
      <c r="M1351" s="108"/>
      <c r="N1351" s="108"/>
      <c r="O1351" s="108"/>
      <c r="P1351" s="108"/>
      <c r="Q1351" s="108"/>
      <c r="R1351" s="108"/>
      <c r="S1351" s="108"/>
      <c r="T1351" s="108"/>
      <c r="U1351" s="108"/>
      <c r="V1351" s="108"/>
      <c r="W1351" s="76"/>
      <c r="X1351" s="76"/>
      <c r="Y1351" s="76"/>
      <c r="Z1351" s="76"/>
      <c r="AA1351" s="76"/>
      <c r="AB1351" s="76"/>
      <c r="AC1351" s="76"/>
      <c r="AD1351" s="76"/>
      <c r="AE1351" s="76"/>
      <c r="AF1351" s="76"/>
      <c r="AG1351" s="76"/>
    </row>
    <row r="1352" ht="22.5" hidden="1" customHeight="1">
      <c r="A1352" s="28"/>
      <c r="B1352" s="103" t="str">
        <f>VLOOKUP(A1352,'2025'!C:D,2)</f>
        <v>#N/A</v>
      </c>
      <c r="C1352" s="108"/>
      <c r="D1352" s="108"/>
      <c r="E1352" s="108"/>
      <c r="F1352" s="108"/>
      <c r="G1352" s="108"/>
      <c r="H1352" s="108"/>
      <c r="I1352" s="108"/>
      <c r="J1352" s="108"/>
      <c r="K1352" s="108"/>
      <c r="L1352" s="108"/>
      <c r="M1352" s="108"/>
      <c r="N1352" s="108"/>
      <c r="O1352" s="108"/>
      <c r="P1352" s="108"/>
      <c r="Q1352" s="108"/>
      <c r="R1352" s="108"/>
      <c r="S1352" s="108"/>
      <c r="T1352" s="108"/>
      <c r="U1352" s="108"/>
      <c r="V1352" s="108"/>
      <c r="W1352" s="76"/>
      <c r="X1352" s="76"/>
      <c r="Y1352" s="76"/>
      <c r="Z1352" s="76"/>
      <c r="AA1352" s="76"/>
      <c r="AB1352" s="76"/>
      <c r="AC1352" s="76"/>
      <c r="AD1352" s="76"/>
      <c r="AE1352" s="76"/>
      <c r="AF1352" s="76"/>
      <c r="AG1352" s="76"/>
    </row>
    <row r="1353" ht="22.5" hidden="1" customHeight="1">
      <c r="A1353" s="28"/>
      <c r="B1353" s="103" t="str">
        <f>VLOOKUP(A1353,'2025'!C:D,2)</f>
        <v>#N/A</v>
      </c>
      <c r="C1353" s="108"/>
      <c r="D1353" s="108"/>
      <c r="E1353" s="108"/>
      <c r="F1353" s="108"/>
      <c r="G1353" s="108"/>
      <c r="H1353" s="108"/>
      <c r="I1353" s="108"/>
      <c r="J1353" s="108"/>
      <c r="K1353" s="108"/>
      <c r="L1353" s="108"/>
      <c r="M1353" s="108"/>
      <c r="N1353" s="108"/>
      <c r="O1353" s="108"/>
      <c r="P1353" s="108"/>
      <c r="Q1353" s="108"/>
      <c r="R1353" s="108"/>
      <c r="S1353" s="108"/>
      <c r="T1353" s="108"/>
      <c r="U1353" s="108"/>
      <c r="V1353" s="108"/>
      <c r="W1353" s="76"/>
      <c r="X1353" s="76"/>
      <c r="Y1353" s="76"/>
      <c r="Z1353" s="76"/>
      <c r="AA1353" s="76"/>
      <c r="AB1353" s="76"/>
      <c r="AC1353" s="76"/>
      <c r="AD1353" s="76"/>
      <c r="AE1353" s="76"/>
      <c r="AF1353" s="76"/>
      <c r="AG1353" s="76"/>
    </row>
    <row r="1354" ht="22.5" hidden="1" customHeight="1">
      <c r="A1354" s="28"/>
      <c r="B1354" s="103" t="str">
        <f>VLOOKUP(A1354,'2025'!C:D,2)</f>
        <v>#N/A</v>
      </c>
      <c r="C1354" s="108"/>
      <c r="D1354" s="108"/>
      <c r="E1354" s="108"/>
      <c r="F1354" s="108"/>
      <c r="G1354" s="108"/>
      <c r="H1354" s="108"/>
      <c r="I1354" s="108"/>
      <c r="J1354" s="108"/>
      <c r="K1354" s="108"/>
      <c r="L1354" s="108"/>
      <c r="M1354" s="108"/>
      <c r="N1354" s="108"/>
      <c r="O1354" s="108"/>
      <c r="P1354" s="108"/>
      <c r="Q1354" s="108"/>
      <c r="R1354" s="108"/>
      <c r="S1354" s="108"/>
      <c r="T1354" s="108"/>
      <c r="U1354" s="108"/>
      <c r="V1354" s="108"/>
      <c r="W1354" s="76"/>
      <c r="X1354" s="76"/>
      <c r="Y1354" s="76"/>
      <c r="Z1354" s="76"/>
      <c r="AA1354" s="76"/>
      <c r="AB1354" s="76"/>
      <c r="AC1354" s="76"/>
      <c r="AD1354" s="76"/>
      <c r="AE1354" s="76"/>
      <c r="AF1354" s="76"/>
      <c r="AG1354" s="76"/>
    </row>
    <row r="1355" ht="22.5" hidden="1" customHeight="1">
      <c r="A1355" s="28"/>
      <c r="B1355" s="103" t="str">
        <f>VLOOKUP(A1355,'2025'!C:D,2)</f>
        <v>#N/A</v>
      </c>
      <c r="C1355" s="108"/>
      <c r="D1355" s="108"/>
      <c r="E1355" s="108"/>
      <c r="F1355" s="108"/>
      <c r="G1355" s="108"/>
      <c r="H1355" s="108"/>
      <c r="I1355" s="108"/>
      <c r="J1355" s="108"/>
      <c r="K1355" s="108"/>
      <c r="L1355" s="108"/>
      <c r="M1355" s="108"/>
      <c r="N1355" s="108"/>
      <c r="O1355" s="108"/>
      <c r="P1355" s="108"/>
      <c r="Q1355" s="108"/>
      <c r="R1355" s="108"/>
      <c r="S1355" s="108"/>
      <c r="T1355" s="108"/>
      <c r="U1355" s="108"/>
      <c r="V1355" s="108"/>
      <c r="W1355" s="76"/>
      <c r="X1355" s="76"/>
      <c r="Y1355" s="76"/>
      <c r="Z1355" s="76"/>
      <c r="AA1355" s="76"/>
      <c r="AB1355" s="76"/>
      <c r="AC1355" s="76"/>
      <c r="AD1355" s="76"/>
      <c r="AE1355" s="76"/>
      <c r="AF1355" s="76"/>
      <c r="AG1355" s="76"/>
    </row>
    <row r="1356" ht="22.5" hidden="1" customHeight="1">
      <c r="A1356" s="28"/>
      <c r="B1356" s="103" t="str">
        <f>VLOOKUP(A1356,'2025'!C:D,2)</f>
        <v>#N/A</v>
      </c>
      <c r="C1356" s="108"/>
      <c r="D1356" s="108"/>
      <c r="E1356" s="108"/>
      <c r="F1356" s="108"/>
      <c r="G1356" s="108"/>
      <c r="H1356" s="108"/>
      <c r="I1356" s="108"/>
      <c r="J1356" s="108"/>
      <c r="K1356" s="108"/>
      <c r="L1356" s="108"/>
      <c r="M1356" s="108"/>
      <c r="N1356" s="108"/>
      <c r="O1356" s="108"/>
      <c r="P1356" s="108"/>
      <c r="Q1356" s="108"/>
      <c r="R1356" s="108"/>
      <c r="S1356" s="108"/>
      <c r="T1356" s="108"/>
      <c r="U1356" s="108"/>
      <c r="V1356" s="108"/>
      <c r="W1356" s="76"/>
      <c r="X1356" s="76"/>
      <c r="Y1356" s="76"/>
      <c r="Z1356" s="76"/>
      <c r="AA1356" s="76"/>
      <c r="AB1356" s="76"/>
      <c r="AC1356" s="76"/>
      <c r="AD1356" s="76"/>
      <c r="AE1356" s="76"/>
      <c r="AF1356" s="76"/>
      <c r="AG1356" s="76"/>
    </row>
    <row r="1357" ht="22.5" hidden="1" customHeight="1">
      <c r="A1357" s="28"/>
      <c r="B1357" s="103" t="str">
        <f>VLOOKUP(A1357,'2025'!C:D,2)</f>
        <v>#N/A</v>
      </c>
      <c r="C1357" s="108"/>
      <c r="D1357" s="108"/>
      <c r="E1357" s="108"/>
      <c r="F1357" s="108"/>
      <c r="G1357" s="108"/>
      <c r="H1357" s="108"/>
      <c r="I1357" s="108"/>
      <c r="J1357" s="108"/>
      <c r="K1357" s="108"/>
      <c r="L1357" s="108"/>
      <c r="M1357" s="108"/>
      <c r="N1357" s="108"/>
      <c r="O1357" s="108"/>
      <c r="P1357" s="108"/>
      <c r="Q1357" s="108"/>
      <c r="R1357" s="108"/>
      <c r="S1357" s="108"/>
      <c r="T1357" s="108"/>
      <c r="U1357" s="108"/>
      <c r="V1357" s="108"/>
      <c r="W1357" s="76"/>
      <c r="X1357" s="76"/>
      <c r="Y1357" s="76"/>
      <c r="Z1357" s="76"/>
      <c r="AA1357" s="76"/>
      <c r="AB1357" s="76"/>
      <c r="AC1357" s="76"/>
      <c r="AD1357" s="76"/>
      <c r="AE1357" s="76"/>
      <c r="AF1357" s="76"/>
      <c r="AG1357" s="76"/>
    </row>
    <row r="1358" ht="22.5" hidden="1" customHeight="1">
      <c r="A1358" s="28"/>
      <c r="B1358" s="103" t="str">
        <f>VLOOKUP(A1358,'2025'!C:D,2)</f>
        <v>#N/A</v>
      </c>
      <c r="C1358" s="108"/>
      <c r="D1358" s="108"/>
      <c r="E1358" s="108"/>
      <c r="F1358" s="108"/>
      <c r="G1358" s="108"/>
      <c r="H1358" s="108"/>
      <c r="I1358" s="108"/>
      <c r="J1358" s="108"/>
      <c r="K1358" s="108"/>
      <c r="L1358" s="108"/>
      <c r="M1358" s="108"/>
      <c r="N1358" s="108"/>
      <c r="O1358" s="108"/>
      <c r="P1358" s="108"/>
      <c r="Q1358" s="108"/>
      <c r="R1358" s="108"/>
      <c r="S1358" s="108"/>
      <c r="T1358" s="108"/>
      <c r="U1358" s="108"/>
      <c r="V1358" s="108"/>
      <c r="W1358" s="76"/>
      <c r="X1358" s="76"/>
      <c r="Y1358" s="76"/>
      <c r="Z1358" s="76"/>
      <c r="AA1358" s="76"/>
      <c r="AB1358" s="76"/>
      <c r="AC1358" s="76"/>
      <c r="AD1358" s="76"/>
      <c r="AE1358" s="76"/>
      <c r="AF1358" s="76"/>
      <c r="AG1358" s="76"/>
    </row>
    <row r="1359" ht="22.5" hidden="1" customHeight="1">
      <c r="A1359" s="28"/>
      <c r="B1359" s="103" t="str">
        <f>VLOOKUP(A1359,'2025'!C:D,2)</f>
        <v>#N/A</v>
      </c>
      <c r="C1359" s="108"/>
      <c r="D1359" s="108"/>
      <c r="E1359" s="108"/>
      <c r="F1359" s="108"/>
      <c r="G1359" s="108"/>
      <c r="H1359" s="108"/>
      <c r="I1359" s="108"/>
      <c r="J1359" s="108"/>
      <c r="K1359" s="108"/>
      <c r="L1359" s="108"/>
      <c r="M1359" s="108"/>
      <c r="N1359" s="108"/>
      <c r="O1359" s="108"/>
      <c r="P1359" s="108"/>
      <c r="Q1359" s="108"/>
      <c r="R1359" s="108"/>
      <c r="S1359" s="108"/>
      <c r="T1359" s="108"/>
      <c r="U1359" s="108"/>
      <c r="V1359" s="108"/>
      <c r="W1359" s="76"/>
      <c r="X1359" s="76"/>
      <c r="Y1359" s="76"/>
      <c r="Z1359" s="76"/>
      <c r="AA1359" s="76"/>
      <c r="AB1359" s="76"/>
      <c r="AC1359" s="76"/>
      <c r="AD1359" s="76"/>
      <c r="AE1359" s="76"/>
      <c r="AF1359" s="76"/>
      <c r="AG1359" s="76"/>
    </row>
    <row r="1360" ht="22.5" hidden="1" customHeight="1">
      <c r="A1360" s="28"/>
      <c r="B1360" s="103" t="str">
        <f>VLOOKUP(A1360,'2025'!C:D,2)</f>
        <v>#N/A</v>
      </c>
      <c r="C1360" s="108"/>
      <c r="D1360" s="108"/>
      <c r="E1360" s="108"/>
      <c r="F1360" s="108"/>
      <c r="G1360" s="108"/>
      <c r="H1360" s="108"/>
      <c r="I1360" s="108"/>
      <c r="J1360" s="108"/>
      <c r="K1360" s="108"/>
      <c r="L1360" s="108"/>
      <c r="M1360" s="108"/>
      <c r="N1360" s="108"/>
      <c r="O1360" s="108"/>
      <c r="P1360" s="108"/>
      <c r="Q1360" s="108"/>
      <c r="R1360" s="108"/>
      <c r="S1360" s="108"/>
      <c r="T1360" s="108"/>
      <c r="U1360" s="108"/>
      <c r="V1360" s="108"/>
      <c r="W1360" s="76"/>
      <c r="X1360" s="76"/>
      <c r="Y1360" s="76"/>
      <c r="Z1360" s="76"/>
      <c r="AA1360" s="76"/>
      <c r="AB1360" s="76"/>
      <c r="AC1360" s="76"/>
      <c r="AD1360" s="76"/>
      <c r="AE1360" s="76"/>
      <c r="AF1360" s="76"/>
      <c r="AG1360" s="76"/>
    </row>
    <row r="1361" ht="22.5" hidden="1" customHeight="1">
      <c r="A1361" s="28"/>
      <c r="B1361" s="103" t="str">
        <f>VLOOKUP(A1361,'2025'!C:D,2)</f>
        <v>#N/A</v>
      </c>
      <c r="C1361" s="108"/>
      <c r="D1361" s="108"/>
      <c r="E1361" s="108"/>
      <c r="F1361" s="108"/>
      <c r="G1361" s="108"/>
      <c r="H1361" s="108"/>
      <c r="I1361" s="108"/>
      <c r="J1361" s="108"/>
      <c r="K1361" s="108"/>
      <c r="L1361" s="108"/>
      <c r="M1361" s="108"/>
      <c r="N1361" s="108"/>
      <c r="O1361" s="108"/>
      <c r="P1361" s="108"/>
      <c r="Q1361" s="108"/>
      <c r="R1361" s="108"/>
      <c r="S1361" s="108"/>
      <c r="T1361" s="108"/>
      <c r="U1361" s="108"/>
      <c r="V1361" s="108"/>
      <c r="W1361" s="76"/>
      <c r="X1361" s="76"/>
      <c r="Y1361" s="76"/>
      <c r="Z1361" s="76"/>
      <c r="AA1361" s="76"/>
      <c r="AB1361" s="76"/>
      <c r="AC1361" s="76"/>
      <c r="AD1361" s="76"/>
      <c r="AE1361" s="76"/>
      <c r="AF1361" s="76"/>
      <c r="AG1361" s="76"/>
    </row>
    <row r="1362" ht="22.5" hidden="1" customHeight="1">
      <c r="A1362" s="28"/>
      <c r="B1362" s="103" t="str">
        <f>VLOOKUP(A1362,'2025'!C:D,2)</f>
        <v>#N/A</v>
      </c>
      <c r="C1362" s="108"/>
      <c r="D1362" s="108"/>
      <c r="E1362" s="108"/>
      <c r="F1362" s="108"/>
      <c r="G1362" s="108"/>
      <c r="H1362" s="108"/>
      <c r="I1362" s="108"/>
      <c r="J1362" s="108"/>
      <c r="K1362" s="108"/>
      <c r="L1362" s="108"/>
      <c r="M1362" s="108"/>
      <c r="N1362" s="108"/>
      <c r="O1362" s="108"/>
      <c r="P1362" s="108"/>
      <c r="Q1362" s="108"/>
      <c r="R1362" s="108"/>
      <c r="S1362" s="108"/>
      <c r="T1362" s="108"/>
      <c r="U1362" s="108"/>
      <c r="V1362" s="108"/>
      <c r="W1362" s="76"/>
      <c r="X1362" s="76"/>
      <c r="Y1362" s="76"/>
      <c r="Z1362" s="76"/>
      <c r="AA1362" s="76"/>
      <c r="AB1362" s="76"/>
      <c r="AC1362" s="76"/>
      <c r="AD1362" s="76"/>
      <c r="AE1362" s="76"/>
      <c r="AF1362" s="76"/>
      <c r="AG1362" s="76"/>
    </row>
    <row r="1363" ht="22.5" hidden="1" customHeight="1">
      <c r="A1363" s="28"/>
      <c r="B1363" s="103" t="str">
        <f>VLOOKUP(A1363,'2025'!C:D,2)</f>
        <v>#N/A</v>
      </c>
      <c r="C1363" s="108"/>
      <c r="D1363" s="108"/>
      <c r="E1363" s="108"/>
      <c r="F1363" s="108"/>
      <c r="G1363" s="108"/>
      <c r="H1363" s="108"/>
      <c r="I1363" s="108"/>
      <c r="J1363" s="108"/>
      <c r="K1363" s="108"/>
      <c r="L1363" s="108"/>
      <c r="M1363" s="108"/>
      <c r="N1363" s="108"/>
      <c r="O1363" s="108"/>
      <c r="P1363" s="108"/>
      <c r="Q1363" s="108"/>
      <c r="R1363" s="108"/>
      <c r="S1363" s="108"/>
      <c r="T1363" s="108"/>
      <c r="U1363" s="108"/>
      <c r="V1363" s="108"/>
      <c r="W1363" s="76"/>
      <c r="X1363" s="76"/>
      <c r="Y1363" s="76"/>
      <c r="Z1363" s="76"/>
      <c r="AA1363" s="76"/>
      <c r="AB1363" s="76"/>
      <c r="AC1363" s="76"/>
      <c r="AD1363" s="76"/>
      <c r="AE1363" s="76"/>
      <c r="AF1363" s="76"/>
      <c r="AG1363" s="76"/>
    </row>
    <row r="1364" ht="22.5" hidden="1" customHeight="1">
      <c r="A1364" s="28"/>
      <c r="B1364" s="103" t="str">
        <f>VLOOKUP(A1364,'2025'!C:D,2)</f>
        <v>#N/A</v>
      </c>
      <c r="C1364" s="108"/>
      <c r="D1364" s="108"/>
      <c r="E1364" s="108"/>
      <c r="F1364" s="108"/>
      <c r="G1364" s="108"/>
      <c r="H1364" s="108"/>
      <c r="I1364" s="108"/>
      <c r="J1364" s="108"/>
      <c r="K1364" s="108"/>
      <c r="L1364" s="108"/>
      <c r="M1364" s="108"/>
      <c r="N1364" s="108"/>
      <c r="O1364" s="108"/>
      <c r="P1364" s="108"/>
      <c r="Q1364" s="108"/>
      <c r="R1364" s="108"/>
      <c r="S1364" s="108"/>
      <c r="T1364" s="108"/>
      <c r="U1364" s="108"/>
      <c r="V1364" s="108"/>
      <c r="W1364" s="76"/>
      <c r="X1364" s="76"/>
      <c r="Y1364" s="76"/>
      <c r="Z1364" s="76"/>
      <c r="AA1364" s="76"/>
      <c r="AB1364" s="76"/>
      <c r="AC1364" s="76"/>
      <c r="AD1364" s="76"/>
      <c r="AE1364" s="76"/>
      <c r="AF1364" s="76"/>
      <c r="AG1364" s="76"/>
    </row>
    <row r="1365" ht="22.5" hidden="1" customHeight="1">
      <c r="A1365" s="28"/>
      <c r="B1365" s="103" t="str">
        <f>VLOOKUP(A1365,'2025'!C:D,2)</f>
        <v>#N/A</v>
      </c>
      <c r="C1365" s="108"/>
      <c r="D1365" s="108"/>
      <c r="E1365" s="108"/>
      <c r="F1365" s="108"/>
      <c r="G1365" s="108"/>
      <c r="H1365" s="108"/>
      <c r="I1365" s="108"/>
      <c r="J1365" s="108"/>
      <c r="K1365" s="108"/>
      <c r="L1365" s="108"/>
      <c r="M1365" s="108"/>
      <c r="N1365" s="108"/>
      <c r="O1365" s="108"/>
      <c r="P1365" s="108"/>
      <c r="Q1365" s="108"/>
      <c r="R1365" s="108"/>
      <c r="S1365" s="108"/>
      <c r="T1365" s="108"/>
      <c r="U1365" s="108"/>
      <c r="V1365" s="108"/>
      <c r="W1365" s="76"/>
      <c r="X1365" s="76"/>
      <c r="Y1365" s="76"/>
      <c r="Z1365" s="76"/>
      <c r="AA1365" s="76"/>
      <c r="AB1365" s="76"/>
      <c r="AC1365" s="76"/>
      <c r="AD1365" s="76"/>
      <c r="AE1365" s="76"/>
      <c r="AF1365" s="76"/>
      <c r="AG1365" s="76"/>
    </row>
    <row r="1366" ht="22.5" hidden="1" customHeight="1">
      <c r="A1366" s="28"/>
      <c r="B1366" s="103" t="str">
        <f>VLOOKUP(A1366,'2025'!C:D,2)</f>
        <v>#N/A</v>
      </c>
      <c r="C1366" s="108"/>
      <c r="D1366" s="108"/>
      <c r="E1366" s="108"/>
      <c r="F1366" s="108"/>
      <c r="G1366" s="108"/>
      <c r="H1366" s="108"/>
      <c r="I1366" s="108"/>
      <c r="J1366" s="108"/>
      <c r="K1366" s="108"/>
      <c r="L1366" s="108"/>
      <c r="M1366" s="108"/>
      <c r="N1366" s="108"/>
      <c r="O1366" s="108"/>
      <c r="P1366" s="108"/>
      <c r="Q1366" s="108"/>
      <c r="R1366" s="108"/>
      <c r="S1366" s="108"/>
      <c r="T1366" s="108"/>
      <c r="U1366" s="108"/>
      <c r="V1366" s="108"/>
      <c r="W1366" s="76"/>
      <c r="X1366" s="76"/>
      <c r="Y1366" s="76"/>
      <c r="Z1366" s="76"/>
      <c r="AA1366" s="76"/>
      <c r="AB1366" s="76"/>
      <c r="AC1366" s="76"/>
      <c r="AD1366" s="76"/>
      <c r="AE1366" s="76"/>
      <c r="AF1366" s="76"/>
      <c r="AG1366" s="76"/>
    </row>
    <row r="1367" ht="22.5" hidden="1" customHeight="1">
      <c r="A1367" s="28"/>
      <c r="B1367" s="103" t="str">
        <f>VLOOKUP(A1367,'2025'!C:D,2)</f>
        <v>#N/A</v>
      </c>
      <c r="C1367" s="108"/>
      <c r="D1367" s="108"/>
      <c r="E1367" s="108"/>
      <c r="F1367" s="108"/>
      <c r="G1367" s="108"/>
      <c r="H1367" s="108"/>
      <c r="I1367" s="108"/>
      <c r="J1367" s="108"/>
      <c r="K1367" s="108"/>
      <c r="L1367" s="108"/>
      <c r="M1367" s="108"/>
      <c r="N1367" s="108"/>
      <c r="O1367" s="108"/>
      <c r="P1367" s="108"/>
      <c r="Q1367" s="108"/>
      <c r="R1367" s="108"/>
      <c r="S1367" s="108"/>
      <c r="T1367" s="108"/>
      <c r="U1367" s="108"/>
      <c r="V1367" s="108"/>
      <c r="W1367" s="76"/>
      <c r="X1367" s="76"/>
      <c r="Y1367" s="76"/>
      <c r="Z1367" s="76"/>
      <c r="AA1367" s="76"/>
      <c r="AB1367" s="76"/>
      <c r="AC1367" s="76"/>
      <c r="AD1367" s="76"/>
      <c r="AE1367" s="76"/>
      <c r="AF1367" s="76"/>
      <c r="AG1367" s="76"/>
    </row>
    <row r="1368" ht="22.5" hidden="1" customHeight="1">
      <c r="A1368" s="28"/>
      <c r="B1368" s="103" t="str">
        <f>VLOOKUP(A1368,'2025'!C:D,2)</f>
        <v>#N/A</v>
      </c>
      <c r="C1368" s="108"/>
      <c r="D1368" s="108"/>
      <c r="E1368" s="108"/>
      <c r="F1368" s="108"/>
      <c r="G1368" s="108"/>
      <c r="H1368" s="108"/>
      <c r="I1368" s="108"/>
      <c r="J1368" s="108"/>
      <c r="K1368" s="108"/>
      <c r="L1368" s="108"/>
      <c r="M1368" s="108"/>
      <c r="N1368" s="108"/>
      <c r="O1368" s="108"/>
      <c r="P1368" s="108"/>
      <c r="Q1368" s="108"/>
      <c r="R1368" s="108"/>
      <c r="S1368" s="108"/>
      <c r="T1368" s="108"/>
      <c r="U1368" s="108"/>
      <c r="V1368" s="108"/>
      <c r="W1368" s="76"/>
      <c r="X1368" s="76"/>
      <c r="Y1368" s="76"/>
      <c r="Z1368" s="76"/>
      <c r="AA1368" s="76"/>
      <c r="AB1368" s="76"/>
      <c r="AC1368" s="76"/>
      <c r="AD1368" s="76"/>
      <c r="AE1368" s="76"/>
      <c r="AF1368" s="76"/>
      <c r="AG1368" s="76"/>
    </row>
    <row r="1369" ht="22.5" hidden="1" customHeight="1">
      <c r="A1369" s="28"/>
      <c r="B1369" s="103" t="str">
        <f>VLOOKUP(A1369,'2025'!C:D,2)</f>
        <v>#N/A</v>
      </c>
      <c r="C1369" s="108"/>
      <c r="D1369" s="108"/>
      <c r="E1369" s="108"/>
      <c r="F1369" s="108"/>
      <c r="G1369" s="108"/>
      <c r="H1369" s="108"/>
      <c r="I1369" s="108"/>
      <c r="J1369" s="108"/>
      <c r="K1369" s="108"/>
      <c r="L1369" s="108"/>
      <c r="M1369" s="108"/>
      <c r="N1369" s="108"/>
      <c r="O1369" s="108"/>
      <c r="P1369" s="108"/>
      <c r="Q1369" s="108"/>
      <c r="R1369" s="108"/>
      <c r="S1369" s="108"/>
      <c r="T1369" s="108"/>
      <c r="U1369" s="108"/>
      <c r="V1369" s="108"/>
      <c r="W1369" s="76"/>
      <c r="X1369" s="76"/>
      <c r="Y1369" s="76"/>
      <c r="Z1369" s="76"/>
      <c r="AA1369" s="76"/>
      <c r="AB1369" s="76"/>
      <c r="AC1369" s="76"/>
      <c r="AD1369" s="76"/>
      <c r="AE1369" s="76"/>
      <c r="AF1369" s="76"/>
      <c r="AG1369" s="76"/>
    </row>
    <row r="1370" ht="22.5" hidden="1" customHeight="1">
      <c r="A1370" s="28"/>
      <c r="B1370" s="103" t="str">
        <f>VLOOKUP(A1370,'2025'!C:D,2)</f>
        <v>#N/A</v>
      </c>
      <c r="C1370" s="108"/>
      <c r="D1370" s="108"/>
      <c r="E1370" s="108"/>
      <c r="F1370" s="108"/>
      <c r="G1370" s="108"/>
      <c r="H1370" s="108"/>
      <c r="I1370" s="108"/>
      <c r="J1370" s="108"/>
      <c r="K1370" s="108"/>
      <c r="L1370" s="108"/>
      <c r="M1370" s="108"/>
      <c r="N1370" s="108"/>
      <c r="O1370" s="108"/>
      <c r="P1370" s="108"/>
      <c r="Q1370" s="108"/>
      <c r="R1370" s="108"/>
      <c r="S1370" s="108"/>
      <c r="T1370" s="108"/>
      <c r="U1370" s="108"/>
      <c r="V1370" s="108"/>
      <c r="W1370" s="76"/>
      <c r="X1370" s="76"/>
      <c r="Y1370" s="76"/>
      <c r="Z1370" s="76"/>
      <c r="AA1370" s="76"/>
      <c r="AB1370" s="76"/>
      <c r="AC1370" s="76"/>
      <c r="AD1370" s="76"/>
      <c r="AE1370" s="76"/>
      <c r="AF1370" s="76"/>
      <c r="AG1370" s="76"/>
    </row>
    <row r="1371" ht="22.5" hidden="1" customHeight="1">
      <c r="A1371" s="28"/>
      <c r="B1371" s="103" t="str">
        <f>VLOOKUP(A1371,'2025'!C:D,2)</f>
        <v>#N/A</v>
      </c>
      <c r="C1371" s="108"/>
      <c r="D1371" s="108"/>
      <c r="E1371" s="108"/>
      <c r="F1371" s="108"/>
      <c r="G1371" s="108"/>
      <c r="H1371" s="108"/>
      <c r="I1371" s="108"/>
      <c r="J1371" s="108"/>
      <c r="K1371" s="108"/>
      <c r="L1371" s="108"/>
      <c r="M1371" s="108"/>
      <c r="N1371" s="108"/>
      <c r="O1371" s="108"/>
      <c r="P1371" s="108"/>
      <c r="Q1371" s="108"/>
      <c r="R1371" s="108"/>
      <c r="S1371" s="108"/>
      <c r="T1371" s="108"/>
      <c r="U1371" s="108"/>
      <c r="V1371" s="108"/>
      <c r="W1371" s="76"/>
      <c r="X1371" s="76"/>
      <c r="Y1371" s="76"/>
      <c r="Z1371" s="76"/>
      <c r="AA1371" s="76"/>
      <c r="AB1371" s="76"/>
      <c r="AC1371" s="76"/>
      <c r="AD1371" s="76"/>
      <c r="AE1371" s="76"/>
      <c r="AF1371" s="76"/>
      <c r="AG1371" s="76"/>
    </row>
    <row r="1372" ht="22.5" hidden="1" customHeight="1">
      <c r="A1372" s="28"/>
      <c r="B1372" s="103" t="str">
        <f>VLOOKUP(A1372,'2025'!C:D,2)</f>
        <v>#N/A</v>
      </c>
      <c r="C1372" s="108"/>
      <c r="D1372" s="108"/>
      <c r="E1372" s="108"/>
      <c r="F1372" s="108"/>
      <c r="G1372" s="108"/>
      <c r="H1372" s="108"/>
      <c r="I1372" s="108"/>
      <c r="J1372" s="108"/>
      <c r="K1372" s="108"/>
      <c r="L1372" s="108"/>
      <c r="M1372" s="108"/>
      <c r="N1372" s="108"/>
      <c r="O1372" s="108"/>
      <c r="P1372" s="108"/>
      <c r="Q1372" s="108"/>
      <c r="R1372" s="108"/>
      <c r="S1372" s="108"/>
      <c r="T1372" s="108"/>
      <c r="U1372" s="108"/>
      <c r="V1372" s="108"/>
      <c r="W1372" s="76"/>
      <c r="X1372" s="76"/>
      <c r="Y1372" s="76"/>
      <c r="Z1372" s="76"/>
      <c r="AA1372" s="76"/>
      <c r="AB1372" s="76"/>
      <c r="AC1372" s="76"/>
      <c r="AD1372" s="76"/>
      <c r="AE1372" s="76"/>
      <c r="AF1372" s="76"/>
      <c r="AG1372" s="76"/>
    </row>
    <row r="1373" ht="22.5" hidden="1" customHeight="1">
      <c r="A1373" s="28"/>
      <c r="B1373" s="103" t="str">
        <f>VLOOKUP(A1373,'2025'!C:D,2)</f>
        <v>#N/A</v>
      </c>
      <c r="C1373" s="108"/>
      <c r="D1373" s="108"/>
      <c r="E1373" s="108"/>
      <c r="F1373" s="108"/>
      <c r="G1373" s="108"/>
      <c r="H1373" s="108"/>
      <c r="I1373" s="108"/>
      <c r="J1373" s="108"/>
      <c r="K1373" s="108"/>
      <c r="L1373" s="108"/>
      <c r="M1373" s="108"/>
      <c r="N1373" s="108"/>
      <c r="O1373" s="108"/>
      <c r="P1373" s="108"/>
      <c r="Q1373" s="108"/>
      <c r="R1373" s="108"/>
      <c r="S1373" s="108"/>
      <c r="T1373" s="108"/>
      <c r="U1373" s="108"/>
      <c r="V1373" s="108"/>
      <c r="W1373" s="76"/>
      <c r="X1373" s="76"/>
      <c r="Y1373" s="76"/>
      <c r="Z1373" s="76"/>
      <c r="AA1373" s="76"/>
      <c r="AB1373" s="76"/>
      <c r="AC1373" s="76"/>
      <c r="AD1373" s="76"/>
      <c r="AE1373" s="76"/>
      <c r="AF1373" s="76"/>
      <c r="AG1373" s="76"/>
    </row>
    <row r="1374" ht="22.5" hidden="1" customHeight="1">
      <c r="A1374" s="28"/>
      <c r="B1374" s="103" t="str">
        <f>VLOOKUP(A1374,'2025'!C:D,2)</f>
        <v>#N/A</v>
      </c>
      <c r="C1374" s="108"/>
      <c r="D1374" s="108"/>
      <c r="E1374" s="108"/>
      <c r="F1374" s="108"/>
      <c r="G1374" s="108"/>
      <c r="H1374" s="108"/>
      <c r="I1374" s="108"/>
      <c r="J1374" s="108"/>
      <c r="K1374" s="108"/>
      <c r="L1374" s="108"/>
      <c r="M1374" s="108"/>
      <c r="N1374" s="108"/>
      <c r="O1374" s="108"/>
      <c r="P1374" s="108"/>
      <c r="Q1374" s="108"/>
      <c r="R1374" s="108"/>
      <c r="S1374" s="108"/>
      <c r="T1374" s="108"/>
      <c r="U1374" s="108"/>
      <c r="V1374" s="108"/>
      <c r="W1374" s="76"/>
      <c r="X1374" s="76"/>
      <c r="Y1374" s="76"/>
      <c r="Z1374" s="76"/>
      <c r="AA1374" s="76"/>
      <c r="AB1374" s="76"/>
      <c r="AC1374" s="76"/>
      <c r="AD1374" s="76"/>
      <c r="AE1374" s="76"/>
      <c r="AF1374" s="76"/>
      <c r="AG1374" s="76"/>
    </row>
    <row r="1375" ht="22.5" hidden="1" customHeight="1">
      <c r="A1375" s="28"/>
      <c r="B1375" s="103" t="str">
        <f>VLOOKUP(A1375,'2025'!C:D,2)</f>
        <v>#N/A</v>
      </c>
      <c r="C1375" s="108"/>
      <c r="D1375" s="108"/>
      <c r="E1375" s="108"/>
      <c r="F1375" s="108"/>
      <c r="G1375" s="108"/>
      <c r="H1375" s="108"/>
      <c r="I1375" s="108"/>
      <c r="J1375" s="108"/>
      <c r="K1375" s="108"/>
      <c r="L1375" s="108"/>
      <c r="M1375" s="108"/>
      <c r="N1375" s="108"/>
      <c r="O1375" s="108"/>
      <c r="P1375" s="108"/>
      <c r="Q1375" s="108"/>
      <c r="R1375" s="108"/>
      <c r="S1375" s="108"/>
      <c r="T1375" s="108"/>
      <c r="U1375" s="108"/>
      <c r="V1375" s="108"/>
      <c r="W1375" s="76"/>
      <c r="X1375" s="76"/>
      <c r="Y1375" s="76"/>
      <c r="Z1375" s="76"/>
      <c r="AA1375" s="76"/>
      <c r="AB1375" s="76"/>
      <c r="AC1375" s="76"/>
      <c r="AD1375" s="76"/>
      <c r="AE1375" s="76"/>
      <c r="AF1375" s="76"/>
      <c r="AG1375" s="76"/>
    </row>
    <row r="1376" ht="22.5" hidden="1" customHeight="1">
      <c r="A1376" s="28"/>
      <c r="B1376" s="103" t="str">
        <f>VLOOKUP(A1376,'2025'!C:D,2)</f>
        <v>#N/A</v>
      </c>
      <c r="C1376" s="108"/>
      <c r="D1376" s="108"/>
      <c r="E1376" s="108"/>
      <c r="F1376" s="108"/>
      <c r="G1376" s="108"/>
      <c r="H1376" s="108"/>
      <c r="I1376" s="108"/>
      <c r="J1376" s="108"/>
      <c r="K1376" s="108"/>
      <c r="L1376" s="108"/>
      <c r="M1376" s="108"/>
      <c r="N1376" s="108"/>
      <c r="O1376" s="108"/>
      <c r="P1376" s="108"/>
      <c r="Q1376" s="108"/>
      <c r="R1376" s="108"/>
      <c r="S1376" s="108"/>
      <c r="T1376" s="108"/>
      <c r="U1376" s="108"/>
      <c r="V1376" s="108"/>
      <c r="W1376" s="76"/>
      <c r="X1376" s="76"/>
      <c r="Y1376" s="76"/>
      <c r="Z1376" s="76"/>
      <c r="AA1376" s="76"/>
      <c r="AB1376" s="76"/>
      <c r="AC1376" s="76"/>
      <c r="AD1376" s="76"/>
      <c r="AE1376" s="76"/>
      <c r="AF1376" s="76"/>
      <c r="AG1376" s="76"/>
    </row>
    <row r="1377" ht="22.5" hidden="1" customHeight="1">
      <c r="A1377" s="28"/>
      <c r="B1377" s="103" t="str">
        <f>VLOOKUP(A1377,'2025'!C:D,2)</f>
        <v>#N/A</v>
      </c>
      <c r="C1377" s="108"/>
      <c r="D1377" s="108"/>
      <c r="E1377" s="108"/>
      <c r="F1377" s="108"/>
      <c r="G1377" s="108"/>
      <c r="H1377" s="108"/>
      <c r="I1377" s="108"/>
      <c r="J1377" s="108"/>
      <c r="K1377" s="108"/>
      <c r="L1377" s="108"/>
      <c r="M1377" s="108"/>
      <c r="N1377" s="108"/>
      <c r="O1377" s="108"/>
      <c r="P1377" s="108"/>
      <c r="Q1377" s="108"/>
      <c r="R1377" s="108"/>
      <c r="S1377" s="108"/>
      <c r="T1377" s="108"/>
      <c r="U1377" s="108"/>
      <c r="V1377" s="108"/>
      <c r="W1377" s="76"/>
      <c r="X1377" s="76"/>
      <c r="Y1377" s="76"/>
      <c r="Z1377" s="76"/>
      <c r="AA1377" s="76"/>
      <c r="AB1377" s="76"/>
      <c r="AC1377" s="76"/>
      <c r="AD1377" s="76"/>
      <c r="AE1377" s="76"/>
      <c r="AF1377" s="76"/>
      <c r="AG1377" s="76"/>
    </row>
    <row r="1378" ht="22.5" hidden="1" customHeight="1">
      <c r="A1378" s="28"/>
      <c r="B1378" s="103" t="str">
        <f>VLOOKUP(A1378,'2025'!C:D,2)</f>
        <v>#N/A</v>
      </c>
      <c r="C1378" s="108"/>
      <c r="D1378" s="108"/>
      <c r="E1378" s="108"/>
      <c r="F1378" s="108"/>
      <c r="G1378" s="108"/>
      <c r="H1378" s="108"/>
      <c r="I1378" s="108"/>
      <c r="J1378" s="108"/>
      <c r="K1378" s="108"/>
      <c r="L1378" s="108"/>
      <c r="M1378" s="108"/>
      <c r="N1378" s="108"/>
      <c r="O1378" s="108"/>
      <c r="P1378" s="108"/>
      <c r="Q1378" s="108"/>
      <c r="R1378" s="108"/>
      <c r="S1378" s="108"/>
      <c r="T1378" s="108"/>
      <c r="U1378" s="108"/>
      <c r="V1378" s="108"/>
      <c r="W1378" s="76"/>
      <c r="X1378" s="76"/>
      <c r="Y1378" s="76"/>
      <c r="Z1378" s="76"/>
      <c r="AA1378" s="76"/>
      <c r="AB1378" s="76"/>
      <c r="AC1378" s="76"/>
      <c r="AD1378" s="76"/>
      <c r="AE1378" s="76"/>
      <c r="AF1378" s="76"/>
      <c r="AG1378" s="76"/>
    </row>
    <row r="1379" ht="22.5" hidden="1" customHeight="1">
      <c r="A1379" s="28"/>
      <c r="B1379" s="103" t="str">
        <f>VLOOKUP(A1379,'2025'!C:D,2)</f>
        <v>#N/A</v>
      </c>
      <c r="C1379" s="108"/>
      <c r="D1379" s="108"/>
      <c r="E1379" s="108"/>
      <c r="F1379" s="108"/>
      <c r="G1379" s="108"/>
      <c r="H1379" s="108"/>
      <c r="I1379" s="108"/>
      <c r="J1379" s="108"/>
      <c r="K1379" s="108"/>
      <c r="L1379" s="108"/>
      <c r="M1379" s="108"/>
      <c r="N1379" s="108"/>
      <c r="O1379" s="108"/>
      <c r="P1379" s="108"/>
      <c r="Q1379" s="108"/>
      <c r="R1379" s="108"/>
      <c r="S1379" s="108"/>
      <c r="T1379" s="108"/>
      <c r="U1379" s="108"/>
      <c r="V1379" s="108"/>
      <c r="W1379" s="76"/>
      <c r="X1379" s="76"/>
      <c r="Y1379" s="76"/>
      <c r="Z1379" s="76"/>
      <c r="AA1379" s="76"/>
      <c r="AB1379" s="76"/>
      <c r="AC1379" s="76"/>
      <c r="AD1379" s="76"/>
      <c r="AE1379" s="76"/>
      <c r="AF1379" s="76"/>
      <c r="AG1379" s="76"/>
    </row>
    <row r="1380" ht="22.5" hidden="1" customHeight="1">
      <c r="A1380" s="28"/>
      <c r="B1380" s="103" t="str">
        <f>VLOOKUP(A1380,'2025'!C:D,2)</f>
        <v>#N/A</v>
      </c>
      <c r="C1380" s="108"/>
      <c r="D1380" s="108"/>
      <c r="E1380" s="108"/>
      <c r="F1380" s="108"/>
      <c r="G1380" s="108"/>
      <c r="H1380" s="108"/>
      <c r="I1380" s="108"/>
      <c r="J1380" s="108"/>
      <c r="K1380" s="108"/>
      <c r="L1380" s="108"/>
      <c r="M1380" s="108"/>
      <c r="N1380" s="108"/>
      <c r="O1380" s="108"/>
      <c r="P1380" s="108"/>
      <c r="Q1380" s="108"/>
      <c r="R1380" s="108"/>
      <c r="S1380" s="108"/>
      <c r="T1380" s="108"/>
      <c r="U1380" s="108"/>
      <c r="V1380" s="108"/>
      <c r="W1380" s="76"/>
      <c r="X1380" s="76"/>
      <c r="Y1380" s="76"/>
      <c r="Z1380" s="76"/>
      <c r="AA1380" s="76"/>
      <c r="AB1380" s="76"/>
      <c r="AC1380" s="76"/>
      <c r="AD1380" s="76"/>
      <c r="AE1380" s="76"/>
      <c r="AF1380" s="76"/>
      <c r="AG1380" s="76"/>
    </row>
    <row r="1381" ht="22.5" hidden="1" customHeight="1">
      <c r="A1381" s="28"/>
      <c r="B1381" s="103" t="str">
        <f>VLOOKUP(A1381,'2025'!C:D,2)</f>
        <v>#N/A</v>
      </c>
      <c r="C1381" s="108"/>
      <c r="D1381" s="108"/>
      <c r="E1381" s="108"/>
      <c r="F1381" s="108"/>
      <c r="G1381" s="108"/>
      <c r="H1381" s="108"/>
      <c r="I1381" s="108"/>
      <c r="J1381" s="108"/>
      <c r="K1381" s="108"/>
      <c r="L1381" s="108"/>
      <c r="M1381" s="108"/>
      <c r="N1381" s="108"/>
      <c r="O1381" s="108"/>
      <c r="P1381" s="108"/>
      <c r="Q1381" s="108"/>
      <c r="R1381" s="108"/>
      <c r="S1381" s="108"/>
      <c r="T1381" s="108"/>
      <c r="U1381" s="108"/>
      <c r="V1381" s="108"/>
      <c r="W1381" s="76"/>
      <c r="X1381" s="76"/>
      <c r="Y1381" s="76"/>
      <c r="Z1381" s="76"/>
      <c r="AA1381" s="76"/>
      <c r="AB1381" s="76"/>
      <c r="AC1381" s="76"/>
      <c r="AD1381" s="76"/>
      <c r="AE1381" s="76"/>
      <c r="AF1381" s="76"/>
      <c r="AG1381" s="76"/>
    </row>
    <row r="1382" ht="22.5" hidden="1" customHeight="1">
      <c r="A1382" s="28"/>
      <c r="B1382" s="103" t="str">
        <f>VLOOKUP(A1382,'2025'!C:D,2)</f>
        <v>#N/A</v>
      </c>
      <c r="C1382" s="108"/>
      <c r="D1382" s="108"/>
      <c r="E1382" s="108"/>
      <c r="F1382" s="108"/>
      <c r="G1382" s="108"/>
      <c r="H1382" s="108"/>
      <c r="I1382" s="108"/>
      <c r="J1382" s="108"/>
      <c r="K1382" s="108"/>
      <c r="L1382" s="108"/>
      <c r="M1382" s="108"/>
      <c r="N1382" s="108"/>
      <c r="O1382" s="108"/>
      <c r="P1382" s="108"/>
      <c r="Q1382" s="108"/>
      <c r="R1382" s="108"/>
      <c r="S1382" s="108"/>
      <c r="T1382" s="108"/>
      <c r="U1382" s="108"/>
      <c r="V1382" s="108"/>
      <c r="W1382" s="76"/>
      <c r="X1382" s="76"/>
      <c r="Y1382" s="76"/>
      <c r="Z1382" s="76"/>
      <c r="AA1382" s="76"/>
      <c r="AB1382" s="76"/>
      <c r="AC1382" s="76"/>
      <c r="AD1382" s="76"/>
      <c r="AE1382" s="76"/>
      <c r="AF1382" s="76"/>
      <c r="AG1382" s="76"/>
    </row>
    <row r="1383" ht="22.5" hidden="1" customHeight="1">
      <c r="A1383" s="28"/>
      <c r="B1383" s="103" t="str">
        <f>VLOOKUP(A1383,'2025'!C:D,2)</f>
        <v>#N/A</v>
      </c>
      <c r="C1383" s="108"/>
      <c r="D1383" s="108"/>
      <c r="E1383" s="108"/>
      <c r="F1383" s="108"/>
      <c r="G1383" s="108"/>
      <c r="H1383" s="108"/>
      <c r="I1383" s="108"/>
      <c r="J1383" s="108"/>
      <c r="K1383" s="108"/>
      <c r="L1383" s="108"/>
      <c r="M1383" s="108"/>
      <c r="N1383" s="108"/>
      <c r="O1383" s="108"/>
      <c r="P1383" s="108"/>
      <c r="Q1383" s="108"/>
      <c r="R1383" s="108"/>
      <c r="S1383" s="108"/>
      <c r="T1383" s="108"/>
      <c r="U1383" s="108"/>
      <c r="V1383" s="108"/>
      <c r="W1383" s="76"/>
      <c r="X1383" s="76"/>
      <c r="Y1383" s="76"/>
      <c r="Z1383" s="76"/>
      <c r="AA1383" s="76"/>
      <c r="AB1383" s="76"/>
      <c r="AC1383" s="76"/>
      <c r="AD1383" s="76"/>
      <c r="AE1383" s="76"/>
      <c r="AF1383" s="76"/>
      <c r="AG1383" s="76"/>
    </row>
    <row r="1384" ht="22.5" hidden="1" customHeight="1">
      <c r="A1384" s="28"/>
      <c r="B1384" s="103" t="str">
        <f>VLOOKUP(A1384,'2025'!C:D,2)</f>
        <v>#N/A</v>
      </c>
      <c r="C1384" s="108"/>
      <c r="D1384" s="108"/>
      <c r="E1384" s="108"/>
      <c r="F1384" s="108"/>
      <c r="G1384" s="108"/>
      <c r="H1384" s="108"/>
      <c r="I1384" s="108"/>
      <c r="J1384" s="108"/>
      <c r="K1384" s="108"/>
      <c r="L1384" s="108"/>
      <c r="M1384" s="108"/>
      <c r="N1384" s="108"/>
      <c r="O1384" s="108"/>
      <c r="P1384" s="108"/>
      <c r="Q1384" s="108"/>
      <c r="R1384" s="108"/>
      <c r="S1384" s="108"/>
      <c r="T1384" s="108"/>
      <c r="U1384" s="108"/>
      <c r="V1384" s="108"/>
      <c r="W1384" s="76"/>
      <c r="X1384" s="76"/>
      <c r="Y1384" s="76"/>
      <c r="Z1384" s="76"/>
      <c r="AA1384" s="76"/>
      <c r="AB1384" s="76"/>
      <c r="AC1384" s="76"/>
      <c r="AD1384" s="76"/>
      <c r="AE1384" s="76"/>
      <c r="AF1384" s="76"/>
      <c r="AG1384" s="76"/>
    </row>
    <row r="1385" ht="22.5" hidden="1" customHeight="1">
      <c r="A1385" s="28"/>
      <c r="B1385" s="103" t="str">
        <f>VLOOKUP(A1385,'2025'!C:D,2)</f>
        <v>#N/A</v>
      </c>
      <c r="C1385" s="108"/>
      <c r="D1385" s="108"/>
      <c r="E1385" s="108"/>
      <c r="F1385" s="108"/>
      <c r="G1385" s="108"/>
      <c r="H1385" s="108"/>
      <c r="I1385" s="108"/>
      <c r="J1385" s="108"/>
      <c r="K1385" s="108"/>
      <c r="L1385" s="108"/>
      <c r="M1385" s="108"/>
      <c r="N1385" s="108"/>
      <c r="O1385" s="108"/>
      <c r="P1385" s="108"/>
      <c r="Q1385" s="108"/>
      <c r="R1385" s="108"/>
      <c r="S1385" s="108"/>
      <c r="T1385" s="108"/>
      <c r="U1385" s="108"/>
      <c r="V1385" s="108"/>
      <c r="W1385" s="76"/>
      <c r="X1385" s="76"/>
      <c r="Y1385" s="76"/>
      <c r="Z1385" s="76"/>
      <c r="AA1385" s="76"/>
      <c r="AB1385" s="76"/>
      <c r="AC1385" s="76"/>
      <c r="AD1385" s="76"/>
      <c r="AE1385" s="76"/>
      <c r="AF1385" s="76"/>
      <c r="AG1385" s="76"/>
    </row>
    <row r="1386" ht="22.5" hidden="1" customHeight="1">
      <c r="A1386" s="28"/>
      <c r="B1386" s="103" t="str">
        <f>VLOOKUP(A1386,'2025'!C:D,2)</f>
        <v>#N/A</v>
      </c>
      <c r="C1386" s="108"/>
      <c r="D1386" s="108"/>
      <c r="E1386" s="108"/>
      <c r="F1386" s="108"/>
      <c r="G1386" s="108"/>
      <c r="H1386" s="108"/>
      <c r="I1386" s="108"/>
      <c r="J1386" s="108"/>
      <c r="K1386" s="108"/>
      <c r="L1386" s="108"/>
      <c r="M1386" s="108"/>
      <c r="N1386" s="108"/>
      <c r="O1386" s="108"/>
      <c r="P1386" s="108"/>
      <c r="Q1386" s="108"/>
      <c r="R1386" s="108"/>
      <c r="S1386" s="108"/>
      <c r="T1386" s="108"/>
      <c r="U1386" s="108"/>
      <c r="V1386" s="108"/>
      <c r="W1386" s="76"/>
      <c r="X1386" s="76"/>
      <c r="Y1386" s="76"/>
      <c r="Z1386" s="76"/>
      <c r="AA1386" s="76"/>
      <c r="AB1386" s="76"/>
      <c r="AC1386" s="76"/>
      <c r="AD1386" s="76"/>
      <c r="AE1386" s="76"/>
      <c r="AF1386" s="76"/>
      <c r="AG1386" s="76"/>
    </row>
    <row r="1387" ht="22.5" hidden="1" customHeight="1">
      <c r="A1387" s="28"/>
      <c r="B1387" s="103" t="str">
        <f>VLOOKUP(A1387,'2025'!C:D,2)</f>
        <v>#N/A</v>
      </c>
      <c r="C1387" s="108"/>
      <c r="D1387" s="108"/>
      <c r="E1387" s="108"/>
      <c r="F1387" s="108"/>
      <c r="G1387" s="108"/>
      <c r="H1387" s="108"/>
      <c r="I1387" s="108"/>
      <c r="J1387" s="108"/>
      <c r="K1387" s="108"/>
      <c r="L1387" s="108"/>
      <c r="M1387" s="108"/>
      <c r="N1387" s="108"/>
      <c r="O1387" s="108"/>
      <c r="P1387" s="108"/>
      <c r="Q1387" s="108"/>
      <c r="R1387" s="108"/>
      <c r="S1387" s="108"/>
      <c r="T1387" s="108"/>
      <c r="U1387" s="108"/>
      <c r="V1387" s="108"/>
      <c r="W1387" s="76"/>
      <c r="X1387" s="76"/>
      <c r="Y1387" s="76"/>
      <c r="Z1387" s="76"/>
      <c r="AA1387" s="76"/>
      <c r="AB1387" s="76"/>
      <c r="AC1387" s="76"/>
      <c r="AD1387" s="76"/>
      <c r="AE1387" s="76"/>
      <c r="AF1387" s="76"/>
      <c r="AG1387" s="76"/>
    </row>
    <row r="1388" ht="22.5" hidden="1" customHeight="1">
      <c r="A1388" s="28"/>
      <c r="B1388" s="103" t="str">
        <f>VLOOKUP(A1388,'2025'!C:D,2)</f>
        <v>#N/A</v>
      </c>
      <c r="C1388" s="108"/>
      <c r="D1388" s="108"/>
      <c r="E1388" s="108"/>
      <c r="F1388" s="108"/>
      <c r="G1388" s="108"/>
      <c r="H1388" s="108"/>
      <c r="I1388" s="108"/>
      <c r="J1388" s="108"/>
      <c r="K1388" s="108"/>
      <c r="L1388" s="108"/>
      <c r="M1388" s="108"/>
      <c r="N1388" s="108"/>
      <c r="O1388" s="108"/>
      <c r="P1388" s="108"/>
      <c r="Q1388" s="108"/>
      <c r="R1388" s="108"/>
      <c r="S1388" s="108"/>
      <c r="T1388" s="108"/>
      <c r="U1388" s="108"/>
      <c r="V1388" s="108"/>
      <c r="W1388" s="76"/>
      <c r="X1388" s="76"/>
      <c r="Y1388" s="76"/>
      <c r="Z1388" s="76"/>
      <c r="AA1388" s="76"/>
      <c r="AB1388" s="76"/>
      <c r="AC1388" s="76"/>
      <c r="AD1388" s="76"/>
      <c r="AE1388" s="76"/>
      <c r="AF1388" s="76"/>
      <c r="AG1388" s="76"/>
    </row>
    <row r="1389" ht="22.5" hidden="1" customHeight="1">
      <c r="A1389" s="28"/>
      <c r="B1389" s="103" t="str">
        <f>VLOOKUP(A1389,'2025'!C:D,2)</f>
        <v>#N/A</v>
      </c>
      <c r="C1389" s="108"/>
      <c r="D1389" s="108"/>
      <c r="E1389" s="108"/>
      <c r="F1389" s="108"/>
      <c r="G1389" s="108"/>
      <c r="H1389" s="108"/>
      <c r="I1389" s="108"/>
      <c r="J1389" s="108"/>
      <c r="K1389" s="108"/>
      <c r="L1389" s="108"/>
      <c r="M1389" s="108"/>
      <c r="N1389" s="108"/>
      <c r="O1389" s="108"/>
      <c r="P1389" s="108"/>
      <c r="Q1389" s="108"/>
      <c r="R1389" s="108"/>
      <c r="S1389" s="108"/>
      <c r="T1389" s="108"/>
      <c r="U1389" s="108"/>
      <c r="V1389" s="108"/>
      <c r="W1389" s="76"/>
      <c r="X1389" s="76"/>
      <c r="Y1389" s="76"/>
      <c r="Z1389" s="76"/>
      <c r="AA1389" s="76"/>
      <c r="AB1389" s="76"/>
      <c r="AC1389" s="76"/>
      <c r="AD1389" s="76"/>
      <c r="AE1389" s="76"/>
      <c r="AF1389" s="76"/>
      <c r="AG1389" s="76"/>
    </row>
    <row r="1390" ht="22.5" hidden="1" customHeight="1">
      <c r="A1390" s="28"/>
      <c r="B1390" s="103" t="str">
        <f>VLOOKUP(A1390,'2025'!C:D,2)</f>
        <v>#N/A</v>
      </c>
      <c r="C1390" s="108"/>
      <c r="D1390" s="108"/>
      <c r="E1390" s="108"/>
      <c r="F1390" s="108"/>
      <c r="G1390" s="108"/>
      <c r="H1390" s="108"/>
      <c r="I1390" s="108"/>
      <c r="J1390" s="108"/>
      <c r="K1390" s="108"/>
      <c r="L1390" s="108"/>
      <c r="M1390" s="108"/>
      <c r="N1390" s="108"/>
      <c r="O1390" s="108"/>
      <c r="P1390" s="108"/>
      <c r="Q1390" s="108"/>
      <c r="R1390" s="108"/>
      <c r="S1390" s="108"/>
      <c r="T1390" s="108"/>
      <c r="U1390" s="108"/>
      <c r="V1390" s="108"/>
      <c r="W1390" s="76"/>
      <c r="X1390" s="76"/>
      <c r="Y1390" s="76"/>
      <c r="Z1390" s="76"/>
      <c r="AA1390" s="76"/>
      <c r="AB1390" s="76"/>
      <c r="AC1390" s="76"/>
      <c r="AD1390" s="76"/>
      <c r="AE1390" s="76"/>
      <c r="AF1390" s="76"/>
      <c r="AG1390" s="76"/>
    </row>
    <row r="1391" ht="22.5" hidden="1" customHeight="1">
      <c r="A1391" s="28"/>
      <c r="B1391" s="103" t="str">
        <f>VLOOKUP(A1391,'2025'!C:D,2)</f>
        <v>#N/A</v>
      </c>
      <c r="C1391" s="108"/>
      <c r="D1391" s="108"/>
      <c r="E1391" s="108"/>
      <c r="F1391" s="108"/>
      <c r="G1391" s="108"/>
      <c r="H1391" s="108"/>
      <c r="I1391" s="108"/>
      <c r="J1391" s="108"/>
      <c r="K1391" s="108"/>
      <c r="L1391" s="108"/>
      <c r="M1391" s="108"/>
      <c r="N1391" s="108"/>
      <c r="O1391" s="108"/>
      <c r="P1391" s="108"/>
      <c r="Q1391" s="108"/>
      <c r="R1391" s="108"/>
      <c r="S1391" s="108"/>
      <c r="T1391" s="108"/>
      <c r="U1391" s="108"/>
      <c r="V1391" s="108"/>
      <c r="W1391" s="76"/>
      <c r="X1391" s="76"/>
      <c r="Y1391" s="76"/>
      <c r="Z1391" s="76"/>
      <c r="AA1391" s="76"/>
      <c r="AB1391" s="76"/>
      <c r="AC1391" s="76"/>
      <c r="AD1391" s="76"/>
      <c r="AE1391" s="76"/>
      <c r="AF1391" s="76"/>
      <c r="AG1391" s="76"/>
    </row>
    <row r="1392" ht="22.5" hidden="1" customHeight="1">
      <c r="A1392" s="28"/>
      <c r="B1392" s="103" t="str">
        <f>VLOOKUP(A1392,'2025'!C:D,2)</f>
        <v>#N/A</v>
      </c>
      <c r="C1392" s="108"/>
      <c r="D1392" s="108"/>
      <c r="E1392" s="108"/>
      <c r="F1392" s="108"/>
      <c r="G1392" s="108"/>
      <c r="H1392" s="108"/>
      <c r="I1392" s="108"/>
      <c r="J1392" s="108"/>
      <c r="K1392" s="108"/>
      <c r="L1392" s="108"/>
      <c r="M1392" s="108"/>
      <c r="N1392" s="108"/>
      <c r="O1392" s="108"/>
      <c r="P1392" s="108"/>
      <c r="Q1392" s="108"/>
      <c r="R1392" s="108"/>
      <c r="S1392" s="108"/>
      <c r="T1392" s="108"/>
      <c r="U1392" s="108"/>
      <c r="V1392" s="108"/>
      <c r="W1392" s="76"/>
      <c r="X1392" s="76"/>
      <c r="Y1392" s="76"/>
      <c r="Z1392" s="76"/>
      <c r="AA1392" s="76"/>
      <c r="AB1392" s="76"/>
      <c r="AC1392" s="76"/>
      <c r="AD1392" s="76"/>
      <c r="AE1392" s="76"/>
      <c r="AF1392" s="76"/>
      <c r="AG1392" s="76"/>
    </row>
    <row r="1393" ht="22.5" hidden="1" customHeight="1">
      <c r="A1393" s="28"/>
      <c r="B1393" s="103" t="str">
        <f>VLOOKUP(A1393,'2025'!C:D,2)</f>
        <v>#N/A</v>
      </c>
      <c r="C1393" s="108"/>
      <c r="D1393" s="108"/>
      <c r="E1393" s="108"/>
      <c r="F1393" s="108"/>
      <c r="G1393" s="108"/>
      <c r="H1393" s="108"/>
      <c r="I1393" s="108"/>
      <c r="J1393" s="108"/>
      <c r="K1393" s="108"/>
      <c r="L1393" s="108"/>
      <c r="M1393" s="108"/>
      <c r="N1393" s="108"/>
      <c r="O1393" s="108"/>
      <c r="P1393" s="108"/>
      <c r="Q1393" s="108"/>
      <c r="R1393" s="108"/>
      <c r="S1393" s="108"/>
      <c r="T1393" s="108"/>
      <c r="U1393" s="108"/>
      <c r="V1393" s="108"/>
      <c r="W1393" s="76"/>
      <c r="X1393" s="76"/>
      <c r="Y1393" s="76"/>
      <c r="Z1393" s="76"/>
      <c r="AA1393" s="76"/>
      <c r="AB1393" s="76"/>
      <c r="AC1393" s="76"/>
      <c r="AD1393" s="76"/>
      <c r="AE1393" s="76"/>
      <c r="AF1393" s="76"/>
      <c r="AG1393" s="76"/>
    </row>
    <row r="1394" ht="22.5" hidden="1" customHeight="1">
      <c r="A1394" s="28"/>
      <c r="B1394" s="103" t="str">
        <f>VLOOKUP(A1394,'2025'!C:D,2)</f>
        <v>#N/A</v>
      </c>
      <c r="C1394" s="108"/>
      <c r="D1394" s="108"/>
      <c r="E1394" s="108"/>
      <c r="F1394" s="108"/>
      <c r="G1394" s="108"/>
      <c r="H1394" s="108"/>
      <c r="I1394" s="108"/>
      <c r="J1394" s="108"/>
      <c r="K1394" s="108"/>
      <c r="L1394" s="108"/>
      <c r="M1394" s="108"/>
      <c r="N1394" s="108"/>
      <c r="O1394" s="108"/>
      <c r="P1394" s="108"/>
      <c r="Q1394" s="108"/>
      <c r="R1394" s="108"/>
      <c r="S1394" s="108"/>
      <c r="T1394" s="108"/>
      <c r="U1394" s="108"/>
      <c r="V1394" s="108"/>
      <c r="W1394" s="76"/>
      <c r="X1394" s="76"/>
      <c r="Y1394" s="76"/>
      <c r="Z1394" s="76"/>
      <c r="AA1394" s="76"/>
      <c r="AB1394" s="76"/>
      <c r="AC1394" s="76"/>
      <c r="AD1394" s="76"/>
      <c r="AE1394" s="76"/>
      <c r="AF1394" s="76"/>
      <c r="AG1394" s="76"/>
    </row>
    <row r="1395" ht="22.5" hidden="1" customHeight="1">
      <c r="A1395" s="28"/>
      <c r="B1395" s="103" t="str">
        <f>VLOOKUP(A1395,'2025'!C:D,2)</f>
        <v>#N/A</v>
      </c>
      <c r="C1395" s="108"/>
      <c r="D1395" s="108"/>
      <c r="E1395" s="108"/>
      <c r="F1395" s="108"/>
      <c r="G1395" s="108"/>
      <c r="H1395" s="108"/>
      <c r="I1395" s="108"/>
      <c r="J1395" s="108"/>
      <c r="K1395" s="108"/>
      <c r="L1395" s="108"/>
      <c r="M1395" s="108"/>
      <c r="N1395" s="108"/>
      <c r="O1395" s="108"/>
      <c r="P1395" s="108"/>
      <c r="Q1395" s="108"/>
      <c r="R1395" s="108"/>
      <c r="S1395" s="108"/>
      <c r="T1395" s="108"/>
      <c r="U1395" s="108"/>
      <c r="V1395" s="108"/>
      <c r="W1395" s="76"/>
      <c r="X1395" s="76"/>
      <c r="Y1395" s="76"/>
      <c r="Z1395" s="76"/>
      <c r="AA1395" s="76"/>
      <c r="AB1395" s="76"/>
      <c r="AC1395" s="76"/>
      <c r="AD1395" s="76"/>
      <c r="AE1395" s="76"/>
      <c r="AF1395" s="76"/>
      <c r="AG1395" s="76"/>
    </row>
    <row r="1396" ht="22.5" hidden="1" customHeight="1">
      <c r="A1396" s="28"/>
      <c r="B1396" s="103" t="str">
        <f>VLOOKUP(A1396,'2025'!C:D,2)</f>
        <v>#N/A</v>
      </c>
      <c r="C1396" s="108"/>
      <c r="D1396" s="108"/>
      <c r="E1396" s="108"/>
      <c r="F1396" s="108"/>
      <c r="G1396" s="108"/>
      <c r="H1396" s="108"/>
      <c r="I1396" s="108"/>
      <c r="J1396" s="108"/>
      <c r="K1396" s="108"/>
      <c r="L1396" s="108"/>
      <c r="M1396" s="108"/>
      <c r="N1396" s="108"/>
      <c r="O1396" s="108"/>
      <c r="P1396" s="108"/>
      <c r="Q1396" s="108"/>
      <c r="R1396" s="108"/>
      <c r="S1396" s="108"/>
      <c r="T1396" s="108"/>
      <c r="U1396" s="108"/>
      <c r="V1396" s="108"/>
      <c r="W1396" s="76"/>
      <c r="X1396" s="76"/>
      <c r="Y1396" s="76"/>
      <c r="Z1396" s="76"/>
      <c r="AA1396" s="76"/>
      <c r="AB1396" s="76"/>
      <c r="AC1396" s="76"/>
      <c r="AD1396" s="76"/>
      <c r="AE1396" s="76"/>
      <c r="AF1396" s="76"/>
      <c r="AG1396" s="76"/>
    </row>
    <row r="1397" ht="22.5" hidden="1" customHeight="1">
      <c r="A1397" s="28"/>
      <c r="B1397" s="103" t="str">
        <f>VLOOKUP(A1397,'2025'!C:D,2)</f>
        <v>#N/A</v>
      </c>
      <c r="C1397" s="108"/>
      <c r="D1397" s="108"/>
      <c r="E1397" s="108"/>
      <c r="F1397" s="108"/>
      <c r="G1397" s="108"/>
      <c r="H1397" s="108"/>
      <c r="I1397" s="108"/>
      <c r="J1397" s="108"/>
      <c r="K1397" s="108"/>
      <c r="L1397" s="108"/>
      <c r="M1397" s="108"/>
      <c r="N1397" s="108"/>
      <c r="O1397" s="108"/>
      <c r="P1397" s="108"/>
      <c r="Q1397" s="108"/>
      <c r="R1397" s="108"/>
      <c r="S1397" s="108"/>
      <c r="T1397" s="108"/>
      <c r="U1397" s="108"/>
      <c r="V1397" s="108"/>
      <c r="W1397" s="76"/>
      <c r="X1397" s="76"/>
      <c r="Y1397" s="76"/>
      <c r="Z1397" s="76"/>
      <c r="AA1397" s="76"/>
      <c r="AB1397" s="76"/>
      <c r="AC1397" s="76"/>
      <c r="AD1397" s="76"/>
      <c r="AE1397" s="76"/>
      <c r="AF1397" s="76"/>
      <c r="AG1397" s="76"/>
    </row>
    <row r="1398" ht="22.5" hidden="1" customHeight="1">
      <c r="A1398" s="28"/>
      <c r="B1398" s="103" t="str">
        <f>VLOOKUP(A1398,'2025'!C:D,2)</f>
        <v>#N/A</v>
      </c>
      <c r="C1398" s="108"/>
      <c r="D1398" s="108"/>
      <c r="E1398" s="108"/>
      <c r="F1398" s="108"/>
      <c r="G1398" s="108"/>
      <c r="H1398" s="108"/>
      <c r="I1398" s="108"/>
      <c r="J1398" s="108"/>
      <c r="K1398" s="108"/>
      <c r="L1398" s="108"/>
      <c r="M1398" s="108"/>
      <c r="N1398" s="108"/>
      <c r="O1398" s="108"/>
      <c r="P1398" s="108"/>
      <c r="Q1398" s="108"/>
      <c r="R1398" s="108"/>
      <c r="S1398" s="108"/>
      <c r="T1398" s="108"/>
      <c r="U1398" s="108"/>
      <c r="V1398" s="108"/>
      <c r="W1398" s="76"/>
      <c r="X1398" s="76"/>
      <c r="Y1398" s="76"/>
      <c r="Z1398" s="76"/>
      <c r="AA1398" s="76"/>
      <c r="AB1398" s="76"/>
      <c r="AC1398" s="76"/>
      <c r="AD1398" s="76"/>
      <c r="AE1398" s="76"/>
      <c r="AF1398" s="76"/>
      <c r="AG1398" s="76"/>
    </row>
    <row r="1399" ht="22.5" hidden="1" customHeight="1">
      <c r="A1399" s="28"/>
      <c r="B1399" s="103" t="str">
        <f>VLOOKUP(A1399,'2025'!C:D,2)</f>
        <v>#N/A</v>
      </c>
      <c r="C1399" s="108"/>
      <c r="D1399" s="108"/>
      <c r="E1399" s="108"/>
      <c r="F1399" s="108"/>
      <c r="G1399" s="108"/>
      <c r="H1399" s="108"/>
      <c r="I1399" s="108"/>
      <c r="J1399" s="108"/>
      <c r="K1399" s="108"/>
      <c r="L1399" s="108"/>
      <c r="M1399" s="108"/>
      <c r="N1399" s="108"/>
      <c r="O1399" s="108"/>
      <c r="P1399" s="108"/>
      <c r="Q1399" s="108"/>
      <c r="R1399" s="108"/>
      <c r="S1399" s="108"/>
      <c r="T1399" s="108"/>
      <c r="U1399" s="108"/>
      <c r="V1399" s="108"/>
      <c r="W1399" s="76"/>
      <c r="X1399" s="76"/>
      <c r="Y1399" s="76"/>
      <c r="Z1399" s="76"/>
      <c r="AA1399" s="76"/>
      <c r="AB1399" s="76"/>
      <c r="AC1399" s="76"/>
      <c r="AD1399" s="76"/>
      <c r="AE1399" s="76"/>
      <c r="AF1399" s="76"/>
      <c r="AG1399" s="76"/>
    </row>
    <row r="1400" ht="22.5" hidden="1" customHeight="1">
      <c r="A1400" s="28"/>
      <c r="B1400" s="103" t="str">
        <f>VLOOKUP(A1400,'2025'!C:D,2)</f>
        <v>#N/A</v>
      </c>
      <c r="C1400" s="108"/>
      <c r="D1400" s="108"/>
      <c r="E1400" s="108"/>
      <c r="F1400" s="108"/>
      <c r="G1400" s="108"/>
      <c r="H1400" s="108"/>
      <c r="I1400" s="108"/>
      <c r="J1400" s="108"/>
      <c r="K1400" s="108"/>
      <c r="L1400" s="108"/>
      <c r="M1400" s="108"/>
      <c r="N1400" s="108"/>
      <c r="O1400" s="108"/>
      <c r="P1400" s="108"/>
      <c r="Q1400" s="108"/>
      <c r="R1400" s="108"/>
      <c r="S1400" s="108"/>
      <c r="T1400" s="108"/>
      <c r="U1400" s="108"/>
      <c r="V1400" s="108"/>
      <c r="W1400" s="76"/>
      <c r="X1400" s="76"/>
      <c r="Y1400" s="76"/>
      <c r="Z1400" s="76"/>
      <c r="AA1400" s="76"/>
      <c r="AB1400" s="76"/>
      <c r="AC1400" s="76"/>
      <c r="AD1400" s="76"/>
      <c r="AE1400" s="76"/>
      <c r="AF1400" s="76"/>
      <c r="AG1400" s="76"/>
    </row>
    <row r="1401" ht="22.5" hidden="1" customHeight="1">
      <c r="A1401" s="28"/>
      <c r="B1401" s="103" t="str">
        <f>VLOOKUP(A1401,'2025'!C:D,2)</f>
        <v>#N/A</v>
      </c>
      <c r="C1401" s="108"/>
      <c r="D1401" s="108"/>
      <c r="E1401" s="108"/>
      <c r="F1401" s="108"/>
      <c r="G1401" s="108"/>
      <c r="H1401" s="108"/>
      <c r="I1401" s="108"/>
      <c r="J1401" s="108"/>
      <c r="K1401" s="108"/>
      <c r="L1401" s="108"/>
      <c r="M1401" s="108"/>
      <c r="N1401" s="108"/>
      <c r="O1401" s="108"/>
      <c r="P1401" s="108"/>
      <c r="Q1401" s="108"/>
      <c r="R1401" s="108"/>
      <c r="S1401" s="108"/>
      <c r="T1401" s="108"/>
      <c r="U1401" s="108"/>
      <c r="V1401" s="108"/>
      <c r="W1401" s="76"/>
      <c r="X1401" s="76"/>
      <c r="Y1401" s="76"/>
      <c r="Z1401" s="76"/>
      <c r="AA1401" s="76"/>
      <c r="AB1401" s="76"/>
      <c r="AC1401" s="76"/>
      <c r="AD1401" s="76"/>
      <c r="AE1401" s="76"/>
      <c r="AF1401" s="76"/>
      <c r="AG1401" s="76"/>
    </row>
    <row r="1402" ht="22.5" hidden="1" customHeight="1">
      <c r="A1402" s="28"/>
      <c r="B1402" s="103" t="str">
        <f>VLOOKUP(A1402,'2025'!C:D,2)</f>
        <v>#N/A</v>
      </c>
      <c r="C1402" s="108"/>
      <c r="D1402" s="108"/>
      <c r="E1402" s="108"/>
      <c r="F1402" s="108"/>
      <c r="G1402" s="108"/>
      <c r="H1402" s="108"/>
      <c r="I1402" s="108"/>
      <c r="J1402" s="108"/>
      <c r="K1402" s="108"/>
      <c r="L1402" s="108"/>
      <c r="M1402" s="108"/>
      <c r="N1402" s="108"/>
      <c r="O1402" s="108"/>
      <c r="P1402" s="108"/>
      <c r="Q1402" s="108"/>
      <c r="R1402" s="108"/>
      <c r="S1402" s="108"/>
      <c r="T1402" s="108"/>
      <c r="U1402" s="108"/>
      <c r="V1402" s="108"/>
      <c r="W1402" s="76"/>
      <c r="X1402" s="76"/>
      <c r="Y1402" s="76"/>
      <c r="Z1402" s="76"/>
      <c r="AA1402" s="76"/>
      <c r="AB1402" s="76"/>
      <c r="AC1402" s="76"/>
      <c r="AD1402" s="76"/>
      <c r="AE1402" s="76"/>
      <c r="AF1402" s="76"/>
      <c r="AG1402" s="76"/>
    </row>
    <row r="1403" ht="22.5" hidden="1" customHeight="1">
      <c r="A1403" s="28"/>
      <c r="B1403" s="103" t="str">
        <f>VLOOKUP(A1403,'2025'!C:D,2)</f>
        <v>#N/A</v>
      </c>
      <c r="C1403" s="108"/>
      <c r="D1403" s="108"/>
      <c r="E1403" s="108"/>
      <c r="F1403" s="108"/>
      <c r="G1403" s="108"/>
      <c r="H1403" s="108"/>
      <c r="I1403" s="108"/>
      <c r="J1403" s="108"/>
      <c r="K1403" s="108"/>
      <c r="L1403" s="108"/>
      <c r="M1403" s="108"/>
      <c r="N1403" s="108"/>
      <c r="O1403" s="108"/>
      <c r="P1403" s="108"/>
      <c r="Q1403" s="108"/>
      <c r="R1403" s="108"/>
      <c r="S1403" s="108"/>
      <c r="T1403" s="108"/>
      <c r="U1403" s="108"/>
      <c r="V1403" s="108"/>
      <c r="W1403" s="76"/>
      <c r="X1403" s="76"/>
      <c r="Y1403" s="76"/>
      <c r="Z1403" s="76"/>
      <c r="AA1403" s="76"/>
      <c r="AB1403" s="76"/>
      <c r="AC1403" s="76"/>
      <c r="AD1403" s="76"/>
      <c r="AE1403" s="76"/>
      <c r="AF1403" s="76"/>
      <c r="AG1403" s="76"/>
    </row>
    <row r="1404" ht="22.5" hidden="1" customHeight="1">
      <c r="A1404" s="28"/>
      <c r="B1404" s="103" t="str">
        <f>VLOOKUP(A1404,'2025'!C:D,2)</f>
        <v>#N/A</v>
      </c>
      <c r="C1404" s="108"/>
      <c r="D1404" s="108"/>
      <c r="E1404" s="108"/>
      <c r="F1404" s="108"/>
      <c r="G1404" s="108"/>
      <c r="H1404" s="108"/>
      <c r="I1404" s="108"/>
      <c r="J1404" s="108"/>
      <c r="K1404" s="108"/>
      <c r="L1404" s="108"/>
      <c r="M1404" s="108"/>
      <c r="N1404" s="108"/>
      <c r="O1404" s="108"/>
      <c r="P1404" s="108"/>
      <c r="Q1404" s="108"/>
      <c r="R1404" s="108"/>
      <c r="S1404" s="108"/>
      <c r="T1404" s="108"/>
      <c r="U1404" s="108"/>
      <c r="V1404" s="108"/>
      <c r="W1404" s="76"/>
      <c r="X1404" s="76"/>
      <c r="Y1404" s="76"/>
      <c r="Z1404" s="76"/>
      <c r="AA1404" s="76"/>
      <c r="AB1404" s="76"/>
      <c r="AC1404" s="76"/>
      <c r="AD1404" s="76"/>
      <c r="AE1404" s="76"/>
      <c r="AF1404" s="76"/>
      <c r="AG1404" s="76"/>
    </row>
    <row r="1405" ht="22.5" hidden="1" customHeight="1">
      <c r="A1405" s="28"/>
      <c r="B1405" s="103" t="str">
        <f>VLOOKUP(A1405,'2025'!C:D,2)</f>
        <v>#N/A</v>
      </c>
      <c r="C1405" s="108"/>
      <c r="D1405" s="108"/>
      <c r="E1405" s="108"/>
      <c r="F1405" s="108"/>
      <c r="G1405" s="108"/>
      <c r="H1405" s="108"/>
      <c r="I1405" s="108"/>
      <c r="J1405" s="108"/>
      <c r="K1405" s="108"/>
      <c r="L1405" s="108"/>
      <c r="M1405" s="108"/>
      <c r="N1405" s="108"/>
      <c r="O1405" s="108"/>
      <c r="P1405" s="108"/>
      <c r="Q1405" s="108"/>
      <c r="R1405" s="108"/>
      <c r="S1405" s="108"/>
      <c r="T1405" s="108"/>
      <c r="U1405" s="108"/>
      <c r="V1405" s="108"/>
      <c r="W1405" s="76"/>
      <c r="X1405" s="76"/>
      <c r="Y1405" s="76"/>
      <c r="Z1405" s="76"/>
      <c r="AA1405" s="76"/>
      <c r="AB1405" s="76"/>
      <c r="AC1405" s="76"/>
      <c r="AD1405" s="76"/>
      <c r="AE1405" s="76"/>
      <c r="AF1405" s="76"/>
      <c r="AG1405" s="76"/>
    </row>
    <row r="1406" ht="22.5" hidden="1" customHeight="1">
      <c r="A1406" s="28"/>
      <c r="B1406" s="103" t="str">
        <f>VLOOKUP(A1406,'2025'!C:D,2)</f>
        <v>#N/A</v>
      </c>
      <c r="C1406" s="108"/>
      <c r="D1406" s="108"/>
      <c r="E1406" s="108"/>
      <c r="F1406" s="108"/>
      <c r="G1406" s="108"/>
      <c r="H1406" s="108"/>
      <c r="I1406" s="108"/>
      <c r="J1406" s="108"/>
      <c r="K1406" s="108"/>
      <c r="L1406" s="108"/>
      <c r="M1406" s="108"/>
      <c r="N1406" s="108"/>
      <c r="O1406" s="108"/>
      <c r="P1406" s="108"/>
      <c r="Q1406" s="108"/>
      <c r="R1406" s="108"/>
      <c r="S1406" s="108"/>
      <c r="T1406" s="108"/>
      <c r="U1406" s="108"/>
      <c r="V1406" s="108"/>
      <c r="W1406" s="76"/>
      <c r="X1406" s="76"/>
      <c r="Y1406" s="76"/>
      <c r="Z1406" s="76"/>
      <c r="AA1406" s="76"/>
      <c r="AB1406" s="76"/>
      <c r="AC1406" s="76"/>
      <c r="AD1406" s="76"/>
      <c r="AE1406" s="76"/>
      <c r="AF1406" s="76"/>
      <c r="AG1406" s="76"/>
    </row>
    <row r="1407" ht="22.5" hidden="1" customHeight="1">
      <c r="A1407" s="28"/>
      <c r="B1407" s="103" t="str">
        <f>VLOOKUP(A1407,'2025'!C:D,2)</f>
        <v>#N/A</v>
      </c>
      <c r="C1407" s="108"/>
      <c r="D1407" s="108"/>
      <c r="E1407" s="108"/>
      <c r="F1407" s="108"/>
      <c r="G1407" s="108"/>
      <c r="H1407" s="108"/>
      <c r="I1407" s="108"/>
      <c r="J1407" s="108"/>
      <c r="K1407" s="108"/>
      <c r="L1407" s="108"/>
      <c r="M1407" s="108"/>
      <c r="N1407" s="108"/>
      <c r="O1407" s="108"/>
      <c r="P1407" s="108"/>
      <c r="Q1407" s="108"/>
      <c r="R1407" s="108"/>
      <c r="S1407" s="108"/>
      <c r="T1407" s="108"/>
      <c r="U1407" s="108"/>
      <c r="V1407" s="108"/>
      <c r="W1407" s="76"/>
      <c r="X1407" s="76"/>
      <c r="Y1407" s="76"/>
      <c r="Z1407" s="76"/>
      <c r="AA1407" s="76"/>
      <c r="AB1407" s="76"/>
      <c r="AC1407" s="76"/>
      <c r="AD1407" s="76"/>
      <c r="AE1407" s="76"/>
      <c r="AF1407" s="76"/>
      <c r="AG1407" s="76"/>
    </row>
    <row r="1408" ht="22.5" hidden="1" customHeight="1">
      <c r="A1408" s="28"/>
      <c r="B1408" s="103" t="str">
        <f>VLOOKUP(A1408,'2025'!C:D,2)</f>
        <v>#N/A</v>
      </c>
      <c r="C1408" s="108"/>
      <c r="D1408" s="108"/>
      <c r="E1408" s="108"/>
      <c r="F1408" s="108"/>
      <c r="G1408" s="108"/>
      <c r="H1408" s="108"/>
      <c r="I1408" s="108"/>
      <c r="J1408" s="108"/>
      <c r="K1408" s="108"/>
      <c r="L1408" s="108"/>
      <c r="M1408" s="108"/>
      <c r="N1408" s="108"/>
      <c r="O1408" s="108"/>
      <c r="P1408" s="108"/>
      <c r="Q1408" s="108"/>
      <c r="R1408" s="108"/>
      <c r="S1408" s="108"/>
      <c r="T1408" s="108"/>
      <c r="U1408" s="108"/>
      <c r="V1408" s="108"/>
      <c r="W1408" s="76"/>
      <c r="X1408" s="76"/>
      <c r="Y1408" s="76"/>
      <c r="Z1408" s="76"/>
      <c r="AA1408" s="76"/>
      <c r="AB1408" s="76"/>
      <c r="AC1408" s="76"/>
      <c r="AD1408" s="76"/>
      <c r="AE1408" s="76"/>
      <c r="AF1408" s="76"/>
      <c r="AG1408" s="76"/>
    </row>
    <row r="1409" ht="22.5" hidden="1" customHeight="1">
      <c r="A1409" s="28"/>
      <c r="B1409" s="103" t="str">
        <f>VLOOKUP(A1409,'2025'!C:D,2)</f>
        <v>#N/A</v>
      </c>
      <c r="C1409" s="108"/>
      <c r="D1409" s="108"/>
      <c r="E1409" s="108"/>
      <c r="F1409" s="108"/>
      <c r="G1409" s="108"/>
      <c r="H1409" s="108"/>
      <c r="I1409" s="108"/>
      <c r="J1409" s="108"/>
      <c r="K1409" s="108"/>
      <c r="L1409" s="108"/>
      <c r="M1409" s="108"/>
      <c r="N1409" s="108"/>
      <c r="O1409" s="108"/>
      <c r="P1409" s="108"/>
      <c r="Q1409" s="108"/>
      <c r="R1409" s="108"/>
      <c r="S1409" s="108"/>
      <c r="T1409" s="108"/>
      <c r="U1409" s="108"/>
      <c r="V1409" s="108"/>
      <c r="W1409" s="76"/>
      <c r="X1409" s="76"/>
      <c r="Y1409" s="76"/>
      <c r="Z1409" s="76"/>
      <c r="AA1409" s="76"/>
      <c r="AB1409" s="76"/>
      <c r="AC1409" s="76"/>
      <c r="AD1409" s="76"/>
      <c r="AE1409" s="76"/>
      <c r="AF1409" s="76"/>
      <c r="AG1409" s="76"/>
    </row>
    <row r="1410" ht="22.5" hidden="1" customHeight="1">
      <c r="A1410" s="28"/>
      <c r="B1410" s="103" t="str">
        <f>VLOOKUP(A1410,'2025'!C:D,2)</f>
        <v>#N/A</v>
      </c>
      <c r="C1410" s="108"/>
      <c r="D1410" s="108"/>
      <c r="E1410" s="108"/>
      <c r="F1410" s="108"/>
      <c r="G1410" s="108"/>
      <c r="H1410" s="108"/>
      <c r="I1410" s="108"/>
      <c r="J1410" s="108"/>
      <c r="K1410" s="108"/>
      <c r="L1410" s="108"/>
      <c r="M1410" s="108"/>
      <c r="N1410" s="108"/>
      <c r="O1410" s="108"/>
      <c r="P1410" s="108"/>
      <c r="Q1410" s="108"/>
      <c r="R1410" s="108"/>
      <c r="S1410" s="108"/>
      <c r="T1410" s="108"/>
      <c r="U1410" s="108"/>
      <c r="V1410" s="108"/>
      <c r="W1410" s="76"/>
      <c r="X1410" s="76"/>
      <c r="Y1410" s="76"/>
      <c r="Z1410" s="76"/>
      <c r="AA1410" s="76"/>
      <c r="AB1410" s="76"/>
      <c r="AC1410" s="76"/>
      <c r="AD1410" s="76"/>
      <c r="AE1410" s="76"/>
      <c r="AF1410" s="76"/>
      <c r="AG1410" s="76"/>
    </row>
    <row r="1411" ht="22.5" hidden="1" customHeight="1">
      <c r="A1411" s="28"/>
      <c r="B1411" s="103" t="str">
        <f>VLOOKUP(A1411,'2025'!C:D,2)</f>
        <v>#N/A</v>
      </c>
      <c r="C1411" s="108"/>
      <c r="D1411" s="108"/>
      <c r="E1411" s="108"/>
      <c r="F1411" s="108"/>
      <c r="G1411" s="108"/>
      <c r="H1411" s="108"/>
      <c r="I1411" s="108"/>
      <c r="J1411" s="108"/>
      <c r="K1411" s="108"/>
      <c r="L1411" s="108"/>
      <c r="M1411" s="108"/>
      <c r="N1411" s="108"/>
      <c r="O1411" s="108"/>
      <c r="P1411" s="108"/>
      <c r="Q1411" s="108"/>
      <c r="R1411" s="108"/>
      <c r="S1411" s="108"/>
      <c r="T1411" s="108"/>
      <c r="U1411" s="108"/>
      <c r="V1411" s="108"/>
      <c r="W1411" s="76"/>
      <c r="X1411" s="76"/>
      <c r="Y1411" s="76"/>
      <c r="Z1411" s="76"/>
      <c r="AA1411" s="76"/>
      <c r="AB1411" s="76"/>
      <c r="AC1411" s="76"/>
      <c r="AD1411" s="76"/>
      <c r="AE1411" s="76"/>
      <c r="AF1411" s="76"/>
      <c r="AG1411" s="76"/>
    </row>
    <row r="1412" ht="22.5" hidden="1" customHeight="1">
      <c r="A1412" s="28"/>
      <c r="B1412" s="103" t="str">
        <f>VLOOKUP(A1412,'2025'!C:D,2)</f>
        <v>#N/A</v>
      </c>
      <c r="C1412" s="108"/>
      <c r="D1412" s="108"/>
      <c r="E1412" s="108"/>
      <c r="F1412" s="108"/>
      <c r="G1412" s="108"/>
      <c r="H1412" s="108"/>
      <c r="I1412" s="108"/>
      <c r="J1412" s="108"/>
      <c r="K1412" s="108"/>
      <c r="L1412" s="108"/>
      <c r="M1412" s="108"/>
      <c r="N1412" s="108"/>
      <c r="O1412" s="108"/>
      <c r="P1412" s="108"/>
      <c r="Q1412" s="108"/>
      <c r="R1412" s="108"/>
      <c r="S1412" s="108"/>
      <c r="T1412" s="108"/>
      <c r="U1412" s="108"/>
      <c r="V1412" s="108"/>
      <c r="W1412" s="76"/>
      <c r="X1412" s="76"/>
      <c r="Y1412" s="76"/>
      <c r="Z1412" s="76"/>
      <c r="AA1412" s="76"/>
      <c r="AB1412" s="76"/>
      <c r="AC1412" s="76"/>
      <c r="AD1412" s="76"/>
      <c r="AE1412" s="76"/>
      <c r="AF1412" s="76"/>
      <c r="AG1412" s="76"/>
    </row>
    <row r="1413" ht="22.5" hidden="1" customHeight="1">
      <c r="A1413" s="28"/>
      <c r="B1413" s="103" t="str">
        <f>VLOOKUP(A1413,'2025'!C:D,2)</f>
        <v>#N/A</v>
      </c>
      <c r="C1413" s="108"/>
      <c r="D1413" s="108"/>
      <c r="E1413" s="108"/>
      <c r="F1413" s="108"/>
      <c r="G1413" s="108"/>
      <c r="H1413" s="108"/>
      <c r="I1413" s="108"/>
      <c r="J1413" s="108"/>
      <c r="K1413" s="108"/>
      <c r="L1413" s="108"/>
      <c r="M1413" s="108"/>
      <c r="N1413" s="108"/>
      <c r="O1413" s="108"/>
      <c r="P1413" s="108"/>
      <c r="Q1413" s="108"/>
      <c r="R1413" s="108"/>
      <c r="S1413" s="108"/>
      <c r="T1413" s="108"/>
      <c r="U1413" s="108"/>
      <c r="V1413" s="108"/>
      <c r="W1413" s="76"/>
      <c r="X1413" s="76"/>
      <c r="Y1413" s="76"/>
      <c r="Z1413" s="76"/>
      <c r="AA1413" s="76"/>
      <c r="AB1413" s="76"/>
      <c r="AC1413" s="76"/>
      <c r="AD1413" s="76"/>
      <c r="AE1413" s="76"/>
      <c r="AF1413" s="76"/>
      <c r="AG1413" s="76"/>
    </row>
    <row r="1414" ht="22.5" hidden="1" customHeight="1">
      <c r="A1414" s="28"/>
      <c r="B1414" s="103" t="str">
        <f>VLOOKUP(A1414,'2025'!C:D,2)</f>
        <v>#N/A</v>
      </c>
      <c r="C1414" s="108"/>
      <c r="D1414" s="108"/>
      <c r="E1414" s="108"/>
      <c r="F1414" s="108"/>
      <c r="G1414" s="108"/>
      <c r="H1414" s="108"/>
      <c r="I1414" s="108"/>
      <c r="J1414" s="108"/>
      <c r="K1414" s="108"/>
      <c r="L1414" s="108"/>
      <c r="M1414" s="108"/>
      <c r="N1414" s="108"/>
      <c r="O1414" s="108"/>
      <c r="P1414" s="108"/>
      <c r="Q1414" s="108"/>
      <c r="R1414" s="108"/>
      <c r="S1414" s="108"/>
      <c r="T1414" s="108"/>
      <c r="U1414" s="108"/>
      <c r="V1414" s="108"/>
      <c r="W1414" s="76"/>
      <c r="X1414" s="76"/>
      <c r="Y1414" s="76"/>
      <c r="Z1414" s="76"/>
      <c r="AA1414" s="76"/>
      <c r="AB1414" s="76"/>
      <c r="AC1414" s="76"/>
      <c r="AD1414" s="76"/>
      <c r="AE1414" s="76"/>
      <c r="AF1414" s="76"/>
      <c r="AG1414" s="76"/>
    </row>
    <row r="1415" ht="22.5" hidden="1" customHeight="1">
      <c r="A1415" s="28"/>
      <c r="B1415" s="103" t="str">
        <f>VLOOKUP(A1415,'2025'!C:D,2)</f>
        <v>#N/A</v>
      </c>
      <c r="C1415" s="108"/>
      <c r="D1415" s="108"/>
      <c r="E1415" s="108"/>
      <c r="F1415" s="108"/>
      <c r="G1415" s="108"/>
      <c r="H1415" s="108"/>
      <c r="I1415" s="108"/>
      <c r="J1415" s="108"/>
      <c r="K1415" s="108"/>
      <c r="L1415" s="108"/>
      <c r="M1415" s="108"/>
      <c r="N1415" s="108"/>
      <c r="O1415" s="108"/>
      <c r="P1415" s="108"/>
      <c r="Q1415" s="108"/>
      <c r="R1415" s="108"/>
      <c r="S1415" s="108"/>
      <c r="T1415" s="108"/>
      <c r="U1415" s="108"/>
      <c r="V1415" s="108"/>
      <c r="W1415" s="76"/>
      <c r="X1415" s="76"/>
      <c r="Y1415" s="76"/>
      <c r="Z1415" s="76"/>
      <c r="AA1415" s="76"/>
      <c r="AB1415" s="76"/>
      <c r="AC1415" s="76"/>
      <c r="AD1415" s="76"/>
      <c r="AE1415" s="76"/>
      <c r="AF1415" s="76"/>
      <c r="AG1415" s="76"/>
    </row>
    <row r="1416" ht="22.5" hidden="1" customHeight="1">
      <c r="A1416" s="28"/>
      <c r="B1416" s="103" t="str">
        <f>VLOOKUP(A1416,'2025'!C:D,2)</f>
        <v>#N/A</v>
      </c>
      <c r="C1416" s="108"/>
      <c r="D1416" s="108"/>
      <c r="E1416" s="108"/>
      <c r="F1416" s="108"/>
      <c r="G1416" s="108"/>
      <c r="H1416" s="108"/>
      <c r="I1416" s="108"/>
      <c r="J1416" s="108"/>
      <c r="K1416" s="108"/>
      <c r="L1416" s="108"/>
      <c r="M1416" s="108"/>
      <c r="N1416" s="108"/>
      <c r="O1416" s="108"/>
      <c r="P1416" s="108"/>
      <c r="Q1416" s="108"/>
      <c r="R1416" s="108"/>
      <c r="S1416" s="108"/>
      <c r="T1416" s="108"/>
      <c r="U1416" s="108"/>
      <c r="V1416" s="108"/>
      <c r="W1416" s="76"/>
      <c r="X1416" s="76"/>
      <c r="Y1416" s="76"/>
      <c r="Z1416" s="76"/>
      <c r="AA1416" s="76"/>
      <c r="AB1416" s="76"/>
      <c r="AC1416" s="76"/>
      <c r="AD1416" s="76"/>
      <c r="AE1416" s="76"/>
      <c r="AF1416" s="76"/>
      <c r="AG1416" s="76"/>
    </row>
    <row r="1417" ht="22.5" hidden="1" customHeight="1">
      <c r="A1417" s="28"/>
      <c r="B1417" s="103" t="str">
        <f>VLOOKUP(A1417,'2025'!C:D,2)</f>
        <v>#N/A</v>
      </c>
      <c r="C1417" s="108"/>
      <c r="D1417" s="108"/>
      <c r="E1417" s="108"/>
      <c r="F1417" s="108"/>
      <c r="G1417" s="108"/>
      <c r="H1417" s="108"/>
      <c r="I1417" s="108"/>
      <c r="J1417" s="108"/>
      <c r="K1417" s="108"/>
      <c r="L1417" s="108"/>
      <c r="M1417" s="108"/>
      <c r="N1417" s="108"/>
      <c r="O1417" s="108"/>
      <c r="P1417" s="108"/>
      <c r="Q1417" s="108"/>
      <c r="R1417" s="108"/>
      <c r="S1417" s="108"/>
      <c r="T1417" s="108"/>
      <c r="U1417" s="108"/>
      <c r="V1417" s="108"/>
      <c r="W1417" s="76"/>
      <c r="X1417" s="76"/>
      <c r="Y1417" s="76"/>
      <c r="Z1417" s="76"/>
      <c r="AA1417" s="76"/>
      <c r="AB1417" s="76"/>
      <c r="AC1417" s="76"/>
      <c r="AD1417" s="76"/>
      <c r="AE1417" s="76"/>
      <c r="AF1417" s="76"/>
      <c r="AG1417" s="76"/>
    </row>
    <row r="1418" ht="22.5" hidden="1" customHeight="1">
      <c r="A1418" s="28"/>
      <c r="B1418" s="103" t="str">
        <f>VLOOKUP(A1418,'2025'!C:D,2)</f>
        <v>#N/A</v>
      </c>
      <c r="C1418" s="108"/>
      <c r="D1418" s="108"/>
      <c r="E1418" s="108"/>
      <c r="F1418" s="108"/>
      <c r="G1418" s="108"/>
      <c r="H1418" s="108"/>
      <c r="I1418" s="108"/>
      <c r="J1418" s="108"/>
      <c r="K1418" s="108"/>
      <c r="L1418" s="108"/>
      <c r="M1418" s="108"/>
      <c r="N1418" s="108"/>
      <c r="O1418" s="108"/>
      <c r="P1418" s="108"/>
      <c r="Q1418" s="108"/>
      <c r="R1418" s="108"/>
      <c r="S1418" s="108"/>
      <c r="T1418" s="108"/>
      <c r="U1418" s="108"/>
      <c r="V1418" s="108"/>
      <c r="W1418" s="76"/>
      <c r="X1418" s="76"/>
      <c r="Y1418" s="76"/>
      <c r="Z1418" s="76"/>
      <c r="AA1418" s="76"/>
      <c r="AB1418" s="76"/>
      <c r="AC1418" s="76"/>
      <c r="AD1418" s="76"/>
      <c r="AE1418" s="76"/>
      <c r="AF1418" s="76"/>
      <c r="AG1418" s="76"/>
    </row>
    <row r="1419" ht="22.5" hidden="1" customHeight="1">
      <c r="A1419" s="28"/>
      <c r="B1419" s="103" t="str">
        <f>VLOOKUP(A1419,'2025'!C:D,2)</f>
        <v>#N/A</v>
      </c>
      <c r="C1419" s="108"/>
      <c r="D1419" s="108"/>
      <c r="E1419" s="108"/>
      <c r="F1419" s="108"/>
      <c r="G1419" s="108"/>
      <c r="H1419" s="108"/>
      <c r="I1419" s="108"/>
      <c r="J1419" s="108"/>
      <c r="K1419" s="108"/>
      <c r="L1419" s="108"/>
      <c r="M1419" s="108"/>
      <c r="N1419" s="108"/>
      <c r="O1419" s="108"/>
      <c r="P1419" s="108"/>
      <c r="Q1419" s="108"/>
      <c r="R1419" s="108"/>
      <c r="S1419" s="108"/>
      <c r="T1419" s="108"/>
      <c r="U1419" s="108"/>
      <c r="V1419" s="108"/>
      <c r="W1419" s="76"/>
      <c r="X1419" s="76"/>
      <c r="Y1419" s="76"/>
      <c r="Z1419" s="76"/>
      <c r="AA1419" s="76"/>
      <c r="AB1419" s="76"/>
      <c r="AC1419" s="76"/>
      <c r="AD1419" s="76"/>
      <c r="AE1419" s="76"/>
      <c r="AF1419" s="76"/>
      <c r="AG1419" s="76"/>
    </row>
    <row r="1420" ht="22.5" hidden="1" customHeight="1">
      <c r="A1420" s="28"/>
      <c r="B1420" s="103" t="str">
        <f>VLOOKUP(A1420,'2025'!C:D,2)</f>
        <v>#N/A</v>
      </c>
      <c r="C1420" s="108"/>
      <c r="D1420" s="108"/>
      <c r="E1420" s="108"/>
      <c r="F1420" s="108"/>
      <c r="G1420" s="108"/>
      <c r="H1420" s="108"/>
      <c r="I1420" s="108"/>
      <c r="J1420" s="108"/>
      <c r="K1420" s="108"/>
      <c r="L1420" s="108"/>
      <c r="M1420" s="108"/>
      <c r="N1420" s="108"/>
      <c r="O1420" s="108"/>
      <c r="P1420" s="108"/>
      <c r="Q1420" s="108"/>
      <c r="R1420" s="108"/>
      <c r="S1420" s="108"/>
      <c r="T1420" s="108"/>
      <c r="U1420" s="108"/>
      <c r="V1420" s="108"/>
      <c r="W1420" s="76"/>
      <c r="X1420" s="76"/>
      <c r="Y1420" s="76"/>
      <c r="Z1420" s="76"/>
      <c r="AA1420" s="76"/>
      <c r="AB1420" s="76"/>
      <c r="AC1420" s="76"/>
      <c r="AD1420" s="76"/>
      <c r="AE1420" s="76"/>
      <c r="AF1420" s="76"/>
      <c r="AG1420" s="76"/>
    </row>
    <row r="1421" ht="22.5" hidden="1" customHeight="1">
      <c r="A1421" s="28"/>
      <c r="B1421" s="103" t="str">
        <f>VLOOKUP(A1421,'2025'!C:D,2)</f>
        <v>#N/A</v>
      </c>
      <c r="C1421" s="108"/>
      <c r="D1421" s="108"/>
      <c r="E1421" s="108"/>
      <c r="F1421" s="108"/>
      <c r="G1421" s="108"/>
      <c r="H1421" s="108"/>
      <c r="I1421" s="108"/>
      <c r="J1421" s="108"/>
      <c r="K1421" s="108"/>
      <c r="L1421" s="108"/>
      <c r="M1421" s="108"/>
      <c r="N1421" s="108"/>
      <c r="O1421" s="108"/>
      <c r="P1421" s="108"/>
      <c r="Q1421" s="108"/>
      <c r="R1421" s="108"/>
      <c r="S1421" s="108"/>
      <c r="T1421" s="108"/>
      <c r="U1421" s="108"/>
      <c r="V1421" s="108"/>
      <c r="W1421" s="76"/>
      <c r="X1421" s="76"/>
      <c r="Y1421" s="76"/>
      <c r="Z1421" s="76"/>
      <c r="AA1421" s="76"/>
      <c r="AB1421" s="76"/>
      <c r="AC1421" s="76"/>
      <c r="AD1421" s="76"/>
      <c r="AE1421" s="76"/>
      <c r="AF1421" s="76"/>
      <c r="AG1421" s="76"/>
    </row>
    <row r="1422" ht="22.5" hidden="1" customHeight="1">
      <c r="A1422" s="28"/>
      <c r="B1422" s="103" t="str">
        <f>VLOOKUP(A1422,'2025'!C:D,2)</f>
        <v>#N/A</v>
      </c>
      <c r="C1422" s="108"/>
      <c r="D1422" s="108"/>
      <c r="E1422" s="108"/>
      <c r="F1422" s="108"/>
      <c r="G1422" s="108"/>
      <c r="H1422" s="108"/>
      <c r="I1422" s="108"/>
      <c r="J1422" s="108"/>
      <c r="K1422" s="108"/>
      <c r="L1422" s="108"/>
      <c r="M1422" s="108"/>
      <c r="N1422" s="108"/>
      <c r="O1422" s="108"/>
      <c r="P1422" s="108"/>
      <c r="Q1422" s="108"/>
      <c r="R1422" s="108"/>
      <c r="S1422" s="108"/>
      <c r="T1422" s="108"/>
      <c r="U1422" s="108"/>
      <c r="V1422" s="108"/>
      <c r="W1422" s="76"/>
      <c r="X1422" s="76"/>
      <c r="Y1422" s="76"/>
      <c r="Z1422" s="76"/>
      <c r="AA1422" s="76"/>
      <c r="AB1422" s="76"/>
      <c r="AC1422" s="76"/>
      <c r="AD1422" s="76"/>
      <c r="AE1422" s="76"/>
      <c r="AF1422" s="76"/>
      <c r="AG1422" s="76"/>
    </row>
    <row r="1423" ht="22.5" hidden="1" customHeight="1">
      <c r="A1423" s="28"/>
      <c r="B1423" s="103" t="str">
        <f>VLOOKUP(A1423,'2025'!C:D,2)</f>
        <v>#N/A</v>
      </c>
      <c r="C1423" s="108"/>
      <c r="D1423" s="108"/>
      <c r="E1423" s="108"/>
      <c r="F1423" s="108"/>
      <c r="G1423" s="108"/>
      <c r="H1423" s="108"/>
      <c r="I1423" s="108"/>
      <c r="J1423" s="108"/>
      <c r="K1423" s="108"/>
      <c r="L1423" s="108"/>
      <c r="M1423" s="108"/>
      <c r="N1423" s="108"/>
      <c r="O1423" s="108"/>
      <c r="P1423" s="108"/>
      <c r="Q1423" s="108"/>
      <c r="R1423" s="108"/>
      <c r="S1423" s="108"/>
      <c r="T1423" s="108"/>
      <c r="U1423" s="108"/>
      <c r="V1423" s="108"/>
      <c r="W1423" s="76"/>
      <c r="X1423" s="76"/>
      <c r="Y1423" s="76"/>
      <c r="Z1423" s="76"/>
      <c r="AA1423" s="76"/>
      <c r="AB1423" s="76"/>
      <c r="AC1423" s="76"/>
      <c r="AD1423" s="76"/>
      <c r="AE1423" s="76"/>
      <c r="AF1423" s="76"/>
      <c r="AG1423" s="76"/>
    </row>
    <row r="1424" ht="22.5" hidden="1" customHeight="1">
      <c r="A1424" s="28"/>
      <c r="B1424" s="103" t="str">
        <f>VLOOKUP(A1424,'2025'!C:D,2)</f>
        <v>#N/A</v>
      </c>
      <c r="C1424" s="108"/>
      <c r="D1424" s="108"/>
      <c r="E1424" s="108"/>
      <c r="F1424" s="108"/>
      <c r="G1424" s="108"/>
      <c r="H1424" s="108"/>
      <c r="I1424" s="108"/>
      <c r="J1424" s="108"/>
      <c r="K1424" s="108"/>
      <c r="L1424" s="108"/>
      <c r="M1424" s="108"/>
      <c r="N1424" s="108"/>
      <c r="O1424" s="108"/>
      <c r="P1424" s="108"/>
      <c r="Q1424" s="108"/>
      <c r="R1424" s="108"/>
      <c r="S1424" s="108"/>
      <c r="T1424" s="108"/>
      <c r="U1424" s="108"/>
      <c r="V1424" s="108"/>
      <c r="W1424" s="76"/>
      <c r="X1424" s="76"/>
      <c r="Y1424" s="76"/>
      <c r="Z1424" s="76"/>
      <c r="AA1424" s="76"/>
      <c r="AB1424" s="76"/>
      <c r="AC1424" s="76"/>
      <c r="AD1424" s="76"/>
      <c r="AE1424" s="76"/>
      <c r="AF1424" s="76"/>
      <c r="AG1424" s="76"/>
    </row>
    <row r="1425" ht="22.5" hidden="1" customHeight="1">
      <c r="A1425" s="28"/>
      <c r="B1425" s="103" t="str">
        <f>VLOOKUP(A1425,'2025'!C:D,2)</f>
        <v>#N/A</v>
      </c>
      <c r="C1425" s="108"/>
      <c r="D1425" s="108"/>
      <c r="E1425" s="108"/>
      <c r="F1425" s="108"/>
      <c r="G1425" s="108"/>
      <c r="H1425" s="108"/>
      <c r="I1425" s="108"/>
      <c r="J1425" s="108"/>
      <c r="K1425" s="108"/>
      <c r="L1425" s="108"/>
      <c r="M1425" s="108"/>
      <c r="N1425" s="108"/>
      <c r="O1425" s="108"/>
      <c r="P1425" s="108"/>
      <c r="Q1425" s="108"/>
      <c r="R1425" s="108"/>
      <c r="S1425" s="108"/>
      <c r="T1425" s="108"/>
      <c r="U1425" s="108"/>
      <c r="V1425" s="108"/>
      <c r="W1425" s="76"/>
      <c r="X1425" s="76"/>
      <c r="Y1425" s="76"/>
      <c r="Z1425" s="76"/>
      <c r="AA1425" s="76"/>
      <c r="AB1425" s="76"/>
      <c r="AC1425" s="76"/>
      <c r="AD1425" s="76"/>
      <c r="AE1425" s="76"/>
      <c r="AF1425" s="76"/>
      <c r="AG1425" s="76"/>
    </row>
    <row r="1426" ht="22.5" hidden="1" customHeight="1">
      <c r="A1426" s="28"/>
      <c r="B1426" s="103" t="str">
        <f>VLOOKUP(A1426,'2025'!C:D,2)</f>
        <v>#N/A</v>
      </c>
      <c r="C1426" s="108"/>
      <c r="D1426" s="108"/>
      <c r="E1426" s="108"/>
      <c r="F1426" s="108"/>
      <c r="G1426" s="108"/>
      <c r="H1426" s="108"/>
      <c r="I1426" s="108"/>
      <c r="J1426" s="108"/>
      <c r="K1426" s="108"/>
      <c r="L1426" s="108"/>
      <c r="M1426" s="108"/>
      <c r="N1426" s="108"/>
      <c r="O1426" s="108"/>
      <c r="P1426" s="108"/>
      <c r="Q1426" s="108"/>
      <c r="R1426" s="108"/>
      <c r="S1426" s="108"/>
      <c r="T1426" s="108"/>
      <c r="U1426" s="108"/>
      <c r="V1426" s="108"/>
      <c r="W1426" s="76"/>
      <c r="X1426" s="76"/>
      <c r="Y1426" s="76"/>
      <c r="Z1426" s="76"/>
      <c r="AA1426" s="76"/>
      <c r="AB1426" s="76"/>
      <c r="AC1426" s="76"/>
      <c r="AD1426" s="76"/>
      <c r="AE1426" s="76"/>
      <c r="AF1426" s="76"/>
      <c r="AG1426" s="76"/>
    </row>
    <row r="1427" ht="22.5" hidden="1" customHeight="1">
      <c r="A1427" s="28"/>
      <c r="B1427" s="103" t="str">
        <f>VLOOKUP(A1427,'2025'!C:D,2)</f>
        <v>#N/A</v>
      </c>
      <c r="C1427" s="108"/>
      <c r="D1427" s="108"/>
      <c r="E1427" s="108"/>
      <c r="F1427" s="108"/>
      <c r="G1427" s="108"/>
      <c r="H1427" s="108"/>
      <c r="I1427" s="108"/>
      <c r="J1427" s="108"/>
      <c r="K1427" s="108"/>
      <c r="L1427" s="108"/>
      <c r="M1427" s="108"/>
      <c r="N1427" s="108"/>
      <c r="O1427" s="108"/>
      <c r="P1427" s="108"/>
      <c r="Q1427" s="108"/>
      <c r="R1427" s="108"/>
      <c r="S1427" s="108"/>
      <c r="T1427" s="108"/>
      <c r="U1427" s="108"/>
      <c r="V1427" s="108"/>
      <c r="W1427" s="76"/>
      <c r="X1427" s="76"/>
      <c r="Y1427" s="76"/>
      <c r="Z1427" s="76"/>
      <c r="AA1427" s="76"/>
      <c r="AB1427" s="76"/>
      <c r="AC1427" s="76"/>
      <c r="AD1427" s="76"/>
      <c r="AE1427" s="76"/>
      <c r="AF1427" s="76"/>
      <c r="AG1427" s="76"/>
    </row>
    <row r="1428" ht="22.5" hidden="1" customHeight="1">
      <c r="A1428" s="28"/>
      <c r="B1428" s="103" t="str">
        <f>VLOOKUP(A1428,'2025'!C:D,2)</f>
        <v>#N/A</v>
      </c>
      <c r="C1428" s="108"/>
      <c r="D1428" s="108"/>
      <c r="E1428" s="108"/>
      <c r="F1428" s="108"/>
      <c r="G1428" s="108"/>
      <c r="H1428" s="108"/>
      <c r="I1428" s="108"/>
      <c r="J1428" s="108"/>
      <c r="K1428" s="108"/>
      <c r="L1428" s="108"/>
      <c r="M1428" s="108"/>
      <c r="N1428" s="108"/>
      <c r="O1428" s="108"/>
      <c r="P1428" s="108"/>
      <c r="Q1428" s="108"/>
      <c r="R1428" s="108"/>
      <c r="S1428" s="108"/>
      <c r="T1428" s="108"/>
      <c r="U1428" s="108"/>
      <c r="V1428" s="108"/>
      <c r="W1428" s="76"/>
      <c r="X1428" s="76"/>
      <c r="Y1428" s="76"/>
      <c r="Z1428" s="76"/>
      <c r="AA1428" s="76"/>
      <c r="AB1428" s="76"/>
      <c r="AC1428" s="76"/>
      <c r="AD1428" s="76"/>
      <c r="AE1428" s="76"/>
      <c r="AF1428" s="76"/>
      <c r="AG1428" s="76"/>
    </row>
    <row r="1429" ht="22.5" hidden="1" customHeight="1">
      <c r="A1429" s="28"/>
      <c r="B1429" s="103" t="str">
        <f>VLOOKUP(A1429,'2025'!C:D,2)</f>
        <v>#N/A</v>
      </c>
      <c r="C1429" s="108"/>
      <c r="D1429" s="108"/>
      <c r="E1429" s="108"/>
      <c r="F1429" s="108"/>
      <c r="G1429" s="108"/>
      <c r="H1429" s="108"/>
      <c r="I1429" s="108"/>
      <c r="J1429" s="108"/>
      <c r="K1429" s="108"/>
      <c r="L1429" s="108"/>
      <c r="M1429" s="108"/>
      <c r="N1429" s="108"/>
      <c r="O1429" s="108"/>
      <c r="P1429" s="108"/>
      <c r="Q1429" s="108"/>
      <c r="R1429" s="108"/>
      <c r="S1429" s="108"/>
      <c r="T1429" s="108"/>
      <c r="U1429" s="108"/>
      <c r="V1429" s="108"/>
      <c r="W1429" s="76"/>
      <c r="X1429" s="76"/>
      <c r="Y1429" s="76"/>
      <c r="Z1429" s="76"/>
      <c r="AA1429" s="76"/>
      <c r="AB1429" s="76"/>
      <c r="AC1429" s="76"/>
      <c r="AD1429" s="76"/>
      <c r="AE1429" s="76"/>
      <c r="AF1429" s="76"/>
      <c r="AG1429" s="76"/>
    </row>
    <row r="1430" ht="22.5" hidden="1" customHeight="1">
      <c r="A1430" s="28"/>
      <c r="B1430" s="103" t="str">
        <f>VLOOKUP(A1430,'2025'!C:D,2)</f>
        <v>#N/A</v>
      </c>
      <c r="C1430" s="108"/>
      <c r="D1430" s="108"/>
      <c r="E1430" s="108"/>
      <c r="F1430" s="108"/>
      <c r="G1430" s="108"/>
      <c r="H1430" s="108"/>
      <c r="I1430" s="108"/>
      <c r="J1430" s="108"/>
      <c r="K1430" s="108"/>
      <c r="L1430" s="108"/>
      <c r="M1430" s="108"/>
      <c r="N1430" s="108"/>
      <c r="O1430" s="108"/>
      <c r="P1430" s="108"/>
      <c r="Q1430" s="108"/>
      <c r="R1430" s="108"/>
      <c r="S1430" s="108"/>
      <c r="T1430" s="108"/>
      <c r="U1430" s="108"/>
      <c r="V1430" s="108"/>
      <c r="W1430" s="76"/>
      <c r="X1430" s="76"/>
      <c r="Y1430" s="76"/>
      <c r="Z1430" s="76"/>
      <c r="AA1430" s="76"/>
      <c r="AB1430" s="76"/>
      <c r="AC1430" s="76"/>
      <c r="AD1430" s="76"/>
      <c r="AE1430" s="76"/>
      <c r="AF1430" s="76"/>
      <c r="AG1430" s="76"/>
    </row>
    <row r="1431" ht="22.5" hidden="1" customHeight="1">
      <c r="A1431" s="28"/>
      <c r="B1431" s="103" t="str">
        <f>VLOOKUP(A1431,'2025'!C:D,2)</f>
        <v>#N/A</v>
      </c>
      <c r="C1431" s="108"/>
      <c r="D1431" s="108"/>
      <c r="E1431" s="108"/>
      <c r="F1431" s="108"/>
      <c r="G1431" s="108"/>
      <c r="H1431" s="108"/>
      <c r="I1431" s="108"/>
      <c r="J1431" s="108"/>
      <c r="K1431" s="108"/>
      <c r="L1431" s="108"/>
      <c r="M1431" s="108"/>
      <c r="N1431" s="108"/>
      <c r="O1431" s="108"/>
      <c r="P1431" s="108"/>
      <c r="Q1431" s="108"/>
      <c r="R1431" s="108"/>
      <c r="S1431" s="108"/>
      <c r="T1431" s="108"/>
      <c r="U1431" s="108"/>
      <c r="V1431" s="108"/>
      <c r="W1431" s="76"/>
      <c r="X1431" s="76"/>
      <c r="Y1431" s="76"/>
      <c r="Z1431" s="76"/>
      <c r="AA1431" s="76"/>
      <c r="AB1431" s="76"/>
      <c r="AC1431" s="76"/>
      <c r="AD1431" s="76"/>
      <c r="AE1431" s="76"/>
      <c r="AF1431" s="76"/>
      <c r="AG1431" s="76"/>
    </row>
    <row r="1432" ht="22.5" hidden="1" customHeight="1">
      <c r="A1432" s="28"/>
      <c r="B1432" s="103" t="str">
        <f>VLOOKUP(A1432,'2025'!C:D,2)</f>
        <v>#N/A</v>
      </c>
      <c r="C1432" s="108"/>
      <c r="D1432" s="108"/>
      <c r="E1432" s="108"/>
      <c r="F1432" s="108"/>
      <c r="G1432" s="108"/>
      <c r="H1432" s="108"/>
      <c r="I1432" s="108"/>
      <c r="J1432" s="108"/>
      <c r="K1432" s="108"/>
      <c r="L1432" s="108"/>
      <c r="M1432" s="108"/>
      <c r="N1432" s="108"/>
      <c r="O1432" s="108"/>
      <c r="P1432" s="108"/>
      <c r="Q1432" s="108"/>
      <c r="R1432" s="108"/>
      <c r="S1432" s="108"/>
      <c r="T1432" s="108"/>
      <c r="U1432" s="108"/>
      <c r="V1432" s="108"/>
      <c r="W1432" s="76"/>
      <c r="X1432" s="76"/>
      <c r="Y1432" s="76"/>
      <c r="Z1432" s="76"/>
      <c r="AA1432" s="76"/>
      <c r="AB1432" s="76"/>
      <c r="AC1432" s="76"/>
      <c r="AD1432" s="76"/>
      <c r="AE1432" s="76"/>
      <c r="AF1432" s="76"/>
      <c r="AG1432" s="76"/>
    </row>
    <row r="1433" ht="22.5" hidden="1" customHeight="1">
      <c r="A1433" s="28"/>
      <c r="B1433" s="103" t="str">
        <f>VLOOKUP(A1433,'2025'!C:D,2)</f>
        <v>#N/A</v>
      </c>
      <c r="C1433" s="108"/>
      <c r="D1433" s="108"/>
      <c r="E1433" s="108"/>
      <c r="F1433" s="108"/>
      <c r="G1433" s="108"/>
      <c r="H1433" s="108"/>
      <c r="I1433" s="108"/>
      <c r="J1433" s="108"/>
      <c r="K1433" s="108"/>
      <c r="L1433" s="108"/>
      <c r="M1433" s="108"/>
      <c r="N1433" s="108"/>
      <c r="O1433" s="108"/>
      <c r="P1433" s="108"/>
      <c r="Q1433" s="108"/>
      <c r="R1433" s="108"/>
      <c r="S1433" s="108"/>
      <c r="T1433" s="108"/>
      <c r="U1433" s="108"/>
      <c r="V1433" s="108"/>
      <c r="W1433" s="76"/>
      <c r="X1433" s="76"/>
      <c r="Y1433" s="76"/>
      <c r="Z1433" s="76"/>
      <c r="AA1433" s="76"/>
      <c r="AB1433" s="76"/>
      <c r="AC1433" s="76"/>
      <c r="AD1433" s="76"/>
      <c r="AE1433" s="76"/>
      <c r="AF1433" s="76"/>
      <c r="AG1433" s="76"/>
    </row>
    <row r="1434" ht="22.5" hidden="1" customHeight="1">
      <c r="A1434" s="28"/>
      <c r="B1434" s="103" t="str">
        <f>VLOOKUP(A1434,'2025'!C:D,2)</f>
        <v>#N/A</v>
      </c>
      <c r="C1434" s="108"/>
      <c r="D1434" s="108"/>
      <c r="E1434" s="108"/>
      <c r="F1434" s="108"/>
      <c r="G1434" s="108"/>
      <c r="H1434" s="108"/>
      <c r="I1434" s="108"/>
      <c r="J1434" s="108"/>
      <c r="K1434" s="108"/>
      <c r="L1434" s="108"/>
      <c r="M1434" s="108"/>
      <c r="N1434" s="108"/>
      <c r="O1434" s="108"/>
      <c r="P1434" s="108"/>
      <c r="Q1434" s="108"/>
      <c r="R1434" s="108"/>
      <c r="S1434" s="108"/>
      <c r="T1434" s="108"/>
      <c r="U1434" s="108"/>
      <c r="V1434" s="108"/>
      <c r="W1434" s="76"/>
      <c r="X1434" s="76"/>
      <c r="Y1434" s="76"/>
      <c r="Z1434" s="76"/>
      <c r="AA1434" s="76"/>
      <c r="AB1434" s="76"/>
      <c r="AC1434" s="76"/>
      <c r="AD1434" s="76"/>
      <c r="AE1434" s="76"/>
      <c r="AF1434" s="76"/>
      <c r="AG1434" s="76"/>
    </row>
    <row r="1435" ht="22.5" hidden="1" customHeight="1">
      <c r="A1435" s="28"/>
      <c r="B1435" s="103" t="str">
        <f>VLOOKUP(A1435,'2025'!C:D,2)</f>
        <v>#N/A</v>
      </c>
      <c r="C1435" s="108"/>
      <c r="D1435" s="108"/>
      <c r="E1435" s="108"/>
      <c r="F1435" s="108"/>
      <c r="G1435" s="108"/>
      <c r="H1435" s="108"/>
      <c r="I1435" s="108"/>
      <c r="J1435" s="108"/>
      <c r="K1435" s="108"/>
      <c r="L1435" s="108"/>
      <c r="M1435" s="108"/>
      <c r="N1435" s="108"/>
      <c r="O1435" s="108"/>
      <c r="P1435" s="108"/>
      <c r="Q1435" s="108"/>
      <c r="R1435" s="108"/>
      <c r="S1435" s="108"/>
      <c r="T1435" s="108"/>
      <c r="U1435" s="108"/>
      <c r="V1435" s="108"/>
      <c r="W1435" s="76"/>
      <c r="X1435" s="76"/>
      <c r="Y1435" s="76"/>
      <c r="Z1435" s="76"/>
      <c r="AA1435" s="76"/>
      <c r="AB1435" s="76"/>
      <c r="AC1435" s="76"/>
      <c r="AD1435" s="76"/>
      <c r="AE1435" s="76"/>
      <c r="AF1435" s="76"/>
      <c r="AG1435" s="76"/>
    </row>
    <row r="1436" ht="22.5" hidden="1" customHeight="1">
      <c r="A1436" s="28"/>
      <c r="B1436" s="103" t="str">
        <f>VLOOKUP(A1436,'2025'!C:D,2)</f>
        <v>#N/A</v>
      </c>
      <c r="C1436" s="108"/>
      <c r="D1436" s="108"/>
      <c r="E1436" s="108"/>
      <c r="F1436" s="108"/>
      <c r="G1436" s="108"/>
      <c r="H1436" s="108"/>
      <c r="I1436" s="108"/>
      <c r="J1436" s="108"/>
      <c r="K1436" s="108"/>
      <c r="L1436" s="108"/>
      <c r="M1436" s="108"/>
      <c r="N1436" s="108"/>
      <c r="O1436" s="108"/>
      <c r="P1436" s="108"/>
      <c r="Q1436" s="108"/>
      <c r="R1436" s="108"/>
      <c r="S1436" s="108"/>
      <c r="T1436" s="108"/>
      <c r="U1436" s="108"/>
      <c r="V1436" s="108"/>
      <c r="W1436" s="76"/>
      <c r="X1436" s="76"/>
      <c r="Y1436" s="76"/>
      <c r="Z1436" s="76"/>
      <c r="AA1436" s="76"/>
      <c r="AB1436" s="76"/>
      <c r="AC1436" s="76"/>
      <c r="AD1436" s="76"/>
      <c r="AE1436" s="76"/>
      <c r="AF1436" s="76"/>
      <c r="AG1436" s="76"/>
    </row>
    <row r="1437" ht="22.5" hidden="1" customHeight="1">
      <c r="A1437" s="28"/>
      <c r="B1437" s="103" t="str">
        <f>VLOOKUP(A1437,'2025'!C:D,2)</f>
        <v>#N/A</v>
      </c>
      <c r="C1437" s="108"/>
      <c r="D1437" s="108"/>
      <c r="E1437" s="108"/>
      <c r="F1437" s="108"/>
      <c r="G1437" s="108"/>
      <c r="H1437" s="108"/>
      <c r="I1437" s="108"/>
      <c r="J1437" s="108"/>
      <c r="K1437" s="108"/>
      <c r="L1437" s="108"/>
      <c r="M1437" s="108"/>
      <c r="N1437" s="108"/>
      <c r="O1437" s="108"/>
      <c r="P1437" s="108"/>
      <c r="Q1437" s="108"/>
      <c r="R1437" s="108"/>
      <c r="S1437" s="108"/>
      <c r="T1437" s="108"/>
      <c r="U1437" s="108"/>
      <c r="V1437" s="108"/>
      <c r="W1437" s="76"/>
      <c r="X1437" s="76"/>
      <c r="Y1437" s="76"/>
      <c r="Z1437" s="76"/>
      <c r="AA1437" s="76"/>
      <c r="AB1437" s="76"/>
      <c r="AC1437" s="76"/>
      <c r="AD1437" s="76"/>
      <c r="AE1437" s="76"/>
      <c r="AF1437" s="76"/>
      <c r="AG1437" s="76"/>
    </row>
    <row r="1438" ht="22.5" hidden="1" customHeight="1">
      <c r="A1438" s="28"/>
      <c r="B1438" s="103" t="str">
        <f>VLOOKUP(A1438,'2025'!C:D,2)</f>
        <v>#N/A</v>
      </c>
      <c r="C1438" s="108"/>
      <c r="D1438" s="108"/>
      <c r="E1438" s="108"/>
      <c r="F1438" s="108"/>
      <c r="G1438" s="108"/>
      <c r="H1438" s="108"/>
      <c r="I1438" s="108"/>
      <c r="J1438" s="108"/>
      <c r="K1438" s="108"/>
      <c r="L1438" s="108"/>
      <c r="M1438" s="108"/>
      <c r="N1438" s="108"/>
      <c r="O1438" s="108"/>
      <c r="P1438" s="108"/>
      <c r="Q1438" s="108"/>
      <c r="R1438" s="108"/>
      <c r="S1438" s="108"/>
      <c r="T1438" s="108"/>
      <c r="U1438" s="108"/>
      <c r="V1438" s="108"/>
      <c r="W1438" s="76"/>
      <c r="X1438" s="76"/>
      <c r="Y1438" s="76"/>
      <c r="Z1438" s="76"/>
      <c r="AA1438" s="76"/>
      <c r="AB1438" s="76"/>
      <c r="AC1438" s="76"/>
      <c r="AD1438" s="76"/>
      <c r="AE1438" s="76"/>
      <c r="AF1438" s="76"/>
      <c r="AG1438" s="76"/>
    </row>
    <row r="1439" ht="22.5" hidden="1" customHeight="1">
      <c r="A1439" s="28"/>
      <c r="B1439" s="103" t="str">
        <f>VLOOKUP(A1439,'2025'!C:D,2)</f>
        <v>#N/A</v>
      </c>
      <c r="C1439" s="108"/>
      <c r="D1439" s="108"/>
      <c r="E1439" s="108"/>
      <c r="F1439" s="108"/>
      <c r="G1439" s="108"/>
      <c r="H1439" s="108"/>
      <c r="I1439" s="108"/>
      <c r="J1439" s="108"/>
      <c r="K1439" s="108"/>
      <c r="L1439" s="108"/>
      <c r="M1439" s="108"/>
      <c r="N1439" s="108"/>
      <c r="O1439" s="108"/>
      <c r="P1439" s="108"/>
      <c r="Q1439" s="108"/>
      <c r="R1439" s="108"/>
      <c r="S1439" s="108"/>
      <c r="T1439" s="108"/>
      <c r="U1439" s="108"/>
      <c r="V1439" s="108"/>
      <c r="W1439" s="76"/>
      <c r="X1439" s="76"/>
      <c r="Y1439" s="76"/>
      <c r="Z1439" s="76"/>
      <c r="AA1439" s="76"/>
      <c r="AB1439" s="76"/>
      <c r="AC1439" s="76"/>
      <c r="AD1439" s="76"/>
      <c r="AE1439" s="76"/>
      <c r="AF1439" s="76"/>
      <c r="AG1439" s="76"/>
    </row>
    <row r="1440" ht="22.5" hidden="1" customHeight="1">
      <c r="A1440" s="28"/>
      <c r="B1440" s="103" t="str">
        <f>VLOOKUP(A1440,'2025'!C:D,2)</f>
        <v>#N/A</v>
      </c>
      <c r="C1440" s="108"/>
      <c r="D1440" s="108"/>
      <c r="E1440" s="108"/>
      <c r="F1440" s="108"/>
      <c r="G1440" s="108"/>
      <c r="H1440" s="108"/>
      <c r="I1440" s="108"/>
      <c r="J1440" s="108"/>
      <c r="K1440" s="108"/>
      <c r="L1440" s="108"/>
      <c r="M1440" s="108"/>
      <c r="N1440" s="108"/>
      <c r="O1440" s="108"/>
      <c r="P1440" s="108"/>
      <c r="Q1440" s="108"/>
      <c r="R1440" s="108"/>
      <c r="S1440" s="108"/>
      <c r="T1440" s="108"/>
      <c r="U1440" s="108"/>
      <c r="V1440" s="108"/>
      <c r="W1440" s="76"/>
      <c r="X1440" s="76"/>
      <c r="Y1440" s="76"/>
      <c r="Z1440" s="76"/>
      <c r="AA1440" s="76"/>
      <c r="AB1440" s="76"/>
      <c r="AC1440" s="76"/>
      <c r="AD1440" s="76"/>
      <c r="AE1440" s="76"/>
      <c r="AF1440" s="76"/>
      <c r="AG1440" s="76"/>
    </row>
  </sheetData>
  <conditionalFormatting sqref="Y1">
    <cfRule type="notContainsBlanks" dxfId="0" priority="1">
      <formula>LEN(TRIM(Y1))&gt;0</formula>
    </cfRule>
  </conditionalFormatting>
  <conditionalFormatting sqref="B1:B1440">
    <cfRule type="cellIs" dxfId="7" priority="2" operator="greaterThan">
      <formula>0</formula>
    </cfRule>
  </conditionalFormatting>
  <conditionalFormatting sqref="B1:V1440 X1:AA1440 W2:W1440 AB337:AG696 AB1346:AG1440">
    <cfRule type="cellIs" dxfId="0" priority="3" operator="greaterThan">
      <formula>0</formula>
    </cfRule>
  </conditionalFormatting>
  <dataValidations>
    <dataValidation type="custom" allowBlank="1" showDropDown="1" sqref="B2:D1440 F2:V144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5"/>
    <col customWidth="1" min="2" max="2" width="8.38"/>
    <col customWidth="1" min="3" max="3" width="11.63"/>
    <col customWidth="1" min="4" max="4" width="14.63"/>
    <col customWidth="1" min="5" max="5" width="15.88"/>
    <col customWidth="1" min="6" max="6" width="13.0"/>
    <col customWidth="1" min="7" max="7" width="11.25"/>
    <col customWidth="1" min="8" max="8" width="13.88"/>
    <col customWidth="1" min="9" max="9" width="15.5"/>
    <col customWidth="1" min="10" max="10" width="14.38"/>
    <col customWidth="1" hidden="1" min="11" max="11" width="16.0"/>
    <col customWidth="1" min="12" max="12" width="12.5"/>
    <col customWidth="1" hidden="1" min="13" max="13" width="13.75"/>
    <col customWidth="1" min="14" max="14" width="13.38"/>
    <col customWidth="1" hidden="1" min="15" max="15" width="14.5"/>
    <col customWidth="1" min="16" max="16" width="16.75"/>
    <col customWidth="1" min="17" max="17" width="13.13"/>
    <col customWidth="1" min="18" max="18" width="16.13"/>
    <col customWidth="1" min="19" max="19" width="13.75"/>
    <col customWidth="1" hidden="1" min="20" max="20" width="15.25"/>
    <col customWidth="1" min="21" max="21" width="13.75"/>
    <col customWidth="1" min="22" max="23" width="14.25"/>
  </cols>
  <sheetData>
    <row r="1" ht="22.5" customHeight="1">
      <c r="A1" s="109" t="s">
        <v>79</v>
      </c>
      <c r="B1" s="109" t="s">
        <v>80</v>
      </c>
      <c r="C1" s="80" t="s">
        <v>0</v>
      </c>
      <c r="D1" s="80" t="s">
        <v>3</v>
      </c>
      <c r="E1" s="24" t="s">
        <v>39</v>
      </c>
      <c r="F1" s="80" t="s">
        <v>40</v>
      </c>
      <c r="G1" s="24" t="s">
        <v>41</v>
      </c>
      <c r="H1" s="24" t="s">
        <v>42</v>
      </c>
      <c r="I1" s="24" t="s">
        <v>43</v>
      </c>
      <c r="J1" s="24" t="s">
        <v>44</v>
      </c>
      <c r="K1" s="24" t="s">
        <v>45</v>
      </c>
      <c r="L1" s="24" t="s">
        <v>46</v>
      </c>
      <c r="M1" s="24" t="s">
        <v>47</v>
      </c>
      <c r="N1" s="24" t="s">
        <v>48</v>
      </c>
      <c r="O1" s="24" t="s">
        <v>49</v>
      </c>
      <c r="P1" s="24" t="s">
        <v>50</v>
      </c>
      <c r="Q1" s="24" t="s">
        <v>51</v>
      </c>
      <c r="R1" s="68" t="s">
        <v>52</v>
      </c>
      <c r="S1" s="24" t="s">
        <v>53</v>
      </c>
      <c r="T1" s="68" t="s">
        <v>54</v>
      </c>
      <c r="U1" s="24" t="s">
        <v>59</v>
      </c>
      <c r="V1" s="68" t="s">
        <v>60</v>
      </c>
      <c r="W1" s="69" t="s">
        <v>62</v>
      </c>
      <c r="X1" s="70" t="s">
        <v>66</v>
      </c>
      <c r="Y1" s="71" t="s">
        <v>67</v>
      </c>
      <c r="Z1" s="72" t="s">
        <v>68</v>
      </c>
      <c r="AA1" s="72" t="s">
        <v>69</v>
      </c>
      <c r="AB1" s="73" t="s">
        <v>70</v>
      </c>
      <c r="AC1" s="73" t="s">
        <v>76</v>
      </c>
      <c r="AD1" s="73" t="s">
        <v>72</v>
      </c>
      <c r="AE1" s="73" t="s">
        <v>73</v>
      </c>
      <c r="AF1" s="69" t="s">
        <v>74</v>
      </c>
      <c r="AG1" s="69" t="s">
        <v>75</v>
      </c>
    </row>
    <row r="2" ht="22.5" hidden="1" customHeight="1">
      <c r="A2" s="110">
        <f>'2024'!C3</f>
        <v>45597</v>
      </c>
      <c r="B2" s="110">
        <f>'2024'!C5</f>
        <v>45599</v>
      </c>
      <c r="C2" s="100">
        <f>SUMIFS(Tips_daily!B$2:B$1000, 
        Tips_daily!$A$2:$A$1000, "&gt;="&amp;A2, 
        Tips_daily!$A$2:$A$1000, "&lt;"&amp;B2+1)
</f>
        <v>202</v>
      </c>
      <c r="D2" s="108">
        <f t="array" ref="D2">MROUND( SUMIFS(INDEX(Tips_daily!$B$2:$AB$1000, 0, MATCH(D$1, Tips_daily!$B$1:$AAG$1, 0)), 
        Tips_daily!$A$2:$A$1000, "&gt;="&amp;$A2, 
        Tips_daily!$A$2:$A$1000, "&lt;"&amp;$B2+1),5)</f>
        <v>5</v>
      </c>
      <c r="E2" s="108">
        <f t="array" ref="E2">MROUND( SUMIFS(INDEX(Tips_daily!$B$2:$AB$1000, 0, MATCH(E$1, Tips_daily!$B$1:$AAG$1, 0)), 
        Tips_daily!$A$2:$A$1000, "&gt;="&amp;$A2, 
        Tips_daily!$A$2:$A$1000, "&lt;"&amp;$B2+1),5)</f>
        <v>15</v>
      </c>
      <c r="F2" s="108">
        <f t="array" ref="F2">MROUND( SUMIFS(INDEX(Tips_daily!$B$2:$AB$1000, 0, MATCH(F$1, Tips_daily!$B$1:$AAG$1, 0)), 
        Tips_daily!$A$2:$A$1000, "&gt;="&amp;$A2, 
        Tips_daily!$A$2:$A$1000, "&lt;"&amp;$B2+1),5)</f>
        <v>15</v>
      </c>
      <c r="G2" s="108">
        <f t="array" ref="G2">MROUND( SUMIFS(INDEX(Tips_daily!$B$2:$AB$1000, 0, MATCH(G$1, Tips_daily!$B$1:$AAG$1, 0)), 
        Tips_daily!$A$2:$A$1000, "&gt;="&amp;$A2, 
        Tips_daily!$A$2:$A$1000, "&lt;"&amp;$B2+1),5)</f>
        <v>15</v>
      </c>
      <c r="H2" s="108">
        <f t="array" ref="H2">MROUND( SUMIFS(INDEX(Tips_daily!$B$2:$AB$1000, 0, MATCH(H$1, Tips_daily!$B$1:$AAG$1, 0)), 
        Tips_daily!$A$2:$A$1000, "&gt;="&amp;$A2, 
        Tips_daily!$A$2:$A$1000, "&lt;"&amp;$B2+1),5)</f>
        <v>40</v>
      </c>
      <c r="I2" s="108">
        <f t="array" ref="I2">MROUND( SUMIFS(INDEX(Tips_daily!$B$2:$AB$1000, 0, MATCH(I$1, Tips_daily!$B$1:$AAG$1, 0)), 
        Tips_daily!$A$2:$A$1000, "&gt;="&amp;$A2, 
        Tips_daily!$A$2:$A$1000, "&lt;"&amp;$B2+1),5)</f>
        <v>30</v>
      </c>
      <c r="J2" s="108">
        <f t="array" ref="J2">MROUND( SUMIFS(INDEX(Tips_daily!$B$2:$AB$1000, 0, MATCH(J$1, Tips_daily!$B$1:$AAG$1, 0)), 
        Tips_daily!$A$2:$A$1000, "&gt;="&amp;$A2, 
        Tips_daily!$A$2:$A$1000, "&lt;"&amp;$B2+1),5)</f>
        <v>15</v>
      </c>
      <c r="K2" s="108">
        <f t="array" ref="K2">MROUND( SUMIFS(INDEX(Tips_daily!$B$2:$AB$1000, 0, MATCH(K$1, Tips_daily!$B$1:$AAG$1, 0)), 
        Tips_daily!$A$2:$A$1000, "&gt;="&amp;$A2, 
        Tips_daily!$A$2:$A$1000, "&lt;"&amp;$B2+1),5)</f>
        <v>5</v>
      </c>
      <c r="L2" s="108">
        <f t="array" ref="L2">MROUND( SUMIFS(INDEX(Tips_daily!$B$2:$AB$1000, 0, MATCH(L$1, Tips_daily!$B$1:$AAG$1, 0)), 
        Tips_daily!$A$2:$A$1000, "&gt;="&amp;$A2, 
        Tips_daily!$A$2:$A$1000, "&lt;"&amp;$B2+1),5)</f>
        <v>0</v>
      </c>
      <c r="M2" s="108">
        <f t="array" ref="M2">MROUND( SUMIFS(INDEX(Tips_daily!$B$2:$AB$1000, 0, MATCH(M$1, Tips_daily!$B$1:$AAG$1, 0)), 
        Tips_daily!$A$2:$A$1000, "&gt;="&amp;$A2, 
        Tips_daily!$A$2:$A$1000, "&lt;"&amp;$B2+1),5)</f>
        <v>0</v>
      </c>
      <c r="N2" s="108">
        <f t="array" ref="N2">MROUND( SUMIFS(INDEX(Tips_daily!$B$2:$AB$1000, 0, MATCH(N$1, Tips_daily!$B$1:$AAG$1, 0)), 
        Tips_daily!$A$2:$A$1000, "&gt;="&amp;$A2, 
        Tips_daily!$A$2:$A$1000, "&lt;"&amp;$B2+1),5)</f>
        <v>20</v>
      </c>
      <c r="O2" s="108">
        <f t="array" ref="O2">MROUND( SUMIFS(INDEX(Tips_daily!$B$2:$AB$1000, 0, MATCH(O$1, Tips_daily!$B$1:$AAG$1, 0)), 
        Tips_daily!$A$2:$A$1000, "&gt;="&amp;$A2, 
        Tips_daily!$A$2:$A$1000, "&lt;"&amp;$B2+1),5)</f>
        <v>0</v>
      </c>
      <c r="P2" s="108">
        <f t="array" ref="P2">MROUND( SUMIFS(INDEX(Tips_daily!$B$2:$AB$1000, 0, MATCH(P$1, Tips_daily!$B$1:$AAG$1, 0)), 
        Tips_daily!$A$2:$A$1000, "&gt;="&amp;$A2, 
        Tips_daily!$A$2:$A$1000, "&lt;"&amp;$B2+1),5)</f>
        <v>30</v>
      </c>
      <c r="Q2" s="108">
        <f t="array" ref="Q2">MROUND( SUMIFS(INDEX(Tips_daily!$B$2:$AB$1000, 0, MATCH(Q$1, Tips_daily!$B$1:$AAG$1, 0)), 
        Tips_daily!$A$2:$A$1000, "&gt;="&amp;$A2, 
        Tips_daily!$A$2:$A$1000, "&lt;"&amp;$B2+1),5)</f>
        <v>0</v>
      </c>
      <c r="R2" s="108">
        <f t="array" ref="R2">MROUND( SUMIFS(INDEX(Tips_daily!$B$2:$AB$1000, 0, MATCH(R$1, Tips_daily!$B$1:$AAG$1, 0)), 
        Tips_daily!$A$2:$A$1000, "&gt;="&amp;$A2, 
        Tips_daily!$A$2:$A$1000, "&lt;"&amp;$B2+1),5)</f>
        <v>20</v>
      </c>
      <c r="S2" s="108">
        <f t="array" ref="S2">MROUND( SUMIFS(INDEX(Tips_daily!$B$2:$AB$1000, 0, MATCH(S$1, Tips_daily!$B$1:$AAG$1, 0)), 
        Tips_daily!$A$2:$A$1000, "&gt;="&amp;$A2, 
        Tips_daily!$A$2:$A$1000, "&lt;"&amp;$B2+1),5)</f>
        <v>0</v>
      </c>
      <c r="T2" s="108">
        <f t="array" ref="T2">MROUND( SUMIFS(INDEX(Tips_daily!$B$2:$AB$1000, 0, MATCH(T$1, Tips_daily!$B$1:$AAG$1, 0)), 
        Tips_daily!$A$2:$A$1000, "&gt;="&amp;$A2, 
        Tips_daily!$A$2:$A$1000, "&lt;"&amp;$B2+1),5)</f>
        <v>0</v>
      </c>
      <c r="U2" s="108">
        <f t="array" ref="U2">MROUND( SUMIFS(INDEX(Tips_daily!$B$2:$AB$1000, 0, MATCH(U$1, Tips_daily!$B$1:$AAG$1, 0)), 
        Tips_daily!$A$2:$A$1000, "&gt;="&amp;$A2, 
        Tips_daily!$A$2:$A$1000, "&lt;"&amp;$B2+1),5)</f>
        <v>0</v>
      </c>
      <c r="V2" s="108">
        <f t="array" ref="V2">MROUND( SUMIFS(INDEX(Tips_daily!$B$2:$AB$1000, 0, MATCH(V$1, Tips_daily!$B$1:$AAG$1, 0)), 
        Tips_daily!$A$2:$A$1000, "&gt;="&amp;$A2, 
        Tips_daily!$A$2:$A$1000, "&lt;"&amp;$B2+1),5)</f>
        <v>0</v>
      </c>
      <c r="W2" s="108"/>
      <c r="X2" s="76"/>
      <c r="Y2" s="76"/>
      <c r="Z2" s="76"/>
      <c r="AA2" s="76"/>
      <c r="AB2" s="76"/>
      <c r="AC2" s="76"/>
      <c r="AD2" s="76"/>
      <c r="AE2" s="76"/>
      <c r="AF2" s="76"/>
      <c r="AG2" s="76"/>
    </row>
    <row r="3" ht="22.5" hidden="1" customHeight="1">
      <c r="A3" s="110">
        <f>'2024'!C12</f>
        <v>45600</v>
      </c>
      <c r="B3" s="110">
        <f>'2024'!C18</f>
        <v>45606</v>
      </c>
      <c r="C3" s="100">
        <f>SUMIFS(Tips_daily!B$2:B$1000, 
        Tips_daily!$A$2:$A$1000, "&gt;="&amp;A3, 
        Tips_daily!$A$2:$A$1000, "&lt;"&amp;B3+1)
</f>
        <v>456</v>
      </c>
      <c r="D3" s="108">
        <f t="array" ref="D3">MROUND( SUMIFS(INDEX(Tips_daily!$B$2:$AB$1000, 0, MATCH(D$1, Tips_daily!$B$1:$AAG$1, 0)), 
        Tips_daily!$A$2:$A$1000, "&gt;="&amp;$A3, 
        Tips_daily!$A$2:$A$1000, "&lt;"&amp;$B3+1),5)</f>
        <v>10</v>
      </c>
      <c r="E3" s="108">
        <f t="array" ref="E3">MROUND( SUMIFS(INDEX(Tips_daily!$B$2:$AB$1000, 0, MATCH(E$1, Tips_daily!$B$1:$AAG$1, 0)), 
        Tips_daily!$A$2:$A$1000, "&gt;="&amp;$A3, 
        Tips_daily!$A$2:$A$1000, "&lt;"&amp;$B3+1),5)</f>
        <v>25</v>
      </c>
      <c r="F3" s="108">
        <f t="array" ref="F3">MROUND( SUMIFS(INDEX(Tips_daily!$B$2:$AB$1000, 0, MATCH(F$1, Tips_daily!$B$1:$AAG$1, 0)), 
        Tips_daily!$A$2:$A$1000, "&gt;="&amp;$A3, 
        Tips_daily!$A$2:$A$1000, "&lt;"&amp;$B3+1),5)</f>
        <v>20</v>
      </c>
      <c r="G3" s="108">
        <f t="array" ref="G3">MROUND( SUMIFS(INDEX(Tips_daily!$B$2:$AB$1000, 0, MATCH(G$1, Tips_daily!$B$1:$AAG$1, 0)), 
        Tips_daily!$A$2:$A$1000, "&gt;="&amp;$A3, 
        Tips_daily!$A$2:$A$1000, "&lt;"&amp;$B3+1),5)</f>
        <v>30</v>
      </c>
      <c r="H3" s="108">
        <f t="array" ref="H3">MROUND( SUMIFS(INDEX(Tips_daily!$B$2:$AB$1000, 0, MATCH(H$1, Tips_daily!$B$1:$AAG$1, 0)), 
        Tips_daily!$A$2:$A$1000, "&gt;="&amp;$A3, 
        Tips_daily!$A$2:$A$1000, "&lt;"&amp;$B3+1),5)</f>
        <v>85</v>
      </c>
      <c r="I3" s="108">
        <f t="array" ref="I3">MROUND( SUMIFS(INDEX(Tips_daily!$B$2:$AB$1000, 0, MATCH(I$1, Tips_daily!$B$1:$AAG$1, 0)), 
        Tips_daily!$A$2:$A$1000, "&gt;="&amp;$A3, 
        Tips_daily!$A$2:$A$1000, "&lt;"&amp;$B3+1),5)</f>
        <v>70</v>
      </c>
      <c r="J3" s="108">
        <f t="array" ref="J3">MROUND( SUMIFS(INDEX(Tips_daily!$B$2:$AB$1000, 0, MATCH(J$1, Tips_daily!$B$1:$AAG$1, 0)), 
        Tips_daily!$A$2:$A$1000, "&gt;="&amp;$A3, 
        Tips_daily!$A$2:$A$1000, "&lt;"&amp;$B3+1),5)</f>
        <v>30</v>
      </c>
      <c r="K3" s="108">
        <f t="array" ref="K3">MROUND( SUMIFS(INDEX(Tips_daily!$B$2:$AB$1000, 0, MATCH(K$1, Tips_daily!$B$1:$AAG$1, 0)), 
        Tips_daily!$A$2:$A$1000, "&gt;="&amp;$A3, 
        Tips_daily!$A$2:$A$1000, "&lt;"&amp;$B3+1),5)</f>
        <v>10</v>
      </c>
      <c r="L3" s="108">
        <f t="array" ref="L3">MROUND( SUMIFS(INDEX(Tips_daily!$B$2:$AB$1000, 0, MATCH(L$1, Tips_daily!$B$1:$AAG$1, 0)), 
        Tips_daily!$A$2:$A$1000, "&gt;="&amp;$A3, 
        Tips_daily!$A$2:$A$1000, "&lt;"&amp;$B3+1),5)</f>
        <v>5</v>
      </c>
      <c r="M3" s="108">
        <f t="array" ref="M3">MROUND( SUMIFS(INDEX(Tips_daily!$B$2:$AB$1000, 0, MATCH(M$1, Tips_daily!$B$1:$AAG$1, 0)), 
        Tips_daily!$A$2:$A$1000, "&gt;="&amp;$A3, 
        Tips_daily!$A$2:$A$1000, "&lt;"&amp;$B3+1),5)</f>
        <v>0</v>
      </c>
      <c r="N3" s="108">
        <f t="array" ref="N3">MROUND( SUMIFS(INDEX(Tips_daily!$B$2:$AB$1000, 0, MATCH(N$1, Tips_daily!$B$1:$AAG$1, 0)), 
        Tips_daily!$A$2:$A$1000, "&gt;="&amp;$A3, 
        Tips_daily!$A$2:$A$1000, "&lt;"&amp;$B3+1),5)</f>
        <v>45</v>
      </c>
      <c r="O3" s="108">
        <f t="array" ref="O3">MROUND( SUMIFS(INDEX(Tips_daily!$B$2:$AB$1000, 0, MATCH(O$1, Tips_daily!$B$1:$AAG$1, 0)), 
        Tips_daily!$A$2:$A$1000, "&gt;="&amp;$A3, 
        Tips_daily!$A$2:$A$1000, "&lt;"&amp;$B3+1),5)</f>
        <v>5</v>
      </c>
      <c r="P3" s="108">
        <f t="array" ref="P3">MROUND( SUMIFS(INDEX(Tips_daily!$B$2:$AB$1000, 0, MATCH(P$1, Tips_daily!$B$1:$AAG$1, 0)), 
        Tips_daily!$A$2:$A$1000, "&gt;="&amp;$A3, 
        Tips_daily!$A$2:$A$1000, "&lt;"&amp;$B3+1),5)</f>
        <v>70</v>
      </c>
      <c r="Q3" s="108">
        <f t="array" ref="Q3">MROUND( SUMIFS(INDEX(Tips_daily!$B$2:$AB$1000, 0, MATCH(Q$1, Tips_daily!$B$1:$AAG$1, 0)), 
        Tips_daily!$A$2:$A$1000, "&gt;="&amp;$A3, 
        Tips_daily!$A$2:$A$1000, "&lt;"&amp;$B3+1),5)</f>
        <v>10</v>
      </c>
      <c r="R3" s="108">
        <f t="array" ref="R3">MROUND( SUMIFS(INDEX(Tips_daily!$B$2:$AB$1000, 0, MATCH(R$1, Tips_daily!$B$1:$AAG$1, 0)), 
        Tips_daily!$A$2:$A$1000, "&gt;="&amp;$A3, 
        Tips_daily!$A$2:$A$1000, "&lt;"&amp;$B3+1),5)</f>
        <v>45</v>
      </c>
      <c r="S3" s="108">
        <f t="array" ref="S3">MROUND( SUMIFS(INDEX(Tips_daily!$B$2:$AB$1000, 0, MATCH(S$1, Tips_daily!$B$1:$AAG$1, 0)), 
        Tips_daily!$A$2:$A$1000, "&gt;="&amp;$A3, 
        Tips_daily!$A$2:$A$1000, "&lt;"&amp;$B3+1),5)</f>
        <v>0</v>
      </c>
      <c r="T3" s="108">
        <f t="array" ref="T3">MROUND( SUMIFS(INDEX(Tips_daily!$B$2:$AB$1000, 0, MATCH(T$1, Tips_daily!$B$1:$AAG$1, 0)), 
        Tips_daily!$A$2:$A$1000, "&gt;="&amp;$A3, 
        Tips_daily!$A$2:$A$1000, "&lt;"&amp;$B3+1),5)</f>
        <v>0</v>
      </c>
      <c r="U3" s="108">
        <f t="array" ref="U3">MROUND( SUMIFS(INDEX(Tips_daily!$B$2:$AB$1000, 0, MATCH(U$1, Tips_daily!$B$1:$AAG$1, 0)), 
        Tips_daily!$A$2:$A$1000, "&gt;="&amp;$A3, 
        Tips_daily!$A$2:$A$1000, "&lt;"&amp;$B3+1),5)</f>
        <v>0</v>
      </c>
      <c r="V3" s="108">
        <f t="array" ref="V3">MROUND( SUMIFS(INDEX(Tips_daily!$B$2:$AB$1000, 0, MATCH(V$1, Tips_daily!$B$1:$AAG$1, 0)), 
        Tips_daily!$A$2:$A$1000, "&gt;="&amp;$A3, 
        Tips_daily!$A$2:$A$1000, "&lt;"&amp;$B3+1),5)</f>
        <v>0</v>
      </c>
      <c r="W3" s="108"/>
      <c r="X3" s="76"/>
      <c r="Y3" s="76"/>
      <c r="Z3" s="76"/>
      <c r="AA3" s="76"/>
      <c r="AB3" s="76"/>
      <c r="AC3" s="76"/>
      <c r="AD3" s="76"/>
      <c r="AE3" s="76"/>
      <c r="AF3" s="76"/>
      <c r="AG3" s="76"/>
    </row>
    <row r="4" ht="22.5" hidden="1" customHeight="1">
      <c r="A4" s="110">
        <f t="shared" ref="A4:B4" si="1">A3+7</f>
        <v>45607</v>
      </c>
      <c r="B4" s="110">
        <f t="shared" si="1"/>
        <v>45613</v>
      </c>
      <c r="C4" s="100">
        <f>SUMIFS(Tips_daily!B$2:B$1000, 
        Tips_daily!$A$2:$A$1000, "&gt;="&amp;A4, 
        Tips_daily!$A$2:$A$1000, "&lt;"&amp;B4+1)
</f>
        <v>439</v>
      </c>
      <c r="D4" s="108">
        <f t="array" ref="D4">MROUND( SUMIFS(INDEX(Tips_daily!$B$2:$AB$1000, 0, MATCH(D$1, Tips_daily!$B$1:$AAG$1, 0)), 
        Tips_daily!$A$2:$A$1000, "&gt;="&amp;$A4, 
        Tips_daily!$A$2:$A$1000, "&lt;"&amp;$B4+1),5)</f>
        <v>10</v>
      </c>
      <c r="E4" s="108">
        <f t="array" ref="E4">MROUND( SUMIFS(INDEX(Tips_daily!$B$2:$AB$1000, 0, MATCH(E$1, Tips_daily!$B$1:$AAG$1, 0)), 
        Tips_daily!$A$2:$A$1000, "&gt;="&amp;$A4, 
        Tips_daily!$A$2:$A$1000, "&lt;"&amp;$B4+1),5)</f>
        <v>30</v>
      </c>
      <c r="F4" s="108">
        <f t="array" ref="F4">MROUND( SUMIFS(INDEX(Tips_daily!$B$2:$AB$1000, 0, MATCH(F$1, Tips_daily!$B$1:$AAG$1, 0)), 
        Tips_daily!$A$2:$A$1000, "&gt;="&amp;$A4, 
        Tips_daily!$A$2:$A$1000, "&lt;"&amp;$B4+1),5)</f>
        <v>25</v>
      </c>
      <c r="G4" s="108">
        <f t="array" ref="G4">MROUND( SUMIFS(INDEX(Tips_daily!$B$2:$AB$1000, 0, MATCH(G$1, Tips_daily!$B$1:$AAG$1, 0)), 
        Tips_daily!$A$2:$A$1000, "&gt;="&amp;$A4, 
        Tips_daily!$A$2:$A$1000, "&lt;"&amp;$B4+1),5)</f>
        <v>30</v>
      </c>
      <c r="H4" s="108">
        <f t="array" ref="H4">MROUND( SUMIFS(INDEX(Tips_daily!$B$2:$AB$1000, 0, MATCH(H$1, Tips_daily!$B$1:$AAG$1, 0)), 
        Tips_daily!$A$2:$A$1000, "&gt;="&amp;$A4, 
        Tips_daily!$A$2:$A$1000, "&lt;"&amp;$B4+1),5)</f>
        <v>75</v>
      </c>
      <c r="I4" s="108">
        <f t="array" ref="I4">MROUND( SUMIFS(INDEX(Tips_daily!$B$2:$AB$1000, 0, MATCH(I$1, Tips_daily!$B$1:$AAG$1, 0)), 
        Tips_daily!$A$2:$A$1000, "&gt;="&amp;$A4, 
        Tips_daily!$A$2:$A$1000, "&lt;"&amp;$B4+1),5)</f>
        <v>65</v>
      </c>
      <c r="J4" s="108">
        <f t="array" ref="J4">MROUND( SUMIFS(INDEX(Tips_daily!$B$2:$AB$1000, 0, MATCH(J$1, Tips_daily!$B$1:$AAG$1, 0)), 
        Tips_daily!$A$2:$A$1000, "&gt;="&amp;$A4, 
        Tips_daily!$A$2:$A$1000, "&lt;"&amp;$B4+1),5)</f>
        <v>30</v>
      </c>
      <c r="K4" s="108">
        <f t="array" ref="K4">MROUND( SUMIFS(INDEX(Tips_daily!$B$2:$AB$1000, 0, MATCH(K$1, Tips_daily!$B$1:$AAG$1, 0)), 
        Tips_daily!$A$2:$A$1000, "&gt;="&amp;$A4, 
        Tips_daily!$A$2:$A$1000, "&lt;"&amp;$B4+1),5)</f>
        <v>0</v>
      </c>
      <c r="L4" s="108">
        <f t="array" ref="L4">MROUND( SUMIFS(INDEX(Tips_daily!$B$2:$AB$1000, 0, MATCH(L$1, Tips_daily!$B$1:$AAG$1, 0)), 
        Tips_daily!$A$2:$A$1000, "&gt;="&amp;$A4, 
        Tips_daily!$A$2:$A$1000, "&lt;"&amp;$B4+1),5)</f>
        <v>5</v>
      </c>
      <c r="M4" s="108">
        <f t="array" ref="M4">MROUND( SUMIFS(INDEX(Tips_daily!$B$2:$AB$1000, 0, MATCH(M$1, Tips_daily!$B$1:$AAG$1, 0)), 
        Tips_daily!$A$2:$A$1000, "&gt;="&amp;$A4, 
        Tips_daily!$A$2:$A$1000, "&lt;"&amp;$B4+1),5)</f>
        <v>5</v>
      </c>
      <c r="N4" s="108">
        <f t="array" ref="N4">MROUND( SUMIFS(INDEX(Tips_daily!$B$2:$AB$1000, 0, MATCH(N$1, Tips_daily!$B$1:$AAG$1, 0)), 
        Tips_daily!$A$2:$A$1000, "&gt;="&amp;$A4, 
        Tips_daily!$A$2:$A$1000, "&lt;"&amp;$B4+1),5)</f>
        <v>40</v>
      </c>
      <c r="O4" s="108">
        <f t="array" ref="O4">MROUND( SUMIFS(INDEX(Tips_daily!$B$2:$AB$1000, 0, MATCH(O$1, Tips_daily!$B$1:$AAG$1, 0)), 
        Tips_daily!$A$2:$A$1000, "&gt;="&amp;$A4, 
        Tips_daily!$A$2:$A$1000, "&lt;"&amp;$B4+1),5)</f>
        <v>0</v>
      </c>
      <c r="P4" s="108">
        <f t="array" ref="P4">MROUND( SUMIFS(INDEX(Tips_daily!$B$2:$AB$1000, 0, MATCH(P$1, Tips_daily!$B$1:$AAG$1, 0)), 
        Tips_daily!$A$2:$A$1000, "&gt;="&amp;$A4, 
        Tips_daily!$A$2:$A$1000, "&lt;"&amp;$B4+1),5)</f>
        <v>70</v>
      </c>
      <c r="Q4" s="108">
        <f t="array" ref="Q4">MROUND( SUMIFS(INDEX(Tips_daily!$B$2:$AB$1000, 0, MATCH(Q$1, Tips_daily!$B$1:$AAG$1, 0)), 
        Tips_daily!$A$2:$A$1000, "&gt;="&amp;$A4, 
        Tips_daily!$A$2:$A$1000, "&lt;"&amp;$B4+1),5)</f>
        <v>10</v>
      </c>
      <c r="R4" s="108">
        <f t="array" ref="R4">MROUND( SUMIFS(INDEX(Tips_daily!$B$2:$AB$1000, 0, MATCH(R$1, Tips_daily!$B$1:$AAG$1, 0)), 
        Tips_daily!$A$2:$A$1000, "&gt;="&amp;$A4, 
        Tips_daily!$A$2:$A$1000, "&lt;"&amp;$B4+1),5)</f>
        <v>15</v>
      </c>
      <c r="S4" s="108">
        <f t="array" ref="S4">MROUND( SUMIFS(INDEX(Tips_daily!$B$2:$AB$1000, 0, MATCH(S$1, Tips_daily!$B$1:$AAG$1, 0)), 
        Tips_daily!$A$2:$A$1000, "&gt;="&amp;$A4, 
        Tips_daily!$A$2:$A$1000, "&lt;"&amp;$B4+1),5)</f>
        <v>15</v>
      </c>
      <c r="T4" s="108">
        <f t="array" ref="T4">MROUND( SUMIFS(INDEX(Tips_daily!$B$2:$AB$1000, 0, MATCH(T$1, Tips_daily!$B$1:$AAG$1, 0)), 
        Tips_daily!$A$2:$A$1000, "&gt;="&amp;$A4, 
        Tips_daily!$A$2:$A$1000, "&lt;"&amp;$B4+1),5)</f>
        <v>15</v>
      </c>
      <c r="U4" s="108">
        <f t="array" ref="U4">MROUND( SUMIFS(INDEX(Tips_daily!$B$2:$AB$1000, 0, MATCH(U$1, Tips_daily!$B$1:$AAG$1, 0)), 
        Tips_daily!$A$2:$A$1000, "&gt;="&amp;$A4, 
        Tips_daily!$A$2:$A$1000, "&lt;"&amp;$B4+1),5)</f>
        <v>0</v>
      </c>
      <c r="V4" s="108">
        <f t="array" ref="V4">MROUND( SUMIFS(INDEX(Tips_daily!$B$2:$AB$1000, 0, MATCH(V$1, Tips_daily!$B$1:$AAG$1, 0)), 
        Tips_daily!$A$2:$A$1000, "&gt;="&amp;$A4, 
        Tips_daily!$A$2:$A$1000, "&lt;"&amp;$B4+1),5)</f>
        <v>0</v>
      </c>
      <c r="W4" s="108"/>
      <c r="X4" s="76"/>
      <c r="Y4" s="76"/>
      <c r="Z4" s="76"/>
      <c r="AA4" s="76"/>
      <c r="AB4" s="76"/>
      <c r="AC4" s="76"/>
      <c r="AD4" s="76"/>
      <c r="AE4" s="76"/>
      <c r="AF4" s="76"/>
      <c r="AG4" s="76"/>
    </row>
    <row r="5" ht="22.5" hidden="1" customHeight="1">
      <c r="A5" s="110">
        <f t="shared" ref="A5:B5" si="2">A4+7</f>
        <v>45614</v>
      </c>
      <c r="B5" s="110">
        <f t="shared" si="2"/>
        <v>45620</v>
      </c>
      <c r="C5" s="100">
        <f>SUMIFS(Tips_daily!B$2:B$1000, 
        Tips_daily!$A$2:$A$1000, "&gt;="&amp;A5, 
        Tips_daily!$A$2:$A$1000, "&lt;"&amp;B5+1)
</f>
        <v>365</v>
      </c>
      <c r="D5" s="108">
        <f t="array" ref="D5">MROUND( SUMIFS(INDEX(Tips_daily!$B$2:$AB$1000, 0, MATCH(D$1, Tips_daily!$B$1:$AAG$1, 0)), 
        Tips_daily!$A$2:$A$1000, "&gt;="&amp;$A5, 
        Tips_daily!$A$2:$A$1000, "&lt;"&amp;$B5+1),5)</f>
        <v>5</v>
      </c>
      <c r="E5" s="108">
        <f t="array" ref="E5">MROUND( SUMIFS(INDEX(Tips_daily!$B$2:$AB$1000, 0, MATCH(E$1, Tips_daily!$B$1:$AAG$1, 0)), 
        Tips_daily!$A$2:$A$1000, "&gt;="&amp;$A5, 
        Tips_daily!$A$2:$A$1000, "&lt;"&amp;$B5+1),5)</f>
        <v>25</v>
      </c>
      <c r="F5" s="108">
        <f t="array" ref="F5">MROUND( SUMIFS(INDEX(Tips_daily!$B$2:$AB$1000, 0, MATCH(F$1, Tips_daily!$B$1:$AAG$1, 0)), 
        Tips_daily!$A$2:$A$1000, "&gt;="&amp;$A5, 
        Tips_daily!$A$2:$A$1000, "&lt;"&amp;$B5+1),5)</f>
        <v>20</v>
      </c>
      <c r="G5" s="108">
        <f t="array" ref="G5">MROUND( SUMIFS(INDEX(Tips_daily!$B$2:$AB$1000, 0, MATCH(G$1, Tips_daily!$B$1:$AAG$1, 0)), 
        Tips_daily!$A$2:$A$1000, "&gt;="&amp;$A5, 
        Tips_daily!$A$2:$A$1000, "&lt;"&amp;$B5+1),5)</f>
        <v>30</v>
      </c>
      <c r="H5" s="108">
        <f t="array" ref="H5">MROUND( SUMIFS(INDEX(Tips_daily!$B$2:$AB$1000, 0, MATCH(H$1, Tips_daily!$B$1:$AAG$1, 0)), 
        Tips_daily!$A$2:$A$1000, "&gt;="&amp;$A5, 
        Tips_daily!$A$2:$A$1000, "&lt;"&amp;$B5+1),5)</f>
        <v>65</v>
      </c>
      <c r="I5" s="108">
        <f t="array" ref="I5">MROUND( SUMIFS(INDEX(Tips_daily!$B$2:$AB$1000, 0, MATCH(I$1, Tips_daily!$B$1:$AAG$1, 0)), 
        Tips_daily!$A$2:$A$1000, "&gt;="&amp;$A5, 
        Tips_daily!$A$2:$A$1000, "&lt;"&amp;$B5+1),5)</f>
        <v>45</v>
      </c>
      <c r="J5" s="108">
        <f t="array" ref="J5">MROUND( SUMIFS(INDEX(Tips_daily!$B$2:$AB$1000, 0, MATCH(J$1, Tips_daily!$B$1:$AAG$1, 0)), 
        Tips_daily!$A$2:$A$1000, "&gt;="&amp;$A5, 
        Tips_daily!$A$2:$A$1000, "&lt;"&amp;$B5+1),5)</f>
        <v>20</v>
      </c>
      <c r="K5" s="108">
        <f t="array" ref="K5">MROUND( SUMIFS(INDEX(Tips_daily!$B$2:$AB$1000, 0, MATCH(K$1, Tips_daily!$B$1:$AAG$1, 0)), 
        Tips_daily!$A$2:$A$1000, "&gt;="&amp;$A5, 
        Tips_daily!$A$2:$A$1000, "&lt;"&amp;$B5+1),5)</f>
        <v>0</v>
      </c>
      <c r="L5" s="108">
        <f t="array" ref="L5">MROUND( SUMIFS(INDEX(Tips_daily!$B$2:$AB$1000, 0, MATCH(L$1, Tips_daily!$B$1:$AAG$1, 0)), 
        Tips_daily!$A$2:$A$1000, "&gt;="&amp;$A5, 
        Tips_daily!$A$2:$A$1000, "&lt;"&amp;$B5+1),5)</f>
        <v>0</v>
      </c>
      <c r="M5" s="108">
        <f t="array" ref="M5">MROUND( SUMIFS(INDEX(Tips_daily!$B$2:$AB$1000, 0, MATCH(M$1, Tips_daily!$B$1:$AAG$1, 0)), 
        Tips_daily!$A$2:$A$1000, "&gt;="&amp;$A5, 
        Tips_daily!$A$2:$A$1000, "&lt;"&amp;$B5+1),5)</f>
        <v>15</v>
      </c>
      <c r="N5" s="108">
        <f t="array" ref="N5">MROUND( SUMIFS(INDEX(Tips_daily!$B$2:$AB$1000, 0, MATCH(N$1, Tips_daily!$B$1:$AAG$1, 0)), 
        Tips_daily!$A$2:$A$1000, "&gt;="&amp;$A5, 
        Tips_daily!$A$2:$A$1000, "&lt;"&amp;$B5+1),5)</f>
        <v>35</v>
      </c>
      <c r="O5" s="108">
        <f t="array" ref="O5">MROUND( SUMIFS(INDEX(Tips_daily!$B$2:$AB$1000, 0, MATCH(O$1, Tips_daily!$B$1:$AAG$1, 0)), 
        Tips_daily!$A$2:$A$1000, "&gt;="&amp;$A5, 
        Tips_daily!$A$2:$A$1000, "&lt;"&amp;$B5+1),5)</f>
        <v>5</v>
      </c>
      <c r="P5" s="108">
        <f t="array" ref="P5">MROUND( SUMIFS(INDEX(Tips_daily!$B$2:$AB$1000, 0, MATCH(P$1, Tips_daily!$B$1:$AAG$1, 0)), 
        Tips_daily!$A$2:$A$1000, "&gt;="&amp;$A5, 
        Tips_daily!$A$2:$A$1000, "&lt;"&amp;$B5+1),5)</f>
        <v>55</v>
      </c>
      <c r="Q5" s="108">
        <f t="array" ref="Q5">MROUND( SUMIFS(INDEX(Tips_daily!$B$2:$AB$1000, 0, MATCH(Q$1, Tips_daily!$B$1:$AAG$1, 0)), 
        Tips_daily!$A$2:$A$1000, "&gt;="&amp;$A5, 
        Tips_daily!$A$2:$A$1000, "&lt;"&amp;$B5+1),5)</f>
        <v>5</v>
      </c>
      <c r="R5" s="108">
        <f t="array" ref="R5">MROUND( SUMIFS(INDEX(Tips_daily!$B$2:$AB$1000, 0, MATCH(R$1, Tips_daily!$B$1:$AAG$1, 0)), 
        Tips_daily!$A$2:$A$1000, "&gt;="&amp;$A5, 
        Tips_daily!$A$2:$A$1000, "&lt;"&amp;$B5+1),5)</f>
        <v>10</v>
      </c>
      <c r="S5" s="108">
        <f t="array" ref="S5">MROUND( SUMIFS(INDEX(Tips_daily!$B$2:$AB$1000, 0, MATCH(S$1, Tips_daily!$B$1:$AAG$1, 0)), 
        Tips_daily!$A$2:$A$1000, "&gt;="&amp;$A5, 
        Tips_daily!$A$2:$A$1000, "&lt;"&amp;$B5+1),5)</f>
        <v>10</v>
      </c>
      <c r="T5" s="108">
        <f t="array" ref="T5">MROUND( SUMIFS(INDEX(Tips_daily!$B$2:$AB$1000, 0, MATCH(T$1, Tips_daily!$B$1:$AAG$1, 0)), 
        Tips_daily!$A$2:$A$1000, "&gt;="&amp;$A5, 
        Tips_daily!$A$2:$A$1000, "&lt;"&amp;$B5+1),5)</f>
        <v>10</v>
      </c>
      <c r="U5" s="108">
        <f t="array" ref="U5">MROUND( SUMIFS(INDEX(Tips_daily!$B$2:$AB$1000, 0, MATCH(U$1, Tips_daily!$B$1:$AAG$1, 0)), 
        Tips_daily!$A$2:$A$1000, "&gt;="&amp;$A5, 
        Tips_daily!$A$2:$A$1000, "&lt;"&amp;$B5+1),5)</f>
        <v>0</v>
      </c>
      <c r="V5" s="108">
        <f t="array" ref="V5">MROUND( SUMIFS(INDEX(Tips_daily!$B$2:$AB$1000, 0, MATCH(V$1, Tips_daily!$B$1:$AAG$1, 0)), 
        Tips_daily!$A$2:$A$1000, "&gt;="&amp;$A5, 
        Tips_daily!$A$2:$A$1000, "&lt;"&amp;$B5+1),5)</f>
        <v>0</v>
      </c>
      <c r="W5" s="108"/>
      <c r="X5" s="76"/>
      <c r="Y5" s="76"/>
      <c r="Z5" s="76"/>
      <c r="AA5" s="76"/>
      <c r="AB5" s="76"/>
      <c r="AC5" s="76"/>
      <c r="AD5" s="76"/>
      <c r="AE5" s="76"/>
      <c r="AF5" s="76"/>
      <c r="AG5" s="76"/>
    </row>
    <row r="6" ht="22.5" hidden="1" customHeight="1">
      <c r="A6" s="110">
        <f t="shared" ref="A6:B6" si="3">A5+7</f>
        <v>45621</v>
      </c>
      <c r="B6" s="110">
        <f t="shared" si="3"/>
        <v>45627</v>
      </c>
      <c r="C6" s="100">
        <f>SUMIFS(Tips_daily!B$2:B$1000, 
        Tips_daily!$A$2:$A$1000, "&gt;="&amp;A6, 
        Tips_daily!$A$2:$A$1000, "&lt;"&amp;B6+1)
</f>
        <v>450</v>
      </c>
      <c r="D6" s="108">
        <f t="array" ref="D6">MROUND( SUMIFS(INDEX(Tips_daily!$B$2:$AB$1000, 0, MATCH(D$1, Tips_daily!$B$1:$AAG$1, 0)), 
        Tips_daily!$A$2:$A$1000, "&gt;="&amp;$A6, 
        Tips_daily!$A$2:$A$1000, "&lt;"&amp;$B6+1),5)</f>
        <v>10</v>
      </c>
      <c r="E6" s="108">
        <f t="array" ref="E6">MROUND( SUMIFS(INDEX(Tips_daily!$B$2:$AB$1000, 0, MATCH(E$1, Tips_daily!$B$1:$AAG$1, 0)), 
        Tips_daily!$A$2:$A$1000, "&gt;="&amp;$A6, 
        Tips_daily!$A$2:$A$1000, "&lt;"&amp;$B6+1),5)</f>
        <v>25</v>
      </c>
      <c r="F6" s="108">
        <f t="array" ref="F6">MROUND( SUMIFS(INDEX(Tips_daily!$B$2:$AB$1000, 0, MATCH(F$1, Tips_daily!$B$1:$AAG$1, 0)), 
        Tips_daily!$A$2:$A$1000, "&gt;="&amp;$A6, 
        Tips_daily!$A$2:$A$1000, "&lt;"&amp;$B6+1),5)</f>
        <v>20</v>
      </c>
      <c r="G6" s="108">
        <f t="array" ref="G6">MROUND( SUMIFS(INDEX(Tips_daily!$B$2:$AB$1000, 0, MATCH(G$1, Tips_daily!$B$1:$AAG$1, 0)), 
        Tips_daily!$A$2:$A$1000, "&gt;="&amp;$A6, 
        Tips_daily!$A$2:$A$1000, "&lt;"&amp;$B6+1),5)</f>
        <v>25</v>
      </c>
      <c r="H6" s="108">
        <f t="array" ref="H6">MROUND( SUMIFS(INDEX(Tips_daily!$B$2:$AB$1000, 0, MATCH(H$1, Tips_daily!$B$1:$AAG$1, 0)), 
        Tips_daily!$A$2:$A$1000, "&gt;="&amp;$A6, 
        Tips_daily!$A$2:$A$1000, "&lt;"&amp;$B6+1),5)</f>
        <v>70</v>
      </c>
      <c r="I6" s="108">
        <f t="array" ref="I6">MROUND( SUMIFS(INDEX(Tips_daily!$B$2:$AB$1000, 0, MATCH(I$1, Tips_daily!$B$1:$AAG$1, 0)), 
        Tips_daily!$A$2:$A$1000, "&gt;="&amp;$A6, 
        Tips_daily!$A$2:$A$1000, "&lt;"&amp;$B6+1),5)</f>
        <v>45</v>
      </c>
      <c r="J6" s="108">
        <f t="array" ref="J6">MROUND( SUMIFS(INDEX(Tips_daily!$B$2:$AB$1000, 0, MATCH(J$1, Tips_daily!$B$1:$AAG$1, 0)), 
        Tips_daily!$A$2:$A$1000, "&gt;="&amp;$A6, 
        Tips_daily!$A$2:$A$1000, "&lt;"&amp;$B6+1),5)</f>
        <v>30</v>
      </c>
      <c r="K6" s="108">
        <f t="array" ref="K6">MROUND( SUMIFS(INDEX(Tips_daily!$B$2:$AB$1000, 0, MATCH(K$1, Tips_daily!$B$1:$AAG$1, 0)), 
        Tips_daily!$A$2:$A$1000, "&gt;="&amp;$A6, 
        Tips_daily!$A$2:$A$1000, "&lt;"&amp;$B6+1),5)</f>
        <v>0</v>
      </c>
      <c r="L6" s="108">
        <f t="array" ref="L6">MROUND( SUMIFS(INDEX(Tips_daily!$B$2:$AB$1000, 0, MATCH(L$1, Tips_daily!$B$1:$AAG$1, 0)), 
        Tips_daily!$A$2:$A$1000, "&gt;="&amp;$A6, 
        Tips_daily!$A$2:$A$1000, "&lt;"&amp;$B6+1),5)</f>
        <v>0</v>
      </c>
      <c r="M6" s="108">
        <f t="array" ref="M6">MROUND( SUMIFS(INDEX(Tips_daily!$B$2:$AB$1000, 0, MATCH(M$1, Tips_daily!$B$1:$AAG$1, 0)), 
        Tips_daily!$A$2:$A$1000, "&gt;="&amp;$A6, 
        Tips_daily!$A$2:$A$1000, "&lt;"&amp;$B6+1),5)</f>
        <v>25</v>
      </c>
      <c r="N6" s="108">
        <f t="array" ref="N6">MROUND( SUMIFS(INDEX(Tips_daily!$B$2:$AB$1000, 0, MATCH(N$1, Tips_daily!$B$1:$AAG$1, 0)), 
        Tips_daily!$A$2:$A$1000, "&gt;="&amp;$A6, 
        Tips_daily!$A$2:$A$1000, "&lt;"&amp;$B6+1),5)</f>
        <v>35</v>
      </c>
      <c r="O6" s="108">
        <f t="array" ref="O6">MROUND( SUMIFS(INDEX(Tips_daily!$B$2:$AB$1000, 0, MATCH(O$1, Tips_daily!$B$1:$AAG$1, 0)), 
        Tips_daily!$A$2:$A$1000, "&gt;="&amp;$A6, 
        Tips_daily!$A$2:$A$1000, "&lt;"&amp;$B6+1),5)</f>
        <v>5</v>
      </c>
      <c r="P6" s="108">
        <f t="array" ref="P6">MROUND( SUMIFS(INDEX(Tips_daily!$B$2:$AB$1000, 0, MATCH(P$1, Tips_daily!$B$1:$AAG$1, 0)), 
        Tips_daily!$A$2:$A$1000, "&gt;="&amp;$A6, 
        Tips_daily!$A$2:$A$1000, "&lt;"&amp;$B6+1),5)</f>
        <v>50</v>
      </c>
      <c r="Q6" s="108">
        <f t="array" ref="Q6">MROUND( SUMIFS(INDEX(Tips_daily!$B$2:$AB$1000, 0, MATCH(Q$1, Tips_daily!$B$1:$AAG$1, 0)), 
        Tips_daily!$A$2:$A$1000, "&gt;="&amp;$A6, 
        Tips_daily!$A$2:$A$1000, "&lt;"&amp;$B6+1),5)</f>
        <v>10</v>
      </c>
      <c r="R6" s="108">
        <f t="array" ref="R6">MROUND( SUMIFS(INDEX(Tips_daily!$B$2:$AB$1000, 0, MATCH(R$1, Tips_daily!$B$1:$AAG$1, 0)), 
        Tips_daily!$A$2:$A$1000, "&gt;="&amp;$A6, 
        Tips_daily!$A$2:$A$1000, "&lt;"&amp;$B6+1),5)</f>
        <v>5</v>
      </c>
      <c r="S6" s="108">
        <f t="array" ref="S6">MROUND( SUMIFS(INDEX(Tips_daily!$B$2:$AB$1000, 0, MATCH(S$1, Tips_daily!$B$1:$AAG$1, 0)), 
        Tips_daily!$A$2:$A$1000, "&gt;="&amp;$A6, 
        Tips_daily!$A$2:$A$1000, "&lt;"&amp;$B6+1),5)</f>
        <v>20</v>
      </c>
      <c r="T6" s="108">
        <f t="array" ref="T6">MROUND( SUMIFS(INDEX(Tips_daily!$B$2:$AB$1000, 0, MATCH(T$1, Tips_daily!$B$1:$AAG$1, 0)), 
        Tips_daily!$A$2:$A$1000, "&gt;="&amp;$A6, 
        Tips_daily!$A$2:$A$1000, "&lt;"&amp;$B6+1),5)</f>
        <v>10</v>
      </c>
      <c r="U6" s="108">
        <f t="array" ref="U6">MROUND( SUMIFS(INDEX(Tips_daily!$B$2:$AB$1000, 0, MATCH(U$1, Tips_daily!$B$1:$AAG$1, 0)), 
        Tips_daily!$A$2:$A$1000, "&gt;="&amp;$A6, 
        Tips_daily!$A$2:$A$1000, "&lt;"&amp;$B6+1),5)</f>
        <v>0</v>
      </c>
      <c r="V6" s="108">
        <f t="array" ref="V6">MROUND( SUMIFS(INDEX(Tips_daily!$B$2:$AB$1000, 0, MATCH(V$1, Tips_daily!$B$1:$AAG$1, 0)), 
        Tips_daily!$A$2:$A$1000, "&gt;="&amp;$A6, 
        Tips_daily!$A$2:$A$1000, "&lt;"&amp;$B6+1),5)</f>
        <v>0</v>
      </c>
      <c r="W6" s="108"/>
      <c r="X6" s="76"/>
      <c r="Y6" s="76"/>
      <c r="Z6" s="76"/>
      <c r="AA6" s="76"/>
      <c r="AB6" s="76"/>
      <c r="AC6" s="76"/>
      <c r="AD6" s="76"/>
      <c r="AE6" s="76"/>
      <c r="AF6" s="76"/>
      <c r="AG6" s="76"/>
    </row>
    <row r="7" ht="22.5" hidden="1" customHeight="1">
      <c r="A7" s="110">
        <f t="shared" ref="A7:B7" si="4">A6+7</f>
        <v>45628</v>
      </c>
      <c r="B7" s="110">
        <f t="shared" si="4"/>
        <v>45634</v>
      </c>
      <c r="C7" s="100">
        <f>SUMIFS(Tips_daily!B$2:B$1000, 
        Tips_daily!$A$2:$A$1000, "&gt;="&amp;A7, 
        Tips_daily!$A$2:$A$1000, "&lt;"&amp;B7+1)
</f>
        <v>381</v>
      </c>
      <c r="D7" s="108">
        <f t="array" ref="D7">MROUND( SUMIFS(INDEX(Tips_daily!$B$2:$AB$1000, 0, MATCH(D$1, Tips_daily!$B$1:$AAG$1, 0)), 
        Tips_daily!$A$2:$A$1000, "&gt;="&amp;$A7, 
        Tips_daily!$A$2:$A$1000, "&lt;"&amp;$B7+1),5)</f>
        <v>10</v>
      </c>
      <c r="E7" s="108">
        <f t="array" ref="E7">MROUND( SUMIFS(INDEX(Tips_daily!$B$2:$AB$1000, 0, MATCH(E$1, Tips_daily!$B$1:$AAG$1, 0)), 
        Tips_daily!$A$2:$A$1000, "&gt;="&amp;$A7, 
        Tips_daily!$A$2:$A$1000, "&lt;"&amp;$B7+1),5)</f>
        <v>25</v>
      </c>
      <c r="F7" s="108">
        <f t="array" ref="F7">MROUND( SUMIFS(INDEX(Tips_daily!$B$2:$AB$1000, 0, MATCH(F$1, Tips_daily!$B$1:$AAG$1, 0)), 
        Tips_daily!$A$2:$A$1000, "&gt;="&amp;$A7, 
        Tips_daily!$A$2:$A$1000, "&lt;"&amp;$B7+1),5)</f>
        <v>15</v>
      </c>
      <c r="G7" s="108">
        <f t="array" ref="G7">MROUND( SUMIFS(INDEX(Tips_daily!$B$2:$AB$1000, 0, MATCH(G$1, Tips_daily!$B$1:$AAG$1, 0)), 
        Tips_daily!$A$2:$A$1000, "&gt;="&amp;$A7, 
        Tips_daily!$A$2:$A$1000, "&lt;"&amp;$B7+1),5)</f>
        <v>25</v>
      </c>
      <c r="H7" s="108">
        <f t="array" ref="H7">MROUND( SUMIFS(INDEX(Tips_daily!$B$2:$AB$1000, 0, MATCH(H$1, Tips_daily!$B$1:$AAG$1, 0)), 
        Tips_daily!$A$2:$A$1000, "&gt;="&amp;$A7, 
        Tips_daily!$A$2:$A$1000, "&lt;"&amp;$B7+1),5)</f>
        <v>65</v>
      </c>
      <c r="I7" s="108">
        <f t="array" ref="I7">MROUND( SUMIFS(INDEX(Tips_daily!$B$2:$AB$1000, 0, MATCH(I$1, Tips_daily!$B$1:$AAG$1, 0)), 
        Tips_daily!$A$2:$A$1000, "&gt;="&amp;$A7, 
        Tips_daily!$A$2:$A$1000, "&lt;"&amp;$B7+1),5)</f>
        <v>55</v>
      </c>
      <c r="J7" s="108">
        <f t="array" ref="J7">MROUND( SUMIFS(INDEX(Tips_daily!$B$2:$AB$1000, 0, MATCH(J$1, Tips_daily!$B$1:$AAG$1, 0)), 
        Tips_daily!$A$2:$A$1000, "&gt;="&amp;$A7, 
        Tips_daily!$A$2:$A$1000, "&lt;"&amp;$B7+1),5)</f>
        <v>25</v>
      </c>
      <c r="K7" s="108">
        <f t="array" ref="K7">MROUND( SUMIFS(INDEX(Tips_daily!$B$2:$AB$1000, 0, MATCH(K$1, Tips_daily!$B$1:$AAG$1, 0)), 
        Tips_daily!$A$2:$A$1000, "&gt;="&amp;$A7, 
        Tips_daily!$A$2:$A$1000, "&lt;"&amp;$B7+1),5)</f>
        <v>0</v>
      </c>
      <c r="L7" s="108">
        <f t="array" ref="L7">MROUND( SUMIFS(INDEX(Tips_daily!$B$2:$AB$1000, 0, MATCH(L$1, Tips_daily!$B$1:$AAG$1, 0)), 
        Tips_daily!$A$2:$A$1000, "&gt;="&amp;$A7, 
        Tips_daily!$A$2:$A$1000, "&lt;"&amp;$B7+1),5)</f>
        <v>0</v>
      </c>
      <c r="M7" s="108">
        <f t="array" ref="M7">MROUND( SUMIFS(INDEX(Tips_daily!$B$2:$AB$1000, 0, MATCH(M$1, Tips_daily!$B$1:$AAG$1, 0)), 
        Tips_daily!$A$2:$A$1000, "&gt;="&amp;$A7, 
        Tips_daily!$A$2:$A$1000, "&lt;"&amp;$B7+1),5)</f>
        <v>15</v>
      </c>
      <c r="N7" s="108">
        <f t="array" ref="N7">MROUND( SUMIFS(INDEX(Tips_daily!$B$2:$AB$1000, 0, MATCH(N$1, Tips_daily!$B$1:$AAG$1, 0)), 
        Tips_daily!$A$2:$A$1000, "&gt;="&amp;$A7, 
        Tips_daily!$A$2:$A$1000, "&lt;"&amp;$B7+1),5)</f>
        <v>35</v>
      </c>
      <c r="O7" s="108">
        <f t="array" ref="O7">MROUND( SUMIFS(INDEX(Tips_daily!$B$2:$AB$1000, 0, MATCH(O$1, Tips_daily!$B$1:$AAG$1, 0)), 
        Tips_daily!$A$2:$A$1000, "&gt;="&amp;$A7, 
        Tips_daily!$A$2:$A$1000, "&lt;"&amp;$B7+1),5)</f>
        <v>5</v>
      </c>
      <c r="P7" s="108">
        <f t="array" ref="P7">MROUND( SUMIFS(INDEX(Tips_daily!$B$2:$AB$1000, 0, MATCH(P$1, Tips_daily!$B$1:$AAG$1, 0)), 
        Tips_daily!$A$2:$A$1000, "&gt;="&amp;$A7, 
        Tips_daily!$A$2:$A$1000, "&lt;"&amp;$B7+1),5)</f>
        <v>65</v>
      </c>
      <c r="Q7" s="108">
        <f t="array" ref="Q7">MROUND( SUMIFS(INDEX(Tips_daily!$B$2:$AB$1000, 0, MATCH(Q$1, Tips_daily!$B$1:$AAG$1, 0)), 
        Tips_daily!$A$2:$A$1000, "&gt;="&amp;$A7, 
        Tips_daily!$A$2:$A$1000, "&lt;"&amp;$B7+1),5)</f>
        <v>0</v>
      </c>
      <c r="R7" s="108">
        <f t="array" ref="R7">MROUND( SUMIFS(INDEX(Tips_daily!$B$2:$AB$1000, 0, MATCH(R$1, Tips_daily!$B$1:$AAG$1, 0)), 
        Tips_daily!$A$2:$A$1000, "&gt;="&amp;$A7, 
        Tips_daily!$A$2:$A$1000, "&lt;"&amp;$B7+1),5)</f>
        <v>10</v>
      </c>
      <c r="S7" s="108">
        <f t="array" ref="S7">MROUND( SUMIFS(INDEX(Tips_daily!$B$2:$AB$1000, 0, MATCH(S$1, Tips_daily!$B$1:$AAG$1, 0)), 
        Tips_daily!$A$2:$A$1000, "&gt;="&amp;$A7, 
        Tips_daily!$A$2:$A$1000, "&lt;"&amp;$B7+1),5)</f>
        <v>15</v>
      </c>
      <c r="T7" s="108">
        <f t="array" ref="T7">MROUND( SUMIFS(INDEX(Tips_daily!$B$2:$AB$1000, 0, MATCH(T$1, Tips_daily!$B$1:$AAG$1, 0)), 
        Tips_daily!$A$2:$A$1000, "&gt;="&amp;$A7, 
        Tips_daily!$A$2:$A$1000, "&lt;"&amp;$B7+1),5)</f>
        <v>10</v>
      </c>
      <c r="U7" s="108">
        <f t="array" ref="U7">MROUND( SUMIFS(INDEX(Tips_daily!$B$2:$AB$1000, 0, MATCH(U$1, Tips_daily!$B$1:$AAG$1, 0)), 
        Tips_daily!$A$2:$A$1000, "&gt;="&amp;$A7, 
        Tips_daily!$A$2:$A$1000, "&lt;"&amp;$B7+1),5)</f>
        <v>0</v>
      </c>
      <c r="V7" s="108">
        <f t="array" ref="V7">MROUND( SUMIFS(INDEX(Tips_daily!$B$2:$AB$1000, 0, MATCH(V$1, Tips_daily!$B$1:$AAG$1, 0)), 
        Tips_daily!$A$2:$A$1000, "&gt;="&amp;$A7, 
        Tips_daily!$A$2:$A$1000, "&lt;"&amp;$B7+1),5)</f>
        <v>0</v>
      </c>
      <c r="W7" s="108"/>
      <c r="X7" s="76"/>
      <c r="Y7" s="76"/>
      <c r="Z7" s="76"/>
      <c r="AA7" s="76"/>
      <c r="AB7" s="76"/>
      <c r="AC7" s="76"/>
      <c r="AD7" s="76"/>
      <c r="AE7" s="76"/>
      <c r="AF7" s="76"/>
      <c r="AG7" s="76"/>
    </row>
    <row r="8" ht="22.5" hidden="1" customHeight="1">
      <c r="A8" s="110">
        <f t="shared" ref="A8:B8" si="5">A7+7</f>
        <v>45635</v>
      </c>
      <c r="B8" s="110">
        <f t="shared" si="5"/>
        <v>45641</v>
      </c>
      <c r="C8" s="100">
        <f>SUMIFS(Tips_daily!B$2:B$1000, 
        Tips_daily!$A$2:$A$1000, "&gt;="&amp;A8, 
        Tips_daily!$A$2:$A$1000, "&lt;"&amp;B8+1)
</f>
        <v>394</v>
      </c>
      <c r="D8" s="108">
        <f t="array" ref="D8">MROUND( SUMIFS(INDEX(Tips_daily!$B$2:$AB$1000, 0, MATCH(D$1, Tips_daily!$B$1:$AAG$1, 0)), 
        Tips_daily!$A$2:$A$1000, "&gt;="&amp;$A8, 
        Tips_daily!$A$2:$A$1000, "&lt;"&amp;$B8+1),5)</f>
        <v>10</v>
      </c>
      <c r="E8" s="108">
        <f t="array" ref="E8">MROUND( SUMIFS(INDEX(Tips_daily!$B$2:$AB$1000, 0, MATCH(E$1, Tips_daily!$B$1:$AAG$1, 0)), 
        Tips_daily!$A$2:$A$1000, "&gt;="&amp;$A8, 
        Tips_daily!$A$2:$A$1000, "&lt;"&amp;$B8+1),5)</f>
        <v>25</v>
      </c>
      <c r="F8" s="108">
        <f t="array" ref="F8">MROUND( SUMIFS(INDEX(Tips_daily!$B$2:$AB$1000, 0, MATCH(F$1, Tips_daily!$B$1:$AAG$1, 0)), 
        Tips_daily!$A$2:$A$1000, "&gt;="&amp;$A8, 
        Tips_daily!$A$2:$A$1000, "&lt;"&amp;$B8+1),5)</f>
        <v>25</v>
      </c>
      <c r="G8" s="108">
        <f t="array" ref="G8">MROUND( SUMIFS(INDEX(Tips_daily!$B$2:$AB$1000, 0, MATCH(G$1, Tips_daily!$B$1:$AAG$1, 0)), 
        Tips_daily!$A$2:$A$1000, "&gt;="&amp;$A8, 
        Tips_daily!$A$2:$A$1000, "&lt;"&amp;$B8+1),5)</f>
        <v>20</v>
      </c>
      <c r="H8" s="108">
        <f t="array" ref="H8">MROUND( SUMIFS(INDEX(Tips_daily!$B$2:$AB$1000, 0, MATCH(H$1, Tips_daily!$B$1:$AAG$1, 0)), 
        Tips_daily!$A$2:$A$1000, "&gt;="&amp;$A8, 
        Tips_daily!$A$2:$A$1000, "&lt;"&amp;$B8+1),5)</f>
        <v>70</v>
      </c>
      <c r="I8" s="108">
        <f t="array" ref="I8">MROUND( SUMIFS(INDEX(Tips_daily!$B$2:$AB$1000, 0, MATCH(I$1, Tips_daily!$B$1:$AAG$1, 0)), 
        Tips_daily!$A$2:$A$1000, "&gt;="&amp;$A8, 
        Tips_daily!$A$2:$A$1000, "&lt;"&amp;$B8+1),5)</f>
        <v>60</v>
      </c>
      <c r="J8" s="108">
        <f t="array" ref="J8">MROUND( SUMIFS(INDEX(Tips_daily!$B$2:$AB$1000, 0, MATCH(J$1, Tips_daily!$B$1:$AAG$1, 0)), 
        Tips_daily!$A$2:$A$1000, "&gt;="&amp;$A8, 
        Tips_daily!$A$2:$A$1000, "&lt;"&amp;$B8+1),5)</f>
        <v>30</v>
      </c>
      <c r="K8" s="108">
        <f t="array" ref="K8">MROUND( SUMIFS(INDEX(Tips_daily!$B$2:$AB$1000, 0, MATCH(K$1, Tips_daily!$B$1:$AAG$1, 0)), 
        Tips_daily!$A$2:$A$1000, "&gt;="&amp;$A8, 
        Tips_daily!$A$2:$A$1000, "&lt;"&amp;$B8+1),5)</f>
        <v>0</v>
      </c>
      <c r="L8" s="108">
        <f t="array" ref="L8">MROUND( SUMIFS(INDEX(Tips_daily!$B$2:$AB$1000, 0, MATCH(L$1, Tips_daily!$B$1:$AAG$1, 0)), 
        Tips_daily!$A$2:$A$1000, "&gt;="&amp;$A8, 
        Tips_daily!$A$2:$A$1000, "&lt;"&amp;$B8+1),5)</f>
        <v>5</v>
      </c>
      <c r="M8" s="108">
        <f t="array" ref="M8">MROUND( SUMIFS(INDEX(Tips_daily!$B$2:$AB$1000, 0, MATCH(M$1, Tips_daily!$B$1:$AAG$1, 0)), 
        Tips_daily!$A$2:$A$1000, "&gt;="&amp;$A8, 
        Tips_daily!$A$2:$A$1000, "&lt;"&amp;$B8+1),5)</f>
        <v>20</v>
      </c>
      <c r="N8" s="108">
        <f t="array" ref="N8">MROUND( SUMIFS(INDEX(Tips_daily!$B$2:$AB$1000, 0, MATCH(N$1, Tips_daily!$B$1:$AAG$1, 0)), 
        Tips_daily!$A$2:$A$1000, "&gt;="&amp;$A8, 
        Tips_daily!$A$2:$A$1000, "&lt;"&amp;$B8+1),5)</f>
        <v>30</v>
      </c>
      <c r="O8" s="108">
        <f t="array" ref="O8">MROUND( SUMIFS(INDEX(Tips_daily!$B$2:$AB$1000, 0, MATCH(O$1, Tips_daily!$B$1:$AAG$1, 0)), 
        Tips_daily!$A$2:$A$1000, "&gt;="&amp;$A8, 
        Tips_daily!$A$2:$A$1000, "&lt;"&amp;$B8+1),5)</f>
        <v>0</v>
      </c>
      <c r="P8" s="108">
        <f t="array" ref="P8">MROUND( SUMIFS(INDEX(Tips_daily!$B$2:$AB$1000, 0, MATCH(P$1, Tips_daily!$B$1:$AAG$1, 0)), 
        Tips_daily!$A$2:$A$1000, "&gt;="&amp;$A8, 
        Tips_daily!$A$2:$A$1000, "&lt;"&amp;$B8+1),5)</f>
        <v>60</v>
      </c>
      <c r="Q8" s="108">
        <f t="array" ref="Q8">MROUND( SUMIFS(INDEX(Tips_daily!$B$2:$AB$1000, 0, MATCH(Q$1, Tips_daily!$B$1:$AAG$1, 0)), 
        Tips_daily!$A$2:$A$1000, "&gt;="&amp;$A8, 
        Tips_daily!$A$2:$A$1000, "&lt;"&amp;$B8+1),5)</f>
        <v>5</v>
      </c>
      <c r="R8" s="108">
        <f t="array" ref="R8">MROUND( SUMIFS(INDEX(Tips_daily!$B$2:$AB$1000, 0, MATCH(R$1, Tips_daily!$B$1:$AAG$1, 0)), 
        Tips_daily!$A$2:$A$1000, "&gt;="&amp;$A8, 
        Tips_daily!$A$2:$A$1000, "&lt;"&amp;$B8+1),5)</f>
        <v>15</v>
      </c>
      <c r="S8" s="108">
        <f t="array" ref="S8">MROUND( SUMIFS(INDEX(Tips_daily!$B$2:$AB$1000, 0, MATCH(S$1, Tips_daily!$B$1:$AAG$1, 0)), 
        Tips_daily!$A$2:$A$1000, "&gt;="&amp;$A8, 
        Tips_daily!$A$2:$A$1000, "&lt;"&amp;$B8+1),5)</f>
        <v>15</v>
      </c>
      <c r="T8" s="108">
        <f t="array" ref="T8">MROUND( SUMIFS(INDEX(Tips_daily!$B$2:$AB$1000, 0, MATCH(T$1, Tips_daily!$B$1:$AAG$1, 0)), 
        Tips_daily!$A$2:$A$1000, "&gt;="&amp;$A8, 
        Tips_daily!$A$2:$A$1000, "&lt;"&amp;$B8+1),5)</f>
        <v>10</v>
      </c>
      <c r="U8" s="108">
        <f t="array" ref="U8">MROUND( SUMIFS(INDEX(Tips_daily!$B$2:$AB$1000, 0, MATCH(U$1, Tips_daily!$B$1:$AAG$1, 0)), 
        Tips_daily!$A$2:$A$1000, "&gt;="&amp;$A8, 
        Tips_daily!$A$2:$A$1000, "&lt;"&amp;$B8+1),5)</f>
        <v>0</v>
      </c>
      <c r="V8" s="108">
        <f t="array" ref="V8">MROUND( SUMIFS(INDEX(Tips_daily!$B$2:$AB$1000, 0, MATCH(V$1, Tips_daily!$B$1:$AAG$1, 0)), 
        Tips_daily!$A$2:$A$1000, "&gt;="&amp;$A8, 
        Tips_daily!$A$2:$A$1000, "&lt;"&amp;$B8+1),5)</f>
        <v>0</v>
      </c>
      <c r="W8" s="108"/>
      <c r="X8" s="76"/>
      <c r="Y8" s="76"/>
      <c r="Z8" s="76"/>
      <c r="AA8" s="76"/>
      <c r="AB8" s="76"/>
      <c r="AC8" s="76"/>
      <c r="AD8" s="76"/>
      <c r="AE8" s="76"/>
      <c r="AF8" s="76"/>
      <c r="AG8" s="76"/>
    </row>
    <row r="9" ht="22.5" hidden="1" customHeight="1">
      <c r="A9" s="110">
        <f t="shared" ref="A9:B9" si="6">A8+7</f>
        <v>45642</v>
      </c>
      <c r="B9" s="110">
        <f t="shared" si="6"/>
        <v>45648</v>
      </c>
      <c r="C9" s="100">
        <f>SUMIFS(Tips_daily!B$2:B$1000, 
        Tips_daily!$A$2:$A$1000, "&gt;="&amp;A9, 
        Tips_daily!$A$2:$A$1000, "&lt;"&amp;B9+1)
</f>
        <v>411</v>
      </c>
      <c r="D9" s="108">
        <f t="array" ref="D9">MROUND( SUMIFS(INDEX(Tips_daily!$B$2:$AB$1000, 0, MATCH(D$1, Tips_daily!$B$1:$AAG$1, 0)), 
        Tips_daily!$A$2:$A$1000, "&gt;="&amp;$A9, 
        Tips_daily!$A$2:$A$1000, "&lt;"&amp;$B9+1),5)</f>
        <v>10</v>
      </c>
      <c r="E9" s="108">
        <f t="array" ref="E9">MROUND( SUMIFS(INDEX(Tips_daily!$B$2:$AB$1000, 0, MATCH(E$1, Tips_daily!$B$1:$AAG$1, 0)), 
        Tips_daily!$A$2:$A$1000, "&gt;="&amp;$A9, 
        Tips_daily!$A$2:$A$1000, "&lt;"&amp;$B9+1),5)</f>
        <v>25</v>
      </c>
      <c r="F9" s="108">
        <f t="array" ref="F9">MROUND( SUMIFS(INDEX(Tips_daily!$B$2:$AB$1000, 0, MATCH(F$1, Tips_daily!$B$1:$AAG$1, 0)), 
        Tips_daily!$A$2:$A$1000, "&gt;="&amp;$A9, 
        Tips_daily!$A$2:$A$1000, "&lt;"&amp;$B9+1),5)</f>
        <v>20</v>
      </c>
      <c r="G9" s="108">
        <f t="array" ref="G9">MROUND( SUMIFS(INDEX(Tips_daily!$B$2:$AB$1000, 0, MATCH(G$1, Tips_daily!$B$1:$AAG$1, 0)), 
        Tips_daily!$A$2:$A$1000, "&gt;="&amp;$A9, 
        Tips_daily!$A$2:$A$1000, "&lt;"&amp;$B9+1),5)</f>
        <v>25</v>
      </c>
      <c r="H9" s="108">
        <f t="array" ref="H9">MROUND( SUMIFS(INDEX(Tips_daily!$B$2:$AB$1000, 0, MATCH(H$1, Tips_daily!$B$1:$AAG$1, 0)), 
        Tips_daily!$A$2:$A$1000, "&gt;="&amp;$A9, 
        Tips_daily!$A$2:$A$1000, "&lt;"&amp;$B9+1),5)</f>
        <v>70</v>
      </c>
      <c r="I9" s="108">
        <f t="array" ref="I9">MROUND( SUMIFS(INDEX(Tips_daily!$B$2:$AB$1000, 0, MATCH(I$1, Tips_daily!$B$1:$AAG$1, 0)), 
        Tips_daily!$A$2:$A$1000, "&gt;="&amp;$A9, 
        Tips_daily!$A$2:$A$1000, "&lt;"&amp;$B9+1),5)</f>
        <v>60</v>
      </c>
      <c r="J9" s="108">
        <f t="array" ref="J9">MROUND( SUMIFS(INDEX(Tips_daily!$B$2:$AB$1000, 0, MATCH(J$1, Tips_daily!$B$1:$AAG$1, 0)), 
        Tips_daily!$A$2:$A$1000, "&gt;="&amp;$A9, 
        Tips_daily!$A$2:$A$1000, "&lt;"&amp;$B9+1),5)</f>
        <v>40</v>
      </c>
      <c r="K9" s="108">
        <f t="array" ref="K9">MROUND( SUMIFS(INDEX(Tips_daily!$B$2:$AB$1000, 0, MATCH(K$1, Tips_daily!$B$1:$AAG$1, 0)), 
        Tips_daily!$A$2:$A$1000, "&gt;="&amp;$A9, 
        Tips_daily!$A$2:$A$1000, "&lt;"&amp;$B9+1),5)</f>
        <v>0</v>
      </c>
      <c r="L9" s="108">
        <f t="array" ref="L9">MROUND( SUMIFS(INDEX(Tips_daily!$B$2:$AB$1000, 0, MATCH(L$1, Tips_daily!$B$1:$AAG$1, 0)), 
        Tips_daily!$A$2:$A$1000, "&gt;="&amp;$A9, 
        Tips_daily!$A$2:$A$1000, "&lt;"&amp;$B9+1),5)</f>
        <v>0</v>
      </c>
      <c r="M9" s="108">
        <f t="array" ref="M9">MROUND( SUMIFS(INDEX(Tips_daily!$B$2:$AB$1000, 0, MATCH(M$1, Tips_daily!$B$1:$AAG$1, 0)), 
        Tips_daily!$A$2:$A$1000, "&gt;="&amp;$A9, 
        Tips_daily!$A$2:$A$1000, "&lt;"&amp;$B9+1),5)</f>
        <v>20</v>
      </c>
      <c r="N9" s="108">
        <f t="array" ref="N9">MROUND( SUMIFS(INDEX(Tips_daily!$B$2:$AB$1000, 0, MATCH(N$1, Tips_daily!$B$1:$AAG$1, 0)), 
        Tips_daily!$A$2:$A$1000, "&gt;="&amp;$A9, 
        Tips_daily!$A$2:$A$1000, "&lt;"&amp;$B9+1),5)</f>
        <v>35</v>
      </c>
      <c r="O9" s="108">
        <f t="array" ref="O9">MROUND( SUMIFS(INDEX(Tips_daily!$B$2:$AB$1000, 0, MATCH(O$1, Tips_daily!$B$1:$AAG$1, 0)), 
        Tips_daily!$A$2:$A$1000, "&gt;="&amp;$A9, 
        Tips_daily!$A$2:$A$1000, "&lt;"&amp;$B9+1),5)</f>
        <v>0</v>
      </c>
      <c r="P9" s="108">
        <f t="array" ref="P9">MROUND( SUMIFS(INDEX(Tips_daily!$B$2:$AB$1000, 0, MATCH(P$1, Tips_daily!$B$1:$AAG$1, 0)), 
        Tips_daily!$A$2:$A$1000, "&gt;="&amp;$A9, 
        Tips_daily!$A$2:$A$1000, "&lt;"&amp;$B9+1),5)</f>
        <v>70</v>
      </c>
      <c r="Q9" s="108">
        <f t="array" ref="Q9">MROUND( SUMIFS(INDEX(Tips_daily!$B$2:$AB$1000, 0, MATCH(Q$1, Tips_daily!$B$1:$AAG$1, 0)), 
        Tips_daily!$A$2:$A$1000, "&gt;="&amp;$A9, 
        Tips_daily!$A$2:$A$1000, "&lt;"&amp;$B9+1),5)</f>
        <v>0</v>
      </c>
      <c r="R9" s="108">
        <f t="array" ref="R9">MROUND( SUMIFS(INDEX(Tips_daily!$B$2:$AB$1000, 0, MATCH(R$1, Tips_daily!$B$1:$AAG$1, 0)), 
        Tips_daily!$A$2:$A$1000, "&gt;="&amp;$A9, 
        Tips_daily!$A$2:$A$1000, "&lt;"&amp;$B9+1),5)</f>
        <v>15</v>
      </c>
      <c r="S9" s="108">
        <f t="array" ref="S9">MROUND( SUMIFS(INDEX(Tips_daily!$B$2:$AB$1000, 0, MATCH(S$1, Tips_daily!$B$1:$AAG$1, 0)), 
        Tips_daily!$A$2:$A$1000, "&gt;="&amp;$A9, 
        Tips_daily!$A$2:$A$1000, "&lt;"&amp;$B9+1),5)</f>
        <v>15</v>
      </c>
      <c r="T9" s="108">
        <f t="array" ref="T9">MROUND( SUMIFS(INDEX(Tips_daily!$B$2:$AB$1000, 0, MATCH(T$1, Tips_daily!$B$1:$AAG$1, 0)), 
        Tips_daily!$A$2:$A$1000, "&gt;="&amp;$A9, 
        Tips_daily!$A$2:$A$1000, "&lt;"&amp;$B9+1),5)</f>
        <v>10</v>
      </c>
      <c r="U9" s="108">
        <f t="array" ref="U9">MROUND( SUMIFS(INDEX(Tips_daily!$B$2:$AB$1000, 0, MATCH(U$1, Tips_daily!$B$1:$AAG$1, 0)), 
        Tips_daily!$A$2:$A$1000, "&gt;="&amp;$A9, 
        Tips_daily!$A$2:$A$1000, "&lt;"&amp;$B9+1),5)</f>
        <v>0</v>
      </c>
      <c r="V9" s="108">
        <f t="array" ref="V9">MROUND( SUMIFS(INDEX(Tips_daily!$B$2:$AB$1000, 0, MATCH(V$1, Tips_daily!$B$1:$AAG$1, 0)), 
        Tips_daily!$A$2:$A$1000, "&gt;="&amp;$A9, 
        Tips_daily!$A$2:$A$1000, "&lt;"&amp;$B9+1),5)</f>
        <v>0</v>
      </c>
      <c r="W9" s="108"/>
      <c r="X9" s="76"/>
      <c r="Y9" s="76"/>
      <c r="Z9" s="76"/>
      <c r="AA9" s="76"/>
      <c r="AB9" s="76"/>
      <c r="AC9" s="76"/>
      <c r="AD9" s="76"/>
      <c r="AE9" s="76"/>
      <c r="AF9" s="76"/>
      <c r="AG9" s="76"/>
    </row>
    <row r="10" ht="22.5" hidden="1" customHeight="1">
      <c r="A10" s="110">
        <f t="shared" ref="A10:B10" si="7">A9+7</f>
        <v>45649</v>
      </c>
      <c r="B10" s="110">
        <f t="shared" si="7"/>
        <v>45655</v>
      </c>
      <c r="C10" s="100">
        <f>SUMIFS(Tips_daily!B$2:B$1000, 
        Tips_daily!$A$2:$A$1000, "&gt;="&amp;A10, 
        Tips_daily!$A$2:$A$1000, "&lt;"&amp;B10+1)
</f>
        <v>0</v>
      </c>
      <c r="D10" s="108">
        <f t="array" ref="D10">MROUND( SUMIFS(INDEX(Tips_daily!$B$2:$AB$1000, 0, MATCH(D$1, Tips_daily!$B$1:$AAG$1, 0)), 
        Tips_daily!$A$2:$A$1000, "&gt;="&amp;$A10, 
        Tips_daily!$A$2:$A$1000, "&lt;"&amp;$B10+1),5)</f>
        <v>0</v>
      </c>
      <c r="E10" s="108">
        <f t="array" ref="E10">MROUND( SUMIFS(INDEX(Tips_daily!$B$2:$AB$1000, 0, MATCH(E$1, Tips_daily!$B$1:$AAG$1, 0)), 
        Tips_daily!$A$2:$A$1000, "&gt;="&amp;$A10, 
        Tips_daily!$A$2:$A$1000, "&lt;"&amp;$B10+1),5)</f>
        <v>0</v>
      </c>
      <c r="F10" s="108">
        <f t="array" ref="F10">MROUND( SUMIFS(INDEX(Tips_daily!$B$2:$AB$1000, 0, MATCH(F$1, Tips_daily!$B$1:$AAG$1, 0)), 
        Tips_daily!$A$2:$A$1000, "&gt;="&amp;$A10, 
        Tips_daily!$A$2:$A$1000, "&lt;"&amp;$B10+1),5)</f>
        <v>0</v>
      </c>
      <c r="G10" s="108">
        <f t="array" ref="G10">MROUND( SUMIFS(INDEX(Tips_daily!$B$2:$AB$1000, 0, MATCH(G$1, Tips_daily!$B$1:$AAG$1, 0)), 
        Tips_daily!$A$2:$A$1000, "&gt;="&amp;$A10, 
        Tips_daily!$A$2:$A$1000, "&lt;"&amp;$B10+1),5)</f>
        <v>0</v>
      </c>
      <c r="H10" s="108">
        <f t="array" ref="H10">MROUND( SUMIFS(INDEX(Tips_daily!$B$2:$AB$1000, 0, MATCH(H$1, Tips_daily!$B$1:$AAG$1, 0)), 
        Tips_daily!$A$2:$A$1000, "&gt;="&amp;$A10, 
        Tips_daily!$A$2:$A$1000, "&lt;"&amp;$B10+1),5)</f>
        <v>0</v>
      </c>
      <c r="I10" s="108">
        <f t="array" ref="I10">MROUND( SUMIFS(INDEX(Tips_daily!$B$2:$AB$1000, 0, MATCH(I$1, Tips_daily!$B$1:$AAG$1, 0)), 
        Tips_daily!$A$2:$A$1000, "&gt;="&amp;$A10, 
        Tips_daily!$A$2:$A$1000, "&lt;"&amp;$B10+1),5)</f>
        <v>0</v>
      </c>
      <c r="J10" s="108">
        <f t="array" ref="J10">MROUND( SUMIFS(INDEX(Tips_daily!$B$2:$AB$1000, 0, MATCH(J$1, Tips_daily!$B$1:$AAG$1, 0)), 
        Tips_daily!$A$2:$A$1000, "&gt;="&amp;$A10, 
        Tips_daily!$A$2:$A$1000, "&lt;"&amp;$B10+1),5)</f>
        <v>0</v>
      </c>
      <c r="K10" s="108">
        <f t="array" ref="K10">MROUND( SUMIFS(INDEX(Tips_daily!$B$2:$AB$1000, 0, MATCH(K$1, Tips_daily!$B$1:$AAG$1, 0)), 
        Tips_daily!$A$2:$A$1000, "&gt;="&amp;$A10, 
        Tips_daily!$A$2:$A$1000, "&lt;"&amp;$B10+1),5)</f>
        <v>0</v>
      </c>
      <c r="L10" s="108">
        <f t="array" ref="L10">MROUND( SUMIFS(INDEX(Tips_daily!$B$2:$AB$1000, 0, MATCH(L$1, Tips_daily!$B$1:$AAG$1, 0)), 
        Tips_daily!$A$2:$A$1000, "&gt;="&amp;$A10, 
        Tips_daily!$A$2:$A$1000, "&lt;"&amp;$B10+1),5)</f>
        <v>0</v>
      </c>
      <c r="M10" s="108">
        <f t="array" ref="M10">MROUND( SUMIFS(INDEX(Tips_daily!$B$2:$AB$1000, 0, MATCH(M$1, Tips_daily!$B$1:$AAG$1, 0)), 
        Tips_daily!$A$2:$A$1000, "&gt;="&amp;$A10, 
        Tips_daily!$A$2:$A$1000, "&lt;"&amp;$B10+1),5)</f>
        <v>0</v>
      </c>
      <c r="N10" s="108">
        <f t="array" ref="N10">MROUND( SUMIFS(INDEX(Tips_daily!$B$2:$AB$1000, 0, MATCH(N$1, Tips_daily!$B$1:$AAG$1, 0)), 
        Tips_daily!$A$2:$A$1000, "&gt;="&amp;$A10, 
        Tips_daily!$A$2:$A$1000, "&lt;"&amp;$B10+1),5)</f>
        <v>0</v>
      </c>
      <c r="O10" s="108">
        <f t="array" ref="O10">MROUND( SUMIFS(INDEX(Tips_daily!$B$2:$AB$1000, 0, MATCH(O$1, Tips_daily!$B$1:$AAG$1, 0)), 
        Tips_daily!$A$2:$A$1000, "&gt;="&amp;$A10, 
        Tips_daily!$A$2:$A$1000, "&lt;"&amp;$B10+1),5)</f>
        <v>0</v>
      </c>
      <c r="P10" s="108">
        <f t="array" ref="P10">MROUND( SUMIFS(INDEX(Tips_daily!$B$2:$AB$1000, 0, MATCH(P$1, Tips_daily!$B$1:$AAG$1, 0)), 
        Tips_daily!$A$2:$A$1000, "&gt;="&amp;$A10, 
        Tips_daily!$A$2:$A$1000, "&lt;"&amp;$B10+1),5)</f>
        <v>0</v>
      </c>
      <c r="Q10" s="108">
        <f t="array" ref="Q10">MROUND( SUMIFS(INDEX(Tips_daily!$B$2:$AB$1000, 0, MATCH(Q$1, Tips_daily!$B$1:$AAG$1, 0)), 
        Tips_daily!$A$2:$A$1000, "&gt;="&amp;$A10, 
        Tips_daily!$A$2:$A$1000, "&lt;"&amp;$B10+1),5)</f>
        <v>0</v>
      </c>
      <c r="R10" s="108">
        <f t="array" ref="R10">MROUND( SUMIFS(INDEX(Tips_daily!$B$2:$AB$1000, 0, MATCH(R$1, Tips_daily!$B$1:$AAG$1, 0)), 
        Tips_daily!$A$2:$A$1000, "&gt;="&amp;$A10, 
        Tips_daily!$A$2:$A$1000, "&lt;"&amp;$B10+1),5)</f>
        <v>0</v>
      </c>
      <c r="S10" s="108">
        <f t="array" ref="S10">MROUND( SUMIFS(INDEX(Tips_daily!$B$2:$AB$1000, 0, MATCH(S$1, Tips_daily!$B$1:$AAG$1, 0)), 
        Tips_daily!$A$2:$A$1000, "&gt;="&amp;$A10, 
        Tips_daily!$A$2:$A$1000, "&lt;"&amp;$B10+1),5)</f>
        <v>0</v>
      </c>
      <c r="T10" s="108">
        <f t="array" ref="T10">MROUND( SUMIFS(INDEX(Tips_daily!$B$2:$AB$1000, 0, MATCH(T$1, Tips_daily!$B$1:$AAG$1, 0)), 
        Tips_daily!$A$2:$A$1000, "&gt;="&amp;$A10, 
        Tips_daily!$A$2:$A$1000, "&lt;"&amp;$B10+1),5)</f>
        <v>0</v>
      </c>
      <c r="U10" s="108">
        <f t="array" ref="U10">MROUND( SUMIFS(INDEX(Tips_daily!$B$2:$AB$1000, 0, MATCH(U$1, Tips_daily!$B$1:$AAG$1, 0)), 
        Tips_daily!$A$2:$A$1000, "&gt;="&amp;$A10, 
        Tips_daily!$A$2:$A$1000, "&lt;"&amp;$B10+1),5)</f>
        <v>0</v>
      </c>
      <c r="V10" s="108">
        <f t="array" ref="V10">MROUND( SUMIFS(INDEX(Tips_daily!$B$2:$AB$1000, 0, MATCH(V$1, Tips_daily!$B$1:$AAG$1, 0)), 
        Tips_daily!$A$2:$A$1000, "&gt;="&amp;$A10, 
        Tips_daily!$A$2:$A$1000, "&lt;"&amp;$B10+1),5)</f>
        <v>0</v>
      </c>
      <c r="W10" s="108"/>
      <c r="X10" s="76"/>
      <c r="Y10" s="76"/>
      <c r="Z10" s="76"/>
      <c r="AA10" s="76"/>
      <c r="AB10" s="76"/>
      <c r="AC10" s="76"/>
      <c r="AD10" s="76"/>
      <c r="AE10" s="76"/>
      <c r="AF10" s="76"/>
      <c r="AG10" s="76"/>
    </row>
    <row r="11" ht="22.5" hidden="1" customHeight="1">
      <c r="A11" s="110">
        <f t="shared" ref="A11:B11" si="8">A10+7</f>
        <v>45656</v>
      </c>
      <c r="B11" s="110">
        <f t="shared" si="8"/>
        <v>45662</v>
      </c>
      <c r="C11" s="100">
        <f>SUMIFS(Tips_daily!B$2:B$1000, 
        Tips_daily!$A$2:$A$1000, "&gt;="&amp;A11, 
        Tips_daily!$A$2:$A$1000, "&lt;"&amp;B11+1)
</f>
        <v>0</v>
      </c>
      <c r="D11" s="108">
        <f t="array" ref="D11">MROUND( SUMIFS(INDEX(Tips_daily!$B$2:$AB$1000, 0, MATCH(D$1, Tips_daily!$B$1:$AAG$1, 0)), 
        Tips_daily!$A$2:$A$1000, "&gt;="&amp;$A11, 
        Tips_daily!$A$2:$A$1000, "&lt;"&amp;$B11+1),5)</f>
        <v>0</v>
      </c>
      <c r="E11" s="108">
        <f t="array" ref="E11">MROUND( SUMIFS(INDEX(Tips_daily!$B$2:$AB$1000, 0, MATCH(E$1, Tips_daily!$B$1:$AAG$1, 0)), 
        Tips_daily!$A$2:$A$1000, "&gt;="&amp;$A11, 
        Tips_daily!$A$2:$A$1000, "&lt;"&amp;$B11+1),5)</f>
        <v>0</v>
      </c>
      <c r="F11" s="108">
        <f t="array" ref="F11">MROUND( SUMIFS(INDEX(Tips_daily!$B$2:$AB$1000, 0, MATCH(F$1, Tips_daily!$B$1:$AAG$1, 0)), 
        Tips_daily!$A$2:$A$1000, "&gt;="&amp;$A11, 
        Tips_daily!$A$2:$A$1000, "&lt;"&amp;$B11+1),5)</f>
        <v>0</v>
      </c>
      <c r="G11" s="108">
        <f t="array" ref="G11">MROUND( SUMIFS(INDEX(Tips_daily!$B$2:$AB$1000, 0, MATCH(G$1, Tips_daily!$B$1:$AAG$1, 0)), 
        Tips_daily!$A$2:$A$1000, "&gt;="&amp;$A11, 
        Tips_daily!$A$2:$A$1000, "&lt;"&amp;$B11+1),5)</f>
        <v>0</v>
      </c>
      <c r="H11" s="108">
        <f t="array" ref="H11">MROUND( SUMIFS(INDEX(Tips_daily!$B$2:$AB$1000, 0, MATCH(H$1, Tips_daily!$B$1:$AAG$1, 0)), 
        Tips_daily!$A$2:$A$1000, "&gt;="&amp;$A11, 
        Tips_daily!$A$2:$A$1000, "&lt;"&amp;$B11+1),5)</f>
        <v>0</v>
      </c>
      <c r="I11" s="108">
        <f t="array" ref="I11">MROUND( SUMIFS(INDEX(Tips_daily!$B$2:$AB$1000, 0, MATCH(I$1, Tips_daily!$B$1:$AAG$1, 0)), 
        Tips_daily!$A$2:$A$1000, "&gt;="&amp;$A11, 
        Tips_daily!$A$2:$A$1000, "&lt;"&amp;$B11+1),5)</f>
        <v>0</v>
      </c>
      <c r="J11" s="108">
        <f t="array" ref="J11">MROUND( SUMIFS(INDEX(Tips_daily!$B$2:$AB$1000, 0, MATCH(J$1, Tips_daily!$B$1:$AAG$1, 0)), 
        Tips_daily!$A$2:$A$1000, "&gt;="&amp;$A11, 
        Tips_daily!$A$2:$A$1000, "&lt;"&amp;$B11+1),5)</f>
        <v>0</v>
      </c>
      <c r="K11" s="108">
        <f t="array" ref="K11">MROUND( SUMIFS(INDEX(Tips_daily!$B$2:$AB$1000, 0, MATCH(K$1, Tips_daily!$B$1:$AAG$1, 0)), 
        Tips_daily!$A$2:$A$1000, "&gt;="&amp;$A11, 
        Tips_daily!$A$2:$A$1000, "&lt;"&amp;$B11+1),5)</f>
        <v>0</v>
      </c>
      <c r="L11" s="108">
        <f t="array" ref="L11">MROUND( SUMIFS(INDEX(Tips_daily!$B$2:$AB$1000, 0, MATCH(L$1, Tips_daily!$B$1:$AAG$1, 0)), 
        Tips_daily!$A$2:$A$1000, "&gt;="&amp;$A11, 
        Tips_daily!$A$2:$A$1000, "&lt;"&amp;$B11+1),5)</f>
        <v>0</v>
      </c>
      <c r="M11" s="108">
        <f t="array" ref="M11">MROUND( SUMIFS(INDEX(Tips_daily!$B$2:$AB$1000, 0, MATCH(M$1, Tips_daily!$B$1:$AAG$1, 0)), 
        Tips_daily!$A$2:$A$1000, "&gt;="&amp;$A11, 
        Tips_daily!$A$2:$A$1000, "&lt;"&amp;$B11+1),5)</f>
        <v>0</v>
      </c>
      <c r="N11" s="108">
        <f t="array" ref="N11">MROUND( SUMIFS(INDEX(Tips_daily!$B$2:$AB$1000, 0, MATCH(N$1, Tips_daily!$B$1:$AAG$1, 0)), 
        Tips_daily!$A$2:$A$1000, "&gt;="&amp;$A11, 
        Tips_daily!$A$2:$A$1000, "&lt;"&amp;$B11+1),5)</f>
        <v>0</v>
      </c>
      <c r="O11" s="108">
        <f t="array" ref="O11">MROUND( SUMIFS(INDEX(Tips_daily!$B$2:$AB$1000, 0, MATCH(O$1, Tips_daily!$B$1:$AAG$1, 0)), 
        Tips_daily!$A$2:$A$1000, "&gt;="&amp;$A11, 
        Tips_daily!$A$2:$A$1000, "&lt;"&amp;$B11+1),5)</f>
        <v>0</v>
      </c>
      <c r="P11" s="108">
        <f t="array" ref="P11">MROUND( SUMIFS(INDEX(Tips_daily!$B$2:$AB$1000, 0, MATCH(P$1, Tips_daily!$B$1:$AAG$1, 0)), 
        Tips_daily!$A$2:$A$1000, "&gt;="&amp;$A11, 
        Tips_daily!$A$2:$A$1000, "&lt;"&amp;$B11+1),5)</f>
        <v>0</v>
      </c>
      <c r="Q11" s="108">
        <f t="array" ref="Q11">MROUND( SUMIFS(INDEX(Tips_daily!$B$2:$AB$1000, 0, MATCH(Q$1, Tips_daily!$B$1:$AAG$1, 0)), 
        Tips_daily!$A$2:$A$1000, "&gt;="&amp;$A11, 
        Tips_daily!$A$2:$A$1000, "&lt;"&amp;$B11+1),5)</f>
        <v>0</v>
      </c>
      <c r="R11" s="108">
        <f t="array" ref="R11">MROUND( SUMIFS(INDEX(Tips_daily!$B$2:$AB$1000, 0, MATCH(R$1, Tips_daily!$B$1:$AAG$1, 0)), 
        Tips_daily!$A$2:$A$1000, "&gt;="&amp;$A11, 
        Tips_daily!$A$2:$A$1000, "&lt;"&amp;$B11+1),5)</f>
        <v>0</v>
      </c>
      <c r="S11" s="108">
        <f t="array" ref="S11">MROUND( SUMIFS(INDEX(Tips_daily!$B$2:$AB$1000, 0, MATCH(S$1, Tips_daily!$B$1:$AAG$1, 0)), 
        Tips_daily!$A$2:$A$1000, "&gt;="&amp;$A11, 
        Tips_daily!$A$2:$A$1000, "&lt;"&amp;$B11+1),5)</f>
        <v>0</v>
      </c>
      <c r="T11" s="108">
        <f t="array" ref="T11">MROUND( SUMIFS(INDEX(Tips_daily!$B$2:$AB$1000, 0, MATCH(T$1, Tips_daily!$B$1:$AAG$1, 0)), 
        Tips_daily!$A$2:$A$1000, "&gt;="&amp;$A11, 
        Tips_daily!$A$2:$A$1000, "&lt;"&amp;$B11+1),5)</f>
        <v>0</v>
      </c>
      <c r="U11" s="108">
        <f t="array" ref="U11">MROUND( SUMIFS(INDEX(Tips_daily!$B$2:$AB$1000, 0, MATCH(U$1, Tips_daily!$B$1:$AAG$1, 0)), 
        Tips_daily!$A$2:$A$1000, "&gt;="&amp;$A11, 
        Tips_daily!$A$2:$A$1000, "&lt;"&amp;$B11+1),5)</f>
        <v>0</v>
      </c>
      <c r="V11" s="108">
        <f t="array" ref="V11">MROUND( SUMIFS(INDEX(Tips_daily!$B$2:$AB$1000, 0, MATCH(V$1, Tips_daily!$B$1:$AAG$1, 0)), 
        Tips_daily!$A$2:$A$1000, "&gt;="&amp;$A11, 
        Tips_daily!$A$2:$A$1000, "&lt;"&amp;$B11+1),5)</f>
        <v>0</v>
      </c>
      <c r="W11" s="108"/>
      <c r="X11" s="76"/>
      <c r="Y11" s="76"/>
      <c r="Z11" s="76"/>
      <c r="AA11" s="76"/>
      <c r="AB11" s="76"/>
      <c r="AC11" s="76"/>
      <c r="AD11" s="76"/>
      <c r="AE11" s="76"/>
      <c r="AF11" s="76"/>
      <c r="AG11" s="76"/>
    </row>
    <row r="12" ht="22.5" hidden="1" customHeight="1">
      <c r="A12" s="110">
        <f t="shared" ref="A12:B12" si="9">A11+7</f>
        <v>45663</v>
      </c>
      <c r="B12" s="110">
        <f t="shared" si="9"/>
        <v>45669</v>
      </c>
      <c r="C12" s="100">
        <f>SUMIFS(Tips_daily!B$2:B$1000, 
        Tips_daily!$A$2:$A$1000, "&gt;="&amp;A12, 
        Tips_daily!$A$2:$A$1000, "&lt;"&amp;B12+1)
</f>
        <v>479</v>
      </c>
      <c r="D12" s="108">
        <f t="array" ref="D12">MROUND( SUMIFS(INDEX(Tips_daily!$B$2:$AB$1000, 0, MATCH(D$1, Tips_daily!$B$1:$AAG$1, 0)), 
        Tips_daily!$A$2:$A$1000, "&gt;="&amp;$A12, 
        Tips_daily!$A$2:$A$1000, "&lt;"&amp;$B12+1),5)</f>
        <v>10</v>
      </c>
      <c r="E12" s="108">
        <f t="array" ref="E12">MROUND( SUMIFS(INDEX(Tips_daily!$B$2:$AB$1000, 0, MATCH(E$1, Tips_daily!$B$1:$AAG$1, 0)), 
        Tips_daily!$A$2:$A$1000, "&gt;="&amp;$A12, 
        Tips_daily!$A$2:$A$1000, "&lt;"&amp;$B12+1),5)</f>
        <v>30</v>
      </c>
      <c r="F12" s="108">
        <f t="array" ref="F12">MROUND( SUMIFS(INDEX(Tips_daily!$B$2:$AB$1000, 0, MATCH(F$1, Tips_daily!$B$1:$AAG$1, 0)), 
        Tips_daily!$A$2:$A$1000, "&gt;="&amp;$A12, 
        Tips_daily!$A$2:$A$1000, "&lt;"&amp;$B12+1),5)</f>
        <v>30</v>
      </c>
      <c r="G12" s="108">
        <f t="array" ref="G12">MROUND( SUMIFS(INDEX(Tips_daily!$B$2:$AB$1000, 0, MATCH(G$1, Tips_daily!$B$1:$AAG$1, 0)), 
        Tips_daily!$A$2:$A$1000, "&gt;="&amp;$A12, 
        Tips_daily!$A$2:$A$1000, "&lt;"&amp;$B12+1),5)</f>
        <v>40</v>
      </c>
      <c r="H12" s="108">
        <f t="array" ref="H12">MROUND( SUMIFS(INDEX(Tips_daily!$B$2:$AB$1000, 0, MATCH(H$1, Tips_daily!$B$1:$AAG$1, 0)), 
        Tips_daily!$A$2:$A$1000, "&gt;="&amp;$A12, 
        Tips_daily!$A$2:$A$1000, "&lt;"&amp;$B12+1),5)</f>
        <v>95</v>
      </c>
      <c r="I12" s="108">
        <f t="array" ref="I12">MROUND( SUMIFS(INDEX(Tips_daily!$B$2:$AB$1000, 0, MATCH(I$1, Tips_daily!$B$1:$AAG$1, 0)), 
        Tips_daily!$A$2:$A$1000, "&gt;="&amp;$A12, 
        Tips_daily!$A$2:$A$1000, "&lt;"&amp;$B12+1),5)</f>
        <v>80</v>
      </c>
      <c r="J12" s="108">
        <f t="array" ref="J12">MROUND( SUMIFS(INDEX(Tips_daily!$B$2:$AB$1000, 0, MATCH(J$1, Tips_daily!$B$1:$AAG$1, 0)), 
        Tips_daily!$A$2:$A$1000, "&gt;="&amp;$A12, 
        Tips_daily!$A$2:$A$1000, "&lt;"&amp;$B12+1),5)</f>
        <v>25</v>
      </c>
      <c r="K12" s="108">
        <f t="array" ref="K12">MROUND( SUMIFS(INDEX(Tips_daily!$B$2:$AB$1000, 0, MATCH(K$1, Tips_daily!$B$1:$AAG$1, 0)), 
        Tips_daily!$A$2:$A$1000, "&gt;="&amp;$A12, 
        Tips_daily!$A$2:$A$1000, "&lt;"&amp;$B12+1),5)</f>
        <v>0</v>
      </c>
      <c r="L12" s="108">
        <f t="array" ref="L12">MROUND( SUMIFS(INDEX(Tips_daily!$B$2:$AB$1000, 0, MATCH(L$1, Tips_daily!$B$1:$AAG$1, 0)), 
        Tips_daily!$A$2:$A$1000, "&gt;="&amp;$A12, 
        Tips_daily!$A$2:$A$1000, "&lt;"&amp;$B12+1),5)</f>
        <v>55</v>
      </c>
      <c r="M12" s="108">
        <f t="array" ref="M12">MROUND( SUMIFS(INDEX(Tips_daily!$B$2:$AB$1000, 0, MATCH(M$1, Tips_daily!$B$1:$AAG$1, 0)), 
        Tips_daily!$A$2:$A$1000, "&gt;="&amp;$A12, 
        Tips_daily!$A$2:$A$1000, "&lt;"&amp;$B12+1),5)</f>
        <v>0</v>
      </c>
      <c r="N12" s="108">
        <f t="array" ref="N12">MROUND( SUMIFS(INDEX(Tips_daily!$B$2:$AB$1000, 0, MATCH(N$1, Tips_daily!$B$1:$AAG$1, 0)), 
        Tips_daily!$A$2:$A$1000, "&gt;="&amp;$A12, 
        Tips_daily!$A$2:$A$1000, "&lt;"&amp;$B12+1),5)</f>
        <v>0</v>
      </c>
      <c r="O12" s="108">
        <f t="array" ref="O12">MROUND( SUMIFS(INDEX(Tips_daily!$B$2:$AB$1000, 0, MATCH(O$1, Tips_daily!$B$1:$AAG$1, 0)), 
        Tips_daily!$A$2:$A$1000, "&gt;="&amp;$A12, 
        Tips_daily!$A$2:$A$1000, "&lt;"&amp;$B12+1),5)</f>
        <v>0</v>
      </c>
      <c r="P12" s="108">
        <f t="array" ref="P12">MROUND( SUMIFS(INDEX(Tips_daily!$B$2:$AB$1000, 0, MATCH(P$1, Tips_daily!$B$1:$AAG$1, 0)), 
        Tips_daily!$A$2:$A$1000, "&gt;="&amp;$A12, 
        Tips_daily!$A$2:$A$1000, "&lt;"&amp;$B12+1),5)</f>
        <v>55</v>
      </c>
      <c r="Q12" s="108">
        <f t="array" ref="Q12">MROUND( SUMIFS(INDEX(Tips_daily!$B$2:$AB$1000, 0, MATCH(Q$1, Tips_daily!$B$1:$AAG$1, 0)), 
        Tips_daily!$A$2:$A$1000, "&gt;="&amp;$A12, 
        Tips_daily!$A$2:$A$1000, "&lt;"&amp;$B12+1),5)</f>
        <v>0</v>
      </c>
      <c r="R12" s="108">
        <f t="array" ref="R12">MROUND( SUMIFS(INDEX(Tips_daily!$B$2:$AB$1000, 0, MATCH(R$1, Tips_daily!$B$1:$AAG$1, 0)), 
        Tips_daily!$A$2:$A$1000, "&gt;="&amp;$A12, 
        Tips_daily!$A$2:$A$1000, "&lt;"&amp;$B12+1),5)</f>
        <v>40</v>
      </c>
      <c r="S12" s="108">
        <f t="array" ref="S12">MROUND( SUMIFS(INDEX(Tips_daily!$B$2:$AB$1000, 0, MATCH(S$1, Tips_daily!$B$1:$AAG$1, 0)), 
        Tips_daily!$A$2:$A$1000, "&gt;="&amp;$A12, 
        Tips_daily!$A$2:$A$1000, "&lt;"&amp;$B12+1),5)</f>
        <v>5</v>
      </c>
      <c r="T12" s="108">
        <f t="array" ref="T12">MROUND( SUMIFS(INDEX(Tips_daily!$B$2:$AB$1000, 0, MATCH(T$1, Tips_daily!$B$1:$AAG$1, 0)), 
        Tips_daily!$A$2:$A$1000, "&gt;="&amp;$A12, 
        Tips_daily!$A$2:$A$1000, "&lt;"&amp;$B12+1),5)</f>
        <v>0</v>
      </c>
      <c r="U12" s="108">
        <f t="array" ref="U12">MROUND( SUMIFS(INDEX(Tips_daily!$B$2:$AB$1000, 0, MATCH(U$1, Tips_daily!$B$1:$AAG$1, 0)), 
        Tips_daily!$A$2:$A$1000, "&gt;="&amp;$A12, 
        Tips_daily!$A$2:$A$1000, "&lt;"&amp;$B12+1),5)</f>
        <v>0</v>
      </c>
      <c r="V12" s="108">
        <f t="array" ref="V12">MROUND( SUMIFS(INDEX(Tips_daily!$B$2:$AB$1000, 0, MATCH(V$1, Tips_daily!$B$1:$AAG$1, 0)), 
        Tips_daily!$A$2:$A$1000, "&gt;="&amp;$A12, 
        Tips_daily!$A$2:$A$1000, "&lt;"&amp;$B12+1),5)</f>
        <v>10</v>
      </c>
      <c r="W12" s="108"/>
      <c r="X12" s="76"/>
      <c r="Y12" s="76"/>
      <c r="Z12" s="76"/>
      <c r="AA12" s="76"/>
      <c r="AB12" s="76"/>
      <c r="AC12" s="76"/>
      <c r="AD12" s="76"/>
      <c r="AE12" s="76"/>
      <c r="AF12" s="76"/>
      <c r="AG12" s="76"/>
    </row>
    <row r="13" ht="22.5" hidden="1" customHeight="1">
      <c r="A13" s="110">
        <f t="shared" ref="A13:B13" si="10">A12+7</f>
        <v>45670</v>
      </c>
      <c r="B13" s="110">
        <f t="shared" si="10"/>
        <v>45676</v>
      </c>
      <c r="C13" s="100">
        <f>SUMIFS(Tips_daily!B$2:B$1000, 
        Tips_daily!$A$2:$A$1000, "&gt;="&amp;A13, 
        Tips_daily!$A$2:$A$1000, "&lt;"&amp;B13+1)
</f>
        <v>473</v>
      </c>
      <c r="D13" s="108">
        <f t="array" ref="D13">MROUND( SUMIFS(INDEX(Tips_daily!$B$2:$AB$1000, 0, MATCH(D$1, Tips_daily!$B$1:$AAG$1, 0)), 
        Tips_daily!$A$2:$A$1000, "&gt;="&amp;$A13, 
        Tips_daily!$A$2:$A$1000, "&lt;"&amp;$B13+1),5)</f>
        <v>20</v>
      </c>
      <c r="E13" s="108">
        <f t="array" ref="E13">MROUND( SUMIFS(INDEX(Tips_daily!$B$2:$AB$1000, 0, MATCH(E$1, Tips_daily!$B$1:$AAG$1, 0)), 
        Tips_daily!$A$2:$A$1000, "&gt;="&amp;$A13, 
        Tips_daily!$A$2:$A$1000, "&lt;"&amp;$B13+1),5)</f>
        <v>35</v>
      </c>
      <c r="F13" s="108">
        <f t="array" ref="F13">MROUND( SUMIFS(INDEX(Tips_daily!$B$2:$AB$1000, 0, MATCH(F$1, Tips_daily!$B$1:$AAG$1, 0)), 
        Tips_daily!$A$2:$A$1000, "&gt;="&amp;$A13, 
        Tips_daily!$A$2:$A$1000, "&lt;"&amp;$B13+1),5)</f>
        <v>35</v>
      </c>
      <c r="G13" s="108">
        <f t="array" ref="G13">MROUND( SUMIFS(INDEX(Tips_daily!$B$2:$AB$1000, 0, MATCH(G$1, Tips_daily!$B$1:$AAG$1, 0)), 
        Tips_daily!$A$2:$A$1000, "&gt;="&amp;$A13, 
        Tips_daily!$A$2:$A$1000, "&lt;"&amp;$B13+1),5)</f>
        <v>45</v>
      </c>
      <c r="H13" s="108">
        <f t="array" ref="H13">MROUND( SUMIFS(INDEX(Tips_daily!$B$2:$AB$1000, 0, MATCH(H$1, Tips_daily!$B$1:$AAG$1, 0)), 
        Tips_daily!$A$2:$A$1000, "&gt;="&amp;$A13, 
        Tips_daily!$A$2:$A$1000, "&lt;"&amp;$B13+1),5)</f>
        <v>85</v>
      </c>
      <c r="I13" s="108">
        <f t="array" ref="I13">MROUND( SUMIFS(INDEX(Tips_daily!$B$2:$AB$1000, 0, MATCH(I$1, Tips_daily!$B$1:$AAG$1, 0)), 
        Tips_daily!$A$2:$A$1000, "&gt;="&amp;$A13, 
        Tips_daily!$A$2:$A$1000, "&lt;"&amp;$B13+1),5)</f>
        <v>75</v>
      </c>
      <c r="J13" s="108">
        <f t="array" ref="J13">MROUND( SUMIFS(INDEX(Tips_daily!$B$2:$AB$1000, 0, MATCH(J$1, Tips_daily!$B$1:$AAG$1, 0)), 
        Tips_daily!$A$2:$A$1000, "&gt;="&amp;$A13, 
        Tips_daily!$A$2:$A$1000, "&lt;"&amp;$B13+1),5)</f>
        <v>30</v>
      </c>
      <c r="K13" s="108">
        <f t="array" ref="K13">MROUND( SUMIFS(INDEX(Tips_daily!$B$2:$AB$1000, 0, MATCH(K$1, Tips_daily!$B$1:$AAG$1, 0)), 
        Tips_daily!$A$2:$A$1000, "&gt;="&amp;$A13, 
        Tips_daily!$A$2:$A$1000, "&lt;"&amp;$B13+1),5)</f>
        <v>0</v>
      </c>
      <c r="L13" s="108">
        <f t="array" ref="L13">MROUND( SUMIFS(INDEX(Tips_daily!$B$2:$AB$1000, 0, MATCH(L$1, Tips_daily!$B$1:$AAG$1, 0)), 
        Tips_daily!$A$2:$A$1000, "&gt;="&amp;$A13, 
        Tips_daily!$A$2:$A$1000, "&lt;"&amp;$B13+1),5)</f>
        <v>45</v>
      </c>
      <c r="M13" s="108">
        <f t="array" ref="M13">MROUND( SUMIFS(INDEX(Tips_daily!$B$2:$AB$1000, 0, MATCH(M$1, Tips_daily!$B$1:$AAG$1, 0)), 
        Tips_daily!$A$2:$A$1000, "&gt;="&amp;$A13, 
        Tips_daily!$A$2:$A$1000, "&lt;"&amp;$B13+1),5)</f>
        <v>0</v>
      </c>
      <c r="N13" s="108">
        <f t="array" ref="N13">MROUND( SUMIFS(INDEX(Tips_daily!$B$2:$AB$1000, 0, MATCH(N$1, Tips_daily!$B$1:$AAG$1, 0)), 
        Tips_daily!$A$2:$A$1000, "&gt;="&amp;$A13, 
        Tips_daily!$A$2:$A$1000, "&lt;"&amp;$B13+1),5)</f>
        <v>0</v>
      </c>
      <c r="O13" s="108">
        <f t="array" ref="O13">MROUND( SUMIFS(INDEX(Tips_daily!$B$2:$AB$1000, 0, MATCH(O$1, Tips_daily!$B$1:$AAG$1, 0)), 
        Tips_daily!$A$2:$A$1000, "&gt;="&amp;$A13, 
        Tips_daily!$A$2:$A$1000, "&lt;"&amp;$B13+1),5)</f>
        <v>0</v>
      </c>
      <c r="P13" s="108">
        <f t="array" ref="P13">MROUND( SUMIFS(INDEX(Tips_daily!$B$2:$AB$1000, 0, MATCH(P$1, Tips_daily!$B$1:$AAG$1, 0)), 
        Tips_daily!$A$2:$A$1000, "&gt;="&amp;$A13, 
        Tips_daily!$A$2:$A$1000, "&lt;"&amp;$B13+1),5)</f>
        <v>50</v>
      </c>
      <c r="Q13" s="108">
        <f t="array" ref="Q13">MROUND( SUMIFS(INDEX(Tips_daily!$B$2:$AB$1000, 0, MATCH(Q$1, Tips_daily!$B$1:$AAG$1, 0)), 
        Tips_daily!$A$2:$A$1000, "&gt;="&amp;$A13, 
        Tips_daily!$A$2:$A$1000, "&lt;"&amp;$B13+1),5)</f>
        <v>0</v>
      </c>
      <c r="R13" s="108">
        <f t="array" ref="R13">MROUND( SUMIFS(INDEX(Tips_daily!$B$2:$AB$1000, 0, MATCH(R$1, Tips_daily!$B$1:$AAG$1, 0)), 
        Tips_daily!$A$2:$A$1000, "&gt;="&amp;$A13, 
        Tips_daily!$A$2:$A$1000, "&lt;"&amp;$B13+1),5)</f>
        <v>30</v>
      </c>
      <c r="S13" s="108">
        <f t="array" ref="S13">MROUND( SUMIFS(INDEX(Tips_daily!$B$2:$AB$1000, 0, MATCH(S$1, Tips_daily!$B$1:$AAG$1, 0)), 
        Tips_daily!$A$2:$A$1000, "&gt;="&amp;$A13, 
        Tips_daily!$A$2:$A$1000, "&lt;"&amp;$B13+1),5)</f>
        <v>5</v>
      </c>
      <c r="T13" s="108">
        <f t="array" ref="T13">MROUND( SUMIFS(INDEX(Tips_daily!$B$2:$AB$1000, 0, MATCH(T$1, Tips_daily!$B$1:$AAG$1, 0)), 
        Tips_daily!$A$2:$A$1000, "&gt;="&amp;$A13, 
        Tips_daily!$A$2:$A$1000, "&lt;"&amp;$B13+1),5)</f>
        <v>0</v>
      </c>
      <c r="U13" s="108">
        <f t="array" ref="U13">MROUND( SUMIFS(INDEX(Tips_daily!$B$2:$AB$1000, 0, MATCH(U$1, Tips_daily!$B$1:$AAG$1, 0)), 
        Tips_daily!$A$2:$A$1000, "&gt;="&amp;$A13, 
        Tips_daily!$A$2:$A$1000, "&lt;"&amp;$B13+1),5)</f>
        <v>10</v>
      </c>
      <c r="V13" s="108">
        <f t="array" ref="V13">MROUND( SUMIFS(INDEX(Tips_daily!$B$2:$AB$1000, 0, MATCH(V$1, Tips_daily!$B$1:$AAG$1, 0)), 
        Tips_daily!$A$2:$A$1000, "&gt;="&amp;$A13, 
        Tips_daily!$A$2:$A$1000, "&lt;"&amp;$B13+1),5)</f>
        <v>15</v>
      </c>
      <c r="W13" s="108"/>
      <c r="X13" s="76"/>
      <c r="Y13" s="76"/>
      <c r="Z13" s="76"/>
      <c r="AA13" s="76"/>
      <c r="AB13" s="76"/>
      <c r="AC13" s="76"/>
      <c r="AD13" s="76"/>
      <c r="AE13" s="76"/>
      <c r="AF13" s="76"/>
      <c r="AG13" s="76"/>
    </row>
    <row r="14" ht="22.5" hidden="1" customHeight="1">
      <c r="A14" s="110">
        <f t="shared" ref="A14:B14" si="11">A13+7</f>
        <v>45677</v>
      </c>
      <c r="B14" s="110">
        <f t="shared" si="11"/>
        <v>45683</v>
      </c>
      <c r="C14" s="100">
        <f>SUMIFS(Tips_daily!B$2:B$1000, 
        Tips_daily!$A$2:$A$1000, "&gt;="&amp;A14, 
        Tips_daily!$A$2:$A$1000, "&lt;"&amp;B14+1)
</f>
        <v>501</v>
      </c>
      <c r="D14" s="108">
        <f t="array" ref="D14">MROUND( SUMIFS(INDEX(Tips_daily!$B$2:$AB$1000, 0, MATCH(D$1, Tips_daily!$B$1:$AAG$1, 0)), 
        Tips_daily!$A$2:$A$1000, "&gt;="&amp;$A14, 
        Tips_daily!$A$2:$A$1000, "&lt;"&amp;$B14+1),5)</f>
        <v>20</v>
      </c>
      <c r="E14" s="108">
        <f t="array" ref="E14">MROUND( SUMIFS(INDEX(Tips_daily!$B$2:$AB$1000, 0, MATCH(E$1, Tips_daily!$B$1:$AAG$1, 0)), 
        Tips_daily!$A$2:$A$1000, "&gt;="&amp;$A14, 
        Tips_daily!$A$2:$A$1000, "&lt;"&amp;$B14+1),5)</f>
        <v>40</v>
      </c>
      <c r="F14" s="108">
        <f t="array" ref="F14">MROUND( SUMIFS(INDEX(Tips_daily!$B$2:$AB$1000, 0, MATCH(F$1, Tips_daily!$B$1:$AAG$1, 0)), 
        Tips_daily!$A$2:$A$1000, "&gt;="&amp;$A14, 
        Tips_daily!$A$2:$A$1000, "&lt;"&amp;$B14+1),5)</f>
        <v>25</v>
      </c>
      <c r="G14" s="108">
        <f t="array" ref="G14">MROUND( SUMIFS(INDEX(Tips_daily!$B$2:$AB$1000, 0, MATCH(G$1, Tips_daily!$B$1:$AAG$1, 0)), 
        Tips_daily!$A$2:$A$1000, "&gt;="&amp;$A14, 
        Tips_daily!$A$2:$A$1000, "&lt;"&amp;$B14+1),5)</f>
        <v>45</v>
      </c>
      <c r="H14" s="108">
        <f t="array" ref="H14">MROUND( SUMIFS(INDEX(Tips_daily!$B$2:$AB$1000, 0, MATCH(H$1, Tips_daily!$B$1:$AAG$1, 0)), 
        Tips_daily!$A$2:$A$1000, "&gt;="&amp;$A14, 
        Tips_daily!$A$2:$A$1000, "&lt;"&amp;$B14+1),5)</f>
        <v>90</v>
      </c>
      <c r="I14" s="108">
        <f t="array" ref="I14">MROUND( SUMIFS(INDEX(Tips_daily!$B$2:$AB$1000, 0, MATCH(I$1, Tips_daily!$B$1:$AAG$1, 0)), 
        Tips_daily!$A$2:$A$1000, "&gt;="&amp;$A14, 
        Tips_daily!$A$2:$A$1000, "&lt;"&amp;$B14+1),5)</f>
        <v>75</v>
      </c>
      <c r="J14" s="108">
        <f t="array" ref="J14">MROUND( SUMIFS(INDEX(Tips_daily!$B$2:$AB$1000, 0, MATCH(J$1, Tips_daily!$B$1:$AAG$1, 0)), 
        Tips_daily!$A$2:$A$1000, "&gt;="&amp;$A14, 
        Tips_daily!$A$2:$A$1000, "&lt;"&amp;$B14+1),5)</f>
        <v>30</v>
      </c>
      <c r="K14" s="108">
        <f t="array" ref="K14">MROUND( SUMIFS(INDEX(Tips_daily!$B$2:$AB$1000, 0, MATCH(K$1, Tips_daily!$B$1:$AAG$1, 0)), 
        Tips_daily!$A$2:$A$1000, "&gt;="&amp;$A14, 
        Tips_daily!$A$2:$A$1000, "&lt;"&amp;$B14+1),5)</f>
        <v>0</v>
      </c>
      <c r="L14" s="108">
        <f t="array" ref="L14">MROUND( SUMIFS(INDEX(Tips_daily!$B$2:$AB$1000, 0, MATCH(L$1, Tips_daily!$B$1:$AAG$1, 0)), 
        Tips_daily!$A$2:$A$1000, "&gt;="&amp;$A14, 
        Tips_daily!$A$2:$A$1000, "&lt;"&amp;$B14+1),5)</f>
        <v>45</v>
      </c>
      <c r="M14" s="108">
        <f t="array" ref="M14">MROUND( SUMIFS(INDEX(Tips_daily!$B$2:$AB$1000, 0, MATCH(M$1, Tips_daily!$B$1:$AAG$1, 0)), 
        Tips_daily!$A$2:$A$1000, "&gt;="&amp;$A14, 
        Tips_daily!$A$2:$A$1000, "&lt;"&amp;$B14+1),5)</f>
        <v>0</v>
      </c>
      <c r="N14" s="108">
        <f t="array" ref="N14">MROUND( SUMIFS(INDEX(Tips_daily!$B$2:$AB$1000, 0, MATCH(N$1, Tips_daily!$B$1:$AAG$1, 0)), 
        Tips_daily!$A$2:$A$1000, "&gt;="&amp;$A14, 
        Tips_daily!$A$2:$A$1000, "&lt;"&amp;$B14+1),5)</f>
        <v>0</v>
      </c>
      <c r="O14" s="108">
        <f t="array" ref="O14">MROUND( SUMIFS(INDEX(Tips_daily!$B$2:$AB$1000, 0, MATCH(O$1, Tips_daily!$B$1:$AAG$1, 0)), 
        Tips_daily!$A$2:$A$1000, "&gt;="&amp;$A14, 
        Tips_daily!$A$2:$A$1000, "&lt;"&amp;$B14+1),5)</f>
        <v>0</v>
      </c>
      <c r="P14" s="108">
        <f t="array" ref="P14">MROUND( SUMIFS(INDEX(Tips_daily!$B$2:$AB$1000, 0, MATCH(P$1, Tips_daily!$B$1:$AAG$1, 0)), 
        Tips_daily!$A$2:$A$1000, "&gt;="&amp;$A14, 
        Tips_daily!$A$2:$A$1000, "&lt;"&amp;$B14+1),5)</f>
        <v>50</v>
      </c>
      <c r="Q14" s="108">
        <f t="array" ref="Q14">MROUND( SUMIFS(INDEX(Tips_daily!$B$2:$AB$1000, 0, MATCH(Q$1, Tips_daily!$B$1:$AAG$1, 0)), 
        Tips_daily!$A$2:$A$1000, "&gt;="&amp;$A14, 
        Tips_daily!$A$2:$A$1000, "&lt;"&amp;$B14+1),5)</f>
        <v>0</v>
      </c>
      <c r="R14" s="108">
        <f t="array" ref="R14">MROUND( SUMIFS(INDEX(Tips_daily!$B$2:$AB$1000, 0, MATCH(R$1, Tips_daily!$B$1:$AAG$1, 0)), 
        Tips_daily!$A$2:$A$1000, "&gt;="&amp;$A14, 
        Tips_daily!$A$2:$A$1000, "&lt;"&amp;$B14+1),5)</f>
        <v>45</v>
      </c>
      <c r="S14" s="108">
        <f t="array" ref="S14">MROUND( SUMIFS(INDEX(Tips_daily!$B$2:$AB$1000, 0, MATCH(S$1, Tips_daily!$B$1:$AAG$1, 0)), 
        Tips_daily!$A$2:$A$1000, "&gt;="&amp;$A14, 
        Tips_daily!$A$2:$A$1000, "&lt;"&amp;$B14+1),5)</f>
        <v>0</v>
      </c>
      <c r="T14" s="108">
        <f t="array" ref="T14">MROUND( SUMIFS(INDEX(Tips_daily!$B$2:$AB$1000, 0, MATCH(T$1, Tips_daily!$B$1:$AAG$1, 0)), 
        Tips_daily!$A$2:$A$1000, "&gt;="&amp;$A14, 
        Tips_daily!$A$2:$A$1000, "&lt;"&amp;$B14+1),5)</f>
        <v>0</v>
      </c>
      <c r="U14" s="108">
        <f t="array" ref="U14">MROUND( SUMIFS(INDEX(Tips_daily!$B$2:$AB$1000, 0, MATCH(U$1, Tips_daily!$B$1:$AAG$1, 0)), 
        Tips_daily!$A$2:$A$1000, "&gt;="&amp;$A14, 
        Tips_daily!$A$2:$A$1000, "&lt;"&amp;$B14+1),5)</f>
        <v>10</v>
      </c>
      <c r="V14" s="108">
        <f t="array" ref="V14">MROUND( SUMIFS(INDEX(Tips_daily!$B$2:$AB$1000, 0, MATCH(V$1, Tips_daily!$B$1:$AAG$1, 0)), 
        Tips_daily!$A$2:$A$1000, "&gt;="&amp;$A14, 
        Tips_daily!$A$2:$A$1000, "&lt;"&amp;$B14+1),5)</f>
        <v>20</v>
      </c>
      <c r="W14" s="108"/>
      <c r="X14" s="76"/>
      <c r="Y14" s="76"/>
      <c r="Z14" s="76"/>
      <c r="AA14" s="76"/>
      <c r="AB14" s="76"/>
      <c r="AC14" s="76"/>
      <c r="AD14" s="76"/>
      <c r="AE14" s="76"/>
      <c r="AF14" s="76"/>
      <c r="AG14" s="76"/>
    </row>
    <row r="15" ht="22.5" hidden="1" customHeight="1">
      <c r="A15" s="110">
        <f t="shared" ref="A15:B15" si="12">A14+7</f>
        <v>45684</v>
      </c>
      <c r="B15" s="110">
        <f t="shared" si="12"/>
        <v>45690</v>
      </c>
      <c r="C15" s="100">
        <f>SUMIFS(Tips_daily!B$2:B$1000, 
        Tips_daily!$A$2:$A$1000, "&gt;="&amp;A15, 
        Tips_daily!$A$2:$A$1000, "&lt;"&amp;B15+1)
</f>
        <v>450</v>
      </c>
      <c r="D15" s="108">
        <f t="array" ref="D15">MROUND( SUMIFS(INDEX(Tips_daily!$B$2:$AB$1000, 0, MATCH(D$1, Tips_daily!$B$1:$AAG$1, 0)), 
        Tips_daily!$A$2:$A$1000, "&gt;="&amp;$A15, 
        Tips_daily!$A$2:$A$1000, "&lt;"&amp;$B15+1),5)</f>
        <v>20</v>
      </c>
      <c r="E15" s="108">
        <f t="array" ref="E15">MROUND( SUMIFS(INDEX(Tips_daily!$B$2:$AB$1000, 0, MATCH(E$1, Tips_daily!$B$1:$AAG$1, 0)), 
        Tips_daily!$A$2:$A$1000, "&gt;="&amp;$A15, 
        Tips_daily!$A$2:$A$1000, "&lt;"&amp;$B15+1),5)</f>
        <v>35</v>
      </c>
      <c r="F15" s="108">
        <f t="array" ref="F15">MROUND( SUMIFS(INDEX(Tips_daily!$B$2:$AB$1000, 0, MATCH(F$1, Tips_daily!$B$1:$AAG$1, 0)), 
        Tips_daily!$A$2:$A$1000, "&gt;="&amp;$A15, 
        Tips_daily!$A$2:$A$1000, "&lt;"&amp;$B15+1),5)</f>
        <v>20</v>
      </c>
      <c r="G15" s="108">
        <f t="array" ref="G15">MROUND( SUMIFS(INDEX(Tips_daily!$B$2:$AB$1000, 0, MATCH(G$1, Tips_daily!$B$1:$AAG$1, 0)), 
        Tips_daily!$A$2:$A$1000, "&gt;="&amp;$A15, 
        Tips_daily!$A$2:$A$1000, "&lt;"&amp;$B15+1),5)</f>
        <v>45</v>
      </c>
      <c r="H15" s="108">
        <f t="array" ref="H15">MROUND( SUMIFS(INDEX(Tips_daily!$B$2:$AB$1000, 0, MATCH(H$1, Tips_daily!$B$1:$AAG$1, 0)), 
        Tips_daily!$A$2:$A$1000, "&gt;="&amp;$A15, 
        Tips_daily!$A$2:$A$1000, "&lt;"&amp;$B15+1),5)</f>
        <v>85</v>
      </c>
      <c r="I15" s="108">
        <f t="array" ref="I15">MROUND( SUMIFS(INDEX(Tips_daily!$B$2:$AB$1000, 0, MATCH(I$1, Tips_daily!$B$1:$AAG$1, 0)), 
        Tips_daily!$A$2:$A$1000, "&gt;="&amp;$A15, 
        Tips_daily!$A$2:$A$1000, "&lt;"&amp;$B15+1),5)</f>
        <v>70</v>
      </c>
      <c r="J15" s="108">
        <f t="array" ref="J15">MROUND( SUMIFS(INDEX(Tips_daily!$B$2:$AB$1000, 0, MATCH(J$1, Tips_daily!$B$1:$AAG$1, 0)), 
        Tips_daily!$A$2:$A$1000, "&gt;="&amp;$A15, 
        Tips_daily!$A$2:$A$1000, "&lt;"&amp;$B15+1),5)</f>
        <v>35</v>
      </c>
      <c r="K15" s="108">
        <f t="array" ref="K15">MROUND( SUMIFS(INDEX(Tips_daily!$B$2:$AB$1000, 0, MATCH(K$1, Tips_daily!$B$1:$AAG$1, 0)), 
        Tips_daily!$A$2:$A$1000, "&gt;="&amp;$A15, 
        Tips_daily!$A$2:$A$1000, "&lt;"&amp;$B15+1),5)</f>
        <v>0</v>
      </c>
      <c r="L15" s="108">
        <f t="array" ref="L15">MROUND( SUMIFS(INDEX(Tips_daily!$B$2:$AB$1000, 0, MATCH(L$1, Tips_daily!$B$1:$AAG$1, 0)), 
        Tips_daily!$A$2:$A$1000, "&gt;="&amp;$A15, 
        Tips_daily!$A$2:$A$1000, "&lt;"&amp;$B15+1),5)</f>
        <v>40</v>
      </c>
      <c r="M15" s="108">
        <f t="array" ref="M15">MROUND( SUMIFS(INDEX(Tips_daily!$B$2:$AB$1000, 0, MATCH(M$1, Tips_daily!$B$1:$AAG$1, 0)), 
        Tips_daily!$A$2:$A$1000, "&gt;="&amp;$A15, 
        Tips_daily!$A$2:$A$1000, "&lt;"&amp;$B15+1),5)</f>
        <v>0</v>
      </c>
      <c r="N15" s="108">
        <f t="array" ref="N15">MROUND( SUMIFS(INDEX(Tips_daily!$B$2:$AB$1000, 0, MATCH(N$1, Tips_daily!$B$1:$AAG$1, 0)), 
        Tips_daily!$A$2:$A$1000, "&gt;="&amp;$A15, 
        Tips_daily!$A$2:$A$1000, "&lt;"&amp;$B15+1),5)</f>
        <v>0</v>
      </c>
      <c r="O15" s="108">
        <f t="array" ref="O15">MROUND( SUMIFS(INDEX(Tips_daily!$B$2:$AB$1000, 0, MATCH(O$1, Tips_daily!$B$1:$AAG$1, 0)), 
        Tips_daily!$A$2:$A$1000, "&gt;="&amp;$A15, 
        Tips_daily!$A$2:$A$1000, "&lt;"&amp;$B15+1),5)</f>
        <v>0</v>
      </c>
      <c r="P15" s="108">
        <f t="array" ref="P15">MROUND( SUMIFS(INDEX(Tips_daily!$B$2:$AB$1000, 0, MATCH(P$1, Tips_daily!$B$1:$AAG$1, 0)), 
        Tips_daily!$A$2:$A$1000, "&gt;="&amp;$A15, 
        Tips_daily!$A$2:$A$1000, "&lt;"&amp;$B15+1),5)</f>
        <v>45</v>
      </c>
      <c r="Q15" s="108">
        <f t="array" ref="Q15">MROUND( SUMIFS(INDEX(Tips_daily!$B$2:$AB$1000, 0, MATCH(Q$1, Tips_daily!$B$1:$AAG$1, 0)), 
        Tips_daily!$A$2:$A$1000, "&gt;="&amp;$A15, 
        Tips_daily!$A$2:$A$1000, "&lt;"&amp;$B15+1),5)</f>
        <v>0</v>
      </c>
      <c r="R15" s="108">
        <f t="array" ref="R15">MROUND( SUMIFS(INDEX(Tips_daily!$B$2:$AB$1000, 0, MATCH(R$1, Tips_daily!$B$1:$AAG$1, 0)), 
        Tips_daily!$A$2:$A$1000, "&gt;="&amp;$A15, 
        Tips_daily!$A$2:$A$1000, "&lt;"&amp;$B15+1),5)</f>
        <v>35</v>
      </c>
      <c r="S15" s="108">
        <f t="array" ref="S15">MROUND( SUMIFS(INDEX(Tips_daily!$B$2:$AB$1000, 0, MATCH(S$1, Tips_daily!$B$1:$AAG$1, 0)), 
        Tips_daily!$A$2:$A$1000, "&gt;="&amp;$A15, 
        Tips_daily!$A$2:$A$1000, "&lt;"&amp;$B15+1),5)</f>
        <v>0</v>
      </c>
      <c r="T15" s="108">
        <f t="array" ref="T15">MROUND( SUMIFS(INDEX(Tips_daily!$B$2:$AB$1000, 0, MATCH(T$1, Tips_daily!$B$1:$AAG$1, 0)), 
        Tips_daily!$A$2:$A$1000, "&gt;="&amp;$A15, 
        Tips_daily!$A$2:$A$1000, "&lt;"&amp;$B15+1),5)</f>
        <v>0</v>
      </c>
      <c r="U15" s="108">
        <f t="array" ref="U15">MROUND( SUMIFS(INDEX(Tips_daily!$B$2:$AB$1000, 0, MATCH(U$1, Tips_daily!$B$1:$AAG$1, 0)), 
        Tips_daily!$A$2:$A$1000, "&gt;="&amp;$A15, 
        Tips_daily!$A$2:$A$1000, "&lt;"&amp;$B15+1),5)</f>
        <v>10</v>
      </c>
      <c r="V15" s="108">
        <f t="array" ref="V15">MROUND( SUMIFS(INDEX(Tips_daily!$B$2:$AB$1000, 0, MATCH(V$1, Tips_daily!$B$1:$AAG$1, 0)), 
        Tips_daily!$A$2:$A$1000, "&gt;="&amp;$A15, 
        Tips_daily!$A$2:$A$1000, "&lt;"&amp;$B15+1),5)</f>
        <v>15</v>
      </c>
      <c r="W15" s="108"/>
      <c r="X15" s="76"/>
      <c r="Y15" s="76"/>
      <c r="Z15" s="76"/>
      <c r="AA15" s="76"/>
      <c r="AB15" s="76"/>
      <c r="AC15" s="76"/>
      <c r="AD15" s="76"/>
      <c r="AE15" s="76"/>
      <c r="AF15" s="76"/>
      <c r="AG15" s="76"/>
    </row>
    <row r="16" ht="22.5" hidden="1" customHeight="1">
      <c r="A16" s="110">
        <f t="shared" ref="A16:B16" si="13">A15+7</f>
        <v>45691</v>
      </c>
      <c r="B16" s="110">
        <f t="shared" si="13"/>
        <v>45697</v>
      </c>
      <c r="C16" s="100">
        <f>SUMIFS(Tips_daily!B$2:B$1000, 
        Tips_daily!$A$2:$A$1000, "&gt;="&amp;A16, 
        Tips_daily!$A$2:$A$1000, "&lt;"&amp;B16+1)
</f>
        <v>487</v>
      </c>
      <c r="D16" s="108">
        <f t="array" ref="D16">MROUND( SUMIFS(INDEX(Tips_daily!$B$2:$AB$1000, 0, MATCH(D$1, Tips_daily!$B$1:$AAG$1, 0)), 
        Tips_daily!$A$2:$A$1000, "&gt;="&amp;$A16, 
        Tips_daily!$A$2:$A$1000, "&lt;"&amp;$B16+1),5)</f>
        <v>20</v>
      </c>
      <c r="E16" s="108">
        <f t="array" ref="E16">MROUND( SUMIFS(INDEX(Tips_daily!$B$2:$AB$1000, 0, MATCH(E$1, Tips_daily!$B$1:$AAG$1, 0)), 
        Tips_daily!$A$2:$A$1000, "&gt;="&amp;$A16, 
        Tips_daily!$A$2:$A$1000, "&lt;"&amp;$B16+1),5)</f>
        <v>35</v>
      </c>
      <c r="F16" s="108">
        <f t="array" ref="F16">MROUND( SUMIFS(INDEX(Tips_daily!$B$2:$AB$1000, 0, MATCH(F$1, Tips_daily!$B$1:$AAG$1, 0)), 
        Tips_daily!$A$2:$A$1000, "&gt;="&amp;$A16, 
        Tips_daily!$A$2:$A$1000, "&lt;"&amp;$B16+1),5)</f>
        <v>35</v>
      </c>
      <c r="G16" s="108">
        <f t="array" ref="G16">MROUND( SUMIFS(INDEX(Tips_daily!$B$2:$AB$1000, 0, MATCH(G$1, Tips_daily!$B$1:$AAG$1, 0)), 
        Tips_daily!$A$2:$A$1000, "&gt;="&amp;$A16, 
        Tips_daily!$A$2:$A$1000, "&lt;"&amp;$B16+1),5)</f>
        <v>40</v>
      </c>
      <c r="H16" s="108">
        <f t="array" ref="H16">MROUND( SUMIFS(INDEX(Tips_daily!$B$2:$AB$1000, 0, MATCH(H$1, Tips_daily!$B$1:$AAG$1, 0)), 
        Tips_daily!$A$2:$A$1000, "&gt;="&amp;$A16, 
        Tips_daily!$A$2:$A$1000, "&lt;"&amp;$B16+1),5)</f>
        <v>80</v>
      </c>
      <c r="I16" s="108">
        <f t="array" ref="I16">MROUND( SUMIFS(INDEX(Tips_daily!$B$2:$AB$1000, 0, MATCH(I$1, Tips_daily!$B$1:$AAG$1, 0)), 
        Tips_daily!$A$2:$A$1000, "&gt;="&amp;$A16, 
        Tips_daily!$A$2:$A$1000, "&lt;"&amp;$B16+1),5)</f>
        <v>70</v>
      </c>
      <c r="J16" s="108">
        <f t="array" ref="J16">MROUND( SUMIFS(INDEX(Tips_daily!$B$2:$AB$1000, 0, MATCH(J$1, Tips_daily!$B$1:$AAG$1, 0)), 
        Tips_daily!$A$2:$A$1000, "&gt;="&amp;$A16, 
        Tips_daily!$A$2:$A$1000, "&lt;"&amp;$B16+1),5)</f>
        <v>30</v>
      </c>
      <c r="K16" s="108">
        <f t="array" ref="K16">MROUND( SUMIFS(INDEX(Tips_daily!$B$2:$AB$1000, 0, MATCH(K$1, Tips_daily!$B$1:$AAG$1, 0)), 
        Tips_daily!$A$2:$A$1000, "&gt;="&amp;$A16, 
        Tips_daily!$A$2:$A$1000, "&lt;"&amp;$B16+1),5)</f>
        <v>0</v>
      </c>
      <c r="L16" s="108">
        <f t="array" ref="L16">MROUND( SUMIFS(INDEX(Tips_daily!$B$2:$AB$1000, 0, MATCH(L$1, Tips_daily!$B$1:$AAG$1, 0)), 
        Tips_daily!$A$2:$A$1000, "&gt;="&amp;$A16, 
        Tips_daily!$A$2:$A$1000, "&lt;"&amp;$B16+1),5)</f>
        <v>0</v>
      </c>
      <c r="M16" s="108">
        <f t="array" ref="M16">MROUND( SUMIFS(INDEX(Tips_daily!$B$2:$AB$1000, 0, MATCH(M$1, Tips_daily!$B$1:$AAG$1, 0)), 
        Tips_daily!$A$2:$A$1000, "&gt;="&amp;$A16, 
        Tips_daily!$A$2:$A$1000, "&lt;"&amp;$B16+1),5)</f>
        <v>0</v>
      </c>
      <c r="N16" s="108">
        <f t="array" ref="N16">MROUND( SUMIFS(INDEX(Tips_daily!$B$2:$AB$1000, 0, MATCH(N$1, Tips_daily!$B$1:$AAG$1, 0)), 
        Tips_daily!$A$2:$A$1000, "&gt;="&amp;$A16, 
        Tips_daily!$A$2:$A$1000, "&lt;"&amp;$B16+1),5)</f>
        <v>45</v>
      </c>
      <c r="O16" s="108">
        <f t="array" ref="O16">MROUND( SUMIFS(INDEX(Tips_daily!$B$2:$AB$1000, 0, MATCH(O$1, Tips_daily!$B$1:$AAG$1, 0)), 
        Tips_daily!$A$2:$A$1000, "&gt;="&amp;$A16, 
        Tips_daily!$A$2:$A$1000, "&lt;"&amp;$B16+1),5)</f>
        <v>0</v>
      </c>
      <c r="P16" s="108">
        <f t="array" ref="P16">MROUND( SUMIFS(INDEX(Tips_daily!$B$2:$AB$1000, 0, MATCH(P$1, Tips_daily!$B$1:$AAG$1, 0)), 
        Tips_daily!$A$2:$A$1000, "&gt;="&amp;$A16, 
        Tips_daily!$A$2:$A$1000, "&lt;"&amp;$B16+1),5)</f>
        <v>75</v>
      </c>
      <c r="Q16" s="108">
        <f t="array" ref="Q16">MROUND( SUMIFS(INDEX(Tips_daily!$B$2:$AB$1000, 0, MATCH(Q$1, Tips_daily!$B$1:$AAG$1, 0)), 
        Tips_daily!$A$2:$A$1000, "&gt;="&amp;$A16, 
        Tips_daily!$A$2:$A$1000, "&lt;"&amp;$B16+1),5)</f>
        <v>15</v>
      </c>
      <c r="R16" s="108">
        <f t="array" ref="R16">MROUND( SUMIFS(INDEX(Tips_daily!$B$2:$AB$1000, 0, MATCH(R$1, Tips_daily!$B$1:$AAG$1, 0)), 
        Tips_daily!$A$2:$A$1000, "&gt;="&amp;$A16, 
        Tips_daily!$A$2:$A$1000, "&lt;"&amp;$B16+1),5)</f>
        <v>15</v>
      </c>
      <c r="S16" s="108">
        <f t="array" ref="S16">MROUND( SUMIFS(INDEX(Tips_daily!$B$2:$AB$1000, 0, MATCH(S$1, Tips_daily!$B$1:$AAG$1, 0)), 
        Tips_daily!$A$2:$A$1000, "&gt;="&amp;$A16, 
        Tips_daily!$A$2:$A$1000, "&lt;"&amp;$B16+1),5)</f>
        <v>20</v>
      </c>
      <c r="T16" s="108">
        <f t="array" ref="T16">MROUND( SUMIFS(INDEX(Tips_daily!$B$2:$AB$1000, 0, MATCH(T$1, Tips_daily!$B$1:$AAG$1, 0)), 
        Tips_daily!$A$2:$A$1000, "&gt;="&amp;$A16, 
        Tips_daily!$A$2:$A$1000, "&lt;"&amp;$B16+1),5)</f>
        <v>0</v>
      </c>
      <c r="U16" s="108">
        <f t="array" ref="U16">MROUND( SUMIFS(INDEX(Tips_daily!$B$2:$AB$1000, 0, MATCH(U$1, Tips_daily!$B$1:$AAG$1, 0)), 
        Tips_daily!$A$2:$A$1000, "&gt;="&amp;$A16, 
        Tips_daily!$A$2:$A$1000, "&lt;"&amp;$B16+1),5)</f>
        <v>0</v>
      </c>
      <c r="V16" s="108">
        <f t="array" ref="V16">MROUND( SUMIFS(INDEX(Tips_daily!$B$2:$AB$1000, 0, MATCH(V$1, Tips_daily!$B$1:$AAG$1, 0)), 
        Tips_daily!$A$2:$A$1000, "&gt;="&amp;$A16, 
        Tips_daily!$A$2:$A$1000, "&lt;"&amp;$B16+1),5)</f>
        <v>0</v>
      </c>
      <c r="W16" s="108"/>
      <c r="X16" s="76"/>
      <c r="Y16" s="76"/>
      <c r="Z16" s="76"/>
      <c r="AA16" s="76"/>
      <c r="AB16" s="76"/>
      <c r="AC16" s="76"/>
      <c r="AD16" s="76"/>
      <c r="AE16" s="76"/>
      <c r="AF16" s="76"/>
      <c r="AG16" s="76"/>
    </row>
    <row r="17" ht="22.5" hidden="1" customHeight="1">
      <c r="A17" s="110">
        <f t="shared" ref="A17:B17" si="14">A16+7</f>
        <v>45698</v>
      </c>
      <c r="B17" s="110">
        <f t="shared" si="14"/>
        <v>45704</v>
      </c>
      <c r="C17" s="100">
        <f>SUMIFS(Tips_daily!B$2:B$1000, 
        Tips_daily!$A$2:$A$1000, "&gt;="&amp;A17, 
        Tips_daily!$A$2:$A$1000, "&lt;"&amp;B17+1)
</f>
        <v>486</v>
      </c>
      <c r="D17" s="108">
        <f t="array" ref="D17">MROUND( SUMIFS(INDEX(Tips_daily!$B$2:$AB$1000, 0, MATCH(D$1, Tips_daily!$B$1:$AAG$1, 0)), 
        Tips_daily!$A$2:$A$1000, "&gt;="&amp;$A17, 
        Tips_daily!$A$2:$A$1000, "&lt;"&amp;$B17+1),5)</f>
        <v>20</v>
      </c>
      <c r="E17" s="108">
        <f t="array" ref="E17">MROUND( SUMIFS(INDEX(Tips_daily!$B$2:$AB$1000, 0, MATCH(E$1, Tips_daily!$B$1:$AAG$1, 0)), 
        Tips_daily!$A$2:$A$1000, "&gt;="&amp;$A17, 
        Tips_daily!$A$2:$A$1000, "&lt;"&amp;$B17+1),5)</f>
        <v>35</v>
      </c>
      <c r="F17" s="108">
        <f t="array" ref="F17">MROUND( SUMIFS(INDEX(Tips_daily!$B$2:$AB$1000, 0, MATCH(F$1, Tips_daily!$B$1:$AAG$1, 0)), 
        Tips_daily!$A$2:$A$1000, "&gt;="&amp;$A17, 
        Tips_daily!$A$2:$A$1000, "&lt;"&amp;$B17+1),5)</f>
        <v>35</v>
      </c>
      <c r="G17" s="108">
        <f t="array" ref="G17">MROUND( SUMIFS(INDEX(Tips_daily!$B$2:$AB$1000, 0, MATCH(G$1, Tips_daily!$B$1:$AAG$1, 0)), 
        Tips_daily!$A$2:$A$1000, "&gt;="&amp;$A17, 
        Tips_daily!$A$2:$A$1000, "&lt;"&amp;$B17+1),5)</f>
        <v>35</v>
      </c>
      <c r="H17" s="108">
        <f t="array" ref="H17">MROUND( SUMIFS(INDEX(Tips_daily!$B$2:$AB$1000, 0, MATCH(H$1, Tips_daily!$B$1:$AAG$1, 0)), 
        Tips_daily!$A$2:$A$1000, "&gt;="&amp;$A17, 
        Tips_daily!$A$2:$A$1000, "&lt;"&amp;$B17+1),5)</f>
        <v>80</v>
      </c>
      <c r="I17" s="108">
        <f t="array" ref="I17">MROUND( SUMIFS(INDEX(Tips_daily!$B$2:$AB$1000, 0, MATCH(I$1, Tips_daily!$B$1:$AAG$1, 0)), 
        Tips_daily!$A$2:$A$1000, "&gt;="&amp;$A17, 
        Tips_daily!$A$2:$A$1000, "&lt;"&amp;$B17+1),5)</f>
        <v>65</v>
      </c>
      <c r="J17" s="108">
        <f t="array" ref="J17">MROUND( SUMIFS(INDEX(Tips_daily!$B$2:$AB$1000, 0, MATCH(J$1, Tips_daily!$B$1:$AAG$1, 0)), 
        Tips_daily!$A$2:$A$1000, "&gt;="&amp;$A17, 
        Tips_daily!$A$2:$A$1000, "&lt;"&amp;$B17+1),5)</f>
        <v>15</v>
      </c>
      <c r="K17" s="108">
        <f t="array" ref="K17">MROUND( SUMIFS(INDEX(Tips_daily!$B$2:$AB$1000, 0, MATCH(K$1, Tips_daily!$B$1:$AAG$1, 0)), 
        Tips_daily!$A$2:$A$1000, "&gt;="&amp;$A17, 
        Tips_daily!$A$2:$A$1000, "&lt;"&amp;$B17+1),5)</f>
        <v>0</v>
      </c>
      <c r="L17" s="108">
        <f t="array" ref="L17">MROUND( SUMIFS(INDEX(Tips_daily!$B$2:$AB$1000, 0, MATCH(L$1, Tips_daily!$B$1:$AAG$1, 0)), 
        Tips_daily!$A$2:$A$1000, "&gt;="&amp;$A17, 
        Tips_daily!$A$2:$A$1000, "&lt;"&amp;$B17+1),5)</f>
        <v>10</v>
      </c>
      <c r="M17" s="108">
        <f t="array" ref="M17">MROUND( SUMIFS(INDEX(Tips_daily!$B$2:$AB$1000, 0, MATCH(M$1, Tips_daily!$B$1:$AAG$1, 0)), 
        Tips_daily!$A$2:$A$1000, "&gt;="&amp;$A17, 
        Tips_daily!$A$2:$A$1000, "&lt;"&amp;$B17+1),5)</f>
        <v>0</v>
      </c>
      <c r="N17" s="108">
        <f t="array" ref="N17">MROUND( SUMIFS(INDEX(Tips_daily!$B$2:$AB$1000, 0, MATCH(N$1, Tips_daily!$B$1:$AAG$1, 0)), 
        Tips_daily!$A$2:$A$1000, "&gt;="&amp;$A17, 
        Tips_daily!$A$2:$A$1000, "&lt;"&amp;$B17+1),5)</f>
        <v>45</v>
      </c>
      <c r="O17" s="108">
        <f t="array" ref="O17">MROUND( SUMIFS(INDEX(Tips_daily!$B$2:$AB$1000, 0, MATCH(O$1, Tips_daily!$B$1:$AAG$1, 0)), 
        Tips_daily!$A$2:$A$1000, "&gt;="&amp;$A17, 
        Tips_daily!$A$2:$A$1000, "&lt;"&amp;$B17+1),5)</f>
        <v>0</v>
      </c>
      <c r="P17" s="108">
        <f t="array" ref="P17">MROUND( SUMIFS(INDEX(Tips_daily!$B$2:$AB$1000, 0, MATCH(P$1, Tips_daily!$B$1:$AAG$1, 0)), 
        Tips_daily!$A$2:$A$1000, "&gt;="&amp;$A17, 
        Tips_daily!$A$2:$A$1000, "&lt;"&amp;$B17+1),5)</f>
        <v>80</v>
      </c>
      <c r="Q17" s="108">
        <f t="array" ref="Q17">MROUND( SUMIFS(INDEX(Tips_daily!$B$2:$AB$1000, 0, MATCH(Q$1, Tips_daily!$B$1:$AAG$1, 0)), 
        Tips_daily!$A$2:$A$1000, "&gt;="&amp;$A17, 
        Tips_daily!$A$2:$A$1000, "&lt;"&amp;$B17+1),5)</f>
        <v>20</v>
      </c>
      <c r="R17" s="108">
        <f t="array" ref="R17">MROUND( SUMIFS(INDEX(Tips_daily!$B$2:$AB$1000, 0, MATCH(R$1, Tips_daily!$B$1:$AAG$1, 0)), 
        Tips_daily!$A$2:$A$1000, "&gt;="&amp;$A17, 
        Tips_daily!$A$2:$A$1000, "&lt;"&amp;$B17+1),5)</f>
        <v>35</v>
      </c>
      <c r="S17" s="108">
        <f t="array" ref="S17">MROUND( SUMIFS(INDEX(Tips_daily!$B$2:$AB$1000, 0, MATCH(S$1, Tips_daily!$B$1:$AAG$1, 0)), 
        Tips_daily!$A$2:$A$1000, "&gt;="&amp;$A17, 
        Tips_daily!$A$2:$A$1000, "&lt;"&amp;$B17+1),5)</f>
        <v>10</v>
      </c>
      <c r="T17" s="108">
        <f t="array" ref="T17">MROUND( SUMIFS(INDEX(Tips_daily!$B$2:$AB$1000, 0, MATCH(T$1, Tips_daily!$B$1:$AAG$1, 0)), 
        Tips_daily!$A$2:$A$1000, "&gt;="&amp;$A17, 
        Tips_daily!$A$2:$A$1000, "&lt;"&amp;$B17+1),5)</f>
        <v>0</v>
      </c>
      <c r="U17" s="108">
        <f t="array" ref="U17">MROUND( SUMIFS(INDEX(Tips_daily!$B$2:$AB$1000, 0, MATCH(U$1, Tips_daily!$B$1:$AAG$1, 0)), 
        Tips_daily!$A$2:$A$1000, "&gt;="&amp;$A17, 
        Tips_daily!$A$2:$A$1000, "&lt;"&amp;$B17+1),5)</f>
        <v>10</v>
      </c>
      <c r="V17" s="108">
        <f t="array" ref="V17">MROUND( SUMIFS(INDEX(Tips_daily!$B$2:$AB$1000, 0, MATCH(V$1, Tips_daily!$B$1:$AAG$1, 0)), 
        Tips_daily!$A$2:$A$1000, "&gt;="&amp;$A17, 
        Tips_daily!$A$2:$A$1000, "&lt;"&amp;$B17+1),5)</f>
        <v>5</v>
      </c>
      <c r="W17" s="108"/>
      <c r="X17" s="76"/>
      <c r="Y17" s="76"/>
      <c r="Z17" s="76"/>
      <c r="AA17" s="76"/>
      <c r="AB17" s="76"/>
      <c r="AC17" s="76"/>
      <c r="AD17" s="76"/>
      <c r="AE17" s="76"/>
      <c r="AF17" s="76"/>
      <c r="AG17" s="76"/>
    </row>
    <row r="18" ht="22.5" hidden="1" customHeight="1">
      <c r="A18" s="110">
        <f t="shared" ref="A18:B18" si="15">A17+7</f>
        <v>45705</v>
      </c>
      <c r="B18" s="110">
        <f t="shared" si="15"/>
        <v>45711</v>
      </c>
      <c r="C18" s="100">
        <f>SUMIFS(Tips_daily!B$2:B$1000, 
        Tips_daily!$A$2:$A$1000, "&gt;="&amp;A18, 
        Tips_daily!$A$2:$A$1000, "&lt;"&amp;B18+1)
</f>
        <v>461</v>
      </c>
      <c r="D18" s="108">
        <f t="array" ref="D18">MROUND( SUMIFS(INDEX(Tips_daily!$B$2:$AB$1000, 0, MATCH(D$1, Tips_daily!$B$1:$AAG$1, 0)), 
        Tips_daily!$A$2:$A$1000, "&gt;="&amp;$A18, 
        Tips_daily!$A$2:$A$1000, "&lt;"&amp;$B18+1),5)</f>
        <v>20</v>
      </c>
      <c r="E18" s="108">
        <f t="array" ref="E18">MROUND( SUMIFS(INDEX(Tips_daily!$B$2:$AB$1000, 0, MATCH(E$1, Tips_daily!$B$1:$AAG$1, 0)), 
        Tips_daily!$A$2:$A$1000, "&gt;="&amp;$A18, 
        Tips_daily!$A$2:$A$1000, "&lt;"&amp;$B18+1),5)</f>
        <v>30</v>
      </c>
      <c r="F18" s="108">
        <f t="array" ref="F18">MROUND( SUMIFS(INDEX(Tips_daily!$B$2:$AB$1000, 0, MATCH(F$1, Tips_daily!$B$1:$AAG$1, 0)), 
        Tips_daily!$A$2:$A$1000, "&gt;="&amp;$A18, 
        Tips_daily!$A$2:$A$1000, "&lt;"&amp;$B18+1),5)</f>
        <v>30</v>
      </c>
      <c r="G18" s="108">
        <f t="array" ref="G18">MROUND( SUMIFS(INDEX(Tips_daily!$B$2:$AB$1000, 0, MATCH(G$1, Tips_daily!$B$1:$AAG$1, 0)), 
        Tips_daily!$A$2:$A$1000, "&gt;="&amp;$A18, 
        Tips_daily!$A$2:$A$1000, "&lt;"&amp;$B18+1),5)</f>
        <v>30</v>
      </c>
      <c r="H18" s="108">
        <f t="array" ref="H18">MROUND( SUMIFS(INDEX(Tips_daily!$B$2:$AB$1000, 0, MATCH(H$1, Tips_daily!$B$1:$AAG$1, 0)), 
        Tips_daily!$A$2:$A$1000, "&gt;="&amp;$A18, 
        Tips_daily!$A$2:$A$1000, "&lt;"&amp;$B18+1),5)</f>
        <v>75</v>
      </c>
      <c r="I18" s="108">
        <f t="array" ref="I18">MROUND( SUMIFS(INDEX(Tips_daily!$B$2:$AB$1000, 0, MATCH(I$1, Tips_daily!$B$1:$AAG$1, 0)), 
        Tips_daily!$A$2:$A$1000, "&gt;="&amp;$A18, 
        Tips_daily!$A$2:$A$1000, "&lt;"&amp;$B18+1),5)</f>
        <v>65</v>
      </c>
      <c r="J18" s="108">
        <f t="array" ref="J18">MROUND( SUMIFS(INDEX(Tips_daily!$B$2:$AB$1000, 0, MATCH(J$1, Tips_daily!$B$1:$AAG$1, 0)), 
        Tips_daily!$A$2:$A$1000, "&gt;="&amp;$A18, 
        Tips_daily!$A$2:$A$1000, "&lt;"&amp;$B18+1),5)</f>
        <v>20</v>
      </c>
      <c r="K18" s="108">
        <f t="array" ref="K18">MROUND( SUMIFS(INDEX(Tips_daily!$B$2:$AB$1000, 0, MATCH(K$1, Tips_daily!$B$1:$AAG$1, 0)), 
        Tips_daily!$A$2:$A$1000, "&gt;="&amp;$A18, 
        Tips_daily!$A$2:$A$1000, "&lt;"&amp;$B18+1),5)</f>
        <v>0</v>
      </c>
      <c r="L18" s="108">
        <f t="array" ref="L18">MROUND( SUMIFS(INDEX(Tips_daily!$B$2:$AB$1000, 0, MATCH(L$1, Tips_daily!$B$1:$AAG$1, 0)), 
        Tips_daily!$A$2:$A$1000, "&gt;="&amp;$A18, 
        Tips_daily!$A$2:$A$1000, "&lt;"&amp;$B18+1),5)</f>
        <v>5</v>
      </c>
      <c r="M18" s="108">
        <f t="array" ref="M18">MROUND( SUMIFS(INDEX(Tips_daily!$B$2:$AB$1000, 0, MATCH(M$1, Tips_daily!$B$1:$AAG$1, 0)), 
        Tips_daily!$A$2:$A$1000, "&gt;="&amp;$A18, 
        Tips_daily!$A$2:$A$1000, "&lt;"&amp;$B18+1),5)</f>
        <v>0</v>
      </c>
      <c r="N18" s="108">
        <f t="array" ref="N18">MROUND( SUMIFS(INDEX(Tips_daily!$B$2:$AB$1000, 0, MATCH(N$1, Tips_daily!$B$1:$AAG$1, 0)), 
        Tips_daily!$A$2:$A$1000, "&gt;="&amp;$A18, 
        Tips_daily!$A$2:$A$1000, "&lt;"&amp;$B18+1),5)</f>
        <v>40</v>
      </c>
      <c r="O18" s="108">
        <f t="array" ref="O18">MROUND( SUMIFS(INDEX(Tips_daily!$B$2:$AB$1000, 0, MATCH(O$1, Tips_daily!$B$1:$AAG$1, 0)), 
        Tips_daily!$A$2:$A$1000, "&gt;="&amp;$A18, 
        Tips_daily!$A$2:$A$1000, "&lt;"&amp;$B18+1),5)</f>
        <v>0</v>
      </c>
      <c r="P18" s="108">
        <f t="array" ref="P18">MROUND( SUMIFS(INDEX(Tips_daily!$B$2:$AB$1000, 0, MATCH(P$1, Tips_daily!$B$1:$AAG$1, 0)), 
        Tips_daily!$A$2:$A$1000, "&gt;="&amp;$A18, 
        Tips_daily!$A$2:$A$1000, "&lt;"&amp;$B18+1),5)</f>
        <v>60</v>
      </c>
      <c r="Q18" s="108">
        <f t="array" ref="Q18">MROUND( SUMIFS(INDEX(Tips_daily!$B$2:$AB$1000, 0, MATCH(Q$1, Tips_daily!$B$1:$AAG$1, 0)), 
        Tips_daily!$A$2:$A$1000, "&gt;="&amp;$A18, 
        Tips_daily!$A$2:$A$1000, "&lt;"&amp;$B18+1),5)</f>
        <v>35</v>
      </c>
      <c r="R18" s="108">
        <f t="array" ref="R18">MROUND( SUMIFS(INDEX(Tips_daily!$B$2:$AB$1000, 0, MATCH(R$1, Tips_daily!$B$1:$AAG$1, 0)), 
        Tips_daily!$A$2:$A$1000, "&gt;="&amp;$A18, 
        Tips_daily!$A$2:$A$1000, "&lt;"&amp;$B18+1),5)</f>
        <v>20</v>
      </c>
      <c r="S18" s="108">
        <f t="array" ref="S18">MROUND( SUMIFS(INDEX(Tips_daily!$B$2:$AB$1000, 0, MATCH(S$1, Tips_daily!$B$1:$AAG$1, 0)), 
        Tips_daily!$A$2:$A$1000, "&gt;="&amp;$A18, 
        Tips_daily!$A$2:$A$1000, "&lt;"&amp;$B18+1),5)</f>
        <v>15</v>
      </c>
      <c r="T18" s="108">
        <f t="array" ref="T18">MROUND( SUMIFS(INDEX(Tips_daily!$B$2:$AB$1000, 0, MATCH(T$1, Tips_daily!$B$1:$AAG$1, 0)), 
        Tips_daily!$A$2:$A$1000, "&gt;="&amp;$A18, 
        Tips_daily!$A$2:$A$1000, "&lt;"&amp;$B18+1),5)</f>
        <v>0</v>
      </c>
      <c r="U18" s="108">
        <f t="array" ref="U18">MROUND( SUMIFS(INDEX(Tips_daily!$B$2:$AB$1000, 0, MATCH(U$1, Tips_daily!$B$1:$AAG$1, 0)), 
        Tips_daily!$A$2:$A$1000, "&gt;="&amp;$A18, 
        Tips_daily!$A$2:$A$1000, "&lt;"&amp;$B18+1),5)</f>
        <v>15</v>
      </c>
      <c r="V18" s="108">
        <f t="array" ref="V18">MROUND( SUMIFS(INDEX(Tips_daily!$B$2:$AB$1000, 0, MATCH(V$1, Tips_daily!$B$1:$AAG$1, 0)), 
        Tips_daily!$A$2:$A$1000, "&gt;="&amp;$A18, 
        Tips_daily!$A$2:$A$1000, "&lt;"&amp;$B18+1),5)</f>
        <v>5</v>
      </c>
      <c r="W18" s="108"/>
      <c r="X18" s="76"/>
      <c r="Y18" s="76"/>
      <c r="Z18" s="76"/>
      <c r="AA18" s="76"/>
      <c r="AB18" s="76"/>
      <c r="AC18" s="76"/>
      <c r="AD18" s="76"/>
      <c r="AE18" s="76"/>
      <c r="AF18" s="76"/>
      <c r="AG18" s="76"/>
    </row>
    <row r="19" ht="22.5" hidden="1" customHeight="1">
      <c r="A19" s="110">
        <f t="shared" ref="A19:B19" si="16">A18+7</f>
        <v>45712</v>
      </c>
      <c r="B19" s="110">
        <f t="shared" si="16"/>
        <v>45718</v>
      </c>
      <c r="C19" s="100">
        <f>SUMIFS(Tips_daily!B$2:B$1000, 
        Tips_daily!$A$2:$A$1000, "&gt;="&amp;A19, 
        Tips_daily!$A$2:$A$1000, "&lt;"&amp;B19+1)
</f>
        <v>426</v>
      </c>
      <c r="D19" s="108">
        <f t="array" ref="D19">MROUND( SUMIFS(INDEX(Tips_daily!$B$2:$AB$1000, 0, MATCH(D$1, Tips_daily!$B$1:$AAG$1, 0)), 
        Tips_daily!$A$2:$A$1000, "&gt;="&amp;$A19, 
        Tips_daily!$A$2:$A$1000, "&lt;"&amp;$B19+1),5)</f>
        <v>15</v>
      </c>
      <c r="E19" s="108">
        <f t="array" ref="E19">MROUND( SUMIFS(INDEX(Tips_daily!$B$2:$AB$1000, 0, MATCH(E$1, Tips_daily!$B$1:$AAG$1, 0)), 
        Tips_daily!$A$2:$A$1000, "&gt;="&amp;$A19, 
        Tips_daily!$A$2:$A$1000, "&lt;"&amp;$B19+1),5)</f>
        <v>30</v>
      </c>
      <c r="F19" s="108">
        <f t="array" ref="F19">MROUND( SUMIFS(INDEX(Tips_daily!$B$2:$AB$1000, 0, MATCH(F$1, Tips_daily!$B$1:$AAG$1, 0)), 
        Tips_daily!$A$2:$A$1000, "&gt;="&amp;$A19, 
        Tips_daily!$A$2:$A$1000, "&lt;"&amp;$B19+1),5)</f>
        <v>20</v>
      </c>
      <c r="G19" s="108">
        <f t="array" ref="G19">MROUND( SUMIFS(INDEX(Tips_daily!$B$2:$AB$1000, 0, MATCH(G$1, Tips_daily!$B$1:$AAG$1, 0)), 
        Tips_daily!$A$2:$A$1000, "&gt;="&amp;$A19, 
        Tips_daily!$A$2:$A$1000, "&lt;"&amp;$B19+1),5)</f>
        <v>30</v>
      </c>
      <c r="H19" s="108">
        <f t="array" ref="H19">MROUND( SUMIFS(INDEX(Tips_daily!$B$2:$AB$1000, 0, MATCH(H$1, Tips_daily!$B$1:$AAG$1, 0)), 
        Tips_daily!$A$2:$A$1000, "&gt;="&amp;$A19, 
        Tips_daily!$A$2:$A$1000, "&lt;"&amp;$B19+1),5)</f>
        <v>70</v>
      </c>
      <c r="I19" s="108">
        <f t="array" ref="I19">MROUND( SUMIFS(INDEX(Tips_daily!$B$2:$AB$1000, 0, MATCH(I$1, Tips_daily!$B$1:$AAG$1, 0)), 
        Tips_daily!$A$2:$A$1000, "&gt;="&amp;$A19, 
        Tips_daily!$A$2:$A$1000, "&lt;"&amp;$B19+1),5)</f>
        <v>60</v>
      </c>
      <c r="J19" s="108">
        <f t="array" ref="J19">MROUND( SUMIFS(INDEX(Tips_daily!$B$2:$AB$1000, 0, MATCH(J$1, Tips_daily!$B$1:$AAG$1, 0)), 
        Tips_daily!$A$2:$A$1000, "&gt;="&amp;$A19, 
        Tips_daily!$A$2:$A$1000, "&lt;"&amp;$B19+1),5)</f>
        <v>25</v>
      </c>
      <c r="K19" s="108">
        <f t="array" ref="K19">MROUND( SUMIFS(INDEX(Tips_daily!$B$2:$AB$1000, 0, MATCH(K$1, Tips_daily!$B$1:$AAG$1, 0)), 
        Tips_daily!$A$2:$A$1000, "&gt;="&amp;$A19, 
        Tips_daily!$A$2:$A$1000, "&lt;"&amp;$B19+1),5)</f>
        <v>0</v>
      </c>
      <c r="L19" s="108">
        <f t="array" ref="L19">MROUND( SUMIFS(INDEX(Tips_daily!$B$2:$AB$1000, 0, MATCH(L$1, Tips_daily!$B$1:$AAG$1, 0)), 
        Tips_daily!$A$2:$A$1000, "&gt;="&amp;$A19, 
        Tips_daily!$A$2:$A$1000, "&lt;"&amp;$B19+1),5)</f>
        <v>5</v>
      </c>
      <c r="M19" s="108">
        <f t="array" ref="M19">MROUND( SUMIFS(INDEX(Tips_daily!$B$2:$AB$1000, 0, MATCH(M$1, Tips_daily!$B$1:$AAG$1, 0)), 
        Tips_daily!$A$2:$A$1000, "&gt;="&amp;$A19, 
        Tips_daily!$A$2:$A$1000, "&lt;"&amp;$B19+1),5)</f>
        <v>0</v>
      </c>
      <c r="N19" s="108">
        <f t="array" ref="N19">MROUND( SUMIFS(INDEX(Tips_daily!$B$2:$AB$1000, 0, MATCH(N$1, Tips_daily!$B$1:$AAG$1, 0)), 
        Tips_daily!$A$2:$A$1000, "&gt;="&amp;$A19, 
        Tips_daily!$A$2:$A$1000, "&lt;"&amp;$B19+1),5)</f>
        <v>40</v>
      </c>
      <c r="O19" s="108">
        <f t="array" ref="O19">MROUND( SUMIFS(INDEX(Tips_daily!$B$2:$AB$1000, 0, MATCH(O$1, Tips_daily!$B$1:$AAG$1, 0)), 
        Tips_daily!$A$2:$A$1000, "&gt;="&amp;$A19, 
        Tips_daily!$A$2:$A$1000, "&lt;"&amp;$B19+1),5)</f>
        <v>0</v>
      </c>
      <c r="P19" s="108">
        <f t="array" ref="P19">MROUND( SUMIFS(INDEX(Tips_daily!$B$2:$AB$1000, 0, MATCH(P$1, Tips_daily!$B$1:$AAG$1, 0)), 
        Tips_daily!$A$2:$A$1000, "&gt;="&amp;$A19, 
        Tips_daily!$A$2:$A$1000, "&lt;"&amp;$B19+1),5)</f>
        <v>70</v>
      </c>
      <c r="Q19" s="108">
        <f t="array" ref="Q19">MROUND( SUMIFS(INDEX(Tips_daily!$B$2:$AB$1000, 0, MATCH(Q$1, Tips_daily!$B$1:$AAG$1, 0)), 
        Tips_daily!$A$2:$A$1000, "&gt;="&amp;$A19, 
        Tips_daily!$A$2:$A$1000, "&lt;"&amp;$B19+1),5)</f>
        <v>15</v>
      </c>
      <c r="R19" s="108">
        <f t="array" ref="R19">MROUND( SUMIFS(INDEX(Tips_daily!$B$2:$AB$1000, 0, MATCH(R$1, Tips_daily!$B$1:$AAG$1, 0)), 
        Tips_daily!$A$2:$A$1000, "&gt;="&amp;$A19, 
        Tips_daily!$A$2:$A$1000, "&lt;"&amp;$B19+1),5)</f>
        <v>30</v>
      </c>
      <c r="S19" s="108">
        <f t="array" ref="S19">MROUND( SUMIFS(INDEX(Tips_daily!$B$2:$AB$1000, 0, MATCH(S$1, Tips_daily!$B$1:$AAG$1, 0)), 
        Tips_daily!$A$2:$A$1000, "&gt;="&amp;$A19, 
        Tips_daily!$A$2:$A$1000, "&lt;"&amp;$B19+1),5)</f>
        <v>10</v>
      </c>
      <c r="T19" s="108">
        <f t="array" ref="T19">MROUND( SUMIFS(INDEX(Tips_daily!$B$2:$AB$1000, 0, MATCH(T$1, Tips_daily!$B$1:$AAG$1, 0)), 
        Tips_daily!$A$2:$A$1000, "&gt;="&amp;$A19, 
        Tips_daily!$A$2:$A$1000, "&lt;"&amp;$B19+1),5)</f>
        <v>0</v>
      </c>
      <c r="U19" s="108">
        <f t="array" ref="U19">MROUND( SUMIFS(INDEX(Tips_daily!$B$2:$AB$1000, 0, MATCH(U$1, Tips_daily!$B$1:$AAG$1, 0)), 
        Tips_daily!$A$2:$A$1000, "&gt;="&amp;$A19, 
        Tips_daily!$A$2:$A$1000, "&lt;"&amp;$B19+1),5)</f>
        <v>10</v>
      </c>
      <c r="V19" s="108">
        <f t="array" ref="V19">MROUND( SUMIFS(INDEX(Tips_daily!$B$2:$AB$1000, 0, MATCH(V$1, Tips_daily!$B$1:$AAG$1, 0)), 
        Tips_daily!$A$2:$A$1000, "&gt;="&amp;$A19, 
        Tips_daily!$A$2:$A$1000, "&lt;"&amp;$B19+1),5)</f>
        <v>0</v>
      </c>
      <c r="W19" s="108"/>
      <c r="X19" s="76"/>
      <c r="Y19" s="76"/>
      <c r="Z19" s="76"/>
      <c r="AA19" s="76"/>
      <c r="AB19" s="76"/>
      <c r="AC19" s="76"/>
      <c r="AD19" s="76"/>
      <c r="AE19" s="76"/>
      <c r="AF19" s="76"/>
      <c r="AG19" s="76"/>
    </row>
    <row r="20" ht="22.5" hidden="1" customHeight="1">
      <c r="A20" s="110">
        <f t="shared" ref="A20:B20" si="17">A19+7</f>
        <v>45719</v>
      </c>
      <c r="B20" s="110">
        <f t="shared" si="17"/>
        <v>45725</v>
      </c>
      <c r="C20" s="100">
        <f>SUMIFS(Tips_daily!B$2:B$1000, 
        Tips_daily!$A$2:$A$1000, "&gt;="&amp;A20, 
        Tips_daily!$A$2:$A$1000, "&lt;"&amp;B20+1)
</f>
        <v>464</v>
      </c>
      <c r="D20" s="108">
        <f t="array" ref="D20">MROUND( SUMIFS(INDEX(Tips_daily!$B$2:$AB$1000, 0, MATCH(D$1, Tips_daily!$B$1:$AAG$1, 0)), 
        Tips_daily!$A$2:$A$1000, "&gt;="&amp;$A20, 
        Tips_daily!$A$2:$A$1000, "&lt;"&amp;$B20+1),5)</f>
        <v>10</v>
      </c>
      <c r="E20" s="108">
        <f t="array" ref="E20">MROUND( SUMIFS(INDEX(Tips_daily!$B$2:$AB$1000, 0, MATCH(E$1, Tips_daily!$B$1:$AAG$1, 0)), 
        Tips_daily!$A$2:$A$1000, "&gt;="&amp;$A20, 
        Tips_daily!$A$2:$A$1000, "&lt;"&amp;$B20+1),5)</f>
        <v>35</v>
      </c>
      <c r="F20" s="108">
        <f t="array" ref="F20">MROUND( SUMIFS(INDEX(Tips_daily!$B$2:$AB$1000, 0, MATCH(F$1, Tips_daily!$B$1:$AAG$1, 0)), 
        Tips_daily!$A$2:$A$1000, "&gt;="&amp;$A20, 
        Tips_daily!$A$2:$A$1000, "&lt;"&amp;$B20+1),5)</f>
        <v>35</v>
      </c>
      <c r="G20" s="108">
        <f t="array" ref="G20">MROUND( SUMIFS(INDEX(Tips_daily!$B$2:$AB$1000, 0, MATCH(G$1, Tips_daily!$B$1:$AAG$1, 0)), 
        Tips_daily!$A$2:$A$1000, "&gt;="&amp;$A20, 
        Tips_daily!$A$2:$A$1000, "&lt;"&amp;$B20+1),5)</f>
        <v>35</v>
      </c>
      <c r="H20" s="108">
        <f t="array" ref="H20">MROUND( SUMIFS(INDEX(Tips_daily!$B$2:$AB$1000, 0, MATCH(H$1, Tips_daily!$B$1:$AAG$1, 0)), 
        Tips_daily!$A$2:$A$1000, "&gt;="&amp;$A20, 
        Tips_daily!$A$2:$A$1000, "&lt;"&amp;$B20+1),5)</f>
        <v>75</v>
      </c>
      <c r="I20" s="108">
        <f t="array" ref="I20">MROUND( SUMIFS(INDEX(Tips_daily!$B$2:$AB$1000, 0, MATCH(I$1, Tips_daily!$B$1:$AAG$1, 0)), 
        Tips_daily!$A$2:$A$1000, "&gt;="&amp;$A20, 
        Tips_daily!$A$2:$A$1000, "&lt;"&amp;$B20+1),5)</f>
        <v>65</v>
      </c>
      <c r="J20" s="108">
        <f t="array" ref="J20">MROUND( SUMIFS(INDEX(Tips_daily!$B$2:$AB$1000, 0, MATCH(J$1, Tips_daily!$B$1:$AAG$1, 0)), 
        Tips_daily!$A$2:$A$1000, "&gt;="&amp;$A20, 
        Tips_daily!$A$2:$A$1000, "&lt;"&amp;$B20+1),5)</f>
        <v>35</v>
      </c>
      <c r="K20" s="108">
        <f t="array" ref="K20">MROUND( SUMIFS(INDEX(Tips_daily!$B$2:$AB$1000, 0, MATCH(K$1, Tips_daily!$B$1:$AAG$1, 0)), 
        Tips_daily!$A$2:$A$1000, "&gt;="&amp;$A20, 
        Tips_daily!$A$2:$A$1000, "&lt;"&amp;$B20+1),5)</f>
        <v>0</v>
      </c>
      <c r="L20" s="108">
        <f t="array" ref="L20">MROUND( SUMIFS(INDEX(Tips_daily!$B$2:$AB$1000, 0, MATCH(L$1, Tips_daily!$B$1:$AAG$1, 0)), 
        Tips_daily!$A$2:$A$1000, "&gt;="&amp;$A20, 
        Tips_daily!$A$2:$A$1000, "&lt;"&amp;$B20+1),5)</f>
        <v>0</v>
      </c>
      <c r="M20" s="108">
        <f t="array" ref="M20">MROUND( SUMIFS(INDEX(Tips_daily!$B$2:$AB$1000, 0, MATCH(M$1, Tips_daily!$B$1:$AAG$1, 0)), 
        Tips_daily!$A$2:$A$1000, "&gt;="&amp;$A20, 
        Tips_daily!$A$2:$A$1000, "&lt;"&amp;$B20+1),5)</f>
        <v>0</v>
      </c>
      <c r="N20" s="108">
        <f t="array" ref="N20">MROUND( SUMIFS(INDEX(Tips_daily!$B$2:$AB$1000, 0, MATCH(N$1, Tips_daily!$B$1:$AAG$1, 0)), 
        Tips_daily!$A$2:$A$1000, "&gt;="&amp;$A20, 
        Tips_daily!$A$2:$A$1000, "&lt;"&amp;$B20+1),5)</f>
        <v>35</v>
      </c>
      <c r="O20" s="108">
        <f t="array" ref="O20">MROUND( SUMIFS(INDEX(Tips_daily!$B$2:$AB$1000, 0, MATCH(O$1, Tips_daily!$B$1:$AAG$1, 0)), 
        Tips_daily!$A$2:$A$1000, "&gt;="&amp;$A20, 
        Tips_daily!$A$2:$A$1000, "&lt;"&amp;$B20+1),5)</f>
        <v>0</v>
      </c>
      <c r="P20" s="108">
        <f t="array" ref="P20">MROUND( SUMIFS(INDEX(Tips_daily!$B$2:$AB$1000, 0, MATCH(P$1, Tips_daily!$B$1:$AAG$1, 0)), 
        Tips_daily!$A$2:$A$1000, "&gt;="&amp;$A20, 
        Tips_daily!$A$2:$A$1000, "&lt;"&amp;$B20+1),5)</f>
        <v>60</v>
      </c>
      <c r="Q20" s="108">
        <f t="array" ref="Q20">MROUND( SUMIFS(INDEX(Tips_daily!$B$2:$AB$1000, 0, MATCH(Q$1, Tips_daily!$B$1:$AAG$1, 0)), 
        Tips_daily!$A$2:$A$1000, "&gt;="&amp;$A20, 
        Tips_daily!$A$2:$A$1000, "&lt;"&amp;$B20+1),5)</f>
        <v>15</v>
      </c>
      <c r="R20" s="108">
        <f t="array" ref="R20">MROUND( SUMIFS(INDEX(Tips_daily!$B$2:$AB$1000, 0, MATCH(R$1, Tips_daily!$B$1:$AAG$1, 0)), 
        Tips_daily!$A$2:$A$1000, "&gt;="&amp;$A20, 
        Tips_daily!$A$2:$A$1000, "&lt;"&amp;$B20+1),5)</f>
        <v>30</v>
      </c>
      <c r="S20" s="108">
        <f t="array" ref="S20">MROUND( SUMIFS(INDEX(Tips_daily!$B$2:$AB$1000, 0, MATCH(S$1, Tips_daily!$B$1:$AAG$1, 0)), 
        Tips_daily!$A$2:$A$1000, "&gt;="&amp;$A20, 
        Tips_daily!$A$2:$A$1000, "&lt;"&amp;$B20+1),5)</f>
        <v>20</v>
      </c>
      <c r="T20" s="108">
        <f t="array" ref="T20">MROUND( SUMIFS(INDEX(Tips_daily!$B$2:$AB$1000, 0, MATCH(T$1, Tips_daily!$B$1:$AAG$1, 0)), 
        Tips_daily!$A$2:$A$1000, "&gt;="&amp;$A20, 
        Tips_daily!$A$2:$A$1000, "&lt;"&amp;$B20+1),5)</f>
        <v>0</v>
      </c>
      <c r="U20" s="108">
        <f t="array" ref="U20">MROUND( SUMIFS(INDEX(Tips_daily!$B$2:$AB$1000, 0, MATCH(U$1, Tips_daily!$B$1:$AAG$1, 0)), 
        Tips_daily!$A$2:$A$1000, "&gt;="&amp;$A20, 
        Tips_daily!$A$2:$A$1000, "&lt;"&amp;$B20+1),5)</f>
        <v>15</v>
      </c>
      <c r="V20" s="108">
        <f t="array" ref="V20">MROUND( SUMIFS(INDEX(Tips_daily!$B$2:$AB$1000, 0, MATCH(V$1, Tips_daily!$B$1:$AAG$1, 0)), 
        Tips_daily!$A$2:$A$1000, "&gt;="&amp;$A20, 
        Tips_daily!$A$2:$A$1000, "&lt;"&amp;$B20+1),5)</f>
        <v>0</v>
      </c>
      <c r="W20" s="108"/>
      <c r="X20" s="76"/>
      <c r="Y20" s="76"/>
      <c r="Z20" s="76"/>
      <c r="AA20" s="76"/>
      <c r="AB20" s="76"/>
      <c r="AC20" s="76"/>
      <c r="AD20" s="76"/>
      <c r="AE20" s="76"/>
      <c r="AF20" s="76"/>
      <c r="AG20" s="76"/>
    </row>
    <row r="21" ht="22.5" hidden="1" customHeight="1">
      <c r="A21" s="110">
        <f t="shared" ref="A21:B21" si="18">A20+7</f>
        <v>45726</v>
      </c>
      <c r="B21" s="110">
        <f t="shared" si="18"/>
        <v>45732</v>
      </c>
      <c r="C21" s="100">
        <f>SUMIFS(Tips_daily!B$2:B$1000, 
        Tips_daily!$A$2:$A$1000, "&gt;="&amp;A21, 
        Tips_daily!$A$2:$A$1000, "&lt;"&amp;B21+1)
</f>
        <v>492</v>
      </c>
      <c r="D21" s="108">
        <f t="array" ref="D21">MROUND( SUMIFS(INDEX(Tips_daily!$B$2:$AB$1000, 0, MATCH(D$1, Tips_daily!$B$1:$AAG$1, 0)), 
        Tips_daily!$A$2:$A$1000, "&gt;="&amp;$A21, 
        Tips_daily!$A$2:$A$1000, "&lt;"&amp;$B21+1),5)</f>
        <v>20</v>
      </c>
      <c r="E21" s="108">
        <f t="array" ref="E21">MROUND( SUMIFS(INDEX(Tips_daily!$B$2:$AB$1000, 0, MATCH(E$1, Tips_daily!$B$1:$AAG$1, 0)), 
        Tips_daily!$A$2:$A$1000, "&gt;="&amp;$A21, 
        Tips_daily!$A$2:$A$1000, "&lt;"&amp;$B21+1),5)</f>
        <v>35</v>
      </c>
      <c r="F21" s="108">
        <f t="array" ref="F21">MROUND( SUMIFS(INDEX(Tips_daily!$B$2:$AB$1000, 0, MATCH(F$1, Tips_daily!$B$1:$AAG$1, 0)), 
        Tips_daily!$A$2:$A$1000, "&gt;="&amp;$A21, 
        Tips_daily!$A$2:$A$1000, "&lt;"&amp;$B21+1),5)</f>
        <v>30</v>
      </c>
      <c r="G21" s="108">
        <f t="array" ref="G21">MROUND( SUMIFS(INDEX(Tips_daily!$B$2:$AB$1000, 0, MATCH(G$1, Tips_daily!$B$1:$AAG$1, 0)), 
        Tips_daily!$A$2:$A$1000, "&gt;="&amp;$A21, 
        Tips_daily!$A$2:$A$1000, "&lt;"&amp;$B21+1),5)</f>
        <v>40</v>
      </c>
      <c r="H21" s="108">
        <f t="array" ref="H21">MROUND( SUMIFS(INDEX(Tips_daily!$B$2:$AB$1000, 0, MATCH(H$1, Tips_daily!$B$1:$AAG$1, 0)), 
        Tips_daily!$A$2:$A$1000, "&gt;="&amp;$A21, 
        Tips_daily!$A$2:$A$1000, "&lt;"&amp;$B21+1),5)</f>
        <v>80</v>
      </c>
      <c r="I21" s="108">
        <f t="array" ref="I21">MROUND( SUMIFS(INDEX(Tips_daily!$B$2:$AB$1000, 0, MATCH(I$1, Tips_daily!$B$1:$AAG$1, 0)), 
        Tips_daily!$A$2:$A$1000, "&gt;="&amp;$A21, 
        Tips_daily!$A$2:$A$1000, "&lt;"&amp;$B21+1),5)</f>
        <v>70</v>
      </c>
      <c r="J21" s="108">
        <f t="array" ref="J21">MROUND( SUMIFS(INDEX(Tips_daily!$B$2:$AB$1000, 0, MATCH(J$1, Tips_daily!$B$1:$AAG$1, 0)), 
        Tips_daily!$A$2:$A$1000, "&gt;="&amp;$A21, 
        Tips_daily!$A$2:$A$1000, "&lt;"&amp;$B21+1),5)</f>
        <v>40</v>
      </c>
      <c r="K21" s="108">
        <f t="array" ref="K21">MROUND( SUMIFS(INDEX(Tips_daily!$B$2:$AB$1000, 0, MATCH(K$1, Tips_daily!$B$1:$AAG$1, 0)), 
        Tips_daily!$A$2:$A$1000, "&gt;="&amp;$A21, 
        Tips_daily!$A$2:$A$1000, "&lt;"&amp;$B21+1),5)</f>
        <v>0</v>
      </c>
      <c r="L21" s="108">
        <f t="array" ref="L21">MROUND( SUMIFS(INDEX(Tips_daily!$B$2:$AB$1000, 0, MATCH(L$1, Tips_daily!$B$1:$AAG$1, 0)), 
        Tips_daily!$A$2:$A$1000, "&gt;="&amp;$A21, 
        Tips_daily!$A$2:$A$1000, "&lt;"&amp;$B21+1),5)</f>
        <v>0</v>
      </c>
      <c r="M21" s="108">
        <f t="array" ref="M21">MROUND( SUMIFS(INDEX(Tips_daily!$B$2:$AB$1000, 0, MATCH(M$1, Tips_daily!$B$1:$AAG$1, 0)), 
        Tips_daily!$A$2:$A$1000, "&gt;="&amp;$A21, 
        Tips_daily!$A$2:$A$1000, "&lt;"&amp;$B21+1),5)</f>
        <v>0</v>
      </c>
      <c r="N21" s="108">
        <f t="array" ref="N21">MROUND( SUMIFS(INDEX(Tips_daily!$B$2:$AB$1000, 0, MATCH(N$1, Tips_daily!$B$1:$AAG$1, 0)), 
        Tips_daily!$A$2:$A$1000, "&gt;="&amp;$A21, 
        Tips_daily!$A$2:$A$1000, "&lt;"&amp;$B21+1),5)</f>
        <v>45</v>
      </c>
      <c r="O21" s="108">
        <f t="array" ref="O21">MROUND( SUMIFS(INDEX(Tips_daily!$B$2:$AB$1000, 0, MATCH(O$1, Tips_daily!$B$1:$AAG$1, 0)), 
        Tips_daily!$A$2:$A$1000, "&gt;="&amp;$A21, 
        Tips_daily!$A$2:$A$1000, "&lt;"&amp;$B21+1),5)</f>
        <v>0</v>
      </c>
      <c r="P21" s="108">
        <f t="array" ref="P21">MROUND( SUMIFS(INDEX(Tips_daily!$B$2:$AB$1000, 0, MATCH(P$1, Tips_daily!$B$1:$AAG$1, 0)), 
        Tips_daily!$A$2:$A$1000, "&gt;="&amp;$A21, 
        Tips_daily!$A$2:$A$1000, "&lt;"&amp;$B21+1),5)</f>
        <v>70</v>
      </c>
      <c r="Q21" s="108">
        <f t="array" ref="Q21">MROUND( SUMIFS(INDEX(Tips_daily!$B$2:$AB$1000, 0, MATCH(Q$1, Tips_daily!$B$1:$AAG$1, 0)), 
        Tips_daily!$A$2:$A$1000, "&gt;="&amp;$A21, 
        Tips_daily!$A$2:$A$1000, "&lt;"&amp;$B21+1),5)</f>
        <v>25</v>
      </c>
      <c r="R21" s="108">
        <f t="array" ref="R21">MROUND( SUMIFS(INDEX(Tips_daily!$B$2:$AB$1000, 0, MATCH(R$1, Tips_daily!$B$1:$AAG$1, 0)), 
        Tips_daily!$A$2:$A$1000, "&gt;="&amp;$A21, 
        Tips_daily!$A$2:$A$1000, "&lt;"&amp;$B21+1),5)</f>
        <v>20</v>
      </c>
      <c r="S21" s="108">
        <f t="array" ref="S21">MROUND( SUMIFS(INDEX(Tips_daily!$B$2:$AB$1000, 0, MATCH(S$1, Tips_daily!$B$1:$AAG$1, 0)), 
        Tips_daily!$A$2:$A$1000, "&gt;="&amp;$A21, 
        Tips_daily!$A$2:$A$1000, "&lt;"&amp;$B21+1),5)</f>
        <v>20</v>
      </c>
      <c r="T21" s="108">
        <f t="array" ref="T21">MROUND( SUMIFS(INDEX(Tips_daily!$B$2:$AB$1000, 0, MATCH(T$1, Tips_daily!$B$1:$AAG$1, 0)), 
        Tips_daily!$A$2:$A$1000, "&gt;="&amp;$A21, 
        Tips_daily!$A$2:$A$1000, "&lt;"&amp;$B21+1),5)</f>
        <v>0</v>
      </c>
      <c r="U21" s="108">
        <f t="array" ref="U21">MROUND( SUMIFS(INDEX(Tips_daily!$B$2:$AB$1000, 0, MATCH(U$1, Tips_daily!$B$1:$AAG$1, 0)), 
        Tips_daily!$A$2:$A$1000, "&gt;="&amp;$A21, 
        Tips_daily!$A$2:$A$1000, "&lt;"&amp;$B21+1),5)</f>
        <v>0</v>
      </c>
      <c r="V21" s="108">
        <f t="array" ref="V21">MROUND( SUMIFS(INDEX(Tips_daily!$B$2:$AB$1000, 0, MATCH(V$1, Tips_daily!$B$1:$AAG$1, 0)), 
        Tips_daily!$A$2:$A$1000, "&gt;="&amp;$A21, 
        Tips_daily!$A$2:$A$1000, "&lt;"&amp;$B21+1),5)</f>
        <v>0</v>
      </c>
      <c r="W21" s="108"/>
      <c r="X21" s="76"/>
      <c r="Y21" s="76"/>
      <c r="Z21" s="76"/>
      <c r="AA21" s="76"/>
      <c r="AB21" s="76"/>
      <c r="AC21" s="76"/>
      <c r="AD21" s="76"/>
      <c r="AE21" s="76"/>
      <c r="AF21" s="76"/>
      <c r="AG21" s="76"/>
    </row>
    <row r="22" ht="22.5" hidden="1" customHeight="1">
      <c r="A22" s="110">
        <f t="shared" ref="A22:B22" si="19">A21+7</f>
        <v>45733</v>
      </c>
      <c r="B22" s="110">
        <f t="shared" si="19"/>
        <v>45739</v>
      </c>
      <c r="C22" s="100">
        <f>SUMIFS(Tips_daily!B$2:B$1000, 
        Tips_daily!$A$2:$A$1000, "&gt;="&amp;A22, 
        Tips_daily!$A$2:$A$1000, "&lt;"&amp;B22+1)
</f>
        <v>526</v>
      </c>
      <c r="D22" s="108">
        <f t="array" ref="D22">MROUND( SUMIFS(INDEX(Tips_daily!$B$2:$AB$1000, 0, MATCH(D$1, Tips_daily!$B$1:$AAG$1, 0)), 
        Tips_daily!$A$2:$A$1000, "&gt;="&amp;$A22, 
        Tips_daily!$A$2:$A$1000, "&lt;"&amp;$B22+1),5)</f>
        <v>20</v>
      </c>
      <c r="E22" s="108">
        <f t="array" ref="E22">MROUND( SUMIFS(INDEX(Tips_daily!$B$2:$AB$1000, 0, MATCH(E$1, Tips_daily!$B$1:$AAG$1, 0)), 
        Tips_daily!$A$2:$A$1000, "&gt;="&amp;$A22, 
        Tips_daily!$A$2:$A$1000, "&lt;"&amp;$B22+1),5)</f>
        <v>40</v>
      </c>
      <c r="F22" s="108">
        <f t="array" ref="F22">MROUND( SUMIFS(INDEX(Tips_daily!$B$2:$AB$1000, 0, MATCH(F$1, Tips_daily!$B$1:$AAG$1, 0)), 
        Tips_daily!$A$2:$A$1000, "&gt;="&amp;$A22, 
        Tips_daily!$A$2:$A$1000, "&lt;"&amp;$B22+1),5)</f>
        <v>40</v>
      </c>
      <c r="G22" s="108">
        <f t="array" ref="G22">MROUND( SUMIFS(INDEX(Tips_daily!$B$2:$AB$1000, 0, MATCH(G$1, Tips_daily!$B$1:$AAG$1, 0)), 
        Tips_daily!$A$2:$A$1000, "&gt;="&amp;$A22, 
        Tips_daily!$A$2:$A$1000, "&lt;"&amp;$B22+1),5)</f>
        <v>45</v>
      </c>
      <c r="H22" s="108">
        <f t="array" ref="H22">MROUND( SUMIFS(INDEX(Tips_daily!$B$2:$AB$1000, 0, MATCH(H$1, Tips_daily!$B$1:$AAG$1, 0)), 
        Tips_daily!$A$2:$A$1000, "&gt;="&amp;$A22, 
        Tips_daily!$A$2:$A$1000, "&lt;"&amp;$B22+1),5)</f>
        <v>90</v>
      </c>
      <c r="I22" s="108">
        <f t="array" ref="I22">MROUND( SUMIFS(INDEX(Tips_daily!$B$2:$AB$1000, 0, MATCH(I$1, Tips_daily!$B$1:$AAG$1, 0)), 
        Tips_daily!$A$2:$A$1000, "&gt;="&amp;$A22, 
        Tips_daily!$A$2:$A$1000, "&lt;"&amp;$B22+1),5)</f>
        <v>65</v>
      </c>
      <c r="J22" s="108">
        <f t="array" ref="J22">MROUND( SUMIFS(INDEX(Tips_daily!$B$2:$AB$1000, 0, MATCH(J$1, Tips_daily!$B$1:$AAG$1, 0)), 
        Tips_daily!$A$2:$A$1000, "&gt;="&amp;$A22, 
        Tips_daily!$A$2:$A$1000, "&lt;"&amp;$B22+1),5)</f>
        <v>30</v>
      </c>
      <c r="K22" s="108">
        <f t="array" ref="K22">MROUND( SUMIFS(INDEX(Tips_daily!$B$2:$AB$1000, 0, MATCH(K$1, Tips_daily!$B$1:$AAG$1, 0)), 
        Tips_daily!$A$2:$A$1000, "&gt;="&amp;$A22, 
        Tips_daily!$A$2:$A$1000, "&lt;"&amp;$B22+1),5)</f>
        <v>0</v>
      </c>
      <c r="L22" s="108">
        <f t="array" ref="L22">MROUND( SUMIFS(INDEX(Tips_daily!$B$2:$AB$1000, 0, MATCH(L$1, Tips_daily!$B$1:$AAG$1, 0)), 
        Tips_daily!$A$2:$A$1000, "&gt;="&amp;$A22, 
        Tips_daily!$A$2:$A$1000, "&lt;"&amp;$B22+1),5)</f>
        <v>0</v>
      </c>
      <c r="M22" s="108">
        <f t="array" ref="M22">MROUND( SUMIFS(INDEX(Tips_daily!$B$2:$AB$1000, 0, MATCH(M$1, Tips_daily!$B$1:$AAG$1, 0)), 
        Tips_daily!$A$2:$A$1000, "&gt;="&amp;$A22, 
        Tips_daily!$A$2:$A$1000, "&lt;"&amp;$B22+1),5)</f>
        <v>0</v>
      </c>
      <c r="N22" s="108">
        <f t="array" ref="N22">MROUND( SUMIFS(INDEX(Tips_daily!$B$2:$AB$1000, 0, MATCH(N$1, Tips_daily!$B$1:$AAG$1, 0)), 
        Tips_daily!$A$2:$A$1000, "&gt;="&amp;$A22, 
        Tips_daily!$A$2:$A$1000, "&lt;"&amp;$B22+1),5)</f>
        <v>50</v>
      </c>
      <c r="O22" s="108">
        <f t="array" ref="O22">MROUND( SUMIFS(INDEX(Tips_daily!$B$2:$AB$1000, 0, MATCH(O$1, Tips_daily!$B$1:$AAG$1, 0)), 
        Tips_daily!$A$2:$A$1000, "&gt;="&amp;$A22, 
        Tips_daily!$A$2:$A$1000, "&lt;"&amp;$B22+1),5)</f>
        <v>0</v>
      </c>
      <c r="P22" s="108">
        <f t="array" ref="P22">MROUND( SUMIFS(INDEX(Tips_daily!$B$2:$AB$1000, 0, MATCH(P$1, Tips_daily!$B$1:$AAG$1, 0)), 
        Tips_daily!$A$2:$A$1000, "&gt;="&amp;$A22, 
        Tips_daily!$A$2:$A$1000, "&lt;"&amp;$B22+1),5)</f>
        <v>90</v>
      </c>
      <c r="Q22" s="108">
        <f t="array" ref="Q22">MROUND( SUMIFS(INDEX(Tips_daily!$B$2:$AB$1000, 0, MATCH(Q$1, Tips_daily!$B$1:$AAG$1, 0)), 
        Tips_daily!$A$2:$A$1000, "&gt;="&amp;$A22, 
        Tips_daily!$A$2:$A$1000, "&lt;"&amp;$B22+1),5)</f>
        <v>5</v>
      </c>
      <c r="R22" s="108">
        <f t="array" ref="R22">MROUND( SUMIFS(INDEX(Tips_daily!$B$2:$AB$1000, 0, MATCH(R$1, Tips_daily!$B$1:$AAG$1, 0)), 
        Tips_daily!$A$2:$A$1000, "&gt;="&amp;$A22, 
        Tips_daily!$A$2:$A$1000, "&lt;"&amp;$B22+1),5)</f>
        <v>30</v>
      </c>
      <c r="S22" s="108">
        <f t="array" ref="S22">MROUND( SUMIFS(INDEX(Tips_daily!$B$2:$AB$1000, 0, MATCH(S$1, Tips_daily!$B$1:$AAG$1, 0)), 
        Tips_daily!$A$2:$A$1000, "&gt;="&amp;$A22, 
        Tips_daily!$A$2:$A$1000, "&lt;"&amp;$B22+1),5)</f>
        <v>20</v>
      </c>
      <c r="T22" s="108">
        <f t="array" ref="T22">MROUND( SUMIFS(INDEX(Tips_daily!$B$2:$AB$1000, 0, MATCH(T$1, Tips_daily!$B$1:$AAG$1, 0)), 
        Tips_daily!$A$2:$A$1000, "&gt;="&amp;$A22, 
        Tips_daily!$A$2:$A$1000, "&lt;"&amp;$B22+1),5)</f>
        <v>0</v>
      </c>
      <c r="U22" s="108">
        <f t="array" ref="U22">MROUND( SUMIFS(INDEX(Tips_daily!$B$2:$AB$1000, 0, MATCH(U$1, Tips_daily!$B$1:$AAG$1, 0)), 
        Tips_daily!$A$2:$A$1000, "&gt;="&amp;$A22, 
        Tips_daily!$A$2:$A$1000, "&lt;"&amp;$B22+1),5)</f>
        <v>0</v>
      </c>
      <c r="V22" s="108">
        <f t="array" ref="V22">MROUND( SUMIFS(INDEX(Tips_daily!$B$2:$AB$1000, 0, MATCH(V$1, Tips_daily!$B$1:$AAG$1, 0)), 
        Tips_daily!$A$2:$A$1000, "&gt;="&amp;$A22, 
        Tips_daily!$A$2:$A$1000, "&lt;"&amp;$B22+1),5)</f>
        <v>5</v>
      </c>
      <c r="W22" s="108"/>
      <c r="X22" s="76"/>
      <c r="Y22" s="76"/>
      <c r="Z22" s="76"/>
      <c r="AA22" s="76"/>
      <c r="AB22" s="76"/>
      <c r="AC22" s="76"/>
      <c r="AD22" s="76"/>
      <c r="AE22" s="76"/>
      <c r="AF22" s="76"/>
      <c r="AG22" s="76"/>
    </row>
    <row r="23" ht="22.5" hidden="1" customHeight="1">
      <c r="A23" s="110">
        <f t="shared" ref="A23:B23" si="20">A22+7</f>
        <v>45740</v>
      </c>
      <c r="B23" s="110">
        <f t="shared" si="20"/>
        <v>45746</v>
      </c>
      <c r="C23" s="100">
        <f>SUMIFS(Tips_daily!B$2:B$1000, 
        Tips_daily!$A$2:$A$1000, "&gt;="&amp;A23, 
        Tips_daily!$A$2:$A$1000, "&lt;"&amp;B23+1)
</f>
        <v>396</v>
      </c>
      <c r="D23" s="108">
        <f t="array" ref="D23">MROUND( SUMIFS(INDEX(Tips_daily!$B$2:$AB$1000, 0, MATCH(D$1, Tips_daily!$B$1:$AAG$1, 0)), 
        Tips_daily!$A$2:$A$1000, "&gt;="&amp;$A23, 
        Tips_daily!$A$2:$A$1000, "&lt;"&amp;$B23+1),5)</f>
        <v>10</v>
      </c>
      <c r="E23" s="108">
        <f t="array" ref="E23">MROUND( SUMIFS(INDEX(Tips_daily!$B$2:$AB$1000, 0, MATCH(E$1, Tips_daily!$B$1:$AAG$1, 0)), 
        Tips_daily!$A$2:$A$1000, "&gt;="&amp;$A23, 
        Tips_daily!$A$2:$A$1000, "&lt;"&amp;$B23+1),5)</f>
        <v>30</v>
      </c>
      <c r="F23" s="108">
        <f t="array" ref="F23">MROUND( SUMIFS(INDEX(Tips_daily!$B$2:$AB$1000, 0, MATCH(F$1, Tips_daily!$B$1:$AAG$1, 0)), 
        Tips_daily!$A$2:$A$1000, "&gt;="&amp;$A23, 
        Tips_daily!$A$2:$A$1000, "&lt;"&amp;$B23+1),5)</f>
        <v>25</v>
      </c>
      <c r="G23" s="108">
        <f t="array" ref="G23">MROUND( SUMIFS(INDEX(Tips_daily!$B$2:$AB$1000, 0, MATCH(G$1, Tips_daily!$B$1:$AAG$1, 0)), 
        Tips_daily!$A$2:$A$1000, "&gt;="&amp;$A23, 
        Tips_daily!$A$2:$A$1000, "&lt;"&amp;$B23+1),5)</f>
        <v>40</v>
      </c>
      <c r="H23" s="108">
        <f t="array" ref="H23">MROUND( SUMIFS(INDEX(Tips_daily!$B$2:$AB$1000, 0, MATCH(H$1, Tips_daily!$B$1:$AAG$1, 0)), 
        Tips_daily!$A$2:$A$1000, "&gt;="&amp;$A23, 
        Tips_daily!$A$2:$A$1000, "&lt;"&amp;$B23+1),5)</f>
        <v>75</v>
      </c>
      <c r="I23" s="108">
        <f t="array" ref="I23">MROUND( SUMIFS(INDEX(Tips_daily!$B$2:$AB$1000, 0, MATCH(I$1, Tips_daily!$B$1:$AAG$1, 0)), 
        Tips_daily!$A$2:$A$1000, "&gt;="&amp;$A23, 
        Tips_daily!$A$2:$A$1000, "&lt;"&amp;$B23+1),5)</f>
        <v>50</v>
      </c>
      <c r="J23" s="108">
        <f t="array" ref="J23">MROUND( SUMIFS(INDEX(Tips_daily!$B$2:$AB$1000, 0, MATCH(J$1, Tips_daily!$B$1:$AAG$1, 0)), 
        Tips_daily!$A$2:$A$1000, "&gt;="&amp;$A23, 
        Tips_daily!$A$2:$A$1000, "&lt;"&amp;$B23+1),5)</f>
        <v>15</v>
      </c>
      <c r="K23" s="108">
        <f t="array" ref="K23">MROUND( SUMIFS(INDEX(Tips_daily!$B$2:$AB$1000, 0, MATCH(K$1, Tips_daily!$B$1:$AAG$1, 0)), 
        Tips_daily!$A$2:$A$1000, "&gt;="&amp;$A23, 
        Tips_daily!$A$2:$A$1000, "&lt;"&amp;$B23+1),5)</f>
        <v>0</v>
      </c>
      <c r="L23" s="108">
        <f t="array" ref="L23">MROUND( SUMIFS(INDEX(Tips_daily!$B$2:$AB$1000, 0, MATCH(L$1, Tips_daily!$B$1:$AAG$1, 0)), 
        Tips_daily!$A$2:$A$1000, "&gt;="&amp;$A23, 
        Tips_daily!$A$2:$A$1000, "&lt;"&amp;$B23+1),5)</f>
        <v>5</v>
      </c>
      <c r="M23" s="108">
        <f t="array" ref="M23">MROUND( SUMIFS(INDEX(Tips_daily!$B$2:$AB$1000, 0, MATCH(M$1, Tips_daily!$B$1:$AAG$1, 0)), 
        Tips_daily!$A$2:$A$1000, "&gt;="&amp;$A23, 
        Tips_daily!$A$2:$A$1000, "&lt;"&amp;$B23+1),5)</f>
        <v>0</v>
      </c>
      <c r="N23" s="108">
        <f t="array" ref="N23">MROUND( SUMIFS(INDEX(Tips_daily!$B$2:$AB$1000, 0, MATCH(N$1, Tips_daily!$B$1:$AAG$1, 0)), 
        Tips_daily!$A$2:$A$1000, "&gt;="&amp;$A23, 
        Tips_daily!$A$2:$A$1000, "&lt;"&amp;$B23+1),5)</f>
        <v>40</v>
      </c>
      <c r="O23" s="108">
        <f t="array" ref="O23">MROUND( SUMIFS(INDEX(Tips_daily!$B$2:$AB$1000, 0, MATCH(O$1, Tips_daily!$B$1:$AAG$1, 0)), 
        Tips_daily!$A$2:$A$1000, "&gt;="&amp;$A23, 
        Tips_daily!$A$2:$A$1000, "&lt;"&amp;$B23+1),5)</f>
        <v>0</v>
      </c>
      <c r="P23" s="108">
        <f t="array" ref="P23">MROUND( SUMIFS(INDEX(Tips_daily!$B$2:$AB$1000, 0, MATCH(P$1, Tips_daily!$B$1:$AAG$1, 0)), 
        Tips_daily!$A$2:$A$1000, "&gt;="&amp;$A23, 
        Tips_daily!$A$2:$A$1000, "&lt;"&amp;$B23+1),5)</f>
        <v>45</v>
      </c>
      <c r="Q23" s="108">
        <f t="array" ref="Q23">MROUND( SUMIFS(INDEX(Tips_daily!$B$2:$AB$1000, 0, MATCH(Q$1, Tips_daily!$B$1:$AAG$1, 0)), 
        Tips_daily!$A$2:$A$1000, "&gt;="&amp;$A23, 
        Tips_daily!$A$2:$A$1000, "&lt;"&amp;$B23+1),5)</f>
        <v>15</v>
      </c>
      <c r="R23" s="108">
        <f t="array" ref="R23">MROUND( SUMIFS(INDEX(Tips_daily!$B$2:$AB$1000, 0, MATCH(R$1, Tips_daily!$B$1:$AAG$1, 0)), 
        Tips_daily!$A$2:$A$1000, "&gt;="&amp;$A23, 
        Tips_daily!$A$2:$A$1000, "&lt;"&amp;$B23+1),5)</f>
        <v>25</v>
      </c>
      <c r="S23" s="108">
        <f t="array" ref="S23">MROUND( SUMIFS(INDEX(Tips_daily!$B$2:$AB$1000, 0, MATCH(S$1, Tips_daily!$B$1:$AAG$1, 0)), 
        Tips_daily!$A$2:$A$1000, "&gt;="&amp;$A23, 
        Tips_daily!$A$2:$A$1000, "&lt;"&amp;$B23+1),5)</f>
        <v>15</v>
      </c>
      <c r="T23" s="108">
        <f t="array" ref="T23">MROUND( SUMIFS(INDEX(Tips_daily!$B$2:$AB$1000, 0, MATCH(T$1, Tips_daily!$B$1:$AAG$1, 0)), 
        Tips_daily!$A$2:$A$1000, "&gt;="&amp;$A23, 
        Tips_daily!$A$2:$A$1000, "&lt;"&amp;$B23+1),5)</f>
        <v>0</v>
      </c>
      <c r="U23" s="108">
        <f t="array" ref="U23">MROUND( SUMIFS(INDEX(Tips_daily!$B$2:$AB$1000, 0, MATCH(U$1, Tips_daily!$B$1:$AAG$1, 0)), 
        Tips_daily!$A$2:$A$1000, "&gt;="&amp;$A23, 
        Tips_daily!$A$2:$A$1000, "&lt;"&amp;$B23+1),5)</f>
        <v>10</v>
      </c>
      <c r="V23" s="108">
        <f t="array" ref="V23">MROUND( SUMIFS(INDEX(Tips_daily!$B$2:$AB$1000, 0, MATCH(V$1, Tips_daily!$B$1:$AAG$1, 0)), 
        Tips_daily!$A$2:$A$1000, "&gt;="&amp;$A23, 
        Tips_daily!$A$2:$A$1000, "&lt;"&amp;$B23+1),5)</f>
        <v>10</v>
      </c>
      <c r="W23" s="108"/>
      <c r="X23" s="76"/>
      <c r="Y23" s="76"/>
      <c r="Z23" s="76"/>
      <c r="AA23" s="76"/>
      <c r="AB23" s="76"/>
      <c r="AC23" s="76"/>
      <c r="AD23" s="76"/>
      <c r="AE23" s="76"/>
      <c r="AF23" s="76"/>
      <c r="AG23" s="76"/>
    </row>
    <row r="24" ht="22.5" hidden="1" customHeight="1">
      <c r="A24" s="110">
        <f t="shared" ref="A24:B24" si="21">A23+7</f>
        <v>45747</v>
      </c>
      <c r="B24" s="110">
        <f t="shared" si="21"/>
        <v>45753</v>
      </c>
      <c r="C24" s="100">
        <f>SUMIFS(Tips_daily!B$2:B$1000, 
        Tips_daily!$A$2:$A$1000, "&gt;="&amp;A24, 
        Tips_daily!$A$2:$A$1000, "&lt;"&amp;B24+1)
</f>
        <v>460</v>
      </c>
      <c r="D24" s="108">
        <f t="array" ref="D24">MROUND( SUMIFS(INDEX(Tips_daily!$B$2:$AB$1000, 0, MATCH(D$1, Tips_daily!$B$1:$AAG$1, 0)), 
        Tips_daily!$A$2:$A$1000, "&gt;="&amp;$A24, 
        Tips_daily!$A$2:$A$1000, "&lt;"&amp;$B24+1),5)</f>
        <v>20</v>
      </c>
      <c r="E24" s="108">
        <f t="array" ref="E24">MROUND( SUMIFS(INDEX(Tips_daily!$B$2:$AB$1000, 0, MATCH(E$1, Tips_daily!$B$1:$AAG$1, 0)), 
        Tips_daily!$A$2:$A$1000, "&gt;="&amp;$A24, 
        Tips_daily!$A$2:$A$1000, "&lt;"&amp;$B24+1),5)</f>
        <v>35</v>
      </c>
      <c r="F24" s="108">
        <f t="array" ref="F24">MROUND( SUMIFS(INDEX(Tips_daily!$B$2:$AB$1000, 0, MATCH(F$1, Tips_daily!$B$1:$AAG$1, 0)), 
        Tips_daily!$A$2:$A$1000, "&gt;="&amp;$A24, 
        Tips_daily!$A$2:$A$1000, "&lt;"&amp;$B24+1),5)</f>
        <v>30</v>
      </c>
      <c r="G24" s="108">
        <f t="array" ref="G24">MROUND( SUMIFS(INDEX(Tips_daily!$B$2:$AB$1000, 0, MATCH(G$1, Tips_daily!$B$1:$AAG$1, 0)), 
        Tips_daily!$A$2:$A$1000, "&gt;="&amp;$A24, 
        Tips_daily!$A$2:$A$1000, "&lt;"&amp;$B24+1),5)</f>
        <v>40</v>
      </c>
      <c r="H24" s="108">
        <f t="array" ref="H24">MROUND( SUMIFS(INDEX(Tips_daily!$B$2:$AB$1000, 0, MATCH(H$1, Tips_daily!$B$1:$AAG$1, 0)), 
        Tips_daily!$A$2:$A$1000, "&gt;="&amp;$A24, 
        Tips_daily!$A$2:$A$1000, "&lt;"&amp;$B24+1),5)</f>
        <v>80</v>
      </c>
      <c r="I24" s="108">
        <f t="array" ref="I24">MROUND( SUMIFS(INDEX(Tips_daily!$B$2:$AB$1000, 0, MATCH(I$1, Tips_daily!$B$1:$AAG$1, 0)), 
        Tips_daily!$A$2:$A$1000, "&gt;="&amp;$A24, 
        Tips_daily!$A$2:$A$1000, "&lt;"&amp;$B24+1),5)</f>
        <v>70</v>
      </c>
      <c r="J24" s="108">
        <f t="array" ref="J24">MROUND( SUMIFS(INDEX(Tips_daily!$B$2:$AB$1000, 0, MATCH(J$1, Tips_daily!$B$1:$AAG$1, 0)), 
        Tips_daily!$A$2:$A$1000, "&gt;="&amp;$A24, 
        Tips_daily!$A$2:$A$1000, "&lt;"&amp;$B24+1),5)</f>
        <v>10</v>
      </c>
      <c r="K24" s="108">
        <f t="array" ref="K24">MROUND( SUMIFS(INDEX(Tips_daily!$B$2:$AB$1000, 0, MATCH(K$1, Tips_daily!$B$1:$AAG$1, 0)), 
        Tips_daily!$A$2:$A$1000, "&gt;="&amp;$A24, 
        Tips_daily!$A$2:$A$1000, "&lt;"&amp;$B24+1),5)</f>
        <v>0</v>
      </c>
      <c r="L24" s="108">
        <f t="array" ref="L24">MROUND( SUMIFS(INDEX(Tips_daily!$B$2:$AB$1000, 0, MATCH(L$1, Tips_daily!$B$1:$AAG$1, 0)), 
        Tips_daily!$A$2:$A$1000, "&gt;="&amp;$A24, 
        Tips_daily!$A$2:$A$1000, "&lt;"&amp;$B24+1),5)</f>
        <v>5</v>
      </c>
      <c r="M24" s="108">
        <f t="array" ref="M24">MROUND( SUMIFS(INDEX(Tips_daily!$B$2:$AB$1000, 0, MATCH(M$1, Tips_daily!$B$1:$AAG$1, 0)), 
        Tips_daily!$A$2:$A$1000, "&gt;="&amp;$A24, 
        Tips_daily!$A$2:$A$1000, "&lt;"&amp;$B24+1),5)</f>
        <v>0</v>
      </c>
      <c r="N24" s="108">
        <f t="array" ref="N24">MROUND( SUMIFS(INDEX(Tips_daily!$B$2:$AB$1000, 0, MATCH(N$1, Tips_daily!$B$1:$AAG$1, 0)), 
        Tips_daily!$A$2:$A$1000, "&gt;="&amp;$A24, 
        Tips_daily!$A$2:$A$1000, "&lt;"&amp;$B24+1),5)</f>
        <v>40</v>
      </c>
      <c r="O24" s="108">
        <f t="array" ref="O24">MROUND( SUMIFS(INDEX(Tips_daily!$B$2:$AB$1000, 0, MATCH(O$1, Tips_daily!$B$1:$AAG$1, 0)), 
        Tips_daily!$A$2:$A$1000, "&gt;="&amp;$A24, 
        Tips_daily!$A$2:$A$1000, "&lt;"&amp;$B24+1),5)</f>
        <v>0</v>
      </c>
      <c r="P24" s="108">
        <f t="array" ref="P24">MROUND( SUMIFS(INDEX(Tips_daily!$B$2:$AB$1000, 0, MATCH(P$1, Tips_daily!$B$1:$AAG$1, 0)), 
        Tips_daily!$A$2:$A$1000, "&gt;="&amp;$A24, 
        Tips_daily!$A$2:$A$1000, "&lt;"&amp;$B24+1),5)</f>
        <v>80</v>
      </c>
      <c r="Q24" s="108">
        <f t="array" ref="Q24">MROUND( SUMIFS(INDEX(Tips_daily!$B$2:$AB$1000, 0, MATCH(Q$1, Tips_daily!$B$1:$AAG$1, 0)), 
        Tips_daily!$A$2:$A$1000, "&gt;="&amp;$A24, 
        Tips_daily!$A$2:$A$1000, "&lt;"&amp;$B24+1),5)</f>
        <v>10</v>
      </c>
      <c r="R24" s="108">
        <f t="array" ref="R24">MROUND( SUMIFS(INDEX(Tips_daily!$B$2:$AB$1000, 0, MATCH(R$1, Tips_daily!$B$1:$AAG$1, 0)), 
        Tips_daily!$A$2:$A$1000, "&gt;="&amp;$A24, 
        Tips_daily!$A$2:$A$1000, "&lt;"&amp;$B24+1),5)</f>
        <v>25</v>
      </c>
      <c r="S24" s="108">
        <f t="array" ref="S24">MROUND( SUMIFS(INDEX(Tips_daily!$B$2:$AB$1000, 0, MATCH(S$1, Tips_daily!$B$1:$AAG$1, 0)), 
        Tips_daily!$A$2:$A$1000, "&gt;="&amp;$A24, 
        Tips_daily!$A$2:$A$1000, "&lt;"&amp;$B24+1),5)</f>
        <v>15</v>
      </c>
      <c r="T24" s="108">
        <f t="array" ref="T24">MROUND( SUMIFS(INDEX(Tips_daily!$B$2:$AB$1000, 0, MATCH(T$1, Tips_daily!$B$1:$AAG$1, 0)), 
        Tips_daily!$A$2:$A$1000, "&gt;="&amp;$A24, 
        Tips_daily!$A$2:$A$1000, "&lt;"&amp;$B24+1),5)</f>
        <v>0</v>
      </c>
      <c r="U24" s="108">
        <f t="array" ref="U24">MROUND( SUMIFS(INDEX(Tips_daily!$B$2:$AB$1000, 0, MATCH(U$1, Tips_daily!$B$1:$AAG$1, 0)), 
        Tips_daily!$A$2:$A$1000, "&gt;="&amp;$A24, 
        Tips_daily!$A$2:$A$1000, "&lt;"&amp;$B24+1),5)</f>
        <v>0</v>
      </c>
      <c r="V24" s="108">
        <f t="array" ref="V24">MROUND( SUMIFS(INDEX(Tips_daily!$B$2:$AB$1000, 0, MATCH(V$1, Tips_daily!$B$1:$AAG$1, 0)), 
        Tips_daily!$A$2:$A$1000, "&gt;="&amp;$A24, 
        Tips_daily!$A$2:$A$1000, "&lt;"&amp;$B24+1),5)</f>
        <v>5</v>
      </c>
      <c r="W24" s="108"/>
      <c r="X24" s="76"/>
      <c r="Y24" s="76"/>
      <c r="Z24" s="76"/>
      <c r="AA24" s="76"/>
      <c r="AB24" s="76"/>
      <c r="AC24" s="76"/>
      <c r="AD24" s="76"/>
      <c r="AE24" s="76"/>
      <c r="AF24" s="76"/>
      <c r="AG24" s="76"/>
    </row>
    <row r="25" ht="22.5" hidden="1" customHeight="1">
      <c r="A25" s="110">
        <f t="shared" ref="A25:B25" si="22">A24+7</f>
        <v>45754</v>
      </c>
      <c r="B25" s="110">
        <f t="shared" si="22"/>
        <v>45760</v>
      </c>
      <c r="C25" s="100">
        <f>SUMIFS(Tips_daily!B$2:B$1000, 
        Tips_daily!$A$2:$A$1000, "&gt;="&amp;A25, 
        Tips_daily!$A$2:$A$1000, "&lt;"&amp;B25+1)
</f>
        <v>423</v>
      </c>
      <c r="D25" s="103">
        <f t="shared" ref="D25:D27" si="24">C25-SUM(E25:V25)</f>
        <v>23</v>
      </c>
      <c r="E25" s="108">
        <f t="array" ref="E25">MROUND( SUMIFS(INDEX(Tips_daily!$B$2:$AB$1000, 0, MATCH(E$1, Tips_daily!$B$1:$AAG$1, 0)), 
        Tips_daily!$A$2:$A$1000, "&gt;="&amp;$A25, 
        Tips_daily!$A$2:$A$1000, "&lt;"&amp;$B25+1),5)</f>
        <v>25</v>
      </c>
      <c r="F25" s="108">
        <f t="array" ref="F25">MROUND( SUMIFS(INDEX(Tips_daily!$B$2:$AB$1000, 0, MATCH(F$1, Tips_daily!$B$1:$AAG$1, 0)), 
        Tips_daily!$A$2:$A$1000, "&gt;="&amp;$A25, 
        Tips_daily!$A$2:$A$1000, "&lt;"&amp;$B25+1),5)</f>
        <v>10</v>
      </c>
      <c r="G25" s="108">
        <f t="array" ref="G25">MROUND( SUMIFS(INDEX(Tips_daily!$B$2:$AB$1000, 0, MATCH(G$1, Tips_daily!$B$1:$AAG$1, 0)), 
        Tips_daily!$A$2:$A$1000, "&gt;="&amp;$A25, 
        Tips_daily!$A$2:$A$1000, "&lt;"&amp;$B25+1),5)</f>
        <v>35</v>
      </c>
      <c r="H25" s="108">
        <f t="array" ref="H25">MROUND( SUMIFS(INDEX(Tips_daily!$B$2:$AB$1000, 0, MATCH(H$1, Tips_daily!$B$1:$AAG$1, 0)), 
        Tips_daily!$A$2:$A$1000, "&gt;="&amp;$A25, 
        Tips_daily!$A$2:$A$1000, "&lt;"&amp;$B25+1),5)</f>
        <v>75</v>
      </c>
      <c r="I25" s="108">
        <f t="array" ref="I25">MROUND( SUMIFS(INDEX(Tips_daily!$B$2:$AB$1000, 0, MATCH(I$1, Tips_daily!$B$1:$AAG$1, 0)), 
        Tips_daily!$A$2:$A$1000, "&gt;="&amp;$A25, 
        Tips_daily!$A$2:$A$1000, "&lt;"&amp;$B25+1),5)</f>
        <v>65</v>
      </c>
      <c r="J25" s="108">
        <f t="array" ref="J25">MROUND( SUMIFS(INDEX(Tips_daily!$B$2:$AB$1000, 0, MATCH(J$1, Tips_daily!$B$1:$AAG$1, 0)), 
        Tips_daily!$A$2:$A$1000, "&gt;="&amp;$A25, 
        Tips_daily!$A$2:$A$1000, "&lt;"&amp;$B25+1),5)</f>
        <v>5</v>
      </c>
      <c r="K25" s="108">
        <f t="array" ref="K25">MROUND( SUMIFS(INDEX(Tips_daily!$B$2:$AB$1000, 0, MATCH(K$1, Tips_daily!$B$1:$AAG$1, 0)), 
        Tips_daily!$A$2:$A$1000, "&gt;="&amp;$A25, 
        Tips_daily!$A$2:$A$1000, "&lt;"&amp;$B25+1),5)</f>
        <v>0</v>
      </c>
      <c r="L25" s="108">
        <f t="array" ref="L25">MROUND( SUMIFS(INDEX(Tips_daily!$B$2:$AB$1000, 0, MATCH(L$1, Tips_daily!$B$1:$AAG$1, 0)), 
        Tips_daily!$A$2:$A$1000, "&gt;="&amp;$A25, 
        Tips_daily!$A$2:$A$1000, "&lt;"&amp;$B25+1),5)</f>
        <v>0</v>
      </c>
      <c r="M25" s="108">
        <f t="array" ref="M25">MROUND( SUMIFS(INDEX(Tips_daily!$B$2:$AB$1000, 0, MATCH(M$1, Tips_daily!$B$1:$AAG$1, 0)), 
        Tips_daily!$A$2:$A$1000, "&gt;="&amp;$A25, 
        Tips_daily!$A$2:$A$1000, "&lt;"&amp;$B25+1),5)</f>
        <v>0</v>
      </c>
      <c r="N25" s="108">
        <f t="array" ref="N25">MROUND( SUMIFS(INDEX(Tips_daily!$B$2:$AB$1000, 0, MATCH(N$1, Tips_daily!$B$1:$AAG$1, 0)), 
        Tips_daily!$A$2:$A$1000, "&gt;="&amp;$A25, 
        Tips_daily!$A$2:$A$1000, "&lt;"&amp;$B25+1),5)</f>
        <v>40</v>
      </c>
      <c r="O25" s="108">
        <f t="array" ref="O25">MROUND( SUMIFS(INDEX(Tips_daily!$B$2:$AB$1000, 0, MATCH(O$1, Tips_daily!$B$1:$AAG$1, 0)), 
        Tips_daily!$A$2:$A$1000, "&gt;="&amp;$A25, 
        Tips_daily!$A$2:$A$1000, "&lt;"&amp;$B25+1),5)</f>
        <v>0</v>
      </c>
      <c r="P25" s="108">
        <f t="array" ref="P25">MROUND( SUMIFS(INDEX(Tips_daily!$B$2:$AB$1000, 0, MATCH(P$1, Tips_daily!$B$1:$AAG$1, 0)), 
        Tips_daily!$A$2:$A$1000, "&gt;="&amp;$A25, 
        Tips_daily!$A$2:$A$1000, "&lt;"&amp;$B25+1),5)</f>
        <v>65</v>
      </c>
      <c r="Q25" s="108">
        <f t="array" ref="Q25">MROUND( SUMIFS(INDEX(Tips_daily!$B$2:$AB$1000, 0, MATCH(Q$1, Tips_daily!$B$1:$AAG$1, 0)), 
        Tips_daily!$A$2:$A$1000, "&gt;="&amp;$A25, 
        Tips_daily!$A$2:$A$1000, "&lt;"&amp;$B25+1),5)</f>
        <v>20</v>
      </c>
      <c r="R25" s="108">
        <f t="array" ref="R25">MROUND( SUMIFS(INDEX(Tips_daily!$B$2:$AB$1000, 0, MATCH(R$1, Tips_daily!$B$1:$AAG$1, 0)), 
        Tips_daily!$A$2:$A$1000, "&gt;="&amp;$A25, 
        Tips_daily!$A$2:$A$1000, "&lt;"&amp;$B25+1),5)</f>
        <v>35</v>
      </c>
      <c r="S25" s="108">
        <f t="array" ref="S25">MROUND( SUMIFS(INDEX(Tips_daily!$B$2:$AB$1000, 0, MATCH(S$1, Tips_daily!$B$1:$AAG$1, 0)), 
        Tips_daily!$A$2:$A$1000, "&gt;="&amp;$A25, 
        Tips_daily!$A$2:$A$1000, "&lt;"&amp;$B25+1),5)</f>
        <v>20</v>
      </c>
      <c r="T25" s="108">
        <f t="array" ref="T25">MROUND( SUMIFS(INDEX(Tips_daily!$B$2:$AB$1000, 0, MATCH(T$1, Tips_daily!$B$1:$AAG$1, 0)), 
        Tips_daily!$A$2:$A$1000, "&gt;="&amp;$A25, 
        Tips_daily!$A$2:$A$1000, "&lt;"&amp;$B25+1),5)</f>
        <v>0</v>
      </c>
      <c r="U25" s="108">
        <f t="array" ref="U25">MROUND( SUMIFS(INDEX(Tips_daily!$B$2:$AB$1000, 0, MATCH(U$1, Tips_daily!$B$1:$AAG$1, 0)), 
        Tips_daily!$A$2:$A$1000, "&gt;="&amp;$A25, 
        Tips_daily!$A$2:$A$1000, "&lt;"&amp;$B25+1),5)</f>
        <v>0</v>
      </c>
      <c r="V25" s="108">
        <f t="array" ref="V25">MROUND( SUMIFS(INDEX(Tips_daily!$B$2:$AB$1000, 0, MATCH(V$1, Tips_daily!$B$1:$AAG$1, 0)), 
        Tips_daily!$A$2:$A$1000, "&gt;="&amp;$A25, 
        Tips_daily!$A$2:$A$1000, "&lt;"&amp;$B25+1),5)</f>
        <v>5</v>
      </c>
      <c r="W25" s="108">
        <f t="array" ref="W25">MROUND( SUMIFS(INDEX(Tips_daily!$B$2:$AB$1000, 0, MATCH(W$1, Tips_daily!$B$1:$AAG$1, 0)), 
        Tips_daily!$A$2:$A$1000, "&gt;="&amp;$A25, 
        Tips_daily!$A$2:$A$1000, "&lt;"&amp;$B25+1),5)</f>
        <v>0</v>
      </c>
      <c r="X25" s="76">
        <f t="array" ref="X25">MROUND( SUMIFS(INDEX(Tips_daily!$B$2:$AB$1000, 0, MATCH(X$1, Tips_daily!$B$1:$AAG$1, 0)), 
        Tips_daily!$A$2:$A$1000, "&gt;="&amp;$A25, 
        Tips_daily!$A$2:$A$1000, "&lt;"&amp;$B25+1),5)</f>
        <v>0</v>
      </c>
      <c r="Y25" s="76">
        <f t="array" ref="Y25">MROUND( SUMIFS(INDEX(Tips_daily!$B$2:$AB$1000, 0, MATCH(Y$1, Tips_daily!$B$1:$AAG$1, 0)), 
        Tips_daily!$A$2:$A$1000, "&gt;="&amp;$A25, 
        Tips_daily!$A$2:$A$1000, "&lt;"&amp;$B25+1),5)</f>
        <v>0</v>
      </c>
      <c r="Z25" s="76">
        <f t="array" ref="Z25">MROUND( SUMIFS(INDEX(Tips_daily!$B$2:$AB$1000, 0, MATCH(Z$1, Tips_daily!$B$1:$AAG$1, 0)), 
        Tips_daily!$A$2:$A$1000, "&gt;="&amp;$A25, 
        Tips_daily!$A$2:$A$1000, "&lt;"&amp;$B25+1),5)</f>
        <v>0</v>
      </c>
      <c r="AA25" s="76">
        <f t="array" ref="AA25">MROUND( SUMIFS(INDEX(Tips_daily!$B$2:$AB$1000, 0, MATCH(AA$1, Tips_daily!$B$1:$AAG$1, 0)), 
        Tips_daily!$A$2:$A$1000, "&gt;="&amp;$A25, 
        Tips_daily!$A$2:$A$1000, "&lt;"&amp;$B25+1),5)</f>
        <v>0</v>
      </c>
      <c r="AB25" s="76">
        <f t="array" ref="AB25">MROUND( SUMIFS(INDEX(Tips_daily!$B$2:$AB$1000, 0, MATCH(AB$1, Tips_daily!$B$1:$AAG$1, 0)), 
        Tips_daily!$A$2:$A$1000, "&gt;="&amp;$A25, 
        Tips_daily!$A$2:$A$1000, "&lt;"&amp;$B25+1),5)</f>
        <v>0</v>
      </c>
      <c r="AC25" s="76"/>
      <c r="AD25" s="76"/>
      <c r="AE25" s="76"/>
      <c r="AF25" s="76"/>
      <c r="AG25" s="76"/>
    </row>
    <row r="26" ht="22.5" hidden="1" customHeight="1">
      <c r="A26" s="110">
        <f t="shared" ref="A26:B26" si="23">A25+7</f>
        <v>45761</v>
      </c>
      <c r="B26" s="110">
        <f t="shared" si="23"/>
        <v>45767</v>
      </c>
      <c r="C26" s="100">
        <f>SUMIFS(Tips_daily!B$2:B$1000, 
        Tips_daily!$A$2:$A$1000, "&gt;="&amp;A26, 
        Tips_daily!$A$2:$A$1000, "&lt;"&amp;B26+1)
</f>
        <v>252</v>
      </c>
      <c r="D26" s="103">
        <f t="shared" si="24"/>
        <v>12</v>
      </c>
      <c r="E26" s="108">
        <f t="array" ref="E26">MROUND( SUMIFS(INDEX(Tips_daily!$B$2:$AB$1000, 0, MATCH(E$1, Tips_daily!$B$1:$AAG$1, 0)), 
        Tips_daily!$A$2:$A$1000, "&gt;="&amp;$A26, 
        Tips_daily!$A$2:$A$1000, "&lt;"&amp;$B26+1),5)</f>
        <v>15</v>
      </c>
      <c r="F26" s="108">
        <f t="array" ref="F26">MROUND( SUMIFS(INDEX(Tips_daily!$B$2:$AB$1000, 0, MATCH(F$1, Tips_daily!$B$1:$AAG$1, 0)), 
        Tips_daily!$A$2:$A$1000, "&gt;="&amp;$A26, 
        Tips_daily!$A$2:$A$1000, "&lt;"&amp;$B26+1),5)</f>
        <v>15</v>
      </c>
      <c r="G26" s="108">
        <f t="array" ref="G26">MROUND( SUMIFS(INDEX(Tips_daily!$B$2:$AB$1000, 0, MATCH(G$1, Tips_daily!$B$1:$AAG$1, 0)), 
        Tips_daily!$A$2:$A$1000, "&gt;="&amp;$A26, 
        Tips_daily!$A$2:$A$1000, "&lt;"&amp;$B26+1),5)</f>
        <v>20</v>
      </c>
      <c r="H26" s="108">
        <f t="array" ref="H26">MROUND( SUMIFS(INDEX(Tips_daily!$B$2:$AB$1000, 0, MATCH(H$1, Tips_daily!$B$1:$AAG$1, 0)), 
        Tips_daily!$A$2:$A$1000, "&gt;="&amp;$A26, 
        Tips_daily!$A$2:$A$1000, "&lt;"&amp;$B26+1),5)</f>
        <v>40</v>
      </c>
      <c r="I26" s="108">
        <f t="array" ref="I26">MROUND( SUMIFS(INDEX(Tips_daily!$B$2:$AB$1000, 0, MATCH(I$1, Tips_daily!$B$1:$AAG$1, 0)), 
        Tips_daily!$A$2:$A$1000, "&gt;="&amp;$A26, 
        Tips_daily!$A$2:$A$1000, "&lt;"&amp;$B26+1),5)</f>
        <v>35</v>
      </c>
      <c r="J26" s="108">
        <f t="array" ref="J26">MROUND( SUMIFS(INDEX(Tips_daily!$B$2:$AB$1000, 0, MATCH(J$1, Tips_daily!$B$1:$AAG$1, 0)), 
        Tips_daily!$A$2:$A$1000, "&gt;="&amp;$A26, 
        Tips_daily!$A$2:$A$1000, "&lt;"&amp;$B26+1),5)</f>
        <v>25</v>
      </c>
      <c r="K26" s="108">
        <f t="array" ref="K26">MROUND( SUMIFS(INDEX(Tips_daily!$B$2:$AB$1000, 0, MATCH(K$1, Tips_daily!$B$1:$AAG$1, 0)), 
        Tips_daily!$A$2:$A$1000, "&gt;="&amp;$A26, 
        Tips_daily!$A$2:$A$1000, "&lt;"&amp;$B26+1),5)</f>
        <v>0</v>
      </c>
      <c r="L26" s="108">
        <f t="array" ref="L26">MROUND( SUMIFS(INDEX(Tips_daily!$B$2:$AB$1000, 0, MATCH(L$1, Tips_daily!$B$1:$AAG$1, 0)), 
        Tips_daily!$A$2:$A$1000, "&gt;="&amp;$A26, 
        Tips_daily!$A$2:$A$1000, "&lt;"&amp;$B26+1),5)</f>
        <v>0</v>
      </c>
      <c r="M26" s="108">
        <f t="array" ref="M26">MROUND( SUMIFS(INDEX(Tips_daily!$B$2:$AB$1000, 0, MATCH(M$1, Tips_daily!$B$1:$AAG$1, 0)), 
        Tips_daily!$A$2:$A$1000, "&gt;="&amp;$A26, 
        Tips_daily!$A$2:$A$1000, "&lt;"&amp;$B26+1),5)</f>
        <v>0</v>
      </c>
      <c r="N26" s="108">
        <f t="array" ref="N26">MROUND( SUMIFS(INDEX(Tips_daily!$B$2:$AB$1000, 0, MATCH(N$1, Tips_daily!$B$1:$AAG$1, 0)), 
        Tips_daily!$A$2:$A$1000, "&gt;="&amp;$A26, 
        Tips_daily!$A$2:$A$1000, "&lt;"&amp;$B26+1),5)</f>
        <v>20</v>
      </c>
      <c r="O26" s="108">
        <f t="array" ref="O26">MROUND( SUMIFS(INDEX(Tips_daily!$B$2:$AB$1000, 0, MATCH(O$1, Tips_daily!$B$1:$AAG$1, 0)), 
        Tips_daily!$A$2:$A$1000, "&gt;="&amp;$A26, 
        Tips_daily!$A$2:$A$1000, "&lt;"&amp;$B26+1),5)</f>
        <v>0</v>
      </c>
      <c r="P26" s="108">
        <f t="array" ref="P26">MROUND( SUMIFS(INDEX(Tips_daily!$B$2:$AB$1000, 0, MATCH(P$1, Tips_daily!$B$1:$AAG$1, 0)), 
        Tips_daily!$A$2:$A$1000, "&gt;="&amp;$A26, 
        Tips_daily!$A$2:$A$1000, "&lt;"&amp;$B26+1),5)</f>
        <v>40</v>
      </c>
      <c r="Q26" s="108">
        <f t="array" ref="Q26">MROUND( SUMIFS(INDEX(Tips_daily!$B$2:$AB$1000, 0, MATCH(Q$1, Tips_daily!$B$1:$AAG$1, 0)), 
        Tips_daily!$A$2:$A$1000, "&gt;="&amp;$A26, 
        Tips_daily!$A$2:$A$1000, "&lt;"&amp;$B26+1),5)</f>
        <v>20</v>
      </c>
      <c r="R26" s="108">
        <f t="array" ref="R26">MROUND( SUMIFS(INDEX(Tips_daily!$B$2:$AB$1000, 0, MATCH(R$1, Tips_daily!$B$1:$AAG$1, 0)), 
        Tips_daily!$A$2:$A$1000, "&gt;="&amp;$A26, 
        Tips_daily!$A$2:$A$1000, "&lt;"&amp;$B26+1),5)</f>
        <v>0</v>
      </c>
      <c r="S26" s="108">
        <f t="array" ref="S26">MROUND( SUMIFS(INDEX(Tips_daily!$B$2:$AB$1000, 0, MATCH(S$1, Tips_daily!$B$1:$AAG$1, 0)), 
        Tips_daily!$A$2:$A$1000, "&gt;="&amp;$A26, 
        Tips_daily!$A$2:$A$1000, "&lt;"&amp;$B26+1),5)</f>
        <v>10</v>
      </c>
      <c r="T26" s="108">
        <f t="array" ref="T26">MROUND( SUMIFS(INDEX(Tips_daily!$B$2:$AB$1000, 0, MATCH(T$1, Tips_daily!$B$1:$AAG$1, 0)), 
        Tips_daily!$A$2:$A$1000, "&gt;="&amp;$A26, 
        Tips_daily!$A$2:$A$1000, "&lt;"&amp;$B26+1),5)</f>
        <v>0</v>
      </c>
      <c r="U26" s="108">
        <f t="array" ref="U26">MROUND( SUMIFS(INDEX(Tips_daily!$B$2:$AB$1000, 0, MATCH(U$1, Tips_daily!$B$1:$AAG$1, 0)), 
        Tips_daily!$A$2:$A$1000, "&gt;="&amp;$A26, 
        Tips_daily!$A$2:$A$1000, "&lt;"&amp;$B26+1),5)</f>
        <v>0</v>
      </c>
      <c r="V26" s="108">
        <f t="array" ref="V26">MROUND( SUMIFS(INDEX(Tips_daily!$B$2:$AB$1000, 0, MATCH(V$1, Tips_daily!$B$1:$AAG$1, 0)), 
        Tips_daily!$A$2:$A$1000, "&gt;="&amp;$A26, 
        Tips_daily!$A$2:$A$1000, "&lt;"&amp;$B26+1),5)</f>
        <v>0</v>
      </c>
      <c r="W26" s="108">
        <f t="array" ref="W26">MROUND( SUMIFS(INDEX(Tips_daily!$B$2:$AB$1000, 0, MATCH(W$1, Tips_daily!$B$1:$AAG$1, 0)), 
        Tips_daily!$A$2:$A$1000, "&gt;="&amp;$A26, 
        Tips_daily!$A$2:$A$1000, "&lt;"&amp;$B26+1),5)</f>
        <v>0</v>
      </c>
      <c r="X26" s="76">
        <f t="array" ref="X26">MROUND( SUMIFS(INDEX(Tips_daily!$B$2:$AB$1000, 0, MATCH(X$1, Tips_daily!$B$1:$AAG$1, 0)), 
        Tips_daily!$A$2:$A$1000, "&gt;="&amp;$A26, 
        Tips_daily!$A$2:$A$1000, "&lt;"&amp;$B26+1),5)</f>
        <v>0</v>
      </c>
      <c r="Y26" s="76">
        <f t="array" ref="Y26">MROUND( SUMIFS(INDEX(Tips_daily!$B$2:$AB$1000, 0, MATCH(Y$1, Tips_daily!$B$1:$AAG$1, 0)), 
        Tips_daily!$A$2:$A$1000, "&gt;="&amp;$A26, 
        Tips_daily!$A$2:$A$1000, "&lt;"&amp;$B26+1),5)</f>
        <v>0</v>
      </c>
      <c r="Z26" s="76">
        <f t="array" ref="Z26">MROUND( SUMIFS(INDEX(Tips_daily!$B$2:$AB$1000, 0, MATCH(Z$1, Tips_daily!$B$1:$AAG$1, 0)), 
        Tips_daily!$A$2:$A$1000, "&gt;="&amp;$A26, 
        Tips_daily!$A$2:$A$1000, "&lt;"&amp;$B26+1),5)</f>
        <v>0</v>
      </c>
      <c r="AA26" s="76">
        <f t="array" ref="AA26">MROUND( SUMIFS(INDEX(Tips_daily!$B$2:$AB$1000, 0, MATCH(AA$1, Tips_daily!$B$1:$AAG$1, 0)), 
        Tips_daily!$A$2:$A$1000, "&gt;="&amp;$A26, 
        Tips_daily!$A$2:$A$1000, "&lt;"&amp;$B26+1),5)</f>
        <v>0</v>
      </c>
      <c r="AB26" s="76">
        <f t="array" ref="AB26">MROUND( SUMIFS(INDEX(Tips_daily!$B$2:$AB$1000, 0, MATCH(AB$1, Tips_daily!$B$1:$AAG$1, 0)), 
        Tips_daily!$A$2:$A$1000, "&gt;="&amp;$A26, 
        Tips_daily!$A$2:$A$1000, "&lt;"&amp;$B26+1),5)</f>
        <v>0</v>
      </c>
      <c r="AC26" s="76"/>
      <c r="AD26" s="76"/>
      <c r="AE26" s="76"/>
      <c r="AF26" s="76"/>
      <c r="AG26" s="76"/>
    </row>
    <row r="27" ht="22.5" hidden="1" customHeight="1">
      <c r="A27" s="110">
        <f t="shared" ref="A27:B27" si="25">A26+7</f>
        <v>45768</v>
      </c>
      <c r="B27" s="110">
        <f t="shared" si="25"/>
        <v>45774</v>
      </c>
      <c r="C27" s="100">
        <f>SUMIFS(Tips_daily!B$2:B$1000, 
        Tips_daily!$A$2:$A$1000, "&gt;="&amp;A27, 
        Tips_daily!$A$2:$A$1000, "&lt;"&amp;B27+1)
</f>
        <v>0</v>
      </c>
      <c r="D27" s="103">
        <f t="shared" si="24"/>
        <v>0</v>
      </c>
      <c r="E27" s="108">
        <f t="array" ref="E27">MROUND( SUMIFS(INDEX(Tips_daily!$B$2:$AB$1000, 0, MATCH(E$1, Tips_daily!$B$1:$AAG$1, 0)), 
        Tips_daily!$A$2:$A$1000, "&gt;="&amp;$A27, 
        Tips_daily!$A$2:$A$1000, "&lt;"&amp;$B27+1),5)</f>
        <v>0</v>
      </c>
      <c r="F27" s="108">
        <f t="array" ref="F27">MROUND( SUMIFS(INDEX(Tips_daily!$B$2:$AB$1000, 0, MATCH(F$1, Tips_daily!$B$1:$AAG$1, 0)), 
        Tips_daily!$A$2:$A$1000, "&gt;="&amp;$A27, 
        Tips_daily!$A$2:$A$1000, "&lt;"&amp;$B27+1),5)</f>
        <v>0</v>
      </c>
      <c r="G27" s="108">
        <f t="array" ref="G27">MROUND( SUMIFS(INDEX(Tips_daily!$B$2:$AB$1000, 0, MATCH(G$1, Tips_daily!$B$1:$AAG$1, 0)), 
        Tips_daily!$A$2:$A$1000, "&gt;="&amp;$A27, 
        Tips_daily!$A$2:$A$1000, "&lt;"&amp;$B27+1),5)</f>
        <v>0</v>
      </c>
      <c r="H27" s="108">
        <f t="array" ref="H27">MROUND( SUMIFS(INDEX(Tips_daily!$B$2:$AB$1000, 0, MATCH(H$1, Tips_daily!$B$1:$AAG$1, 0)), 
        Tips_daily!$A$2:$A$1000, "&gt;="&amp;$A27, 
        Tips_daily!$A$2:$A$1000, "&lt;"&amp;$B27+1),5)</f>
        <v>0</v>
      </c>
      <c r="I27" s="108">
        <f t="array" ref="I27">MROUND( SUMIFS(INDEX(Tips_daily!$B$2:$AB$1000, 0, MATCH(I$1, Tips_daily!$B$1:$AAG$1, 0)), 
        Tips_daily!$A$2:$A$1000, "&gt;="&amp;$A27, 
        Tips_daily!$A$2:$A$1000, "&lt;"&amp;$B27+1),5)</f>
        <v>0</v>
      </c>
      <c r="J27" s="108">
        <f t="array" ref="J27">MROUND( SUMIFS(INDEX(Tips_daily!$B$2:$AB$1000, 0, MATCH(J$1, Tips_daily!$B$1:$AAG$1, 0)), 
        Tips_daily!$A$2:$A$1000, "&gt;="&amp;$A27, 
        Tips_daily!$A$2:$A$1000, "&lt;"&amp;$B27+1),5)</f>
        <v>0</v>
      </c>
      <c r="K27" s="108">
        <f t="array" ref="K27">MROUND( SUMIFS(INDEX(Tips_daily!$B$2:$AB$1000, 0, MATCH(K$1, Tips_daily!$B$1:$AAG$1, 0)), 
        Tips_daily!$A$2:$A$1000, "&gt;="&amp;$A27, 
        Tips_daily!$A$2:$A$1000, "&lt;"&amp;$B27+1),5)</f>
        <v>0</v>
      </c>
      <c r="L27" s="108">
        <f t="array" ref="L27">MROUND( SUMIFS(INDEX(Tips_daily!$B$2:$AB$1000, 0, MATCH(L$1, Tips_daily!$B$1:$AAG$1, 0)), 
        Tips_daily!$A$2:$A$1000, "&gt;="&amp;$A27, 
        Tips_daily!$A$2:$A$1000, "&lt;"&amp;$B27+1),5)</f>
        <v>0</v>
      </c>
      <c r="M27" s="108">
        <f t="array" ref="M27">MROUND( SUMIFS(INDEX(Tips_daily!$B$2:$AB$1000, 0, MATCH(M$1, Tips_daily!$B$1:$AAG$1, 0)), 
        Tips_daily!$A$2:$A$1000, "&gt;="&amp;$A27, 
        Tips_daily!$A$2:$A$1000, "&lt;"&amp;$B27+1),5)</f>
        <v>0</v>
      </c>
      <c r="N27" s="108">
        <f t="array" ref="N27">MROUND( SUMIFS(INDEX(Tips_daily!$B$2:$AB$1000, 0, MATCH(N$1, Tips_daily!$B$1:$AAG$1, 0)), 
        Tips_daily!$A$2:$A$1000, "&gt;="&amp;$A27, 
        Tips_daily!$A$2:$A$1000, "&lt;"&amp;$B27+1),5)</f>
        <v>0</v>
      </c>
      <c r="O27" s="108">
        <f t="array" ref="O27">MROUND( SUMIFS(INDEX(Tips_daily!$B$2:$AB$1000, 0, MATCH(O$1, Tips_daily!$B$1:$AAG$1, 0)), 
        Tips_daily!$A$2:$A$1000, "&gt;="&amp;$A27, 
        Tips_daily!$A$2:$A$1000, "&lt;"&amp;$B27+1),5)</f>
        <v>0</v>
      </c>
      <c r="P27" s="108">
        <f t="array" ref="P27">MROUND( SUMIFS(INDEX(Tips_daily!$B$2:$AB$1000, 0, MATCH(P$1, Tips_daily!$B$1:$AAG$1, 0)), 
        Tips_daily!$A$2:$A$1000, "&gt;="&amp;$A27, 
        Tips_daily!$A$2:$A$1000, "&lt;"&amp;$B27+1),5)</f>
        <v>0</v>
      </c>
      <c r="Q27" s="108">
        <f t="array" ref="Q27">MROUND( SUMIFS(INDEX(Tips_daily!$B$2:$AB$1000, 0, MATCH(Q$1, Tips_daily!$B$1:$AAG$1, 0)), 
        Tips_daily!$A$2:$A$1000, "&gt;="&amp;$A27, 
        Tips_daily!$A$2:$A$1000, "&lt;"&amp;$B27+1),5)</f>
        <v>0</v>
      </c>
      <c r="R27" s="108">
        <f t="array" ref="R27">MROUND( SUMIFS(INDEX(Tips_daily!$B$2:$AB$1000, 0, MATCH(R$1, Tips_daily!$B$1:$AAG$1, 0)), 
        Tips_daily!$A$2:$A$1000, "&gt;="&amp;$A27, 
        Tips_daily!$A$2:$A$1000, "&lt;"&amp;$B27+1),5)</f>
        <v>0</v>
      </c>
      <c r="S27" s="108">
        <f t="array" ref="S27">MROUND( SUMIFS(INDEX(Tips_daily!$B$2:$AB$1000, 0, MATCH(S$1, Tips_daily!$B$1:$AAG$1, 0)), 
        Tips_daily!$A$2:$A$1000, "&gt;="&amp;$A27, 
        Tips_daily!$A$2:$A$1000, "&lt;"&amp;$B27+1),5)</f>
        <v>0</v>
      </c>
      <c r="T27" s="108">
        <f t="array" ref="T27">MROUND( SUMIFS(INDEX(Tips_daily!$B$2:$AB$1000, 0, MATCH(T$1, Tips_daily!$B$1:$AAG$1, 0)), 
        Tips_daily!$A$2:$A$1000, "&gt;="&amp;$A27, 
        Tips_daily!$A$2:$A$1000, "&lt;"&amp;$B27+1),5)</f>
        <v>0</v>
      </c>
      <c r="U27" s="108">
        <f t="array" ref="U27">MROUND( SUMIFS(INDEX(Tips_daily!$B$2:$AB$1000, 0, MATCH(U$1, Tips_daily!$B$1:$AAG$1, 0)), 
        Tips_daily!$A$2:$A$1000, "&gt;="&amp;$A27, 
        Tips_daily!$A$2:$A$1000, "&lt;"&amp;$B27+1),5)</f>
        <v>0</v>
      </c>
      <c r="V27" s="108">
        <f t="array" ref="V27">MROUND( SUMIFS(INDEX(Tips_daily!$B$2:$AB$1000, 0, MATCH(V$1, Tips_daily!$B$1:$AAG$1, 0)), 
        Tips_daily!$A$2:$A$1000, "&gt;="&amp;$A27, 
        Tips_daily!$A$2:$A$1000, "&lt;"&amp;$B27+1),5)</f>
        <v>0</v>
      </c>
      <c r="W27" s="108">
        <f t="array" ref="W27">MROUND( SUMIFS(INDEX(Tips_daily!$B$2:$AB$1000, 0, MATCH(W$1, Tips_daily!$B$1:$AAG$1, 0)), 
        Tips_daily!$A$2:$A$1000, "&gt;="&amp;$A27, 
        Tips_daily!$A$2:$A$1000, "&lt;"&amp;$B27+1),5)</f>
        <v>0</v>
      </c>
      <c r="X27" s="76">
        <f t="array" ref="X27">MROUND( SUMIFS(INDEX(Tips_daily!$B$2:$AB$1000, 0, MATCH(X$1, Tips_daily!$B$1:$AAG$1, 0)), 
        Tips_daily!$A$2:$A$1000, "&gt;="&amp;$A27, 
        Tips_daily!$A$2:$A$1000, "&lt;"&amp;$B27+1),5)</f>
        <v>0</v>
      </c>
      <c r="Y27" s="76">
        <f t="array" ref="Y27">MROUND( SUMIFS(INDEX(Tips_daily!$B$2:$AB$1000, 0, MATCH(Y$1, Tips_daily!$B$1:$AAG$1, 0)), 
        Tips_daily!$A$2:$A$1000, "&gt;="&amp;$A27, 
        Tips_daily!$A$2:$A$1000, "&lt;"&amp;$B27+1),5)</f>
        <v>0</v>
      </c>
      <c r="Z27" s="76">
        <f t="array" ref="Z27">MROUND( SUMIFS(INDEX(Tips_daily!$B$2:$AB$1000, 0, MATCH(Z$1, Tips_daily!$B$1:$AAG$1, 0)), 
        Tips_daily!$A$2:$A$1000, "&gt;="&amp;$A27, 
        Tips_daily!$A$2:$A$1000, "&lt;"&amp;$B27+1),5)</f>
        <v>0</v>
      </c>
      <c r="AA27" s="76">
        <f t="array" ref="AA27">MROUND( SUMIFS(INDEX(Tips_daily!$B$2:$AB$1000, 0, MATCH(AA$1, Tips_daily!$B$1:$AAG$1, 0)), 
        Tips_daily!$A$2:$A$1000, "&gt;="&amp;$A27, 
        Tips_daily!$A$2:$A$1000, "&lt;"&amp;$B27+1),5)</f>
        <v>0</v>
      </c>
      <c r="AB27" s="76">
        <f t="array" ref="AB27">MROUND( SUMIFS(INDEX(Tips_daily!$B$2:$AB$1000, 0, MATCH(AB$1, Tips_daily!$B$1:$AAG$1, 0)), 
        Tips_daily!$A$2:$A$1000, "&gt;="&amp;$A27, 
        Tips_daily!$A$2:$A$1000, "&lt;"&amp;$B27+1),5)</f>
        <v>0</v>
      </c>
      <c r="AC27" s="76"/>
      <c r="AD27" s="76"/>
      <c r="AE27" s="76"/>
      <c r="AF27" s="76"/>
      <c r="AG27" s="76"/>
    </row>
    <row r="28" ht="22.5" hidden="1" customHeight="1">
      <c r="A28" s="110">
        <f t="shared" ref="A28:B28" si="26">A27+7</f>
        <v>45775</v>
      </c>
      <c r="B28" s="110">
        <f t="shared" si="26"/>
        <v>45781</v>
      </c>
      <c r="C28" s="100">
        <f>SUMIFS(Tips_daily!B$2:B$1000, 
        Tips_daily!$A$2:$A$1000, "&gt;="&amp;A28, 
        Tips_daily!$A$2:$A$1000, "&lt;"&amp;B28+1)
</f>
        <v>462</v>
      </c>
      <c r="D28" s="103">
        <f t="shared" ref="D28:D41" si="28">C28-SUM(E28:AA28)</f>
        <v>22</v>
      </c>
      <c r="E28" s="108">
        <f t="array" ref="E28">MROUND( SUMIFS(INDEX(Tips_daily!$B$2:$AB$1000, 0, MATCH(E$1, Tips_daily!$B$1:$AAG$1, 0)), 
        Tips_daily!$A$2:$A$1000, "&gt;="&amp;$A28, 
        Tips_daily!$A$2:$A$1000, "&lt;"&amp;$B28+1),5)</f>
        <v>30</v>
      </c>
      <c r="F28" s="108">
        <f t="array" ref="F28">MROUND( SUMIFS(INDEX(Tips_daily!$B$2:$AB$1000, 0, MATCH(F$1, Tips_daily!$B$1:$AAG$1, 0)), 
        Tips_daily!$A$2:$A$1000, "&gt;="&amp;$A28, 
        Tips_daily!$A$2:$A$1000, "&lt;"&amp;$B28+1),5)</f>
        <v>30</v>
      </c>
      <c r="G28" s="108">
        <f t="array" ref="G28">MROUND( SUMIFS(INDEX(Tips_daily!$B$2:$AB$1000, 0, MATCH(G$1, Tips_daily!$B$1:$AAG$1, 0)), 
        Tips_daily!$A$2:$A$1000, "&gt;="&amp;$A28, 
        Tips_daily!$A$2:$A$1000, "&lt;"&amp;$B28+1),5)</f>
        <v>35</v>
      </c>
      <c r="H28" s="108">
        <f t="array" ref="H28">MROUND( SUMIFS(INDEX(Tips_daily!$B$2:$AB$1000, 0, MATCH(H$1, Tips_daily!$B$1:$AAG$1, 0)), 
        Tips_daily!$A$2:$A$1000, "&gt;="&amp;$A28, 
        Tips_daily!$A$2:$A$1000, "&lt;"&amp;$B28+1),5)</f>
        <v>80</v>
      </c>
      <c r="I28" s="108">
        <f t="array" ref="I28">MROUND( SUMIFS(INDEX(Tips_daily!$B$2:$AB$1000, 0, MATCH(I$1, Tips_daily!$B$1:$AAG$1, 0)), 
        Tips_daily!$A$2:$A$1000, "&gt;="&amp;$A28, 
        Tips_daily!$A$2:$A$1000, "&lt;"&amp;$B28+1),5)</f>
        <v>70</v>
      </c>
      <c r="J28" s="108">
        <f t="array" ref="J28">MROUND( SUMIFS(INDEX(Tips_daily!$B$2:$AB$1000, 0, MATCH(J$1, Tips_daily!$B$1:$AAG$1, 0)), 
        Tips_daily!$A$2:$A$1000, "&gt;="&amp;$A28, 
        Tips_daily!$A$2:$A$1000, "&lt;"&amp;$B28+1),5)</f>
        <v>5</v>
      </c>
      <c r="K28" s="108">
        <f t="array" ref="K28">MROUND( SUMIFS(INDEX(Tips_daily!$B$2:$AB$1000, 0, MATCH(K$1, Tips_daily!$B$1:$AAG$1, 0)), 
        Tips_daily!$A$2:$A$1000, "&gt;="&amp;$A28, 
        Tips_daily!$A$2:$A$1000, "&lt;"&amp;$B28+1),5)</f>
        <v>0</v>
      </c>
      <c r="L28" s="108">
        <f t="array" ref="L28">MROUND( SUMIFS(INDEX(Tips_daily!$B$2:$AB$1000, 0, MATCH(L$1, Tips_daily!$B$1:$AAG$1, 0)), 
        Tips_daily!$A$2:$A$1000, "&gt;="&amp;$A28, 
        Tips_daily!$A$2:$A$1000, "&lt;"&amp;$B28+1),5)</f>
        <v>0</v>
      </c>
      <c r="M28" s="108">
        <f t="array" ref="M28">MROUND( SUMIFS(INDEX(Tips_daily!$B$2:$AB$1000, 0, MATCH(M$1, Tips_daily!$B$1:$AAG$1, 0)), 
        Tips_daily!$A$2:$A$1000, "&gt;="&amp;$A28, 
        Tips_daily!$A$2:$A$1000, "&lt;"&amp;$B28+1),5)</f>
        <v>0</v>
      </c>
      <c r="N28" s="108">
        <f t="array" ref="N28">MROUND( SUMIFS(INDEX(Tips_daily!$B$2:$AB$1000, 0, MATCH(N$1, Tips_daily!$B$1:$AAG$1, 0)), 
        Tips_daily!$A$2:$A$1000, "&gt;="&amp;$A28, 
        Tips_daily!$A$2:$A$1000, "&lt;"&amp;$B28+1),5)</f>
        <v>40</v>
      </c>
      <c r="O28" s="108">
        <f t="array" ref="O28">MROUND( SUMIFS(INDEX(Tips_daily!$B$2:$AB$1000, 0, MATCH(O$1, Tips_daily!$B$1:$AAG$1, 0)), 
        Tips_daily!$A$2:$A$1000, "&gt;="&amp;$A28, 
        Tips_daily!$A$2:$A$1000, "&lt;"&amp;$B28+1),5)</f>
        <v>0</v>
      </c>
      <c r="P28" s="108">
        <f t="array" ref="P28">MROUND( SUMIFS(INDEX(Tips_daily!$B$2:$AB$1000, 0, MATCH(P$1, Tips_daily!$B$1:$AAG$1, 0)), 
        Tips_daily!$A$2:$A$1000, "&gt;="&amp;$A28, 
        Tips_daily!$A$2:$A$1000, "&lt;"&amp;$B28+1),5)</f>
        <v>80</v>
      </c>
      <c r="Q28" s="108">
        <f t="array" ref="Q28">MROUND( SUMIFS(INDEX(Tips_daily!$B$2:$AB$1000, 0, MATCH(Q$1, Tips_daily!$B$1:$AAG$1, 0)), 
        Tips_daily!$A$2:$A$1000, "&gt;="&amp;$A28, 
        Tips_daily!$A$2:$A$1000, "&lt;"&amp;$B28+1),5)</f>
        <v>15</v>
      </c>
      <c r="R28" s="108">
        <f t="array" ref="R28">MROUND( SUMIFS(INDEX(Tips_daily!$B$2:$AB$1000, 0, MATCH(R$1, Tips_daily!$B$1:$AAG$1, 0)), 
        Tips_daily!$A$2:$A$1000, "&gt;="&amp;$A28, 
        Tips_daily!$A$2:$A$1000, "&lt;"&amp;$B28+1),5)</f>
        <v>30</v>
      </c>
      <c r="S28" s="108">
        <f t="array" ref="S28">MROUND( SUMIFS(INDEX(Tips_daily!$B$2:$AB$1000, 0, MATCH(S$1, Tips_daily!$B$1:$AAG$1, 0)), 
        Tips_daily!$A$2:$A$1000, "&gt;="&amp;$A28, 
        Tips_daily!$A$2:$A$1000, "&lt;"&amp;$B28+1),5)</f>
        <v>20</v>
      </c>
      <c r="T28" s="108">
        <f t="array" ref="T28">MROUND( SUMIFS(INDEX(Tips_daily!$B$2:$AB$1000, 0, MATCH(T$1, Tips_daily!$B$1:$AAG$1, 0)), 
        Tips_daily!$A$2:$A$1000, "&gt;="&amp;$A28, 
        Tips_daily!$A$2:$A$1000, "&lt;"&amp;$B28+1),5)</f>
        <v>0</v>
      </c>
      <c r="U28" s="108">
        <f t="array" ref="U28">MROUND( SUMIFS(INDEX(Tips_daily!$B$2:$AB$1000, 0, MATCH(U$1, Tips_daily!$B$1:$AAG$1, 0)), 
        Tips_daily!$A$2:$A$1000, "&gt;="&amp;$A28, 
        Tips_daily!$A$2:$A$1000, "&lt;"&amp;$B28+1),5)</f>
        <v>0</v>
      </c>
      <c r="V28" s="108">
        <f t="array" ref="V28">MROUND( SUMIFS(INDEX(Tips_daily!$B$2:$AB$1000, 0, MATCH(V$1, Tips_daily!$B$1:$AAG$1, 0)), 
        Tips_daily!$A$2:$A$1000, "&gt;="&amp;$A28, 
        Tips_daily!$A$2:$A$1000, "&lt;"&amp;$B28+1),5)</f>
        <v>5</v>
      </c>
      <c r="W28" s="108">
        <f t="array" ref="W28">MROUND( SUMIFS(INDEX(Tips_daily!$B$2:$AB$1000, 0, MATCH(W$1, Tips_daily!$B$1:$AAG$1, 0)), 
        Tips_daily!$A$2:$A$1000, "&gt;="&amp;$A28, 
        Tips_daily!$A$2:$A$1000, "&lt;"&amp;$B28+1),5)</f>
        <v>0</v>
      </c>
      <c r="X28" s="76">
        <f t="array" ref="X28">MROUND( SUMIFS(INDEX(Tips_daily!$B$2:$AB$1000, 0, MATCH(X$1, Tips_daily!$B$1:$AAG$1, 0)), 
        Tips_daily!$A$2:$A$1000, "&gt;="&amp;$A28, 
        Tips_daily!$A$2:$A$1000, "&lt;"&amp;$B28+1),5)</f>
        <v>0</v>
      </c>
      <c r="Y28" s="76">
        <f t="array" ref="Y28">MROUND( SUMIFS(INDEX(Tips_daily!$B$2:$AB$1000, 0, MATCH(Y$1, Tips_daily!$B$1:$AAG$1, 0)), 
        Tips_daily!$A$2:$A$1000, "&gt;="&amp;$A28, 
        Tips_daily!$A$2:$A$1000, "&lt;"&amp;$B28+1),5)</f>
        <v>0</v>
      </c>
      <c r="Z28" s="76">
        <f t="array" ref="Z28">MROUND( SUMIFS(INDEX(Tips_daily!$B$2:$AB$1000, 0, MATCH(Z$1, Tips_daily!$B$1:$AAG$1, 0)), 
        Tips_daily!$A$2:$A$1000, "&gt;="&amp;$A28, 
        Tips_daily!$A$2:$A$1000, "&lt;"&amp;$B28+1),5)</f>
        <v>0</v>
      </c>
      <c r="AA28" s="76">
        <f t="array" ref="AA28">MROUND( SUMIFS(INDEX(Tips_daily!$B$2:$AB$1000, 0, MATCH(AA$1, Tips_daily!$B$1:$AAG$1, 0)), 
        Tips_daily!$A$2:$A$1000, "&gt;="&amp;$A28, 
        Tips_daily!$A$2:$A$1000, "&lt;"&amp;$B28+1),5)</f>
        <v>0</v>
      </c>
      <c r="AB28" s="76">
        <f t="array" ref="AB28">MROUND( SUMIFS(INDEX(Tips_daily!$B$2:$AB$1000, 0, MATCH(AB$1, Tips_daily!$B$1:$AAG$1, 0)), 
        Tips_daily!$A$2:$A$1000, "&gt;="&amp;$A28, 
        Tips_daily!$A$2:$A$1000, "&lt;"&amp;$B28+1),5)</f>
        <v>0</v>
      </c>
      <c r="AC28" s="76"/>
      <c r="AD28" s="76"/>
      <c r="AE28" s="76"/>
      <c r="AF28" s="76"/>
      <c r="AG28" s="76"/>
    </row>
    <row r="29" ht="22.5" hidden="1" customHeight="1">
      <c r="A29" s="110">
        <f t="shared" ref="A29:B29" si="27">A28+7</f>
        <v>45782</v>
      </c>
      <c r="B29" s="110">
        <f t="shared" si="27"/>
        <v>45788</v>
      </c>
      <c r="C29" s="100">
        <f>SUMIFS(Tips_daily!B$2:B$1000, 
        Tips_daily!$A$2:$A$1000, "&gt;="&amp;A29, 
        Tips_daily!$A$2:$A$1000, "&lt;"&amp;B29+1)
</f>
        <v>480</v>
      </c>
      <c r="D29" s="103">
        <f t="shared" si="28"/>
        <v>5</v>
      </c>
      <c r="E29" s="108">
        <f t="array" ref="E29">MROUND( SUMIFS(INDEX(Tips_daily!$B$2:$AB$1000, 0, MATCH(E$1, Tips_daily!$B$1:$AAG$1, 0)), 
        Tips_daily!$A$2:$A$1000, "&gt;="&amp;$A29, 
        Tips_daily!$A$2:$A$1000, "&lt;"&amp;$B29+1),5)</f>
        <v>30</v>
      </c>
      <c r="F29" s="108">
        <f t="array" ref="F29">MROUND( SUMIFS(INDEX(Tips_daily!$B$2:$AB$1000, 0, MATCH(F$1, Tips_daily!$B$1:$AAG$1, 0)), 
        Tips_daily!$A$2:$A$1000, "&gt;="&amp;$A29, 
        Tips_daily!$A$2:$A$1000, "&lt;"&amp;$B29+1),5)</f>
        <v>30</v>
      </c>
      <c r="G29" s="108">
        <f t="array" ref="G29">MROUND( SUMIFS(INDEX(Tips_daily!$B$2:$AB$1000, 0, MATCH(G$1, Tips_daily!$B$1:$AAG$1, 0)), 
        Tips_daily!$A$2:$A$1000, "&gt;="&amp;$A29, 
        Tips_daily!$A$2:$A$1000, "&lt;"&amp;$B29+1),5)</f>
        <v>35</v>
      </c>
      <c r="H29" s="108">
        <f t="array" ref="H29">MROUND( SUMIFS(INDEX(Tips_daily!$B$2:$AB$1000, 0, MATCH(H$1, Tips_daily!$B$1:$AAG$1, 0)), 
        Tips_daily!$A$2:$A$1000, "&gt;="&amp;$A29, 
        Tips_daily!$A$2:$A$1000, "&lt;"&amp;$B29+1),5)</f>
        <v>85</v>
      </c>
      <c r="I29" s="108">
        <f t="array" ref="I29">MROUND( SUMIFS(INDEX(Tips_daily!$B$2:$AB$1000, 0, MATCH(I$1, Tips_daily!$B$1:$AAG$1, 0)), 
        Tips_daily!$A$2:$A$1000, "&gt;="&amp;$A29, 
        Tips_daily!$A$2:$A$1000, "&lt;"&amp;$B29+1),5)</f>
        <v>75</v>
      </c>
      <c r="J29" s="108">
        <f t="array" ref="J29">MROUND( SUMIFS(INDEX(Tips_daily!$B$2:$AB$1000, 0, MATCH(J$1, Tips_daily!$B$1:$AAG$1, 0)), 
        Tips_daily!$A$2:$A$1000, "&gt;="&amp;$A29, 
        Tips_daily!$A$2:$A$1000, "&lt;"&amp;$B29+1),5)</f>
        <v>15</v>
      </c>
      <c r="K29" s="108">
        <f t="array" ref="K29">MROUND( SUMIFS(INDEX(Tips_daily!$B$2:$AB$1000, 0, MATCH(K$1, Tips_daily!$B$1:$AAG$1, 0)), 
        Tips_daily!$A$2:$A$1000, "&gt;="&amp;$A29, 
        Tips_daily!$A$2:$A$1000, "&lt;"&amp;$B29+1),5)</f>
        <v>0</v>
      </c>
      <c r="L29" s="108">
        <f t="array" ref="L29">MROUND( SUMIFS(INDEX(Tips_daily!$B$2:$AB$1000, 0, MATCH(L$1, Tips_daily!$B$1:$AAG$1, 0)), 
        Tips_daily!$A$2:$A$1000, "&gt;="&amp;$A29, 
        Tips_daily!$A$2:$A$1000, "&lt;"&amp;$B29+1),5)</f>
        <v>5</v>
      </c>
      <c r="M29" s="108">
        <f t="array" ref="M29">MROUND( SUMIFS(INDEX(Tips_daily!$B$2:$AB$1000, 0, MATCH(M$1, Tips_daily!$B$1:$AAG$1, 0)), 
        Tips_daily!$A$2:$A$1000, "&gt;="&amp;$A29, 
        Tips_daily!$A$2:$A$1000, "&lt;"&amp;$B29+1),5)</f>
        <v>0</v>
      </c>
      <c r="N29" s="108">
        <f t="array" ref="N29">MROUND( SUMIFS(INDEX(Tips_daily!$B$2:$AB$1000, 0, MATCH(N$1, Tips_daily!$B$1:$AAG$1, 0)), 
        Tips_daily!$A$2:$A$1000, "&gt;="&amp;$A29, 
        Tips_daily!$A$2:$A$1000, "&lt;"&amp;$B29+1),5)</f>
        <v>45</v>
      </c>
      <c r="O29" s="108">
        <f t="array" ref="O29">MROUND( SUMIFS(INDEX(Tips_daily!$B$2:$AB$1000, 0, MATCH(O$1, Tips_daily!$B$1:$AAG$1, 0)), 
        Tips_daily!$A$2:$A$1000, "&gt;="&amp;$A29, 
        Tips_daily!$A$2:$A$1000, "&lt;"&amp;$B29+1),5)</f>
        <v>0</v>
      </c>
      <c r="P29" s="108">
        <f t="array" ref="P29">MROUND( SUMIFS(INDEX(Tips_daily!$B$2:$AB$1000, 0, MATCH(P$1, Tips_daily!$B$1:$AAG$1, 0)), 
        Tips_daily!$A$2:$A$1000, "&gt;="&amp;$A29, 
        Tips_daily!$A$2:$A$1000, "&lt;"&amp;$B29+1),5)</f>
        <v>75</v>
      </c>
      <c r="Q29" s="108">
        <f t="array" ref="Q29">MROUND( SUMIFS(INDEX(Tips_daily!$B$2:$AB$1000, 0, MATCH(Q$1, Tips_daily!$B$1:$AAG$1, 0)), 
        Tips_daily!$A$2:$A$1000, "&gt;="&amp;$A29, 
        Tips_daily!$A$2:$A$1000, "&lt;"&amp;$B29+1),5)</f>
        <v>20</v>
      </c>
      <c r="R29" s="108">
        <f t="array" ref="R29">MROUND( SUMIFS(INDEX(Tips_daily!$B$2:$AB$1000, 0, MATCH(R$1, Tips_daily!$B$1:$AAG$1, 0)), 
        Tips_daily!$A$2:$A$1000, "&gt;="&amp;$A29, 
        Tips_daily!$A$2:$A$1000, "&lt;"&amp;$B29+1),5)</f>
        <v>30</v>
      </c>
      <c r="S29" s="108">
        <f t="array" ref="S29">MROUND( SUMIFS(INDEX(Tips_daily!$B$2:$AB$1000, 0, MATCH(S$1, Tips_daily!$B$1:$AAG$1, 0)), 
        Tips_daily!$A$2:$A$1000, "&gt;="&amp;$A29, 
        Tips_daily!$A$2:$A$1000, "&lt;"&amp;$B29+1),5)</f>
        <v>25</v>
      </c>
      <c r="T29" s="108">
        <f t="array" ref="T29">MROUND( SUMIFS(INDEX(Tips_daily!$B$2:$AB$1000, 0, MATCH(T$1, Tips_daily!$B$1:$AAG$1, 0)), 
        Tips_daily!$A$2:$A$1000, "&gt;="&amp;$A29, 
        Tips_daily!$A$2:$A$1000, "&lt;"&amp;$B29+1),5)</f>
        <v>0</v>
      </c>
      <c r="U29" s="108">
        <f t="array" ref="U29">MROUND( SUMIFS(INDEX(Tips_daily!$B$2:$AB$1000, 0, MATCH(U$1, Tips_daily!$B$1:$AAG$1, 0)), 
        Tips_daily!$A$2:$A$1000, "&gt;="&amp;$A29, 
        Tips_daily!$A$2:$A$1000, "&lt;"&amp;$B29+1),5)</f>
        <v>0</v>
      </c>
      <c r="V29" s="108">
        <f t="array" ref="V29">MROUND( SUMIFS(INDEX(Tips_daily!$B$2:$AB$1000, 0, MATCH(V$1, Tips_daily!$B$1:$AAG$1, 0)), 
        Tips_daily!$A$2:$A$1000, "&gt;="&amp;$A29, 
        Tips_daily!$A$2:$A$1000, "&lt;"&amp;$B29+1),5)</f>
        <v>5</v>
      </c>
      <c r="W29" s="108">
        <f t="array" ref="W29">MROUND( SUMIFS(INDEX(Tips_daily!$B$2:$AB$1000, 0, MATCH(W$1, Tips_daily!$B$1:$AAG$1, 0)), 
        Tips_daily!$A$2:$A$1000, "&gt;="&amp;$A29, 
        Tips_daily!$A$2:$A$1000, "&lt;"&amp;$B29+1),5)</f>
        <v>0</v>
      </c>
      <c r="X29" s="76">
        <f t="array" ref="X29">MROUND( SUMIFS(INDEX(Tips_daily!$B$2:$AB$1000, 0, MATCH(X$1, Tips_daily!$B$1:$AAG$1, 0)), 
        Tips_daily!$A$2:$A$1000, "&gt;="&amp;$A29, 
        Tips_daily!$A$2:$A$1000, "&lt;"&amp;$B29+1),5)</f>
        <v>0</v>
      </c>
      <c r="Y29" s="76">
        <f t="array" ref="Y29">MROUND( SUMIFS(INDEX(Tips_daily!$B$2:$AB$1000, 0, MATCH(Y$1, Tips_daily!$B$1:$AAG$1, 0)), 
        Tips_daily!$A$2:$A$1000, "&gt;="&amp;$A29, 
        Tips_daily!$A$2:$A$1000, "&lt;"&amp;$B29+1),5)</f>
        <v>0</v>
      </c>
      <c r="Z29" s="76">
        <f t="array" ref="Z29">MROUND( SUMIFS(INDEX(Tips_daily!$B$2:$AB$1000, 0, MATCH(Z$1, Tips_daily!$B$1:$AAG$1, 0)), 
        Tips_daily!$A$2:$A$1000, "&gt;="&amp;$A29, 
        Tips_daily!$A$2:$A$1000, "&lt;"&amp;$B29+1),5)</f>
        <v>0</v>
      </c>
      <c r="AA29" s="76">
        <f t="array" ref="AA29">MROUND( SUMIFS(INDEX(Tips_daily!$B$2:$AB$1000, 0, MATCH(AA$1, Tips_daily!$B$1:$AAG$1, 0)), 
        Tips_daily!$A$2:$A$1000, "&gt;="&amp;$A29, 
        Tips_daily!$A$2:$A$1000, "&lt;"&amp;$B29+1),5)</f>
        <v>0</v>
      </c>
      <c r="AB29" s="76">
        <f t="array" ref="AB29">MROUND( SUMIFS(INDEX(Tips_daily!$B$2:$AB$1000, 0, MATCH(AB$1, Tips_daily!$B$1:$AAG$1, 0)), 
        Tips_daily!$A$2:$A$1000, "&gt;="&amp;$A29, 
        Tips_daily!$A$2:$A$1000, "&lt;"&amp;$B29+1),5)</f>
        <v>0</v>
      </c>
      <c r="AC29" s="76"/>
      <c r="AD29" s="76"/>
      <c r="AE29" s="76"/>
      <c r="AF29" s="76"/>
      <c r="AG29" s="76"/>
    </row>
    <row r="30" ht="22.5" hidden="1" customHeight="1">
      <c r="A30" s="110">
        <f t="shared" ref="A30:B30" si="29">A29+7</f>
        <v>45789</v>
      </c>
      <c r="B30" s="110">
        <f t="shared" si="29"/>
        <v>45795</v>
      </c>
      <c r="C30" s="100">
        <f>SUMIFS(Tips_daily!B$2:B$1000, 
        Tips_daily!$A$2:$A$1000, "&gt;="&amp;A30, 
        Tips_daily!$A$2:$A$1000, "&lt;"&amp;B30+1)
</f>
        <v>430</v>
      </c>
      <c r="D30" s="103">
        <f t="shared" si="28"/>
        <v>10</v>
      </c>
      <c r="E30" s="108">
        <f t="array" ref="E30">MROUND( SUMIFS(INDEX(Tips_daily!$B$2:$AB$1000, 0, MATCH(E$1, Tips_daily!$B$1:$AAG$1, 0)), 
        Tips_daily!$A$2:$A$1000, "&gt;="&amp;$A30, 
        Tips_daily!$A$2:$A$1000, "&lt;"&amp;$B30+1),5)</f>
        <v>25</v>
      </c>
      <c r="F30" s="108">
        <f t="array" ref="F30">MROUND( SUMIFS(INDEX(Tips_daily!$B$2:$AB$1000, 0, MATCH(F$1, Tips_daily!$B$1:$AAG$1, 0)), 
        Tips_daily!$A$2:$A$1000, "&gt;="&amp;$A30, 
        Tips_daily!$A$2:$A$1000, "&lt;"&amp;$B30+1),5)</f>
        <v>25</v>
      </c>
      <c r="G30" s="108">
        <f t="array" ref="G30">MROUND( SUMIFS(INDEX(Tips_daily!$B$2:$AB$1000, 0, MATCH(G$1, Tips_daily!$B$1:$AAG$1, 0)), 
        Tips_daily!$A$2:$A$1000, "&gt;="&amp;$A30, 
        Tips_daily!$A$2:$A$1000, "&lt;"&amp;$B30+1),5)</f>
        <v>30</v>
      </c>
      <c r="H30" s="108">
        <f t="array" ref="H30">MROUND( SUMIFS(INDEX(Tips_daily!$B$2:$AB$1000, 0, MATCH(H$1, Tips_daily!$B$1:$AAG$1, 0)), 
        Tips_daily!$A$2:$A$1000, "&gt;="&amp;$A30, 
        Tips_daily!$A$2:$A$1000, "&lt;"&amp;$B30+1),5)</f>
        <v>75</v>
      </c>
      <c r="I30" s="108">
        <f t="array" ref="I30">MROUND( SUMIFS(INDEX(Tips_daily!$B$2:$AB$1000, 0, MATCH(I$1, Tips_daily!$B$1:$AAG$1, 0)), 
        Tips_daily!$A$2:$A$1000, "&gt;="&amp;$A30, 
        Tips_daily!$A$2:$A$1000, "&lt;"&amp;$B30+1),5)</f>
        <v>65</v>
      </c>
      <c r="J30" s="108">
        <f t="array" ref="J30">MROUND( SUMIFS(INDEX(Tips_daily!$B$2:$AB$1000, 0, MATCH(J$1, Tips_daily!$B$1:$AAG$1, 0)), 
        Tips_daily!$A$2:$A$1000, "&gt;="&amp;$A30, 
        Tips_daily!$A$2:$A$1000, "&lt;"&amp;$B30+1),5)</f>
        <v>15</v>
      </c>
      <c r="K30" s="108">
        <f t="array" ref="K30">MROUND( SUMIFS(INDEX(Tips_daily!$B$2:$AB$1000, 0, MATCH(K$1, Tips_daily!$B$1:$AAG$1, 0)), 
        Tips_daily!$A$2:$A$1000, "&gt;="&amp;$A30, 
        Tips_daily!$A$2:$A$1000, "&lt;"&amp;$B30+1),5)</f>
        <v>0</v>
      </c>
      <c r="L30" s="108">
        <f t="array" ref="L30">MROUND( SUMIFS(INDEX(Tips_daily!$B$2:$AB$1000, 0, MATCH(L$1, Tips_daily!$B$1:$AAG$1, 0)), 
        Tips_daily!$A$2:$A$1000, "&gt;="&amp;$A30, 
        Tips_daily!$A$2:$A$1000, "&lt;"&amp;$B30+1),5)</f>
        <v>5</v>
      </c>
      <c r="M30" s="108">
        <f t="array" ref="M30">MROUND( SUMIFS(INDEX(Tips_daily!$B$2:$AB$1000, 0, MATCH(M$1, Tips_daily!$B$1:$AAG$1, 0)), 
        Tips_daily!$A$2:$A$1000, "&gt;="&amp;$A30, 
        Tips_daily!$A$2:$A$1000, "&lt;"&amp;$B30+1),5)</f>
        <v>0</v>
      </c>
      <c r="N30" s="108">
        <f t="array" ref="N30">MROUND( SUMIFS(INDEX(Tips_daily!$B$2:$AB$1000, 0, MATCH(N$1, Tips_daily!$B$1:$AAG$1, 0)), 
        Tips_daily!$A$2:$A$1000, "&gt;="&amp;$A30, 
        Tips_daily!$A$2:$A$1000, "&lt;"&amp;$B30+1),5)</f>
        <v>40</v>
      </c>
      <c r="O30" s="108">
        <f t="array" ref="O30">MROUND( SUMIFS(INDEX(Tips_daily!$B$2:$AB$1000, 0, MATCH(O$1, Tips_daily!$B$1:$AAG$1, 0)), 
        Tips_daily!$A$2:$A$1000, "&gt;="&amp;$A30, 
        Tips_daily!$A$2:$A$1000, "&lt;"&amp;$B30+1),5)</f>
        <v>0</v>
      </c>
      <c r="P30" s="108">
        <f t="array" ref="P30">MROUND( SUMIFS(INDEX(Tips_daily!$B$2:$AB$1000, 0, MATCH(P$1, Tips_daily!$B$1:$AAG$1, 0)), 
        Tips_daily!$A$2:$A$1000, "&gt;="&amp;$A30, 
        Tips_daily!$A$2:$A$1000, "&lt;"&amp;$B30+1),5)</f>
        <v>75</v>
      </c>
      <c r="Q30" s="108">
        <f t="array" ref="Q30">MROUND( SUMIFS(INDEX(Tips_daily!$B$2:$AB$1000, 0, MATCH(Q$1, Tips_daily!$B$1:$AAG$1, 0)), 
        Tips_daily!$A$2:$A$1000, "&gt;="&amp;$A30, 
        Tips_daily!$A$2:$A$1000, "&lt;"&amp;$B30+1),5)</f>
        <v>10</v>
      </c>
      <c r="R30" s="108">
        <f t="array" ref="R30">MROUND( SUMIFS(INDEX(Tips_daily!$B$2:$AB$1000, 0, MATCH(R$1, Tips_daily!$B$1:$AAG$1, 0)), 
        Tips_daily!$A$2:$A$1000, "&gt;="&amp;$A30, 
        Tips_daily!$A$2:$A$1000, "&lt;"&amp;$B30+1),5)</f>
        <v>30</v>
      </c>
      <c r="S30" s="108">
        <f t="array" ref="S30">MROUND( SUMIFS(INDEX(Tips_daily!$B$2:$AB$1000, 0, MATCH(S$1, Tips_daily!$B$1:$AAG$1, 0)), 
        Tips_daily!$A$2:$A$1000, "&gt;="&amp;$A30, 
        Tips_daily!$A$2:$A$1000, "&lt;"&amp;$B30+1),5)</f>
        <v>20</v>
      </c>
      <c r="T30" s="108">
        <f t="array" ref="T30">MROUND( SUMIFS(INDEX(Tips_daily!$B$2:$AB$1000, 0, MATCH(T$1, Tips_daily!$B$1:$AAG$1, 0)), 
        Tips_daily!$A$2:$A$1000, "&gt;="&amp;$A30, 
        Tips_daily!$A$2:$A$1000, "&lt;"&amp;$B30+1),5)</f>
        <v>0</v>
      </c>
      <c r="U30" s="108">
        <f t="array" ref="U30">MROUND( SUMIFS(INDEX(Tips_daily!$B$2:$AB$1000, 0, MATCH(U$1, Tips_daily!$B$1:$AAG$1, 0)), 
        Tips_daily!$A$2:$A$1000, "&gt;="&amp;$A30, 
        Tips_daily!$A$2:$A$1000, "&lt;"&amp;$B30+1),5)</f>
        <v>0</v>
      </c>
      <c r="V30" s="108">
        <f t="array" ref="V30">MROUND( SUMIFS(INDEX(Tips_daily!$B$2:$AB$1000, 0, MATCH(V$1, Tips_daily!$B$1:$AAG$1, 0)), 
        Tips_daily!$A$2:$A$1000, "&gt;="&amp;$A30, 
        Tips_daily!$A$2:$A$1000, "&lt;"&amp;$B30+1),5)</f>
        <v>5</v>
      </c>
      <c r="W30" s="108">
        <f t="array" ref="W30">MROUND( SUMIFS(INDEX(Tips_daily!$B$2:$AB$1000, 0, MATCH(W$1, Tips_daily!$B$1:$AAG$1, 0)), 
        Tips_daily!$A$2:$A$1000, "&gt;="&amp;$A30, 
        Tips_daily!$A$2:$A$1000, "&lt;"&amp;$B30+1),5)</f>
        <v>0</v>
      </c>
      <c r="X30" s="76">
        <f t="array" ref="X30">MROUND( SUMIFS(INDEX(Tips_daily!$B$2:$AB$1000, 0, MATCH(X$1, Tips_daily!$B$1:$AAG$1, 0)), 
        Tips_daily!$A$2:$A$1000, "&gt;="&amp;$A30, 
        Tips_daily!$A$2:$A$1000, "&lt;"&amp;$B30+1),5)</f>
        <v>0</v>
      </c>
      <c r="Y30" s="76">
        <f t="array" ref="Y30">MROUND( SUMIFS(INDEX(Tips_daily!$B$2:$AB$1000, 0, MATCH(Y$1, Tips_daily!$B$1:$AAG$1, 0)), 
        Tips_daily!$A$2:$A$1000, "&gt;="&amp;$A30, 
        Tips_daily!$A$2:$A$1000, "&lt;"&amp;$B30+1),5)</f>
        <v>0</v>
      </c>
      <c r="Z30" s="76">
        <f t="array" ref="Z30">MROUND( SUMIFS(INDEX(Tips_daily!$B$2:$AB$1000, 0, MATCH(Z$1, Tips_daily!$B$1:$AAG$1, 0)), 
        Tips_daily!$A$2:$A$1000, "&gt;="&amp;$A30, 
        Tips_daily!$A$2:$A$1000, "&lt;"&amp;$B30+1),5)</f>
        <v>0</v>
      </c>
      <c r="AA30" s="76">
        <f t="array" ref="AA30">MROUND( SUMIFS(INDEX(Tips_daily!$B$2:$AB$1000, 0, MATCH(AA$1, Tips_daily!$B$1:$AAG$1, 0)), 
        Tips_daily!$A$2:$A$1000, "&gt;="&amp;$A30, 
        Tips_daily!$A$2:$A$1000, "&lt;"&amp;$B30+1),5)</f>
        <v>0</v>
      </c>
      <c r="AB30" s="76">
        <f t="array" ref="AB30">MROUND( SUMIFS(INDEX(Tips_daily!$B$2:$AB$1000, 0, MATCH(AB$1, Tips_daily!$B$1:$AAG$1, 0)), 
        Tips_daily!$A$2:$A$1000, "&gt;="&amp;$A30, 
        Tips_daily!$A$2:$A$1000, "&lt;"&amp;$B30+1),5)</f>
        <v>0</v>
      </c>
      <c r="AC30" s="76"/>
      <c r="AD30" s="76"/>
      <c r="AE30" s="76"/>
      <c r="AF30" s="76"/>
      <c r="AG30" s="76"/>
    </row>
    <row r="31" ht="22.5" hidden="1" customHeight="1">
      <c r="A31" s="110">
        <f t="shared" ref="A31:B31" si="30">A30+7</f>
        <v>45796</v>
      </c>
      <c r="B31" s="110">
        <f t="shared" si="30"/>
        <v>45802</v>
      </c>
      <c r="C31" s="100">
        <f>SUMIFS(Tips_daily!B$2:B$1000, 
        Tips_daily!$A$2:$A$1000, "&gt;="&amp;A31, 
        Tips_daily!$A$2:$A$1000, "&lt;"&amp;B31+1)
</f>
        <v>358</v>
      </c>
      <c r="D31" s="103">
        <f t="shared" si="28"/>
        <v>18</v>
      </c>
      <c r="E31" s="108">
        <f t="array" ref="E31">MROUND( SUMIFS(INDEX(Tips_daily!$B$2:$AB$1000, 0, MATCH(E$1, Tips_daily!$B$1:$AAG$1, 0)), 
        Tips_daily!$A$2:$A$1000, "&gt;="&amp;$A31, 
        Tips_daily!$A$2:$A$1000, "&lt;"&amp;$B31+1),5)</f>
        <v>20</v>
      </c>
      <c r="F31" s="108">
        <f t="array" ref="F31">MROUND( SUMIFS(INDEX(Tips_daily!$B$2:$AB$1000, 0, MATCH(F$1, Tips_daily!$B$1:$AAG$1, 0)), 
        Tips_daily!$A$2:$A$1000, "&gt;="&amp;$A31, 
        Tips_daily!$A$2:$A$1000, "&lt;"&amp;$B31+1),5)</f>
        <v>20</v>
      </c>
      <c r="G31" s="108">
        <f t="array" ref="G31">MROUND( SUMIFS(INDEX(Tips_daily!$B$2:$AB$1000, 0, MATCH(G$1, Tips_daily!$B$1:$AAG$1, 0)), 
        Tips_daily!$A$2:$A$1000, "&gt;="&amp;$A31, 
        Tips_daily!$A$2:$A$1000, "&lt;"&amp;$B31+1),5)</f>
        <v>25</v>
      </c>
      <c r="H31" s="108">
        <f t="array" ref="H31">MROUND( SUMIFS(INDEX(Tips_daily!$B$2:$AB$1000, 0, MATCH(H$1, Tips_daily!$B$1:$AAG$1, 0)), 
        Tips_daily!$A$2:$A$1000, "&gt;="&amp;$A31, 
        Tips_daily!$A$2:$A$1000, "&lt;"&amp;$B31+1),5)</f>
        <v>65</v>
      </c>
      <c r="I31" s="108">
        <f t="array" ref="I31">MROUND( SUMIFS(INDEX(Tips_daily!$B$2:$AB$1000, 0, MATCH(I$1, Tips_daily!$B$1:$AAG$1, 0)), 
        Tips_daily!$A$2:$A$1000, "&gt;="&amp;$A31, 
        Tips_daily!$A$2:$A$1000, "&lt;"&amp;$B31+1),5)</f>
        <v>40</v>
      </c>
      <c r="J31" s="108">
        <f t="array" ref="J31">MROUND( SUMIFS(INDEX(Tips_daily!$B$2:$AB$1000, 0, MATCH(J$1, Tips_daily!$B$1:$AAG$1, 0)), 
        Tips_daily!$A$2:$A$1000, "&gt;="&amp;$A31, 
        Tips_daily!$A$2:$A$1000, "&lt;"&amp;$B31+1),5)</f>
        <v>30</v>
      </c>
      <c r="K31" s="108">
        <f t="array" ref="K31">MROUND( SUMIFS(INDEX(Tips_daily!$B$2:$AB$1000, 0, MATCH(K$1, Tips_daily!$B$1:$AAG$1, 0)), 
        Tips_daily!$A$2:$A$1000, "&gt;="&amp;$A31, 
        Tips_daily!$A$2:$A$1000, "&lt;"&amp;$B31+1),5)</f>
        <v>0</v>
      </c>
      <c r="L31" s="108">
        <f t="array" ref="L31">MROUND( SUMIFS(INDEX(Tips_daily!$B$2:$AB$1000, 0, MATCH(L$1, Tips_daily!$B$1:$AAG$1, 0)), 
        Tips_daily!$A$2:$A$1000, "&gt;="&amp;$A31, 
        Tips_daily!$A$2:$A$1000, "&lt;"&amp;$B31+1),5)</f>
        <v>5</v>
      </c>
      <c r="M31" s="108">
        <f t="array" ref="M31">MROUND( SUMIFS(INDEX(Tips_daily!$B$2:$AB$1000, 0, MATCH(M$1, Tips_daily!$B$1:$AAG$1, 0)), 
        Tips_daily!$A$2:$A$1000, "&gt;="&amp;$A31, 
        Tips_daily!$A$2:$A$1000, "&lt;"&amp;$B31+1),5)</f>
        <v>0</v>
      </c>
      <c r="N31" s="108">
        <f t="array" ref="N31">MROUND( SUMIFS(INDEX(Tips_daily!$B$2:$AB$1000, 0, MATCH(N$1, Tips_daily!$B$1:$AAG$1, 0)), 
        Tips_daily!$A$2:$A$1000, "&gt;="&amp;$A31, 
        Tips_daily!$A$2:$A$1000, "&lt;"&amp;$B31+1),5)</f>
        <v>35</v>
      </c>
      <c r="O31" s="108">
        <f t="array" ref="O31">MROUND( SUMIFS(INDEX(Tips_daily!$B$2:$AB$1000, 0, MATCH(O$1, Tips_daily!$B$1:$AAG$1, 0)), 
        Tips_daily!$A$2:$A$1000, "&gt;="&amp;$A31, 
        Tips_daily!$A$2:$A$1000, "&lt;"&amp;$B31+1),5)</f>
        <v>0</v>
      </c>
      <c r="P31" s="108">
        <f t="array" ref="P31">MROUND( SUMIFS(INDEX(Tips_daily!$B$2:$AB$1000, 0, MATCH(P$1, Tips_daily!$B$1:$AAG$1, 0)), 
        Tips_daily!$A$2:$A$1000, "&gt;="&amp;$A31, 
        Tips_daily!$A$2:$A$1000, "&lt;"&amp;$B31+1),5)</f>
        <v>65</v>
      </c>
      <c r="Q31" s="108">
        <f t="array" ref="Q31">MROUND( SUMIFS(INDEX(Tips_daily!$B$2:$AB$1000, 0, MATCH(Q$1, Tips_daily!$B$1:$AAG$1, 0)), 
        Tips_daily!$A$2:$A$1000, "&gt;="&amp;$A31, 
        Tips_daily!$A$2:$A$1000, "&lt;"&amp;$B31+1),5)</f>
        <v>10</v>
      </c>
      <c r="R31" s="108">
        <f t="array" ref="R31">MROUND( SUMIFS(INDEX(Tips_daily!$B$2:$AB$1000, 0, MATCH(R$1, Tips_daily!$B$1:$AAG$1, 0)), 
        Tips_daily!$A$2:$A$1000, "&gt;="&amp;$A31, 
        Tips_daily!$A$2:$A$1000, "&lt;"&amp;$B31+1),5)</f>
        <v>20</v>
      </c>
      <c r="S31" s="108">
        <f t="array" ref="S31">MROUND( SUMIFS(INDEX(Tips_daily!$B$2:$AB$1000, 0, MATCH(S$1, Tips_daily!$B$1:$AAG$1, 0)), 
        Tips_daily!$A$2:$A$1000, "&gt;="&amp;$A31, 
        Tips_daily!$A$2:$A$1000, "&lt;"&amp;$B31+1),5)</f>
        <v>0</v>
      </c>
      <c r="T31" s="108">
        <f t="array" ref="T31">MROUND( SUMIFS(INDEX(Tips_daily!$B$2:$AB$1000, 0, MATCH(T$1, Tips_daily!$B$1:$AAG$1, 0)), 
        Tips_daily!$A$2:$A$1000, "&gt;="&amp;$A31, 
        Tips_daily!$A$2:$A$1000, "&lt;"&amp;$B31+1),5)</f>
        <v>0</v>
      </c>
      <c r="U31" s="108">
        <f t="array" ref="U31">MROUND( SUMIFS(INDEX(Tips_daily!$B$2:$AB$1000, 0, MATCH(U$1, Tips_daily!$B$1:$AAG$1, 0)), 
        Tips_daily!$A$2:$A$1000, "&gt;="&amp;$A31, 
        Tips_daily!$A$2:$A$1000, "&lt;"&amp;$B31+1),5)</f>
        <v>0</v>
      </c>
      <c r="V31" s="108">
        <f t="array" ref="V31">MROUND( SUMIFS(INDEX(Tips_daily!$B$2:$AB$1000, 0, MATCH(V$1, Tips_daily!$B$1:$AAG$1, 0)), 
        Tips_daily!$A$2:$A$1000, "&gt;="&amp;$A31, 
        Tips_daily!$A$2:$A$1000, "&lt;"&amp;$B31+1),5)</f>
        <v>5</v>
      </c>
      <c r="W31" s="108">
        <f t="array" ref="W31">MROUND( SUMIFS(INDEX(Tips_daily!$B$2:$AB$1000, 0, MATCH(W$1, Tips_daily!$B$1:$AAG$1, 0)), 
        Tips_daily!$A$2:$A$1000, "&gt;="&amp;$A31, 
        Tips_daily!$A$2:$A$1000, "&lt;"&amp;$B31+1),5)</f>
        <v>0</v>
      </c>
      <c r="X31" s="76">
        <f t="array" ref="X31">MROUND( SUMIFS(INDEX(Tips_daily!$B$2:$AB$1000, 0, MATCH(X$1, Tips_daily!$B$1:$AAG$1, 0)), 
        Tips_daily!$A$2:$A$1000, "&gt;="&amp;$A31, 
        Tips_daily!$A$2:$A$1000, "&lt;"&amp;$B31+1),5)</f>
        <v>0</v>
      </c>
      <c r="Y31" s="76">
        <f t="array" ref="Y31">MROUND( SUMIFS(INDEX(Tips_daily!$B$2:$AB$1000, 0, MATCH(Y$1, Tips_daily!$B$1:$AAG$1, 0)), 
        Tips_daily!$A$2:$A$1000, "&gt;="&amp;$A31, 
        Tips_daily!$A$2:$A$1000, "&lt;"&amp;$B31+1),5)</f>
        <v>0</v>
      </c>
      <c r="Z31" s="76">
        <f t="array" ref="Z31">MROUND( SUMIFS(INDEX(Tips_daily!$B$2:$AB$1000, 0, MATCH(Z$1, Tips_daily!$B$1:$AAG$1, 0)), 
        Tips_daily!$A$2:$A$1000, "&gt;="&amp;$A31, 
        Tips_daily!$A$2:$A$1000, "&lt;"&amp;$B31+1),5)</f>
        <v>0</v>
      </c>
      <c r="AA31" s="76">
        <f t="array" ref="AA31">MROUND( SUMIFS(INDEX(Tips_daily!$B$2:$AB$1000, 0, MATCH(AA$1, Tips_daily!$B$1:$AAG$1, 0)), 
        Tips_daily!$A$2:$A$1000, "&gt;="&amp;$A31, 
        Tips_daily!$A$2:$A$1000, "&lt;"&amp;$B31+1),5)</f>
        <v>0</v>
      </c>
      <c r="AB31" s="76">
        <f t="array" ref="AB31">MROUND( SUMIFS(INDEX(Tips_daily!$B$2:$AB$1000, 0, MATCH(AB$1, Tips_daily!$B$1:$AAG$1, 0)), 
        Tips_daily!$A$2:$A$1000, "&gt;="&amp;$A31, 
        Tips_daily!$A$2:$A$1000, "&lt;"&amp;$B31+1),5)</f>
        <v>0</v>
      </c>
      <c r="AC31" s="76"/>
      <c r="AD31" s="76"/>
      <c r="AE31" s="76"/>
      <c r="AF31" s="76"/>
      <c r="AG31" s="76"/>
    </row>
    <row r="32" ht="22.5" hidden="1" customHeight="1">
      <c r="A32" s="110">
        <f t="shared" ref="A32:B32" si="31">A31+7</f>
        <v>45803</v>
      </c>
      <c r="B32" s="110">
        <f t="shared" si="31"/>
        <v>45809</v>
      </c>
      <c r="C32" s="100">
        <f>SUMIFS(Tips_daily!B$2:B$1000, 
        Tips_daily!$A$2:$A$1000, "&gt;="&amp;A32, 
        Tips_daily!$A$2:$A$1000, "&lt;"&amp;B32+1)
</f>
        <v>423</v>
      </c>
      <c r="D32" s="103">
        <f t="shared" si="28"/>
        <v>18</v>
      </c>
      <c r="E32" s="108">
        <f t="array" ref="E32">MROUND( SUMIFS(INDEX(Tips_daily!$B$2:$AB$1000, 0, MATCH(E$1, Tips_daily!$B$1:$AAG$1, 0)), 
        Tips_daily!$A$2:$A$1000, "&gt;="&amp;$A32, 
        Tips_daily!$A$2:$A$1000, "&lt;"&amp;$B32+1),5)</f>
        <v>25</v>
      </c>
      <c r="F32" s="108">
        <f t="array" ref="F32">MROUND( SUMIFS(INDEX(Tips_daily!$B$2:$AB$1000, 0, MATCH(F$1, Tips_daily!$B$1:$AAG$1, 0)), 
        Tips_daily!$A$2:$A$1000, "&gt;="&amp;$A32, 
        Tips_daily!$A$2:$A$1000, "&lt;"&amp;$B32+1),5)</f>
        <v>20</v>
      </c>
      <c r="G32" s="108">
        <f t="array" ref="G32">MROUND( SUMIFS(INDEX(Tips_daily!$B$2:$AB$1000, 0, MATCH(G$1, Tips_daily!$B$1:$AAG$1, 0)), 
        Tips_daily!$A$2:$A$1000, "&gt;="&amp;$A32, 
        Tips_daily!$A$2:$A$1000, "&lt;"&amp;$B32+1),5)</f>
        <v>35</v>
      </c>
      <c r="H32" s="108">
        <f t="array" ref="H32">MROUND( SUMIFS(INDEX(Tips_daily!$B$2:$AB$1000, 0, MATCH(H$1, Tips_daily!$B$1:$AAG$1, 0)), 
        Tips_daily!$A$2:$A$1000, "&gt;="&amp;$A32, 
        Tips_daily!$A$2:$A$1000, "&lt;"&amp;$B32+1),5)</f>
        <v>75</v>
      </c>
      <c r="I32" s="108">
        <f t="array" ref="I32">MROUND( SUMIFS(INDEX(Tips_daily!$B$2:$AB$1000, 0, MATCH(I$1, Tips_daily!$B$1:$AAG$1, 0)), 
        Tips_daily!$A$2:$A$1000, "&gt;="&amp;$A32, 
        Tips_daily!$A$2:$A$1000, "&lt;"&amp;$B32+1),5)</f>
        <v>65</v>
      </c>
      <c r="J32" s="108">
        <f t="array" ref="J32">MROUND( SUMIFS(INDEX(Tips_daily!$B$2:$AB$1000, 0, MATCH(J$1, Tips_daily!$B$1:$AAG$1, 0)), 
        Tips_daily!$A$2:$A$1000, "&gt;="&amp;$A32, 
        Tips_daily!$A$2:$A$1000, "&lt;"&amp;$B32+1),5)</f>
        <v>20</v>
      </c>
      <c r="K32" s="108">
        <f t="array" ref="K32">MROUND( SUMIFS(INDEX(Tips_daily!$B$2:$AB$1000, 0, MATCH(K$1, Tips_daily!$B$1:$AAG$1, 0)), 
        Tips_daily!$A$2:$A$1000, "&gt;="&amp;$A32, 
        Tips_daily!$A$2:$A$1000, "&lt;"&amp;$B32+1),5)</f>
        <v>0</v>
      </c>
      <c r="L32" s="108">
        <f t="array" ref="L32">MROUND( SUMIFS(INDEX(Tips_daily!$B$2:$AB$1000, 0, MATCH(L$1, Tips_daily!$B$1:$AAG$1, 0)), 
        Tips_daily!$A$2:$A$1000, "&gt;="&amp;$A32, 
        Tips_daily!$A$2:$A$1000, "&lt;"&amp;$B32+1),5)</f>
        <v>5</v>
      </c>
      <c r="M32" s="108">
        <f t="array" ref="M32">MROUND( SUMIFS(INDEX(Tips_daily!$B$2:$AB$1000, 0, MATCH(M$1, Tips_daily!$B$1:$AAG$1, 0)), 
        Tips_daily!$A$2:$A$1000, "&gt;="&amp;$A32, 
        Tips_daily!$A$2:$A$1000, "&lt;"&amp;$B32+1),5)</f>
        <v>0</v>
      </c>
      <c r="N32" s="108">
        <f t="array" ref="N32">MROUND( SUMIFS(INDEX(Tips_daily!$B$2:$AB$1000, 0, MATCH(N$1, Tips_daily!$B$1:$AAG$1, 0)), 
        Tips_daily!$A$2:$A$1000, "&gt;="&amp;$A32, 
        Tips_daily!$A$2:$A$1000, "&lt;"&amp;$B32+1),5)</f>
        <v>40</v>
      </c>
      <c r="O32" s="108">
        <f t="array" ref="O32">MROUND( SUMIFS(INDEX(Tips_daily!$B$2:$AB$1000, 0, MATCH(O$1, Tips_daily!$B$1:$AAG$1, 0)), 
        Tips_daily!$A$2:$A$1000, "&gt;="&amp;$A32, 
        Tips_daily!$A$2:$A$1000, "&lt;"&amp;$B32+1),5)</f>
        <v>0</v>
      </c>
      <c r="P32" s="108">
        <f t="array" ref="P32">MROUND( SUMIFS(INDEX(Tips_daily!$B$2:$AB$1000, 0, MATCH(P$1, Tips_daily!$B$1:$AAG$1, 0)), 
        Tips_daily!$A$2:$A$1000, "&gt;="&amp;$A32, 
        Tips_daily!$A$2:$A$1000, "&lt;"&amp;$B32+1),5)</f>
        <v>75</v>
      </c>
      <c r="Q32" s="108">
        <f t="array" ref="Q32">MROUND( SUMIFS(INDEX(Tips_daily!$B$2:$AB$1000, 0, MATCH(Q$1, Tips_daily!$B$1:$AAG$1, 0)), 
        Tips_daily!$A$2:$A$1000, "&gt;="&amp;$A32, 
        Tips_daily!$A$2:$A$1000, "&lt;"&amp;$B32+1),5)</f>
        <v>15</v>
      </c>
      <c r="R32" s="108">
        <f t="array" ref="R32">MROUND( SUMIFS(INDEX(Tips_daily!$B$2:$AB$1000, 0, MATCH(R$1, Tips_daily!$B$1:$AAG$1, 0)), 
        Tips_daily!$A$2:$A$1000, "&gt;="&amp;$A32, 
        Tips_daily!$A$2:$A$1000, "&lt;"&amp;$B32+1),5)</f>
        <v>0</v>
      </c>
      <c r="S32" s="108">
        <f t="array" ref="S32">MROUND( SUMIFS(INDEX(Tips_daily!$B$2:$AB$1000, 0, MATCH(S$1, Tips_daily!$B$1:$AAG$1, 0)), 
        Tips_daily!$A$2:$A$1000, "&gt;="&amp;$A32, 
        Tips_daily!$A$2:$A$1000, "&lt;"&amp;$B32+1),5)</f>
        <v>25</v>
      </c>
      <c r="T32" s="108">
        <f t="array" ref="T32">MROUND( SUMIFS(INDEX(Tips_daily!$B$2:$AB$1000, 0, MATCH(T$1, Tips_daily!$B$1:$AAG$1, 0)), 
        Tips_daily!$A$2:$A$1000, "&gt;="&amp;$A32, 
        Tips_daily!$A$2:$A$1000, "&lt;"&amp;$B32+1),5)</f>
        <v>0</v>
      </c>
      <c r="U32" s="108">
        <f t="array" ref="U32">MROUND( SUMIFS(INDEX(Tips_daily!$B$2:$AB$1000, 0, MATCH(U$1, Tips_daily!$B$1:$AAG$1, 0)), 
        Tips_daily!$A$2:$A$1000, "&gt;="&amp;$A32, 
        Tips_daily!$A$2:$A$1000, "&lt;"&amp;$B32+1),5)</f>
        <v>0</v>
      </c>
      <c r="V32" s="108">
        <f t="array" ref="V32">MROUND( SUMIFS(INDEX(Tips_daily!$B$2:$AB$1000, 0, MATCH(V$1, Tips_daily!$B$1:$AAG$1, 0)), 
        Tips_daily!$A$2:$A$1000, "&gt;="&amp;$A32, 
        Tips_daily!$A$2:$A$1000, "&lt;"&amp;$B32+1),5)</f>
        <v>5</v>
      </c>
      <c r="W32" s="108">
        <f t="array" ref="W32">MROUND( SUMIFS(INDEX(Tips_daily!$B$2:$AB$1000, 0, MATCH(W$1, Tips_daily!$B$1:$AAG$1, 0)), 
        Tips_daily!$A$2:$A$1000, "&gt;="&amp;$A32, 
        Tips_daily!$A$2:$A$1000, "&lt;"&amp;$B32+1),5)</f>
        <v>0</v>
      </c>
      <c r="X32" s="76">
        <f t="array" ref="X32">MROUND( SUMIFS(INDEX(Tips_daily!$B$2:$AB$1000, 0, MATCH(X$1, Tips_daily!$B$1:$AAG$1, 0)), 
        Tips_daily!$A$2:$A$1000, "&gt;="&amp;$A32, 
        Tips_daily!$A$2:$A$1000, "&lt;"&amp;$B32+1),5)</f>
        <v>0</v>
      </c>
      <c r="Y32" s="76">
        <f t="array" ref="Y32">MROUND( SUMIFS(INDEX(Tips_daily!$B$2:$AB$1000, 0, MATCH(Y$1, Tips_daily!$B$1:$AAG$1, 0)), 
        Tips_daily!$A$2:$A$1000, "&gt;="&amp;$A32, 
        Tips_daily!$A$2:$A$1000, "&lt;"&amp;$B32+1),5)</f>
        <v>0</v>
      </c>
      <c r="Z32" s="76">
        <f t="array" ref="Z32">MROUND( SUMIFS(INDEX(Tips_daily!$B$2:$AB$1000, 0, MATCH(Z$1, Tips_daily!$B$1:$AAG$1, 0)), 
        Tips_daily!$A$2:$A$1000, "&gt;="&amp;$A32, 
        Tips_daily!$A$2:$A$1000, "&lt;"&amp;$B32+1),5)</f>
        <v>0</v>
      </c>
      <c r="AA32" s="76">
        <f t="array" ref="AA32">MROUND( SUMIFS(INDEX(Tips_daily!$B$2:$AB$1000, 0, MATCH(AA$1, Tips_daily!$B$1:$AAG$1, 0)), 
        Tips_daily!$A$2:$A$1000, "&gt;="&amp;$A32, 
        Tips_daily!$A$2:$A$1000, "&lt;"&amp;$B32+1),5)</f>
        <v>0</v>
      </c>
      <c r="AB32" s="76">
        <f t="array" ref="AB32">MROUND( SUMIFS(INDEX(Tips_daily!$B$2:$AB$1000, 0, MATCH(AB$1, Tips_daily!$B$1:$AAG$1, 0)), 
        Tips_daily!$A$2:$A$1000, "&gt;="&amp;$A32, 
        Tips_daily!$A$2:$A$1000, "&lt;"&amp;$B32+1),5)</f>
        <v>0</v>
      </c>
      <c r="AC32" s="76"/>
      <c r="AD32" s="76"/>
      <c r="AE32" s="76"/>
      <c r="AF32" s="76"/>
      <c r="AG32" s="76"/>
    </row>
    <row r="33" ht="22.5" hidden="1" customHeight="1">
      <c r="A33" s="110">
        <f t="shared" ref="A33:B33" si="32">A32+7</f>
        <v>45810</v>
      </c>
      <c r="B33" s="110">
        <f t="shared" si="32"/>
        <v>45816</v>
      </c>
      <c r="C33" s="100">
        <f>SUMIFS(Tips_daily!B$2:B$1000, 
        Tips_daily!$A$2:$A$1000, "&gt;="&amp;A33, 
        Tips_daily!$A$2:$A$1000, "&lt;"&amp;B33+1)
</f>
        <v>450</v>
      </c>
      <c r="D33" s="103">
        <f t="shared" si="28"/>
        <v>20</v>
      </c>
      <c r="E33" s="108">
        <f t="array" ref="E33">MROUND( SUMIFS(INDEX(Tips_daily!$B$2:$AB$1000, 0, MATCH(E$1, Tips_daily!$B$1:$AAG$1, 0)), 
        Tips_daily!$A$2:$A$1000, "&gt;="&amp;$A33, 
        Tips_daily!$A$2:$A$1000, "&lt;"&amp;$B33+1),5)</f>
        <v>25</v>
      </c>
      <c r="F33" s="108">
        <f t="array" ref="F33">MROUND( SUMIFS(INDEX(Tips_daily!$B$2:$AB$1000, 0, MATCH(F$1, Tips_daily!$B$1:$AAG$1, 0)), 
        Tips_daily!$A$2:$A$1000, "&gt;="&amp;$A33, 
        Tips_daily!$A$2:$A$1000, "&lt;"&amp;$B33+1),5)</f>
        <v>20</v>
      </c>
      <c r="G33" s="108">
        <f t="array" ref="G33">MROUND( SUMIFS(INDEX(Tips_daily!$B$2:$AB$1000, 0, MATCH(G$1, Tips_daily!$B$1:$AAG$1, 0)), 
        Tips_daily!$A$2:$A$1000, "&gt;="&amp;$A33, 
        Tips_daily!$A$2:$A$1000, "&lt;"&amp;$B33+1),5)</f>
        <v>35</v>
      </c>
      <c r="H33" s="108">
        <f t="array" ref="H33">MROUND( SUMIFS(INDEX(Tips_daily!$B$2:$AB$1000, 0, MATCH(H$1, Tips_daily!$B$1:$AAG$1, 0)), 
        Tips_daily!$A$2:$A$1000, "&gt;="&amp;$A33, 
        Tips_daily!$A$2:$A$1000, "&lt;"&amp;$B33+1),5)</f>
        <v>80</v>
      </c>
      <c r="I33" s="108">
        <f t="array" ref="I33">MROUND( SUMIFS(INDEX(Tips_daily!$B$2:$AB$1000, 0, MATCH(I$1, Tips_daily!$B$1:$AAG$1, 0)), 
        Tips_daily!$A$2:$A$1000, "&gt;="&amp;$A33, 
        Tips_daily!$A$2:$A$1000, "&lt;"&amp;$B33+1),5)</f>
        <v>65</v>
      </c>
      <c r="J33" s="108">
        <f t="array" ref="J33">MROUND( SUMIFS(INDEX(Tips_daily!$B$2:$AB$1000, 0, MATCH(J$1, Tips_daily!$B$1:$AAG$1, 0)), 
        Tips_daily!$A$2:$A$1000, "&gt;="&amp;$A33, 
        Tips_daily!$A$2:$A$1000, "&lt;"&amp;$B33+1),5)</f>
        <v>35</v>
      </c>
      <c r="K33" s="108">
        <f t="array" ref="K33">MROUND( SUMIFS(INDEX(Tips_daily!$B$2:$AB$1000, 0, MATCH(K$1, Tips_daily!$B$1:$AAG$1, 0)), 
        Tips_daily!$A$2:$A$1000, "&gt;="&amp;$A33, 
        Tips_daily!$A$2:$A$1000, "&lt;"&amp;$B33+1),5)</f>
        <v>0</v>
      </c>
      <c r="L33" s="108">
        <f t="array" ref="L33">MROUND( SUMIFS(INDEX(Tips_daily!$B$2:$AB$1000, 0, MATCH(L$1, Tips_daily!$B$1:$AAG$1, 0)), 
        Tips_daily!$A$2:$A$1000, "&gt;="&amp;$A33, 
        Tips_daily!$A$2:$A$1000, "&lt;"&amp;$B33+1),5)</f>
        <v>5</v>
      </c>
      <c r="M33" s="108">
        <f t="array" ref="M33">MROUND( SUMIFS(INDEX(Tips_daily!$B$2:$AB$1000, 0, MATCH(M$1, Tips_daily!$B$1:$AAG$1, 0)), 
        Tips_daily!$A$2:$A$1000, "&gt;="&amp;$A33, 
        Tips_daily!$A$2:$A$1000, "&lt;"&amp;$B33+1),5)</f>
        <v>0</v>
      </c>
      <c r="N33" s="108">
        <f t="array" ref="N33">MROUND( SUMIFS(INDEX(Tips_daily!$B$2:$AB$1000, 0, MATCH(N$1, Tips_daily!$B$1:$AAG$1, 0)), 
        Tips_daily!$A$2:$A$1000, "&gt;="&amp;$A33, 
        Tips_daily!$A$2:$A$1000, "&lt;"&amp;$B33+1),5)</f>
        <v>30</v>
      </c>
      <c r="O33" s="108">
        <f t="array" ref="O33">MROUND( SUMIFS(INDEX(Tips_daily!$B$2:$AB$1000, 0, MATCH(O$1, Tips_daily!$B$1:$AAG$1, 0)), 
        Tips_daily!$A$2:$A$1000, "&gt;="&amp;$A33, 
        Tips_daily!$A$2:$A$1000, "&lt;"&amp;$B33+1),5)</f>
        <v>0</v>
      </c>
      <c r="P33" s="108">
        <f t="array" ref="P33">MROUND( SUMIFS(INDEX(Tips_daily!$B$2:$AB$1000, 0, MATCH(P$1, Tips_daily!$B$1:$AAG$1, 0)), 
        Tips_daily!$A$2:$A$1000, "&gt;="&amp;$A33, 
        Tips_daily!$A$2:$A$1000, "&lt;"&amp;$B33+1),5)</f>
        <v>80</v>
      </c>
      <c r="Q33" s="108">
        <f t="array" ref="Q33">MROUND( SUMIFS(INDEX(Tips_daily!$B$2:$AB$1000, 0, MATCH(Q$1, Tips_daily!$B$1:$AAG$1, 0)), 
        Tips_daily!$A$2:$A$1000, "&gt;="&amp;$A33, 
        Tips_daily!$A$2:$A$1000, "&lt;"&amp;$B33+1),5)</f>
        <v>10</v>
      </c>
      <c r="R33" s="108">
        <f t="array" ref="R33">MROUND( SUMIFS(INDEX(Tips_daily!$B$2:$AB$1000, 0, MATCH(R$1, Tips_daily!$B$1:$AAG$1, 0)), 
        Tips_daily!$A$2:$A$1000, "&gt;="&amp;$A33, 
        Tips_daily!$A$2:$A$1000, "&lt;"&amp;$B33+1),5)</f>
        <v>10</v>
      </c>
      <c r="S33" s="108">
        <f t="array" ref="S33">MROUND( SUMIFS(INDEX(Tips_daily!$B$2:$AB$1000, 0, MATCH(S$1, Tips_daily!$B$1:$AAG$1, 0)), 
        Tips_daily!$A$2:$A$1000, "&gt;="&amp;$A33, 
        Tips_daily!$A$2:$A$1000, "&lt;"&amp;$B33+1),5)</f>
        <v>30</v>
      </c>
      <c r="T33" s="108">
        <f t="array" ref="T33">MROUND( SUMIFS(INDEX(Tips_daily!$B$2:$AB$1000, 0, MATCH(T$1, Tips_daily!$B$1:$AAG$1, 0)), 
        Tips_daily!$A$2:$A$1000, "&gt;="&amp;$A33, 
        Tips_daily!$A$2:$A$1000, "&lt;"&amp;$B33+1),5)</f>
        <v>0</v>
      </c>
      <c r="U33" s="108">
        <f t="array" ref="U33">MROUND( SUMIFS(INDEX(Tips_daily!$B$2:$AB$1000, 0, MATCH(U$1, Tips_daily!$B$1:$AAG$1, 0)), 
        Tips_daily!$A$2:$A$1000, "&gt;="&amp;$A33, 
        Tips_daily!$A$2:$A$1000, "&lt;"&amp;$B33+1),5)</f>
        <v>0</v>
      </c>
      <c r="V33" s="108">
        <f t="array" ref="V33">MROUND( SUMIFS(INDEX(Tips_daily!$B$2:$AB$1000, 0, MATCH(V$1, Tips_daily!$B$1:$AAG$1, 0)), 
        Tips_daily!$A$2:$A$1000, "&gt;="&amp;$A33, 
        Tips_daily!$A$2:$A$1000, "&lt;"&amp;$B33+1),5)</f>
        <v>0</v>
      </c>
      <c r="W33" s="108">
        <f t="array" ref="W33">MROUND( SUMIFS(INDEX(Tips_daily!$B$2:$AB$1000, 0, MATCH(W$1, Tips_daily!$B$1:$AAG$1, 0)), 
        Tips_daily!$A$2:$A$1000, "&gt;="&amp;$A33, 
        Tips_daily!$A$2:$A$1000, "&lt;"&amp;$B33+1),5)</f>
        <v>5</v>
      </c>
      <c r="X33" s="76">
        <f t="array" ref="X33">MROUND( SUMIFS(INDEX(Tips_daily!$B$2:$AB$1000, 0, MATCH(X$1, Tips_daily!$B$1:$AAG$1, 0)), 
        Tips_daily!$A$2:$A$1000, "&gt;="&amp;$A33, 
        Tips_daily!$A$2:$A$1000, "&lt;"&amp;$B33+1),5)</f>
        <v>0</v>
      </c>
      <c r="Y33" s="76">
        <f t="array" ref="Y33">MROUND( SUMIFS(INDEX(Tips_daily!$B$2:$AB$1000, 0, MATCH(Y$1, Tips_daily!$B$1:$AAG$1, 0)), 
        Tips_daily!$A$2:$A$1000, "&gt;="&amp;$A33, 
        Tips_daily!$A$2:$A$1000, "&lt;"&amp;$B33+1),5)</f>
        <v>0</v>
      </c>
      <c r="Z33" s="76">
        <f t="array" ref="Z33">MROUND( SUMIFS(INDEX(Tips_daily!$B$2:$AB$1000, 0, MATCH(Z$1, Tips_daily!$B$1:$AAG$1, 0)), 
        Tips_daily!$A$2:$A$1000, "&gt;="&amp;$A33, 
        Tips_daily!$A$2:$A$1000, "&lt;"&amp;$B33+1),5)</f>
        <v>0</v>
      </c>
      <c r="AA33" s="76">
        <f t="array" ref="AA33">MROUND( SUMIFS(INDEX(Tips_daily!$B$2:$AB$1000, 0, MATCH(AA$1, Tips_daily!$B$1:$AAG$1, 0)), 
        Tips_daily!$A$2:$A$1000, "&gt;="&amp;$A33, 
        Tips_daily!$A$2:$A$1000, "&lt;"&amp;$B33+1),5)</f>
        <v>0</v>
      </c>
      <c r="AB33" s="76">
        <f t="array" ref="AB33">MROUND( SUMIFS(INDEX(Tips_daily!$B$2:$AB$1000, 0, MATCH(AB$1, Tips_daily!$B$1:$AAG$1, 0)), 
        Tips_daily!$A$2:$A$1000, "&gt;="&amp;$A33, 
        Tips_daily!$A$2:$A$1000, "&lt;"&amp;$B33+1),5)</f>
        <v>0</v>
      </c>
      <c r="AC33" s="76"/>
      <c r="AD33" s="76"/>
      <c r="AE33" s="76"/>
      <c r="AF33" s="76"/>
      <c r="AG33" s="76"/>
    </row>
    <row r="34" ht="22.5" hidden="1" customHeight="1">
      <c r="A34" s="110">
        <f t="shared" ref="A34:B34" si="33">A33+7</f>
        <v>45817</v>
      </c>
      <c r="B34" s="110">
        <f t="shared" si="33"/>
        <v>45823</v>
      </c>
      <c r="C34" s="100">
        <f>SUMIFS(Tips_daily!B$2:B$1000, 
        Tips_daily!$A$2:$A$1000, "&gt;="&amp;A34, 
        Tips_daily!$A$2:$A$1000, "&lt;"&amp;B34+1)
</f>
        <v>355</v>
      </c>
      <c r="D34" s="103">
        <f t="shared" si="28"/>
        <v>10</v>
      </c>
      <c r="E34" s="108">
        <f t="array" ref="E34">MROUND( SUMIFS(INDEX(Tips_daily!$B$2:$AB$1000, 0, MATCH(E$1, Tips_daily!$B$1:$AAG$1, 0)), 
        Tips_daily!$A$2:$A$1000, "&gt;="&amp;$A34, 
        Tips_daily!$A$2:$A$1000, "&lt;"&amp;$B34+1),5)</f>
        <v>20</v>
      </c>
      <c r="F34" s="108">
        <f t="array" ref="F34">MROUND( SUMIFS(INDEX(Tips_daily!$B$2:$AB$1000, 0, MATCH(F$1, Tips_daily!$B$1:$AAG$1, 0)), 
        Tips_daily!$A$2:$A$1000, "&gt;="&amp;$A34, 
        Tips_daily!$A$2:$A$1000, "&lt;"&amp;$B34+1),5)</f>
        <v>15</v>
      </c>
      <c r="G34" s="108">
        <f t="array" ref="G34">MROUND( SUMIFS(INDEX(Tips_daily!$B$2:$AB$1000, 0, MATCH(G$1, Tips_daily!$B$1:$AAG$1, 0)), 
        Tips_daily!$A$2:$A$1000, "&gt;="&amp;$A34, 
        Tips_daily!$A$2:$A$1000, "&lt;"&amp;$B34+1),5)</f>
        <v>25</v>
      </c>
      <c r="H34" s="108">
        <f t="array" ref="H34">MROUND( SUMIFS(INDEX(Tips_daily!$B$2:$AB$1000, 0, MATCH(H$1, Tips_daily!$B$1:$AAG$1, 0)), 
        Tips_daily!$A$2:$A$1000, "&gt;="&amp;$A34, 
        Tips_daily!$A$2:$A$1000, "&lt;"&amp;$B34+1),5)</f>
        <v>65</v>
      </c>
      <c r="I34" s="108">
        <f t="array" ref="I34">MROUND( SUMIFS(INDEX(Tips_daily!$B$2:$AB$1000, 0, MATCH(I$1, Tips_daily!$B$1:$AAG$1, 0)), 
        Tips_daily!$A$2:$A$1000, "&gt;="&amp;$A34, 
        Tips_daily!$A$2:$A$1000, "&lt;"&amp;$B34+1),5)</f>
        <v>55</v>
      </c>
      <c r="J34" s="108">
        <f t="array" ref="J34">MROUND( SUMIFS(INDEX(Tips_daily!$B$2:$AB$1000, 0, MATCH(J$1, Tips_daily!$B$1:$AAG$1, 0)), 
        Tips_daily!$A$2:$A$1000, "&gt;="&amp;$A34, 
        Tips_daily!$A$2:$A$1000, "&lt;"&amp;$B34+1),5)</f>
        <v>25</v>
      </c>
      <c r="K34" s="108">
        <f t="array" ref="K34">MROUND( SUMIFS(INDEX(Tips_daily!$B$2:$AB$1000, 0, MATCH(K$1, Tips_daily!$B$1:$AAG$1, 0)), 
        Tips_daily!$A$2:$A$1000, "&gt;="&amp;$A34, 
        Tips_daily!$A$2:$A$1000, "&lt;"&amp;$B34+1),5)</f>
        <v>0</v>
      </c>
      <c r="L34" s="108">
        <f t="array" ref="L34">MROUND( SUMIFS(INDEX(Tips_daily!$B$2:$AB$1000, 0, MATCH(L$1, Tips_daily!$B$1:$AAG$1, 0)), 
        Tips_daily!$A$2:$A$1000, "&gt;="&amp;$A34, 
        Tips_daily!$A$2:$A$1000, "&lt;"&amp;$B34+1),5)</f>
        <v>0</v>
      </c>
      <c r="M34" s="108">
        <f t="array" ref="M34">MROUND( SUMIFS(INDEX(Tips_daily!$B$2:$AB$1000, 0, MATCH(M$1, Tips_daily!$B$1:$AAG$1, 0)), 
        Tips_daily!$A$2:$A$1000, "&gt;="&amp;$A34, 
        Tips_daily!$A$2:$A$1000, "&lt;"&amp;$B34+1),5)</f>
        <v>0</v>
      </c>
      <c r="N34" s="108">
        <f t="array" ref="N34">MROUND( SUMIFS(INDEX(Tips_daily!$B$2:$AB$1000, 0, MATCH(N$1, Tips_daily!$B$1:$AAG$1, 0)), 
        Tips_daily!$A$2:$A$1000, "&gt;="&amp;$A34, 
        Tips_daily!$A$2:$A$1000, "&lt;"&amp;$B34+1),5)</f>
        <v>35</v>
      </c>
      <c r="O34" s="108">
        <f t="array" ref="O34">MROUND( SUMIFS(INDEX(Tips_daily!$B$2:$AB$1000, 0, MATCH(O$1, Tips_daily!$B$1:$AAG$1, 0)), 
        Tips_daily!$A$2:$A$1000, "&gt;="&amp;$A34, 
        Tips_daily!$A$2:$A$1000, "&lt;"&amp;$B34+1),5)</f>
        <v>0</v>
      </c>
      <c r="P34" s="108">
        <f t="array" ref="P34">MROUND( SUMIFS(INDEX(Tips_daily!$B$2:$AB$1000, 0, MATCH(P$1, Tips_daily!$B$1:$AAG$1, 0)), 
        Tips_daily!$A$2:$A$1000, "&gt;="&amp;$A34, 
        Tips_daily!$A$2:$A$1000, "&lt;"&amp;$B34+1),5)</f>
        <v>50</v>
      </c>
      <c r="Q34" s="108">
        <f t="array" ref="Q34">MROUND( SUMIFS(INDEX(Tips_daily!$B$2:$AB$1000, 0, MATCH(Q$1, Tips_daily!$B$1:$AAG$1, 0)), 
        Tips_daily!$A$2:$A$1000, "&gt;="&amp;$A34, 
        Tips_daily!$A$2:$A$1000, "&lt;"&amp;$B34+1),5)</f>
        <v>20</v>
      </c>
      <c r="R34" s="108">
        <f t="array" ref="R34">MROUND( SUMIFS(INDEX(Tips_daily!$B$2:$AB$1000, 0, MATCH(R$1, Tips_daily!$B$1:$AAG$1, 0)), 
        Tips_daily!$A$2:$A$1000, "&gt;="&amp;$A34, 
        Tips_daily!$A$2:$A$1000, "&lt;"&amp;$B34+1),5)</f>
        <v>10</v>
      </c>
      <c r="S34" s="108">
        <f t="array" ref="S34">MROUND( SUMIFS(INDEX(Tips_daily!$B$2:$AB$1000, 0, MATCH(S$1, Tips_daily!$B$1:$AAG$1, 0)), 
        Tips_daily!$A$2:$A$1000, "&gt;="&amp;$A34, 
        Tips_daily!$A$2:$A$1000, "&lt;"&amp;$B34+1),5)</f>
        <v>20</v>
      </c>
      <c r="T34" s="108">
        <f t="array" ref="T34">MROUND( SUMIFS(INDEX(Tips_daily!$B$2:$AB$1000, 0, MATCH(T$1, Tips_daily!$B$1:$AAG$1, 0)), 
        Tips_daily!$A$2:$A$1000, "&gt;="&amp;$A34, 
        Tips_daily!$A$2:$A$1000, "&lt;"&amp;$B34+1),5)</f>
        <v>0</v>
      </c>
      <c r="U34" s="108">
        <f t="array" ref="U34">MROUND( SUMIFS(INDEX(Tips_daily!$B$2:$AB$1000, 0, MATCH(U$1, Tips_daily!$B$1:$AAG$1, 0)), 
        Tips_daily!$A$2:$A$1000, "&gt;="&amp;$A34, 
        Tips_daily!$A$2:$A$1000, "&lt;"&amp;$B34+1),5)</f>
        <v>0</v>
      </c>
      <c r="V34" s="108">
        <f t="array" ref="V34">MROUND( SUMIFS(INDEX(Tips_daily!$B$2:$AB$1000, 0, MATCH(V$1, Tips_daily!$B$1:$AAG$1, 0)), 
        Tips_daily!$A$2:$A$1000, "&gt;="&amp;$A34, 
        Tips_daily!$A$2:$A$1000, "&lt;"&amp;$B34+1),5)</f>
        <v>0</v>
      </c>
      <c r="W34" s="108">
        <f t="array" ref="W34">MROUND( SUMIFS(INDEX(Tips_daily!$B$2:$AB$1000, 0, MATCH(W$1, Tips_daily!$B$1:$AAG$1, 0)), 
        Tips_daily!$A$2:$A$1000, "&gt;="&amp;$A34, 
        Tips_daily!$A$2:$A$1000, "&lt;"&amp;$B34+1),5)</f>
        <v>5</v>
      </c>
      <c r="X34" s="76">
        <f t="array" ref="X34">MROUND( SUMIFS(INDEX(Tips_daily!$B$2:$AB$1000, 0, MATCH(X$1, Tips_daily!$B$1:$AAG$1, 0)), 
        Tips_daily!$A$2:$A$1000, "&gt;="&amp;$A34, 
        Tips_daily!$A$2:$A$1000, "&lt;"&amp;$B34+1),5)</f>
        <v>0</v>
      </c>
      <c r="Y34" s="76">
        <f t="array" ref="Y34">MROUND( SUMIFS(INDEX(Tips_daily!$B$2:$AB$1000, 0, MATCH(Y$1, Tips_daily!$B$1:$AAG$1, 0)), 
        Tips_daily!$A$2:$A$1000, "&gt;="&amp;$A34, 
        Tips_daily!$A$2:$A$1000, "&lt;"&amp;$B34+1),5)</f>
        <v>0</v>
      </c>
      <c r="Z34" s="76">
        <f t="array" ref="Z34">MROUND( SUMIFS(INDEX(Tips_daily!$B$2:$AB$1000, 0, MATCH(Z$1, Tips_daily!$B$1:$AAG$1, 0)), 
        Tips_daily!$A$2:$A$1000, "&gt;="&amp;$A34, 
        Tips_daily!$A$2:$A$1000, "&lt;"&amp;$B34+1),5)</f>
        <v>0</v>
      </c>
      <c r="AA34" s="76">
        <f t="array" ref="AA34">MROUND( SUMIFS(INDEX(Tips_daily!$B$2:$AB$1000, 0, MATCH(AA$1, Tips_daily!$B$1:$AAG$1, 0)), 
        Tips_daily!$A$2:$A$1000, "&gt;="&amp;$A34, 
        Tips_daily!$A$2:$A$1000, "&lt;"&amp;$B34+1),5)</f>
        <v>0</v>
      </c>
      <c r="AB34" s="76">
        <f t="array" ref="AB34">MROUND( SUMIFS(INDEX(Tips_daily!$B$2:$AB$1000, 0, MATCH(AB$1, Tips_daily!$B$1:$AAG$1, 0)), 
        Tips_daily!$A$2:$A$1000, "&gt;="&amp;$A34, 
        Tips_daily!$A$2:$A$1000, "&lt;"&amp;$B34+1),5)</f>
        <v>0</v>
      </c>
      <c r="AC34" s="76"/>
      <c r="AD34" s="76"/>
      <c r="AE34" s="76"/>
      <c r="AF34" s="76"/>
      <c r="AG34" s="76"/>
    </row>
    <row r="35" ht="22.5" hidden="1" customHeight="1">
      <c r="A35" s="110">
        <f t="shared" ref="A35:B35" si="34">A34+7</f>
        <v>45824</v>
      </c>
      <c r="B35" s="110">
        <f t="shared" si="34"/>
        <v>45830</v>
      </c>
      <c r="C35" s="100">
        <f>SUMIFS(Tips_daily!B$2:B$1000, 
        Tips_daily!$A$2:$A$1000, "&gt;="&amp;A35, 
        Tips_daily!$A$2:$A$1000, "&lt;"&amp;B35+1)
</f>
        <v>420</v>
      </c>
      <c r="D35" s="103">
        <f t="shared" si="28"/>
        <v>10</v>
      </c>
      <c r="E35" s="108">
        <f t="array" ref="E35">MROUND( SUMIFS(INDEX(Tips_daily!$B$2:$AB$1000, 0, MATCH(E$1, Tips_daily!$B$1:$AAG$1, 0)), 
        Tips_daily!$A$2:$A$1000, "&gt;="&amp;$A35, 
        Tips_daily!$A$2:$A$1000, "&lt;"&amp;$B35+1),5)</f>
        <v>25</v>
      </c>
      <c r="F35" s="108">
        <f t="array" ref="F35">MROUND( SUMIFS(INDEX(Tips_daily!$B$2:$AB$1000, 0, MATCH(F$1, Tips_daily!$B$1:$AAG$1, 0)), 
        Tips_daily!$A$2:$A$1000, "&gt;="&amp;$A35, 
        Tips_daily!$A$2:$A$1000, "&lt;"&amp;$B35+1),5)</f>
        <v>25</v>
      </c>
      <c r="G35" s="108">
        <f t="array" ref="G35">MROUND( SUMIFS(INDEX(Tips_daily!$B$2:$AB$1000, 0, MATCH(G$1, Tips_daily!$B$1:$AAG$1, 0)), 
        Tips_daily!$A$2:$A$1000, "&gt;="&amp;$A35, 
        Tips_daily!$A$2:$A$1000, "&lt;"&amp;$B35+1),5)</f>
        <v>35</v>
      </c>
      <c r="H35" s="108">
        <f t="array" ref="H35">MROUND( SUMIFS(INDEX(Tips_daily!$B$2:$AB$1000, 0, MATCH(H$1, Tips_daily!$B$1:$AAG$1, 0)), 
        Tips_daily!$A$2:$A$1000, "&gt;="&amp;$A35, 
        Tips_daily!$A$2:$A$1000, "&lt;"&amp;$B35+1),5)</f>
        <v>75</v>
      </c>
      <c r="I35" s="108">
        <f t="array" ref="I35">MROUND( SUMIFS(INDEX(Tips_daily!$B$2:$AB$1000, 0, MATCH(I$1, Tips_daily!$B$1:$AAG$1, 0)), 
        Tips_daily!$A$2:$A$1000, "&gt;="&amp;$A35, 
        Tips_daily!$A$2:$A$1000, "&lt;"&amp;$B35+1),5)</f>
        <v>65</v>
      </c>
      <c r="J35" s="108">
        <f t="array" ref="J35">MROUND( SUMIFS(INDEX(Tips_daily!$B$2:$AB$1000, 0, MATCH(J$1, Tips_daily!$B$1:$AAG$1, 0)), 
        Tips_daily!$A$2:$A$1000, "&gt;="&amp;$A35, 
        Tips_daily!$A$2:$A$1000, "&lt;"&amp;$B35+1),5)</f>
        <v>20</v>
      </c>
      <c r="K35" s="108">
        <f t="array" ref="K35">MROUND( SUMIFS(INDEX(Tips_daily!$B$2:$AB$1000, 0, MATCH(K$1, Tips_daily!$B$1:$AAG$1, 0)), 
        Tips_daily!$A$2:$A$1000, "&gt;="&amp;$A35, 
        Tips_daily!$A$2:$A$1000, "&lt;"&amp;$B35+1),5)</f>
        <v>0</v>
      </c>
      <c r="L35" s="108">
        <f t="array" ref="L35">MROUND( SUMIFS(INDEX(Tips_daily!$B$2:$AB$1000, 0, MATCH(L$1, Tips_daily!$B$1:$AAG$1, 0)), 
        Tips_daily!$A$2:$A$1000, "&gt;="&amp;$A35, 
        Tips_daily!$A$2:$A$1000, "&lt;"&amp;$B35+1),5)</f>
        <v>0</v>
      </c>
      <c r="M35" s="108">
        <f t="array" ref="M35">MROUND( SUMIFS(INDEX(Tips_daily!$B$2:$AB$1000, 0, MATCH(M$1, Tips_daily!$B$1:$AAG$1, 0)), 
        Tips_daily!$A$2:$A$1000, "&gt;="&amp;$A35, 
        Tips_daily!$A$2:$A$1000, "&lt;"&amp;$B35+1),5)</f>
        <v>0</v>
      </c>
      <c r="N35" s="108">
        <f t="array" ref="N35">MROUND( SUMIFS(INDEX(Tips_daily!$B$2:$AB$1000, 0, MATCH(N$1, Tips_daily!$B$1:$AAG$1, 0)), 
        Tips_daily!$A$2:$A$1000, "&gt;="&amp;$A35, 
        Tips_daily!$A$2:$A$1000, "&lt;"&amp;$B35+1),5)</f>
        <v>40</v>
      </c>
      <c r="O35" s="108">
        <f t="array" ref="O35">MROUND( SUMIFS(INDEX(Tips_daily!$B$2:$AB$1000, 0, MATCH(O$1, Tips_daily!$B$1:$AAG$1, 0)), 
        Tips_daily!$A$2:$A$1000, "&gt;="&amp;$A35, 
        Tips_daily!$A$2:$A$1000, "&lt;"&amp;$B35+1),5)</f>
        <v>0</v>
      </c>
      <c r="P35" s="108">
        <f t="array" ref="P35">MROUND( SUMIFS(INDEX(Tips_daily!$B$2:$AB$1000, 0, MATCH(P$1, Tips_daily!$B$1:$AAG$1, 0)), 
        Tips_daily!$A$2:$A$1000, "&gt;="&amp;$A35, 
        Tips_daily!$A$2:$A$1000, "&lt;"&amp;$B35+1),5)</f>
        <v>65</v>
      </c>
      <c r="Q35" s="108">
        <f t="array" ref="Q35">MROUND( SUMIFS(INDEX(Tips_daily!$B$2:$AB$1000, 0, MATCH(Q$1, Tips_daily!$B$1:$AAG$1, 0)), 
        Tips_daily!$A$2:$A$1000, "&gt;="&amp;$A35, 
        Tips_daily!$A$2:$A$1000, "&lt;"&amp;$B35+1),5)</f>
        <v>20</v>
      </c>
      <c r="R35" s="108">
        <f t="array" ref="R35">MROUND( SUMIFS(INDEX(Tips_daily!$B$2:$AB$1000, 0, MATCH(R$1, Tips_daily!$B$1:$AAG$1, 0)), 
        Tips_daily!$A$2:$A$1000, "&gt;="&amp;$A35, 
        Tips_daily!$A$2:$A$1000, "&lt;"&amp;$B35+1),5)</f>
        <v>15</v>
      </c>
      <c r="S35" s="108">
        <f t="array" ref="S35">MROUND( SUMIFS(INDEX(Tips_daily!$B$2:$AB$1000, 0, MATCH(S$1, Tips_daily!$B$1:$AAG$1, 0)), 
        Tips_daily!$A$2:$A$1000, "&gt;="&amp;$A35, 
        Tips_daily!$A$2:$A$1000, "&lt;"&amp;$B35+1),5)</f>
        <v>25</v>
      </c>
      <c r="T35" s="108">
        <f t="array" ref="T35">MROUND( SUMIFS(INDEX(Tips_daily!$B$2:$AB$1000, 0, MATCH(T$1, Tips_daily!$B$1:$AAG$1, 0)), 
        Tips_daily!$A$2:$A$1000, "&gt;="&amp;$A35, 
        Tips_daily!$A$2:$A$1000, "&lt;"&amp;$B35+1),5)</f>
        <v>0</v>
      </c>
      <c r="U35" s="108">
        <f t="array" ref="U35">MROUND( SUMIFS(INDEX(Tips_daily!$B$2:$AB$1000, 0, MATCH(U$1, Tips_daily!$B$1:$AAG$1, 0)), 
        Tips_daily!$A$2:$A$1000, "&gt;="&amp;$A35, 
        Tips_daily!$A$2:$A$1000, "&lt;"&amp;$B35+1),5)</f>
        <v>0</v>
      </c>
      <c r="V35" s="108">
        <f t="array" ref="V35">MROUND( SUMIFS(INDEX(Tips_daily!$B$2:$AB$1000, 0, MATCH(V$1, Tips_daily!$B$1:$AAG$1, 0)), 
        Tips_daily!$A$2:$A$1000, "&gt;="&amp;$A35, 
        Tips_daily!$A$2:$A$1000, "&lt;"&amp;$B35+1),5)</f>
        <v>0</v>
      </c>
      <c r="W35" s="108">
        <f t="array" ref="W35">MROUND( SUMIFS(INDEX(Tips_daily!$B$2:$AB$1000, 0, MATCH(W$1, Tips_daily!$B$1:$AAG$1, 0)), 
        Tips_daily!$A$2:$A$1000, "&gt;="&amp;$A35, 
        Tips_daily!$A$2:$A$1000, "&lt;"&amp;$B35+1),5)</f>
        <v>0</v>
      </c>
      <c r="X35" s="76">
        <f t="array" ref="X35">MROUND( SUMIFS(INDEX(Tips_daily!$B$2:$AB$1000, 0, MATCH(X$1, Tips_daily!$B$1:$AAG$1, 0)), 
        Tips_daily!$A$2:$A$1000, "&gt;="&amp;$A35, 
        Tips_daily!$A$2:$A$1000, "&lt;"&amp;$B35+1),5)</f>
        <v>0</v>
      </c>
      <c r="Y35" s="76">
        <f t="array" ref="Y35">MROUND( SUMIFS(INDEX(Tips_daily!$B$2:$AB$1000, 0, MATCH(Y$1, Tips_daily!$B$1:$AAG$1, 0)), 
        Tips_daily!$A$2:$A$1000, "&gt;="&amp;$A35, 
        Tips_daily!$A$2:$A$1000, "&lt;"&amp;$B35+1),5)</f>
        <v>0</v>
      </c>
      <c r="Z35" s="76">
        <f t="array" ref="Z35">MROUND( SUMIFS(INDEX(Tips_daily!$B$2:$AB$1000, 0, MATCH(Z$1, Tips_daily!$B$1:$AAG$1, 0)), 
        Tips_daily!$A$2:$A$1000, "&gt;="&amp;$A35, 
        Tips_daily!$A$2:$A$1000, "&lt;"&amp;$B35+1),5)</f>
        <v>0</v>
      </c>
      <c r="AA35" s="76">
        <f t="array" ref="AA35">MROUND( SUMIFS(INDEX(Tips_daily!$B$2:$AB$1000, 0, MATCH(AA$1, Tips_daily!$B$1:$AAG$1, 0)), 
        Tips_daily!$A$2:$A$1000, "&gt;="&amp;$A35, 
        Tips_daily!$A$2:$A$1000, "&lt;"&amp;$B35+1),5)</f>
        <v>0</v>
      </c>
      <c r="AB35" s="76">
        <f t="array" ref="AB35">MROUND( SUMIFS(INDEX(Tips_daily!$B$2:$AB$1000, 0, MATCH(AB$1, Tips_daily!$B$1:$AAG$1, 0)), 
        Tips_daily!$A$2:$A$1000, "&gt;="&amp;$A35, 
        Tips_daily!$A$2:$A$1000, "&lt;"&amp;$B35+1),5)</f>
        <v>0</v>
      </c>
      <c r="AC35" s="76"/>
      <c r="AD35" s="76"/>
      <c r="AE35" s="76"/>
      <c r="AF35" s="76"/>
      <c r="AG35" s="76"/>
    </row>
    <row r="36" ht="22.5" hidden="1" customHeight="1">
      <c r="A36" s="110">
        <f t="shared" ref="A36:B36" si="35">A35+7</f>
        <v>45831</v>
      </c>
      <c r="B36" s="110">
        <f t="shared" si="35"/>
        <v>45837</v>
      </c>
      <c r="C36" s="100">
        <f>SUMIFS(Tips_daily!B$2:B$1000, 
        Tips_daily!$A$2:$A$1000, "&gt;="&amp;A36, 
        Tips_daily!$A$2:$A$1000, "&lt;"&amp;B36+1)
</f>
        <v>400</v>
      </c>
      <c r="D36" s="103">
        <f t="shared" si="28"/>
        <v>10</v>
      </c>
      <c r="E36" s="108">
        <f t="array" ref="E36">MROUND( SUMIFS(INDEX(Tips_daily!$B$2:$AB$1000, 0, MATCH(E$1, Tips_daily!$B$1:$AAG$1, 0)), 
        Tips_daily!$A$2:$A$1000, "&gt;="&amp;$A36, 
        Tips_daily!$A$2:$A$1000, "&lt;"&amp;$B36+1),5)</f>
        <v>25</v>
      </c>
      <c r="F36" s="108">
        <f t="array" ref="F36">MROUND( SUMIFS(INDEX(Tips_daily!$B$2:$AB$1000, 0, MATCH(F$1, Tips_daily!$B$1:$AAG$1, 0)), 
        Tips_daily!$A$2:$A$1000, "&gt;="&amp;$A36, 
        Tips_daily!$A$2:$A$1000, "&lt;"&amp;$B36+1),5)</f>
        <v>25</v>
      </c>
      <c r="G36" s="108">
        <f t="array" ref="G36">MROUND( SUMIFS(INDEX(Tips_daily!$B$2:$AB$1000, 0, MATCH(G$1, Tips_daily!$B$1:$AAG$1, 0)), 
        Tips_daily!$A$2:$A$1000, "&gt;="&amp;$A36, 
        Tips_daily!$A$2:$A$1000, "&lt;"&amp;$B36+1),5)</f>
        <v>30</v>
      </c>
      <c r="H36" s="108">
        <f t="array" ref="H36">MROUND( SUMIFS(INDEX(Tips_daily!$B$2:$AB$1000, 0, MATCH(H$1, Tips_daily!$B$1:$AAG$1, 0)), 
        Tips_daily!$A$2:$A$1000, "&gt;="&amp;$A36, 
        Tips_daily!$A$2:$A$1000, "&lt;"&amp;$B36+1),5)</f>
        <v>75</v>
      </c>
      <c r="I36" s="108">
        <f t="array" ref="I36">MROUND( SUMIFS(INDEX(Tips_daily!$B$2:$AB$1000, 0, MATCH(I$1, Tips_daily!$B$1:$AAG$1, 0)), 
        Tips_daily!$A$2:$A$1000, "&gt;="&amp;$A36, 
        Tips_daily!$A$2:$A$1000, "&lt;"&amp;$B36+1),5)</f>
        <v>60</v>
      </c>
      <c r="J36" s="108">
        <f t="array" ref="J36">MROUND( SUMIFS(INDEX(Tips_daily!$B$2:$AB$1000, 0, MATCH(J$1, Tips_daily!$B$1:$AAG$1, 0)), 
        Tips_daily!$A$2:$A$1000, "&gt;="&amp;$A36, 
        Tips_daily!$A$2:$A$1000, "&lt;"&amp;$B36+1),5)</f>
        <v>25</v>
      </c>
      <c r="K36" s="108">
        <f t="array" ref="K36">MROUND( SUMIFS(INDEX(Tips_daily!$B$2:$AB$1000, 0, MATCH(K$1, Tips_daily!$B$1:$AAG$1, 0)), 
        Tips_daily!$A$2:$A$1000, "&gt;="&amp;$A36, 
        Tips_daily!$A$2:$A$1000, "&lt;"&amp;$B36+1),5)</f>
        <v>0</v>
      </c>
      <c r="L36" s="108">
        <f t="array" ref="L36">MROUND( SUMIFS(INDEX(Tips_daily!$B$2:$AB$1000, 0, MATCH(L$1, Tips_daily!$B$1:$AAG$1, 0)), 
        Tips_daily!$A$2:$A$1000, "&gt;="&amp;$A36, 
        Tips_daily!$A$2:$A$1000, "&lt;"&amp;$B36+1),5)</f>
        <v>0</v>
      </c>
      <c r="M36" s="108">
        <f t="array" ref="M36">MROUND( SUMIFS(INDEX(Tips_daily!$B$2:$AB$1000, 0, MATCH(M$1, Tips_daily!$B$1:$AAG$1, 0)), 
        Tips_daily!$A$2:$A$1000, "&gt;="&amp;$A36, 
        Tips_daily!$A$2:$A$1000, "&lt;"&amp;$B36+1),5)</f>
        <v>0</v>
      </c>
      <c r="N36" s="108">
        <f t="array" ref="N36">MROUND( SUMIFS(INDEX(Tips_daily!$B$2:$AB$1000, 0, MATCH(N$1, Tips_daily!$B$1:$AAG$1, 0)), 
        Tips_daily!$A$2:$A$1000, "&gt;="&amp;$A36, 
        Tips_daily!$A$2:$A$1000, "&lt;"&amp;$B36+1),5)</f>
        <v>40</v>
      </c>
      <c r="O36" s="108">
        <f t="array" ref="O36">MROUND( SUMIFS(INDEX(Tips_daily!$B$2:$AB$1000, 0, MATCH(O$1, Tips_daily!$B$1:$AAG$1, 0)), 
        Tips_daily!$A$2:$A$1000, "&gt;="&amp;$A36, 
        Tips_daily!$A$2:$A$1000, "&lt;"&amp;$B36+1),5)</f>
        <v>0</v>
      </c>
      <c r="P36" s="108">
        <f t="array" ref="P36">MROUND( SUMIFS(INDEX(Tips_daily!$B$2:$AB$1000, 0, MATCH(P$1, Tips_daily!$B$1:$AAG$1, 0)), 
        Tips_daily!$A$2:$A$1000, "&gt;="&amp;$A36, 
        Tips_daily!$A$2:$A$1000, "&lt;"&amp;$B36+1),5)</f>
        <v>65</v>
      </c>
      <c r="Q36" s="108">
        <f t="array" ref="Q36">MROUND( SUMIFS(INDEX(Tips_daily!$B$2:$AB$1000, 0, MATCH(Q$1, Tips_daily!$B$1:$AAG$1, 0)), 
        Tips_daily!$A$2:$A$1000, "&gt;="&amp;$A36, 
        Tips_daily!$A$2:$A$1000, "&lt;"&amp;$B36+1),5)</f>
        <v>15</v>
      </c>
      <c r="R36" s="108">
        <f t="array" ref="R36">MROUND( SUMIFS(INDEX(Tips_daily!$B$2:$AB$1000, 0, MATCH(R$1, Tips_daily!$B$1:$AAG$1, 0)), 
        Tips_daily!$A$2:$A$1000, "&gt;="&amp;$A36, 
        Tips_daily!$A$2:$A$1000, "&lt;"&amp;$B36+1),5)</f>
        <v>10</v>
      </c>
      <c r="S36" s="108">
        <f t="array" ref="S36">MROUND( SUMIFS(INDEX(Tips_daily!$B$2:$AB$1000, 0, MATCH(S$1, Tips_daily!$B$1:$AAG$1, 0)), 
        Tips_daily!$A$2:$A$1000, "&gt;="&amp;$A36, 
        Tips_daily!$A$2:$A$1000, "&lt;"&amp;$B36+1),5)</f>
        <v>20</v>
      </c>
      <c r="T36" s="108">
        <f t="array" ref="T36">MROUND( SUMIFS(INDEX(Tips_daily!$B$2:$AB$1000, 0, MATCH(T$1, Tips_daily!$B$1:$AAG$1, 0)), 
        Tips_daily!$A$2:$A$1000, "&gt;="&amp;$A36, 
        Tips_daily!$A$2:$A$1000, "&lt;"&amp;$B36+1),5)</f>
        <v>0</v>
      </c>
      <c r="U36" s="108">
        <f t="array" ref="U36">MROUND( SUMIFS(INDEX(Tips_daily!$B$2:$AB$1000, 0, MATCH(U$1, Tips_daily!$B$1:$AAG$1, 0)), 
        Tips_daily!$A$2:$A$1000, "&gt;="&amp;$A36, 
        Tips_daily!$A$2:$A$1000, "&lt;"&amp;$B36+1),5)</f>
        <v>0</v>
      </c>
      <c r="V36" s="108">
        <f t="array" ref="V36">MROUND( SUMIFS(INDEX(Tips_daily!$B$2:$AB$1000, 0, MATCH(V$1, Tips_daily!$B$1:$AAG$1, 0)), 
        Tips_daily!$A$2:$A$1000, "&gt;="&amp;$A36, 
        Tips_daily!$A$2:$A$1000, "&lt;"&amp;$B36+1),5)</f>
        <v>0</v>
      </c>
      <c r="W36" s="108">
        <f t="array" ref="W36">MROUND( SUMIFS(INDEX(Tips_daily!$B$2:$AB$1000, 0, MATCH(W$1, Tips_daily!$B$1:$AAG$1, 0)), 
        Tips_daily!$A$2:$A$1000, "&gt;="&amp;$A36, 
        Tips_daily!$A$2:$A$1000, "&lt;"&amp;$B36+1),5)</f>
        <v>0</v>
      </c>
      <c r="X36" s="76">
        <f t="array" ref="X36">MROUND( SUMIFS(INDEX(Tips_daily!$B$2:$AB$1000, 0, MATCH(X$1, Tips_daily!$B$1:$AAG$1, 0)), 
        Tips_daily!$A$2:$A$1000, "&gt;="&amp;$A36, 
        Tips_daily!$A$2:$A$1000, "&lt;"&amp;$B36+1),5)</f>
        <v>0</v>
      </c>
      <c r="Y36" s="76">
        <f t="array" ref="Y36">MROUND( SUMIFS(INDEX(Tips_daily!$B$2:$AB$1000, 0, MATCH(Y$1, Tips_daily!$B$1:$AAG$1, 0)), 
        Tips_daily!$A$2:$A$1000, "&gt;="&amp;$A36, 
        Tips_daily!$A$2:$A$1000, "&lt;"&amp;$B36+1),5)</f>
        <v>0</v>
      </c>
      <c r="Z36" s="76">
        <f t="array" ref="Z36">MROUND( SUMIFS(INDEX(Tips_daily!$B$2:$AB$1000, 0, MATCH(Z$1, Tips_daily!$B$1:$AAG$1, 0)), 
        Tips_daily!$A$2:$A$1000, "&gt;="&amp;$A36, 
        Tips_daily!$A$2:$A$1000, "&lt;"&amp;$B36+1),5)</f>
        <v>0</v>
      </c>
      <c r="AA36" s="76">
        <f t="array" ref="AA36">MROUND( SUMIFS(INDEX(Tips_daily!$B$2:$AB$1000, 0, MATCH(AA$1, Tips_daily!$B$1:$AAG$1, 0)), 
        Tips_daily!$A$2:$A$1000, "&gt;="&amp;$A36, 
        Tips_daily!$A$2:$A$1000, "&lt;"&amp;$B36+1),5)</f>
        <v>0</v>
      </c>
      <c r="AB36" s="76">
        <f t="array" ref="AB36">MROUND( SUMIFS(INDEX(Tips_daily!$B$2:$AB$1000, 0, MATCH(AB$1, Tips_daily!$B$1:$AAG$1, 0)), 
        Tips_daily!$A$2:$A$1000, "&gt;="&amp;$A36, 
        Tips_daily!$A$2:$A$1000, "&lt;"&amp;$B36+1),5)</f>
        <v>0</v>
      </c>
      <c r="AC36" s="76"/>
      <c r="AD36" s="76"/>
      <c r="AE36" s="76"/>
      <c r="AF36" s="76"/>
      <c r="AG36" s="76"/>
    </row>
    <row r="37" ht="22.5" hidden="1" customHeight="1">
      <c r="A37" s="110">
        <f t="shared" ref="A37:B37" si="36">A36+7</f>
        <v>45838</v>
      </c>
      <c r="B37" s="110">
        <f t="shared" si="36"/>
        <v>45844</v>
      </c>
      <c r="C37" s="100">
        <f>SUMIFS(Tips_daily!B$2:B$1000, 
        Tips_daily!$A$2:$A$1000, "&gt;="&amp;A37, 
        Tips_daily!$A$2:$A$1000, "&lt;"&amp;B37+1)
</f>
        <v>460</v>
      </c>
      <c r="D37" s="103">
        <f t="shared" si="28"/>
        <v>15</v>
      </c>
      <c r="E37" s="108">
        <f t="array" ref="E37">MROUND( SUMIFS(INDEX(Tips_daily!$B$2:$AB$1000, 0, MATCH(E$1, Tips_daily!$B$1:$AAG$1, 0)), 
        Tips_daily!$A$2:$A$1000, "&gt;="&amp;$A37, 
        Tips_daily!$A$2:$A$1000, "&lt;"&amp;$B37+1),5)</f>
        <v>25</v>
      </c>
      <c r="F37" s="108">
        <f t="array" ref="F37">MROUND( SUMIFS(INDEX(Tips_daily!$B$2:$AB$1000, 0, MATCH(F$1, Tips_daily!$B$1:$AAG$1, 0)), 
        Tips_daily!$A$2:$A$1000, "&gt;="&amp;$A37, 
        Tips_daily!$A$2:$A$1000, "&lt;"&amp;$B37+1),5)</f>
        <v>25</v>
      </c>
      <c r="G37" s="108">
        <f t="array" ref="G37">MROUND( SUMIFS(INDEX(Tips_daily!$B$2:$AB$1000, 0, MATCH(G$1, Tips_daily!$B$1:$AAG$1, 0)), 
        Tips_daily!$A$2:$A$1000, "&gt;="&amp;$A37, 
        Tips_daily!$A$2:$A$1000, "&lt;"&amp;$B37+1),5)</f>
        <v>30</v>
      </c>
      <c r="H37" s="108">
        <f t="array" ref="H37">MROUND( SUMIFS(INDEX(Tips_daily!$B$2:$AB$1000, 0, MATCH(H$1, Tips_daily!$B$1:$AAG$1, 0)), 
        Tips_daily!$A$2:$A$1000, "&gt;="&amp;$A37, 
        Tips_daily!$A$2:$A$1000, "&lt;"&amp;$B37+1),5)</f>
        <v>75</v>
      </c>
      <c r="I37" s="108">
        <f t="array" ref="I37">MROUND( SUMIFS(INDEX(Tips_daily!$B$2:$AB$1000, 0, MATCH(I$1, Tips_daily!$B$1:$AAG$1, 0)), 
        Tips_daily!$A$2:$A$1000, "&gt;="&amp;$A37, 
        Tips_daily!$A$2:$A$1000, "&lt;"&amp;$B37+1),5)</f>
        <v>65</v>
      </c>
      <c r="J37" s="108">
        <f t="array" ref="J37">MROUND( SUMIFS(INDEX(Tips_daily!$B$2:$AB$1000, 0, MATCH(J$1, Tips_daily!$B$1:$AAG$1, 0)), 
        Tips_daily!$A$2:$A$1000, "&gt;="&amp;$A37, 
        Tips_daily!$A$2:$A$1000, "&lt;"&amp;$B37+1),5)</f>
        <v>25</v>
      </c>
      <c r="K37" s="108">
        <f t="array" ref="K37">MROUND( SUMIFS(INDEX(Tips_daily!$B$2:$AB$1000, 0, MATCH(K$1, Tips_daily!$B$1:$AAG$1, 0)), 
        Tips_daily!$A$2:$A$1000, "&gt;="&amp;$A37, 
        Tips_daily!$A$2:$A$1000, "&lt;"&amp;$B37+1),5)</f>
        <v>0</v>
      </c>
      <c r="L37" s="108">
        <f t="array" ref="L37">MROUND( SUMIFS(INDEX(Tips_daily!$B$2:$AB$1000, 0, MATCH(L$1, Tips_daily!$B$1:$AAG$1, 0)), 
        Tips_daily!$A$2:$A$1000, "&gt;="&amp;$A37, 
        Tips_daily!$A$2:$A$1000, "&lt;"&amp;$B37+1),5)</f>
        <v>0</v>
      </c>
      <c r="M37" s="108">
        <f t="array" ref="M37">MROUND( SUMIFS(INDEX(Tips_daily!$B$2:$AB$1000, 0, MATCH(M$1, Tips_daily!$B$1:$AAG$1, 0)), 
        Tips_daily!$A$2:$A$1000, "&gt;="&amp;$A37, 
        Tips_daily!$A$2:$A$1000, "&lt;"&amp;$B37+1),5)</f>
        <v>0</v>
      </c>
      <c r="N37" s="108">
        <f t="array" ref="N37">MROUND( SUMIFS(INDEX(Tips_daily!$B$2:$AB$1000, 0, MATCH(N$1, Tips_daily!$B$1:$AAG$1, 0)), 
        Tips_daily!$A$2:$A$1000, "&gt;="&amp;$A37, 
        Tips_daily!$A$2:$A$1000, "&lt;"&amp;$B37+1),5)</f>
        <v>40</v>
      </c>
      <c r="O37" s="108">
        <f t="array" ref="O37">MROUND( SUMIFS(INDEX(Tips_daily!$B$2:$AB$1000, 0, MATCH(O$1, Tips_daily!$B$1:$AAG$1, 0)), 
        Tips_daily!$A$2:$A$1000, "&gt;="&amp;$A37, 
        Tips_daily!$A$2:$A$1000, "&lt;"&amp;$B37+1),5)</f>
        <v>0</v>
      </c>
      <c r="P37" s="108">
        <f t="array" ref="P37">MROUND( SUMIFS(INDEX(Tips_daily!$B$2:$AB$1000, 0, MATCH(P$1, Tips_daily!$B$1:$AAG$1, 0)), 
        Tips_daily!$A$2:$A$1000, "&gt;="&amp;$A37, 
        Tips_daily!$A$2:$A$1000, "&lt;"&amp;$B37+1),5)</f>
        <v>65</v>
      </c>
      <c r="Q37" s="108">
        <f t="array" ref="Q37">MROUND( SUMIFS(INDEX(Tips_daily!$B$2:$AB$1000, 0, MATCH(Q$1, Tips_daily!$B$1:$AAG$1, 0)), 
        Tips_daily!$A$2:$A$1000, "&gt;="&amp;$A37, 
        Tips_daily!$A$2:$A$1000, "&lt;"&amp;$B37+1),5)</f>
        <v>40</v>
      </c>
      <c r="R37" s="108">
        <f t="array" ref="R37">MROUND( SUMIFS(INDEX(Tips_daily!$B$2:$AB$1000, 0, MATCH(R$1, Tips_daily!$B$1:$AAG$1, 0)), 
        Tips_daily!$A$2:$A$1000, "&gt;="&amp;$A37, 
        Tips_daily!$A$2:$A$1000, "&lt;"&amp;$B37+1),5)</f>
        <v>35</v>
      </c>
      <c r="S37" s="108">
        <f t="array" ref="S37">MROUND( SUMIFS(INDEX(Tips_daily!$B$2:$AB$1000, 0, MATCH(S$1, Tips_daily!$B$1:$AAG$1, 0)), 
        Tips_daily!$A$2:$A$1000, "&gt;="&amp;$A37, 
        Tips_daily!$A$2:$A$1000, "&lt;"&amp;$B37+1),5)</f>
        <v>20</v>
      </c>
      <c r="T37" s="108">
        <f t="array" ref="T37">MROUND( SUMIFS(INDEX(Tips_daily!$B$2:$AB$1000, 0, MATCH(T$1, Tips_daily!$B$1:$AAG$1, 0)), 
        Tips_daily!$A$2:$A$1000, "&gt;="&amp;$A37, 
        Tips_daily!$A$2:$A$1000, "&lt;"&amp;$B37+1),5)</f>
        <v>0</v>
      </c>
      <c r="U37" s="108">
        <f t="array" ref="U37">MROUND( SUMIFS(INDEX(Tips_daily!$B$2:$AB$1000, 0, MATCH(U$1, Tips_daily!$B$1:$AAG$1, 0)), 
        Tips_daily!$A$2:$A$1000, "&gt;="&amp;$A37, 
        Tips_daily!$A$2:$A$1000, "&lt;"&amp;$B37+1),5)</f>
        <v>0</v>
      </c>
      <c r="V37" s="108">
        <f t="array" ref="V37">MROUND( SUMIFS(INDEX(Tips_daily!$B$2:$AB$1000, 0, MATCH(V$1, Tips_daily!$B$1:$AAG$1, 0)), 
        Tips_daily!$A$2:$A$1000, "&gt;="&amp;$A37, 
        Tips_daily!$A$2:$A$1000, "&lt;"&amp;$B37+1),5)</f>
        <v>0</v>
      </c>
      <c r="W37" s="108">
        <f t="array" ref="W37">MROUND( SUMIFS(INDEX(Tips_daily!$B$2:$AB$1000, 0, MATCH(W$1, Tips_daily!$B$1:$AAG$1, 0)), 
        Tips_daily!$A$2:$A$1000, "&gt;="&amp;$A37, 
        Tips_daily!$A$2:$A$1000, "&lt;"&amp;$B37+1),5)</f>
        <v>0</v>
      </c>
      <c r="X37" s="76">
        <f t="array" ref="X37">MROUND( SUMIFS(INDEX(Tips_daily!$B$2:$AB$1000, 0, MATCH(X$1, Tips_daily!$B$1:$AAG$1, 0)), 
        Tips_daily!$A$2:$A$1000, "&gt;="&amp;$A37, 
        Tips_daily!$A$2:$A$1000, "&lt;"&amp;$B37+1),5)</f>
        <v>0</v>
      </c>
      <c r="Y37" s="76">
        <f t="array" ref="Y37">MROUND( SUMIFS(INDEX(Tips_daily!$B$2:$AB$1000, 0, MATCH(Y$1, Tips_daily!$B$1:$AAG$1, 0)), 
        Tips_daily!$A$2:$A$1000, "&gt;="&amp;$A37, 
        Tips_daily!$A$2:$A$1000, "&lt;"&amp;$B37+1),5)</f>
        <v>0</v>
      </c>
      <c r="Z37" s="76">
        <f t="array" ref="Z37">MROUND( SUMIFS(INDEX(Tips_daily!$B$2:$AB$1000, 0, MATCH(Z$1, Tips_daily!$B$1:$AAG$1, 0)), 
        Tips_daily!$A$2:$A$1000, "&gt;="&amp;$A37, 
        Tips_daily!$A$2:$A$1000, "&lt;"&amp;$B37+1),5)</f>
        <v>0</v>
      </c>
      <c r="AA37" s="76">
        <f t="array" ref="AA37">MROUND( SUMIFS(INDEX(Tips_daily!$B$2:$AB$1000, 0, MATCH(AA$1, Tips_daily!$B$1:$AAG$1, 0)), 
        Tips_daily!$A$2:$A$1000, "&gt;="&amp;$A37, 
        Tips_daily!$A$2:$A$1000, "&lt;"&amp;$B37+1),5)</f>
        <v>0</v>
      </c>
      <c r="AB37" s="76">
        <f t="array" ref="AB37">MROUND( SUMIFS(INDEX(Tips_daily!$B$2:$AB$1000, 0, MATCH(AB$1, Tips_daily!$B$1:$AAG$1, 0)), 
        Tips_daily!$A$2:$A$1000, "&gt;="&amp;$A37, 
        Tips_daily!$A$2:$A$1000, "&lt;"&amp;$B37+1),5)</f>
        <v>0</v>
      </c>
      <c r="AC37" s="76"/>
      <c r="AD37" s="76"/>
      <c r="AE37" s="76"/>
      <c r="AF37" s="76"/>
      <c r="AG37" s="76"/>
    </row>
    <row r="38" ht="22.5" hidden="1" customHeight="1">
      <c r="A38" s="110">
        <f t="shared" ref="A38:B38" si="37">A37+7</f>
        <v>45845</v>
      </c>
      <c r="B38" s="110">
        <f t="shared" si="37"/>
        <v>45851</v>
      </c>
      <c r="C38" s="100">
        <f>SUMIFS(Tips_daily!B$2:B$1000, 
        Tips_daily!$A$2:$A$1000, "&gt;="&amp;A38, 
        Tips_daily!$A$2:$A$1000, "&lt;"&amp;B38+1)
</f>
        <v>415</v>
      </c>
      <c r="D38" s="103">
        <f t="shared" si="28"/>
        <v>10</v>
      </c>
      <c r="E38" s="108">
        <f t="array" ref="E38">MROUND( SUMIFS(INDEX(Tips_daily!$B$2:$AB$1000, 0, MATCH(E$1, Tips_daily!$B$1:$AAG$1, 0)), 
        Tips_daily!$A$2:$A$1000, "&gt;="&amp;$A38, 
        Tips_daily!$A$2:$A$1000, "&lt;"&amp;$B38+1),5)</f>
        <v>25</v>
      </c>
      <c r="F38" s="108">
        <f t="array" ref="F38">MROUND( SUMIFS(INDEX(Tips_daily!$B$2:$AB$1000, 0, MATCH(F$1, Tips_daily!$B$1:$AAG$1, 0)), 
        Tips_daily!$A$2:$A$1000, "&gt;="&amp;$A38, 
        Tips_daily!$A$2:$A$1000, "&lt;"&amp;$B38+1),5)</f>
        <v>25</v>
      </c>
      <c r="G38" s="108">
        <f t="array" ref="G38">MROUND( SUMIFS(INDEX(Tips_daily!$B$2:$AB$1000, 0, MATCH(G$1, Tips_daily!$B$1:$AAG$1, 0)), 
        Tips_daily!$A$2:$A$1000, "&gt;="&amp;$A38, 
        Tips_daily!$A$2:$A$1000, "&lt;"&amp;$B38+1),5)</f>
        <v>30</v>
      </c>
      <c r="H38" s="108">
        <f t="array" ref="H38">MROUND( SUMIFS(INDEX(Tips_daily!$B$2:$AB$1000, 0, MATCH(H$1, Tips_daily!$B$1:$AAG$1, 0)), 
        Tips_daily!$A$2:$A$1000, "&gt;="&amp;$A38, 
        Tips_daily!$A$2:$A$1000, "&lt;"&amp;$B38+1),5)</f>
        <v>65</v>
      </c>
      <c r="I38" s="108">
        <f t="array" ref="I38">MROUND( SUMIFS(INDEX(Tips_daily!$B$2:$AB$1000, 0, MATCH(I$1, Tips_daily!$B$1:$AAG$1, 0)), 
        Tips_daily!$A$2:$A$1000, "&gt;="&amp;$A38, 
        Tips_daily!$A$2:$A$1000, "&lt;"&amp;$B38+1),5)</f>
        <v>55</v>
      </c>
      <c r="J38" s="108">
        <f t="array" ref="J38">MROUND( SUMIFS(INDEX(Tips_daily!$B$2:$AB$1000, 0, MATCH(J$1, Tips_daily!$B$1:$AAG$1, 0)), 
        Tips_daily!$A$2:$A$1000, "&gt;="&amp;$A38, 
        Tips_daily!$A$2:$A$1000, "&lt;"&amp;$B38+1),5)</f>
        <v>20</v>
      </c>
      <c r="K38" s="108">
        <f t="array" ref="K38">MROUND( SUMIFS(INDEX(Tips_daily!$B$2:$AB$1000, 0, MATCH(K$1, Tips_daily!$B$1:$AAG$1, 0)), 
        Tips_daily!$A$2:$A$1000, "&gt;="&amp;$A38, 
        Tips_daily!$A$2:$A$1000, "&lt;"&amp;$B38+1),5)</f>
        <v>0</v>
      </c>
      <c r="L38" s="108">
        <f t="array" ref="L38">MROUND( SUMIFS(INDEX(Tips_daily!$B$2:$AB$1000, 0, MATCH(L$1, Tips_daily!$B$1:$AAG$1, 0)), 
        Tips_daily!$A$2:$A$1000, "&gt;="&amp;$A38, 
        Tips_daily!$A$2:$A$1000, "&lt;"&amp;$B38+1),5)</f>
        <v>5</v>
      </c>
      <c r="M38" s="108">
        <f t="array" ref="M38">MROUND( SUMIFS(INDEX(Tips_daily!$B$2:$AB$1000, 0, MATCH(M$1, Tips_daily!$B$1:$AAG$1, 0)), 
        Tips_daily!$A$2:$A$1000, "&gt;="&amp;$A38, 
        Tips_daily!$A$2:$A$1000, "&lt;"&amp;$B38+1),5)</f>
        <v>0</v>
      </c>
      <c r="N38" s="108">
        <f t="array" ref="N38">MROUND( SUMIFS(INDEX(Tips_daily!$B$2:$AB$1000, 0, MATCH(N$1, Tips_daily!$B$1:$AAG$1, 0)), 
        Tips_daily!$A$2:$A$1000, "&gt;="&amp;$A38, 
        Tips_daily!$A$2:$A$1000, "&lt;"&amp;$B38+1),5)</f>
        <v>35</v>
      </c>
      <c r="O38" s="108">
        <f t="array" ref="O38">MROUND( SUMIFS(INDEX(Tips_daily!$B$2:$AB$1000, 0, MATCH(O$1, Tips_daily!$B$1:$AAG$1, 0)), 
        Tips_daily!$A$2:$A$1000, "&gt;="&amp;$A38, 
        Tips_daily!$A$2:$A$1000, "&lt;"&amp;$B38+1),5)</f>
        <v>0</v>
      </c>
      <c r="P38" s="108">
        <f t="array" ref="P38">MROUND( SUMIFS(INDEX(Tips_daily!$B$2:$AB$1000, 0, MATCH(P$1, Tips_daily!$B$1:$AAG$1, 0)), 
        Tips_daily!$A$2:$A$1000, "&gt;="&amp;$A38, 
        Tips_daily!$A$2:$A$1000, "&lt;"&amp;$B38+1),5)</f>
        <v>65</v>
      </c>
      <c r="Q38" s="108">
        <f t="array" ref="Q38">MROUND( SUMIFS(INDEX(Tips_daily!$B$2:$AB$1000, 0, MATCH(Q$1, Tips_daily!$B$1:$AAG$1, 0)), 
        Tips_daily!$A$2:$A$1000, "&gt;="&amp;$A38, 
        Tips_daily!$A$2:$A$1000, "&lt;"&amp;$B38+1),5)</f>
        <v>20</v>
      </c>
      <c r="R38" s="108">
        <f t="array" ref="R38">MROUND( SUMIFS(INDEX(Tips_daily!$B$2:$AB$1000, 0, MATCH(R$1, Tips_daily!$B$1:$AAG$1, 0)), 
        Tips_daily!$A$2:$A$1000, "&gt;="&amp;$A38, 
        Tips_daily!$A$2:$A$1000, "&lt;"&amp;$B38+1),5)</f>
        <v>20</v>
      </c>
      <c r="S38" s="108">
        <f t="array" ref="S38">MROUND( SUMIFS(INDEX(Tips_daily!$B$2:$AB$1000, 0, MATCH(S$1, Tips_daily!$B$1:$AAG$1, 0)), 
        Tips_daily!$A$2:$A$1000, "&gt;="&amp;$A38, 
        Tips_daily!$A$2:$A$1000, "&lt;"&amp;$B38+1),5)</f>
        <v>15</v>
      </c>
      <c r="T38" s="108">
        <f t="array" ref="T38">MROUND( SUMIFS(INDEX(Tips_daily!$B$2:$AB$1000, 0, MATCH(T$1, Tips_daily!$B$1:$AAG$1, 0)), 
        Tips_daily!$A$2:$A$1000, "&gt;="&amp;$A38, 
        Tips_daily!$A$2:$A$1000, "&lt;"&amp;$B38+1),5)</f>
        <v>0</v>
      </c>
      <c r="U38" s="108">
        <f t="array" ref="U38">MROUND( SUMIFS(INDEX(Tips_daily!$B$2:$AB$1000, 0, MATCH(U$1, Tips_daily!$B$1:$AAG$1, 0)), 
        Tips_daily!$A$2:$A$1000, "&gt;="&amp;$A38, 
        Tips_daily!$A$2:$A$1000, "&lt;"&amp;$B38+1),5)</f>
        <v>0</v>
      </c>
      <c r="V38" s="108">
        <f t="array" ref="V38">MROUND( SUMIFS(INDEX(Tips_daily!$B$2:$AB$1000, 0, MATCH(V$1, Tips_daily!$B$1:$AAG$1, 0)), 
        Tips_daily!$A$2:$A$1000, "&gt;="&amp;$A38, 
        Tips_daily!$A$2:$A$1000, "&lt;"&amp;$B38+1),5)</f>
        <v>0</v>
      </c>
      <c r="W38" s="108">
        <f t="array" ref="W38">MROUND( SUMIFS(INDEX(Tips_daily!$B$2:$AB$1000, 0, MATCH(W$1, Tips_daily!$B$1:$AAG$1, 0)), 
        Tips_daily!$A$2:$A$1000, "&gt;="&amp;$A38, 
        Tips_daily!$A$2:$A$1000, "&lt;"&amp;$B38+1),5)</f>
        <v>25</v>
      </c>
      <c r="X38" s="76">
        <f t="array" ref="X38">MROUND( SUMIFS(INDEX(Tips_daily!$B$2:$AB$1000, 0, MATCH(X$1, Tips_daily!$B$1:$AAG$1, 0)), 
        Tips_daily!$A$2:$A$1000, "&gt;="&amp;$A38, 
        Tips_daily!$A$2:$A$1000, "&lt;"&amp;$B38+1),5)</f>
        <v>0</v>
      </c>
      <c r="Y38" s="76">
        <f t="array" ref="Y38">MROUND( SUMIFS(INDEX(Tips_daily!$B$2:$AB$1000, 0, MATCH(Y$1, Tips_daily!$B$1:$AAG$1, 0)), 
        Tips_daily!$A$2:$A$1000, "&gt;="&amp;$A38, 
        Tips_daily!$A$2:$A$1000, "&lt;"&amp;$B38+1),5)</f>
        <v>0</v>
      </c>
      <c r="Z38" s="76">
        <f t="array" ref="Z38">MROUND( SUMIFS(INDEX(Tips_daily!$B$2:$AB$1000, 0, MATCH(Z$1, Tips_daily!$B$1:$AAG$1, 0)), 
        Tips_daily!$A$2:$A$1000, "&gt;="&amp;$A38, 
        Tips_daily!$A$2:$A$1000, "&lt;"&amp;$B38+1),5)</f>
        <v>0</v>
      </c>
      <c r="AA38" s="76">
        <f t="array" ref="AA38">MROUND( SUMIFS(INDEX(Tips_daily!$B$2:$AB$1000, 0, MATCH(AA$1, Tips_daily!$B$1:$AAG$1, 0)), 
        Tips_daily!$A$2:$A$1000, "&gt;="&amp;$A38, 
        Tips_daily!$A$2:$A$1000, "&lt;"&amp;$B38+1),5)</f>
        <v>0</v>
      </c>
      <c r="AB38" s="76">
        <f t="array" ref="AB38">MROUND( SUMIFS(INDEX(Tips_daily!$B$2:$AB$1000, 0, MATCH(AB$1, Tips_daily!$B$1:$AAG$1, 0)), 
        Tips_daily!$A$2:$A$1000, "&gt;="&amp;$A38, 
        Tips_daily!$A$2:$A$1000, "&lt;"&amp;$B38+1),5)</f>
        <v>0</v>
      </c>
      <c r="AC38" s="76"/>
      <c r="AD38" s="76"/>
      <c r="AE38" s="76"/>
      <c r="AF38" s="76"/>
      <c r="AG38" s="76"/>
    </row>
    <row r="39" ht="22.5" hidden="1" customHeight="1">
      <c r="A39" s="110">
        <f t="shared" ref="A39:B39" si="38">A38+7</f>
        <v>45852</v>
      </c>
      <c r="B39" s="110">
        <f t="shared" si="38"/>
        <v>45858</v>
      </c>
      <c r="C39" s="100">
        <f>SUMIFS(Tips_daily!B$2:B$1000, 
        Tips_daily!$A$2:$A$1000, "&gt;="&amp;A39, 
        Tips_daily!$A$2:$A$1000, "&lt;"&amp;B39+1)
</f>
        <v>495</v>
      </c>
      <c r="D39" s="103">
        <f t="shared" si="28"/>
        <v>10</v>
      </c>
      <c r="E39" s="108">
        <f t="array" ref="E39">MROUND( SUMIFS(INDEX(Tips_daily!$B$2:$AB$1000, 0, MATCH(E$1, Tips_daily!$B$1:$AAG$1, 0)), 
        Tips_daily!$A$2:$A$1000, "&gt;="&amp;$A39, 
        Tips_daily!$A$2:$A$1000, "&lt;"&amp;$B39+1),5)</f>
        <v>30</v>
      </c>
      <c r="F39" s="108">
        <f t="array" ref="F39">MROUND( SUMIFS(INDEX(Tips_daily!$B$2:$AB$1000, 0, MATCH(F$1, Tips_daily!$B$1:$AAG$1, 0)), 
        Tips_daily!$A$2:$A$1000, "&gt;="&amp;$A39, 
        Tips_daily!$A$2:$A$1000, "&lt;"&amp;$B39+1),5)</f>
        <v>30</v>
      </c>
      <c r="G39" s="108">
        <f t="array" ref="G39">MROUND( SUMIFS(INDEX(Tips_daily!$B$2:$AB$1000, 0, MATCH(G$1, Tips_daily!$B$1:$AAG$1, 0)), 
        Tips_daily!$A$2:$A$1000, "&gt;="&amp;$A39, 
        Tips_daily!$A$2:$A$1000, "&lt;"&amp;$B39+1),5)</f>
        <v>35</v>
      </c>
      <c r="H39" s="108">
        <f t="array" ref="H39">MROUND( SUMIFS(INDEX(Tips_daily!$B$2:$AB$1000, 0, MATCH(H$1, Tips_daily!$B$1:$AAG$1, 0)), 
        Tips_daily!$A$2:$A$1000, "&gt;="&amp;$A39, 
        Tips_daily!$A$2:$A$1000, "&lt;"&amp;$B39+1),5)</f>
        <v>80</v>
      </c>
      <c r="I39" s="108">
        <f t="array" ref="I39">MROUND( SUMIFS(INDEX(Tips_daily!$B$2:$AB$1000, 0, MATCH(I$1, Tips_daily!$B$1:$AAG$1, 0)), 
        Tips_daily!$A$2:$A$1000, "&gt;="&amp;$A39, 
        Tips_daily!$A$2:$A$1000, "&lt;"&amp;$B39+1),5)</f>
        <v>70</v>
      </c>
      <c r="J39" s="108">
        <f t="array" ref="J39">MROUND( SUMIFS(INDEX(Tips_daily!$B$2:$AB$1000, 0, MATCH(J$1, Tips_daily!$B$1:$AAG$1, 0)), 
        Tips_daily!$A$2:$A$1000, "&gt;="&amp;$A39, 
        Tips_daily!$A$2:$A$1000, "&lt;"&amp;$B39+1),5)</f>
        <v>25</v>
      </c>
      <c r="K39" s="108">
        <f t="array" ref="K39">MROUND( SUMIFS(INDEX(Tips_daily!$B$2:$AB$1000, 0, MATCH(K$1, Tips_daily!$B$1:$AAG$1, 0)), 
        Tips_daily!$A$2:$A$1000, "&gt;="&amp;$A39, 
        Tips_daily!$A$2:$A$1000, "&lt;"&amp;$B39+1),5)</f>
        <v>0</v>
      </c>
      <c r="L39" s="108">
        <f t="array" ref="L39">MROUND( SUMIFS(INDEX(Tips_daily!$B$2:$AB$1000, 0, MATCH(L$1, Tips_daily!$B$1:$AAG$1, 0)), 
        Tips_daily!$A$2:$A$1000, "&gt;="&amp;$A39, 
        Tips_daily!$A$2:$A$1000, "&lt;"&amp;$B39+1),5)</f>
        <v>5</v>
      </c>
      <c r="M39" s="108">
        <f t="array" ref="M39">MROUND( SUMIFS(INDEX(Tips_daily!$B$2:$AB$1000, 0, MATCH(M$1, Tips_daily!$B$1:$AAG$1, 0)), 
        Tips_daily!$A$2:$A$1000, "&gt;="&amp;$A39, 
        Tips_daily!$A$2:$A$1000, "&lt;"&amp;$B39+1),5)</f>
        <v>0</v>
      </c>
      <c r="N39" s="108">
        <f t="array" ref="N39">MROUND( SUMIFS(INDEX(Tips_daily!$B$2:$AB$1000, 0, MATCH(N$1, Tips_daily!$B$1:$AAG$1, 0)), 
        Tips_daily!$A$2:$A$1000, "&gt;="&amp;$A39, 
        Tips_daily!$A$2:$A$1000, "&lt;"&amp;$B39+1),5)</f>
        <v>40</v>
      </c>
      <c r="O39" s="108">
        <f t="array" ref="O39">MROUND( SUMIFS(INDEX(Tips_daily!$B$2:$AB$1000, 0, MATCH(O$1, Tips_daily!$B$1:$AAG$1, 0)), 
        Tips_daily!$A$2:$A$1000, "&gt;="&amp;$A39, 
        Tips_daily!$A$2:$A$1000, "&lt;"&amp;$B39+1),5)</f>
        <v>0</v>
      </c>
      <c r="P39" s="108">
        <f t="array" ref="P39">MROUND( SUMIFS(INDEX(Tips_daily!$B$2:$AB$1000, 0, MATCH(P$1, Tips_daily!$B$1:$AAG$1, 0)), 
        Tips_daily!$A$2:$A$1000, "&gt;="&amp;$A39, 
        Tips_daily!$A$2:$A$1000, "&lt;"&amp;$B39+1),5)</f>
        <v>80</v>
      </c>
      <c r="Q39" s="108">
        <f t="array" ref="Q39">MROUND( SUMIFS(INDEX(Tips_daily!$B$2:$AB$1000, 0, MATCH(Q$1, Tips_daily!$B$1:$AAG$1, 0)), 
        Tips_daily!$A$2:$A$1000, "&gt;="&amp;$A39, 
        Tips_daily!$A$2:$A$1000, "&lt;"&amp;$B39+1),5)</f>
        <v>30</v>
      </c>
      <c r="R39" s="108">
        <f t="array" ref="R39">MROUND( SUMIFS(INDEX(Tips_daily!$B$2:$AB$1000, 0, MATCH(R$1, Tips_daily!$B$1:$AAG$1, 0)), 
        Tips_daily!$A$2:$A$1000, "&gt;="&amp;$A39, 
        Tips_daily!$A$2:$A$1000, "&lt;"&amp;$B39+1),5)</f>
        <v>25</v>
      </c>
      <c r="S39" s="108">
        <f t="array" ref="S39">MROUND( SUMIFS(INDEX(Tips_daily!$B$2:$AB$1000, 0, MATCH(S$1, Tips_daily!$B$1:$AAG$1, 0)), 
        Tips_daily!$A$2:$A$1000, "&gt;="&amp;$A39, 
        Tips_daily!$A$2:$A$1000, "&lt;"&amp;$B39+1),5)</f>
        <v>25</v>
      </c>
      <c r="T39" s="108">
        <f t="array" ref="T39">MROUND( SUMIFS(INDEX(Tips_daily!$B$2:$AB$1000, 0, MATCH(T$1, Tips_daily!$B$1:$AAG$1, 0)), 
        Tips_daily!$A$2:$A$1000, "&gt;="&amp;$A39, 
        Tips_daily!$A$2:$A$1000, "&lt;"&amp;$B39+1),5)</f>
        <v>0</v>
      </c>
      <c r="U39" s="108">
        <f t="array" ref="U39">MROUND( SUMIFS(INDEX(Tips_daily!$B$2:$AB$1000, 0, MATCH(U$1, Tips_daily!$B$1:$AAG$1, 0)), 
        Tips_daily!$A$2:$A$1000, "&gt;="&amp;$A39, 
        Tips_daily!$A$2:$A$1000, "&lt;"&amp;$B39+1),5)</f>
        <v>0</v>
      </c>
      <c r="V39" s="108">
        <f t="array" ref="V39">MROUND( SUMIFS(INDEX(Tips_daily!$B$2:$AB$1000, 0, MATCH(V$1, Tips_daily!$B$1:$AAG$1, 0)), 
        Tips_daily!$A$2:$A$1000, "&gt;="&amp;$A39, 
        Tips_daily!$A$2:$A$1000, "&lt;"&amp;$B39+1),5)</f>
        <v>0</v>
      </c>
      <c r="W39" s="108">
        <f t="array" ref="W39">MROUND( SUMIFS(INDEX(Tips_daily!$B$2:$AB$1000, 0, MATCH(W$1, Tips_daily!$B$1:$AAG$1, 0)), 
        Tips_daily!$A$2:$A$1000, "&gt;="&amp;$A39, 
        Tips_daily!$A$2:$A$1000, "&lt;"&amp;$B39+1),5)</f>
        <v>10</v>
      </c>
      <c r="X39" s="76">
        <f t="array" ref="X39">MROUND( SUMIFS(INDEX(Tips_daily!$B$2:$AB$1000, 0, MATCH(X$1, Tips_daily!$B$1:$AAG$1, 0)), 
        Tips_daily!$A$2:$A$1000, "&gt;="&amp;$A39, 
        Tips_daily!$A$2:$A$1000, "&lt;"&amp;$B39+1),5)</f>
        <v>0</v>
      </c>
      <c r="Y39" s="76">
        <f t="array" ref="Y39">MROUND( SUMIFS(INDEX(Tips_daily!$B$2:$AB$1000, 0, MATCH(Y$1, Tips_daily!$B$1:$AAG$1, 0)), 
        Tips_daily!$A$2:$A$1000, "&gt;="&amp;$A39, 
        Tips_daily!$A$2:$A$1000, "&lt;"&amp;$B39+1),5)</f>
        <v>0</v>
      </c>
      <c r="Z39" s="76">
        <f t="array" ref="Z39">MROUND( SUMIFS(INDEX(Tips_daily!$B$2:$AB$1000, 0, MATCH(Z$1, Tips_daily!$B$1:$AAG$1, 0)), 
        Tips_daily!$A$2:$A$1000, "&gt;="&amp;$A39, 
        Tips_daily!$A$2:$A$1000, "&lt;"&amp;$B39+1),5)</f>
        <v>0</v>
      </c>
      <c r="AA39" s="76">
        <f t="array" ref="AA39">MROUND( SUMIFS(INDEX(Tips_daily!$B$2:$AB$1000, 0, MATCH(AA$1, Tips_daily!$B$1:$AAG$1, 0)), 
        Tips_daily!$A$2:$A$1000, "&gt;="&amp;$A39, 
        Tips_daily!$A$2:$A$1000, "&lt;"&amp;$B39+1),5)</f>
        <v>0</v>
      </c>
      <c r="AB39" s="76">
        <f t="array" ref="AB39">MROUND( SUMIFS(INDEX(Tips_daily!$B$2:$AB$1000, 0, MATCH(AB$1, Tips_daily!$B$1:$AAG$1, 0)), 
        Tips_daily!$A$2:$A$1000, "&gt;="&amp;$A39, 
        Tips_daily!$A$2:$A$1000, "&lt;"&amp;$B39+1),5)</f>
        <v>0</v>
      </c>
      <c r="AC39" s="76"/>
      <c r="AD39" s="76"/>
      <c r="AE39" s="76"/>
      <c r="AF39" s="76"/>
      <c r="AG39" s="76"/>
    </row>
    <row r="40" ht="22.5" hidden="1" customHeight="1">
      <c r="A40" s="110">
        <f t="shared" ref="A40:B40" si="39">A39+7</f>
        <v>45859</v>
      </c>
      <c r="B40" s="110">
        <f t="shared" si="39"/>
        <v>45865</v>
      </c>
      <c r="C40" s="100">
        <f>SUMIFS(Tips_daily!B$2:B$1000, 
        Tips_daily!$A$2:$A$1000, "&gt;="&amp;A40, 
        Tips_daily!$A$2:$A$1000, "&lt;"&amp;B40+1)
</f>
        <v>345</v>
      </c>
      <c r="D40" s="103">
        <f t="shared" si="28"/>
        <v>5</v>
      </c>
      <c r="E40" s="108">
        <f t="array" ref="E40">MROUND( SUMIFS(INDEX(Tips_daily!$B$2:$AB$1000, 0, MATCH(E$1, Tips_daily!$B$1:$AAG$1, 0)), 
        Tips_daily!$A$2:$A$1000, "&gt;="&amp;$A40, 
        Tips_daily!$A$2:$A$1000, "&lt;"&amp;$B40+1),5)</f>
        <v>20</v>
      </c>
      <c r="F40" s="108">
        <f t="array" ref="F40">MROUND( SUMIFS(INDEX(Tips_daily!$B$2:$AB$1000, 0, MATCH(F$1, Tips_daily!$B$1:$AAG$1, 0)), 
        Tips_daily!$A$2:$A$1000, "&gt;="&amp;$A40, 
        Tips_daily!$A$2:$A$1000, "&lt;"&amp;$B40+1),5)</f>
        <v>20</v>
      </c>
      <c r="G40" s="108">
        <f t="array" ref="G40">MROUND( SUMIFS(INDEX(Tips_daily!$B$2:$AB$1000, 0, MATCH(G$1, Tips_daily!$B$1:$AAG$1, 0)), 
        Tips_daily!$A$2:$A$1000, "&gt;="&amp;$A40, 
        Tips_daily!$A$2:$A$1000, "&lt;"&amp;$B40+1),5)</f>
        <v>25</v>
      </c>
      <c r="H40" s="108">
        <f t="array" ref="H40">MROUND( SUMIFS(INDEX(Tips_daily!$B$2:$AB$1000, 0, MATCH(H$1, Tips_daily!$B$1:$AAG$1, 0)), 
        Tips_daily!$A$2:$A$1000, "&gt;="&amp;$A40, 
        Tips_daily!$A$2:$A$1000, "&lt;"&amp;$B40+1),5)</f>
        <v>60</v>
      </c>
      <c r="I40" s="108">
        <f t="array" ref="I40">MROUND( SUMIFS(INDEX(Tips_daily!$B$2:$AB$1000, 0, MATCH(I$1, Tips_daily!$B$1:$AAG$1, 0)), 
        Tips_daily!$A$2:$A$1000, "&gt;="&amp;$A40, 
        Tips_daily!$A$2:$A$1000, "&lt;"&amp;$B40+1),5)</f>
        <v>50</v>
      </c>
      <c r="J40" s="108">
        <f t="array" ref="J40">MROUND( SUMIFS(INDEX(Tips_daily!$B$2:$AB$1000, 0, MATCH(J$1, Tips_daily!$B$1:$AAG$1, 0)), 
        Tips_daily!$A$2:$A$1000, "&gt;="&amp;$A40, 
        Tips_daily!$A$2:$A$1000, "&lt;"&amp;$B40+1),5)</f>
        <v>15</v>
      </c>
      <c r="K40" s="108">
        <f t="array" ref="K40">MROUND( SUMIFS(INDEX(Tips_daily!$B$2:$AB$1000, 0, MATCH(K$1, Tips_daily!$B$1:$AAG$1, 0)), 
        Tips_daily!$A$2:$A$1000, "&gt;="&amp;$A40, 
        Tips_daily!$A$2:$A$1000, "&lt;"&amp;$B40+1),5)</f>
        <v>0</v>
      </c>
      <c r="L40" s="108">
        <f t="array" ref="L40">MROUND( SUMIFS(INDEX(Tips_daily!$B$2:$AB$1000, 0, MATCH(L$1, Tips_daily!$B$1:$AAG$1, 0)), 
        Tips_daily!$A$2:$A$1000, "&gt;="&amp;$A40, 
        Tips_daily!$A$2:$A$1000, "&lt;"&amp;$B40+1),5)</f>
        <v>5</v>
      </c>
      <c r="M40" s="108">
        <f t="array" ref="M40">MROUND( SUMIFS(INDEX(Tips_daily!$B$2:$AB$1000, 0, MATCH(M$1, Tips_daily!$B$1:$AAG$1, 0)), 
        Tips_daily!$A$2:$A$1000, "&gt;="&amp;$A40, 
        Tips_daily!$A$2:$A$1000, "&lt;"&amp;$B40+1),5)</f>
        <v>0</v>
      </c>
      <c r="N40" s="108">
        <f t="array" ref="N40">MROUND( SUMIFS(INDEX(Tips_daily!$B$2:$AB$1000, 0, MATCH(N$1, Tips_daily!$B$1:$AAG$1, 0)), 
        Tips_daily!$A$2:$A$1000, "&gt;="&amp;$A40, 
        Tips_daily!$A$2:$A$1000, "&lt;"&amp;$B40+1),5)</f>
        <v>25</v>
      </c>
      <c r="O40" s="108">
        <f t="array" ref="O40">MROUND( SUMIFS(INDEX(Tips_daily!$B$2:$AB$1000, 0, MATCH(O$1, Tips_daily!$B$1:$AAG$1, 0)), 
        Tips_daily!$A$2:$A$1000, "&gt;="&amp;$A40, 
        Tips_daily!$A$2:$A$1000, "&lt;"&amp;$B40+1),5)</f>
        <v>0</v>
      </c>
      <c r="P40" s="108">
        <f t="array" ref="P40">MROUND( SUMIFS(INDEX(Tips_daily!$B$2:$AB$1000, 0, MATCH(P$1, Tips_daily!$B$1:$AAG$1, 0)), 
        Tips_daily!$A$2:$A$1000, "&gt;="&amp;$A40, 
        Tips_daily!$A$2:$A$1000, "&lt;"&amp;$B40+1),5)</f>
        <v>55</v>
      </c>
      <c r="Q40" s="108">
        <f t="array" ref="Q40">MROUND( SUMIFS(INDEX(Tips_daily!$B$2:$AB$1000, 0, MATCH(Q$1, Tips_daily!$B$1:$AAG$1, 0)), 
        Tips_daily!$A$2:$A$1000, "&gt;="&amp;$A40, 
        Tips_daily!$A$2:$A$1000, "&lt;"&amp;$B40+1),5)</f>
        <v>25</v>
      </c>
      <c r="R40" s="108">
        <f t="array" ref="R40">MROUND( SUMIFS(INDEX(Tips_daily!$B$2:$AB$1000, 0, MATCH(R$1, Tips_daily!$B$1:$AAG$1, 0)), 
        Tips_daily!$A$2:$A$1000, "&gt;="&amp;$A40, 
        Tips_daily!$A$2:$A$1000, "&lt;"&amp;$B40+1),5)</f>
        <v>10</v>
      </c>
      <c r="S40" s="108">
        <f t="array" ref="S40">MROUND( SUMIFS(INDEX(Tips_daily!$B$2:$AB$1000, 0, MATCH(S$1, Tips_daily!$B$1:$AAG$1, 0)), 
        Tips_daily!$A$2:$A$1000, "&gt;="&amp;$A40, 
        Tips_daily!$A$2:$A$1000, "&lt;"&amp;$B40+1),5)</f>
        <v>15</v>
      </c>
      <c r="T40" s="108">
        <f t="array" ref="T40">MROUND( SUMIFS(INDEX(Tips_daily!$B$2:$AB$1000, 0, MATCH(T$1, Tips_daily!$B$1:$AAG$1, 0)), 
        Tips_daily!$A$2:$A$1000, "&gt;="&amp;$A40, 
        Tips_daily!$A$2:$A$1000, "&lt;"&amp;$B40+1),5)</f>
        <v>0</v>
      </c>
      <c r="U40" s="108">
        <f t="array" ref="U40">MROUND( SUMIFS(INDEX(Tips_daily!$B$2:$AB$1000, 0, MATCH(U$1, Tips_daily!$B$1:$AAG$1, 0)), 
        Tips_daily!$A$2:$A$1000, "&gt;="&amp;$A40, 
        Tips_daily!$A$2:$A$1000, "&lt;"&amp;$B40+1),5)</f>
        <v>0</v>
      </c>
      <c r="V40" s="108">
        <f t="array" ref="V40">MROUND( SUMIFS(INDEX(Tips_daily!$B$2:$AB$1000, 0, MATCH(V$1, Tips_daily!$B$1:$AAG$1, 0)), 
        Tips_daily!$A$2:$A$1000, "&gt;="&amp;$A40, 
        Tips_daily!$A$2:$A$1000, "&lt;"&amp;$B40+1),5)</f>
        <v>0</v>
      </c>
      <c r="W40" s="108">
        <f t="array" ref="W40">MROUND( SUMIFS(INDEX(Tips_daily!$B$2:$AB$1000, 0, MATCH(W$1, Tips_daily!$B$1:$AAG$1, 0)), 
        Tips_daily!$A$2:$A$1000, "&gt;="&amp;$A40, 
        Tips_daily!$A$2:$A$1000, "&lt;"&amp;$B40+1),5)</f>
        <v>15</v>
      </c>
      <c r="X40" s="76">
        <f t="array" ref="X40">MROUND( SUMIFS(INDEX(Tips_daily!$B$2:$AB$1000, 0, MATCH(X$1, Tips_daily!$B$1:$AAG$1, 0)), 
        Tips_daily!$A$2:$A$1000, "&gt;="&amp;$A40, 
        Tips_daily!$A$2:$A$1000, "&lt;"&amp;$B40+1),5)</f>
        <v>0</v>
      </c>
      <c r="Y40" s="76">
        <f t="array" ref="Y40">MROUND( SUMIFS(INDEX(Tips_daily!$B$2:$AB$1000, 0, MATCH(Y$1, Tips_daily!$B$1:$AAG$1, 0)), 
        Tips_daily!$A$2:$A$1000, "&gt;="&amp;$A40, 
        Tips_daily!$A$2:$A$1000, "&lt;"&amp;$B40+1),5)</f>
        <v>0</v>
      </c>
      <c r="Z40" s="76">
        <f t="array" ref="Z40">MROUND( SUMIFS(INDEX(Tips_daily!$B$2:$AB$1000, 0, MATCH(Z$1, Tips_daily!$B$1:$AAG$1, 0)), 
        Tips_daily!$A$2:$A$1000, "&gt;="&amp;$A40, 
        Tips_daily!$A$2:$A$1000, "&lt;"&amp;$B40+1),5)</f>
        <v>0</v>
      </c>
      <c r="AA40" s="76">
        <f t="array" ref="AA40">MROUND( SUMIFS(INDEX(Tips_daily!$B$2:$AB$1000, 0, MATCH(AA$1, Tips_daily!$B$1:$AAG$1, 0)), 
        Tips_daily!$A$2:$A$1000, "&gt;="&amp;$A40, 
        Tips_daily!$A$2:$A$1000, "&lt;"&amp;$B40+1),5)</f>
        <v>0</v>
      </c>
      <c r="AB40" s="76">
        <f t="array" ref="AB40">MROUND( SUMIFS(INDEX(Tips_daily!$B$2:$AB$1000, 0, MATCH(AB$1, Tips_daily!$B$1:$AAG$1, 0)), 
        Tips_daily!$A$2:$A$1000, "&gt;="&amp;$A40, 
        Tips_daily!$A$2:$A$1000, "&lt;"&amp;$B40+1),5)</f>
        <v>0</v>
      </c>
      <c r="AC40" s="76"/>
      <c r="AD40" s="76"/>
      <c r="AE40" s="76"/>
      <c r="AF40" s="76"/>
      <c r="AG40" s="76"/>
    </row>
    <row r="41" ht="22.5" hidden="1" customHeight="1">
      <c r="A41" s="110">
        <f t="shared" ref="A41:B41" si="40">A40+7</f>
        <v>45866</v>
      </c>
      <c r="B41" s="110">
        <f t="shared" si="40"/>
        <v>45872</v>
      </c>
      <c r="C41" s="100">
        <f>SUMIFS(Tips_daily!B$2:B$1000, 
        Tips_daily!$A$2:$A$1000, "&gt;="&amp;A41, 
        Tips_daily!$A$2:$A$1000, "&lt;"&amp;B41+1)
</f>
        <v>365</v>
      </c>
      <c r="D41" s="103">
        <f t="shared" si="28"/>
        <v>0</v>
      </c>
      <c r="E41" s="108">
        <f t="array" ref="E41">MROUND( SUMIFS(INDEX(Tips_daily!$B$2:$AB$1000, 0, MATCH(E$1, Tips_daily!$B$1:$AAG$1, 0)), 
        Tips_daily!$A$2:$A$1000, "&gt;="&amp;$A41, 
        Tips_daily!$A$2:$A$1000, "&lt;"&amp;$B41+1),5)</f>
        <v>20</v>
      </c>
      <c r="F41" s="108">
        <f t="array" ref="F41">MROUND( SUMIFS(INDEX(Tips_daily!$B$2:$AB$1000, 0, MATCH(F$1, Tips_daily!$B$1:$AAG$1, 0)), 
        Tips_daily!$A$2:$A$1000, "&gt;="&amp;$A41, 
        Tips_daily!$A$2:$A$1000, "&lt;"&amp;$B41+1),5)</f>
        <v>20</v>
      </c>
      <c r="G41" s="108">
        <f t="array" ref="G41">MROUND( SUMIFS(INDEX(Tips_daily!$B$2:$AB$1000, 0, MATCH(G$1, Tips_daily!$B$1:$AAG$1, 0)), 
        Tips_daily!$A$2:$A$1000, "&gt;="&amp;$A41, 
        Tips_daily!$A$2:$A$1000, "&lt;"&amp;$B41+1),5)</f>
        <v>25</v>
      </c>
      <c r="H41" s="108">
        <f t="array" ref="H41">MROUND( SUMIFS(INDEX(Tips_daily!$B$2:$AB$1000, 0, MATCH(H$1, Tips_daily!$B$1:$AAG$1, 0)), 
        Tips_daily!$A$2:$A$1000, "&gt;="&amp;$A41, 
        Tips_daily!$A$2:$A$1000, "&lt;"&amp;$B41+1),5)</f>
        <v>65</v>
      </c>
      <c r="I41" s="108">
        <f t="array" ref="I41">MROUND( SUMIFS(INDEX(Tips_daily!$B$2:$AB$1000, 0, MATCH(I$1, Tips_daily!$B$1:$AAG$1, 0)), 
        Tips_daily!$A$2:$A$1000, "&gt;="&amp;$A41, 
        Tips_daily!$A$2:$A$1000, "&lt;"&amp;$B41+1),5)</f>
        <v>55</v>
      </c>
      <c r="J41" s="108">
        <f t="array" ref="J41">MROUND( SUMIFS(INDEX(Tips_daily!$B$2:$AB$1000, 0, MATCH(J$1, Tips_daily!$B$1:$AAG$1, 0)), 
        Tips_daily!$A$2:$A$1000, "&gt;="&amp;$A41, 
        Tips_daily!$A$2:$A$1000, "&lt;"&amp;$B41+1),5)</f>
        <v>25</v>
      </c>
      <c r="K41" s="108">
        <f t="array" ref="K41">MROUND( SUMIFS(INDEX(Tips_daily!$B$2:$AB$1000, 0, MATCH(K$1, Tips_daily!$B$1:$AAG$1, 0)), 
        Tips_daily!$A$2:$A$1000, "&gt;="&amp;$A41, 
        Tips_daily!$A$2:$A$1000, "&lt;"&amp;$B41+1),5)</f>
        <v>0</v>
      </c>
      <c r="L41" s="108">
        <f t="array" ref="L41">MROUND( SUMIFS(INDEX(Tips_daily!$B$2:$AB$1000, 0, MATCH(L$1, Tips_daily!$B$1:$AAG$1, 0)), 
        Tips_daily!$A$2:$A$1000, "&gt;="&amp;$A41, 
        Tips_daily!$A$2:$A$1000, "&lt;"&amp;$B41+1),5)</f>
        <v>5</v>
      </c>
      <c r="M41" s="108">
        <f t="array" ref="M41">MROUND( SUMIFS(INDEX(Tips_daily!$B$2:$AB$1000, 0, MATCH(M$1, Tips_daily!$B$1:$AAG$1, 0)), 
        Tips_daily!$A$2:$A$1000, "&gt;="&amp;$A41, 
        Tips_daily!$A$2:$A$1000, "&lt;"&amp;$B41+1),5)</f>
        <v>0</v>
      </c>
      <c r="N41" s="108">
        <f t="array" ref="N41">MROUND( SUMIFS(INDEX(Tips_daily!$B$2:$AB$1000, 0, MATCH(N$1, Tips_daily!$B$1:$AAG$1, 0)), 
        Tips_daily!$A$2:$A$1000, "&gt;="&amp;$A41, 
        Tips_daily!$A$2:$A$1000, "&lt;"&amp;$B41+1),5)</f>
        <v>30</v>
      </c>
      <c r="O41" s="108">
        <f t="array" ref="O41">MROUND( SUMIFS(INDEX(Tips_daily!$B$2:$AB$1000, 0, MATCH(O$1, Tips_daily!$B$1:$AAG$1, 0)), 
        Tips_daily!$A$2:$A$1000, "&gt;="&amp;$A41, 
        Tips_daily!$A$2:$A$1000, "&lt;"&amp;$B41+1),5)</f>
        <v>0</v>
      </c>
      <c r="P41" s="108">
        <f t="array" ref="P41">MROUND( SUMIFS(INDEX(Tips_daily!$B$2:$AB$1000, 0, MATCH(P$1, Tips_daily!$B$1:$AAG$1, 0)), 
        Tips_daily!$A$2:$A$1000, "&gt;="&amp;$A41, 
        Tips_daily!$A$2:$A$1000, "&lt;"&amp;$B41+1),5)</f>
        <v>55</v>
      </c>
      <c r="Q41" s="108">
        <f t="array" ref="Q41">MROUND( SUMIFS(INDEX(Tips_daily!$B$2:$AB$1000, 0, MATCH(Q$1, Tips_daily!$B$1:$AAG$1, 0)), 
        Tips_daily!$A$2:$A$1000, "&gt;="&amp;$A41, 
        Tips_daily!$A$2:$A$1000, "&lt;"&amp;$B41+1),5)</f>
        <v>35</v>
      </c>
      <c r="R41" s="108">
        <f t="array" ref="R41">MROUND( SUMIFS(INDEX(Tips_daily!$B$2:$AB$1000, 0, MATCH(R$1, Tips_daily!$B$1:$AAG$1, 0)), 
        Tips_daily!$A$2:$A$1000, "&gt;="&amp;$A41, 
        Tips_daily!$A$2:$A$1000, "&lt;"&amp;$B41+1),5)</f>
        <v>0</v>
      </c>
      <c r="S41" s="108">
        <f t="array" ref="S41">MROUND( SUMIFS(INDEX(Tips_daily!$B$2:$AB$1000, 0, MATCH(S$1, Tips_daily!$B$1:$AAG$1, 0)), 
        Tips_daily!$A$2:$A$1000, "&gt;="&amp;$A41, 
        Tips_daily!$A$2:$A$1000, "&lt;"&amp;$B41+1),5)</f>
        <v>10</v>
      </c>
      <c r="T41" s="108">
        <f t="array" ref="T41">MROUND( SUMIFS(INDEX(Tips_daily!$B$2:$AB$1000, 0, MATCH(T$1, Tips_daily!$B$1:$AAG$1, 0)), 
        Tips_daily!$A$2:$A$1000, "&gt;="&amp;$A41, 
        Tips_daily!$A$2:$A$1000, "&lt;"&amp;$B41+1),5)</f>
        <v>0</v>
      </c>
      <c r="U41" s="108">
        <f t="array" ref="U41">MROUND( SUMIFS(INDEX(Tips_daily!$B$2:$AB$1000, 0, MATCH(U$1, Tips_daily!$B$1:$AAG$1, 0)), 
        Tips_daily!$A$2:$A$1000, "&gt;="&amp;$A41, 
        Tips_daily!$A$2:$A$1000, "&lt;"&amp;$B41+1),5)</f>
        <v>0</v>
      </c>
      <c r="V41" s="108">
        <f t="array" ref="V41">MROUND( SUMIFS(INDEX(Tips_daily!$B$2:$AB$1000, 0, MATCH(V$1, Tips_daily!$B$1:$AAG$1, 0)), 
        Tips_daily!$A$2:$A$1000, "&gt;="&amp;$A41, 
        Tips_daily!$A$2:$A$1000, "&lt;"&amp;$B41+1),5)</f>
        <v>0</v>
      </c>
      <c r="W41" s="108">
        <f t="array" ref="W41">MROUND( SUMIFS(INDEX(Tips_daily!$B$2:$AB$1000, 0, MATCH(W$1, Tips_daily!$B$1:$AAG$1, 0)), 
        Tips_daily!$A$2:$A$1000, "&gt;="&amp;$A41, 
        Tips_daily!$A$2:$A$1000, "&lt;"&amp;$B41+1),5)</f>
        <v>20</v>
      </c>
      <c r="X41" s="76">
        <f t="array" ref="X41">MROUND( SUMIFS(INDEX(Tips_daily!$B$2:$AB$1000, 0, MATCH(X$1, Tips_daily!$B$1:$AAG$1, 0)), 
        Tips_daily!$A$2:$A$1000, "&gt;="&amp;$A41, 
        Tips_daily!$A$2:$A$1000, "&lt;"&amp;$B41+1),5)</f>
        <v>0</v>
      </c>
      <c r="Y41" s="76">
        <f t="array" ref="Y41">MROUND( SUMIFS(INDEX(Tips_daily!$B$2:$AB$1000, 0, MATCH(Y$1, Tips_daily!$B$1:$AAG$1, 0)), 
        Tips_daily!$A$2:$A$1000, "&gt;="&amp;$A41, 
        Tips_daily!$A$2:$A$1000, "&lt;"&amp;$B41+1),5)</f>
        <v>0</v>
      </c>
      <c r="Z41" s="76">
        <f t="array" ref="Z41">MROUND( SUMIFS(INDEX(Tips_daily!$B$2:$AB$1000, 0, MATCH(Z$1, Tips_daily!$B$1:$AAG$1, 0)), 
        Tips_daily!$A$2:$A$1000, "&gt;="&amp;$A41, 
        Tips_daily!$A$2:$A$1000, "&lt;"&amp;$B41+1),5)</f>
        <v>0</v>
      </c>
      <c r="AA41" s="76">
        <f t="array" ref="AA41">MROUND( SUMIFS(INDEX(Tips_daily!$B$2:$AB$1000, 0, MATCH(AA$1, Tips_daily!$B$1:$AAG$1, 0)), 
        Tips_daily!$A$2:$A$1000, "&gt;="&amp;$A41, 
        Tips_daily!$A$2:$A$1000, "&lt;"&amp;$B41+1),5)</f>
        <v>0</v>
      </c>
      <c r="AB41" s="76">
        <f t="array" ref="AB41">MROUND( SUMIFS(INDEX(Tips_daily!$B$2:$AB$1000, 0, MATCH(AB$1, Tips_daily!$B$1:$AAG$1, 0)), 
        Tips_daily!$A$2:$A$1000, "&gt;="&amp;$A41, 
        Tips_daily!$A$2:$A$1000, "&lt;"&amp;$B41+1),5)</f>
        <v>0</v>
      </c>
      <c r="AC41" s="76"/>
      <c r="AD41" s="76"/>
      <c r="AE41" s="76"/>
      <c r="AF41" s="76"/>
      <c r="AG41" s="76"/>
    </row>
    <row r="42" ht="22.5" customHeight="1">
      <c r="A42" s="110">
        <f t="shared" ref="A42:B42" si="41">A41+7</f>
        <v>45873</v>
      </c>
      <c r="B42" s="110">
        <f t="shared" si="41"/>
        <v>45879</v>
      </c>
      <c r="C42" s="100">
        <f>SUMIFS(Tips_daily!B$2:B$1000, 
        Tips_daily!$A$2:$A$1000, "&gt;="&amp;A42, 
        Tips_daily!$A$2:$A$1000, "&lt;"&amp;B42+1)
</f>
        <v>415</v>
      </c>
      <c r="D42" s="103">
        <f t="shared" ref="D42:D75" si="43">C42-SUM(E42:AAC42)</f>
        <v>10</v>
      </c>
      <c r="E42" s="108">
        <f t="array" ref="E42">IFNA( MROUND( SUMIFS(INDEX(Tips_daily!$B$2:$AJ$1000, 0, MATCH(E$1, Tips_daily!$B$1:$AJ$1, 0)), 
        Tips_daily!$A$2:$A$1000, "&gt;="&amp;$A42, 
        Tips_daily!$A$2:$A$1000, "&lt;"&amp;$B42+1),5),0)</f>
        <v>25</v>
      </c>
      <c r="F42" s="108">
        <f t="array" ref="F42">IFNA( MROUND( SUMIFS(INDEX(Tips_daily!$B$2:$AJ$1000, 0, MATCH(F$1, Tips_daily!$B$1:$AJ$1, 0)), 
        Tips_daily!$A$2:$A$1000, "&gt;="&amp;$A42, 
        Tips_daily!$A$2:$A$1000, "&lt;"&amp;$B42+1),5),0)</f>
        <v>25</v>
      </c>
      <c r="G42" s="108">
        <f t="array" ref="G42">IFNA( MROUND( SUMIFS(INDEX(Tips_daily!$B$2:$AJ$1000, 0, MATCH(G$1, Tips_daily!$B$1:$AJ$1, 0)), 
        Tips_daily!$A$2:$A$1000, "&gt;="&amp;$A42, 
        Tips_daily!$A$2:$A$1000, "&lt;"&amp;$B42+1),5),0)</f>
        <v>30</v>
      </c>
      <c r="H42" s="108">
        <f t="array" ref="H42">IFNA( MROUND( SUMIFS(INDEX(Tips_daily!$B$2:$AJ$1000, 0, MATCH(H$1, Tips_daily!$B$1:$AJ$1, 0)), 
        Tips_daily!$A$2:$A$1000, "&gt;="&amp;$A42, 
        Tips_daily!$A$2:$A$1000, "&lt;"&amp;$B42+1),5),0)</f>
        <v>70</v>
      </c>
      <c r="I42" s="108">
        <f t="array" ref="I42">IFNA( MROUND( SUMIFS(INDEX(Tips_daily!$B$2:$AJ$1000, 0, MATCH(I$1, Tips_daily!$B$1:$AJ$1, 0)), 
        Tips_daily!$A$2:$A$1000, "&gt;="&amp;$A42, 
        Tips_daily!$A$2:$A$1000, "&lt;"&amp;$B42+1),5),0)</f>
        <v>60</v>
      </c>
      <c r="J42" s="108">
        <f t="array" ref="J42">IFNA( MROUND( SUMIFS(INDEX(Tips_daily!$B$2:$AJ$1000, 0, MATCH(J$1, Tips_daily!$B$1:$AJ$1, 0)), 
        Tips_daily!$A$2:$A$1000, "&gt;="&amp;$A42, 
        Tips_daily!$A$2:$A$1000, "&lt;"&amp;$B42+1),5),0)</f>
        <v>30</v>
      </c>
      <c r="K42" s="108">
        <f t="array" ref="K42">IFNA( MROUND( SUMIFS(INDEX(Tips_daily!$B$2:$AJ$1000, 0, MATCH(K$1, Tips_daily!$B$1:$AJ$1, 0)), 
        Tips_daily!$A$2:$A$1000, "&gt;="&amp;$A42, 
        Tips_daily!$A$2:$A$1000, "&lt;"&amp;$B42+1),5),0)</f>
        <v>0</v>
      </c>
      <c r="L42" s="108">
        <f t="array" ref="L42">IFNA( MROUND( SUMIFS(INDEX(Tips_daily!$B$2:$AJ$1000, 0, MATCH(L$1, Tips_daily!$B$1:$AJ$1, 0)), 
        Tips_daily!$A$2:$A$1000, "&gt;="&amp;$A42, 
        Tips_daily!$A$2:$A$1000, "&lt;"&amp;$B42+1),5),0)</f>
        <v>0</v>
      </c>
      <c r="M42" s="108">
        <f t="array" ref="M42">IFNA( MROUND( SUMIFS(INDEX(Tips_daily!$B$2:$AJ$1000, 0, MATCH(M$1, Tips_daily!$B$1:$AJ$1, 0)), 
        Tips_daily!$A$2:$A$1000, "&gt;="&amp;$A42, 
        Tips_daily!$A$2:$A$1000, "&lt;"&amp;$B42+1),5),0)</f>
        <v>0</v>
      </c>
      <c r="N42" s="108">
        <f t="array" ref="N42">IFNA( MROUND( SUMIFS(INDEX(Tips_daily!$B$2:$AJ$1000, 0, MATCH(N$1, Tips_daily!$B$1:$AJ$1, 0)), 
        Tips_daily!$A$2:$A$1000, "&gt;="&amp;$A42, 
        Tips_daily!$A$2:$A$1000, "&lt;"&amp;$B42+1),5),0)</f>
        <v>35</v>
      </c>
      <c r="O42" s="108">
        <f t="array" ref="O42">IFNA( MROUND( SUMIFS(INDEX(Tips_daily!$B$2:$AJ$1000, 0, MATCH(O$1, Tips_daily!$B$1:$AJ$1, 0)), 
        Tips_daily!$A$2:$A$1000, "&gt;="&amp;$A42, 
        Tips_daily!$A$2:$A$1000, "&lt;"&amp;$B42+1),5),0)</f>
        <v>0</v>
      </c>
      <c r="P42" s="108">
        <f t="array" ref="P42">IFNA( MROUND( SUMIFS(INDEX(Tips_daily!$B$2:$AJ$1000, 0, MATCH(P$1, Tips_daily!$B$1:$AJ$1, 0)), 
        Tips_daily!$A$2:$A$1000, "&gt;="&amp;$A42, 
        Tips_daily!$A$2:$A$1000, "&lt;"&amp;$B42+1),5),0)</f>
        <v>70</v>
      </c>
      <c r="Q42" s="108">
        <f t="array" ref="Q42">IFNA( MROUND( SUMIFS(INDEX(Tips_daily!$B$2:$AJ$1000, 0, MATCH(Q$1, Tips_daily!$B$1:$AJ$1, 0)), 
        Tips_daily!$A$2:$A$1000, "&gt;="&amp;$A42, 
        Tips_daily!$A$2:$A$1000, "&lt;"&amp;$B42+1),5),0)</f>
        <v>15</v>
      </c>
      <c r="R42" s="108">
        <f t="array" ref="R42">IFNA( MROUND( SUMIFS(INDEX(Tips_daily!$B$2:$AJ$1000, 0, MATCH(R$1, Tips_daily!$B$1:$AJ$1, 0)), 
        Tips_daily!$A$2:$A$1000, "&gt;="&amp;$A42, 
        Tips_daily!$A$2:$A$1000, "&lt;"&amp;$B42+1),5),0)</f>
        <v>0</v>
      </c>
      <c r="S42" s="108">
        <f t="array" ref="S42">IFNA( MROUND( SUMIFS(INDEX(Tips_daily!$B$2:$AJ$1000, 0, MATCH(S$1, Tips_daily!$B$1:$AJ$1, 0)), 
        Tips_daily!$A$2:$A$1000, "&gt;="&amp;$A42, 
        Tips_daily!$A$2:$A$1000, "&lt;"&amp;$B42+1),5),0)</f>
        <v>20</v>
      </c>
      <c r="T42" s="108">
        <f t="array" ref="T42">IFNA( MROUND( SUMIFS(INDEX(Tips_daily!$B$2:$AJ$1000, 0, MATCH(T$1, Tips_daily!$B$1:$AJ$1, 0)), 
        Tips_daily!$A$2:$A$1000, "&gt;="&amp;$A42, 
        Tips_daily!$A$2:$A$1000, "&lt;"&amp;$B42+1),5),0)</f>
        <v>0</v>
      </c>
      <c r="U42" s="108">
        <f t="array" ref="U42">IFNA( MROUND( SUMIFS(INDEX(Tips_daily!$B$2:$AJ$1000, 0, MATCH(U$1, Tips_daily!$B$1:$AJ$1, 0)), 
        Tips_daily!$A$2:$A$1000, "&gt;="&amp;$A42, 
        Tips_daily!$A$2:$A$1000, "&lt;"&amp;$B42+1),5),0)</f>
        <v>5</v>
      </c>
      <c r="V42" s="108">
        <f t="array" ref="V42">IFNA( MROUND( SUMIFS(INDEX(Tips_daily!$B$2:$AJ$1000, 0, MATCH(V$1, Tips_daily!$B$1:$AJ$1, 0)), 
        Tips_daily!$A$2:$A$1000, "&gt;="&amp;$A42, 
        Tips_daily!$A$2:$A$1000, "&lt;"&amp;$B42+1),5),0)</f>
        <v>0</v>
      </c>
      <c r="W42" s="108">
        <f t="array" ref="W42">IFNA( MROUND( SUMIFS(INDEX(Tips_daily!$B$2:$AJ$1000, 0, MATCH(W$1, Tips_daily!$B$1:$AJ$1, 0)), 
        Tips_daily!$A$2:$A$1000, "&gt;="&amp;$A42, 
        Tips_daily!$A$2:$A$1000, "&lt;"&amp;$B42+1),5),0)</f>
        <v>20</v>
      </c>
      <c r="X42" s="76">
        <f t="array" ref="X42">IFNA( MROUND( SUMIFS(INDEX(Tips_daily!$B$2:$AJ$1000, 0, MATCH(X$1, Tips_daily!$B$1:$AJ$1, 0)), 
        Tips_daily!$A$2:$A$1000, "&gt;="&amp;$A42, 
        Tips_daily!$A$2:$A$1000, "&lt;"&amp;$B42+1),5),0)</f>
        <v>0</v>
      </c>
      <c r="Y42" s="76">
        <f t="array" ref="Y42">IFNA( MROUND( SUMIFS(INDEX(Tips_daily!$B$2:$AJ$1000, 0, MATCH(Y$1, Tips_daily!$B$1:$AJ$1, 0)), 
        Tips_daily!$A$2:$A$1000, "&gt;="&amp;$A42, 
        Tips_daily!$A$2:$A$1000, "&lt;"&amp;$B42+1),5),0)</f>
        <v>0</v>
      </c>
      <c r="Z42" s="76">
        <f t="array" ref="Z42">IFNA( MROUND( SUMIFS(INDEX(Tips_daily!$B$2:$AJ$1000, 0, MATCH(Z$1, Tips_daily!$B$1:$AJ$1, 0)), 
        Tips_daily!$A$2:$A$1000, "&gt;="&amp;$A42, 
        Tips_daily!$A$2:$A$1000, "&lt;"&amp;$B42+1),5),0)</f>
        <v>0</v>
      </c>
      <c r="AA42" s="76">
        <f t="array" ref="AA42">IFNA( MROUND( SUMIFS(INDEX(Tips_daily!$B$2:$AJ$1000, 0, MATCH(AA$1, Tips_daily!$B$1:$AJ$1, 0)), 
        Tips_daily!$A$2:$A$1000, "&gt;="&amp;$A42, 
        Tips_daily!$A$2:$A$1000, "&lt;"&amp;$B42+1),5),0)</f>
        <v>0</v>
      </c>
      <c r="AB42" s="76">
        <f t="array" ref="AB42">IFNA( MROUND( SUMIFS(INDEX(Tips_daily!$B$2:$AJ$1000, 0, MATCH(AB$1, Tips_daily!$B$1:$AJ$1, 0)), 
        Tips_daily!$A$2:$A$1000, "&gt;="&amp;$A42, 
        Tips_daily!$A$2:$A$1000, "&lt;"&amp;$B42+1),5),0)</f>
        <v>0</v>
      </c>
      <c r="AC42" s="76">
        <f t="array" ref="AC42">IFNA( MROUND( SUMIFS(INDEX(Tips_daily!$B$2:$AJ$1000, 0, MATCH(AC$1, Tips_daily!$B$1:$AJ$1, 0)), 
        Tips_daily!$A$2:$A$1000, "&gt;="&amp;$A42, 
        Tips_daily!$A$2:$A$1000, "&lt;"&amp;$B42+1),5),0)</f>
        <v>0</v>
      </c>
      <c r="AD42" s="76">
        <f t="array" ref="AD42">IFNA( MROUND( SUMIFS(INDEX(Tips_daily!$B$2:$AJ$1000, 0, MATCH(AD$1, Tips_daily!$B$1:$AJ$1, 0)), 
        Tips_daily!$A$2:$A$1000, "&gt;="&amp;$A42, 
        Tips_daily!$A$2:$A$1000, "&lt;"&amp;$B42+1),5),0)</f>
        <v>0</v>
      </c>
      <c r="AE42" s="76">
        <f t="array" ref="AE42">IFNA( MROUND( SUMIFS(INDEX(Tips_daily!$B$2:$AJ$1000, 0, MATCH(AE$1, Tips_daily!$B$1:$AJ$1, 0)), 
        Tips_daily!$A$2:$A$1000, "&gt;="&amp;$A42, 
        Tips_daily!$A$2:$A$1000, "&lt;"&amp;$B42+1),5),0)</f>
        <v>0</v>
      </c>
      <c r="AF42" s="76">
        <f t="array" ref="AF42">IFNA( MROUND( SUMIFS(INDEX(Tips_daily!$B$2:$AJ$1000, 0, MATCH(AF$1, Tips_daily!$B$1:$AJ$1, 0)), 
        Tips_daily!$A$2:$A$1000, "&gt;="&amp;$A42, 
        Tips_daily!$A$2:$A$1000, "&lt;"&amp;$B42+1),5),0)</f>
        <v>0</v>
      </c>
      <c r="AG42" s="76">
        <f t="array" ref="AG42">IFNA( MROUND( SUMIFS(INDEX(Tips_daily!$B$2:$AJ$1000, 0, MATCH(AG$1, Tips_daily!$B$1:$AJ$1, 0)), 
        Tips_daily!$A$2:$A$1000, "&gt;="&amp;$A42, 
        Tips_daily!$A$2:$A$1000, "&lt;"&amp;$B42+1),5),0)</f>
        <v>0</v>
      </c>
    </row>
    <row r="43" ht="22.5" customHeight="1">
      <c r="A43" s="110">
        <f t="shared" ref="A43:B43" si="42">A42+7</f>
        <v>45880</v>
      </c>
      <c r="B43" s="110">
        <f t="shared" si="42"/>
        <v>45886</v>
      </c>
      <c r="C43" s="100">
        <f>SUMIFS(Tips_daily!B$2:B$1000, 
        Tips_daily!$A$2:$A$1000, "&gt;="&amp;A43, 
        Tips_daily!$A$2:$A$1000, "&lt;"&amp;B43+1)
</f>
        <v>180</v>
      </c>
      <c r="D43" s="103">
        <f t="shared" si="43"/>
        <v>0</v>
      </c>
      <c r="E43" s="108">
        <f t="array" ref="E43">IFNA( MROUND( SUMIFS(INDEX(Tips_daily!$B$2:$AJ$1000, 0, MATCH(E$1, Tips_daily!$B$1:$AJ$1, 0)), 
        Tips_daily!$A$2:$A$1000, "&gt;="&amp;$A43, 
        Tips_daily!$A$2:$A$1000, "&lt;"&amp;$B43+1),5),0)</f>
        <v>10</v>
      </c>
      <c r="F43" s="108">
        <f t="array" ref="F43">IFNA( MROUND( SUMIFS(INDEX(Tips_daily!$B$2:$AJ$1000, 0, MATCH(F$1, Tips_daily!$B$1:$AJ$1, 0)), 
        Tips_daily!$A$2:$A$1000, "&gt;="&amp;$A43, 
        Tips_daily!$A$2:$A$1000, "&lt;"&amp;$B43+1),5),0)</f>
        <v>10</v>
      </c>
      <c r="G43" s="108">
        <f t="array" ref="G43">IFNA( MROUND( SUMIFS(INDEX(Tips_daily!$B$2:$AJ$1000, 0, MATCH(G$1, Tips_daily!$B$1:$AJ$1, 0)), 
        Tips_daily!$A$2:$A$1000, "&gt;="&amp;$A43, 
        Tips_daily!$A$2:$A$1000, "&lt;"&amp;$B43+1),5),0)</f>
        <v>15</v>
      </c>
      <c r="H43" s="108">
        <f t="array" ref="H43">IFNA( MROUND( SUMIFS(INDEX(Tips_daily!$B$2:$AJ$1000, 0, MATCH(H$1, Tips_daily!$B$1:$AJ$1, 0)), 
        Tips_daily!$A$2:$A$1000, "&gt;="&amp;$A43, 
        Tips_daily!$A$2:$A$1000, "&lt;"&amp;$B43+1),5),0)</f>
        <v>30</v>
      </c>
      <c r="I43" s="108">
        <f t="array" ref="I43">IFNA( MROUND( SUMIFS(INDEX(Tips_daily!$B$2:$AJ$1000, 0, MATCH(I$1, Tips_daily!$B$1:$AJ$1, 0)), 
        Tips_daily!$A$2:$A$1000, "&gt;="&amp;$A43, 
        Tips_daily!$A$2:$A$1000, "&lt;"&amp;$B43+1),5),0)</f>
        <v>25</v>
      </c>
      <c r="J43" s="108">
        <f t="array" ref="J43">IFNA( MROUND( SUMIFS(INDEX(Tips_daily!$B$2:$AJ$1000, 0, MATCH(J$1, Tips_daily!$B$1:$AJ$1, 0)), 
        Tips_daily!$A$2:$A$1000, "&gt;="&amp;$A43, 
        Tips_daily!$A$2:$A$1000, "&lt;"&amp;$B43+1),5),0)</f>
        <v>10</v>
      </c>
      <c r="K43" s="108">
        <f t="array" ref="K43">IFNA( MROUND( SUMIFS(INDEX(Tips_daily!$B$2:$AJ$1000, 0, MATCH(K$1, Tips_daily!$B$1:$AJ$1, 0)), 
        Tips_daily!$A$2:$A$1000, "&gt;="&amp;$A43, 
        Tips_daily!$A$2:$A$1000, "&lt;"&amp;$B43+1),5),0)</f>
        <v>0</v>
      </c>
      <c r="L43" s="108">
        <f t="array" ref="L43">IFNA( MROUND( SUMIFS(INDEX(Tips_daily!$B$2:$AJ$1000, 0, MATCH(L$1, Tips_daily!$B$1:$AJ$1, 0)), 
        Tips_daily!$A$2:$A$1000, "&gt;="&amp;$A43, 
        Tips_daily!$A$2:$A$1000, "&lt;"&amp;$B43+1),5),0)</f>
        <v>5</v>
      </c>
      <c r="M43" s="108">
        <f t="array" ref="M43">IFNA( MROUND( SUMIFS(INDEX(Tips_daily!$B$2:$AJ$1000, 0, MATCH(M$1, Tips_daily!$B$1:$AJ$1, 0)), 
        Tips_daily!$A$2:$A$1000, "&gt;="&amp;$A43, 
        Tips_daily!$A$2:$A$1000, "&lt;"&amp;$B43+1),5),0)</f>
        <v>0</v>
      </c>
      <c r="N43" s="108">
        <f t="array" ref="N43">IFNA( MROUND( SUMIFS(INDEX(Tips_daily!$B$2:$AJ$1000, 0, MATCH(N$1, Tips_daily!$B$1:$AJ$1, 0)), 
        Tips_daily!$A$2:$A$1000, "&gt;="&amp;$A43, 
        Tips_daily!$A$2:$A$1000, "&lt;"&amp;$B43+1),5),0)</f>
        <v>15</v>
      </c>
      <c r="O43" s="108">
        <f t="array" ref="O43">IFNA( MROUND( SUMIFS(INDEX(Tips_daily!$B$2:$AJ$1000, 0, MATCH(O$1, Tips_daily!$B$1:$AJ$1, 0)), 
        Tips_daily!$A$2:$A$1000, "&gt;="&amp;$A43, 
        Tips_daily!$A$2:$A$1000, "&lt;"&amp;$B43+1),5),0)</f>
        <v>0</v>
      </c>
      <c r="P43" s="108">
        <f t="array" ref="P43">IFNA( MROUND( SUMIFS(INDEX(Tips_daily!$B$2:$AJ$1000, 0, MATCH(P$1, Tips_daily!$B$1:$AJ$1, 0)), 
        Tips_daily!$A$2:$A$1000, "&gt;="&amp;$A43, 
        Tips_daily!$A$2:$A$1000, "&lt;"&amp;$B43+1),5),0)</f>
        <v>30</v>
      </c>
      <c r="Q43" s="108">
        <f t="array" ref="Q43">IFNA( MROUND( SUMIFS(INDEX(Tips_daily!$B$2:$AJ$1000, 0, MATCH(Q$1, Tips_daily!$B$1:$AJ$1, 0)), 
        Tips_daily!$A$2:$A$1000, "&gt;="&amp;$A43, 
        Tips_daily!$A$2:$A$1000, "&lt;"&amp;$B43+1),5),0)</f>
        <v>10</v>
      </c>
      <c r="R43" s="108">
        <f t="array" ref="R43">IFNA( MROUND( SUMIFS(INDEX(Tips_daily!$B$2:$AJ$1000, 0, MATCH(R$1, Tips_daily!$B$1:$AJ$1, 0)), 
        Tips_daily!$A$2:$A$1000, "&gt;="&amp;$A43, 
        Tips_daily!$A$2:$A$1000, "&lt;"&amp;$B43+1),5),0)</f>
        <v>0</v>
      </c>
      <c r="S43" s="108">
        <f t="array" ref="S43">IFNA( MROUND( SUMIFS(INDEX(Tips_daily!$B$2:$AJ$1000, 0, MATCH(S$1, Tips_daily!$B$1:$AJ$1, 0)), 
        Tips_daily!$A$2:$A$1000, "&gt;="&amp;$A43, 
        Tips_daily!$A$2:$A$1000, "&lt;"&amp;$B43+1),5),0)</f>
        <v>10</v>
      </c>
      <c r="T43" s="108">
        <f t="array" ref="T43">IFNA( MROUND( SUMIFS(INDEX(Tips_daily!$B$2:$AJ$1000, 0, MATCH(T$1, Tips_daily!$B$1:$AJ$1, 0)), 
        Tips_daily!$A$2:$A$1000, "&gt;="&amp;$A43, 
        Tips_daily!$A$2:$A$1000, "&lt;"&amp;$B43+1),5),0)</f>
        <v>0</v>
      </c>
      <c r="U43" s="108">
        <f t="array" ref="U43">IFNA( MROUND( SUMIFS(INDEX(Tips_daily!$B$2:$AJ$1000, 0, MATCH(U$1, Tips_daily!$B$1:$AJ$1, 0)), 
        Tips_daily!$A$2:$A$1000, "&gt;="&amp;$A43, 
        Tips_daily!$A$2:$A$1000, "&lt;"&amp;$B43+1),5),0)</f>
        <v>0</v>
      </c>
      <c r="V43" s="108">
        <f t="array" ref="V43">IFNA( MROUND( SUMIFS(INDEX(Tips_daily!$B$2:$AJ$1000, 0, MATCH(V$1, Tips_daily!$B$1:$AJ$1, 0)), 
        Tips_daily!$A$2:$A$1000, "&gt;="&amp;$A43, 
        Tips_daily!$A$2:$A$1000, "&lt;"&amp;$B43+1),5),0)</f>
        <v>0</v>
      </c>
      <c r="W43" s="108">
        <f t="array" ref="W43">IFNA( MROUND( SUMIFS(INDEX(Tips_daily!$B$2:$AJ$1000, 0, MATCH(W$1, Tips_daily!$B$1:$AJ$1, 0)), 
        Tips_daily!$A$2:$A$1000, "&gt;="&amp;$A43, 
        Tips_daily!$A$2:$A$1000, "&lt;"&amp;$B43+1),5),0)</f>
        <v>10</v>
      </c>
      <c r="X43" s="76">
        <f t="array" ref="X43">IFNA( MROUND( SUMIFS(INDEX(Tips_daily!$B$2:$AJ$1000, 0, MATCH(X$1, Tips_daily!$B$1:$AJ$1, 0)), 
        Tips_daily!$A$2:$A$1000, "&gt;="&amp;$A43, 
        Tips_daily!$A$2:$A$1000, "&lt;"&amp;$B43+1),5),0)</f>
        <v>0</v>
      </c>
      <c r="Y43" s="76">
        <f t="array" ref="Y43">IFNA( MROUND( SUMIFS(INDEX(Tips_daily!$B$2:$AJ$1000, 0, MATCH(Y$1, Tips_daily!$B$1:$AJ$1, 0)), 
        Tips_daily!$A$2:$A$1000, "&gt;="&amp;$A43, 
        Tips_daily!$A$2:$A$1000, "&lt;"&amp;$B43+1),5),0)</f>
        <v>0</v>
      </c>
      <c r="Z43" s="76">
        <f t="array" ref="Z43">IFNA( MROUND( SUMIFS(INDEX(Tips_daily!$B$2:$AJ$1000, 0, MATCH(Z$1, Tips_daily!$B$1:$AJ$1, 0)), 
        Tips_daily!$A$2:$A$1000, "&gt;="&amp;$A43, 
        Tips_daily!$A$2:$A$1000, "&lt;"&amp;$B43+1),5),0)</f>
        <v>0</v>
      </c>
      <c r="AA43" s="76">
        <f t="array" ref="AA43">IFNA( MROUND( SUMIFS(INDEX(Tips_daily!$B$2:$AJ$1000, 0, MATCH(AA$1, Tips_daily!$B$1:$AJ$1, 0)), 
        Tips_daily!$A$2:$A$1000, "&gt;="&amp;$A43, 
        Tips_daily!$A$2:$A$1000, "&lt;"&amp;$B43+1),5),0)</f>
        <v>0</v>
      </c>
      <c r="AB43" s="76">
        <f t="array" ref="AB43">IFNA( MROUND( SUMIFS(INDEX(Tips_daily!$B$2:$AJ$1000, 0, MATCH(AB$1, Tips_daily!$B$1:$AJ$1, 0)), 
        Tips_daily!$A$2:$A$1000, "&gt;="&amp;$A43, 
        Tips_daily!$A$2:$A$1000, "&lt;"&amp;$B43+1),5),0)</f>
        <v>0</v>
      </c>
      <c r="AC43" s="76">
        <f t="array" ref="AC43">IFNA( MROUND( SUMIFS(INDEX(Tips_daily!$B$2:$AJ$1000, 0, MATCH(AC$1, Tips_daily!$B$1:$AJ$1, 0)), 
        Tips_daily!$A$2:$A$1000, "&gt;="&amp;$A43, 
        Tips_daily!$A$2:$A$1000, "&lt;"&amp;$B43+1),5),0)</f>
        <v>0</v>
      </c>
      <c r="AD43" s="76">
        <f t="array" ref="AD43">IFNA( MROUND( SUMIFS(INDEX(Tips_daily!$B$2:$AJ$1000, 0, MATCH(AD$1, Tips_daily!$B$1:$AJ$1, 0)), 
        Tips_daily!$A$2:$A$1000, "&gt;="&amp;$A43, 
        Tips_daily!$A$2:$A$1000, "&lt;"&amp;$B43+1),5),0)</f>
        <v>0</v>
      </c>
      <c r="AE43" s="76">
        <f t="array" ref="AE43">IFNA( MROUND( SUMIFS(INDEX(Tips_daily!$B$2:$AJ$1000, 0, MATCH(AE$1, Tips_daily!$B$1:$AJ$1, 0)), 
        Tips_daily!$A$2:$A$1000, "&gt;="&amp;$A43, 
        Tips_daily!$A$2:$A$1000, "&lt;"&amp;$B43+1),5),0)</f>
        <v>0</v>
      </c>
      <c r="AF43" s="76">
        <f t="array" ref="AF43">IFNA( MROUND( SUMIFS(INDEX(Tips_daily!$B$2:$AJ$1000, 0, MATCH(AF$1, Tips_daily!$B$1:$AJ$1, 0)), 
        Tips_daily!$A$2:$A$1000, "&gt;="&amp;$A43, 
        Tips_daily!$A$2:$A$1000, "&lt;"&amp;$B43+1),5),0)</f>
        <v>0</v>
      </c>
      <c r="AG43" s="76">
        <f t="array" ref="AG43">IFNA( MROUND( SUMIFS(INDEX(Tips_daily!$B$2:$AJ$1000, 0, MATCH(AG$1, Tips_daily!$B$1:$AJ$1, 0)), 
        Tips_daily!$A$2:$A$1000, "&gt;="&amp;$A43, 
        Tips_daily!$A$2:$A$1000, "&lt;"&amp;$B43+1),5),0)</f>
        <v>0</v>
      </c>
    </row>
    <row r="44" ht="22.5" customHeight="1">
      <c r="A44" s="110">
        <f t="shared" ref="A44:B44" si="44">A43+7</f>
        <v>45887</v>
      </c>
      <c r="B44" s="110">
        <f t="shared" si="44"/>
        <v>45893</v>
      </c>
      <c r="C44" s="100">
        <f>SUMIFS(Tips_daily!B$2:B$1000, 
        Tips_daily!$A$2:$A$1000, "&gt;="&amp;A44, 
        Tips_daily!$A$2:$A$1000, "&lt;"&amp;B44+1)
</f>
        <v>0</v>
      </c>
      <c r="D44" s="103">
        <f t="shared" si="43"/>
        <v>0</v>
      </c>
      <c r="E44" s="108">
        <f t="array" ref="E44">IFNA( MROUND( SUMIFS(INDEX(Tips_daily!$B$2:$AJ$1000, 0, MATCH(E$1, Tips_daily!$B$1:$AJ$1, 0)), 
        Tips_daily!$A$2:$A$1000, "&gt;="&amp;$A44, 
        Tips_daily!$A$2:$A$1000, "&lt;"&amp;$B44+1),5),0)</f>
        <v>0</v>
      </c>
      <c r="F44" s="108">
        <f t="array" ref="F44">IFNA( MROUND( SUMIFS(INDEX(Tips_daily!$B$2:$AJ$1000, 0, MATCH(F$1, Tips_daily!$B$1:$AJ$1, 0)), 
        Tips_daily!$A$2:$A$1000, "&gt;="&amp;$A44, 
        Tips_daily!$A$2:$A$1000, "&lt;"&amp;$B44+1),5),0)</f>
        <v>0</v>
      </c>
      <c r="G44" s="108">
        <f t="array" ref="G44">IFNA( MROUND( SUMIFS(INDEX(Tips_daily!$B$2:$AJ$1000, 0, MATCH(G$1, Tips_daily!$B$1:$AJ$1, 0)), 
        Tips_daily!$A$2:$A$1000, "&gt;="&amp;$A44, 
        Tips_daily!$A$2:$A$1000, "&lt;"&amp;$B44+1),5),0)</f>
        <v>0</v>
      </c>
      <c r="H44" s="108">
        <f t="array" ref="H44">IFNA( MROUND( SUMIFS(INDEX(Tips_daily!$B$2:$AJ$1000, 0, MATCH(H$1, Tips_daily!$B$1:$AJ$1, 0)), 
        Tips_daily!$A$2:$A$1000, "&gt;="&amp;$A44, 
        Tips_daily!$A$2:$A$1000, "&lt;"&amp;$B44+1),5),0)</f>
        <v>0</v>
      </c>
      <c r="I44" s="108">
        <f t="array" ref="I44">IFNA( MROUND( SUMIFS(INDEX(Tips_daily!$B$2:$AJ$1000, 0, MATCH(I$1, Tips_daily!$B$1:$AJ$1, 0)), 
        Tips_daily!$A$2:$A$1000, "&gt;="&amp;$A44, 
        Tips_daily!$A$2:$A$1000, "&lt;"&amp;$B44+1),5),0)</f>
        <v>0</v>
      </c>
      <c r="J44" s="108">
        <f t="array" ref="J44">IFNA( MROUND( SUMIFS(INDEX(Tips_daily!$B$2:$AJ$1000, 0, MATCH(J$1, Tips_daily!$B$1:$AJ$1, 0)), 
        Tips_daily!$A$2:$A$1000, "&gt;="&amp;$A44, 
        Tips_daily!$A$2:$A$1000, "&lt;"&amp;$B44+1),5),0)</f>
        <v>0</v>
      </c>
      <c r="K44" s="108">
        <f t="array" ref="K44">IFNA( MROUND( SUMIFS(INDEX(Tips_daily!$B$2:$AJ$1000, 0, MATCH(K$1, Tips_daily!$B$1:$AJ$1, 0)), 
        Tips_daily!$A$2:$A$1000, "&gt;="&amp;$A44, 
        Tips_daily!$A$2:$A$1000, "&lt;"&amp;$B44+1),5),0)</f>
        <v>0</v>
      </c>
      <c r="L44" s="108">
        <f t="array" ref="L44">IFNA( MROUND( SUMIFS(INDEX(Tips_daily!$B$2:$AJ$1000, 0, MATCH(L$1, Tips_daily!$B$1:$AJ$1, 0)), 
        Tips_daily!$A$2:$A$1000, "&gt;="&amp;$A44, 
        Tips_daily!$A$2:$A$1000, "&lt;"&amp;$B44+1),5),0)</f>
        <v>0</v>
      </c>
      <c r="M44" s="108">
        <f t="array" ref="M44">IFNA( MROUND( SUMIFS(INDEX(Tips_daily!$B$2:$AJ$1000, 0, MATCH(M$1, Tips_daily!$B$1:$AJ$1, 0)), 
        Tips_daily!$A$2:$A$1000, "&gt;="&amp;$A44, 
        Tips_daily!$A$2:$A$1000, "&lt;"&amp;$B44+1),5),0)</f>
        <v>0</v>
      </c>
      <c r="N44" s="108">
        <f t="array" ref="N44">IFNA( MROUND( SUMIFS(INDEX(Tips_daily!$B$2:$AJ$1000, 0, MATCH(N$1, Tips_daily!$B$1:$AJ$1, 0)), 
        Tips_daily!$A$2:$A$1000, "&gt;="&amp;$A44, 
        Tips_daily!$A$2:$A$1000, "&lt;"&amp;$B44+1),5),0)</f>
        <v>0</v>
      </c>
      <c r="O44" s="108">
        <f t="array" ref="O44">IFNA( MROUND( SUMIFS(INDEX(Tips_daily!$B$2:$AJ$1000, 0, MATCH(O$1, Tips_daily!$B$1:$AJ$1, 0)), 
        Tips_daily!$A$2:$A$1000, "&gt;="&amp;$A44, 
        Tips_daily!$A$2:$A$1000, "&lt;"&amp;$B44+1),5),0)</f>
        <v>0</v>
      </c>
      <c r="P44" s="108">
        <f t="array" ref="P44">IFNA( MROUND( SUMIFS(INDEX(Tips_daily!$B$2:$AJ$1000, 0, MATCH(P$1, Tips_daily!$B$1:$AJ$1, 0)), 
        Tips_daily!$A$2:$A$1000, "&gt;="&amp;$A44, 
        Tips_daily!$A$2:$A$1000, "&lt;"&amp;$B44+1),5),0)</f>
        <v>0</v>
      </c>
      <c r="Q44" s="108">
        <f t="array" ref="Q44">IFNA( MROUND( SUMIFS(INDEX(Tips_daily!$B$2:$AJ$1000, 0, MATCH(Q$1, Tips_daily!$B$1:$AJ$1, 0)), 
        Tips_daily!$A$2:$A$1000, "&gt;="&amp;$A44, 
        Tips_daily!$A$2:$A$1000, "&lt;"&amp;$B44+1),5),0)</f>
        <v>0</v>
      </c>
      <c r="R44" s="108">
        <f t="array" ref="R44">IFNA( MROUND( SUMIFS(INDEX(Tips_daily!$B$2:$AJ$1000, 0, MATCH(R$1, Tips_daily!$B$1:$AJ$1, 0)), 
        Tips_daily!$A$2:$A$1000, "&gt;="&amp;$A44, 
        Tips_daily!$A$2:$A$1000, "&lt;"&amp;$B44+1),5),0)</f>
        <v>0</v>
      </c>
      <c r="S44" s="108">
        <f t="array" ref="S44">IFNA( MROUND( SUMIFS(INDEX(Tips_daily!$B$2:$AJ$1000, 0, MATCH(S$1, Tips_daily!$B$1:$AJ$1, 0)), 
        Tips_daily!$A$2:$A$1000, "&gt;="&amp;$A44, 
        Tips_daily!$A$2:$A$1000, "&lt;"&amp;$B44+1),5),0)</f>
        <v>0</v>
      </c>
      <c r="T44" s="108">
        <f t="array" ref="T44">IFNA( MROUND( SUMIFS(INDEX(Tips_daily!$B$2:$AJ$1000, 0, MATCH(T$1, Tips_daily!$B$1:$AJ$1, 0)), 
        Tips_daily!$A$2:$A$1000, "&gt;="&amp;$A44, 
        Tips_daily!$A$2:$A$1000, "&lt;"&amp;$B44+1),5),0)</f>
        <v>0</v>
      </c>
      <c r="U44" s="108">
        <f t="array" ref="U44">IFNA( MROUND( SUMIFS(INDEX(Tips_daily!$B$2:$AJ$1000, 0, MATCH(U$1, Tips_daily!$B$1:$AJ$1, 0)), 
        Tips_daily!$A$2:$A$1000, "&gt;="&amp;$A44, 
        Tips_daily!$A$2:$A$1000, "&lt;"&amp;$B44+1),5),0)</f>
        <v>0</v>
      </c>
      <c r="V44" s="108">
        <f t="array" ref="V44">IFNA( MROUND( SUMIFS(INDEX(Tips_daily!$B$2:$AJ$1000, 0, MATCH(V$1, Tips_daily!$B$1:$AJ$1, 0)), 
        Tips_daily!$A$2:$A$1000, "&gt;="&amp;$A44, 
        Tips_daily!$A$2:$A$1000, "&lt;"&amp;$B44+1),5),0)</f>
        <v>0</v>
      </c>
      <c r="W44" s="108">
        <f t="array" ref="W44">IFNA( MROUND( SUMIFS(INDEX(Tips_daily!$B$2:$AJ$1000, 0, MATCH(W$1, Tips_daily!$B$1:$AJ$1, 0)), 
        Tips_daily!$A$2:$A$1000, "&gt;="&amp;$A44, 
        Tips_daily!$A$2:$A$1000, "&lt;"&amp;$B44+1),5),0)</f>
        <v>0</v>
      </c>
      <c r="X44" s="76">
        <f t="array" ref="X44">IFNA( MROUND( SUMIFS(INDEX(Tips_daily!$B$2:$AJ$1000, 0, MATCH(X$1, Tips_daily!$B$1:$AJ$1, 0)), 
        Tips_daily!$A$2:$A$1000, "&gt;="&amp;$A44, 
        Tips_daily!$A$2:$A$1000, "&lt;"&amp;$B44+1),5),0)</f>
        <v>0</v>
      </c>
      <c r="Y44" s="76">
        <f t="array" ref="Y44">IFNA( MROUND( SUMIFS(INDEX(Tips_daily!$B$2:$AJ$1000, 0, MATCH(Y$1, Tips_daily!$B$1:$AJ$1, 0)), 
        Tips_daily!$A$2:$A$1000, "&gt;="&amp;$A44, 
        Tips_daily!$A$2:$A$1000, "&lt;"&amp;$B44+1),5),0)</f>
        <v>0</v>
      </c>
      <c r="Z44" s="76">
        <f t="array" ref="Z44">IFNA( MROUND( SUMIFS(INDEX(Tips_daily!$B$2:$AJ$1000, 0, MATCH(Z$1, Tips_daily!$B$1:$AJ$1, 0)), 
        Tips_daily!$A$2:$A$1000, "&gt;="&amp;$A44, 
        Tips_daily!$A$2:$A$1000, "&lt;"&amp;$B44+1),5),0)</f>
        <v>0</v>
      </c>
      <c r="AA44" s="76">
        <f t="array" ref="AA44">IFNA( MROUND( SUMIFS(INDEX(Tips_daily!$B$2:$AJ$1000, 0, MATCH(AA$1, Tips_daily!$B$1:$AJ$1, 0)), 
        Tips_daily!$A$2:$A$1000, "&gt;="&amp;$A44, 
        Tips_daily!$A$2:$A$1000, "&lt;"&amp;$B44+1),5),0)</f>
        <v>0</v>
      </c>
      <c r="AB44" s="76">
        <f t="array" ref="AB44">IFNA( MROUND( SUMIFS(INDEX(Tips_daily!$B$2:$AJ$1000, 0, MATCH(AB$1, Tips_daily!$B$1:$AJ$1, 0)), 
        Tips_daily!$A$2:$A$1000, "&gt;="&amp;$A44, 
        Tips_daily!$A$2:$A$1000, "&lt;"&amp;$B44+1),5),0)</f>
        <v>0</v>
      </c>
      <c r="AC44" s="76">
        <f t="array" ref="AC44">IFNA( MROUND( SUMIFS(INDEX(Tips_daily!$B$2:$AJ$1000, 0, MATCH(AC$1, Tips_daily!$B$1:$AJ$1, 0)), 
        Tips_daily!$A$2:$A$1000, "&gt;="&amp;$A44, 
        Tips_daily!$A$2:$A$1000, "&lt;"&amp;$B44+1),5),0)</f>
        <v>0</v>
      </c>
      <c r="AD44" s="76">
        <f t="array" ref="AD44">IFNA( MROUND( SUMIFS(INDEX(Tips_daily!$B$2:$AJ$1000, 0, MATCH(AD$1, Tips_daily!$B$1:$AJ$1, 0)), 
        Tips_daily!$A$2:$A$1000, "&gt;="&amp;$A44, 
        Tips_daily!$A$2:$A$1000, "&lt;"&amp;$B44+1),5),0)</f>
        <v>0</v>
      </c>
      <c r="AE44" s="76">
        <f t="array" ref="AE44">IFNA( MROUND( SUMIFS(INDEX(Tips_daily!$B$2:$AJ$1000, 0, MATCH(AE$1, Tips_daily!$B$1:$AJ$1, 0)), 
        Tips_daily!$A$2:$A$1000, "&gt;="&amp;$A44, 
        Tips_daily!$A$2:$A$1000, "&lt;"&amp;$B44+1),5),0)</f>
        <v>0</v>
      </c>
      <c r="AF44" s="76">
        <f t="array" ref="AF44">IFNA( MROUND( SUMIFS(INDEX(Tips_daily!$B$2:$AJ$1000, 0, MATCH(AF$1, Tips_daily!$B$1:$AJ$1, 0)), 
        Tips_daily!$A$2:$A$1000, "&gt;="&amp;$A44, 
        Tips_daily!$A$2:$A$1000, "&lt;"&amp;$B44+1),5),0)</f>
        <v>0</v>
      </c>
      <c r="AG44" s="76">
        <f t="array" ref="AG44">IFNA( MROUND( SUMIFS(INDEX(Tips_daily!$B$2:$AJ$1000, 0, MATCH(AG$1, Tips_daily!$B$1:$AJ$1, 0)), 
        Tips_daily!$A$2:$A$1000, "&gt;="&amp;$A44, 
        Tips_daily!$A$2:$A$1000, "&lt;"&amp;$B44+1),5),0)</f>
        <v>0</v>
      </c>
    </row>
    <row r="45" ht="22.5" customHeight="1">
      <c r="A45" s="110">
        <f t="shared" ref="A45:B45" si="45">A44+7</f>
        <v>45894</v>
      </c>
      <c r="B45" s="110">
        <f t="shared" si="45"/>
        <v>45900</v>
      </c>
      <c r="C45" s="100">
        <f>SUMIFS(Tips_daily!B$2:B$1000, 
        Tips_daily!$A$2:$A$1000, "&gt;="&amp;A45, 
        Tips_daily!$A$2:$A$1000, "&lt;"&amp;B45+1)
</f>
        <v>0</v>
      </c>
      <c r="D45" s="103">
        <f t="shared" si="43"/>
        <v>0</v>
      </c>
      <c r="E45" s="108">
        <f t="array" ref="E45">IFNA( MROUND( SUMIFS(INDEX(Tips_daily!$B$2:$AJ$1000, 0, MATCH(E$1, Tips_daily!$B$1:$AJ$1, 0)), 
        Tips_daily!$A$2:$A$1000, "&gt;="&amp;$A45, 
        Tips_daily!$A$2:$A$1000, "&lt;"&amp;$B45+1),5),0)</f>
        <v>0</v>
      </c>
      <c r="F45" s="108">
        <f t="array" ref="F45">IFNA( MROUND( SUMIFS(INDEX(Tips_daily!$B$2:$AJ$1000, 0, MATCH(F$1, Tips_daily!$B$1:$AJ$1, 0)), 
        Tips_daily!$A$2:$A$1000, "&gt;="&amp;$A45, 
        Tips_daily!$A$2:$A$1000, "&lt;"&amp;$B45+1),5),0)</f>
        <v>0</v>
      </c>
      <c r="G45" s="108">
        <f t="array" ref="G45">IFNA( MROUND( SUMIFS(INDEX(Tips_daily!$B$2:$AJ$1000, 0, MATCH(G$1, Tips_daily!$B$1:$AJ$1, 0)), 
        Tips_daily!$A$2:$A$1000, "&gt;="&amp;$A45, 
        Tips_daily!$A$2:$A$1000, "&lt;"&amp;$B45+1),5),0)</f>
        <v>0</v>
      </c>
      <c r="H45" s="108">
        <f t="array" ref="H45">IFNA( MROUND( SUMIFS(INDEX(Tips_daily!$B$2:$AJ$1000, 0, MATCH(H$1, Tips_daily!$B$1:$AJ$1, 0)), 
        Tips_daily!$A$2:$A$1000, "&gt;="&amp;$A45, 
        Tips_daily!$A$2:$A$1000, "&lt;"&amp;$B45+1),5),0)</f>
        <v>0</v>
      </c>
      <c r="I45" s="108">
        <f t="array" ref="I45">IFNA( MROUND( SUMIFS(INDEX(Tips_daily!$B$2:$AJ$1000, 0, MATCH(I$1, Tips_daily!$B$1:$AJ$1, 0)), 
        Tips_daily!$A$2:$A$1000, "&gt;="&amp;$A45, 
        Tips_daily!$A$2:$A$1000, "&lt;"&amp;$B45+1),5),0)</f>
        <v>0</v>
      </c>
      <c r="J45" s="108">
        <f t="array" ref="J45">IFNA( MROUND( SUMIFS(INDEX(Tips_daily!$B$2:$AJ$1000, 0, MATCH(J$1, Tips_daily!$B$1:$AJ$1, 0)), 
        Tips_daily!$A$2:$A$1000, "&gt;="&amp;$A45, 
        Tips_daily!$A$2:$A$1000, "&lt;"&amp;$B45+1),5),0)</f>
        <v>0</v>
      </c>
      <c r="K45" s="108">
        <f t="array" ref="K45">IFNA( MROUND( SUMIFS(INDEX(Tips_daily!$B$2:$AJ$1000, 0, MATCH(K$1, Tips_daily!$B$1:$AJ$1, 0)), 
        Tips_daily!$A$2:$A$1000, "&gt;="&amp;$A45, 
        Tips_daily!$A$2:$A$1000, "&lt;"&amp;$B45+1),5),0)</f>
        <v>0</v>
      </c>
      <c r="L45" s="108">
        <f t="array" ref="L45">IFNA( MROUND( SUMIFS(INDEX(Tips_daily!$B$2:$AJ$1000, 0, MATCH(L$1, Tips_daily!$B$1:$AJ$1, 0)), 
        Tips_daily!$A$2:$A$1000, "&gt;="&amp;$A45, 
        Tips_daily!$A$2:$A$1000, "&lt;"&amp;$B45+1),5),0)</f>
        <v>0</v>
      </c>
      <c r="M45" s="108">
        <f t="array" ref="M45">IFNA( MROUND( SUMIFS(INDEX(Tips_daily!$B$2:$AJ$1000, 0, MATCH(M$1, Tips_daily!$B$1:$AJ$1, 0)), 
        Tips_daily!$A$2:$A$1000, "&gt;="&amp;$A45, 
        Tips_daily!$A$2:$A$1000, "&lt;"&amp;$B45+1),5),0)</f>
        <v>0</v>
      </c>
      <c r="N45" s="108">
        <f t="array" ref="N45">IFNA( MROUND( SUMIFS(INDEX(Tips_daily!$B$2:$AJ$1000, 0, MATCH(N$1, Tips_daily!$B$1:$AJ$1, 0)), 
        Tips_daily!$A$2:$A$1000, "&gt;="&amp;$A45, 
        Tips_daily!$A$2:$A$1000, "&lt;"&amp;$B45+1),5),0)</f>
        <v>0</v>
      </c>
      <c r="O45" s="108">
        <f t="array" ref="O45">IFNA( MROUND( SUMIFS(INDEX(Tips_daily!$B$2:$AJ$1000, 0, MATCH(O$1, Tips_daily!$B$1:$AJ$1, 0)), 
        Tips_daily!$A$2:$A$1000, "&gt;="&amp;$A45, 
        Tips_daily!$A$2:$A$1000, "&lt;"&amp;$B45+1),5),0)</f>
        <v>0</v>
      </c>
      <c r="P45" s="108">
        <f t="array" ref="P45">IFNA( MROUND( SUMIFS(INDEX(Tips_daily!$B$2:$AJ$1000, 0, MATCH(P$1, Tips_daily!$B$1:$AJ$1, 0)), 
        Tips_daily!$A$2:$A$1000, "&gt;="&amp;$A45, 
        Tips_daily!$A$2:$A$1000, "&lt;"&amp;$B45+1),5),0)</f>
        <v>0</v>
      </c>
      <c r="Q45" s="108">
        <f t="array" ref="Q45">IFNA( MROUND( SUMIFS(INDEX(Tips_daily!$B$2:$AJ$1000, 0, MATCH(Q$1, Tips_daily!$B$1:$AJ$1, 0)), 
        Tips_daily!$A$2:$A$1000, "&gt;="&amp;$A45, 
        Tips_daily!$A$2:$A$1000, "&lt;"&amp;$B45+1),5),0)</f>
        <v>0</v>
      </c>
      <c r="R45" s="108">
        <f t="array" ref="R45">IFNA( MROUND( SUMIFS(INDEX(Tips_daily!$B$2:$AJ$1000, 0, MATCH(R$1, Tips_daily!$B$1:$AJ$1, 0)), 
        Tips_daily!$A$2:$A$1000, "&gt;="&amp;$A45, 
        Tips_daily!$A$2:$A$1000, "&lt;"&amp;$B45+1),5),0)</f>
        <v>0</v>
      </c>
      <c r="S45" s="108">
        <f t="array" ref="S45">IFNA( MROUND( SUMIFS(INDEX(Tips_daily!$B$2:$AJ$1000, 0, MATCH(S$1, Tips_daily!$B$1:$AJ$1, 0)), 
        Tips_daily!$A$2:$A$1000, "&gt;="&amp;$A45, 
        Tips_daily!$A$2:$A$1000, "&lt;"&amp;$B45+1),5),0)</f>
        <v>0</v>
      </c>
      <c r="T45" s="108">
        <f t="array" ref="T45">IFNA( MROUND( SUMIFS(INDEX(Tips_daily!$B$2:$AJ$1000, 0, MATCH(T$1, Tips_daily!$B$1:$AJ$1, 0)), 
        Tips_daily!$A$2:$A$1000, "&gt;="&amp;$A45, 
        Tips_daily!$A$2:$A$1000, "&lt;"&amp;$B45+1),5),0)</f>
        <v>0</v>
      </c>
      <c r="U45" s="108">
        <f t="array" ref="U45">IFNA( MROUND( SUMIFS(INDEX(Tips_daily!$B$2:$AJ$1000, 0, MATCH(U$1, Tips_daily!$B$1:$AJ$1, 0)), 
        Tips_daily!$A$2:$A$1000, "&gt;="&amp;$A45, 
        Tips_daily!$A$2:$A$1000, "&lt;"&amp;$B45+1),5),0)</f>
        <v>0</v>
      </c>
      <c r="V45" s="108">
        <f t="array" ref="V45">IFNA( MROUND( SUMIFS(INDEX(Tips_daily!$B$2:$AJ$1000, 0, MATCH(V$1, Tips_daily!$B$1:$AJ$1, 0)), 
        Tips_daily!$A$2:$A$1000, "&gt;="&amp;$A45, 
        Tips_daily!$A$2:$A$1000, "&lt;"&amp;$B45+1),5),0)</f>
        <v>0</v>
      </c>
      <c r="W45" s="108">
        <f t="array" ref="W45">IFNA( MROUND( SUMIFS(INDEX(Tips_daily!$B$2:$AJ$1000, 0, MATCH(W$1, Tips_daily!$B$1:$AJ$1, 0)), 
        Tips_daily!$A$2:$A$1000, "&gt;="&amp;$A45, 
        Tips_daily!$A$2:$A$1000, "&lt;"&amp;$B45+1),5),0)</f>
        <v>0</v>
      </c>
      <c r="X45" s="76">
        <f t="array" ref="X45">IFNA( MROUND( SUMIFS(INDEX(Tips_daily!$B$2:$AJ$1000, 0, MATCH(X$1, Tips_daily!$B$1:$AJ$1, 0)), 
        Tips_daily!$A$2:$A$1000, "&gt;="&amp;$A45, 
        Tips_daily!$A$2:$A$1000, "&lt;"&amp;$B45+1),5),0)</f>
        <v>0</v>
      </c>
      <c r="Y45" s="76">
        <f t="array" ref="Y45">IFNA( MROUND( SUMIFS(INDEX(Tips_daily!$B$2:$AJ$1000, 0, MATCH(Y$1, Tips_daily!$B$1:$AJ$1, 0)), 
        Tips_daily!$A$2:$A$1000, "&gt;="&amp;$A45, 
        Tips_daily!$A$2:$A$1000, "&lt;"&amp;$B45+1),5),0)</f>
        <v>0</v>
      </c>
      <c r="Z45" s="76">
        <f t="array" ref="Z45">IFNA( MROUND( SUMIFS(INDEX(Tips_daily!$B$2:$AJ$1000, 0, MATCH(Z$1, Tips_daily!$B$1:$AJ$1, 0)), 
        Tips_daily!$A$2:$A$1000, "&gt;="&amp;$A45, 
        Tips_daily!$A$2:$A$1000, "&lt;"&amp;$B45+1),5),0)</f>
        <v>0</v>
      </c>
      <c r="AA45" s="76">
        <f t="array" ref="AA45">IFNA( MROUND( SUMIFS(INDEX(Tips_daily!$B$2:$AJ$1000, 0, MATCH(AA$1, Tips_daily!$B$1:$AJ$1, 0)), 
        Tips_daily!$A$2:$A$1000, "&gt;="&amp;$A45, 
        Tips_daily!$A$2:$A$1000, "&lt;"&amp;$B45+1),5),0)</f>
        <v>0</v>
      </c>
      <c r="AB45" s="76">
        <f t="array" ref="AB45">IFNA( MROUND( SUMIFS(INDEX(Tips_daily!$B$2:$AJ$1000, 0, MATCH(AB$1, Tips_daily!$B$1:$AJ$1, 0)), 
        Tips_daily!$A$2:$A$1000, "&gt;="&amp;$A45, 
        Tips_daily!$A$2:$A$1000, "&lt;"&amp;$B45+1),5),0)</f>
        <v>0</v>
      </c>
      <c r="AC45" s="76">
        <f t="array" ref="AC45">IFNA( MROUND( SUMIFS(INDEX(Tips_daily!$B$2:$AJ$1000, 0, MATCH(AC$1, Tips_daily!$B$1:$AJ$1, 0)), 
        Tips_daily!$A$2:$A$1000, "&gt;="&amp;$A45, 
        Tips_daily!$A$2:$A$1000, "&lt;"&amp;$B45+1),5),0)</f>
        <v>0</v>
      </c>
      <c r="AD45" s="76">
        <f t="array" ref="AD45">IFNA( MROUND( SUMIFS(INDEX(Tips_daily!$B$2:$AJ$1000, 0, MATCH(AD$1, Tips_daily!$B$1:$AJ$1, 0)), 
        Tips_daily!$A$2:$A$1000, "&gt;="&amp;$A45, 
        Tips_daily!$A$2:$A$1000, "&lt;"&amp;$B45+1),5),0)</f>
        <v>0</v>
      </c>
      <c r="AE45" s="76">
        <f t="array" ref="AE45">IFNA( MROUND( SUMIFS(INDEX(Tips_daily!$B$2:$AJ$1000, 0, MATCH(AE$1, Tips_daily!$B$1:$AJ$1, 0)), 
        Tips_daily!$A$2:$A$1000, "&gt;="&amp;$A45, 
        Tips_daily!$A$2:$A$1000, "&lt;"&amp;$B45+1),5),0)</f>
        <v>0</v>
      </c>
      <c r="AF45" s="76">
        <f t="array" ref="AF45">IFNA( MROUND( SUMIFS(INDEX(Tips_daily!$B$2:$AJ$1000, 0, MATCH(AF$1, Tips_daily!$B$1:$AJ$1, 0)), 
        Tips_daily!$A$2:$A$1000, "&gt;="&amp;$A45, 
        Tips_daily!$A$2:$A$1000, "&lt;"&amp;$B45+1),5),0)</f>
        <v>0</v>
      </c>
      <c r="AG45" s="76">
        <f t="array" ref="AG45">IFNA( MROUND( SUMIFS(INDEX(Tips_daily!$B$2:$AJ$1000, 0, MATCH(AG$1, Tips_daily!$B$1:$AJ$1, 0)), 
        Tips_daily!$A$2:$A$1000, "&gt;="&amp;$A45, 
        Tips_daily!$A$2:$A$1000, "&lt;"&amp;$B45+1),5),0)</f>
        <v>0</v>
      </c>
    </row>
    <row r="46" ht="22.5" customHeight="1">
      <c r="A46" s="110">
        <f t="shared" ref="A46:B46" si="46">A45+7</f>
        <v>45901</v>
      </c>
      <c r="B46" s="110">
        <f t="shared" si="46"/>
        <v>45907</v>
      </c>
      <c r="C46" s="100">
        <f>SUMIFS(Tips_daily!B$2:B$1000, 
        Tips_daily!$A$2:$A$1000, "&gt;="&amp;A46, 
        Tips_daily!$A$2:$A$1000, "&lt;"&amp;B46+1)
</f>
        <v>520</v>
      </c>
      <c r="D46" s="103">
        <f t="shared" si="43"/>
        <v>-5</v>
      </c>
      <c r="E46" s="108">
        <f t="array" ref="E46">IFNA( MROUND( SUMIFS(INDEX(Tips_daily!$B$2:$AJ$1000, 0, MATCH(E$1, Tips_daily!$B$1:$AJ$1, 0)), 
        Tips_daily!$A$2:$A$1000, "&gt;="&amp;$A46, 
        Tips_daily!$A$2:$A$1000, "&lt;"&amp;$B46+1),5),0)</f>
        <v>35</v>
      </c>
      <c r="F46" s="108">
        <f t="array" ref="F46">IFNA( MROUND( SUMIFS(INDEX(Tips_daily!$B$2:$AJ$1000, 0, MATCH(F$1, Tips_daily!$B$1:$AJ$1, 0)), 
        Tips_daily!$A$2:$A$1000, "&gt;="&amp;$A46, 
        Tips_daily!$A$2:$A$1000, "&lt;"&amp;$B46+1),5),0)</f>
        <v>35</v>
      </c>
      <c r="G46" s="108">
        <f t="array" ref="G46">IFNA( MROUND( SUMIFS(INDEX(Tips_daily!$B$2:$AJ$1000, 0, MATCH(G$1, Tips_daily!$B$1:$AJ$1, 0)), 
        Tips_daily!$A$2:$A$1000, "&gt;="&amp;$A46, 
        Tips_daily!$A$2:$A$1000, "&lt;"&amp;$B46+1),5),0)</f>
        <v>40</v>
      </c>
      <c r="H46" s="108">
        <f t="array" ref="H46">IFNA( MROUND( SUMIFS(INDEX(Tips_daily!$B$2:$AJ$1000, 0, MATCH(H$1, Tips_daily!$B$1:$AJ$1, 0)), 
        Tips_daily!$A$2:$A$1000, "&gt;="&amp;$A46, 
        Tips_daily!$A$2:$A$1000, "&lt;"&amp;$B46+1),5),0)</f>
        <v>95</v>
      </c>
      <c r="I46" s="108">
        <f t="array" ref="I46">IFNA( MROUND( SUMIFS(INDEX(Tips_daily!$B$2:$AJ$1000, 0, MATCH(I$1, Tips_daily!$B$1:$AJ$1, 0)), 
        Tips_daily!$A$2:$A$1000, "&gt;="&amp;$A46, 
        Tips_daily!$A$2:$A$1000, "&lt;"&amp;$B46+1),5),0)</f>
        <v>80</v>
      </c>
      <c r="J46" s="108">
        <f t="array" ref="J46">IFNA( MROUND( SUMIFS(INDEX(Tips_daily!$B$2:$AJ$1000, 0, MATCH(J$1, Tips_daily!$B$1:$AJ$1, 0)), 
        Tips_daily!$A$2:$A$1000, "&gt;="&amp;$A46, 
        Tips_daily!$A$2:$A$1000, "&lt;"&amp;$B46+1),5),0)</f>
        <v>35</v>
      </c>
      <c r="K46" s="108">
        <f t="array" ref="K46">IFNA( MROUND( SUMIFS(INDEX(Tips_daily!$B$2:$AJ$1000, 0, MATCH(K$1, Tips_daily!$B$1:$AJ$1, 0)), 
        Tips_daily!$A$2:$A$1000, "&gt;="&amp;$A46, 
        Tips_daily!$A$2:$A$1000, "&lt;"&amp;$B46+1),5),0)</f>
        <v>0</v>
      </c>
      <c r="L46" s="108">
        <f t="array" ref="L46">IFNA( MROUND( SUMIFS(INDEX(Tips_daily!$B$2:$AJ$1000, 0, MATCH(L$1, Tips_daily!$B$1:$AJ$1, 0)), 
        Tips_daily!$A$2:$A$1000, "&gt;="&amp;$A46, 
        Tips_daily!$A$2:$A$1000, "&lt;"&amp;$B46+1),5),0)</f>
        <v>0</v>
      </c>
      <c r="M46" s="108">
        <f t="array" ref="M46">IFNA( MROUND( SUMIFS(INDEX(Tips_daily!$B$2:$AJ$1000, 0, MATCH(M$1, Tips_daily!$B$1:$AJ$1, 0)), 
        Tips_daily!$A$2:$A$1000, "&gt;="&amp;$A46, 
        Tips_daily!$A$2:$A$1000, "&lt;"&amp;$B46+1),5),0)</f>
        <v>0</v>
      </c>
      <c r="N46" s="108">
        <f t="array" ref="N46">IFNA( MROUND( SUMIFS(INDEX(Tips_daily!$B$2:$AJ$1000, 0, MATCH(N$1, Tips_daily!$B$1:$AJ$1, 0)), 
        Tips_daily!$A$2:$A$1000, "&gt;="&amp;$A46, 
        Tips_daily!$A$2:$A$1000, "&lt;"&amp;$B46+1),5),0)</f>
        <v>50</v>
      </c>
      <c r="O46" s="108">
        <f t="array" ref="O46">IFNA( MROUND( SUMIFS(INDEX(Tips_daily!$B$2:$AJ$1000, 0, MATCH(O$1, Tips_daily!$B$1:$AJ$1, 0)), 
        Tips_daily!$A$2:$A$1000, "&gt;="&amp;$A46, 
        Tips_daily!$A$2:$A$1000, "&lt;"&amp;$B46+1),5),0)</f>
        <v>0</v>
      </c>
      <c r="P46" s="108">
        <f t="array" ref="P46">IFNA( MROUND( SUMIFS(INDEX(Tips_daily!$B$2:$AJ$1000, 0, MATCH(P$1, Tips_daily!$B$1:$AJ$1, 0)), 
        Tips_daily!$A$2:$A$1000, "&gt;="&amp;$A46, 
        Tips_daily!$A$2:$A$1000, "&lt;"&amp;$B46+1),5),0)</f>
        <v>95</v>
      </c>
      <c r="Q46" s="108">
        <f t="array" ref="Q46">IFNA( MROUND( SUMIFS(INDEX(Tips_daily!$B$2:$AJ$1000, 0, MATCH(Q$1, Tips_daily!$B$1:$AJ$1, 0)), 
        Tips_daily!$A$2:$A$1000, "&gt;="&amp;$A46, 
        Tips_daily!$A$2:$A$1000, "&lt;"&amp;$B46+1),5),0)</f>
        <v>10</v>
      </c>
      <c r="R46" s="108">
        <f t="array" ref="R46">IFNA( MROUND( SUMIFS(INDEX(Tips_daily!$B$2:$AJ$1000, 0, MATCH(R$1, Tips_daily!$B$1:$AJ$1, 0)), 
        Tips_daily!$A$2:$A$1000, "&gt;="&amp;$A46, 
        Tips_daily!$A$2:$A$1000, "&lt;"&amp;$B46+1),5),0)</f>
        <v>5</v>
      </c>
      <c r="S46" s="108">
        <f t="array" ref="S46">IFNA( MROUND( SUMIFS(INDEX(Tips_daily!$B$2:$AJ$1000, 0, MATCH(S$1, Tips_daily!$B$1:$AJ$1, 0)), 
        Tips_daily!$A$2:$A$1000, "&gt;="&amp;$A46, 
        Tips_daily!$A$2:$A$1000, "&lt;"&amp;$B46+1),5),0)</f>
        <v>0</v>
      </c>
      <c r="T46" s="108">
        <f t="array" ref="T46">IFNA( MROUND( SUMIFS(INDEX(Tips_daily!$B$2:$AJ$1000, 0, MATCH(T$1, Tips_daily!$B$1:$AJ$1, 0)), 
        Tips_daily!$A$2:$A$1000, "&gt;="&amp;$A46, 
        Tips_daily!$A$2:$A$1000, "&lt;"&amp;$B46+1),5),0)</f>
        <v>0</v>
      </c>
      <c r="U46" s="108">
        <f t="array" ref="U46">IFNA( MROUND( SUMIFS(INDEX(Tips_daily!$B$2:$AJ$1000, 0, MATCH(U$1, Tips_daily!$B$1:$AJ$1, 0)), 
        Tips_daily!$A$2:$A$1000, "&gt;="&amp;$A46, 
        Tips_daily!$A$2:$A$1000, "&lt;"&amp;$B46+1),5),0)</f>
        <v>0</v>
      </c>
      <c r="V46" s="108">
        <f t="array" ref="V46">IFNA( MROUND( SUMIFS(INDEX(Tips_daily!$B$2:$AJ$1000, 0, MATCH(V$1, Tips_daily!$B$1:$AJ$1, 0)), 
        Tips_daily!$A$2:$A$1000, "&gt;="&amp;$A46, 
        Tips_daily!$A$2:$A$1000, "&lt;"&amp;$B46+1),5),0)</f>
        <v>0</v>
      </c>
      <c r="W46" s="108">
        <f t="array" ref="W46">IFNA( MROUND( SUMIFS(INDEX(Tips_daily!$B$2:$AJ$1000, 0, MATCH(W$1, Tips_daily!$B$1:$AJ$1, 0)), 
        Tips_daily!$A$2:$A$1000, "&gt;="&amp;$A46, 
        Tips_daily!$A$2:$A$1000, "&lt;"&amp;$B46+1),5),0)</f>
        <v>0</v>
      </c>
      <c r="X46" s="76">
        <f t="array" ref="X46">IFNA( MROUND( SUMIFS(INDEX(Tips_daily!$B$2:$AJ$1000, 0, MATCH(X$1, Tips_daily!$B$1:$AJ$1, 0)), 
        Tips_daily!$A$2:$A$1000, "&gt;="&amp;$A46, 
        Tips_daily!$A$2:$A$1000, "&lt;"&amp;$B46+1),5),0)</f>
        <v>0</v>
      </c>
      <c r="Y46" s="76">
        <f t="array" ref="Y46">IFNA( MROUND( SUMIFS(INDEX(Tips_daily!$B$2:$AJ$1000, 0, MATCH(Y$1, Tips_daily!$B$1:$AJ$1, 0)), 
        Tips_daily!$A$2:$A$1000, "&gt;="&amp;$A46, 
        Tips_daily!$A$2:$A$1000, "&lt;"&amp;$B46+1),5),0)</f>
        <v>15</v>
      </c>
      <c r="Z46" s="76">
        <f t="array" ref="Z46">IFNA( MROUND( SUMIFS(INDEX(Tips_daily!$B$2:$AJ$1000, 0, MATCH(Z$1, Tips_daily!$B$1:$AJ$1, 0)), 
        Tips_daily!$A$2:$A$1000, "&gt;="&amp;$A46, 
        Tips_daily!$A$2:$A$1000, "&lt;"&amp;$B46+1),5),0)</f>
        <v>15</v>
      </c>
      <c r="AA46" s="76">
        <f t="array" ref="AA46">IFNA( MROUND( SUMIFS(INDEX(Tips_daily!$B$2:$AJ$1000, 0, MATCH(AA$1, Tips_daily!$B$1:$AJ$1, 0)), 
        Tips_daily!$A$2:$A$1000, "&gt;="&amp;$A46, 
        Tips_daily!$A$2:$A$1000, "&lt;"&amp;$B46+1),5),0)</f>
        <v>15</v>
      </c>
      <c r="AB46" s="76">
        <f t="array" ref="AB46">IFNA( MROUND( SUMIFS(INDEX(Tips_daily!$B$2:$AJ$1000, 0, MATCH(AB$1, Tips_daily!$B$1:$AJ$1, 0)), 
        Tips_daily!$A$2:$A$1000, "&gt;="&amp;$A46, 
        Tips_daily!$A$2:$A$1000, "&lt;"&amp;$B46+1),5),0)</f>
        <v>0</v>
      </c>
      <c r="AC46" s="76">
        <f t="array" ref="AC46">IFNA( MROUND( SUMIFS(INDEX(Tips_daily!$B$2:$AJ$1000, 0, MATCH(AC$1, Tips_daily!$B$1:$AJ$1, 0)), 
        Tips_daily!$A$2:$A$1000, "&gt;="&amp;$A46, 
        Tips_daily!$A$2:$A$1000, "&lt;"&amp;$B46+1),5),0)</f>
        <v>0</v>
      </c>
      <c r="AD46" s="76">
        <f t="array" ref="AD46">IFNA( MROUND( SUMIFS(INDEX(Tips_daily!$B$2:$AJ$1000, 0, MATCH(AD$1, Tips_daily!$B$1:$AJ$1, 0)), 
        Tips_daily!$A$2:$A$1000, "&gt;="&amp;$A46, 
        Tips_daily!$A$2:$A$1000, "&lt;"&amp;$B46+1),5),0)</f>
        <v>0</v>
      </c>
      <c r="AE46" s="76">
        <f t="array" ref="AE46">IFNA( MROUND( SUMIFS(INDEX(Tips_daily!$B$2:$AJ$1000, 0, MATCH(AE$1, Tips_daily!$B$1:$AJ$1, 0)), 
        Tips_daily!$A$2:$A$1000, "&gt;="&amp;$A46, 
        Tips_daily!$A$2:$A$1000, "&lt;"&amp;$B46+1),5),0)</f>
        <v>0</v>
      </c>
      <c r="AF46" s="76">
        <f t="array" ref="AF46">IFNA( MROUND( SUMIFS(INDEX(Tips_daily!$B$2:$AJ$1000, 0, MATCH(AF$1, Tips_daily!$B$1:$AJ$1, 0)), 
        Tips_daily!$A$2:$A$1000, "&gt;="&amp;$A46, 
        Tips_daily!$A$2:$A$1000, "&lt;"&amp;$B46+1),5),0)</f>
        <v>0</v>
      </c>
      <c r="AG46" s="76">
        <f t="array" ref="AG46">IFNA( MROUND( SUMIFS(INDEX(Tips_daily!$B$2:$AJ$1000, 0, MATCH(AG$1, Tips_daily!$B$1:$AJ$1, 0)), 
        Tips_daily!$A$2:$A$1000, "&gt;="&amp;$A46, 
        Tips_daily!$A$2:$A$1000, "&lt;"&amp;$B46+1),5),0)</f>
        <v>0</v>
      </c>
    </row>
    <row r="47" ht="22.5" customHeight="1">
      <c r="A47" s="110">
        <f t="shared" ref="A47:B47" si="47">A46+7</f>
        <v>45908</v>
      </c>
      <c r="B47" s="110">
        <f t="shared" si="47"/>
        <v>45914</v>
      </c>
      <c r="C47" s="100">
        <f>SUMIFS(Tips_daily!B$2:B$1000, 
        Tips_daily!$A$2:$A$1000, "&gt;="&amp;A47, 
        Tips_daily!$A$2:$A$1000, "&lt;"&amp;B47+1)
</f>
        <v>415</v>
      </c>
      <c r="D47" s="103">
        <f t="shared" si="43"/>
        <v>5</v>
      </c>
      <c r="E47" s="108">
        <f t="array" ref="E47">IFNA( MROUND( SUMIFS(INDEX(Tips_daily!$B$2:$AJ$1000, 0, MATCH(E$1, Tips_daily!$B$1:$AJ$1, 0)), 
        Tips_daily!$A$2:$A$1000, "&gt;="&amp;$A47, 
        Tips_daily!$A$2:$A$1000, "&lt;"&amp;$B47+1),5),0)</f>
        <v>25</v>
      </c>
      <c r="F47" s="108">
        <f t="array" ref="F47">IFNA( MROUND( SUMIFS(INDEX(Tips_daily!$B$2:$AJ$1000, 0, MATCH(F$1, Tips_daily!$B$1:$AJ$1, 0)), 
        Tips_daily!$A$2:$A$1000, "&gt;="&amp;$A47, 
        Tips_daily!$A$2:$A$1000, "&lt;"&amp;$B47+1),5),0)</f>
        <v>25</v>
      </c>
      <c r="G47" s="108">
        <f t="array" ref="G47">IFNA( MROUND( SUMIFS(INDEX(Tips_daily!$B$2:$AJ$1000, 0, MATCH(G$1, Tips_daily!$B$1:$AJ$1, 0)), 
        Tips_daily!$A$2:$A$1000, "&gt;="&amp;$A47, 
        Tips_daily!$A$2:$A$1000, "&lt;"&amp;$B47+1),5),0)</f>
        <v>35</v>
      </c>
      <c r="H47" s="108">
        <f t="array" ref="H47">IFNA( MROUND( SUMIFS(INDEX(Tips_daily!$B$2:$AJ$1000, 0, MATCH(H$1, Tips_daily!$B$1:$AJ$1, 0)), 
        Tips_daily!$A$2:$A$1000, "&gt;="&amp;$A47, 
        Tips_daily!$A$2:$A$1000, "&lt;"&amp;$B47+1),5),0)</f>
        <v>75</v>
      </c>
      <c r="I47" s="108">
        <f t="array" ref="I47">IFNA( MROUND( SUMIFS(INDEX(Tips_daily!$B$2:$AJ$1000, 0, MATCH(I$1, Tips_daily!$B$1:$AJ$1, 0)), 
        Tips_daily!$A$2:$A$1000, "&gt;="&amp;$A47, 
        Tips_daily!$A$2:$A$1000, "&lt;"&amp;$B47+1),5),0)</f>
        <v>65</v>
      </c>
      <c r="J47" s="108">
        <f t="array" ref="J47">IFNA( MROUND( SUMIFS(INDEX(Tips_daily!$B$2:$AJ$1000, 0, MATCH(J$1, Tips_daily!$B$1:$AJ$1, 0)), 
        Tips_daily!$A$2:$A$1000, "&gt;="&amp;$A47, 
        Tips_daily!$A$2:$A$1000, "&lt;"&amp;$B47+1),5),0)</f>
        <v>15</v>
      </c>
      <c r="K47" s="108">
        <f t="array" ref="K47">IFNA( MROUND( SUMIFS(INDEX(Tips_daily!$B$2:$AJ$1000, 0, MATCH(K$1, Tips_daily!$B$1:$AJ$1, 0)), 
        Tips_daily!$A$2:$A$1000, "&gt;="&amp;$A47, 
        Tips_daily!$A$2:$A$1000, "&lt;"&amp;$B47+1),5),0)</f>
        <v>0</v>
      </c>
      <c r="L47" s="108">
        <f t="array" ref="L47">IFNA( MROUND( SUMIFS(INDEX(Tips_daily!$B$2:$AJ$1000, 0, MATCH(L$1, Tips_daily!$B$1:$AJ$1, 0)), 
        Tips_daily!$A$2:$A$1000, "&gt;="&amp;$A47, 
        Tips_daily!$A$2:$A$1000, "&lt;"&amp;$B47+1),5),0)</f>
        <v>0</v>
      </c>
      <c r="M47" s="108">
        <f t="array" ref="M47">IFNA( MROUND( SUMIFS(INDEX(Tips_daily!$B$2:$AJ$1000, 0, MATCH(M$1, Tips_daily!$B$1:$AJ$1, 0)), 
        Tips_daily!$A$2:$A$1000, "&gt;="&amp;$A47, 
        Tips_daily!$A$2:$A$1000, "&lt;"&amp;$B47+1),5),0)</f>
        <v>0</v>
      </c>
      <c r="N47" s="108">
        <f t="array" ref="N47">IFNA( MROUND( SUMIFS(INDEX(Tips_daily!$B$2:$AJ$1000, 0, MATCH(N$1, Tips_daily!$B$1:$AJ$1, 0)), 
        Tips_daily!$A$2:$A$1000, "&gt;="&amp;$A47, 
        Tips_daily!$A$2:$A$1000, "&lt;"&amp;$B47+1),5),0)</f>
        <v>40</v>
      </c>
      <c r="O47" s="108">
        <f t="array" ref="O47">IFNA( MROUND( SUMIFS(INDEX(Tips_daily!$B$2:$AJ$1000, 0, MATCH(O$1, Tips_daily!$B$1:$AJ$1, 0)), 
        Tips_daily!$A$2:$A$1000, "&gt;="&amp;$A47, 
        Tips_daily!$A$2:$A$1000, "&lt;"&amp;$B47+1),5),0)</f>
        <v>0</v>
      </c>
      <c r="P47" s="108">
        <f t="array" ref="P47">IFNA( MROUND( SUMIFS(INDEX(Tips_daily!$B$2:$AJ$1000, 0, MATCH(P$1, Tips_daily!$B$1:$AJ$1, 0)), 
        Tips_daily!$A$2:$A$1000, "&gt;="&amp;$A47, 
        Tips_daily!$A$2:$A$1000, "&lt;"&amp;$B47+1),5),0)</f>
        <v>75</v>
      </c>
      <c r="Q47" s="108">
        <f t="array" ref="Q47">IFNA( MROUND( SUMIFS(INDEX(Tips_daily!$B$2:$AJ$1000, 0, MATCH(Q$1, Tips_daily!$B$1:$AJ$1, 0)), 
        Tips_daily!$A$2:$A$1000, "&gt;="&amp;$A47, 
        Tips_daily!$A$2:$A$1000, "&lt;"&amp;$B47+1),5),0)</f>
        <v>0</v>
      </c>
      <c r="R47" s="108">
        <f t="array" ref="R47">IFNA( MROUND( SUMIFS(INDEX(Tips_daily!$B$2:$AJ$1000, 0, MATCH(R$1, Tips_daily!$B$1:$AJ$1, 0)), 
        Tips_daily!$A$2:$A$1000, "&gt;="&amp;$A47, 
        Tips_daily!$A$2:$A$1000, "&lt;"&amp;$B47+1),5),0)</f>
        <v>0</v>
      </c>
      <c r="S47" s="108">
        <f t="array" ref="S47">IFNA( MROUND( SUMIFS(INDEX(Tips_daily!$B$2:$AJ$1000, 0, MATCH(S$1, Tips_daily!$B$1:$AJ$1, 0)), 
        Tips_daily!$A$2:$A$1000, "&gt;="&amp;$A47, 
        Tips_daily!$A$2:$A$1000, "&lt;"&amp;$B47+1),5),0)</f>
        <v>20</v>
      </c>
      <c r="T47" s="108">
        <f t="array" ref="T47">IFNA( MROUND( SUMIFS(INDEX(Tips_daily!$B$2:$AJ$1000, 0, MATCH(T$1, Tips_daily!$B$1:$AJ$1, 0)), 
        Tips_daily!$A$2:$A$1000, "&gt;="&amp;$A47, 
        Tips_daily!$A$2:$A$1000, "&lt;"&amp;$B47+1),5),0)</f>
        <v>0</v>
      </c>
      <c r="U47" s="108">
        <f t="array" ref="U47">IFNA( MROUND( SUMIFS(INDEX(Tips_daily!$B$2:$AJ$1000, 0, MATCH(U$1, Tips_daily!$B$1:$AJ$1, 0)), 
        Tips_daily!$A$2:$A$1000, "&gt;="&amp;$A47, 
        Tips_daily!$A$2:$A$1000, "&lt;"&amp;$B47+1),5),0)</f>
        <v>0</v>
      </c>
      <c r="V47" s="108">
        <f t="array" ref="V47">IFNA( MROUND( SUMIFS(INDEX(Tips_daily!$B$2:$AJ$1000, 0, MATCH(V$1, Tips_daily!$B$1:$AJ$1, 0)), 
        Tips_daily!$A$2:$A$1000, "&gt;="&amp;$A47, 
        Tips_daily!$A$2:$A$1000, "&lt;"&amp;$B47+1),5),0)</f>
        <v>0</v>
      </c>
      <c r="W47" s="108">
        <f t="array" ref="W47">IFNA( MROUND( SUMIFS(INDEX(Tips_daily!$B$2:$AJ$1000, 0, MATCH(W$1, Tips_daily!$B$1:$AJ$1, 0)), 
        Tips_daily!$A$2:$A$1000, "&gt;="&amp;$A47, 
        Tips_daily!$A$2:$A$1000, "&lt;"&amp;$B47+1),5),0)</f>
        <v>0</v>
      </c>
      <c r="X47" s="76">
        <f t="array" ref="X47">IFNA( MROUND( SUMIFS(INDEX(Tips_daily!$B$2:$AJ$1000, 0, MATCH(X$1, Tips_daily!$B$1:$AJ$1, 0)), 
        Tips_daily!$A$2:$A$1000, "&gt;="&amp;$A47, 
        Tips_daily!$A$2:$A$1000, "&lt;"&amp;$B47+1),5),0)</f>
        <v>0</v>
      </c>
      <c r="Y47" s="76">
        <f t="array" ref="Y47">IFNA( MROUND( SUMIFS(INDEX(Tips_daily!$B$2:$AJ$1000, 0, MATCH(Y$1, Tips_daily!$B$1:$AJ$1, 0)), 
        Tips_daily!$A$2:$A$1000, "&gt;="&amp;$A47, 
        Tips_daily!$A$2:$A$1000, "&lt;"&amp;$B47+1),5),0)</f>
        <v>15</v>
      </c>
      <c r="Z47" s="76">
        <f t="array" ref="Z47">IFNA( MROUND( SUMIFS(INDEX(Tips_daily!$B$2:$AJ$1000, 0, MATCH(Z$1, Tips_daily!$B$1:$AJ$1, 0)), 
        Tips_daily!$A$2:$A$1000, "&gt;="&amp;$A47, 
        Tips_daily!$A$2:$A$1000, "&lt;"&amp;$B47+1),5),0)</f>
        <v>10</v>
      </c>
      <c r="AA47" s="76">
        <f t="array" ref="AA47">IFNA( MROUND( SUMIFS(INDEX(Tips_daily!$B$2:$AJ$1000, 0, MATCH(AA$1, Tips_daily!$B$1:$AJ$1, 0)), 
        Tips_daily!$A$2:$A$1000, "&gt;="&amp;$A47, 
        Tips_daily!$A$2:$A$1000, "&lt;"&amp;$B47+1),5),0)</f>
        <v>10</v>
      </c>
      <c r="AB47" s="76">
        <f t="array" ref="AB47">IFNA( MROUND( SUMIFS(INDEX(Tips_daily!$B$2:$AJ$1000, 0, MATCH(AB$1, Tips_daily!$B$1:$AJ$1, 0)), 
        Tips_daily!$A$2:$A$1000, "&gt;="&amp;$A47, 
        Tips_daily!$A$2:$A$1000, "&lt;"&amp;$B47+1),5),0)</f>
        <v>0</v>
      </c>
      <c r="AC47" s="76">
        <f t="array" ref="AC47">IFNA( MROUND( SUMIFS(INDEX(Tips_daily!$B$2:$AJ$1000, 0, MATCH(AC$1, Tips_daily!$B$1:$AJ$1, 0)), 
        Tips_daily!$A$2:$A$1000, "&gt;="&amp;$A47, 
        Tips_daily!$A$2:$A$1000, "&lt;"&amp;$B47+1),5),0)</f>
        <v>0</v>
      </c>
      <c r="AD47" s="76">
        <f t="array" ref="AD47">IFNA( MROUND( SUMIFS(INDEX(Tips_daily!$B$2:$AJ$1000, 0, MATCH(AD$1, Tips_daily!$B$1:$AJ$1, 0)), 
        Tips_daily!$A$2:$A$1000, "&gt;="&amp;$A47, 
        Tips_daily!$A$2:$A$1000, "&lt;"&amp;$B47+1),5),0)</f>
        <v>0</v>
      </c>
      <c r="AE47" s="76">
        <f t="array" ref="AE47">IFNA( MROUND( SUMIFS(INDEX(Tips_daily!$B$2:$AJ$1000, 0, MATCH(AE$1, Tips_daily!$B$1:$AJ$1, 0)), 
        Tips_daily!$A$2:$A$1000, "&gt;="&amp;$A47, 
        Tips_daily!$A$2:$A$1000, "&lt;"&amp;$B47+1),5),0)</f>
        <v>0</v>
      </c>
      <c r="AF47" s="76">
        <f t="array" ref="AF47">IFNA( MROUND( SUMIFS(INDEX(Tips_daily!$B$2:$AJ$1000, 0, MATCH(AF$1, Tips_daily!$B$1:$AJ$1, 0)), 
        Tips_daily!$A$2:$A$1000, "&gt;="&amp;$A47, 
        Tips_daily!$A$2:$A$1000, "&lt;"&amp;$B47+1),5),0)</f>
        <v>0</v>
      </c>
      <c r="AG47" s="76">
        <f t="array" ref="AG47">IFNA( MROUND( SUMIFS(INDEX(Tips_daily!$B$2:$AJ$1000, 0, MATCH(AG$1, Tips_daily!$B$1:$AJ$1, 0)), 
        Tips_daily!$A$2:$A$1000, "&gt;="&amp;$A47, 
        Tips_daily!$A$2:$A$1000, "&lt;"&amp;$B47+1),5),0)</f>
        <v>0</v>
      </c>
    </row>
    <row r="48" ht="22.5" customHeight="1">
      <c r="A48" s="110">
        <f t="shared" ref="A48:B48" si="48">A47+7</f>
        <v>45915</v>
      </c>
      <c r="B48" s="110">
        <f t="shared" si="48"/>
        <v>45921</v>
      </c>
      <c r="C48" s="100">
        <f>SUMIFS(Tips_daily!B$2:B$1000, 
        Tips_daily!$A$2:$A$1000, "&gt;="&amp;A48, 
        Tips_daily!$A$2:$A$1000, "&lt;"&amp;B48+1)
</f>
        <v>500</v>
      </c>
      <c r="D48" s="103">
        <f t="shared" si="43"/>
        <v>10</v>
      </c>
      <c r="E48" s="108">
        <f t="array" ref="E48">IFNA( MROUND( SUMIFS(INDEX(Tips_daily!$B$2:$AJ$1000, 0, MATCH(E$1, Tips_daily!$B$1:$AJ$1, 0)), 
        Tips_daily!$A$2:$A$1000, "&gt;="&amp;$A48, 
        Tips_daily!$A$2:$A$1000, "&lt;"&amp;$B48+1),5),0)</f>
        <v>30</v>
      </c>
      <c r="F48" s="108">
        <f t="array" ref="F48">IFNA( MROUND( SUMIFS(INDEX(Tips_daily!$B$2:$AJ$1000, 0, MATCH(F$1, Tips_daily!$B$1:$AJ$1, 0)), 
        Tips_daily!$A$2:$A$1000, "&gt;="&amp;$A48, 
        Tips_daily!$A$2:$A$1000, "&lt;"&amp;$B48+1),5),0)</f>
        <v>30</v>
      </c>
      <c r="G48" s="108">
        <f t="array" ref="G48">IFNA( MROUND( SUMIFS(INDEX(Tips_daily!$B$2:$AJ$1000, 0, MATCH(G$1, Tips_daily!$B$1:$AJ$1, 0)), 
        Tips_daily!$A$2:$A$1000, "&gt;="&amp;$A48, 
        Tips_daily!$A$2:$A$1000, "&lt;"&amp;$B48+1),5),0)</f>
        <v>40</v>
      </c>
      <c r="H48" s="108">
        <f t="array" ref="H48">IFNA( MROUND( SUMIFS(INDEX(Tips_daily!$B$2:$AJ$1000, 0, MATCH(H$1, Tips_daily!$B$1:$AJ$1, 0)), 
        Tips_daily!$A$2:$A$1000, "&gt;="&amp;$A48, 
        Tips_daily!$A$2:$A$1000, "&lt;"&amp;$B48+1),5),0)</f>
        <v>90</v>
      </c>
      <c r="I48" s="108">
        <f t="array" ref="I48">IFNA( MROUND( SUMIFS(INDEX(Tips_daily!$B$2:$AJ$1000, 0, MATCH(I$1, Tips_daily!$B$1:$AJ$1, 0)), 
        Tips_daily!$A$2:$A$1000, "&gt;="&amp;$A48, 
        Tips_daily!$A$2:$A$1000, "&lt;"&amp;$B48+1),5),0)</f>
        <v>80</v>
      </c>
      <c r="J48" s="108">
        <f t="array" ref="J48">IFNA( MROUND( SUMIFS(INDEX(Tips_daily!$B$2:$AJ$1000, 0, MATCH(J$1, Tips_daily!$B$1:$AJ$1, 0)), 
        Tips_daily!$A$2:$A$1000, "&gt;="&amp;$A48, 
        Tips_daily!$A$2:$A$1000, "&lt;"&amp;$B48+1),5),0)</f>
        <v>30</v>
      </c>
      <c r="K48" s="108">
        <f t="array" ref="K48">IFNA( MROUND( SUMIFS(INDEX(Tips_daily!$B$2:$AJ$1000, 0, MATCH(K$1, Tips_daily!$B$1:$AJ$1, 0)), 
        Tips_daily!$A$2:$A$1000, "&gt;="&amp;$A48, 
        Tips_daily!$A$2:$A$1000, "&lt;"&amp;$B48+1),5),0)</f>
        <v>0</v>
      </c>
      <c r="L48" s="108">
        <f t="array" ref="L48">IFNA( MROUND( SUMIFS(INDEX(Tips_daily!$B$2:$AJ$1000, 0, MATCH(L$1, Tips_daily!$B$1:$AJ$1, 0)), 
        Tips_daily!$A$2:$A$1000, "&gt;="&amp;$A48, 
        Tips_daily!$A$2:$A$1000, "&lt;"&amp;$B48+1),5),0)</f>
        <v>0</v>
      </c>
      <c r="M48" s="108">
        <f t="array" ref="M48">IFNA( MROUND( SUMIFS(INDEX(Tips_daily!$B$2:$AJ$1000, 0, MATCH(M$1, Tips_daily!$B$1:$AJ$1, 0)), 
        Tips_daily!$A$2:$A$1000, "&gt;="&amp;$A48, 
        Tips_daily!$A$2:$A$1000, "&lt;"&amp;$B48+1),5),0)</f>
        <v>0</v>
      </c>
      <c r="N48" s="108">
        <f t="array" ref="N48">IFNA( MROUND( SUMIFS(INDEX(Tips_daily!$B$2:$AJ$1000, 0, MATCH(N$1, Tips_daily!$B$1:$AJ$1, 0)), 
        Tips_daily!$A$2:$A$1000, "&gt;="&amp;$A48, 
        Tips_daily!$A$2:$A$1000, "&lt;"&amp;$B48+1),5),0)</f>
        <v>45</v>
      </c>
      <c r="O48" s="108">
        <f t="array" ref="O48">IFNA( MROUND( SUMIFS(INDEX(Tips_daily!$B$2:$AJ$1000, 0, MATCH(O$1, Tips_daily!$B$1:$AJ$1, 0)), 
        Tips_daily!$A$2:$A$1000, "&gt;="&amp;$A48, 
        Tips_daily!$A$2:$A$1000, "&lt;"&amp;$B48+1),5),0)</f>
        <v>0</v>
      </c>
      <c r="P48" s="108">
        <f t="array" ref="P48">IFNA( MROUND( SUMIFS(INDEX(Tips_daily!$B$2:$AJ$1000, 0, MATCH(P$1, Tips_daily!$B$1:$AJ$1, 0)), 
        Tips_daily!$A$2:$A$1000, "&gt;="&amp;$A48, 
        Tips_daily!$A$2:$A$1000, "&lt;"&amp;$B48+1),5),0)</f>
        <v>90</v>
      </c>
      <c r="Q48" s="108">
        <f t="array" ref="Q48">IFNA( MROUND( SUMIFS(INDEX(Tips_daily!$B$2:$AJ$1000, 0, MATCH(Q$1, Tips_daily!$B$1:$AJ$1, 0)), 
        Tips_daily!$A$2:$A$1000, "&gt;="&amp;$A48, 
        Tips_daily!$A$2:$A$1000, "&lt;"&amp;$B48+1),5),0)</f>
        <v>0</v>
      </c>
      <c r="R48" s="108">
        <f t="array" ref="R48">IFNA( MROUND( SUMIFS(INDEX(Tips_daily!$B$2:$AJ$1000, 0, MATCH(R$1, Tips_daily!$B$1:$AJ$1, 0)), 
        Tips_daily!$A$2:$A$1000, "&gt;="&amp;$A48, 
        Tips_daily!$A$2:$A$1000, "&lt;"&amp;$B48+1),5),0)</f>
        <v>5</v>
      </c>
      <c r="S48" s="108">
        <f t="array" ref="S48">IFNA( MROUND( SUMIFS(INDEX(Tips_daily!$B$2:$AJ$1000, 0, MATCH(S$1, Tips_daily!$B$1:$AJ$1, 0)), 
        Tips_daily!$A$2:$A$1000, "&gt;="&amp;$A48, 
        Tips_daily!$A$2:$A$1000, "&lt;"&amp;$B48+1),5),0)</f>
        <v>15</v>
      </c>
      <c r="T48" s="108">
        <f t="array" ref="T48">IFNA( MROUND( SUMIFS(INDEX(Tips_daily!$B$2:$AJ$1000, 0, MATCH(T$1, Tips_daily!$B$1:$AJ$1, 0)), 
        Tips_daily!$A$2:$A$1000, "&gt;="&amp;$A48, 
        Tips_daily!$A$2:$A$1000, "&lt;"&amp;$B48+1),5),0)</f>
        <v>0</v>
      </c>
      <c r="U48" s="108">
        <f t="array" ref="U48">IFNA( MROUND( SUMIFS(INDEX(Tips_daily!$B$2:$AJ$1000, 0, MATCH(U$1, Tips_daily!$B$1:$AJ$1, 0)), 
        Tips_daily!$A$2:$A$1000, "&gt;="&amp;$A48, 
        Tips_daily!$A$2:$A$1000, "&lt;"&amp;$B48+1),5),0)</f>
        <v>0</v>
      </c>
      <c r="V48" s="108">
        <f t="array" ref="V48">IFNA( MROUND( SUMIFS(INDEX(Tips_daily!$B$2:$AJ$1000, 0, MATCH(V$1, Tips_daily!$B$1:$AJ$1, 0)), 
        Tips_daily!$A$2:$A$1000, "&gt;="&amp;$A48, 
        Tips_daily!$A$2:$A$1000, "&lt;"&amp;$B48+1),5),0)</f>
        <v>0</v>
      </c>
      <c r="W48" s="108">
        <f t="array" ref="W48">IFNA( MROUND( SUMIFS(INDEX(Tips_daily!$B$2:$AJ$1000, 0, MATCH(W$1, Tips_daily!$B$1:$AJ$1, 0)), 
        Tips_daily!$A$2:$A$1000, "&gt;="&amp;$A48, 
        Tips_daily!$A$2:$A$1000, "&lt;"&amp;$B48+1),5),0)</f>
        <v>0</v>
      </c>
      <c r="X48" s="76">
        <f t="array" ref="X48">IFNA( MROUND( SUMIFS(INDEX(Tips_daily!$B$2:$AJ$1000, 0, MATCH(X$1, Tips_daily!$B$1:$AJ$1, 0)), 
        Tips_daily!$A$2:$A$1000, "&gt;="&amp;$A48, 
        Tips_daily!$A$2:$A$1000, "&lt;"&amp;$B48+1),5),0)</f>
        <v>0</v>
      </c>
      <c r="Y48" s="76">
        <f t="array" ref="Y48">IFNA( MROUND( SUMIFS(INDEX(Tips_daily!$B$2:$AJ$1000, 0, MATCH(Y$1, Tips_daily!$B$1:$AJ$1, 0)), 
        Tips_daily!$A$2:$A$1000, "&gt;="&amp;$A48, 
        Tips_daily!$A$2:$A$1000, "&lt;"&amp;$B48+1),5),0)</f>
        <v>15</v>
      </c>
      <c r="Z48" s="76">
        <f t="array" ref="Z48">IFNA( MROUND( SUMIFS(INDEX(Tips_daily!$B$2:$AJ$1000, 0, MATCH(Z$1, Tips_daily!$B$1:$AJ$1, 0)), 
        Tips_daily!$A$2:$A$1000, "&gt;="&amp;$A48, 
        Tips_daily!$A$2:$A$1000, "&lt;"&amp;$B48+1),5),0)</f>
        <v>10</v>
      </c>
      <c r="AA48" s="76">
        <f t="array" ref="AA48">IFNA( MROUND( SUMIFS(INDEX(Tips_daily!$B$2:$AJ$1000, 0, MATCH(AA$1, Tips_daily!$B$1:$AJ$1, 0)), 
        Tips_daily!$A$2:$A$1000, "&gt;="&amp;$A48, 
        Tips_daily!$A$2:$A$1000, "&lt;"&amp;$B48+1),5),0)</f>
        <v>10</v>
      </c>
      <c r="AB48" s="76">
        <f t="array" ref="AB48">IFNA( MROUND( SUMIFS(INDEX(Tips_daily!$B$2:$AJ$1000, 0, MATCH(AB$1, Tips_daily!$B$1:$AJ$1, 0)), 
        Tips_daily!$A$2:$A$1000, "&gt;="&amp;$A48, 
        Tips_daily!$A$2:$A$1000, "&lt;"&amp;$B48+1),5),0)</f>
        <v>0</v>
      </c>
      <c r="AC48" s="76">
        <f t="array" ref="AC48">IFNA( MROUND( SUMIFS(INDEX(Tips_daily!$B$2:$AJ$1000, 0, MATCH(AC$1, Tips_daily!$B$1:$AJ$1, 0)), 
        Tips_daily!$A$2:$A$1000, "&gt;="&amp;$A48, 
        Tips_daily!$A$2:$A$1000, "&lt;"&amp;$B48+1),5),0)</f>
        <v>0</v>
      </c>
      <c r="AD48" s="76">
        <f t="array" ref="AD48">IFNA( MROUND( SUMIFS(INDEX(Tips_daily!$B$2:$AJ$1000, 0, MATCH(AD$1, Tips_daily!$B$1:$AJ$1, 0)), 
        Tips_daily!$A$2:$A$1000, "&gt;="&amp;$A48, 
        Tips_daily!$A$2:$A$1000, "&lt;"&amp;$B48+1),5),0)</f>
        <v>0</v>
      </c>
      <c r="AE48" s="76">
        <f t="array" ref="AE48">IFNA( MROUND( SUMIFS(INDEX(Tips_daily!$B$2:$AJ$1000, 0, MATCH(AE$1, Tips_daily!$B$1:$AJ$1, 0)), 
        Tips_daily!$A$2:$A$1000, "&gt;="&amp;$A48, 
        Tips_daily!$A$2:$A$1000, "&lt;"&amp;$B48+1),5),0)</f>
        <v>0</v>
      </c>
      <c r="AF48" s="76">
        <f t="array" ref="AF48">IFNA( MROUND( SUMIFS(INDEX(Tips_daily!$B$2:$AJ$1000, 0, MATCH(AF$1, Tips_daily!$B$1:$AJ$1, 0)), 
        Tips_daily!$A$2:$A$1000, "&gt;="&amp;$A48, 
        Tips_daily!$A$2:$A$1000, "&lt;"&amp;$B48+1),5),0)</f>
        <v>0</v>
      </c>
      <c r="AG48" s="76">
        <f t="array" ref="AG48">IFNA( MROUND( SUMIFS(INDEX(Tips_daily!$B$2:$AJ$1000, 0, MATCH(AG$1, Tips_daily!$B$1:$AJ$1, 0)), 
        Tips_daily!$A$2:$A$1000, "&gt;="&amp;$A48, 
        Tips_daily!$A$2:$A$1000, "&lt;"&amp;$B48+1),5),0)</f>
        <v>0</v>
      </c>
    </row>
    <row r="49" ht="22.5" customHeight="1">
      <c r="A49" s="110">
        <f t="shared" ref="A49:B49" si="49">A48+7</f>
        <v>45922</v>
      </c>
      <c r="B49" s="110">
        <f t="shared" si="49"/>
        <v>45928</v>
      </c>
      <c r="C49" s="100">
        <f>SUMIFS(Tips_daily!B$2:B$1000, 
        Tips_daily!$A$2:$A$1000, "&gt;="&amp;A49, 
        Tips_daily!$A$2:$A$1000, "&lt;"&amp;B49+1)
</f>
        <v>470</v>
      </c>
      <c r="D49" s="103">
        <f t="shared" si="43"/>
        <v>-5</v>
      </c>
      <c r="E49" s="108">
        <f t="array" ref="E49">IFNA( MROUND( SUMIFS(INDEX(Tips_daily!$B$2:$AJ$1000, 0, MATCH(E$1, Tips_daily!$B$1:$AJ$1, 0)), 
        Tips_daily!$A$2:$A$1000, "&gt;="&amp;$A49, 
        Tips_daily!$A$2:$A$1000, "&lt;"&amp;$B49+1),5),0)</f>
        <v>30</v>
      </c>
      <c r="F49" s="108">
        <f t="array" ref="F49">IFNA( MROUND( SUMIFS(INDEX(Tips_daily!$B$2:$AJ$1000, 0, MATCH(F$1, Tips_daily!$B$1:$AJ$1, 0)), 
        Tips_daily!$A$2:$A$1000, "&gt;="&amp;$A49, 
        Tips_daily!$A$2:$A$1000, "&lt;"&amp;$B49+1),5),0)</f>
        <v>30</v>
      </c>
      <c r="G49" s="108">
        <f t="array" ref="G49">IFNA( MROUND( SUMIFS(INDEX(Tips_daily!$B$2:$AJ$1000, 0, MATCH(G$1, Tips_daily!$B$1:$AJ$1, 0)), 
        Tips_daily!$A$2:$A$1000, "&gt;="&amp;$A49, 
        Tips_daily!$A$2:$A$1000, "&lt;"&amp;$B49+1),5),0)</f>
        <v>35</v>
      </c>
      <c r="H49" s="108">
        <f t="array" ref="H49">IFNA( MROUND( SUMIFS(INDEX(Tips_daily!$B$2:$AJ$1000, 0, MATCH(H$1, Tips_daily!$B$1:$AJ$1, 0)), 
        Tips_daily!$A$2:$A$1000, "&gt;="&amp;$A49, 
        Tips_daily!$A$2:$A$1000, "&lt;"&amp;$B49+1),5),0)</f>
        <v>90</v>
      </c>
      <c r="I49" s="108">
        <f t="array" ref="I49">IFNA( MROUND( SUMIFS(INDEX(Tips_daily!$B$2:$AJ$1000, 0, MATCH(I$1, Tips_daily!$B$1:$AJ$1, 0)), 
        Tips_daily!$A$2:$A$1000, "&gt;="&amp;$A49, 
        Tips_daily!$A$2:$A$1000, "&lt;"&amp;$B49+1),5),0)</f>
        <v>75</v>
      </c>
      <c r="J49" s="108">
        <f t="array" ref="J49">IFNA( MROUND( SUMIFS(INDEX(Tips_daily!$B$2:$AJ$1000, 0, MATCH(J$1, Tips_daily!$B$1:$AJ$1, 0)), 
        Tips_daily!$A$2:$A$1000, "&gt;="&amp;$A49, 
        Tips_daily!$A$2:$A$1000, "&lt;"&amp;$B49+1),5),0)</f>
        <v>15</v>
      </c>
      <c r="K49" s="108">
        <f t="array" ref="K49">IFNA( MROUND( SUMIFS(INDEX(Tips_daily!$B$2:$AJ$1000, 0, MATCH(K$1, Tips_daily!$B$1:$AJ$1, 0)), 
        Tips_daily!$A$2:$A$1000, "&gt;="&amp;$A49, 
        Tips_daily!$A$2:$A$1000, "&lt;"&amp;$B49+1),5),0)</f>
        <v>0</v>
      </c>
      <c r="L49" s="108">
        <f t="array" ref="L49">IFNA( MROUND( SUMIFS(INDEX(Tips_daily!$B$2:$AJ$1000, 0, MATCH(L$1, Tips_daily!$B$1:$AJ$1, 0)), 
        Tips_daily!$A$2:$A$1000, "&gt;="&amp;$A49, 
        Tips_daily!$A$2:$A$1000, "&lt;"&amp;$B49+1),5),0)</f>
        <v>0</v>
      </c>
      <c r="M49" s="108">
        <f t="array" ref="M49">IFNA( MROUND( SUMIFS(INDEX(Tips_daily!$B$2:$AJ$1000, 0, MATCH(M$1, Tips_daily!$B$1:$AJ$1, 0)), 
        Tips_daily!$A$2:$A$1000, "&gt;="&amp;$A49, 
        Tips_daily!$A$2:$A$1000, "&lt;"&amp;$B49+1),5),0)</f>
        <v>0</v>
      </c>
      <c r="N49" s="108">
        <f t="array" ref="N49">IFNA( MROUND( SUMIFS(INDEX(Tips_daily!$B$2:$AJ$1000, 0, MATCH(N$1, Tips_daily!$B$1:$AJ$1, 0)), 
        Tips_daily!$A$2:$A$1000, "&gt;="&amp;$A49, 
        Tips_daily!$A$2:$A$1000, "&lt;"&amp;$B49+1),5),0)</f>
        <v>45</v>
      </c>
      <c r="O49" s="108">
        <f t="array" ref="O49">IFNA( MROUND( SUMIFS(INDEX(Tips_daily!$B$2:$AJ$1000, 0, MATCH(O$1, Tips_daily!$B$1:$AJ$1, 0)), 
        Tips_daily!$A$2:$A$1000, "&gt;="&amp;$A49, 
        Tips_daily!$A$2:$A$1000, "&lt;"&amp;$B49+1),5),0)</f>
        <v>0</v>
      </c>
      <c r="P49" s="108">
        <f t="array" ref="P49">IFNA( MROUND( SUMIFS(INDEX(Tips_daily!$B$2:$AJ$1000, 0, MATCH(P$1, Tips_daily!$B$1:$AJ$1, 0)), 
        Tips_daily!$A$2:$A$1000, "&gt;="&amp;$A49, 
        Tips_daily!$A$2:$A$1000, "&lt;"&amp;$B49+1),5),0)</f>
        <v>90</v>
      </c>
      <c r="Q49" s="108">
        <f t="array" ref="Q49">IFNA( MROUND( SUMIFS(INDEX(Tips_daily!$B$2:$AJ$1000, 0, MATCH(Q$1, Tips_daily!$B$1:$AJ$1, 0)), 
        Tips_daily!$A$2:$A$1000, "&gt;="&amp;$A49, 
        Tips_daily!$A$2:$A$1000, "&lt;"&amp;$B49+1),5),0)</f>
        <v>0</v>
      </c>
      <c r="R49" s="108">
        <f t="array" ref="R49">IFNA( MROUND( SUMIFS(INDEX(Tips_daily!$B$2:$AJ$1000, 0, MATCH(R$1, Tips_daily!$B$1:$AJ$1, 0)), 
        Tips_daily!$A$2:$A$1000, "&gt;="&amp;$A49, 
        Tips_daily!$A$2:$A$1000, "&lt;"&amp;$B49+1),5),0)</f>
        <v>5</v>
      </c>
      <c r="S49" s="108">
        <f t="array" ref="S49">IFNA( MROUND( SUMIFS(INDEX(Tips_daily!$B$2:$AJ$1000, 0, MATCH(S$1, Tips_daily!$B$1:$AJ$1, 0)), 
        Tips_daily!$A$2:$A$1000, "&gt;="&amp;$A49, 
        Tips_daily!$A$2:$A$1000, "&lt;"&amp;$B49+1),5),0)</f>
        <v>25</v>
      </c>
      <c r="T49" s="108">
        <f t="array" ref="T49">IFNA( MROUND( SUMIFS(INDEX(Tips_daily!$B$2:$AJ$1000, 0, MATCH(T$1, Tips_daily!$B$1:$AJ$1, 0)), 
        Tips_daily!$A$2:$A$1000, "&gt;="&amp;$A49, 
        Tips_daily!$A$2:$A$1000, "&lt;"&amp;$B49+1),5),0)</f>
        <v>0</v>
      </c>
      <c r="U49" s="108">
        <f t="array" ref="U49">IFNA( MROUND( SUMIFS(INDEX(Tips_daily!$B$2:$AJ$1000, 0, MATCH(U$1, Tips_daily!$B$1:$AJ$1, 0)), 
        Tips_daily!$A$2:$A$1000, "&gt;="&amp;$A49, 
        Tips_daily!$A$2:$A$1000, "&lt;"&amp;$B49+1),5),0)</f>
        <v>0</v>
      </c>
      <c r="V49" s="108">
        <f t="array" ref="V49">IFNA( MROUND( SUMIFS(INDEX(Tips_daily!$B$2:$AJ$1000, 0, MATCH(V$1, Tips_daily!$B$1:$AJ$1, 0)), 
        Tips_daily!$A$2:$A$1000, "&gt;="&amp;$A49, 
        Tips_daily!$A$2:$A$1000, "&lt;"&amp;$B49+1),5),0)</f>
        <v>0</v>
      </c>
      <c r="W49" s="108">
        <f t="array" ref="W49">IFNA( MROUND( SUMIFS(INDEX(Tips_daily!$B$2:$AJ$1000, 0, MATCH(W$1, Tips_daily!$B$1:$AJ$1, 0)), 
        Tips_daily!$A$2:$A$1000, "&gt;="&amp;$A49, 
        Tips_daily!$A$2:$A$1000, "&lt;"&amp;$B49+1),5),0)</f>
        <v>0</v>
      </c>
      <c r="X49" s="76">
        <f t="array" ref="X49">IFNA( MROUND( SUMIFS(INDEX(Tips_daily!$B$2:$AJ$1000, 0, MATCH(X$1, Tips_daily!$B$1:$AJ$1, 0)), 
        Tips_daily!$A$2:$A$1000, "&gt;="&amp;$A49, 
        Tips_daily!$A$2:$A$1000, "&lt;"&amp;$B49+1),5),0)</f>
        <v>0</v>
      </c>
      <c r="Y49" s="76">
        <f t="array" ref="Y49">IFNA( MROUND( SUMIFS(INDEX(Tips_daily!$B$2:$AJ$1000, 0, MATCH(Y$1, Tips_daily!$B$1:$AJ$1, 0)), 
        Tips_daily!$A$2:$A$1000, "&gt;="&amp;$A49, 
        Tips_daily!$A$2:$A$1000, "&lt;"&amp;$B49+1),5),0)</f>
        <v>15</v>
      </c>
      <c r="Z49" s="76">
        <f t="array" ref="Z49">IFNA( MROUND( SUMIFS(INDEX(Tips_daily!$B$2:$AJ$1000, 0, MATCH(Z$1, Tips_daily!$B$1:$AJ$1, 0)), 
        Tips_daily!$A$2:$A$1000, "&gt;="&amp;$A49, 
        Tips_daily!$A$2:$A$1000, "&lt;"&amp;$B49+1),5),0)</f>
        <v>10</v>
      </c>
      <c r="AA49" s="76">
        <f t="array" ref="AA49">IFNA( MROUND( SUMIFS(INDEX(Tips_daily!$B$2:$AJ$1000, 0, MATCH(AA$1, Tips_daily!$B$1:$AJ$1, 0)), 
        Tips_daily!$A$2:$A$1000, "&gt;="&amp;$A49, 
        Tips_daily!$A$2:$A$1000, "&lt;"&amp;$B49+1),5),0)</f>
        <v>10</v>
      </c>
      <c r="AB49" s="76">
        <f t="array" ref="AB49">IFNA( MROUND( SUMIFS(INDEX(Tips_daily!$B$2:$AJ$1000, 0, MATCH(AB$1, Tips_daily!$B$1:$AJ$1, 0)), 
        Tips_daily!$A$2:$A$1000, "&gt;="&amp;$A49, 
        Tips_daily!$A$2:$A$1000, "&lt;"&amp;$B49+1),5),0)</f>
        <v>0</v>
      </c>
      <c r="AC49" s="76">
        <f t="array" ref="AC49">IFNA( MROUND( SUMIFS(INDEX(Tips_daily!$B$2:$AJ$1000, 0, MATCH(AC$1, Tips_daily!$B$1:$AJ$1, 0)), 
        Tips_daily!$A$2:$A$1000, "&gt;="&amp;$A49, 
        Tips_daily!$A$2:$A$1000, "&lt;"&amp;$B49+1),5),0)</f>
        <v>0</v>
      </c>
      <c r="AD49" s="76">
        <f t="array" ref="AD49">IFNA( MROUND( SUMIFS(INDEX(Tips_daily!$B$2:$AJ$1000, 0, MATCH(AD$1, Tips_daily!$B$1:$AJ$1, 0)), 
        Tips_daily!$A$2:$A$1000, "&gt;="&amp;$A49, 
        Tips_daily!$A$2:$A$1000, "&lt;"&amp;$B49+1),5),0)</f>
        <v>0</v>
      </c>
      <c r="AE49" s="76">
        <f t="array" ref="AE49">IFNA( MROUND( SUMIFS(INDEX(Tips_daily!$B$2:$AJ$1000, 0, MATCH(AE$1, Tips_daily!$B$1:$AJ$1, 0)), 
        Tips_daily!$A$2:$A$1000, "&gt;="&amp;$A49, 
        Tips_daily!$A$2:$A$1000, "&lt;"&amp;$B49+1),5),0)</f>
        <v>0</v>
      </c>
      <c r="AF49" s="76">
        <f t="array" ref="AF49">IFNA( MROUND( SUMIFS(INDEX(Tips_daily!$B$2:$AJ$1000, 0, MATCH(AF$1, Tips_daily!$B$1:$AJ$1, 0)), 
        Tips_daily!$A$2:$A$1000, "&gt;="&amp;$A49, 
        Tips_daily!$A$2:$A$1000, "&lt;"&amp;$B49+1),5),0)</f>
        <v>0</v>
      </c>
      <c r="AG49" s="76">
        <f t="array" ref="AG49">IFNA( MROUND( SUMIFS(INDEX(Tips_daily!$B$2:$AJ$1000, 0, MATCH(AG$1, Tips_daily!$B$1:$AJ$1, 0)), 
        Tips_daily!$A$2:$A$1000, "&gt;="&amp;$A49, 
        Tips_daily!$A$2:$A$1000, "&lt;"&amp;$B49+1),5),0)</f>
        <v>0</v>
      </c>
    </row>
    <row r="50" ht="22.5" customHeight="1">
      <c r="A50" s="110">
        <f t="shared" ref="A50:B50" si="50">A49+7</f>
        <v>45929</v>
      </c>
      <c r="B50" s="110">
        <f t="shared" si="50"/>
        <v>45935</v>
      </c>
      <c r="C50" s="100">
        <f>SUMIFS(Tips_daily!B$2:B$1000, 
        Tips_daily!$A$2:$A$1000, "&gt;="&amp;A50, 
        Tips_daily!$A$2:$A$1000, "&lt;"&amp;B50+1)
</f>
        <v>470</v>
      </c>
      <c r="D50" s="103">
        <f t="shared" si="43"/>
        <v>0</v>
      </c>
      <c r="E50" s="108">
        <f t="array" ref="E50">IFNA( MROUND( SUMIFS(INDEX(Tips_daily!$B$2:$AJ$1000, 0, MATCH(E$1, Tips_daily!$B$1:$AJ$1, 0)), 
        Tips_daily!$A$2:$A$1000, "&gt;="&amp;$A50, 
        Tips_daily!$A$2:$A$1000, "&lt;"&amp;$B50+1),5),0)</f>
        <v>30</v>
      </c>
      <c r="F50" s="108">
        <f t="array" ref="F50">IFNA( MROUND( SUMIFS(INDEX(Tips_daily!$B$2:$AJ$1000, 0, MATCH(F$1, Tips_daily!$B$1:$AJ$1, 0)), 
        Tips_daily!$A$2:$A$1000, "&gt;="&amp;$A50, 
        Tips_daily!$A$2:$A$1000, "&lt;"&amp;$B50+1),5),0)</f>
        <v>30</v>
      </c>
      <c r="G50" s="108">
        <f t="array" ref="G50">IFNA( MROUND( SUMIFS(INDEX(Tips_daily!$B$2:$AJ$1000, 0, MATCH(G$1, Tips_daily!$B$1:$AJ$1, 0)), 
        Tips_daily!$A$2:$A$1000, "&gt;="&amp;$A50, 
        Tips_daily!$A$2:$A$1000, "&lt;"&amp;$B50+1),5),0)</f>
        <v>40</v>
      </c>
      <c r="H50" s="108">
        <f t="array" ref="H50">IFNA( MROUND( SUMIFS(INDEX(Tips_daily!$B$2:$AJ$1000, 0, MATCH(H$1, Tips_daily!$B$1:$AJ$1, 0)), 
        Tips_daily!$A$2:$A$1000, "&gt;="&amp;$A50, 
        Tips_daily!$A$2:$A$1000, "&lt;"&amp;$B50+1),5),0)</f>
        <v>90</v>
      </c>
      <c r="I50" s="108">
        <f t="array" ref="I50">IFNA( MROUND( SUMIFS(INDEX(Tips_daily!$B$2:$AJ$1000, 0, MATCH(I$1, Tips_daily!$B$1:$AJ$1, 0)), 
        Tips_daily!$A$2:$A$1000, "&gt;="&amp;$A50, 
        Tips_daily!$A$2:$A$1000, "&lt;"&amp;$B50+1),5),0)</f>
        <v>75</v>
      </c>
      <c r="J50" s="108">
        <f t="array" ref="J50">IFNA( MROUND( SUMIFS(INDEX(Tips_daily!$B$2:$AJ$1000, 0, MATCH(J$1, Tips_daily!$B$1:$AJ$1, 0)), 
        Tips_daily!$A$2:$A$1000, "&gt;="&amp;$A50, 
        Tips_daily!$A$2:$A$1000, "&lt;"&amp;$B50+1),5),0)</f>
        <v>20</v>
      </c>
      <c r="K50" s="108">
        <f t="array" ref="K50">IFNA( MROUND( SUMIFS(INDEX(Tips_daily!$B$2:$AJ$1000, 0, MATCH(K$1, Tips_daily!$B$1:$AJ$1, 0)), 
        Tips_daily!$A$2:$A$1000, "&gt;="&amp;$A50, 
        Tips_daily!$A$2:$A$1000, "&lt;"&amp;$B50+1),5),0)</f>
        <v>0</v>
      </c>
      <c r="L50" s="108">
        <f t="array" ref="L50">IFNA( MROUND( SUMIFS(INDEX(Tips_daily!$B$2:$AJ$1000, 0, MATCH(L$1, Tips_daily!$B$1:$AJ$1, 0)), 
        Tips_daily!$A$2:$A$1000, "&gt;="&amp;$A50, 
        Tips_daily!$A$2:$A$1000, "&lt;"&amp;$B50+1),5),0)</f>
        <v>0</v>
      </c>
      <c r="M50" s="108">
        <f t="array" ref="M50">IFNA( MROUND( SUMIFS(INDEX(Tips_daily!$B$2:$AJ$1000, 0, MATCH(M$1, Tips_daily!$B$1:$AJ$1, 0)), 
        Tips_daily!$A$2:$A$1000, "&gt;="&amp;$A50, 
        Tips_daily!$A$2:$A$1000, "&lt;"&amp;$B50+1),5),0)</f>
        <v>0</v>
      </c>
      <c r="N50" s="108">
        <f t="array" ref="N50">IFNA( MROUND( SUMIFS(INDEX(Tips_daily!$B$2:$AJ$1000, 0, MATCH(N$1, Tips_daily!$B$1:$AJ$1, 0)), 
        Tips_daily!$A$2:$A$1000, "&gt;="&amp;$A50, 
        Tips_daily!$A$2:$A$1000, "&lt;"&amp;$B50+1),5),0)</f>
        <v>45</v>
      </c>
      <c r="O50" s="108">
        <f t="array" ref="O50">IFNA( MROUND( SUMIFS(INDEX(Tips_daily!$B$2:$AJ$1000, 0, MATCH(O$1, Tips_daily!$B$1:$AJ$1, 0)), 
        Tips_daily!$A$2:$A$1000, "&gt;="&amp;$A50, 
        Tips_daily!$A$2:$A$1000, "&lt;"&amp;$B50+1),5),0)</f>
        <v>0</v>
      </c>
      <c r="P50" s="108">
        <f t="array" ref="P50">IFNA( MROUND( SUMIFS(INDEX(Tips_daily!$B$2:$AJ$1000, 0, MATCH(P$1, Tips_daily!$B$1:$AJ$1, 0)), 
        Tips_daily!$A$2:$A$1000, "&gt;="&amp;$A50, 
        Tips_daily!$A$2:$A$1000, "&lt;"&amp;$B50+1),5),0)</f>
        <v>90</v>
      </c>
      <c r="Q50" s="108">
        <f t="array" ref="Q50">IFNA( MROUND( SUMIFS(INDEX(Tips_daily!$B$2:$AJ$1000, 0, MATCH(Q$1, Tips_daily!$B$1:$AJ$1, 0)), 
        Tips_daily!$A$2:$A$1000, "&gt;="&amp;$A50, 
        Tips_daily!$A$2:$A$1000, "&lt;"&amp;$B50+1),5),0)</f>
        <v>0</v>
      </c>
      <c r="R50" s="108">
        <f t="array" ref="R50">IFNA( MROUND( SUMIFS(INDEX(Tips_daily!$B$2:$AJ$1000, 0, MATCH(R$1, Tips_daily!$B$1:$AJ$1, 0)), 
        Tips_daily!$A$2:$A$1000, "&gt;="&amp;$A50, 
        Tips_daily!$A$2:$A$1000, "&lt;"&amp;$B50+1),5),0)</f>
        <v>10</v>
      </c>
      <c r="S50" s="108">
        <f t="array" ref="S50">IFNA( MROUND( SUMIFS(INDEX(Tips_daily!$B$2:$AJ$1000, 0, MATCH(S$1, Tips_daily!$B$1:$AJ$1, 0)), 
        Tips_daily!$A$2:$A$1000, "&gt;="&amp;$A50, 
        Tips_daily!$A$2:$A$1000, "&lt;"&amp;$B50+1),5),0)</f>
        <v>10</v>
      </c>
      <c r="T50" s="108">
        <f t="array" ref="T50">IFNA( MROUND( SUMIFS(INDEX(Tips_daily!$B$2:$AJ$1000, 0, MATCH(T$1, Tips_daily!$B$1:$AJ$1, 0)), 
        Tips_daily!$A$2:$A$1000, "&gt;="&amp;$A50, 
        Tips_daily!$A$2:$A$1000, "&lt;"&amp;$B50+1),5),0)</f>
        <v>0</v>
      </c>
      <c r="U50" s="108">
        <f t="array" ref="U50">IFNA( MROUND( SUMIFS(INDEX(Tips_daily!$B$2:$AJ$1000, 0, MATCH(U$1, Tips_daily!$B$1:$AJ$1, 0)), 
        Tips_daily!$A$2:$A$1000, "&gt;="&amp;$A50, 
        Tips_daily!$A$2:$A$1000, "&lt;"&amp;$B50+1),5),0)</f>
        <v>0</v>
      </c>
      <c r="V50" s="108">
        <f t="array" ref="V50">IFNA( MROUND( SUMIFS(INDEX(Tips_daily!$B$2:$AJ$1000, 0, MATCH(V$1, Tips_daily!$B$1:$AJ$1, 0)), 
        Tips_daily!$A$2:$A$1000, "&gt;="&amp;$A50, 
        Tips_daily!$A$2:$A$1000, "&lt;"&amp;$B50+1),5),0)</f>
        <v>0</v>
      </c>
      <c r="W50" s="108">
        <f t="array" ref="W50">IFNA( MROUND( SUMIFS(INDEX(Tips_daily!$B$2:$AJ$1000, 0, MATCH(W$1, Tips_daily!$B$1:$AJ$1, 0)), 
        Tips_daily!$A$2:$A$1000, "&gt;="&amp;$A50, 
        Tips_daily!$A$2:$A$1000, "&lt;"&amp;$B50+1),5),0)</f>
        <v>0</v>
      </c>
      <c r="X50" s="76">
        <f t="array" ref="X50">IFNA( MROUND( SUMIFS(INDEX(Tips_daily!$B$2:$AJ$1000, 0, MATCH(X$1, Tips_daily!$B$1:$AJ$1, 0)), 
        Tips_daily!$A$2:$A$1000, "&gt;="&amp;$A50, 
        Tips_daily!$A$2:$A$1000, "&lt;"&amp;$B50+1),5),0)</f>
        <v>0</v>
      </c>
      <c r="Y50" s="76">
        <f t="array" ref="Y50">IFNA( MROUND( SUMIFS(INDEX(Tips_daily!$B$2:$AJ$1000, 0, MATCH(Y$1, Tips_daily!$B$1:$AJ$1, 0)), 
        Tips_daily!$A$2:$A$1000, "&gt;="&amp;$A50, 
        Tips_daily!$A$2:$A$1000, "&lt;"&amp;$B50+1),5),0)</f>
        <v>10</v>
      </c>
      <c r="Z50" s="76">
        <f t="array" ref="Z50">IFNA( MROUND( SUMIFS(INDEX(Tips_daily!$B$2:$AJ$1000, 0, MATCH(Z$1, Tips_daily!$B$1:$AJ$1, 0)), 
        Tips_daily!$A$2:$A$1000, "&gt;="&amp;$A50, 
        Tips_daily!$A$2:$A$1000, "&lt;"&amp;$B50+1),5),0)</f>
        <v>10</v>
      </c>
      <c r="AA50" s="76">
        <f t="array" ref="AA50">IFNA( MROUND( SUMIFS(INDEX(Tips_daily!$B$2:$AJ$1000, 0, MATCH(AA$1, Tips_daily!$B$1:$AJ$1, 0)), 
        Tips_daily!$A$2:$A$1000, "&gt;="&amp;$A50, 
        Tips_daily!$A$2:$A$1000, "&lt;"&amp;$B50+1),5),0)</f>
        <v>10</v>
      </c>
      <c r="AB50" s="76">
        <f t="array" ref="AB50">IFNA( MROUND( SUMIFS(INDEX(Tips_daily!$B$2:$AJ$1000, 0, MATCH(AB$1, Tips_daily!$B$1:$AJ$1, 0)), 
        Tips_daily!$A$2:$A$1000, "&gt;="&amp;$A50, 
        Tips_daily!$A$2:$A$1000, "&lt;"&amp;$B50+1),5),0)</f>
        <v>0</v>
      </c>
      <c r="AC50" s="76">
        <f t="array" ref="AC50">IFNA( MROUND( SUMIFS(INDEX(Tips_daily!$B$2:$AJ$1000, 0, MATCH(AC$1, Tips_daily!$B$1:$AJ$1, 0)), 
        Tips_daily!$A$2:$A$1000, "&gt;="&amp;$A50, 
        Tips_daily!$A$2:$A$1000, "&lt;"&amp;$B50+1),5),0)</f>
        <v>0</v>
      </c>
      <c r="AD50" s="76">
        <f t="array" ref="AD50">IFNA( MROUND( SUMIFS(INDEX(Tips_daily!$B$2:$AJ$1000, 0, MATCH(AD$1, Tips_daily!$B$1:$AJ$1, 0)), 
        Tips_daily!$A$2:$A$1000, "&gt;="&amp;$A50, 
        Tips_daily!$A$2:$A$1000, "&lt;"&amp;$B50+1),5),0)</f>
        <v>0</v>
      </c>
      <c r="AE50" s="76">
        <f t="array" ref="AE50">IFNA( MROUND( SUMIFS(INDEX(Tips_daily!$B$2:$AJ$1000, 0, MATCH(AE$1, Tips_daily!$B$1:$AJ$1, 0)), 
        Tips_daily!$A$2:$A$1000, "&gt;="&amp;$A50, 
        Tips_daily!$A$2:$A$1000, "&lt;"&amp;$B50+1),5),0)</f>
        <v>0</v>
      </c>
      <c r="AF50" s="76">
        <f t="array" ref="AF50">IFNA( MROUND( SUMIFS(INDEX(Tips_daily!$B$2:$AJ$1000, 0, MATCH(AF$1, Tips_daily!$B$1:$AJ$1, 0)), 
        Tips_daily!$A$2:$A$1000, "&gt;="&amp;$A50, 
        Tips_daily!$A$2:$A$1000, "&lt;"&amp;$B50+1),5),0)</f>
        <v>0</v>
      </c>
      <c r="AG50" s="76">
        <f t="array" ref="AG50">IFNA( MROUND( SUMIFS(INDEX(Tips_daily!$B$2:$AJ$1000, 0, MATCH(AG$1, Tips_daily!$B$1:$AJ$1, 0)), 
        Tips_daily!$A$2:$A$1000, "&gt;="&amp;$A50, 
        Tips_daily!$A$2:$A$1000, "&lt;"&amp;$B50+1),5),0)</f>
        <v>0</v>
      </c>
    </row>
    <row r="51" ht="22.5" customHeight="1">
      <c r="A51" s="110">
        <f t="shared" ref="A51:B51" si="51">A50+7</f>
        <v>45936</v>
      </c>
      <c r="B51" s="110">
        <f t="shared" si="51"/>
        <v>45942</v>
      </c>
      <c r="C51" s="100">
        <f>SUMIFS(Tips_daily!B$2:B$1000, 
        Tips_daily!$A$2:$A$1000, "&gt;="&amp;A51, 
        Tips_daily!$A$2:$A$1000, "&lt;"&amp;B51+1)
</f>
        <v>520</v>
      </c>
      <c r="D51" s="103">
        <f t="shared" si="43"/>
        <v>0</v>
      </c>
      <c r="E51" s="108">
        <f t="array" ref="E51">IFNA( MROUND( SUMIFS(INDEX(Tips_daily!$B$2:$AJ$1000, 0, MATCH(E$1, Tips_daily!$B$1:$AJ$1, 0)), 
        Tips_daily!$A$2:$A$1000, "&gt;="&amp;$A51, 
        Tips_daily!$A$2:$A$1000, "&lt;"&amp;$B51+1),5),0)</f>
        <v>30</v>
      </c>
      <c r="F51" s="108">
        <f t="array" ref="F51">IFNA( MROUND( SUMIFS(INDEX(Tips_daily!$B$2:$AJ$1000, 0, MATCH(F$1, Tips_daily!$B$1:$AJ$1, 0)), 
        Tips_daily!$A$2:$A$1000, "&gt;="&amp;$A51, 
        Tips_daily!$A$2:$A$1000, "&lt;"&amp;$B51+1),5),0)</f>
        <v>30</v>
      </c>
      <c r="G51" s="108">
        <f t="array" ref="G51">IFNA( MROUND( SUMIFS(INDEX(Tips_daily!$B$2:$AJ$1000, 0, MATCH(G$1, Tips_daily!$B$1:$AJ$1, 0)), 
        Tips_daily!$A$2:$A$1000, "&gt;="&amp;$A51, 
        Tips_daily!$A$2:$A$1000, "&lt;"&amp;$B51+1),5),0)</f>
        <v>40</v>
      </c>
      <c r="H51" s="108">
        <f t="array" ref="H51">IFNA( MROUND( SUMIFS(INDEX(Tips_daily!$B$2:$AJ$1000, 0, MATCH(H$1, Tips_daily!$B$1:$AJ$1, 0)), 
        Tips_daily!$A$2:$A$1000, "&gt;="&amp;$A51, 
        Tips_daily!$A$2:$A$1000, "&lt;"&amp;$B51+1),5),0)</f>
        <v>90</v>
      </c>
      <c r="I51" s="108">
        <f t="array" ref="I51">IFNA( MROUND( SUMIFS(INDEX(Tips_daily!$B$2:$AJ$1000, 0, MATCH(I$1, Tips_daily!$B$1:$AJ$1, 0)), 
        Tips_daily!$A$2:$A$1000, "&gt;="&amp;$A51, 
        Tips_daily!$A$2:$A$1000, "&lt;"&amp;$B51+1),5),0)</f>
        <v>75</v>
      </c>
      <c r="J51" s="108">
        <f t="array" ref="J51">IFNA( MROUND( SUMIFS(INDEX(Tips_daily!$B$2:$AJ$1000, 0, MATCH(J$1, Tips_daily!$B$1:$AJ$1, 0)), 
        Tips_daily!$A$2:$A$1000, "&gt;="&amp;$A51, 
        Tips_daily!$A$2:$A$1000, "&lt;"&amp;$B51+1),5),0)</f>
        <v>35</v>
      </c>
      <c r="K51" s="108">
        <f t="array" ref="K51">IFNA( MROUND( SUMIFS(INDEX(Tips_daily!$B$2:$AJ$1000, 0, MATCH(K$1, Tips_daily!$B$1:$AJ$1, 0)), 
        Tips_daily!$A$2:$A$1000, "&gt;="&amp;$A51, 
        Tips_daily!$A$2:$A$1000, "&lt;"&amp;$B51+1),5),0)</f>
        <v>0</v>
      </c>
      <c r="L51" s="108">
        <f t="array" ref="L51">IFNA( MROUND( SUMIFS(INDEX(Tips_daily!$B$2:$AJ$1000, 0, MATCH(L$1, Tips_daily!$B$1:$AJ$1, 0)), 
        Tips_daily!$A$2:$A$1000, "&gt;="&amp;$A51, 
        Tips_daily!$A$2:$A$1000, "&lt;"&amp;$B51+1),5),0)</f>
        <v>0</v>
      </c>
      <c r="M51" s="108">
        <f t="array" ref="M51">IFNA( MROUND( SUMIFS(INDEX(Tips_daily!$B$2:$AJ$1000, 0, MATCH(M$1, Tips_daily!$B$1:$AJ$1, 0)), 
        Tips_daily!$A$2:$A$1000, "&gt;="&amp;$A51, 
        Tips_daily!$A$2:$A$1000, "&lt;"&amp;$B51+1),5),0)</f>
        <v>0</v>
      </c>
      <c r="N51" s="108">
        <f t="array" ref="N51">IFNA( MROUND( SUMIFS(INDEX(Tips_daily!$B$2:$AJ$1000, 0, MATCH(N$1, Tips_daily!$B$1:$AJ$1, 0)), 
        Tips_daily!$A$2:$A$1000, "&gt;="&amp;$A51, 
        Tips_daily!$A$2:$A$1000, "&lt;"&amp;$B51+1),5),0)</f>
        <v>45</v>
      </c>
      <c r="O51" s="108">
        <f t="array" ref="O51">IFNA( MROUND( SUMIFS(INDEX(Tips_daily!$B$2:$AJ$1000, 0, MATCH(O$1, Tips_daily!$B$1:$AJ$1, 0)), 
        Tips_daily!$A$2:$A$1000, "&gt;="&amp;$A51, 
        Tips_daily!$A$2:$A$1000, "&lt;"&amp;$B51+1),5),0)</f>
        <v>0</v>
      </c>
      <c r="P51" s="108">
        <f t="array" ref="P51">IFNA( MROUND( SUMIFS(INDEX(Tips_daily!$B$2:$AJ$1000, 0, MATCH(P$1, Tips_daily!$B$1:$AJ$1, 0)), 
        Tips_daily!$A$2:$A$1000, "&gt;="&amp;$A51, 
        Tips_daily!$A$2:$A$1000, "&lt;"&amp;$B51+1),5),0)</f>
        <v>90</v>
      </c>
      <c r="Q51" s="108">
        <f t="array" ref="Q51">IFNA( MROUND( SUMIFS(INDEX(Tips_daily!$B$2:$AJ$1000, 0, MATCH(Q$1, Tips_daily!$B$1:$AJ$1, 0)), 
        Tips_daily!$A$2:$A$1000, "&gt;="&amp;$A51, 
        Tips_daily!$A$2:$A$1000, "&lt;"&amp;$B51+1),5),0)</f>
        <v>0</v>
      </c>
      <c r="R51" s="108">
        <f t="array" ref="R51">IFNA( MROUND( SUMIFS(INDEX(Tips_daily!$B$2:$AJ$1000, 0, MATCH(R$1, Tips_daily!$B$1:$AJ$1, 0)), 
        Tips_daily!$A$2:$A$1000, "&gt;="&amp;$A51, 
        Tips_daily!$A$2:$A$1000, "&lt;"&amp;$B51+1),5),0)</f>
        <v>0</v>
      </c>
      <c r="S51" s="108">
        <f t="array" ref="S51">IFNA( MROUND( SUMIFS(INDEX(Tips_daily!$B$2:$AJ$1000, 0, MATCH(S$1, Tips_daily!$B$1:$AJ$1, 0)), 
        Tips_daily!$A$2:$A$1000, "&gt;="&amp;$A51, 
        Tips_daily!$A$2:$A$1000, "&lt;"&amp;$B51+1),5),0)</f>
        <v>30</v>
      </c>
      <c r="T51" s="108">
        <f t="array" ref="T51">IFNA( MROUND( SUMIFS(INDEX(Tips_daily!$B$2:$AJ$1000, 0, MATCH(T$1, Tips_daily!$B$1:$AJ$1, 0)), 
        Tips_daily!$A$2:$A$1000, "&gt;="&amp;$A51, 
        Tips_daily!$A$2:$A$1000, "&lt;"&amp;$B51+1),5),0)</f>
        <v>0</v>
      </c>
      <c r="U51" s="108">
        <f t="array" ref="U51">IFNA( MROUND( SUMIFS(INDEX(Tips_daily!$B$2:$AJ$1000, 0, MATCH(U$1, Tips_daily!$B$1:$AJ$1, 0)), 
        Tips_daily!$A$2:$A$1000, "&gt;="&amp;$A51, 
        Tips_daily!$A$2:$A$1000, "&lt;"&amp;$B51+1),5),0)</f>
        <v>0</v>
      </c>
      <c r="V51" s="108">
        <f t="array" ref="V51">IFNA( MROUND( SUMIFS(INDEX(Tips_daily!$B$2:$AJ$1000, 0, MATCH(V$1, Tips_daily!$B$1:$AJ$1, 0)), 
        Tips_daily!$A$2:$A$1000, "&gt;="&amp;$A51, 
        Tips_daily!$A$2:$A$1000, "&lt;"&amp;$B51+1),5),0)</f>
        <v>0</v>
      </c>
      <c r="W51" s="108">
        <f t="array" ref="W51">IFNA( MROUND( SUMIFS(INDEX(Tips_daily!$B$2:$AJ$1000, 0, MATCH(W$1, Tips_daily!$B$1:$AJ$1, 0)), 
        Tips_daily!$A$2:$A$1000, "&gt;="&amp;$A51, 
        Tips_daily!$A$2:$A$1000, "&lt;"&amp;$B51+1),5),0)</f>
        <v>0</v>
      </c>
      <c r="X51" s="76">
        <f t="array" ref="X51">IFNA( MROUND( SUMIFS(INDEX(Tips_daily!$B$2:$AJ$1000, 0, MATCH(X$1, Tips_daily!$B$1:$AJ$1, 0)), 
        Tips_daily!$A$2:$A$1000, "&gt;="&amp;$A51, 
        Tips_daily!$A$2:$A$1000, "&lt;"&amp;$B51+1),5),0)</f>
        <v>0</v>
      </c>
      <c r="Y51" s="76">
        <f t="array" ref="Y51">IFNA( MROUND( SUMIFS(INDEX(Tips_daily!$B$2:$AJ$1000, 0, MATCH(Y$1, Tips_daily!$B$1:$AJ$1, 0)), 
        Tips_daily!$A$2:$A$1000, "&gt;="&amp;$A51, 
        Tips_daily!$A$2:$A$1000, "&lt;"&amp;$B51+1),5),0)</f>
        <v>30</v>
      </c>
      <c r="Z51" s="76">
        <f t="array" ref="Z51">IFNA( MROUND( SUMIFS(INDEX(Tips_daily!$B$2:$AJ$1000, 0, MATCH(Z$1, Tips_daily!$B$1:$AJ$1, 0)), 
        Tips_daily!$A$2:$A$1000, "&gt;="&amp;$A51, 
        Tips_daily!$A$2:$A$1000, "&lt;"&amp;$B51+1),5),0)</f>
        <v>10</v>
      </c>
      <c r="AA51" s="76">
        <f t="array" ref="AA51">IFNA( MROUND( SUMIFS(INDEX(Tips_daily!$B$2:$AJ$1000, 0, MATCH(AA$1, Tips_daily!$B$1:$AJ$1, 0)), 
        Tips_daily!$A$2:$A$1000, "&gt;="&amp;$A51, 
        Tips_daily!$A$2:$A$1000, "&lt;"&amp;$B51+1),5),0)</f>
        <v>10</v>
      </c>
      <c r="AB51" s="76">
        <f t="array" ref="AB51">IFNA( MROUND( SUMIFS(INDEX(Tips_daily!$B$2:$AJ$1000, 0, MATCH(AB$1, Tips_daily!$B$1:$AJ$1, 0)), 
        Tips_daily!$A$2:$A$1000, "&gt;="&amp;$A51, 
        Tips_daily!$A$2:$A$1000, "&lt;"&amp;$B51+1),5),0)</f>
        <v>5</v>
      </c>
      <c r="AC51" s="76">
        <f t="array" ref="AC51">IFNA( MROUND( SUMIFS(INDEX(Tips_daily!$B$2:$AJ$1000, 0, MATCH(AC$1, Tips_daily!$B$1:$AJ$1, 0)), 
        Tips_daily!$A$2:$A$1000, "&gt;="&amp;$A51, 
        Tips_daily!$A$2:$A$1000, "&lt;"&amp;$B51+1),5),0)</f>
        <v>0</v>
      </c>
      <c r="AD51" s="76">
        <f t="array" ref="AD51">IFNA( MROUND( SUMIFS(INDEX(Tips_daily!$B$2:$AJ$1000, 0, MATCH(AD$1, Tips_daily!$B$1:$AJ$1, 0)), 
        Tips_daily!$A$2:$A$1000, "&gt;="&amp;$A51, 
        Tips_daily!$A$2:$A$1000, "&lt;"&amp;$B51+1),5),0)</f>
        <v>0</v>
      </c>
      <c r="AE51" s="76">
        <f t="array" ref="AE51">IFNA( MROUND( SUMIFS(INDEX(Tips_daily!$B$2:$AJ$1000, 0, MATCH(AE$1, Tips_daily!$B$1:$AJ$1, 0)), 
        Tips_daily!$A$2:$A$1000, "&gt;="&amp;$A51, 
        Tips_daily!$A$2:$A$1000, "&lt;"&amp;$B51+1),5),0)</f>
        <v>0</v>
      </c>
      <c r="AF51" s="76">
        <f t="array" ref="AF51">IFNA( MROUND( SUMIFS(INDEX(Tips_daily!$B$2:$AJ$1000, 0, MATCH(AF$1, Tips_daily!$B$1:$AJ$1, 0)), 
        Tips_daily!$A$2:$A$1000, "&gt;="&amp;$A51, 
        Tips_daily!$A$2:$A$1000, "&lt;"&amp;$B51+1),5),0)</f>
        <v>0</v>
      </c>
      <c r="AG51" s="76">
        <f t="array" ref="AG51">IFNA( MROUND( SUMIFS(INDEX(Tips_daily!$B$2:$AJ$1000, 0, MATCH(AG$1, Tips_daily!$B$1:$AJ$1, 0)), 
        Tips_daily!$A$2:$A$1000, "&gt;="&amp;$A51, 
        Tips_daily!$A$2:$A$1000, "&lt;"&amp;$B51+1),5),0)</f>
        <v>0</v>
      </c>
    </row>
    <row r="52" ht="22.5" customHeight="1">
      <c r="A52" s="110">
        <f t="shared" ref="A52:B52" si="52">A51+7</f>
        <v>45943</v>
      </c>
      <c r="B52" s="110">
        <f t="shared" si="52"/>
        <v>45949</v>
      </c>
      <c r="C52" s="100">
        <f>SUMIFS(Tips_daily!B$2:B$1000, 
        Tips_daily!$A$2:$A$1000, "&gt;="&amp;A52, 
        Tips_daily!$A$2:$A$1000, "&lt;"&amp;B52+1)
</f>
        <v>475</v>
      </c>
      <c r="D52" s="103">
        <f t="shared" si="43"/>
        <v>0</v>
      </c>
      <c r="E52" s="108">
        <f t="array" ref="E52">IFNA( MROUND( SUMIFS(INDEX(Tips_daily!$B$2:$AJ$1000, 0, MATCH(E$1, Tips_daily!$B$1:$AJ$1, 0)), 
        Tips_daily!$A$2:$A$1000, "&gt;="&amp;$A52, 
        Tips_daily!$A$2:$A$1000, "&lt;"&amp;$B52+1),5),0)</f>
        <v>30</v>
      </c>
      <c r="F52" s="108">
        <f t="array" ref="F52">IFNA( MROUND( SUMIFS(INDEX(Tips_daily!$B$2:$AJ$1000, 0, MATCH(F$1, Tips_daily!$B$1:$AJ$1, 0)), 
        Tips_daily!$A$2:$A$1000, "&gt;="&amp;$A52, 
        Tips_daily!$A$2:$A$1000, "&lt;"&amp;$B52+1),5),0)</f>
        <v>25</v>
      </c>
      <c r="G52" s="108">
        <f t="array" ref="G52">IFNA( MROUND( SUMIFS(INDEX(Tips_daily!$B$2:$AJ$1000, 0, MATCH(G$1, Tips_daily!$B$1:$AJ$1, 0)), 
        Tips_daily!$A$2:$A$1000, "&gt;="&amp;$A52, 
        Tips_daily!$A$2:$A$1000, "&lt;"&amp;$B52+1),5),0)</f>
        <v>35</v>
      </c>
      <c r="H52" s="108">
        <f t="array" ref="H52">IFNA( MROUND( SUMIFS(INDEX(Tips_daily!$B$2:$AJ$1000, 0, MATCH(H$1, Tips_daily!$B$1:$AJ$1, 0)), 
        Tips_daily!$A$2:$A$1000, "&gt;="&amp;$A52, 
        Tips_daily!$A$2:$A$1000, "&lt;"&amp;$B52+1),5),0)</f>
        <v>85</v>
      </c>
      <c r="I52" s="108">
        <f t="array" ref="I52">IFNA( MROUND( SUMIFS(INDEX(Tips_daily!$B$2:$AJ$1000, 0, MATCH(I$1, Tips_daily!$B$1:$AJ$1, 0)), 
        Tips_daily!$A$2:$A$1000, "&gt;="&amp;$A52, 
        Tips_daily!$A$2:$A$1000, "&lt;"&amp;$B52+1),5),0)</f>
        <v>75</v>
      </c>
      <c r="J52" s="108">
        <f t="array" ref="J52">IFNA( MROUND( SUMIFS(INDEX(Tips_daily!$B$2:$AJ$1000, 0, MATCH(J$1, Tips_daily!$B$1:$AJ$1, 0)), 
        Tips_daily!$A$2:$A$1000, "&gt;="&amp;$A52, 
        Tips_daily!$A$2:$A$1000, "&lt;"&amp;$B52+1),5),0)</f>
        <v>35</v>
      </c>
      <c r="K52" s="108">
        <f t="array" ref="K52">IFNA( MROUND( SUMIFS(INDEX(Tips_daily!$B$2:$AJ$1000, 0, MATCH(K$1, Tips_daily!$B$1:$AJ$1, 0)), 
        Tips_daily!$A$2:$A$1000, "&gt;="&amp;$A52, 
        Tips_daily!$A$2:$A$1000, "&lt;"&amp;$B52+1),5),0)</f>
        <v>0</v>
      </c>
      <c r="L52" s="108">
        <f t="array" ref="L52">IFNA( MROUND( SUMIFS(INDEX(Tips_daily!$B$2:$AJ$1000, 0, MATCH(L$1, Tips_daily!$B$1:$AJ$1, 0)), 
        Tips_daily!$A$2:$A$1000, "&gt;="&amp;$A52, 
        Tips_daily!$A$2:$A$1000, "&lt;"&amp;$B52+1),5),0)</f>
        <v>0</v>
      </c>
      <c r="M52" s="108">
        <f t="array" ref="M52">IFNA( MROUND( SUMIFS(INDEX(Tips_daily!$B$2:$AJ$1000, 0, MATCH(M$1, Tips_daily!$B$1:$AJ$1, 0)), 
        Tips_daily!$A$2:$A$1000, "&gt;="&amp;$A52, 
        Tips_daily!$A$2:$A$1000, "&lt;"&amp;$B52+1),5),0)</f>
        <v>0</v>
      </c>
      <c r="N52" s="108">
        <f t="array" ref="N52">IFNA( MROUND( SUMIFS(INDEX(Tips_daily!$B$2:$AJ$1000, 0, MATCH(N$1, Tips_daily!$B$1:$AJ$1, 0)), 
        Tips_daily!$A$2:$A$1000, "&gt;="&amp;$A52, 
        Tips_daily!$A$2:$A$1000, "&lt;"&amp;$B52+1),5),0)</f>
        <v>45</v>
      </c>
      <c r="O52" s="108">
        <f t="array" ref="O52">IFNA( MROUND( SUMIFS(INDEX(Tips_daily!$B$2:$AJ$1000, 0, MATCH(O$1, Tips_daily!$B$1:$AJ$1, 0)), 
        Tips_daily!$A$2:$A$1000, "&gt;="&amp;$A52, 
        Tips_daily!$A$2:$A$1000, "&lt;"&amp;$B52+1),5),0)</f>
        <v>0</v>
      </c>
      <c r="P52" s="108">
        <f t="array" ref="P52">IFNA( MROUND( SUMIFS(INDEX(Tips_daily!$B$2:$AJ$1000, 0, MATCH(P$1, Tips_daily!$B$1:$AJ$1, 0)), 
        Tips_daily!$A$2:$A$1000, "&gt;="&amp;$A52, 
        Tips_daily!$A$2:$A$1000, "&lt;"&amp;$B52+1),5),0)</f>
        <v>85</v>
      </c>
      <c r="Q52" s="108">
        <f t="array" ref="Q52">IFNA( MROUND( SUMIFS(INDEX(Tips_daily!$B$2:$AJ$1000, 0, MATCH(Q$1, Tips_daily!$B$1:$AJ$1, 0)), 
        Tips_daily!$A$2:$A$1000, "&gt;="&amp;$A52, 
        Tips_daily!$A$2:$A$1000, "&lt;"&amp;$B52+1),5),0)</f>
        <v>0</v>
      </c>
      <c r="R52" s="108">
        <f t="array" ref="R52">IFNA( MROUND( SUMIFS(INDEX(Tips_daily!$B$2:$AJ$1000, 0, MATCH(R$1, Tips_daily!$B$1:$AJ$1, 0)), 
        Tips_daily!$A$2:$A$1000, "&gt;="&amp;$A52, 
        Tips_daily!$A$2:$A$1000, "&lt;"&amp;$B52+1),5),0)</f>
        <v>0</v>
      </c>
      <c r="S52" s="108">
        <f t="array" ref="S52">IFNA( MROUND( SUMIFS(INDEX(Tips_daily!$B$2:$AJ$1000, 0, MATCH(S$1, Tips_daily!$B$1:$AJ$1, 0)), 
        Tips_daily!$A$2:$A$1000, "&gt;="&amp;$A52, 
        Tips_daily!$A$2:$A$1000, "&lt;"&amp;$B52+1),5),0)</f>
        <v>25</v>
      </c>
      <c r="T52" s="108">
        <f t="array" ref="T52">IFNA( MROUND( SUMIFS(INDEX(Tips_daily!$B$2:$AJ$1000, 0, MATCH(T$1, Tips_daily!$B$1:$AJ$1, 0)), 
        Tips_daily!$A$2:$A$1000, "&gt;="&amp;$A52, 
        Tips_daily!$A$2:$A$1000, "&lt;"&amp;$B52+1),5),0)</f>
        <v>0</v>
      </c>
      <c r="U52" s="108">
        <f t="array" ref="U52">IFNA( MROUND( SUMIFS(INDEX(Tips_daily!$B$2:$AJ$1000, 0, MATCH(U$1, Tips_daily!$B$1:$AJ$1, 0)), 
        Tips_daily!$A$2:$A$1000, "&gt;="&amp;$A52, 
        Tips_daily!$A$2:$A$1000, "&lt;"&amp;$B52+1),5),0)</f>
        <v>0</v>
      </c>
      <c r="V52" s="108">
        <f t="array" ref="V52">IFNA( MROUND( SUMIFS(INDEX(Tips_daily!$B$2:$AJ$1000, 0, MATCH(V$1, Tips_daily!$B$1:$AJ$1, 0)), 
        Tips_daily!$A$2:$A$1000, "&gt;="&amp;$A52, 
        Tips_daily!$A$2:$A$1000, "&lt;"&amp;$B52+1),5),0)</f>
        <v>0</v>
      </c>
      <c r="W52" s="108">
        <f t="array" ref="W52">IFNA( MROUND( SUMIFS(INDEX(Tips_daily!$B$2:$AJ$1000, 0, MATCH(W$1, Tips_daily!$B$1:$AJ$1, 0)), 
        Tips_daily!$A$2:$A$1000, "&gt;="&amp;$A52, 
        Tips_daily!$A$2:$A$1000, "&lt;"&amp;$B52+1),5),0)</f>
        <v>0</v>
      </c>
      <c r="X52" s="76">
        <f t="array" ref="X52">IFNA( MROUND( SUMIFS(INDEX(Tips_daily!$B$2:$AJ$1000, 0, MATCH(X$1, Tips_daily!$B$1:$AJ$1, 0)), 
        Tips_daily!$A$2:$A$1000, "&gt;="&amp;$A52, 
        Tips_daily!$A$2:$A$1000, "&lt;"&amp;$B52+1),5),0)</f>
        <v>0</v>
      </c>
      <c r="Y52" s="76">
        <f t="array" ref="Y52">IFNA( MROUND( SUMIFS(INDEX(Tips_daily!$B$2:$AJ$1000, 0, MATCH(Y$1, Tips_daily!$B$1:$AJ$1, 0)), 
        Tips_daily!$A$2:$A$1000, "&gt;="&amp;$A52, 
        Tips_daily!$A$2:$A$1000, "&lt;"&amp;$B52+1),5),0)</f>
        <v>25</v>
      </c>
      <c r="Z52" s="76">
        <f t="array" ref="Z52">IFNA( MROUND( SUMIFS(INDEX(Tips_daily!$B$2:$AJ$1000, 0, MATCH(Z$1, Tips_daily!$B$1:$AJ$1, 0)), 
        Tips_daily!$A$2:$A$1000, "&gt;="&amp;$A52, 
        Tips_daily!$A$2:$A$1000, "&lt;"&amp;$B52+1),5),0)</f>
        <v>0</v>
      </c>
      <c r="AA52" s="76">
        <f t="array" ref="AA52">IFNA( MROUND( SUMIFS(INDEX(Tips_daily!$B$2:$AJ$1000, 0, MATCH(AA$1, Tips_daily!$B$1:$AJ$1, 0)), 
        Tips_daily!$A$2:$A$1000, "&gt;="&amp;$A52, 
        Tips_daily!$A$2:$A$1000, "&lt;"&amp;$B52+1),5),0)</f>
        <v>10</v>
      </c>
      <c r="AB52" s="76">
        <f t="array" ref="AB52">IFNA( MROUND( SUMIFS(INDEX(Tips_daily!$B$2:$AJ$1000, 0, MATCH(AB$1, Tips_daily!$B$1:$AJ$1, 0)), 
        Tips_daily!$A$2:$A$1000, "&gt;="&amp;$A52, 
        Tips_daily!$A$2:$A$1000, "&lt;"&amp;$B52+1),5),0)</f>
        <v>0</v>
      </c>
      <c r="AC52" s="76">
        <f t="array" ref="AC52">IFNA( MROUND( SUMIFS(INDEX(Tips_daily!$B$2:$AJ$1000, 0, MATCH(AC$1, Tips_daily!$B$1:$AJ$1, 0)), 
        Tips_daily!$A$2:$A$1000, "&gt;="&amp;$A52, 
        Tips_daily!$A$2:$A$1000, "&lt;"&amp;$B52+1),5),0)</f>
        <v>0</v>
      </c>
      <c r="AD52" s="76">
        <f t="array" ref="AD52">IFNA( MROUND( SUMIFS(INDEX(Tips_daily!$B$2:$AJ$1000, 0, MATCH(AD$1, Tips_daily!$B$1:$AJ$1, 0)), 
        Tips_daily!$A$2:$A$1000, "&gt;="&amp;$A52, 
        Tips_daily!$A$2:$A$1000, "&lt;"&amp;$B52+1),5),0)</f>
        <v>0</v>
      </c>
      <c r="AE52" s="76">
        <f t="array" ref="AE52">IFNA( MROUND( SUMIFS(INDEX(Tips_daily!$B$2:$AJ$1000, 0, MATCH(AE$1, Tips_daily!$B$1:$AJ$1, 0)), 
        Tips_daily!$A$2:$A$1000, "&gt;="&amp;$A52, 
        Tips_daily!$A$2:$A$1000, "&lt;"&amp;$B52+1),5),0)</f>
        <v>0</v>
      </c>
      <c r="AF52" s="76">
        <f t="array" ref="AF52">IFNA( MROUND( SUMIFS(INDEX(Tips_daily!$B$2:$AJ$1000, 0, MATCH(AF$1, Tips_daily!$B$1:$AJ$1, 0)), 
        Tips_daily!$A$2:$A$1000, "&gt;="&amp;$A52, 
        Tips_daily!$A$2:$A$1000, "&lt;"&amp;$B52+1),5),0)</f>
        <v>0</v>
      </c>
      <c r="AG52" s="76">
        <f t="array" ref="AG52">IFNA( MROUND( SUMIFS(INDEX(Tips_daily!$B$2:$AJ$1000, 0, MATCH(AG$1, Tips_daily!$B$1:$AJ$1, 0)), 
        Tips_daily!$A$2:$A$1000, "&gt;="&amp;$A52, 
        Tips_daily!$A$2:$A$1000, "&lt;"&amp;$B52+1),5),0)</f>
        <v>0</v>
      </c>
    </row>
    <row r="53" ht="22.5" customHeight="1">
      <c r="A53" s="110">
        <f t="shared" ref="A53:B53" si="53">A52+7</f>
        <v>45950</v>
      </c>
      <c r="B53" s="110">
        <f t="shared" si="53"/>
        <v>45956</v>
      </c>
      <c r="C53" s="100">
        <f>SUMIFS(Tips_daily!B$2:B$1000, 
        Tips_daily!$A$2:$A$1000, "&gt;="&amp;A53, 
        Tips_daily!$A$2:$A$1000, "&lt;"&amp;B53+1)
</f>
        <v>495</v>
      </c>
      <c r="D53" s="103">
        <f t="shared" si="43"/>
        <v>0</v>
      </c>
      <c r="E53" s="108">
        <f t="array" ref="E53">IFNA( MROUND( SUMIFS(INDEX(Tips_daily!$B$2:$AJ$1000, 0, MATCH(E$1, Tips_daily!$B$1:$AJ$1, 0)), 
        Tips_daily!$A$2:$A$1000, "&gt;="&amp;$A53, 
        Tips_daily!$A$2:$A$1000, "&lt;"&amp;$B53+1),5),0)</f>
        <v>30</v>
      </c>
      <c r="F53" s="108">
        <f t="array" ref="F53">IFNA( MROUND( SUMIFS(INDEX(Tips_daily!$B$2:$AJ$1000, 0, MATCH(F$1, Tips_daily!$B$1:$AJ$1, 0)), 
        Tips_daily!$A$2:$A$1000, "&gt;="&amp;$A53, 
        Tips_daily!$A$2:$A$1000, "&lt;"&amp;$B53+1),5),0)</f>
        <v>25</v>
      </c>
      <c r="G53" s="108">
        <f t="array" ref="G53">IFNA( MROUND( SUMIFS(INDEX(Tips_daily!$B$2:$AJ$1000, 0, MATCH(G$1, Tips_daily!$B$1:$AJ$1, 0)), 
        Tips_daily!$A$2:$A$1000, "&gt;="&amp;$A53, 
        Tips_daily!$A$2:$A$1000, "&lt;"&amp;$B53+1),5),0)</f>
        <v>40</v>
      </c>
      <c r="H53" s="108">
        <f t="array" ref="H53">IFNA( MROUND( SUMIFS(INDEX(Tips_daily!$B$2:$AJ$1000, 0, MATCH(H$1, Tips_daily!$B$1:$AJ$1, 0)), 
        Tips_daily!$A$2:$A$1000, "&gt;="&amp;$A53, 
        Tips_daily!$A$2:$A$1000, "&lt;"&amp;$B53+1),5),0)</f>
        <v>90</v>
      </c>
      <c r="I53" s="108">
        <f t="array" ref="I53">IFNA( MROUND( SUMIFS(INDEX(Tips_daily!$B$2:$AJ$1000, 0, MATCH(I$1, Tips_daily!$B$1:$AJ$1, 0)), 
        Tips_daily!$A$2:$A$1000, "&gt;="&amp;$A53, 
        Tips_daily!$A$2:$A$1000, "&lt;"&amp;$B53+1),5),0)</f>
        <v>80</v>
      </c>
      <c r="J53" s="108">
        <f t="array" ref="J53">IFNA( MROUND( SUMIFS(INDEX(Tips_daily!$B$2:$AJ$1000, 0, MATCH(J$1, Tips_daily!$B$1:$AJ$1, 0)), 
        Tips_daily!$A$2:$A$1000, "&gt;="&amp;$A53, 
        Tips_daily!$A$2:$A$1000, "&lt;"&amp;$B53+1),5),0)</f>
        <v>15</v>
      </c>
      <c r="K53" s="108">
        <f t="array" ref="K53">IFNA( MROUND( SUMIFS(INDEX(Tips_daily!$B$2:$AJ$1000, 0, MATCH(K$1, Tips_daily!$B$1:$AJ$1, 0)), 
        Tips_daily!$A$2:$A$1000, "&gt;="&amp;$A53, 
        Tips_daily!$A$2:$A$1000, "&lt;"&amp;$B53+1),5),0)</f>
        <v>0</v>
      </c>
      <c r="L53" s="108">
        <f t="array" ref="L53">IFNA( MROUND( SUMIFS(INDEX(Tips_daily!$B$2:$AJ$1000, 0, MATCH(L$1, Tips_daily!$B$1:$AJ$1, 0)), 
        Tips_daily!$A$2:$A$1000, "&gt;="&amp;$A53, 
        Tips_daily!$A$2:$A$1000, "&lt;"&amp;$B53+1),5),0)</f>
        <v>0</v>
      </c>
      <c r="M53" s="108">
        <f t="array" ref="M53">IFNA( MROUND( SUMIFS(INDEX(Tips_daily!$B$2:$AJ$1000, 0, MATCH(M$1, Tips_daily!$B$1:$AJ$1, 0)), 
        Tips_daily!$A$2:$A$1000, "&gt;="&amp;$A53, 
        Tips_daily!$A$2:$A$1000, "&lt;"&amp;$B53+1),5),0)</f>
        <v>0</v>
      </c>
      <c r="N53" s="108">
        <f t="array" ref="N53">IFNA( MROUND( SUMIFS(INDEX(Tips_daily!$B$2:$AJ$1000, 0, MATCH(N$1, Tips_daily!$B$1:$AJ$1, 0)), 
        Tips_daily!$A$2:$A$1000, "&gt;="&amp;$A53, 
        Tips_daily!$A$2:$A$1000, "&lt;"&amp;$B53+1),5),0)</f>
        <v>45</v>
      </c>
      <c r="O53" s="108">
        <f t="array" ref="O53">IFNA( MROUND( SUMIFS(INDEX(Tips_daily!$B$2:$AJ$1000, 0, MATCH(O$1, Tips_daily!$B$1:$AJ$1, 0)), 
        Tips_daily!$A$2:$A$1000, "&gt;="&amp;$A53, 
        Tips_daily!$A$2:$A$1000, "&lt;"&amp;$B53+1),5),0)</f>
        <v>0</v>
      </c>
      <c r="P53" s="108">
        <f t="array" ref="P53">IFNA( MROUND( SUMIFS(INDEX(Tips_daily!$B$2:$AJ$1000, 0, MATCH(P$1, Tips_daily!$B$1:$AJ$1, 0)), 
        Tips_daily!$A$2:$A$1000, "&gt;="&amp;$A53, 
        Tips_daily!$A$2:$A$1000, "&lt;"&amp;$B53+1),5),0)</f>
        <v>90</v>
      </c>
      <c r="Q53" s="108">
        <f t="array" ref="Q53">IFNA( MROUND( SUMIFS(INDEX(Tips_daily!$B$2:$AJ$1000, 0, MATCH(Q$1, Tips_daily!$B$1:$AJ$1, 0)), 
        Tips_daily!$A$2:$A$1000, "&gt;="&amp;$A53, 
        Tips_daily!$A$2:$A$1000, "&lt;"&amp;$B53+1),5),0)</f>
        <v>0</v>
      </c>
      <c r="R53" s="108">
        <f t="array" ref="R53">IFNA( MROUND( SUMIFS(INDEX(Tips_daily!$B$2:$AJ$1000, 0, MATCH(R$1, Tips_daily!$B$1:$AJ$1, 0)), 
        Tips_daily!$A$2:$A$1000, "&gt;="&amp;$A53, 
        Tips_daily!$A$2:$A$1000, "&lt;"&amp;$B53+1),5),0)</f>
        <v>5</v>
      </c>
      <c r="S53" s="108">
        <f t="array" ref="S53">IFNA( MROUND( SUMIFS(INDEX(Tips_daily!$B$2:$AJ$1000, 0, MATCH(S$1, Tips_daily!$B$1:$AJ$1, 0)), 
        Tips_daily!$A$2:$A$1000, "&gt;="&amp;$A53, 
        Tips_daily!$A$2:$A$1000, "&lt;"&amp;$B53+1),5),0)</f>
        <v>30</v>
      </c>
      <c r="T53" s="108">
        <f t="array" ref="T53">IFNA( MROUND( SUMIFS(INDEX(Tips_daily!$B$2:$AJ$1000, 0, MATCH(T$1, Tips_daily!$B$1:$AJ$1, 0)), 
        Tips_daily!$A$2:$A$1000, "&gt;="&amp;$A53, 
        Tips_daily!$A$2:$A$1000, "&lt;"&amp;$B53+1),5),0)</f>
        <v>0</v>
      </c>
      <c r="U53" s="108">
        <f t="array" ref="U53">IFNA( MROUND( SUMIFS(INDEX(Tips_daily!$B$2:$AJ$1000, 0, MATCH(U$1, Tips_daily!$B$1:$AJ$1, 0)), 
        Tips_daily!$A$2:$A$1000, "&gt;="&amp;$A53, 
        Tips_daily!$A$2:$A$1000, "&lt;"&amp;$B53+1),5),0)</f>
        <v>0</v>
      </c>
      <c r="V53" s="108">
        <f t="array" ref="V53">IFNA( MROUND( SUMIFS(INDEX(Tips_daily!$B$2:$AJ$1000, 0, MATCH(V$1, Tips_daily!$B$1:$AJ$1, 0)), 
        Tips_daily!$A$2:$A$1000, "&gt;="&amp;$A53, 
        Tips_daily!$A$2:$A$1000, "&lt;"&amp;$B53+1),5),0)</f>
        <v>0</v>
      </c>
      <c r="W53" s="108">
        <f t="array" ref="W53">IFNA( MROUND( SUMIFS(INDEX(Tips_daily!$B$2:$AJ$1000, 0, MATCH(W$1, Tips_daily!$B$1:$AJ$1, 0)), 
        Tips_daily!$A$2:$A$1000, "&gt;="&amp;$A53, 
        Tips_daily!$A$2:$A$1000, "&lt;"&amp;$B53+1),5),0)</f>
        <v>0</v>
      </c>
      <c r="X53" s="76">
        <f t="array" ref="X53">IFNA( MROUND( SUMIFS(INDEX(Tips_daily!$B$2:$AJ$1000, 0, MATCH(X$1, Tips_daily!$B$1:$AJ$1, 0)), 
        Tips_daily!$A$2:$A$1000, "&gt;="&amp;$A53, 
        Tips_daily!$A$2:$A$1000, "&lt;"&amp;$B53+1),5),0)</f>
        <v>0</v>
      </c>
      <c r="Y53" s="76">
        <f t="array" ref="Y53">IFNA( MROUND( SUMIFS(INDEX(Tips_daily!$B$2:$AJ$1000, 0, MATCH(Y$1, Tips_daily!$B$1:$AJ$1, 0)), 
        Tips_daily!$A$2:$A$1000, "&gt;="&amp;$A53, 
        Tips_daily!$A$2:$A$1000, "&lt;"&amp;$B53+1),5),0)</f>
        <v>30</v>
      </c>
      <c r="Z53" s="76">
        <f t="array" ref="Z53">IFNA( MROUND( SUMIFS(INDEX(Tips_daily!$B$2:$AJ$1000, 0, MATCH(Z$1, Tips_daily!$B$1:$AJ$1, 0)), 
        Tips_daily!$A$2:$A$1000, "&gt;="&amp;$A53, 
        Tips_daily!$A$2:$A$1000, "&lt;"&amp;$B53+1),5),0)</f>
        <v>10</v>
      </c>
      <c r="AA53" s="76">
        <f t="array" ref="AA53">IFNA( MROUND( SUMIFS(INDEX(Tips_daily!$B$2:$AJ$1000, 0, MATCH(AA$1, Tips_daily!$B$1:$AJ$1, 0)), 
        Tips_daily!$A$2:$A$1000, "&gt;="&amp;$A53, 
        Tips_daily!$A$2:$A$1000, "&lt;"&amp;$B53+1),5),0)</f>
        <v>5</v>
      </c>
      <c r="AB53" s="76">
        <f t="array" ref="AB53">IFNA( MROUND( SUMIFS(INDEX(Tips_daily!$B$2:$AJ$1000, 0, MATCH(AB$1, Tips_daily!$B$1:$AJ$1, 0)), 
        Tips_daily!$A$2:$A$1000, "&gt;="&amp;$A53, 
        Tips_daily!$A$2:$A$1000, "&lt;"&amp;$B53+1),5),0)</f>
        <v>0</v>
      </c>
      <c r="AC53" s="76">
        <f t="array" ref="AC53">IFNA( MROUND( SUMIFS(INDEX(Tips_daily!$B$2:$AJ$1000, 0, MATCH(AC$1, Tips_daily!$B$1:$AJ$1, 0)), 
        Tips_daily!$A$2:$A$1000, "&gt;="&amp;$A53, 
        Tips_daily!$A$2:$A$1000, "&lt;"&amp;$B53+1),5),0)</f>
        <v>0</v>
      </c>
      <c r="AD53" s="76">
        <f t="array" ref="AD53">IFNA( MROUND( SUMIFS(INDEX(Tips_daily!$B$2:$AJ$1000, 0, MATCH(AD$1, Tips_daily!$B$1:$AJ$1, 0)), 
        Tips_daily!$A$2:$A$1000, "&gt;="&amp;$A53, 
        Tips_daily!$A$2:$A$1000, "&lt;"&amp;$B53+1),5),0)</f>
        <v>0</v>
      </c>
      <c r="AE53" s="76">
        <f t="array" ref="AE53">IFNA( MROUND( SUMIFS(INDEX(Tips_daily!$B$2:$AJ$1000, 0, MATCH(AE$1, Tips_daily!$B$1:$AJ$1, 0)), 
        Tips_daily!$A$2:$A$1000, "&gt;="&amp;$A53, 
        Tips_daily!$A$2:$A$1000, "&lt;"&amp;$B53+1),5),0)</f>
        <v>0</v>
      </c>
      <c r="AF53" s="76">
        <f t="array" ref="AF53">IFNA( MROUND( SUMIFS(INDEX(Tips_daily!$B$2:$AJ$1000, 0, MATCH(AF$1, Tips_daily!$B$1:$AJ$1, 0)), 
        Tips_daily!$A$2:$A$1000, "&gt;="&amp;$A53, 
        Tips_daily!$A$2:$A$1000, "&lt;"&amp;$B53+1),5),0)</f>
        <v>0</v>
      </c>
      <c r="AG53" s="76">
        <f t="array" ref="AG53">IFNA( MROUND( SUMIFS(INDEX(Tips_daily!$B$2:$AJ$1000, 0, MATCH(AG$1, Tips_daily!$B$1:$AJ$1, 0)), 
        Tips_daily!$A$2:$A$1000, "&gt;="&amp;$A53, 
        Tips_daily!$A$2:$A$1000, "&lt;"&amp;$B53+1),5),0)</f>
        <v>0</v>
      </c>
    </row>
    <row r="54" ht="22.5" customHeight="1">
      <c r="A54" s="110">
        <f t="shared" ref="A54:B54" si="54">A53+7</f>
        <v>45957</v>
      </c>
      <c r="B54" s="110">
        <f t="shared" si="54"/>
        <v>45963</v>
      </c>
      <c r="C54" s="100">
        <f>SUMIFS(Tips_daily!B$2:B$1000, 
        Tips_daily!$A$2:$A$1000, "&gt;="&amp;A54, 
        Tips_daily!$A$2:$A$1000, "&lt;"&amp;B54+1)
</f>
        <v>395</v>
      </c>
      <c r="D54" s="103">
        <f t="shared" si="43"/>
        <v>-5</v>
      </c>
      <c r="E54" s="108">
        <f t="array" ref="E54">IFNA( MROUND( SUMIFS(INDEX(Tips_daily!$B$2:$AJ$1000, 0, MATCH(E$1, Tips_daily!$B$1:$AJ$1, 0)), 
        Tips_daily!$A$2:$A$1000, "&gt;="&amp;$A54, 
        Tips_daily!$A$2:$A$1000, "&lt;"&amp;$B54+1),5),0)</f>
        <v>20</v>
      </c>
      <c r="F54" s="108">
        <f t="array" ref="F54">IFNA( MROUND( SUMIFS(INDEX(Tips_daily!$B$2:$AJ$1000, 0, MATCH(F$1, Tips_daily!$B$1:$AJ$1, 0)), 
        Tips_daily!$A$2:$A$1000, "&gt;="&amp;$A54, 
        Tips_daily!$A$2:$A$1000, "&lt;"&amp;$B54+1),5),0)</f>
        <v>20</v>
      </c>
      <c r="G54" s="108">
        <f t="array" ref="G54">IFNA( MROUND( SUMIFS(INDEX(Tips_daily!$B$2:$AJ$1000, 0, MATCH(G$1, Tips_daily!$B$1:$AJ$1, 0)), 
        Tips_daily!$A$2:$A$1000, "&gt;="&amp;$A54, 
        Tips_daily!$A$2:$A$1000, "&lt;"&amp;$B54+1),5),0)</f>
        <v>30</v>
      </c>
      <c r="H54" s="108">
        <f t="array" ref="H54">IFNA( MROUND( SUMIFS(INDEX(Tips_daily!$B$2:$AJ$1000, 0, MATCH(H$1, Tips_daily!$B$1:$AJ$1, 0)), 
        Tips_daily!$A$2:$A$1000, "&gt;="&amp;$A54, 
        Tips_daily!$A$2:$A$1000, "&lt;"&amp;$B54+1),5),0)</f>
        <v>75</v>
      </c>
      <c r="I54" s="108">
        <f t="array" ref="I54">IFNA( MROUND( SUMIFS(INDEX(Tips_daily!$B$2:$AJ$1000, 0, MATCH(I$1, Tips_daily!$B$1:$AJ$1, 0)), 
        Tips_daily!$A$2:$A$1000, "&gt;="&amp;$A54, 
        Tips_daily!$A$2:$A$1000, "&lt;"&amp;$B54+1),5),0)</f>
        <v>10</v>
      </c>
      <c r="J54" s="108">
        <f t="array" ref="J54">IFNA( MROUND( SUMIFS(INDEX(Tips_daily!$B$2:$AJ$1000, 0, MATCH(J$1, Tips_daily!$B$1:$AJ$1, 0)), 
        Tips_daily!$A$2:$A$1000, "&gt;="&amp;$A54, 
        Tips_daily!$A$2:$A$1000, "&lt;"&amp;$B54+1),5),0)</f>
        <v>20</v>
      </c>
      <c r="K54" s="108">
        <f t="array" ref="K54">IFNA( MROUND( SUMIFS(INDEX(Tips_daily!$B$2:$AJ$1000, 0, MATCH(K$1, Tips_daily!$B$1:$AJ$1, 0)), 
        Tips_daily!$A$2:$A$1000, "&gt;="&amp;$A54, 
        Tips_daily!$A$2:$A$1000, "&lt;"&amp;$B54+1),5),0)</f>
        <v>0</v>
      </c>
      <c r="L54" s="108">
        <f t="array" ref="L54">IFNA( MROUND( SUMIFS(INDEX(Tips_daily!$B$2:$AJ$1000, 0, MATCH(L$1, Tips_daily!$B$1:$AJ$1, 0)), 
        Tips_daily!$A$2:$A$1000, "&gt;="&amp;$A54, 
        Tips_daily!$A$2:$A$1000, "&lt;"&amp;$B54+1),5),0)</f>
        <v>0</v>
      </c>
      <c r="M54" s="108">
        <f t="array" ref="M54">IFNA( MROUND( SUMIFS(INDEX(Tips_daily!$B$2:$AJ$1000, 0, MATCH(M$1, Tips_daily!$B$1:$AJ$1, 0)), 
        Tips_daily!$A$2:$A$1000, "&gt;="&amp;$A54, 
        Tips_daily!$A$2:$A$1000, "&lt;"&amp;$B54+1),5),0)</f>
        <v>0</v>
      </c>
      <c r="N54" s="108">
        <f t="array" ref="N54">IFNA( MROUND( SUMIFS(INDEX(Tips_daily!$B$2:$AJ$1000, 0, MATCH(N$1, Tips_daily!$B$1:$AJ$1, 0)), 
        Tips_daily!$A$2:$A$1000, "&gt;="&amp;$A54, 
        Tips_daily!$A$2:$A$1000, "&lt;"&amp;$B54+1),5),0)</f>
        <v>40</v>
      </c>
      <c r="O54" s="108">
        <f t="array" ref="O54">IFNA( MROUND( SUMIFS(INDEX(Tips_daily!$B$2:$AJ$1000, 0, MATCH(O$1, Tips_daily!$B$1:$AJ$1, 0)), 
        Tips_daily!$A$2:$A$1000, "&gt;="&amp;$A54, 
        Tips_daily!$A$2:$A$1000, "&lt;"&amp;$B54+1),5),0)</f>
        <v>0</v>
      </c>
      <c r="P54" s="108">
        <f t="array" ref="P54">IFNA( MROUND( SUMIFS(INDEX(Tips_daily!$B$2:$AJ$1000, 0, MATCH(P$1, Tips_daily!$B$1:$AJ$1, 0)), 
        Tips_daily!$A$2:$A$1000, "&gt;="&amp;$A54, 
        Tips_daily!$A$2:$A$1000, "&lt;"&amp;$B54+1),5),0)</f>
        <v>75</v>
      </c>
      <c r="Q54" s="108">
        <f t="array" ref="Q54">IFNA( MROUND( SUMIFS(INDEX(Tips_daily!$B$2:$AJ$1000, 0, MATCH(Q$1, Tips_daily!$B$1:$AJ$1, 0)), 
        Tips_daily!$A$2:$A$1000, "&gt;="&amp;$A54, 
        Tips_daily!$A$2:$A$1000, "&lt;"&amp;$B54+1),5),0)</f>
        <v>0</v>
      </c>
      <c r="R54" s="108">
        <f t="array" ref="R54">IFNA( MROUND( SUMIFS(INDEX(Tips_daily!$B$2:$AJ$1000, 0, MATCH(R$1, Tips_daily!$B$1:$AJ$1, 0)), 
        Tips_daily!$A$2:$A$1000, "&gt;="&amp;$A54, 
        Tips_daily!$A$2:$A$1000, "&lt;"&amp;$B54+1),5),0)</f>
        <v>5</v>
      </c>
      <c r="S54" s="108">
        <f t="array" ref="S54">IFNA( MROUND( SUMIFS(INDEX(Tips_daily!$B$2:$AJ$1000, 0, MATCH(S$1, Tips_daily!$B$1:$AJ$1, 0)), 
        Tips_daily!$A$2:$A$1000, "&gt;="&amp;$A54, 
        Tips_daily!$A$2:$A$1000, "&lt;"&amp;$B54+1),5),0)</f>
        <v>25</v>
      </c>
      <c r="T54" s="108">
        <f t="array" ref="T54">IFNA( MROUND( SUMIFS(INDEX(Tips_daily!$B$2:$AJ$1000, 0, MATCH(T$1, Tips_daily!$B$1:$AJ$1, 0)), 
        Tips_daily!$A$2:$A$1000, "&gt;="&amp;$A54, 
        Tips_daily!$A$2:$A$1000, "&lt;"&amp;$B54+1),5),0)</f>
        <v>0</v>
      </c>
      <c r="U54" s="108">
        <f t="array" ref="U54">IFNA( MROUND( SUMIFS(INDEX(Tips_daily!$B$2:$AJ$1000, 0, MATCH(U$1, Tips_daily!$B$1:$AJ$1, 0)), 
        Tips_daily!$A$2:$A$1000, "&gt;="&amp;$A54, 
        Tips_daily!$A$2:$A$1000, "&lt;"&amp;$B54+1),5),0)</f>
        <v>0</v>
      </c>
      <c r="V54" s="108">
        <f t="array" ref="V54">IFNA( MROUND( SUMIFS(INDEX(Tips_daily!$B$2:$AJ$1000, 0, MATCH(V$1, Tips_daily!$B$1:$AJ$1, 0)), 
        Tips_daily!$A$2:$A$1000, "&gt;="&amp;$A54, 
        Tips_daily!$A$2:$A$1000, "&lt;"&amp;$B54+1),5),0)</f>
        <v>25</v>
      </c>
      <c r="W54" s="108">
        <f t="array" ref="W54">IFNA( MROUND( SUMIFS(INDEX(Tips_daily!$B$2:$AJ$1000, 0, MATCH(W$1, Tips_daily!$B$1:$AJ$1, 0)), 
        Tips_daily!$A$2:$A$1000, "&gt;="&amp;$A54, 
        Tips_daily!$A$2:$A$1000, "&lt;"&amp;$B54+1),5),0)</f>
        <v>0</v>
      </c>
      <c r="X54" s="76">
        <f t="array" ref="X54">IFNA( MROUND( SUMIFS(INDEX(Tips_daily!$B$2:$AJ$1000, 0, MATCH(X$1, Tips_daily!$B$1:$AJ$1, 0)), 
        Tips_daily!$A$2:$A$1000, "&gt;="&amp;$A54, 
        Tips_daily!$A$2:$A$1000, "&lt;"&amp;$B54+1),5),0)</f>
        <v>0</v>
      </c>
      <c r="Y54" s="76">
        <f t="array" ref="Y54">IFNA( MROUND( SUMIFS(INDEX(Tips_daily!$B$2:$AJ$1000, 0, MATCH(Y$1, Tips_daily!$B$1:$AJ$1, 0)), 
        Tips_daily!$A$2:$A$1000, "&gt;="&amp;$A54, 
        Tips_daily!$A$2:$A$1000, "&lt;"&amp;$B54+1),5),0)</f>
        <v>25</v>
      </c>
      <c r="Z54" s="76">
        <f t="array" ref="Z54">IFNA( MROUND( SUMIFS(INDEX(Tips_daily!$B$2:$AJ$1000, 0, MATCH(Z$1, Tips_daily!$B$1:$AJ$1, 0)), 
        Tips_daily!$A$2:$A$1000, "&gt;="&amp;$A54, 
        Tips_daily!$A$2:$A$1000, "&lt;"&amp;$B54+1),5),0)</f>
        <v>0</v>
      </c>
      <c r="AA54" s="76">
        <f t="array" ref="AA54">IFNA( MROUND( SUMIFS(INDEX(Tips_daily!$B$2:$AJ$1000, 0, MATCH(AA$1, Tips_daily!$B$1:$AJ$1, 0)), 
        Tips_daily!$A$2:$A$1000, "&gt;="&amp;$A54, 
        Tips_daily!$A$2:$A$1000, "&lt;"&amp;$B54+1),5),0)</f>
        <v>15</v>
      </c>
      <c r="AB54" s="76">
        <f t="array" ref="AB54">IFNA( MROUND( SUMIFS(INDEX(Tips_daily!$B$2:$AJ$1000, 0, MATCH(AB$1, Tips_daily!$B$1:$AJ$1, 0)), 
        Tips_daily!$A$2:$A$1000, "&gt;="&amp;$A54, 
        Tips_daily!$A$2:$A$1000, "&lt;"&amp;$B54+1),5),0)</f>
        <v>5</v>
      </c>
      <c r="AC54" s="76">
        <f t="array" ref="AC54">IFNA( MROUND( SUMIFS(INDEX(Tips_daily!$B$2:$AJ$1000, 0, MATCH(AC$1, Tips_daily!$B$1:$AJ$1, 0)), 
        Tips_daily!$A$2:$A$1000, "&gt;="&amp;$A54, 
        Tips_daily!$A$2:$A$1000, "&lt;"&amp;$B54+1),5),0)</f>
        <v>10</v>
      </c>
      <c r="AD54" s="76">
        <f t="array" ref="AD54">IFNA( MROUND( SUMIFS(INDEX(Tips_daily!$B$2:$AJ$1000, 0, MATCH(AD$1, Tips_daily!$B$1:$AJ$1, 0)), 
        Tips_daily!$A$2:$A$1000, "&gt;="&amp;$A54, 
        Tips_daily!$A$2:$A$1000, "&lt;"&amp;$B54+1),5),0)</f>
        <v>0</v>
      </c>
      <c r="AE54" s="76">
        <f t="array" ref="AE54">IFNA( MROUND( SUMIFS(INDEX(Tips_daily!$B$2:$AJ$1000, 0, MATCH(AE$1, Tips_daily!$B$1:$AJ$1, 0)), 
        Tips_daily!$A$2:$A$1000, "&gt;="&amp;$A54, 
        Tips_daily!$A$2:$A$1000, "&lt;"&amp;$B54+1),5),0)</f>
        <v>0</v>
      </c>
      <c r="AF54" s="76">
        <f t="array" ref="AF54">IFNA( MROUND( SUMIFS(INDEX(Tips_daily!$B$2:$AJ$1000, 0, MATCH(AF$1, Tips_daily!$B$1:$AJ$1, 0)), 
        Tips_daily!$A$2:$A$1000, "&gt;="&amp;$A54, 
        Tips_daily!$A$2:$A$1000, "&lt;"&amp;$B54+1),5),0)</f>
        <v>0</v>
      </c>
      <c r="AG54" s="76">
        <f t="array" ref="AG54">IFNA( MROUND( SUMIFS(INDEX(Tips_daily!$B$2:$AJ$1000, 0, MATCH(AG$1, Tips_daily!$B$1:$AJ$1, 0)), 
        Tips_daily!$A$2:$A$1000, "&gt;="&amp;$A54, 
        Tips_daily!$A$2:$A$1000, "&lt;"&amp;$B54+1),5),0)</f>
        <v>0</v>
      </c>
    </row>
    <row r="55" ht="22.5" customHeight="1">
      <c r="A55" s="110">
        <f t="shared" ref="A55:B55" si="55">A54+7</f>
        <v>45964</v>
      </c>
      <c r="B55" s="110">
        <f t="shared" si="55"/>
        <v>45970</v>
      </c>
      <c r="C55" s="100">
        <f>SUMIFS(Tips_daily!B$2:B$1000, 
        Tips_daily!$A$2:$A$1000, "&gt;="&amp;A55, 
        Tips_daily!$A$2:$A$1000, "&lt;"&amp;B55+1)
</f>
        <v>555</v>
      </c>
      <c r="D55" s="103">
        <f t="shared" si="43"/>
        <v>-5</v>
      </c>
      <c r="E55" s="108">
        <f t="array" ref="E55">IFNA( MROUND( SUMIFS(INDEX(Tips_daily!$B$2:$AJ$1000, 0, MATCH(E$1, Tips_daily!$B$1:$AJ$1, 0)), 
        Tips_daily!$A$2:$A$1000, "&gt;="&amp;$A55, 
        Tips_daily!$A$2:$A$1000, "&lt;"&amp;$B55+1),5),0)</f>
        <v>30</v>
      </c>
      <c r="F55" s="108">
        <f t="array" ref="F55">IFNA( MROUND( SUMIFS(INDEX(Tips_daily!$B$2:$AJ$1000, 0, MATCH(F$1, Tips_daily!$B$1:$AJ$1, 0)), 
        Tips_daily!$A$2:$A$1000, "&gt;="&amp;$A55, 
        Tips_daily!$A$2:$A$1000, "&lt;"&amp;$B55+1),5),0)</f>
        <v>30</v>
      </c>
      <c r="G55" s="108">
        <f t="array" ref="G55">IFNA( MROUND( SUMIFS(INDEX(Tips_daily!$B$2:$AJ$1000, 0, MATCH(G$1, Tips_daily!$B$1:$AJ$1, 0)), 
        Tips_daily!$A$2:$A$1000, "&gt;="&amp;$A55, 
        Tips_daily!$A$2:$A$1000, "&lt;"&amp;$B55+1),5),0)</f>
        <v>40</v>
      </c>
      <c r="H55" s="108">
        <f t="array" ref="H55">IFNA( MROUND( SUMIFS(INDEX(Tips_daily!$B$2:$AJ$1000, 0, MATCH(H$1, Tips_daily!$B$1:$AJ$1, 0)), 
        Tips_daily!$A$2:$A$1000, "&gt;="&amp;$A55, 
        Tips_daily!$A$2:$A$1000, "&lt;"&amp;$B55+1),5),0)</f>
        <v>95</v>
      </c>
      <c r="I55" s="108">
        <f t="array" ref="I55">IFNA( MROUND( SUMIFS(INDEX(Tips_daily!$B$2:$AJ$1000, 0, MATCH(I$1, Tips_daily!$B$1:$AJ$1, 0)), 
        Tips_daily!$A$2:$A$1000, "&gt;="&amp;$A55, 
        Tips_daily!$A$2:$A$1000, "&lt;"&amp;$B55+1),5),0)</f>
        <v>80</v>
      </c>
      <c r="J55" s="108">
        <f t="array" ref="J55">IFNA( MROUND( SUMIFS(INDEX(Tips_daily!$B$2:$AJ$1000, 0, MATCH(J$1, Tips_daily!$B$1:$AJ$1, 0)), 
        Tips_daily!$A$2:$A$1000, "&gt;="&amp;$A55, 
        Tips_daily!$A$2:$A$1000, "&lt;"&amp;$B55+1),5),0)</f>
        <v>40</v>
      </c>
      <c r="K55" s="108">
        <f t="array" ref="K55">IFNA( MROUND( SUMIFS(INDEX(Tips_daily!$B$2:$AJ$1000, 0, MATCH(K$1, Tips_daily!$B$1:$AJ$1, 0)), 
        Tips_daily!$A$2:$A$1000, "&gt;="&amp;$A55, 
        Tips_daily!$A$2:$A$1000, "&lt;"&amp;$B55+1),5),0)</f>
        <v>0</v>
      </c>
      <c r="L55" s="108">
        <f t="array" ref="L55">IFNA( MROUND( SUMIFS(INDEX(Tips_daily!$B$2:$AJ$1000, 0, MATCH(L$1, Tips_daily!$B$1:$AJ$1, 0)), 
        Tips_daily!$A$2:$A$1000, "&gt;="&amp;$A55, 
        Tips_daily!$A$2:$A$1000, "&lt;"&amp;$B55+1),5),0)</f>
        <v>0</v>
      </c>
      <c r="M55" s="108">
        <f t="array" ref="M55">IFNA( MROUND( SUMIFS(INDEX(Tips_daily!$B$2:$AJ$1000, 0, MATCH(M$1, Tips_daily!$B$1:$AJ$1, 0)), 
        Tips_daily!$A$2:$A$1000, "&gt;="&amp;$A55, 
        Tips_daily!$A$2:$A$1000, "&lt;"&amp;$B55+1),5),0)</f>
        <v>0</v>
      </c>
      <c r="N55" s="108">
        <f t="array" ref="N55">IFNA( MROUND( SUMIFS(INDEX(Tips_daily!$B$2:$AJ$1000, 0, MATCH(N$1, Tips_daily!$B$1:$AJ$1, 0)), 
        Tips_daily!$A$2:$A$1000, "&gt;="&amp;$A55, 
        Tips_daily!$A$2:$A$1000, "&lt;"&amp;$B55+1),5),0)</f>
        <v>50</v>
      </c>
      <c r="O55" s="108">
        <f t="array" ref="O55">IFNA( MROUND( SUMIFS(INDEX(Tips_daily!$B$2:$AJ$1000, 0, MATCH(O$1, Tips_daily!$B$1:$AJ$1, 0)), 
        Tips_daily!$A$2:$A$1000, "&gt;="&amp;$A55, 
        Tips_daily!$A$2:$A$1000, "&lt;"&amp;$B55+1),5),0)</f>
        <v>0</v>
      </c>
      <c r="P55" s="108">
        <f t="array" ref="P55">IFNA( MROUND( SUMIFS(INDEX(Tips_daily!$B$2:$AJ$1000, 0, MATCH(P$1, Tips_daily!$B$1:$AJ$1, 0)), 
        Tips_daily!$A$2:$A$1000, "&gt;="&amp;$A55, 
        Tips_daily!$A$2:$A$1000, "&lt;"&amp;$B55+1),5),0)</f>
        <v>95</v>
      </c>
      <c r="Q55" s="108">
        <f t="array" ref="Q55">IFNA( MROUND( SUMIFS(INDEX(Tips_daily!$B$2:$AJ$1000, 0, MATCH(Q$1, Tips_daily!$B$1:$AJ$1, 0)), 
        Tips_daily!$A$2:$A$1000, "&gt;="&amp;$A55, 
        Tips_daily!$A$2:$A$1000, "&lt;"&amp;$B55+1),5),0)</f>
        <v>0</v>
      </c>
      <c r="R55" s="108">
        <f t="array" ref="R55">IFNA( MROUND( SUMIFS(INDEX(Tips_daily!$B$2:$AJ$1000, 0, MATCH(R$1, Tips_daily!$B$1:$AJ$1, 0)), 
        Tips_daily!$A$2:$A$1000, "&gt;="&amp;$A55, 
        Tips_daily!$A$2:$A$1000, "&lt;"&amp;$B55+1),5),0)</f>
        <v>5</v>
      </c>
      <c r="S55" s="108">
        <f t="array" ref="S55">IFNA( MROUND( SUMIFS(INDEX(Tips_daily!$B$2:$AJ$1000, 0, MATCH(S$1, Tips_daily!$B$1:$AJ$1, 0)), 
        Tips_daily!$A$2:$A$1000, "&gt;="&amp;$A55, 
        Tips_daily!$A$2:$A$1000, "&lt;"&amp;$B55+1),5),0)</f>
        <v>35</v>
      </c>
      <c r="T55" s="108">
        <f t="array" ref="T55">IFNA( MROUND( SUMIFS(INDEX(Tips_daily!$B$2:$AJ$1000, 0, MATCH(T$1, Tips_daily!$B$1:$AJ$1, 0)), 
        Tips_daily!$A$2:$A$1000, "&gt;="&amp;$A55, 
        Tips_daily!$A$2:$A$1000, "&lt;"&amp;$B55+1),5),0)</f>
        <v>0</v>
      </c>
      <c r="U55" s="108">
        <f t="array" ref="U55">IFNA( MROUND( SUMIFS(INDEX(Tips_daily!$B$2:$AJ$1000, 0, MATCH(U$1, Tips_daily!$B$1:$AJ$1, 0)), 
        Tips_daily!$A$2:$A$1000, "&gt;="&amp;$A55, 
        Tips_daily!$A$2:$A$1000, "&lt;"&amp;$B55+1),5),0)</f>
        <v>0</v>
      </c>
      <c r="V55" s="108">
        <f t="array" ref="V55">IFNA( MROUND( SUMIFS(INDEX(Tips_daily!$B$2:$AJ$1000, 0, MATCH(V$1, Tips_daily!$B$1:$AJ$1, 0)), 
        Tips_daily!$A$2:$A$1000, "&gt;="&amp;$A55, 
        Tips_daily!$A$2:$A$1000, "&lt;"&amp;$B55+1),5),0)</f>
        <v>0</v>
      </c>
      <c r="W55" s="108">
        <f t="array" ref="W55">IFNA( MROUND( SUMIFS(INDEX(Tips_daily!$B$2:$AJ$1000, 0, MATCH(W$1, Tips_daily!$B$1:$AJ$1, 0)), 
        Tips_daily!$A$2:$A$1000, "&gt;="&amp;$A55, 
        Tips_daily!$A$2:$A$1000, "&lt;"&amp;$B55+1),5),0)</f>
        <v>10</v>
      </c>
      <c r="X55" s="76">
        <f t="array" ref="X55">IFNA( MROUND( SUMIFS(INDEX(Tips_daily!$B$2:$AJ$1000, 0, MATCH(X$1, Tips_daily!$B$1:$AJ$1, 0)), 
        Tips_daily!$A$2:$A$1000, "&gt;="&amp;$A55, 
        Tips_daily!$A$2:$A$1000, "&lt;"&amp;$B55+1),5),0)</f>
        <v>0</v>
      </c>
      <c r="Y55" s="76">
        <f t="array" ref="Y55">IFNA( MROUND( SUMIFS(INDEX(Tips_daily!$B$2:$AJ$1000, 0, MATCH(Y$1, Tips_daily!$B$1:$AJ$1, 0)), 
        Tips_daily!$A$2:$A$1000, "&gt;="&amp;$A55, 
        Tips_daily!$A$2:$A$1000, "&lt;"&amp;$B55+1),5),0)</f>
        <v>25</v>
      </c>
      <c r="Z55" s="76">
        <f t="array" ref="Z55">IFNA( MROUND( SUMIFS(INDEX(Tips_daily!$B$2:$AJ$1000, 0, MATCH(Z$1, Tips_daily!$B$1:$AJ$1, 0)), 
        Tips_daily!$A$2:$A$1000, "&gt;="&amp;$A55, 
        Tips_daily!$A$2:$A$1000, "&lt;"&amp;$B55+1),5),0)</f>
        <v>0</v>
      </c>
      <c r="AA55" s="76">
        <f t="array" ref="AA55">IFNA( MROUND( SUMIFS(INDEX(Tips_daily!$B$2:$AJ$1000, 0, MATCH(AA$1, Tips_daily!$B$1:$AJ$1, 0)), 
        Tips_daily!$A$2:$A$1000, "&gt;="&amp;$A55, 
        Tips_daily!$A$2:$A$1000, "&lt;"&amp;$B55+1),5),0)</f>
        <v>10</v>
      </c>
      <c r="AB55" s="76">
        <f t="array" ref="AB55">IFNA( MROUND( SUMIFS(INDEX(Tips_daily!$B$2:$AJ$1000, 0, MATCH(AB$1, Tips_daily!$B$1:$AJ$1, 0)), 
        Tips_daily!$A$2:$A$1000, "&gt;="&amp;$A55, 
        Tips_daily!$A$2:$A$1000, "&lt;"&amp;$B55+1),5),0)</f>
        <v>0</v>
      </c>
      <c r="AC55" s="76">
        <f t="array" ref="AC55">IFNA( MROUND( SUMIFS(INDEX(Tips_daily!$B$2:$AJ$1000, 0, MATCH(AC$1, Tips_daily!$B$1:$AJ$1, 0)), 
        Tips_daily!$A$2:$A$1000, "&gt;="&amp;$A55, 
        Tips_daily!$A$2:$A$1000, "&lt;"&amp;$B55+1),5),0)</f>
        <v>15</v>
      </c>
      <c r="AD55" s="76">
        <f t="array" ref="AD55">IFNA( MROUND( SUMIFS(INDEX(Tips_daily!$B$2:$AJ$1000, 0, MATCH(AD$1, Tips_daily!$B$1:$AJ$1, 0)), 
        Tips_daily!$A$2:$A$1000, "&gt;="&amp;$A55, 
        Tips_daily!$A$2:$A$1000, "&lt;"&amp;$B55+1),5),0)</f>
        <v>0</v>
      </c>
      <c r="AE55" s="76">
        <f t="array" ref="AE55">IFNA( MROUND( SUMIFS(INDEX(Tips_daily!$B$2:$AJ$1000, 0, MATCH(AE$1, Tips_daily!$B$1:$AJ$1, 0)), 
        Tips_daily!$A$2:$A$1000, "&gt;="&amp;$A55, 
        Tips_daily!$A$2:$A$1000, "&lt;"&amp;$B55+1),5),0)</f>
        <v>0</v>
      </c>
      <c r="AF55" s="76">
        <f t="array" ref="AF55">IFNA( MROUND( SUMIFS(INDEX(Tips_daily!$B$2:$AJ$1000, 0, MATCH(AF$1, Tips_daily!$B$1:$AJ$1, 0)), 
        Tips_daily!$A$2:$A$1000, "&gt;="&amp;$A55, 
        Tips_daily!$A$2:$A$1000, "&lt;"&amp;$B55+1),5),0)</f>
        <v>0</v>
      </c>
      <c r="AG55" s="76">
        <f t="array" ref="AG55">IFNA( MROUND( SUMIFS(INDEX(Tips_daily!$B$2:$AJ$1000, 0, MATCH(AG$1, Tips_daily!$B$1:$AJ$1, 0)), 
        Tips_daily!$A$2:$A$1000, "&gt;="&amp;$A55, 
        Tips_daily!$A$2:$A$1000, "&lt;"&amp;$B55+1),5),0)</f>
        <v>0</v>
      </c>
    </row>
    <row r="56" ht="22.5" customHeight="1">
      <c r="A56" s="110">
        <f t="shared" ref="A56:B56" si="56">A55+7</f>
        <v>45971</v>
      </c>
      <c r="B56" s="110">
        <f t="shared" si="56"/>
        <v>45977</v>
      </c>
      <c r="C56" s="100">
        <f>SUMIFS(Tips_daily!B$2:B$1000, 
        Tips_daily!$A$2:$A$1000, "&gt;="&amp;A56, 
        Tips_daily!$A$2:$A$1000, "&lt;"&amp;B56+1)
</f>
        <v>630</v>
      </c>
      <c r="D56" s="103">
        <f t="shared" si="43"/>
        <v>5</v>
      </c>
      <c r="E56" s="108">
        <f t="array" ref="E56">IFNA( MROUND( SUMIFS(INDEX(Tips_daily!$B$2:$AJ$1000, 0, MATCH(E$1, Tips_daily!$B$1:$AJ$1, 0)), 
        Tips_daily!$A$2:$A$1000, "&gt;="&amp;$A56, 
        Tips_daily!$A$2:$A$1000, "&lt;"&amp;$B56+1),5),0)</f>
        <v>35</v>
      </c>
      <c r="F56" s="108">
        <f t="array" ref="F56">IFNA( MROUND( SUMIFS(INDEX(Tips_daily!$B$2:$AJ$1000, 0, MATCH(F$1, Tips_daily!$B$1:$AJ$1, 0)), 
        Tips_daily!$A$2:$A$1000, "&gt;="&amp;$A56, 
        Tips_daily!$A$2:$A$1000, "&lt;"&amp;$B56+1),5),0)</f>
        <v>30</v>
      </c>
      <c r="G56" s="108">
        <f t="array" ref="G56">IFNA( MROUND( SUMIFS(INDEX(Tips_daily!$B$2:$AJ$1000, 0, MATCH(G$1, Tips_daily!$B$1:$AJ$1, 0)), 
        Tips_daily!$A$2:$A$1000, "&gt;="&amp;$A56, 
        Tips_daily!$A$2:$A$1000, "&lt;"&amp;$B56+1),5),0)</f>
        <v>45</v>
      </c>
      <c r="H56" s="108">
        <f t="array" ref="H56">IFNA( MROUND( SUMIFS(INDEX(Tips_daily!$B$2:$AJ$1000, 0, MATCH(H$1, Tips_daily!$B$1:$AJ$1, 0)), 
        Tips_daily!$A$2:$A$1000, "&gt;="&amp;$A56, 
        Tips_daily!$A$2:$A$1000, "&lt;"&amp;$B56+1),5),0)</f>
        <v>110</v>
      </c>
      <c r="I56" s="108">
        <f t="array" ref="I56">IFNA( MROUND( SUMIFS(INDEX(Tips_daily!$B$2:$AJ$1000, 0, MATCH(I$1, Tips_daily!$B$1:$AJ$1, 0)), 
        Tips_daily!$A$2:$A$1000, "&gt;="&amp;$A56, 
        Tips_daily!$A$2:$A$1000, "&lt;"&amp;$B56+1),5),0)</f>
        <v>0</v>
      </c>
      <c r="J56" s="108">
        <f t="array" ref="J56">IFNA( MROUND( SUMIFS(INDEX(Tips_daily!$B$2:$AJ$1000, 0, MATCH(J$1, Tips_daily!$B$1:$AJ$1, 0)), 
        Tips_daily!$A$2:$A$1000, "&gt;="&amp;$A56, 
        Tips_daily!$A$2:$A$1000, "&lt;"&amp;$B56+1),5),0)</f>
        <v>40</v>
      </c>
      <c r="K56" s="108">
        <f t="array" ref="K56">IFNA( MROUND( SUMIFS(INDEX(Tips_daily!$B$2:$AJ$1000, 0, MATCH(K$1, Tips_daily!$B$1:$AJ$1, 0)), 
        Tips_daily!$A$2:$A$1000, "&gt;="&amp;$A56, 
        Tips_daily!$A$2:$A$1000, "&lt;"&amp;$B56+1),5),0)</f>
        <v>0</v>
      </c>
      <c r="L56" s="108">
        <f t="array" ref="L56">IFNA( MROUND( SUMIFS(INDEX(Tips_daily!$B$2:$AJ$1000, 0, MATCH(L$1, Tips_daily!$B$1:$AJ$1, 0)), 
        Tips_daily!$A$2:$A$1000, "&gt;="&amp;$A56, 
        Tips_daily!$A$2:$A$1000, "&lt;"&amp;$B56+1),5),0)</f>
        <v>0</v>
      </c>
      <c r="M56" s="108">
        <f t="array" ref="M56">IFNA( MROUND( SUMIFS(INDEX(Tips_daily!$B$2:$AJ$1000, 0, MATCH(M$1, Tips_daily!$B$1:$AJ$1, 0)), 
        Tips_daily!$A$2:$A$1000, "&gt;="&amp;$A56, 
        Tips_daily!$A$2:$A$1000, "&lt;"&amp;$B56+1),5),0)</f>
        <v>0</v>
      </c>
      <c r="N56" s="108">
        <f t="array" ref="N56">IFNA( MROUND( SUMIFS(INDEX(Tips_daily!$B$2:$AJ$1000, 0, MATCH(N$1, Tips_daily!$B$1:$AJ$1, 0)), 
        Tips_daily!$A$2:$A$1000, "&gt;="&amp;$A56, 
        Tips_daily!$A$2:$A$1000, "&lt;"&amp;$B56+1),5),0)</f>
        <v>55</v>
      </c>
      <c r="O56" s="108">
        <f t="array" ref="O56">IFNA( MROUND( SUMIFS(INDEX(Tips_daily!$B$2:$AJ$1000, 0, MATCH(O$1, Tips_daily!$B$1:$AJ$1, 0)), 
        Tips_daily!$A$2:$A$1000, "&gt;="&amp;$A56, 
        Tips_daily!$A$2:$A$1000, "&lt;"&amp;$B56+1),5),0)</f>
        <v>0</v>
      </c>
      <c r="P56" s="108">
        <f t="array" ref="P56">IFNA( MROUND( SUMIFS(INDEX(Tips_daily!$B$2:$AJ$1000, 0, MATCH(P$1, Tips_daily!$B$1:$AJ$1, 0)), 
        Tips_daily!$A$2:$A$1000, "&gt;="&amp;$A56, 
        Tips_daily!$A$2:$A$1000, "&lt;"&amp;$B56+1),5),0)</f>
        <v>110</v>
      </c>
      <c r="Q56" s="108">
        <f t="array" ref="Q56">IFNA( MROUND( SUMIFS(INDEX(Tips_daily!$B$2:$AJ$1000, 0, MATCH(Q$1, Tips_daily!$B$1:$AJ$1, 0)), 
        Tips_daily!$A$2:$A$1000, "&gt;="&amp;$A56, 
        Tips_daily!$A$2:$A$1000, "&lt;"&amp;$B56+1),5),0)</f>
        <v>0</v>
      </c>
      <c r="R56" s="108">
        <f t="array" ref="R56">IFNA( MROUND( SUMIFS(INDEX(Tips_daily!$B$2:$AJ$1000, 0, MATCH(R$1, Tips_daily!$B$1:$AJ$1, 0)), 
        Tips_daily!$A$2:$A$1000, "&gt;="&amp;$A56, 
        Tips_daily!$A$2:$A$1000, "&lt;"&amp;$B56+1),5),0)</f>
        <v>30</v>
      </c>
      <c r="S56" s="108">
        <f t="array" ref="S56">IFNA( MROUND( SUMIFS(INDEX(Tips_daily!$B$2:$AJ$1000, 0, MATCH(S$1, Tips_daily!$B$1:$AJ$1, 0)), 
        Tips_daily!$A$2:$A$1000, "&gt;="&amp;$A56, 
        Tips_daily!$A$2:$A$1000, "&lt;"&amp;$B56+1),5),0)</f>
        <v>35</v>
      </c>
      <c r="T56" s="108">
        <f t="array" ref="T56">IFNA( MROUND( SUMIFS(INDEX(Tips_daily!$B$2:$AJ$1000, 0, MATCH(T$1, Tips_daily!$B$1:$AJ$1, 0)), 
        Tips_daily!$A$2:$A$1000, "&gt;="&amp;$A56, 
        Tips_daily!$A$2:$A$1000, "&lt;"&amp;$B56+1),5),0)</f>
        <v>0</v>
      </c>
      <c r="U56" s="108">
        <f t="array" ref="U56">IFNA( MROUND( SUMIFS(INDEX(Tips_daily!$B$2:$AJ$1000, 0, MATCH(U$1, Tips_daily!$B$1:$AJ$1, 0)), 
        Tips_daily!$A$2:$A$1000, "&gt;="&amp;$A56, 
        Tips_daily!$A$2:$A$1000, "&lt;"&amp;$B56+1),5),0)</f>
        <v>0</v>
      </c>
      <c r="V56" s="108">
        <f t="array" ref="V56">IFNA( MROUND( SUMIFS(INDEX(Tips_daily!$B$2:$AJ$1000, 0, MATCH(V$1, Tips_daily!$B$1:$AJ$1, 0)), 
        Tips_daily!$A$2:$A$1000, "&gt;="&amp;$A56, 
        Tips_daily!$A$2:$A$1000, "&lt;"&amp;$B56+1),5),0)</f>
        <v>0</v>
      </c>
      <c r="W56" s="108">
        <f t="array" ref="W56">IFNA( MROUND( SUMIFS(INDEX(Tips_daily!$B$2:$AJ$1000, 0, MATCH(W$1, Tips_daily!$B$1:$AJ$1, 0)), 
        Tips_daily!$A$2:$A$1000, "&gt;="&amp;$A56, 
        Tips_daily!$A$2:$A$1000, "&lt;"&amp;$B56+1),5),0)</f>
        <v>10</v>
      </c>
      <c r="X56" s="76">
        <f t="array" ref="X56">IFNA( MROUND( SUMIFS(INDEX(Tips_daily!$B$2:$AJ$1000, 0, MATCH(X$1, Tips_daily!$B$1:$AJ$1, 0)), 
        Tips_daily!$A$2:$A$1000, "&gt;="&amp;$A56, 
        Tips_daily!$A$2:$A$1000, "&lt;"&amp;$B56+1),5),0)</f>
        <v>0</v>
      </c>
      <c r="Y56" s="76">
        <f t="array" ref="Y56">IFNA( MROUND( SUMIFS(INDEX(Tips_daily!$B$2:$AJ$1000, 0, MATCH(Y$1, Tips_daily!$B$1:$AJ$1, 0)), 
        Tips_daily!$A$2:$A$1000, "&gt;="&amp;$A56, 
        Tips_daily!$A$2:$A$1000, "&lt;"&amp;$B56+1),5),0)</f>
        <v>0</v>
      </c>
      <c r="Z56" s="76">
        <f t="array" ref="Z56">IFNA( MROUND( SUMIFS(INDEX(Tips_daily!$B$2:$AJ$1000, 0, MATCH(Z$1, Tips_daily!$B$1:$AJ$1, 0)), 
        Tips_daily!$A$2:$A$1000, "&gt;="&amp;$A56, 
        Tips_daily!$A$2:$A$1000, "&lt;"&amp;$B56+1),5),0)</f>
        <v>0</v>
      </c>
      <c r="AA56" s="76">
        <f t="array" ref="AA56">IFNA( MROUND( SUMIFS(INDEX(Tips_daily!$B$2:$AJ$1000, 0, MATCH(AA$1, Tips_daily!$B$1:$AJ$1, 0)), 
        Tips_daily!$A$2:$A$1000, "&gt;="&amp;$A56, 
        Tips_daily!$A$2:$A$1000, "&lt;"&amp;$B56+1),5),0)</f>
        <v>15</v>
      </c>
      <c r="AB56" s="76">
        <f t="array" ref="AB56">IFNA( MROUND( SUMIFS(INDEX(Tips_daily!$B$2:$AJ$1000, 0, MATCH(AB$1, Tips_daily!$B$1:$AJ$1, 0)), 
        Tips_daily!$A$2:$A$1000, "&gt;="&amp;$A56, 
        Tips_daily!$A$2:$A$1000, "&lt;"&amp;$B56+1),5),0)</f>
        <v>0</v>
      </c>
      <c r="AC56" s="76">
        <f t="array" ref="AC56">IFNA( MROUND( SUMIFS(INDEX(Tips_daily!$B$2:$AJ$1000, 0, MATCH(AC$1, Tips_daily!$B$1:$AJ$1, 0)), 
        Tips_daily!$A$2:$A$1000, "&gt;="&amp;$A56, 
        Tips_daily!$A$2:$A$1000, "&lt;"&amp;$B56+1),5),0)</f>
        <v>20</v>
      </c>
      <c r="AD56" s="76">
        <f t="array" ref="AD56">IFNA( MROUND( SUMIFS(INDEX(Tips_daily!$B$2:$AJ$1000, 0, MATCH(AD$1, Tips_daily!$B$1:$AJ$1, 0)), 
        Tips_daily!$A$2:$A$1000, "&gt;="&amp;$A56, 
        Tips_daily!$A$2:$A$1000, "&lt;"&amp;$B56+1),5),0)</f>
        <v>0</v>
      </c>
      <c r="AE56" s="76">
        <f t="array" ref="AE56">IFNA( MROUND( SUMIFS(INDEX(Tips_daily!$B$2:$AJ$1000, 0, MATCH(AE$1, Tips_daily!$B$1:$AJ$1, 0)), 
        Tips_daily!$A$2:$A$1000, "&gt;="&amp;$A56, 
        Tips_daily!$A$2:$A$1000, "&lt;"&amp;$B56+1),5),0)</f>
        <v>90</v>
      </c>
      <c r="AF56" s="76">
        <f t="array" ref="AF56">IFNA( MROUND( SUMIFS(INDEX(Tips_daily!$B$2:$AJ$1000, 0, MATCH(AF$1, Tips_daily!$B$1:$AJ$1, 0)), 
        Tips_daily!$A$2:$A$1000, "&gt;="&amp;$A56, 
        Tips_daily!$A$2:$A$1000, "&lt;"&amp;$B56+1),5),0)</f>
        <v>0</v>
      </c>
      <c r="AG56" s="76">
        <f t="array" ref="AG56">IFNA( MROUND( SUMIFS(INDEX(Tips_daily!$B$2:$AJ$1000, 0, MATCH(AG$1, Tips_daily!$B$1:$AJ$1, 0)), 
        Tips_daily!$A$2:$A$1000, "&gt;="&amp;$A56, 
        Tips_daily!$A$2:$A$1000, "&lt;"&amp;$B56+1),5),0)</f>
        <v>0</v>
      </c>
    </row>
    <row r="57" ht="22.5" customHeight="1">
      <c r="A57" s="110">
        <f t="shared" ref="A57:B57" si="57">A56+7</f>
        <v>45978</v>
      </c>
      <c r="B57" s="110">
        <f t="shared" si="57"/>
        <v>45984</v>
      </c>
      <c r="C57" s="100">
        <f>SUMIFS(Tips_daily!B$2:B$1000, 
        Tips_daily!$A$2:$A$1000, "&gt;="&amp;A57, 
        Tips_daily!$A$2:$A$1000, "&lt;"&amp;B57+1)
</f>
        <v>530</v>
      </c>
      <c r="D57" s="103">
        <f t="shared" si="43"/>
        <v>-10</v>
      </c>
      <c r="E57" s="108">
        <f t="array" ref="E57">IFNA( MROUND( SUMIFS(INDEX(Tips_daily!$B$2:$AJ$1000, 0, MATCH(E$1, Tips_daily!$B$1:$AJ$1, 0)), 
        Tips_daily!$A$2:$A$1000, "&gt;="&amp;$A57, 
        Tips_daily!$A$2:$A$1000, "&lt;"&amp;$B57+1),5),0)</f>
        <v>30</v>
      </c>
      <c r="F57" s="108">
        <f t="array" ref="F57">IFNA( MROUND( SUMIFS(INDEX(Tips_daily!$B$2:$AJ$1000, 0, MATCH(F$1, Tips_daily!$B$1:$AJ$1, 0)), 
        Tips_daily!$A$2:$A$1000, "&gt;="&amp;$A57, 
        Tips_daily!$A$2:$A$1000, "&lt;"&amp;$B57+1),5),0)</f>
        <v>25</v>
      </c>
      <c r="G57" s="108">
        <f t="array" ref="G57">IFNA( MROUND( SUMIFS(INDEX(Tips_daily!$B$2:$AJ$1000, 0, MATCH(G$1, Tips_daily!$B$1:$AJ$1, 0)), 
        Tips_daily!$A$2:$A$1000, "&gt;="&amp;$A57, 
        Tips_daily!$A$2:$A$1000, "&lt;"&amp;$B57+1),5),0)</f>
        <v>35</v>
      </c>
      <c r="H57" s="108">
        <f t="array" ref="H57">IFNA( MROUND( SUMIFS(INDEX(Tips_daily!$B$2:$AJ$1000, 0, MATCH(H$1, Tips_daily!$B$1:$AJ$1, 0)), 
        Tips_daily!$A$2:$A$1000, "&gt;="&amp;$A57, 
        Tips_daily!$A$2:$A$1000, "&lt;"&amp;$B57+1),5),0)</f>
        <v>85</v>
      </c>
      <c r="I57" s="108">
        <f t="array" ref="I57">IFNA( MROUND( SUMIFS(INDEX(Tips_daily!$B$2:$AJ$1000, 0, MATCH(I$1, Tips_daily!$B$1:$AJ$1, 0)), 
        Tips_daily!$A$2:$A$1000, "&gt;="&amp;$A57, 
        Tips_daily!$A$2:$A$1000, "&lt;"&amp;$B57+1),5),0)</f>
        <v>0</v>
      </c>
      <c r="J57" s="108">
        <f t="array" ref="J57">IFNA( MROUND( SUMIFS(INDEX(Tips_daily!$B$2:$AJ$1000, 0, MATCH(J$1, Tips_daily!$B$1:$AJ$1, 0)), 
        Tips_daily!$A$2:$A$1000, "&gt;="&amp;$A57, 
        Tips_daily!$A$2:$A$1000, "&lt;"&amp;$B57+1),5),0)</f>
        <v>45</v>
      </c>
      <c r="K57" s="108">
        <f t="array" ref="K57">IFNA( MROUND( SUMIFS(INDEX(Tips_daily!$B$2:$AJ$1000, 0, MATCH(K$1, Tips_daily!$B$1:$AJ$1, 0)), 
        Tips_daily!$A$2:$A$1000, "&gt;="&amp;$A57, 
        Tips_daily!$A$2:$A$1000, "&lt;"&amp;$B57+1),5),0)</f>
        <v>0</v>
      </c>
      <c r="L57" s="108">
        <f t="array" ref="L57">IFNA( MROUND( SUMIFS(INDEX(Tips_daily!$B$2:$AJ$1000, 0, MATCH(L$1, Tips_daily!$B$1:$AJ$1, 0)), 
        Tips_daily!$A$2:$A$1000, "&gt;="&amp;$A57, 
        Tips_daily!$A$2:$A$1000, "&lt;"&amp;$B57+1),5),0)</f>
        <v>5</v>
      </c>
      <c r="M57" s="108">
        <f t="array" ref="M57">IFNA( MROUND( SUMIFS(INDEX(Tips_daily!$B$2:$AJ$1000, 0, MATCH(M$1, Tips_daily!$B$1:$AJ$1, 0)), 
        Tips_daily!$A$2:$A$1000, "&gt;="&amp;$A57, 
        Tips_daily!$A$2:$A$1000, "&lt;"&amp;$B57+1),5),0)</f>
        <v>0</v>
      </c>
      <c r="N57" s="108">
        <f t="array" ref="N57">IFNA( MROUND( SUMIFS(INDEX(Tips_daily!$B$2:$AJ$1000, 0, MATCH(N$1, Tips_daily!$B$1:$AJ$1, 0)), 
        Tips_daily!$A$2:$A$1000, "&gt;="&amp;$A57, 
        Tips_daily!$A$2:$A$1000, "&lt;"&amp;$B57+1),5),0)</f>
        <v>45</v>
      </c>
      <c r="O57" s="108">
        <f t="array" ref="O57">IFNA( MROUND( SUMIFS(INDEX(Tips_daily!$B$2:$AJ$1000, 0, MATCH(O$1, Tips_daily!$B$1:$AJ$1, 0)), 
        Tips_daily!$A$2:$A$1000, "&gt;="&amp;$A57, 
        Tips_daily!$A$2:$A$1000, "&lt;"&amp;$B57+1),5),0)</f>
        <v>0</v>
      </c>
      <c r="P57" s="108">
        <f t="array" ref="P57">IFNA( MROUND( SUMIFS(INDEX(Tips_daily!$B$2:$AJ$1000, 0, MATCH(P$1, Tips_daily!$B$1:$AJ$1, 0)), 
        Tips_daily!$A$2:$A$1000, "&gt;="&amp;$A57, 
        Tips_daily!$A$2:$A$1000, "&lt;"&amp;$B57+1),5),0)</f>
        <v>85</v>
      </c>
      <c r="Q57" s="108">
        <f t="array" ref="Q57">IFNA( MROUND( SUMIFS(INDEX(Tips_daily!$B$2:$AJ$1000, 0, MATCH(Q$1, Tips_daily!$B$1:$AJ$1, 0)), 
        Tips_daily!$A$2:$A$1000, "&gt;="&amp;$A57, 
        Tips_daily!$A$2:$A$1000, "&lt;"&amp;$B57+1),5),0)</f>
        <v>0</v>
      </c>
      <c r="R57" s="108">
        <f t="array" ref="R57">IFNA( MROUND( SUMIFS(INDEX(Tips_daily!$B$2:$AJ$1000, 0, MATCH(R$1, Tips_daily!$B$1:$AJ$1, 0)), 
        Tips_daily!$A$2:$A$1000, "&gt;="&amp;$A57, 
        Tips_daily!$A$2:$A$1000, "&lt;"&amp;$B57+1),5),0)</f>
        <v>15</v>
      </c>
      <c r="S57" s="108">
        <f t="array" ref="S57">IFNA( MROUND( SUMIFS(INDEX(Tips_daily!$B$2:$AJ$1000, 0, MATCH(S$1, Tips_daily!$B$1:$AJ$1, 0)), 
        Tips_daily!$A$2:$A$1000, "&gt;="&amp;$A57, 
        Tips_daily!$A$2:$A$1000, "&lt;"&amp;$B57+1),5),0)</f>
        <v>25</v>
      </c>
      <c r="T57" s="108">
        <f t="array" ref="T57">IFNA( MROUND( SUMIFS(INDEX(Tips_daily!$B$2:$AJ$1000, 0, MATCH(T$1, Tips_daily!$B$1:$AJ$1, 0)), 
        Tips_daily!$A$2:$A$1000, "&gt;="&amp;$A57, 
        Tips_daily!$A$2:$A$1000, "&lt;"&amp;$B57+1),5),0)</f>
        <v>0</v>
      </c>
      <c r="U57" s="108">
        <f t="array" ref="U57">IFNA( MROUND( SUMIFS(INDEX(Tips_daily!$B$2:$AJ$1000, 0, MATCH(U$1, Tips_daily!$B$1:$AJ$1, 0)), 
        Tips_daily!$A$2:$A$1000, "&gt;="&amp;$A57, 
        Tips_daily!$A$2:$A$1000, "&lt;"&amp;$B57+1),5),0)</f>
        <v>0</v>
      </c>
      <c r="V57" s="108">
        <f t="array" ref="V57">IFNA( MROUND( SUMIFS(INDEX(Tips_daily!$B$2:$AJ$1000, 0, MATCH(V$1, Tips_daily!$B$1:$AJ$1, 0)), 
        Tips_daily!$A$2:$A$1000, "&gt;="&amp;$A57, 
        Tips_daily!$A$2:$A$1000, "&lt;"&amp;$B57+1),5),0)</f>
        <v>0</v>
      </c>
      <c r="W57" s="108">
        <f t="array" ref="W57">IFNA( MROUND( SUMIFS(INDEX(Tips_daily!$B$2:$AJ$1000, 0, MATCH(W$1, Tips_daily!$B$1:$AJ$1, 0)), 
        Tips_daily!$A$2:$A$1000, "&gt;="&amp;$A57, 
        Tips_daily!$A$2:$A$1000, "&lt;"&amp;$B57+1),5),0)</f>
        <v>0</v>
      </c>
      <c r="X57" s="76">
        <f t="array" ref="X57">IFNA( MROUND( SUMIFS(INDEX(Tips_daily!$B$2:$AJ$1000, 0, MATCH(X$1, Tips_daily!$B$1:$AJ$1, 0)), 
        Tips_daily!$A$2:$A$1000, "&gt;="&amp;$A57, 
        Tips_daily!$A$2:$A$1000, "&lt;"&amp;$B57+1),5),0)</f>
        <v>0</v>
      </c>
      <c r="Y57" s="76">
        <f t="array" ref="Y57">IFNA( MROUND( SUMIFS(INDEX(Tips_daily!$B$2:$AJ$1000, 0, MATCH(Y$1, Tips_daily!$B$1:$AJ$1, 0)), 
        Tips_daily!$A$2:$A$1000, "&gt;="&amp;$A57, 
        Tips_daily!$A$2:$A$1000, "&lt;"&amp;$B57+1),5),0)</f>
        <v>0</v>
      </c>
      <c r="Z57" s="76">
        <f t="array" ref="Z57">IFNA( MROUND( SUMIFS(INDEX(Tips_daily!$B$2:$AJ$1000, 0, MATCH(Z$1, Tips_daily!$B$1:$AJ$1, 0)), 
        Tips_daily!$A$2:$A$1000, "&gt;="&amp;$A57, 
        Tips_daily!$A$2:$A$1000, "&lt;"&amp;$B57+1),5),0)</f>
        <v>0</v>
      </c>
      <c r="AA57" s="76">
        <f t="array" ref="AA57">IFNA( MROUND( SUMIFS(INDEX(Tips_daily!$B$2:$AJ$1000, 0, MATCH(AA$1, Tips_daily!$B$1:$AJ$1, 0)), 
        Tips_daily!$A$2:$A$1000, "&gt;="&amp;$A57, 
        Tips_daily!$A$2:$A$1000, "&lt;"&amp;$B57+1),5),0)</f>
        <v>10</v>
      </c>
      <c r="AB57" s="76">
        <f t="array" ref="AB57">IFNA( MROUND( SUMIFS(INDEX(Tips_daily!$B$2:$AJ$1000, 0, MATCH(AB$1, Tips_daily!$B$1:$AJ$1, 0)), 
        Tips_daily!$A$2:$A$1000, "&gt;="&amp;$A57, 
        Tips_daily!$A$2:$A$1000, "&lt;"&amp;$B57+1),5),0)</f>
        <v>0</v>
      </c>
      <c r="AC57" s="76">
        <f t="array" ref="AC57">IFNA( MROUND( SUMIFS(INDEX(Tips_daily!$B$2:$AJ$1000, 0, MATCH(AC$1, Tips_daily!$B$1:$AJ$1, 0)), 
        Tips_daily!$A$2:$A$1000, "&gt;="&amp;$A57, 
        Tips_daily!$A$2:$A$1000, "&lt;"&amp;$B57+1),5),0)</f>
        <v>10</v>
      </c>
      <c r="AD57" s="76">
        <f t="array" ref="AD57">IFNA( MROUND( SUMIFS(INDEX(Tips_daily!$B$2:$AJ$1000, 0, MATCH(AD$1, Tips_daily!$B$1:$AJ$1, 0)), 
        Tips_daily!$A$2:$A$1000, "&gt;="&amp;$A57, 
        Tips_daily!$A$2:$A$1000, "&lt;"&amp;$B57+1),5),0)</f>
        <v>0</v>
      </c>
      <c r="AE57" s="76">
        <f t="array" ref="AE57">IFNA( MROUND( SUMIFS(INDEX(Tips_daily!$B$2:$AJ$1000, 0, MATCH(AE$1, Tips_daily!$B$1:$AJ$1, 0)), 
        Tips_daily!$A$2:$A$1000, "&gt;="&amp;$A57, 
        Tips_daily!$A$2:$A$1000, "&lt;"&amp;$B57+1),5),0)</f>
        <v>70</v>
      </c>
      <c r="AF57" s="76">
        <f t="array" ref="AF57">IFNA( MROUND( SUMIFS(INDEX(Tips_daily!$B$2:$AJ$1000, 0, MATCH(AF$1, Tips_daily!$B$1:$AJ$1, 0)), 
        Tips_daily!$A$2:$A$1000, "&gt;="&amp;$A57, 
        Tips_daily!$A$2:$A$1000, "&lt;"&amp;$B57+1),5),0)</f>
        <v>30</v>
      </c>
      <c r="AG57" s="76">
        <f t="array" ref="AG57">IFNA( MROUND( SUMIFS(INDEX(Tips_daily!$B$2:$AJ$1000, 0, MATCH(AG$1, Tips_daily!$B$1:$AJ$1, 0)), 
        Tips_daily!$A$2:$A$1000, "&gt;="&amp;$A57, 
        Tips_daily!$A$2:$A$1000, "&lt;"&amp;$B57+1),5),0)</f>
        <v>25</v>
      </c>
    </row>
    <row r="58" ht="22.5" customHeight="1">
      <c r="A58" s="110">
        <f t="shared" ref="A58:B58" si="58">A57+7</f>
        <v>45985</v>
      </c>
      <c r="B58" s="110">
        <f t="shared" si="58"/>
        <v>45991</v>
      </c>
      <c r="C58" s="100">
        <f>SUMIFS(Tips_daily!B$2:B$1000, 
        Tips_daily!$A$2:$A$1000, "&gt;="&amp;A58, 
        Tips_daily!$A$2:$A$1000, "&lt;"&amp;B58+1)
</f>
        <v>490</v>
      </c>
      <c r="D58" s="103">
        <f t="shared" si="43"/>
        <v>0</v>
      </c>
      <c r="E58" s="108">
        <f t="array" ref="E58">IFNA( MROUND( SUMIFS(INDEX(Tips_daily!$B$2:$AJ$1000, 0, MATCH(E$1, Tips_daily!$B$1:$AJ$1, 0)), 
        Tips_daily!$A$2:$A$1000, "&gt;="&amp;$A58, 
        Tips_daily!$A$2:$A$1000, "&lt;"&amp;$B58+1),5),0)</f>
        <v>20</v>
      </c>
      <c r="F58" s="108">
        <f t="array" ref="F58">IFNA( MROUND( SUMIFS(INDEX(Tips_daily!$B$2:$AJ$1000, 0, MATCH(F$1, Tips_daily!$B$1:$AJ$1, 0)), 
        Tips_daily!$A$2:$A$1000, "&gt;="&amp;$A58, 
        Tips_daily!$A$2:$A$1000, "&lt;"&amp;$B58+1),5),0)</f>
        <v>25</v>
      </c>
      <c r="G58" s="108">
        <f t="array" ref="G58">IFNA( MROUND( SUMIFS(INDEX(Tips_daily!$B$2:$AJ$1000, 0, MATCH(G$1, Tips_daily!$B$1:$AJ$1, 0)), 
        Tips_daily!$A$2:$A$1000, "&gt;="&amp;$A58, 
        Tips_daily!$A$2:$A$1000, "&lt;"&amp;$B58+1),5),0)</f>
        <v>35</v>
      </c>
      <c r="H58" s="108">
        <f t="array" ref="H58">IFNA( MROUND( SUMIFS(INDEX(Tips_daily!$B$2:$AJ$1000, 0, MATCH(H$1, Tips_daily!$B$1:$AJ$1, 0)), 
        Tips_daily!$A$2:$A$1000, "&gt;="&amp;$A58, 
        Tips_daily!$A$2:$A$1000, "&lt;"&amp;$B58+1),5),0)</f>
        <v>80</v>
      </c>
      <c r="I58" s="108">
        <f t="array" ref="I58">IFNA( MROUND( SUMIFS(INDEX(Tips_daily!$B$2:$AJ$1000, 0, MATCH(I$1, Tips_daily!$B$1:$AJ$1, 0)), 
        Tips_daily!$A$2:$A$1000, "&gt;="&amp;$A58, 
        Tips_daily!$A$2:$A$1000, "&lt;"&amp;$B58+1),5),0)</f>
        <v>0</v>
      </c>
      <c r="J58" s="108">
        <f t="array" ref="J58">IFNA( MROUND( SUMIFS(INDEX(Tips_daily!$B$2:$AJ$1000, 0, MATCH(J$1, Tips_daily!$B$1:$AJ$1, 0)), 
        Tips_daily!$A$2:$A$1000, "&gt;="&amp;$A58, 
        Tips_daily!$A$2:$A$1000, "&lt;"&amp;$B58+1),5),0)</f>
        <v>30</v>
      </c>
      <c r="K58" s="108">
        <f t="array" ref="K58">IFNA( MROUND( SUMIFS(INDEX(Tips_daily!$B$2:$AJ$1000, 0, MATCH(K$1, Tips_daily!$B$1:$AJ$1, 0)), 
        Tips_daily!$A$2:$A$1000, "&gt;="&amp;$A58, 
        Tips_daily!$A$2:$A$1000, "&lt;"&amp;$B58+1),5),0)</f>
        <v>0</v>
      </c>
      <c r="L58" s="108">
        <f t="array" ref="L58">IFNA( MROUND( SUMIFS(INDEX(Tips_daily!$B$2:$AJ$1000, 0, MATCH(L$1, Tips_daily!$B$1:$AJ$1, 0)), 
        Tips_daily!$A$2:$A$1000, "&gt;="&amp;$A58, 
        Tips_daily!$A$2:$A$1000, "&lt;"&amp;$B58+1),5),0)</f>
        <v>5</v>
      </c>
      <c r="M58" s="108">
        <f t="array" ref="M58">IFNA( MROUND( SUMIFS(INDEX(Tips_daily!$B$2:$AJ$1000, 0, MATCH(M$1, Tips_daily!$B$1:$AJ$1, 0)), 
        Tips_daily!$A$2:$A$1000, "&gt;="&amp;$A58, 
        Tips_daily!$A$2:$A$1000, "&lt;"&amp;$B58+1),5),0)</f>
        <v>0</v>
      </c>
      <c r="N58" s="108">
        <f t="array" ref="N58">IFNA( MROUND( SUMIFS(INDEX(Tips_daily!$B$2:$AJ$1000, 0, MATCH(N$1, Tips_daily!$B$1:$AJ$1, 0)), 
        Tips_daily!$A$2:$A$1000, "&gt;="&amp;$A58, 
        Tips_daily!$A$2:$A$1000, "&lt;"&amp;$B58+1),5),0)</f>
        <v>40</v>
      </c>
      <c r="O58" s="108">
        <f t="array" ref="O58">IFNA( MROUND( SUMIFS(INDEX(Tips_daily!$B$2:$AJ$1000, 0, MATCH(O$1, Tips_daily!$B$1:$AJ$1, 0)), 
        Tips_daily!$A$2:$A$1000, "&gt;="&amp;$A58, 
        Tips_daily!$A$2:$A$1000, "&lt;"&amp;$B58+1),5),0)</f>
        <v>0</v>
      </c>
      <c r="P58" s="108">
        <f t="array" ref="P58">IFNA( MROUND( SUMIFS(INDEX(Tips_daily!$B$2:$AJ$1000, 0, MATCH(P$1, Tips_daily!$B$1:$AJ$1, 0)), 
        Tips_daily!$A$2:$A$1000, "&gt;="&amp;$A58, 
        Tips_daily!$A$2:$A$1000, "&lt;"&amp;$B58+1),5),0)</f>
        <v>80</v>
      </c>
      <c r="Q58" s="108">
        <f t="array" ref="Q58">IFNA( MROUND( SUMIFS(INDEX(Tips_daily!$B$2:$AJ$1000, 0, MATCH(Q$1, Tips_daily!$B$1:$AJ$1, 0)), 
        Tips_daily!$A$2:$A$1000, "&gt;="&amp;$A58, 
        Tips_daily!$A$2:$A$1000, "&lt;"&amp;$B58+1),5),0)</f>
        <v>0</v>
      </c>
      <c r="R58" s="108">
        <f t="array" ref="R58">IFNA( MROUND( SUMIFS(INDEX(Tips_daily!$B$2:$AJ$1000, 0, MATCH(R$1, Tips_daily!$B$1:$AJ$1, 0)), 
        Tips_daily!$A$2:$A$1000, "&gt;="&amp;$A58, 
        Tips_daily!$A$2:$A$1000, "&lt;"&amp;$B58+1),5),0)</f>
        <v>10</v>
      </c>
      <c r="S58" s="108">
        <f t="array" ref="S58">IFNA( MROUND( SUMIFS(INDEX(Tips_daily!$B$2:$AJ$1000, 0, MATCH(S$1, Tips_daily!$B$1:$AJ$1, 0)), 
        Tips_daily!$A$2:$A$1000, "&gt;="&amp;$A58, 
        Tips_daily!$A$2:$A$1000, "&lt;"&amp;$B58+1),5),0)</f>
        <v>30</v>
      </c>
      <c r="T58" s="108">
        <f t="array" ref="T58">IFNA( MROUND( SUMIFS(INDEX(Tips_daily!$B$2:$AJ$1000, 0, MATCH(T$1, Tips_daily!$B$1:$AJ$1, 0)), 
        Tips_daily!$A$2:$A$1000, "&gt;="&amp;$A58, 
        Tips_daily!$A$2:$A$1000, "&lt;"&amp;$B58+1),5),0)</f>
        <v>0</v>
      </c>
      <c r="U58" s="108">
        <f t="array" ref="U58">IFNA( MROUND( SUMIFS(INDEX(Tips_daily!$B$2:$AJ$1000, 0, MATCH(U$1, Tips_daily!$B$1:$AJ$1, 0)), 
        Tips_daily!$A$2:$A$1000, "&gt;="&amp;$A58, 
        Tips_daily!$A$2:$A$1000, "&lt;"&amp;$B58+1),5),0)</f>
        <v>0</v>
      </c>
      <c r="V58" s="108">
        <f t="array" ref="V58">IFNA( MROUND( SUMIFS(INDEX(Tips_daily!$B$2:$AJ$1000, 0, MATCH(V$1, Tips_daily!$B$1:$AJ$1, 0)), 
        Tips_daily!$A$2:$A$1000, "&gt;="&amp;$A58, 
        Tips_daily!$A$2:$A$1000, "&lt;"&amp;$B58+1),5),0)</f>
        <v>0</v>
      </c>
      <c r="W58" s="108">
        <f t="array" ref="W58">IFNA( MROUND( SUMIFS(INDEX(Tips_daily!$B$2:$AJ$1000, 0, MATCH(W$1, Tips_daily!$B$1:$AJ$1, 0)), 
        Tips_daily!$A$2:$A$1000, "&gt;="&amp;$A58, 
        Tips_daily!$A$2:$A$1000, "&lt;"&amp;$B58+1),5),0)</f>
        <v>5</v>
      </c>
      <c r="X58" s="76">
        <f t="array" ref="X58">IFNA( MROUND( SUMIFS(INDEX(Tips_daily!$B$2:$AJ$1000, 0, MATCH(X$1, Tips_daily!$B$1:$AJ$1, 0)), 
        Tips_daily!$A$2:$A$1000, "&gt;="&amp;$A58, 
        Tips_daily!$A$2:$A$1000, "&lt;"&amp;$B58+1),5),0)</f>
        <v>0</v>
      </c>
      <c r="Y58" s="76">
        <f t="array" ref="Y58">IFNA( MROUND( SUMIFS(INDEX(Tips_daily!$B$2:$AJ$1000, 0, MATCH(Y$1, Tips_daily!$B$1:$AJ$1, 0)), 
        Tips_daily!$A$2:$A$1000, "&gt;="&amp;$A58, 
        Tips_daily!$A$2:$A$1000, "&lt;"&amp;$B58+1),5),0)</f>
        <v>0</v>
      </c>
      <c r="Z58" s="76">
        <f t="array" ref="Z58">IFNA( MROUND( SUMIFS(INDEX(Tips_daily!$B$2:$AJ$1000, 0, MATCH(Z$1, Tips_daily!$B$1:$AJ$1, 0)), 
        Tips_daily!$A$2:$A$1000, "&gt;="&amp;$A58, 
        Tips_daily!$A$2:$A$1000, "&lt;"&amp;$B58+1),5),0)</f>
        <v>0</v>
      </c>
      <c r="AA58" s="76">
        <f t="array" ref="AA58">IFNA( MROUND( SUMIFS(INDEX(Tips_daily!$B$2:$AJ$1000, 0, MATCH(AA$1, Tips_daily!$B$1:$AJ$1, 0)), 
        Tips_daily!$A$2:$A$1000, "&gt;="&amp;$A58, 
        Tips_daily!$A$2:$A$1000, "&lt;"&amp;$B58+1),5),0)</f>
        <v>0</v>
      </c>
      <c r="AB58" s="76">
        <f t="array" ref="AB58">IFNA( MROUND( SUMIFS(INDEX(Tips_daily!$B$2:$AJ$1000, 0, MATCH(AB$1, Tips_daily!$B$1:$AJ$1, 0)), 
        Tips_daily!$A$2:$A$1000, "&gt;="&amp;$A58, 
        Tips_daily!$A$2:$A$1000, "&lt;"&amp;$B58+1),5),0)</f>
        <v>0</v>
      </c>
      <c r="AC58" s="76">
        <f t="array" ref="AC58">IFNA( MROUND( SUMIFS(INDEX(Tips_daily!$B$2:$AJ$1000, 0, MATCH(AC$1, Tips_daily!$B$1:$AJ$1, 0)), 
        Tips_daily!$A$2:$A$1000, "&gt;="&amp;$A58, 
        Tips_daily!$A$2:$A$1000, "&lt;"&amp;$B58+1),5),0)</f>
        <v>15</v>
      </c>
      <c r="AD58" s="76">
        <f t="array" ref="AD58">IFNA( MROUND( SUMIFS(INDEX(Tips_daily!$B$2:$AJ$1000, 0, MATCH(AD$1, Tips_daily!$B$1:$AJ$1, 0)), 
        Tips_daily!$A$2:$A$1000, "&gt;="&amp;$A58, 
        Tips_daily!$A$2:$A$1000, "&lt;"&amp;$B58+1),5),0)</f>
        <v>0</v>
      </c>
      <c r="AE58" s="76">
        <f t="array" ref="AE58">IFNA( MROUND( SUMIFS(INDEX(Tips_daily!$B$2:$AJ$1000, 0, MATCH(AE$1, Tips_daily!$B$1:$AJ$1, 0)), 
        Tips_daily!$A$2:$A$1000, "&gt;="&amp;$A58, 
        Tips_daily!$A$2:$A$1000, "&lt;"&amp;$B58+1),5),0)</f>
        <v>70</v>
      </c>
      <c r="AF58" s="76">
        <f t="array" ref="AF58">IFNA( MROUND( SUMIFS(INDEX(Tips_daily!$B$2:$AJ$1000, 0, MATCH(AF$1, Tips_daily!$B$1:$AJ$1, 0)), 
        Tips_daily!$A$2:$A$1000, "&gt;="&amp;$A58, 
        Tips_daily!$A$2:$A$1000, "&lt;"&amp;$B58+1),5),0)</f>
        <v>25</v>
      </c>
      <c r="AG58" s="76">
        <f t="array" ref="AG58">IFNA( MROUND( SUMIFS(INDEX(Tips_daily!$B$2:$AJ$1000, 0, MATCH(AG$1, Tips_daily!$B$1:$AJ$1, 0)), 
        Tips_daily!$A$2:$A$1000, "&gt;="&amp;$A58, 
        Tips_daily!$A$2:$A$1000, "&lt;"&amp;$B58+1),5),0)</f>
        <v>20</v>
      </c>
    </row>
    <row r="59" ht="22.5" customHeight="1">
      <c r="A59" s="110">
        <f t="shared" ref="A59:B59" si="59">A58+7</f>
        <v>45992</v>
      </c>
      <c r="B59" s="110">
        <f t="shared" si="59"/>
        <v>45998</v>
      </c>
      <c r="C59" s="100">
        <f>SUMIFS(Tips_daily!B$2:B$1000, 
        Tips_daily!$A$2:$A$1000, "&gt;="&amp;A59, 
        Tips_daily!$A$2:$A$1000, "&lt;"&amp;B59+1)
</f>
        <v>495</v>
      </c>
      <c r="D59" s="103">
        <f t="shared" si="43"/>
        <v>0</v>
      </c>
      <c r="E59" s="108">
        <f t="array" ref="E59">IFNA( MROUND( SUMIFS(INDEX(Tips_daily!$B$2:$AJ$1000, 0, MATCH(E$1, Tips_daily!$B$1:$AJ$1, 0)), 
        Tips_daily!$A$2:$A$1000, "&gt;="&amp;$A59, 
        Tips_daily!$A$2:$A$1000, "&lt;"&amp;$B59+1),5),0)</f>
        <v>30</v>
      </c>
      <c r="F59" s="108">
        <f t="array" ref="F59">IFNA( MROUND( SUMIFS(INDEX(Tips_daily!$B$2:$AJ$1000, 0, MATCH(F$1, Tips_daily!$B$1:$AJ$1, 0)), 
        Tips_daily!$A$2:$A$1000, "&gt;="&amp;$A59, 
        Tips_daily!$A$2:$A$1000, "&lt;"&amp;$B59+1),5),0)</f>
        <v>15</v>
      </c>
      <c r="G59" s="108">
        <f t="array" ref="G59">IFNA( MROUND( SUMIFS(INDEX(Tips_daily!$B$2:$AJ$1000, 0, MATCH(G$1, Tips_daily!$B$1:$AJ$1, 0)), 
        Tips_daily!$A$2:$A$1000, "&gt;="&amp;$A59, 
        Tips_daily!$A$2:$A$1000, "&lt;"&amp;$B59+1),5),0)</f>
        <v>35</v>
      </c>
      <c r="H59" s="108">
        <f t="array" ref="H59">IFNA( MROUND( SUMIFS(INDEX(Tips_daily!$B$2:$AJ$1000, 0, MATCH(H$1, Tips_daily!$B$1:$AJ$1, 0)), 
        Tips_daily!$A$2:$A$1000, "&gt;="&amp;$A59, 
        Tips_daily!$A$2:$A$1000, "&lt;"&amp;$B59+1),5),0)</f>
        <v>80</v>
      </c>
      <c r="I59" s="108">
        <f t="array" ref="I59">IFNA( MROUND( SUMIFS(INDEX(Tips_daily!$B$2:$AJ$1000, 0, MATCH(I$1, Tips_daily!$B$1:$AJ$1, 0)), 
        Tips_daily!$A$2:$A$1000, "&gt;="&amp;$A59, 
        Tips_daily!$A$2:$A$1000, "&lt;"&amp;$B59+1),5),0)</f>
        <v>0</v>
      </c>
      <c r="J59" s="108">
        <f t="array" ref="J59">IFNA( MROUND( SUMIFS(INDEX(Tips_daily!$B$2:$AJ$1000, 0, MATCH(J$1, Tips_daily!$B$1:$AJ$1, 0)), 
        Tips_daily!$A$2:$A$1000, "&gt;="&amp;$A59, 
        Tips_daily!$A$2:$A$1000, "&lt;"&amp;$B59+1),5),0)</f>
        <v>30</v>
      </c>
      <c r="K59" s="108">
        <f t="array" ref="K59">IFNA( MROUND( SUMIFS(INDEX(Tips_daily!$B$2:$AJ$1000, 0, MATCH(K$1, Tips_daily!$B$1:$AJ$1, 0)), 
        Tips_daily!$A$2:$A$1000, "&gt;="&amp;$A59, 
        Tips_daily!$A$2:$A$1000, "&lt;"&amp;$B59+1),5),0)</f>
        <v>0</v>
      </c>
      <c r="L59" s="108">
        <f t="array" ref="L59">IFNA( MROUND( SUMIFS(INDEX(Tips_daily!$B$2:$AJ$1000, 0, MATCH(L$1, Tips_daily!$B$1:$AJ$1, 0)), 
        Tips_daily!$A$2:$A$1000, "&gt;="&amp;$A59, 
        Tips_daily!$A$2:$A$1000, "&lt;"&amp;$B59+1),5),0)</f>
        <v>5</v>
      </c>
      <c r="M59" s="108">
        <f t="array" ref="M59">IFNA( MROUND( SUMIFS(INDEX(Tips_daily!$B$2:$AJ$1000, 0, MATCH(M$1, Tips_daily!$B$1:$AJ$1, 0)), 
        Tips_daily!$A$2:$A$1000, "&gt;="&amp;$A59, 
        Tips_daily!$A$2:$A$1000, "&lt;"&amp;$B59+1),5),0)</f>
        <v>0</v>
      </c>
      <c r="N59" s="108">
        <f t="array" ref="N59">IFNA( MROUND( SUMIFS(INDEX(Tips_daily!$B$2:$AJ$1000, 0, MATCH(N$1, Tips_daily!$B$1:$AJ$1, 0)), 
        Tips_daily!$A$2:$A$1000, "&gt;="&amp;$A59, 
        Tips_daily!$A$2:$A$1000, "&lt;"&amp;$B59+1),5),0)</f>
        <v>40</v>
      </c>
      <c r="O59" s="108">
        <f t="array" ref="O59">IFNA( MROUND( SUMIFS(INDEX(Tips_daily!$B$2:$AJ$1000, 0, MATCH(O$1, Tips_daily!$B$1:$AJ$1, 0)), 
        Tips_daily!$A$2:$A$1000, "&gt;="&amp;$A59, 
        Tips_daily!$A$2:$A$1000, "&lt;"&amp;$B59+1),5),0)</f>
        <v>0</v>
      </c>
      <c r="P59" s="108">
        <f t="array" ref="P59">IFNA( MROUND( SUMIFS(INDEX(Tips_daily!$B$2:$AJ$1000, 0, MATCH(P$1, Tips_daily!$B$1:$AJ$1, 0)), 
        Tips_daily!$A$2:$A$1000, "&gt;="&amp;$A59, 
        Tips_daily!$A$2:$A$1000, "&lt;"&amp;$B59+1),5),0)</f>
        <v>80</v>
      </c>
      <c r="Q59" s="108">
        <f t="array" ref="Q59">IFNA( MROUND( SUMIFS(INDEX(Tips_daily!$B$2:$AJ$1000, 0, MATCH(Q$1, Tips_daily!$B$1:$AJ$1, 0)), 
        Tips_daily!$A$2:$A$1000, "&gt;="&amp;$A59, 
        Tips_daily!$A$2:$A$1000, "&lt;"&amp;$B59+1),5),0)</f>
        <v>0</v>
      </c>
      <c r="R59" s="108">
        <f t="array" ref="R59">IFNA( MROUND( SUMIFS(INDEX(Tips_daily!$B$2:$AJ$1000, 0, MATCH(R$1, Tips_daily!$B$1:$AJ$1, 0)), 
        Tips_daily!$A$2:$A$1000, "&gt;="&amp;$A59, 
        Tips_daily!$A$2:$A$1000, "&lt;"&amp;$B59+1),5),0)</f>
        <v>10</v>
      </c>
      <c r="S59" s="108">
        <f t="array" ref="S59">IFNA( MROUND( SUMIFS(INDEX(Tips_daily!$B$2:$AJ$1000, 0, MATCH(S$1, Tips_daily!$B$1:$AJ$1, 0)), 
        Tips_daily!$A$2:$A$1000, "&gt;="&amp;$A59, 
        Tips_daily!$A$2:$A$1000, "&lt;"&amp;$B59+1),5),0)</f>
        <v>25</v>
      </c>
      <c r="T59" s="108">
        <f t="array" ref="T59">IFNA( MROUND( SUMIFS(INDEX(Tips_daily!$B$2:$AJ$1000, 0, MATCH(T$1, Tips_daily!$B$1:$AJ$1, 0)), 
        Tips_daily!$A$2:$A$1000, "&gt;="&amp;$A59, 
        Tips_daily!$A$2:$A$1000, "&lt;"&amp;$B59+1),5),0)</f>
        <v>0</v>
      </c>
      <c r="U59" s="108">
        <f t="array" ref="U59">IFNA( MROUND( SUMIFS(INDEX(Tips_daily!$B$2:$AJ$1000, 0, MATCH(U$1, Tips_daily!$B$1:$AJ$1, 0)), 
        Tips_daily!$A$2:$A$1000, "&gt;="&amp;$A59, 
        Tips_daily!$A$2:$A$1000, "&lt;"&amp;$B59+1),5),0)</f>
        <v>0</v>
      </c>
      <c r="V59" s="108">
        <f t="array" ref="V59">IFNA( MROUND( SUMIFS(INDEX(Tips_daily!$B$2:$AJ$1000, 0, MATCH(V$1, Tips_daily!$B$1:$AJ$1, 0)), 
        Tips_daily!$A$2:$A$1000, "&gt;="&amp;$A59, 
        Tips_daily!$A$2:$A$1000, "&lt;"&amp;$B59+1),5),0)</f>
        <v>5</v>
      </c>
      <c r="W59" s="108">
        <f t="array" ref="W59">IFNA( MROUND( SUMIFS(INDEX(Tips_daily!$B$2:$AJ$1000, 0, MATCH(W$1, Tips_daily!$B$1:$AJ$1, 0)), 
        Tips_daily!$A$2:$A$1000, "&gt;="&amp;$A59, 
        Tips_daily!$A$2:$A$1000, "&lt;"&amp;$B59+1),5),0)</f>
        <v>10</v>
      </c>
      <c r="X59" s="76">
        <f t="array" ref="X59">IFNA( MROUND( SUMIFS(INDEX(Tips_daily!$B$2:$AJ$1000, 0, MATCH(X$1, Tips_daily!$B$1:$AJ$1, 0)), 
        Tips_daily!$A$2:$A$1000, "&gt;="&amp;$A59, 
        Tips_daily!$A$2:$A$1000, "&lt;"&amp;$B59+1),5),0)</f>
        <v>0</v>
      </c>
      <c r="Y59" s="76">
        <f t="array" ref="Y59">IFNA( MROUND( SUMIFS(INDEX(Tips_daily!$B$2:$AJ$1000, 0, MATCH(Y$1, Tips_daily!$B$1:$AJ$1, 0)), 
        Tips_daily!$A$2:$A$1000, "&gt;="&amp;$A59, 
        Tips_daily!$A$2:$A$1000, "&lt;"&amp;$B59+1),5),0)</f>
        <v>0</v>
      </c>
      <c r="Z59" s="76">
        <f t="array" ref="Z59">IFNA( MROUND( SUMIFS(INDEX(Tips_daily!$B$2:$AJ$1000, 0, MATCH(Z$1, Tips_daily!$B$1:$AJ$1, 0)), 
        Tips_daily!$A$2:$A$1000, "&gt;="&amp;$A59, 
        Tips_daily!$A$2:$A$1000, "&lt;"&amp;$B59+1),5),0)</f>
        <v>0</v>
      </c>
      <c r="AA59" s="76">
        <f t="array" ref="AA59">IFNA( MROUND( SUMIFS(INDEX(Tips_daily!$B$2:$AJ$1000, 0, MATCH(AA$1, Tips_daily!$B$1:$AJ$1, 0)), 
        Tips_daily!$A$2:$A$1000, "&gt;="&amp;$A59, 
        Tips_daily!$A$2:$A$1000, "&lt;"&amp;$B59+1),5),0)</f>
        <v>10</v>
      </c>
      <c r="AB59" s="76">
        <f t="array" ref="AB59">IFNA( MROUND( SUMIFS(INDEX(Tips_daily!$B$2:$AJ$1000, 0, MATCH(AB$1, Tips_daily!$B$1:$AJ$1, 0)), 
        Tips_daily!$A$2:$A$1000, "&gt;="&amp;$A59, 
        Tips_daily!$A$2:$A$1000, "&lt;"&amp;$B59+1),5),0)</f>
        <v>0</v>
      </c>
      <c r="AC59" s="76">
        <f t="array" ref="AC59">IFNA( MROUND( SUMIFS(INDEX(Tips_daily!$B$2:$AJ$1000, 0, MATCH(AC$1, Tips_daily!$B$1:$AJ$1, 0)), 
        Tips_daily!$A$2:$A$1000, "&gt;="&amp;$A59, 
        Tips_daily!$A$2:$A$1000, "&lt;"&amp;$B59+1),5),0)</f>
        <v>20</v>
      </c>
      <c r="AD59" s="76">
        <f t="array" ref="AD59">IFNA( MROUND( SUMIFS(INDEX(Tips_daily!$B$2:$AJ$1000, 0, MATCH(AD$1, Tips_daily!$B$1:$AJ$1, 0)), 
        Tips_daily!$A$2:$A$1000, "&gt;="&amp;$A59, 
        Tips_daily!$A$2:$A$1000, "&lt;"&amp;$B59+1),5),0)</f>
        <v>0</v>
      </c>
      <c r="AE59" s="76">
        <f t="array" ref="AE59">IFNA( MROUND( SUMIFS(INDEX(Tips_daily!$B$2:$AJ$1000, 0, MATCH(AE$1, Tips_daily!$B$1:$AJ$1, 0)), 
        Tips_daily!$A$2:$A$1000, "&gt;="&amp;$A59, 
        Tips_daily!$A$2:$A$1000, "&lt;"&amp;$B59+1),5),0)</f>
        <v>70</v>
      </c>
      <c r="AF59" s="76">
        <f t="array" ref="AF59">IFNA( MROUND( SUMIFS(INDEX(Tips_daily!$B$2:$AJ$1000, 0, MATCH(AF$1, Tips_daily!$B$1:$AJ$1, 0)), 
        Tips_daily!$A$2:$A$1000, "&gt;="&amp;$A59, 
        Tips_daily!$A$2:$A$1000, "&lt;"&amp;$B59+1),5),0)</f>
        <v>30</v>
      </c>
      <c r="AG59" s="76">
        <f t="array" ref="AG59">IFNA( MROUND( SUMIFS(INDEX(Tips_daily!$B$2:$AJ$1000, 0, MATCH(AG$1, Tips_daily!$B$1:$AJ$1, 0)), 
        Tips_daily!$A$2:$A$1000, "&gt;="&amp;$A59, 
        Tips_daily!$A$2:$A$1000, "&lt;"&amp;$B59+1),5),0)</f>
        <v>0</v>
      </c>
    </row>
    <row r="60" ht="22.5" customHeight="1">
      <c r="A60" s="110">
        <f t="shared" ref="A60:B60" si="60">A59+7</f>
        <v>45999</v>
      </c>
      <c r="B60" s="110">
        <f t="shared" si="60"/>
        <v>46005</v>
      </c>
      <c r="C60" s="100">
        <f>SUMIFS(Tips_daily!B$2:B$1000, 
        Tips_daily!$A$2:$A$1000, "&gt;="&amp;A60, 
        Tips_daily!$A$2:$A$1000, "&lt;"&amp;B60+1)
</f>
        <v>560</v>
      </c>
      <c r="D60" s="103">
        <f t="shared" si="43"/>
        <v>-5</v>
      </c>
      <c r="E60" s="108">
        <f t="array" ref="E60">IFNA( MROUND( SUMIFS(INDEX(Tips_daily!$B$2:$AJ$1000, 0, MATCH(E$1, Tips_daily!$B$1:$AJ$1, 0)), 
        Tips_daily!$A$2:$A$1000, "&gt;="&amp;$A60, 
        Tips_daily!$A$2:$A$1000, "&lt;"&amp;$B60+1),5),0)</f>
        <v>35</v>
      </c>
      <c r="F60" s="108">
        <f t="array" ref="F60">IFNA( MROUND( SUMIFS(INDEX(Tips_daily!$B$2:$AJ$1000, 0, MATCH(F$1, Tips_daily!$B$1:$AJ$1, 0)), 
        Tips_daily!$A$2:$A$1000, "&gt;="&amp;$A60, 
        Tips_daily!$A$2:$A$1000, "&lt;"&amp;$B60+1),5),0)</f>
        <v>30</v>
      </c>
      <c r="G60" s="108">
        <f t="array" ref="G60">IFNA( MROUND( SUMIFS(INDEX(Tips_daily!$B$2:$AJ$1000, 0, MATCH(G$1, Tips_daily!$B$1:$AJ$1, 0)), 
        Tips_daily!$A$2:$A$1000, "&gt;="&amp;$A60, 
        Tips_daily!$A$2:$A$1000, "&lt;"&amp;$B60+1),5),0)</f>
        <v>35</v>
      </c>
      <c r="H60" s="108">
        <f t="array" ref="H60">IFNA( MROUND( SUMIFS(INDEX(Tips_daily!$B$2:$AJ$1000, 0, MATCH(H$1, Tips_daily!$B$1:$AJ$1, 0)), 
        Tips_daily!$A$2:$A$1000, "&gt;="&amp;$A60, 
        Tips_daily!$A$2:$A$1000, "&lt;"&amp;$B60+1),5),0)</f>
        <v>95</v>
      </c>
      <c r="I60" s="108">
        <f t="array" ref="I60">IFNA( MROUND( SUMIFS(INDEX(Tips_daily!$B$2:$AJ$1000, 0, MATCH(I$1, Tips_daily!$B$1:$AJ$1, 0)), 
        Tips_daily!$A$2:$A$1000, "&gt;="&amp;$A60, 
        Tips_daily!$A$2:$A$1000, "&lt;"&amp;$B60+1),5),0)</f>
        <v>0</v>
      </c>
      <c r="J60" s="108">
        <f t="array" ref="J60">IFNA( MROUND( SUMIFS(INDEX(Tips_daily!$B$2:$AJ$1000, 0, MATCH(J$1, Tips_daily!$B$1:$AJ$1, 0)), 
        Tips_daily!$A$2:$A$1000, "&gt;="&amp;$A60, 
        Tips_daily!$A$2:$A$1000, "&lt;"&amp;$B60+1),5),0)</f>
        <v>40</v>
      </c>
      <c r="K60" s="108">
        <f t="array" ref="K60">IFNA( MROUND( SUMIFS(INDEX(Tips_daily!$B$2:$AJ$1000, 0, MATCH(K$1, Tips_daily!$B$1:$AJ$1, 0)), 
        Tips_daily!$A$2:$A$1000, "&gt;="&amp;$A60, 
        Tips_daily!$A$2:$A$1000, "&lt;"&amp;$B60+1),5),0)</f>
        <v>0</v>
      </c>
      <c r="L60" s="108">
        <f t="array" ref="L60">IFNA( MROUND( SUMIFS(INDEX(Tips_daily!$B$2:$AJ$1000, 0, MATCH(L$1, Tips_daily!$B$1:$AJ$1, 0)), 
        Tips_daily!$A$2:$A$1000, "&gt;="&amp;$A60, 
        Tips_daily!$A$2:$A$1000, "&lt;"&amp;$B60+1),5),0)</f>
        <v>0</v>
      </c>
      <c r="M60" s="108">
        <f t="array" ref="M60">IFNA( MROUND( SUMIFS(INDEX(Tips_daily!$B$2:$AJ$1000, 0, MATCH(M$1, Tips_daily!$B$1:$AJ$1, 0)), 
        Tips_daily!$A$2:$A$1000, "&gt;="&amp;$A60, 
        Tips_daily!$A$2:$A$1000, "&lt;"&amp;$B60+1),5),0)</f>
        <v>0</v>
      </c>
      <c r="N60" s="108">
        <f t="array" ref="N60">IFNA( MROUND( SUMIFS(INDEX(Tips_daily!$B$2:$AJ$1000, 0, MATCH(N$1, Tips_daily!$B$1:$AJ$1, 0)), 
        Tips_daily!$A$2:$A$1000, "&gt;="&amp;$A60, 
        Tips_daily!$A$2:$A$1000, "&lt;"&amp;$B60+1),5),0)</f>
        <v>45</v>
      </c>
      <c r="O60" s="108">
        <f t="array" ref="O60">IFNA( MROUND( SUMIFS(INDEX(Tips_daily!$B$2:$AJ$1000, 0, MATCH(O$1, Tips_daily!$B$1:$AJ$1, 0)), 
        Tips_daily!$A$2:$A$1000, "&gt;="&amp;$A60, 
        Tips_daily!$A$2:$A$1000, "&lt;"&amp;$B60+1),5),0)</f>
        <v>0</v>
      </c>
      <c r="P60" s="108">
        <f t="array" ref="P60">IFNA( MROUND( SUMIFS(INDEX(Tips_daily!$B$2:$AJ$1000, 0, MATCH(P$1, Tips_daily!$B$1:$AJ$1, 0)), 
        Tips_daily!$A$2:$A$1000, "&gt;="&amp;$A60, 
        Tips_daily!$A$2:$A$1000, "&lt;"&amp;$B60+1),5),0)</f>
        <v>95</v>
      </c>
      <c r="Q60" s="108">
        <f t="array" ref="Q60">IFNA( MROUND( SUMIFS(INDEX(Tips_daily!$B$2:$AJ$1000, 0, MATCH(Q$1, Tips_daily!$B$1:$AJ$1, 0)), 
        Tips_daily!$A$2:$A$1000, "&gt;="&amp;$A60, 
        Tips_daily!$A$2:$A$1000, "&lt;"&amp;$B60+1),5),0)</f>
        <v>0</v>
      </c>
      <c r="R60" s="108">
        <f t="array" ref="R60">IFNA( MROUND( SUMIFS(INDEX(Tips_daily!$B$2:$AJ$1000, 0, MATCH(R$1, Tips_daily!$B$1:$AJ$1, 0)), 
        Tips_daily!$A$2:$A$1000, "&gt;="&amp;$A60, 
        Tips_daily!$A$2:$A$1000, "&lt;"&amp;$B60+1),5),0)</f>
        <v>5</v>
      </c>
      <c r="S60" s="108">
        <f t="array" ref="S60">IFNA( MROUND( SUMIFS(INDEX(Tips_daily!$B$2:$AJ$1000, 0, MATCH(S$1, Tips_daily!$B$1:$AJ$1, 0)), 
        Tips_daily!$A$2:$A$1000, "&gt;="&amp;$A60, 
        Tips_daily!$A$2:$A$1000, "&lt;"&amp;$B60+1),5),0)</f>
        <v>30</v>
      </c>
      <c r="T60" s="108">
        <f t="array" ref="T60">IFNA( MROUND( SUMIFS(INDEX(Tips_daily!$B$2:$AJ$1000, 0, MATCH(T$1, Tips_daily!$B$1:$AJ$1, 0)), 
        Tips_daily!$A$2:$A$1000, "&gt;="&amp;$A60, 
        Tips_daily!$A$2:$A$1000, "&lt;"&amp;$B60+1),5),0)</f>
        <v>0</v>
      </c>
      <c r="U60" s="108">
        <f t="array" ref="U60">IFNA( MROUND( SUMIFS(INDEX(Tips_daily!$B$2:$AJ$1000, 0, MATCH(U$1, Tips_daily!$B$1:$AJ$1, 0)), 
        Tips_daily!$A$2:$A$1000, "&gt;="&amp;$A60, 
        Tips_daily!$A$2:$A$1000, "&lt;"&amp;$B60+1),5),0)</f>
        <v>0</v>
      </c>
      <c r="V60" s="108">
        <f t="array" ref="V60">IFNA( MROUND( SUMIFS(INDEX(Tips_daily!$B$2:$AJ$1000, 0, MATCH(V$1, Tips_daily!$B$1:$AJ$1, 0)), 
        Tips_daily!$A$2:$A$1000, "&gt;="&amp;$A60, 
        Tips_daily!$A$2:$A$1000, "&lt;"&amp;$B60+1),5),0)</f>
        <v>0</v>
      </c>
      <c r="W60" s="108">
        <f t="array" ref="W60">IFNA( MROUND( SUMIFS(INDEX(Tips_daily!$B$2:$AJ$1000, 0, MATCH(W$1, Tips_daily!$B$1:$AJ$1, 0)), 
        Tips_daily!$A$2:$A$1000, "&gt;="&amp;$A60, 
        Tips_daily!$A$2:$A$1000, "&lt;"&amp;$B60+1),5),0)</f>
        <v>5</v>
      </c>
      <c r="X60" s="76">
        <f t="array" ref="X60">IFNA( MROUND( SUMIFS(INDEX(Tips_daily!$B$2:$AJ$1000, 0, MATCH(X$1, Tips_daily!$B$1:$AJ$1, 0)), 
        Tips_daily!$A$2:$A$1000, "&gt;="&amp;$A60, 
        Tips_daily!$A$2:$A$1000, "&lt;"&amp;$B60+1),5),0)</f>
        <v>0</v>
      </c>
      <c r="Y60" s="76">
        <f t="array" ref="Y60">IFNA( MROUND( SUMIFS(INDEX(Tips_daily!$B$2:$AJ$1000, 0, MATCH(Y$1, Tips_daily!$B$1:$AJ$1, 0)), 
        Tips_daily!$A$2:$A$1000, "&gt;="&amp;$A60, 
        Tips_daily!$A$2:$A$1000, "&lt;"&amp;$B60+1),5),0)</f>
        <v>0</v>
      </c>
      <c r="Z60" s="76">
        <f t="array" ref="Z60">IFNA( MROUND( SUMIFS(INDEX(Tips_daily!$B$2:$AJ$1000, 0, MATCH(Z$1, Tips_daily!$B$1:$AJ$1, 0)), 
        Tips_daily!$A$2:$A$1000, "&gt;="&amp;$A60, 
        Tips_daily!$A$2:$A$1000, "&lt;"&amp;$B60+1),5),0)</f>
        <v>0</v>
      </c>
      <c r="AA60" s="76">
        <f t="array" ref="AA60">IFNA( MROUND( SUMIFS(INDEX(Tips_daily!$B$2:$AJ$1000, 0, MATCH(AA$1, Tips_daily!$B$1:$AJ$1, 0)), 
        Tips_daily!$A$2:$A$1000, "&gt;="&amp;$A60, 
        Tips_daily!$A$2:$A$1000, "&lt;"&amp;$B60+1),5),0)</f>
        <v>20</v>
      </c>
      <c r="AB60" s="76">
        <f t="array" ref="AB60">IFNA( MROUND( SUMIFS(INDEX(Tips_daily!$B$2:$AJ$1000, 0, MATCH(AB$1, Tips_daily!$B$1:$AJ$1, 0)), 
        Tips_daily!$A$2:$A$1000, "&gt;="&amp;$A60, 
        Tips_daily!$A$2:$A$1000, "&lt;"&amp;$B60+1),5),0)</f>
        <v>0</v>
      </c>
      <c r="AC60" s="76">
        <f t="array" ref="AC60">IFNA( MROUND( SUMIFS(INDEX(Tips_daily!$B$2:$AJ$1000, 0, MATCH(AC$1, Tips_daily!$B$1:$AJ$1, 0)), 
        Tips_daily!$A$2:$A$1000, "&gt;="&amp;$A60, 
        Tips_daily!$A$2:$A$1000, "&lt;"&amp;$B60+1),5),0)</f>
        <v>20</v>
      </c>
      <c r="AD60" s="76">
        <f t="array" ref="AD60">IFNA( MROUND( SUMIFS(INDEX(Tips_daily!$B$2:$AJ$1000, 0, MATCH(AD$1, Tips_daily!$B$1:$AJ$1, 0)), 
        Tips_daily!$A$2:$A$1000, "&gt;="&amp;$A60, 
        Tips_daily!$A$2:$A$1000, "&lt;"&amp;$B60+1),5),0)</f>
        <v>0</v>
      </c>
      <c r="AE60" s="76">
        <f t="array" ref="AE60">IFNA( MROUND( SUMIFS(INDEX(Tips_daily!$B$2:$AJ$1000, 0, MATCH(AE$1, Tips_daily!$B$1:$AJ$1, 0)), 
        Tips_daily!$A$2:$A$1000, "&gt;="&amp;$A60, 
        Tips_daily!$A$2:$A$1000, "&lt;"&amp;$B60+1),5),0)</f>
        <v>80</v>
      </c>
      <c r="AF60" s="76">
        <f t="array" ref="AF60">IFNA( MROUND( SUMIFS(INDEX(Tips_daily!$B$2:$AJ$1000, 0, MATCH(AF$1, Tips_daily!$B$1:$AJ$1, 0)), 
        Tips_daily!$A$2:$A$1000, "&gt;="&amp;$A60, 
        Tips_daily!$A$2:$A$1000, "&lt;"&amp;$B60+1),5),0)</f>
        <v>30</v>
      </c>
      <c r="AG60" s="76">
        <f t="array" ref="AG60">IFNA( MROUND( SUMIFS(INDEX(Tips_daily!$B$2:$AJ$1000, 0, MATCH(AG$1, Tips_daily!$B$1:$AJ$1, 0)), 
        Tips_daily!$A$2:$A$1000, "&gt;="&amp;$A60, 
        Tips_daily!$A$2:$A$1000, "&lt;"&amp;$B60+1),5),0)</f>
        <v>0</v>
      </c>
    </row>
    <row r="61" ht="22.5" customHeight="1">
      <c r="A61" s="110">
        <f t="shared" ref="A61:B61" si="61">A60+7</f>
        <v>46006</v>
      </c>
      <c r="B61" s="110">
        <f t="shared" si="61"/>
        <v>46012</v>
      </c>
      <c r="C61" s="100">
        <f>SUMIFS(Tips_daily!B$2:B$1000, 
        Tips_daily!$A$2:$A$1000, "&gt;="&amp;A61, 
        Tips_daily!$A$2:$A$1000, "&lt;"&amp;B61+1)
</f>
        <v>175</v>
      </c>
      <c r="D61" s="103">
        <f t="shared" si="43"/>
        <v>0</v>
      </c>
      <c r="E61" s="108">
        <f t="array" ref="E61">IFNA( MROUND( SUMIFS(INDEX(Tips_daily!$B$2:$AJ$1000, 0, MATCH(E$1, Tips_daily!$B$1:$AJ$1, 0)), 
        Tips_daily!$A$2:$A$1000, "&gt;="&amp;$A61, 
        Tips_daily!$A$2:$A$1000, "&lt;"&amp;$B61+1),5),0)</f>
        <v>10</v>
      </c>
      <c r="F61" s="108">
        <f t="array" ref="F61">IFNA( MROUND( SUMIFS(INDEX(Tips_daily!$B$2:$AJ$1000, 0, MATCH(F$1, Tips_daily!$B$1:$AJ$1, 0)), 
        Tips_daily!$A$2:$A$1000, "&gt;="&amp;$A61, 
        Tips_daily!$A$2:$A$1000, "&lt;"&amp;$B61+1),5),0)</f>
        <v>10</v>
      </c>
      <c r="G61" s="108">
        <f t="array" ref="G61">IFNA( MROUND( SUMIFS(INDEX(Tips_daily!$B$2:$AJ$1000, 0, MATCH(G$1, Tips_daily!$B$1:$AJ$1, 0)), 
        Tips_daily!$A$2:$A$1000, "&gt;="&amp;$A61, 
        Tips_daily!$A$2:$A$1000, "&lt;"&amp;$B61+1),5),0)</f>
        <v>10</v>
      </c>
      <c r="H61" s="108">
        <f t="array" ref="H61">IFNA( MROUND( SUMIFS(INDEX(Tips_daily!$B$2:$AJ$1000, 0, MATCH(H$1, Tips_daily!$B$1:$AJ$1, 0)), 
        Tips_daily!$A$2:$A$1000, "&gt;="&amp;$A61, 
        Tips_daily!$A$2:$A$1000, "&lt;"&amp;$B61+1),5),0)</f>
        <v>30</v>
      </c>
      <c r="I61" s="108">
        <f t="array" ref="I61">IFNA( MROUND( SUMIFS(INDEX(Tips_daily!$B$2:$AJ$1000, 0, MATCH(I$1, Tips_daily!$B$1:$AJ$1, 0)), 
        Tips_daily!$A$2:$A$1000, "&gt;="&amp;$A61, 
        Tips_daily!$A$2:$A$1000, "&lt;"&amp;$B61+1),5),0)</f>
        <v>0</v>
      </c>
      <c r="J61" s="108">
        <f t="array" ref="J61">IFNA( MROUND( SUMIFS(INDEX(Tips_daily!$B$2:$AJ$1000, 0, MATCH(J$1, Tips_daily!$B$1:$AJ$1, 0)), 
        Tips_daily!$A$2:$A$1000, "&gt;="&amp;$A61, 
        Tips_daily!$A$2:$A$1000, "&lt;"&amp;$B61+1),5),0)</f>
        <v>10</v>
      </c>
      <c r="K61" s="108">
        <f t="array" ref="K61">IFNA( MROUND( SUMIFS(INDEX(Tips_daily!$B$2:$AJ$1000, 0, MATCH(K$1, Tips_daily!$B$1:$AJ$1, 0)), 
        Tips_daily!$A$2:$A$1000, "&gt;="&amp;$A61, 
        Tips_daily!$A$2:$A$1000, "&lt;"&amp;$B61+1),5),0)</f>
        <v>0</v>
      </c>
      <c r="L61" s="108">
        <f t="array" ref="L61">IFNA( MROUND( SUMIFS(INDEX(Tips_daily!$B$2:$AJ$1000, 0, MATCH(L$1, Tips_daily!$B$1:$AJ$1, 0)), 
        Tips_daily!$A$2:$A$1000, "&gt;="&amp;$A61, 
        Tips_daily!$A$2:$A$1000, "&lt;"&amp;$B61+1),5),0)</f>
        <v>0</v>
      </c>
      <c r="M61" s="108">
        <f t="array" ref="M61">IFNA( MROUND( SUMIFS(INDEX(Tips_daily!$B$2:$AJ$1000, 0, MATCH(M$1, Tips_daily!$B$1:$AJ$1, 0)), 
        Tips_daily!$A$2:$A$1000, "&gt;="&amp;$A61, 
        Tips_daily!$A$2:$A$1000, "&lt;"&amp;$B61+1),5),0)</f>
        <v>0</v>
      </c>
      <c r="N61" s="108">
        <f t="array" ref="N61">IFNA( MROUND( SUMIFS(INDEX(Tips_daily!$B$2:$AJ$1000, 0, MATCH(N$1, Tips_daily!$B$1:$AJ$1, 0)), 
        Tips_daily!$A$2:$A$1000, "&gt;="&amp;$A61, 
        Tips_daily!$A$2:$A$1000, "&lt;"&amp;$B61+1),5),0)</f>
        <v>15</v>
      </c>
      <c r="O61" s="108">
        <f t="array" ref="O61">IFNA( MROUND( SUMIFS(INDEX(Tips_daily!$B$2:$AJ$1000, 0, MATCH(O$1, Tips_daily!$B$1:$AJ$1, 0)), 
        Tips_daily!$A$2:$A$1000, "&gt;="&amp;$A61, 
        Tips_daily!$A$2:$A$1000, "&lt;"&amp;$B61+1),5),0)</f>
        <v>0</v>
      </c>
      <c r="P61" s="108">
        <f t="array" ref="P61">IFNA( MROUND( SUMIFS(INDEX(Tips_daily!$B$2:$AJ$1000, 0, MATCH(P$1, Tips_daily!$B$1:$AJ$1, 0)), 
        Tips_daily!$A$2:$A$1000, "&gt;="&amp;$A61, 
        Tips_daily!$A$2:$A$1000, "&lt;"&amp;$B61+1),5),0)</f>
        <v>30</v>
      </c>
      <c r="Q61" s="108">
        <f t="array" ref="Q61">IFNA( MROUND( SUMIFS(INDEX(Tips_daily!$B$2:$AJ$1000, 0, MATCH(Q$1, Tips_daily!$B$1:$AJ$1, 0)), 
        Tips_daily!$A$2:$A$1000, "&gt;="&amp;$A61, 
        Tips_daily!$A$2:$A$1000, "&lt;"&amp;$B61+1),5),0)</f>
        <v>0</v>
      </c>
      <c r="R61" s="108">
        <f t="array" ref="R61">IFNA( MROUND( SUMIFS(INDEX(Tips_daily!$B$2:$AJ$1000, 0, MATCH(R$1, Tips_daily!$B$1:$AJ$1, 0)), 
        Tips_daily!$A$2:$A$1000, "&gt;="&amp;$A61, 
        Tips_daily!$A$2:$A$1000, "&lt;"&amp;$B61+1),5),0)</f>
        <v>5</v>
      </c>
      <c r="S61" s="108">
        <f t="array" ref="S61">IFNA( MROUND( SUMIFS(INDEX(Tips_daily!$B$2:$AJ$1000, 0, MATCH(S$1, Tips_daily!$B$1:$AJ$1, 0)), 
        Tips_daily!$A$2:$A$1000, "&gt;="&amp;$A61, 
        Tips_daily!$A$2:$A$1000, "&lt;"&amp;$B61+1),5),0)</f>
        <v>10</v>
      </c>
      <c r="T61" s="108">
        <f t="array" ref="T61">IFNA( MROUND( SUMIFS(INDEX(Tips_daily!$B$2:$AJ$1000, 0, MATCH(T$1, Tips_daily!$B$1:$AJ$1, 0)), 
        Tips_daily!$A$2:$A$1000, "&gt;="&amp;$A61, 
        Tips_daily!$A$2:$A$1000, "&lt;"&amp;$B61+1),5),0)</f>
        <v>0</v>
      </c>
      <c r="U61" s="108">
        <f t="array" ref="U61">IFNA( MROUND( SUMIFS(INDEX(Tips_daily!$B$2:$AJ$1000, 0, MATCH(U$1, Tips_daily!$B$1:$AJ$1, 0)), 
        Tips_daily!$A$2:$A$1000, "&gt;="&amp;$A61, 
        Tips_daily!$A$2:$A$1000, "&lt;"&amp;$B61+1),5),0)</f>
        <v>0</v>
      </c>
      <c r="V61" s="108">
        <f t="array" ref="V61">IFNA( MROUND( SUMIFS(INDEX(Tips_daily!$B$2:$AJ$1000, 0, MATCH(V$1, Tips_daily!$B$1:$AJ$1, 0)), 
        Tips_daily!$A$2:$A$1000, "&gt;="&amp;$A61, 
        Tips_daily!$A$2:$A$1000, "&lt;"&amp;$B61+1),5),0)</f>
        <v>0</v>
      </c>
      <c r="W61" s="108">
        <f t="array" ref="W61">IFNA( MROUND( SUMIFS(INDEX(Tips_daily!$B$2:$AJ$1000, 0, MATCH(W$1, Tips_daily!$B$1:$AJ$1, 0)), 
        Tips_daily!$A$2:$A$1000, "&gt;="&amp;$A61, 
        Tips_daily!$A$2:$A$1000, "&lt;"&amp;$B61+1),5),0)</f>
        <v>0</v>
      </c>
      <c r="X61" s="76">
        <f t="array" ref="X61">IFNA( MROUND( SUMIFS(INDEX(Tips_daily!$B$2:$AJ$1000, 0, MATCH(X$1, Tips_daily!$B$1:$AJ$1, 0)), 
        Tips_daily!$A$2:$A$1000, "&gt;="&amp;$A61, 
        Tips_daily!$A$2:$A$1000, "&lt;"&amp;$B61+1),5),0)</f>
        <v>0</v>
      </c>
      <c r="Y61" s="76">
        <f t="array" ref="Y61">IFNA( MROUND( SUMIFS(INDEX(Tips_daily!$B$2:$AJ$1000, 0, MATCH(Y$1, Tips_daily!$B$1:$AJ$1, 0)), 
        Tips_daily!$A$2:$A$1000, "&gt;="&amp;$A61, 
        Tips_daily!$A$2:$A$1000, "&lt;"&amp;$B61+1),5),0)</f>
        <v>0</v>
      </c>
      <c r="Z61" s="76">
        <f t="array" ref="Z61">IFNA( MROUND( SUMIFS(INDEX(Tips_daily!$B$2:$AJ$1000, 0, MATCH(Z$1, Tips_daily!$B$1:$AJ$1, 0)), 
        Tips_daily!$A$2:$A$1000, "&gt;="&amp;$A61, 
        Tips_daily!$A$2:$A$1000, "&lt;"&amp;$B61+1),5),0)</f>
        <v>0</v>
      </c>
      <c r="AA61" s="76">
        <f t="array" ref="AA61">IFNA( MROUND( SUMIFS(INDEX(Tips_daily!$B$2:$AJ$1000, 0, MATCH(AA$1, Tips_daily!$B$1:$AJ$1, 0)), 
        Tips_daily!$A$2:$A$1000, "&gt;="&amp;$A61, 
        Tips_daily!$A$2:$A$1000, "&lt;"&amp;$B61+1),5),0)</f>
        <v>0</v>
      </c>
      <c r="AB61" s="76">
        <f t="array" ref="AB61">IFNA( MROUND( SUMIFS(INDEX(Tips_daily!$B$2:$AJ$1000, 0, MATCH(AB$1, Tips_daily!$B$1:$AJ$1, 0)), 
        Tips_daily!$A$2:$A$1000, "&gt;="&amp;$A61, 
        Tips_daily!$A$2:$A$1000, "&lt;"&amp;$B61+1),5),0)</f>
        <v>0</v>
      </c>
      <c r="AC61" s="76">
        <f t="array" ref="AC61">IFNA( MROUND( SUMIFS(INDEX(Tips_daily!$B$2:$AJ$1000, 0, MATCH(AC$1, Tips_daily!$B$1:$AJ$1, 0)), 
        Tips_daily!$A$2:$A$1000, "&gt;="&amp;$A61, 
        Tips_daily!$A$2:$A$1000, "&lt;"&amp;$B61+1),5),0)</f>
        <v>10</v>
      </c>
      <c r="AD61" s="76">
        <f t="array" ref="AD61">IFNA( MROUND( SUMIFS(INDEX(Tips_daily!$B$2:$AJ$1000, 0, MATCH(AD$1, Tips_daily!$B$1:$AJ$1, 0)), 
        Tips_daily!$A$2:$A$1000, "&gt;="&amp;$A61, 
        Tips_daily!$A$2:$A$1000, "&lt;"&amp;$B61+1),5),0)</f>
        <v>0</v>
      </c>
      <c r="AE61" s="76">
        <f t="array" ref="AE61">IFNA( MROUND( SUMIFS(INDEX(Tips_daily!$B$2:$AJ$1000, 0, MATCH(AE$1, Tips_daily!$B$1:$AJ$1, 0)), 
        Tips_daily!$A$2:$A$1000, "&gt;="&amp;$A61, 
        Tips_daily!$A$2:$A$1000, "&lt;"&amp;$B61+1),5),0)</f>
        <v>25</v>
      </c>
      <c r="AF61" s="76">
        <f t="array" ref="AF61">IFNA( MROUND( SUMIFS(INDEX(Tips_daily!$B$2:$AJ$1000, 0, MATCH(AF$1, Tips_daily!$B$1:$AJ$1, 0)), 
        Tips_daily!$A$2:$A$1000, "&gt;="&amp;$A61, 
        Tips_daily!$A$2:$A$1000, "&lt;"&amp;$B61+1),5),0)</f>
        <v>10</v>
      </c>
      <c r="AG61" s="76">
        <f t="array" ref="AG61">IFNA( MROUND( SUMIFS(INDEX(Tips_daily!$B$2:$AJ$1000, 0, MATCH(AG$1, Tips_daily!$B$1:$AJ$1, 0)), 
        Tips_daily!$A$2:$A$1000, "&gt;="&amp;$A61, 
        Tips_daily!$A$2:$A$1000, "&lt;"&amp;$B61+1),5),0)</f>
        <v>0</v>
      </c>
    </row>
    <row r="62" ht="22.5" customHeight="1">
      <c r="A62" s="110">
        <f t="shared" ref="A62:B62" si="62">A61+7</f>
        <v>46013</v>
      </c>
      <c r="B62" s="110">
        <f t="shared" si="62"/>
        <v>46019</v>
      </c>
      <c r="C62" s="100">
        <f>SUMIFS(Tips_daily!B$2:B$1000, 
        Tips_daily!$A$2:$A$1000, "&gt;="&amp;A62, 
        Tips_daily!$A$2:$A$1000, "&lt;"&amp;B62+1)
</f>
        <v>0</v>
      </c>
      <c r="D62" s="103">
        <f t="shared" si="43"/>
        <v>0</v>
      </c>
      <c r="E62" s="108">
        <f t="array" ref="E62">IFNA( MROUND( SUMIFS(INDEX(Tips_daily!$B$2:$AJ$1000, 0, MATCH(E$1, Tips_daily!$B$1:$AJ$1, 0)), 
        Tips_daily!$A$2:$A$1000, "&gt;="&amp;$A62, 
        Tips_daily!$A$2:$A$1000, "&lt;"&amp;$B62+1),5),0)</f>
        <v>0</v>
      </c>
      <c r="F62" s="108">
        <f t="array" ref="F62">IFNA( MROUND( SUMIFS(INDEX(Tips_daily!$B$2:$AJ$1000, 0, MATCH(F$1, Tips_daily!$B$1:$AJ$1, 0)), 
        Tips_daily!$A$2:$A$1000, "&gt;="&amp;$A62, 
        Tips_daily!$A$2:$A$1000, "&lt;"&amp;$B62+1),5),0)</f>
        <v>0</v>
      </c>
      <c r="G62" s="108">
        <f t="array" ref="G62">IFNA( MROUND( SUMIFS(INDEX(Tips_daily!$B$2:$AJ$1000, 0, MATCH(G$1, Tips_daily!$B$1:$AJ$1, 0)), 
        Tips_daily!$A$2:$A$1000, "&gt;="&amp;$A62, 
        Tips_daily!$A$2:$A$1000, "&lt;"&amp;$B62+1),5),0)</f>
        <v>0</v>
      </c>
      <c r="H62" s="108">
        <f t="array" ref="H62">IFNA( MROUND( SUMIFS(INDEX(Tips_daily!$B$2:$AJ$1000, 0, MATCH(H$1, Tips_daily!$B$1:$AJ$1, 0)), 
        Tips_daily!$A$2:$A$1000, "&gt;="&amp;$A62, 
        Tips_daily!$A$2:$A$1000, "&lt;"&amp;$B62+1),5),0)</f>
        <v>0</v>
      </c>
      <c r="I62" s="108">
        <f t="array" ref="I62">IFNA( MROUND( SUMIFS(INDEX(Tips_daily!$B$2:$AJ$1000, 0, MATCH(I$1, Tips_daily!$B$1:$AJ$1, 0)), 
        Tips_daily!$A$2:$A$1000, "&gt;="&amp;$A62, 
        Tips_daily!$A$2:$A$1000, "&lt;"&amp;$B62+1),5),0)</f>
        <v>0</v>
      </c>
      <c r="J62" s="108">
        <f t="array" ref="J62">IFNA( MROUND( SUMIFS(INDEX(Tips_daily!$B$2:$AJ$1000, 0, MATCH(J$1, Tips_daily!$B$1:$AJ$1, 0)), 
        Tips_daily!$A$2:$A$1000, "&gt;="&amp;$A62, 
        Tips_daily!$A$2:$A$1000, "&lt;"&amp;$B62+1),5),0)</f>
        <v>0</v>
      </c>
      <c r="K62" s="108">
        <f t="array" ref="K62">IFNA( MROUND( SUMIFS(INDEX(Tips_daily!$B$2:$AJ$1000, 0, MATCH(K$1, Tips_daily!$B$1:$AJ$1, 0)), 
        Tips_daily!$A$2:$A$1000, "&gt;="&amp;$A62, 
        Tips_daily!$A$2:$A$1000, "&lt;"&amp;$B62+1),5),0)</f>
        <v>0</v>
      </c>
      <c r="L62" s="108">
        <f t="array" ref="L62">IFNA( MROUND( SUMIFS(INDEX(Tips_daily!$B$2:$AJ$1000, 0, MATCH(L$1, Tips_daily!$B$1:$AJ$1, 0)), 
        Tips_daily!$A$2:$A$1000, "&gt;="&amp;$A62, 
        Tips_daily!$A$2:$A$1000, "&lt;"&amp;$B62+1),5),0)</f>
        <v>0</v>
      </c>
      <c r="M62" s="108">
        <f t="array" ref="M62">IFNA( MROUND( SUMIFS(INDEX(Tips_daily!$B$2:$AJ$1000, 0, MATCH(M$1, Tips_daily!$B$1:$AJ$1, 0)), 
        Tips_daily!$A$2:$A$1000, "&gt;="&amp;$A62, 
        Tips_daily!$A$2:$A$1000, "&lt;"&amp;$B62+1),5),0)</f>
        <v>0</v>
      </c>
      <c r="N62" s="108">
        <f t="array" ref="N62">IFNA( MROUND( SUMIFS(INDEX(Tips_daily!$B$2:$AJ$1000, 0, MATCH(N$1, Tips_daily!$B$1:$AJ$1, 0)), 
        Tips_daily!$A$2:$A$1000, "&gt;="&amp;$A62, 
        Tips_daily!$A$2:$A$1000, "&lt;"&amp;$B62+1),5),0)</f>
        <v>0</v>
      </c>
      <c r="O62" s="108">
        <f t="array" ref="O62">IFNA( MROUND( SUMIFS(INDEX(Tips_daily!$B$2:$AJ$1000, 0, MATCH(O$1, Tips_daily!$B$1:$AJ$1, 0)), 
        Tips_daily!$A$2:$A$1000, "&gt;="&amp;$A62, 
        Tips_daily!$A$2:$A$1000, "&lt;"&amp;$B62+1),5),0)</f>
        <v>0</v>
      </c>
      <c r="P62" s="108">
        <f t="array" ref="P62">IFNA( MROUND( SUMIFS(INDEX(Tips_daily!$B$2:$AJ$1000, 0, MATCH(P$1, Tips_daily!$B$1:$AJ$1, 0)), 
        Tips_daily!$A$2:$A$1000, "&gt;="&amp;$A62, 
        Tips_daily!$A$2:$A$1000, "&lt;"&amp;$B62+1),5),0)</f>
        <v>0</v>
      </c>
      <c r="Q62" s="108">
        <f t="array" ref="Q62">IFNA( MROUND( SUMIFS(INDEX(Tips_daily!$B$2:$AJ$1000, 0, MATCH(Q$1, Tips_daily!$B$1:$AJ$1, 0)), 
        Tips_daily!$A$2:$A$1000, "&gt;="&amp;$A62, 
        Tips_daily!$A$2:$A$1000, "&lt;"&amp;$B62+1),5),0)</f>
        <v>0</v>
      </c>
      <c r="R62" s="108">
        <f t="array" ref="R62">IFNA( MROUND( SUMIFS(INDEX(Tips_daily!$B$2:$AJ$1000, 0, MATCH(R$1, Tips_daily!$B$1:$AJ$1, 0)), 
        Tips_daily!$A$2:$A$1000, "&gt;="&amp;$A62, 
        Tips_daily!$A$2:$A$1000, "&lt;"&amp;$B62+1),5),0)</f>
        <v>0</v>
      </c>
      <c r="S62" s="108">
        <f t="array" ref="S62">IFNA( MROUND( SUMIFS(INDEX(Tips_daily!$B$2:$AJ$1000, 0, MATCH(S$1, Tips_daily!$B$1:$AJ$1, 0)), 
        Tips_daily!$A$2:$A$1000, "&gt;="&amp;$A62, 
        Tips_daily!$A$2:$A$1000, "&lt;"&amp;$B62+1),5),0)</f>
        <v>0</v>
      </c>
      <c r="T62" s="108">
        <f t="array" ref="T62">IFNA( MROUND( SUMIFS(INDEX(Tips_daily!$B$2:$AJ$1000, 0, MATCH(T$1, Tips_daily!$B$1:$AJ$1, 0)), 
        Tips_daily!$A$2:$A$1000, "&gt;="&amp;$A62, 
        Tips_daily!$A$2:$A$1000, "&lt;"&amp;$B62+1),5),0)</f>
        <v>0</v>
      </c>
      <c r="U62" s="108">
        <f t="array" ref="U62">IFNA( MROUND( SUMIFS(INDEX(Tips_daily!$B$2:$AJ$1000, 0, MATCH(U$1, Tips_daily!$B$1:$AJ$1, 0)), 
        Tips_daily!$A$2:$A$1000, "&gt;="&amp;$A62, 
        Tips_daily!$A$2:$A$1000, "&lt;"&amp;$B62+1),5),0)</f>
        <v>0</v>
      </c>
      <c r="V62" s="108">
        <f t="array" ref="V62">IFNA( MROUND( SUMIFS(INDEX(Tips_daily!$B$2:$AJ$1000, 0, MATCH(V$1, Tips_daily!$B$1:$AJ$1, 0)), 
        Tips_daily!$A$2:$A$1000, "&gt;="&amp;$A62, 
        Tips_daily!$A$2:$A$1000, "&lt;"&amp;$B62+1),5),0)</f>
        <v>0</v>
      </c>
      <c r="W62" s="108">
        <f t="array" ref="W62">IFNA( MROUND( SUMIFS(INDEX(Tips_daily!$B$2:$AJ$1000, 0, MATCH(W$1, Tips_daily!$B$1:$AJ$1, 0)), 
        Tips_daily!$A$2:$A$1000, "&gt;="&amp;$A62, 
        Tips_daily!$A$2:$A$1000, "&lt;"&amp;$B62+1),5),0)</f>
        <v>0</v>
      </c>
      <c r="X62" s="76">
        <f t="array" ref="X62">IFNA( MROUND( SUMIFS(INDEX(Tips_daily!$B$2:$AJ$1000, 0, MATCH(X$1, Tips_daily!$B$1:$AJ$1, 0)), 
        Tips_daily!$A$2:$A$1000, "&gt;="&amp;$A62, 
        Tips_daily!$A$2:$A$1000, "&lt;"&amp;$B62+1),5),0)</f>
        <v>0</v>
      </c>
      <c r="Y62" s="76">
        <f t="array" ref="Y62">IFNA( MROUND( SUMIFS(INDEX(Tips_daily!$B$2:$AJ$1000, 0, MATCH(Y$1, Tips_daily!$B$1:$AJ$1, 0)), 
        Tips_daily!$A$2:$A$1000, "&gt;="&amp;$A62, 
        Tips_daily!$A$2:$A$1000, "&lt;"&amp;$B62+1),5),0)</f>
        <v>0</v>
      </c>
      <c r="Z62" s="76">
        <f t="array" ref="Z62">IFNA( MROUND( SUMIFS(INDEX(Tips_daily!$B$2:$AJ$1000, 0, MATCH(Z$1, Tips_daily!$B$1:$AJ$1, 0)), 
        Tips_daily!$A$2:$A$1000, "&gt;="&amp;$A62, 
        Tips_daily!$A$2:$A$1000, "&lt;"&amp;$B62+1),5),0)</f>
        <v>0</v>
      </c>
      <c r="AA62" s="76">
        <f t="array" ref="AA62">IFNA( MROUND( SUMIFS(INDEX(Tips_daily!$B$2:$AJ$1000, 0, MATCH(AA$1, Tips_daily!$B$1:$AJ$1, 0)), 
        Tips_daily!$A$2:$A$1000, "&gt;="&amp;$A62, 
        Tips_daily!$A$2:$A$1000, "&lt;"&amp;$B62+1),5),0)</f>
        <v>0</v>
      </c>
      <c r="AB62" s="76">
        <f t="array" ref="AB62">IFNA( MROUND( SUMIFS(INDEX(Tips_daily!$B$2:$AJ$1000, 0, MATCH(AB$1, Tips_daily!$B$1:$AJ$1, 0)), 
        Tips_daily!$A$2:$A$1000, "&gt;="&amp;$A62, 
        Tips_daily!$A$2:$A$1000, "&lt;"&amp;$B62+1),5),0)</f>
        <v>0</v>
      </c>
      <c r="AC62" s="76">
        <f t="array" ref="AC62">IFNA( MROUND( SUMIFS(INDEX(Tips_daily!$B$2:$AJ$1000, 0, MATCH(AC$1, Tips_daily!$B$1:$AJ$1, 0)), 
        Tips_daily!$A$2:$A$1000, "&gt;="&amp;$A62, 
        Tips_daily!$A$2:$A$1000, "&lt;"&amp;$B62+1),5),0)</f>
        <v>0</v>
      </c>
      <c r="AD62" s="76">
        <f t="array" ref="AD62">IFNA( MROUND( SUMIFS(INDEX(Tips_daily!$B$2:$AJ$1000, 0, MATCH(AD$1, Tips_daily!$B$1:$AJ$1, 0)), 
        Tips_daily!$A$2:$A$1000, "&gt;="&amp;$A62, 
        Tips_daily!$A$2:$A$1000, "&lt;"&amp;$B62+1),5),0)</f>
        <v>0</v>
      </c>
      <c r="AE62" s="76">
        <f t="array" ref="AE62">IFNA( MROUND( SUMIFS(INDEX(Tips_daily!$B$2:$AJ$1000, 0, MATCH(AE$1, Tips_daily!$B$1:$AJ$1, 0)), 
        Tips_daily!$A$2:$A$1000, "&gt;="&amp;$A62, 
        Tips_daily!$A$2:$A$1000, "&lt;"&amp;$B62+1),5),0)</f>
        <v>0</v>
      </c>
      <c r="AF62" s="76">
        <f t="array" ref="AF62">IFNA( MROUND( SUMIFS(INDEX(Tips_daily!$B$2:$AJ$1000, 0, MATCH(AF$1, Tips_daily!$B$1:$AJ$1, 0)), 
        Tips_daily!$A$2:$A$1000, "&gt;="&amp;$A62, 
        Tips_daily!$A$2:$A$1000, "&lt;"&amp;$B62+1),5),0)</f>
        <v>0</v>
      </c>
      <c r="AG62" s="76">
        <f t="array" ref="AG62">IFNA( MROUND( SUMIFS(INDEX(Tips_daily!$B$2:$AJ$1000, 0, MATCH(AG$1, Tips_daily!$B$1:$AJ$1, 0)), 
        Tips_daily!$A$2:$A$1000, "&gt;="&amp;$A62, 
        Tips_daily!$A$2:$A$1000, "&lt;"&amp;$B62+1),5),0)</f>
        <v>0</v>
      </c>
    </row>
    <row r="63" ht="22.5" customHeight="1">
      <c r="A63" s="110">
        <f t="shared" ref="A63:B63" si="63">A62+7</f>
        <v>46020</v>
      </c>
      <c r="B63" s="110">
        <f t="shared" si="63"/>
        <v>46026</v>
      </c>
      <c r="C63" s="100">
        <f>SUMIFS(Tips_daily!B$2:B$1000, 
        Tips_daily!$A$2:$A$1000, "&gt;="&amp;A63, 
        Tips_daily!$A$2:$A$1000, "&lt;"&amp;B63+1)
</f>
        <v>0</v>
      </c>
      <c r="D63" s="103">
        <f t="shared" si="43"/>
        <v>0</v>
      </c>
      <c r="E63" s="108">
        <f t="array" ref="E63">IFNA( MROUND( SUMIFS(INDEX(Tips_daily!$B$2:$AJ$1000, 0, MATCH(E$1, Tips_daily!$B$1:$AJ$1, 0)), 
        Tips_daily!$A$2:$A$1000, "&gt;="&amp;$A63, 
        Tips_daily!$A$2:$A$1000, "&lt;"&amp;$B63+1),5),0)</f>
        <v>0</v>
      </c>
      <c r="F63" s="108">
        <f t="array" ref="F63">IFNA( MROUND( SUMIFS(INDEX(Tips_daily!$B$2:$AJ$1000, 0, MATCH(F$1, Tips_daily!$B$1:$AJ$1, 0)), 
        Tips_daily!$A$2:$A$1000, "&gt;="&amp;$A63, 
        Tips_daily!$A$2:$A$1000, "&lt;"&amp;$B63+1),5),0)</f>
        <v>0</v>
      </c>
      <c r="G63" s="108">
        <f t="array" ref="G63">IFNA( MROUND( SUMIFS(INDEX(Tips_daily!$B$2:$AJ$1000, 0, MATCH(G$1, Tips_daily!$B$1:$AJ$1, 0)), 
        Tips_daily!$A$2:$A$1000, "&gt;="&amp;$A63, 
        Tips_daily!$A$2:$A$1000, "&lt;"&amp;$B63+1),5),0)</f>
        <v>0</v>
      </c>
      <c r="H63" s="108">
        <f t="array" ref="H63">IFNA( MROUND( SUMIFS(INDEX(Tips_daily!$B$2:$AJ$1000, 0, MATCH(H$1, Tips_daily!$B$1:$AJ$1, 0)), 
        Tips_daily!$A$2:$A$1000, "&gt;="&amp;$A63, 
        Tips_daily!$A$2:$A$1000, "&lt;"&amp;$B63+1),5),0)</f>
        <v>0</v>
      </c>
      <c r="I63" s="108">
        <f t="array" ref="I63">IFNA( MROUND( SUMIFS(INDEX(Tips_daily!$B$2:$AJ$1000, 0, MATCH(I$1, Tips_daily!$B$1:$AJ$1, 0)), 
        Tips_daily!$A$2:$A$1000, "&gt;="&amp;$A63, 
        Tips_daily!$A$2:$A$1000, "&lt;"&amp;$B63+1),5),0)</f>
        <v>0</v>
      </c>
      <c r="J63" s="108">
        <f t="array" ref="J63">IFNA( MROUND( SUMIFS(INDEX(Tips_daily!$B$2:$AJ$1000, 0, MATCH(J$1, Tips_daily!$B$1:$AJ$1, 0)), 
        Tips_daily!$A$2:$A$1000, "&gt;="&amp;$A63, 
        Tips_daily!$A$2:$A$1000, "&lt;"&amp;$B63+1),5),0)</f>
        <v>0</v>
      </c>
      <c r="K63" s="108">
        <f t="array" ref="K63">IFNA( MROUND( SUMIFS(INDEX(Tips_daily!$B$2:$AJ$1000, 0, MATCH(K$1, Tips_daily!$B$1:$AJ$1, 0)), 
        Tips_daily!$A$2:$A$1000, "&gt;="&amp;$A63, 
        Tips_daily!$A$2:$A$1000, "&lt;"&amp;$B63+1),5),0)</f>
        <v>0</v>
      </c>
      <c r="L63" s="108">
        <f t="array" ref="L63">IFNA( MROUND( SUMIFS(INDEX(Tips_daily!$B$2:$AJ$1000, 0, MATCH(L$1, Tips_daily!$B$1:$AJ$1, 0)), 
        Tips_daily!$A$2:$A$1000, "&gt;="&amp;$A63, 
        Tips_daily!$A$2:$A$1000, "&lt;"&amp;$B63+1),5),0)</f>
        <v>0</v>
      </c>
      <c r="M63" s="108">
        <f t="array" ref="M63">IFNA( MROUND( SUMIFS(INDEX(Tips_daily!$B$2:$AJ$1000, 0, MATCH(M$1, Tips_daily!$B$1:$AJ$1, 0)), 
        Tips_daily!$A$2:$A$1000, "&gt;="&amp;$A63, 
        Tips_daily!$A$2:$A$1000, "&lt;"&amp;$B63+1),5),0)</f>
        <v>0</v>
      </c>
      <c r="N63" s="108">
        <f t="array" ref="N63">IFNA( MROUND( SUMIFS(INDEX(Tips_daily!$B$2:$AJ$1000, 0, MATCH(N$1, Tips_daily!$B$1:$AJ$1, 0)), 
        Tips_daily!$A$2:$A$1000, "&gt;="&amp;$A63, 
        Tips_daily!$A$2:$A$1000, "&lt;"&amp;$B63+1),5),0)</f>
        <v>0</v>
      </c>
      <c r="O63" s="108">
        <f t="array" ref="O63">IFNA( MROUND( SUMIFS(INDEX(Tips_daily!$B$2:$AJ$1000, 0, MATCH(O$1, Tips_daily!$B$1:$AJ$1, 0)), 
        Tips_daily!$A$2:$A$1000, "&gt;="&amp;$A63, 
        Tips_daily!$A$2:$A$1000, "&lt;"&amp;$B63+1),5),0)</f>
        <v>0</v>
      </c>
      <c r="P63" s="108">
        <f t="array" ref="P63">IFNA( MROUND( SUMIFS(INDEX(Tips_daily!$B$2:$AJ$1000, 0, MATCH(P$1, Tips_daily!$B$1:$AJ$1, 0)), 
        Tips_daily!$A$2:$A$1000, "&gt;="&amp;$A63, 
        Tips_daily!$A$2:$A$1000, "&lt;"&amp;$B63+1),5),0)</f>
        <v>0</v>
      </c>
      <c r="Q63" s="108">
        <f t="array" ref="Q63">IFNA( MROUND( SUMIFS(INDEX(Tips_daily!$B$2:$AJ$1000, 0, MATCH(Q$1, Tips_daily!$B$1:$AJ$1, 0)), 
        Tips_daily!$A$2:$A$1000, "&gt;="&amp;$A63, 
        Tips_daily!$A$2:$A$1000, "&lt;"&amp;$B63+1),5),0)</f>
        <v>0</v>
      </c>
      <c r="R63" s="108">
        <f t="array" ref="R63">IFNA( MROUND( SUMIFS(INDEX(Tips_daily!$B$2:$AJ$1000, 0, MATCH(R$1, Tips_daily!$B$1:$AJ$1, 0)), 
        Tips_daily!$A$2:$A$1000, "&gt;="&amp;$A63, 
        Tips_daily!$A$2:$A$1000, "&lt;"&amp;$B63+1),5),0)</f>
        <v>0</v>
      </c>
      <c r="S63" s="108">
        <f t="array" ref="S63">IFNA( MROUND( SUMIFS(INDEX(Tips_daily!$B$2:$AJ$1000, 0, MATCH(S$1, Tips_daily!$B$1:$AJ$1, 0)), 
        Tips_daily!$A$2:$A$1000, "&gt;="&amp;$A63, 
        Tips_daily!$A$2:$A$1000, "&lt;"&amp;$B63+1),5),0)</f>
        <v>0</v>
      </c>
      <c r="T63" s="108">
        <f t="array" ref="T63">IFNA( MROUND( SUMIFS(INDEX(Tips_daily!$B$2:$AJ$1000, 0, MATCH(T$1, Tips_daily!$B$1:$AJ$1, 0)), 
        Tips_daily!$A$2:$A$1000, "&gt;="&amp;$A63, 
        Tips_daily!$A$2:$A$1000, "&lt;"&amp;$B63+1),5),0)</f>
        <v>0</v>
      </c>
      <c r="U63" s="108">
        <f t="array" ref="U63">IFNA( MROUND( SUMIFS(INDEX(Tips_daily!$B$2:$AJ$1000, 0, MATCH(U$1, Tips_daily!$B$1:$AJ$1, 0)), 
        Tips_daily!$A$2:$A$1000, "&gt;="&amp;$A63, 
        Tips_daily!$A$2:$A$1000, "&lt;"&amp;$B63+1),5),0)</f>
        <v>0</v>
      </c>
      <c r="V63" s="108">
        <f t="array" ref="V63">IFNA( MROUND( SUMIFS(INDEX(Tips_daily!$B$2:$AJ$1000, 0, MATCH(V$1, Tips_daily!$B$1:$AJ$1, 0)), 
        Tips_daily!$A$2:$A$1000, "&gt;="&amp;$A63, 
        Tips_daily!$A$2:$A$1000, "&lt;"&amp;$B63+1),5),0)</f>
        <v>0</v>
      </c>
      <c r="W63" s="108">
        <f t="array" ref="W63">IFNA( MROUND( SUMIFS(INDEX(Tips_daily!$B$2:$AJ$1000, 0, MATCH(W$1, Tips_daily!$B$1:$AJ$1, 0)), 
        Tips_daily!$A$2:$A$1000, "&gt;="&amp;$A63, 
        Tips_daily!$A$2:$A$1000, "&lt;"&amp;$B63+1),5),0)</f>
        <v>0</v>
      </c>
      <c r="X63" s="76">
        <f t="array" ref="X63">IFNA( MROUND( SUMIFS(INDEX(Tips_daily!$B$2:$AJ$1000, 0, MATCH(X$1, Tips_daily!$B$1:$AJ$1, 0)), 
        Tips_daily!$A$2:$A$1000, "&gt;="&amp;$A63, 
        Tips_daily!$A$2:$A$1000, "&lt;"&amp;$B63+1),5),0)</f>
        <v>0</v>
      </c>
      <c r="Y63" s="76">
        <f t="array" ref="Y63">IFNA( MROUND( SUMIFS(INDEX(Tips_daily!$B$2:$AJ$1000, 0, MATCH(Y$1, Tips_daily!$B$1:$AJ$1, 0)), 
        Tips_daily!$A$2:$A$1000, "&gt;="&amp;$A63, 
        Tips_daily!$A$2:$A$1000, "&lt;"&amp;$B63+1),5),0)</f>
        <v>0</v>
      </c>
      <c r="Z63" s="76">
        <f t="array" ref="Z63">IFNA( MROUND( SUMIFS(INDEX(Tips_daily!$B$2:$AJ$1000, 0, MATCH(Z$1, Tips_daily!$B$1:$AJ$1, 0)), 
        Tips_daily!$A$2:$A$1000, "&gt;="&amp;$A63, 
        Tips_daily!$A$2:$A$1000, "&lt;"&amp;$B63+1),5),0)</f>
        <v>0</v>
      </c>
      <c r="AA63" s="76">
        <f t="array" ref="AA63">IFNA( MROUND( SUMIFS(INDEX(Tips_daily!$B$2:$AJ$1000, 0, MATCH(AA$1, Tips_daily!$B$1:$AJ$1, 0)), 
        Tips_daily!$A$2:$A$1000, "&gt;="&amp;$A63, 
        Tips_daily!$A$2:$A$1000, "&lt;"&amp;$B63+1),5),0)</f>
        <v>0</v>
      </c>
      <c r="AB63" s="76">
        <f t="array" ref="AB63">IFNA( MROUND( SUMIFS(INDEX(Tips_daily!$B$2:$AJ$1000, 0, MATCH(AB$1, Tips_daily!$B$1:$AJ$1, 0)), 
        Tips_daily!$A$2:$A$1000, "&gt;="&amp;$A63, 
        Tips_daily!$A$2:$A$1000, "&lt;"&amp;$B63+1),5),0)</f>
        <v>0</v>
      </c>
      <c r="AC63" s="76">
        <f t="array" ref="AC63">IFNA( MROUND( SUMIFS(INDEX(Tips_daily!$B$2:$AJ$1000, 0, MATCH(AC$1, Tips_daily!$B$1:$AJ$1, 0)), 
        Tips_daily!$A$2:$A$1000, "&gt;="&amp;$A63, 
        Tips_daily!$A$2:$A$1000, "&lt;"&amp;$B63+1),5),0)</f>
        <v>0</v>
      </c>
      <c r="AD63" s="76">
        <f t="array" ref="AD63">IFNA( MROUND( SUMIFS(INDEX(Tips_daily!$B$2:$AJ$1000, 0, MATCH(AD$1, Tips_daily!$B$1:$AJ$1, 0)), 
        Tips_daily!$A$2:$A$1000, "&gt;="&amp;$A63, 
        Tips_daily!$A$2:$A$1000, "&lt;"&amp;$B63+1),5),0)</f>
        <v>0</v>
      </c>
      <c r="AE63" s="76">
        <f t="array" ref="AE63">IFNA( MROUND( SUMIFS(INDEX(Tips_daily!$B$2:$AJ$1000, 0, MATCH(AE$1, Tips_daily!$B$1:$AJ$1, 0)), 
        Tips_daily!$A$2:$A$1000, "&gt;="&amp;$A63, 
        Tips_daily!$A$2:$A$1000, "&lt;"&amp;$B63+1),5),0)</f>
        <v>0</v>
      </c>
      <c r="AF63" s="76">
        <f t="array" ref="AF63">IFNA( MROUND( SUMIFS(INDEX(Tips_daily!$B$2:$AJ$1000, 0, MATCH(AF$1, Tips_daily!$B$1:$AJ$1, 0)), 
        Tips_daily!$A$2:$A$1000, "&gt;="&amp;$A63, 
        Tips_daily!$A$2:$A$1000, "&lt;"&amp;$B63+1),5),0)</f>
        <v>0</v>
      </c>
      <c r="AG63" s="76">
        <f t="array" ref="AG63">IFNA( MROUND( SUMIFS(INDEX(Tips_daily!$B$2:$AJ$1000, 0, MATCH(AG$1, Tips_daily!$B$1:$AJ$1, 0)), 
        Tips_daily!$A$2:$A$1000, "&gt;="&amp;$A63, 
        Tips_daily!$A$2:$A$1000, "&lt;"&amp;$B63+1),5),0)</f>
        <v>0</v>
      </c>
    </row>
    <row r="64" ht="22.5" customHeight="1">
      <c r="A64" s="110">
        <f t="shared" ref="A64:B64" si="64">A63+7</f>
        <v>46027</v>
      </c>
      <c r="B64" s="110">
        <f t="shared" si="64"/>
        <v>46033</v>
      </c>
      <c r="C64" s="100">
        <f>SUMIFS(Tips_daily!B$2:B$1000, 
        Tips_daily!$A$2:$A$1000, "&gt;="&amp;A64, 
        Tips_daily!$A$2:$A$1000, "&lt;"&amp;B64+1)
</f>
        <v>0</v>
      </c>
      <c r="D64" s="103">
        <f t="shared" si="43"/>
        <v>0</v>
      </c>
      <c r="E64" s="108">
        <f t="array" ref="E64">IFNA( MROUND( SUMIFS(INDEX(Tips_daily!$B$2:$AJ$1000, 0, MATCH(E$1, Tips_daily!$B$1:$AJ$1, 0)), 
        Tips_daily!$A$2:$A$1000, "&gt;="&amp;$A64, 
        Tips_daily!$A$2:$A$1000, "&lt;"&amp;$B64+1),5),0)</f>
        <v>0</v>
      </c>
      <c r="F64" s="108">
        <f t="array" ref="F64">IFNA( MROUND( SUMIFS(INDEX(Tips_daily!$B$2:$AJ$1000, 0, MATCH(F$1, Tips_daily!$B$1:$AJ$1, 0)), 
        Tips_daily!$A$2:$A$1000, "&gt;="&amp;$A64, 
        Tips_daily!$A$2:$A$1000, "&lt;"&amp;$B64+1),5),0)</f>
        <v>0</v>
      </c>
      <c r="G64" s="108">
        <f t="array" ref="G64">IFNA( MROUND( SUMIFS(INDEX(Tips_daily!$B$2:$AJ$1000, 0, MATCH(G$1, Tips_daily!$B$1:$AJ$1, 0)), 
        Tips_daily!$A$2:$A$1000, "&gt;="&amp;$A64, 
        Tips_daily!$A$2:$A$1000, "&lt;"&amp;$B64+1),5),0)</f>
        <v>0</v>
      </c>
      <c r="H64" s="108">
        <f t="array" ref="H64">IFNA( MROUND( SUMIFS(INDEX(Tips_daily!$B$2:$AJ$1000, 0, MATCH(H$1, Tips_daily!$B$1:$AJ$1, 0)), 
        Tips_daily!$A$2:$A$1000, "&gt;="&amp;$A64, 
        Tips_daily!$A$2:$A$1000, "&lt;"&amp;$B64+1),5),0)</f>
        <v>0</v>
      </c>
      <c r="I64" s="108">
        <f t="array" ref="I64">IFNA( MROUND( SUMIFS(INDEX(Tips_daily!$B$2:$AJ$1000, 0, MATCH(I$1, Tips_daily!$B$1:$AJ$1, 0)), 
        Tips_daily!$A$2:$A$1000, "&gt;="&amp;$A64, 
        Tips_daily!$A$2:$A$1000, "&lt;"&amp;$B64+1),5),0)</f>
        <v>0</v>
      </c>
      <c r="J64" s="108">
        <f t="array" ref="J64">IFNA( MROUND( SUMIFS(INDEX(Tips_daily!$B$2:$AJ$1000, 0, MATCH(J$1, Tips_daily!$B$1:$AJ$1, 0)), 
        Tips_daily!$A$2:$A$1000, "&gt;="&amp;$A64, 
        Tips_daily!$A$2:$A$1000, "&lt;"&amp;$B64+1),5),0)</f>
        <v>0</v>
      </c>
      <c r="K64" s="108">
        <f t="array" ref="K64">IFNA( MROUND( SUMIFS(INDEX(Tips_daily!$B$2:$AJ$1000, 0, MATCH(K$1, Tips_daily!$B$1:$AJ$1, 0)), 
        Tips_daily!$A$2:$A$1000, "&gt;="&amp;$A64, 
        Tips_daily!$A$2:$A$1000, "&lt;"&amp;$B64+1),5),0)</f>
        <v>0</v>
      </c>
      <c r="L64" s="108">
        <f t="array" ref="L64">IFNA( MROUND( SUMIFS(INDEX(Tips_daily!$B$2:$AJ$1000, 0, MATCH(L$1, Tips_daily!$B$1:$AJ$1, 0)), 
        Tips_daily!$A$2:$A$1000, "&gt;="&amp;$A64, 
        Tips_daily!$A$2:$A$1000, "&lt;"&amp;$B64+1),5),0)</f>
        <v>0</v>
      </c>
      <c r="M64" s="108">
        <f t="array" ref="M64">IFNA( MROUND( SUMIFS(INDEX(Tips_daily!$B$2:$AJ$1000, 0, MATCH(M$1, Tips_daily!$B$1:$AJ$1, 0)), 
        Tips_daily!$A$2:$A$1000, "&gt;="&amp;$A64, 
        Tips_daily!$A$2:$A$1000, "&lt;"&amp;$B64+1),5),0)</f>
        <v>0</v>
      </c>
      <c r="N64" s="108">
        <f t="array" ref="N64">IFNA( MROUND( SUMIFS(INDEX(Tips_daily!$B$2:$AJ$1000, 0, MATCH(N$1, Tips_daily!$B$1:$AJ$1, 0)), 
        Tips_daily!$A$2:$A$1000, "&gt;="&amp;$A64, 
        Tips_daily!$A$2:$A$1000, "&lt;"&amp;$B64+1),5),0)</f>
        <v>0</v>
      </c>
      <c r="O64" s="108">
        <f t="array" ref="O64">IFNA( MROUND( SUMIFS(INDEX(Tips_daily!$B$2:$AJ$1000, 0, MATCH(O$1, Tips_daily!$B$1:$AJ$1, 0)), 
        Tips_daily!$A$2:$A$1000, "&gt;="&amp;$A64, 
        Tips_daily!$A$2:$A$1000, "&lt;"&amp;$B64+1),5),0)</f>
        <v>0</v>
      </c>
      <c r="P64" s="108">
        <f t="array" ref="P64">IFNA( MROUND( SUMIFS(INDEX(Tips_daily!$B$2:$AJ$1000, 0, MATCH(P$1, Tips_daily!$B$1:$AJ$1, 0)), 
        Tips_daily!$A$2:$A$1000, "&gt;="&amp;$A64, 
        Tips_daily!$A$2:$A$1000, "&lt;"&amp;$B64+1),5),0)</f>
        <v>0</v>
      </c>
      <c r="Q64" s="108">
        <f t="array" ref="Q64">IFNA( MROUND( SUMIFS(INDEX(Tips_daily!$B$2:$AJ$1000, 0, MATCH(Q$1, Tips_daily!$B$1:$AJ$1, 0)), 
        Tips_daily!$A$2:$A$1000, "&gt;="&amp;$A64, 
        Tips_daily!$A$2:$A$1000, "&lt;"&amp;$B64+1),5),0)</f>
        <v>0</v>
      </c>
      <c r="R64" s="108">
        <f t="array" ref="R64">IFNA( MROUND( SUMIFS(INDEX(Tips_daily!$B$2:$AJ$1000, 0, MATCH(R$1, Tips_daily!$B$1:$AJ$1, 0)), 
        Tips_daily!$A$2:$A$1000, "&gt;="&amp;$A64, 
        Tips_daily!$A$2:$A$1000, "&lt;"&amp;$B64+1),5),0)</f>
        <v>0</v>
      </c>
      <c r="S64" s="108">
        <f t="array" ref="S64">IFNA( MROUND( SUMIFS(INDEX(Tips_daily!$B$2:$AJ$1000, 0, MATCH(S$1, Tips_daily!$B$1:$AJ$1, 0)), 
        Tips_daily!$A$2:$A$1000, "&gt;="&amp;$A64, 
        Tips_daily!$A$2:$A$1000, "&lt;"&amp;$B64+1),5),0)</f>
        <v>0</v>
      </c>
      <c r="T64" s="108">
        <f t="array" ref="T64">IFNA( MROUND( SUMIFS(INDEX(Tips_daily!$B$2:$AJ$1000, 0, MATCH(T$1, Tips_daily!$B$1:$AJ$1, 0)), 
        Tips_daily!$A$2:$A$1000, "&gt;="&amp;$A64, 
        Tips_daily!$A$2:$A$1000, "&lt;"&amp;$B64+1),5),0)</f>
        <v>0</v>
      </c>
      <c r="U64" s="108">
        <f t="array" ref="U64">IFNA( MROUND( SUMIFS(INDEX(Tips_daily!$B$2:$AJ$1000, 0, MATCH(U$1, Tips_daily!$B$1:$AJ$1, 0)), 
        Tips_daily!$A$2:$A$1000, "&gt;="&amp;$A64, 
        Tips_daily!$A$2:$A$1000, "&lt;"&amp;$B64+1),5),0)</f>
        <v>0</v>
      </c>
      <c r="V64" s="108">
        <f t="array" ref="V64">IFNA( MROUND( SUMIFS(INDEX(Tips_daily!$B$2:$AJ$1000, 0, MATCH(V$1, Tips_daily!$B$1:$AJ$1, 0)), 
        Tips_daily!$A$2:$A$1000, "&gt;="&amp;$A64, 
        Tips_daily!$A$2:$A$1000, "&lt;"&amp;$B64+1),5),0)</f>
        <v>0</v>
      </c>
      <c r="W64" s="108">
        <f t="array" ref="W64">IFNA( MROUND( SUMIFS(INDEX(Tips_daily!$B$2:$AJ$1000, 0, MATCH(W$1, Tips_daily!$B$1:$AJ$1, 0)), 
        Tips_daily!$A$2:$A$1000, "&gt;="&amp;$A64, 
        Tips_daily!$A$2:$A$1000, "&lt;"&amp;$B64+1),5),0)</f>
        <v>0</v>
      </c>
      <c r="X64" s="76">
        <f t="array" ref="X64">IFNA( MROUND( SUMIFS(INDEX(Tips_daily!$B$2:$AJ$1000, 0, MATCH(X$1, Tips_daily!$B$1:$AJ$1, 0)), 
        Tips_daily!$A$2:$A$1000, "&gt;="&amp;$A64, 
        Tips_daily!$A$2:$A$1000, "&lt;"&amp;$B64+1),5),0)</f>
        <v>0</v>
      </c>
      <c r="Y64" s="76">
        <f t="array" ref="Y64">IFNA( MROUND( SUMIFS(INDEX(Tips_daily!$B$2:$AJ$1000, 0, MATCH(Y$1, Tips_daily!$B$1:$AJ$1, 0)), 
        Tips_daily!$A$2:$A$1000, "&gt;="&amp;$A64, 
        Tips_daily!$A$2:$A$1000, "&lt;"&amp;$B64+1),5),0)</f>
        <v>0</v>
      </c>
      <c r="Z64" s="76">
        <f t="array" ref="Z64">IFNA( MROUND( SUMIFS(INDEX(Tips_daily!$B$2:$AJ$1000, 0, MATCH(Z$1, Tips_daily!$B$1:$AJ$1, 0)), 
        Tips_daily!$A$2:$A$1000, "&gt;="&amp;$A64, 
        Tips_daily!$A$2:$A$1000, "&lt;"&amp;$B64+1),5),0)</f>
        <v>0</v>
      </c>
      <c r="AA64" s="76">
        <f t="array" ref="AA64">IFNA( MROUND( SUMIFS(INDEX(Tips_daily!$B$2:$AJ$1000, 0, MATCH(AA$1, Tips_daily!$B$1:$AJ$1, 0)), 
        Tips_daily!$A$2:$A$1000, "&gt;="&amp;$A64, 
        Tips_daily!$A$2:$A$1000, "&lt;"&amp;$B64+1),5),0)</f>
        <v>0</v>
      </c>
      <c r="AB64" s="76">
        <f t="array" ref="AB64">IFNA( MROUND( SUMIFS(INDEX(Tips_daily!$B$2:$AJ$1000, 0, MATCH(AB$1, Tips_daily!$B$1:$AJ$1, 0)), 
        Tips_daily!$A$2:$A$1000, "&gt;="&amp;$A64, 
        Tips_daily!$A$2:$A$1000, "&lt;"&amp;$B64+1),5),0)</f>
        <v>0</v>
      </c>
      <c r="AC64" s="76">
        <f t="array" ref="AC64">IFNA( MROUND( SUMIFS(INDEX(Tips_daily!$B$2:$AJ$1000, 0, MATCH(AC$1, Tips_daily!$B$1:$AJ$1, 0)), 
        Tips_daily!$A$2:$A$1000, "&gt;="&amp;$A64, 
        Tips_daily!$A$2:$A$1000, "&lt;"&amp;$B64+1),5),0)</f>
        <v>0</v>
      </c>
      <c r="AD64" s="76">
        <f t="array" ref="AD64">IFNA( MROUND( SUMIFS(INDEX(Tips_daily!$B$2:$AJ$1000, 0, MATCH(AD$1, Tips_daily!$B$1:$AJ$1, 0)), 
        Tips_daily!$A$2:$A$1000, "&gt;="&amp;$A64, 
        Tips_daily!$A$2:$A$1000, "&lt;"&amp;$B64+1),5),0)</f>
        <v>0</v>
      </c>
      <c r="AE64" s="76">
        <f t="array" ref="AE64">IFNA( MROUND( SUMIFS(INDEX(Tips_daily!$B$2:$AJ$1000, 0, MATCH(AE$1, Tips_daily!$B$1:$AJ$1, 0)), 
        Tips_daily!$A$2:$A$1000, "&gt;="&amp;$A64, 
        Tips_daily!$A$2:$A$1000, "&lt;"&amp;$B64+1),5),0)</f>
        <v>0</v>
      </c>
      <c r="AF64" s="76">
        <f t="array" ref="AF64">IFNA( MROUND( SUMIFS(INDEX(Tips_daily!$B$2:$AJ$1000, 0, MATCH(AF$1, Tips_daily!$B$1:$AJ$1, 0)), 
        Tips_daily!$A$2:$A$1000, "&gt;="&amp;$A64, 
        Tips_daily!$A$2:$A$1000, "&lt;"&amp;$B64+1),5),0)</f>
        <v>0</v>
      </c>
      <c r="AG64" s="76">
        <f t="array" ref="AG64">IFNA( MROUND( SUMIFS(INDEX(Tips_daily!$B$2:$AJ$1000, 0, MATCH(AG$1, Tips_daily!$B$1:$AJ$1, 0)), 
        Tips_daily!$A$2:$A$1000, "&gt;="&amp;$A64, 
        Tips_daily!$A$2:$A$1000, "&lt;"&amp;$B64+1),5),0)</f>
        <v>0</v>
      </c>
    </row>
    <row r="65" ht="22.5" customHeight="1">
      <c r="A65" s="110">
        <f t="shared" ref="A65:B65" si="65">A64+7</f>
        <v>46034</v>
      </c>
      <c r="B65" s="110">
        <f t="shared" si="65"/>
        <v>46040</v>
      </c>
      <c r="C65" s="100">
        <f>SUMIFS(Tips_daily!B$2:B$1000, 
        Tips_daily!$A$2:$A$1000, "&gt;="&amp;A65, 
        Tips_daily!$A$2:$A$1000, "&lt;"&amp;B65+1)
</f>
        <v>0</v>
      </c>
      <c r="D65" s="103">
        <f t="shared" si="43"/>
        <v>0</v>
      </c>
      <c r="E65" s="108">
        <f t="array" ref="E65">IFNA( MROUND( SUMIFS(INDEX(Tips_daily!$B$2:$AJ$1000, 0, MATCH(E$1, Tips_daily!$B$1:$AJ$1, 0)), 
        Tips_daily!$A$2:$A$1000, "&gt;="&amp;$A65, 
        Tips_daily!$A$2:$A$1000, "&lt;"&amp;$B65+1),5),0)</f>
        <v>0</v>
      </c>
      <c r="F65" s="108">
        <f t="array" ref="F65">IFNA( MROUND( SUMIFS(INDEX(Tips_daily!$B$2:$AJ$1000, 0, MATCH(F$1, Tips_daily!$B$1:$AJ$1, 0)), 
        Tips_daily!$A$2:$A$1000, "&gt;="&amp;$A65, 
        Tips_daily!$A$2:$A$1000, "&lt;"&amp;$B65+1),5),0)</f>
        <v>0</v>
      </c>
      <c r="G65" s="108">
        <f t="array" ref="G65">IFNA( MROUND( SUMIFS(INDEX(Tips_daily!$B$2:$AJ$1000, 0, MATCH(G$1, Tips_daily!$B$1:$AJ$1, 0)), 
        Tips_daily!$A$2:$A$1000, "&gt;="&amp;$A65, 
        Tips_daily!$A$2:$A$1000, "&lt;"&amp;$B65+1),5),0)</f>
        <v>0</v>
      </c>
      <c r="H65" s="108">
        <f t="array" ref="H65">IFNA( MROUND( SUMIFS(INDEX(Tips_daily!$B$2:$AJ$1000, 0, MATCH(H$1, Tips_daily!$B$1:$AJ$1, 0)), 
        Tips_daily!$A$2:$A$1000, "&gt;="&amp;$A65, 
        Tips_daily!$A$2:$A$1000, "&lt;"&amp;$B65+1),5),0)</f>
        <v>0</v>
      </c>
      <c r="I65" s="108">
        <f t="array" ref="I65">IFNA( MROUND( SUMIFS(INDEX(Tips_daily!$B$2:$AJ$1000, 0, MATCH(I$1, Tips_daily!$B$1:$AJ$1, 0)), 
        Tips_daily!$A$2:$A$1000, "&gt;="&amp;$A65, 
        Tips_daily!$A$2:$A$1000, "&lt;"&amp;$B65+1),5),0)</f>
        <v>0</v>
      </c>
      <c r="J65" s="108">
        <f t="array" ref="J65">IFNA( MROUND( SUMIFS(INDEX(Tips_daily!$B$2:$AJ$1000, 0, MATCH(J$1, Tips_daily!$B$1:$AJ$1, 0)), 
        Tips_daily!$A$2:$A$1000, "&gt;="&amp;$A65, 
        Tips_daily!$A$2:$A$1000, "&lt;"&amp;$B65+1),5),0)</f>
        <v>0</v>
      </c>
      <c r="K65" s="108">
        <f t="array" ref="K65">IFNA( MROUND( SUMIFS(INDEX(Tips_daily!$B$2:$AJ$1000, 0, MATCH(K$1, Tips_daily!$B$1:$AJ$1, 0)), 
        Tips_daily!$A$2:$A$1000, "&gt;="&amp;$A65, 
        Tips_daily!$A$2:$A$1000, "&lt;"&amp;$B65+1),5),0)</f>
        <v>0</v>
      </c>
      <c r="L65" s="108">
        <f t="array" ref="L65">IFNA( MROUND( SUMIFS(INDEX(Tips_daily!$B$2:$AJ$1000, 0, MATCH(L$1, Tips_daily!$B$1:$AJ$1, 0)), 
        Tips_daily!$A$2:$A$1000, "&gt;="&amp;$A65, 
        Tips_daily!$A$2:$A$1000, "&lt;"&amp;$B65+1),5),0)</f>
        <v>0</v>
      </c>
      <c r="M65" s="108">
        <f t="array" ref="M65">IFNA( MROUND( SUMIFS(INDEX(Tips_daily!$B$2:$AJ$1000, 0, MATCH(M$1, Tips_daily!$B$1:$AJ$1, 0)), 
        Tips_daily!$A$2:$A$1000, "&gt;="&amp;$A65, 
        Tips_daily!$A$2:$A$1000, "&lt;"&amp;$B65+1),5),0)</f>
        <v>0</v>
      </c>
      <c r="N65" s="108">
        <f t="array" ref="N65">IFNA( MROUND( SUMIFS(INDEX(Tips_daily!$B$2:$AJ$1000, 0, MATCH(N$1, Tips_daily!$B$1:$AJ$1, 0)), 
        Tips_daily!$A$2:$A$1000, "&gt;="&amp;$A65, 
        Tips_daily!$A$2:$A$1000, "&lt;"&amp;$B65+1),5),0)</f>
        <v>0</v>
      </c>
      <c r="O65" s="108">
        <f t="array" ref="O65">IFNA( MROUND( SUMIFS(INDEX(Tips_daily!$B$2:$AJ$1000, 0, MATCH(O$1, Tips_daily!$B$1:$AJ$1, 0)), 
        Tips_daily!$A$2:$A$1000, "&gt;="&amp;$A65, 
        Tips_daily!$A$2:$A$1000, "&lt;"&amp;$B65+1),5),0)</f>
        <v>0</v>
      </c>
      <c r="P65" s="108">
        <f t="array" ref="P65">IFNA( MROUND( SUMIFS(INDEX(Tips_daily!$B$2:$AJ$1000, 0, MATCH(P$1, Tips_daily!$B$1:$AJ$1, 0)), 
        Tips_daily!$A$2:$A$1000, "&gt;="&amp;$A65, 
        Tips_daily!$A$2:$A$1000, "&lt;"&amp;$B65+1),5),0)</f>
        <v>0</v>
      </c>
      <c r="Q65" s="108">
        <f t="array" ref="Q65">IFNA( MROUND( SUMIFS(INDEX(Tips_daily!$B$2:$AJ$1000, 0, MATCH(Q$1, Tips_daily!$B$1:$AJ$1, 0)), 
        Tips_daily!$A$2:$A$1000, "&gt;="&amp;$A65, 
        Tips_daily!$A$2:$A$1000, "&lt;"&amp;$B65+1),5),0)</f>
        <v>0</v>
      </c>
      <c r="R65" s="108">
        <f t="array" ref="R65">IFNA( MROUND( SUMIFS(INDEX(Tips_daily!$B$2:$AJ$1000, 0, MATCH(R$1, Tips_daily!$B$1:$AJ$1, 0)), 
        Tips_daily!$A$2:$A$1000, "&gt;="&amp;$A65, 
        Tips_daily!$A$2:$A$1000, "&lt;"&amp;$B65+1),5),0)</f>
        <v>0</v>
      </c>
      <c r="S65" s="108">
        <f t="array" ref="S65">IFNA( MROUND( SUMIFS(INDEX(Tips_daily!$B$2:$AJ$1000, 0, MATCH(S$1, Tips_daily!$B$1:$AJ$1, 0)), 
        Tips_daily!$A$2:$A$1000, "&gt;="&amp;$A65, 
        Tips_daily!$A$2:$A$1000, "&lt;"&amp;$B65+1),5),0)</f>
        <v>0</v>
      </c>
      <c r="T65" s="108">
        <f t="array" ref="T65">IFNA( MROUND( SUMIFS(INDEX(Tips_daily!$B$2:$AJ$1000, 0, MATCH(T$1, Tips_daily!$B$1:$AJ$1, 0)), 
        Tips_daily!$A$2:$A$1000, "&gt;="&amp;$A65, 
        Tips_daily!$A$2:$A$1000, "&lt;"&amp;$B65+1),5),0)</f>
        <v>0</v>
      </c>
      <c r="U65" s="108">
        <f t="array" ref="U65">IFNA( MROUND( SUMIFS(INDEX(Tips_daily!$B$2:$AJ$1000, 0, MATCH(U$1, Tips_daily!$B$1:$AJ$1, 0)), 
        Tips_daily!$A$2:$A$1000, "&gt;="&amp;$A65, 
        Tips_daily!$A$2:$A$1000, "&lt;"&amp;$B65+1),5),0)</f>
        <v>0</v>
      </c>
      <c r="V65" s="108">
        <f t="array" ref="V65">IFNA( MROUND( SUMIFS(INDEX(Tips_daily!$B$2:$AJ$1000, 0, MATCH(V$1, Tips_daily!$B$1:$AJ$1, 0)), 
        Tips_daily!$A$2:$A$1000, "&gt;="&amp;$A65, 
        Tips_daily!$A$2:$A$1000, "&lt;"&amp;$B65+1),5),0)</f>
        <v>0</v>
      </c>
      <c r="W65" s="108">
        <f t="array" ref="W65">IFNA( MROUND( SUMIFS(INDEX(Tips_daily!$B$2:$AJ$1000, 0, MATCH(W$1, Tips_daily!$B$1:$AJ$1, 0)), 
        Tips_daily!$A$2:$A$1000, "&gt;="&amp;$A65, 
        Tips_daily!$A$2:$A$1000, "&lt;"&amp;$B65+1),5),0)</f>
        <v>0</v>
      </c>
      <c r="X65" s="76">
        <f t="array" ref="X65">IFNA( MROUND( SUMIFS(INDEX(Tips_daily!$B$2:$AJ$1000, 0, MATCH(X$1, Tips_daily!$B$1:$AJ$1, 0)), 
        Tips_daily!$A$2:$A$1000, "&gt;="&amp;$A65, 
        Tips_daily!$A$2:$A$1000, "&lt;"&amp;$B65+1),5),0)</f>
        <v>0</v>
      </c>
      <c r="Y65" s="76">
        <f t="array" ref="Y65">IFNA( MROUND( SUMIFS(INDEX(Tips_daily!$B$2:$AJ$1000, 0, MATCH(Y$1, Tips_daily!$B$1:$AJ$1, 0)), 
        Tips_daily!$A$2:$A$1000, "&gt;="&amp;$A65, 
        Tips_daily!$A$2:$A$1000, "&lt;"&amp;$B65+1),5),0)</f>
        <v>0</v>
      </c>
      <c r="Z65" s="76">
        <f t="array" ref="Z65">IFNA( MROUND( SUMIFS(INDEX(Tips_daily!$B$2:$AJ$1000, 0, MATCH(Z$1, Tips_daily!$B$1:$AJ$1, 0)), 
        Tips_daily!$A$2:$A$1000, "&gt;="&amp;$A65, 
        Tips_daily!$A$2:$A$1000, "&lt;"&amp;$B65+1),5),0)</f>
        <v>0</v>
      </c>
      <c r="AA65" s="76">
        <f t="array" ref="AA65">IFNA( MROUND( SUMIFS(INDEX(Tips_daily!$B$2:$AJ$1000, 0, MATCH(AA$1, Tips_daily!$B$1:$AJ$1, 0)), 
        Tips_daily!$A$2:$A$1000, "&gt;="&amp;$A65, 
        Tips_daily!$A$2:$A$1000, "&lt;"&amp;$B65+1),5),0)</f>
        <v>0</v>
      </c>
      <c r="AB65" s="76">
        <f t="array" ref="AB65">IFNA( MROUND( SUMIFS(INDEX(Tips_daily!$B$2:$AJ$1000, 0, MATCH(AB$1, Tips_daily!$B$1:$AJ$1, 0)), 
        Tips_daily!$A$2:$A$1000, "&gt;="&amp;$A65, 
        Tips_daily!$A$2:$A$1000, "&lt;"&amp;$B65+1),5),0)</f>
        <v>0</v>
      </c>
      <c r="AC65" s="76">
        <f t="array" ref="AC65">IFNA( MROUND( SUMIFS(INDEX(Tips_daily!$B$2:$AJ$1000, 0, MATCH(AC$1, Tips_daily!$B$1:$AJ$1, 0)), 
        Tips_daily!$A$2:$A$1000, "&gt;="&amp;$A65, 
        Tips_daily!$A$2:$A$1000, "&lt;"&amp;$B65+1),5),0)</f>
        <v>0</v>
      </c>
      <c r="AD65" s="76">
        <f t="array" ref="AD65">IFNA( MROUND( SUMIFS(INDEX(Tips_daily!$B$2:$AJ$1000, 0, MATCH(AD$1, Tips_daily!$B$1:$AJ$1, 0)), 
        Tips_daily!$A$2:$A$1000, "&gt;="&amp;$A65, 
        Tips_daily!$A$2:$A$1000, "&lt;"&amp;$B65+1),5),0)</f>
        <v>0</v>
      </c>
      <c r="AE65" s="76">
        <f t="array" ref="AE65">IFNA( MROUND( SUMIFS(INDEX(Tips_daily!$B$2:$AJ$1000, 0, MATCH(AE$1, Tips_daily!$B$1:$AJ$1, 0)), 
        Tips_daily!$A$2:$A$1000, "&gt;="&amp;$A65, 
        Tips_daily!$A$2:$A$1000, "&lt;"&amp;$B65+1),5),0)</f>
        <v>0</v>
      </c>
      <c r="AF65" s="76">
        <f t="array" ref="AF65">IFNA( MROUND( SUMIFS(INDEX(Tips_daily!$B$2:$AJ$1000, 0, MATCH(AF$1, Tips_daily!$B$1:$AJ$1, 0)), 
        Tips_daily!$A$2:$A$1000, "&gt;="&amp;$A65, 
        Tips_daily!$A$2:$A$1000, "&lt;"&amp;$B65+1),5),0)</f>
        <v>0</v>
      </c>
      <c r="AG65" s="76">
        <f t="array" ref="AG65">IFNA( MROUND( SUMIFS(INDEX(Tips_daily!$B$2:$AJ$1000, 0, MATCH(AG$1, Tips_daily!$B$1:$AJ$1, 0)), 
        Tips_daily!$A$2:$A$1000, "&gt;="&amp;$A65, 
        Tips_daily!$A$2:$A$1000, "&lt;"&amp;$B65+1),5),0)</f>
        <v>0</v>
      </c>
    </row>
    <row r="66" ht="22.5" customHeight="1">
      <c r="A66" s="110">
        <f t="shared" ref="A66:B66" si="66">A65+7</f>
        <v>46041</v>
      </c>
      <c r="B66" s="110">
        <f t="shared" si="66"/>
        <v>46047</v>
      </c>
      <c r="C66" s="100">
        <f>SUMIFS(Tips_daily!B$2:B$1000, 
        Tips_daily!$A$2:$A$1000, "&gt;="&amp;A66, 
        Tips_daily!$A$2:$A$1000, "&lt;"&amp;B66+1)
</f>
        <v>0</v>
      </c>
      <c r="D66" s="103">
        <f t="shared" si="43"/>
        <v>0</v>
      </c>
      <c r="E66" s="108">
        <f t="array" ref="E66">IFNA( MROUND( SUMIFS(INDEX(Tips_daily!$B$2:$AJ$1000, 0, MATCH(E$1, Tips_daily!$B$1:$AJ$1, 0)), 
        Tips_daily!$A$2:$A$1000, "&gt;="&amp;$A66, 
        Tips_daily!$A$2:$A$1000, "&lt;"&amp;$B66+1),5),0)</f>
        <v>0</v>
      </c>
      <c r="F66" s="108">
        <f t="array" ref="F66">IFNA( MROUND( SUMIFS(INDEX(Tips_daily!$B$2:$AJ$1000, 0, MATCH(F$1, Tips_daily!$B$1:$AJ$1, 0)), 
        Tips_daily!$A$2:$A$1000, "&gt;="&amp;$A66, 
        Tips_daily!$A$2:$A$1000, "&lt;"&amp;$B66+1),5),0)</f>
        <v>0</v>
      </c>
      <c r="G66" s="108">
        <f t="array" ref="G66">IFNA( MROUND( SUMIFS(INDEX(Tips_daily!$B$2:$AJ$1000, 0, MATCH(G$1, Tips_daily!$B$1:$AJ$1, 0)), 
        Tips_daily!$A$2:$A$1000, "&gt;="&amp;$A66, 
        Tips_daily!$A$2:$A$1000, "&lt;"&amp;$B66+1),5),0)</f>
        <v>0</v>
      </c>
      <c r="H66" s="108">
        <f t="array" ref="H66">IFNA( MROUND( SUMIFS(INDEX(Tips_daily!$B$2:$AJ$1000, 0, MATCH(H$1, Tips_daily!$B$1:$AJ$1, 0)), 
        Tips_daily!$A$2:$A$1000, "&gt;="&amp;$A66, 
        Tips_daily!$A$2:$A$1000, "&lt;"&amp;$B66+1),5),0)</f>
        <v>0</v>
      </c>
      <c r="I66" s="108">
        <f t="array" ref="I66">IFNA( MROUND( SUMIFS(INDEX(Tips_daily!$B$2:$AJ$1000, 0, MATCH(I$1, Tips_daily!$B$1:$AJ$1, 0)), 
        Tips_daily!$A$2:$A$1000, "&gt;="&amp;$A66, 
        Tips_daily!$A$2:$A$1000, "&lt;"&amp;$B66+1),5),0)</f>
        <v>0</v>
      </c>
      <c r="J66" s="108">
        <f t="array" ref="J66">IFNA( MROUND( SUMIFS(INDEX(Tips_daily!$B$2:$AJ$1000, 0, MATCH(J$1, Tips_daily!$B$1:$AJ$1, 0)), 
        Tips_daily!$A$2:$A$1000, "&gt;="&amp;$A66, 
        Tips_daily!$A$2:$A$1000, "&lt;"&amp;$B66+1),5),0)</f>
        <v>0</v>
      </c>
      <c r="K66" s="108">
        <f t="array" ref="K66">IFNA( MROUND( SUMIFS(INDEX(Tips_daily!$B$2:$AJ$1000, 0, MATCH(K$1, Tips_daily!$B$1:$AJ$1, 0)), 
        Tips_daily!$A$2:$A$1000, "&gt;="&amp;$A66, 
        Tips_daily!$A$2:$A$1000, "&lt;"&amp;$B66+1),5),0)</f>
        <v>0</v>
      </c>
      <c r="L66" s="108">
        <f t="array" ref="L66">IFNA( MROUND( SUMIFS(INDEX(Tips_daily!$B$2:$AJ$1000, 0, MATCH(L$1, Tips_daily!$B$1:$AJ$1, 0)), 
        Tips_daily!$A$2:$A$1000, "&gt;="&amp;$A66, 
        Tips_daily!$A$2:$A$1000, "&lt;"&amp;$B66+1),5),0)</f>
        <v>0</v>
      </c>
      <c r="M66" s="108">
        <f t="array" ref="M66">IFNA( MROUND( SUMIFS(INDEX(Tips_daily!$B$2:$AJ$1000, 0, MATCH(M$1, Tips_daily!$B$1:$AJ$1, 0)), 
        Tips_daily!$A$2:$A$1000, "&gt;="&amp;$A66, 
        Tips_daily!$A$2:$A$1000, "&lt;"&amp;$B66+1),5),0)</f>
        <v>0</v>
      </c>
      <c r="N66" s="108">
        <f t="array" ref="N66">IFNA( MROUND( SUMIFS(INDEX(Tips_daily!$B$2:$AJ$1000, 0, MATCH(N$1, Tips_daily!$B$1:$AJ$1, 0)), 
        Tips_daily!$A$2:$A$1000, "&gt;="&amp;$A66, 
        Tips_daily!$A$2:$A$1000, "&lt;"&amp;$B66+1),5),0)</f>
        <v>0</v>
      </c>
      <c r="O66" s="108">
        <f t="array" ref="O66">IFNA( MROUND( SUMIFS(INDEX(Tips_daily!$B$2:$AJ$1000, 0, MATCH(O$1, Tips_daily!$B$1:$AJ$1, 0)), 
        Tips_daily!$A$2:$A$1000, "&gt;="&amp;$A66, 
        Tips_daily!$A$2:$A$1000, "&lt;"&amp;$B66+1),5),0)</f>
        <v>0</v>
      </c>
      <c r="P66" s="108">
        <f t="array" ref="P66">IFNA( MROUND( SUMIFS(INDEX(Tips_daily!$B$2:$AJ$1000, 0, MATCH(P$1, Tips_daily!$B$1:$AJ$1, 0)), 
        Tips_daily!$A$2:$A$1000, "&gt;="&amp;$A66, 
        Tips_daily!$A$2:$A$1000, "&lt;"&amp;$B66+1),5),0)</f>
        <v>0</v>
      </c>
      <c r="Q66" s="108">
        <f t="array" ref="Q66">IFNA( MROUND( SUMIFS(INDEX(Tips_daily!$B$2:$AJ$1000, 0, MATCH(Q$1, Tips_daily!$B$1:$AJ$1, 0)), 
        Tips_daily!$A$2:$A$1000, "&gt;="&amp;$A66, 
        Tips_daily!$A$2:$A$1000, "&lt;"&amp;$B66+1),5),0)</f>
        <v>0</v>
      </c>
      <c r="R66" s="108">
        <f t="array" ref="R66">IFNA( MROUND( SUMIFS(INDEX(Tips_daily!$B$2:$AJ$1000, 0, MATCH(R$1, Tips_daily!$B$1:$AJ$1, 0)), 
        Tips_daily!$A$2:$A$1000, "&gt;="&amp;$A66, 
        Tips_daily!$A$2:$A$1000, "&lt;"&amp;$B66+1),5),0)</f>
        <v>0</v>
      </c>
      <c r="S66" s="108">
        <f t="array" ref="S66">IFNA( MROUND( SUMIFS(INDEX(Tips_daily!$B$2:$AJ$1000, 0, MATCH(S$1, Tips_daily!$B$1:$AJ$1, 0)), 
        Tips_daily!$A$2:$A$1000, "&gt;="&amp;$A66, 
        Tips_daily!$A$2:$A$1000, "&lt;"&amp;$B66+1),5),0)</f>
        <v>0</v>
      </c>
      <c r="T66" s="108">
        <f t="array" ref="T66">IFNA( MROUND( SUMIFS(INDEX(Tips_daily!$B$2:$AJ$1000, 0, MATCH(T$1, Tips_daily!$B$1:$AJ$1, 0)), 
        Tips_daily!$A$2:$A$1000, "&gt;="&amp;$A66, 
        Tips_daily!$A$2:$A$1000, "&lt;"&amp;$B66+1),5),0)</f>
        <v>0</v>
      </c>
      <c r="U66" s="108">
        <f t="array" ref="U66">IFNA( MROUND( SUMIFS(INDEX(Tips_daily!$B$2:$AJ$1000, 0, MATCH(U$1, Tips_daily!$B$1:$AJ$1, 0)), 
        Tips_daily!$A$2:$A$1000, "&gt;="&amp;$A66, 
        Tips_daily!$A$2:$A$1000, "&lt;"&amp;$B66+1),5),0)</f>
        <v>0</v>
      </c>
      <c r="V66" s="108">
        <f t="array" ref="V66">IFNA( MROUND( SUMIFS(INDEX(Tips_daily!$B$2:$AJ$1000, 0, MATCH(V$1, Tips_daily!$B$1:$AJ$1, 0)), 
        Tips_daily!$A$2:$A$1000, "&gt;="&amp;$A66, 
        Tips_daily!$A$2:$A$1000, "&lt;"&amp;$B66+1),5),0)</f>
        <v>0</v>
      </c>
      <c r="W66" s="108">
        <f t="array" ref="W66">IFNA( MROUND( SUMIFS(INDEX(Tips_daily!$B$2:$AJ$1000, 0, MATCH(W$1, Tips_daily!$B$1:$AJ$1, 0)), 
        Tips_daily!$A$2:$A$1000, "&gt;="&amp;$A66, 
        Tips_daily!$A$2:$A$1000, "&lt;"&amp;$B66+1),5),0)</f>
        <v>0</v>
      </c>
      <c r="X66" s="76">
        <f t="array" ref="X66">IFNA( MROUND( SUMIFS(INDEX(Tips_daily!$B$2:$AJ$1000, 0, MATCH(X$1, Tips_daily!$B$1:$AJ$1, 0)), 
        Tips_daily!$A$2:$A$1000, "&gt;="&amp;$A66, 
        Tips_daily!$A$2:$A$1000, "&lt;"&amp;$B66+1),5),0)</f>
        <v>0</v>
      </c>
      <c r="Y66" s="76">
        <f t="array" ref="Y66">IFNA( MROUND( SUMIFS(INDEX(Tips_daily!$B$2:$AJ$1000, 0, MATCH(Y$1, Tips_daily!$B$1:$AJ$1, 0)), 
        Tips_daily!$A$2:$A$1000, "&gt;="&amp;$A66, 
        Tips_daily!$A$2:$A$1000, "&lt;"&amp;$B66+1),5),0)</f>
        <v>0</v>
      </c>
      <c r="Z66" s="76">
        <f t="array" ref="Z66">IFNA( MROUND( SUMIFS(INDEX(Tips_daily!$B$2:$AJ$1000, 0, MATCH(Z$1, Tips_daily!$B$1:$AJ$1, 0)), 
        Tips_daily!$A$2:$A$1000, "&gt;="&amp;$A66, 
        Tips_daily!$A$2:$A$1000, "&lt;"&amp;$B66+1),5),0)</f>
        <v>0</v>
      </c>
      <c r="AA66" s="76">
        <f t="array" ref="AA66">IFNA( MROUND( SUMIFS(INDEX(Tips_daily!$B$2:$AJ$1000, 0, MATCH(AA$1, Tips_daily!$B$1:$AJ$1, 0)), 
        Tips_daily!$A$2:$A$1000, "&gt;="&amp;$A66, 
        Tips_daily!$A$2:$A$1000, "&lt;"&amp;$B66+1),5),0)</f>
        <v>0</v>
      </c>
      <c r="AB66" s="76">
        <f t="array" ref="AB66">IFNA( MROUND( SUMIFS(INDEX(Tips_daily!$B$2:$AJ$1000, 0, MATCH(AB$1, Tips_daily!$B$1:$AJ$1, 0)), 
        Tips_daily!$A$2:$A$1000, "&gt;="&amp;$A66, 
        Tips_daily!$A$2:$A$1000, "&lt;"&amp;$B66+1),5),0)</f>
        <v>0</v>
      </c>
      <c r="AC66" s="76">
        <f t="array" ref="AC66">IFNA( MROUND( SUMIFS(INDEX(Tips_daily!$B$2:$AJ$1000, 0, MATCH(AC$1, Tips_daily!$B$1:$AJ$1, 0)), 
        Tips_daily!$A$2:$A$1000, "&gt;="&amp;$A66, 
        Tips_daily!$A$2:$A$1000, "&lt;"&amp;$B66+1),5),0)</f>
        <v>0</v>
      </c>
      <c r="AD66" s="76">
        <f t="array" ref="AD66">IFNA( MROUND( SUMIFS(INDEX(Tips_daily!$B$2:$AJ$1000, 0, MATCH(AD$1, Tips_daily!$B$1:$AJ$1, 0)), 
        Tips_daily!$A$2:$A$1000, "&gt;="&amp;$A66, 
        Tips_daily!$A$2:$A$1000, "&lt;"&amp;$B66+1),5),0)</f>
        <v>0</v>
      </c>
      <c r="AE66" s="76">
        <f t="array" ref="AE66">IFNA( MROUND( SUMIFS(INDEX(Tips_daily!$B$2:$AJ$1000, 0, MATCH(AE$1, Tips_daily!$B$1:$AJ$1, 0)), 
        Tips_daily!$A$2:$A$1000, "&gt;="&amp;$A66, 
        Tips_daily!$A$2:$A$1000, "&lt;"&amp;$B66+1),5),0)</f>
        <v>0</v>
      </c>
      <c r="AF66" s="76">
        <f t="array" ref="AF66">IFNA( MROUND( SUMIFS(INDEX(Tips_daily!$B$2:$AJ$1000, 0, MATCH(AF$1, Tips_daily!$B$1:$AJ$1, 0)), 
        Tips_daily!$A$2:$A$1000, "&gt;="&amp;$A66, 
        Tips_daily!$A$2:$A$1000, "&lt;"&amp;$B66+1),5),0)</f>
        <v>0</v>
      </c>
      <c r="AG66" s="76">
        <f t="array" ref="AG66">IFNA( MROUND( SUMIFS(INDEX(Tips_daily!$B$2:$AJ$1000, 0, MATCH(AG$1, Tips_daily!$B$1:$AJ$1, 0)), 
        Tips_daily!$A$2:$A$1000, "&gt;="&amp;$A66, 
        Tips_daily!$A$2:$A$1000, "&lt;"&amp;$B66+1),5),0)</f>
        <v>0</v>
      </c>
    </row>
    <row r="67" ht="22.5" customHeight="1">
      <c r="A67" s="110">
        <f t="shared" ref="A67:B67" si="67">A66+7</f>
        <v>46048</v>
      </c>
      <c r="B67" s="110">
        <f t="shared" si="67"/>
        <v>46054</v>
      </c>
      <c r="C67" s="100">
        <f>SUMIFS(Tips_daily!B$2:B$1000, 
        Tips_daily!$A$2:$A$1000, "&gt;="&amp;A67, 
        Tips_daily!$A$2:$A$1000, "&lt;"&amp;B67+1)
</f>
        <v>0</v>
      </c>
      <c r="D67" s="103">
        <f t="shared" si="43"/>
        <v>0</v>
      </c>
      <c r="E67" s="108">
        <f t="array" ref="E67">IFNA( MROUND( SUMIFS(INDEX(Tips_daily!$B$2:$AJ$1000, 0, MATCH(E$1, Tips_daily!$B$1:$AJ$1, 0)), 
        Tips_daily!$A$2:$A$1000, "&gt;="&amp;$A67, 
        Tips_daily!$A$2:$A$1000, "&lt;"&amp;$B67+1),5),0)</f>
        <v>0</v>
      </c>
      <c r="F67" s="108">
        <f t="array" ref="F67">IFNA( MROUND( SUMIFS(INDEX(Tips_daily!$B$2:$AJ$1000, 0, MATCH(F$1, Tips_daily!$B$1:$AJ$1, 0)), 
        Tips_daily!$A$2:$A$1000, "&gt;="&amp;$A67, 
        Tips_daily!$A$2:$A$1000, "&lt;"&amp;$B67+1),5),0)</f>
        <v>0</v>
      </c>
      <c r="G67" s="108">
        <f t="array" ref="G67">IFNA( MROUND( SUMIFS(INDEX(Tips_daily!$B$2:$AJ$1000, 0, MATCH(G$1, Tips_daily!$B$1:$AJ$1, 0)), 
        Tips_daily!$A$2:$A$1000, "&gt;="&amp;$A67, 
        Tips_daily!$A$2:$A$1000, "&lt;"&amp;$B67+1),5),0)</f>
        <v>0</v>
      </c>
      <c r="H67" s="108">
        <f t="array" ref="H67">IFNA( MROUND( SUMIFS(INDEX(Tips_daily!$B$2:$AJ$1000, 0, MATCH(H$1, Tips_daily!$B$1:$AJ$1, 0)), 
        Tips_daily!$A$2:$A$1000, "&gt;="&amp;$A67, 
        Tips_daily!$A$2:$A$1000, "&lt;"&amp;$B67+1),5),0)</f>
        <v>0</v>
      </c>
      <c r="I67" s="108">
        <f t="array" ref="I67">IFNA( MROUND( SUMIFS(INDEX(Tips_daily!$B$2:$AJ$1000, 0, MATCH(I$1, Tips_daily!$B$1:$AJ$1, 0)), 
        Tips_daily!$A$2:$A$1000, "&gt;="&amp;$A67, 
        Tips_daily!$A$2:$A$1000, "&lt;"&amp;$B67+1),5),0)</f>
        <v>0</v>
      </c>
      <c r="J67" s="108">
        <f t="array" ref="J67">IFNA( MROUND( SUMIFS(INDEX(Tips_daily!$B$2:$AJ$1000, 0, MATCH(J$1, Tips_daily!$B$1:$AJ$1, 0)), 
        Tips_daily!$A$2:$A$1000, "&gt;="&amp;$A67, 
        Tips_daily!$A$2:$A$1000, "&lt;"&amp;$B67+1),5),0)</f>
        <v>0</v>
      </c>
      <c r="K67" s="108">
        <f t="array" ref="K67">IFNA( MROUND( SUMIFS(INDEX(Tips_daily!$B$2:$AJ$1000, 0, MATCH(K$1, Tips_daily!$B$1:$AJ$1, 0)), 
        Tips_daily!$A$2:$A$1000, "&gt;="&amp;$A67, 
        Tips_daily!$A$2:$A$1000, "&lt;"&amp;$B67+1),5),0)</f>
        <v>0</v>
      </c>
      <c r="L67" s="108">
        <f t="array" ref="L67">IFNA( MROUND( SUMIFS(INDEX(Tips_daily!$B$2:$AJ$1000, 0, MATCH(L$1, Tips_daily!$B$1:$AJ$1, 0)), 
        Tips_daily!$A$2:$A$1000, "&gt;="&amp;$A67, 
        Tips_daily!$A$2:$A$1000, "&lt;"&amp;$B67+1),5),0)</f>
        <v>0</v>
      </c>
      <c r="M67" s="108">
        <f t="array" ref="M67">IFNA( MROUND( SUMIFS(INDEX(Tips_daily!$B$2:$AJ$1000, 0, MATCH(M$1, Tips_daily!$B$1:$AJ$1, 0)), 
        Tips_daily!$A$2:$A$1000, "&gt;="&amp;$A67, 
        Tips_daily!$A$2:$A$1000, "&lt;"&amp;$B67+1),5),0)</f>
        <v>0</v>
      </c>
      <c r="N67" s="108">
        <f t="array" ref="N67">IFNA( MROUND( SUMIFS(INDEX(Tips_daily!$B$2:$AJ$1000, 0, MATCH(N$1, Tips_daily!$B$1:$AJ$1, 0)), 
        Tips_daily!$A$2:$A$1000, "&gt;="&amp;$A67, 
        Tips_daily!$A$2:$A$1000, "&lt;"&amp;$B67+1),5),0)</f>
        <v>0</v>
      </c>
      <c r="O67" s="108">
        <f t="array" ref="O67">IFNA( MROUND( SUMIFS(INDEX(Tips_daily!$B$2:$AJ$1000, 0, MATCH(O$1, Tips_daily!$B$1:$AJ$1, 0)), 
        Tips_daily!$A$2:$A$1000, "&gt;="&amp;$A67, 
        Tips_daily!$A$2:$A$1000, "&lt;"&amp;$B67+1),5),0)</f>
        <v>0</v>
      </c>
      <c r="P67" s="108">
        <f t="array" ref="P67">IFNA( MROUND( SUMIFS(INDEX(Tips_daily!$B$2:$AJ$1000, 0, MATCH(P$1, Tips_daily!$B$1:$AJ$1, 0)), 
        Tips_daily!$A$2:$A$1000, "&gt;="&amp;$A67, 
        Tips_daily!$A$2:$A$1000, "&lt;"&amp;$B67+1),5),0)</f>
        <v>0</v>
      </c>
      <c r="Q67" s="108">
        <f t="array" ref="Q67">IFNA( MROUND( SUMIFS(INDEX(Tips_daily!$B$2:$AJ$1000, 0, MATCH(Q$1, Tips_daily!$B$1:$AJ$1, 0)), 
        Tips_daily!$A$2:$A$1000, "&gt;="&amp;$A67, 
        Tips_daily!$A$2:$A$1000, "&lt;"&amp;$B67+1),5),0)</f>
        <v>0</v>
      </c>
      <c r="R67" s="108">
        <f t="array" ref="R67">IFNA( MROUND( SUMIFS(INDEX(Tips_daily!$B$2:$AJ$1000, 0, MATCH(R$1, Tips_daily!$B$1:$AJ$1, 0)), 
        Tips_daily!$A$2:$A$1000, "&gt;="&amp;$A67, 
        Tips_daily!$A$2:$A$1000, "&lt;"&amp;$B67+1),5),0)</f>
        <v>0</v>
      </c>
      <c r="S67" s="108">
        <f t="array" ref="S67">IFNA( MROUND( SUMIFS(INDEX(Tips_daily!$B$2:$AJ$1000, 0, MATCH(S$1, Tips_daily!$B$1:$AJ$1, 0)), 
        Tips_daily!$A$2:$A$1000, "&gt;="&amp;$A67, 
        Tips_daily!$A$2:$A$1000, "&lt;"&amp;$B67+1),5),0)</f>
        <v>0</v>
      </c>
      <c r="T67" s="108">
        <f t="array" ref="T67">IFNA( MROUND( SUMIFS(INDEX(Tips_daily!$B$2:$AJ$1000, 0, MATCH(T$1, Tips_daily!$B$1:$AJ$1, 0)), 
        Tips_daily!$A$2:$A$1000, "&gt;="&amp;$A67, 
        Tips_daily!$A$2:$A$1000, "&lt;"&amp;$B67+1),5),0)</f>
        <v>0</v>
      </c>
      <c r="U67" s="108">
        <f t="array" ref="U67">IFNA( MROUND( SUMIFS(INDEX(Tips_daily!$B$2:$AJ$1000, 0, MATCH(U$1, Tips_daily!$B$1:$AJ$1, 0)), 
        Tips_daily!$A$2:$A$1000, "&gt;="&amp;$A67, 
        Tips_daily!$A$2:$A$1000, "&lt;"&amp;$B67+1),5),0)</f>
        <v>0</v>
      </c>
      <c r="V67" s="108">
        <f t="array" ref="V67">IFNA( MROUND( SUMIFS(INDEX(Tips_daily!$B$2:$AJ$1000, 0, MATCH(V$1, Tips_daily!$B$1:$AJ$1, 0)), 
        Tips_daily!$A$2:$A$1000, "&gt;="&amp;$A67, 
        Tips_daily!$A$2:$A$1000, "&lt;"&amp;$B67+1),5),0)</f>
        <v>0</v>
      </c>
      <c r="W67" s="108">
        <f t="array" ref="W67">IFNA( MROUND( SUMIFS(INDEX(Tips_daily!$B$2:$AJ$1000, 0, MATCH(W$1, Tips_daily!$B$1:$AJ$1, 0)), 
        Tips_daily!$A$2:$A$1000, "&gt;="&amp;$A67, 
        Tips_daily!$A$2:$A$1000, "&lt;"&amp;$B67+1),5),0)</f>
        <v>0</v>
      </c>
      <c r="X67" s="76">
        <f t="array" ref="X67">IFNA( MROUND( SUMIFS(INDEX(Tips_daily!$B$2:$AJ$1000, 0, MATCH(X$1, Tips_daily!$B$1:$AJ$1, 0)), 
        Tips_daily!$A$2:$A$1000, "&gt;="&amp;$A67, 
        Tips_daily!$A$2:$A$1000, "&lt;"&amp;$B67+1),5),0)</f>
        <v>0</v>
      </c>
      <c r="Y67" s="76">
        <f t="array" ref="Y67">IFNA( MROUND( SUMIFS(INDEX(Tips_daily!$B$2:$AJ$1000, 0, MATCH(Y$1, Tips_daily!$B$1:$AJ$1, 0)), 
        Tips_daily!$A$2:$A$1000, "&gt;="&amp;$A67, 
        Tips_daily!$A$2:$A$1000, "&lt;"&amp;$B67+1),5),0)</f>
        <v>0</v>
      </c>
      <c r="Z67" s="76">
        <f t="array" ref="Z67">IFNA( MROUND( SUMIFS(INDEX(Tips_daily!$B$2:$AJ$1000, 0, MATCH(Z$1, Tips_daily!$B$1:$AJ$1, 0)), 
        Tips_daily!$A$2:$A$1000, "&gt;="&amp;$A67, 
        Tips_daily!$A$2:$A$1000, "&lt;"&amp;$B67+1),5),0)</f>
        <v>0</v>
      </c>
      <c r="AA67" s="76">
        <f t="array" ref="AA67">IFNA( MROUND( SUMIFS(INDEX(Tips_daily!$B$2:$AJ$1000, 0, MATCH(AA$1, Tips_daily!$B$1:$AJ$1, 0)), 
        Tips_daily!$A$2:$A$1000, "&gt;="&amp;$A67, 
        Tips_daily!$A$2:$A$1000, "&lt;"&amp;$B67+1),5),0)</f>
        <v>0</v>
      </c>
      <c r="AB67" s="76">
        <f t="array" ref="AB67">IFNA( MROUND( SUMIFS(INDEX(Tips_daily!$B$2:$AJ$1000, 0, MATCH(AB$1, Tips_daily!$B$1:$AJ$1, 0)), 
        Tips_daily!$A$2:$A$1000, "&gt;="&amp;$A67, 
        Tips_daily!$A$2:$A$1000, "&lt;"&amp;$B67+1),5),0)</f>
        <v>0</v>
      </c>
      <c r="AC67" s="76">
        <f t="array" ref="AC67">IFNA( MROUND( SUMIFS(INDEX(Tips_daily!$B$2:$AJ$1000, 0, MATCH(AC$1, Tips_daily!$B$1:$AJ$1, 0)), 
        Tips_daily!$A$2:$A$1000, "&gt;="&amp;$A67, 
        Tips_daily!$A$2:$A$1000, "&lt;"&amp;$B67+1),5),0)</f>
        <v>0</v>
      </c>
      <c r="AD67" s="76">
        <f t="array" ref="AD67">IFNA( MROUND( SUMIFS(INDEX(Tips_daily!$B$2:$AJ$1000, 0, MATCH(AD$1, Tips_daily!$B$1:$AJ$1, 0)), 
        Tips_daily!$A$2:$A$1000, "&gt;="&amp;$A67, 
        Tips_daily!$A$2:$A$1000, "&lt;"&amp;$B67+1),5),0)</f>
        <v>0</v>
      </c>
      <c r="AE67" s="76">
        <f t="array" ref="AE67">IFNA( MROUND( SUMIFS(INDEX(Tips_daily!$B$2:$AJ$1000, 0, MATCH(AE$1, Tips_daily!$B$1:$AJ$1, 0)), 
        Tips_daily!$A$2:$A$1000, "&gt;="&amp;$A67, 
        Tips_daily!$A$2:$A$1000, "&lt;"&amp;$B67+1),5),0)</f>
        <v>0</v>
      </c>
      <c r="AF67" s="76">
        <f t="array" ref="AF67">IFNA( MROUND( SUMIFS(INDEX(Tips_daily!$B$2:$AJ$1000, 0, MATCH(AF$1, Tips_daily!$B$1:$AJ$1, 0)), 
        Tips_daily!$A$2:$A$1000, "&gt;="&amp;$A67, 
        Tips_daily!$A$2:$A$1000, "&lt;"&amp;$B67+1),5),0)</f>
        <v>0</v>
      </c>
      <c r="AG67" s="76">
        <f t="array" ref="AG67">IFNA( MROUND( SUMIFS(INDEX(Tips_daily!$B$2:$AJ$1000, 0, MATCH(AG$1, Tips_daily!$B$1:$AJ$1, 0)), 
        Tips_daily!$A$2:$A$1000, "&gt;="&amp;$A67, 
        Tips_daily!$A$2:$A$1000, "&lt;"&amp;$B67+1),5),0)</f>
        <v>0</v>
      </c>
    </row>
    <row r="68" ht="22.5" customHeight="1">
      <c r="A68" s="110">
        <f t="shared" ref="A68:B68" si="68">A67+7</f>
        <v>46055</v>
      </c>
      <c r="B68" s="110">
        <f t="shared" si="68"/>
        <v>46061</v>
      </c>
      <c r="C68" s="100">
        <f>SUMIFS(Tips_daily!B$2:B$1000, 
        Tips_daily!$A$2:$A$1000, "&gt;="&amp;A68, 
        Tips_daily!$A$2:$A$1000, "&lt;"&amp;B68+1)
</f>
        <v>0</v>
      </c>
      <c r="D68" s="103">
        <f t="shared" si="43"/>
        <v>0</v>
      </c>
      <c r="E68" s="108">
        <f t="array" ref="E68">IFNA( MROUND( SUMIFS(INDEX(Tips_daily!$B$2:$AJ$1000, 0, MATCH(E$1, Tips_daily!$B$1:$AJ$1, 0)), 
        Tips_daily!$A$2:$A$1000, "&gt;="&amp;$A68, 
        Tips_daily!$A$2:$A$1000, "&lt;"&amp;$B68+1),5),0)</f>
        <v>0</v>
      </c>
      <c r="F68" s="108">
        <f t="array" ref="F68">IFNA( MROUND( SUMIFS(INDEX(Tips_daily!$B$2:$AJ$1000, 0, MATCH(F$1, Tips_daily!$B$1:$AJ$1, 0)), 
        Tips_daily!$A$2:$A$1000, "&gt;="&amp;$A68, 
        Tips_daily!$A$2:$A$1000, "&lt;"&amp;$B68+1),5),0)</f>
        <v>0</v>
      </c>
      <c r="G68" s="108">
        <f t="array" ref="G68">IFNA( MROUND( SUMIFS(INDEX(Tips_daily!$B$2:$AJ$1000, 0, MATCH(G$1, Tips_daily!$B$1:$AJ$1, 0)), 
        Tips_daily!$A$2:$A$1000, "&gt;="&amp;$A68, 
        Tips_daily!$A$2:$A$1000, "&lt;"&amp;$B68+1),5),0)</f>
        <v>0</v>
      </c>
      <c r="H68" s="108">
        <f t="array" ref="H68">IFNA( MROUND( SUMIFS(INDEX(Tips_daily!$B$2:$AJ$1000, 0, MATCH(H$1, Tips_daily!$B$1:$AJ$1, 0)), 
        Tips_daily!$A$2:$A$1000, "&gt;="&amp;$A68, 
        Tips_daily!$A$2:$A$1000, "&lt;"&amp;$B68+1),5),0)</f>
        <v>0</v>
      </c>
      <c r="I68" s="108">
        <f t="array" ref="I68">IFNA( MROUND( SUMIFS(INDEX(Tips_daily!$B$2:$AJ$1000, 0, MATCH(I$1, Tips_daily!$B$1:$AJ$1, 0)), 
        Tips_daily!$A$2:$A$1000, "&gt;="&amp;$A68, 
        Tips_daily!$A$2:$A$1000, "&lt;"&amp;$B68+1),5),0)</f>
        <v>0</v>
      </c>
      <c r="J68" s="108">
        <f t="array" ref="J68">IFNA( MROUND( SUMIFS(INDEX(Tips_daily!$B$2:$AJ$1000, 0, MATCH(J$1, Tips_daily!$B$1:$AJ$1, 0)), 
        Tips_daily!$A$2:$A$1000, "&gt;="&amp;$A68, 
        Tips_daily!$A$2:$A$1000, "&lt;"&amp;$B68+1),5),0)</f>
        <v>0</v>
      </c>
      <c r="K68" s="108">
        <f t="array" ref="K68">IFNA( MROUND( SUMIFS(INDEX(Tips_daily!$B$2:$AJ$1000, 0, MATCH(K$1, Tips_daily!$B$1:$AJ$1, 0)), 
        Tips_daily!$A$2:$A$1000, "&gt;="&amp;$A68, 
        Tips_daily!$A$2:$A$1000, "&lt;"&amp;$B68+1),5),0)</f>
        <v>0</v>
      </c>
      <c r="L68" s="108">
        <f t="array" ref="L68">IFNA( MROUND( SUMIFS(INDEX(Tips_daily!$B$2:$AJ$1000, 0, MATCH(L$1, Tips_daily!$B$1:$AJ$1, 0)), 
        Tips_daily!$A$2:$A$1000, "&gt;="&amp;$A68, 
        Tips_daily!$A$2:$A$1000, "&lt;"&amp;$B68+1),5),0)</f>
        <v>0</v>
      </c>
      <c r="M68" s="108">
        <f t="array" ref="M68">IFNA( MROUND( SUMIFS(INDEX(Tips_daily!$B$2:$AJ$1000, 0, MATCH(M$1, Tips_daily!$B$1:$AJ$1, 0)), 
        Tips_daily!$A$2:$A$1000, "&gt;="&amp;$A68, 
        Tips_daily!$A$2:$A$1000, "&lt;"&amp;$B68+1),5),0)</f>
        <v>0</v>
      </c>
      <c r="N68" s="108">
        <f t="array" ref="N68">IFNA( MROUND( SUMIFS(INDEX(Tips_daily!$B$2:$AJ$1000, 0, MATCH(N$1, Tips_daily!$B$1:$AJ$1, 0)), 
        Tips_daily!$A$2:$A$1000, "&gt;="&amp;$A68, 
        Tips_daily!$A$2:$A$1000, "&lt;"&amp;$B68+1),5),0)</f>
        <v>0</v>
      </c>
      <c r="O68" s="108">
        <f t="array" ref="O68">IFNA( MROUND( SUMIFS(INDEX(Tips_daily!$B$2:$AJ$1000, 0, MATCH(O$1, Tips_daily!$B$1:$AJ$1, 0)), 
        Tips_daily!$A$2:$A$1000, "&gt;="&amp;$A68, 
        Tips_daily!$A$2:$A$1000, "&lt;"&amp;$B68+1),5),0)</f>
        <v>0</v>
      </c>
      <c r="P68" s="108">
        <f t="array" ref="P68">IFNA( MROUND( SUMIFS(INDEX(Tips_daily!$B$2:$AJ$1000, 0, MATCH(P$1, Tips_daily!$B$1:$AJ$1, 0)), 
        Tips_daily!$A$2:$A$1000, "&gt;="&amp;$A68, 
        Tips_daily!$A$2:$A$1000, "&lt;"&amp;$B68+1),5),0)</f>
        <v>0</v>
      </c>
      <c r="Q68" s="108">
        <f t="array" ref="Q68">IFNA( MROUND( SUMIFS(INDEX(Tips_daily!$B$2:$AJ$1000, 0, MATCH(Q$1, Tips_daily!$B$1:$AJ$1, 0)), 
        Tips_daily!$A$2:$A$1000, "&gt;="&amp;$A68, 
        Tips_daily!$A$2:$A$1000, "&lt;"&amp;$B68+1),5),0)</f>
        <v>0</v>
      </c>
      <c r="R68" s="108">
        <f t="array" ref="R68">IFNA( MROUND( SUMIFS(INDEX(Tips_daily!$B$2:$AJ$1000, 0, MATCH(R$1, Tips_daily!$B$1:$AJ$1, 0)), 
        Tips_daily!$A$2:$A$1000, "&gt;="&amp;$A68, 
        Tips_daily!$A$2:$A$1000, "&lt;"&amp;$B68+1),5),0)</f>
        <v>0</v>
      </c>
      <c r="S68" s="108">
        <f t="array" ref="S68">IFNA( MROUND( SUMIFS(INDEX(Tips_daily!$B$2:$AJ$1000, 0, MATCH(S$1, Tips_daily!$B$1:$AJ$1, 0)), 
        Tips_daily!$A$2:$A$1000, "&gt;="&amp;$A68, 
        Tips_daily!$A$2:$A$1000, "&lt;"&amp;$B68+1),5),0)</f>
        <v>0</v>
      </c>
      <c r="T68" s="108">
        <f t="array" ref="T68">IFNA( MROUND( SUMIFS(INDEX(Tips_daily!$B$2:$AJ$1000, 0, MATCH(T$1, Tips_daily!$B$1:$AJ$1, 0)), 
        Tips_daily!$A$2:$A$1000, "&gt;="&amp;$A68, 
        Tips_daily!$A$2:$A$1000, "&lt;"&amp;$B68+1),5),0)</f>
        <v>0</v>
      </c>
      <c r="U68" s="108">
        <f t="array" ref="U68">IFNA( MROUND( SUMIFS(INDEX(Tips_daily!$B$2:$AJ$1000, 0, MATCH(U$1, Tips_daily!$B$1:$AJ$1, 0)), 
        Tips_daily!$A$2:$A$1000, "&gt;="&amp;$A68, 
        Tips_daily!$A$2:$A$1000, "&lt;"&amp;$B68+1),5),0)</f>
        <v>0</v>
      </c>
      <c r="V68" s="108">
        <f t="array" ref="V68">IFNA( MROUND( SUMIFS(INDEX(Tips_daily!$B$2:$AJ$1000, 0, MATCH(V$1, Tips_daily!$B$1:$AJ$1, 0)), 
        Tips_daily!$A$2:$A$1000, "&gt;="&amp;$A68, 
        Tips_daily!$A$2:$A$1000, "&lt;"&amp;$B68+1),5),0)</f>
        <v>0</v>
      </c>
      <c r="W68" s="108">
        <f t="array" ref="W68">IFNA( MROUND( SUMIFS(INDEX(Tips_daily!$B$2:$AJ$1000, 0, MATCH(W$1, Tips_daily!$B$1:$AJ$1, 0)), 
        Tips_daily!$A$2:$A$1000, "&gt;="&amp;$A68, 
        Tips_daily!$A$2:$A$1000, "&lt;"&amp;$B68+1),5),0)</f>
        <v>0</v>
      </c>
      <c r="X68" s="76">
        <f t="array" ref="X68">IFNA( MROUND( SUMIFS(INDEX(Tips_daily!$B$2:$AJ$1000, 0, MATCH(X$1, Tips_daily!$B$1:$AJ$1, 0)), 
        Tips_daily!$A$2:$A$1000, "&gt;="&amp;$A68, 
        Tips_daily!$A$2:$A$1000, "&lt;"&amp;$B68+1),5),0)</f>
        <v>0</v>
      </c>
      <c r="Y68" s="76">
        <f t="array" ref="Y68">IFNA( MROUND( SUMIFS(INDEX(Tips_daily!$B$2:$AJ$1000, 0, MATCH(Y$1, Tips_daily!$B$1:$AJ$1, 0)), 
        Tips_daily!$A$2:$A$1000, "&gt;="&amp;$A68, 
        Tips_daily!$A$2:$A$1000, "&lt;"&amp;$B68+1),5),0)</f>
        <v>0</v>
      </c>
      <c r="Z68" s="76">
        <f t="array" ref="Z68">IFNA( MROUND( SUMIFS(INDEX(Tips_daily!$B$2:$AJ$1000, 0, MATCH(Z$1, Tips_daily!$B$1:$AJ$1, 0)), 
        Tips_daily!$A$2:$A$1000, "&gt;="&amp;$A68, 
        Tips_daily!$A$2:$A$1000, "&lt;"&amp;$B68+1),5),0)</f>
        <v>0</v>
      </c>
      <c r="AA68" s="76">
        <f t="array" ref="AA68">IFNA( MROUND( SUMIFS(INDEX(Tips_daily!$B$2:$AJ$1000, 0, MATCH(AA$1, Tips_daily!$B$1:$AJ$1, 0)), 
        Tips_daily!$A$2:$A$1000, "&gt;="&amp;$A68, 
        Tips_daily!$A$2:$A$1000, "&lt;"&amp;$B68+1),5),0)</f>
        <v>0</v>
      </c>
      <c r="AB68" s="76">
        <f t="array" ref="AB68">IFNA( MROUND( SUMIFS(INDEX(Tips_daily!$B$2:$AJ$1000, 0, MATCH(AB$1, Tips_daily!$B$1:$AJ$1, 0)), 
        Tips_daily!$A$2:$A$1000, "&gt;="&amp;$A68, 
        Tips_daily!$A$2:$A$1000, "&lt;"&amp;$B68+1),5),0)</f>
        <v>0</v>
      </c>
      <c r="AC68" s="76">
        <f t="array" ref="AC68">IFNA( MROUND( SUMIFS(INDEX(Tips_daily!$B$2:$AJ$1000, 0, MATCH(AC$1, Tips_daily!$B$1:$AJ$1, 0)), 
        Tips_daily!$A$2:$A$1000, "&gt;="&amp;$A68, 
        Tips_daily!$A$2:$A$1000, "&lt;"&amp;$B68+1),5),0)</f>
        <v>0</v>
      </c>
      <c r="AD68" s="76">
        <f t="array" ref="AD68">IFNA( MROUND( SUMIFS(INDEX(Tips_daily!$B$2:$AJ$1000, 0, MATCH(AD$1, Tips_daily!$B$1:$AJ$1, 0)), 
        Tips_daily!$A$2:$A$1000, "&gt;="&amp;$A68, 
        Tips_daily!$A$2:$A$1000, "&lt;"&amp;$B68+1),5),0)</f>
        <v>0</v>
      </c>
      <c r="AE68" s="76">
        <f t="array" ref="AE68">IFNA( MROUND( SUMIFS(INDEX(Tips_daily!$B$2:$AJ$1000, 0, MATCH(AE$1, Tips_daily!$B$1:$AJ$1, 0)), 
        Tips_daily!$A$2:$A$1000, "&gt;="&amp;$A68, 
        Tips_daily!$A$2:$A$1000, "&lt;"&amp;$B68+1),5),0)</f>
        <v>0</v>
      </c>
      <c r="AF68" s="76">
        <f t="array" ref="AF68">IFNA( MROUND( SUMIFS(INDEX(Tips_daily!$B$2:$AJ$1000, 0, MATCH(AF$1, Tips_daily!$B$1:$AJ$1, 0)), 
        Tips_daily!$A$2:$A$1000, "&gt;="&amp;$A68, 
        Tips_daily!$A$2:$A$1000, "&lt;"&amp;$B68+1),5),0)</f>
        <v>0</v>
      </c>
      <c r="AG68" s="76">
        <f t="array" ref="AG68">IFNA( MROUND( SUMIFS(INDEX(Tips_daily!$B$2:$AJ$1000, 0, MATCH(AG$1, Tips_daily!$B$1:$AJ$1, 0)), 
        Tips_daily!$A$2:$A$1000, "&gt;="&amp;$A68, 
        Tips_daily!$A$2:$A$1000, "&lt;"&amp;$B68+1),5),0)</f>
        <v>0</v>
      </c>
    </row>
    <row r="69" ht="22.5" customHeight="1">
      <c r="A69" s="110">
        <f t="shared" ref="A69:B69" si="69">A68+7</f>
        <v>46062</v>
      </c>
      <c r="B69" s="110">
        <f t="shared" si="69"/>
        <v>46068</v>
      </c>
      <c r="C69" s="100">
        <f>SUMIFS(Tips_daily!B$2:B$1000, 
        Tips_daily!$A$2:$A$1000, "&gt;="&amp;A69, 
        Tips_daily!$A$2:$A$1000, "&lt;"&amp;B69+1)
</f>
        <v>0</v>
      </c>
      <c r="D69" s="103">
        <f t="shared" si="43"/>
        <v>0</v>
      </c>
      <c r="E69" s="108">
        <f t="array" ref="E69">IFNA( MROUND( SUMIFS(INDEX(Tips_daily!$B$2:$AJ$1000, 0, MATCH(E$1, Tips_daily!$B$1:$AJ$1, 0)), 
        Tips_daily!$A$2:$A$1000, "&gt;="&amp;$A69, 
        Tips_daily!$A$2:$A$1000, "&lt;"&amp;$B69+1),5),0)</f>
        <v>0</v>
      </c>
      <c r="F69" s="108">
        <f t="array" ref="F69">IFNA( MROUND( SUMIFS(INDEX(Tips_daily!$B$2:$AJ$1000, 0, MATCH(F$1, Tips_daily!$B$1:$AJ$1, 0)), 
        Tips_daily!$A$2:$A$1000, "&gt;="&amp;$A69, 
        Tips_daily!$A$2:$A$1000, "&lt;"&amp;$B69+1),5),0)</f>
        <v>0</v>
      </c>
      <c r="G69" s="108">
        <f t="array" ref="G69">IFNA( MROUND( SUMIFS(INDEX(Tips_daily!$B$2:$AJ$1000, 0, MATCH(G$1, Tips_daily!$B$1:$AJ$1, 0)), 
        Tips_daily!$A$2:$A$1000, "&gt;="&amp;$A69, 
        Tips_daily!$A$2:$A$1000, "&lt;"&amp;$B69+1),5),0)</f>
        <v>0</v>
      </c>
      <c r="H69" s="108">
        <f t="array" ref="H69">IFNA( MROUND( SUMIFS(INDEX(Tips_daily!$B$2:$AJ$1000, 0, MATCH(H$1, Tips_daily!$B$1:$AJ$1, 0)), 
        Tips_daily!$A$2:$A$1000, "&gt;="&amp;$A69, 
        Tips_daily!$A$2:$A$1000, "&lt;"&amp;$B69+1),5),0)</f>
        <v>0</v>
      </c>
      <c r="I69" s="108">
        <f t="array" ref="I69">IFNA( MROUND( SUMIFS(INDEX(Tips_daily!$B$2:$AJ$1000, 0, MATCH(I$1, Tips_daily!$B$1:$AJ$1, 0)), 
        Tips_daily!$A$2:$A$1000, "&gt;="&amp;$A69, 
        Tips_daily!$A$2:$A$1000, "&lt;"&amp;$B69+1),5),0)</f>
        <v>0</v>
      </c>
      <c r="J69" s="108">
        <f t="array" ref="J69">IFNA( MROUND( SUMIFS(INDEX(Tips_daily!$B$2:$AJ$1000, 0, MATCH(J$1, Tips_daily!$B$1:$AJ$1, 0)), 
        Tips_daily!$A$2:$A$1000, "&gt;="&amp;$A69, 
        Tips_daily!$A$2:$A$1000, "&lt;"&amp;$B69+1),5),0)</f>
        <v>0</v>
      </c>
      <c r="K69" s="108">
        <f t="array" ref="K69">IFNA( MROUND( SUMIFS(INDEX(Tips_daily!$B$2:$AJ$1000, 0, MATCH(K$1, Tips_daily!$B$1:$AJ$1, 0)), 
        Tips_daily!$A$2:$A$1000, "&gt;="&amp;$A69, 
        Tips_daily!$A$2:$A$1000, "&lt;"&amp;$B69+1),5),0)</f>
        <v>0</v>
      </c>
      <c r="L69" s="108">
        <f t="array" ref="L69">IFNA( MROUND( SUMIFS(INDEX(Tips_daily!$B$2:$AJ$1000, 0, MATCH(L$1, Tips_daily!$B$1:$AJ$1, 0)), 
        Tips_daily!$A$2:$A$1000, "&gt;="&amp;$A69, 
        Tips_daily!$A$2:$A$1000, "&lt;"&amp;$B69+1),5),0)</f>
        <v>0</v>
      </c>
      <c r="M69" s="108">
        <f t="array" ref="M69">IFNA( MROUND( SUMIFS(INDEX(Tips_daily!$B$2:$AJ$1000, 0, MATCH(M$1, Tips_daily!$B$1:$AJ$1, 0)), 
        Tips_daily!$A$2:$A$1000, "&gt;="&amp;$A69, 
        Tips_daily!$A$2:$A$1000, "&lt;"&amp;$B69+1),5),0)</f>
        <v>0</v>
      </c>
      <c r="N69" s="108">
        <f t="array" ref="N69">IFNA( MROUND( SUMIFS(INDEX(Tips_daily!$B$2:$AJ$1000, 0, MATCH(N$1, Tips_daily!$B$1:$AJ$1, 0)), 
        Tips_daily!$A$2:$A$1000, "&gt;="&amp;$A69, 
        Tips_daily!$A$2:$A$1000, "&lt;"&amp;$B69+1),5),0)</f>
        <v>0</v>
      </c>
      <c r="O69" s="108">
        <f t="array" ref="O69">IFNA( MROUND( SUMIFS(INDEX(Tips_daily!$B$2:$AJ$1000, 0, MATCH(O$1, Tips_daily!$B$1:$AJ$1, 0)), 
        Tips_daily!$A$2:$A$1000, "&gt;="&amp;$A69, 
        Tips_daily!$A$2:$A$1000, "&lt;"&amp;$B69+1),5),0)</f>
        <v>0</v>
      </c>
      <c r="P69" s="108">
        <f t="array" ref="P69">IFNA( MROUND( SUMIFS(INDEX(Tips_daily!$B$2:$AJ$1000, 0, MATCH(P$1, Tips_daily!$B$1:$AJ$1, 0)), 
        Tips_daily!$A$2:$A$1000, "&gt;="&amp;$A69, 
        Tips_daily!$A$2:$A$1000, "&lt;"&amp;$B69+1),5),0)</f>
        <v>0</v>
      </c>
      <c r="Q69" s="108">
        <f t="array" ref="Q69">IFNA( MROUND( SUMIFS(INDEX(Tips_daily!$B$2:$AJ$1000, 0, MATCH(Q$1, Tips_daily!$B$1:$AJ$1, 0)), 
        Tips_daily!$A$2:$A$1000, "&gt;="&amp;$A69, 
        Tips_daily!$A$2:$A$1000, "&lt;"&amp;$B69+1),5),0)</f>
        <v>0</v>
      </c>
      <c r="R69" s="108">
        <f t="array" ref="R69">IFNA( MROUND( SUMIFS(INDEX(Tips_daily!$B$2:$AJ$1000, 0, MATCH(R$1, Tips_daily!$B$1:$AJ$1, 0)), 
        Tips_daily!$A$2:$A$1000, "&gt;="&amp;$A69, 
        Tips_daily!$A$2:$A$1000, "&lt;"&amp;$B69+1),5),0)</f>
        <v>0</v>
      </c>
      <c r="S69" s="108">
        <f t="array" ref="S69">IFNA( MROUND( SUMIFS(INDEX(Tips_daily!$B$2:$AJ$1000, 0, MATCH(S$1, Tips_daily!$B$1:$AJ$1, 0)), 
        Tips_daily!$A$2:$A$1000, "&gt;="&amp;$A69, 
        Tips_daily!$A$2:$A$1000, "&lt;"&amp;$B69+1),5),0)</f>
        <v>0</v>
      </c>
      <c r="T69" s="108">
        <f t="array" ref="T69">IFNA( MROUND( SUMIFS(INDEX(Tips_daily!$B$2:$AJ$1000, 0, MATCH(T$1, Tips_daily!$B$1:$AJ$1, 0)), 
        Tips_daily!$A$2:$A$1000, "&gt;="&amp;$A69, 
        Tips_daily!$A$2:$A$1000, "&lt;"&amp;$B69+1),5),0)</f>
        <v>0</v>
      </c>
      <c r="U69" s="108">
        <f t="array" ref="U69">IFNA( MROUND( SUMIFS(INDEX(Tips_daily!$B$2:$AJ$1000, 0, MATCH(U$1, Tips_daily!$B$1:$AJ$1, 0)), 
        Tips_daily!$A$2:$A$1000, "&gt;="&amp;$A69, 
        Tips_daily!$A$2:$A$1000, "&lt;"&amp;$B69+1),5),0)</f>
        <v>0</v>
      </c>
      <c r="V69" s="108">
        <f t="array" ref="V69">IFNA( MROUND( SUMIFS(INDEX(Tips_daily!$B$2:$AJ$1000, 0, MATCH(V$1, Tips_daily!$B$1:$AJ$1, 0)), 
        Tips_daily!$A$2:$A$1000, "&gt;="&amp;$A69, 
        Tips_daily!$A$2:$A$1000, "&lt;"&amp;$B69+1),5),0)</f>
        <v>0</v>
      </c>
      <c r="W69" s="108">
        <f t="array" ref="W69">IFNA( MROUND( SUMIFS(INDEX(Tips_daily!$B$2:$AJ$1000, 0, MATCH(W$1, Tips_daily!$B$1:$AJ$1, 0)), 
        Tips_daily!$A$2:$A$1000, "&gt;="&amp;$A69, 
        Tips_daily!$A$2:$A$1000, "&lt;"&amp;$B69+1),5),0)</f>
        <v>0</v>
      </c>
      <c r="X69" s="76">
        <f t="array" ref="X69">IFNA( MROUND( SUMIFS(INDEX(Tips_daily!$B$2:$AJ$1000, 0, MATCH(X$1, Tips_daily!$B$1:$AJ$1, 0)), 
        Tips_daily!$A$2:$A$1000, "&gt;="&amp;$A69, 
        Tips_daily!$A$2:$A$1000, "&lt;"&amp;$B69+1),5),0)</f>
        <v>0</v>
      </c>
      <c r="Y69" s="76">
        <f t="array" ref="Y69">IFNA( MROUND( SUMIFS(INDEX(Tips_daily!$B$2:$AJ$1000, 0, MATCH(Y$1, Tips_daily!$B$1:$AJ$1, 0)), 
        Tips_daily!$A$2:$A$1000, "&gt;="&amp;$A69, 
        Tips_daily!$A$2:$A$1000, "&lt;"&amp;$B69+1),5),0)</f>
        <v>0</v>
      </c>
      <c r="Z69" s="76">
        <f t="array" ref="Z69">IFNA( MROUND( SUMIFS(INDEX(Tips_daily!$B$2:$AJ$1000, 0, MATCH(Z$1, Tips_daily!$B$1:$AJ$1, 0)), 
        Tips_daily!$A$2:$A$1000, "&gt;="&amp;$A69, 
        Tips_daily!$A$2:$A$1000, "&lt;"&amp;$B69+1),5),0)</f>
        <v>0</v>
      </c>
      <c r="AA69" s="76">
        <f t="array" ref="AA69">IFNA( MROUND( SUMIFS(INDEX(Tips_daily!$B$2:$AJ$1000, 0, MATCH(AA$1, Tips_daily!$B$1:$AJ$1, 0)), 
        Tips_daily!$A$2:$A$1000, "&gt;="&amp;$A69, 
        Tips_daily!$A$2:$A$1000, "&lt;"&amp;$B69+1),5),0)</f>
        <v>0</v>
      </c>
      <c r="AB69" s="76">
        <f t="array" ref="AB69">IFNA( MROUND( SUMIFS(INDEX(Tips_daily!$B$2:$AJ$1000, 0, MATCH(AB$1, Tips_daily!$B$1:$AJ$1, 0)), 
        Tips_daily!$A$2:$A$1000, "&gt;="&amp;$A69, 
        Tips_daily!$A$2:$A$1000, "&lt;"&amp;$B69+1),5),0)</f>
        <v>0</v>
      </c>
      <c r="AC69" s="76">
        <f t="array" ref="AC69">IFNA( MROUND( SUMIFS(INDEX(Tips_daily!$B$2:$AJ$1000, 0, MATCH(AC$1, Tips_daily!$B$1:$AJ$1, 0)), 
        Tips_daily!$A$2:$A$1000, "&gt;="&amp;$A69, 
        Tips_daily!$A$2:$A$1000, "&lt;"&amp;$B69+1),5),0)</f>
        <v>0</v>
      </c>
      <c r="AD69" s="76">
        <f t="array" ref="AD69">IFNA( MROUND( SUMIFS(INDEX(Tips_daily!$B$2:$AJ$1000, 0, MATCH(AD$1, Tips_daily!$B$1:$AJ$1, 0)), 
        Tips_daily!$A$2:$A$1000, "&gt;="&amp;$A69, 
        Tips_daily!$A$2:$A$1000, "&lt;"&amp;$B69+1),5),0)</f>
        <v>0</v>
      </c>
      <c r="AE69" s="76">
        <f t="array" ref="AE69">IFNA( MROUND( SUMIFS(INDEX(Tips_daily!$B$2:$AJ$1000, 0, MATCH(AE$1, Tips_daily!$B$1:$AJ$1, 0)), 
        Tips_daily!$A$2:$A$1000, "&gt;="&amp;$A69, 
        Tips_daily!$A$2:$A$1000, "&lt;"&amp;$B69+1),5),0)</f>
        <v>0</v>
      </c>
      <c r="AF69" s="76">
        <f t="array" ref="AF69">IFNA( MROUND( SUMIFS(INDEX(Tips_daily!$B$2:$AJ$1000, 0, MATCH(AF$1, Tips_daily!$B$1:$AJ$1, 0)), 
        Tips_daily!$A$2:$A$1000, "&gt;="&amp;$A69, 
        Tips_daily!$A$2:$A$1000, "&lt;"&amp;$B69+1),5),0)</f>
        <v>0</v>
      </c>
      <c r="AG69" s="76">
        <f t="array" ref="AG69">IFNA( MROUND( SUMIFS(INDEX(Tips_daily!$B$2:$AJ$1000, 0, MATCH(AG$1, Tips_daily!$B$1:$AJ$1, 0)), 
        Tips_daily!$A$2:$A$1000, "&gt;="&amp;$A69, 
        Tips_daily!$A$2:$A$1000, "&lt;"&amp;$B69+1),5),0)</f>
        <v>0</v>
      </c>
    </row>
    <row r="70" ht="22.5" customHeight="1">
      <c r="A70" s="110">
        <f t="shared" ref="A70:B70" si="70">A69+7</f>
        <v>46069</v>
      </c>
      <c r="B70" s="110">
        <f t="shared" si="70"/>
        <v>46075</v>
      </c>
      <c r="C70" s="100">
        <f>SUMIFS(Tips_daily!B$2:B$1000, 
        Tips_daily!$A$2:$A$1000, "&gt;="&amp;A70, 
        Tips_daily!$A$2:$A$1000, "&lt;"&amp;B70+1)
</f>
        <v>0</v>
      </c>
      <c r="D70" s="103">
        <f t="shared" si="43"/>
        <v>0</v>
      </c>
      <c r="E70" s="108">
        <f t="array" ref="E70">IFNA( MROUND( SUMIFS(INDEX(Tips_daily!$B$2:$AJ$1000, 0, MATCH(E$1, Tips_daily!$B$1:$AJ$1, 0)), 
        Tips_daily!$A$2:$A$1000, "&gt;="&amp;$A70, 
        Tips_daily!$A$2:$A$1000, "&lt;"&amp;$B70+1),5),0)</f>
        <v>0</v>
      </c>
      <c r="F70" s="108">
        <f t="array" ref="F70">IFNA( MROUND( SUMIFS(INDEX(Tips_daily!$B$2:$AJ$1000, 0, MATCH(F$1, Tips_daily!$B$1:$AJ$1, 0)), 
        Tips_daily!$A$2:$A$1000, "&gt;="&amp;$A70, 
        Tips_daily!$A$2:$A$1000, "&lt;"&amp;$B70+1),5),0)</f>
        <v>0</v>
      </c>
      <c r="G70" s="108">
        <f t="array" ref="G70">IFNA( MROUND( SUMIFS(INDEX(Tips_daily!$B$2:$AJ$1000, 0, MATCH(G$1, Tips_daily!$B$1:$AJ$1, 0)), 
        Tips_daily!$A$2:$A$1000, "&gt;="&amp;$A70, 
        Tips_daily!$A$2:$A$1000, "&lt;"&amp;$B70+1),5),0)</f>
        <v>0</v>
      </c>
      <c r="H70" s="108">
        <f t="array" ref="H70">IFNA( MROUND( SUMIFS(INDEX(Tips_daily!$B$2:$AJ$1000, 0, MATCH(H$1, Tips_daily!$B$1:$AJ$1, 0)), 
        Tips_daily!$A$2:$A$1000, "&gt;="&amp;$A70, 
        Tips_daily!$A$2:$A$1000, "&lt;"&amp;$B70+1),5),0)</f>
        <v>0</v>
      </c>
      <c r="I70" s="108">
        <f t="array" ref="I70">IFNA( MROUND( SUMIFS(INDEX(Tips_daily!$B$2:$AJ$1000, 0, MATCH(I$1, Tips_daily!$B$1:$AJ$1, 0)), 
        Tips_daily!$A$2:$A$1000, "&gt;="&amp;$A70, 
        Tips_daily!$A$2:$A$1000, "&lt;"&amp;$B70+1),5),0)</f>
        <v>0</v>
      </c>
      <c r="J70" s="108">
        <f t="array" ref="J70">IFNA( MROUND( SUMIFS(INDEX(Tips_daily!$B$2:$AJ$1000, 0, MATCH(J$1, Tips_daily!$B$1:$AJ$1, 0)), 
        Tips_daily!$A$2:$A$1000, "&gt;="&amp;$A70, 
        Tips_daily!$A$2:$A$1000, "&lt;"&amp;$B70+1),5),0)</f>
        <v>0</v>
      </c>
      <c r="K70" s="108">
        <f t="array" ref="K70">IFNA( MROUND( SUMIFS(INDEX(Tips_daily!$B$2:$AJ$1000, 0, MATCH(K$1, Tips_daily!$B$1:$AJ$1, 0)), 
        Tips_daily!$A$2:$A$1000, "&gt;="&amp;$A70, 
        Tips_daily!$A$2:$A$1000, "&lt;"&amp;$B70+1),5),0)</f>
        <v>0</v>
      </c>
      <c r="L70" s="108">
        <f t="array" ref="L70">IFNA( MROUND( SUMIFS(INDEX(Tips_daily!$B$2:$AJ$1000, 0, MATCH(L$1, Tips_daily!$B$1:$AJ$1, 0)), 
        Tips_daily!$A$2:$A$1000, "&gt;="&amp;$A70, 
        Tips_daily!$A$2:$A$1000, "&lt;"&amp;$B70+1),5),0)</f>
        <v>0</v>
      </c>
      <c r="M70" s="108">
        <f t="array" ref="M70">IFNA( MROUND( SUMIFS(INDEX(Tips_daily!$B$2:$AJ$1000, 0, MATCH(M$1, Tips_daily!$B$1:$AJ$1, 0)), 
        Tips_daily!$A$2:$A$1000, "&gt;="&amp;$A70, 
        Tips_daily!$A$2:$A$1000, "&lt;"&amp;$B70+1),5),0)</f>
        <v>0</v>
      </c>
      <c r="N70" s="108">
        <f t="array" ref="N70">IFNA( MROUND( SUMIFS(INDEX(Tips_daily!$B$2:$AJ$1000, 0, MATCH(N$1, Tips_daily!$B$1:$AJ$1, 0)), 
        Tips_daily!$A$2:$A$1000, "&gt;="&amp;$A70, 
        Tips_daily!$A$2:$A$1000, "&lt;"&amp;$B70+1),5),0)</f>
        <v>0</v>
      </c>
      <c r="O70" s="108">
        <f t="array" ref="O70">IFNA( MROUND( SUMIFS(INDEX(Tips_daily!$B$2:$AJ$1000, 0, MATCH(O$1, Tips_daily!$B$1:$AJ$1, 0)), 
        Tips_daily!$A$2:$A$1000, "&gt;="&amp;$A70, 
        Tips_daily!$A$2:$A$1000, "&lt;"&amp;$B70+1),5),0)</f>
        <v>0</v>
      </c>
      <c r="P70" s="108">
        <f t="array" ref="P70">IFNA( MROUND( SUMIFS(INDEX(Tips_daily!$B$2:$AJ$1000, 0, MATCH(P$1, Tips_daily!$B$1:$AJ$1, 0)), 
        Tips_daily!$A$2:$A$1000, "&gt;="&amp;$A70, 
        Tips_daily!$A$2:$A$1000, "&lt;"&amp;$B70+1),5),0)</f>
        <v>0</v>
      </c>
      <c r="Q70" s="108">
        <f t="array" ref="Q70">IFNA( MROUND( SUMIFS(INDEX(Tips_daily!$B$2:$AJ$1000, 0, MATCH(Q$1, Tips_daily!$B$1:$AJ$1, 0)), 
        Tips_daily!$A$2:$A$1000, "&gt;="&amp;$A70, 
        Tips_daily!$A$2:$A$1000, "&lt;"&amp;$B70+1),5),0)</f>
        <v>0</v>
      </c>
      <c r="R70" s="108">
        <f t="array" ref="R70">IFNA( MROUND( SUMIFS(INDEX(Tips_daily!$B$2:$AJ$1000, 0, MATCH(R$1, Tips_daily!$B$1:$AJ$1, 0)), 
        Tips_daily!$A$2:$A$1000, "&gt;="&amp;$A70, 
        Tips_daily!$A$2:$A$1000, "&lt;"&amp;$B70+1),5),0)</f>
        <v>0</v>
      </c>
      <c r="S70" s="108">
        <f t="array" ref="S70">IFNA( MROUND( SUMIFS(INDEX(Tips_daily!$B$2:$AJ$1000, 0, MATCH(S$1, Tips_daily!$B$1:$AJ$1, 0)), 
        Tips_daily!$A$2:$A$1000, "&gt;="&amp;$A70, 
        Tips_daily!$A$2:$A$1000, "&lt;"&amp;$B70+1),5),0)</f>
        <v>0</v>
      </c>
      <c r="T70" s="108">
        <f t="array" ref="T70">IFNA( MROUND( SUMIFS(INDEX(Tips_daily!$B$2:$AJ$1000, 0, MATCH(T$1, Tips_daily!$B$1:$AJ$1, 0)), 
        Tips_daily!$A$2:$A$1000, "&gt;="&amp;$A70, 
        Tips_daily!$A$2:$A$1000, "&lt;"&amp;$B70+1),5),0)</f>
        <v>0</v>
      </c>
      <c r="U70" s="108">
        <f t="array" ref="U70">IFNA( MROUND( SUMIFS(INDEX(Tips_daily!$B$2:$AJ$1000, 0, MATCH(U$1, Tips_daily!$B$1:$AJ$1, 0)), 
        Tips_daily!$A$2:$A$1000, "&gt;="&amp;$A70, 
        Tips_daily!$A$2:$A$1000, "&lt;"&amp;$B70+1),5),0)</f>
        <v>0</v>
      </c>
      <c r="V70" s="108">
        <f t="array" ref="V70">IFNA( MROUND( SUMIFS(INDEX(Tips_daily!$B$2:$AJ$1000, 0, MATCH(V$1, Tips_daily!$B$1:$AJ$1, 0)), 
        Tips_daily!$A$2:$A$1000, "&gt;="&amp;$A70, 
        Tips_daily!$A$2:$A$1000, "&lt;"&amp;$B70+1),5),0)</f>
        <v>0</v>
      </c>
      <c r="W70" s="108">
        <f t="array" ref="W70">IFNA( MROUND( SUMIFS(INDEX(Tips_daily!$B$2:$AJ$1000, 0, MATCH(W$1, Tips_daily!$B$1:$AJ$1, 0)), 
        Tips_daily!$A$2:$A$1000, "&gt;="&amp;$A70, 
        Tips_daily!$A$2:$A$1000, "&lt;"&amp;$B70+1),5),0)</f>
        <v>0</v>
      </c>
      <c r="X70" s="76">
        <f t="array" ref="X70">IFNA( MROUND( SUMIFS(INDEX(Tips_daily!$B$2:$AJ$1000, 0, MATCH(X$1, Tips_daily!$B$1:$AJ$1, 0)), 
        Tips_daily!$A$2:$A$1000, "&gt;="&amp;$A70, 
        Tips_daily!$A$2:$A$1000, "&lt;"&amp;$B70+1),5),0)</f>
        <v>0</v>
      </c>
      <c r="Y70" s="76">
        <f t="array" ref="Y70">IFNA( MROUND( SUMIFS(INDEX(Tips_daily!$B$2:$AJ$1000, 0, MATCH(Y$1, Tips_daily!$B$1:$AJ$1, 0)), 
        Tips_daily!$A$2:$A$1000, "&gt;="&amp;$A70, 
        Tips_daily!$A$2:$A$1000, "&lt;"&amp;$B70+1),5),0)</f>
        <v>0</v>
      </c>
      <c r="Z70" s="76">
        <f t="array" ref="Z70">IFNA( MROUND( SUMIFS(INDEX(Tips_daily!$B$2:$AJ$1000, 0, MATCH(Z$1, Tips_daily!$B$1:$AJ$1, 0)), 
        Tips_daily!$A$2:$A$1000, "&gt;="&amp;$A70, 
        Tips_daily!$A$2:$A$1000, "&lt;"&amp;$B70+1),5),0)</f>
        <v>0</v>
      </c>
      <c r="AA70" s="76">
        <f t="array" ref="AA70">IFNA( MROUND( SUMIFS(INDEX(Tips_daily!$B$2:$AJ$1000, 0, MATCH(AA$1, Tips_daily!$B$1:$AJ$1, 0)), 
        Tips_daily!$A$2:$A$1000, "&gt;="&amp;$A70, 
        Tips_daily!$A$2:$A$1000, "&lt;"&amp;$B70+1),5),0)</f>
        <v>0</v>
      </c>
      <c r="AB70" s="76">
        <f t="array" ref="AB70">IFNA( MROUND( SUMIFS(INDEX(Tips_daily!$B$2:$AJ$1000, 0, MATCH(AB$1, Tips_daily!$B$1:$AJ$1, 0)), 
        Tips_daily!$A$2:$A$1000, "&gt;="&amp;$A70, 
        Tips_daily!$A$2:$A$1000, "&lt;"&amp;$B70+1),5),0)</f>
        <v>0</v>
      </c>
      <c r="AC70" s="76">
        <f t="array" ref="AC70">IFNA( MROUND( SUMIFS(INDEX(Tips_daily!$B$2:$AJ$1000, 0, MATCH(AC$1, Tips_daily!$B$1:$AJ$1, 0)), 
        Tips_daily!$A$2:$A$1000, "&gt;="&amp;$A70, 
        Tips_daily!$A$2:$A$1000, "&lt;"&amp;$B70+1),5),0)</f>
        <v>0</v>
      </c>
      <c r="AD70" s="76">
        <f t="array" ref="AD70">IFNA( MROUND( SUMIFS(INDEX(Tips_daily!$B$2:$AJ$1000, 0, MATCH(AD$1, Tips_daily!$B$1:$AJ$1, 0)), 
        Tips_daily!$A$2:$A$1000, "&gt;="&amp;$A70, 
        Tips_daily!$A$2:$A$1000, "&lt;"&amp;$B70+1),5),0)</f>
        <v>0</v>
      </c>
      <c r="AE70" s="76">
        <f t="array" ref="AE70">IFNA( MROUND( SUMIFS(INDEX(Tips_daily!$B$2:$AJ$1000, 0, MATCH(AE$1, Tips_daily!$B$1:$AJ$1, 0)), 
        Tips_daily!$A$2:$A$1000, "&gt;="&amp;$A70, 
        Tips_daily!$A$2:$A$1000, "&lt;"&amp;$B70+1),5),0)</f>
        <v>0</v>
      </c>
      <c r="AF70" s="76">
        <f t="array" ref="AF70">IFNA( MROUND( SUMIFS(INDEX(Tips_daily!$B$2:$AJ$1000, 0, MATCH(AF$1, Tips_daily!$B$1:$AJ$1, 0)), 
        Tips_daily!$A$2:$A$1000, "&gt;="&amp;$A70, 
        Tips_daily!$A$2:$A$1000, "&lt;"&amp;$B70+1),5),0)</f>
        <v>0</v>
      </c>
      <c r="AG70" s="76">
        <f t="array" ref="AG70">IFNA( MROUND( SUMIFS(INDEX(Tips_daily!$B$2:$AJ$1000, 0, MATCH(AG$1, Tips_daily!$B$1:$AJ$1, 0)), 
        Tips_daily!$A$2:$A$1000, "&gt;="&amp;$A70, 
        Tips_daily!$A$2:$A$1000, "&lt;"&amp;$B70+1),5),0)</f>
        <v>0</v>
      </c>
    </row>
    <row r="71" ht="22.5" customHeight="1">
      <c r="A71" s="110">
        <f t="shared" ref="A71:B71" si="71">A70+7</f>
        <v>46076</v>
      </c>
      <c r="B71" s="110">
        <f t="shared" si="71"/>
        <v>46082</v>
      </c>
      <c r="C71" s="100">
        <f>SUMIFS(Tips_daily!B$2:B$1000, 
        Tips_daily!$A$2:$A$1000, "&gt;="&amp;A71, 
        Tips_daily!$A$2:$A$1000, "&lt;"&amp;B71+1)
</f>
        <v>0</v>
      </c>
      <c r="D71" s="103">
        <f t="shared" si="43"/>
        <v>0</v>
      </c>
      <c r="E71" s="108">
        <f t="array" ref="E71">IFNA( MROUND( SUMIFS(INDEX(Tips_daily!$B$2:$AJ$1000, 0, MATCH(E$1, Tips_daily!$B$1:$AJ$1, 0)), 
        Tips_daily!$A$2:$A$1000, "&gt;="&amp;$A71, 
        Tips_daily!$A$2:$A$1000, "&lt;"&amp;$B71+1),5),0)</f>
        <v>0</v>
      </c>
      <c r="F71" s="108">
        <f t="array" ref="F71">IFNA( MROUND( SUMIFS(INDEX(Tips_daily!$B$2:$AJ$1000, 0, MATCH(F$1, Tips_daily!$B$1:$AJ$1, 0)), 
        Tips_daily!$A$2:$A$1000, "&gt;="&amp;$A71, 
        Tips_daily!$A$2:$A$1000, "&lt;"&amp;$B71+1),5),0)</f>
        <v>0</v>
      </c>
      <c r="G71" s="108">
        <f t="array" ref="G71">IFNA( MROUND( SUMIFS(INDEX(Tips_daily!$B$2:$AJ$1000, 0, MATCH(G$1, Tips_daily!$B$1:$AJ$1, 0)), 
        Tips_daily!$A$2:$A$1000, "&gt;="&amp;$A71, 
        Tips_daily!$A$2:$A$1000, "&lt;"&amp;$B71+1),5),0)</f>
        <v>0</v>
      </c>
      <c r="H71" s="108">
        <f t="array" ref="H71">IFNA( MROUND( SUMIFS(INDEX(Tips_daily!$B$2:$AJ$1000, 0, MATCH(H$1, Tips_daily!$B$1:$AJ$1, 0)), 
        Tips_daily!$A$2:$A$1000, "&gt;="&amp;$A71, 
        Tips_daily!$A$2:$A$1000, "&lt;"&amp;$B71+1),5),0)</f>
        <v>0</v>
      </c>
      <c r="I71" s="108">
        <f t="array" ref="I71">IFNA( MROUND( SUMIFS(INDEX(Tips_daily!$B$2:$AJ$1000, 0, MATCH(I$1, Tips_daily!$B$1:$AJ$1, 0)), 
        Tips_daily!$A$2:$A$1000, "&gt;="&amp;$A71, 
        Tips_daily!$A$2:$A$1000, "&lt;"&amp;$B71+1),5),0)</f>
        <v>0</v>
      </c>
      <c r="J71" s="108">
        <f t="array" ref="J71">IFNA( MROUND( SUMIFS(INDEX(Tips_daily!$B$2:$AJ$1000, 0, MATCH(J$1, Tips_daily!$B$1:$AJ$1, 0)), 
        Tips_daily!$A$2:$A$1000, "&gt;="&amp;$A71, 
        Tips_daily!$A$2:$A$1000, "&lt;"&amp;$B71+1),5),0)</f>
        <v>0</v>
      </c>
      <c r="K71" s="108">
        <f t="array" ref="K71">IFNA( MROUND( SUMIFS(INDEX(Tips_daily!$B$2:$AJ$1000, 0, MATCH(K$1, Tips_daily!$B$1:$AJ$1, 0)), 
        Tips_daily!$A$2:$A$1000, "&gt;="&amp;$A71, 
        Tips_daily!$A$2:$A$1000, "&lt;"&amp;$B71+1),5),0)</f>
        <v>0</v>
      </c>
      <c r="L71" s="108">
        <f t="array" ref="L71">IFNA( MROUND( SUMIFS(INDEX(Tips_daily!$B$2:$AJ$1000, 0, MATCH(L$1, Tips_daily!$B$1:$AJ$1, 0)), 
        Tips_daily!$A$2:$A$1000, "&gt;="&amp;$A71, 
        Tips_daily!$A$2:$A$1000, "&lt;"&amp;$B71+1),5),0)</f>
        <v>0</v>
      </c>
      <c r="M71" s="108">
        <f t="array" ref="M71">IFNA( MROUND( SUMIFS(INDEX(Tips_daily!$B$2:$AJ$1000, 0, MATCH(M$1, Tips_daily!$B$1:$AJ$1, 0)), 
        Tips_daily!$A$2:$A$1000, "&gt;="&amp;$A71, 
        Tips_daily!$A$2:$A$1000, "&lt;"&amp;$B71+1),5),0)</f>
        <v>0</v>
      </c>
      <c r="N71" s="108">
        <f t="array" ref="N71">IFNA( MROUND( SUMIFS(INDEX(Tips_daily!$B$2:$AJ$1000, 0, MATCH(N$1, Tips_daily!$B$1:$AJ$1, 0)), 
        Tips_daily!$A$2:$A$1000, "&gt;="&amp;$A71, 
        Tips_daily!$A$2:$A$1000, "&lt;"&amp;$B71+1),5),0)</f>
        <v>0</v>
      </c>
      <c r="O71" s="108">
        <f t="array" ref="O71">IFNA( MROUND( SUMIFS(INDEX(Tips_daily!$B$2:$AJ$1000, 0, MATCH(O$1, Tips_daily!$B$1:$AJ$1, 0)), 
        Tips_daily!$A$2:$A$1000, "&gt;="&amp;$A71, 
        Tips_daily!$A$2:$A$1000, "&lt;"&amp;$B71+1),5),0)</f>
        <v>0</v>
      </c>
      <c r="P71" s="108">
        <f t="array" ref="P71">IFNA( MROUND( SUMIFS(INDEX(Tips_daily!$B$2:$AJ$1000, 0, MATCH(P$1, Tips_daily!$B$1:$AJ$1, 0)), 
        Tips_daily!$A$2:$A$1000, "&gt;="&amp;$A71, 
        Tips_daily!$A$2:$A$1000, "&lt;"&amp;$B71+1),5),0)</f>
        <v>0</v>
      </c>
      <c r="Q71" s="108">
        <f t="array" ref="Q71">IFNA( MROUND( SUMIFS(INDEX(Tips_daily!$B$2:$AJ$1000, 0, MATCH(Q$1, Tips_daily!$B$1:$AJ$1, 0)), 
        Tips_daily!$A$2:$A$1000, "&gt;="&amp;$A71, 
        Tips_daily!$A$2:$A$1000, "&lt;"&amp;$B71+1),5),0)</f>
        <v>0</v>
      </c>
      <c r="R71" s="108">
        <f t="array" ref="R71">IFNA( MROUND( SUMIFS(INDEX(Tips_daily!$B$2:$AJ$1000, 0, MATCH(R$1, Tips_daily!$B$1:$AJ$1, 0)), 
        Tips_daily!$A$2:$A$1000, "&gt;="&amp;$A71, 
        Tips_daily!$A$2:$A$1000, "&lt;"&amp;$B71+1),5),0)</f>
        <v>0</v>
      </c>
      <c r="S71" s="108">
        <f t="array" ref="S71">IFNA( MROUND( SUMIFS(INDEX(Tips_daily!$B$2:$AJ$1000, 0, MATCH(S$1, Tips_daily!$B$1:$AJ$1, 0)), 
        Tips_daily!$A$2:$A$1000, "&gt;="&amp;$A71, 
        Tips_daily!$A$2:$A$1000, "&lt;"&amp;$B71+1),5),0)</f>
        <v>0</v>
      </c>
      <c r="T71" s="108">
        <f t="array" ref="T71">IFNA( MROUND( SUMIFS(INDEX(Tips_daily!$B$2:$AJ$1000, 0, MATCH(T$1, Tips_daily!$B$1:$AJ$1, 0)), 
        Tips_daily!$A$2:$A$1000, "&gt;="&amp;$A71, 
        Tips_daily!$A$2:$A$1000, "&lt;"&amp;$B71+1),5),0)</f>
        <v>0</v>
      </c>
      <c r="U71" s="108">
        <f t="array" ref="U71">IFNA( MROUND( SUMIFS(INDEX(Tips_daily!$B$2:$AJ$1000, 0, MATCH(U$1, Tips_daily!$B$1:$AJ$1, 0)), 
        Tips_daily!$A$2:$A$1000, "&gt;="&amp;$A71, 
        Tips_daily!$A$2:$A$1000, "&lt;"&amp;$B71+1),5),0)</f>
        <v>0</v>
      </c>
      <c r="V71" s="108">
        <f t="array" ref="V71">IFNA( MROUND( SUMIFS(INDEX(Tips_daily!$B$2:$AJ$1000, 0, MATCH(V$1, Tips_daily!$B$1:$AJ$1, 0)), 
        Tips_daily!$A$2:$A$1000, "&gt;="&amp;$A71, 
        Tips_daily!$A$2:$A$1000, "&lt;"&amp;$B71+1),5),0)</f>
        <v>0</v>
      </c>
      <c r="W71" s="108">
        <f t="array" ref="W71">IFNA( MROUND( SUMIFS(INDEX(Tips_daily!$B$2:$AJ$1000, 0, MATCH(W$1, Tips_daily!$B$1:$AJ$1, 0)), 
        Tips_daily!$A$2:$A$1000, "&gt;="&amp;$A71, 
        Tips_daily!$A$2:$A$1000, "&lt;"&amp;$B71+1),5),0)</f>
        <v>0</v>
      </c>
      <c r="X71" s="76">
        <f t="array" ref="X71">IFNA( MROUND( SUMIFS(INDEX(Tips_daily!$B$2:$AJ$1000, 0, MATCH(X$1, Tips_daily!$B$1:$AJ$1, 0)), 
        Tips_daily!$A$2:$A$1000, "&gt;="&amp;$A71, 
        Tips_daily!$A$2:$A$1000, "&lt;"&amp;$B71+1),5),0)</f>
        <v>0</v>
      </c>
      <c r="Y71" s="76">
        <f t="array" ref="Y71">IFNA( MROUND( SUMIFS(INDEX(Tips_daily!$B$2:$AJ$1000, 0, MATCH(Y$1, Tips_daily!$B$1:$AJ$1, 0)), 
        Tips_daily!$A$2:$A$1000, "&gt;="&amp;$A71, 
        Tips_daily!$A$2:$A$1000, "&lt;"&amp;$B71+1),5),0)</f>
        <v>0</v>
      </c>
      <c r="Z71" s="76">
        <f t="array" ref="Z71">IFNA( MROUND( SUMIFS(INDEX(Tips_daily!$B$2:$AJ$1000, 0, MATCH(Z$1, Tips_daily!$B$1:$AJ$1, 0)), 
        Tips_daily!$A$2:$A$1000, "&gt;="&amp;$A71, 
        Tips_daily!$A$2:$A$1000, "&lt;"&amp;$B71+1),5),0)</f>
        <v>0</v>
      </c>
      <c r="AA71" s="76">
        <f t="array" ref="AA71">IFNA( MROUND( SUMIFS(INDEX(Tips_daily!$B$2:$AJ$1000, 0, MATCH(AA$1, Tips_daily!$B$1:$AJ$1, 0)), 
        Tips_daily!$A$2:$A$1000, "&gt;="&amp;$A71, 
        Tips_daily!$A$2:$A$1000, "&lt;"&amp;$B71+1),5),0)</f>
        <v>0</v>
      </c>
      <c r="AB71" s="76">
        <f t="array" ref="AB71">IFNA( MROUND( SUMIFS(INDEX(Tips_daily!$B$2:$AJ$1000, 0, MATCH(AB$1, Tips_daily!$B$1:$AJ$1, 0)), 
        Tips_daily!$A$2:$A$1000, "&gt;="&amp;$A71, 
        Tips_daily!$A$2:$A$1000, "&lt;"&amp;$B71+1),5),0)</f>
        <v>0</v>
      </c>
      <c r="AC71" s="76">
        <f t="array" ref="AC71">IFNA( MROUND( SUMIFS(INDEX(Tips_daily!$B$2:$AJ$1000, 0, MATCH(AC$1, Tips_daily!$B$1:$AJ$1, 0)), 
        Tips_daily!$A$2:$A$1000, "&gt;="&amp;$A71, 
        Tips_daily!$A$2:$A$1000, "&lt;"&amp;$B71+1),5),0)</f>
        <v>0</v>
      </c>
      <c r="AD71" s="76">
        <f t="array" ref="AD71">IFNA( MROUND( SUMIFS(INDEX(Tips_daily!$B$2:$AJ$1000, 0, MATCH(AD$1, Tips_daily!$B$1:$AJ$1, 0)), 
        Tips_daily!$A$2:$A$1000, "&gt;="&amp;$A71, 
        Tips_daily!$A$2:$A$1000, "&lt;"&amp;$B71+1),5),0)</f>
        <v>0</v>
      </c>
      <c r="AE71" s="76">
        <f t="array" ref="AE71">IFNA( MROUND( SUMIFS(INDEX(Tips_daily!$B$2:$AJ$1000, 0, MATCH(AE$1, Tips_daily!$B$1:$AJ$1, 0)), 
        Tips_daily!$A$2:$A$1000, "&gt;="&amp;$A71, 
        Tips_daily!$A$2:$A$1000, "&lt;"&amp;$B71+1),5),0)</f>
        <v>0</v>
      </c>
      <c r="AF71" s="76">
        <f t="array" ref="AF71">IFNA( MROUND( SUMIFS(INDEX(Tips_daily!$B$2:$AJ$1000, 0, MATCH(AF$1, Tips_daily!$B$1:$AJ$1, 0)), 
        Tips_daily!$A$2:$A$1000, "&gt;="&amp;$A71, 
        Tips_daily!$A$2:$A$1000, "&lt;"&amp;$B71+1),5),0)</f>
        <v>0</v>
      </c>
      <c r="AG71" s="76">
        <f t="array" ref="AG71">IFNA( MROUND( SUMIFS(INDEX(Tips_daily!$B$2:$AJ$1000, 0, MATCH(AG$1, Tips_daily!$B$1:$AJ$1, 0)), 
        Tips_daily!$A$2:$A$1000, "&gt;="&amp;$A71, 
        Tips_daily!$A$2:$A$1000, "&lt;"&amp;$B71+1),5),0)</f>
        <v>0</v>
      </c>
    </row>
    <row r="72" ht="22.5" customHeight="1">
      <c r="A72" s="110">
        <f t="shared" ref="A72:B72" si="72">A71+7</f>
        <v>46083</v>
      </c>
      <c r="B72" s="110">
        <f t="shared" si="72"/>
        <v>46089</v>
      </c>
      <c r="C72" s="100">
        <f>SUMIFS(Tips_daily!B$2:B$1000, 
        Tips_daily!$A$2:$A$1000, "&gt;="&amp;A72, 
        Tips_daily!$A$2:$A$1000, "&lt;"&amp;B72+1)
</f>
        <v>0</v>
      </c>
      <c r="D72" s="103">
        <f t="shared" si="43"/>
        <v>0</v>
      </c>
      <c r="E72" s="108">
        <f t="array" ref="E72">IFNA( MROUND( SUMIFS(INDEX(Tips_daily!$B$2:$AJ$1000, 0, MATCH(E$1, Tips_daily!$B$1:$AJ$1, 0)), 
        Tips_daily!$A$2:$A$1000, "&gt;="&amp;$A72, 
        Tips_daily!$A$2:$A$1000, "&lt;"&amp;$B72+1),5),0)</f>
        <v>0</v>
      </c>
      <c r="F72" s="108">
        <f t="array" ref="F72">IFNA( MROUND( SUMIFS(INDEX(Tips_daily!$B$2:$AJ$1000, 0, MATCH(F$1, Tips_daily!$B$1:$AJ$1, 0)), 
        Tips_daily!$A$2:$A$1000, "&gt;="&amp;$A72, 
        Tips_daily!$A$2:$A$1000, "&lt;"&amp;$B72+1),5),0)</f>
        <v>0</v>
      </c>
      <c r="G72" s="108">
        <f t="array" ref="G72">IFNA( MROUND( SUMIFS(INDEX(Tips_daily!$B$2:$AJ$1000, 0, MATCH(G$1, Tips_daily!$B$1:$AJ$1, 0)), 
        Tips_daily!$A$2:$A$1000, "&gt;="&amp;$A72, 
        Tips_daily!$A$2:$A$1000, "&lt;"&amp;$B72+1),5),0)</f>
        <v>0</v>
      </c>
      <c r="H72" s="108">
        <f t="array" ref="H72">IFNA( MROUND( SUMIFS(INDEX(Tips_daily!$B$2:$AJ$1000, 0, MATCH(H$1, Tips_daily!$B$1:$AJ$1, 0)), 
        Tips_daily!$A$2:$A$1000, "&gt;="&amp;$A72, 
        Tips_daily!$A$2:$A$1000, "&lt;"&amp;$B72+1),5),0)</f>
        <v>0</v>
      </c>
      <c r="I72" s="108">
        <f t="array" ref="I72">IFNA( MROUND( SUMIFS(INDEX(Tips_daily!$B$2:$AJ$1000, 0, MATCH(I$1, Tips_daily!$B$1:$AJ$1, 0)), 
        Tips_daily!$A$2:$A$1000, "&gt;="&amp;$A72, 
        Tips_daily!$A$2:$A$1000, "&lt;"&amp;$B72+1),5),0)</f>
        <v>0</v>
      </c>
      <c r="J72" s="108">
        <f t="array" ref="J72">IFNA( MROUND( SUMIFS(INDEX(Tips_daily!$B$2:$AJ$1000, 0, MATCH(J$1, Tips_daily!$B$1:$AJ$1, 0)), 
        Tips_daily!$A$2:$A$1000, "&gt;="&amp;$A72, 
        Tips_daily!$A$2:$A$1000, "&lt;"&amp;$B72+1),5),0)</f>
        <v>0</v>
      </c>
      <c r="K72" s="108">
        <f t="array" ref="K72">IFNA( MROUND( SUMIFS(INDEX(Tips_daily!$B$2:$AJ$1000, 0, MATCH(K$1, Tips_daily!$B$1:$AJ$1, 0)), 
        Tips_daily!$A$2:$A$1000, "&gt;="&amp;$A72, 
        Tips_daily!$A$2:$A$1000, "&lt;"&amp;$B72+1),5),0)</f>
        <v>0</v>
      </c>
      <c r="L72" s="108">
        <f t="array" ref="L72">IFNA( MROUND( SUMIFS(INDEX(Tips_daily!$B$2:$AJ$1000, 0, MATCH(L$1, Tips_daily!$B$1:$AJ$1, 0)), 
        Tips_daily!$A$2:$A$1000, "&gt;="&amp;$A72, 
        Tips_daily!$A$2:$A$1000, "&lt;"&amp;$B72+1),5),0)</f>
        <v>0</v>
      </c>
      <c r="M72" s="108">
        <f t="array" ref="M72">IFNA( MROUND( SUMIFS(INDEX(Tips_daily!$B$2:$AJ$1000, 0, MATCH(M$1, Tips_daily!$B$1:$AJ$1, 0)), 
        Tips_daily!$A$2:$A$1000, "&gt;="&amp;$A72, 
        Tips_daily!$A$2:$A$1000, "&lt;"&amp;$B72+1),5),0)</f>
        <v>0</v>
      </c>
      <c r="N72" s="108">
        <f t="array" ref="N72">IFNA( MROUND( SUMIFS(INDEX(Tips_daily!$B$2:$AJ$1000, 0, MATCH(N$1, Tips_daily!$B$1:$AJ$1, 0)), 
        Tips_daily!$A$2:$A$1000, "&gt;="&amp;$A72, 
        Tips_daily!$A$2:$A$1000, "&lt;"&amp;$B72+1),5),0)</f>
        <v>0</v>
      </c>
      <c r="O72" s="108">
        <f t="array" ref="O72">IFNA( MROUND( SUMIFS(INDEX(Tips_daily!$B$2:$AJ$1000, 0, MATCH(O$1, Tips_daily!$B$1:$AJ$1, 0)), 
        Tips_daily!$A$2:$A$1000, "&gt;="&amp;$A72, 
        Tips_daily!$A$2:$A$1000, "&lt;"&amp;$B72+1),5),0)</f>
        <v>0</v>
      </c>
      <c r="P72" s="108">
        <f t="array" ref="P72">IFNA( MROUND( SUMIFS(INDEX(Tips_daily!$B$2:$AJ$1000, 0, MATCH(P$1, Tips_daily!$B$1:$AJ$1, 0)), 
        Tips_daily!$A$2:$A$1000, "&gt;="&amp;$A72, 
        Tips_daily!$A$2:$A$1000, "&lt;"&amp;$B72+1),5),0)</f>
        <v>0</v>
      </c>
      <c r="Q72" s="108">
        <f t="array" ref="Q72">IFNA( MROUND( SUMIFS(INDEX(Tips_daily!$B$2:$AJ$1000, 0, MATCH(Q$1, Tips_daily!$B$1:$AJ$1, 0)), 
        Tips_daily!$A$2:$A$1000, "&gt;="&amp;$A72, 
        Tips_daily!$A$2:$A$1000, "&lt;"&amp;$B72+1),5),0)</f>
        <v>0</v>
      </c>
      <c r="R72" s="108">
        <f t="array" ref="R72">IFNA( MROUND( SUMIFS(INDEX(Tips_daily!$B$2:$AJ$1000, 0, MATCH(R$1, Tips_daily!$B$1:$AJ$1, 0)), 
        Tips_daily!$A$2:$A$1000, "&gt;="&amp;$A72, 
        Tips_daily!$A$2:$A$1000, "&lt;"&amp;$B72+1),5),0)</f>
        <v>0</v>
      </c>
      <c r="S72" s="108">
        <f t="array" ref="S72">IFNA( MROUND( SUMIFS(INDEX(Tips_daily!$B$2:$AJ$1000, 0, MATCH(S$1, Tips_daily!$B$1:$AJ$1, 0)), 
        Tips_daily!$A$2:$A$1000, "&gt;="&amp;$A72, 
        Tips_daily!$A$2:$A$1000, "&lt;"&amp;$B72+1),5),0)</f>
        <v>0</v>
      </c>
      <c r="T72" s="108">
        <f t="array" ref="T72">IFNA( MROUND( SUMIFS(INDEX(Tips_daily!$B$2:$AJ$1000, 0, MATCH(T$1, Tips_daily!$B$1:$AJ$1, 0)), 
        Tips_daily!$A$2:$A$1000, "&gt;="&amp;$A72, 
        Tips_daily!$A$2:$A$1000, "&lt;"&amp;$B72+1),5),0)</f>
        <v>0</v>
      </c>
      <c r="U72" s="108">
        <f t="array" ref="U72">IFNA( MROUND( SUMIFS(INDEX(Tips_daily!$B$2:$AJ$1000, 0, MATCH(U$1, Tips_daily!$B$1:$AJ$1, 0)), 
        Tips_daily!$A$2:$A$1000, "&gt;="&amp;$A72, 
        Tips_daily!$A$2:$A$1000, "&lt;"&amp;$B72+1),5),0)</f>
        <v>0</v>
      </c>
      <c r="V72" s="108">
        <f t="array" ref="V72">IFNA( MROUND( SUMIFS(INDEX(Tips_daily!$B$2:$AJ$1000, 0, MATCH(V$1, Tips_daily!$B$1:$AJ$1, 0)), 
        Tips_daily!$A$2:$A$1000, "&gt;="&amp;$A72, 
        Tips_daily!$A$2:$A$1000, "&lt;"&amp;$B72+1),5),0)</f>
        <v>0</v>
      </c>
      <c r="W72" s="108">
        <f t="array" ref="W72">IFNA( MROUND( SUMIFS(INDEX(Tips_daily!$B$2:$AJ$1000, 0, MATCH(W$1, Tips_daily!$B$1:$AJ$1, 0)), 
        Tips_daily!$A$2:$A$1000, "&gt;="&amp;$A72, 
        Tips_daily!$A$2:$A$1000, "&lt;"&amp;$B72+1),5),0)</f>
        <v>0</v>
      </c>
      <c r="X72" s="76">
        <f t="array" ref="X72">IFNA( MROUND( SUMIFS(INDEX(Tips_daily!$B$2:$AJ$1000, 0, MATCH(X$1, Tips_daily!$B$1:$AJ$1, 0)), 
        Tips_daily!$A$2:$A$1000, "&gt;="&amp;$A72, 
        Tips_daily!$A$2:$A$1000, "&lt;"&amp;$B72+1),5),0)</f>
        <v>0</v>
      </c>
      <c r="Y72" s="76">
        <f t="array" ref="Y72">IFNA( MROUND( SUMIFS(INDEX(Tips_daily!$B$2:$AJ$1000, 0, MATCH(Y$1, Tips_daily!$B$1:$AJ$1, 0)), 
        Tips_daily!$A$2:$A$1000, "&gt;="&amp;$A72, 
        Tips_daily!$A$2:$A$1000, "&lt;"&amp;$B72+1),5),0)</f>
        <v>0</v>
      </c>
      <c r="Z72" s="76">
        <f t="array" ref="Z72">IFNA( MROUND( SUMIFS(INDEX(Tips_daily!$B$2:$AJ$1000, 0, MATCH(Z$1, Tips_daily!$B$1:$AJ$1, 0)), 
        Tips_daily!$A$2:$A$1000, "&gt;="&amp;$A72, 
        Tips_daily!$A$2:$A$1000, "&lt;"&amp;$B72+1),5),0)</f>
        <v>0</v>
      </c>
      <c r="AA72" s="76">
        <f t="array" ref="AA72">IFNA( MROUND( SUMIFS(INDEX(Tips_daily!$B$2:$AJ$1000, 0, MATCH(AA$1, Tips_daily!$B$1:$AJ$1, 0)), 
        Tips_daily!$A$2:$A$1000, "&gt;="&amp;$A72, 
        Tips_daily!$A$2:$A$1000, "&lt;"&amp;$B72+1),5),0)</f>
        <v>0</v>
      </c>
      <c r="AB72" s="76">
        <f t="array" ref="AB72">IFNA( MROUND( SUMIFS(INDEX(Tips_daily!$B$2:$AJ$1000, 0, MATCH(AB$1, Tips_daily!$B$1:$AJ$1, 0)), 
        Tips_daily!$A$2:$A$1000, "&gt;="&amp;$A72, 
        Tips_daily!$A$2:$A$1000, "&lt;"&amp;$B72+1),5),0)</f>
        <v>0</v>
      </c>
      <c r="AC72" s="76">
        <f t="array" ref="AC72">IFNA( MROUND( SUMIFS(INDEX(Tips_daily!$B$2:$AJ$1000, 0, MATCH(AC$1, Tips_daily!$B$1:$AJ$1, 0)), 
        Tips_daily!$A$2:$A$1000, "&gt;="&amp;$A72, 
        Tips_daily!$A$2:$A$1000, "&lt;"&amp;$B72+1),5),0)</f>
        <v>0</v>
      </c>
      <c r="AD72" s="76">
        <f t="array" ref="AD72">IFNA( MROUND( SUMIFS(INDEX(Tips_daily!$B$2:$AJ$1000, 0, MATCH(AD$1, Tips_daily!$B$1:$AJ$1, 0)), 
        Tips_daily!$A$2:$A$1000, "&gt;="&amp;$A72, 
        Tips_daily!$A$2:$A$1000, "&lt;"&amp;$B72+1),5),0)</f>
        <v>0</v>
      </c>
      <c r="AE72" s="76">
        <f t="array" ref="AE72">IFNA( MROUND( SUMIFS(INDEX(Tips_daily!$B$2:$AJ$1000, 0, MATCH(AE$1, Tips_daily!$B$1:$AJ$1, 0)), 
        Tips_daily!$A$2:$A$1000, "&gt;="&amp;$A72, 
        Tips_daily!$A$2:$A$1000, "&lt;"&amp;$B72+1),5),0)</f>
        <v>0</v>
      </c>
      <c r="AF72" s="76">
        <f t="array" ref="AF72">IFNA( MROUND( SUMIFS(INDEX(Tips_daily!$B$2:$AJ$1000, 0, MATCH(AF$1, Tips_daily!$B$1:$AJ$1, 0)), 
        Tips_daily!$A$2:$A$1000, "&gt;="&amp;$A72, 
        Tips_daily!$A$2:$A$1000, "&lt;"&amp;$B72+1),5),0)</f>
        <v>0</v>
      </c>
      <c r="AG72" s="76">
        <f t="array" ref="AG72">IFNA( MROUND( SUMIFS(INDEX(Tips_daily!$B$2:$AJ$1000, 0, MATCH(AG$1, Tips_daily!$B$1:$AJ$1, 0)), 
        Tips_daily!$A$2:$A$1000, "&gt;="&amp;$A72, 
        Tips_daily!$A$2:$A$1000, "&lt;"&amp;$B72+1),5),0)</f>
        <v>0</v>
      </c>
    </row>
    <row r="73" ht="22.5" customHeight="1">
      <c r="A73" s="110">
        <f t="shared" ref="A73:B73" si="73">A72+7</f>
        <v>46090</v>
      </c>
      <c r="B73" s="110">
        <f t="shared" si="73"/>
        <v>46096</v>
      </c>
      <c r="C73" s="100">
        <f>SUMIFS(Tips_daily!B$2:B$1000, 
        Tips_daily!$A$2:$A$1000, "&gt;="&amp;A73, 
        Tips_daily!$A$2:$A$1000, "&lt;"&amp;B73+1)
</f>
        <v>0</v>
      </c>
      <c r="D73" s="103">
        <f t="shared" si="43"/>
        <v>0</v>
      </c>
      <c r="E73" s="108">
        <f t="array" ref="E73">IFNA( MROUND( SUMIFS(INDEX(Tips_daily!$B$2:$AJ$1000, 0, MATCH(E$1, Tips_daily!$B$1:$AJ$1, 0)), 
        Tips_daily!$A$2:$A$1000, "&gt;="&amp;$A73, 
        Tips_daily!$A$2:$A$1000, "&lt;"&amp;$B73+1),5),0)</f>
        <v>0</v>
      </c>
      <c r="F73" s="108">
        <f t="array" ref="F73">IFNA( MROUND( SUMIFS(INDEX(Tips_daily!$B$2:$AJ$1000, 0, MATCH(F$1, Tips_daily!$B$1:$AJ$1, 0)), 
        Tips_daily!$A$2:$A$1000, "&gt;="&amp;$A73, 
        Tips_daily!$A$2:$A$1000, "&lt;"&amp;$B73+1),5),0)</f>
        <v>0</v>
      </c>
      <c r="G73" s="108">
        <f t="array" ref="G73">IFNA( MROUND( SUMIFS(INDEX(Tips_daily!$B$2:$AJ$1000, 0, MATCH(G$1, Tips_daily!$B$1:$AJ$1, 0)), 
        Tips_daily!$A$2:$A$1000, "&gt;="&amp;$A73, 
        Tips_daily!$A$2:$A$1000, "&lt;"&amp;$B73+1),5),0)</f>
        <v>0</v>
      </c>
      <c r="H73" s="108">
        <f t="array" ref="H73">IFNA( MROUND( SUMIFS(INDEX(Tips_daily!$B$2:$AJ$1000, 0, MATCH(H$1, Tips_daily!$B$1:$AJ$1, 0)), 
        Tips_daily!$A$2:$A$1000, "&gt;="&amp;$A73, 
        Tips_daily!$A$2:$A$1000, "&lt;"&amp;$B73+1),5),0)</f>
        <v>0</v>
      </c>
      <c r="I73" s="108">
        <f t="array" ref="I73">IFNA( MROUND( SUMIFS(INDEX(Tips_daily!$B$2:$AJ$1000, 0, MATCH(I$1, Tips_daily!$B$1:$AJ$1, 0)), 
        Tips_daily!$A$2:$A$1000, "&gt;="&amp;$A73, 
        Tips_daily!$A$2:$A$1000, "&lt;"&amp;$B73+1),5),0)</f>
        <v>0</v>
      </c>
      <c r="J73" s="108">
        <f t="array" ref="J73">IFNA( MROUND( SUMIFS(INDEX(Tips_daily!$B$2:$AJ$1000, 0, MATCH(J$1, Tips_daily!$B$1:$AJ$1, 0)), 
        Tips_daily!$A$2:$A$1000, "&gt;="&amp;$A73, 
        Tips_daily!$A$2:$A$1000, "&lt;"&amp;$B73+1),5),0)</f>
        <v>0</v>
      </c>
      <c r="K73" s="108">
        <f t="array" ref="K73">IFNA( MROUND( SUMIFS(INDEX(Tips_daily!$B$2:$AJ$1000, 0, MATCH(K$1, Tips_daily!$B$1:$AJ$1, 0)), 
        Tips_daily!$A$2:$A$1000, "&gt;="&amp;$A73, 
        Tips_daily!$A$2:$A$1000, "&lt;"&amp;$B73+1),5),0)</f>
        <v>0</v>
      </c>
      <c r="L73" s="108">
        <f t="array" ref="L73">IFNA( MROUND( SUMIFS(INDEX(Tips_daily!$B$2:$AJ$1000, 0, MATCH(L$1, Tips_daily!$B$1:$AJ$1, 0)), 
        Tips_daily!$A$2:$A$1000, "&gt;="&amp;$A73, 
        Tips_daily!$A$2:$A$1000, "&lt;"&amp;$B73+1),5),0)</f>
        <v>0</v>
      </c>
      <c r="M73" s="108">
        <f t="array" ref="M73">IFNA( MROUND( SUMIFS(INDEX(Tips_daily!$B$2:$AJ$1000, 0, MATCH(M$1, Tips_daily!$B$1:$AJ$1, 0)), 
        Tips_daily!$A$2:$A$1000, "&gt;="&amp;$A73, 
        Tips_daily!$A$2:$A$1000, "&lt;"&amp;$B73+1),5),0)</f>
        <v>0</v>
      </c>
      <c r="N73" s="108">
        <f t="array" ref="N73">IFNA( MROUND( SUMIFS(INDEX(Tips_daily!$B$2:$AJ$1000, 0, MATCH(N$1, Tips_daily!$B$1:$AJ$1, 0)), 
        Tips_daily!$A$2:$A$1000, "&gt;="&amp;$A73, 
        Tips_daily!$A$2:$A$1000, "&lt;"&amp;$B73+1),5),0)</f>
        <v>0</v>
      </c>
      <c r="O73" s="108">
        <f t="array" ref="O73">IFNA( MROUND( SUMIFS(INDEX(Tips_daily!$B$2:$AJ$1000, 0, MATCH(O$1, Tips_daily!$B$1:$AJ$1, 0)), 
        Tips_daily!$A$2:$A$1000, "&gt;="&amp;$A73, 
        Tips_daily!$A$2:$A$1000, "&lt;"&amp;$B73+1),5),0)</f>
        <v>0</v>
      </c>
      <c r="P73" s="108">
        <f t="array" ref="P73">IFNA( MROUND( SUMIFS(INDEX(Tips_daily!$B$2:$AJ$1000, 0, MATCH(P$1, Tips_daily!$B$1:$AJ$1, 0)), 
        Tips_daily!$A$2:$A$1000, "&gt;="&amp;$A73, 
        Tips_daily!$A$2:$A$1000, "&lt;"&amp;$B73+1),5),0)</f>
        <v>0</v>
      </c>
      <c r="Q73" s="108">
        <f t="array" ref="Q73">IFNA( MROUND( SUMIFS(INDEX(Tips_daily!$B$2:$AJ$1000, 0, MATCH(Q$1, Tips_daily!$B$1:$AJ$1, 0)), 
        Tips_daily!$A$2:$A$1000, "&gt;="&amp;$A73, 
        Tips_daily!$A$2:$A$1000, "&lt;"&amp;$B73+1),5),0)</f>
        <v>0</v>
      </c>
      <c r="R73" s="108">
        <f t="array" ref="R73">IFNA( MROUND( SUMIFS(INDEX(Tips_daily!$B$2:$AJ$1000, 0, MATCH(R$1, Tips_daily!$B$1:$AJ$1, 0)), 
        Tips_daily!$A$2:$A$1000, "&gt;="&amp;$A73, 
        Tips_daily!$A$2:$A$1000, "&lt;"&amp;$B73+1),5),0)</f>
        <v>0</v>
      </c>
      <c r="S73" s="108">
        <f t="array" ref="S73">IFNA( MROUND( SUMIFS(INDEX(Tips_daily!$B$2:$AJ$1000, 0, MATCH(S$1, Tips_daily!$B$1:$AJ$1, 0)), 
        Tips_daily!$A$2:$A$1000, "&gt;="&amp;$A73, 
        Tips_daily!$A$2:$A$1000, "&lt;"&amp;$B73+1),5),0)</f>
        <v>0</v>
      </c>
      <c r="T73" s="108">
        <f t="array" ref="T73">IFNA( MROUND( SUMIFS(INDEX(Tips_daily!$B$2:$AJ$1000, 0, MATCH(T$1, Tips_daily!$B$1:$AJ$1, 0)), 
        Tips_daily!$A$2:$A$1000, "&gt;="&amp;$A73, 
        Tips_daily!$A$2:$A$1000, "&lt;"&amp;$B73+1),5),0)</f>
        <v>0</v>
      </c>
      <c r="U73" s="108">
        <f t="array" ref="U73">IFNA( MROUND( SUMIFS(INDEX(Tips_daily!$B$2:$AJ$1000, 0, MATCH(U$1, Tips_daily!$B$1:$AJ$1, 0)), 
        Tips_daily!$A$2:$A$1000, "&gt;="&amp;$A73, 
        Tips_daily!$A$2:$A$1000, "&lt;"&amp;$B73+1),5),0)</f>
        <v>0</v>
      </c>
      <c r="V73" s="108">
        <f t="array" ref="V73">IFNA( MROUND( SUMIFS(INDEX(Tips_daily!$B$2:$AJ$1000, 0, MATCH(V$1, Tips_daily!$B$1:$AJ$1, 0)), 
        Tips_daily!$A$2:$A$1000, "&gt;="&amp;$A73, 
        Tips_daily!$A$2:$A$1000, "&lt;"&amp;$B73+1),5),0)</f>
        <v>0</v>
      </c>
      <c r="W73" s="108">
        <f t="array" ref="W73">IFNA( MROUND( SUMIFS(INDEX(Tips_daily!$B$2:$AJ$1000, 0, MATCH(W$1, Tips_daily!$B$1:$AJ$1, 0)), 
        Tips_daily!$A$2:$A$1000, "&gt;="&amp;$A73, 
        Tips_daily!$A$2:$A$1000, "&lt;"&amp;$B73+1),5),0)</f>
        <v>0</v>
      </c>
      <c r="X73" s="76">
        <f t="array" ref="X73">IFNA( MROUND( SUMIFS(INDEX(Tips_daily!$B$2:$AJ$1000, 0, MATCH(X$1, Tips_daily!$B$1:$AJ$1, 0)), 
        Tips_daily!$A$2:$A$1000, "&gt;="&amp;$A73, 
        Tips_daily!$A$2:$A$1000, "&lt;"&amp;$B73+1),5),0)</f>
        <v>0</v>
      </c>
      <c r="Y73" s="76">
        <f t="array" ref="Y73">IFNA( MROUND( SUMIFS(INDEX(Tips_daily!$B$2:$AJ$1000, 0, MATCH(Y$1, Tips_daily!$B$1:$AJ$1, 0)), 
        Tips_daily!$A$2:$A$1000, "&gt;="&amp;$A73, 
        Tips_daily!$A$2:$A$1000, "&lt;"&amp;$B73+1),5),0)</f>
        <v>0</v>
      </c>
      <c r="Z73" s="76">
        <f t="array" ref="Z73">IFNA( MROUND( SUMIFS(INDEX(Tips_daily!$B$2:$AJ$1000, 0, MATCH(Z$1, Tips_daily!$B$1:$AJ$1, 0)), 
        Tips_daily!$A$2:$A$1000, "&gt;="&amp;$A73, 
        Tips_daily!$A$2:$A$1000, "&lt;"&amp;$B73+1),5),0)</f>
        <v>0</v>
      </c>
      <c r="AA73" s="76">
        <f t="array" ref="AA73">IFNA( MROUND( SUMIFS(INDEX(Tips_daily!$B$2:$AJ$1000, 0, MATCH(AA$1, Tips_daily!$B$1:$AJ$1, 0)), 
        Tips_daily!$A$2:$A$1000, "&gt;="&amp;$A73, 
        Tips_daily!$A$2:$A$1000, "&lt;"&amp;$B73+1),5),0)</f>
        <v>0</v>
      </c>
      <c r="AB73" s="76">
        <f t="array" ref="AB73">IFNA( MROUND( SUMIFS(INDEX(Tips_daily!$B$2:$AJ$1000, 0, MATCH(AB$1, Tips_daily!$B$1:$AJ$1, 0)), 
        Tips_daily!$A$2:$A$1000, "&gt;="&amp;$A73, 
        Tips_daily!$A$2:$A$1000, "&lt;"&amp;$B73+1),5),0)</f>
        <v>0</v>
      </c>
      <c r="AC73" s="76">
        <f t="array" ref="AC73">IFNA( MROUND( SUMIFS(INDEX(Tips_daily!$B$2:$AJ$1000, 0, MATCH(AC$1, Tips_daily!$B$1:$AJ$1, 0)), 
        Tips_daily!$A$2:$A$1000, "&gt;="&amp;$A73, 
        Tips_daily!$A$2:$A$1000, "&lt;"&amp;$B73+1),5),0)</f>
        <v>0</v>
      </c>
      <c r="AD73" s="76">
        <f t="array" ref="AD73">IFNA( MROUND( SUMIFS(INDEX(Tips_daily!$B$2:$AJ$1000, 0, MATCH(AD$1, Tips_daily!$B$1:$AJ$1, 0)), 
        Tips_daily!$A$2:$A$1000, "&gt;="&amp;$A73, 
        Tips_daily!$A$2:$A$1000, "&lt;"&amp;$B73+1),5),0)</f>
        <v>0</v>
      </c>
      <c r="AE73" s="76">
        <f t="array" ref="AE73">IFNA( MROUND( SUMIFS(INDEX(Tips_daily!$B$2:$AJ$1000, 0, MATCH(AE$1, Tips_daily!$B$1:$AJ$1, 0)), 
        Tips_daily!$A$2:$A$1000, "&gt;="&amp;$A73, 
        Tips_daily!$A$2:$A$1000, "&lt;"&amp;$B73+1),5),0)</f>
        <v>0</v>
      </c>
      <c r="AF73" s="76">
        <f t="array" ref="AF73">IFNA( MROUND( SUMIFS(INDEX(Tips_daily!$B$2:$AJ$1000, 0, MATCH(AF$1, Tips_daily!$B$1:$AJ$1, 0)), 
        Tips_daily!$A$2:$A$1000, "&gt;="&amp;$A73, 
        Tips_daily!$A$2:$A$1000, "&lt;"&amp;$B73+1),5),0)</f>
        <v>0</v>
      </c>
      <c r="AG73" s="76">
        <f t="array" ref="AG73">IFNA( MROUND( SUMIFS(INDEX(Tips_daily!$B$2:$AJ$1000, 0, MATCH(AG$1, Tips_daily!$B$1:$AJ$1, 0)), 
        Tips_daily!$A$2:$A$1000, "&gt;="&amp;$A73, 
        Tips_daily!$A$2:$A$1000, "&lt;"&amp;$B73+1),5),0)</f>
        <v>0</v>
      </c>
    </row>
    <row r="74" ht="22.5" customHeight="1">
      <c r="A74" s="110">
        <f t="shared" ref="A74:B74" si="74">A73+7</f>
        <v>46097</v>
      </c>
      <c r="B74" s="110">
        <f t="shared" si="74"/>
        <v>46103</v>
      </c>
      <c r="C74" s="100">
        <f>SUMIFS(Tips_daily!B$2:B$1000, 
        Tips_daily!$A$2:$A$1000, "&gt;="&amp;A74, 
        Tips_daily!$A$2:$A$1000, "&lt;"&amp;B74+1)
</f>
        <v>0</v>
      </c>
      <c r="D74" s="103">
        <f t="shared" si="43"/>
        <v>0</v>
      </c>
      <c r="E74" s="108">
        <f t="array" ref="E74">IFNA( MROUND( SUMIFS(INDEX(Tips_daily!$B$2:$AJ$1000, 0, MATCH(E$1, Tips_daily!$B$1:$AJ$1, 0)), 
        Tips_daily!$A$2:$A$1000, "&gt;="&amp;$A74, 
        Tips_daily!$A$2:$A$1000, "&lt;"&amp;$B74+1),5),0)</f>
        <v>0</v>
      </c>
      <c r="F74" s="108">
        <f t="array" ref="F74">IFNA( MROUND( SUMIFS(INDEX(Tips_daily!$B$2:$AJ$1000, 0, MATCH(F$1, Tips_daily!$B$1:$AJ$1, 0)), 
        Tips_daily!$A$2:$A$1000, "&gt;="&amp;$A74, 
        Tips_daily!$A$2:$A$1000, "&lt;"&amp;$B74+1),5),0)</f>
        <v>0</v>
      </c>
      <c r="G74" s="108">
        <f t="array" ref="G74">IFNA( MROUND( SUMIFS(INDEX(Tips_daily!$B$2:$AJ$1000, 0, MATCH(G$1, Tips_daily!$B$1:$AJ$1, 0)), 
        Tips_daily!$A$2:$A$1000, "&gt;="&amp;$A74, 
        Tips_daily!$A$2:$A$1000, "&lt;"&amp;$B74+1),5),0)</f>
        <v>0</v>
      </c>
      <c r="H74" s="108">
        <f t="array" ref="H74">IFNA( MROUND( SUMIFS(INDEX(Tips_daily!$B$2:$AJ$1000, 0, MATCH(H$1, Tips_daily!$B$1:$AJ$1, 0)), 
        Tips_daily!$A$2:$A$1000, "&gt;="&amp;$A74, 
        Tips_daily!$A$2:$A$1000, "&lt;"&amp;$B74+1),5),0)</f>
        <v>0</v>
      </c>
      <c r="I74" s="108">
        <f t="array" ref="I74">IFNA( MROUND( SUMIFS(INDEX(Tips_daily!$B$2:$AJ$1000, 0, MATCH(I$1, Tips_daily!$B$1:$AJ$1, 0)), 
        Tips_daily!$A$2:$A$1000, "&gt;="&amp;$A74, 
        Tips_daily!$A$2:$A$1000, "&lt;"&amp;$B74+1),5),0)</f>
        <v>0</v>
      </c>
      <c r="J74" s="108">
        <f t="array" ref="J74">IFNA( MROUND( SUMIFS(INDEX(Tips_daily!$B$2:$AJ$1000, 0, MATCH(J$1, Tips_daily!$B$1:$AJ$1, 0)), 
        Tips_daily!$A$2:$A$1000, "&gt;="&amp;$A74, 
        Tips_daily!$A$2:$A$1000, "&lt;"&amp;$B74+1),5),0)</f>
        <v>0</v>
      </c>
      <c r="K74" s="108">
        <f t="array" ref="K74">IFNA( MROUND( SUMIFS(INDEX(Tips_daily!$B$2:$AJ$1000, 0, MATCH(K$1, Tips_daily!$B$1:$AJ$1, 0)), 
        Tips_daily!$A$2:$A$1000, "&gt;="&amp;$A74, 
        Tips_daily!$A$2:$A$1000, "&lt;"&amp;$B74+1),5),0)</f>
        <v>0</v>
      </c>
      <c r="L74" s="108">
        <f t="array" ref="L74">IFNA( MROUND( SUMIFS(INDEX(Tips_daily!$B$2:$AJ$1000, 0, MATCH(L$1, Tips_daily!$B$1:$AJ$1, 0)), 
        Tips_daily!$A$2:$A$1000, "&gt;="&amp;$A74, 
        Tips_daily!$A$2:$A$1000, "&lt;"&amp;$B74+1),5),0)</f>
        <v>0</v>
      </c>
      <c r="M74" s="108">
        <f t="array" ref="M74">IFNA( MROUND( SUMIFS(INDEX(Tips_daily!$B$2:$AJ$1000, 0, MATCH(M$1, Tips_daily!$B$1:$AJ$1, 0)), 
        Tips_daily!$A$2:$A$1000, "&gt;="&amp;$A74, 
        Tips_daily!$A$2:$A$1000, "&lt;"&amp;$B74+1),5),0)</f>
        <v>0</v>
      </c>
      <c r="N74" s="108">
        <f t="array" ref="N74">IFNA( MROUND( SUMIFS(INDEX(Tips_daily!$B$2:$AJ$1000, 0, MATCH(N$1, Tips_daily!$B$1:$AJ$1, 0)), 
        Tips_daily!$A$2:$A$1000, "&gt;="&amp;$A74, 
        Tips_daily!$A$2:$A$1000, "&lt;"&amp;$B74+1),5),0)</f>
        <v>0</v>
      </c>
      <c r="O74" s="108">
        <f t="array" ref="O74">IFNA( MROUND( SUMIFS(INDEX(Tips_daily!$B$2:$AJ$1000, 0, MATCH(O$1, Tips_daily!$B$1:$AJ$1, 0)), 
        Tips_daily!$A$2:$A$1000, "&gt;="&amp;$A74, 
        Tips_daily!$A$2:$A$1000, "&lt;"&amp;$B74+1),5),0)</f>
        <v>0</v>
      </c>
      <c r="P74" s="108">
        <f t="array" ref="P74">IFNA( MROUND( SUMIFS(INDEX(Tips_daily!$B$2:$AJ$1000, 0, MATCH(P$1, Tips_daily!$B$1:$AJ$1, 0)), 
        Tips_daily!$A$2:$A$1000, "&gt;="&amp;$A74, 
        Tips_daily!$A$2:$A$1000, "&lt;"&amp;$B74+1),5),0)</f>
        <v>0</v>
      </c>
      <c r="Q74" s="108">
        <f t="array" ref="Q74">IFNA( MROUND( SUMIFS(INDEX(Tips_daily!$B$2:$AJ$1000, 0, MATCH(Q$1, Tips_daily!$B$1:$AJ$1, 0)), 
        Tips_daily!$A$2:$A$1000, "&gt;="&amp;$A74, 
        Tips_daily!$A$2:$A$1000, "&lt;"&amp;$B74+1),5),0)</f>
        <v>0</v>
      </c>
      <c r="R74" s="108">
        <f t="array" ref="R74">IFNA( MROUND( SUMIFS(INDEX(Tips_daily!$B$2:$AJ$1000, 0, MATCH(R$1, Tips_daily!$B$1:$AJ$1, 0)), 
        Tips_daily!$A$2:$A$1000, "&gt;="&amp;$A74, 
        Tips_daily!$A$2:$A$1000, "&lt;"&amp;$B74+1),5),0)</f>
        <v>0</v>
      </c>
      <c r="S74" s="108">
        <f t="array" ref="S74">IFNA( MROUND( SUMIFS(INDEX(Tips_daily!$B$2:$AJ$1000, 0, MATCH(S$1, Tips_daily!$B$1:$AJ$1, 0)), 
        Tips_daily!$A$2:$A$1000, "&gt;="&amp;$A74, 
        Tips_daily!$A$2:$A$1000, "&lt;"&amp;$B74+1),5),0)</f>
        <v>0</v>
      </c>
      <c r="T74" s="108">
        <f t="array" ref="T74">IFNA( MROUND( SUMIFS(INDEX(Tips_daily!$B$2:$AJ$1000, 0, MATCH(T$1, Tips_daily!$B$1:$AJ$1, 0)), 
        Tips_daily!$A$2:$A$1000, "&gt;="&amp;$A74, 
        Tips_daily!$A$2:$A$1000, "&lt;"&amp;$B74+1),5),0)</f>
        <v>0</v>
      </c>
      <c r="U74" s="108">
        <f t="array" ref="U74">IFNA( MROUND( SUMIFS(INDEX(Tips_daily!$B$2:$AJ$1000, 0, MATCH(U$1, Tips_daily!$B$1:$AJ$1, 0)), 
        Tips_daily!$A$2:$A$1000, "&gt;="&amp;$A74, 
        Tips_daily!$A$2:$A$1000, "&lt;"&amp;$B74+1),5),0)</f>
        <v>0</v>
      </c>
      <c r="V74" s="108">
        <f t="array" ref="V74">IFNA( MROUND( SUMIFS(INDEX(Tips_daily!$B$2:$AJ$1000, 0, MATCH(V$1, Tips_daily!$B$1:$AJ$1, 0)), 
        Tips_daily!$A$2:$A$1000, "&gt;="&amp;$A74, 
        Tips_daily!$A$2:$A$1000, "&lt;"&amp;$B74+1),5),0)</f>
        <v>0</v>
      </c>
      <c r="W74" s="108">
        <f t="array" ref="W74">IFNA( MROUND( SUMIFS(INDEX(Tips_daily!$B$2:$AJ$1000, 0, MATCH(W$1, Tips_daily!$B$1:$AJ$1, 0)), 
        Tips_daily!$A$2:$A$1000, "&gt;="&amp;$A74, 
        Tips_daily!$A$2:$A$1000, "&lt;"&amp;$B74+1),5),0)</f>
        <v>0</v>
      </c>
      <c r="X74" s="76">
        <f t="array" ref="X74">IFNA( MROUND( SUMIFS(INDEX(Tips_daily!$B$2:$AJ$1000, 0, MATCH(X$1, Tips_daily!$B$1:$AJ$1, 0)), 
        Tips_daily!$A$2:$A$1000, "&gt;="&amp;$A74, 
        Tips_daily!$A$2:$A$1000, "&lt;"&amp;$B74+1),5),0)</f>
        <v>0</v>
      </c>
      <c r="Y74" s="76">
        <f t="array" ref="Y74">IFNA( MROUND( SUMIFS(INDEX(Tips_daily!$B$2:$AJ$1000, 0, MATCH(Y$1, Tips_daily!$B$1:$AJ$1, 0)), 
        Tips_daily!$A$2:$A$1000, "&gt;="&amp;$A74, 
        Tips_daily!$A$2:$A$1000, "&lt;"&amp;$B74+1),5),0)</f>
        <v>0</v>
      </c>
      <c r="Z74" s="76">
        <f t="array" ref="Z74">IFNA( MROUND( SUMIFS(INDEX(Tips_daily!$B$2:$AJ$1000, 0, MATCH(Z$1, Tips_daily!$B$1:$AJ$1, 0)), 
        Tips_daily!$A$2:$A$1000, "&gt;="&amp;$A74, 
        Tips_daily!$A$2:$A$1000, "&lt;"&amp;$B74+1),5),0)</f>
        <v>0</v>
      </c>
      <c r="AA74" s="76">
        <f t="array" ref="AA74">IFNA( MROUND( SUMIFS(INDEX(Tips_daily!$B$2:$AJ$1000, 0, MATCH(AA$1, Tips_daily!$B$1:$AJ$1, 0)), 
        Tips_daily!$A$2:$A$1000, "&gt;="&amp;$A74, 
        Tips_daily!$A$2:$A$1000, "&lt;"&amp;$B74+1),5),0)</f>
        <v>0</v>
      </c>
      <c r="AB74" s="76">
        <f t="array" ref="AB74">IFNA( MROUND( SUMIFS(INDEX(Tips_daily!$B$2:$AJ$1000, 0, MATCH(AB$1, Tips_daily!$B$1:$AJ$1, 0)), 
        Tips_daily!$A$2:$A$1000, "&gt;="&amp;$A74, 
        Tips_daily!$A$2:$A$1000, "&lt;"&amp;$B74+1),5),0)</f>
        <v>0</v>
      </c>
      <c r="AC74" s="76">
        <f t="array" ref="AC74">IFNA( MROUND( SUMIFS(INDEX(Tips_daily!$B$2:$AJ$1000, 0, MATCH(AC$1, Tips_daily!$B$1:$AJ$1, 0)), 
        Tips_daily!$A$2:$A$1000, "&gt;="&amp;$A74, 
        Tips_daily!$A$2:$A$1000, "&lt;"&amp;$B74+1),5),0)</f>
        <v>0</v>
      </c>
      <c r="AD74" s="76">
        <f t="array" ref="AD74">IFNA( MROUND( SUMIFS(INDEX(Tips_daily!$B$2:$AJ$1000, 0, MATCH(AD$1, Tips_daily!$B$1:$AJ$1, 0)), 
        Tips_daily!$A$2:$A$1000, "&gt;="&amp;$A74, 
        Tips_daily!$A$2:$A$1000, "&lt;"&amp;$B74+1),5),0)</f>
        <v>0</v>
      </c>
      <c r="AE74" s="76">
        <f t="array" ref="AE74">IFNA( MROUND( SUMIFS(INDEX(Tips_daily!$B$2:$AJ$1000, 0, MATCH(AE$1, Tips_daily!$B$1:$AJ$1, 0)), 
        Tips_daily!$A$2:$A$1000, "&gt;="&amp;$A74, 
        Tips_daily!$A$2:$A$1000, "&lt;"&amp;$B74+1),5),0)</f>
        <v>0</v>
      </c>
      <c r="AF74" s="76">
        <f t="array" ref="AF74">IFNA( MROUND( SUMIFS(INDEX(Tips_daily!$B$2:$AJ$1000, 0, MATCH(AF$1, Tips_daily!$B$1:$AJ$1, 0)), 
        Tips_daily!$A$2:$A$1000, "&gt;="&amp;$A74, 
        Tips_daily!$A$2:$A$1000, "&lt;"&amp;$B74+1),5),0)</f>
        <v>0</v>
      </c>
      <c r="AG74" s="76">
        <f t="array" ref="AG74">IFNA( MROUND( SUMIFS(INDEX(Tips_daily!$B$2:$AJ$1000, 0, MATCH(AG$1, Tips_daily!$B$1:$AJ$1, 0)), 
        Tips_daily!$A$2:$A$1000, "&gt;="&amp;$A74, 
        Tips_daily!$A$2:$A$1000, "&lt;"&amp;$B74+1),5),0)</f>
        <v>0</v>
      </c>
    </row>
    <row r="75" ht="22.5" customHeight="1">
      <c r="A75" s="110">
        <f t="shared" ref="A75:B75" si="75">A74+7</f>
        <v>46104</v>
      </c>
      <c r="B75" s="110">
        <f t="shared" si="75"/>
        <v>46110</v>
      </c>
      <c r="C75" s="100">
        <f>SUMIFS(Tips_daily!B$2:B$1000, 
        Tips_daily!$A$2:$A$1000, "&gt;="&amp;A75, 
        Tips_daily!$A$2:$A$1000, "&lt;"&amp;B75+1)
</f>
        <v>0</v>
      </c>
      <c r="D75" s="103">
        <f t="shared" si="43"/>
        <v>0</v>
      </c>
      <c r="E75" s="108">
        <f t="array" ref="E75">IFNA( MROUND( SUMIFS(INDEX(Tips_daily!$B$2:$AJ$1000, 0, MATCH(E$1, Tips_daily!$B$1:$AJ$1, 0)), 
        Tips_daily!$A$2:$A$1000, "&gt;="&amp;$A75, 
        Tips_daily!$A$2:$A$1000, "&lt;"&amp;$B75+1),5),0)</f>
        <v>0</v>
      </c>
      <c r="F75" s="108">
        <f t="array" ref="F75">IFNA( MROUND( SUMIFS(INDEX(Tips_daily!$B$2:$AJ$1000, 0, MATCH(F$1, Tips_daily!$B$1:$AJ$1, 0)), 
        Tips_daily!$A$2:$A$1000, "&gt;="&amp;$A75, 
        Tips_daily!$A$2:$A$1000, "&lt;"&amp;$B75+1),5),0)</f>
        <v>0</v>
      </c>
      <c r="G75" s="108">
        <f t="array" ref="G75">IFNA( MROUND( SUMIFS(INDEX(Tips_daily!$B$2:$AJ$1000, 0, MATCH(G$1, Tips_daily!$B$1:$AJ$1, 0)), 
        Tips_daily!$A$2:$A$1000, "&gt;="&amp;$A75, 
        Tips_daily!$A$2:$A$1000, "&lt;"&amp;$B75+1),5),0)</f>
        <v>0</v>
      </c>
      <c r="H75" s="108">
        <f t="array" ref="H75">IFNA( MROUND( SUMIFS(INDEX(Tips_daily!$B$2:$AJ$1000, 0, MATCH(H$1, Tips_daily!$B$1:$AJ$1, 0)), 
        Tips_daily!$A$2:$A$1000, "&gt;="&amp;$A75, 
        Tips_daily!$A$2:$A$1000, "&lt;"&amp;$B75+1),5),0)</f>
        <v>0</v>
      </c>
      <c r="I75" s="108">
        <f t="array" ref="I75">IFNA( MROUND( SUMIFS(INDEX(Tips_daily!$B$2:$AJ$1000, 0, MATCH(I$1, Tips_daily!$B$1:$AJ$1, 0)), 
        Tips_daily!$A$2:$A$1000, "&gt;="&amp;$A75, 
        Tips_daily!$A$2:$A$1000, "&lt;"&amp;$B75+1),5),0)</f>
        <v>0</v>
      </c>
      <c r="J75" s="108">
        <f t="array" ref="J75">IFNA( MROUND( SUMIFS(INDEX(Tips_daily!$B$2:$AJ$1000, 0, MATCH(J$1, Tips_daily!$B$1:$AJ$1, 0)), 
        Tips_daily!$A$2:$A$1000, "&gt;="&amp;$A75, 
        Tips_daily!$A$2:$A$1000, "&lt;"&amp;$B75+1),5),0)</f>
        <v>0</v>
      </c>
      <c r="K75" s="108">
        <f t="array" ref="K75">IFNA( MROUND( SUMIFS(INDEX(Tips_daily!$B$2:$AJ$1000, 0, MATCH(K$1, Tips_daily!$B$1:$AJ$1, 0)), 
        Tips_daily!$A$2:$A$1000, "&gt;="&amp;$A75, 
        Tips_daily!$A$2:$A$1000, "&lt;"&amp;$B75+1),5),0)</f>
        <v>0</v>
      </c>
      <c r="L75" s="108">
        <f t="array" ref="L75">IFNA( MROUND( SUMIFS(INDEX(Tips_daily!$B$2:$AJ$1000, 0, MATCH(L$1, Tips_daily!$B$1:$AJ$1, 0)), 
        Tips_daily!$A$2:$A$1000, "&gt;="&amp;$A75, 
        Tips_daily!$A$2:$A$1000, "&lt;"&amp;$B75+1),5),0)</f>
        <v>0</v>
      </c>
      <c r="M75" s="108">
        <f t="array" ref="M75">IFNA( MROUND( SUMIFS(INDEX(Tips_daily!$B$2:$AJ$1000, 0, MATCH(M$1, Tips_daily!$B$1:$AJ$1, 0)), 
        Tips_daily!$A$2:$A$1000, "&gt;="&amp;$A75, 
        Tips_daily!$A$2:$A$1000, "&lt;"&amp;$B75+1),5),0)</f>
        <v>0</v>
      </c>
      <c r="N75" s="108">
        <f t="array" ref="N75">IFNA( MROUND( SUMIFS(INDEX(Tips_daily!$B$2:$AJ$1000, 0, MATCH(N$1, Tips_daily!$B$1:$AJ$1, 0)), 
        Tips_daily!$A$2:$A$1000, "&gt;="&amp;$A75, 
        Tips_daily!$A$2:$A$1000, "&lt;"&amp;$B75+1),5),0)</f>
        <v>0</v>
      </c>
      <c r="O75" s="108">
        <f t="array" ref="O75">IFNA( MROUND( SUMIFS(INDEX(Tips_daily!$B$2:$AJ$1000, 0, MATCH(O$1, Tips_daily!$B$1:$AJ$1, 0)), 
        Tips_daily!$A$2:$A$1000, "&gt;="&amp;$A75, 
        Tips_daily!$A$2:$A$1000, "&lt;"&amp;$B75+1),5),0)</f>
        <v>0</v>
      </c>
      <c r="P75" s="108">
        <f t="array" ref="P75">IFNA( MROUND( SUMIFS(INDEX(Tips_daily!$B$2:$AJ$1000, 0, MATCH(P$1, Tips_daily!$B$1:$AJ$1, 0)), 
        Tips_daily!$A$2:$A$1000, "&gt;="&amp;$A75, 
        Tips_daily!$A$2:$A$1000, "&lt;"&amp;$B75+1),5),0)</f>
        <v>0</v>
      </c>
      <c r="Q75" s="108">
        <f t="array" ref="Q75">IFNA( MROUND( SUMIFS(INDEX(Tips_daily!$B$2:$AJ$1000, 0, MATCH(Q$1, Tips_daily!$B$1:$AJ$1, 0)), 
        Tips_daily!$A$2:$A$1000, "&gt;="&amp;$A75, 
        Tips_daily!$A$2:$A$1000, "&lt;"&amp;$B75+1),5),0)</f>
        <v>0</v>
      </c>
      <c r="R75" s="108">
        <f t="array" ref="R75">IFNA( MROUND( SUMIFS(INDEX(Tips_daily!$B$2:$AJ$1000, 0, MATCH(R$1, Tips_daily!$B$1:$AJ$1, 0)), 
        Tips_daily!$A$2:$A$1000, "&gt;="&amp;$A75, 
        Tips_daily!$A$2:$A$1000, "&lt;"&amp;$B75+1),5),0)</f>
        <v>0</v>
      </c>
      <c r="S75" s="108">
        <f t="array" ref="S75">IFNA( MROUND( SUMIFS(INDEX(Tips_daily!$B$2:$AJ$1000, 0, MATCH(S$1, Tips_daily!$B$1:$AJ$1, 0)), 
        Tips_daily!$A$2:$A$1000, "&gt;="&amp;$A75, 
        Tips_daily!$A$2:$A$1000, "&lt;"&amp;$B75+1),5),0)</f>
        <v>0</v>
      </c>
      <c r="T75" s="108">
        <f t="array" ref="T75">IFNA( MROUND( SUMIFS(INDEX(Tips_daily!$B$2:$AJ$1000, 0, MATCH(T$1, Tips_daily!$B$1:$AJ$1, 0)), 
        Tips_daily!$A$2:$A$1000, "&gt;="&amp;$A75, 
        Tips_daily!$A$2:$A$1000, "&lt;"&amp;$B75+1),5),0)</f>
        <v>0</v>
      </c>
      <c r="U75" s="108">
        <f t="array" ref="U75">IFNA( MROUND( SUMIFS(INDEX(Tips_daily!$B$2:$AJ$1000, 0, MATCH(U$1, Tips_daily!$B$1:$AJ$1, 0)), 
        Tips_daily!$A$2:$A$1000, "&gt;="&amp;$A75, 
        Tips_daily!$A$2:$A$1000, "&lt;"&amp;$B75+1),5),0)</f>
        <v>0</v>
      </c>
      <c r="V75" s="108">
        <f t="array" ref="V75">IFNA( MROUND( SUMIFS(INDEX(Tips_daily!$B$2:$AJ$1000, 0, MATCH(V$1, Tips_daily!$B$1:$AJ$1, 0)), 
        Tips_daily!$A$2:$A$1000, "&gt;="&amp;$A75, 
        Tips_daily!$A$2:$A$1000, "&lt;"&amp;$B75+1),5),0)</f>
        <v>0</v>
      </c>
      <c r="W75" s="108">
        <f t="array" ref="W75">IFNA( MROUND( SUMIFS(INDEX(Tips_daily!$B$2:$AJ$1000, 0, MATCH(W$1, Tips_daily!$B$1:$AJ$1, 0)), 
        Tips_daily!$A$2:$A$1000, "&gt;="&amp;$A75, 
        Tips_daily!$A$2:$A$1000, "&lt;"&amp;$B75+1),5),0)</f>
        <v>0</v>
      </c>
      <c r="X75" s="76">
        <f t="array" ref="X75">IFNA( MROUND( SUMIFS(INDEX(Tips_daily!$B$2:$AJ$1000, 0, MATCH(X$1, Tips_daily!$B$1:$AJ$1, 0)), 
        Tips_daily!$A$2:$A$1000, "&gt;="&amp;$A75, 
        Tips_daily!$A$2:$A$1000, "&lt;"&amp;$B75+1),5),0)</f>
        <v>0</v>
      </c>
      <c r="Y75" s="76">
        <f t="array" ref="Y75">IFNA( MROUND( SUMIFS(INDEX(Tips_daily!$B$2:$AJ$1000, 0, MATCH(Y$1, Tips_daily!$B$1:$AJ$1, 0)), 
        Tips_daily!$A$2:$A$1000, "&gt;="&amp;$A75, 
        Tips_daily!$A$2:$A$1000, "&lt;"&amp;$B75+1),5),0)</f>
        <v>0</v>
      </c>
      <c r="Z75" s="76">
        <f t="array" ref="Z75">IFNA( MROUND( SUMIFS(INDEX(Tips_daily!$B$2:$AJ$1000, 0, MATCH(Z$1, Tips_daily!$B$1:$AJ$1, 0)), 
        Tips_daily!$A$2:$A$1000, "&gt;="&amp;$A75, 
        Tips_daily!$A$2:$A$1000, "&lt;"&amp;$B75+1),5),0)</f>
        <v>0</v>
      </c>
      <c r="AA75" s="76">
        <f t="array" ref="AA75">IFNA( MROUND( SUMIFS(INDEX(Tips_daily!$B$2:$AJ$1000, 0, MATCH(AA$1, Tips_daily!$B$1:$AJ$1, 0)), 
        Tips_daily!$A$2:$A$1000, "&gt;="&amp;$A75, 
        Tips_daily!$A$2:$A$1000, "&lt;"&amp;$B75+1),5),0)</f>
        <v>0</v>
      </c>
      <c r="AB75" s="76">
        <f t="array" ref="AB75">IFNA( MROUND( SUMIFS(INDEX(Tips_daily!$B$2:$AJ$1000, 0, MATCH(AB$1, Tips_daily!$B$1:$AJ$1, 0)), 
        Tips_daily!$A$2:$A$1000, "&gt;="&amp;$A75, 
        Tips_daily!$A$2:$A$1000, "&lt;"&amp;$B75+1),5),0)</f>
        <v>0</v>
      </c>
      <c r="AC75" s="76">
        <f t="array" ref="AC75">IFNA( MROUND( SUMIFS(INDEX(Tips_daily!$B$2:$AJ$1000, 0, MATCH(AC$1, Tips_daily!$B$1:$AJ$1, 0)), 
        Tips_daily!$A$2:$A$1000, "&gt;="&amp;$A75, 
        Tips_daily!$A$2:$A$1000, "&lt;"&amp;$B75+1),5),0)</f>
        <v>0</v>
      </c>
      <c r="AD75" s="76">
        <f t="array" ref="AD75">IFNA( MROUND( SUMIFS(INDEX(Tips_daily!$B$2:$AJ$1000, 0, MATCH(AD$1, Tips_daily!$B$1:$AJ$1, 0)), 
        Tips_daily!$A$2:$A$1000, "&gt;="&amp;$A75, 
        Tips_daily!$A$2:$A$1000, "&lt;"&amp;$B75+1),5),0)</f>
        <v>0</v>
      </c>
      <c r="AE75" s="76">
        <f t="array" ref="AE75">IFNA( MROUND( SUMIFS(INDEX(Tips_daily!$B$2:$AJ$1000, 0, MATCH(AE$1, Tips_daily!$B$1:$AJ$1, 0)), 
        Tips_daily!$A$2:$A$1000, "&gt;="&amp;$A75, 
        Tips_daily!$A$2:$A$1000, "&lt;"&amp;$B75+1),5),0)</f>
        <v>0</v>
      </c>
      <c r="AF75" s="76">
        <f t="array" ref="AF75">IFNA( MROUND( SUMIFS(INDEX(Tips_daily!$B$2:$AJ$1000, 0, MATCH(AF$1, Tips_daily!$B$1:$AJ$1, 0)), 
        Tips_daily!$A$2:$A$1000, "&gt;="&amp;$A75, 
        Tips_daily!$A$2:$A$1000, "&lt;"&amp;$B75+1),5),0)</f>
        <v>0</v>
      </c>
      <c r="AG75" s="76">
        <f t="array" ref="AG75">IFNA( MROUND( SUMIFS(INDEX(Tips_daily!$B$2:$AJ$1000, 0, MATCH(AG$1, Tips_daily!$B$1:$AJ$1, 0)), 
        Tips_daily!$A$2:$A$1000, "&gt;="&amp;$A75, 
        Tips_daily!$A$2:$A$1000, "&lt;"&amp;$B75+1),5),0)</f>
        <v>0</v>
      </c>
    </row>
    <row r="76" ht="22.5" hidden="1" customHeight="1">
      <c r="A76" s="111"/>
      <c r="B76" s="111"/>
      <c r="C76" s="100">
        <f>SUMIFS(Tips_daily!B$2:B$1000, 
        Tips_daily!$A$2:$A$1000, "&gt;="&amp;A76, 
        Tips_daily!$A$2:$A$1000, "&lt;"&amp;B76+1)
</f>
        <v>0</v>
      </c>
      <c r="D76" s="108">
        <f t="array" ref="D76">MROUND( SUMIFS(INDEX(Tips_daily!$B$2:$AB$1000, 0, MATCH(D$1, Tips_daily!$B$1:$AAG$1, 0)), 
        Tips_daily!$A$2:$A$1000, "&gt;="&amp;$A76, 
        Tips_daily!$A$2:$A$1000, "&lt;"&amp;$B76+1),5)</f>
        <v>0</v>
      </c>
      <c r="E76" s="108">
        <f t="array" ref="E76">MROUND( SUMIFS(INDEX(Tips_daily!$B$2:$AB$1000, 0, MATCH(E$1, Tips_daily!$B$1:$AAG$1, 0)), 
        Tips_daily!$A$2:$A$1000, "&gt;="&amp;$A76, 
        Tips_daily!$A$2:$A$1000, "&lt;"&amp;$B76+1),5)</f>
        <v>0</v>
      </c>
      <c r="F76" s="108">
        <f t="array" ref="F76">MROUND( SUMIFS(INDEX(Tips_daily!$B$2:$AB$1000, 0, MATCH(F$1, Tips_daily!$B$1:$AAG$1, 0)), 
        Tips_daily!$A$2:$A$1000, "&gt;="&amp;$A76, 
        Tips_daily!$A$2:$A$1000, "&lt;"&amp;$B76+1),5)</f>
        <v>0</v>
      </c>
      <c r="G76" s="108">
        <f t="array" ref="G76">MROUND( SUMIFS(INDEX(Tips_daily!$B$2:$AB$1000, 0, MATCH(G$1, Tips_daily!$B$1:$AAG$1, 0)), 
        Tips_daily!$A$2:$A$1000, "&gt;="&amp;$A76, 
        Tips_daily!$A$2:$A$1000, "&lt;"&amp;$B76+1),5)</f>
        <v>0</v>
      </c>
      <c r="H76" s="108">
        <f t="array" ref="H76">MROUND( SUMIFS(INDEX(Tips_daily!$B$2:$AB$1000, 0, MATCH(H$1, Tips_daily!$B$1:$AAG$1, 0)), 
        Tips_daily!$A$2:$A$1000, "&gt;="&amp;$A76, 
        Tips_daily!$A$2:$A$1000, "&lt;"&amp;$B76+1),5)</f>
        <v>0</v>
      </c>
      <c r="I76" s="108">
        <f t="array" ref="I76">MROUND( SUMIFS(INDEX(Tips_daily!$B$2:$AB$1000, 0, MATCH(I$1, Tips_daily!$B$1:$AAG$1, 0)), 
        Tips_daily!$A$2:$A$1000, "&gt;="&amp;$A76, 
        Tips_daily!$A$2:$A$1000, "&lt;"&amp;$B76+1),5)</f>
        <v>0</v>
      </c>
      <c r="J76" s="108">
        <f t="array" ref="J76">MROUND( SUMIFS(INDEX(Tips_daily!$B$2:$AB$1000, 0, MATCH(J$1, Tips_daily!$B$1:$AAG$1, 0)), 
        Tips_daily!$A$2:$A$1000, "&gt;="&amp;$A76, 
        Tips_daily!$A$2:$A$1000, "&lt;"&amp;$B76+1),5)</f>
        <v>0</v>
      </c>
      <c r="K76" s="108">
        <f t="array" ref="K76">MROUND( SUMIFS(INDEX(Tips_daily!$B$2:$AB$1000, 0, MATCH(K$1, Tips_daily!$B$1:$AAG$1, 0)), 
        Tips_daily!$A$2:$A$1000, "&gt;="&amp;$A76, 
        Tips_daily!$A$2:$A$1000, "&lt;"&amp;$B76+1),5)</f>
        <v>0</v>
      </c>
      <c r="L76" s="108">
        <f t="array" ref="L76">MROUND( SUMIFS(INDEX(Tips_daily!$B$2:$AB$1000, 0, MATCH(L$1, Tips_daily!$B$1:$AAG$1, 0)), 
        Tips_daily!$A$2:$A$1000, "&gt;="&amp;$A76, 
        Tips_daily!$A$2:$A$1000, "&lt;"&amp;$B76+1),5)</f>
        <v>0</v>
      </c>
      <c r="M76" s="108">
        <f t="array" ref="M76">MROUND( SUMIFS(INDEX(Tips_daily!$B$2:$AB$1000, 0, MATCH(M$1, Tips_daily!$B$1:$AAG$1, 0)), 
        Tips_daily!$A$2:$A$1000, "&gt;="&amp;$A76, 
        Tips_daily!$A$2:$A$1000, "&lt;"&amp;$B76+1),5)</f>
        <v>0</v>
      </c>
      <c r="N76" s="108">
        <f t="array" ref="N76">MROUND( SUMIFS(INDEX(Tips_daily!$B$2:$AB$1000, 0, MATCH(N$1, Tips_daily!$B$1:$AAG$1, 0)), 
        Tips_daily!$A$2:$A$1000, "&gt;="&amp;$A76, 
        Tips_daily!$A$2:$A$1000, "&lt;"&amp;$B76+1),5)</f>
        <v>0</v>
      </c>
      <c r="O76" s="108">
        <f t="array" ref="O76">MROUND( SUMIFS(INDEX(Tips_daily!$B$2:$AB$1000, 0, MATCH(O$1, Tips_daily!$B$1:$AAG$1, 0)), 
        Tips_daily!$A$2:$A$1000, "&gt;="&amp;$A76, 
        Tips_daily!$A$2:$A$1000, "&lt;"&amp;$B76+1),5)</f>
        <v>0</v>
      </c>
      <c r="P76" s="108">
        <f t="array" ref="P76">MROUND( SUMIFS(INDEX(Tips_daily!$B$2:$AB$1000, 0, MATCH(P$1, Tips_daily!$B$1:$AAG$1, 0)), 
        Tips_daily!$A$2:$A$1000, "&gt;="&amp;$A76, 
        Tips_daily!$A$2:$A$1000, "&lt;"&amp;$B76+1),5)</f>
        <v>0</v>
      </c>
      <c r="Q76" s="108">
        <f t="array" ref="Q76">MROUND( SUMIFS(INDEX(Tips_daily!$B$2:$AB$1000, 0, MATCH(Q$1, Tips_daily!$B$1:$AAG$1, 0)), 
        Tips_daily!$A$2:$A$1000, "&gt;="&amp;$A76, 
        Tips_daily!$A$2:$A$1000, "&lt;"&amp;$B76+1),5)</f>
        <v>0</v>
      </c>
      <c r="R76" s="108">
        <f t="array" ref="R76">MROUND( SUMIFS(INDEX(Tips_daily!$B$2:$AB$1000, 0, MATCH(R$1, Tips_daily!$B$1:$AAG$1, 0)), 
        Tips_daily!$A$2:$A$1000, "&gt;="&amp;$A76, 
        Tips_daily!$A$2:$A$1000, "&lt;"&amp;$B76+1),5)</f>
        <v>0</v>
      </c>
      <c r="S76" s="108">
        <f t="array" ref="S76">MROUND( SUMIFS(INDEX(Tips_daily!$B$2:$AB$1000, 0, MATCH(S$1, Tips_daily!$B$1:$AAG$1, 0)), 
        Tips_daily!$A$2:$A$1000, "&gt;="&amp;$A76, 
        Tips_daily!$A$2:$A$1000, "&lt;"&amp;$B76+1),5)</f>
        <v>0</v>
      </c>
      <c r="T76" s="108">
        <f t="array" ref="T76">MROUND( SUMIFS(INDEX(Tips_daily!$B$2:$AB$1000, 0, MATCH(T$1, Tips_daily!$B$1:$AAG$1, 0)), 
        Tips_daily!$A$2:$A$1000, "&gt;="&amp;$A76, 
        Tips_daily!$A$2:$A$1000, "&lt;"&amp;$B76+1),5)</f>
        <v>0</v>
      </c>
      <c r="U76" s="108">
        <f t="array" ref="U76">MROUND( SUMIFS(INDEX(Tips_daily!$B$2:$AB$1000, 0, MATCH(U$1, Tips_daily!$B$1:$AAG$1, 0)), 
        Tips_daily!$A$2:$A$1000, "&gt;="&amp;$A76, 
        Tips_daily!$A$2:$A$1000, "&lt;"&amp;$B76+1),5)</f>
        <v>0</v>
      </c>
      <c r="V76" s="108">
        <f t="array" ref="V76">MROUND( SUMIFS(INDEX(Tips_daily!$B$2:$AB$1000, 0, MATCH(V$1, Tips_daily!$B$1:$AAG$1, 0)), 
        Tips_daily!$A$2:$A$1000, "&gt;="&amp;$A76, 
        Tips_daily!$A$2:$A$1000, "&lt;"&amp;$B76+1),5)</f>
        <v>0</v>
      </c>
      <c r="W76" s="108"/>
      <c r="X76" s="76"/>
      <c r="Y76" s="76"/>
      <c r="Z76" s="76"/>
      <c r="AA76" s="76"/>
      <c r="AB76" s="76"/>
      <c r="AC76" s="76"/>
      <c r="AD76" s="76"/>
      <c r="AE76" s="76"/>
      <c r="AF76" s="76"/>
      <c r="AG76" s="76"/>
    </row>
    <row r="77" ht="22.5" hidden="1" customHeight="1">
      <c r="A77" s="111"/>
      <c r="B77" s="111"/>
      <c r="C77" s="100">
        <f>SUMIFS(Tips_daily!B$2:B$1000, 
        Tips_daily!$A$2:$A$1000, "&gt;="&amp;A77, 
        Tips_daily!$A$2:$A$1000, "&lt;"&amp;B77+1)
</f>
        <v>0</v>
      </c>
      <c r="D77" s="108">
        <f t="array" ref="D77">MROUND( SUMIFS(INDEX(Tips_daily!$B$2:$AB$1000, 0, MATCH(D$1, Tips_daily!$B$1:$AAG$1, 0)), 
        Tips_daily!$A$2:$A$1000, "&gt;="&amp;$A77, 
        Tips_daily!$A$2:$A$1000, "&lt;"&amp;$B77+1),5)</f>
        <v>0</v>
      </c>
      <c r="E77" s="108">
        <f t="array" ref="E77">MROUND( SUMIFS(INDEX(Tips_daily!$B$2:$AB$1000, 0, MATCH(E$1, Tips_daily!$B$1:$AAG$1, 0)), 
        Tips_daily!$A$2:$A$1000, "&gt;="&amp;$A77, 
        Tips_daily!$A$2:$A$1000, "&lt;"&amp;$B77+1),5)</f>
        <v>0</v>
      </c>
      <c r="F77" s="108">
        <f t="array" ref="F77">MROUND( SUMIFS(INDEX(Tips_daily!$B$2:$AB$1000, 0, MATCH(F$1, Tips_daily!$B$1:$AAG$1, 0)), 
        Tips_daily!$A$2:$A$1000, "&gt;="&amp;$A77, 
        Tips_daily!$A$2:$A$1000, "&lt;"&amp;$B77+1),5)</f>
        <v>0</v>
      </c>
      <c r="G77" s="108">
        <f t="array" ref="G77">MROUND( SUMIFS(INDEX(Tips_daily!$B$2:$AB$1000, 0, MATCH(G$1, Tips_daily!$B$1:$AAG$1, 0)), 
        Tips_daily!$A$2:$A$1000, "&gt;="&amp;$A77, 
        Tips_daily!$A$2:$A$1000, "&lt;"&amp;$B77+1),5)</f>
        <v>0</v>
      </c>
      <c r="H77" s="108">
        <f t="array" ref="H77">MROUND( SUMIFS(INDEX(Tips_daily!$B$2:$AB$1000, 0, MATCH(H$1, Tips_daily!$B$1:$AAG$1, 0)), 
        Tips_daily!$A$2:$A$1000, "&gt;="&amp;$A77, 
        Tips_daily!$A$2:$A$1000, "&lt;"&amp;$B77+1),5)</f>
        <v>0</v>
      </c>
      <c r="I77" s="108">
        <f t="array" ref="I77">MROUND( SUMIFS(INDEX(Tips_daily!$B$2:$AB$1000, 0, MATCH(I$1, Tips_daily!$B$1:$AAG$1, 0)), 
        Tips_daily!$A$2:$A$1000, "&gt;="&amp;$A77, 
        Tips_daily!$A$2:$A$1000, "&lt;"&amp;$B77+1),5)</f>
        <v>0</v>
      </c>
      <c r="J77" s="108">
        <f t="array" ref="J77">MROUND( SUMIFS(INDEX(Tips_daily!$B$2:$AB$1000, 0, MATCH(J$1, Tips_daily!$B$1:$AAG$1, 0)), 
        Tips_daily!$A$2:$A$1000, "&gt;="&amp;$A77, 
        Tips_daily!$A$2:$A$1000, "&lt;"&amp;$B77+1),5)</f>
        <v>0</v>
      </c>
      <c r="K77" s="108">
        <f t="array" ref="K77">MROUND( SUMIFS(INDEX(Tips_daily!$B$2:$AB$1000, 0, MATCH(K$1, Tips_daily!$B$1:$AAG$1, 0)), 
        Tips_daily!$A$2:$A$1000, "&gt;="&amp;$A77, 
        Tips_daily!$A$2:$A$1000, "&lt;"&amp;$B77+1),5)</f>
        <v>0</v>
      </c>
      <c r="L77" s="108">
        <f t="array" ref="L77">MROUND( SUMIFS(INDEX(Tips_daily!$B$2:$AB$1000, 0, MATCH(L$1, Tips_daily!$B$1:$AAG$1, 0)), 
        Tips_daily!$A$2:$A$1000, "&gt;="&amp;$A77, 
        Tips_daily!$A$2:$A$1000, "&lt;"&amp;$B77+1),5)</f>
        <v>0</v>
      </c>
      <c r="M77" s="108">
        <f t="array" ref="M77">MROUND( SUMIFS(INDEX(Tips_daily!$B$2:$AB$1000, 0, MATCH(M$1, Tips_daily!$B$1:$AAG$1, 0)), 
        Tips_daily!$A$2:$A$1000, "&gt;="&amp;$A77, 
        Tips_daily!$A$2:$A$1000, "&lt;"&amp;$B77+1),5)</f>
        <v>0</v>
      </c>
      <c r="N77" s="108">
        <f t="array" ref="N77">MROUND( SUMIFS(INDEX(Tips_daily!$B$2:$AB$1000, 0, MATCH(N$1, Tips_daily!$B$1:$AAG$1, 0)), 
        Tips_daily!$A$2:$A$1000, "&gt;="&amp;$A77, 
        Tips_daily!$A$2:$A$1000, "&lt;"&amp;$B77+1),5)</f>
        <v>0</v>
      </c>
      <c r="O77" s="108">
        <f t="array" ref="O77">MROUND( SUMIFS(INDEX(Tips_daily!$B$2:$AB$1000, 0, MATCH(O$1, Tips_daily!$B$1:$AAG$1, 0)), 
        Tips_daily!$A$2:$A$1000, "&gt;="&amp;$A77, 
        Tips_daily!$A$2:$A$1000, "&lt;"&amp;$B77+1),5)</f>
        <v>0</v>
      </c>
      <c r="P77" s="108">
        <f t="array" ref="P77">MROUND( SUMIFS(INDEX(Tips_daily!$B$2:$AB$1000, 0, MATCH(P$1, Tips_daily!$B$1:$AAG$1, 0)), 
        Tips_daily!$A$2:$A$1000, "&gt;="&amp;$A77, 
        Tips_daily!$A$2:$A$1000, "&lt;"&amp;$B77+1),5)</f>
        <v>0</v>
      </c>
      <c r="Q77" s="108">
        <f t="array" ref="Q77">MROUND( SUMIFS(INDEX(Tips_daily!$B$2:$AB$1000, 0, MATCH(Q$1, Tips_daily!$B$1:$AAG$1, 0)), 
        Tips_daily!$A$2:$A$1000, "&gt;="&amp;$A77, 
        Tips_daily!$A$2:$A$1000, "&lt;"&amp;$B77+1),5)</f>
        <v>0</v>
      </c>
      <c r="R77" s="108">
        <f t="array" ref="R77">MROUND( SUMIFS(INDEX(Tips_daily!$B$2:$AB$1000, 0, MATCH(R$1, Tips_daily!$B$1:$AAG$1, 0)), 
        Tips_daily!$A$2:$A$1000, "&gt;="&amp;$A77, 
        Tips_daily!$A$2:$A$1000, "&lt;"&amp;$B77+1),5)</f>
        <v>0</v>
      </c>
      <c r="S77" s="108">
        <f t="array" ref="S77">MROUND( SUMIFS(INDEX(Tips_daily!$B$2:$AB$1000, 0, MATCH(S$1, Tips_daily!$B$1:$AAG$1, 0)), 
        Tips_daily!$A$2:$A$1000, "&gt;="&amp;$A77, 
        Tips_daily!$A$2:$A$1000, "&lt;"&amp;$B77+1),5)</f>
        <v>0</v>
      </c>
      <c r="T77" s="108">
        <f t="array" ref="T77">MROUND( SUMIFS(INDEX(Tips_daily!$B$2:$AB$1000, 0, MATCH(T$1, Tips_daily!$B$1:$AAG$1, 0)), 
        Tips_daily!$A$2:$A$1000, "&gt;="&amp;$A77, 
        Tips_daily!$A$2:$A$1000, "&lt;"&amp;$B77+1),5)</f>
        <v>0</v>
      </c>
      <c r="U77" s="108">
        <f t="array" ref="U77">MROUND( SUMIFS(INDEX(Tips_daily!$B$2:$AB$1000, 0, MATCH(U$1, Tips_daily!$B$1:$AAG$1, 0)), 
        Tips_daily!$A$2:$A$1000, "&gt;="&amp;$A77, 
        Tips_daily!$A$2:$A$1000, "&lt;"&amp;$B77+1),5)</f>
        <v>0</v>
      </c>
      <c r="V77" s="108">
        <f t="array" ref="V77">MROUND( SUMIFS(INDEX(Tips_daily!$B$2:$AB$1000, 0, MATCH(V$1, Tips_daily!$B$1:$AAG$1, 0)), 
        Tips_daily!$A$2:$A$1000, "&gt;="&amp;$A77, 
        Tips_daily!$A$2:$A$1000, "&lt;"&amp;$B77+1),5)</f>
        <v>0</v>
      </c>
      <c r="W77" s="108"/>
      <c r="X77" s="76"/>
      <c r="Y77" s="76"/>
      <c r="Z77" s="76"/>
      <c r="AA77" s="76"/>
      <c r="AB77" s="76"/>
      <c r="AC77" s="76"/>
      <c r="AD77" s="76"/>
      <c r="AE77" s="76"/>
      <c r="AF77" s="76"/>
      <c r="AG77" s="76"/>
    </row>
    <row r="78" ht="22.5" hidden="1" customHeight="1">
      <c r="A78" s="111"/>
      <c r="B78" s="111"/>
      <c r="C78" s="100">
        <f>SUMIFS(Tips_daily!B$2:B$1000, 
        Tips_daily!$A$2:$A$1000, "&gt;="&amp;A78, 
        Tips_daily!$A$2:$A$1000, "&lt;"&amp;B78+1)
</f>
        <v>0</v>
      </c>
      <c r="D78" s="108">
        <f t="array" ref="D78">MROUND( SUMIFS(INDEX(Tips_daily!$B$2:$AB$1000, 0, MATCH(D$1, Tips_daily!$B$1:$AAG$1, 0)), 
        Tips_daily!$A$2:$A$1000, "&gt;="&amp;$A78, 
        Tips_daily!$A$2:$A$1000, "&lt;"&amp;$B78+1),5)</f>
        <v>0</v>
      </c>
      <c r="E78" s="108">
        <f t="array" ref="E78">MROUND( SUMIFS(INDEX(Tips_daily!$B$2:$AB$1000, 0, MATCH(E$1, Tips_daily!$B$1:$AAG$1, 0)), 
        Tips_daily!$A$2:$A$1000, "&gt;="&amp;$A78, 
        Tips_daily!$A$2:$A$1000, "&lt;"&amp;$B78+1),5)</f>
        <v>0</v>
      </c>
      <c r="F78" s="108">
        <f t="array" ref="F78">MROUND( SUMIFS(INDEX(Tips_daily!$B$2:$AB$1000, 0, MATCH(F$1, Tips_daily!$B$1:$AAG$1, 0)), 
        Tips_daily!$A$2:$A$1000, "&gt;="&amp;$A78, 
        Tips_daily!$A$2:$A$1000, "&lt;"&amp;$B78+1),5)</f>
        <v>0</v>
      </c>
      <c r="G78" s="108">
        <f t="array" ref="G78">MROUND( SUMIFS(INDEX(Tips_daily!$B$2:$AB$1000, 0, MATCH(G$1, Tips_daily!$B$1:$AAG$1, 0)), 
        Tips_daily!$A$2:$A$1000, "&gt;="&amp;$A78, 
        Tips_daily!$A$2:$A$1000, "&lt;"&amp;$B78+1),5)</f>
        <v>0</v>
      </c>
      <c r="H78" s="108">
        <f t="array" ref="H78">MROUND( SUMIFS(INDEX(Tips_daily!$B$2:$AB$1000, 0, MATCH(H$1, Tips_daily!$B$1:$AAG$1, 0)), 
        Tips_daily!$A$2:$A$1000, "&gt;="&amp;$A78, 
        Tips_daily!$A$2:$A$1000, "&lt;"&amp;$B78+1),5)</f>
        <v>0</v>
      </c>
      <c r="I78" s="108">
        <f t="array" ref="I78">MROUND( SUMIFS(INDEX(Tips_daily!$B$2:$AB$1000, 0, MATCH(I$1, Tips_daily!$B$1:$AAG$1, 0)), 
        Tips_daily!$A$2:$A$1000, "&gt;="&amp;$A78, 
        Tips_daily!$A$2:$A$1000, "&lt;"&amp;$B78+1),5)</f>
        <v>0</v>
      </c>
      <c r="J78" s="108">
        <f t="array" ref="J78">MROUND( SUMIFS(INDEX(Tips_daily!$B$2:$AB$1000, 0, MATCH(J$1, Tips_daily!$B$1:$AAG$1, 0)), 
        Tips_daily!$A$2:$A$1000, "&gt;="&amp;$A78, 
        Tips_daily!$A$2:$A$1000, "&lt;"&amp;$B78+1),5)</f>
        <v>0</v>
      </c>
      <c r="K78" s="108">
        <f t="array" ref="K78">MROUND( SUMIFS(INDEX(Tips_daily!$B$2:$AB$1000, 0, MATCH(K$1, Tips_daily!$B$1:$AAG$1, 0)), 
        Tips_daily!$A$2:$A$1000, "&gt;="&amp;$A78, 
        Tips_daily!$A$2:$A$1000, "&lt;"&amp;$B78+1),5)</f>
        <v>0</v>
      </c>
      <c r="L78" s="108">
        <f t="array" ref="L78">MROUND( SUMIFS(INDEX(Tips_daily!$B$2:$AB$1000, 0, MATCH(L$1, Tips_daily!$B$1:$AAG$1, 0)), 
        Tips_daily!$A$2:$A$1000, "&gt;="&amp;$A78, 
        Tips_daily!$A$2:$A$1000, "&lt;"&amp;$B78+1),5)</f>
        <v>0</v>
      </c>
      <c r="M78" s="108">
        <f t="array" ref="M78">MROUND( SUMIFS(INDEX(Tips_daily!$B$2:$AB$1000, 0, MATCH(M$1, Tips_daily!$B$1:$AAG$1, 0)), 
        Tips_daily!$A$2:$A$1000, "&gt;="&amp;$A78, 
        Tips_daily!$A$2:$A$1000, "&lt;"&amp;$B78+1),5)</f>
        <v>0</v>
      </c>
      <c r="N78" s="108">
        <f t="array" ref="N78">MROUND( SUMIFS(INDEX(Tips_daily!$B$2:$AB$1000, 0, MATCH(N$1, Tips_daily!$B$1:$AAG$1, 0)), 
        Tips_daily!$A$2:$A$1000, "&gt;="&amp;$A78, 
        Tips_daily!$A$2:$A$1000, "&lt;"&amp;$B78+1),5)</f>
        <v>0</v>
      </c>
      <c r="O78" s="108">
        <f t="array" ref="O78">MROUND( SUMIFS(INDEX(Tips_daily!$B$2:$AB$1000, 0, MATCH(O$1, Tips_daily!$B$1:$AAG$1, 0)), 
        Tips_daily!$A$2:$A$1000, "&gt;="&amp;$A78, 
        Tips_daily!$A$2:$A$1000, "&lt;"&amp;$B78+1),5)</f>
        <v>0</v>
      </c>
      <c r="P78" s="108">
        <f t="array" ref="P78">MROUND( SUMIFS(INDEX(Tips_daily!$B$2:$AB$1000, 0, MATCH(P$1, Tips_daily!$B$1:$AAG$1, 0)), 
        Tips_daily!$A$2:$A$1000, "&gt;="&amp;$A78, 
        Tips_daily!$A$2:$A$1000, "&lt;"&amp;$B78+1),5)</f>
        <v>0</v>
      </c>
      <c r="Q78" s="108">
        <f t="array" ref="Q78">MROUND( SUMIFS(INDEX(Tips_daily!$B$2:$AB$1000, 0, MATCH(Q$1, Tips_daily!$B$1:$AAG$1, 0)), 
        Tips_daily!$A$2:$A$1000, "&gt;="&amp;$A78, 
        Tips_daily!$A$2:$A$1000, "&lt;"&amp;$B78+1),5)</f>
        <v>0</v>
      </c>
      <c r="R78" s="108">
        <f t="array" ref="R78">MROUND( SUMIFS(INDEX(Tips_daily!$B$2:$AB$1000, 0, MATCH(R$1, Tips_daily!$B$1:$AAG$1, 0)), 
        Tips_daily!$A$2:$A$1000, "&gt;="&amp;$A78, 
        Tips_daily!$A$2:$A$1000, "&lt;"&amp;$B78+1),5)</f>
        <v>0</v>
      </c>
      <c r="S78" s="108">
        <f t="array" ref="S78">MROUND( SUMIFS(INDEX(Tips_daily!$B$2:$AB$1000, 0, MATCH(S$1, Tips_daily!$B$1:$AAG$1, 0)), 
        Tips_daily!$A$2:$A$1000, "&gt;="&amp;$A78, 
        Tips_daily!$A$2:$A$1000, "&lt;"&amp;$B78+1),5)</f>
        <v>0</v>
      </c>
      <c r="T78" s="108">
        <f t="array" ref="T78">MROUND( SUMIFS(INDEX(Tips_daily!$B$2:$AB$1000, 0, MATCH(T$1, Tips_daily!$B$1:$AAG$1, 0)), 
        Tips_daily!$A$2:$A$1000, "&gt;="&amp;$A78, 
        Tips_daily!$A$2:$A$1000, "&lt;"&amp;$B78+1),5)</f>
        <v>0</v>
      </c>
      <c r="U78" s="108">
        <f t="array" ref="U78">MROUND( SUMIFS(INDEX(Tips_daily!$B$2:$AB$1000, 0, MATCH(U$1, Tips_daily!$B$1:$AAG$1, 0)), 
        Tips_daily!$A$2:$A$1000, "&gt;="&amp;$A78, 
        Tips_daily!$A$2:$A$1000, "&lt;"&amp;$B78+1),5)</f>
        <v>0</v>
      </c>
      <c r="V78" s="108">
        <f t="array" ref="V78">MROUND( SUMIFS(INDEX(Tips_daily!$B$2:$AB$1000, 0, MATCH(V$1, Tips_daily!$B$1:$AAG$1, 0)), 
        Tips_daily!$A$2:$A$1000, "&gt;="&amp;$A78, 
        Tips_daily!$A$2:$A$1000, "&lt;"&amp;$B78+1),5)</f>
        <v>0</v>
      </c>
      <c r="W78" s="108"/>
      <c r="X78" s="76"/>
      <c r="Y78" s="76"/>
      <c r="Z78" s="76"/>
      <c r="AA78" s="76"/>
      <c r="AB78" s="76"/>
      <c r="AC78" s="76"/>
      <c r="AD78" s="76"/>
      <c r="AE78" s="76"/>
      <c r="AF78" s="76"/>
      <c r="AG78" s="76"/>
    </row>
    <row r="79" ht="22.5" hidden="1" customHeight="1">
      <c r="A79" s="111"/>
      <c r="B79" s="111"/>
      <c r="C79" s="100">
        <f>SUMIFS(Tips_daily!B$2:B$1000, 
        Tips_daily!$A$2:$A$1000, "&gt;="&amp;A79, 
        Tips_daily!$A$2:$A$1000, "&lt;"&amp;B79+1)
</f>
        <v>0</v>
      </c>
      <c r="D79" s="108">
        <f t="array" ref="D79">MROUND( SUMIFS(INDEX(Tips_daily!$B$2:$AB$1000, 0, MATCH(D$1, Tips_daily!$B$1:$AAG$1, 0)), 
        Tips_daily!$A$2:$A$1000, "&gt;="&amp;$A79, 
        Tips_daily!$A$2:$A$1000, "&lt;"&amp;$B79+1),5)</f>
        <v>0</v>
      </c>
      <c r="E79" s="108">
        <f t="array" ref="E79">MROUND( SUMIFS(INDEX(Tips_daily!$B$2:$AB$1000, 0, MATCH(E$1, Tips_daily!$B$1:$AAG$1, 0)), 
        Tips_daily!$A$2:$A$1000, "&gt;="&amp;$A79, 
        Tips_daily!$A$2:$A$1000, "&lt;"&amp;$B79+1),5)</f>
        <v>0</v>
      </c>
      <c r="F79" s="108">
        <f t="array" ref="F79">MROUND( SUMIFS(INDEX(Tips_daily!$B$2:$AB$1000, 0, MATCH(F$1, Tips_daily!$B$1:$AAG$1, 0)), 
        Tips_daily!$A$2:$A$1000, "&gt;="&amp;$A79, 
        Tips_daily!$A$2:$A$1000, "&lt;"&amp;$B79+1),5)</f>
        <v>0</v>
      </c>
      <c r="G79" s="108">
        <f t="array" ref="G79">MROUND( SUMIFS(INDEX(Tips_daily!$B$2:$AB$1000, 0, MATCH(G$1, Tips_daily!$B$1:$AAG$1, 0)), 
        Tips_daily!$A$2:$A$1000, "&gt;="&amp;$A79, 
        Tips_daily!$A$2:$A$1000, "&lt;"&amp;$B79+1),5)</f>
        <v>0</v>
      </c>
      <c r="H79" s="108">
        <f t="array" ref="H79">MROUND( SUMIFS(INDEX(Tips_daily!$B$2:$AB$1000, 0, MATCH(H$1, Tips_daily!$B$1:$AAG$1, 0)), 
        Tips_daily!$A$2:$A$1000, "&gt;="&amp;$A79, 
        Tips_daily!$A$2:$A$1000, "&lt;"&amp;$B79+1),5)</f>
        <v>0</v>
      </c>
      <c r="I79" s="108">
        <f t="array" ref="I79">MROUND( SUMIFS(INDEX(Tips_daily!$B$2:$AB$1000, 0, MATCH(I$1, Tips_daily!$B$1:$AAG$1, 0)), 
        Tips_daily!$A$2:$A$1000, "&gt;="&amp;$A79, 
        Tips_daily!$A$2:$A$1000, "&lt;"&amp;$B79+1),5)</f>
        <v>0</v>
      </c>
      <c r="J79" s="108">
        <f t="array" ref="J79">MROUND( SUMIFS(INDEX(Tips_daily!$B$2:$AB$1000, 0, MATCH(J$1, Tips_daily!$B$1:$AAG$1, 0)), 
        Tips_daily!$A$2:$A$1000, "&gt;="&amp;$A79, 
        Tips_daily!$A$2:$A$1000, "&lt;"&amp;$B79+1),5)</f>
        <v>0</v>
      </c>
      <c r="K79" s="108">
        <f t="array" ref="K79">MROUND( SUMIFS(INDEX(Tips_daily!$B$2:$AB$1000, 0, MATCH(K$1, Tips_daily!$B$1:$AAG$1, 0)), 
        Tips_daily!$A$2:$A$1000, "&gt;="&amp;$A79, 
        Tips_daily!$A$2:$A$1000, "&lt;"&amp;$B79+1),5)</f>
        <v>0</v>
      </c>
      <c r="L79" s="108">
        <f t="array" ref="L79">MROUND( SUMIFS(INDEX(Tips_daily!$B$2:$AB$1000, 0, MATCH(L$1, Tips_daily!$B$1:$AAG$1, 0)), 
        Tips_daily!$A$2:$A$1000, "&gt;="&amp;$A79, 
        Tips_daily!$A$2:$A$1000, "&lt;"&amp;$B79+1),5)</f>
        <v>0</v>
      </c>
      <c r="M79" s="108">
        <f t="array" ref="M79">MROUND( SUMIFS(INDEX(Tips_daily!$B$2:$AB$1000, 0, MATCH(M$1, Tips_daily!$B$1:$AAG$1, 0)), 
        Tips_daily!$A$2:$A$1000, "&gt;="&amp;$A79, 
        Tips_daily!$A$2:$A$1000, "&lt;"&amp;$B79+1),5)</f>
        <v>0</v>
      </c>
      <c r="N79" s="108">
        <f t="array" ref="N79">MROUND( SUMIFS(INDEX(Tips_daily!$B$2:$AB$1000, 0, MATCH(N$1, Tips_daily!$B$1:$AAG$1, 0)), 
        Tips_daily!$A$2:$A$1000, "&gt;="&amp;$A79, 
        Tips_daily!$A$2:$A$1000, "&lt;"&amp;$B79+1),5)</f>
        <v>0</v>
      </c>
      <c r="O79" s="108">
        <f t="array" ref="O79">MROUND( SUMIFS(INDEX(Tips_daily!$B$2:$AB$1000, 0, MATCH(O$1, Tips_daily!$B$1:$AAG$1, 0)), 
        Tips_daily!$A$2:$A$1000, "&gt;="&amp;$A79, 
        Tips_daily!$A$2:$A$1000, "&lt;"&amp;$B79+1),5)</f>
        <v>0</v>
      </c>
      <c r="P79" s="108">
        <f t="array" ref="P79">MROUND( SUMIFS(INDEX(Tips_daily!$B$2:$AB$1000, 0, MATCH(P$1, Tips_daily!$B$1:$AAG$1, 0)), 
        Tips_daily!$A$2:$A$1000, "&gt;="&amp;$A79, 
        Tips_daily!$A$2:$A$1000, "&lt;"&amp;$B79+1),5)</f>
        <v>0</v>
      </c>
      <c r="Q79" s="108">
        <f t="array" ref="Q79">MROUND( SUMIFS(INDEX(Tips_daily!$B$2:$AB$1000, 0, MATCH(Q$1, Tips_daily!$B$1:$AAG$1, 0)), 
        Tips_daily!$A$2:$A$1000, "&gt;="&amp;$A79, 
        Tips_daily!$A$2:$A$1000, "&lt;"&amp;$B79+1),5)</f>
        <v>0</v>
      </c>
      <c r="R79" s="108">
        <f t="array" ref="R79">MROUND( SUMIFS(INDEX(Tips_daily!$B$2:$AB$1000, 0, MATCH(R$1, Tips_daily!$B$1:$AAG$1, 0)), 
        Tips_daily!$A$2:$A$1000, "&gt;="&amp;$A79, 
        Tips_daily!$A$2:$A$1000, "&lt;"&amp;$B79+1),5)</f>
        <v>0</v>
      </c>
      <c r="S79" s="108">
        <f t="array" ref="S79">MROUND( SUMIFS(INDEX(Tips_daily!$B$2:$AB$1000, 0, MATCH(S$1, Tips_daily!$B$1:$AAG$1, 0)), 
        Tips_daily!$A$2:$A$1000, "&gt;="&amp;$A79, 
        Tips_daily!$A$2:$A$1000, "&lt;"&amp;$B79+1),5)</f>
        <v>0</v>
      </c>
      <c r="T79" s="108">
        <f t="array" ref="T79">MROUND( SUMIFS(INDEX(Tips_daily!$B$2:$AB$1000, 0, MATCH(T$1, Tips_daily!$B$1:$AAG$1, 0)), 
        Tips_daily!$A$2:$A$1000, "&gt;="&amp;$A79, 
        Tips_daily!$A$2:$A$1000, "&lt;"&amp;$B79+1),5)</f>
        <v>0</v>
      </c>
      <c r="U79" s="108">
        <f t="array" ref="U79">MROUND( SUMIFS(INDEX(Tips_daily!$B$2:$AB$1000, 0, MATCH(U$1, Tips_daily!$B$1:$AAG$1, 0)), 
        Tips_daily!$A$2:$A$1000, "&gt;="&amp;$A79, 
        Tips_daily!$A$2:$A$1000, "&lt;"&amp;$B79+1),5)</f>
        <v>0</v>
      </c>
      <c r="V79" s="108">
        <f t="array" ref="V79">MROUND( SUMIFS(INDEX(Tips_daily!$B$2:$AB$1000, 0, MATCH(V$1, Tips_daily!$B$1:$AAG$1, 0)), 
        Tips_daily!$A$2:$A$1000, "&gt;="&amp;$A79, 
        Tips_daily!$A$2:$A$1000, "&lt;"&amp;$B79+1),5)</f>
        <v>0</v>
      </c>
      <c r="W79" s="108"/>
      <c r="X79" s="76"/>
      <c r="Y79" s="76"/>
      <c r="Z79" s="76"/>
      <c r="AA79" s="76"/>
      <c r="AB79" s="76"/>
      <c r="AC79" s="76"/>
      <c r="AD79" s="76"/>
      <c r="AE79" s="76"/>
      <c r="AF79" s="76"/>
      <c r="AG79" s="76"/>
    </row>
    <row r="80" ht="22.5" hidden="1" customHeight="1">
      <c r="A80" s="111"/>
      <c r="B80" s="111"/>
      <c r="C80" s="100">
        <f>SUMIFS(Tips_daily!B$2:B$1000, 
        Tips_daily!$A$2:$A$1000, "&gt;="&amp;A80, 
        Tips_daily!$A$2:$A$1000, "&lt;"&amp;B80+1)
</f>
        <v>0</v>
      </c>
      <c r="D80" s="108">
        <f t="array" ref="D80">MROUND( SUMIFS(INDEX(Tips_daily!$B$2:$AB$1000, 0, MATCH(D$1, Tips_daily!$B$1:$AAG$1, 0)), 
        Tips_daily!$A$2:$A$1000, "&gt;="&amp;$A80, 
        Tips_daily!$A$2:$A$1000, "&lt;"&amp;$B80+1),5)</f>
        <v>0</v>
      </c>
      <c r="E80" s="108">
        <f t="array" ref="E80">MROUND( SUMIFS(INDEX(Tips_daily!$B$2:$AB$1000, 0, MATCH(E$1, Tips_daily!$B$1:$AAG$1, 0)), 
        Tips_daily!$A$2:$A$1000, "&gt;="&amp;$A80, 
        Tips_daily!$A$2:$A$1000, "&lt;"&amp;$B80+1),5)</f>
        <v>0</v>
      </c>
      <c r="F80" s="108">
        <f t="array" ref="F80">MROUND( SUMIFS(INDEX(Tips_daily!$B$2:$AB$1000, 0, MATCH(F$1, Tips_daily!$B$1:$AAG$1, 0)), 
        Tips_daily!$A$2:$A$1000, "&gt;="&amp;$A80, 
        Tips_daily!$A$2:$A$1000, "&lt;"&amp;$B80+1),5)</f>
        <v>0</v>
      </c>
      <c r="G80" s="108">
        <f t="array" ref="G80">MROUND( SUMIFS(INDEX(Tips_daily!$B$2:$AB$1000, 0, MATCH(G$1, Tips_daily!$B$1:$AAG$1, 0)), 
        Tips_daily!$A$2:$A$1000, "&gt;="&amp;$A80, 
        Tips_daily!$A$2:$A$1000, "&lt;"&amp;$B80+1),5)</f>
        <v>0</v>
      </c>
      <c r="H80" s="108">
        <f t="array" ref="H80">MROUND( SUMIFS(INDEX(Tips_daily!$B$2:$AB$1000, 0, MATCH(H$1, Tips_daily!$B$1:$AAG$1, 0)), 
        Tips_daily!$A$2:$A$1000, "&gt;="&amp;$A80, 
        Tips_daily!$A$2:$A$1000, "&lt;"&amp;$B80+1),5)</f>
        <v>0</v>
      </c>
      <c r="I80" s="108">
        <f t="array" ref="I80">MROUND( SUMIFS(INDEX(Tips_daily!$B$2:$AB$1000, 0, MATCH(I$1, Tips_daily!$B$1:$AAG$1, 0)), 
        Tips_daily!$A$2:$A$1000, "&gt;="&amp;$A80, 
        Tips_daily!$A$2:$A$1000, "&lt;"&amp;$B80+1),5)</f>
        <v>0</v>
      </c>
      <c r="J80" s="108">
        <f t="array" ref="J80">MROUND( SUMIFS(INDEX(Tips_daily!$B$2:$AB$1000, 0, MATCH(J$1, Tips_daily!$B$1:$AAG$1, 0)), 
        Tips_daily!$A$2:$A$1000, "&gt;="&amp;$A80, 
        Tips_daily!$A$2:$A$1000, "&lt;"&amp;$B80+1),5)</f>
        <v>0</v>
      </c>
      <c r="K80" s="108">
        <f t="array" ref="K80">MROUND( SUMIFS(INDEX(Tips_daily!$B$2:$AB$1000, 0, MATCH(K$1, Tips_daily!$B$1:$AAG$1, 0)), 
        Tips_daily!$A$2:$A$1000, "&gt;="&amp;$A80, 
        Tips_daily!$A$2:$A$1000, "&lt;"&amp;$B80+1),5)</f>
        <v>0</v>
      </c>
      <c r="L80" s="108">
        <f t="array" ref="L80">MROUND( SUMIFS(INDEX(Tips_daily!$B$2:$AB$1000, 0, MATCH(L$1, Tips_daily!$B$1:$AAG$1, 0)), 
        Tips_daily!$A$2:$A$1000, "&gt;="&amp;$A80, 
        Tips_daily!$A$2:$A$1000, "&lt;"&amp;$B80+1),5)</f>
        <v>0</v>
      </c>
      <c r="M80" s="108">
        <f t="array" ref="M80">MROUND( SUMIFS(INDEX(Tips_daily!$B$2:$AB$1000, 0, MATCH(M$1, Tips_daily!$B$1:$AAG$1, 0)), 
        Tips_daily!$A$2:$A$1000, "&gt;="&amp;$A80, 
        Tips_daily!$A$2:$A$1000, "&lt;"&amp;$B80+1),5)</f>
        <v>0</v>
      </c>
      <c r="N80" s="108">
        <f t="array" ref="N80">MROUND( SUMIFS(INDEX(Tips_daily!$B$2:$AB$1000, 0, MATCH(N$1, Tips_daily!$B$1:$AAG$1, 0)), 
        Tips_daily!$A$2:$A$1000, "&gt;="&amp;$A80, 
        Tips_daily!$A$2:$A$1000, "&lt;"&amp;$B80+1),5)</f>
        <v>0</v>
      </c>
      <c r="O80" s="108">
        <f t="array" ref="O80">MROUND( SUMIFS(INDEX(Tips_daily!$B$2:$AB$1000, 0, MATCH(O$1, Tips_daily!$B$1:$AAG$1, 0)), 
        Tips_daily!$A$2:$A$1000, "&gt;="&amp;$A80, 
        Tips_daily!$A$2:$A$1000, "&lt;"&amp;$B80+1),5)</f>
        <v>0</v>
      </c>
      <c r="P80" s="108">
        <f t="array" ref="P80">MROUND( SUMIFS(INDEX(Tips_daily!$B$2:$AB$1000, 0, MATCH(P$1, Tips_daily!$B$1:$AAG$1, 0)), 
        Tips_daily!$A$2:$A$1000, "&gt;="&amp;$A80, 
        Tips_daily!$A$2:$A$1000, "&lt;"&amp;$B80+1),5)</f>
        <v>0</v>
      </c>
      <c r="Q80" s="108">
        <f t="array" ref="Q80">MROUND( SUMIFS(INDEX(Tips_daily!$B$2:$AB$1000, 0, MATCH(Q$1, Tips_daily!$B$1:$AAG$1, 0)), 
        Tips_daily!$A$2:$A$1000, "&gt;="&amp;$A80, 
        Tips_daily!$A$2:$A$1000, "&lt;"&amp;$B80+1),5)</f>
        <v>0</v>
      </c>
      <c r="R80" s="108">
        <f t="array" ref="R80">MROUND( SUMIFS(INDEX(Tips_daily!$B$2:$AB$1000, 0, MATCH(R$1, Tips_daily!$B$1:$AAG$1, 0)), 
        Tips_daily!$A$2:$A$1000, "&gt;="&amp;$A80, 
        Tips_daily!$A$2:$A$1000, "&lt;"&amp;$B80+1),5)</f>
        <v>0</v>
      </c>
      <c r="S80" s="108">
        <f t="array" ref="S80">MROUND( SUMIFS(INDEX(Tips_daily!$B$2:$AB$1000, 0, MATCH(S$1, Tips_daily!$B$1:$AAG$1, 0)), 
        Tips_daily!$A$2:$A$1000, "&gt;="&amp;$A80, 
        Tips_daily!$A$2:$A$1000, "&lt;"&amp;$B80+1),5)</f>
        <v>0</v>
      </c>
      <c r="T80" s="108">
        <f t="array" ref="T80">MROUND( SUMIFS(INDEX(Tips_daily!$B$2:$AB$1000, 0, MATCH(T$1, Tips_daily!$B$1:$AAG$1, 0)), 
        Tips_daily!$A$2:$A$1000, "&gt;="&amp;$A80, 
        Tips_daily!$A$2:$A$1000, "&lt;"&amp;$B80+1),5)</f>
        <v>0</v>
      </c>
      <c r="U80" s="108">
        <f t="array" ref="U80">MROUND( SUMIFS(INDEX(Tips_daily!$B$2:$AB$1000, 0, MATCH(U$1, Tips_daily!$B$1:$AAG$1, 0)), 
        Tips_daily!$A$2:$A$1000, "&gt;="&amp;$A80, 
        Tips_daily!$A$2:$A$1000, "&lt;"&amp;$B80+1),5)</f>
        <v>0</v>
      </c>
      <c r="V80" s="108">
        <f t="array" ref="V80">MROUND( SUMIFS(INDEX(Tips_daily!$B$2:$AB$1000, 0, MATCH(V$1, Tips_daily!$B$1:$AAG$1, 0)), 
        Tips_daily!$A$2:$A$1000, "&gt;="&amp;$A80, 
        Tips_daily!$A$2:$A$1000, "&lt;"&amp;$B80+1),5)</f>
        <v>0</v>
      </c>
      <c r="W80" s="108"/>
      <c r="X80" s="76"/>
      <c r="Y80" s="76"/>
      <c r="Z80" s="76"/>
      <c r="AA80" s="76"/>
      <c r="AB80" s="76"/>
      <c r="AC80" s="76"/>
      <c r="AD80" s="76"/>
      <c r="AE80" s="76"/>
      <c r="AF80" s="76"/>
      <c r="AG80" s="76"/>
    </row>
    <row r="81" ht="22.5" hidden="1" customHeight="1">
      <c r="A81" s="111"/>
      <c r="B81" s="111"/>
      <c r="C81" s="100">
        <f>SUMIFS(Tips_daily!B$2:B$1000, 
        Tips_daily!$A$2:$A$1000, "&gt;="&amp;A81, 
        Tips_daily!$A$2:$A$1000, "&lt;"&amp;B81+1)
</f>
        <v>0</v>
      </c>
      <c r="D81" s="108">
        <f t="array" ref="D81">MROUND( SUMIFS(INDEX(Tips_daily!$B$2:$AB$1000, 0, MATCH(D$1, Tips_daily!$B$1:$AAG$1, 0)), 
        Tips_daily!$A$2:$A$1000, "&gt;="&amp;$A81, 
        Tips_daily!$A$2:$A$1000, "&lt;"&amp;$B81+1),5)</f>
        <v>0</v>
      </c>
      <c r="E81" s="108">
        <f t="array" ref="E81">MROUND( SUMIFS(INDEX(Tips_daily!$B$2:$AB$1000, 0, MATCH(E$1, Tips_daily!$B$1:$AAG$1, 0)), 
        Tips_daily!$A$2:$A$1000, "&gt;="&amp;$A81, 
        Tips_daily!$A$2:$A$1000, "&lt;"&amp;$B81+1),5)</f>
        <v>0</v>
      </c>
      <c r="F81" s="108">
        <f t="array" ref="F81">MROUND( SUMIFS(INDEX(Tips_daily!$B$2:$AB$1000, 0, MATCH(F$1, Tips_daily!$B$1:$AAG$1, 0)), 
        Tips_daily!$A$2:$A$1000, "&gt;="&amp;$A81, 
        Tips_daily!$A$2:$A$1000, "&lt;"&amp;$B81+1),5)</f>
        <v>0</v>
      </c>
      <c r="G81" s="108">
        <f t="array" ref="G81">MROUND( SUMIFS(INDEX(Tips_daily!$B$2:$AB$1000, 0, MATCH(G$1, Tips_daily!$B$1:$AAG$1, 0)), 
        Tips_daily!$A$2:$A$1000, "&gt;="&amp;$A81, 
        Tips_daily!$A$2:$A$1000, "&lt;"&amp;$B81+1),5)</f>
        <v>0</v>
      </c>
      <c r="H81" s="108">
        <f t="array" ref="H81">MROUND( SUMIFS(INDEX(Tips_daily!$B$2:$AB$1000, 0, MATCH(H$1, Tips_daily!$B$1:$AAG$1, 0)), 
        Tips_daily!$A$2:$A$1000, "&gt;="&amp;$A81, 
        Tips_daily!$A$2:$A$1000, "&lt;"&amp;$B81+1),5)</f>
        <v>0</v>
      </c>
      <c r="I81" s="108">
        <f t="array" ref="I81">MROUND( SUMIFS(INDEX(Tips_daily!$B$2:$AB$1000, 0, MATCH(I$1, Tips_daily!$B$1:$AAG$1, 0)), 
        Tips_daily!$A$2:$A$1000, "&gt;="&amp;$A81, 
        Tips_daily!$A$2:$A$1000, "&lt;"&amp;$B81+1),5)</f>
        <v>0</v>
      </c>
      <c r="J81" s="108">
        <f t="array" ref="J81">MROUND( SUMIFS(INDEX(Tips_daily!$B$2:$AB$1000, 0, MATCH(J$1, Tips_daily!$B$1:$AAG$1, 0)), 
        Tips_daily!$A$2:$A$1000, "&gt;="&amp;$A81, 
        Tips_daily!$A$2:$A$1000, "&lt;"&amp;$B81+1),5)</f>
        <v>0</v>
      </c>
      <c r="K81" s="108">
        <f t="array" ref="K81">MROUND( SUMIFS(INDEX(Tips_daily!$B$2:$AB$1000, 0, MATCH(K$1, Tips_daily!$B$1:$AAG$1, 0)), 
        Tips_daily!$A$2:$A$1000, "&gt;="&amp;$A81, 
        Tips_daily!$A$2:$A$1000, "&lt;"&amp;$B81+1),5)</f>
        <v>0</v>
      </c>
      <c r="L81" s="108">
        <f t="array" ref="L81">MROUND( SUMIFS(INDEX(Tips_daily!$B$2:$AB$1000, 0, MATCH(L$1, Tips_daily!$B$1:$AAG$1, 0)), 
        Tips_daily!$A$2:$A$1000, "&gt;="&amp;$A81, 
        Tips_daily!$A$2:$A$1000, "&lt;"&amp;$B81+1),5)</f>
        <v>0</v>
      </c>
      <c r="M81" s="108">
        <f t="array" ref="M81">MROUND( SUMIFS(INDEX(Tips_daily!$B$2:$AB$1000, 0, MATCH(M$1, Tips_daily!$B$1:$AAG$1, 0)), 
        Tips_daily!$A$2:$A$1000, "&gt;="&amp;$A81, 
        Tips_daily!$A$2:$A$1000, "&lt;"&amp;$B81+1),5)</f>
        <v>0</v>
      </c>
      <c r="N81" s="108">
        <f t="array" ref="N81">MROUND( SUMIFS(INDEX(Tips_daily!$B$2:$AB$1000, 0, MATCH(N$1, Tips_daily!$B$1:$AAG$1, 0)), 
        Tips_daily!$A$2:$A$1000, "&gt;="&amp;$A81, 
        Tips_daily!$A$2:$A$1000, "&lt;"&amp;$B81+1),5)</f>
        <v>0</v>
      </c>
      <c r="O81" s="108">
        <f t="array" ref="O81">MROUND( SUMIFS(INDEX(Tips_daily!$B$2:$AB$1000, 0, MATCH(O$1, Tips_daily!$B$1:$AAG$1, 0)), 
        Tips_daily!$A$2:$A$1000, "&gt;="&amp;$A81, 
        Tips_daily!$A$2:$A$1000, "&lt;"&amp;$B81+1),5)</f>
        <v>0</v>
      </c>
      <c r="P81" s="108">
        <f t="array" ref="P81">MROUND( SUMIFS(INDEX(Tips_daily!$B$2:$AB$1000, 0, MATCH(P$1, Tips_daily!$B$1:$AAG$1, 0)), 
        Tips_daily!$A$2:$A$1000, "&gt;="&amp;$A81, 
        Tips_daily!$A$2:$A$1000, "&lt;"&amp;$B81+1),5)</f>
        <v>0</v>
      </c>
      <c r="Q81" s="108">
        <f t="array" ref="Q81">MROUND( SUMIFS(INDEX(Tips_daily!$B$2:$AB$1000, 0, MATCH(Q$1, Tips_daily!$B$1:$AAG$1, 0)), 
        Tips_daily!$A$2:$A$1000, "&gt;="&amp;$A81, 
        Tips_daily!$A$2:$A$1000, "&lt;"&amp;$B81+1),5)</f>
        <v>0</v>
      </c>
      <c r="R81" s="108">
        <f t="array" ref="R81">MROUND( SUMIFS(INDEX(Tips_daily!$B$2:$AB$1000, 0, MATCH(R$1, Tips_daily!$B$1:$AAG$1, 0)), 
        Tips_daily!$A$2:$A$1000, "&gt;="&amp;$A81, 
        Tips_daily!$A$2:$A$1000, "&lt;"&amp;$B81+1),5)</f>
        <v>0</v>
      </c>
      <c r="S81" s="108">
        <f t="array" ref="S81">MROUND( SUMIFS(INDEX(Tips_daily!$B$2:$AB$1000, 0, MATCH(S$1, Tips_daily!$B$1:$AAG$1, 0)), 
        Tips_daily!$A$2:$A$1000, "&gt;="&amp;$A81, 
        Tips_daily!$A$2:$A$1000, "&lt;"&amp;$B81+1),5)</f>
        <v>0</v>
      </c>
      <c r="T81" s="108">
        <f t="array" ref="T81">MROUND( SUMIFS(INDEX(Tips_daily!$B$2:$AB$1000, 0, MATCH(T$1, Tips_daily!$B$1:$AAG$1, 0)), 
        Tips_daily!$A$2:$A$1000, "&gt;="&amp;$A81, 
        Tips_daily!$A$2:$A$1000, "&lt;"&amp;$B81+1),5)</f>
        <v>0</v>
      </c>
      <c r="U81" s="108">
        <f t="array" ref="U81">MROUND( SUMIFS(INDEX(Tips_daily!$B$2:$AB$1000, 0, MATCH(U$1, Tips_daily!$B$1:$AAG$1, 0)), 
        Tips_daily!$A$2:$A$1000, "&gt;="&amp;$A81, 
        Tips_daily!$A$2:$A$1000, "&lt;"&amp;$B81+1),5)</f>
        <v>0</v>
      </c>
      <c r="V81" s="108">
        <f t="array" ref="V81">MROUND( SUMIFS(INDEX(Tips_daily!$B$2:$AB$1000, 0, MATCH(V$1, Tips_daily!$B$1:$AAG$1, 0)), 
        Tips_daily!$A$2:$A$1000, "&gt;="&amp;$A81, 
        Tips_daily!$A$2:$A$1000, "&lt;"&amp;$B81+1),5)</f>
        <v>0</v>
      </c>
      <c r="W81" s="108"/>
      <c r="X81" s="76"/>
      <c r="Y81" s="76"/>
      <c r="Z81" s="76"/>
      <c r="AA81" s="76"/>
      <c r="AB81" s="76"/>
      <c r="AC81" s="76"/>
      <c r="AD81" s="76"/>
      <c r="AE81" s="76"/>
      <c r="AF81" s="76"/>
      <c r="AG81" s="76"/>
    </row>
    <row r="82" ht="22.5" hidden="1" customHeight="1">
      <c r="A82" s="111"/>
      <c r="B82" s="111"/>
      <c r="C82" s="100">
        <f>SUMIFS(Tips_daily!B$2:B$1000, 
        Tips_daily!$A$2:$A$1000, "&gt;="&amp;A82, 
        Tips_daily!$A$2:$A$1000, "&lt;"&amp;B82+1)
</f>
        <v>0</v>
      </c>
      <c r="D82" s="108">
        <f t="array" ref="D82">MROUND( SUMIFS(INDEX(Tips_daily!$B$2:$AB$1000, 0, MATCH(D$1, Tips_daily!$B$1:$AAG$1, 0)), 
        Tips_daily!$A$2:$A$1000, "&gt;="&amp;$A82, 
        Tips_daily!$A$2:$A$1000, "&lt;"&amp;$B82+1),5)</f>
        <v>0</v>
      </c>
      <c r="E82" s="108">
        <f t="array" ref="E82">MROUND( SUMIFS(INDEX(Tips_daily!$B$2:$AB$1000, 0, MATCH(E$1, Tips_daily!$B$1:$AAG$1, 0)), 
        Tips_daily!$A$2:$A$1000, "&gt;="&amp;$A82, 
        Tips_daily!$A$2:$A$1000, "&lt;"&amp;$B82+1),5)</f>
        <v>0</v>
      </c>
      <c r="F82" s="108">
        <f t="array" ref="F82">MROUND( SUMIFS(INDEX(Tips_daily!$B$2:$AB$1000, 0, MATCH(F$1, Tips_daily!$B$1:$AAG$1, 0)), 
        Tips_daily!$A$2:$A$1000, "&gt;="&amp;$A82, 
        Tips_daily!$A$2:$A$1000, "&lt;"&amp;$B82+1),5)</f>
        <v>0</v>
      </c>
      <c r="G82" s="108">
        <f t="array" ref="G82">MROUND( SUMIFS(INDEX(Tips_daily!$B$2:$AB$1000, 0, MATCH(G$1, Tips_daily!$B$1:$AAG$1, 0)), 
        Tips_daily!$A$2:$A$1000, "&gt;="&amp;$A82, 
        Tips_daily!$A$2:$A$1000, "&lt;"&amp;$B82+1),5)</f>
        <v>0</v>
      </c>
      <c r="H82" s="108">
        <f t="array" ref="H82">MROUND( SUMIFS(INDEX(Tips_daily!$B$2:$AB$1000, 0, MATCH(H$1, Tips_daily!$B$1:$AAG$1, 0)), 
        Tips_daily!$A$2:$A$1000, "&gt;="&amp;$A82, 
        Tips_daily!$A$2:$A$1000, "&lt;"&amp;$B82+1),5)</f>
        <v>0</v>
      </c>
      <c r="I82" s="108">
        <f t="array" ref="I82">MROUND( SUMIFS(INDEX(Tips_daily!$B$2:$AB$1000, 0, MATCH(I$1, Tips_daily!$B$1:$AAG$1, 0)), 
        Tips_daily!$A$2:$A$1000, "&gt;="&amp;$A82, 
        Tips_daily!$A$2:$A$1000, "&lt;"&amp;$B82+1),5)</f>
        <v>0</v>
      </c>
      <c r="J82" s="108">
        <f t="array" ref="J82">MROUND( SUMIFS(INDEX(Tips_daily!$B$2:$AB$1000, 0, MATCH(J$1, Tips_daily!$B$1:$AAG$1, 0)), 
        Tips_daily!$A$2:$A$1000, "&gt;="&amp;$A82, 
        Tips_daily!$A$2:$A$1000, "&lt;"&amp;$B82+1),5)</f>
        <v>0</v>
      </c>
      <c r="K82" s="108">
        <f t="array" ref="K82">MROUND( SUMIFS(INDEX(Tips_daily!$B$2:$AB$1000, 0, MATCH(K$1, Tips_daily!$B$1:$AAG$1, 0)), 
        Tips_daily!$A$2:$A$1000, "&gt;="&amp;$A82, 
        Tips_daily!$A$2:$A$1000, "&lt;"&amp;$B82+1),5)</f>
        <v>0</v>
      </c>
      <c r="L82" s="108">
        <f t="array" ref="L82">MROUND( SUMIFS(INDEX(Tips_daily!$B$2:$AB$1000, 0, MATCH(L$1, Tips_daily!$B$1:$AAG$1, 0)), 
        Tips_daily!$A$2:$A$1000, "&gt;="&amp;$A82, 
        Tips_daily!$A$2:$A$1000, "&lt;"&amp;$B82+1),5)</f>
        <v>0</v>
      </c>
      <c r="M82" s="108">
        <f t="array" ref="M82">MROUND( SUMIFS(INDEX(Tips_daily!$B$2:$AB$1000, 0, MATCH(M$1, Tips_daily!$B$1:$AAG$1, 0)), 
        Tips_daily!$A$2:$A$1000, "&gt;="&amp;$A82, 
        Tips_daily!$A$2:$A$1000, "&lt;"&amp;$B82+1),5)</f>
        <v>0</v>
      </c>
      <c r="N82" s="108">
        <f t="array" ref="N82">MROUND( SUMIFS(INDEX(Tips_daily!$B$2:$AB$1000, 0, MATCH(N$1, Tips_daily!$B$1:$AAG$1, 0)), 
        Tips_daily!$A$2:$A$1000, "&gt;="&amp;$A82, 
        Tips_daily!$A$2:$A$1000, "&lt;"&amp;$B82+1),5)</f>
        <v>0</v>
      </c>
      <c r="O82" s="108">
        <f t="array" ref="O82">MROUND( SUMIFS(INDEX(Tips_daily!$B$2:$AB$1000, 0, MATCH(O$1, Tips_daily!$B$1:$AAG$1, 0)), 
        Tips_daily!$A$2:$A$1000, "&gt;="&amp;$A82, 
        Tips_daily!$A$2:$A$1000, "&lt;"&amp;$B82+1),5)</f>
        <v>0</v>
      </c>
      <c r="P82" s="108">
        <f t="array" ref="P82">MROUND( SUMIFS(INDEX(Tips_daily!$B$2:$AB$1000, 0, MATCH(P$1, Tips_daily!$B$1:$AAG$1, 0)), 
        Tips_daily!$A$2:$A$1000, "&gt;="&amp;$A82, 
        Tips_daily!$A$2:$A$1000, "&lt;"&amp;$B82+1),5)</f>
        <v>0</v>
      </c>
      <c r="Q82" s="108">
        <f t="array" ref="Q82">MROUND( SUMIFS(INDEX(Tips_daily!$B$2:$AB$1000, 0, MATCH(Q$1, Tips_daily!$B$1:$AAG$1, 0)), 
        Tips_daily!$A$2:$A$1000, "&gt;="&amp;$A82, 
        Tips_daily!$A$2:$A$1000, "&lt;"&amp;$B82+1),5)</f>
        <v>0</v>
      </c>
      <c r="R82" s="108">
        <f t="array" ref="R82">MROUND( SUMIFS(INDEX(Tips_daily!$B$2:$AB$1000, 0, MATCH(R$1, Tips_daily!$B$1:$AAG$1, 0)), 
        Tips_daily!$A$2:$A$1000, "&gt;="&amp;$A82, 
        Tips_daily!$A$2:$A$1000, "&lt;"&amp;$B82+1),5)</f>
        <v>0</v>
      </c>
      <c r="S82" s="108">
        <f t="array" ref="S82">MROUND( SUMIFS(INDEX(Tips_daily!$B$2:$AB$1000, 0, MATCH(S$1, Tips_daily!$B$1:$AAG$1, 0)), 
        Tips_daily!$A$2:$A$1000, "&gt;="&amp;$A82, 
        Tips_daily!$A$2:$A$1000, "&lt;"&amp;$B82+1),5)</f>
        <v>0</v>
      </c>
      <c r="T82" s="108">
        <f t="array" ref="T82">MROUND( SUMIFS(INDEX(Tips_daily!$B$2:$AB$1000, 0, MATCH(T$1, Tips_daily!$B$1:$AAG$1, 0)), 
        Tips_daily!$A$2:$A$1000, "&gt;="&amp;$A82, 
        Tips_daily!$A$2:$A$1000, "&lt;"&amp;$B82+1),5)</f>
        <v>0</v>
      </c>
      <c r="U82" s="108">
        <f t="array" ref="U82">MROUND( SUMIFS(INDEX(Tips_daily!$B$2:$AB$1000, 0, MATCH(U$1, Tips_daily!$B$1:$AAG$1, 0)), 
        Tips_daily!$A$2:$A$1000, "&gt;="&amp;$A82, 
        Tips_daily!$A$2:$A$1000, "&lt;"&amp;$B82+1),5)</f>
        <v>0</v>
      </c>
      <c r="V82" s="108">
        <f t="array" ref="V82">MROUND( SUMIFS(INDEX(Tips_daily!$B$2:$AB$1000, 0, MATCH(V$1, Tips_daily!$B$1:$AAG$1, 0)), 
        Tips_daily!$A$2:$A$1000, "&gt;="&amp;$A82, 
        Tips_daily!$A$2:$A$1000, "&lt;"&amp;$B82+1),5)</f>
        <v>0</v>
      </c>
      <c r="W82" s="108"/>
      <c r="X82" s="76"/>
      <c r="Y82" s="76"/>
      <c r="Z82" s="76"/>
      <c r="AA82" s="76"/>
      <c r="AB82" s="76"/>
      <c r="AC82" s="76"/>
      <c r="AD82" s="76"/>
      <c r="AE82" s="76"/>
      <c r="AF82" s="76"/>
      <c r="AG82" s="76"/>
    </row>
    <row r="83" ht="22.5" hidden="1" customHeight="1">
      <c r="A83" s="111"/>
      <c r="B83" s="111"/>
      <c r="C83" s="100">
        <f>SUMIFS(Tips_daily!B$2:B$1000, 
        Tips_daily!$A$2:$A$1000, "&gt;="&amp;A83, 
        Tips_daily!$A$2:$A$1000, "&lt;"&amp;B83+1)
</f>
        <v>0</v>
      </c>
      <c r="D83" s="108">
        <f t="array" ref="D83">MROUND( SUMIFS(INDEX(Tips_daily!$B$2:$AB$1000, 0, MATCH(D$1, Tips_daily!$B$1:$AAG$1, 0)), 
        Tips_daily!$A$2:$A$1000, "&gt;="&amp;$A83, 
        Tips_daily!$A$2:$A$1000, "&lt;"&amp;$B83+1),5)</f>
        <v>0</v>
      </c>
      <c r="E83" s="108">
        <f t="array" ref="E83">MROUND( SUMIFS(INDEX(Tips_daily!$B$2:$AB$1000, 0, MATCH(E$1, Tips_daily!$B$1:$AAG$1, 0)), 
        Tips_daily!$A$2:$A$1000, "&gt;="&amp;$A83, 
        Tips_daily!$A$2:$A$1000, "&lt;"&amp;$B83+1),5)</f>
        <v>0</v>
      </c>
      <c r="F83" s="108">
        <f t="array" ref="F83">MROUND( SUMIFS(INDEX(Tips_daily!$B$2:$AB$1000, 0, MATCH(F$1, Tips_daily!$B$1:$AAG$1, 0)), 
        Tips_daily!$A$2:$A$1000, "&gt;="&amp;$A83, 
        Tips_daily!$A$2:$A$1000, "&lt;"&amp;$B83+1),5)</f>
        <v>0</v>
      </c>
      <c r="G83" s="108">
        <f t="array" ref="G83">MROUND( SUMIFS(INDEX(Tips_daily!$B$2:$AB$1000, 0, MATCH(G$1, Tips_daily!$B$1:$AAG$1, 0)), 
        Tips_daily!$A$2:$A$1000, "&gt;="&amp;$A83, 
        Tips_daily!$A$2:$A$1000, "&lt;"&amp;$B83+1),5)</f>
        <v>0</v>
      </c>
      <c r="H83" s="108">
        <f t="array" ref="H83">MROUND( SUMIFS(INDEX(Tips_daily!$B$2:$AB$1000, 0, MATCH(H$1, Tips_daily!$B$1:$AAG$1, 0)), 
        Tips_daily!$A$2:$A$1000, "&gt;="&amp;$A83, 
        Tips_daily!$A$2:$A$1000, "&lt;"&amp;$B83+1),5)</f>
        <v>0</v>
      </c>
      <c r="I83" s="108">
        <f t="array" ref="I83">MROUND( SUMIFS(INDEX(Tips_daily!$B$2:$AB$1000, 0, MATCH(I$1, Tips_daily!$B$1:$AAG$1, 0)), 
        Tips_daily!$A$2:$A$1000, "&gt;="&amp;$A83, 
        Tips_daily!$A$2:$A$1000, "&lt;"&amp;$B83+1),5)</f>
        <v>0</v>
      </c>
      <c r="J83" s="108">
        <f t="array" ref="J83">MROUND( SUMIFS(INDEX(Tips_daily!$B$2:$AB$1000, 0, MATCH(J$1, Tips_daily!$B$1:$AAG$1, 0)), 
        Tips_daily!$A$2:$A$1000, "&gt;="&amp;$A83, 
        Tips_daily!$A$2:$A$1000, "&lt;"&amp;$B83+1),5)</f>
        <v>0</v>
      </c>
      <c r="K83" s="108">
        <f t="array" ref="K83">MROUND( SUMIFS(INDEX(Tips_daily!$B$2:$AB$1000, 0, MATCH(K$1, Tips_daily!$B$1:$AAG$1, 0)), 
        Tips_daily!$A$2:$A$1000, "&gt;="&amp;$A83, 
        Tips_daily!$A$2:$A$1000, "&lt;"&amp;$B83+1),5)</f>
        <v>0</v>
      </c>
      <c r="L83" s="108">
        <f t="array" ref="L83">MROUND( SUMIFS(INDEX(Tips_daily!$B$2:$AB$1000, 0, MATCH(L$1, Tips_daily!$B$1:$AAG$1, 0)), 
        Tips_daily!$A$2:$A$1000, "&gt;="&amp;$A83, 
        Tips_daily!$A$2:$A$1000, "&lt;"&amp;$B83+1),5)</f>
        <v>0</v>
      </c>
      <c r="M83" s="108">
        <f t="array" ref="M83">MROUND( SUMIFS(INDEX(Tips_daily!$B$2:$AB$1000, 0, MATCH(M$1, Tips_daily!$B$1:$AAG$1, 0)), 
        Tips_daily!$A$2:$A$1000, "&gt;="&amp;$A83, 
        Tips_daily!$A$2:$A$1000, "&lt;"&amp;$B83+1),5)</f>
        <v>0</v>
      </c>
      <c r="N83" s="108">
        <f t="array" ref="N83">MROUND( SUMIFS(INDEX(Tips_daily!$B$2:$AB$1000, 0, MATCH(N$1, Tips_daily!$B$1:$AAG$1, 0)), 
        Tips_daily!$A$2:$A$1000, "&gt;="&amp;$A83, 
        Tips_daily!$A$2:$A$1000, "&lt;"&amp;$B83+1),5)</f>
        <v>0</v>
      </c>
      <c r="O83" s="108">
        <f t="array" ref="O83">MROUND( SUMIFS(INDEX(Tips_daily!$B$2:$AB$1000, 0, MATCH(O$1, Tips_daily!$B$1:$AAG$1, 0)), 
        Tips_daily!$A$2:$A$1000, "&gt;="&amp;$A83, 
        Tips_daily!$A$2:$A$1000, "&lt;"&amp;$B83+1),5)</f>
        <v>0</v>
      </c>
      <c r="P83" s="108">
        <f t="array" ref="P83">MROUND( SUMIFS(INDEX(Tips_daily!$B$2:$AB$1000, 0, MATCH(P$1, Tips_daily!$B$1:$AAG$1, 0)), 
        Tips_daily!$A$2:$A$1000, "&gt;="&amp;$A83, 
        Tips_daily!$A$2:$A$1000, "&lt;"&amp;$B83+1),5)</f>
        <v>0</v>
      </c>
      <c r="Q83" s="108">
        <f t="array" ref="Q83">MROUND( SUMIFS(INDEX(Tips_daily!$B$2:$AB$1000, 0, MATCH(Q$1, Tips_daily!$B$1:$AAG$1, 0)), 
        Tips_daily!$A$2:$A$1000, "&gt;="&amp;$A83, 
        Tips_daily!$A$2:$A$1000, "&lt;"&amp;$B83+1),5)</f>
        <v>0</v>
      </c>
      <c r="R83" s="108">
        <f t="array" ref="R83">MROUND( SUMIFS(INDEX(Tips_daily!$B$2:$AB$1000, 0, MATCH(R$1, Tips_daily!$B$1:$AAG$1, 0)), 
        Tips_daily!$A$2:$A$1000, "&gt;="&amp;$A83, 
        Tips_daily!$A$2:$A$1000, "&lt;"&amp;$B83+1),5)</f>
        <v>0</v>
      </c>
      <c r="S83" s="108">
        <f t="array" ref="S83">MROUND( SUMIFS(INDEX(Tips_daily!$B$2:$AB$1000, 0, MATCH(S$1, Tips_daily!$B$1:$AAG$1, 0)), 
        Tips_daily!$A$2:$A$1000, "&gt;="&amp;$A83, 
        Tips_daily!$A$2:$A$1000, "&lt;"&amp;$B83+1),5)</f>
        <v>0</v>
      </c>
      <c r="T83" s="108">
        <f t="array" ref="T83">MROUND( SUMIFS(INDEX(Tips_daily!$B$2:$AB$1000, 0, MATCH(T$1, Tips_daily!$B$1:$AAG$1, 0)), 
        Tips_daily!$A$2:$A$1000, "&gt;="&amp;$A83, 
        Tips_daily!$A$2:$A$1000, "&lt;"&amp;$B83+1),5)</f>
        <v>0</v>
      </c>
      <c r="U83" s="108">
        <f t="array" ref="U83">MROUND( SUMIFS(INDEX(Tips_daily!$B$2:$AB$1000, 0, MATCH(U$1, Tips_daily!$B$1:$AAG$1, 0)), 
        Tips_daily!$A$2:$A$1000, "&gt;="&amp;$A83, 
        Tips_daily!$A$2:$A$1000, "&lt;"&amp;$B83+1),5)</f>
        <v>0</v>
      </c>
      <c r="V83" s="108">
        <f t="array" ref="V83">MROUND( SUMIFS(INDEX(Tips_daily!$B$2:$AB$1000, 0, MATCH(V$1, Tips_daily!$B$1:$AAG$1, 0)), 
        Tips_daily!$A$2:$A$1000, "&gt;="&amp;$A83, 
        Tips_daily!$A$2:$A$1000, "&lt;"&amp;$B83+1),5)</f>
        <v>0</v>
      </c>
      <c r="W83" s="108"/>
      <c r="X83" s="76"/>
      <c r="Y83" s="76"/>
      <c r="Z83" s="76"/>
      <c r="AA83" s="76"/>
      <c r="AB83" s="76"/>
      <c r="AC83" s="76"/>
      <c r="AD83" s="76"/>
      <c r="AE83" s="76"/>
      <c r="AF83" s="76"/>
      <c r="AG83" s="76"/>
    </row>
    <row r="84" ht="22.5" hidden="1" customHeight="1">
      <c r="A84" s="111"/>
      <c r="B84" s="111"/>
      <c r="C84" s="100">
        <f>SUMIFS(Tips_daily!B$2:B$1000, 
        Tips_daily!$A$2:$A$1000, "&gt;="&amp;A84, 
        Tips_daily!$A$2:$A$1000, "&lt;"&amp;B84+1)
</f>
        <v>0</v>
      </c>
      <c r="D84" s="108">
        <f t="array" ref="D84">MROUND( SUMIFS(INDEX(Tips_daily!$B$2:$AB$1000, 0, MATCH(D$1, Tips_daily!$B$1:$AAG$1, 0)), 
        Tips_daily!$A$2:$A$1000, "&gt;="&amp;$A84, 
        Tips_daily!$A$2:$A$1000, "&lt;"&amp;$B84+1),5)</f>
        <v>0</v>
      </c>
      <c r="E84" s="108">
        <f t="array" ref="E84">MROUND( SUMIFS(INDEX(Tips_daily!$B$2:$AB$1000, 0, MATCH(E$1, Tips_daily!$B$1:$AAG$1, 0)), 
        Tips_daily!$A$2:$A$1000, "&gt;="&amp;$A84, 
        Tips_daily!$A$2:$A$1000, "&lt;"&amp;$B84+1),5)</f>
        <v>0</v>
      </c>
      <c r="F84" s="108">
        <f t="array" ref="F84">MROUND( SUMIFS(INDEX(Tips_daily!$B$2:$AB$1000, 0, MATCH(F$1, Tips_daily!$B$1:$AAG$1, 0)), 
        Tips_daily!$A$2:$A$1000, "&gt;="&amp;$A84, 
        Tips_daily!$A$2:$A$1000, "&lt;"&amp;$B84+1),5)</f>
        <v>0</v>
      </c>
      <c r="G84" s="108">
        <f t="array" ref="G84">MROUND( SUMIFS(INDEX(Tips_daily!$B$2:$AB$1000, 0, MATCH(G$1, Tips_daily!$B$1:$AAG$1, 0)), 
        Tips_daily!$A$2:$A$1000, "&gt;="&amp;$A84, 
        Tips_daily!$A$2:$A$1000, "&lt;"&amp;$B84+1),5)</f>
        <v>0</v>
      </c>
      <c r="H84" s="108">
        <f t="array" ref="H84">MROUND( SUMIFS(INDEX(Tips_daily!$B$2:$AB$1000, 0, MATCH(H$1, Tips_daily!$B$1:$AAG$1, 0)), 
        Tips_daily!$A$2:$A$1000, "&gt;="&amp;$A84, 
        Tips_daily!$A$2:$A$1000, "&lt;"&amp;$B84+1),5)</f>
        <v>0</v>
      </c>
      <c r="I84" s="108">
        <f t="array" ref="I84">MROUND( SUMIFS(INDEX(Tips_daily!$B$2:$AB$1000, 0, MATCH(I$1, Tips_daily!$B$1:$AAG$1, 0)), 
        Tips_daily!$A$2:$A$1000, "&gt;="&amp;$A84, 
        Tips_daily!$A$2:$A$1000, "&lt;"&amp;$B84+1),5)</f>
        <v>0</v>
      </c>
      <c r="J84" s="108">
        <f t="array" ref="J84">MROUND( SUMIFS(INDEX(Tips_daily!$B$2:$AB$1000, 0, MATCH(J$1, Tips_daily!$B$1:$AAG$1, 0)), 
        Tips_daily!$A$2:$A$1000, "&gt;="&amp;$A84, 
        Tips_daily!$A$2:$A$1000, "&lt;"&amp;$B84+1),5)</f>
        <v>0</v>
      </c>
      <c r="K84" s="108">
        <f t="array" ref="K84">MROUND( SUMIFS(INDEX(Tips_daily!$B$2:$AB$1000, 0, MATCH(K$1, Tips_daily!$B$1:$AAG$1, 0)), 
        Tips_daily!$A$2:$A$1000, "&gt;="&amp;$A84, 
        Tips_daily!$A$2:$A$1000, "&lt;"&amp;$B84+1),5)</f>
        <v>0</v>
      </c>
      <c r="L84" s="108">
        <f t="array" ref="L84">MROUND( SUMIFS(INDEX(Tips_daily!$B$2:$AB$1000, 0, MATCH(L$1, Tips_daily!$B$1:$AAG$1, 0)), 
        Tips_daily!$A$2:$A$1000, "&gt;="&amp;$A84, 
        Tips_daily!$A$2:$A$1000, "&lt;"&amp;$B84+1),5)</f>
        <v>0</v>
      </c>
      <c r="M84" s="108">
        <f t="array" ref="M84">MROUND( SUMIFS(INDEX(Tips_daily!$B$2:$AB$1000, 0, MATCH(M$1, Tips_daily!$B$1:$AAG$1, 0)), 
        Tips_daily!$A$2:$A$1000, "&gt;="&amp;$A84, 
        Tips_daily!$A$2:$A$1000, "&lt;"&amp;$B84+1),5)</f>
        <v>0</v>
      </c>
      <c r="N84" s="108">
        <f t="array" ref="N84">MROUND( SUMIFS(INDEX(Tips_daily!$B$2:$AB$1000, 0, MATCH(N$1, Tips_daily!$B$1:$AAG$1, 0)), 
        Tips_daily!$A$2:$A$1000, "&gt;="&amp;$A84, 
        Tips_daily!$A$2:$A$1000, "&lt;"&amp;$B84+1),5)</f>
        <v>0</v>
      </c>
      <c r="O84" s="108">
        <f t="array" ref="O84">MROUND( SUMIFS(INDEX(Tips_daily!$B$2:$AB$1000, 0, MATCH(O$1, Tips_daily!$B$1:$AAG$1, 0)), 
        Tips_daily!$A$2:$A$1000, "&gt;="&amp;$A84, 
        Tips_daily!$A$2:$A$1000, "&lt;"&amp;$B84+1),5)</f>
        <v>0</v>
      </c>
      <c r="P84" s="108">
        <f t="array" ref="P84">MROUND( SUMIFS(INDEX(Tips_daily!$B$2:$AB$1000, 0, MATCH(P$1, Tips_daily!$B$1:$AAG$1, 0)), 
        Tips_daily!$A$2:$A$1000, "&gt;="&amp;$A84, 
        Tips_daily!$A$2:$A$1000, "&lt;"&amp;$B84+1),5)</f>
        <v>0</v>
      </c>
      <c r="Q84" s="108">
        <f t="array" ref="Q84">MROUND( SUMIFS(INDEX(Tips_daily!$B$2:$AB$1000, 0, MATCH(Q$1, Tips_daily!$B$1:$AAG$1, 0)), 
        Tips_daily!$A$2:$A$1000, "&gt;="&amp;$A84, 
        Tips_daily!$A$2:$A$1000, "&lt;"&amp;$B84+1),5)</f>
        <v>0</v>
      </c>
      <c r="R84" s="108">
        <f t="array" ref="R84">MROUND( SUMIFS(INDEX(Tips_daily!$B$2:$AB$1000, 0, MATCH(R$1, Tips_daily!$B$1:$AAG$1, 0)), 
        Tips_daily!$A$2:$A$1000, "&gt;="&amp;$A84, 
        Tips_daily!$A$2:$A$1000, "&lt;"&amp;$B84+1),5)</f>
        <v>0</v>
      </c>
      <c r="S84" s="108">
        <f t="array" ref="S84">MROUND( SUMIFS(INDEX(Tips_daily!$B$2:$AB$1000, 0, MATCH(S$1, Tips_daily!$B$1:$AAG$1, 0)), 
        Tips_daily!$A$2:$A$1000, "&gt;="&amp;$A84, 
        Tips_daily!$A$2:$A$1000, "&lt;"&amp;$B84+1),5)</f>
        <v>0</v>
      </c>
      <c r="T84" s="108">
        <f t="array" ref="T84">MROUND( SUMIFS(INDEX(Tips_daily!$B$2:$AB$1000, 0, MATCH(T$1, Tips_daily!$B$1:$AAG$1, 0)), 
        Tips_daily!$A$2:$A$1000, "&gt;="&amp;$A84, 
        Tips_daily!$A$2:$A$1000, "&lt;"&amp;$B84+1),5)</f>
        <v>0</v>
      </c>
      <c r="U84" s="108">
        <f t="array" ref="U84">MROUND( SUMIFS(INDEX(Tips_daily!$B$2:$AB$1000, 0, MATCH(U$1, Tips_daily!$B$1:$AAG$1, 0)), 
        Tips_daily!$A$2:$A$1000, "&gt;="&amp;$A84, 
        Tips_daily!$A$2:$A$1000, "&lt;"&amp;$B84+1),5)</f>
        <v>0</v>
      </c>
      <c r="V84" s="108">
        <f t="array" ref="V84">MROUND( SUMIFS(INDEX(Tips_daily!$B$2:$AB$1000, 0, MATCH(V$1, Tips_daily!$B$1:$AAG$1, 0)), 
        Tips_daily!$A$2:$A$1000, "&gt;="&amp;$A84, 
        Tips_daily!$A$2:$A$1000, "&lt;"&amp;$B84+1),5)</f>
        <v>0</v>
      </c>
      <c r="W84" s="108"/>
      <c r="X84" s="76"/>
      <c r="Y84" s="76"/>
      <c r="Z84" s="76"/>
      <c r="AA84" s="76"/>
      <c r="AB84" s="76"/>
      <c r="AC84" s="76"/>
      <c r="AD84" s="76"/>
      <c r="AE84" s="76"/>
      <c r="AF84" s="76"/>
      <c r="AG84" s="76"/>
    </row>
    <row r="85" ht="22.5" hidden="1" customHeight="1">
      <c r="A85" s="111"/>
      <c r="B85" s="111"/>
      <c r="C85" s="100">
        <f>SUMIFS(Tips_daily!B$2:B$1000, 
        Tips_daily!$A$2:$A$1000, "&gt;="&amp;A85, 
        Tips_daily!$A$2:$A$1000, "&lt;"&amp;B85+1)
</f>
        <v>0</v>
      </c>
      <c r="D85" s="108">
        <f t="array" ref="D85">MROUND( SUMIFS(INDEX(Tips_daily!$B$2:$AB$1000, 0, MATCH(D$1, Tips_daily!$B$1:$AAG$1, 0)), 
        Tips_daily!$A$2:$A$1000, "&gt;="&amp;$A85, 
        Tips_daily!$A$2:$A$1000, "&lt;"&amp;$B85+1),5)</f>
        <v>0</v>
      </c>
      <c r="E85" s="108">
        <f t="array" ref="E85">MROUND( SUMIFS(INDEX(Tips_daily!$B$2:$AB$1000, 0, MATCH(E$1, Tips_daily!$B$1:$AAG$1, 0)), 
        Tips_daily!$A$2:$A$1000, "&gt;="&amp;$A85, 
        Tips_daily!$A$2:$A$1000, "&lt;"&amp;$B85+1),5)</f>
        <v>0</v>
      </c>
      <c r="F85" s="108">
        <f t="array" ref="F85">MROUND( SUMIFS(INDEX(Tips_daily!$B$2:$AB$1000, 0, MATCH(F$1, Tips_daily!$B$1:$AAG$1, 0)), 
        Tips_daily!$A$2:$A$1000, "&gt;="&amp;$A85, 
        Tips_daily!$A$2:$A$1000, "&lt;"&amp;$B85+1),5)</f>
        <v>0</v>
      </c>
      <c r="G85" s="108">
        <f t="array" ref="G85">MROUND( SUMIFS(INDEX(Tips_daily!$B$2:$AB$1000, 0, MATCH(G$1, Tips_daily!$B$1:$AAG$1, 0)), 
        Tips_daily!$A$2:$A$1000, "&gt;="&amp;$A85, 
        Tips_daily!$A$2:$A$1000, "&lt;"&amp;$B85+1),5)</f>
        <v>0</v>
      </c>
      <c r="H85" s="108">
        <f t="array" ref="H85">MROUND( SUMIFS(INDEX(Tips_daily!$B$2:$AB$1000, 0, MATCH(H$1, Tips_daily!$B$1:$AAG$1, 0)), 
        Tips_daily!$A$2:$A$1000, "&gt;="&amp;$A85, 
        Tips_daily!$A$2:$A$1000, "&lt;"&amp;$B85+1),5)</f>
        <v>0</v>
      </c>
      <c r="I85" s="108">
        <f t="array" ref="I85">MROUND( SUMIFS(INDEX(Tips_daily!$B$2:$AB$1000, 0, MATCH(I$1, Tips_daily!$B$1:$AAG$1, 0)), 
        Tips_daily!$A$2:$A$1000, "&gt;="&amp;$A85, 
        Tips_daily!$A$2:$A$1000, "&lt;"&amp;$B85+1),5)</f>
        <v>0</v>
      </c>
      <c r="J85" s="108">
        <f t="array" ref="J85">MROUND( SUMIFS(INDEX(Tips_daily!$B$2:$AB$1000, 0, MATCH(J$1, Tips_daily!$B$1:$AAG$1, 0)), 
        Tips_daily!$A$2:$A$1000, "&gt;="&amp;$A85, 
        Tips_daily!$A$2:$A$1000, "&lt;"&amp;$B85+1),5)</f>
        <v>0</v>
      </c>
      <c r="K85" s="108">
        <f t="array" ref="K85">MROUND( SUMIFS(INDEX(Tips_daily!$B$2:$AB$1000, 0, MATCH(K$1, Tips_daily!$B$1:$AAG$1, 0)), 
        Tips_daily!$A$2:$A$1000, "&gt;="&amp;$A85, 
        Tips_daily!$A$2:$A$1000, "&lt;"&amp;$B85+1),5)</f>
        <v>0</v>
      </c>
      <c r="L85" s="108">
        <f t="array" ref="L85">MROUND( SUMIFS(INDEX(Tips_daily!$B$2:$AB$1000, 0, MATCH(L$1, Tips_daily!$B$1:$AAG$1, 0)), 
        Tips_daily!$A$2:$A$1000, "&gt;="&amp;$A85, 
        Tips_daily!$A$2:$A$1000, "&lt;"&amp;$B85+1),5)</f>
        <v>0</v>
      </c>
      <c r="M85" s="108">
        <f t="array" ref="M85">MROUND( SUMIFS(INDEX(Tips_daily!$B$2:$AB$1000, 0, MATCH(M$1, Tips_daily!$B$1:$AAG$1, 0)), 
        Tips_daily!$A$2:$A$1000, "&gt;="&amp;$A85, 
        Tips_daily!$A$2:$A$1000, "&lt;"&amp;$B85+1),5)</f>
        <v>0</v>
      </c>
      <c r="N85" s="108">
        <f t="array" ref="N85">MROUND( SUMIFS(INDEX(Tips_daily!$B$2:$AB$1000, 0, MATCH(N$1, Tips_daily!$B$1:$AAG$1, 0)), 
        Tips_daily!$A$2:$A$1000, "&gt;="&amp;$A85, 
        Tips_daily!$A$2:$A$1000, "&lt;"&amp;$B85+1),5)</f>
        <v>0</v>
      </c>
      <c r="O85" s="108">
        <f t="array" ref="O85">MROUND( SUMIFS(INDEX(Tips_daily!$B$2:$AB$1000, 0, MATCH(O$1, Tips_daily!$B$1:$AAG$1, 0)), 
        Tips_daily!$A$2:$A$1000, "&gt;="&amp;$A85, 
        Tips_daily!$A$2:$A$1000, "&lt;"&amp;$B85+1),5)</f>
        <v>0</v>
      </c>
      <c r="P85" s="108">
        <f t="array" ref="P85">MROUND( SUMIFS(INDEX(Tips_daily!$B$2:$AB$1000, 0, MATCH(P$1, Tips_daily!$B$1:$AAG$1, 0)), 
        Tips_daily!$A$2:$A$1000, "&gt;="&amp;$A85, 
        Tips_daily!$A$2:$A$1000, "&lt;"&amp;$B85+1),5)</f>
        <v>0</v>
      </c>
      <c r="Q85" s="108">
        <f t="array" ref="Q85">MROUND( SUMIFS(INDEX(Tips_daily!$B$2:$AB$1000, 0, MATCH(Q$1, Tips_daily!$B$1:$AAG$1, 0)), 
        Tips_daily!$A$2:$A$1000, "&gt;="&amp;$A85, 
        Tips_daily!$A$2:$A$1000, "&lt;"&amp;$B85+1),5)</f>
        <v>0</v>
      </c>
      <c r="R85" s="108">
        <f t="array" ref="R85">MROUND( SUMIFS(INDEX(Tips_daily!$B$2:$AB$1000, 0, MATCH(R$1, Tips_daily!$B$1:$AAG$1, 0)), 
        Tips_daily!$A$2:$A$1000, "&gt;="&amp;$A85, 
        Tips_daily!$A$2:$A$1000, "&lt;"&amp;$B85+1),5)</f>
        <v>0</v>
      </c>
      <c r="S85" s="108">
        <f t="array" ref="S85">MROUND( SUMIFS(INDEX(Tips_daily!$B$2:$AB$1000, 0, MATCH(S$1, Tips_daily!$B$1:$AAG$1, 0)), 
        Tips_daily!$A$2:$A$1000, "&gt;="&amp;$A85, 
        Tips_daily!$A$2:$A$1000, "&lt;"&amp;$B85+1),5)</f>
        <v>0</v>
      </c>
      <c r="T85" s="108">
        <f t="array" ref="T85">MROUND( SUMIFS(INDEX(Tips_daily!$B$2:$AB$1000, 0, MATCH(T$1, Tips_daily!$B$1:$AAG$1, 0)), 
        Tips_daily!$A$2:$A$1000, "&gt;="&amp;$A85, 
        Tips_daily!$A$2:$A$1000, "&lt;"&amp;$B85+1),5)</f>
        <v>0</v>
      </c>
      <c r="U85" s="108">
        <f t="array" ref="U85">MROUND( SUMIFS(INDEX(Tips_daily!$B$2:$AB$1000, 0, MATCH(U$1, Tips_daily!$B$1:$AAG$1, 0)), 
        Tips_daily!$A$2:$A$1000, "&gt;="&amp;$A85, 
        Tips_daily!$A$2:$A$1000, "&lt;"&amp;$B85+1),5)</f>
        <v>0</v>
      </c>
      <c r="V85" s="108">
        <f t="array" ref="V85">MROUND( SUMIFS(INDEX(Tips_daily!$B$2:$AB$1000, 0, MATCH(V$1, Tips_daily!$B$1:$AAG$1, 0)), 
        Tips_daily!$A$2:$A$1000, "&gt;="&amp;$A85, 
        Tips_daily!$A$2:$A$1000, "&lt;"&amp;$B85+1),5)</f>
        <v>0</v>
      </c>
      <c r="W85" s="108"/>
      <c r="X85" s="76"/>
      <c r="Y85" s="76"/>
      <c r="Z85" s="76"/>
      <c r="AA85" s="76"/>
      <c r="AB85" s="76"/>
      <c r="AC85" s="76"/>
      <c r="AD85" s="76"/>
      <c r="AE85" s="76"/>
      <c r="AF85" s="76"/>
      <c r="AG85" s="76"/>
    </row>
    <row r="86" ht="22.5" hidden="1" customHeight="1">
      <c r="A86" s="111"/>
      <c r="B86" s="111"/>
      <c r="C86" s="100">
        <f>SUMIFS(Tips_daily!B$2:B$1000, 
        Tips_daily!$A$2:$A$1000, "&gt;="&amp;A86, 
        Tips_daily!$A$2:$A$1000, "&lt;"&amp;B86+1)
</f>
        <v>0</v>
      </c>
      <c r="D86" s="108">
        <f t="array" ref="D86">MROUND( SUMIFS(INDEX(Tips_daily!$B$2:$AB$1000, 0, MATCH(D$1, Tips_daily!$B$1:$AAG$1, 0)), 
        Tips_daily!$A$2:$A$1000, "&gt;="&amp;$A86, 
        Tips_daily!$A$2:$A$1000, "&lt;"&amp;$B86+1),5)</f>
        <v>0</v>
      </c>
      <c r="E86" s="108">
        <f t="array" ref="E86">MROUND( SUMIFS(INDEX(Tips_daily!$B$2:$AB$1000, 0, MATCH(E$1, Tips_daily!$B$1:$AAG$1, 0)), 
        Tips_daily!$A$2:$A$1000, "&gt;="&amp;$A86, 
        Tips_daily!$A$2:$A$1000, "&lt;"&amp;$B86+1),5)</f>
        <v>0</v>
      </c>
      <c r="F86" s="108">
        <f t="array" ref="F86">MROUND( SUMIFS(INDEX(Tips_daily!$B$2:$AB$1000, 0, MATCH(F$1, Tips_daily!$B$1:$AAG$1, 0)), 
        Tips_daily!$A$2:$A$1000, "&gt;="&amp;$A86, 
        Tips_daily!$A$2:$A$1000, "&lt;"&amp;$B86+1),5)</f>
        <v>0</v>
      </c>
      <c r="G86" s="108">
        <f t="array" ref="G86">MROUND( SUMIFS(INDEX(Tips_daily!$B$2:$AB$1000, 0, MATCH(G$1, Tips_daily!$B$1:$AAG$1, 0)), 
        Tips_daily!$A$2:$A$1000, "&gt;="&amp;$A86, 
        Tips_daily!$A$2:$A$1000, "&lt;"&amp;$B86+1),5)</f>
        <v>0</v>
      </c>
      <c r="H86" s="108">
        <f t="array" ref="H86">MROUND( SUMIFS(INDEX(Tips_daily!$B$2:$AB$1000, 0, MATCH(H$1, Tips_daily!$B$1:$AAG$1, 0)), 
        Tips_daily!$A$2:$A$1000, "&gt;="&amp;$A86, 
        Tips_daily!$A$2:$A$1000, "&lt;"&amp;$B86+1),5)</f>
        <v>0</v>
      </c>
      <c r="I86" s="108">
        <f t="array" ref="I86">MROUND( SUMIFS(INDEX(Tips_daily!$B$2:$AB$1000, 0, MATCH(I$1, Tips_daily!$B$1:$AAG$1, 0)), 
        Tips_daily!$A$2:$A$1000, "&gt;="&amp;$A86, 
        Tips_daily!$A$2:$A$1000, "&lt;"&amp;$B86+1),5)</f>
        <v>0</v>
      </c>
      <c r="J86" s="108">
        <f t="array" ref="J86">MROUND( SUMIFS(INDEX(Tips_daily!$B$2:$AB$1000, 0, MATCH(J$1, Tips_daily!$B$1:$AAG$1, 0)), 
        Tips_daily!$A$2:$A$1000, "&gt;="&amp;$A86, 
        Tips_daily!$A$2:$A$1000, "&lt;"&amp;$B86+1),5)</f>
        <v>0</v>
      </c>
      <c r="K86" s="108">
        <f t="array" ref="K86">MROUND( SUMIFS(INDEX(Tips_daily!$B$2:$AB$1000, 0, MATCH(K$1, Tips_daily!$B$1:$AAG$1, 0)), 
        Tips_daily!$A$2:$A$1000, "&gt;="&amp;$A86, 
        Tips_daily!$A$2:$A$1000, "&lt;"&amp;$B86+1),5)</f>
        <v>0</v>
      </c>
      <c r="L86" s="108">
        <f t="array" ref="L86">MROUND( SUMIFS(INDEX(Tips_daily!$B$2:$AB$1000, 0, MATCH(L$1, Tips_daily!$B$1:$AAG$1, 0)), 
        Tips_daily!$A$2:$A$1000, "&gt;="&amp;$A86, 
        Tips_daily!$A$2:$A$1000, "&lt;"&amp;$B86+1),5)</f>
        <v>0</v>
      </c>
      <c r="M86" s="108">
        <f t="array" ref="M86">MROUND( SUMIFS(INDEX(Tips_daily!$B$2:$AB$1000, 0, MATCH(M$1, Tips_daily!$B$1:$AAG$1, 0)), 
        Tips_daily!$A$2:$A$1000, "&gt;="&amp;$A86, 
        Tips_daily!$A$2:$A$1000, "&lt;"&amp;$B86+1),5)</f>
        <v>0</v>
      </c>
      <c r="N86" s="108">
        <f t="array" ref="N86">MROUND( SUMIFS(INDEX(Tips_daily!$B$2:$AB$1000, 0, MATCH(N$1, Tips_daily!$B$1:$AAG$1, 0)), 
        Tips_daily!$A$2:$A$1000, "&gt;="&amp;$A86, 
        Tips_daily!$A$2:$A$1000, "&lt;"&amp;$B86+1),5)</f>
        <v>0</v>
      </c>
      <c r="O86" s="108">
        <f t="array" ref="O86">MROUND( SUMIFS(INDEX(Tips_daily!$B$2:$AB$1000, 0, MATCH(O$1, Tips_daily!$B$1:$AAG$1, 0)), 
        Tips_daily!$A$2:$A$1000, "&gt;="&amp;$A86, 
        Tips_daily!$A$2:$A$1000, "&lt;"&amp;$B86+1),5)</f>
        <v>0</v>
      </c>
      <c r="P86" s="108">
        <f t="array" ref="P86">MROUND( SUMIFS(INDEX(Tips_daily!$B$2:$AB$1000, 0, MATCH(P$1, Tips_daily!$B$1:$AAG$1, 0)), 
        Tips_daily!$A$2:$A$1000, "&gt;="&amp;$A86, 
        Tips_daily!$A$2:$A$1000, "&lt;"&amp;$B86+1),5)</f>
        <v>0</v>
      </c>
      <c r="Q86" s="108">
        <f t="array" ref="Q86">MROUND( SUMIFS(INDEX(Tips_daily!$B$2:$AB$1000, 0, MATCH(Q$1, Tips_daily!$B$1:$AAG$1, 0)), 
        Tips_daily!$A$2:$A$1000, "&gt;="&amp;$A86, 
        Tips_daily!$A$2:$A$1000, "&lt;"&amp;$B86+1),5)</f>
        <v>0</v>
      </c>
      <c r="R86" s="108">
        <f t="array" ref="R86">MROUND( SUMIFS(INDEX(Tips_daily!$B$2:$AB$1000, 0, MATCH(R$1, Tips_daily!$B$1:$AAG$1, 0)), 
        Tips_daily!$A$2:$A$1000, "&gt;="&amp;$A86, 
        Tips_daily!$A$2:$A$1000, "&lt;"&amp;$B86+1),5)</f>
        <v>0</v>
      </c>
      <c r="S86" s="108">
        <f t="array" ref="S86">MROUND( SUMIFS(INDEX(Tips_daily!$B$2:$AB$1000, 0, MATCH(S$1, Tips_daily!$B$1:$AAG$1, 0)), 
        Tips_daily!$A$2:$A$1000, "&gt;="&amp;$A86, 
        Tips_daily!$A$2:$A$1000, "&lt;"&amp;$B86+1),5)</f>
        <v>0</v>
      </c>
      <c r="T86" s="108">
        <f t="array" ref="T86">MROUND( SUMIFS(INDEX(Tips_daily!$B$2:$AB$1000, 0, MATCH(T$1, Tips_daily!$B$1:$AAG$1, 0)), 
        Tips_daily!$A$2:$A$1000, "&gt;="&amp;$A86, 
        Tips_daily!$A$2:$A$1000, "&lt;"&amp;$B86+1),5)</f>
        <v>0</v>
      </c>
      <c r="U86" s="108">
        <f t="array" ref="U86">MROUND( SUMIFS(INDEX(Tips_daily!$B$2:$AB$1000, 0, MATCH(U$1, Tips_daily!$B$1:$AAG$1, 0)), 
        Tips_daily!$A$2:$A$1000, "&gt;="&amp;$A86, 
        Tips_daily!$A$2:$A$1000, "&lt;"&amp;$B86+1),5)</f>
        <v>0</v>
      </c>
      <c r="V86" s="108">
        <f t="array" ref="V86">MROUND( SUMIFS(INDEX(Tips_daily!$B$2:$AB$1000, 0, MATCH(V$1, Tips_daily!$B$1:$AAG$1, 0)), 
        Tips_daily!$A$2:$A$1000, "&gt;="&amp;$A86, 
        Tips_daily!$A$2:$A$1000, "&lt;"&amp;$B86+1),5)</f>
        <v>0</v>
      </c>
      <c r="W86" s="108"/>
      <c r="X86" s="76"/>
      <c r="Y86" s="76"/>
      <c r="Z86" s="76"/>
      <c r="AA86" s="76"/>
      <c r="AB86" s="76"/>
      <c r="AC86" s="76"/>
      <c r="AD86" s="76"/>
      <c r="AE86" s="76"/>
      <c r="AF86" s="76"/>
      <c r="AG86" s="76"/>
    </row>
    <row r="87" ht="22.5" hidden="1" customHeight="1">
      <c r="A87" s="111"/>
      <c r="B87" s="111"/>
      <c r="C87" s="100">
        <f>SUMIFS(Tips_daily!B$2:B$1000, 
        Tips_daily!$A$2:$A$1000, "&gt;="&amp;A87, 
        Tips_daily!$A$2:$A$1000, "&lt;"&amp;B87+1)
</f>
        <v>0</v>
      </c>
      <c r="D87" s="108">
        <f t="array" ref="D87">MROUND( SUMIFS(INDEX(Tips_daily!$B$2:$AB$1000, 0, MATCH(D$1, Tips_daily!$B$1:$AAG$1, 0)), 
        Tips_daily!$A$2:$A$1000, "&gt;="&amp;$A87, 
        Tips_daily!$A$2:$A$1000, "&lt;"&amp;$B87+1),5)</f>
        <v>0</v>
      </c>
      <c r="E87" s="108">
        <f t="array" ref="E87">MROUND( SUMIFS(INDEX(Tips_daily!$B$2:$AB$1000, 0, MATCH(E$1, Tips_daily!$B$1:$AAG$1, 0)), 
        Tips_daily!$A$2:$A$1000, "&gt;="&amp;$A87, 
        Tips_daily!$A$2:$A$1000, "&lt;"&amp;$B87+1),5)</f>
        <v>0</v>
      </c>
      <c r="F87" s="108">
        <f t="array" ref="F87">MROUND( SUMIFS(INDEX(Tips_daily!$B$2:$AB$1000, 0, MATCH(F$1, Tips_daily!$B$1:$AAG$1, 0)), 
        Tips_daily!$A$2:$A$1000, "&gt;="&amp;$A87, 
        Tips_daily!$A$2:$A$1000, "&lt;"&amp;$B87+1),5)</f>
        <v>0</v>
      </c>
      <c r="G87" s="108">
        <f t="array" ref="G87">MROUND( SUMIFS(INDEX(Tips_daily!$B$2:$AB$1000, 0, MATCH(G$1, Tips_daily!$B$1:$AAG$1, 0)), 
        Tips_daily!$A$2:$A$1000, "&gt;="&amp;$A87, 
        Tips_daily!$A$2:$A$1000, "&lt;"&amp;$B87+1),5)</f>
        <v>0</v>
      </c>
      <c r="H87" s="108">
        <f t="array" ref="H87">MROUND( SUMIFS(INDEX(Tips_daily!$B$2:$AB$1000, 0, MATCH(H$1, Tips_daily!$B$1:$AAG$1, 0)), 
        Tips_daily!$A$2:$A$1000, "&gt;="&amp;$A87, 
        Tips_daily!$A$2:$A$1000, "&lt;"&amp;$B87+1),5)</f>
        <v>0</v>
      </c>
      <c r="I87" s="108">
        <f t="array" ref="I87">MROUND( SUMIFS(INDEX(Tips_daily!$B$2:$AB$1000, 0, MATCH(I$1, Tips_daily!$B$1:$AAG$1, 0)), 
        Tips_daily!$A$2:$A$1000, "&gt;="&amp;$A87, 
        Tips_daily!$A$2:$A$1000, "&lt;"&amp;$B87+1),5)</f>
        <v>0</v>
      </c>
      <c r="J87" s="108">
        <f t="array" ref="J87">MROUND( SUMIFS(INDEX(Tips_daily!$B$2:$AB$1000, 0, MATCH(J$1, Tips_daily!$B$1:$AAG$1, 0)), 
        Tips_daily!$A$2:$A$1000, "&gt;="&amp;$A87, 
        Tips_daily!$A$2:$A$1000, "&lt;"&amp;$B87+1),5)</f>
        <v>0</v>
      </c>
      <c r="K87" s="108">
        <f t="array" ref="K87">MROUND( SUMIFS(INDEX(Tips_daily!$B$2:$AB$1000, 0, MATCH(K$1, Tips_daily!$B$1:$AAG$1, 0)), 
        Tips_daily!$A$2:$A$1000, "&gt;="&amp;$A87, 
        Tips_daily!$A$2:$A$1000, "&lt;"&amp;$B87+1),5)</f>
        <v>0</v>
      </c>
      <c r="L87" s="108">
        <f t="array" ref="L87">MROUND( SUMIFS(INDEX(Tips_daily!$B$2:$AB$1000, 0, MATCH(L$1, Tips_daily!$B$1:$AAG$1, 0)), 
        Tips_daily!$A$2:$A$1000, "&gt;="&amp;$A87, 
        Tips_daily!$A$2:$A$1000, "&lt;"&amp;$B87+1),5)</f>
        <v>0</v>
      </c>
      <c r="M87" s="108">
        <f t="array" ref="M87">MROUND( SUMIFS(INDEX(Tips_daily!$B$2:$AB$1000, 0, MATCH(M$1, Tips_daily!$B$1:$AAG$1, 0)), 
        Tips_daily!$A$2:$A$1000, "&gt;="&amp;$A87, 
        Tips_daily!$A$2:$A$1000, "&lt;"&amp;$B87+1),5)</f>
        <v>0</v>
      </c>
      <c r="N87" s="108">
        <f t="array" ref="N87">MROUND( SUMIFS(INDEX(Tips_daily!$B$2:$AB$1000, 0, MATCH(N$1, Tips_daily!$B$1:$AAG$1, 0)), 
        Tips_daily!$A$2:$A$1000, "&gt;="&amp;$A87, 
        Tips_daily!$A$2:$A$1000, "&lt;"&amp;$B87+1),5)</f>
        <v>0</v>
      </c>
      <c r="O87" s="108">
        <f t="array" ref="O87">MROUND( SUMIFS(INDEX(Tips_daily!$B$2:$AB$1000, 0, MATCH(O$1, Tips_daily!$B$1:$AAG$1, 0)), 
        Tips_daily!$A$2:$A$1000, "&gt;="&amp;$A87, 
        Tips_daily!$A$2:$A$1000, "&lt;"&amp;$B87+1),5)</f>
        <v>0</v>
      </c>
      <c r="P87" s="108">
        <f t="array" ref="P87">MROUND( SUMIFS(INDEX(Tips_daily!$B$2:$AB$1000, 0, MATCH(P$1, Tips_daily!$B$1:$AAG$1, 0)), 
        Tips_daily!$A$2:$A$1000, "&gt;="&amp;$A87, 
        Tips_daily!$A$2:$A$1000, "&lt;"&amp;$B87+1),5)</f>
        <v>0</v>
      </c>
      <c r="Q87" s="108">
        <f t="array" ref="Q87">MROUND( SUMIFS(INDEX(Tips_daily!$B$2:$AB$1000, 0, MATCH(Q$1, Tips_daily!$B$1:$AAG$1, 0)), 
        Tips_daily!$A$2:$A$1000, "&gt;="&amp;$A87, 
        Tips_daily!$A$2:$A$1000, "&lt;"&amp;$B87+1),5)</f>
        <v>0</v>
      </c>
      <c r="R87" s="108">
        <f t="array" ref="R87">MROUND( SUMIFS(INDEX(Tips_daily!$B$2:$AB$1000, 0, MATCH(R$1, Tips_daily!$B$1:$AAG$1, 0)), 
        Tips_daily!$A$2:$A$1000, "&gt;="&amp;$A87, 
        Tips_daily!$A$2:$A$1000, "&lt;"&amp;$B87+1),5)</f>
        <v>0</v>
      </c>
      <c r="S87" s="108">
        <f t="array" ref="S87">MROUND( SUMIFS(INDEX(Tips_daily!$B$2:$AB$1000, 0, MATCH(S$1, Tips_daily!$B$1:$AAG$1, 0)), 
        Tips_daily!$A$2:$A$1000, "&gt;="&amp;$A87, 
        Tips_daily!$A$2:$A$1000, "&lt;"&amp;$B87+1),5)</f>
        <v>0</v>
      </c>
      <c r="T87" s="108">
        <f t="array" ref="T87">MROUND( SUMIFS(INDEX(Tips_daily!$B$2:$AB$1000, 0, MATCH(T$1, Tips_daily!$B$1:$AAG$1, 0)), 
        Tips_daily!$A$2:$A$1000, "&gt;="&amp;$A87, 
        Tips_daily!$A$2:$A$1000, "&lt;"&amp;$B87+1),5)</f>
        <v>0</v>
      </c>
      <c r="U87" s="108">
        <f t="array" ref="U87">MROUND( SUMIFS(INDEX(Tips_daily!$B$2:$AB$1000, 0, MATCH(U$1, Tips_daily!$B$1:$AAG$1, 0)), 
        Tips_daily!$A$2:$A$1000, "&gt;="&amp;$A87, 
        Tips_daily!$A$2:$A$1000, "&lt;"&amp;$B87+1),5)</f>
        <v>0</v>
      </c>
      <c r="V87" s="108">
        <f t="array" ref="V87">MROUND( SUMIFS(INDEX(Tips_daily!$B$2:$AB$1000, 0, MATCH(V$1, Tips_daily!$B$1:$AAG$1, 0)), 
        Tips_daily!$A$2:$A$1000, "&gt;="&amp;$A87, 
        Tips_daily!$A$2:$A$1000, "&lt;"&amp;$B87+1),5)</f>
        <v>0</v>
      </c>
      <c r="W87" s="108"/>
      <c r="X87" s="76"/>
      <c r="Y87" s="76"/>
      <c r="Z87" s="76"/>
      <c r="AA87" s="76"/>
      <c r="AB87" s="76"/>
      <c r="AC87" s="76"/>
      <c r="AD87" s="76"/>
      <c r="AE87" s="76"/>
      <c r="AF87" s="76"/>
      <c r="AG87" s="76"/>
    </row>
    <row r="88" ht="22.5" hidden="1" customHeight="1">
      <c r="A88" s="111"/>
      <c r="B88" s="111"/>
      <c r="C88" s="100">
        <f>SUMIFS(Tips_daily!B$2:B$1000, 
        Tips_daily!$A$2:$A$1000, "&gt;="&amp;A88, 
        Tips_daily!$A$2:$A$1000, "&lt;"&amp;B88+1)
</f>
        <v>0</v>
      </c>
      <c r="D88" s="108">
        <f t="array" ref="D88">MROUND( SUMIFS(INDEX(Tips_daily!$B$2:$AB$1000, 0, MATCH(D$1, Tips_daily!$B$1:$AAG$1, 0)), 
        Tips_daily!$A$2:$A$1000, "&gt;="&amp;$A88, 
        Tips_daily!$A$2:$A$1000, "&lt;"&amp;$B88+1),5)</f>
        <v>0</v>
      </c>
      <c r="E88" s="108">
        <f t="array" ref="E88">MROUND( SUMIFS(INDEX(Tips_daily!$B$2:$AB$1000, 0, MATCH(E$1, Tips_daily!$B$1:$AAG$1, 0)), 
        Tips_daily!$A$2:$A$1000, "&gt;="&amp;$A88, 
        Tips_daily!$A$2:$A$1000, "&lt;"&amp;$B88+1),5)</f>
        <v>0</v>
      </c>
      <c r="F88" s="108">
        <f t="array" ref="F88">MROUND( SUMIFS(INDEX(Tips_daily!$B$2:$AB$1000, 0, MATCH(F$1, Tips_daily!$B$1:$AAG$1, 0)), 
        Tips_daily!$A$2:$A$1000, "&gt;="&amp;$A88, 
        Tips_daily!$A$2:$A$1000, "&lt;"&amp;$B88+1),5)</f>
        <v>0</v>
      </c>
      <c r="G88" s="108">
        <f t="array" ref="G88">MROUND( SUMIFS(INDEX(Tips_daily!$B$2:$AB$1000, 0, MATCH(G$1, Tips_daily!$B$1:$AAG$1, 0)), 
        Tips_daily!$A$2:$A$1000, "&gt;="&amp;$A88, 
        Tips_daily!$A$2:$A$1000, "&lt;"&amp;$B88+1),5)</f>
        <v>0</v>
      </c>
      <c r="H88" s="108">
        <f t="array" ref="H88">MROUND( SUMIFS(INDEX(Tips_daily!$B$2:$AB$1000, 0, MATCH(H$1, Tips_daily!$B$1:$AAG$1, 0)), 
        Tips_daily!$A$2:$A$1000, "&gt;="&amp;$A88, 
        Tips_daily!$A$2:$A$1000, "&lt;"&amp;$B88+1),5)</f>
        <v>0</v>
      </c>
      <c r="I88" s="108">
        <f t="array" ref="I88">MROUND( SUMIFS(INDEX(Tips_daily!$B$2:$AB$1000, 0, MATCH(I$1, Tips_daily!$B$1:$AAG$1, 0)), 
        Tips_daily!$A$2:$A$1000, "&gt;="&amp;$A88, 
        Tips_daily!$A$2:$A$1000, "&lt;"&amp;$B88+1),5)</f>
        <v>0</v>
      </c>
      <c r="J88" s="108">
        <f t="array" ref="J88">MROUND( SUMIFS(INDEX(Tips_daily!$B$2:$AB$1000, 0, MATCH(J$1, Tips_daily!$B$1:$AAG$1, 0)), 
        Tips_daily!$A$2:$A$1000, "&gt;="&amp;$A88, 
        Tips_daily!$A$2:$A$1000, "&lt;"&amp;$B88+1),5)</f>
        <v>0</v>
      </c>
      <c r="K88" s="108">
        <f t="array" ref="K88">MROUND( SUMIFS(INDEX(Tips_daily!$B$2:$AB$1000, 0, MATCH(K$1, Tips_daily!$B$1:$AAG$1, 0)), 
        Tips_daily!$A$2:$A$1000, "&gt;="&amp;$A88, 
        Tips_daily!$A$2:$A$1000, "&lt;"&amp;$B88+1),5)</f>
        <v>0</v>
      </c>
      <c r="L88" s="108">
        <f t="array" ref="L88">MROUND( SUMIFS(INDEX(Tips_daily!$B$2:$AB$1000, 0, MATCH(L$1, Tips_daily!$B$1:$AAG$1, 0)), 
        Tips_daily!$A$2:$A$1000, "&gt;="&amp;$A88, 
        Tips_daily!$A$2:$A$1000, "&lt;"&amp;$B88+1),5)</f>
        <v>0</v>
      </c>
      <c r="M88" s="108">
        <f t="array" ref="M88">MROUND( SUMIFS(INDEX(Tips_daily!$B$2:$AB$1000, 0, MATCH(M$1, Tips_daily!$B$1:$AAG$1, 0)), 
        Tips_daily!$A$2:$A$1000, "&gt;="&amp;$A88, 
        Tips_daily!$A$2:$A$1000, "&lt;"&amp;$B88+1),5)</f>
        <v>0</v>
      </c>
      <c r="N88" s="108">
        <f t="array" ref="N88">MROUND( SUMIFS(INDEX(Tips_daily!$B$2:$AB$1000, 0, MATCH(N$1, Tips_daily!$B$1:$AAG$1, 0)), 
        Tips_daily!$A$2:$A$1000, "&gt;="&amp;$A88, 
        Tips_daily!$A$2:$A$1000, "&lt;"&amp;$B88+1),5)</f>
        <v>0</v>
      </c>
      <c r="O88" s="108">
        <f t="array" ref="O88">MROUND( SUMIFS(INDEX(Tips_daily!$B$2:$AB$1000, 0, MATCH(O$1, Tips_daily!$B$1:$AAG$1, 0)), 
        Tips_daily!$A$2:$A$1000, "&gt;="&amp;$A88, 
        Tips_daily!$A$2:$A$1000, "&lt;"&amp;$B88+1),5)</f>
        <v>0</v>
      </c>
      <c r="P88" s="108">
        <f t="array" ref="P88">MROUND( SUMIFS(INDEX(Tips_daily!$B$2:$AB$1000, 0, MATCH(P$1, Tips_daily!$B$1:$AAG$1, 0)), 
        Tips_daily!$A$2:$A$1000, "&gt;="&amp;$A88, 
        Tips_daily!$A$2:$A$1000, "&lt;"&amp;$B88+1),5)</f>
        <v>0</v>
      </c>
      <c r="Q88" s="108">
        <f t="array" ref="Q88">MROUND( SUMIFS(INDEX(Tips_daily!$B$2:$AB$1000, 0, MATCH(Q$1, Tips_daily!$B$1:$AAG$1, 0)), 
        Tips_daily!$A$2:$A$1000, "&gt;="&amp;$A88, 
        Tips_daily!$A$2:$A$1000, "&lt;"&amp;$B88+1),5)</f>
        <v>0</v>
      </c>
      <c r="R88" s="108">
        <f t="array" ref="R88">MROUND( SUMIFS(INDEX(Tips_daily!$B$2:$AB$1000, 0, MATCH(R$1, Tips_daily!$B$1:$AAG$1, 0)), 
        Tips_daily!$A$2:$A$1000, "&gt;="&amp;$A88, 
        Tips_daily!$A$2:$A$1000, "&lt;"&amp;$B88+1),5)</f>
        <v>0</v>
      </c>
      <c r="S88" s="108">
        <f t="array" ref="S88">MROUND( SUMIFS(INDEX(Tips_daily!$B$2:$AB$1000, 0, MATCH(S$1, Tips_daily!$B$1:$AAG$1, 0)), 
        Tips_daily!$A$2:$A$1000, "&gt;="&amp;$A88, 
        Tips_daily!$A$2:$A$1000, "&lt;"&amp;$B88+1),5)</f>
        <v>0</v>
      </c>
      <c r="T88" s="108">
        <f t="array" ref="T88">MROUND( SUMIFS(INDEX(Tips_daily!$B$2:$AB$1000, 0, MATCH(T$1, Tips_daily!$B$1:$AAG$1, 0)), 
        Tips_daily!$A$2:$A$1000, "&gt;="&amp;$A88, 
        Tips_daily!$A$2:$A$1000, "&lt;"&amp;$B88+1),5)</f>
        <v>0</v>
      </c>
      <c r="U88" s="108">
        <f t="array" ref="U88">MROUND( SUMIFS(INDEX(Tips_daily!$B$2:$AB$1000, 0, MATCH(U$1, Tips_daily!$B$1:$AAG$1, 0)), 
        Tips_daily!$A$2:$A$1000, "&gt;="&amp;$A88, 
        Tips_daily!$A$2:$A$1000, "&lt;"&amp;$B88+1),5)</f>
        <v>0</v>
      </c>
      <c r="V88" s="108">
        <f t="array" ref="V88">MROUND( SUMIFS(INDEX(Tips_daily!$B$2:$AB$1000, 0, MATCH(V$1, Tips_daily!$B$1:$AAG$1, 0)), 
        Tips_daily!$A$2:$A$1000, "&gt;="&amp;$A88, 
        Tips_daily!$A$2:$A$1000, "&lt;"&amp;$B88+1),5)</f>
        <v>0</v>
      </c>
      <c r="W88" s="108"/>
      <c r="X88" s="76"/>
      <c r="Y88" s="76"/>
      <c r="Z88" s="76"/>
      <c r="AA88" s="76"/>
      <c r="AB88" s="76"/>
      <c r="AC88" s="76"/>
      <c r="AD88" s="76"/>
      <c r="AE88" s="76"/>
      <c r="AF88" s="76"/>
      <c r="AG88" s="76"/>
    </row>
    <row r="89" ht="22.5" hidden="1" customHeight="1">
      <c r="A89" s="111"/>
      <c r="B89" s="111"/>
      <c r="C89" s="100">
        <f>SUMIFS(Tips_daily!B$2:B$1000, 
        Tips_daily!$A$2:$A$1000, "&gt;="&amp;A89, 
        Tips_daily!$A$2:$A$1000, "&lt;"&amp;B89+1)
</f>
        <v>0</v>
      </c>
      <c r="D89" s="108">
        <f t="array" ref="D89">MROUND( SUMIFS(INDEX(Tips_daily!$B$2:$AB$1000, 0, MATCH(D$1, Tips_daily!$B$1:$AAG$1, 0)), 
        Tips_daily!$A$2:$A$1000, "&gt;="&amp;$A89, 
        Tips_daily!$A$2:$A$1000, "&lt;"&amp;$B89+1),5)</f>
        <v>0</v>
      </c>
      <c r="E89" s="108">
        <f t="array" ref="E89">MROUND( SUMIFS(INDEX(Tips_daily!$B$2:$AB$1000, 0, MATCH(E$1, Tips_daily!$B$1:$AAG$1, 0)), 
        Tips_daily!$A$2:$A$1000, "&gt;="&amp;$A89, 
        Tips_daily!$A$2:$A$1000, "&lt;"&amp;$B89+1),5)</f>
        <v>0</v>
      </c>
      <c r="F89" s="108">
        <f t="array" ref="F89">MROUND( SUMIFS(INDEX(Tips_daily!$B$2:$AB$1000, 0, MATCH(F$1, Tips_daily!$B$1:$AAG$1, 0)), 
        Tips_daily!$A$2:$A$1000, "&gt;="&amp;$A89, 
        Tips_daily!$A$2:$A$1000, "&lt;"&amp;$B89+1),5)</f>
        <v>0</v>
      </c>
      <c r="G89" s="108">
        <f t="array" ref="G89">MROUND( SUMIFS(INDEX(Tips_daily!$B$2:$AB$1000, 0, MATCH(G$1, Tips_daily!$B$1:$AAG$1, 0)), 
        Tips_daily!$A$2:$A$1000, "&gt;="&amp;$A89, 
        Tips_daily!$A$2:$A$1000, "&lt;"&amp;$B89+1),5)</f>
        <v>0</v>
      </c>
      <c r="H89" s="108">
        <f t="array" ref="H89">MROUND( SUMIFS(INDEX(Tips_daily!$B$2:$AB$1000, 0, MATCH(H$1, Tips_daily!$B$1:$AAG$1, 0)), 
        Tips_daily!$A$2:$A$1000, "&gt;="&amp;$A89, 
        Tips_daily!$A$2:$A$1000, "&lt;"&amp;$B89+1),5)</f>
        <v>0</v>
      </c>
      <c r="I89" s="108">
        <f t="array" ref="I89">MROUND( SUMIFS(INDEX(Tips_daily!$B$2:$AB$1000, 0, MATCH(I$1, Tips_daily!$B$1:$AAG$1, 0)), 
        Tips_daily!$A$2:$A$1000, "&gt;="&amp;$A89, 
        Tips_daily!$A$2:$A$1000, "&lt;"&amp;$B89+1),5)</f>
        <v>0</v>
      </c>
      <c r="J89" s="108">
        <f t="array" ref="J89">MROUND( SUMIFS(INDEX(Tips_daily!$B$2:$AB$1000, 0, MATCH(J$1, Tips_daily!$B$1:$AAG$1, 0)), 
        Tips_daily!$A$2:$A$1000, "&gt;="&amp;$A89, 
        Tips_daily!$A$2:$A$1000, "&lt;"&amp;$B89+1),5)</f>
        <v>0</v>
      </c>
      <c r="K89" s="108">
        <f t="array" ref="K89">MROUND( SUMIFS(INDEX(Tips_daily!$B$2:$AB$1000, 0, MATCH(K$1, Tips_daily!$B$1:$AAG$1, 0)), 
        Tips_daily!$A$2:$A$1000, "&gt;="&amp;$A89, 
        Tips_daily!$A$2:$A$1000, "&lt;"&amp;$B89+1),5)</f>
        <v>0</v>
      </c>
      <c r="L89" s="108">
        <f t="array" ref="L89">MROUND( SUMIFS(INDEX(Tips_daily!$B$2:$AB$1000, 0, MATCH(L$1, Tips_daily!$B$1:$AAG$1, 0)), 
        Tips_daily!$A$2:$A$1000, "&gt;="&amp;$A89, 
        Tips_daily!$A$2:$A$1000, "&lt;"&amp;$B89+1),5)</f>
        <v>0</v>
      </c>
      <c r="M89" s="108">
        <f t="array" ref="M89">MROUND( SUMIFS(INDEX(Tips_daily!$B$2:$AB$1000, 0, MATCH(M$1, Tips_daily!$B$1:$AAG$1, 0)), 
        Tips_daily!$A$2:$A$1000, "&gt;="&amp;$A89, 
        Tips_daily!$A$2:$A$1000, "&lt;"&amp;$B89+1),5)</f>
        <v>0</v>
      </c>
      <c r="N89" s="108">
        <f t="array" ref="N89">MROUND( SUMIFS(INDEX(Tips_daily!$B$2:$AB$1000, 0, MATCH(N$1, Tips_daily!$B$1:$AAG$1, 0)), 
        Tips_daily!$A$2:$A$1000, "&gt;="&amp;$A89, 
        Tips_daily!$A$2:$A$1000, "&lt;"&amp;$B89+1),5)</f>
        <v>0</v>
      </c>
      <c r="O89" s="108">
        <f t="array" ref="O89">MROUND( SUMIFS(INDEX(Tips_daily!$B$2:$AB$1000, 0, MATCH(O$1, Tips_daily!$B$1:$AAG$1, 0)), 
        Tips_daily!$A$2:$A$1000, "&gt;="&amp;$A89, 
        Tips_daily!$A$2:$A$1000, "&lt;"&amp;$B89+1),5)</f>
        <v>0</v>
      </c>
      <c r="P89" s="108">
        <f t="array" ref="P89">MROUND( SUMIFS(INDEX(Tips_daily!$B$2:$AB$1000, 0, MATCH(P$1, Tips_daily!$B$1:$AAG$1, 0)), 
        Tips_daily!$A$2:$A$1000, "&gt;="&amp;$A89, 
        Tips_daily!$A$2:$A$1000, "&lt;"&amp;$B89+1),5)</f>
        <v>0</v>
      </c>
      <c r="Q89" s="108">
        <f t="array" ref="Q89">MROUND( SUMIFS(INDEX(Tips_daily!$B$2:$AB$1000, 0, MATCH(Q$1, Tips_daily!$B$1:$AAG$1, 0)), 
        Tips_daily!$A$2:$A$1000, "&gt;="&amp;$A89, 
        Tips_daily!$A$2:$A$1000, "&lt;"&amp;$B89+1),5)</f>
        <v>0</v>
      </c>
      <c r="R89" s="108">
        <f t="array" ref="R89">MROUND( SUMIFS(INDEX(Tips_daily!$B$2:$AB$1000, 0, MATCH(R$1, Tips_daily!$B$1:$AAG$1, 0)), 
        Tips_daily!$A$2:$A$1000, "&gt;="&amp;$A89, 
        Tips_daily!$A$2:$A$1000, "&lt;"&amp;$B89+1),5)</f>
        <v>0</v>
      </c>
      <c r="S89" s="108">
        <f t="array" ref="S89">MROUND( SUMIFS(INDEX(Tips_daily!$B$2:$AB$1000, 0, MATCH(S$1, Tips_daily!$B$1:$AAG$1, 0)), 
        Tips_daily!$A$2:$A$1000, "&gt;="&amp;$A89, 
        Tips_daily!$A$2:$A$1000, "&lt;"&amp;$B89+1),5)</f>
        <v>0</v>
      </c>
      <c r="T89" s="108">
        <f t="array" ref="T89">MROUND( SUMIFS(INDEX(Tips_daily!$B$2:$AB$1000, 0, MATCH(T$1, Tips_daily!$B$1:$AAG$1, 0)), 
        Tips_daily!$A$2:$A$1000, "&gt;="&amp;$A89, 
        Tips_daily!$A$2:$A$1000, "&lt;"&amp;$B89+1),5)</f>
        <v>0</v>
      </c>
      <c r="U89" s="108">
        <f t="array" ref="U89">MROUND( SUMIFS(INDEX(Tips_daily!$B$2:$AB$1000, 0, MATCH(U$1, Tips_daily!$B$1:$AAG$1, 0)), 
        Tips_daily!$A$2:$A$1000, "&gt;="&amp;$A89, 
        Tips_daily!$A$2:$A$1000, "&lt;"&amp;$B89+1),5)</f>
        <v>0</v>
      </c>
      <c r="V89" s="108">
        <f t="array" ref="V89">MROUND( SUMIFS(INDEX(Tips_daily!$B$2:$AB$1000, 0, MATCH(V$1, Tips_daily!$B$1:$AAG$1, 0)), 
        Tips_daily!$A$2:$A$1000, "&gt;="&amp;$A89, 
        Tips_daily!$A$2:$A$1000, "&lt;"&amp;$B89+1),5)</f>
        <v>0</v>
      </c>
      <c r="W89" s="108"/>
      <c r="X89" s="76"/>
      <c r="Y89" s="76"/>
      <c r="Z89" s="76"/>
      <c r="AA89" s="76"/>
      <c r="AB89" s="76"/>
      <c r="AC89" s="76"/>
      <c r="AD89" s="76"/>
      <c r="AE89" s="76"/>
      <c r="AF89" s="76"/>
      <c r="AG89" s="76"/>
    </row>
    <row r="90" ht="22.5" hidden="1" customHeight="1">
      <c r="A90" s="111"/>
      <c r="B90" s="111"/>
      <c r="C90" s="100">
        <f>SUMIFS(Tips_daily!B$2:B$1000, 
        Tips_daily!$A$2:$A$1000, "&gt;="&amp;A90, 
        Tips_daily!$A$2:$A$1000, "&lt;"&amp;B90+1)
</f>
        <v>0</v>
      </c>
      <c r="D90" s="108">
        <f t="array" ref="D90">MROUND( SUMIFS(INDEX(Tips_daily!$B$2:$AB$1000, 0, MATCH(D$1, Tips_daily!$B$1:$AAG$1, 0)), 
        Tips_daily!$A$2:$A$1000, "&gt;="&amp;$A90, 
        Tips_daily!$A$2:$A$1000, "&lt;"&amp;$B90+1),5)</f>
        <v>0</v>
      </c>
      <c r="E90" s="108">
        <f t="array" ref="E90">MROUND( SUMIFS(INDEX(Tips_daily!$B$2:$AB$1000, 0, MATCH(E$1, Tips_daily!$B$1:$AAG$1, 0)), 
        Tips_daily!$A$2:$A$1000, "&gt;="&amp;$A90, 
        Tips_daily!$A$2:$A$1000, "&lt;"&amp;$B90+1),5)</f>
        <v>0</v>
      </c>
      <c r="F90" s="108">
        <f t="array" ref="F90">MROUND( SUMIFS(INDEX(Tips_daily!$B$2:$AB$1000, 0, MATCH(F$1, Tips_daily!$B$1:$AAG$1, 0)), 
        Tips_daily!$A$2:$A$1000, "&gt;="&amp;$A90, 
        Tips_daily!$A$2:$A$1000, "&lt;"&amp;$B90+1),5)</f>
        <v>0</v>
      </c>
      <c r="G90" s="108">
        <f t="array" ref="G90">MROUND( SUMIFS(INDEX(Tips_daily!$B$2:$AB$1000, 0, MATCH(G$1, Tips_daily!$B$1:$AAG$1, 0)), 
        Tips_daily!$A$2:$A$1000, "&gt;="&amp;$A90, 
        Tips_daily!$A$2:$A$1000, "&lt;"&amp;$B90+1),5)</f>
        <v>0</v>
      </c>
      <c r="H90" s="108">
        <f t="array" ref="H90">MROUND( SUMIFS(INDEX(Tips_daily!$B$2:$AB$1000, 0, MATCH(H$1, Tips_daily!$B$1:$AAG$1, 0)), 
        Tips_daily!$A$2:$A$1000, "&gt;="&amp;$A90, 
        Tips_daily!$A$2:$A$1000, "&lt;"&amp;$B90+1),5)</f>
        <v>0</v>
      </c>
      <c r="I90" s="108">
        <f t="array" ref="I90">MROUND( SUMIFS(INDEX(Tips_daily!$B$2:$AB$1000, 0, MATCH(I$1, Tips_daily!$B$1:$AAG$1, 0)), 
        Tips_daily!$A$2:$A$1000, "&gt;="&amp;$A90, 
        Tips_daily!$A$2:$A$1000, "&lt;"&amp;$B90+1),5)</f>
        <v>0</v>
      </c>
      <c r="J90" s="108">
        <f t="array" ref="J90">MROUND( SUMIFS(INDEX(Tips_daily!$B$2:$AB$1000, 0, MATCH(J$1, Tips_daily!$B$1:$AAG$1, 0)), 
        Tips_daily!$A$2:$A$1000, "&gt;="&amp;$A90, 
        Tips_daily!$A$2:$A$1000, "&lt;"&amp;$B90+1),5)</f>
        <v>0</v>
      </c>
      <c r="K90" s="108">
        <f t="array" ref="K90">MROUND( SUMIFS(INDEX(Tips_daily!$B$2:$AB$1000, 0, MATCH(K$1, Tips_daily!$B$1:$AAG$1, 0)), 
        Tips_daily!$A$2:$A$1000, "&gt;="&amp;$A90, 
        Tips_daily!$A$2:$A$1000, "&lt;"&amp;$B90+1),5)</f>
        <v>0</v>
      </c>
      <c r="L90" s="108">
        <f t="array" ref="L90">MROUND( SUMIFS(INDEX(Tips_daily!$B$2:$AB$1000, 0, MATCH(L$1, Tips_daily!$B$1:$AAG$1, 0)), 
        Tips_daily!$A$2:$A$1000, "&gt;="&amp;$A90, 
        Tips_daily!$A$2:$A$1000, "&lt;"&amp;$B90+1),5)</f>
        <v>0</v>
      </c>
      <c r="M90" s="108">
        <f t="array" ref="M90">MROUND( SUMIFS(INDEX(Tips_daily!$B$2:$AB$1000, 0, MATCH(M$1, Tips_daily!$B$1:$AAG$1, 0)), 
        Tips_daily!$A$2:$A$1000, "&gt;="&amp;$A90, 
        Tips_daily!$A$2:$A$1000, "&lt;"&amp;$B90+1),5)</f>
        <v>0</v>
      </c>
      <c r="N90" s="108">
        <f t="array" ref="N90">MROUND( SUMIFS(INDEX(Tips_daily!$B$2:$AB$1000, 0, MATCH(N$1, Tips_daily!$B$1:$AAG$1, 0)), 
        Tips_daily!$A$2:$A$1000, "&gt;="&amp;$A90, 
        Tips_daily!$A$2:$A$1000, "&lt;"&amp;$B90+1),5)</f>
        <v>0</v>
      </c>
      <c r="O90" s="108">
        <f t="array" ref="O90">MROUND( SUMIFS(INDEX(Tips_daily!$B$2:$AB$1000, 0, MATCH(O$1, Tips_daily!$B$1:$AAG$1, 0)), 
        Tips_daily!$A$2:$A$1000, "&gt;="&amp;$A90, 
        Tips_daily!$A$2:$A$1000, "&lt;"&amp;$B90+1),5)</f>
        <v>0</v>
      </c>
      <c r="P90" s="108">
        <f t="array" ref="P90">MROUND( SUMIFS(INDEX(Tips_daily!$B$2:$AB$1000, 0, MATCH(P$1, Tips_daily!$B$1:$AAG$1, 0)), 
        Tips_daily!$A$2:$A$1000, "&gt;="&amp;$A90, 
        Tips_daily!$A$2:$A$1000, "&lt;"&amp;$B90+1),5)</f>
        <v>0</v>
      </c>
      <c r="Q90" s="108">
        <f t="array" ref="Q90">MROUND( SUMIFS(INDEX(Tips_daily!$B$2:$AB$1000, 0, MATCH(Q$1, Tips_daily!$B$1:$AAG$1, 0)), 
        Tips_daily!$A$2:$A$1000, "&gt;="&amp;$A90, 
        Tips_daily!$A$2:$A$1000, "&lt;"&amp;$B90+1),5)</f>
        <v>0</v>
      </c>
      <c r="R90" s="108">
        <f t="array" ref="R90">MROUND( SUMIFS(INDEX(Tips_daily!$B$2:$AB$1000, 0, MATCH(R$1, Tips_daily!$B$1:$AAG$1, 0)), 
        Tips_daily!$A$2:$A$1000, "&gt;="&amp;$A90, 
        Tips_daily!$A$2:$A$1000, "&lt;"&amp;$B90+1),5)</f>
        <v>0</v>
      </c>
      <c r="S90" s="108">
        <f t="array" ref="S90">MROUND( SUMIFS(INDEX(Tips_daily!$B$2:$AB$1000, 0, MATCH(S$1, Tips_daily!$B$1:$AAG$1, 0)), 
        Tips_daily!$A$2:$A$1000, "&gt;="&amp;$A90, 
        Tips_daily!$A$2:$A$1000, "&lt;"&amp;$B90+1),5)</f>
        <v>0</v>
      </c>
      <c r="T90" s="108">
        <f t="array" ref="T90">MROUND( SUMIFS(INDEX(Tips_daily!$B$2:$AB$1000, 0, MATCH(T$1, Tips_daily!$B$1:$AAG$1, 0)), 
        Tips_daily!$A$2:$A$1000, "&gt;="&amp;$A90, 
        Tips_daily!$A$2:$A$1000, "&lt;"&amp;$B90+1),5)</f>
        <v>0</v>
      </c>
      <c r="U90" s="108">
        <f t="array" ref="U90">MROUND( SUMIFS(INDEX(Tips_daily!$B$2:$AB$1000, 0, MATCH(U$1, Tips_daily!$B$1:$AAG$1, 0)), 
        Tips_daily!$A$2:$A$1000, "&gt;="&amp;$A90, 
        Tips_daily!$A$2:$A$1000, "&lt;"&amp;$B90+1),5)</f>
        <v>0</v>
      </c>
      <c r="V90" s="108">
        <f t="array" ref="V90">MROUND( SUMIFS(INDEX(Tips_daily!$B$2:$AB$1000, 0, MATCH(V$1, Tips_daily!$B$1:$AAG$1, 0)), 
        Tips_daily!$A$2:$A$1000, "&gt;="&amp;$A90, 
        Tips_daily!$A$2:$A$1000, "&lt;"&amp;$B90+1),5)</f>
        <v>0</v>
      </c>
      <c r="W90" s="108"/>
      <c r="X90" s="76"/>
      <c r="Y90" s="76"/>
      <c r="Z90" s="76"/>
      <c r="AA90" s="76"/>
      <c r="AB90" s="76"/>
      <c r="AC90" s="76"/>
      <c r="AD90" s="76"/>
      <c r="AE90" s="76"/>
      <c r="AF90" s="76"/>
      <c r="AG90" s="76"/>
    </row>
    <row r="91" ht="22.5" hidden="1" customHeight="1">
      <c r="A91" s="111"/>
      <c r="B91" s="111"/>
      <c r="C91" s="100">
        <f>SUMIFS(Tips_daily!B$2:B$1000, 
        Tips_daily!$A$2:$A$1000, "&gt;="&amp;A91, 
        Tips_daily!$A$2:$A$1000, "&lt;"&amp;B91+1)
</f>
        <v>0</v>
      </c>
      <c r="D91" s="108">
        <f t="array" ref="D91">MROUND( SUMIFS(INDEX(Tips_daily!$B$2:$AB$1000, 0, MATCH(D$1, Tips_daily!$B$1:$AAG$1, 0)), 
        Tips_daily!$A$2:$A$1000, "&gt;="&amp;$A91, 
        Tips_daily!$A$2:$A$1000, "&lt;"&amp;$B91+1),5)</f>
        <v>0</v>
      </c>
      <c r="E91" s="108">
        <f t="array" ref="E91">MROUND( SUMIFS(INDEX(Tips_daily!$B$2:$AB$1000, 0, MATCH(E$1, Tips_daily!$B$1:$AAG$1, 0)), 
        Tips_daily!$A$2:$A$1000, "&gt;="&amp;$A91, 
        Tips_daily!$A$2:$A$1000, "&lt;"&amp;$B91+1),5)</f>
        <v>0</v>
      </c>
      <c r="F91" s="108">
        <f t="array" ref="F91">MROUND( SUMIFS(INDEX(Tips_daily!$B$2:$AB$1000, 0, MATCH(F$1, Tips_daily!$B$1:$AAG$1, 0)), 
        Tips_daily!$A$2:$A$1000, "&gt;="&amp;$A91, 
        Tips_daily!$A$2:$A$1000, "&lt;"&amp;$B91+1),5)</f>
        <v>0</v>
      </c>
      <c r="G91" s="108">
        <f t="array" ref="G91">MROUND( SUMIFS(INDEX(Tips_daily!$B$2:$AB$1000, 0, MATCH(G$1, Tips_daily!$B$1:$AAG$1, 0)), 
        Tips_daily!$A$2:$A$1000, "&gt;="&amp;$A91, 
        Tips_daily!$A$2:$A$1000, "&lt;"&amp;$B91+1),5)</f>
        <v>0</v>
      </c>
      <c r="H91" s="108">
        <f t="array" ref="H91">MROUND( SUMIFS(INDEX(Tips_daily!$B$2:$AB$1000, 0, MATCH(H$1, Tips_daily!$B$1:$AAG$1, 0)), 
        Tips_daily!$A$2:$A$1000, "&gt;="&amp;$A91, 
        Tips_daily!$A$2:$A$1000, "&lt;"&amp;$B91+1),5)</f>
        <v>0</v>
      </c>
      <c r="I91" s="108">
        <f t="array" ref="I91">MROUND( SUMIFS(INDEX(Tips_daily!$B$2:$AB$1000, 0, MATCH(I$1, Tips_daily!$B$1:$AAG$1, 0)), 
        Tips_daily!$A$2:$A$1000, "&gt;="&amp;$A91, 
        Tips_daily!$A$2:$A$1000, "&lt;"&amp;$B91+1),5)</f>
        <v>0</v>
      </c>
      <c r="J91" s="108">
        <f t="array" ref="J91">MROUND( SUMIFS(INDEX(Tips_daily!$B$2:$AB$1000, 0, MATCH(J$1, Tips_daily!$B$1:$AAG$1, 0)), 
        Tips_daily!$A$2:$A$1000, "&gt;="&amp;$A91, 
        Tips_daily!$A$2:$A$1000, "&lt;"&amp;$B91+1),5)</f>
        <v>0</v>
      </c>
      <c r="K91" s="108">
        <f t="array" ref="K91">MROUND( SUMIFS(INDEX(Tips_daily!$B$2:$AB$1000, 0, MATCH(K$1, Tips_daily!$B$1:$AAG$1, 0)), 
        Tips_daily!$A$2:$A$1000, "&gt;="&amp;$A91, 
        Tips_daily!$A$2:$A$1000, "&lt;"&amp;$B91+1),5)</f>
        <v>0</v>
      </c>
      <c r="L91" s="108">
        <f t="array" ref="L91">MROUND( SUMIFS(INDEX(Tips_daily!$B$2:$AB$1000, 0, MATCH(L$1, Tips_daily!$B$1:$AAG$1, 0)), 
        Tips_daily!$A$2:$A$1000, "&gt;="&amp;$A91, 
        Tips_daily!$A$2:$A$1000, "&lt;"&amp;$B91+1),5)</f>
        <v>0</v>
      </c>
      <c r="M91" s="108">
        <f t="array" ref="M91">MROUND( SUMIFS(INDEX(Tips_daily!$B$2:$AB$1000, 0, MATCH(M$1, Tips_daily!$B$1:$AAG$1, 0)), 
        Tips_daily!$A$2:$A$1000, "&gt;="&amp;$A91, 
        Tips_daily!$A$2:$A$1000, "&lt;"&amp;$B91+1),5)</f>
        <v>0</v>
      </c>
      <c r="N91" s="108">
        <f t="array" ref="N91">MROUND( SUMIFS(INDEX(Tips_daily!$B$2:$AB$1000, 0, MATCH(N$1, Tips_daily!$B$1:$AAG$1, 0)), 
        Tips_daily!$A$2:$A$1000, "&gt;="&amp;$A91, 
        Tips_daily!$A$2:$A$1000, "&lt;"&amp;$B91+1),5)</f>
        <v>0</v>
      </c>
      <c r="O91" s="108">
        <f t="array" ref="O91">MROUND( SUMIFS(INDEX(Tips_daily!$B$2:$AB$1000, 0, MATCH(O$1, Tips_daily!$B$1:$AAG$1, 0)), 
        Tips_daily!$A$2:$A$1000, "&gt;="&amp;$A91, 
        Tips_daily!$A$2:$A$1000, "&lt;"&amp;$B91+1),5)</f>
        <v>0</v>
      </c>
      <c r="P91" s="108">
        <f t="array" ref="P91">MROUND( SUMIFS(INDEX(Tips_daily!$B$2:$AB$1000, 0, MATCH(P$1, Tips_daily!$B$1:$AAG$1, 0)), 
        Tips_daily!$A$2:$A$1000, "&gt;="&amp;$A91, 
        Tips_daily!$A$2:$A$1000, "&lt;"&amp;$B91+1),5)</f>
        <v>0</v>
      </c>
      <c r="Q91" s="108">
        <f t="array" ref="Q91">MROUND( SUMIFS(INDEX(Tips_daily!$B$2:$AB$1000, 0, MATCH(Q$1, Tips_daily!$B$1:$AAG$1, 0)), 
        Tips_daily!$A$2:$A$1000, "&gt;="&amp;$A91, 
        Tips_daily!$A$2:$A$1000, "&lt;"&amp;$B91+1),5)</f>
        <v>0</v>
      </c>
      <c r="R91" s="108">
        <f t="array" ref="R91">MROUND( SUMIFS(INDEX(Tips_daily!$B$2:$AB$1000, 0, MATCH(R$1, Tips_daily!$B$1:$AAG$1, 0)), 
        Tips_daily!$A$2:$A$1000, "&gt;="&amp;$A91, 
        Tips_daily!$A$2:$A$1000, "&lt;"&amp;$B91+1),5)</f>
        <v>0</v>
      </c>
      <c r="S91" s="108">
        <f t="array" ref="S91">MROUND( SUMIFS(INDEX(Tips_daily!$B$2:$AB$1000, 0, MATCH(S$1, Tips_daily!$B$1:$AAG$1, 0)), 
        Tips_daily!$A$2:$A$1000, "&gt;="&amp;$A91, 
        Tips_daily!$A$2:$A$1000, "&lt;"&amp;$B91+1),5)</f>
        <v>0</v>
      </c>
      <c r="T91" s="108">
        <f t="array" ref="T91">MROUND( SUMIFS(INDEX(Tips_daily!$B$2:$AB$1000, 0, MATCH(T$1, Tips_daily!$B$1:$AAG$1, 0)), 
        Tips_daily!$A$2:$A$1000, "&gt;="&amp;$A91, 
        Tips_daily!$A$2:$A$1000, "&lt;"&amp;$B91+1),5)</f>
        <v>0</v>
      </c>
      <c r="U91" s="108">
        <f t="array" ref="U91">MROUND( SUMIFS(INDEX(Tips_daily!$B$2:$AB$1000, 0, MATCH(U$1, Tips_daily!$B$1:$AAG$1, 0)), 
        Tips_daily!$A$2:$A$1000, "&gt;="&amp;$A91, 
        Tips_daily!$A$2:$A$1000, "&lt;"&amp;$B91+1),5)</f>
        <v>0</v>
      </c>
      <c r="V91" s="108">
        <f t="array" ref="V91">MROUND( SUMIFS(INDEX(Tips_daily!$B$2:$AB$1000, 0, MATCH(V$1, Tips_daily!$B$1:$AAG$1, 0)), 
        Tips_daily!$A$2:$A$1000, "&gt;="&amp;$A91, 
        Tips_daily!$A$2:$A$1000, "&lt;"&amp;$B91+1),5)</f>
        <v>0</v>
      </c>
      <c r="W91" s="108"/>
      <c r="X91" s="76"/>
      <c r="Y91" s="76"/>
      <c r="Z91" s="76"/>
      <c r="AA91" s="76"/>
      <c r="AB91" s="76"/>
      <c r="AC91" s="76"/>
      <c r="AD91" s="76"/>
      <c r="AE91" s="76"/>
      <c r="AF91" s="76"/>
      <c r="AG91" s="76"/>
    </row>
    <row r="92" ht="22.5" hidden="1" customHeight="1">
      <c r="A92" s="111"/>
      <c r="B92" s="111"/>
      <c r="C92" s="100">
        <f>SUMIFS(Tips_daily!B$2:B$1000, 
        Tips_daily!$A$2:$A$1000, "&gt;="&amp;A92, 
        Tips_daily!$A$2:$A$1000, "&lt;"&amp;B92+1)
</f>
        <v>0</v>
      </c>
      <c r="D92" s="108">
        <f t="array" ref="D92">MROUND( SUMIFS(INDEX(Tips_daily!$B$2:$AB$1000, 0, MATCH(D$1, Tips_daily!$B$1:$AAG$1, 0)), 
        Tips_daily!$A$2:$A$1000, "&gt;="&amp;$A92, 
        Tips_daily!$A$2:$A$1000, "&lt;"&amp;$B92+1),5)</f>
        <v>0</v>
      </c>
      <c r="E92" s="108">
        <f t="array" ref="E92">MROUND( SUMIFS(INDEX(Tips_daily!$B$2:$AB$1000, 0, MATCH(E$1, Tips_daily!$B$1:$AAG$1, 0)), 
        Tips_daily!$A$2:$A$1000, "&gt;="&amp;$A92, 
        Tips_daily!$A$2:$A$1000, "&lt;"&amp;$B92+1),5)</f>
        <v>0</v>
      </c>
      <c r="F92" s="108">
        <f t="array" ref="F92">MROUND( SUMIFS(INDEX(Tips_daily!$B$2:$AB$1000, 0, MATCH(F$1, Tips_daily!$B$1:$AAG$1, 0)), 
        Tips_daily!$A$2:$A$1000, "&gt;="&amp;$A92, 
        Tips_daily!$A$2:$A$1000, "&lt;"&amp;$B92+1),5)</f>
        <v>0</v>
      </c>
      <c r="G92" s="108">
        <f t="array" ref="G92">MROUND( SUMIFS(INDEX(Tips_daily!$B$2:$AB$1000, 0, MATCH(G$1, Tips_daily!$B$1:$AAG$1, 0)), 
        Tips_daily!$A$2:$A$1000, "&gt;="&amp;$A92, 
        Tips_daily!$A$2:$A$1000, "&lt;"&amp;$B92+1),5)</f>
        <v>0</v>
      </c>
      <c r="H92" s="108">
        <f t="array" ref="H92">MROUND( SUMIFS(INDEX(Tips_daily!$B$2:$AB$1000, 0, MATCH(H$1, Tips_daily!$B$1:$AAG$1, 0)), 
        Tips_daily!$A$2:$A$1000, "&gt;="&amp;$A92, 
        Tips_daily!$A$2:$A$1000, "&lt;"&amp;$B92+1),5)</f>
        <v>0</v>
      </c>
      <c r="I92" s="108">
        <f t="array" ref="I92">MROUND( SUMIFS(INDEX(Tips_daily!$B$2:$AB$1000, 0, MATCH(I$1, Tips_daily!$B$1:$AAG$1, 0)), 
        Tips_daily!$A$2:$A$1000, "&gt;="&amp;$A92, 
        Tips_daily!$A$2:$A$1000, "&lt;"&amp;$B92+1),5)</f>
        <v>0</v>
      </c>
      <c r="J92" s="108">
        <f t="array" ref="J92">MROUND( SUMIFS(INDEX(Tips_daily!$B$2:$AB$1000, 0, MATCH(J$1, Tips_daily!$B$1:$AAG$1, 0)), 
        Tips_daily!$A$2:$A$1000, "&gt;="&amp;$A92, 
        Tips_daily!$A$2:$A$1000, "&lt;"&amp;$B92+1),5)</f>
        <v>0</v>
      </c>
      <c r="K92" s="108">
        <f t="array" ref="K92">MROUND( SUMIFS(INDEX(Tips_daily!$B$2:$AB$1000, 0, MATCH(K$1, Tips_daily!$B$1:$AAG$1, 0)), 
        Tips_daily!$A$2:$A$1000, "&gt;="&amp;$A92, 
        Tips_daily!$A$2:$A$1000, "&lt;"&amp;$B92+1),5)</f>
        <v>0</v>
      </c>
      <c r="L92" s="108">
        <f t="array" ref="L92">MROUND( SUMIFS(INDEX(Tips_daily!$B$2:$AB$1000, 0, MATCH(L$1, Tips_daily!$B$1:$AAG$1, 0)), 
        Tips_daily!$A$2:$A$1000, "&gt;="&amp;$A92, 
        Tips_daily!$A$2:$A$1000, "&lt;"&amp;$B92+1),5)</f>
        <v>0</v>
      </c>
      <c r="M92" s="108">
        <f t="array" ref="M92">MROUND( SUMIFS(INDEX(Tips_daily!$B$2:$AB$1000, 0, MATCH(M$1, Tips_daily!$B$1:$AAG$1, 0)), 
        Tips_daily!$A$2:$A$1000, "&gt;="&amp;$A92, 
        Tips_daily!$A$2:$A$1000, "&lt;"&amp;$B92+1),5)</f>
        <v>0</v>
      </c>
      <c r="N92" s="108">
        <f t="array" ref="N92">MROUND( SUMIFS(INDEX(Tips_daily!$B$2:$AB$1000, 0, MATCH(N$1, Tips_daily!$B$1:$AAG$1, 0)), 
        Tips_daily!$A$2:$A$1000, "&gt;="&amp;$A92, 
        Tips_daily!$A$2:$A$1000, "&lt;"&amp;$B92+1),5)</f>
        <v>0</v>
      </c>
      <c r="O92" s="108">
        <f t="array" ref="O92">MROUND( SUMIFS(INDEX(Tips_daily!$B$2:$AB$1000, 0, MATCH(O$1, Tips_daily!$B$1:$AAG$1, 0)), 
        Tips_daily!$A$2:$A$1000, "&gt;="&amp;$A92, 
        Tips_daily!$A$2:$A$1000, "&lt;"&amp;$B92+1),5)</f>
        <v>0</v>
      </c>
      <c r="P92" s="108">
        <f t="array" ref="P92">MROUND( SUMIFS(INDEX(Tips_daily!$B$2:$AB$1000, 0, MATCH(P$1, Tips_daily!$B$1:$AAG$1, 0)), 
        Tips_daily!$A$2:$A$1000, "&gt;="&amp;$A92, 
        Tips_daily!$A$2:$A$1000, "&lt;"&amp;$B92+1),5)</f>
        <v>0</v>
      </c>
      <c r="Q92" s="108">
        <f t="array" ref="Q92">MROUND( SUMIFS(INDEX(Tips_daily!$B$2:$AB$1000, 0, MATCH(Q$1, Tips_daily!$B$1:$AAG$1, 0)), 
        Tips_daily!$A$2:$A$1000, "&gt;="&amp;$A92, 
        Tips_daily!$A$2:$A$1000, "&lt;"&amp;$B92+1),5)</f>
        <v>0</v>
      </c>
      <c r="R92" s="108">
        <f t="array" ref="R92">MROUND( SUMIFS(INDEX(Tips_daily!$B$2:$AB$1000, 0, MATCH(R$1, Tips_daily!$B$1:$AAG$1, 0)), 
        Tips_daily!$A$2:$A$1000, "&gt;="&amp;$A92, 
        Tips_daily!$A$2:$A$1000, "&lt;"&amp;$B92+1),5)</f>
        <v>0</v>
      </c>
      <c r="S92" s="108">
        <f t="array" ref="S92">MROUND( SUMIFS(INDEX(Tips_daily!$B$2:$AB$1000, 0, MATCH(S$1, Tips_daily!$B$1:$AAG$1, 0)), 
        Tips_daily!$A$2:$A$1000, "&gt;="&amp;$A92, 
        Tips_daily!$A$2:$A$1000, "&lt;"&amp;$B92+1),5)</f>
        <v>0</v>
      </c>
      <c r="T92" s="108">
        <f t="array" ref="T92">MROUND( SUMIFS(INDEX(Tips_daily!$B$2:$AB$1000, 0, MATCH(T$1, Tips_daily!$B$1:$AAG$1, 0)), 
        Tips_daily!$A$2:$A$1000, "&gt;="&amp;$A92, 
        Tips_daily!$A$2:$A$1000, "&lt;"&amp;$B92+1),5)</f>
        <v>0</v>
      </c>
      <c r="U92" s="108">
        <f t="array" ref="U92">MROUND( SUMIFS(INDEX(Tips_daily!$B$2:$AB$1000, 0, MATCH(U$1, Tips_daily!$B$1:$AAG$1, 0)), 
        Tips_daily!$A$2:$A$1000, "&gt;="&amp;$A92, 
        Tips_daily!$A$2:$A$1000, "&lt;"&amp;$B92+1),5)</f>
        <v>0</v>
      </c>
      <c r="V92" s="108">
        <f t="array" ref="V92">MROUND( SUMIFS(INDEX(Tips_daily!$B$2:$AB$1000, 0, MATCH(V$1, Tips_daily!$B$1:$AAG$1, 0)), 
        Tips_daily!$A$2:$A$1000, "&gt;="&amp;$A92, 
        Tips_daily!$A$2:$A$1000, "&lt;"&amp;$B92+1),5)</f>
        <v>0</v>
      </c>
      <c r="W92" s="108"/>
      <c r="X92" s="76"/>
      <c r="Y92" s="76"/>
      <c r="Z92" s="76"/>
      <c r="AA92" s="76"/>
      <c r="AB92" s="76"/>
      <c r="AC92" s="76"/>
      <c r="AD92" s="76"/>
      <c r="AE92" s="76"/>
      <c r="AF92" s="76"/>
      <c r="AG92" s="76"/>
    </row>
    <row r="93" ht="22.5" hidden="1" customHeight="1">
      <c r="A93" s="111"/>
      <c r="B93" s="111"/>
      <c r="C93" s="100">
        <f>SUMIFS(Tips_daily!B$2:B$1000, 
        Tips_daily!$A$2:$A$1000, "&gt;="&amp;A93, 
        Tips_daily!$A$2:$A$1000, "&lt;"&amp;B93+1)
</f>
        <v>0</v>
      </c>
      <c r="D93" s="108">
        <f t="array" ref="D93">MROUND( SUMIFS(INDEX(Tips_daily!$B$2:$AB$1000, 0, MATCH(D$1, Tips_daily!$B$1:$AAG$1, 0)), 
        Tips_daily!$A$2:$A$1000, "&gt;="&amp;$A93, 
        Tips_daily!$A$2:$A$1000, "&lt;"&amp;$B93+1),5)</f>
        <v>0</v>
      </c>
      <c r="E93" s="108">
        <f t="array" ref="E93">MROUND( SUMIFS(INDEX(Tips_daily!$B$2:$AB$1000, 0, MATCH(E$1, Tips_daily!$B$1:$AAG$1, 0)), 
        Tips_daily!$A$2:$A$1000, "&gt;="&amp;$A93, 
        Tips_daily!$A$2:$A$1000, "&lt;"&amp;$B93+1),5)</f>
        <v>0</v>
      </c>
      <c r="F93" s="108">
        <f t="array" ref="F93">MROUND( SUMIFS(INDEX(Tips_daily!$B$2:$AB$1000, 0, MATCH(F$1, Tips_daily!$B$1:$AAG$1, 0)), 
        Tips_daily!$A$2:$A$1000, "&gt;="&amp;$A93, 
        Tips_daily!$A$2:$A$1000, "&lt;"&amp;$B93+1),5)</f>
        <v>0</v>
      </c>
      <c r="G93" s="108">
        <f t="array" ref="G93">MROUND( SUMIFS(INDEX(Tips_daily!$B$2:$AB$1000, 0, MATCH(G$1, Tips_daily!$B$1:$AAG$1, 0)), 
        Tips_daily!$A$2:$A$1000, "&gt;="&amp;$A93, 
        Tips_daily!$A$2:$A$1000, "&lt;"&amp;$B93+1),5)</f>
        <v>0</v>
      </c>
      <c r="H93" s="108">
        <f t="array" ref="H93">MROUND( SUMIFS(INDEX(Tips_daily!$B$2:$AB$1000, 0, MATCH(H$1, Tips_daily!$B$1:$AAG$1, 0)), 
        Tips_daily!$A$2:$A$1000, "&gt;="&amp;$A93, 
        Tips_daily!$A$2:$A$1000, "&lt;"&amp;$B93+1),5)</f>
        <v>0</v>
      </c>
      <c r="I93" s="108">
        <f t="array" ref="I93">MROUND( SUMIFS(INDEX(Tips_daily!$B$2:$AB$1000, 0, MATCH(I$1, Tips_daily!$B$1:$AAG$1, 0)), 
        Tips_daily!$A$2:$A$1000, "&gt;="&amp;$A93, 
        Tips_daily!$A$2:$A$1000, "&lt;"&amp;$B93+1),5)</f>
        <v>0</v>
      </c>
      <c r="J93" s="108">
        <f t="array" ref="J93">MROUND( SUMIFS(INDEX(Tips_daily!$B$2:$AB$1000, 0, MATCH(J$1, Tips_daily!$B$1:$AAG$1, 0)), 
        Tips_daily!$A$2:$A$1000, "&gt;="&amp;$A93, 
        Tips_daily!$A$2:$A$1000, "&lt;"&amp;$B93+1),5)</f>
        <v>0</v>
      </c>
      <c r="K93" s="108">
        <f t="array" ref="K93">MROUND( SUMIFS(INDEX(Tips_daily!$B$2:$AB$1000, 0, MATCH(K$1, Tips_daily!$B$1:$AAG$1, 0)), 
        Tips_daily!$A$2:$A$1000, "&gt;="&amp;$A93, 
        Tips_daily!$A$2:$A$1000, "&lt;"&amp;$B93+1),5)</f>
        <v>0</v>
      </c>
      <c r="L93" s="108">
        <f t="array" ref="L93">MROUND( SUMIFS(INDEX(Tips_daily!$B$2:$AB$1000, 0, MATCH(L$1, Tips_daily!$B$1:$AAG$1, 0)), 
        Tips_daily!$A$2:$A$1000, "&gt;="&amp;$A93, 
        Tips_daily!$A$2:$A$1000, "&lt;"&amp;$B93+1),5)</f>
        <v>0</v>
      </c>
      <c r="M93" s="108">
        <f t="array" ref="M93">MROUND( SUMIFS(INDEX(Tips_daily!$B$2:$AB$1000, 0, MATCH(M$1, Tips_daily!$B$1:$AAG$1, 0)), 
        Tips_daily!$A$2:$A$1000, "&gt;="&amp;$A93, 
        Tips_daily!$A$2:$A$1000, "&lt;"&amp;$B93+1),5)</f>
        <v>0</v>
      </c>
      <c r="N93" s="108">
        <f t="array" ref="N93">MROUND( SUMIFS(INDEX(Tips_daily!$B$2:$AB$1000, 0, MATCH(N$1, Tips_daily!$B$1:$AAG$1, 0)), 
        Tips_daily!$A$2:$A$1000, "&gt;="&amp;$A93, 
        Tips_daily!$A$2:$A$1000, "&lt;"&amp;$B93+1),5)</f>
        <v>0</v>
      </c>
      <c r="O93" s="108">
        <f t="array" ref="O93">MROUND( SUMIFS(INDEX(Tips_daily!$B$2:$AB$1000, 0, MATCH(O$1, Tips_daily!$B$1:$AAG$1, 0)), 
        Tips_daily!$A$2:$A$1000, "&gt;="&amp;$A93, 
        Tips_daily!$A$2:$A$1000, "&lt;"&amp;$B93+1),5)</f>
        <v>0</v>
      </c>
      <c r="P93" s="108">
        <f t="array" ref="P93">MROUND( SUMIFS(INDEX(Tips_daily!$B$2:$AB$1000, 0, MATCH(P$1, Tips_daily!$B$1:$AAG$1, 0)), 
        Tips_daily!$A$2:$A$1000, "&gt;="&amp;$A93, 
        Tips_daily!$A$2:$A$1000, "&lt;"&amp;$B93+1),5)</f>
        <v>0</v>
      </c>
      <c r="Q93" s="108">
        <f t="array" ref="Q93">MROUND( SUMIFS(INDEX(Tips_daily!$B$2:$AB$1000, 0, MATCH(Q$1, Tips_daily!$B$1:$AAG$1, 0)), 
        Tips_daily!$A$2:$A$1000, "&gt;="&amp;$A93, 
        Tips_daily!$A$2:$A$1000, "&lt;"&amp;$B93+1),5)</f>
        <v>0</v>
      </c>
      <c r="R93" s="108">
        <f t="array" ref="R93">MROUND( SUMIFS(INDEX(Tips_daily!$B$2:$AB$1000, 0, MATCH(R$1, Tips_daily!$B$1:$AAG$1, 0)), 
        Tips_daily!$A$2:$A$1000, "&gt;="&amp;$A93, 
        Tips_daily!$A$2:$A$1000, "&lt;"&amp;$B93+1),5)</f>
        <v>0</v>
      </c>
      <c r="S93" s="108">
        <f t="array" ref="S93">MROUND( SUMIFS(INDEX(Tips_daily!$B$2:$AB$1000, 0, MATCH(S$1, Tips_daily!$B$1:$AAG$1, 0)), 
        Tips_daily!$A$2:$A$1000, "&gt;="&amp;$A93, 
        Tips_daily!$A$2:$A$1000, "&lt;"&amp;$B93+1),5)</f>
        <v>0</v>
      </c>
      <c r="T93" s="108">
        <f t="array" ref="T93">MROUND( SUMIFS(INDEX(Tips_daily!$B$2:$AB$1000, 0, MATCH(T$1, Tips_daily!$B$1:$AAG$1, 0)), 
        Tips_daily!$A$2:$A$1000, "&gt;="&amp;$A93, 
        Tips_daily!$A$2:$A$1000, "&lt;"&amp;$B93+1),5)</f>
        <v>0</v>
      </c>
      <c r="U93" s="108">
        <f t="array" ref="U93">MROUND( SUMIFS(INDEX(Tips_daily!$B$2:$AB$1000, 0, MATCH(U$1, Tips_daily!$B$1:$AAG$1, 0)), 
        Tips_daily!$A$2:$A$1000, "&gt;="&amp;$A93, 
        Tips_daily!$A$2:$A$1000, "&lt;"&amp;$B93+1),5)</f>
        <v>0</v>
      </c>
      <c r="V93" s="108">
        <f t="array" ref="V93">MROUND( SUMIFS(INDEX(Tips_daily!$B$2:$AB$1000, 0, MATCH(V$1, Tips_daily!$B$1:$AAG$1, 0)), 
        Tips_daily!$A$2:$A$1000, "&gt;="&amp;$A93, 
        Tips_daily!$A$2:$A$1000, "&lt;"&amp;$B93+1),5)</f>
        <v>0</v>
      </c>
      <c r="W93" s="108"/>
      <c r="X93" s="76"/>
      <c r="Y93" s="76"/>
      <c r="Z93" s="76"/>
      <c r="AA93" s="76"/>
      <c r="AB93" s="76"/>
      <c r="AC93" s="76"/>
      <c r="AD93" s="76"/>
      <c r="AE93" s="76"/>
      <c r="AF93" s="76"/>
      <c r="AG93" s="76"/>
    </row>
    <row r="94" ht="22.5" hidden="1" customHeight="1">
      <c r="A94" s="111"/>
      <c r="B94" s="111"/>
      <c r="C94" s="100">
        <f>SUMIFS(Tips_daily!B$2:B$1000, 
        Tips_daily!$A$2:$A$1000, "&gt;="&amp;A94, 
        Tips_daily!$A$2:$A$1000, "&lt;"&amp;B94+1)
</f>
        <v>0</v>
      </c>
      <c r="D94" s="108">
        <f t="array" ref="D94">MROUND( SUMIFS(INDEX(Tips_daily!$B$2:$AB$1000, 0, MATCH(D$1, Tips_daily!$B$1:$AAG$1, 0)), 
        Tips_daily!$A$2:$A$1000, "&gt;="&amp;$A94, 
        Tips_daily!$A$2:$A$1000, "&lt;"&amp;$B94+1),5)</f>
        <v>0</v>
      </c>
      <c r="E94" s="108">
        <f t="array" ref="E94">MROUND( SUMIFS(INDEX(Tips_daily!$B$2:$AB$1000, 0, MATCH(E$1, Tips_daily!$B$1:$AAG$1, 0)), 
        Tips_daily!$A$2:$A$1000, "&gt;="&amp;$A94, 
        Tips_daily!$A$2:$A$1000, "&lt;"&amp;$B94+1),5)</f>
        <v>0</v>
      </c>
      <c r="F94" s="108">
        <f t="array" ref="F94">MROUND( SUMIFS(INDEX(Tips_daily!$B$2:$AB$1000, 0, MATCH(F$1, Tips_daily!$B$1:$AAG$1, 0)), 
        Tips_daily!$A$2:$A$1000, "&gt;="&amp;$A94, 
        Tips_daily!$A$2:$A$1000, "&lt;"&amp;$B94+1),5)</f>
        <v>0</v>
      </c>
      <c r="G94" s="108">
        <f t="array" ref="G94">MROUND( SUMIFS(INDEX(Tips_daily!$B$2:$AB$1000, 0, MATCH(G$1, Tips_daily!$B$1:$AAG$1, 0)), 
        Tips_daily!$A$2:$A$1000, "&gt;="&amp;$A94, 
        Tips_daily!$A$2:$A$1000, "&lt;"&amp;$B94+1),5)</f>
        <v>0</v>
      </c>
      <c r="H94" s="108">
        <f t="array" ref="H94">MROUND( SUMIFS(INDEX(Tips_daily!$B$2:$AB$1000, 0, MATCH(H$1, Tips_daily!$B$1:$AAG$1, 0)), 
        Tips_daily!$A$2:$A$1000, "&gt;="&amp;$A94, 
        Tips_daily!$A$2:$A$1000, "&lt;"&amp;$B94+1),5)</f>
        <v>0</v>
      </c>
      <c r="I94" s="108">
        <f t="array" ref="I94">MROUND( SUMIFS(INDEX(Tips_daily!$B$2:$AB$1000, 0, MATCH(I$1, Tips_daily!$B$1:$AAG$1, 0)), 
        Tips_daily!$A$2:$A$1000, "&gt;="&amp;$A94, 
        Tips_daily!$A$2:$A$1000, "&lt;"&amp;$B94+1),5)</f>
        <v>0</v>
      </c>
      <c r="J94" s="108">
        <f t="array" ref="J94">MROUND( SUMIFS(INDEX(Tips_daily!$B$2:$AB$1000, 0, MATCH(J$1, Tips_daily!$B$1:$AAG$1, 0)), 
        Tips_daily!$A$2:$A$1000, "&gt;="&amp;$A94, 
        Tips_daily!$A$2:$A$1000, "&lt;"&amp;$B94+1),5)</f>
        <v>0</v>
      </c>
      <c r="K94" s="108">
        <f t="array" ref="K94">MROUND( SUMIFS(INDEX(Tips_daily!$B$2:$AB$1000, 0, MATCH(K$1, Tips_daily!$B$1:$AAG$1, 0)), 
        Tips_daily!$A$2:$A$1000, "&gt;="&amp;$A94, 
        Tips_daily!$A$2:$A$1000, "&lt;"&amp;$B94+1),5)</f>
        <v>0</v>
      </c>
      <c r="L94" s="108">
        <f t="array" ref="L94">MROUND( SUMIFS(INDEX(Tips_daily!$B$2:$AB$1000, 0, MATCH(L$1, Tips_daily!$B$1:$AAG$1, 0)), 
        Tips_daily!$A$2:$A$1000, "&gt;="&amp;$A94, 
        Tips_daily!$A$2:$A$1000, "&lt;"&amp;$B94+1),5)</f>
        <v>0</v>
      </c>
      <c r="M94" s="108">
        <f t="array" ref="M94">MROUND( SUMIFS(INDEX(Tips_daily!$B$2:$AB$1000, 0, MATCH(M$1, Tips_daily!$B$1:$AAG$1, 0)), 
        Tips_daily!$A$2:$A$1000, "&gt;="&amp;$A94, 
        Tips_daily!$A$2:$A$1000, "&lt;"&amp;$B94+1),5)</f>
        <v>0</v>
      </c>
      <c r="N94" s="108">
        <f t="array" ref="N94">MROUND( SUMIFS(INDEX(Tips_daily!$B$2:$AB$1000, 0, MATCH(N$1, Tips_daily!$B$1:$AAG$1, 0)), 
        Tips_daily!$A$2:$A$1000, "&gt;="&amp;$A94, 
        Tips_daily!$A$2:$A$1000, "&lt;"&amp;$B94+1),5)</f>
        <v>0</v>
      </c>
      <c r="O94" s="108">
        <f t="array" ref="O94">MROUND( SUMIFS(INDEX(Tips_daily!$B$2:$AB$1000, 0, MATCH(O$1, Tips_daily!$B$1:$AAG$1, 0)), 
        Tips_daily!$A$2:$A$1000, "&gt;="&amp;$A94, 
        Tips_daily!$A$2:$A$1000, "&lt;"&amp;$B94+1),5)</f>
        <v>0</v>
      </c>
      <c r="P94" s="108">
        <f t="array" ref="P94">MROUND( SUMIFS(INDEX(Tips_daily!$B$2:$AB$1000, 0, MATCH(P$1, Tips_daily!$B$1:$AAG$1, 0)), 
        Tips_daily!$A$2:$A$1000, "&gt;="&amp;$A94, 
        Tips_daily!$A$2:$A$1000, "&lt;"&amp;$B94+1),5)</f>
        <v>0</v>
      </c>
      <c r="Q94" s="108">
        <f t="array" ref="Q94">MROUND( SUMIFS(INDEX(Tips_daily!$B$2:$AB$1000, 0, MATCH(Q$1, Tips_daily!$B$1:$AAG$1, 0)), 
        Tips_daily!$A$2:$A$1000, "&gt;="&amp;$A94, 
        Tips_daily!$A$2:$A$1000, "&lt;"&amp;$B94+1),5)</f>
        <v>0</v>
      </c>
      <c r="R94" s="108">
        <f t="array" ref="R94">MROUND( SUMIFS(INDEX(Tips_daily!$B$2:$AB$1000, 0, MATCH(R$1, Tips_daily!$B$1:$AAG$1, 0)), 
        Tips_daily!$A$2:$A$1000, "&gt;="&amp;$A94, 
        Tips_daily!$A$2:$A$1000, "&lt;"&amp;$B94+1),5)</f>
        <v>0</v>
      </c>
      <c r="S94" s="108">
        <f t="array" ref="S94">MROUND( SUMIFS(INDEX(Tips_daily!$B$2:$AB$1000, 0, MATCH(S$1, Tips_daily!$B$1:$AAG$1, 0)), 
        Tips_daily!$A$2:$A$1000, "&gt;="&amp;$A94, 
        Tips_daily!$A$2:$A$1000, "&lt;"&amp;$B94+1),5)</f>
        <v>0</v>
      </c>
      <c r="T94" s="108">
        <f t="array" ref="T94">MROUND( SUMIFS(INDEX(Tips_daily!$B$2:$AB$1000, 0, MATCH(T$1, Tips_daily!$B$1:$AAG$1, 0)), 
        Tips_daily!$A$2:$A$1000, "&gt;="&amp;$A94, 
        Tips_daily!$A$2:$A$1000, "&lt;"&amp;$B94+1),5)</f>
        <v>0</v>
      </c>
      <c r="U94" s="108">
        <f t="array" ref="U94">MROUND( SUMIFS(INDEX(Tips_daily!$B$2:$AB$1000, 0, MATCH(U$1, Tips_daily!$B$1:$AAG$1, 0)), 
        Tips_daily!$A$2:$A$1000, "&gt;="&amp;$A94, 
        Tips_daily!$A$2:$A$1000, "&lt;"&amp;$B94+1),5)</f>
        <v>0</v>
      </c>
      <c r="V94" s="108">
        <f t="array" ref="V94">MROUND( SUMIFS(INDEX(Tips_daily!$B$2:$AB$1000, 0, MATCH(V$1, Tips_daily!$B$1:$AAG$1, 0)), 
        Tips_daily!$A$2:$A$1000, "&gt;="&amp;$A94, 
        Tips_daily!$A$2:$A$1000, "&lt;"&amp;$B94+1),5)</f>
        <v>0</v>
      </c>
      <c r="W94" s="108"/>
      <c r="X94" s="76"/>
      <c r="Y94" s="76"/>
      <c r="Z94" s="76"/>
      <c r="AA94" s="76"/>
      <c r="AB94" s="76"/>
      <c r="AC94" s="76"/>
      <c r="AD94" s="76"/>
      <c r="AE94" s="76"/>
      <c r="AF94" s="76"/>
      <c r="AG94" s="76"/>
    </row>
    <row r="95" ht="22.5" hidden="1" customHeight="1">
      <c r="A95" s="111"/>
      <c r="B95" s="111"/>
      <c r="C95" s="100">
        <f>SUMIFS(Tips_daily!B$2:B$1000, 
        Tips_daily!$A$2:$A$1000, "&gt;="&amp;A95, 
        Tips_daily!$A$2:$A$1000, "&lt;"&amp;B95+1)
</f>
        <v>0</v>
      </c>
      <c r="D95" s="108">
        <f t="array" ref="D95">MROUND( SUMIFS(INDEX(Tips_daily!$B$2:$AB$1000, 0, MATCH(D$1, Tips_daily!$B$1:$AAG$1, 0)), 
        Tips_daily!$A$2:$A$1000, "&gt;="&amp;$A95, 
        Tips_daily!$A$2:$A$1000, "&lt;"&amp;$B95+1),5)</f>
        <v>0</v>
      </c>
      <c r="E95" s="108">
        <f t="array" ref="E95">MROUND( SUMIFS(INDEX(Tips_daily!$B$2:$AB$1000, 0, MATCH(E$1, Tips_daily!$B$1:$AAG$1, 0)), 
        Tips_daily!$A$2:$A$1000, "&gt;="&amp;$A95, 
        Tips_daily!$A$2:$A$1000, "&lt;"&amp;$B95+1),5)</f>
        <v>0</v>
      </c>
      <c r="F95" s="108">
        <f t="array" ref="F95">MROUND( SUMIFS(INDEX(Tips_daily!$B$2:$AB$1000, 0, MATCH(F$1, Tips_daily!$B$1:$AAG$1, 0)), 
        Tips_daily!$A$2:$A$1000, "&gt;="&amp;$A95, 
        Tips_daily!$A$2:$A$1000, "&lt;"&amp;$B95+1),5)</f>
        <v>0</v>
      </c>
      <c r="G95" s="108">
        <f t="array" ref="G95">MROUND( SUMIFS(INDEX(Tips_daily!$B$2:$AB$1000, 0, MATCH(G$1, Tips_daily!$B$1:$AAG$1, 0)), 
        Tips_daily!$A$2:$A$1000, "&gt;="&amp;$A95, 
        Tips_daily!$A$2:$A$1000, "&lt;"&amp;$B95+1),5)</f>
        <v>0</v>
      </c>
      <c r="H95" s="108">
        <f t="array" ref="H95">MROUND( SUMIFS(INDEX(Tips_daily!$B$2:$AB$1000, 0, MATCH(H$1, Tips_daily!$B$1:$AAG$1, 0)), 
        Tips_daily!$A$2:$A$1000, "&gt;="&amp;$A95, 
        Tips_daily!$A$2:$A$1000, "&lt;"&amp;$B95+1),5)</f>
        <v>0</v>
      </c>
      <c r="I95" s="108">
        <f t="array" ref="I95">MROUND( SUMIFS(INDEX(Tips_daily!$B$2:$AB$1000, 0, MATCH(I$1, Tips_daily!$B$1:$AAG$1, 0)), 
        Tips_daily!$A$2:$A$1000, "&gt;="&amp;$A95, 
        Tips_daily!$A$2:$A$1000, "&lt;"&amp;$B95+1),5)</f>
        <v>0</v>
      </c>
      <c r="J95" s="108">
        <f t="array" ref="J95">MROUND( SUMIFS(INDEX(Tips_daily!$B$2:$AB$1000, 0, MATCH(J$1, Tips_daily!$B$1:$AAG$1, 0)), 
        Tips_daily!$A$2:$A$1000, "&gt;="&amp;$A95, 
        Tips_daily!$A$2:$A$1000, "&lt;"&amp;$B95+1),5)</f>
        <v>0</v>
      </c>
      <c r="K95" s="108">
        <f t="array" ref="K95">MROUND( SUMIFS(INDEX(Tips_daily!$B$2:$AB$1000, 0, MATCH(K$1, Tips_daily!$B$1:$AAG$1, 0)), 
        Tips_daily!$A$2:$A$1000, "&gt;="&amp;$A95, 
        Tips_daily!$A$2:$A$1000, "&lt;"&amp;$B95+1),5)</f>
        <v>0</v>
      </c>
      <c r="L95" s="108">
        <f t="array" ref="L95">MROUND( SUMIFS(INDEX(Tips_daily!$B$2:$AB$1000, 0, MATCH(L$1, Tips_daily!$B$1:$AAG$1, 0)), 
        Tips_daily!$A$2:$A$1000, "&gt;="&amp;$A95, 
        Tips_daily!$A$2:$A$1000, "&lt;"&amp;$B95+1),5)</f>
        <v>0</v>
      </c>
      <c r="M95" s="108">
        <f t="array" ref="M95">MROUND( SUMIFS(INDEX(Tips_daily!$B$2:$AB$1000, 0, MATCH(M$1, Tips_daily!$B$1:$AAG$1, 0)), 
        Tips_daily!$A$2:$A$1000, "&gt;="&amp;$A95, 
        Tips_daily!$A$2:$A$1000, "&lt;"&amp;$B95+1),5)</f>
        <v>0</v>
      </c>
      <c r="N95" s="108">
        <f t="array" ref="N95">MROUND( SUMIFS(INDEX(Tips_daily!$B$2:$AB$1000, 0, MATCH(N$1, Tips_daily!$B$1:$AAG$1, 0)), 
        Tips_daily!$A$2:$A$1000, "&gt;="&amp;$A95, 
        Tips_daily!$A$2:$A$1000, "&lt;"&amp;$B95+1),5)</f>
        <v>0</v>
      </c>
      <c r="O95" s="108">
        <f t="array" ref="O95">MROUND( SUMIFS(INDEX(Tips_daily!$B$2:$AB$1000, 0, MATCH(O$1, Tips_daily!$B$1:$AAG$1, 0)), 
        Tips_daily!$A$2:$A$1000, "&gt;="&amp;$A95, 
        Tips_daily!$A$2:$A$1000, "&lt;"&amp;$B95+1),5)</f>
        <v>0</v>
      </c>
      <c r="P95" s="108">
        <f t="array" ref="P95">MROUND( SUMIFS(INDEX(Tips_daily!$B$2:$AB$1000, 0, MATCH(P$1, Tips_daily!$B$1:$AAG$1, 0)), 
        Tips_daily!$A$2:$A$1000, "&gt;="&amp;$A95, 
        Tips_daily!$A$2:$A$1000, "&lt;"&amp;$B95+1),5)</f>
        <v>0</v>
      </c>
      <c r="Q95" s="108">
        <f t="array" ref="Q95">MROUND( SUMIFS(INDEX(Tips_daily!$B$2:$AB$1000, 0, MATCH(Q$1, Tips_daily!$B$1:$AAG$1, 0)), 
        Tips_daily!$A$2:$A$1000, "&gt;="&amp;$A95, 
        Tips_daily!$A$2:$A$1000, "&lt;"&amp;$B95+1),5)</f>
        <v>0</v>
      </c>
      <c r="R95" s="108">
        <f t="array" ref="R95">MROUND( SUMIFS(INDEX(Tips_daily!$B$2:$AB$1000, 0, MATCH(R$1, Tips_daily!$B$1:$AAG$1, 0)), 
        Tips_daily!$A$2:$A$1000, "&gt;="&amp;$A95, 
        Tips_daily!$A$2:$A$1000, "&lt;"&amp;$B95+1),5)</f>
        <v>0</v>
      </c>
      <c r="S95" s="108">
        <f t="array" ref="S95">MROUND( SUMIFS(INDEX(Tips_daily!$B$2:$AB$1000, 0, MATCH(S$1, Tips_daily!$B$1:$AAG$1, 0)), 
        Tips_daily!$A$2:$A$1000, "&gt;="&amp;$A95, 
        Tips_daily!$A$2:$A$1000, "&lt;"&amp;$B95+1),5)</f>
        <v>0</v>
      </c>
      <c r="T95" s="108">
        <f t="array" ref="T95">MROUND( SUMIFS(INDEX(Tips_daily!$B$2:$AB$1000, 0, MATCH(T$1, Tips_daily!$B$1:$AAG$1, 0)), 
        Tips_daily!$A$2:$A$1000, "&gt;="&amp;$A95, 
        Tips_daily!$A$2:$A$1000, "&lt;"&amp;$B95+1),5)</f>
        <v>0</v>
      </c>
      <c r="U95" s="108">
        <f t="array" ref="U95">MROUND( SUMIFS(INDEX(Tips_daily!$B$2:$AB$1000, 0, MATCH(U$1, Tips_daily!$B$1:$AAG$1, 0)), 
        Tips_daily!$A$2:$A$1000, "&gt;="&amp;$A95, 
        Tips_daily!$A$2:$A$1000, "&lt;"&amp;$B95+1),5)</f>
        <v>0</v>
      </c>
      <c r="V95" s="108">
        <f t="array" ref="V95">MROUND( SUMIFS(INDEX(Tips_daily!$B$2:$AB$1000, 0, MATCH(V$1, Tips_daily!$B$1:$AAG$1, 0)), 
        Tips_daily!$A$2:$A$1000, "&gt;="&amp;$A95, 
        Tips_daily!$A$2:$A$1000, "&lt;"&amp;$B95+1),5)</f>
        <v>0</v>
      </c>
      <c r="W95" s="108"/>
      <c r="X95" s="76"/>
      <c r="Y95" s="76"/>
      <c r="Z95" s="76"/>
      <c r="AA95" s="76"/>
      <c r="AB95" s="76"/>
      <c r="AC95" s="76"/>
      <c r="AD95" s="76"/>
      <c r="AE95" s="76"/>
      <c r="AF95" s="76"/>
      <c r="AG95" s="76"/>
    </row>
    <row r="96" ht="22.5" hidden="1" customHeight="1">
      <c r="A96" s="111"/>
      <c r="B96" s="111"/>
      <c r="C96" s="100">
        <f>SUMIFS(Tips_daily!B$2:B$1000, 
        Tips_daily!$A$2:$A$1000, "&gt;="&amp;A96, 
        Tips_daily!$A$2:$A$1000, "&lt;"&amp;B96+1)
</f>
        <v>0</v>
      </c>
      <c r="D96" s="108">
        <f t="array" ref="D96">MROUND( SUMIFS(INDEX(Tips_daily!$B$2:$AB$1000, 0, MATCH(D$1, Tips_daily!$B$1:$AAG$1, 0)), 
        Tips_daily!$A$2:$A$1000, "&gt;="&amp;$A96, 
        Tips_daily!$A$2:$A$1000, "&lt;"&amp;$B96+1),5)</f>
        <v>0</v>
      </c>
      <c r="E96" s="108">
        <f t="array" ref="E96">MROUND( SUMIFS(INDEX(Tips_daily!$B$2:$AB$1000, 0, MATCH(E$1, Tips_daily!$B$1:$AAG$1, 0)), 
        Tips_daily!$A$2:$A$1000, "&gt;="&amp;$A96, 
        Tips_daily!$A$2:$A$1000, "&lt;"&amp;$B96+1),5)</f>
        <v>0</v>
      </c>
      <c r="F96" s="108">
        <f t="array" ref="F96">MROUND( SUMIFS(INDEX(Tips_daily!$B$2:$AB$1000, 0, MATCH(F$1, Tips_daily!$B$1:$AAG$1, 0)), 
        Tips_daily!$A$2:$A$1000, "&gt;="&amp;$A96, 
        Tips_daily!$A$2:$A$1000, "&lt;"&amp;$B96+1),5)</f>
        <v>0</v>
      </c>
      <c r="G96" s="108">
        <f t="array" ref="G96">MROUND( SUMIFS(INDEX(Tips_daily!$B$2:$AB$1000, 0, MATCH(G$1, Tips_daily!$B$1:$AAG$1, 0)), 
        Tips_daily!$A$2:$A$1000, "&gt;="&amp;$A96, 
        Tips_daily!$A$2:$A$1000, "&lt;"&amp;$B96+1),5)</f>
        <v>0</v>
      </c>
      <c r="H96" s="108">
        <f t="array" ref="H96">MROUND( SUMIFS(INDEX(Tips_daily!$B$2:$AB$1000, 0, MATCH(H$1, Tips_daily!$B$1:$AAG$1, 0)), 
        Tips_daily!$A$2:$A$1000, "&gt;="&amp;$A96, 
        Tips_daily!$A$2:$A$1000, "&lt;"&amp;$B96+1),5)</f>
        <v>0</v>
      </c>
      <c r="I96" s="108">
        <f t="array" ref="I96">MROUND( SUMIFS(INDEX(Tips_daily!$B$2:$AB$1000, 0, MATCH(I$1, Tips_daily!$B$1:$AAG$1, 0)), 
        Tips_daily!$A$2:$A$1000, "&gt;="&amp;$A96, 
        Tips_daily!$A$2:$A$1000, "&lt;"&amp;$B96+1),5)</f>
        <v>0</v>
      </c>
      <c r="J96" s="108">
        <f t="array" ref="J96">MROUND( SUMIFS(INDEX(Tips_daily!$B$2:$AB$1000, 0, MATCH(J$1, Tips_daily!$B$1:$AAG$1, 0)), 
        Tips_daily!$A$2:$A$1000, "&gt;="&amp;$A96, 
        Tips_daily!$A$2:$A$1000, "&lt;"&amp;$B96+1),5)</f>
        <v>0</v>
      </c>
      <c r="K96" s="108">
        <f t="array" ref="K96">MROUND( SUMIFS(INDEX(Tips_daily!$B$2:$AB$1000, 0, MATCH(K$1, Tips_daily!$B$1:$AAG$1, 0)), 
        Tips_daily!$A$2:$A$1000, "&gt;="&amp;$A96, 
        Tips_daily!$A$2:$A$1000, "&lt;"&amp;$B96+1),5)</f>
        <v>0</v>
      </c>
      <c r="L96" s="108">
        <f t="array" ref="L96">MROUND( SUMIFS(INDEX(Tips_daily!$B$2:$AB$1000, 0, MATCH(L$1, Tips_daily!$B$1:$AAG$1, 0)), 
        Tips_daily!$A$2:$A$1000, "&gt;="&amp;$A96, 
        Tips_daily!$A$2:$A$1000, "&lt;"&amp;$B96+1),5)</f>
        <v>0</v>
      </c>
      <c r="M96" s="108">
        <f t="array" ref="M96">MROUND( SUMIFS(INDEX(Tips_daily!$B$2:$AB$1000, 0, MATCH(M$1, Tips_daily!$B$1:$AAG$1, 0)), 
        Tips_daily!$A$2:$A$1000, "&gt;="&amp;$A96, 
        Tips_daily!$A$2:$A$1000, "&lt;"&amp;$B96+1),5)</f>
        <v>0</v>
      </c>
      <c r="N96" s="108">
        <f t="array" ref="N96">MROUND( SUMIFS(INDEX(Tips_daily!$B$2:$AB$1000, 0, MATCH(N$1, Tips_daily!$B$1:$AAG$1, 0)), 
        Tips_daily!$A$2:$A$1000, "&gt;="&amp;$A96, 
        Tips_daily!$A$2:$A$1000, "&lt;"&amp;$B96+1),5)</f>
        <v>0</v>
      </c>
      <c r="O96" s="108">
        <f t="array" ref="O96">MROUND( SUMIFS(INDEX(Tips_daily!$B$2:$AB$1000, 0, MATCH(O$1, Tips_daily!$B$1:$AAG$1, 0)), 
        Tips_daily!$A$2:$A$1000, "&gt;="&amp;$A96, 
        Tips_daily!$A$2:$A$1000, "&lt;"&amp;$B96+1),5)</f>
        <v>0</v>
      </c>
      <c r="P96" s="108">
        <f t="array" ref="P96">MROUND( SUMIFS(INDEX(Tips_daily!$B$2:$AB$1000, 0, MATCH(P$1, Tips_daily!$B$1:$AAG$1, 0)), 
        Tips_daily!$A$2:$A$1000, "&gt;="&amp;$A96, 
        Tips_daily!$A$2:$A$1000, "&lt;"&amp;$B96+1),5)</f>
        <v>0</v>
      </c>
      <c r="Q96" s="108">
        <f t="array" ref="Q96">MROUND( SUMIFS(INDEX(Tips_daily!$B$2:$AB$1000, 0, MATCH(Q$1, Tips_daily!$B$1:$AAG$1, 0)), 
        Tips_daily!$A$2:$A$1000, "&gt;="&amp;$A96, 
        Tips_daily!$A$2:$A$1000, "&lt;"&amp;$B96+1),5)</f>
        <v>0</v>
      </c>
      <c r="R96" s="108">
        <f t="array" ref="R96">MROUND( SUMIFS(INDEX(Tips_daily!$B$2:$AB$1000, 0, MATCH(R$1, Tips_daily!$B$1:$AAG$1, 0)), 
        Tips_daily!$A$2:$A$1000, "&gt;="&amp;$A96, 
        Tips_daily!$A$2:$A$1000, "&lt;"&amp;$B96+1),5)</f>
        <v>0</v>
      </c>
      <c r="S96" s="108">
        <f t="array" ref="S96">MROUND( SUMIFS(INDEX(Tips_daily!$B$2:$AB$1000, 0, MATCH(S$1, Tips_daily!$B$1:$AAG$1, 0)), 
        Tips_daily!$A$2:$A$1000, "&gt;="&amp;$A96, 
        Tips_daily!$A$2:$A$1000, "&lt;"&amp;$B96+1),5)</f>
        <v>0</v>
      </c>
      <c r="T96" s="108">
        <f t="array" ref="T96">MROUND( SUMIFS(INDEX(Tips_daily!$B$2:$AB$1000, 0, MATCH(T$1, Tips_daily!$B$1:$AAG$1, 0)), 
        Tips_daily!$A$2:$A$1000, "&gt;="&amp;$A96, 
        Tips_daily!$A$2:$A$1000, "&lt;"&amp;$B96+1),5)</f>
        <v>0</v>
      </c>
      <c r="U96" s="108">
        <f t="array" ref="U96">MROUND( SUMIFS(INDEX(Tips_daily!$B$2:$AB$1000, 0, MATCH(U$1, Tips_daily!$B$1:$AAG$1, 0)), 
        Tips_daily!$A$2:$A$1000, "&gt;="&amp;$A96, 
        Tips_daily!$A$2:$A$1000, "&lt;"&amp;$B96+1),5)</f>
        <v>0</v>
      </c>
      <c r="V96" s="108">
        <f t="array" ref="V96">MROUND( SUMIFS(INDEX(Tips_daily!$B$2:$AB$1000, 0, MATCH(V$1, Tips_daily!$B$1:$AAG$1, 0)), 
        Tips_daily!$A$2:$A$1000, "&gt;="&amp;$A96, 
        Tips_daily!$A$2:$A$1000, "&lt;"&amp;$B96+1),5)</f>
        <v>0</v>
      </c>
      <c r="W96" s="108"/>
      <c r="X96" s="76"/>
      <c r="Y96" s="76"/>
      <c r="Z96" s="76"/>
      <c r="AA96" s="76"/>
      <c r="AB96" s="76"/>
      <c r="AC96" s="76"/>
      <c r="AD96" s="76"/>
      <c r="AE96" s="76"/>
      <c r="AF96" s="76"/>
      <c r="AG96" s="76"/>
    </row>
    <row r="97" ht="22.5" hidden="1" customHeight="1">
      <c r="A97" s="111"/>
      <c r="B97" s="111"/>
      <c r="C97" s="100">
        <f>SUMIFS(Tips_daily!B$2:B$1000, 
        Tips_daily!$A$2:$A$1000, "&gt;="&amp;A97, 
        Tips_daily!$A$2:$A$1000, "&lt;"&amp;B97+1)
</f>
        <v>0</v>
      </c>
      <c r="D97" s="108">
        <f t="array" ref="D97">MROUND( SUMIFS(INDEX(Tips_daily!$B$2:$AB$1000, 0, MATCH(D$1, Tips_daily!$B$1:$AAG$1, 0)), 
        Tips_daily!$A$2:$A$1000, "&gt;="&amp;$A97, 
        Tips_daily!$A$2:$A$1000, "&lt;"&amp;$B97+1),5)</f>
        <v>0</v>
      </c>
      <c r="E97" s="108">
        <f t="array" ref="E97">MROUND( SUMIFS(INDEX(Tips_daily!$B$2:$AB$1000, 0, MATCH(E$1, Tips_daily!$B$1:$AAG$1, 0)), 
        Tips_daily!$A$2:$A$1000, "&gt;="&amp;$A97, 
        Tips_daily!$A$2:$A$1000, "&lt;"&amp;$B97+1),5)</f>
        <v>0</v>
      </c>
      <c r="F97" s="108">
        <f t="array" ref="F97">MROUND( SUMIFS(INDEX(Tips_daily!$B$2:$AB$1000, 0, MATCH(F$1, Tips_daily!$B$1:$AAG$1, 0)), 
        Tips_daily!$A$2:$A$1000, "&gt;="&amp;$A97, 
        Tips_daily!$A$2:$A$1000, "&lt;"&amp;$B97+1),5)</f>
        <v>0</v>
      </c>
      <c r="G97" s="108">
        <f t="array" ref="G97">MROUND( SUMIFS(INDEX(Tips_daily!$B$2:$AB$1000, 0, MATCH(G$1, Tips_daily!$B$1:$AAG$1, 0)), 
        Tips_daily!$A$2:$A$1000, "&gt;="&amp;$A97, 
        Tips_daily!$A$2:$A$1000, "&lt;"&amp;$B97+1),5)</f>
        <v>0</v>
      </c>
      <c r="H97" s="108">
        <f t="array" ref="H97">MROUND( SUMIFS(INDEX(Tips_daily!$B$2:$AB$1000, 0, MATCH(H$1, Tips_daily!$B$1:$AAG$1, 0)), 
        Tips_daily!$A$2:$A$1000, "&gt;="&amp;$A97, 
        Tips_daily!$A$2:$A$1000, "&lt;"&amp;$B97+1),5)</f>
        <v>0</v>
      </c>
      <c r="I97" s="108">
        <f t="array" ref="I97">MROUND( SUMIFS(INDEX(Tips_daily!$B$2:$AB$1000, 0, MATCH(I$1, Tips_daily!$B$1:$AAG$1, 0)), 
        Tips_daily!$A$2:$A$1000, "&gt;="&amp;$A97, 
        Tips_daily!$A$2:$A$1000, "&lt;"&amp;$B97+1),5)</f>
        <v>0</v>
      </c>
      <c r="J97" s="108">
        <f t="array" ref="J97">MROUND( SUMIFS(INDEX(Tips_daily!$B$2:$AB$1000, 0, MATCH(J$1, Tips_daily!$B$1:$AAG$1, 0)), 
        Tips_daily!$A$2:$A$1000, "&gt;="&amp;$A97, 
        Tips_daily!$A$2:$A$1000, "&lt;"&amp;$B97+1),5)</f>
        <v>0</v>
      </c>
      <c r="K97" s="108">
        <f t="array" ref="K97">MROUND( SUMIFS(INDEX(Tips_daily!$B$2:$AB$1000, 0, MATCH(K$1, Tips_daily!$B$1:$AAG$1, 0)), 
        Tips_daily!$A$2:$A$1000, "&gt;="&amp;$A97, 
        Tips_daily!$A$2:$A$1000, "&lt;"&amp;$B97+1),5)</f>
        <v>0</v>
      </c>
      <c r="L97" s="108">
        <f t="array" ref="L97">MROUND( SUMIFS(INDEX(Tips_daily!$B$2:$AB$1000, 0, MATCH(L$1, Tips_daily!$B$1:$AAG$1, 0)), 
        Tips_daily!$A$2:$A$1000, "&gt;="&amp;$A97, 
        Tips_daily!$A$2:$A$1000, "&lt;"&amp;$B97+1),5)</f>
        <v>0</v>
      </c>
      <c r="M97" s="108">
        <f t="array" ref="M97">MROUND( SUMIFS(INDEX(Tips_daily!$B$2:$AB$1000, 0, MATCH(M$1, Tips_daily!$B$1:$AAG$1, 0)), 
        Tips_daily!$A$2:$A$1000, "&gt;="&amp;$A97, 
        Tips_daily!$A$2:$A$1000, "&lt;"&amp;$B97+1),5)</f>
        <v>0</v>
      </c>
      <c r="N97" s="108">
        <f t="array" ref="N97">MROUND( SUMIFS(INDEX(Tips_daily!$B$2:$AB$1000, 0, MATCH(N$1, Tips_daily!$B$1:$AAG$1, 0)), 
        Tips_daily!$A$2:$A$1000, "&gt;="&amp;$A97, 
        Tips_daily!$A$2:$A$1000, "&lt;"&amp;$B97+1),5)</f>
        <v>0</v>
      </c>
      <c r="O97" s="108">
        <f t="array" ref="O97">MROUND( SUMIFS(INDEX(Tips_daily!$B$2:$AB$1000, 0, MATCH(O$1, Tips_daily!$B$1:$AAG$1, 0)), 
        Tips_daily!$A$2:$A$1000, "&gt;="&amp;$A97, 
        Tips_daily!$A$2:$A$1000, "&lt;"&amp;$B97+1),5)</f>
        <v>0</v>
      </c>
      <c r="P97" s="108">
        <f t="array" ref="P97">MROUND( SUMIFS(INDEX(Tips_daily!$B$2:$AB$1000, 0, MATCH(P$1, Tips_daily!$B$1:$AAG$1, 0)), 
        Tips_daily!$A$2:$A$1000, "&gt;="&amp;$A97, 
        Tips_daily!$A$2:$A$1000, "&lt;"&amp;$B97+1),5)</f>
        <v>0</v>
      </c>
      <c r="Q97" s="108">
        <f t="array" ref="Q97">MROUND( SUMIFS(INDEX(Tips_daily!$B$2:$AB$1000, 0, MATCH(Q$1, Tips_daily!$B$1:$AAG$1, 0)), 
        Tips_daily!$A$2:$A$1000, "&gt;="&amp;$A97, 
        Tips_daily!$A$2:$A$1000, "&lt;"&amp;$B97+1),5)</f>
        <v>0</v>
      </c>
      <c r="R97" s="108">
        <f t="array" ref="R97">MROUND( SUMIFS(INDEX(Tips_daily!$B$2:$AB$1000, 0, MATCH(R$1, Tips_daily!$B$1:$AAG$1, 0)), 
        Tips_daily!$A$2:$A$1000, "&gt;="&amp;$A97, 
        Tips_daily!$A$2:$A$1000, "&lt;"&amp;$B97+1),5)</f>
        <v>0</v>
      </c>
      <c r="S97" s="108">
        <f t="array" ref="S97">MROUND( SUMIFS(INDEX(Tips_daily!$B$2:$AB$1000, 0, MATCH(S$1, Tips_daily!$B$1:$AAG$1, 0)), 
        Tips_daily!$A$2:$A$1000, "&gt;="&amp;$A97, 
        Tips_daily!$A$2:$A$1000, "&lt;"&amp;$B97+1),5)</f>
        <v>0</v>
      </c>
      <c r="T97" s="108">
        <f t="array" ref="T97">MROUND( SUMIFS(INDEX(Tips_daily!$B$2:$AB$1000, 0, MATCH(T$1, Tips_daily!$B$1:$AAG$1, 0)), 
        Tips_daily!$A$2:$A$1000, "&gt;="&amp;$A97, 
        Tips_daily!$A$2:$A$1000, "&lt;"&amp;$B97+1),5)</f>
        <v>0</v>
      </c>
      <c r="U97" s="108">
        <f t="array" ref="U97">MROUND( SUMIFS(INDEX(Tips_daily!$B$2:$AB$1000, 0, MATCH(U$1, Tips_daily!$B$1:$AAG$1, 0)), 
        Tips_daily!$A$2:$A$1000, "&gt;="&amp;$A97, 
        Tips_daily!$A$2:$A$1000, "&lt;"&amp;$B97+1),5)</f>
        <v>0</v>
      </c>
      <c r="V97" s="108">
        <f t="array" ref="V97">MROUND( SUMIFS(INDEX(Tips_daily!$B$2:$AB$1000, 0, MATCH(V$1, Tips_daily!$B$1:$AAG$1, 0)), 
        Tips_daily!$A$2:$A$1000, "&gt;="&amp;$A97, 
        Tips_daily!$A$2:$A$1000, "&lt;"&amp;$B97+1),5)</f>
        <v>0</v>
      </c>
      <c r="W97" s="108"/>
      <c r="X97" s="76"/>
      <c r="Y97" s="76"/>
      <c r="Z97" s="76"/>
      <c r="AA97" s="76"/>
      <c r="AB97" s="76"/>
      <c r="AC97" s="76"/>
      <c r="AD97" s="76"/>
      <c r="AE97" s="76"/>
      <c r="AF97" s="76"/>
      <c r="AG97" s="76"/>
    </row>
    <row r="98" ht="22.5" hidden="1" customHeight="1">
      <c r="A98" s="111"/>
      <c r="B98" s="111"/>
      <c r="C98" s="100">
        <f>SUMIFS(Tips_daily!B$2:B$1000, 
        Tips_daily!$A$2:$A$1000, "&gt;="&amp;A98, 
        Tips_daily!$A$2:$A$1000, "&lt;"&amp;B98+1)
</f>
        <v>0</v>
      </c>
      <c r="D98" s="108">
        <f t="array" ref="D98">MROUND( SUMIFS(INDEX(Tips_daily!$B$2:$AB$1000, 0, MATCH(D$1, Tips_daily!$B$1:$AAG$1, 0)), 
        Tips_daily!$A$2:$A$1000, "&gt;="&amp;$A98, 
        Tips_daily!$A$2:$A$1000, "&lt;"&amp;$B98+1),5)</f>
        <v>0</v>
      </c>
      <c r="E98" s="108">
        <f t="array" ref="E98">MROUND( SUMIFS(INDEX(Tips_daily!$B$2:$AB$1000, 0, MATCH(E$1, Tips_daily!$B$1:$AAG$1, 0)), 
        Tips_daily!$A$2:$A$1000, "&gt;="&amp;$A98, 
        Tips_daily!$A$2:$A$1000, "&lt;"&amp;$B98+1),5)</f>
        <v>0</v>
      </c>
      <c r="F98" s="108">
        <f t="array" ref="F98">MROUND( SUMIFS(INDEX(Tips_daily!$B$2:$AB$1000, 0, MATCH(F$1, Tips_daily!$B$1:$AAG$1, 0)), 
        Tips_daily!$A$2:$A$1000, "&gt;="&amp;$A98, 
        Tips_daily!$A$2:$A$1000, "&lt;"&amp;$B98+1),5)</f>
        <v>0</v>
      </c>
      <c r="G98" s="108">
        <f t="array" ref="G98">MROUND( SUMIFS(INDEX(Tips_daily!$B$2:$AB$1000, 0, MATCH(G$1, Tips_daily!$B$1:$AAG$1, 0)), 
        Tips_daily!$A$2:$A$1000, "&gt;="&amp;$A98, 
        Tips_daily!$A$2:$A$1000, "&lt;"&amp;$B98+1),5)</f>
        <v>0</v>
      </c>
      <c r="H98" s="108">
        <f t="array" ref="H98">MROUND( SUMIFS(INDEX(Tips_daily!$B$2:$AB$1000, 0, MATCH(H$1, Tips_daily!$B$1:$AAG$1, 0)), 
        Tips_daily!$A$2:$A$1000, "&gt;="&amp;$A98, 
        Tips_daily!$A$2:$A$1000, "&lt;"&amp;$B98+1),5)</f>
        <v>0</v>
      </c>
      <c r="I98" s="108">
        <f t="array" ref="I98">MROUND( SUMIFS(INDEX(Tips_daily!$B$2:$AB$1000, 0, MATCH(I$1, Tips_daily!$B$1:$AAG$1, 0)), 
        Tips_daily!$A$2:$A$1000, "&gt;="&amp;$A98, 
        Tips_daily!$A$2:$A$1000, "&lt;"&amp;$B98+1),5)</f>
        <v>0</v>
      </c>
      <c r="J98" s="108">
        <f t="array" ref="J98">MROUND( SUMIFS(INDEX(Tips_daily!$B$2:$AB$1000, 0, MATCH(J$1, Tips_daily!$B$1:$AAG$1, 0)), 
        Tips_daily!$A$2:$A$1000, "&gt;="&amp;$A98, 
        Tips_daily!$A$2:$A$1000, "&lt;"&amp;$B98+1),5)</f>
        <v>0</v>
      </c>
      <c r="K98" s="108">
        <f t="array" ref="K98">MROUND( SUMIFS(INDEX(Tips_daily!$B$2:$AB$1000, 0, MATCH(K$1, Tips_daily!$B$1:$AAG$1, 0)), 
        Tips_daily!$A$2:$A$1000, "&gt;="&amp;$A98, 
        Tips_daily!$A$2:$A$1000, "&lt;"&amp;$B98+1),5)</f>
        <v>0</v>
      </c>
      <c r="L98" s="108">
        <f t="array" ref="L98">MROUND( SUMIFS(INDEX(Tips_daily!$B$2:$AB$1000, 0, MATCH(L$1, Tips_daily!$B$1:$AAG$1, 0)), 
        Tips_daily!$A$2:$A$1000, "&gt;="&amp;$A98, 
        Tips_daily!$A$2:$A$1000, "&lt;"&amp;$B98+1),5)</f>
        <v>0</v>
      </c>
      <c r="M98" s="108">
        <f t="array" ref="M98">MROUND( SUMIFS(INDEX(Tips_daily!$B$2:$AB$1000, 0, MATCH(M$1, Tips_daily!$B$1:$AAG$1, 0)), 
        Tips_daily!$A$2:$A$1000, "&gt;="&amp;$A98, 
        Tips_daily!$A$2:$A$1000, "&lt;"&amp;$B98+1),5)</f>
        <v>0</v>
      </c>
      <c r="N98" s="108">
        <f t="array" ref="N98">MROUND( SUMIFS(INDEX(Tips_daily!$B$2:$AB$1000, 0, MATCH(N$1, Tips_daily!$B$1:$AAG$1, 0)), 
        Tips_daily!$A$2:$A$1000, "&gt;="&amp;$A98, 
        Tips_daily!$A$2:$A$1000, "&lt;"&amp;$B98+1),5)</f>
        <v>0</v>
      </c>
      <c r="O98" s="108">
        <f t="array" ref="O98">MROUND( SUMIFS(INDEX(Tips_daily!$B$2:$AB$1000, 0, MATCH(O$1, Tips_daily!$B$1:$AAG$1, 0)), 
        Tips_daily!$A$2:$A$1000, "&gt;="&amp;$A98, 
        Tips_daily!$A$2:$A$1000, "&lt;"&amp;$B98+1),5)</f>
        <v>0</v>
      </c>
      <c r="P98" s="108">
        <f t="array" ref="P98">MROUND( SUMIFS(INDEX(Tips_daily!$B$2:$AB$1000, 0, MATCH(P$1, Tips_daily!$B$1:$AAG$1, 0)), 
        Tips_daily!$A$2:$A$1000, "&gt;="&amp;$A98, 
        Tips_daily!$A$2:$A$1000, "&lt;"&amp;$B98+1),5)</f>
        <v>0</v>
      </c>
      <c r="Q98" s="108">
        <f t="array" ref="Q98">MROUND( SUMIFS(INDEX(Tips_daily!$B$2:$AB$1000, 0, MATCH(Q$1, Tips_daily!$B$1:$AAG$1, 0)), 
        Tips_daily!$A$2:$A$1000, "&gt;="&amp;$A98, 
        Tips_daily!$A$2:$A$1000, "&lt;"&amp;$B98+1),5)</f>
        <v>0</v>
      </c>
      <c r="R98" s="108">
        <f t="array" ref="R98">MROUND( SUMIFS(INDEX(Tips_daily!$B$2:$AB$1000, 0, MATCH(R$1, Tips_daily!$B$1:$AAG$1, 0)), 
        Tips_daily!$A$2:$A$1000, "&gt;="&amp;$A98, 
        Tips_daily!$A$2:$A$1000, "&lt;"&amp;$B98+1),5)</f>
        <v>0</v>
      </c>
      <c r="S98" s="108">
        <f t="array" ref="S98">MROUND( SUMIFS(INDEX(Tips_daily!$B$2:$AB$1000, 0, MATCH(S$1, Tips_daily!$B$1:$AAG$1, 0)), 
        Tips_daily!$A$2:$A$1000, "&gt;="&amp;$A98, 
        Tips_daily!$A$2:$A$1000, "&lt;"&amp;$B98+1),5)</f>
        <v>0</v>
      </c>
      <c r="T98" s="108">
        <f t="array" ref="T98">MROUND( SUMIFS(INDEX(Tips_daily!$B$2:$AB$1000, 0, MATCH(T$1, Tips_daily!$B$1:$AAG$1, 0)), 
        Tips_daily!$A$2:$A$1000, "&gt;="&amp;$A98, 
        Tips_daily!$A$2:$A$1000, "&lt;"&amp;$B98+1),5)</f>
        <v>0</v>
      </c>
      <c r="U98" s="108">
        <f t="array" ref="U98">MROUND( SUMIFS(INDEX(Tips_daily!$B$2:$AB$1000, 0, MATCH(U$1, Tips_daily!$B$1:$AAG$1, 0)), 
        Tips_daily!$A$2:$A$1000, "&gt;="&amp;$A98, 
        Tips_daily!$A$2:$A$1000, "&lt;"&amp;$B98+1),5)</f>
        <v>0</v>
      </c>
      <c r="V98" s="108">
        <f t="array" ref="V98">MROUND( SUMIFS(INDEX(Tips_daily!$B$2:$AB$1000, 0, MATCH(V$1, Tips_daily!$B$1:$AAG$1, 0)), 
        Tips_daily!$A$2:$A$1000, "&gt;="&amp;$A98, 
        Tips_daily!$A$2:$A$1000, "&lt;"&amp;$B98+1),5)</f>
        <v>0</v>
      </c>
      <c r="W98" s="108"/>
      <c r="X98" s="76"/>
      <c r="Y98" s="76"/>
      <c r="Z98" s="76"/>
      <c r="AA98" s="76"/>
      <c r="AB98" s="76"/>
      <c r="AC98" s="76"/>
      <c r="AD98" s="76"/>
      <c r="AE98" s="76"/>
      <c r="AF98" s="76"/>
      <c r="AG98" s="76"/>
    </row>
    <row r="99" ht="22.5" hidden="1" customHeight="1">
      <c r="A99" s="111"/>
      <c r="B99" s="111"/>
      <c r="C99" s="100">
        <f>SUMIFS(Tips_daily!B$2:B$1000, 
        Tips_daily!$A$2:$A$1000, "&gt;="&amp;A99, 
        Tips_daily!$A$2:$A$1000, "&lt;"&amp;B99+1)
</f>
        <v>0</v>
      </c>
      <c r="D99" s="108">
        <f t="array" ref="D99">MROUND( SUMIFS(INDEX(Tips_daily!$B$2:$AB$1000, 0, MATCH(D$1, Tips_daily!$B$1:$AAG$1, 0)), 
        Tips_daily!$A$2:$A$1000, "&gt;="&amp;$A99, 
        Tips_daily!$A$2:$A$1000, "&lt;"&amp;$B99+1),5)</f>
        <v>0</v>
      </c>
      <c r="E99" s="108">
        <f t="array" ref="E99">MROUND( SUMIFS(INDEX(Tips_daily!$B$2:$AB$1000, 0, MATCH(E$1, Tips_daily!$B$1:$AAG$1, 0)), 
        Tips_daily!$A$2:$A$1000, "&gt;="&amp;$A99, 
        Tips_daily!$A$2:$A$1000, "&lt;"&amp;$B99+1),5)</f>
        <v>0</v>
      </c>
      <c r="F99" s="108">
        <f t="array" ref="F99">MROUND( SUMIFS(INDEX(Tips_daily!$B$2:$AB$1000, 0, MATCH(F$1, Tips_daily!$B$1:$AAG$1, 0)), 
        Tips_daily!$A$2:$A$1000, "&gt;="&amp;$A99, 
        Tips_daily!$A$2:$A$1000, "&lt;"&amp;$B99+1),5)</f>
        <v>0</v>
      </c>
      <c r="G99" s="108">
        <f t="array" ref="G99">MROUND( SUMIFS(INDEX(Tips_daily!$B$2:$AB$1000, 0, MATCH(G$1, Tips_daily!$B$1:$AAG$1, 0)), 
        Tips_daily!$A$2:$A$1000, "&gt;="&amp;$A99, 
        Tips_daily!$A$2:$A$1000, "&lt;"&amp;$B99+1),5)</f>
        <v>0</v>
      </c>
      <c r="H99" s="108">
        <f t="array" ref="H99">MROUND( SUMIFS(INDEX(Tips_daily!$B$2:$AB$1000, 0, MATCH(H$1, Tips_daily!$B$1:$AAG$1, 0)), 
        Tips_daily!$A$2:$A$1000, "&gt;="&amp;$A99, 
        Tips_daily!$A$2:$A$1000, "&lt;"&amp;$B99+1),5)</f>
        <v>0</v>
      </c>
      <c r="I99" s="108">
        <f t="array" ref="I99">MROUND( SUMIFS(INDEX(Tips_daily!$B$2:$AB$1000, 0, MATCH(I$1, Tips_daily!$B$1:$AAG$1, 0)), 
        Tips_daily!$A$2:$A$1000, "&gt;="&amp;$A99, 
        Tips_daily!$A$2:$A$1000, "&lt;"&amp;$B99+1),5)</f>
        <v>0</v>
      </c>
      <c r="J99" s="108">
        <f t="array" ref="J99">MROUND( SUMIFS(INDEX(Tips_daily!$B$2:$AB$1000, 0, MATCH(J$1, Tips_daily!$B$1:$AAG$1, 0)), 
        Tips_daily!$A$2:$A$1000, "&gt;="&amp;$A99, 
        Tips_daily!$A$2:$A$1000, "&lt;"&amp;$B99+1),5)</f>
        <v>0</v>
      </c>
      <c r="K99" s="108">
        <f t="array" ref="K99">MROUND( SUMIFS(INDEX(Tips_daily!$B$2:$AB$1000, 0, MATCH(K$1, Tips_daily!$B$1:$AAG$1, 0)), 
        Tips_daily!$A$2:$A$1000, "&gt;="&amp;$A99, 
        Tips_daily!$A$2:$A$1000, "&lt;"&amp;$B99+1),5)</f>
        <v>0</v>
      </c>
      <c r="L99" s="108">
        <f t="array" ref="L99">MROUND( SUMIFS(INDEX(Tips_daily!$B$2:$AB$1000, 0, MATCH(L$1, Tips_daily!$B$1:$AAG$1, 0)), 
        Tips_daily!$A$2:$A$1000, "&gt;="&amp;$A99, 
        Tips_daily!$A$2:$A$1000, "&lt;"&amp;$B99+1),5)</f>
        <v>0</v>
      </c>
      <c r="M99" s="108">
        <f t="array" ref="M99">MROUND( SUMIFS(INDEX(Tips_daily!$B$2:$AB$1000, 0, MATCH(M$1, Tips_daily!$B$1:$AAG$1, 0)), 
        Tips_daily!$A$2:$A$1000, "&gt;="&amp;$A99, 
        Tips_daily!$A$2:$A$1000, "&lt;"&amp;$B99+1),5)</f>
        <v>0</v>
      </c>
      <c r="N99" s="108">
        <f t="array" ref="N99">MROUND( SUMIFS(INDEX(Tips_daily!$B$2:$AB$1000, 0, MATCH(N$1, Tips_daily!$B$1:$AAG$1, 0)), 
        Tips_daily!$A$2:$A$1000, "&gt;="&amp;$A99, 
        Tips_daily!$A$2:$A$1000, "&lt;"&amp;$B99+1),5)</f>
        <v>0</v>
      </c>
      <c r="O99" s="108">
        <f t="array" ref="O99">MROUND( SUMIFS(INDEX(Tips_daily!$B$2:$AB$1000, 0, MATCH(O$1, Tips_daily!$B$1:$AAG$1, 0)), 
        Tips_daily!$A$2:$A$1000, "&gt;="&amp;$A99, 
        Tips_daily!$A$2:$A$1000, "&lt;"&amp;$B99+1),5)</f>
        <v>0</v>
      </c>
      <c r="P99" s="108">
        <f t="array" ref="P99">MROUND( SUMIFS(INDEX(Tips_daily!$B$2:$AB$1000, 0, MATCH(P$1, Tips_daily!$B$1:$AAG$1, 0)), 
        Tips_daily!$A$2:$A$1000, "&gt;="&amp;$A99, 
        Tips_daily!$A$2:$A$1000, "&lt;"&amp;$B99+1),5)</f>
        <v>0</v>
      </c>
      <c r="Q99" s="108">
        <f t="array" ref="Q99">MROUND( SUMIFS(INDEX(Tips_daily!$B$2:$AB$1000, 0, MATCH(Q$1, Tips_daily!$B$1:$AAG$1, 0)), 
        Tips_daily!$A$2:$A$1000, "&gt;="&amp;$A99, 
        Tips_daily!$A$2:$A$1000, "&lt;"&amp;$B99+1),5)</f>
        <v>0</v>
      </c>
      <c r="R99" s="108">
        <f t="array" ref="R99">MROUND( SUMIFS(INDEX(Tips_daily!$B$2:$AB$1000, 0, MATCH(R$1, Tips_daily!$B$1:$AAG$1, 0)), 
        Tips_daily!$A$2:$A$1000, "&gt;="&amp;$A99, 
        Tips_daily!$A$2:$A$1000, "&lt;"&amp;$B99+1),5)</f>
        <v>0</v>
      </c>
      <c r="S99" s="108">
        <f t="array" ref="S99">MROUND( SUMIFS(INDEX(Tips_daily!$B$2:$AB$1000, 0, MATCH(S$1, Tips_daily!$B$1:$AAG$1, 0)), 
        Tips_daily!$A$2:$A$1000, "&gt;="&amp;$A99, 
        Tips_daily!$A$2:$A$1000, "&lt;"&amp;$B99+1),5)</f>
        <v>0</v>
      </c>
      <c r="T99" s="108">
        <f t="array" ref="T99">MROUND( SUMIFS(INDEX(Tips_daily!$B$2:$AB$1000, 0, MATCH(T$1, Tips_daily!$B$1:$AAG$1, 0)), 
        Tips_daily!$A$2:$A$1000, "&gt;="&amp;$A99, 
        Tips_daily!$A$2:$A$1000, "&lt;"&amp;$B99+1),5)</f>
        <v>0</v>
      </c>
      <c r="U99" s="108">
        <f t="array" ref="U99">MROUND( SUMIFS(INDEX(Tips_daily!$B$2:$AB$1000, 0, MATCH(U$1, Tips_daily!$B$1:$AAG$1, 0)), 
        Tips_daily!$A$2:$A$1000, "&gt;="&amp;$A99, 
        Tips_daily!$A$2:$A$1000, "&lt;"&amp;$B99+1),5)</f>
        <v>0</v>
      </c>
      <c r="V99" s="108">
        <f t="array" ref="V99">MROUND( SUMIFS(INDEX(Tips_daily!$B$2:$AB$1000, 0, MATCH(V$1, Tips_daily!$B$1:$AAG$1, 0)), 
        Tips_daily!$A$2:$A$1000, "&gt;="&amp;$A99, 
        Tips_daily!$A$2:$A$1000, "&lt;"&amp;$B99+1),5)</f>
        <v>0</v>
      </c>
      <c r="W99" s="108"/>
      <c r="X99" s="76"/>
      <c r="Y99" s="76"/>
      <c r="Z99" s="76"/>
      <c r="AA99" s="76"/>
      <c r="AB99" s="76"/>
      <c r="AC99" s="76"/>
      <c r="AD99" s="76"/>
      <c r="AE99" s="76"/>
      <c r="AF99" s="76"/>
      <c r="AG99" s="76"/>
    </row>
    <row r="100" ht="22.5" hidden="1" customHeight="1">
      <c r="A100" s="111"/>
      <c r="B100" s="111"/>
      <c r="C100" s="100">
        <f>SUMIFS(Tips_daily!B$2:B$1000, 
        Tips_daily!$A$2:$A$1000, "&gt;="&amp;A100, 
        Tips_daily!$A$2:$A$1000, "&lt;"&amp;B100+1)
</f>
        <v>0</v>
      </c>
      <c r="D100" s="108">
        <f t="array" ref="D100">MROUND( SUMIFS(INDEX(Tips_daily!$B$2:$AB$1000, 0, MATCH(D$1, Tips_daily!$B$1:$AAG$1, 0)), 
        Tips_daily!$A$2:$A$1000, "&gt;="&amp;$A100, 
        Tips_daily!$A$2:$A$1000, "&lt;"&amp;$B100+1),5)</f>
        <v>0</v>
      </c>
      <c r="E100" s="108">
        <f t="array" ref="E100">MROUND( SUMIFS(INDEX(Tips_daily!$B$2:$AB$1000, 0, MATCH(E$1, Tips_daily!$B$1:$AAG$1, 0)), 
        Tips_daily!$A$2:$A$1000, "&gt;="&amp;$A100, 
        Tips_daily!$A$2:$A$1000, "&lt;"&amp;$B100+1),5)</f>
        <v>0</v>
      </c>
      <c r="F100" s="108">
        <f t="array" ref="F100">MROUND( SUMIFS(INDEX(Tips_daily!$B$2:$AB$1000, 0, MATCH(F$1, Tips_daily!$B$1:$AAG$1, 0)), 
        Tips_daily!$A$2:$A$1000, "&gt;="&amp;$A100, 
        Tips_daily!$A$2:$A$1000, "&lt;"&amp;$B100+1),5)</f>
        <v>0</v>
      </c>
      <c r="G100" s="108">
        <f t="array" ref="G100">MROUND( SUMIFS(INDEX(Tips_daily!$B$2:$AB$1000, 0, MATCH(G$1, Tips_daily!$B$1:$AAG$1, 0)), 
        Tips_daily!$A$2:$A$1000, "&gt;="&amp;$A100, 
        Tips_daily!$A$2:$A$1000, "&lt;"&amp;$B100+1),5)</f>
        <v>0</v>
      </c>
      <c r="H100" s="108">
        <f t="array" ref="H100">MROUND( SUMIFS(INDEX(Tips_daily!$B$2:$AB$1000, 0, MATCH(H$1, Tips_daily!$B$1:$AAG$1, 0)), 
        Tips_daily!$A$2:$A$1000, "&gt;="&amp;$A100, 
        Tips_daily!$A$2:$A$1000, "&lt;"&amp;$B100+1),5)</f>
        <v>0</v>
      </c>
      <c r="I100" s="108">
        <f t="array" ref="I100">MROUND( SUMIFS(INDEX(Tips_daily!$B$2:$AB$1000, 0, MATCH(I$1, Tips_daily!$B$1:$AAG$1, 0)), 
        Tips_daily!$A$2:$A$1000, "&gt;="&amp;$A100, 
        Tips_daily!$A$2:$A$1000, "&lt;"&amp;$B100+1),5)</f>
        <v>0</v>
      </c>
      <c r="J100" s="108">
        <f t="array" ref="J100">MROUND( SUMIFS(INDEX(Tips_daily!$B$2:$AB$1000, 0, MATCH(J$1, Tips_daily!$B$1:$AAG$1, 0)), 
        Tips_daily!$A$2:$A$1000, "&gt;="&amp;$A100, 
        Tips_daily!$A$2:$A$1000, "&lt;"&amp;$B100+1),5)</f>
        <v>0</v>
      </c>
      <c r="K100" s="108">
        <f t="array" ref="K100">MROUND( SUMIFS(INDEX(Tips_daily!$B$2:$AB$1000, 0, MATCH(K$1, Tips_daily!$B$1:$AAG$1, 0)), 
        Tips_daily!$A$2:$A$1000, "&gt;="&amp;$A100, 
        Tips_daily!$A$2:$A$1000, "&lt;"&amp;$B100+1),5)</f>
        <v>0</v>
      </c>
      <c r="L100" s="108">
        <f t="array" ref="L100">MROUND( SUMIFS(INDEX(Tips_daily!$B$2:$AB$1000, 0, MATCH(L$1, Tips_daily!$B$1:$AAG$1, 0)), 
        Tips_daily!$A$2:$A$1000, "&gt;="&amp;$A100, 
        Tips_daily!$A$2:$A$1000, "&lt;"&amp;$B100+1),5)</f>
        <v>0</v>
      </c>
      <c r="M100" s="108">
        <f t="array" ref="M100">MROUND( SUMIFS(INDEX(Tips_daily!$B$2:$AB$1000, 0, MATCH(M$1, Tips_daily!$B$1:$AAG$1, 0)), 
        Tips_daily!$A$2:$A$1000, "&gt;="&amp;$A100, 
        Tips_daily!$A$2:$A$1000, "&lt;"&amp;$B100+1),5)</f>
        <v>0</v>
      </c>
      <c r="N100" s="108">
        <f t="array" ref="N100">MROUND( SUMIFS(INDEX(Tips_daily!$B$2:$AB$1000, 0, MATCH(N$1, Tips_daily!$B$1:$AAG$1, 0)), 
        Tips_daily!$A$2:$A$1000, "&gt;="&amp;$A100, 
        Tips_daily!$A$2:$A$1000, "&lt;"&amp;$B100+1),5)</f>
        <v>0</v>
      </c>
      <c r="O100" s="108">
        <f t="array" ref="O100">MROUND( SUMIFS(INDEX(Tips_daily!$B$2:$AB$1000, 0, MATCH(O$1, Tips_daily!$B$1:$AAG$1, 0)), 
        Tips_daily!$A$2:$A$1000, "&gt;="&amp;$A100, 
        Tips_daily!$A$2:$A$1000, "&lt;"&amp;$B100+1),5)</f>
        <v>0</v>
      </c>
      <c r="P100" s="108">
        <f t="array" ref="P100">MROUND( SUMIFS(INDEX(Tips_daily!$B$2:$AB$1000, 0, MATCH(P$1, Tips_daily!$B$1:$AAG$1, 0)), 
        Tips_daily!$A$2:$A$1000, "&gt;="&amp;$A100, 
        Tips_daily!$A$2:$A$1000, "&lt;"&amp;$B100+1),5)</f>
        <v>0</v>
      </c>
      <c r="Q100" s="108">
        <f t="array" ref="Q100">MROUND( SUMIFS(INDEX(Tips_daily!$B$2:$AB$1000, 0, MATCH(Q$1, Tips_daily!$B$1:$AAG$1, 0)), 
        Tips_daily!$A$2:$A$1000, "&gt;="&amp;$A100, 
        Tips_daily!$A$2:$A$1000, "&lt;"&amp;$B100+1),5)</f>
        <v>0</v>
      </c>
      <c r="R100" s="108">
        <f t="array" ref="R100">MROUND( SUMIFS(INDEX(Tips_daily!$B$2:$AB$1000, 0, MATCH(R$1, Tips_daily!$B$1:$AAG$1, 0)), 
        Tips_daily!$A$2:$A$1000, "&gt;="&amp;$A100, 
        Tips_daily!$A$2:$A$1000, "&lt;"&amp;$B100+1),5)</f>
        <v>0</v>
      </c>
      <c r="S100" s="108">
        <f t="array" ref="S100">MROUND( SUMIFS(INDEX(Tips_daily!$B$2:$AB$1000, 0, MATCH(S$1, Tips_daily!$B$1:$AAG$1, 0)), 
        Tips_daily!$A$2:$A$1000, "&gt;="&amp;$A100, 
        Tips_daily!$A$2:$A$1000, "&lt;"&amp;$B100+1),5)</f>
        <v>0</v>
      </c>
      <c r="T100" s="108">
        <f t="array" ref="T100">MROUND( SUMIFS(INDEX(Tips_daily!$B$2:$AB$1000, 0, MATCH(T$1, Tips_daily!$B$1:$AAG$1, 0)), 
        Tips_daily!$A$2:$A$1000, "&gt;="&amp;$A100, 
        Tips_daily!$A$2:$A$1000, "&lt;"&amp;$B100+1),5)</f>
        <v>0</v>
      </c>
      <c r="U100" s="108">
        <f t="array" ref="U100">MROUND( SUMIFS(INDEX(Tips_daily!$B$2:$AB$1000, 0, MATCH(U$1, Tips_daily!$B$1:$AAG$1, 0)), 
        Tips_daily!$A$2:$A$1000, "&gt;="&amp;$A100, 
        Tips_daily!$A$2:$A$1000, "&lt;"&amp;$B100+1),5)</f>
        <v>0</v>
      </c>
      <c r="V100" s="108">
        <f t="array" ref="V100">MROUND( SUMIFS(INDEX(Tips_daily!$B$2:$AB$1000, 0, MATCH(V$1, Tips_daily!$B$1:$AAG$1, 0)), 
        Tips_daily!$A$2:$A$1000, "&gt;="&amp;$A100, 
        Tips_daily!$A$2:$A$1000, "&lt;"&amp;$B100+1),5)</f>
        <v>0</v>
      </c>
      <c r="W100" s="108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</row>
    <row r="101" ht="22.5" hidden="1" customHeight="1">
      <c r="A101" s="111"/>
      <c r="B101" s="111"/>
      <c r="C101" s="100">
        <f>SUMIFS(Tips_daily!B$2:B$1000, 
        Tips_daily!$A$2:$A$1000, "&gt;="&amp;A101, 
        Tips_daily!$A$2:$A$1000, "&lt;"&amp;B101+1)
</f>
        <v>0</v>
      </c>
      <c r="D101" s="108">
        <f t="array" ref="D101">MROUND( SUMIFS(INDEX(Tips_daily!$B$2:$AB$1000, 0, MATCH(D$1, Tips_daily!$B$1:$AAG$1, 0)), 
        Tips_daily!$A$2:$A$1000, "&gt;="&amp;$A101, 
        Tips_daily!$A$2:$A$1000, "&lt;"&amp;$B101+1),5)</f>
        <v>0</v>
      </c>
      <c r="E101" s="108">
        <f t="array" ref="E101">MROUND( SUMIFS(INDEX(Tips_daily!$B$2:$AB$1000, 0, MATCH(E$1, Tips_daily!$B$1:$AAG$1, 0)), 
        Tips_daily!$A$2:$A$1000, "&gt;="&amp;$A101, 
        Tips_daily!$A$2:$A$1000, "&lt;"&amp;$B101+1),5)</f>
        <v>0</v>
      </c>
      <c r="F101" s="108">
        <f t="array" ref="F101">MROUND( SUMIFS(INDEX(Tips_daily!$B$2:$AB$1000, 0, MATCH(F$1, Tips_daily!$B$1:$AAG$1, 0)), 
        Tips_daily!$A$2:$A$1000, "&gt;="&amp;$A101, 
        Tips_daily!$A$2:$A$1000, "&lt;"&amp;$B101+1),5)</f>
        <v>0</v>
      </c>
      <c r="G101" s="108">
        <f t="array" ref="G101">MROUND( SUMIFS(INDEX(Tips_daily!$B$2:$AB$1000, 0, MATCH(G$1, Tips_daily!$B$1:$AAG$1, 0)), 
        Tips_daily!$A$2:$A$1000, "&gt;="&amp;$A101, 
        Tips_daily!$A$2:$A$1000, "&lt;"&amp;$B101+1),5)</f>
        <v>0</v>
      </c>
      <c r="H101" s="108">
        <f t="array" ref="H101">MROUND( SUMIFS(INDEX(Tips_daily!$B$2:$AB$1000, 0, MATCH(H$1, Tips_daily!$B$1:$AAG$1, 0)), 
        Tips_daily!$A$2:$A$1000, "&gt;="&amp;$A101, 
        Tips_daily!$A$2:$A$1000, "&lt;"&amp;$B101+1),5)</f>
        <v>0</v>
      </c>
      <c r="I101" s="108">
        <f t="array" ref="I101">MROUND( SUMIFS(INDEX(Tips_daily!$B$2:$AB$1000, 0, MATCH(I$1, Tips_daily!$B$1:$AAG$1, 0)), 
        Tips_daily!$A$2:$A$1000, "&gt;="&amp;$A101, 
        Tips_daily!$A$2:$A$1000, "&lt;"&amp;$B101+1),5)</f>
        <v>0</v>
      </c>
      <c r="J101" s="108">
        <f t="array" ref="J101">MROUND( SUMIFS(INDEX(Tips_daily!$B$2:$AB$1000, 0, MATCH(J$1, Tips_daily!$B$1:$AAG$1, 0)), 
        Tips_daily!$A$2:$A$1000, "&gt;="&amp;$A101, 
        Tips_daily!$A$2:$A$1000, "&lt;"&amp;$B101+1),5)</f>
        <v>0</v>
      </c>
      <c r="K101" s="108">
        <f t="array" ref="K101">MROUND( SUMIFS(INDEX(Tips_daily!$B$2:$AB$1000, 0, MATCH(K$1, Tips_daily!$B$1:$AAG$1, 0)), 
        Tips_daily!$A$2:$A$1000, "&gt;="&amp;$A101, 
        Tips_daily!$A$2:$A$1000, "&lt;"&amp;$B101+1),5)</f>
        <v>0</v>
      </c>
      <c r="L101" s="108">
        <f t="array" ref="L101">MROUND( SUMIFS(INDEX(Tips_daily!$B$2:$AB$1000, 0, MATCH(L$1, Tips_daily!$B$1:$AAG$1, 0)), 
        Tips_daily!$A$2:$A$1000, "&gt;="&amp;$A101, 
        Tips_daily!$A$2:$A$1000, "&lt;"&amp;$B101+1),5)</f>
        <v>0</v>
      </c>
      <c r="M101" s="108">
        <f t="array" ref="M101">MROUND( SUMIFS(INDEX(Tips_daily!$B$2:$AB$1000, 0, MATCH(M$1, Tips_daily!$B$1:$AAG$1, 0)), 
        Tips_daily!$A$2:$A$1000, "&gt;="&amp;$A101, 
        Tips_daily!$A$2:$A$1000, "&lt;"&amp;$B101+1),5)</f>
        <v>0</v>
      </c>
      <c r="N101" s="108">
        <f t="array" ref="N101">MROUND( SUMIFS(INDEX(Tips_daily!$B$2:$AB$1000, 0, MATCH(N$1, Tips_daily!$B$1:$AAG$1, 0)), 
        Tips_daily!$A$2:$A$1000, "&gt;="&amp;$A101, 
        Tips_daily!$A$2:$A$1000, "&lt;"&amp;$B101+1),5)</f>
        <v>0</v>
      </c>
      <c r="O101" s="108">
        <f t="array" ref="O101">MROUND( SUMIFS(INDEX(Tips_daily!$B$2:$AB$1000, 0, MATCH(O$1, Tips_daily!$B$1:$AAG$1, 0)), 
        Tips_daily!$A$2:$A$1000, "&gt;="&amp;$A101, 
        Tips_daily!$A$2:$A$1000, "&lt;"&amp;$B101+1),5)</f>
        <v>0</v>
      </c>
      <c r="P101" s="108">
        <f t="array" ref="P101">MROUND( SUMIFS(INDEX(Tips_daily!$B$2:$AB$1000, 0, MATCH(P$1, Tips_daily!$B$1:$AAG$1, 0)), 
        Tips_daily!$A$2:$A$1000, "&gt;="&amp;$A101, 
        Tips_daily!$A$2:$A$1000, "&lt;"&amp;$B101+1),5)</f>
        <v>0</v>
      </c>
      <c r="Q101" s="108">
        <f t="array" ref="Q101">MROUND( SUMIFS(INDEX(Tips_daily!$B$2:$AB$1000, 0, MATCH(Q$1, Tips_daily!$B$1:$AAG$1, 0)), 
        Tips_daily!$A$2:$A$1000, "&gt;="&amp;$A101, 
        Tips_daily!$A$2:$A$1000, "&lt;"&amp;$B101+1),5)</f>
        <v>0</v>
      </c>
      <c r="R101" s="108">
        <f t="array" ref="R101">MROUND( SUMIFS(INDEX(Tips_daily!$B$2:$AB$1000, 0, MATCH(R$1, Tips_daily!$B$1:$AAG$1, 0)), 
        Tips_daily!$A$2:$A$1000, "&gt;="&amp;$A101, 
        Tips_daily!$A$2:$A$1000, "&lt;"&amp;$B101+1),5)</f>
        <v>0</v>
      </c>
      <c r="S101" s="108">
        <f t="array" ref="S101">MROUND( SUMIFS(INDEX(Tips_daily!$B$2:$AB$1000, 0, MATCH(S$1, Tips_daily!$B$1:$AAG$1, 0)), 
        Tips_daily!$A$2:$A$1000, "&gt;="&amp;$A101, 
        Tips_daily!$A$2:$A$1000, "&lt;"&amp;$B101+1),5)</f>
        <v>0</v>
      </c>
      <c r="T101" s="108">
        <f t="array" ref="T101">MROUND( SUMIFS(INDEX(Tips_daily!$B$2:$AB$1000, 0, MATCH(T$1, Tips_daily!$B$1:$AAG$1, 0)), 
        Tips_daily!$A$2:$A$1000, "&gt;="&amp;$A101, 
        Tips_daily!$A$2:$A$1000, "&lt;"&amp;$B101+1),5)</f>
        <v>0</v>
      </c>
      <c r="U101" s="108">
        <f t="array" ref="U101">MROUND( SUMIFS(INDEX(Tips_daily!$B$2:$AB$1000, 0, MATCH(U$1, Tips_daily!$B$1:$AAG$1, 0)), 
        Tips_daily!$A$2:$A$1000, "&gt;="&amp;$A101, 
        Tips_daily!$A$2:$A$1000, "&lt;"&amp;$B101+1),5)</f>
        <v>0</v>
      </c>
      <c r="V101" s="108">
        <f t="array" ref="V101">MROUND( SUMIFS(INDEX(Tips_daily!$B$2:$AB$1000, 0, MATCH(V$1, Tips_daily!$B$1:$AAG$1, 0)), 
        Tips_daily!$A$2:$A$1000, "&gt;="&amp;$A101, 
        Tips_daily!$A$2:$A$1000, "&lt;"&amp;$B101+1),5)</f>
        <v>0</v>
      </c>
      <c r="W101" s="108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</row>
    <row r="102" ht="22.5" hidden="1" customHeight="1">
      <c r="A102" s="111"/>
      <c r="B102" s="111"/>
      <c r="C102" s="100">
        <f>SUMIFS(Tips_daily!B$2:B$1000, 
        Tips_daily!$A$2:$A$1000, "&gt;="&amp;A102, 
        Tips_daily!$A$2:$A$1000, "&lt;"&amp;B102+1)
</f>
        <v>0</v>
      </c>
      <c r="D102" s="108">
        <f t="array" ref="D102">MROUND( SUMIFS(INDEX(Tips_daily!$B$2:$AB$1000, 0, MATCH(D$1, Tips_daily!$B$1:$AAG$1, 0)), 
        Tips_daily!$A$2:$A$1000, "&gt;="&amp;$A102, 
        Tips_daily!$A$2:$A$1000, "&lt;"&amp;$B102+1),5)</f>
        <v>0</v>
      </c>
      <c r="E102" s="108">
        <f t="array" ref="E102">MROUND( SUMIFS(INDEX(Tips_daily!$B$2:$AB$1000, 0, MATCH(E$1, Tips_daily!$B$1:$AAG$1, 0)), 
        Tips_daily!$A$2:$A$1000, "&gt;="&amp;$A102, 
        Tips_daily!$A$2:$A$1000, "&lt;"&amp;$B102+1),5)</f>
        <v>0</v>
      </c>
      <c r="F102" s="108">
        <f t="array" ref="F102">MROUND( SUMIFS(INDEX(Tips_daily!$B$2:$AB$1000, 0, MATCH(F$1, Tips_daily!$B$1:$AAG$1, 0)), 
        Tips_daily!$A$2:$A$1000, "&gt;="&amp;$A102, 
        Tips_daily!$A$2:$A$1000, "&lt;"&amp;$B102+1),5)</f>
        <v>0</v>
      </c>
      <c r="G102" s="108">
        <f t="array" ref="G102">MROUND( SUMIFS(INDEX(Tips_daily!$B$2:$AB$1000, 0, MATCH(G$1, Tips_daily!$B$1:$AAG$1, 0)), 
        Tips_daily!$A$2:$A$1000, "&gt;="&amp;$A102, 
        Tips_daily!$A$2:$A$1000, "&lt;"&amp;$B102+1),5)</f>
        <v>0</v>
      </c>
      <c r="H102" s="108">
        <f t="array" ref="H102">MROUND( SUMIFS(INDEX(Tips_daily!$B$2:$AB$1000, 0, MATCH(H$1, Tips_daily!$B$1:$AAG$1, 0)), 
        Tips_daily!$A$2:$A$1000, "&gt;="&amp;$A102, 
        Tips_daily!$A$2:$A$1000, "&lt;"&amp;$B102+1),5)</f>
        <v>0</v>
      </c>
      <c r="I102" s="108">
        <f t="array" ref="I102">MROUND( SUMIFS(INDEX(Tips_daily!$B$2:$AB$1000, 0, MATCH(I$1, Tips_daily!$B$1:$AAG$1, 0)), 
        Tips_daily!$A$2:$A$1000, "&gt;="&amp;$A102, 
        Tips_daily!$A$2:$A$1000, "&lt;"&amp;$B102+1),5)</f>
        <v>0</v>
      </c>
      <c r="J102" s="108">
        <f t="array" ref="J102">MROUND( SUMIFS(INDEX(Tips_daily!$B$2:$AB$1000, 0, MATCH(J$1, Tips_daily!$B$1:$AAG$1, 0)), 
        Tips_daily!$A$2:$A$1000, "&gt;="&amp;$A102, 
        Tips_daily!$A$2:$A$1000, "&lt;"&amp;$B102+1),5)</f>
        <v>0</v>
      </c>
      <c r="K102" s="108">
        <f t="array" ref="K102">MROUND( SUMIFS(INDEX(Tips_daily!$B$2:$AB$1000, 0, MATCH(K$1, Tips_daily!$B$1:$AAG$1, 0)), 
        Tips_daily!$A$2:$A$1000, "&gt;="&amp;$A102, 
        Tips_daily!$A$2:$A$1000, "&lt;"&amp;$B102+1),5)</f>
        <v>0</v>
      </c>
      <c r="L102" s="108">
        <f t="array" ref="L102">MROUND( SUMIFS(INDEX(Tips_daily!$B$2:$AB$1000, 0, MATCH(L$1, Tips_daily!$B$1:$AAG$1, 0)), 
        Tips_daily!$A$2:$A$1000, "&gt;="&amp;$A102, 
        Tips_daily!$A$2:$A$1000, "&lt;"&amp;$B102+1),5)</f>
        <v>0</v>
      </c>
      <c r="M102" s="108">
        <f t="array" ref="M102">MROUND( SUMIFS(INDEX(Tips_daily!$B$2:$AB$1000, 0, MATCH(M$1, Tips_daily!$B$1:$AAG$1, 0)), 
        Tips_daily!$A$2:$A$1000, "&gt;="&amp;$A102, 
        Tips_daily!$A$2:$A$1000, "&lt;"&amp;$B102+1),5)</f>
        <v>0</v>
      </c>
      <c r="N102" s="108">
        <f t="array" ref="N102">MROUND( SUMIFS(INDEX(Tips_daily!$B$2:$AB$1000, 0, MATCH(N$1, Tips_daily!$B$1:$AAG$1, 0)), 
        Tips_daily!$A$2:$A$1000, "&gt;="&amp;$A102, 
        Tips_daily!$A$2:$A$1000, "&lt;"&amp;$B102+1),5)</f>
        <v>0</v>
      </c>
      <c r="O102" s="108">
        <f t="array" ref="O102">MROUND( SUMIFS(INDEX(Tips_daily!$B$2:$AB$1000, 0, MATCH(O$1, Tips_daily!$B$1:$AAG$1, 0)), 
        Tips_daily!$A$2:$A$1000, "&gt;="&amp;$A102, 
        Tips_daily!$A$2:$A$1000, "&lt;"&amp;$B102+1),5)</f>
        <v>0</v>
      </c>
      <c r="P102" s="108">
        <f t="array" ref="P102">MROUND( SUMIFS(INDEX(Tips_daily!$B$2:$AB$1000, 0, MATCH(P$1, Tips_daily!$B$1:$AAG$1, 0)), 
        Tips_daily!$A$2:$A$1000, "&gt;="&amp;$A102, 
        Tips_daily!$A$2:$A$1000, "&lt;"&amp;$B102+1),5)</f>
        <v>0</v>
      </c>
      <c r="Q102" s="108">
        <f t="array" ref="Q102">MROUND( SUMIFS(INDEX(Tips_daily!$B$2:$AB$1000, 0, MATCH(Q$1, Tips_daily!$B$1:$AAG$1, 0)), 
        Tips_daily!$A$2:$A$1000, "&gt;="&amp;$A102, 
        Tips_daily!$A$2:$A$1000, "&lt;"&amp;$B102+1),5)</f>
        <v>0</v>
      </c>
      <c r="R102" s="108">
        <f t="array" ref="R102">MROUND( SUMIFS(INDEX(Tips_daily!$B$2:$AB$1000, 0, MATCH(R$1, Tips_daily!$B$1:$AAG$1, 0)), 
        Tips_daily!$A$2:$A$1000, "&gt;="&amp;$A102, 
        Tips_daily!$A$2:$A$1000, "&lt;"&amp;$B102+1),5)</f>
        <v>0</v>
      </c>
      <c r="S102" s="108">
        <f t="array" ref="S102">MROUND( SUMIFS(INDEX(Tips_daily!$B$2:$AB$1000, 0, MATCH(S$1, Tips_daily!$B$1:$AAG$1, 0)), 
        Tips_daily!$A$2:$A$1000, "&gt;="&amp;$A102, 
        Tips_daily!$A$2:$A$1000, "&lt;"&amp;$B102+1),5)</f>
        <v>0</v>
      </c>
      <c r="T102" s="108">
        <f t="array" ref="T102">MROUND( SUMIFS(INDEX(Tips_daily!$B$2:$AB$1000, 0, MATCH(T$1, Tips_daily!$B$1:$AAG$1, 0)), 
        Tips_daily!$A$2:$A$1000, "&gt;="&amp;$A102, 
        Tips_daily!$A$2:$A$1000, "&lt;"&amp;$B102+1),5)</f>
        <v>0</v>
      </c>
      <c r="U102" s="108">
        <f t="array" ref="U102">MROUND( SUMIFS(INDEX(Tips_daily!$B$2:$AB$1000, 0, MATCH(U$1, Tips_daily!$B$1:$AAG$1, 0)), 
        Tips_daily!$A$2:$A$1000, "&gt;="&amp;$A102, 
        Tips_daily!$A$2:$A$1000, "&lt;"&amp;$B102+1),5)</f>
        <v>0</v>
      </c>
      <c r="V102" s="108">
        <f t="array" ref="V102">MROUND( SUMIFS(INDEX(Tips_daily!$B$2:$AB$1000, 0, MATCH(V$1, Tips_daily!$B$1:$AAG$1, 0)), 
        Tips_daily!$A$2:$A$1000, "&gt;="&amp;$A102, 
        Tips_daily!$A$2:$A$1000, "&lt;"&amp;$B102+1),5)</f>
        <v>0</v>
      </c>
      <c r="W102" s="108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</row>
    <row r="103" ht="22.5" hidden="1" customHeight="1">
      <c r="A103" s="111"/>
      <c r="B103" s="111"/>
      <c r="C103" s="100">
        <f>SUMIFS(Tips_daily!B$2:B$1000, 
        Tips_daily!$A$2:$A$1000, "&gt;="&amp;A103, 
        Tips_daily!$A$2:$A$1000, "&lt;"&amp;B103+1)
</f>
        <v>0</v>
      </c>
      <c r="D103" s="108">
        <f t="array" ref="D103">MROUND( SUMIFS(INDEX(Tips_daily!$B$2:$AB$1000, 0, MATCH(D$1, Tips_daily!$B$1:$AAG$1, 0)), 
        Tips_daily!$A$2:$A$1000, "&gt;="&amp;$A103, 
        Tips_daily!$A$2:$A$1000, "&lt;"&amp;$B103+1),5)</f>
        <v>0</v>
      </c>
      <c r="E103" s="108">
        <f t="array" ref="E103">MROUND( SUMIFS(INDEX(Tips_daily!$B$2:$AB$1000, 0, MATCH(E$1, Tips_daily!$B$1:$AAG$1, 0)), 
        Tips_daily!$A$2:$A$1000, "&gt;="&amp;$A103, 
        Tips_daily!$A$2:$A$1000, "&lt;"&amp;$B103+1),5)</f>
        <v>0</v>
      </c>
      <c r="F103" s="108">
        <f t="array" ref="F103">MROUND( SUMIFS(INDEX(Tips_daily!$B$2:$AB$1000, 0, MATCH(F$1, Tips_daily!$B$1:$AAG$1, 0)), 
        Tips_daily!$A$2:$A$1000, "&gt;="&amp;$A103, 
        Tips_daily!$A$2:$A$1000, "&lt;"&amp;$B103+1),5)</f>
        <v>0</v>
      </c>
      <c r="G103" s="108">
        <f t="array" ref="G103">MROUND( SUMIFS(INDEX(Tips_daily!$B$2:$AB$1000, 0, MATCH(G$1, Tips_daily!$B$1:$AAG$1, 0)), 
        Tips_daily!$A$2:$A$1000, "&gt;="&amp;$A103, 
        Tips_daily!$A$2:$A$1000, "&lt;"&amp;$B103+1),5)</f>
        <v>0</v>
      </c>
      <c r="H103" s="108">
        <f t="array" ref="H103">MROUND( SUMIFS(INDEX(Tips_daily!$B$2:$AB$1000, 0, MATCH(H$1, Tips_daily!$B$1:$AAG$1, 0)), 
        Tips_daily!$A$2:$A$1000, "&gt;="&amp;$A103, 
        Tips_daily!$A$2:$A$1000, "&lt;"&amp;$B103+1),5)</f>
        <v>0</v>
      </c>
      <c r="I103" s="108">
        <f t="array" ref="I103">MROUND( SUMIFS(INDEX(Tips_daily!$B$2:$AB$1000, 0, MATCH(I$1, Tips_daily!$B$1:$AAG$1, 0)), 
        Tips_daily!$A$2:$A$1000, "&gt;="&amp;$A103, 
        Tips_daily!$A$2:$A$1000, "&lt;"&amp;$B103+1),5)</f>
        <v>0</v>
      </c>
      <c r="J103" s="108">
        <f t="array" ref="J103">MROUND( SUMIFS(INDEX(Tips_daily!$B$2:$AB$1000, 0, MATCH(J$1, Tips_daily!$B$1:$AAG$1, 0)), 
        Tips_daily!$A$2:$A$1000, "&gt;="&amp;$A103, 
        Tips_daily!$A$2:$A$1000, "&lt;"&amp;$B103+1),5)</f>
        <v>0</v>
      </c>
      <c r="K103" s="108">
        <f t="array" ref="K103">MROUND( SUMIFS(INDEX(Tips_daily!$B$2:$AB$1000, 0, MATCH(K$1, Tips_daily!$B$1:$AAG$1, 0)), 
        Tips_daily!$A$2:$A$1000, "&gt;="&amp;$A103, 
        Tips_daily!$A$2:$A$1000, "&lt;"&amp;$B103+1),5)</f>
        <v>0</v>
      </c>
      <c r="L103" s="108">
        <f t="array" ref="L103">MROUND( SUMIFS(INDEX(Tips_daily!$B$2:$AB$1000, 0, MATCH(L$1, Tips_daily!$B$1:$AAG$1, 0)), 
        Tips_daily!$A$2:$A$1000, "&gt;="&amp;$A103, 
        Tips_daily!$A$2:$A$1000, "&lt;"&amp;$B103+1),5)</f>
        <v>0</v>
      </c>
      <c r="M103" s="108">
        <f t="array" ref="M103">MROUND( SUMIFS(INDEX(Tips_daily!$B$2:$AB$1000, 0, MATCH(M$1, Tips_daily!$B$1:$AAG$1, 0)), 
        Tips_daily!$A$2:$A$1000, "&gt;="&amp;$A103, 
        Tips_daily!$A$2:$A$1000, "&lt;"&amp;$B103+1),5)</f>
        <v>0</v>
      </c>
      <c r="N103" s="108">
        <f t="array" ref="N103">MROUND( SUMIFS(INDEX(Tips_daily!$B$2:$AB$1000, 0, MATCH(N$1, Tips_daily!$B$1:$AAG$1, 0)), 
        Tips_daily!$A$2:$A$1000, "&gt;="&amp;$A103, 
        Tips_daily!$A$2:$A$1000, "&lt;"&amp;$B103+1),5)</f>
        <v>0</v>
      </c>
      <c r="O103" s="108">
        <f t="array" ref="O103">MROUND( SUMIFS(INDEX(Tips_daily!$B$2:$AB$1000, 0, MATCH(O$1, Tips_daily!$B$1:$AAG$1, 0)), 
        Tips_daily!$A$2:$A$1000, "&gt;="&amp;$A103, 
        Tips_daily!$A$2:$A$1000, "&lt;"&amp;$B103+1),5)</f>
        <v>0</v>
      </c>
      <c r="P103" s="108">
        <f t="array" ref="P103">MROUND( SUMIFS(INDEX(Tips_daily!$B$2:$AB$1000, 0, MATCH(P$1, Tips_daily!$B$1:$AAG$1, 0)), 
        Tips_daily!$A$2:$A$1000, "&gt;="&amp;$A103, 
        Tips_daily!$A$2:$A$1000, "&lt;"&amp;$B103+1),5)</f>
        <v>0</v>
      </c>
      <c r="Q103" s="108">
        <f t="array" ref="Q103">MROUND( SUMIFS(INDEX(Tips_daily!$B$2:$AB$1000, 0, MATCH(Q$1, Tips_daily!$B$1:$AAG$1, 0)), 
        Tips_daily!$A$2:$A$1000, "&gt;="&amp;$A103, 
        Tips_daily!$A$2:$A$1000, "&lt;"&amp;$B103+1),5)</f>
        <v>0</v>
      </c>
      <c r="R103" s="108">
        <f t="array" ref="R103">MROUND( SUMIFS(INDEX(Tips_daily!$B$2:$AB$1000, 0, MATCH(R$1, Tips_daily!$B$1:$AAG$1, 0)), 
        Tips_daily!$A$2:$A$1000, "&gt;="&amp;$A103, 
        Tips_daily!$A$2:$A$1000, "&lt;"&amp;$B103+1),5)</f>
        <v>0</v>
      </c>
      <c r="S103" s="108">
        <f t="array" ref="S103">MROUND( SUMIFS(INDEX(Tips_daily!$B$2:$AB$1000, 0, MATCH(S$1, Tips_daily!$B$1:$AAG$1, 0)), 
        Tips_daily!$A$2:$A$1000, "&gt;="&amp;$A103, 
        Tips_daily!$A$2:$A$1000, "&lt;"&amp;$B103+1),5)</f>
        <v>0</v>
      </c>
      <c r="T103" s="108">
        <f t="array" ref="T103">MROUND( SUMIFS(INDEX(Tips_daily!$B$2:$AB$1000, 0, MATCH(T$1, Tips_daily!$B$1:$AAG$1, 0)), 
        Tips_daily!$A$2:$A$1000, "&gt;="&amp;$A103, 
        Tips_daily!$A$2:$A$1000, "&lt;"&amp;$B103+1),5)</f>
        <v>0</v>
      </c>
      <c r="U103" s="108">
        <f t="array" ref="U103">MROUND( SUMIFS(INDEX(Tips_daily!$B$2:$AB$1000, 0, MATCH(U$1, Tips_daily!$B$1:$AAG$1, 0)), 
        Tips_daily!$A$2:$A$1000, "&gt;="&amp;$A103, 
        Tips_daily!$A$2:$A$1000, "&lt;"&amp;$B103+1),5)</f>
        <v>0</v>
      </c>
      <c r="V103" s="108">
        <f t="array" ref="V103">MROUND( SUMIFS(INDEX(Tips_daily!$B$2:$AB$1000, 0, MATCH(V$1, Tips_daily!$B$1:$AAG$1, 0)), 
        Tips_daily!$A$2:$A$1000, "&gt;="&amp;$A103, 
        Tips_daily!$A$2:$A$1000, "&lt;"&amp;$B103+1),5)</f>
        <v>0</v>
      </c>
      <c r="W103" s="108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</row>
    <row r="104" ht="22.5" hidden="1" customHeight="1">
      <c r="A104" s="111"/>
      <c r="B104" s="111"/>
      <c r="C104" s="100">
        <f>SUMIFS(Tips_daily!B$2:B$1000, 
        Tips_daily!$A$2:$A$1000, "&gt;="&amp;A104, 
        Tips_daily!$A$2:$A$1000, "&lt;"&amp;B104+1)
</f>
        <v>0</v>
      </c>
      <c r="D104" s="108">
        <f t="array" ref="D104">MROUND( SUMIFS(INDEX(Tips_daily!$B$2:$AB$1000, 0, MATCH(D$1, Tips_daily!$B$1:$AAG$1, 0)), 
        Tips_daily!$A$2:$A$1000, "&gt;="&amp;$A104, 
        Tips_daily!$A$2:$A$1000, "&lt;"&amp;$B104+1),5)</f>
        <v>0</v>
      </c>
      <c r="E104" s="108">
        <f t="array" ref="E104">MROUND( SUMIFS(INDEX(Tips_daily!$B$2:$AB$1000, 0, MATCH(E$1, Tips_daily!$B$1:$AAG$1, 0)), 
        Tips_daily!$A$2:$A$1000, "&gt;="&amp;$A104, 
        Tips_daily!$A$2:$A$1000, "&lt;"&amp;$B104+1),5)</f>
        <v>0</v>
      </c>
      <c r="F104" s="108">
        <f t="array" ref="F104">MROUND( SUMIFS(INDEX(Tips_daily!$B$2:$AB$1000, 0, MATCH(F$1, Tips_daily!$B$1:$AAG$1, 0)), 
        Tips_daily!$A$2:$A$1000, "&gt;="&amp;$A104, 
        Tips_daily!$A$2:$A$1000, "&lt;"&amp;$B104+1),5)</f>
        <v>0</v>
      </c>
      <c r="G104" s="108">
        <f t="array" ref="G104">MROUND( SUMIFS(INDEX(Tips_daily!$B$2:$AB$1000, 0, MATCH(G$1, Tips_daily!$B$1:$AAG$1, 0)), 
        Tips_daily!$A$2:$A$1000, "&gt;="&amp;$A104, 
        Tips_daily!$A$2:$A$1000, "&lt;"&amp;$B104+1),5)</f>
        <v>0</v>
      </c>
      <c r="H104" s="108">
        <f t="array" ref="H104">MROUND( SUMIFS(INDEX(Tips_daily!$B$2:$AB$1000, 0, MATCH(H$1, Tips_daily!$B$1:$AAG$1, 0)), 
        Tips_daily!$A$2:$A$1000, "&gt;="&amp;$A104, 
        Tips_daily!$A$2:$A$1000, "&lt;"&amp;$B104+1),5)</f>
        <v>0</v>
      </c>
      <c r="I104" s="108">
        <f t="array" ref="I104">MROUND( SUMIFS(INDEX(Tips_daily!$B$2:$AB$1000, 0, MATCH(I$1, Tips_daily!$B$1:$AAG$1, 0)), 
        Tips_daily!$A$2:$A$1000, "&gt;="&amp;$A104, 
        Tips_daily!$A$2:$A$1000, "&lt;"&amp;$B104+1),5)</f>
        <v>0</v>
      </c>
      <c r="J104" s="108">
        <f t="array" ref="J104">MROUND( SUMIFS(INDEX(Tips_daily!$B$2:$AB$1000, 0, MATCH(J$1, Tips_daily!$B$1:$AAG$1, 0)), 
        Tips_daily!$A$2:$A$1000, "&gt;="&amp;$A104, 
        Tips_daily!$A$2:$A$1000, "&lt;"&amp;$B104+1),5)</f>
        <v>0</v>
      </c>
      <c r="K104" s="108">
        <f t="array" ref="K104">MROUND( SUMIFS(INDEX(Tips_daily!$B$2:$AB$1000, 0, MATCH(K$1, Tips_daily!$B$1:$AAG$1, 0)), 
        Tips_daily!$A$2:$A$1000, "&gt;="&amp;$A104, 
        Tips_daily!$A$2:$A$1000, "&lt;"&amp;$B104+1),5)</f>
        <v>0</v>
      </c>
      <c r="L104" s="108">
        <f t="array" ref="L104">MROUND( SUMIFS(INDEX(Tips_daily!$B$2:$AB$1000, 0, MATCH(L$1, Tips_daily!$B$1:$AAG$1, 0)), 
        Tips_daily!$A$2:$A$1000, "&gt;="&amp;$A104, 
        Tips_daily!$A$2:$A$1000, "&lt;"&amp;$B104+1),5)</f>
        <v>0</v>
      </c>
      <c r="M104" s="108">
        <f t="array" ref="M104">MROUND( SUMIFS(INDEX(Tips_daily!$B$2:$AB$1000, 0, MATCH(M$1, Tips_daily!$B$1:$AAG$1, 0)), 
        Tips_daily!$A$2:$A$1000, "&gt;="&amp;$A104, 
        Tips_daily!$A$2:$A$1000, "&lt;"&amp;$B104+1),5)</f>
        <v>0</v>
      </c>
      <c r="N104" s="108">
        <f t="array" ref="N104">MROUND( SUMIFS(INDEX(Tips_daily!$B$2:$AB$1000, 0, MATCH(N$1, Tips_daily!$B$1:$AAG$1, 0)), 
        Tips_daily!$A$2:$A$1000, "&gt;="&amp;$A104, 
        Tips_daily!$A$2:$A$1000, "&lt;"&amp;$B104+1),5)</f>
        <v>0</v>
      </c>
      <c r="O104" s="108">
        <f t="array" ref="O104">MROUND( SUMIFS(INDEX(Tips_daily!$B$2:$AB$1000, 0, MATCH(O$1, Tips_daily!$B$1:$AAG$1, 0)), 
        Tips_daily!$A$2:$A$1000, "&gt;="&amp;$A104, 
        Tips_daily!$A$2:$A$1000, "&lt;"&amp;$B104+1),5)</f>
        <v>0</v>
      </c>
      <c r="P104" s="108">
        <f t="array" ref="P104">MROUND( SUMIFS(INDEX(Tips_daily!$B$2:$AB$1000, 0, MATCH(P$1, Tips_daily!$B$1:$AAG$1, 0)), 
        Tips_daily!$A$2:$A$1000, "&gt;="&amp;$A104, 
        Tips_daily!$A$2:$A$1000, "&lt;"&amp;$B104+1),5)</f>
        <v>0</v>
      </c>
      <c r="Q104" s="108">
        <f t="array" ref="Q104">MROUND( SUMIFS(INDEX(Tips_daily!$B$2:$AB$1000, 0, MATCH(Q$1, Tips_daily!$B$1:$AAG$1, 0)), 
        Tips_daily!$A$2:$A$1000, "&gt;="&amp;$A104, 
        Tips_daily!$A$2:$A$1000, "&lt;"&amp;$B104+1),5)</f>
        <v>0</v>
      </c>
      <c r="R104" s="108">
        <f t="array" ref="R104">MROUND( SUMIFS(INDEX(Tips_daily!$B$2:$AB$1000, 0, MATCH(R$1, Tips_daily!$B$1:$AAG$1, 0)), 
        Tips_daily!$A$2:$A$1000, "&gt;="&amp;$A104, 
        Tips_daily!$A$2:$A$1000, "&lt;"&amp;$B104+1),5)</f>
        <v>0</v>
      </c>
      <c r="S104" s="108">
        <f t="array" ref="S104">MROUND( SUMIFS(INDEX(Tips_daily!$B$2:$AB$1000, 0, MATCH(S$1, Tips_daily!$B$1:$AAG$1, 0)), 
        Tips_daily!$A$2:$A$1000, "&gt;="&amp;$A104, 
        Tips_daily!$A$2:$A$1000, "&lt;"&amp;$B104+1),5)</f>
        <v>0</v>
      </c>
      <c r="T104" s="108">
        <f t="array" ref="T104">MROUND( SUMIFS(INDEX(Tips_daily!$B$2:$AB$1000, 0, MATCH(T$1, Tips_daily!$B$1:$AAG$1, 0)), 
        Tips_daily!$A$2:$A$1000, "&gt;="&amp;$A104, 
        Tips_daily!$A$2:$A$1000, "&lt;"&amp;$B104+1),5)</f>
        <v>0</v>
      </c>
      <c r="U104" s="108">
        <f t="array" ref="U104">MROUND( SUMIFS(INDEX(Tips_daily!$B$2:$AB$1000, 0, MATCH(U$1, Tips_daily!$B$1:$AAG$1, 0)), 
        Tips_daily!$A$2:$A$1000, "&gt;="&amp;$A104, 
        Tips_daily!$A$2:$A$1000, "&lt;"&amp;$B104+1),5)</f>
        <v>0</v>
      </c>
      <c r="V104" s="108">
        <f t="array" ref="V104">MROUND( SUMIFS(INDEX(Tips_daily!$B$2:$AB$1000, 0, MATCH(V$1, Tips_daily!$B$1:$AAG$1, 0)), 
        Tips_daily!$A$2:$A$1000, "&gt;="&amp;$A104, 
        Tips_daily!$A$2:$A$1000, "&lt;"&amp;$B104+1),5)</f>
        <v>0</v>
      </c>
      <c r="W104" s="108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</row>
    <row r="105" ht="22.5" hidden="1" customHeight="1">
      <c r="A105" s="111"/>
      <c r="B105" s="111"/>
      <c r="C105" s="100">
        <f>SUMIFS(Tips_daily!B$2:B$1000, 
        Tips_daily!$A$2:$A$1000, "&gt;="&amp;A105, 
        Tips_daily!$A$2:$A$1000, "&lt;"&amp;B105+1)
</f>
        <v>0</v>
      </c>
      <c r="D105" s="108">
        <f t="array" ref="D105">MROUND( SUMIFS(INDEX(Tips_daily!$B$2:$AB$1000, 0, MATCH(D$1, Tips_daily!$B$1:$AAG$1, 0)), 
        Tips_daily!$A$2:$A$1000, "&gt;="&amp;$A105, 
        Tips_daily!$A$2:$A$1000, "&lt;"&amp;$B105+1),5)</f>
        <v>0</v>
      </c>
      <c r="E105" s="108">
        <f t="array" ref="E105">MROUND( SUMIFS(INDEX(Tips_daily!$B$2:$AB$1000, 0, MATCH(E$1, Tips_daily!$B$1:$AAG$1, 0)), 
        Tips_daily!$A$2:$A$1000, "&gt;="&amp;$A105, 
        Tips_daily!$A$2:$A$1000, "&lt;"&amp;$B105+1),5)</f>
        <v>0</v>
      </c>
      <c r="F105" s="108">
        <f t="array" ref="F105">MROUND( SUMIFS(INDEX(Tips_daily!$B$2:$AB$1000, 0, MATCH(F$1, Tips_daily!$B$1:$AAG$1, 0)), 
        Tips_daily!$A$2:$A$1000, "&gt;="&amp;$A105, 
        Tips_daily!$A$2:$A$1000, "&lt;"&amp;$B105+1),5)</f>
        <v>0</v>
      </c>
      <c r="G105" s="108">
        <f t="array" ref="G105">MROUND( SUMIFS(INDEX(Tips_daily!$B$2:$AB$1000, 0, MATCH(G$1, Tips_daily!$B$1:$AAG$1, 0)), 
        Tips_daily!$A$2:$A$1000, "&gt;="&amp;$A105, 
        Tips_daily!$A$2:$A$1000, "&lt;"&amp;$B105+1),5)</f>
        <v>0</v>
      </c>
      <c r="H105" s="108">
        <f t="array" ref="H105">MROUND( SUMIFS(INDEX(Tips_daily!$B$2:$AB$1000, 0, MATCH(H$1, Tips_daily!$B$1:$AAG$1, 0)), 
        Tips_daily!$A$2:$A$1000, "&gt;="&amp;$A105, 
        Tips_daily!$A$2:$A$1000, "&lt;"&amp;$B105+1),5)</f>
        <v>0</v>
      </c>
      <c r="I105" s="108">
        <f t="array" ref="I105">MROUND( SUMIFS(INDEX(Tips_daily!$B$2:$AB$1000, 0, MATCH(I$1, Tips_daily!$B$1:$AAG$1, 0)), 
        Tips_daily!$A$2:$A$1000, "&gt;="&amp;$A105, 
        Tips_daily!$A$2:$A$1000, "&lt;"&amp;$B105+1),5)</f>
        <v>0</v>
      </c>
      <c r="J105" s="108">
        <f t="array" ref="J105">MROUND( SUMIFS(INDEX(Tips_daily!$B$2:$AB$1000, 0, MATCH(J$1, Tips_daily!$B$1:$AAG$1, 0)), 
        Tips_daily!$A$2:$A$1000, "&gt;="&amp;$A105, 
        Tips_daily!$A$2:$A$1000, "&lt;"&amp;$B105+1),5)</f>
        <v>0</v>
      </c>
      <c r="K105" s="108">
        <f t="array" ref="K105">MROUND( SUMIFS(INDEX(Tips_daily!$B$2:$AB$1000, 0, MATCH(K$1, Tips_daily!$B$1:$AAG$1, 0)), 
        Tips_daily!$A$2:$A$1000, "&gt;="&amp;$A105, 
        Tips_daily!$A$2:$A$1000, "&lt;"&amp;$B105+1),5)</f>
        <v>0</v>
      </c>
      <c r="L105" s="108">
        <f t="array" ref="L105">MROUND( SUMIFS(INDEX(Tips_daily!$B$2:$AB$1000, 0, MATCH(L$1, Tips_daily!$B$1:$AAG$1, 0)), 
        Tips_daily!$A$2:$A$1000, "&gt;="&amp;$A105, 
        Tips_daily!$A$2:$A$1000, "&lt;"&amp;$B105+1),5)</f>
        <v>0</v>
      </c>
      <c r="M105" s="108">
        <f t="array" ref="M105">MROUND( SUMIFS(INDEX(Tips_daily!$B$2:$AB$1000, 0, MATCH(M$1, Tips_daily!$B$1:$AAG$1, 0)), 
        Tips_daily!$A$2:$A$1000, "&gt;="&amp;$A105, 
        Tips_daily!$A$2:$A$1000, "&lt;"&amp;$B105+1),5)</f>
        <v>0</v>
      </c>
      <c r="N105" s="108">
        <f t="array" ref="N105">MROUND( SUMIFS(INDEX(Tips_daily!$B$2:$AB$1000, 0, MATCH(N$1, Tips_daily!$B$1:$AAG$1, 0)), 
        Tips_daily!$A$2:$A$1000, "&gt;="&amp;$A105, 
        Tips_daily!$A$2:$A$1000, "&lt;"&amp;$B105+1),5)</f>
        <v>0</v>
      </c>
      <c r="O105" s="108">
        <f t="array" ref="O105">MROUND( SUMIFS(INDEX(Tips_daily!$B$2:$AB$1000, 0, MATCH(O$1, Tips_daily!$B$1:$AAG$1, 0)), 
        Tips_daily!$A$2:$A$1000, "&gt;="&amp;$A105, 
        Tips_daily!$A$2:$A$1000, "&lt;"&amp;$B105+1),5)</f>
        <v>0</v>
      </c>
      <c r="P105" s="108">
        <f t="array" ref="P105">MROUND( SUMIFS(INDEX(Tips_daily!$B$2:$AB$1000, 0, MATCH(P$1, Tips_daily!$B$1:$AAG$1, 0)), 
        Tips_daily!$A$2:$A$1000, "&gt;="&amp;$A105, 
        Tips_daily!$A$2:$A$1000, "&lt;"&amp;$B105+1),5)</f>
        <v>0</v>
      </c>
      <c r="Q105" s="108">
        <f t="array" ref="Q105">MROUND( SUMIFS(INDEX(Tips_daily!$B$2:$AB$1000, 0, MATCH(Q$1, Tips_daily!$B$1:$AAG$1, 0)), 
        Tips_daily!$A$2:$A$1000, "&gt;="&amp;$A105, 
        Tips_daily!$A$2:$A$1000, "&lt;"&amp;$B105+1),5)</f>
        <v>0</v>
      </c>
      <c r="R105" s="108">
        <f t="array" ref="R105">MROUND( SUMIFS(INDEX(Tips_daily!$B$2:$AB$1000, 0, MATCH(R$1, Tips_daily!$B$1:$AAG$1, 0)), 
        Tips_daily!$A$2:$A$1000, "&gt;="&amp;$A105, 
        Tips_daily!$A$2:$A$1000, "&lt;"&amp;$B105+1),5)</f>
        <v>0</v>
      </c>
      <c r="S105" s="108">
        <f t="array" ref="S105">MROUND( SUMIFS(INDEX(Tips_daily!$B$2:$AB$1000, 0, MATCH(S$1, Tips_daily!$B$1:$AAG$1, 0)), 
        Tips_daily!$A$2:$A$1000, "&gt;="&amp;$A105, 
        Tips_daily!$A$2:$A$1000, "&lt;"&amp;$B105+1),5)</f>
        <v>0</v>
      </c>
      <c r="T105" s="108">
        <f t="array" ref="T105">MROUND( SUMIFS(INDEX(Tips_daily!$B$2:$AB$1000, 0, MATCH(T$1, Tips_daily!$B$1:$AAG$1, 0)), 
        Tips_daily!$A$2:$A$1000, "&gt;="&amp;$A105, 
        Tips_daily!$A$2:$A$1000, "&lt;"&amp;$B105+1),5)</f>
        <v>0</v>
      </c>
      <c r="U105" s="108">
        <f t="array" ref="U105">MROUND( SUMIFS(INDEX(Tips_daily!$B$2:$AB$1000, 0, MATCH(U$1, Tips_daily!$B$1:$AAG$1, 0)), 
        Tips_daily!$A$2:$A$1000, "&gt;="&amp;$A105, 
        Tips_daily!$A$2:$A$1000, "&lt;"&amp;$B105+1),5)</f>
        <v>0</v>
      </c>
      <c r="V105" s="108">
        <f t="array" ref="V105">MROUND( SUMIFS(INDEX(Tips_daily!$B$2:$AB$1000, 0, MATCH(V$1, Tips_daily!$B$1:$AAG$1, 0)), 
        Tips_daily!$A$2:$A$1000, "&gt;="&amp;$A105, 
        Tips_daily!$A$2:$A$1000, "&lt;"&amp;$B105+1),5)</f>
        <v>0</v>
      </c>
      <c r="W105" s="108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</row>
    <row r="106" ht="22.5" hidden="1" customHeight="1">
      <c r="A106" s="111"/>
      <c r="B106" s="111"/>
      <c r="C106" s="100">
        <f>SUMIFS(Tips_daily!B$2:B$1000, 
        Tips_daily!$A$2:$A$1000, "&gt;="&amp;A106, 
        Tips_daily!$A$2:$A$1000, "&lt;"&amp;B106+1)
</f>
        <v>0</v>
      </c>
      <c r="D106" s="108">
        <f t="array" ref="D106">MROUND( SUMIFS(INDEX(Tips_daily!$B$2:$AB$1000, 0, MATCH(D$1, Tips_daily!$B$1:$AAG$1, 0)), 
        Tips_daily!$A$2:$A$1000, "&gt;="&amp;$A106, 
        Tips_daily!$A$2:$A$1000, "&lt;"&amp;$B106+1),5)</f>
        <v>0</v>
      </c>
      <c r="E106" s="108">
        <f t="array" ref="E106">MROUND( SUMIFS(INDEX(Tips_daily!$B$2:$AB$1000, 0, MATCH(E$1, Tips_daily!$B$1:$AAG$1, 0)), 
        Tips_daily!$A$2:$A$1000, "&gt;="&amp;$A106, 
        Tips_daily!$A$2:$A$1000, "&lt;"&amp;$B106+1),5)</f>
        <v>0</v>
      </c>
      <c r="F106" s="108">
        <f t="array" ref="F106">MROUND( SUMIFS(INDEX(Tips_daily!$B$2:$AB$1000, 0, MATCH(F$1, Tips_daily!$B$1:$AAG$1, 0)), 
        Tips_daily!$A$2:$A$1000, "&gt;="&amp;$A106, 
        Tips_daily!$A$2:$A$1000, "&lt;"&amp;$B106+1),5)</f>
        <v>0</v>
      </c>
      <c r="G106" s="108">
        <f t="array" ref="G106">MROUND( SUMIFS(INDEX(Tips_daily!$B$2:$AB$1000, 0, MATCH(G$1, Tips_daily!$B$1:$AAG$1, 0)), 
        Tips_daily!$A$2:$A$1000, "&gt;="&amp;$A106, 
        Tips_daily!$A$2:$A$1000, "&lt;"&amp;$B106+1),5)</f>
        <v>0</v>
      </c>
      <c r="H106" s="108">
        <f t="array" ref="H106">MROUND( SUMIFS(INDEX(Tips_daily!$B$2:$AB$1000, 0, MATCH(H$1, Tips_daily!$B$1:$AAG$1, 0)), 
        Tips_daily!$A$2:$A$1000, "&gt;="&amp;$A106, 
        Tips_daily!$A$2:$A$1000, "&lt;"&amp;$B106+1),5)</f>
        <v>0</v>
      </c>
      <c r="I106" s="108">
        <f t="array" ref="I106">MROUND( SUMIFS(INDEX(Tips_daily!$B$2:$AB$1000, 0, MATCH(I$1, Tips_daily!$B$1:$AAG$1, 0)), 
        Tips_daily!$A$2:$A$1000, "&gt;="&amp;$A106, 
        Tips_daily!$A$2:$A$1000, "&lt;"&amp;$B106+1),5)</f>
        <v>0</v>
      </c>
      <c r="J106" s="108">
        <f t="array" ref="J106">MROUND( SUMIFS(INDEX(Tips_daily!$B$2:$AB$1000, 0, MATCH(J$1, Tips_daily!$B$1:$AAG$1, 0)), 
        Tips_daily!$A$2:$A$1000, "&gt;="&amp;$A106, 
        Tips_daily!$A$2:$A$1000, "&lt;"&amp;$B106+1),5)</f>
        <v>0</v>
      </c>
      <c r="K106" s="108">
        <f t="array" ref="K106">MROUND( SUMIFS(INDEX(Tips_daily!$B$2:$AB$1000, 0, MATCH(K$1, Tips_daily!$B$1:$AAG$1, 0)), 
        Tips_daily!$A$2:$A$1000, "&gt;="&amp;$A106, 
        Tips_daily!$A$2:$A$1000, "&lt;"&amp;$B106+1),5)</f>
        <v>0</v>
      </c>
      <c r="L106" s="108">
        <f t="array" ref="L106">MROUND( SUMIFS(INDEX(Tips_daily!$B$2:$AB$1000, 0, MATCH(L$1, Tips_daily!$B$1:$AAG$1, 0)), 
        Tips_daily!$A$2:$A$1000, "&gt;="&amp;$A106, 
        Tips_daily!$A$2:$A$1000, "&lt;"&amp;$B106+1),5)</f>
        <v>0</v>
      </c>
      <c r="M106" s="108">
        <f t="array" ref="M106">MROUND( SUMIFS(INDEX(Tips_daily!$B$2:$AB$1000, 0, MATCH(M$1, Tips_daily!$B$1:$AAG$1, 0)), 
        Tips_daily!$A$2:$A$1000, "&gt;="&amp;$A106, 
        Tips_daily!$A$2:$A$1000, "&lt;"&amp;$B106+1),5)</f>
        <v>0</v>
      </c>
      <c r="N106" s="108">
        <f t="array" ref="N106">MROUND( SUMIFS(INDEX(Tips_daily!$B$2:$AB$1000, 0, MATCH(N$1, Tips_daily!$B$1:$AAG$1, 0)), 
        Tips_daily!$A$2:$A$1000, "&gt;="&amp;$A106, 
        Tips_daily!$A$2:$A$1000, "&lt;"&amp;$B106+1),5)</f>
        <v>0</v>
      </c>
      <c r="O106" s="108">
        <f t="array" ref="O106">MROUND( SUMIFS(INDEX(Tips_daily!$B$2:$AB$1000, 0, MATCH(O$1, Tips_daily!$B$1:$AAG$1, 0)), 
        Tips_daily!$A$2:$A$1000, "&gt;="&amp;$A106, 
        Tips_daily!$A$2:$A$1000, "&lt;"&amp;$B106+1),5)</f>
        <v>0</v>
      </c>
      <c r="P106" s="108">
        <f t="array" ref="P106">MROUND( SUMIFS(INDEX(Tips_daily!$B$2:$AB$1000, 0, MATCH(P$1, Tips_daily!$B$1:$AAG$1, 0)), 
        Tips_daily!$A$2:$A$1000, "&gt;="&amp;$A106, 
        Tips_daily!$A$2:$A$1000, "&lt;"&amp;$B106+1),5)</f>
        <v>0</v>
      </c>
      <c r="Q106" s="108">
        <f t="array" ref="Q106">MROUND( SUMIFS(INDEX(Tips_daily!$B$2:$AB$1000, 0, MATCH(Q$1, Tips_daily!$B$1:$AAG$1, 0)), 
        Tips_daily!$A$2:$A$1000, "&gt;="&amp;$A106, 
        Tips_daily!$A$2:$A$1000, "&lt;"&amp;$B106+1),5)</f>
        <v>0</v>
      </c>
      <c r="R106" s="108">
        <f t="array" ref="R106">MROUND( SUMIFS(INDEX(Tips_daily!$B$2:$AB$1000, 0, MATCH(R$1, Tips_daily!$B$1:$AAG$1, 0)), 
        Tips_daily!$A$2:$A$1000, "&gt;="&amp;$A106, 
        Tips_daily!$A$2:$A$1000, "&lt;"&amp;$B106+1),5)</f>
        <v>0</v>
      </c>
      <c r="S106" s="108">
        <f t="array" ref="S106">MROUND( SUMIFS(INDEX(Tips_daily!$B$2:$AB$1000, 0, MATCH(S$1, Tips_daily!$B$1:$AAG$1, 0)), 
        Tips_daily!$A$2:$A$1000, "&gt;="&amp;$A106, 
        Tips_daily!$A$2:$A$1000, "&lt;"&amp;$B106+1),5)</f>
        <v>0</v>
      </c>
      <c r="T106" s="108">
        <f t="array" ref="T106">MROUND( SUMIFS(INDEX(Tips_daily!$B$2:$AB$1000, 0, MATCH(T$1, Tips_daily!$B$1:$AAG$1, 0)), 
        Tips_daily!$A$2:$A$1000, "&gt;="&amp;$A106, 
        Tips_daily!$A$2:$A$1000, "&lt;"&amp;$B106+1),5)</f>
        <v>0</v>
      </c>
      <c r="U106" s="108">
        <f t="array" ref="U106">MROUND( SUMIFS(INDEX(Tips_daily!$B$2:$AB$1000, 0, MATCH(U$1, Tips_daily!$B$1:$AAG$1, 0)), 
        Tips_daily!$A$2:$A$1000, "&gt;="&amp;$A106, 
        Tips_daily!$A$2:$A$1000, "&lt;"&amp;$B106+1),5)</f>
        <v>0</v>
      </c>
      <c r="V106" s="108">
        <f t="array" ref="V106">MROUND( SUMIFS(INDEX(Tips_daily!$B$2:$AB$1000, 0, MATCH(V$1, Tips_daily!$B$1:$AAG$1, 0)), 
        Tips_daily!$A$2:$A$1000, "&gt;="&amp;$A106, 
        Tips_daily!$A$2:$A$1000, "&lt;"&amp;$B106+1),5)</f>
        <v>0</v>
      </c>
      <c r="W106" s="108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</row>
    <row r="107" ht="22.5" hidden="1" customHeight="1">
      <c r="A107" s="111"/>
      <c r="B107" s="111"/>
      <c r="C107" s="100">
        <f>SUMIFS(Tips_daily!B$2:B$1000, 
        Tips_daily!$A$2:$A$1000, "&gt;="&amp;A107, 
        Tips_daily!$A$2:$A$1000, "&lt;"&amp;B107+1)
</f>
        <v>0</v>
      </c>
      <c r="D107" s="108">
        <f t="array" ref="D107">MROUND( SUMIFS(INDEX(Tips_daily!$B$2:$AB$1000, 0, MATCH(D$1, Tips_daily!$B$1:$AAG$1, 0)), 
        Tips_daily!$A$2:$A$1000, "&gt;="&amp;$A107, 
        Tips_daily!$A$2:$A$1000, "&lt;"&amp;$B107+1),5)</f>
        <v>0</v>
      </c>
      <c r="E107" s="108">
        <f t="array" ref="E107">MROUND( SUMIFS(INDEX(Tips_daily!$B$2:$AB$1000, 0, MATCH(E$1, Tips_daily!$B$1:$AAG$1, 0)), 
        Tips_daily!$A$2:$A$1000, "&gt;="&amp;$A107, 
        Tips_daily!$A$2:$A$1000, "&lt;"&amp;$B107+1),5)</f>
        <v>0</v>
      </c>
      <c r="F107" s="108">
        <f t="array" ref="F107">MROUND( SUMIFS(INDEX(Tips_daily!$B$2:$AB$1000, 0, MATCH(F$1, Tips_daily!$B$1:$AAG$1, 0)), 
        Tips_daily!$A$2:$A$1000, "&gt;="&amp;$A107, 
        Tips_daily!$A$2:$A$1000, "&lt;"&amp;$B107+1),5)</f>
        <v>0</v>
      </c>
      <c r="G107" s="108">
        <f t="array" ref="G107">MROUND( SUMIFS(INDEX(Tips_daily!$B$2:$AB$1000, 0, MATCH(G$1, Tips_daily!$B$1:$AAG$1, 0)), 
        Tips_daily!$A$2:$A$1000, "&gt;="&amp;$A107, 
        Tips_daily!$A$2:$A$1000, "&lt;"&amp;$B107+1),5)</f>
        <v>0</v>
      </c>
      <c r="H107" s="108">
        <f t="array" ref="H107">MROUND( SUMIFS(INDEX(Tips_daily!$B$2:$AB$1000, 0, MATCH(H$1, Tips_daily!$B$1:$AAG$1, 0)), 
        Tips_daily!$A$2:$A$1000, "&gt;="&amp;$A107, 
        Tips_daily!$A$2:$A$1000, "&lt;"&amp;$B107+1),5)</f>
        <v>0</v>
      </c>
      <c r="I107" s="108">
        <f t="array" ref="I107">MROUND( SUMIFS(INDEX(Tips_daily!$B$2:$AB$1000, 0, MATCH(I$1, Tips_daily!$B$1:$AAG$1, 0)), 
        Tips_daily!$A$2:$A$1000, "&gt;="&amp;$A107, 
        Tips_daily!$A$2:$A$1000, "&lt;"&amp;$B107+1),5)</f>
        <v>0</v>
      </c>
      <c r="J107" s="108">
        <f t="array" ref="J107">MROUND( SUMIFS(INDEX(Tips_daily!$B$2:$AB$1000, 0, MATCH(J$1, Tips_daily!$B$1:$AAG$1, 0)), 
        Tips_daily!$A$2:$A$1000, "&gt;="&amp;$A107, 
        Tips_daily!$A$2:$A$1000, "&lt;"&amp;$B107+1),5)</f>
        <v>0</v>
      </c>
      <c r="K107" s="108">
        <f t="array" ref="K107">MROUND( SUMIFS(INDEX(Tips_daily!$B$2:$AB$1000, 0, MATCH(K$1, Tips_daily!$B$1:$AAG$1, 0)), 
        Tips_daily!$A$2:$A$1000, "&gt;="&amp;$A107, 
        Tips_daily!$A$2:$A$1000, "&lt;"&amp;$B107+1),5)</f>
        <v>0</v>
      </c>
      <c r="L107" s="108">
        <f t="array" ref="L107">MROUND( SUMIFS(INDEX(Tips_daily!$B$2:$AB$1000, 0, MATCH(L$1, Tips_daily!$B$1:$AAG$1, 0)), 
        Tips_daily!$A$2:$A$1000, "&gt;="&amp;$A107, 
        Tips_daily!$A$2:$A$1000, "&lt;"&amp;$B107+1),5)</f>
        <v>0</v>
      </c>
      <c r="M107" s="108">
        <f t="array" ref="M107">MROUND( SUMIFS(INDEX(Tips_daily!$B$2:$AB$1000, 0, MATCH(M$1, Tips_daily!$B$1:$AAG$1, 0)), 
        Tips_daily!$A$2:$A$1000, "&gt;="&amp;$A107, 
        Tips_daily!$A$2:$A$1000, "&lt;"&amp;$B107+1),5)</f>
        <v>0</v>
      </c>
      <c r="N107" s="108">
        <f t="array" ref="N107">MROUND( SUMIFS(INDEX(Tips_daily!$B$2:$AB$1000, 0, MATCH(N$1, Tips_daily!$B$1:$AAG$1, 0)), 
        Tips_daily!$A$2:$A$1000, "&gt;="&amp;$A107, 
        Tips_daily!$A$2:$A$1000, "&lt;"&amp;$B107+1),5)</f>
        <v>0</v>
      </c>
      <c r="O107" s="108">
        <f t="array" ref="O107">MROUND( SUMIFS(INDEX(Tips_daily!$B$2:$AB$1000, 0, MATCH(O$1, Tips_daily!$B$1:$AAG$1, 0)), 
        Tips_daily!$A$2:$A$1000, "&gt;="&amp;$A107, 
        Tips_daily!$A$2:$A$1000, "&lt;"&amp;$B107+1),5)</f>
        <v>0</v>
      </c>
      <c r="P107" s="108">
        <f t="array" ref="P107">MROUND( SUMIFS(INDEX(Tips_daily!$B$2:$AB$1000, 0, MATCH(P$1, Tips_daily!$B$1:$AAG$1, 0)), 
        Tips_daily!$A$2:$A$1000, "&gt;="&amp;$A107, 
        Tips_daily!$A$2:$A$1000, "&lt;"&amp;$B107+1),5)</f>
        <v>0</v>
      </c>
      <c r="Q107" s="108">
        <f t="array" ref="Q107">MROUND( SUMIFS(INDEX(Tips_daily!$B$2:$AB$1000, 0, MATCH(Q$1, Tips_daily!$B$1:$AAG$1, 0)), 
        Tips_daily!$A$2:$A$1000, "&gt;="&amp;$A107, 
        Tips_daily!$A$2:$A$1000, "&lt;"&amp;$B107+1),5)</f>
        <v>0</v>
      </c>
      <c r="R107" s="108">
        <f t="array" ref="R107">MROUND( SUMIFS(INDEX(Tips_daily!$B$2:$AB$1000, 0, MATCH(R$1, Tips_daily!$B$1:$AAG$1, 0)), 
        Tips_daily!$A$2:$A$1000, "&gt;="&amp;$A107, 
        Tips_daily!$A$2:$A$1000, "&lt;"&amp;$B107+1),5)</f>
        <v>0</v>
      </c>
      <c r="S107" s="108">
        <f t="array" ref="S107">MROUND( SUMIFS(INDEX(Tips_daily!$B$2:$AB$1000, 0, MATCH(S$1, Tips_daily!$B$1:$AAG$1, 0)), 
        Tips_daily!$A$2:$A$1000, "&gt;="&amp;$A107, 
        Tips_daily!$A$2:$A$1000, "&lt;"&amp;$B107+1),5)</f>
        <v>0</v>
      </c>
      <c r="T107" s="108">
        <f t="array" ref="T107">MROUND( SUMIFS(INDEX(Tips_daily!$B$2:$AB$1000, 0, MATCH(T$1, Tips_daily!$B$1:$AAG$1, 0)), 
        Tips_daily!$A$2:$A$1000, "&gt;="&amp;$A107, 
        Tips_daily!$A$2:$A$1000, "&lt;"&amp;$B107+1),5)</f>
        <v>0</v>
      </c>
      <c r="U107" s="108">
        <f t="array" ref="U107">MROUND( SUMIFS(INDEX(Tips_daily!$B$2:$AB$1000, 0, MATCH(U$1, Tips_daily!$B$1:$AAG$1, 0)), 
        Tips_daily!$A$2:$A$1000, "&gt;="&amp;$A107, 
        Tips_daily!$A$2:$A$1000, "&lt;"&amp;$B107+1),5)</f>
        <v>0</v>
      </c>
      <c r="V107" s="108">
        <f t="array" ref="V107">MROUND( SUMIFS(INDEX(Tips_daily!$B$2:$AB$1000, 0, MATCH(V$1, Tips_daily!$B$1:$AAG$1, 0)), 
        Tips_daily!$A$2:$A$1000, "&gt;="&amp;$A107, 
        Tips_daily!$A$2:$A$1000, "&lt;"&amp;$B107+1),5)</f>
        <v>0</v>
      </c>
      <c r="W107" s="108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</row>
    <row r="108" ht="22.5" hidden="1" customHeight="1">
      <c r="A108" s="111"/>
      <c r="B108" s="111"/>
      <c r="C108" s="100">
        <f>SUMIFS(Tips_daily!B$2:B$1000, 
        Tips_daily!$A$2:$A$1000, "&gt;="&amp;A108, 
        Tips_daily!$A$2:$A$1000, "&lt;"&amp;B108+1)
</f>
        <v>0</v>
      </c>
      <c r="D108" s="108">
        <f t="array" ref="D108">MROUND( SUMIFS(INDEX(Tips_daily!$B$2:$AB$1000, 0, MATCH(D$1, Tips_daily!$B$1:$AAG$1, 0)), 
        Tips_daily!$A$2:$A$1000, "&gt;="&amp;$A108, 
        Tips_daily!$A$2:$A$1000, "&lt;"&amp;$B108+1),5)</f>
        <v>0</v>
      </c>
      <c r="E108" s="108">
        <f t="array" ref="E108">MROUND( SUMIFS(INDEX(Tips_daily!$B$2:$AB$1000, 0, MATCH(E$1, Tips_daily!$B$1:$AAG$1, 0)), 
        Tips_daily!$A$2:$A$1000, "&gt;="&amp;$A108, 
        Tips_daily!$A$2:$A$1000, "&lt;"&amp;$B108+1),5)</f>
        <v>0</v>
      </c>
      <c r="F108" s="108">
        <f t="array" ref="F108">MROUND( SUMIFS(INDEX(Tips_daily!$B$2:$AB$1000, 0, MATCH(F$1, Tips_daily!$B$1:$AAG$1, 0)), 
        Tips_daily!$A$2:$A$1000, "&gt;="&amp;$A108, 
        Tips_daily!$A$2:$A$1000, "&lt;"&amp;$B108+1),5)</f>
        <v>0</v>
      </c>
      <c r="G108" s="108">
        <f t="array" ref="G108">MROUND( SUMIFS(INDEX(Tips_daily!$B$2:$AB$1000, 0, MATCH(G$1, Tips_daily!$B$1:$AAG$1, 0)), 
        Tips_daily!$A$2:$A$1000, "&gt;="&amp;$A108, 
        Tips_daily!$A$2:$A$1000, "&lt;"&amp;$B108+1),5)</f>
        <v>0</v>
      </c>
      <c r="H108" s="108">
        <f t="array" ref="H108">MROUND( SUMIFS(INDEX(Tips_daily!$B$2:$AB$1000, 0, MATCH(H$1, Tips_daily!$B$1:$AAG$1, 0)), 
        Tips_daily!$A$2:$A$1000, "&gt;="&amp;$A108, 
        Tips_daily!$A$2:$A$1000, "&lt;"&amp;$B108+1),5)</f>
        <v>0</v>
      </c>
      <c r="I108" s="108">
        <f t="array" ref="I108">MROUND( SUMIFS(INDEX(Tips_daily!$B$2:$AB$1000, 0, MATCH(I$1, Tips_daily!$B$1:$AAG$1, 0)), 
        Tips_daily!$A$2:$A$1000, "&gt;="&amp;$A108, 
        Tips_daily!$A$2:$A$1000, "&lt;"&amp;$B108+1),5)</f>
        <v>0</v>
      </c>
      <c r="J108" s="108">
        <f t="array" ref="J108">MROUND( SUMIFS(INDEX(Tips_daily!$B$2:$AB$1000, 0, MATCH(J$1, Tips_daily!$B$1:$AAG$1, 0)), 
        Tips_daily!$A$2:$A$1000, "&gt;="&amp;$A108, 
        Tips_daily!$A$2:$A$1000, "&lt;"&amp;$B108+1),5)</f>
        <v>0</v>
      </c>
      <c r="K108" s="108">
        <f t="array" ref="K108">MROUND( SUMIFS(INDEX(Tips_daily!$B$2:$AB$1000, 0, MATCH(K$1, Tips_daily!$B$1:$AAG$1, 0)), 
        Tips_daily!$A$2:$A$1000, "&gt;="&amp;$A108, 
        Tips_daily!$A$2:$A$1000, "&lt;"&amp;$B108+1),5)</f>
        <v>0</v>
      </c>
      <c r="L108" s="108">
        <f t="array" ref="L108">MROUND( SUMIFS(INDEX(Tips_daily!$B$2:$AB$1000, 0, MATCH(L$1, Tips_daily!$B$1:$AAG$1, 0)), 
        Tips_daily!$A$2:$A$1000, "&gt;="&amp;$A108, 
        Tips_daily!$A$2:$A$1000, "&lt;"&amp;$B108+1),5)</f>
        <v>0</v>
      </c>
      <c r="M108" s="108">
        <f t="array" ref="M108">MROUND( SUMIFS(INDEX(Tips_daily!$B$2:$AB$1000, 0, MATCH(M$1, Tips_daily!$B$1:$AAG$1, 0)), 
        Tips_daily!$A$2:$A$1000, "&gt;="&amp;$A108, 
        Tips_daily!$A$2:$A$1000, "&lt;"&amp;$B108+1),5)</f>
        <v>0</v>
      </c>
      <c r="N108" s="108">
        <f t="array" ref="N108">MROUND( SUMIFS(INDEX(Tips_daily!$B$2:$AB$1000, 0, MATCH(N$1, Tips_daily!$B$1:$AAG$1, 0)), 
        Tips_daily!$A$2:$A$1000, "&gt;="&amp;$A108, 
        Tips_daily!$A$2:$A$1000, "&lt;"&amp;$B108+1),5)</f>
        <v>0</v>
      </c>
      <c r="O108" s="108">
        <f t="array" ref="O108">MROUND( SUMIFS(INDEX(Tips_daily!$B$2:$AB$1000, 0, MATCH(O$1, Tips_daily!$B$1:$AAG$1, 0)), 
        Tips_daily!$A$2:$A$1000, "&gt;="&amp;$A108, 
        Tips_daily!$A$2:$A$1000, "&lt;"&amp;$B108+1),5)</f>
        <v>0</v>
      </c>
      <c r="P108" s="108">
        <f t="array" ref="P108">MROUND( SUMIFS(INDEX(Tips_daily!$B$2:$AB$1000, 0, MATCH(P$1, Tips_daily!$B$1:$AAG$1, 0)), 
        Tips_daily!$A$2:$A$1000, "&gt;="&amp;$A108, 
        Tips_daily!$A$2:$A$1000, "&lt;"&amp;$B108+1),5)</f>
        <v>0</v>
      </c>
      <c r="Q108" s="108">
        <f t="array" ref="Q108">MROUND( SUMIFS(INDEX(Tips_daily!$B$2:$AB$1000, 0, MATCH(Q$1, Tips_daily!$B$1:$AAG$1, 0)), 
        Tips_daily!$A$2:$A$1000, "&gt;="&amp;$A108, 
        Tips_daily!$A$2:$A$1000, "&lt;"&amp;$B108+1),5)</f>
        <v>0</v>
      </c>
      <c r="R108" s="108">
        <f t="array" ref="R108">MROUND( SUMIFS(INDEX(Tips_daily!$B$2:$AB$1000, 0, MATCH(R$1, Tips_daily!$B$1:$AAG$1, 0)), 
        Tips_daily!$A$2:$A$1000, "&gt;="&amp;$A108, 
        Tips_daily!$A$2:$A$1000, "&lt;"&amp;$B108+1),5)</f>
        <v>0</v>
      </c>
      <c r="S108" s="108">
        <f t="array" ref="S108">MROUND( SUMIFS(INDEX(Tips_daily!$B$2:$AB$1000, 0, MATCH(S$1, Tips_daily!$B$1:$AAG$1, 0)), 
        Tips_daily!$A$2:$A$1000, "&gt;="&amp;$A108, 
        Tips_daily!$A$2:$A$1000, "&lt;"&amp;$B108+1),5)</f>
        <v>0</v>
      </c>
      <c r="T108" s="108">
        <f t="array" ref="T108">MROUND( SUMIFS(INDEX(Tips_daily!$B$2:$AB$1000, 0, MATCH(T$1, Tips_daily!$B$1:$AAG$1, 0)), 
        Tips_daily!$A$2:$A$1000, "&gt;="&amp;$A108, 
        Tips_daily!$A$2:$A$1000, "&lt;"&amp;$B108+1),5)</f>
        <v>0</v>
      </c>
      <c r="U108" s="108">
        <f t="array" ref="U108">MROUND( SUMIFS(INDEX(Tips_daily!$B$2:$AB$1000, 0, MATCH(U$1, Tips_daily!$B$1:$AAG$1, 0)), 
        Tips_daily!$A$2:$A$1000, "&gt;="&amp;$A108, 
        Tips_daily!$A$2:$A$1000, "&lt;"&amp;$B108+1),5)</f>
        <v>0</v>
      </c>
      <c r="V108" s="108">
        <f t="array" ref="V108">MROUND( SUMIFS(INDEX(Tips_daily!$B$2:$AB$1000, 0, MATCH(V$1, Tips_daily!$B$1:$AAG$1, 0)), 
        Tips_daily!$A$2:$A$1000, "&gt;="&amp;$A108, 
        Tips_daily!$A$2:$A$1000, "&lt;"&amp;$B108+1),5)</f>
        <v>0</v>
      </c>
      <c r="W108" s="108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</row>
    <row r="109" ht="22.5" hidden="1" customHeight="1">
      <c r="A109" s="111"/>
      <c r="B109" s="111"/>
      <c r="C109" s="100">
        <f>SUMIFS(Tips_daily!B$2:B$1000, 
        Tips_daily!$A$2:$A$1000, "&gt;="&amp;A109, 
        Tips_daily!$A$2:$A$1000, "&lt;"&amp;B109+1)
</f>
        <v>0</v>
      </c>
      <c r="D109" s="108">
        <f t="array" ref="D109">MROUND( SUMIFS(INDEX(Tips_daily!$B$2:$AB$1000, 0, MATCH(D$1, Tips_daily!$B$1:$AAG$1, 0)), 
        Tips_daily!$A$2:$A$1000, "&gt;="&amp;$A109, 
        Tips_daily!$A$2:$A$1000, "&lt;"&amp;$B109+1),5)</f>
        <v>0</v>
      </c>
      <c r="E109" s="108">
        <f t="array" ref="E109">MROUND( SUMIFS(INDEX(Tips_daily!$B$2:$AB$1000, 0, MATCH(E$1, Tips_daily!$B$1:$AAG$1, 0)), 
        Tips_daily!$A$2:$A$1000, "&gt;="&amp;$A109, 
        Tips_daily!$A$2:$A$1000, "&lt;"&amp;$B109+1),5)</f>
        <v>0</v>
      </c>
      <c r="F109" s="108">
        <f t="array" ref="F109">MROUND( SUMIFS(INDEX(Tips_daily!$B$2:$AB$1000, 0, MATCH(F$1, Tips_daily!$B$1:$AAG$1, 0)), 
        Tips_daily!$A$2:$A$1000, "&gt;="&amp;$A109, 
        Tips_daily!$A$2:$A$1000, "&lt;"&amp;$B109+1),5)</f>
        <v>0</v>
      </c>
      <c r="G109" s="108">
        <f t="array" ref="G109">MROUND( SUMIFS(INDEX(Tips_daily!$B$2:$AB$1000, 0, MATCH(G$1, Tips_daily!$B$1:$AAG$1, 0)), 
        Tips_daily!$A$2:$A$1000, "&gt;="&amp;$A109, 
        Tips_daily!$A$2:$A$1000, "&lt;"&amp;$B109+1),5)</f>
        <v>0</v>
      </c>
      <c r="H109" s="108">
        <f t="array" ref="H109">MROUND( SUMIFS(INDEX(Tips_daily!$B$2:$AB$1000, 0, MATCH(H$1, Tips_daily!$B$1:$AAG$1, 0)), 
        Tips_daily!$A$2:$A$1000, "&gt;="&amp;$A109, 
        Tips_daily!$A$2:$A$1000, "&lt;"&amp;$B109+1),5)</f>
        <v>0</v>
      </c>
      <c r="I109" s="108">
        <f t="array" ref="I109">MROUND( SUMIFS(INDEX(Tips_daily!$B$2:$AB$1000, 0, MATCH(I$1, Tips_daily!$B$1:$AAG$1, 0)), 
        Tips_daily!$A$2:$A$1000, "&gt;="&amp;$A109, 
        Tips_daily!$A$2:$A$1000, "&lt;"&amp;$B109+1),5)</f>
        <v>0</v>
      </c>
      <c r="J109" s="108">
        <f t="array" ref="J109">MROUND( SUMIFS(INDEX(Tips_daily!$B$2:$AB$1000, 0, MATCH(J$1, Tips_daily!$B$1:$AAG$1, 0)), 
        Tips_daily!$A$2:$A$1000, "&gt;="&amp;$A109, 
        Tips_daily!$A$2:$A$1000, "&lt;"&amp;$B109+1),5)</f>
        <v>0</v>
      </c>
      <c r="K109" s="108">
        <f t="array" ref="K109">MROUND( SUMIFS(INDEX(Tips_daily!$B$2:$AB$1000, 0, MATCH(K$1, Tips_daily!$B$1:$AAG$1, 0)), 
        Tips_daily!$A$2:$A$1000, "&gt;="&amp;$A109, 
        Tips_daily!$A$2:$A$1000, "&lt;"&amp;$B109+1),5)</f>
        <v>0</v>
      </c>
      <c r="L109" s="108">
        <f t="array" ref="L109">MROUND( SUMIFS(INDEX(Tips_daily!$B$2:$AB$1000, 0, MATCH(L$1, Tips_daily!$B$1:$AAG$1, 0)), 
        Tips_daily!$A$2:$A$1000, "&gt;="&amp;$A109, 
        Tips_daily!$A$2:$A$1000, "&lt;"&amp;$B109+1),5)</f>
        <v>0</v>
      </c>
      <c r="M109" s="108">
        <f t="array" ref="M109">MROUND( SUMIFS(INDEX(Tips_daily!$B$2:$AB$1000, 0, MATCH(M$1, Tips_daily!$B$1:$AAG$1, 0)), 
        Tips_daily!$A$2:$A$1000, "&gt;="&amp;$A109, 
        Tips_daily!$A$2:$A$1000, "&lt;"&amp;$B109+1),5)</f>
        <v>0</v>
      </c>
      <c r="N109" s="108">
        <f t="array" ref="N109">MROUND( SUMIFS(INDEX(Tips_daily!$B$2:$AB$1000, 0, MATCH(N$1, Tips_daily!$B$1:$AAG$1, 0)), 
        Tips_daily!$A$2:$A$1000, "&gt;="&amp;$A109, 
        Tips_daily!$A$2:$A$1000, "&lt;"&amp;$B109+1),5)</f>
        <v>0</v>
      </c>
      <c r="O109" s="108">
        <f t="array" ref="O109">MROUND( SUMIFS(INDEX(Tips_daily!$B$2:$AB$1000, 0, MATCH(O$1, Tips_daily!$B$1:$AAG$1, 0)), 
        Tips_daily!$A$2:$A$1000, "&gt;="&amp;$A109, 
        Tips_daily!$A$2:$A$1000, "&lt;"&amp;$B109+1),5)</f>
        <v>0</v>
      </c>
      <c r="P109" s="108">
        <f t="array" ref="P109">MROUND( SUMIFS(INDEX(Tips_daily!$B$2:$AB$1000, 0, MATCH(P$1, Tips_daily!$B$1:$AAG$1, 0)), 
        Tips_daily!$A$2:$A$1000, "&gt;="&amp;$A109, 
        Tips_daily!$A$2:$A$1000, "&lt;"&amp;$B109+1),5)</f>
        <v>0</v>
      </c>
      <c r="Q109" s="108">
        <f t="array" ref="Q109">MROUND( SUMIFS(INDEX(Tips_daily!$B$2:$AB$1000, 0, MATCH(Q$1, Tips_daily!$B$1:$AAG$1, 0)), 
        Tips_daily!$A$2:$A$1000, "&gt;="&amp;$A109, 
        Tips_daily!$A$2:$A$1000, "&lt;"&amp;$B109+1),5)</f>
        <v>0</v>
      </c>
      <c r="R109" s="108">
        <f t="array" ref="R109">MROUND( SUMIFS(INDEX(Tips_daily!$B$2:$AB$1000, 0, MATCH(R$1, Tips_daily!$B$1:$AAG$1, 0)), 
        Tips_daily!$A$2:$A$1000, "&gt;="&amp;$A109, 
        Tips_daily!$A$2:$A$1000, "&lt;"&amp;$B109+1),5)</f>
        <v>0</v>
      </c>
      <c r="S109" s="108">
        <f t="array" ref="S109">MROUND( SUMIFS(INDEX(Tips_daily!$B$2:$AB$1000, 0, MATCH(S$1, Tips_daily!$B$1:$AAG$1, 0)), 
        Tips_daily!$A$2:$A$1000, "&gt;="&amp;$A109, 
        Tips_daily!$A$2:$A$1000, "&lt;"&amp;$B109+1),5)</f>
        <v>0</v>
      </c>
      <c r="T109" s="108">
        <f t="array" ref="T109">MROUND( SUMIFS(INDEX(Tips_daily!$B$2:$AB$1000, 0, MATCH(T$1, Tips_daily!$B$1:$AAG$1, 0)), 
        Tips_daily!$A$2:$A$1000, "&gt;="&amp;$A109, 
        Tips_daily!$A$2:$A$1000, "&lt;"&amp;$B109+1),5)</f>
        <v>0</v>
      </c>
      <c r="U109" s="108">
        <f t="array" ref="U109">MROUND( SUMIFS(INDEX(Tips_daily!$B$2:$AB$1000, 0, MATCH(U$1, Tips_daily!$B$1:$AAG$1, 0)), 
        Tips_daily!$A$2:$A$1000, "&gt;="&amp;$A109, 
        Tips_daily!$A$2:$A$1000, "&lt;"&amp;$B109+1),5)</f>
        <v>0</v>
      </c>
      <c r="V109" s="108">
        <f t="array" ref="V109">MROUND( SUMIFS(INDEX(Tips_daily!$B$2:$AB$1000, 0, MATCH(V$1, Tips_daily!$B$1:$AAG$1, 0)), 
        Tips_daily!$A$2:$A$1000, "&gt;="&amp;$A109, 
        Tips_daily!$A$2:$A$1000, "&lt;"&amp;$B109+1),5)</f>
        <v>0</v>
      </c>
      <c r="W109" s="108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</row>
    <row r="110" ht="22.5" hidden="1" customHeight="1">
      <c r="A110" s="111"/>
      <c r="B110" s="111"/>
      <c r="C110" s="100">
        <f>SUMIFS(Tips_daily!B$2:B$1000, 
        Tips_daily!$A$2:$A$1000, "&gt;="&amp;A110, 
        Tips_daily!$A$2:$A$1000, "&lt;"&amp;B110+1)
</f>
        <v>0</v>
      </c>
      <c r="D110" s="108">
        <f t="array" ref="D110">MROUND( SUMIFS(INDEX(Tips_daily!$B$2:$AB$1000, 0, MATCH(D$1, Tips_daily!$B$1:$AAG$1, 0)), 
        Tips_daily!$A$2:$A$1000, "&gt;="&amp;$A110, 
        Tips_daily!$A$2:$A$1000, "&lt;"&amp;$B110+1),5)</f>
        <v>0</v>
      </c>
      <c r="E110" s="108">
        <f t="array" ref="E110">MROUND( SUMIFS(INDEX(Tips_daily!$B$2:$AB$1000, 0, MATCH(E$1, Tips_daily!$B$1:$AAG$1, 0)), 
        Tips_daily!$A$2:$A$1000, "&gt;="&amp;$A110, 
        Tips_daily!$A$2:$A$1000, "&lt;"&amp;$B110+1),5)</f>
        <v>0</v>
      </c>
      <c r="F110" s="108">
        <f t="array" ref="F110">MROUND( SUMIFS(INDEX(Tips_daily!$B$2:$AB$1000, 0, MATCH(F$1, Tips_daily!$B$1:$AAG$1, 0)), 
        Tips_daily!$A$2:$A$1000, "&gt;="&amp;$A110, 
        Tips_daily!$A$2:$A$1000, "&lt;"&amp;$B110+1),5)</f>
        <v>0</v>
      </c>
      <c r="G110" s="108">
        <f t="array" ref="G110">MROUND( SUMIFS(INDEX(Tips_daily!$B$2:$AB$1000, 0, MATCH(G$1, Tips_daily!$B$1:$AAG$1, 0)), 
        Tips_daily!$A$2:$A$1000, "&gt;="&amp;$A110, 
        Tips_daily!$A$2:$A$1000, "&lt;"&amp;$B110+1),5)</f>
        <v>0</v>
      </c>
      <c r="H110" s="108">
        <f t="array" ref="H110">MROUND( SUMIFS(INDEX(Tips_daily!$B$2:$AB$1000, 0, MATCH(H$1, Tips_daily!$B$1:$AAG$1, 0)), 
        Tips_daily!$A$2:$A$1000, "&gt;="&amp;$A110, 
        Tips_daily!$A$2:$A$1000, "&lt;"&amp;$B110+1),5)</f>
        <v>0</v>
      </c>
      <c r="I110" s="108">
        <f t="array" ref="I110">MROUND( SUMIFS(INDEX(Tips_daily!$B$2:$AB$1000, 0, MATCH(I$1, Tips_daily!$B$1:$AAG$1, 0)), 
        Tips_daily!$A$2:$A$1000, "&gt;="&amp;$A110, 
        Tips_daily!$A$2:$A$1000, "&lt;"&amp;$B110+1),5)</f>
        <v>0</v>
      </c>
      <c r="J110" s="108">
        <f t="array" ref="J110">MROUND( SUMIFS(INDEX(Tips_daily!$B$2:$AB$1000, 0, MATCH(J$1, Tips_daily!$B$1:$AAG$1, 0)), 
        Tips_daily!$A$2:$A$1000, "&gt;="&amp;$A110, 
        Tips_daily!$A$2:$A$1000, "&lt;"&amp;$B110+1),5)</f>
        <v>0</v>
      </c>
      <c r="K110" s="108">
        <f t="array" ref="K110">MROUND( SUMIFS(INDEX(Tips_daily!$B$2:$AB$1000, 0, MATCH(K$1, Tips_daily!$B$1:$AAG$1, 0)), 
        Tips_daily!$A$2:$A$1000, "&gt;="&amp;$A110, 
        Tips_daily!$A$2:$A$1000, "&lt;"&amp;$B110+1),5)</f>
        <v>0</v>
      </c>
      <c r="L110" s="108">
        <f t="array" ref="L110">MROUND( SUMIFS(INDEX(Tips_daily!$B$2:$AB$1000, 0, MATCH(L$1, Tips_daily!$B$1:$AAG$1, 0)), 
        Tips_daily!$A$2:$A$1000, "&gt;="&amp;$A110, 
        Tips_daily!$A$2:$A$1000, "&lt;"&amp;$B110+1),5)</f>
        <v>0</v>
      </c>
      <c r="M110" s="108">
        <f t="array" ref="M110">MROUND( SUMIFS(INDEX(Tips_daily!$B$2:$AB$1000, 0, MATCH(M$1, Tips_daily!$B$1:$AAG$1, 0)), 
        Tips_daily!$A$2:$A$1000, "&gt;="&amp;$A110, 
        Tips_daily!$A$2:$A$1000, "&lt;"&amp;$B110+1),5)</f>
        <v>0</v>
      </c>
      <c r="N110" s="108">
        <f t="array" ref="N110">MROUND( SUMIFS(INDEX(Tips_daily!$B$2:$AB$1000, 0, MATCH(N$1, Tips_daily!$B$1:$AAG$1, 0)), 
        Tips_daily!$A$2:$A$1000, "&gt;="&amp;$A110, 
        Tips_daily!$A$2:$A$1000, "&lt;"&amp;$B110+1),5)</f>
        <v>0</v>
      </c>
      <c r="O110" s="108">
        <f t="array" ref="O110">MROUND( SUMIFS(INDEX(Tips_daily!$B$2:$AB$1000, 0, MATCH(O$1, Tips_daily!$B$1:$AAG$1, 0)), 
        Tips_daily!$A$2:$A$1000, "&gt;="&amp;$A110, 
        Tips_daily!$A$2:$A$1000, "&lt;"&amp;$B110+1),5)</f>
        <v>0</v>
      </c>
      <c r="P110" s="108">
        <f t="array" ref="P110">MROUND( SUMIFS(INDEX(Tips_daily!$B$2:$AB$1000, 0, MATCH(P$1, Tips_daily!$B$1:$AAG$1, 0)), 
        Tips_daily!$A$2:$A$1000, "&gt;="&amp;$A110, 
        Tips_daily!$A$2:$A$1000, "&lt;"&amp;$B110+1),5)</f>
        <v>0</v>
      </c>
      <c r="Q110" s="108">
        <f t="array" ref="Q110">MROUND( SUMIFS(INDEX(Tips_daily!$B$2:$AB$1000, 0, MATCH(Q$1, Tips_daily!$B$1:$AAG$1, 0)), 
        Tips_daily!$A$2:$A$1000, "&gt;="&amp;$A110, 
        Tips_daily!$A$2:$A$1000, "&lt;"&amp;$B110+1),5)</f>
        <v>0</v>
      </c>
      <c r="R110" s="108">
        <f t="array" ref="R110">MROUND( SUMIFS(INDEX(Tips_daily!$B$2:$AB$1000, 0, MATCH(R$1, Tips_daily!$B$1:$AAG$1, 0)), 
        Tips_daily!$A$2:$A$1000, "&gt;="&amp;$A110, 
        Tips_daily!$A$2:$A$1000, "&lt;"&amp;$B110+1),5)</f>
        <v>0</v>
      </c>
      <c r="S110" s="108">
        <f t="array" ref="S110">MROUND( SUMIFS(INDEX(Tips_daily!$B$2:$AB$1000, 0, MATCH(S$1, Tips_daily!$B$1:$AAG$1, 0)), 
        Tips_daily!$A$2:$A$1000, "&gt;="&amp;$A110, 
        Tips_daily!$A$2:$A$1000, "&lt;"&amp;$B110+1),5)</f>
        <v>0</v>
      </c>
      <c r="T110" s="108">
        <f t="array" ref="T110">MROUND( SUMIFS(INDEX(Tips_daily!$B$2:$AB$1000, 0, MATCH(T$1, Tips_daily!$B$1:$AAG$1, 0)), 
        Tips_daily!$A$2:$A$1000, "&gt;="&amp;$A110, 
        Tips_daily!$A$2:$A$1000, "&lt;"&amp;$B110+1),5)</f>
        <v>0</v>
      </c>
      <c r="U110" s="108">
        <f t="array" ref="U110">MROUND( SUMIFS(INDEX(Tips_daily!$B$2:$AB$1000, 0, MATCH(U$1, Tips_daily!$B$1:$AAG$1, 0)), 
        Tips_daily!$A$2:$A$1000, "&gt;="&amp;$A110, 
        Tips_daily!$A$2:$A$1000, "&lt;"&amp;$B110+1),5)</f>
        <v>0</v>
      </c>
      <c r="V110" s="108">
        <f t="array" ref="V110">MROUND( SUMIFS(INDEX(Tips_daily!$B$2:$AB$1000, 0, MATCH(V$1, Tips_daily!$B$1:$AAG$1, 0)), 
        Tips_daily!$A$2:$A$1000, "&gt;="&amp;$A110, 
        Tips_daily!$A$2:$A$1000, "&lt;"&amp;$B110+1),5)</f>
        <v>0</v>
      </c>
      <c r="W110" s="108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</row>
    <row r="111" ht="22.5" hidden="1" customHeight="1">
      <c r="A111" s="111"/>
      <c r="B111" s="111"/>
      <c r="C111" s="100">
        <f>SUMIFS(Tips_daily!B$2:B$1000, 
        Tips_daily!$A$2:$A$1000, "&gt;="&amp;A111, 
        Tips_daily!$A$2:$A$1000, "&lt;"&amp;B111+1)
</f>
        <v>0</v>
      </c>
      <c r="D111" s="108">
        <f t="array" ref="D111">MROUND( SUMIFS(INDEX(Tips_daily!$B$2:$AB$1000, 0, MATCH(D$1, Tips_daily!$B$1:$AAG$1, 0)), 
        Tips_daily!$A$2:$A$1000, "&gt;="&amp;$A111, 
        Tips_daily!$A$2:$A$1000, "&lt;"&amp;$B111+1),5)</f>
        <v>0</v>
      </c>
      <c r="E111" s="108">
        <f t="array" ref="E111">MROUND( SUMIFS(INDEX(Tips_daily!$B$2:$AB$1000, 0, MATCH(E$1, Tips_daily!$B$1:$AAG$1, 0)), 
        Tips_daily!$A$2:$A$1000, "&gt;="&amp;$A111, 
        Tips_daily!$A$2:$A$1000, "&lt;"&amp;$B111+1),5)</f>
        <v>0</v>
      </c>
      <c r="F111" s="108">
        <f t="array" ref="F111">MROUND( SUMIFS(INDEX(Tips_daily!$B$2:$AB$1000, 0, MATCH(F$1, Tips_daily!$B$1:$AAG$1, 0)), 
        Tips_daily!$A$2:$A$1000, "&gt;="&amp;$A111, 
        Tips_daily!$A$2:$A$1000, "&lt;"&amp;$B111+1),5)</f>
        <v>0</v>
      </c>
      <c r="G111" s="108">
        <f t="array" ref="G111">MROUND( SUMIFS(INDEX(Tips_daily!$B$2:$AB$1000, 0, MATCH(G$1, Tips_daily!$B$1:$AAG$1, 0)), 
        Tips_daily!$A$2:$A$1000, "&gt;="&amp;$A111, 
        Tips_daily!$A$2:$A$1000, "&lt;"&amp;$B111+1),5)</f>
        <v>0</v>
      </c>
      <c r="H111" s="108">
        <f t="array" ref="H111">MROUND( SUMIFS(INDEX(Tips_daily!$B$2:$AB$1000, 0, MATCH(H$1, Tips_daily!$B$1:$AAG$1, 0)), 
        Tips_daily!$A$2:$A$1000, "&gt;="&amp;$A111, 
        Tips_daily!$A$2:$A$1000, "&lt;"&amp;$B111+1),5)</f>
        <v>0</v>
      </c>
      <c r="I111" s="108">
        <f t="array" ref="I111">MROUND( SUMIFS(INDEX(Tips_daily!$B$2:$AB$1000, 0, MATCH(I$1, Tips_daily!$B$1:$AAG$1, 0)), 
        Tips_daily!$A$2:$A$1000, "&gt;="&amp;$A111, 
        Tips_daily!$A$2:$A$1000, "&lt;"&amp;$B111+1),5)</f>
        <v>0</v>
      </c>
      <c r="J111" s="108">
        <f t="array" ref="J111">MROUND( SUMIFS(INDEX(Tips_daily!$B$2:$AB$1000, 0, MATCH(J$1, Tips_daily!$B$1:$AAG$1, 0)), 
        Tips_daily!$A$2:$A$1000, "&gt;="&amp;$A111, 
        Tips_daily!$A$2:$A$1000, "&lt;"&amp;$B111+1),5)</f>
        <v>0</v>
      </c>
      <c r="K111" s="108">
        <f t="array" ref="K111">MROUND( SUMIFS(INDEX(Tips_daily!$B$2:$AB$1000, 0, MATCH(K$1, Tips_daily!$B$1:$AAG$1, 0)), 
        Tips_daily!$A$2:$A$1000, "&gt;="&amp;$A111, 
        Tips_daily!$A$2:$A$1000, "&lt;"&amp;$B111+1),5)</f>
        <v>0</v>
      </c>
      <c r="L111" s="108">
        <f t="array" ref="L111">MROUND( SUMIFS(INDEX(Tips_daily!$B$2:$AB$1000, 0, MATCH(L$1, Tips_daily!$B$1:$AAG$1, 0)), 
        Tips_daily!$A$2:$A$1000, "&gt;="&amp;$A111, 
        Tips_daily!$A$2:$A$1000, "&lt;"&amp;$B111+1),5)</f>
        <v>0</v>
      </c>
      <c r="M111" s="108">
        <f t="array" ref="M111">MROUND( SUMIFS(INDEX(Tips_daily!$B$2:$AB$1000, 0, MATCH(M$1, Tips_daily!$B$1:$AAG$1, 0)), 
        Tips_daily!$A$2:$A$1000, "&gt;="&amp;$A111, 
        Tips_daily!$A$2:$A$1000, "&lt;"&amp;$B111+1),5)</f>
        <v>0</v>
      </c>
      <c r="N111" s="108">
        <f t="array" ref="N111">MROUND( SUMIFS(INDEX(Tips_daily!$B$2:$AB$1000, 0, MATCH(N$1, Tips_daily!$B$1:$AAG$1, 0)), 
        Tips_daily!$A$2:$A$1000, "&gt;="&amp;$A111, 
        Tips_daily!$A$2:$A$1000, "&lt;"&amp;$B111+1),5)</f>
        <v>0</v>
      </c>
      <c r="O111" s="108">
        <f t="array" ref="O111">MROUND( SUMIFS(INDEX(Tips_daily!$B$2:$AB$1000, 0, MATCH(O$1, Tips_daily!$B$1:$AAG$1, 0)), 
        Tips_daily!$A$2:$A$1000, "&gt;="&amp;$A111, 
        Tips_daily!$A$2:$A$1000, "&lt;"&amp;$B111+1),5)</f>
        <v>0</v>
      </c>
      <c r="P111" s="108">
        <f t="array" ref="P111">MROUND( SUMIFS(INDEX(Tips_daily!$B$2:$AB$1000, 0, MATCH(P$1, Tips_daily!$B$1:$AAG$1, 0)), 
        Tips_daily!$A$2:$A$1000, "&gt;="&amp;$A111, 
        Tips_daily!$A$2:$A$1000, "&lt;"&amp;$B111+1),5)</f>
        <v>0</v>
      </c>
      <c r="Q111" s="108">
        <f t="array" ref="Q111">MROUND( SUMIFS(INDEX(Tips_daily!$B$2:$AB$1000, 0, MATCH(Q$1, Tips_daily!$B$1:$AAG$1, 0)), 
        Tips_daily!$A$2:$A$1000, "&gt;="&amp;$A111, 
        Tips_daily!$A$2:$A$1000, "&lt;"&amp;$B111+1),5)</f>
        <v>0</v>
      </c>
      <c r="R111" s="108">
        <f t="array" ref="R111">MROUND( SUMIFS(INDEX(Tips_daily!$B$2:$AB$1000, 0, MATCH(R$1, Tips_daily!$B$1:$AAG$1, 0)), 
        Tips_daily!$A$2:$A$1000, "&gt;="&amp;$A111, 
        Tips_daily!$A$2:$A$1000, "&lt;"&amp;$B111+1),5)</f>
        <v>0</v>
      </c>
      <c r="S111" s="108">
        <f t="array" ref="S111">MROUND( SUMIFS(INDEX(Tips_daily!$B$2:$AB$1000, 0, MATCH(S$1, Tips_daily!$B$1:$AAG$1, 0)), 
        Tips_daily!$A$2:$A$1000, "&gt;="&amp;$A111, 
        Tips_daily!$A$2:$A$1000, "&lt;"&amp;$B111+1),5)</f>
        <v>0</v>
      </c>
      <c r="T111" s="108">
        <f t="array" ref="T111">MROUND( SUMIFS(INDEX(Tips_daily!$B$2:$AB$1000, 0, MATCH(T$1, Tips_daily!$B$1:$AAG$1, 0)), 
        Tips_daily!$A$2:$A$1000, "&gt;="&amp;$A111, 
        Tips_daily!$A$2:$A$1000, "&lt;"&amp;$B111+1),5)</f>
        <v>0</v>
      </c>
      <c r="U111" s="108">
        <f t="array" ref="U111">MROUND( SUMIFS(INDEX(Tips_daily!$B$2:$AB$1000, 0, MATCH(U$1, Tips_daily!$B$1:$AAG$1, 0)), 
        Tips_daily!$A$2:$A$1000, "&gt;="&amp;$A111, 
        Tips_daily!$A$2:$A$1000, "&lt;"&amp;$B111+1),5)</f>
        <v>0</v>
      </c>
      <c r="V111" s="108">
        <f t="array" ref="V111">MROUND( SUMIFS(INDEX(Tips_daily!$B$2:$AB$1000, 0, MATCH(V$1, Tips_daily!$B$1:$AAG$1, 0)), 
        Tips_daily!$A$2:$A$1000, "&gt;="&amp;$A111, 
        Tips_daily!$A$2:$A$1000, "&lt;"&amp;$B111+1),5)</f>
        <v>0</v>
      </c>
      <c r="W111" s="108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</row>
    <row r="112" ht="22.5" hidden="1" customHeight="1">
      <c r="A112" s="111"/>
      <c r="B112" s="111"/>
      <c r="C112" s="100">
        <f>SUMIFS(Tips_daily!B$2:B$1000, 
        Tips_daily!$A$2:$A$1000, "&gt;="&amp;A112, 
        Tips_daily!$A$2:$A$1000, "&lt;"&amp;B112+1)
</f>
        <v>0</v>
      </c>
      <c r="D112" s="108">
        <f t="array" ref="D112">MROUND( SUMIFS(INDEX(Tips_daily!$B$2:$AB$1000, 0, MATCH(D$1, Tips_daily!$B$1:$AAG$1, 0)), 
        Tips_daily!$A$2:$A$1000, "&gt;="&amp;$A112, 
        Tips_daily!$A$2:$A$1000, "&lt;"&amp;$B112+1),5)</f>
        <v>0</v>
      </c>
      <c r="E112" s="108">
        <f t="array" ref="E112">MROUND( SUMIFS(INDEX(Tips_daily!$B$2:$AB$1000, 0, MATCH(E$1, Tips_daily!$B$1:$AAG$1, 0)), 
        Tips_daily!$A$2:$A$1000, "&gt;="&amp;$A112, 
        Tips_daily!$A$2:$A$1000, "&lt;"&amp;$B112+1),5)</f>
        <v>0</v>
      </c>
      <c r="F112" s="108">
        <f t="array" ref="F112">MROUND( SUMIFS(INDEX(Tips_daily!$B$2:$AB$1000, 0, MATCH(F$1, Tips_daily!$B$1:$AAG$1, 0)), 
        Tips_daily!$A$2:$A$1000, "&gt;="&amp;$A112, 
        Tips_daily!$A$2:$A$1000, "&lt;"&amp;$B112+1),5)</f>
        <v>0</v>
      </c>
      <c r="G112" s="108">
        <f t="array" ref="G112">MROUND( SUMIFS(INDEX(Tips_daily!$B$2:$AB$1000, 0, MATCH(G$1, Tips_daily!$B$1:$AAG$1, 0)), 
        Tips_daily!$A$2:$A$1000, "&gt;="&amp;$A112, 
        Tips_daily!$A$2:$A$1000, "&lt;"&amp;$B112+1),5)</f>
        <v>0</v>
      </c>
      <c r="H112" s="108">
        <f t="array" ref="H112">MROUND( SUMIFS(INDEX(Tips_daily!$B$2:$AB$1000, 0, MATCH(H$1, Tips_daily!$B$1:$AAG$1, 0)), 
        Tips_daily!$A$2:$A$1000, "&gt;="&amp;$A112, 
        Tips_daily!$A$2:$A$1000, "&lt;"&amp;$B112+1),5)</f>
        <v>0</v>
      </c>
      <c r="I112" s="108">
        <f t="array" ref="I112">MROUND( SUMIFS(INDEX(Tips_daily!$B$2:$AB$1000, 0, MATCH(I$1, Tips_daily!$B$1:$AAG$1, 0)), 
        Tips_daily!$A$2:$A$1000, "&gt;="&amp;$A112, 
        Tips_daily!$A$2:$A$1000, "&lt;"&amp;$B112+1),5)</f>
        <v>0</v>
      </c>
      <c r="J112" s="108">
        <f t="array" ref="J112">MROUND( SUMIFS(INDEX(Tips_daily!$B$2:$AB$1000, 0, MATCH(J$1, Tips_daily!$B$1:$AAG$1, 0)), 
        Tips_daily!$A$2:$A$1000, "&gt;="&amp;$A112, 
        Tips_daily!$A$2:$A$1000, "&lt;"&amp;$B112+1),5)</f>
        <v>0</v>
      </c>
      <c r="K112" s="108">
        <f t="array" ref="K112">MROUND( SUMIFS(INDEX(Tips_daily!$B$2:$AB$1000, 0, MATCH(K$1, Tips_daily!$B$1:$AAG$1, 0)), 
        Tips_daily!$A$2:$A$1000, "&gt;="&amp;$A112, 
        Tips_daily!$A$2:$A$1000, "&lt;"&amp;$B112+1),5)</f>
        <v>0</v>
      </c>
      <c r="L112" s="108">
        <f t="array" ref="L112">MROUND( SUMIFS(INDEX(Tips_daily!$B$2:$AB$1000, 0, MATCH(L$1, Tips_daily!$B$1:$AAG$1, 0)), 
        Tips_daily!$A$2:$A$1000, "&gt;="&amp;$A112, 
        Tips_daily!$A$2:$A$1000, "&lt;"&amp;$B112+1),5)</f>
        <v>0</v>
      </c>
      <c r="M112" s="108">
        <f t="array" ref="M112">MROUND( SUMIFS(INDEX(Tips_daily!$B$2:$AB$1000, 0, MATCH(M$1, Tips_daily!$B$1:$AAG$1, 0)), 
        Tips_daily!$A$2:$A$1000, "&gt;="&amp;$A112, 
        Tips_daily!$A$2:$A$1000, "&lt;"&amp;$B112+1),5)</f>
        <v>0</v>
      </c>
      <c r="N112" s="108">
        <f t="array" ref="N112">MROUND( SUMIFS(INDEX(Tips_daily!$B$2:$AB$1000, 0, MATCH(N$1, Tips_daily!$B$1:$AAG$1, 0)), 
        Tips_daily!$A$2:$A$1000, "&gt;="&amp;$A112, 
        Tips_daily!$A$2:$A$1000, "&lt;"&amp;$B112+1),5)</f>
        <v>0</v>
      </c>
      <c r="O112" s="108">
        <f t="array" ref="O112">MROUND( SUMIFS(INDEX(Tips_daily!$B$2:$AB$1000, 0, MATCH(O$1, Tips_daily!$B$1:$AAG$1, 0)), 
        Tips_daily!$A$2:$A$1000, "&gt;="&amp;$A112, 
        Tips_daily!$A$2:$A$1000, "&lt;"&amp;$B112+1),5)</f>
        <v>0</v>
      </c>
      <c r="P112" s="108">
        <f t="array" ref="P112">MROUND( SUMIFS(INDEX(Tips_daily!$B$2:$AB$1000, 0, MATCH(P$1, Tips_daily!$B$1:$AAG$1, 0)), 
        Tips_daily!$A$2:$A$1000, "&gt;="&amp;$A112, 
        Tips_daily!$A$2:$A$1000, "&lt;"&amp;$B112+1),5)</f>
        <v>0</v>
      </c>
      <c r="Q112" s="108">
        <f t="array" ref="Q112">MROUND( SUMIFS(INDEX(Tips_daily!$B$2:$AB$1000, 0, MATCH(Q$1, Tips_daily!$B$1:$AAG$1, 0)), 
        Tips_daily!$A$2:$A$1000, "&gt;="&amp;$A112, 
        Tips_daily!$A$2:$A$1000, "&lt;"&amp;$B112+1),5)</f>
        <v>0</v>
      </c>
      <c r="R112" s="108">
        <f t="array" ref="R112">MROUND( SUMIFS(INDEX(Tips_daily!$B$2:$AB$1000, 0, MATCH(R$1, Tips_daily!$B$1:$AAG$1, 0)), 
        Tips_daily!$A$2:$A$1000, "&gt;="&amp;$A112, 
        Tips_daily!$A$2:$A$1000, "&lt;"&amp;$B112+1),5)</f>
        <v>0</v>
      </c>
      <c r="S112" s="108">
        <f t="array" ref="S112">MROUND( SUMIFS(INDEX(Tips_daily!$B$2:$AB$1000, 0, MATCH(S$1, Tips_daily!$B$1:$AAG$1, 0)), 
        Tips_daily!$A$2:$A$1000, "&gt;="&amp;$A112, 
        Tips_daily!$A$2:$A$1000, "&lt;"&amp;$B112+1),5)</f>
        <v>0</v>
      </c>
      <c r="T112" s="108">
        <f t="array" ref="T112">MROUND( SUMIFS(INDEX(Tips_daily!$B$2:$AB$1000, 0, MATCH(T$1, Tips_daily!$B$1:$AAG$1, 0)), 
        Tips_daily!$A$2:$A$1000, "&gt;="&amp;$A112, 
        Tips_daily!$A$2:$A$1000, "&lt;"&amp;$B112+1),5)</f>
        <v>0</v>
      </c>
      <c r="U112" s="108">
        <f t="array" ref="U112">MROUND( SUMIFS(INDEX(Tips_daily!$B$2:$AB$1000, 0, MATCH(U$1, Tips_daily!$B$1:$AAG$1, 0)), 
        Tips_daily!$A$2:$A$1000, "&gt;="&amp;$A112, 
        Tips_daily!$A$2:$A$1000, "&lt;"&amp;$B112+1),5)</f>
        <v>0</v>
      </c>
      <c r="V112" s="108">
        <f t="array" ref="V112">MROUND( SUMIFS(INDEX(Tips_daily!$B$2:$AB$1000, 0, MATCH(V$1, Tips_daily!$B$1:$AAG$1, 0)), 
        Tips_daily!$A$2:$A$1000, "&gt;="&amp;$A112, 
        Tips_daily!$A$2:$A$1000, "&lt;"&amp;$B112+1),5)</f>
        <v>0</v>
      </c>
      <c r="W112" s="108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</row>
    <row r="113" ht="22.5" hidden="1" customHeight="1">
      <c r="A113" s="111"/>
      <c r="B113" s="111"/>
      <c r="C113" s="100">
        <f>SUMIFS(Tips_daily!B$2:B$1000, 
        Tips_daily!$A$2:$A$1000, "&gt;="&amp;A113, 
        Tips_daily!$A$2:$A$1000, "&lt;"&amp;B113+1)
</f>
        <v>0</v>
      </c>
      <c r="D113" s="108">
        <f t="array" ref="D113">MROUND( SUMIFS(INDEX(Tips_daily!$B$2:$AB$1000, 0, MATCH(D$1, Tips_daily!$B$1:$AAG$1, 0)), 
        Tips_daily!$A$2:$A$1000, "&gt;="&amp;$A113, 
        Tips_daily!$A$2:$A$1000, "&lt;"&amp;$B113+1),5)</f>
        <v>0</v>
      </c>
      <c r="E113" s="108">
        <f t="array" ref="E113">MROUND( SUMIFS(INDEX(Tips_daily!$B$2:$AB$1000, 0, MATCH(E$1, Tips_daily!$B$1:$AAG$1, 0)), 
        Tips_daily!$A$2:$A$1000, "&gt;="&amp;$A113, 
        Tips_daily!$A$2:$A$1000, "&lt;"&amp;$B113+1),5)</f>
        <v>0</v>
      </c>
      <c r="F113" s="108">
        <f t="array" ref="F113">MROUND( SUMIFS(INDEX(Tips_daily!$B$2:$AB$1000, 0, MATCH(F$1, Tips_daily!$B$1:$AAG$1, 0)), 
        Tips_daily!$A$2:$A$1000, "&gt;="&amp;$A113, 
        Tips_daily!$A$2:$A$1000, "&lt;"&amp;$B113+1),5)</f>
        <v>0</v>
      </c>
      <c r="G113" s="108">
        <f t="array" ref="G113">MROUND( SUMIFS(INDEX(Tips_daily!$B$2:$AB$1000, 0, MATCH(G$1, Tips_daily!$B$1:$AAG$1, 0)), 
        Tips_daily!$A$2:$A$1000, "&gt;="&amp;$A113, 
        Tips_daily!$A$2:$A$1000, "&lt;"&amp;$B113+1),5)</f>
        <v>0</v>
      </c>
      <c r="H113" s="108">
        <f t="array" ref="H113">MROUND( SUMIFS(INDEX(Tips_daily!$B$2:$AB$1000, 0, MATCH(H$1, Tips_daily!$B$1:$AAG$1, 0)), 
        Tips_daily!$A$2:$A$1000, "&gt;="&amp;$A113, 
        Tips_daily!$A$2:$A$1000, "&lt;"&amp;$B113+1),5)</f>
        <v>0</v>
      </c>
      <c r="I113" s="108">
        <f t="array" ref="I113">MROUND( SUMIFS(INDEX(Tips_daily!$B$2:$AB$1000, 0, MATCH(I$1, Tips_daily!$B$1:$AAG$1, 0)), 
        Tips_daily!$A$2:$A$1000, "&gt;="&amp;$A113, 
        Tips_daily!$A$2:$A$1000, "&lt;"&amp;$B113+1),5)</f>
        <v>0</v>
      </c>
      <c r="J113" s="108">
        <f t="array" ref="J113">MROUND( SUMIFS(INDEX(Tips_daily!$B$2:$AB$1000, 0, MATCH(J$1, Tips_daily!$B$1:$AAG$1, 0)), 
        Tips_daily!$A$2:$A$1000, "&gt;="&amp;$A113, 
        Tips_daily!$A$2:$A$1000, "&lt;"&amp;$B113+1),5)</f>
        <v>0</v>
      </c>
      <c r="K113" s="108">
        <f t="array" ref="K113">MROUND( SUMIFS(INDEX(Tips_daily!$B$2:$AB$1000, 0, MATCH(K$1, Tips_daily!$B$1:$AAG$1, 0)), 
        Tips_daily!$A$2:$A$1000, "&gt;="&amp;$A113, 
        Tips_daily!$A$2:$A$1000, "&lt;"&amp;$B113+1),5)</f>
        <v>0</v>
      </c>
      <c r="L113" s="108">
        <f t="array" ref="L113">MROUND( SUMIFS(INDEX(Tips_daily!$B$2:$AB$1000, 0, MATCH(L$1, Tips_daily!$B$1:$AAG$1, 0)), 
        Tips_daily!$A$2:$A$1000, "&gt;="&amp;$A113, 
        Tips_daily!$A$2:$A$1000, "&lt;"&amp;$B113+1),5)</f>
        <v>0</v>
      </c>
      <c r="M113" s="108">
        <f t="array" ref="M113">MROUND( SUMIFS(INDEX(Tips_daily!$B$2:$AB$1000, 0, MATCH(M$1, Tips_daily!$B$1:$AAG$1, 0)), 
        Tips_daily!$A$2:$A$1000, "&gt;="&amp;$A113, 
        Tips_daily!$A$2:$A$1000, "&lt;"&amp;$B113+1),5)</f>
        <v>0</v>
      </c>
      <c r="N113" s="108">
        <f t="array" ref="N113">MROUND( SUMIFS(INDEX(Tips_daily!$B$2:$AB$1000, 0, MATCH(N$1, Tips_daily!$B$1:$AAG$1, 0)), 
        Tips_daily!$A$2:$A$1000, "&gt;="&amp;$A113, 
        Tips_daily!$A$2:$A$1000, "&lt;"&amp;$B113+1),5)</f>
        <v>0</v>
      </c>
      <c r="O113" s="108">
        <f t="array" ref="O113">MROUND( SUMIFS(INDEX(Tips_daily!$B$2:$AB$1000, 0, MATCH(O$1, Tips_daily!$B$1:$AAG$1, 0)), 
        Tips_daily!$A$2:$A$1000, "&gt;="&amp;$A113, 
        Tips_daily!$A$2:$A$1000, "&lt;"&amp;$B113+1),5)</f>
        <v>0</v>
      </c>
      <c r="P113" s="108">
        <f t="array" ref="P113">MROUND( SUMIFS(INDEX(Tips_daily!$B$2:$AB$1000, 0, MATCH(P$1, Tips_daily!$B$1:$AAG$1, 0)), 
        Tips_daily!$A$2:$A$1000, "&gt;="&amp;$A113, 
        Tips_daily!$A$2:$A$1000, "&lt;"&amp;$B113+1),5)</f>
        <v>0</v>
      </c>
      <c r="Q113" s="108">
        <f t="array" ref="Q113">MROUND( SUMIFS(INDEX(Tips_daily!$B$2:$AB$1000, 0, MATCH(Q$1, Tips_daily!$B$1:$AAG$1, 0)), 
        Tips_daily!$A$2:$A$1000, "&gt;="&amp;$A113, 
        Tips_daily!$A$2:$A$1000, "&lt;"&amp;$B113+1),5)</f>
        <v>0</v>
      </c>
      <c r="R113" s="108">
        <f t="array" ref="R113">MROUND( SUMIFS(INDEX(Tips_daily!$B$2:$AB$1000, 0, MATCH(R$1, Tips_daily!$B$1:$AAG$1, 0)), 
        Tips_daily!$A$2:$A$1000, "&gt;="&amp;$A113, 
        Tips_daily!$A$2:$A$1000, "&lt;"&amp;$B113+1),5)</f>
        <v>0</v>
      </c>
      <c r="S113" s="108">
        <f t="array" ref="S113">MROUND( SUMIFS(INDEX(Tips_daily!$B$2:$AB$1000, 0, MATCH(S$1, Tips_daily!$B$1:$AAG$1, 0)), 
        Tips_daily!$A$2:$A$1000, "&gt;="&amp;$A113, 
        Tips_daily!$A$2:$A$1000, "&lt;"&amp;$B113+1),5)</f>
        <v>0</v>
      </c>
      <c r="T113" s="108">
        <f t="array" ref="T113">MROUND( SUMIFS(INDEX(Tips_daily!$B$2:$AB$1000, 0, MATCH(T$1, Tips_daily!$B$1:$AAG$1, 0)), 
        Tips_daily!$A$2:$A$1000, "&gt;="&amp;$A113, 
        Tips_daily!$A$2:$A$1000, "&lt;"&amp;$B113+1),5)</f>
        <v>0</v>
      </c>
      <c r="U113" s="108">
        <f t="array" ref="U113">MROUND( SUMIFS(INDEX(Tips_daily!$B$2:$AB$1000, 0, MATCH(U$1, Tips_daily!$B$1:$AAG$1, 0)), 
        Tips_daily!$A$2:$A$1000, "&gt;="&amp;$A113, 
        Tips_daily!$A$2:$A$1000, "&lt;"&amp;$B113+1),5)</f>
        <v>0</v>
      </c>
      <c r="V113" s="108">
        <f t="array" ref="V113">MROUND( SUMIFS(INDEX(Tips_daily!$B$2:$AB$1000, 0, MATCH(V$1, Tips_daily!$B$1:$AAG$1, 0)), 
        Tips_daily!$A$2:$A$1000, "&gt;="&amp;$A113, 
        Tips_daily!$A$2:$A$1000, "&lt;"&amp;$B113+1),5)</f>
        <v>0</v>
      </c>
      <c r="W113" s="108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</row>
    <row r="114" ht="22.5" hidden="1" customHeight="1">
      <c r="A114" s="111"/>
      <c r="B114" s="111"/>
      <c r="C114" s="100">
        <f>SUMIFS(Tips_daily!B$2:B$1000, 
        Tips_daily!$A$2:$A$1000, "&gt;="&amp;A114, 
        Tips_daily!$A$2:$A$1000, "&lt;"&amp;B114+1)
</f>
        <v>0</v>
      </c>
      <c r="D114" s="108">
        <f t="array" ref="D114">MROUND( SUMIFS(INDEX(Tips_daily!$B$2:$AB$1000, 0, MATCH(D$1, Tips_daily!$B$1:$AAG$1, 0)), 
        Tips_daily!$A$2:$A$1000, "&gt;="&amp;$A114, 
        Tips_daily!$A$2:$A$1000, "&lt;"&amp;$B114+1),5)</f>
        <v>0</v>
      </c>
      <c r="E114" s="108">
        <f t="array" ref="E114">MROUND( SUMIFS(INDEX(Tips_daily!$B$2:$AB$1000, 0, MATCH(E$1, Tips_daily!$B$1:$AAG$1, 0)), 
        Tips_daily!$A$2:$A$1000, "&gt;="&amp;$A114, 
        Tips_daily!$A$2:$A$1000, "&lt;"&amp;$B114+1),5)</f>
        <v>0</v>
      </c>
      <c r="F114" s="108">
        <f t="array" ref="F114">MROUND( SUMIFS(INDEX(Tips_daily!$B$2:$AB$1000, 0, MATCH(F$1, Tips_daily!$B$1:$AAG$1, 0)), 
        Tips_daily!$A$2:$A$1000, "&gt;="&amp;$A114, 
        Tips_daily!$A$2:$A$1000, "&lt;"&amp;$B114+1),5)</f>
        <v>0</v>
      </c>
      <c r="G114" s="108">
        <f t="array" ref="G114">MROUND( SUMIFS(INDEX(Tips_daily!$B$2:$AB$1000, 0, MATCH(G$1, Tips_daily!$B$1:$AAG$1, 0)), 
        Tips_daily!$A$2:$A$1000, "&gt;="&amp;$A114, 
        Tips_daily!$A$2:$A$1000, "&lt;"&amp;$B114+1),5)</f>
        <v>0</v>
      </c>
      <c r="H114" s="108">
        <f t="array" ref="H114">MROUND( SUMIFS(INDEX(Tips_daily!$B$2:$AB$1000, 0, MATCH(H$1, Tips_daily!$B$1:$AAG$1, 0)), 
        Tips_daily!$A$2:$A$1000, "&gt;="&amp;$A114, 
        Tips_daily!$A$2:$A$1000, "&lt;"&amp;$B114+1),5)</f>
        <v>0</v>
      </c>
      <c r="I114" s="108">
        <f t="array" ref="I114">MROUND( SUMIFS(INDEX(Tips_daily!$B$2:$AB$1000, 0, MATCH(I$1, Tips_daily!$B$1:$AAG$1, 0)), 
        Tips_daily!$A$2:$A$1000, "&gt;="&amp;$A114, 
        Tips_daily!$A$2:$A$1000, "&lt;"&amp;$B114+1),5)</f>
        <v>0</v>
      </c>
      <c r="J114" s="108">
        <f t="array" ref="J114">MROUND( SUMIFS(INDEX(Tips_daily!$B$2:$AB$1000, 0, MATCH(J$1, Tips_daily!$B$1:$AAG$1, 0)), 
        Tips_daily!$A$2:$A$1000, "&gt;="&amp;$A114, 
        Tips_daily!$A$2:$A$1000, "&lt;"&amp;$B114+1),5)</f>
        <v>0</v>
      </c>
      <c r="K114" s="108">
        <f t="array" ref="K114">MROUND( SUMIFS(INDEX(Tips_daily!$B$2:$AB$1000, 0, MATCH(K$1, Tips_daily!$B$1:$AAG$1, 0)), 
        Tips_daily!$A$2:$A$1000, "&gt;="&amp;$A114, 
        Tips_daily!$A$2:$A$1000, "&lt;"&amp;$B114+1),5)</f>
        <v>0</v>
      </c>
      <c r="L114" s="108">
        <f t="array" ref="L114">MROUND( SUMIFS(INDEX(Tips_daily!$B$2:$AB$1000, 0, MATCH(L$1, Tips_daily!$B$1:$AAG$1, 0)), 
        Tips_daily!$A$2:$A$1000, "&gt;="&amp;$A114, 
        Tips_daily!$A$2:$A$1000, "&lt;"&amp;$B114+1),5)</f>
        <v>0</v>
      </c>
      <c r="M114" s="108">
        <f t="array" ref="M114">MROUND( SUMIFS(INDEX(Tips_daily!$B$2:$AB$1000, 0, MATCH(M$1, Tips_daily!$B$1:$AAG$1, 0)), 
        Tips_daily!$A$2:$A$1000, "&gt;="&amp;$A114, 
        Tips_daily!$A$2:$A$1000, "&lt;"&amp;$B114+1),5)</f>
        <v>0</v>
      </c>
      <c r="N114" s="108">
        <f t="array" ref="N114">MROUND( SUMIFS(INDEX(Tips_daily!$B$2:$AB$1000, 0, MATCH(N$1, Tips_daily!$B$1:$AAG$1, 0)), 
        Tips_daily!$A$2:$A$1000, "&gt;="&amp;$A114, 
        Tips_daily!$A$2:$A$1000, "&lt;"&amp;$B114+1),5)</f>
        <v>0</v>
      </c>
      <c r="O114" s="108">
        <f t="array" ref="O114">MROUND( SUMIFS(INDEX(Tips_daily!$B$2:$AB$1000, 0, MATCH(O$1, Tips_daily!$B$1:$AAG$1, 0)), 
        Tips_daily!$A$2:$A$1000, "&gt;="&amp;$A114, 
        Tips_daily!$A$2:$A$1000, "&lt;"&amp;$B114+1),5)</f>
        <v>0</v>
      </c>
      <c r="P114" s="108">
        <f t="array" ref="P114">MROUND( SUMIFS(INDEX(Tips_daily!$B$2:$AB$1000, 0, MATCH(P$1, Tips_daily!$B$1:$AAG$1, 0)), 
        Tips_daily!$A$2:$A$1000, "&gt;="&amp;$A114, 
        Tips_daily!$A$2:$A$1000, "&lt;"&amp;$B114+1),5)</f>
        <v>0</v>
      </c>
      <c r="Q114" s="108">
        <f t="array" ref="Q114">MROUND( SUMIFS(INDEX(Tips_daily!$B$2:$AB$1000, 0, MATCH(Q$1, Tips_daily!$B$1:$AAG$1, 0)), 
        Tips_daily!$A$2:$A$1000, "&gt;="&amp;$A114, 
        Tips_daily!$A$2:$A$1000, "&lt;"&amp;$B114+1),5)</f>
        <v>0</v>
      </c>
      <c r="R114" s="108">
        <f t="array" ref="R114">MROUND( SUMIFS(INDEX(Tips_daily!$B$2:$AB$1000, 0, MATCH(R$1, Tips_daily!$B$1:$AAG$1, 0)), 
        Tips_daily!$A$2:$A$1000, "&gt;="&amp;$A114, 
        Tips_daily!$A$2:$A$1000, "&lt;"&amp;$B114+1),5)</f>
        <v>0</v>
      </c>
      <c r="S114" s="108">
        <f t="array" ref="S114">MROUND( SUMIFS(INDEX(Tips_daily!$B$2:$AB$1000, 0, MATCH(S$1, Tips_daily!$B$1:$AAG$1, 0)), 
        Tips_daily!$A$2:$A$1000, "&gt;="&amp;$A114, 
        Tips_daily!$A$2:$A$1000, "&lt;"&amp;$B114+1),5)</f>
        <v>0</v>
      </c>
      <c r="T114" s="108">
        <f t="array" ref="T114">MROUND( SUMIFS(INDEX(Tips_daily!$B$2:$AB$1000, 0, MATCH(T$1, Tips_daily!$B$1:$AAG$1, 0)), 
        Tips_daily!$A$2:$A$1000, "&gt;="&amp;$A114, 
        Tips_daily!$A$2:$A$1000, "&lt;"&amp;$B114+1),5)</f>
        <v>0</v>
      </c>
      <c r="U114" s="108">
        <f t="array" ref="U114">MROUND( SUMIFS(INDEX(Tips_daily!$B$2:$AB$1000, 0, MATCH(U$1, Tips_daily!$B$1:$AAG$1, 0)), 
        Tips_daily!$A$2:$A$1000, "&gt;="&amp;$A114, 
        Tips_daily!$A$2:$A$1000, "&lt;"&amp;$B114+1),5)</f>
        <v>0</v>
      </c>
      <c r="V114" s="108">
        <f t="array" ref="V114">MROUND( SUMIFS(INDEX(Tips_daily!$B$2:$AB$1000, 0, MATCH(V$1, Tips_daily!$B$1:$AAG$1, 0)), 
        Tips_daily!$A$2:$A$1000, "&gt;="&amp;$A114, 
        Tips_daily!$A$2:$A$1000, "&lt;"&amp;$B114+1),5)</f>
        <v>0</v>
      </c>
      <c r="W114" s="108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</row>
    <row r="115" ht="22.5" hidden="1" customHeight="1">
      <c r="A115" s="111"/>
      <c r="B115" s="111"/>
      <c r="C115" s="100">
        <f>SUMIFS(Tips_daily!B$2:B$1000, 
        Tips_daily!$A$2:$A$1000, "&gt;="&amp;A115, 
        Tips_daily!$A$2:$A$1000, "&lt;"&amp;B115+1)
</f>
        <v>0</v>
      </c>
      <c r="D115" s="108">
        <f t="array" ref="D115">MROUND( SUMIFS(INDEX(Tips_daily!$B$2:$AB$1000, 0, MATCH(D$1, Tips_daily!$B$1:$AAG$1, 0)), 
        Tips_daily!$A$2:$A$1000, "&gt;="&amp;$A115, 
        Tips_daily!$A$2:$A$1000, "&lt;"&amp;$B115+1),5)</f>
        <v>0</v>
      </c>
      <c r="E115" s="108">
        <f t="array" ref="E115">MROUND( SUMIFS(INDEX(Tips_daily!$B$2:$AB$1000, 0, MATCH(E$1, Tips_daily!$B$1:$AAG$1, 0)), 
        Tips_daily!$A$2:$A$1000, "&gt;="&amp;$A115, 
        Tips_daily!$A$2:$A$1000, "&lt;"&amp;$B115+1),5)</f>
        <v>0</v>
      </c>
      <c r="F115" s="108">
        <f t="array" ref="F115">MROUND( SUMIFS(INDEX(Tips_daily!$B$2:$AB$1000, 0, MATCH(F$1, Tips_daily!$B$1:$AAG$1, 0)), 
        Tips_daily!$A$2:$A$1000, "&gt;="&amp;$A115, 
        Tips_daily!$A$2:$A$1000, "&lt;"&amp;$B115+1),5)</f>
        <v>0</v>
      </c>
      <c r="G115" s="108">
        <f t="array" ref="G115">MROUND( SUMIFS(INDEX(Tips_daily!$B$2:$AB$1000, 0, MATCH(G$1, Tips_daily!$B$1:$AAG$1, 0)), 
        Tips_daily!$A$2:$A$1000, "&gt;="&amp;$A115, 
        Tips_daily!$A$2:$A$1000, "&lt;"&amp;$B115+1),5)</f>
        <v>0</v>
      </c>
      <c r="H115" s="108">
        <f t="array" ref="H115">MROUND( SUMIFS(INDEX(Tips_daily!$B$2:$AB$1000, 0, MATCH(H$1, Tips_daily!$B$1:$AAG$1, 0)), 
        Tips_daily!$A$2:$A$1000, "&gt;="&amp;$A115, 
        Tips_daily!$A$2:$A$1000, "&lt;"&amp;$B115+1),5)</f>
        <v>0</v>
      </c>
      <c r="I115" s="108">
        <f t="array" ref="I115">MROUND( SUMIFS(INDEX(Tips_daily!$B$2:$AB$1000, 0, MATCH(I$1, Tips_daily!$B$1:$AAG$1, 0)), 
        Tips_daily!$A$2:$A$1000, "&gt;="&amp;$A115, 
        Tips_daily!$A$2:$A$1000, "&lt;"&amp;$B115+1),5)</f>
        <v>0</v>
      </c>
      <c r="J115" s="108">
        <f t="array" ref="J115">MROUND( SUMIFS(INDEX(Tips_daily!$B$2:$AB$1000, 0, MATCH(J$1, Tips_daily!$B$1:$AAG$1, 0)), 
        Tips_daily!$A$2:$A$1000, "&gt;="&amp;$A115, 
        Tips_daily!$A$2:$A$1000, "&lt;"&amp;$B115+1),5)</f>
        <v>0</v>
      </c>
      <c r="K115" s="108">
        <f t="array" ref="K115">MROUND( SUMIFS(INDEX(Tips_daily!$B$2:$AB$1000, 0, MATCH(K$1, Tips_daily!$B$1:$AAG$1, 0)), 
        Tips_daily!$A$2:$A$1000, "&gt;="&amp;$A115, 
        Tips_daily!$A$2:$A$1000, "&lt;"&amp;$B115+1),5)</f>
        <v>0</v>
      </c>
      <c r="L115" s="108">
        <f t="array" ref="L115">MROUND( SUMIFS(INDEX(Tips_daily!$B$2:$AB$1000, 0, MATCH(L$1, Tips_daily!$B$1:$AAG$1, 0)), 
        Tips_daily!$A$2:$A$1000, "&gt;="&amp;$A115, 
        Tips_daily!$A$2:$A$1000, "&lt;"&amp;$B115+1),5)</f>
        <v>0</v>
      </c>
      <c r="M115" s="108">
        <f t="array" ref="M115">MROUND( SUMIFS(INDEX(Tips_daily!$B$2:$AB$1000, 0, MATCH(M$1, Tips_daily!$B$1:$AAG$1, 0)), 
        Tips_daily!$A$2:$A$1000, "&gt;="&amp;$A115, 
        Tips_daily!$A$2:$A$1000, "&lt;"&amp;$B115+1),5)</f>
        <v>0</v>
      </c>
      <c r="N115" s="108">
        <f t="array" ref="N115">MROUND( SUMIFS(INDEX(Tips_daily!$B$2:$AB$1000, 0, MATCH(N$1, Tips_daily!$B$1:$AAG$1, 0)), 
        Tips_daily!$A$2:$A$1000, "&gt;="&amp;$A115, 
        Tips_daily!$A$2:$A$1000, "&lt;"&amp;$B115+1),5)</f>
        <v>0</v>
      </c>
      <c r="O115" s="108">
        <f t="array" ref="O115">MROUND( SUMIFS(INDEX(Tips_daily!$B$2:$AB$1000, 0, MATCH(O$1, Tips_daily!$B$1:$AAG$1, 0)), 
        Tips_daily!$A$2:$A$1000, "&gt;="&amp;$A115, 
        Tips_daily!$A$2:$A$1000, "&lt;"&amp;$B115+1),5)</f>
        <v>0</v>
      </c>
      <c r="P115" s="108">
        <f t="array" ref="P115">MROUND( SUMIFS(INDEX(Tips_daily!$B$2:$AB$1000, 0, MATCH(P$1, Tips_daily!$B$1:$AAG$1, 0)), 
        Tips_daily!$A$2:$A$1000, "&gt;="&amp;$A115, 
        Tips_daily!$A$2:$A$1000, "&lt;"&amp;$B115+1),5)</f>
        <v>0</v>
      </c>
      <c r="Q115" s="108">
        <f t="array" ref="Q115">MROUND( SUMIFS(INDEX(Tips_daily!$B$2:$AB$1000, 0, MATCH(Q$1, Tips_daily!$B$1:$AAG$1, 0)), 
        Tips_daily!$A$2:$A$1000, "&gt;="&amp;$A115, 
        Tips_daily!$A$2:$A$1000, "&lt;"&amp;$B115+1),5)</f>
        <v>0</v>
      </c>
      <c r="R115" s="108">
        <f t="array" ref="R115">MROUND( SUMIFS(INDEX(Tips_daily!$B$2:$AB$1000, 0, MATCH(R$1, Tips_daily!$B$1:$AAG$1, 0)), 
        Tips_daily!$A$2:$A$1000, "&gt;="&amp;$A115, 
        Tips_daily!$A$2:$A$1000, "&lt;"&amp;$B115+1),5)</f>
        <v>0</v>
      </c>
      <c r="S115" s="108">
        <f t="array" ref="S115">MROUND( SUMIFS(INDEX(Tips_daily!$B$2:$AB$1000, 0, MATCH(S$1, Tips_daily!$B$1:$AAG$1, 0)), 
        Tips_daily!$A$2:$A$1000, "&gt;="&amp;$A115, 
        Tips_daily!$A$2:$A$1000, "&lt;"&amp;$B115+1),5)</f>
        <v>0</v>
      </c>
      <c r="T115" s="108">
        <f t="array" ref="T115">MROUND( SUMIFS(INDEX(Tips_daily!$B$2:$AB$1000, 0, MATCH(T$1, Tips_daily!$B$1:$AAG$1, 0)), 
        Tips_daily!$A$2:$A$1000, "&gt;="&amp;$A115, 
        Tips_daily!$A$2:$A$1000, "&lt;"&amp;$B115+1),5)</f>
        <v>0</v>
      </c>
      <c r="U115" s="108">
        <f t="array" ref="U115">MROUND( SUMIFS(INDEX(Tips_daily!$B$2:$AB$1000, 0, MATCH(U$1, Tips_daily!$B$1:$AAG$1, 0)), 
        Tips_daily!$A$2:$A$1000, "&gt;="&amp;$A115, 
        Tips_daily!$A$2:$A$1000, "&lt;"&amp;$B115+1),5)</f>
        <v>0</v>
      </c>
      <c r="V115" s="108">
        <f t="array" ref="V115">MROUND( SUMIFS(INDEX(Tips_daily!$B$2:$AB$1000, 0, MATCH(V$1, Tips_daily!$B$1:$AAG$1, 0)), 
        Tips_daily!$A$2:$A$1000, "&gt;="&amp;$A115, 
        Tips_daily!$A$2:$A$1000, "&lt;"&amp;$B115+1),5)</f>
        <v>0</v>
      </c>
      <c r="W115" s="108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</row>
    <row r="116" ht="22.5" hidden="1" customHeight="1">
      <c r="A116" s="111"/>
      <c r="B116" s="111"/>
      <c r="C116" s="100">
        <f>SUMIFS(Tips_daily!B$2:B$1000, 
        Tips_daily!$A$2:$A$1000, "&gt;="&amp;A116, 
        Tips_daily!$A$2:$A$1000, "&lt;"&amp;B116+1)
</f>
        <v>0</v>
      </c>
      <c r="D116" s="108">
        <f t="array" ref="D116">MROUND( SUMIFS(INDEX(Tips_daily!$B$2:$AB$1000, 0, MATCH(D$1, Tips_daily!$B$1:$AAG$1, 0)), 
        Tips_daily!$A$2:$A$1000, "&gt;="&amp;$A116, 
        Tips_daily!$A$2:$A$1000, "&lt;"&amp;$B116+1),5)</f>
        <v>0</v>
      </c>
      <c r="E116" s="108">
        <f t="array" ref="E116">MROUND( SUMIFS(INDEX(Tips_daily!$B$2:$AB$1000, 0, MATCH(E$1, Tips_daily!$B$1:$AAG$1, 0)), 
        Tips_daily!$A$2:$A$1000, "&gt;="&amp;$A116, 
        Tips_daily!$A$2:$A$1000, "&lt;"&amp;$B116+1),5)</f>
        <v>0</v>
      </c>
      <c r="F116" s="108">
        <f t="array" ref="F116">MROUND( SUMIFS(INDEX(Tips_daily!$B$2:$AB$1000, 0, MATCH(F$1, Tips_daily!$B$1:$AAG$1, 0)), 
        Tips_daily!$A$2:$A$1000, "&gt;="&amp;$A116, 
        Tips_daily!$A$2:$A$1000, "&lt;"&amp;$B116+1),5)</f>
        <v>0</v>
      </c>
      <c r="G116" s="108">
        <f t="array" ref="G116">MROUND( SUMIFS(INDEX(Tips_daily!$B$2:$AB$1000, 0, MATCH(G$1, Tips_daily!$B$1:$AAG$1, 0)), 
        Tips_daily!$A$2:$A$1000, "&gt;="&amp;$A116, 
        Tips_daily!$A$2:$A$1000, "&lt;"&amp;$B116+1),5)</f>
        <v>0</v>
      </c>
      <c r="H116" s="108">
        <f t="array" ref="H116">MROUND( SUMIFS(INDEX(Tips_daily!$B$2:$AB$1000, 0, MATCH(H$1, Tips_daily!$B$1:$AAG$1, 0)), 
        Tips_daily!$A$2:$A$1000, "&gt;="&amp;$A116, 
        Tips_daily!$A$2:$A$1000, "&lt;"&amp;$B116+1),5)</f>
        <v>0</v>
      </c>
      <c r="I116" s="108">
        <f t="array" ref="I116">MROUND( SUMIFS(INDEX(Tips_daily!$B$2:$AB$1000, 0, MATCH(I$1, Tips_daily!$B$1:$AAG$1, 0)), 
        Tips_daily!$A$2:$A$1000, "&gt;="&amp;$A116, 
        Tips_daily!$A$2:$A$1000, "&lt;"&amp;$B116+1),5)</f>
        <v>0</v>
      </c>
      <c r="J116" s="108">
        <f t="array" ref="J116">MROUND( SUMIFS(INDEX(Tips_daily!$B$2:$AB$1000, 0, MATCH(J$1, Tips_daily!$B$1:$AAG$1, 0)), 
        Tips_daily!$A$2:$A$1000, "&gt;="&amp;$A116, 
        Tips_daily!$A$2:$A$1000, "&lt;"&amp;$B116+1),5)</f>
        <v>0</v>
      </c>
      <c r="K116" s="108">
        <f t="array" ref="K116">MROUND( SUMIFS(INDEX(Tips_daily!$B$2:$AB$1000, 0, MATCH(K$1, Tips_daily!$B$1:$AAG$1, 0)), 
        Tips_daily!$A$2:$A$1000, "&gt;="&amp;$A116, 
        Tips_daily!$A$2:$A$1000, "&lt;"&amp;$B116+1),5)</f>
        <v>0</v>
      </c>
      <c r="L116" s="108">
        <f t="array" ref="L116">MROUND( SUMIFS(INDEX(Tips_daily!$B$2:$AB$1000, 0, MATCH(L$1, Tips_daily!$B$1:$AAG$1, 0)), 
        Tips_daily!$A$2:$A$1000, "&gt;="&amp;$A116, 
        Tips_daily!$A$2:$A$1000, "&lt;"&amp;$B116+1),5)</f>
        <v>0</v>
      </c>
      <c r="M116" s="108">
        <f t="array" ref="M116">MROUND( SUMIFS(INDEX(Tips_daily!$B$2:$AB$1000, 0, MATCH(M$1, Tips_daily!$B$1:$AAG$1, 0)), 
        Tips_daily!$A$2:$A$1000, "&gt;="&amp;$A116, 
        Tips_daily!$A$2:$A$1000, "&lt;"&amp;$B116+1),5)</f>
        <v>0</v>
      </c>
      <c r="N116" s="108">
        <f t="array" ref="N116">MROUND( SUMIFS(INDEX(Tips_daily!$B$2:$AB$1000, 0, MATCH(N$1, Tips_daily!$B$1:$AAG$1, 0)), 
        Tips_daily!$A$2:$A$1000, "&gt;="&amp;$A116, 
        Tips_daily!$A$2:$A$1000, "&lt;"&amp;$B116+1),5)</f>
        <v>0</v>
      </c>
      <c r="O116" s="108">
        <f t="array" ref="O116">MROUND( SUMIFS(INDEX(Tips_daily!$B$2:$AB$1000, 0, MATCH(O$1, Tips_daily!$B$1:$AAG$1, 0)), 
        Tips_daily!$A$2:$A$1000, "&gt;="&amp;$A116, 
        Tips_daily!$A$2:$A$1000, "&lt;"&amp;$B116+1),5)</f>
        <v>0</v>
      </c>
      <c r="P116" s="108">
        <f t="array" ref="P116">MROUND( SUMIFS(INDEX(Tips_daily!$B$2:$AB$1000, 0, MATCH(P$1, Tips_daily!$B$1:$AAG$1, 0)), 
        Tips_daily!$A$2:$A$1000, "&gt;="&amp;$A116, 
        Tips_daily!$A$2:$A$1000, "&lt;"&amp;$B116+1),5)</f>
        <v>0</v>
      </c>
      <c r="Q116" s="108">
        <f t="array" ref="Q116">MROUND( SUMIFS(INDEX(Tips_daily!$B$2:$AB$1000, 0, MATCH(Q$1, Tips_daily!$B$1:$AAG$1, 0)), 
        Tips_daily!$A$2:$A$1000, "&gt;="&amp;$A116, 
        Tips_daily!$A$2:$A$1000, "&lt;"&amp;$B116+1),5)</f>
        <v>0</v>
      </c>
      <c r="R116" s="108">
        <f t="array" ref="R116">MROUND( SUMIFS(INDEX(Tips_daily!$B$2:$AB$1000, 0, MATCH(R$1, Tips_daily!$B$1:$AAG$1, 0)), 
        Tips_daily!$A$2:$A$1000, "&gt;="&amp;$A116, 
        Tips_daily!$A$2:$A$1000, "&lt;"&amp;$B116+1),5)</f>
        <v>0</v>
      </c>
      <c r="S116" s="108">
        <f t="array" ref="S116">MROUND( SUMIFS(INDEX(Tips_daily!$B$2:$AB$1000, 0, MATCH(S$1, Tips_daily!$B$1:$AAG$1, 0)), 
        Tips_daily!$A$2:$A$1000, "&gt;="&amp;$A116, 
        Tips_daily!$A$2:$A$1000, "&lt;"&amp;$B116+1),5)</f>
        <v>0</v>
      </c>
      <c r="T116" s="108">
        <f t="array" ref="T116">MROUND( SUMIFS(INDEX(Tips_daily!$B$2:$AB$1000, 0, MATCH(T$1, Tips_daily!$B$1:$AAG$1, 0)), 
        Tips_daily!$A$2:$A$1000, "&gt;="&amp;$A116, 
        Tips_daily!$A$2:$A$1000, "&lt;"&amp;$B116+1),5)</f>
        <v>0</v>
      </c>
      <c r="U116" s="108">
        <f t="array" ref="U116">MROUND( SUMIFS(INDEX(Tips_daily!$B$2:$AB$1000, 0, MATCH(U$1, Tips_daily!$B$1:$AAG$1, 0)), 
        Tips_daily!$A$2:$A$1000, "&gt;="&amp;$A116, 
        Tips_daily!$A$2:$A$1000, "&lt;"&amp;$B116+1),5)</f>
        <v>0</v>
      </c>
      <c r="V116" s="108">
        <f t="array" ref="V116">MROUND( SUMIFS(INDEX(Tips_daily!$B$2:$AB$1000, 0, MATCH(V$1, Tips_daily!$B$1:$AAG$1, 0)), 
        Tips_daily!$A$2:$A$1000, "&gt;="&amp;$A116, 
        Tips_daily!$A$2:$A$1000, "&lt;"&amp;$B116+1),5)</f>
        <v>0</v>
      </c>
      <c r="W116" s="108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</row>
    <row r="117" ht="22.5" hidden="1" customHeight="1">
      <c r="A117" s="111"/>
      <c r="B117" s="111"/>
      <c r="C117" s="100">
        <f>SUMIFS(Tips_daily!B$2:B$1000, 
        Tips_daily!$A$2:$A$1000, "&gt;="&amp;A117, 
        Tips_daily!$A$2:$A$1000, "&lt;"&amp;B117+1)
</f>
        <v>0</v>
      </c>
      <c r="D117" s="108">
        <f t="array" ref="D117">MROUND( SUMIFS(INDEX(Tips_daily!$B$2:$AB$1000, 0, MATCH(D$1, Tips_daily!$B$1:$AAG$1, 0)), 
        Tips_daily!$A$2:$A$1000, "&gt;="&amp;$A117, 
        Tips_daily!$A$2:$A$1000, "&lt;"&amp;$B117+1),5)</f>
        <v>0</v>
      </c>
      <c r="E117" s="108">
        <f t="array" ref="E117">MROUND( SUMIFS(INDEX(Tips_daily!$B$2:$AB$1000, 0, MATCH(E$1, Tips_daily!$B$1:$AAG$1, 0)), 
        Tips_daily!$A$2:$A$1000, "&gt;="&amp;$A117, 
        Tips_daily!$A$2:$A$1000, "&lt;"&amp;$B117+1),5)</f>
        <v>0</v>
      </c>
      <c r="F117" s="108">
        <f t="array" ref="F117">MROUND( SUMIFS(INDEX(Tips_daily!$B$2:$AB$1000, 0, MATCH(F$1, Tips_daily!$B$1:$AAG$1, 0)), 
        Tips_daily!$A$2:$A$1000, "&gt;="&amp;$A117, 
        Tips_daily!$A$2:$A$1000, "&lt;"&amp;$B117+1),5)</f>
        <v>0</v>
      </c>
      <c r="G117" s="108">
        <f t="array" ref="G117">MROUND( SUMIFS(INDEX(Tips_daily!$B$2:$AB$1000, 0, MATCH(G$1, Tips_daily!$B$1:$AAG$1, 0)), 
        Tips_daily!$A$2:$A$1000, "&gt;="&amp;$A117, 
        Tips_daily!$A$2:$A$1000, "&lt;"&amp;$B117+1),5)</f>
        <v>0</v>
      </c>
      <c r="H117" s="108">
        <f t="array" ref="H117">MROUND( SUMIFS(INDEX(Tips_daily!$B$2:$AB$1000, 0, MATCH(H$1, Tips_daily!$B$1:$AAG$1, 0)), 
        Tips_daily!$A$2:$A$1000, "&gt;="&amp;$A117, 
        Tips_daily!$A$2:$A$1000, "&lt;"&amp;$B117+1),5)</f>
        <v>0</v>
      </c>
      <c r="I117" s="108">
        <f t="array" ref="I117">MROUND( SUMIFS(INDEX(Tips_daily!$B$2:$AB$1000, 0, MATCH(I$1, Tips_daily!$B$1:$AAG$1, 0)), 
        Tips_daily!$A$2:$A$1000, "&gt;="&amp;$A117, 
        Tips_daily!$A$2:$A$1000, "&lt;"&amp;$B117+1),5)</f>
        <v>0</v>
      </c>
      <c r="J117" s="108">
        <f t="array" ref="J117">MROUND( SUMIFS(INDEX(Tips_daily!$B$2:$AB$1000, 0, MATCH(J$1, Tips_daily!$B$1:$AAG$1, 0)), 
        Tips_daily!$A$2:$A$1000, "&gt;="&amp;$A117, 
        Tips_daily!$A$2:$A$1000, "&lt;"&amp;$B117+1),5)</f>
        <v>0</v>
      </c>
      <c r="K117" s="108">
        <f t="array" ref="K117">MROUND( SUMIFS(INDEX(Tips_daily!$B$2:$AB$1000, 0, MATCH(K$1, Tips_daily!$B$1:$AAG$1, 0)), 
        Tips_daily!$A$2:$A$1000, "&gt;="&amp;$A117, 
        Tips_daily!$A$2:$A$1000, "&lt;"&amp;$B117+1),5)</f>
        <v>0</v>
      </c>
      <c r="L117" s="108">
        <f t="array" ref="L117">MROUND( SUMIFS(INDEX(Tips_daily!$B$2:$AB$1000, 0, MATCH(L$1, Tips_daily!$B$1:$AAG$1, 0)), 
        Tips_daily!$A$2:$A$1000, "&gt;="&amp;$A117, 
        Tips_daily!$A$2:$A$1000, "&lt;"&amp;$B117+1),5)</f>
        <v>0</v>
      </c>
      <c r="M117" s="108">
        <f t="array" ref="M117">MROUND( SUMIFS(INDEX(Tips_daily!$B$2:$AB$1000, 0, MATCH(M$1, Tips_daily!$B$1:$AAG$1, 0)), 
        Tips_daily!$A$2:$A$1000, "&gt;="&amp;$A117, 
        Tips_daily!$A$2:$A$1000, "&lt;"&amp;$B117+1),5)</f>
        <v>0</v>
      </c>
      <c r="N117" s="108">
        <f t="array" ref="N117">MROUND( SUMIFS(INDEX(Tips_daily!$B$2:$AB$1000, 0, MATCH(N$1, Tips_daily!$B$1:$AAG$1, 0)), 
        Tips_daily!$A$2:$A$1000, "&gt;="&amp;$A117, 
        Tips_daily!$A$2:$A$1000, "&lt;"&amp;$B117+1),5)</f>
        <v>0</v>
      </c>
      <c r="O117" s="108">
        <f t="array" ref="O117">MROUND( SUMIFS(INDEX(Tips_daily!$B$2:$AB$1000, 0, MATCH(O$1, Tips_daily!$B$1:$AAG$1, 0)), 
        Tips_daily!$A$2:$A$1000, "&gt;="&amp;$A117, 
        Tips_daily!$A$2:$A$1000, "&lt;"&amp;$B117+1),5)</f>
        <v>0</v>
      </c>
      <c r="P117" s="108">
        <f t="array" ref="P117">MROUND( SUMIFS(INDEX(Tips_daily!$B$2:$AB$1000, 0, MATCH(P$1, Tips_daily!$B$1:$AAG$1, 0)), 
        Tips_daily!$A$2:$A$1000, "&gt;="&amp;$A117, 
        Tips_daily!$A$2:$A$1000, "&lt;"&amp;$B117+1),5)</f>
        <v>0</v>
      </c>
      <c r="Q117" s="108">
        <f t="array" ref="Q117">MROUND( SUMIFS(INDEX(Tips_daily!$B$2:$AB$1000, 0, MATCH(Q$1, Tips_daily!$B$1:$AAG$1, 0)), 
        Tips_daily!$A$2:$A$1000, "&gt;="&amp;$A117, 
        Tips_daily!$A$2:$A$1000, "&lt;"&amp;$B117+1),5)</f>
        <v>0</v>
      </c>
      <c r="R117" s="108">
        <f t="array" ref="R117">MROUND( SUMIFS(INDEX(Tips_daily!$B$2:$AB$1000, 0, MATCH(R$1, Tips_daily!$B$1:$AAG$1, 0)), 
        Tips_daily!$A$2:$A$1000, "&gt;="&amp;$A117, 
        Tips_daily!$A$2:$A$1000, "&lt;"&amp;$B117+1),5)</f>
        <v>0</v>
      </c>
      <c r="S117" s="108">
        <f t="array" ref="S117">MROUND( SUMIFS(INDEX(Tips_daily!$B$2:$AB$1000, 0, MATCH(S$1, Tips_daily!$B$1:$AAG$1, 0)), 
        Tips_daily!$A$2:$A$1000, "&gt;="&amp;$A117, 
        Tips_daily!$A$2:$A$1000, "&lt;"&amp;$B117+1),5)</f>
        <v>0</v>
      </c>
      <c r="T117" s="108">
        <f t="array" ref="T117">MROUND( SUMIFS(INDEX(Tips_daily!$B$2:$AB$1000, 0, MATCH(T$1, Tips_daily!$B$1:$AAG$1, 0)), 
        Tips_daily!$A$2:$A$1000, "&gt;="&amp;$A117, 
        Tips_daily!$A$2:$A$1000, "&lt;"&amp;$B117+1),5)</f>
        <v>0</v>
      </c>
      <c r="U117" s="108">
        <f t="array" ref="U117">MROUND( SUMIFS(INDEX(Tips_daily!$B$2:$AB$1000, 0, MATCH(U$1, Tips_daily!$B$1:$AAG$1, 0)), 
        Tips_daily!$A$2:$A$1000, "&gt;="&amp;$A117, 
        Tips_daily!$A$2:$A$1000, "&lt;"&amp;$B117+1),5)</f>
        <v>0</v>
      </c>
      <c r="V117" s="108">
        <f t="array" ref="V117">MROUND( SUMIFS(INDEX(Tips_daily!$B$2:$AB$1000, 0, MATCH(V$1, Tips_daily!$B$1:$AAG$1, 0)), 
        Tips_daily!$A$2:$A$1000, "&gt;="&amp;$A117, 
        Tips_daily!$A$2:$A$1000, "&lt;"&amp;$B117+1),5)</f>
        <v>0</v>
      </c>
      <c r="W117" s="108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</row>
    <row r="118" ht="22.5" hidden="1" customHeight="1">
      <c r="A118" s="111"/>
      <c r="B118" s="111"/>
      <c r="C118" s="100">
        <f>SUMIFS(Tips_daily!B$2:B$1000, 
        Tips_daily!$A$2:$A$1000, "&gt;="&amp;A118, 
        Tips_daily!$A$2:$A$1000, "&lt;"&amp;B118+1)
</f>
        <v>0</v>
      </c>
      <c r="D118" s="108">
        <f t="array" ref="D118">MROUND( SUMIFS(INDEX(Tips_daily!$B$2:$AB$1000, 0, MATCH(D$1, Tips_daily!$B$1:$AAG$1, 0)), 
        Tips_daily!$A$2:$A$1000, "&gt;="&amp;$A118, 
        Tips_daily!$A$2:$A$1000, "&lt;"&amp;$B118+1),5)</f>
        <v>0</v>
      </c>
      <c r="E118" s="108">
        <f t="array" ref="E118">MROUND( SUMIFS(INDEX(Tips_daily!$B$2:$AB$1000, 0, MATCH(E$1, Tips_daily!$B$1:$AAG$1, 0)), 
        Tips_daily!$A$2:$A$1000, "&gt;="&amp;$A118, 
        Tips_daily!$A$2:$A$1000, "&lt;"&amp;$B118+1),5)</f>
        <v>0</v>
      </c>
      <c r="F118" s="108">
        <f t="array" ref="F118">MROUND( SUMIFS(INDEX(Tips_daily!$B$2:$AB$1000, 0, MATCH(F$1, Tips_daily!$B$1:$AAG$1, 0)), 
        Tips_daily!$A$2:$A$1000, "&gt;="&amp;$A118, 
        Tips_daily!$A$2:$A$1000, "&lt;"&amp;$B118+1),5)</f>
        <v>0</v>
      </c>
      <c r="G118" s="108">
        <f t="array" ref="G118">MROUND( SUMIFS(INDEX(Tips_daily!$B$2:$AB$1000, 0, MATCH(G$1, Tips_daily!$B$1:$AAG$1, 0)), 
        Tips_daily!$A$2:$A$1000, "&gt;="&amp;$A118, 
        Tips_daily!$A$2:$A$1000, "&lt;"&amp;$B118+1),5)</f>
        <v>0</v>
      </c>
      <c r="H118" s="108">
        <f t="array" ref="H118">MROUND( SUMIFS(INDEX(Tips_daily!$B$2:$AB$1000, 0, MATCH(H$1, Tips_daily!$B$1:$AAG$1, 0)), 
        Tips_daily!$A$2:$A$1000, "&gt;="&amp;$A118, 
        Tips_daily!$A$2:$A$1000, "&lt;"&amp;$B118+1),5)</f>
        <v>0</v>
      </c>
      <c r="I118" s="108">
        <f t="array" ref="I118">MROUND( SUMIFS(INDEX(Tips_daily!$B$2:$AB$1000, 0, MATCH(I$1, Tips_daily!$B$1:$AAG$1, 0)), 
        Tips_daily!$A$2:$A$1000, "&gt;="&amp;$A118, 
        Tips_daily!$A$2:$A$1000, "&lt;"&amp;$B118+1),5)</f>
        <v>0</v>
      </c>
      <c r="J118" s="108">
        <f t="array" ref="J118">MROUND( SUMIFS(INDEX(Tips_daily!$B$2:$AB$1000, 0, MATCH(J$1, Tips_daily!$B$1:$AAG$1, 0)), 
        Tips_daily!$A$2:$A$1000, "&gt;="&amp;$A118, 
        Tips_daily!$A$2:$A$1000, "&lt;"&amp;$B118+1),5)</f>
        <v>0</v>
      </c>
      <c r="K118" s="108">
        <f t="array" ref="K118">MROUND( SUMIFS(INDEX(Tips_daily!$B$2:$AB$1000, 0, MATCH(K$1, Tips_daily!$B$1:$AAG$1, 0)), 
        Tips_daily!$A$2:$A$1000, "&gt;="&amp;$A118, 
        Tips_daily!$A$2:$A$1000, "&lt;"&amp;$B118+1),5)</f>
        <v>0</v>
      </c>
      <c r="L118" s="108">
        <f t="array" ref="L118">MROUND( SUMIFS(INDEX(Tips_daily!$B$2:$AB$1000, 0, MATCH(L$1, Tips_daily!$B$1:$AAG$1, 0)), 
        Tips_daily!$A$2:$A$1000, "&gt;="&amp;$A118, 
        Tips_daily!$A$2:$A$1000, "&lt;"&amp;$B118+1),5)</f>
        <v>0</v>
      </c>
      <c r="M118" s="108">
        <f t="array" ref="M118">MROUND( SUMIFS(INDEX(Tips_daily!$B$2:$AB$1000, 0, MATCH(M$1, Tips_daily!$B$1:$AAG$1, 0)), 
        Tips_daily!$A$2:$A$1000, "&gt;="&amp;$A118, 
        Tips_daily!$A$2:$A$1000, "&lt;"&amp;$B118+1),5)</f>
        <v>0</v>
      </c>
      <c r="N118" s="108">
        <f t="array" ref="N118">MROUND( SUMIFS(INDEX(Tips_daily!$B$2:$AB$1000, 0, MATCH(N$1, Tips_daily!$B$1:$AAG$1, 0)), 
        Tips_daily!$A$2:$A$1000, "&gt;="&amp;$A118, 
        Tips_daily!$A$2:$A$1000, "&lt;"&amp;$B118+1),5)</f>
        <v>0</v>
      </c>
      <c r="O118" s="108">
        <f t="array" ref="O118">MROUND( SUMIFS(INDEX(Tips_daily!$B$2:$AB$1000, 0, MATCH(O$1, Tips_daily!$B$1:$AAG$1, 0)), 
        Tips_daily!$A$2:$A$1000, "&gt;="&amp;$A118, 
        Tips_daily!$A$2:$A$1000, "&lt;"&amp;$B118+1),5)</f>
        <v>0</v>
      </c>
      <c r="P118" s="108">
        <f t="array" ref="P118">MROUND( SUMIFS(INDEX(Tips_daily!$B$2:$AB$1000, 0, MATCH(P$1, Tips_daily!$B$1:$AAG$1, 0)), 
        Tips_daily!$A$2:$A$1000, "&gt;="&amp;$A118, 
        Tips_daily!$A$2:$A$1000, "&lt;"&amp;$B118+1),5)</f>
        <v>0</v>
      </c>
      <c r="Q118" s="108">
        <f t="array" ref="Q118">MROUND( SUMIFS(INDEX(Tips_daily!$B$2:$AB$1000, 0, MATCH(Q$1, Tips_daily!$B$1:$AAG$1, 0)), 
        Tips_daily!$A$2:$A$1000, "&gt;="&amp;$A118, 
        Tips_daily!$A$2:$A$1000, "&lt;"&amp;$B118+1),5)</f>
        <v>0</v>
      </c>
      <c r="R118" s="108">
        <f t="array" ref="R118">MROUND( SUMIFS(INDEX(Tips_daily!$B$2:$AB$1000, 0, MATCH(R$1, Tips_daily!$B$1:$AAG$1, 0)), 
        Tips_daily!$A$2:$A$1000, "&gt;="&amp;$A118, 
        Tips_daily!$A$2:$A$1000, "&lt;"&amp;$B118+1),5)</f>
        <v>0</v>
      </c>
      <c r="S118" s="108">
        <f t="array" ref="S118">MROUND( SUMIFS(INDEX(Tips_daily!$B$2:$AB$1000, 0, MATCH(S$1, Tips_daily!$B$1:$AAG$1, 0)), 
        Tips_daily!$A$2:$A$1000, "&gt;="&amp;$A118, 
        Tips_daily!$A$2:$A$1000, "&lt;"&amp;$B118+1),5)</f>
        <v>0</v>
      </c>
      <c r="T118" s="108">
        <f t="array" ref="T118">MROUND( SUMIFS(INDEX(Tips_daily!$B$2:$AB$1000, 0, MATCH(T$1, Tips_daily!$B$1:$AAG$1, 0)), 
        Tips_daily!$A$2:$A$1000, "&gt;="&amp;$A118, 
        Tips_daily!$A$2:$A$1000, "&lt;"&amp;$B118+1),5)</f>
        <v>0</v>
      </c>
      <c r="U118" s="108">
        <f t="array" ref="U118">MROUND( SUMIFS(INDEX(Tips_daily!$B$2:$AB$1000, 0, MATCH(U$1, Tips_daily!$B$1:$AAG$1, 0)), 
        Tips_daily!$A$2:$A$1000, "&gt;="&amp;$A118, 
        Tips_daily!$A$2:$A$1000, "&lt;"&amp;$B118+1),5)</f>
        <v>0</v>
      </c>
      <c r="V118" s="108">
        <f t="array" ref="V118">MROUND( SUMIFS(INDEX(Tips_daily!$B$2:$AB$1000, 0, MATCH(V$1, Tips_daily!$B$1:$AAG$1, 0)), 
        Tips_daily!$A$2:$A$1000, "&gt;="&amp;$A118, 
        Tips_daily!$A$2:$A$1000, "&lt;"&amp;$B118+1),5)</f>
        <v>0</v>
      </c>
      <c r="W118" s="108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</row>
    <row r="119" ht="22.5" hidden="1" customHeight="1">
      <c r="A119" s="111"/>
      <c r="B119" s="111"/>
      <c r="C119" s="100">
        <f>SUMIFS(Tips_daily!B$2:B$1000, 
        Tips_daily!$A$2:$A$1000, "&gt;="&amp;A119, 
        Tips_daily!$A$2:$A$1000, "&lt;"&amp;B119+1)
</f>
        <v>0</v>
      </c>
      <c r="D119" s="108">
        <f t="array" ref="D119">MROUND( SUMIFS(INDEX(Tips_daily!$B$2:$AB$1000, 0, MATCH(D$1, Tips_daily!$B$1:$AAG$1, 0)), 
        Tips_daily!$A$2:$A$1000, "&gt;="&amp;$A119, 
        Tips_daily!$A$2:$A$1000, "&lt;"&amp;$B119+1),5)</f>
        <v>0</v>
      </c>
      <c r="E119" s="108">
        <f t="array" ref="E119">MROUND( SUMIFS(INDEX(Tips_daily!$B$2:$AB$1000, 0, MATCH(E$1, Tips_daily!$B$1:$AAG$1, 0)), 
        Tips_daily!$A$2:$A$1000, "&gt;="&amp;$A119, 
        Tips_daily!$A$2:$A$1000, "&lt;"&amp;$B119+1),5)</f>
        <v>0</v>
      </c>
      <c r="F119" s="108">
        <f t="array" ref="F119">MROUND( SUMIFS(INDEX(Tips_daily!$B$2:$AB$1000, 0, MATCH(F$1, Tips_daily!$B$1:$AAG$1, 0)), 
        Tips_daily!$A$2:$A$1000, "&gt;="&amp;$A119, 
        Tips_daily!$A$2:$A$1000, "&lt;"&amp;$B119+1),5)</f>
        <v>0</v>
      </c>
      <c r="G119" s="108">
        <f t="array" ref="G119">MROUND( SUMIFS(INDEX(Tips_daily!$B$2:$AB$1000, 0, MATCH(G$1, Tips_daily!$B$1:$AAG$1, 0)), 
        Tips_daily!$A$2:$A$1000, "&gt;="&amp;$A119, 
        Tips_daily!$A$2:$A$1000, "&lt;"&amp;$B119+1),5)</f>
        <v>0</v>
      </c>
      <c r="H119" s="108">
        <f t="array" ref="H119">MROUND( SUMIFS(INDEX(Tips_daily!$B$2:$AB$1000, 0, MATCH(H$1, Tips_daily!$B$1:$AAG$1, 0)), 
        Tips_daily!$A$2:$A$1000, "&gt;="&amp;$A119, 
        Tips_daily!$A$2:$A$1000, "&lt;"&amp;$B119+1),5)</f>
        <v>0</v>
      </c>
      <c r="I119" s="108">
        <f t="array" ref="I119">MROUND( SUMIFS(INDEX(Tips_daily!$B$2:$AB$1000, 0, MATCH(I$1, Tips_daily!$B$1:$AAG$1, 0)), 
        Tips_daily!$A$2:$A$1000, "&gt;="&amp;$A119, 
        Tips_daily!$A$2:$A$1000, "&lt;"&amp;$B119+1),5)</f>
        <v>0</v>
      </c>
      <c r="J119" s="108">
        <f t="array" ref="J119">MROUND( SUMIFS(INDEX(Tips_daily!$B$2:$AB$1000, 0, MATCH(J$1, Tips_daily!$B$1:$AAG$1, 0)), 
        Tips_daily!$A$2:$A$1000, "&gt;="&amp;$A119, 
        Tips_daily!$A$2:$A$1000, "&lt;"&amp;$B119+1),5)</f>
        <v>0</v>
      </c>
      <c r="K119" s="108">
        <f t="array" ref="K119">MROUND( SUMIFS(INDEX(Tips_daily!$B$2:$AB$1000, 0, MATCH(K$1, Tips_daily!$B$1:$AAG$1, 0)), 
        Tips_daily!$A$2:$A$1000, "&gt;="&amp;$A119, 
        Tips_daily!$A$2:$A$1000, "&lt;"&amp;$B119+1),5)</f>
        <v>0</v>
      </c>
      <c r="L119" s="108">
        <f t="array" ref="L119">MROUND( SUMIFS(INDEX(Tips_daily!$B$2:$AB$1000, 0, MATCH(L$1, Tips_daily!$B$1:$AAG$1, 0)), 
        Tips_daily!$A$2:$A$1000, "&gt;="&amp;$A119, 
        Tips_daily!$A$2:$A$1000, "&lt;"&amp;$B119+1),5)</f>
        <v>0</v>
      </c>
      <c r="M119" s="108">
        <f t="array" ref="M119">MROUND( SUMIFS(INDEX(Tips_daily!$B$2:$AB$1000, 0, MATCH(M$1, Tips_daily!$B$1:$AAG$1, 0)), 
        Tips_daily!$A$2:$A$1000, "&gt;="&amp;$A119, 
        Tips_daily!$A$2:$A$1000, "&lt;"&amp;$B119+1),5)</f>
        <v>0</v>
      </c>
      <c r="N119" s="108">
        <f t="array" ref="N119">MROUND( SUMIFS(INDEX(Tips_daily!$B$2:$AB$1000, 0, MATCH(N$1, Tips_daily!$B$1:$AAG$1, 0)), 
        Tips_daily!$A$2:$A$1000, "&gt;="&amp;$A119, 
        Tips_daily!$A$2:$A$1000, "&lt;"&amp;$B119+1),5)</f>
        <v>0</v>
      </c>
      <c r="O119" s="108">
        <f t="array" ref="O119">MROUND( SUMIFS(INDEX(Tips_daily!$B$2:$AB$1000, 0, MATCH(O$1, Tips_daily!$B$1:$AAG$1, 0)), 
        Tips_daily!$A$2:$A$1000, "&gt;="&amp;$A119, 
        Tips_daily!$A$2:$A$1000, "&lt;"&amp;$B119+1),5)</f>
        <v>0</v>
      </c>
      <c r="P119" s="108">
        <f t="array" ref="P119">MROUND( SUMIFS(INDEX(Tips_daily!$B$2:$AB$1000, 0, MATCH(P$1, Tips_daily!$B$1:$AAG$1, 0)), 
        Tips_daily!$A$2:$A$1000, "&gt;="&amp;$A119, 
        Tips_daily!$A$2:$A$1000, "&lt;"&amp;$B119+1),5)</f>
        <v>0</v>
      </c>
      <c r="Q119" s="108">
        <f t="array" ref="Q119">MROUND( SUMIFS(INDEX(Tips_daily!$B$2:$AB$1000, 0, MATCH(Q$1, Tips_daily!$B$1:$AAG$1, 0)), 
        Tips_daily!$A$2:$A$1000, "&gt;="&amp;$A119, 
        Tips_daily!$A$2:$A$1000, "&lt;"&amp;$B119+1),5)</f>
        <v>0</v>
      </c>
      <c r="R119" s="108">
        <f t="array" ref="R119">MROUND( SUMIFS(INDEX(Tips_daily!$B$2:$AB$1000, 0, MATCH(R$1, Tips_daily!$B$1:$AAG$1, 0)), 
        Tips_daily!$A$2:$A$1000, "&gt;="&amp;$A119, 
        Tips_daily!$A$2:$A$1000, "&lt;"&amp;$B119+1),5)</f>
        <v>0</v>
      </c>
      <c r="S119" s="108">
        <f t="array" ref="S119">MROUND( SUMIFS(INDEX(Tips_daily!$B$2:$AB$1000, 0, MATCH(S$1, Tips_daily!$B$1:$AAG$1, 0)), 
        Tips_daily!$A$2:$A$1000, "&gt;="&amp;$A119, 
        Tips_daily!$A$2:$A$1000, "&lt;"&amp;$B119+1),5)</f>
        <v>0</v>
      </c>
      <c r="T119" s="108">
        <f t="array" ref="T119">MROUND( SUMIFS(INDEX(Tips_daily!$B$2:$AB$1000, 0, MATCH(T$1, Tips_daily!$B$1:$AAG$1, 0)), 
        Tips_daily!$A$2:$A$1000, "&gt;="&amp;$A119, 
        Tips_daily!$A$2:$A$1000, "&lt;"&amp;$B119+1),5)</f>
        <v>0</v>
      </c>
      <c r="U119" s="108">
        <f t="array" ref="U119">MROUND( SUMIFS(INDEX(Tips_daily!$B$2:$AB$1000, 0, MATCH(U$1, Tips_daily!$B$1:$AAG$1, 0)), 
        Tips_daily!$A$2:$A$1000, "&gt;="&amp;$A119, 
        Tips_daily!$A$2:$A$1000, "&lt;"&amp;$B119+1),5)</f>
        <v>0</v>
      </c>
      <c r="V119" s="108">
        <f t="array" ref="V119">MROUND( SUMIFS(INDEX(Tips_daily!$B$2:$AB$1000, 0, MATCH(V$1, Tips_daily!$B$1:$AAG$1, 0)), 
        Tips_daily!$A$2:$A$1000, "&gt;="&amp;$A119, 
        Tips_daily!$A$2:$A$1000, "&lt;"&amp;$B119+1),5)</f>
        <v>0</v>
      </c>
      <c r="W119" s="108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</row>
    <row r="120" ht="22.5" hidden="1" customHeight="1">
      <c r="A120" s="111"/>
      <c r="B120" s="111"/>
      <c r="C120" s="100">
        <f>SUMIFS(Tips_daily!B$2:B$1000, 
        Tips_daily!$A$2:$A$1000, "&gt;="&amp;A120, 
        Tips_daily!$A$2:$A$1000, "&lt;"&amp;B120+1)
</f>
        <v>0</v>
      </c>
      <c r="D120" s="108">
        <f t="array" ref="D120">MROUND( SUMIFS(INDEX(Tips_daily!$B$2:$AB$1000, 0, MATCH(D$1, Tips_daily!$B$1:$AAG$1, 0)), 
        Tips_daily!$A$2:$A$1000, "&gt;="&amp;$A120, 
        Tips_daily!$A$2:$A$1000, "&lt;"&amp;$B120+1),5)</f>
        <v>0</v>
      </c>
      <c r="E120" s="108">
        <f t="array" ref="E120">MROUND( SUMIFS(INDEX(Tips_daily!$B$2:$AB$1000, 0, MATCH(E$1, Tips_daily!$B$1:$AAG$1, 0)), 
        Tips_daily!$A$2:$A$1000, "&gt;="&amp;$A120, 
        Tips_daily!$A$2:$A$1000, "&lt;"&amp;$B120+1),5)</f>
        <v>0</v>
      </c>
      <c r="F120" s="108">
        <f t="array" ref="F120">MROUND( SUMIFS(INDEX(Tips_daily!$B$2:$AB$1000, 0, MATCH(F$1, Tips_daily!$B$1:$AAG$1, 0)), 
        Tips_daily!$A$2:$A$1000, "&gt;="&amp;$A120, 
        Tips_daily!$A$2:$A$1000, "&lt;"&amp;$B120+1),5)</f>
        <v>0</v>
      </c>
      <c r="G120" s="108">
        <f t="array" ref="G120">MROUND( SUMIFS(INDEX(Tips_daily!$B$2:$AB$1000, 0, MATCH(G$1, Tips_daily!$B$1:$AAG$1, 0)), 
        Tips_daily!$A$2:$A$1000, "&gt;="&amp;$A120, 
        Tips_daily!$A$2:$A$1000, "&lt;"&amp;$B120+1),5)</f>
        <v>0</v>
      </c>
      <c r="H120" s="108">
        <f t="array" ref="H120">MROUND( SUMIFS(INDEX(Tips_daily!$B$2:$AB$1000, 0, MATCH(H$1, Tips_daily!$B$1:$AAG$1, 0)), 
        Tips_daily!$A$2:$A$1000, "&gt;="&amp;$A120, 
        Tips_daily!$A$2:$A$1000, "&lt;"&amp;$B120+1),5)</f>
        <v>0</v>
      </c>
      <c r="I120" s="108">
        <f t="array" ref="I120">MROUND( SUMIFS(INDEX(Tips_daily!$B$2:$AB$1000, 0, MATCH(I$1, Tips_daily!$B$1:$AAG$1, 0)), 
        Tips_daily!$A$2:$A$1000, "&gt;="&amp;$A120, 
        Tips_daily!$A$2:$A$1000, "&lt;"&amp;$B120+1),5)</f>
        <v>0</v>
      </c>
      <c r="J120" s="108">
        <f t="array" ref="J120">MROUND( SUMIFS(INDEX(Tips_daily!$B$2:$AB$1000, 0, MATCH(J$1, Tips_daily!$B$1:$AAG$1, 0)), 
        Tips_daily!$A$2:$A$1000, "&gt;="&amp;$A120, 
        Tips_daily!$A$2:$A$1000, "&lt;"&amp;$B120+1),5)</f>
        <v>0</v>
      </c>
      <c r="K120" s="108">
        <f t="array" ref="K120">MROUND( SUMIFS(INDEX(Tips_daily!$B$2:$AB$1000, 0, MATCH(K$1, Tips_daily!$B$1:$AAG$1, 0)), 
        Tips_daily!$A$2:$A$1000, "&gt;="&amp;$A120, 
        Tips_daily!$A$2:$A$1000, "&lt;"&amp;$B120+1),5)</f>
        <v>0</v>
      </c>
      <c r="L120" s="108">
        <f t="array" ref="L120">MROUND( SUMIFS(INDEX(Tips_daily!$B$2:$AB$1000, 0, MATCH(L$1, Tips_daily!$B$1:$AAG$1, 0)), 
        Tips_daily!$A$2:$A$1000, "&gt;="&amp;$A120, 
        Tips_daily!$A$2:$A$1000, "&lt;"&amp;$B120+1),5)</f>
        <v>0</v>
      </c>
      <c r="M120" s="108">
        <f t="array" ref="M120">MROUND( SUMIFS(INDEX(Tips_daily!$B$2:$AB$1000, 0, MATCH(M$1, Tips_daily!$B$1:$AAG$1, 0)), 
        Tips_daily!$A$2:$A$1000, "&gt;="&amp;$A120, 
        Tips_daily!$A$2:$A$1000, "&lt;"&amp;$B120+1),5)</f>
        <v>0</v>
      </c>
      <c r="N120" s="108">
        <f t="array" ref="N120">MROUND( SUMIFS(INDEX(Tips_daily!$B$2:$AB$1000, 0, MATCH(N$1, Tips_daily!$B$1:$AAG$1, 0)), 
        Tips_daily!$A$2:$A$1000, "&gt;="&amp;$A120, 
        Tips_daily!$A$2:$A$1000, "&lt;"&amp;$B120+1),5)</f>
        <v>0</v>
      </c>
      <c r="O120" s="108">
        <f t="array" ref="O120">MROUND( SUMIFS(INDEX(Tips_daily!$B$2:$AB$1000, 0, MATCH(O$1, Tips_daily!$B$1:$AAG$1, 0)), 
        Tips_daily!$A$2:$A$1000, "&gt;="&amp;$A120, 
        Tips_daily!$A$2:$A$1000, "&lt;"&amp;$B120+1),5)</f>
        <v>0</v>
      </c>
      <c r="P120" s="108">
        <f t="array" ref="P120">MROUND( SUMIFS(INDEX(Tips_daily!$B$2:$AB$1000, 0, MATCH(P$1, Tips_daily!$B$1:$AAG$1, 0)), 
        Tips_daily!$A$2:$A$1000, "&gt;="&amp;$A120, 
        Tips_daily!$A$2:$A$1000, "&lt;"&amp;$B120+1),5)</f>
        <v>0</v>
      </c>
      <c r="Q120" s="108">
        <f t="array" ref="Q120">MROUND( SUMIFS(INDEX(Tips_daily!$B$2:$AB$1000, 0, MATCH(Q$1, Tips_daily!$B$1:$AAG$1, 0)), 
        Tips_daily!$A$2:$A$1000, "&gt;="&amp;$A120, 
        Tips_daily!$A$2:$A$1000, "&lt;"&amp;$B120+1),5)</f>
        <v>0</v>
      </c>
      <c r="R120" s="108">
        <f t="array" ref="R120">MROUND( SUMIFS(INDEX(Tips_daily!$B$2:$AB$1000, 0, MATCH(R$1, Tips_daily!$B$1:$AAG$1, 0)), 
        Tips_daily!$A$2:$A$1000, "&gt;="&amp;$A120, 
        Tips_daily!$A$2:$A$1000, "&lt;"&amp;$B120+1),5)</f>
        <v>0</v>
      </c>
      <c r="S120" s="108">
        <f t="array" ref="S120">MROUND( SUMIFS(INDEX(Tips_daily!$B$2:$AB$1000, 0, MATCH(S$1, Tips_daily!$B$1:$AAG$1, 0)), 
        Tips_daily!$A$2:$A$1000, "&gt;="&amp;$A120, 
        Tips_daily!$A$2:$A$1000, "&lt;"&amp;$B120+1),5)</f>
        <v>0</v>
      </c>
      <c r="T120" s="108">
        <f t="array" ref="T120">MROUND( SUMIFS(INDEX(Tips_daily!$B$2:$AB$1000, 0, MATCH(T$1, Tips_daily!$B$1:$AAG$1, 0)), 
        Tips_daily!$A$2:$A$1000, "&gt;="&amp;$A120, 
        Tips_daily!$A$2:$A$1000, "&lt;"&amp;$B120+1),5)</f>
        <v>0</v>
      </c>
      <c r="U120" s="108">
        <f t="array" ref="U120">MROUND( SUMIFS(INDEX(Tips_daily!$B$2:$AB$1000, 0, MATCH(U$1, Tips_daily!$B$1:$AAG$1, 0)), 
        Tips_daily!$A$2:$A$1000, "&gt;="&amp;$A120, 
        Tips_daily!$A$2:$A$1000, "&lt;"&amp;$B120+1),5)</f>
        <v>0</v>
      </c>
      <c r="V120" s="108">
        <f t="array" ref="V120">MROUND( SUMIFS(INDEX(Tips_daily!$B$2:$AB$1000, 0, MATCH(V$1, Tips_daily!$B$1:$AAG$1, 0)), 
        Tips_daily!$A$2:$A$1000, "&gt;="&amp;$A120, 
        Tips_daily!$A$2:$A$1000, "&lt;"&amp;$B120+1),5)</f>
        <v>0</v>
      </c>
      <c r="W120" s="108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</row>
    <row r="121" ht="22.5" hidden="1" customHeight="1">
      <c r="A121" s="111"/>
      <c r="B121" s="111"/>
      <c r="C121" s="100">
        <f>SUMIFS(Tips_daily!B$2:B$1000, 
        Tips_daily!$A$2:$A$1000, "&gt;="&amp;A121, 
        Tips_daily!$A$2:$A$1000, "&lt;"&amp;B121+1)
</f>
        <v>0</v>
      </c>
      <c r="D121" s="108">
        <f t="array" ref="D121">MROUND( SUMIFS(INDEX(Tips_daily!$B$2:$AB$1000, 0, MATCH(D$1, Tips_daily!$B$1:$AAG$1, 0)), 
        Tips_daily!$A$2:$A$1000, "&gt;="&amp;$A121, 
        Tips_daily!$A$2:$A$1000, "&lt;"&amp;$B121+1),5)</f>
        <v>0</v>
      </c>
      <c r="E121" s="108">
        <f t="array" ref="E121">MROUND( SUMIFS(INDEX(Tips_daily!$B$2:$AB$1000, 0, MATCH(E$1, Tips_daily!$B$1:$AAG$1, 0)), 
        Tips_daily!$A$2:$A$1000, "&gt;="&amp;$A121, 
        Tips_daily!$A$2:$A$1000, "&lt;"&amp;$B121+1),5)</f>
        <v>0</v>
      </c>
      <c r="F121" s="108">
        <f t="array" ref="F121">MROUND( SUMIFS(INDEX(Tips_daily!$B$2:$AB$1000, 0, MATCH(F$1, Tips_daily!$B$1:$AAG$1, 0)), 
        Tips_daily!$A$2:$A$1000, "&gt;="&amp;$A121, 
        Tips_daily!$A$2:$A$1000, "&lt;"&amp;$B121+1),5)</f>
        <v>0</v>
      </c>
      <c r="G121" s="108">
        <f t="array" ref="G121">MROUND( SUMIFS(INDEX(Tips_daily!$B$2:$AB$1000, 0, MATCH(G$1, Tips_daily!$B$1:$AAG$1, 0)), 
        Tips_daily!$A$2:$A$1000, "&gt;="&amp;$A121, 
        Tips_daily!$A$2:$A$1000, "&lt;"&amp;$B121+1),5)</f>
        <v>0</v>
      </c>
      <c r="H121" s="108">
        <f t="array" ref="H121">MROUND( SUMIFS(INDEX(Tips_daily!$B$2:$AB$1000, 0, MATCH(H$1, Tips_daily!$B$1:$AAG$1, 0)), 
        Tips_daily!$A$2:$A$1000, "&gt;="&amp;$A121, 
        Tips_daily!$A$2:$A$1000, "&lt;"&amp;$B121+1),5)</f>
        <v>0</v>
      </c>
      <c r="I121" s="108">
        <f t="array" ref="I121">MROUND( SUMIFS(INDEX(Tips_daily!$B$2:$AB$1000, 0, MATCH(I$1, Tips_daily!$B$1:$AAG$1, 0)), 
        Tips_daily!$A$2:$A$1000, "&gt;="&amp;$A121, 
        Tips_daily!$A$2:$A$1000, "&lt;"&amp;$B121+1),5)</f>
        <v>0</v>
      </c>
      <c r="J121" s="108">
        <f t="array" ref="J121">MROUND( SUMIFS(INDEX(Tips_daily!$B$2:$AB$1000, 0, MATCH(J$1, Tips_daily!$B$1:$AAG$1, 0)), 
        Tips_daily!$A$2:$A$1000, "&gt;="&amp;$A121, 
        Tips_daily!$A$2:$A$1000, "&lt;"&amp;$B121+1),5)</f>
        <v>0</v>
      </c>
      <c r="K121" s="108">
        <f t="array" ref="K121">MROUND( SUMIFS(INDEX(Tips_daily!$B$2:$AB$1000, 0, MATCH(K$1, Tips_daily!$B$1:$AAG$1, 0)), 
        Tips_daily!$A$2:$A$1000, "&gt;="&amp;$A121, 
        Tips_daily!$A$2:$A$1000, "&lt;"&amp;$B121+1),5)</f>
        <v>0</v>
      </c>
      <c r="L121" s="108">
        <f t="array" ref="L121">MROUND( SUMIFS(INDEX(Tips_daily!$B$2:$AB$1000, 0, MATCH(L$1, Tips_daily!$B$1:$AAG$1, 0)), 
        Tips_daily!$A$2:$A$1000, "&gt;="&amp;$A121, 
        Tips_daily!$A$2:$A$1000, "&lt;"&amp;$B121+1),5)</f>
        <v>0</v>
      </c>
      <c r="M121" s="108">
        <f t="array" ref="M121">MROUND( SUMIFS(INDEX(Tips_daily!$B$2:$AB$1000, 0, MATCH(M$1, Tips_daily!$B$1:$AAG$1, 0)), 
        Tips_daily!$A$2:$A$1000, "&gt;="&amp;$A121, 
        Tips_daily!$A$2:$A$1000, "&lt;"&amp;$B121+1),5)</f>
        <v>0</v>
      </c>
      <c r="N121" s="108">
        <f t="array" ref="N121">MROUND( SUMIFS(INDEX(Tips_daily!$B$2:$AB$1000, 0, MATCH(N$1, Tips_daily!$B$1:$AAG$1, 0)), 
        Tips_daily!$A$2:$A$1000, "&gt;="&amp;$A121, 
        Tips_daily!$A$2:$A$1000, "&lt;"&amp;$B121+1),5)</f>
        <v>0</v>
      </c>
      <c r="O121" s="108">
        <f t="array" ref="O121">MROUND( SUMIFS(INDEX(Tips_daily!$B$2:$AB$1000, 0, MATCH(O$1, Tips_daily!$B$1:$AAG$1, 0)), 
        Tips_daily!$A$2:$A$1000, "&gt;="&amp;$A121, 
        Tips_daily!$A$2:$A$1000, "&lt;"&amp;$B121+1),5)</f>
        <v>0</v>
      </c>
      <c r="P121" s="108">
        <f t="array" ref="P121">MROUND( SUMIFS(INDEX(Tips_daily!$B$2:$AB$1000, 0, MATCH(P$1, Tips_daily!$B$1:$AAG$1, 0)), 
        Tips_daily!$A$2:$A$1000, "&gt;="&amp;$A121, 
        Tips_daily!$A$2:$A$1000, "&lt;"&amp;$B121+1),5)</f>
        <v>0</v>
      </c>
      <c r="Q121" s="108">
        <f t="array" ref="Q121">MROUND( SUMIFS(INDEX(Tips_daily!$B$2:$AB$1000, 0, MATCH(Q$1, Tips_daily!$B$1:$AAG$1, 0)), 
        Tips_daily!$A$2:$A$1000, "&gt;="&amp;$A121, 
        Tips_daily!$A$2:$A$1000, "&lt;"&amp;$B121+1),5)</f>
        <v>0</v>
      </c>
      <c r="R121" s="108">
        <f t="array" ref="R121">MROUND( SUMIFS(INDEX(Tips_daily!$B$2:$AB$1000, 0, MATCH(R$1, Tips_daily!$B$1:$AAG$1, 0)), 
        Tips_daily!$A$2:$A$1000, "&gt;="&amp;$A121, 
        Tips_daily!$A$2:$A$1000, "&lt;"&amp;$B121+1),5)</f>
        <v>0</v>
      </c>
      <c r="S121" s="108">
        <f t="array" ref="S121">MROUND( SUMIFS(INDEX(Tips_daily!$B$2:$AB$1000, 0, MATCH(S$1, Tips_daily!$B$1:$AAG$1, 0)), 
        Tips_daily!$A$2:$A$1000, "&gt;="&amp;$A121, 
        Tips_daily!$A$2:$A$1000, "&lt;"&amp;$B121+1),5)</f>
        <v>0</v>
      </c>
      <c r="T121" s="108">
        <f t="array" ref="T121">MROUND( SUMIFS(INDEX(Tips_daily!$B$2:$AB$1000, 0, MATCH(T$1, Tips_daily!$B$1:$AAG$1, 0)), 
        Tips_daily!$A$2:$A$1000, "&gt;="&amp;$A121, 
        Tips_daily!$A$2:$A$1000, "&lt;"&amp;$B121+1),5)</f>
        <v>0</v>
      </c>
      <c r="U121" s="108">
        <f t="array" ref="U121">MROUND( SUMIFS(INDEX(Tips_daily!$B$2:$AB$1000, 0, MATCH(U$1, Tips_daily!$B$1:$AAG$1, 0)), 
        Tips_daily!$A$2:$A$1000, "&gt;="&amp;$A121, 
        Tips_daily!$A$2:$A$1000, "&lt;"&amp;$B121+1),5)</f>
        <v>0</v>
      </c>
      <c r="V121" s="108">
        <f t="array" ref="V121">MROUND( SUMIFS(INDEX(Tips_daily!$B$2:$AB$1000, 0, MATCH(V$1, Tips_daily!$B$1:$AAG$1, 0)), 
        Tips_daily!$A$2:$A$1000, "&gt;="&amp;$A121, 
        Tips_daily!$A$2:$A$1000, "&lt;"&amp;$B121+1),5)</f>
        <v>0</v>
      </c>
      <c r="W121" s="108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</row>
    <row r="122" ht="22.5" hidden="1" customHeight="1">
      <c r="A122" s="111"/>
      <c r="B122" s="111"/>
      <c r="C122" s="100">
        <f>SUMIFS(Tips_daily!B$2:B$1000, 
        Tips_daily!$A$2:$A$1000, "&gt;="&amp;A122, 
        Tips_daily!$A$2:$A$1000, "&lt;"&amp;B122+1)
</f>
        <v>0</v>
      </c>
      <c r="D122" s="108">
        <f t="array" ref="D122">MROUND( SUMIFS(INDEX(Tips_daily!$B$2:$AB$1000, 0, MATCH(D$1, Tips_daily!$B$1:$AAG$1, 0)), 
        Tips_daily!$A$2:$A$1000, "&gt;="&amp;$A122, 
        Tips_daily!$A$2:$A$1000, "&lt;"&amp;$B122+1),5)</f>
        <v>0</v>
      </c>
      <c r="E122" s="108">
        <f t="array" ref="E122">MROUND( SUMIFS(INDEX(Tips_daily!$B$2:$AB$1000, 0, MATCH(E$1, Tips_daily!$B$1:$AAG$1, 0)), 
        Tips_daily!$A$2:$A$1000, "&gt;="&amp;$A122, 
        Tips_daily!$A$2:$A$1000, "&lt;"&amp;$B122+1),5)</f>
        <v>0</v>
      </c>
      <c r="F122" s="108">
        <f t="array" ref="F122">MROUND( SUMIFS(INDEX(Tips_daily!$B$2:$AB$1000, 0, MATCH(F$1, Tips_daily!$B$1:$AAG$1, 0)), 
        Tips_daily!$A$2:$A$1000, "&gt;="&amp;$A122, 
        Tips_daily!$A$2:$A$1000, "&lt;"&amp;$B122+1),5)</f>
        <v>0</v>
      </c>
      <c r="G122" s="108">
        <f t="array" ref="G122">MROUND( SUMIFS(INDEX(Tips_daily!$B$2:$AB$1000, 0, MATCH(G$1, Tips_daily!$B$1:$AAG$1, 0)), 
        Tips_daily!$A$2:$A$1000, "&gt;="&amp;$A122, 
        Tips_daily!$A$2:$A$1000, "&lt;"&amp;$B122+1),5)</f>
        <v>0</v>
      </c>
      <c r="H122" s="108">
        <f t="array" ref="H122">MROUND( SUMIFS(INDEX(Tips_daily!$B$2:$AB$1000, 0, MATCH(H$1, Tips_daily!$B$1:$AAG$1, 0)), 
        Tips_daily!$A$2:$A$1000, "&gt;="&amp;$A122, 
        Tips_daily!$A$2:$A$1000, "&lt;"&amp;$B122+1),5)</f>
        <v>0</v>
      </c>
      <c r="I122" s="108">
        <f t="array" ref="I122">MROUND( SUMIFS(INDEX(Tips_daily!$B$2:$AB$1000, 0, MATCH(I$1, Tips_daily!$B$1:$AAG$1, 0)), 
        Tips_daily!$A$2:$A$1000, "&gt;="&amp;$A122, 
        Tips_daily!$A$2:$A$1000, "&lt;"&amp;$B122+1),5)</f>
        <v>0</v>
      </c>
      <c r="J122" s="108">
        <f t="array" ref="J122">MROUND( SUMIFS(INDEX(Tips_daily!$B$2:$AB$1000, 0, MATCH(J$1, Tips_daily!$B$1:$AAG$1, 0)), 
        Tips_daily!$A$2:$A$1000, "&gt;="&amp;$A122, 
        Tips_daily!$A$2:$A$1000, "&lt;"&amp;$B122+1),5)</f>
        <v>0</v>
      </c>
      <c r="K122" s="108">
        <f t="array" ref="K122">MROUND( SUMIFS(INDEX(Tips_daily!$B$2:$AB$1000, 0, MATCH(K$1, Tips_daily!$B$1:$AAG$1, 0)), 
        Tips_daily!$A$2:$A$1000, "&gt;="&amp;$A122, 
        Tips_daily!$A$2:$A$1000, "&lt;"&amp;$B122+1),5)</f>
        <v>0</v>
      </c>
      <c r="L122" s="108">
        <f t="array" ref="L122">MROUND( SUMIFS(INDEX(Tips_daily!$B$2:$AB$1000, 0, MATCH(L$1, Tips_daily!$B$1:$AAG$1, 0)), 
        Tips_daily!$A$2:$A$1000, "&gt;="&amp;$A122, 
        Tips_daily!$A$2:$A$1000, "&lt;"&amp;$B122+1),5)</f>
        <v>0</v>
      </c>
      <c r="M122" s="108">
        <f t="array" ref="M122">MROUND( SUMIFS(INDEX(Tips_daily!$B$2:$AB$1000, 0, MATCH(M$1, Tips_daily!$B$1:$AAG$1, 0)), 
        Tips_daily!$A$2:$A$1000, "&gt;="&amp;$A122, 
        Tips_daily!$A$2:$A$1000, "&lt;"&amp;$B122+1),5)</f>
        <v>0</v>
      </c>
      <c r="N122" s="108">
        <f t="array" ref="N122">MROUND( SUMIFS(INDEX(Tips_daily!$B$2:$AB$1000, 0, MATCH(N$1, Tips_daily!$B$1:$AAG$1, 0)), 
        Tips_daily!$A$2:$A$1000, "&gt;="&amp;$A122, 
        Tips_daily!$A$2:$A$1000, "&lt;"&amp;$B122+1),5)</f>
        <v>0</v>
      </c>
      <c r="O122" s="108">
        <f t="array" ref="O122">MROUND( SUMIFS(INDEX(Tips_daily!$B$2:$AB$1000, 0, MATCH(O$1, Tips_daily!$B$1:$AAG$1, 0)), 
        Tips_daily!$A$2:$A$1000, "&gt;="&amp;$A122, 
        Tips_daily!$A$2:$A$1000, "&lt;"&amp;$B122+1),5)</f>
        <v>0</v>
      </c>
      <c r="P122" s="108">
        <f t="array" ref="P122">MROUND( SUMIFS(INDEX(Tips_daily!$B$2:$AB$1000, 0, MATCH(P$1, Tips_daily!$B$1:$AAG$1, 0)), 
        Tips_daily!$A$2:$A$1000, "&gt;="&amp;$A122, 
        Tips_daily!$A$2:$A$1000, "&lt;"&amp;$B122+1),5)</f>
        <v>0</v>
      </c>
      <c r="Q122" s="108">
        <f t="array" ref="Q122">MROUND( SUMIFS(INDEX(Tips_daily!$B$2:$AB$1000, 0, MATCH(Q$1, Tips_daily!$B$1:$AAG$1, 0)), 
        Tips_daily!$A$2:$A$1000, "&gt;="&amp;$A122, 
        Tips_daily!$A$2:$A$1000, "&lt;"&amp;$B122+1),5)</f>
        <v>0</v>
      </c>
      <c r="R122" s="108">
        <f t="array" ref="R122">MROUND( SUMIFS(INDEX(Tips_daily!$B$2:$AB$1000, 0, MATCH(R$1, Tips_daily!$B$1:$AAG$1, 0)), 
        Tips_daily!$A$2:$A$1000, "&gt;="&amp;$A122, 
        Tips_daily!$A$2:$A$1000, "&lt;"&amp;$B122+1),5)</f>
        <v>0</v>
      </c>
      <c r="S122" s="108">
        <f t="array" ref="S122">MROUND( SUMIFS(INDEX(Tips_daily!$B$2:$AB$1000, 0, MATCH(S$1, Tips_daily!$B$1:$AAG$1, 0)), 
        Tips_daily!$A$2:$A$1000, "&gt;="&amp;$A122, 
        Tips_daily!$A$2:$A$1000, "&lt;"&amp;$B122+1),5)</f>
        <v>0</v>
      </c>
      <c r="T122" s="108">
        <f t="array" ref="T122">MROUND( SUMIFS(INDEX(Tips_daily!$B$2:$AB$1000, 0, MATCH(T$1, Tips_daily!$B$1:$AAG$1, 0)), 
        Tips_daily!$A$2:$A$1000, "&gt;="&amp;$A122, 
        Tips_daily!$A$2:$A$1000, "&lt;"&amp;$B122+1),5)</f>
        <v>0</v>
      </c>
      <c r="U122" s="108">
        <f t="array" ref="U122">MROUND( SUMIFS(INDEX(Tips_daily!$B$2:$AB$1000, 0, MATCH(U$1, Tips_daily!$B$1:$AAG$1, 0)), 
        Tips_daily!$A$2:$A$1000, "&gt;="&amp;$A122, 
        Tips_daily!$A$2:$A$1000, "&lt;"&amp;$B122+1),5)</f>
        <v>0</v>
      </c>
      <c r="V122" s="108">
        <f t="array" ref="V122">MROUND( SUMIFS(INDEX(Tips_daily!$B$2:$AB$1000, 0, MATCH(V$1, Tips_daily!$B$1:$AAG$1, 0)), 
        Tips_daily!$A$2:$A$1000, "&gt;="&amp;$A122, 
        Tips_daily!$A$2:$A$1000, "&lt;"&amp;$B122+1),5)</f>
        <v>0</v>
      </c>
      <c r="W122" s="108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</row>
    <row r="123" ht="22.5" hidden="1" customHeight="1">
      <c r="A123" s="111"/>
      <c r="B123" s="111"/>
      <c r="C123" s="100">
        <f>SUMIFS(Tips_daily!B$2:B$1000, 
        Tips_daily!$A$2:$A$1000, "&gt;="&amp;A123, 
        Tips_daily!$A$2:$A$1000, "&lt;"&amp;B123+1)
</f>
        <v>0</v>
      </c>
      <c r="D123" s="108">
        <f t="array" ref="D123">MROUND( SUMIFS(INDEX(Tips_daily!$B$2:$AB$1000, 0, MATCH(D$1, Tips_daily!$B$1:$AAG$1, 0)), 
        Tips_daily!$A$2:$A$1000, "&gt;="&amp;$A123, 
        Tips_daily!$A$2:$A$1000, "&lt;"&amp;$B123+1),5)</f>
        <v>0</v>
      </c>
      <c r="E123" s="108">
        <f t="array" ref="E123">MROUND( SUMIFS(INDEX(Tips_daily!$B$2:$AB$1000, 0, MATCH(E$1, Tips_daily!$B$1:$AAG$1, 0)), 
        Tips_daily!$A$2:$A$1000, "&gt;="&amp;$A123, 
        Tips_daily!$A$2:$A$1000, "&lt;"&amp;$B123+1),5)</f>
        <v>0</v>
      </c>
      <c r="F123" s="108">
        <f t="array" ref="F123">MROUND( SUMIFS(INDEX(Tips_daily!$B$2:$AB$1000, 0, MATCH(F$1, Tips_daily!$B$1:$AAG$1, 0)), 
        Tips_daily!$A$2:$A$1000, "&gt;="&amp;$A123, 
        Tips_daily!$A$2:$A$1000, "&lt;"&amp;$B123+1),5)</f>
        <v>0</v>
      </c>
      <c r="G123" s="108">
        <f t="array" ref="G123">MROUND( SUMIFS(INDEX(Tips_daily!$B$2:$AB$1000, 0, MATCH(G$1, Tips_daily!$B$1:$AAG$1, 0)), 
        Tips_daily!$A$2:$A$1000, "&gt;="&amp;$A123, 
        Tips_daily!$A$2:$A$1000, "&lt;"&amp;$B123+1),5)</f>
        <v>0</v>
      </c>
      <c r="H123" s="108">
        <f t="array" ref="H123">MROUND( SUMIFS(INDEX(Tips_daily!$B$2:$AB$1000, 0, MATCH(H$1, Tips_daily!$B$1:$AAG$1, 0)), 
        Tips_daily!$A$2:$A$1000, "&gt;="&amp;$A123, 
        Tips_daily!$A$2:$A$1000, "&lt;"&amp;$B123+1),5)</f>
        <v>0</v>
      </c>
      <c r="I123" s="108">
        <f t="array" ref="I123">MROUND( SUMIFS(INDEX(Tips_daily!$B$2:$AB$1000, 0, MATCH(I$1, Tips_daily!$B$1:$AAG$1, 0)), 
        Tips_daily!$A$2:$A$1000, "&gt;="&amp;$A123, 
        Tips_daily!$A$2:$A$1000, "&lt;"&amp;$B123+1),5)</f>
        <v>0</v>
      </c>
      <c r="J123" s="108">
        <f t="array" ref="J123">MROUND( SUMIFS(INDEX(Tips_daily!$B$2:$AB$1000, 0, MATCH(J$1, Tips_daily!$B$1:$AAG$1, 0)), 
        Tips_daily!$A$2:$A$1000, "&gt;="&amp;$A123, 
        Tips_daily!$A$2:$A$1000, "&lt;"&amp;$B123+1),5)</f>
        <v>0</v>
      </c>
      <c r="K123" s="108">
        <f t="array" ref="K123">MROUND( SUMIFS(INDEX(Tips_daily!$B$2:$AB$1000, 0, MATCH(K$1, Tips_daily!$B$1:$AAG$1, 0)), 
        Tips_daily!$A$2:$A$1000, "&gt;="&amp;$A123, 
        Tips_daily!$A$2:$A$1000, "&lt;"&amp;$B123+1),5)</f>
        <v>0</v>
      </c>
      <c r="L123" s="108">
        <f t="array" ref="L123">MROUND( SUMIFS(INDEX(Tips_daily!$B$2:$AB$1000, 0, MATCH(L$1, Tips_daily!$B$1:$AAG$1, 0)), 
        Tips_daily!$A$2:$A$1000, "&gt;="&amp;$A123, 
        Tips_daily!$A$2:$A$1000, "&lt;"&amp;$B123+1),5)</f>
        <v>0</v>
      </c>
      <c r="M123" s="108">
        <f t="array" ref="M123">MROUND( SUMIFS(INDEX(Tips_daily!$B$2:$AB$1000, 0, MATCH(M$1, Tips_daily!$B$1:$AAG$1, 0)), 
        Tips_daily!$A$2:$A$1000, "&gt;="&amp;$A123, 
        Tips_daily!$A$2:$A$1000, "&lt;"&amp;$B123+1),5)</f>
        <v>0</v>
      </c>
      <c r="N123" s="108">
        <f t="array" ref="N123">MROUND( SUMIFS(INDEX(Tips_daily!$B$2:$AB$1000, 0, MATCH(N$1, Tips_daily!$B$1:$AAG$1, 0)), 
        Tips_daily!$A$2:$A$1000, "&gt;="&amp;$A123, 
        Tips_daily!$A$2:$A$1000, "&lt;"&amp;$B123+1),5)</f>
        <v>0</v>
      </c>
      <c r="O123" s="108">
        <f t="array" ref="O123">MROUND( SUMIFS(INDEX(Tips_daily!$B$2:$AB$1000, 0, MATCH(O$1, Tips_daily!$B$1:$AAG$1, 0)), 
        Tips_daily!$A$2:$A$1000, "&gt;="&amp;$A123, 
        Tips_daily!$A$2:$A$1000, "&lt;"&amp;$B123+1),5)</f>
        <v>0</v>
      </c>
      <c r="P123" s="108">
        <f t="array" ref="P123">MROUND( SUMIFS(INDEX(Tips_daily!$B$2:$AB$1000, 0, MATCH(P$1, Tips_daily!$B$1:$AAG$1, 0)), 
        Tips_daily!$A$2:$A$1000, "&gt;="&amp;$A123, 
        Tips_daily!$A$2:$A$1000, "&lt;"&amp;$B123+1),5)</f>
        <v>0</v>
      </c>
      <c r="Q123" s="108">
        <f t="array" ref="Q123">MROUND( SUMIFS(INDEX(Tips_daily!$B$2:$AB$1000, 0, MATCH(Q$1, Tips_daily!$B$1:$AAG$1, 0)), 
        Tips_daily!$A$2:$A$1000, "&gt;="&amp;$A123, 
        Tips_daily!$A$2:$A$1000, "&lt;"&amp;$B123+1),5)</f>
        <v>0</v>
      </c>
      <c r="R123" s="108">
        <f t="array" ref="R123">MROUND( SUMIFS(INDEX(Tips_daily!$B$2:$AB$1000, 0, MATCH(R$1, Tips_daily!$B$1:$AAG$1, 0)), 
        Tips_daily!$A$2:$A$1000, "&gt;="&amp;$A123, 
        Tips_daily!$A$2:$A$1000, "&lt;"&amp;$B123+1),5)</f>
        <v>0</v>
      </c>
      <c r="S123" s="108">
        <f t="array" ref="S123">MROUND( SUMIFS(INDEX(Tips_daily!$B$2:$AB$1000, 0, MATCH(S$1, Tips_daily!$B$1:$AAG$1, 0)), 
        Tips_daily!$A$2:$A$1000, "&gt;="&amp;$A123, 
        Tips_daily!$A$2:$A$1000, "&lt;"&amp;$B123+1),5)</f>
        <v>0</v>
      </c>
      <c r="T123" s="108">
        <f t="array" ref="T123">MROUND( SUMIFS(INDEX(Tips_daily!$B$2:$AB$1000, 0, MATCH(T$1, Tips_daily!$B$1:$AAG$1, 0)), 
        Tips_daily!$A$2:$A$1000, "&gt;="&amp;$A123, 
        Tips_daily!$A$2:$A$1000, "&lt;"&amp;$B123+1),5)</f>
        <v>0</v>
      </c>
      <c r="U123" s="108">
        <f t="array" ref="U123">MROUND( SUMIFS(INDEX(Tips_daily!$B$2:$AB$1000, 0, MATCH(U$1, Tips_daily!$B$1:$AAG$1, 0)), 
        Tips_daily!$A$2:$A$1000, "&gt;="&amp;$A123, 
        Tips_daily!$A$2:$A$1000, "&lt;"&amp;$B123+1),5)</f>
        <v>0</v>
      </c>
      <c r="V123" s="108">
        <f t="array" ref="V123">MROUND( SUMIFS(INDEX(Tips_daily!$B$2:$AB$1000, 0, MATCH(V$1, Tips_daily!$B$1:$AAG$1, 0)), 
        Tips_daily!$A$2:$A$1000, "&gt;="&amp;$A123, 
        Tips_daily!$A$2:$A$1000, "&lt;"&amp;$B123+1),5)</f>
        <v>0</v>
      </c>
      <c r="W123" s="108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</row>
    <row r="124" ht="22.5" hidden="1" customHeight="1">
      <c r="A124" s="111"/>
      <c r="B124" s="111"/>
      <c r="C124" s="100">
        <f>SUMIFS(Tips_daily!B$2:B$1000, 
        Tips_daily!$A$2:$A$1000, "&gt;="&amp;A124, 
        Tips_daily!$A$2:$A$1000, "&lt;"&amp;B124+1)
</f>
        <v>0</v>
      </c>
      <c r="D124" s="108">
        <f t="array" ref="D124">MROUND( SUMIFS(INDEX(Tips_daily!$B$2:$AB$1000, 0, MATCH(D$1, Tips_daily!$B$1:$AAG$1, 0)), 
        Tips_daily!$A$2:$A$1000, "&gt;="&amp;$A124, 
        Tips_daily!$A$2:$A$1000, "&lt;"&amp;$B124+1),5)</f>
        <v>0</v>
      </c>
      <c r="E124" s="108">
        <f t="array" ref="E124">MROUND( SUMIFS(INDEX(Tips_daily!$B$2:$AB$1000, 0, MATCH(E$1, Tips_daily!$B$1:$AAG$1, 0)), 
        Tips_daily!$A$2:$A$1000, "&gt;="&amp;$A124, 
        Tips_daily!$A$2:$A$1000, "&lt;"&amp;$B124+1),5)</f>
        <v>0</v>
      </c>
      <c r="F124" s="108">
        <f t="array" ref="F124">MROUND( SUMIFS(INDEX(Tips_daily!$B$2:$AB$1000, 0, MATCH(F$1, Tips_daily!$B$1:$AAG$1, 0)), 
        Tips_daily!$A$2:$A$1000, "&gt;="&amp;$A124, 
        Tips_daily!$A$2:$A$1000, "&lt;"&amp;$B124+1),5)</f>
        <v>0</v>
      </c>
      <c r="G124" s="108">
        <f t="array" ref="G124">MROUND( SUMIFS(INDEX(Tips_daily!$B$2:$AB$1000, 0, MATCH(G$1, Tips_daily!$B$1:$AAG$1, 0)), 
        Tips_daily!$A$2:$A$1000, "&gt;="&amp;$A124, 
        Tips_daily!$A$2:$A$1000, "&lt;"&amp;$B124+1),5)</f>
        <v>0</v>
      </c>
      <c r="H124" s="108">
        <f t="array" ref="H124">MROUND( SUMIFS(INDEX(Tips_daily!$B$2:$AB$1000, 0, MATCH(H$1, Tips_daily!$B$1:$AAG$1, 0)), 
        Tips_daily!$A$2:$A$1000, "&gt;="&amp;$A124, 
        Tips_daily!$A$2:$A$1000, "&lt;"&amp;$B124+1),5)</f>
        <v>0</v>
      </c>
      <c r="I124" s="108">
        <f t="array" ref="I124">MROUND( SUMIFS(INDEX(Tips_daily!$B$2:$AB$1000, 0, MATCH(I$1, Tips_daily!$B$1:$AAG$1, 0)), 
        Tips_daily!$A$2:$A$1000, "&gt;="&amp;$A124, 
        Tips_daily!$A$2:$A$1000, "&lt;"&amp;$B124+1),5)</f>
        <v>0</v>
      </c>
      <c r="J124" s="108">
        <f t="array" ref="J124">MROUND( SUMIFS(INDEX(Tips_daily!$B$2:$AB$1000, 0, MATCH(J$1, Tips_daily!$B$1:$AAG$1, 0)), 
        Tips_daily!$A$2:$A$1000, "&gt;="&amp;$A124, 
        Tips_daily!$A$2:$A$1000, "&lt;"&amp;$B124+1),5)</f>
        <v>0</v>
      </c>
      <c r="K124" s="108">
        <f t="array" ref="K124">MROUND( SUMIFS(INDEX(Tips_daily!$B$2:$AB$1000, 0, MATCH(K$1, Tips_daily!$B$1:$AAG$1, 0)), 
        Tips_daily!$A$2:$A$1000, "&gt;="&amp;$A124, 
        Tips_daily!$A$2:$A$1000, "&lt;"&amp;$B124+1),5)</f>
        <v>0</v>
      </c>
      <c r="L124" s="108">
        <f t="array" ref="L124">MROUND( SUMIFS(INDEX(Tips_daily!$B$2:$AB$1000, 0, MATCH(L$1, Tips_daily!$B$1:$AAG$1, 0)), 
        Tips_daily!$A$2:$A$1000, "&gt;="&amp;$A124, 
        Tips_daily!$A$2:$A$1000, "&lt;"&amp;$B124+1),5)</f>
        <v>0</v>
      </c>
      <c r="M124" s="108">
        <f t="array" ref="M124">MROUND( SUMIFS(INDEX(Tips_daily!$B$2:$AB$1000, 0, MATCH(M$1, Tips_daily!$B$1:$AAG$1, 0)), 
        Tips_daily!$A$2:$A$1000, "&gt;="&amp;$A124, 
        Tips_daily!$A$2:$A$1000, "&lt;"&amp;$B124+1),5)</f>
        <v>0</v>
      </c>
      <c r="N124" s="108">
        <f t="array" ref="N124">MROUND( SUMIFS(INDEX(Tips_daily!$B$2:$AB$1000, 0, MATCH(N$1, Tips_daily!$B$1:$AAG$1, 0)), 
        Tips_daily!$A$2:$A$1000, "&gt;="&amp;$A124, 
        Tips_daily!$A$2:$A$1000, "&lt;"&amp;$B124+1),5)</f>
        <v>0</v>
      </c>
      <c r="O124" s="108">
        <f t="array" ref="O124">MROUND( SUMIFS(INDEX(Tips_daily!$B$2:$AB$1000, 0, MATCH(O$1, Tips_daily!$B$1:$AAG$1, 0)), 
        Tips_daily!$A$2:$A$1000, "&gt;="&amp;$A124, 
        Tips_daily!$A$2:$A$1000, "&lt;"&amp;$B124+1),5)</f>
        <v>0</v>
      </c>
      <c r="P124" s="108">
        <f t="array" ref="P124">MROUND( SUMIFS(INDEX(Tips_daily!$B$2:$AB$1000, 0, MATCH(P$1, Tips_daily!$B$1:$AAG$1, 0)), 
        Tips_daily!$A$2:$A$1000, "&gt;="&amp;$A124, 
        Tips_daily!$A$2:$A$1000, "&lt;"&amp;$B124+1),5)</f>
        <v>0</v>
      </c>
      <c r="Q124" s="108">
        <f t="array" ref="Q124">MROUND( SUMIFS(INDEX(Tips_daily!$B$2:$AB$1000, 0, MATCH(Q$1, Tips_daily!$B$1:$AAG$1, 0)), 
        Tips_daily!$A$2:$A$1000, "&gt;="&amp;$A124, 
        Tips_daily!$A$2:$A$1000, "&lt;"&amp;$B124+1),5)</f>
        <v>0</v>
      </c>
      <c r="R124" s="108">
        <f t="array" ref="R124">MROUND( SUMIFS(INDEX(Tips_daily!$B$2:$AB$1000, 0, MATCH(R$1, Tips_daily!$B$1:$AAG$1, 0)), 
        Tips_daily!$A$2:$A$1000, "&gt;="&amp;$A124, 
        Tips_daily!$A$2:$A$1000, "&lt;"&amp;$B124+1),5)</f>
        <v>0</v>
      </c>
      <c r="S124" s="108">
        <f t="array" ref="S124">MROUND( SUMIFS(INDEX(Tips_daily!$B$2:$AB$1000, 0, MATCH(S$1, Tips_daily!$B$1:$AAG$1, 0)), 
        Tips_daily!$A$2:$A$1000, "&gt;="&amp;$A124, 
        Tips_daily!$A$2:$A$1000, "&lt;"&amp;$B124+1),5)</f>
        <v>0</v>
      </c>
      <c r="T124" s="108">
        <f t="array" ref="T124">MROUND( SUMIFS(INDEX(Tips_daily!$B$2:$AB$1000, 0, MATCH(T$1, Tips_daily!$B$1:$AAG$1, 0)), 
        Tips_daily!$A$2:$A$1000, "&gt;="&amp;$A124, 
        Tips_daily!$A$2:$A$1000, "&lt;"&amp;$B124+1),5)</f>
        <v>0</v>
      </c>
      <c r="U124" s="108">
        <f t="array" ref="U124">MROUND( SUMIFS(INDEX(Tips_daily!$B$2:$AB$1000, 0, MATCH(U$1, Tips_daily!$B$1:$AAG$1, 0)), 
        Tips_daily!$A$2:$A$1000, "&gt;="&amp;$A124, 
        Tips_daily!$A$2:$A$1000, "&lt;"&amp;$B124+1),5)</f>
        <v>0</v>
      </c>
      <c r="V124" s="108">
        <f t="array" ref="V124">MROUND( SUMIFS(INDEX(Tips_daily!$B$2:$AB$1000, 0, MATCH(V$1, Tips_daily!$B$1:$AAG$1, 0)), 
        Tips_daily!$A$2:$A$1000, "&gt;="&amp;$A124, 
        Tips_daily!$A$2:$A$1000, "&lt;"&amp;$B124+1),5)</f>
        <v>0</v>
      </c>
      <c r="W124" s="108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</row>
    <row r="125" ht="22.5" hidden="1" customHeight="1">
      <c r="A125" s="111"/>
      <c r="B125" s="111"/>
      <c r="C125" s="100">
        <f>SUMIFS(Tips_daily!B$2:B$1000, 
        Tips_daily!$A$2:$A$1000, "&gt;="&amp;A125, 
        Tips_daily!$A$2:$A$1000, "&lt;"&amp;B125+1)
</f>
        <v>0</v>
      </c>
      <c r="D125" s="108">
        <f t="array" ref="D125">MROUND( SUMIFS(INDEX(Tips_daily!$B$2:$AB$1000, 0, MATCH(D$1, Tips_daily!$B$1:$AAG$1, 0)), 
        Tips_daily!$A$2:$A$1000, "&gt;="&amp;$A125, 
        Tips_daily!$A$2:$A$1000, "&lt;"&amp;$B125+1),5)</f>
        <v>0</v>
      </c>
      <c r="E125" s="108">
        <f t="array" ref="E125">MROUND( SUMIFS(INDEX(Tips_daily!$B$2:$AB$1000, 0, MATCH(E$1, Tips_daily!$B$1:$AAG$1, 0)), 
        Tips_daily!$A$2:$A$1000, "&gt;="&amp;$A125, 
        Tips_daily!$A$2:$A$1000, "&lt;"&amp;$B125+1),5)</f>
        <v>0</v>
      </c>
      <c r="F125" s="108">
        <f t="array" ref="F125">MROUND( SUMIFS(INDEX(Tips_daily!$B$2:$AB$1000, 0, MATCH(F$1, Tips_daily!$B$1:$AAG$1, 0)), 
        Tips_daily!$A$2:$A$1000, "&gt;="&amp;$A125, 
        Tips_daily!$A$2:$A$1000, "&lt;"&amp;$B125+1),5)</f>
        <v>0</v>
      </c>
      <c r="G125" s="108">
        <f t="array" ref="G125">MROUND( SUMIFS(INDEX(Tips_daily!$B$2:$AB$1000, 0, MATCH(G$1, Tips_daily!$B$1:$AAG$1, 0)), 
        Tips_daily!$A$2:$A$1000, "&gt;="&amp;$A125, 
        Tips_daily!$A$2:$A$1000, "&lt;"&amp;$B125+1),5)</f>
        <v>0</v>
      </c>
      <c r="H125" s="108">
        <f t="array" ref="H125">MROUND( SUMIFS(INDEX(Tips_daily!$B$2:$AB$1000, 0, MATCH(H$1, Tips_daily!$B$1:$AAG$1, 0)), 
        Tips_daily!$A$2:$A$1000, "&gt;="&amp;$A125, 
        Tips_daily!$A$2:$A$1000, "&lt;"&amp;$B125+1),5)</f>
        <v>0</v>
      </c>
      <c r="I125" s="108">
        <f t="array" ref="I125">MROUND( SUMIFS(INDEX(Tips_daily!$B$2:$AB$1000, 0, MATCH(I$1, Tips_daily!$B$1:$AAG$1, 0)), 
        Tips_daily!$A$2:$A$1000, "&gt;="&amp;$A125, 
        Tips_daily!$A$2:$A$1000, "&lt;"&amp;$B125+1),5)</f>
        <v>0</v>
      </c>
      <c r="J125" s="108">
        <f t="array" ref="J125">MROUND( SUMIFS(INDEX(Tips_daily!$B$2:$AB$1000, 0, MATCH(J$1, Tips_daily!$B$1:$AAG$1, 0)), 
        Tips_daily!$A$2:$A$1000, "&gt;="&amp;$A125, 
        Tips_daily!$A$2:$A$1000, "&lt;"&amp;$B125+1),5)</f>
        <v>0</v>
      </c>
      <c r="K125" s="108">
        <f t="array" ref="K125">MROUND( SUMIFS(INDEX(Tips_daily!$B$2:$AB$1000, 0, MATCH(K$1, Tips_daily!$B$1:$AAG$1, 0)), 
        Tips_daily!$A$2:$A$1000, "&gt;="&amp;$A125, 
        Tips_daily!$A$2:$A$1000, "&lt;"&amp;$B125+1),5)</f>
        <v>0</v>
      </c>
      <c r="L125" s="108">
        <f t="array" ref="L125">MROUND( SUMIFS(INDEX(Tips_daily!$B$2:$AB$1000, 0, MATCH(L$1, Tips_daily!$B$1:$AAG$1, 0)), 
        Tips_daily!$A$2:$A$1000, "&gt;="&amp;$A125, 
        Tips_daily!$A$2:$A$1000, "&lt;"&amp;$B125+1),5)</f>
        <v>0</v>
      </c>
      <c r="M125" s="108">
        <f t="array" ref="M125">MROUND( SUMIFS(INDEX(Tips_daily!$B$2:$AB$1000, 0, MATCH(M$1, Tips_daily!$B$1:$AAG$1, 0)), 
        Tips_daily!$A$2:$A$1000, "&gt;="&amp;$A125, 
        Tips_daily!$A$2:$A$1000, "&lt;"&amp;$B125+1),5)</f>
        <v>0</v>
      </c>
      <c r="N125" s="108">
        <f t="array" ref="N125">MROUND( SUMIFS(INDEX(Tips_daily!$B$2:$AB$1000, 0, MATCH(N$1, Tips_daily!$B$1:$AAG$1, 0)), 
        Tips_daily!$A$2:$A$1000, "&gt;="&amp;$A125, 
        Tips_daily!$A$2:$A$1000, "&lt;"&amp;$B125+1),5)</f>
        <v>0</v>
      </c>
      <c r="O125" s="108">
        <f t="array" ref="O125">MROUND( SUMIFS(INDEX(Tips_daily!$B$2:$AB$1000, 0, MATCH(O$1, Tips_daily!$B$1:$AAG$1, 0)), 
        Tips_daily!$A$2:$A$1000, "&gt;="&amp;$A125, 
        Tips_daily!$A$2:$A$1000, "&lt;"&amp;$B125+1),5)</f>
        <v>0</v>
      </c>
      <c r="P125" s="108">
        <f t="array" ref="P125">MROUND( SUMIFS(INDEX(Tips_daily!$B$2:$AB$1000, 0, MATCH(P$1, Tips_daily!$B$1:$AAG$1, 0)), 
        Tips_daily!$A$2:$A$1000, "&gt;="&amp;$A125, 
        Tips_daily!$A$2:$A$1000, "&lt;"&amp;$B125+1),5)</f>
        <v>0</v>
      </c>
      <c r="Q125" s="108">
        <f t="array" ref="Q125">MROUND( SUMIFS(INDEX(Tips_daily!$B$2:$AB$1000, 0, MATCH(Q$1, Tips_daily!$B$1:$AAG$1, 0)), 
        Tips_daily!$A$2:$A$1000, "&gt;="&amp;$A125, 
        Tips_daily!$A$2:$A$1000, "&lt;"&amp;$B125+1),5)</f>
        <v>0</v>
      </c>
      <c r="R125" s="108">
        <f t="array" ref="R125">MROUND( SUMIFS(INDEX(Tips_daily!$B$2:$AB$1000, 0, MATCH(R$1, Tips_daily!$B$1:$AAG$1, 0)), 
        Tips_daily!$A$2:$A$1000, "&gt;="&amp;$A125, 
        Tips_daily!$A$2:$A$1000, "&lt;"&amp;$B125+1),5)</f>
        <v>0</v>
      </c>
      <c r="S125" s="108">
        <f t="array" ref="S125">MROUND( SUMIFS(INDEX(Tips_daily!$B$2:$AB$1000, 0, MATCH(S$1, Tips_daily!$B$1:$AAG$1, 0)), 
        Tips_daily!$A$2:$A$1000, "&gt;="&amp;$A125, 
        Tips_daily!$A$2:$A$1000, "&lt;"&amp;$B125+1),5)</f>
        <v>0</v>
      </c>
      <c r="T125" s="108">
        <f t="array" ref="T125">MROUND( SUMIFS(INDEX(Tips_daily!$B$2:$AB$1000, 0, MATCH(T$1, Tips_daily!$B$1:$AAG$1, 0)), 
        Tips_daily!$A$2:$A$1000, "&gt;="&amp;$A125, 
        Tips_daily!$A$2:$A$1000, "&lt;"&amp;$B125+1),5)</f>
        <v>0</v>
      </c>
      <c r="U125" s="108">
        <f t="array" ref="U125">MROUND( SUMIFS(INDEX(Tips_daily!$B$2:$AB$1000, 0, MATCH(U$1, Tips_daily!$B$1:$AAG$1, 0)), 
        Tips_daily!$A$2:$A$1000, "&gt;="&amp;$A125, 
        Tips_daily!$A$2:$A$1000, "&lt;"&amp;$B125+1),5)</f>
        <v>0</v>
      </c>
      <c r="V125" s="108">
        <f t="array" ref="V125">MROUND( SUMIFS(INDEX(Tips_daily!$B$2:$AB$1000, 0, MATCH(V$1, Tips_daily!$B$1:$AAG$1, 0)), 
        Tips_daily!$A$2:$A$1000, "&gt;="&amp;$A125, 
        Tips_daily!$A$2:$A$1000, "&lt;"&amp;$B125+1),5)</f>
        <v>0</v>
      </c>
      <c r="W125" s="108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</row>
    <row r="126" ht="22.5" hidden="1" customHeight="1">
      <c r="A126" s="111"/>
      <c r="B126" s="111"/>
      <c r="C126" s="100">
        <f>SUMIFS(Tips_daily!B$2:B$1000, 
        Tips_daily!$A$2:$A$1000, "&gt;="&amp;A126, 
        Tips_daily!$A$2:$A$1000, "&lt;"&amp;B126+1)
</f>
        <v>0</v>
      </c>
      <c r="D126" s="108">
        <f t="array" ref="D126">MROUND( SUMIFS(INDEX(Tips_daily!$B$2:$AB$1000, 0, MATCH(D$1, Tips_daily!$B$1:$AAG$1, 0)), 
        Tips_daily!$A$2:$A$1000, "&gt;="&amp;$A126, 
        Tips_daily!$A$2:$A$1000, "&lt;"&amp;$B126+1),5)</f>
        <v>0</v>
      </c>
      <c r="E126" s="108">
        <f t="array" ref="E126">MROUND( SUMIFS(INDEX(Tips_daily!$B$2:$AB$1000, 0, MATCH(E$1, Tips_daily!$B$1:$AAG$1, 0)), 
        Tips_daily!$A$2:$A$1000, "&gt;="&amp;$A126, 
        Tips_daily!$A$2:$A$1000, "&lt;"&amp;$B126+1),5)</f>
        <v>0</v>
      </c>
      <c r="F126" s="108">
        <f t="array" ref="F126">MROUND( SUMIFS(INDEX(Tips_daily!$B$2:$AB$1000, 0, MATCH(F$1, Tips_daily!$B$1:$AAG$1, 0)), 
        Tips_daily!$A$2:$A$1000, "&gt;="&amp;$A126, 
        Tips_daily!$A$2:$A$1000, "&lt;"&amp;$B126+1),5)</f>
        <v>0</v>
      </c>
      <c r="G126" s="108">
        <f t="array" ref="G126">MROUND( SUMIFS(INDEX(Tips_daily!$B$2:$AB$1000, 0, MATCH(G$1, Tips_daily!$B$1:$AAG$1, 0)), 
        Tips_daily!$A$2:$A$1000, "&gt;="&amp;$A126, 
        Tips_daily!$A$2:$A$1000, "&lt;"&amp;$B126+1),5)</f>
        <v>0</v>
      </c>
      <c r="H126" s="108">
        <f t="array" ref="H126">MROUND( SUMIFS(INDEX(Tips_daily!$B$2:$AB$1000, 0, MATCH(H$1, Tips_daily!$B$1:$AAG$1, 0)), 
        Tips_daily!$A$2:$A$1000, "&gt;="&amp;$A126, 
        Tips_daily!$A$2:$A$1000, "&lt;"&amp;$B126+1),5)</f>
        <v>0</v>
      </c>
      <c r="I126" s="108">
        <f t="array" ref="I126">MROUND( SUMIFS(INDEX(Tips_daily!$B$2:$AB$1000, 0, MATCH(I$1, Tips_daily!$B$1:$AAG$1, 0)), 
        Tips_daily!$A$2:$A$1000, "&gt;="&amp;$A126, 
        Tips_daily!$A$2:$A$1000, "&lt;"&amp;$B126+1),5)</f>
        <v>0</v>
      </c>
      <c r="J126" s="108">
        <f t="array" ref="J126">MROUND( SUMIFS(INDEX(Tips_daily!$B$2:$AB$1000, 0, MATCH(J$1, Tips_daily!$B$1:$AAG$1, 0)), 
        Tips_daily!$A$2:$A$1000, "&gt;="&amp;$A126, 
        Tips_daily!$A$2:$A$1000, "&lt;"&amp;$B126+1),5)</f>
        <v>0</v>
      </c>
      <c r="K126" s="108">
        <f t="array" ref="K126">MROUND( SUMIFS(INDEX(Tips_daily!$B$2:$AB$1000, 0, MATCH(K$1, Tips_daily!$B$1:$AAG$1, 0)), 
        Tips_daily!$A$2:$A$1000, "&gt;="&amp;$A126, 
        Tips_daily!$A$2:$A$1000, "&lt;"&amp;$B126+1),5)</f>
        <v>0</v>
      </c>
      <c r="L126" s="108">
        <f t="array" ref="L126">MROUND( SUMIFS(INDEX(Tips_daily!$B$2:$AB$1000, 0, MATCH(L$1, Tips_daily!$B$1:$AAG$1, 0)), 
        Tips_daily!$A$2:$A$1000, "&gt;="&amp;$A126, 
        Tips_daily!$A$2:$A$1000, "&lt;"&amp;$B126+1),5)</f>
        <v>0</v>
      </c>
      <c r="M126" s="108">
        <f t="array" ref="M126">MROUND( SUMIFS(INDEX(Tips_daily!$B$2:$AB$1000, 0, MATCH(M$1, Tips_daily!$B$1:$AAG$1, 0)), 
        Tips_daily!$A$2:$A$1000, "&gt;="&amp;$A126, 
        Tips_daily!$A$2:$A$1000, "&lt;"&amp;$B126+1),5)</f>
        <v>0</v>
      </c>
      <c r="N126" s="108">
        <f t="array" ref="N126">MROUND( SUMIFS(INDEX(Tips_daily!$B$2:$AB$1000, 0, MATCH(N$1, Tips_daily!$B$1:$AAG$1, 0)), 
        Tips_daily!$A$2:$A$1000, "&gt;="&amp;$A126, 
        Tips_daily!$A$2:$A$1000, "&lt;"&amp;$B126+1),5)</f>
        <v>0</v>
      </c>
      <c r="O126" s="108">
        <f t="array" ref="O126">MROUND( SUMIFS(INDEX(Tips_daily!$B$2:$AB$1000, 0, MATCH(O$1, Tips_daily!$B$1:$AAG$1, 0)), 
        Tips_daily!$A$2:$A$1000, "&gt;="&amp;$A126, 
        Tips_daily!$A$2:$A$1000, "&lt;"&amp;$B126+1),5)</f>
        <v>0</v>
      </c>
      <c r="P126" s="108">
        <f t="array" ref="P126">MROUND( SUMIFS(INDEX(Tips_daily!$B$2:$AB$1000, 0, MATCH(P$1, Tips_daily!$B$1:$AAG$1, 0)), 
        Tips_daily!$A$2:$A$1000, "&gt;="&amp;$A126, 
        Tips_daily!$A$2:$A$1000, "&lt;"&amp;$B126+1),5)</f>
        <v>0</v>
      </c>
      <c r="Q126" s="108">
        <f t="array" ref="Q126">MROUND( SUMIFS(INDEX(Tips_daily!$B$2:$AB$1000, 0, MATCH(Q$1, Tips_daily!$B$1:$AAG$1, 0)), 
        Tips_daily!$A$2:$A$1000, "&gt;="&amp;$A126, 
        Tips_daily!$A$2:$A$1000, "&lt;"&amp;$B126+1),5)</f>
        <v>0</v>
      </c>
      <c r="R126" s="108">
        <f t="array" ref="R126">MROUND( SUMIFS(INDEX(Tips_daily!$B$2:$AB$1000, 0, MATCH(R$1, Tips_daily!$B$1:$AAG$1, 0)), 
        Tips_daily!$A$2:$A$1000, "&gt;="&amp;$A126, 
        Tips_daily!$A$2:$A$1000, "&lt;"&amp;$B126+1),5)</f>
        <v>0</v>
      </c>
      <c r="S126" s="108">
        <f t="array" ref="S126">MROUND( SUMIFS(INDEX(Tips_daily!$B$2:$AB$1000, 0, MATCH(S$1, Tips_daily!$B$1:$AAG$1, 0)), 
        Tips_daily!$A$2:$A$1000, "&gt;="&amp;$A126, 
        Tips_daily!$A$2:$A$1000, "&lt;"&amp;$B126+1),5)</f>
        <v>0</v>
      </c>
      <c r="T126" s="108">
        <f t="array" ref="T126">MROUND( SUMIFS(INDEX(Tips_daily!$B$2:$AB$1000, 0, MATCH(T$1, Tips_daily!$B$1:$AAG$1, 0)), 
        Tips_daily!$A$2:$A$1000, "&gt;="&amp;$A126, 
        Tips_daily!$A$2:$A$1000, "&lt;"&amp;$B126+1),5)</f>
        <v>0</v>
      </c>
      <c r="U126" s="108">
        <f t="array" ref="U126">MROUND( SUMIFS(INDEX(Tips_daily!$B$2:$AB$1000, 0, MATCH(U$1, Tips_daily!$B$1:$AAG$1, 0)), 
        Tips_daily!$A$2:$A$1000, "&gt;="&amp;$A126, 
        Tips_daily!$A$2:$A$1000, "&lt;"&amp;$B126+1),5)</f>
        <v>0</v>
      </c>
      <c r="V126" s="108">
        <f t="array" ref="V126">MROUND( SUMIFS(INDEX(Tips_daily!$B$2:$AB$1000, 0, MATCH(V$1, Tips_daily!$B$1:$AAG$1, 0)), 
        Tips_daily!$A$2:$A$1000, "&gt;="&amp;$A126, 
        Tips_daily!$A$2:$A$1000, "&lt;"&amp;$B126+1),5)</f>
        <v>0</v>
      </c>
      <c r="W126" s="108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</row>
    <row r="127" ht="22.5" hidden="1" customHeight="1">
      <c r="A127" s="111"/>
      <c r="B127" s="111"/>
      <c r="C127" s="100">
        <f>SUMIFS(Tips_daily!B$2:B$1000, 
        Tips_daily!$A$2:$A$1000, "&gt;="&amp;A127, 
        Tips_daily!$A$2:$A$1000, "&lt;"&amp;B127+1)
</f>
        <v>0</v>
      </c>
      <c r="D127" s="108">
        <f t="array" ref="D127">MROUND( SUMIFS(INDEX(Tips_daily!$B$2:$AB$1000, 0, MATCH(D$1, Tips_daily!$B$1:$AAG$1, 0)), 
        Tips_daily!$A$2:$A$1000, "&gt;="&amp;$A127, 
        Tips_daily!$A$2:$A$1000, "&lt;"&amp;$B127+1),5)</f>
        <v>0</v>
      </c>
      <c r="E127" s="108">
        <f t="array" ref="E127">MROUND( SUMIFS(INDEX(Tips_daily!$B$2:$AB$1000, 0, MATCH(E$1, Tips_daily!$B$1:$AAG$1, 0)), 
        Tips_daily!$A$2:$A$1000, "&gt;="&amp;$A127, 
        Tips_daily!$A$2:$A$1000, "&lt;"&amp;$B127+1),5)</f>
        <v>0</v>
      </c>
      <c r="F127" s="108">
        <f t="array" ref="F127">MROUND( SUMIFS(INDEX(Tips_daily!$B$2:$AB$1000, 0, MATCH(F$1, Tips_daily!$B$1:$AAG$1, 0)), 
        Tips_daily!$A$2:$A$1000, "&gt;="&amp;$A127, 
        Tips_daily!$A$2:$A$1000, "&lt;"&amp;$B127+1),5)</f>
        <v>0</v>
      </c>
      <c r="G127" s="108">
        <f t="array" ref="G127">MROUND( SUMIFS(INDEX(Tips_daily!$B$2:$AB$1000, 0, MATCH(G$1, Tips_daily!$B$1:$AAG$1, 0)), 
        Tips_daily!$A$2:$A$1000, "&gt;="&amp;$A127, 
        Tips_daily!$A$2:$A$1000, "&lt;"&amp;$B127+1),5)</f>
        <v>0</v>
      </c>
      <c r="H127" s="108">
        <f t="array" ref="H127">MROUND( SUMIFS(INDEX(Tips_daily!$B$2:$AB$1000, 0, MATCH(H$1, Tips_daily!$B$1:$AAG$1, 0)), 
        Tips_daily!$A$2:$A$1000, "&gt;="&amp;$A127, 
        Tips_daily!$A$2:$A$1000, "&lt;"&amp;$B127+1),5)</f>
        <v>0</v>
      </c>
      <c r="I127" s="108">
        <f t="array" ref="I127">MROUND( SUMIFS(INDEX(Tips_daily!$B$2:$AB$1000, 0, MATCH(I$1, Tips_daily!$B$1:$AAG$1, 0)), 
        Tips_daily!$A$2:$A$1000, "&gt;="&amp;$A127, 
        Tips_daily!$A$2:$A$1000, "&lt;"&amp;$B127+1),5)</f>
        <v>0</v>
      </c>
      <c r="J127" s="108">
        <f t="array" ref="J127">MROUND( SUMIFS(INDEX(Tips_daily!$B$2:$AB$1000, 0, MATCH(J$1, Tips_daily!$B$1:$AAG$1, 0)), 
        Tips_daily!$A$2:$A$1000, "&gt;="&amp;$A127, 
        Tips_daily!$A$2:$A$1000, "&lt;"&amp;$B127+1),5)</f>
        <v>0</v>
      </c>
      <c r="K127" s="108">
        <f t="array" ref="K127">MROUND( SUMIFS(INDEX(Tips_daily!$B$2:$AB$1000, 0, MATCH(K$1, Tips_daily!$B$1:$AAG$1, 0)), 
        Tips_daily!$A$2:$A$1000, "&gt;="&amp;$A127, 
        Tips_daily!$A$2:$A$1000, "&lt;"&amp;$B127+1),5)</f>
        <v>0</v>
      </c>
      <c r="L127" s="108">
        <f t="array" ref="L127">MROUND( SUMIFS(INDEX(Tips_daily!$B$2:$AB$1000, 0, MATCH(L$1, Tips_daily!$B$1:$AAG$1, 0)), 
        Tips_daily!$A$2:$A$1000, "&gt;="&amp;$A127, 
        Tips_daily!$A$2:$A$1000, "&lt;"&amp;$B127+1),5)</f>
        <v>0</v>
      </c>
      <c r="M127" s="108">
        <f t="array" ref="M127">MROUND( SUMIFS(INDEX(Tips_daily!$B$2:$AB$1000, 0, MATCH(M$1, Tips_daily!$B$1:$AAG$1, 0)), 
        Tips_daily!$A$2:$A$1000, "&gt;="&amp;$A127, 
        Tips_daily!$A$2:$A$1000, "&lt;"&amp;$B127+1),5)</f>
        <v>0</v>
      </c>
      <c r="N127" s="108">
        <f t="array" ref="N127">MROUND( SUMIFS(INDEX(Tips_daily!$B$2:$AB$1000, 0, MATCH(N$1, Tips_daily!$B$1:$AAG$1, 0)), 
        Tips_daily!$A$2:$A$1000, "&gt;="&amp;$A127, 
        Tips_daily!$A$2:$A$1000, "&lt;"&amp;$B127+1),5)</f>
        <v>0</v>
      </c>
      <c r="O127" s="108">
        <f t="array" ref="O127">MROUND( SUMIFS(INDEX(Tips_daily!$B$2:$AB$1000, 0, MATCH(O$1, Tips_daily!$B$1:$AAG$1, 0)), 
        Tips_daily!$A$2:$A$1000, "&gt;="&amp;$A127, 
        Tips_daily!$A$2:$A$1000, "&lt;"&amp;$B127+1),5)</f>
        <v>0</v>
      </c>
      <c r="P127" s="108">
        <f t="array" ref="P127">MROUND( SUMIFS(INDEX(Tips_daily!$B$2:$AB$1000, 0, MATCH(P$1, Tips_daily!$B$1:$AAG$1, 0)), 
        Tips_daily!$A$2:$A$1000, "&gt;="&amp;$A127, 
        Tips_daily!$A$2:$A$1000, "&lt;"&amp;$B127+1),5)</f>
        <v>0</v>
      </c>
      <c r="Q127" s="108">
        <f t="array" ref="Q127">MROUND( SUMIFS(INDEX(Tips_daily!$B$2:$AB$1000, 0, MATCH(Q$1, Tips_daily!$B$1:$AAG$1, 0)), 
        Tips_daily!$A$2:$A$1000, "&gt;="&amp;$A127, 
        Tips_daily!$A$2:$A$1000, "&lt;"&amp;$B127+1),5)</f>
        <v>0</v>
      </c>
      <c r="R127" s="108">
        <f t="array" ref="R127">MROUND( SUMIFS(INDEX(Tips_daily!$B$2:$AB$1000, 0, MATCH(R$1, Tips_daily!$B$1:$AAG$1, 0)), 
        Tips_daily!$A$2:$A$1000, "&gt;="&amp;$A127, 
        Tips_daily!$A$2:$A$1000, "&lt;"&amp;$B127+1),5)</f>
        <v>0</v>
      </c>
      <c r="S127" s="108">
        <f t="array" ref="S127">MROUND( SUMIFS(INDEX(Tips_daily!$B$2:$AB$1000, 0, MATCH(S$1, Tips_daily!$B$1:$AAG$1, 0)), 
        Tips_daily!$A$2:$A$1000, "&gt;="&amp;$A127, 
        Tips_daily!$A$2:$A$1000, "&lt;"&amp;$B127+1),5)</f>
        <v>0</v>
      </c>
      <c r="T127" s="108">
        <f t="array" ref="T127">MROUND( SUMIFS(INDEX(Tips_daily!$B$2:$AB$1000, 0, MATCH(T$1, Tips_daily!$B$1:$AAG$1, 0)), 
        Tips_daily!$A$2:$A$1000, "&gt;="&amp;$A127, 
        Tips_daily!$A$2:$A$1000, "&lt;"&amp;$B127+1),5)</f>
        <v>0</v>
      </c>
      <c r="U127" s="108">
        <f t="array" ref="U127">MROUND( SUMIFS(INDEX(Tips_daily!$B$2:$AB$1000, 0, MATCH(U$1, Tips_daily!$B$1:$AAG$1, 0)), 
        Tips_daily!$A$2:$A$1000, "&gt;="&amp;$A127, 
        Tips_daily!$A$2:$A$1000, "&lt;"&amp;$B127+1),5)</f>
        <v>0</v>
      </c>
      <c r="V127" s="108">
        <f t="array" ref="V127">MROUND( SUMIFS(INDEX(Tips_daily!$B$2:$AB$1000, 0, MATCH(V$1, Tips_daily!$B$1:$AAG$1, 0)), 
        Tips_daily!$A$2:$A$1000, "&gt;="&amp;$A127, 
        Tips_daily!$A$2:$A$1000, "&lt;"&amp;$B127+1),5)</f>
        <v>0</v>
      </c>
      <c r="W127" s="108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</row>
    <row r="128" ht="22.5" hidden="1" customHeight="1">
      <c r="A128" s="111"/>
      <c r="B128" s="111"/>
      <c r="C128" s="100">
        <f>SUMIFS(Tips_daily!B$2:B$1000, 
        Tips_daily!$A$2:$A$1000, "&gt;="&amp;A128, 
        Tips_daily!$A$2:$A$1000, "&lt;"&amp;B128+1)
</f>
        <v>0</v>
      </c>
      <c r="D128" s="108">
        <f t="array" ref="D128">MROUND( SUMIFS(INDEX(Tips_daily!$B$2:$AB$1000, 0, MATCH(D$1, Tips_daily!$B$1:$AAG$1, 0)), 
        Tips_daily!$A$2:$A$1000, "&gt;="&amp;$A128, 
        Tips_daily!$A$2:$A$1000, "&lt;"&amp;$B128+1),5)</f>
        <v>0</v>
      </c>
      <c r="E128" s="108">
        <f t="array" ref="E128">MROUND( SUMIFS(INDEX(Tips_daily!$B$2:$AB$1000, 0, MATCH(E$1, Tips_daily!$B$1:$AAG$1, 0)), 
        Tips_daily!$A$2:$A$1000, "&gt;="&amp;$A128, 
        Tips_daily!$A$2:$A$1000, "&lt;"&amp;$B128+1),5)</f>
        <v>0</v>
      </c>
      <c r="F128" s="108">
        <f t="array" ref="F128">MROUND( SUMIFS(INDEX(Tips_daily!$B$2:$AB$1000, 0, MATCH(F$1, Tips_daily!$B$1:$AAG$1, 0)), 
        Tips_daily!$A$2:$A$1000, "&gt;="&amp;$A128, 
        Tips_daily!$A$2:$A$1000, "&lt;"&amp;$B128+1),5)</f>
        <v>0</v>
      </c>
      <c r="G128" s="108">
        <f t="array" ref="G128">MROUND( SUMIFS(INDEX(Tips_daily!$B$2:$AB$1000, 0, MATCH(G$1, Tips_daily!$B$1:$AAG$1, 0)), 
        Tips_daily!$A$2:$A$1000, "&gt;="&amp;$A128, 
        Tips_daily!$A$2:$A$1000, "&lt;"&amp;$B128+1),5)</f>
        <v>0</v>
      </c>
      <c r="H128" s="108">
        <f t="array" ref="H128">MROUND( SUMIFS(INDEX(Tips_daily!$B$2:$AB$1000, 0, MATCH(H$1, Tips_daily!$B$1:$AAG$1, 0)), 
        Tips_daily!$A$2:$A$1000, "&gt;="&amp;$A128, 
        Tips_daily!$A$2:$A$1000, "&lt;"&amp;$B128+1),5)</f>
        <v>0</v>
      </c>
      <c r="I128" s="108">
        <f t="array" ref="I128">MROUND( SUMIFS(INDEX(Tips_daily!$B$2:$AB$1000, 0, MATCH(I$1, Tips_daily!$B$1:$AAG$1, 0)), 
        Tips_daily!$A$2:$A$1000, "&gt;="&amp;$A128, 
        Tips_daily!$A$2:$A$1000, "&lt;"&amp;$B128+1),5)</f>
        <v>0</v>
      </c>
      <c r="J128" s="108">
        <f t="array" ref="J128">MROUND( SUMIFS(INDEX(Tips_daily!$B$2:$AB$1000, 0, MATCH(J$1, Tips_daily!$B$1:$AAG$1, 0)), 
        Tips_daily!$A$2:$A$1000, "&gt;="&amp;$A128, 
        Tips_daily!$A$2:$A$1000, "&lt;"&amp;$B128+1),5)</f>
        <v>0</v>
      </c>
      <c r="K128" s="108">
        <f t="array" ref="K128">MROUND( SUMIFS(INDEX(Tips_daily!$B$2:$AB$1000, 0, MATCH(K$1, Tips_daily!$B$1:$AAG$1, 0)), 
        Tips_daily!$A$2:$A$1000, "&gt;="&amp;$A128, 
        Tips_daily!$A$2:$A$1000, "&lt;"&amp;$B128+1),5)</f>
        <v>0</v>
      </c>
      <c r="L128" s="108">
        <f t="array" ref="L128">MROUND( SUMIFS(INDEX(Tips_daily!$B$2:$AB$1000, 0, MATCH(L$1, Tips_daily!$B$1:$AAG$1, 0)), 
        Tips_daily!$A$2:$A$1000, "&gt;="&amp;$A128, 
        Tips_daily!$A$2:$A$1000, "&lt;"&amp;$B128+1),5)</f>
        <v>0</v>
      </c>
      <c r="M128" s="108">
        <f t="array" ref="M128">MROUND( SUMIFS(INDEX(Tips_daily!$B$2:$AB$1000, 0, MATCH(M$1, Tips_daily!$B$1:$AAG$1, 0)), 
        Tips_daily!$A$2:$A$1000, "&gt;="&amp;$A128, 
        Tips_daily!$A$2:$A$1000, "&lt;"&amp;$B128+1),5)</f>
        <v>0</v>
      </c>
      <c r="N128" s="108">
        <f t="array" ref="N128">MROUND( SUMIFS(INDEX(Tips_daily!$B$2:$AB$1000, 0, MATCH(N$1, Tips_daily!$B$1:$AAG$1, 0)), 
        Tips_daily!$A$2:$A$1000, "&gt;="&amp;$A128, 
        Tips_daily!$A$2:$A$1000, "&lt;"&amp;$B128+1),5)</f>
        <v>0</v>
      </c>
      <c r="O128" s="108">
        <f t="array" ref="O128">MROUND( SUMIFS(INDEX(Tips_daily!$B$2:$AB$1000, 0, MATCH(O$1, Tips_daily!$B$1:$AAG$1, 0)), 
        Tips_daily!$A$2:$A$1000, "&gt;="&amp;$A128, 
        Tips_daily!$A$2:$A$1000, "&lt;"&amp;$B128+1),5)</f>
        <v>0</v>
      </c>
      <c r="P128" s="108">
        <f t="array" ref="P128">MROUND( SUMIFS(INDEX(Tips_daily!$B$2:$AB$1000, 0, MATCH(P$1, Tips_daily!$B$1:$AAG$1, 0)), 
        Tips_daily!$A$2:$A$1000, "&gt;="&amp;$A128, 
        Tips_daily!$A$2:$A$1000, "&lt;"&amp;$B128+1),5)</f>
        <v>0</v>
      </c>
      <c r="Q128" s="108">
        <f t="array" ref="Q128">MROUND( SUMIFS(INDEX(Tips_daily!$B$2:$AB$1000, 0, MATCH(Q$1, Tips_daily!$B$1:$AAG$1, 0)), 
        Tips_daily!$A$2:$A$1000, "&gt;="&amp;$A128, 
        Tips_daily!$A$2:$A$1000, "&lt;"&amp;$B128+1),5)</f>
        <v>0</v>
      </c>
      <c r="R128" s="108">
        <f t="array" ref="R128">MROUND( SUMIFS(INDEX(Tips_daily!$B$2:$AB$1000, 0, MATCH(R$1, Tips_daily!$B$1:$AAG$1, 0)), 
        Tips_daily!$A$2:$A$1000, "&gt;="&amp;$A128, 
        Tips_daily!$A$2:$A$1000, "&lt;"&amp;$B128+1),5)</f>
        <v>0</v>
      </c>
      <c r="S128" s="108">
        <f t="array" ref="S128">MROUND( SUMIFS(INDEX(Tips_daily!$B$2:$AB$1000, 0, MATCH(S$1, Tips_daily!$B$1:$AAG$1, 0)), 
        Tips_daily!$A$2:$A$1000, "&gt;="&amp;$A128, 
        Tips_daily!$A$2:$A$1000, "&lt;"&amp;$B128+1),5)</f>
        <v>0</v>
      </c>
      <c r="T128" s="108">
        <f t="array" ref="T128">MROUND( SUMIFS(INDEX(Tips_daily!$B$2:$AB$1000, 0, MATCH(T$1, Tips_daily!$B$1:$AAG$1, 0)), 
        Tips_daily!$A$2:$A$1000, "&gt;="&amp;$A128, 
        Tips_daily!$A$2:$A$1000, "&lt;"&amp;$B128+1),5)</f>
        <v>0</v>
      </c>
      <c r="U128" s="108">
        <f t="array" ref="U128">MROUND( SUMIFS(INDEX(Tips_daily!$B$2:$AB$1000, 0, MATCH(U$1, Tips_daily!$B$1:$AAG$1, 0)), 
        Tips_daily!$A$2:$A$1000, "&gt;="&amp;$A128, 
        Tips_daily!$A$2:$A$1000, "&lt;"&amp;$B128+1),5)</f>
        <v>0</v>
      </c>
      <c r="V128" s="108">
        <f t="array" ref="V128">MROUND( SUMIFS(INDEX(Tips_daily!$B$2:$AB$1000, 0, MATCH(V$1, Tips_daily!$B$1:$AAG$1, 0)), 
        Tips_daily!$A$2:$A$1000, "&gt;="&amp;$A128, 
        Tips_daily!$A$2:$A$1000, "&lt;"&amp;$B128+1),5)</f>
        <v>0</v>
      </c>
      <c r="W128" s="108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</row>
    <row r="129" ht="22.5" hidden="1" customHeight="1">
      <c r="A129" s="111"/>
      <c r="B129" s="111"/>
      <c r="C129" s="100">
        <f>SUMIFS(Tips_daily!B$2:B$1000, 
        Tips_daily!$A$2:$A$1000, "&gt;="&amp;A129, 
        Tips_daily!$A$2:$A$1000, "&lt;"&amp;B129+1)
</f>
        <v>0</v>
      </c>
      <c r="D129" s="108">
        <f t="array" ref="D129">MROUND( SUMIFS(INDEX(Tips_daily!$B$2:$AB$1000, 0, MATCH(D$1, Tips_daily!$B$1:$AAG$1, 0)), 
        Tips_daily!$A$2:$A$1000, "&gt;="&amp;$A129, 
        Tips_daily!$A$2:$A$1000, "&lt;"&amp;$B129+1),5)</f>
        <v>0</v>
      </c>
      <c r="E129" s="108">
        <f t="array" ref="E129">MROUND( SUMIFS(INDEX(Tips_daily!$B$2:$AB$1000, 0, MATCH(E$1, Tips_daily!$B$1:$AAG$1, 0)), 
        Tips_daily!$A$2:$A$1000, "&gt;="&amp;$A129, 
        Tips_daily!$A$2:$A$1000, "&lt;"&amp;$B129+1),5)</f>
        <v>0</v>
      </c>
      <c r="F129" s="108">
        <f t="array" ref="F129">MROUND( SUMIFS(INDEX(Tips_daily!$B$2:$AB$1000, 0, MATCH(F$1, Tips_daily!$B$1:$AAG$1, 0)), 
        Tips_daily!$A$2:$A$1000, "&gt;="&amp;$A129, 
        Tips_daily!$A$2:$A$1000, "&lt;"&amp;$B129+1),5)</f>
        <v>0</v>
      </c>
      <c r="G129" s="108">
        <f t="array" ref="G129">MROUND( SUMIFS(INDEX(Tips_daily!$B$2:$AB$1000, 0, MATCH(G$1, Tips_daily!$B$1:$AAG$1, 0)), 
        Tips_daily!$A$2:$A$1000, "&gt;="&amp;$A129, 
        Tips_daily!$A$2:$A$1000, "&lt;"&amp;$B129+1),5)</f>
        <v>0</v>
      </c>
      <c r="H129" s="108">
        <f t="array" ref="H129">MROUND( SUMIFS(INDEX(Tips_daily!$B$2:$AB$1000, 0, MATCH(H$1, Tips_daily!$B$1:$AAG$1, 0)), 
        Tips_daily!$A$2:$A$1000, "&gt;="&amp;$A129, 
        Tips_daily!$A$2:$A$1000, "&lt;"&amp;$B129+1),5)</f>
        <v>0</v>
      </c>
      <c r="I129" s="108">
        <f t="array" ref="I129">MROUND( SUMIFS(INDEX(Tips_daily!$B$2:$AB$1000, 0, MATCH(I$1, Tips_daily!$B$1:$AAG$1, 0)), 
        Tips_daily!$A$2:$A$1000, "&gt;="&amp;$A129, 
        Tips_daily!$A$2:$A$1000, "&lt;"&amp;$B129+1),5)</f>
        <v>0</v>
      </c>
      <c r="J129" s="108">
        <f t="array" ref="J129">MROUND( SUMIFS(INDEX(Tips_daily!$B$2:$AB$1000, 0, MATCH(J$1, Tips_daily!$B$1:$AAG$1, 0)), 
        Tips_daily!$A$2:$A$1000, "&gt;="&amp;$A129, 
        Tips_daily!$A$2:$A$1000, "&lt;"&amp;$B129+1),5)</f>
        <v>0</v>
      </c>
      <c r="K129" s="108">
        <f t="array" ref="K129">MROUND( SUMIFS(INDEX(Tips_daily!$B$2:$AB$1000, 0, MATCH(K$1, Tips_daily!$B$1:$AAG$1, 0)), 
        Tips_daily!$A$2:$A$1000, "&gt;="&amp;$A129, 
        Tips_daily!$A$2:$A$1000, "&lt;"&amp;$B129+1),5)</f>
        <v>0</v>
      </c>
      <c r="L129" s="108">
        <f t="array" ref="L129">MROUND( SUMIFS(INDEX(Tips_daily!$B$2:$AB$1000, 0, MATCH(L$1, Tips_daily!$B$1:$AAG$1, 0)), 
        Tips_daily!$A$2:$A$1000, "&gt;="&amp;$A129, 
        Tips_daily!$A$2:$A$1000, "&lt;"&amp;$B129+1),5)</f>
        <v>0</v>
      </c>
      <c r="M129" s="108">
        <f t="array" ref="M129">MROUND( SUMIFS(INDEX(Tips_daily!$B$2:$AB$1000, 0, MATCH(M$1, Tips_daily!$B$1:$AAG$1, 0)), 
        Tips_daily!$A$2:$A$1000, "&gt;="&amp;$A129, 
        Tips_daily!$A$2:$A$1000, "&lt;"&amp;$B129+1),5)</f>
        <v>0</v>
      </c>
      <c r="N129" s="108">
        <f t="array" ref="N129">MROUND( SUMIFS(INDEX(Tips_daily!$B$2:$AB$1000, 0, MATCH(N$1, Tips_daily!$B$1:$AAG$1, 0)), 
        Tips_daily!$A$2:$A$1000, "&gt;="&amp;$A129, 
        Tips_daily!$A$2:$A$1000, "&lt;"&amp;$B129+1),5)</f>
        <v>0</v>
      </c>
      <c r="O129" s="108">
        <f t="array" ref="O129">MROUND( SUMIFS(INDEX(Tips_daily!$B$2:$AB$1000, 0, MATCH(O$1, Tips_daily!$B$1:$AAG$1, 0)), 
        Tips_daily!$A$2:$A$1000, "&gt;="&amp;$A129, 
        Tips_daily!$A$2:$A$1000, "&lt;"&amp;$B129+1),5)</f>
        <v>0</v>
      </c>
      <c r="P129" s="108">
        <f t="array" ref="P129">MROUND( SUMIFS(INDEX(Tips_daily!$B$2:$AB$1000, 0, MATCH(P$1, Tips_daily!$B$1:$AAG$1, 0)), 
        Tips_daily!$A$2:$A$1000, "&gt;="&amp;$A129, 
        Tips_daily!$A$2:$A$1000, "&lt;"&amp;$B129+1),5)</f>
        <v>0</v>
      </c>
      <c r="Q129" s="108">
        <f t="array" ref="Q129">MROUND( SUMIFS(INDEX(Tips_daily!$B$2:$AB$1000, 0, MATCH(Q$1, Tips_daily!$B$1:$AAG$1, 0)), 
        Tips_daily!$A$2:$A$1000, "&gt;="&amp;$A129, 
        Tips_daily!$A$2:$A$1000, "&lt;"&amp;$B129+1),5)</f>
        <v>0</v>
      </c>
      <c r="R129" s="108">
        <f t="array" ref="R129">MROUND( SUMIFS(INDEX(Tips_daily!$B$2:$AB$1000, 0, MATCH(R$1, Tips_daily!$B$1:$AAG$1, 0)), 
        Tips_daily!$A$2:$A$1000, "&gt;="&amp;$A129, 
        Tips_daily!$A$2:$A$1000, "&lt;"&amp;$B129+1),5)</f>
        <v>0</v>
      </c>
      <c r="S129" s="108">
        <f t="array" ref="S129">MROUND( SUMIFS(INDEX(Tips_daily!$B$2:$AB$1000, 0, MATCH(S$1, Tips_daily!$B$1:$AAG$1, 0)), 
        Tips_daily!$A$2:$A$1000, "&gt;="&amp;$A129, 
        Tips_daily!$A$2:$A$1000, "&lt;"&amp;$B129+1),5)</f>
        <v>0</v>
      </c>
      <c r="T129" s="108">
        <f t="array" ref="T129">MROUND( SUMIFS(INDEX(Tips_daily!$B$2:$AB$1000, 0, MATCH(T$1, Tips_daily!$B$1:$AAG$1, 0)), 
        Tips_daily!$A$2:$A$1000, "&gt;="&amp;$A129, 
        Tips_daily!$A$2:$A$1000, "&lt;"&amp;$B129+1),5)</f>
        <v>0</v>
      </c>
      <c r="U129" s="108">
        <f t="array" ref="U129">MROUND( SUMIFS(INDEX(Tips_daily!$B$2:$AB$1000, 0, MATCH(U$1, Tips_daily!$B$1:$AAG$1, 0)), 
        Tips_daily!$A$2:$A$1000, "&gt;="&amp;$A129, 
        Tips_daily!$A$2:$A$1000, "&lt;"&amp;$B129+1),5)</f>
        <v>0</v>
      </c>
      <c r="V129" s="108">
        <f t="array" ref="V129">MROUND( SUMIFS(INDEX(Tips_daily!$B$2:$AB$1000, 0, MATCH(V$1, Tips_daily!$B$1:$AAG$1, 0)), 
        Tips_daily!$A$2:$A$1000, "&gt;="&amp;$A129, 
        Tips_daily!$A$2:$A$1000, "&lt;"&amp;$B129+1),5)</f>
        <v>0</v>
      </c>
      <c r="W129" s="108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</row>
    <row r="130" ht="22.5" hidden="1" customHeight="1">
      <c r="A130" s="111"/>
      <c r="B130" s="111"/>
      <c r="C130" s="100">
        <f>SUMIFS(Tips_daily!B$2:B$1000, 
        Tips_daily!$A$2:$A$1000, "&gt;="&amp;A130, 
        Tips_daily!$A$2:$A$1000, "&lt;"&amp;B130+1)
</f>
        <v>0</v>
      </c>
      <c r="D130" s="108">
        <f t="array" ref="D130">MROUND( SUMIFS(INDEX(Tips_daily!$B$2:$AB$1000, 0, MATCH(D$1, Tips_daily!$B$1:$AAG$1, 0)), 
        Tips_daily!$A$2:$A$1000, "&gt;="&amp;$A130, 
        Tips_daily!$A$2:$A$1000, "&lt;"&amp;$B130+1),5)</f>
        <v>0</v>
      </c>
      <c r="E130" s="108">
        <f t="array" ref="E130">MROUND( SUMIFS(INDEX(Tips_daily!$B$2:$AB$1000, 0, MATCH(E$1, Tips_daily!$B$1:$AAG$1, 0)), 
        Tips_daily!$A$2:$A$1000, "&gt;="&amp;$A130, 
        Tips_daily!$A$2:$A$1000, "&lt;"&amp;$B130+1),5)</f>
        <v>0</v>
      </c>
      <c r="F130" s="108">
        <f t="array" ref="F130">MROUND( SUMIFS(INDEX(Tips_daily!$B$2:$AB$1000, 0, MATCH(F$1, Tips_daily!$B$1:$AAG$1, 0)), 
        Tips_daily!$A$2:$A$1000, "&gt;="&amp;$A130, 
        Tips_daily!$A$2:$A$1000, "&lt;"&amp;$B130+1),5)</f>
        <v>0</v>
      </c>
      <c r="G130" s="108">
        <f t="array" ref="G130">MROUND( SUMIFS(INDEX(Tips_daily!$B$2:$AB$1000, 0, MATCH(G$1, Tips_daily!$B$1:$AAG$1, 0)), 
        Tips_daily!$A$2:$A$1000, "&gt;="&amp;$A130, 
        Tips_daily!$A$2:$A$1000, "&lt;"&amp;$B130+1),5)</f>
        <v>0</v>
      </c>
      <c r="H130" s="108">
        <f t="array" ref="H130">MROUND( SUMIFS(INDEX(Tips_daily!$B$2:$AB$1000, 0, MATCH(H$1, Tips_daily!$B$1:$AAG$1, 0)), 
        Tips_daily!$A$2:$A$1000, "&gt;="&amp;$A130, 
        Tips_daily!$A$2:$A$1000, "&lt;"&amp;$B130+1),5)</f>
        <v>0</v>
      </c>
      <c r="I130" s="108">
        <f t="array" ref="I130">MROUND( SUMIFS(INDEX(Tips_daily!$B$2:$AB$1000, 0, MATCH(I$1, Tips_daily!$B$1:$AAG$1, 0)), 
        Tips_daily!$A$2:$A$1000, "&gt;="&amp;$A130, 
        Tips_daily!$A$2:$A$1000, "&lt;"&amp;$B130+1),5)</f>
        <v>0</v>
      </c>
      <c r="J130" s="108">
        <f t="array" ref="J130">MROUND( SUMIFS(INDEX(Tips_daily!$B$2:$AB$1000, 0, MATCH(J$1, Tips_daily!$B$1:$AAG$1, 0)), 
        Tips_daily!$A$2:$A$1000, "&gt;="&amp;$A130, 
        Tips_daily!$A$2:$A$1000, "&lt;"&amp;$B130+1),5)</f>
        <v>0</v>
      </c>
      <c r="K130" s="108">
        <f t="array" ref="K130">MROUND( SUMIFS(INDEX(Tips_daily!$B$2:$AB$1000, 0, MATCH(K$1, Tips_daily!$B$1:$AAG$1, 0)), 
        Tips_daily!$A$2:$A$1000, "&gt;="&amp;$A130, 
        Tips_daily!$A$2:$A$1000, "&lt;"&amp;$B130+1),5)</f>
        <v>0</v>
      </c>
      <c r="L130" s="108">
        <f t="array" ref="L130">MROUND( SUMIFS(INDEX(Tips_daily!$B$2:$AB$1000, 0, MATCH(L$1, Tips_daily!$B$1:$AAG$1, 0)), 
        Tips_daily!$A$2:$A$1000, "&gt;="&amp;$A130, 
        Tips_daily!$A$2:$A$1000, "&lt;"&amp;$B130+1),5)</f>
        <v>0</v>
      </c>
      <c r="M130" s="108">
        <f t="array" ref="M130">MROUND( SUMIFS(INDEX(Tips_daily!$B$2:$AB$1000, 0, MATCH(M$1, Tips_daily!$B$1:$AAG$1, 0)), 
        Tips_daily!$A$2:$A$1000, "&gt;="&amp;$A130, 
        Tips_daily!$A$2:$A$1000, "&lt;"&amp;$B130+1),5)</f>
        <v>0</v>
      </c>
      <c r="N130" s="108">
        <f t="array" ref="N130">MROUND( SUMIFS(INDEX(Tips_daily!$B$2:$AB$1000, 0, MATCH(N$1, Tips_daily!$B$1:$AAG$1, 0)), 
        Tips_daily!$A$2:$A$1000, "&gt;="&amp;$A130, 
        Tips_daily!$A$2:$A$1000, "&lt;"&amp;$B130+1),5)</f>
        <v>0</v>
      </c>
      <c r="O130" s="108">
        <f t="array" ref="O130">MROUND( SUMIFS(INDEX(Tips_daily!$B$2:$AB$1000, 0, MATCH(O$1, Tips_daily!$B$1:$AAG$1, 0)), 
        Tips_daily!$A$2:$A$1000, "&gt;="&amp;$A130, 
        Tips_daily!$A$2:$A$1000, "&lt;"&amp;$B130+1),5)</f>
        <v>0</v>
      </c>
      <c r="P130" s="108">
        <f t="array" ref="P130">MROUND( SUMIFS(INDEX(Tips_daily!$B$2:$AB$1000, 0, MATCH(P$1, Tips_daily!$B$1:$AAG$1, 0)), 
        Tips_daily!$A$2:$A$1000, "&gt;="&amp;$A130, 
        Tips_daily!$A$2:$A$1000, "&lt;"&amp;$B130+1),5)</f>
        <v>0</v>
      </c>
      <c r="Q130" s="108">
        <f t="array" ref="Q130">MROUND( SUMIFS(INDEX(Tips_daily!$B$2:$AB$1000, 0, MATCH(Q$1, Tips_daily!$B$1:$AAG$1, 0)), 
        Tips_daily!$A$2:$A$1000, "&gt;="&amp;$A130, 
        Tips_daily!$A$2:$A$1000, "&lt;"&amp;$B130+1),5)</f>
        <v>0</v>
      </c>
      <c r="R130" s="108">
        <f t="array" ref="R130">MROUND( SUMIFS(INDEX(Tips_daily!$B$2:$AB$1000, 0, MATCH(R$1, Tips_daily!$B$1:$AAG$1, 0)), 
        Tips_daily!$A$2:$A$1000, "&gt;="&amp;$A130, 
        Tips_daily!$A$2:$A$1000, "&lt;"&amp;$B130+1),5)</f>
        <v>0</v>
      </c>
      <c r="S130" s="108">
        <f t="array" ref="S130">MROUND( SUMIFS(INDEX(Tips_daily!$B$2:$AB$1000, 0, MATCH(S$1, Tips_daily!$B$1:$AAG$1, 0)), 
        Tips_daily!$A$2:$A$1000, "&gt;="&amp;$A130, 
        Tips_daily!$A$2:$A$1000, "&lt;"&amp;$B130+1),5)</f>
        <v>0</v>
      </c>
      <c r="T130" s="108">
        <f t="array" ref="T130">MROUND( SUMIFS(INDEX(Tips_daily!$B$2:$AB$1000, 0, MATCH(T$1, Tips_daily!$B$1:$AAG$1, 0)), 
        Tips_daily!$A$2:$A$1000, "&gt;="&amp;$A130, 
        Tips_daily!$A$2:$A$1000, "&lt;"&amp;$B130+1),5)</f>
        <v>0</v>
      </c>
      <c r="U130" s="108">
        <f t="array" ref="U130">MROUND( SUMIFS(INDEX(Tips_daily!$B$2:$AB$1000, 0, MATCH(U$1, Tips_daily!$B$1:$AAG$1, 0)), 
        Tips_daily!$A$2:$A$1000, "&gt;="&amp;$A130, 
        Tips_daily!$A$2:$A$1000, "&lt;"&amp;$B130+1),5)</f>
        <v>0</v>
      </c>
      <c r="V130" s="108">
        <f t="array" ref="V130">MROUND( SUMIFS(INDEX(Tips_daily!$B$2:$AB$1000, 0, MATCH(V$1, Tips_daily!$B$1:$AAG$1, 0)), 
        Tips_daily!$A$2:$A$1000, "&gt;="&amp;$A130, 
        Tips_daily!$A$2:$A$1000, "&lt;"&amp;$B130+1),5)</f>
        <v>0</v>
      </c>
      <c r="W130" s="108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</row>
    <row r="131" ht="22.5" hidden="1" customHeight="1">
      <c r="A131" s="111"/>
      <c r="B131" s="111"/>
      <c r="C131" s="100">
        <f>SUMIFS(Tips_daily!B$2:B$1000, 
        Tips_daily!$A$2:$A$1000, "&gt;="&amp;A131, 
        Tips_daily!$A$2:$A$1000, "&lt;"&amp;B131+1)
</f>
        <v>0</v>
      </c>
      <c r="D131" s="108">
        <f t="array" ref="D131">MROUND( SUMIFS(INDEX(Tips_daily!$B$2:$AB$1000, 0, MATCH(D$1, Tips_daily!$B$1:$AAG$1, 0)), 
        Tips_daily!$A$2:$A$1000, "&gt;="&amp;$A131, 
        Tips_daily!$A$2:$A$1000, "&lt;"&amp;$B131+1),5)</f>
        <v>0</v>
      </c>
      <c r="E131" s="108">
        <f t="array" ref="E131">MROUND( SUMIFS(INDEX(Tips_daily!$B$2:$AB$1000, 0, MATCH(E$1, Tips_daily!$B$1:$AAG$1, 0)), 
        Tips_daily!$A$2:$A$1000, "&gt;="&amp;$A131, 
        Tips_daily!$A$2:$A$1000, "&lt;"&amp;$B131+1),5)</f>
        <v>0</v>
      </c>
      <c r="F131" s="108">
        <f t="array" ref="F131">MROUND( SUMIFS(INDEX(Tips_daily!$B$2:$AB$1000, 0, MATCH(F$1, Tips_daily!$B$1:$AAG$1, 0)), 
        Tips_daily!$A$2:$A$1000, "&gt;="&amp;$A131, 
        Tips_daily!$A$2:$A$1000, "&lt;"&amp;$B131+1),5)</f>
        <v>0</v>
      </c>
      <c r="G131" s="108">
        <f t="array" ref="G131">MROUND( SUMIFS(INDEX(Tips_daily!$B$2:$AB$1000, 0, MATCH(G$1, Tips_daily!$B$1:$AAG$1, 0)), 
        Tips_daily!$A$2:$A$1000, "&gt;="&amp;$A131, 
        Tips_daily!$A$2:$A$1000, "&lt;"&amp;$B131+1),5)</f>
        <v>0</v>
      </c>
      <c r="H131" s="108">
        <f t="array" ref="H131">MROUND( SUMIFS(INDEX(Tips_daily!$B$2:$AB$1000, 0, MATCH(H$1, Tips_daily!$B$1:$AAG$1, 0)), 
        Tips_daily!$A$2:$A$1000, "&gt;="&amp;$A131, 
        Tips_daily!$A$2:$A$1000, "&lt;"&amp;$B131+1),5)</f>
        <v>0</v>
      </c>
      <c r="I131" s="108">
        <f t="array" ref="I131">MROUND( SUMIFS(INDEX(Tips_daily!$B$2:$AB$1000, 0, MATCH(I$1, Tips_daily!$B$1:$AAG$1, 0)), 
        Tips_daily!$A$2:$A$1000, "&gt;="&amp;$A131, 
        Tips_daily!$A$2:$A$1000, "&lt;"&amp;$B131+1),5)</f>
        <v>0</v>
      </c>
      <c r="J131" s="108">
        <f t="array" ref="J131">MROUND( SUMIFS(INDEX(Tips_daily!$B$2:$AB$1000, 0, MATCH(J$1, Tips_daily!$B$1:$AAG$1, 0)), 
        Tips_daily!$A$2:$A$1000, "&gt;="&amp;$A131, 
        Tips_daily!$A$2:$A$1000, "&lt;"&amp;$B131+1),5)</f>
        <v>0</v>
      </c>
      <c r="K131" s="108">
        <f t="array" ref="K131">MROUND( SUMIFS(INDEX(Tips_daily!$B$2:$AB$1000, 0, MATCH(K$1, Tips_daily!$B$1:$AAG$1, 0)), 
        Tips_daily!$A$2:$A$1000, "&gt;="&amp;$A131, 
        Tips_daily!$A$2:$A$1000, "&lt;"&amp;$B131+1),5)</f>
        <v>0</v>
      </c>
      <c r="L131" s="108">
        <f t="array" ref="L131">MROUND( SUMIFS(INDEX(Tips_daily!$B$2:$AB$1000, 0, MATCH(L$1, Tips_daily!$B$1:$AAG$1, 0)), 
        Tips_daily!$A$2:$A$1000, "&gt;="&amp;$A131, 
        Tips_daily!$A$2:$A$1000, "&lt;"&amp;$B131+1),5)</f>
        <v>0</v>
      </c>
      <c r="M131" s="108">
        <f t="array" ref="M131">MROUND( SUMIFS(INDEX(Tips_daily!$B$2:$AB$1000, 0, MATCH(M$1, Tips_daily!$B$1:$AAG$1, 0)), 
        Tips_daily!$A$2:$A$1000, "&gt;="&amp;$A131, 
        Tips_daily!$A$2:$A$1000, "&lt;"&amp;$B131+1),5)</f>
        <v>0</v>
      </c>
      <c r="N131" s="108">
        <f t="array" ref="N131">MROUND( SUMIFS(INDEX(Tips_daily!$B$2:$AB$1000, 0, MATCH(N$1, Tips_daily!$B$1:$AAG$1, 0)), 
        Tips_daily!$A$2:$A$1000, "&gt;="&amp;$A131, 
        Tips_daily!$A$2:$A$1000, "&lt;"&amp;$B131+1),5)</f>
        <v>0</v>
      </c>
      <c r="O131" s="108">
        <f t="array" ref="O131">MROUND( SUMIFS(INDEX(Tips_daily!$B$2:$AB$1000, 0, MATCH(O$1, Tips_daily!$B$1:$AAG$1, 0)), 
        Tips_daily!$A$2:$A$1000, "&gt;="&amp;$A131, 
        Tips_daily!$A$2:$A$1000, "&lt;"&amp;$B131+1),5)</f>
        <v>0</v>
      </c>
      <c r="P131" s="108">
        <f t="array" ref="P131">MROUND( SUMIFS(INDEX(Tips_daily!$B$2:$AB$1000, 0, MATCH(P$1, Tips_daily!$B$1:$AAG$1, 0)), 
        Tips_daily!$A$2:$A$1000, "&gt;="&amp;$A131, 
        Tips_daily!$A$2:$A$1000, "&lt;"&amp;$B131+1),5)</f>
        <v>0</v>
      </c>
      <c r="Q131" s="108">
        <f t="array" ref="Q131">MROUND( SUMIFS(INDEX(Tips_daily!$B$2:$AB$1000, 0, MATCH(Q$1, Tips_daily!$B$1:$AAG$1, 0)), 
        Tips_daily!$A$2:$A$1000, "&gt;="&amp;$A131, 
        Tips_daily!$A$2:$A$1000, "&lt;"&amp;$B131+1),5)</f>
        <v>0</v>
      </c>
      <c r="R131" s="108">
        <f t="array" ref="R131">MROUND( SUMIFS(INDEX(Tips_daily!$B$2:$AB$1000, 0, MATCH(R$1, Tips_daily!$B$1:$AAG$1, 0)), 
        Tips_daily!$A$2:$A$1000, "&gt;="&amp;$A131, 
        Tips_daily!$A$2:$A$1000, "&lt;"&amp;$B131+1),5)</f>
        <v>0</v>
      </c>
      <c r="S131" s="108">
        <f t="array" ref="S131">MROUND( SUMIFS(INDEX(Tips_daily!$B$2:$AB$1000, 0, MATCH(S$1, Tips_daily!$B$1:$AAG$1, 0)), 
        Tips_daily!$A$2:$A$1000, "&gt;="&amp;$A131, 
        Tips_daily!$A$2:$A$1000, "&lt;"&amp;$B131+1),5)</f>
        <v>0</v>
      </c>
      <c r="T131" s="108">
        <f t="array" ref="T131">MROUND( SUMIFS(INDEX(Tips_daily!$B$2:$AB$1000, 0, MATCH(T$1, Tips_daily!$B$1:$AAG$1, 0)), 
        Tips_daily!$A$2:$A$1000, "&gt;="&amp;$A131, 
        Tips_daily!$A$2:$A$1000, "&lt;"&amp;$B131+1),5)</f>
        <v>0</v>
      </c>
      <c r="U131" s="108">
        <f t="array" ref="U131">MROUND( SUMIFS(INDEX(Tips_daily!$B$2:$AB$1000, 0, MATCH(U$1, Tips_daily!$B$1:$AAG$1, 0)), 
        Tips_daily!$A$2:$A$1000, "&gt;="&amp;$A131, 
        Tips_daily!$A$2:$A$1000, "&lt;"&amp;$B131+1),5)</f>
        <v>0</v>
      </c>
      <c r="V131" s="108">
        <f t="array" ref="V131">MROUND( SUMIFS(INDEX(Tips_daily!$B$2:$AB$1000, 0, MATCH(V$1, Tips_daily!$B$1:$AAG$1, 0)), 
        Tips_daily!$A$2:$A$1000, "&gt;="&amp;$A131, 
        Tips_daily!$A$2:$A$1000, "&lt;"&amp;$B131+1),5)</f>
        <v>0</v>
      </c>
      <c r="W131" s="108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</row>
    <row r="132" ht="22.5" hidden="1" customHeight="1">
      <c r="A132" s="111"/>
      <c r="B132" s="111"/>
      <c r="C132" s="100">
        <f>SUMIFS(Tips_daily!B$2:B$1000, 
        Tips_daily!$A$2:$A$1000, "&gt;="&amp;A132, 
        Tips_daily!$A$2:$A$1000, "&lt;"&amp;B132+1)
</f>
        <v>0</v>
      </c>
      <c r="D132" s="108">
        <f t="array" ref="D132">MROUND( SUMIFS(INDEX(Tips_daily!$B$2:$AB$1000, 0, MATCH(D$1, Tips_daily!$B$1:$AAG$1, 0)), 
        Tips_daily!$A$2:$A$1000, "&gt;="&amp;$A132, 
        Tips_daily!$A$2:$A$1000, "&lt;"&amp;$B132+1),5)</f>
        <v>0</v>
      </c>
      <c r="E132" s="108">
        <f t="array" ref="E132">MROUND( SUMIFS(INDEX(Tips_daily!$B$2:$AB$1000, 0, MATCH(E$1, Tips_daily!$B$1:$AAG$1, 0)), 
        Tips_daily!$A$2:$A$1000, "&gt;="&amp;$A132, 
        Tips_daily!$A$2:$A$1000, "&lt;"&amp;$B132+1),5)</f>
        <v>0</v>
      </c>
      <c r="F132" s="108">
        <f t="array" ref="F132">MROUND( SUMIFS(INDEX(Tips_daily!$B$2:$AB$1000, 0, MATCH(F$1, Tips_daily!$B$1:$AAG$1, 0)), 
        Tips_daily!$A$2:$A$1000, "&gt;="&amp;$A132, 
        Tips_daily!$A$2:$A$1000, "&lt;"&amp;$B132+1),5)</f>
        <v>0</v>
      </c>
      <c r="G132" s="108">
        <f t="array" ref="G132">MROUND( SUMIFS(INDEX(Tips_daily!$B$2:$AB$1000, 0, MATCH(G$1, Tips_daily!$B$1:$AAG$1, 0)), 
        Tips_daily!$A$2:$A$1000, "&gt;="&amp;$A132, 
        Tips_daily!$A$2:$A$1000, "&lt;"&amp;$B132+1),5)</f>
        <v>0</v>
      </c>
      <c r="H132" s="108">
        <f t="array" ref="H132">MROUND( SUMIFS(INDEX(Tips_daily!$B$2:$AB$1000, 0, MATCH(H$1, Tips_daily!$B$1:$AAG$1, 0)), 
        Tips_daily!$A$2:$A$1000, "&gt;="&amp;$A132, 
        Tips_daily!$A$2:$A$1000, "&lt;"&amp;$B132+1),5)</f>
        <v>0</v>
      </c>
      <c r="I132" s="108">
        <f t="array" ref="I132">MROUND( SUMIFS(INDEX(Tips_daily!$B$2:$AB$1000, 0, MATCH(I$1, Tips_daily!$B$1:$AAG$1, 0)), 
        Tips_daily!$A$2:$A$1000, "&gt;="&amp;$A132, 
        Tips_daily!$A$2:$A$1000, "&lt;"&amp;$B132+1),5)</f>
        <v>0</v>
      </c>
      <c r="J132" s="108">
        <f t="array" ref="J132">MROUND( SUMIFS(INDEX(Tips_daily!$B$2:$AB$1000, 0, MATCH(J$1, Tips_daily!$B$1:$AAG$1, 0)), 
        Tips_daily!$A$2:$A$1000, "&gt;="&amp;$A132, 
        Tips_daily!$A$2:$A$1000, "&lt;"&amp;$B132+1),5)</f>
        <v>0</v>
      </c>
      <c r="K132" s="108">
        <f t="array" ref="K132">MROUND( SUMIFS(INDEX(Tips_daily!$B$2:$AB$1000, 0, MATCH(K$1, Tips_daily!$B$1:$AAG$1, 0)), 
        Tips_daily!$A$2:$A$1000, "&gt;="&amp;$A132, 
        Tips_daily!$A$2:$A$1000, "&lt;"&amp;$B132+1),5)</f>
        <v>0</v>
      </c>
      <c r="L132" s="108">
        <f t="array" ref="L132">MROUND( SUMIFS(INDEX(Tips_daily!$B$2:$AB$1000, 0, MATCH(L$1, Tips_daily!$B$1:$AAG$1, 0)), 
        Tips_daily!$A$2:$A$1000, "&gt;="&amp;$A132, 
        Tips_daily!$A$2:$A$1000, "&lt;"&amp;$B132+1),5)</f>
        <v>0</v>
      </c>
      <c r="M132" s="108">
        <f t="array" ref="M132">MROUND( SUMIFS(INDEX(Tips_daily!$B$2:$AB$1000, 0, MATCH(M$1, Tips_daily!$B$1:$AAG$1, 0)), 
        Tips_daily!$A$2:$A$1000, "&gt;="&amp;$A132, 
        Tips_daily!$A$2:$A$1000, "&lt;"&amp;$B132+1),5)</f>
        <v>0</v>
      </c>
      <c r="N132" s="108">
        <f t="array" ref="N132">MROUND( SUMIFS(INDEX(Tips_daily!$B$2:$AB$1000, 0, MATCH(N$1, Tips_daily!$B$1:$AAG$1, 0)), 
        Tips_daily!$A$2:$A$1000, "&gt;="&amp;$A132, 
        Tips_daily!$A$2:$A$1000, "&lt;"&amp;$B132+1),5)</f>
        <v>0</v>
      </c>
      <c r="O132" s="108">
        <f t="array" ref="O132">MROUND( SUMIFS(INDEX(Tips_daily!$B$2:$AB$1000, 0, MATCH(O$1, Tips_daily!$B$1:$AAG$1, 0)), 
        Tips_daily!$A$2:$A$1000, "&gt;="&amp;$A132, 
        Tips_daily!$A$2:$A$1000, "&lt;"&amp;$B132+1),5)</f>
        <v>0</v>
      </c>
      <c r="P132" s="108">
        <f t="array" ref="P132">MROUND( SUMIFS(INDEX(Tips_daily!$B$2:$AB$1000, 0, MATCH(P$1, Tips_daily!$B$1:$AAG$1, 0)), 
        Tips_daily!$A$2:$A$1000, "&gt;="&amp;$A132, 
        Tips_daily!$A$2:$A$1000, "&lt;"&amp;$B132+1),5)</f>
        <v>0</v>
      </c>
      <c r="Q132" s="108">
        <f t="array" ref="Q132">MROUND( SUMIFS(INDEX(Tips_daily!$B$2:$AB$1000, 0, MATCH(Q$1, Tips_daily!$B$1:$AAG$1, 0)), 
        Tips_daily!$A$2:$A$1000, "&gt;="&amp;$A132, 
        Tips_daily!$A$2:$A$1000, "&lt;"&amp;$B132+1),5)</f>
        <v>0</v>
      </c>
      <c r="R132" s="108">
        <f t="array" ref="R132">MROUND( SUMIFS(INDEX(Tips_daily!$B$2:$AB$1000, 0, MATCH(R$1, Tips_daily!$B$1:$AAG$1, 0)), 
        Tips_daily!$A$2:$A$1000, "&gt;="&amp;$A132, 
        Tips_daily!$A$2:$A$1000, "&lt;"&amp;$B132+1),5)</f>
        <v>0</v>
      </c>
      <c r="S132" s="108">
        <f t="array" ref="S132">MROUND( SUMIFS(INDEX(Tips_daily!$B$2:$AB$1000, 0, MATCH(S$1, Tips_daily!$B$1:$AAG$1, 0)), 
        Tips_daily!$A$2:$A$1000, "&gt;="&amp;$A132, 
        Tips_daily!$A$2:$A$1000, "&lt;"&amp;$B132+1),5)</f>
        <v>0</v>
      </c>
      <c r="T132" s="108">
        <f t="array" ref="T132">MROUND( SUMIFS(INDEX(Tips_daily!$B$2:$AB$1000, 0, MATCH(T$1, Tips_daily!$B$1:$AAG$1, 0)), 
        Tips_daily!$A$2:$A$1000, "&gt;="&amp;$A132, 
        Tips_daily!$A$2:$A$1000, "&lt;"&amp;$B132+1),5)</f>
        <v>0</v>
      </c>
      <c r="U132" s="108">
        <f t="array" ref="U132">MROUND( SUMIFS(INDEX(Tips_daily!$B$2:$AB$1000, 0, MATCH(U$1, Tips_daily!$B$1:$AAG$1, 0)), 
        Tips_daily!$A$2:$A$1000, "&gt;="&amp;$A132, 
        Tips_daily!$A$2:$A$1000, "&lt;"&amp;$B132+1),5)</f>
        <v>0</v>
      </c>
      <c r="V132" s="108">
        <f t="array" ref="V132">MROUND( SUMIFS(INDEX(Tips_daily!$B$2:$AB$1000, 0, MATCH(V$1, Tips_daily!$B$1:$AAG$1, 0)), 
        Tips_daily!$A$2:$A$1000, "&gt;="&amp;$A132, 
        Tips_daily!$A$2:$A$1000, "&lt;"&amp;$B132+1),5)</f>
        <v>0</v>
      </c>
      <c r="W132" s="108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</row>
    <row r="133" ht="22.5" hidden="1" customHeight="1">
      <c r="A133" s="111"/>
      <c r="B133" s="111"/>
      <c r="C133" s="100">
        <f>SUMIFS(Tips_daily!B$2:B$1000, 
        Tips_daily!$A$2:$A$1000, "&gt;="&amp;A133, 
        Tips_daily!$A$2:$A$1000, "&lt;"&amp;B133+1)
</f>
        <v>0</v>
      </c>
      <c r="D133" s="108">
        <f t="array" ref="D133">MROUND( SUMIFS(INDEX(Tips_daily!$B$2:$AB$1000, 0, MATCH(D$1, Tips_daily!$B$1:$AAG$1, 0)), 
        Tips_daily!$A$2:$A$1000, "&gt;="&amp;$A133, 
        Tips_daily!$A$2:$A$1000, "&lt;"&amp;$B133+1),5)</f>
        <v>0</v>
      </c>
      <c r="E133" s="108">
        <f t="array" ref="E133">MROUND( SUMIFS(INDEX(Tips_daily!$B$2:$AB$1000, 0, MATCH(E$1, Tips_daily!$B$1:$AAG$1, 0)), 
        Tips_daily!$A$2:$A$1000, "&gt;="&amp;$A133, 
        Tips_daily!$A$2:$A$1000, "&lt;"&amp;$B133+1),5)</f>
        <v>0</v>
      </c>
      <c r="F133" s="108">
        <f t="array" ref="F133">MROUND( SUMIFS(INDEX(Tips_daily!$B$2:$AB$1000, 0, MATCH(F$1, Tips_daily!$B$1:$AAG$1, 0)), 
        Tips_daily!$A$2:$A$1000, "&gt;="&amp;$A133, 
        Tips_daily!$A$2:$A$1000, "&lt;"&amp;$B133+1),5)</f>
        <v>0</v>
      </c>
      <c r="G133" s="108">
        <f t="array" ref="G133">MROUND( SUMIFS(INDEX(Tips_daily!$B$2:$AB$1000, 0, MATCH(G$1, Tips_daily!$B$1:$AAG$1, 0)), 
        Tips_daily!$A$2:$A$1000, "&gt;="&amp;$A133, 
        Tips_daily!$A$2:$A$1000, "&lt;"&amp;$B133+1),5)</f>
        <v>0</v>
      </c>
      <c r="H133" s="108">
        <f t="array" ref="H133">MROUND( SUMIFS(INDEX(Tips_daily!$B$2:$AB$1000, 0, MATCH(H$1, Tips_daily!$B$1:$AAG$1, 0)), 
        Tips_daily!$A$2:$A$1000, "&gt;="&amp;$A133, 
        Tips_daily!$A$2:$A$1000, "&lt;"&amp;$B133+1),5)</f>
        <v>0</v>
      </c>
      <c r="I133" s="108">
        <f t="array" ref="I133">MROUND( SUMIFS(INDEX(Tips_daily!$B$2:$AB$1000, 0, MATCH(I$1, Tips_daily!$B$1:$AAG$1, 0)), 
        Tips_daily!$A$2:$A$1000, "&gt;="&amp;$A133, 
        Tips_daily!$A$2:$A$1000, "&lt;"&amp;$B133+1),5)</f>
        <v>0</v>
      </c>
      <c r="J133" s="108">
        <f t="array" ref="J133">MROUND( SUMIFS(INDEX(Tips_daily!$B$2:$AB$1000, 0, MATCH(J$1, Tips_daily!$B$1:$AAG$1, 0)), 
        Tips_daily!$A$2:$A$1000, "&gt;="&amp;$A133, 
        Tips_daily!$A$2:$A$1000, "&lt;"&amp;$B133+1),5)</f>
        <v>0</v>
      </c>
      <c r="K133" s="108">
        <f t="array" ref="K133">MROUND( SUMIFS(INDEX(Tips_daily!$B$2:$AB$1000, 0, MATCH(K$1, Tips_daily!$B$1:$AAG$1, 0)), 
        Tips_daily!$A$2:$A$1000, "&gt;="&amp;$A133, 
        Tips_daily!$A$2:$A$1000, "&lt;"&amp;$B133+1),5)</f>
        <v>0</v>
      </c>
      <c r="L133" s="108">
        <f t="array" ref="L133">MROUND( SUMIFS(INDEX(Tips_daily!$B$2:$AB$1000, 0, MATCH(L$1, Tips_daily!$B$1:$AAG$1, 0)), 
        Tips_daily!$A$2:$A$1000, "&gt;="&amp;$A133, 
        Tips_daily!$A$2:$A$1000, "&lt;"&amp;$B133+1),5)</f>
        <v>0</v>
      </c>
      <c r="M133" s="108">
        <f t="array" ref="M133">MROUND( SUMIFS(INDEX(Tips_daily!$B$2:$AB$1000, 0, MATCH(M$1, Tips_daily!$B$1:$AAG$1, 0)), 
        Tips_daily!$A$2:$A$1000, "&gt;="&amp;$A133, 
        Tips_daily!$A$2:$A$1000, "&lt;"&amp;$B133+1),5)</f>
        <v>0</v>
      </c>
      <c r="N133" s="108">
        <f t="array" ref="N133">MROUND( SUMIFS(INDEX(Tips_daily!$B$2:$AB$1000, 0, MATCH(N$1, Tips_daily!$B$1:$AAG$1, 0)), 
        Tips_daily!$A$2:$A$1000, "&gt;="&amp;$A133, 
        Tips_daily!$A$2:$A$1000, "&lt;"&amp;$B133+1),5)</f>
        <v>0</v>
      </c>
      <c r="O133" s="108">
        <f t="array" ref="O133">MROUND( SUMIFS(INDEX(Tips_daily!$B$2:$AB$1000, 0, MATCH(O$1, Tips_daily!$B$1:$AAG$1, 0)), 
        Tips_daily!$A$2:$A$1000, "&gt;="&amp;$A133, 
        Tips_daily!$A$2:$A$1000, "&lt;"&amp;$B133+1),5)</f>
        <v>0</v>
      </c>
      <c r="P133" s="108">
        <f t="array" ref="P133">MROUND( SUMIFS(INDEX(Tips_daily!$B$2:$AB$1000, 0, MATCH(P$1, Tips_daily!$B$1:$AAG$1, 0)), 
        Tips_daily!$A$2:$A$1000, "&gt;="&amp;$A133, 
        Tips_daily!$A$2:$A$1000, "&lt;"&amp;$B133+1),5)</f>
        <v>0</v>
      </c>
      <c r="Q133" s="108">
        <f t="array" ref="Q133">MROUND( SUMIFS(INDEX(Tips_daily!$B$2:$AB$1000, 0, MATCH(Q$1, Tips_daily!$B$1:$AAG$1, 0)), 
        Tips_daily!$A$2:$A$1000, "&gt;="&amp;$A133, 
        Tips_daily!$A$2:$A$1000, "&lt;"&amp;$B133+1),5)</f>
        <v>0</v>
      </c>
      <c r="R133" s="108">
        <f t="array" ref="R133">MROUND( SUMIFS(INDEX(Tips_daily!$B$2:$AB$1000, 0, MATCH(R$1, Tips_daily!$B$1:$AAG$1, 0)), 
        Tips_daily!$A$2:$A$1000, "&gt;="&amp;$A133, 
        Tips_daily!$A$2:$A$1000, "&lt;"&amp;$B133+1),5)</f>
        <v>0</v>
      </c>
      <c r="S133" s="108">
        <f t="array" ref="S133">MROUND( SUMIFS(INDEX(Tips_daily!$B$2:$AB$1000, 0, MATCH(S$1, Tips_daily!$B$1:$AAG$1, 0)), 
        Tips_daily!$A$2:$A$1000, "&gt;="&amp;$A133, 
        Tips_daily!$A$2:$A$1000, "&lt;"&amp;$B133+1),5)</f>
        <v>0</v>
      </c>
      <c r="T133" s="108">
        <f t="array" ref="T133">MROUND( SUMIFS(INDEX(Tips_daily!$B$2:$AB$1000, 0, MATCH(T$1, Tips_daily!$B$1:$AAG$1, 0)), 
        Tips_daily!$A$2:$A$1000, "&gt;="&amp;$A133, 
        Tips_daily!$A$2:$A$1000, "&lt;"&amp;$B133+1),5)</f>
        <v>0</v>
      </c>
      <c r="U133" s="108">
        <f t="array" ref="U133">MROUND( SUMIFS(INDEX(Tips_daily!$B$2:$AB$1000, 0, MATCH(U$1, Tips_daily!$B$1:$AAG$1, 0)), 
        Tips_daily!$A$2:$A$1000, "&gt;="&amp;$A133, 
        Tips_daily!$A$2:$A$1000, "&lt;"&amp;$B133+1),5)</f>
        <v>0</v>
      </c>
      <c r="V133" s="108">
        <f t="array" ref="V133">MROUND( SUMIFS(INDEX(Tips_daily!$B$2:$AB$1000, 0, MATCH(V$1, Tips_daily!$B$1:$AAG$1, 0)), 
        Tips_daily!$A$2:$A$1000, "&gt;="&amp;$A133, 
        Tips_daily!$A$2:$A$1000, "&lt;"&amp;$B133+1),5)</f>
        <v>0</v>
      </c>
      <c r="W133" s="108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</row>
    <row r="134" ht="22.5" hidden="1" customHeight="1">
      <c r="A134" s="111"/>
      <c r="B134" s="111"/>
      <c r="C134" s="100">
        <f>SUMIFS(Tips_daily!B$2:B$1000, 
        Tips_daily!$A$2:$A$1000, "&gt;="&amp;A134, 
        Tips_daily!$A$2:$A$1000, "&lt;"&amp;B134+1)
</f>
        <v>0</v>
      </c>
      <c r="D134" s="108">
        <f t="array" ref="D134">MROUND( SUMIFS(INDEX(Tips_daily!$B$2:$AB$1000, 0, MATCH(D$1, Tips_daily!$B$1:$AAG$1, 0)), 
        Tips_daily!$A$2:$A$1000, "&gt;="&amp;$A134, 
        Tips_daily!$A$2:$A$1000, "&lt;"&amp;$B134+1),5)</f>
        <v>0</v>
      </c>
      <c r="E134" s="108">
        <f t="array" ref="E134">MROUND( SUMIFS(INDEX(Tips_daily!$B$2:$AB$1000, 0, MATCH(E$1, Tips_daily!$B$1:$AAG$1, 0)), 
        Tips_daily!$A$2:$A$1000, "&gt;="&amp;$A134, 
        Tips_daily!$A$2:$A$1000, "&lt;"&amp;$B134+1),5)</f>
        <v>0</v>
      </c>
      <c r="F134" s="108">
        <f t="array" ref="F134">MROUND( SUMIFS(INDEX(Tips_daily!$B$2:$AB$1000, 0, MATCH(F$1, Tips_daily!$B$1:$AAG$1, 0)), 
        Tips_daily!$A$2:$A$1000, "&gt;="&amp;$A134, 
        Tips_daily!$A$2:$A$1000, "&lt;"&amp;$B134+1),5)</f>
        <v>0</v>
      </c>
      <c r="G134" s="108">
        <f t="array" ref="G134">MROUND( SUMIFS(INDEX(Tips_daily!$B$2:$AB$1000, 0, MATCH(G$1, Tips_daily!$B$1:$AAG$1, 0)), 
        Tips_daily!$A$2:$A$1000, "&gt;="&amp;$A134, 
        Tips_daily!$A$2:$A$1000, "&lt;"&amp;$B134+1),5)</f>
        <v>0</v>
      </c>
      <c r="H134" s="108">
        <f t="array" ref="H134">MROUND( SUMIFS(INDEX(Tips_daily!$B$2:$AB$1000, 0, MATCH(H$1, Tips_daily!$B$1:$AAG$1, 0)), 
        Tips_daily!$A$2:$A$1000, "&gt;="&amp;$A134, 
        Tips_daily!$A$2:$A$1000, "&lt;"&amp;$B134+1),5)</f>
        <v>0</v>
      </c>
      <c r="I134" s="108">
        <f t="array" ref="I134">MROUND( SUMIFS(INDEX(Tips_daily!$B$2:$AB$1000, 0, MATCH(I$1, Tips_daily!$B$1:$AAG$1, 0)), 
        Tips_daily!$A$2:$A$1000, "&gt;="&amp;$A134, 
        Tips_daily!$A$2:$A$1000, "&lt;"&amp;$B134+1),5)</f>
        <v>0</v>
      </c>
      <c r="J134" s="108">
        <f t="array" ref="J134">MROUND( SUMIFS(INDEX(Tips_daily!$B$2:$AB$1000, 0, MATCH(J$1, Tips_daily!$B$1:$AAG$1, 0)), 
        Tips_daily!$A$2:$A$1000, "&gt;="&amp;$A134, 
        Tips_daily!$A$2:$A$1000, "&lt;"&amp;$B134+1),5)</f>
        <v>0</v>
      </c>
      <c r="K134" s="108">
        <f t="array" ref="K134">MROUND( SUMIFS(INDEX(Tips_daily!$B$2:$AB$1000, 0, MATCH(K$1, Tips_daily!$B$1:$AAG$1, 0)), 
        Tips_daily!$A$2:$A$1000, "&gt;="&amp;$A134, 
        Tips_daily!$A$2:$A$1000, "&lt;"&amp;$B134+1),5)</f>
        <v>0</v>
      </c>
      <c r="L134" s="108">
        <f t="array" ref="L134">MROUND( SUMIFS(INDEX(Tips_daily!$B$2:$AB$1000, 0, MATCH(L$1, Tips_daily!$B$1:$AAG$1, 0)), 
        Tips_daily!$A$2:$A$1000, "&gt;="&amp;$A134, 
        Tips_daily!$A$2:$A$1000, "&lt;"&amp;$B134+1),5)</f>
        <v>0</v>
      </c>
      <c r="M134" s="108">
        <f t="array" ref="M134">MROUND( SUMIFS(INDEX(Tips_daily!$B$2:$AB$1000, 0, MATCH(M$1, Tips_daily!$B$1:$AAG$1, 0)), 
        Tips_daily!$A$2:$A$1000, "&gt;="&amp;$A134, 
        Tips_daily!$A$2:$A$1000, "&lt;"&amp;$B134+1),5)</f>
        <v>0</v>
      </c>
      <c r="N134" s="108">
        <f t="array" ref="N134">MROUND( SUMIFS(INDEX(Tips_daily!$B$2:$AB$1000, 0, MATCH(N$1, Tips_daily!$B$1:$AAG$1, 0)), 
        Tips_daily!$A$2:$A$1000, "&gt;="&amp;$A134, 
        Tips_daily!$A$2:$A$1000, "&lt;"&amp;$B134+1),5)</f>
        <v>0</v>
      </c>
      <c r="O134" s="108">
        <f t="array" ref="O134">MROUND( SUMIFS(INDEX(Tips_daily!$B$2:$AB$1000, 0, MATCH(O$1, Tips_daily!$B$1:$AAG$1, 0)), 
        Tips_daily!$A$2:$A$1000, "&gt;="&amp;$A134, 
        Tips_daily!$A$2:$A$1000, "&lt;"&amp;$B134+1),5)</f>
        <v>0</v>
      </c>
      <c r="P134" s="108">
        <f t="array" ref="P134">MROUND( SUMIFS(INDEX(Tips_daily!$B$2:$AB$1000, 0, MATCH(P$1, Tips_daily!$B$1:$AAG$1, 0)), 
        Tips_daily!$A$2:$A$1000, "&gt;="&amp;$A134, 
        Tips_daily!$A$2:$A$1000, "&lt;"&amp;$B134+1),5)</f>
        <v>0</v>
      </c>
      <c r="Q134" s="108">
        <f t="array" ref="Q134">MROUND( SUMIFS(INDEX(Tips_daily!$B$2:$AB$1000, 0, MATCH(Q$1, Tips_daily!$B$1:$AAG$1, 0)), 
        Tips_daily!$A$2:$A$1000, "&gt;="&amp;$A134, 
        Tips_daily!$A$2:$A$1000, "&lt;"&amp;$B134+1),5)</f>
        <v>0</v>
      </c>
      <c r="R134" s="108">
        <f t="array" ref="R134">MROUND( SUMIFS(INDEX(Tips_daily!$B$2:$AB$1000, 0, MATCH(R$1, Tips_daily!$B$1:$AAG$1, 0)), 
        Tips_daily!$A$2:$A$1000, "&gt;="&amp;$A134, 
        Tips_daily!$A$2:$A$1000, "&lt;"&amp;$B134+1),5)</f>
        <v>0</v>
      </c>
      <c r="S134" s="108">
        <f t="array" ref="S134">MROUND( SUMIFS(INDEX(Tips_daily!$B$2:$AB$1000, 0, MATCH(S$1, Tips_daily!$B$1:$AAG$1, 0)), 
        Tips_daily!$A$2:$A$1000, "&gt;="&amp;$A134, 
        Tips_daily!$A$2:$A$1000, "&lt;"&amp;$B134+1),5)</f>
        <v>0</v>
      </c>
      <c r="T134" s="108">
        <f t="array" ref="T134">MROUND( SUMIFS(INDEX(Tips_daily!$B$2:$AB$1000, 0, MATCH(T$1, Tips_daily!$B$1:$AAG$1, 0)), 
        Tips_daily!$A$2:$A$1000, "&gt;="&amp;$A134, 
        Tips_daily!$A$2:$A$1000, "&lt;"&amp;$B134+1),5)</f>
        <v>0</v>
      </c>
      <c r="U134" s="108">
        <f t="array" ref="U134">MROUND( SUMIFS(INDEX(Tips_daily!$B$2:$AB$1000, 0, MATCH(U$1, Tips_daily!$B$1:$AAG$1, 0)), 
        Tips_daily!$A$2:$A$1000, "&gt;="&amp;$A134, 
        Tips_daily!$A$2:$A$1000, "&lt;"&amp;$B134+1),5)</f>
        <v>0</v>
      </c>
      <c r="V134" s="108">
        <f t="array" ref="V134">MROUND( SUMIFS(INDEX(Tips_daily!$B$2:$AB$1000, 0, MATCH(V$1, Tips_daily!$B$1:$AAG$1, 0)), 
        Tips_daily!$A$2:$A$1000, "&gt;="&amp;$A134, 
        Tips_daily!$A$2:$A$1000, "&lt;"&amp;$B134+1),5)</f>
        <v>0</v>
      </c>
      <c r="W134" s="108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</row>
    <row r="135" ht="22.5" hidden="1" customHeight="1">
      <c r="A135" s="111"/>
      <c r="B135" s="111"/>
      <c r="C135" s="100">
        <f>SUMIFS(Tips_daily!B$2:B$1000, 
        Tips_daily!$A$2:$A$1000, "&gt;="&amp;A135, 
        Tips_daily!$A$2:$A$1000, "&lt;"&amp;B135+1)
</f>
        <v>0</v>
      </c>
      <c r="D135" s="108">
        <f t="array" ref="D135">MROUND( SUMIFS(INDEX(Tips_daily!$B$2:$AB$1000, 0, MATCH(D$1, Tips_daily!$B$1:$AAG$1, 0)), 
        Tips_daily!$A$2:$A$1000, "&gt;="&amp;$A135, 
        Tips_daily!$A$2:$A$1000, "&lt;"&amp;$B135+1),5)</f>
        <v>0</v>
      </c>
      <c r="E135" s="108">
        <f t="array" ref="E135">MROUND( SUMIFS(INDEX(Tips_daily!$B$2:$AB$1000, 0, MATCH(E$1, Tips_daily!$B$1:$AAG$1, 0)), 
        Tips_daily!$A$2:$A$1000, "&gt;="&amp;$A135, 
        Tips_daily!$A$2:$A$1000, "&lt;"&amp;$B135+1),5)</f>
        <v>0</v>
      </c>
      <c r="F135" s="108">
        <f t="array" ref="F135">MROUND( SUMIFS(INDEX(Tips_daily!$B$2:$AB$1000, 0, MATCH(F$1, Tips_daily!$B$1:$AAG$1, 0)), 
        Tips_daily!$A$2:$A$1000, "&gt;="&amp;$A135, 
        Tips_daily!$A$2:$A$1000, "&lt;"&amp;$B135+1),5)</f>
        <v>0</v>
      </c>
      <c r="G135" s="108">
        <f t="array" ref="G135">MROUND( SUMIFS(INDEX(Tips_daily!$B$2:$AB$1000, 0, MATCH(G$1, Tips_daily!$B$1:$AAG$1, 0)), 
        Tips_daily!$A$2:$A$1000, "&gt;="&amp;$A135, 
        Tips_daily!$A$2:$A$1000, "&lt;"&amp;$B135+1),5)</f>
        <v>0</v>
      </c>
      <c r="H135" s="108">
        <f t="array" ref="H135">MROUND( SUMIFS(INDEX(Tips_daily!$B$2:$AB$1000, 0, MATCH(H$1, Tips_daily!$B$1:$AAG$1, 0)), 
        Tips_daily!$A$2:$A$1000, "&gt;="&amp;$A135, 
        Tips_daily!$A$2:$A$1000, "&lt;"&amp;$B135+1),5)</f>
        <v>0</v>
      </c>
      <c r="I135" s="108">
        <f t="array" ref="I135">MROUND( SUMIFS(INDEX(Tips_daily!$B$2:$AB$1000, 0, MATCH(I$1, Tips_daily!$B$1:$AAG$1, 0)), 
        Tips_daily!$A$2:$A$1000, "&gt;="&amp;$A135, 
        Tips_daily!$A$2:$A$1000, "&lt;"&amp;$B135+1),5)</f>
        <v>0</v>
      </c>
      <c r="J135" s="108">
        <f t="array" ref="J135">MROUND( SUMIFS(INDEX(Tips_daily!$B$2:$AB$1000, 0, MATCH(J$1, Tips_daily!$B$1:$AAG$1, 0)), 
        Tips_daily!$A$2:$A$1000, "&gt;="&amp;$A135, 
        Tips_daily!$A$2:$A$1000, "&lt;"&amp;$B135+1),5)</f>
        <v>0</v>
      </c>
      <c r="K135" s="108">
        <f t="array" ref="K135">MROUND( SUMIFS(INDEX(Tips_daily!$B$2:$AB$1000, 0, MATCH(K$1, Tips_daily!$B$1:$AAG$1, 0)), 
        Tips_daily!$A$2:$A$1000, "&gt;="&amp;$A135, 
        Tips_daily!$A$2:$A$1000, "&lt;"&amp;$B135+1),5)</f>
        <v>0</v>
      </c>
      <c r="L135" s="108">
        <f t="array" ref="L135">MROUND( SUMIFS(INDEX(Tips_daily!$B$2:$AB$1000, 0, MATCH(L$1, Tips_daily!$B$1:$AAG$1, 0)), 
        Tips_daily!$A$2:$A$1000, "&gt;="&amp;$A135, 
        Tips_daily!$A$2:$A$1000, "&lt;"&amp;$B135+1),5)</f>
        <v>0</v>
      </c>
      <c r="M135" s="108">
        <f t="array" ref="M135">MROUND( SUMIFS(INDEX(Tips_daily!$B$2:$AB$1000, 0, MATCH(M$1, Tips_daily!$B$1:$AAG$1, 0)), 
        Tips_daily!$A$2:$A$1000, "&gt;="&amp;$A135, 
        Tips_daily!$A$2:$A$1000, "&lt;"&amp;$B135+1),5)</f>
        <v>0</v>
      </c>
      <c r="N135" s="108">
        <f t="array" ref="N135">MROUND( SUMIFS(INDEX(Tips_daily!$B$2:$AB$1000, 0, MATCH(N$1, Tips_daily!$B$1:$AAG$1, 0)), 
        Tips_daily!$A$2:$A$1000, "&gt;="&amp;$A135, 
        Tips_daily!$A$2:$A$1000, "&lt;"&amp;$B135+1),5)</f>
        <v>0</v>
      </c>
      <c r="O135" s="108">
        <f t="array" ref="O135">MROUND( SUMIFS(INDEX(Tips_daily!$B$2:$AB$1000, 0, MATCH(O$1, Tips_daily!$B$1:$AAG$1, 0)), 
        Tips_daily!$A$2:$A$1000, "&gt;="&amp;$A135, 
        Tips_daily!$A$2:$A$1000, "&lt;"&amp;$B135+1),5)</f>
        <v>0</v>
      </c>
      <c r="P135" s="108">
        <f t="array" ref="P135">MROUND( SUMIFS(INDEX(Tips_daily!$B$2:$AB$1000, 0, MATCH(P$1, Tips_daily!$B$1:$AAG$1, 0)), 
        Tips_daily!$A$2:$A$1000, "&gt;="&amp;$A135, 
        Tips_daily!$A$2:$A$1000, "&lt;"&amp;$B135+1),5)</f>
        <v>0</v>
      </c>
      <c r="Q135" s="108">
        <f t="array" ref="Q135">MROUND( SUMIFS(INDEX(Tips_daily!$B$2:$AB$1000, 0, MATCH(Q$1, Tips_daily!$B$1:$AAG$1, 0)), 
        Tips_daily!$A$2:$A$1000, "&gt;="&amp;$A135, 
        Tips_daily!$A$2:$A$1000, "&lt;"&amp;$B135+1),5)</f>
        <v>0</v>
      </c>
      <c r="R135" s="108">
        <f t="array" ref="R135">MROUND( SUMIFS(INDEX(Tips_daily!$B$2:$AB$1000, 0, MATCH(R$1, Tips_daily!$B$1:$AAG$1, 0)), 
        Tips_daily!$A$2:$A$1000, "&gt;="&amp;$A135, 
        Tips_daily!$A$2:$A$1000, "&lt;"&amp;$B135+1),5)</f>
        <v>0</v>
      </c>
      <c r="S135" s="108">
        <f t="array" ref="S135">MROUND( SUMIFS(INDEX(Tips_daily!$B$2:$AB$1000, 0, MATCH(S$1, Tips_daily!$B$1:$AAG$1, 0)), 
        Tips_daily!$A$2:$A$1000, "&gt;="&amp;$A135, 
        Tips_daily!$A$2:$A$1000, "&lt;"&amp;$B135+1),5)</f>
        <v>0</v>
      </c>
      <c r="T135" s="108">
        <f t="array" ref="T135">MROUND( SUMIFS(INDEX(Tips_daily!$B$2:$AB$1000, 0, MATCH(T$1, Tips_daily!$B$1:$AAG$1, 0)), 
        Tips_daily!$A$2:$A$1000, "&gt;="&amp;$A135, 
        Tips_daily!$A$2:$A$1000, "&lt;"&amp;$B135+1),5)</f>
        <v>0</v>
      </c>
      <c r="U135" s="108">
        <f t="array" ref="U135">MROUND( SUMIFS(INDEX(Tips_daily!$B$2:$AB$1000, 0, MATCH(U$1, Tips_daily!$B$1:$AAG$1, 0)), 
        Tips_daily!$A$2:$A$1000, "&gt;="&amp;$A135, 
        Tips_daily!$A$2:$A$1000, "&lt;"&amp;$B135+1),5)</f>
        <v>0</v>
      </c>
      <c r="V135" s="108">
        <f t="array" ref="V135">MROUND( SUMIFS(INDEX(Tips_daily!$B$2:$AB$1000, 0, MATCH(V$1, Tips_daily!$B$1:$AAG$1, 0)), 
        Tips_daily!$A$2:$A$1000, "&gt;="&amp;$A135, 
        Tips_daily!$A$2:$A$1000, "&lt;"&amp;$B135+1),5)</f>
        <v>0</v>
      </c>
      <c r="W135" s="108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</row>
    <row r="136" ht="22.5" hidden="1" customHeight="1">
      <c r="A136" s="111"/>
      <c r="B136" s="111"/>
      <c r="C136" s="100">
        <f>SUMIFS(Tips_daily!B$2:B$1000, 
        Tips_daily!$A$2:$A$1000, "&gt;="&amp;A136, 
        Tips_daily!$A$2:$A$1000, "&lt;"&amp;B136+1)
</f>
        <v>0</v>
      </c>
      <c r="D136" s="108">
        <f t="array" ref="D136">MROUND( SUMIFS(INDEX(Tips_daily!$B$2:$AB$1000, 0, MATCH(D$1, Tips_daily!$B$1:$AAG$1, 0)), 
        Tips_daily!$A$2:$A$1000, "&gt;="&amp;$A136, 
        Tips_daily!$A$2:$A$1000, "&lt;"&amp;$B136+1),5)</f>
        <v>0</v>
      </c>
      <c r="E136" s="108">
        <f t="array" ref="E136">MROUND( SUMIFS(INDEX(Tips_daily!$B$2:$AB$1000, 0, MATCH(E$1, Tips_daily!$B$1:$AAG$1, 0)), 
        Tips_daily!$A$2:$A$1000, "&gt;="&amp;$A136, 
        Tips_daily!$A$2:$A$1000, "&lt;"&amp;$B136+1),5)</f>
        <v>0</v>
      </c>
      <c r="F136" s="108">
        <f t="array" ref="F136">MROUND( SUMIFS(INDEX(Tips_daily!$B$2:$AB$1000, 0, MATCH(F$1, Tips_daily!$B$1:$AAG$1, 0)), 
        Tips_daily!$A$2:$A$1000, "&gt;="&amp;$A136, 
        Tips_daily!$A$2:$A$1000, "&lt;"&amp;$B136+1),5)</f>
        <v>0</v>
      </c>
      <c r="G136" s="108">
        <f t="array" ref="G136">MROUND( SUMIFS(INDEX(Tips_daily!$B$2:$AB$1000, 0, MATCH(G$1, Tips_daily!$B$1:$AAG$1, 0)), 
        Tips_daily!$A$2:$A$1000, "&gt;="&amp;$A136, 
        Tips_daily!$A$2:$A$1000, "&lt;"&amp;$B136+1),5)</f>
        <v>0</v>
      </c>
      <c r="H136" s="108">
        <f t="array" ref="H136">MROUND( SUMIFS(INDEX(Tips_daily!$B$2:$AB$1000, 0, MATCH(H$1, Tips_daily!$B$1:$AAG$1, 0)), 
        Tips_daily!$A$2:$A$1000, "&gt;="&amp;$A136, 
        Tips_daily!$A$2:$A$1000, "&lt;"&amp;$B136+1),5)</f>
        <v>0</v>
      </c>
      <c r="I136" s="108">
        <f t="array" ref="I136">MROUND( SUMIFS(INDEX(Tips_daily!$B$2:$AB$1000, 0, MATCH(I$1, Tips_daily!$B$1:$AAG$1, 0)), 
        Tips_daily!$A$2:$A$1000, "&gt;="&amp;$A136, 
        Tips_daily!$A$2:$A$1000, "&lt;"&amp;$B136+1),5)</f>
        <v>0</v>
      </c>
      <c r="J136" s="108">
        <f t="array" ref="J136">MROUND( SUMIFS(INDEX(Tips_daily!$B$2:$AB$1000, 0, MATCH(J$1, Tips_daily!$B$1:$AAG$1, 0)), 
        Tips_daily!$A$2:$A$1000, "&gt;="&amp;$A136, 
        Tips_daily!$A$2:$A$1000, "&lt;"&amp;$B136+1),5)</f>
        <v>0</v>
      </c>
      <c r="K136" s="108">
        <f t="array" ref="K136">MROUND( SUMIFS(INDEX(Tips_daily!$B$2:$AB$1000, 0, MATCH(K$1, Tips_daily!$B$1:$AAG$1, 0)), 
        Tips_daily!$A$2:$A$1000, "&gt;="&amp;$A136, 
        Tips_daily!$A$2:$A$1000, "&lt;"&amp;$B136+1),5)</f>
        <v>0</v>
      </c>
      <c r="L136" s="108">
        <f t="array" ref="L136">MROUND( SUMIFS(INDEX(Tips_daily!$B$2:$AB$1000, 0, MATCH(L$1, Tips_daily!$B$1:$AAG$1, 0)), 
        Tips_daily!$A$2:$A$1000, "&gt;="&amp;$A136, 
        Tips_daily!$A$2:$A$1000, "&lt;"&amp;$B136+1),5)</f>
        <v>0</v>
      </c>
      <c r="M136" s="108">
        <f t="array" ref="M136">MROUND( SUMIFS(INDEX(Tips_daily!$B$2:$AB$1000, 0, MATCH(M$1, Tips_daily!$B$1:$AAG$1, 0)), 
        Tips_daily!$A$2:$A$1000, "&gt;="&amp;$A136, 
        Tips_daily!$A$2:$A$1000, "&lt;"&amp;$B136+1),5)</f>
        <v>0</v>
      </c>
      <c r="N136" s="108">
        <f t="array" ref="N136">MROUND( SUMIFS(INDEX(Tips_daily!$B$2:$AB$1000, 0, MATCH(N$1, Tips_daily!$B$1:$AAG$1, 0)), 
        Tips_daily!$A$2:$A$1000, "&gt;="&amp;$A136, 
        Tips_daily!$A$2:$A$1000, "&lt;"&amp;$B136+1),5)</f>
        <v>0</v>
      </c>
      <c r="O136" s="108">
        <f t="array" ref="O136">MROUND( SUMIFS(INDEX(Tips_daily!$B$2:$AB$1000, 0, MATCH(O$1, Tips_daily!$B$1:$AAG$1, 0)), 
        Tips_daily!$A$2:$A$1000, "&gt;="&amp;$A136, 
        Tips_daily!$A$2:$A$1000, "&lt;"&amp;$B136+1),5)</f>
        <v>0</v>
      </c>
      <c r="P136" s="108">
        <f t="array" ref="P136">MROUND( SUMIFS(INDEX(Tips_daily!$B$2:$AB$1000, 0, MATCH(P$1, Tips_daily!$B$1:$AAG$1, 0)), 
        Tips_daily!$A$2:$A$1000, "&gt;="&amp;$A136, 
        Tips_daily!$A$2:$A$1000, "&lt;"&amp;$B136+1),5)</f>
        <v>0</v>
      </c>
      <c r="Q136" s="108">
        <f t="array" ref="Q136">MROUND( SUMIFS(INDEX(Tips_daily!$B$2:$AB$1000, 0, MATCH(Q$1, Tips_daily!$B$1:$AAG$1, 0)), 
        Tips_daily!$A$2:$A$1000, "&gt;="&amp;$A136, 
        Tips_daily!$A$2:$A$1000, "&lt;"&amp;$B136+1),5)</f>
        <v>0</v>
      </c>
      <c r="R136" s="108">
        <f t="array" ref="R136">MROUND( SUMIFS(INDEX(Tips_daily!$B$2:$AB$1000, 0, MATCH(R$1, Tips_daily!$B$1:$AAG$1, 0)), 
        Tips_daily!$A$2:$A$1000, "&gt;="&amp;$A136, 
        Tips_daily!$A$2:$A$1000, "&lt;"&amp;$B136+1),5)</f>
        <v>0</v>
      </c>
      <c r="S136" s="108">
        <f t="array" ref="S136">MROUND( SUMIFS(INDEX(Tips_daily!$B$2:$AB$1000, 0, MATCH(S$1, Tips_daily!$B$1:$AAG$1, 0)), 
        Tips_daily!$A$2:$A$1000, "&gt;="&amp;$A136, 
        Tips_daily!$A$2:$A$1000, "&lt;"&amp;$B136+1),5)</f>
        <v>0</v>
      </c>
      <c r="T136" s="108">
        <f t="array" ref="T136">MROUND( SUMIFS(INDEX(Tips_daily!$B$2:$AB$1000, 0, MATCH(T$1, Tips_daily!$B$1:$AAG$1, 0)), 
        Tips_daily!$A$2:$A$1000, "&gt;="&amp;$A136, 
        Tips_daily!$A$2:$A$1000, "&lt;"&amp;$B136+1),5)</f>
        <v>0</v>
      </c>
      <c r="U136" s="108">
        <f t="array" ref="U136">MROUND( SUMIFS(INDEX(Tips_daily!$B$2:$AB$1000, 0, MATCH(U$1, Tips_daily!$B$1:$AAG$1, 0)), 
        Tips_daily!$A$2:$A$1000, "&gt;="&amp;$A136, 
        Tips_daily!$A$2:$A$1000, "&lt;"&amp;$B136+1),5)</f>
        <v>0</v>
      </c>
      <c r="V136" s="108">
        <f t="array" ref="V136">MROUND( SUMIFS(INDEX(Tips_daily!$B$2:$AB$1000, 0, MATCH(V$1, Tips_daily!$B$1:$AAG$1, 0)), 
        Tips_daily!$A$2:$A$1000, "&gt;="&amp;$A136, 
        Tips_daily!$A$2:$A$1000, "&lt;"&amp;$B136+1),5)</f>
        <v>0</v>
      </c>
      <c r="W136" s="108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</row>
    <row r="137" ht="22.5" hidden="1" customHeight="1">
      <c r="A137" s="111"/>
      <c r="B137" s="111"/>
      <c r="C137" s="100">
        <f>SUMIFS(Tips_daily!B$2:B$1000, 
        Tips_daily!$A$2:$A$1000, "&gt;="&amp;A137, 
        Tips_daily!$A$2:$A$1000, "&lt;"&amp;B137+1)
</f>
        <v>0</v>
      </c>
      <c r="D137" s="108" t="str">
        <f t="array" ref="D137">SUMIFS(INDEX(Tips_daily!B$2:AB$1000, 0, MATCH(D136, Tips_daily!$B$1:$AAG$1, 0)), 
        Tips_daily!$A$2:$A$1000, "&gt;="&amp;A137, 
        Tips_daily!$A$2:$A$1000, "&lt;"&amp;A137+7)</f>
        <v>#N/A</v>
      </c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</row>
    <row r="138" ht="22.5" hidden="1" customHeight="1">
      <c r="A138" s="111"/>
      <c r="B138" s="111"/>
      <c r="C138" s="100">
        <f>SUMIFS(Tips_daily!B$2:B$1000, 
        Tips_daily!$A$2:$A$1000, "&gt;="&amp;A138, 
        Tips_daily!$A$2:$A$1000, "&lt;"&amp;B138+1)
</f>
        <v>0</v>
      </c>
      <c r="D138" s="108" t="str">
        <f t="array" ref="D138">SUMIFS(INDEX(Tips_daily!B$2:AB$1000, 0, MATCH(D137, Tips_daily!$B$1:$AAG$1, 0)), 
        Tips_daily!$A$2:$A$1000, "&gt;="&amp;A138, 
        Tips_daily!$A$2:$A$1000, "&lt;"&amp;A138+7)</f>
        <v>#N/A</v>
      </c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</row>
    <row r="139" ht="22.5" hidden="1" customHeight="1">
      <c r="A139" s="111"/>
      <c r="B139" s="111"/>
      <c r="C139" s="100">
        <f>SUMIFS(Tips_daily!B$2:B$1000, 
        Tips_daily!$A$2:$A$1000, "&gt;="&amp;A139, 
        Tips_daily!$A$2:$A$1000, "&lt;"&amp;B139+1)
</f>
        <v>0</v>
      </c>
      <c r="D139" s="108" t="str">
        <f t="array" ref="D139">SUMIFS(INDEX(Tips_daily!B$2:AB$1000, 0, MATCH(D138, Tips_daily!$B$1:$AAG$1, 0)), 
        Tips_daily!$A$2:$A$1000, "&gt;="&amp;A139, 
        Tips_daily!$A$2:$A$1000, "&lt;"&amp;A139+7)</f>
        <v>#N/A</v>
      </c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</row>
    <row r="140" ht="22.5" hidden="1" customHeight="1">
      <c r="A140" s="111"/>
      <c r="B140" s="111"/>
      <c r="C140" s="100">
        <f>SUMIFS(Tips_daily!B$2:B$1000, 
        Tips_daily!$A$2:$A$1000, "&gt;="&amp;A140, 
        Tips_daily!$A$2:$A$1000, "&lt;"&amp;B140+1)
</f>
        <v>0</v>
      </c>
      <c r="D140" s="108" t="str">
        <f t="array" ref="D140">SUMIFS(INDEX(Tips_daily!B$2:AB$1000, 0, MATCH(D139, Tips_daily!$B$1:$AAG$1, 0)), 
        Tips_daily!$A$2:$A$1000, "&gt;="&amp;A140, 
        Tips_daily!$A$2:$A$1000, "&lt;"&amp;A140+7)</f>
        <v>#N/A</v>
      </c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</row>
    <row r="141" ht="22.5" hidden="1" customHeight="1">
      <c r="A141" s="111"/>
      <c r="B141" s="111"/>
      <c r="C141" s="100">
        <f>SUMIFS(Tips_daily!B$2:B$1000, 
        Tips_daily!$A$2:$A$1000, "&gt;="&amp;A141, 
        Tips_daily!$A$2:$A$1000, "&lt;"&amp;B141+1)
</f>
        <v>0</v>
      </c>
      <c r="D141" s="108" t="str">
        <f t="array" ref="D141">SUMIFS(INDEX(Tips_daily!B$2:AB$1000, 0, MATCH(D140, Tips_daily!$B$1:$AAG$1, 0)), 
        Tips_daily!$A$2:$A$1000, "&gt;="&amp;A141, 
        Tips_daily!$A$2:$A$1000, "&lt;"&amp;A141+7)</f>
        <v>#N/A</v>
      </c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</row>
    <row r="142" ht="22.5" hidden="1" customHeight="1">
      <c r="A142" s="111"/>
      <c r="B142" s="111"/>
      <c r="C142" s="100">
        <f>SUMIFS(Tips_daily!B$2:B$1000, 
        Tips_daily!$A$2:$A$1000, "&gt;="&amp;A142, 
        Tips_daily!$A$2:$A$1000, "&lt;"&amp;B142+1)
</f>
        <v>0</v>
      </c>
      <c r="D142" s="108" t="str">
        <f t="array" ref="D142">SUMIFS(INDEX(Tips_daily!B$2:AB$1000, 0, MATCH(D141, Tips_daily!$B$1:$AAG$1, 0)), 
        Tips_daily!$A$2:$A$1000, "&gt;="&amp;A142, 
        Tips_daily!$A$2:$A$1000, "&lt;"&amp;A142+7)</f>
        <v>#N/A</v>
      </c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</row>
    <row r="143" ht="22.5" hidden="1" customHeight="1">
      <c r="A143" s="111"/>
      <c r="B143" s="111"/>
      <c r="C143" s="100">
        <f>SUMIFS(Tips_daily!B$2:B$1000, 
        Tips_daily!$A$2:$A$1000, "&gt;="&amp;A143, 
        Tips_daily!$A$2:$A$1000, "&lt;"&amp;B143+1)
</f>
        <v>0</v>
      </c>
      <c r="D143" s="108" t="str">
        <f t="array" ref="D143">SUMIFS(INDEX(Tips_daily!B$2:AB$1000, 0, MATCH(D142, Tips_daily!$B$1:$AAG$1, 0)), 
        Tips_daily!$A$2:$A$1000, "&gt;="&amp;A143, 
        Tips_daily!$A$2:$A$1000, "&lt;"&amp;A143+7)</f>
        <v>#N/A</v>
      </c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</row>
    <row r="144" ht="22.5" hidden="1" customHeight="1">
      <c r="A144" s="111"/>
      <c r="B144" s="111"/>
      <c r="C144" s="100">
        <f>SUMIFS(Tips_daily!B$2:B$1000, 
        Tips_daily!$A$2:$A$1000, "&gt;="&amp;A144, 
        Tips_daily!$A$2:$A$1000, "&lt;"&amp;B144+1)
</f>
        <v>0</v>
      </c>
      <c r="D144" s="108" t="str">
        <f t="array" ref="D144">SUMIFS(INDEX(Tips_daily!B$2:AB$1000, 0, MATCH(D143, Tips_daily!$B$1:$AAG$1, 0)), 
        Tips_daily!$A$2:$A$1000, "&gt;="&amp;A144, 
        Tips_daily!$A$2:$A$1000, "&lt;"&amp;A144+7)</f>
        <v>#N/A</v>
      </c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</row>
    <row r="145" ht="22.5" hidden="1" customHeight="1">
      <c r="A145" s="111"/>
      <c r="B145" s="111"/>
      <c r="C145" s="100">
        <f>SUMIFS(Tips_daily!B$2:B$1000, 
        Tips_daily!$A$2:$A$1000, "&gt;="&amp;A145, 
        Tips_daily!$A$2:$A$1000, "&lt;"&amp;B145+1)
</f>
        <v>0</v>
      </c>
      <c r="D145" s="108" t="str">
        <f t="array" ref="D145">SUMIFS(INDEX(Tips_daily!B$2:AB$1000, 0, MATCH(D144, Tips_daily!$B$1:$AAG$1, 0)), 
        Tips_daily!$A$2:$A$1000, "&gt;="&amp;A145, 
        Tips_daily!$A$2:$A$1000, "&lt;"&amp;A145+7)</f>
        <v>#N/A</v>
      </c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</row>
    <row r="146" ht="22.5" hidden="1" customHeight="1">
      <c r="A146" s="111"/>
      <c r="B146" s="111"/>
      <c r="C146" s="100">
        <f>SUMIFS(Tips_daily!B$2:B$1000, 
        Tips_daily!$A$2:$A$1000, "&gt;="&amp;A146, 
        Tips_daily!$A$2:$A$1000, "&lt;"&amp;B146+1)
</f>
        <v>0</v>
      </c>
      <c r="D146" s="108" t="str">
        <f t="array" ref="D146">SUMIFS(INDEX(Tips_daily!B$2:AB$1000, 0, MATCH(D145, Tips_daily!$B$1:$AAG$1, 0)), 
        Tips_daily!$A$2:$A$1000, "&gt;="&amp;A146, 
        Tips_daily!$A$2:$A$1000, "&lt;"&amp;A146+7)</f>
        <v>#N/A</v>
      </c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</row>
    <row r="147" ht="22.5" hidden="1" customHeight="1">
      <c r="A147" s="111"/>
      <c r="B147" s="111"/>
      <c r="C147" s="100">
        <f>SUMIFS(Tips_daily!B$2:B$1000, 
        Tips_daily!$A$2:$A$1000, "&gt;="&amp;A147, 
        Tips_daily!$A$2:$A$1000, "&lt;"&amp;B147+1)
</f>
        <v>0</v>
      </c>
      <c r="D147" s="108" t="str">
        <f t="array" ref="D147">SUMIFS(INDEX(Tips_daily!B$2:AB$1000, 0, MATCH(D146, Tips_daily!$B$1:$AAG$1, 0)), 
        Tips_daily!$A$2:$A$1000, "&gt;="&amp;A147, 
        Tips_daily!$A$2:$A$1000, "&lt;"&amp;A147+7)</f>
        <v>#N/A</v>
      </c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</row>
    <row r="148" ht="22.5" hidden="1" customHeight="1">
      <c r="A148" s="111"/>
      <c r="B148" s="111"/>
      <c r="C148" s="100">
        <f>SUMIFS(Tips_daily!B$2:B$1000, 
        Tips_daily!$A$2:$A$1000, "&gt;="&amp;A148, 
        Tips_daily!$A$2:$A$1000, "&lt;"&amp;B148+1)
</f>
        <v>0</v>
      </c>
      <c r="D148" s="108" t="str">
        <f t="array" ref="D148">SUMIFS(INDEX(Tips_daily!B$2:AB$1000, 0, MATCH(D147, Tips_daily!$B$1:$AAG$1, 0)), 
        Tips_daily!$A$2:$A$1000, "&gt;="&amp;A148, 
        Tips_daily!$A$2:$A$1000, "&lt;"&amp;A148+7)</f>
        <v>#N/A</v>
      </c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</row>
    <row r="149" ht="22.5" hidden="1" customHeight="1">
      <c r="A149" s="111"/>
      <c r="B149" s="111"/>
      <c r="C149" s="100">
        <f>SUMIFS(Tips_daily!B$2:B$1000, 
        Tips_daily!$A$2:$A$1000, "&gt;="&amp;A149, 
        Tips_daily!$A$2:$A$1000, "&lt;"&amp;B149+1)
</f>
        <v>0</v>
      </c>
      <c r="D149" s="108" t="str">
        <f t="array" ref="D149">SUMIFS(INDEX(Tips_daily!B$2:AB$1000, 0, MATCH(D148, Tips_daily!$B$1:$AAG$1, 0)), 
        Tips_daily!$A$2:$A$1000, "&gt;="&amp;A149, 
        Tips_daily!$A$2:$A$1000, "&lt;"&amp;A149+7)</f>
        <v>#N/A</v>
      </c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</row>
    <row r="150" ht="22.5" hidden="1" customHeight="1">
      <c r="A150" s="111"/>
      <c r="B150" s="111"/>
      <c r="C150" s="100">
        <f>SUMIFS(Tips_daily!B$2:B$1000, 
        Tips_daily!$A$2:$A$1000, "&gt;="&amp;A150, 
        Tips_daily!$A$2:$A$1000, "&lt;"&amp;B150+1)
</f>
        <v>0</v>
      </c>
      <c r="D150" s="108" t="str">
        <f t="array" ref="D150">SUMIFS(INDEX(Tips_daily!B$2:AB$1000, 0, MATCH(D149, Tips_daily!$B$1:$AAG$1, 0)), 
        Tips_daily!$A$2:$A$1000, "&gt;="&amp;A150, 
        Tips_daily!$A$2:$A$1000, "&lt;"&amp;A150+7)</f>
        <v>#N/A</v>
      </c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</row>
    <row r="151" ht="22.5" hidden="1" customHeight="1">
      <c r="A151" s="111"/>
      <c r="B151" s="111"/>
      <c r="C151" s="100">
        <f>SUMIFS(Tips_daily!B$2:B$1000, 
        Tips_daily!$A$2:$A$1000, "&gt;="&amp;A151, 
        Tips_daily!$A$2:$A$1000, "&lt;"&amp;B151+1)
</f>
        <v>0</v>
      </c>
      <c r="D151" s="108" t="str">
        <f t="array" ref="D151">SUMIFS(INDEX(Tips_daily!B$2:AB$1000, 0, MATCH(D150, Tips_daily!$B$1:$AAG$1, 0)), 
        Tips_daily!$A$2:$A$1000, "&gt;="&amp;A151, 
        Tips_daily!$A$2:$A$1000, "&lt;"&amp;A151+7)</f>
        <v>#N/A</v>
      </c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</row>
    <row r="152" ht="22.5" hidden="1" customHeight="1">
      <c r="A152" s="111"/>
      <c r="B152" s="111"/>
      <c r="C152" s="100">
        <f>SUMIFS(Tips_daily!B$2:B$1000, 
        Tips_daily!$A$2:$A$1000, "&gt;="&amp;A152, 
        Tips_daily!$A$2:$A$1000, "&lt;"&amp;B152+1)
</f>
        <v>0</v>
      </c>
      <c r="D152" s="108" t="str">
        <f t="array" ref="D152">SUMIFS(INDEX(Tips_daily!B$2:AB$1000, 0, MATCH(D151, Tips_daily!$B$1:$AAG$1, 0)), 
        Tips_daily!$A$2:$A$1000, "&gt;="&amp;A152, 
        Tips_daily!$A$2:$A$1000, "&lt;"&amp;A152+7)</f>
        <v>#N/A</v>
      </c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</row>
    <row r="153" ht="22.5" hidden="1" customHeight="1">
      <c r="A153" s="111"/>
      <c r="B153" s="111"/>
      <c r="C153" s="100">
        <f>SUMIFS(Tips_daily!B$2:B$1000, 
        Tips_daily!$A$2:$A$1000, "&gt;="&amp;A153, 
        Tips_daily!$A$2:$A$1000, "&lt;"&amp;B153+1)
</f>
        <v>0</v>
      </c>
      <c r="D153" s="108" t="str">
        <f t="array" ref="D153">SUMIFS(INDEX(Tips_daily!B$2:AB$1000, 0, MATCH(D152, Tips_daily!$B$1:$AAG$1, 0)), 
        Tips_daily!$A$2:$A$1000, "&gt;="&amp;A153, 
        Tips_daily!$A$2:$A$1000, "&lt;"&amp;A153+7)</f>
        <v>#N/A</v>
      </c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</row>
    <row r="154" ht="22.5" hidden="1" customHeight="1">
      <c r="A154" s="111"/>
      <c r="B154" s="111"/>
      <c r="C154" s="100">
        <f>SUMIFS(Tips_daily!B$2:B$1000, 
        Tips_daily!$A$2:$A$1000, "&gt;="&amp;A154, 
        Tips_daily!$A$2:$A$1000, "&lt;"&amp;B154+1)
</f>
        <v>0</v>
      </c>
      <c r="D154" s="108" t="str">
        <f t="array" ref="D154">SUMIFS(INDEX(Tips_daily!B$2:AB$1000, 0, MATCH(D153, Tips_daily!$B$1:$AAG$1, 0)), 
        Tips_daily!$A$2:$A$1000, "&gt;="&amp;A154, 
        Tips_daily!$A$2:$A$1000, "&lt;"&amp;A154+7)</f>
        <v>#N/A</v>
      </c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</row>
    <row r="155" ht="22.5" hidden="1" customHeight="1">
      <c r="A155" s="111"/>
      <c r="B155" s="111"/>
      <c r="C155" s="100">
        <f>SUMIFS(Tips_daily!B$2:B$1000, 
        Tips_daily!$A$2:$A$1000, "&gt;="&amp;A155, 
        Tips_daily!$A$2:$A$1000, "&lt;"&amp;B155+1)
</f>
        <v>0</v>
      </c>
      <c r="D155" s="108" t="str">
        <f t="array" ref="D155">SUMIFS(INDEX(Tips_daily!B$2:AB$1000, 0, MATCH(D154, Tips_daily!$B$1:$AAG$1, 0)), 
        Tips_daily!$A$2:$A$1000, "&gt;="&amp;A155, 
        Tips_daily!$A$2:$A$1000, "&lt;"&amp;A155+7)</f>
        <v>#N/A</v>
      </c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</row>
    <row r="156" ht="22.5" hidden="1" customHeight="1">
      <c r="A156" s="111"/>
      <c r="B156" s="111"/>
      <c r="C156" s="100">
        <f>SUMIFS(Tips_daily!B$2:B$1000, 
        Tips_daily!$A$2:$A$1000, "&gt;="&amp;A156, 
        Tips_daily!$A$2:$A$1000, "&lt;"&amp;B156+1)
</f>
        <v>0</v>
      </c>
      <c r="D156" s="108" t="str">
        <f t="array" ref="D156">SUMIFS(INDEX(Tips_daily!B$2:AB$1000, 0, MATCH(D155, Tips_daily!$B$1:$AAG$1, 0)), 
        Tips_daily!$A$2:$A$1000, "&gt;="&amp;A156, 
        Tips_daily!$A$2:$A$1000, "&lt;"&amp;A156+7)</f>
        <v>#N/A</v>
      </c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</row>
    <row r="157" ht="22.5" hidden="1" customHeight="1">
      <c r="A157" s="111"/>
      <c r="B157" s="111"/>
      <c r="C157" s="100">
        <f>SUMIFS(Tips_daily!B$2:B$1000, 
        Tips_daily!$A$2:$A$1000, "&gt;="&amp;A157, 
        Tips_daily!$A$2:$A$1000, "&lt;"&amp;B157+1)
</f>
        <v>0</v>
      </c>
      <c r="D157" s="108" t="str">
        <f t="array" ref="D157">SUMIFS(INDEX(Tips_daily!B$2:AB$1000, 0, MATCH(D156, Tips_daily!$B$1:$AAG$1, 0)), 
        Tips_daily!$A$2:$A$1000, "&gt;="&amp;A157, 
        Tips_daily!$A$2:$A$1000, "&lt;"&amp;A157+7)</f>
        <v>#N/A</v>
      </c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</row>
    <row r="158" ht="22.5" hidden="1" customHeight="1">
      <c r="A158" s="111"/>
      <c r="B158" s="111"/>
      <c r="C158" s="100">
        <f>SUMIFS(Tips_daily!B$2:B$1000, 
        Tips_daily!$A$2:$A$1000, "&gt;="&amp;A158, 
        Tips_daily!$A$2:$A$1000, "&lt;"&amp;B158+1)
</f>
        <v>0</v>
      </c>
      <c r="D158" s="108" t="str">
        <f t="array" ref="D158">SUMIFS(INDEX(Tips_daily!B$2:AB$1000, 0, MATCH(D157, Tips_daily!$B$1:$AAG$1, 0)), 
        Tips_daily!$A$2:$A$1000, "&gt;="&amp;A158, 
        Tips_daily!$A$2:$A$1000, "&lt;"&amp;A158+7)</f>
        <v>#N/A</v>
      </c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</row>
    <row r="159" ht="22.5" hidden="1" customHeight="1">
      <c r="A159" s="111"/>
      <c r="B159" s="111"/>
      <c r="C159" s="100">
        <f>SUMIFS(Tips_daily!B$2:B$1000, 
        Tips_daily!$A$2:$A$1000, "&gt;="&amp;A159, 
        Tips_daily!$A$2:$A$1000, "&lt;"&amp;B159+1)
</f>
        <v>0</v>
      </c>
      <c r="D159" s="108" t="str">
        <f t="array" ref="D159">SUMIFS(INDEX(Tips_daily!B$2:AB$1000, 0, MATCH(D158, Tips_daily!$B$1:$AAG$1, 0)), 
        Tips_daily!$A$2:$A$1000, "&gt;="&amp;A159, 
        Tips_daily!$A$2:$A$1000, "&lt;"&amp;A159+7)</f>
        <v>#N/A</v>
      </c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</row>
    <row r="160" ht="22.5" hidden="1" customHeight="1">
      <c r="A160" s="111"/>
      <c r="B160" s="111"/>
      <c r="C160" s="100">
        <f>SUMIFS(Tips_daily!B$2:B$1000, 
        Tips_daily!$A$2:$A$1000, "&gt;="&amp;A160, 
        Tips_daily!$A$2:$A$1000, "&lt;"&amp;B160+1)
</f>
        <v>0</v>
      </c>
      <c r="D160" s="108" t="str">
        <f t="array" ref="D160">SUMIFS(INDEX(Tips_daily!B$2:AB$1000, 0, MATCH(D159, Tips_daily!$B$1:$AAG$1, 0)), 
        Tips_daily!$A$2:$A$1000, "&gt;="&amp;A160, 
        Tips_daily!$A$2:$A$1000, "&lt;"&amp;A160+7)</f>
        <v>#N/A</v>
      </c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</row>
    <row r="161" ht="22.5" hidden="1" customHeight="1">
      <c r="A161" s="111"/>
      <c r="B161" s="111"/>
      <c r="C161" s="100">
        <f>SUMIFS(Tips_daily!B$2:B$1000, 
        Tips_daily!$A$2:$A$1000, "&gt;="&amp;A161, 
        Tips_daily!$A$2:$A$1000, "&lt;"&amp;B161+1)
</f>
        <v>0</v>
      </c>
      <c r="D161" s="108" t="str">
        <f t="array" ref="D161">SUMIFS(INDEX(Tips_daily!B$2:AB$1000, 0, MATCH(D160, Tips_daily!$B$1:$AAG$1, 0)), 
        Tips_daily!$A$2:$A$1000, "&gt;="&amp;A161, 
        Tips_daily!$A$2:$A$1000, "&lt;"&amp;A161+7)</f>
        <v>#N/A</v>
      </c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</row>
    <row r="162" ht="22.5" hidden="1" customHeight="1">
      <c r="A162" s="111"/>
      <c r="B162" s="111"/>
      <c r="C162" s="100">
        <f>SUMIFS(Tips_daily!B$2:B$1000, 
        Tips_daily!$A$2:$A$1000, "&gt;="&amp;A162, 
        Tips_daily!$A$2:$A$1000, "&lt;"&amp;B162+1)
</f>
        <v>0</v>
      </c>
      <c r="D162" s="108" t="str">
        <f t="array" ref="D162">SUMIFS(INDEX(Tips_daily!B$2:AB$1000, 0, MATCH(D161, Tips_daily!$B$1:$AAG$1, 0)), 
        Tips_daily!$A$2:$A$1000, "&gt;="&amp;A162, 
        Tips_daily!$A$2:$A$1000, "&lt;"&amp;A162+7)</f>
        <v>#N/A</v>
      </c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</row>
    <row r="163" ht="22.5" hidden="1" customHeight="1">
      <c r="A163" s="111"/>
      <c r="B163" s="111"/>
      <c r="C163" s="100">
        <f>SUMIFS(Tips_daily!B$2:B$1000, 
        Tips_daily!$A$2:$A$1000, "&gt;="&amp;A163, 
        Tips_daily!$A$2:$A$1000, "&lt;"&amp;B163+1)
</f>
        <v>0</v>
      </c>
      <c r="D163" s="108" t="str">
        <f t="array" ref="D163">SUMIFS(INDEX(Tips_daily!B$2:AB$1000, 0, MATCH(D162, Tips_daily!$B$1:$AAG$1, 0)), 
        Tips_daily!$A$2:$A$1000, "&gt;="&amp;A163, 
        Tips_daily!$A$2:$A$1000, "&lt;"&amp;A163+7)</f>
        <v>#N/A</v>
      </c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</row>
    <row r="164" ht="22.5" hidden="1" customHeight="1">
      <c r="A164" s="111"/>
      <c r="B164" s="111"/>
      <c r="C164" s="100">
        <f>SUMIFS(Tips_daily!B$2:B$1000, 
        Tips_daily!$A$2:$A$1000, "&gt;="&amp;A164, 
        Tips_daily!$A$2:$A$1000, "&lt;"&amp;B164+1)
</f>
        <v>0</v>
      </c>
      <c r="D164" s="108" t="str">
        <f t="array" ref="D164">SUMIFS(INDEX(Tips_daily!B$2:AB$1000, 0, MATCH(D163, Tips_daily!$B$1:$AAG$1, 0)), 
        Tips_daily!$A$2:$A$1000, "&gt;="&amp;A164, 
        Tips_daily!$A$2:$A$1000, "&lt;"&amp;A164+7)</f>
        <v>#N/A</v>
      </c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</row>
    <row r="165" ht="22.5" hidden="1" customHeight="1">
      <c r="A165" s="111"/>
      <c r="B165" s="111"/>
      <c r="C165" s="100">
        <f>SUMIFS(Tips_daily!B$2:B$1000, 
        Tips_daily!$A$2:$A$1000, "&gt;="&amp;A165, 
        Tips_daily!$A$2:$A$1000, "&lt;"&amp;B165+1)
</f>
        <v>0</v>
      </c>
      <c r="D165" s="108" t="str">
        <f t="array" ref="D165">SUMIFS(INDEX(Tips_daily!B$2:AB$1000, 0, MATCH(D164, Tips_daily!$B$1:$AAG$1, 0)), 
        Tips_daily!$A$2:$A$1000, "&gt;="&amp;A165, 
        Tips_daily!$A$2:$A$1000, "&lt;"&amp;A165+7)</f>
        <v>#N/A</v>
      </c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</row>
    <row r="166" ht="22.5" hidden="1" customHeight="1">
      <c r="A166" s="111"/>
      <c r="B166" s="111"/>
      <c r="C166" s="100">
        <f>SUMIFS(Tips_daily!B$2:B$1000, 
        Tips_daily!$A$2:$A$1000, "&gt;="&amp;A166, 
        Tips_daily!$A$2:$A$1000, "&lt;"&amp;B166+1)
</f>
        <v>0</v>
      </c>
      <c r="D166" s="108" t="str">
        <f t="array" ref="D166">SUMIFS(INDEX(Tips_daily!B$2:AB$1000, 0, MATCH(D165, Tips_daily!$B$1:$AAG$1, 0)), 
        Tips_daily!$A$2:$A$1000, "&gt;="&amp;A166, 
        Tips_daily!$A$2:$A$1000, "&lt;"&amp;A166+7)</f>
        <v>#N/A</v>
      </c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</row>
    <row r="167" ht="22.5" hidden="1" customHeight="1">
      <c r="A167" s="111"/>
      <c r="B167" s="111"/>
      <c r="C167" s="100">
        <f>SUMIFS(Tips_daily!B$2:B$1000, 
        Tips_daily!$A$2:$A$1000, "&gt;="&amp;A167, 
        Tips_daily!$A$2:$A$1000, "&lt;"&amp;B167+1)
</f>
        <v>0</v>
      </c>
      <c r="D167" s="108" t="str">
        <f t="array" ref="D167">SUMIFS(INDEX(Tips_daily!B$2:AB$1000, 0, MATCH(D166, Tips_daily!$B$1:$AAG$1, 0)), 
        Tips_daily!$A$2:$A$1000, "&gt;="&amp;A167, 
        Tips_daily!$A$2:$A$1000, "&lt;"&amp;A167+7)</f>
        <v>#N/A</v>
      </c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</row>
    <row r="168" ht="22.5" hidden="1" customHeight="1">
      <c r="A168" s="111"/>
      <c r="B168" s="111"/>
      <c r="C168" s="100">
        <f>SUMIFS(Tips_daily!B$2:B$1000, 
        Tips_daily!$A$2:$A$1000, "&gt;="&amp;A168, 
        Tips_daily!$A$2:$A$1000, "&lt;"&amp;B168+1)
</f>
        <v>0</v>
      </c>
      <c r="D168" s="108" t="str">
        <f t="array" ref="D168">SUMIFS(INDEX(Tips_daily!B$2:AB$1000, 0, MATCH(D167, Tips_daily!$B$1:$AAG$1, 0)), 
        Tips_daily!$A$2:$A$1000, "&gt;="&amp;A168, 
        Tips_daily!$A$2:$A$1000, "&lt;"&amp;A168+7)</f>
        <v>#N/A</v>
      </c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</row>
    <row r="169" ht="22.5" hidden="1" customHeight="1">
      <c r="A169" s="111"/>
      <c r="B169" s="111"/>
      <c r="C169" s="100">
        <f>SUMIFS(Tips_daily!B$2:B$1000, 
        Tips_daily!$A$2:$A$1000, "&gt;="&amp;A169, 
        Tips_daily!$A$2:$A$1000, "&lt;"&amp;B169+1)
</f>
        <v>0</v>
      </c>
      <c r="D169" s="108" t="str">
        <f t="array" ref="D169">SUMIFS(INDEX(Tips_daily!B$2:AB$1000, 0, MATCH(D168, Tips_daily!$B$1:$AAG$1, 0)), 
        Tips_daily!$A$2:$A$1000, "&gt;="&amp;A169, 
        Tips_daily!$A$2:$A$1000, "&lt;"&amp;A169+7)</f>
        <v>#N/A</v>
      </c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</row>
    <row r="170" ht="22.5" hidden="1" customHeight="1">
      <c r="A170" s="111"/>
      <c r="B170" s="111"/>
      <c r="C170" s="100">
        <f>SUMIFS(Tips_daily!B$2:B$1000, 
        Tips_daily!$A$2:$A$1000, "&gt;="&amp;A170, 
        Tips_daily!$A$2:$A$1000, "&lt;"&amp;B170+1)
</f>
        <v>0</v>
      </c>
      <c r="D170" s="108" t="str">
        <f t="array" ref="D170">SUMIFS(INDEX(Tips_daily!B$2:AB$1000, 0, MATCH(D169, Tips_daily!$B$1:$AAG$1, 0)), 
        Tips_daily!$A$2:$A$1000, "&gt;="&amp;A170, 
        Tips_daily!$A$2:$A$1000, "&lt;"&amp;A170+7)</f>
        <v>#N/A</v>
      </c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</row>
    <row r="171" ht="22.5" hidden="1" customHeight="1">
      <c r="A171" s="111"/>
      <c r="B171" s="111"/>
      <c r="C171" s="100">
        <f>SUMIFS(Tips_daily!B$2:B$1000, 
        Tips_daily!$A$2:$A$1000, "&gt;="&amp;A171, 
        Tips_daily!$A$2:$A$1000, "&lt;"&amp;B171+1)
</f>
        <v>0</v>
      </c>
      <c r="D171" s="108" t="str">
        <f t="array" ref="D171">SUMIFS(INDEX(Tips_daily!B$2:AB$1000, 0, MATCH(D170, Tips_daily!$B$1:$AAG$1, 0)), 
        Tips_daily!$A$2:$A$1000, "&gt;="&amp;A171, 
        Tips_daily!$A$2:$A$1000, "&lt;"&amp;A171+7)</f>
        <v>#N/A</v>
      </c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</row>
    <row r="172" ht="22.5" hidden="1" customHeight="1">
      <c r="A172" s="111"/>
      <c r="B172" s="111"/>
      <c r="C172" s="100">
        <f>SUMIFS(Tips_daily!B$2:B$1000, 
        Tips_daily!$A$2:$A$1000, "&gt;="&amp;A172, 
        Tips_daily!$A$2:$A$1000, "&lt;"&amp;B172+1)
</f>
        <v>0</v>
      </c>
      <c r="D172" s="108" t="str">
        <f t="array" ref="D172">SUMIFS(INDEX(Tips_daily!B$2:AB$1000, 0, MATCH(D171, Tips_daily!$B$1:$AAG$1, 0)), 
        Tips_daily!$A$2:$A$1000, "&gt;="&amp;A172, 
        Tips_daily!$A$2:$A$1000, "&lt;"&amp;A172+7)</f>
        <v>#N/A</v>
      </c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</row>
    <row r="173" ht="22.5" hidden="1" customHeight="1">
      <c r="A173" s="111"/>
      <c r="B173" s="111"/>
      <c r="C173" s="100">
        <f>SUMIFS(Tips_daily!B$2:B$1000, 
        Tips_daily!$A$2:$A$1000, "&gt;="&amp;A173, 
        Tips_daily!$A$2:$A$1000, "&lt;"&amp;B173+1)
</f>
        <v>0</v>
      </c>
      <c r="D173" s="108" t="str">
        <f t="array" ref="D173">SUMIFS(INDEX(Tips_daily!B$2:AB$1000, 0, MATCH(D172, Tips_daily!$B$1:$AAG$1, 0)), 
        Tips_daily!$A$2:$A$1000, "&gt;="&amp;A173, 
        Tips_daily!$A$2:$A$1000, "&lt;"&amp;A173+7)</f>
        <v>#N/A</v>
      </c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</row>
    <row r="174" ht="22.5" hidden="1" customHeight="1">
      <c r="A174" s="111"/>
      <c r="B174" s="111"/>
      <c r="C174" s="100">
        <f>SUMIFS(Tips_daily!B$2:B$1000, 
        Tips_daily!$A$2:$A$1000, "&gt;="&amp;A174, 
        Tips_daily!$A$2:$A$1000, "&lt;"&amp;B174+1)
</f>
        <v>0</v>
      </c>
      <c r="D174" s="108" t="str">
        <f t="array" ref="D174">SUMIFS(INDEX(Tips_daily!B$2:AB$1000, 0, MATCH(D173, Tips_daily!$B$1:$AAG$1, 0)), 
        Tips_daily!$A$2:$A$1000, "&gt;="&amp;A174, 
        Tips_daily!$A$2:$A$1000, "&lt;"&amp;A174+7)</f>
        <v>#N/A</v>
      </c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</row>
    <row r="175" ht="22.5" hidden="1" customHeight="1">
      <c r="A175" s="111"/>
      <c r="B175" s="111"/>
      <c r="C175" s="100">
        <f>SUMIFS(Tips_daily!B$2:B$1000, 
        Tips_daily!$A$2:$A$1000, "&gt;="&amp;A175, 
        Tips_daily!$A$2:$A$1000, "&lt;"&amp;B175+1)
</f>
        <v>0</v>
      </c>
      <c r="D175" s="108" t="str">
        <f t="array" ref="D175">SUMIFS(INDEX(Tips_daily!B$2:AB$1000, 0, MATCH(D174, Tips_daily!$B$1:$AAG$1, 0)), 
        Tips_daily!$A$2:$A$1000, "&gt;="&amp;A175, 
        Tips_daily!$A$2:$A$1000, "&lt;"&amp;A175+7)</f>
        <v>#N/A</v>
      </c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</row>
    <row r="176" ht="22.5" hidden="1" customHeight="1">
      <c r="A176" s="111"/>
      <c r="B176" s="111"/>
      <c r="C176" s="100">
        <f>SUMIFS(Tips_daily!B$2:B$1000, 
        Tips_daily!$A$2:$A$1000, "&gt;="&amp;A176, 
        Tips_daily!$A$2:$A$1000, "&lt;"&amp;B176+1)
</f>
        <v>0</v>
      </c>
      <c r="D176" s="108" t="str">
        <f t="array" ref="D176">SUMIFS(INDEX(Tips_daily!B$2:AB$1000, 0, MATCH(D175, Tips_daily!$B$1:$AAG$1, 0)), 
        Tips_daily!$A$2:$A$1000, "&gt;="&amp;A176, 
        Tips_daily!$A$2:$A$1000, "&lt;"&amp;A176+7)</f>
        <v>#N/A</v>
      </c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</row>
    <row r="177" ht="22.5" hidden="1" customHeight="1">
      <c r="A177" s="111"/>
      <c r="B177" s="111"/>
      <c r="C177" s="100">
        <f>SUMIFS(Tips_daily!B$2:B$1000, 
        Tips_daily!$A$2:$A$1000, "&gt;="&amp;A177, 
        Tips_daily!$A$2:$A$1000, "&lt;"&amp;B177+1)
</f>
        <v>0</v>
      </c>
      <c r="D177" s="108" t="str">
        <f t="array" ref="D177">SUMIFS(INDEX(Tips_daily!B$2:AB$1000, 0, MATCH(D176, Tips_daily!$B$1:$AAG$1, 0)), 
        Tips_daily!$A$2:$A$1000, "&gt;="&amp;A177, 
        Tips_daily!$A$2:$A$1000, "&lt;"&amp;A177+7)</f>
        <v>#N/A</v>
      </c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</row>
    <row r="178" ht="22.5" hidden="1" customHeight="1">
      <c r="A178" s="111"/>
      <c r="B178" s="111"/>
      <c r="C178" s="100">
        <f>SUMIFS(Tips_daily!B$2:B$1000, 
        Tips_daily!$A$2:$A$1000, "&gt;="&amp;A178, 
        Tips_daily!$A$2:$A$1000, "&lt;"&amp;B178+1)
</f>
        <v>0</v>
      </c>
      <c r="D178" s="108" t="str">
        <f t="array" ref="D178">SUMIFS(INDEX(Tips_daily!B$2:AB$1000, 0, MATCH(D177, Tips_daily!$B$1:$AAG$1, 0)), 
        Tips_daily!$A$2:$A$1000, "&gt;="&amp;A178, 
        Tips_daily!$A$2:$A$1000, "&lt;"&amp;A178+7)</f>
        <v>#N/A</v>
      </c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</row>
    <row r="179" ht="22.5" hidden="1" customHeight="1">
      <c r="A179" s="111"/>
      <c r="B179" s="111"/>
      <c r="C179" s="100">
        <f>SUMIFS(Tips_daily!B$2:B$1000, 
        Tips_daily!$A$2:$A$1000, "&gt;="&amp;A179, 
        Tips_daily!$A$2:$A$1000, "&lt;"&amp;B179+1)
</f>
        <v>0</v>
      </c>
      <c r="D179" s="108" t="str">
        <f t="array" ref="D179">SUMIFS(INDEX(Tips_daily!B$2:AB$1000, 0, MATCH(D178, Tips_daily!$B$1:$AAG$1, 0)), 
        Tips_daily!$A$2:$A$1000, "&gt;="&amp;A179, 
        Tips_daily!$A$2:$A$1000, "&lt;"&amp;A179+7)</f>
        <v>#N/A</v>
      </c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</row>
    <row r="180" ht="22.5" hidden="1" customHeight="1">
      <c r="A180" s="111"/>
      <c r="B180" s="111"/>
      <c r="C180" s="100">
        <f>SUMIFS(Tips_daily!B$2:B$1000, 
        Tips_daily!$A$2:$A$1000, "&gt;="&amp;A180, 
        Tips_daily!$A$2:$A$1000, "&lt;"&amp;B180+1)
</f>
        <v>0</v>
      </c>
      <c r="D180" s="108" t="str">
        <f t="array" ref="D180">SUMIFS(INDEX(Tips_daily!B$2:AB$1000, 0, MATCH(D179, Tips_daily!$B$1:$AAG$1, 0)), 
        Tips_daily!$A$2:$A$1000, "&gt;="&amp;A180, 
        Tips_daily!$A$2:$A$1000, "&lt;"&amp;A180+7)</f>
        <v>#N/A</v>
      </c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</row>
    <row r="181" ht="22.5" hidden="1" customHeight="1">
      <c r="A181" s="111"/>
      <c r="B181" s="111"/>
      <c r="C181" s="100">
        <f>SUMIFS(Tips_daily!B$2:B$1000, 
        Tips_daily!$A$2:$A$1000, "&gt;="&amp;A181, 
        Tips_daily!$A$2:$A$1000, "&lt;"&amp;B181+1)
</f>
        <v>0</v>
      </c>
      <c r="D181" s="108" t="str">
        <f t="array" ref="D181">SUMIFS(INDEX(Tips_daily!B$2:AB$1000, 0, MATCH(D180, Tips_daily!$B$1:$AAG$1, 0)), 
        Tips_daily!$A$2:$A$1000, "&gt;="&amp;A181, 
        Tips_daily!$A$2:$A$1000, "&lt;"&amp;A181+7)</f>
        <v>#N/A</v>
      </c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</row>
    <row r="182" ht="22.5" hidden="1" customHeight="1">
      <c r="A182" s="111"/>
      <c r="B182" s="111"/>
      <c r="C182" s="100">
        <f>SUMIFS(Tips_daily!B$2:B$1000, 
        Tips_daily!$A$2:$A$1000, "&gt;="&amp;A182, 
        Tips_daily!$A$2:$A$1000, "&lt;"&amp;B182+1)
</f>
        <v>0</v>
      </c>
      <c r="D182" s="108" t="str">
        <f t="array" ref="D182">SUMIFS(INDEX(Tips_daily!B$2:AB$1000, 0, MATCH(D181, Tips_daily!$B$1:$AAG$1, 0)), 
        Tips_daily!$A$2:$A$1000, "&gt;="&amp;A182, 
        Tips_daily!$A$2:$A$1000, "&lt;"&amp;A182+7)</f>
        <v>#N/A</v>
      </c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</row>
    <row r="183" ht="22.5" hidden="1" customHeight="1">
      <c r="A183" s="111"/>
      <c r="B183" s="111"/>
      <c r="C183" s="100">
        <f>SUMIFS(Tips_daily!B$2:B$1000, 
        Tips_daily!$A$2:$A$1000, "&gt;="&amp;A183, 
        Tips_daily!$A$2:$A$1000, "&lt;"&amp;B183+1)
</f>
        <v>0</v>
      </c>
      <c r="D183" s="108" t="str">
        <f t="array" ref="D183">SUMIFS(INDEX(Tips_daily!B$2:AB$1000, 0, MATCH(D182, Tips_daily!$B$1:$AAG$1, 0)), 
        Tips_daily!$A$2:$A$1000, "&gt;="&amp;A183, 
        Tips_daily!$A$2:$A$1000, "&lt;"&amp;A183+7)</f>
        <v>#N/A</v>
      </c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</row>
    <row r="184" ht="22.5" hidden="1" customHeight="1">
      <c r="A184" s="111"/>
      <c r="B184" s="111"/>
      <c r="C184" s="100">
        <f>SUMIFS(Tips_daily!B$2:B$1000, 
        Tips_daily!$A$2:$A$1000, "&gt;="&amp;A184, 
        Tips_daily!$A$2:$A$1000, "&lt;"&amp;B184+1)
</f>
        <v>0</v>
      </c>
      <c r="D184" s="108" t="str">
        <f t="array" ref="D184">SUMIFS(INDEX(Tips_daily!B$2:AB$1000, 0, MATCH(D183, Tips_daily!$B$1:$AAG$1, 0)), 
        Tips_daily!$A$2:$A$1000, "&gt;="&amp;A184, 
        Tips_daily!$A$2:$A$1000, "&lt;"&amp;A184+7)</f>
        <v>#N/A</v>
      </c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</row>
    <row r="185" ht="22.5" hidden="1" customHeight="1">
      <c r="A185" s="111"/>
      <c r="B185" s="111"/>
      <c r="C185" s="100">
        <f>SUMIFS(Tips_daily!B$2:B$1000, 
        Tips_daily!$A$2:$A$1000, "&gt;="&amp;A185, 
        Tips_daily!$A$2:$A$1000, "&lt;"&amp;B185+1)
</f>
        <v>0</v>
      </c>
      <c r="D185" s="108" t="str">
        <f t="array" ref="D185">SUMIFS(INDEX(Tips_daily!B$2:AB$1000, 0, MATCH(D184, Tips_daily!$B$1:$AAG$1, 0)), 
        Tips_daily!$A$2:$A$1000, "&gt;="&amp;A185, 
        Tips_daily!$A$2:$A$1000, "&lt;"&amp;A185+7)</f>
        <v>#N/A</v>
      </c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</row>
    <row r="186" ht="22.5" hidden="1" customHeight="1">
      <c r="A186" s="111"/>
      <c r="B186" s="111"/>
      <c r="C186" s="100">
        <f>SUMIFS(Tips_daily!B$2:B$1000, 
        Tips_daily!$A$2:$A$1000, "&gt;="&amp;A186, 
        Tips_daily!$A$2:$A$1000, "&lt;"&amp;B186+1)
</f>
        <v>0</v>
      </c>
      <c r="D186" s="108" t="str">
        <f t="array" ref="D186">SUMIFS(INDEX(Tips_daily!B$2:AB$1000, 0, MATCH(D185, Tips_daily!$B$1:$AAG$1, 0)), 
        Tips_daily!$A$2:$A$1000, "&gt;="&amp;A186, 
        Tips_daily!$A$2:$A$1000, "&lt;"&amp;A186+7)</f>
        <v>#N/A</v>
      </c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</row>
    <row r="187" ht="22.5" hidden="1" customHeight="1">
      <c r="A187" s="111"/>
      <c r="B187" s="111"/>
      <c r="C187" s="100">
        <f>SUMIFS(Tips_daily!B$2:B$1000, 
        Tips_daily!$A$2:$A$1000, "&gt;="&amp;A187, 
        Tips_daily!$A$2:$A$1000, "&lt;"&amp;B187+1)
</f>
        <v>0</v>
      </c>
      <c r="D187" s="108" t="str">
        <f t="array" ref="D187">SUMIFS(INDEX(Tips_daily!B$2:AB$1000, 0, MATCH(D186, Tips_daily!$B$1:$AAG$1, 0)), 
        Tips_daily!$A$2:$A$1000, "&gt;="&amp;A187, 
        Tips_daily!$A$2:$A$1000, "&lt;"&amp;A187+7)</f>
        <v>#N/A</v>
      </c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</row>
    <row r="188" ht="22.5" hidden="1" customHeight="1">
      <c r="A188" s="111"/>
      <c r="B188" s="111"/>
      <c r="C188" s="100">
        <f>SUMIFS(Tips_daily!B$2:B$1000, 
        Tips_daily!$A$2:$A$1000, "&gt;="&amp;A188, 
        Tips_daily!$A$2:$A$1000, "&lt;"&amp;B188+1)
</f>
        <v>0</v>
      </c>
      <c r="D188" s="108" t="str">
        <f t="array" ref="D188">SUMIFS(INDEX(Tips_daily!B$2:AB$1000, 0, MATCH(D187, Tips_daily!$B$1:$AAG$1, 0)), 
        Tips_daily!$A$2:$A$1000, "&gt;="&amp;A188, 
        Tips_daily!$A$2:$A$1000, "&lt;"&amp;A188+7)</f>
        <v>#N/A</v>
      </c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</row>
    <row r="189" ht="22.5" hidden="1" customHeight="1">
      <c r="A189" s="111"/>
      <c r="B189" s="111"/>
      <c r="C189" s="100">
        <f>SUMIFS(Tips_daily!B$2:B$1000, 
        Tips_daily!$A$2:$A$1000, "&gt;="&amp;A189, 
        Tips_daily!$A$2:$A$1000, "&lt;"&amp;B189+1)
</f>
        <v>0</v>
      </c>
      <c r="D189" s="108" t="str">
        <f t="array" ref="D189">SUMIFS(INDEX(Tips_daily!B$2:AB$1000, 0, MATCH(D188, Tips_daily!$B$1:$AAG$1, 0)), 
        Tips_daily!$A$2:$A$1000, "&gt;="&amp;A189, 
        Tips_daily!$A$2:$A$1000, "&lt;"&amp;A189+7)</f>
        <v>#N/A</v>
      </c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</row>
    <row r="190" ht="22.5" hidden="1" customHeight="1">
      <c r="A190" s="111"/>
      <c r="B190" s="111"/>
      <c r="C190" s="100">
        <f>SUMIFS(Tips_daily!B$2:B$1000, 
        Tips_daily!$A$2:$A$1000, "&gt;="&amp;A190, 
        Tips_daily!$A$2:$A$1000, "&lt;"&amp;B190+1)
</f>
        <v>0</v>
      </c>
      <c r="D190" s="108" t="str">
        <f t="array" ref="D190">SUMIFS(INDEX(Tips_daily!B$2:AB$1000, 0, MATCH(D189, Tips_daily!$B$1:$AAG$1, 0)), 
        Tips_daily!$A$2:$A$1000, "&gt;="&amp;A190, 
        Tips_daily!$A$2:$A$1000, "&lt;"&amp;A190+7)</f>
        <v>#N/A</v>
      </c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</row>
    <row r="191" ht="22.5" hidden="1" customHeight="1">
      <c r="A191" s="111"/>
      <c r="B191" s="111"/>
      <c r="C191" s="100">
        <f>SUMIFS(Tips_daily!B$2:B$1000, 
        Tips_daily!$A$2:$A$1000, "&gt;="&amp;A191, 
        Tips_daily!$A$2:$A$1000, "&lt;"&amp;B191+1)
</f>
        <v>0</v>
      </c>
      <c r="D191" s="108" t="str">
        <f t="array" ref="D191">SUMIFS(INDEX(Tips_daily!B$2:AB$1000, 0, MATCH(D190, Tips_daily!$B$1:$AAG$1, 0)), 
        Tips_daily!$A$2:$A$1000, "&gt;="&amp;A191, 
        Tips_daily!$A$2:$A$1000, "&lt;"&amp;A191+7)</f>
        <v>#N/A</v>
      </c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</row>
    <row r="192" ht="22.5" hidden="1" customHeight="1">
      <c r="A192" s="111"/>
      <c r="B192" s="111"/>
      <c r="C192" s="100">
        <f>SUMIFS(Tips_daily!B$2:B$1000, 
        Tips_daily!$A$2:$A$1000, "&gt;="&amp;A192, 
        Tips_daily!$A$2:$A$1000, "&lt;"&amp;B192+1)
</f>
        <v>0</v>
      </c>
      <c r="D192" s="108" t="str">
        <f t="array" ref="D192">SUMIFS(INDEX(Tips_daily!B$2:AB$1000, 0, MATCH(D191, Tips_daily!$B$1:$AAG$1, 0)), 
        Tips_daily!$A$2:$A$1000, "&gt;="&amp;A192, 
        Tips_daily!$A$2:$A$1000, "&lt;"&amp;A192+7)</f>
        <v>#N/A</v>
      </c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</row>
    <row r="193" ht="22.5" hidden="1" customHeight="1">
      <c r="A193" s="111"/>
      <c r="B193" s="111"/>
      <c r="C193" s="100">
        <f>SUMIFS(Tips_daily!B$2:B$1000, 
        Tips_daily!$A$2:$A$1000, "&gt;="&amp;A193, 
        Tips_daily!$A$2:$A$1000, "&lt;"&amp;B193+1)
</f>
        <v>0</v>
      </c>
      <c r="D193" s="108" t="str">
        <f t="array" ref="D193">SUMIFS(INDEX(Tips_daily!B$2:AB$1000, 0, MATCH(D192, Tips_daily!$B$1:$AAG$1, 0)), 
        Tips_daily!$A$2:$A$1000, "&gt;="&amp;A193, 
        Tips_daily!$A$2:$A$1000, "&lt;"&amp;A193+7)</f>
        <v>#N/A</v>
      </c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</row>
    <row r="194" ht="22.5" hidden="1" customHeight="1">
      <c r="A194" s="111"/>
      <c r="B194" s="111"/>
      <c r="C194" s="100">
        <f>SUMIFS(Tips_daily!B$2:B$1000, 
        Tips_daily!$A$2:$A$1000, "&gt;="&amp;A194, 
        Tips_daily!$A$2:$A$1000, "&lt;"&amp;B194+1)
</f>
        <v>0</v>
      </c>
      <c r="D194" s="108" t="str">
        <f t="array" ref="D194">SUMIFS(INDEX(Tips_daily!B$2:AB$1000, 0, MATCH(D193, Tips_daily!$B$1:$AAG$1, 0)), 
        Tips_daily!$A$2:$A$1000, "&gt;="&amp;A194, 
        Tips_daily!$A$2:$A$1000, "&lt;"&amp;A194+7)</f>
        <v>#N/A</v>
      </c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</row>
    <row r="195" ht="22.5" hidden="1" customHeight="1">
      <c r="A195" s="111"/>
      <c r="B195" s="111"/>
      <c r="C195" s="100">
        <f>SUMIFS(Tips_daily!B$2:B$1000, 
        Tips_daily!$A$2:$A$1000, "&gt;="&amp;A195, 
        Tips_daily!$A$2:$A$1000, "&lt;"&amp;B195+1)
</f>
        <v>0</v>
      </c>
      <c r="D195" s="108" t="str">
        <f t="array" ref="D195">SUMIFS(INDEX(Tips_daily!B$2:AB$1000, 0, MATCH(D194, Tips_daily!$B$1:$AAG$1, 0)), 
        Tips_daily!$A$2:$A$1000, "&gt;="&amp;A195, 
        Tips_daily!$A$2:$A$1000, "&lt;"&amp;A195+7)</f>
        <v>#N/A</v>
      </c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</row>
    <row r="196" ht="22.5" hidden="1" customHeight="1">
      <c r="A196" s="111"/>
      <c r="B196" s="111"/>
      <c r="C196" s="100">
        <f>SUMIFS(Tips_daily!B$2:B$1000, 
        Tips_daily!$A$2:$A$1000, "&gt;="&amp;A196, 
        Tips_daily!$A$2:$A$1000, "&lt;"&amp;B196+1)
</f>
        <v>0</v>
      </c>
      <c r="D196" s="108" t="str">
        <f t="array" ref="D196">SUMIFS(INDEX(Tips_daily!B$2:AB$1000, 0, MATCH(D195, Tips_daily!$B$1:$AAG$1, 0)), 
        Tips_daily!$A$2:$A$1000, "&gt;="&amp;A196, 
        Tips_daily!$A$2:$A$1000, "&lt;"&amp;A196+7)</f>
        <v>#N/A</v>
      </c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</row>
    <row r="197" ht="22.5" hidden="1" customHeight="1">
      <c r="A197" s="111"/>
      <c r="B197" s="111"/>
      <c r="C197" s="100">
        <f>SUMIFS(Tips_daily!B$2:B$1000, 
        Tips_daily!$A$2:$A$1000, "&gt;="&amp;A197, 
        Tips_daily!$A$2:$A$1000, "&lt;"&amp;B197+1)
</f>
        <v>0</v>
      </c>
      <c r="D197" s="108" t="str">
        <f t="array" ref="D197">SUMIFS(INDEX(Tips_daily!B$2:AB$1000, 0, MATCH(D196, Tips_daily!$B$1:$AAG$1, 0)), 
        Tips_daily!$A$2:$A$1000, "&gt;="&amp;A197, 
        Tips_daily!$A$2:$A$1000, "&lt;"&amp;A197+7)</f>
        <v>#N/A</v>
      </c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</row>
    <row r="198" ht="22.5" hidden="1" customHeight="1">
      <c r="A198" s="111"/>
      <c r="B198" s="111"/>
      <c r="C198" s="100">
        <f>SUMIFS(Tips_daily!B$2:B$1000, 
        Tips_daily!$A$2:$A$1000, "&gt;="&amp;A198, 
        Tips_daily!$A$2:$A$1000, "&lt;"&amp;B198+1)
</f>
        <v>0</v>
      </c>
      <c r="D198" s="108" t="str">
        <f t="array" ref="D198">SUMIFS(INDEX(Tips_daily!B$2:AB$1000, 0, MATCH(D197, Tips_daily!$B$1:$AAG$1, 0)), 
        Tips_daily!$A$2:$A$1000, "&gt;="&amp;A198, 
        Tips_daily!$A$2:$A$1000, "&lt;"&amp;A198+7)</f>
        <v>#N/A</v>
      </c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</row>
    <row r="199" ht="22.5" hidden="1" customHeight="1">
      <c r="A199" s="111"/>
      <c r="B199" s="111"/>
      <c r="C199" s="100">
        <f>SUMIFS(Tips_daily!B$2:B$1000, 
        Tips_daily!$A$2:$A$1000, "&gt;="&amp;A199, 
        Tips_daily!$A$2:$A$1000, "&lt;"&amp;B199+1)
</f>
        <v>0</v>
      </c>
      <c r="D199" s="108" t="str">
        <f t="array" ref="D199">SUMIFS(INDEX(Tips_daily!B$2:AB$1000, 0, MATCH(D198, Tips_daily!$B$1:$AAG$1, 0)), 
        Tips_daily!$A$2:$A$1000, "&gt;="&amp;A199, 
        Tips_daily!$A$2:$A$1000, "&lt;"&amp;A199+7)</f>
        <v>#N/A</v>
      </c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</row>
    <row r="200" ht="22.5" hidden="1" customHeight="1">
      <c r="A200" s="111"/>
      <c r="B200" s="111"/>
      <c r="C200" s="100">
        <f>SUMIFS(Tips_daily!B$2:B$1000, 
        Tips_daily!$A$2:$A$1000, "&gt;="&amp;A200, 
        Tips_daily!$A$2:$A$1000, "&lt;"&amp;B200+1)
</f>
        <v>0</v>
      </c>
      <c r="D200" s="108" t="str">
        <f t="array" ref="D200">SUMIFS(INDEX(Tips_daily!B$2:AB$1000, 0, MATCH(D199, Tips_daily!$B$1:$AAG$1, 0)), 
        Tips_daily!$A$2:$A$1000, "&gt;="&amp;A200, 
        Tips_daily!$A$2:$A$1000, "&lt;"&amp;A200+7)</f>
        <v>#N/A</v>
      </c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</row>
    <row r="201" ht="22.5" hidden="1" customHeight="1">
      <c r="A201" s="111"/>
      <c r="B201" s="111"/>
      <c r="C201" s="100">
        <f>SUMIFS(Tips_daily!B$2:B$1000, 
        Tips_daily!$A$2:$A$1000, "&gt;="&amp;A201, 
        Tips_daily!$A$2:$A$1000, "&lt;"&amp;B201+1)
</f>
        <v>0</v>
      </c>
      <c r="D201" s="108" t="str">
        <f t="array" ref="D201">SUMIFS(INDEX(Tips_daily!B$2:AB$1000, 0, MATCH(D200, Tips_daily!$B$1:$AAG$1, 0)), 
        Tips_daily!$A$2:$A$1000, "&gt;="&amp;A201, 
        Tips_daily!$A$2:$A$1000, "&lt;"&amp;A201+7)</f>
        <v>#N/A</v>
      </c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</row>
    <row r="202" ht="22.5" hidden="1" customHeight="1">
      <c r="A202" s="111"/>
      <c r="B202" s="111"/>
      <c r="C202" s="100">
        <f>SUMIFS(Tips_daily!B$2:B$1000, 
        Tips_daily!$A$2:$A$1000, "&gt;="&amp;A202, 
        Tips_daily!$A$2:$A$1000, "&lt;"&amp;B202+1)
</f>
        <v>0</v>
      </c>
      <c r="D202" s="108" t="str">
        <f t="array" ref="D202">SUMIFS(INDEX(Tips_daily!B$2:AB$1000, 0, MATCH(D201, Tips_daily!$B$1:$AAG$1, 0)), 
        Tips_daily!$A$2:$A$1000, "&gt;="&amp;A202, 
        Tips_daily!$A$2:$A$1000, "&lt;"&amp;A202+7)</f>
        <v>#N/A</v>
      </c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</row>
    <row r="203" ht="22.5" hidden="1" customHeight="1">
      <c r="A203" s="111"/>
      <c r="B203" s="111"/>
      <c r="C203" s="100">
        <f>SUMIFS(Tips_daily!B$2:B$1000, 
        Tips_daily!$A$2:$A$1000, "&gt;="&amp;A203, 
        Tips_daily!$A$2:$A$1000, "&lt;"&amp;B203+1)
</f>
        <v>0</v>
      </c>
      <c r="D203" s="108" t="str">
        <f t="array" ref="D203">SUMIFS(INDEX(Tips_daily!B$2:AB$1000, 0, MATCH(D202, Tips_daily!$B$1:$AAG$1, 0)), 
        Tips_daily!$A$2:$A$1000, "&gt;="&amp;A203, 
        Tips_daily!$A$2:$A$1000, "&lt;"&amp;A203+7)</f>
        <v>#N/A</v>
      </c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</row>
    <row r="204" ht="22.5" hidden="1" customHeight="1">
      <c r="A204" s="111"/>
      <c r="B204" s="111"/>
      <c r="C204" s="100">
        <f>SUMIFS(Tips_daily!B$2:B$1000, 
        Tips_daily!$A$2:$A$1000, "&gt;="&amp;A204, 
        Tips_daily!$A$2:$A$1000, "&lt;"&amp;B204+1)
</f>
        <v>0</v>
      </c>
      <c r="D204" s="108" t="str">
        <f t="array" ref="D204">SUMIFS(INDEX(Tips_daily!B$2:AB$1000, 0, MATCH(D203, Tips_daily!$B$1:$AAG$1, 0)), 
        Tips_daily!$A$2:$A$1000, "&gt;="&amp;A204, 
        Tips_daily!$A$2:$A$1000, "&lt;"&amp;A204+7)</f>
        <v>#N/A</v>
      </c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</row>
    <row r="205" ht="22.5" hidden="1" customHeight="1">
      <c r="A205" s="111"/>
      <c r="B205" s="111"/>
      <c r="C205" s="100">
        <f>SUMIFS(Tips_daily!B$2:B$1000, 
        Tips_daily!$A$2:$A$1000, "&gt;="&amp;A205, 
        Tips_daily!$A$2:$A$1000, "&lt;"&amp;B205+1)
</f>
        <v>0</v>
      </c>
      <c r="D205" s="108" t="str">
        <f t="array" ref="D205">SUMIFS(INDEX(Tips_daily!B$2:AB$1000, 0, MATCH(D204, Tips_daily!$B$1:$AAG$1, 0)), 
        Tips_daily!$A$2:$A$1000, "&gt;="&amp;A205, 
        Tips_daily!$A$2:$A$1000, "&lt;"&amp;A205+7)</f>
        <v>#N/A</v>
      </c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</row>
    <row r="206" ht="22.5" hidden="1" customHeight="1">
      <c r="A206" s="111"/>
      <c r="B206" s="111"/>
      <c r="C206" s="100">
        <f>SUMIFS(Tips_daily!B$2:B$1000, 
        Tips_daily!$A$2:$A$1000, "&gt;="&amp;A206, 
        Tips_daily!$A$2:$A$1000, "&lt;"&amp;B206+1)
</f>
        <v>0</v>
      </c>
      <c r="D206" s="108" t="str">
        <f t="array" ref="D206">SUMIFS(INDEX(Tips_daily!B$2:AB$1000, 0, MATCH(D205, Tips_daily!$B$1:$AAG$1, 0)), 
        Tips_daily!$A$2:$A$1000, "&gt;="&amp;A206, 
        Tips_daily!$A$2:$A$1000, "&lt;"&amp;A206+7)</f>
        <v>#N/A</v>
      </c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</row>
    <row r="207" ht="22.5" hidden="1" customHeight="1">
      <c r="A207" s="111"/>
      <c r="B207" s="111"/>
      <c r="C207" s="100">
        <f>SUMIFS(Tips_daily!B$2:B$1000, 
        Tips_daily!$A$2:$A$1000, "&gt;="&amp;A207, 
        Tips_daily!$A$2:$A$1000, "&lt;"&amp;B207+1)
</f>
        <v>0</v>
      </c>
      <c r="D207" s="108" t="str">
        <f t="array" ref="D207">SUMIFS(INDEX(Tips_daily!B$2:AB$1000, 0, MATCH(D206, Tips_daily!$B$1:$AAG$1, 0)), 
        Tips_daily!$A$2:$A$1000, "&gt;="&amp;A207, 
        Tips_daily!$A$2:$A$1000, "&lt;"&amp;A207+7)</f>
        <v>#N/A</v>
      </c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</row>
    <row r="208" ht="22.5" hidden="1" customHeight="1">
      <c r="A208" s="111"/>
      <c r="B208" s="111"/>
      <c r="C208" s="100">
        <f>SUMIFS(Tips_daily!B$2:B$1000, 
        Tips_daily!$A$2:$A$1000, "&gt;="&amp;A208, 
        Tips_daily!$A$2:$A$1000, "&lt;"&amp;B208+1)
</f>
        <v>0</v>
      </c>
      <c r="D208" s="108" t="str">
        <f t="array" ref="D208">SUMIFS(INDEX(Tips_daily!B$2:AB$1000, 0, MATCH(D207, Tips_daily!$B$1:$AAG$1, 0)), 
        Tips_daily!$A$2:$A$1000, "&gt;="&amp;A208, 
        Tips_daily!$A$2:$A$1000, "&lt;"&amp;A208+7)</f>
        <v>#N/A</v>
      </c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</row>
    <row r="209" ht="22.5" hidden="1" customHeight="1">
      <c r="A209" s="111"/>
      <c r="B209" s="111"/>
      <c r="C209" s="100">
        <f>SUMIFS(Tips_daily!B$2:B$1000, 
        Tips_daily!$A$2:$A$1000, "&gt;="&amp;A209, 
        Tips_daily!$A$2:$A$1000, "&lt;"&amp;B209+1)
</f>
        <v>0</v>
      </c>
      <c r="D209" s="108" t="str">
        <f t="array" ref="D209">SUMIFS(INDEX(Tips_daily!B$2:AB$1000, 0, MATCH(D208, Tips_daily!$B$1:$AAG$1, 0)), 
        Tips_daily!$A$2:$A$1000, "&gt;="&amp;A209, 
        Tips_daily!$A$2:$A$1000, "&lt;"&amp;A209+7)</f>
        <v>#N/A</v>
      </c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</row>
    <row r="210" ht="22.5" hidden="1" customHeight="1">
      <c r="A210" s="111"/>
      <c r="B210" s="111"/>
      <c r="C210" s="100">
        <f>SUMIFS(Tips_daily!B$2:B$1000, 
        Tips_daily!$A$2:$A$1000, "&gt;="&amp;A210, 
        Tips_daily!$A$2:$A$1000, "&lt;"&amp;B210+1)
</f>
        <v>0</v>
      </c>
      <c r="D210" s="108" t="str">
        <f t="array" ref="D210">SUMIFS(INDEX(Tips_daily!B$2:AB$1000, 0, MATCH(D209, Tips_daily!$B$1:$AAG$1, 0)), 
        Tips_daily!$A$2:$A$1000, "&gt;="&amp;A210, 
        Tips_daily!$A$2:$A$1000, "&lt;"&amp;A210+7)</f>
        <v>#N/A</v>
      </c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</row>
    <row r="211" ht="22.5" hidden="1" customHeight="1">
      <c r="A211" s="111"/>
      <c r="B211" s="111"/>
      <c r="C211" s="100">
        <f>SUMIFS(Tips_daily!B$2:B$1000, 
        Tips_daily!$A$2:$A$1000, "&gt;="&amp;A211, 
        Tips_daily!$A$2:$A$1000, "&lt;"&amp;B211+1)
</f>
        <v>0</v>
      </c>
      <c r="D211" s="108" t="str">
        <f t="array" ref="D211">SUMIFS(INDEX(Tips_daily!B$2:AB$1000, 0, MATCH(D210, Tips_daily!$B$1:$AAG$1, 0)), 
        Tips_daily!$A$2:$A$1000, "&gt;="&amp;A211, 
        Tips_daily!$A$2:$A$1000, "&lt;"&amp;A211+7)</f>
        <v>#N/A</v>
      </c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</row>
    <row r="212" ht="22.5" hidden="1" customHeight="1">
      <c r="A212" s="111"/>
      <c r="B212" s="111"/>
      <c r="C212" s="100">
        <f>SUMIFS(Tips_daily!B$2:B$1000, 
        Tips_daily!$A$2:$A$1000, "&gt;="&amp;A212, 
        Tips_daily!$A$2:$A$1000, "&lt;"&amp;B212+1)
</f>
        <v>0</v>
      </c>
      <c r="D212" s="108" t="str">
        <f t="array" ref="D212">SUMIFS(INDEX(Tips_daily!B$2:AB$1000, 0, MATCH(D211, Tips_daily!$B$1:$AAG$1, 0)), 
        Tips_daily!$A$2:$A$1000, "&gt;="&amp;A212, 
        Tips_daily!$A$2:$A$1000, "&lt;"&amp;A212+7)</f>
        <v>#N/A</v>
      </c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</row>
    <row r="213" ht="22.5" hidden="1" customHeight="1">
      <c r="A213" s="111"/>
      <c r="B213" s="111"/>
      <c r="C213" s="100">
        <f>SUMIFS(Tips_daily!B$2:B$1000, 
        Tips_daily!$A$2:$A$1000, "&gt;="&amp;A213, 
        Tips_daily!$A$2:$A$1000, "&lt;"&amp;B213+1)
</f>
        <v>0</v>
      </c>
      <c r="D213" s="108" t="str">
        <f t="array" ref="D213">SUMIFS(INDEX(Tips_daily!B$2:AB$1000, 0, MATCH(D212, Tips_daily!$B$1:$AAG$1, 0)), 
        Tips_daily!$A$2:$A$1000, "&gt;="&amp;A213, 
        Tips_daily!$A$2:$A$1000, "&lt;"&amp;A213+7)</f>
        <v>#N/A</v>
      </c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</row>
    <row r="214" ht="22.5" hidden="1" customHeight="1">
      <c r="A214" s="111"/>
      <c r="B214" s="111"/>
      <c r="C214" s="100">
        <f>SUMIFS(Tips_daily!B$2:B$1000, 
        Tips_daily!$A$2:$A$1000, "&gt;="&amp;A214, 
        Tips_daily!$A$2:$A$1000, "&lt;"&amp;B214+1)
</f>
        <v>0</v>
      </c>
      <c r="D214" s="108" t="str">
        <f t="array" ref="D214">SUMIFS(INDEX(Tips_daily!B$2:AB$1000, 0, MATCH(D213, Tips_daily!$B$1:$AAG$1, 0)), 
        Tips_daily!$A$2:$A$1000, "&gt;="&amp;A214, 
        Tips_daily!$A$2:$A$1000, "&lt;"&amp;A214+7)</f>
        <v>#N/A</v>
      </c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</row>
    <row r="215" ht="22.5" hidden="1" customHeight="1">
      <c r="A215" s="111"/>
      <c r="B215" s="111"/>
      <c r="C215" s="100">
        <f>SUMIFS(Tips_daily!B$2:B$1000, 
        Tips_daily!$A$2:$A$1000, "&gt;="&amp;A215, 
        Tips_daily!$A$2:$A$1000, "&lt;"&amp;B215+1)
</f>
        <v>0</v>
      </c>
      <c r="D215" s="108" t="str">
        <f t="array" ref="D215">SUMIFS(INDEX(Tips_daily!B$2:AB$1000, 0, MATCH(D214, Tips_daily!$B$1:$AAG$1, 0)), 
        Tips_daily!$A$2:$A$1000, "&gt;="&amp;A215, 
        Tips_daily!$A$2:$A$1000, "&lt;"&amp;A215+7)</f>
        <v>#N/A</v>
      </c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</row>
    <row r="216" ht="22.5" hidden="1" customHeight="1">
      <c r="A216" s="111"/>
      <c r="B216" s="111"/>
      <c r="C216" s="100">
        <f>SUMIFS(Tips_daily!B$2:B$1000, 
        Tips_daily!$A$2:$A$1000, "&gt;="&amp;A216, 
        Tips_daily!$A$2:$A$1000, "&lt;"&amp;B216+1)
</f>
        <v>0</v>
      </c>
      <c r="D216" s="108" t="str">
        <f t="array" ref="D216">SUMIFS(INDEX(Tips_daily!B$2:AB$1000, 0, MATCH(D215, Tips_daily!$B$1:$AAG$1, 0)), 
        Tips_daily!$A$2:$A$1000, "&gt;="&amp;A216, 
        Tips_daily!$A$2:$A$1000, "&lt;"&amp;A216+7)</f>
        <v>#N/A</v>
      </c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</row>
    <row r="217" ht="22.5" hidden="1" customHeight="1">
      <c r="A217" s="111"/>
      <c r="B217" s="111"/>
      <c r="C217" s="100">
        <f>SUMIFS(Tips_daily!B$2:B$1000, 
        Tips_daily!$A$2:$A$1000, "&gt;="&amp;A217, 
        Tips_daily!$A$2:$A$1000, "&lt;"&amp;B217+1)
</f>
        <v>0</v>
      </c>
      <c r="D217" s="108" t="str">
        <f t="array" ref="D217">SUMIFS(INDEX(Tips_daily!B$2:AB$1000, 0, MATCH(D216, Tips_daily!$B$1:$AAG$1, 0)), 
        Tips_daily!$A$2:$A$1000, "&gt;="&amp;A217, 
        Tips_daily!$A$2:$A$1000, "&lt;"&amp;A217+7)</f>
        <v>#N/A</v>
      </c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</row>
    <row r="218" ht="22.5" hidden="1" customHeight="1">
      <c r="A218" s="111"/>
      <c r="B218" s="111"/>
      <c r="C218" s="100">
        <f>SUMIFS(Tips_daily!B$2:B$1000, 
        Tips_daily!$A$2:$A$1000, "&gt;="&amp;A218, 
        Tips_daily!$A$2:$A$1000, "&lt;"&amp;B218+1)
</f>
        <v>0</v>
      </c>
      <c r="D218" s="108" t="str">
        <f t="array" ref="D218">SUMIFS(INDEX(Tips_daily!B$2:AB$1000, 0, MATCH(D217, Tips_daily!$B$1:$AAG$1, 0)), 
        Tips_daily!$A$2:$A$1000, "&gt;="&amp;A218, 
        Tips_daily!$A$2:$A$1000, "&lt;"&amp;A218+7)</f>
        <v>#N/A</v>
      </c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</row>
    <row r="219" ht="22.5" hidden="1" customHeight="1">
      <c r="A219" s="111"/>
      <c r="B219" s="111"/>
      <c r="C219" s="100">
        <f>SUMIFS(Tips_daily!B$2:B$1000, 
        Tips_daily!$A$2:$A$1000, "&gt;="&amp;A219, 
        Tips_daily!$A$2:$A$1000, "&lt;"&amp;B219+1)
</f>
        <v>0</v>
      </c>
      <c r="D219" s="108" t="str">
        <f t="array" ref="D219">SUMIFS(INDEX(Tips_daily!B$2:AB$1000, 0, MATCH(D218, Tips_daily!$B$1:$AAG$1, 0)), 
        Tips_daily!$A$2:$A$1000, "&gt;="&amp;A219, 
        Tips_daily!$A$2:$A$1000, "&lt;"&amp;A219+7)</f>
        <v>#N/A</v>
      </c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</row>
    <row r="220" ht="22.5" hidden="1" customHeight="1">
      <c r="A220" s="111"/>
      <c r="B220" s="111"/>
      <c r="C220" s="100">
        <f>SUMIFS(Tips_daily!B$2:B$1000, 
        Tips_daily!$A$2:$A$1000, "&gt;="&amp;A220, 
        Tips_daily!$A$2:$A$1000, "&lt;"&amp;B220+1)
</f>
        <v>0</v>
      </c>
      <c r="D220" s="108" t="str">
        <f t="array" ref="D220">SUMIFS(INDEX(Tips_daily!B$2:AB$1000, 0, MATCH(D219, Tips_daily!$B$1:$AAG$1, 0)), 
        Tips_daily!$A$2:$A$1000, "&gt;="&amp;A220, 
        Tips_daily!$A$2:$A$1000, "&lt;"&amp;A220+7)</f>
        <v>#N/A</v>
      </c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</row>
    <row r="221" ht="22.5" hidden="1" customHeight="1">
      <c r="A221" s="111"/>
      <c r="B221" s="111"/>
      <c r="C221" s="100">
        <f>SUMIFS(Tips_daily!B$2:B$1000, 
        Tips_daily!$A$2:$A$1000, "&gt;="&amp;A221, 
        Tips_daily!$A$2:$A$1000, "&lt;"&amp;B221+1)
</f>
        <v>0</v>
      </c>
      <c r="D221" s="108" t="str">
        <f t="array" ref="D221">SUMIFS(INDEX(Tips_daily!B$2:AB$1000, 0, MATCH(D220, Tips_daily!$B$1:$AAG$1, 0)), 
        Tips_daily!$A$2:$A$1000, "&gt;="&amp;A221, 
        Tips_daily!$A$2:$A$1000, "&lt;"&amp;A221+7)</f>
        <v>#N/A</v>
      </c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</row>
    <row r="222" ht="22.5" hidden="1" customHeight="1">
      <c r="A222" s="111"/>
      <c r="B222" s="111"/>
      <c r="C222" s="100">
        <f>SUMIFS(Tips_daily!B$2:B$1000, 
        Tips_daily!$A$2:$A$1000, "&gt;="&amp;A222, 
        Tips_daily!$A$2:$A$1000, "&lt;"&amp;B222+1)
</f>
        <v>0</v>
      </c>
      <c r="D222" s="108" t="str">
        <f t="array" ref="D222">SUMIFS(INDEX(Tips_daily!B$2:AB$1000, 0, MATCH(D221, Tips_daily!$B$1:$AAG$1, 0)), 
        Tips_daily!$A$2:$A$1000, "&gt;="&amp;A222, 
        Tips_daily!$A$2:$A$1000, "&lt;"&amp;A222+7)</f>
        <v>#N/A</v>
      </c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</row>
    <row r="223" ht="22.5" hidden="1" customHeight="1">
      <c r="A223" s="111"/>
      <c r="B223" s="111"/>
      <c r="C223" s="100">
        <f>SUMIFS(Tips_daily!B$2:B$1000, 
        Tips_daily!$A$2:$A$1000, "&gt;="&amp;A223, 
        Tips_daily!$A$2:$A$1000, "&lt;"&amp;B223+1)
</f>
        <v>0</v>
      </c>
      <c r="D223" s="108" t="str">
        <f t="array" ref="D223">SUMIFS(INDEX(Tips_daily!B$2:AB$1000, 0, MATCH(D222, Tips_daily!$B$1:$AAG$1, 0)), 
        Tips_daily!$A$2:$A$1000, "&gt;="&amp;A223, 
        Tips_daily!$A$2:$A$1000, "&lt;"&amp;A223+7)</f>
        <v>#N/A</v>
      </c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</row>
    <row r="224" ht="22.5" hidden="1" customHeight="1">
      <c r="A224" s="111"/>
      <c r="B224" s="111"/>
      <c r="C224" s="100">
        <f>SUMIFS(Tips_daily!B$2:B$1000, 
        Tips_daily!$A$2:$A$1000, "&gt;="&amp;A224, 
        Tips_daily!$A$2:$A$1000, "&lt;"&amp;B224+1)
</f>
        <v>0</v>
      </c>
      <c r="D224" s="108" t="str">
        <f t="array" ref="D224">SUMIFS(INDEX(Tips_daily!B$2:AB$1000, 0, MATCH(D223, Tips_daily!$B$1:$AAG$1, 0)), 
        Tips_daily!$A$2:$A$1000, "&gt;="&amp;A224, 
        Tips_daily!$A$2:$A$1000, "&lt;"&amp;A224+7)</f>
        <v>#N/A</v>
      </c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</row>
    <row r="225" ht="22.5" hidden="1" customHeight="1">
      <c r="A225" s="111"/>
      <c r="B225" s="111"/>
      <c r="C225" s="100">
        <f>SUMIFS(Tips_daily!B$2:B$1000, 
        Tips_daily!$A$2:$A$1000, "&gt;="&amp;A225, 
        Tips_daily!$A$2:$A$1000, "&lt;"&amp;B225+1)
</f>
        <v>0</v>
      </c>
      <c r="D225" s="108" t="str">
        <f t="array" ref="D225">SUMIFS(INDEX(Tips_daily!B$2:AB$1000, 0, MATCH(D224, Tips_daily!$B$1:$AAG$1, 0)), 
        Tips_daily!$A$2:$A$1000, "&gt;="&amp;A225, 
        Tips_daily!$A$2:$A$1000, "&lt;"&amp;A225+7)</f>
        <v>#N/A</v>
      </c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</row>
    <row r="226" ht="22.5" hidden="1" customHeight="1">
      <c r="A226" s="111"/>
      <c r="B226" s="111"/>
      <c r="C226" s="100">
        <f>SUMIFS(Tips_daily!B$2:B$1000, 
        Tips_daily!$A$2:$A$1000, "&gt;="&amp;A226, 
        Tips_daily!$A$2:$A$1000, "&lt;"&amp;B226+1)
</f>
        <v>0</v>
      </c>
      <c r="D226" s="108" t="str">
        <f t="array" ref="D226">SUMIFS(INDEX(Tips_daily!B$2:AB$1000, 0, MATCH(D225, Tips_daily!$B$1:$AAG$1, 0)), 
        Tips_daily!$A$2:$A$1000, "&gt;="&amp;A226, 
        Tips_daily!$A$2:$A$1000, "&lt;"&amp;A226+7)</f>
        <v>#N/A</v>
      </c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</row>
    <row r="227" ht="22.5" hidden="1" customHeight="1">
      <c r="A227" s="111"/>
      <c r="B227" s="111"/>
      <c r="C227" s="100">
        <f>SUMIFS(Tips_daily!B$2:B$1000, 
        Tips_daily!$A$2:$A$1000, "&gt;="&amp;A227, 
        Tips_daily!$A$2:$A$1000, "&lt;"&amp;B227+1)
</f>
        <v>0</v>
      </c>
      <c r="D227" s="108" t="str">
        <f t="array" ref="D227">SUMIFS(INDEX(Tips_daily!B$2:AB$1000, 0, MATCH(D226, Tips_daily!$B$1:$AAG$1, 0)), 
        Tips_daily!$A$2:$A$1000, "&gt;="&amp;A227, 
        Tips_daily!$A$2:$A$1000, "&lt;"&amp;A227+7)</f>
        <v>#N/A</v>
      </c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</row>
    <row r="228" ht="22.5" hidden="1" customHeight="1">
      <c r="A228" s="111"/>
      <c r="B228" s="111"/>
      <c r="C228" s="100">
        <f>SUMIFS(Tips_daily!B$2:B$1000, 
        Tips_daily!$A$2:$A$1000, "&gt;="&amp;A228, 
        Tips_daily!$A$2:$A$1000, "&lt;"&amp;B228+1)
</f>
        <v>0</v>
      </c>
      <c r="D228" s="108" t="str">
        <f t="array" ref="D228">SUMIFS(INDEX(Tips_daily!B$2:AB$1000, 0, MATCH(D227, Tips_daily!$B$1:$AAG$1, 0)), 
        Tips_daily!$A$2:$A$1000, "&gt;="&amp;A228, 
        Tips_daily!$A$2:$A$1000, "&lt;"&amp;A228+7)</f>
        <v>#N/A</v>
      </c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</row>
    <row r="229" ht="22.5" hidden="1" customHeight="1">
      <c r="A229" s="111"/>
      <c r="B229" s="111"/>
      <c r="C229" s="100">
        <f>SUMIFS(Tips_daily!B$2:B$1000, 
        Tips_daily!$A$2:$A$1000, "&gt;="&amp;A229, 
        Tips_daily!$A$2:$A$1000, "&lt;"&amp;B229+1)
</f>
        <v>0</v>
      </c>
      <c r="D229" s="108" t="str">
        <f t="array" ref="D229">SUMIFS(INDEX(Tips_daily!B$2:AB$1000, 0, MATCH(D228, Tips_daily!$B$1:$AAG$1, 0)), 
        Tips_daily!$A$2:$A$1000, "&gt;="&amp;A229, 
        Tips_daily!$A$2:$A$1000, "&lt;"&amp;A229+7)</f>
        <v>#N/A</v>
      </c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</row>
    <row r="230" ht="22.5" hidden="1" customHeight="1">
      <c r="A230" s="111"/>
      <c r="B230" s="111"/>
      <c r="C230" s="100">
        <f>SUMIFS(Tips_daily!B$2:B$1000, 
        Tips_daily!$A$2:$A$1000, "&gt;="&amp;A230, 
        Tips_daily!$A$2:$A$1000, "&lt;"&amp;B230+1)
</f>
        <v>0</v>
      </c>
      <c r="D230" s="108" t="str">
        <f t="array" ref="D230">SUMIFS(INDEX(Tips_daily!B$2:AB$1000, 0, MATCH(D229, Tips_daily!$B$1:$AAG$1, 0)), 
        Tips_daily!$A$2:$A$1000, "&gt;="&amp;A230, 
        Tips_daily!$A$2:$A$1000, "&lt;"&amp;A230+7)</f>
        <v>#N/A</v>
      </c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</row>
    <row r="231" ht="22.5" hidden="1" customHeight="1">
      <c r="A231" s="111"/>
      <c r="B231" s="111"/>
      <c r="C231" s="100">
        <f>SUMIFS(Tips_daily!B$2:B$1000, 
        Tips_daily!$A$2:$A$1000, "&gt;="&amp;A231, 
        Tips_daily!$A$2:$A$1000, "&lt;"&amp;B231+1)
</f>
        <v>0</v>
      </c>
      <c r="D231" s="108" t="str">
        <f t="array" ref="D231">SUMIFS(INDEX(Tips_daily!B$2:AB$1000, 0, MATCH(D230, Tips_daily!$B$1:$AAG$1, 0)), 
        Tips_daily!$A$2:$A$1000, "&gt;="&amp;A231, 
        Tips_daily!$A$2:$A$1000, "&lt;"&amp;A231+7)</f>
        <v>#N/A</v>
      </c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</row>
    <row r="232" ht="22.5" hidden="1" customHeight="1">
      <c r="A232" s="111"/>
      <c r="B232" s="111"/>
      <c r="C232" s="100">
        <f>SUMIFS(Tips_daily!B$2:B$1000, 
        Tips_daily!$A$2:$A$1000, "&gt;="&amp;A232, 
        Tips_daily!$A$2:$A$1000, "&lt;"&amp;B232+1)
</f>
        <v>0</v>
      </c>
      <c r="D232" s="108" t="str">
        <f t="array" ref="D232">SUMIFS(INDEX(Tips_daily!B$2:AB$1000, 0, MATCH(D231, Tips_daily!$B$1:$AAG$1, 0)), 
        Tips_daily!$A$2:$A$1000, "&gt;="&amp;A232, 
        Tips_daily!$A$2:$A$1000, "&lt;"&amp;A232+7)</f>
        <v>#N/A</v>
      </c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</row>
    <row r="233" ht="22.5" hidden="1" customHeight="1">
      <c r="A233" s="111"/>
      <c r="B233" s="111"/>
      <c r="C233" s="100">
        <f>SUMIFS(Tips_daily!B$2:B$1000, 
        Tips_daily!$A$2:$A$1000, "&gt;="&amp;A233, 
        Tips_daily!$A$2:$A$1000, "&lt;"&amp;B233+1)
</f>
        <v>0</v>
      </c>
      <c r="D233" s="108" t="str">
        <f t="array" ref="D233">SUMIFS(INDEX(Tips_daily!B$2:AB$1000, 0, MATCH(D232, Tips_daily!$B$1:$AAG$1, 0)), 
        Tips_daily!$A$2:$A$1000, "&gt;="&amp;A233, 
        Tips_daily!$A$2:$A$1000, "&lt;"&amp;A233+7)</f>
        <v>#N/A</v>
      </c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</row>
    <row r="234" ht="22.5" hidden="1" customHeight="1">
      <c r="A234" s="111"/>
      <c r="B234" s="111"/>
      <c r="C234" s="100">
        <f>SUMIFS(Tips_daily!B$2:B$1000, 
        Tips_daily!$A$2:$A$1000, "&gt;="&amp;A234, 
        Tips_daily!$A$2:$A$1000, "&lt;"&amp;B234+1)
</f>
        <v>0</v>
      </c>
      <c r="D234" s="108" t="str">
        <f t="array" ref="D234">SUMIFS(INDEX(Tips_daily!B$2:AB$1000, 0, MATCH(D233, Tips_daily!$B$1:$AAG$1, 0)), 
        Tips_daily!$A$2:$A$1000, "&gt;="&amp;A234, 
        Tips_daily!$A$2:$A$1000, "&lt;"&amp;A234+7)</f>
        <v>#N/A</v>
      </c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</row>
    <row r="235" ht="22.5" hidden="1" customHeight="1">
      <c r="A235" s="111"/>
      <c r="B235" s="111"/>
      <c r="C235" s="100">
        <f>SUMIFS(Tips_daily!B$2:B$1000, 
        Tips_daily!$A$2:$A$1000, "&gt;="&amp;A235, 
        Tips_daily!$A$2:$A$1000, "&lt;"&amp;B235+1)
</f>
        <v>0</v>
      </c>
      <c r="D235" s="108" t="str">
        <f t="array" ref="D235">SUMIFS(INDEX(Tips_daily!B$2:AB$1000, 0, MATCH(D234, Tips_daily!$B$1:$AAG$1, 0)), 
        Tips_daily!$A$2:$A$1000, "&gt;="&amp;A235, 
        Tips_daily!$A$2:$A$1000, "&lt;"&amp;A235+7)</f>
        <v>#N/A</v>
      </c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</row>
    <row r="236" ht="22.5" hidden="1" customHeight="1">
      <c r="A236" s="111"/>
      <c r="B236" s="111"/>
      <c r="C236" s="100">
        <f>SUMIFS(Tips_daily!B$2:B$1000, 
        Tips_daily!$A$2:$A$1000, "&gt;="&amp;A236, 
        Tips_daily!$A$2:$A$1000, "&lt;"&amp;B236+1)
</f>
        <v>0</v>
      </c>
      <c r="D236" s="108" t="str">
        <f t="array" ref="D236">SUMIFS(INDEX(Tips_daily!B$2:AB$1000, 0, MATCH(D235, Tips_daily!$B$1:$AAG$1, 0)), 
        Tips_daily!$A$2:$A$1000, "&gt;="&amp;A236, 
        Tips_daily!$A$2:$A$1000, "&lt;"&amp;A236+7)</f>
        <v>#N/A</v>
      </c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</row>
    <row r="237" ht="22.5" hidden="1" customHeight="1">
      <c r="A237" s="111"/>
      <c r="B237" s="111"/>
      <c r="C237" s="100">
        <f>SUMIFS(Tips_daily!B$2:B$1000, 
        Tips_daily!$A$2:$A$1000, "&gt;="&amp;A237, 
        Tips_daily!$A$2:$A$1000, "&lt;"&amp;B237+1)
</f>
        <v>0</v>
      </c>
      <c r="D237" s="108" t="str">
        <f t="array" ref="D237">SUMIFS(INDEX(Tips_daily!B$2:AB$1000, 0, MATCH(D236, Tips_daily!$B$1:$AAG$1, 0)), 
        Tips_daily!$A$2:$A$1000, "&gt;="&amp;A237, 
        Tips_daily!$A$2:$A$1000, "&lt;"&amp;A237+7)</f>
        <v>#N/A</v>
      </c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</row>
    <row r="238" ht="22.5" hidden="1" customHeight="1">
      <c r="A238" s="111"/>
      <c r="B238" s="111"/>
      <c r="C238" s="100">
        <f>SUMIFS(Tips_daily!B$2:B$1000, 
        Tips_daily!$A$2:$A$1000, "&gt;="&amp;A238, 
        Tips_daily!$A$2:$A$1000, "&lt;"&amp;B238+1)
</f>
        <v>0</v>
      </c>
      <c r="D238" s="108" t="str">
        <f t="array" ref="D238">SUMIFS(INDEX(Tips_daily!B$2:AB$1000, 0, MATCH(D237, Tips_daily!$B$1:$AAG$1, 0)), 
        Tips_daily!$A$2:$A$1000, "&gt;="&amp;A238, 
        Tips_daily!$A$2:$A$1000, "&lt;"&amp;A238+7)</f>
        <v>#N/A</v>
      </c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</row>
    <row r="239" ht="22.5" hidden="1" customHeight="1">
      <c r="A239" s="111"/>
      <c r="B239" s="111"/>
      <c r="C239" s="100">
        <f>SUMIFS(Tips_daily!B$2:B$1000, 
        Tips_daily!$A$2:$A$1000, "&gt;="&amp;A239, 
        Tips_daily!$A$2:$A$1000, "&lt;"&amp;B239+1)
</f>
        <v>0</v>
      </c>
      <c r="D239" s="108" t="str">
        <f t="array" ref="D239">SUMIFS(INDEX(Tips_daily!B$2:AB$1000, 0, MATCH(D238, Tips_daily!$B$1:$AAG$1, 0)), 
        Tips_daily!$A$2:$A$1000, "&gt;="&amp;A239, 
        Tips_daily!$A$2:$A$1000, "&lt;"&amp;A239+7)</f>
        <v>#N/A</v>
      </c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</row>
    <row r="240" ht="22.5" hidden="1" customHeight="1">
      <c r="A240" s="111"/>
      <c r="B240" s="111"/>
      <c r="C240" s="100">
        <f>SUMIFS(Tips_daily!B$2:B$1000, 
        Tips_daily!$A$2:$A$1000, "&gt;="&amp;A240, 
        Tips_daily!$A$2:$A$1000, "&lt;"&amp;B240+1)
</f>
        <v>0</v>
      </c>
      <c r="D240" s="108" t="str">
        <f t="array" ref="D240">SUMIFS(INDEX(Tips_daily!B$2:AB$1000, 0, MATCH(D239, Tips_daily!$B$1:$AAG$1, 0)), 
        Tips_daily!$A$2:$A$1000, "&gt;="&amp;A240, 
        Tips_daily!$A$2:$A$1000, "&lt;"&amp;A240+7)</f>
        <v>#N/A</v>
      </c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</row>
    <row r="241" ht="22.5" hidden="1" customHeight="1">
      <c r="A241" s="111"/>
      <c r="B241" s="111"/>
      <c r="C241" s="100">
        <f>SUMIFS(Tips_daily!B$2:B$1000, 
        Tips_daily!$A$2:$A$1000, "&gt;="&amp;A241, 
        Tips_daily!$A$2:$A$1000, "&lt;"&amp;B241+1)
</f>
        <v>0</v>
      </c>
      <c r="D241" s="108" t="str">
        <f t="array" ref="D241">SUMIFS(INDEX(Tips_daily!B$2:AB$1000, 0, MATCH(D240, Tips_daily!$B$1:$AAG$1, 0)), 
        Tips_daily!$A$2:$A$1000, "&gt;="&amp;A241, 
        Tips_daily!$A$2:$A$1000, "&lt;"&amp;A241+7)</f>
        <v>#N/A</v>
      </c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</row>
    <row r="242" ht="22.5" hidden="1" customHeight="1">
      <c r="A242" s="111"/>
      <c r="B242" s="111"/>
      <c r="C242" s="100">
        <f>SUMIFS(Tips_daily!B$2:B$1000, 
        Tips_daily!$A$2:$A$1000, "&gt;="&amp;A242, 
        Tips_daily!$A$2:$A$1000, "&lt;"&amp;B242+1)
</f>
        <v>0</v>
      </c>
      <c r="D242" s="108" t="str">
        <f t="array" ref="D242">SUMIFS(INDEX(Tips_daily!B$2:AB$1000, 0, MATCH(D241, Tips_daily!$B$1:$AAG$1, 0)), 
        Tips_daily!$A$2:$A$1000, "&gt;="&amp;A242, 
        Tips_daily!$A$2:$A$1000, "&lt;"&amp;A242+7)</f>
        <v>#N/A</v>
      </c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</row>
    <row r="243" ht="22.5" hidden="1" customHeight="1">
      <c r="A243" s="111"/>
      <c r="B243" s="111"/>
      <c r="C243" s="100">
        <f>SUMIFS(Tips_daily!B$2:B$1000, 
        Tips_daily!$A$2:$A$1000, "&gt;="&amp;A243, 
        Tips_daily!$A$2:$A$1000, "&lt;"&amp;B243+1)
</f>
        <v>0</v>
      </c>
      <c r="D243" s="108" t="str">
        <f t="array" ref="D243">SUMIFS(INDEX(Tips_daily!B$2:AB$1000, 0, MATCH(D242, Tips_daily!$B$1:$AAG$1, 0)), 
        Tips_daily!$A$2:$A$1000, "&gt;="&amp;A243, 
        Tips_daily!$A$2:$A$1000, "&lt;"&amp;A243+7)</f>
        <v>#N/A</v>
      </c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</row>
    <row r="244" ht="22.5" hidden="1" customHeight="1">
      <c r="A244" s="111"/>
      <c r="B244" s="111"/>
      <c r="C244" s="100">
        <f>SUMIFS(Tips_daily!B$2:B$1000, 
        Tips_daily!$A$2:$A$1000, "&gt;="&amp;A244, 
        Tips_daily!$A$2:$A$1000, "&lt;"&amp;B244+1)
</f>
        <v>0</v>
      </c>
      <c r="D244" s="108" t="str">
        <f t="array" ref="D244">SUMIFS(INDEX(Tips_daily!B$2:AB$1000, 0, MATCH(D243, Tips_daily!$B$1:$AAG$1, 0)), 
        Tips_daily!$A$2:$A$1000, "&gt;="&amp;A244, 
        Tips_daily!$A$2:$A$1000, "&lt;"&amp;A244+7)</f>
        <v>#N/A</v>
      </c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</row>
    <row r="245" ht="22.5" hidden="1" customHeight="1">
      <c r="A245" s="111"/>
      <c r="B245" s="111"/>
      <c r="C245" s="100">
        <f>SUMIFS(Tips_daily!B$2:B$1000, 
        Tips_daily!$A$2:$A$1000, "&gt;="&amp;A245, 
        Tips_daily!$A$2:$A$1000, "&lt;"&amp;B245+1)
</f>
        <v>0</v>
      </c>
      <c r="D245" s="108" t="str">
        <f t="array" ref="D245">SUMIFS(INDEX(Tips_daily!B$2:AB$1000, 0, MATCH(D244, Tips_daily!$B$1:$AAG$1, 0)), 
        Tips_daily!$A$2:$A$1000, "&gt;="&amp;A245, 
        Tips_daily!$A$2:$A$1000, "&lt;"&amp;A245+7)</f>
        <v>#N/A</v>
      </c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</row>
    <row r="246" ht="22.5" hidden="1" customHeight="1">
      <c r="A246" s="111"/>
      <c r="B246" s="111"/>
      <c r="C246" s="100">
        <f>SUMIFS(Tips_daily!B$2:B$1000, 
        Tips_daily!$A$2:$A$1000, "&gt;="&amp;A246, 
        Tips_daily!$A$2:$A$1000, "&lt;"&amp;B246+1)
</f>
        <v>0</v>
      </c>
      <c r="D246" s="108" t="str">
        <f t="array" ref="D246">SUMIFS(INDEX(Tips_daily!B$2:AB$1000, 0, MATCH(D245, Tips_daily!$B$1:$AAG$1, 0)), 
        Tips_daily!$A$2:$A$1000, "&gt;="&amp;A246, 
        Tips_daily!$A$2:$A$1000, "&lt;"&amp;A246+7)</f>
        <v>#N/A</v>
      </c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</row>
    <row r="247" ht="22.5" hidden="1" customHeight="1">
      <c r="A247" s="111"/>
      <c r="B247" s="111"/>
      <c r="C247" s="100">
        <f>SUMIFS(Tips_daily!B$2:B$1000, 
        Tips_daily!$A$2:$A$1000, "&gt;="&amp;A247, 
        Tips_daily!$A$2:$A$1000, "&lt;"&amp;B247+1)
</f>
        <v>0</v>
      </c>
      <c r="D247" s="108" t="str">
        <f t="array" ref="D247">SUMIFS(INDEX(Tips_daily!B$2:AB$1000, 0, MATCH(D246, Tips_daily!$B$1:$AAG$1, 0)), 
        Tips_daily!$A$2:$A$1000, "&gt;="&amp;A247, 
        Tips_daily!$A$2:$A$1000, "&lt;"&amp;A247+7)</f>
        <v>#N/A</v>
      </c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</row>
    <row r="248" ht="22.5" hidden="1" customHeight="1">
      <c r="A248" s="111"/>
      <c r="B248" s="111"/>
      <c r="C248" s="100">
        <f>SUMIFS(Tips_daily!B$2:B$1000, 
        Tips_daily!$A$2:$A$1000, "&gt;="&amp;A248, 
        Tips_daily!$A$2:$A$1000, "&lt;"&amp;B248+1)
</f>
        <v>0</v>
      </c>
      <c r="D248" s="108" t="str">
        <f t="array" ref="D248">SUMIFS(INDEX(Tips_daily!B$2:AB$1000, 0, MATCH(D247, Tips_daily!$B$1:$AAG$1, 0)), 
        Tips_daily!$A$2:$A$1000, "&gt;="&amp;A248, 
        Tips_daily!$A$2:$A$1000, "&lt;"&amp;A248+7)</f>
        <v>#N/A</v>
      </c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</row>
    <row r="249" ht="22.5" hidden="1" customHeight="1">
      <c r="A249" s="111"/>
      <c r="B249" s="111"/>
      <c r="C249" s="100">
        <f>SUMIFS(Tips_daily!B$2:B$1000, 
        Tips_daily!$A$2:$A$1000, "&gt;="&amp;A249, 
        Tips_daily!$A$2:$A$1000, "&lt;"&amp;B249+1)
</f>
        <v>0</v>
      </c>
      <c r="D249" s="108" t="str">
        <f t="array" ref="D249">SUMIFS(INDEX(Tips_daily!B$2:AB$1000, 0, MATCH(D248, Tips_daily!$B$1:$AAG$1, 0)), 
        Tips_daily!$A$2:$A$1000, "&gt;="&amp;A249, 
        Tips_daily!$A$2:$A$1000, "&lt;"&amp;A249+7)</f>
        <v>#N/A</v>
      </c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</row>
    <row r="250" ht="22.5" hidden="1" customHeight="1">
      <c r="A250" s="111"/>
      <c r="B250" s="111"/>
      <c r="C250" s="100">
        <f>SUMIFS(Tips_daily!B$2:B$1000, 
        Tips_daily!$A$2:$A$1000, "&gt;="&amp;A250, 
        Tips_daily!$A$2:$A$1000, "&lt;"&amp;B250+1)
</f>
        <v>0</v>
      </c>
      <c r="D250" s="108" t="str">
        <f t="array" ref="D250">SUMIFS(INDEX(Tips_daily!B$2:AB$1000, 0, MATCH(D249, Tips_daily!$B$1:$AAG$1, 0)), 
        Tips_daily!$A$2:$A$1000, "&gt;="&amp;A250, 
        Tips_daily!$A$2:$A$1000, "&lt;"&amp;A250+7)</f>
        <v>#N/A</v>
      </c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</row>
    <row r="251" ht="22.5" hidden="1" customHeight="1">
      <c r="A251" s="111"/>
      <c r="B251" s="111"/>
      <c r="C251" s="100">
        <f>SUMIFS(Tips_daily!B$2:B$1000, 
        Tips_daily!$A$2:$A$1000, "&gt;="&amp;A251, 
        Tips_daily!$A$2:$A$1000, "&lt;"&amp;B251+1)
</f>
        <v>0</v>
      </c>
      <c r="D251" s="108" t="str">
        <f t="array" ref="D251">SUMIFS(INDEX(Tips_daily!B$2:AB$1000, 0, MATCH(D250, Tips_daily!$B$1:$AAG$1, 0)), 
        Tips_daily!$A$2:$A$1000, "&gt;="&amp;A251, 
        Tips_daily!$A$2:$A$1000, "&lt;"&amp;A251+7)</f>
        <v>#N/A</v>
      </c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</row>
    <row r="252" ht="22.5" hidden="1" customHeight="1">
      <c r="A252" s="111"/>
      <c r="B252" s="111"/>
      <c r="C252" s="100">
        <f>SUMIFS(Tips_daily!B$2:B$1000, 
        Tips_daily!$A$2:$A$1000, "&gt;="&amp;A252, 
        Tips_daily!$A$2:$A$1000, "&lt;"&amp;B252+1)
</f>
        <v>0</v>
      </c>
      <c r="D252" s="108" t="str">
        <f t="array" ref="D252">SUMIFS(INDEX(Tips_daily!B$2:AB$1000, 0, MATCH(D251, Tips_daily!$B$1:$AAG$1, 0)), 
        Tips_daily!$A$2:$A$1000, "&gt;="&amp;A252, 
        Tips_daily!$A$2:$A$1000, "&lt;"&amp;A252+7)</f>
        <v>#N/A</v>
      </c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</row>
    <row r="253" ht="22.5" hidden="1" customHeight="1">
      <c r="A253" s="111"/>
      <c r="B253" s="111"/>
      <c r="C253" s="100">
        <f>SUMIFS(Tips_daily!B$2:B$1000, 
        Tips_daily!$A$2:$A$1000, "&gt;="&amp;A253, 
        Tips_daily!$A$2:$A$1000, "&lt;"&amp;B253+1)
</f>
        <v>0</v>
      </c>
      <c r="D253" s="108" t="str">
        <f t="array" ref="D253">SUMIFS(INDEX(Tips_daily!B$2:AB$1000, 0, MATCH(D252, Tips_daily!$B$1:$AAG$1, 0)), 
        Tips_daily!$A$2:$A$1000, "&gt;="&amp;A253, 
        Tips_daily!$A$2:$A$1000, "&lt;"&amp;A253+7)</f>
        <v>#N/A</v>
      </c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</row>
    <row r="254" ht="22.5" hidden="1" customHeight="1">
      <c r="A254" s="111"/>
      <c r="B254" s="111"/>
      <c r="C254" s="100">
        <f>SUMIFS(Tips_daily!B$2:B$1000, 
        Tips_daily!$A$2:$A$1000, "&gt;="&amp;A254, 
        Tips_daily!$A$2:$A$1000, "&lt;"&amp;B254+1)
</f>
        <v>0</v>
      </c>
      <c r="D254" s="108" t="str">
        <f t="array" ref="D254">SUMIFS(INDEX(Tips_daily!B$2:AB$1000, 0, MATCH(D253, Tips_daily!$B$1:$AAG$1, 0)), 
        Tips_daily!$A$2:$A$1000, "&gt;="&amp;A254, 
        Tips_daily!$A$2:$A$1000, "&lt;"&amp;A254+7)</f>
        <v>#N/A</v>
      </c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</row>
    <row r="255" ht="22.5" hidden="1" customHeight="1">
      <c r="A255" s="111"/>
      <c r="B255" s="111"/>
      <c r="C255" s="100">
        <f>SUMIFS(Tips_daily!B$2:B$1000, 
        Tips_daily!$A$2:$A$1000, "&gt;="&amp;A255, 
        Tips_daily!$A$2:$A$1000, "&lt;"&amp;B255+1)
</f>
        <v>0</v>
      </c>
      <c r="D255" s="108" t="str">
        <f t="array" ref="D255">SUMIFS(INDEX(Tips_daily!B$2:AB$1000, 0, MATCH(D254, Tips_daily!$B$1:$AAG$1, 0)), 
        Tips_daily!$A$2:$A$1000, "&gt;="&amp;A255, 
        Tips_daily!$A$2:$A$1000, "&lt;"&amp;A255+7)</f>
        <v>#N/A</v>
      </c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</row>
    <row r="256" ht="22.5" hidden="1" customHeight="1">
      <c r="A256" s="111"/>
      <c r="B256" s="111"/>
      <c r="C256" s="100">
        <f>SUMIFS(Tips_daily!B$2:B$1000, 
        Tips_daily!$A$2:$A$1000, "&gt;="&amp;A256, 
        Tips_daily!$A$2:$A$1000, "&lt;"&amp;B256+1)
</f>
        <v>0</v>
      </c>
      <c r="D256" s="108" t="str">
        <f t="array" ref="D256">SUMIFS(INDEX(Tips_daily!B$2:AB$1000, 0, MATCH(D255, Tips_daily!$B$1:$AAG$1, 0)), 
        Tips_daily!$A$2:$A$1000, "&gt;="&amp;A256, 
        Tips_daily!$A$2:$A$1000, "&lt;"&amp;A256+7)</f>
        <v>#N/A</v>
      </c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</row>
    <row r="257" ht="22.5" hidden="1" customHeight="1">
      <c r="A257" s="111"/>
      <c r="B257" s="111"/>
      <c r="C257" s="100">
        <f>SUMIFS(Tips_daily!B$2:B$1000, 
        Tips_daily!$A$2:$A$1000, "&gt;="&amp;A257, 
        Tips_daily!$A$2:$A$1000, "&lt;"&amp;B257+1)
</f>
        <v>0</v>
      </c>
      <c r="D257" s="108" t="str">
        <f t="array" ref="D257">SUMIFS(INDEX(Tips_daily!B$2:AB$1000, 0, MATCH(D256, Tips_daily!$B$1:$AAG$1, 0)), 
        Tips_daily!$A$2:$A$1000, "&gt;="&amp;A257, 
        Tips_daily!$A$2:$A$1000, "&lt;"&amp;A257+7)</f>
        <v>#N/A</v>
      </c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</row>
    <row r="258" ht="22.5" hidden="1" customHeight="1">
      <c r="A258" s="111"/>
      <c r="B258" s="111"/>
      <c r="C258" s="100">
        <f>SUMIFS(Tips_daily!B$2:B$1000, 
        Tips_daily!$A$2:$A$1000, "&gt;="&amp;A258, 
        Tips_daily!$A$2:$A$1000, "&lt;"&amp;B258+1)
</f>
        <v>0</v>
      </c>
      <c r="D258" s="108" t="str">
        <f t="array" ref="D258">SUMIFS(INDEX(Tips_daily!B$2:AB$1000, 0, MATCH(D257, Tips_daily!$B$1:$AAG$1, 0)), 
        Tips_daily!$A$2:$A$1000, "&gt;="&amp;A258, 
        Tips_daily!$A$2:$A$1000, "&lt;"&amp;A258+7)</f>
        <v>#N/A</v>
      </c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</row>
    <row r="259" ht="22.5" hidden="1" customHeight="1">
      <c r="A259" s="111"/>
      <c r="B259" s="111"/>
      <c r="C259" s="100">
        <f>SUMIFS(Tips_daily!B$2:B$1000, 
        Tips_daily!$A$2:$A$1000, "&gt;="&amp;A259, 
        Tips_daily!$A$2:$A$1000, "&lt;"&amp;B259+1)
</f>
        <v>0</v>
      </c>
      <c r="D259" s="108" t="str">
        <f t="array" ref="D259">SUMIFS(INDEX(Tips_daily!B$2:AB$1000, 0, MATCH(D258, Tips_daily!$B$1:$AAG$1, 0)), 
        Tips_daily!$A$2:$A$1000, "&gt;="&amp;A259, 
        Tips_daily!$A$2:$A$1000, "&lt;"&amp;A259+7)</f>
        <v>#N/A</v>
      </c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</row>
    <row r="260" ht="22.5" hidden="1" customHeight="1">
      <c r="A260" s="111"/>
      <c r="B260" s="111"/>
      <c r="C260" s="100">
        <f>SUMIFS(Tips_daily!B$2:B$1000, 
        Tips_daily!$A$2:$A$1000, "&gt;="&amp;A260, 
        Tips_daily!$A$2:$A$1000, "&lt;"&amp;B260+1)
</f>
        <v>0</v>
      </c>
      <c r="D260" s="108" t="str">
        <f t="array" ref="D260">SUMIFS(INDEX(Tips_daily!B$2:AB$1000, 0, MATCH(D259, Tips_daily!$B$1:$AAG$1, 0)), 
        Tips_daily!$A$2:$A$1000, "&gt;="&amp;A260, 
        Tips_daily!$A$2:$A$1000, "&lt;"&amp;A260+7)</f>
        <v>#N/A</v>
      </c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</row>
    <row r="261" ht="22.5" hidden="1" customHeight="1">
      <c r="A261" s="111"/>
      <c r="B261" s="111"/>
      <c r="C261" s="100">
        <f>SUMIFS(Tips_daily!B$2:B$1000, 
        Tips_daily!$A$2:$A$1000, "&gt;="&amp;A261, 
        Tips_daily!$A$2:$A$1000, "&lt;"&amp;B261+1)
</f>
        <v>0</v>
      </c>
      <c r="D261" s="108" t="str">
        <f t="array" ref="D261">SUMIFS(INDEX(Tips_daily!B$2:AB$1000, 0, MATCH(D260, Tips_daily!$B$1:$AAG$1, 0)), 
        Tips_daily!$A$2:$A$1000, "&gt;="&amp;A261, 
        Tips_daily!$A$2:$A$1000, "&lt;"&amp;A261+7)</f>
        <v>#N/A</v>
      </c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</row>
    <row r="262" ht="22.5" hidden="1" customHeight="1">
      <c r="A262" s="111"/>
      <c r="B262" s="111"/>
      <c r="C262" s="100">
        <f>SUMIFS(Tips_daily!B$2:B$1000, 
        Tips_daily!$A$2:$A$1000, "&gt;="&amp;A262, 
        Tips_daily!$A$2:$A$1000, "&lt;"&amp;B262+1)
</f>
        <v>0</v>
      </c>
      <c r="D262" s="108" t="str">
        <f t="array" ref="D262">SUMIFS(INDEX(Tips_daily!B$2:AB$1000, 0, MATCH(D261, Tips_daily!$B$1:$AAG$1, 0)), 
        Tips_daily!$A$2:$A$1000, "&gt;="&amp;A262, 
        Tips_daily!$A$2:$A$1000, "&lt;"&amp;A262+7)</f>
        <v>#N/A</v>
      </c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</row>
    <row r="263" ht="22.5" hidden="1" customHeight="1">
      <c r="A263" s="111"/>
      <c r="B263" s="111"/>
      <c r="C263" s="100">
        <f>SUMIFS(Tips_daily!B$2:B$1000, 
        Tips_daily!$A$2:$A$1000, "&gt;="&amp;A263, 
        Tips_daily!$A$2:$A$1000, "&lt;"&amp;B263+1)
</f>
        <v>0</v>
      </c>
      <c r="D263" s="108" t="str">
        <f t="array" ref="D263">SUMIFS(INDEX(Tips_daily!B$2:AB$1000, 0, MATCH(D262, Tips_daily!$B$1:$AAG$1, 0)), 
        Tips_daily!$A$2:$A$1000, "&gt;="&amp;A263, 
        Tips_daily!$A$2:$A$1000, "&lt;"&amp;A263+7)</f>
        <v>#N/A</v>
      </c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</row>
    <row r="264" ht="22.5" hidden="1" customHeight="1">
      <c r="A264" s="111"/>
      <c r="B264" s="111"/>
      <c r="C264" s="100">
        <f>SUMIFS(Tips_daily!B$2:B$1000, 
        Tips_daily!$A$2:$A$1000, "&gt;="&amp;A264, 
        Tips_daily!$A$2:$A$1000, "&lt;"&amp;B264+1)
</f>
        <v>0</v>
      </c>
      <c r="D264" s="108" t="str">
        <f t="array" ref="D264">SUMIFS(INDEX(Tips_daily!B$2:AB$1000, 0, MATCH(D263, Tips_daily!$B$1:$AAG$1, 0)), 
        Tips_daily!$A$2:$A$1000, "&gt;="&amp;A264, 
        Tips_daily!$A$2:$A$1000, "&lt;"&amp;A264+7)</f>
        <v>#N/A</v>
      </c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</row>
    <row r="265" ht="22.5" hidden="1" customHeight="1">
      <c r="A265" s="111"/>
      <c r="B265" s="111"/>
      <c r="C265" s="100">
        <f>SUMIFS(Tips_daily!B$2:B$1000, 
        Tips_daily!$A$2:$A$1000, "&gt;="&amp;A265, 
        Tips_daily!$A$2:$A$1000, "&lt;"&amp;B265+1)
</f>
        <v>0</v>
      </c>
      <c r="D265" s="108" t="str">
        <f t="array" ref="D265">SUMIFS(INDEX(Tips_daily!B$2:AB$1000, 0, MATCH(D264, Tips_daily!$B$1:$AAG$1, 0)), 
        Tips_daily!$A$2:$A$1000, "&gt;="&amp;A265, 
        Tips_daily!$A$2:$A$1000, "&lt;"&amp;A265+7)</f>
        <v>#N/A</v>
      </c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</row>
    <row r="266" ht="22.5" hidden="1" customHeight="1">
      <c r="A266" s="111"/>
      <c r="B266" s="111"/>
      <c r="C266" s="100">
        <f>SUMIFS(Tips_daily!B$2:B$1000, 
        Tips_daily!$A$2:$A$1000, "&gt;="&amp;A266, 
        Tips_daily!$A$2:$A$1000, "&lt;"&amp;B266+1)
</f>
        <v>0</v>
      </c>
      <c r="D266" s="108" t="str">
        <f t="array" ref="D266">SUMIFS(INDEX(Tips_daily!B$2:AB$1000, 0, MATCH(D265, Tips_daily!$B$1:$AAG$1, 0)), 
        Tips_daily!$A$2:$A$1000, "&gt;="&amp;A266, 
        Tips_daily!$A$2:$A$1000, "&lt;"&amp;A266+7)</f>
        <v>#N/A</v>
      </c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</row>
    <row r="267" ht="22.5" hidden="1" customHeight="1">
      <c r="A267" s="111"/>
      <c r="B267" s="111"/>
      <c r="C267" s="100">
        <f>SUMIFS(Tips_daily!B$2:B$1000, 
        Tips_daily!$A$2:$A$1000, "&gt;="&amp;A267, 
        Tips_daily!$A$2:$A$1000, "&lt;"&amp;B267+1)
</f>
        <v>0</v>
      </c>
      <c r="D267" s="108" t="str">
        <f t="array" ref="D267">SUMIFS(INDEX(Tips_daily!B$2:AB$1000, 0, MATCH(D266, Tips_daily!$B$1:$AAG$1, 0)), 
        Tips_daily!$A$2:$A$1000, "&gt;="&amp;A267, 
        Tips_daily!$A$2:$A$1000, "&lt;"&amp;A267+7)</f>
        <v>#N/A</v>
      </c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</row>
    <row r="268" ht="22.5" hidden="1" customHeight="1">
      <c r="A268" s="111"/>
      <c r="B268" s="111"/>
      <c r="C268" s="100">
        <f>SUMIFS(Tips_daily!B$2:B$1000, 
        Tips_daily!$A$2:$A$1000, "&gt;="&amp;A268, 
        Tips_daily!$A$2:$A$1000, "&lt;"&amp;B268+1)
</f>
        <v>0</v>
      </c>
      <c r="D268" s="108" t="str">
        <f t="array" ref="D268">SUMIFS(INDEX(Tips_daily!B$2:AB$1000, 0, MATCH(D267, Tips_daily!$B$1:$AAG$1, 0)), 
        Tips_daily!$A$2:$A$1000, "&gt;="&amp;A268, 
        Tips_daily!$A$2:$A$1000, "&lt;"&amp;A268+7)</f>
        <v>#N/A</v>
      </c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</row>
    <row r="269" ht="22.5" hidden="1" customHeight="1">
      <c r="A269" s="111"/>
      <c r="B269" s="111"/>
      <c r="C269" s="100">
        <f>SUMIFS(Tips_daily!B$2:B$1000, 
        Tips_daily!$A$2:$A$1000, "&gt;="&amp;A269, 
        Tips_daily!$A$2:$A$1000, "&lt;"&amp;B269+1)
</f>
        <v>0</v>
      </c>
      <c r="D269" s="108" t="str">
        <f t="array" ref="D269">SUMIFS(INDEX(Tips_daily!B$2:AB$1000, 0, MATCH(D268, Tips_daily!$B$1:$AAG$1, 0)), 
        Tips_daily!$A$2:$A$1000, "&gt;="&amp;A269, 
        Tips_daily!$A$2:$A$1000, "&lt;"&amp;A269+7)</f>
        <v>#N/A</v>
      </c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</row>
    <row r="270" ht="22.5" hidden="1" customHeight="1">
      <c r="A270" s="111"/>
      <c r="B270" s="111"/>
      <c r="C270" s="100">
        <f>SUMIFS(Tips_daily!B$2:B$1000, 
        Tips_daily!$A$2:$A$1000, "&gt;="&amp;A270, 
        Tips_daily!$A$2:$A$1000, "&lt;"&amp;B270+1)
</f>
        <v>0</v>
      </c>
      <c r="D270" s="108" t="str">
        <f t="array" ref="D270">SUMIFS(INDEX(Tips_daily!B$2:AB$1000, 0, MATCH(D269, Tips_daily!$B$1:$AAG$1, 0)), 
        Tips_daily!$A$2:$A$1000, "&gt;="&amp;A270, 
        Tips_daily!$A$2:$A$1000, "&lt;"&amp;A270+7)</f>
        <v>#N/A</v>
      </c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</row>
    <row r="271" ht="22.5" hidden="1" customHeight="1">
      <c r="A271" s="111"/>
      <c r="B271" s="111"/>
      <c r="C271" s="100">
        <f>SUMIFS(Tips_daily!B$2:B$1000, 
        Tips_daily!$A$2:$A$1000, "&gt;="&amp;A271, 
        Tips_daily!$A$2:$A$1000, "&lt;"&amp;B271+1)
</f>
        <v>0</v>
      </c>
      <c r="D271" s="108" t="str">
        <f t="array" ref="D271">SUMIFS(INDEX(Tips_daily!B$2:AB$1000, 0, MATCH(D270, Tips_daily!$B$1:$AAG$1, 0)), 
        Tips_daily!$A$2:$A$1000, "&gt;="&amp;A271, 
        Tips_daily!$A$2:$A$1000, "&lt;"&amp;A271+7)</f>
        <v>#N/A</v>
      </c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</row>
    <row r="272" ht="22.5" hidden="1" customHeight="1">
      <c r="A272" s="111"/>
      <c r="B272" s="111"/>
      <c r="C272" s="100">
        <f>SUMIFS(Tips_daily!B$2:B$1000, 
        Tips_daily!$A$2:$A$1000, "&gt;="&amp;A272, 
        Tips_daily!$A$2:$A$1000, "&lt;"&amp;B272+1)
</f>
        <v>0</v>
      </c>
      <c r="D272" s="108" t="str">
        <f t="array" ref="D272">SUMIFS(INDEX(Tips_daily!B$2:AB$1000, 0, MATCH(D271, Tips_daily!$B$1:$AAG$1, 0)), 
        Tips_daily!$A$2:$A$1000, "&gt;="&amp;A272, 
        Tips_daily!$A$2:$A$1000, "&lt;"&amp;A272+7)</f>
        <v>#N/A</v>
      </c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</row>
    <row r="273" ht="22.5" hidden="1" customHeight="1">
      <c r="A273" s="111"/>
      <c r="B273" s="111"/>
      <c r="C273" s="100">
        <f>SUMIFS(Tips_daily!B$2:B$1000, 
        Tips_daily!$A$2:$A$1000, "&gt;="&amp;A273, 
        Tips_daily!$A$2:$A$1000, "&lt;"&amp;B273+1)
</f>
        <v>0</v>
      </c>
      <c r="D273" s="108" t="str">
        <f t="array" ref="D273">SUMIFS(INDEX(Tips_daily!B$2:AB$1000, 0, MATCH(D272, Tips_daily!$B$1:$AAG$1, 0)), 
        Tips_daily!$A$2:$A$1000, "&gt;="&amp;A273, 
        Tips_daily!$A$2:$A$1000, "&lt;"&amp;A273+7)</f>
        <v>#N/A</v>
      </c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</row>
    <row r="274" ht="22.5" hidden="1" customHeight="1">
      <c r="A274" s="111"/>
      <c r="B274" s="111"/>
      <c r="C274" s="100">
        <f>SUMIFS(Tips_daily!B$2:B$1000, 
        Tips_daily!$A$2:$A$1000, "&gt;="&amp;A274, 
        Tips_daily!$A$2:$A$1000, "&lt;"&amp;B274+1)
</f>
        <v>0</v>
      </c>
      <c r="D274" s="108" t="str">
        <f t="array" ref="D274">SUMIFS(INDEX(Tips_daily!B$2:AB$1000, 0, MATCH(D273, Tips_daily!$B$1:$AAG$1, 0)), 
        Tips_daily!$A$2:$A$1000, "&gt;="&amp;A274, 
        Tips_daily!$A$2:$A$1000, "&lt;"&amp;A274+7)</f>
        <v>#N/A</v>
      </c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</row>
    <row r="275" ht="22.5" hidden="1" customHeight="1">
      <c r="A275" s="111"/>
      <c r="B275" s="111"/>
      <c r="C275" s="100">
        <f>SUMIFS(Tips_daily!B$2:B$1000, 
        Tips_daily!$A$2:$A$1000, "&gt;="&amp;A275, 
        Tips_daily!$A$2:$A$1000, "&lt;"&amp;B275+1)
</f>
        <v>0</v>
      </c>
      <c r="D275" s="108" t="str">
        <f t="array" ref="D275">SUMIFS(INDEX(Tips_daily!B$2:AB$1000, 0, MATCH(D274, Tips_daily!$B$1:$AAG$1, 0)), 
        Tips_daily!$A$2:$A$1000, "&gt;="&amp;A275, 
        Tips_daily!$A$2:$A$1000, "&lt;"&amp;A275+7)</f>
        <v>#N/A</v>
      </c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</row>
    <row r="276" ht="22.5" hidden="1" customHeight="1">
      <c r="A276" s="111"/>
      <c r="B276" s="111"/>
      <c r="C276" s="100">
        <f>SUMIFS(Tips_daily!B$2:B$1000, 
        Tips_daily!$A$2:$A$1000, "&gt;="&amp;A276, 
        Tips_daily!$A$2:$A$1000, "&lt;"&amp;B276+1)
</f>
        <v>0</v>
      </c>
      <c r="D276" s="108" t="str">
        <f t="array" ref="D276">SUMIFS(INDEX(Tips_daily!B$2:AB$1000, 0, MATCH(D275, Tips_daily!$B$1:$AAG$1, 0)), 
        Tips_daily!$A$2:$A$1000, "&gt;="&amp;A276, 
        Tips_daily!$A$2:$A$1000, "&lt;"&amp;A276+7)</f>
        <v>#N/A</v>
      </c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</row>
    <row r="277" ht="22.5" hidden="1" customHeight="1">
      <c r="A277" s="111"/>
      <c r="B277" s="111"/>
      <c r="C277" s="100">
        <f>SUMIFS(Tips_daily!B$2:B$1000, 
        Tips_daily!$A$2:$A$1000, "&gt;="&amp;A277, 
        Tips_daily!$A$2:$A$1000, "&lt;"&amp;B277+1)
</f>
        <v>0</v>
      </c>
      <c r="D277" s="108" t="str">
        <f t="array" ref="D277">SUMIFS(INDEX(Tips_daily!B$2:AB$1000, 0, MATCH(D276, Tips_daily!$B$1:$AAG$1, 0)), 
        Tips_daily!$A$2:$A$1000, "&gt;="&amp;A277, 
        Tips_daily!$A$2:$A$1000, "&lt;"&amp;A277+7)</f>
        <v>#N/A</v>
      </c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</row>
    <row r="278" ht="22.5" hidden="1" customHeight="1">
      <c r="A278" s="111"/>
      <c r="B278" s="111"/>
      <c r="C278" s="100">
        <f>SUMIFS(Tips_daily!B$2:B$1000, 
        Tips_daily!$A$2:$A$1000, "&gt;="&amp;A278, 
        Tips_daily!$A$2:$A$1000, "&lt;"&amp;B278+1)
</f>
        <v>0</v>
      </c>
      <c r="D278" s="108" t="str">
        <f t="array" ref="D278">SUMIFS(INDEX(Tips_daily!B$2:AB$1000, 0, MATCH(D277, Tips_daily!$B$1:$AAG$1, 0)), 
        Tips_daily!$A$2:$A$1000, "&gt;="&amp;A278, 
        Tips_daily!$A$2:$A$1000, "&lt;"&amp;A278+7)</f>
        <v>#N/A</v>
      </c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</row>
    <row r="279" ht="22.5" hidden="1" customHeight="1">
      <c r="A279" s="111"/>
      <c r="B279" s="111"/>
      <c r="C279" s="100">
        <f>SUMIFS(Tips_daily!B$2:B$1000, 
        Tips_daily!$A$2:$A$1000, "&gt;="&amp;A279, 
        Tips_daily!$A$2:$A$1000, "&lt;"&amp;B279+1)
</f>
        <v>0</v>
      </c>
      <c r="D279" s="108" t="str">
        <f t="array" ref="D279">SUMIFS(INDEX(Tips_daily!B$2:AB$1000, 0, MATCH(D278, Tips_daily!$B$1:$AAG$1, 0)), 
        Tips_daily!$A$2:$A$1000, "&gt;="&amp;A279, 
        Tips_daily!$A$2:$A$1000, "&lt;"&amp;A279+7)</f>
        <v>#N/A</v>
      </c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</row>
    <row r="280" ht="22.5" hidden="1" customHeight="1">
      <c r="A280" s="111"/>
      <c r="B280" s="111"/>
      <c r="C280" s="100">
        <f>SUMIFS(Tips_daily!B$2:B$1000, 
        Tips_daily!$A$2:$A$1000, "&gt;="&amp;A280, 
        Tips_daily!$A$2:$A$1000, "&lt;"&amp;B280+1)
</f>
        <v>0</v>
      </c>
      <c r="D280" s="108" t="str">
        <f t="array" ref="D280">SUMIFS(INDEX(Tips_daily!B$2:AB$1000, 0, MATCH(D279, Tips_daily!$B$1:$AAG$1, 0)), 
        Tips_daily!$A$2:$A$1000, "&gt;="&amp;A280, 
        Tips_daily!$A$2:$A$1000, "&lt;"&amp;A280+7)</f>
        <v>#N/A</v>
      </c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</row>
    <row r="281" ht="22.5" hidden="1" customHeight="1">
      <c r="A281" s="111"/>
      <c r="B281" s="111"/>
      <c r="C281" s="100">
        <f>SUMIFS(Tips_daily!B$2:B$1000, 
        Tips_daily!$A$2:$A$1000, "&gt;="&amp;A281, 
        Tips_daily!$A$2:$A$1000, "&lt;"&amp;B281+1)
</f>
        <v>0</v>
      </c>
      <c r="D281" s="108" t="str">
        <f t="array" ref="D281">SUMIFS(INDEX(Tips_daily!B$2:AB$1000, 0, MATCH(D280, Tips_daily!$B$1:$AAG$1, 0)), 
        Tips_daily!$A$2:$A$1000, "&gt;="&amp;A281, 
        Tips_daily!$A$2:$A$1000, "&lt;"&amp;A281+7)</f>
        <v>#N/A</v>
      </c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</row>
    <row r="282" ht="22.5" hidden="1" customHeight="1">
      <c r="A282" s="111"/>
      <c r="B282" s="111"/>
      <c r="C282" s="100">
        <f>SUMIFS(Tips_daily!B$2:B$1000, 
        Tips_daily!$A$2:$A$1000, "&gt;="&amp;A282, 
        Tips_daily!$A$2:$A$1000, "&lt;"&amp;B282+1)
</f>
        <v>0</v>
      </c>
      <c r="D282" s="108" t="str">
        <f t="array" ref="D282">SUMIFS(INDEX(Tips_daily!B$2:AB$1000, 0, MATCH(D281, Tips_daily!$B$1:$AAG$1, 0)), 
        Tips_daily!$A$2:$A$1000, "&gt;="&amp;A282, 
        Tips_daily!$A$2:$A$1000, "&lt;"&amp;A282+7)</f>
        <v>#N/A</v>
      </c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</row>
    <row r="283" ht="22.5" hidden="1" customHeight="1">
      <c r="A283" s="111"/>
      <c r="B283" s="111"/>
      <c r="C283" s="100">
        <f>SUMIFS(Tips_daily!B$2:B$1000, 
        Tips_daily!$A$2:$A$1000, "&gt;="&amp;A283, 
        Tips_daily!$A$2:$A$1000, "&lt;"&amp;B283+1)
</f>
        <v>0</v>
      </c>
      <c r="D283" s="108" t="str">
        <f t="array" ref="D283">SUMIFS(INDEX(Tips_daily!B$2:AB$1000, 0, MATCH(D282, Tips_daily!$B$1:$AAG$1, 0)), 
        Tips_daily!$A$2:$A$1000, "&gt;="&amp;A283, 
        Tips_daily!$A$2:$A$1000, "&lt;"&amp;A283+7)</f>
        <v>#N/A</v>
      </c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</row>
    <row r="284" ht="22.5" hidden="1" customHeight="1">
      <c r="A284" s="111"/>
      <c r="B284" s="111"/>
      <c r="C284" s="100">
        <f>SUMIFS(Tips_daily!B$2:B$1000, 
        Tips_daily!$A$2:$A$1000, "&gt;="&amp;A284, 
        Tips_daily!$A$2:$A$1000, "&lt;"&amp;B284+1)
</f>
        <v>0</v>
      </c>
      <c r="D284" s="108" t="str">
        <f t="array" ref="D284">SUMIFS(INDEX(Tips_daily!B$2:AB$1000, 0, MATCH(D283, Tips_daily!$B$1:$AAG$1, 0)), 
        Tips_daily!$A$2:$A$1000, "&gt;="&amp;A284, 
        Tips_daily!$A$2:$A$1000, "&lt;"&amp;A284+7)</f>
        <v>#N/A</v>
      </c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</row>
    <row r="285" ht="22.5" hidden="1" customHeight="1">
      <c r="A285" s="111"/>
      <c r="B285" s="111"/>
      <c r="C285" s="100">
        <f>SUMIFS(Tips_daily!B$2:B$1000, 
        Tips_daily!$A$2:$A$1000, "&gt;="&amp;A285, 
        Tips_daily!$A$2:$A$1000, "&lt;"&amp;B285+1)
</f>
        <v>0</v>
      </c>
      <c r="D285" s="108" t="str">
        <f t="array" ref="D285">SUMIFS(INDEX(Tips_daily!B$2:AB$1000, 0, MATCH(D284, Tips_daily!$B$1:$AAG$1, 0)), 
        Tips_daily!$A$2:$A$1000, "&gt;="&amp;A285, 
        Tips_daily!$A$2:$A$1000, "&lt;"&amp;A285+7)</f>
        <v>#N/A</v>
      </c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</row>
    <row r="286" ht="22.5" hidden="1" customHeight="1">
      <c r="A286" s="111"/>
      <c r="B286" s="111"/>
      <c r="C286" s="106">
        <f>SUMIFS(Tips_daily!B$2:B$1000, 
        Tips_daily!$A$2:$A$1000, "&gt;="&amp;A286, 
        Tips_daily!$A$2:$A$1000, "&lt;"&amp;B286+1)
</f>
        <v>0</v>
      </c>
      <c r="D286" s="108" t="str">
        <f t="array" ref="D286">SUMIFS(INDEX(Tips_daily!B$2:AB$1000, 0, MATCH(D285, Tips_daily!$B$1:$AAG$1, 0)), 
        Tips_daily!$A$2:$A$1000, "&gt;="&amp;A286, 
        Tips_daily!$A$2:$A$1000, "&lt;"&amp;A286+7)</f>
        <v>#N/A</v>
      </c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</row>
    <row r="287" ht="22.5" hidden="1" customHeight="1">
      <c r="A287" s="111"/>
      <c r="B287" s="111"/>
      <c r="C287" s="106">
        <f>SUMIFS(Tips_daily!B$2:B$1000, 
        Tips_daily!$A$2:$A$1000, "&gt;="&amp;A287, 
        Tips_daily!$A$2:$A$1000, "&lt;"&amp;B287+1)
</f>
        <v>0</v>
      </c>
      <c r="D287" s="108" t="str">
        <f t="array" ref="D287">SUMIFS(INDEX(Tips_daily!B$2:AB$1000, 0, MATCH(D286, Tips_daily!$B$1:$AAG$1, 0)), 
        Tips_daily!$A$2:$A$1000, "&gt;="&amp;A287, 
        Tips_daily!$A$2:$A$1000, "&lt;"&amp;A287+7)</f>
        <v>#N/A</v>
      </c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</row>
    <row r="288" ht="22.5" hidden="1" customHeight="1">
      <c r="A288" s="111"/>
      <c r="B288" s="111"/>
      <c r="C288" s="106">
        <f>SUMIFS(Tips_daily!B$2:B$1000, 
        Tips_daily!$A$2:$A$1000, "&gt;="&amp;A288, 
        Tips_daily!$A$2:$A$1000, "&lt;"&amp;B288+1)
</f>
        <v>0</v>
      </c>
      <c r="D288" s="108" t="str">
        <f t="array" ref="D288">SUMIFS(INDEX(Tips_daily!B$2:AB$1000, 0, MATCH(D287, Tips_daily!$B$1:$AAG$1, 0)), 
        Tips_daily!$A$2:$A$1000, "&gt;="&amp;A288, 
        Tips_daily!$A$2:$A$1000, "&lt;"&amp;A288+7)</f>
        <v>#N/A</v>
      </c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</row>
    <row r="289" ht="22.5" hidden="1" customHeight="1">
      <c r="A289" s="111"/>
      <c r="B289" s="111"/>
      <c r="C289" s="106">
        <f>SUMIFS(Tips_daily!B$2:B$1000, 
        Tips_daily!$A$2:$A$1000, "&gt;="&amp;A289, 
        Tips_daily!$A$2:$A$1000, "&lt;"&amp;B289+1)
</f>
        <v>0</v>
      </c>
      <c r="D289" s="108" t="str">
        <f t="array" ref="D289">SUMIFS(INDEX(Tips_daily!B$2:AB$1000, 0, MATCH(D288, Tips_daily!$B$1:$AAG$1, 0)), 
        Tips_daily!$A$2:$A$1000, "&gt;="&amp;A289, 
        Tips_daily!$A$2:$A$1000, "&lt;"&amp;A289+7)</f>
        <v>#N/A</v>
      </c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</row>
    <row r="290" ht="22.5" hidden="1" customHeight="1">
      <c r="A290" s="111"/>
      <c r="B290" s="111"/>
      <c r="C290" s="106">
        <f>SUMIFS(Tips_daily!B$2:B$1000, 
        Tips_daily!$A$2:$A$1000, "&gt;="&amp;A290, 
        Tips_daily!$A$2:$A$1000, "&lt;"&amp;B290+1)
</f>
        <v>0</v>
      </c>
      <c r="D290" s="108" t="str">
        <f t="array" ref="D290">SUMIFS(INDEX(Tips_daily!B$2:AB$1000, 0, MATCH(D289, Tips_daily!$B$1:$AAG$1, 0)), 
        Tips_daily!$A$2:$A$1000, "&gt;="&amp;A290, 
        Tips_daily!$A$2:$A$1000, "&lt;"&amp;A290+7)</f>
        <v>#N/A</v>
      </c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</row>
    <row r="291" ht="22.5" hidden="1" customHeight="1">
      <c r="A291" s="111"/>
      <c r="B291" s="111"/>
      <c r="C291" s="106">
        <f>SUMIFS(Tips_daily!B$2:B$1000, 
        Tips_daily!$A$2:$A$1000, "&gt;="&amp;A291, 
        Tips_daily!$A$2:$A$1000, "&lt;"&amp;B291+1)
</f>
        <v>0</v>
      </c>
      <c r="D291" s="108" t="str">
        <f t="array" ref="D291">SUMIFS(INDEX(Tips_daily!B$2:AB$1000, 0, MATCH(D290, Tips_daily!$B$1:$AAG$1, 0)), 
        Tips_daily!$A$2:$A$1000, "&gt;="&amp;A291, 
        Tips_daily!$A$2:$A$1000, "&lt;"&amp;A291+7)</f>
        <v>#N/A</v>
      </c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</row>
    <row r="292" ht="22.5" hidden="1" customHeight="1">
      <c r="A292" s="111"/>
      <c r="B292" s="111"/>
      <c r="C292" s="106">
        <f>SUMIFS(Tips_daily!B$2:B$1000, 
        Tips_daily!$A$2:$A$1000, "&gt;="&amp;A292, 
        Tips_daily!$A$2:$A$1000, "&lt;"&amp;B292+1)
</f>
        <v>0</v>
      </c>
      <c r="D292" s="108" t="str">
        <f t="array" ref="D292">SUMIFS(INDEX(Tips_daily!B$2:AB$1000, 0, MATCH(D291, Tips_daily!$B$1:$AAG$1, 0)), 
        Tips_daily!$A$2:$A$1000, "&gt;="&amp;A292, 
        Tips_daily!$A$2:$A$1000, "&lt;"&amp;A292+7)</f>
        <v>#N/A</v>
      </c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</row>
    <row r="293" ht="22.5" hidden="1" customHeight="1">
      <c r="A293" s="111"/>
      <c r="B293" s="111"/>
      <c r="C293" s="106">
        <f>SUMIFS(Tips_daily!B$2:B$1000, 
        Tips_daily!$A$2:$A$1000, "&gt;="&amp;A293, 
        Tips_daily!$A$2:$A$1000, "&lt;"&amp;B293+1)
</f>
        <v>0</v>
      </c>
      <c r="D293" s="108" t="str">
        <f t="array" ref="D293">SUMIFS(INDEX(Tips_daily!B$2:AB$1000, 0, MATCH(D292, Tips_daily!$B$1:$AAG$1, 0)), 
        Tips_daily!$A$2:$A$1000, "&gt;="&amp;A293, 
        Tips_daily!$A$2:$A$1000, "&lt;"&amp;A293+7)</f>
        <v>#N/A</v>
      </c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</row>
    <row r="294" ht="22.5" hidden="1" customHeight="1">
      <c r="A294" s="111"/>
      <c r="B294" s="111"/>
      <c r="C294" s="106">
        <f>SUMIFS(Tips_daily!B$2:B$1000, 
        Tips_daily!$A$2:$A$1000, "&gt;="&amp;A294, 
        Tips_daily!$A$2:$A$1000, "&lt;"&amp;B294+1)
</f>
        <v>0</v>
      </c>
      <c r="D294" s="108" t="str">
        <f t="array" ref="D294">SUMIFS(INDEX(Tips_daily!B$2:AB$1000, 0, MATCH(D293, Tips_daily!$B$1:$AAG$1, 0)), 
        Tips_daily!$A$2:$A$1000, "&gt;="&amp;A294, 
        Tips_daily!$A$2:$A$1000, "&lt;"&amp;A294+7)</f>
        <v>#N/A</v>
      </c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</row>
    <row r="295" ht="22.5" hidden="1" customHeight="1">
      <c r="A295" s="111"/>
      <c r="B295" s="111"/>
      <c r="C295" s="106">
        <f>SUMIFS(Tips_daily!B$2:B$1000, 
        Tips_daily!$A$2:$A$1000, "&gt;="&amp;A295, 
        Tips_daily!$A$2:$A$1000, "&lt;"&amp;B295+1)
</f>
        <v>0</v>
      </c>
      <c r="D295" s="108" t="str">
        <f t="array" ref="D295">SUMIFS(INDEX(Tips_daily!B$2:AB$1000, 0, MATCH(D294, Tips_daily!$B$1:$AAG$1, 0)), 
        Tips_daily!$A$2:$A$1000, "&gt;="&amp;A295, 
        Tips_daily!$A$2:$A$1000, "&lt;"&amp;A295+7)</f>
        <v>#N/A</v>
      </c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</row>
    <row r="296" ht="22.5" hidden="1" customHeight="1">
      <c r="A296" s="111"/>
      <c r="B296" s="111"/>
      <c r="C296" s="106">
        <f>SUMIFS(Tips_daily!B$2:B$1000, 
        Tips_daily!$A$2:$A$1000, "&gt;="&amp;A296, 
        Tips_daily!$A$2:$A$1000, "&lt;"&amp;B296+1)
</f>
        <v>0</v>
      </c>
      <c r="D296" s="108" t="str">
        <f t="array" ref="D296">SUMIFS(INDEX(Tips_daily!B$2:AB$1000, 0, MATCH(D295, Tips_daily!$B$1:$AAG$1, 0)), 
        Tips_daily!$A$2:$A$1000, "&gt;="&amp;A296, 
        Tips_daily!$A$2:$A$1000, "&lt;"&amp;A296+7)</f>
        <v>#N/A</v>
      </c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</row>
    <row r="297" ht="22.5" hidden="1" customHeight="1">
      <c r="A297" s="111"/>
      <c r="B297" s="111"/>
      <c r="C297" s="106">
        <f>SUMIFS(Tips_daily!B$2:B$1000, 
        Tips_daily!$A$2:$A$1000, "&gt;="&amp;A297, 
        Tips_daily!$A$2:$A$1000, "&lt;"&amp;B297+1)
</f>
        <v>0</v>
      </c>
      <c r="D297" s="108" t="str">
        <f t="array" ref="D297">SUMIFS(INDEX(Tips_daily!B$2:AB$1000, 0, MATCH(D296, Tips_daily!$B$1:$AAG$1, 0)), 
        Tips_daily!$A$2:$A$1000, "&gt;="&amp;A297, 
        Tips_daily!$A$2:$A$1000, "&lt;"&amp;A297+7)</f>
        <v>#N/A</v>
      </c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</row>
    <row r="298" ht="22.5" hidden="1" customHeight="1">
      <c r="A298" s="111"/>
      <c r="B298" s="111"/>
      <c r="C298" s="106">
        <f>SUMIFS(Tips_daily!B$2:B$1000, 
        Tips_daily!$A$2:$A$1000, "&gt;="&amp;A298, 
        Tips_daily!$A$2:$A$1000, "&lt;"&amp;B298+1)
</f>
        <v>0</v>
      </c>
      <c r="D298" s="108" t="str">
        <f t="array" ref="D298">SUMIFS(INDEX(Tips_daily!B$2:AB$1000, 0, MATCH(D297, Tips_daily!$B$1:$AAG$1, 0)), 
        Tips_daily!$A$2:$A$1000, "&gt;="&amp;A298, 
        Tips_daily!$A$2:$A$1000, "&lt;"&amp;A298+7)</f>
        <v>#N/A</v>
      </c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</row>
    <row r="299" ht="22.5" hidden="1" customHeight="1">
      <c r="A299" s="111"/>
      <c r="B299" s="111"/>
      <c r="C299" s="106">
        <f>SUMIFS(Tips_daily!B$2:B$1000, 
        Tips_daily!$A$2:$A$1000, "&gt;="&amp;A299, 
        Tips_daily!$A$2:$A$1000, "&lt;"&amp;B299+1)
</f>
        <v>0</v>
      </c>
      <c r="D299" s="108" t="str">
        <f t="array" ref="D299">SUMIFS(INDEX(Tips_daily!B$2:AB$1000, 0, MATCH(D298, Tips_daily!$B$1:$AAG$1, 0)), 
        Tips_daily!$A$2:$A$1000, "&gt;="&amp;A299, 
        Tips_daily!$A$2:$A$1000, "&lt;"&amp;A299+7)</f>
        <v>#N/A</v>
      </c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</row>
    <row r="300" ht="22.5" hidden="1" customHeight="1">
      <c r="A300" s="111"/>
      <c r="B300" s="111"/>
      <c r="C300" s="106">
        <f>SUMIFS(Tips_daily!B$2:B$1000, 
        Tips_daily!$A$2:$A$1000, "&gt;="&amp;A300, 
        Tips_daily!$A$2:$A$1000, "&lt;"&amp;B300+1)
</f>
        <v>0</v>
      </c>
      <c r="D300" s="108" t="str">
        <f t="array" ref="D300">SUMIFS(INDEX(Tips_daily!B$2:AB$1000, 0, MATCH(D299, Tips_daily!$B$1:$AAG$1, 0)), 
        Tips_daily!$A$2:$A$1000, "&gt;="&amp;A300, 
        Tips_daily!$A$2:$A$1000, "&lt;"&amp;A300+7)</f>
        <v>#N/A</v>
      </c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</row>
    <row r="301" ht="22.5" hidden="1" customHeight="1">
      <c r="A301" s="111"/>
      <c r="B301" s="111"/>
      <c r="C301" s="106">
        <f>SUMIFS(Tips_daily!B$2:B$1000, 
        Tips_daily!$A$2:$A$1000, "&gt;="&amp;A301, 
        Tips_daily!$A$2:$A$1000, "&lt;"&amp;B301+1)
</f>
        <v>0</v>
      </c>
      <c r="D301" s="108" t="str">
        <f t="array" ref="D301">SUMIFS(INDEX(Tips_daily!B$2:AB$1000, 0, MATCH(D300, Tips_daily!$B$1:$AAG$1, 0)), 
        Tips_daily!$A$2:$A$1000, "&gt;="&amp;A301, 
        Tips_daily!$A$2:$A$1000, "&lt;"&amp;A301+7)</f>
        <v>#N/A</v>
      </c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</row>
    <row r="302" ht="22.5" hidden="1" customHeight="1">
      <c r="A302" s="111"/>
      <c r="B302" s="111"/>
      <c r="C302" s="106">
        <f>SUMIFS(Tips_daily!B$2:B$1000, 
        Tips_daily!$A$2:$A$1000, "&gt;="&amp;A302, 
        Tips_daily!$A$2:$A$1000, "&lt;"&amp;B302+1)
</f>
        <v>0</v>
      </c>
      <c r="D302" s="108" t="str">
        <f t="array" ref="D302">SUMIFS(INDEX(Tips_daily!B$2:AB$1000, 0, MATCH(D301, Tips_daily!$B$1:$AAG$1, 0)), 
        Tips_daily!$A$2:$A$1000, "&gt;="&amp;A302, 
        Tips_daily!$A$2:$A$1000, "&lt;"&amp;A302+7)</f>
        <v>#N/A</v>
      </c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</row>
    <row r="303" ht="22.5" hidden="1" customHeight="1">
      <c r="A303" s="111"/>
      <c r="B303" s="111"/>
      <c r="C303" s="106">
        <f>SUMIFS(Tips_daily!B$2:B$1000, 
        Tips_daily!$A$2:$A$1000, "&gt;="&amp;A303, 
        Tips_daily!$A$2:$A$1000, "&lt;"&amp;B303+1)
</f>
        <v>0</v>
      </c>
      <c r="D303" s="108" t="str">
        <f t="array" ref="D303">SUMIFS(INDEX(Tips_daily!B$2:AB$1000, 0, MATCH(D302, Tips_daily!$B$1:$AAG$1, 0)), 
        Tips_daily!$A$2:$A$1000, "&gt;="&amp;A303, 
        Tips_daily!$A$2:$A$1000, "&lt;"&amp;A303+7)</f>
        <v>#N/A</v>
      </c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</row>
    <row r="304" ht="22.5" hidden="1" customHeight="1">
      <c r="A304" s="111"/>
      <c r="B304" s="111"/>
      <c r="C304" s="106">
        <f>SUMIFS(Tips_daily!B$2:B$1000, 
        Tips_daily!$A$2:$A$1000, "&gt;="&amp;A304, 
        Tips_daily!$A$2:$A$1000, "&lt;"&amp;B304+1)
</f>
        <v>0</v>
      </c>
      <c r="D304" s="108" t="str">
        <f t="array" ref="D304">SUMIFS(INDEX(Tips_daily!B$2:AB$1000, 0, MATCH(D303, Tips_daily!$B$1:$AAG$1, 0)), 
        Tips_daily!$A$2:$A$1000, "&gt;="&amp;A304, 
        Tips_daily!$A$2:$A$1000, "&lt;"&amp;A304+7)</f>
        <v>#N/A</v>
      </c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</row>
    <row r="305" ht="22.5" hidden="1" customHeight="1">
      <c r="A305" s="111"/>
      <c r="B305" s="111"/>
      <c r="C305" s="106">
        <f>SUMIFS(Tips_daily!B$2:B$1000, 
        Tips_daily!$A$2:$A$1000, "&gt;="&amp;A305, 
        Tips_daily!$A$2:$A$1000, "&lt;"&amp;B305+1)
</f>
        <v>0</v>
      </c>
      <c r="D305" s="108" t="str">
        <f t="array" ref="D305">SUMIFS(INDEX(Tips_daily!B$2:AB$1000, 0, MATCH(D304, Tips_daily!$B$1:$AAG$1, 0)), 
        Tips_daily!$A$2:$A$1000, "&gt;="&amp;A305, 
        Tips_daily!$A$2:$A$1000, "&lt;"&amp;A305+7)</f>
        <v>#N/A</v>
      </c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</row>
    <row r="306" ht="22.5" hidden="1" customHeight="1">
      <c r="A306" s="111"/>
      <c r="B306" s="111"/>
      <c r="C306" s="106">
        <f>SUMIFS(Tips_daily!B$2:B$1000, 
        Tips_daily!$A$2:$A$1000, "&gt;="&amp;A306, 
        Tips_daily!$A$2:$A$1000, "&lt;"&amp;B306+1)
</f>
        <v>0</v>
      </c>
      <c r="D306" s="108" t="str">
        <f t="array" ref="D306">SUMIFS(INDEX(Tips_daily!B$2:AB$1000, 0, MATCH(D305, Tips_daily!$B$1:$AAG$1, 0)), 
        Tips_daily!$A$2:$A$1000, "&gt;="&amp;A306, 
        Tips_daily!$A$2:$A$1000, "&lt;"&amp;A306+7)</f>
        <v>#N/A</v>
      </c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</row>
    <row r="307" ht="22.5" hidden="1" customHeight="1">
      <c r="A307" s="111"/>
      <c r="B307" s="111"/>
      <c r="C307" s="106">
        <f>SUMIFS(Tips_daily!B$2:B$1000, 
        Tips_daily!$A$2:$A$1000, "&gt;="&amp;A307, 
        Tips_daily!$A$2:$A$1000, "&lt;"&amp;B307+1)
</f>
        <v>0</v>
      </c>
      <c r="D307" s="108" t="str">
        <f t="array" ref="D307">SUMIFS(INDEX(Tips_daily!B$2:AB$1000, 0, MATCH(D306, Tips_daily!$B$1:$AAG$1, 0)), 
        Tips_daily!$A$2:$A$1000, "&gt;="&amp;A307, 
        Tips_daily!$A$2:$A$1000, "&lt;"&amp;A307+7)</f>
        <v>#N/A</v>
      </c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</row>
    <row r="308" ht="22.5" hidden="1" customHeight="1">
      <c r="A308" s="111"/>
      <c r="B308" s="111"/>
      <c r="C308" s="106">
        <f>SUMIFS(Tips_daily!B$2:B$1000, 
        Tips_daily!$A$2:$A$1000, "&gt;="&amp;A308, 
        Tips_daily!$A$2:$A$1000, "&lt;"&amp;B308+1)
</f>
        <v>0</v>
      </c>
      <c r="D308" s="108" t="str">
        <f t="array" ref="D308">SUMIFS(INDEX(Tips_daily!B$2:AB$1000, 0, MATCH(D307, Tips_daily!$B$1:$AAG$1, 0)), 
        Tips_daily!$A$2:$A$1000, "&gt;="&amp;A308, 
        Tips_daily!$A$2:$A$1000, "&lt;"&amp;A308+7)</f>
        <v>#N/A</v>
      </c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</row>
    <row r="309" ht="22.5" hidden="1" customHeight="1">
      <c r="A309" s="111"/>
      <c r="B309" s="111"/>
      <c r="C309" s="106">
        <f>SUMIFS(Tips_daily!B$2:B$1000, 
        Tips_daily!$A$2:$A$1000, "&gt;="&amp;A309, 
        Tips_daily!$A$2:$A$1000, "&lt;"&amp;B309+1)
</f>
        <v>0</v>
      </c>
      <c r="D309" s="108" t="str">
        <f t="array" ref="D309">SUMIFS(INDEX(Tips_daily!B$2:AB$1000, 0, MATCH(D308, Tips_daily!$B$1:$AAG$1, 0)), 
        Tips_daily!$A$2:$A$1000, "&gt;="&amp;A309, 
        Tips_daily!$A$2:$A$1000, "&lt;"&amp;A309+7)</f>
        <v>#N/A</v>
      </c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</row>
    <row r="310" ht="22.5" hidden="1" customHeight="1">
      <c r="A310" s="111"/>
      <c r="B310" s="111"/>
      <c r="C310" s="106">
        <f>SUMIFS(Tips_daily!B$2:B$1000, 
        Tips_daily!$A$2:$A$1000, "&gt;="&amp;A310, 
        Tips_daily!$A$2:$A$1000, "&lt;"&amp;B310+1)
</f>
        <v>0</v>
      </c>
      <c r="D310" s="108" t="str">
        <f t="array" ref="D310">SUMIFS(INDEX(Tips_daily!B$2:AB$1000, 0, MATCH(D309, Tips_daily!$B$1:$AAG$1, 0)), 
        Tips_daily!$A$2:$A$1000, "&gt;="&amp;A310, 
        Tips_daily!$A$2:$A$1000, "&lt;"&amp;A310+7)</f>
        <v>#N/A</v>
      </c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</row>
    <row r="311" ht="22.5" hidden="1" customHeight="1">
      <c r="A311" s="111"/>
      <c r="B311" s="111"/>
      <c r="C311" s="106">
        <f>SUMIFS(Tips_daily!B$2:B$1000, 
        Tips_daily!$A$2:$A$1000, "&gt;="&amp;A311, 
        Tips_daily!$A$2:$A$1000, "&lt;"&amp;B311+1)
</f>
        <v>0</v>
      </c>
      <c r="D311" s="108" t="str">
        <f t="array" ref="D311">SUMIFS(INDEX(Tips_daily!B$2:AB$1000, 0, MATCH(D310, Tips_daily!$B$1:$AAG$1, 0)), 
        Tips_daily!$A$2:$A$1000, "&gt;="&amp;A311, 
        Tips_daily!$A$2:$A$1000, "&lt;"&amp;A311+7)</f>
        <v>#N/A</v>
      </c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</row>
    <row r="312" ht="22.5" hidden="1" customHeight="1">
      <c r="A312" s="111"/>
      <c r="B312" s="111"/>
      <c r="C312" s="106">
        <f>SUMIFS(Tips_daily!B$2:B$1000, 
        Tips_daily!$A$2:$A$1000, "&gt;="&amp;A312, 
        Tips_daily!$A$2:$A$1000, "&lt;"&amp;B312+1)
</f>
        <v>0</v>
      </c>
      <c r="D312" s="108" t="str">
        <f t="array" ref="D312">SUMIFS(INDEX(Tips_daily!B$2:AB$1000, 0, MATCH(D311, Tips_daily!$B$1:$AAG$1, 0)), 
        Tips_daily!$A$2:$A$1000, "&gt;="&amp;A312, 
        Tips_daily!$A$2:$A$1000, "&lt;"&amp;A312+7)</f>
        <v>#N/A</v>
      </c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</row>
    <row r="313" ht="22.5" hidden="1" customHeight="1">
      <c r="A313" s="111"/>
      <c r="B313" s="111"/>
      <c r="C313" s="106">
        <f>SUMIFS(Tips_daily!B$2:B$1000, 
        Tips_daily!$A$2:$A$1000, "&gt;="&amp;A313, 
        Tips_daily!$A$2:$A$1000, "&lt;"&amp;B313+1)
</f>
        <v>0</v>
      </c>
      <c r="D313" s="108" t="str">
        <f t="array" ref="D313">SUMIFS(INDEX(Tips_daily!B$2:AB$1000, 0, MATCH(D312, Tips_daily!$B$1:$AAG$1, 0)), 
        Tips_daily!$A$2:$A$1000, "&gt;="&amp;A313, 
        Tips_daily!$A$2:$A$1000, "&lt;"&amp;A313+7)</f>
        <v>#N/A</v>
      </c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</row>
    <row r="314" ht="22.5" hidden="1" customHeight="1">
      <c r="A314" s="111"/>
      <c r="B314" s="111"/>
      <c r="C314" s="106">
        <f>SUMIFS(Tips_daily!B$2:B$1000, 
        Tips_daily!$A$2:$A$1000, "&gt;="&amp;A314, 
        Tips_daily!$A$2:$A$1000, "&lt;"&amp;B314+1)
</f>
        <v>0</v>
      </c>
      <c r="D314" s="108" t="str">
        <f t="array" ref="D314">SUMIFS(INDEX(Tips_daily!B$2:AB$1000, 0, MATCH(D313, Tips_daily!$B$1:$AAG$1, 0)), 
        Tips_daily!$A$2:$A$1000, "&gt;="&amp;A314, 
        Tips_daily!$A$2:$A$1000, "&lt;"&amp;A314+7)</f>
        <v>#N/A</v>
      </c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</row>
    <row r="315" ht="22.5" hidden="1" customHeight="1">
      <c r="A315" s="111"/>
      <c r="B315" s="111"/>
      <c r="C315" s="106">
        <f>SUMIFS(Tips_daily!B$2:B$1000, 
        Tips_daily!$A$2:$A$1000, "&gt;="&amp;A315, 
        Tips_daily!$A$2:$A$1000, "&lt;"&amp;B315+1)
</f>
        <v>0</v>
      </c>
      <c r="D315" s="108" t="str">
        <f t="array" ref="D315">SUMIFS(INDEX(Tips_daily!B$2:AB$1000, 0, MATCH(D314, Tips_daily!$B$1:$AAG$1, 0)), 
        Tips_daily!$A$2:$A$1000, "&gt;="&amp;A315, 
        Tips_daily!$A$2:$A$1000, "&lt;"&amp;A315+7)</f>
        <v>#N/A</v>
      </c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</row>
    <row r="316" ht="22.5" hidden="1" customHeight="1">
      <c r="A316" s="111"/>
      <c r="B316" s="111"/>
      <c r="C316" s="106">
        <f>SUMIFS(Tips_daily!B$2:B$1000, 
        Tips_daily!$A$2:$A$1000, "&gt;="&amp;A316, 
        Tips_daily!$A$2:$A$1000, "&lt;"&amp;B316+1)
</f>
        <v>0</v>
      </c>
      <c r="D316" s="108" t="str">
        <f t="array" ref="D316">SUMIFS(INDEX(Tips_daily!B$2:AB$1000, 0, MATCH(D315, Tips_daily!$B$1:$AAG$1, 0)), 
        Tips_daily!$A$2:$A$1000, "&gt;="&amp;A316, 
        Tips_daily!$A$2:$A$1000, "&lt;"&amp;A316+7)</f>
        <v>#N/A</v>
      </c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</row>
    <row r="317" ht="22.5" hidden="1" customHeight="1">
      <c r="A317" s="111"/>
      <c r="B317" s="111"/>
      <c r="C317" s="106">
        <f>SUMIFS(Tips_daily!B$2:B$1000, 
        Tips_daily!$A$2:$A$1000, "&gt;="&amp;A317, 
        Tips_daily!$A$2:$A$1000, "&lt;"&amp;B317+1)
</f>
        <v>0</v>
      </c>
      <c r="D317" s="108" t="str">
        <f t="array" ref="D317">SUMIFS(INDEX(Tips_daily!B$2:AB$1000, 0, MATCH(D316, Tips_daily!$B$1:$AAG$1, 0)), 
        Tips_daily!$A$2:$A$1000, "&gt;="&amp;A317, 
        Tips_daily!$A$2:$A$1000, "&lt;"&amp;A317+7)</f>
        <v>#N/A</v>
      </c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</row>
    <row r="318" ht="22.5" hidden="1" customHeight="1">
      <c r="A318" s="111"/>
      <c r="B318" s="111"/>
      <c r="C318" s="106">
        <f>SUMIFS(Tips_daily!B$2:B$1000, 
        Tips_daily!$A$2:$A$1000, "&gt;="&amp;A318, 
        Tips_daily!$A$2:$A$1000, "&lt;"&amp;B318+1)
</f>
        <v>0</v>
      </c>
      <c r="D318" s="108" t="str">
        <f t="array" ref="D318">SUMIFS(INDEX(Tips_daily!B$2:AB$1000, 0, MATCH(D317, Tips_daily!$B$1:$AAG$1, 0)), 
        Tips_daily!$A$2:$A$1000, "&gt;="&amp;A318, 
        Tips_daily!$A$2:$A$1000, "&lt;"&amp;A318+7)</f>
        <v>#N/A</v>
      </c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</row>
    <row r="319" ht="22.5" hidden="1" customHeight="1">
      <c r="A319" s="111"/>
      <c r="B319" s="111"/>
      <c r="C319" s="106">
        <f>SUMIFS(Tips_daily!B$2:B$1000, 
        Tips_daily!$A$2:$A$1000, "&gt;="&amp;A319, 
        Tips_daily!$A$2:$A$1000, "&lt;"&amp;B319+1)
</f>
        <v>0</v>
      </c>
      <c r="D319" s="108" t="str">
        <f t="array" ref="D319">SUMIFS(INDEX(Tips_daily!B$2:AB$1000, 0, MATCH(D318, Tips_daily!$B$1:$AAG$1, 0)), 
        Tips_daily!$A$2:$A$1000, "&gt;="&amp;A319, 
        Tips_daily!$A$2:$A$1000, "&lt;"&amp;A319+7)</f>
        <v>#N/A</v>
      </c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</row>
    <row r="320" ht="22.5" hidden="1" customHeight="1">
      <c r="A320" s="111"/>
      <c r="B320" s="111"/>
      <c r="C320" s="106">
        <f>SUMIFS(Tips_daily!B$2:B$1000, 
        Tips_daily!$A$2:$A$1000, "&gt;="&amp;A320, 
        Tips_daily!$A$2:$A$1000, "&lt;"&amp;B320+1)
</f>
        <v>0</v>
      </c>
      <c r="D320" s="108" t="str">
        <f t="array" ref="D320">SUMIFS(INDEX(Tips_daily!B$2:AB$1000, 0, MATCH(D319, Tips_daily!$B$1:$AAG$1, 0)), 
        Tips_daily!$A$2:$A$1000, "&gt;="&amp;A320, 
        Tips_daily!$A$2:$A$1000, "&lt;"&amp;A320+7)</f>
        <v>#N/A</v>
      </c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</row>
    <row r="321" ht="22.5" hidden="1" customHeight="1">
      <c r="A321" s="111"/>
      <c r="B321" s="111"/>
      <c r="C321" s="106">
        <f>SUMIFS(Tips_daily!B$2:B$1000, 
        Tips_daily!$A$2:$A$1000, "&gt;="&amp;A321, 
        Tips_daily!$A$2:$A$1000, "&lt;"&amp;B321+1)
</f>
        <v>0</v>
      </c>
      <c r="D321" s="108" t="str">
        <f t="array" ref="D321">SUMIFS(INDEX(Tips_daily!B$2:AB$1000, 0, MATCH(D320, Tips_daily!$B$1:$AAG$1, 0)), 
        Tips_daily!$A$2:$A$1000, "&gt;="&amp;A321, 
        Tips_daily!$A$2:$A$1000, "&lt;"&amp;A321+7)</f>
        <v>#N/A</v>
      </c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</row>
    <row r="322" ht="22.5" hidden="1" customHeight="1">
      <c r="A322" s="111"/>
      <c r="B322" s="111"/>
      <c r="C322" s="106">
        <f>SUMIFS(Tips_daily!B$2:B$1000, 
        Tips_daily!$A$2:$A$1000, "&gt;="&amp;A322, 
        Tips_daily!$A$2:$A$1000, "&lt;"&amp;B322+1)
</f>
        <v>0</v>
      </c>
      <c r="D322" s="108" t="str">
        <f t="array" ref="D322">SUMIFS(INDEX(Tips_daily!B$2:AB$1000, 0, MATCH(D321, Tips_daily!$B$1:$AAG$1, 0)), 
        Tips_daily!$A$2:$A$1000, "&gt;="&amp;A322, 
        Tips_daily!$A$2:$A$1000, "&lt;"&amp;A322+7)</f>
        <v>#N/A</v>
      </c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</row>
    <row r="323" ht="22.5" hidden="1" customHeight="1">
      <c r="A323" s="111"/>
      <c r="B323" s="111"/>
      <c r="C323" s="106">
        <f>SUMIFS(Tips_daily!B$2:B$1000, 
        Tips_daily!$A$2:$A$1000, "&gt;="&amp;A323, 
        Tips_daily!$A$2:$A$1000, "&lt;"&amp;B323+1)
</f>
        <v>0</v>
      </c>
      <c r="D323" s="108" t="str">
        <f t="array" ref="D323">SUMIFS(INDEX(Tips_daily!B$2:AB$1000, 0, MATCH(D322, Tips_daily!$B$1:$AAG$1, 0)), 
        Tips_daily!$A$2:$A$1000, "&gt;="&amp;A323, 
        Tips_daily!$A$2:$A$1000, "&lt;"&amp;A323+7)</f>
        <v>#N/A</v>
      </c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</row>
    <row r="324" ht="22.5" hidden="1" customHeight="1">
      <c r="A324" s="111"/>
      <c r="B324" s="111"/>
      <c r="C324" s="106">
        <f>SUMIFS(Tips_daily!B$2:B$1000, 
        Tips_daily!$A$2:$A$1000, "&gt;="&amp;A324, 
        Tips_daily!$A$2:$A$1000, "&lt;"&amp;B324+1)
</f>
        <v>0</v>
      </c>
      <c r="D324" s="108" t="str">
        <f t="array" ref="D324">SUMIFS(INDEX(Tips_daily!B$2:AB$1000, 0, MATCH(D323, Tips_daily!$B$1:$AAG$1, 0)), 
        Tips_daily!$A$2:$A$1000, "&gt;="&amp;A324, 
        Tips_daily!$A$2:$A$1000, "&lt;"&amp;A324+7)</f>
        <v>#N/A</v>
      </c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</row>
    <row r="325" ht="22.5" hidden="1" customHeight="1">
      <c r="A325" s="111"/>
      <c r="B325" s="111"/>
      <c r="C325" s="106">
        <f>SUMIFS(Tips_daily!B$2:B$1000, 
        Tips_daily!$A$2:$A$1000, "&gt;="&amp;A325, 
        Tips_daily!$A$2:$A$1000, "&lt;"&amp;B325+1)
</f>
        <v>0</v>
      </c>
      <c r="D325" s="108" t="str">
        <f t="array" ref="D325">SUMIFS(INDEX(Tips_daily!B$2:AB$1000, 0, MATCH(D324, Tips_daily!$B$1:$AAG$1, 0)), 
        Tips_daily!$A$2:$A$1000, "&gt;="&amp;A325, 
        Tips_daily!$A$2:$A$1000, "&lt;"&amp;A325+7)</f>
        <v>#N/A</v>
      </c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</row>
    <row r="326" ht="22.5" hidden="1" customHeight="1">
      <c r="A326" s="111"/>
      <c r="B326" s="111"/>
      <c r="C326" s="106">
        <f>SUMIFS(Tips_daily!B$2:B$1000, 
        Tips_daily!$A$2:$A$1000, "&gt;="&amp;A326, 
        Tips_daily!$A$2:$A$1000, "&lt;"&amp;B326+1)
</f>
        <v>0</v>
      </c>
      <c r="D326" s="108" t="str">
        <f t="array" ref="D326">SUMIFS(INDEX(Tips_daily!B$2:AB$1000, 0, MATCH(D325, Tips_daily!$B$1:$AAG$1, 0)), 
        Tips_daily!$A$2:$A$1000, "&gt;="&amp;A326, 
        Tips_daily!$A$2:$A$1000, "&lt;"&amp;A326+7)</f>
        <v>#N/A</v>
      </c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</row>
    <row r="327" ht="22.5" hidden="1" customHeight="1">
      <c r="A327" s="111"/>
      <c r="B327" s="111"/>
      <c r="C327" s="106">
        <f>SUMIFS(Tips_daily!B$2:B$1000, 
        Tips_daily!$A$2:$A$1000, "&gt;="&amp;A327, 
        Tips_daily!$A$2:$A$1000, "&lt;"&amp;B327+1)
</f>
        <v>0</v>
      </c>
      <c r="D327" s="108" t="str">
        <f t="array" ref="D327">SUMIFS(INDEX(Tips_daily!B$2:AB$1000, 0, MATCH(D326, Tips_daily!$B$1:$AAG$1, 0)), 
        Tips_daily!$A$2:$A$1000, "&gt;="&amp;A327, 
        Tips_daily!$A$2:$A$1000, "&lt;"&amp;A327+7)</f>
        <v>#N/A</v>
      </c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</row>
    <row r="328" ht="22.5" hidden="1" customHeight="1">
      <c r="A328" s="111"/>
      <c r="B328" s="111"/>
      <c r="C328" s="106">
        <f>SUMIFS(Tips_daily!B$2:B$1000, 
        Tips_daily!$A$2:$A$1000, "&gt;="&amp;A328, 
        Tips_daily!$A$2:$A$1000, "&lt;"&amp;B328+1)
</f>
        <v>0</v>
      </c>
      <c r="D328" s="108" t="str">
        <f t="array" ref="D328">SUMIFS(INDEX(Tips_daily!B$2:AB$1000, 0, MATCH(D327, Tips_daily!$B$1:$AAG$1, 0)), 
        Tips_daily!$A$2:$A$1000, "&gt;="&amp;A328, 
        Tips_daily!$A$2:$A$1000, "&lt;"&amp;A328+7)</f>
        <v>#N/A</v>
      </c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</row>
    <row r="329" ht="22.5" hidden="1" customHeight="1">
      <c r="A329" s="111"/>
      <c r="B329" s="111"/>
      <c r="C329" s="106">
        <f>SUMIFS(Tips_daily!B$2:B$1000, 
        Tips_daily!$A$2:$A$1000, "&gt;="&amp;A329, 
        Tips_daily!$A$2:$A$1000, "&lt;"&amp;B329+1)
</f>
        <v>0</v>
      </c>
      <c r="D329" s="108" t="str">
        <f t="array" ref="D329">SUMIFS(INDEX(Tips_daily!B$2:AB$1000, 0, MATCH(D328, Tips_daily!$B$1:$AAG$1, 0)), 
        Tips_daily!$A$2:$A$1000, "&gt;="&amp;A329, 
        Tips_daily!$A$2:$A$1000, "&lt;"&amp;A329+7)</f>
        <v>#N/A</v>
      </c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</row>
    <row r="330" ht="22.5" hidden="1" customHeight="1">
      <c r="A330" s="111"/>
      <c r="B330" s="111"/>
      <c r="C330" s="106">
        <f>SUMIFS(Tips_daily!B$2:B$1000, 
        Tips_daily!$A$2:$A$1000, "&gt;="&amp;A330, 
        Tips_daily!$A$2:$A$1000, "&lt;"&amp;B330+1)
</f>
        <v>0</v>
      </c>
      <c r="D330" s="108" t="str">
        <f t="array" ref="D330">SUMIFS(INDEX(Tips_daily!B$2:AB$1000, 0, MATCH(D329, Tips_daily!$B$1:$AAG$1, 0)), 
        Tips_daily!$A$2:$A$1000, "&gt;="&amp;A330, 
        Tips_daily!$A$2:$A$1000, "&lt;"&amp;A330+7)</f>
        <v>#N/A</v>
      </c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</row>
    <row r="331" ht="22.5" hidden="1" customHeight="1">
      <c r="A331" s="111"/>
      <c r="B331" s="111"/>
      <c r="C331" s="106">
        <f>SUMIFS(Tips_daily!B$2:B$1000, 
        Tips_daily!$A$2:$A$1000, "&gt;="&amp;A331, 
        Tips_daily!$A$2:$A$1000, "&lt;"&amp;B331+1)
</f>
        <v>0</v>
      </c>
      <c r="D331" s="108" t="str">
        <f t="array" ref="D331">SUMIFS(INDEX(Tips_daily!B$2:AB$1000, 0, MATCH(D330, Tips_daily!$B$1:$AAG$1, 0)), 
        Tips_daily!$A$2:$A$1000, "&gt;="&amp;A331, 
        Tips_daily!$A$2:$A$1000, "&lt;"&amp;A331+7)</f>
        <v>#N/A</v>
      </c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</row>
    <row r="332" ht="22.5" hidden="1" customHeight="1">
      <c r="A332" s="111"/>
      <c r="B332" s="111"/>
      <c r="C332" s="106">
        <f>SUMIFS(Tips_daily!B$2:B$1000, 
        Tips_daily!$A$2:$A$1000, "&gt;="&amp;A332, 
        Tips_daily!$A$2:$A$1000, "&lt;"&amp;B332+1)
</f>
        <v>0</v>
      </c>
      <c r="D332" s="108" t="str">
        <f t="array" ref="D332">SUMIFS(INDEX(Tips_daily!B$2:AB$1000, 0, MATCH(D331, Tips_daily!$B$1:$AAG$1, 0)), 
        Tips_daily!$A$2:$A$1000, "&gt;="&amp;A332, 
        Tips_daily!$A$2:$A$1000, "&lt;"&amp;A332+7)</f>
        <v>#N/A</v>
      </c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</row>
    <row r="333" ht="22.5" hidden="1" customHeight="1">
      <c r="A333" s="111"/>
      <c r="B333" s="111"/>
      <c r="C333" s="106">
        <f>SUMIFS(Tips_daily!B$2:B$1000, 
        Tips_daily!$A$2:$A$1000, "&gt;="&amp;A333, 
        Tips_daily!$A$2:$A$1000, "&lt;"&amp;B333+1)
</f>
        <v>0</v>
      </c>
      <c r="D333" s="108" t="str">
        <f t="array" ref="D333">SUMIFS(INDEX(Tips_daily!B$2:AB$1000, 0, MATCH(D332, Tips_daily!$B$1:$AAG$1, 0)), 
        Tips_daily!$A$2:$A$1000, "&gt;="&amp;A333, 
        Tips_daily!$A$2:$A$1000, "&lt;"&amp;A333+7)</f>
        <v>#N/A</v>
      </c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</row>
    <row r="334" ht="22.5" hidden="1" customHeight="1">
      <c r="A334" s="111"/>
      <c r="B334" s="111"/>
      <c r="C334" s="106">
        <f>SUMIFS(Tips_daily!B$2:B$1000, 
        Tips_daily!$A$2:$A$1000, "&gt;="&amp;A334, 
        Tips_daily!$A$2:$A$1000, "&lt;"&amp;B334+1)
</f>
        <v>0</v>
      </c>
      <c r="D334" s="108" t="str">
        <f t="array" ref="D334">SUMIFS(INDEX(Tips_daily!B$2:AB$1000, 0, MATCH(D333, Tips_daily!$B$1:$AAG$1, 0)), 
        Tips_daily!$A$2:$A$1000, "&gt;="&amp;A334, 
        Tips_daily!$A$2:$A$1000, "&lt;"&amp;A334+7)</f>
        <v>#N/A</v>
      </c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</row>
    <row r="335" ht="22.5" hidden="1" customHeight="1">
      <c r="A335" s="111"/>
      <c r="B335" s="111"/>
      <c r="C335" s="106">
        <f>SUMIFS(Tips_daily!B$2:B$1000, 
        Tips_daily!$A$2:$A$1000, "&gt;="&amp;A335, 
        Tips_daily!$A$2:$A$1000, "&lt;"&amp;B335+1)
</f>
        <v>0</v>
      </c>
      <c r="D335" s="108" t="str">
        <f t="array" ref="D335">SUMIFS(INDEX(Tips_daily!B$2:AB$1000, 0, MATCH(D334, Tips_daily!$B$1:$AAG$1, 0)), 
        Tips_daily!$A$2:$A$1000, "&gt;="&amp;A335, 
        Tips_daily!$A$2:$A$1000, "&lt;"&amp;A335+7)</f>
        <v>#N/A</v>
      </c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</row>
    <row r="336" ht="22.5" hidden="1" customHeight="1">
      <c r="A336" s="111"/>
      <c r="B336" s="111"/>
      <c r="C336" s="106">
        <f>SUMIFS(Tips_daily!B$2:B$1000, 
        Tips_daily!$A$2:$A$1000, "&gt;="&amp;A336, 
        Tips_daily!$A$2:$A$1000, "&lt;"&amp;B336+1)
</f>
        <v>0</v>
      </c>
      <c r="D336" s="108" t="str">
        <f t="array" ref="D336">SUMIFS(INDEX(Tips_daily!B$2:AB$1000, 0, MATCH(D335, Tips_daily!$B$1:$AAG$1, 0)), 
        Tips_daily!$A$2:$A$1000, "&gt;="&amp;A336, 
        Tips_daily!$A$2:$A$1000, "&lt;"&amp;A336+7)</f>
        <v>#N/A</v>
      </c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</row>
    <row r="337" ht="22.5" hidden="1" customHeight="1">
      <c r="A337" s="111"/>
      <c r="B337" s="111"/>
      <c r="C337" s="106">
        <f>SUMIFS(Tips_daily!B$2:B$1000, 
        Tips_daily!$A$2:$A$1000, "&gt;="&amp;A337, 
        Tips_daily!$A$2:$A$1000, "&lt;"&amp;B337+1)
</f>
        <v>0</v>
      </c>
      <c r="D337" s="108" t="str">
        <f t="array" ref="D337">SUMIFS(INDEX(Tips_daily!B$2:AB$1000, 0, MATCH(D336, Tips_daily!$B$1:$AAG$1, 0)), 
        Tips_daily!$A$2:$A$1000, "&gt;="&amp;A337, 
        Tips_daily!$A$2:$A$1000, "&lt;"&amp;A337+7)</f>
        <v>#N/A</v>
      </c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</row>
    <row r="338" ht="22.5" hidden="1" customHeight="1">
      <c r="A338" s="111"/>
      <c r="B338" s="111"/>
      <c r="C338" s="106">
        <f>SUMIFS(Tips_daily!B$2:B$1000, 
        Tips_daily!$A$2:$A$1000, "&gt;="&amp;A338, 
        Tips_daily!$A$2:$A$1000, "&lt;"&amp;B338+1)
</f>
        <v>0</v>
      </c>
      <c r="D338" s="108" t="str">
        <f t="array" ref="D338">SUMIFS(INDEX(Tips_daily!B$2:AB$1000, 0, MATCH(D337, Tips_daily!$B$1:$AAG$1, 0)), 
        Tips_daily!$A$2:$A$1000, "&gt;="&amp;A338, 
        Tips_daily!$A$2:$A$1000, "&lt;"&amp;A338+7)</f>
        <v>#N/A</v>
      </c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</row>
    <row r="339" ht="22.5" hidden="1" customHeight="1">
      <c r="A339" s="111"/>
      <c r="B339" s="111"/>
      <c r="C339" s="106">
        <f>SUMIFS(Tips_daily!B$2:B$1000, 
        Tips_daily!$A$2:$A$1000, "&gt;="&amp;A339, 
        Tips_daily!$A$2:$A$1000, "&lt;"&amp;B339+1)
</f>
        <v>0</v>
      </c>
      <c r="D339" s="108" t="str">
        <f t="array" ref="D339">SUMIFS(INDEX(Tips_daily!B$2:AB$1000, 0, MATCH(D338, Tips_daily!$B$1:$AAG$1, 0)), 
        Tips_daily!$A$2:$A$1000, "&gt;="&amp;A339, 
        Tips_daily!$A$2:$A$1000, "&lt;"&amp;A339+7)</f>
        <v>#N/A</v>
      </c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</row>
    <row r="340" ht="22.5" hidden="1" customHeight="1">
      <c r="A340" s="111"/>
      <c r="B340" s="111"/>
      <c r="C340" s="106">
        <f>SUMIFS(Tips_daily!B$2:B$1000, 
        Tips_daily!$A$2:$A$1000, "&gt;="&amp;A340, 
        Tips_daily!$A$2:$A$1000, "&lt;"&amp;B340+1)
</f>
        <v>0</v>
      </c>
      <c r="D340" s="108" t="str">
        <f t="array" ref="D340">SUMIFS(INDEX(Tips_daily!B$2:AB$1000, 0, MATCH(D339, Tips_daily!$B$1:$AAG$1, 0)), 
        Tips_daily!$A$2:$A$1000, "&gt;="&amp;A340, 
        Tips_daily!$A$2:$A$1000, "&lt;"&amp;A340+7)</f>
        <v>#N/A</v>
      </c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</row>
    <row r="341" ht="22.5" hidden="1" customHeight="1">
      <c r="A341" s="111"/>
      <c r="B341" s="111"/>
      <c r="C341" s="106">
        <f>SUMIFS(Tips_daily!B$2:B$1000, 
        Tips_daily!$A$2:$A$1000, "&gt;="&amp;A341, 
        Tips_daily!$A$2:$A$1000, "&lt;"&amp;B341+1)
</f>
        <v>0</v>
      </c>
      <c r="D341" s="108" t="str">
        <f t="array" ref="D341">SUMIFS(INDEX(Tips_daily!B$2:AB$1000, 0, MATCH(D340, Tips_daily!$B$1:$AAG$1, 0)), 
        Tips_daily!$A$2:$A$1000, "&gt;="&amp;A341, 
        Tips_daily!$A$2:$A$1000, "&lt;"&amp;A341+7)</f>
        <v>#N/A</v>
      </c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</row>
    <row r="342" ht="22.5" hidden="1" customHeight="1">
      <c r="A342" s="111"/>
      <c r="B342" s="111"/>
      <c r="C342" s="106">
        <f>SUMIFS(Tips_daily!B$2:B$1000, 
        Tips_daily!$A$2:$A$1000, "&gt;="&amp;A342, 
        Tips_daily!$A$2:$A$1000, "&lt;"&amp;B342+1)
</f>
        <v>0</v>
      </c>
      <c r="D342" s="108" t="str">
        <f t="array" ref="D342">SUMIFS(INDEX(Tips_daily!B$2:AB$1000, 0, MATCH(D341, Tips_daily!$B$1:$AAG$1, 0)), 
        Tips_daily!$A$2:$A$1000, "&gt;="&amp;A342, 
        Tips_daily!$A$2:$A$1000, "&lt;"&amp;A342+7)</f>
        <v>#N/A</v>
      </c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</row>
    <row r="343" ht="22.5" hidden="1" customHeight="1">
      <c r="A343" s="111"/>
      <c r="B343" s="111"/>
      <c r="C343" s="106">
        <f>SUMIFS(Tips_daily!B$2:B$1000, 
        Tips_daily!$A$2:$A$1000, "&gt;="&amp;A343, 
        Tips_daily!$A$2:$A$1000, "&lt;"&amp;B343+1)
</f>
        <v>0</v>
      </c>
      <c r="D343" s="108" t="str">
        <f t="array" ref="D343">SUMIFS(INDEX(Tips_daily!B$2:AB$1000, 0, MATCH(D342, Tips_daily!$B$1:$AAG$1, 0)), 
        Tips_daily!$A$2:$A$1000, "&gt;="&amp;A343, 
        Tips_daily!$A$2:$A$1000, "&lt;"&amp;A343+7)</f>
        <v>#N/A</v>
      </c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</row>
    <row r="344" ht="22.5" hidden="1" customHeight="1">
      <c r="A344" s="111"/>
      <c r="B344" s="111"/>
      <c r="C344" s="106">
        <f>SUMIFS(Tips_daily!B$2:B$1000, 
        Tips_daily!$A$2:$A$1000, "&gt;="&amp;A344, 
        Tips_daily!$A$2:$A$1000, "&lt;"&amp;B344+1)
</f>
        <v>0</v>
      </c>
      <c r="D344" s="108" t="str">
        <f t="array" ref="D344">SUMIFS(INDEX(Tips_daily!B$2:AB$1000, 0, MATCH(D343, Tips_daily!$B$1:$AAG$1, 0)), 
        Tips_daily!$A$2:$A$1000, "&gt;="&amp;A344, 
        Tips_daily!$A$2:$A$1000, "&lt;"&amp;A344+7)</f>
        <v>#N/A</v>
      </c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</row>
    <row r="345" ht="22.5" hidden="1" customHeight="1">
      <c r="A345" s="111"/>
      <c r="B345" s="111"/>
      <c r="C345" s="106">
        <f>SUMIFS(Tips_daily!B$2:B$1000, 
        Tips_daily!$A$2:$A$1000, "&gt;="&amp;A345, 
        Tips_daily!$A$2:$A$1000, "&lt;"&amp;B345+1)
</f>
        <v>0</v>
      </c>
      <c r="D345" s="108" t="str">
        <f t="array" ref="D345">SUMIFS(INDEX(Tips_daily!B$2:AB$1000, 0, MATCH(D344, Tips_daily!$B$1:$AAG$1, 0)), 
        Tips_daily!$A$2:$A$1000, "&gt;="&amp;A345, 
        Tips_daily!$A$2:$A$1000, "&lt;"&amp;A345+7)</f>
        <v>#N/A</v>
      </c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</row>
    <row r="346" ht="22.5" hidden="1" customHeight="1">
      <c r="A346" s="111"/>
      <c r="B346" s="111"/>
      <c r="C346" s="106">
        <f>SUMIFS(Tips_daily!B$2:B$1000, 
        Tips_daily!$A$2:$A$1000, "&gt;="&amp;A346, 
        Tips_daily!$A$2:$A$1000, "&lt;"&amp;B346+1)
</f>
        <v>0</v>
      </c>
      <c r="D346" s="108" t="str">
        <f t="array" ref="D346">SUMIFS(INDEX(Tips_daily!B$2:AB$1000, 0, MATCH(D345, Tips_daily!$B$1:$AAG$1, 0)), 
        Tips_daily!$A$2:$A$1000, "&gt;="&amp;A346, 
        Tips_daily!$A$2:$A$1000, "&lt;"&amp;A346+7)</f>
        <v>#N/A</v>
      </c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</row>
    <row r="347" ht="22.5" hidden="1" customHeight="1">
      <c r="A347" s="111"/>
      <c r="B347" s="111"/>
      <c r="C347" s="106">
        <f>SUMIFS(Tips_daily!B$2:B$1000, 
        Tips_daily!$A$2:$A$1000, "&gt;="&amp;A347, 
        Tips_daily!$A$2:$A$1000, "&lt;"&amp;B347+1)
</f>
        <v>0</v>
      </c>
      <c r="D347" s="108" t="str">
        <f t="array" ref="D347">SUMIFS(INDEX(Tips_daily!B$2:AB$1000, 0, MATCH(D346, Tips_daily!$B$1:$AAG$1, 0)), 
        Tips_daily!$A$2:$A$1000, "&gt;="&amp;A347, 
        Tips_daily!$A$2:$A$1000, "&lt;"&amp;A347+7)</f>
        <v>#N/A</v>
      </c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</row>
    <row r="348" ht="22.5" hidden="1" customHeight="1">
      <c r="A348" s="111"/>
      <c r="B348" s="111"/>
      <c r="C348" s="106">
        <f>SUMIFS(Tips_daily!B$2:B$1000, 
        Tips_daily!$A$2:$A$1000, "&gt;="&amp;A348, 
        Tips_daily!$A$2:$A$1000, "&lt;"&amp;B348+1)
</f>
        <v>0</v>
      </c>
      <c r="D348" s="108" t="str">
        <f t="array" ref="D348">SUMIFS(INDEX(Tips_daily!B$2:AB$1000, 0, MATCH(D347, Tips_daily!$B$1:$AAG$1, 0)), 
        Tips_daily!$A$2:$A$1000, "&gt;="&amp;A348, 
        Tips_daily!$A$2:$A$1000, "&lt;"&amp;A348+7)</f>
        <v>#N/A</v>
      </c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</row>
    <row r="349" ht="22.5" hidden="1" customHeight="1">
      <c r="A349" s="111"/>
      <c r="B349" s="111"/>
      <c r="C349" s="106">
        <f>SUMIFS(Tips_daily!B$2:B$1000, 
        Tips_daily!$A$2:$A$1000, "&gt;="&amp;A349, 
        Tips_daily!$A$2:$A$1000, "&lt;"&amp;B349+1)
</f>
        <v>0</v>
      </c>
      <c r="D349" s="108" t="str">
        <f t="array" ref="D349">SUMIFS(INDEX(Tips_daily!B$2:AB$1000, 0, MATCH(D348, Tips_daily!$B$1:$AAG$1, 0)), 
        Tips_daily!$A$2:$A$1000, "&gt;="&amp;A349, 
        Tips_daily!$A$2:$A$1000, "&lt;"&amp;A349+7)</f>
        <v>#N/A</v>
      </c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</row>
    <row r="350" ht="22.5" hidden="1" customHeight="1">
      <c r="A350" s="111"/>
      <c r="B350" s="111"/>
      <c r="C350" s="106">
        <f>SUMIFS(Tips_daily!B$2:B$1000, 
        Tips_daily!$A$2:$A$1000, "&gt;="&amp;A350, 
        Tips_daily!$A$2:$A$1000, "&lt;"&amp;B350+1)
</f>
        <v>0</v>
      </c>
      <c r="D350" s="108" t="str">
        <f t="array" ref="D350">SUMIFS(INDEX(Tips_daily!B$2:AB$1000, 0, MATCH(D349, Tips_daily!$B$1:$AAG$1, 0)), 
        Tips_daily!$A$2:$A$1000, "&gt;="&amp;A350, 
        Tips_daily!$A$2:$A$1000, "&lt;"&amp;A350+7)</f>
        <v>#N/A</v>
      </c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</row>
    <row r="351" ht="22.5" hidden="1" customHeight="1">
      <c r="A351" s="111"/>
      <c r="B351" s="111"/>
      <c r="C351" s="106">
        <f>SUMIFS(Tips_daily!B$2:B$1000, 
        Tips_daily!$A$2:$A$1000, "&gt;="&amp;A351, 
        Tips_daily!$A$2:$A$1000, "&lt;"&amp;B351+1)
</f>
        <v>0</v>
      </c>
      <c r="D351" s="108" t="str">
        <f t="array" ref="D351">SUMIFS(INDEX(Tips_daily!B$2:AB$1000, 0, MATCH(D350, Tips_daily!$B$1:$AAG$1, 0)), 
        Tips_daily!$A$2:$A$1000, "&gt;="&amp;A351, 
        Tips_daily!$A$2:$A$1000, "&lt;"&amp;A351+7)</f>
        <v>#N/A</v>
      </c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</row>
    <row r="352" ht="22.5" hidden="1" customHeight="1">
      <c r="A352" s="111"/>
      <c r="B352" s="111"/>
      <c r="C352" s="106">
        <f>SUMIFS(Tips_daily!B$2:B$1000, 
        Tips_daily!$A$2:$A$1000, "&gt;="&amp;A352, 
        Tips_daily!$A$2:$A$1000, "&lt;"&amp;B352+1)
</f>
        <v>0</v>
      </c>
      <c r="D352" s="108" t="str">
        <f t="array" ref="D352">SUMIFS(INDEX(Tips_daily!B$2:AB$1000, 0, MATCH(D351, Tips_daily!$B$1:$AAG$1, 0)), 
        Tips_daily!$A$2:$A$1000, "&gt;="&amp;A352, 
        Tips_daily!$A$2:$A$1000, "&lt;"&amp;A352+7)</f>
        <v>#N/A</v>
      </c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</row>
    <row r="353" ht="22.5" hidden="1" customHeight="1">
      <c r="A353" s="111"/>
      <c r="B353" s="111"/>
      <c r="C353" s="106">
        <f>SUMIFS(Tips_daily!B$2:B$1000, 
        Tips_daily!$A$2:$A$1000, "&gt;="&amp;A353, 
        Tips_daily!$A$2:$A$1000, "&lt;"&amp;B353+1)
</f>
        <v>0</v>
      </c>
      <c r="D353" s="108" t="str">
        <f t="array" ref="D353">SUMIFS(INDEX(Tips_daily!B$2:AB$1000, 0, MATCH(D352, Tips_daily!$B$1:$AAG$1, 0)), 
        Tips_daily!$A$2:$A$1000, "&gt;="&amp;A353, 
        Tips_daily!$A$2:$A$1000, "&lt;"&amp;A353+7)</f>
        <v>#N/A</v>
      </c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</row>
    <row r="354" ht="22.5" hidden="1" customHeight="1">
      <c r="A354" s="111"/>
      <c r="B354" s="111"/>
      <c r="C354" s="106">
        <f>SUMIFS(Tips_daily!B$2:B$1000, 
        Tips_daily!$A$2:$A$1000, "&gt;="&amp;A354, 
        Tips_daily!$A$2:$A$1000, "&lt;"&amp;B354+1)
</f>
        <v>0</v>
      </c>
      <c r="D354" s="108" t="str">
        <f t="array" ref="D354">SUMIFS(INDEX(Tips_daily!B$2:AB$1000, 0, MATCH(D353, Tips_daily!$B$1:$AAG$1, 0)), 
        Tips_daily!$A$2:$A$1000, "&gt;="&amp;A354, 
        Tips_daily!$A$2:$A$1000, "&lt;"&amp;A354+7)</f>
        <v>#N/A</v>
      </c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</row>
    <row r="355" ht="22.5" hidden="1" customHeight="1">
      <c r="A355" s="111"/>
      <c r="B355" s="111"/>
      <c r="C355" s="106">
        <f>SUMIFS(Tips_daily!B$2:B$1000, 
        Tips_daily!$A$2:$A$1000, "&gt;="&amp;A355, 
        Tips_daily!$A$2:$A$1000, "&lt;"&amp;B355+1)
</f>
        <v>0</v>
      </c>
      <c r="D355" s="108" t="str">
        <f t="array" ref="D355">SUMIFS(INDEX(Tips_daily!B$2:AB$1000, 0, MATCH(D354, Tips_daily!$B$1:$AAG$1, 0)), 
        Tips_daily!$A$2:$A$1000, "&gt;="&amp;A355, 
        Tips_daily!$A$2:$A$1000, "&lt;"&amp;A355+7)</f>
        <v>#N/A</v>
      </c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</row>
    <row r="356" ht="22.5" hidden="1" customHeight="1">
      <c r="A356" s="111"/>
      <c r="B356" s="111"/>
      <c r="C356" s="106">
        <f>SUMIFS(Tips_daily!B$2:B$1000, 
        Tips_daily!$A$2:$A$1000, "&gt;="&amp;A356, 
        Tips_daily!$A$2:$A$1000, "&lt;"&amp;B356+1)
</f>
        <v>0</v>
      </c>
      <c r="D356" s="108" t="str">
        <f t="array" ref="D356">SUMIFS(INDEX(Tips_daily!B$2:AB$1000, 0, MATCH(D355, Tips_daily!$B$1:$AAG$1, 0)), 
        Tips_daily!$A$2:$A$1000, "&gt;="&amp;A356, 
        Tips_daily!$A$2:$A$1000, "&lt;"&amp;A356+7)</f>
        <v>#N/A</v>
      </c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</row>
    <row r="357" ht="22.5" hidden="1" customHeight="1">
      <c r="A357" s="111"/>
      <c r="B357" s="111"/>
      <c r="C357" s="106">
        <f>SUMIFS(Tips_daily!B$2:B$1000, 
        Tips_daily!$A$2:$A$1000, "&gt;="&amp;A357, 
        Tips_daily!$A$2:$A$1000, "&lt;"&amp;B357+1)
</f>
        <v>0</v>
      </c>
      <c r="D357" s="108" t="str">
        <f t="array" ref="D357">SUMIFS(INDEX(Tips_daily!B$2:AB$1000, 0, MATCH(D356, Tips_daily!$B$1:$AAG$1, 0)), 
        Tips_daily!$A$2:$A$1000, "&gt;="&amp;A357, 
        Tips_daily!$A$2:$A$1000, "&lt;"&amp;A357+7)</f>
        <v>#N/A</v>
      </c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</row>
    <row r="358" ht="22.5" hidden="1" customHeight="1">
      <c r="A358" s="111"/>
      <c r="B358" s="111"/>
      <c r="C358" s="106">
        <f>SUMIFS(Tips_daily!B$2:B$1000, 
        Tips_daily!$A$2:$A$1000, "&gt;="&amp;A358, 
        Tips_daily!$A$2:$A$1000, "&lt;"&amp;B358+1)
</f>
        <v>0</v>
      </c>
      <c r="D358" s="108" t="str">
        <f t="array" ref="D358">SUMIFS(INDEX(Tips_daily!B$2:AB$1000, 0, MATCH(D357, Tips_daily!$B$1:$AAG$1, 0)), 
        Tips_daily!$A$2:$A$1000, "&gt;="&amp;A358, 
        Tips_daily!$A$2:$A$1000, "&lt;"&amp;A358+7)</f>
        <v>#N/A</v>
      </c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</row>
    <row r="359" ht="22.5" hidden="1" customHeight="1">
      <c r="A359" s="111"/>
      <c r="B359" s="111"/>
      <c r="C359" s="106">
        <f>SUMIFS(Tips_daily!B$2:B$1000, 
        Tips_daily!$A$2:$A$1000, "&gt;="&amp;A359, 
        Tips_daily!$A$2:$A$1000, "&lt;"&amp;B359+1)
</f>
        <v>0</v>
      </c>
      <c r="D359" s="108" t="str">
        <f t="array" ref="D359">SUMIFS(INDEX(Tips_daily!B$2:AB$1000, 0, MATCH(D358, Tips_daily!$B$1:$AAG$1, 0)), 
        Tips_daily!$A$2:$A$1000, "&gt;="&amp;A359, 
        Tips_daily!$A$2:$A$1000, "&lt;"&amp;A359+7)</f>
        <v>#N/A</v>
      </c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</row>
    <row r="360" ht="22.5" hidden="1" customHeight="1">
      <c r="A360" s="111"/>
      <c r="B360" s="111"/>
      <c r="C360" s="106">
        <f>SUMIFS(Tips_daily!B$2:B$1000, 
        Tips_daily!$A$2:$A$1000, "&gt;="&amp;A360, 
        Tips_daily!$A$2:$A$1000, "&lt;"&amp;B360+1)
</f>
        <v>0</v>
      </c>
      <c r="D360" s="108" t="str">
        <f t="array" ref="D360">SUMIFS(INDEX(Tips_daily!B$2:AB$1000, 0, MATCH(D359, Tips_daily!$B$1:$AAG$1, 0)), 
        Tips_daily!$A$2:$A$1000, "&gt;="&amp;A360, 
        Tips_daily!$A$2:$A$1000, "&lt;"&amp;A360+7)</f>
        <v>#N/A</v>
      </c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</row>
    <row r="361" ht="22.5" hidden="1" customHeight="1">
      <c r="A361" s="111"/>
      <c r="B361" s="111"/>
      <c r="C361" s="106">
        <f>SUMIFS(Tips_daily!B$2:B$1000, 
        Tips_daily!$A$2:$A$1000, "&gt;="&amp;A361, 
        Tips_daily!$A$2:$A$1000, "&lt;"&amp;B361+1)
</f>
        <v>0</v>
      </c>
      <c r="D361" s="108" t="str">
        <f t="array" ref="D361">SUMIFS(INDEX(Tips_daily!B$2:AB$1000, 0, MATCH(D360, Tips_daily!$B$1:$AAG$1, 0)), 
        Tips_daily!$A$2:$A$1000, "&gt;="&amp;A361, 
        Tips_daily!$A$2:$A$1000, "&lt;"&amp;A361+7)</f>
        <v>#N/A</v>
      </c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</row>
    <row r="362" ht="22.5" hidden="1" customHeight="1">
      <c r="A362" s="111"/>
      <c r="B362" s="111"/>
      <c r="C362" s="106">
        <f>SUMIFS(Tips_daily!B$2:B$1000, 
        Tips_daily!$A$2:$A$1000, "&gt;="&amp;A362, 
        Tips_daily!$A$2:$A$1000, "&lt;"&amp;B362+1)
</f>
        <v>0</v>
      </c>
      <c r="D362" s="108" t="str">
        <f t="array" ref="D362">SUMIFS(INDEX(Tips_daily!B$2:AB$1000, 0, MATCH(D361, Tips_daily!$B$1:$AAG$1, 0)), 
        Tips_daily!$A$2:$A$1000, "&gt;="&amp;A362, 
        Tips_daily!$A$2:$A$1000, "&lt;"&amp;A362+7)</f>
        <v>#N/A</v>
      </c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</row>
    <row r="363" ht="22.5" hidden="1" customHeight="1">
      <c r="A363" s="111"/>
      <c r="B363" s="111"/>
      <c r="C363" s="106">
        <f>SUMIFS(Tips_daily!B$2:B$1000, 
        Tips_daily!$A$2:$A$1000, "&gt;="&amp;A363, 
        Tips_daily!$A$2:$A$1000, "&lt;"&amp;B363+1)
</f>
        <v>0</v>
      </c>
      <c r="D363" s="108" t="str">
        <f t="array" ref="D363">SUMIFS(INDEX(Tips_daily!B$2:AB$1000, 0, MATCH(D362, Tips_daily!$B$1:$AAG$1, 0)), 
        Tips_daily!$A$2:$A$1000, "&gt;="&amp;A363, 
        Tips_daily!$A$2:$A$1000, "&lt;"&amp;A363+7)</f>
        <v>#N/A</v>
      </c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</row>
    <row r="364" ht="22.5" hidden="1" customHeight="1">
      <c r="A364" s="111"/>
      <c r="B364" s="111"/>
      <c r="C364" s="106">
        <f>SUMIFS(Tips_daily!B$2:B$1000, 
        Tips_daily!$A$2:$A$1000, "&gt;="&amp;A364, 
        Tips_daily!$A$2:$A$1000, "&lt;"&amp;B364+1)
</f>
        <v>0</v>
      </c>
      <c r="D364" s="108" t="str">
        <f t="array" ref="D364">SUMIFS(INDEX(Tips_daily!B$2:AB$1000, 0, MATCH(D363, Tips_daily!$B$1:$AAG$1, 0)), 
        Tips_daily!$A$2:$A$1000, "&gt;="&amp;A364, 
        Tips_daily!$A$2:$A$1000, "&lt;"&amp;A364+7)</f>
        <v>#N/A</v>
      </c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</row>
    <row r="365" ht="22.5" hidden="1" customHeight="1">
      <c r="A365" s="111"/>
      <c r="B365" s="111"/>
      <c r="C365" s="106">
        <f>SUMIFS(Tips_daily!B$2:B$1000, 
        Tips_daily!$A$2:$A$1000, "&gt;="&amp;A365, 
        Tips_daily!$A$2:$A$1000, "&lt;"&amp;B365+1)
</f>
        <v>0</v>
      </c>
      <c r="D365" s="108" t="str">
        <f t="array" ref="D365">SUMIFS(INDEX(Tips_daily!B$2:AB$1000, 0, MATCH(D364, Tips_daily!$B$1:$AAG$1, 0)), 
        Tips_daily!$A$2:$A$1000, "&gt;="&amp;A365, 
        Tips_daily!$A$2:$A$1000, "&lt;"&amp;A365+7)</f>
        <v>#N/A</v>
      </c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</row>
    <row r="366" ht="22.5" hidden="1" customHeight="1">
      <c r="A366" s="111"/>
      <c r="B366" s="111"/>
      <c r="C366" s="106">
        <f>SUMIFS(Tips_daily!B$2:B$1000, 
        Tips_daily!$A$2:$A$1000, "&gt;="&amp;A366, 
        Tips_daily!$A$2:$A$1000, "&lt;"&amp;B366+1)
</f>
        <v>0</v>
      </c>
      <c r="D366" s="108" t="str">
        <f t="array" ref="D366">SUMIFS(INDEX(Tips_daily!B$2:AB$1000, 0, MATCH(D365, Tips_daily!$B$1:$AAG$1, 0)), 
        Tips_daily!$A$2:$A$1000, "&gt;="&amp;A366, 
        Tips_daily!$A$2:$A$1000, "&lt;"&amp;A366+7)</f>
        <v>#N/A</v>
      </c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</row>
    <row r="367" ht="22.5" hidden="1" customHeight="1">
      <c r="A367" s="111"/>
      <c r="B367" s="111"/>
      <c r="C367" s="106">
        <f>SUMIFS(Tips_daily!B$2:B$1000, 
        Tips_daily!$A$2:$A$1000, "&gt;="&amp;A367, 
        Tips_daily!$A$2:$A$1000, "&lt;"&amp;B367+1)
</f>
        <v>0</v>
      </c>
      <c r="D367" s="108" t="str">
        <f t="array" ref="D367">SUMIFS(INDEX(Tips_daily!B$2:AB$1000, 0, MATCH(D366, Tips_daily!$B$1:$AAG$1, 0)), 
        Tips_daily!$A$2:$A$1000, "&gt;="&amp;A367, 
        Tips_daily!$A$2:$A$1000, "&lt;"&amp;A367+7)</f>
        <v>#N/A</v>
      </c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</row>
    <row r="368" ht="22.5" hidden="1" customHeight="1">
      <c r="A368" s="111"/>
      <c r="B368" s="111"/>
      <c r="C368" s="106">
        <f>SUMIFS(Tips_daily!B$2:B$1000, 
        Tips_daily!$A$2:$A$1000, "&gt;="&amp;A368, 
        Tips_daily!$A$2:$A$1000, "&lt;"&amp;B368+1)
</f>
        <v>0</v>
      </c>
      <c r="D368" s="108" t="str">
        <f t="array" ref="D368">SUMIFS(INDEX(Tips_daily!B$2:AB$1000, 0, MATCH(D367, Tips_daily!$B$1:$AAG$1, 0)), 
        Tips_daily!$A$2:$A$1000, "&gt;="&amp;A368, 
        Tips_daily!$A$2:$A$1000, "&lt;"&amp;A368+7)</f>
        <v>#N/A</v>
      </c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</row>
    <row r="369" ht="22.5" hidden="1" customHeight="1">
      <c r="A369" s="111"/>
      <c r="B369" s="111"/>
      <c r="C369" s="106">
        <f>SUMIFS(Tips_daily!B$2:B$1000, 
        Tips_daily!$A$2:$A$1000, "&gt;="&amp;A369, 
        Tips_daily!$A$2:$A$1000, "&lt;"&amp;B369+1)
</f>
        <v>0</v>
      </c>
      <c r="D369" s="108" t="str">
        <f t="array" ref="D369">SUMIFS(INDEX(Tips_daily!B$2:AB$1000, 0, MATCH(D368, Tips_daily!$B$1:$AAG$1, 0)), 
        Tips_daily!$A$2:$A$1000, "&gt;="&amp;A369, 
        Tips_daily!$A$2:$A$1000, "&lt;"&amp;A369+7)</f>
        <v>#N/A</v>
      </c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</row>
    <row r="370" ht="22.5" hidden="1" customHeight="1">
      <c r="A370" s="111"/>
      <c r="B370" s="111"/>
      <c r="C370" s="106">
        <f>SUMIFS(Tips_daily!B$2:B$1000, 
        Tips_daily!$A$2:$A$1000, "&gt;="&amp;A370, 
        Tips_daily!$A$2:$A$1000, "&lt;"&amp;B370+1)
</f>
        <v>0</v>
      </c>
      <c r="D370" s="108" t="str">
        <f t="array" ref="D370">SUMIFS(INDEX(Tips_daily!B$2:AB$1000, 0, MATCH(D369, Tips_daily!$B$1:$AAG$1, 0)), 
        Tips_daily!$A$2:$A$1000, "&gt;="&amp;A370, 
        Tips_daily!$A$2:$A$1000, "&lt;"&amp;A370+7)</f>
        <v>#N/A</v>
      </c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</row>
    <row r="371" ht="22.5" hidden="1" customHeight="1">
      <c r="A371" s="111"/>
      <c r="B371" s="111"/>
      <c r="C371" s="106">
        <f>SUMIFS(Tips_daily!B$2:B$1000, 
        Tips_daily!$A$2:$A$1000, "&gt;="&amp;A371, 
        Tips_daily!$A$2:$A$1000, "&lt;"&amp;B371+1)
</f>
        <v>0</v>
      </c>
      <c r="D371" s="108" t="str">
        <f t="array" ref="D371">SUMIFS(INDEX(Tips_daily!B$2:AB$1000, 0, MATCH(D370, Tips_daily!$B$1:$AAG$1, 0)), 
        Tips_daily!$A$2:$A$1000, "&gt;="&amp;A371, 
        Tips_daily!$A$2:$A$1000, "&lt;"&amp;A371+7)</f>
        <v>#N/A</v>
      </c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</row>
    <row r="372" ht="22.5" hidden="1" customHeight="1">
      <c r="A372" s="111"/>
      <c r="B372" s="111"/>
      <c r="C372" s="106">
        <f>SUMIFS(Tips_daily!B$2:B$1000, 
        Tips_daily!$A$2:$A$1000, "&gt;="&amp;A372, 
        Tips_daily!$A$2:$A$1000, "&lt;"&amp;B372+1)
</f>
        <v>0</v>
      </c>
      <c r="D372" s="108" t="str">
        <f t="array" ref="D372">SUMIFS(INDEX(Tips_daily!B$2:AB$1000, 0, MATCH(D371, Tips_daily!$B$1:$AAG$1, 0)), 
        Tips_daily!$A$2:$A$1000, "&gt;="&amp;A372, 
        Tips_daily!$A$2:$A$1000, "&lt;"&amp;A372+7)</f>
        <v>#N/A</v>
      </c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</row>
    <row r="373" ht="22.5" hidden="1" customHeight="1">
      <c r="A373" s="111"/>
      <c r="B373" s="111"/>
      <c r="C373" s="106">
        <f>SUMIFS(Tips_daily!B$2:B$1000, 
        Tips_daily!$A$2:$A$1000, "&gt;="&amp;A373, 
        Tips_daily!$A$2:$A$1000, "&lt;"&amp;B373+1)
</f>
        <v>0</v>
      </c>
      <c r="D373" s="108" t="str">
        <f t="array" ref="D373">SUMIFS(INDEX(Tips_daily!B$2:AB$1000, 0, MATCH(D372, Tips_daily!$B$1:$AAG$1, 0)), 
        Tips_daily!$A$2:$A$1000, "&gt;="&amp;A373, 
        Tips_daily!$A$2:$A$1000, "&lt;"&amp;A373+7)</f>
        <v>#N/A</v>
      </c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</row>
    <row r="374" ht="22.5" hidden="1" customHeight="1">
      <c r="A374" s="111"/>
      <c r="B374" s="111"/>
      <c r="C374" s="106">
        <f>SUMIFS(Tips_daily!B$2:B$1000, 
        Tips_daily!$A$2:$A$1000, "&gt;="&amp;A374, 
        Tips_daily!$A$2:$A$1000, "&lt;"&amp;B374+1)
</f>
        <v>0</v>
      </c>
      <c r="D374" s="108" t="str">
        <f t="array" ref="D374">SUMIFS(INDEX(Tips_daily!B$2:AB$1000, 0, MATCH(D373, Tips_daily!$B$1:$AAG$1, 0)), 
        Tips_daily!$A$2:$A$1000, "&gt;="&amp;A374, 
        Tips_daily!$A$2:$A$1000, "&lt;"&amp;A374+7)</f>
        <v>#N/A</v>
      </c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</row>
    <row r="375" ht="22.5" hidden="1" customHeight="1">
      <c r="A375" s="111"/>
      <c r="B375" s="111"/>
      <c r="C375" s="106">
        <f>SUMIFS(Tips_daily!B$2:B$1000, 
        Tips_daily!$A$2:$A$1000, "&gt;="&amp;A375, 
        Tips_daily!$A$2:$A$1000, "&lt;"&amp;B375+1)
</f>
        <v>0</v>
      </c>
      <c r="D375" s="108" t="str">
        <f t="array" ref="D375">SUMIFS(INDEX(Tips_daily!B$2:AB$1000, 0, MATCH(D374, Tips_daily!$B$1:$AAG$1, 0)), 
        Tips_daily!$A$2:$A$1000, "&gt;="&amp;A375, 
        Tips_daily!$A$2:$A$1000, "&lt;"&amp;A375+7)</f>
        <v>#N/A</v>
      </c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</row>
    <row r="376" ht="22.5" hidden="1" customHeight="1">
      <c r="A376" s="111"/>
      <c r="B376" s="111"/>
      <c r="C376" s="106">
        <f>SUMIFS(Tips_daily!B$2:B$1000, 
        Tips_daily!$A$2:$A$1000, "&gt;="&amp;A376, 
        Tips_daily!$A$2:$A$1000, "&lt;"&amp;B376+1)
</f>
        <v>0</v>
      </c>
      <c r="D376" s="108" t="str">
        <f t="array" ref="D376">SUMIFS(INDEX(Tips_daily!B$2:AB$1000, 0, MATCH(D375, Tips_daily!$B$1:$AAG$1, 0)), 
        Tips_daily!$A$2:$A$1000, "&gt;="&amp;A376, 
        Tips_daily!$A$2:$A$1000, "&lt;"&amp;A376+7)</f>
        <v>#N/A</v>
      </c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</row>
    <row r="377" ht="22.5" hidden="1" customHeight="1">
      <c r="A377" s="111"/>
      <c r="B377" s="111"/>
      <c r="C377" s="106">
        <f>SUMIFS(Tips_daily!B$2:B$1000, 
        Tips_daily!$A$2:$A$1000, "&gt;="&amp;A377, 
        Tips_daily!$A$2:$A$1000, "&lt;"&amp;B377+1)
</f>
        <v>0</v>
      </c>
      <c r="D377" s="108" t="str">
        <f t="array" ref="D377">SUMIFS(INDEX(Tips_daily!B$2:AB$1000, 0, MATCH(D376, Tips_daily!$B$1:$AAG$1, 0)), 
        Tips_daily!$A$2:$A$1000, "&gt;="&amp;A377, 
        Tips_daily!$A$2:$A$1000, "&lt;"&amp;A377+7)</f>
        <v>#N/A</v>
      </c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</row>
    <row r="378" ht="22.5" hidden="1" customHeight="1">
      <c r="A378" s="111"/>
      <c r="B378" s="111"/>
      <c r="C378" s="106">
        <f>SUMIFS(Tips_daily!B$2:B$1000, 
        Tips_daily!$A$2:$A$1000, "&gt;="&amp;A378, 
        Tips_daily!$A$2:$A$1000, "&lt;"&amp;B378+1)
</f>
        <v>0</v>
      </c>
      <c r="D378" s="108" t="str">
        <f t="array" ref="D378">SUMIFS(INDEX(Tips_daily!B$2:AB$1000, 0, MATCH(D377, Tips_daily!$B$1:$AAG$1, 0)), 
        Tips_daily!$A$2:$A$1000, "&gt;="&amp;A378, 
        Tips_daily!$A$2:$A$1000, "&lt;"&amp;A378+7)</f>
        <v>#N/A</v>
      </c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</row>
    <row r="379" ht="22.5" hidden="1" customHeight="1">
      <c r="A379" s="111"/>
      <c r="B379" s="111"/>
      <c r="C379" s="106">
        <f>SUMIFS(Tips_daily!B$2:B$1000, 
        Tips_daily!$A$2:$A$1000, "&gt;="&amp;A379, 
        Tips_daily!$A$2:$A$1000, "&lt;"&amp;B379+1)
</f>
        <v>0</v>
      </c>
      <c r="D379" s="108" t="str">
        <f t="array" ref="D379">SUMIFS(INDEX(Tips_daily!B$2:AB$1000, 0, MATCH(D378, Tips_daily!$B$1:$AAG$1, 0)), 
        Tips_daily!$A$2:$A$1000, "&gt;="&amp;A379, 
        Tips_daily!$A$2:$A$1000, "&lt;"&amp;A379+7)</f>
        <v>#N/A</v>
      </c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</row>
    <row r="380" ht="22.5" hidden="1" customHeight="1">
      <c r="A380" s="111"/>
      <c r="B380" s="111"/>
      <c r="C380" s="106">
        <f>SUMIFS(Tips_daily!B$2:B$1000, 
        Tips_daily!$A$2:$A$1000, "&gt;="&amp;A380, 
        Tips_daily!$A$2:$A$1000, "&lt;"&amp;B380+1)
</f>
        <v>0</v>
      </c>
      <c r="D380" s="108" t="str">
        <f t="array" ref="D380">SUMIFS(INDEX(Tips_daily!B$2:AB$1000, 0, MATCH(D379, Tips_daily!$B$1:$AAG$1, 0)), 
        Tips_daily!$A$2:$A$1000, "&gt;="&amp;A380, 
        Tips_daily!$A$2:$A$1000, "&lt;"&amp;A380+7)</f>
        <v>#N/A</v>
      </c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</row>
    <row r="381" ht="22.5" hidden="1" customHeight="1">
      <c r="A381" s="111"/>
      <c r="B381" s="111"/>
      <c r="C381" s="106">
        <f>SUMIFS(Tips_daily!B$2:B$1000, 
        Tips_daily!$A$2:$A$1000, "&gt;="&amp;A381, 
        Tips_daily!$A$2:$A$1000, "&lt;"&amp;B381+1)
</f>
        <v>0</v>
      </c>
      <c r="D381" s="108" t="str">
        <f t="array" ref="D381">SUMIFS(INDEX(Tips_daily!B$2:AB$1000, 0, MATCH(D380, Tips_daily!$B$1:$AAG$1, 0)), 
        Tips_daily!$A$2:$A$1000, "&gt;="&amp;A381, 
        Tips_daily!$A$2:$A$1000, "&lt;"&amp;A381+7)</f>
        <v>#N/A</v>
      </c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</row>
    <row r="382" ht="22.5" hidden="1" customHeight="1">
      <c r="A382" s="111"/>
      <c r="B382" s="111"/>
      <c r="C382" s="106">
        <f>SUMIFS(Tips_daily!B$2:B$1000, 
        Tips_daily!$A$2:$A$1000, "&gt;="&amp;A382, 
        Tips_daily!$A$2:$A$1000, "&lt;"&amp;B382+1)
</f>
        <v>0</v>
      </c>
      <c r="D382" s="108" t="str">
        <f t="array" ref="D382">SUMIFS(INDEX(Tips_daily!B$2:AB$1000, 0, MATCH(D381, Tips_daily!$B$1:$AAG$1, 0)), 
        Tips_daily!$A$2:$A$1000, "&gt;="&amp;A382, 
        Tips_daily!$A$2:$A$1000, "&lt;"&amp;A382+7)</f>
        <v>#N/A</v>
      </c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</row>
    <row r="383" ht="22.5" hidden="1" customHeight="1">
      <c r="A383" s="111"/>
      <c r="B383" s="111"/>
      <c r="C383" s="106">
        <f>SUMIFS(Tips_daily!B$2:B$1000, 
        Tips_daily!$A$2:$A$1000, "&gt;="&amp;A383, 
        Tips_daily!$A$2:$A$1000, "&lt;"&amp;B383+1)
</f>
        <v>0</v>
      </c>
      <c r="D383" s="108" t="str">
        <f t="array" ref="D383">SUMIFS(INDEX(Tips_daily!B$2:AB$1000, 0, MATCH(D382, Tips_daily!$B$1:$AAG$1, 0)), 
        Tips_daily!$A$2:$A$1000, "&gt;="&amp;A383, 
        Tips_daily!$A$2:$A$1000, "&lt;"&amp;A383+7)</f>
        <v>#N/A</v>
      </c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</row>
    <row r="384" ht="22.5" hidden="1" customHeight="1">
      <c r="A384" s="111"/>
      <c r="B384" s="111"/>
      <c r="C384" s="106">
        <f>SUMIFS(Tips_daily!B$2:B$1000, 
        Tips_daily!$A$2:$A$1000, "&gt;="&amp;A384, 
        Tips_daily!$A$2:$A$1000, "&lt;"&amp;B384+1)
</f>
        <v>0</v>
      </c>
      <c r="D384" s="108" t="str">
        <f t="array" ref="D384">SUMIFS(INDEX(Tips_daily!B$2:AB$1000, 0, MATCH(D383, Tips_daily!$B$1:$AAG$1, 0)), 
        Tips_daily!$A$2:$A$1000, "&gt;="&amp;A384, 
        Tips_daily!$A$2:$A$1000, "&lt;"&amp;A384+7)</f>
        <v>#N/A</v>
      </c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</row>
    <row r="385" ht="22.5" hidden="1" customHeight="1">
      <c r="A385" s="111"/>
      <c r="B385" s="111"/>
      <c r="C385" s="106">
        <f>SUMIFS(Tips_daily!B$2:B$1000, 
        Tips_daily!$A$2:$A$1000, "&gt;="&amp;A385, 
        Tips_daily!$A$2:$A$1000, "&lt;"&amp;B385+1)
</f>
        <v>0</v>
      </c>
      <c r="D385" s="108" t="str">
        <f t="array" ref="D385">SUMIFS(INDEX(Tips_daily!B$2:AB$1000, 0, MATCH(D384, Tips_daily!$B$1:$AAG$1, 0)), 
        Tips_daily!$A$2:$A$1000, "&gt;="&amp;A385, 
        Tips_daily!$A$2:$A$1000, "&lt;"&amp;A385+7)</f>
        <v>#N/A</v>
      </c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</row>
    <row r="386" ht="22.5" hidden="1" customHeight="1">
      <c r="A386" s="111"/>
      <c r="B386" s="111"/>
      <c r="C386" s="106">
        <f>SUMIFS(Tips_daily!B$2:B$1000, 
        Tips_daily!$A$2:$A$1000, "&gt;="&amp;A386, 
        Tips_daily!$A$2:$A$1000, "&lt;"&amp;B386+1)
</f>
        <v>0</v>
      </c>
      <c r="D386" s="108" t="str">
        <f t="array" ref="D386">SUMIFS(INDEX(Tips_daily!B$2:AB$1000, 0, MATCH(D385, Tips_daily!$B$1:$AAG$1, 0)), 
        Tips_daily!$A$2:$A$1000, "&gt;="&amp;A386, 
        Tips_daily!$A$2:$A$1000, "&lt;"&amp;A386+7)</f>
        <v>#N/A</v>
      </c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</row>
    <row r="387" ht="22.5" hidden="1" customHeight="1">
      <c r="A387" s="111"/>
      <c r="B387" s="111"/>
      <c r="C387" s="106">
        <f>SUMIFS(Tips_daily!B$2:B$1000, 
        Tips_daily!$A$2:$A$1000, "&gt;="&amp;A387, 
        Tips_daily!$A$2:$A$1000, "&lt;"&amp;B387+1)
</f>
        <v>0</v>
      </c>
      <c r="D387" s="108" t="str">
        <f t="array" ref="D387">SUMIFS(INDEX(Tips_daily!B$2:AB$1000, 0, MATCH(D386, Tips_daily!$B$1:$AAG$1, 0)), 
        Tips_daily!$A$2:$A$1000, "&gt;="&amp;A387, 
        Tips_daily!$A$2:$A$1000, "&lt;"&amp;A387+7)</f>
        <v>#N/A</v>
      </c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</row>
    <row r="388" ht="22.5" hidden="1" customHeight="1">
      <c r="A388" s="111"/>
      <c r="B388" s="111"/>
      <c r="C388" s="106">
        <f>SUMIFS(Tips_daily!B$2:B$1000, 
        Tips_daily!$A$2:$A$1000, "&gt;="&amp;A388, 
        Tips_daily!$A$2:$A$1000, "&lt;"&amp;B388+1)
</f>
        <v>0</v>
      </c>
      <c r="D388" s="108" t="str">
        <f t="array" ref="D388">SUMIFS(INDEX(Tips_daily!B$2:AB$1000, 0, MATCH(D387, Tips_daily!$B$1:$AAG$1, 0)), 
        Tips_daily!$A$2:$A$1000, "&gt;="&amp;A388, 
        Tips_daily!$A$2:$A$1000, "&lt;"&amp;A388+7)</f>
        <v>#N/A</v>
      </c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</row>
    <row r="389" ht="22.5" hidden="1" customHeight="1">
      <c r="A389" s="111"/>
      <c r="B389" s="111"/>
      <c r="C389" s="106">
        <f>SUMIFS(Tips_daily!B$2:B$1000, 
        Tips_daily!$A$2:$A$1000, "&gt;="&amp;A389, 
        Tips_daily!$A$2:$A$1000, "&lt;"&amp;B389+1)
</f>
        <v>0</v>
      </c>
      <c r="D389" s="108" t="str">
        <f t="array" ref="D389">SUMIFS(INDEX(Tips_daily!B$2:AB$1000, 0, MATCH(D388, Tips_daily!$B$1:$AAG$1, 0)), 
        Tips_daily!$A$2:$A$1000, "&gt;="&amp;A389, 
        Tips_daily!$A$2:$A$1000, "&lt;"&amp;A389+7)</f>
        <v>#N/A</v>
      </c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</row>
    <row r="390" ht="22.5" hidden="1" customHeight="1">
      <c r="A390" s="111"/>
      <c r="B390" s="111"/>
      <c r="C390" s="106">
        <f>SUMIFS(Tips_daily!B$2:B$1000, 
        Tips_daily!$A$2:$A$1000, "&gt;="&amp;A390, 
        Tips_daily!$A$2:$A$1000, "&lt;"&amp;B390+1)
</f>
        <v>0</v>
      </c>
      <c r="D390" s="108" t="str">
        <f t="array" ref="D390">SUMIFS(INDEX(Tips_daily!B$2:AB$1000, 0, MATCH(D389, Tips_daily!$B$1:$AAG$1, 0)), 
        Tips_daily!$A$2:$A$1000, "&gt;="&amp;A390, 
        Tips_daily!$A$2:$A$1000, "&lt;"&amp;A390+7)</f>
        <v>#N/A</v>
      </c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</row>
    <row r="391" ht="22.5" hidden="1" customHeight="1">
      <c r="A391" s="111"/>
      <c r="B391" s="111"/>
      <c r="C391" s="106">
        <f>SUMIFS(Tips_daily!B$2:B$1000, 
        Tips_daily!$A$2:$A$1000, "&gt;="&amp;A391, 
        Tips_daily!$A$2:$A$1000, "&lt;"&amp;B391+1)
</f>
        <v>0</v>
      </c>
      <c r="D391" s="108" t="str">
        <f t="array" ref="D391">SUMIFS(INDEX(Tips_daily!B$2:AB$1000, 0, MATCH(D390, Tips_daily!$B$1:$AAG$1, 0)), 
        Tips_daily!$A$2:$A$1000, "&gt;="&amp;A391, 
        Tips_daily!$A$2:$A$1000, "&lt;"&amp;A391+7)</f>
        <v>#N/A</v>
      </c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</row>
    <row r="392" ht="22.5" hidden="1" customHeight="1">
      <c r="A392" s="111"/>
      <c r="B392" s="111"/>
      <c r="C392" s="106">
        <f>SUMIFS(Tips_daily!B$2:B$1000, 
        Tips_daily!$A$2:$A$1000, "&gt;="&amp;A392, 
        Tips_daily!$A$2:$A$1000, "&lt;"&amp;B392+1)
</f>
        <v>0</v>
      </c>
      <c r="D392" s="108" t="str">
        <f t="array" ref="D392">SUMIFS(INDEX(Tips_daily!B$2:AB$1000, 0, MATCH(D391, Tips_daily!$B$1:$AAG$1, 0)), 
        Tips_daily!$A$2:$A$1000, "&gt;="&amp;A392, 
        Tips_daily!$A$2:$A$1000, "&lt;"&amp;A392+7)</f>
        <v>#N/A</v>
      </c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</row>
    <row r="393" ht="22.5" hidden="1" customHeight="1">
      <c r="A393" s="111"/>
      <c r="B393" s="111"/>
      <c r="C393" s="106">
        <f>SUMIFS(Tips_daily!B$2:B$1000, 
        Tips_daily!$A$2:$A$1000, "&gt;="&amp;A393, 
        Tips_daily!$A$2:$A$1000, "&lt;"&amp;B393+1)
</f>
        <v>0</v>
      </c>
      <c r="D393" s="108" t="str">
        <f t="array" ref="D393">SUMIFS(INDEX(Tips_daily!B$2:AB$1000, 0, MATCH(D392, Tips_daily!$B$1:$AAG$1, 0)), 
        Tips_daily!$A$2:$A$1000, "&gt;="&amp;A393, 
        Tips_daily!$A$2:$A$1000, "&lt;"&amp;A393+7)</f>
        <v>#N/A</v>
      </c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</row>
    <row r="394" ht="22.5" hidden="1" customHeight="1">
      <c r="A394" s="111"/>
      <c r="B394" s="111"/>
      <c r="C394" s="106">
        <f>SUMIFS(Tips_daily!B$2:B$1000, 
        Tips_daily!$A$2:$A$1000, "&gt;="&amp;A394, 
        Tips_daily!$A$2:$A$1000, "&lt;"&amp;B394+1)
</f>
        <v>0</v>
      </c>
      <c r="D394" s="108" t="str">
        <f t="array" ref="D394">SUMIFS(INDEX(Tips_daily!B$2:AB$1000, 0, MATCH(D393, Tips_daily!$B$1:$AAG$1, 0)), 
        Tips_daily!$A$2:$A$1000, "&gt;="&amp;A394, 
        Tips_daily!$A$2:$A$1000, "&lt;"&amp;A394+7)</f>
        <v>#N/A</v>
      </c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</row>
    <row r="395" ht="22.5" hidden="1" customHeight="1">
      <c r="A395" s="111"/>
      <c r="B395" s="111"/>
      <c r="C395" s="106">
        <f>SUMIFS(Tips_daily!B$2:B$1000, 
        Tips_daily!$A$2:$A$1000, "&gt;="&amp;A395, 
        Tips_daily!$A$2:$A$1000, "&lt;"&amp;B395+1)
</f>
        <v>0</v>
      </c>
      <c r="D395" s="108" t="str">
        <f t="array" ref="D395">SUMIFS(INDEX(Tips_daily!B$2:AB$1000, 0, MATCH(D394, Tips_daily!$B$1:$AAG$1, 0)), 
        Tips_daily!$A$2:$A$1000, "&gt;="&amp;A395, 
        Tips_daily!$A$2:$A$1000, "&lt;"&amp;A395+7)</f>
        <v>#N/A</v>
      </c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</row>
    <row r="396" ht="22.5" hidden="1" customHeight="1">
      <c r="A396" s="111"/>
      <c r="B396" s="111"/>
      <c r="C396" s="106">
        <f>SUMIFS(Tips_daily!B$2:B$1000, 
        Tips_daily!$A$2:$A$1000, "&gt;="&amp;A396, 
        Tips_daily!$A$2:$A$1000, "&lt;"&amp;B396+1)
</f>
        <v>0</v>
      </c>
      <c r="D396" s="108" t="str">
        <f t="array" ref="D396">SUMIFS(INDEX(Tips_daily!B$2:AB$1000, 0, MATCH(D395, Tips_daily!$B$1:$AAG$1, 0)), 
        Tips_daily!$A$2:$A$1000, "&gt;="&amp;A396, 
        Tips_daily!$A$2:$A$1000, "&lt;"&amp;A396+7)</f>
        <v>#N/A</v>
      </c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</row>
    <row r="397" ht="22.5" hidden="1" customHeight="1">
      <c r="A397" s="111"/>
      <c r="B397" s="111"/>
      <c r="C397" s="106">
        <f>SUMIFS(Tips_daily!B$2:B$1000, 
        Tips_daily!$A$2:$A$1000, "&gt;="&amp;A397, 
        Tips_daily!$A$2:$A$1000, "&lt;"&amp;B397+1)
</f>
        <v>0</v>
      </c>
      <c r="D397" s="108" t="str">
        <f t="array" ref="D397">SUMIFS(INDEX(Tips_daily!B$2:AB$1000, 0, MATCH(D396, Tips_daily!$B$1:$AAG$1, 0)), 
        Tips_daily!$A$2:$A$1000, "&gt;="&amp;A397, 
        Tips_daily!$A$2:$A$1000, "&lt;"&amp;A397+7)</f>
        <v>#N/A</v>
      </c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</row>
    <row r="398" ht="22.5" hidden="1" customHeight="1">
      <c r="A398" s="111"/>
      <c r="B398" s="111"/>
      <c r="C398" s="106">
        <f>SUMIFS(Tips_daily!B$2:B$1000, 
        Tips_daily!$A$2:$A$1000, "&gt;="&amp;A398, 
        Tips_daily!$A$2:$A$1000, "&lt;"&amp;B398+1)
</f>
        <v>0</v>
      </c>
      <c r="D398" s="108" t="str">
        <f t="array" ref="D398">SUMIFS(INDEX(Tips_daily!B$2:AB$1000, 0, MATCH(D397, Tips_daily!$B$1:$AAG$1, 0)), 
        Tips_daily!$A$2:$A$1000, "&gt;="&amp;A398, 
        Tips_daily!$A$2:$A$1000, "&lt;"&amp;A398+7)</f>
        <v>#N/A</v>
      </c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</row>
    <row r="399" ht="22.5" hidden="1" customHeight="1">
      <c r="A399" s="111"/>
      <c r="B399" s="111"/>
      <c r="C399" s="106">
        <f>SUMIFS(Tips_daily!B$2:B$1000, 
        Tips_daily!$A$2:$A$1000, "&gt;="&amp;A399, 
        Tips_daily!$A$2:$A$1000, "&lt;"&amp;B399+1)
</f>
        <v>0</v>
      </c>
      <c r="D399" s="108" t="str">
        <f t="array" ref="D399">SUMIFS(INDEX(Tips_daily!B$2:AB$1000, 0, MATCH(D398, Tips_daily!$B$1:$AAG$1, 0)), 
        Tips_daily!$A$2:$A$1000, "&gt;="&amp;A399, 
        Tips_daily!$A$2:$A$1000, "&lt;"&amp;A399+7)</f>
        <v>#N/A</v>
      </c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</row>
    <row r="400" ht="22.5" hidden="1" customHeight="1">
      <c r="A400" s="111"/>
      <c r="B400" s="111"/>
      <c r="C400" s="106">
        <f>SUMIFS(Tips_daily!B$2:B$1000, 
        Tips_daily!$A$2:$A$1000, "&gt;="&amp;A400, 
        Tips_daily!$A$2:$A$1000, "&lt;"&amp;B400+1)
</f>
        <v>0</v>
      </c>
      <c r="D400" s="108" t="str">
        <f t="array" ref="D400">SUMIFS(INDEX(Tips_daily!B$2:AB$1000, 0, MATCH(D399, Tips_daily!$B$1:$AAG$1, 0)), 
        Tips_daily!$A$2:$A$1000, "&gt;="&amp;A400, 
        Tips_daily!$A$2:$A$1000, "&lt;"&amp;A400+7)</f>
        <v>#N/A</v>
      </c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</row>
    <row r="401" ht="22.5" hidden="1" customHeight="1">
      <c r="A401" s="111"/>
      <c r="B401" s="111"/>
      <c r="C401" s="106">
        <f>SUMIFS(Tips_daily!B$2:B$1000, 
        Tips_daily!$A$2:$A$1000, "&gt;="&amp;A401, 
        Tips_daily!$A$2:$A$1000, "&lt;"&amp;B401+1)
</f>
        <v>0</v>
      </c>
      <c r="D401" s="108" t="str">
        <f t="array" ref="D401">SUMIFS(INDEX(Tips_daily!B$2:AB$1000, 0, MATCH(D400, Tips_daily!$B$1:$AAG$1, 0)), 
        Tips_daily!$A$2:$A$1000, "&gt;="&amp;A401, 
        Tips_daily!$A$2:$A$1000, "&lt;"&amp;A401+7)</f>
        <v>#N/A</v>
      </c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</row>
    <row r="402" ht="22.5" hidden="1" customHeight="1">
      <c r="A402" s="111"/>
      <c r="B402" s="111"/>
      <c r="C402" s="106">
        <f>SUMIFS(Tips_daily!B$2:B$1000, 
        Tips_daily!$A$2:$A$1000, "&gt;="&amp;A402, 
        Tips_daily!$A$2:$A$1000, "&lt;"&amp;B402+1)
</f>
        <v>0</v>
      </c>
      <c r="D402" s="108" t="str">
        <f t="array" ref="D402">SUMIFS(INDEX(Tips_daily!B$2:AB$1000, 0, MATCH(D401, Tips_daily!$B$1:$AAG$1, 0)), 
        Tips_daily!$A$2:$A$1000, "&gt;="&amp;A402, 
        Tips_daily!$A$2:$A$1000, "&lt;"&amp;A402+7)</f>
        <v>#N/A</v>
      </c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</row>
    <row r="403" ht="22.5" hidden="1" customHeight="1">
      <c r="A403" s="111"/>
      <c r="B403" s="111"/>
      <c r="C403" s="106">
        <f>SUMIFS(Tips_daily!B$2:B$1000, 
        Tips_daily!$A$2:$A$1000, "&gt;="&amp;A403, 
        Tips_daily!$A$2:$A$1000, "&lt;"&amp;B403+1)
</f>
        <v>0</v>
      </c>
      <c r="D403" s="108" t="str">
        <f t="array" ref="D403">SUMIFS(INDEX(Tips_daily!B$2:AB$1000, 0, MATCH(D402, Tips_daily!$B$1:$AAG$1, 0)), 
        Tips_daily!$A$2:$A$1000, "&gt;="&amp;A403, 
        Tips_daily!$A$2:$A$1000, "&lt;"&amp;A403+7)</f>
        <v>#N/A</v>
      </c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</row>
    <row r="404" ht="22.5" hidden="1" customHeight="1">
      <c r="A404" s="111"/>
      <c r="B404" s="111"/>
      <c r="C404" s="106">
        <f>SUMIFS(Tips_daily!B$2:B$1000, 
        Tips_daily!$A$2:$A$1000, "&gt;="&amp;A404, 
        Tips_daily!$A$2:$A$1000, "&lt;"&amp;B404+1)
</f>
        <v>0</v>
      </c>
      <c r="D404" s="108" t="str">
        <f t="array" ref="D404">SUMIFS(INDEX(Tips_daily!B$2:AB$1000, 0, MATCH(D403, Tips_daily!$B$1:$AAG$1, 0)), 
        Tips_daily!$A$2:$A$1000, "&gt;="&amp;A404, 
        Tips_daily!$A$2:$A$1000, "&lt;"&amp;A404+7)</f>
        <v>#N/A</v>
      </c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</row>
    <row r="405" ht="22.5" hidden="1" customHeight="1">
      <c r="A405" s="111"/>
      <c r="B405" s="111"/>
      <c r="C405" s="106">
        <f>SUMIFS(Tips_daily!B$2:B$1000, 
        Tips_daily!$A$2:$A$1000, "&gt;="&amp;A405, 
        Tips_daily!$A$2:$A$1000, "&lt;"&amp;B405+1)
</f>
        <v>0</v>
      </c>
      <c r="D405" s="108" t="str">
        <f t="array" ref="D405">SUMIFS(INDEX(Tips_daily!B$2:AB$1000, 0, MATCH(D404, Tips_daily!$B$1:$AAG$1, 0)), 
        Tips_daily!$A$2:$A$1000, "&gt;="&amp;A405, 
        Tips_daily!$A$2:$A$1000, "&lt;"&amp;A405+7)</f>
        <v>#N/A</v>
      </c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</row>
    <row r="406" ht="22.5" hidden="1" customHeight="1">
      <c r="A406" s="111"/>
      <c r="B406" s="111"/>
      <c r="C406" s="106">
        <f>SUMIFS(Tips_daily!B$2:B$1000, 
        Tips_daily!$A$2:$A$1000, "&gt;="&amp;A406, 
        Tips_daily!$A$2:$A$1000, "&lt;"&amp;B406+1)
</f>
        <v>0</v>
      </c>
      <c r="D406" s="108" t="str">
        <f t="array" ref="D406">SUMIFS(INDEX(Tips_daily!B$2:AB$1000, 0, MATCH(D405, Tips_daily!$B$1:$AAG$1, 0)), 
        Tips_daily!$A$2:$A$1000, "&gt;="&amp;A406, 
        Tips_daily!$A$2:$A$1000, "&lt;"&amp;A406+7)</f>
        <v>#N/A</v>
      </c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</row>
    <row r="407" ht="22.5" hidden="1" customHeight="1">
      <c r="A407" s="111"/>
      <c r="B407" s="111"/>
      <c r="C407" s="106">
        <f>SUMIFS(Tips_daily!B$2:B$1000, 
        Tips_daily!$A$2:$A$1000, "&gt;="&amp;A407, 
        Tips_daily!$A$2:$A$1000, "&lt;"&amp;B407+1)
</f>
        <v>0</v>
      </c>
      <c r="D407" s="108" t="str">
        <f t="array" ref="D407">SUMIFS(INDEX(Tips_daily!B$2:AB$1000, 0, MATCH(D406, Tips_daily!$B$1:$AAG$1, 0)), 
        Tips_daily!$A$2:$A$1000, "&gt;="&amp;A407, 
        Tips_daily!$A$2:$A$1000, "&lt;"&amp;A407+7)</f>
        <v>#N/A</v>
      </c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</row>
    <row r="408" ht="22.5" hidden="1" customHeight="1">
      <c r="A408" s="111"/>
      <c r="B408" s="111"/>
      <c r="C408" s="106">
        <f>SUMIFS(Tips_daily!B$2:B$1000, 
        Tips_daily!$A$2:$A$1000, "&gt;="&amp;A408, 
        Tips_daily!$A$2:$A$1000, "&lt;"&amp;B408+1)
</f>
        <v>0</v>
      </c>
      <c r="D408" s="108" t="str">
        <f t="array" ref="D408">SUMIFS(INDEX(Tips_daily!B$2:AB$1000, 0, MATCH(D407, Tips_daily!$B$1:$AAG$1, 0)), 
        Tips_daily!$A$2:$A$1000, "&gt;="&amp;A408, 
        Tips_daily!$A$2:$A$1000, "&lt;"&amp;A408+7)</f>
        <v>#N/A</v>
      </c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</row>
    <row r="409" ht="22.5" hidden="1" customHeight="1">
      <c r="A409" s="111"/>
      <c r="B409" s="111"/>
      <c r="C409" s="106">
        <f>SUMIFS(Tips_daily!B$2:B$1000, 
        Tips_daily!$A$2:$A$1000, "&gt;="&amp;A409, 
        Tips_daily!$A$2:$A$1000, "&lt;"&amp;B409+1)
</f>
        <v>0</v>
      </c>
      <c r="D409" s="108" t="str">
        <f t="array" ref="D409">SUMIFS(INDEX(Tips_daily!B$2:AB$1000, 0, MATCH(D408, Tips_daily!$B$1:$AAG$1, 0)), 
        Tips_daily!$A$2:$A$1000, "&gt;="&amp;A409, 
        Tips_daily!$A$2:$A$1000, "&lt;"&amp;A409+7)</f>
        <v>#N/A</v>
      </c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</row>
    <row r="410" ht="22.5" hidden="1" customHeight="1">
      <c r="A410" s="111"/>
      <c r="B410" s="111"/>
      <c r="C410" s="106">
        <f>SUMIFS(Tips_daily!B$2:B$1000, 
        Tips_daily!$A$2:$A$1000, "&gt;="&amp;A410, 
        Tips_daily!$A$2:$A$1000, "&lt;"&amp;B410+1)
</f>
        <v>0</v>
      </c>
      <c r="D410" s="108" t="str">
        <f t="array" ref="D410">SUMIFS(INDEX(Tips_daily!B$2:AB$1000, 0, MATCH(D409, Tips_daily!$B$1:$AAG$1, 0)), 
        Tips_daily!$A$2:$A$1000, "&gt;="&amp;A410, 
        Tips_daily!$A$2:$A$1000, "&lt;"&amp;A410+7)</f>
        <v>#N/A</v>
      </c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</row>
    <row r="411" ht="22.5" hidden="1" customHeight="1">
      <c r="A411" s="111"/>
      <c r="B411" s="111"/>
      <c r="C411" s="106">
        <f>SUMIFS(Tips_daily!B$2:B$1000, 
        Tips_daily!$A$2:$A$1000, "&gt;="&amp;A411, 
        Tips_daily!$A$2:$A$1000, "&lt;"&amp;B411+1)
</f>
        <v>0</v>
      </c>
      <c r="D411" s="108" t="str">
        <f t="array" ref="D411">SUMIFS(INDEX(Tips_daily!B$2:AB$1000, 0, MATCH(D410, Tips_daily!$B$1:$AAG$1, 0)), 
        Tips_daily!$A$2:$A$1000, "&gt;="&amp;A411, 
        Tips_daily!$A$2:$A$1000, "&lt;"&amp;A411+7)</f>
        <v>#N/A</v>
      </c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</row>
    <row r="412" ht="22.5" hidden="1" customHeight="1">
      <c r="A412" s="111"/>
      <c r="B412" s="111"/>
      <c r="C412" s="106">
        <f>SUMIFS(Tips_daily!B$2:B$1000, 
        Tips_daily!$A$2:$A$1000, "&gt;="&amp;A412, 
        Tips_daily!$A$2:$A$1000, "&lt;"&amp;B412+1)
</f>
        <v>0</v>
      </c>
      <c r="D412" s="108" t="str">
        <f t="array" ref="D412">SUMIFS(INDEX(Tips_daily!B$2:AB$1000, 0, MATCH(D411, Tips_daily!$B$1:$AAG$1, 0)), 
        Tips_daily!$A$2:$A$1000, "&gt;="&amp;A412, 
        Tips_daily!$A$2:$A$1000, "&lt;"&amp;A412+7)</f>
        <v>#N/A</v>
      </c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</row>
    <row r="413" ht="22.5" hidden="1" customHeight="1">
      <c r="A413" s="111"/>
      <c r="B413" s="111"/>
      <c r="C413" s="106">
        <f>SUMIFS(Tips_daily!B$2:B$1000, 
        Tips_daily!$A$2:$A$1000, "&gt;="&amp;A413, 
        Tips_daily!$A$2:$A$1000, "&lt;"&amp;B413+1)
</f>
        <v>0</v>
      </c>
      <c r="D413" s="108" t="str">
        <f t="array" ref="D413">SUMIFS(INDEX(Tips_daily!B$2:AB$1000, 0, MATCH(D412, Tips_daily!$B$1:$AAG$1, 0)), 
        Tips_daily!$A$2:$A$1000, "&gt;="&amp;A413, 
        Tips_daily!$A$2:$A$1000, "&lt;"&amp;A413+7)</f>
        <v>#N/A</v>
      </c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</row>
    <row r="414" ht="22.5" hidden="1" customHeight="1">
      <c r="A414" s="111"/>
      <c r="B414" s="111"/>
      <c r="C414" s="106">
        <f>SUMIFS(Tips_daily!B$2:B$1000, 
        Tips_daily!$A$2:$A$1000, "&gt;="&amp;A414, 
        Tips_daily!$A$2:$A$1000, "&lt;"&amp;B414+1)
</f>
        <v>0</v>
      </c>
      <c r="D414" s="108" t="str">
        <f t="array" ref="D414">SUMIFS(INDEX(Tips_daily!B$2:AB$1000, 0, MATCH(D413, Tips_daily!$B$1:$AAG$1, 0)), 
        Tips_daily!$A$2:$A$1000, "&gt;="&amp;A414, 
        Tips_daily!$A$2:$A$1000, "&lt;"&amp;A414+7)</f>
        <v>#N/A</v>
      </c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</row>
    <row r="415" ht="22.5" hidden="1" customHeight="1">
      <c r="A415" s="111"/>
      <c r="B415" s="111"/>
      <c r="C415" s="106">
        <f>SUMIFS(Tips_daily!B$2:B$1000, 
        Tips_daily!$A$2:$A$1000, "&gt;="&amp;A415, 
        Tips_daily!$A$2:$A$1000, "&lt;"&amp;B415+1)
</f>
        <v>0</v>
      </c>
      <c r="D415" s="108" t="str">
        <f t="array" ref="D415">SUMIFS(INDEX(Tips_daily!B$2:AB$1000, 0, MATCH(D414, Tips_daily!$B$1:$AAG$1, 0)), 
        Tips_daily!$A$2:$A$1000, "&gt;="&amp;A415, 
        Tips_daily!$A$2:$A$1000, "&lt;"&amp;A415+7)</f>
        <v>#N/A</v>
      </c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</row>
    <row r="416" ht="22.5" hidden="1" customHeight="1">
      <c r="A416" s="111"/>
      <c r="B416" s="111"/>
      <c r="C416" s="106">
        <f>SUMIFS(Tips_daily!B$2:B$1000, 
        Tips_daily!$A$2:$A$1000, "&gt;="&amp;A416, 
        Tips_daily!$A$2:$A$1000, "&lt;"&amp;B416+1)
</f>
        <v>0</v>
      </c>
      <c r="D416" s="108" t="str">
        <f t="array" ref="D416">SUMIFS(INDEX(Tips_daily!B$2:AB$1000, 0, MATCH(D415, Tips_daily!$B$1:$AAG$1, 0)), 
        Tips_daily!$A$2:$A$1000, "&gt;="&amp;A416, 
        Tips_daily!$A$2:$A$1000, "&lt;"&amp;A416+7)</f>
        <v>#N/A</v>
      </c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</row>
    <row r="417" ht="22.5" hidden="1" customHeight="1">
      <c r="A417" s="111"/>
      <c r="B417" s="111"/>
      <c r="C417" s="106">
        <f>SUMIFS(Tips_daily!B$2:B$1000, 
        Tips_daily!$A$2:$A$1000, "&gt;="&amp;A417, 
        Tips_daily!$A$2:$A$1000, "&lt;"&amp;B417+1)
</f>
        <v>0</v>
      </c>
      <c r="D417" s="108" t="str">
        <f t="array" ref="D417">SUMIFS(INDEX(Tips_daily!B$2:AB$1000, 0, MATCH(D416, Tips_daily!$B$1:$AAG$1, 0)), 
        Tips_daily!$A$2:$A$1000, "&gt;="&amp;A417, 
        Tips_daily!$A$2:$A$1000, "&lt;"&amp;A417+7)</f>
        <v>#N/A</v>
      </c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</row>
    <row r="418" ht="22.5" hidden="1" customHeight="1">
      <c r="A418" s="111"/>
      <c r="B418" s="111"/>
      <c r="C418" s="106">
        <f>SUMIFS(Tips_daily!B$2:B$1000, 
        Tips_daily!$A$2:$A$1000, "&gt;="&amp;A418, 
        Tips_daily!$A$2:$A$1000, "&lt;"&amp;B418+1)
</f>
        <v>0</v>
      </c>
      <c r="D418" s="108" t="str">
        <f t="array" ref="D418">SUMIFS(INDEX(Tips_daily!B$2:AB$1000, 0, MATCH(D417, Tips_daily!$B$1:$AAG$1, 0)), 
        Tips_daily!$A$2:$A$1000, "&gt;="&amp;A418, 
        Tips_daily!$A$2:$A$1000, "&lt;"&amp;A418+7)</f>
        <v>#N/A</v>
      </c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</row>
    <row r="419" ht="22.5" hidden="1" customHeight="1">
      <c r="A419" s="111"/>
      <c r="B419" s="111"/>
      <c r="C419" s="106">
        <f>SUMIFS(Tips_daily!B$2:B$1000, 
        Tips_daily!$A$2:$A$1000, "&gt;="&amp;A419, 
        Tips_daily!$A$2:$A$1000, "&lt;"&amp;B419+1)
</f>
        <v>0</v>
      </c>
      <c r="D419" s="108" t="str">
        <f t="array" ref="D419">SUMIFS(INDEX(Tips_daily!B$2:AB$1000, 0, MATCH(D418, Tips_daily!$B$1:$AAG$1, 0)), 
        Tips_daily!$A$2:$A$1000, "&gt;="&amp;A419, 
        Tips_daily!$A$2:$A$1000, "&lt;"&amp;A419+7)</f>
        <v>#N/A</v>
      </c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</row>
    <row r="420" ht="22.5" hidden="1" customHeight="1">
      <c r="A420" s="111"/>
      <c r="B420" s="111"/>
      <c r="C420" s="106">
        <f>SUMIFS(Tips_daily!B$2:B$1000, 
        Tips_daily!$A$2:$A$1000, "&gt;="&amp;A420, 
        Tips_daily!$A$2:$A$1000, "&lt;"&amp;B420+1)
</f>
        <v>0</v>
      </c>
      <c r="D420" s="108" t="str">
        <f t="array" ref="D420">SUMIFS(INDEX(Tips_daily!B$2:AB$1000, 0, MATCH(D419, Tips_daily!$B$1:$AAG$1, 0)), 
        Tips_daily!$A$2:$A$1000, "&gt;="&amp;A420, 
        Tips_daily!$A$2:$A$1000, "&lt;"&amp;A420+7)</f>
        <v>#N/A</v>
      </c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</row>
    <row r="421" ht="22.5" hidden="1" customHeight="1">
      <c r="A421" s="111"/>
      <c r="B421" s="111"/>
      <c r="C421" s="106">
        <f>SUMIFS(Tips_daily!B$2:B$1000, 
        Tips_daily!$A$2:$A$1000, "&gt;="&amp;A421, 
        Tips_daily!$A$2:$A$1000, "&lt;"&amp;B421+1)
</f>
        <v>0</v>
      </c>
      <c r="D421" s="108" t="str">
        <f t="array" ref="D421">SUMIFS(INDEX(Tips_daily!B$2:AB$1000, 0, MATCH(D420, Tips_daily!$B$1:$AAG$1, 0)), 
        Tips_daily!$A$2:$A$1000, "&gt;="&amp;A421, 
        Tips_daily!$A$2:$A$1000, "&lt;"&amp;A421+7)</f>
        <v>#N/A</v>
      </c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</row>
    <row r="422" ht="22.5" hidden="1" customHeight="1">
      <c r="A422" s="111"/>
      <c r="B422" s="111"/>
      <c r="C422" s="106">
        <f>SUMIFS(Tips_daily!B$2:B$1000, 
        Tips_daily!$A$2:$A$1000, "&gt;="&amp;A422, 
        Tips_daily!$A$2:$A$1000, "&lt;"&amp;B422+1)
</f>
        <v>0</v>
      </c>
      <c r="D422" s="108" t="str">
        <f t="array" ref="D422">SUMIFS(INDEX(Tips_daily!B$2:AB$1000, 0, MATCH(D421, Tips_daily!$B$1:$AAG$1, 0)), 
        Tips_daily!$A$2:$A$1000, "&gt;="&amp;A422, 
        Tips_daily!$A$2:$A$1000, "&lt;"&amp;A422+7)</f>
        <v>#N/A</v>
      </c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</row>
    <row r="423" ht="22.5" hidden="1" customHeight="1">
      <c r="A423" s="111"/>
      <c r="B423" s="111"/>
      <c r="C423" s="106">
        <f>SUMIFS(Tips_daily!B$2:B$1000, 
        Tips_daily!$A$2:$A$1000, "&gt;="&amp;A423, 
        Tips_daily!$A$2:$A$1000, "&lt;"&amp;B423+1)
</f>
        <v>0</v>
      </c>
      <c r="D423" s="108" t="str">
        <f t="array" ref="D423">SUMIFS(INDEX(Tips_daily!B$2:AB$1000, 0, MATCH(D422, Tips_daily!$B$1:$AAG$1, 0)), 
        Tips_daily!$A$2:$A$1000, "&gt;="&amp;A423, 
        Tips_daily!$A$2:$A$1000, "&lt;"&amp;A423+7)</f>
        <v>#N/A</v>
      </c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</row>
    <row r="424" ht="22.5" hidden="1" customHeight="1">
      <c r="A424" s="111"/>
      <c r="B424" s="111"/>
      <c r="C424" s="106">
        <f>SUMIFS(Tips_daily!B$2:B$1000, 
        Tips_daily!$A$2:$A$1000, "&gt;="&amp;A424, 
        Tips_daily!$A$2:$A$1000, "&lt;"&amp;B424+1)
</f>
        <v>0</v>
      </c>
      <c r="D424" s="108" t="str">
        <f t="array" ref="D424">SUMIFS(INDEX(Tips_daily!B$2:AB$1000, 0, MATCH(D423, Tips_daily!$B$1:$AAG$1, 0)), 
        Tips_daily!$A$2:$A$1000, "&gt;="&amp;A424, 
        Tips_daily!$A$2:$A$1000, "&lt;"&amp;A424+7)</f>
        <v>#N/A</v>
      </c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</row>
    <row r="425" ht="22.5" hidden="1" customHeight="1">
      <c r="A425" s="111"/>
      <c r="B425" s="111"/>
      <c r="C425" s="106">
        <f>SUMIFS(Tips_daily!B$2:B$1000, 
        Tips_daily!$A$2:$A$1000, "&gt;="&amp;A425, 
        Tips_daily!$A$2:$A$1000, "&lt;"&amp;B425+1)
</f>
        <v>0</v>
      </c>
      <c r="D425" s="108" t="str">
        <f t="array" ref="D425">SUMIFS(INDEX(Tips_daily!B$2:AB$1000, 0, MATCH(D424, Tips_daily!$B$1:$AAG$1, 0)), 
        Tips_daily!$A$2:$A$1000, "&gt;="&amp;A425, 
        Tips_daily!$A$2:$A$1000, "&lt;"&amp;A425+7)</f>
        <v>#N/A</v>
      </c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</row>
    <row r="426" ht="22.5" hidden="1" customHeight="1">
      <c r="A426" s="111"/>
      <c r="B426" s="111"/>
      <c r="C426" s="106">
        <f>SUMIFS(Tips_daily!B$2:B$1000, 
        Tips_daily!$A$2:$A$1000, "&gt;="&amp;A426, 
        Tips_daily!$A$2:$A$1000, "&lt;"&amp;B426+1)
</f>
        <v>0</v>
      </c>
      <c r="D426" s="108" t="str">
        <f t="array" ref="D426">SUMIFS(INDEX(Tips_daily!B$2:AB$1000, 0, MATCH(D425, Tips_daily!$B$1:$AAG$1, 0)), 
        Tips_daily!$A$2:$A$1000, "&gt;="&amp;A426, 
        Tips_daily!$A$2:$A$1000, "&lt;"&amp;A426+7)</f>
        <v>#N/A</v>
      </c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</row>
    <row r="427" ht="22.5" hidden="1" customHeight="1">
      <c r="A427" s="111"/>
      <c r="B427" s="111"/>
      <c r="C427" s="106">
        <f>SUMIFS(Tips_daily!B$2:B$1000, 
        Tips_daily!$A$2:$A$1000, "&gt;="&amp;A427, 
        Tips_daily!$A$2:$A$1000, "&lt;"&amp;B427+1)
</f>
        <v>0</v>
      </c>
      <c r="D427" s="108" t="str">
        <f t="array" ref="D427">SUMIFS(INDEX(Tips_daily!B$2:AB$1000, 0, MATCH(D426, Tips_daily!$B$1:$AAG$1, 0)), 
        Tips_daily!$A$2:$A$1000, "&gt;="&amp;A427, 
        Tips_daily!$A$2:$A$1000, "&lt;"&amp;A427+7)</f>
        <v>#N/A</v>
      </c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</row>
    <row r="428" ht="22.5" hidden="1" customHeight="1">
      <c r="A428" s="111"/>
      <c r="B428" s="111"/>
      <c r="C428" s="106">
        <f>SUMIFS(Tips_daily!B$2:B$1000, 
        Tips_daily!$A$2:$A$1000, "&gt;="&amp;A428, 
        Tips_daily!$A$2:$A$1000, "&lt;"&amp;B428+1)
</f>
        <v>0</v>
      </c>
      <c r="D428" s="108" t="str">
        <f t="array" ref="D428">SUMIFS(INDEX(Tips_daily!B$2:AB$1000, 0, MATCH(D427, Tips_daily!$B$1:$AAG$1, 0)), 
        Tips_daily!$A$2:$A$1000, "&gt;="&amp;A428, 
        Tips_daily!$A$2:$A$1000, "&lt;"&amp;A428+7)</f>
        <v>#N/A</v>
      </c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</row>
    <row r="429" ht="22.5" hidden="1" customHeight="1">
      <c r="A429" s="111"/>
      <c r="B429" s="111"/>
      <c r="C429" s="106">
        <f>SUMIFS(Tips_daily!B$2:B$1000, 
        Tips_daily!$A$2:$A$1000, "&gt;="&amp;A429, 
        Tips_daily!$A$2:$A$1000, "&lt;"&amp;B429+1)
</f>
        <v>0</v>
      </c>
      <c r="D429" s="108" t="str">
        <f t="array" ref="D429">SUMIFS(INDEX(Tips_daily!B$2:AB$1000, 0, MATCH(D428, Tips_daily!$B$1:$AAG$1, 0)), 
        Tips_daily!$A$2:$A$1000, "&gt;="&amp;A429, 
        Tips_daily!$A$2:$A$1000, "&lt;"&amp;A429+7)</f>
        <v>#N/A</v>
      </c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</row>
    <row r="430" ht="22.5" hidden="1" customHeight="1">
      <c r="A430" s="111"/>
      <c r="B430" s="111"/>
      <c r="C430" s="106">
        <f>SUMIFS(Tips_daily!B$2:B$1000, 
        Tips_daily!$A$2:$A$1000, "&gt;="&amp;A430, 
        Tips_daily!$A$2:$A$1000, "&lt;"&amp;B430+1)
</f>
        <v>0</v>
      </c>
      <c r="D430" s="108" t="str">
        <f t="array" ref="D430">SUMIFS(INDEX(Tips_daily!B$2:AB$1000, 0, MATCH(D429, Tips_daily!$B$1:$AAG$1, 0)), 
        Tips_daily!$A$2:$A$1000, "&gt;="&amp;A430, 
        Tips_daily!$A$2:$A$1000, "&lt;"&amp;A430+7)</f>
        <v>#N/A</v>
      </c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</row>
    <row r="431" ht="22.5" hidden="1" customHeight="1">
      <c r="A431" s="111"/>
      <c r="B431" s="111"/>
      <c r="C431" s="106">
        <f>SUMIFS(Tips_daily!B$2:B$1000, 
        Tips_daily!$A$2:$A$1000, "&gt;="&amp;A431, 
        Tips_daily!$A$2:$A$1000, "&lt;"&amp;B431+1)
</f>
        <v>0</v>
      </c>
      <c r="D431" s="108" t="str">
        <f t="array" ref="D431">SUMIFS(INDEX(Tips_daily!B$2:AB$1000, 0, MATCH(D430, Tips_daily!$B$1:$AAG$1, 0)), 
        Tips_daily!$A$2:$A$1000, "&gt;="&amp;A431, 
        Tips_daily!$A$2:$A$1000, "&lt;"&amp;A431+7)</f>
        <v>#N/A</v>
      </c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</row>
    <row r="432" ht="22.5" hidden="1" customHeight="1">
      <c r="A432" s="111"/>
      <c r="B432" s="111"/>
      <c r="C432" s="106">
        <f>SUMIFS(Tips_daily!B$2:B$1000, 
        Tips_daily!$A$2:$A$1000, "&gt;="&amp;A432, 
        Tips_daily!$A$2:$A$1000, "&lt;"&amp;B432+1)
</f>
        <v>0</v>
      </c>
      <c r="D432" s="108" t="str">
        <f t="array" ref="D432">SUMIFS(INDEX(Tips_daily!B$2:AB$1000, 0, MATCH(D431, Tips_daily!$B$1:$AAG$1, 0)), 
        Tips_daily!$A$2:$A$1000, "&gt;="&amp;A432, 
        Tips_daily!$A$2:$A$1000, "&lt;"&amp;A432+7)</f>
        <v>#N/A</v>
      </c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</row>
    <row r="433" ht="22.5" hidden="1" customHeight="1">
      <c r="A433" s="111"/>
      <c r="B433" s="111"/>
      <c r="C433" s="106">
        <f>SUMIFS(Tips_daily!B$2:B$1000, 
        Tips_daily!$A$2:$A$1000, "&gt;="&amp;A433, 
        Tips_daily!$A$2:$A$1000, "&lt;"&amp;B433+1)
</f>
        <v>0</v>
      </c>
      <c r="D433" s="108" t="str">
        <f t="array" ref="D433">SUMIFS(INDEX(Tips_daily!B$2:AB$1000, 0, MATCH(D432, Tips_daily!$B$1:$AAG$1, 0)), 
        Tips_daily!$A$2:$A$1000, "&gt;="&amp;A433, 
        Tips_daily!$A$2:$A$1000, "&lt;"&amp;A433+7)</f>
        <v>#N/A</v>
      </c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</row>
    <row r="434" ht="22.5" hidden="1" customHeight="1">
      <c r="A434" s="111"/>
      <c r="B434" s="111"/>
      <c r="C434" s="106">
        <f>SUMIFS(Tips_daily!B$2:B$1000, 
        Tips_daily!$A$2:$A$1000, "&gt;="&amp;A434, 
        Tips_daily!$A$2:$A$1000, "&lt;"&amp;B434+1)
</f>
        <v>0</v>
      </c>
      <c r="D434" s="108" t="str">
        <f t="array" ref="D434">SUMIFS(INDEX(Tips_daily!B$2:AB$1000, 0, MATCH(D433, Tips_daily!$B$1:$AAG$1, 0)), 
        Tips_daily!$A$2:$A$1000, "&gt;="&amp;A434, 
        Tips_daily!$A$2:$A$1000, "&lt;"&amp;A434+7)</f>
        <v>#N/A</v>
      </c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</row>
    <row r="435" ht="22.5" hidden="1" customHeight="1">
      <c r="A435" s="111"/>
      <c r="B435" s="111"/>
      <c r="C435" s="106">
        <f>SUMIFS(Tips_daily!B$2:B$1000, 
        Tips_daily!$A$2:$A$1000, "&gt;="&amp;A435, 
        Tips_daily!$A$2:$A$1000, "&lt;"&amp;B435+1)
</f>
        <v>0</v>
      </c>
      <c r="D435" s="108" t="str">
        <f t="array" ref="D435">SUMIFS(INDEX(Tips_daily!B$2:AB$1000, 0, MATCH(D434, Tips_daily!$B$1:$AAG$1, 0)), 
        Tips_daily!$A$2:$A$1000, "&gt;="&amp;A435, 
        Tips_daily!$A$2:$A$1000, "&lt;"&amp;A435+7)</f>
        <v>#N/A</v>
      </c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</row>
    <row r="436" ht="22.5" hidden="1" customHeight="1">
      <c r="A436" s="111"/>
      <c r="B436" s="111"/>
      <c r="C436" s="106">
        <f>SUMIFS(Tips_daily!B$2:B$1000, 
        Tips_daily!$A$2:$A$1000, "&gt;="&amp;A436, 
        Tips_daily!$A$2:$A$1000, "&lt;"&amp;B436+1)
</f>
        <v>0</v>
      </c>
      <c r="D436" s="108" t="str">
        <f t="array" ref="D436">SUMIFS(INDEX(Tips_daily!B$2:AB$1000, 0, MATCH(D435, Tips_daily!$B$1:$AAG$1, 0)), 
        Tips_daily!$A$2:$A$1000, "&gt;="&amp;A436, 
        Tips_daily!$A$2:$A$1000, "&lt;"&amp;A436+7)</f>
        <v>#N/A</v>
      </c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</row>
    <row r="437" ht="22.5" hidden="1" customHeight="1">
      <c r="A437" s="111"/>
      <c r="B437" s="111"/>
      <c r="C437" s="106">
        <f>SUMIFS(Tips_daily!B$2:B$1000, 
        Tips_daily!$A$2:$A$1000, "&gt;="&amp;A437, 
        Tips_daily!$A$2:$A$1000, "&lt;"&amp;B437+1)
</f>
        <v>0</v>
      </c>
      <c r="D437" s="108" t="str">
        <f t="array" ref="D437">SUMIFS(INDEX(Tips_daily!B$2:AB$1000, 0, MATCH(D436, Tips_daily!$B$1:$AAG$1, 0)), 
        Tips_daily!$A$2:$A$1000, "&gt;="&amp;A437, 
        Tips_daily!$A$2:$A$1000, "&lt;"&amp;A437+7)</f>
        <v>#N/A</v>
      </c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</row>
    <row r="438" ht="22.5" hidden="1" customHeight="1">
      <c r="A438" s="111"/>
      <c r="B438" s="111"/>
      <c r="C438" s="106">
        <f>SUMIFS(Tips_daily!B$2:B$1000, 
        Tips_daily!$A$2:$A$1000, "&gt;="&amp;A438, 
        Tips_daily!$A$2:$A$1000, "&lt;"&amp;B438+1)
</f>
        <v>0</v>
      </c>
      <c r="D438" s="108" t="str">
        <f t="array" ref="D438">SUMIFS(INDEX(Tips_daily!B$2:AB$1000, 0, MATCH(D437, Tips_daily!$B$1:$AAG$1, 0)), 
        Tips_daily!$A$2:$A$1000, "&gt;="&amp;A438, 
        Tips_daily!$A$2:$A$1000, "&lt;"&amp;A438+7)</f>
        <v>#N/A</v>
      </c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</row>
    <row r="439" ht="22.5" hidden="1" customHeight="1">
      <c r="A439" s="111"/>
      <c r="B439" s="111"/>
      <c r="C439" s="106">
        <f>SUMIFS(Tips_daily!B$2:B$1000, 
        Tips_daily!$A$2:$A$1000, "&gt;="&amp;A439, 
        Tips_daily!$A$2:$A$1000, "&lt;"&amp;B439+1)
</f>
        <v>0</v>
      </c>
      <c r="D439" s="108" t="str">
        <f t="array" ref="D439">SUMIFS(INDEX(Tips_daily!B$2:AB$1000, 0, MATCH(D438, Tips_daily!$B$1:$AAG$1, 0)), 
        Tips_daily!$A$2:$A$1000, "&gt;="&amp;A439, 
        Tips_daily!$A$2:$A$1000, "&lt;"&amp;A439+7)</f>
        <v>#N/A</v>
      </c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</row>
    <row r="440" ht="22.5" hidden="1" customHeight="1">
      <c r="A440" s="111"/>
      <c r="B440" s="111"/>
      <c r="C440" s="106">
        <f>SUMIFS(Tips_daily!B$2:B$1000, 
        Tips_daily!$A$2:$A$1000, "&gt;="&amp;A440, 
        Tips_daily!$A$2:$A$1000, "&lt;"&amp;B440+1)
</f>
        <v>0</v>
      </c>
      <c r="D440" s="108" t="str">
        <f t="array" ref="D440">SUMIFS(INDEX(Tips_daily!B$2:AB$1000, 0, MATCH(D439, Tips_daily!$B$1:$AAG$1, 0)), 
        Tips_daily!$A$2:$A$1000, "&gt;="&amp;A440, 
        Tips_daily!$A$2:$A$1000, "&lt;"&amp;A440+7)</f>
        <v>#N/A</v>
      </c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</row>
    <row r="441" ht="22.5" hidden="1" customHeight="1">
      <c r="A441" s="111"/>
      <c r="B441" s="111"/>
      <c r="C441" s="106">
        <f>SUMIFS(Tips_daily!B$2:B$1000, 
        Tips_daily!$A$2:$A$1000, "&gt;="&amp;A441, 
        Tips_daily!$A$2:$A$1000, "&lt;"&amp;B441+1)
</f>
        <v>0</v>
      </c>
      <c r="D441" s="108" t="str">
        <f t="array" ref="D441">SUMIFS(INDEX(Tips_daily!B$2:AB$1000, 0, MATCH(D440, Tips_daily!$B$1:$AAG$1, 0)), 
        Tips_daily!$A$2:$A$1000, "&gt;="&amp;A441, 
        Tips_daily!$A$2:$A$1000, "&lt;"&amp;A441+7)</f>
        <v>#N/A</v>
      </c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</row>
    <row r="442" ht="22.5" hidden="1" customHeight="1">
      <c r="A442" s="111"/>
      <c r="B442" s="111"/>
      <c r="C442" s="106">
        <f>SUMIFS(Tips_daily!B$2:B$1000, 
        Tips_daily!$A$2:$A$1000, "&gt;="&amp;A442, 
        Tips_daily!$A$2:$A$1000, "&lt;"&amp;B442+1)
</f>
        <v>0</v>
      </c>
      <c r="D442" s="108" t="str">
        <f t="array" ref="D442">SUMIFS(INDEX(Tips_daily!B$2:AB$1000, 0, MATCH(D441, Tips_daily!$B$1:$AAG$1, 0)), 
        Tips_daily!$A$2:$A$1000, "&gt;="&amp;A442, 
        Tips_daily!$A$2:$A$1000, "&lt;"&amp;A442+7)</f>
        <v>#N/A</v>
      </c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</row>
    <row r="443" ht="22.5" hidden="1" customHeight="1">
      <c r="A443" s="111"/>
      <c r="B443" s="111"/>
      <c r="C443" s="106">
        <f>SUMIFS(Tips_daily!B$2:B$1000, 
        Tips_daily!$A$2:$A$1000, "&gt;="&amp;A443, 
        Tips_daily!$A$2:$A$1000, "&lt;"&amp;B443+1)
</f>
        <v>0</v>
      </c>
      <c r="D443" s="108" t="str">
        <f t="array" ref="D443">SUMIFS(INDEX(Tips_daily!B$2:AB$1000, 0, MATCH(D442, Tips_daily!$B$1:$AAG$1, 0)), 
        Tips_daily!$A$2:$A$1000, "&gt;="&amp;A443, 
        Tips_daily!$A$2:$A$1000, "&lt;"&amp;A443+7)</f>
        <v>#N/A</v>
      </c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</row>
    <row r="444" ht="22.5" hidden="1" customHeight="1">
      <c r="A444" s="111"/>
      <c r="B444" s="111"/>
      <c r="C444" s="106">
        <f>SUMIFS(Tips_daily!B$2:B$1000, 
        Tips_daily!$A$2:$A$1000, "&gt;="&amp;A444, 
        Tips_daily!$A$2:$A$1000, "&lt;"&amp;B444+1)
</f>
        <v>0</v>
      </c>
      <c r="D444" s="108" t="str">
        <f t="array" ref="D444">SUMIFS(INDEX(Tips_daily!B$2:AB$1000, 0, MATCH(D443, Tips_daily!$B$1:$AAG$1, 0)), 
        Tips_daily!$A$2:$A$1000, "&gt;="&amp;A444, 
        Tips_daily!$A$2:$A$1000, "&lt;"&amp;A444+7)</f>
        <v>#N/A</v>
      </c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</row>
    <row r="445" ht="22.5" hidden="1" customHeight="1">
      <c r="A445" s="111"/>
      <c r="B445" s="111"/>
      <c r="C445" s="106">
        <f>SUMIFS(Tips_daily!B$2:B$1000, 
        Tips_daily!$A$2:$A$1000, "&gt;="&amp;A445, 
        Tips_daily!$A$2:$A$1000, "&lt;"&amp;B445+1)
</f>
        <v>0</v>
      </c>
      <c r="D445" s="108" t="str">
        <f t="array" ref="D445">SUMIFS(INDEX(Tips_daily!B$2:AB$1000, 0, MATCH(D444, Tips_daily!$B$1:$AAG$1, 0)), 
        Tips_daily!$A$2:$A$1000, "&gt;="&amp;A445, 
        Tips_daily!$A$2:$A$1000, "&lt;"&amp;A445+7)</f>
        <v>#N/A</v>
      </c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</row>
    <row r="446" ht="22.5" hidden="1" customHeight="1">
      <c r="A446" s="111"/>
      <c r="B446" s="111"/>
      <c r="C446" s="106">
        <f>SUMIFS(Tips_daily!B$2:B$1000, 
        Tips_daily!$A$2:$A$1000, "&gt;="&amp;A446, 
        Tips_daily!$A$2:$A$1000, "&lt;"&amp;B446+1)
</f>
        <v>0</v>
      </c>
      <c r="D446" s="108" t="str">
        <f t="array" ref="D446">SUMIFS(INDEX(Tips_daily!B$2:AB$1000, 0, MATCH(D445, Tips_daily!$B$1:$AAG$1, 0)), 
        Tips_daily!$A$2:$A$1000, "&gt;="&amp;A446, 
        Tips_daily!$A$2:$A$1000, "&lt;"&amp;A446+7)</f>
        <v>#N/A</v>
      </c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</row>
    <row r="447" ht="22.5" hidden="1" customHeight="1">
      <c r="A447" s="111"/>
      <c r="B447" s="111"/>
      <c r="C447" s="106">
        <f>SUMIFS(Tips_daily!B$2:B$1000, 
        Tips_daily!$A$2:$A$1000, "&gt;="&amp;A447, 
        Tips_daily!$A$2:$A$1000, "&lt;"&amp;B447+1)
</f>
        <v>0</v>
      </c>
      <c r="D447" s="108" t="str">
        <f t="array" ref="D447">SUMIFS(INDEX(Tips_daily!B$2:AB$1000, 0, MATCH(D446, Tips_daily!$B$1:$AAG$1, 0)), 
        Tips_daily!$A$2:$A$1000, "&gt;="&amp;A447, 
        Tips_daily!$A$2:$A$1000, "&lt;"&amp;A447+7)</f>
        <v>#N/A</v>
      </c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</row>
    <row r="448" ht="22.5" hidden="1" customHeight="1">
      <c r="A448" s="111"/>
      <c r="B448" s="111"/>
      <c r="C448" s="106">
        <f>SUMIFS(Tips_daily!B$2:B$1000, 
        Tips_daily!$A$2:$A$1000, "&gt;="&amp;A448, 
        Tips_daily!$A$2:$A$1000, "&lt;"&amp;B448+1)
</f>
        <v>0</v>
      </c>
      <c r="D448" s="108" t="str">
        <f t="array" ref="D448">SUMIFS(INDEX(Tips_daily!B$2:AB$1000, 0, MATCH(D447, Tips_daily!$B$1:$AAG$1, 0)), 
        Tips_daily!$A$2:$A$1000, "&gt;="&amp;A448, 
        Tips_daily!$A$2:$A$1000, "&lt;"&amp;A448+7)</f>
        <v>#N/A</v>
      </c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</row>
    <row r="449" ht="22.5" hidden="1" customHeight="1">
      <c r="A449" s="111"/>
      <c r="B449" s="111"/>
      <c r="C449" s="106">
        <f>SUMIFS(Tips_daily!B$2:B$1000, 
        Tips_daily!$A$2:$A$1000, "&gt;="&amp;A449, 
        Tips_daily!$A$2:$A$1000, "&lt;"&amp;B449+1)
</f>
        <v>0</v>
      </c>
      <c r="D449" s="108" t="str">
        <f t="array" ref="D449">SUMIFS(INDEX(Tips_daily!B$2:AB$1000, 0, MATCH(D448, Tips_daily!$B$1:$AAG$1, 0)), 
        Tips_daily!$A$2:$A$1000, "&gt;="&amp;A449, 
        Tips_daily!$A$2:$A$1000, "&lt;"&amp;A449+7)</f>
        <v>#N/A</v>
      </c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</row>
    <row r="450" ht="22.5" hidden="1" customHeight="1">
      <c r="A450" s="111"/>
      <c r="B450" s="111"/>
      <c r="C450" s="106">
        <f>SUMIFS(Tips_daily!B$2:B$1000, 
        Tips_daily!$A$2:$A$1000, "&gt;="&amp;A450, 
        Tips_daily!$A$2:$A$1000, "&lt;"&amp;B450+1)
</f>
        <v>0</v>
      </c>
      <c r="D450" s="108" t="str">
        <f t="array" ref="D450">SUMIFS(INDEX(Tips_daily!B$2:AB$1000, 0, MATCH(D449, Tips_daily!$B$1:$AAG$1, 0)), 
        Tips_daily!$A$2:$A$1000, "&gt;="&amp;A450, 
        Tips_daily!$A$2:$A$1000, "&lt;"&amp;A450+7)</f>
        <v>#N/A</v>
      </c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</row>
    <row r="451" ht="22.5" hidden="1" customHeight="1">
      <c r="A451" s="111"/>
      <c r="B451" s="111"/>
      <c r="C451" s="106">
        <f>SUMIFS(Tips_daily!B$2:B$1000, 
        Tips_daily!$A$2:$A$1000, "&gt;="&amp;A451, 
        Tips_daily!$A$2:$A$1000, "&lt;"&amp;B451+1)
</f>
        <v>0</v>
      </c>
      <c r="D451" s="108" t="str">
        <f t="array" ref="D451">SUMIFS(INDEX(Tips_daily!B$2:AB$1000, 0, MATCH(D450, Tips_daily!$B$1:$AAG$1, 0)), 
        Tips_daily!$A$2:$A$1000, "&gt;="&amp;A451, 
        Tips_daily!$A$2:$A$1000, "&lt;"&amp;A451+7)</f>
        <v>#N/A</v>
      </c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</row>
    <row r="452" ht="22.5" hidden="1" customHeight="1">
      <c r="A452" s="111"/>
      <c r="B452" s="111"/>
      <c r="C452" s="106">
        <f>SUMIFS(Tips_daily!B$2:B$1000, 
        Tips_daily!$A$2:$A$1000, "&gt;="&amp;A452, 
        Tips_daily!$A$2:$A$1000, "&lt;"&amp;B452+1)
</f>
        <v>0</v>
      </c>
      <c r="D452" s="108" t="str">
        <f t="array" ref="D452">SUMIFS(INDEX(Tips_daily!B$2:AB$1000, 0, MATCH(D451, Tips_daily!$B$1:$AAG$1, 0)), 
        Tips_daily!$A$2:$A$1000, "&gt;="&amp;A452, 
        Tips_daily!$A$2:$A$1000, "&lt;"&amp;A452+7)</f>
        <v>#N/A</v>
      </c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</row>
    <row r="453" ht="22.5" hidden="1" customHeight="1">
      <c r="A453" s="111"/>
      <c r="B453" s="111"/>
      <c r="C453" s="106">
        <f>SUMIFS(Tips_daily!B$2:B$1000, 
        Tips_daily!$A$2:$A$1000, "&gt;="&amp;A453, 
        Tips_daily!$A$2:$A$1000, "&lt;"&amp;B453+1)
</f>
        <v>0</v>
      </c>
      <c r="D453" s="108" t="str">
        <f t="array" ref="D453">SUMIFS(INDEX(Tips_daily!B$2:AB$1000, 0, MATCH(D452, Tips_daily!$B$1:$AAG$1, 0)), 
        Tips_daily!$A$2:$A$1000, "&gt;="&amp;A453, 
        Tips_daily!$A$2:$A$1000, "&lt;"&amp;A453+7)</f>
        <v>#N/A</v>
      </c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</row>
    <row r="454" ht="22.5" hidden="1" customHeight="1">
      <c r="A454" s="111"/>
      <c r="B454" s="111"/>
      <c r="C454" s="106">
        <f>SUMIFS(Tips_daily!B$2:B$1000, 
        Tips_daily!$A$2:$A$1000, "&gt;="&amp;A454, 
        Tips_daily!$A$2:$A$1000, "&lt;"&amp;B454+1)
</f>
        <v>0</v>
      </c>
      <c r="D454" s="108" t="str">
        <f t="array" ref="D454">SUMIFS(INDEX(Tips_daily!B$2:AB$1000, 0, MATCH(D453, Tips_daily!$B$1:$AAG$1, 0)), 
        Tips_daily!$A$2:$A$1000, "&gt;="&amp;A454, 
        Tips_daily!$A$2:$A$1000, "&lt;"&amp;A454+7)</f>
        <v>#N/A</v>
      </c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</row>
    <row r="455" ht="22.5" hidden="1" customHeight="1">
      <c r="A455" s="111"/>
      <c r="B455" s="111"/>
      <c r="C455" s="106">
        <f>SUMIFS(Tips_daily!B$2:B$1000, 
        Tips_daily!$A$2:$A$1000, "&gt;="&amp;A455, 
        Tips_daily!$A$2:$A$1000, "&lt;"&amp;B455+1)
</f>
        <v>0</v>
      </c>
      <c r="D455" s="108" t="str">
        <f t="array" ref="D455">SUMIFS(INDEX(Tips_daily!B$2:AB$1000, 0, MATCH(D454, Tips_daily!$B$1:$AAG$1, 0)), 
        Tips_daily!$A$2:$A$1000, "&gt;="&amp;A455, 
        Tips_daily!$A$2:$A$1000, "&lt;"&amp;A455+7)</f>
        <v>#N/A</v>
      </c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</row>
    <row r="456" ht="22.5" hidden="1" customHeight="1">
      <c r="A456" s="111"/>
      <c r="B456" s="111"/>
      <c r="C456" s="106">
        <f>SUMIFS(Tips_daily!B$2:B$1000, 
        Tips_daily!$A$2:$A$1000, "&gt;="&amp;A456, 
        Tips_daily!$A$2:$A$1000, "&lt;"&amp;B456+1)
</f>
        <v>0</v>
      </c>
      <c r="D456" s="108" t="str">
        <f t="array" ref="D456">SUMIFS(INDEX(Tips_daily!B$2:AB$1000, 0, MATCH(D455, Tips_daily!$B$1:$AAG$1, 0)), 
        Tips_daily!$A$2:$A$1000, "&gt;="&amp;A456, 
        Tips_daily!$A$2:$A$1000, "&lt;"&amp;A456+7)</f>
        <v>#N/A</v>
      </c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</row>
    <row r="457" ht="22.5" hidden="1" customHeight="1">
      <c r="A457" s="111"/>
      <c r="B457" s="111"/>
      <c r="C457" s="106">
        <f>SUMIFS(Tips_daily!B$2:B$1000, 
        Tips_daily!$A$2:$A$1000, "&gt;="&amp;A457, 
        Tips_daily!$A$2:$A$1000, "&lt;"&amp;B457+1)
</f>
        <v>0</v>
      </c>
      <c r="D457" s="108" t="str">
        <f t="array" ref="D457">SUMIFS(INDEX(Tips_daily!B$2:AB$1000, 0, MATCH(D456, Tips_daily!$B$1:$AAG$1, 0)), 
        Tips_daily!$A$2:$A$1000, "&gt;="&amp;A457, 
        Tips_daily!$A$2:$A$1000, "&lt;"&amp;A457+7)</f>
        <v>#N/A</v>
      </c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</row>
    <row r="458" ht="22.5" hidden="1" customHeight="1">
      <c r="A458" s="111"/>
      <c r="B458" s="111"/>
      <c r="C458" s="106">
        <f>SUMIFS(Tips_daily!B$2:B$1000, 
        Tips_daily!$A$2:$A$1000, "&gt;="&amp;A458, 
        Tips_daily!$A$2:$A$1000, "&lt;"&amp;B458+1)
</f>
        <v>0</v>
      </c>
      <c r="D458" s="108" t="str">
        <f t="array" ref="D458">SUMIFS(INDEX(Tips_daily!B$2:AB$1000, 0, MATCH(D457, Tips_daily!$B$1:$AAG$1, 0)), 
        Tips_daily!$A$2:$A$1000, "&gt;="&amp;A458, 
        Tips_daily!$A$2:$A$1000, "&lt;"&amp;A458+7)</f>
        <v>#N/A</v>
      </c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</row>
    <row r="459" ht="22.5" hidden="1" customHeight="1">
      <c r="A459" s="111"/>
      <c r="B459" s="111"/>
      <c r="C459" s="106">
        <f>SUMIFS(Tips_daily!B$2:B$1000, 
        Tips_daily!$A$2:$A$1000, "&gt;="&amp;A459, 
        Tips_daily!$A$2:$A$1000, "&lt;"&amp;B459+1)
</f>
        <v>0</v>
      </c>
      <c r="D459" s="108" t="str">
        <f t="array" ref="D459">SUMIFS(INDEX(Tips_daily!B$2:AB$1000, 0, MATCH(D458, Tips_daily!$B$1:$AAG$1, 0)), 
        Tips_daily!$A$2:$A$1000, "&gt;="&amp;A459, 
        Tips_daily!$A$2:$A$1000, "&lt;"&amp;A459+7)</f>
        <v>#N/A</v>
      </c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</row>
    <row r="460" ht="22.5" hidden="1" customHeight="1">
      <c r="A460" s="111"/>
      <c r="B460" s="111"/>
      <c r="C460" s="106">
        <f>SUMIFS(Tips_daily!B$2:B$1000, 
        Tips_daily!$A$2:$A$1000, "&gt;="&amp;A460, 
        Tips_daily!$A$2:$A$1000, "&lt;"&amp;B460+1)
</f>
        <v>0</v>
      </c>
      <c r="D460" s="108" t="str">
        <f t="array" ref="D460">SUMIFS(INDEX(Tips_daily!B$2:AB$1000, 0, MATCH(D459, Tips_daily!$B$1:$AAG$1, 0)), 
        Tips_daily!$A$2:$A$1000, "&gt;="&amp;A460, 
        Tips_daily!$A$2:$A$1000, "&lt;"&amp;A460+7)</f>
        <v>#N/A</v>
      </c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</row>
    <row r="461" ht="22.5" hidden="1" customHeight="1">
      <c r="A461" s="111"/>
      <c r="B461" s="111"/>
      <c r="C461" s="106">
        <f>SUMIFS(Tips_daily!B$2:B$1000, 
        Tips_daily!$A$2:$A$1000, "&gt;="&amp;A461, 
        Tips_daily!$A$2:$A$1000, "&lt;"&amp;B461+1)
</f>
        <v>0</v>
      </c>
      <c r="D461" s="108" t="str">
        <f t="array" ref="D461">SUMIFS(INDEX(Tips_daily!B$2:AB$1000, 0, MATCH(D460, Tips_daily!$B$1:$AAG$1, 0)), 
        Tips_daily!$A$2:$A$1000, "&gt;="&amp;A461, 
        Tips_daily!$A$2:$A$1000, "&lt;"&amp;A461+7)</f>
        <v>#N/A</v>
      </c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</row>
    <row r="462" ht="22.5" hidden="1" customHeight="1">
      <c r="A462" s="111"/>
      <c r="B462" s="111"/>
      <c r="C462" s="106">
        <f>SUMIFS(Tips_daily!B$2:B$1000, 
        Tips_daily!$A$2:$A$1000, "&gt;="&amp;A462, 
        Tips_daily!$A$2:$A$1000, "&lt;"&amp;B462+1)
</f>
        <v>0</v>
      </c>
      <c r="D462" s="108" t="str">
        <f t="array" ref="D462">SUMIFS(INDEX(Tips_daily!B$2:AB$1000, 0, MATCH(D461, Tips_daily!$B$1:$AAG$1, 0)), 
        Tips_daily!$A$2:$A$1000, "&gt;="&amp;A462, 
        Tips_daily!$A$2:$A$1000, "&lt;"&amp;A462+7)</f>
        <v>#N/A</v>
      </c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</row>
    <row r="463" ht="22.5" hidden="1" customHeight="1">
      <c r="A463" s="111"/>
      <c r="B463" s="111"/>
      <c r="C463" s="106">
        <f>SUMIFS(Tips_daily!B$2:B$1000, 
        Tips_daily!$A$2:$A$1000, "&gt;="&amp;A463, 
        Tips_daily!$A$2:$A$1000, "&lt;"&amp;B463+1)
</f>
        <v>0</v>
      </c>
      <c r="D463" s="108" t="str">
        <f t="array" ref="D463">SUMIFS(INDEX(Tips_daily!B$2:AB$1000, 0, MATCH(D462, Tips_daily!$B$1:$AAG$1, 0)), 
        Tips_daily!$A$2:$A$1000, "&gt;="&amp;A463, 
        Tips_daily!$A$2:$A$1000, "&lt;"&amp;A463+7)</f>
        <v>#N/A</v>
      </c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</row>
    <row r="464" ht="22.5" hidden="1" customHeight="1">
      <c r="A464" s="111"/>
      <c r="B464" s="111"/>
      <c r="C464" s="106">
        <f>SUMIFS(Tips_daily!B$2:B$1000, 
        Tips_daily!$A$2:$A$1000, "&gt;="&amp;A464, 
        Tips_daily!$A$2:$A$1000, "&lt;"&amp;B464+1)
</f>
        <v>0</v>
      </c>
      <c r="D464" s="108" t="str">
        <f t="array" ref="D464">SUMIFS(INDEX(Tips_daily!B$2:AB$1000, 0, MATCH(D463, Tips_daily!$B$1:$AAG$1, 0)), 
        Tips_daily!$A$2:$A$1000, "&gt;="&amp;A464, 
        Tips_daily!$A$2:$A$1000, "&lt;"&amp;A464+7)</f>
        <v>#N/A</v>
      </c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</row>
    <row r="465" ht="22.5" hidden="1" customHeight="1">
      <c r="A465" s="111"/>
      <c r="B465" s="111"/>
      <c r="C465" s="106">
        <f>SUMIFS(Tips_daily!B$2:B$1000, 
        Tips_daily!$A$2:$A$1000, "&gt;="&amp;A465, 
        Tips_daily!$A$2:$A$1000, "&lt;"&amp;B465+1)
</f>
        <v>0</v>
      </c>
      <c r="D465" s="108" t="str">
        <f t="array" ref="D465">SUMIFS(INDEX(Tips_daily!B$2:AB$1000, 0, MATCH(D464, Tips_daily!$B$1:$AAG$1, 0)), 
        Tips_daily!$A$2:$A$1000, "&gt;="&amp;A465, 
        Tips_daily!$A$2:$A$1000, "&lt;"&amp;A465+7)</f>
        <v>#N/A</v>
      </c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</row>
    <row r="466" ht="22.5" hidden="1" customHeight="1">
      <c r="A466" s="111"/>
      <c r="B466" s="111"/>
      <c r="C466" s="106">
        <f>SUMIFS(Tips_daily!B$2:B$1000, 
        Tips_daily!$A$2:$A$1000, "&gt;="&amp;A466, 
        Tips_daily!$A$2:$A$1000, "&lt;"&amp;B466+1)
</f>
        <v>0</v>
      </c>
      <c r="D466" s="108" t="str">
        <f t="array" ref="D466">SUMIFS(INDEX(Tips_daily!B$2:AB$1000, 0, MATCH(D465, Tips_daily!$B$1:$AAG$1, 0)), 
        Tips_daily!$A$2:$A$1000, "&gt;="&amp;A466, 
        Tips_daily!$A$2:$A$1000, "&lt;"&amp;A466+7)</f>
        <v>#N/A</v>
      </c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</row>
    <row r="467" ht="22.5" hidden="1" customHeight="1">
      <c r="A467" s="111"/>
      <c r="B467" s="111"/>
      <c r="C467" s="106">
        <f>SUMIFS(Tips_daily!B$2:B$1000, 
        Tips_daily!$A$2:$A$1000, "&gt;="&amp;A467, 
        Tips_daily!$A$2:$A$1000, "&lt;"&amp;B467+1)
</f>
        <v>0</v>
      </c>
      <c r="D467" s="108" t="str">
        <f t="array" ref="D467">SUMIFS(INDEX(Tips_daily!B$2:AB$1000, 0, MATCH(D466, Tips_daily!$B$1:$AAG$1, 0)), 
        Tips_daily!$A$2:$A$1000, "&gt;="&amp;A467, 
        Tips_daily!$A$2:$A$1000, "&lt;"&amp;A467+7)</f>
        <v>#N/A</v>
      </c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</row>
    <row r="468" ht="22.5" hidden="1" customHeight="1">
      <c r="A468" s="111"/>
      <c r="B468" s="111"/>
      <c r="C468" s="106">
        <f>SUMIFS(Tips_daily!B$2:B$1000, 
        Tips_daily!$A$2:$A$1000, "&gt;="&amp;A468, 
        Tips_daily!$A$2:$A$1000, "&lt;"&amp;B468+1)
</f>
        <v>0</v>
      </c>
      <c r="D468" s="108" t="str">
        <f t="array" ref="D468">SUMIFS(INDEX(Tips_daily!B$2:AB$1000, 0, MATCH(D467, Tips_daily!$B$1:$AAG$1, 0)), 
        Tips_daily!$A$2:$A$1000, "&gt;="&amp;A468, 
        Tips_daily!$A$2:$A$1000, "&lt;"&amp;A468+7)</f>
        <v>#N/A</v>
      </c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</row>
    <row r="469" ht="22.5" hidden="1" customHeight="1">
      <c r="A469" s="111"/>
      <c r="B469" s="111"/>
      <c r="C469" s="106">
        <f>SUMIFS(Tips_daily!B$2:B$1000, 
        Tips_daily!$A$2:$A$1000, "&gt;="&amp;A469, 
        Tips_daily!$A$2:$A$1000, "&lt;"&amp;B469+1)
</f>
        <v>0</v>
      </c>
      <c r="D469" s="108" t="str">
        <f t="array" ref="D469">SUMIFS(INDEX(Tips_daily!B$2:AB$1000, 0, MATCH(D468, Tips_daily!$B$1:$AAG$1, 0)), 
        Tips_daily!$A$2:$A$1000, "&gt;="&amp;A469, 
        Tips_daily!$A$2:$A$1000, "&lt;"&amp;A469+7)</f>
        <v>#N/A</v>
      </c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</row>
    <row r="470" ht="22.5" hidden="1" customHeight="1">
      <c r="A470" s="111"/>
      <c r="B470" s="111"/>
      <c r="C470" s="106">
        <f>SUMIFS(Tips_daily!B$2:B$1000, 
        Tips_daily!$A$2:$A$1000, "&gt;="&amp;A470, 
        Tips_daily!$A$2:$A$1000, "&lt;"&amp;B470+1)
</f>
        <v>0</v>
      </c>
      <c r="D470" s="108" t="str">
        <f t="array" ref="D470">SUMIFS(INDEX(Tips_daily!B$2:AB$1000, 0, MATCH(D469, Tips_daily!$B$1:$AAG$1, 0)), 
        Tips_daily!$A$2:$A$1000, "&gt;="&amp;A470, 
        Tips_daily!$A$2:$A$1000, "&lt;"&amp;A470+7)</f>
        <v>#N/A</v>
      </c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</row>
    <row r="471" ht="22.5" hidden="1" customHeight="1">
      <c r="A471" s="111"/>
      <c r="B471" s="111"/>
      <c r="C471" s="106">
        <f>SUMIFS(Tips_daily!B$2:B$1000, 
        Tips_daily!$A$2:$A$1000, "&gt;="&amp;A471, 
        Tips_daily!$A$2:$A$1000, "&lt;"&amp;B471+1)
</f>
        <v>0</v>
      </c>
      <c r="D471" s="108" t="str">
        <f t="array" ref="D471">SUMIFS(INDEX(Tips_daily!B$2:AB$1000, 0, MATCH(D470, Tips_daily!$B$1:$AAG$1, 0)), 
        Tips_daily!$A$2:$A$1000, "&gt;="&amp;A471, 
        Tips_daily!$A$2:$A$1000, "&lt;"&amp;A471+7)</f>
        <v>#N/A</v>
      </c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</row>
    <row r="472" ht="22.5" hidden="1" customHeight="1">
      <c r="A472" s="111"/>
      <c r="B472" s="111"/>
      <c r="C472" s="106">
        <f>SUMIFS(Tips_daily!B$2:B$1000, 
        Tips_daily!$A$2:$A$1000, "&gt;="&amp;A472, 
        Tips_daily!$A$2:$A$1000, "&lt;"&amp;B472+1)
</f>
        <v>0</v>
      </c>
      <c r="D472" s="108" t="str">
        <f t="array" ref="D472">SUMIFS(INDEX(Tips_daily!B$2:AB$1000, 0, MATCH(D471, Tips_daily!$B$1:$AAG$1, 0)), 
        Tips_daily!$A$2:$A$1000, "&gt;="&amp;A472, 
        Tips_daily!$A$2:$A$1000, "&lt;"&amp;A472+7)</f>
        <v>#N/A</v>
      </c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</row>
    <row r="473" ht="22.5" hidden="1" customHeight="1">
      <c r="A473" s="111"/>
      <c r="B473" s="111"/>
      <c r="C473" s="106">
        <f>SUMIFS(Tips_daily!B$2:B$1000, 
        Tips_daily!$A$2:$A$1000, "&gt;="&amp;A473, 
        Tips_daily!$A$2:$A$1000, "&lt;"&amp;B473+1)
</f>
        <v>0</v>
      </c>
      <c r="D473" s="108" t="str">
        <f t="array" ref="D473">SUMIFS(INDEX(Tips_daily!B$2:AB$1000, 0, MATCH(D472, Tips_daily!$B$1:$AAG$1, 0)), 
        Tips_daily!$A$2:$A$1000, "&gt;="&amp;A473, 
        Tips_daily!$A$2:$A$1000, "&lt;"&amp;A473+7)</f>
        <v>#N/A</v>
      </c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</row>
    <row r="474" ht="22.5" hidden="1" customHeight="1">
      <c r="A474" s="111"/>
      <c r="B474" s="111"/>
      <c r="C474" s="106">
        <f>SUMIFS(Tips_daily!B$2:B$1000, 
        Tips_daily!$A$2:$A$1000, "&gt;="&amp;A474, 
        Tips_daily!$A$2:$A$1000, "&lt;"&amp;B474+1)
</f>
        <v>0</v>
      </c>
      <c r="D474" s="108" t="str">
        <f t="array" ref="D474">SUMIFS(INDEX(Tips_daily!B$2:AB$1000, 0, MATCH(D473, Tips_daily!$B$1:$AAG$1, 0)), 
        Tips_daily!$A$2:$A$1000, "&gt;="&amp;A474, 
        Tips_daily!$A$2:$A$1000, "&lt;"&amp;A474+7)</f>
        <v>#N/A</v>
      </c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</row>
    <row r="475" ht="22.5" hidden="1" customHeight="1">
      <c r="A475" s="111"/>
      <c r="B475" s="111"/>
      <c r="C475" s="106">
        <f>SUMIFS(Tips_daily!B$2:B$1000, 
        Tips_daily!$A$2:$A$1000, "&gt;="&amp;A475, 
        Tips_daily!$A$2:$A$1000, "&lt;"&amp;B475+1)
</f>
        <v>0</v>
      </c>
      <c r="D475" s="108" t="str">
        <f t="array" ref="D475">SUMIFS(INDEX(Tips_daily!B$2:AB$1000, 0, MATCH(D474, Tips_daily!$B$1:$AAG$1, 0)), 
        Tips_daily!$A$2:$A$1000, "&gt;="&amp;A475, 
        Tips_daily!$A$2:$A$1000, "&lt;"&amp;A475+7)</f>
        <v>#N/A</v>
      </c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</row>
    <row r="476" ht="22.5" hidden="1" customHeight="1">
      <c r="A476" s="111"/>
      <c r="B476" s="111"/>
      <c r="C476" s="106">
        <f>SUMIFS(Tips_daily!B$2:B$1000, 
        Tips_daily!$A$2:$A$1000, "&gt;="&amp;A476, 
        Tips_daily!$A$2:$A$1000, "&lt;"&amp;B476+1)
</f>
        <v>0</v>
      </c>
      <c r="D476" s="108" t="str">
        <f t="array" ref="D476">SUMIFS(INDEX(Tips_daily!B$2:AB$1000, 0, MATCH(D475, Tips_daily!$B$1:$AAG$1, 0)), 
        Tips_daily!$A$2:$A$1000, "&gt;="&amp;A476, 
        Tips_daily!$A$2:$A$1000, "&lt;"&amp;A476+7)</f>
        <v>#N/A</v>
      </c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</row>
    <row r="477" ht="22.5" hidden="1" customHeight="1">
      <c r="A477" s="111"/>
      <c r="B477" s="111"/>
      <c r="C477" s="106">
        <f>SUMIFS(Tips_daily!B$2:B$1000, 
        Tips_daily!$A$2:$A$1000, "&gt;="&amp;A477, 
        Tips_daily!$A$2:$A$1000, "&lt;"&amp;B477+1)
</f>
        <v>0</v>
      </c>
      <c r="D477" s="108" t="str">
        <f t="array" ref="D477">SUMIFS(INDEX(Tips_daily!B$2:AB$1000, 0, MATCH(D476, Tips_daily!$B$1:$AAG$1, 0)), 
        Tips_daily!$A$2:$A$1000, "&gt;="&amp;A477, 
        Tips_daily!$A$2:$A$1000, "&lt;"&amp;A477+7)</f>
        <v>#N/A</v>
      </c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</row>
    <row r="478" ht="22.5" hidden="1" customHeight="1">
      <c r="A478" s="111"/>
      <c r="B478" s="111"/>
      <c r="C478" s="106">
        <f>SUMIFS(Tips_daily!B$2:B$1000, 
        Tips_daily!$A$2:$A$1000, "&gt;="&amp;A478, 
        Tips_daily!$A$2:$A$1000, "&lt;"&amp;B478+1)
</f>
        <v>0</v>
      </c>
      <c r="D478" s="108" t="str">
        <f t="array" ref="D478">SUMIFS(INDEX(Tips_daily!B$2:AB$1000, 0, MATCH(D477, Tips_daily!$B$1:$AAG$1, 0)), 
        Tips_daily!$A$2:$A$1000, "&gt;="&amp;A478, 
        Tips_daily!$A$2:$A$1000, "&lt;"&amp;A478+7)</f>
        <v>#N/A</v>
      </c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</row>
    <row r="479" ht="22.5" hidden="1" customHeight="1">
      <c r="A479" s="111"/>
      <c r="B479" s="111"/>
      <c r="C479" s="106">
        <f>SUMIFS(Tips_daily!B$2:B$1000, 
        Tips_daily!$A$2:$A$1000, "&gt;="&amp;A479, 
        Tips_daily!$A$2:$A$1000, "&lt;"&amp;B479+1)
</f>
        <v>0</v>
      </c>
      <c r="D479" s="108" t="str">
        <f t="array" ref="D479">SUMIFS(INDEX(Tips_daily!B$2:AB$1000, 0, MATCH(D478, Tips_daily!$B$1:$AAG$1, 0)), 
        Tips_daily!$A$2:$A$1000, "&gt;="&amp;A479, 
        Tips_daily!$A$2:$A$1000, "&lt;"&amp;A479+7)</f>
        <v>#N/A</v>
      </c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</row>
    <row r="480" ht="22.5" hidden="1" customHeight="1">
      <c r="A480" s="111"/>
      <c r="B480" s="111"/>
      <c r="C480" s="106">
        <f>SUMIFS(Tips_daily!B$2:B$1000, 
        Tips_daily!$A$2:$A$1000, "&gt;="&amp;A480, 
        Tips_daily!$A$2:$A$1000, "&lt;"&amp;B480+1)
</f>
        <v>0</v>
      </c>
      <c r="D480" s="108" t="str">
        <f t="array" ref="D480">SUMIFS(INDEX(Tips_daily!B$2:AB$1000, 0, MATCH(D479, Tips_daily!$B$1:$AAG$1, 0)), 
        Tips_daily!$A$2:$A$1000, "&gt;="&amp;A480, 
        Tips_daily!$A$2:$A$1000, "&lt;"&amp;A480+7)</f>
        <v>#N/A</v>
      </c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</row>
    <row r="481" ht="22.5" hidden="1" customHeight="1">
      <c r="A481" s="111"/>
      <c r="B481" s="111"/>
      <c r="C481" s="106">
        <f>SUMIFS(Tips_daily!B$2:B$1000, 
        Tips_daily!$A$2:$A$1000, "&gt;="&amp;A481, 
        Tips_daily!$A$2:$A$1000, "&lt;"&amp;B481+1)
</f>
        <v>0</v>
      </c>
      <c r="D481" s="108" t="str">
        <f t="array" ref="D481">SUMIFS(INDEX(Tips_daily!B$2:AB$1000, 0, MATCH(D480, Tips_daily!$B$1:$AAG$1, 0)), 
        Tips_daily!$A$2:$A$1000, "&gt;="&amp;A481, 
        Tips_daily!$A$2:$A$1000, "&lt;"&amp;A481+7)</f>
        <v>#N/A</v>
      </c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</row>
    <row r="482" ht="22.5" hidden="1" customHeight="1">
      <c r="A482" s="111"/>
      <c r="B482" s="111"/>
      <c r="C482" s="106">
        <f>SUMIFS(Tips_daily!B$2:B$1000, 
        Tips_daily!$A$2:$A$1000, "&gt;="&amp;A482, 
        Tips_daily!$A$2:$A$1000, "&lt;"&amp;B482+1)
</f>
        <v>0</v>
      </c>
      <c r="D482" s="108" t="str">
        <f t="array" ref="D482">SUMIFS(INDEX(Tips_daily!B$2:AB$1000, 0, MATCH(D481, Tips_daily!$B$1:$AAG$1, 0)), 
        Tips_daily!$A$2:$A$1000, "&gt;="&amp;A482, 
        Tips_daily!$A$2:$A$1000, "&lt;"&amp;A482+7)</f>
        <v>#N/A</v>
      </c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</row>
    <row r="483" ht="22.5" hidden="1" customHeight="1">
      <c r="A483" s="111"/>
      <c r="B483" s="111"/>
      <c r="C483" s="106">
        <f>SUMIFS(Tips_daily!B$2:B$1000, 
        Tips_daily!$A$2:$A$1000, "&gt;="&amp;A483, 
        Tips_daily!$A$2:$A$1000, "&lt;"&amp;B483+1)
</f>
        <v>0</v>
      </c>
      <c r="D483" s="108" t="str">
        <f t="array" ref="D483">SUMIFS(INDEX(Tips_daily!B$2:AB$1000, 0, MATCH(D482, Tips_daily!$B$1:$AAG$1, 0)), 
        Tips_daily!$A$2:$A$1000, "&gt;="&amp;A483, 
        Tips_daily!$A$2:$A$1000, "&lt;"&amp;A483+7)</f>
        <v>#N/A</v>
      </c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</row>
    <row r="484" ht="22.5" hidden="1" customHeight="1">
      <c r="A484" s="111"/>
      <c r="B484" s="111"/>
      <c r="C484" s="106">
        <f>SUMIFS(Tips_daily!B$2:B$1000, 
        Tips_daily!$A$2:$A$1000, "&gt;="&amp;A484, 
        Tips_daily!$A$2:$A$1000, "&lt;"&amp;B484+1)
</f>
        <v>0</v>
      </c>
      <c r="D484" s="108" t="str">
        <f t="array" ref="D484">SUMIFS(INDEX(Tips_daily!B$2:AB$1000, 0, MATCH(D483, Tips_daily!$B$1:$AAG$1, 0)), 
        Tips_daily!$A$2:$A$1000, "&gt;="&amp;A484, 
        Tips_daily!$A$2:$A$1000, "&lt;"&amp;A484+7)</f>
        <v>#N/A</v>
      </c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</row>
    <row r="485" ht="22.5" hidden="1" customHeight="1">
      <c r="A485" s="111"/>
      <c r="B485" s="111"/>
      <c r="C485" s="106">
        <f>SUMIFS(Tips_daily!B$2:B$1000, 
        Tips_daily!$A$2:$A$1000, "&gt;="&amp;A485, 
        Tips_daily!$A$2:$A$1000, "&lt;"&amp;B485+1)
</f>
        <v>0</v>
      </c>
      <c r="D485" s="108" t="str">
        <f t="array" ref="D485">SUMIFS(INDEX(Tips_daily!B$2:AB$1000, 0, MATCH(D484, Tips_daily!$B$1:$AAG$1, 0)), 
        Tips_daily!$A$2:$A$1000, "&gt;="&amp;A485, 
        Tips_daily!$A$2:$A$1000, "&lt;"&amp;A485+7)</f>
        <v>#N/A</v>
      </c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</row>
    <row r="486" ht="22.5" hidden="1" customHeight="1">
      <c r="A486" s="111"/>
      <c r="B486" s="111"/>
      <c r="C486" s="106">
        <f>SUMIFS(Tips_daily!B$2:B$1000, 
        Tips_daily!$A$2:$A$1000, "&gt;="&amp;A486, 
        Tips_daily!$A$2:$A$1000, "&lt;"&amp;B486+1)
</f>
        <v>0</v>
      </c>
      <c r="D486" s="108" t="str">
        <f t="array" ref="D486">SUMIFS(INDEX(Tips_daily!B$2:AB$1000, 0, MATCH(D485, Tips_daily!$B$1:$AAG$1, 0)), 
        Tips_daily!$A$2:$A$1000, "&gt;="&amp;A486, 
        Tips_daily!$A$2:$A$1000, "&lt;"&amp;A486+7)</f>
        <v>#N/A</v>
      </c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</row>
    <row r="487" ht="22.5" hidden="1" customHeight="1">
      <c r="A487" s="111"/>
      <c r="B487" s="111"/>
      <c r="C487" s="106">
        <f>SUMIFS(Tips_daily!B$2:B$1000, 
        Tips_daily!$A$2:$A$1000, "&gt;="&amp;A487, 
        Tips_daily!$A$2:$A$1000, "&lt;"&amp;B487+1)
</f>
        <v>0</v>
      </c>
      <c r="D487" s="108" t="str">
        <f t="array" ref="D487">SUMIFS(INDEX(Tips_daily!B$2:AB$1000, 0, MATCH(D486, Tips_daily!$B$1:$AAG$1, 0)), 
        Tips_daily!$A$2:$A$1000, "&gt;="&amp;A487, 
        Tips_daily!$A$2:$A$1000, "&lt;"&amp;A487+7)</f>
        <v>#N/A</v>
      </c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</row>
    <row r="488" ht="22.5" hidden="1" customHeight="1">
      <c r="A488" s="111"/>
      <c r="B488" s="111"/>
      <c r="C488" s="106">
        <f>SUMIFS(Tips_daily!B$2:B$1000, 
        Tips_daily!$A$2:$A$1000, "&gt;="&amp;A488, 
        Tips_daily!$A$2:$A$1000, "&lt;"&amp;B488+1)
</f>
        <v>0</v>
      </c>
      <c r="D488" s="108" t="str">
        <f t="array" ref="D488">SUMIFS(INDEX(Tips_daily!B$2:AB$1000, 0, MATCH(D487, Tips_daily!$B$1:$AAG$1, 0)), 
        Tips_daily!$A$2:$A$1000, "&gt;="&amp;A488, 
        Tips_daily!$A$2:$A$1000, "&lt;"&amp;A488+7)</f>
        <v>#N/A</v>
      </c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</row>
    <row r="489" ht="22.5" hidden="1" customHeight="1">
      <c r="A489" s="111"/>
      <c r="B489" s="111"/>
      <c r="C489" s="106">
        <f>SUMIFS(Tips_daily!B$2:B$1000, 
        Tips_daily!$A$2:$A$1000, "&gt;="&amp;A489, 
        Tips_daily!$A$2:$A$1000, "&lt;"&amp;B489+1)
</f>
        <v>0</v>
      </c>
      <c r="D489" s="108" t="str">
        <f t="array" ref="D489">SUMIFS(INDEX(Tips_daily!B$2:AB$1000, 0, MATCH(D488, Tips_daily!$B$1:$AAG$1, 0)), 
        Tips_daily!$A$2:$A$1000, "&gt;="&amp;A489, 
        Tips_daily!$A$2:$A$1000, "&lt;"&amp;A489+7)</f>
        <v>#N/A</v>
      </c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</row>
    <row r="490" ht="22.5" hidden="1" customHeight="1">
      <c r="A490" s="111"/>
      <c r="B490" s="111"/>
      <c r="C490" s="106">
        <f>SUMIFS(Tips_daily!B$2:B$1000, 
        Tips_daily!$A$2:$A$1000, "&gt;="&amp;A490, 
        Tips_daily!$A$2:$A$1000, "&lt;"&amp;B490+1)
</f>
        <v>0</v>
      </c>
      <c r="D490" s="108" t="str">
        <f t="array" ref="D490">SUMIFS(INDEX(Tips_daily!B$2:AB$1000, 0, MATCH(D489, Tips_daily!$B$1:$AAG$1, 0)), 
        Tips_daily!$A$2:$A$1000, "&gt;="&amp;A490, 
        Tips_daily!$A$2:$A$1000, "&lt;"&amp;A490+7)</f>
        <v>#N/A</v>
      </c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</row>
    <row r="491" ht="22.5" hidden="1" customHeight="1">
      <c r="A491" s="111"/>
      <c r="B491" s="111"/>
      <c r="C491" s="106">
        <f>SUMIFS(Tips_daily!B$2:B$1000, 
        Tips_daily!$A$2:$A$1000, "&gt;="&amp;A491, 
        Tips_daily!$A$2:$A$1000, "&lt;"&amp;B491+1)
</f>
        <v>0</v>
      </c>
      <c r="D491" s="108" t="str">
        <f t="array" ref="D491">SUMIFS(INDEX(Tips_daily!B$2:AB$1000, 0, MATCH(D490, Tips_daily!$B$1:$AAG$1, 0)), 
        Tips_daily!$A$2:$A$1000, "&gt;="&amp;A491, 
        Tips_daily!$A$2:$A$1000, "&lt;"&amp;A491+7)</f>
        <v>#N/A</v>
      </c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</row>
    <row r="492" ht="22.5" hidden="1" customHeight="1">
      <c r="A492" s="111"/>
      <c r="B492" s="111"/>
      <c r="C492" s="106">
        <f>SUMIFS(Tips_daily!B$2:B$1000, 
        Tips_daily!$A$2:$A$1000, "&gt;="&amp;A492, 
        Tips_daily!$A$2:$A$1000, "&lt;"&amp;B492+1)
</f>
        <v>0</v>
      </c>
      <c r="D492" s="108" t="str">
        <f t="array" ref="D492">SUMIFS(INDEX(Tips_daily!B$2:AB$1000, 0, MATCH(D491, Tips_daily!$B$1:$AAG$1, 0)), 
        Tips_daily!$A$2:$A$1000, "&gt;="&amp;A492, 
        Tips_daily!$A$2:$A$1000, "&lt;"&amp;A492+7)</f>
        <v>#N/A</v>
      </c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</row>
    <row r="493" ht="22.5" hidden="1" customHeight="1">
      <c r="A493" s="111"/>
      <c r="B493" s="111"/>
      <c r="C493" s="106">
        <f>SUMIFS(Tips_daily!B$2:B$1000, 
        Tips_daily!$A$2:$A$1000, "&gt;="&amp;A493, 
        Tips_daily!$A$2:$A$1000, "&lt;"&amp;B493+1)
</f>
        <v>0</v>
      </c>
      <c r="D493" s="108" t="str">
        <f t="array" ref="D493">SUMIFS(INDEX(Tips_daily!B$2:AB$1000, 0, MATCH(D492, Tips_daily!$B$1:$AAG$1, 0)), 
        Tips_daily!$A$2:$A$1000, "&gt;="&amp;A493, 
        Tips_daily!$A$2:$A$1000, "&lt;"&amp;A493+7)</f>
        <v>#N/A</v>
      </c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</row>
    <row r="494" ht="22.5" hidden="1" customHeight="1">
      <c r="A494" s="111"/>
      <c r="B494" s="111"/>
      <c r="C494" s="106">
        <f>SUMIFS(Tips_daily!B$2:B$1000, 
        Tips_daily!$A$2:$A$1000, "&gt;="&amp;A494, 
        Tips_daily!$A$2:$A$1000, "&lt;"&amp;B494+1)
</f>
        <v>0</v>
      </c>
      <c r="D494" s="108" t="str">
        <f t="array" ref="D494">SUMIFS(INDEX(Tips_daily!B$2:AB$1000, 0, MATCH(D493, Tips_daily!$B$1:$AAG$1, 0)), 
        Tips_daily!$A$2:$A$1000, "&gt;="&amp;A494, 
        Tips_daily!$A$2:$A$1000, "&lt;"&amp;A494+7)</f>
        <v>#N/A</v>
      </c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</row>
    <row r="495" ht="22.5" hidden="1" customHeight="1">
      <c r="A495" s="111"/>
      <c r="B495" s="111"/>
      <c r="C495" s="106">
        <f>SUMIFS(Tips_daily!B$2:B$1000, 
        Tips_daily!$A$2:$A$1000, "&gt;="&amp;A495, 
        Tips_daily!$A$2:$A$1000, "&lt;"&amp;B495+1)
</f>
        <v>0</v>
      </c>
      <c r="D495" s="108" t="str">
        <f t="array" ref="D495">SUMIFS(INDEX(Tips_daily!B$2:AB$1000, 0, MATCH(D494, Tips_daily!$B$1:$AAG$1, 0)), 
        Tips_daily!$A$2:$A$1000, "&gt;="&amp;A495, 
        Tips_daily!$A$2:$A$1000, "&lt;"&amp;A495+7)</f>
        <v>#N/A</v>
      </c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</row>
    <row r="496" ht="22.5" hidden="1" customHeight="1">
      <c r="A496" s="111"/>
      <c r="B496" s="111"/>
      <c r="C496" s="106">
        <f>SUMIFS(Tips_daily!B$2:B$1000, 
        Tips_daily!$A$2:$A$1000, "&gt;="&amp;A496, 
        Tips_daily!$A$2:$A$1000, "&lt;"&amp;B496+1)
</f>
        <v>0</v>
      </c>
      <c r="D496" s="108" t="str">
        <f t="array" ref="D496">SUMIFS(INDEX(Tips_daily!B$2:AB$1000, 0, MATCH(D495, Tips_daily!$B$1:$AAG$1, 0)), 
        Tips_daily!$A$2:$A$1000, "&gt;="&amp;A496, 
        Tips_daily!$A$2:$A$1000, "&lt;"&amp;A496+7)</f>
        <v>#N/A</v>
      </c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</row>
    <row r="497" ht="22.5" hidden="1" customHeight="1">
      <c r="A497" s="111"/>
      <c r="B497" s="111"/>
      <c r="C497" s="106">
        <f>SUMIFS(Tips_daily!B$2:B$1000, 
        Tips_daily!$A$2:$A$1000, "&gt;="&amp;A497, 
        Tips_daily!$A$2:$A$1000, "&lt;"&amp;B497+1)
</f>
        <v>0</v>
      </c>
      <c r="D497" s="108" t="str">
        <f t="array" ref="D497">SUMIFS(INDEX(Tips_daily!B$2:AB$1000, 0, MATCH(D496, Tips_daily!$B$1:$AAG$1, 0)), 
        Tips_daily!$A$2:$A$1000, "&gt;="&amp;A497, 
        Tips_daily!$A$2:$A$1000, "&lt;"&amp;A497+7)</f>
        <v>#N/A</v>
      </c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</row>
    <row r="498" ht="22.5" hidden="1" customHeight="1">
      <c r="A498" s="111"/>
      <c r="B498" s="111"/>
      <c r="C498" s="106">
        <f>SUMIFS(Tips_daily!B$2:B$1000, 
        Tips_daily!$A$2:$A$1000, "&gt;="&amp;A498, 
        Tips_daily!$A$2:$A$1000, "&lt;"&amp;B498+1)
</f>
        <v>0</v>
      </c>
      <c r="D498" s="108" t="str">
        <f t="array" ref="D498">SUMIFS(INDEX(Tips_daily!B$2:AB$1000, 0, MATCH(D497, Tips_daily!$B$1:$AAG$1, 0)), 
        Tips_daily!$A$2:$A$1000, "&gt;="&amp;A498, 
        Tips_daily!$A$2:$A$1000, "&lt;"&amp;A498+7)</f>
        <v>#N/A</v>
      </c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</row>
    <row r="499" ht="22.5" hidden="1" customHeight="1">
      <c r="A499" s="111"/>
      <c r="B499" s="111"/>
      <c r="C499" s="106">
        <f>SUMIFS(Tips_daily!B$2:B$1000, 
        Tips_daily!$A$2:$A$1000, "&gt;="&amp;A499, 
        Tips_daily!$A$2:$A$1000, "&lt;"&amp;B499+1)
</f>
        <v>0</v>
      </c>
      <c r="D499" s="108" t="str">
        <f t="array" ref="D499">SUMIFS(INDEX(Tips_daily!B$2:AB$1000, 0, MATCH(D498, Tips_daily!$B$1:$AAG$1, 0)), 
        Tips_daily!$A$2:$A$1000, "&gt;="&amp;A499, 
        Tips_daily!$A$2:$A$1000, "&lt;"&amp;A499+7)</f>
        <v>#N/A</v>
      </c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</row>
    <row r="500" ht="22.5" hidden="1" customHeight="1">
      <c r="A500" s="111"/>
      <c r="B500" s="111"/>
      <c r="C500" s="106">
        <f>SUMIFS(Tips_daily!B$2:B$1000, 
        Tips_daily!$A$2:$A$1000, "&gt;="&amp;A500, 
        Tips_daily!$A$2:$A$1000, "&lt;"&amp;B500+1)
</f>
        <v>0</v>
      </c>
      <c r="D500" s="108" t="str">
        <f t="array" ref="D500">SUMIFS(INDEX(Tips_daily!B$2:AB$1000, 0, MATCH(D499, Tips_daily!$B$1:$AAG$1, 0)), 
        Tips_daily!$A$2:$A$1000, "&gt;="&amp;A500, 
        Tips_daily!$A$2:$A$1000, "&lt;"&amp;A500+7)</f>
        <v>#N/A</v>
      </c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</row>
    <row r="501" ht="22.5" hidden="1" customHeight="1">
      <c r="A501" s="111"/>
      <c r="B501" s="111"/>
      <c r="C501" s="106">
        <f>SUMIFS(Tips_daily!B$2:B$1000, 
        Tips_daily!$A$2:$A$1000, "&gt;="&amp;A501, 
        Tips_daily!$A$2:$A$1000, "&lt;"&amp;B501+1)
</f>
        <v>0</v>
      </c>
      <c r="D501" s="108" t="str">
        <f t="array" ref="D501">SUMIFS(INDEX(Tips_daily!B$2:AB$1000, 0, MATCH(D500, Tips_daily!$B$1:$AAG$1, 0)), 
        Tips_daily!$A$2:$A$1000, "&gt;="&amp;A501, 
        Tips_daily!$A$2:$A$1000, "&lt;"&amp;A501+7)</f>
        <v>#N/A</v>
      </c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</row>
    <row r="502" ht="22.5" hidden="1" customHeight="1">
      <c r="A502" s="111"/>
      <c r="B502" s="111"/>
      <c r="C502" s="106">
        <f>SUMIFS(Tips_daily!B$2:B$1000, 
        Tips_daily!$A$2:$A$1000, "&gt;="&amp;A502, 
        Tips_daily!$A$2:$A$1000, "&lt;"&amp;B502+1)
</f>
        <v>0</v>
      </c>
      <c r="D502" s="108" t="str">
        <f t="array" ref="D502">SUMIFS(INDEX(Tips_daily!B$2:AB$1000, 0, MATCH(D501, Tips_daily!$B$1:$AAG$1, 0)), 
        Tips_daily!$A$2:$A$1000, "&gt;="&amp;A502, 
        Tips_daily!$A$2:$A$1000, "&lt;"&amp;A502+7)</f>
        <v>#N/A</v>
      </c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</row>
    <row r="503" ht="22.5" hidden="1" customHeight="1">
      <c r="A503" s="111"/>
      <c r="B503" s="111"/>
      <c r="C503" s="106">
        <f>SUMIFS(Tips_daily!B$2:B$1000, 
        Tips_daily!$A$2:$A$1000, "&gt;="&amp;A503, 
        Tips_daily!$A$2:$A$1000, "&lt;"&amp;B503+1)
</f>
        <v>0</v>
      </c>
      <c r="D503" s="108" t="str">
        <f t="array" ref="D503">SUMIFS(INDEX(Tips_daily!B$2:AB$1000, 0, MATCH(D502, Tips_daily!$B$1:$AAG$1, 0)), 
        Tips_daily!$A$2:$A$1000, "&gt;="&amp;A503, 
        Tips_daily!$A$2:$A$1000, "&lt;"&amp;A503+7)</f>
        <v>#N/A</v>
      </c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</row>
    <row r="504" ht="22.5" hidden="1" customHeight="1">
      <c r="A504" s="111"/>
      <c r="B504" s="111"/>
      <c r="C504" s="106">
        <f>SUMIFS(Tips_daily!B$2:B$1000, 
        Tips_daily!$A$2:$A$1000, "&gt;="&amp;A504, 
        Tips_daily!$A$2:$A$1000, "&lt;"&amp;B504+1)
</f>
        <v>0</v>
      </c>
      <c r="D504" s="108" t="str">
        <f t="array" ref="D504">SUMIFS(INDEX(Tips_daily!B$2:AB$1000, 0, MATCH(D503, Tips_daily!$B$1:$AAG$1, 0)), 
        Tips_daily!$A$2:$A$1000, "&gt;="&amp;A504, 
        Tips_daily!$A$2:$A$1000, "&lt;"&amp;A504+7)</f>
        <v>#N/A</v>
      </c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</row>
    <row r="505" ht="22.5" hidden="1" customHeight="1">
      <c r="A505" s="111"/>
      <c r="B505" s="111"/>
      <c r="C505" s="106">
        <f>SUMIFS(Tips_daily!B$2:B$1000, 
        Tips_daily!$A$2:$A$1000, "&gt;="&amp;A505, 
        Tips_daily!$A$2:$A$1000, "&lt;"&amp;B505+1)
</f>
        <v>0</v>
      </c>
      <c r="D505" s="108" t="str">
        <f t="array" ref="D505">SUMIFS(INDEX(Tips_daily!B$2:AB$1000, 0, MATCH(D504, Tips_daily!$B$1:$AAG$1, 0)), 
        Tips_daily!$A$2:$A$1000, "&gt;="&amp;A505, 
        Tips_daily!$A$2:$A$1000, "&lt;"&amp;A505+7)</f>
        <v>#N/A</v>
      </c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</row>
    <row r="506" ht="22.5" hidden="1" customHeight="1">
      <c r="A506" s="111"/>
      <c r="B506" s="111"/>
      <c r="C506" s="106">
        <f>SUMIFS(Tips_daily!B$2:B$1000, 
        Tips_daily!$A$2:$A$1000, "&gt;="&amp;A506, 
        Tips_daily!$A$2:$A$1000, "&lt;"&amp;B506+1)
</f>
        <v>0</v>
      </c>
      <c r="D506" s="108" t="str">
        <f t="array" ref="D506">SUMIFS(INDEX(Tips_daily!B$2:AB$1000, 0, MATCH(D505, Tips_daily!$B$1:$AAG$1, 0)), 
        Tips_daily!$A$2:$A$1000, "&gt;="&amp;A506, 
        Tips_daily!$A$2:$A$1000, "&lt;"&amp;A506+7)</f>
        <v>#N/A</v>
      </c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</row>
    <row r="507" ht="22.5" hidden="1" customHeight="1">
      <c r="A507" s="111"/>
      <c r="B507" s="111"/>
      <c r="C507" s="106">
        <f>SUMIFS(Tips_daily!B$2:B$1000, 
        Tips_daily!$A$2:$A$1000, "&gt;="&amp;A507, 
        Tips_daily!$A$2:$A$1000, "&lt;"&amp;B507+1)
</f>
        <v>0</v>
      </c>
      <c r="D507" s="108" t="str">
        <f t="array" ref="D507">SUMIFS(INDEX(Tips_daily!B$2:AB$1000, 0, MATCH(D506, Tips_daily!$B$1:$AAG$1, 0)), 
        Tips_daily!$A$2:$A$1000, "&gt;="&amp;A507, 
        Tips_daily!$A$2:$A$1000, "&lt;"&amp;A507+7)</f>
        <v>#N/A</v>
      </c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</row>
    <row r="508" ht="22.5" hidden="1" customHeight="1">
      <c r="A508" s="111"/>
      <c r="B508" s="111"/>
      <c r="C508" s="106">
        <f>SUMIFS(Tips_daily!B$2:B$1000, 
        Tips_daily!$A$2:$A$1000, "&gt;="&amp;A508, 
        Tips_daily!$A$2:$A$1000, "&lt;"&amp;B508+1)
</f>
        <v>0</v>
      </c>
      <c r="D508" s="108" t="str">
        <f t="array" ref="D508">SUMIFS(INDEX(Tips_daily!B$2:AB$1000, 0, MATCH(D507, Tips_daily!$B$1:$AAG$1, 0)), 
        Tips_daily!$A$2:$A$1000, "&gt;="&amp;A508, 
        Tips_daily!$A$2:$A$1000, "&lt;"&amp;A508+7)</f>
        <v>#N/A</v>
      </c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</row>
    <row r="509" ht="22.5" hidden="1" customHeight="1">
      <c r="A509" s="111"/>
      <c r="B509" s="111"/>
      <c r="C509" s="106">
        <f>SUMIFS(Tips_daily!B$2:B$1000, 
        Tips_daily!$A$2:$A$1000, "&gt;="&amp;A509, 
        Tips_daily!$A$2:$A$1000, "&lt;"&amp;B509+1)
</f>
        <v>0</v>
      </c>
      <c r="D509" s="108" t="str">
        <f t="array" ref="D509">SUMIFS(INDEX(Tips_daily!B$2:AB$1000, 0, MATCH(D508, Tips_daily!$B$1:$AAG$1, 0)), 
        Tips_daily!$A$2:$A$1000, "&gt;="&amp;A509, 
        Tips_daily!$A$2:$A$1000, "&lt;"&amp;A509+7)</f>
        <v>#N/A</v>
      </c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</row>
    <row r="510" ht="22.5" hidden="1" customHeight="1">
      <c r="A510" s="111"/>
      <c r="B510" s="111"/>
      <c r="C510" s="106">
        <f>SUMIFS(Tips_daily!B$2:B$1000, 
        Tips_daily!$A$2:$A$1000, "&gt;="&amp;A510, 
        Tips_daily!$A$2:$A$1000, "&lt;"&amp;B510+1)
</f>
        <v>0</v>
      </c>
      <c r="D510" s="108" t="str">
        <f t="array" ref="D510">SUMIFS(INDEX(Tips_daily!B$2:AB$1000, 0, MATCH(D509, Tips_daily!$B$1:$AAG$1, 0)), 
        Tips_daily!$A$2:$A$1000, "&gt;="&amp;A510, 
        Tips_daily!$A$2:$A$1000, "&lt;"&amp;A510+7)</f>
        <v>#N/A</v>
      </c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</row>
    <row r="511" ht="22.5" hidden="1" customHeight="1">
      <c r="A511" s="111"/>
      <c r="B511" s="111"/>
      <c r="C511" s="106">
        <f>SUMIFS(Tips_daily!B$2:B$1000, 
        Tips_daily!$A$2:$A$1000, "&gt;="&amp;A511, 
        Tips_daily!$A$2:$A$1000, "&lt;"&amp;B511+1)
</f>
        <v>0</v>
      </c>
      <c r="D511" s="108" t="str">
        <f t="array" ref="D511">SUMIFS(INDEX(Tips_daily!B$2:AB$1000, 0, MATCH(D510, Tips_daily!$B$1:$AAG$1, 0)), 
        Tips_daily!$A$2:$A$1000, "&gt;="&amp;A511, 
        Tips_daily!$A$2:$A$1000, "&lt;"&amp;A511+7)</f>
        <v>#N/A</v>
      </c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</row>
    <row r="512" ht="22.5" hidden="1" customHeight="1">
      <c r="A512" s="111"/>
      <c r="B512" s="111"/>
      <c r="C512" s="106">
        <f>SUMIFS(Tips_daily!B$2:B$1000, 
        Tips_daily!$A$2:$A$1000, "&gt;="&amp;A512, 
        Tips_daily!$A$2:$A$1000, "&lt;"&amp;B512+1)
</f>
        <v>0</v>
      </c>
      <c r="D512" s="108" t="str">
        <f t="array" ref="D512">SUMIFS(INDEX(Tips_daily!B$2:AB$1000, 0, MATCH(D511, Tips_daily!$B$1:$AAG$1, 0)), 
        Tips_daily!$A$2:$A$1000, "&gt;="&amp;A512, 
        Tips_daily!$A$2:$A$1000, "&lt;"&amp;A512+7)</f>
        <v>#N/A</v>
      </c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</row>
    <row r="513" ht="22.5" hidden="1" customHeight="1">
      <c r="A513" s="111"/>
      <c r="B513" s="111"/>
      <c r="C513" s="106">
        <f>SUMIFS(Tips_daily!B$2:B$1000, 
        Tips_daily!$A$2:$A$1000, "&gt;="&amp;A513, 
        Tips_daily!$A$2:$A$1000, "&lt;"&amp;B513+1)
</f>
        <v>0</v>
      </c>
      <c r="D513" s="108" t="str">
        <f t="array" ref="D513">SUMIFS(INDEX(Tips_daily!B$2:AB$1000, 0, MATCH(D512, Tips_daily!$B$1:$AAG$1, 0)), 
        Tips_daily!$A$2:$A$1000, "&gt;="&amp;A513, 
        Tips_daily!$A$2:$A$1000, "&lt;"&amp;A513+7)</f>
        <v>#N/A</v>
      </c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</row>
    <row r="514" ht="22.5" hidden="1" customHeight="1">
      <c r="A514" s="111"/>
      <c r="B514" s="111"/>
      <c r="C514" s="106">
        <f>SUMIFS(Tips_daily!B$2:B$1000, 
        Tips_daily!$A$2:$A$1000, "&gt;="&amp;A514, 
        Tips_daily!$A$2:$A$1000, "&lt;"&amp;B514+1)
</f>
        <v>0</v>
      </c>
      <c r="D514" s="108" t="str">
        <f t="array" ref="D514">SUMIFS(INDEX(Tips_daily!B$2:AB$1000, 0, MATCH(D513, Tips_daily!$B$1:$AAG$1, 0)), 
        Tips_daily!$A$2:$A$1000, "&gt;="&amp;A514, 
        Tips_daily!$A$2:$A$1000, "&lt;"&amp;A514+7)</f>
        <v>#N/A</v>
      </c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</row>
    <row r="515" ht="22.5" hidden="1" customHeight="1">
      <c r="A515" s="111"/>
      <c r="B515" s="111"/>
      <c r="C515" s="106">
        <f>SUMIFS(Tips_daily!B$2:B$1000, 
        Tips_daily!$A$2:$A$1000, "&gt;="&amp;A515, 
        Tips_daily!$A$2:$A$1000, "&lt;"&amp;B515+1)
</f>
        <v>0</v>
      </c>
      <c r="D515" s="108" t="str">
        <f t="array" ref="D515">SUMIFS(INDEX(Tips_daily!B$2:AB$1000, 0, MATCH(D514, Tips_daily!$B$1:$AAG$1, 0)), 
        Tips_daily!$A$2:$A$1000, "&gt;="&amp;A515, 
        Tips_daily!$A$2:$A$1000, "&lt;"&amp;A515+7)</f>
        <v>#N/A</v>
      </c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</row>
    <row r="516" ht="22.5" hidden="1" customHeight="1">
      <c r="A516" s="111"/>
      <c r="B516" s="111"/>
      <c r="C516" s="106">
        <f>SUMIFS(Tips_daily!B$2:B$1000, 
        Tips_daily!$A$2:$A$1000, "&gt;="&amp;A516, 
        Tips_daily!$A$2:$A$1000, "&lt;"&amp;B516+1)
</f>
        <v>0</v>
      </c>
      <c r="D516" s="108" t="str">
        <f t="array" ref="D516">SUMIFS(INDEX(Tips_daily!B$2:AB$1000, 0, MATCH(D515, Tips_daily!$B$1:$AAG$1, 0)), 
        Tips_daily!$A$2:$A$1000, "&gt;="&amp;A516, 
        Tips_daily!$A$2:$A$1000, "&lt;"&amp;A516+7)</f>
        <v>#N/A</v>
      </c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</row>
    <row r="517" ht="22.5" hidden="1" customHeight="1">
      <c r="A517" s="111"/>
      <c r="B517" s="111"/>
      <c r="C517" s="106">
        <f>SUMIFS(Tips_daily!B$2:B$1000, 
        Tips_daily!$A$2:$A$1000, "&gt;="&amp;A517, 
        Tips_daily!$A$2:$A$1000, "&lt;"&amp;B517+1)
</f>
        <v>0</v>
      </c>
      <c r="D517" s="108" t="str">
        <f t="array" ref="D517">SUMIFS(INDEX(Tips_daily!B$2:AB$1000, 0, MATCH(D516, Tips_daily!$B$1:$AAG$1, 0)), 
        Tips_daily!$A$2:$A$1000, "&gt;="&amp;A517, 
        Tips_daily!$A$2:$A$1000, "&lt;"&amp;A517+7)</f>
        <v>#N/A</v>
      </c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</row>
    <row r="518" ht="22.5" hidden="1" customHeight="1">
      <c r="A518" s="111"/>
      <c r="B518" s="111"/>
      <c r="C518" s="106">
        <f>SUMIFS(Tips_daily!B$2:B$1000, 
        Tips_daily!$A$2:$A$1000, "&gt;="&amp;A518, 
        Tips_daily!$A$2:$A$1000, "&lt;"&amp;B518+1)
</f>
        <v>0</v>
      </c>
      <c r="D518" s="108" t="str">
        <f t="array" ref="D518">SUMIFS(INDEX(Tips_daily!B$2:AB$1000, 0, MATCH(D517, Tips_daily!$B$1:$AAG$1, 0)), 
        Tips_daily!$A$2:$A$1000, "&gt;="&amp;A518, 
        Tips_daily!$A$2:$A$1000, "&lt;"&amp;A518+7)</f>
        <v>#N/A</v>
      </c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</row>
    <row r="519" ht="22.5" hidden="1" customHeight="1">
      <c r="A519" s="111"/>
      <c r="B519" s="111"/>
      <c r="C519" s="106">
        <f>SUMIFS(Tips_daily!B$2:B$1000, 
        Tips_daily!$A$2:$A$1000, "&gt;="&amp;A519, 
        Tips_daily!$A$2:$A$1000, "&lt;"&amp;B519+1)
</f>
        <v>0</v>
      </c>
      <c r="D519" s="108" t="str">
        <f t="array" ref="D519">SUMIFS(INDEX(Tips_daily!B$2:AB$1000, 0, MATCH(D518, Tips_daily!$B$1:$AAG$1, 0)), 
        Tips_daily!$A$2:$A$1000, "&gt;="&amp;A519, 
        Tips_daily!$A$2:$A$1000, "&lt;"&amp;A519+7)</f>
        <v>#N/A</v>
      </c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</row>
    <row r="520" ht="22.5" hidden="1" customHeight="1">
      <c r="A520" s="111"/>
      <c r="B520" s="111"/>
      <c r="C520" s="106">
        <f>SUMIFS(Tips_daily!B$2:B$1000, 
        Tips_daily!$A$2:$A$1000, "&gt;="&amp;A520, 
        Tips_daily!$A$2:$A$1000, "&lt;"&amp;B520+1)
</f>
        <v>0</v>
      </c>
      <c r="D520" s="108" t="str">
        <f t="array" ref="D520">SUMIFS(INDEX(Tips_daily!B$2:AB$1000, 0, MATCH(D519, Tips_daily!$B$1:$AAG$1, 0)), 
        Tips_daily!$A$2:$A$1000, "&gt;="&amp;A520, 
        Tips_daily!$A$2:$A$1000, "&lt;"&amp;A520+7)</f>
        <v>#N/A</v>
      </c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</row>
    <row r="521" ht="22.5" hidden="1" customHeight="1">
      <c r="A521" s="111"/>
      <c r="B521" s="111"/>
      <c r="C521" s="106">
        <f>SUMIFS(Tips_daily!B$2:B$1000, 
        Tips_daily!$A$2:$A$1000, "&gt;="&amp;A521, 
        Tips_daily!$A$2:$A$1000, "&lt;"&amp;B521+1)
</f>
        <v>0</v>
      </c>
      <c r="D521" s="108" t="str">
        <f t="array" ref="D521">SUMIFS(INDEX(Tips_daily!B$2:AB$1000, 0, MATCH(D520, Tips_daily!$B$1:$AAG$1, 0)), 
        Tips_daily!$A$2:$A$1000, "&gt;="&amp;A521, 
        Tips_daily!$A$2:$A$1000, "&lt;"&amp;A521+7)</f>
        <v>#N/A</v>
      </c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</row>
    <row r="522" ht="22.5" hidden="1" customHeight="1">
      <c r="A522" s="111"/>
      <c r="B522" s="111"/>
      <c r="C522" s="106">
        <f>SUMIFS(Tips_daily!B$2:B$1000, 
        Tips_daily!$A$2:$A$1000, "&gt;="&amp;A522, 
        Tips_daily!$A$2:$A$1000, "&lt;"&amp;B522+1)
</f>
        <v>0</v>
      </c>
      <c r="D522" s="108" t="str">
        <f t="array" ref="D522">SUMIFS(INDEX(Tips_daily!B$2:AB$1000, 0, MATCH(D521, Tips_daily!$B$1:$AAG$1, 0)), 
        Tips_daily!$A$2:$A$1000, "&gt;="&amp;A522, 
        Tips_daily!$A$2:$A$1000, "&lt;"&amp;A522+7)</f>
        <v>#N/A</v>
      </c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</row>
    <row r="523" ht="22.5" hidden="1" customHeight="1">
      <c r="A523" s="111"/>
      <c r="B523" s="111"/>
      <c r="C523" s="106">
        <f>SUMIFS(Tips_daily!B$2:B$1000, 
        Tips_daily!$A$2:$A$1000, "&gt;="&amp;A523, 
        Tips_daily!$A$2:$A$1000, "&lt;"&amp;B523+1)
</f>
        <v>0</v>
      </c>
      <c r="D523" s="108" t="str">
        <f t="array" ref="D523">SUMIFS(INDEX(Tips_daily!B$2:AB$1000, 0, MATCH(D522, Tips_daily!$B$1:$AAG$1, 0)), 
        Tips_daily!$A$2:$A$1000, "&gt;="&amp;A523, 
        Tips_daily!$A$2:$A$1000, "&lt;"&amp;A523+7)</f>
        <v>#N/A</v>
      </c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</row>
    <row r="524" ht="22.5" hidden="1" customHeight="1">
      <c r="A524" s="111"/>
      <c r="B524" s="111"/>
      <c r="C524" s="106">
        <f>SUMIFS(Tips_daily!B$2:B$1000, 
        Tips_daily!$A$2:$A$1000, "&gt;="&amp;A524, 
        Tips_daily!$A$2:$A$1000, "&lt;"&amp;B524+1)
</f>
        <v>0</v>
      </c>
      <c r="D524" s="108" t="str">
        <f t="array" ref="D524">SUMIFS(INDEX(Tips_daily!B$2:AB$1000, 0, MATCH(D523, Tips_daily!$B$1:$AAG$1, 0)), 
        Tips_daily!$A$2:$A$1000, "&gt;="&amp;A524, 
        Tips_daily!$A$2:$A$1000, "&lt;"&amp;A524+7)</f>
        <v>#N/A</v>
      </c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</row>
    <row r="525" ht="22.5" hidden="1" customHeight="1">
      <c r="A525" s="111"/>
      <c r="B525" s="111"/>
      <c r="C525" s="106">
        <f>SUMIFS(Tips_daily!B$2:B$1000, 
        Tips_daily!$A$2:$A$1000, "&gt;="&amp;A525, 
        Tips_daily!$A$2:$A$1000, "&lt;"&amp;B525+1)
</f>
        <v>0</v>
      </c>
      <c r="D525" s="108" t="str">
        <f t="array" ref="D525">SUMIFS(INDEX(Tips_daily!B$2:AB$1000, 0, MATCH(D524, Tips_daily!$B$1:$AAG$1, 0)), 
        Tips_daily!$A$2:$A$1000, "&gt;="&amp;A525, 
        Tips_daily!$A$2:$A$1000, "&lt;"&amp;A525+7)</f>
        <v>#N/A</v>
      </c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</row>
    <row r="526" ht="22.5" hidden="1" customHeight="1">
      <c r="A526" s="111"/>
      <c r="B526" s="111"/>
      <c r="C526" s="106">
        <f>SUMIFS(Tips_daily!B$2:B$1000, 
        Tips_daily!$A$2:$A$1000, "&gt;="&amp;A526, 
        Tips_daily!$A$2:$A$1000, "&lt;"&amp;B526+1)
</f>
        <v>0</v>
      </c>
      <c r="D526" s="108" t="str">
        <f t="array" ref="D526">SUMIFS(INDEX(Tips_daily!B$2:AB$1000, 0, MATCH(D525, Tips_daily!$B$1:$AAG$1, 0)), 
        Tips_daily!$A$2:$A$1000, "&gt;="&amp;A526, 
        Tips_daily!$A$2:$A$1000, "&lt;"&amp;A526+7)</f>
        <v>#N/A</v>
      </c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</row>
    <row r="527" ht="22.5" hidden="1" customHeight="1">
      <c r="A527" s="111"/>
      <c r="B527" s="111"/>
      <c r="C527" s="106">
        <f>SUMIFS(Tips_daily!B$2:B$1000, 
        Tips_daily!$A$2:$A$1000, "&gt;="&amp;A527, 
        Tips_daily!$A$2:$A$1000, "&lt;"&amp;B527+1)
</f>
        <v>0</v>
      </c>
      <c r="D527" s="108" t="str">
        <f t="array" ref="D527">SUMIFS(INDEX(Tips_daily!B$2:AB$1000, 0, MATCH(D526, Tips_daily!$B$1:$AAG$1, 0)), 
        Tips_daily!$A$2:$A$1000, "&gt;="&amp;A527, 
        Tips_daily!$A$2:$A$1000, "&lt;"&amp;A527+7)</f>
        <v>#N/A</v>
      </c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</row>
    <row r="528" ht="22.5" hidden="1" customHeight="1">
      <c r="A528" s="111"/>
      <c r="B528" s="111"/>
      <c r="C528" s="106">
        <f>SUMIFS(Tips_daily!B$2:B$1000, 
        Tips_daily!$A$2:$A$1000, "&gt;="&amp;A528, 
        Tips_daily!$A$2:$A$1000, "&lt;"&amp;B528+1)
</f>
        <v>0</v>
      </c>
      <c r="D528" s="108" t="str">
        <f t="array" ref="D528">SUMIFS(INDEX(Tips_daily!B$2:AB$1000, 0, MATCH(D527, Tips_daily!$B$1:$AAG$1, 0)), 
        Tips_daily!$A$2:$A$1000, "&gt;="&amp;A528, 
        Tips_daily!$A$2:$A$1000, "&lt;"&amp;A528+7)</f>
        <v>#N/A</v>
      </c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</row>
    <row r="529" ht="22.5" hidden="1" customHeight="1">
      <c r="A529" s="111"/>
      <c r="B529" s="111"/>
      <c r="C529" s="106">
        <f>SUMIFS(Tips_daily!B$2:B$1000, 
        Tips_daily!$A$2:$A$1000, "&gt;="&amp;A529, 
        Tips_daily!$A$2:$A$1000, "&lt;"&amp;B529+1)
</f>
        <v>0</v>
      </c>
      <c r="D529" s="108" t="str">
        <f t="array" ref="D529">SUMIFS(INDEX(Tips_daily!B$2:AB$1000, 0, MATCH(D528, Tips_daily!$B$1:$AAG$1, 0)), 
        Tips_daily!$A$2:$A$1000, "&gt;="&amp;A529, 
        Tips_daily!$A$2:$A$1000, "&lt;"&amp;A529+7)</f>
        <v>#N/A</v>
      </c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</row>
    <row r="530" ht="22.5" hidden="1" customHeight="1">
      <c r="A530" s="111"/>
      <c r="B530" s="111"/>
      <c r="C530" s="106">
        <f>SUMIFS(Tips_daily!B$2:B$1000, 
        Tips_daily!$A$2:$A$1000, "&gt;="&amp;A530, 
        Tips_daily!$A$2:$A$1000, "&lt;"&amp;B530+1)
</f>
        <v>0</v>
      </c>
      <c r="D530" s="108" t="str">
        <f t="array" ref="D530">SUMIFS(INDEX(Tips_daily!B$2:AB$1000, 0, MATCH(D529, Tips_daily!$B$1:$AAG$1, 0)), 
        Tips_daily!$A$2:$A$1000, "&gt;="&amp;A530, 
        Tips_daily!$A$2:$A$1000, "&lt;"&amp;A530+7)</f>
        <v>#N/A</v>
      </c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</row>
    <row r="531" ht="22.5" hidden="1" customHeight="1">
      <c r="A531" s="111"/>
      <c r="B531" s="111"/>
      <c r="C531" s="106">
        <f>SUMIFS(Tips_daily!B$2:B$1000, 
        Tips_daily!$A$2:$A$1000, "&gt;="&amp;A531, 
        Tips_daily!$A$2:$A$1000, "&lt;"&amp;B531+1)
</f>
        <v>0</v>
      </c>
      <c r="D531" s="108" t="str">
        <f t="array" ref="D531">SUMIFS(INDEX(Tips_daily!B$2:AB$1000, 0, MATCH(D530, Tips_daily!$B$1:$AAG$1, 0)), 
        Tips_daily!$A$2:$A$1000, "&gt;="&amp;A531, 
        Tips_daily!$A$2:$A$1000, "&lt;"&amp;A531+7)</f>
        <v>#N/A</v>
      </c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</row>
    <row r="532" ht="22.5" hidden="1" customHeight="1">
      <c r="A532" s="111"/>
      <c r="B532" s="111"/>
      <c r="C532" s="106">
        <f>SUMIFS(Tips_daily!B$2:B$1000, 
        Tips_daily!$A$2:$A$1000, "&gt;="&amp;A532, 
        Tips_daily!$A$2:$A$1000, "&lt;"&amp;B532+1)
</f>
        <v>0</v>
      </c>
      <c r="D532" s="108" t="str">
        <f t="array" ref="D532">SUMIFS(INDEX(Tips_daily!B$2:AB$1000, 0, MATCH(D531, Tips_daily!$B$1:$AAG$1, 0)), 
        Tips_daily!$A$2:$A$1000, "&gt;="&amp;A532, 
        Tips_daily!$A$2:$A$1000, "&lt;"&amp;A532+7)</f>
        <v>#N/A</v>
      </c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</row>
    <row r="533" ht="22.5" hidden="1" customHeight="1">
      <c r="A533" s="111"/>
      <c r="B533" s="111"/>
      <c r="C533" s="106">
        <f>SUMIFS(Tips_daily!B$2:B$1000, 
        Tips_daily!$A$2:$A$1000, "&gt;="&amp;A533, 
        Tips_daily!$A$2:$A$1000, "&lt;"&amp;B533+1)
</f>
        <v>0</v>
      </c>
      <c r="D533" s="108" t="str">
        <f t="array" ref="D533">SUMIFS(INDEX(Tips_daily!B$2:AB$1000, 0, MATCH(D532, Tips_daily!$B$1:$AAG$1, 0)), 
        Tips_daily!$A$2:$A$1000, "&gt;="&amp;A533, 
        Tips_daily!$A$2:$A$1000, "&lt;"&amp;A533+7)</f>
        <v>#N/A</v>
      </c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</row>
    <row r="534" ht="22.5" hidden="1" customHeight="1">
      <c r="A534" s="111"/>
      <c r="B534" s="111"/>
      <c r="C534" s="106">
        <f>SUMIFS(Tips_daily!B$2:B$1000, 
        Tips_daily!$A$2:$A$1000, "&gt;="&amp;A534, 
        Tips_daily!$A$2:$A$1000, "&lt;"&amp;B534+1)
</f>
        <v>0</v>
      </c>
      <c r="D534" s="108" t="str">
        <f t="array" ref="D534">SUMIFS(INDEX(Tips_daily!B$2:AB$1000, 0, MATCH(D533, Tips_daily!$B$1:$AAG$1, 0)), 
        Tips_daily!$A$2:$A$1000, "&gt;="&amp;A534, 
        Tips_daily!$A$2:$A$1000, "&lt;"&amp;A534+7)</f>
        <v>#N/A</v>
      </c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</row>
    <row r="535" ht="22.5" hidden="1" customHeight="1">
      <c r="A535" s="111"/>
      <c r="B535" s="111"/>
      <c r="C535" s="106">
        <f>SUMIFS(Tips_daily!B$2:B$1000, 
        Tips_daily!$A$2:$A$1000, "&gt;="&amp;A535, 
        Tips_daily!$A$2:$A$1000, "&lt;"&amp;B535+1)
</f>
        <v>0</v>
      </c>
      <c r="D535" s="108" t="str">
        <f t="array" ref="D535">SUMIFS(INDEX(Tips_daily!B$2:AB$1000, 0, MATCH(D534, Tips_daily!$B$1:$AAG$1, 0)), 
        Tips_daily!$A$2:$A$1000, "&gt;="&amp;A535, 
        Tips_daily!$A$2:$A$1000, "&lt;"&amp;A535+7)</f>
        <v>#N/A</v>
      </c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</row>
    <row r="536" ht="22.5" hidden="1" customHeight="1">
      <c r="A536" s="111"/>
      <c r="B536" s="111"/>
      <c r="C536" s="106">
        <f>SUMIFS(Tips_daily!B$2:B$1000, 
        Tips_daily!$A$2:$A$1000, "&gt;="&amp;A536, 
        Tips_daily!$A$2:$A$1000, "&lt;"&amp;B536+1)
</f>
        <v>0</v>
      </c>
      <c r="D536" s="108" t="str">
        <f t="array" ref="D536">SUMIFS(INDEX(Tips_daily!B$2:AB$1000, 0, MATCH(D535, Tips_daily!$B$1:$AAG$1, 0)), 
        Tips_daily!$A$2:$A$1000, "&gt;="&amp;A536, 
        Tips_daily!$A$2:$A$1000, "&lt;"&amp;A536+7)</f>
        <v>#N/A</v>
      </c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</row>
    <row r="537" ht="22.5" hidden="1" customHeight="1">
      <c r="A537" s="111"/>
      <c r="B537" s="111"/>
      <c r="C537" s="106">
        <f>SUMIFS(Tips_daily!B$2:B$1000, 
        Tips_daily!$A$2:$A$1000, "&gt;="&amp;A537, 
        Tips_daily!$A$2:$A$1000, "&lt;"&amp;B537+1)
</f>
        <v>0</v>
      </c>
      <c r="D537" s="108" t="str">
        <f t="array" ref="D537">SUMIFS(INDEX(Tips_daily!B$2:AB$1000, 0, MATCH(D536, Tips_daily!$B$1:$AAG$1, 0)), 
        Tips_daily!$A$2:$A$1000, "&gt;="&amp;A537, 
        Tips_daily!$A$2:$A$1000, "&lt;"&amp;A537+7)</f>
        <v>#N/A</v>
      </c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</row>
    <row r="538" ht="22.5" hidden="1" customHeight="1">
      <c r="A538" s="111"/>
      <c r="B538" s="111"/>
      <c r="C538" s="106">
        <f>SUMIFS(Tips_daily!B$2:B$1000, 
        Tips_daily!$A$2:$A$1000, "&gt;="&amp;A538, 
        Tips_daily!$A$2:$A$1000, "&lt;"&amp;B538+1)
</f>
        <v>0</v>
      </c>
      <c r="D538" s="108" t="str">
        <f t="array" ref="D538">SUMIFS(INDEX(Tips_daily!B$2:AB$1000, 0, MATCH(D537, Tips_daily!$B$1:$AAG$1, 0)), 
        Tips_daily!$A$2:$A$1000, "&gt;="&amp;A538, 
        Tips_daily!$A$2:$A$1000, "&lt;"&amp;A538+7)</f>
        <v>#N/A</v>
      </c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</row>
    <row r="539" ht="22.5" hidden="1" customHeight="1">
      <c r="A539" s="111"/>
      <c r="B539" s="111"/>
      <c r="C539" s="106">
        <f>SUMIFS(Tips_daily!B$2:B$1000, 
        Tips_daily!$A$2:$A$1000, "&gt;="&amp;A539, 
        Tips_daily!$A$2:$A$1000, "&lt;"&amp;B539+1)
</f>
        <v>0</v>
      </c>
      <c r="D539" s="108" t="str">
        <f t="array" ref="D539">SUMIFS(INDEX(Tips_daily!B$2:AB$1000, 0, MATCH(D538, Tips_daily!$B$1:$AAG$1, 0)), 
        Tips_daily!$A$2:$A$1000, "&gt;="&amp;A539, 
        Tips_daily!$A$2:$A$1000, "&lt;"&amp;A539+7)</f>
        <v>#N/A</v>
      </c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</row>
    <row r="540" ht="22.5" hidden="1" customHeight="1">
      <c r="A540" s="111"/>
      <c r="B540" s="111"/>
      <c r="C540" s="106">
        <f>SUMIFS(Tips_daily!B$2:B$1000, 
        Tips_daily!$A$2:$A$1000, "&gt;="&amp;A540, 
        Tips_daily!$A$2:$A$1000, "&lt;"&amp;B540+1)
</f>
        <v>0</v>
      </c>
      <c r="D540" s="108" t="str">
        <f t="array" ref="D540">SUMIFS(INDEX(Tips_daily!B$2:AB$1000, 0, MATCH(D539, Tips_daily!$B$1:$AAG$1, 0)), 
        Tips_daily!$A$2:$A$1000, "&gt;="&amp;A540, 
        Tips_daily!$A$2:$A$1000, "&lt;"&amp;A540+7)</f>
        <v>#N/A</v>
      </c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</row>
    <row r="541" ht="22.5" hidden="1" customHeight="1">
      <c r="A541" s="111"/>
      <c r="B541" s="111"/>
      <c r="C541" s="106">
        <f>SUMIFS(Tips_daily!B$2:B$1000, 
        Tips_daily!$A$2:$A$1000, "&gt;="&amp;A541, 
        Tips_daily!$A$2:$A$1000, "&lt;"&amp;B541+1)
</f>
        <v>0</v>
      </c>
      <c r="D541" s="108" t="str">
        <f t="array" ref="D541">SUMIFS(INDEX(Tips_daily!B$2:AB$1000, 0, MATCH(D540, Tips_daily!$B$1:$AAG$1, 0)), 
        Tips_daily!$A$2:$A$1000, "&gt;="&amp;A541, 
        Tips_daily!$A$2:$A$1000, "&lt;"&amp;A541+7)</f>
        <v>#N/A</v>
      </c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</row>
    <row r="542" ht="22.5" hidden="1" customHeight="1">
      <c r="A542" s="111"/>
      <c r="B542" s="111"/>
      <c r="C542" s="106">
        <f>SUMIFS(Tips_daily!B$2:B$1000, 
        Tips_daily!$A$2:$A$1000, "&gt;="&amp;A542, 
        Tips_daily!$A$2:$A$1000, "&lt;"&amp;B542+1)
</f>
        <v>0</v>
      </c>
      <c r="D542" s="108" t="str">
        <f t="array" ref="D542">SUMIFS(INDEX(Tips_daily!B$2:AB$1000, 0, MATCH(D541, Tips_daily!$B$1:$AAG$1, 0)), 
        Tips_daily!$A$2:$A$1000, "&gt;="&amp;A542, 
        Tips_daily!$A$2:$A$1000, "&lt;"&amp;A542+7)</f>
        <v>#N/A</v>
      </c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</row>
    <row r="543" ht="22.5" hidden="1" customHeight="1">
      <c r="A543" s="111"/>
      <c r="B543" s="111"/>
      <c r="C543" s="106">
        <f>SUMIFS(Tips_daily!B$2:B$1000, 
        Tips_daily!$A$2:$A$1000, "&gt;="&amp;A543, 
        Tips_daily!$A$2:$A$1000, "&lt;"&amp;B543+1)
</f>
        <v>0</v>
      </c>
      <c r="D543" s="108" t="str">
        <f t="array" ref="D543">SUMIFS(INDEX(Tips_daily!B$2:AB$1000, 0, MATCH(D542, Tips_daily!$B$1:$AAG$1, 0)), 
        Tips_daily!$A$2:$A$1000, "&gt;="&amp;A543, 
        Tips_daily!$A$2:$A$1000, "&lt;"&amp;A543+7)</f>
        <v>#N/A</v>
      </c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</row>
    <row r="544" ht="22.5" hidden="1" customHeight="1">
      <c r="A544" s="111"/>
      <c r="B544" s="111"/>
      <c r="C544" s="106">
        <f>SUMIFS(Tips_daily!B$2:B$1000, 
        Tips_daily!$A$2:$A$1000, "&gt;="&amp;A544, 
        Tips_daily!$A$2:$A$1000, "&lt;"&amp;B544+1)
</f>
        <v>0</v>
      </c>
      <c r="D544" s="108" t="str">
        <f t="array" ref="D544">SUMIFS(INDEX(Tips_daily!B$2:AB$1000, 0, MATCH(D543, Tips_daily!$B$1:$AAG$1, 0)), 
        Tips_daily!$A$2:$A$1000, "&gt;="&amp;A544, 
        Tips_daily!$A$2:$A$1000, "&lt;"&amp;A544+7)</f>
        <v>#N/A</v>
      </c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</row>
    <row r="545" ht="22.5" hidden="1" customHeight="1">
      <c r="A545" s="111"/>
      <c r="B545" s="111"/>
      <c r="C545" s="106">
        <f>SUMIFS(Tips_daily!B$2:B$1000, 
        Tips_daily!$A$2:$A$1000, "&gt;="&amp;A545, 
        Tips_daily!$A$2:$A$1000, "&lt;"&amp;B545+1)
</f>
        <v>0</v>
      </c>
      <c r="D545" s="108" t="str">
        <f t="array" ref="D545">SUMIFS(INDEX(Tips_daily!B$2:AB$1000, 0, MATCH(D544, Tips_daily!$B$1:$AAG$1, 0)), 
        Tips_daily!$A$2:$A$1000, "&gt;="&amp;A545, 
        Tips_daily!$A$2:$A$1000, "&lt;"&amp;A545+7)</f>
        <v>#N/A</v>
      </c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</row>
    <row r="546" ht="22.5" hidden="1" customHeight="1">
      <c r="A546" s="111"/>
      <c r="B546" s="111"/>
      <c r="C546" s="106">
        <f>SUMIFS(Tips_daily!B$2:B$1000, 
        Tips_daily!$A$2:$A$1000, "&gt;="&amp;A546, 
        Tips_daily!$A$2:$A$1000, "&lt;"&amp;B546+1)
</f>
        <v>0</v>
      </c>
      <c r="D546" s="108" t="str">
        <f t="array" ref="D546">SUMIFS(INDEX(Tips_daily!B$2:AB$1000, 0, MATCH(D545, Tips_daily!$B$1:$AAG$1, 0)), 
        Tips_daily!$A$2:$A$1000, "&gt;="&amp;A546, 
        Tips_daily!$A$2:$A$1000, "&lt;"&amp;A546+7)</f>
        <v>#N/A</v>
      </c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</row>
    <row r="547" ht="22.5" hidden="1" customHeight="1">
      <c r="A547" s="111"/>
      <c r="B547" s="111"/>
      <c r="C547" s="106">
        <f>SUMIFS(Tips_daily!B$2:B$1000, 
        Tips_daily!$A$2:$A$1000, "&gt;="&amp;A547, 
        Tips_daily!$A$2:$A$1000, "&lt;"&amp;B547+1)
</f>
        <v>0</v>
      </c>
      <c r="D547" s="108" t="str">
        <f t="array" ref="D547">SUMIFS(INDEX(Tips_daily!B$2:AB$1000, 0, MATCH(D546, Tips_daily!$B$1:$AAG$1, 0)), 
        Tips_daily!$A$2:$A$1000, "&gt;="&amp;A547, 
        Tips_daily!$A$2:$A$1000, "&lt;"&amp;A547+7)</f>
        <v>#N/A</v>
      </c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</row>
    <row r="548" ht="22.5" hidden="1" customHeight="1">
      <c r="A548" s="111"/>
      <c r="B548" s="111"/>
      <c r="C548" s="106">
        <f>SUMIFS(Tips_daily!B$2:B$1000, 
        Tips_daily!$A$2:$A$1000, "&gt;="&amp;A548, 
        Tips_daily!$A$2:$A$1000, "&lt;"&amp;B548+1)
</f>
        <v>0</v>
      </c>
      <c r="D548" s="108" t="str">
        <f t="array" ref="D548">SUMIFS(INDEX(Tips_daily!B$2:AB$1000, 0, MATCH(D547, Tips_daily!$B$1:$AAG$1, 0)), 
        Tips_daily!$A$2:$A$1000, "&gt;="&amp;A548, 
        Tips_daily!$A$2:$A$1000, "&lt;"&amp;A548+7)</f>
        <v>#N/A</v>
      </c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</row>
    <row r="549" ht="22.5" hidden="1" customHeight="1">
      <c r="A549" s="111"/>
      <c r="B549" s="111"/>
      <c r="C549" s="106">
        <f>SUMIFS(Tips_daily!B$2:B$1000, 
        Tips_daily!$A$2:$A$1000, "&gt;="&amp;A549, 
        Tips_daily!$A$2:$A$1000, "&lt;"&amp;B549+1)
</f>
        <v>0</v>
      </c>
      <c r="D549" s="108" t="str">
        <f t="array" ref="D549">SUMIFS(INDEX(Tips_daily!B$2:AB$1000, 0, MATCH(D548, Tips_daily!$B$1:$AAG$1, 0)), 
        Tips_daily!$A$2:$A$1000, "&gt;="&amp;A549, 
        Tips_daily!$A$2:$A$1000, "&lt;"&amp;A549+7)</f>
        <v>#N/A</v>
      </c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</row>
    <row r="550" ht="22.5" hidden="1" customHeight="1">
      <c r="A550" s="111"/>
      <c r="B550" s="111"/>
      <c r="C550" s="106">
        <f>SUMIFS(Tips_daily!B$2:B$1000, 
        Tips_daily!$A$2:$A$1000, "&gt;="&amp;A550, 
        Tips_daily!$A$2:$A$1000, "&lt;"&amp;B550+1)
</f>
        <v>0</v>
      </c>
      <c r="D550" s="108" t="str">
        <f t="array" ref="D550">SUMIFS(INDEX(Tips_daily!B$2:AB$1000, 0, MATCH(D549, Tips_daily!$B$1:$AAG$1, 0)), 
        Tips_daily!$A$2:$A$1000, "&gt;="&amp;A550, 
        Tips_daily!$A$2:$A$1000, "&lt;"&amp;A550+7)</f>
        <v>#N/A</v>
      </c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</row>
    <row r="551" ht="22.5" hidden="1" customHeight="1">
      <c r="A551" s="111"/>
      <c r="B551" s="111"/>
      <c r="C551" s="106">
        <f>SUMIFS(Tips_daily!B$2:B$1000, 
        Tips_daily!$A$2:$A$1000, "&gt;="&amp;A551, 
        Tips_daily!$A$2:$A$1000, "&lt;"&amp;B551+1)
</f>
        <v>0</v>
      </c>
      <c r="D551" s="108" t="str">
        <f t="array" ref="D551">SUMIFS(INDEX(Tips_daily!B$2:AB$1000, 0, MATCH(D550, Tips_daily!$B$1:$AAG$1, 0)), 
        Tips_daily!$A$2:$A$1000, "&gt;="&amp;A551, 
        Tips_daily!$A$2:$A$1000, "&lt;"&amp;A551+7)</f>
        <v>#N/A</v>
      </c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</row>
    <row r="552" ht="22.5" hidden="1" customHeight="1">
      <c r="A552" s="111"/>
      <c r="B552" s="111"/>
      <c r="C552" s="106">
        <f>SUMIFS(Tips_daily!B$2:B$1000, 
        Tips_daily!$A$2:$A$1000, "&gt;="&amp;A552, 
        Tips_daily!$A$2:$A$1000, "&lt;"&amp;B552+1)
</f>
        <v>0</v>
      </c>
      <c r="D552" s="108" t="str">
        <f t="array" ref="D552">SUMIFS(INDEX(Tips_daily!B$2:AB$1000, 0, MATCH(D551, Tips_daily!$B$1:$AAG$1, 0)), 
        Tips_daily!$A$2:$A$1000, "&gt;="&amp;A552, 
        Tips_daily!$A$2:$A$1000, "&lt;"&amp;A552+7)</f>
        <v>#N/A</v>
      </c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</row>
    <row r="553" ht="22.5" hidden="1" customHeight="1">
      <c r="A553" s="111"/>
      <c r="B553" s="111"/>
      <c r="C553" s="106">
        <f>SUMIFS(Tips_daily!B$2:B$1000, 
        Tips_daily!$A$2:$A$1000, "&gt;="&amp;A553, 
        Tips_daily!$A$2:$A$1000, "&lt;"&amp;B553+1)
</f>
        <v>0</v>
      </c>
      <c r="D553" s="108" t="str">
        <f t="array" ref="D553">SUMIFS(INDEX(Tips_daily!B$2:AB$1000, 0, MATCH(D552, Tips_daily!$B$1:$AAG$1, 0)), 
        Tips_daily!$A$2:$A$1000, "&gt;="&amp;A553, 
        Tips_daily!$A$2:$A$1000, "&lt;"&amp;A553+7)</f>
        <v>#N/A</v>
      </c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</row>
    <row r="554" ht="22.5" hidden="1" customHeight="1">
      <c r="A554" s="111"/>
      <c r="B554" s="111"/>
      <c r="C554" s="106">
        <f>SUMIFS(Tips_daily!B$2:B$1000, 
        Tips_daily!$A$2:$A$1000, "&gt;="&amp;A554, 
        Tips_daily!$A$2:$A$1000, "&lt;"&amp;B554+1)
</f>
        <v>0</v>
      </c>
      <c r="D554" s="108" t="str">
        <f t="array" ref="D554">SUMIFS(INDEX(Tips_daily!B$2:AB$1000, 0, MATCH(D553, Tips_daily!$B$1:$AAG$1, 0)), 
        Tips_daily!$A$2:$A$1000, "&gt;="&amp;A554, 
        Tips_daily!$A$2:$A$1000, "&lt;"&amp;A554+7)</f>
        <v>#N/A</v>
      </c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</row>
    <row r="555" ht="22.5" hidden="1" customHeight="1">
      <c r="A555" s="111"/>
      <c r="B555" s="111"/>
      <c r="C555" s="106">
        <f>SUMIFS(Tips_daily!B$2:B$1000, 
        Tips_daily!$A$2:$A$1000, "&gt;="&amp;A555, 
        Tips_daily!$A$2:$A$1000, "&lt;"&amp;B555+1)
</f>
        <v>0</v>
      </c>
      <c r="D555" s="108" t="str">
        <f t="array" ref="D555">SUMIFS(INDEX(Tips_daily!B$2:AB$1000, 0, MATCH(D554, Tips_daily!$B$1:$AAG$1, 0)), 
        Tips_daily!$A$2:$A$1000, "&gt;="&amp;A555, 
        Tips_daily!$A$2:$A$1000, "&lt;"&amp;A555+7)</f>
        <v>#N/A</v>
      </c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</row>
    <row r="556" ht="22.5" hidden="1" customHeight="1">
      <c r="A556" s="111"/>
      <c r="B556" s="111"/>
      <c r="C556" s="106">
        <f>SUMIFS(Tips_daily!B$2:B$1000, 
        Tips_daily!$A$2:$A$1000, "&gt;="&amp;A556, 
        Tips_daily!$A$2:$A$1000, "&lt;"&amp;B556+1)
</f>
        <v>0</v>
      </c>
      <c r="D556" s="108" t="str">
        <f t="array" ref="D556">SUMIFS(INDEX(Tips_daily!B$2:AB$1000, 0, MATCH(D555, Tips_daily!$B$1:$AAG$1, 0)), 
        Tips_daily!$A$2:$A$1000, "&gt;="&amp;A556, 
        Tips_daily!$A$2:$A$1000, "&lt;"&amp;A556+7)</f>
        <v>#N/A</v>
      </c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</row>
    <row r="557" ht="22.5" hidden="1" customHeight="1">
      <c r="A557" s="111"/>
      <c r="B557" s="111"/>
      <c r="C557" s="106">
        <f>SUMIFS(Tips_daily!B$2:B$1000, 
        Tips_daily!$A$2:$A$1000, "&gt;="&amp;A557, 
        Tips_daily!$A$2:$A$1000, "&lt;"&amp;B557+1)
</f>
        <v>0</v>
      </c>
      <c r="D557" s="108" t="str">
        <f t="array" ref="D557">SUMIFS(INDEX(Tips_daily!B$2:AB$1000, 0, MATCH(D556, Tips_daily!$B$1:$AAG$1, 0)), 
        Tips_daily!$A$2:$A$1000, "&gt;="&amp;A557, 
        Tips_daily!$A$2:$A$1000, "&lt;"&amp;A557+7)</f>
        <v>#N/A</v>
      </c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</row>
    <row r="558" ht="22.5" hidden="1" customHeight="1">
      <c r="A558" s="111"/>
      <c r="B558" s="111"/>
      <c r="C558" s="106">
        <f>SUMIFS(Tips_daily!B$2:B$1000, 
        Tips_daily!$A$2:$A$1000, "&gt;="&amp;A558, 
        Tips_daily!$A$2:$A$1000, "&lt;"&amp;B558+1)
</f>
        <v>0</v>
      </c>
      <c r="D558" s="108" t="str">
        <f t="array" ref="D558">SUMIFS(INDEX(Tips_daily!B$2:AB$1000, 0, MATCH(D557, Tips_daily!$B$1:$AAG$1, 0)), 
        Tips_daily!$A$2:$A$1000, "&gt;="&amp;A558, 
        Tips_daily!$A$2:$A$1000, "&lt;"&amp;A558+7)</f>
        <v>#N/A</v>
      </c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</row>
    <row r="559" ht="22.5" hidden="1" customHeight="1">
      <c r="A559" s="111"/>
      <c r="B559" s="111"/>
      <c r="C559" s="106">
        <f>SUMIFS(Tips_daily!B$2:B$1000, 
        Tips_daily!$A$2:$A$1000, "&gt;="&amp;A559, 
        Tips_daily!$A$2:$A$1000, "&lt;"&amp;B559+1)
</f>
        <v>0</v>
      </c>
      <c r="D559" s="108" t="str">
        <f t="array" ref="D559">SUMIFS(INDEX(Tips_daily!B$2:AB$1000, 0, MATCH(D558, Tips_daily!$B$1:$AAG$1, 0)), 
        Tips_daily!$A$2:$A$1000, "&gt;="&amp;A559, 
        Tips_daily!$A$2:$A$1000, "&lt;"&amp;A559+7)</f>
        <v>#N/A</v>
      </c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</row>
    <row r="560" ht="22.5" hidden="1" customHeight="1">
      <c r="A560" s="111"/>
      <c r="B560" s="111"/>
      <c r="C560" s="106">
        <f>SUMIFS(Tips_daily!B$2:B$1000, 
        Tips_daily!$A$2:$A$1000, "&gt;="&amp;A560, 
        Tips_daily!$A$2:$A$1000, "&lt;"&amp;B560+1)
</f>
        <v>0</v>
      </c>
      <c r="D560" s="108" t="str">
        <f t="array" ref="D560">SUMIFS(INDEX(Tips_daily!B$2:AB$1000, 0, MATCH(D559, Tips_daily!$B$1:$AAG$1, 0)), 
        Tips_daily!$A$2:$A$1000, "&gt;="&amp;A560, 
        Tips_daily!$A$2:$A$1000, "&lt;"&amp;A560+7)</f>
        <v>#N/A</v>
      </c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</row>
    <row r="561" ht="22.5" hidden="1" customHeight="1">
      <c r="A561" s="111"/>
      <c r="B561" s="111"/>
      <c r="C561" s="106">
        <f>SUMIFS(Tips_daily!B$2:B$1000, 
        Tips_daily!$A$2:$A$1000, "&gt;="&amp;A561, 
        Tips_daily!$A$2:$A$1000, "&lt;"&amp;B561+1)
</f>
        <v>0</v>
      </c>
      <c r="D561" s="108" t="str">
        <f t="array" ref="D561">SUMIFS(INDEX(Tips_daily!B$2:AB$1000, 0, MATCH(D560, Tips_daily!$B$1:$AAG$1, 0)), 
        Tips_daily!$A$2:$A$1000, "&gt;="&amp;A561, 
        Tips_daily!$A$2:$A$1000, "&lt;"&amp;A561+7)</f>
        <v>#N/A</v>
      </c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</row>
    <row r="562" ht="22.5" hidden="1" customHeight="1">
      <c r="A562" s="111"/>
      <c r="B562" s="111"/>
      <c r="C562" s="106">
        <f>SUMIFS(Tips_daily!B$2:B$1000, 
        Tips_daily!$A$2:$A$1000, "&gt;="&amp;A562, 
        Tips_daily!$A$2:$A$1000, "&lt;"&amp;B562+1)
</f>
        <v>0</v>
      </c>
      <c r="D562" s="108" t="str">
        <f t="array" ref="D562">SUMIFS(INDEX(Tips_daily!B$2:AB$1000, 0, MATCH(D561, Tips_daily!$B$1:$AAG$1, 0)), 
        Tips_daily!$A$2:$A$1000, "&gt;="&amp;A562, 
        Tips_daily!$A$2:$A$1000, "&lt;"&amp;A562+7)</f>
        <v>#N/A</v>
      </c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</row>
    <row r="563" ht="22.5" hidden="1" customHeight="1">
      <c r="A563" s="111"/>
      <c r="B563" s="111"/>
      <c r="C563" s="106">
        <f>SUMIFS(Tips_daily!B$2:B$1000, 
        Tips_daily!$A$2:$A$1000, "&gt;="&amp;A563, 
        Tips_daily!$A$2:$A$1000, "&lt;"&amp;B563+1)
</f>
        <v>0</v>
      </c>
      <c r="D563" s="108" t="str">
        <f t="array" ref="D563">SUMIFS(INDEX(Tips_daily!B$2:AB$1000, 0, MATCH(D562, Tips_daily!$B$1:$AAG$1, 0)), 
        Tips_daily!$A$2:$A$1000, "&gt;="&amp;A563, 
        Tips_daily!$A$2:$A$1000, "&lt;"&amp;A563+7)</f>
        <v>#N/A</v>
      </c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</row>
    <row r="564" ht="22.5" hidden="1" customHeight="1">
      <c r="A564" s="111"/>
      <c r="B564" s="111"/>
      <c r="C564" s="106">
        <f>SUMIFS(Tips_daily!B$2:B$1000, 
        Tips_daily!$A$2:$A$1000, "&gt;="&amp;A564, 
        Tips_daily!$A$2:$A$1000, "&lt;"&amp;B564+1)
</f>
        <v>0</v>
      </c>
      <c r="D564" s="108" t="str">
        <f t="array" ref="D564">SUMIFS(INDEX(Tips_daily!B$2:AB$1000, 0, MATCH(D563, Tips_daily!$B$1:$AAG$1, 0)), 
        Tips_daily!$A$2:$A$1000, "&gt;="&amp;A564, 
        Tips_daily!$A$2:$A$1000, "&lt;"&amp;A564+7)</f>
        <v>#N/A</v>
      </c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</row>
    <row r="565" ht="22.5" hidden="1" customHeight="1">
      <c r="A565" s="111"/>
      <c r="B565" s="111"/>
      <c r="C565" s="106">
        <f>SUMIFS(Tips_daily!B$2:B$1000, 
        Tips_daily!$A$2:$A$1000, "&gt;="&amp;A565, 
        Tips_daily!$A$2:$A$1000, "&lt;"&amp;B565+1)
</f>
        <v>0</v>
      </c>
      <c r="D565" s="108" t="str">
        <f t="array" ref="D565">SUMIFS(INDEX(Tips_daily!B$2:AB$1000, 0, MATCH(D564, Tips_daily!$B$1:$AAG$1, 0)), 
        Tips_daily!$A$2:$A$1000, "&gt;="&amp;A565, 
        Tips_daily!$A$2:$A$1000, "&lt;"&amp;A565+7)</f>
        <v>#N/A</v>
      </c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</row>
    <row r="566" ht="22.5" hidden="1" customHeight="1">
      <c r="A566" s="111"/>
      <c r="B566" s="111"/>
      <c r="C566" s="106">
        <f>SUMIFS(Tips_daily!B$2:B$1000, 
        Tips_daily!$A$2:$A$1000, "&gt;="&amp;A566, 
        Tips_daily!$A$2:$A$1000, "&lt;"&amp;B566+1)
</f>
        <v>0</v>
      </c>
      <c r="D566" s="108" t="str">
        <f t="array" ref="D566">SUMIFS(INDEX(Tips_daily!B$2:AB$1000, 0, MATCH(D565, Tips_daily!$B$1:$AAG$1, 0)), 
        Tips_daily!$A$2:$A$1000, "&gt;="&amp;A566, 
        Tips_daily!$A$2:$A$1000, "&lt;"&amp;A566+7)</f>
        <v>#N/A</v>
      </c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</row>
    <row r="567" ht="22.5" hidden="1" customHeight="1">
      <c r="A567" s="111"/>
      <c r="B567" s="111"/>
      <c r="C567" s="106">
        <f>SUMIFS(Tips_daily!B$2:B$1000, 
        Tips_daily!$A$2:$A$1000, "&gt;="&amp;A567, 
        Tips_daily!$A$2:$A$1000, "&lt;"&amp;B567+1)
</f>
        <v>0</v>
      </c>
      <c r="D567" s="108" t="str">
        <f t="array" ref="D567">SUMIFS(INDEX(Tips_daily!B$2:AB$1000, 0, MATCH(D566, Tips_daily!$B$1:$AAG$1, 0)), 
        Tips_daily!$A$2:$A$1000, "&gt;="&amp;A567, 
        Tips_daily!$A$2:$A$1000, "&lt;"&amp;A567+7)</f>
        <v>#N/A</v>
      </c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</row>
    <row r="568" ht="22.5" hidden="1" customHeight="1">
      <c r="A568" s="111"/>
      <c r="B568" s="111"/>
      <c r="C568" s="106">
        <f>SUMIFS(Tips_daily!B$2:B$1000, 
        Tips_daily!$A$2:$A$1000, "&gt;="&amp;A568, 
        Tips_daily!$A$2:$A$1000, "&lt;"&amp;B568+1)
</f>
        <v>0</v>
      </c>
      <c r="D568" s="108" t="str">
        <f t="array" ref="D568">SUMIFS(INDEX(Tips_daily!B$2:AB$1000, 0, MATCH(D567, Tips_daily!$B$1:$AAG$1, 0)), 
        Tips_daily!$A$2:$A$1000, "&gt;="&amp;A568, 
        Tips_daily!$A$2:$A$1000, "&lt;"&amp;A568+7)</f>
        <v>#N/A</v>
      </c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</row>
    <row r="569" ht="22.5" hidden="1" customHeight="1">
      <c r="A569" s="111"/>
      <c r="B569" s="111"/>
      <c r="C569" s="106">
        <f>SUMIFS(Tips_daily!B$2:B$1000, 
        Tips_daily!$A$2:$A$1000, "&gt;="&amp;A569, 
        Tips_daily!$A$2:$A$1000, "&lt;"&amp;B569+1)
</f>
        <v>0</v>
      </c>
      <c r="D569" s="108" t="str">
        <f t="array" ref="D569">SUMIFS(INDEX(Tips_daily!B$2:AB$1000, 0, MATCH(D568, Tips_daily!$B$1:$AAG$1, 0)), 
        Tips_daily!$A$2:$A$1000, "&gt;="&amp;A569, 
        Tips_daily!$A$2:$A$1000, "&lt;"&amp;A569+7)</f>
        <v>#N/A</v>
      </c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</row>
    <row r="570" ht="22.5" hidden="1" customHeight="1">
      <c r="A570" s="111"/>
      <c r="B570" s="111"/>
      <c r="C570" s="106">
        <f>SUMIFS(Tips_daily!B$2:B$1000, 
        Tips_daily!$A$2:$A$1000, "&gt;="&amp;A570, 
        Tips_daily!$A$2:$A$1000, "&lt;"&amp;B570+1)
</f>
        <v>0</v>
      </c>
      <c r="D570" s="108" t="str">
        <f t="array" ref="D570">SUMIFS(INDEX(Tips_daily!B$2:AB$1000, 0, MATCH(D569, Tips_daily!$B$1:$AAG$1, 0)), 
        Tips_daily!$A$2:$A$1000, "&gt;="&amp;A570, 
        Tips_daily!$A$2:$A$1000, "&lt;"&amp;A570+7)</f>
        <v>#N/A</v>
      </c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</row>
    <row r="571" ht="22.5" hidden="1" customHeight="1">
      <c r="A571" s="111"/>
      <c r="B571" s="111"/>
      <c r="C571" s="106">
        <f>SUMIFS(Tips_daily!B$2:B$1000, 
        Tips_daily!$A$2:$A$1000, "&gt;="&amp;A571, 
        Tips_daily!$A$2:$A$1000, "&lt;"&amp;B571+1)
</f>
        <v>0</v>
      </c>
      <c r="D571" s="108" t="str">
        <f t="array" ref="D571">SUMIFS(INDEX(Tips_daily!B$2:AB$1000, 0, MATCH(D570, Tips_daily!$B$1:$AAG$1, 0)), 
        Tips_daily!$A$2:$A$1000, "&gt;="&amp;A571, 
        Tips_daily!$A$2:$A$1000, "&lt;"&amp;A571+7)</f>
        <v>#N/A</v>
      </c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</row>
    <row r="572" ht="22.5" hidden="1" customHeight="1">
      <c r="A572" s="111"/>
      <c r="B572" s="111"/>
      <c r="C572" s="106">
        <f>SUMIFS(Tips_daily!B$2:B$1000, 
        Tips_daily!$A$2:$A$1000, "&gt;="&amp;A572, 
        Tips_daily!$A$2:$A$1000, "&lt;"&amp;B572+1)
</f>
        <v>0</v>
      </c>
      <c r="D572" s="108" t="str">
        <f t="array" ref="D572">SUMIFS(INDEX(Tips_daily!B$2:AB$1000, 0, MATCH(D571, Tips_daily!$B$1:$AAG$1, 0)), 
        Tips_daily!$A$2:$A$1000, "&gt;="&amp;A572, 
        Tips_daily!$A$2:$A$1000, "&lt;"&amp;A572+7)</f>
        <v>#N/A</v>
      </c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</row>
    <row r="573" ht="22.5" hidden="1" customHeight="1">
      <c r="A573" s="111"/>
      <c r="B573" s="111"/>
      <c r="C573" s="106">
        <f>SUMIFS(Tips_daily!B$2:B$1000, 
        Tips_daily!$A$2:$A$1000, "&gt;="&amp;A573, 
        Tips_daily!$A$2:$A$1000, "&lt;"&amp;B573+1)
</f>
        <v>0</v>
      </c>
      <c r="D573" s="108" t="str">
        <f t="array" ref="D573">SUMIFS(INDEX(Tips_daily!B$2:AB$1000, 0, MATCH(D572, Tips_daily!$B$1:$AAG$1, 0)), 
        Tips_daily!$A$2:$A$1000, "&gt;="&amp;A573, 
        Tips_daily!$A$2:$A$1000, "&lt;"&amp;A573+7)</f>
        <v>#N/A</v>
      </c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</row>
    <row r="574" ht="22.5" hidden="1" customHeight="1">
      <c r="A574" s="111"/>
      <c r="B574" s="111"/>
      <c r="C574" s="106">
        <f>SUMIFS(Tips_daily!B$2:B$1000, 
        Tips_daily!$A$2:$A$1000, "&gt;="&amp;A574, 
        Tips_daily!$A$2:$A$1000, "&lt;"&amp;B574+1)
</f>
        <v>0</v>
      </c>
      <c r="D574" s="108" t="str">
        <f t="array" ref="D574">SUMIFS(INDEX(Tips_daily!B$2:AB$1000, 0, MATCH(D573, Tips_daily!$B$1:$AAG$1, 0)), 
        Tips_daily!$A$2:$A$1000, "&gt;="&amp;A574, 
        Tips_daily!$A$2:$A$1000, "&lt;"&amp;A574+7)</f>
        <v>#N/A</v>
      </c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</row>
    <row r="575" ht="22.5" hidden="1" customHeight="1">
      <c r="A575" s="111"/>
      <c r="B575" s="111"/>
      <c r="C575" s="106">
        <f>SUMIFS(Tips_daily!B$2:B$1000, 
        Tips_daily!$A$2:$A$1000, "&gt;="&amp;A575, 
        Tips_daily!$A$2:$A$1000, "&lt;"&amp;B575+1)
</f>
        <v>0</v>
      </c>
      <c r="D575" s="108" t="str">
        <f t="array" ref="D575">SUMIFS(INDEX(Tips_daily!B$2:AB$1000, 0, MATCH(D574, Tips_daily!$B$1:$AAG$1, 0)), 
        Tips_daily!$A$2:$A$1000, "&gt;="&amp;A575, 
        Tips_daily!$A$2:$A$1000, "&lt;"&amp;A575+7)</f>
        <v>#N/A</v>
      </c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</row>
    <row r="576" ht="22.5" hidden="1" customHeight="1">
      <c r="A576" s="111"/>
      <c r="B576" s="111"/>
      <c r="C576" s="106">
        <f>SUMIFS(Tips_daily!B$2:B$1000, 
        Tips_daily!$A$2:$A$1000, "&gt;="&amp;A576, 
        Tips_daily!$A$2:$A$1000, "&lt;"&amp;B576+1)
</f>
        <v>0</v>
      </c>
      <c r="D576" s="108" t="str">
        <f t="array" ref="D576">SUMIFS(INDEX(Tips_daily!B$2:AB$1000, 0, MATCH(D575, Tips_daily!$B$1:$AAG$1, 0)), 
        Tips_daily!$A$2:$A$1000, "&gt;="&amp;A576, 
        Tips_daily!$A$2:$A$1000, "&lt;"&amp;A576+7)</f>
        <v>#N/A</v>
      </c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</row>
    <row r="577" ht="22.5" hidden="1" customHeight="1">
      <c r="A577" s="111"/>
      <c r="B577" s="111"/>
      <c r="C577" s="106">
        <f>SUMIFS(Tips_daily!B$2:B$1000, 
        Tips_daily!$A$2:$A$1000, "&gt;="&amp;A577, 
        Tips_daily!$A$2:$A$1000, "&lt;"&amp;B577+1)
</f>
        <v>0</v>
      </c>
      <c r="D577" s="108" t="str">
        <f t="array" ref="D577">SUMIFS(INDEX(Tips_daily!B$2:AB$1000, 0, MATCH(D576, Tips_daily!$B$1:$AAG$1, 0)), 
        Tips_daily!$A$2:$A$1000, "&gt;="&amp;A577, 
        Tips_daily!$A$2:$A$1000, "&lt;"&amp;A577+7)</f>
        <v>#N/A</v>
      </c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</row>
    <row r="578" ht="22.5" hidden="1" customHeight="1">
      <c r="A578" s="111"/>
      <c r="B578" s="111"/>
      <c r="C578" s="106">
        <f>SUMIFS(Tips_daily!B$2:B$1000, 
        Tips_daily!$A$2:$A$1000, "&gt;="&amp;A578, 
        Tips_daily!$A$2:$A$1000, "&lt;"&amp;B578+1)
</f>
        <v>0</v>
      </c>
      <c r="D578" s="108" t="str">
        <f t="array" ref="D578">SUMIFS(INDEX(Tips_daily!B$2:AB$1000, 0, MATCH(D577, Tips_daily!$B$1:$AAG$1, 0)), 
        Tips_daily!$A$2:$A$1000, "&gt;="&amp;A578, 
        Tips_daily!$A$2:$A$1000, "&lt;"&amp;A578+7)</f>
        <v>#N/A</v>
      </c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</row>
    <row r="579" ht="22.5" hidden="1" customHeight="1">
      <c r="A579" s="111"/>
      <c r="B579" s="111"/>
      <c r="C579" s="106">
        <f>SUMIFS(Tips_daily!B$2:B$1000, 
        Tips_daily!$A$2:$A$1000, "&gt;="&amp;A579, 
        Tips_daily!$A$2:$A$1000, "&lt;"&amp;B579+1)
</f>
        <v>0</v>
      </c>
      <c r="D579" s="108" t="str">
        <f t="array" ref="D579">SUMIFS(INDEX(Tips_daily!B$2:AB$1000, 0, MATCH(D578, Tips_daily!$B$1:$AAG$1, 0)), 
        Tips_daily!$A$2:$A$1000, "&gt;="&amp;A579, 
        Tips_daily!$A$2:$A$1000, "&lt;"&amp;A579+7)</f>
        <v>#N/A</v>
      </c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</row>
    <row r="580" ht="22.5" hidden="1" customHeight="1">
      <c r="A580" s="111"/>
      <c r="B580" s="111"/>
      <c r="C580" s="106">
        <f>SUMIFS(Tips_daily!B$2:B$1000, 
        Tips_daily!$A$2:$A$1000, "&gt;="&amp;A580, 
        Tips_daily!$A$2:$A$1000, "&lt;"&amp;B580+1)
</f>
        <v>0</v>
      </c>
      <c r="D580" s="108" t="str">
        <f t="array" ref="D580">SUMIFS(INDEX(Tips_daily!B$2:AB$1000, 0, MATCH(D579, Tips_daily!$B$1:$AAG$1, 0)), 
        Tips_daily!$A$2:$A$1000, "&gt;="&amp;A580, 
        Tips_daily!$A$2:$A$1000, "&lt;"&amp;A580+7)</f>
        <v>#N/A</v>
      </c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</row>
    <row r="581" ht="22.5" hidden="1" customHeight="1">
      <c r="A581" s="111"/>
      <c r="B581" s="111"/>
      <c r="C581" s="106">
        <f>SUMIFS(Tips_daily!B$2:B$1000, 
        Tips_daily!$A$2:$A$1000, "&gt;="&amp;A581, 
        Tips_daily!$A$2:$A$1000, "&lt;"&amp;B581+1)
</f>
        <v>0</v>
      </c>
      <c r="D581" s="108" t="str">
        <f t="array" ref="D581">SUMIFS(INDEX(Tips_daily!B$2:AB$1000, 0, MATCH(D580, Tips_daily!$B$1:$AAG$1, 0)), 
        Tips_daily!$A$2:$A$1000, "&gt;="&amp;A581, 
        Tips_daily!$A$2:$A$1000, "&lt;"&amp;A581+7)</f>
        <v>#N/A</v>
      </c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</row>
    <row r="582" ht="22.5" hidden="1" customHeight="1">
      <c r="A582" s="111"/>
      <c r="B582" s="111"/>
      <c r="C582" s="106">
        <f>SUMIFS(Tips_daily!B$2:B$1000, 
        Tips_daily!$A$2:$A$1000, "&gt;="&amp;A582, 
        Tips_daily!$A$2:$A$1000, "&lt;"&amp;B582+1)
</f>
        <v>0</v>
      </c>
      <c r="D582" s="108" t="str">
        <f t="array" ref="D582">SUMIFS(INDEX(Tips_daily!B$2:AB$1000, 0, MATCH(D581, Tips_daily!$B$1:$AAG$1, 0)), 
        Tips_daily!$A$2:$A$1000, "&gt;="&amp;A582, 
        Tips_daily!$A$2:$A$1000, "&lt;"&amp;A582+7)</f>
        <v>#N/A</v>
      </c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</row>
    <row r="583" ht="22.5" hidden="1" customHeight="1">
      <c r="A583" s="111"/>
      <c r="B583" s="111"/>
      <c r="C583" s="106">
        <f>SUMIFS(Tips_daily!B$2:B$1000, 
        Tips_daily!$A$2:$A$1000, "&gt;="&amp;A583, 
        Tips_daily!$A$2:$A$1000, "&lt;"&amp;B583+1)
</f>
        <v>0</v>
      </c>
      <c r="D583" s="108" t="str">
        <f t="array" ref="D583">SUMIFS(INDEX(Tips_daily!B$2:AB$1000, 0, MATCH(D582, Tips_daily!$B$1:$AAG$1, 0)), 
        Tips_daily!$A$2:$A$1000, "&gt;="&amp;A583, 
        Tips_daily!$A$2:$A$1000, "&lt;"&amp;A583+7)</f>
        <v>#N/A</v>
      </c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</row>
    <row r="584" ht="22.5" hidden="1" customHeight="1">
      <c r="A584" s="111"/>
      <c r="B584" s="111"/>
      <c r="C584" s="106">
        <f>SUMIFS(Tips_daily!B$2:B$1000, 
        Tips_daily!$A$2:$A$1000, "&gt;="&amp;A584, 
        Tips_daily!$A$2:$A$1000, "&lt;"&amp;B584+1)
</f>
        <v>0</v>
      </c>
      <c r="D584" s="108" t="str">
        <f t="array" ref="D584">SUMIFS(INDEX(Tips_daily!B$2:AB$1000, 0, MATCH(D583, Tips_daily!$B$1:$AAG$1, 0)), 
        Tips_daily!$A$2:$A$1000, "&gt;="&amp;A584, 
        Tips_daily!$A$2:$A$1000, "&lt;"&amp;A584+7)</f>
        <v>#N/A</v>
      </c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</row>
    <row r="585" ht="22.5" hidden="1" customHeight="1">
      <c r="A585" s="111"/>
      <c r="B585" s="111"/>
      <c r="C585" s="106">
        <f>SUMIFS(Tips_daily!B$2:B$1000, 
        Tips_daily!$A$2:$A$1000, "&gt;="&amp;A585, 
        Tips_daily!$A$2:$A$1000, "&lt;"&amp;B585+1)
</f>
        <v>0</v>
      </c>
      <c r="D585" s="108" t="str">
        <f t="array" ref="D585">SUMIFS(INDEX(Tips_daily!B$2:AB$1000, 0, MATCH(D584, Tips_daily!$B$1:$AAG$1, 0)), 
        Tips_daily!$A$2:$A$1000, "&gt;="&amp;A585, 
        Tips_daily!$A$2:$A$1000, "&lt;"&amp;A585+7)</f>
        <v>#N/A</v>
      </c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</row>
    <row r="586" ht="22.5" hidden="1" customHeight="1">
      <c r="A586" s="111"/>
      <c r="B586" s="111"/>
      <c r="C586" s="106">
        <f>SUMIFS(Tips_daily!B$2:B$1000, 
        Tips_daily!$A$2:$A$1000, "&gt;="&amp;A586, 
        Tips_daily!$A$2:$A$1000, "&lt;"&amp;B586+1)
</f>
        <v>0</v>
      </c>
      <c r="D586" s="108" t="str">
        <f t="array" ref="D586">SUMIFS(INDEX(Tips_daily!B$2:AB$1000, 0, MATCH(D585, Tips_daily!$B$1:$AAG$1, 0)), 
        Tips_daily!$A$2:$A$1000, "&gt;="&amp;A586, 
        Tips_daily!$A$2:$A$1000, "&lt;"&amp;A586+7)</f>
        <v>#N/A</v>
      </c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</row>
    <row r="587" ht="22.5" hidden="1" customHeight="1">
      <c r="A587" s="111"/>
      <c r="B587" s="111"/>
      <c r="C587" s="106">
        <f>SUMIFS(Tips_daily!B$2:B$1000, 
        Tips_daily!$A$2:$A$1000, "&gt;="&amp;A587, 
        Tips_daily!$A$2:$A$1000, "&lt;"&amp;B587+1)
</f>
        <v>0</v>
      </c>
      <c r="D587" s="108" t="str">
        <f t="array" ref="D587">SUMIFS(INDEX(Tips_daily!B$2:AB$1000, 0, MATCH(D586, Tips_daily!$B$1:$AAG$1, 0)), 
        Tips_daily!$A$2:$A$1000, "&gt;="&amp;A587, 
        Tips_daily!$A$2:$A$1000, "&lt;"&amp;A587+7)</f>
        <v>#N/A</v>
      </c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</row>
    <row r="588" ht="22.5" hidden="1" customHeight="1">
      <c r="A588" s="111"/>
      <c r="B588" s="111"/>
      <c r="C588" s="106">
        <f>SUMIFS(Tips_daily!B$2:B$1000, 
        Tips_daily!$A$2:$A$1000, "&gt;="&amp;A588, 
        Tips_daily!$A$2:$A$1000, "&lt;"&amp;B588+1)
</f>
        <v>0</v>
      </c>
      <c r="D588" s="108" t="str">
        <f t="array" ref="D588">SUMIFS(INDEX(Tips_daily!B$2:AB$1000, 0, MATCH(D587, Tips_daily!$B$1:$AAG$1, 0)), 
        Tips_daily!$A$2:$A$1000, "&gt;="&amp;A588, 
        Tips_daily!$A$2:$A$1000, "&lt;"&amp;A588+7)</f>
        <v>#N/A</v>
      </c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</row>
    <row r="589" ht="22.5" hidden="1" customHeight="1">
      <c r="A589" s="111"/>
      <c r="B589" s="111"/>
      <c r="C589" s="106">
        <f>SUMIFS(Tips_daily!B$2:B$1000, 
        Tips_daily!$A$2:$A$1000, "&gt;="&amp;A589, 
        Tips_daily!$A$2:$A$1000, "&lt;"&amp;B589+1)
</f>
        <v>0</v>
      </c>
      <c r="D589" s="108" t="str">
        <f t="array" ref="D589">SUMIFS(INDEX(Tips_daily!B$2:AB$1000, 0, MATCH(D588, Tips_daily!$B$1:$AAG$1, 0)), 
        Tips_daily!$A$2:$A$1000, "&gt;="&amp;A589, 
        Tips_daily!$A$2:$A$1000, "&lt;"&amp;A589+7)</f>
        <v>#N/A</v>
      </c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</row>
    <row r="590" ht="22.5" hidden="1" customHeight="1">
      <c r="A590" s="111"/>
      <c r="B590" s="111"/>
      <c r="C590" s="106">
        <f>SUMIFS(Tips_daily!B$2:B$1000, 
        Tips_daily!$A$2:$A$1000, "&gt;="&amp;A590, 
        Tips_daily!$A$2:$A$1000, "&lt;"&amp;B590+1)
</f>
        <v>0</v>
      </c>
      <c r="D590" s="108" t="str">
        <f t="array" ref="D590">SUMIFS(INDEX(Tips_daily!B$2:AB$1000, 0, MATCH(D589, Tips_daily!$B$1:$AAG$1, 0)), 
        Tips_daily!$A$2:$A$1000, "&gt;="&amp;A590, 
        Tips_daily!$A$2:$A$1000, "&lt;"&amp;A590+7)</f>
        <v>#N/A</v>
      </c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</row>
    <row r="591" ht="22.5" hidden="1" customHeight="1">
      <c r="A591" s="111"/>
      <c r="B591" s="111"/>
      <c r="C591" s="106">
        <f>SUMIFS(Tips_daily!B$2:B$1000, 
        Tips_daily!$A$2:$A$1000, "&gt;="&amp;A591, 
        Tips_daily!$A$2:$A$1000, "&lt;"&amp;B591+1)
</f>
        <v>0</v>
      </c>
      <c r="D591" s="108" t="str">
        <f t="array" ref="D591">SUMIFS(INDEX(Tips_daily!B$2:AB$1000, 0, MATCH(D590, Tips_daily!$B$1:$AAG$1, 0)), 
        Tips_daily!$A$2:$A$1000, "&gt;="&amp;A591, 
        Tips_daily!$A$2:$A$1000, "&lt;"&amp;A591+7)</f>
        <v>#N/A</v>
      </c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</row>
    <row r="592" ht="22.5" hidden="1" customHeight="1">
      <c r="A592" s="111"/>
      <c r="B592" s="111"/>
      <c r="C592" s="106">
        <f>SUMIFS(Tips_daily!B$2:B$1000, 
        Tips_daily!$A$2:$A$1000, "&gt;="&amp;A592, 
        Tips_daily!$A$2:$A$1000, "&lt;"&amp;B592+1)
</f>
        <v>0</v>
      </c>
      <c r="D592" s="108" t="str">
        <f t="array" ref="D592">SUMIFS(INDEX(Tips_daily!B$2:AB$1000, 0, MATCH(D591, Tips_daily!$B$1:$AAG$1, 0)), 
        Tips_daily!$A$2:$A$1000, "&gt;="&amp;A592, 
        Tips_daily!$A$2:$A$1000, "&lt;"&amp;A592+7)</f>
        <v>#N/A</v>
      </c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</row>
    <row r="593" ht="22.5" hidden="1" customHeight="1">
      <c r="A593" s="111"/>
      <c r="B593" s="111"/>
      <c r="C593" s="106">
        <f>SUMIFS(Tips_daily!B$2:B$1000, 
        Tips_daily!$A$2:$A$1000, "&gt;="&amp;A593, 
        Tips_daily!$A$2:$A$1000, "&lt;"&amp;B593+1)
</f>
        <v>0</v>
      </c>
      <c r="D593" s="108" t="str">
        <f t="array" ref="D593">SUMIFS(INDEX(Tips_daily!B$2:AB$1000, 0, MATCH(D592, Tips_daily!$B$1:$AAG$1, 0)), 
        Tips_daily!$A$2:$A$1000, "&gt;="&amp;A593, 
        Tips_daily!$A$2:$A$1000, "&lt;"&amp;A593+7)</f>
        <v>#N/A</v>
      </c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</row>
    <row r="594" ht="22.5" hidden="1" customHeight="1">
      <c r="A594" s="111"/>
      <c r="B594" s="111"/>
      <c r="C594" s="106">
        <f>SUMIFS(Tips_daily!B$2:B$1000, 
        Tips_daily!$A$2:$A$1000, "&gt;="&amp;A594, 
        Tips_daily!$A$2:$A$1000, "&lt;"&amp;B594+1)
</f>
        <v>0</v>
      </c>
      <c r="D594" s="108" t="str">
        <f t="array" ref="D594">SUMIFS(INDEX(Tips_daily!B$2:AB$1000, 0, MATCH(D593, Tips_daily!$B$1:$AAG$1, 0)), 
        Tips_daily!$A$2:$A$1000, "&gt;="&amp;A594, 
        Tips_daily!$A$2:$A$1000, "&lt;"&amp;A594+7)</f>
        <v>#N/A</v>
      </c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</row>
    <row r="595" ht="22.5" hidden="1" customHeight="1">
      <c r="A595" s="111"/>
      <c r="B595" s="111"/>
      <c r="C595" s="106">
        <f>SUMIFS(Tips_daily!B$2:B$1000, 
        Tips_daily!$A$2:$A$1000, "&gt;="&amp;A595, 
        Tips_daily!$A$2:$A$1000, "&lt;"&amp;B595+1)
</f>
        <v>0</v>
      </c>
      <c r="D595" s="108" t="str">
        <f t="array" ref="D595">SUMIFS(INDEX(Tips_daily!B$2:AB$1000, 0, MATCH(D594, Tips_daily!$B$1:$AAG$1, 0)), 
        Tips_daily!$A$2:$A$1000, "&gt;="&amp;A595, 
        Tips_daily!$A$2:$A$1000, "&lt;"&amp;A595+7)</f>
        <v>#N/A</v>
      </c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</row>
    <row r="596" ht="22.5" hidden="1" customHeight="1">
      <c r="A596" s="111"/>
      <c r="B596" s="111"/>
      <c r="C596" s="106">
        <f>SUMIFS(Tips_daily!B$2:B$1000, 
        Tips_daily!$A$2:$A$1000, "&gt;="&amp;A596, 
        Tips_daily!$A$2:$A$1000, "&lt;"&amp;B596+1)
</f>
        <v>0</v>
      </c>
      <c r="D596" s="108" t="str">
        <f t="array" ref="D596">SUMIFS(INDEX(Tips_daily!B$2:AB$1000, 0, MATCH(D595, Tips_daily!$B$1:$AAG$1, 0)), 
        Tips_daily!$A$2:$A$1000, "&gt;="&amp;A596, 
        Tips_daily!$A$2:$A$1000, "&lt;"&amp;A596+7)</f>
        <v>#N/A</v>
      </c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</row>
    <row r="597" ht="22.5" hidden="1" customHeight="1">
      <c r="A597" s="111"/>
      <c r="B597" s="111"/>
      <c r="C597" s="106">
        <f>SUMIFS(Tips_daily!B$2:B$1000, 
        Tips_daily!$A$2:$A$1000, "&gt;="&amp;A597, 
        Tips_daily!$A$2:$A$1000, "&lt;"&amp;B597+1)
</f>
        <v>0</v>
      </c>
      <c r="D597" s="108" t="str">
        <f t="array" ref="D597">SUMIFS(INDEX(Tips_daily!B$2:AB$1000, 0, MATCH(D596, Tips_daily!$B$1:$AAG$1, 0)), 
        Tips_daily!$A$2:$A$1000, "&gt;="&amp;A597, 
        Tips_daily!$A$2:$A$1000, "&lt;"&amp;A597+7)</f>
        <v>#N/A</v>
      </c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</row>
    <row r="598" ht="22.5" hidden="1" customHeight="1">
      <c r="A598" s="111"/>
      <c r="B598" s="111"/>
      <c r="C598" s="106">
        <f>SUMIFS(Tips_daily!B$2:B$1000, 
        Tips_daily!$A$2:$A$1000, "&gt;="&amp;A598, 
        Tips_daily!$A$2:$A$1000, "&lt;"&amp;B598+1)
</f>
        <v>0</v>
      </c>
      <c r="D598" s="108" t="str">
        <f t="array" ref="D598">SUMIFS(INDEX(Tips_daily!B$2:AB$1000, 0, MATCH(D597, Tips_daily!$B$1:$AAG$1, 0)), 
        Tips_daily!$A$2:$A$1000, "&gt;="&amp;A598, 
        Tips_daily!$A$2:$A$1000, "&lt;"&amp;A598+7)</f>
        <v>#N/A</v>
      </c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</row>
    <row r="599" ht="22.5" hidden="1" customHeight="1">
      <c r="A599" s="111"/>
      <c r="B599" s="111"/>
      <c r="C599" s="106">
        <f>SUMIFS(Tips_daily!B$2:B$1000, 
        Tips_daily!$A$2:$A$1000, "&gt;="&amp;A599, 
        Tips_daily!$A$2:$A$1000, "&lt;"&amp;B599+1)
</f>
        <v>0</v>
      </c>
      <c r="D599" s="108" t="str">
        <f t="array" ref="D599">SUMIFS(INDEX(Tips_daily!B$2:AB$1000, 0, MATCH(D598, Tips_daily!$B$1:$AAG$1, 0)), 
        Tips_daily!$A$2:$A$1000, "&gt;="&amp;A599, 
        Tips_daily!$A$2:$A$1000, "&lt;"&amp;A599+7)</f>
        <v>#N/A</v>
      </c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</row>
    <row r="600" ht="22.5" hidden="1" customHeight="1">
      <c r="A600" s="111"/>
      <c r="B600" s="111"/>
      <c r="C600" s="106">
        <f>SUMIFS(Tips_daily!B$2:B$1000, 
        Tips_daily!$A$2:$A$1000, "&gt;="&amp;A600, 
        Tips_daily!$A$2:$A$1000, "&lt;"&amp;B600+1)
</f>
        <v>0</v>
      </c>
      <c r="D600" s="108" t="str">
        <f t="array" ref="D600">SUMIFS(INDEX(Tips_daily!B$2:AB$1000, 0, MATCH(D599, Tips_daily!$B$1:$AAG$1, 0)), 
        Tips_daily!$A$2:$A$1000, "&gt;="&amp;A600, 
        Tips_daily!$A$2:$A$1000, "&lt;"&amp;A600+7)</f>
        <v>#N/A</v>
      </c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</row>
    <row r="601" ht="22.5" hidden="1" customHeight="1">
      <c r="A601" s="111"/>
      <c r="B601" s="111"/>
      <c r="C601" s="106">
        <f>SUMIFS(Tips_daily!B$2:B$1000, 
        Tips_daily!$A$2:$A$1000, "&gt;="&amp;A601, 
        Tips_daily!$A$2:$A$1000, "&lt;"&amp;B601+1)
</f>
        <v>0</v>
      </c>
      <c r="D601" s="108" t="str">
        <f t="array" ref="D601">SUMIFS(INDEX(Tips_daily!B$2:AB$1000, 0, MATCH(D600, Tips_daily!$B$1:$AAG$1, 0)), 
        Tips_daily!$A$2:$A$1000, "&gt;="&amp;A601, 
        Tips_daily!$A$2:$A$1000, "&lt;"&amp;A601+7)</f>
        <v>#N/A</v>
      </c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</row>
    <row r="602" ht="22.5" hidden="1" customHeight="1">
      <c r="A602" s="111"/>
      <c r="B602" s="111"/>
      <c r="C602" s="106">
        <f>SUMIFS(Tips_daily!B$2:B$1000, 
        Tips_daily!$A$2:$A$1000, "&gt;="&amp;A602, 
        Tips_daily!$A$2:$A$1000, "&lt;"&amp;B602+1)
</f>
        <v>0</v>
      </c>
      <c r="D602" s="108" t="str">
        <f t="array" ref="D602">SUMIFS(INDEX(Tips_daily!B$2:AB$1000, 0, MATCH(D601, Tips_daily!$B$1:$AAG$1, 0)), 
        Tips_daily!$A$2:$A$1000, "&gt;="&amp;A602, 
        Tips_daily!$A$2:$A$1000, "&lt;"&amp;A602+7)</f>
        <v>#N/A</v>
      </c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</row>
    <row r="603" ht="22.5" hidden="1" customHeight="1">
      <c r="A603" s="111"/>
      <c r="B603" s="111"/>
      <c r="C603" s="106">
        <f>SUMIFS(Tips_daily!B$2:B$1000, 
        Tips_daily!$A$2:$A$1000, "&gt;="&amp;A603, 
        Tips_daily!$A$2:$A$1000, "&lt;"&amp;B603+1)
</f>
        <v>0</v>
      </c>
      <c r="D603" s="108" t="str">
        <f t="array" ref="D603">SUMIFS(INDEX(Tips_daily!B$2:AB$1000, 0, MATCH(D602, Tips_daily!$B$1:$AAG$1, 0)), 
        Tips_daily!$A$2:$A$1000, "&gt;="&amp;A603, 
        Tips_daily!$A$2:$A$1000, "&lt;"&amp;A603+7)</f>
        <v>#N/A</v>
      </c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</row>
    <row r="604" ht="22.5" hidden="1" customHeight="1">
      <c r="A604" s="111"/>
      <c r="B604" s="111"/>
      <c r="C604" s="106">
        <f>SUMIFS(Tips_daily!B$2:B$1000, 
        Tips_daily!$A$2:$A$1000, "&gt;="&amp;A604, 
        Tips_daily!$A$2:$A$1000, "&lt;"&amp;B604+1)
</f>
        <v>0</v>
      </c>
      <c r="D604" s="108" t="str">
        <f t="array" ref="D604">SUMIFS(INDEX(Tips_daily!B$2:AB$1000, 0, MATCH(D603, Tips_daily!$B$1:$AAG$1, 0)), 
        Tips_daily!$A$2:$A$1000, "&gt;="&amp;A604, 
        Tips_daily!$A$2:$A$1000, "&lt;"&amp;A604+7)</f>
        <v>#N/A</v>
      </c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</row>
    <row r="605" ht="22.5" hidden="1" customHeight="1">
      <c r="A605" s="111"/>
      <c r="B605" s="111"/>
      <c r="C605" s="106">
        <f>SUMIFS(Tips_daily!B$2:B$1000, 
        Tips_daily!$A$2:$A$1000, "&gt;="&amp;A605, 
        Tips_daily!$A$2:$A$1000, "&lt;"&amp;B605+1)
</f>
        <v>0</v>
      </c>
      <c r="D605" s="108" t="str">
        <f t="array" ref="D605">SUMIFS(INDEX(Tips_daily!B$2:AB$1000, 0, MATCH(D604, Tips_daily!$B$1:$AAG$1, 0)), 
        Tips_daily!$A$2:$A$1000, "&gt;="&amp;A605, 
        Tips_daily!$A$2:$A$1000, "&lt;"&amp;A605+7)</f>
        <v>#N/A</v>
      </c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</row>
    <row r="606" ht="22.5" hidden="1" customHeight="1">
      <c r="A606" s="111"/>
      <c r="B606" s="111"/>
      <c r="C606" s="106">
        <f>SUMIFS(Tips_daily!B$2:B$1000, 
        Tips_daily!$A$2:$A$1000, "&gt;="&amp;A606, 
        Tips_daily!$A$2:$A$1000, "&lt;"&amp;B606+1)
</f>
        <v>0</v>
      </c>
      <c r="D606" s="108" t="str">
        <f t="array" ref="D606">SUMIFS(INDEX(Tips_daily!B$2:AB$1000, 0, MATCH(D605, Tips_daily!$B$1:$AAG$1, 0)), 
        Tips_daily!$A$2:$A$1000, "&gt;="&amp;A606, 
        Tips_daily!$A$2:$A$1000, "&lt;"&amp;A606+7)</f>
        <v>#N/A</v>
      </c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</row>
    <row r="607" ht="22.5" hidden="1" customHeight="1">
      <c r="A607" s="111"/>
      <c r="B607" s="111"/>
      <c r="C607" s="106">
        <f>SUMIFS(Tips_daily!B$2:B$1000, 
        Tips_daily!$A$2:$A$1000, "&gt;="&amp;A607, 
        Tips_daily!$A$2:$A$1000, "&lt;"&amp;B607+1)
</f>
        <v>0</v>
      </c>
      <c r="D607" s="108" t="str">
        <f t="array" ref="D607">SUMIFS(INDEX(Tips_daily!B$2:AB$1000, 0, MATCH(D606, Tips_daily!$B$1:$AAG$1, 0)), 
        Tips_daily!$A$2:$A$1000, "&gt;="&amp;A607, 
        Tips_daily!$A$2:$A$1000, "&lt;"&amp;A607+7)</f>
        <v>#N/A</v>
      </c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</row>
    <row r="608" ht="22.5" hidden="1" customHeight="1">
      <c r="A608" s="111"/>
      <c r="B608" s="111"/>
      <c r="C608" s="106">
        <f>SUMIFS(Tips_daily!B$2:B$1000, 
        Tips_daily!$A$2:$A$1000, "&gt;="&amp;A608, 
        Tips_daily!$A$2:$A$1000, "&lt;"&amp;B608+1)
</f>
        <v>0</v>
      </c>
      <c r="D608" s="108" t="str">
        <f t="array" ref="D608">SUMIFS(INDEX(Tips_daily!B$2:AB$1000, 0, MATCH(D607, Tips_daily!$B$1:$AAG$1, 0)), 
        Tips_daily!$A$2:$A$1000, "&gt;="&amp;A608, 
        Tips_daily!$A$2:$A$1000, "&lt;"&amp;A608+7)</f>
        <v>#N/A</v>
      </c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</row>
    <row r="609" ht="22.5" hidden="1" customHeight="1">
      <c r="A609" s="111"/>
      <c r="B609" s="111"/>
      <c r="C609" s="106">
        <f>SUMIFS(Tips_daily!B$2:B$1000, 
        Tips_daily!$A$2:$A$1000, "&gt;="&amp;A609, 
        Tips_daily!$A$2:$A$1000, "&lt;"&amp;B609+1)
</f>
        <v>0</v>
      </c>
      <c r="D609" s="108" t="str">
        <f t="array" ref="D609">SUMIFS(INDEX(Tips_daily!B$2:AB$1000, 0, MATCH(D608, Tips_daily!$B$1:$AAG$1, 0)), 
        Tips_daily!$A$2:$A$1000, "&gt;="&amp;A609, 
        Tips_daily!$A$2:$A$1000, "&lt;"&amp;A609+7)</f>
        <v>#N/A</v>
      </c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</row>
    <row r="610" ht="22.5" hidden="1" customHeight="1">
      <c r="A610" s="111"/>
      <c r="B610" s="111"/>
      <c r="C610" s="106">
        <f>SUMIFS(Tips_daily!B$2:B$1000, 
        Tips_daily!$A$2:$A$1000, "&gt;="&amp;A610, 
        Tips_daily!$A$2:$A$1000, "&lt;"&amp;B610+1)
</f>
        <v>0</v>
      </c>
      <c r="D610" s="108" t="str">
        <f t="array" ref="D610">SUMIFS(INDEX(Tips_daily!B$2:AB$1000, 0, MATCH(D609, Tips_daily!$B$1:$AAG$1, 0)), 
        Tips_daily!$A$2:$A$1000, "&gt;="&amp;A610, 
        Tips_daily!$A$2:$A$1000, "&lt;"&amp;A610+7)</f>
        <v>#N/A</v>
      </c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</row>
    <row r="611" ht="22.5" hidden="1" customHeight="1">
      <c r="A611" s="111"/>
      <c r="B611" s="111"/>
      <c r="C611" s="106">
        <f>SUMIFS(Tips_daily!B$2:B$1000, 
        Tips_daily!$A$2:$A$1000, "&gt;="&amp;A611, 
        Tips_daily!$A$2:$A$1000, "&lt;"&amp;B611+1)
</f>
        <v>0</v>
      </c>
      <c r="D611" s="108" t="str">
        <f t="array" ref="D611">SUMIFS(INDEX(Tips_daily!B$2:AB$1000, 0, MATCH(D610, Tips_daily!$B$1:$AAG$1, 0)), 
        Tips_daily!$A$2:$A$1000, "&gt;="&amp;A611, 
        Tips_daily!$A$2:$A$1000, "&lt;"&amp;A611+7)</f>
        <v>#N/A</v>
      </c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</row>
    <row r="612" ht="22.5" hidden="1" customHeight="1">
      <c r="A612" s="111"/>
      <c r="B612" s="111"/>
      <c r="C612" s="106">
        <f>SUMIFS(Tips_daily!B$2:B$1000, 
        Tips_daily!$A$2:$A$1000, "&gt;="&amp;A612, 
        Tips_daily!$A$2:$A$1000, "&lt;"&amp;B612+1)
</f>
        <v>0</v>
      </c>
      <c r="D612" s="108" t="str">
        <f t="array" ref="D612">SUMIFS(INDEX(Tips_daily!B$2:AB$1000, 0, MATCH(D611, Tips_daily!$B$1:$AAG$1, 0)), 
        Tips_daily!$A$2:$A$1000, "&gt;="&amp;A612, 
        Tips_daily!$A$2:$A$1000, "&lt;"&amp;A612+7)</f>
        <v>#N/A</v>
      </c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</row>
    <row r="613" ht="22.5" hidden="1" customHeight="1">
      <c r="A613" s="111"/>
      <c r="B613" s="111"/>
      <c r="C613" s="106">
        <f>SUMIFS(Tips_daily!B$2:B$1000, 
        Tips_daily!$A$2:$A$1000, "&gt;="&amp;A613, 
        Tips_daily!$A$2:$A$1000, "&lt;"&amp;B613+1)
</f>
        <v>0</v>
      </c>
      <c r="D613" s="108" t="str">
        <f t="array" ref="D613">SUMIFS(INDEX(Tips_daily!B$2:AB$1000, 0, MATCH(D612, Tips_daily!$B$1:$AAG$1, 0)), 
        Tips_daily!$A$2:$A$1000, "&gt;="&amp;A613, 
        Tips_daily!$A$2:$A$1000, "&lt;"&amp;A613+7)</f>
        <v>#N/A</v>
      </c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</row>
    <row r="614" ht="22.5" hidden="1" customHeight="1">
      <c r="A614" s="111"/>
      <c r="B614" s="111"/>
      <c r="C614" s="106">
        <f>SUMIFS(Tips_daily!B$2:B$1000, 
        Tips_daily!$A$2:$A$1000, "&gt;="&amp;A614, 
        Tips_daily!$A$2:$A$1000, "&lt;"&amp;B614+1)
</f>
        <v>0</v>
      </c>
      <c r="D614" s="108" t="str">
        <f t="array" ref="D614">SUMIFS(INDEX(Tips_daily!B$2:AB$1000, 0, MATCH(D613, Tips_daily!$B$1:$AAG$1, 0)), 
        Tips_daily!$A$2:$A$1000, "&gt;="&amp;A614, 
        Tips_daily!$A$2:$A$1000, "&lt;"&amp;A614+7)</f>
        <v>#N/A</v>
      </c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</row>
    <row r="615" ht="22.5" hidden="1" customHeight="1">
      <c r="A615" s="111"/>
      <c r="B615" s="111"/>
      <c r="C615" s="106">
        <f>SUMIFS(Tips_daily!B$2:B$1000, 
        Tips_daily!$A$2:$A$1000, "&gt;="&amp;A615, 
        Tips_daily!$A$2:$A$1000, "&lt;"&amp;B615+1)
</f>
        <v>0</v>
      </c>
      <c r="D615" s="108" t="str">
        <f t="array" ref="D615">SUMIFS(INDEX(Tips_daily!B$2:AB$1000, 0, MATCH(D614, Tips_daily!$B$1:$AAG$1, 0)), 
        Tips_daily!$A$2:$A$1000, "&gt;="&amp;A615, 
        Tips_daily!$A$2:$A$1000, "&lt;"&amp;A615+7)</f>
        <v>#N/A</v>
      </c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</row>
    <row r="616" ht="22.5" hidden="1" customHeight="1">
      <c r="A616" s="111"/>
      <c r="B616" s="111"/>
      <c r="C616" s="106">
        <f>SUMIFS(Tips_daily!B$2:B$1000, 
        Tips_daily!$A$2:$A$1000, "&gt;="&amp;A616, 
        Tips_daily!$A$2:$A$1000, "&lt;"&amp;B616+1)
</f>
        <v>0</v>
      </c>
      <c r="D616" s="108" t="str">
        <f t="array" ref="D616">SUMIFS(INDEX(Tips_daily!B$2:AB$1000, 0, MATCH(D615, Tips_daily!$B$1:$AAG$1, 0)), 
        Tips_daily!$A$2:$A$1000, "&gt;="&amp;A616, 
        Tips_daily!$A$2:$A$1000, "&lt;"&amp;A616+7)</f>
        <v>#N/A</v>
      </c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</row>
    <row r="617" ht="22.5" hidden="1" customHeight="1">
      <c r="A617" s="111"/>
      <c r="B617" s="111"/>
      <c r="C617" s="106">
        <f>SUMIFS(Tips_daily!B$2:B$1000, 
        Tips_daily!$A$2:$A$1000, "&gt;="&amp;A617, 
        Tips_daily!$A$2:$A$1000, "&lt;"&amp;B617+1)
</f>
        <v>0</v>
      </c>
      <c r="D617" s="108" t="str">
        <f t="array" ref="D617">SUMIFS(INDEX(Tips_daily!B$2:AB$1000, 0, MATCH(D616, Tips_daily!$B$1:$AAG$1, 0)), 
        Tips_daily!$A$2:$A$1000, "&gt;="&amp;A617, 
        Tips_daily!$A$2:$A$1000, "&lt;"&amp;A617+7)</f>
        <v>#N/A</v>
      </c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</row>
    <row r="618" ht="22.5" hidden="1" customHeight="1">
      <c r="A618" s="111"/>
      <c r="B618" s="111"/>
      <c r="C618" s="106">
        <f>SUMIFS(Tips_daily!B$2:B$1000, 
        Tips_daily!$A$2:$A$1000, "&gt;="&amp;A618, 
        Tips_daily!$A$2:$A$1000, "&lt;"&amp;B618+1)
</f>
        <v>0</v>
      </c>
      <c r="D618" s="108" t="str">
        <f t="array" ref="D618">SUMIFS(INDEX(Tips_daily!B$2:AB$1000, 0, MATCH(D617, Tips_daily!$B$1:$AAG$1, 0)), 
        Tips_daily!$A$2:$A$1000, "&gt;="&amp;A618, 
        Tips_daily!$A$2:$A$1000, "&lt;"&amp;A618+7)</f>
        <v>#N/A</v>
      </c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</row>
    <row r="619" ht="22.5" hidden="1" customHeight="1">
      <c r="A619" s="111"/>
      <c r="B619" s="111"/>
      <c r="C619" s="106">
        <f>SUMIFS(Tips_daily!B$2:B$1000, 
        Tips_daily!$A$2:$A$1000, "&gt;="&amp;A619, 
        Tips_daily!$A$2:$A$1000, "&lt;"&amp;B619+1)
</f>
        <v>0</v>
      </c>
      <c r="D619" s="108" t="str">
        <f t="array" ref="D619">SUMIFS(INDEX(Tips_daily!B$2:AB$1000, 0, MATCH(D618, Tips_daily!$B$1:$AAG$1, 0)), 
        Tips_daily!$A$2:$A$1000, "&gt;="&amp;A619, 
        Tips_daily!$A$2:$A$1000, "&lt;"&amp;A619+7)</f>
        <v>#N/A</v>
      </c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</row>
    <row r="620" ht="22.5" hidden="1" customHeight="1">
      <c r="A620" s="111"/>
      <c r="B620" s="111"/>
      <c r="C620" s="106">
        <f>SUMIFS(Tips_daily!B$2:B$1000, 
        Tips_daily!$A$2:$A$1000, "&gt;="&amp;A620, 
        Tips_daily!$A$2:$A$1000, "&lt;"&amp;B620+1)
</f>
        <v>0</v>
      </c>
      <c r="D620" s="108" t="str">
        <f t="array" ref="D620">SUMIFS(INDEX(Tips_daily!B$2:AB$1000, 0, MATCH(D619, Tips_daily!$B$1:$AAG$1, 0)), 
        Tips_daily!$A$2:$A$1000, "&gt;="&amp;A620, 
        Tips_daily!$A$2:$A$1000, "&lt;"&amp;A620+7)</f>
        <v>#N/A</v>
      </c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</row>
    <row r="621" ht="22.5" hidden="1" customHeight="1">
      <c r="A621" s="111"/>
      <c r="B621" s="111"/>
      <c r="C621" s="106">
        <f>SUMIFS(Tips_daily!B$2:B$1000, 
        Tips_daily!$A$2:$A$1000, "&gt;="&amp;A621, 
        Tips_daily!$A$2:$A$1000, "&lt;"&amp;B621+1)
</f>
        <v>0</v>
      </c>
      <c r="D621" s="108" t="str">
        <f t="array" ref="D621">SUMIFS(INDEX(Tips_daily!B$2:AB$1000, 0, MATCH(D620, Tips_daily!$B$1:$AAG$1, 0)), 
        Tips_daily!$A$2:$A$1000, "&gt;="&amp;A621, 
        Tips_daily!$A$2:$A$1000, "&lt;"&amp;A621+7)</f>
        <v>#N/A</v>
      </c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</row>
    <row r="622" ht="22.5" hidden="1" customHeight="1">
      <c r="A622" s="111"/>
      <c r="B622" s="111"/>
      <c r="C622" s="106">
        <f>SUMIFS(Tips_daily!B$2:B$1000, 
        Tips_daily!$A$2:$A$1000, "&gt;="&amp;A622, 
        Tips_daily!$A$2:$A$1000, "&lt;"&amp;B622+1)
</f>
        <v>0</v>
      </c>
      <c r="D622" s="108" t="str">
        <f t="array" ref="D622">SUMIFS(INDEX(Tips_daily!B$2:AB$1000, 0, MATCH(D621, Tips_daily!$B$1:$AAG$1, 0)), 
        Tips_daily!$A$2:$A$1000, "&gt;="&amp;A622, 
        Tips_daily!$A$2:$A$1000, "&lt;"&amp;A622+7)</f>
        <v>#N/A</v>
      </c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</row>
    <row r="623" ht="22.5" hidden="1" customHeight="1">
      <c r="A623" s="111"/>
      <c r="B623" s="111"/>
      <c r="C623" s="106">
        <f>SUMIFS(Tips_daily!B$2:B$1000, 
        Tips_daily!$A$2:$A$1000, "&gt;="&amp;A623, 
        Tips_daily!$A$2:$A$1000, "&lt;"&amp;B623+1)
</f>
        <v>0</v>
      </c>
      <c r="D623" s="108" t="str">
        <f t="array" ref="D623">SUMIFS(INDEX(Tips_daily!B$2:AB$1000, 0, MATCH(D622, Tips_daily!$B$1:$AAG$1, 0)), 
        Tips_daily!$A$2:$A$1000, "&gt;="&amp;A623, 
        Tips_daily!$A$2:$A$1000, "&lt;"&amp;A623+7)</f>
        <v>#N/A</v>
      </c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</row>
    <row r="624" ht="22.5" hidden="1" customHeight="1">
      <c r="A624" s="111"/>
      <c r="B624" s="111"/>
      <c r="C624" s="106">
        <f>SUMIFS(Tips_daily!B$2:B$1000, 
        Tips_daily!$A$2:$A$1000, "&gt;="&amp;A624, 
        Tips_daily!$A$2:$A$1000, "&lt;"&amp;B624+1)
</f>
        <v>0</v>
      </c>
      <c r="D624" s="108" t="str">
        <f t="array" ref="D624">SUMIFS(INDEX(Tips_daily!B$2:AB$1000, 0, MATCH(D623, Tips_daily!$B$1:$AAG$1, 0)), 
        Tips_daily!$A$2:$A$1000, "&gt;="&amp;A624, 
        Tips_daily!$A$2:$A$1000, "&lt;"&amp;A624+7)</f>
        <v>#N/A</v>
      </c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</row>
    <row r="625" ht="22.5" hidden="1" customHeight="1">
      <c r="A625" s="111"/>
      <c r="B625" s="111"/>
      <c r="C625" s="106">
        <f>SUMIFS(Tips_daily!B$2:B$1000, 
        Tips_daily!$A$2:$A$1000, "&gt;="&amp;A625, 
        Tips_daily!$A$2:$A$1000, "&lt;"&amp;B625+1)
</f>
        <v>0</v>
      </c>
      <c r="D625" s="108" t="str">
        <f t="array" ref="D625">SUMIFS(INDEX(Tips_daily!B$2:AB$1000, 0, MATCH(D624, Tips_daily!$B$1:$AAG$1, 0)), 
        Tips_daily!$A$2:$A$1000, "&gt;="&amp;A625, 
        Tips_daily!$A$2:$A$1000, "&lt;"&amp;A625+7)</f>
        <v>#N/A</v>
      </c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</row>
    <row r="626" ht="22.5" hidden="1" customHeight="1">
      <c r="A626" s="111"/>
      <c r="B626" s="111"/>
      <c r="C626" s="106">
        <f>SUMIFS(Tips_daily!B$2:B$1000, 
        Tips_daily!$A$2:$A$1000, "&gt;="&amp;A626, 
        Tips_daily!$A$2:$A$1000, "&lt;"&amp;B626+1)
</f>
        <v>0</v>
      </c>
      <c r="D626" s="108" t="str">
        <f t="array" ref="D626">SUMIFS(INDEX(Tips_daily!B$2:AB$1000, 0, MATCH(D625, Tips_daily!$B$1:$AAG$1, 0)), 
        Tips_daily!$A$2:$A$1000, "&gt;="&amp;A626, 
        Tips_daily!$A$2:$A$1000, "&lt;"&amp;A626+7)</f>
        <v>#N/A</v>
      </c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</row>
    <row r="627" ht="22.5" hidden="1" customHeight="1">
      <c r="A627" s="111"/>
      <c r="B627" s="111"/>
      <c r="C627" s="106">
        <f>SUMIFS(Tips_daily!B$2:B$1000, 
        Tips_daily!$A$2:$A$1000, "&gt;="&amp;A627, 
        Tips_daily!$A$2:$A$1000, "&lt;"&amp;B627+1)
</f>
        <v>0</v>
      </c>
      <c r="D627" s="108" t="str">
        <f t="array" ref="D627">SUMIFS(INDEX(Tips_daily!B$2:AB$1000, 0, MATCH(D626, Tips_daily!$B$1:$AAG$1, 0)), 
        Tips_daily!$A$2:$A$1000, "&gt;="&amp;A627, 
        Tips_daily!$A$2:$A$1000, "&lt;"&amp;A627+7)</f>
        <v>#N/A</v>
      </c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</row>
    <row r="628" ht="22.5" hidden="1" customHeight="1">
      <c r="A628" s="111"/>
      <c r="B628" s="111"/>
      <c r="C628" s="106">
        <f>SUMIFS(Tips_daily!B$2:B$1000, 
        Tips_daily!$A$2:$A$1000, "&gt;="&amp;A628, 
        Tips_daily!$A$2:$A$1000, "&lt;"&amp;B628+1)
</f>
        <v>0</v>
      </c>
      <c r="D628" s="108" t="str">
        <f t="array" ref="D628">SUMIFS(INDEX(Tips_daily!B$2:AB$1000, 0, MATCH(D627, Tips_daily!$B$1:$AAG$1, 0)), 
        Tips_daily!$A$2:$A$1000, "&gt;="&amp;A628, 
        Tips_daily!$A$2:$A$1000, "&lt;"&amp;A628+7)</f>
        <v>#N/A</v>
      </c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</row>
    <row r="629" ht="22.5" hidden="1" customHeight="1">
      <c r="A629" s="111"/>
      <c r="B629" s="111"/>
      <c r="C629" s="106">
        <f>SUMIFS(Tips_daily!B$2:B$1000, 
        Tips_daily!$A$2:$A$1000, "&gt;="&amp;A629, 
        Tips_daily!$A$2:$A$1000, "&lt;"&amp;B629+1)
</f>
        <v>0</v>
      </c>
      <c r="D629" s="108" t="str">
        <f t="array" ref="D629">SUMIFS(INDEX(Tips_daily!B$2:AB$1000, 0, MATCH(D628, Tips_daily!$B$1:$AAG$1, 0)), 
        Tips_daily!$A$2:$A$1000, "&gt;="&amp;A629, 
        Tips_daily!$A$2:$A$1000, "&lt;"&amp;A629+7)</f>
        <v>#N/A</v>
      </c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</row>
    <row r="630" ht="22.5" hidden="1" customHeight="1">
      <c r="A630" s="111"/>
      <c r="B630" s="111"/>
      <c r="C630" s="106">
        <f>SUMIFS(Tips_daily!B$2:B$1000, 
        Tips_daily!$A$2:$A$1000, "&gt;="&amp;A630, 
        Tips_daily!$A$2:$A$1000, "&lt;"&amp;B630+1)
</f>
        <v>0</v>
      </c>
      <c r="D630" s="108" t="str">
        <f t="array" ref="D630">SUMIFS(INDEX(Tips_daily!B$2:AB$1000, 0, MATCH(D629, Tips_daily!$B$1:$AAG$1, 0)), 
        Tips_daily!$A$2:$A$1000, "&gt;="&amp;A630, 
        Tips_daily!$A$2:$A$1000, "&lt;"&amp;A630+7)</f>
        <v>#N/A</v>
      </c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</row>
    <row r="631" ht="22.5" hidden="1" customHeight="1">
      <c r="A631" s="111"/>
      <c r="B631" s="111"/>
      <c r="C631" s="106">
        <f>SUMIFS(Tips_daily!B$2:B$1000, 
        Tips_daily!$A$2:$A$1000, "&gt;="&amp;A631, 
        Tips_daily!$A$2:$A$1000, "&lt;"&amp;B631+1)
</f>
        <v>0</v>
      </c>
      <c r="D631" s="108" t="str">
        <f t="array" ref="D631">SUMIFS(INDEX(Tips_daily!B$2:AB$1000, 0, MATCH(D630, Tips_daily!$B$1:$AAG$1, 0)), 
        Tips_daily!$A$2:$A$1000, "&gt;="&amp;A631, 
        Tips_daily!$A$2:$A$1000, "&lt;"&amp;A631+7)</f>
        <v>#N/A</v>
      </c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</row>
    <row r="632" ht="22.5" hidden="1" customHeight="1">
      <c r="A632" s="111"/>
      <c r="B632" s="111"/>
      <c r="C632" s="106">
        <f>SUMIFS(Tips_daily!B$2:B$1000, 
        Tips_daily!$A$2:$A$1000, "&gt;="&amp;A632, 
        Tips_daily!$A$2:$A$1000, "&lt;"&amp;B632+1)
</f>
        <v>0</v>
      </c>
      <c r="D632" s="108" t="str">
        <f t="array" ref="D632">SUMIFS(INDEX(Tips_daily!B$2:AB$1000, 0, MATCH(D631, Tips_daily!$B$1:$AAG$1, 0)), 
        Tips_daily!$A$2:$A$1000, "&gt;="&amp;A632, 
        Tips_daily!$A$2:$A$1000, "&lt;"&amp;A632+7)</f>
        <v>#N/A</v>
      </c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</row>
    <row r="633" ht="22.5" hidden="1" customHeight="1">
      <c r="A633" s="111"/>
      <c r="B633" s="111"/>
      <c r="C633" s="106">
        <f>SUMIFS(Tips_daily!B$2:B$1000, 
        Tips_daily!$A$2:$A$1000, "&gt;="&amp;A633, 
        Tips_daily!$A$2:$A$1000, "&lt;"&amp;B633+1)
</f>
        <v>0</v>
      </c>
      <c r="D633" s="108" t="str">
        <f t="array" ref="D633">SUMIFS(INDEX(Tips_daily!B$2:AB$1000, 0, MATCH(D632, Tips_daily!$B$1:$AAG$1, 0)), 
        Tips_daily!$A$2:$A$1000, "&gt;="&amp;A633, 
        Tips_daily!$A$2:$A$1000, "&lt;"&amp;A633+7)</f>
        <v>#N/A</v>
      </c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</row>
    <row r="634" ht="22.5" hidden="1" customHeight="1">
      <c r="A634" s="111"/>
      <c r="B634" s="111"/>
      <c r="C634" s="106">
        <f>SUMIFS(Tips_daily!B$2:B$1000, 
        Tips_daily!$A$2:$A$1000, "&gt;="&amp;A634, 
        Tips_daily!$A$2:$A$1000, "&lt;"&amp;B634+1)
</f>
        <v>0</v>
      </c>
      <c r="D634" s="108" t="str">
        <f t="array" ref="D634">SUMIFS(INDEX(Tips_daily!B$2:AB$1000, 0, MATCH(D633, Tips_daily!$B$1:$AAG$1, 0)), 
        Tips_daily!$A$2:$A$1000, "&gt;="&amp;A634, 
        Tips_daily!$A$2:$A$1000, "&lt;"&amp;A634+7)</f>
        <v>#N/A</v>
      </c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</row>
    <row r="635" ht="22.5" hidden="1" customHeight="1">
      <c r="A635" s="111"/>
      <c r="B635" s="111"/>
      <c r="C635" s="106">
        <f>SUMIFS(Tips_daily!B$2:B$1000, 
        Tips_daily!$A$2:$A$1000, "&gt;="&amp;A635, 
        Tips_daily!$A$2:$A$1000, "&lt;"&amp;B635+1)
</f>
        <v>0</v>
      </c>
      <c r="D635" s="108" t="str">
        <f t="array" ref="D635">SUMIFS(INDEX(Tips_daily!B$2:AB$1000, 0, MATCH(D634, Tips_daily!$B$1:$AAG$1, 0)), 
        Tips_daily!$A$2:$A$1000, "&gt;="&amp;A635, 
        Tips_daily!$A$2:$A$1000, "&lt;"&amp;A635+7)</f>
        <v>#N/A</v>
      </c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</row>
    <row r="636" ht="22.5" hidden="1" customHeight="1">
      <c r="A636" s="111"/>
      <c r="B636" s="111"/>
      <c r="C636" s="106">
        <f>SUMIFS(Tips_daily!B$2:B$1000, 
        Tips_daily!$A$2:$A$1000, "&gt;="&amp;A636, 
        Tips_daily!$A$2:$A$1000, "&lt;"&amp;B636+1)
</f>
        <v>0</v>
      </c>
      <c r="D636" s="108" t="str">
        <f t="array" ref="D636">SUMIFS(INDEX(Tips_daily!B$2:AB$1000, 0, MATCH(D635, Tips_daily!$B$1:$AAG$1, 0)), 
        Tips_daily!$A$2:$A$1000, "&gt;="&amp;A636, 
        Tips_daily!$A$2:$A$1000, "&lt;"&amp;A636+7)</f>
        <v>#N/A</v>
      </c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</row>
    <row r="637" ht="22.5" hidden="1" customHeight="1">
      <c r="A637" s="111"/>
      <c r="B637" s="111"/>
      <c r="C637" s="106">
        <f>SUMIFS(Tips_daily!B$2:B$1000, 
        Tips_daily!$A$2:$A$1000, "&gt;="&amp;A637, 
        Tips_daily!$A$2:$A$1000, "&lt;"&amp;B637+1)
</f>
        <v>0</v>
      </c>
      <c r="D637" s="108" t="str">
        <f t="array" ref="D637">SUMIFS(INDEX(Tips_daily!B$2:AB$1000, 0, MATCH(D636, Tips_daily!$B$1:$AAG$1, 0)), 
        Tips_daily!$A$2:$A$1000, "&gt;="&amp;A637, 
        Tips_daily!$A$2:$A$1000, "&lt;"&amp;A637+7)</f>
        <v>#N/A</v>
      </c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</row>
    <row r="638" ht="22.5" hidden="1" customHeight="1">
      <c r="A638" s="111"/>
      <c r="B638" s="111"/>
      <c r="C638" s="106">
        <f>SUMIFS(Tips_daily!B$2:B$1000, 
        Tips_daily!$A$2:$A$1000, "&gt;="&amp;A638, 
        Tips_daily!$A$2:$A$1000, "&lt;"&amp;B638+1)
</f>
        <v>0</v>
      </c>
      <c r="D638" s="108" t="str">
        <f t="array" ref="D638">SUMIFS(INDEX(Tips_daily!B$2:AB$1000, 0, MATCH(D637, Tips_daily!$B$1:$AAG$1, 0)), 
        Tips_daily!$A$2:$A$1000, "&gt;="&amp;A638, 
        Tips_daily!$A$2:$A$1000, "&lt;"&amp;A638+7)</f>
        <v>#N/A</v>
      </c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</row>
    <row r="639" ht="22.5" hidden="1" customHeight="1">
      <c r="A639" s="111"/>
      <c r="B639" s="111"/>
      <c r="C639" s="106">
        <f>SUMIFS(Tips_daily!B$2:B$1000, 
        Tips_daily!$A$2:$A$1000, "&gt;="&amp;A639, 
        Tips_daily!$A$2:$A$1000, "&lt;"&amp;B639+1)
</f>
        <v>0</v>
      </c>
      <c r="D639" s="108" t="str">
        <f t="array" ref="D639">SUMIFS(INDEX(Tips_daily!B$2:AB$1000, 0, MATCH(D638, Tips_daily!$B$1:$AAG$1, 0)), 
        Tips_daily!$A$2:$A$1000, "&gt;="&amp;A639, 
        Tips_daily!$A$2:$A$1000, "&lt;"&amp;A639+7)</f>
        <v>#N/A</v>
      </c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</row>
    <row r="640" ht="22.5" hidden="1" customHeight="1">
      <c r="A640" s="111"/>
      <c r="B640" s="111"/>
      <c r="C640" s="106">
        <f>SUMIFS(Tips_daily!B$2:B$1000, 
        Tips_daily!$A$2:$A$1000, "&gt;="&amp;A640, 
        Tips_daily!$A$2:$A$1000, "&lt;"&amp;B640+1)
</f>
        <v>0</v>
      </c>
      <c r="D640" s="108" t="str">
        <f t="array" ref="D640">SUMIFS(INDEX(Tips_daily!B$2:AB$1000, 0, MATCH(D639, Tips_daily!$B$1:$AAG$1, 0)), 
        Tips_daily!$A$2:$A$1000, "&gt;="&amp;A640, 
        Tips_daily!$A$2:$A$1000, "&lt;"&amp;A640+7)</f>
        <v>#N/A</v>
      </c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</row>
    <row r="641" ht="22.5" hidden="1" customHeight="1">
      <c r="A641" s="111"/>
      <c r="B641" s="111"/>
      <c r="C641" s="106">
        <f>SUMIFS(Tips_daily!B$2:B$1000, 
        Tips_daily!$A$2:$A$1000, "&gt;="&amp;A641, 
        Tips_daily!$A$2:$A$1000, "&lt;"&amp;B641+1)
</f>
        <v>0</v>
      </c>
      <c r="D641" s="108" t="str">
        <f t="array" ref="D641">SUMIFS(INDEX(Tips_daily!B$2:AB$1000, 0, MATCH(D640, Tips_daily!$B$1:$AAG$1, 0)), 
        Tips_daily!$A$2:$A$1000, "&gt;="&amp;A641, 
        Tips_daily!$A$2:$A$1000, "&lt;"&amp;A641+7)</f>
        <v>#N/A</v>
      </c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</row>
    <row r="642" ht="22.5" hidden="1" customHeight="1">
      <c r="A642" s="111"/>
      <c r="B642" s="111"/>
      <c r="C642" s="106">
        <f>SUMIFS(Tips_daily!B$2:B$1000, 
        Tips_daily!$A$2:$A$1000, "&gt;="&amp;A642, 
        Tips_daily!$A$2:$A$1000, "&lt;"&amp;B642+1)
</f>
        <v>0</v>
      </c>
      <c r="D642" s="108" t="str">
        <f t="array" ref="D642">SUMIFS(INDEX(Tips_daily!B$2:AB$1000, 0, MATCH(D641, Tips_daily!$B$1:$AAG$1, 0)), 
        Tips_daily!$A$2:$A$1000, "&gt;="&amp;A642, 
        Tips_daily!$A$2:$A$1000, "&lt;"&amp;A642+7)</f>
        <v>#N/A</v>
      </c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</row>
    <row r="643" ht="22.5" hidden="1" customHeight="1">
      <c r="A643" s="111"/>
      <c r="B643" s="111"/>
      <c r="C643" s="106">
        <f>SUMIFS(Tips_daily!B$2:B$1000, 
        Tips_daily!$A$2:$A$1000, "&gt;="&amp;A643, 
        Tips_daily!$A$2:$A$1000, "&lt;"&amp;B643+1)
</f>
        <v>0</v>
      </c>
      <c r="D643" s="108" t="str">
        <f t="array" ref="D643">SUMIFS(INDEX(Tips_daily!B$2:AB$1000, 0, MATCH(D642, Tips_daily!$B$1:$AAG$1, 0)), 
        Tips_daily!$A$2:$A$1000, "&gt;="&amp;A643, 
        Tips_daily!$A$2:$A$1000, "&lt;"&amp;A643+7)</f>
        <v>#N/A</v>
      </c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</row>
    <row r="644" ht="22.5" hidden="1" customHeight="1">
      <c r="A644" s="111"/>
      <c r="B644" s="111"/>
      <c r="C644" s="106">
        <f>SUMIFS(Tips_daily!B$2:B$1000, 
        Tips_daily!$A$2:$A$1000, "&gt;="&amp;A644, 
        Tips_daily!$A$2:$A$1000, "&lt;"&amp;B644+1)
</f>
        <v>0</v>
      </c>
      <c r="D644" s="108" t="str">
        <f t="array" ref="D644">SUMIFS(INDEX(Tips_daily!B$2:AB$1000, 0, MATCH(D643, Tips_daily!$B$1:$AAG$1, 0)), 
        Tips_daily!$A$2:$A$1000, "&gt;="&amp;A644, 
        Tips_daily!$A$2:$A$1000, "&lt;"&amp;A644+7)</f>
        <v>#N/A</v>
      </c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</row>
    <row r="645" ht="22.5" hidden="1" customHeight="1">
      <c r="A645" s="111"/>
      <c r="B645" s="111"/>
      <c r="C645" s="106">
        <f>SUMIFS(Tips_daily!B$2:B$1000, 
        Tips_daily!$A$2:$A$1000, "&gt;="&amp;A645, 
        Tips_daily!$A$2:$A$1000, "&lt;"&amp;B645+1)
</f>
        <v>0</v>
      </c>
      <c r="D645" s="108" t="str">
        <f t="array" ref="D645">SUMIFS(INDEX(Tips_daily!B$2:AB$1000, 0, MATCH(D644, Tips_daily!$B$1:$AAG$1, 0)), 
        Tips_daily!$A$2:$A$1000, "&gt;="&amp;A645, 
        Tips_daily!$A$2:$A$1000, "&lt;"&amp;A645+7)</f>
        <v>#N/A</v>
      </c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</row>
    <row r="646" ht="22.5" hidden="1" customHeight="1">
      <c r="A646" s="111"/>
      <c r="B646" s="111"/>
      <c r="C646" s="106">
        <f>SUMIFS(Tips_daily!B$2:B$1000, 
        Tips_daily!$A$2:$A$1000, "&gt;="&amp;A646, 
        Tips_daily!$A$2:$A$1000, "&lt;"&amp;B646+1)
</f>
        <v>0</v>
      </c>
      <c r="D646" s="108" t="str">
        <f t="array" ref="D646">SUMIFS(INDEX(Tips_daily!B$2:AB$1000, 0, MATCH(D645, Tips_daily!$B$1:$AAG$1, 0)), 
        Tips_daily!$A$2:$A$1000, "&gt;="&amp;A646, 
        Tips_daily!$A$2:$A$1000, "&lt;"&amp;A646+7)</f>
        <v>#N/A</v>
      </c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</row>
    <row r="647" ht="22.5" hidden="1" customHeight="1">
      <c r="A647" s="111"/>
      <c r="B647" s="111"/>
      <c r="C647" s="106">
        <f>SUMIFS(Tips_daily!B$2:B$1000, 
        Tips_daily!$A$2:$A$1000, "&gt;="&amp;A647, 
        Tips_daily!$A$2:$A$1000, "&lt;"&amp;B647+1)
</f>
        <v>0</v>
      </c>
      <c r="D647" s="108" t="str">
        <f t="array" ref="D647">SUMIFS(INDEX(Tips_daily!B$2:AB$1000, 0, MATCH(D646, Tips_daily!$B$1:$AAG$1, 0)), 
        Tips_daily!$A$2:$A$1000, "&gt;="&amp;A647, 
        Tips_daily!$A$2:$A$1000, "&lt;"&amp;A647+7)</f>
        <v>#N/A</v>
      </c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</row>
    <row r="648" ht="22.5" hidden="1" customHeight="1">
      <c r="A648" s="111"/>
      <c r="B648" s="111"/>
      <c r="C648" s="106">
        <f>SUMIFS(Tips_daily!B$2:B$1000, 
        Tips_daily!$A$2:$A$1000, "&gt;="&amp;A648, 
        Tips_daily!$A$2:$A$1000, "&lt;"&amp;B648+1)
</f>
        <v>0</v>
      </c>
      <c r="D648" s="108" t="str">
        <f t="array" ref="D648">SUMIFS(INDEX(Tips_daily!B$2:AB$1000, 0, MATCH(D647, Tips_daily!$B$1:$AAG$1, 0)), 
        Tips_daily!$A$2:$A$1000, "&gt;="&amp;A648, 
        Tips_daily!$A$2:$A$1000, "&lt;"&amp;A648+7)</f>
        <v>#N/A</v>
      </c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</row>
    <row r="649" ht="22.5" hidden="1" customHeight="1">
      <c r="A649" s="111"/>
      <c r="B649" s="111"/>
      <c r="C649" s="106">
        <f>SUMIFS(Tips_daily!B$2:B$1000, 
        Tips_daily!$A$2:$A$1000, "&gt;="&amp;A649, 
        Tips_daily!$A$2:$A$1000, "&lt;"&amp;B649+1)
</f>
        <v>0</v>
      </c>
      <c r="D649" s="108" t="str">
        <f t="array" ref="D649">SUMIFS(INDEX(Tips_daily!B$2:AB$1000, 0, MATCH(D648, Tips_daily!$B$1:$AAG$1, 0)), 
        Tips_daily!$A$2:$A$1000, "&gt;="&amp;A649, 
        Tips_daily!$A$2:$A$1000, "&lt;"&amp;A649+7)</f>
        <v>#N/A</v>
      </c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</row>
    <row r="650" ht="22.5" hidden="1" customHeight="1">
      <c r="A650" s="111"/>
      <c r="B650" s="111"/>
      <c r="C650" s="106">
        <f>SUMIFS(Tips_daily!B$2:B$1000, 
        Tips_daily!$A$2:$A$1000, "&gt;="&amp;A650, 
        Tips_daily!$A$2:$A$1000, "&lt;"&amp;B650+1)
</f>
        <v>0</v>
      </c>
      <c r="D650" s="108" t="str">
        <f t="array" ref="D650">SUMIFS(INDEX(Tips_daily!B$2:AB$1000, 0, MATCH(D649, Tips_daily!$B$1:$AAG$1, 0)), 
        Tips_daily!$A$2:$A$1000, "&gt;="&amp;A650, 
        Tips_daily!$A$2:$A$1000, "&lt;"&amp;A650+7)</f>
        <v>#N/A</v>
      </c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</row>
    <row r="651" ht="22.5" hidden="1" customHeight="1">
      <c r="A651" s="111"/>
      <c r="B651" s="111"/>
      <c r="C651" s="106">
        <f>SUMIFS(Tips_daily!B$2:B$1000, 
        Tips_daily!$A$2:$A$1000, "&gt;="&amp;A651, 
        Tips_daily!$A$2:$A$1000, "&lt;"&amp;B651+1)
</f>
        <v>0</v>
      </c>
      <c r="D651" s="108" t="str">
        <f t="array" ref="D651">SUMIFS(INDEX(Tips_daily!B$2:AB$1000, 0, MATCH(D650, Tips_daily!$B$1:$AAG$1, 0)), 
        Tips_daily!$A$2:$A$1000, "&gt;="&amp;A651, 
        Tips_daily!$A$2:$A$1000, "&lt;"&amp;A651+7)</f>
        <v>#N/A</v>
      </c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</row>
    <row r="652" ht="22.5" hidden="1" customHeight="1">
      <c r="A652" s="111"/>
      <c r="B652" s="111"/>
      <c r="C652" s="106">
        <f>SUMIFS(Tips_daily!B$2:B$1000, 
        Tips_daily!$A$2:$A$1000, "&gt;="&amp;A652, 
        Tips_daily!$A$2:$A$1000, "&lt;"&amp;B652+1)
</f>
        <v>0</v>
      </c>
      <c r="D652" s="108" t="str">
        <f t="array" ref="D652">SUMIFS(INDEX(Tips_daily!B$2:AB$1000, 0, MATCH(D651, Tips_daily!$B$1:$AAG$1, 0)), 
        Tips_daily!$A$2:$A$1000, "&gt;="&amp;A652, 
        Tips_daily!$A$2:$A$1000, "&lt;"&amp;A652+7)</f>
        <v>#N/A</v>
      </c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</row>
    <row r="653" ht="22.5" hidden="1" customHeight="1">
      <c r="A653" s="111"/>
      <c r="B653" s="111"/>
      <c r="C653" s="106">
        <f>SUMIFS(Tips_daily!B$2:B$1000, 
        Tips_daily!$A$2:$A$1000, "&gt;="&amp;A653, 
        Tips_daily!$A$2:$A$1000, "&lt;"&amp;B653+1)
</f>
        <v>0</v>
      </c>
      <c r="D653" s="108" t="str">
        <f t="array" ref="D653">SUMIFS(INDEX(Tips_daily!B$2:AB$1000, 0, MATCH(D652, Tips_daily!$B$1:$AAG$1, 0)), 
        Tips_daily!$A$2:$A$1000, "&gt;="&amp;A653, 
        Tips_daily!$A$2:$A$1000, "&lt;"&amp;A653+7)</f>
        <v>#N/A</v>
      </c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</row>
    <row r="654" ht="22.5" hidden="1" customHeight="1">
      <c r="A654" s="111"/>
      <c r="B654" s="111"/>
      <c r="C654" s="106">
        <f>SUMIFS(Tips_daily!B$2:B$1000, 
        Tips_daily!$A$2:$A$1000, "&gt;="&amp;A654, 
        Tips_daily!$A$2:$A$1000, "&lt;"&amp;B654+1)
</f>
        <v>0</v>
      </c>
      <c r="D654" s="108" t="str">
        <f t="array" ref="D654">SUMIFS(INDEX(Tips_daily!B$2:AB$1000, 0, MATCH(D653, Tips_daily!$B$1:$AAG$1, 0)), 
        Tips_daily!$A$2:$A$1000, "&gt;="&amp;A654, 
        Tips_daily!$A$2:$A$1000, "&lt;"&amp;A654+7)</f>
        <v>#N/A</v>
      </c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</row>
    <row r="655" ht="22.5" hidden="1" customHeight="1">
      <c r="A655" s="111"/>
      <c r="B655" s="111"/>
      <c r="C655" s="106">
        <f>SUMIFS(Tips_daily!B$2:B$1000, 
        Tips_daily!$A$2:$A$1000, "&gt;="&amp;A655, 
        Tips_daily!$A$2:$A$1000, "&lt;"&amp;B655+1)
</f>
        <v>0</v>
      </c>
      <c r="D655" s="108" t="str">
        <f t="array" ref="D655">SUMIFS(INDEX(Tips_daily!B$2:AB$1000, 0, MATCH(D654, Tips_daily!$B$1:$AAG$1, 0)), 
        Tips_daily!$A$2:$A$1000, "&gt;="&amp;A655, 
        Tips_daily!$A$2:$A$1000, "&lt;"&amp;A655+7)</f>
        <v>#N/A</v>
      </c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</row>
    <row r="656" ht="22.5" hidden="1" customHeight="1">
      <c r="A656" s="111"/>
      <c r="B656" s="111"/>
      <c r="C656" s="106">
        <f>SUMIFS(Tips_daily!B$2:B$1000, 
        Tips_daily!$A$2:$A$1000, "&gt;="&amp;A656, 
        Tips_daily!$A$2:$A$1000, "&lt;"&amp;B656+1)
</f>
        <v>0</v>
      </c>
      <c r="D656" s="108" t="str">
        <f t="array" ref="D656">SUMIFS(INDEX(Tips_daily!B$2:AB$1000, 0, MATCH(D655, Tips_daily!$B$1:$AAG$1, 0)), 
        Tips_daily!$A$2:$A$1000, "&gt;="&amp;A656, 
        Tips_daily!$A$2:$A$1000, "&lt;"&amp;A656+7)</f>
        <v>#N/A</v>
      </c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</row>
    <row r="657" ht="22.5" hidden="1" customHeight="1">
      <c r="A657" s="111"/>
      <c r="B657" s="111"/>
      <c r="C657" s="106">
        <f>SUMIFS(Tips_daily!B$2:B$1000, 
        Tips_daily!$A$2:$A$1000, "&gt;="&amp;A657, 
        Tips_daily!$A$2:$A$1000, "&lt;"&amp;B657+1)
</f>
        <v>0</v>
      </c>
      <c r="D657" s="108" t="str">
        <f t="array" ref="D657">SUMIFS(INDEX(Tips_daily!B$2:AB$1000, 0, MATCH(D656, Tips_daily!$B$1:$AAG$1, 0)), 
        Tips_daily!$A$2:$A$1000, "&gt;="&amp;A657, 
        Tips_daily!$A$2:$A$1000, "&lt;"&amp;A657+7)</f>
        <v>#N/A</v>
      </c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</row>
    <row r="658" ht="22.5" hidden="1" customHeight="1">
      <c r="A658" s="111"/>
      <c r="B658" s="111"/>
      <c r="C658" s="106">
        <f>SUMIFS(Tips_daily!B$2:B$1000, 
        Tips_daily!$A$2:$A$1000, "&gt;="&amp;A658, 
        Tips_daily!$A$2:$A$1000, "&lt;"&amp;B658+1)
</f>
        <v>0</v>
      </c>
      <c r="D658" s="108" t="str">
        <f t="array" ref="D658">SUMIFS(INDEX(Tips_daily!B$2:AB$1000, 0, MATCH(D657, Tips_daily!$B$1:$AAG$1, 0)), 
        Tips_daily!$A$2:$A$1000, "&gt;="&amp;A658, 
        Tips_daily!$A$2:$A$1000, "&lt;"&amp;A658+7)</f>
        <v>#N/A</v>
      </c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</row>
    <row r="659" ht="22.5" hidden="1" customHeight="1">
      <c r="A659" s="111"/>
      <c r="B659" s="111"/>
      <c r="C659" s="106">
        <f>SUMIFS(Tips_daily!B$2:B$1000, 
        Tips_daily!$A$2:$A$1000, "&gt;="&amp;A659, 
        Tips_daily!$A$2:$A$1000, "&lt;"&amp;B659+1)
</f>
        <v>0</v>
      </c>
      <c r="D659" s="108" t="str">
        <f t="array" ref="D659">SUMIFS(INDEX(Tips_daily!B$2:AB$1000, 0, MATCH(D658, Tips_daily!$B$1:$AAG$1, 0)), 
        Tips_daily!$A$2:$A$1000, "&gt;="&amp;A659, 
        Tips_daily!$A$2:$A$1000, "&lt;"&amp;A659+7)</f>
        <v>#N/A</v>
      </c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</row>
    <row r="660" ht="22.5" hidden="1" customHeight="1">
      <c r="A660" s="111"/>
      <c r="B660" s="111"/>
      <c r="C660" s="106">
        <f>SUMIFS(Tips_daily!B$2:B$1000, 
        Tips_daily!$A$2:$A$1000, "&gt;="&amp;A660, 
        Tips_daily!$A$2:$A$1000, "&lt;"&amp;B660+1)
</f>
        <v>0</v>
      </c>
      <c r="D660" s="108" t="str">
        <f t="array" ref="D660">SUMIFS(INDEX(Tips_daily!B$2:AB$1000, 0, MATCH(D659, Tips_daily!$B$1:$AAG$1, 0)), 
        Tips_daily!$A$2:$A$1000, "&gt;="&amp;A660, 
        Tips_daily!$A$2:$A$1000, "&lt;"&amp;A660+7)</f>
        <v>#N/A</v>
      </c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</row>
    <row r="661" ht="22.5" hidden="1" customHeight="1">
      <c r="A661" s="111"/>
      <c r="B661" s="111"/>
      <c r="C661" s="106">
        <f>SUMIFS(Tips_daily!B$2:B$1000, 
        Tips_daily!$A$2:$A$1000, "&gt;="&amp;A661, 
        Tips_daily!$A$2:$A$1000, "&lt;"&amp;B661+1)
</f>
        <v>0</v>
      </c>
      <c r="D661" s="108" t="str">
        <f t="array" ref="D661">SUMIFS(INDEX(Tips_daily!B$2:AB$1000, 0, MATCH(D660, Tips_daily!$B$1:$AAG$1, 0)), 
        Tips_daily!$A$2:$A$1000, "&gt;="&amp;A661, 
        Tips_daily!$A$2:$A$1000, "&lt;"&amp;A661+7)</f>
        <v>#N/A</v>
      </c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</row>
    <row r="662" ht="22.5" hidden="1" customHeight="1">
      <c r="A662" s="111"/>
      <c r="B662" s="111"/>
      <c r="C662" s="106">
        <f>SUMIFS(Tips_daily!B$2:B$1000, 
        Tips_daily!$A$2:$A$1000, "&gt;="&amp;A662, 
        Tips_daily!$A$2:$A$1000, "&lt;"&amp;B662+1)
</f>
        <v>0</v>
      </c>
      <c r="D662" s="108" t="str">
        <f t="array" ref="D662">SUMIFS(INDEX(Tips_daily!B$2:AB$1000, 0, MATCH(D661, Tips_daily!$B$1:$AAG$1, 0)), 
        Tips_daily!$A$2:$A$1000, "&gt;="&amp;A662, 
        Tips_daily!$A$2:$A$1000, "&lt;"&amp;A662+7)</f>
        <v>#N/A</v>
      </c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</row>
    <row r="663" ht="22.5" hidden="1" customHeight="1">
      <c r="A663" s="111"/>
      <c r="B663" s="111"/>
      <c r="C663" s="106">
        <f>SUMIFS(Tips_daily!B$2:B$1000, 
        Tips_daily!$A$2:$A$1000, "&gt;="&amp;A663, 
        Tips_daily!$A$2:$A$1000, "&lt;"&amp;B663+1)
</f>
        <v>0</v>
      </c>
      <c r="D663" s="108" t="str">
        <f t="array" ref="D663">SUMIFS(INDEX(Tips_daily!B$2:AB$1000, 0, MATCH(D662, Tips_daily!$B$1:$AAG$1, 0)), 
        Tips_daily!$A$2:$A$1000, "&gt;="&amp;A663, 
        Tips_daily!$A$2:$A$1000, "&lt;"&amp;A663+7)</f>
        <v>#N/A</v>
      </c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</row>
    <row r="664" ht="22.5" hidden="1" customHeight="1">
      <c r="A664" s="111"/>
      <c r="B664" s="111"/>
      <c r="C664" s="106">
        <f>SUMIFS(Tips_daily!B$2:B$1000, 
        Tips_daily!$A$2:$A$1000, "&gt;="&amp;A664, 
        Tips_daily!$A$2:$A$1000, "&lt;"&amp;B664+1)
</f>
        <v>0</v>
      </c>
      <c r="D664" s="108" t="str">
        <f t="array" ref="D664">SUMIFS(INDEX(Tips_daily!B$2:AB$1000, 0, MATCH(D663, Tips_daily!$B$1:$AAG$1, 0)), 
        Tips_daily!$A$2:$A$1000, "&gt;="&amp;A664, 
        Tips_daily!$A$2:$A$1000, "&lt;"&amp;A664+7)</f>
        <v>#N/A</v>
      </c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</row>
    <row r="665" ht="22.5" hidden="1" customHeight="1">
      <c r="A665" s="111"/>
      <c r="B665" s="111"/>
      <c r="C665" s="106">
        <f>SUMIFS(Tips_daily!B$2:B$1000, 
        Tips_daily!$A$2:$A$1000, "&gt;="&amp;A665, 
        Tips_daily!$A$2:$A$1000, "&lt;"&amp;B665+1)
</f>
        <v>0</v>
      </c>
      <c r="D665" s="108" t="str">
        <f t="array" ref="D665">SUMIFS(INDEX(Tips_daily!B$2:AB$1000, 0, MATCH(D664, Tips_daily!$B$1:$AAG$1, 0)), 
        Tips_daily!$A$2:$A$1000, "&gt;="&amp;A665, 
        Tips_daily!$A$2:$A$1000, "&lt;"&amp;A665+7)</f>
        <v>#N/A</v>
      </c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</row>
    <row r="666" ht="22.5" hidden="1" customHeight="1">
      <c r="A666" s="111"/>
      <c r="B666" s="111"/>
      <c r="C666" s="106">
        <f>SUMIFS(Tips_daily!B$2:B$1000, 
        Tips_daily!$A$2:$A$1000, "&gt;="&amp;A666, 
        Tips_daily!$A$2:$A$1000, "&lt;"&amp;B666+1)
</f>
        <v>0</v>
      </c>
      <c r="D666" s="108" t="str">
        <f t="array" ref="D666">SUMIFS(INDEX(Tips_daily!B$2:AB$1000, 0, MATCH(D665, Tips_daily!$B$1:$AAG$1, 0)), 
        Tips_daily!$A$2:$A$1000, "&gt;="&amp;A666, 
        Tips_daily!$A$2:$A$1000, "&lt;"&amp;A666+7)</f>
        <v>#N/A</v>
      </c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</row>
    <row r="667" ht="22.5" hidden="1" customHeight="1">
      <c r="A667" s="111"/>
      <c r="B667" s="111"/>
      <c r="C667" s="106">
        <f>SUMIFS(Tips_daily!B$2:B$1000, 
        Tips_daily!$A$2:$A$1000, "&gt;="&amp;A667, 
        Tips_daily!$A$2:$A$1000, "&lt;"&amp;B667+1)
</f>
        <v>0</v>
      </c>
      <c r="D667" s="108" t="str">
        <f t="array" ref="D667">SUMIFS(INDEX(Tips_daily!B$2:AB$1000, 0, MATCH(D666, Tips_daily!$B$1:$AAG$1, 0)), 
        Tips_daily!$A$2:$A$1000, "&gt;="&amp;A667, 
        Tips_daily!$A$2:$A$1000, "&lt;"&amp;A667+7)</f>
        <v>#N/A</v>
      </c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</row>
    <row r="668" ht="22.5" hidden="1" customHeight="1">
      <c r="A668" s="111"/>
      <c r="B668" s="111"/>
      <c r="C668" s="106">
        <f>SUMIFS(Tips_daily!B$2:B$1000, 
        Tips_daily!$A$2:$A$1000, "&gt;="&amp;A668, 
        Tips_daily!$A$2:$A$1000, "&lt;"&amp;B668+1)
</f>
        <v>0</v>
      </c>
      <c r="D668" s="108" t="str">
        <f t="array" ref="D668">SUMIFS(INDEX(Tips_daily!B$2:AB$1000, 0, MATCH(D667, Tips_daily!$B$1:$AAG$1, 0)), 
        Tips_daily!$A$2:$A$1000, "&gt;="&amp;A668, 
        Tips_daily!$A$2:$A$1000, "&lt;"&amp;A668+7)</f>
        <v>#N/A</v>
      </c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</row>
    <row r="669" ht="22.5" hidden="1" customHeight="1">
      <c r="A669" s="111"/>
      <c r="B669" s="111"/>
      <c r="C669" s="106">
        <f>SUMIFS(Tips_daily!B$2:B$1000, 
        Tips_daily!$A$2:$A$1000, "&gt;="&amp;A669, 
        Tips_daily!$A$2:$A$1000, "&lt;"&amp;B669+1)
</f>
        <v>0</v>
      </c>
      <c r="D669" s="108" t="str">
        <f t="array" ref="D669">SUMIFS(INDEX(Tips_daily!B$2:AB$1000, 0, MATCH(D668, Tips_daily!$B$1:$AAG$1, 0)), 
        Tips_daily!$A$2:$A$1000, "&gt;="&amp;A669, 
        Tips_daily!$A$2:$A$1000, "&lt;"&amp;A669+7)</f>
        <v>#N/A</v>
      </c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</row>
    <row r="670" ht="22.5" hidden="1" customHeight="1">
      <c r="A670" s="111"/>
      <c r="B670" s="111"/>
      <c r="C670" s="106">
        <f>SUMIFS(Tips_daily!B$2:B$1000, 
        Tips_daily!$A$2:$A$1000, "&gt;="&amp;A670, 
        Tips_daily!$A$2:$A$1000, "&lt;"&amp;B670+1)
</f>
        <v>0</v>
      </c>
      <c r="D670" s="108" t="str">
        <f t="array" ref="D670">SUMIFS(INDEX(Tips_daily!B$2:AB$1000, 0, MATCH(D669, Tips_daily!$B$1:$AAG$1, 0)), 
        Tips_daily!$A$2:$A$1000, "&gt;="&amp;A670, 
        Tips_daily!$A$2:$A$1000, "&lt;"&amp;A670+7)</f>
        <v>#N/A</v>
      </c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</row>
    <row r="671" ht="22.5" hidden="1" customHeight="1">
      <c r="A671" s="111"/>
      <c r="B671" s="111"/>
      <c r="C671" s="106">
        <f>SUMIFS(Tips_daily!B$2:B$1000, 
        Tips_daily!$A$2:$A$1000, "&gt;="&amp;A671, 
        Tips_daily!$A$2:$A$1000, "&lt;"&amp;B671+1)
</f>
        <v>0</v>
      </c>
      <c r="D671" s="108" t="str">
        <f t="array" ref="D671">SUMIFS(INDEX(Tips_daily!B$2:AB$1000, 0, MATCH(D670, Tips_daily!$B$1:$AAG$1, 0)), 
        Tips_daily!$A$2:$A$1000, "&gt;="&amp;A671, 
        Tips_daily!$A$2:$A$1000, "&lt;"&amp;A671+7)</f>
        <v>#N/A</v>
      </c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</row>
    <row r="672" ht="22.5" hidden="1" customHeight="1">
      <c r="A672" s="111"/>
      <c r="B672" s="111"/>
      <c r="C672" s="106">
        <f>SUMIFS(Tips_daily!B$2:B$1000, 
        Tips_daily!$A$2:$A$1000, "&gt;="&amp;A672, 
        Tips_daily!$A$2:$A$1000, "&lt;"&amp;B672+1)
</f>
        <v>0</v>
      </c>
      <c r="D672" s="108" t="str">
        <f t="array" ref="D672">SUMIFS(INDEX(Tips_daily!B$2:AB$1000, 0, MATCH(D671, Tips_daily!$B$1:$AAG$1, 0)), 
        Tips_daily!$A$2:$A$1000, "&gt;="&amp;A672, 
        Tips_daily!$A$2:$A$1000, "&lt;"&amp;A672+7)</f>
        <v>#N/A</v>
      </c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</row>
    <row r="673" ht="22.5" hidden="1" customHeight="1">
      <c r="A673" s="111"/>
      <c r="B673" s="111"/>
      <c r="C673" s="106">
        <f>SUMIFS(Tips_daily!B$2:B$1000, 
        Tips_daily!$A$2:$A$1000, "&gt;="&amp;A673, 
        Tips_daily!$A$2:$A$1000, "&lt;"&amp;B673+1)
</f>
        <v>0</v>
      </c>
      <c r="D673" s="108" t="str">
        <f t="array" ref="D673">SUMIFS(INDEX(Tips_daily!B$2:AB$1000, 0, MATCH(D672, Tips_daily!$B$1:$AAG$1, 0)), 
        Tips_daily!$A$2:$A$1000, "&gt;="&amp;A673, 
        Tips_daily!$A$2:$A$1000, "&lt;"&amp;A673+7)</f>
        <v>#N/A</v>
      </c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</row>
    <row r="674" ht="22.5" hidden="1" customHeight="1">
      <c r="A674" s="111"/>
      <c r="B674" s="111"/>
      <c r="C674" s="106">
        <f>SUMIFS(Tips_daily!B$2:B$1000, 
        Tips_daily!$A$2:$A$1000, "&gt;="&amp;A674, 
        Tips_daily!$A$2:$A$1000, "&lt;"&amp;B674+1)
</f>
        <v>0</v>
      </c>
      <c r="D674" s="108" t="str">
        <f t="array" ref="D674">SUMIFS(INDEX(Tips_daily!B$2:AB$1000, 0, MATCH(D673, Tips_daily!$B$1:$AAG$1, 0)), 
        Tips_daily!$A$2:$A$1000, "&gt;="&amp;A674, 
        Tips_daily!$A$2:$A$1000, "&lt;"&amp;A674+7)</f>
        <v>#N/A</v>
      </c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</row>
    <row r="675" ht="22.5" hidden="1" customHeight="1">
      <c r="A675" s="111"/>
      <c r="B675" s="111"/>
      <c r="C675" s="106">
        <f>SUMIFS(Tips_daily!B$2:B$1000, 
        Tips_daily!$A$2:$A$1000, "&gt;="&amp;A675, 
        Tips_daily!$A$2:$A$1000, "&lt;"&amp;B675+1)
</f>
        <v>0</v>
      </c>
      <c r="D675" s="108" t="str">
        <f t="array" ref="D675">SUMIFS(INDEX(Tips_daily!B$2:AB$1000, 0, MATCH(D674, Tips_daily!$B$1:$AAG$1, 0)), 
        Tips_daily!$A$2:$A$1000, "&gt;="&amp;A675, 
        Tips_daily!$A$2:$A$1000, "&lt;"&amp;A675+7)</f>
        <v>#N/A</v>
      </c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</row>
    <row r="676" ht="22.5" hidden="1" customHeight="1">
      <c r="A676" s="111"/>
      <c r="B676" s="111"/>
      <c r="C676" s="106">
        <f>SUMIFS(Tips_daily!B$2:B$1000, 
        Tips_daily!$A$2:$A$1000, "&gt;="&amp;A676, 
        Tips_daily!$A$2:$A$1000, "&lt;"&amp;B676+1)
</f>
        <v>0</v>
      </c>
      <c r="D676" s="108" t="str">
        <f t="array" ref="D676">SUMIFS(INDEX(Tips_daily!B$2:AB$1000, 0, MATCH(D675, Tips_daily!$B$1:$AAG$1, 0)), 
        Tips_daily!$A$2:$A$1000, "&gt;="&amp;A676, 
        Tips_daily!$A$2:$A$1000, "&lt;"&amp;A676+7)</f>
        <v>#N/A</v>
      </c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</row>
    <row r="677" ht="22.5" hidden="1" customHeight="1">
      <c r="A677" s="111"/>
      <c r="B677" s="111"/>
      <c r="C677" s="106">
        <f>SUMIFS(Tips_daily!B$2:B$1000, 
        Tips_daily!$A$2:$A$1000, "&gt;="&amp;A677, 
        Tips_daily!$A$2:$A$1000, "&lt;"&amp;B677+1)
</f>
        <v>0</v>
      </c>
      <c r="D677" s="108" t="str">
        <f t="array" ref="D677">SUMIFS(INDEX(Tips_daily!B$2:AB$1000, 0, MATCH(D676, Tips_daily!$B$1:$AAG$1, 0)), 
        Tips_daily!$A$2:$A$1000, "&gt;="&amp;A677, 
        Tips_daily!$A$2:$A$1000, "&lt;"&amp;A677+7)</f>
        <v>#N/A</v>
      </c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</row>
    <row r="678" ht="22.5" hidden="1" customHeight="1">
      <c r="A678" s="111"/>
      <c r="B678" s="111"/>
      <c r="C678" s="106">
        <f>SUMIFS(Tips_daily!B$2:B$1000, 
        Tips_daily!$A$2:$A$1000, "&gt;="&amp;A678, 
        Tips_daily!$A$2:$A$1000, "&lt;"&amp;B678+1)
</f>
        <v>0</v>
      </c>
      <c r="D678" s="108" t="str">
        <f t="array" ref="D678">SUMIFS(INDEX(Tips_daily!B$2:AB$1000, 0, MATCH(D677, Tips_daily!$B$1:$AAG$1, 0)), 
        Tips_daily!$A$2:$A$1000, "&gt;="&amp;A678, 
        Tips_daily!$A$2:$A$1000, "&lt;"&amp;A678+7)</f>
        <v>#N/A</v>
      </c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</row>
    <row r="679" ht="22.5" hidden="1" customHeight="1">
      <c r="A679" s="111"/>
      <c r="B679" s="111"/>
      <c r="C679" s="106">
        <f>SUMIFS(Tips_daily!B$2:B$1000, 
        Tips_daily!$A$2:$A$1000, "&gt;="&amp;A679, 
        Tips_daily!$A$2:$A$1000, "&lt;"&amp;B679+1)
</f>
        <v>0</v>
      </c>
      <c r="D679" s="108" t="str">
        <f t="array" ref="D679">SUMIFS(INDEX(Tips_daily!B$2:AB$1000, 0, MATCH(D678, Tips_daily!$B$1:$AAG$1, 0)), 
        Tips_daily!$A$2:$A$1000, "&gt;="&amp;A679, 
        Tips_daily!$A$2:$A$1000, "&lt;"&amp;A679+7)</f>
        <v>#N/A</v>
      </c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</row>
    <row r="680" ht="22.5" hidden="1" customHeight="1">
      <c r="A680" s="111"/>
      <c r="B680" s="111"/>
      <c r="C680" s="106">
        <f>SUMIFS(Tips_daily!B$2:B$1000, 
        Tips_daily!$A$2:$A$1000, "&gt;="&amp;A680, 
        Tips_daily!$A$2:$A$1000, "&lt;"&amp;B680+1)
</f>
        <v>0</v>
      </c>
      <c r="D680" s="108" t="str">
        <f t="array" ref="D680">SUMIFS(INDEX(Tips_daily!B$2:AB$1000, 0, MATCH(D679, Tips_daily!$B$1:$AAG$1, 0)), 
        Tips_daily!$A$2:$A$1000, "&gt;="&amp;A680, 
        Tips_daily!$A$2:$A$1000, "&lt;"&amp;A680+7)</f>
        <v>#N/A</v>
      </c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</row>
    <row r="681" ht="22.5" hidden="1" customHeight="1">
      <c r="A681" s="111"/>
      <c r="B681" s="111"/>
      <c r="C681" s="106">
        <f>SUMIFS(Tips_daily!B$2:B$1000, 
        Tips_daily!$A$2:$A$1000, "&gt;="&amp;A681, 
        Tips_daily!$A$2:$A$1000, "&lt;"&amp;B681+1)
</f>
        <v>0</v>
      </c>
      <c r="D681" s="108" t="str">
        <f t="array" ref="D681">SUMIFS(INDEX(Tips_daily!B$2:AB$1000, 0, MATCH(D680, Tips_daily!$B$1:$AAG$1, 0)), 
        Tips_daily!$A$2:$A$1000, "&gt;="&amp;A681, 
        Tips_daily!$A$2:$A$1000, "&lt;"&amp;A681+7)</f>
        <v>#N/A</v>
      </c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</row>
    <row r="682" ht="22.5" hidden="1" customHeight="1">
      <c r="A682" s="111"/>
      <c r="B682" s="111"/>
      <c r="C682" s="106">
        <f>SUMIFS(Tips_daily!B$2:B$1000, 
        Tips_daily!$A$2:$A$1000, "&gt;="&amp;A682, 
        Tips_daily!$A$2:$A$1000, "&lt;"&amp;B682+1)
</f>
        <v>0</v>
      </c>
      <c r="D682" s="108" t="str">
        <f t="array" ref="D682">SUMIFS(INDEX(Tips_daily!B$2:AB$1000, 0, MATCH(D681, Tips_daily!$B$1:$AAG$1, 0)), 
        Tips_daily!$A$2:$A$1000, "&gt;="&amp;A682, 
        Tips_daily!$A$2:$A$1000, "&lt;"&amp;A682+7)</f>
        <v>#N/A</v>
      </c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</row>
    <row r="683" ht="22.5" hidden="1" customHeight="1">
      <c r="A683" s="111"/>
      <c r="B683" s="111"/>
      <c r="C683" s="106">
        <f>SUMIFS(Tips_daily!B$2:B$1000, 
        Tips_daily!$A$2:$A$1000, "&gt;="&amp;A683, 
        Tips_daily!$A$2:$A$1000, "&lt;"&amp;B683+1)
</f>
        <v>0</v>
      </c>
      <c r="D683" s="108" t="str">
        <f t="array" ref="D683">SUMIFS(INDEX(Tips_daily!B$2:AB$1000, 0, MATCH(D682, Tips_daily!$B$1:$AAG$1, 0)), 
        Tips_daily!$A$2:$A$1000, "&gt;="&amp;A683, 
        Tips_daily!$A$2:$A$1000, "&lt;"&amp;A683+7)</f>
        <v>#N/A</v>
      </c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</row>
    <row r="684" ht="22.5" hidden="1" customHeight="1">
      <c r="A684" s="111"/>
      <c r="B684" s="111"/>
      <c r="C684" s="106">
        <f>SUMIFS(Tips_daily!B$2:B$1000, 
        Tips_daily!$A$2:$A$1000, "&gt;="&amp;A684, 
        Tips_daily!$A$2:$A$1000, "&lt;"&amp;B684+1)
</f>
        <v>0</v>
      </c>
      <c r="D684" s="108" t="str">
        <f t="array" ref="D684">SUMIFS(INDEX(Tips_daily!B$2:AB$1000, 0, MATCH(D683, Tips_daily!$B$1:$AAG$1, 0)), 
        Tips_daily!$A$2:$A$1000, "&gt;="&amp;A684, 
        Tips_daily!$A$2:$A$1000, "&lt;"&amp;A684+7)</f>
        <v>#N/A</v>
      </c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</row>
    <row r="685" ht="22.5" hidden="1" customHeight="1">
      <c r="A685" s="111"/>
      <c r="B685" s="111"/>
      <c r="C685" s="106">
        <f>SUMIFS(Tips_daily!B$2:B$1000, 
        Tips_daily!$A$2:$A$1000, "&gt;="&amp;A685, 
        Tips_daily!$A$2:$A$1000, "&lt;"&amp;B685+1)
</f>
        <v>0</v>
      </c>
      <c r="D685" s="108" t="str">
        <f t="array" ref="D685">SUMIFS(INDEX(Tips_daily!B$2:AB$1000, 0, MATCH(D684, Tips_daily!$B$1:$AAG$1, 0)), 
        Tips_daily!$A$2:$A$1000, "&gt;="&amp;A685, 
        Tips_daily!$A$2:$A$1000, "&lt;"&amp;A685+7)</f>
        <v>#N/A</v>
      </c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</row>
    <row r="686" ht="22.5" hidden="1" customHeight="1">
      <c r="A686" s="111"/>
      <c r="B686" s="111"/>
      <c r="C686" s="106">
        <f>SUMIFS(Tips_daily!B$2:B$1000, 
        Tips_daily!$A$2:$A$1000, "&gt;="&amp;A686, 
        Tips_daily!$A$2:$A$1000, "&lt;"&amp;B686+1)
</f>
        <v>0</v>
      </c>
      <c r="D686" s="108" t="str">
        <f t="array" ref="D686">SUMIFS(INDEX(Tips_daily!B$2:AB$1000, 0, MATCH(D685, Tips_daily!$B$1:$AAG$1, 0)), 
        Tips_daily!$A$2:$A$1000, "&gt;="&amp;A686, 
        Tips_daily!$A$2:$A$1000, "&lt;"&amp;A686+7)</f>
        <v>#N/A</v>
      </c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</row>
    <row r="687" ht="22.5" hidden="1" customHeight="1">
      <c r="A687" s="111"/>
      <c r="B687" s="111"/>
      <c r="C687" s="106">
        <f>SUMIFS(Tips_daily!B$2:B$1000, 
        Tips_daily!$A$2:$A$1000, "&gt;="&amp;A687, 
        Tips_daily!$A$2:$A$1000, "&lt;"&amp;B687+1)
</f>
        <v>0</v>
      </c>
      <c r="D687" s="108" t="str">
        <f t="array" ref="D687">SUMIFS(INDEX(Tips_daily!B$2:AB$1000, 0, MATCH(D686, Tips_daily!$B$1:$AAG$1, 0)), 
        Tips_daily!$A$2:$A$1000, "&gt;="&amp;A687, 
        Tips_daily!$A$2:$A$1000, "&lt;"&amp;A687+7)</f>
        <v>#N/A</v>
      </c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</row>
    <row r="688" ht="22.5" hidden="1" customHeight="1">
      <c r="A688" s="111"/>
      <c r="B688" s="111"/>
      <c r="C688" s="106">
        <f>SUMIFS(Tips_daily!B$2:B$1000, 
        Tips_daily!$A$2:$A$1000, "&gt;="&amp;A688, 
        Tips_daily!$A$2:$A$1000, "&lt;"&amp;B688+1)
</f>
        <v>0</v>
      </c>
      <c r="D688" s="108" t="str">
        <f t="array" ref="D688">SUMIFS(INDEX(Tips_daily!B$2:AB$1000, 0, MATCH(D687, Tips_daily!$B$1:$AAG$1, 0)), 
        Tips_daily!$A$2:$A$1000, "&gt;="&amp;A688, 
        Tips_daily!$A$2:$A$1000, "&lt;"&amp;A688+7)</f>
        <v>#N/A</v>
      </c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</row>
    <row r="689" ht="22.5" hidden="1" customHeight="1">
      <c r="A689" s="111"/>
      <c r="B689" s="111"/>
      <c r="C689" s="106">
        <f>SUMIFS(Tips_daily!B$2:B$1000, 
        Tips_daily!$A$2:$A$1000, "&gt;="&amp;A689, 
        Tips_daily!$A$2:$A$1000, "&lt;"&amp;B689+1)
</f>
        <v>0</v>
      </c>
      <c r="D689" s="108" t="str">
        <f t="array" ref="D689">SUMIFS(INDEX(Tips_daily!B$2:AB$1000, 0, MATCH(D688, Tips_daily!$B$1:$AAG$1, 0)), 
        Tips_daily!$A$2:$A$1000, "&gt;="&amp;A689, 
        Tips_daily!$A$2:$A$1000, "&lt;"&amp;A689+7)</f>
        <v>#N/A</v>
      </c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</row>
    <row r="690" ht="22.5" hidden="1" customHeight="1">
      <c r="A690" s="111"/>
      <c r="B690" s="111"/>
      <c r="C690" s="106">
        <f>SUMIFS(Tips_daily!B$2:B$1000, 
        Tips_daily!$A$2:$A$1000, "&gt;="&amp;A690, 
        Tips_daily!$A$2:$A$1000, "&lt;"&amp;B690+1)
</f>
        <v>0</v>
      </c>
      <c r="D690" s="108" t="str">
        <f t="array" ref="D690">SUMIFS(INDEX(Tips_daily!B$2:AB$1000, 0, MATCH(D689, Tips_daily!$B$1:$AAG$1, 0)), 
        Tips_daily!$A$2:$A$1000, "&gt;="&amp;A690, 
        Tips_daily!$A$2:$A$1000, "&lt;"&amp;A690+7)</f>
        <v>#N/A</v>
      </c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</row>
    <row r="691" ht="22.5" hidden="1" customHeight="1">
      <c r="A691" s="111"/>
      <c r="B691" s="111"/>
      <c r="C691" s="106">
        <f>SUMIFS(Tips_daily!B$2:B$1000, 
        Tips_daily!$A$2:$A$1000, "&gt;="&amp;A691, 
        Tips_daily!$A$2:$A$1000, "&lt;"&amp;B691+1)
</f>
        <v>0</v>
      </c>
      <c r="D691" s="108" t="str">
        <f t="array" ref="D691">SUMIFS(INDEX(Tips_daily!B$2:AB$1000, 0, MATCH(D690, Tips_daily!$B$1:$AAG$1, 0)), 
        Tips_daily!$A$2:$A$1000, "&gt;="&amp;A691, 
        Tips_daily!$A$2:$A$1000, "&lt;"&amp;A691+7)</f>
        <v>#N/A</v>
      </c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</row>
    <row r="692" ht="22.5" hidden="1" customHeight="1">
      <c r="A692" s="111"/>
      <c r="B692" s="111"/>
      <c r="C692" s="106">
        <f>SUMIFS(Tips_daily!B$2:B$1000, 
        Tips_daily!$A$2:$A$1000, "&gt;="&amp;A692, 
        Tips_daily!$A$2:$A$1000, "&lt;"&amp;B692+1)
</f>
        <v>0</v>
      </c>
      <c r="D692" s="108" t="str">
        <f t="array" ref="D692">SUMIFS(INDEX(Tips_daily!B$2:AB$1000, 0, MATCH(D691, Tips_daily!$B$1:$AAG$1, 0)), 
        Tips_daily!$A$2:$A$1000, "&gt;="&amp;A692, 
        Tips_daily!$A$2:$A$1000, "&lt;"&amp;A692+7)</f>
        <v>#N/A</v>
      </c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</row>
    <row r="693" ht="22.5" hidden="1" customHeight="1">
      <c r="A693" s="111"/>
      <c r="B693" s="111"/>
      <c r="C693" s="106">
        <f>SUMIFS(Tips_daily!B$2:B$1000, 
        Tips_daily!$A$2:$A$1000, "&gt;="&amp;A693, 
        Tips_daily!$A$2:$A$1000, "&lt;"&amp;B693+1)
</f>
        <v>0</v>
      </c>
      <c r="D693" s="108" t="str">
        <f t="array" ref="D693">SUMIFS(INDEX(Tips_daily!B$2:AB$1000, 0, MATCH(D692, Tips_daily!$B$1:$AAG$1, 0)), 
        Tips_daily!$A$2:$A$1000, "&gt;="&amp;A693, 
        Tips_daily!$A$2:$A$1000, "&lt;"&amp;A693+7)</f>
        <v>#N/A</v>
      </c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</row>
    <row r="694" ht="22.5" hidden="1" customHeight="1">
      <c r="A694" s="111"/>
      <c r="B694" s="111"/>
      <c r="C694" s="106">
        <f>SUMIFS(Tips_daily!B$2:B$1000, 
        Tips_daily!$A$2:$A$1000, "&gt;="&amp;A694, 
        Tips_daily!$A$2:$A$1000, "&lt;"&amp;B694+1)
</f>
        <v>0</v>
      </c>
      <c r="D694" s="108" t="str">
        <f t="array" ref="D694">SUMIFS(INDEX(Tips_daily!B$2:AB$1000, 0, MATCH(D693, Tips_daily!$B$1:$AAG$1, 0)), 
        Tips_daily!$A$2:$A$1000, "&gt;="&amp;A694, 
        Tips_daily!$A$2:$A$1000, "&lt;"&amp;A694+7)</f>
        <v>#N/A</v>
      </c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</row>
    <row r="695" ht="22.5" hidden="1" customHeight="1">
      <c r="A695" s="111"/>
      <c r="B695" s="111"/>
      <c r="C695" s="106">
        <f>SUMIFS(Tips_daily!B$2:B$1000, 
        Tips_daily!$A$2:$A$1000, "&gt;="&amp;A695, 
        Tips_daily!$A$2:$A$1000, "&lt;"&amp;B695+1)
</f>
        <v>0</v>
      </c>
      <c r="D695" s="108" t="str">
        <f t="array" ref="D695">SUMIFS(INDEX(Tips_daily!B$2:AB$1000, 0, MATCH(D694, Tips_daily!$B$1:$AAG$1, 0)), 
        Tips_daily!$A$2:$A$1000, "&gt;="&amp;A695, 
        Tips_daily!$A$2:$A$1000, "&lt;"&amp;A695+7)</f>
        <v>#N/A</v>
      </c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</row>
    <row r="696" ht="22.5" hidden="1" customHeight="1">
      <c r="A696" s="111"/>
      <c r="B696" s="111"/>
      <c r="C696" s="106">
        <f>SUMIFS(Tips_daily!B$2:B$1000, 
        Tips_daily!$A$2:$A$1000, "&gt;="&amp;A696, 
        Tips_daily!$A$2:$A$1000, "&lt;"&amp;B696+1)
</f>
        <v>0</v>
      </c>
      <c r="D696" s="108" t="str">
        <f t="array" ref="D696">SUMIFS(INDEX(Tips_daily!B$2:AB$1000, 0, MATCH(D695, Tips_daily!$B$1:$AAG$1, 0)), 
        Tips_daily!$A$2:$A$1000, "&gt;="&amp;A696, 
        Tips_daily!$A$2:$A$1000, "&lt;"&amp;A696+7)</f>
        <v>#N/A</v>
      </c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</row>
    <row r="697" ht="22.5" hidden="1" customHeight="1">
      <c r="A697" s="111"/>
      <c r="B697" s="111"/>
      <c r="C697" s="106">
        <f>SUMIFS(Tips_daily!B$2:B$1000, 
        Tips_daily!$A$2:$A$1000, "&gt;="&amp;A697, 
        Tips_daily!$A$2:$A$1000, "&lt;"&amp;B697+1)
</f>
        <v>0</v>
      </c>
      <c r="D697" s="108" t="str">
        <f t="array" ref="D697">SUMIFS(INDEX(Tips_daily!B$2:AB$1000, 0, MATCH(D696, Tips_daily!$B$1:$AAG$1, 0)), 
        Tips_daily!$A$2:$A$1000, "&gt;="&amp;A697, 
        Tips_daily!$A$2:$A$1000, "&lt;"&amp;A697+7)</f>
        <v>#N/A</v>
      </c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</row>
    <row r="698" ht="22.5" hidden="1" customHeight="1">
      <c r="A698" s="111"/>
      <c r="B698" s="111"/>
      <c r="C698" s="106">
        <f>SUMIFS(Tips_daily!B$2:B$1000, 
        Tips_daily!$A$2:$A$1000, "&gt;="&amp;A698, 
        Tips_daily!$A$2:$A$1000, "&lt;"&amp;B698+1)
</f>
        <v>0</v>
      </c>
      <c r="D698" s="108" t="str">
        <f t="array" ref="D698">SUMIFS(INDEX(Tips_daily!B$2:AB$1000, 0, MATCH(D697, Tips_daily!$B$1:$AAG$1, 0)), 
        Tips_daily!$A$2:$A$1000, "&gt;="&amp;A698, 
        Tips_daily!$A$2:$A$1000, "&lt;"&amp;A698+7)</f>
        <v>#N/A</v>
      </c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</row>
    <row r="699" ht="22.5" hidden="1" customHeight="1">
      <c r="A699" s="111"/>
      <c r="B699" s="111"/>
      <c r="C699" s="106">
        <f>SUMIFS(Tips_daily!B$2:B$1000, 
        Tips_daily!$A$2:$A$1000, "&gt;="&amp;A699, 
        Tips_daily!$A$2:$A$1000, "&lt;"&amp;B699+1)
</f>
        <v>0</v>
      </c>
      <c r="D699" s="108" t="str">
        <f t="array" ref="D699">SUMIFS(INDEX(Tips_daily!B$2:AB$1000, 0, MATCH(D698, Tips_daily!$B$1:$AAG$1, 0)), 
        Tips_daily!$A$2:$A$1000, "&gt;="&amp;A699, 
        Tips_daily!$A$2:$A$1000, "&lt;"&amp;A699+7)</f>
        <v>#N/A</v>
      </c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</row>
    <row r="700" ht="22.5" hidden="1" customHeight="1">
      <c r="A700" s="111"/>
      <c r="B700" s="111"/>
      <c r="C700" s="106">
        <f>SUMIFS(Tips_daily!B$2:B$1000, 
        Tips_daily!$A$2:$A$1000, "&gt;="&amp;A700, 
        Tips_daily!$A$2:$A$1000, "&lt;"&amp;B700+1)
</f>
        <v>0</v>
      </c>
      <c r="D700" s="108" t="str">
        <f t="array" ref="D700">SUMIFS(INDEX(Tips_daily!B$2:AB$1000, 0, MATCH(D699, Tips_daily!$B$1:$AAG$1, 0)), 
        Tips_daily!$A$2:$A$1000, "&gt;="&amp;A700, 
        Tips_daily!$A$2:$A$1000, "&lt;"&amp;A700+7)</f>
        <v>#N/A</v>
      </c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</row>
    <row r="701" ht="22.5" hidden="1" customHeight="1">
      <c r="A701" s="111"/>
      <c r="B701" s="111"/>
      <c r="C701" s="106">
        <f>SUMIFS(Tips_daily!B$2:B$1000, 
        Tips_daily!$A$2:$A$1000, "&gt;="&amp;A701, 
        Tips_daily!$A$2:$A$1000, "&lt;"&amp;B701+1)
</f>
        <v>0</v>
      </c>
      <c r="D701" s="108" t="str">
        <f t="array" ref="D701">SUMIFS(INDEX(Tips_daily!B$2:AB$1000, 0, MATCH(D700, Tips_daily!$B$1:$AAG$1, 0)), 
        Tips_daily!$A$2:$A$1000, "&gt;="&amp;A701, 
        Tips_daily!$A$2:$A$1000, "&lt;"&amp;A701+7)</f>
        <v>#N/A</v>
      </c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</row>
    <row r="702" ht="22.5" hidden="1" customHeight="1">
      <c r="A702" s="111"/>
      <c r="B702" s="111"/>
      <c r="C702" s="106">
        <f>SUMIFS(Tips_daily!B$2:B$1000, 
        Tips_daily!$A$2:$A$1000, "&gt;="&amp;A702, 
        Tips_daily!$A$2:$A$1000, "&lt;"&amp;B702+1)
</f>
        <v>0</v>
      </c>
      <c r="D702" s="108" t="str">
        <f t="array" ref="D702">SUMIFS(INDEX(Tips_daily!B$2:AB$1000, 0, MATCH(D701, Tips_daily!$B$1:$AAG$1, 0)), 
        Tips_daily!$A$2:$A$1000, "&gt;="&amp;A702, 
        Tips_daily!$A$2:$A$1000, "&lt;"&amp;A702+7)</f>
        <v>#N/A</v>
      </c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</row>
    <row r="703" ht="22.5" hidden="1" customHeight="1">
      <c r="A703" s="111"/>
      <c r="B703" s="111"/>
      <c r="C703" s="106">
        <f>SUMIFS(Tips_daily!B$2:B$1000, 
        Tips_daily!$A$2:$A$1000, "&gt;="&amp;A703, 
        Tips_daily!$A$2:$A$1000, "&lt;"&amp;B703+1)
</f>
        <v>0</v>
      </c>
      <c r="D703" s="108" t="str">
        <f t="array" ref="D703">SUMIFS(INDEX(Tips_daily!B$2:AB$1000, 0, MATCH(D702, Tips_daily!$B$1:$AAG$1, 0)), 
        Tips_daily!$A$2:$A$1000, "&gt;="&amp;A703, 
        Tips_daily!$A$2:$A$1000, "&lt;"&amp;A703+7)</f>
        <v>#N/A</v>
      </c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</row>
    <row r="704" ht="22.5" hidden="1" customHeight="1">
      <c r="A704" s="111"/>
      <c r="B704" s="111"/>
      <c r="C704" s="106">
        <f>SUMIFS(Tips_daily!B$2:B$1000, 
        Tips_daily!$A$2:$A$1000, "&gt;="&amp;A704, 
        Tips_daily!$A$2:$A$1000, "&lt;"&amp;B704+1)
</f>
        <v>0</v>
      </c>
      <c r="D704" s="108" t="str">
        <f t="array" ref="D704">SUMIFS(INDEX(Tips_daily!B$2:AB$1000, 0, MATCH(D703, Tips_daily!$B$1:$AAG$1, 0)), 
        Tips_daily!$A$2:$A$1000, "&gt;="&amp;A704, 
        Tips_daily!$A$2:$A$1000, "&lt;"&amp;A704+7)</f>
        <v>#N/A</v>
      </c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</row>
    <row r="705" ht="22.5" hidden="1" customHeight="1">
      <c r="A705" s="111"/>
      <c r="B705" s="111"/>
      <c r="C705" s="106">
        <f>SUMIFS(Tips_daily!B$2:B$1000, 
        Tips_daily!$A$2:$A$1000, "&gt;="&amp;A705, 
        Tips_daily!$A$2:$A$1000, "&lt;"&amp;B705+1)
</f>
        <v>0</v>
      </c>
      <c r="D705" s="108" t="str">
        <f t="array" ref="D705">SUMIFS(INDEX(Tips_daily!B$2:AB$1000, 0, MATCH(D704, Tips_daily!$B$1:$AAG$1, 0)), 
        Tips_daily!$A$2:$A$1000, "&gt;="&amp;A705, 
        Tips_daily!$A$2:$A$1000, "&lt;"&amp;A705+7)</f>
        <v>#N/A</v>
      </c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</row>
    <row r="706" ht="22.5" hidden="1" customHeight="1">
      <c r="A706" s="111"/>
      <c r="B706" s="111"/>
      <c r="C706" s="106">
        <f>SUMIFS(Tips_daily!B$2:B$1000, 
        Tips_daily!$A$2:$A$1000, "&gt;="&amp;A706, 
        Tips_daily!$A$2:$A$1000, "&lt;"&amp;B706+1)
</f>
        <v>0</v>
      </c>
      <c r="D706" s="108" t="str">
        <f t="array" ref="D706">SUMIFS(INDEX(Tips_daily!B$2:AB$1000, 0, MATCH(D705, Tips_daily!$B$1:$AAG$1, 0)), 
        Tips_daily!$A$2:$A$1000, "&gt;="&amp;A706, 
        Tips_daily!$A$2:$A$1000, "&lt;"&amp;A706+7)</f>
        <v>#N/A</v>
      </c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</row>
    <row r="707" ht="22.5" hidden="1" customHeight="1">
      <c r="A707" s="111"/>
      <c r="B707" s="111"/>
      <c r="C707" s="106">
        <f>SUMIFS(Tips_daily!B$2:B$1000, 
        Tips_daily!$A$2:$A$1000, "&gt;="&amp;A707, 
        Tips_daily!$A$2:$A$1000, "&lt;"&amp;B707+1)
</f>
        <v>0</v>
      </c>
      <c r="D707" s="108" t="str">
        <f t="array" ref="D707">SUMIFS(INDEX(Tips_daily!B$2:AB$1000, 0, MATCH(D706, Tips_daily!$B$1:$AAG$1, 0)), 
        Tips_daily!$A$2:$A$1000, "&gt;="&amp;A707, 
        Tips_daily!$A$2:$A$1000, "&lt;"&amp;A707+7)</f>
        <v>#N/A</v>
      </c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</row>
    <row r="708" ht="22.5" hidden="1" customHeight="1">
      <c r="A708" s="111"/>
      <c r="B708" s="111"/>
      <c r="C708" s="106">
        <f>SUMIFS(Tips_daily!B$2:B$1000, 
        Tips_daily!$A$2:$A$1000, "&gt;="&amp;A708, 
        Tips_daily!$A$2:$A$1000, "&lt;"&amp;B708+1)
</f>
        <v>0</v>
      </c>
      <c r="D708" s="108" t="str">
        <f t="array" ref="D708">SUMIFS(INDEX(Tips_daily!B$2:AB$1000, 0, MATCH(D707, Tips_daily!$B$1:$AAG$1, 0)), 
        Tips_daily!$A$2:$A$1000, "&gt;="&amp;A708, 
        Tips_daily!$A$2:$A$1000, "&lt;"&amp;A708+7)</f>
        <v>#N/A</v>
      </c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</row>
    <row r="709" ht="22.5" hidden="1" customHeight="1">
      <c r="A709" s="111"/>
      <c r="B709" s="111"/>
      <c r="C709" s="106">
        <f>SUMIFS(Tips_daily!B$2:B$1000, 
        Tips_daily!$A$2:$A$1000, "&gt;="&amp;A709, 
        Tips_daily!$A$2:$A$1000, "&lt;"&amp;B709+1)
</f>
        <v>0</v>
      </c>
      <c r="D709" s="108" t="str">
        <f t="array" ref="D709">SUMIFS(INDEX(Tips_daily!B$2:AB$1000, 0, MATCH(D708, Tips_daily!$B$1:$AAG$1, 0)), 
        Tips_daily!$A$2:$A$1000, "&gt;="&amp;A709, 
        Tips_daily!$A$2:$A$1000, "&lt;"&amp;A709+7)</f>
        <v>#N/A</v>
      </c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</row>
    <row r="710" ht="22.5" hidden="1" customHeight="1">
      <c r="A710" s="111"/>
      <c r="B710" s="111"/>
      <c r="C710" s="106">
        <f>SUMIFS(Tips_daily!B$2:B$1000, 
        Tips_daily!$A$2:$A$1000, "&gt;="&amp;A710, 
        Tips_daily!$A$2:$A$1000, "&lt;"&amp;B710+1)
</f>
        <v>0</v>
      </c>
      <c r="D710" s="108" t="str">
        <f t="array" ref="D710">SUMIFS(INDEX(Tips_daily!B$2:AB$1000, 0, MATCH(D709, Tips_daily!$B$1:$AAG$1, 0)), 
        Tips_daily!$A$2:$A$1000, "&gt;="&amp;A710, 
        Tips_daily!$A$2:$A$1000, "&lt;"&amp;A710+7)</f>
        <v>#N/A</v>
      </c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</row>
    <row r="711" ht="22.5" hidden="1" customHeight="1">
      <c r="A711" s="111"/>
      <c r="B711" s="111"/>
      <c r="C711" s="106">
        <f>SUMIFS(Tips_daily!B$2:B$1000, 
        Tips_daily!$A$2:$A$1000, "&gt;="&amp;A711, 
        Tips_daily!$A$2:$A$1000, "&lt;"&amp;B711+1)
</f>
        <v>0</v>
      </c>
      <c r="D711" s="108" t="str">
        <f t="array" ref="D711">SUMIFS(INDEX(Tips_daily!B$2:AB$1000, 0, MATCH(D710, Tips_daily!$B$1:$AAG$1, 0)), 
        Tips_daily!$A$2:$A$1000, "&gt;="&amp;A711, 
        Tips_daily!$A$2:$A$1000, "&lt;"&amp;A711+7)</f>
        <v>#N/A</v>
      </c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</row>
    <row r="712" ht="22.5" hidden="1" customHeight="1">
      <c r="A712" s="111"/>
      <c r="B712" s="111"/>
      <c r="C712" s="106">
        <f>SUMIFS(Tips_daily!B$2:B$1000, 
        Tips_daily!$A$2:$A$1000, "&gt;="&amp;A712, 
        Tips_daily!$A$2:$A$1000, "&lt;"&amp;B712+1)
</f>
        <v>0</v>
      </c>
      <c r="D712" s="108" t="str">
        <f t="array" ref="D712">SUMIFS(INDEX(Tips_daily!B$2:AB$1000, 0, MATCH(D711, Tips_daily!$B$1:$AAG$1, 0)), 
        Tips_daily!$A$2:$A$1000, "&gt;="&amp;A712, 
        Tips_daily!$A$2:$A$1000, "&lt;"&amp;A712+7)</f>
        <v>#N/A</v>
      </c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</row>
    <row r="713" ht="22.5" hidden="1" customHeight="1">
      <c r="A713" s="111"/>
      <c r="B713" s="111"/>
      <c r="C713" s="106">
        <f>SUMIFS(Tips_daily!B$2:B$1000, 
        Tips_daily!$A$2:$A$1000, "&gt;="&amp;A713, 
        Tips_daily!$A$2:$A$1000, "&lt;"&amp;B713+1)
</f>
        <v>0</v>
      </c>
      <c r="D713" s="108" t="str">
        <f t="array" ref="D713">SUMIFS(INDEX(Tips_daily!B$2:AB$1000, 0, MATCH(D712, Tips_daily!$B$1:$AAG$1, 0)), 
        Tips_daily!$A$2:$A$1000, "&gt;="&amp;A713, 
        Tips_daily!$A$2:$A$1000, "&lt;"&amp;A713+7)</f>
        <v>#N/A</v>
      </c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</row>
    <row r="714" ht="22.5" hidden="1" customHeight="1">
      <c r="A714" s="111"/>
      <c r="B714" s="111"/>
      <c r="C714" s="106">
        <f>SUMIFS(Tips_daily!B$2:B$1000, 
        Tips_daily!$A$2:$A$1000, "&gt;="&amp;A714, 
        Tips_daily!$A$2:$A$1000, "&lt;"&amp;B714+1)
</f>
        <v>0</v>
      </c>
      <c r="D714" s="108" t="str">
        <f t="array" ref="D714">SUMIFS(INDEX(Tips_daily!B$2:AB$1000, 0, MATCH(D713, Tips_daily!$B$1:$AAG$1, 0)), 
        Tips_daily!$A$2:$A$1000, "&gt;="&amp;A714, 
        Tips_daily!$A$2:$A$1000, "&lt;"&amp;A714+7)</f>
        <v>#N/A</v>
      </c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</row>
    <row r="715" ht="22.5" hidden="1" customHeight="1">
      <c r="A715" s="111"/>
      <c r="B715" s="111"/>
      <c r="C715" s="106">
        <f>SUMIFS(Tips_daily!B$2:B$1000, 
        Tips_daily!$A$2:$A$1000, "&gt;="&amp;A715, 
        Tips_daily!$A$2:$A$1000, "&lt;"&amp;B715+1)
</f>
        <v>0</v>
      </c>
      <c r="D715" s="108" t="str">
        <f t="array" ref="D715">SUMIFS(INDEX(Tips_daily!B$2:AB$1000, 0, MATCH(D714, Tips_daily!$B$1:$AAG$1, 0)), 
        Tips_daily!$A$2:$A$1000, "&gt;="&amp;A715, 
        Tips_daily!$A$2:$A$1000, "&lt;"&amp;A715+7)</f>
        <v>#N/A</v>
      </c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</row>
    <row r="716" ht="22.5" hidden="1" customHeight="1">
      <c r="A716" s="111"/>
      <c r="B716" s="111"/>
      <c r="C716" s="106">
        <f>SUMIFS(Tips_daily!B$2:B$1000, 
        Tips_daily!$A$2:$A$1000, "&gt;="&amp;A716, 
        Tips_daily!$A$2:$A$1000, "&lt;"&amp;B716+1)
</f>
        <v>0</v>
      </c>
      <c r="D716" s="108" t="str">
        <f t="array" ref="D716">SUMIFS(INDEX(Tips_daily!B$2:AB$1000, 0, MATCH(D715, Tips_daily!$B$1:$AAG$1, 0)), 
        Tips_daily!$A$2:$A$1000, "&gt;="&amp;A716, 
        Tips_daily!$A$2:$A$1000, "&lt;"&amp;A716+7)</f>
        <v>#N/A</v>
      </c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</row>
    <row r="717" ht="22.5" hidden="1" customHeight="1">
      <c r="A717" s="111"/>
      <c r="B717" s="111"/>
      <c r="C717" s="106">
        <f>SUMIFS(Tips_daily!B$2:B$1000, 
        Tips_daily!$A$2:$A$1000, "&gt;="&amp;A717, 
        Tips_daily!$A$2:$A$1000, "&lt;"&amp;B717+1)
</f>
        <v>0</v>
      </c>
      <c r="D717" s="108" t="str">
        <f t="array" ref="D717">SUMIFS(INDEX(Tips_daily!B$2:AB$1000, 0, MATCH(D716, Tips_daily!$B$1:$AAG$1, 0)), 
        Tips_daily!$A$2:$A$1000, "&gt;="&amp;A717, 
        Tips_daily!$A$2:$A$1000, "&lt;"&amp;A717+7)</f>
        <v>#N/A</v>
      </c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</row>
    <row r="718" ht="22.5" hidden="1" customHeight="1">
      <c r="A718" s="111"/>
      <c r="B718" s="111"/>
      <c r="C718" s="106">
        <f>SUMIFS(Tips_daily!B$2:B$1000, 
        Tips_daily!$A$2:$A$1000, "&gt;="&amp;A718, 
        Tips_daily!$A$2:$A$1000, "&lt;"&amp;B718+1)
</f>
        <v>0</v>
      </c>
      <c r="D718" s="108" t="str">
        <f t="array" ref="D718">SUMIFS(INDEX(Tips_daily!B$2:AB$1000, 0, MATCH(D717, Tips_daily!$B$1:$AAG$1, 0)), 
        Tips_daily!$A$2:$A$1000, "&gt;="&amp;A718, 
        Tips_daily!$A$2:$A$1000, "&lt;"&amp;A718+7)</f>
        <v>#N/A</v>
      </c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</row>
    <row r="719" ht="22.5" hidden="1" customHeight="1">
      <c r="A719" s="111"/>
      <c r="B719" s="111"/>
      <c r="C719" s="106">
        <f>SUMIFS(Tips_daily!B$2:B$1000, 
        Tips_daily!$A$2:$A$1000, "&gt;="&amp;A719, 
        Tips_daily!$A$2:$A$1000, "&lt;"&amp;B719+1)
</f>
        <v>0</v>
      </c>
      <c r="D719" s="108" t="str">
        <f t="array" ref="D719">SUMIFS(INDEX(Tips_daily!B$2:AB$1000, 0, MATCH(D718, Tips_daily!$B$1:$AAG$1, 0)), 
        Tips_daily!$A$2:$A$1000, "&gt;="&amp;A719, 
        Tips_daily!$A$2:$A$1000, "&lt;"&amp;A719+7)</f>
        <v>#N/A</v>
      </c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</row>
    <row r="720" ht="22.5" hidden="1" customHeight="1">
      <c r="A720" s="111"/>
      <c r="B720" s="111"/>
      <c r="C720" s="106">
        <f>SUMIFS(Tips_daily!B$2:B$1000, 
        Tips_daily!$A$2:$A$1000, "&gt;="&amp;A720, 
        Tips_daily!$A$2:$A$1000, "&lt;"&amp;B720+1)
</f>
        <v>0</v>
      </c>
      <c r="D720" s="108" t="str">
        <f t="array" ref="D720">SUMIFS(INDEX(Tips_daily!B$2:AB$1000, 0, MATCH(D719, Tips_daily!$B$1:$AAG$1, 0)), 
        Tips_daily!$A$2:$A$1000, "&gt;="&amp;A720, 
        Tips_daily!$A$2:$A$1000, "&lt;"&amp;A720+7)</f>
        <v>#N/A</v>
      </c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</row>
    <row r="721" ht="22.5" hidden="1" customHeight="1">
      <c r="A721" s="111"/>
      <c r="B721" s="111"/>
      <c r="C721" s="106">
        <f>SUMIFS(Tips_daily!B$2:B$1000, 
        Tips_daily!$A$2:$A$1000, "&gt;="&amp;A721, 
        Tips_daily!$A$2:$A$1000, "&lt;"&amp;B721+1)
</f>
        <v>0</v>
      </c>
      <c r="D721" s="108" t="str">
        <f t="array" ref="D721">SUMIFS(INDEX(Tips_daily!B$2:AB$1000, 0, MATCH(D720, Tips_daily!$B$1:$AAG$1, 0)), 
        Tips_daily!$A$2:$A$1000, "&gt;="&amp;A721, 
        Tips_daily!$A$2:$A$1000, "&lt;"&amp;A721+7)</f>
        <v>#N/A</v>
      </c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</row>
    <row r="722" ht="22.5" hidden="1" customHeight="1">
      <c r="A722" s="111"/>
      <c r="B722" s="111"/>
      <c r="C722" s="106">
        <f>SUMIFS(Tips_daily!B$2:B$1000, 
        Tips_daily!$A$2:$A$1000, "&gt;="&amp;A722, 
        Tips_daily!$A$2:$A$1000, "&lt;"&amp;B722+1)
</f>
        <v>0</v>
      </c>
      <c r="D722" s="108" t="str">
        <f t="array" ref="D722">SUMIFS(INDEX(Tips_daily!B$2:AB$1000, 0, MATCH(D721, Tips_daily!$B$1:$AAG$1, 0)), 
        Tips_daily!$A$2:$A$1000, "&gt;="&amp;A722, 
        Tips_daily!$A$2:$A$1000, "&lt;"&amp;A722+7)</f>
        <v>#N/A</v>
      </c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</row>
    <row r="723" ht="22.5" hidden="1" customHeight="1">
      <c r="A723" s="111"/>
      <c r="B723" s="111"/>
      <c r="C723" s="106">
        <f>SUMIFS(Tips_daily!B$2:B$1000, 
        Tips_daily!$A$2:$A$1000, "&gt;="&amp;A723, 
        Tips_daily!$A$2:$A$1000, "&lt;"&amp;B723+1)
</f>
        <v>0</v>
      </c>
      <c r="D723" s="108" t="str">
        <f t="array" ref="D723">SUMIFS(INDEX(Tips_daily!B$2:AB$1000, 0, MATCH(D722, Tips_daily!$B$1:$AAG$1, 0)), 
        Tips_daily!$A$2:$A$1000, "&gt;="&amp;A723, 
        Tips_daily!$A$2:$A$1000, "&lt;"&amp;A723+7)</f>
        <v>#N/A</v>
      </c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</row>
    <row r="724" ht="22.5" hidden="1" customHeight="1">
      <c r="A724" s="111"/>
      <c r="B724" s="111"/>
      <c r="C724" s="106">
        <f>SUMIFS(Tips_daily!B$2:B$1000, 
        Tips_daily!$A$2:$A$1000, "&gt;="&amp;A724, 
        Tips_daily!$A$2:$A$1000, "&lt;"&amp;B724+1)
</f>
        <v>0</v>
      </c>
      <c r="D724" s="108" t="str">
        <f t="array" ref="D724">SUMIFS(INDEX(Tips_daily!B$2:AB$1000, 0, MATCH(D723, Tips_daily!$B$1:$AAG$1, 0)), 
        Tips_daily!$A$2:$A$1000, "&gt;="&amp;A724, 
        Tips_daily!$A$2:$A$1000, "&lt;"&amp;A724+7)</f>
        <v>#N/A</v>
      </c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</row>
    <row r="725" ht="22.5" hidden="1" customHeight="1">
      <c r="A725" s="111"/>
      <c r="B725" s="111"/>
      <c r="C725" s="106">
        <f>SUMIFS(Tips_daily!B$2:B$1000, 
        Tips_daily!$A$2:$A$1000, "&gt;="&amp;A725, 
        Tips_daily!$A$2:$A$1000, "&lt;"&amp;B725+1)
</f>
        <v>0</v>
      </c>
      <c r="D725" s="108" t="str">
        <f t="array" ref="D725">SUMIFS(INDEX(Tips_daily!B$2:AB$1000, 0, MATCH(D724, Tips_daily!$B$1:$AAG$1, 0)), 
        Tips_daily!$A$2:$A$1000, "&gt;="&amp;A725, 
        Tips_daily!$A$2:$A$1000, "&lt;"&amp;A725+7)</f>
        <v>#N/A</v>
      </c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</row>
    <row r="726" ht="22.5" hidden="1" customHeight="1">
      <c r="A726" s="111"/>
      <c r="B726" s="111"/>
      <c r="C726" s="106">
        <f>SUMIFS(Tips_daily!B$2:B$1000, 
        Tips_daily!$A$2:$A$1000, "&gt;="&amp;A726, 
        Tips_daily!$A$2:$A$1000, "&lt;"&amp;B726+1)
</f>
        <v>0</v>
      </c>
      <c r="D726" s="108" t="str">
        <f t="array" ref="D726">SUMIFS(INDEX(Tips_daily!B$2:AB$1000, 0, MATCH(D725, Tips_daily!$B$1:$AAG$1, 0)), 
        Tips_daily!$A$2:$A$1000, "&gt;="&amp;A726, 
        Tips_daily!$A$2:$A$1000, "&lt;"&amp;A726+7)</f>
        <v>#N/A</v>
      </c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</row>
    <row r="727" ht="22.5" hidden="1" customHeight="1">
      <c r="A727" s="111"/>
      <c r="B727" s="111"/>
      <c r="C727" s="106">
        <f>SUMIFS(Tips_daily!B$2:B$1000, 
        Tips_daily!$A$2:$A$1000, "&gt;="&amp;A727, 
        Tips_daily!$A$2:$A$1000, "&lt;"&amp;B727+1)
</f>
        <v>0</v>
      </c>
      <c r="D727" s="108" t="str">
        <f t="array" ref="D727">SUMIFS(INDEX(Tips_daily!B$2:AB$1000, 0, MATCH(D726, Tips_daily!$B$1:$AAG$1, 0)), 
        Tips_daily!$A$2:$A$1000, "&gt;="&amp;A727, 
        Tips_daily!$A$2:$A$1000, "&lt;"&amp;A727+7)</f>
        <v>#N/A</v>
      </c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</row>
    <row r="728" ht="22.5" hidden="1" customHeight="1">
      <c r="A728" s="111"/>
      <c r="B728" s="111"/>
      <c r="C728" s="106">
        <f>SUMIFS(Tips_daily!B$2:B$1000, 
        Tips_daily!$A$2:$A$1000, "&gt;="&amp;A728, 
        Tips_daily!$A$2:$A$1000, "&lt;"&amp;B728+1)
</f>
        <v>0</v>
      </c>
      <c r="D728" s="108" t="str">
        <f t="array" ref="D728">SUMIFS(INDEX(Tips_daily!B$2:AB$1000, 0, MATCH(D727, Tips_daily!$B$1:$AAG$1, 0)), 
        Tips_daily!$A$2:$A$1000, "&gt;="&amp;A728, 
        Tips_daily!$A$2:$A$1000, "&lt;"&amp;A728+7)</f>
        <v>#N/A</v>
      </c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</row>
    <row r="729" ht="22.5" hidden="1" customHeight="1">
      <c r="A729" s="111"/>
      <c r="B729" s="111"/>
      <c r="C729" s="106">
        <f>SUMIFS(Tips_daily!B$2:B$1000, 
        Tips_daily!$A$2:$A$1000, "&gt;="&amp;A729, 
        Tips_daily!$A$2:$A$1000, "&lt;"&amp;B729+1)
</f>
        <v>0</v>
      </c>
      <c r="D729" s="108" t="str">
        <f t="array" ref="D729">SUMIFS(INDEX(Tips_daily!B$2:AB$1000, 0, MATCH(D728, Tips_daily!$B$1:$AAG$1, 0)), 
        Tips_daily!$A$2:$A$1000, "&gt;="&amp;A729, 
        Tips_daily!$A$2:$A$1000, "&lt;"&amp;A729+7)</f>
        <v>#N/A</v>
      </c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</row>
    <row r="730" ht="22.5" hidden="1" customHeight="1">
      <c r="A730" s="111"/>
      <c r="B730" s="111"/>
      <c r="C730" s="106">
        <f>SUMIFS(Tips_daily!B$2:B$1000, 
        Tips_daily!$A$2:$A$1000, "&gt;="&amp;A730, 
        Tips_daily!$A$2:$A$1000, "&lt;"&amp;B730+1)
</f>
        <v>0</v>
      </c>
      <c r="D730" s="108" t="str">
        <f t="array" ref="D730">SUMIFS(INDEX(Tips_daily!B$2:AB$1000, 0, MATCH(D729, Tips_daily!$B$1:$AAG$1, 0)), 
        Tips_daily!$A$2:$A$1000, "&gt;="&amp;A730, 
        Tips_daily!$A$2:$A$1000, "&lt;"&amp;A730+7)</f>
        <v>#N/A</v>
      </c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</row>
    <row r="731" ht="22.5" hidden="1" customHeight="1">
      <c r="A731" s="111"/>
      <c r="B731" s="111"/>
      <c r="C731" s="106">
        <f>SUMIFS(Tips_daily!B$2:B$1000, 
        Tips_daily!$A$2:$A$1000, "&gt;="&amp;A731, 
        Tips_daily!$A$2:$A$1000, "&lt;"&amp;B731+1)
</f>
        <v>0</v>
      </c>
      <c r="D731" s="108" t="str">
        <f t="array" ref="D731">SUMIFS(INDEX(Tips_daily!B$2:AB$1000, 0, MATCH(D730, Tips_daily!$B$1:$AAG$1, 0)), 
        Tips_daily!$A$2:$A$1000, "&gt;="&amp;A731, 
        Tips_daily!$A$2:$A$1000, "&lt;"&amp;A731+7)</f>
        <v>#N/A</v>
      </c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</row>
    <row r="732" ht="22.5" hidden="1" customHeight="1">
      <c r="A732" s="111"/>
      <c r="B732" s="111"/>
      <c r="C732" s="106">
        <f>SUMIFS(Tips_daily!B$2:B$1000, 
        Tips_daily!$A$2:$A$1000, "&gt;="&amp;A732, 
        Tips_daily!$A$2:$A$1000, "&lt;"&amp;B732+1)
</f>
        <v>0</v>
      </c>
      <c r="D732" s="108" t="str">
        <f t="array" ref="D732">SUMIFS(INDEX(Tips_daily!B$2:AB$1000, 0, MATCH(D731, Tips_daily!$B$1:$AAG$1, 0)), 
        Tips_daily!$A$2:$A$1000, "&gt;="&amp;A732, 
        Tips_daily!$A$2:$A$1000, "&lt;"&amp;A732+7)</f>
        <v>#N/A</v>
      </c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</row>
    <row r="733" ht="22.5" hidden="1" customHeight="1">
      <c r="A733" s="111"/>
      <c r="B733" s="111"/>
      <c r="C733" s="106">
        <f>SUMIFS(Tips_daily!B$2:B$1000, 
        Tips_daily!$A$2:$A$1000, "&gt;="&amp;A733, 
        Tips_daily!$A$2:$A$1000, "&lt;"&amp;B733+1)
</f>
        <v>0</v>
      </c>
      <c r="D733" s="108" t="str">
        <f t="array" ref="D733">SUMIFS(INDEX(Tips_daily!B$2:AB$1000, 0, MATCH(D732, Tips_daily!$B$1:$AAG$1, 0)), 
        Tips_daily!$A$2:$A$1000, "&gt;="&amp;A733, 
        Tips_daily!$A$2:$A$1000, "&lt;"&amp;A733+7)</f>
        <v>#N/A</v>
      </c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</row>
    <row r="734" ht="22.5" hidden="1" customHeight="1">
      <c r="A734" s="111"/>
      <c r="B734" s="111"/>
      <c r="C734" s="106">
        <f>SUMIFS(Tips_daily!B$2:B$1000, 
        Tips_daily!$A$2:$A$1000, "&gt;="&amp;A734, 
        Tips_daily!$A$2:$A$1000, "&lt;"&amp;B734+1)
</f>
        <v>0</v>
      </c>
      <c r="D734" s="108" t="str">
        <f t="array" ref="D734">SUMIFS(INDEX(Tips_daily!B$2:AB$1000, 0, MATCH(D733, Tips_daily!$B$1:$AAG$1, 0)), 
        Tips_daily!$A$2:$A$1000, "&gt;="&amp;A734, 
        Tips_daily!$A$2:$A$1000, "&lt;"&amp;A734+7)</f>
        <v>#N/A</v>
      </c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</row>
    <row r="735" ht="22.5" hidden="1" customHeight="1">
      <c r="A735" s="111"/>
      <c r="B735" s="111"/>
      <c r="C735" s="106">
        <f>SUMIFS(Tips_daily!B$2:B$1000, 
        Tips_daily!$A$2:$A$1000, "&gt;="&amp;A735, 
        Tips_daily!$A$2:$A$1000, "&lt;"&amp;B735+1)
</f>
        <v>0</v>
      </c>
      <c r="D735" s="108" t="str">
        <f t="array" ref="D735">SUMIFS(INDEX(Tips_daily!B$2:AB$1000, 0, MATCH(D734, Tips_daily!$B$1:$AAG$1, 0)), 
        Tips_daily!$A$2:$A$1000, "&gt;="&amp;A735, 
        Tips_daily!$A$2:$A$1000, "&lt;"&amp;A735+7)</f>
        <v>#N/A</v>
      </c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</row>
    <row r="736" ht="22.5" hidden="1" customHeight="1">
      <c r="A736" s="111"/>
      <c r="B736" s="111"/>
      <c r="C736" s="106">
        <f>SUMIFS(Tips_daily!B$2:B$1000, 
        Tips_daily!$A$2:$A$1000, "&gt;="&amp;A736, 
        Tips_daily!$A$2:$A$1000, "&lt;"&amp;B736+1)
</f>
        <v>0</v>
      </c>
      <c r="D736" s="108" t="str">
        <f t="array" ref="D736">SUMIFS(INDEX(Tips_daily!B$2:AB$1000, 0, MATCH(D735, Tips_daily!$B$1:$AAG$1, 0)), 
        Tips_daily!$A$2:$A$1000, "&gt;="&amp;A736, 
        Tips_daily!$A$2:$A$1000, "&lt;"&amp;A736+7)</f>
        <v>#N/A</v>
      </c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</row>
    <row r="737" ht="22.5" hidden="1" customHeight="1">
      <c r="A737" s="111"/>
      <c r="B737" s="111"/>
      <c r="C737" s="106">
        <f>SUMIFS(Tips_daily!B$2:B$1000, 
        Tips_daily!$A$2:$A$1000, "&gt;="&amp;A737, 
        Tips_daily!$A$2:$A$1000, "&lt;"&amp;B737+1)
</f>
        <v>0</v>
      </c>
      <c r="D737" s="108" t="str">
        <f t="array" ref="D737">SUMIFS(INDEX(Tips_daily!B$2:AB$1000, 0, MATCH(D736, Tips_daily!$B$1:$AAG$1, 0)), 
        Tips_daily!$A$2:$A$1000, "&gt;="&amp;A737, 
        Tips_daily!$A$2:$A$1000, "&lt;"&amp;A737+7)</f>
        <v>#N/A</v>
      </c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</row>
    <row r="738" ht="22.5" hidden="1" customHeight="1">
      <c r="A738" s="111"/>
      <c r="B738" s="111"/>
      <c r="C738" s="106">
        <f>SUMIFS(Tips_daily!B$2:B$1000, 
        Tips_daily!$A$2:$A$1000, "&gt;="&amp;A738, 
        Tips_daily!$A$2:$A$1000, "&lt;"&amp;B738+1)
</f>
        <v>0</v>
      </c>
      <c r="D738" s="108" t="str">
        <f t="array" ref="D738">SUMIFS(INDEX(Tips_daily!B$2:AB$1000, 0, MATCH(D737, Tips_daily!$B$1:$AAG$1, 0)), 
        Tips_daily!$A$2:$A$1000, "&gt;="&amp;A738, 
        Tips_daily!$A$2:$A$1000, "&lt;"&amp;A738+7)</f>
        <v>#N/A</v>
      </c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</row>
    <row r="739" ht="22.5" hidden="1" customHeight="1">
      <c r="A739" s="111"/>
      <c r="B739" s="111"/>
      <c r="C739" s="106">
        <f>SUMIFS(Tips_daily!B$2:B$1000, 
        Tips_daily!$A$2:$A$1000, "&gt;="&amp;A739, 
        Tips_daily!$A$2:$A$1000, "&lt;"&amp;B739+1)
</f>
        <v>0</v>
      </c>
      <c r="D739" s="108" t="str">
        <f t="array" ref="D739">SUMIFS(INDEX(Tips_daily!B$2:AB$1000, 0, MATCH(D738, Tips_daily!$B$1:$AAG$1, 0)), 
        Tips_daily!$A$2:$A$1000, "&gt;="&amp;A739, 
        Tips_daily!$A$2:$A$1000, "&lt;"&amp;A739+7)</f>
        <v>#N/A</v>
      </c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</row>
    <row r="740" ht="22.5" hidden="1" customHeight="1">
      <c r="A740" s="111"/>
      <c r="B740" s="111"/>
      <c r="C740" s="106">
        <f>SUMIFS(Tips_daily!B$2:B$1000, 
        Tips_daily!$A$2:$A$1000, "&gt;="&amp;A740, 
        Tips_daily!$A$2:$A$1000, "&lt;"&amp;B740+1)
</f>
        <v>0</v>
      </c>
      <c r="D740" s="108" t="str">
        <f t="array" ref="D740">SUMIFS(INDEX(Tips_daily!B$2:AB$1000, 0, MATCH(D739, Tips_daily!$B$1:$AAG$1, 0)), 
        Tips_daily!$A$2:$A$1000, "&gt;="&amp;A740, 
        Tips_daily!$A$2:$A$1000, "&lt;"&amp;A740+7)</f>
        <v>#N/A</v>
      </c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</row>
    <row r="741" ht="22.5" hidden="1" customHeight="1">
      <c r="A741" s="111"/>
      <c r="B741" s="111"/>
      <c r="C741" s="106">
        <f>SUMIFS(Tips_daily!B$2:B$1000, 
        Tips_daily!$A$2:$A$1000, "&gt;="&amp;A741, 
        Tips_daily!$A$2:$A$1000, "&lt;"&amp;B741+1)
</f>
        <v>0</v>
      </c>
      <c r="D741" s="108" t="str">
        <f t="array" ref="D741">SUMIFS(INDEX(Tips_daily!B$2:AB$1000, 0, MATCH(D740, Tips_daily!$B$1:$AAG$1, 0)), 
        Tips_daily!$A$2:$A$1000, "&gt;="&amp;A741, 
        Tips_daily!$A$2:$A$1000, "&lt;"&amp;A741+7)</f>
        <v>#N/A</v>
      </c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</row>
    <row r="742" ht="22.5" hidden="1" customHeight="1">
      <c r="A742" s="111"/>
      <c r="B742" s="111"/>
      <c r="C742" s="106">
        <f>SUMIFS(Tips_daily!B$2:B$1000, 
        Tips_daily!$A$2:$A$1000, "&gt;="&amp;A742, 
        Tips_daily!$A$2:$A$1000, "&lt;"&amp;B742+1)
</f>
        <v>0</v>
      </c>
      <c r="D742" s="108" t="str">
        <f t="array" ref="D742">SUMIFS(INDEX(Tips_daily!B$2:AB$1000, 0, MATCH(D741, Tips_daily!$B$1:$AAG$1, 0)), 
        Tips_daily!$A$2:$A$1000, "&gt;="&amp;A742, 
        Tips_daily!$A$2:$A$1000, "&lt;"&amp;A742+7)</f>
        <v>#N/A</v>
      </c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</row>
    <row r="743" ht="22.5" hidden="1" customHeight="1">
      <c r="A743" s="111"/>
      <c r="B743" s="111"/>
      <c r="C743" s="106">
        <f>SUMIFS(Tips_daily!B$2:B$1000, 
        Tips_daily!$A$2:$A$1000, "&gt;="&amp;A743, 
        Tips_daily!$A$2:$A$1000, "&lt;"&amp;B743+1)
</f>
        <v>0</v>
      </c>
      <c r="D743" s="108" t="str">
        <f t="array" ref="D743">SUMIFS(INDEX(Tips_daily!B$2:AB$1000, 0, MATCH(D742, Tips_daily!$B$1:$AAG$1, 0)), 
        Tips_daily!$A$2:$A$1000, "&gt;="&amp;A743, 
        Tips_daily!$A$2:$A$1000, "&lt;"&amp;A743+7)</f>
        <v>#N/A</v>
      </c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</row>
    <row r="744" ht="22.5" hidden="1" customHeight="1">
      <c r="A744" s="111"/>
      <c r="B744" s="111"/>
      <c r="C744" s="106">
        <f>SUMIFS(Tips_daily!B$2:B$1000, 
        Tips_daily!$A$2:$A$1000, "&gt;="&amp;A744, 
        Tips_daily!$A$2:$A$1000, "&lt;"&amp;B744+1)
</f>
        <v>0</v>
      </c>
      <c r="D744" s="108" t="str">
        <f t="array" ref="D744">SUMIFS(INDEX(Tips_daily!B$2:AB$1000, 0, MATCH(D743, Tips_daily!$B$1:$AAG$1, 0)), 
        Tips_daily!$A$2:$A$1000, "&gt;="&amp;A744, 
        Tips_daily!$A$2:$A$1000, "&lt;"&amp;A744+7)</f>
        <v>#N/A</v>
      </c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</row>
    <row r="745" ht="22.5" hidden="1" customHeight="1">
      <c r="A745" s="111"/>
      <c r="B745" s="111"/>
      <c r="C745" s="106">
        <f>SUMIFS(Tips_daily!B$2:B$1000, 
        Tips_daily!$A$2:$A$1000, "&gt;="&amp;A745, 
        Tips_daily!$A$2:$A$1000, "&lt;"&amp;B745+1)
</f>
        <v>0</v>
      </c>
      <c r="D745" s="108" t="str">
        <f t="array" ref="D745">SUMIFS(INDEX(Tips_daily!B$2:AB$1000, 0, MATCH(D744, Tips_daily!$B$1:$AAG$1, 0)), 
        Tips_daily!$A$2:$A$1000, "&gt;="&amp;A745, 
        Tips_daily!$A$2:$A$1000, "&lt;"&amp;A745+7)</f>
        <v>#N/A</v>
      </c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</row>
    <row r="746" ht="22.5" hidden="1" customHeight="1">
      <c r="A746" s="111"/>
      <c r="B746" s="111"/>
      <c r="C746" s="106">
        <f>SUMIFS(Tips_daily!B$2:B$1000, 
        Tips_daily!$A$2:$A$1000, "&gt;="&amp;A746, 
        Tips_daily!$A$2:$A$1000, "&lt;"&amp;B746+1)
</f>
        <v>0</v>
      </c>
      <c r="D746" s="108" t="str">
        <f t="array" ref="D746">SUMIFS(INDEX(Tips_daily!B$2:AB$1000, 0, MATCH(D745, Tips_daily!$B$1:$AAG$1, 0)), 
        Tips_daily!$A$2:$A$1000, "&gt;="&amp;A746, 
        Tips_daily!$A$2:$A$1000, "&lt;"&amp;A746+7)</f>
        <v>#N/A</v>
      </c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</row>
    <row r="747" ht="22.5" hidden="1" customHeight="1">
      <c r="A747" s="111"/>
      <c r="B747" s="111"/>
      <c r="C747" s="106">
        <f>SUMIFS(Tips_daily!B$2:B$1000, 
        Tips_daily!$A$2:$A$1000, "&gt;="&amp;A747, 
        Tips_daily!$A$2:$A$1000, "&lt;"&amp;B747+1)
</f>
        <v>0</v>
      </c>
      <c r="D747" s="108" t="str">
        <f t="array" ref="D747">SUMIFS(INDEX(Tips_daily!B$2:AB$1000, 0, MATCH(D746, Tips_daily!$B$1:$AAG$1, 0)), 
        Tips_daily!$A$2:$A$1000, "&gt;="&amp;A747, 
        Tips_daily!$A$2:$A$1000, "&lt;"&amp;A747+7)</f>
        <v>#N/A</v>
      </c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</row>
    <row r="748" ht="22.5" hidden="1" customHeight="1">
      <c r="A748" s="111"/>
      <c r="B748" s="111"/>
      <c r="C748" s="106">
        <f>SUMIFS(Tips_daily!B$2:B$1000, 
        Tips_daily!$A$2:$A$1000, "&gt;="&amp;A748, 
        Tips_daily!$A$2:$A$1000, "&lt;"&amp;B748+1)
</f>
        <v>0</v>
      </c>
      <c r="D748" s="108" t="str">
        <f t="array" ref="D748">SUMIFS(INDEX(Tips_daily!B$2:AB$1000, 0, MATCH(D747, Tips_daily!$B$1:$AAG$1, 0)), 
        Tips_daily!$A$2:$A$1000, "&gt;="&amp;A748, 
        Tips_daily!$A$2:$A$1000, "&lt;"&amp;A748+7)</f>
        <v>#N/A</v>
      </c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</row>
    <row r="749" ht="22.5" hidden="1" customHeight="1">
      <c r="A749" s="111"/>
      <c r="B749" s="111"/>
      <c r="C749" s="106">
        <f>SUMIFS(Tips_daily!B$2:B$1000, 
        Tips_daily!$A$2:$A$1000, "&gt;="&amp;A749, 
        Tips_daily!$A$2:$A$1000, "&lt;"&amp;B749+1)
</f>
        <v>0</v>
      </c>
      <c r="D749" s="108" t="str">
        <f t="array" ref="D749">SUMIFS(INDEX(Tips_daily!B$2:AB$1000, 0, MATCH(D748, Tips_daily!$B$1:$AAG$1, 0)), 
        Tips_daily!$A$2:$A$1000, "&gt;="&amp;A749, 
        Tips_daily!$A$2:$A$1000, "&lt;"&amp;A749+7)</f>
        <v>#N/A</v>
      </c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</row>
    <row r="750" ht="22.5" hidden="1" customHeight="1">
      <c r="A750" s="111"/>
      <c r="B750" s="111"/>
      <c r="C750" s="106">
        <f>SUMIFS(Tips_daily!B$2:B$1000, 
        Tips_daily!$A$2:$A$1000, "&gt;="&amp;A750, 
        Tips_daily!$A$2:$A$1000, "&lt;"&amp;B750+1)
</f>
        <v>0</v>
      </c>
      <c r="D750" s="108" t="str">
        <f t="array" ref="D750">SUMIFS(INDEX(Tips_daily!B$2:AB$1000, 0, MATCH(D749, Tips_daily!$B$1:$AAG$1, 0)), 
        Tips_daily!$A$2:$A$1000, "&gt;="&amp;A750, 
        Tips_daily!$A$2:$A$1000, "&lt;"&amp;A750+7)</f>
        <v>#N/A</v>
      </c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</row>
    <row r="751" ht="22.5" hidden="1" customHeight="1">
      <c r="A751" s="111"/>
      <c r="B751" s="111"/>
      <c r="C751" s="106">
        <f>SUMIFS(Tips_daily!B$2:B$1000, 
        Tips_daily!$A$2:$A$1000, "&gt;="&amp;A751, 
        Tips_daily!$A$2:$A$1000, "&lt;"&amp;B751+1)
</f>
        <v>0</v>
      </c>
      <c r="D751" s="108" t="str">
        <f t="array" ref="D751">SUMIFS(INDEX(Tips_daily!B$2:AB$1000, 0, MATCH(D750, Tips_daily!$B$1:$AAG$1, 0)), 
        Tips_daily!$A$2:$A$1000, "&gt;="&amp;A751, 
        Tips_daily!$A$2:$A$1000, "&lt;"&amp;A751+7)</f>
        <v>#N/A</v>
      </c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</row>
    <row r="752" ht="22.5" hidden="1" customHeight="1">
      <c r="A752" s="111"/>
      <c r="B752" s="111"/>
      <c r="C752" s="106">
        <f>SUMIFS(Tips_daily!B$2:B$1000, 
        Tips_daily!$A$2:$A$1000, "&gt;="&amp;A752, 
        Tips_daily!$A$2:$A$1000, "&lt;"&amp;B752+1)
</f>
        <v>0</v>
      </c>
      <c r="D752" s="108" t="str">
        <f t="array" ref="D752">SUMIFS(INDEX(Tips_daily!B$2:AB$1000, 0, MATCH(D751, Tips_daily!$B$1:$AAG$1, 0)), 
        Tips_daily!$A$2:$A$1000, "&gt;="&amp;A752, 
        Tips_daily!$A$2:$A$1000, "&lt;"&amp;A752+7)</f>
        <v>#N/A</v>
      </c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</row>
    <row r="753" ht="22.5" hidden="1" customHeight="1">
      <c r="A753" s="111"/>
      <c r="B753" s="111"/>
      <c r="C753" s="106">
        <f>SUMIFS(Tips_daily!B$2:B$1000, 
        Tips_daily!$A$2:$A$1000, "&gt;="&amp;A753, 
        Tips_daily!$A$2:$A$1000, "&lt;"&amp;B753+1)
</f>
        <v>0</v>
      </c>
      <c r="D753" s="108" t="str">
        <f t="array" ref="D753">SUMIFS(INDEX(Tips_daily!B$2:AB$1000, 0, MATCH(D752, Tips_daily!$B$1:$AAG$1, 0)), 
        Tips_daily!$A$2:$A$1000, "&gt;="&amp;A753, 
        Tips_daily!$A$2:$A$1000, "&lt;"&amp;A753+7)</f>
        <v>#N/A</v>
      </c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</row>
    <row r="754" ht="22.5" hidden="1" customHeight="1">
      <c r="A754" s="111"/>
      <c r="B754" s="111"/>
      <c r="C754" s="106">
        <f>SUMIFS(Tips_daily!B$2:B$1000, 
        Tips_daily!$A$2:$A$1000, "&gt;="&amp;A754, 
        Tips_daily!$A$2:$A$1000, "&lt;"&amp;B754+1)
</f>
        <v>0</v>
      </c>
      <c r="D754" s="108" t="str">
        <f t="array" ref="D754">SUMIFS(INDEX(Tips_daily!B$2:AB$1000, 0, MATCH(D753, Tips_daily!$B$1:$AAG$1, 0)), 
        Tips_daily!$A$2:$A$1000, "&gt;="&amp;A754, 
        Tips_daily!$A$2:$A$1000, "&lt;"&amp;A754+7)</f>
        <v>#N/A</v>
      </c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</row>
    <row r="755" ht="22.5" hidden="1" customHeight="1">
      <c r="A755" s="111"/>
      <c r="B755" s="111"/>
      <c r="C755" s="106">
        <f>SUMIFS(Tips_daily!B$2:B$1000, 
        Tips_daily!$A$2:$A$1000, "&gt;="&amp;A755, 
        Tips_daily!$A$2:$A$1000, "&lt;"&amp;B755+1)
</f>
        <v>0</v>
      </c>
      <c r="D755" s="108" t="str">
        <f t="array" ref="D755">SUMIFS(INDEX(Tips_daily!B$2:AB$1000, 0, MATCH(D754, Tips_daily!$B$1:$AAG$1, 0)), 
        Tips_daily!$A$2:$A$1000, "&gt;="&amp;A755, 
        Tips_daily!$A$2:$A$1000, "&lt;"&amp;A755+7)</f>
        <v>#N/A</v>
      </c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</row>
    <row r="756" ht="22.5" hidden="1" customHeight="1">
      <c r="A756" s="111"/>
      <c r="B756" s="111"/>
      <c r="C756" s="106">
        <f>SUMIFS(Tips_daily!B$2:B$1000, 
        Tips_daily!$A$2:$A$1000, "&gt;="&amp;A756, 
        Tips_daily!$A$2:$A$1000, "&lt;"&amp;B756+1)
</f>
        <v>0</v>
      </c>
      <c r="D756" s="108" t="str">
        <f t="array" ref="D756">SUMIFS(INDEX(Tips_daily!B$2:AB$1000, 0, MATCH(D755, Tips_daily!$B$1:$AAG$1, 0)), 
        Tips_daily!$A$2:$A$1000, "&gt;="&amp;A756, 
        Tips_daily!$A$2:$A$1000, "&lt;"&amp;A756+7)</f>
        <v>#N/A</v>
      </c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</row>
    <row r="757" ht="22.5" hidden="1" customHeight="1">
      <c r="A757" s="111"/>
      <c r="B757" s="111"/>
      <c r="C757" s="106">
        <f>SUMIFS(Tips_daily!B$2:B$1000, 
        Tips_daily!$A$2:$A$1000, "&gt;="&amp;A757, 
        Tips_daily!$A$2:$A$1000, "&lt;"&amp;B757+1)
</f>
        <v>0</v>
      </c>
      <c r="D757" s="108" t="str">
        <f t="array" ref="D757">SUMIFS(INDEX(Tips_daily!B$2:AB$1000, 0, MATCH(D756, Tips_daily!$B$1:$AAG$1, 0)), 
        Tips_daily!$A$2:$A$1000, "&gt;="&amp;A757, 
        Tips_daily!$A$2:$A$1000, "&lt;"&amp;A757+7)</f>
        <v>#N/A</v>
      </c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</row>
    <row r="758" ht="22.5" hidden="1" customHeight="1">
      <c r="A758" s="111"/>
      <c r="B758" s="111"/>
      <c r="C758" s="106">
        <f>SUMIFS(Tips_daily!B$2:B$1000, 
        Tips_daily!$A$2:$A$1000, "&gt;="&amp;A758, 
        Tips_daily!$A$2:$A$1000, "&lt;"&amp;B758+1)
</f>
        <v>0</v>
      </c>
      <c r="D758" s="108" t="str">
        <f t="array" ref="D758">SUMIFS(INDEX(Tips_daily!B$2:AB$1000, 0, MATCH(D757, Tips_daily!$B$1:$AAG$1, 0)), 
        Tips_daily!$A$2:$A$1000, "&gt;="&amp;A758, 
        Tips_daily!$A$2:$A$1000, "&lt;"&amp;A758+7)</f>
        <v>#N/A</v>
      </c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</row>
    <row r="759" ht="22.5" hidden="1" customHeight="1">
      <c r="A759" s="111"/>
      <c r="B759" s="111"/>
      <c r="C759" s="106">
        <f>SUMIFS(Tips_daily!B$2:B$1000, 
        Tips_daily!$A$2:$A$1000, "&gt;="&amp;A759, 
        Tips_daily!$A$2:$A$1000, "&lt;"&amp;B759+1)
</f>
        <v>0</v>
      </c>
      <c r="D759" s="108" t="str">
        <f t="array" ref="D759">SUMIFS(INDEX(Tips_daily!B$2:AB$1000, 0, MATCH(D758, Tips_daily!$B$1:$AAG$1, 0)), 
        Tips_daily!$A$2:$A$1000, "&gt;="&amp;A759, 
        Tips_daily!$A$2:$A$1000, "&lt;"&amp;A759+7)</f>
        <v>#N/A</v>
      </c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</row>
    <row r="760" ht="22.5" hidden="1" customHeight="1">
      <c r="A760" s="111"/>
      <c r="B760" s="111"/>
      <c r="C760" s="106">
        <f>SUMIFS(Tips_daily!B$2:B$1000, 
        Tips_daily!$A$2:$A$1000, "&gt;="&amp;A760, 
        Tips_daily!$A$2:$A$1000, "&lt;"&amp;B760+1)
</f>
        <v>0</v>
      </c>
      <c r="D760" s="108" t="str">
        <f t="array" ref="D760">SUMIFS(INDEX(Tips_daily!B$2:AB$1000, 0, MATCH(D759, Tips_daily!$B$1:$AAG$1, 0)), 
        Tips_daily!$A$2:$A$1000, "&gt;="&amp;A760, 
        Tips_daily!$A$2:$A$1000, "&lt;"&amp;A760+7)</f>
        <v>#N/A</v>
      </c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</row>
    <row r="761" ht="22.5" hidden="1" customHeight="1">
      <c r="A761" s="111"/>
      <c r="B761" s="111"/>
      <c r="C761" s="106">
        <f>SUMIFS(Tips_daily!B$2:B$1000, 
        Tips_daily!$A$2:$A$1000, "&gt;="&amp;A761, 
        Tips_daily!$A$2:$A$1000, "&lt;"&amp;B761+1)
</f>
        <v>0</v>
      </c>
      <c r="D761" s="108" t="str">
        <f t="array" ref="D761">SUMIFS(INDEX(Tips_daily!B$2:AB$1000, 0, MATCH(D760, Tips_daily!$B$1:$AAG$1, 0)), 
        Tips_daily!$A$2:$A$1000, "&gt;="&amp;A761, 
        Tips_daily!$A$2:$A$1000, "&lt;"&amp;A761+7)</f>
        <v>#N/A</v>
      </c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</row>
    <row r="762" ht="22.5" hidden="1" customHeight="1">
      <c r="A762" s="111"/>
      <c r="B762" s="111"/>
      <c r="C762" s="106">
        <f>SUMIFS(Tips_daily!B$2:B$1000, 
        Tips_daily!$A$2:$A$1000, "&gt;="&amp;A762, 
        Tips_daily!$A$2:$A$1000, "&lt;"&amp;B762+1)
</f>
        <v>0</v>
      </c>
      <c r="D762" s="108" t="str">
        <f t="array" ref="D762">SUMIFS(INDEX(Tips_daily!B$2:AB$1000, 0, MATCH(D761, Tips_daily!$B$1:$AAG$1, 0)), 
        Tips_daily!$A$2:$A$1000, "&gt;="&amp;A762, 
        Tips_daily!$A$2:$A$1000, "&lt;"&amp;A762+7)</f>
        <v>#N/A</v>
      </c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</row>
    <row r="763" ht="22.5" hidden="1" customHeight="1">
      <c r="A763" s="111"/>
      <c r="B763" s="111"/>
      <c r="C763" s="106">
        <f>SUMIFS(Tips_daily!B$2:B$1000, 
        Tips_daily!$A$2:$A$1000, "&gt;="&amp;A763, 
        Tips_daily!$A$2:$A$1000, "&lt;"&amp;B763+1)
</f>
        <v>0</v>
      </c>
      <c r="D763" s="108" t="str">
        <f t="array" ref="D763">SUMIFS(INDEX(Tips_daily!B$2:AB$1000, 0, MATCH(D762, Tips_daily!$B$1:$AAG$1, 0)), 
        Tips_daily!$A$2:$A$1000, "&gt;="&amp;A763, 
        Tips_daily!$A$2:$A$1000, "&lt;"&amp;A763+7)</f>
        <v>#N/A</v>
      </c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</row>
    <row r="764" ht="22.5" hidden="1" customHeight="1">
      <c r="A764" s="111"/>
      <c r="B764" s="111"/>
      <c r="C764" s="106">
        <f>SUMIFS(Tips_daily!B$2:B$1000, 
        Tips_daily!$A$2:$A$1000, "&gt;="&amp;A764, 
        Tips_daily!$A$2:$A$1000, "&lt;"&amp;B764+1)
</f>
        <v>0</v>
      </c>
      <c r="D764" s="108" t="str">
        <f t="array" ref="D764">SUMIFS(INDEX(Tips_daily!B$2:AB$1000, 0, MATCH(D763, Tips_daily!$B$1:$AAG$1, 0)), 
        Tips_daily!$A$2:$A$1000, "&gt;="&amp;A764, 
        Tips_daily!$A$2:$A$1000, "&lt;"&amp;A764+7)</f>
        <v>#N/A</v>
      </c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</row>
    <row r="765" ht="22.5" hidden="1" customHeight="1">
      <c r="A765" s="111"/>
      <c r="B765" s="111"/>
      <c r="C765" s="106">
        <f>SUMIFS(Tips_daily!B$2:B$1000, 
        Tips_daily!$A$2:$A$1000, "&gt;="&amp;A765, 
        Tips_daily!$A$2:$A$1000, "&lt;"&amp;B765+1)
</f>
        <v>0</v>
      </c>
      <c r="D765" s="108" t="str">
        <f t="array" ref="D765">SUMIFS(INDEX(Tips_daily!B$2:AB$1000, 0, MATCH(D764, Tips_daily!$B$1:$AAG$1, 0)), 
        Tips_daily!$A$2:$A$1000, "&gt;="&amp;A765, 
        Tips_daily!$A$2:$A$1000, "&lt;"&amp;A765+7)</f>
        <v>#N/A</v>
      </c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</row>
    <row r="766" ht="22.5" hidden="1" customHeight="1">
      <c r="A766" s="111"/>
      <c r="B766" s="111"/>
      <c r="C766" s="106">
        <f>SUMIFS(Tips_daily!B$2:B$1000, 
        Tips_daily!$A$2:$A$1000, "&gt;="&amp;A766, 
        Tips_daily!$A$2:$A$1000, "&lt;"&amp;B766+1)
</f>
        <v>0</v>
      </c>
      <c r="D766" s="108" t="str">
        <f t="array" ref="D766">SUMIFS(INDEX(Tips_daily!B$2:AB$1000, 0, MATCH(D765, Tips_daily!$B$1:$AAG$1, 0)), 
        Tips_daily!$A$2:$A$1000, "&gt;="&amp;A766, 
        Tips_daily!$A$2:$A$1000, "&lt;"&amp;A766+7)</f>
        <v>#N/A</v>
      </c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</row>
    <row r="767" ht="22.5" hidden="1" customHeight="1">
      <c r="A767" s="111"/>
      <c r="B767" s="111"/>
      <c r="C767" s="106">
        <f>SUMIFS(Tips_daily!B$2:B$1000, 
        Tips_daily!$A$2:$A$1000, "&gt;="&amp;A767, 
        Tips_daily!$A$2:$A$1000, "&lt;"&amp;B767+1)
</f>
        <v>0</v>
      </c>
      <c r="D767" s="108" t="str">
        <f t="array" ref="D767">SUMIFS(INDEX(Tips_daily!B$2:AB$1000, 0, MATCH(D766, Tips_daily!$B$1:$AAG$1, 0)), 
        Tips_daily!$A$2:$A$1000, "&gt;="&amp;A767, 
        Tips_daily!$A$2:$A$1000, "&lt;"&amp;A767+7)</f>
        <v>#N/A</v>
      </c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</row>
    <row r="768" ht="22.5" hidden="1" customHeight="1">
      <c r="A768" s="111"/>
      <c r="B768" s="111"/>
      <c r="C768" s="106">
        <f>SUMIFS(Tips_daily!B$2:B$1000, 
        Tips_daily!$A$2:$A$1000, "&gt;="&amp;A768, 
        Tips_daily!$A$2:$A$1000, "&lt;"&amp;B768+1)
</f>
        <v>0</v>
      </c>
      <c r="D768" s="108" t="str">
        <f t="array" ref="D768">SUMIFS(INDEX(Tips_daily!B$2:AB$1000, 0, MATCH(D767, Tips_daily!$B$1:$AAG$1, 0)), 
        Tips_daily!$A$2:$A$1000, "&gt;="&amp;A768, 
        Tips_daily!$A$2:$A$1000, "&lt;"&amp;A768+7)</f>
        <v>#N/A</v>
      </c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</row>
    <row r="769" ht="22.5" hidden="1" customHeight="1">
      <c r="A769" s="111"/>
      <c r="B769" s="111"/>
      <c r="C769" s="106">
        <f>SUMIFS(Tips_daily!B$2:B$1000, 
        Tips_daily!$A$2:$A$1000, "&gt;="&amp;A769, 
        Tips_daily!$A$2:$A$1000, "&lt;"&amp;B769+1)
</f>
        <v>0</v>
      </c>
      <c r="D769" s="108" t="str">
        <f t="array" ref="D769">SUMIFS(INDEX(Tips_daily!B$2:AB$1000, 0, MATCH(D768, Tips_daily!$B$1:$AAG$1, 0)), 
        Tips_daily!$A$2:$A$1000, "&gt;="&amp;A769, 
        Tips_daily!$A$2:$A$1000, "&lt;"&amp;A769+7)</f>
        <v>#N/A</v>
      </c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</row>
    <row r="770" ht="22.5" hidden="1" customHeight="1">
      <c r="A770" s="111"/>
      <c r="B770" s="111"/>
      <c r="C770" s="106">
        <f>SUMIFS(Tips_daily!B$2:B$1000, 
        Tips_daily!$A$2:$A$1000, "&gt;="&amp;A770, 
        Tips_daily!$A$2:$A$1000, "&lt;"&amp;B770+1)
</f>
        <v>0</v>
      </c>
      <c r="D770" s="108" t="str">
        <f t="array" ref="D770">SUMIFS(INDEX(Tips_daily!B$2:AB$1000, 0, MATCH(D769, Tips_daily!$B$1:$AAG$1, 0)), 
        Tips_daily!$A$2:$A$1000, "&gt;="&amp;A770, 
        Tips_daily!$A$2:$A$1000, "&lt;"&amp;A770+7)</f>
        <v>#N/A</v>
      </c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</row>
    <row r="771" ht="22.5" hidden="1" customHeight="1">
      <c r="A771" s="111"/>
      <c r="B771" s="111"/>
      <c r="C771" s="106">
        <f>SUMIFS(Tips_daily!B$2:B$1000, 
        Tips_daily!$A$2:$A$1000, "&gt;="&amp;A771, 
        Tips_daily!$A$2:$A$1000, "&lt;"&amp;B771+1)
</f>
        <v>0</v>
      </c>
      <c r="D771" s="108" t="str">
        <f t="array" ref="D771">SUMIFS(INDEX(Tips_daily!B$2:AB$1000, 0, MATCH(D770, Tips_daily!$B$1:$AAG$1, 0)), 
        Tips_daily!$A$2:$A$1000, "&gt;="&amp;A771, 
        Tips_daily!$A$2:$A$1000, "&lt;"&amp;A771+7)</f>
        <v>#N/A</v>
      </c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</row>
    <row r="772" ht="22.5" hidden="1" customHeight="1">
      <c r="A772" s="111"/>
      <c r="B772" s="111"/>
      <c r="C772" s="106">
        <f>SUMIFS(Tips_daily!B$2:B$1000, 
        Tips_daily!$A$2:$A$1000, "&gt;="&amp;A772, 
        Tips_daily!$A$2:$A$1000, "&lt;"&amp;B772+1)
</f>
        <v>0</v>
      </c>
      <c r="D772" s="108" t="str">
        <f t="array" ref="D772">SUMIFS(INDEX(Tips_daily!B$2:AB$1000, 0, MATCH(D771, Tips_daily!$B$1:$AAG$1, 0)), 
        Tips_daily!$A$2:$A$1000, "&gt;="&amp;A772, 
        Tips_daily!$A$2:$A$1000, "&lt;"&amp;A772+7)</f>
        <v>#N/A</v>
      </c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</row>
    <row r="773" ht="22.5" hidden="1" customHeight="1">
      <c r="A773" s="111"/>
      <c r="B773" s="111"/>
      <c r="C773" s="106">
        <f>SUMIFS(Tips_daily!B$2:B$1000, 
        Tips_daily!$A$2:$A$1000, "&gt;="&amp;A773, 
        Tips_daily!$A$2:$A$1000, "&lt;"&amp;B773+1)
</f>
        <v>0</v>
      </c>
      <c r="D773" s="108" t="str">
        <f t="array" ref="D773">SUMIFS(INDEX(Tips_daily!B$2:AB$1000, 0, MATCH(D772, Tips_daily!$B$1:$AAG$1, 0)), 
        Tips_daily!$A$2:$A$1000, "&gt;="&amp;A773, 
        Tips_daily!$A$2:$A$1000, "&lt;"&amp;A773+7)</f>
        <v>#N/A</v>
      </c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</row>
    <row r="774" ht="22.5" hidden="1" customHeight="1">
      <c r="A774" s="111"/>
      <c r="B774" s="111"/>
      <c r="C774" s="106">
        <f>SUMIFS(Tips_daily!B$2:B$1000, 
        Tips_daily!$A$2:$A$1000, "&gt;="&amp;A774, 
        Tips_daily!$A$2:$A$1000, "&lt;"&amp;B774+1)
</f>
        <v>0</v>
      </c>
      <c r="D774" s="108" t="str">
        <f t="array" ref="D774">SUMIFS(INDEX(Tips_daily!B$2:AB$1000, 0, MATCH(D773, Tips_daily!$B$1:$AAG$1, 0)), 
        Tips_daily!$A$2:$A$1000, "&gt;="&amp;A774, 
        Tips_daily!$A$2:$A$1000, "&lt;"&amp;A774+7)</f>
        <v>#N/A</v>
      </c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</row>
    <row r="775" ht="22.5" hidden="1" customHeight="1">
      <c r="A775" s="111"/>
      <c r="B775" s="111"/>
      <c r="C775" s="106">
        <f>SUMIFS(Tips_daily!B$2:B$1000, 
        Tips_daily!$A$2:$A$1000, "&gt;="&amp;A775, 
        Tips_daily!$A$2:$A$1000, "&lt;"&amp;B775+1)
</f>
        <v>0</v>
      </c>
      <c r="D775" s="108" t="str">
        <f t="array" ref="D775">SUMIFS(INDEX(Tips_daily!B$2:AB$1000, 0, MATCH(D774, Tips_daily!$B$1:$AAG$1, 0)), 
        Tips_daily!$A$2:$A$1000, "&gt;="&amp;A775, 
        Tips_daily!$A$2:$A$1000, "&lt;"&amp;A775+7)</f>
        <v>#N/A</v>
      </c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</row>
    <row r="776" ht="22.5" hidden="1" customHeight="1">
      <c r="A776" s="111"/>
      <c r="B776" s="111"/>
      <c r="C776" s="106">
        <f>SUMIFS(Tips_daily!B$2:B$1000, 
        Tips_daily!$A$2:$A$1000, "&gt;="&amp;A776, 
        Tips_daily!$A$2:$A$1000, "&lt;"&amp;B776+1)
</f>
        <v>0</v>
      </c>
      <c r="D776" s="108" t="str">
        <f t="array" ref="D776">SUMIFS(INDEX(Tips_daily!B$2:AB$1000, 0, MATCH(D775, Tips_daily!$B$1:$AAG$1, 0)), 
        Tips_daily!$A$2:$A$1000, "&gt;="&amp;A776, 
        Tips_daily!$A$2:$A$1000, "&lt;"&amp;A776+7)</f>
        <v>#N/A</v>
      </c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</row>
    <row r="777" ht="22.5" hidden="1" customHeight="1">
      <c r="A777" s="111"/>
      <c r="B777" s="111"/>
      <c r="C777" s="106">
        <f>SUMIFS(Tips_daily!B$2:B$1000, 
        Tips_daily!$A$2:$A$1000, "&gt;="&amp;A777, 
        Tips_daily!$A$2:$A$1000, "&lt;"&amp;B777+1)
</f>
        <v>0</v>
      </c>
      <c r="D777" s="108" t="str">
        <f t="array" ref="D777">SUMIFS(INDEX(Tips_daily!B$2:AB$1000, 0, MATCH(D776, Tips_daily!$B$1:$AAG$1, 0)), 
        Tips_daily!$A$2:$A$1000, "&gt;="&amp;A777, 
        Tips_daily!$A$2:$A$1000, "&lt;"&amp;A777+7)</f>
        <v>#N/A</v>
      </c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</row>
    <row r="778" ht="22.5" hidden="1" customHeight="1">
      <c r="A778" s="111"/>
      <c r="B778" s="111"/>
      <c r="C778" s="106">
        <f>SUMIFS(Tips_daily!B$2:B$1000, 
        Tips_daily!$A$2:$A$1000, "&gt;="&amp;A778, 
        Tips_daily!$A$2:$A$1000, "&lt;"&amp;B778+1)
</f>
        <v>0</v>
      </c>
      <c r="D778" s="108" t="str">
        <f t="array" ref="D778">SUMIFS(INDEX(Tips_daily!B$2:AB$1000, 0, MATCH(D777, Tips_daily!$B$1:$AAG$1, 0)), 
        Tips_daily!$A$2:$A$1000, "&gt;="&amp;A778, 
        Tips_daily!$A$2:$A$1000, "&lt;"&amp;A778+7)</f>
        <v>#N/A</v>
      </c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</row>
    <row r="779" ht="22.5" hidden="1" customHeight="1">
      <c r="A779" s="111"/>
      <c r="B779" s="111"/>
      <c r="C779" s="106">
        <f>SUMIFS(Tips_daily!B$2:B$1000, 
        Tips_daily!$A$2:$A$1000, "&gt;="&amp;A779, 
        Tips_daily!$A$2:$A$1000, "&lt;"&amp;B779+1)
</f>
        <v>0</v>
      </c>
      <c r="D779" s="108" t="str">
        <f t="array" ref="D779">SUMIFS(INDEX(Tips_daily!B$2:AB$1000, 0, MATCH(D778, Tips_daily!$B$1:$AAG$1, 0)), 
        Tips_daily!$A$2:$A$1000, "&gt;="&amp;A779, 
        Tips_daily!$A$2:$A$1000, "&lt;"&amp;A779+7)</f>
        <v>#N/A</v>
      </c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</row>
    <row r="780" ht="22.5" hidden="1" customHeight="1">
      <c r="A780" s="111"/>
      <c r="B780" s="111"/>
      <c r="C780" s="106">
        <f>SUMIFS(Tips_daily!B$2:B$1000, 
        Tips_daily!$A$2:$A$1000, "&gt;="&amp;A780, 
        Tips_daily!$A$2:$A$1000, "&lt;"&amp;B780+1)
</f>
        <v>0</v>
      </c>
      <c r="D780" s="108" t="str">
        <f t="array" ref="D780">SUMIFS(INDEX(Tips_daily!B$2:AB$1000, 0, MATCH(D779, Tips_daily!$B$1:$AAG$1, 0)), 
        Tips_daily!$A$2:$A$1000, "&gt;="&amp;A780, 
        Tips_daily!$A$2:$A$1000, "&lt;"&amp;A780+7)</f>
        <v>#N/A</v>
      </c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</row>
    <row r="781" ht="22.5" hidden="1" customHeight="1">
      <c r="A781" s="111"/>
      <c r="B781" s="111"/>
      <c r="C781" s="106">
        <f>SUMIFS(Tips_daily!B$2:B$1000, 
        Tips_daily!$A$2:$A$1000, "&gt;="&amp;A781, 
        Tips_daily!$A$2:$A$1000, "&lt;"&amp;B781+1)
</f>
        <v>0</v>
      </c>
      <c r="D781" s="108" t="str">
        <f t="array" ref="D781">SUMIFS(INDEX(Tips_daily!B$2:AB$1000, 0, MATCH(D780, Tips_daily!$B$1:$AAG$1, 0)), 
        Tips_daily!$A$2:$A$1000, "&gt;="&amp;A781, 
        Tips_daily!$A$2:$A$1000, "&lt;"&amp;A781+7)</f>
        <v>#N/A</v>
      </c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</row>
    <row r="782" ht="22.5" hidden="1" customHeight="1">
      <c r="A782" s="111"/>
      <c r="B782" s="111"/>
      <c r="C782" s="106">
        <f>SUMIFS(Tips_daily!B$2:B$1000, 
        Tips_daily!$A$2:$A$1000, "&gt;="&amp;A782, 
        Tips_daily!$A$2:$A$1000, "&lt;"&amp;B782+1)
</f>
        <v>0</v>
      </c>
      <c r="D782" s="108" t="str">
        <f t="array" ref="D782">SUMIFS(INDEX(Tips_daily!B$2:AB$1000, 0, MATCH(D781, Tips_daily!$B$1:$AAG$1, 0)), 
        Tips_daily!$A$2:$A$1000, "&gt;="&amp;A782, 
        Tips_daily!$A$2:$A$1000, "&lt;"&amp;A782+7)</f>
        <v>#N/A</v>
      </c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</row>
    <row r="783" ht="22.5" hidden="1" customHeight="1">
      <c r="A783" s="111"/>
      <c r="B783" s="111"/>
      <c r="C783" s="106">
        <f>SUMIFS(Tips_daily!B$2:B$1000, 
        Tips_daily!$A$2:$A$1000, "&gt;="&amp;A783, 
        Tips_daily!$A$2:$A$1000, "&lt;"&amp;B783+1)
</f>
        <v>0</v>
      </c>
      <c r="D783" s="108" t="str">
        <f t="array" ref="D783">SUMIFS(INDEX(Tips_daily!B$2:AB$1000, 0, MATCH(D782, Tips_daily!$B$1:$AAG$1, 0)), 
        Tips_daily!$A$2:$A$1000, "&gt;="&amp;A783, 
        Tips_daily!$A$2:$A$1000, "&lt;"&amp;A783+7)</f>
        <v>#N/A</v>
      </c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</row>
    <row r="784" ht="22.5" hidden="1" customHeight="1">
      <c r="A784" s="111"/>
      <c r="B784" s="111"/>
      <c r="C784" s="106">
        <f>SUMIFS(Tips_daily!B$2:B$1000, 
        Tips_daily!$A$2:$A$1000, "&gt;="&amp;A784, 
        Tips_daily!$A$2:$A$1000, "&lt;"&amp;B784+1)
</f>
        <v>0</v>
      </c>
      <c r="D784" s="108" t="str">
        <f t="array" ref="D784">SUMIFS(INDEX(Tips_daily!B$2:AB$1000, 0, MATCH(D783, Tips_daily!$B$1:$AAG$1, 0)), 
        Tips_daily!$A$2:$A$1000, "&gt;="&amp;A784, 
        Tips_daily!$A$2:$A$1000, "&lt;"&amp;A784+7)</f>
        <v>#N/A</v>
      </c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</row>
    <row r="785" ht="22.5" hidden="1" customHeight="1">
      <c r="A785" s="111"/>
      <c r="B785" s="111"/>
      <c r="C785" s="106">
        <f>SUMIFS(Tips_daily!B$2:B$1000, 
        Tips_daily!$A$2:$A$1000, "&gt;="&amp;A785, 
        Tips_daily!$A$2:$A$1000, "&lt;"&amp;B785+1)
</f>
        <v>0</v>
      </c>
      <c r="D785" s="108" t="str">
        <f t="array" ref="D785">SUMIFS(INDEX(Tips_daily!B$2:AB$1000, 0, MATCH(D784, Tips_daily!$B$1:$AAG$1, 0)), 
        Tips_daily!$A$2:$A$1000, "&gt;="&amp;A785, 
        Tips_daily!$A$2:$A$1000, "&lt;"&amp;A785+7)</f>
        <v>#N/A</v>
      </c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</row>
    <row r="786" ht="22.5" hidden="1" customHeight="1">
      <c r="A786" s="111"/>
      <c r="B786" s="111"/>
      <c r="C786" s="106">
        <f>SUMIFS(Tips_daily!B$2:B$1000, 
        Tips_daily!$A$2:$A$1000, "&gt;="&amp;A786, 
        Tips_daily!$A$2:$A$1000, "&lt;"&amp;B786+1)
</f>
        <v>0</v>
      </c>
      <c r="D786" s="108" t="str">
        <f t="array" ref="D786">SUMIFS(INDEX(Tips_daily!B$2:AB$1000, 0, MATCH(D785, Tips_daily!$B$1:$AAG$1, 0)), 
        Tips_daily!$A$2:$A$1000, "&gt;="&amp;A786, 
        Tips_daily!$A$2:$A$1000, "&lt;"&amp;A786+7)</f>
        <v>#N/A</v>
      </c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</row>
    <row r="787" ht="22.5" hidden="1" customHeight="1">
      <c r="A787" s="111"/>
      <c r="B787" s="111"/>
      <c r="C787" s="106">
        <f>SUMIFS(Tips_daily!B$2:B$1000, 
        Tips_daily!$A$2:$A$1000, "&gt;="&amp;A787, 
        Tips_daily!$A$2:$A$1000, "&lt;"&amp;B787+1)
</f>
        <v>0</v>
      </c>
      <c r="D787" s="108" t="str">
        <f t="array" ref="D787">SUMIFS(INDEX(Tips_daily!B$2:AB$1000, 0, MATCH(D786, Tips_daily!$B$1:$AAG$1, 0)), 
        Tips_daily!$A$2:$A$1000, "&gt;="&amp;A787, 
        Tips_daily!$A$2:$A$1000, "&lt;"&amp;A787+7)</f>
        <v>#N/A</v>
      </c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</row>
    <row r="788" ht="22.5" hidden="1" customHeight="1">
      <c r="A788" s="111"/>
      <c r="B788" s="111"/>
      <c r="C788" s="106">
        <f>SUMIFS(Tips_daily!B$2:B$1000, 
        Tips_daily!$A$2:$A$1000, "&gt;="&amp;A788, 
        Tips_daily!$A$2:$A$1000, "&lt;"&amp;B788+1)
</f>
        <v>0</v>
      </c>
      <c r="D788" s="108" t="str">
        <f t="array" ref="D788">SUMIFS(INDEX(Tips_daily!B$2:AB$1000, 0, MATCH(D787, Tips_daily!$B$1:$AAG$1, 0)), 
        Tips_daily!$A$2:$A$1000, "&gt;="&amp;A788, 
        Tips_daily!$A$2:$A$1000, "&lt;"&amp;A788+7)</f>
        <v>#N/A</v>
      </c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</row>
    <row r="789" ht="22.5" hidden="1" customHeight="1">
      <c r="A789" s="111"/>
      <c r="B789" s="111"/>
      <c r="C789" s="106">
        <f>SUMIFS(Tips_daily!B$2:B$1000, 
        Tips_daily!$A$2:$A$1000, "&gt;="&amp;A789, 
        Tips_daily!$A$2:$A$1000, "&lt;"&amp;B789+1)
</f>
        <v>0</v>
      </c>
      <c r="D789" s="108" t="str">
        <f t="array" ref="D789">SUMIFS(INDEX(Tips_daily!B$2:AB$1000, 0, MATCH(D788, Tips_daily!$B$1:$AAG$1, 0)), 
        Tips_daily!$A$2:$A$1000, "&gt;="&amp;A789, 
        Tips_daily!$A$2:$A$1000, "&lt;"&amp;A789+7)</f>
        <v>#N/A</v>
      </c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</row>
    <row r="790" ht="22.5" hidden="1" customHeight="1">
      <c r="A790" s="111"/>
      <c r="B790" s="111"/>
      <c r="C790" s="106">
        <f>SUMIFS(Tips_daily!B$2:B$1000, 
        Tips_daily!$A$2:$A$1000, "&gt;="&amp;A790, 
        Tips_daily!$A$2:$A$1000, "&lt;"&amp;B790+1)
</f>
        <v>0</v>
      </c>
      <c r="D790" s="108" t="str">
        <f t="array" ref="D790">SUMIFS(INDEX(Tips_daily!B$2:AB$1000, 0, MATCH(D789, Tips_daily!$B$1:$AAG$1, 0)), 
        Tips_daily!$A$2:$A$1000, "&gt;="&amp;A790, 
        Tips_daily!$A$2:$A$1000, "&lt;"&amp;A790+7)</f>
        <v>#N/A</v>
      </c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</row>
    <row r="791" ht="22.5" hidden="1" customHeight="1">
      <c r="A791" s="111"/>
      <c r="B791" s="111"/>
      <c r="C791" s="106">
        <f>SUMIFS(Tips_daily!B$2:B$1000, 
        Tips_daily!$A$2:$A$1000, "&gt;="&amp;A791, 
        Tips_daily!$A$2:$A$1000, "&lt;"&amp;B791+1)
</f>
        <v>0</v>
      </c>
      <c r="D791" s="108" t="str">
        <f t="array" ref="D791">SUMIFS(INDEX(Tips_daily!B$2:AB$1000, 0, MATCH(D790, Tips_daily!$B$1:$AAG$1, 0)), 
        Tips_daily!$A$2:$A$1000, "&gt;="&amp;A791, 
        Tips_daily!$A$2:$A$1000, "&lt;"&amp;A791+7)</f>
        <v>#N/A</v>
      </c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</row>
    <row r="792" ht="22.5" hidden="1" customHeight="1">
      <c r="A792" s="111"/>
      <c r="B792" s="111"/>
      <c r="C792" s="106">
        <f>SUMIFS(Tips_daily!B$2:B$1000, 
        Tips_daily!$A$2:$A$1000, "&gt;="&amp;A792, 
        Tips_daily!$A$2:$A$1000, "&lt;"&amp;B792+1)
</f>
        <v>0</v>
      </c>
      <c r="D792" s="108" t="str">
        <f t="array" ref="D792">SUMIFS(INDEX(Tips_daily!B$2:AB$1000, 0, MATCH(D791, Tips_daily!$B$1:$AAG$1, 0)), 
        Tips_daily!$A$2:$A$1000, "&gt;="&amp;A792, 
        Tips_daily!$A$2:$A$1000, "&lt;"&amp;A792+7)</f>
        <v>#N/A</v>
      </c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</row>
    <row r="793" ht="22.5" hidden="1" customHeight="1">
      <c r="A793" s="111"/>
      <c r="B793" s="111"/>
      <c r="C793" s="106">
        <f>SUMIFS(Tips_daily!B$2:B$1000, 
        Tips_daily!$A$2:$A$1000, "&gt;="&amp;A793, 
        Tips_daily!$A$2:$A$1000, "&lt;"&amp;B793+1)
</f>
        <v>0</v>
      </c>
      <c r="D793" s="108" t="str">
        <f t="array" ref="D793">SUMIFS(INDEX(Tips_daily!B$2:AB$1000, 0, MATCH(D792, Tips_daily!$B$1:$AAG$1, 0)), 
        Tips_daily!$A$2:$A$1000, "&gt;="&amp;A793, 
        Tips_daily!$A$2:$A$1000, "&lt;"&amp;A793+7)</f>
        <v>#N/A</v>
      </c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</row>
    <row r="794" ht="22.5" hidden="1" customHeight="1">
      <c r="A794" s="111"/>
      <c r="B794" s="111"/>
      <c r="C794" s="106">
        <f>SUMIFS(Tips_daily!B$2:B$1000, 
        Tips_daily!$A$2:$A$1000, "&gt;="&amp;A794, 
        Tips_daily!$A$2:$A$1000, "&lt;"&amp;B794+1)
</f>
        <v>0</v>
      </c>
      <c r="D794" s="108" t="str">
        <f t="array" ref="D794">SUMIFS(INDEX(Tips_daily!B$2:AB$1000, 0, MATCH(D793, Tips_daily!$B$1:$AAG$1, 0)), 
        Tips_daily!$A$2:$A$1000, "&gt;="&amp;A794, 
        Tips_daily!$A$2:$A$1000, "&lt;"&amp;A794+7)</f>
        <v>#N/A</v>
      </c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</row>
    <row r="795" ht="22.5" hidden="1" customHeight="1">
      <c r="A795" s="111"/>
      <c r="B795" s="111"/>
      <c r="C795" s="106">
        <f>SUMIFS(Tips_daily!B$2:B$1000, 
        Tips_daily!$A$2:$A$1000, "&gt;="&amp;A795, 
        Tips_daily!$A$2:$A$1000, "&lt;"&amp;B795+1)
</f>
        <v>0</v>
      </c>
      <c r="D795" s="108" t="str">
        <f t="array" ref="D795">SUMIFS(INDEX(Tips_daily!B$2:AB$1000, 0, MATCH(D794, Tips_daily!$B$1:$AAG$1, 0)), 
        Tips_daily!$A$2:$A$1000, "&gt;="&amp;A795, 
        Tips_daily!$A$2:$A$1000, "&lt;"&amp;A795+7)</f>
        <v>#N/A</v>
      </c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</row>
    <row r="796" ht="22.5" hidden="1" customHeight="1">
      <c r="A796" s="111"/>
      <c r="B796" s="111"/>
      <c r="C796" s="106">
        <f>SUMIFS(Tips_daily!B$2:B$1000, 
        Tips_daily!$A$2:$A$1000, "&gt;="&amp;A796, 
        Tips_daily!$A$2:$A$1000, "&lt;"&amp;B796+1)
</f>
        <v>0</v>
      </c>
      <c r="D796" s="108" t="str">
        <f t="array" ref="D796">SUMIFS(INDEX(Tips_daily!B$2:AB$1000, 0, MATCH(D795, Tips_daily!$B$1:$AAG$1, 0)), 
        Tips_daily!$A$2:$A$1000, "&gt;="&amp;A796, 
        Tips_daily!$A$2:$A$1000, "&lt;"&amp;A796+7)</f>
        <v>#N/A</v>
      </c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</row>
    <row r="797" ht="22.5" hidden="1" customHeight="1">
      <c r="A797" s="111"/>
      <c r="B797" s="111"/>
      <c r="C797" s="106">
        <f>SUMIFS(Tips_daily!B$2:B$1000, 
        Tips_daily!$A$2:$A$1000, "&gt;="&amp;A797, 
        Tips_daily!$A$2:$A$1000, "&lt;"&amp;B797+1)
</f>
        <v>0</v>
      </c>
      <c r="D797" s="108" t="str">
        <f t="array" ref="D797">SUMIFS(INDEX(Tips_daily!B$2:AB$1000, 0, MATCH(D796, Tips_daily!$B$1:$AAG$1, 0)), 
        Tips_daily!$A$2:$A$1000, "&gt;="&amp;A797, 
        Tips_daily!$A$2:$A$1000, "&lt;"&amp;A797+7)</f>
        <v>#N/A</v>
      </c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</row>
    <row r="798" ht="22.5" hidden="1" customHeight="1">
      <c r="A798" s="111"/>
      <c r="B798" s="111"/>
      <c r="C798" s="106">
        <f>SUMIFS(Tips_daily!B$2:B$1000, 
        Tips_daily!$A$2:$A$1000, "&gt;="&amp;A798, 
        Tips_daily!$A$2:$A$1000, "&lt;"&amp;B798+1)
</f>
        <v>0</v>
      </c>
      <c r="D798" s="108" t="str">
        <f t="array" ref="D798">SUMIFS(INDEX(Tips_daily!B$2:AB$1000, 0, MATCH(D797, Tips_daily!$B$1:$AAG$1, 0)), 
        Tips_daily!$A$2:$A$1000, "&gt;="&amp;A798, 
        Tips_daily!$A$2:$A$1000, "&lt;"&amp;A798+7)</f>
        <v>#N/A</v>
      </c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</row>
    <row r="799" ht="22.5" hidden="1" customHeight="1">
      <c r="A799" s="111"/>
      <c r="B799" s="111"/>
      <c r="C799" s="106">
        <f>SUMIFS(Tips_daily!B$2:B$1000, 
        Tips_daily!$A$2:$A$1000, "&gt;="&amp;A799, 
        Tips_daily!$A$2:$A$1000, "&lt;"&amp;B799+1)
</f>
        <v>0</v>
      </c>
      <c r="D799" s="108" t="str">
        <f t="array" ref="D799">SUMIFS(INDEX(Tips_daily!B$2:AB$1000, 0, MATCH(D798, Tips_daily!$B$1:$AAG$1, 0)), 
        Tips_daily!$A$2:$A$1000, "&gt;="&amp;A799, 
        Tips_daily!$A$2:$A$1000, "&lt;"&amp;A799+7)</f>
        <v>#N/A</v>
      </c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</row>
    <row r="800" ht="22.5" hidden="1" customHeight="1">
      <c r="A800" s="111"/>
      <c r="B800" s="111"/>
      <c r="C800" s="106">
        <f>SUMIFS(Tips_daily!B$2:B$1000, 
        Tips_daily!$A$2:$A$1000, "&gt;="&amp;A800, 
        Tips_daily!$A$2:$A$1000, "&lt;"&amp;B800+1)
</f>
        <v>0</v>
      </c>
      <c r="D800" s="108" t="str">
        <f t="array" ref="D800">SUMIFS(INDEX(Tips_daily!B$2:AB$1000, 0, MATCH(D799, Tips_daily!$B$1:$AAG$1, 0)), 
        Tips_daily!$A$2:$A$1000, "&gt;="&amp;A800, 
        Tips_daily!$A$2:$A$1000, "&lt;"&amp;A800+7)</f>
        <v>#N/A</v>
      </c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</row>
    <row r="801" ht="22.5" hidden="1" customHeight="1">
      <c r="A801" s="111"/>
      <c r="B801" s="111"/>
      <c r="C801" s="106">
        <f>SUMIFS(Tips_daily!B$2:B$1000, 
        Tips_daily!$A$2:$A$1000, "&gt;="&amp;A801, 
        Tips_daily!$A$2:$A$1000, "&lt;"&amp;B801+1)
</f>
        <v>0</v>
      </c>
      <c r="D801" s="108" t="str">
        <f t="array" ref="D801">SUMIFS(INDEX(Tips_daily!B$2:AB$1000, 0, MATCH(D800, Tips_daily!$B$1:$AAG$1, 0)), 
        Tips_daily!$A$2:$A$1000, "&gt;="&amp;A801, 
        Tips_daily!$A$2:$A$1000, "&lt;"&amp;A801+7)</f>
        <v>#N/A</v>
      </c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</row>
    <row r="802" ht="22.5" hidden="1" customHeight="1">
      <c r="A802" s="111"/>
      <c r="B802" s="111"/>
      <c r="C802" s="106">
        <f>SUMIFS(Tips_daily!B$2:B$1000, 
        Tips_daily!$A$2:$A$1000, "&gt;="&amp;A802, 
        Tips_daily!$A$2:$A$1000, "&lt;"&amp;B802+1)
</f>
        <v>0</v>
      </c>
      <c r="D802" s="108" t="str">
        <f t="array" ref="D802">SUMIFS(INDEX(Tips_daily!B$2:AB$1000, 0, MATCH(D801, Tips_daily!$B$1:$AAG$1, 0)), 
        Tips_daily!$A$2:$A$1000, "&gt;="&amp;A802, 
        Tips_daily!$A$2:$A$1000, "&lt;"&amp;A802+7)</f>
        <v>#N/A</v>
      </c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</row>
    <row r="803" ht="22.5" hidden="1" customHeight="1">
      <c r="A803" s="111"/>
      <c r="B803" s="111"/>
      <c r="C803" s="106">
        <f>SUMIFS(Tips_daily!B$2:B$1000, 
        Tips_daily!$A$2:$A$1000, "&gt;="&amp;A803, 
        Tips_daily!$A$2:$A$1000, "&lt;"&amp;B803+1)
</f>
        <v>0</v>
      </c>
      <c r="D803" s="108" t="str">
        <f t="array" ref="D803">SUMIFS(INDEX(Tips_daily!B$2:AB$1000, 0, MATCH(D802, Tips_daily!$B$1:$AAG$1, 0)), 
        Tips_daily!$A$2:$A$1000, "&gt;="&amp;A803, 
        Tips_daily!$A$2:$A$1000, "&lt;"&amp;A803+7)</f>
        <v>#N/A</v>
      </c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</row>
    <row r="804" ht="22.5" hidden="1" customHeight="1">
      <c r="A804" s="111"/>
      <c r="B804" s="111"/>
      <c r="C804" s="106">
        <f>SUMIFS(Tips_daily!B$2:B$1000, 
        Tips_daily!$A$2:$A$1000, "&gt;="&amp;A804, 
        Tips_daily!$A$2:$A$1000, "&lt;"&amp;B804+1)
</f>
        <v>0</v>
      </c>
      <c r="D804" s="108" t="str">
        <f t="array" ref="D804">SUMIFS(INDEX(Tips_daily!B$2:AB$1000, 0, MATCH(D803, Tips_daily!$B$1:$AAG$1, 0)), 
        Tips_daily!$A$2:$A$1000, "&gt;="&amp;A804, 
        Tips_daily!$A$2:$A$1000, "&lt;"&amp;A804+7)</f>
        <v>#N/A</v>
      </c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</row>
    <row r="805" ht="22.5" hidden="1" customHeight="1">
      <c r="A805" s="111"/>
      <c r="B805" s="111"/>
      <c r="C805" s="106">
        <f>SUMIFS(Tips_daily!B$2:B$1000, 
        Tips_daily!$A$2:$A$1000, "&gt;="&amp;A805, 
        Tips_daily!$A$2:$A$1000, "&lt;"&amp;B805+1)
</f>
        <v>0</v>
      </c>
      <c r="D805" s="108" t="str">
        <f t="array" ref="D805">SUMIFS(INDEX(Tips_daily!B$2:AB$1000, 0, MATCH(D804, Tips_daily!$B$1:$AAG$1, 0)), 
        Tips_daily!$A$2:$A$1000, "&gt;="&amp;A805, 
        Tips_daily!$A$2:$A$1000, "&lt;"&amp;A805+7)</f>
        <v>#N/A</v>
      </c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</row>
    <row r="806" ht="22.5" hidden="1" customHeight="1">
      <c r="A806" s="111"/>
      <c r="B806" s="111"/>
      <c r="C806" s="106">
        <f>SUMIFS(Tips_daily!B$2:B$1000, 
        Tips_daily!$A$2:$A$1000, "&gt;="&amp;A806, 
        Tips_daily!$A$2:$A$1000, "&lt;"&amp;B806+1)
</f>
        <v>0</v>
      </c>
      <c r="D806" s="108" t="str">
        <f t="array" ref="D806">SUMIFS(INDEX(Tips_daily!B$2:AB$1000, 0, MATCH(D805, Tips_daily!$B$1:$AAG$1, 0)), 
        Tips_daily!$A$2:$A$1000, "&gt;="&amp;A806, 
        Tips_daily!$A$2:$A$1000, "&lt;"&amp;A806+7)</f>
        <v>#N/A</v>
      </c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</row>
    <row r="807" ht="22.5" hidden="1" customHeight="1">
      <c r="A807" s="111"/>
      <c r="B807" s="111"/>
      <c r="C807" s="106">
        <f>SUMIFS(Tips_daily!B$2:B$1000, 
        Tips_daily!$A$2:$A$1000, "&gt;="&amp;A807, 
        Tips_daily!$A$2:$A$1000, "&lt;"&amp;B807+1)
</f>
        <v>0</v>
      </c>
      <c r="D807" s="108" t="str">
        <f t="array" ref="D807">SUMIFS(INDEX(Tips_daily!B$2:AB$1000, 0, MATCH(D806, Tips_daily!$B$1:$AAG$1, 0)), 
        Tips_daily!$A$2:$A$1000, "&gt;="&amp;A807, 
        Tips_daily!$A$2:$A$1000, "&lt;"&amp;A807+7)</f>
        <v>#N/A</v>
      </c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</row>
    <row r="808" ht="22.5" hidden="1" customHeight="1">
      <c r="A808" s="111"/>
      <c r="B808" s="111"/>
      <c r="C808" s="106">
        <f>SUMIFS(Tips_daily!B$2:B$1000, 
        Tips_daily!$A$2:$A$1000, "&gt;="&amp;A808, 
        Tips_daily!$A$2:$A$1000, "&lt;"&amp;B808+1)
</f>
        <v>0</v>
      </c>
      <c r="D808" s="108" t="str">
        <f t="array" ref="D808">SUMIFS(INDEX(Tips_daily!B$2:AB$1000, 0, MATCH(D807, Tips_daily!$B$1:$AAG$1, 0)), 
        Tips_daily!$A$2:$A$1000, "&gt;="&amp;A808, 
        Tips_daily!$A$2:$A$1000, "&lt;"&amp;A808+7)</f>
        <v>#N/A</v>
      </c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</row>
    <row r="809" ht="22.5" hidden="1" customHeight="1">
      <c r="A809" s="111"/>
      <c r="B809" s="111"/>
      <c r="C809" s="106">
        <f>SUMIFS(Tips_daily!B$2:B$1000, 
        Tips_daily!$A$2:$A$1000, "&gt;="&amp;A809, 
        Tips_daily!$A$2:$A$1000, "&lt;"&amp;B809+1)
</f>
        <v>0</v>
      </c>
      <c r="D809" s="108" t="str">
        <f t="array" ref="D809">SUMIFS(INDEX(Tips_daily!B$2:AB$1000, 0, MATCH(D808, Tips_daily!$B$1:$AAG$1, 0)), 
        Tips_daily!$A$2:$A$1000, "&gt;="&amp;A809, 
        Tips_daily!$A$2:$A$1000, "&lt;"&amp;A809+7)</f>
        <v>#N/A</v>
      </c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</row>
    <row r="810" ht="22.5" hidden="1" customHeight="1">
      <c r="A810" s="111"/>
      <c r="B810" s="111"/>
      <c r="C810" s="106">
        <f>SUMIFS(Tips_daily!B$2:B$1000, 
        Tips_daily!$A$2:$A$1000, "&gt;="&amp;A810, 
        Tips_daily!$A$2:$A$1000, "&lt;"&amp;B810+1)
</f>
        <v>0</v>
      </c>
      <c r="D810" s="108" t="str">
        <f t="array" ref="D810">SUMIFS(INDEX(Tips_daily!B$2:AB$1000, 0, MATCH(D809, Tips_daily!$B$1:$AAG$1, 0)), 
        Tips_daily!$A$2:$A$1000, "&gt;="&amp;A810, 
        Tips_daily!$A$2:$A$1000, "&lt;"&amp;A810+7)</f>
        <v>#N/A</v>
      </c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</row>
    <row r="811" ht="22.5" hidden="1" customHeight="1">
      <c r="A811" s="111"/>
      <c r="B811" s="111"/>
      <c r="C811" s="106">
        <f>SUMIFS(Tips_daily!B$2:B$1000, 
        Tips_daily!$A$2:$A$1000, "&gt;="&amp;A811, 
        Tips_daily!$A$2:$A$1000, "&lt;"&amp;B811+1)
</f>
        <v>0</v>
      </c>
      <c r="D811" s="108" t="str">
        <f t="array" ref="D811">SUMIFS(INDEX(Tips_daily!B$2:AB$1000, 0, MATCH(D810, Tips_daily!$B$1:$AAG$1, 0)), 
        Tips_daily!$A$2:$A$1000, "&gt;="&amp;A811, 
        Tips_daily!$A$2:$A$1000, "&lt;"&amp;A811+7)</f>
        <v>#N/A</v>
      </c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</row>
    <row r="812" ht="22.5" hidden="1" customHeight="1">
      <c r="A812" s="111"/>
      <c r="B812" s="111"/>
      <c r="C812" s="106">
        <f>SUMIFS(Tips_daily!B$2:B$1000, 
        Tips_daily!$A$2:$A$1000, "&gt;="&amp;A812, 
        Tips_daily!$A$2:$A$1000, "&lt;"&amp;B812+1)
</f>
        <v>0</v>
      </c>
      <c r="D812" s="108" t="str">
        <f t="array" ref="D812">SUMIFS(INDEX(Tips_daily!B$2:AB$1000, 0, MATCH(D811, Tips_daily!$B$1:$AAG$1, 0)), 
        Tips_daily!$A$2:$A$1000, "&gt;="&amp;A812, 
        Tips_daily!$A$2:$A$1000, "&lt;"&amp;A812+7)</f>
        <v>#N/A</v>
      </c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</row>
    <row r="813" ht="22.5" hidden="1" customHeight="1">
      <c r="A813" s="111"/>
      <c r="B813" s="111"/>
      <c r="C813" s="106">
        <f>SUMIFS(Tips_daily!B$2:B$1000, 
        Tips_daily!$A$2:$A$1000, "&gt;="&amp;A813, 
        Tips_daily!$A$2:$A$1000, "&lt;"&amp;B813+1)
</f>
        <v>0</v>
      </c>
      <c r="D813" s="108" t="str">
        <f t="array" ref="D813">SUMIFS(INDEX(Tips_daily!B$2:AB$1000, 0, MATCH(D812, Tips_daily!$B$1:$AAG$1, 0)), 
        Tips_daily!$A$2:$A$1000, "&gt;="&amp;A813, 
        Tips_daily!$A$2:$A$1000, "&lt;"&amp;A813+7)</f>
        <v>#N/A</v>
      </c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</row>
    <row r="814" ht="22.5" hidden="1" customHeight="1">
      <c r="A814" s="111"/>
      <c r="B814" s="111"/>
      <c r="C814" s="106">
        <f>SUMIFS(Tips_daily!B$2:B$1000, 
        Tips_daily!$A$2:$A$1000, "&gt;="&amp;A814, 
        Tips_daily!$A$2:$A$1000, "&lt;"&amp;B814+1)
</f>
        <v>0</v>
      </c>
      <c r="D814" s="108" t="str">
        <f t="array" ref="D814">SUMIFS(INDEX(Tips_daily!B$2:AB$1000, 0, MATCH(D813, Tips_daily!$B$1:$AAG$1, 0)), 
        Tips_daily!$A$2:$A$1000, "&gt;="&amp;A814, 
        Tips_daily!$A$2:$A$1000, "&lt;"&amp;A814+7)</f>
        <v>#N/A</v>
      </c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</row>
    <row r="815" ht="22.5" hidden="1" customHeight="1">
      <c r="A815" s="111"/>
      <c r="B815" s="111"/>
      <c r="C815" s="106">
        <f>SUMIFS(Tips_daily!B$2:B$1000, 
        Tips_daily!$A$2:$A$1000, "&gt;="&amp;A815, 
        Tips_daily!$A$2:$A$1000, "&lt;"&amp;B815+1)
</f>
        <v>0</v>
      </c>
      <c r="D815" s="108" t="str">
        <f t="array" ref="D815">SUMIFS(INDEX(Tips_daily!B$2:AB$1000, 0, MATCH(D814, Tips_daily!$B$1:$AAG$1, 0)), 
        Tips_daily!$A$2:$A$1000, "&gt;="&amp;A815, 
        Tips_daily!$A$2:$A$1000, "&lt;"&amp;A815+7)</f>
        <v>#N/A</v>
      </c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</row>
    <row r="816" ht="22.5" hidden="1" customHeight="1">
      <c r="A816" s="111"/>
      <c r="B816" s="111"/>
      <c r="C816" s="106">
        <f>SUMIFS(Tips_daily!B$2:B$1000, 
        Tips_daily!$A$2:$A$1000, "&gt;="&amp;A816, 
        Tips_daily!$A$2:$A$1000, "&lt;"&amp;B816+1)
</f>
        <v>0</v>
      </c>
      <c r="D816" s="108" t="str">
        <f t="array" ref="D816">SUMIFS(INDEX(Tips_daily!B$2:AB$1000, 0, MATCH(D815, Tips_daily!$B$1:$AAG$1, 0)), 
        Tips_daily!$A$2:$A$1000, "&gt;="&amp;A816, 
        Tips_daily!$A$2:$A$1000, "&lt;"&amp;A816+7)</f>
        <v>#N/A</v>
      </c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</row>
    <row r="817" ht="22.5" hidden="1" customHeight="1">
      <c r="A817" s="111"/>
      <c r="B817" s="111"/>
      <c r="C817" s="106">
        <f>SUMIFS(Tips_daily!B$2:B$1000, 
        Tips_daily!$A$2:$A$1000, "&gt;="&amp;A817, 
        Tips_daily!$A$2:$A$1000, "&lt;"&amp;B817+1)
</f>
        <v>0</v>
      </c>
      <c r="D817" s="108" t="str">
        <f t="array" ref="D817">SUMIFS(INDEX(Tips_daily!B$2:AB$1000, 0, MATCH(D816, Tips_daily!$B$1:$AAG$1, 0)), 
        Tips_daily!$A$2:$A$1000, "&gt;="&amp;A817, 
        Tips_daily!$A$2:$A$1000, "&lt;"&amp;A817+7)</f>
        <v>#N/A</v>
      </c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</row>
    <row r="818" ht="22.5" hidden="1" customHeight="1">
      <c r="A818" s="111"/>
      <c r="B818" s="111"/>
      <c r="C818" s="106">
        <f>SUMIFS(Tips_daily!B$2:B$1000, 
        Tips_daily!$A$2:$A$1000, "&gt;="&amp;A818, 
        Tips_daily!$A$2:$A$1000, "&lt;"&amp;B818+1)
</f>
        <v>0</v>
      </c>
      <c r="D818" s="108" t="str">
        <f t="array" ref="D818">SUMIFS(INDEX(Tips_daily!B$2:AB$1000, 0, MATCH(D817, Tips_daily!$B$1:$AAG$1, 0)), 
        Tips_daily!$A$2:$A$1000, "&gt;="&amp;A818, 
        Tips_daily!$A$2:$A$1000, "&lt;"&amp;A818+7)</f>
        <v>#N/A</v>
      </c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</row>
    <row r="819" ht="22.5" hidden="1" customHeight="1">
      <c r="A819" s="111"/>
      <c r="B819" s="111"/>
      <c r="C819" s="106">
        <f>SUMIFS(Tips_daily!B$2:B$1000, 
        Tips_daily!$A$2:$A$1000, "&gt;="&amp;A819, 
        Tips_daily!$A$2:$A$1000, "&lt;"&amp;B819+1)
</f>
        <v>0</v>
      </c>
      <c r="D819" s="108" t="str">
        <f t="array" ref="D819">SUMIFS(INDEX(Tips_daily!B$2:AB$1000, 0, MATCH(D818, Tips_daily!$B$1:$AAG$1, 0)), 
        Tips_daily!$A$2:$A$1000, "&gt;="&amp;A819, 
        Tips_daily!$A$2:$A$1000, "&lt;"&amp;A819+7)</f>
        <v>#N/A</v>
      </c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</row>
    <row r="820" ht="22.5" hidden="1" customHeight="1">
      <c r="A820" s="111"/>
      <c r="B820" s="111"/>
      <c r="C820" s="106">
        <f>SUMIFS(Tips_daily!B$2:B$1000, 
        Tips_daily!$A$2:$A$1000, "&gt;="&amp;A820, 
        Tips_daily!$A$2:$A$1000, "&lt;"&amp;B820+1)
</f>
        <v>0</v>
      </c>
      <c r="D820" s="108" t="str">
        <f t="array" ref="D820">SUMIFS(INDEX(Tips_daily!B$2:AB$1000, 0, MATCH(D819, Tips_daily!$B$1:$AAG$1, 0)), 
        Tips_daily!$A$2:$A$1000, "&gt;="&amp;A820, 
        Tips_daily!$A$2:$A$1000, "&lt;"&amp;A820+7)</f>
        <v>#N/A</v>
      </c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</row>
    <row r="821" ht="22.5" hidden="1" customHeight="1">
      <c r="A821" s="111"/>
      <c r="B821" s="111"/>
      <c r="C821" s="106">
        <f>SUMIFS(Tips_daily!B$2:B$1000, 
        Tips_daily!$A$2:$A$1000, "&gt;="&amp;A821, 
        Tips_daily!$A$2:$A$1000, "&lt;"&amp;B821+1)
</f>
        <v>0</v>
      </c>
      <c r="D821" s="108" t="str">
        <f t="array" ref="D821">SUMIFS(INDEX(Tips_daily!B$2:AB$1000, 0, MATCH(D820, Tips_daily!$B$1:$AAG$1, 0)), 
        Tips_daily!$A$2:$A$1000, "&gt;="&amp;A821, 
        Tips_daily!$A$2:$A$1000, "&lt;"&amp;A821+7)</f>
        <v>#N/A</v>
      </c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</row>
    <row r="822" ht="22.5" hidden="1" customHeight="1">
      <c r="A822" s="111"/>
      <c r="B822" s="111"/>
      <c r="C822" s="106">
        <f>SUMIFS(Tips_daily!B$2:B$1000, 
        Tips_daily!$A$2:$A$1000, "&gt;="&amp;A822, 
        Tips_daily!$A$2:$A$1000, "&lt;"&amp;B822+1)
</f>
        <v>0</v>
      </c>
      <c r="D822" s="108" t="str">
        <f t="array" ref="D822">SUMIFS(INDEX(Tips_daily!B$2:AB$1000, 0, MATCH(D821, Tips_daily!$B$1:$AAG$1, 0)), 
        Tips_daily!$A$2:$A$1000, "&gt;="&amp;A822, 
        Tips_daily!$A$2:$A$1000, "&lt;"&amp;A822+7)</f>
        <v>#N/A</v>
      </c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</row>
    <row r="823" ht="22.5" hidden="1" customHeight="1">
      <c r="A823" s="111"/>
      <c r="B823" s="111"/>
      <c r="C823" s="106">
        <f>SUMIFS(Tips_daily!B$2:B$1000, 
        Tips_daily!$A$2:$A$1000, "&gt;="&amp;A823, 
        Tips_daily!$A$2:$A$1000, "&lt;"&amp;B823+1)
</f>
        <v>0</v>
      </c>
      <c r="D823" s="108" t="str">
        <f t="array" ref="D823">SUMIFS(INDEX(Tips_daily!B$2:AB$1000, 0, MATCH(D822, Tips_daily!$B$1:$AAG$1, 0)), 
        Tips_daily!$A$2:$A$1000, "&gt;="&amp;A823, 
        Tips_daily!$A$2:$A$1000, "&lt;"&amp;A823+7)</f>
        <v>#N/A</v>
      </c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</row>
    <row r="824" ht="22.5" hidden="1" customHeight="1">
      <c r="A824" s="111"/>
      <c r="B824" s="111"/>
      <c r="C824" s="106">
        <f>SUMIFS(Tips_daily!B$2:B$1000, 
        Tips_daily!$A$2:$A$1000, "&gt;="&amp;A824, 
        Tips_daily!$A$2:$A$1000, "&lt;"&amp;B824+1)
</f>
        <v>0</v>
      </c>
      <c r="D824" s="108" t="str">
        <f t="array" ref="D824">SUMIFS(INDEX(Tips_daily!B$2:AB$1000, 0, MATCH(D823, Tips_daily!$B$1:$AAG$1, 0)), 
        Tips_daily!$A$2:$A$1000, "&gt;="&amp;A824, 
        Tips_daily!$A$2:$A$1000, "&lt;"&amp;A824+7)</f>
        <v>#N/A</v>
      </c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</row>
    <row r="825" ht="22.5" hidden="1" customHeight="1">
      <c r="A825" s="111"/>
      <c r="B825" s="111"/>
      <c r="C825" s="106">
        <f>SUMIFS(Tips_daily!B$2:B$1000, 
        Tips_daily!$A$2:$A$1000, "&gt;="&amp;A825, 
        Tips_daily!$A$2:$A$1000, "&lt;"&amp;B825+1)
</f>
        <v>0</v>
      </c>
      <c r="D825" s="108" t="str">
        <f t="array" ref="D825">SUMIFS(INDEX(Tips_daily!B$2:AB$1000, 0, MATCH(D824, Tips_daily!$B$1:$AAG$1, 0)), 
        Tips_daily!$A$2:$A$1000, "&gt;="&amp;A825, 
        Tips_daily!$A$2:$A$1000, "&lt;"&amp;A825+7)</f>
        <v>#N/A</v>
      </c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</row>
    <row r="826" ht="22.5" hidden="1" customHeight="1">
      <c r="A826" s="111"/>
      <c r="B826" s="111"/>
      <c r="C826" s="106">
        <f>SUMIFS(Tips_daily!B$2:B$1000, 
        Tips_daily!$A$2:$A$1000, "&gt;="&amp;A826, 
        Tips_daily!$A$2:$A$1000, "&lt;"&amp;B826+1)
</f>
        <v>0</v>
      </c>
      <c r="D826" s="108" t="str">
        <f t="array" ref="D826">SUMIFS(INDEX(Tips_daily!B$2:AB$1000, 0, MATCH(D825, Tips_daily!$B$1:$AAG$1, 0)), 
        Tips_daily!$A$2:$A$1000, "&gt;="&amp;A826, 
        Tips_daily!$A$2:$A$1000, "&lt;"&amp;A826+7)</f>
        <v>#N/A</v>
      </c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</row>
    <row r="827" ht="22.5" hidden="1" customHeight="1">
      <c r="A827" s="111"/>
      <c r="B827" s="111"/>
      <c r="C827" s="106">
        <f>SUMIFS(Tips_daily!B$2:B$1000, 
        Tips_daily!$A$2:$A$1000, "&gt;="&amp;A827, 
        Tips_daily!$A$2:$A$1000, "&lt;"&amp;B827+1)
</f>
        <v>0</v>
      </c>
      <c r="D827" s="108" t="str">
        <f t="array" ref="D827">SUMIFS(INDEX(Tips_daily!B$2:AB$1000, 0, MATCH(D826, Tips_daily!$B$1:$AAG$1, 0)), 
        Tips_daily!$A$2:$A$1000, "&gt;="&amp;A827, 
        Tips_daily!$A$2:$A$1000, "&lt;"&amp;A827+7)</f>
        <v>#N/A</v>
      </c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</row>
    <row r="828" ht="22.5" hidden="1" customHeight="1">
      <c r="A828" s="111"/>
      <c r="B828" s="111"/>
      <c r="C828" s="106">
        <f>SUMIFS(Tips_daily!B$2:B$1000, 
        Tips_daily!$A$2:$A$1000, "&gt;="&amp;A828, 
        Tips_daily!$A$2:$A$1000, "&lt;"&amp;B828+1)
</f>
        <v>0</v>
      </c>
      <c r="D828" s="108" t="str">
        <f t="array" ref="D828">SUMIFS(INDEX(Tips_daily!B$2:AB$1000, 0, MATCH(D827, Tips_daily!$B$1:$AAG$1, 0)), 
        Tips_daily!$A$2:$A$1000, "&gt;="&amp;A828, 
        Tips_daily!$A$2:$A$1000, "&lt;"&amp;A828+7)</f>
        <v>#N/A</v>
      </c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</row>
    <row r="829" ht="22.5" hidden="1" customHeight="1">
      <c r="A829" s="111"/>
      <c r="B829" s="111"/>
      <c r="C829" s="106">
        <f>SUMIFS(Tips_daily!B$2:B$1000, 
        Tips_daily!$A$2:$A$1000, "&gt;="&amp;A829, 
        Tips_daily!$A$2:$A$1000, "&lt;"&amp;B829+1)
</f>
        <v>0</v>
      </c>
      <c r="D829" s="108" t="str">
        <f t="array" ref="D829">SUMIFS(INDEX(Tips_daily!B$2:AB$1000, 0, MATCH(D828, Tips_daily!$B$1:$AAG$1, 0)), 
        Tips_daily!$A$2:$A$1000, "&gt;="&amp;A829, 
        Tips_daily!$A$2:$A$1000, "&lt;"&amp;A829+7)</f>
        <v>#N/A</v>
      </c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</row>
    <row r="830" ht="22.5" hidden="1" customHeight="1">
      <c r="A830" s="111"/>
      <c r="B830" s="111"/>
      <c r="C830" s="106">
        <f>SUMIFS(Tips_daily!B$2:B$1000, 
        Tips_daily!$A$2:$A$1000, "&gt;="&amp;A830, 
        Tips_daily!$A$2:$A$1000, "&lt;"&amp;B830+1)
</f>
        <v>0</v>
      </c>
      <c r="D830" s="108" t="str">
        <f t="array" ref="D830">SUMIFS(INDEX(Tips_daily!B$2:AB$1000, 0, MATCH(D829, Tips_daily!$B$1:$AAG$1, 0)), 
        Tips_daily!$A$2:$A$1000, "&gt;="&amp;A830, 
        Tips_daily!$A$2:$A$1000, "&lt;"&amp;A830+7)</f>
        <v>#N/A</v>
      </c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</row>
    <row r="831" ht="22.5" hidden="1" customHeight="1">
      <c r="A831" s="111"/>
      <c r="B831" s="111"/>
      <c r="C831" s="106">
        <f>SUMIFS(Tips_daily!B$2:B$1000, 
        Tips_daily!$A$2:$A$1000, "&gt;="&amp;A831, 
        Tips_daily!$A$2:$A$1000, "&lt;"&amp;B831+1)
</f>
        <v>0</v>
      </c>
      <c r="D831" s="108" t="str">
        <f t="array" ref="D831">SUMIFS(INDEX(Tips_daily!B$2:AB$1000, 0, MATCH(D830, Tips_daily!$B$1:$AAG$1, 0)), 
        Tips_daily!$A$2:$A$1000, "&gt;="&amp;A831, 
        Tips_daily!$A$2:$A$1000, "&lt;"&amp;A831+7)</f>
        <v>#N/A</v>
      </c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</row>
    <row r="832" ht="22.5" hidden="1" customHeight="1">
      <c r="A832" s="111"/>
      <c r="B832" s="111"/>
      <c r="C832" s="106">
        <f>SUMIFS(Tips_daily!B$2:B$1000, 
        Tips_daily!$A$2:$A$1000, "&gt;="&amp;A832, 
        Tips_daily!$A$2:$A$1000, "&lt;"&amp;B832+1)
</f>
        <v>0</v>
      </c>
      <c r="D832" s="108" t="str">
        <f t="array" ref="D832">SUMIFS(INDEX(Tips_daily!B$2:AB$1000, 0, MATCH(D831, Tips_daily!$B$1:$AAG$1, 0)), 
        Tips_daily!$A$2:$A$1000, "&gt;="&amp;A832, 
        Tips_daily!$A$2:$A$1000, "&lt;"&amp;A832+7)</f>
        <v>#N/A</v>
      </c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</row>
    <row r="833" ht="22.5" hidden="1" customHeight="1">
      <c r="A833" s="111"/>
      <c r="B833" s="111"/>
      <c r="C833" s="106">
        <f>SUMIFS(Tips_daily!B$2:B$1000, 
        Tips_daily!$A$2:$A$1000, "&gt;="&amp;A833, 
        Tips_daily!$A$2:$A$1000, "&lt;"&amp;B833+1)
</f>
        <v>0</v>
      </c>
      <c r="D833" s="108" t="str">
        <f t="array" ref="D833">SUMIFS(INDEX(Tips_daily!B$2:AB$1000, 0, MATCH(D832, Tips_daily!$B$1:$AAG$1, 0)), 
        Tips_daily!$A$2:$A$1000, "&gt;="&amp;A833, 
        Tips_daily!$A$2:$A$1000, "&lt;"&amp;A833+7)</f>
        <v>#N/A</v>
      </c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</row>
    <row r="834" ht="22.5" hidden="1" customHeight="1">
      <c r="A834" s="111"/>
      <c r="B834" s="111"/>
      <c r="C834" s="106">
        <f>SUMIFS(Tips_daily!B$2:B$1000, 
        Tips_daily!$A$2:$A$1000, "&gt;="&amp;A834, 
        Tips_daily!$A$2:$A$1000, "&lt;"&amp;B834+1)
</f>
        <v>0</v>
      </c>
      <c r="D834" s="108" t="str">
        <f t="array" ref="D834">SUMIFS(INDEX(Tips_daily!B$2:AB$1000, 0, MATCH(D833, Tips_daily!$B$1:$AAG$1, 0)), 
        Tips_daily!$A$2:$A$1000, "&gt;="&amp;A834, 
        Tips_daily!$A$2:$A$1000, "&lt;"&amp;A834+7)</f>
        <v>#N/A</v>
      </c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</row>
    <row r="835" ht="22.5" hidden="1" customHeight="1">
      <c r="A835" s="111"/>
      <c r="B835" s="111"/>
      <c r="C835" s="106">
        <f>SUMIFS(Tips_daily!B$2:B$1000, 
        Tips_daily!$A$2:$A$1000, "&gt;="&amp;A835, 
        Tips_daily!$A$2:$A$1000, "&lt;"&amp;B835+1)
</f>
        <v>0</v>
      </c>
      <c r="D835" s="108" t="str">
        <f t="array" ref="D835">SUMIFS(INDEX(Tips_daily!B$2:AB$1000, 0, MATCH(D834, Tips_daily!$B$1:$AAG$1, 0)), 
        Tips_daily!$A$2:$A$1000, "&gt;="&amp;A835, 
        Tips_daily!$A$2:$A$1000, "&lt;"&amp;A835+7)</f>
        <v>#N/A</v>
      </c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</row>
    <row r="836" ht="22.5" hidden="1" customHeight="1">
      <c r="A836" s="111"/>
      <c r="B836" s="111"/>
      <c r="C836" s="106">
        <f>SUMIFS(Tips_daily!B$2:B$1000, 
        Tips_daily!$A$2:$A$1000, "&gt;="&amp;A836, 
        Tips_daily!$A$2:$A$1000, "&lt;"&amp;B836+1)
</f>
        <v>0</v>
      </c>
      <c r="D836" s="108" t="str">
        <f t="array" ref="D836">SUMIFS(INDEX(Tips_daily!B$2:AB$1000, 0, MATCH(D835, Tips_daily!$B$1:$AAG$1, 0)), 
        Tips_daily!$A$2:$A$1000, "&gt;="&amp;A836, 
        Tips_daily!$A$2:$A$1000, "&lt;"&amp;A836+7)</f>
        <v>#N/A</v>
      </c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</row>
    <row r="837" ht="22.5" hidden="1" customHeight="1">
      <c r="A837" s="111"/>
      <c r="B837" s="111"/>
      <c r="C837" s="106">
        <f>SUMIFS(Tips_daily!B$2:B$1000, 
        Tips_daily!$A$2:$A$1000, "&gt;="&amp;A837, 
        Tips_daily!$A$2:$A$1000, "&lt;"&amp;B837+1)
</f>
        <v>0</v>
      </c>
      <c r="D837" s="108" t="str">
        <f t="array" ref="D837">SUMIFS(INDEX(Tips_daily!B$2:AB$1000, 0, MATCH(D836, Tips_daily!$B$1:$AAG$1, 0)), 
        Tips_daily!$A$2:$A$1000, "&gt;="&amp;A837, 
        Tips_daily!$A$2:$A$1000, "&lt;"&amp;A837+7)</f>
        <v>#N/A</v>
      </c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</row>
    <row r="838" ht="22.5" hidden="1" customHeight="1">
      <c r="A838" s="111"/>
      <c r="B838" s="111"/>
      <c r="C838" s="106">
        <f>SUMIFS(Tips_daily!B$2:B$1000, 
        Tips_daily!$A$2:$A$1000, "&gt;="&amp;A838, 
        Tips_daily!$A$2:$A$1000, "&lt;"&amp;B838+1)
</f>
        <v>0</v>
      </c>
      <c r="D838" s="108" t="str">
        <f t="array" ref="D838">SUMIFS(INDEX(Tips_daily!B$2:AB$1000, 0, MATCH(D837, Tips_daily!$B$1:$AAG$1, 0)), 
        Tips_daily!$A$2:$A$1000, "&gt;="&amp;A838, 
        Tips_daily!$A$2:$A$1000, "&lt;"&amp;A838+7)</f>
        <v>#N/A</v>
      </c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</row>
    <row r="839" ht="22.5" hidden="1" customHeight="1">
      <c r="A839" s="111"/>
      <c r="B839" s="111"/>
      <c r="C839" s="106">
        <f>SUMIFS(Tips_daily!B$2:B$1000, 
        Tips_daily!$A$2:$A$1000, "&gt;="&amp;A839, 
        Tips_daily!$A$2:$A$1000, "&lt;"&amp;B839+1)
</f>
        <v>0</v>
      </c>
      <c r="D839" s="108" t="str">
        <f t="array" ref="D839">SUMIFS(INDEX(Tips_daily!B$2:AB$1000, 0, MATCH(D838, Tips_daily!$B$1:$AAG$1, 0)), 
        Tips_daily!$A$2:$A$1000, "&gt;="&amp;A839, 
        Tips_daily!$A$2:$A$1000, "&lt;"&amp;A839+7)</f>
        <v>#N/A</v>
      </c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</row>
    <row r="840" ht="22.5" hidden="1" customHeight="1">
      <c r="A840" s="111"/>
      <c r="B840" s="111"/>
      <c r="C840" s="106">
        <f>SUMIFS(Tips_daily!B$2:B$1000, 
        Tips_daily!$A$2:$A$1000, "&gt;="&amp;A840, 
        Tips_daily!$A$2:$A$1000, "&lt;"&amp;B840+1)
</f>
        <v>0</v>
      </c>
      <c r="D840" s="108" t="str">
        <f t="array" ref="D840">SUMIFS(INDEX(Tips_daily!B$2:AB$1000, 0, MATCH(D839, Tips_daily!$B$1:$AAG$1, 0)), 
        Tips_daily!$A$2:$A$1000, "&gt;="&amp;A840, 
        Tips_daily!$A$2:$A$1000, "&lt;"&amp;A840+7)</f>
        <v>#N/A</v>
      </c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</row>
    <row r="841" ht="22.5" hidden="1" customHeight="1">
      <c r="A841" s="111"/>
      <c r="B841" s="111"/>
      <c r="C841" s="106">
        <f>SUMIFS(Tips_daily!B$2:B$1000, 
        Tips_daily!$A$2:$A$1000, "&gt;="&amp;A841, 
        Tips_daily!$A$2:$A$1000, "&lt;"&amp;B841+1)
</f>
        <v>0</v>
      </c>
      <c r="D841" s="108" t="str">
        <f t="array" ref="D841">SUMIFS(INDEX(Tips_daily!B$2:AB$1000, 0, MATCH(D840, Tips_daily!$B$1:$AAG$1, 0)), 
        Tips_daily!$A$2:$A$1000, "&gt;="&amp;A841, 
        Tips_daily!$A$2:$A$1000, "&lt;"&amp;A841+7)</f>
        <v>#N/A</v>
      </c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</row>
    <row r="842" ht="22.5" hidden="1" customHeight="1">
      <c r="A842" s="111"/>
      <c r="B842" s="111"/>
      <c r="C842" s="106">
        <f>SUMIFS(Tips_daily!B$2:B$1000, 
        Tips_daily!$A$2:$A$1000, "&gt;="&amp;A842, 
        Tips_daily!$A$2:$A$1000, "&lt;"&amp;B842+1)
</f>
        <v>0</v>
      </c>
      <c r="D842" s="108" t="str">
        <f t="array" ref="D842">SUMIFS(INDEX(Tips_daily!B$2:AB$1000, 0, MATCH(D841, Tips_daily!$B$1:$AAG$1, 0)), 
        Tips_daily!$A$2:$A$1000, "&gt;="&amp;A842, 
        Tips_daily!$A$2:$A$1000, "&lt;"&amp;A842+7)</f>
        <v>#N/A</v>
      </c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</row>
    <row r="843" ht="22.5" hidden="1" customHeight="1">
      <c r="A843" s="111"/>
      <c r="B843" s="111"/>
      <c r="C843" s="106">
        <f>SUMIFS(Tips_daily!B$2:B$1000, 
        Tips_daily!$A$2:$A$1000, "&gt;="&amp;A843, 
        Tips_daily!$A$2:$A$1000, "&lt;"&amp;B843+1)
</f>
        <v>0</v>
      </c>
      <c r="D843" s="108" t="str">
        <f t="array" ref="D843">SUMIFS(INDEX(Tips_daily!B$2:AB$1000, 0, MATCH(D842, Tips_daily!$B$1:$AAG$1, 0)), 
        Tips_daily!$A$2:$A$1000, "&gt;="&amp;A843, 
        Tips_daily!$A$2:$A$1000, "&lt;"&amp;A843+7)</f>
        <v>#N/A</v>
      </c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</row>
    <row r="844" ht="22.5" hidden="1" customHeight="1">
      <c r="A844" s="111"/>
      <c r="B844" s="111"/>
      <c r="C844" s="106">
        <f>SUMIFS(Tips_daily!B$2:B$1000, 
        Tips_daily!$A$2:$A$1000, "&gt;="&amp;A844, 
        Tips_daily!$A$2:$A$1000, "&lt;"&amp;B844+1)
</f>
        <v>0</v>
      </c>
      <c r="D844" s="108" t="str">
        <f t="array" ref="D844">SUMIFS(INDEX(Tips_daily!B$2:AB$1000, 0, MATCH(D843, Tips_daily!$B$1:$AAG$1, 0)), 
        Tips_daily!$A$2:$A$1000, "&gt;="&amp;A844, 
        Tips_daily!$A$2:$A$1000, "&lt;"&amp;A844+7)</f>
        <v>#N/A</v>
      </c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</row>
    <row r="845" ht="22.5" hidden="1" customHeight="1">
      <c r="A845" s="111"/>
      <c r="B845" s="111"/>
      <c r="C845" s="106">
        <f>SUMIFS(Tips_daily!B$2:B$1000, 
        Tips_daily!$A$2:$A$1000, "&gt;="&amp;A845, 
        Tips_daily!$A$2:$A$1000, "&lt;"&amp;B845+1)
</f>
        <v>0</v>
      </c>
      <c r="D845" s="108" t="str">
        <f t="array" ref="D845">SUMIFS(INDEX(Tips_daily!B$2:AB$1000, 0, MATCH(D844, Tips_daily!$B$1:$AAG$1, 0)), 
        Tips_daily!$A$2:$A$1000, "&gt;="&amp;A845, 
        Tips_daily!$A$2:$A$1000, "&lt;"&amp;A845+7)</f>
        <v>#N/A</v>
      </c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</row>
    <row r="846" ht="22.5" hidden="1" customHeight="1">
      <c r="A846" s="111"/>
      <c r="B846" s="111"/>
      <c r="C846" s="106">
        <f>SUMIFS(Tips_daily!B$2:B$1000, 
        Tips_daily!$A$2:$A$1000, "&gt;="&amp;A846, 
        Tips_daily!$A$2:$A$1000, "&lt;"&amp;B846+1)
</f>
        <v>0</v>
      </c>
      <c r="D846" s="108" t="str">
        <f t="array" ref="D846">SUMIFS(INDEX(Tips_daily!B$2:AB$1000, 0, MATCH(D845, Tips_daily!$B$1:$AAG$1, 0)), 
        Tips_daily!$A$2:$A$1000, "&gt;="&amp;A846, 
        Tips_daily!$A$2:$A$1000, "&lt;"&amp;A846+7)</f>
        <v>#N/A</v>
      </c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</row>
    <row r="847" ht="22.5" hidden="1" customHeight="1">
      <c r="A847" s="111"/>
      <c r="B847" s="111"/>
      <c r="C847" s="106">
        <f>SUMIFS(Tips_daily!B$2:B$1000, 
        Tips_daily!$A$2:$A$1000, "&gt;="&amp;A847, 
        Tips_daily!$A$2:$A$1000, "&lt;"&amp;B847+1)
</f>
        <v>0</v>
      </c>
      <c r="D847" s="108" t="str">
        <f t="array" ref="D847">SUMIFS(INDEX(Tips_daily!B$2:AB$1000, 0, MATCH(D846, Tips_daily!$B$1:$AAG$1, 0)), 
        Tips_daily!$A$2:$A$1000, "&gt;="&amp;A847, 
        Tips_daily!$A$2:$A$1000, "&lt;"&amp;A847+7)</f>
        <v>#N/A</v>
      </c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</row>
    <row r="848" ht="22.5" hidden="1" customHeight="1">
      <c r="A848" s="111"/>
      <c r="B848" s="111"/>
      <c r="C848" s="106">
        <f>SUMIFS(Tips_daily!B$2:B$1000, 
        Tips_daily!$A$2:$A$1000, "&gt;="&amp;A848, 
        Tips_daily!$A$2:$A$1000, "&lt;"&amp;B848+1)
</f>
        <v>0</v>
      </c>
      <c r="D848" s="108" t="str">
        <f t="array" ref="D848">SUMIFS(INDEX(Tips_daily!B$2:AB$1000, 0, MATCH(D847, Tips_daily!$B$1:$AAG$1, 0)), 
        Tips_daily!$A$2:$A$1000, "&gt;="&amp;A848, 
        Tips_daily!$A$2:$A$1000, "&lt;"&amp;A848+7)</f>
        <v>#N/A</v>
      </c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</row>
    <row r="849" ht="22.5" hidden="1" customHeight="1">
      <c r="A849" s="111"/>
      <c r="B849" s="111"/>
      <c r="C849" s="106">
        <f>SUMIFS(Tips_daily!B$2:B$1000, 
        Tips_daily!$A$2:$A$1000, "&gt;="&amp;A849, 
        Tips_daily!$A$2:$A$1000, "&lt;"&amp;B849+1)
</f>
        <v>0</v>
      </c>
      <c r="D849" s="108" t="str">
        <f t="array" ref="D849">SUMIFS(INDEX(Tips_daily!B$2:AB$1000, 0, MATCH(D848, Tips_daily!$B$1:$AAG$1, 0)), 
        Tips_daily!$A$2:$A$1000, "&gt;="&amp;A849, 
        Tips_daily!$A$2:$A$1000, "&lt;"&amp;A849+7)</f>
        <v>#N/A</v>
      </c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</row>
    <row r="850" ht="22.5" hidden="1" customHeight="1">
      <c r="A850" s="111"/>
      <c r="B850" s="111"/>
      <c r="C850" s="106">
        <f>SUMIFS(Tips_daily!B$2:B$1000, 
        Tips_daily!$A$2:$A$1000, "&gt;="&amp;A850, 
        Tips_daily!$A$2:$A$1000, "&lt;"&amp;B850+1)
</f>
        <v>0</v>
      </c>
      <c r="D850" s="108" t="str">
        <f t="array" ref="D850">SUMIFS(INDEX(Tips_daily!B$2:AB$1000, 0, MATCH(D849, Tips_daily!$B$1:$AAG$1, 0)), 
        Tips_daily!$A$2:$A$1000, "&gt;="&amp;A850, 
        Tips_daily!$A$2:$A$1000, "&lt;"&amp;A850+7)</f>
        <v>#N/A</v>
      </c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</row>
    <row r="851" ht="22.5" hidden="1" customHeight="1">
      <c r="A851" s="111"/>
      <c r="B851" s="111"/>
      <c r="C851" s="106">
        <f>SUMIFS(Tips_daily!B$2:B$1000, 
        Tips_daily!$A$2:$A$1000, "&gt;="&amp;A851, 
        Tips_daily!$A$2:$A$1000, "&lt;"&amp;B851+1)
</f>
        <v>0</v>
      </c>
      <c r="D851" s="108" t="str">
        <f t="array" ref="D851">SUMIFS(INDEX(Tips_daily!B$2:AB$1000, 0, MATCH(D850, Tips_daily!$B$1:$AAG$1, 0)), 
        Tips_daily!$A$2:$A$1000, "&gt;="&amp;A851, 
        Tips_daily!$A$2:$A$1000, "&lt;"&amp;A851+7)</f>
        <v>#N/A</v>
      </c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</row>
    <row r="852" ht="22.5" hidden="1" customHeight="1">
      <c r="A852" s="111"/>
      <c r="B852" s="111"/>
      <c r="C852" s="106">
        <f>SUMIFS(Tips_daily!B$2:B$1000, 
        Tips_daily!$A$2:$A$1000, "&gt;="&amp;A852, 
        Tips_daily!$A$2:$A$1000, "&lt;"&amp;B852+1)
</f>
        <v>0</v>
      </c>
      <c r="D852" s="108" t="str">
        <f t="array" ref="D852">SUMIFS(INDEX(Tips_daily!B$2:AB$1000, 0, MATCH(D851, Tips_daily!$B$1:$AAG$1, 0)), 
        Tips_daily!$A$2:$A$1000, "&gt;="&amp;A852, 
        Tips_daily!$A$2:$A$1000, "&lt;"&amp;A852+7)</f>
        <v>#N/A</v>
      </c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</row>
    <row r="853" ht="22.5" hidden="1" customHeight="1">
      <c r="A853" s="111"/>
      <c r="B853" s="111"/>
      <c r="C853" s="106">
        <f>SUMIFS(Tips_daily!B$2:B$1000, 
        Tips_daily!$A$2:$A$1000, "&gt;="&amp;A853, 
        Tips_daily!$A$2:$A$1000, "&lt;"&amp;B853+1)
</f>
        <v>0</v>
      </c>
      <c r="D853" s="108" t="str">
        <f t="array" ref="D853">SUMIFS(INDEX(Tips_daily!B$2:AB$1000, 0, MATCH(D852, Tips_daily!$B$1:$AAG$1, 0)), 
        Tips_daily!$A$2:$A$1000, "&gt;="&amp;A853, 
        Tips_daily!$A$2:$A$1000, "&lt;"&amp;A853+7)</f>
        <v>#N/A</v>
      </c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</row>
    <row r="854" ht="22.5" hidden="1" customHeight="1">
      <c r="A854" s="111"/>
      <c r="B854" s="111"/>
      <c r="C854" s="106">
        <f>SUMIFS(Tips_daily!B$2:B$1000, 
        Tips_daily!$A$2:$A$1000, "&gt;="&amp;A854, 
        Tips_daily!$A$2:$A$1000, "&lt;"&amp;B854+1)
</f>
        <v>0</v>
      </c>
      <c r="D854" s="108" t="str">
        <f t="array" ref="D854">SUMIFS(INDEX(Tips_daily!B$2:AB$1000, 0, MATCH(D853, Tips_daily!$B$1:$AAG$1, 0)), 
        Tips_daily!$A$2:$A$1000, "&gt;="&amp;A854, 
        Tips_daily!$A$2:$A$1000, "&lt;"&amp;A854+7)</f>
        <v>#N/A</v>
      </c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</row>
    <row r="855" ht="22.5" hidden="1" customHeight="1">
      <c r="A855" s="111"/>
      <c r="B855" s="111"/>
      <c r="C855" s="106">
        <f>SUMIFS(Tips_daily!B$2:B$1000, 
        Tips_daily!$A$2:$A$1000, "&gt;="&amp;A855, 
        Tips_daily!$A$2:$A$1000, "&lt;"&amp;B855+1)
</f>
        <v>0</v>
      </c>
      <c r="D855" s="108" t="str">
        <f t="array" ref="D855">SUMIFS(INDEX(Tips_daily!B$2:AB$1000, 0, MATCH(D854, Tips_daily!$B$1:$AAG$1, 0)), 
        Tips_daily!$A$2:$A$1000, "&gt;="&amp;A855, 
        Tips_daily!$A$2:$A$1000, "&lt;"&amp;A855+7)</f>
        <v>#N/A</v>
      </c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</row>
    <row r="856" ht="22.5" hidden="1" customHeight="1">
      <c r="A856" s="111"/>
      <c r="B856" s="111"/>
      <c r="C856" s="106">
        <f>SUMIFS(Tips_daily!B$2:B$1000, 
        Tips_daily!$A$2:$A$1000, "&gt;="&amp;A856, 
        Tips_daily!$A$2:$A$1000, "&lt;"&amp;B856+1)
</f>
        <v>0</v>
      </c>
      <c r="D856" s="108" t="str">
        <f t="array" ref="D856">SUMIFS(INDEX(Tips_daily!B$2:AB$1000, 0, MATCH(D855, Tips_daily!$B$1:$AAG$1, 0)), 
        Tips_daily!$A$2:$A$1000, "&gt;="&amp;A856, 
        Tips_daily!$A$2:$A$1000, "&lt;"&amp;A856+7)</f>
        <v>#N/A</v>
      </c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</row>
    <row r="857" ht="22.5" hidden="1" customHeight="1">
      <c r="A857" s="111"/>
      <c r="B857" s="111"/>
      <c r="C857" s="106">
        <f>SUMIFS(Tips_daily!B$2:B$1000, 
        Tips_daily!$A$2:$A$1000, "&gt;="&amp;A857, 
        Tips_daily!$A$2:$A$1000, "&lt;"&amp;B857+1)
</f>
        <v>0</v>
      </c>
      <c r="D857" s="108" t="str">
        <f t="array" ref="D857">SUMIFS(INDEX(Tips_daily!B$2:AB$1000, 0, MATCH(D856, Tips_daily!$B$1:$AAG$1, 0)), 
        Tips_daily!$A$2:$A$1000, "&gt;="&amp;A857, 
        Tips_daily!$A$2:$A$1000, "&lt;"&amp;A857+7)</f>
        <v>#N/A</v>
      </c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</row>
    <row r="858" ht="22.5" hidden="1" customHeight="1">
      <c r="A858" s="111"/>
      <c r="B858" s="111"/>
      <c r="C858" s="106">
        <f>SUMIFS(Tips_daily!B$2:B$1000, 
        Tips_daily!$A$2:$A$1000, "&gt;="&amp;A858, 
        Tips_daily!$A$2:$A$1000, "&lt;"&amp;B858+1)
</f>
        <v>0</v>
      </c>
      <c r="D858" s="108" t="str">
        <f t="array" ref="D858">SUMIFS(INDEX(Tips_daily!B$2:AB$1000, 0, MATCH(D857, Tips_daily!$B$1:$AAG$1, 0)), 
        Tips_daily!$A$2:$A$1000, "&gt;="&amp;A858, 
        Tips_daily!$A$2:$A$1000, "&lt;"&amp;A858+7)</f>
        <v>#N/A</v>
      </c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</row>
    <row r="859" ht="22.5" hidden="1" customHeight="1">
      <c r="A859" s="111"/>
      <c r="B859" s="111"/>
      <c r="C859" s="106">
        <f>SUMIFS(Tips_daily!B$2:B$1000, 
        Tips_daily!$A$2:$A$1000, "&gt;="&amp;A859, 
        Tips_daily!$A$2:$A$1000, "&lt;"&amp;B859+1)
</f>
        <v>0</v>
      </c>
      <c r="D859" s="108" t="str">
        <f t="array" ref="D859">SUMIFS(INDEX(Tips_daily!B$2:AB$1000, 0, MATCH(D858, Tips_daily!$B$1:$AAG$1, 0)), 
        Tips_daily!$A$2:$A$1000, "&gt;="&amp;A859, 
        Tips_daily!$A$2:$A$1000, "&lt;"&amp;A859+7)</f>
        <v>#N/A</v>
      </c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</row>
    <row r="860" ht="22.5" hidden="1" customHeight="1">
      <c r="A860" s="111"/>
      <c r="B860" s="111"/>
      <c r="C860" s="106">
        <f>SUMIFS(Tips_daily!B$2:B$1000, 
        Tips_daily!$A$2:$A$1000, "&gt;="&amp;A860, 
        Tips_daily!$A$2:$A$1000, "&lt;"&amp;B860+1)
</f>
        <v>0</v>
      </c>
      <c r="D860" s="108" t="str">
        <f t="array" ref="D860">SUMIFS(INDEX(Tips_daily!B$2:AB$1000, 0, MATCH(D859, Tips_daily!$B$1:$AAG$1, 0)), 
        Tips_daily!$A$2:$A$1000, "&gt;="&amp;A860, 
        Tips_daily!$A$2:$A$1000, "&lt;"&amp;A860+7)</f>
        <v>#N/A</v>
      </c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</row>
    <row r="861" ht="22.5" hidden="1" customHeight="1">
      <c r="A861" s="111"/>
      <c r="B861" s="111"/>
      <c r="C861" s="106">
        <f>SUMIFS(Tips_daily!B$2:B$1000, 
        Tips_daily!$A$2:$A$1000, "&gt;="&amp;A861, 
        Tips_daily!$A$2:$A$1000, "&lt;"&amp;B861+1)
</f>
        <v>0</v>
      </c>
      <c r="D861" s="108" t="str">
        <f t="array" ref="D861">SUMIFS(INDEX(Tips_daily!B$2:AB$1000, 0, MATCH(D860, Tips_daily!$B$1:$AAG$1, 0)), 
        Tips_daily!$A$2:$A$1000, "&gt;="&amp;A861, 
        Tips_daily!$A$2:$A$1000, "&lt;"&amp;A861+7)</f>
        <v>#N/A</v>
      </c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</row>
    <row r="862" ht="22.5" hidden="1" customHeight="1">
      <c r="A862" s="111"/>
      <c r="B862" s="111"/>
      <c r="C862" s="106">
        <f>SUMIFS(Tips_daily!B$2:B$1000, 
        Tips_daily!$A$2:$A$1000, "&gt;="&amp;A862, 
        Tips_daily!$A$2:$A$1000, "&lt;"&amp;B862+1)
</f>
        <v>0</v>
      </c>
      <c r="D862" s="108" t="str">
        <f t="array" ref="D862">SUMIFS(INDEX(Tips_daily!B$2:AB$1000, 0, MATCH(D861, Tips_daily!$B$1:$AAG$1, 0)), 
        Tips_daily!$A$2:$A$1000, "&gt;="&amp;A862, 
        Tips_daily!$A$2:$A$1000, "&lt;"&amp;A862+7)</f>
        <v>#N/A</v>
      </c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</row>
    <row r="863" ht="22.5" hidden="1" customHeight="1">
      <c r="A863" s="111"/>
      <c r="B863" s="111"/>
      <c r="C863" s="106">
        <f>SUMIFS(Tips_daily!B$2:B$1000, 
        Tips_daily!$A$2:$A$1000, "&gt;="&amp;A863, 
        Tips_daily!$A$2:$A$1000, "&lt;"&amp;B863+1)
</f>
        <v>0</v>
      </c>
      <c r="D863" s="108" t="str">
        <f t="array" ref="D863">SUMIFS(INDEX(Tips_daily!B$2:AB$1000, 0, MATCH(D862, Tips_daily!$B$1:$AAG$1, 0)), 
        Tips_daily!$A$2:$A$1000, "&gt;="&amp;A863, 
        Tips_daily!$A$2:$A$1000, "&lt;"&amp;A863+7)</f>
        <v>#N/A</v>
      </c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</row>
    <row r="864" ht="22.5" hidden="1" customHeight="1">
      <c r="A864" s="111"/>
      <c r="B864" s="111"/>
      <c r="C864" s="106">
        <f>SUMIFS(Tips_daily!B$2:B$1000, 
        Tips_daily!$A$2:$A$1000, "&gt;="&amp;A864, 
        Tips_daily!$A$2:$A$1000, "&lt;"&amp;B864+1)
</f>
        <v>0</v>
      </c>
      <c r="D864" s="108" t="str">
        <f t="array" ref="D864">SUMIFS(INDEX(Tips_daily!B$2:AB$1000, 0, MATCH(D863, Tips_daily!$B$1:$AAG$1, 0)), 
        Tips_daily!$A$2:$A$1000, "&gt;="&amp;A864, 
        Tips_daily!$A$2:$A$1000, "&lt;"&amp;A864+7)</f>
        <v>#N/A</v>
      </c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</row>
    <row r="865" ht="22.5" hidden="1" customHeight="1">
      <c r="A865" s="111"/>
      <c r="B865" s="111"/>
      <c r="C865" s="106">
        <f>SUMIFS(Tips_daily!B$2:B$1000, 
        Tips_daily!$A$2:$A$1000, "&gt;="&amp;A865, 
        Tips_daily!$A$2:$A$1000, "&lt;"&amp;B865+1)
</f>
        <v>0</v>
      </c>
      <c r="D865" s="108" t="str">
        <f t="array" ref="D865">SUMIFS(INDEX(Tips_daily!B$2:AB$1000, 0, MATCH(D864, Tips_daily!$B$1:$AAG$1, 0)), 
        Tips_daily!$A$2:$A$1000, "&gt;="&amp;A865, 
        Tips_daily!$A$2:$A$1000, "&lt;"&amp;A865+7)</f>
        <v>#N/A</v>
      </c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</row>
    <row r="866" ht="22.5" hidden="1" customHeight="1">
      <c r="A866" s="111"/>
      <c r="B866" s="111"/>
      <c r="C866" s="106">
        <f>SUMIFS(Tips_daily!B$2:B$1000, 
        Tips_daily!$A$2:$A$1000, "&gt;="&amp;A866, 
        Tips_daily!$A$2:$A$1000, "&lt;"&amp;B866+1)
</f>
        <v>0</v>
      </c>
      <c r="D866" s="108" t="str">
        <f t="array" ref="D866">SUMIFS(INDEX(Tips_daily!B$2:AB$1000, 0, MATCH(D865, Tips_daily!$B$1:$AAG$1, 0)), 
        Tips_daily!$A$2:$A$1000, "&gt;="&amp;A866, 
        Tips_daily!$A$2:$A$1000, "&lt;"&amp;A866+7)</f>
        <v>#N/A</v>
      </c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</row>
    <row r="867" ht="22.5" hidden="1" customHeight="1">
      <c r="A867" s="111"/>
      <c r="B867" s="111"/>
      <c r="C867" s="106">
        <f>SUMIFS(Tips_daily!B$2:B$1000, 
        Tips_daily!$A$2:$A$1000, "&gt;="&amp;A867, 
        Tips_daily!$A$2:$A$1000, "&lt;"&amp;B867+1)
</f>
        <v>0</v>
      </c>
      <c r="D867" s="108" t="str">
        <f t="array" ref="D867">SUMIFS(INDEX(Tips_daily!B$2:AB$1000, 0, MATCH(D866, Tips_daily!$B$1:$AAG$1, 0)), 
        Tips_daily!$A$2:$A$1000, "&gt;="&amp;A867, 
        Tips_daily!$A$2:$A$1000, "&lt;"&amp;A867+7)</f>
        <v>#N/A</v>
      </c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</row>
    <row r="868" ht="22.5" hidden="1" customHeight="1">
      <c r="A868" s="111"/>
      <c r="B868" s="111"/>
      <c r="C868" s="106">
        <f>SUMIFS(Tips_daily!B$2:B$1000, 
        Tips_daily!$A$2:$A$1000, "&gt;="&amp;A868, 
        Tips_daily!$A$2:$A$1000, "&lt;"&amp;B868+1)
</f>
        <v>0</v>
      </c>
      <c r="D868" s="108" t="str">
        <f t="array" ref="D868">SUMIFS(INDEX(Tips_daily!B$2:AB$1000, 0, MATCH(D867, Tips_daily!$B$1:$AAG$1, 0)), 
        Tips_daily!$A$2:$A$1000, "&gt;="&amp;A868, 
        Tips_daily!$A$2:$A$1000, "&lt;"&amp;A868+7)</f>
        <v>#N/A</v>
      </c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</row>
    <row r="869" ht="22.5" hidden="1" customHeight="1">
      <c r="A869" s="111"/>
      <c r="B869" s="111"/>
      <c r="C869" s="106">
        <f>SUMIFS(Tips_daily!B$2:B$1000, 
        Tips_daily!$A$2:$A$1000, "&gt;="&amp;A869, 
        Tips_daily!$A$2:$A$1000, "&lt;"&amp;B869+1)
</f>
        <v>0</v>
      </c>
      <c r="D869" s="108" t="str">
        <f t="array" ref="D869">SUMIFS(INDEX(Tips_daily!B$2:AB$1000, 0, MATCH(D868, Tips_daily!$B$1:$AAG$1, 0)), 
        Tips_daily!$A$2:$A$1000, "&gt;="&amp;A869, 
        Tips_daily!$A$2:$A$1000, "&lt;"&amp;A869+7)</f>
        <v>#N/A</v>
      </c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</row>
    <row r="870" ht="22.5" hidden="1" customHeight="1">
      <c r="A870" s="111"/>
      <c r="B870" s="111"/>
      <c r="C870" s="106">
        <f>SUMIFS(Tips_daily!B$2:B$1000, 
        Tips_daily!$A$2:$A$1000, "&gt;="&amp;A870, 
        Tips_daily!$A$2:$A$1000, "&lt;"&amp;B870+1)
</f>
        <v>0</v>
      </c>
      <c r="D870" s="108" t="str">
        <f t="array" ref="D870">SUMIFS(INDEX(Tips_daily!B$2:AB$1000, 0, MATCH(D869, Tips_daily!$B$1:$AAG$1, 0)), 
        Tips_daily!$A$2:$A$1000, "&gt;="&amp;A870, 
        Tips_daily!$A$2:$A$1000, "&lt;"&amp;A870+7)</f>
        <v>#N/A</v>
      </c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</row>
    <row r="871" ht="22.5" hidden="1" customHeight="1">
      <c r="A871" s="111"/>
      <c r="B871" s="111"/>
      <c r="C871" s="106">
        <f>SUMIFS(Tips_daily!B$2:B$1000, 
        Tips_daily!$A$2:$A$1000, "&gt;="&amp;A871, 
        Tips_daily!$A$2:$A$1000, "&lt;"&amp;B871+1)
</f>
        <v>0</v>
      </c>
      <c r="D871" s="108" t="str">
        <f t="array" ref="D871">SUMIFS(INDEX(Tips_daily!B$2:AB$1000, 0, MATCH(D870, Tips_daily!$B$1:$AAG$1, 0)), 
        Tips_daily!$A$2:$A$1000, "&gt;="&amp;A871, 
        Tips_daily!$A$2:$A$1000, "&lt;"&amp;A871+7)</f>
        <v>#N/A</v>
      </c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</row>
    <row r="872" ht="22.5" hidden="1" customHeight="1">
      <c r="A872" s="111"/>
      <c r="B872" s="111"/>
      <c r="C872" s="106">
        <f>SUMIFS(Tips_daily!B$2:B$1000, 
        Tips_daily!$A$2:$A$1000, "&gt;="&amp;A872, 
        Tips_daily!$A$2:$A$1000, "&lt;"&amp;B872+1)
</f>
        <v>0</v>
      </c>
      <c r="D872" s="108" t="str">
        <f t="array" ref="D872">SUMIFS(INDEX(Tips_daily!B$2:AB$1000, 0, MATCH(D871, Tips_daily!$B$1:$AAG$1, 0)), 
        Tips_daily!$A$2:$A$1000, "&gt;="&amp;A872, 
        Tips_daily!$A$2:$A$1000, "&lt;"&amp;A872+7)</f>
        <v>#N/A</v>
      </c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</row>
    <row r="873" ht="22.5" hidden="1" customHeight="1">
      <c r="A873" s="111"/>
      <c r="B873" s="111"/>
      <c r="C873" s="106">
        <f>SUMIFS(Tips_daily!B$2:B$1000, 
        Tips_daily!$A$2:$A$1000, "&gt;="&amp;A873, 
        Tips_daily!$A$2:$A$1000, "&lt;"&amp;B873+1)
</f>
        <v>0</v>
      </c>
      <c r="D873" s="108" t="str">
        <f t="array" ref="D873">SUMIFS(INDEX(Tips_daily!B$2:AB$1000, 0, MATCH(D872, Tips_daily!$B$1:$AAG$1, 0)), 
        Tips_daily!$A$2:$A$1000, "&gt;="&amp;A873, 
        Tips_daily!$A$2:$A$1000, "&lt;"&amp;A873+7)</f>
        <v>#N/A</v>
      </c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</row>
    <row r="874" ht="22.5" hidden="1" customHeight="1">
      <c r="A874" s="111"/>
      <c r="B874" s="111"/>
      <c r="C874" s="106">
        <f>SUMIFS(Tips_daily!B$2:B$1000, 
        Tips_daily!$A$2:$A$1000, "&gt;="&amp;A874, 
        Tips_daily!$A$2:$A$1000, "&lt;"&amp;B874+1)
</f>
        <v>0</v>
      </c>
      <c r="D874" s="108" t="str">
        <f t="array" ref="D874">SUMIFS(INDEX(Tips_daily!B$2:AB$1000, 0, MATCH(D873, Tips_daily!$B$1:$AAG$1, 0)), 
        Tips_daily!$A$2:$A$1000, "&gt;="&amp;A874, 
        Tips_daily!$A$2:$A$1000, "&lt;"&amp;A874+7)</f>
        <v>#N/A</v>
      </c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</row>
    <row r="875" ht="22.5" hidden="1" customHeight="1">
      <c r="A875" s="111"/>
      <c r="B875" s="111"/>
      <c r="C875" s="106">
        <f>SUMIFS(Tips_daily!B$2:B$1000, 
        Tips_daily!$A$2:$A$1000, "&gt;="&amp;A875, 
        Tips_daily!$A$2:$A$1000, "&lt;"&amp;B875+1)
</f>
        <v>0</v>
      </c>
      <c r="D875" s="108" t="str">
        <f t="array" ref="D875">SUMIFS(INDEX(Tips_daily!B$2:AB$1000, 0, MATCH(D874, Tips_daily!$B$1:$AAG$1, 0)), 
        Tips_daily!$A$2:$A$1000, "&gt;="&amp;A875, 
        Tips_daily!$A$2:$A$1000, "&lt;"&amp;A875+7)</f>
        <v>#N/A</v>
      </c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</row>
    <row r="876" ht="22.5" hidden="1" customHeight="1">
      <c r="A876" s="111"/>
      <c r="B876" s="111"/>
      <c r="C876" s="106">
        <f>SUMIFS(Tips_daily!B$2:B$1000, 
        Tips_daily!$A$2:$A$1000, "&gt;="&amp;A876, 
        Tips_daily!$A$2:$A$1000, "&lt;"&amp;B876+1)
</f>
        <v>0</v>
      </c>
      <c r="D876" s="108" t="str">
        <f t="array" ref="D876">SUMIFS(INDEX(Tips_daily!B$2:AB$1000, 0, MATCH(D875, Tips_daily!$B$1:$AAG$1, 0)), 
        Tips_daily!$A$2:$A$1000, "&gt;="&amp;A876, 
        Tips_daily!$A$2:$A$1000, "&lt;"&amp;A876+7)</f>
        <v>#N/A</v>
      </c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</row>
    <row r="877" ht="22.5" hidden="1" customHeight="1">
      <c r="A877" s="111"/>
      <c r="B877" s="111"/>
      <c r="C877" s="106">
        <f>SUMIFS(Tips_daily!B$2:B$1000, 
        Tips_daily!$A$2:$A$1000, "&gt;="&amp;A877, 
        Tips_daily!$A$2:$A$1000, "&lt;"&amp;B877+1)
</f>
        <v>0</v>
      </c>
      <c r="D877" s="108" t="str">
        <f t="array" ref="D877">SUMIFS(INDEX(Tips_daily!B$2:AB$1000, 0, MATCH(D876, Tips_daily!$B$1:$AAG$1, 0)), 
        Tips_daily!$A$2:$A$1000, "&gt;="&amp;A877, 
        Tips_daily!$A$2:$A$1000, "&lt;"&amp;A877+7)</f>
        <v>#N/A</v>
      </c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</row>
    <row r="878" ht="22.5" hidden="1" customHeight="1">
      <c r="A878" s="111"/>
      <c r="B878" s="111"/>
      <c r="C878" s="106">
        <f>SUMIFS(Tips_daily!B$2:B$1000, 
        Tips_daily!$A$2:$A$1000, "&gt;="&amp;A878, 
        Tips_daily!$A$2:$A$1000, "&lt;"&amp;B878+1)
</f>
        <v>0</v>
      </c>
      <c r="D878" s="108" t="str">
        <f t="array" ref="D878">SUMIFS(INDEX(Tips_daily!B$2:AB$1000, 0, MATCH(D877, Tips_daily!$B$1:$AAG$1, 0)), 
        Tips_daily!$A$2:$A$1000, "&gt;="&amp;A878, 
        Tips_daily!$A$2:$A$1000, "&lt;"&amp;A878+7)</f>
        <v>#N/A</v>
      </c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</row>
    <row r="879" ht="22.5" hidden="1" customHeight="1">
      <c r="A879" s="111"/>
      <c r="B879" s="111"/>
      <c r="C879" s="106">
        <f>SUMIFS(Tips_daily!B$2:B$1000, 
        Tips_daily!$A$2:$A$1000, "&gt;="&amp;A879, 
        Tips_daily!$A$2:$A$1000, "&lt;"&amp;B879+1)
</f>
        <v>0</v>
      </c>
      <c r="D879" s="108" t="str">
        <f t="array" ref="D879">SUMIFS(INDEX(Tips_daily!B$2:AB$1000, 0, MATCH(D878, Tips_daily!$B$1:$AAG$1, 0)), 
        Tips_daily!$A$2:$A$1000, "&gt;="&amp;A879, 
        Tips_daily!$A$2:$A$1000, "&lt;"&amp;A879+7)</f>
        <v>#N/A</v>
      </c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</row>
    <row r="880" ht="22.5" hidden="1" customHeight="1">
      <c r="A880" s="111"/>
      <c r="B880" s="111"/>
      <c r="C880" s="106">
        <f>SUMIFS(Tips_daily!B$2:B$1000, 
        Tips_daily!$A$2:$A$1000, "&gt;="&amp;A880, 
        Tips_daily!$A$2:$A$1000, "&lt;"&amp;B880+1)
</f>
        <v>0</v>
      </c>
      <c r="D880" s="108" t="str">
        <f t="array" ref="D880">SUMIFS(INDEX(Tips_daily!B$2:AB$1000, 0, MATCH(D879, Tips_daily!$B$1:$AAG$1, 0)), 
        Tips_daily!$A$2:$A$1000, "&gt;="&amp;A880, 
        Tips_daily!$A$2:$A$1000, "&lt;"&amp;A880+7)</f>
        <v>#N/A</v>
      </c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</row>
    <row r="881" ht="22.5" hidden="1" customHeight="1">
      <c r="A881" s="111"/>
      <c r="B881" s="111"/>
      <c r="C881" s="106">
        <f>SUMIFS(Tips_daily!B$2:B$1000, 
        Tips_daily!$A$2:$A$1000, "&gt;="&amp;A881, 
        Tips_daily!$A$2:$A$1000, "&lt;"&amp;B881+1)
</f>
        <v>0</v>
      </c>
      <c r="D881" s="108" t="str">
        <f t="array" ref="D881">SUMIFS(INDEX(Tips_daily!B$2:AB$1000, 0, MATCH(D880, Tips_daily!$B$1:$AAG$1, 0)), 
        Tips_daily!$A$2:$A$1000, "&gt;="&amp;A881, 
        Tips_daily!$A$2:$A$1000, "&lt;"&amp;A881+7)</f>
        <v>#N/A</v>
      </c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</row>
    <row r="882" ht="22.5" hidden="1" customHeight="1">
      <c r="A882" s="111"/>
      <c r="B882" s="111"/>
      <c r="C882" s="106">
        <f>SUMIFS(Tips_daily!B$2:B$1000, 
        Tips_daily!$A$2:$A$1000, "&gt;="&amp;A882, 
        Tips_daily!$A$2:$A$1000, "&lt;"&amp;B882+1)
</f>
        <v>0</v>
      </c>
      <c r="D882" s="108" t="str">
        <f t="array" ref="D882">SUMIFS(INDEX(Tips_daily!B$2:AB$1000, 0, MATCH(D881, Tips_daily!$B$1:$AAG$1, 0)), 
        Tips_daily!$A$2:$A$1000, "&gt;="&amp;A882, 
        Tips_daily!$A$2:$A$1000, "&lt;"&amp;A882+7)</f>
        <v>#N/A</v>
      </c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</row>
    <row r="883" ht="22.5" hidden="1" customHeight="1">
      <c r="A883" s="111"/>
      <c r="B883" s="111"/>
      <c r="C883" s="106">
        <f>SUMIFS(Tips_daily!B$2:B$1000, 
        Tips_daily!$A$2:$A$1000, "&gt;="&amp;A883, 
        Tips_daily!$A$2:$A$1000, "&lt;"&amp;B883+1)
</f>
        <v>0</v>
      </c>
      <c r="D883" s="108" t="str">
        <f t="array" ref="D883">SUMIFS(INDEX(Tips_daily!B$2:AB$1000, 0, MATCH(D882, Tips_daily!$B$1:$AAG$1, 0)), 
        Tips_daily!$A$2:$A$1000, "&gt;="&amp;A883, 
        Tips_daily!$A$2:$A$1000, "&lt;"&amp;A883+7)</f>
        <v>#N/A</v>
      </c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</row>
    <row r="884" ht="22.5" hidden="1" customHeight="1">
      <c r="A884" s="111"/>
      <c r="B884" s="111"/>
      <c r="C884" s="106">
        <f>SUMIFS(Tips_daily!B$2:B$1000, 
        Tips_daily!$A$2:$A$1000, "&gt;="&amp;A884, 
        Tips_daily!$A$2:$A$1000, "&lt;"&amp;B884+1)
</f>
        <v>0</v>
      </c>
      <c r="D884" s="108" t="str">
        <f t="array" ref="D884">SUMIFS(INDEX(Tips_daily!B$2:AB$1000, 0, MATCH(D883, Tips_daily!$B$1:$AAG$1, 0)), 
        Tips_daily!$A$2:$A$1000, "&gt;="&amp;A884, 
        Tips_daily!$A$2:$A$1000, "&lt;"&amp;A884+7)</f>
        <v>#N/A</v>
      </c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</row>
    <row r="885" ht="22.5" hidden="1" customHeight="1">
      <c r="A885" s="111"/>
      <c r="B885" s="111"/>
      <c r="C885" s="106">
        <f>SUMIFS(Tips_daily!B$2:B$1000, 
        Tips_daily!$A$2:$A$1000, "&gt;="&amp;A885, 
        Tips_daily!$A$2:$A$1000, "&lt;"&amp;B885+1)
</f>
        <v>0</v>
      </c>
      <c r="D885" s="108" t="str">
        <f t="array" ref="D885">SUMIFS(INDEX(Tips_daily!B$2:AB$1000, 0, MATCH(D884, Tips_daily!$B$1:$AAG$1, 0)), 
        Tips_daily!$A$2:$A$1000, "&gt;="&amp;A885, 
        Tips_daily!$A$2:$A$1000, "&lt;"&amp;A885+7)</f>
        <v>#N/A</v>
      </c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</row>
    <row r="886" ht="22.5" hidden="1" customHeight="1">
      <c r="A886" s="111"/>
      <c r="B886" s="111"/>
      <c r="C886" s="106">
        <f>SUMIFS(Tips_daily!B$2:B$1000, 
        Tips_daily!$A$2:$A$1000, "&gt;="&amp;A886, 
        Tips_daily!$A$2:$A$1000, "&lt;"&amp;B886+1)
</f>
        <v>0</v>
      </c>
      <c r="D886" s="108" t="str">
        <f t="array" ref="D886">SUMIFS(INDEX(Tips_daily!B$2:AB$1000, 0, MATCH(D885, Tips_daily!$B$1:$AAG$1, 0)), 
        Tips_daily!$A$2:$A$1000, "&gt;="&amp;A886, 
        Tips_daily!$A$2:$A$1000, "&lt;"&amp;A886+7)</f>
        <v>#N/A</v>
      </c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</row>
    <row r="887" ht="22.5" hidden="1" customHeight="1">
      <c r="A887" s="111"/>
      <c r="B887" s="111"/>
      <c r="C887" s="106">
        <f>SUMIFS(Tips_daily!B$2:B$1000, 
        Tips_daily!$A$2:$A$1000, "&gt;="&amp;A887, 
        Tips_daily!$A$2:$A$1000, "&lt;"&amp;B887+1)
</f>
        <v>0</v>
      </c>
      <c r="D887" s="108" t="str">
        <f t="array" ref="D887">SUMIFS(INDEX(Tips_daily!B$2:AB$1000, 0, MATCH(D886, Tips_daily!$B$1:$AAG$1, 0)), 
        Tips_daily!$A$2:$A$1000, "&gt;="&amp;A887, 
        Tips_daily!$A$2:$A$1000, "&lt;"&amp;A887+7)</f>
        <v>#N/A</v>
      </c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</row>
    <row r="888" ht="22.5" hidden="1" customHeight="1">
      <c r="A888" s="111"/>
      <c r="B888" s="111"/>
      <c r="C888" s="106">
        <f>SUMIFS(Tips_daily!B$2:B$1000, 
        Tips_daily!$A$2:$A$1000, "&gt;="&amp;A888, 
        Tips_daily!$A$2:$A$1000, "&lt;"&amp;B888+1)
</f>
        <v>0</v>
      </c>
      <c r="D888" s="108" t="str">
        <f t="array" ref="D888">SUMIFS(INDEX(Tips_daily!B$2:AB$1000, 0, MATCH(D887, Tips_daily!$B$1:$AAG$1, 0)), 
        Tips_daily!$A$2:$A$1000, "&gt;="&amp;A888, 
        Tips_daily!$A$2:$A$1000, "&lt;"&amp;A888+7)</f>
        <v>#N/A</v>
      </c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</row>
    <row r="889" ht="22.5" hidden="1" customHeight="1">
      <c r="A889" s="111"/>
      <c r="B889" s="111"/>
      <c r="C889" s="106">
        <f>SUMIFS(Tips_daily!B$2:B$1000, 
        Tips_daily!$A$2:$A$1000, "&gt;="&amp;A889, 
        Tips_daily!$A$2:$A$1000, "&lt;"&amp;B889+1)
</f>
        <v>0</v>
      </c>
      <c r="D889" s="108" t="str">
        <f t="array" ref="D889">SUMIFS(INDEX(Tips_daily!B$2:AB$1000, 0, MATCH(D888, Tips_daily!$B$1:$AAG$1, 0)), 
        Tips_daily!$A$2:$A$1000, "&gt;="&amp;A889, 
        Tips_daily!$A$2:$A$1000, "&lt;"&amp;A889+7)</f>
        <v>#N/A</v>
      </c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</row>
    <row r="890" ht="22.5" hidden="1" customHeight="1">
      <c r="A890" s="111"/>
      <c r="B890" s="111"/>
      <c r="C890" s="106">
        <f>SUMIFS(Tips_daily!B$2:B$1000, 
        Tips_daily!$A$2:$A$1000, "&gt;="&amp;A890, 
        Tips_daily!$A$2:$A$1000, "&lt;"&amp;B890+1)
</f>
        <v>0</v>
      </c>
      <c r="D890" s="108" t="str">
        <f t="array" ref="D890">SUMIFS(INDEX(Tips_daily!B$2:AB$1000, 0, MATCH(D889, Tips_daily!$B$1:$AAG$1, 0)), 
        Tips_daily!$A$2:$A$1000, "&gt;="&amp;A890, 
        Tips_daily!$A$2:$A$1000, "&lt;"&amp;A890+7)</f>
        <v>#N/A</v>
      </c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</row>
    <row r="891" ht="22.5" hidden="1" customHeight="1">
      <c r="A891" s="111"/>
      <c r="B891" s="111"/>
      <c r="C891" s="106">
        <f>SUMIFS(Tips_daily!B$2:B$1000, 
        Tips_daily!$A$2:$A$1000, "&gt;="&amp;A891, 
        Tips_daily!$A$2:$A$1000, "&lt;"&amp;B891+1)
</f>
        <v>0</v>
      </c>
      <c r="D891" s="108" t="str">
        <f t="array" ref="D891">SUMIFS(INDEX(Tips_daily!B$2:AB$1000, 0, MATCH(D890, Tips_daily!$B$1:$AAG$1, 0)), 
        Tips_daily!$A$2:$A$1000, "&gt;="&amp;A891, 
        Tips_daily!$A$2:$A$1000, "&lt;"&amp;A891+7)</f>
        <v>#N/A</v>
      </c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</row>
    <row r="892" ht="22.5" hidden="1" customHeight="1">
      <c r="A892" s="111"/>
      <c r="B892" s="111"/>
      <c r="C892" s="106">
        <f>SUMIFS(Tips_daily!B$2:B$1000, 
        Tips_daily!$A$2:$A$1000, "&gt;="&amp;A892, 
        Tips_daily!$A$2:$A$1000, "&lt;"&amp;B892+1)
</f>
        <v>0</v>
      </c>
      <c r="D892" s="108" t="str">
        <f t="array" ref="D892">SUMIFS(INDEX(Tips_daily!B$2:AB$1000, 0, MATCH(D891, Tips_daily!$B$1:$AAG$1, 0)), 
        Tips_daily!$A$2:$A$1000, "&gt;="&amp;A892, 
        Tips_daily!$A$2:$A$1000, "&lt;"&amp;A892+7)</f>
        <v>#N/A</v>
      </c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</row>
    <row r="893" ht="22.5" hidden="1" customHeight="1">
      <c r="A893" s="111"/>
      <c r="B893" s="111"/>
      <c r="C893" s="106">
        <f>SUMIFS(Tips_daily!B$2:B$1000, 
        Tips_daily!$A$2:$A$1000, "&gt;="&amp;A893, 
        Tips_daily!$A$2:$A$1000, "&lt;"&amp;B893+1)
</f>
        <v>0</v>
      </c>
      <c r="D893" s="108" t="str">
        <f t="array" ref="D893">SUMIFS(INDEX(Tips_daily!B$2:AB$1000, 0, MATCH(D892, Tips_daily!$B$1:$AAG$1, 0)), 
        Tips_daily!$A$2:$A$1000, "&gt;="&amp;A893, 
        Tips_daily!$A$2:$A$1000, "&lt;"&amp;A893+7)</f>
        <v>#N/A</v>
      </c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</row>
    <row r="894" ht="22.5" hidden="1" customHeight="1">
      <c r="A894" s="111"/>
      <c r="B894" s="111"/>
      <c r="C894" s="106">
        <f>SUMIFS(Tips_daily!B$2:B$1000, 
        Tips_daily!$A$2:$A$1000, "&gt;="&amp;A894, 
        Tips_daily!$A$2:$A$1000, "&lt;"&amp;B894+1)
</f>
        <v>0</v>
      </c>
      <c r="D894" s="108" t="str">
        <f t="array" ref="D894">SUMIFS(INDEX(Tips_daily!B$2:AB$1000, 0, MATCH(D893, Tips_daily!$B$1:$AAG$1, 0)), 
        Tips_daily!$A$2:$A$1000, "&gt;="&amp;A894, 
        Tips_daily!$A$2:$A$1000, "&lt;"&amp;A894+7)</f>
        <v>#N/A</v>
      </c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</row>
    <row r="895" ht="22.5" hidden="1" customHeight="1">
      <c r="A895" s="111"/>
      <c r="B895" s="111"/>
      <c r="C895" s="106">
        <f>SUMIFS(Tips_daily!B$2:B$1000, 
        Tips_daily!$A$2:$A$1000, "&gt;="&amp;A895, 
        Tips_daily!$A$2:$A$1000, "&lt;"&amp;B895+1)
</f>
        <v>0</v>
      </c>
      <c r="D895" s="108" t="str">
        <f t="array" ref="D895">SUMIFS(INDEX(Tips_daily!B$2:AB$1000, 0, MATCH(D894, Tips_daily!$B$1:$AAG$1, 0)), 
        Tips_daily!$A$2:$A$1000, "&gt;="&amp;A895, 
        Tips_daily!$A$2:$A$1000, "&lt;"&amp;A895+7)</f>
        <v>#N/A</v>
      </c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</row>
    <row r="896" ht="22.5" hidden="1" customHeight="1">
      <c r="A896" s="111"/>
      <c r="B896" s="111"/>
      <c r="C896" s="106">
        <f>SUMIFS(Tips_daily!B$2:B$1000, 
        Tips_daily!$A$2:$A$1000, "&gt;="&amp;A896, 
        Tips_daily!$A$2:$A$1000, "&lt;"&amp;B896+1)
</f>
        <v>0</v>
      </c>
      <c r="D896" s="108" t="str">
        <f t="array" ref="D896">SUMIFS(INDEX(Tips_daily!B$2:AB$1000, 0, MATCH(D895, Tips_daily!$B$1:$AAG$1, 0)), 
        Tips_daily!$A$2:$A$1000, "&gt;="&amp;A896, 
        Tips_daily!$A$2:$A$1000, "&lt;"&amp;A896+7)</f>
        <v>#N/A</v>
      </c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</row>
    <row r="897" ht="22.5" hidden="1" customHeight="1">
      <c r="A897" s="111"/>
      <c r="B897" s="111"/>
      <c r="C897" s="106">
        <f>SUMIFS(Tips_daily!B$2:B$1000, 
        Tips_daily!$A$2:$A$1000, "&gt;="&amp;A897, 
        Tips_daily!$A$2:$A$1000, "&lt;"&amp;B897+1)
</f>
        <v>0</v>
      </c>
      <c r="D897" s="108" t="str">
        <f t="array" ref="D897">SUMIFS(INDEX(Tips_daily!B$2:AB$1000, 0, MATCH(D896, Tips_daily!$B$1:$AAG$1, 0)), 
        Tips_daily!$A$2:$A$1000, "&gt;="&amp;A897, 
        Tips_daily!$A$2:$A$1000, "&lt;"&amp;A897+7)</f>
        <v>#N/A</v>
      </c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</row>
    <row r="898" ht="22.5" hidden="1" customHeight="1">
      <c r="A898" s="111"/>
      <c r="B898" s="111"/>
      <c r="C898" s="106">
        <f>SUMIFS(Tips_daily!B$2:B$1000, 
        Tips_daily!$A$2:$A$1000, "&gt;="&amp;A898, 
        Tips_daily!$A$2:$A$1000, "&lt;"&amp;B898+1)
</f>
        <v>0</v>
      </c>
      <c r="D898" s="108" t="str">
        <f t="array" ref="D898">SUMIFS(INDEX(Tips_daily!B$2:AB$1000, 0, MATCH(D897, Tips_daily!$B$1:$AAG$1, 0)), 
        Tips_daily!$A$2:$A$1000, "&gt;="&amp;A898, 
        Tips_daily!$A$2:$A$1000, "&lt;"&amp;A898+7)</f>
        <v>#N/A</v>
      </c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</row>
    <row r="899" ht="22.5" hidden="1" customHeight="1">
      <c r="A899" s="111"/>
      <c r="B899" s="111"/>
      <c r="C899" s="106">
        <f>SUMIFS(Tips_daily!B$2:B$1000, 
        Tips_daily!$A$2:$A$1000, "&gt;="&amp;A899, 
        Tips_daily!$A$2:$A$1000, "&lt;"&amp;B899+1)
</f>
        <v>0</v>
      </c>
      <c r="D899" s="108" t="str">
        <f t="array" ref="D899">SUMIFS(INDEX(Tips_daily!B$2:AB$1000, 0, MATCH(D898, Tips_daily!$B$1:$AAG$1, 0)), 
        Tips_daily!$A$2:$A$1000, "&gt;="&amp;A899, 
        Tips_daily!$A$2:$A$1000, "&lt;"&amp;A899+7)</f>
        <v>#N/A</v>
      </c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</row>
    <row r="900" ht="22.5" hidden="1" customHeight="1">
      <c r="A900" s="111"/>
      <c r="B900" s="111"/>
      <c r="C900" s="106">
        <f>SUMIFS(Tips_daily!B$2:B$1000, 
        Tips_daily!$A$2:$A$1000, "&gt;="&amp;A900, 
        Tips_daily!$A$2:$A$1000, "&lt;"&amp;B900+1)
</f>
        <v>0</v>
      </c>
      <c r="D900" s="108" t="str">
        <f t="array" ref="D900">SUMIFS(INDEX(Tips_daily!B$2:AB$1000, 0, MATCH(D899, Tips_daily!$B$1:$AAG$1, 0)), 
        Tips_daily!$A$2:$A$1000, "&gt;="&amp;A900, 
        Tips_daily!$A$2:$A$1000, "&lt;"&amp;A900+7)</f>
        <v>#N/A</v>
      </c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</row>
    <row r="901" ht="22.5" hidden="1" customHeight="1">
      <c r="A901" s="111"/>
      <c r="B901" s="111"/>
      <c r="C901" s="106">
        <f>SUMIFS(Tips_daily!B$2:B$1000, 
        Tips_daily!$A$2:$A$1000, "&gt;="&amp;A901, 
        Tips_daily!$A$2:$A$1000, "&lt;"&amp;B901+1)
</f>
        <v>0</v>
      </c>
      <c r="D901" s="108" t="str">
        <f t="array" ref="D901">SUMIFS(INDEX(Tips_daily!B$2:AB$1000, 0, MATCH(D900, Tips_daily!$B$1:$AAG$1, 0)), 
        Tips_daily!$A$2:$A$1000, "&gt;="&amp;A901, 
        Tips_daily!$A$2:$A$1000, "&lt;"&amp;A901+7)</f>
        <v>#N/A</v>
      </c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</row>
    <row r="902" ht="22.5" hidden="1" customHeight="1">
      <c r="A902" s="111"/>
      <c r="B902" s="111"/>
      <c r="C902" s="106">
        <f>SUMIFS(Tips_daily!B$2:B$1000, 
        Tips_daily!$A$2:$A$1000, "&gt;="&amp;A902, 
        Tips_daily!$A$2:$A$1000, "&lt;"&amp;B902+1)
</f>
        <v>0</v>
      </c>
      <c r="D902" s="108" t="str">
        <f t="array" ref="D902">SUMIFS(INDEX(Tips_daily!B$2:AB$1000, 0, MATCH(D901, Tips_daily!$B$1:$AAG$1, 0)), 
        Tips_daily!$A$2:$A$1000, "&gt;="&amp;A902, 
        Tips_daily!$A$2:$A$1000, "&lt;"&amp;A902+7)</f>
        <v>#N/A</v>
      </c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</row>
    <row r="903" ht="22.5" hidden="1" customHeight="1">
      <c r="A903" s="111"/>
      <c r="B903" s="111"/>
      <c r="C903" s="106">
        <f>SUMIFS(Tips_daily!B$2:B$1000, 
        Tips_daily!$A$2:$A$1000, "&gt;="&amp;A903, 
        Tips_daily!$A$2:$A$1000, "&lt;"&amp;B903+1)
</f>
        <v>0</v>
      </c>
      <c r="D903" s="108" t="str">
        <f t="array" ref="D903">SUMIFS(INDEX(Tips_daily!B$2:AB$1000, 0, MATCH(D902, Tips_daily!$B$1:$AAG$1, 0)), 
        Tips_daily!$A$2:$A$1000, "&gt;="&amp;A903, 
        Tips_daily!$A$2:$A$1000, "&lt;"&amp;A903+7)</f>
        <v>#N/A</v>
      </c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</row>
    <row r="904" ht="22.5" hidden="1" customHeight="1">
      <c r="A904" s="111"/>
      <c r="B904" s="111"/>
      <c r="C904" s="106">
        <f>SUMIFS(Tips_daily!B$2:B$1000, 
        Tips_daily!$A$2:$A$1000, "&gt;="&amp;A904, 
        Tips_daily!$A$2:$A$1000, "&lt;"&amp;B904+1)
</f>
        <v>0</v>
      </c>
      <c r="D904" s="108" t="str">
        <f t="array" ref="D904">SUMIFS(INDEX(Tips_daily!B$2:AB$1000, 0, MATCH(D903, Tips_daily!$B$1:$AAG$1, 0)), 
        Tips_daily!$A$2:$A$1000, "&gt;="&amp;A904, 
        Tips_daily!$A$2:$A$1000, "&lt;"&amp;A904+7)</f>
        <v>#N/A</v>
      </c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</row>
    <row r="905" ht="22.5" hidden="1" customHeight="1">
      <c r="A905" s="111"/>
      <c r="B905" s="111"/>
      <c r="C905" s="106">
        <f>SUMIFS(Tips_daily!B$2:B$1000, 
        Tips_daily!$A$2:$A$1000, "&gt;="&amp;A905, 
        Tips_daily!$A$2:$A$1000, "&lt;"&amp;B905+1)
</f>
        <v>0</v>
      </c>
      <c r="D905" s="108" t="str">
        <f t="array" ref="D905">SUMIFS(INDEX(Tips_daily!B$2:AB$1000, 0, MATCH(D904, Tips_daily!$B$1:$AAG$1, 0)), 
        Tips_daily!$A$2:$A$1000, "&gt;="&amp;A905, 
        Tips_daily!$A$2:$A$1000, "&lt;"&amp;A905+7)</f>
        <v>#N/A</v>
      </c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</row>
    <row r="906" ht="22.5" hidden="1" customHeight="1">
      <c r="A906" s="111"/>
      <c r="B906" s="111"/>
      <c r="C906" s="106">
        <f>SUMIFS(Tips_daily!B$2:B$1000, 
        Tips_daily!$A$2:$A$1000, "&gt;="&amp;A906, 
        Tips_daily!$A$2:$A$1000, "&lt;"&amp;B906+1)
</f>
        <v>0</v>
      </c>
      <c r="D906" s="108" t="str">
        <f t="array" ref="D906">SUMIFS(INDEX(Tips_daily!B$2:AB$1000, 0, MATCH(D905, Tips_daily!$B$1:$AAG$1, 0)), 
        Tips_daily!$A$2:$A$1000, "&gt;="&amp;A906, 
        Tips_daily!$A$2:$A$1000, "&lt;"&amp;A906+7)</f>
        <v>#N/A</v>
      </c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</row>
    <row r="907" ht="22.5" hidden="1" customHeight="1">
      <c r="A907" s="111"/>
      <c r="B907" s="111"/>
      <c r="C907" s="106">
        <f>SUMIFS(Tips_daily!B$2:B$1000, 
        Tips_daily!$A$2:$A$1000, "&gt;="&amp;A907, 
        Tips_daily!$A$2:$A$1000, "&lt;"&amp;B907+1)
</f>
        <v>0</v>
      </c>
      <c r="D907" s="108" t="str">
        <f t="array" ref="D907">SUMIFS(INDEX(Tips_daily!B$2:AB$1000, 0, MATCH(D906, Tips_daily!$B$1:$AAG$1, 0)), 
        Tips_daily!$A$2:$A$1000, "&gt;="&amp;A907, 
        Tips_daily!$A$2:$A$1000, "&lt;"&amp;A907+7)</f>
        <v>#N/A</v>
      </c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</row>
    <row r="908" ht="22.5" hidden="1" customHeight="1">
      <c r="A908" s="111"/>
      <c r="B908" s="111"/>
      <c r="C908" s="106">
        <f>SUMIFS(Tips_daily!B$2:B$1000, 
        Tips_daily!$A$2:$A$1000, "&gt;="&amp;A908, 
        Tips_daily!$A$2:$A$1000, "&lt;"&amp;B908+1)
</f>
        <v>0</v>
      </c>
      <c r="D908" s="108" t="str">
        <f t="array" ref="D908">SUMIFS(INDEX(Tips_daily!B$2:AB$1000, 0, MATCH(D907, Tips_daily!$B$1:$AAG$1, 0)), 
        Tips_daily!$A$2:$A$1000, "&gt;="&amp;A908, 
        Tips_daily!$A$2:$A$1000, "&lt;"&amp;A908+7)</f>
        <v>#N/A</v>
      </c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</row>
    <row r="909" ht="22.5" hidden="1" customHeight="1">
      <c r="A909" s="111"/>
      <c r="B909" s="111"/>
      <c r="C909" s="106">
        <f>SUMIFS(Tips_daily!B$2:B$1000, 
        Tips_daily!$A$2:$A$1000, "&gt;="&amp;A909, 
        Tips_daily!$A$2:$A$1000, "&lt;"&amp;B909+1)
</f>
        <v>0</v>
      </c>
      <c r="D909" s="108" t="str">
        <f t="array" ref="D909">SUMIFS(INDEX(Tips_daily!B$2:AB$1000, 0, MATCH(D908, Tips_daily!$B$1:$AAG$1, 0)), 
        Tips_daily!$A$2:$A$1000, "&gt;="&amp;A909, 
        Tips_daily!$A$2:$A$1000, "&lt;"&amp;A909+7)</f>
        <v>#N/A</v>
      </c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</row>
    <row r="910" ht="22.5" hidden="1" customHeight="1">
      <c r="A910" s="111"/>
      <c r="B910" s="111"/>
      <c r="C910" s="106">
        <f>SUMIFS(Tips_daily!B$2:B$1000, 
        Tips_daily!$A$2:$A$1000, "&gt;="&amp;A910, 
        Tips_daily!$A$2:$A$1000, "&lt;"&amp;B910+1)
</f>
        <v>0</v>
      </c>
      <c r="D910" s="108" t="str">
        <f t="array" ref="D910">SUMIFS(INDEX(Tips_daily!B$2:AB$1000, 0, MATCH(D909, Tips_daily!$B$1:$AAG$1, 0)), 
        Tips_daily!$A$2:$A$1000, "&gt;="&amp;A910, 
        Tips_daily!$A$2:$A$1000, "&lt;"&amp;A910+7)</f>
        <v>#N/A</v>
      </c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</row>
    <row r="911" ht="22.5" hidden="1" customHeight="1">
      <c r="A911" s="111"/>
      <c r="B911" s="111"/>
      <c r="C911" s="106">
        <f>SUMIFS(Tips_daily!B$2:B$1000, 
        Tips_daily!$A$2:$A$1000, "&gt;="&amp;A911, 
        Tips_daily!$A$2:$A$1000, "&lt;"&amp;B911+1)
</f>
        <v>0</v>
      </c>
      <c r="D911" s="108" t="str">
        <f t="array" ref="D911">SUMIFS(INDEX(Tips_daily!B$2:AB$1000, 0, MATCH(D910, Tips_daily!$B$1:$AAG$1, 0)), 
        Tips_daily!$A$2:$A$1000, "&gt;="&amp;A911, 
        Tips_daily!$A$2:$A$1000, "&lt;"&amp;A911+7)</f>
        <v>#N/A</v>
      </c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</row>
    <row r="912" ht="22.5" hidden="1" customHeight="1">
      <c r="A912" s="111"/>
      <c r="B912" s="111"/>
      <c r="C912" s="106">
        <f>SUMIFS(Tips_daily!B$2:B$1000, 
        Tips_daily!$A$2:$A$1000, "&gt;="&amp;A912, 
        Tips_daily!$A$2:$A$1000, "&lt;"&amp;B912+1)
</f>
        <v>0</v>
      </c>
      <c r="D912" s="108" t="str">
        <f t="array" ref="D912">SUMIFS(INDEX(Tips_daily!B$2:AB$1000, 0, MATCH(D911, Tips_daily!$B$1:$AAG$1, 0)), 
        Tips_daily!$A$2:$A$1000, "&gt;="&amp;A912, 
        Tips_daily!$A$2:$A$1000, "&lt;"&amp;A912+7)</f>
        <v>#N/A</v>
      </c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</row>
    <row r="913" ht="22.5" hidden="1" customHeight="1">
      <c r="A913" s="111"/>
      <c r="B913" s="111"/>
      <c r="C913" s="106">
        <f>SUMIFS(Tips_daily!B$2:B$1000, 
        Tips_daily!$A$2:$A$1000, "&gt;="&amp;A913, 
        Tips_daily!$A$2:$A$1000, "&lt;"&amp;B913+1)
</f>
        <v>0</v>
      </c>
      <c r="D913" s="108" t="str">
        <f t="array" ref="D913">SUMIFS(INDEX(Tips_daily!B$2:AB$1000, 0, MATCH(D912, Tips_daily!$B$1:$AAG$1, 0)), 
        Tips_daily!$A$2:$A$1000, "&gt;="&amp;A913, 
        Tips_daily!$A$2:$A$1000, "&lt;"&amp;A913+7)</f>
        <v>#N/A</v>
      </c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</row>
    <row r="914" ht="22.5" hidden="1" customHeight="1">
      <c r="A914" s="111"/>
      <c r="B914" s="111"/>
      <c r="C914" s="106">
        <f>SUMIFS(Tips_daily!B$2:B$1000, 
        Tips_daily!$A$2:$A$1000, "&gt;="&amp;A914, 
        Tips_daily!$A$2:$A$1000, "&lt;"&amp;B914+1)
</f>
        <v>0</v>
      </c>
      <c r="D914" s="108" t="str">
        <f t="array" ref="D914">SUMIFS(INDEX(Tips_daily!B$2:AB$1000, 0, MATCH(D913, Tips_daily!$B$1:$AAG$1, 0)), 
        Tips_daily!$A$2:$A$1000, "&gt;="&amp;A914, 
        Tips_daily!$A$2:$A$1000, "&lt;"&amp;A914+7)</f>
        <v>#N/A</v>
      </c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</row>
    <row r="915" ht="22.5" hidden="1" customHeight="1">
      <c r="A915" s="111"/>
      <c r="B915" s="111"/>
      <c r="C915" s="106">
        <f>SUMIFS(Tips_daily!B$2:B$1000, 
        Tips_daily!$A$2:$A$1000, "&gt;="&amp;A915, 
        Tips_daily!$A$2:$A$1000, "&lt;"&amp;B915+1)
</f>
        <v>0</v>
      </c>
      <c r="D915" s="108" t="str">
        <f t="array" ref="D915">SUMIFS(INDEX(Tips_daily!B$2:AB$1000, 0, MATCH(D914, Tips_daily!$B$1:$AAG$1, 0)), 
        Tips_daily!$A$2:$A$1000, "&gt;="&amp;A915, 
        Tips_daily!$A$2:$A$1000, "&lt;"&amp;A915+7)</f>
        <v>#N/A</v>
      </c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</row>
    <row r="916" ht="22.5" hidden="1" customHeight="1">
      <c r="A916" s="111"/>
      <c r="B916" s="111"/>
      <c r="C916" s="106">
        <f>SUMIFS(Tips_daily!B$2:B$1000, 
        Tips_daily!$A$2:$A$1000, "&gt;="&amp;A916, 
        Tips_daily!$A$2:$A$1000, "&lt;"&amp;B916+1)
</f>
        <v>0</v>
      </c>
      <c r="D916" s="108" t="str">
        <f t="array" ref="D916">SUMIFS(INDEX(Tips_daily!B$2:AB$1000, 0, MATCH(D915, Tips_daily!$B$1:$AAG$1, 0)), 
        Tips_daily!$A$2:$A$1000, "&gt;="&amp;A916, 
        Tips_daily!$A$2:$A$1000, "&lt;"&amp;A916+7)</f>
        <v>#N/A</v>
      </c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</row>
    <row r="917" ht="22.5" hidden="1" customHeight="1">
      <c r="A917" s="111"/>
      <c r="B917" s="111"/>
      <c r="C917" s="106">
        <f>SUMIFS(Tips_daily!B$2:B$1000, 
        Tips_daily!$A$2:$A$1000, "&gt;="&amp;A917, 
        Tips_daily!$A$2:$A$1000, "&lt;"&amp;B917+1)
</f>
        <v>0</v>
      </c>
      <c r="D917" s="108" t="str">
        <f t="array" ref="D917">SUMIFS(INDEX(Tips_daily!B$2:AB$1000, 0, MATCH(D916, Tips_daily!$B$1:$AAG$1, 0)), 
        Tips_daily!$A$2:$A$1000, "&gt;="&amp;A917, 
        Tips_daily!$A$2:$A$1000, "&lt;"&amp;A917+7)</f>
        <v>#N/A</v>
      </c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</row>
    <row r="918" ht="22.5" hidden="1" customHeight="1">
      <c r="A918" s="111"/>
      <c r="B918" s="111"/>
      <c r="C918" s="106">
        <f>SUMIFS(Tips_daily!B$2:B$1000, 
        Tips_daily!$A$2:$A$1000, "&gt;="&amp;A918, 
        Tips_daily!$A$2:$A$1000, "&lt;"&amp;B918+1)
</f>
        <v>0</v>
      </c>
      <c r="D918" s="108" t="str">
        <f t="array" ref="D918">SUMIFS(INDEX(Tips_daily!B$2:AB$1000, 0, MATCH(D917, Tips_daily!$B$1:$AAG$1, 0)), 
        Tips_daily!$A$2:$A$1000, "&gt;="&amp;A918, 
        Tips_daily!$A$2:$A$1000, "&lt;"&amp;A918+7)</f>
        <v>#N/A</v>
      </c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</row>
    <row r="919" ht="22.5" hidden="1" customHeight="1">
      <c r="A919" s="111"/>
      <c r="B919" s="111"/>
      <c r="C919" s="106">
        <f>SUMIFS(Tips_daily!B$2:B$1000, 
        Tips_daily!$A$2:$A$1000, "&gt;="&amp;A919, 
        Tips_daily!$A$2:$A$1000, "&lt;"&amp;B919+1)
</f>
        <v>0</v>
      </c>
      <c r="D919" s="108" t="str">
        <f t="array" ref="D919">SUMIFS(INDEX(Tips_daily!B$2:AB$1000, 0, MATCH(D918, Tips_daily!$B$1:$AAG$1, 0)), 
        Tips_daily!$A$2:$A$1000, "&gt;="&amp;A919, 
        Tips_daily!$A$2:$A$1000, "&lt;"&amp;A919+7)</f>
        <v>#N/A</v>
      </c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</row>
    <row r="920" ht="22.5" hidden="1" customHeight="1">
      <c r="A920" s="111"/>
      <c r="B920" s="111"/>
      <c r="C920" s="106">
        <f>SUMIFS(Tips_daily!B$2:B$1000, 
        Tips_daily!$A$2:$A$1000, "&gt;="&amp;A920, 
        Tips_daily!$A$2:$A$1000, "&lt;"&amp;B920+1)
</f>
        <v>0</v>
      </c>
      <c r="D920" s="108" t="str">
        <f t="array" ref="D920">SUMIFS(INDEX(Tips_daily!B$2:AB$1000, 0, MATCH(D919, Tips_daily!$B$1:$AAG$1, 0)), 
        Tips_daily!$A$2:$A$1000, "&gt;="&amp;A920, 
        Tips_daily!$A$2:$A$1000, "&lt;"&amp;A920+7)</f>
        <v>#N/A</v>
      </c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</row>
    <row r="921" ht="22.5" hidden="1" customHeight="1">
      <c r="A921" s="111"/>
      <c r="B921" s="111"/>
      <c r="C921" s="106">
        <f>SUMIFS(Tips_daily!B$2:B$1000, 
        Tips_daily!$A$2:$A$1000, "&gt;="&amp;A921, 
        Tips_daily!$A$2:$A$1000, "&lt;"&amp;B921+1)
</f>
        <v>0</v>
      </c>
      <c r="D921" s="108" t="str">
        <f t="array" ref="D921">SUMIFS(INDEX(Tips_daily!B$2:AB$1000, 0, MATCH(D920, Tips_daily!$B$1:$AAG$1, 0)), 
        Tips_daily!$A$2:$A$1000, "&gt;="&amp;A921, 
        Tips_daily!$A$2:$A$1000, "&lt;"&amp;A921+7)</f>
        <v>#N/A</v>
      </c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</row>
    <row r="922" ht="22.5" hidden="1" customHeight="1">
      <c r="A922" s="111"/>
      <c r="B922" s="111"/>
      <c r="C922" s="106">
        <f>SUMIFS(Tips_daily!B$2:B$1000, 
        Tips_daily!$A$2:$A$1000, "&gt;="&amp;A922, 
        Tips_daily!$A$2:$A$1000, "&lt;"&amp;B922+1)
</f>
        <v>0</v>
      </c>
      <c r="D922" s="108" t="str">
        <f t="array" ref="D922">SUMIFS(INDEX(Tips_daily!B$2:AB$1000, 0, MATCH(D921, Tips_daily!$B$1:$AAG$1, 0)), 
        Tips_daily!$A$2:$A$1000, "&gt;="&amp;A922, 
        Tips_daily!$A$2:$A$1000, "&lt;"&amp;A922+7)</f>
        <v>#N/A</v>
      </c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</row>
    <row r="923" ht="22.5" hidden="1" customHeight="1">
      <c r="A923" s="111"/>
      <c r="B923" s="111"/>
      <c r="C923" s="106">
        <f>SUMIFS(Tips_daily!B$2:B$1000, 
        Tips_daily!$A$2:$A$1000, "&gt;="&amp;A923, 
        Tips_daily!$A$2:$A$1000, "&lt;"&amp;B923+1)
</f>
        <v>0</v>
      </c>
      <c r="D923" s="108" t="str">
        <f t="array" ref="D923">SUMIFS(INDEX(Tips_daily!B$2:AB$1000, 0, MATCH(D922, Tips_daily!$B$1:$AAG$1, 0)), 
        Tips_daily!$A$2:$A$1000, "&gt;="&amp;A923, 
        Tips_daily!$A$2:$A$1000, "&lt;"&amp;A923+7)</f>
        <v>#N/A</v>
      </c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</row>
    <row r="924" ht="22.5" hidden="1" customHeight="1">
      <c r="A924" s="111"/>
      <c r="B924" s="111"/>
      <c r="C924" s="106">
        <f>SUMIFS(Tips_daily!B$2:B$1000, 
        Tips_daily!$A$2:$A$1000, "&gt;="&amp;A924, 
        Tips_daily!$A$2:$A$1000, "&lt;"&amp;B924+1)
</f>
        <v>0</v>
      </c>
      <c r="D924" s="108" t="str">
        <f t="array" ref="D924">SUMIFS(INDEX(Tips_daily!B$2:AB$1000, 0, MATCH(D923, Tips_daily!$B$1:$AAG$1, 0)), 
        Tips_daily!$A$2:$A$1000, "&gt;="&amp;A924, 
        Tips_daily!$A$2:$A$1000, "&lt;"&amp;A924+7)</f>
        <v>#N/A</v>
      </c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</row>
    <row r="925" ht="22.5" hidden="1" customHeight="1">
      <c r="A925" s="111"/>
      <c r="B925" s="111"/>
      <c r="C925" s="106">
        <f>SUMIFS(Tips_daily!B$2:B$1000, 
        Tips_daily!$A$2:$A$1000, "&gt;="&amp;A925, 
        Tips_daily!$A$2:$A$1000, "&lt;"&amp;B925+1)
</f>
        <v>0</v>
      </c>
      <c r="D925" s="108" t="str">
        <f t="array" ref="D925">SUMIFS(INDEX(Tips_daily!B$2:AB$1000, 0, MATCH(D924, Tips_daily!$B$1:$AAG$1, 0)), 
        Tips_daily!$A$2:$A$1000, "&gt;="&amp;A925, 
        Tips_daily!$A$2:$A$1000, "&lt;"&amp;A925+7)</f>
        <v>#N/A</v>
      </c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</row>
    <row r="926" ht="22.5" hidden="1" customHeight="1">
      <c r="A926" s="111"/>
      <c r="B926" s="111"/>
      <c r="C926" s="106">
        <f>SUMIFS(Tips_daily!B$2:B$1000, 
        Tips_daily!$A$2:$A$1000, "&gt;="&amp;A926, 
        Tips_daily!$A$2:$A$1000, "&lt;"&amp;B926+1)
</f>
        <v>0</v>
      </c>
      <c r="D926" s="108" t="str">
        <f t="array" ref="D926">SUMIFS(INDEX(Tips_daily!B$2:AB$1000, 0, MATCH(D925, Tips_daily!$B$1:$AAG$1, 0)), 
        Tips_daily!$A$2:$A$1000, "&gt;="&amp;A926, 
        Tips_daily!$A$2:$A$1000, "&lt;"&amp;A926+7)</f>
        <v>#N/A</v>
      </c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</row>
    <row r="927" ht="22.5" hidden="1" customHeight="1">
      <c r="A927" s="111"/>
      <c r="B927" s="111"/>
      <c r="C927" s="106">
        <f>SUMIFS(Tips_daily!B$2:B$1000, 
        Tips_daily!$A$2:$A$1000, "&gt;="&amp;A927, 
        Tips_daily!$A$2:$A$1000, "&lt;"&amp;B927+1)
</f>
        <v>0</v>
      </c>
      <c r="D927" s="108" t="str">
        <f t="array" ref="D927">SUMIFS(INDEX(Tips_daily!B$2:AB$1000, 0, MATCH(D926, Tips_daily!$B$1:$AAG$1, 0)), 
        Tips_daily!$A$2:$A$1000, "&gt;="&amp;A927, 
        Tips_daily!$A$2:$A$1000, "&lt;"&amp;A927+7)</f>
        <v>#N/A</v>
      </c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</row>
    <row r="928" ht="22.5" hidden="1" customHeight="1">
      <c r="A928" s="111"/>
      <c r="B928" s="111"/>
      <c r="C928" s="106">
        <f>SUMIFS(Tips_daily!B$2:B$1000, 
        Tips_daily!$A$2:$A$1000, "&gt;="&amp;A928, 
        Tips_daily!$A$2:$A$1000, "&lt;"&amp;B928+1)
</f>
        <v>0</v>
      </c>
      <c r="D928" s="108" t="str">
        <f t="array" ref="D928">SUMIFS(INDEX(Tips_daily!B$2:AB$1000, 0, MATCH(D927, Tips_daily!$B$1:$AAG$1, 0)), 
        Tips_daily!$A$2:$A$1000, "&gt;="&amp;A928, 
        Tips_daily!$A$2:$A$1000, "&lt;"&amp;A928+7)</f>
        <v>#N/A</v>
      </c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</row>
    <row r="929" ht="22.5" hidden="1" customHeight="1">
      <c r="A929" s="111"/>
      <c r="B929" s="111"/>
      <c r="C929" s="106">
        <f>SUMIFS(Tips_daily!B$2:B$1000, 
        Tips_daily!$A$2:$A$1000, "&gt;="&amp;A929, 
        Tips_daily!$A$2:$A$1000, "&lt;"&amp;B929+1)
</f>
        <v>0</v>
      </c>
      <c r="D929" s="108" t="str">
        <f t="array" ref="D929">SUMIFS(INDEX(Tips_daily!B$2:AB$1000, 0, MATCH(D928, Tips_daily!$B$1:$AAG$1, 0)), 
        Tips_daily!$A$2:$A$1000, "&gt;="&amp;A929, 
        Tips_daily!$A$2:$A$1000, "&lt;"&amp;A929+7)</f>
        <v>#N/A</v>
      </c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</row>
    <row r="930" ht="22.5" hidden="1" customHeight="1">
      <c r="A930" s="111"/>
      <c r="B930" s="111"/>
      <c r="C930" s="106">
        <f>SUMIFS(Tips_daily!B$2:B$1000, 
        Tips_daily!$A$2:$A$1000, "&gt;="&amp;A930, 
        Tips_daily!$A$2:$A$1000, "&lt;"&amp;B930+1)
</f>
        <v>0</v>
      </c>
      <c r="D930" s="108" t="str">
        <f t="array" ref="D930">SUMIFS(INDEX(Tips_daily!B$2:AB$1000, 0, MATCH(D929, Tips_daily!$B$1:$AAG$1, 0)), 
        Tips_daily!$A$2:$A$1000, "&gt;="&amp;A930, 
        Tips_daily!$A$2:$A$1000, "&lt;"&amp;A930+7)</f>
        <v>#N/A</v>
      </c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</row>
    <row r="931" ht="22.5" hidden="1" customHeight="1">
      <c r="A931" s="111"/>
      <c r="B931" s="111"/>
      <c r="C931" s="106">
        <f>SUMIFS(Tips_daily!B$2:B$1000, 
        Tips_daily!$A$2:$A$1000, "&gt;="&amp;A931, 
        Tips_daily!$A$2:$A$1000, "&lt;"&amp;B931+1)
</f>
        <v>0</v>
      </c>
      <c r="D931" s="108" t="str">
        <f t="array" ref="D931">SUMIFS(INDEX(Tips_daily!B$2:AB$1000, 0, MATCH(D930, Tips_daily!$B$1:$AAG$1, 0)), 
        Tips_daily!$A$2:$A$1000, "&gt;="&amp;A931, 
        Tips_daily!$A$2:$A$1000, "&lt;"&amp;A931+7)</f>
        <v>#N/A</v>
      </c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</row>
    <row r="932" ht="22.5" hidden="1" customHeight="1">
      <c r="A932" s="111"/>
      <c r="B932" s="111"/>
      <c r="C932" s="106">
        <f>SUMIFS(Tips_daily!B$2:B$1000, 
        Tips_daily!$A$2:$A$1000, "&gt;="&amp;A932, 
        Tips_daily!$A$2:$A$1000, "&lt;"&amp;B932+1)
</f>
        <v>0</v>
      </c>
      <c r="D932" s="108" t="str">
        <f t="array" ref="D932">SUMIFS(INDEX(Tips_daily!B$2:AB$1000, 0, MATCH(D931, Tips_daily!$B$1:$AAG$1, 0)), 
        Tips_daily!$A$2:$A$1000, "&gt;="&amp;A932, 
        Tips_daily!$A$2:$A$1000, "&lt;"&amp;A932+7)</f>
        <v>#N/A</v>
      </c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</row>
    <row r="933" ht="22.5" hidden="1" customHeight="1">
      <c r="A933" s="111"/>
      <c r="B933" s="111"/>
      <c r="C933" s="106">
        <f>SUMIFS(Tips_daily!B$2:B$1000, 
        Tips_daily!$A$2:$A$1000, "&gt;="&amp;A933, 
        Tips_daily!$A$2:$A$1000, "&lt;"&amp;B933+1)
</f>
        <v>0</v>
      </c>
      <c r="D933" s="108" t="str">
        <f t="array" ref="D933">SUMIFS(INDEX(Tips_daily!B$2:AB$1000, 0, MATCH(D932, Tips_daily!$B$1:$AAG$1, 0)), 
        Tips_daily!$A$2:$A$1000, "&gt;="&amp;A933, 
        Tips_daily!$A$2:$A$1000, "&lt;"&amp;A933+7)</f>
        <v>#N/A</v>
      </c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</row>
    <row r="934" ht="22.5" hidden="1" customHeight="1">
      <c r="A934" s="111"/>
      <c r="B934" s="111"/>
      <c r="C934" s="106">
        <f>SUMIFS(Tips_daily!B$2:B$1000, 
        Tips_daily!$A$2:$A$1000, "&gt;="&amp;A934, 
        Tips_daily!$A$2:$A$1000, "&lt;"&amp;B934+1)
</f>
        <v>0</v>
      </c>
      <c r="D934" s="108" t="str">
        <f t="array" ref="D934">SUMIFS(INDEX(Tips_daily!B$2:AB$1000, 0, MATCH(D933, Tips_daily!$B$1:$AAG$1, 0)), 
        Tips_daily!$A$2:$A$1000, "&gt;="&amp;A934, 
        Tips_daily!$A$2:$A$1000, "&lt;"&amp;A934+7)</f>
        <v>#N/A</v>
      </c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</row>
    <row r="935" ht="22.5" hidden="1" customHeight="1">
      <c r="A935" s="111"/>
      <c r="B935" s="111"/>
      <c r="C935" s="106">
        <f>SUMIFS(Tips_daily!B$2:B$1000, 
        Tips_daily!$A$2:$A$1000, "&gt;="&amp;A935, 
        Tips_daily!$A$2:$A$1000, "&lt;"&amp;B935+1)
</f>
        <v>0</v>
      </c>
      <c r="D935" s="108" t="str">
        <f t="array" ref="D935">SUMIFS(INDEX(Tips_daily!B$2:AB$1000, 0, MATCH(D934, Tips_daily!$B$1:$AAG$1, 0)), 
        Tips_daily!$A$2:$A$1000, "&gt;="&amp;A935, 
        Tips_daily!$A$2:$A$1000, "&lt;"&amp;A935+7)</f>
        <v>#N/A</v>
      </c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</row>
    <row r="936" ht="22.5" hidden="1" customHeight="1">
      <c r="A936" s="111"/>
      <c r="B936" s="111"/>
      <c r="C936" s="106">
        <f>SUMIFS(Tips_daily!B$2:B$1000, 
        Tips_daily!$A$2:$A$1000, "&gt;="&amp;A936, 
        Tips_daily!$A$2:$A$1000, "&lt;"&amp;B936+1)
</f>
        <v>0</v>
      </c>
      <c r="D936" s="108" t="str">
        <f t="array" ref="D936">SUMIFS(INDEX(Tips_daily!B$2:AB$1000, 0, MATCH(D935, Tips_daily!$B$1:$AAG$1, 0)), 
        Tips_daily!$A$2:$A$1000, "&gt;="&amp;A936, 
        Tips_daily!$A$2:$A$1000, "&lt;"&amp;A936+7)</f>
        <v>#N/A</v>
      </c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</row>
    <row r="937" ht="22.5" hidden="1" customHeight="1">
      <c r="A937" s="111"/>
      <c r="B937" s="111"/>
      <c r="C937" s="106">
        <f>SUMIFS(Tips_daily!B$2:B$1000, 
        Tips_daily!$A$2:$A$1000, "&gt;="&amp;A937, 
        Tips_daily!$A$2:$A$1000, "&lt;"&amp;B937+1)
</f>
        <v>0</v>
      </c>
      <c r="D937" s="108" t="str">
        <f t="array" ref="D937">SUMIFS(INDEX(Tips_daily!B$2:AB$1000, 0, MATCH(D936, Tips_daily!$B$1:$AAG$1, 0)), 
        Tips_daily!$A$2:$A$1000, "&gt;="&amp;A937, 
        Tips_daily!$A$2:$A$1000, "&lt;"&amp;A937+7)</f>
        <v>#N/A</v>
      </c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</row>
    <row r="938" ht="22.5" hidden="1" customHeight="1">
      <c r="A938" s="111"/>
      <c r="B938" s="111"/>
      <c r="C938" s="106">
        <f>SUMIFS(Tips_daily!B$2:B$1000, 
        Tips_daily!$A$2:$A$1000, "&gt;="&amp;A938, 
        Tips_daily!$A$2:$A$1000, "&lt;"&amp;B938+1)
</f>
        <v>0</v>
      </c>
      <c r="D938" s="108" t="str">
        <f t="array" ref="D938">SUMIFS(INDEX(Tips_daily!B$2:AB$1000, 0, MATCH(D937, Tips_daily!$B$1:$AAG$1, 0)), 
        Tips_daily!$A$2:$A$1000, "&gt;="&amp;A938, 
        Tips_daily!$A$2:$A$1000, "&lt;"&amp;A938+7)</f>
        <v>#N/A</v>
      </c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</row>
    <row r="939" ht="22.5" hidden="1" customHeight="1">
      <c r="A939" s="111"/>
      <c r="B939" s="111"/>
      <c r="C939" s="106">
        <f>SUMIFS(Tips_daily!B$2:B$1000, 
        Tips_daily!$A$2:$A$1000, "&gt;="&amp;A939, 
        Tips_daily!$A$2:$A$1000, "&lt;"&amp;B939+1)
</f>
        <v>0</v>
      </c>
      <c r="D939" s="108" t="str">
        <f t="array" ref="D939">SUMIFS(INDEX(Tips_daily!B$2:AB$1000, 0, MATCH(D938, Tips_daily!$B$1:$AAG$1, 0)), 
        Tips_daily!$A$2:$A$1000, "&gt;="&amp;A939, 
        Tips_daily!$A$2:$A$1000, "&lt;"&amp;A939+7)</f>
        <v>#N/A</v>
      </c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</row>
    <row r="940" ht="22.5" hidden="1" customHeight="1">
      <c r="A940" s="111"/>
      <c r="B940" s="111"/>
      <c r="C940" s="106">
        <f>SUMIFS(Tips_daily!B$2:B$1000, 
        Tips_daily!$A$2:$A$1000, "&gt;="&amp;A940, 
        Tips_daily!$A$2:$A$1000, "&lt;"&amp;B940+1)
</f>
        <v>0</v>
      </c>
      <c r="D940" s="108" t="str">
        <f t="array" ref="D940">SUMIFS(INDEX(Tips_daily!B$2:AB$1000, 0, MATCH(D939, Tips_daily!$B$1:$AAG$1, 0)), 
        Tips_daily!$A$2:$A$1000, "&gt;="&amp;A940, 
        Tips_daily!$A$2:$A$1000, "&lt;"&amp;A940+7)</f>
        <v>#N/A</v>
      </c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</row>
    <row r="941" ht="22.5" hidden="1" customHeight="1">
      <c r="A941" s="111"/>
      <c r="B941" s="111"/>
      <c r="C941" s="106">
        <f>SUMIFS(Tips_daily!B$2:B$1000, 
        Tips_daily!$A$2:$A$1000, "&gt;="&amp;A941, 
        Tips_daily!$A$2:$A$1000, "&lt;"&amp;B941+1)
</f>
        <v>0</v>
      </c>
      <c r="D941" s="108" t="str">
        <f t="array" ref="D941">SUMIFS(INDEX(Tips_daily!B$2:AB$1000, 0, MATCH(D940, Tips_daily!$B$1:$AAG$1, 0)), 
        Tips_daily!$A$2:$A$1000, "&gt;="&amp;A941, 
        Tips_daily!$A$2:$A$1000, "&lt;"&amp;A941+7)</f>
        <v>#N/A</v>
      </c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</row>
    <row r="942" ht="22.5" hidden="1" customHeight="1">
      <c r="A942" s="111"/>
      <c r="B942" s="111"/>
      <c r="C942" s="106">
        <f>SUMIFS(Tips_daily!B$2:B$1000, 
        Tips_daily!$A$2:$A$1000, "&gt;="&amp;A942, 
        Tips_daily!$A$2:$A$1000, "&lt;"&amp;B942+1)
</f>
        <v>0</v>
      </c>
      <c r="D942" s="108" t="str">
        <f t="array" ref="D942">SUMIFS(INDEX(Tips_daily!B$2:AB$1000, 0, MATCH(D941, Tips_daily!$B$1:$AAG$1, 0)), 
        Tips_daily!$A$2:$A$1000, "&gt;="&amp;A942, 
        Tips_daily!$A$2:$A$1000, "&lt;"&amp;A942+7)</f>
        <v>#N/A</v>
      </c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</row>
    <row r="943" ht="22.5" hidden="1" customHeight="1">
      <c r="A943" s="111"/>
      <c r="B943" s="111"/>
      <c r="C943" s="106">
        <f>SUMIFS(Tips_daily!B$2:B$1000, 
        Tips_daily!$A$2:$A$1000, "&gt;="&amp;A943, 
        Tips_daily!$A$2:$A$1000, "&lt;"&amp;B943+1)
</f>
        <v>0</v>
      </c>
      <c r="D943" s="108" t="str">
        <f t="array" ref="D943">SUMIFS(INDEX(Tips_daily!B$2:AB$1000, 0, MATCH(D942, Tips_daily!$B$1:$AAG$1, 0)), 
        Tips_daily!$A$2:$A$1000, "&gt;="&amp;A943, 
        Tips_daily!$A$2:$A$1000, "&lt;"&amp;A943+7)</f>
        <v>#N/A</v>
      </c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</row>
    <row r="944" ht="22.5" hidden="1" customHeight="1">
      <c r="A944" s="111"/>
      <c r="B944" s="111"/>
      <c r="C944" s="106">
        <f>SUMIFS(Tips_daily!B$2:B$1000, 
        Tips_daily!$A$2:$A$1000, "&gt;="&amp;A944, 
        Tips_daily!$A$2:$A$1000, "&lt;"&amp;B944+1)
</f>
        <v>0</v>
      </c>
      <c r="D944" s="108" t="str">
        <f t="array" ref="D944">SUMIFS(INDEX(Tips_daily!B$2:AB$1000, 0, MATCH(D943, Tips_daily!$B$1:$AAG$1, 0)), 
        Tips_daily!$A$2:$A$1000, "&gt;="&amp;A944, 
        Tips_daily!$A$2:$A$1000, "&lt;"&amp;A944+7)</f>
        <v>#N/A</v>
      </c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</row>
    <row r="945" ht="22.5" hidden="1" customHeight="1">
      <c r="A945" s="111"/>
      <c r="B945" s="111"/>
      <c r="C945" s="106">
        <f>SUMIFS(Tips_daily!B$2:B$1000, 
        Tips_daily!$A$2:$A$1000, "&gt;="&amp;A945, 
        Tips_daily!$A$2:$A$1000, "&lt;"&amp;B945+1)
</f>
        <v>0</v>
      </c>
      <c r="D945" s="108" t="str">
        <f t="array" ref="D945">SUMIFS(INDEX(Tips_daily!B$2:AB$1000, 0, MATCH(D944, Tips_daily!$B$1:$AAG$1, 0)), 
        Tips_daily!$A$2:$A$1000, "&gt;="&amp;A945, 
        Tips_daily!$A$2:$A$1000, "&lt;"&amp;A945+7)</f>
        <v>#N/A</v>
      </c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</row>
    <row r="946" ht="22.5" hidden="1" customHeight="1">
      <c r="A946" s="111"/>
      <c r="B946" s="111"/>
      <c r="C946" s="106">
        <f>SUMIFS(Tips_daily!B$2:B$1000, 
        Tips_daily!$A$2:$A$1000, "&gt;="&amp;A946, 
        Tips_daily!$A$2:$A$1000, "&lt;"&amp;B946+1)
</f>
        <v>0</v>
      </c>
      <c r="D946" s="108" t="str">
        <f t="array" ref="D946">SUMIFS(INDEX(Tips_daily!B$2:AB$1000, 0, MATCH(D945, Tips_daily!$B$1:$AAG$1, 0)), 
        Tips_daily!$A$2:$A$1000, "&gt;="&amp;A946, 
        Tips_daily!$A$2:$A$1000, "&lt;"&amp;A946+7)</f>
        <v>#N/A</v>
      </c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</row>
    <row r="947" ht="22.5" hidden="1" customHeight="1">
      <c r="A947" s="111"/>
      <c r="B947" s="111"/>
      <c r="C947" s="106">
        <f>SUMIFS(Tips_daily!B$2:B$1000, 
        Tips_daily!$A$2:$A$1000, "&gt;="&amp;A947, 
        Tips_daily!$A$2:$A$1000, "&lt;"&amp;B947+1)
</f>
        <v>0</v>
      </c>
      <c r="D947" s="108" t="str">
        <f t="array" ref="D947">SUMIFS(INDEX(Tips_daily!B$2:AB$1000, 0, MATCH(D946, Tips_daily!$B$1:$AAG$1, 0)), 
        Tips_daily!$A$2:$A$1000, "&gt;="&amp;A947, 
        Tips_daily!$A$2:$A$1000, "&lt;"&amp;A947+7)</f>
        <v>#N/A</v>
      </c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</row>
    <row r="948" ht="22.5" hidden="1" customHeight="1">
      <c r="A948" s="111"/>
      <c r="B948" s="111"/>
      <c r="C948" s="106">
        <f>SUMIFS(Tips_daily!B$2:B$1000, 
        Tips_daily!$A$2:$A$1000, "&gt;="&amp;A948, 
        Tips_daily!$A$2:$A$1000, "&lt;"&amp;B948+1)
</f>
        <v>0</v>
      </c>
      <c r="D948" s="108" t="str">
        <f t="array" ref="D948">SUMIFS(INDEX(Tips_daily!B$2:AB$1000, 0, MATCH(D947, Tips_daily!$B$1:$AAG$1, 0)), 
        Tips_daily!$A$2:$A$1000, "&gt;="&amp;A948, 
        Tips_daily!$A$2:$A$1000, "&lt;"&amp;A948+7)</f>
        <v>#N/A</v>
      </c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</row>
    <row r="949" ht="22.5" hidden="1" customHeight="1">
      <c r="A949" s="111"/>
      <c r="B949" s="111"/>
      <c r="C949" s="106">
        <f>SUMIFS(Tips_daily!B$2:B$1000, 
        Tips_daily!$A$2:$A$1000, "&gt;="&amp;A949, 
        Tips_daily!$A$2:$A$1000, "&lt;"&amp;B949+1)
</f>
        <v>0</v>
      </c>
      <c r="D949" s="108" t="str">
        <f t="array" ref="D949">SUMIFS(INDEX(Tips_daily!B$2:AB$1000, 0, MATCH(D948, Tips_daily!$B$1:$AAG$1, 0)), 
        Tips_daily!$A$2:$A$1000, "&gt;="&amp;A949, 
        Tips_daily!$A$2:$A$1000, "&lt;"&amp;A949+7)</f>
        <v>#N/A</v>
      </c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</row>
    <row r="950" ht="22.5" hidden="1" customHeight="1">
      <c r="A950" s="111"/>
      <c r="B950" s="111"/>
      <c r="C950" s="106">
        <f>SUMIFS(Tips_daily!B$2:B$1000, 
        Tips_daily!$A$2:$A$1000, "&gt;="&amp;A950, 
        Tips_daily!$A$2:$A$1000, "&lt;"&amp;B950+1)
</f>
        <v>0</v>
      </c>
      <c r="D950" s="108" t="str">
        <f t="array" ref="D950">SUMIFS(INDEX(Tips_daily!B$2:AB$1000, 0, MATCH(D949, Tips_daily!$B$1:$AAG$1, 0)), 
        Tips_daily!$A$2:$A$1000, "&gt;="&amp;A950, 
        Tips_daily!$A$2:$A$1000, "&lt;"&amp;A950+7)</f>
        <v>#N/A</v>
      </c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</row>
    <row r="951" ht="22.5" hidden="1" customHeight="1">
      <c r="A951" s="111"/>
      <c r="B951" s="111"/>
      <c r="C951" s="106">
        <f>SUMIFS(Tips_daily!B$2:B$1000, 
        Tips_daily!$A$2:$A$1000, "&gt;="&amp;A951, 
        Tips_daily!$A$2:$A$1000, "&lt;"&amp;B951+1)
</f>
        <v>0</v>
      </c>
      <c r="D951" s="108" t="str">
        <f t="array" ref="D951">SUMIFS(INDEX(Tips_daily!B$2:AB$1000, 0, MATCH(D950, Tips_daily!$B$1:$AAG$1, 0)), 
        Tips_daily!$A$2:$A$1000, "&gt;="&amp;A951, 
        Tips_daily!$A$2:$A$1000, "&lt;"&amp;A951+7)</f>
        <v>#N/A</v>
      </c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</row>
    <row r="952" ht="22.5" hidden="1" customHeight="1">
      <c r="A952" s="111"/>
      <c r="B952" s="111"/>
      <c r="C952" s="106">
        <f>SUMIFS(Tips_daily!B$2:B$1000, 
        Tips_daily!$A$2:$A$1000, "&gt;="&amp;A952, 
        Tips_daily!$A$2:$A$1000, "&lt;"&amp;B952+1)
</f>
        <v>0</v>
      </c>
      <c r="D952" s="108" t="str">
        <f t="array" ref="D952">SUMIFS(INDEX(Tips_daily!B$2:AB$1000, 0, MATCH(D951, Tips_daily!$B$1:$AAG$1, 0)), 
        Tips_daily!$A$2:$A$1000, "&gt;="&amp;A952, 
        Tips_daily!$A$2:$A$1000, "&lt;"&amp;A952+7)</f>
        <v>#N/A</v>
      </c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</row>
    <row r="953" ht="22.5" hidden="1" customHeight="1">
      <c r="A953" s="111"/>
      <c r="B953" s="111"/>
      <c r="C953" s="106">
        <f>SUMIFS(Tips_daily!B$2:B$1000, 
        Tips_daily!$A$2:$A$1000, "&gt;="&amp;A953, 
        Tips_daily!$A$2:$A$1000, "&lt;"&amp;B953+1)
</f>
        <v>0</v>
      </c>
      <c r="D953" s="108" t="str">
        <f t="array" ref="D953">SUMIFS(INDEX(Tips_daily!B$2:AB$1000, 0, MATCH(D952, Tips_daily!$B$1:$AAG$1, 0)), 
        Tips_daily!$A$2:$A$1000, "&gt;="&amp;A953, 
        Tips_daily!$A$2:$A$1000, "&lt;"&amp;A953+7)</f>
        <v>#N/A</v>
      </c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</row>
    <row r="954" ht="22.5" hidden="1" customHeight="1">
      <c r="A954" s="111"/>
      <c r="B954" s="111"/>
      <c r="C954" s="106">
        <f>SUMIFS(Tips_daily!B$2:B$1000, 
        Tips_daily!$A$2:$A$1000, "&gt;="&amp;A954, 
        Tips_daily!$A$2:$A$1000, "&lt;"&amp;B954+1)
</f>
        <v>0</v>
      </c>
      <c r="D954" s="108" t="str">
        <f t="array" ref="D954">SUMIFS(INDEX(Tips_daily!B$2:AB$1000, 0, MATCH(D953, Tips_daily!$B$1:$AAG$1, 0)), 
        Tips_daily!$A$2:$A$1000, "&gt;="&amp;A954, 
        Tips_daily!$A$2:$A$1000, "&lt;"&amp;A954+7)</f>
        <v>#N/A</v>
      </c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</row>
    <row r="955" ht="22.5" hidden="1" customHeight="1">
      <c r="A955" s="111"/>
      <c r="B955" s="111"/>
      <c r="C955" s="106">
        <f>SUMIFS(Tips_daily!B$2:B$1000, 
        Tips_daily!$A$2:$A$1000, "&gt;="&amp;A955, 
        Tips_daily!$A$2:$A$1000, "&lt;"&amp;B955+1)
</f>
        <v>0</v>
      </c>
      <c r="D955" s="108" t="str">
        <f t="array" ref="D955">SUMIFS(INDEX(Tips_daily!B$2:AB$1000, 0, MATCH(D954, Tips_daily!$B$1:$AAG$1, 0)), 
        Tips_daily!$A$2:$A$1000, "&gt;="&amp;A955, 
        Tips_daily!$A$2:$A$1000, "&lt;"&amp;A955+7)</f>
        <v>#N/A</v>
      </c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</row>
    <row r="956" ht="22.5" hidden="1" customHeight="1">
      <c r="A956" s="111"/>
      <c r="B956" s="111"/>
      <c r="C956" s="106">
        <f>SUMIFS(Tips_daily!B$2:B$1000, 
        Tips_daily!$A$2:$A$1000, "&gt;="&amp;A956, 
        Tips_daily!$A$2:$A$1000, "&lt;"&amp;B956+1)
</f>
        <v>0</v>
      </c>
      <c r="D956" s="108" t="str">
        <f t="array" ref="D956">SUMIFS(INDEX(Tips_daily!B$2:AB$1000, 0, MATCH(D955, Tips_daily!$B$1:$AAG$1, 0)), 
        Tips_daily!$A$2:$A$1000, "&gt;="&amp;A956, 
        Tips_daily!$A$2:$A$1000, "&lt;"&amp;A956+7)</f>
        <v>#N/A</v>
      </c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</row>
    <row r="957" ht="22.5" hidden="1" customHeight="1">
      <c r="A957" s="111"/>
      <c r="B957" s="111"/>
      <c r="C957" s="106">
        <f>SUMIFS(Tips_daily!B$2:B$1000, 
        Tips_daily!$A$2:$A$1000, "&gt;="&amp;A957, 
        Tips_daily!$A$2:$A$1000, "&lt;"&amp;B957+1)
</f>
        <v>0</v>
      </c>
      <c r="D957" s="108" t="str">
        <f t="array" ref="D957">SUMIFS(INDEX(Tips_daily!B$2:AB$1000, 0, MATCH(D956, Tips_daily!$B$1:$AAG$1, 0)), 
        Tips_daily!$A$2:$A$1000, "&gt;="&amp;A957, 
        Tips_daily!$A$2:$A$1000, "&lt;"&amp;A957+7)</f>
        <v>#N/A</v>
      </c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</row>
    <row r="958" ht="22.5" hidden="1" customHeight="1">
      <c r="A958" s="111"/>
      <c r="B958" s="111"/>
      <c r="C958" s="106">
        <f>SUMIFS(Tips_daily!B$2:B$1000, 
        Tips_daily!$A$2:$A$1000, "&gt;="&amp;A958, 
        Tips_daily!$A$2:$A$1000, "&lt;"&amp;B958+1)
</f>
        <v>0</v>
      </c>
      <c r="D958" s="108" t="str">
        <f t="array" ref="D958">SUMIFS(INDEX(Tips_daily!B$2:AB$1000, 0, MATCH(D957, Tips_daily!$B$1:$AAG$1, 0)), 
        Tips_daily!$A$2:$A$1000, "&gt;="&amp;A958, 
        Tips_daily!$A$2:$A$1000, "&lt;"&amp;A958+7)</f>
        <v>#N/A</v>
      </c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</row>
    <row r="959" ht="22.5" hidden="1" customHeight="1">
      <c r="A959" s="111"/>
      <c r="B959" s="111"/>
      <c r="C959" s="106">
        <f>SUMIFS(Tips_daily!B$2:B$1000, 
        Tips_daily!$A$2:$A$1000, "&gt;="&amp;A959, 
        Tips_daily!$A$2:$A$1000, "&lt;"&amp;B959+1)
</f>
        <v>0</v>
      </c>
      <c r="D959" s="108" t="str">
        <f t="array" ref="D959">SUMIFS(INDEX(Tips_daily!B$2:AB$1000, 0, MATCH(D958, Tips_daily!$B$1:$AAG$1, 0)), 
        Tips_daily!$A$2:$A$1000, "&gt;="&amp;A959, 
        Tips_daily!$A$2:$A$1000, "&lt;"&amp;A959+7)</f>
        <v>#N/A</v>
      </c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</row>
    <row r="960" ht="22.5" hidden="1" customHeight="1">
      <c r="A960" s="111"/>
      <c r="B960" s="111"/>
      <c r="C960" s="106">
        <f>SUMIFS(Tips_daily!B$2:B$1000, 
        Tips_daily!$A$2:$A$1000, "&gt;="&amp;A960, 
        Tips_daily!$A$2:$A$1000, "&lt;"&amp;B960+1)
</f>
        <v>0</v>
      </c>
      <c r="D960" s="108" t="str">
        <f t="array" ref="D960">SUMIFS(INDEX(Tips_daily!B$2:AB$1000, 0, MATCH(D959, Tips_daily!$B$1:$AAG$1, 0)), 
        Tips_daily!$A$2:$A$1000, "&gt;="&amp;A960, 
        Tips_daily!$A$2:$A$1000, "&lt;"&amp;A960+7)</f>
        <v>#N/A</v>
      </c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</row>
    <row r="961" ht="22.5" hidden="1" customHeight="1">
      <c r="A961" s="111"/>
      <c r="B961" s="111"/>
      <c r="C961" s="106">
        <f>SUMIFS(Tips_daily!B$2:B$1000, 
        Tips_daily!$A$2:$A$1000, "&gt;="&amp;A961, 
        Tips_daily!$A$2:$A$1000, "&lt;"&amp;B961+1)
</f>
        <v>0</v>
      </c>
      <c r="D961" s="108" t="str">
        <f t="array" ref="D961">SUMIFS(INDEX(Tips_daily!B$2:AB$1000, 0, MATCH(D960, Tips_daily!$B$1:$AAG$1, 0)), 
        Tips_daily!$A$2:$A$1000, "&gt;="&amp;A961, 
        Tips_daily!$A$2:$A$1000, "&lt;"&amp;A961+7)</f>
        <v>#N/A</v>
      </c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</row>
    <row r="962" ht="22.5" hidden="1" customHeight="1">
      <c r="A962" s="111"/>
      <c r="B962" s="111"/>
      <c r="C962" s="106">
        <f>SUMIFS(Tips_daily!B$2:B$1000, 
        Tips_daily!$A$2:$A$1000, "&gt;="&amp;A962, 
        Tips_daily!$A$2:$A$1000, "&lt;"&amp;B962+1)
</f>
        <v>0</v>
      </c>
      <c r="D962" s="108" t="str">
        <f t="array" ref="D962">SUMIFS(INDEX(Tips_daily!B$2:AB$1000, 0, MATCH(D961, Tips_daily!$B$1:$AAG$1, 0)), 
        Tips_daily!$A$2:$A$1000, "&gt;="&amp;A962, 
        Tips_daily!$A$2:$A$1000, "&lt;"&amp;A962+7)</f>
        <v>#N/A</v>
      </c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</row>
    <row r="963" ht="22.5" hidden="1" customHeight="1">
      <c r="A963" s="111"/>
      <c r="B963" s="111"/>
      <c r="C963" s="106">
        <f>SUMIFS(Tips_daily!B$2:B$1000, 
        Tips_daily!$A$2:$A$1000, "&gt;="&amp;A963, 
        Tips_daily!$A$2:$A$1000, "&lt;"&amp;B963+1)
</f>
        <v>0</v>
      </c>
      <c r="D963" s="108" t="str">
        <f t="array" ref="D963">SUMIFS(INDEX(Tips_daily!B$2:AB$1000, 0, MATCH(D962, Tips_daily!$B$1:$AAG$1, 0)), 
        Tips_daily!$A$2:$A$1000, "&gt;="&amp;A963, 
        Tips_daily!$A$2:$A$1000, "&lt;"&amp;A963+7)</f>
        <v>#N/A</v>
      </c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</row>
    <row r="964" ht="22.5" hidden="1" customHeight="1">
      <c r="A964" s="111"/>
      <c r="B964" s="111"/>
      <c r="C964" s="106">
        <f>SUMIFS(Tips_daily!B$2:B$1000, 
        Tips_daily!$A$2:$A$1000, "&gt;="&amp;A964, 
        Tips_daily!$A$2:$A$1000, "&lt;"&amp;B964+1)
</f>
        <v>0</v>
      </c>
      <c r="D964" s="108" t="str">
        <f t="array" ref="D964">SUMIFS(INDEX(Tips_daily!B$2:AB$1000, 0, MATCH(D963, Tips_daily!$B$1:$AAG$1, 0)), 
        Tips_daily!$A$2:$A$1000, "&gt;="&amp;A964, 
        Tips_daily!$A$2:$A$1000, "&lt;"&amp;A964+7)</f>
        <v>#N/A</v>
      </c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</row>
    <row r="965" ht="22.5" hidden="1" customHeight="1">
      <c r="A965" s="111"/>
      <c r="B965" s="111"/>
      <c r="C965" s="106">
        <f>SUMIFS(Tips_daily!B$2:B$1000, 
        Tips_daily!$A$2:$A$1000, "&gt;="&amp;A965, 
        Tips_daily!$A$2:$A$1000, "&lt;"&amp;B965+1)
</f>
        <v>0</v>
      </c>
      <c r="D965" s="108" t="str">
        <f t="array" ref="D965">SUMIFS(INDEX(Tips_daily!B$2:AB$1000, 0, MATCH(D964, Tips_daily!$B$1:$AAG$1, 0)), 
        Tips_daily!$A$2:$A$1000, "&gt;="&amp;A965, 
        Tips_daily!$A$2:$A$1000, "&lt;"&amp;A965+7)</f>
        <v>#N/A</v>
      </c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</row>
    <row r="966" ht="22.5" hidden="1" customHeight="1">
      <c r="A966" s="111"/>
      <c r="B966" s="111"/>
      <c r="C966" s="106">
        <f>SUMIFS(Tips_daily!B$2:B$1000, 
        Tips_daily!$A$2:$A$1000, "&gt;="&amp;A966, 
        Tips_daily!$A$2:$A$1000, "&lt;"&amp;B966+1)
</f>
        <v>0</v>
      </c>
      <c r="D966" s="108" t="str">
        <f t="array" ref="D966">SUMIFS(INDEX(Tips_daily!B$2:AB$1000, 0, MATCH(D965, Tips_daily!$B$1:$AAG$1, 0)), 
        Tips_daily!$A$2:$A$1000, "&gt;="&amp;A966, 
        Tips_daily!$A$2:$A$1000, "&lt;"&amp;A966+7)</f>
        <v>#N/A</v>
      </c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</row>
    <row r="967" ht="22.5" hidden="1" customHeight="1">
      <c r="A967" s="111"/>
      <c r="B967" s="111"/>
      <c r="C967" s="106">
        <f>SUMIFS(Tips_daily!B$2:B$1000, 
        Tips_daily!$A$2:$A$1000, "&gt;="&amp;A967, 
        Tips_daily!$A$2:$A$1000, "&lt;"&amp;B967+1)
</f>
        <v>0</v>
      </c>
      <c r="D967" s="108" t="str">
        <f t="array" ref="D967">SUMIFS(INDEX(Tips_daily!B$2:AB$1000, 0, MATCH(D966, Tips_daily!$B$1:$AAG$1, 0)), 
        Tips_daily!$A$2:$A$1000, "&gt;="&amp;A967, 
        Tips_daily!$A$2:$A$1000, "&lt;"&amp;A967+7)</f>
        <v>#N/A</v>
      </c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</row>
    <row r="968" ht="22.5" hidden="1" customHeight="1">
      <c r="A968" s="111"/>
      <c r="B968" s="111"/>
      <c r="C968" s="106">
        <f>SUMIFS(Tips_daily!B$2:B$1000, 
        Tips_daily!$A$2:$A$1000, "&gt;="&amp;A968, 
        Tips_daily!$A$2:$A$1000, "&lt;"&amp;B968+1)
</f>
        <v>0</v>
      </c>
      <c r="D968" s="108" t="str">
        <f t="array" ref="D968">SUMIFS(INDEX(Tips_daily!B$2:AB$1000, 0, MATCH(D967, Tips_daily!$B$1:$AAG$1, 0)), 
        Tips_daily!$A$2:$A$1000, "&gt;="&amp;A968, 
        Tips_daily!$A$2:$A$1000, "&lt;"&amp;A968+7)</f>
        <v>#N/A</v>
      </c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</row>
    <row r="969" ht="22.5" hidden="1" customHeight="1">
      <c r="A969" s="111"/>
      <c r="B969" s="111"/>
      <c r="C969" s="106">
        <f>SUMIFS(Tips_daily!B$2:B$1000, 
        Tips_daily!$A$2:$A$1000, "&gt;="&amp;A969, 
        Tips_daily!$A$2:$A$1000, "&lt;"&amp;B969+1)
</f>
        <v>0</v>
      </c>
      <c r="D969" s="108" t="str">
        <f t="array" ref="D969">SUMIFS(INDEX(Tips_daily!B$2:AB$1000, 0, MATCH(D968, Tips_daily!$B$1:$AAG$1, 0)), 
        Tips_daily!$A$2:$A$1000, "&gt;="&amp;A969, 
        Tips_daily!$A$2:$A$1000, "&lt;"&amp;A969+7)</f>
        <v>#N/A</v>
      </c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</row>
    <row r="970" ht="22.5" hidden="1" customHeight="1">
      <c r="A970" s="111"/>
      <c r="B970" s="111"/>
      <c r="C970" s="106">
        <f>SUMIFS(Tips_daily!B$2:B$1000, 
        Tips_daily!$A$2:$A$1000, "&gt;="&amp;A970, 
        Tips_daily!$A$2:$A$1000, "&lt;"&amp;B970+1)
</f>
        <v>0</v>
      </c>
      <c r="D970" s="108" t="str">
        <f t="array" ref="D970">SUMIFS(INDEX(Tips_daily!B$2:AB$1000, 0, MATCH(D969, Tips_daily!$B$1:$AAG$1, 0)), 
        Tips_daily!$A$2:$A$1000, "&gt;="&amp;A970, 
        Tips_daily!$A$2:$A$1000, "&lt;"&amp;A970+7)</f>
        <v>#N/A</v>
      </c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</row>
    <row r="971" ht="22.5" hidden="1" customHeight="1">
      <c r="A971" s="111"/>
      <c r="B971" s="111"/>
      <c r="C971" s="106">
        <f>SUMIFS(Tips_daily!B$2:B$1000, 
        Tips_daily!$A$2:$A$1000, "&gt;="&amp;A971, 
        Tips_daily!$A$2:$A$1000, "&lt;"&amp;B971+1)
</f>
        <v>0</v>
      </c>
      <c r="D971" s="108" t="str">
        <f t="array" ref="D971">SUMIFS(INDEX(Tips_daily!B$2:AB$1000, 0, MATCH(D970, Tips_daily!$B$1:$AAG$1, 0)), 
        Tips_daily!$A$2:$A$1000, "&gt;="&amp;A971, 
        Tips_daily!$A$2:$A$1000, "&lt;"&amp;A971+7)</f>
        <v>#N/A</v>
      </c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</row>
    <row r="972" ht="22.5" hidden="1" customHeight="1">
      <c r="A972" s="111"/>
      <c r="B972" s="111"/>
      <c r="C972" s="106">
        <f>SUMIFS(Tips_daily!B$2:B$1000, 
        Tips_daily!$A$2:$A$1000, "&gt;="&amp;A972, 
        Tips_daily!$A$2:$A$1000, "&lt;"&amp;B972+1)
</f>
        <v>0</v>
      </c>
      <c r="D972" s="108" t="str">
        <f t="array" ref="D972">SUMIFS(INDEX(Tips_daily!B$2:AB$1000, 0, MATCH(D971, Tips_daily!$B$1:$AAG$1, 0)), 
        Tips_daily!$A$2:$A$1000, "&gt;="&amp;A972, 
        Tips_daily!$A$2:$A$1000, "&lt;"&amp;A972+7)</f>
        <v>#N/A</v>
      </c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</row>
    <row r="973" ht="22.5" hidden="1" customHeight="1">
      <c r="A973" s="111"/>
      <c r="B973" s="111"/>
      <c r="C973" s="106">
        <f>SUMIFS(Tips_daily!B$2:B$1000, 
        Tips_daily!$A$2:$A$1000, "&gt;="&amp;A973, 
        Tips_daily!$A$2:$A$1000, "&lt;"&amp;B973+1)
</f>
        <v>0</v>
      </c>
      <c r="D973" s="108" t="str">
        <f t="array" ref="D973">SUMIFS(INDEX(Tips_daily!B$2:AB$1000, 0, MATCH(D972, Tips_daily!$B$1:$AAG$1, 0)), 
        Tips_daily!$A$2:$A$1000, "&gt;="&amp;A973, 
        Tips_daily!$A$2:$A$1000, "&lt;"&amp;A973+7)</f>
        <v>#N/A</v>
      </c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</row>
    <row r="974" ht="22.5" hidden="1" customHeight="1">
      <c r="A974" s="111"/>
      <c r="B974" s="111"/>
      <c r="C974" s="106">
        <f>SUMIFS(Tips_daily!B$2:B$1000, 
        Tips_daily!$A$2:$A$1000, "&gt;="&amp;A974, 
        Tips_daily!$A$2:$A$1000, "&lt;"&amp;B974+1)
</f>
        <v>0</v>
      </c>
      <c r="D974" s="108" t="str">
        <f t="array" ref="D974">SUMIFS(INDEX(Tips_daily!B$2:AB$1000, 0, MATCH(D973, Tips_daily!$B$1:$AAG$1, 0)), 
        Tips_daily!$A$2:$A$1000, "&gt;="&amp;A974, 
        Tips_daily!$A$2:$A$1000, "&lt;"&amp;A974+7)</f>
        <v>#N/A</v>
      </c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</row>
    <row r="975" ht="22.5" hidden="1" customHeight="1">
      <c r="A975" s="111"/>
      <c r="B975" s="111"/>
      <c r="C975" s="106">
        <f>SUMIFS(Tips_daily!B$2:B$1000, 
        Tips_daily!$A$2:$A$1000, "&gt;="&amp;A975, 
        Tips_daily!$A$2:$A$1000, "&lt;"&amp;B975+1)
</f>
        <v>0</v>
      </c>
      <c r="D975" s="108" t="str">
        <f t="array" ref="D975">SUMIFS(INDEX(Tips_daily!B$2:AB$1000, 0, MATCH(D974, Tips_daily!$B$1:$AAG$1, 0)), 
        Tips_daily!$A$2:$A$1000, "&gt;="&amp;A975, 
        Tips_daily!$A$2:$A$1000, "&lt;"&amp;A975+7)</f>
        <v>#N/A</v>
      </c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</row>
    <row r="976" ht="22.5" hidden="1" customHeight="1">
      <c r="A976" s="111"/>
      <c r="B976" s="111"/>
      <c r="C976" s="106">
        <f>SUMIFS(Tips_daily!B$2:B$1000, 
        Tips_daily!$A$2:$A$1000, "&gt;="&amp;A976, 
        Tips_daily!$A$2:$A$1000, "&lt;"&amp;B976+1)
</f>
        <v>0</v>
      </c>
      <c r="D976" s="108" t="str">
        <f t="array" ref="D976">SUMIFS(INDEX(Tips_daily!B$2:AB$1000, 0, MATCH(D975, Tips_daily!$B$1:$AAG$1, 0)), 
        Tips_daily!$A$2:$A$1000, "&gt;="&amp;A976, 
        Tips_daily!$A$2:$A$1000, "&lt;"&amp;A976+7)</f>
        <v>#N/A</v>
      </c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</row>
    <row r="977" ht="22.5" hidden="1" customHeight="1">
      <c r="A977" s="111"/>
      <c r="B977" s="111"/>
      <c r="C977" s="106">
        <f>SUMIFS(Tips_daily!B$2:B$1000, 
        Tips_daily!$A$2:$A$1000, "&gt;="&amp;A977, 
        Tips_daily!$A$2:$A$1000, "&lt;"&amp;B977+1)
</f>
        <v>0</v>
      </c>
      <c r="D977" s="108" t="str">
        <f t="array" ref="D977">SUMIFS(INDEX(Tips_daily!B$2:AB$1000, 0, MATCH(D976, Tips_daily!$B$1:$AAG$1, 0)), 
        Tips_daily!$A$2:$A$1000, "&gt;="&amp;A977, 
        Tips_daily!$A$2:$A$1000, "&lt;"&amp;A977+7)</f>
        <v>#N/A</v>
      </c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</row>
    <row r="978" ht="22.5" hidden="1" customHeight="1">
      <c r="A978" s="111"/>
      <c r="B978" s="111"/>
      <c r="C978" s="106">
        <f>SUMIFS(Tips_daily!B$2:B$1000, 
        Tips_daily!$A$2:$A$1000, "&gt;="&amp;A978, 
        Tips_daily!$A$2:$A$1000, "&lt;"&amp;B978+1)
</f>
        <v>0</v>
      </c>
      <c r="D978" s="108" t="str">
        <f t="array" ref="D978">SUMIFS(INDEX(Tips_daily!B$2:AB$1000, 0, MATCH(D977, Tips_daily!$B$1:$AAG$1, 0)), 
        Tips_daily!$A$2:$A$1000, "&gt;="&amp;A978, 
        Tips_daily!$A$2:$A$1000, "&lt;"&amp;A978+7)</f>
        <v>#N/A</v>
      </c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</row>
    <row r="979" ht="22.5" hidden="1" customHeight="1">
      <c r="A979" s="111"/>
      <c r="B979" s="111"/>
      <c r="C979" s="106">
        <f>SUMIFS(Tips_daily!B$2:B$1000, 
        Tips_daily!$A$2:$A$1000, "&gt;="&amp;A979, 
        Tips_daily!$A$2:$A$1000, "&lt;"&amp;B979+1)
</f>
        <v>0</v>
      </c>
      <c r="D979" s="108" t="str">
        <f t="array" ref="D979">SUMIFS(INDEX(Tips_daily!B$2:AB$1000, 0, MATCH(D978, Tips_daily!$B$1:$AAG$1, 0)), 
        Tips_daily!$A$2:$A$1000, "&gt;="&amp;A979, 
        Tips_daily!$A$2:$A$1000, "&lt;"&amp;A979+7)</f>
        <v>#N/A</v>
      </c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</row>
    <row r="980" ht="22.5" hidden="1" customHeight="1">
      <c r="A980" s="111"/>
      <c r="B980" s="111"/>
      <c r="C980" s="106">
        <f>SUMIFS(Tips_daily!B$2:B$1000, 
        Tips_daily!$A$2:$A$1000, "&gt;="&amp;A980, 
        Tips_daily!$A$2:$A$1000, "&lt;"&amp;B980+1)
</f>
        <v>0</v>
      </c>
      <c r="D980" s="108" t="str">
        <f t="array" ref="D980">SUMIFS(INDEX(Tips_daily!B$2:AB$1000, 0, MATCH(D979, Tips_daily!$B$1:$AAG$1, 0)), 
        Tips_daily!$A$2:$A$1000, "&gt;="&amp;A980, 
        Tips_daily!$A$2:$A$1000, "&lt;"&amp;A980+7)</f>
        <v>#N/A</v>
      </c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</row>
    <row r="981" ht="22.5" hidden="1" customHeight="1">
      <c r="A981" s="111"/>
      <c r="B981" s="111"/>
      <c r="C981" s="106">
        <f>SUMIFS(Tips_daily!B$2:B$1000, 
        Tips_daily!$A$2:$A$1000, "&gt;="&amp;A981, 
        Tips_daily!$A$2:$A$1000, "&lt;"&amp;B981+1)
</f>
        <v>0</v>
      </c>
      <c r="D981" s="108" t="str">
        <f t="array" ref="D981">SUMIFS(INDEX(Tips_daily!B$2:AB$1000, 0, MATCH(D980, Tips_daily!$B$1:$AAG$1, 0)), 
        Tips_daily!$A$2:$A$1000, "&gt;="&amp;A981, 
        Tips_daily!$A$2:$A$1000, "&lt;"&amp;A981+7)</f>
        <v>#N/A</v>
      </c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</row>
    <row r="982" ht="22.5" hidden="1" customHeight="1">
      <c r="A982" s="111"/>
      <c r="B982" s="111"/>
      <c r="C982" s="106">
        <f>SUMIFS(Tips_daily!B$2:B$1000, 
        Tips_daily!$A$2:$A$1000, "&gt;="&amp;A982, 
        Tips_daily!$A$2:$A$1000, "&lt;"&amp;B982+1)
</f>
        <v>0</v>
      </c>
      <c r="D982" s="108" t="str">
        <f t="array" ref="D982">SUMIFS(INDEX(Tips_daily!B$2:AB$1000, 0, MATCH(D981, Tips_daily!$B$1:$AAG$1, 0)), 
        Tips_daily!$A$2:$A$1000, "&gt;="&amp;A982, 
        Tips_daily!$A$2:$A$1000, "&lt;"&amp;A982+7)</f>
        <v>#N/A</v>
      </c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</row>
    <row r="983" ht="22.5" hidden="1" customHeight="1">
      <c r="A983" s="111"/>
      <c r="B983" s="111"/>
      <c r="C983" s="106">
        <f>SUMIFS(Tips_daily!B$2:B$1000, 
        Tips_daily!$A$2:$A$1000, "&gt;="&amp;A983, 
        Tips_daily!$A$2:$A$1000, "&lt;"&amp;B983+1)
</f>
        <v>0</v>
      </c>
      <c r="D983" s="108" t="str">
        <f t="array" ref="D983">SUMIFS(INDEX(Tips_daily!B$2:AB$1000, 0, MATCH(D982, Tips_daily!$B$1:$AAG$1, 0)), 
        Tips_daily!$A$2:$A$1000, "&gt;="&amp;A983, 
        Tips_daily!$A$2:$A$1000, "&lt;"&amp;A983+7)</f>
        <v>#N/A</v>
      </c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</row>
    <row r="984" ht="22.5" hidden="1" customHeight="1">
      <c r="A984" s="111"/>
      <c r="B984" s="111"/>
      <c r="C984" s="106">
        <f>SUMIFS(Tips_daily!B$2:B$1000, 
        Tips_daily!$A$2:$A$1000, "&gt;="&amp;A984, 
        Tips_daily!$A$2:$A$1000, "&lt;"&amp;B984+1)
</f>
        <v>0</v>
      </c>
      <c r="D984" s="108" t="str">
        <f t="array" ref="D984">SUMIFS(INDEX(Tips_daily!B$2:AB$1000, 0, MATCH(D983, Tips_daily!$B$1:$AAG$1, 0)), 
        Tips_daily!$A$2:$A$1000, "&gt;="&amp;A984, 
        Tips_daily!$A$2:$A$1000, "&lt;"&amp;A984+7)</f>
        <v>#N/A</v>
      </c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</row>
    <row r="985" ht="22.5" hidden="1" customHeight="1">
      <c r="A985" s="111"/>
      <c r="B985" s="111"/>
      <c r="C985" s="106">
        <f>SUMIFS(Tips_daily!B$2:B$1000, 
        Tips_daily!$A$2:$A$1000, "&gt;="&amp;A985, 
        Tips_daily!$A$2:$A$1000, "&lt;"&amp;B985+1)
</f>
        <v>0</v>
      </c>
      <c r="D985" s="108" t="str">
        <f t="array" ref="D985">SUMIFS(INDEX(Tips_daily!B$2:AB$1000, 0, MATCH(D984, Tips_daily!$B$1:$AAG$1, 0)), 
        Tips_daily!$A$2:$A$1000, "&gt;="&amp;A985, 
        Tips_daily!$A$2:$A$1000, "&lt;"&amp;A985+7)</f>
        <v>#N/A</v>
      </c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</row>
    <row r="986" ht="22.5" hidden="1" customHeight="1">
      <c r="A986" s="111"/>
      <c r="B986" s="111"/>
      <c r="C986" s="106">
        <f>SUMIFS(Tips_daily!B$2:B$1000, 
        Tips_daily!$A$2:$A$1000, "&gt;="&amp;A986, 
        Tips_daily!$A$2:$A$1000, "&lt;"&amp;B986+1)
</f>
        <v>0</v>
      </c>
      <c r="D986" s="108" t="str">
        <f t="array" ref="D986">SUMIFS(INDEX(Tips_daily!B$2:AB$1000, 0, MATCH(D985, Tips_daily!$B$1:$AAG$1, 0)), 
        Tips_daily!$A$2:$A$1000, "&gt;="&amp;A986, 
        Tips_daily!$A$2:$A$1000, "&lt;"&amp;A986+7)</f>
        <v>#N/A</v>
      </c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</row>
    <row r="987" ht="22.5" hidden="1" customHeight="1">
      <c r="A987" s="111"/>
      <c r="B987" s="111"/>
      <c r="C987" s="106">
        <f>SUMIFS(Tips_daily!B$2:B$1000, 
        Tips_daily!$A$2:$A$1000, "&gt;="&amp;A987, 
        Tips_daily!$A$2:$A$1000, "&lt;"&amp;B987+1)
</f>
        <v>0</v>
      </c>
      <c r="D987" s="108" t="str">
        <f t="array" ref="D987">SUMIFS(INDEX(Tips_daily!B$2:AB$1000, 0, MATCH(D986, Tips_daily!$B$1:$AAG$1, 0)), 
        Tips_daily!$A$2:$A$1000, "&gt;="&amp;A987, 
        Tips_daily!$A$2:$A$1000, "&lt;"&amp;A987+7)</f>
        <v>#N/A</v>
      </c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</row>
    <row r="988" ht="22.5" hidden="1" customHeight="1">
      <c r="A988" s="111"/>
      <c r="B988" s="111"/>
      <c r="C988" s="106">
        <f>SUMIFS(Tips_daily!B$2:B$1000, 
        Tips_daily!$A$2:$A$1000, "&gt;="&amp;A988, 
        Tips_daily!$A$2:$A$1000, "&lt;"&amp;B988+1)
</f>
        <v>0</v>
      </c>
      <c r="D988" s="108" t="str">
        <f t="array" ref="D988">SUMIFS(INDEX(Tips_daily!B$2:AB$1000, 0, MATCH(D987, Tips_daily!$B$1:$AAG$1, 0)), 
        Tips_daily!$A$2:$A$1000, "&gt;="&amp;A988, 
        Tips_daily!$A$2:$A$1000, "&lt;"&amp;A988+7)</f>
        <v>#N/A</v>
      </c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</row>
    <row r="989" ht="22.5" hidden="1" customHeight="1">
      <c r="A989" s="111"/>
      <c r="B989" s="111"/>
      <c r="C989" s="106">
        <f>SUMIFS(Tips_daily!B$2:B$1000, 
        Tips_daily!$A$2:$A$1000, "&gt;="&amp;A989, 
        Tips_daily!$A$2:$A$1000, "&lt;"&amp;B989+1)
</f>
        <v>0</v>
      </c>
      <c r="D989" s="108" t="str">
        <f t="array" ref="D989">SUMIFS(INDEX(Tips_daily!B$2:AB$1000, 0, MATCH(D988, Tips_daily!$B$1:$AAG$1, 0)), 
        Tips_daily!$A$2:$A$1000, "&gt;="&amp;A989, 
        Tips_daily!$A$2:$A$1000, "&lt;"&amp;A989+7)</f>
        <v>#N/A</v>
      </c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</row>
    <row r="990" ht="22.5" hidden="1" customHeight="1">
      <c r="A990" s="111"/>
      <c r="B990" s="111"/>
      <c r="C990" s="106">
        <f>SUMIFS(Tips_daily!B$2:B$1000, 
        Tips_daily!$A$2:$A$1000, "&gt;="&amp;A990, 
        Tips_daily!$A$2:$A$1000, "&lt;"&amp;B990+1)
</f>
        <v>0</v>
      </c>
      <c r="D990" s="108" t="str">
        <f t="array" ref="D990">SUMIFS(INDEX(Tips_daily!B$2:AB$1000, 0, MATCH(D989, Tips_daily!$B$1:$AAG$1, 0)), 
        Tips_daily!$A$2:$A$1000, "&gt;="&amp;A990, 
        Tips_daily!$A$2:$A$1000, "&lt;"&amp;A990+7)</f>
        <v>#N/A</v>
      </c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</row>
    <row r="991" ht="22.5" hidden="1" customHeight="1">
      <c r="A991" s="111"/>
      <c r="B991" s="111"/>
      <c r="C991" s="106">
        <f>SUMIFS(Tips_daily!B$2:B$1000, 
        Tips_daily!$A$2:$A$1000, "&gt;="&amp;A991, 
        Tips_daily!$A$2:$A$1000, "&lt;"&amp;B991+1)
</f>
        <v>0</v>
      </c>
      <c r="D991" s="108" t="str">
        <f t="array" ref="D991">SUMIFS(INDEX(Tips_daily!B$2:AB$1000, 0, MATCH(D990, Tips_daily!$B$1:$AAG$1, 0)), 
        Tips_daily!$A$2:$A$1000, "&gt;="&amp;A991, 
        Tips_daily!$A$2:$A$1000, "&lt;"&amp;A991+7)</f>
        <v>#N/A</v>
      </c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</row>
    <row r="992" ht="22.5" hidden="1" customHeight="1">
      <c r="A992" s="111"/>
      <c r="B992" s="111"/>
      <c r="C992" s="106">
        <f>SUMIFS(Tips_daily!B$2:B$1000, 
        Tips_daily!$A$2:$A$1000, "&gt;="&amp;A992, 
        Tips_daily!$A$2:$A$1000, "&lt;"&amp;B992+1)
</f>
        <v>0</v>
      </c>
      <c r="D992" s="108" t="str">
        <f t="array" ref="D992">SUMIFS(INDEX(Tips_daily!B$2:AB$1000, 0, MATCH(D991, Tips_daily!$B$1:$AAG$1, 0)), 
        Tips_daily!$A$2:$A$1000, "&gt;="&amp;A992, 
        Tips_daily!$A$2:$A$1000, "&lt;"&amp;A992+7)</f>
        <v>#N/A</v>
      </c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</row>
    <row r="993" ht="22.5" hidden="1" customHeight="1">
      <c r="A993" s="111"/>
      <c r="B993" s="111"/>
      <c r="C993" s="106">
        <f>SUMIFS(Tips_daily!B$2:B$1000, 
        Tips_daily!$A$2:$A$1000, "&gt;="&amp;A993, 
        Tips_daily!$A$2:$A$1000, "&lt;"&amp;B993+1)
</f>
        <v>0</v>
      </c>
      <c r="D993" s="108" t="str">
        <f t="array" ref="D993">SUMIFS(INDEX(Tips_daily!B$2:AB$1000, 0, MATCH(D992, Tips_daily!$B$1:$AAG$1, 0)), 
        Tips_daily!$A$2:$A$1000, "&gt;="&amp;A993, 
        Tips_daily!$A$2:$A$1000, "&lt;"&amp;A993+7)</f>
        <v>#N/A</v>
      </c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</row>
    <row r="994" ht="22.5" hidden="1" customHeight="1">
      <c r="A994" s="111"/>
      <c r="B994" s="111"/>
      <c r="C994" s="106">
        <f>SUMIFS(Tips_daily!B$2:B$1000, 
        Tips_daily!$A$2:$A$1000, "&gt;="&amp;A994, 
        Tips_daily!$A$2:$A$1000, "&lt;"&amp;B994+1)
</f>
        <v>0</v>
      </c>
      <c r="D994" s="108" t="str">
        <f t="array" ref="D994">SUMIFS(INDEX(Tips_daily!B$2:AB$1000, 0, MATCH(D993, Tips_daily!$B$1:$AAG$1, 0)), 
        Tips_daily!$A$2:$A$1000, "&gt;="&amp;A994, 
        Tips_daily!$A$2:$A$1000, "&lt;"&amp;A994+7)</f>
        <v>#N/A</v>
      </c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</row>
    <row r="995" ht="22.5" hidden="1" customHeight="1">
      <c r="A995" s="111"/>
      <c r="B995" s="111"/>
      <c r="C995" s="106">
        <f>SUMIFS(Tips_daily!B$2:B$1000, 
        Tips_daily!$A$2:$A$1000, "&gt;="&amp;A995, 
        Tips_daily!$A$2:$A$1000, "&lt;"&amp;B995+1)
</f>
        <v>0</v>
      </c>
      <c r="D995" s="108" t="str">
        <f t="array" ref="D995">SUMIFS(INDEX(Tips_daily!B$2:AB$1000, 0, MATCH(D994, Tips_daily!$B$1:$AAG$1, 0)), 
        Tips_daily!$A$2:$A$1000, "&gt;="&amp;A995, 
        Tips_daily!$A$2:$A$1000, "&lt;"&amp;A995+7)</f>
        <v>#N/A</v>
      </c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</row>
    <row r="996" ht="22.5" hidden="1" customHeight="1">
      <c r="A996" s="111"/>
      <c r="B996" s="111"/>
      <c r="C996" s="106">
        <f>SUMIFS(Tips_daily!B$2:B$1000, 
        Tips_daily!$A$2:$A$1000, "&gt;="&amp;A996, 
        Tips_daily!$A$2:$A$1000, "&lt;"&amp;B996+1)
</f>
        <v>0</v>
      </c>
      <c r="D996" s="108" t="str">
        <f t="array" ref="D996">SUMIFS(INDEX(Tips_daily!B$2:AB$1000, 0, MATCH(D995, Tips_daily!$B$1:$AAG$1, 0)), 
        Tips_daily!$A$2:$A$1000, "&gt;="&amp;A996, 
        Tips_daily!$A$2:$A$1000, "&lt;"&amp;A996+7)</f>
        <v>#N/A</v>
      </c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</row>
    <row r="997" ht="22.5" hidden="1" customHeight="1">
      <c r="A997" s="111"/>
      <c r="B997" s="111"/>
      <c r="C997" s="106">
        <f>SUMIFS(Tips_daily!B$2:B$1000, 
        Tips_daily!$A$2:$A$1000, "&gt;="&amp;A997, 
        Tips_daily!$A$2:$A$1000, "&lt;"&amp;B997+1)
</f>
        <v>0</v>
      </c>
      <c r="D997" s="108" t="str">
        <f t="array" ref="D997">SUMIFS(INDEX(Tips_daily!B$2:AB$1000, 0, MATCH(D996, Tips_daily!$B$1:$AAG$1, 0)), 
        Tips_daily!$A$2:$A$1000, "&gt;="&amp;A997, 
        Tips_daily!$A$2:$A$1000, "&lt;"&amp;A997+7)</f>
        <v>#N/A</v>
      </c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</row>
    <row r="998" ht="22.5" hidden="1" customHeight="1">
      <c r="A998" s="111"/>
      <c r="B998" s="111"/>
      <c r="C998" s="106">
        <f>SUMIFS(Tips_daily!B$2:B$1000, 
        Tips_daily!$A$2:$A$1000, "&gt;="&amp;A998, 
        Tips_daily!$A$2:$A$1000, "&lt;"&amp;B998+1)
</f>
        <v>0</v>
      </c>
      <c r="D998" s="108" t="str">
        <f t="array" ref="D998">SUMIFS(INDEX(Tips_daily!B$2:AB$1000, 0, MATCH(D997, Tips_daily!$B$1:$AAG$1, 0)), 
        Tips_daily!$A$2:$A$1000, "&gt;="&amp;A998, 
        Tips_daily!$A$2:$A$1000, "&lt;"&amp;A998+7)</f>
        <v>#N/A</v>
      </c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</row>
    <row r="999" ht="22.5" hidden="1" customHeight="1">
      <c r="A999" s="111"/>
      <c r="B999" s="111"/>
      <c r="C999" s="106">
        <f>SUMIFS(Tips_daily!B$2:B$1000, 
        Tips_daily!$A$2:$A$1000, "&gt;="&amp;A999, 
        Tips_daily!$A$2:$A$1000, "&lt;"&amp;B999+1)
</f>
        <v>0</v>
      </c>
      <c r="D999" s="108" t="str">
        <f t="array" ref="D999">SUMIFS(INDEX(Tips_daily!B$2:AB$1000, 0, MATCH(D998, Tips_daily!$B$1:$AAG$1, 0)), 
        Tips_daily!$A$2:$A$1000, "&gt;="&amp;A999, 
        Tips_daily!$A$2:$A$1000, "&lt;"&amp;A999+7)</f>
        <v>#N/A</v>
      </c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</row>
    <row r="1000" ht="22.5" hidden="1" customHeight="1">
      <c r="A1000" s="111"/>
      <c r="B1000" s="111"/>
      <c r="C1000" s="106">
        <f>SUMIFS(Tips_daily!B$2:B$1000, 
        Tips_daily!$A$2:$A$1000, "&gt;="&amp;A1000, 
        Tips_daily!$A$2:$A$1000, "&lt;"&amp;B1000+1)
</f>
        <v>0</v>
      </c>
      <c r="D1000" s="108" t="str">
        <f t="array" ref="D1000">SUMIFS(INDEX(Tips_daily!B$2:AB$1000, 0, MATCH(D999, Tips_daily!$B$1:$AAG$1, 0)), 
        Tips_daily!$A$2:$A$1000, "&gt;="&amp;A1000, 
        Tips_daily!$A$2:$A$1000, "&lt;"&amp;A1000+7)</f>
        <v>#N/A</v>
      </c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</row>
    <row r="1001" ht="22.5" hidden="1" customHeight="1">
      <c r="A1001" s="111"/>
      <c r="B1001" s="111"/>
      <c r="C1001" s="106">
        <f>SUMIFS(Tips_daily!B$2:B$1000, 
        Tips_daily!$A$2:$A$1000, "&gt;="&amp;A1001, 
        Tips_daily!$A$2:$A$1000, "&lt;"&amp;B1001+1)
</f>
        <v>0</v>
      </c>
      <c r="D1001" s="108" t="str">
        <f t="array" ref="D1001">SUMIFS(INDEX(Tips_daily!B$2:AB$1000, 0, MATCH(D1000, Tips_daily!$B$1:$AAG$1, 0)), 
        Tips_daily!$A$2:$A$1000, "&gt;="&amp;A1001, 
        Tips_daily!$A$2:$A$1000, "&lt;"&amp;A1001+7)</f>
        <v>#N/A</v>
      </c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76"/>
      <c r="Y1001" s="76"/>
      <c r="Z1001" s="76"/>
      <c r="AA1001" s="76"/>
      <c r="AB1001" s="76"/>
      <c r="AC1001" s="76"/>
      <c r="AD1001" s="76"/>
      <c r="AE1001" s="76"/>
      <c r="AF1001" s="76"/>
      <c r="AG1001" s="76"/>
    </row>
    <row r="1002" ht="22.5" hidden="1" customHeight="1">
      <c r="A1002" s="111"/>
      <c r="B1002" s="111"/>
      <c r="C1002" s="106">
        <f>SUMIFS(Tips_daily!B$2:B$1000, 
        Tips_daily!$A$2:$A$1000, "&gt;="&amp;A1002, 
        Tips_daily!$A$2:$A$1000, "&lt;"&amp;B1002+1)
</f>
        <v>0</v>
      </c>
      <c r="D1002" s="108" t="str">
        <f t="array" ref="D1002">SUMIFS(INDEX(Tips_daily!B$2:AB$1000, 0, MATCH(D1001, Tips_daily!$B$1:$AAG$1, 0)), 
        Tips_daily!$A$2:$A$1000, "&gt;="&amp;A1002, 
        Tips_daily!$A$2:$A$1000, "&lt;"&amp;A1002+7)</f>
        <v>#N/A</v>
      </c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76"/>
      <c r="Y1002" s="76"/>
      <c r="Z1002" s="76"/>
      <c r="AA1002" s="76"/>
      <c r="AB1002" s="76"/>
      <c r="AC1002" s="76"/>
      <c r="AD1002" s="76"/>
      <c r="AE1002" s="76"/>
      <c r="AF1002" s="76"/>
      <c r="AG1002" s="76"/>
    </row>
    <row r="1003" ht="22.5" hidden="1" customHeight="1">
      <c r="A1003" s="111"/>
      <c r="B1003" s="111"/>
      <c r="C1003" s="106">
        <f>SUMIFS(Tips_daily!B$2:B$1000, 
        Tips_daily!$A$2:$A$1000, "&gt;="&amp;A1003, 
        Tips_daily!$A$2:$A$1000, "&lt;"&amp;B1003+1)
</f>
        <v>0</v>
      </c>
      <c r="D1003" s="108" t="str">
        <f t="array" ref="D1003">SUMIFS(INDEX(Tips_daily!B$2:AB$1000, 0, MATCH(D1002, Tips_daily!$B$1:$AAG$1, 0)), 
        Tips_daily!$A$2:$A$1000, "&gt;="&amp;A1003, 
        Tips_daily!$A$2:$A$1000, "&lt;"&amp;A1003+7)</f>
        <v>#N/A</v>
      </c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76"/>
      <c r="Y1003" s="76"/>
      <c r="Z1003" s="76"/>
      <c r="AA1003" s="76"/>
      <c r="AB1003" s="76"/>
      <c r="AC1003" s="76"/>
      <c r="AD1003" s="76"/>
      <c r="AE1003" s="76"/>
      <c r="AF1003" s="76"/>
      <c r="AG1003" s="76"/>
    </row>
    <row r="1004" ht="22.5" hidden="1" customHeight="1">
      <c r="A1004" s="111"/>
      <c r="B1004" s="111"/>
      <c r="C1004" s="106">
        <f>SUMIFS(Tips_daily!B$2:B$1000, 
        Tips_daily!$A$2:$A$1000, "&gt;="&amp;A1004, 
        Tips_daily!$A$2:$A$1000, "&lt;"&amp;B1004+1)
</f>
        <v>0</v>
      </c>
      <c r="D1004" s="108" t="str">
        <f t="array" ref="D1004">SUMIFS(INDEX(Tips_daily!B$2:AB$1000, 0, MATCH(D1003, Tips_daily!$B$1:$AAG$1, 0)), 
        Tips_daily!$A$2:$A$1000, "&gt;="&amp;A1004, 
        Tips_daily!$A$2:$A$1000, "&lt;"&amp;A1004+7)</f>
        <v>#N/A</v>
      </c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76"/>
      <c r="Y1004" s="76"/>
      <c r="Z1004" s="76"/>
      <c r="AA1004" s="76"/>
      <c r="AB1004" s="76"/>
      <c r="AC1004" s="76"/>
      <c r="AD1004" s="76"/>
      <c r="AE1004" s="76"/>
      <c r="AF1004" s="76"/>
      <c r="AG1004" s="76"/>
    </row>
    <row r="1005" ht="22.5" hidden="1" customHeight="1">
      <c r="A1005" s="111"/>
      <c r="B1005" s="111"/>
      <c r="C1005" s="106">
        <f>SUMIFS(Tips_daily!B$2:B$1000, 
        Tips_daily!$A$2:$A$1000, "&gt;="&amp;A1005, 
        Tips_daily!$A$2:$A$1000, "&lt;"&amp;B1005+1)
</f>
        <v>0</v>
      </c>
      <c r="D1005" s="108" t="str">
        <f t="array" ref="D1005">SUMIFS(INDEX(Tips_daily!B$2:AB$1000, 0, MATCH(D1004, Tips_daily!$B$1:$AAG$1, 0)), 
        Tips_daily!$A$2:$A$1000, "&gt;="&amp;A1005, 
        Tips_daily!$A$2:$A$1000, "&lt;"&amp;A1005+7)</f>
        <v>#N/A</v>
      </c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76"/>
      <c r="Y1005" s="76"/>
      <c r="Z1005" s="76"/>
      <c r="AA1005" s="76"/>
      <c r="AB1005" s="76"/>
      <c r="AC1005" s="76"/>
      <c r="AD1005" s="76"/>
      <c r="AE1005" s="76"/>
      <c r="AF1005" s="76"/>
      <c r="AG1005" s="76"/>
    </row>
    <row r="1006" ht="22.5" hidden="1" customHeight="1">
      <c r="A1006" s="111"/>
      <c r="B1006" s="111"/>
      <c r="C1006" s="106">
        <f>SUMIFS(Tips_daily!B$2:B$1000, 
        Tips_daily!$A$2:$A$1000, "&gt;="&amp;A1006, 
        Tips_daily!$A$2:$A$1000, "&lt;"&amp;B1006+1)
</f>
        <v>0</v>
      </c>
      <c r="D1006" s="108" t="str">
        <f t="array" ref="D1006">SUMIFS(INDEX(Tips_daily!B$2:AB$1000, 0, MATCH(D1005, Tips_daily!$B$1:$AAG$1, 0)), 
        Tips_daily!$A$2:$A$1000, "&gt;="&amp;A1006, 
        Tips_daily!$A$2:$A$1000, "&lt;"&amp;A1006+7)</f>
        <v>#N/A</v>
      </c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76"/>
      <c r="Y1006" s="76"/>
      <c r="Z1006" s="76"/>
      <c r="AA1006" s="76"/>
      <c r="AB1006" s="76"/>
      <c r="AC1006" s="76"/>
      <c r="AD1006" s="76"/>
      <c r="AE1006" s="76"/>
      <c r="AF1006" s="76"/>
      <c r="AG1006" s="76"/>
    </row>
    <row r="1007" ht="22.5" hidden="1" customHeight="1">
      <c r="A1007" s="111"/>
      <c r="B1007" s="111"/>
      <c r="C1007" s="106">
        <f>SUMIFS(Tips_daily!B$2:B$1000, 
        Tips_daily!$A$2:$A$1000, "&gt;="&amp;A1007, 
        Tips_daily!$A$2:$A$1000, "&lt;"&amp;B1007+1)
</f>
        <v>0</v>
      </c>
      <c r="D1007" s="108" t="str">
        <f t="array" ref="D1007">SUMIFS(INDEX(Tips_daily!B$2:AB$1000, 0, MATCH(D1006, Tips_daily!$B$1:$AAG$1, 0)), 
        Tips_daily!$A$2:$A$1000, "&gt;="&amp;A1007, 
        Tips_daily!$A$2:$A$1000, "&lt;"&amp;A1007+7)</f>
        <v>#N/A</v>
      </c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</row>
    <row r="1008" ht="22.5" hidden="1" customHeight="1">
      <c r="A1008" s="111"/>
      <c r="B1008" s="111"/>
      <c r="C1008" s="106">
        <f>SUMIFS(Tips_daily!B$2:B$1000, 
        Tips_daily!$A$2:$A$1000, "&gt;="&amp;A1008, 
        Tips_daily!$A$2:$A$1000, "&lt;"&amp;B1008+1)
</f>
        <v>0</v>
      </c>
      <c r="D1008" s="108" t="str">
        <f t="array" ref="D1008">SUMIFS(INDEX(Tips_daily!B$2:AB$1000, 0, MATCH(D1007, Tips_daily!$B$1:$AAG$1, 0)), 
        Tips_daily!$A$2:$A$1000, "&gt;="&amp;A1008, 
        Tips_daily!$A$2:$A$1000, "&lt;"&amp;A1008+7)</f>
        <v>#N/A</v>
      </c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76"/>
      <c r="Y1008" s="76"/>
      <c r="Z1008" s="76"/>
      <c r="AA1008" s="76"/>
      <c r="AB1008" s="76"/>
      <c r="AC1008" s="76"/>
      <c r="AD1008" s="76"/>
      <c r="AE1008" s="76"/>
      <c r="AF1008" s="76"/>
      <c r="AG1008" s="76"/>
    </row>
    <row r="1009" ht="22.5" hidden="1" customHeight="1">
      <c r="A1009" s="111"/>
      <c r="B1009" s="111"/>
      <c r="C1009" s="106">
        <f>SUMIFS(Tips_daily!B$2:B$1000, 
        Tips_daily!$A$2:$A$1000, "&gt;="&amp;A1009, 
        Tips_daily!$A$2:$A$1000, "&lt;"&amp;B1009+1)
</f>
        <v>0</v>
      </c>
      <c r="D1009" s="108" t="str">
        <f t="array" ref="D1009">SUMIFS(INDEX(Tips_daily!B$2:AB$1000, 0, MATCH(D1008, Tips_daily!$B$1:$AAG$1, 0)), 
        Tips_daily!$A$2:$A$1000, "&gt;="&amp;A1009, 
        Tips_daily!$A$2:$A$1000, "&lt;"&amp;A1009+7)</f>
        <v>#N/A</v>
      </c>
      <c r="E1009" s="108"/>
      <c r="F1009" s="108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8"/>
      <c r="V1009" s="108"/>
      <c r="W1009" s="108"/>
      <c r="X1009" s="76"/>
      <c r="Y1009" s="76"/>
      <c r="Z1009" s="76"/>
      <c r="AA1009" s="76"/>
      <c r="AB1009" s="76"/>
      <c r="AC1009" s="76"/>
      <c r="AD1009" s="76"/>
      <c r="AE1009" s="76"/>
      <c r="AF1009" s="76"/>
      <c r="AG1009" s="76"/>
    </row>
    <row r="1010" ht="22.5" hidden="1" customHeight="1">
      <c r="A1010" s="111"/>
      <c r="B1010" s="111"/>
      <c r="C1010" s="106">
        <f>SUMIFS(Tips_daily!B$2:B$1000, 
        Tips_daily!$A$2:$A$1000, "&gt;="&amp;A1010, 
        Tips_daily!$A$2:$A$1000, "&lt;"&amp;B1010+1)
</f>
        <v>0</v>
      </c>
      <c r="D1010" s="108" t="str">
        <f t="array" ref="D1010">SUMIFS(INDEX(Tips_daily!B$2:AB$1000, 0, MATCH(D1009, Tips_daily!$B$1:$AAG$1, 0)), 
        Tips_daily!$A$2:$A$1000, "&gt;="&amp;A1010, 
        Tips_daily!$A$2:$A$1000, "&lt;"&amp;A1010+7)</f>
        <v>#N/A</v>
      </c>
      <c r="E1010" s="108"/>
      <c r="F1010" s="108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8"/>
      <c r="V1010" s="108"/>
      <c r="W1010" s="108"/>
      <c r="X1010" s="76"/>
      <c r="Y1010" s="76"/>
      <c r="Z1010" s="76"/>
      <c r="AA1010" s="76"/>
      <c r="AB1010" s="76"/>
      <c r="AC1010" s="76"/>
      <c r="AD1010" s="76"/>
      <c r="AE1010" s="76"/>
      <c r="AF1010" s="76"/>
      <c r="AG1010" s="76"/>
    </row>
    <row r="1011" ht="22.5" hidden="1" customHeight="1">
      <c r="A1011" s="111"/>
      <c r="B1011" s="111"/>
      <c r="C1011" s="106">
        <f>SUMIFS(Tips_daily!B$2:B$1000, 
        Tips_daily!$A$2:$A$1000, "&gt;="&amp;A1011, 
        Tips_daily!$A$2:$A$1000, "&lt;"&amp;B1011+1)
</f>
        <v>0</v>
      </c>
      <c r="D1011" s="108" t="str">
        <f t="array" ref="D1011">SUMIFS(INDEX(Tips_daily!B$2:AB$1000, 0, MATCH(D1010, Tips_daily!$B$1:$AAG$1, 0)), 
        Tips_daily!$A$2:$A$1000, "&gt;="&amp;A1011, 
        Tips_daily!$A$2:$A$1000, "&lt;"&amp;A1011+7)</f>
        <v>#N/A</v>
      </c>
      <c r="E1011" s="108"/>
      <c r="F1011" s="108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8"/>
      <c r="V1011" s="108"/>
      <c r="W1011" s="108"/>
      <c r="X1011" s="76"/>
      <c r="Y1011" s="76"/>
      <c r="Z1011" s="76"/>
      <c r="AA1011" s="76"/>
      <c r="AB1011" s="76"/>
      <c r="AC1011" s="76"/>
      <c r="AD1011" s="76"/>
      <c r="AE1011" s="76"/>
      <c r="AF1011" s="76"/>
      <c r="AG1011" s="76"/>
    </row>
    <row r="1012" ht="22.5" hidden="1" customHeight="1">
      <c r="A1012" s="111"/>
      <c r="B1012" s="111"/>
      <c r="C1012" s="106">
        <f>SUMIFS(Tips_daily!B$2:B$1000, 
        Tips_daily!$A$2:$A$1000, "&gt;="&amp;A1012, 
        Tips_daily!$A$2:$A$1000, "&lt;"&amp;B1012+1)
</f>
        <v>0</v>
      </c>
      <c r="D1012" s="108" t="str">
        <f t="array" ref="D1012">SUMIFS(INDEX(Tips_daily!B$2:AB$1000, 0, MATCH(D1011, Tips_daily!$B$1:$AAG$1, 0)), 
        Tips_daily!$A$2:$A$1000, "&gt;="&amp;A1012, 
        Tips_daily!$A$2:$A$1000, "&lt;"&amp;A1012+7)</f>
        <v>#N/A</v>
      </c>
      <c r="E1012" s="108"/>
      <c r="F1012" s="108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8"/>
      <c r="V1012" s="108"/>
      <c r="W1012" s="108"/>
      <c r="X1012" s="76"/>
      <c r="Y1012" s="76"/>
      <c r="Z1012" s="76"/>
      <c r="AA1012" s="76"/>
      <c r="AB1012" s="76"/>
      <c r="AC1012" s="76"/>
      <c r="AD1012" s="76"/>
      <c r="AE1012" s="76"/>
      <c r="AF1012" s="76"/>
      <c r="AG1012" s="76"/>
    </row>
    <row r="1013" ht="22.5" hidden="1" customHeight="1">
      <c r="A1013" s="111"/>
      <c r="B1013" s="111"/>
      <c r="C1013" s="106">
        <f>SUMIFS(Tips_daily!B$2:B$1000, 
        Tips_daily!$A$2:$A$1000, "&gt;="&amp;A1013, 
        Tips_daily!$A$2:$A$1000, "&lt;"&amp;B1013+1)
</f>
        <v>0</v>
      </c>
      <c r="D1013" s="108" t="str">
        <f t="array" ref="D1013">SUMIFS(INDEX(Tips_daily!B$2:AB$1000, 0, MATCH(D1012, Tips_daily!$B$1:$AAG$1, 0)), 
        Tips_daily!$A$2:$A$1000, "&gt;="&amp;A1013, 
        Tips_daily!$A$2:$A$1000, "&lt;"&amp;A1013+7)</f>
        <v>#N/A</v>
      </c>
      <c r="E1013" s="108"/>
      <c r="F1013" s="108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8"/>
      <c r="V1013" s="108"/>
      <c r="W1013" s="108"/>
      <c r="X1013" s="76"/>
      <c r="Y1013" s="76"/>
      <c r="Z1013" s="76"/>
      <c r="AA1013" s="76"/>
      <c r="AB1013" s="76"/>
      <c r="AC1013" s="76"/>
      <c r="AD1013" s="76"/>
      <c r="AE1013" s="76"/>
      <c r="AF1013" s="76"/>
      <c r="AG1013" s="76"/>
    </row>
    <row r="1014" ht="22.5" hidden="1" customHeight="1">
      <c r="A1014" s="111"/>
      <c r="B1014" s="111"/>
      <c r="C1014" s="106">
        <f>SUMIFS(Tips_daily!B$2:B$1000, 
        Tips_daily!$A$2:$A$1000, "&gt;="&amp;A1014, 
        Tips_daily!$A$2:$A$1000, "&lt;"&amp;B1014+1)
</f>
        <v>0</v>
      </c>
      <c r="D1014" s="108" t="str">
        <f t="array" ref="D1014">SUMIFS(INDEX(Tips_daily!B$2:AB$1000, 0, MATCH(D1013, Tips_daily!$B$1:$AAG$1, 0)), 
        Tips_daily!$A$2:$A$1000, "&gt;="&amp;A1014, 
        Tips_daily!$A$2:$A$1000, "&lt;"&amp;A1014+7)</f>
        <v>#N/A</v>
      </c>
      <c r="E1014" s="108"/>
      <c r="F1014" s="108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8"/>
      <c r="V1014" s="108"/>
      <c r="W1014" s="108"/>
      <c r="X1014" s="76"/>
      <c r="Y1014" s="76"/>
      <c r="Z1014" s="76"/>
      <c r="AA1014" s="76"/>
      <c r="AB1014" s="76"/>
      <c r="AC1014" s="76"/>
      <c r="AD1014" s="76"/>
      <c r="AE1014" s="76"/>
      <c r="AF1014" s="76"/>
      <c r="AG1014" s="76"/>
    </row>
    <row r="1015" ht="22.5" hidden="1" customHeight="1">
      <c r="A1015" s="111"/>
      <c r="B1015" s="111"/>
      <c r="C1015" s="106">
        <f>SUMIFS(Tips_daily!B$2:B$1000, 
        Tips_daily!$A$2:$A$1000, "&gt;="&amp;A1015, 
        Tips_daily!$A$2:$A$1000, "&lt;"&amp;B1015+1)
</f>
        <v>0</v>
      </c>
      <c r="D1015" s="108" t="str">
        <f t="array" ref="D1015">SUMIFS(INDEX(Tips_daily!B$2:AB$1000, 0, MATCH(D1014, Tips_daily!$B$1:$AAG$1, 0)), 
        Tips_daily!$A$2:$A$1000, "&gt;="&amp;A1015, 
        Tips_daily!$A$2:$A$1000, "&lt;"&amp;A1015+7)</f>
        <v>#N/A</v>
      </c>
      <c r="E1015" s="108"/>
      <c r="F1015" s="108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8"/>
      <c r="V1015" s="108"/>
      <c r="W1015" s="108"/>
      <c r="X1015" s="76"/>
      <c r="Y1015" s="76"/>
      <c r="Z1015" s="76"/>
      <c r="AA1015" s="76"/>
      <c r="AB1015" s="76"/>
      <c r="AC1015" s="76"/>
      <c r="AD1015" s="76"/>
      <c r="AE1015" s="76"/>
      <c r="AF1015" s="76"/>
      <c r="AG1015" s="76"/>
    </row>
    <row r="1016" ht="22.5" hidden="1" customHeight="1">
      <c r="A1016" s="111"/>
      <c r="B1016" s="111"/>
      <c r="C1016" s="106">
        <f>SUMIFS(Tips_daily!B$2:B$1000, 
        Tips_daily!$A$2:$A$1000, "&gt;="&amp;A1016, 
        Tips_daily!$A$2:$A$1000, "&lt;"&amp;B1016+1)
</f>
        <v>0</v>
      </c>
      <c r="D1016" s="108" t="str">
        <f t="array" ref="D1016">SUMIFS(INDEX(Tips_daily!B$2:AB$1000, 0, MATCH(D1015, Tips_daily!$B$1:$AAG$1, 0)), 
        Tips_daily!$A$2:$A$1000, "&gt;="&amp;A1016, 
        Tips_daily!$A$2:$A$1000, "&lt;"&amp;A1016+7)</f>
        <v>#N/A</v>
      </c>
      <c r="E1016" s="108"/>
      <c r="F1016" s="108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108"/>
      <c r="S1016" s="108"/>
      <c r="T1016" s="108"/>
      <c r="U1016" s="108"/>
      <c r="V1016" s="108"/>
      <c r="W1016" s="108"/>
      <c r="X1016" s="76"/>
      <c r="Y1016" s="76"/>
      <c r="Z1016" s="76"/>
      <c r="AA1016" s="76"/>
      <c r="AB1016" s="76"/>
      <c r="AC1016" s="76"/>
      <c r="AD1016" s="76"/>
      <c r="AE1016" s="76"/>
      <c r="AF1016" s="76"/>
      <c r="AG1016" s="76"/>
    </row>
    <row r="1017" ht="22.5" hidden="1" customHeight="1">
      <c r="A1017" s="111"/>
      <c r="B1017" s="111"/>
      <c r="C1017" s="106">
        <f>SUMIFS(Tips_daily!B$2:B$1000, 
        Tips_daily!$A$2:$A$1000, "&gt;="&amp;A1017, 
        Tips_daily!$A$2:$A$1000, "&lt;"&amp;B1017+1)
</f>
        <v>0</v>
      </c>
      <c r="D1017" s="108" t="str">
        <f t="array" ref="D1017">SUMIFS(INDEX(Tips_daily!B$2:AB$1000, 0, MATCH(D1016, Tips_daily!$B$1:$AAG$1, 0)), 
        Tips_daily!$A$2:$A$1000, "&gt;="&amp;A1017, 
        Tips_daily!$A$2:$A$1000, "&lt;"&amp;A1017+7)</f>
        <v>#N/A</v>
      </c>
      <c r="E1017" s="108"/>
      <c r="F1017" s="108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108"/>
      <c r="S1017" s="108"/>
      <c r="T1017" s="108"/>
      <c r="U1017" s="108"/>
      <c r="V1017" s="108"/>
      <c r="W1017" s="108"/>
      <c r="X1017" s="76"/>
      <c r="Y1017" s="76"/>
      <c r="Z1017" s="76"/>
      <c r="AA1017" s="76"/>
      <c r="AB1017" s="76"/>
      <c r="AC1017" s="76"/>
      <c r="AD1017" s="76"/>
      <c r="AE1017" s="76"/>
      <c r="AF1017" s="76"/>
      <c r="AG1017" s="76"/>
    </row>
    <row r="1018" ht="22.5" hidden="1" customHeight="1">
      <c r="A1018" s="111"/>
      <c r="B1018" s="111"/>
      <c r="C1018" s="106">
        <f>SUMIFS(Tips_daily!B$2:B$1000, 
        Tips_daily!$A$2:$A$1000, "&gt;="&amp;A1018, 
        Tips_daily!$A$2:$A$1000, "&lt;"&amp;B1018+1)
</f>
        <v>0</v>
      </c>
      <c r="D1018" s="108" t="str">
        <f t="array" ref="D1018">SUMIFS(INDEX(Tips_daily!B$2:AB$1000, 0, MATCH(D1017, Tips_daily!$B$1:$AAG$1, 0)), 
        Tips_daily!$A$2:$A$1000, "&gt;="&amp;A1018, 
        Tips_daily!$A$2:$A$1000, "&lt;"&amp;A1018+7)</f>
        <v>#N/A</v>
      </c>
      <c r="E1018" s="108"/>
      <c r="F1018" s="108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8"/>
      <c r="V1018" s="108"/>
      <c r="W1018" s="108"/>
      <c r="X1018" s="76"/>
      <c r="Y1018" s="76"/>
      <c r="Z1018" s="76"/>
      <c r="AA1018" s="76"/>
      <c r="AB1018" s="76"/>
      <c r="AC1018" s="76"/>
      <c r="AD1018" s="76"/>
      <c r="AE1018" s="76"/>
      <c r="AF1018" s="76"/>
      <c r="AG1018" s="76"/>
    </row>
    <row r="1019" ht="22.5" hidden="1" customHeight="1">
      <c r="A1019" s="111"/>
      <c r="B1019" s="111"/>
      <c r="C1019" s="106">
        <f>SUMIFS(Tips_daily!B$2:B$1000, 
        Tips_daily!$A$2:$A$1000, "&gt;="&amp;A1019, 
        Tips_daily!$A$2:$A$1000, "&lt;"&amp;B1019+1)
</f>
        <v>0</v>
      </c>
      <c r="D1019" s="108" t="str">
        <f t="array" ref="D1019">SUMIFS(INDEX(Tips_daily!B$2:AB$1000, 0, MATCH(D1018, Tips_daily!$B$1:$AAG$1, 0)), 
        Tips_daily!$A$2:$A$1000, "&gt;="&amp;A1019, 
        Tips_daily!$A$2:$A$1000, "&lt;"&amp;A1019+7)</f>
        <v>#N/A</v>
      </c>
      <c r="E1019" s="108"/>
      <c r="F1019" s="108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108"/>
      <c r="S1019" s="108"/>
      <c r="T1019" s="108"/>
      <c r="U1019" s="108"/>
      <c r="V1019" s="108"/>
      <c r="W1019" s="108"/>
      <c r="X1019" s="76"/>
      <c r="Y1019" s="76"/>
      <c r="Z1019" s="76"/>
      <c r="AA1019" s="76"/>
      <c r="AB1019" s="76"/>
      <c r="AC1019" s="76"/>
      <c r="AD1019" s="76"/>
      <c r="AE1019" s="76"/>
      <c r="AF1019" s="76"/>
      <c r="AG1019" s="76"/>
    </row>
    <row r="1020" ht="22.5" hidden="1" customHeight="1">
      <c r="A1020" s="111"/>
      <c r="B1020" s="111"/>
      <c r="C1020" s="106">
        <f>SUMIFS(Tips_daily!B$2:B$1000, 
        Tips_daily!$A$2:$A$1000, "&gt;="&amp;A1020, 
        Tips_daily!$A$2:$A$1000, "&lt;"&amp;B1020+1)
</f>
        <v>0</v>
      </c>
      <c r="D1020" s="108" t="str">
        <f t="array" ref="D1020">SUMIFS(INDEX(Tips_daily!B$2:AB$1000, 0, MATCH(D1019, Tips_daily!$B$1:$AAG$1, 0)), 
        Tips_daily!$A$2:$A$1000, "&gt;="&amp;A1020, 
        Tips_daily!$A$2:$A$1000, "&lt;"&amp;A1020+7)</f>
        <v>#N/A</v>
      </c>
      <c r="E1020" s="108"/>
      <c r="F1020" s="108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108"/>
      <c r="S1020" s="108"/>
      <c r="T1020" s="108"/>
      <c r="U1020" s="108"/>
      <c r="V1020" s="108"/>
      <c r="W1020" s="108"/>
      <c r="X1020" s="76"/>
      <c r="Y1020" s="76"/>
      <c r="Z1020" s="76"/>
      <c r="AA1020" s="76"/>
      <c r="AB1020" s="76"/>
      <c r="AC1020" s="76"/>
      <c r="AD1020" s="76"/>
      <c r="AE1020" s="76"/>
      <c r="AF1020" s="76"/>
      <c r="AG1020" s="76"/>
    </row>
    <row r="1021" ht="22.5" hidden="1" customHeight="1">
      <c r="A1021" s="111"/>
      <c r="B1021" s="111"/>
      <c r="C1021" s="106">
        <f>SUMIFS(Tips_daily!B$2:B$1000, 
        Tips_daily!$A$2:$A$1000, "&gt;="&amp;A1021, 
        Tips_daily!$A$2:$A$1000, "&lt;"&amp;B1021+1)
</f>
        <v>0</v>
      </c>
      <c r="D1021" s="108" t="str">
        <f t="array" ref="D1021">SUMIFS(INDEX(Tips_daily!B$2:AB$1000, 0, MATCH(D1020, Tips_daily!$B$1:$AAG$1, 0)), 
        Tips_daily!$A$2:$A$1000, "&gt;="&amp;A1021, 
        Tips_daily!$A$2:$A$1000, "&lt;"&amp;A1021+7)</f>
        <v>#N/A</v>
      </c>
      <c r="E1021" s="108"/>
      <c r="F1021" s="108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8"/>
      <c r="V1021" s="108"/>
      <c r="W1021" s="108"/>
      <c r="X1021" s="76"/>
      <c r="Y1021" s="76"/>
      <c r="Z1021" s="76"/>
      <c r="AA1021" s="76"/>
      <c r="AB1021" s="76"/>
      <c r="AC1021" s="76"/>
      <c r="AD1021" s="76"/>
      <c r="AE1021" s="76"/>
      <c r="AF1021" s="76"/>
      <c r="AG1021" s="76"/>
    </row>
    <row r="1022" ht="22.5" hidden="1" customHeight="1">
      <c r="A1022" s="111"/>
      <c r="B1022" s="111"/>
      <c r="C1022" s="106">
        <f>SUMIFS(Tips_daily!B$2:B$1000, 
        Tips_daily!$A$2:$A$1000, "&gt;="&amp;A1022, 
        Tips_daily!$A$2:$A$1000, "&lt;"&amp;B1022+1)
</f>
        <v>0</v>
      </c>
      <c r="D1022" s="108" t="str">
        <f t="array" ref="D1022">SUMIFS(INDEX(Tips_daily!B$2:AB$1000, 0, MATCH(D1021, Tips_daily!$B$1:$AAG$1, 0)), 
        Tips_daily!$A$2:$A$1000, "&gt;="&amp;A1022, 
        Tips_daily!$A$2:$A$1000, "&lt;"&amp;A1022+7)</f>
        <v>#N/A</v>
      </c>
      <c r="E1022" s="108"/>
      <c r="F1022" s="108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108"/>
      <c r="S1022" s="108"/>
      <c r="T1022" s="108"/>
      <c r="U1022" s="108"/>
      <c r="V1022" s="108"/>
      <c r="W1022" s="108"/>
      <c r="X1022" s="76"/>
      <c r="Y1022" s="76"/>
      <c r="Z1022" s="76"/>
      <c r="AA1022" s="76"/>
      <c r="AB1022" s="76"/>
      <c r="AC1022" s="76"/>
      <c r="AD1022" s="76"/>
      <c r="AE1022" s="76"/>
      <c r="AF1022" s="76"/>
      <c r="AG1022" s="76"/>
    </row>
    <row r="1023" ht="22.5" hidden="1" customHeight="1">
      <c r="A1023" s="111"/>
      <c r="B1023" s="111"/>
      <c r="C1023" s="106">
        <f>SUMIFS(Tips_daily!B$2:B$1000, 
        Tips_daily!$A$2:$A$1000, "&gt;="&amp;A1023, 
        Tips_daily!$A$2:$A$1000, "&lt;"&amp;B1023+1)
</f>
        <v>0</v>
      </c>
      <c r="D1023" s="108" t="str">
        <f t="array" ref="D1023">SUMIFS(INDEX(Tips_daily!B$2:AB$1000, 0, MATCH(D1022, Tips_daily!$B$1:$AAG$1, 0)), 
        Tips_daily!$A$2:$A$1000, "&gt;="&amp;A1023, 
        Tips_daily!$A$2:$A$1000, "&lt;"&amp;A1023+7)</f>
        <v>#N/A</v>
      </c>
      <c r="E1023" s="108"/>
      <c r="F1023" s="108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108"/>
      <c r="S1023" s="108"/>
      <c r="T1023" s="108"/>
      <c r="U1023" s="108"/>
      <c r="V1023" s="108"/>
      <c r="W1023" s="108"/>
      <c r="X1023" s="76"/>
      <c r="Y1023" s="76"/>
      <c r="Z1023" s="76"/>
      <c r="AA1023" s="76"/>
      <c r="AB1023" s="76"/>
      <c r="AC1023" s="76"/>
      <c r="AD1023" s="76"/>
      <c r="AE1023" s="76"/>
      <c r="AF1023" s="76"/>
      <c r="AG1023" s="76"/>
    </row>
    <row r="1024" ht="22.5" hidden="1" customHeight="1">
      <c r="A1024" s="111"/>
      <c r="B1024" s="111"/>
      <c r="C1024" s="106">
        <f>SUMIFS(Tips_daily!B$2:B$1000, 
        Tips_daily!$A$2:$A$1000, "&gt;="&amp;A1024, 
        Tips_daily!$A$2:$A$1000, "&lt;"&amp;B1024+1)
</f>
        <v>0</v>
      </c>
      <c r="D1024" s="108" t="str">
        <f t="array" ref="D1024">SUMIFS(INDEX(Tips_daily!B$2:AB$1000, 0, MATCH(D1023, Tips_daily!$B$1:$AAG$1, 0)), 
        Tips_daily!$A$2:$A$1000, "&gt;="&amp;A1024, 
        Tips_daily!$A$2:$A$1000, "&lt;"&amp;A1024+7)</f>
        <v>#N/A</v>
      </c>
      <c r="E1024" s="108"/>
      <c r="F1024" s="108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108"/>
      <c r="S1024" s="108"/>
      <c r="T1024" s="108"/>
      <c r="U1024" s="108"/>
      <c r="V1024" s="108"/>
      <c r="W1024" s="108"/>
      <c r="X1024" s="76"/>
      <c r="Y1024" s="76"/>
      <c r="Z1024" s="76"/>
      <c r="AA1024" s="76"/>
      <c r="AB1024" s="76"/>
      <c r="AC1024" s="76"/>
      <c r="AD1024" s="76"/>
      <c r="AE1024" s="76"/>
      <c r="AF1024" s="76"/>
      <c r="AG1024" s="76"/>
    </row>
    <row r="1025" ht="22.5" hidden="1" customHeight="1">
      <c r="A1025" s="111"/>
      <c r="B1025" s="111"/>
      <c r="C1025" s="106">
        <f>SUMIFS(Tips_daily!B$2:B$1000, 
        Tips_daily!$A$2:$A$1000, "&gt;="&amp;A1025, 
        Tips_daily!$A$2:$A$1000, "&lt;"&amp;B1025+1)
</f>
        <v>0</v>
      </c>
      <c r="D1025" s="108" t="str">
        <f t="array" ref="D1025">SUMIFS(INDEX(Tips_daily!B$2:AB$1000, 0, MATCH(D1024, Tips_daily!$B$1:$AAG$1, 0)), 
        Tips_daily!$A$2:$A$1000, "&gt;="&amp;A1025, 
        Tips_daily!$A$2:$A$1000, "&lt;"&amp;A1025+7)</f>
        <v>#N/A</v>
      </c>
      <c r="E1025" s="108"/>
      <c r="F1025" s="108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108"/>
      <c r="S1025" s="108"/>
      <c r="T1025" s="108"/>
      <c r="U1025" s="108"/>
      <c r="V1025" s="108"/>
      <c r="W1025" s="108"/>
      <c r="X1025" s="76"/>
      <c r="Y1025" s="76"/>
      <c r="Z1025" s="76"/>
      <c r="AA1025" s="76"/>
      <c r="AB1025" s="76"/>
      <c r="AC1025" s="76"/>
      <c r="AD1025" s="76"/>
      <c r="AE1025" s="76"/>
      <c r="AF1025" s="76"/>
      <c r="AG1025" s="76"/>
    </row>
    <row r="1026" ht="22.5" hidden="1" customHeight="1">
      <c r="A1026" s="111"/>
      <c r="B1026" s="111"/>
      <c r="C1026" s="106">
        <f>SUMIFS(Tips_daily!B$2:B$1000, 
        Tips_daily!$A$2:$A$1000, "&gt;="&amp;A1026, 
        Tips_daily!$A$2:$A$1000, "&lt;"&amp;B1026+1)
</f>
        <v>0</v>
      </c>
      <c r="D1026" s="108" t="str">
        <f t="array" ref="D1026">SUMIFS(INDEX(Tips_daily!B$2:AB$1000, 0, MATCH(D1025, Tips_daily!$B$1:$AAG$1, 0)), 
        Tips_daily!$A$2:$A$1000, "&gt;="&amp;A1026, 
        Tips_daily!$A$2:$A$1000, "&lt;"&amp;A1026+7)</f>
        <v>#N/A</v>
      </c>
      <c r="E1026" s="108"/>
      <c r="F1026" s="108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108"/>
      <c r="S1026" s="108"/>
      <c r="T1026" s="108"/>
      <c r="U1026" s="108"/>
      <c r="V1026" s="108"/>
      <c r="W1026" s="108"/>
      <c r="X1026" s="76"/>
      <c r="Y1026" s="76"/>
      <c r="Z1026" s="76"/>
      <c r="AA1026" s="76"/>
      <c r="AB1026" s="76"/>
      <c r="AC1026" s="76"/>
      <c r="AD1026" s="76"/>
      <c r="AE1026" s="76"/>
      <c r="AF1026" s="76"/>
      <c r="AG1026" s="76"/>
    </row>
    <row r="1027" ht="22.5" hidden="1" customHeight="1">
      <c r="A1027" s="111"/>
      <c r="B1027" s="111"/>
      <c r="C1027" s="106">
        <f>SUMIFS(Tips_daily!B$2:B$1000, 
        Tips_daily!$A$2:$A$1000, "&gt;="&amp;A1027, 
        Tips_daily!$A$2:$A$1000, "&lt;"&amp;B1027+1)
</f>
        <v>0</v>
      </c>
      <c r="D1027" s="108" t="str">
        <f t="array" ref="D1027">SUMIFS(INDEX(Tips_daily!B$2:AB$1000, 0, MATCH(D1026, Tips_daily!$B$1:$AAG$1, 0)), 
        Tips_daily!$A$2:$A$1000, "&gt;="&amp;A1027, 
        Tips_daily!$A$2:$A$1000, "&lt;"&amp;A1027+7)</f>
        <v>#N/A</v>
      </c>
      <c r="E1027" s="108"/>
      <c r="F1027" s="108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108"/>
      <c r="S1027" s="108"/>
      <c r="T1027" s="108"/>
      <c r="U1027" s="108"/>
      <c r="V1027" s="108"/>
      <c r="W1027" s="108"/>
      <c r="X1027" s="76"/>
      <c r="Y1027" s="76"/>
      <c r="Z1027" s="76"/>
      <c r="AA1027" s="76"/>
      <c r="AB1027" s="76"/>
      <c r="AC1027" s="76"/>
      <c r="AD1027" s="76"/>
      <c r="AE1027" s="76"/>
      <c r="AF1027" s="76"/>
      <c r="AG1027" s="76"/>
    </row>
    <row r="1028" ht="22.5" hidden="1" customHeight="1">
      <c r="A1028" s="111"/>
      <c r="B1028" s="111"/>
      <c r="C1028" s="106">
        <f>SUMIFS(Tips_daily!B$2:B$1000, 
        Tips_daily!$A$2:$A$1000, "&gt;="&amp;A1028, 
        Tips_daily!$A$2:$A$1000, "&lt;"&amp;B1028+1)
</f>
        <v>0</v>
      </c>
      <c r="D1028" s="108" t="str">
        <f t="array" ref="D1028">SUMIFS(INDEX(Tips_daily!B$2:AB$1000, 0, MATCH(D1027, Tips_daily!$B$1:$AAG$1, 0)), 
        Tips_daily!$A$2:$A$1000, "&gt;="&amp;A1028, 
        Tips_daily!$A$2:$A$1000, "&lt;"&amp;A1028+7)</f>
        <v>#N/A</v>
      </c>
      <c r="E1028" s="108"/>
      <c r="F1028" s="108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108"/>
      <c r="S1028" s="108"/>
      <c r="T1028" s="108"/>
      <c r="U1028" s="108"/>
      <c r="V1028" s="108"/>
      <c r="W1028" s="108"/>
      <c r="X1028" s="76"/>
      <c r="Y1028" s="76"/>
      <c r="Z1028" s="76"/>
      <c r="AA1028" s="76"/>
      <c r="AB1028" s="76"/>
      <c r="AC1028" s="76"/>
      <c r="AD1028" s="76"/>
      <c r="AE1028" s="76"/>
      <c r="AF1028" s="76"/>
      <c r="AG1028" s="76"/>
    </row>
    <row r="1029" ht="22.5" hidden="1" customHeight="1">
      <c r="A1029" s="111"/>
      <c r="B1029" s="111"/>
      <c r="C1029" s="106">
        <f>SUMIFS(Tips_daily!B$2:B$1000, 
        Tips_daily!$A$2:$A$1000, "&gt;="&amp;A1029, 
        Tips_daily!$A$2:$A$1000, "&lt;"&amp;B1029+1)
</f>
        <v>0</v>
      </c>
      <c r="D1029" s="108" t="str">
        <f t="array" ref="D1029">SUMIFS(INDEX(Tips_daily!B$2:AB$1000, 0, MATCH(D1028, Tips_daily!$B$1:$AAG$1, 0)), 
        Tips_daily!$A$2:$A$1000, "&gt;="&amp;A1029, 
        Tips_daily!$A$2:$A$1000, "&lt;"&amp;A1029+7)</f>
        <v>#N/A</v>
      </c>
      <c r="E1029" s="108"/>
      <c r="F1029" s="108"/>
      <c r="G1029" s="108"/>
      <c r="H1029" s="108"/>
      <c r="I1029" s="108"/>
      <c r="J1029" s="108"/>
      <c r="K1029" s="108"/>
      <c r="L1029" s="108"/>
      <c r="M1029" s="108"/>
      <c r="N1029" s="108"/>
      <c r="O1029" s="108"/>
      <c r="P1029" s="108"/>
      <c r="Q1029" s="108"/>
      <c r="R1029" s="108"/>
      <c r="S1029" s="108"/>
      <c r="T1029" s="108"/>
      <c r="U1029" s="108"/>
      <c r="V1029" s="108"/>
      <c r="W1029" s="108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</row>
    <row r="1030" ht="22.5" hidden="1" customHeight="1">
      <c r="A1030" s="111"/>
      <c r="B1030" s="111"/>
      <c r="C1030" s="106">
        <f>SUMIFS(Tips_daily!B$2:B$1000, 
        Tips_daily!$A$2:$A$1000, "&gt;="&amp;A1030, 
        Tips_daily!$A$2:$A$1000, "&lt;"&amp;B1030+1)
</f>
        <v>0</v>
      </c>
      <c r="D1030" s="108" t="str">
        <f t="array" ref="D1030">SUMIFS(INDEX(Tips_daily!B$2:AB$1000, 0, MATCH(D1029, Tips_daily!$B$1:$AAG$1, 0)), 
        Tips_daily!$A$2:$A$1000, "&gt;="&amp;A1030, 
        Tips_daily!$A$2:$A$1000, "&lt;"&amp;A1030+7)</f>
        <v>#N/A</v>
      </c>
      <c r="E1030" s="108"/>
      <c r="F1030" s="108"/>
      <c r="G1030" s="108"/>
      <c r="H1030" s="108"/>
      <c r="I1030" s="108"/>
      <c r="J1030" s="108"/>
      <c r="K1030" s="108"/>
      <c r="L1030" s="108"/>
      <c r="M1030" s="108"/>
      <c r="N1030" s="108"/>
      <c r="O1030" s="108"/>
      <c r="P1030" s="108"/>
      <c r="Q1030" s="108"/>
      <c r="R1030" s="108"/>
      <c r="S1030" s="108"/>
      <c r="T1030" s="108"/>
      <c r="U1030" s="108"/>
      <c r="V1030" s="108"/>
      <c r="W1030" s="108"/>
      <c r="X1030" s="76"/>
      <c r="Y1030" s="76"/>
      <c r="Z1030" s="76"/>
      <c r="AA1030" s="76"/>
      <c r="AB1030" s="76"/>
      <c r="AC1030" s="76"/>
      <c r="AD1030" s="76"/>
      <c r="AE1030" s="76"/>
      <c r="AF1030" s="76"/>
      <c r="AG1030" s="76"/>
    </row>
    <row r="1031" ht="22.5" hidden="1" customHeight="1">
      <c r="A1031" s="111"/>
      <c r="B1031" s="111"/>
      <c r="C1031" s="106">
        <f>SUMIFS(Tips_daily!B$2:B$1000, 
        Tips_daily!$A$2:$A$1000, "&gt;="&amp;A1031, 
        Tips_daily!$A$2:$A$1000, "&lt;"&amp;B1031+1)
</f>
        <v>0</v>
      </c>
      <c r="D1031" s="108" t="str">
        <f t="array" ref="D1031">SUMIFS(INDEX(Tips_daily!B$2:AB$1000, 0, MATCH(D1030, Tips_daily!$B$1:$AAG$1, 0)), 
        Tips_daily!$A$2:$A$1000, "&gt;="&amp;A1031, 
        Tips_daily!$A$2:$A$1000, "&lt;"&amp;A1031+7)</f>
        <v>#N/A</v>
      </c>
      <c r="E1031" s="108"/>
      <c r="F1031" s="108"/>
      <c r="G1031" s="108"/>
      <c r="H1031" s="108"/>
      <c r="I1031" s="108"/>
      <c r="J1031" s="108"/>
      <c r="K1031" s="108"/>
      <c r="L1031" s="108"/>
      <c r="M1031" s="108"/>
      <c r="N1031" s="108"/>
      <c r="O1031" s="108"/>
      <c r="P1031" s="108"/>
      <c r="Q1031" s="108"/>
      <c r="R1031" s="108"/>
      <c r="S1031" s="108"/>
      <c r="T1031" s="108"/>
      <c r="U1031" s="108"/>
      <c r="V1031" s="108"/>
      <c r="W1031" s="108"/>
      <c r="X1031" s="76"/>
      <c r="Y1031" s="76"/>
      <c r="Z1031" s="76"/>
      <c r="AA1031" s="76"/>
      <c r="AB1031" s="76"/>
      <c r="AC1031" s="76"/>
      <c r="AD1031" s="76"/>
      <c r="AE1031" s="76"/>
      <c r="AF1031" s="76"/>
      <c r="AG1031" s="76"/>
    </row>
    <row r="1032" ht="22.5" hidden="1" customHeight="1">
      <c r="A1032" s="111"/>
      <c r="B1032" s="111"/>
      <c r="C1032" s="106">
        <f>SUMIFS(Tips_daily!B$2:B$1000, 
        Tips_daily!$A$2:$A$1000, "&gt;="&amp;A1032, 
        Tips_daily!$A$2:$A$1000, "&lt;"&amp;B1032+1)
</f>
        <v>0</v>
      </c>
      <c r="D1032" s="108" t="str">
        <f t="array" ref="D1032">SUMIFS(INDEX(Tips_daily!B$2:AB$1000, 0, MATCH(D1031, Tips_daily!$B$1:$AAG$1, 0)), 
        Tips_daily!$A$2:$A$1000, "&gt;="&amp;A1032, 
        Tips_daily!$A$2:$A$1000, "&lt;"&amp;A1032+7)</f>
        <v>#N/A</v>
      </c>
      <c r="E1032" s="108"/>
      <c r="F1032" s="108"/>
      <c r="G1032" s="108"/>
      <c r="H1032" s="108"/>
      <c r="I1032" s="108"/>
      <c r="J1032" s="108"/>
      <c r="K1032" s="108"/>
      <c r="L1032" s="108"/>
      <c r="M1032" s="108"/>
      <c r="N1032" s="108"/>
      <c r="O1032" s="108"/>
      <c r="P1032" s="108"/>
      <c r="Q1032" s="108"/>
      <c r="R1032" s="108"/>
      <c r="S1032" s="108"/>
      <c r="T1032" s="108"/>
      <c r="U1032" s="108"/>
      <c r="V1032" s="108"/>
      <c r="W1032" s="108"/>
      <c r="X1032" s="76"/>
      <c r="Y1032" s="76"/>
      <c r="Z1032" s="76"/>
      <c r="AA1032" s="76"/>
      <c r="AB1032" s="76"/>
      <c r="AC1032" s="76"/>
      <c r="AD1032" s="76"/>
      <c r="AE1032" s="76"/>
      <c r="AF1032" s="76"/>
      <c r="AG1032" s="76"/>
    </row>
    <row r="1033" ht="22.5" hidden="1" customHeight="1">
      <c r="A1033" s="111"/>
      <c r="B1033" s="111"/>
      <c r="C1033" s="106">
        <f>SUMIFS(Tips_daily!B$2:B$1000, 
        Tips_daily!$A$2:$A$1000, "&gt;="&amp;A1033, 
        Tips_daily!$A$2:$A$1000, "&lt;"&amp;B1033+1)
</f>
        <v>0</v>
      </c>
      <c r="D1033" s="108" t="str">
        <f t="array" ref="D1033">SUMIFS(INDEX(Tips_daily!B$2:AB$1000, 0, MATCH(D1032, Tips_daily!$B$1:$AAG$1, 0)), 
        Tips_daily!$A$2:$A$1000, "&gt;="&amp;A1033, 
        Tips_daily!$A$2:$A$1000, "&lt;"&amp;A1033+7)</f>
        <v>#N/A</v>
      </c>
      <c r="E1033" s="108"/>
      <c r="F1033" s="108"/>
      <c r="G1033" s="108"/>
      <c r="H1033" s="108"/>
      <c r="I1033" s="108"/>
      <c r="J1033" s="108"/>
      <c r="K1033" s="108"/>
      <c r="L1033" s="108"/>
      <c r="M1033" s="108"/>
      <c r="N1033" s="108"/>
      <c r="O1033" s="108"/>
      <c r="P1033" s="108"/>
      <c r="Q1033" s="108"/>
      <c r="R1033" s="108"/>
      <c r="S1033" s="108"/>
      <c r="T1033" s="108"/>
      <c r="U1033" s="108"/>
      <c r="V1033" s="108"/>
      <c r="W1033" s="108"/>
      <c r="X1033" s="76"/>
      <c r="Y1033" s="76"/>
      <c r="Z1033" s="76"/>
      <c r="AA1033" s="76"/>
      <c r="AB1033" s="76"/>
      <c r="AC1033" s="76"/>
      <c r="AD1033" s="76"/>
      <c r="AE1033" s="76"/>
      <c r="AF1033" s="76"/>
      <c r="AG1033" s="76"/>
    </row>
    <row r="1034" ht="22.5" hidden="1" customHeight="1">
      <c r="A1034" s="111"/>
      <c r="B1034" s="111"/>
      <c r="C1034" s="106">
        <f>SUMIFS(Tips_daily!B$2:B$1000, 
        Tips_daily!$A$2:$A$1000, "&gt;="&amp;A1034, 
        Tips_daily!$A$2:$A$1000, "&lt;"&amp;B1034+1)
</f>
        <v>0</v>
      </c>
      <c r="D1034" s="108" t="str">
        <f t="array" ref="D1034">SUMIFS(INDEX(Tips_daily!B$2:AB$1000, 0, MATCH(D1033, Tips_daily!$B$1:$AAG$1, 0)), 
        Tips_daily!$A$2:$A$1000, "&gt;="&amp;A1034, 
        Tips_daily!$A$2:$A$1000, "&lt;"&amp;A1034+7)</f>
        <v>#N/A</v>
      </c>
      <c r="E1034" s="108"/>
      <c r="F1034" s="108"/>
      <c r="G1034" s="108"/>
      <c r="H1034" s="108"/>
      <c r="I1034" s="108"/>
      <c r="J1034" s="108"/>
      <c r="K1034" s="108"/>
      <c r="L1034" s="108"/>
      <c r="M1034" s="108"/>
      <c r="N1034" s="108"/>
      <c r="O1034" s="108"/>
      <c r="P1034" s="108"/>
      <c r="Q1034" s="108"/>
      <c r="R1034" s="108"/>
      <c r="S1034" s="108"/>
      <c r="T1034" s="108"/>
      <c r="U1034" s="108"/>
      <c r="V1034" s="108"/>
      <c r="W1034" s="108"/>
      <c r="X1034" s="76"/>
      <c r="Y1034" s="76"/>
      <c r="Z1034" s="76"/>
      <c r="AA1034" s="76"/>
      <c r="AB1034" s="76"/>
      <c r="AC1034" s="76"/>
      <c r="AD1034" s="76"/>
      <c r="AE1034" s="76"/>
      <c r="AF1034" s="76"/>
      <c r="AG1034" s="76"/>
    </row>
    <row r="1035" ht="22.5" hidden="1" customHeight="1">
      <c r="A1035" s="111"/>
      <c r="B1035" s="111"/>
      <c r="C1035" s="106">
        <f>SUMIFS(Tips_daily!B$2:B$1000, 
        Tips_daily!$A$2:$A$1000, "&gt;="&amp;A1035, 
        Tips_daily!$A$2:$A$1000, "&lt;"&amp;B1035+1)
</f>
        <v>0</v>
      </c>
      <c r="D1035" s="108" t="str">
        <f t="array" ref="D1035">SUMIFS(INDEX(Tips_daily!B$2:AB$1000, 0, MATCH(D1034, Tips_daily!$B$1:$AAG$1, 0)), 
        Tips_daily!$A$2:$A$1000, "&gt;="&amp;A1035, 
        Tips_daily!$A$2:$A$1000, "&lt;"&amp;A1035+7)</f>
        <v>#N/A</v>
      </c>
      <c r="E1035" s="108"/>
      <c r="F1035" s="108"/>
      <c r="G1035" s="108"/>
      <c r="H1035" s="108"/>
      <c r="I1035" s="108"/>
      <c r="J1035" s="108"/>
      <c r="K1035" s="108"/>
      <c r="L1035" s="108"/>
      <c r="M1035" s="108"/>
      <c r="N1035" s="108"/>
      <c r="O1035" s="108"/>
      <c r="P1035" s="108"/>
      <c r="Q1035" s="108"/>
      <c r="R1035" s="108"/>
      <c r="S1035" s="108"/>
      <c r="T1035" s="108"/>
      <c r="U1035" s="108"/>
      <c r="V1035" s="108"/>
      <c r="W1035" s="108"/>
      <c r="X1035" s="76"/>
      <c r="Y1035" s="76"/>
      <c r="Z1035" s="76"/>
      <c r="AA1035" s="76"/>
      <c r="AB1035" s="76"/>
      <c r="AC1035" s="76"/>
      <c r="AD1035" s="76"/>
      <c r="AE1035" s="76"/>
      <c r="AF1035" s="76"/>
      <c r="AG1035" s="76"/>
    </row>
    <row r="1036" ht="22.5" hidden="1" customHeight="1">
      <c r="A1036" s="111"/>
      <c r="B1036" s="111"/>
      <c r="C1036" s="106">
        <f>SUMIFS(Tips_daily!B$2:B$1000, 
        Tips_daily!$A$2:$A$1000, "&gt;="&amp;A1036, 
        Tips_daily!$A$2:$A$1000, "&lt;"&amp;B1036+1)
</f>
        <v>0</v>
      </c>
      <c r="D1036" s="108" t="str">
        <f t="array" ref="D1036">SUMIFS(INDEX(Tips_daily!B$2:AB$1000, 0, MATCH(D1035, Tips_daily!$B$1:$AAG$1, 0)), 
        Tips_daily!$A$2:$A$1000, "&gt;="&amp;A1036, 
        Tips_daily!$A$2:$A$1000, "&lt;"&amp;A1036+7)</f>
        <v>#N/A</v>
      </c>
      <c r="E1036" s="108"/>
      <c r="F1036" s="108"/>
      <c r="G1036" s="108"/>
      <c r="H1036" s="108"/>
      <c r="I1036" s="108"/>
      <c r="J1036" s="108"/>
      <c r="K1036" s="108"/>
      <c r="L1036" s="108"/>
      <c r="M1036" s="108"/>
      <c r="N1036" s="108"/>
      <c r="O1036" s="108"/>
      <c r="P1036" s="108"/>
      <c r="Q1036" s="108"/>
      <c r="R1036" s="108"/>
      <c r="S1036" s="108"/>
      <c r="T1036" s="108"/>
      <c r="U1036" s="108"/>
      <c r="V1036" s="108"/>
      <c r="W1036" s="108"/>
      <c r="X1036" s="76"/>
      <c r="Y1036" s="76"/>
      <c r="Z1036" s="76"/>
      <c r="AA1036" s="76"/>
      <c r="AB1036" s="76"/>
      <c r="AC1036" s="76"/>
      <c r="AD1036" s="76"/>
      <c r="AE1036" s="76"/>
      <c r="AF1036" s="76"/>
      <c r="AG1036" s="76"/>
    </row>
    <row r="1037" ht="22.5" hidden="1" customHeight="1">
      <c r="A1037" s="111"/>
      <c r="B1037" s="111"/>
      <c r="C1037" s="106">
        <f>SUMIFS(Tips_daily!B$2:B$1000, 
        Tips_daily!$A$2:$A$1000, "&gt;="&amp;A1037, 
        Tips_daily!$A$2:$A$1000, "&lt;"&amp;B1037+1)
</f>
        <v>0</v>
      </c>
      <c r="D1037" s="108" t="str">
        <f t="array" ref="D1037">SUMIFS(INDEX(Tips_daily!B$2:AB$1000, 0, MATCH(D1036, Tips_daily!$B$1:$AAG$1, 0)), 
        Tips_daily!$A$2:$A$1000, "&gt;="&amp;A1037, 
        Tips_daily!$A$2:$A$1000, "&lt;"&amp;A1037+7)</f>
        <v>#N/A</v>
      </c>
      <c r="E1037" s="108"/>
      <c r="F1037" s="108"/>
      <c r="G1037" s="108"/>
      <c r="H1037" s="108"/>
      <c r="I1037" s="108"/>
      <c r="J1037" s="108"/>
      <c r="K1037" s="108"/>
      <c r="L1037" s="108"/>
      <c r="M1037" s="108"/>
      <c r="N1037" s="108"/>
      <c r="O1037" s="108"/>
      <c r="P1037" s="108"/>
      <c r="Q1037" s="108"/>
      <c r="R1037" s="108"/>
      <c r="S1037" s="108"/>
      <c r="T1037" s="108"/>
      <c r="U1037" s="108"/>
      <c r="V1037" s="108"/>
      <c r="W1037" s="108"/>
      <c r="X1037" s="76"/>
      <c r="Y1037" s="76"/>
      <c r="Z1037" s="76"/>
      <c r="AA1037" s="76"/>
      <c r="AB1037" s="76"/>
      <c r="AC1037" s="76"/>
      <c r="AD1037" s="76"/>
      <c r="AE1037" s="76"/>
      <c r="AF1037" s="76"/>
      <c r="AG1037" s="76"/>
    </row>
    <row r="1038" ht="22.5" hidden="1" customHeight="1">
      <c r="A1038" s="111"/>
      <c r="B1038" s="111"/>
      <c r="C1038" s="106">
        <f>SUMIFS(Tips_daily!B$2:B$1000, 
        Tips_daily!$A$2:$A$1000, "&gt;="&amp;A1038, 
        Tips_daily!$A$2:$A$1000, "&lt;"&amp;B1038+1)
</f>
        <v>0</v>
      </c>
      <c r="D1038" s="108" t="str">
        <f t="array" ref="D1038">SUMIFS(INDEX(Tips_daily!B$2:AB$1000, 0, MATCH(D1037, Tips_daily!$B$1:$AAG$1, 0)), 
        Tips_daily!$A$2:$A$1000, "&gt;="&amp;A1038, 
        Tips_daily!$A$2:$A$1000, "&lt;"&amp;A1038+7)</f>
        <v>#N/A</v>
      </c>
      <c r="E1038" s="108"/>
      <c r="F1038" s="108"/>
      <c r="G1038" s="108"/>
      <c r="H1038" s="108"/>
      <c r="I1038" s="108"/>
      <c r="J1038" s="108"/>
      <c r="K1038" s="108"/>
      <c r="L1038" s="108"/>
      <c r="M1038" s="108"/>
      <c r="N1038" s="108"/>
      <c r="O1038" s="108"/>
      <c r="P1038" s="108"/>
      <c r="Q1038" s="108"/>
      <c r="R1038" s="108"/>
      <c r="S1038" s="108"/>
      <c r="T1038" s="108"/>
      <c r="U1038" s="108"/>
      <c r="V1038" s="108"/>
      <c r="W1038" s="108"/>
      <c r="X1038" s="76"/>
      <c r="Y1038" s="76"/>
      <c r="Z1038" s="76"/>
      <c r="AA1038" s="76"/>
      <c r="AB1038" s="76"/>
      <c r="AC1038" s="76"/>
      <c r="AD1038" s="76"/>
      <c r="AE1038" s="76"/>
      <c r="AF1038" s="76"/>
      <c r="AG1038" s="76"/>
    </row>
    <row r="1039" ht="22.5" hidden="1" customHeight="1">
      <c r="A1039" s="111"/>
      <c r="B1039" s="111"/>
      <c r="C1039" s="106">
        <f>SUMIFS(Tips_daily!B$2:B$1000, 
        Tips_daily!$A$2:$A$1000, "&gt;="&amp;A1039, 
        Tips_daily!$A$2:$A$1000, "&lt;"&amp;B1039+1)
</f>
        <v>0</v>
      </c>
      <c r="D1039" s="108" t="str">
        <f t="array" ref="D1039">SUMIFS(INDEX(Tips_daily!B$2:AB$1000, 0, MATCH(D1038, Tips_daily!$B$1:$AAG$1, 0)), 
        Tips_daily!$A$2:$A$1000, "&gt;="&amp;A1039, 
        Tips_daily!$A$2:$A$1000, "&lt;"&amp;A1039+7)</f>
        <v>#N/A</v>
      </c>
      <c r="E1039" s="108"/>
      <c r="F1039" s="108"/>
      <c r="G1039" s="108"/>
      <c r="H1039" s="108"/>
      <c r="I1039" s="108"/>
      <c r="J1039" s="108"/>
      <c r="K1039" s="108"/>
      <c r="L1039" s="108"/>
      <c r="M1039" s="108"/>
      <c r="N1039" s="108"/>
      <c r="O1039" s="108"/>
      <c r="P1039" s="108"/>
      <c r="Q1039" s="108"/>
      <c r="R1039" s="108"/>
      <c r="S1039" s="108"/>
      <c r="T1039" s="108"/>
      <c r="U1039" s="108"/>
      <c r="V1039" s="108"/>
      <c r="W1039" s="108"/>
      <c r="X1039" s="76"/>
      <c r="Y1039" s="76"/>
      <c r="Z1039" s="76"/>
      <c r="AA1039" s="76"/>
      <c r="AB1039" s="76"/>
      <c r="AC1039" s="76"/>
      <c r="AD1039" s="76"/>
      <c r="AE1039" s="76"/>
      <c r="AF1039" s="76"/>
      <c r="AG1039" s="76"/>
    </row>
    <row r="1040" ht="22.5" hidden="1" customHeight="1">
      <c r="A1040" s="111"/>
      <c r="B1040" s="111"/>
      <c r="C1040" s="106">
        <f>SUMIFS(Tips_daily!B$2:B$1000, 
        Tips_daily!$A$2:$A$1000, "&gt;="&amp;A1040, 
        Tips_daily!$A$2:$A$1000, "&lt;"&amp;B1040+1)
</f>
        <v>0</v>
      </c>
      <c r="D1040" s="108" t="str">
        <f t="array" ref="D1040">SUMIFS(INDEX(Tips_daily!B$2:AB$1000, 0, MATCH(D1039, Tips_daily!$B$1:$AAG$1, 0)), 
        Tips_daily!$A$2:$A$1000, "&gt;="&amp;A1040, 
        Tips_daily!$A$2:$A$1000, "&lt;"&amp;A1040+7)</f>
        <v>#N/A</v>
      </c>
      <c r="E1040" s="108"/>
      <c r="F1040" s="108"/>
      <c r="G1040" s="108"/>
      <c r="H1040" s="108"/>
      <c r="I1040" s="108"/>
      <c r="J1040" s="108"/>
      <c r="K1040" s="108"/>
      <c r="L1040" s="108"/>
      <c r="M1040" s="108"/>
      <c r="N1040" s="108"/>
      <c r="O1040" s="108"/>
      <c r="P1040" s="108"/>
      <c r="Q1040" s="108"/>
      <c r="R1040" s="108"/>
      <c r="S1040" s="108"/>
      <c r="T1040" s="108"/>
      <c r="U1040" s="108"/>
      <c r="V1040" s="108"/>
      <c r="W1040" s="108"/>
      <c r="X1040" s="76"/>
      <c r="Y1040" s="76"/>
      <c r="Z1040" s="76"/>
      <c r="AA1040" s="76"/>
      <c r="AB1040" s="76"/>
      <c r="AC1040" s="76"/>
      <c r="AD1040" s="76"/>
      <c r="AE1040" s="76"/>
      <c r="AF1040" s="76"/>
      <c r="AG1040" s="76"/>
    </row>
    <row r="1041" ht="22.5" hidden="1" customHeight="1">
      <c r="A1041" s="111"/>
      <c r="B1041" s="111"/>
      <c r="C1041" s="106">
        <f>SUMIFS(Tips_daily!B$2:B$1000, 
        Tips_daily!$A$2:$A$1000, "&gt;="&amp;A1041, 
        Tips_daily!$A$2:$A$1000, "&lt;"&amp;B1041+1)
</f>
        <v>0</v>
      </c>
      <c r="D1041" s="108" t="str">
        <f t="array" ref="D1041">SUMIFS(INDEX(Tips_daily!B$2:AB$1000, 0, MATCH(D1040, Tips_daily!$B$1:$AAG$1, 0)), 
        Tips_daily!$A$2:$A$1000, "&gt;="&amp;A1041, 
        Tips_daily!$A$2:$A$1000, "&lt;"&amp;A1041+7)</f>
        <v>#N/A</v>
      </c>
      <c r="E1041" s="108"/>
      <c r="F1041" s="108"/>
      <c r="G1041" s="108"/>
      <c r="H1041" s="108"/>
      <c r="I1041" s="108"/>
      <c r="J1041" s="108"/>
      <c r="K1041" s="108"/>
      <c r="L1041" s="108"/>
      <c r="M1041" s="108"/>
      <c r="N1041" s="108"/>
      <c r="O1041" s="108"/>
      <c r="P1041" s="108"/>
      <c r="Q1041" s="108"/>
      <c r="R1041" s="108"/>
      <c r="S1041" s="108"/>
      <c r="T1041" s="108"/>
      <c r="U1041" s="108"/>
      <c r="V1041" s="108"/>
      <c r="W1041" s="108"/>
      <c r="X1041" s="76"/>
      <c r="Y1041" s="76"/>
      <c r="Z1041" s="76"/>
      <c r="AA1041" s="76"/>
      <c r="AB1041" s="76"/>
      <c r="AC1041" s="76"/>
      <c r="AD1041" s="76"/>
      <c r="AE1041" s="76"/>
      <c r="AF1041" s="76"/>
      <c r="AG1041" s="76"/>
    </row>
    <row r="1042" ht="22.5" hidden="1" customHeight="1">
      <c r="A1042" s="111"/>
      <c r="B1042" s="111"/>
      <c r="C1042" s="106">
        <f>SUMIFS(Tips_daily!B$2:B$1000, 
        Tips_daily!$A$2:$A$1000, "&gt;="&amp;A1042, 
        Tips_daily!$A$2:$A$1000, "&lt;"&amp;B1042+1)
</f>
        <v>0</v>
      </c>
      <c r="D1042" s="108" t="str">
        <f t="array" ref="D1042">SUMIFS(INDEX(Tips_daily!B$2:AB$1000, 0, MATCH(D1041, Tips_daily!$B$1:$AAG$1, 0)), 
        Tips_daily!$A$2:$A$1000, "&gt;="&amp;A1042, 
        Tips_daily!$A$2:$A$1000, "&lt;"&amp;A1042+7)</f>
        <v>#N/A</v>
      </c>
      <c r="E1042" s="108"/>
      <c r="F1042" s="108"/>
      <c r="G1042" s="108"/>
      <c r="H1042" s="108"/>
      <c r="I1042" s="108"/>
      <c r="J1042" s="108"/>
      <c r="K1042" s="108"/>
      <c r="L1042" s="108"/>
      <c r="M1042" s="108"/>
      <c r="N1042" s="108"/>
      <c r="O1042" s="108"/>
      <c r="P1042" s="108"/>
      <c r="Q1042" s="108"/>
      <c r="R1042" s="108"/>
      <c r="S1042" s="108"/>
      <c r="T1042" s="108"/>
      <c r="U1042" s="108"/>
      <c r="V1042" s="108"/>
      <c r="W1042" s="108"/>
      <c r="X1042" s="76"/>
      <c r="Y1042" s="76"/>
      <c r="Z1042" s="76"/>
      <c r="AA1042" s="76"/>
      <c r="AB1042" s="76"/>
      <c r="AC1042" s="76"/>
      <c r="AD1042" s="76"/>
      <c r="AE1042" s="76"/>
      <c r="AF1042" s="76"/>
      <c r="AG1042" s="76"/>
    </row>
    <row r="1043" ht="22.5" hidden="1" customHeight="1">
      <c r="A1043" s="111"/>
      <c r="B1043" s="111"/>
      <c r="C1043" s="106">
        <f>SUMIFS(Tips_daily!B$2:B$1000, 
        Tips_daily!$A$2:$A$1000, "&gt;="&amp;A1043, 
        Tips_daily!$A$2:$A$1000, "&lt;"&amp;B1043+1)
</f>
        <v>0</v>
      </c>
      <c r="D1043" s="108" t="str">
        <f t="array" ref="D1043">SUMIFS(INDEX(Tips_daily!B$2:AB$1000, 0, MATCH(D1042, Tips_daily!$B$1:$AAG$1, 0)), 
        Tips_daily!$A$2:$A$1000, "&gt;="&amp;A1043, 
        Tips_daily!$A$2:$A$1000, "&lt;"&amp;A1043+7)</f>
        <v>#N/A</v>
      </c>
      <c r="E1043" s="108"/>
      <c r="F1043" s="108"/>
      <c r="G1043" s="108"/>
      <c r="H1043" s="108"/>
      <c r="I1043" s="108"/>
      <c r="J1043" s="108"/>
      <c r="K1043" s="108"/>
      <c r="L1043" s="108"/>
      <c r="M1043" s="108"/>
      <c r="N1043" s="108"/>
      <c r="O1043" s="108"/>
      <c r="P1043" s="108"/>
      <c r="Q1043" s="108"/>
      <c r="R1043" s="108"/>
      <c r="S1043" s="108"/>
      <c r="T1043" s="108"/>
      <c r="U1043" s="108"/>
      <c r="V1043" s="108"/>
      <c r="W1043" s="108"/>
      <c r="X1043" s="76"/>
      <c r="Y1043" s="76"/>
      <c r="Z1043" s="76"/>
      <c r="AA1043" s="76"/>
      <c r="AB1043" s="76"/>
      <c r="AC1043" s="76"/>
      <c r="AD1043" s="76"/>
      <c r="AE1043" s="76"/>
      <c r="AF1043" s="76"/>
      <c r="AG1043" s="76"/>
    </row>
    <row r="1044" ht="22.5" hidden="1" customHeight="1">
      <c r="A1044" s="111"/>
      <c r="B1044" s="111"/>
      <c r="C1044" s="106">
        <f>SUMIFS(Tips_daily!B$2:B$1000, 
        Tips_daily!$A$2:$A$1000, "&gt;="&amp;A1044, 
        Tips_daily!$A$2:$A$1000, "&lt;"&amp;B1044+1)
</f>
        <v>0</v>
      </c>
      <c r="D1044" s="108" t="str">
        <f t="array" ref="D1044">SUMIFS(INDEX(Tips_daily!B$2:AB$1000, 0, MATCH(D1043, Tips_daily!$B$1:$AAG$1, 0)), 
        Tips_daily!$A$2:$A$1000, "&gt;="&amp;A1044, 
        Tips_daily!$A$2:$A$1000, "&lt;"&amp;A1044+7)</f>
        <v>#N/A</v>
      </c>
      <c r="E1044" s="108"/>
      <c r="F1044" s="108"/>
      <c r="G1044" s="108"/>
      <c r="H1044" s="108"/>
      <c r="I1044" s="108"/>
      <c r="J1044" s="108"/>
      <c r="K1044" s="108"/>
      <c r="L1044" s="108"/>
      <c r="M1044" s="108"/>
      <c r="N1044" s="108"/>
      <c r="O1044" s="108"/>
      <c r="P1044" s="108"/>
      <c r="Q1044" s="108"/>
      <c r="R1044" s="108"/>
      <c r="S1044" s="108"/>
      <c r="T1044" s="108"/>
      <c r="U1044" s="108"/>
      <c r="V1044" s="108"/>
      <c r="W1044" s="108"/>
      <c r="X1044" s="76"/>
      <c r="Y1044" s="76"/>
      <c r="Z1044" s="76"/>
      <c r="AA1044" s="76"/>
      <c r="AB1044" s="76"/>
      <c r="AC1044" s="76"/>
      <c r="AD1044" s="76"/>
      <c r="AE1044" s="76"/>
      <c r="AF1044" s="76"/>
      <c r="AG1044" s="76"/>
    </row>
    <row r="1045" ht="22.5" hidden="1" customHeight="1">
      <c r="A1045" s="111"/>
      <c r="B1045" s="111"/>
      <c r="C1045" s="106">
        <f>SUMIFS(Tips_daily!B$2:B$1000, 
        Tips_daily!$A$2:$A$1000, "&gt;="&amp;A1045, 
        Tips_daily!$A$2:$A$1000, "&lt;"&amp;B1045+1)
</f>
        <v>0</v>
      </c>
      <c r="D1045" s="108" t="str">
        <f t="array" ref="D1045">SUMIFS(INDEX(Tips_daily!B$2:AB$1000, 0, MATCH(D1044, Tips_daily!$B$1:$AAG$1, 0)), 
        Tips_daily!$A$2:$A$1000, "&gt;="&amp;A1045, 
        Tips_daily!$A$2:$A$1000, "&lt;"&amp;A1045+7)</f>
        <v>#N/A</v>
      </c>
      <c r="E1045" s="108"/>
      <c r="F1045" s="108"/>
      <c r="G1045" s="108"/>
      <c r="H1045" s="108"/>
      <c r="I1045" s="108"/>
      <c r="J1045" s="108"/>
      <c r="K1045" s="108"/>
      <c r="L1045" s="108"/>
      <c r="M1045" s="108"/>
      <c r="N1045" s="108"/>
      <c r="O1045" s="108"/>
      <c r="P1045" s="108"/>
      <c r="Q1045" s="108"/>
      <c r="R1045" s="108"/>
      <c r="S1045" s="108"/>
      <c r="T1045" s="108"/>
      <c r="U1045" s="108"/>
      <c r="V1045" s="108"/>
      <c r="W1045" s="108"/>
      <c r="X1045" s="76"/>
      <c r="Y1045" s="76"/>
      <c r="Z1045" s="76"/>
      <c r="AA1045" s="76"/>
      <c r="AB1045" s="76"/>
      <c r="AC1045" s="76"/>
      <c r="AD1045" s="76"/>
      <c r="AE1045" s="76"/>
      <c r="AF1045" s="76"/>
      <c r="AG1045" s="76"/>
    </row>
    <row r="1046" ht="22.5" hidden="1" customHeight="1">
      <c r="A1046" s="111"/>
      <c r="B1046" s="111"/>
      <c r="C1046" s="106">
        <f>SUMIFS(Tips_daily!B$2:B$1000, 
        Tips_daily!$A$2:$A$1000, "&gt;="&amp;A1046, 
        Tips_daily!$A$2:$A$1000, "&lt;"&amp;B1046+1)
</f>
        <v>0</v>
      </c>
      <c r="D1046" s="108" t="str">
        <f t="array" ref="D1046">SUMIFS(INDEX(Tips_daily!B$2:AB$1000, 0, MATCH(D1045, Tips_daily!$B$1:$AAG$1, 0)), 
        Tips_daily!$A$2:$A$1000, "&gt;="&amp;A1046, 
        Tips_daily!$A$2:$A$1000, "&lt;"&amp;A1046+7)</f>
        <v>#N/A</v>
      </c>
      <c r="E1046" s="108"/>
      <c r="F1046" s="108"/>
      <c r="G1046" s="108"/>
      <c r="H1046" s="108"/>
      <c r="I1046" s="108"/>
      <c r="J1046" s="108"/>
      <c r="K1046" s="108"/>
      <c r="L1046" s="108"/>
      <c r="M1046" s="108"/>
      <c r="N1046" s="108"/>
      <c r="O1046" s="108"/>
      <c r="P1046" s="108"/>
      <c r="Q1046" s="108"/>
      <c r="R1046" s="108"/>
      <c r="S1046" s="108"/>
      <c r="T1046" s="108"/>
      <c r="U1046" s="108"/>
      <c r="V1046" s="108"/>
      <c r="W1046" s="108"/>
      <c r="X1046" s="76"/>
      <c r="Y1046" s="76"/>
      <c r="Z1046" s="76"/>
      <c r="AA1046" s="76"/>
      <c r="AB1046" s="76"/>
      <c r="AC1046" s="76"/>
      <c r="AD1046" s="76"/>
      <c r="AE1046" s="76"/>
      <c r="AF1046" s="76"/>
      <c r="AG1046" s="76"/>
    </row>
    <row r="1047" ht="22.5" hidden="1" customHeight="1">
      <c r="A1047" s="111"/>
      <c r="B1047" s="111"/>
      <c r="C1047" s="106">
        <f>SUMIFS(Tips_daily!B$2:B$1000, 
        Tips_daily!$A$2:$A$1000, "&gt;="&amp;A1047, 
        Tips_daily!$A$2:$A$1000, "&lt;"&amp;B1047+1)
</f>
        <v>0</v>
      </c>
      <c r="D1047" s="108" t="str">
        <f t="array" ref="D1047">SUMIFS(INDEX(Tips_daily!B$2:AB$1000, 0, MATCH(D1046, Tips_daily!$B$1:$AAG$1, 0)), 
        Tips_daily!$A$2:$A$1000, "&gt;="&amp;A1047, 
        Tips_daily!$A$2:$A$1000, "&lt;"&amp;A1047+7)</f>
        <v>#N/A</v>
      </c>
      <c r="E1047" s="108"/>
      <c r="F1047" s="108"/>
      <c r="G1047" s="108"/>
      <c r="H1047" s="108"/>
      <c r="I1047" s="108"/>
      <c r="J1047" s="108"/>
      <c r="K1047" s="108"/>
      <c r="L1047" s="108"/>
      <c r="M1047" s="108"/>
      <c r="N1047" s="108"/>
      <c r="O1047" s="108"/>
      <c r="P1047" s="108"/>
      <c r="Q1047" s="108"/>
      <c r="R1047" s="108"/>
      <c r="S1047" s="108"/>
      <c r="T1047" s="108"/>
      <c r="U1047" s="108"/>
      <c r="V1047" s="108"/>
      <c r="W1047" s="108"/>
      <c r="X1047" s="76"/>
      <c r="Y1047" s="76"/>
      <c r="Z1047" s="76"/>
      <c r="AA1047" s="76"/>
      <c r="AB1047" s="76"/>
      <c r="AC1047" s="76"/>
      <c r="AD1047" s="76"/>
      <c r="AE1047" s="76"/>
      <c r="AF1047" s="76"/>
      <c r="AG1047" s="76"/>
    </row>
    <row r="1048" ht="22.5" hidden="1" customHeight="1">
      <c r="A1048" s="111"/>
      <c r="B1048" s="111"/>
      <c r="C1048" s="106">
        <f>SUMIFS(Tips_daily!B$2:B$1000, 
        Tips_daily!$A$2:$A$1000, "&gt;="&amp;A1048, 
        Tips_daily!$A$2:$A$1000, "&lt;"&amp;B1048+1)
</f>
        <v>0</v>
      </c>
      <c r="D1048" s="108" t="str">
        <f t="array" ref="D1048">SUMIFS(INDEX(Tips_daily!B$2:AB$1000, 0, MATCH(D1047, Tips_daily!$B$1:$AAG$1, 0)), 
        Tips_daily!$A$2:$A$1000, "&gt;="&amp;A1048, 
        Tips_daily!$A$2:$A$1000, "&lt;"&amp;A1048+7)</f>
        <v>#N/A</v>
      </c>
      <c r="E1048" s="108"/>
      <c r="F1048" s="108"/>
      <c r="G1048" s="108"/>
      <c r="H1048" s="108"/>
      <c r="I1048" s="108"/>
      <c r="J1048" s="108"/>
      <c r="K1048" s="108"/>
      <c r="L1048" s="108"/>
      <c r="M1048" s="108"/>
      <c r="N1048" s="108"/>
      <c r="O1048" s="108"/>
      <c r="P1048" s="108"/>
      <c r="Q1048" s="108"/>
      <c r="R1048" s="108"/>
      <c r="S1048" s="108"/>
      <c r="T1048" s="108"/>
      <c r="U1048" s="108"/>
      <c r="V1048" s="108"/>
      <c r="W1048" s="108"/>
      <c r="X1048" s="76"/>
      <c r="Y1048" s="76"/>
      <c r="Z1048" s="76"/>
      <c r="AA1048" s="76"/>
      <c r="AB1048" s="76"/>
      <c r="AC1048" s="76"/>
      <c r="AD1048" s="76"/>
      <c r="AE1048" s="76"/>
      <c r="AF1048" s="76"/>
      <c r="AG1048" s="76"/>
    </row>
    <row r="1049" ht="22.5" hidden="1" customHeight="1">
      <c r="A1049" s="111"/>
      <c r="B1049" s="111"/>
      <c r="C1049" s="106">
        <f>SUMIFS(Tips_daily!B$2:B$1000, 
        Tips_daily!$A$2:$A$1000, "&gt;="&amp;A1049, 
        Tips_daily!$A$2:$A$1000, "&lt;"&amp;B1049+1)
</f>
        <v>0</v>
      </c>
      <c r="D1049" s="108" t="str">
        <f t="array" ref="D1049">SUMIFS(INDEX(Tips_daily!B$2:AB$1000, 0, MATCH(D1048, Tips_daily!$B$1:$AAG$1, 0)), 
        Tips_daily!$A$2:$A$1000, "&gt;="&amp;A1049, 
        Tips_daily!$A$2:$A$1000, "&lt;"&amp;A1049+7)</f>
        <v>#N/A</v>
      </c>
      <c r="E1049" s="108"/>
      <c r="F1049" s="108"/>
      <c r="G1049" s="108"/>
      <c r="H1049" s="108"/>
      <c r="I1049" s="108"/>
      <c r="J1049" s="108"/>
      <c r="K1049" s="108"/>
      <c r="L1049" s="108"/>
      <c r="M1049" s="108"/>
      <c r="N1049" s="108"/>
      <c r="O1049" s="108"/>
      <c r="P1049" s="108"/>
      <c r="Q1049" s="108"/>
      <c r="R1049" s="108"/>
      <c r="S1049" s="108"/>
      <c r="T1049" s="108"/>
      <c r="U1049" s="108"/>
      <c r="V1049" s="108"/>
      <c r="W1049" s="108"/>
      <c r="X1049" s="76"/>
      <c r="Y1049" s="76"/>
      <c r="Z1049" s="76"/>
      <c r="AA1049" s="76"/>
      <c r="AB1049" s="76"/>
      <c r="AC1049" s="76"/>
      <c r="AD1049" s="76"/>
      <c r="AE1049" s="76"/>
      <c r="AF1049" s="76"/>
      <c r="AG1049" s="76"/>
    </row>
    <row r="1050" ht="22.5" hidden="1" customHeight="1">
      <c r="A1050" s="111"/>
      <c r="B1050" s="111"/>
      <c r="C1050" s="106">
        <f>SUMIFS(Tips_daily!B$2:B$1000, 
        Tips_daily!$A$2:$A$1000, "&gt;="&amp;A1050, 
        Tips_daily!$A$2:$A$1000, "&lt;"&amp;B1050+1)
</f>
        <v>0</v>
      </c>
      <c r="D1050" s="108" t="str">
        <f t="array" ref="D1050">SUMIFS(INDEX(Tips_daily!B$2:AB$1000, 0, MATCH(D1049, Tips_daily!$B$1:$AAG$1, 0)), 
        Tips_daily!$A$2:$A$1000, "&gt;="&amp;A1050, 
        Tips_daily!$A$2:$A$1000, "&lt;"&amp;A1050+7)</f>
        <v>#N/A</v>
      </c>
      <c r="E1050" s="108"/>
      <c r="F1050" s="108"/>
      <c r="G1050" s="108"/>
      <c r="H1050" s="108"/>
      <c r="I1050" s="108"/>
      <c r="J1050" s="108"/>
      <c r="K1050" s="108"/>
      <c r="L1050" s="108"/>
      <c r="M1050" s="108"/>
      <c r="N1050" s="108"/>
      <c r="O1050" s="108"/>
      <c r="P1050" s="108"/>
      <c r="Q1050" s="108"/>
      <c r="R1050" s="108"/>
      <c r="S1050" s="108"/>
      <c r="T1050" s="108"/>
      <c r="U1050" s="108"/>
      <c r="V1050" s="108"/>
      <c r="W1050" s="108"/>
      <c r="X1050" s="76"/>
      <c r="Y1050" s="76"/>
      <c r="Z1050" s="76"/>
      <c r="AA1050" s="76"/>
      <c r="AB1050" s="76"/>
      <c r="AC1050" s="76"/>
      <c r="AD1050" s="76"/>
      <c r="AE1050" s="76"/>
      <c r="AF1050" s="76"/>
      <c r="AG1050" s="76"/>
    </row>
    <row r="1051" ht="22.5" hidden="1" customHeight="1">
      <c r="A1051" s="111"/>
      <c r="B1051" s="111"/>
      <c r="C1051" s="106">
        <f>SUMIFS(Tips_daily!B$2:B$1000, 
        Tips_daily!$A$2:$A$1000, "&gt;="&amp;A1051, 
        Tips_daily!$A$2:$A$1000, "&lt;"&amp;B1051+1)
</f>
        <v>0</v>
      </c>
      <c r="D1051" s="108" t="str">
        <f t="array" ref="D1051">SUMIFS(INDEX(Tips_daily!B$2:AB$1000, 0, MATCH(D1050, Tips_daily!$B$1:$AAG$1, 0)), 
        Tips_daily!$A$2:$A$1000, "&gt;="&amp;A1051, 
        Tips_daily!$A$2:$A$1000, "&lt;"&amp;A1051+7)</f>
        <v>#N/A</v>
      </c>
      <c r="E1051" s="108"/>
      <c r="F1051" s="108"/>
      <c r="G1051" s="108"/>
      <c r="H1051" s="108"/>
      <c r="I1051" s="108"/>
      <c r="J1051" s="108"/>
      <c r="K1051" s="108"/>
      <c r="L1051" s="108"/>
      <c r="M1051" s="108"/>
      <c r="N1051" s="108"/>
      <c r="O1051" s="108"/>
      <c r="P1051" s="108"/>
      <c r="Q1051" s="108"/>
      <c r="R1051" s="108"/>
      <c r="S1051" s="108"/>
      <c r="T1051" s="108"/>
      <c r="U1051" s="108"/>
      <c r="V1051" s="108"/>
      <c r="W1051" s="108"/>
      <c r="X1051" s="76"/>
      <c r="Y1051" s="76"/>
      <c r="Z1051" s="76"/>
      <c r="AA1051" s="76"/>
      <c r="AB1051" s="76"/>
      <c r="AC1051" s="76"/>
      <c r="AD1051" s="76"/>
      <c r="AE1051" s="76"/>
      <c r="AF1051" s="76"/>
      <c r="AG1051" s="76"/>
    </row>
    <row r="1052" ht="22.5" hidden="1" customHeight="1">
      <c r="A1052" s="111"/>
      <c r="B1052" s="111"/>
      <c r="C1052" s="106">
        <f>SUMIFS(Tips_daily!B$2:B$1000, 
        Tips_daily!$A$2:$A$1000, "&gt;="&amp;A1052, 
        Tips_daily!$A$2:$A$1000, "&lt;"&amp;B1052+1)
</f>
        <v>0</v>
      </c>
      <c r="D1052" s="108" t="str">
        <f t="array" ref="D1052">SUMIFS(INDEX(Tips_daily!B$2:AB$1000, 0, MATCH(D1051, Tips_daily!$B$1:$AAG$1, 0)), 
        Tips_daily!$A$2:$A$1000, "&gt;="&amp;A1052, 
        Tips_daily!$A$2:$A$1000, "&lt;"&amp;A1052+7)</f>
        <v>#N/A</v>
      </c>
      <c r="E1052" s="108"/>
      <c r="F1052" s="108"/>
      <c r="G1052" s="108"/>
      <c r="H1052" s="108"/>
      <c r="I1052" s="108"/>
      <c r="J1052" s="108"/>
      <c r="K1052" s="108"/>
      <c r="L1052" s="108"/>
      <c r="M1052" s="108"/>
      <c r="N1052" s="108"/>
      <c r="O1052" s="108"/>
      <c r="P1052" s="108"/>
      <c r="Q1052" s="108"/>
      <c r="R1052" s="108"/>
      <c r="S1052" s="108"/>
      <c r="T1052" s="108"/>
      <c r="U1052" s="108"/>
      <c r="V1052" s="108"/>
      <c r="W1052" s="108"/>
      <c r="X1052" s="76"/>
      <c r="Y1052" s="76"/>
      <c r="Z1052" s="76"/>
      <c r="AA1052" s="76"/>
      <c r="AB1052" s="76"/>
      <c r="AC1052" s="76"/>
      <c r="AD1052" s="76"/>
      <c r="AE1052" s="76"/>
      <c r="AF1052" s="76"/>
      <c r="AG1052" s="76"/>
    </row>
    <row r="1053" ht="22.5" hidden="1" customHeight="1">
      <c r="A1053" s="111"/>
      <c r="B1053" s="111"/>
      <c r="C1053" s="106">
        <f>SUMIFS(Tips_daily!B$2:B$1000, 
        Tips_daily!$A$2:$A$1000, "&gt;="&amp;A1053, 
        Tips_daily!$A$2:$A$1000, "&lt;"&amp;B1053+1)
</f>
        <v>0</v>
      </c>
      <c r="D1053" s="108" t="str">
        <f t="array" ref="D1053">SUMIFS(INDEX(Tips_daily!B$2:AB$1000, 0, MATCH(D1052, Tips_daily!$B$1:$AAG$1, 0)), 
        Tips_daily!$A$2:$A$1000, "&gt;="&amp;A1053, 
        Tips_daily!$A$2:$A$1000, "&lt;"&amp;A1053+7)</f>
        <v>#N/A</v>
      </c>
      <c r="E1053" s="108"/>
      <c r="F1053" s="108"/>
      <c r="G1053" s="108"/>
      <c r="H1053" s="108"/>
      <c r="I1053" s="108"/>
      <c r="J1053" s="108"/>
      <c r="K1053" s="108"/>
      <c r="L1053" s="108"/>
      <c r="M1053" s="108"/>
      <c r="N1053" s="108"/>
      <c r="O1053" s="108"/>
      <c r="P1053" s="108"/>
      <c r="Q1053" s="108"/>
      <c r="R1053" s="108"/>
      <c r="S1053" s="108"/>
      <c r="T1053" s="108"/>
      <c r="U1053" s="108"/>
      <c r="V1053" s="108"/>
      <c r="W1053" s="108"/>
      <c r="X1053" s="76"/>
      <c r="Y1053" s="76"/>
      <c r="Z1053" s="76"/>
      <c r="AA1053" s="76"/>
      <c r="AB1053" s="76"/>
      <c r="AC1053" s="76"/>
      <c r="AD1053" s="76"/>
      <c r="AE1053" s="76"/>
      <c r="AF1053" s="76"/>
      <c r="AG1053" s="76"/>
    </row>
    <row r="1054" ht="22.5" hidden="1" customHeight="1">
      <c r="A1054" s="111"/>
      <c r="B1054" s="111"/>
      <c r="C1054" s="106">
        <f>SUMIFS(Tips_daily!B$2:B$1000, 
        Tips_daily!$A$2:$A$1000, "&gt;="&amp;A1054, 
        Tips_daily!$A$2:$A$1000, "&lt;"&amp;B1054+1)
</f>
        <v>0</v>
      </c>
      <c r="D1054" s="108" t="str">
        <f t="array" ref="D1054">SUMIFS(INDEX(Tips_daily!B$2:AB$1000, 0, MATCH(D1053, Tips_daily!$B$1:$AAG$1, 0)), 
        Tips_daily!$A$2:$A$1000, "&gt;="&amp;A1054, 
        Tips_daily!$A$2:$A$1000, "&lt;"&amp;A1054+7)</f>
        <v>#N/A</v>
      </c>
      <c r="E1054" s="108"/>
      <c r="F1054" s="108"/>
      <c r="G1054" s="108"/>
      <c r="H1054" s="108"/>
      <c r="I1054" s="108"/>
      <c r="J1054" s="108"/>
      <c r="K1054" s="108"/>
      <c r="L1054" s="108"/>
      <c r="M1054" s="108"/>
      <c r="N1054" s="108"/>
      <c r="O1054" s="108"/>
      <c r="P1054" s="108"/>
      <c r="Q1054" s="108"/>
      <c r="R1054" s="108"/>
      <c r="S1054" s="108"/>
      <c r="T1054" s="108"/>
      <c r="U1054" s="108"/>
      <c r="V1054" s="108"/>
      <c r="W1054" s="108"/>
      <c r="X1054" s="76"/>
      <c r="Y1054" s="76"/>
      <c r="Z1054" s="76"/>
      <c r="AA1054" s="76"/>
      <c r="AB1054" s="76"/>
      <c r="AC1054" s="76"/>
      <c r="AD1054" s="76"/>
      <c r="AE1054" s="76"/>
      <c r="AF1054" s="76"/>
      <c r="AG1054" s="76"/>
    </row>
    <row r="1055" ht="22.5" hidden="1" customHeight="1">
      <c r="A1055" s="111"/>
      <c r="B1055" s="111"/>
      <c r="C1055" s="106">
        <f>SUMIFS(Tips_daily!B$2:B$1000, 
        Tips_daily!$A$2:$A$1000, "&gt;="&amp;A1055, 
        Tips_daily!$A$2:$A$1000, "&lt;"&amp;B1055+1)
</f>
        <v>0</v>
      </c>
      <c r="D1055" s="108" t="str">
        <f t="array" ref="D1055">SUMIFS(INDEX(Tips_daily!B$2:AB$1000, 0, MATCH(D1054, Tips_daily!$B$1:$AAG$1, 0)), 
        Tips_daily!$A$2:$A$1000, "&gt;="&amp;A1055, 
        Tips_daily!$A$2:$A$1000, "&lt;"&amp;A1055+7)</f>
        <v>#N/A</v>
      </c>
      <c r="E1055" s="108"/>
      <c r="F1055" s="108"/>
      <c r="G1055" s="108"/>
      <c r="H1055" s="108"/>
      <c r="I1055" s="108"/>
      <c r="J1055" s="108"/>
      <c r="K1055" s="108"/>
      <c r="L1055" s="108"/>
      <c r="M1055" s="108"/>
      <c r="N1055" s="108"/>
      <c r="O1055" s="108"/>
      <c r="P1055" s="108"/>
      <c r="Q1055" s="108"/>
      <c r="R1055" s="108"/>
      <c r="S1055" s="108"/>
      <c r="T1055" s="108"/>
      <c r="U1055" s="108"/>
      <c r="V1055" s="108"/>
      <c r="W1055" s="108"/>
      <c r="X1055" s="76"/>
      <c r="Y1055" s="76"/>
      <c r="Z1055" s="76"/>
      <c r="AA1055" s="76"/>
      <c r="AB1055" s="76"/>
      <c r="AC1055" s="76"/>
      <c r="AD1055" s="76"/>
      <c r="AE1055" s="76"/>
      <c r="AF1055" s="76"/>
      <c r="AG1055" s="76"/>
    </row>
    <row r="1056" ht="22.5" hidden="1" customHeight="1">
      <c r="A1056" s="111"/>
      <c r="B1056" s="111"/>
      <c r="C1056" s="106">
        <f>SUMIFS(Tips_daily!B$2:B$1000, 
        Tips_daily!$A$2:$A$1000, "&gt;="&amp;A1056, 
        Tips_daily!$A$2:$A$1000, "&lt;"&amp;B1056+1)
</f>
        <v>0</v>
      </c>
      <c r="D1056" s="108" t="str">
        <f t="array" ref="D1056">SUMIFS(INDEX(Tips_daily!B$2:AB$1000, 0, MATCH(D1055, Tips_daily!$B$1:$AAG$1, 0)), 
        Tips_daily!$A$2:$A$1000, "&gt;="&amp;A1056, 
        Tips_daily!$A$2:$A$1000, "&lt;"&amp;A1056+7)</f>
        <v>#N/A</v>
      </c>
      <c r="E1056" s="108"/>
      <c r="F1056" s="108"/>
      <c r="G1056" s="108"/>
      <c r="H1056" s="108"/>
      <c r="I1056" s="108"/>
      <c r="J1056" s="108"/>
      <c r="K1056" s="108"/>
      <c r="L1056" s="108"/>
      <c r="M1056" s="108"/>
      <c r="N1056" s="108"/>
      <c r="O1056" s="108"/>
      <c r="P1056" s="108"/>
      <c r="Q1056" s="108"/>
      <c r="R1056" s="108"/>
      <c r="S1056" s="108"/>
      <c r="T1056" s="108"/>
      <c r="U1056" s="108"/>
      <c r="V1056" s="108"/>
      <c r="W1056" s="108"/>
      <c r="X1056" s="76"/>
      <c r="Y1056" s="76"/>
      <c r="Z1056" s="76"/>
      <c r="AA1056" s="76"/>
      <c r="AB1056" s="76"/>
      <c r="AC1056" s="76"/>
      <c r="AD1056" s="76"/>
      <c r="AE1056" s="76"/>
      <c r="AF1056" s="76"/>
      <c r="AG1056" s="76"/>
    </row>
    <row r="1057" ht="22.5" hidden="1" customHeight="1">
      <c r="A1057" s="111"/>
      <c r="B1057" s="111"/>
      <c r="C1057" s="106">
        <f>SUMIFS(Tips_daily!B$2:B$1000, 
        Tips_daily!$A$2:$A$1000, "&gt;="&amp;A1057, 
        Tips_daily!$A$2:$A$1000, "&lt;"&amp;B1057+1)
</f>
        <v>0</v>
      </c>
      <c r="D1057" s="108" t="str">
        <f t="array" ref="D1057">SUMIFS(INDEX(Tips_daily!B$2:AB$1000, 0, MATCH(D1056, Tips_daily!$B$1:$AAG$1, 0)), 
        Tips_daily!$A$2:$A$1000, "&gt;="&amp;A1057, 
        Tips_daily!$A$2:$A$1000, "&lt;"&amp;A1057+7)</f>
        <v>#N/A</v>
      </c>
      <c r="E1057" s="108"/>
      <c r="F1057" s="108"/>
      <c r="G1057" s="108"/>
      <c r="H1057" s="108"/>
      <c r="I1057" s="108"/>
      <c r="J1057" s="108"/>
      <c r="K1057" s="108"/>
      <c r="L1057" s="108"/>
      <c r="M1057" s="108"/>
      <c r="N1057" s="108"/>
      <c r="O1057" s="108"/>
      <c r="P1057" s="108"/>
      <c r="Q1057" s="108"/>
      <c r="R1057" s="108"/>
      <c r="S1057" s="108"/>
      <c r="T1057" s="108"/>
      <c r="U1057" s="108"/>
      <c r="V1057" s="108"/>
      <c r="W1057" s="108"/>
      <c r="X1057" s="76"/>
      <c r="Y1057" s="76"/>
      <c r="Z1057" s="76"/>
      <c r="AA1057" s="76"/>
      <c r="AB1057" s="76"/>
      <c r="AC1057" s="76"/>
      <c r="AD1057" s="76"/>
      <c r="AE1057" s="76"/>
      <c r="AF1057" s="76"/>
      <c r="AG1057" s="76"/>
    </row>
    <row r="1058" ht="22.5" hidden="1" customHeight="1">
      <c r="A1058" s="111"/>
      <c r="B1058" s="111"/>
      <c r="C1058" s="106">
        <f>SUMIFS(Tips_daily!B$2:B$1000, 
        Tips_daily!$A$2:$A$1000, "&gt;="&amp;A1058, 
        Tips_daily!$A$2:$A$1000, "&lt;"&amp;B1058+1)
</f>
        <v>0</v>
      </c>
      <c r="D1058" s="108" t="str">
        <f t="array" ref="D1058">SUMIFS(INDEX(Tips_daily!B$2:AB$1000, 0, MATCH(D1057, Tips_daily!$B$1:$AAG$1, 0)), 
        Tips_daily!$A$2:$A$1000, "&gt;="&amp;A1058, 
        Tips_daily!$A$2:$A$1000, "&lt;"&amp;A1058+7)</f>
        <v>#N/A</v>
      </c>
      <c r="E1058" s="108"/>
      <c r="F1058" s="108"/>
      <c r="G1058" s="108"/>
      <c r="H1058" s="108"/>
      <c r="I1058" s="108"/>
      <c r="J1058" s="108"/>
      <c r="K1058" s="108"/>
      <c r="L1058" s="108"/>
      <c r="M1058" s="108"/>
      <c r="N1058" s="108"/>
      <c r="O1058" s="108"/>
      <c r="P1058" s="108"/>
      <c r="Q1058" s="108"/>
      <c r="R1058" s="108"/>
      <c r="S1058" s="108"/>
      <c r="T1058" s="108"/>
      <c r="U1058" s="108"/>
      <c r="V1058" s="108"/>
      <c r="W1058" s="108"/>
      <c r="X1058" s="76"/>
      <c r="Y1058" s="76"/>
      <c r="Z1058" s="76"/>
      <c r="AA1058" s="76"/>
      <c r="AB1058" s="76"/>
      <c r="AC1058" s="76"/>
      <c r="AD1058" s="76"/>
      <c r="AE1058" s="76"/>
      <c r="AF1058" s="76"/>
      <c r="AG1058" s="76"/>
    </row>
    <row r="1059" ht="22.5" hidden="1" customHeight="1">
      <c r="A1059" s="111"/>
      <c r="B1059" s="111"/>
      <c r="C1059" s="106">
        <f>SUMIFS(Tips_daily!B$2:B$1000, 
        Tips_daily!$A$2:$A$1000, "&gt;="&amp;A1059, 
        Tips_daily!$A$2:$A$1000, "&lt;"&amp;B1059+1)
</f>
        <v>0</v>
      </c>
      <c r="D1059" s="108" t="str">
        <f t="array" ref="D1059">SUMIFS(INDEX(Tips_daily!B$2:AB$1000, 0, MATCH(D1058, Tips_daily!$B$1:$AAG$1, 0)), 
        Tips_daily!$A$2:$A$1000, "&gt;="&amp;A1059, 
        Tips_daily!$A$2:$A$1000, "&lt;"&amp;A1059+7)</f>
        <v>#N/A</v>
      </c>
      <c r="E1059" s="108"/>
      <c r="F1059" s="108"/>
      <c r="G1059" s="108"/>
      <c r="H1059" s="108"/>
      <c r="I1059" s="108"/>
      <c r="J1059" s="108"/>
      <c r="K1059" s="108"/>
      <c r="L1059" s="108"/>
      <c r="M1059" s="108"/>
      <c r="N1059" s="108"/>
      <c r="O1059" s="108"/>
      <c r="P1059" s="108"/>
      <c r="Q1059" s="108"/>
      <c r="R1059" s="108"/>
      <c r="S1059" s="108"/>
      <c r="T1059" s="108"/>
      <c r="U1059" s="108"/>
      <c r="V1059" s="108"/>
      <c r="W1059" s="108"/>
      <c r="X1059" s="76"/>
      <c r="Y1059" s="76"/>
      <c r="Z1059" s="76"/>
      <c r="AA1059" s="76"/>
      <c r="AB1059" s="76"/>
      <c r="AC1059" s="76"/>
      <c r="AD1059" s="76"/>
      <c r="AE1059" s="76"/>
      <c r="AF1059" s="76"/>
      <c r="AG1059" s="76"/>
    </row>
    <row r="1060" ht="22.5" hidden="1" customHeight="1">
      <c r="A1060" s="111"/>
      <c r="B1060" s="111"/>
      <c r="C1060" s="106">
        <f>SUMIFS(Tips_daily!B$2:B$1000, 
        Tips_daily!$A$2:$A$1000, "&gt;="&amp;A1060, 
        Tips_daily!$A$2:$A$1000, "&lt;"&amp;B1060+1)
</f>
        <v>0</v>
      </c>
      <c r="D1060" s="108" t="str">
        <f t="array" ref="D1060">SUMIFS(INDEX(Tips_daily!B$2:AB$1000, 0, MATCH(D1059, Tips_daily!$B$1:$AAG$1, 0)), 
        Tips_daily!$A$2:$A$1000, "&gt;="&amp;A1060, 
        Tips_daily!$A$2:$A$1000, "&lt;"&amp;A1060+7)</f>
        <v>#N/A</v>
      </c>
      <c r="E1060" s="108"/>
      <c r="F1060" s="108"/>
      <c r="G1060" s="108"/>
      <c r="H1060" s="108"/>
      <c r="I1060" s="108"/>
      <c r="J1060" s="108"/>
      <c r="K1060" s="108"/>
      <c r="L1060" s="108"/>
      <c r="M1060" s="108"/>
      <c r="N1060" s="108"/>
      <c r="O1060" s="108"/>
      <c r="P1060" s="108"/>
      <c r="Q1060" s="108"/>
      <c r="R1060" s="108"/>
      <c r="S1060" s="108"/>
      <c r="T1060" s="108"/>
      <c r="U1060" s="108"/>
      <c r="V1060" s="108"/>
      <c r="W1060" s="108"/>
      <c r="X1060" s="76"/>
      <c r="Y1060" s="76"/>
      <c r="Z1060" s="76"/>
      <c r="AA1060" s="76"/>
      <c r="AB1060" s="76"/>
      <c r="AC1060" s="76"/>
      <c r="AD1060" s="76"/>
      <c r="AE1060" s="76"/>
      <c r="AF1060" s="76"/>
      <c r="AG1060" s="76"/>
    </row>
    <row r="1061" ht="22.5" hidden="1" customHeight="1">
      <c r="A1061" s="111"/>
      <c r="B1061" s="111"/>
      <c r="C1061" s="106">
        <f>SUMIFS(Tips_daily!B$2:B$1000, 
        Tips_daily!$A$2:$A$1000, "&gt;="&amp;A1061, 
        Tips_daily!$A$2:$A$1000, "&lt;"&amp;B1061+1)
</f>
        <v>0</v>
      </c>
      <c r="D1061" s="108" t="str">
        <f t="array" ref="D1061">SUMIFS(INDEX(Tips_daily!B$2:AB$1000, 0, MATCH(D1060, Tips_daily!$B$1:$AAG$1, 0)), 
        Tips_daily!$A$2:$A$1000, "&gt;="&amp;A1061, 
        Tips_daily!$A$2:$A$1000, "&lt;"&amp;A1061+7)</f>
        <v>#N/A</v>
      </c>
      <c r="E1061" s="108"/>
      <c r="F1061" s="108"/>
      <c r="G1061" s="108"/>
      <c r="H1061" s="108"/>
      <c r="I1061" s="108"/>
      <c r="J1061" s="108"/>
      <c r="K1061" s="108"/>
      <c r="L1061" s="108"/>
      <c r="M1061" s="108"/>
      <c r="N1061" s="108"/>
      <c r="O1061" s="108"/>
      <c r="P1061" s="108"/>
      <c r="Q1061" s="108"/>
      <c r="R1061" s="108"/>
      <c r="S1061" s="108"/>
      <c r="T1061" s="108"/>
      <c r="U1061" s="108"/>
      <c r="V1061" s="108"/>
      <c r="W1061" s="108"/>
      <c r="X1061" s="76"/>
      <c r="Y1061" s="76"/>
      <c r="Z1061" s="76"/>
      <c r="AA1061" s="76"/>
      <c r="AB1061" s="76"/>
      <c r="AC1061" s="76"/>
      <c r="AD1061" s="76"/>
      <c r="AE1061" s="76"/>
      <c r="AF1061" s="76"/>
      <c r="AG1061" s="76"/>
    </row>
    <row r="1062" ht="22.5" hidden="1" customHeight="1">
      <c r="A1062" s="111"/>
      <c r="B1062" s="111"/>
      <c r="C1062" s="106">
        <f>SUMIFS(Tips_daily!B$2:B$1000, 
        Tips_daily!$A$2:$A$1000, "&gt;="&amp;A1062, 
        Tips_daily!$A$2:$A$1000, "&lt;"&amp;B1062+1)
</f>
        <v>0</v>
      </c>
      <c r="D1062" s="108" t="str">
        <f t="array" ref="D1062">SUMIFS(INDEX(Tips_daily!B$2:AB$1000, 0, MATCH(D1061, Tips_daily!$B$1:$AAG$1, 0)), 
        Tips_daily!$A$2:$A$1000, "&gt;="&amp;A1062, 
        Tips_daily!$A$2:$A$1000, "&lt;"&amp;A1062+7)</f>
        <v>#N/A</v>
      </c>
      <c r="E1062" s="108"/>
      <c r="F1062" s="108"/>
      <c r="G1062" s="108"/>
      <c r="H1062" s="108"/>
      <c r="I1062" s="108"/>
      <c r="J1062" s="108"/>
      <c r="K1062" s="108"/>
      <c r="L1062" s="108"/>
      <c r="M1062" s="108"/>
      <c r="N1062" s="108"/>
      <c r="O1062" s="108"/>
      <c r="P1062" s="108"/>
      <c r="Q1062" s="108"/>
      <c r="R1062" s="108"/>
      <c r="S1062" s="108"/>
      <c r="T1062" s="108"/>
      <c r="U1062" s="108"/>
      <c r="V1062" s="108"/>
      <c r="W1062" s="108"/>
      <c r="X1062" s="76"/>
      <c r="Y1062" s="76"/>
      <c r="Z1062" s="76"/>
      <c r="AA1062" s="76"/>
      <c r="AB1062" s="76"/>
      <c r="AC1062" s="76"/>
      <c r="AD1062" s="76"/>
      <c r="AE1062" s="76"/>
      <c r="AF1062" s="76"/>
      <c r="AG1062" s="76"/>
    </row>
    <row r="1063" ht="22.5" hidden="1" customHeight="1">
      <c r="A1063" s="111"/>
      <c r="B1063" s="111"/>
      <c r="C1063" s="106">
        <f>SUMIFS(Tips_daily!B$2:B$1000, 
        Tips_daily!$A$2:$A$1000, "&gt;="&amp;A1063, 
        Tips_daily!$A$2:$A$1000, "&lt;"&amp;B1063+1)
</f>
        <v>0</v>
      </c>
      <c r="D1063" s="108" t="str">
        <f t="array" ref="D1063">SUMIFS(INDEX(Tips_daily!B$2:AB$1000, 0, MATCH(D1062, Tips_daily!$B$1:$AAG$1, 0)), 
        Tips_daily!$A$2:$A$1000, "&gt;="&amp;A1063, 
        Tips_daily!$A$2:$A$1000, "&lt;"&amp;A1063+7)</f>
        <v>#N/A</v>
      </c>
      <c r="E1063" s="108"/>
      <c r="F1063" s="108"/>
      <c r="G1063" s="108"/>
      <c r="H1063" s="108"/>
      <c r="I1063" s="108"/>
      <c r="J1063" s="108"/>
      <c r="K1063" s="108"/>
      <c r="L1063" s="108"/>
      <c r="M1063" s="108"/>
      <c r="N1063" s="108"/>
      <c r="O1063" s="108"/>
      <c r="P1063" s="108"/>
      <c r="Q1063" s="108"/>
      <c r="R1063" s="108"/>
      <c r="S1063" s="108"/>
      <c r="T1063" s="108"/>
      <c r="U1063" s="108"/>
      <c r="V1063" s="108"/>
      <c r="W1063" s="108"/>
      <c r="X1063" s="76"/>
      <c r="Y1063" s="76"/>
      <c r="Z1063" s="76"/>
      <c r="AA1063" s="76"/>
      <c r="AB1063" s="76"/>
      <c r="AC1063" s="76"/>
      <c r="AD1063" s="76"/>
      <c r="AE1063" s="76"/>
      <c r="AF1063" s="76"/>
      <c r="AG1063" s="76"/>
    </row>
    <row r="1064" ht="22.5" hidden="1" customHeight="1">
      <c r="A1064" s="111"/>
      <c r="B1064" s="111"/>
      <c r="C1064" s="106">
        <f>SUMIFS(Tips_daily!B$2:B$1000, 
        Tips_daily!$A$2:$A$1000, "&gt;="&amp;A1064, 
        Tips_daily!$A$2:$A$1000, "&lt;"&amp;B1064+1)
</f>
        <v>0</v>
      </c>
      <c r="D1064" s="108" t="str">
        <f t="array" ref="D1064">SUMIFS(INDEX(Tips_daily!B$2:AB$1000, 0, MATCH(D1063, Tips_daily!$B$1:$AAG$1, 0)), 
        Tips_daily!$A$2:$A$1000, "&gt;="&amp;A1064, 
        Tips_daily!$A$2:$A$1000, "&lt;"&amp;A1064+7)</f>
        <v>#N/A</v>
      </c>
      <c r="E1064" s="108"/>
      <c r="F1064" s="108"/>
      <c r="G1064" s="108"/>
      <c r="H1064" s="108"/>
      <c r="I1064" s="108"/>
      <c r="J1064" s="108"/>
      <c r="K1064" s="108"/>
      <c r="L1064" s="108"/>
      <c r="M1064" s="108"/>
      <c r="N1064" s="108"/>
      <c r="O1064" s="108"/>
      <c r="P1064" s="108"/>
      <c r="Q1064" s="108"/>
      <c r="R1064" s="108"/>
      <c r="S1064" s="108"/>
      <c r="T1064" s="108"/>
      <c r="U1064" s="108"/>
      <c r="V1064" s="108"/>
      <c r="W1064" s="108"/>
      <c r="X1064" s="76"/>
      <c r="Y1064" s="76"/>
      <c r="Z1064" s="76"/>
      <c r="AA1064" s="76"/>
      <c r="AB1064" s="76"/>
      <c r="AC1064" s="76"/>
      <c r="AD1064" s="76"/>
      <c r="AE1064" s="76"/>
      <c r="AF1064" s="76"/>
      <c r="AG1064" s="76"/>
    </row>
    <row r="1065" ht="22.5" hidden="1" customHeight="1">
      <c r="A1065" s="111"/>
      <c r="B1065" s="111"/>
      <c r="C1065" s="106">
        <f>SUMIFS(Tips_daily!B$2:B$1000, 
        Tips_daily!$A$2:$A$1000, "&gt;="&amp;A1065, 
        Tips_daily!$A$2:$A$1000, "&lt;"&amp;B1065+1)
</f>
        <v>0</v>
      </c>
      <c r="D1065" s="108" t="str">
        <f t="array" ref="D1065">SUMIFS(INDEX(Tips_daily!B$2:AB$1000, 0, MATCH(D1064, Tips_daily!$B$1:$AAG$1, 0)), 
        Tips_daily!$A$2:$A$1000, "&gt;="&amp;A1065, 
        Tips_daily!$A$2:$A$1000, "&lt;"&amp;A1065+7)</f>
        <v>#N/A</v>
      </c>
      <c r="E1065" s="108"/>
      <c r="F1065" s="108"/>
      <c r="G1065" s="108"/>
      <c r="H1065" s="108"/>
      <c r="I1065" s="108"/>
      <c r="J1065" s="108"/>
      <c r="K1065" s="108"/>
      <c r="L1065" s="108"/>
      <c r="M1065" s="108"/>
      <c r="N1065" s="108"/>
      <c r="O1065" s="108"/>
      <c r="P1065" s="108"/>
      <c r="Q1065" s="108"/>
      <c r="R1065" s="108"/>
      <c r="S1065" s="108"/>
      <c r="T1065" s="108"/>
      <c r="U1065" s="108"/>
      <c r="V1065" s="108"/>
      <c r="W1065" s="108"/>
      <c r="X1065" s="76"/>
      <c r="Y1065" s="76"/>
      <c r="Z1065" s="76"/>
      <c r="AA1065" s="76"/>
      <c r="AB1065" s="76"/>
      <c r="AC1065" s="76"/>
      <c r="AD1065" s="76"/>
      <c r="AE1065" s="76"/>
      <c r="AF1065" s="76"/>
      <c r="AG1065" s="76"/>
    </row>
    <row r="1066" ht="22.5" hidden="1" customHeight="1">
      <c r="A1066" s="111"/>
      <c r="B1066" s="111"/>
      <c r="C1066" s="106">
        <f>SUMIFS(Tips_daily!B$2:B$1000, 
        Tips_daily!$A$2:$A$1000, "&gt;="&amp;A1066, 
        Tips_daily!$A$2:$A$1000, "&lt;"&amp;B1066+1)
</f>
        <v>0</v>
      </c>
      <c r="D1066" s="108" t="str">
        <f t="array" ref="D1066">SUMIFS(INDEX(Tips_daily!B$2:AB$1000, 0, MATCH(D1065, Tips_daily!$B$1:$AAG$1, 0)), 
        Tips_daily!$A$2:$A$1000, "&gt;="&amp;A1066, 
        Tips_daily!$A$2:$A$1000, "&lt;"&amp;A1066+7)</f>
        <v>#N/A</v>
      </c>
      <c r="E1066" s="108"/>
      <c r="F1066" s="108"/>
      <c r="G1066" s="108"/>
      <c r="H1066" s="108"/>
      <c r="I1066" s="108"/>
      <c r="J1066" s="108"/>
      <c r="K1066" s="108"/>
      <c r="L1066" s="108"/>
      <c r="M1066" s="108"/>
      <c r="N1066" s="108"/>
      <c r="O1066" s="108"/>
      <c r="P1066" s="108"/>
      <c r="Q1066" s="108"/>
      <c r="R1066" s="108"/>
      <c r="S1066" s="108"/>
      <c r="T1066" s="108"/>
      <c r="U1066" s="108"/>
      <c r="V1066" s="108"/>
      <c r="W1066" s="108"/>
      <c r="X1066" s="76"/>
      <c r="Y1066" s="76"/>
      <c r="Z1066" s="76"/>
      <c r="AA1066" s="76"/>
      <c r="AB1066" s="76"/>
      <c r="AC1066" s="76"/>
      <c r="AD1066" s="76"/>
      <c r="AE1066" s="76"/>
      <c r="AF1066" s="76"/>
      <c r="AG1066" s="76"/>
    </row>
    <row r="1067" ht="22.5" hidden="1" customHeight="1">
      <c r="A1067" s="111"/>
      <c r="B1067" s="111"/>
      <c r="C1067" s="106">
        <f>SUMIFS(Tips_daily!B$2:B$1000, 
        Tips_daily!$A$2:$A$1000, "&gt;="&amp;A1067, 
        Tips_daily!$A$2:$A$1000, "&lt;"&amp;B1067+1)
</f>
        <v>0</v>
      </c>
      <c r="D1067" s="108" t="str">
        <f t="array" ref="D1067">SUMIFS(INDEX(Tips_daily!B$2:AB$1000, 0, MATCH(D1066, Tips_daily!$B$1:$AAG$1, 0)), 
        Tips_daily!$A$2:$A$1000, "&gt;="&amp;A1067, 
        Tips_daily!$A$2:$A$1000, "&lt;"&amp;A1067+7)</f>
        <v>#N/A</v>
      </c>
      <c r="E1067" s="108"/>
      <c r="F1067" s="108"/>
      <c r="G1067" s="108"/>
      <c r="H1067" s="108"/>
      <c r="I1067" s="108"/>
      <c r="J1067" s="108"/>
      <c r="K1067" s="108"/>
      <c r="L1067" s="108"/>
      <c r="M1067" s="108"/>
      <c r="N1067" s="108"/>
      <c r="O1067" s="108"/>
      <c r="P1067" s="108"/>
      <c r="Q1067" s="108"/>
      <c r="R1067" s="108"/>
      <c r="S1067" s="108"/>
      <c r="T1067" s="108"/>
      <c r="U1067" s="108"/>
      <c r="V1067" s="108"/>
      <c r="W1067" s="108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</row>
    <row r="1068" ht="22.5" hidden="1" customHeight="1">
      <c r="A1068" s="111"/>
      <c r="B1068" s="111"/>
      <c r="C1068" s="106">
        <f>SUMIFS(Tips_daily!B$2:B$1000, 
        Tips_daily!$A$2:$A$1000, "&gt;="&amp;A1068, 
        Tips_daily!$A$2:$A$1000, "&lt;"&amp;B1068+1)
</f>
        <v>0</v>
      </c>
      <c r="D1068" s="108" t="str">
        <f t="array" ref="D1068">SUMIFS(INDEX(Tips_daily!B$2:AB$1000, 0, MATCH(D1067, Tips_daily!$B$1:$AAG$1, 0)), 
        Tips_daily!$A$2:$A$1000, "&gt;="&amp;A1068, 
        Tips_daily!$A$2:$A$1000, "&lt;"&amp;A1068+7)</f>
        <v>#N/A</v>
      </c>
      <c r="E1068" s="108"/>
      <c r="F1068" s="108"/>
      <c r="G1068" s="108"/>
      <c r="H1068" s="108"/>
      <c r="I1068" s="108"/>
      <c r="J1068" s="108"/>
      <c r="K1068" s="108"/>
      <c r="L1068" s="108"/>
      <c r="M1068" s="108"/>
      <c r="N1068" s="108"/>
      <c r="O1068" s="108"/>
      <c r="P1068" s="108"/>
      <c r="Q1068" s="108"/>
      <c r="R1068" s="108"/>
      <c r="S1068" s="108"/>
      <c r="T1068" s="108"/>
      <c r="U1068" s="108"/>
      <c r="V1068" s="108"/>
      <c r="W1068" s="108"/>
      <c r="X1068" s="76"/>
      <c r="Y1068" s="76"/>
      <c r="Z1068" s="76"/>
      <c r="AA1068" s="76"/>
      <c r="AB1068" s="76"/>
      <c r="AC1068" s="76"/>
      <c r="AD1068" s="76"/>
      <c r="AE1068" s="76"/>
      <c r="AF1068" s="76"/>
      <c r="AG1068" s="76"/>
    </row>
    <row r="1069" ht="22.5" hidden="1" customHeight="1">
      <c r="A1069" s="111"/>
      <c r="B1069" s="111"/>
      <c r="C1069" s="106">
        <f>SUMIFS(Tips_daily!B$2:B$1000, 
        Tips_daily!$A$2:$A$1000, "&gt;="&amp;A1069, 
        Tips_daily!$A$2:$A$1000, "&lt;"&amp;B1069+1)
</f>
        <v>0</v>
      </c>
      <c r="D1069" s="108" t="str">
        <f t="array" ref="D1069">SUMIFS(INDEX(Tips_daily!B$2:AB$1000, 0, MATCH(D1068, Tips_daily!$B$1:$AAG$1, 0)), 
        Tips_daily!$A$2:$A$1000, "&gt;="&amp;A1069, 
        Tips_daily!$A$2:$A$1000, "&lt;"&amp;A1069+7)</f>
        <v>#N/A</v>
      </c>
      <c r="E1069" s="108"/>
      <c r="F1069" s="108"/>
      <c r="G1069" s="108"/>
      <c r="H1069" s="108"/>
      <c r="I1069" s="108"/>
      <c r="J1069" s="108"/>
      <c r="K1069" s="108"/>
      <c r="L1069" s="108"/>
      <c r="M1069" s="108"/>
      <c r="N1069" s="108"/>
      <c r="O1069" s="108"/>
      <c r="P1069" s="108"/>
      <c r="Q1069" s="108"/>
      <c r="R1069" s="108"/>
      <c r="S1069" s="108"/>
      <c r="T1069" s="108"/>
      <c r="U1069" s="108"/>
      <c r="V1069" s="108"/>
      <c r="W1069" s="108"/>
      <c r="X1069" s="76"/>
      <c r="Y1069" s="76"/>
      <c r="Z1069" s="76"/>
      <c r="AA1069" s="76"/>
      <c r="AB1069" s="76"/>
      <c r="AC1069" s="76"/>
      <c r="AD1069" s="76"/>
      <c r="AE1069" s="76"/>
      <c r="AF1069" s="76"/>
      <c r="AG1069" s="76"/>
    </row>
    <row r="1070" ht="22.5" hidden="1" customHeight="1">
      <c r="A1070" s="111"/>
      <c r="B1070" s="111"/>
      <c r="C1070" s="106">
        <f>SUMIFS(Tips_daily!B$2:B$1000, 
        Tips_daily!$A$2:$A$1000, "&gt;="&amp;A1070, 
        Tips_daily!$A$2:$A$1000, "&lt;"&amp;B1070+1)
</f>
        <v>0</v>
      </c>
      <c r="D1070" s="108" t="str">
        <f t="array" ref="D1070">SUMIFS(INDEX(Tips_daily!B$2:AB$1000, 0, MATCH(D1069, Tips_daily!$B$1:$AAG$1, 0)), 
        Tips_daily!$A$2:$A$1000, "&gt;="&amp;A1070, 
        Tips_daily!$A$2:$A$1000, "&lt;"&amp;A1070+7)</f>
        <v>#N/A</v>
      </c>
      <c r="E1070" s="108"/>
      <c r="F1070" s="108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8"/>
      <c r="V1070" s="108"/>
      <c r="W1070" s="108"/>
      <c r="X1070" s="76"/>
      <c r="Y1070" s="76"/>
      <c r="Z1070" s="76"/>
      <c r="AA1070" s="76"/>
      <c r="AB1070" s="76"/>
      <c r="AC1070" s="76"/>
      <c r="AD1070" s="76"/>
      <c r="AE1070" s="76"/>
      <c r="AF1070" s="76"/>
      <c r="AG1070" s="76"/>
    </row>
    <row r="1071" ht="22.5" hidden="1" customHeight="1">
      <c r="A1071" s="111"/>
      <c r="B1071" s="111"/>
      <c r="C1071" s="106">
        <f>SUMIFS(Tips_daily!B$2:B$1000, 
        Tips_daily!$A$2:$A$1000, "&gt;="&amp;A1071, 
        Tips_daily!$A$2:$A$1000, "&lt;"&amp;B1071+1)
</f>
        <v>0</v>
      </c>
      <c r="D1071" s="108" t="str">
        <f t="array" ref="D1071">SUMIFS(INDEX(Tips_daily!B$2:AB$1000, 0, MATCH(D1070, Tips_daily!$B$1:$AAG$1, 0)), 
        Tips_daily!$A$2:$A$1000, "&gt;="&amp;A1071, 
        Tips_daily!$A$2:$A$1000, "&lt;"&amp;A1071+7)</f>
        <v>#N/A</v>
      </c>
      <c r="E1071" s="108"/>
      <c r="F1071" s="108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8"/>
      <c r="V1071" s="108"/>
      <c r="W1071" s="108"/>
      <c r="X1071" s="76"/>
      <c r="Y1071" s="76"/>
      <c r="Z1071" s="76"/>
      <c r="AA1071" s="76"/>
      <c r="AB1071" s="76"/>
      <c r="AC1071" s="76"/>
      <c r="AD1071" s="76"/>
      <c r="AE1071" s="76"/>
      <c r="AF1071" s="76"/>
      <c r="AG1071" s="76"/>
    </row>
    <row r="1072" ht="22.5" hidden="1" customHeight="1">
      <c r="A1072" s="111"/>
      <c r="B1072" s="111"/>
      <c r="C1072" s="106">
        <f>SUMIFS(Tips_daily!B$2:B$1000, 
        Tips_daily!$A$2:$A$1000, "&gt;="&amp;A1072, 
        Tips_daily!$A$2:$A$1000, "&lt;"&amp;B1072+1)
</f>
        <v>0</v>
      </c>
      <c r="D1072" s="108" t="str">
        <f t="array" ref="D1072">SUMIFS(INDEX(Tips_daily!B$2:AB$1000, 0, MATCH(D1071, Tips_daily!$B$1:$AAG$1, 0)), 
        Tips_daily!$A$2:$A$1000, "&gt;="&amp;A1072, 
        Tips_daily!$A$2:$A$1000, "&lt;"&amp;A1072+7)</f>
        <v>#N/A</v>
      </c>
      <c r="E1072" s="108"/>
      <c r="F1072" s="108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8"/>
      <c r="V1072" s="108"/>
      <c r="W1072" s="108"/>
      <c r="X1072" s="76"/>
      <c r="Y1072" s="76"/>
      <c r="Z1072" s="76"/>
      <c r="AA1072" s="76"/>
      <c r="AB1072" s="76"/>
      <c r="AC1072" s="76"/>
      <c r="AD1072" s="76"/>
      <c r="AE1072" s="76"/>
      <c r="AF1072" s="76"/>
      <c r="AG1072" s="76"/>
    </row>
    <row r="1073" ht="22.5" hidden="1" customHeight="1">
      <c r="A1073" s="111"/>
      <c r="B1073" s="111"/>
      <c r="C1073" s="106">
        <f>SUMIFS(Tips_daily!B$2:B$1000, 
        Tips_daily!$A$2:$A$1000, "&gt;="&amp;A1073, 
        Tips_daily!$A$2:$A$1000, "&lt;"&amp;B1073+1)
</f>
        <v>0</v>
      </c>
      <c r="D1073" s="108" t="str">
        <f t="array" ref="D1073">SUMIFS(INDEX(Tips_daily!B$2:AB$1000, 0, MATCH(D1072, Tips_daily!$B$1:$AAG$1, 0)), 
        Tips_daily!$A$2:$A$1000, "&gt;="&amp;A1073, 
        Tips_daily!$A$2:$A$1000, "&lt;"&amp;A1073+7)</f>
        <v>#N/A</v>
      </c>
      <c r="E1073" s="108"/>
      <c r="F1073" s="108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8"/>
      <c r="V1073" s="108"/>
      <c r="W1073" s="108"/>
      <c r="X1073" s="76"/>
      <c r="Y1073" s="76"/>
      <c r="Z1073" s="76"/>
      <c r="AA1073" s="76"/>
      <c r="AB1073" s="76"/>
      <c r="AC1073" s="76"/>
      <c r="AD1073" s="76"/>
      <c r="AE1073" s="76"/>
      <c r="AF1073" s="76"/>
      <c r="AG1073" s="76"/>
    </row>
    <row r="1074" ht="22.5" hidden="1" customHeight="1">
      <c r="A1074" s="111"/>
      <c r="B1074" s="111"/>
      <c r="C1074" s="106">
        <f>SUMIFS(Tips_daily!B$2:B$1000, 
        Tips_daily!$A$2:$A$1000, "&gt;="&amp;A1074, 
        Tips_daily!$A$2:$A$1000, "&lt;"&amp;B1074+1)
</f>
        <v>0</v>
      </c>
      <c r="D1074" s="108" t="str">
        <f t="array" ref="D1074">SUMIFS(INDEX(Tips_daily!B$2:AB$1000, 0, MATCH(D1073, Tips_daily!$B$1:$AAG$1, 0)), 
        Tips_daily!$A$2:$A$1000, "&gt;="&amp;A1074, 
        Tips_daily!$A$2:$A$1000, "&lt;"&amp;A1074+7)</f>
        <v>#N/A</v>
      </c>
      <c r="E1074" s="108"/>
      <c r="F1074" s="108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8"/>
      <c r="V1074" s="108"/>
      <c r="W1074" s="108"/>
      <c r="X1074" s="76"/>
      <c r="Y1074" s="76"/>
      <c r="Z1074" s="76"/>
      <c r="AA1074" s="76"/>
      <c r="AB1074" s="76"/>
      <c r="AC1074" s="76"/>
      <c r="AD1074" s="76"/>
      <c r="AE1074" s="76"/>
      <c r="AF1074" s="76"/>
      <c r="AG1074" s="76"/>
    </row>
    <row r="1075" ht="22.5" hidden="1" customHeight="1">
      <c r="A1075" s="111"/>
      <c r="B1075" s="111"/>
      <c r="C1075" s="106">
        <f>SUMIFS(Tips_daily!B$2:B$1000, 
        Tips_daily!$A$2:$A$1000, "&gt;="&amp;A1075, 
        Tips_daily!$A$2:$A$1000, "&lt;"&amp;B1075+1)
</f>
        <v>0</v>
      </c>
      <c r="D1075" s="108" t="str">
        <f t="array" ref="D1075">SUMIFS(INDEX(Tips_daily!B$2:AB$1000, 0, MATCH(D1074, Tips_daily!$B$1:$AAG$1, 0)), 
        Tips_daily!$A$2:$A$1000, "&gt;="&amp;A1075, 
        Tips_daily!$A$2:$A$1000, "&lt;"&amp;A1075+7)</f>
        <v>#N/A</v>
      </c>
      <c r="E1075" s="108"/>
      <c r="F1075" s="108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8"/>
      <c r="V1075" s="108"/>
      <c r="W1075" s="108"/>
      <c r="X1075" s="76"/>
      <c r="Y1075" s="76"/>
      <c r="Z1075" s="76"/>
      <c r="AA1075" s="76"/>
      <c r="AB1075" s="76"/>
      <c r="AC1075" s="76"/>
      <c r="AD1075" s="76"/>
      <c r="AE1075" s="76"/>
      <c r="AF1075" s="76"/>
      <c r="AG1075" s="76"/>
    </row>
    <row r="1076" ht="22.5" hidden="1" customHeight="1">
      <c r="A1076" s="111"/>
      <c r="B1076" s="111"/>
      <c r="C1076" s="106">
        <f>SUMIFS(Tips_daily!B$2:B$1000, 
        Tips_daily!$A$2:$A$1000, "&gt;="&amp;A1076, 
        Tips_daily!$A$2:$A$1000, "&lt;"&amp;B1076+1)
</f>
        <v>0</v>
      </c>
      <c r="D1076" s="108" t="str">
        <f t="array" ref="D1076">SUMIFS(INDEX(Tips_daily!B$2:AB$1000, 0, MATCH(D1075, Tips_daily!$B$1:$AAG$1, 0)), 
        Tips_daily!$A$2:$A$1000, "&gt;="&amp;A1076, 
        Tips_daily!$A$2:$A$1000, "&lt;"&amp;A1076+7)</f>
        <v>#N/A</v>
      </c>
      <c r="E1076" s="108"/>
      <c r="F1076" s="108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8"/>
      <c r="V1076" s="108"/>
      <c r="W1076" s="108"/>
      <c r="X1076" s="76"/>
      <c r="Y1076" s="76"/>
      <c r="Z1076" s="76"/>
      <c r="AA1076" s="76"/>
      <c r="AB1076" s="76"/>
      <c r="AC1076" s="76"/>
      <c r="AD1076" s="76"/>
      <c r="AE1076" s="76"/>
      <c r="AF1076" s="76"/>
      <c r="AG1076" s="76"/>
    </row>
    <row r="1077" ht="22.5" hidden="1" customHeight="1">
      <c r="A1077" s="111"/>
      <c r="B1077" s="111"/>
      <c r="C1077" s="106">
        <f>SUMIFS(Tips_daily!B$2:B$1000, 
        Tips_daily!$A$2:$A$1000, "&gt;="&amp;A1077, 
        Tips_daily!$A$2:$A$1000, "&lt;"&amp;B1077+1)
</f>
        <v>0</v>
      </c>
      <c r="D1077" s="108" t="str">
        <f t="array" ref="D1077">SUMIFS(INDEX(Tips_daily!B$2:AB$1000, 0, MATCH(D1076, Tips_daily!$B$1:$AAG$1, 0)), 
        Tips_daily!$A$2:$A$1000, "&gt;="&amp;A1077, 
        Tips_daily!$A$2:$A$1000, "&lt;"&amp;A1077+7)</f>
        <v>#N/A</v>
      </c>
      <c r="E1077" s="108"/>
      <c r="F1077" s="108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8"/>
      <c r="V1077" s="108"/>
      <c r="W1077" s="108"/>
      <c r="X1077" s="76"/>
      <c r="Y1077" s="76"/>
      <c r="Z1077" s="76"/>
      <c r="AA1077" s="76"/>
      <c r="AB1077" s="76"/>
      <c r="AC1077" s="76"/>
      <c r="AD1077" s="76"/>
      <c r="AE1077" s="76"/>
      <c r="AF1077" s="76"/>
      <c r="AG1077" s="76"/>
    </row>
    <row r="1078" ht="22.5" hidden="1" customHeight="1">
      <c r="A1078" s="111"/>
      <c r="B1078" s="111"/>
      <c r="C1078" s="106">
        <f>SUMIFS(Tips_daily!B$2:B$1000, 
        Tips_daily!$A$2:$A$1000, "&gt;="&amp;A1078, 
        Tips_daily!$A$2:$A$1000, "&lt;"&amp;B1078+1)
</f>
        <v>0</v>
      </c>
      <c r="D1078" s="108" t="str">
        <f t="array" ref="D1078">SUMIFS(INDEX(Tips_daily!B$2:AB$1000, 0, MATCH(D1077, Tips_daily!$B$1:$AAG$1, 0)), 
        Tips_daily!$A$2:$A$1000, "&gt;="&amp;A1078, 
        Tips_daily!$A$2:$A$1000, "&lt;"&amp;A1078+7)</f>
        <v>#N/A</v>
      </c>
      <c r="E1078" s="108"/>
      <c r="F1078" s="108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8"/>
      <c r="V1078" s="108"/>
      <c r="W1078" s="108"/>
      <c r="X1078" s="76"/>
      <c r="Y1078" s="76"/>
      <c r="Z1078" s="76"/>
      <c r="AA1078" s="76"/>
      <c r="AB1078" s="76"/>
      <c r="AC1078" s="76"/>
      <c r="AD1078" s="76"/>
      <c r="AE1078" s="76"/>
      <c r="AF1078" s="76"/>
      <c r="AG1078" s="76"/>
    </row>
    <row r="1079" ht="22.5" hidden="1" customHeight="1">
      <c r="A1079" s="111"/>
      <c r="B1079" s="111"/>
      <c r="C1079" s="106">
        <f>SUMIFS(Tips_daily!B$2:B$1000, 
        Tips_daily!$A$2:$A$1000, "&gt;="&amp;A1079, 
        Tips_daily!$A$2:$A$1000, "&lt;"&amp;B1079+1)
</f>
        <v>0</v>
      </c>
      <c r="D1079" s="108" t="str">
        <f t="array" ref="D1079">SUMIFS(INDEX(Tips_daily!B$2:AB$1000, 0, MATCH(D1078, Tips_daily!$B$1:$AAG$1, 0)), 
        Tips_daily!$A$2:$A$1000, "&gt;="&amp;A1079, 
        Tips_daily!$A$2:$A$1000, "&lt;"&amp;A1079+7)</f>
        <v>#N/A</v>
      </c>
      <c r="E1079" s="108"/>
      <c r="F1079" s="108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8"/>
      <c r="V1079" s="108"/>
      <c r="W1079" s="108"/>
      <c r="X1079" s="76"/>
      <c r="Y1079" s="76"/>
      <c r="Z1079" s="76"/>
      <c r="AA1079" s="76"/>
      <c r="AB1079" s="76"/>
      <c r="AC1079" s="76"/>
      <c r="AD1079" s="76"/>
      <c r="AE1079" s="76"/>
      <c r="AF1079" s="76"/>
      <c r="AG1079" s="76"/>
    </row>
    <row r="1080" ht="22.5" hidden="1" customHeight="1">
      <c r="A1080" s="111"/>
      <c r="B1080" s="111"/>
      <c r="C1080" s="106">
        <f>SUMIFS(Tips_daily!B$2:B$1000, 
        Tips_daily!$A$2:$A$1000, "&gt;="&amp;A1080, 
        Tips_daily!$A$2:$A$1000, "&lt;"&amp;B1080+1)
</f>
        <v>0</v>
      </c>
      <c r="D1080" s="108" t="str">
        <f t="array" ref="D1080">SUMIFS(INDEX(Tips_daily!B$2:AB$1000, 0, MATCH(D1079, Tips_daily!$B$1:$AAG$1, 0)), 
        Tips_daily!$A$2:$A$1000, "&gt;="&amp;A1080, 
        Tips_daily!$A$2:$A$1000, "&lt;"&amp;A1080+7)</f>
        <v>#N/A</v>
      </c>
      <c r="E1080" s="108"/>
      <c r="F1080" s="108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8"/>
      <c r="V1080" s="108"/>
      <c r="W1080" s="108"/>
      <c r="X1080" s="76"/>
      <c r="Y1080" s="76"/>
      <c r="Z1080" s="76"/>
      <c r="AA1080" s="76"/>
      <c r="AB1080" s="76"/>
      <c r="AC1080" s="76"/>
      <c r="AD1080" s="76"/>
      <c r="AE1080" s="76"/>
      <c r="AF1080" s="76"/>
      <c r="AG1080" s="76"/>
    </row>
    <row r="1081" ht="22.5" hidden="1" customHeight="1">
      <c r="A1081" s="111"/>
      <c r="B1081" s="111"/>
      <c r="C1081" s="106">
        <f>SUMIFS(Tips_daily!B$2:B$1000, 
        Tips_daily!$A$2:$A$1000, "&gt;="&amp;A1081, 
        Tips_daily!$A$2:$A$1000, "&lt;"&amp;B1081+1)
</f>
        <v>0</v>
      </c>
      <c r="D1081" s="108" t="str">
        <f t="array" ref="D1081">SUMIFS(INDEX(Tips_daily!B$2:AB$1000, 0, MATCH(D1080, Tips_daily!$B$1:$AAG$1, 0)), 
        Tips_daily!$A$2:$A$1000, "&gt;="&amp;A1081, 
        Tips_daily!$A$2:$A$1000, "&lt;"&amp;A1081+7)</f>
        <v>#N/A</v>
      </c>
      <c r="E1081" s="108"/>
      <c r="F1081" s="108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8"/>
      <c r="V1081" s="108"/>
      <c r="W1081" s="108"/>
      <c r="X1081" s="76"/>
      <c r="Y1081" s="76"/>
      <c r="Z1081" s="76"/>
      <c r="AA1081" s="76"/>
      <c r="AB1081" s="76"/>
      <c r="AC1081" s="76"/>
      <c r="AD1081" s="76"/>
      <c r="AE1081" s="76"/>
      <c r="AF1081" s="76"/>
      <c r="AG1081" s="76"/>
    </row>
    <row r="1082" ht="22.5" hidden="1" customHeight="1">
      <c r="A1082" s="111"/>
      <c r="B1082" s="111"/>
      <c r="C1082" s="106">
        <f>SUMIFS(Tips_daily!B$2:B$1000, 
        Tips_daily!$A$2:$A$1000, "&gt;="&amp;A1082, 
        Tips_daily!$A$2:$A$1000, "&lt;"&amp;B1082+1)
</f>
        <v>0</v>
      </c>
      <c r="D1082" s="108" t="str">
        <f t="array" ref="D1082">SUMIFS(INDEX(Tips_daily!B$2:AB$1000, 0, MATCH(D1081, Tips_daily!$B$1:$AAG$1, 0)), 
        Tips_daily!$A$2:$A$1000, "&gt;="&amp;A1082, 
        Tips_daily!$A$2:$A$1000, "&lt;"&amp;A1082+7)</f>
        <v>#N/A</v>
      </c>
      <c r="E1082" s="108"/>
      <c r="F1082" s="108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8"/>
      <c r="V1082" s="108"/>
      <c r="W1082" s="108"/>
      <c r="X1082" s="76"/>
      <c r="Y1082" s="76"/>
      <c r="Z1082" s="76"/>
      <c r="AA1082" s="76"/>
      <c r="AB1082" s="76"/>
      <c r="AC1082" s="76"/>
      <c r="AD1082" s="76"/>
      <c r="AE1082" s="76"/>
      <c r="AF1082" s="76"/>
      <c r="AG1082" s="76"/>
    </row>
    <row r="1083" ht="22.5" hidden="1" customHeight="1">
      <c r="A1083" s="111"/>
      <c r="B1083" s="111"/>
      <c r="C1083" s="106">
        <f>SUMIFS(Tips_daily!B$2:B$1000, 
        Tips_daily!$A$2:$A$1000, "&gt;="&amp;A1083, 
        Tips_daily!$A$2:$A$1000, "&lt;"&amp;B1083+1)
</f>
        <v>0</v>
      </c>
      <c r="D1083" s="108" t="str">
        <f t="array" ref="D1083">SUMIFS(INDEX(Tips_daily!B$2:AB$1000, 0, MATCH(D1082, Tips_daily!$B$1:$AAG$1, 0)), 
        Tips_daily!$A$2:$A$1000, "&gt;="&amp;A1083, 
        Tips_daily!$A$2:$A$1000, "&lt;"&amp;A1083+7)</f>
        <v>#N/A</v>
      </c>
      <c r="E1083" s="108"/>
      <c r="F1083" s="108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8"/>
      <c r="V1083" s="108"/>
      <c r="W1083" s="108"/>
      <c r="X1083" s="76"/>
      <c r="Y1083" s="76"/>
      <c r="Z1083" s="76"/>
      <c r="AA1083" s="76"/>
      <c r="AB1083" s="76"/>
      <c r="AC1083" s="76"/>
      <c r="AD1083" s="76"/>
      <c r="AE1083" s="76"/>
      <c r="AF1083" s="76"/>
      <c r="AG1083" s="76"/>
    </row>
    <row r="1084" ht="22.5" hidden="1" customHeight="1">
      <c r="A1084" s="111"/>
      <c r="B1084" s="111"/>
      <c r="C1084" s="106">
        <f>SUMIFS(Tips_daily!B$2:B$1000, 
        Tips_daily!$A$2:$A$1000, "&gt;="&amp;A1084, 
        Tips_daily!$A$2:$A$1000, "&lt;"&amp;B1084+1)
</f>
        <v>0</v>
      </c>
      <c r="D1084" s="108" t="str">
        <f t="array" ref="D1084">SUMIFS(INDEX(Tips_daily!B$2:AB$1000, 0, MATCH(D1083, Tips_daily!$B$1:$AAG$1, 0)), 
        Tips_daily!$A$2:$A$1000, "&gt;="&amp;A1084, 
        Tips_daily!$A$2:$A$1000, "&lt;"&amp;A1084+7)</f>
        <v>#N/A</v>
      </c>
      <c r="E1084" s="108"/>
      <c r="F1084" s="108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8"/>
      <c r="V1084" s="108"/>
      <c r="W1084" s="108"/>
      <c r="X1084" s="76"/>
      <c r="Y1084" s="76"/>
      <c r="Z1084" s="76"/>
      <c r="AA1084" s="76"/>
      <c r="AB1084" s="76"/>
      <c r="AC1084" s="76"/>
      <c r="AD1084" s="76"/>
      <c r="AE1084" s="76"/>
      <c r="AF1084" s="76"/>
      <c r="AG1084" s="76"/>
    </row>
    <row r="1085" ht="22.5" hidden="1" customHeight="1">
      <c r="A1085" s="111"/>
      <c r="B1085" s="111"/>
      <c r="C1085" s="106">
        <f>SUMIFS(Tips_daily!B$2:B$1000, 
        Tips_daily!$A$2:$A$1000, "&gt;="&amp;A1085, 
        Tips_daily!$A$2:$A$1000, "&lt;"&amp;B1085+1)
</f>
        <v>0</v>
      </c>
      <c r="D1085" s="108" t="str">
        <f t="array" ref="D1085">SUMIFS(INDEX(Tips_daily!B$2:AB$1000, 0, MATCH(D1084, Tips_daily!$B$1:$AAG$1, 0)), 
        Tips_daily!$A$2:$A$1000, "&gt;="&amp;A1085, 
        Tips_daily!$A$2:$A$1000, "&lt;"&amp;A1085+7)</f>
        <v>#N/A</v>
      </c>
      <c r="E1085" s="108"/>
      <c r="F1085" s="108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8"/>
      <c r="V1085" s="108"/>
      <c r="W1085" s="108"/>
      <c r="X1085" s="76"/>
      <c r="Y1085" s="76"/>
      <c r="Z1085" s="76"/>
      <c r="AA1085" s="76"/>
      <c r="AB1085" s="76"/>
      <c r="AC1085" s="76"/>
      <c r="AD1085" s="76"/>
      <c r="AE1085" s="76"/>
      <c r="AF1085" s="76"/>
      <c r="AG1085" s="76"/>
    </row>
    <row r="1086" ht="22.5" hidden="1" customHeight="1">
      <c r="A1086" s="111"/>
      <c r="B1086" s="111"/>
      <c r="C1086" s="106">
        <f>SUMIFS(Tips_daily!B$2:B$1000, 
        Tips_daily!$A$2:$A$1000, "&gt;="&amp;A1086, 
        Tips_daily!$A$2:$A$1000, "&lt;"&amp;B1086+1)
</f>
        <v>0</v>
      </c>
      <c r="D1086" s="108" t="str">
        <f t="array" ref="D1086">SUMIFS(INDEX(Tips_daily!B$2:AB$1000, 0, MATCH(D1085, Tips_daily!$B$1:$AAG$1, 0)), 
        Tips_daily!$A$2:$A$1000, "&gt;="&amp;A1086, 
        Tips_daily!$A$2:$A$1000, "&lt;"&amp;A1086+7)</f>
        <v>#N/A</v>
      </c>
      <c r="E1086" s="108"/>
      <c r="F1086" s="108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8"/>
      <c r="V1086" s="108"/>
      <c r="W1086" s="108"/>
      <c r="X1086" s="76"/>
      <c r="Y1086" s="76"/>
      <c r="Z1086" s="76"/>
      <c r="AA1086" s="76"/>
      <c r="AB1086" s="76"/>
      <c r="AC1086" s="76"/>
      <c r="AD1086" s="76"/>
      <c r="AE1086" s="76"/>
      <c r="AF1086" s="76"/>
      <c r="AG1086" s="76"/>
    </row>
    <row r="1087" ht="22.5" hidden="1" customHeight="1">
      <c r="A1087" s="111"/>
      <c r="B1087" s="111"/>
      <c r="C1087" s="106">
        <f>SUMIFS(Tips_daily!B$2:B$1000, 
        Tips_daily!$A$2:$A$1000, "&gt;="&amp;A1087, 
        Tips_daily!$A$2:$A$1000, "&lt;"&amp;B1087+1)
</f>
        <v>0</v>
      </c>
      <c r="D1087" s="108" t="str">
        <f t="array" ref="D1087">SUMIFS(INDEX(Tips_daily!B$2:AB$1000, 0, MATCH(D1086, Tips_daily!$B$1:$AAG$1, 0)), 
        Tips_daily!$A$2:$A$1000, "&gt;="&amp;A1087, 
        Tips_daily!$A$2:$A$1000, "&lt;"&amp;A1087+7)</f>
        <v>#N/A</v>
      </c>
      <c r="E1087" s="108"/>
      <c r="F1087" s="108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8"/>
      <c r="V1087" s="108"/>
      <c r="W1087" s="108"/>
      <c r="X1087" s="76"/>
      <c r="Y1087" s="76"/>
      <c r="Z1087" s="76"/>
      <c r="AA1087" s="76"/>
      <c r="AB1087" s="76"/>
      <c r="AC1087" s="76"/>
      <c r="AD1087" s="76"/>
      <c r="AE1087" s="76"/>
      <c r="AF1087" s="76"/>
      <c r="AG1087" s="76"/>
    </row>
    <row r="1088" ht="22.5" hidden="1" customHeight="1">
      <c r="A1088" s="111"/>
      <c r="B1088" s="111"/>
      <c r="C1088" s="106">
        <f>SUMIFS(Tips_daily!B$2:B$1000, 
        Tips_daily!$A$2:$A$1000, "&gt;="&amp;A1088, 
        Tips_daily!$A$2:$A$1000, "&lt;"&amp;B1088+1)
</f>
        <v>0</v>
      </c>
      <c r="D1088" s="108" t="str">
        <f t="array" ref="D1088">SUMIFS(INDEX(Tips_daily!B$2:AB$1000, 0, MATCH(D1087, Tips_daily!$B$1:$AAG$1, 0)), 
        Tips_daily!$A$2:$A$1000, "&gt;="&amp;A1088, 
        Tips_daily!$A$2:$A$1000, "&lt;"&amp;A1088+7)</f>
        <v>#N/A</v>
      </c>
      <c r="E1088" s="108"/>
      <c r="F1088" s="108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8"/>
      <c r="V1088" s="108"/>
      <c r="W1088" s="108"/>
      <c r="X1088" s="76"/>
      <c r="Y1088" s="76"/>
      <c r="Z1088" s="76"/>
      <c r="AA1088" s="76"/>
      <c r="AB1088" s="76"/>
      <c r="AC1088" s="76"/>
      <c r="AD1088" s="76"/>
      <c r="AE1088" s="76"/>
      <c r="AF1088" s="76"/>
      <c r="AG1088" s="76"/>
    </row>
    <row r="1089" ht="22.5" hidden="1" customHeight="1">
      <c r="A1089" s="111"/>
      <c r="B1089" s="111"/>
      <c r="C1089" s="106">
        <f>SUMIFS(Tips_daily!B$2:B$1000, 
        Tips_daily!$A$2:$A$1000, "&gt;="&amp;A1089, 
        Tips_daily!$A$2:$A$1000, "&lt;"&amp;B1089+1)
</f>
        <v>0</v>
      </c>
      <c r="D1089" s="108" t="str">
        <f t="array" ref="D1089">SUMIFS(INDEX(Tips_daily!B$2:AB$1000, 0, MATCH(D1088, Tips_daily!$B$1:$AAG$1, 0)), 
        Tips_daily!$A$2:$A$1000, "&gt;="&amp;A1089, 
        Tips_daily!$A$2:$A$1000, "&lt;"&amp;A1089+7)</f>
        <v>#N/A</v>
      </c>
      <c r="E1089" s="108"/>
      <c r="F1089" s="108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8"/>
      <c r="V1089" s="108"/>
      <c r="W1089" s="108"/>
      <c r="X1089" s="76"/>
      <c r="Y1089" s="76"/>
      <c r="Z1089" s="76"/>
      <c r="AA1089" s="76"/>
      <c r="AB1089" s="76"/>
      <c r="AC1089" s="76"/>
      <c r="AD1089" s="76"/>
      <c r="AE1089" s="76"/>
      <c r="AF1089" s="76"/>
      <c r="AG1089" s="76"/>
    </row>
    <row r="1090" ht="22.5" hidden="1" customHeight="1">
      <c r="A1090" s="111"/>
      <c r="B1090" s="111"/>
      <c r="C1090" s="106">
        <f>SUMIFS(Tips_daily!B$2:B$1000, 
        Tips_daily!$A$2:$A$1000, "&gt;="&amp;A1090, 
        Tips_daily!$A$2:$A$1000, "&lt;"&amp;B1090+1)
</f>
        <v>0</v>
      </c>
      <c r="D1090" s="108" t="str">
        <f t="array" ref="D1090">SUMIFS(INDEX(Tips_daily!B$2:AB$1000, 0, MATCH(D1089, Tips_daily!$B$1:$AAG$1, 0)), 
        Tips_daily!$A$2:$A$1000, "&gt;="&amp;A1090, 
        Tips_daily!$A$2:$A$1000, "&lt;"&amp;A1090+7)</f>
        <v>#N/A</v>
      </c>
      <c r="E1090" s="108"/>
      <c r="F1090" s="108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8"/>
      <c r="V1090" s="108"/>
      <c r="W1090" s="108"/>
      <c r="X1090" s="76"/>
      <c r="Y1090" s="76"/>
      <c r="Z1090" s="76"/>
      <c r="AA1090" s="76"/>
      <c r="AB1090" s="76"/>
      <c r="AC1090" s="76"/>
      <c r="AD1090" s="76"/>
      <c r="AE1090" s="76"/>
      <c r="AF1090" s="76"/>
      <c r="AG1090" s="76"/>
    </row>
    <row r="1091" ht="22.5" hidden="1" customHeight="1">
      <c r="A1091" s="111"/>
      <c r="B1091" s="111"/>
      <c r="C1091" s="106">
        <f>SUMIFS(Tips_daily!B$2:B$1000, 
        Tips_daily!$A$2:$A$1000, "&gt;="&amp;A1091, 
        Tips_daily!$A$2:$A$1000, "&lt;"&amp;B1091+1)
</f>
        <v>0</v>
      </c>
      <c r="D1091" s="108" t="str">
        <f t="array" ref="D1091">SUMIFS(INDEX(Tips_daily!B$2:AB$1000, 0, MATCH(D1090, Tips_daily!$B$1:$AAG$1, 0)), 
        Tips_daily!$A$2:$A$1000, "&gt;="&amp;A1091, 
        Tips_daily!$A$2:$A$1000, "&lt;"&amp;A1091+7)</f>
        <v>#N/A</v>
      </c>
      <c r="E1091" s="108"/>
      <c r="F1091" s="108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8"/>
      <c r="V1091" s="108"/>
      <c r="W1091" s="108"/>
      <c r="X1091" s="76"/>
      <c r="Y1091" s="76"/>
      <c r="Z1091" s="76"/>
      <c r="AA1091" s="76"/>
      <c r="AB1091" s="76"/>
      <c r="AC1091" s="76"/>
      <c r="AD1091" s="76"/>
      <c r="AE1091" s="76"/>
      <c r="AF1091" s="76"/>
      <c r="AG1091" s="76"/>
    </row>
    <row r="1092" ht="22.5" hidden="1" customHeight="1">
      <c r="A1092" s="111"/>
      <c r="B1092" s="111"/>
      <c r="C1092" s="106">
        <f>SUMIFS(Tips_daily!B$2:B$1000, 
        Tips_daily!$A$2:$A$1000, "&gt;="&amp;A1092, 
        Tips_daily!$A$2:$A$1000, "&lt;"&amp;B1092+1)
</f>
        <v>0</v>
      </c>
      <c r="D1092" s="108" t="str">
        <f t="array" ref="D1092">SUMIFS(INDEX(Tips_daily!B$2:AB$1000, 0, MATCH(D1091, Tips_daily!$B$1:$AAG$1, 0)), 
        Tips_daily!$A$2:$A$1000, "&gt;="&amp;A1092, 
        Tips_daily!$A$2:$A$1000, "&lt;"&amp;A1092+7)</f>
        <v>#N/A</v>
      </c>
      <c r="E1092" s="108"/>
      <c r="F1092" s="108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8"/>
      <c r="V1092" s="108"/>
      <c r="W1092" s="108"/>
      <c r="X1092" s="76"/>
      <c r="Y1092" s="76"/>
      <c r="Z1092" s="76"/>
      <c r="AA1092" s="76"/>
      <c r="AB1092" s="76"/>
      <c r="AC1092" s="76"/>
      <c r="AD1092" s="76"/>
      <c r="AE1092" s="76"/>
      <c r="AF1092" s="76"/>
      <c r="AG1092" s="76"/>
    </row>
    <row r="1093" ht="22.5" hidden="1" customHeight="1">
      <c r="A1093" s="111"/>
      <c r="B1093" s="111"/>
      <c r="C1093" s="106">
        <f>SUMIFS(Tips_daily!B$2:B$1000, 
        Tips_daily!$A$2:$A$1000, "&gt;="&amp;A1093, 
        Tips_daily!$A$2:$A$1000, "&lt;"&amp;B1093+1)
</f>
        <v>0</v>
      </c>
      <c r="D1093" s="108" t="str">
        <f t="array" ref="D1093">SUMIFS(INDEX(Tips_daily!B$2:AB$1000, 0, MATCH(D1092, Tips_daily!$B$1:$AAG$1, 0)), 
        Tips_daily!$A$2:$A$1000, "&gt;="&amp;A1093, 
        Tips_daily!$A$2:$A$1000, "&lt;"&amp;A1093+7)</f>
        <v>#N/A</v>
      </c>
      <c r="E1093" s="108"/>
      <c r="F1093" s="108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8"/>
      <c r="V1093" s="108"/>
      <c r="W1093" s="108"/>
      <c r="X1093" s="76"/>
      <c r="Y1093" s="76"/>
      <c r="Z1093" s="76"/>
      <c r="AA1093" s="76"/>
      <c r="AB1093" s="76"/>
      <c r="AC1093" s="76"/>
      <c r="AD1093" s="76"/>
      <c r="AE1093" s="76"/>
      <c r="AF1093" s="76"/>
      <c r="AG1093" s="76"/>
    </row>
    <row r="1094" ht="22.5" hidden="1" customHeight="1">
      <c r="A1094" s="111"/>
      <c r="B1094" s="111"/>
      <c r="C1094" s="106">
        <f>SUMIFS(Tips_daily!B$2:B$1000, 
        Tips_daily!$A$2:$A$1000, "&gt;="&amp;A1094, 
        Tips_daily!$A$2:$A$1000, "&lt;"&amp;B1094+1)
</f>
        <v>0</v>
      </c>
      <c r="D1094" s="108" t="str">
        <f t="array" ref="D1094">SUMIFS(INDEX(Tips_daily!B$2:AB$1000, 0, MATCH(D1093, Tips_daily!$B$1:$AAG$1, 0)), 
        Tips_daily!$A$2:$A$1000, "&gt;="&amp;A1094, 
        Tips_daily!$A$2:$A$1000, "&lt;"&amp;A1094+7)</f>
        <v>#N/A</v>
      </c>
      <c r="E1094" s="108"/>
      <c r="F1094" s="108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8"/>
      <c r="V1094" s="108"/>
      <c r="W1094" s="108"/>
      <c r="X1094" s="76"/>
      <c r="Y1094" s="76"/>
      <c r="Z1094" s="76"/>
      <c r="AA1094" s="76"/>
      <c r="AB1094" s="76"/>
      <c r="AC1094" s="76"/>
      <c r="AD1094" s="76"/>
      <c r="AE1094" s="76"/>
      <c r="AF1094" s="76"/>
      <c r="AG1094" s="76"/>
    </row>
    <row r="1095" ht="22.5" hidden="1" customHeight="1">
      <c r="A1095" s="111"/>
      <c r="B1095" s="111"/>
      <c r="C1095" s="106">
        <f>SUMIFS(Tips_daily!B$2:B$1000, 
        Tips_daily!$A$2:$A$1000, "&gt;="&amp;A1095, 
        Tips_daily!$A$2:$A$1000, "&lt;"&amp;B1095+1)
</f>
        <v>0</v>
      </c>
      <c r="D1095" s="108" t="str">
        <f t="array" ref="D1095">SUMIFS(INDEX(Tips_daily!B$2:AB$1000, 0, MATCH(D1094, Tips_daily!$B$1:$AAG$1, 0)), 
        Tips_daily!$A$2:$A$1000, "&gt;="&amp;A1095, 
        Tips_daily!$A$2:$A$1000, "&lt;"&amp;A1095+7)</f>
        <v>#N/A</v>
      </c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76"/>
      <c r="Y1095" s="76"/>
      <c r="Z1095" s="76"/>
      <c r="AA1095" s="76"/>
      <c r="AB1095" s="76"/>
      <c r="AC1095" s="76"/>
      <c r="AD1095" s="76"/>
      <c r="AE1095" s="76"/>
      <c r="AF1095" s="76"/>
      <c r="AG1095" s="76"/>
    </row>
    <row r="1096" ht="22.5" hidden="1" customHeight="1">
      <c r="A1096" s="111"/>
      <c r="B1096" s="111"/>
      <c r="C1096" s="106">
        <f>SUMIFS(Tips_daily!B$2:B$1000, 
        Tips_daily!$A$2:$A$1000, "&gt;="&amp;A1096, 
        Tips_daily!$A$2:$A$1000, "&lt;"&amp;B1096+1)
</f>
        <v>0</v>
      </c>
      <c r="D1096" s="108" t="str">
        <f t="array" ref="D1096">SUMIFS(INDEX(Tips_daily!B$2:AB$1000, 0, MATCH(D1095, Tips_daily!$B$1:$AAG$1, 0)), 
        Tips_daily!$A$2:$A$1000, "&gt;="&amp;A1096, 
        Tips_daily!$A$2:$A$1000, "&lt;"&amp;A1096+7)</f>
        <v>#N/A</v>
      </c>
      <c r="E1096" s="108"/>
      <c r="F1096" s="108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8"/>
      <c r="V1096" s="108"/>
      <c r="W1096" s="108"/>
      <c r="X1096" s="76"/>
      <c r="Y1096" s="76"/>
      <c r="Z1096" s="76"/>
      <c r="AA1096" s="76"/>
      <c r="AB1096" s="76"/>
      <c r="AC1096" s="76"/>
      <c r="AD1096" s="76"/>
      <c r="AE1096" s="76"/>
      <c r="AF1096" s="76"/>
      <c r="AG1096" s="76"/>
    </row>
    <row r="1097" ht="22.5" hidden="1" customHeight="1">
      <c r="A1097" s="111"/>
      <c r="B1097" s="111"/>
      <c r="C1097" s="106">
        <f>SUMIFS(Tips_daily!B$2:B$1000, 
        Tips_daily!$A$2:$A$1000, "&gt;="&amp;A1097, 
        Tips_daily!$A$2:$A$1000, "&lt;"&amp;B1097+1)
</f>
        <v>0</v>
      </c>
      <c r="D1097" s="108" t="str">
        <f t="array" ref="D1097">SUMIFS(INDEX(Tips_daily!B$2:AB$1000, 0, MATCH(D1096, Tips_daily!$B$1:$AAG$1, 0)), 
        Tips_daily!$A$2:$A$1000, "&gt;="&amp;A1097, 
        Tips_daily!$A$2:$A$1000, "&lt;"&amp;A1097+7)</f>
        <v>#N/A</v>
      </c>
      <c r="E1097" s="108"/>
      <c r="F1097" s="108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8"/>
      <c r="V1097" s="108"/>
      <c r="W1097" s="108"/>
      <c r="X1097" s="76"/>
      <c r="Y1097" s="76"/>
      <c r="Z1097" s="76"/>
      <c r="AA1097" s="76"/>
      <c r="AB1097" s="76"/>
      <c r="AC1097" s="76"/>
      <c r="AD1097" s="76"/>
      <c r="AE1097" s="76"/>
      <c r="AF1097" s="76"/>
      <c r="AG1097" s="76"/>
    </row>
    <row r="1098" ht="22.5" hidden="1" customHeight="1">
      <c r="A1098" s="111"/>
      <c r="B1098" s="111"/>
      <c r="C1098" s="106">
        <f>SUMIFS(Tips_daily!B$2:B$1000, 
        Tips_daily!$A$2:$A$1000, "&gt;="&amp;A1098, 
        Tips_daily!$A$2:$A$1000, "&lt;"&amp;B1098+1)
</f>
        <v>0</v>
      </c>
      <c r="D1098" s="108" t="str">
        <f t="array" ref="D1098">SUMIFS(INDEX(Tips_daily!B$2:AB$1000, 0, MATCH(D1097, Tips_daily!$B$1:$AAG$1, 0)), 
        Tips_daily!$A$2:$A$1000, "&gt;="&amp;A1098, 
        Tips_daily!$A$2:$A$1000, "&lt;"&amp;A1098+7)</f>
        <v>#N/A</v>
      </c>
      <c r="E1098" s="108"/>
      <c r="F1098" s="108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8"/>
      <c r="V1098" s="108"/>
      <c r="W1098" s="108"/>
      <c r="X1098" s="76"/>
      <c r="Y1098" s="76"/>
      <c r="Z1098" s="76"/>
      <c r="AA1098" s="76"/>
      <c r="AB1098" s="76"/>
      <c r="AC1098" s="76"/>
      <c r="AD1098" s="76"/>
      <c r="AE1098" s="76"/>
      <c r="AF1098" s="76"/>
      <c r="AG1098" s="76"/>
    </row>
    <row r="1099" ht="22.5" hidden="1" customHeight="1">
      <c r="A1099" s="111"/>
      <c r="B1099" s="111"/>
      <c r="C1099" s="106">
        <f>SUMIFS(Tips_daily!B$2:B$1000, 
        Tips_daily!$A$2:$A$1000, "&gt;="&amp;A1099, 
        Tips_daily!$A$2:$A$1000, "&lt;"&amp;B1099+1)
</f>
        <v>0</v>
      </c>
      <c r="D1099" s="108" t="str">
        <f t="array" ref="D1099">SUMIFS(INDEX(Tips_daily!B$2:AB$1000, 0, MATCH(D1098, Tips_daily!$B$1:$AAG$1, 0)), 
        Tips_daily!$A$2:$A$1000, "&gt;="&amp;A1099, 
        Tips_daily!$A$2:$A$1000, "&lt;"&amp;A1099+7)</f>
        <v>#N/A</v>
      </c>
      <c r="E1099" s="108"/>
      <c r="F1099" s="108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8"/>
      <c r="V1099" s="108"/>
      <c r="W1099" s="108"/>
      <c r="X1099" s="76"/>
      <c r="Y1099" s="76"/>
      <c r="Z1099" s="76"/>
      <c r="AA1099" s="76"/>
      <c r="AB1099" s="76"/>
      <c r="AC1099" s="76"/>
      <c r="AD1099" s="76"/>
      <c r="AE1099" s="76"/>
      <c r="AF1099" s="76"/>
      <c r="AG1099" s="76"/>
    </row>
    <row r="1100" ht="22.5" hidden="1" customHeight="1">
      <c r="A1100" s="111"/>
      <c r="B1100" s="111"/>
      <c r="C1100" s="106">
        <f>SUMIFS(Tips_daily!B$2:B$1000, 
        Tips_daily!$A$2:$A$1000, "&gt;="&amp;A1100, 
        Tips_daily!$A$2:$A$1000, "&lt;"&amp;B1100+1)
</f>
        <v>0</v>
      </c>
      <c r="D1100" s="108" t="str">
        <f t="array" ref="D1100">SUMIFS(INDEX(Tips_daily!B$2:AB$1000, 0, MATCH(D1099, Tips_daily!$B$1:$AAG$1, 0)), 
        Tips_daily!$A$2:$A$1000, "&gt;="&amp;A1100, 
        Tips_daily!$A$2:$A$1000, "&lt;"&amp;A1100+7)</f>
        <v>#N/A</v>
      </c>
      <c r="E1100" s="108"/>
      <c r="F1100" s="108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8"/>
      <c r="V1100" s="108"/>
      <c r="W1100" s="108"/>
      <c r="X1100" s="76"/>
      <c r="Y1100" s="76"/>
      <c r="Z1100" s="76"/>
      <c r="AA1100" s="76"/>
      <c r="AB1100" s="76"/>
      <c r="AC1100" s="76"/>
      <c r="AD1100" s="76"/>
      <c r="AE1100" s="76"/>
      <c r="AF1100" s="76"/>
      <c r="AG1100" s="76"/>
    </row>
    <row r="1101" ht="22.5" hidden="1" customHeight="1">
      <c r="A1101" s="111"/>
      <c r="B1101" s="111"/>
      <c r="C1101" s="106">
        <f>SUMIFS(Tips_daily!B$2:B$1000, 
        Tips_daily!$A$2:$A$1000, "&gt;="&amp;A1101, 
        Tips_daily!$A$2:$A$1000, "&lt;"&amp;B1101+1)
</f>
        <v>0</v>
      </c>
      <c r="D1101" s="108" t="str">
        <f t="array" ref="D1101">SUMIFS(INDEX(Tips_daily!B$2:AB$1000, 0, MATCH(D1100, Tips_daily!$B$1:$AAG$1, 0)), 
        Tips_daily!$A$2:$A$1000, "&gt;="&amp;A1101, 
        Tips_daily!$A$2:$A$1000, "&lt;"&amp;A1101+7)</f>
        <v>#N/A</v>
      </c>
      <c r="E1101" s="108"/>
      <c r="F1101" s="108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8"/>
      <c r="V1101" s="108"/>
      <c r="W1101" s="108"/>
      <c r="X1101" s="76"/>
      <c r="Y1101" s="76"/>
      <c r="Z1101" s="76"/>
      <c r="AA1101" s="76"/>
      <c r="AB1101" s="76"/>
      <c r="AC1101" s="76"/>
      <c r="AD1101" s="76"/>
      <c r="AE1101" s="76"/>
      <c r="AF1101" s="76"/>
      <c r="AG1101" s="76"/>
    </row>
    <row r="1102" ht="22.5" hidden="1" customHeight="1">
      <c r="A1102" s="111"/>
      <c r="B1102" s="111"/>
      <c r="C1102" s="106">
        <f>SUMIFS(Tips_daily!B$2:B$1000, 
        Tips_daily!$A$2:$A$1000, "&gt;="&amp;A1102, 
        Tips_daily!$A$2:$A$1000, "&lt;"&amp;B1102+1)
</f>
        <v>0</v>
      </c>
      <c r="D1102" s="108" t="str">
        <f t="array" ref="D1102">SUMIFS(INDEX(Tips_daily!B$2:AB$1000, 0, MATCH(D1101, Tips_daily!$B$1:$AAG$1, 0)), 
        Tips_daily!$A$2:$A$1000, "&gt;="&amp;A1102, 
        Tips_daily!$A$2:$A$1000, "&lt;"&amp;A1102+7)</f>
        <v>#N/A</v>
      </c>
      <c r="E1102" s="108"/>
      <c r="F1102" s="108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8"/>
      <c r="V1102" s="108"/>
      <c r="W1102" s="108"/>
      <c r="X1102" s="76"/>
      <c r="Y1102" s="76"/>
      <c r="Z1102" s="76"/>
      <c r="AA1102" s="76"/>
      <c r="AB1102" s="76"/>
      <c r="AC1102" s="76"/>
      <c r="AD1102" s="76"/>
      <c r="AE1102" s="76"/>
      <c r="AF1102" s="76"/>
      <c r="AG1102" s="76"/>
    </row>
    <row r="1103" ht="22.5" hidden="1" customHeight="1">
      <c r="A1103" s="111"/>
      <c r="B1103" s="111"/>
      <c r="C1103" s="106">
        <f>SUMIFS(Tips_daily!B$2:B$1000, 
        Tips_daily!$A$2:$A$1000, "&gt;="&amp;A1103, 
        Tips_daily!$A$2:$A$1000, "&lt;"&amp;B1103+1)
</f>
        <v>0</v>
      </c>
      <c r="D1103" s="108" t="str">
        <f t="array" ref="D1103">SUMIFS(INDEX(Tips_daily!B$2:AB$1000, 0, MATCH(D1102, Tips_daily!$B$1:$AAG$1, 0)), 
        Tips_daily!$A$2:$A$1000, "&gt;="&amp;A1103, 
        Tips_daily!$A$2:$A$1000, "&lt;"&amp;A1103+7)</f>
        <v>#N/A</v>
      </c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76"/>
      <c r="Y1103" s="76"/>
      <c r="Z1103" s="76"/>
      <c r="AA1103" s="76"/>
      <c r="AB1103" s="76"/>
      <c r="AC1103" s="76"/>
      <c r="AD1103" s="76"/>
      <c r="AE1103" s="76"/>
      <c r="AF1103" s="76"/>
      <c r="AG1103" s="76"/>
    </row>
    <row r="1104" ht="22.5" hidden="1" customHeight="1">
      <c r="A1104" s="111"/>
      <c r="B1104" s="111"/>
      <c r="C1104" s="106">
        <f>SUMIFS(Tips_daily!B$2:B$1000, 
        Tips_daily!$A$2:$A$1000, "&gt;="&amp;A1104, 
        Tips_daily!$A$2:$A$1000, "&lt;"&amp;B1104+1)
</f>
        <v>0</v>
      </c>
      <c r="D1104" s="108" t="str">
        <f t="array" ref="D1104">SUMIFS(INDEX(Tips_daily!B$2:AB$1000, 0, MATCH(D1103, Tips_daily!$B$1:$AAG$1, 0)), 
        Tips_daily!$A$2:$A$1000, "&gt;="&amp;A1104, 
        Tips_daily!$A$2:$A$1000, "&lt;"&amp;A1104+7)</f>
        <v>#N/A</v>
      </c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76"/>
      <c r="Y1104" s="76"/>
      <c r="Z1104" s="76"/>
      <c r="AA1104" s="76"/>
      <c r="AB1104" s="76"/>
      <c r="AC1104" s="76"/>
      <c r="AD1104" s="76"/>
      <c r="AE1104" s="76"/>
      <c r="AF1104" s="76"/>
      <c r="AG1104" s="76"/>
    </row>
    <row r="1105" ht="22.5" hidden="1" customHeight="1">
      <c r="A1105" s="111"/>
      <c r="B1105" s="111"/>
      <c r="C1105" s="103">
        <f>SUMIFS(Tips_daily!B$2:B$1000, 
        Tips_daily!$A$2:$A$1000, "&gt;="&amp;A1105, 
        Tips_daily!$A$2:$A$1000, "&lt;"&amp;B1105+1)
</f>
        <v>0</v>
      </c>
      <c r="D1105" s="108" t="str">
        <f t="array" ref="D1105">SUMIFS(INDEX(Tips_daily!B$2:AB$1000, 0, MATCH(D1104, Tips_daily!$B$1:$AAG$1, 0)), 
        Tips_daily!$A$2:$A$1000, "&gt;="&amp;A1105, 
        Tips_daily!$A$2:$A$1000, "&lt;"&amp;A1105+7)</f>
        <v>#N/A</v>
      </c>
      <c r="E1105" s="108"/>
      <c r="F1105" s="108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8"/>
      <c r="V1105" s="108"/>
      <c r="W1105" s="108"/>
      <c r="X1105" s="76"/>
      <c r="Y1105" s="76"/>
      <c r="Z1105" s="76"/>
      <c r="AA1105" s="76"/>
      <c r="AB1105" s="76"/>
      <c r="AC1105" s="76"/>
      <c r="AD1105" s="76"/>
      <c r="AE1105" s="76"/>
      <c r="AF1105" s="76"/>
      <c r="AG1105" s="76"/>
    </row>
    <row r="1106" ht="22.5" hidden="1" customHeight="1">
      <c r="A1106" s="111"/>
      <c r="B1106" s="111"/>
      <c r="C1106" s="103">
        <f>SUMIFS(Tips_daily!B$2:B$1000, 
        Tips_daily!$A$2:$A$1000, "&gt;="&amp;A1106, 
        Tips_daily!$A$2:$A$1000, "&lt;"&amp;B1106+1)
</f>
        <v>0</v>
      </c>
      <c r="D1106" s="108" t="str">
        <f t="array" ref="D1106">SUMIFS(INDEX(Tips_daily!B$2:AB$1000, 0, MATCH(D1105, Tips_daily!$B$1:$AAG$1, 0)), 
        Tips_daily!$A$2:$A$1000, "&gt;="&amp;A1106, 
        Tips_daily!$A$2:$A$1000, "&lt;"&amp;A1106+7)</f>
        <v>#N/A</v>
      </c>
      <c r="E1106" s="108"/>
      <c r="F1106" s="108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8"/>
      <c r="V1106" s="108"/>
      <c r="W1106" s="108"/>
      <c r="X1106" s="76"/>
      <c r="Y1106" s="76"/>
      <c r="Z1106" s="76"/>
      <c r="AA1106" s="76"/>
      <c r="AB1106" s="76"/>
      <c r="AC1106" s="76"/>
      <c r="AD1106" s="76"/>
      <c r="AE1106" s="76"/>
      <c r="AF1106" s="76"/>
      <c r="AG1106" s="76"/>
    </row>
    <row r="1107" ht="22.5" hidden="1" customHeight="1">
      <c r="A1107" s="111"/>
      <c r="B1107" s="111"/>
      <c r="C1107" s="103">
        <f>SUMIFS(Tips_daily!B$2:B$1000, 
        Tips_daily!$A$2:$A$1000, "&gt;="&amp;A1107, 
        Tips_daily!$A$2:$A$1000, "&lt;"&amp;B1107+1)
</f>
        <v>0</v>
      </c>
      <c r="D1107" s="108" t="str">
        <f t="array" ref="D1107">SUMIFS(INDEX(Tips_daily!B$2:AB$1000, 0, MATCH(D1106, Tips_daily!$B$1:$AAG$1, 0)), 
        Tips_daily!$A$2:$A$1000, "&gt;="&amp;A1107, 
        Tips_daily!$A$2:$A$1000, "&lt;"&amp;A1107+7)</f>
        <v>#N/A</v>
      </c>
      <c r="E1107" s="108"/>
      <c r="F1107" s="108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8"/>
      <c r="V1107" s="108"/>
      <c r="W1107" s="108"/>
      <c r="X1107" s="76"/>
      <c r="Y1107" s="76"/>
      <c r="Z1107" s="76"/>
      <c r="AA1107" s="76"/>
      <c r="AB1107" s="76"/>
      <c r="AC1107" s="76"/>
      <c r="AD1107" s="76"/>
      <c r="AE1107" s="76"/>
      <c r="AF1107" s="76"/>
      <c r="AG1107" s="76"/>
    </row>
    <row r="1108" ht="22.5" hidden="1" customHeight="1">
      <c r="A1108" s="111"/>
      <c r="B1108" s="111"/>
      <c r="C1108" s="103">
        <f>SUMIFS(Tips_daily!B$2:B$1000, 
        Tips_daily!$A$2:$A$1000, "&gt;="&amp;A1108, 
        Tips_daily!$A$2:$A$1000, "&lt;"&amp;B1108+1)
</f>
        <v>0</v>
      </c>
      <c r="D1108" s="108" t="str">
        <f t="array" ref="D1108">SUMIFS(INDEX(Tips_daily!B$2:AB$1000, 0, MATCH(D1107, Tips_daily!$B$1:$AAG$1, 0)), 
        Tips_daily!$A$2:$A$1000, "&gt;="&amp;A1108, 
        Tips_daily!$A$2:$A$1000, "&lt;"&amp;A1108+7)</f>
        <v>#N/A</v>
      </c>
      <c r="E1108" s="108"/>
      <c r="F1108" s="108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8"/>
      <c r="V1108" s="108"/>
      <c r="W1108" s="108"/>
      <c r="X1108" s="76"/>
      <c r="Y1108" s="76"/>
      <c r="Z1108" s="76"/>
      <c r="AA1108" s="76"/>
      <c r="AB1108" s="76"/>
      <c r="AC1108" s="76"/>
      <c r="AD1108" s="76"/>
      <c r="AE1108" s="76"/>
      <c r="AF1108" s="76"/>
      <c r="AG1108" s="76"/>
    </row>
    <row r="1109" ht="22.5" hidden="1" customHeight="1">
      <c r="A1109" s="111"/>
      <c r="B1109" s="111"/>
      <c r="C1109" s="103">
        <f>SUMIFS(Tips_daily!B$2:B$1000, 
        Tips_daily!$A$2:$A$1000, "&gt;="&amp;A1109, 
        Tips_daily!$A$2:$A$1000, "&lt;"&amp;B1109+1)
</f>
        <v>0</v>
      </c>
      <c r="D1109" s="108" t="str">
        <f t="array" ref="D1109">SUMIFS(INDEX(Tips_daily!B$2:AB$1000, 0, MATCH(D1108, Tips_daily!$B$1:$AAG$1, 0)), 
        Tips_daily!$A$2:$A$1000, "&gt;="&amp;A1109, 
        Tips_daily!$A$2:$A$1000, "&lt;"&amp;A1109+7)</f>
        <v>#N/A</v>
      </c>
      <c r="E1109" s="108"/>
      <c r="F1109" s="108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8"/>
      <c r="V1109" s="108"/>
      <c r="W1109" s="108"/>
      <c r="X1109" s="76"/>
      <c r="Y1109" s="76"/>
      <c r="Z1109" s="76"/>
      <c r="AA1109" s="76"/>
      <c r="AB1109" s="76"/>
      <c r="AC1109" s="76"/>
      <c r="AD1109" s="76"/>
      <c r="AE1109" s="76"/>
      <c r="AF1109" s="76"/>
      <c r="AG1109" s="76"/>
    </row>
    <row r="1110" ht="22.5" hidden="1" customHeight="1">
      <c r="A1110" s="111"/>
      <c r="B1110" s="111"/>
      <c r="C1110" s="103">
        <f>SUMIFS(Tips_daily!B$2:B$1000, 
        Tips_daily!$A$2:$A$1000, "&gt;="&amp;A1110, 
        Tips_daily!$A$2:$A$1000, "&lt;"&amp;B1110+1)
</f>
        <v>0</v>
      </c>
      <c r="D1110" s="108" t="str">
        <f t="array" ref="D1110">SUMIFS(INDEX(Tips_daily!B$2:AB$1000, 0, MATCH(D1109, Tips_daily!$B$1:$AAG$1, 0)), 
        Tips_daily!$A$2:$A$1000, "&gt;="&amp;A1110, 
        Tips_daily!$A$2:$A$1000, "&lt;"&amp;A1110+7)</f>
        <v>#N/A</v>
      </c>
      <c r="E1110" s="108"/>
      <c r="F1110" s="108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8"/>
      <c r="V1110" s="108"/>
      <c r="W1110" s="108"/>
      <c r="X1110" s="76"/>
      <c r="Y1110" s="76"/>
      <c r="Z1110" s="76"/>
      <c r="AA1110" s="76"/>
      <c r="AB1110" s="76"/>
      <c r="AC1110" s="76"/>
      <c r="AD1110" s="76"/>
      <c r="AE1110" s="76"/>
      <c r="AF1110" s="76"/>
      <c r="AG1110" s="76"/>
    </row>
    <row r="1111" ht="22.5" hidden="1" customHeight="1">
      <c r="A1111" s="111"/>
      <c r="B1111" s="111"/>
      <c r="C1111" s="103">
        <f>SUMIFS(Tips_daily!B$2:B$1000, 
        Tips_daily!$A$2:$A$1000, "&gt;="&amp;A1111, 
        Tips_daily!$A$2:$A$1000, "&lt;"&amp;B1111+1)
</f>
        <v>0</v>
      </c>
      <c r="D1111" s="108" t="str">
        <f t="array" ref="D1111">SUMIFS(INDEX(Tips_daily!B$2:AB$1000, 0, MATCH(D1110, Tips_daily!$B$1:$AAG$1, 0)), 
        Tips_daily!$A$2:$A$1000, "&gt;="&amp;A1111, 
        Tips_daily!$A$2:$A$1000, "&lt;"&amp;A1111+7)</f>
        <v>#N/A</v>
      </c>
      <c r="E1111" s="108"/>
      <c r="F1111" s="108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8"/>
      <c r="V1111" s="108"/>
      <c r="W1111" s="108"/>
      <c r="X1111" s="76"/>
      <c r="Y1111" s="76"/>
      <c r="Z1111" s="76"/>
      <c r="AA1111" s="76"/>
      <c r="AB1111" s="76"/>
      <c r="AC1111" s="76"/>
      <c r="AD1111" s="76"/>
      <c r="AE1111" s="76"/>
      <c r="AF1111" s="76"/>
      <c r="AG1111" s="76"/>
    </row>
    <row r="1112" ht="22.5" hidden="1" customHeight="1">
      <c r="A1112" s="111"/>
      <c r="B1112" s="111"/>
      <c r="C1112" s="103">
        <f>SUMIFS(Tips_daily!B$2:B$1000, 
        Tips_daily!$A$2:$A$1000, "&gt;="&amp;A1112, 
        Tips_daily!$A$2:$A$1000, "&lt;"&amp;B1112+1)
</f>
        <v>0</v>
      </c>
      <c r="D1112" s="108" t="str">
        <f t="array" ref="D1112">SUMIFS(INDEX(Tips_daily!B$2:AB$1000, 0, MATCH(D1111, Tips_daily!$B$1:$AAG$1, 0)), 
        Tips_daily!$A$2:$A$1000, "&gt;="&amp;A1112, 
        Tips_daily!$A$2:$A$1000, "&lt;"&amp;A1112+7)</f>
        <v>#N/A</v>
      </c>
      <c r="E1112" s="108"/>
      <c r="F1112" s="108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8"/>
      <c r="V1112" s="108"/>
      <c r="W1112" s="108"/>
      <c r="X1112" s="76"/>
      <c r="Y1112" s="76"/>
      <c r="Z1112" s="76"/>
      <c r="AA1112" s="76"/>
      <c r="AB1112" s="76"/>
      <c r="AC1112" s="76"/>
      <c r="AD1112" s="76"/>
      <c r="AE1112" s="76"/>
      <c r="AF1112" s="76"/>
      <c r="AG1112" s="76"/>
    </row>
    <row r="1113" ht="22.5" hidden="1" customHeight="1">
      <c r="A1113" s="111"/>
      <c r="B1113" s="111"/>
      <c r="C1113" s="103">
        <f>SUMIFS(Tips_daily!B$2:B$1000, 
        Tips_daily!$A$2:$A$1000, "&gt;="&amp;A1113, 
        Tips_daily!$A$2:$A$1000, "&lt;"&amp;B1113+1)
</f>
        <v>0</v>
      </c>
      <c r="D1113" s="108" t="str">
        <f t="array" ref="D1113">SUMIFS(INDEX(Tips_daily!B$2:AB$1000, 0, MATCH(D1112, Tips_daily!$B$1:$AAG$1, 0)), 
        Tips_daily!$A$2:$A$1000, "&gt;="&amp;A1113, 
        Tips_daily!$A$2:$A$1000, "&lt;"&amp;A1113+7)</f>
        <v>#N/A</v>
      </c>
      <c r="E1113" s="108"/>
      <c r="F1113" s="108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8"/>
      <c r="V1113" s="108"/>
      <c r="W1113" s="108"/>
      <c r="X1113" s="76"/>
      <c r="Y1113" s="76"/>
      <c r="Z1113" s="76"/>
      <c r="AA1113" s="76"/>
      <c r="AB1113" s="76"/>
      <c r="AC1113" s="76"/>
      <c r="AD1113" s="76"/>
      <c r="AE1113" s="76"/>
      <c r="AF1113" s="76"/>
      <c r="AG1113" s="76"/>
    </row>
    <row r="1114" ht="22.5" hidden="1" customHeight="1">
      <c r="A1114" s="111"/>
      <c r="B1114" s="111"/>
      <c r="C1114" s="103">
        <f>SUMIFS(Tips_daily!B$2:B$1000, 
        Tips_daily!$A$2:$A$1000, "&gt;="&amp;A1114, 
        Tips_daily!$A$2:$A$1000, "&lt;"&amp;B1114+1)
</f>
        <v>0</v>
      </c>
      <c r="D1114" s="108" t="str">
        <f t="array" ref="D1114">SUMIFS(INDEX(Tips_daily!B$2:AB$1000, 0, MATCH(D1113, Tips_daily!$B$1:$AAG$1, 0)), 
        Tips_daily!$A$2:$A$1000, "&gt;="&amp;A1114, 
        Tips_daily!$A$2:$A$1000, "&lt;"&amp;A1114+7)</f>
        <v>#N/A</v>
      </c>
      <c r="E1114" s="108"/>
      <c r="F1114" s="108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8"/>
      <c r="V1114" s="108"/>
      <c r="W1114" s="108"/>
      <c r="X1114" s="76"/>
      <c r="Y1114" s="76"/>
      <c r="Z1114" s="76"/>
      <c r="AA1114" s="76"/>
      <c r="AB1114" s="76"/>
      <c r="AC1114" s="76"/>
      <c r="AD1114" s="76"/>
      <c r="AE1114" s="76"/>
      <c r="AF1114" s="76"/>
      <c r="AG1114" s="76"/>
    </row>
    <row r="1115" ht="22.5" hidden="1" customHeight="1">
      <c r="A1115" s="111"/>
      <c r="B1115" s="111"/>
      <c r="C1115" s="103">
        <f>SUMIFS(Tips_daily!B$2:B$1000, 
        Tips_daily!$A$2:$A$1000, "&gt;="&amp;A1115, 
        Tips_daily!$A$2:$A$1000, "&lt;"&amp;B1115+1)
</f>
        <v>0</v>
      </c>
      <c r="D1115" s="108" t="str">
        <f t="array" ref="D1115">SUMIFS(INDEX(Tips_daily!B$2:AB$1000, 0, MATCH(D1114, Tips_daily!$B$1:$AAG$1, 0)), 
        Tips_daily!$A$2:$A$1000, "&gt;="&amp;A1115, 
        Tips_daily!$A$2:$A$1000, "&lt;"&amp;A1115+7)</f>
        <v>#N/A</v>
      </c>
      <c r="E1115" s="108"/>
      <c r="F1115" s="108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8"/>
      <c r="V1115" s="108"/>
      <c r="W1115" s="108"/>
      <c r="X1115" s="76"/>
      <c r="Y1115" s="76"/>
      <c r="Z1115" s="76"/>
      <c r="AA1115" s="76"/>
      <c r="AB1115" s="76"/>
      <c r="AC1115" s="76"/>
      <c r="AD1115" s="76"/>
      <c r="AE1115" s="76"/>
      <c r="AF1115" s="76"/>
      <c r="AG1115" s="76"/>
    </row>
    <row r="1116" ht="22.5" hidden="1" customHeight="1">
      <c r="A1116" s="111"/>
      <c r="B1116" s="111"/>
      <c r="C1116" s="103">
        <f>SUMIFS(Tips_daily!B$2:B$1000, 
        Tips_daily!$A$2:$A$1000, "&gt;="&amp;A1116, 
        Tips_daily!$A$2:$A$1000, "&lt;"&amp;B1116+1)
</f>
        <v>0</v>
      </c>
      <c r="D1116" s="108" t="str">
        <f t="array" ref="D1116">SUMIFS(INDEX(Tips_daily!B$2:AB$1000, 0, MATCH(D1115, Tips_daily!$B$1:$AAG$1, 0)), 
        Tips_daily!$A$2:$A$1000, "&gt;="&amp;A1116, 
        Tips_daily!$A$2:$A$1000, "&lt;"&amp;A1116+7)</f>
        <v>#N/A</v>
      </c>
      <c r="E1116" s="108"/>
      <c r="F1116" s="108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8"/>
      <c r="V1116" s="108"/>
      <c r="W1116" s="108"/>
      <c r="X1116" s="76"/>
      <c r="Y1116" s="76"/>
      <c r="Z1116" s="76"/>
      <c r="AA1116" s="76"/>
      <c r="AB1116" s="76"/>
      <c r="AC1116" s="76"/>
      <c r="AD1116" s="76"/>
      <c r="AE1116" s="76"/>
      <c r="AF1116" s="76"/>
      <c r="AG1116" s="76"/>
    </row>
    <row r="1117" ht="22.5" hidden="1" customHeight="1">
      <c r="A1117" s="111"/>
      <c r="B1117" s="111"/>
      <c r="C1117" s="103">
        <f>SUMIFS(Tips_daily!B$2:B$1000, 
        Tips_daily!$A$2:$A$1000, "&gt;="&amp;A1117, 
        Tips_daily!$A$2:$A$1000, "&lt;"&amp;B1117+1)
</f>
        <v>0</v>
      </c>
      <c r="D1117" s="108" t="str">
        <f t="array" ref="D1117">SUMIFS(INDEX(Tips_daily!B$2:AB$1000, 0, MATCH(D1116, Tips_daily!$B$1:$AAG$1, 0)), 
        Tips_daily!$A$2:$A$1000, "&gt;="&amp;A1117, 
        Tips_daily!$A$2:$A$1000, "&lt;"&amp;A1117+7)</f>
        <v>#N/A</v>
      </c>
      <c r="E1117" s="108"/>
      <c r="F1117" s="108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8"/>
      <c r="V1117" s="108"/>
      <c r="W1117" s="108"/>
      <c r="X1117" s="76"/>
      <c r="Y1117" s="76"/>
      <c r="Z1117" s="76"/>
      <c r="AA1117" s="76"/>
      <c r="AB1117" s="76"/>
      <c r="AC1117" s="76"/>
      <c r="AD1117" s="76"/>
      <c r="AE1117" s="76"/>
      <c r="AF1117" s="76"/>
      <c r="AG1117" s="76"/>
    </row>
    <row r="1118" ht="22.5" hidden="1" customHeight="1">
      <c r="A1118" s="111"/>
      <c r="B1118" s="111"/>
      <c r="C1118" s="103">
        <f>SUMIFS(Tips_daily!B$2:B$1000, 
        Tips_daily!$A$2:$A$1000, "&gt;="&amp;A1118, 
        Tips_daily!$A$2:$A$1000, "&lt;"&amp;B1118+1)
</f>
        <v>0</v>
      </c>
      <c r="D1118" s="108" t="str">
        <f t="array" ref="D1118">SUMIFS(INDEX(Tips_daily!B$2:AB$1000, 0, MATCH(D1117, Tips_daily!$B$1:$AAG$1, 0)), 
        Tips_daily!$A$2:$A$1000, "&gt;="&amp;A1118, 
        Tips_daily!$A$2:$A$1000, "&lt;"&amp;A1118+7)</f>
        <v>#N/A</v>
      </c>
      <c r="E1118" s="108"/>
      <c r="F1118" s="108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8"/>
      <c r="V1118" s="108"/>
      <c r="W1118" s="108"/>
      <c r="X1118" s="76"/>
      <c r="Y1118" s="76"/>
      <c r="Z1118" s="76"/>
      <c r="AA1118" s="76"/>
      <c r="AB1118" s="76"/>
      <c r="AC1118" s="76"/>
      <c r="AD1118" s="76"/>
      <c r="AE1118" s="76"/>
      <c r="AF1118" s="76"/>
      <c r="AG1118" s="76"/>
    </row>
    <row r="1119" ht="22.5" hidden="1" customHeight="1">
      <c r="A1119" s="111"/>
      <c r="B1119" s="111"/>
      <c r="C1119" s="103">
        <f>SUMIFS(Tips_daily!B$2:B$1000, 
        Tips_daily!$A$2:$A$1000, "&gt;="&amp;A1119, 
        Tips_daily!$A$2:$A$1000, "&lt;"&amp;B1119+1)
</f>
        <v>0</v>
      </c>
      <c r="D1119" s="108" t="str">
        <f t="array" ref="D1119">SUMIFS(INDEX(Tips_daily!B$2:AB$1000, 0, MATCH(D1118, Tips_daily!$B$1:$AAG$1, 0)), 
        Tips_daily!$A$2:$A$1000, "&gt;="&amp;A1119, 
        Tips_daily!$A$2:$A$1000, "&lt;"&amp;A1119+7)</f>
        <v>#N/A</v>
      </c>
      <c r="E1119" s="108"/>
      <c r="F1119" s="108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8"/>
      <c r="V1119" s="108"/>
      <c r="W1119" s="108"/>
      <c r="X1119" s="76"/>
      <c r="Y1119" s="76"/>
      <c r="Z1119" s="76"/>
      <c r="AA1119" s="76"/>
      <c r="AB1119" s="76"/>
      <c r="AC1119" s="76"/>
      <c r="AD1119" s="76"/>
      <c r="AE1119" s="76"/>
      <c r="AF1119" s="76"/>
      <c r="AG1119" s="76"/>
    </row>
    <row r="1120" ht="22.5" hidden="1" customHeight="1">
      <c r="A1120" s="111"/>
      <c r="B1120" s="111"/>
      <c r="C1120" s="103">
        <f>SUMIFS(Tips_daily!B$2:B$1000, 
        Tips_daily!$A$2:$A$1000, "&gt;="&amp;A1120, 
        Tips_daily!$A$2:$A$1000, "&lt;"&amp;B1120+1)
</f>
        <v>0</v>
      </c>
      <c r="D1120" s="108" t="str">
        <f t="array" ref="D1120">SUMIFS(INDEX(Tips_daily!B$2:AB$1000, 0, MATCH(D1119, Tips_daily!$B$1:$AAG$1, 0)), 
        Tips_daily!$A$2:$A$1000, "&gt;="&amp;A1120, 
        Tips_daily!$A$2:$A$1000, "&lt;"&amp;A1120+7)</f>
        <v>#N/A</v>
      </c>
      <c r="E1120" s="108"/>
      <c r="F1120" s="108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8"/>
      <c r="V1120" s="108"/>
      <c r="W1120" s="108"/>
      <c r="X1120" s="76"/>
      <c r="Y1120" s="76"/>
      <c r="Z1120" s="76"/>
      <c r="AA1120" s="76"/>
      <c r="AB1120" s="76"/>
      <c r="AC1120" s="76"/>
      <c r="AD1120" s="76"/>
      <c r="AE1120" s="76"/>
      <c r="AF1120" s="76"/>
      <c r="AG1120" s="76"/>
    </row>
    <row r="1121" ht="22.5" hidden="1" customHeight="1">
      <c r="A1121" s="111"/>
      <c r="B1121" s="111"/>
      <c r="C1121" s="103">
        <f>SUMIFS(Tips_daily!B$2:B$1000, 
        Tips_daily!$A$2:$A$1000, "&gt;="&amp;A1121, 
        Tips_daily!$A$2:$A$1000, "&lt;"&amp;B1121+1)
</f>
        <v>0</v>
      </c>
      <c r="D1121" s="108" t="str">
        <f t="array" ref="D1121">SUMIFS(INDEX(Tips_daily!B$2:AB$1000, 0, MATCH(D1120, Tips_daily!$B$1:$AAG$1, 0)), 
        Tips_daily!$A$2:$A$1000, "&gt;="&amp;A1121, 
        Tips_daily!$A$2:$A$1000, "&lt;"&amp;A1121+7)</f>
        <v>#N/A</v>
      </c>
      <c r="E1121" s="108"/>
      <c r="F1121" s="108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8"/>
      <c r="V1121" s="108"/>
      <c r="W1121" s="108"/>
      <c r="X1121" s="76"/>
      <c r="Y1121" s="76"/>
      <c r="Z1121" s="76"/>
      <c r="AA1121" s="76"/>
      <c r="AB1121" s="76"/>
      <c r="AC1121" s="76"/>
      <c r="AD1121" s="76"/>
      <c r="AE1121" s="76"/>
      <c r="AF1121" s="76"/>
      <c r="AG1121" s="76"/>
    </row>
    <row r="1122" ht="22.5" hidden="1" customHeight="1">
      <c r="A1122" s="111"/>
      <c r="B1122" s="111"/>
      <c r="C1122" s="103">
        <f>SUMIFS(Tips_daily!B$2:B$1000, 
        Tips_daily!$A$2:$A$1000, "&gt;="&amp;A1122, 
        Tips_daily!$A$2:$A$1000, "&lt;"&amp;B1122+1)
</f>
        <v>0</v>
      </c>
      <c r="D1122" s="108" t="str">
        <f t="array" ref="D1122">SUMIFS(INDEX(Tips_daily!B$2:AB$1000, 0, MATCH(D1121, Tips_daily!$B$1:$AAG$1, 0)), 
        Tips_daily!$A$2:$A$1000, "&gt;="&amp;A1122, 
        Tips_daily!$A$2:$A$1000, "&lt;"&amp;A1122+7)</f>
        <v>#N/A</v>
      </c>
      <c r="E1122" s="108"/>
      <c r="F1122" s="108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8"/>
      <c r="V1122" s="108"/>
      <c r="W1122" s="108"/>
      <c r="X1122" s="76"/>
      <c r="Y1122" s="76"/>
      <c r="Z1122" s="76"/>
      <c r="AA1122" s="76"/>
      <c r="AB1122" s="76"/>
      <c r="AC1122" s="76"/>
      <c r="AD1122" s="76"/>
      <c r="AE1122" s="76"/>
      <c r="AF1122" s="76"/>
      <c r="AG1122" s="76"/>
    </row>
    <row r="1123" ht="22.5" hidden="1" customHeight="1">
      <c r="A1123" s="111"/>
      <c r="B1123" s="111"/>
      <c r="C1123" s="103">
        <f>SUMIFS(Tips_daily!B$2:B$1000, 
        Tips_daily!$A$2:$A$1000, "&gt;="&amp;A1123, 
        Tips_daily!$A$2:$A$1000, "&lt;"&amp;B1123+1)
</f>
        <v>0</v>
      </c>
      <c r="D1123" s="108" t="str">
        <f t="array" ref="D1123">SUMIFS(INDEX(Tips_daily!B$2:AB$1000, 0, MATCH(D1122, Tips_daily!$B$1:$AAG$1, 0)), 
        Tips_daily!$A$2:$A$1000, "&gt;="&amp;A1123, 
        Tips_daily!$A$2:$A$1000, "&lt;"&amp;A1123+7)</f>
        <v>#N/A</v>
      </c>
      <c r="E1123" s="108"/>
      <c r="F1123" s="108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8"/>
      <c r="V1123" s="108"/>
      <c r="W1123" s="108"/>
      <c r="X1123" s="76"/>
      <c r="Y1123" s="76"/>
      <c r="Z1123" s="76"/>
      <c r="AA1123" s="76"/>
      <c r="AB1123" s="76"/>
      <c r="AC1123" s="76"/>
      <c r="AD1123" s="76"/>
      <c r="AE1123" s="76"/>
      <c r="AF1123" s="76"/>
      <c r="AG1123" s="76"/>
    </row>
    <row r="1124" ht="22.5" hidden="1" customHeight="1">
      <c r="A1124" s="111"/>
      <c r="B1124" s="111"/>
      <c r="C1124" s="103">
        <f>SUMIFS(Tips_daily!B$2:B$1000, 
        Tips_daily!$A$2:$A$1000, "&gt;="&amp;A1124, 
        Tips_daily!$A$2:$A$1000, "&lt;"&amp;B1124+1)
</f>
        <v>0</v>
      </c>
      <c r="D1124" s="108" t="str">
        <f t="array" ref="D1124">SUMIFS(INDEX(Tips_daily!B$2:AB$1000, 0, MATCH(D1123, Tips_daily!$B$1:$AAG$1, 0)), 
        Tips_daily!$A$2:$A$1000, "&gt;="&amp;A1124, 
        Tips_daily!$A$2:$A$1000, "&lt;"&amp;A1124+7)</f>
        <v>#N/A</v>
      </c>
      <c r="E1124" s="108"/>
      <c r="F1124" s="108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8"/>
      <c r="V1124" s="108"/>
      <c r="W1124" s="108"/>
      <c r="X1124" s="76"/>
      <c r="Y1124" s="76"/>
      <c r="Z1124" s="76"/>
      <c r="AA1124" s="76"/>
      <c r="AB1124" s="76"/>
      <c r="AC1124" s="76"/>
      <c r="AD1124" s="76"/>
      <c r="AE1124" s="76"/>
      <c r="AF1124" s="76"/>
      <c r="AG1124" s="76"/>
    </row>
    <row r="1125" ht="22.5" hidden="1" customHeight="1">
      <c r="A1125" s="111"/>
      <c r="B1125" s="111"/>
      <c r="C1125" s="103">
        <f>SUMIFS(Tips_daily!B$2:B$1000, 
        Tips_daily!$A$2:$A$1000, "&gt;="&amp;A1125, 
        Tips_daily!$A$2:$A$1000, "&lt;"&amp;B1125+1)
</f>
        <v>0</v>
      </c>
      <c r="D1125" s="108" t="str">
        <f t="array" ref="D1125">SUMIFS(INDEX(Tips_daily!B$2:AB$1000, 0, MATCH(D1124, Tips_daily!$B$1:$AAG$1, 0)), 
        Tips_daily!$A$2:$A$1000, "&gt;="&amp;A1125, 
        Tips_daily!$A$2:$A$1000, "&lt;"&amp;A1125+7)</f>
        <v>#N/A</v>
      </c>
      <c r="E1125" s="108"/>
      <c r="F1125" s="108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8"/>
      <c r="V1125" s="108"/>
      <c r="W1125" s="108"/>
      <c r="X1125" s="76"/>
      <c r="Y1125" s="76"/>
      <c r="Z1125" s="76"/>
      <c r="AA1125" s="76"/>
      <c r="AB1125" s="76"/>
      <c r="AC1125" s="76"/>
      <c r="AD1125" s="76"/>
      <c r="AE1125" s="76"/>
      <c r="AF1125" s="76"/>
      <c r="AG1125" s="76"/>
    </row>
    <row r="1126" ht="22.5" hidden="1" customHeight="1">
      <c r="A1126" s="111"/>
      <c r="B1126" s="111"/>
      <c r="C1126" s="103">
        <f>SUMIFS(Tips_daily!B$2:B$1000, 
        Tips_daily!$A$2:$A$1000, "&gt;="&amp;A1126, 
        Tips_daily!$A$2:$A$1000, "&lt;"&amp;B1126+1)
</f>
        <v>0</v>
      </c>
      <c r="D1126" s="108" t="str">
        <f t="array" ref="D1126">SUMIFS(INDEX(Tips_daily!B$2:AB$1000, 0, MATCH(D1125, Tips_daily!$B$1:$AAG$1, 0)), 
        Tips_daily!$A$2:$A$1000, "&gt;="&amp;A1126, 
        Tips_daily!$A$2:$A$1000, "&lt;"&amp;A1126+7)</f>
        <v>#N/A</v>
      </c>
      <c r="E1126" s="108"/>
      <c r="F1126" s="108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8"/>
      <c r="V1126" s="108"/>
      <c r="W1126" s="108"/>
      <c r="X1126" s="76"/>
      <c r="Y1126" s="76"/>
      <c r="Z1126" s="76"/>
      <c r="AA1126" s="76"/>
      <c r="AB1126" s="76"/>
      <c r="AC1126" s="76"/>
      <c r="AD1126" s="76"/>
      <c r="AE1126" s="76"/>
      <c r="AF1126" s="76"/>
      <c r="AG1126" s="76"/>
    </row>
    <row r="1127" ht="22.5" hidden="1" customHeight="1">
      <c r="A1127" s="111"/>
      <c r="B1127" s="111"/>
      <c r="C1127" s="103">
        <f>SUMIFS(Tips_daily!B$2:B$1000, 
        Tips_daily!$A$2:$A$1000, "&gt;="&amp;A1127, 
        Tips_daily!$A$2:$A$1000, "&lt;"&amp;B1127+1)
</f>
        <v>0</v>
      </c>
      <c r="D1127" s="108" t="str">
        <f t="array" ref="D1127">SUMIFS(INDEX(Tips_daily!B$2:AB$1000, 0, MATCH(D1126, Tips_daily!$B$1:$AAG$1, 0)), 
        Tips_daily!$A$2:$A$1000, "&gt;="&amp;A1127, 
        Tips_daily!$A$2:$A$1000, "&lt;"&amp;A1127+7)</f>
        <v>#N/A</v>
      </c>
      <c r="E1127" s="108"/>
      <c r="F1127" s="108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8"/>
      <c r="V1127" s="108"/>
      <c r="W1127" s="108"/>
      <c r="X1127" s="76"/>
      <c r="Y1127" s="76"/>
      <c r="Z1127" s="76"/>
      <c r="AA1127" s="76"/>
      <c r="AB1127" s="76"/>
      <c r="AC1127" s="76"/>
      <c r="AD1127" s="76"/>
      <c r="AE1127" s="76"/>
      <c r="AF1127" s="76"/>
      <c r="AG1127" s="76"/>
    </row>
    <row r="1128" ht="22.5" hidden="1" customHeight="1">
      <c r="A1128" s="111"/>
      <c r="B1128" s="111"/>
      <c r="C1128" s="103">
        <f>SUMIFS(Tips_daily!B$2:B$1000, 
        Tips_daily!$A$2:$A$1000, "&gt;="&amp;A1128, 
        Tips_daily!$A$2:$A$1000, "&lt;"&amp;B1128+1)
</f>
        <v>0</v>
      </c>
      <c r="D1128" s="108" t="str">
        <f t="array" ref="D1128">SUMIFS(INDEX(Tips_daily!B$2:AB$1000, 0, MATCH(D1127, Tips_daily!$B$1:$AAG$1, 0)), 
        Tips_daily!$A$2:$A$1000, "&gt;="&amp;A1128, 
        Tips_daily!$A$2:$A$1000, "&lt;"&amp;A1128+7)</f>
        <v>#N/A</v>
      </c>
      <c r="E1128" s="108"/>
      <c r="F1128" s="108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8"/>
      <c r="V1128" s="108"/>
      <c r="W1128" s="108"/>
      <c r="X1128" s="76"/>
      <c r="Y1128" s="76"/>
      <c r="Z1128" s="76"/>
      <c r="AA1128" s="76"/>
      <c r="AB1128" s="76"/>
      <c r="AC1128" s="76"/>
      <c r="AD1128" s="76"/>
      <c r="AE1128" s="76"/>
      <c r="AF1128" s="76"/>
      <c r="AG1128" s="76"/>
    </row>
    <row r="1129" ht="22.5" hidden="1" customHeight="1">
      <c r="A1129" s="111"/>
      <c r="B1129" s="111"/>
      <c r="C1129" s="103">
        <f>SUMIFS(Tips_daily!B$2:B$1000, 
        Tips_daily!$A$2:$A$1000, "&gt;="&amp;A1129, 
        Tips_daily!$A$2:$A$1000, "&lt;"&amp;B1129+1)
</f>
        <v>0</v>
      </c>
      <c r="D1129" s="108" t="str">
        <f t="array" ref="D1129">SUMIFS(INDEX(Tips_daily!B$2:AB$1000, 0, MATCH(D1128, Tips_daily!$B$1:$AAG$1, 0)), 
        Tips_daily!$A$2:$A$1000, "&gt;="&amp;A1129, 
        Tips_daily!$A$2:$A$1000, "&lt;"&amp;A1129+7)</f>
        <v>#N/A</v>
      </c>
      <c r="E1129" s="108"/>
      <c r="F1129" s="108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8"/>
      <c r="V1129" s="108"/>
      <c r="W1129" s="108"/>
      <c r="X1129" s="76"/>
      <c r="Y1129" s="76"/>
      <c r="Z1129" s="76"/>
      <c r="AA1129" s="76"/>
      <c r="AB1129" s="76"/>
      <c r="AC1129" s="76"/>
      <c r="AD1129" s="76"/>
      <c r="AE1129" s="76"/>
      <c r="AF1129" s="76"/>
      <c r="AG1129" s="76"/>
    </row>
    <row r="1130" ht="22.5" hidden="1" customHeight="1">
      <c r="A1130" s="111"/>
      <c r="B1130" s="111"/>
      <c r="C1130" s="103">
        <f>SUMIFS(Tips_daily!B$2:B$1000, 
        Tips_daily!$A$2:$A$1000, "&gt;="&amp;A1130, 
        Tips_daily!$A$2:$A$1000, "&lt;"&amp;B1130+1)
</f>
        <v>0</v>
      </c>
      <c r="D1130" s="108" t="str">
        <f t="array" ref="D1130">SUMIFS(INDEX(Tips_daily!B$2:AB$1000, 0, MATCH(D1129, Tips_daily!$B$1:$AAG$1, 0)), 
        Tips_daily!$A$2:$A$1000, "&gt;="&amp;A1130, 
        Tips_daily!$A$2:$A$1000, "&lt;"&amp;A1130+7)</f>
        <v>#N/A</v>
      </c>
      <c r="E1130" s="108"/>
      <c r="F1130" s="108"/>
      <c r="G1130" s="108"/>
      <c r="H1130" s="108"/>
      <c r="I1130" s="108"/>
      <c r="J1130" s="108"/>
      <c r="K1130" s="108"/>
      <c r="L1130" s="108"/>
      <c r="M1130" s="108"/>
      <c r="N1130" s="108"/>
      <c r="O1130" s="108"/>
      <c r="P1130" s="108"/>
      <c r="Q1130" s="108"/>
      <c r="R1130" s="108"/>
      <c r="S1130" s="108"/>
      <c r="T1130" s="108"/>
      <c r="U1130" s="108"/>
      <c r="V1130" s="108"/>
      <c r="W1130" s="108"/>
      <c r="X1130" s="76"/>
      <c r="Y1130" s="76"/>
      <c r="Z1130" s="76"/>
      <c r="AA1130" s="76"/>
      <c r="AB1130" s="76"/>
      <c r="AC1130" s="76"/>
      <c r="AD1130" s="76"/>
      <c r="AE1130" s="76"/>
      <c r="AF1130" s="76"/>
      <c r="AG1130" s="76"/>
    </row>
    <row r="1131" ht="22.5" hidden="1" customHeight="1">
      <c r="A1131" s="111"/>
      <c r="B1131" s="111"/>
      <c r="C1131" s="103">
        <f>SUMIFS(Tips_daily!B$2:B$1000, 
        Tips_daily!$A$2:$A$1000, "&gt;="&amp;A1131, 
        Tips_daily!$A$2:$A$1000, "&lt;"&amp;B1131+1)
</f>
        <v>0</v>
      </c>
      <c r="D1131" s="108" t="str">
        <f t="array" ref="D1131">SUMIFS(INDEX(Tips_daily!B$2:AB$1000, 0, MATCH(D1130, Tips_daily!$B$1:$AAG$1, 0)), 
        Tips_daily!$A$2:$A$1000, "&gt;="&amp;A1131, 
        Tips_daily!$A$2:$A$1000, "&lt;"&amp;A1131+7)</f>
        <v>#N/A</v>
      </c>
      <c r="E1131" s="108"/>
      <c r="F1131" s="108"/>
      <c r="G1131" s="108"/>
      <c r="H1131" s="108"/>
      <c r="I1131" s="108"/>
      <c r="J1131" s="108"/>
      <c r="K1131" s="108"/>
      <c r="L1131" s="108"/>
      <c r="M1131" s="108"/>
      <c r="N1131" s="108"/>
      <c r="O1131" s="108"/>
      <c r="P1131" s="108"/>
      <c r="Q1131" s="108"/>
      <c r="R1131" s="108"/>
      <c r="S1131" s="108"/>
      <c r="T1131" s="108"/>
      <c r="U1131" s="108"/>
      <c r="V1131" s="108"/>
      <c r="W1131" s="108"/>
      <c r="X1131" s="76"/>
      <c r="Y1131" s="76"/>
      <c r="Z1131" s="76"/>
      <c r="AA1131" s="76"/>
      <c r="AB1131" s="76"/>
      <c r="AC1131" s="76"/>
      <c r="AD1131" s="76"/>
      <c r="AE1131" s="76"/>
      <c r="AF1131" s="76"/>
      <c r="AG1131" s="76"/>
    </row>
    <row r="1132" ht="22.5" hidden="1" customHeight="1">
      <c r="A1132" s="111"/>
      <c r="B1132" s="111"/>
      <c r="C1132" s="103">
        <f>SUMIFS(Tips_daily!B$2:B$1000, 
        Tips_daily!$A$2:$A$1000, "&gt;="&amp;A1132, 
        Tips_daily!$A$2:$A$1000, "&lt;"&amp;B1132+1)
</f>
        <v>0</v>
      </c>
      <c r="D1132" s="108" t="str">
        <f t="array" ref="D1132">SUMIFS(INDEX(Tips_daily!B$2:AB$1000, 0, MATCH(D1131, Tips_daily!$B$1:$AAG$1, 0)), 
        Tips_daily!$A$2:$A$1000, "&gt;="&amp;A1132, 
        Tips_daily!$A$2:$A$1000, "&lt;"&amp;A1132+7)</f>
        <v>#N/A</v>
      </c>
      <c r="E1132" s="108"/>
      <c r="F1132" s="108"/>
      <c r="G1132" s="108"/>
      <c r="H1132" s="108"/>
      <c r="I1132" s="108"/>
      <c r="J1132" s="108"/>
      <c r="K1132" s="108"/>
      <c r="L1132" s="108"/>
      <c r="M1132" s="108"/>
      <c r="N1132" s="108"/>
      <c r="O1132" s="108"/>
      <c r="P1132" s="108"/>
      <c r="Q1132" s="108"/>
      <c r="R1132" s="108"/>
      <c r="S1132" s="108"/>
      <c r="T1132" s="108"/>
      <c r="U1132" s="108"/>
      <c r="V1132" s="108"/>
      <c r="W1132" s="108"/>
      <c r="X1132" s="76"/>
      <c r="Y1132" s="76"/>
      <c r="Z1132" s="76"/>
      <c r="AA1132" s="76"/>
      <c r="AB1132" s="76"/>
      <c r="AC1132" s="76"/>
      <c r="AD1132" s="76"/>
      <c r="AE1132" s="76"/>
      <c r="AF1132" s="76"/>
      <c r="AG1132" s="76"/>
    </row>
    <row r="1133" ht="22.5" hidden="1" customHeight="1">
      <c r="A1133" s="111"/>
      <c r="B1133" s="111"/>
      <c r="C1133" s="103">
        <f>SUMIFS(Tips_daily!B$2:B$1000, 
        Tips_daily!$A$2:$A$1000, "&gt;="&amp;A1133, 
        Tips_daily!$A$2:$A$1000, "&lt;"&amp;B1133+1)
</f>
        <v>0</v>
      </c>
      <c r="D1133" s="108" t="str">
        <f t="array" ref="D1133">SUMIFS(INDEX(Tips_daily!B$2:AB$1000, 0, MATCH(D1132, Tips_daily!$B$1:$AAG$1, 0)), 
        Tips_daily!$A$2:$A$1000, "&gt;="&amp;A1133, 
        Tips_daily!$A$2:$A$1000, "&lt;"&amp;A1133+7)</f>
        <v>#N/A</v>
      </c>
      <c r="E1133" s="108"/>
      <c r="F1133" s="108"/>
      <c r="G1133" s="108"/>
      <c r="H1133" s="108"/>
      <c r="I1133" s="108"/>
      <c r="J1133" s="108"/>
      <c r="K1133" s="108"/>
      <c r="L1133" s="108"/>
      <c r="M1133" s="108"/>
      <c r="N1133" s="108"/>
      <c r="O1133" s="108"/>
      <c r="P1133" s="108"/>
      <c r="Q1133" s="108"/>
      <c r="R1133" s="108"/>
      <c r="S1133" s="108"/>
      <c r="T1133" s="108"/>
      <c r="U1133" s="108"/>
      <c r="V1133" s="108"/>
      <c r="W1133" s="108"/>
      <c r="X1133" s="76"/>
      <c r="Y1133" s="76"/>
      <c r="Z1133" s="76"/>
      <c r="AA1133" s="76"/>
      <c r="AB1133" s="76"/>
      <c r="AC1133" s="76"/>
      <c r="AD1133" s="76"/>
      <c r="AE1133" s="76"/>
      <c r="AF1133" s="76"/>
      <c r="AG1133" s="76"/>
    </row>
    <row r="1134" ht="22.5" hidden="1" customHeight="1">
      <c r="A1134" s="111"/>
      <c r="B1134" s="111"/>
      <c r="C1134" s="103">
        <f>SUMIFS(Tips_daily!B$2:B$1000, 
        Tips_daily!$A$2:$A$1000, "&gt;="&amp;A1134, 
        Tips_daily!$A$2:$A$1000, "&lt;"&amp;B1134+1)
</f>
        <v>0</v>
      </c>
      <c r="D1134" s="108" t="str">
        <f t="array" ref="D1134">SUMIFS(INDEX(Tips_daily!B$2:AB$1000, 0, MATCH(D1133, Tips_daily!$B$1:$AAG$1, 0)), 
        Tips_daily!$A$2:$A$1000, "&gt;="&amp;A1134, 
        Tips_daily!$A$2:$A$1000, "&lt;"&amp;A1134+7)</f>
        <v>#N/A</v>
      </c>
      <c r="E1134" s="108"/>
      <c r="F1134" s="108"/>
      <c r="G1134" s="108"/>
      <c r="H1134" s="108"/>
      <c r="I1134" s="108"/>
      <c r="J1134" s="108"/>
      <c r="K1134" s="108"/>
      <c r="L1134" s="108"/>
      <c r="M1134" s="108"/>
      <c r="N1134" s="108"/>
      <c r="O1134" s="108"/>
      <c r="P1134" s="108"/>
      <c r="Q1134" s="108"/>
      <c r="R1134" s="108"/>
      <c r="S1134" s="108"/>
      <c r="T1134" s="108"/>
      <c r="U1134" s="108"/>
      <c r="V1134" s="108"/>
      <c r="W1134" s="108"/>
      <c r="X1134" s="76"/>
      <c r="Y1134" s="76"/>
      <c r="Z1134" s="76"/>
      <c r="AA1134" s="76"/>
      <c r="AB1134" s="76"/>
      <c r="AC1134" s="76"/>
      <c r="AD1134" s="76"/>
      <c r="AE1134" s="76"/>
      <c r="AF1134" s="76"/>
      <c r="AG1134" s="76"/>
    </row>
    <row r="1135" ht="22.5" hidden="1" customHeight="1">
      <c r="A1135" s="111"/>
      <c r="B1135" s="111"/>
      <c r="C1135" s="103">
        <f>SUMIFS(Tips_daily!B$2:B$1000, 
        Tips_daily!$A$2:$A$1000, "&gt;="&amp;A1135, 
        Tips_daily!$A$2:$A$1000, "&lt;"&amp;B1135+1)
</f>
        <v>0</v>
      </c>
      <c r="D1135" s="108" t="str">
        <f t="array" ref="D1135">SUMIFS(INDEX(Tips_daily!B$2:AB$1000, 0, MATCH(D1134, Tips_daily!$B$1:$AAG$1, 0)), 
        Tips_daily!$A$2:$A$1000, "&gt;="&amp;A1135, 
        Tips_daily!$A$2:$A$1000, "&lt;"&amp;A1135+7)</f>
        <v>#N/A</v>
      </c>
      <c r="E1135" s="108"/>
      <c r="F1135" s="108"/>
      <c r="G1135" s="108"/>
      <c r="H1135" s="108"/>
      <c r="I1135" s="108"/>
      <c r="J1135" s="108"/>
      <c r="K1135" s="108"/>
      <c r="L1135" s="108"/>
      <c r="M1135" s="108"/>
      <c r="N1135" s="108"/>
      <c r="O1135" s="108"/>
      <c r="P1135" s="108"/>
      <c r="Q1135" s="108"/>
      <c r="R1135" s="108"/>
      <c r="S1135" s="108"/>
      <c r="T1135" s="108"/>
      <c r="U1135" s="108"/>
      <c r="V1135" s="108"/>
      <c r="W1135" s="108"/>
      <c r="X1135" s="76"/>
      <c r="Y1135" s="76"/>
      <c r="Z1135" s="76"/>
      <c r="AA1135" s="76"/>
      <c r="AB1135" s="76"/>
      <c r="AC1135" s="76"/>
      <c r="AD1135" s="76"/>
      <c r="AE1135" s="76"/>
      <c r="AF1135" s="76"/>
      <c r="AG1135" s="76"/>
    </row>
    <row r="1136" ht="22.5" hidden="1" customHeight="1">
      <c r="A1136" s="111"/>
      <c r="B1136" s="111"/>
      <c r="C1136" s="103">
        <f>SUMIFS(Tips_daily!B$2:B$1000, 
        Tips_daily!$A$2:$A$1000, "&gt;="&amp;A1136, 
        Tips_daily!$A$2:$A$1000, "&lt;"&amp;B1136+1)
</f>
        <v>0</v>
      </c>
      <c r="D1136" s="108" t="str">
        <f t="array" ref="D1136">SUMIFS(INDEX(Tips_daily!B$2:AB$1000, 0, MATCH(D1135, Tips_daily!$B$1:$AAG$1, 0)), 
        Tips_daily!$A$2:$A$1000, "&gt;="&amp;A1136, 
        Tips_daily!$A$2:$A$1000, "&lt;"&amp;A1136+7)</f>
        <v>#N/A</v>
      </c>
      <c r="E1136" s="108"/>
      <c r="F1136" s="108"/>
      <c r="G1136" s="108"/>
      <c r="H1136" s="108"/>
      <c r="I1136" s="108"/>
      <c r="J1136" s="108"/>
      <c r="K1136" s="108"/>
      <c r="L1136" s="108"/>
      <c r="M1136" s="108"/>
      <c r="N1136" s="108"/>
      <c r="O1136" s="108"/>
      <c r="P1136" s="108"/>
      <c r="Q1136" s="108"/>
      <c r="R1136" s="108"/>
      <c r="S1136" s="108"/>
      <c r="T1136" s="108"/>
      <c r="U1136" s="108"/>
      <c r="V1136" s="108"/>
      <c r="W1136" s="108"/>
      <c r="X1136" s="76"/>
      <c r="Y1136" s="76"/>
      <c r="Z1136" s="76"/>
      <c r="AA1136" s="76"/>
      <c r="AB1136" s="76"/>
      <c r="AC1136" s="76"/>
      <c r="AD1136" s="76"/>
      <c r="AE1136" s="76"/>
      <c r="AF1136" s="76"/>
      <c r="AG1136" s="76"/>
    </row>
    <row r="1137" ht="22.5" hidden="1" customHeight="1">
      <c r="A1137" s="111"/>
      <c r="B1137" s="111"/>
      <c r="C1137" s="103">
        <f>SUMIFS(Tips_daily!B$2:B$1000, 
        Tips_daily!$A$2:$A$1000, "&gt;="&amp;A1137, 
        Tips_daily!$A$2:$A$1000, "&lt;"&amp;B1137+1)
</f>
        <v>0</v>
      </c>
      <c r="D1137" s="108" t="str">
        <f t="array" ref="D1137">SUMIFS(INDEX(Tips_daily!B$2:AB$1000, 0, MATCH(D1136, Tips_daily!$B$1:$AAG$1, 0)), 
        Tips_daily!$A$2:$A$1000, "&gt;="&amp;A1137, 
        Tips_daily!$A$2:$A$1000, "&lt;"&amp;A1137+7)</f>
        <v>#N/A</v>
      </c>
      <c r="E1137" s="108"/>
      <c r="F1137" s="108"/>
      <c r="G1137" s="108"/>
      <c r="H1137" s="108"/>
      <c r="I1137" s="108"/>
      <c r="J1137" s="108"/>
      <c r="K1137" s="108"/>
      <c r="L1137" s="108"/>
      <c r="M1137" s="108"/>
      <c r="N1137" s="108"/>
      <c r="O1137" s="108"/>
      <c r="P1137" s="108"/>
      <c r="Q1137" s="108"/>
      <c r="R1137" s="108"/>
      <c r="S1137" s="108"/>
      <c r="T1137" s="108"/>
      <c r="U1137" s="108"/>
      <c r="V1137" s="108"/>
      <c r="W1137" s="108"/>
      <c r="X1137" s="76"/>
      <c r="Y1137" s="76"/>
      <c r="Z1137" s="76"/>
      <c r="AA1137" s="76"/>
      <c r="AB1137" s="76"/>
      <c r="AC1137" s="76"/>
      <c r="AD1137" s="76"/>
      <c r="AE1137" s="76"/>
      <c r="AF1137" s="76"/>
      <c r="AG1137" s="76"/>
    </row>
    <row r="1138" ht="22.5" hidden="1" customHeight="1">
      <c r="A1138" s="111"/>
      <c r="B1138" s="111"/>
      <c r="C1138" s="103">
        <f>SUMIFS(Tips_daily!B$2:B$1000, 
        Tips_daily!$A$2:$A$1000, "&gt;="&amp;A1138, 
        Tips_daily!$A$2:$A$1000, "&lt;"&amp;B1138+1)
</f>
        <v>0</v>
      </c>
      <c r="D1138" s="108" t="str">
        <f t="array" ref="D1138">SUMIFS(INDEX(Tips_daily!B$2:AB$1000, 0, MATCH(D1137, Tips_daily!$B$1:$AAG$1, 0)), 
        Tips_daily!$A$2:$A$1000, "&gt;="&amp;A1138, 
        Tips_daily!$A$2:$A$1000, "&lt;"&amp;A1138+7)</f>
        <v>#N/A</v>
      </c>
      <c r="E1138" s="108"/>
      <c r="F1138" s="108"/>
      <c r="G1138" s="108"/>
      <c r="H1138" s="108"/>
      <c r="I1138" s="108"/>
      <c r="J1138" s="108"/>
      <c r="K1138" s="108"/>
      <c r="L1138" s="108"/>
      <c r="M1138" s="108"/>
      <c r="N1138" s="108"/>
      <c r="O1138" s="108"/>
      <c r="P1138" s="108"/>
      <c r="Q1138" s="108"/>
      <c r="R1138" s="108"/>
      <c r="S1138" s="108"/>
      <c r="T1138" s="108"/>
      <c r="U1138" s="108"/>
      <c r="V1138" s="108"/>
      <c r="W1138" s="108"/>
      <c r="X1138" s="76"/>
      <c r="Y1138" s="76"/>
      <c r="Z1138" s="76"/>
      <c r="AA1138" s="76"/>
      <c r="AB1138" s="76"/>
      <c r="AC1138" s="76"/>
      <c r="AD1138" s="76"/>
      <c r="AE1138" s="76"/>
      <c r="AF1138" s="76"/>
      <c r="AG1138" s="76"/>
    </row>
    <row r="1139" ht="22.5" hidden="1" customHeight="1">
      <c r="A1139" s="111"/>
      <c r="B1139" s="111"/>
      <c r="C1139" s="103">
        <f>SUMIFS(Tips_daily!B$2:B$1000, 
        Tips_daily!$A$2:$A$1000, "&gt;="&amp;A1139, 
        Tips_daily!$A$2:$A$1000, "&lt;"&amp;B1139+1)
</f>
        <v>0</v>
      </c>
      <c r="D1139" s="108" t="str">
        <f t="array" ref="D1139">SUMIFS(INDEX(Tips_daily!B$2:AB$1000, 0, MATCH(D1138, Tips_daily!$B$1:$AAG$1, 0)), 
        Tips_daily!$A$2:$A$1000, "&gt;="&amp;A1139, 
        Tips_daily!$A$2:$A$1000, "&lt;"&amp;A1139+7)</f>
        <v>#N/A</v>
      </c>
      <c r="E1139" s="108"/>
      <c r="F1139" s="108"/>
      <c r="G1139" s="108"/>
      <c r="H1139" s="108"/>
      <c r="I1139" s="108"/>
      <c r="J1139" s="108"/>
      <c r="K1139" s="108"/>
      <c r="L1139" s="108"/>
      <c r="M1139" s="108"/>
      <c r="N1139" s="108"/>
      <c r="O1139" s="108"/>
      <c r="P1139" s="108"/>
      <c r="Q1139" s="108"/>
      <c r="R1139" s="108"/>
      <c r="S1139" s="108"/>
      <c r="T1139" s="108"/>
      <c r="U1139" s="108"/>
      <c r="V1139" s="108"/>
      <c r="W1139" s="108"/>
      <c r="X1139" s="76"/>
      <c r="Y1139" s="76"/>
      <c r="Z1139" s="76"/>
      <c r="AA1139" s="76"/>
      <c r="AB1139" s="76"/>
      <c r="AC1139" s="76"/>
      <c r="AD1139" s="76"/>
      <c r="AE1139" s="76"/>
      <c r="AF1139" s="76"/>
      <c r="AG1139" s="76"/>
    </row>
    <row r="1140" ht="22.5" hidden="1" customHeight="1">
      <c r="A1140" s="111"/>
      <c r="B1140" s="111"/>
      <c r="C1140" s="103">
        <f>SUMIFS(Tips_daily!B$2:B$1000, 
        Tips_daily!$A$2:$A$1000, "&gt;="&amp;A1140, 
        Tips_daily!$A$2:$A$1000, "&lt;"&amp;B1140+1)
</f>
        <v>0</v>
      </c>
      <c r="D1140" s="108" t="str">
        <f t="array" ref="D1140">SUMIFS(INDEX(Tips_daily!B$2:AB$1000, 0, MATCH(D1139, Tips_daily!$B$1:$AAG$1, 0)), 
        Tips_daily!$A$2:$A$1000, "&gt;="&amp;A1140, 
        Tips_daily!$A$2:$A$1000, "&lt;"&amp;A1140+7)</f>
        <v>#N/A</v>
      </c>
      <c r="E1140" s="108"/>
      <c r="F1140" s="108"/>
      <c r="G1140" s="108"/>
      <c r="H1140" s="108"/>
      <c r="I1140" s="108"/>
      <c r="J1140" s="108"/>
      <c r="K1140" s="108"/>
      <c r="L1140" s="108"/>
      <c r="M1140" s="108"/>
      <c r="N1140" s="108"/>
      <c r="O1140" s="108"/>
      <c r="P1140" s="108"/>
      <c r="Q1140" s="108"/>
      <c r="R1140" s="108"/>
      <c r="S1140" s="108"/>
      <c r="T1140" s="108"/>
      <c r="U1140" s="108"/>
      <c r="V1140" s="108"/>
      <c r="W1140" s="108"/>
      <c r="X1140" s="76"/>
      <c r="Y1140" s="76"/>
      <c r="Z1140" s="76"/>
      <c r="AA1140" s="76"/>
      <c r="AB1140" s="76"/>
      <c r="AC1140" s="76"/>
      <c r="AD1140" s="76"/>
      <c r="AE1140" s="76"/>
      <c r="AF1140" s="76"/>
      <c r="AG1140" s="76"/>
    </row>
    <row r="1141" ht="22.5" hidden="1" customHeight="1">
      <c r="A1141" s="111"/>
      <c r="B1141" s="111"/>
      <c r="C1141" s="103">
        <f>SUMIFS(Tips_daily!B$2:B$1000, 
        Tips_daily!$A$2:$A$1000, "&gt;="&amp;A1141, 
        Tips_daily!$A$2:$A$1000, "&lt;"&amp;B1141+1)
</f>
        <v>0</v>
      </c>
      <c r="D1141" s="108" t="str">
        <f t="array" ref="D1141">SUMIFS(INDEX(Tips_daily!B$2:AB$1000, 0, MATCH(D1140, Tips_daily!$B$1:$AAG$1, 0)), 
        Tips_daily!$A$2:$A$1000, "&gt;="&amp;A1141, 
        Tips_daily!$A$2:$A$1000, "&lt;"&amp;A1141+7)</f>
        <v>#N/A</v>
      </c>
      <c r="E1141" s="108"/>
      <c r="F1141" s="108"/>
      <c r="G1141" s="108"/>
      <c r="H1141" s="108"/>
      <c r="I1141" s="108"/>
      <c r="J1141" s="108"/>
      <c r="K1141" s="108"/>
      <c r="L1141" s="108"/>
      <c r="M1141" s="108"/>
      <c r="N1141" s="108"/>
      <c r="O1141" s="108"/>
      <c r="P1141" s="108"/>
      <c r="Q1141" s="108"/>
      <c r="R1141" s="108"/>
      <c r="S1141" s="108"/>
      <c r="T1141" s="108"/>
      <c r="U1141" s="108"/>
      <c r="V1141" s="108"/>
      <c r="W1141" s="108"/>
      <c r="X1141" s="76"/>
      <c r="Y1141" s="76"/>
      <c r="Z1141" s="76"/>
      <c r="AA1141" s="76"/>
      <c r="AB1141" s="76"/>
      <c r="AC1141" s="76"/>
      <c r="AD1141" s="76"/>
      <c r="AE1141" s="76"/>
      <c r="AF1141" s="76"/>
      <c r="AG1141" s="76"/>
    </row>
    <row r="1142" ht="22.5" hidden="1" customHeight="1">
      <c r="A1142" s="111"/>
      <c r="B1142" s="111"/>
      <c r="C1142" s="103">
        <f>SUMIFS(Tips_daily!B$2:B$1000, 
        Tips_daily!$A$2:$A$1000, "&gt;="&amp;A1142, 
        Tips_daily!$A$2:$A$1000, "&lt;"&amp;B1142+1)
</f>
        <v>0</v>
      </c>
      <c r="D1142" s="108" t="str">
        <f t="array" ref="D1142">SUMIFS(INDEX(Tips_daily!B$2:AB$1000, 0, MATCH(D1141, Tips_daily!$B$1:$AAG$1, 0)), 
        Tips_daily!$A$2:$A$1000, "&gt;="&amp;A1142, 
        Tips_daily!$A$2:$A$1000, "&lt;"&amp;A1142+7)</f>
        <v>#N/A</v>
      </c>
      <c r="E1142" s="108"/>
      <c r="F1142" s="108"/>
      <c r="G1142" s="108"/>
      <c r="H1142" s="108"/>
      <c r="I1142" s="108"/>
      <c r="J1142" s="108"/>
      <c r="K1142" s="108"/>
      <c r="L1142" s="108"/>
      <c r="M1142" s="108"/>
      <c r="N1142" s="108"/>
      <c r="O1142" s="108"/>
      <c r="P1142" s="108"/>
      <c r="Q1142" s="108"/>
      <c r="R1142" s="108"/>
      <c r="S1142" s="108"/>
      <c r="T1142" s="108"/>
      <c r="U1142" s="108"/>
      <c r="V1142" s="108"/>
      <c r="W1142" s="108"/>
      <c r="X1142" s="76"/>
      <c r="Y1142" s="76"/>
      <c r="Z1142" s="76"/>
      <c r="AA1142" s="76"/>
      <c r="AB1142" s="76"/>
      <c r="AC1142" s="76"/>
      <c r="AD1142" s="76"/>
      <c r="AE1142" s="76"/>
      <c r="AF1142" s="76"/>
      <c r="AG1142" s="76"/>
    </row>
    <row r="1143" ht="22.5" hidden="1" customHeight="1">
      <c r="A1143" s="111"/>
      <c r="B1143" s="111"/>
      <c r="C1143" s="103">
        <f>SUMIFS(Tips_daily!B$2:B$1000, 
        Tips_daily!$A$2:$A$1000, "&gt;="&amp;A1143, 
        Tips_daily!$A$2:$A$1000, "&lt;"&amp;B1143+1)
</f>
        <v>0</v>
      </c>
      <c r="D1143" s="108" t="str">
        <f t="array" ref="D1143">SUMIFS(INDEX(Tips_daily!B$2:AB$1000, 0, MATCH(D1142, Tips_daily!$B$1:$AAG$1, 0)), 
        Tips_daily!$A$2:$A$1000, "&gt;="&amp;A1143, 
        Tips_daily!$A$2:$A$1000, "&lt;"&amp;A1143+7)</f>
        <v>#N/A</v>
      </c>
      <c r="E1143" s="108"/>
      <c r="F1143" s="108"/>
      <c r="G1143" s="108"/>
      <c r="H1143" s="108"/>
      <c r="I1143" s="108"/>
      <c r="J1143" s="108"/>
      <c r="K1143" s="108"/>
      <c r="L1143" s="108"/>
      <c r="M1143" s="108"/>
      <c r="N1143" s="108"/>
      <c r="O1143" s="108"/>
      <c r="P1143" s="108"/>
      <c r="Q1143" s="108"/>
      <c r="R1143" s="108"/>
      <c r="S1143" s="108"/>
      <c r="T1143" s="108"/>
      <c r="U1143" s="108"/>
      <c r="V1143" s="108"/>
      <c r="W1143" s="108"/>
      <c r="X1143" s="76"/>
      <c r="Y1143" s="76"/>
      <c r="Z1143" s="76"/>
      <c r="AA1143" s="76"/>
      <c r="AB1143" s="76"/>
      <c r="AC1143" s="76"/>
      <c r="AD1143" s="76"/>
      <c r="AE1143" s="76"/>
      <c r="AF1143" s="76"/>
      <c r="AG1143" s="76"/>
    </row>
    <row r="1144" ht="22.5" hidden="1" customHeight="1">
      <c r="A1144" s="111"/>
      <c r="B1144" s="111"/>
      <c r="C1144" s="103">
        <f>SUMIFS(Tips_daily!B$2:B$1000, 
        Tips_daily!$A$2:$A$1000, "&gt;="&amp;A1144, 
        Tips_daily!$A$2:$A$1000, "&lt;"&amp;B1144+1)
</f>
        <v>0</v>
      </c>
      <c r="D1144" s="108" t="str">
        <f t="array" ref="D1144">SUMIFS(INDEX(Tips_daily!B$2:AB$1000, 0, MATCH(D1143, Tips_daily!$B$1:$AAG$1, 0)), 
        Tips_daily!$A$2:$A$1000, "&gt;="&amp;A1144, 
        Tips_daily!$A$2:$A$1000, "&lt;"&amp;A1144+7)</f>
        <v>#N/A</v>
      </c>
      <c r="E1144" s="108"/>
      <c r="F1144" s="108"/>
      <c r="G1144" s="108"/>
      <c r="H1144" s="108"/>
      <c r="I1144" s="108"/>
      <c r="J1144" s="108"/>
      <c r="K1144" s="108"/>
      <c r="L1144" s="108"/>
      <c r="M1144" s="108"/>
      <c r="N1144" s="108"/>
      <c r="O1144" s="108"/>
      <c r="P1144" s="108"/>
      <c r="Q1144" s="108"/>
      <c r="R1144" s="108"/>
      <c r="S1144" s="108"/>
      <c r="T1144" s="108"/>
      <c r="U1144" s="108"/>
      <c r="V1144" s="108"/>
      <c r="W1144" s="108"/>
      <c r="X1144" s="76"/>
      <c r="Y1144" s="76"/>
      <c r="Z1144" s="76"/>
      <c r="AA1144" s="76"/>
      <c r="AB1144" s="76"/>
      <c r="AC1144" s="76"/>
      <c r="AD1144" s="76"/>
      <c r="AE1144" s="76"/>
      <c r="AF1144" s="76"/>
      <c r="AG1144" s="76"/>
    </row>
    <row r="1145" ht="22.5" hidden="1" customHeight="1">
      <c r="A1145" s="111"/>
      <c r="B1145" s="111"/>
      <c r="C1145" s="103">
        <f>SUMIFS(Tips_daily!B$2:B$1000, 
        Tips_daily!$A$2:$A$1000, "&gt;="&amp;A1145, 
        Tips_daily!$A$2:$A$1000, "&lt;"&amp;B1145+1)
</f>
        <v>0</v>
      </c>
      <c r="D1145" s="108" t="str">
        <f t="array" ref="D1145">SUMIFS(INDEX(Tips_daily!B$2:AB$1000, 0, MATCH(D1144, Tips_daily!$B$1:$AAG$1, 0)), 
        Tips_daily!$A$2:$A$1000, "&gt;="&amp;A1145, 
        Tips_daily!$A$2:$A$1000, "&lt;"&amp;A1145+7)</f>
        <v>#N/A</v>
      </c>
      <c r="E1145" s="108"/>
      <c r="F1145" s="108"/>
      <c r="G1145" s="108"/>
      <c r="H1145" s="108"/>
      <c r="I1145" s="108"/>
      <c r="J1145" s="108"/>
      <c r="K1145" s="108"/>
      <c r="L1145" s="108"/>
      <c r="M1145" s="108"/>
      <c r="N1145" s="108"/>
      <c r="O1145" s="108"/>
      <c r="P1145" s="108"/>
      <c r="Q1145" s="108"/>
      <c r="R1145" s="108"/>
      <c r="S1145" s="108"/>
      <c r="T1145" s="108"/>
      <c r="U1145" s="108"/>
      <c r="V1145" s="108"/>
      <c r="W1145" s="108"/>
      <c r="X1145" s="76"/>
      <c r="Y1145" s="76"/>
      <c r="Z1145" s="76"/>
      <c r="AA1145" s="76"/>
      <c r="AB1145" s="76"/>
      <c r="AC1145" s="76"/>
      <c r="AD1145" s="76"/>
      <c r="AE1145" s="76"/>
      <c r="AF1145" s="76"/>
      <c r="AG1145" s="76"/>
    </row>
    <row r="1146" ht="22.5" hidden="1" customHeight="1">
      <c r="A1146" s="111"/>
      <c r="B1146" s="111"/>
      <c r="C1146" s="103">
        <f>SUMIFS(Tips_daily!B$2:B$1000, 
        Tips_daily!$A$2:$A$1000, "&gt;="&amp;A1146, 
        Tips_daily!$A$2:$A$1000, "&lt;"&amp;B1146+1)
</f>
        <v>0</v>
      </c>
      <c r="D1146" s="108" t="str">
        <f t="array" ref="D1146">SUMIFS(INDEX(Tips_daily!B$2:AB$1000, 0, MATCH(D1145, Tips_daily!$B$1:$AAG$1, 0)), 
        Tips_daily!$A$2:$A$1000, "&gt;="&amp;A1146, 
        Tips_daily!$A$2:$A$1000, "&lt;"&amp;A1146+7)</f>
        <v>#N/A</v>
      </c>
      <c r="E1146" s="108"/>
      <c r="F1146" s="108"/>
      <c r="G1146" s="108"/>
      <c r="H1146" s="108"/>
      <c r="I1146" s="108"/>
      <c r="J1146" s="108"/>
      <c r="K1146" s="108"/>
      <c r="L1146" s="108"/>
      <c r="M1146" s="108"/>
      <c r="N1146" s="108"/>
      <c r="O1146" s="108"/>
      <c r="P1146" s="108"/>
      <c r="Q1146" s="108"/>
      <c r="R1146" s="108"/>
      <c r="S1146" s="108"/>
      <c r="T1146" s="108"/>
      <c r="U1146" s="108"/>
      <c r="V1146" s="108"/>
      <c r="W1146" s="108"/>
      <c r="X1146" s="76"/>
      <c r="Y1146" s="76"/>
      <c r="Z1146" s="76"/>
      <c r="AA1146" s="76"/>
      <c r="AB1146" s="76"/>
      <c r="AC1146" s="76"/>
      <c r="AD1146" s="76"/>
      <c r="AE1146" s="76"/>
      <c r="AF1146" s="76"/>
      <c r="AG1146" s="76"/>
    </row>
    <row r="1147" ht="22.5" hidden="1" customHeight="1">
      <c r="A1147" s="111"/>
      <c r="B1147" s="111"/>
      <c r="C1147" s="103">
        <f>SUMIFS(Tips_daily!B$2:B$1000, 
        Tips_daily!$A$2:$A$1000, "&gt;="&amp;A1147, 
        Tips_daily!$A$2:$A$1000, "&lt;"&amp;B1147+1)
</f>
        <v>0</v>
      </c>
      <c r="D1147" s="108" t="str">
        <f t="array" ref="D1147">SUMIFS(INDEX(Tips_daily!B$2:AB$1000, 0, MATCH(D1146, Tips_daily!$B$1:$AAG$1, 0)), 
        Tips_daily!$A$2:$A$1000, "&gt;="&amp;A1147, 
        Tips_daily!$A$2:$A$1000, "&lt;"&amp;A1147+7)</f>
        <v>#N/A</v>
      </c>
      <c r="E1147" s="108"/>
      <c r="F1147" s="108"/>
      <c r="G1147" s="108"/>
      <c r="H1147" s="108"/>
      <c r="I1147" s="108"/>
      <c r="J1147" s="108"/>
      <c r="K1147" s="108"/>
      <c r="L1147" s="108"/>
      <c r="M1147" s="108"/>
      <c r="N1147" s="108"/>
      <c r="O1147" s="108"/>
      <c r="P1147" s="108"/>
      <c r="Q1147" s="108"/>
      <c r="R1147" s="108"/>
      <c r="S1147" s="108"/>
      <c r="T1147" s="108"/>
      <c r="U1147" s="108"/>
      <c r="V1147" s="108"/>
      <c r="W1147" s="108"/>
      <c r="X1147" s="76"/>
      <c r="Y1147" s="76"/>
      <c r="Z1147" s="76"/>
      <c r="AA1147" s="76"/>
      <c r="AB1147" s="76"/>
      <c r="AC1147" s="76"/>
      <c r="AD1147" s="76"/>
      <c r="AE1147" s="76"/>
      <c r="AF1147" s="76"/>
      <c r="AG1147" s="76"/>
    </row>
    <row r="1148" ht="22.5" hidden="1" customHeight="1">
      <c r="A1148" s="111"/>
      <c r="B1148" s="111"/>
      <c r="C1148" s="103">
        <f>SUMIFS(Tips_daily!B$2:B$1000, 
        Tips_daily!$A$2:$A$1000, "&gt;="&amp;A1148, 
        Tips_daily!$A$2:$A$1000, "&lt;"&amp;B1148+1)
</f>
        <v>0</v>
      </c>
      <c r="D1148" s="108" t="str">
        <f t="array" ref="D1148">SUMIFS(INDEX(Tips_daily!B$2:AB$1000, 0, MATCH(D1147, Tips_daily!$B$1:$AAG$1, 0)), 
        Tips_daily!$A$2:$A$1000, "&gt;="&amp;A1148, 
        Tips_daily!$A$2:$A$1000, "&lt;"&amp;A1148+7)</f>
        <v>#N/A</v>
      </c>
      <c r="E1148" s="108"/>
      <c r="F1148" s="108"/>
      <c r="G1148" s="108"/>
      <c r="H1148" s="108"/>
      <c r="I1148" s="108"/>
      <c r="J1148" s="108"/>
      <c r="K1148" s="108"/>
      <c r="L1148" s="108"/>
      <c r="M1148" s="108"/>
      <c r="N1148" s="108"/>
      <c r="O1148" s="108"/>
      <c r="P1148" s="108"/>
      <c r="Q1148" s="108"/>
      <c r="R1148" s="108"/>
      <c r="S1148" s="108"/>
      <c r="T1148" s="108"/>
      <c r="U1148" s="108"/>
      <c r="V1148" s="108"/>
      <c r="W1148" s="108"/>
      <c r="X1148" s="76"/>
      <c r="Y1148" s="76"/>
      <c r="Z1148" s="76"/>
      <c r="AA1148" s="76"/>
      <c r="AB1148" s="76"/>
      <c r="AC1148" s="76"/>
      <c r="AD1148" s="76"/>
      <c r="AE1148" s="76"/>
      <c r="AF1148" s="76"/>
      <c r="AG1148" s="76"/>
    </row>
    <row r="1149" ht="22.5" hidden="1" customHeight="1">
      <c r="A1149" s="111"/>
      <c r="B1149" s="111"/>
      <c r="C1149" s="103">
        <f>SUMIFS(Tips_daily!B$2:B$1000, 
        Tips_daily!$A$2:$A$1000, "&gt;="&amp;A1149, 
        Tips_daily!$A$2:$A$1000, "&lt;"&amp;B1149+1)
</f>
        <v>0</v>
      </c>
      <c r="D1149" s="108" t="str">
        <f t="array" ref="D1149">SUMIFS(INDEX(Tips_daily!B$2:AB$1000, 0, MATCH(D1148, Tips_daily!$B$1:$AAG$1, 0)), 
        Tips_daily!$A$2:$A$1000, "&gt;="&amp;A1149, 
        Tips_daily!$A$2:$A$1000, "&lt;"&amp;A1149+7)</f>
        <v>#N/A</v>
      </c>
      <c r="E1149" s="108"/>
      <c r="F1149" s="108"/>
      <c r="G1149" s="108"/>
      <c r="H1149" s="108"/>
      <c r="I1149" s="108"/>
      <c r="J1149" s="108"/>
      <c r="K1149" s="108"/>
      <c r="L1149" s="108"/>
      <c r="M1149" s="108"/>
      <c r="N1149" s="108"/>
      <c r="O1149" s="108"/>
      <c r="P1149" s="108"/>
      <c r="Q1149" s="108"/>
      <c r="R1149" s="108"/>
      <c r="S1149" s="108"/>
      <c r="T1149" s="108"/>
      <c r="U1149" s="108"/>
      <c r="V1149" s="108"/>
      <c r="W1149" s="108"/>
      <c r="X1149" s="76"/>
      <c r="Y1149" s="76"/>
      <c r="Z1149" s="76"/>
      <c r="AA1149" s="76"/>
      <c r="AB1149" s="76"/>
      <c r="AC1149" s="76"/>
      <c r="AD1149" s="76"/>
      <c r="AE1149" s="76"/>
      <c r="AF1149" s="76"/>
      <c r="AG1149" s="76"/>
    </row>
    <row r="1150" ht="22.5" hidden="1" customHeight="1">
      <c r="A1150" s="111"/>
      <c r="B1150" s="111"/>
      <c r="C1150" s="103">
        <f>SUMIFS(Tips_daily!B$2:B$1000, 
        Tips_daily!$A$2:$A$1000, "&gt;="&amp;A1150, 
        Tips_daily!$A$2:$A$1000, "&lt;"&amp;B1150+1)
</f>
        <v>0</v>
      </c>
      <c r="D1150" s="108" t="str">
        <f t="array" ref="D1150">SUMIFS(INDEX(Tips_daily!B$2:AB$1000, 0, MATCH(D1149, Tips_daily!$B$1:$AAG$1, 0)), 
        Tips_daily!$A$2:$A$1000, "&gt;="&amp;A1150, 
        Tips_daily!$A$2:$A$1000, "&lt;"&amp;A1150+7)</f>
        <v>#N/A</v>
      </c>
      <c r="E1150" s="108"/>
      <c r="F1150" s="108"/>
      <c r="G1150" s="108"/>
      <c r="H1150" s="108"/>
      <c r="I1150" s="108"/>
      <c r="J1150" s="108"/>
      <c r="K1150" s="108"/>
      <c r="L1150" s="108"/>
      <c r="M1150" s="108"/>
      <c r="N1150" s="108"/>
      <c r="O1150" s="108"/>
      <c r="P1150" s="108"/>
      <c r="Q1150" s="108"/>
      <c r="R1150" s="108"/>
      <c r="S1150" s="108"/>
      <c r="T1150" s="108"/>
      <c r="U1150" s="108"/>
      <c r="V1150" s="108"/>
      <c r="W1150" s="108"/>
      <c r="X1150" s="76"/>
      <c r="Y1150" s="76"/>
      <c r="Z1150" s="76"/>
      <c r="AA1150" s="76"/>
      <c r="AB1150" s="76"/>
      <c r="AC1150" s="76"/>
      <c r="AD1150" s="76"/>
      <c r="AE1150" s="76"/>
      <c r="AF1150" s="76"/>
      <c r="AG1150" s="76"/>
    </row>
    <row r="1151" ht="22.5" hidden="1" customHeight="1">
      <c r="A1151" s="111"/>
      <c r="B1151" s="111"/>
      <c r="C1151" s="103">
        <f>SUMIFS(Tips_daily!B$2:B$1000, 
        Tips_daily!$A$2:$A$1000, "&gt;="&amp;A1151, 
        Tips_daily!$A$2:$A$1000, "&lt;"&amp;B1151+1)
</f>
        <v>0</v>
      </c>
      <c r="D1151" s="108" t="str">
        <f t="array" ref="D1151">SUMIFS(INDEX(Tips_daily!B$2:AB$1000, 0, MATCH(D1150, Tips_daily!$B$1:$AAG$1, 0)), 
        Tips_daily!$A$2:$A$1000, "&gt;="&amp;A1151, 
        Tips_daily!$A$2:$A$1000, "&lt;"&amp;A1151+7)</f>
        <v>#N/A</v>
      </c>
      <c r="E1151" s="108"/>
      <c r="F1151" s="108"/>
      <c r="G1151" s="108"/>
      <c r="H1151" s="108"/>
      <c r="I1151" s="108"/>
      <c r="J1151" s="108"/>
      <c r="K1151" s="108"/>
      <c r="L1151" s="108"/>
      <c r="M1151" s="108"/>
      <c r="N1151" s="108"/>
      <c r="O1151" s="108"/>
      <c r="P1151" s="108"/>
      <c r="Q1151" s="108"/>
      <c r="R1151" s="108"/>
      <c r="S1151" s="108"/>
      <c r="T1151" s="108"/>
      <c r="U1151" s="108"/>
      <c r="V1151" s="108"/>
      <c r="W1151" s="108"/>
      <c r="X1151" s="76"/>
      <c r="Y1151" s="76"/>
      <c r="Z1151" s="76"/>
      <c r="AA1151" s="76"/>
      <c r="AB1151" s="76"/>
      <c r="AC1151" s="76"/>
      <c r="AD1151" s="76"/>
      <c r="AE1151" s="76"/>
      <c r="AF1151" s="76"/>
      <c r="AG1151" s="76"/>
    </row>
    <row r="1152" ht="22.5" hidden="1" customHeight="1">
      <c r="A1152" s="111"/>
      <c r="B1152" s="111"/>
      <c r="C1152" s="103">
        <f>SUMIFS(Tips_daily!B$2:B$1000, 
        Tips_daily!$A$2:$A$1000, "&gt;="&amp;A1152, 
        Tips_daily!$A$2:$A$1000, "&lt;"&amp;B1152+1)
</f>
        <v>0</v>
      </c>
      <c r="D1152" s="108" t="str">
        <f t="array" ref="D1152">SUMIFS(INDEX(Tips_daily!B$2:AB$1000, 0, MATCH(D1151, Tips_daily!$B$1:$AAG$1, 0)), 
        Tips_daily!$A$2:$A$1000, "&gt;="&amp;A1152, 
        Tips_daily!$A$2:$A$1000, "&lt;"&amp;A1152+7)</f>
        <v>#N/A</v>
      </c>
      <c r="E1152" s="108"/>
      <c r="F1152" s="108"/>
      <c r="G1152" s="108"/>
      <c r="H1152" s="108"/>
      <c r="I1152" s="108"/>
      <c r="J1152" s="108"/>
      <c r="K1152" s="108"/>
      <c r="L1152" s="108"/>
      <c r="M1152" s="108"/>
      <c r="N1152" s="108"/>
      <c r="O1152" s="108"/>
      <c r="P1152" s="108"/>
      <c r="Q1152" s="108"/>
      <c r="R1152" s="108"/>
      <c r="S1152" s="108"/>
      <c r="T1152" s="108"/>
      <c r="U1152" s="108"/>
      <c r="V1152" s="108"/>
      <c r="W1152" s="108"/>
      <c r="X1152" s="76"/>
      <c r="Y1152" s="76"/>
      <c r="Z1152" s="76"/>
      <c r="AA1152" s="76"/>
      <c r="AB1152" s="76"/>
      <c r="AC1152" s="76"/>
      <c r="AD1152" s="76"/>
      <c r="AE1152" s="76"/>
      <c r="AF1152" s="76"/>
      <c r="AG1152" s="76"/>
    </row>
    <row r="1153" ht="22.5" hidden="1" customHeight="1">
      <c r="A1153" s="111"/>
      <c r="B1153" s="111"/>
      <c r="C1153" s="103">
        <f>SUMIFS(Tips_daily!B$2:B$1000, 
        Tips_daily!$A$2:$A$1000, "&gt;="&amp;A1153, 
        Tips_daily!$A$2:$A$1000, "&lt;"&amp;B1153+1)
</f>
        <v>0</v>
      </c>
      <c r="D1153" s="108" t="str">
        <f t="array" ref="D1153">SUMIFS(INDEX(Tips_daily!B$2:AB$1000, 0, MATCH(D1152, Tips_daily!$B$1:$AAG$1, 0)), 
        Tips_daily!$A$2:$A$1000, "&gt;="&amp;A1153, 
        Tips_daily!$A$2:$A$1000, "&lt;"&amp;A1153+7)</f>
        <v>#N/A</v>
      </c>
      <c r="E1153" s="108"/>
      <c r="F1153" s="108"/>
      <c r="G1153" s="108"/>
      <c r="H1153" s="108"/>
      <c r="I1153" s="108"/>
      <c r="J1153" s="108"/>
      <c r="K1153" s="108"/>
      <c r="L1153" s="108"/>
      <c r="M1153" s="108"/>
      <c r="N1153" s="108"/>
      <c r="O1153" s="108"/>
      <c r="P1153" s="108"/>
      <c r="Q1153" s="108"/>
      <c r="R1153" s="108"/>
      <c r="S1153" s="108"/>
      <c r="T1153" s="108"/>
      <c r="U1153" s="108"/>
      <c r="V1153" s="108"/>
      <c r="W1153" s="108"/>
      <c r="X1153" s="76"/>
      <c r="Y1153" s="76"/>
      <c r="Z1153" s="76"/>
      <c r="AA1153" s="76"/>
      <c r="AB1153" s="76"/>
      <c r="AC1153" s="76"/>
      <c r="AD1153" s="76"/>
      <c r="AE1153" s="76"/>
      <c r="AF1153" s="76"/>
      <c r="AG1153" s="76"/>
    </row>
    <row r="1154" ht="22.5" hidden="1" customHeight="1">
      <c r="A1154" s="111"/>
      <c r="B1154" s="111"/>
      <c r="C1154" s="103">
        <f>SUMIFS(Tips_daily!B$2:B$1000, 
        Tips_daily!$A$2:$A$1000, "&gt;="&amp;A1154, 
        Tips_daily!$A$2:$A$1000, "&lt;"&amp;B1154+1)
</f>
        <v>0</v>
      </c>
      <c r="D1154" s="108" t="str">
        <f t="array" ref="D1154">SUMIFS(INDEX(Tips_daily!B$2:AB$1000, 0, MATCH(D1153, Tips_daily!$B$1:$AAG$1, 0)), 
        Tips_daily!$A$2:$A$1000, "&gt;="&amp;A1154, 
        Tips_daily!$A$2:$A$1000, "&lt;"&amp;A1154+7)</f>
        <v>#N/A</v>
      </c>
      <c r="E1154" s="108"/>
      <c r="F1154" s="108"/>
      <c r="G1154" s="108"/>
      <c r="H1154" s="108"/>
      <c r="I1154" s="108"/>
      <c r="J1154" s="108"/>
      <c r="K1154" s="108"/>
      <c r="L1154" s="108"/>
      <c r="M1154" s="108"/>
      <c r="N1154" s="108"/>
      <c r="O1154" s="108"/>
      <c r="P1154" s="108"/>
      <c r="Q1154" s="108"/>
      <c r="R1154" s="108"/>
      <c r="S1154" s="108"/>
      <c r="T1154" s="108"/>
      <c r="U1154" s="108"/>
      <c r="V1154" s="108"/>
      <c r="W1154" s="108"/>
      <c r="X1154" s="76"/>
      <c r="Y1154" s="76"/>
      <c r="Z1154" s="76"/>
      <c r="AA1154" s="76"/>
      <c r="AB1154" s="76"/>
      <c r="AC1154" s="76"/>
      <c r="AD1154" s="76"/>
      <c r="AE1154" s="76"/>
      <c r="AF1154" s="76"/>
      <c r="AG1154" s="76"/>
    </row>
    <row r="1155" ht="22.5" hidden="1" customHeight="1">
      <c r="A1155" s="111"/>
      <c r="B1155" s="111"/>
      <c r="C1155" s="103">
        <f>SUMIFS(Tips_daily!B$2:B$1000, 
        Tips_daily!$A$2:$A$1000, "&gt;="&amp;A1155, 
        Tips_daily!$A$2:$A$1000, "&lt;"&amp;B1155+1)
</f>
        <v>0</v>
      </c>
      <c r="D1155" s="108" t="str">
        <f t="array" ref="D1155">SUMIFS(INDEX(Tips_daily!B$2:AB$1000, 0, MATCH(D1154, Tips_daily!$B$1:$AAG$1, 0)), 
        Tips_daily!$A$2:$A$1000, "&gt;="&amp;A1155, 
        Tips_daily!$A$2:$A$1000, "&lt;"&amp;A1155+7)</f>
        <v>#N/A</v>
      </c>
      <c r="E1155" s="108"/>
      <c r="F1155" s="108"/>
      <c r="G1155" s="108"/>
      <c r="H1155" s="108"/>
      <c r="I1155" s="108"/>
      <c r="J1155" s="108"/>
      <c r="K1155" s="108"/>
      <c r="L1155" s="108"/>
      <c r="M1155" s="108"/>
      <c r="N1155" s="108"/>
      <c r="O1155" s="108"/>
      <c r="P1155" s="108"/>
      <c r="Q1155" s="108"/>
      <c r="R1155" s="108"/>
      <c r="S1155" s="108"/>
      <c r="T1155" s="108"/>
      <c r="U1155" s="108"/>
      <c r="V1155" s="108"/>
      <c r="W1155" s="108"/>
      <c r="X1155" s="76"/>
      <c r="Y1155" s="76"/>
      <c r="Z1155" s="76"/>
      <c r="AA1155" s="76"/>
      <c r="AB1155" s="76"/>
      <c r="AC1155" s="76"/>
      <c r="AD1155" s="76"/>
      <c r="AE1155" s="76"/>
      <c r="AF1155" s="76"/>
      <c r="AG1155" s="76"/>
    </row>
    <row r="1156" ht="22.5" hidden="1" customHeight="1">
      <c r="A1156" s="111"/>
      <c r="B1156" s="111"/>
      <c r="C1156" s="103">
        <f>SUMIFS(Tips_daily!B$2:B$1000, 
        Tips_daily!$A$2:$A$1000, "&gt;="&amp;A1156, 
        Tips_daily!$A$2:$A$1000, "&lt;"&amp;B1156+1)
</f>
        <v>0</v>
      </c>
      <c r="D1156" s="108" t="str">
        <f t="array" ref="D1156">SUMIFS(INDEX(Tips_daily!B$2:AB$1000, 0, MATCH(D1155, Tips_daily!$B$1:$AAG$1, 0)), 
        Tips_daily!$A$2:$A$1000, "&gt;="&amp;A1156, 
        Tips_daily!$A$2:$A$1000, "&lt;"&amp;A1156+7)</f>
        <v>#N/A</v>
      </c>
      <c r="E1156" s="108"/>
      <c r="F1156" s="108"/>
      <c r="G1156" s="108"/>
      <c r="H1156" s="108"/>
      <c r="I1156" s="108"/>
      <c r="J1156" s="108"/>
      <c r="K1156" s="108"/>
      <c r="L1156" s="108"/>
      <c r="M1156" s="108"/>
      <c r="N1156" s="108"/>
      <c r="O1156" s="108"/>
      <c r="P1156" s="108"/>
      <c r="Q1156" s="108"/>
      <c r="R1156" s="108"/>
      <c r="S1156" s="108"/>
      <c r="T1156" s="108"/>
      <c r="U1156" s="108"/>
      <c r="V1156" s="108"/>
      <c r="W1156" s="108"/>
      <c r="X1156" s="76"/>
      <c r="Y1156" s="76"/>
      <c r="Z1156" s="76"/>
      <c r="AA1156" s="76"/>
      <c r="AB1156" s="76"/>
      <c r="AC1156" s="76"/>
      <c r="AD1156" s="76"/>
      <c r="AE1156" s="76"/>
      <c r="AF1156" s="76"/>
      <c r="AG1156" s="76"/>
    </row>
    <row r="1157" ht="22.5" hidden="1" customHeight="1">
      <c r="A1157" s="111"/>
      <c r="B1157" s="111"/>
      <c r="C1157" s="103">
        <f>SUMIFS(Tips_daily!B$2:B$1000, 
        Tips_daily!$A$2:$A$1000, "&gt;="&amp;A1157, 
        Tips_daily!$A$2:$A$1000, "&lt;"&amp;B1157+1)
</f>
        <v>0</v>
      </c>
      <c r="D1157" s="108" t="str">
        <f t="array" ref="D1157">SUMIFS(INDEX(Tips_daily!B$2:AB$1000, 0, MATCH(D1156, Tips_daily!$B$1:$AAG$1, 0)), 
        Tips_daily!$A$2:$A$1000, "&gt;="&amp;A1157, 
        Tips_daily!$A$2:$A$1000, "&lt;"&amp;A1157+7)</f>
        <v>#N/A</v>
      </c>
      <c r="E1157" s="108"/>
      <c r="F1157" s="108"/>
      <c r="G1157" s="108"/>
      <c r="H1157" s="108"/>
      <c r="I1157" s="108"/>
      <c r="J1157" s="108"/>
      <c r="K1157" s="108"/>
      <c r="L1157" s="108"/>
      <c r="M1157" s="108"/>
      <c r="N1157" s="108"/>
      <c r="O1157" s="108"/>
      <c r="P1157" s="108"/>
      <c r="Q1157" s="108"/>
      <c r="R1157" s="108"/>
      <c r="S1157" s="108"/>
      <c r="T1157" s="108"/>
      <c r="U1157" s="108"/>
      <c r="V1157" s="108"/>
      <c r="W1157" s="108"/>
      <c r="X1157" s="76"/>
      <c r="Y1157" s="76"/>
      <c r="Z1157" s="76"/>
      <c r="AA1157" s="76"/>
      <c r="AB1157" s="76"/>
      <c r="AC1157" s="76"/>
      <c r="AD1157" s="76"/>
      <c r="AE1157" s="76"/>
      <c r="AF1157" s="76"/>
      <c r="AG1157" s="76"/>
    </row>
    <row r="1158" ht="22.5" hidden="1" customHeight="1">
      <c r="A1158" s="111"/>
      <c r="B1158" s="111"/>
      <c r="C1158" s="103">
        <f>SUMIFS(Tips_daily!B$2:B$1000, 
        Tips_daily!$A$2:$A$1000, "&gt;="&amp;A1158, 
        Tips_daily!$A$2:$A$1000, "&lt;"&amp;B1158+1)
</f>
        <v>0</v>
      </c>
      <c r="D1158" s="108" t="str">
        <f t="array" ref="D1158">SUMIFS(INDEX(Tips_daily!B$2:AB$1000, 0, MATCH(D1157, Tips_daily!$B$1:$AAG$1, 0)), 
        Tips_daily!$A$2:$A$1000, "&gt;="&amp;A1158, 
        Tips_daily!$A$2:$A$1000, "&lt;"&amp;A1158+7)</f>
        <v>#N/A</v>
      </c>
      <c r="E1158" s="108"/>
      <c r="F1158" s="108"/>
      <c r="G1158" s="108"/>
      <c r="H1158" s="108"/>
      <c r="I1158" s="108"/>
      <c r="J1158" s="108"/>
      <c r="K1158" s="108"/>
      <c r="L1158" s="108"/>
      <c r="M1158" s="108"/>
      <c r="N1158" s="108"/>
      <c r="O1158" s="108"/>
      <c r="P1158" s="108"/>
      <c r="Q1158" s="108"/>
      <c r="R1158" s="108"/>
      <c r="S1158" s="108"/>
      <c r="T1158" s="108"/>
      <c r="U1158" s="108"/>
      <c r="V1158" s="108"/>
      <c r="W1158" s="108"/>
      <c r="X1158" s="76"/>
      <c r="Y1158" s="76"/>
      <c r="Z1158" s="76"/>
      <c r="AA1158" s="76"/>
      <c r="AB1158" s="76"/>
      <c r="AC1158" s="76"/>
      <c r="AD1158" s="76"/>
      <c r="AE1158" s="76"/>
      <c r="AF1158" s="76"/>
      <c r="AG1158" s="76"/>
    </row>
    <row r="1159" ht="22.5" hidden="1" customHeight="1">
      <c r="A1159" s="111"/>
      <c r="B1159" s="111"/>
      <c r="C1159" s="103">
        <f>SUMIFS(Tips_daily!B$2:B$1000, 
        Tips_daily!$A$2:$A$1000, "&gt;="&amp;A1159, 
        Tips_daily!$A$2:$A$1000, "&lt;"&amp;B1159+1)
</f>
        <v>0</v>
      </c>
      <c r="D1159" s="108" t="str">
        <f t="array" ref="D1159">SUMIFS(INDEX(Tips_daily!B$2:AB$1000, 0, MATCH(D1158, Tips_daily!$B$1:$AAG$1, 0)), 
        Tips_daily!$A$2:$A$1000, "&gt;="&amp;A1159, 
        Tips_daily!$A$2:$A$1000, "&lt;"&amp;A1159+7)</f>
        <v>#N/A</v>
      </c>
      <c r="E1159" s="108"/>
      <c r="F1159" s="108"/>
      <c r="G1159" s="108"/>
      <c r="H1159" s="108"/>
      <c r="I1159" s="108"/>
      <c r="J1159" s="108"/>
      <c r="K1159" s="108"/>
      <c r="L1159" s="108"/>
      <c r="M1159" s="108"/>
      <c r="N1159" s="108"/>
      <c r="O1159" s="108"/>
      <c r="P1159" s="108"/>
      <c r="Q1159" s="108"/>
      <c r="R1159" s="108"/>
      <c r="S1159" s="108"/>
      <c r="T1159" s="108"/>
      <c r="U1159" s="108"/>
      <c r="V1159" s="108"/>
      <c r="W1159" s="108"/>
      <c r="X1159" s="76"/>
      <c r="Y1159" s="76"/>
      <c r="Z1159" s="76"/>
      <c r="AA1159" s="76"/>
      <c r="AB1159" s="76"/>
      <c r="AC1159" s="76"/>
      <c r="AD1159" s="76"/>
      <c r="AE1159" s="76"/>
      <c r="AF1159" s="76"/>
      <c r="AG1159" s="76"/>
    </row>
    <row r="1160" ht="22.5" hidden="1" customHeight="1">
      <c r="A1160" s="111"/>
      <c r="B1160" s="111"/>
      <c r="C1160" s="103">
        <f>SUMIFS(Tips_daily!B$2:B$1000, 
        Tips_daily!$A$2:$A$1000, "&gt;="&amp;A1160, 
        Tips_daily!$A$2:$A$1000, "&lt;"&amp;B1160+1)
</f>
        <v>0</v>
      </c>
      <c r="D1160" s="108" t="str">
        <f t="array" ref="D1160">SUMIFS(INDEX(Tips_daily!B$2:AB$1000, 0, MATCH(D1159, Tips_daily!$B$1:$AAG$1, 0)), 
        Tips_daily!$A$2:$A$1000, "&gt;="&amp;A1160, 
        Tips_daily!$A$2:$A$1000, "&lt;"&amp;A1160+7)</f>
        <v>#N/A</v>
      </c>
      <c r="E1160" s="108"/>
      <c r="F1160" s="108"/>
      <c r="G1160" s="108"/>
      <c r="H1160" s="108"/>
      <c r="I1160" s="108"/>
      <c r="J1160" s="108"/>
      <c r="K1160" s="108"/>
      <c r="L1160" s="108"/>
      <c r="M1160" s="108"/>
      <c r="N1160" s="108"/>
      <c r="O1160" s="108"/>
      <c r="P1160" s="108"/>
      <c r="Q1160" s="108"/>
      <c r="R1160" s="108"/>
      <c r="S1160" s="108"/>
      <c r="T1160" s="108"/>
      <c r="U1160" s="108"/>
      <c r="V1160" s="108"/>
      <c r="W1160" s="108"/>
      <c r="X1160" s="76"/>
      <c r="Y1160" s="76"/>
      <c r="Z1160" s="76"/>
      <c r="AA1160" s="76"/>
      <c r="AB1160" s="76"/>
      <c r="AC1160" s="76"/>
      <c r="AD1160" s="76"/>
      <c r="AE1160" s="76"/>
      <c r="AF1160" s="76"/>
      <c r="AG1160" s="76"/>
    </row>
    <row r="1161" ht="22.5" hidden="1" customHeight="1">
      <c r="A1161" s="111"/>
      <c r="B1161" s="111"/>
      <c r="C1161" s="103">
        <f>SUMIFS(Tips_daily!B$2:B$1000, 
        Tips_daily!$A$2:$A$1000, "&gt;="&amp;A1161, 
        Tips_daily!$A$2:$A$1000, "&lt;"&amp;B1161+1)
</f>
        <v>0</v>
      </c>
      <c r="D1161" s="108" t="str">
        <f t="array" ref="D1161">SUMIFS(INDEX(Tips_daily!B$2:AB$1000, 0, MATCH(D1160, Tips_daily!$B$1:$AAG$1, 0)), 
        Tips_daily!$A$2:$A$1000, "&gt;="&amp;A1161, 
        Tips_daily!$A$2:$A$1000, "&lt;"&amp;A1161+7)</f>
        <v>#N/A</v>
      </c>
      <c r="E1161" s="108"/>
      <c r="F1161" s="108"/>
      <c r="G1161" s="108"/>
      <c r="H1161" s="108"/>
      <c r="I1161" s="108"/>
      <c r="J1161" s="108"/>
      <c r="K1161" s="108"/>
      <c r="L1161" s="108"/>
      <c r="M1161" s="108"/>
      <c r="N1161" s="108"/>
      <c r="O1161" s="108"/>
      <c r="P1161" s="108"/>
      <c r="Q1161" s="108"/>
      <c r="R1161" s="108"/>
      <c r="S1161" s="108"/>
      <c r="T1161" s="108"/>
      <c r="U1161" s="108"/>
      <c r="V1161" s="108"/>
      <c r="W1161" s="108"/>
      <c r="X1161" s="76"/>
      <c r="Y1161" s="76"/>
      <c r="Z1161" s="76"/>
      <c r="AA1161" s="76"/>
      <c r="AB1161" s="76"/>
      <c r="AC1161" s="76"/>
      <c r="AD1161" s="76"/>
      <c r="AE1161" s="76"/>
      <c r="AF1161" s="76"/>
      <c r="AG1161" s="76"/>
    </row>
    <row r="1162" ht="22.5" hidden="1" customHeight="1">
      <c r="A1162" s="111"/>
      <c r="B1162" s="111"/>
      <c r="C1162" s="103">
        <f>SUMIFS(Tips_daily!B$2:B$1000, 
        Tips_daily!$A$2:$A$1000, "&gt;="&amp;A1162, 
        Tips_daily!$A$2:$A$1000, "&lt;"&amp;B1162+1)
</f>
        <v>0</v>
      </c>
      <c r="D1162" s="108" t="str">
        <f t="array" ref="D1162">SUMIFS(INDEX(Tips_daily!B$2:AB$1000, 0, MATCH(D1161, Tips_daily!$B$1:$AAG$1, 0)), 
        Tips_daily!$A$2:$A$1000, "&gt;="&amp;A1162, 
        Tips_daily!$A$2:$A$1000, "&lt;"&amp;A1162+7)</f>
        <v>#N/A</v>
      </c>
      <c r="E1162" s="108"/>
      <c r="F1162" s="108"/>
      <c r="G1162" s="108"/>
      <c r="H1162" s="108"/>
      <c r="I1162" s="108"/>
      <c r="J1162" s="108"/>
      <c r="K1162" s="108"/>
      <c r="L1162" s="108"/>
      <c r="M1162" s="108"/>
      <c r="N1162" s="108"/>
      <c r="O1162" s="108"/>
      <c r="P1162" s="108"/>
      <c r="Q1162" s="108"/>
      <c r="R1162" s="108"/>
      <c r="S1162" s="108"/>
      <c r="T1162" s="108"/>
      <c r="U1162" s="108"/>
      <c r="V1162" s="108"/>
      <c r="W1162" s="108"/>
      <c r="X1162" s="76"/>
      <c r="Y1162" s="76"/>
      <c r="Z1162" s="76"/>
      <c r="AA1162" s="76"/>
      <c r="AB1162" s="76"/>
      <c r="AC1162" s="76"/>
      <c r="AD1162" s="76"/>
      <c r="AE1162" s="76"/>
      <c r="AF1162" s="76"/>
      <c r="AG1162" s="76"/>
    </row>
    <row r="1163" ht="22.5" hidden="1" customHeight="1">
      <c r="A1163" s="111"/>
      <c r="B1163" s="111"/>
      <c r="C1163" s="103">
        <f>SUMIFS(Tips_daily!B$2:B$1000, 
        Tips_daily!$A$2:$A$1000, "&gt;="&amp;A1163, 
        Tips_daily!$A$2:$A$1000, "&lt;"&amp;B1163+1)
</f>
        <v>0</v>
      </c>
      <c r="D1163" s="108" t="str">
        <f t="array" ref="D1163">SUMIFS(INDEX(Tips_daily!B$2:AB$1000, 0, MATCH(D1162, Tips_daily!$B$1:$AAG$1, 0)), 
        Tips_daily!$A$2:$A$1000, "&gt;="&amp;A1163, 
        Tips_daily!$A$2:$A$1000, "&lt;"&amp;A1163+7)</f>
        <v>#N/A</v>
      </c>
      <c r="E1163" s="108"/>
      <c r="F1163" s="108"/>
      <c r="G1163" s="108"/>
      <c r="H1163" s="108"/>
      <c r="I1163" s="108"/>
      <c r="J1163" s="108"/>
      <c r="K1163" s="108"/>
      <c r="L1163" s="108"/>
      <c r="M1163" s="108"/>
      <c r="N1163" s="108"/>
      <c r="O1163" s="108"/>
      <c r="P1163" s="108"/>
      <c r="Q1163" s="108"/>
      <c r="R1163" s="108"/>
      <c r="S1163" s="108"/>
      <c r="T1163" s="108"/>
      <c r="U1163" s="108"/>
      <c r="V1163" s="108"/>
      <c r="W1163" s="108"/>
      <c r="X1163" s="76"/>
      <c r="Y1163" s="76"/>
      <c r="Z1163" s="76"/>
      <c r="AA1163" s="76"/>
      <c r="AB1163" s="76"/>
      <c r="AC1163" s="76"/>
      <c r="AD1163" s="76"/>
      <c r="AE1163" s="76"/>
      <c r="AF1163" s="76"/>
      <c r="AG1163" s="76"/>
    </row>
    <row r="1164" ht="22.5" hidden="1" customHeight="1">
      <c r="A1164" s="111"/>
      <c r="B1164" s="111"/>
      <c r="C1164" s="103">
        <f>SUMIFS(Tips_daily!B$2:B$1000, 
        Tips_daily!$A$2:$A$1000, "&gt;="&amp;A1164, 
        Tips_daily!$A$2:$A$1000, "&lt;"&amp;B1164+1)
</f>
        <v>0</v>
      </c>
      <c r="D1164" s="108" t="str">
        <f t="array" ref="D1164">SUMIFS(INDEX(Tips_daily!B$2:AB$1000, 0, MATCH(D1163, Tips_daily!$B$1:$AAG$1, 0)), 
        Tips_daily!$A$2:$A$1000, "&gt;="&amp;A1164, 
        Tips_daily!$A$2:$A$1000, "&lt;"&amp;A1164+7)</f>
        <v>#N/A</v>
      </c>
      <c r="E1164" s="108"/>
      <c r="F1164" s="108"/>
      <c r="G1164" s="108"/>
      <c r="H1164" s="108"/>
      <c r="I1164" s="108"/>
      <c r="J1164" s="108"/>
      <c r="K1164" s="108"/>
      <c r="L1164" s="108"/>
      <c r="M1164" s="108"/>
      <c r="N1164" s="108"/>
      <c r="O1164" s="108"/>
      <c r="P1164" s="108"/>
      <c r="Q1164" s="108"/>
      <c r="R1164" s="108"/>
      <c r="S1164" s="108"/>
      <c r="T1164" s="108"/>
      <c r="U1164" s="108"/>
      <c r="V1164" s="108"/>
      <c r="W1164" s="108"/>
      <c r="X1164" s="76"/>
      <c r="Y1164" s="76"/>
      <c r="Z1164" s="76"/>
      <c r="AA1164" s="76"/>
      <c r="AB1164" s="76"/>
      <c r="AC1164" s="76"/>
      <c r="AD1164" s="76"/>
      <c r="AE1164" s="76"/>
      <c r="AF1164" s="76"/>
      <c r="AG1164" s="76"/>
    </row>
    <row r="1165" ht="22.5" hidden="1" customHeight="1">
      <c r="A1165" s="111"/>
      <c r="B1165" s="111"/>
      <c r="C1165" s="103">
        <f>SUMIFS(Tips_daily!B$2:B$1000, 
        Tips_daily!$A$2:$A$1000, "&gt;="&amp;A1165, 
        Tips_daily!$A$2:$A$1000, "&lt;"&amp;B1165+1)
</f>
        <v>0</v>
      </c>
      <c r="D1165" s="108" t="str">
        <f t="array" ref="D1165">SUMIFS(INDEX(Tips_daily!B$2:AB$1000, 0, MATCH(D1164, Tips_daily!$B$1:$AAG$1, 0)), 
        Tips_daily!$A$2:$A$1000, "&gt;="&amp;A1165, 
        Tips_daily!$A$2:$A$1000, "&lt;"&amp;A1165+7)</f>
        <v>#N/A</v>
      </c>
      <c r="E1165" s="108"/>
      <c r="F1165" s="108"/>
      <c r="G1165" s="108"/>
      <c r="H1165" s="108"/>
      <c r="I1165" s="108"/>
      <c r="J1165" s="108"/>
      <c r="K1165" s="108"/>
      <c r="L1165" s="108"/>
      <c r="M1165" s="108"/>
      <c r="N1165" s="108"/>
      <c r="O1165" s="108"/>
      <c r="P1165" s="108"/>
      <c r="Q1165" s="108"/>
      <c r="R1165" s="108"/>
      <c r="S1165" s="108"/>
      <c r="T1165" s="108"/>
      <c r="U1165" s="108"/>
      <c r="V1165" s="108"/>
      <c r="W1165" s="108"/>
      <c r="X1165" s="76"/>
      <c r="Y1165" s="76"/>
      <c r="Z1165" s="76"/>
      <c r="AA1165" s="76"/>
      <c r="AB1165" s="76"/>
      <c r="AC1165" s="76"/>
      <c r="AD1165" s="76"/>
      <c r="AE1165" s="76"/>
      <c r="AF1165" s="76"/>
      <c r="AG1165" s="76"/>
    </row>
    <row r="1166" ht="22.5" hidden="1" customHeight="1">
      <c r="A1166" s="111"/>
      <c r="B1166" s="111"/>
      <c r="C1166" s="103">
        <f>SUMIFS(Tips_daily!B$2:B$1000, 
        Tips_daily!$A$2:$A$1000, "&gt;="&amp;A1166, 
        Tips_daily!$A$2:$A$1000, "&lt;"&amp;B1166+1)
</f>
        <v>0</v>
      </c>
      <c r="D1166" s="108" t="str">
        <f t="array" ref="D1166">SUMIFS(INDEX(Tips_daily!B$2:AB$1000, 0, MATCH(D1165, Tips_daily!$B$1:$AAG$1, 0)), 
        Tips_daily!$A$2:$A$1000, "&gt;="&amp;A1166, 
        Tips_daily!$A$2:$A$1000, "&lt;"&amp;A1166+7)</f>
        <v>#N/A</v>
      </c>
      <c r="E1166" s="108"/>
      <c r="F1166" s="108"/>
      <c r="G1166" s="108"/>
      <c r="H1166" s="108"/>
      <c r="I1166" s="108"/>
      <c r="J1166" s="108"/>
      <c r="K1166" s="108"/>
      <c r="L1166" s="108"/>
      <c r="M1166" s="108"/>
      <c r="N1166" s="108"/>
      <c r="O1166" s="108"/>
      <c r="P1166" s="108"/>
      <c r="Q1166" s="108"/>
      <c r="R1166" s="108"/>
      <c r="S1166" s="108"/>
      <c r="T1166" s="108"/>
      <c r="U1166" s="108"/>
      <c r="V1166" s="108"/>
      <c r="W1166" s="108"/>
      <c r="X1166" s="76"/>
      <c r="Y1166" s="76"/>
      <c r="Z1166" s="76"/>
      <c r="AA1166" s="76"/>
      <c r="AB1166" s="76"/>
      <c r="AC1166" s="76"/>
      <c r="AD1166" s="76"/>
      <c r="AE1166" s="76"/>
      <c r="AF1166" s="76"/>
      <c r="AG1166" s="76"/>
    </row>
    <row r="1167" ht="22.5" hidden="1" customHeight="1">
      <c r="A1167" s="111"/>
      <c r="B1167" s="111"/>
      <c r="C1167" s="103">
        <f>SUMIFS(Tips_daily!B$2:B$1000, 
        Tips_daily!$A$2:$A$1000, "&gt;="&amp;A1167, 
        Tips_daily!$A$2:$A$1000, "&lt;"&amp;B1167+1)
</f>
        <v>0</v>
      </c>
      <c r="D1167" s="108" t="str">
        <f t="array" ref="D1167">SUMIFS(INDEX(Tips_daily!B$2:AB$1000, 0, MATCH(D1166, Tips_daily!$B$1:$AAG$1, 0)), 
        Tips_daily!$A$2:$A$1000, "&gt;="&amp;A1167, 
        Tips_daily!$A$2:$A$1000, "&lt;"&amp;A1167+7)</f>
        <v>#N/A</v>
      </c>
      <c r="E1167" s="108"/>
      <c r="F1167" s="108"/>
      <c r="G1167" s="108"/>
      <c r="H1167" s="108"/>
      <c r="I1167" s="108"/>
      <c r="J1167" s="108"/>
      <c r="K1167" s="108"/>
      <c r="L1167" s="108"/>
      <c r="M1167" s="108"/>
      <c r="N1167" s="108"/>
      <c r="O1167" s="108"/>
      <c r="P1167" s="108"/>
      <c r="Q1167" s="108"/>
      <c r="R1167" s="108"/>
      <c r="S1167" s="108"/>
      <c r="T1167" s="108"/>
      <c r="U1167" s="108"/>
      <c r="V1167" s="108"/>
      <c r="W1167" s="108"/>
      <c r="X1167" s="76"/>
      <c r="Y1167" s="76"/>
      <c r="Z1167" s="76"/>
      <c r="AA1167" s="76"/>
      <c r="AB1167" s="76"/>
      <c r="AC1167" s="76"/>
      <c r="AD1167" s="76"/>
      <c r="AE1167" s="76"/>
      <c r="AF1167" s="76"/>
      <c r="AG1167" s="76"/>
    </row>
    <row r="1168" ht="22.5" hidden="1" customHeight="1">
      <c r="A1168" s="111"/>
      <c r="B1168" s="111"/>
      <c r="C1168" s="103">
        <f>SUMIFS(Tips_daily!B$2:B$1000, 
        Tips_daily!$A$2:$A$1000, "&gt;="&amp;A1168, 
        Tips_daily!$A$2:$A$1000, "&lt;"&amp;B1168+1)
</f>
        <v>0</v>
      </c>
      <c r="D1168" s="108" t="str">
        <f t="array" ref="D1168">SUMIFS(INDEX(Tips_daily!B$2:AB$1000, 0, MATCH(D1167, Tips_daily!$B$1:$AAG$1, 0)), 
        Tips_daily!$A$2:$A$1000, "&gt;="&amp;A1168, 
        Tips_daily!$A$2:$A$1000, "&lt;"&amp;A1168+7)</f>
        <v>#N/A</v>
      </c>
      <c r="E1168" s="108"/>
      <c r="F1168" s="108"/>
      <c r="G1168" s="108"/>
      <c r="H1168" s="108"/>
      <c r="I1168" s="108"/>
      <c r="J1168" s="108"/>
      <c r="K1168" s="108"/>
      <c r="L1168" s="108"/>
      <c r="M1168" s="108"/>
      <c r="N1168" s="108"/>
      <c r="O1168" s="108"/>
      <c r="P1168" s="108"/>
      <c r="Q1168" s="108"/>
      <c r="R1168" s="108"/>
      <c r="S1168" s="108"/>
      <c r="T1168" s="108"/>
      <c r="U1168" s="108"/>
      <c r="V1168" s="108"/>
      <c r="W1168" s="108"/>
      <c r="X1168" s="76"/>
      <c r="Y1168" s="76"/>
      <c r="Z1168" s="76"/>
      <c r="AA1168" s="76"/>
      <c r="AB1168" s="76"/>
      <c r="AC1168" s="76"/>
      <c r="AD1168" s="76"/>
      <c r="AE1168" s="76"/>
      <c r="AF1168" s="76"/>
      <c r="AG1168" s="76"/>
    </row>
    <row r="1169" ht="22.5" hidden="1" customHeight="1">
      <c r="A1169" s="111"/>
      <c r="B1169" s="111"/>
      <c r="C1169" s="103">
        <f>SUMIFS(Tips_daily!B$2:B$1000, 
        Tips_daily!$A$2:$A$1000, "&gt;="&amp;A1169, 
        Tips_daily!$A$2:$A$1000, "&lt;"&amp;B1169+1)
</f>
        <v>0</v>
      </c>
      <c r="D1169" s="108" t="str">
        <f t="array" ref="D1169">SUMIFS(INDEX(Tips_daily!B$2:AB$1000, 0, MATCH(D1168, Tips_daily!$B$1:$AAG$1, 0)), 
        Tips_daily!$A$2:$A$1000, "&gt;="&amp;A1169, 
        Tips_daily!$A$2:$A$1000, "&lt;"&amp;A1169+7)</f>
        <v>#N/A</v>
      </c>
      <c r="E1169" s="108"/>
      <c r="F1169" s="108"/>
      <c r="G1169" s="108"/>
      <c r="H1169" s="108"/>
      <c r="I1169" s="108"/>
      <c r="J1169" s="108"/>
      <c r="K1169" s="108"/>
      <c r="L1169" s="108"/>
      <c r="M1169" s="108"/>
      <c r="N1169" s="108"/>
      <c r="O1169" s="108"/>
      <c r="P1169" s="108"/>
      <c r="Q1169" s="108"/>
      <c r="R1169" s="108"/>
      <c r="S1169" s="108"/>
      <c r="T1169" s="108"/>
      <c r="U1169" s="108"/>
      <c r="V1169" s="108"/>
      <c r="W1169" s="108"/>
      <c r="X1169" s="76"/>
      <c r="Y1169" s="76"/>
      <c r="Z1169" s="76"/>
      <c r="AA1169" s="76"/>
      <c r="AB1169" s="76"/>
      <c r="AC1169" s="76"/>
      <c r="AD1169" s="76"/>
      <c r="AE1169" s="76"/>
      <c r="AF1169" s="76"/>
      <c r="AG1169" s="76"/>
    </row>
    <row r="1170" ht="22.5" hidden="1" customHeight="1">
      <c r="A1170" s="111"/>
      <c r="B1170" s="111"/>
      <c r="C1170" s="103">
        <f>SUMIFS(Tips_daily!B$2:B$1000, 
        Tips_daily!$A$2:$A$1000, "&gt;="&amp;A1170, 
        Tips_daily!$A$2:$A$1000, "&lt;"&amp;B1170+1)
</f>
        <v>0</v>
      </c>
      <c r="D1170" s="108" t="str">
        <f t="array" ref="D1170">SUMIFS(INDEX(Tips_daily!B$2:AB$1000, 0, MATCH(D1169, Tips_daily!$B$1:$AAG$1, 0)), 
        Tips_daily!$A$2:$A$1000, "&gt;="&amp;A1170, 
        Tips_daily!$A$2:$A$1000, "&lt;"&amp;A1170+7)</f>
        <v>#N/A</v>
      </c>
      <c r="E1170" s="108"/>
      <c r="F1170" s="108"/>
      <c r="G1170" s="108"/>
      <c r="H1170" s="108"/>
      <c r="I1170" s="108"/>
      <c r="J1170" s="108"/>
      <c r="K1170" s="108"/>
      <c r="L1170" s="108"/>
      <c r="M1170" s="108"/>
      <c r="N1170" s="108"/>
      <c r="O1170" s="108"/>
      <c r="P1170" s="108"/>
      <c r="Q1170" s="108"/>
      <c r="R1170" s="108"/>
      <c r="S1170" s="108"/>
      <c r="T1170" s="108"/>
      <c r="U1170" s="108"/>
      <c r="V1170" s="108"/>
      <c r="W1170" s="108"/>
      <c r="X1170" s="76"/>
      <c r="Y1170" s="76"/>
      <c r="Z1170" s="76"/>
      <c r="AA1170" s="76"/>
      <c r="AB1170" s="76"/>
      <c r="AC1170" s="76"/>
      <c r="AD1170" s="76"/>
      <c r="AE1170" s="76"/>
      <c r="AF1170" s="76"/>
      <c r="AG1170" s="76"/>
    </row>
    <row r="1171" ht="22.5" hidden="1" customHeight="1">
      <c r="A1171" s="111"/>
      <c r="B1171" s="111"/>
      <c r="C1171" s="103">
        <f>SUMIFS(Tips_daily!B$2:B$1000, 
        Tips_daily!$A$2:$A$1000, "&gt;="&amp;A1171, 
        Tips_daily!$A$2:$A$1000, "&lt;"&amp;B1171+1)
</f>
        <v>0</v>
      </c>
      <c r="D1171" s="108" t="str">
        <f t="array" ref="D1171">SUMIFS(INDEX(Tips_daily!B$2:AB$1000, 0, MATCH(D1170, Tips_daily!$B$1:$AAG$1, 0)), 
        Tips_daily!$A$2:$A$1000, "&gt;="&amp;A1171, 
        Tips_daily!$A$2:$A$1000, "&lt;"&amp;A1171+7)</f>
        <v>#N/A</v>
      </c>
      <c r="E1171" s="108"/>
      <c r="F1171" s="108"/>
      <c r="G1171" s="108"/>
      <c r="H1171" s="108"/>
      <c r="I1171" s="108"/>
      <c r="J1171" s="108"/>
      <c r="K1171" s="108"/>
      <c r="L1171" s="108"/>
      <c r="M1171" s="108"/>
      <c r="N1171" s="108"/>
      <c r="O1171" s="108"/>
      <c r="P1171" s="108"/>
      <c r="Q1171" s="108"/>
      <c r="R1171" s="108"/>
      <c r="S1171" s="108"/>
      <c r="T1171" s="108"/>
      <c r="U1171" s="108"/>
      <c r="V1171" s="108"/>
      <c r="W1171" s="108"/>
      <c r="X1171" s="76"/>
      <c r="Y1171" s="76"/>
      <c r="Z1171" s="76"/>
      <c r="AA1171" s="76"/>
      <c r="AB1171" s="76"/>
      <c r="AC1171" s="76"/>
      <c r="AD1171" s="76"/>
      <c r="AE1171" s="76"/>
      <c r="AF1171" s="76"/>
      <c r="AG1171" s="76"/>
    </row>
    <row r="1172" ht="22.5" hidden="1" customHeight="1">
      <c r="A1172" s="111"/>
      <c r="B1172" s="111"/>
      <c r="C1172" s="103">
        <f>SUMIFS(Tips_daily!B$2:B$1000, 
        Tips_daily!$A$2:$A$1000, "&gt;="&amp;A1172, 
        Tips_daily!$A$2:$A$1000, "&lt;"&amp;B1172+1)
</f>
        <v>0</v>
      </c>
      <c r="D1172" s="108" t="str">
        <f t="array" ref="D1172">SUMIFS(INDEX(Tips_daily!B$2:AB$1000, 0, MATCH(D1171, Tips_daily!$B$1:$AAG$1, 0)), 
        Tips_daily!$A$2:$A$1000, "&gt;="&amp;A1172, 
        Tips_daily!$A$2:$A$1000, "&lt;"&amp;A1172+7)</f>
        <v>#N/A</v>
      </c>
      <c r="E1172" s="108"/>
      <c r="F1172" s="108"/>
      <c r="G1172" s="108"/>
      <c r="H1172" s="108"/>
      <c r="I1172" s="108"/>
      <c r="J1172" s="108"/>
      <c r="K1172" s="108"/>
      <c r="L1172" s="108"/>
      <c r="M1172" s="108"/>
      <c r="N1172" s="108"/>
      <c r="O1172" s="108"/>
      <c r="P1172" s="108"/>
      <c r="Q1172" s="108"/>
      <c r="R1172" s="108"/>
      <c r="S1172" s="108"/>
      <c r="T1172" s="108"/>
      <c r="U1172" s="108"/>
      <c r="V1172" s="108"/>
      <c r="W1172" s="108"/>
      <c r="X1172" s="76"/>
      <c r="Y1172" s="76"/>
      <c r="Z1172" s="76"/>
      <c r="AA1172" s="76"/>
      <c r="AB1172" s="76"/>
      <c r="AC1172" s="76"/>
      <c r="AD1172" s="76"/>
      <c r="AE1172" s="76"/>
      <c r="AF1172" s="76"/>
      <c r="AG1172" s="76"/>
    </row>
    <row r="1173" ht="22.5" hidden="1" customHeight="1">
      <c r="A1173" s="111"/>
      <c r="B1173" s="111"/>
      <c r="C1173" s="103">
        <f>SUMIFS(Tips_daily!B$2:B$1000, 
        Tips_daily!$A$2:$A$1000, "&gt;="&amp;A1173, 
        Tips_daily!$A$2:$A$1000, "&lt;"&amp;B1173+1)
</f>
        <v>0</v>
      </c>
      <c r="D1173" s="108" t="str">
        <f t="array" ref="D1173">SUMIFS(INDEX(Tips_daily!B$2:AB$1000, 0, MATCH(D1172, Tips_daily!$B$1:$AAG$1, 0)), 
        Tips_daily!$A$2:$A$1000, "&gt;="&amp;A1173, 
        Tips_daily!$A$2:$A$1000, "&lt;"&amp;A1173+7)</f>
        <v>#N/A</v>
      </c>
      <c r="E1173" s="108"/>
      <c r="F1173" s="108"/>
      <c r="G1173" s="108"/>
      <c r="H1173" s="108"/>
      <c r="I1173" s="108"/>
      <c r="J1173" s="108"/>
      <c r="K1173" s="108"/>
      <c r="L1173" s="108"/>
      <c r="M1173" s="108"/>
      <c r="N1173" s="108"/>
      <c r="O1173" s="108"/>
      <c r="P1173" s="108"/>
      <c r="Q1173" s="108"/>
      <c r="R1173" s="108"/>
      <c r="S1173" s="108"/>
      <c r="T1173" s="108"/>
      <c r="U1173" s="108"/>
      <c r="V1173" s="108"/>
      <c r="W1173" s="108"/>
      <c r="X1173" s="76"/>
      <c r="Y1173" s="76"/>
      <c r="Z1173" s="76"/>
      <c r="AA1173" s="76"/>
      <c r="AB1173" s="76"/>
      <c r="AC1173" s="76"/>
      <c r="AD1173" s="76"/>
      <c r="AE1173" s="76"/>
      <c r="AF1173" s="76"/>
      <c r="AG1173" s="76"/>
    </row>
    <row r="1174" ht="22.5" hidden="1" customHeight="1">
      <c r="A1174" s="111"/>
      <c r="B1174" s="111"/>
      <c r="C1174" s="103">
        <f>SUMIFS(Tips_daily!B$2:B$1000, 
        Tips_daily!$A$2:$A$1000, "&gt;="&amp;A1174, 
        Tips_daily!$A$2:$A$1000, "&lt;"&amp;B1174+1)
</f>
        <v>0</v>
      </c>
      <c r="D1174" s="108" t="str">
        <f t="array" ref="D1174">SUMIFS(INDEX(Tips_daily!B$2:AB$1000, 0, MATCH(D1173, Tips_daily!$B$1:$AAG$1, 0)), 
        Tips_daily!$A$2:$A$1000, "&gt;="&amp;A1174, 
        Tips_daily!$A$2:$A$1000, "&lt;"&amp;A1174+7)</f>
        <v>#N/A</v>
      </c>
      <c r="E1174" s="108"/>
      <c r="F1174" s="108"/>
      <c r="G1174" s="108"/>
      <c r="H1174" s="108"/>
      <c r="I1174" s="108"/>
      <c r="J1174" s="108"/>
      <c r="K1174" s="108"/>
      <c r="L1174" s="108"/>
      <c r="M1174" s="108"/>
      <c r="N1174" s="108"/>
      <c r="O1174" s="108"/>
      <c r="P1174" s="108"/>
      <c r="Q1174" s="108"/>
      <c r="R1174" s="108"/>
      <c r="S1174" s="108"/>
      <c r="T1174" s="108"/>
      <c r="U1174" s="108"/>
      <c r="V1174" s="108"/>
      <c r="W1174" s="108"/>
      <c r="X1174" s="76"/>
      <c r="Y1174" s="76"/>
      <c r="Z1174" s="76"/>
      <c r="AA1174" s="76"/>
      <c r="AB1174" s="76"/>
      <c r="AC1174" s="76"/>
      <c r="AD1174" s="76"/>
      <c r="AE1174" s="76"/>
      <c r="AF1174" s="76"/>
      <c r="AG1174" s="76"/>
    </row>
    <row r="1175" ht="22.5" hidden="1" customHeight="1">
      <c r="A1175" s="111"/>
      <c r="B1175" s="111"/>
      <c r="C1175" s="103">
        <f>SUMIFS(Tips_daily!B$2:B$1000, 
        Tips_daily!$A$2:$A$1000, "&gt;="&amp;A1175, 
        Tips_daily!$A$2:$A$1000, "&lt;"&amp;B1175+1)
</f>
        <v>0</v>
      </c>
      <c r="D1175" s="108" t="str">
        <f t="array" ref="D1175">SUMIFS(INDEX(Tips_daily!B$2:AB$1000, 0, MATCH(D1174, Tips_daily!$B$1:$AAG$1, 0)), 
        Tips_daily!$A$2:$A$1000, "&gt;="&amp;A1175, 
        Tips_daily!$A$2:$A$1000, "&lt;"&amp;A1175+7)</f>
        <v>#N/A</v>
      </c>
      <c r="E1175" s="108"/>
      <c r="F1175" s="108"/>
      <c r="G1175" s="108"/>
      <c r="H1175" s="108"/>
      <c r="I1175" s="108"/>
      <c r="J1175" s="108"/>
      <c r="K1175" s="108"/>
      <c r="L1175" s="108"/>
      <c r="M1175" s="108"/>
      <c r="N1175" s="108"/>
      <c r="O1175" s="108"/>
      <c r="P1175" s="108"/>
      <c r="Q1175" s="108"/>
      <c r="R1175" s="108"/>
      <c r="S1175" s="108"/>
      <c r="T1175" s="108"/>
      <c r="U1175" s="108"/>
      <c r="V1175" s="108"/>
      <c r="W1175" s="108"/>
      <c r="X1175" s="76"/>
      <c r="Y1175" s="76"/>
      <c r="Z1175" s="76"/>
      <c r="AA1175" s="76"/>
      <c r="AB1175" s="76"/>
      <c r="AC1175" s="76"/>
      <c r="AD1175" s="76"/>
      <c r="AE1175" s="76"/>
      <c r="AF1175" s="76"/>
      <c r="AG1175" s="76"/>
    </row>
    <row r="1176" ht="22.5" hidden="1" customHeight="1">
      <c r="A1176" s="111"/>
      <c r="B1176" s="111"/>
      <c r="C1176" s="103">
        <f>SUMIFS(Tips_daily!B$2:B$1000, 
        Tips_daily!$A$2:$A$1000, "&gt;="&amp;A1176, 
        Tips_daily!$A$2:$A$1000, "&lt;"&amp;B1176+1)
</f>
        <v>0</v>
      </c>
      <c r="D1176" s="108" t="str">
        <f t="array" ref="D1176">SUMIFS(INDEX(Tips_daily!B$2:AB$1000, 0, MATCH(D1175, Tips_daily!$B$1:$AAG$1, 0)), 
        Tips_daily!$A$2:$A$1000, "&gt;="&amp;A1176, 
        Tips_daily!$A$2:$A$1000, "&lt;"&amp;A1176+7)</f>
        <v>#N/A</v>
      </c>
      <c r="E1176" s="108"/>
      <c r="F1176" s="108"/>
      <c r="G1176" s="108"/>
      <c r="H1176" s="108"/>
      <c r="I1176" s="108"/>
      <c r="J1176" s="108"/>
      <c r="K1176" s="108"/>
      <c r="L1176" s="108"/>
      <c r="M1176" s="108"/>
      <c r="N1176" s="108"/>
      <c r="O1176" s="108"/>
      <c r="P1176" s="108"/>
      <c r="Q1176" s="108"/>
      <c r="R1176" s="108"/>
      <c r="S1176" s="108"/>
      <c r="T1176" s="108"/>
      <c r="U1176" s="108"/>
      <c r="V1176" s="108"/>
      <c r="W1176" s="108"/>
      <c r="X1176" s="76"/>
      <c r="Y1176" s="76"/>
      <c r="Z1176" s="76"/>
      <c r="AA1176" s="76"/>
      <c r="AB1176" s="76"/>
      <c r="AC1176" s="76"/>
      <c r="AD1176" s="76"/>
      <c r="AE1176" s="76"/>
      <c r="AF1176" s="76"/>
      <c r="AG1176" s="76"/>
    </row>
    <row r="1177" ht="22.5" hidden="1" customHeight="1">
      <c r="A1177" s="111"/>
      <c r="B1177" s="111"/>
      <c r="C1177" s="103">
        <f>SUMIFS(Tips_daily!B$2:B$1000, 
        Tips_daily!$A$2:$A$1000, "&gt;="&amp;A1177, 
        Tips_daily!$A$2:$A$1000, "&lt;"&amp;B1177+1)
</f>
        <v>0</v>
      </c>
      <c r="D1177" s="108" t="str">
        <f t="array" ref="D1177">SUMIFS(INDEX(Tips_daily!B$2:AB$1000, 0, MATCH(D1176, Tips_daily!$B$1:$AAG$1, 0)), 
        Tips_daily!$A$2:$A$1000, "&gt;="&amp;A1177, 
        Tips_daily!$A$2:$A$1000, "&lt;"&amp;A1177+7)</f>
        <v>#N/A</v>
      </c>
      <c r="E1177" s="108"/>
      <c r="F1177" s="108"/>
      <c r="G1177" s="108"/>
      <c r="H1177" s="108"/>
      <c r="I1177" s="108"/>
      <c r="J1177" s="108"/>
      <c r="K1177" s="108"/>
      <c r="L1177" s="108"/>
      <c r="M1177" s="108"/>
      <c r="N1177" s="108"/>
      <c r="O1177" s="108"/>
      <c r="P1177" s="108"/>
      <c r="Q1177" s="108"/>
      <c r="R1177" s="108"/>
      <c r="S1177" s="108"/>
      <c r="T1177" s="108"/>
      <c r="U1177" s="108"/>
      <c r="V1177" s="108"/>
      <c r="W1177" s="108"/>
      <c r="X1177" s="76"/>
      <c r="Y1177" s="76"/>
      <c r="Z1177" s="76"/>
      <c r="AA1177" s="76"/>
      <c r="AB1177" s="76"/>
      <c r="AC1177" s="76"/>
      <c r="AD1177" s="76"/>
      <c r="AE1177" s="76"/>
      <c r="AF1177" s="76"/>
      <c r="AG1177" s="76"/>
    </row>
    <row r="1178" ht="22.5" hidden="1" customHeight="1">
      <c r="A1178" s="111"/>
      <c r="B1178" s="111"/>
      <c r="C1178" s="103">
        <f>SUMIFS(Tips_daily!B$2:B$1000, 
        Tips_daily!$A$2:$A$1000, "&gt;="&amp;A1178, 
        Tips_daily!$A$2:$A$1000, "&lt;"&amp;B1178+1)
</f>
        <v>0</v>
      </c>
      <c r="D1178" s="108" t="str">
        <f t="array" ref="D1178">SUMIFS(INDEX(Tips_daily!B$2:AB$1000, 0, MATCH(D1177, Tips_daily!$B$1:$AAG$1, 0)), 
        Tips_daily!$A$2:$A$1000, "&gt;="&amp;A1178, 
        Tips_daily!$A$2:$A$1000, "&lt;"&amp;A1178+7)</f>
        <v>#N/A</v>
      </c>
      <c r="E1178" s="108"/>
      <c r="F1178" s="108"/>
      <c r="G1178" s="108"/>
      <c r="H1178" s="108"/>
      <c r="I1178" s="108"/>
      <c r="J1178" s="108"/>
      <c r="K1178" s="108"/>
      <c r="L1178" s="108"/>
      <c r="M1178" s="108"/>
      <c r="N1178" s="108"/>
      <c r="O1178" s="108"/>
      <c r="P1178" s="108"/>
      <c r="Q1178" s="108"/>
      <c r="R1178" s="108"/>
      <c r="S1178" s="108"/>
      <c r="T1178" s="108"/>
      <c r="U1178" s="108"/>
      <c r="V1178" s="108"/>
      <c r="W1178" s="108"/>
      <c r="X1178" s="76"/>
      <c r="Y1178" s="76"/>
      <c r="Z1178" s="76"/>
      <c r="AA1178" s="76"/>
      <c r="AB1178" s="76"/>
      <c r="AC1178" s="76"/>
      <c r="AD1178" s="76"/>
      <c r="AE1178" s="76"/>
      <c r="AF1178" s="76"/>
      <c r="AG1178" s="76"/>
    </row>
    <row r="1179" ht="22.5" hidden="1" customHeight="1">
      <c r="A1179" s="111"/>
      <c r="B1179" s="111"/>
      <c r="C1179" s="103">
        <f>SUMIFS(Tips_daily!B$2:B$1000, 
        Tips_daily!$A$2:$A$1000, "&gt;="&amp;A1179, 
        Tips_daily!$A$2:$A$1000, "&lt;"&amp;B1179+1)
</f>
        <v>0</v>
      </c>
      <c r="D1179" s="108" t="str">
        <f t="array" ref="D1179">SUMIFS(INDEX(Tips_daily!B$2:AB$1000, 0, MATCH(D1178, Tips_daily!$B$1:$AAG$1, 0)), 
        Tips_daily!$A$2:$A$1000, "&gt;="&amp;A1179, 
        Tips_daily!$A$2:$A$1000, "&lt;"&amp;A1179+7)</f>
        <v>#N/A</v>
      </c>
      <c r="E1179" s="108"/>
      <c r="F1179" s="108"/>
      <c r="G1179" s="108"/>
      <c r="H1179" s="108"/>
      <c r="I1179" s="108"/>
      <c r="J1179" s="108"/>
      <c r="K1179" s="108"/>
      <c r="L1179" s="108"/>
      <c r="M1179" s="108"/>
      <c r="N1179" s="108"/>
      <c r="O1179" s="108"/>
      <c r="P1179" s="108"/>
      <c r="Q1179" s="108"/>
      <c r="R1179" s="108"/>
      <c r="S1179" s="108"/>
      <c r="T1179" s="108"/>
      <c r="U1179" s="108"/>
      <c r="V1179" s="108"/>
      <c r="W1179" s="108"/>
      <c r="X1179" s="76"/>
      <c r="Y1179" s="76"/>
      <c r="Z1179" s="76"/>
      <c r="AA1179" s="76"/>
      <c r="AB1179" s="76"/>
      <c r="AC1179" s="76"/>
      <c r="AD1179" s="76"/>
      <c r="AE1179" s="76"/>
      <c r="AF1179" s="76"/>
      <c r="AG1179" s="76"/>
    </row>
    <row r="1180" ht="22.5" hidden="1" customHeight="1">
      <c r="A1180" s="111"/>
      <c r="B1180" s="111"/>
      <c r="C1180" s="103">
        <f>SUMIFS(Tips_daily!B$2:B$1000, 
        Tips_daily!$A$2:$A$1000, "&gt;="&amp;A1180, 
        Tips_daily!$A$2:$A$1000, "&lt;"&amp;B1180+1)
</f>
        <v>0</v>
      </c>
      <c r="D1180" s="108" t="str">
        <f t="array" ref="D1180">SUMIFS(INDEX(Tips_daily!B$2:AB$1000, 0, MATCH(D1179, Tips_daily!$B$1:$AAG$1, 0)), 
        Tips_daily!$A$2:$A$1000, "&gt;="&amp;A1180, 
        Tips_daily!$A$2:$A$1000, "&lt;"&amp;A1180+7)</f>
        <v>#N/A</v>
      </c>
      <c r="E1180" s="108"/>
      <c r="F1180" s="108"/>
      <c r="G1180" s="108"/>
      <c r="H1180" s="108"/>
      <c r="I1180" s="108"/>
      <c r="J1180" s="108"/>
      <c r="K1180" s="108"/>
      <c r="L1180" s="108"/>
      <c r="M1180" s="108"/>
      <c r="N1180" s="108"/>
      <c r="O1180" s="108"/>
      <c r="P1180" s="108"/>
      <c r="Q1180" s="108"/>
      <c r="R1180" s="108"/>
      <c r="S1180" s="108"/>
      <c r="T1180" s="108"/>
      <c r="U1180" s="108"/>
      <c r="V1180" s="108"/>
      <c r="W1180" s="108"/>
      <c r="X1180" s="76"/>
      <c r="Y1180" s="76"/>
      <c r="Z1180" s="76"/>
      <c r="AA1180" s="76"/>
      <c r="AB1180" s="76"/>
      <c r="AC1180" s="76"/>
      <c r="AD1180" s="76"/>
      <c r="AE1180" s="76"/>
      <c r="AF1180" s="76"/>
      <c r="AG1180" s="76"/>
    </row>
    <row r="1181" ht="22.5" hidden="1" customHeight="1">
      <c r="A1181" s="111"/>
      <c r="B1181" s="111"/>
      <c r="C1181" s="103">
        <f>SUMIFS(Tips_daily!B$2:B$1000, 
        Tips_daily!$A$2:$A$1000, "&gt;="&amp;A1181, 
        Tips_daily!$A$2:$A$1000, "&lt;"&amp;B1181+1)
</f>
        <v>0</v>
      </c>
      <c r="D1181" s="108" t="str">
        <f t="array" ref="D1181">SUMIFS(INDEX(Tips_daily!B$2:AB$1000, 0, MATCH(D1180, Tips_daily!$B$1:$AAG$1, 0)), 
        Tips_daily!$A$2:$A$1000, "&gt;="&amp;A1181, 
        Tips_daily!$A$2:$A$1000, "&lt;"&amp;A1181+7)</f>
        <v>#N/A</v>
      </c>
      <c r="E1181" s="108"/>
      <c r="F1181" s="108"/>
      <c r="G1181" s="108"/>
      <c r="H1181" s="108"/>
      <c r="I1181" s="108"/>
      <c r="J1181" s="108"/>
      <c r="K1181" s="108"/>
      <c r="L1181" s="108"/>
      <c r="M1181" s="108"/>
      <c r="N1181" s="108"/>
      <c r="O1181" s="108"/>
      <c r="P1181" s="108"/>
      <c r="Q1181" s="108"/>
      <c r="R1181" s="108"/>
      <c r="S1181" s="108"/>
      <c r="T1181" s="108"/>
      <c r="U1181" s="108"/>
      <c r="V1181" s="108"/>
      <c r="W1181" s="108"/>
      <c r="X1181" s="76"/>
      <c r="Y1181" s="76"/>
      <c r="Z1181" s="76"/>
      <c r="AA1181" s="76"/>
      <c r="AB1181" s="76"/>
      <c r="AC1181" s="76"/>
      <c r="AD1181" s="76"/>
      <c r="AE1181" s="76"/>
      <c r="AF1181" s="76"/>
      <c r="AG1181" s="76"/>
    </row>
    <row r="1182" ht="22.5" hidden="1" customHeight="1">
      <c r="A1182" s="111"/>
      <c r="B1182" s="111"/>
      <c r="C1182" s="103">
        <f>SUMIFS(Tips_daily!B$2:B$1000, 
        Tips_daily!$A$2:$A$1000, "&gt;="&amp;A1182, 
        Tips_daily!$A$2:$A$1000, "&lt;"&amp;B1182+1)
</f>
        <v>0</v>
      </c>
      <c r="D1182" s="108" t="str">
        <f t="array" ref="D1182">SUMIFS(INDEX(Tips_daily!B$2:AB$1000, 0, MATCH(D1181, Tips_daily!$B$1:$AAG$1, 0)), 
        Tips_daily!$A$2:$A$1000, "&gt;="&amp;A1182, 
        Tips_daily!$A$2:$A$1000, "&lt;"&amp;A1182+7)</f>
        <v>#N/A</v>
      </c>
      <c r="E1182" s="108"/>
      <c r="F1182" s="108"/>
      <c r="G1182" s="108"/>
      <c r="H1182" s="108"/>
      <c r="I1182" s="108"/>
      <c r="J1182" s="108"/>
      <c r="K1182" s="108"/>
      <c r="L1182" s="108"/>
      <c r="M1182" s="108"/>
      <c r="N1182" s="108"/>
      <c r="O1182" s="108"/>
      <c r="P1182" s="108"/>
      <c r="Q1182" s="108"/>
      <c r="R1182" s="108"/>
      <c r="S1182" s="108"/>
      <c r="T1182" s="108"/>
      <c r="U1182" s="108"/>
      <c r="V1182" s="108"/>
      <c r="W1182" s="108"/>
      <c r="X1182" s="76"/>
      <c r="Y1182" s="76"/>
      <c r="Z1182" s="76"/>
      <c r="AA1182" s="76"/>
      <c r="AB1182" s="76"/>
      <c r="AC1182" s="76"/>
      <c r="AD1182" s="76"/>
      <c r="AE1182" s="76"/>
      <c r="AF1182" s="76"/>
      <c r="AG1182" s="76"/>
    </row>
    <row r="1183" ht="22.5" hidden="1" customHeight="1">
      <c r="A1183" s="111"/>
      <c r="B1183" s="111"/>
      <c r="C1183" s="103">
        <f>SUMIFS(Tips_daily!B$2:B$1000, 
        Tips_daily!$A$2:$A$1000, "&gt;="&amp;A1183, 
        Tips_daily!$A$2:$A$1000, "&lt;"&amp;B1183+1)
</f>
        <v>0</v>
      </c>
      <c r="D1183" s="108" t="str">
        <f t="array" ref="D1183">SUMIFS(INDEX(Tips_daily!B$2:AB$1000, 0, MATCH(D1182, Tips_daily!$B$1:$AAG$1, 0)), 
        Tips_daily!$A$2:$A$1000, "&gt;="&amp;A1183, 
        Tips_daily!$A$2:$A$1000, "&lt;"&amp;A1183+7)</f>
        <v>#N/A</v>
      </c>
      <c r="E1183" s="108"/>
      <c r="F1183" s="108"/>
      <c r="G1183" s="108"/>
      <c r="H1183" s="108"/>
      <c r="I1183" s="108"/>
      <c r="J1183" s="108"/>
      <c r="K1183" s="108"/>
      <c r="L1183" s="108"/>
      <c r="M1183" s="108"/>
      <c r="N1183" s="108"/>
      <c r="O1183" s="108"/>
      <c r="P1183" s="108"/>
      <c r="Q1183" s="108"/>
      <c r="R1183" s="108"/>
      <c r="S1183" s="108"/>
      <c r="T1183" s="108"/>
      <c r="U1183" s="108"/>
      <c r="V1183" s="108"/>
      <c r="W1183" s="108"/>
      <c r="X1183" s="76"/>
      <c r="Y1183" s="76"/>
      <c r="Z1183" s="76"/>
      <c r="AA1183" s="76"/>
      <c r="AB1183" s="76"/>
      <c r="AC1183" s="76"/>
      <c r="AD1183" s="76"/>
      <c r="AE1183" s="76"/>
      <c r="AF1183" s="76"/>
      <c r="AG1183" s="76"/>
    </row>
    <row r="1184" ht="22.5" hidden="1" customHeight="1">
      <c r="A1184" s="111"/>
      <c r="B1184" s="111"/>
      <c r="C1184" s="103">
        <f>SUMIFS(Tips_daily!B$2:B$1000, 
        Tips_daily!$A$2:$A$1000, "&gt;="&amp;A1184, 
        Tips_daily!$A$2:$A$1000, "&lt;"&amp;B1184+1)
</f>
        <v>0</v>
      </c>
      <c r="D1184" s="108" t="str">
        <f t="array" ref="D1184">SUMIFS(INDEX(Tips_daily!B$2:AB$1000, 0, MATCH(D1183, Tips_daily!$B$1:$AAG$1, 0)), 
        Tips_daily!$A$2:$A$1000, "&gt;="&amp;A1184, 
        Tips_daily!$A$2:$A$1000, "&lt;"&amp;A1184+7)</f>
        <v>#N/A</v>
      </c>
      <c r="E1184" s="108"/>
      <c r="F1184" s="108"/>
      <c r="G1184" s="108"/>
      <c r="H1184" s="108"/>
      <c r="I1184" s="108"/>
      <c r="J1184" s="108"/>
      <c r="K1184" s="108"/>
      <c r="L1184" s="108"/>
      <c r="M1184" s="108"/>
      <c r="N1184" s="108"/>
      <c r="O1184" s="108"/>
      <c r="P1184" s="108"/>
      <c r="Q1184" s="108"/>
      <c r="R1184" s="108"/>
      <c r="S1184" s="108"/>
      <c r="T1184" s="108"/>
      <c r="U1184" s="108"/>
      <c r="V1184" s="108"/>
      <c r="W1184" s="108"/>
      <c r="X1184" s="76"/>
      <c r="Y1184" s="76"/>
      <c r="Z1184" s="76"/>
      <c r="AA1184" s="76"/>
      <c r="AB1184" s="76"/>
      <c r="AC1184" s="76"/>
      <c r="AD1184" s="76"/>
      <c r="AE1184" s="76"/>
      <c r="AF1184" s="76"/>
      <c r="AG1184" s="76"/>
    </row>
    <row r="1185" ht="22.5" hidden="1" customHeight="1">
      <c r="A1185" s="111"/>
      <c r="B1185" s="111"/>
      <c r="C1185" s="103">
        <f>SUMIFS(Tips_daily!B$2:B$1000, 
        Tips_daily!$A$2:$A$1000, "&gt;="&amp;A1185, 
        Tips_daily!$A$2:$A$1000, "&lt;"&amp;B1185+1)
</f>
        <v>0</v>
      </c>
      <c r="D1185" s="108" t="str">
        <f t="array" ref="D1185">SUMIFS(INDEX(Tips_daily!B$2:AB$1000, 0, MATCH(D1184, Tips_daily!$B$1:$AAG$1, 0)), 
        Tips_daily!$A$2:$A$1000, "&gt;="&amp;A1185, 
        Tips_daily!$A$2:$A$1000, "&lt;"&amp;A1185+7)</f>
        <v>#N/A</v>
      </c>
      <c r="E1185" s="108"/>
      <c r="F1185" s="108"/>
      <c r="G1185" s="108"/>
      <c r="H1185" s="108"/>
      <c r="I1185" s="108"/>
      <c r="J1185" s="108"/>
      <c r="K1185" s="108"/>
      <c r="L1185" s="108"/>
      <c r="M1185" s="108"/>
      <c r="N1185" s="108"/>
      <c r="O1185" s="108"/>
      <c r="P1185" s="108"/>
      <c r="Q1185" s="108"/>
      <c r="R1185" s="108"/>
      <c r="S1185" s="108"/>
      <c r="T1185" s="108"/>
      <c r="U1185" s="108"/>
      <c r="V1185" s="108"/>
      <c r="W1185" s="108"/>
      <c r="X1185" s="76"/>
      <c r="Y1185" s="76"/>
      <c r="Z1185" s="76"/>
      <c r="AA1185" s="76"/>
      <c r="AB1185" s="76"/>
      <c r="AC1185" s="76"/>
      <c r="AD1185" s="76"/>
      <c r="AE1185" s="76"/>
      <c r="AF1185" s="76"/>
      <c r="AG1185" s="76"/>
    </row>
    <row r="1186" ht="22.5" hidden="1" customHeight="1">
      <c r="A1186" s="111"/>
      <c r="B1186" s="111"/>
      <c r="C1186" s="103">
        <f>SUMIFS(Tips_daily!B$2:B$1000, 
        Tips_daily!$A$2:$A$1000, "&gt;="&amp;A1186, 
        Tips_daily!$A$2:$A$1000, "&lt;"&amp;B1186+1)
</f>
        <v>0</v>
      </c>
      <c r="D1186" s="108" t="str">
        <f t="array" ref="D1186">SUMIFS(INDEX(Tips_daily!B$2:AB$1000, 0, MATCH(D1185, Tips_daily!$B$1:$AAG$1, 0)), 
        Tips_daily!$A$2:$A$1000, "&gt;="&amp;A1186, 
        Tips_daily!$A$2:$A$1000, "&lt;"&amp;A1186+7)</f>
        <v>#N/A</v>
      </c>
      <c r="E1186" s="108"/>
      <c r="F1186" s="108"/>
      <c r="G1186" s="108"/>
      <c r="H1186" s="108"/>
      <c r="I1186" s="108"/>
      <c r="J1186" s="108"/>
      <c r="K1186" s="108"/>
      <c r="L1186" s="108"/>
      <c r="M1186" s="108"/>
      <c r="N1186" s="108"/>
      <c r="O1186" s="108"/>
      <c r="P1186" s="108"/>
      <c r="Q1186" s="108"/>
      <c r="R1186" s="108"/>
      <c r="S1186" s="108"/>
      <c r="T1186" s="108"/>
      <c r="U1186" s="108"/>
      <c r="V1186" s="108"/>
      <c r="W1186" s="108"/>
      <c r="X1186" s="76"/>
      <c r="Y1186" s="76"/>
      <c r="Z1186" s="76"/>
      <c r="AA1186" s="76"/>
      <c r="AB1186" s="76"/>
      <c r="AC1186" s="76"/>
      <c r="AD1186" s="76"/>
      <c r="AE1186" s="76"/>
      <c r="AF1186" s="76"/>
      <c r="AG1186" s="76"/>
    </row>
    <row r="1187" ht="22.5" hidden="1" customHeight="1">
      <c r="A1187" s="111"/>
      <c r="B1187" s="111"/>
      <c r="C1187" s="103">
        <f>SUMIFS(Tips_daily!B$2:B$1000, 
        Tips_daily!$A$2:$A$1000, "&gt;="&amp;A1187, 
        Tips_daily!$A$2:$A$1000, "&lt;"&amp;B1187+1)
</f>
        <v>0</v>
      </c>
      <c r="D1187" s="108" t="str">
        <f t="array" ref="D1187">SUMIFS(INDEX(Tips_daily!B$2:AB$1000, 0, MATCH(D1186, Tips_daily!$B$1:$AAG$1, 0)), 
        Tips_daily!$A$2:$A$1000, "&gt;="&amp;A1187, 
        Tips_daily!$A$2:$A$1000, "&lt;"&amp;A1187+7)</f>
        <v>#N/A</v>
      </c>
      <c r="E1187" s="108"/>
      <c r="F1187" s="108"/>
      <c r="G1187" s="108"/>
      <c r="H1187" s="108"/>
      <c r="I1187" s="108"/>
      <c r="J1187" s="108"/>
      <c r="K1187" s="108"/>
      <c r="L1187" s="108"/>
      <c r="M1187" s="108"/>
      <c r="N1187" s="108"/>
      <c r="O1187" s="108"/>
      <c r="P1187" s="108"/>
      <c r="Q1187" s="108"/>
      <c r="R1187" s="108"/>
      <c r="S1187" s="108"/>
      <c r="T1187" s="108"/>
      <c r="U1187" s="108"/>
      <c r="V1187" s="108"/>
      <c r="W1187" s="108"/>
      <c r="X1187" s="76"/>
      <c r="Y1187" s="76"/>
      <c r="Z1187" s="76"/>
      <c r="AA1187" s="76"/>
      <c r="AB1187" s="76"/>
      <c r="AC1187" s="76"/>
      <c r="AD1187" s="76"/>
      <c r="AE1187" s="76"/>
      <c r="AF1187" s="76"/>
      <c r="AG1187" s="76"/>
    </row>
    <row r="1188" ht="22.5" hidden="1" customHeight="1">
      <c r="A1188" s="111"/>
      <c r="B1188" s="111"/>
      <c r="C1188" s="103">
        <f>SUMIFS(Tips_daily!B$2:B$1000, 
        Tips_daily!$A$2:$A$1000, "&gt;="&amp;A1188, 
        Tips_daily!$A$2:$A$1000, "&lt;"&amp;B1188+1)
</f>
        <v>0</v>
      </c>
      <c r="D1188" s="108" t="str">
        <f t="array" ref="D1188">SUMIFS(INDEX(Tips_daily!B$2:AB$1000, 0, MATCH(D1187, Tips_daily!$B$1:$AAG$1, 0)), 
        Tips_daily!$A$2:$A$1000, "&gt;="&amp;A1188, 
        Tips_daily!$A$2:$A$1000, "&lt;"&amp;A1188+7)</f>
        <v>#N/A</v>
      </c>
      <c r="E1188" s="108"/>
      <c r="F1188" s="108"/>
      <c r="G1188" s="108"/>
      <c r="H1188" s="108"/>
      <c r="I1188" s="108"/>
      <c r="J1188" s="108"/>
      <c r="K1188" s="108"/>
      <c r="L1188" s="108"/>
      <c r="M1188" s="108"/>
      <c r="N1188" s="108"/>
      <c r="O1188" s="108"/>
      <c r="P1188" s="108"/>
      <c r="Q1188" s="108"/>
      <c r="R1188" s="108"/>
      <c r="S1188" s="108"/>
      <c r="T1188" s="108"/>
      <c r="U1188" s="108"/>
      <c r="V1188" s="108"/>
      <c r="W1188" s="108"/>
      <c r="X1188" s="76"/>
      <c r="Y1188" s="76"/>
      <c r="Z1188" s="76"/>
      <c r="AA1188" s="76"/>
      <c r="AB1188" s="76"/>
      <c r="AC1188" s="76"/>
      <c r="AD1188" s="76"/>
      <c r="AE1188" s="76"/>
      <c r="AF1188" s="76"/>
      <c r="AG1188" s="76"/>
    </row>
    <row r="1189" ht="22.5" hidden="1" customHeight="1">
      <c r="A1189" s="111"/>
      <c r="B1189" s="111"/>
      <c r="C1189" s="103">
        <f>SUMIFS(Tips_daily!B$2:B$1000, 
        Tips_daily!$A$2:$A$1000, "&gt;="&amp;A1189, 
        Tips_daily!$A$2:$A$1000, "&lt;"&amp;B1189+1)
</f>
        <v>0</v>
      </c>
      <c r="D1189" s="108" t="str">
        <f t="array" ref="D1189">SUMIFS(INDEX(Tips_daily!B$2:AB$1000, 0, MATCH(D1188, Tips_daily!$B$1:$AAG$1, 0)), 
        Tips_daily!$A$2:$A$1000, "&gt;="&amp;A1189, 
        Tips_daily!$A$2:$A$1000, "&lt;"&amp;A1189+7)</f>
        <v>#N/A</v>
      </c>
      <c r="E1189" s="108"/>
      <c r="F1189" s="108"/>
      <c r="G1189" s="108"/>
      <c r="H1189" s="108"/>
      <c r="I1189" s="108"/>
      <c r="J1189" s="108"/>
      <c r="K1189" s="108"/>
      <c r="L1189" s="108"/>
      <c r="M1189" s="108"/>
      <c r="N1189" s="108"/>
      <c r="O1189" s="108"/>
      <c r="P1189" s="108"/>
      <c r="Q1189" s="108"/>
      <c r="R1189" s="108"/>
      <c r="S1189" s="108"/>
      <c r="T1189" s="108"/>
      <c r="U1189" s="108"/>
      <c r="V1189" s="108"/>
      <c r="W1189" s="108"/>
      <c r="X1189" s="76"/>
      <c r="Y1189" s="76"/>
      <c r="Z1189" s="76"/>
      <c r="AA1189" s="76"/>
      <c r="AB1189" s="76"/>
      <c r="AC1189" s="76"/>
      <c r="AD1189" s="76"/>
      <c r="AE1189" s="76"/>
      <c r="AF1189" s="76"/>
      <c r="AG1189" s="76"/>
    </row>
    <row r="1190" ht="22.5" hidden="1" customHeight="1">
      <c r="A1190" s="111"/>
      <c r="B1190" s="111"/>
      <c r="C1190" s="103">
        <f>SUMIFS(Tips_daily!B$2:B$1000, 
        Tips_daily!$A$2:$A$1000, "&gt;="&amp;A1190, 
        Tips_daily!$A$2:$A$1000, "&lt;"&amp;B1190+1)
</f>
        <v>0</v>
      </c>
      <c r="D1190" s="108" t="str">
        <f t="array" ref="D1190">SUMIFS(INDEX(Tips_daily!B$2:AB$1000, 0, MATCH(D1189, Tips_daily!$B$1:$AAG$1, 0)), 
        Tips_daily!$A$2:$A$1000, "&gt;="&amp;A1190, 
        Tips_daily!$A$2:$A$1000, "&lt;"&amp;A1190+7)</f>
        <v>#N/A</v>
      </c>
      <c r="E1190" s="108"/>
      <c r="F1190" s="108"/>
      <c r="G1190" s="108"/>
      <c r="H1190" s="108"/>
      <c r="I1190" s="108"/>
      <c r="J1190" s="108"/>
      <c r="K1190" s="108"/>
      <c r="L1190" s="108"/>
      <c r="M1190" s="108"/>
      <c r="N1190" s="108"/>
      <c r="O1190" s="108"/>
      <c r="P1190" s="108"/>
      <c r="Q1190" s="108"/>
      <c r="R1190" s="108"/>
      <c r="S1190" s="108"/>
      <c r="T1190" s="108"/>
      <c r="U1190" s="108"/>
      <c r="V1190" s="108"/>
      <c r="W1190" s="108"/>
      <c r="X1190" s="76"/>
      <c r="Y1190" s="76"/>
      <c r="Z1190" s="76"/>
      <c r="AA1190" s="76"/>
      <c r="AB1190" s="76"/>
      <c r="AC1190" s="76"/>
      <c r="AD1190" s="76"/>
      <c r="AE1190" s="76"/>
      <c r="AF1190" s="76"/>
      <c r="AG1190" s="76"/>
    </row>
    <row r="1191" ht="22.5" hidden="1" customHeight="1">
      <c r="A1191" s="111"/>
      <c r="B1191" s="111"/>
      <c r="C1191" s="103">
        <f>SUMIFS(Tips_daily!B$2:B$1000, 
        Tips_daily!$A$2:$A$1000, "&gt;="&amp;A1191, 
        Tips_daily!$A$2:$A$1000, "&lt;"&amp;B1191+1)
</f>
        <v>0</v>
      </c>
      <c r="D1191" s="108" t="str">
        <f t="array" ref="D1191">SUMIFS(INDEX(Tips_daily!B$2:AB$1000, 0, MATCH(D1190, Tips_daily!$B$1:$AAG$1, 0)), 
        Tips_daily!$A$2:$A$1000, "&gt;="&amp;A1191, 
        Tips_daily!$A$2:$A$1000, "&lt;"&amp;A1191+7)</f>
        <v>#N/A</v>
      </c>
      <c r="E1191" s="108"/>
      <c r="F1191" s="108"/>
      <c r="G1191" s="108"/>
      <c r="H1191" s="108"/>
      <c r="I1191" s="108"/>
      <c r="J1191" s="108"/>
      <c r="K1191" s="108"/>
      <c r="L1191" s="108"/>
      <c r="M1191" s="108"/>
      <c r="N1191" s="108"/>
      <c r="O1191" s="108"/>
      <c r="P1191" s="108"/>
      <c r="Q1191" s="108"/>
      <c r="R1191" s="108"/>
      <c r="S1191" s="108"/>
      <c r="T1191" s="108"/>
      <c r="U1191" s="108"/>
      <c r="V1191" s="108"/>
      <c r="W1191" s="108"/>
      <c r="X1191" s="76"/>
      <c r="Y1191" s="76"/>
      <c r="Z1191" s="76"/>
      <c r="AA1191" s="76"/>
      <c r="AB1191" s="76"/>
      <c r="AC1191" s="76"/>
      <c r="AD1191" s="76"/>
      <c r="AE1191" s="76"/>
      <c r="AF1191" s="76"/>
      <c r="AG1191" s="76"/>
    </row>
    <row r="1192" ht="22.5" hidden="1" customHeight="1">
      <c r="A1192" s="111"/>
      <c r="B1192" s="111"/>
      <c r="C1192" s="103">
        <f>SUMIFS(Tips_daily!B$2:B$1000, 
        Tips_daily!$A$2:$A$1000, "&gt;="&amp;A1192, 
        Tips_daily!$A$2:$A$1000, "&lt;"&amp;B1192+1)
</f>
        <v>0</v>
      </c>
      <c r="D1192" s="108" t="str">
        <f t="array" ref="D1192">SUMIFS(INDEX(Tips_daily!B$2:AB$1000, 0, MATCH(D1191, Tips_daily!$B$1:$AAG$1, 0)), 
        Tips_daily!$A$2:$A$1000, "&gt;="&amp;A1192, 
        Tips_daily!$A$2:$A$1000, "&lt;"&amp;A1192+7)</f>
        <v>#N/A</v>
      </c>
      <c r="E1192" s="108"/>
      <c r="F1192" s="108"/>
      <c r="G1192" s="108"/>
      <c r="H1192" s="108"/>
      <c r="I1192" s="108"/>
      <c r="J1192" s="108"/>
      <c r="K1192" s="108"/>
      <c r="L1192" s="108"/>
      <c r="M1192" s="108"/>
      <c r="N1192" s="108"/>
      <c r="O1192" s="108"/>
      <c r="P1192" s="108"/>
      <c r="Q1192" s="108"/>
      <c r="R1192" s="108"/>
      <c r="S1192" s="108"/>
      <c r="T1192" s="108"/>
      <c r="U1192" s="108"/>
      <c r="V1192" s="108"/>
      <c r="W1192" s="108"/>
      <c r="X1192" s="76"/>
      <c r="Y1192" s="76"/>
      <c r="Z1192" s="76"/>
      <c r="AA1192" s="76"/>
      <c r="AB1192" s="76"/>
      <c r="AC1192" s="76"/>
      <c r="AD1192" s="76"/>
      <c r="AE1192" s="76"/>
      <c r="AF1192" s="76"/>
      <c r="AG1192" s="76"/>
    </row>
    <row r="1193" ht="22.5" hidden="1" customHeight="1">
      <c r="A1193" s="111"/>
      <c r="B1193" s="111"/>
      <c r="C1193" s="103">
        <f>SUMIFS(Tips_daily!B$2:B$1000, 
        Tips_daily!$A$2:$A$1000, "&gt;="&amp;A1193, 
        Tips_daily!$A$2:$A$1000, "&lt;"&amp;B1193+1)
</f>
        <v>0</v>
      </c>
      <c r="D1193" s="108" t="str">
        <f t="array" ref="D1193">SUMIFS(INDEX(Tips_daily!B$2:AB$1000, 0, MATCH(D1192, Tips_daily!$B$1:$AAG$1, 0)), 
        Tips_daily!$A$2:$A$1000, "&gt;="&amp;A1193, 
        Tips_daily!$A$2:$A$1000, "&lt;"&amp;A1193+7)</f>
        <v>#N/A</v>
      </c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76"/>
      <c r="Y1193" s="76"/>
      <c r="Z1193" s="76"/>
      <c r="AA1193" s="76"/>
      <c r="AB1193" s="76"/>
      <c r="AC1193" s="76"/>
      <c r="AD1193" s="76"/>
      <c r="AE1193" s="76"/>
      <c r="AF1193" s="76"/>
      <c r="AG1193" s="76"/>
    </row>
    <row r="1194" ht="22.5" hidden="1" customHeight="1">
      <c r="A1194" s="111"/>
      <c r="B1194" s="111"/>
      <c r="C1194" s="103">
        <f>SUMIFS(Tips_daily!B$2:B$1000, 
        Tips_daily!$A$2:$A$1000, "&gt;="&amp;A1194, 
        Tips_daily!$A$2:$A$1000, "&lt;"&amp;B1194+1)
</f>
        <v>0</v>
      </c>
      <c r="D1194" s="108" t="str">
        <f t="array" ref="D1194">SUMIFS(INDEX(Tips_daily!B$2:AB$1000, 0, MATCH(D1193, Tips_daily!$B$1:$AAG$1, 0)), 
        Tips_daily!$A$2:$A$1000, "&gt;="&amp;A1194, 
        Tips_daily!$A$2:$A$1000, "&lt;"&amp;A1194+7)</f>
        <v>#N/A</v>
      </c>
      <c r="E1194" s="108"/>
      <c r="F1194" s="108"/>
      <c r="G1194" s="108"/>
      <c r="H1194" s="108"/>
      <c r="I1194" s="108"/>
      <c r="J1194" s="108"/>
      <c r="K1194" s="108"/>
      <c r="L1194" s="108"/>
      <c r="M1194" s="108"/>
      <c r="N1194" s="108"/>
      <c r="O1194" s="108"/>
      <c r="P1194" s="108"/>
      <c r="Q1194" s="108"/>
      <c r="R1194" s="108"/>
      <c r="S1194" s="108"/>
      <c r="T1194" s="108"/>
      <c r="U1194" s="108"/>
      <c r="V1194" s="108"/>
      <c r="W1194" s="108"/>
      <c r="X1194" s="76"/>
      <c r="Y1194" s="76"/>
      <c r="Z1194" s="76"/>
      <c r="AA1194" s="76"/>
      <c r="AB1194" s="76"/>
      <c r="AC1194" s="76"/>
      <c r="AD1194" s="76"/>
      <c r="AE1194" s="76"/>
      <c r="AF1194" s="76"/>
      <c r="AG1194" s="76"/>
    </row>
    <row r="1195" ht="22.5" hidden="1" customHeight="1">
      <c r="A1195" s="111"/>
      <c r="B1195" s="111"/>
      <c r="C1195" s="103">
        <f>SUMIFS(Tips_daily!B$2:B$1000, 
        Tips_daily!$A$2:$A$1000, "&gt;="&amp;A1195, 
        Tips_daily!$A$2:$A$1000, "&lt;"&amp;B1195+1)
</f>
        <v>0</v>
      </c>
      <c r="D1195" s="108" t="str">
        <f t="array" ref="D1195">SUMIFS(INDEX(Tips_daily!B$2:AB$1000, 0, MATCH(D1194, Tips_daily!$B$1:$AAG$1, 0)), 
        Tips_daily!$A$2:$A$1000, "&gt;="&amp;A1195, 
        Tips_daily!$A$2:$A$1000, "&lt;"&amp;A1195+7)</f>
        <v>#N/A</v>
      </c>
      <c r="E1195" s="108"/>
      <c r="F1195" s="108"/>
      <c r="G1195" s="108"/>
      <c r="H1195" s="108"/>
      <c r="I1195" s="108"/>
      <c r="J1195" s="108"/>
      <c r="K1195" s="108"/>
      <c r="L1195" s="108"/>
      <c r="M1195" s="108"/>
      <c r="N1195" s="108"/>
      <c r="O1195" s="108"/>
      <c r="P1195" s="108"/>
      <c r="Q1195" s="108"/>
      <c r="R1195" s="108"/>
      <c r="S1195" s="108"/>
      <c r="T1195" s="108"/>
      <c r="U1195" s="108"/>
      <c r="V1195" s="108"/>
      <c r="W1195" s="108"/>
      <c r="X1195" s="76"/>
      <c r="Y1195" s="76"/>
      <c r="Z1195" s="76"/>
      <c r="AA1195" s="76"/>
      <c r="AB1195" s="76"/>
      <c r="AC1195" s="76"/>
      <c r="AD1195" s="76"/>
      <c r="AE1195" s="76"/>
      <c r="AF1195" s="76"/>
      <c r="AG1195" s="76"/>
    </row>
    <row r="1196" ht="22.5" hidden="1" customHeight="1">
      <c r="A1196" s="111"/>
      <c r="B1196" s="111"/>
      <c r="C1196" s="103">
        <f>SUMIFS(Tips_daily!B$2:B$1000, 
        Tips_daily!$A$2:$A$1000, "&gt;="&amp;A1196, 
        Tips_daily!$A$2:$A$1000, "&lt;"&amp;B1196+1)
</f>
        <v>0</v>
      </c>
      <c r="D1196" s="108" t="str">
        <f t="array" ref="D1196">SUMIFS(INDEX(Tips_daily!B$2:AB$1000, 0, MATCH(D1195, Tips_daily!$B$1:$AAG$1, 0)), 
        Tips_daily!$A$2:$A$1000, "&gt;="&amp;A1196, 
        Tips_daily!$A$2:$A$1000, "&lt;"&amp;A1196+7)</f>
        <v>#N/A</v>
      </c>
      <c r="E1196" s="108"/>
      <c r="F1196" s="108"/>
      <c r="G1196" s="108"/>
      <c r="H1196" s="108"/>
      <c r="I1196" s="108"/>
      <c r="J1196" s="108"/>
      <c r="K1196" s="108"/>
      <c r="L1196" s="108"/>
      <c r="M1196" s="108"/>
      <c r="N1196" s="108"/>
      <c r="O1196" s="108"/>
      <c r="P1196" s="108"/>
      <c r="Q1196" s="108"/>
      <c r="R1196" s="108"/>
      <c r="S1196" s="108"/>
      <c r="T1196" s="108"/>
      <c r="U1196" s="108"/>
      <c r="V1196" s="108"/>
      <c r="W1196" s="108"/>
      <c r="X1196" s="76"/>
      <c r="Y1196" s="76"/>
      <c r="Z1196" s="76"/>
      <c r="AA1196" s="76"/>
      <c r="AB1196" s="76"/>
      <c r="AC1196" s="76"/>
      <c r="AD1196" s="76"/>
      <c r="AE1196" s="76"/>
      <c r="AF1196" s="76"/>
      <c r="AG1196" s="76"/>
    </row>
    <row r="1197" ht="22.5" hidden="1" customHeight="1">
      <c r="A1197" s="111"/>
      <c r="B1197" s="111"/>
      <c r="C1197" s="103">
        <f>SUMIFS(Tips_daily!B$2:B$1000, 
        Tips_daily!$A$2:$A$1000, "&gt;="&amp;A1197, 
        Tips_daily!$A$2:$A$1000, "&lt;"&amp;B1197+1)
</f>
        <v>0</v>
      </c>
      <c r="D1197" s="108" t="str">
        <f t="array" ref="D1197">SUMIFS(INDEX(Tips_daily!B$2:AB$1000, 0, MATCH(D1196, Tips_daily!$B$1:$AAG$1, 0)), 
        Tips_daily!$A$2:$A$1000, "&gt;="&amp;A1197, 
        Tips_daily!$A$2:$A$1000, "&lt;"&amp;A1197+7)</f>
        <v>#N/A</v>
      </c>
      <c r="E1197" s="108"/>
      <c r="F1197" s="108"/>
      <c r="G1197" s="108"/>
      <c r="H1197" s="108"/>
      <c r="I1197" s="108"/>
      <c r="J1197" s="108"/>
      <c r="K1197" s="108"/>
      <c r="L1197" s="108"/>
      <c r="M1197" s="108"/>
      <c r="N1197" s="108"/>
      <c r="O1197" s="108"/>
      <c r="P1197" s="108"/>
      <c r="Q1197" s="108"/>
      <c r="R1197" s="108"/>
      <c r="S1197" s="108"/>
      <c r="T1197" s="108"/>
      <c r="U1197" s="108"/>
      <c r="V1197" s="108"/>
      <c r="W1197" s="108"/>
      <c r="X1197" s="76"/>
      <c r="Y1197" s="76"/>
      <c r="Z1197" s="76"/>
      <c r="AA1197" s="76"/>
      <c r="AB1197" s="76"/>
      <c r="AC1197" s="76"/>
      <c r="AD1197" s="76"/>
      <c r="AE1197" s="76"/>
      <c r="AF1197" s="76"/>
      <c r="AG1197" s="76"/>
    </row>
    <row r="1198" ht="22.5" hidden="1" customHeight="1">
      <c r="A1198" s="111"/>
      <c r="B1198" s="111"/>
      <c r="C1198" s="103">
        <f>SUMIFS(Tips_daily!B$2:B$1000, 
        Tips_daily!$A$2:$A$1000, "&gt;="&amp;A1198, 
        Tips_daily!$A$2:$A$1000, "&lt;"&amp;B1198+1)
</f>
        <v>0</v>
      </c>
      <c r="D1198" s="108" t="str">
        <f t="array" ref="D1198">SUMIFS(INDEX(Tips_daily!B$2:AB$1000, 0, MATCH(D1197, Tips_daily!$B$1:$AAG$1, 0)), 
        Tips_daily!$A$2:$A$1000, "&gt;="&amp;A1198, 
        Tips_daily!$A$2:$A$1000, "&lt;"&amp;A1198+7)</f>
        <v>#N/A</v>
      </c>
      <c r="E1198" s="108"/>
      <c r="F1198" s="108"/>
      <c r="G1198" s="108"/>
      <c r="H1198" s="108"/>
      <c r="I1198" s="108"/>
      <c r="J1198" s="108"/>
      <c r="K1198" s="108"/>
      <c r="L1198" s="108"/>
      <c r="M1198" s="108"/>
      <c r="N1198" s="108"/>
      <c r="O1198" s="108"/>
      <c r="P1198" s="108"/>
      <c r="Q1198" s="108"/>
      <c r="R1198" s="108"/>
      <c r="S1198" s="108"/>
      <c r="T1198" s="108"/>
      <c r="U1198" s="108"/>
      <c r="V1198" s="108"/>
      <c r="W1198" s="108"/>
      <c r="X1198" s="76"/>
      <c r="Y1198" s="76"/>
      <c r="Z1198" s="76"/>
      <c r="AA1198" s="76"/>
      <c r="AB1198" s="76"/>
      <c r="AC1198" s="76"/>
      <c r="AD1198" s="76"/>
      <c r="AE1198" s="76"/>
      <c r="AF1198" s="76"/>
      <c r="AG1198" s="76"/>
    </row>
    <row r="1199" ht="22.5" hidden="1" customHeight="1">
      <c r="A1199" s="111"/>
      <c r="B1199" s="111"/>
      <c r="C1199" s="103">
        <f>SUMIFS(Tips_daily!B$2:B$1000, 
        Tips_daily!$A$2:$A$1000, "&gt;="&amp;A1199, 
        Tips_daily!$A$2:$A$1000, "&lt;"&amp;B1199+1)
</f>
        <v>0</v>
      </c>
      <c r="D1199" s="108" t="str">
        <f t="array" ref="D1199">SUMIFS(INDEX(Tips_daily!B$2:AB$1000, 0, MATCH(D1198, Tips_daily!$B$1:$AAG$1, 0)), 
        Tips_daily!$A$2:$A$1000, "&gt;="&amp;A1199, 
        Tips_daily!$A$2:$A$1000, "&lt;"&amp;A1199+7)</f>
        <v>#N/A</v>
      </c>
      <c r="E1199" s="108"/>
      <c r="F1199" s="108"/>
      <c r="G1199" s="108"/>
      <c r="H1199" s="108"/>
      <c r="I1199" s="108"/>
      <c r="J1199" s="108"/>
      <c r="K1199" s="108"/>
      <c r="L1199" s="108"/>
      <c r="M1199" s="108"/>
      <c r="N1199" s="108"/>
      <c r="O1199" s="108"/>
      <c r="P1199" s="108"/>
      <c r="Q1199" s="108"/>
      <c r="R1199" s="108"/>
      <c r="S1199" s="108"/>
      <c r="T1199" s="108"/>
      <c r="U1199" s="108"/>
      <c r="V1199" s="108"/>
      <c r="W1199" s="108"/>
      <c r="X1199" s="76"/>
      <c r="Y1199" s="76"/>
      <c r="Z1199" s="76"/>
      <c r="AA1199" s="76"/>
      <c r="AB1199" s="76"/>
      <c r="AC1199" s="76"/>
      <c r="AD1199" s="76"/>
      <c r="AE1199" s="76"/>
      <c r="AF1199" s="76"/>
      <c r="AG1199" s="76"/>
    </row>
    <row r="1200" ht="22.5" hidden="1" customHeight="1">
      <c r="A1200" s="111"/>
      <c r="B1200" s="111"/>
      <c r="C1200" s="103">
        <f>SUMIFS(Tips_daily!B$2:B$1000, 
        Tips_daily!$A$2:$A$1000, "&gt;="&amp;A1200, 
        Tips_daily!$A$2:$A$1000, "&lt;"&amp;B1200+1)
</f>
        <v>0</v>
      </c>
      <c r="D1200" s="108" t="str">
        <f t="array" ref="D1200">SUMIFS(INDEX(Tips_daily!B$2:AB$1000, 0, MATCH(D1199, Tips_daily!$B$1:$AAG$1, 0)), 
        Tips_daily!$A$2:$A$1000, "&gt;="&amp;A1200, 
        Tips_daily!$A$2:$A$1000, "&lt;"&amp;A1200+7)</f>
        <v>#N/A</v>
      </c>
      <c r="E1200" s="108"/>
      <c r="F1200" s="108"/>
      <c r="G1200" s="108"/>
      <c r="H1200" s="108"/>
      <c r="I1200" s="108"/>
      <c r="J1200" s="108"/>
      <c r="K1200" s="108"/>
      <c r="L1200" s="108"/>
      <c r="M1200" s="108"/>
      <c r="N1200" s="108"/>
      <c r="O1200" s="108"/>
      <c r="P1200" s="108"/>
      <c r="Q1200" s="108"/>
      <c r="R1200" s="108"/>
      <c r="S1200" s="108"/>
      <c r="T1200" s="108"/>
      <c r="U1200" s="108"/>
      <c r="V1200" s="108"/>
      <c r="W1200" s="108"/>
      <c r="X1200" s="76"/>
      <c r="Y1200" s="76"/>
      <c r="Z1200" s="76"/>
      <c r="AA1200" s="76"/>
      <c r="AB1200" s="76"/>
      <c r="AC1200" s="76"/>
      <c r="AD1200" s="76"/>
      <c r="AE1200" s="76"/>
      <c r="AF1200" s="76"/>
      <c r="AG1200" s="76"/>
    </row>
    <row r="1201" ht="22.5" hidden="1" customHeight="1">
      <c r="A1201" s="111"/>
      <c r="B1201" s="111"/>
      <c r="C1201" s="103">
        <f>SUMIFS(Tips_daily!B$2:B$1000, 
        Tips_daily!$A$2:$A$1000, "&gt;="&amp;A1201, 
        Tips_daily!$A$2:$A$1000, "&lt;"&amp;B1201+1)
</f>
        <v>0</v>
      </c>
      <c r="D1201" s="108" t="str">
        <f t="array" ref="D1201">SUMIFS(INDEX(Tips_daily!B$2:AB$1000, 0, MATCH(D1200, Tips_daily!$B$1:$AAG$1, 0)), 
        Tips_daily!$A$2:$A$1000, "&gt;="&amp;A1201, 
        Tips_daily!$A$2:$A$1000, "&lt;"&amp;A1201+7)</f>
        <v>#N/A</v>
      </c>
      <c r="E1201" s="108"/>
      <c r="F1201" s="108"/>
      <c r="G1201" s="108"/>
      <c r="H1201" s="108"/>
      <c r="I1201" s="108"/>
      <c r="J1201" s="108"/>
      <c r="K1201" s="108"/>
      <c r="L1201" s="108"/>
      <c r="M1201" s="108"/>
      <c r="N1201" s="108"/>
      <c r="O1201" s="108"/>
      <c r="P1201" s="108"/>
      <c r="Q1201" s="108"/>
      <c r="R1201" s="108"/>
      <c r="S1201" s="108"/>
      <c r="T1201" s="108"/>
      <c r="U1201" s="108"/>
      <c r="V1201" s="108"/>
      <c r="W1201" s="108"/>
      <c r="X1201" s="76"/>
      <c r="Y1201" s="76"/>
      <c r="Z1201" s="76"/>
      <c r="AA1201" s="76"/>
      <c r="AB1201" s="76"/>
      <c r="AC1201" s="76"/>
      <c r="AD1201" s="76"/>
      <c r="AE1201" s="76"/>
      <c r="AF1201" s="76"/>
      <c r="AG1201" s="76"/>
    </row>
    <row r="1202" ht="22.5" hidden="1" customHeight="1">
      <c r="A1202" s="111"/>
      <c r="B1202" s="111"/>
      <c r="C1202" s="103">
        <f>SUMIFS(Tips_daily!B$2:B$1000, 
        Tips_daily!$A$2:$A$1000, "&gt;="&amp;A1202, 
        Tips_daily!$A$2:$A$1000, "&lt;"&amp;B1202+1)
</f>
        <v>0</v>
      </c>
      <c r="D1202" s="108" t="str">
        <f t="array" ref="D1202">SUMIFS(INDEX(Tips_daily!B$2:AB$1000, 0, MATCH(D1201, Tips_daily!$B$1:$AAG$1, 0)), 
        Tips_daily!$A$2:$A$1000, "&gt;="&amp;A1202, 
        Tips_daily!$A$2:$A$1000, "&lt;"&amp;A1202+7)</f>
        <v>#N/A</v>
      </c>
      <c r="E1202" s="108"/>
      <c r="F1202" s="108"/>
      <c r="G1202" s="108"/>
      <c r="H1202" s="108"/>
      <c r="I1202" s="108"/>
      <c r="J1202" s="108"/>
      <c r="K1202" s="108"/>
      <c r="L1202" s="108"/>
      <c r="M1202" s="108"/>
      <c r="N1202" s="108"/>
      <c r="O1202" s="108"/>
      <c r="P1202" s="108"/>
      <c r="Q1202" s="108"/>
      <c r="R1202" s="108"/>
      <c r="S1202" s="108"/>
      <c r="T1202" s="108"/>
      <c r="U1202" s="108"/>
      <c r="V1202" s="108"/>
      <c r="W1202" s="108"/>
      <c r="X1202" s="76"/>
      <c r="Y1202" s="76"/>
      <c r="Z1202" s="76"/>
      <c r="AA1202" s="76"/>
      <c r="AB1202" s="76"/>
      <c r="AC1202" s="76"/>
      <c r="AD1202" s="76"/>
      <c r="AE1202" s="76"/>
      <c r="AF1202" s="76"/>
      <c r="AG1202" s="76"/>
    </row>
    <row r="1203" ht="22.5" hidden="1" customHeight="1">
      <c r="A1203" s="111"/>
      <c r="B1203" s="111"/>
      <c r="C1203" s="103">
        <f>SUMIFS(Tips_daily!B$2:B$1000, 
        Tips_daily!$A$2:$A$1000, "&gt;="&amp;A1203, 
        Tips_daily!$A$2:$A$1000, "&lt;"&amp;B1203+1)
</f>
        <v>0</v>
      </c>
      <c r="D1203" s="108" t="str">
        <f t="array" ref="D1203">SUMIFS(INDEX(Tips_daily!B$2:AB$1000, 0, MATCH(D1202, Tips_daily!$B$1:$AAG$1, 0)), 
        Tips_daily!$A$2:$A$1000, "&gt;="&amp;A1203, 
        Tips_daily!$A$2:$A$1000, "&lt;"&amp;A1203+7)</f>
        <v>#N/A</v>
      </c>
      <c r="E1203" s="108"/>
      <c r="F1203" s="108"/>
      <c r="G1203" s="108"/>
      <c r="H1203" s="108"/>
      <c r="I1203" s="108"/>
      <c r="J1203" s="108"/>
      <c r="K1203" s="108"/>
      <c r="L1203" s="108"/>
      <c r="M1203" s="108"/>
      <c r="N1203" s="108"/>
      <c r="O1203" s="108"/>
      <c r="P1203" s="108"/>
      <c r="Q1203" s="108"/>
      <c r="R1203" s="108"/>
      <c r="S1203" s="108"/>
      <c r="T1203" s="108"/>
      <c r="U1203" s="108"/>
      <c r="V1203" s="108"/>
      <c r="W1203" s="108"/>
      <c r="X1203" s="76"/>
      <c r="Y1203" s="76"/>
      <c r="Z1203" s="76"/>
      <c r="AA1203" s="76"/>
      <c r="AB1203" s="76"/>
      <c r="AC1203" s="76"/>
      <c r="AD1203" s="76"/>
      <c r="AE1203" s="76"/>
      <c r="AF1203" s="76"/>
      <c r="AG1203" s="76"/>
    </row>
    <row r="1204" ht="22.5" hidden="1" customHeight="1">
      <c r="A1204" s="111"/>
      <c r="B1204" s="111"/>
      <c r="C1204" s="103">
        <f>SUMIFS(Tips_daily!B$2:B$1000, 
        Tips_daily!$A$2:$A$1000, "&gt;="&amp;A1204, 
        Tips_daily!$A$2:$A$1000, "&lt;"&amp;B1204+1)
</f>
        <v>0</v>
      </c>
      <c r="D1204" s="108" t="str">
        <f t="array" ref="D1204">SUMIFS(INDEX(Tips_daily!B$2:AB$1000, 0, MATCH(D1203, Tips_daily!$B$1:$AAG$1, 0)), 
        Tips_daily!$A$2:$A$1000, "&gt;="&amp;A1204, 
        Tips_daily!$A$2:$A$1000, "&lt;"&amp;A1204+7)</f>
        <v>#N/A</v>
      </c>
      <c r="E1204" s="108"/>
      <c r="F1204" s="108"/>
      <c r="G1204" s="108"/>
      <c r="H1204" s="108"/>
      <c r="I1204" s="108"/>
      <c r="J1204" s="108"/>
      <c r="K1204" s="108"/>
      <c r="L1204" s="108"/>
      <c r="M1204" s="108"/>
      <c r="N1204" s="108"/>
      <c r="O1204" s="108"/>
      <c r="P1204" s="108"/>
      <c r="Q1204" s="108"/>
      <c r="R1204" s="108"/>
      <c r="S1204" s="108"/>
      <c r="T1204" s="108"/>
      <c r="U1204" s="108"/>
      <c r="V1204" s="108"/>
      <c r="W1204" s="108"/>
      <c r="X1204" s="76"/>
      <c r="Y1204" s="76"/>
      <c r="Z1204" s="76"/>
      <c r="AA1204" s="76"/>
      <c r="AB1204" s="76"/>
      <c r="AC1204" s="76"/>
      <c r="AD1204" s="76"/>
      <c r="AE1204" s="76"/>
      <c r="AF1204" s="76"/>
      <c r="AG1204" s="76"/>
    </row>
    <row r="1205" ht="22.5" hidden="1" customHeight="1">
      <c r="A1205" s="111"/>
      <c r="B1205" s="111"/>
      <c r="C1205" s="103">
        <f>SUMIFS(Tips_daily!B$2:B$1000, 
        Tips_daily!$A$2:$A$1000, "&gt;="&amp;A1205, 
        Tips_daily!$A$2:$A$1000, "&lt;"&amp;B1205+1)
</f>
        <v>0</v>
      </c>
      <c r="D1205" s="108" t="str">
        <f t="array" ref="D1205">SUMIFS(INDEX(Tips_daily!B$2:AB$1000, 0, MATCH(D1204, Tips_daily!$B$1:$AAG$1, 0)), 
        Tips_daily!$A$2:$A$1000, "&gt;="&amp;A1205, 
        Tips_daily!$A$2:$A$1000, "&lt;"&amp;A1205+7)</f>
        <v>#N/A</v>
      </c>
      <c r="E1205" s="108"/>
      <c r="F1205" s="108"/>
      <c r="G1205" s="108"/>
      <c r="H1205" s="108"/>
      <c r="I1205" s="108"/>
      <c r="J1205" s="108"/>
      <c r="K1205" s="108"/>
      <c r="L1205" s="108"/>
      <c r="M1205" s="108"/>
      <c r="N1205" s="108"/>
      <c r="O1205" s="108"/>
      <c r="P1205" s="108"/>
      <c r="Q1205" s="108"/>
      <c r="R1205" s="108"/>
      <c r="S1205" s="108"/>
      <c r="T1205" s="108"/>
      <c r="U1205" s="108"/>
      <c r="V1205" s="108"/>
      <c r="W1205" s="108"/>
      <c r="X1205" s="76"/>
      <c r="Y1205" s="76"/>
      <c r="Z1205" s="76"/>
      <c r="AA1205" s="76"/>
      <c r="AB1205" s="76"/>
      <c r="AC1205" s="76"/>
      <c r="AD1205" s="76"/>
      <c r="AE1205" s="76"/>
      <c r="AF1205" s="76"/>
      <c r="AG1205" s="76"/>
    </row>
    <row r="1206" ht="22.5" hidden="1" customHeight="1">
      <c r="A1206" s="111"/>
      <c r="B1206" s="111"/>
      <c r="C1206" s="103">
        <f>SUMIFS(Tips_daily!B$2:B$1000, 
        Tips_daily!$A$2:$A$1000, "&gt;="&amp;A1206, 
        Tips_daily!$A$2:$A$1000, "&lt;"&amp;B1206+1)
</f>
        <v>0</v>
      </c>
      <c r="D1206" s="108" t="str">
        <f t="array" ref="D1206">SUMIFS(INDEX(Tips_daily!B$2:AB$1000, 0, MATCH(D1205, Tips_daily!$B$1:$AAG$1, 0)), 
        Tips_daily!$A$2:$A$1000, "&gt;="&amp;A1206, 
        Tips_daily!$A$2:$A$1000, "&lt;"&amp;A1206+7)</f>
        <v>#N/A</v>
      </c>
      <c r="E1206" s="108"/>
      <c r="F1206" s="108"/>
      <c r="G1206" s="108"/>
      <c r="H1206" s="108"/>
      <c r="I1206" s="108"/>
      <c r="J1206" s="108"/>
      <c r="K1206" s="108"/>
      <c r="L1206" s="108"/>
      <c r="M1206" s="108"/>
      <c r="N1206" s="108"/>
      <c r="O1206" s="108"/>
      <c r="P1206" s="108"/>
      <c r="Q1206" s="108"/>
      <c r="R1206" s="108"/>
      <c r="S1206" s="108"/>
      <c r="T1206" s="108"/>
      <c r="U1206" s="108"/>
      <c r="V1206" s="108"/>
      <c r="W1206" s="108"/>
      <c r="X1206" s="76"/>
      <c r="Y1206" s="76"/>
      <c r="Z1206" s="76"/>
      <c r="AA1206" s="76"/>
      <c r="AB1206" s="76"/>
      <c r="AC1206" s="76"/>
      <c r="AD1206" s="76"/>
      <c r="AE1206" s="76"/>
      <c r="AF1206" s="76"/>
      <c r="AG1206" s="76"/>
    </row>
    <row r="1207" ht="22.5" hidden="1" customHeight="1">
      <c r="A1207" s="111"/>
      <c r="B1207" s="111"/>
      <c r="C1207" s="103">
        <f>SUMIFS(Tips_daily!B$2:B$1000, 
        Tips_daily!$A$2:$A$1000, "&gt;="&amp;A1207, 
        Tips_daily!$A$2:$A$1000, "&lt;"&amp;B1207+1)
</f>
        <v>0</v>
      </c>
      <c r="D1207" s="108" t="str">
        <f t="array" ref="D1207">SUMIFS(INDEX(Tips_daily!B$2:AB$1000, 0, MATCH(D1206, Tips_daily!$B$1:$AAG$1, 0)), 
        Tips_daily!$A$2:$A$1000, "&gt;="&amp;A1207, 
        Tips_daily!$A$2:$A$1000, "&lt;"&amp;A1207+7)</f>
        <v>#N/A</v>
      </c>
      <c r="E1207" s="108"/>
      <c r="F1207" s="108"/>
      <c r="G1207" s="108"/>
      <c r="H1207" s="108"/>
      <c r="I1207" s="108"/>
      <c r="J1207" s="108"/>
      <c r="K1207" s="108"/>
      <c r="L1207" s="108"/>
      <c r="M1207" s="108"/>
      <c r="N1207" s="108"/>
      <c r="O1207" s="108"/>
      <c r="P1207" s="108"/>
      <c r="Q1207" s="108"/>
      <c r="R1207" s="108"/>
      <c r="S1207" s="108"/>
      <c r="T1207" s="108"/>
      <c r="U1207" s="108"/>
      <c r="V1207" s="108"/>
      <c r="W1207" s="108"/>
      <c r="X1207" s="76"/>
      <c r="Y1207" s="76"/>
      <c r="Z1207" s="76"/>
      <c r="AA1207" s="76"/>
      <c r="AB1207" s="76"/>
      <c r="AC1207" s="76"/>
      <c r="AD1207" s="76"/>
      <c r="AE1207" s="76"/>
      <c r="AF1207" s="76"/>
      <c r="AG1207" s="76"/>
    </row>
    <row r="1208" ht="22.5" hidden="1" customHeight="1">
      <c r="A1208" s="111"/>
      <c r="B1208" s="111"/>
      <c r="C1208" s="103">
        <f>SUMIFS(Tips_daily!B$2:B$1000, 
        Tips_daily!$A$2:$A$1000, "&gt;="&amp;A1208, 
        Tips_daily!$A$2:$A$1000, "&lt;"&amp;B1208+1)
</f>
        <v>0</v>
      </c>
      <c r="D1208" s="108" t="str">
        <f t="array" ref="D1208">SUMIFS(INDEX(Tips_daily!B$2:AB$1000, 0, MATCH(D1207, Tips_daily!$B$1:$AAG$1, 0)), 
        Tips_daily!$A$2:$A$1000, "&gt;="&amp;A1208, 
        Tips_daily!$A$2:$A$1000, "&lt;"&amp;A1208+7)</f>
        <v>#N/A</v>
      </c>
      <c r="E1208" s="108"/>
      <c r="F1208" s="108"/>
      <c r="G1208" s="108"/>
      <c r="H1208" s="108"/>
      <c r="I1208" s="108"/>
      <c r="J1208" s="108"/>
      <c r="K1208" s="108"/>
      <c r="L1208" s="108"/>
      <c r="M1208" s="108"/>
      <c r="N1208" s="108"/>
      <c r="O1208" s="108"/>
      <c r="P1208" s="108"/>
      <c r="Q1208" s="108"/>
      <c r="R1208" s="108"/>
      <c r="S1208" s="108"/>
      <c r="T1208" s="108"/>
      <c r="U1208" s="108"/>
      <c r="V1208" s="108"/>
      <c r="W1208" s="108"/>
      <c r="X1208" s="76"/>
      <c r="Y1208" s="76"/>
      <c r="Z1208" s="76"/>
      <c r="AA1208" s="76"/>
      <c r="AB1208" s="76"/>
      <c r="AC1208" s="76"/>
      <c r="AD1208" s="76"/>
      <c r="AE1208" s="76"/>
      <c r="AF1208" s="76"/>
      <c r="AG1208" s="76"/>
    </row>
    <row r="1209" ht="22.5" hidden="1" customHeight="1">
      <c r="A1209" s="111"/>
      <c r="B1209" s="111"/>
      <c r="C1209" s="103">
        <f>SUMIFS(Tips_daily!B$2:B$1000, 
        Tips_daily!$A$2:$A$1000, "&gt;="&amp;A1209, 
        Tips_daily!$A$2:$A$1000, "&lt;"&amp;B1209+1)
</f>
        <v>0</v>
      </c>
      <c r="D1209" s="108" t="str">
        <f t="array" ref="D1209">SUMIFS(INDEX(Tips_daily!B$2:AB$1000, 0, MATCH(D1208, Tips_daily!$B$1:$AAG$1, 0)), 
        Tips_daily!$A$2:$A$1000, "&gt;="&amp;A1209, 
        Tips_daily!$A$2:$A$1000, "&lt;"&amp;A1209+7)</f>
        <v>#N/A</v>
      </c>
      <c r="E1209" s="108"/>
      <c r="F1209" s="108"/>
      <c r="G1209" s="108"/>
      <c r="H1209" s="108"/>
      <c r="I1209" s="108"/>
      <c r="J1209" s="108"/>
      <c r="K1209" s="108"/>
      <c r="L1209" s="108"/>
      <c r="M1209" s="108"/>
      <c r="N1209" s="108"/>
      <c r="O1209" s="108"/>
      <c r="P1209" s="108"/>
      <c r="Q1209" s="108"/>
      <c r="R1209" s="108"/>
      <c r="S1209" s="108"/>
      <c r="T1209" s="108"/>
      <c r="U1209" s="108"/>
      <c r="V1209" s="108"/>
      <c r="W1209" s="108"/>
      <c r="X1209" s="76"/>
      <c r="Y1209" s="76"/>
      <c r="Z1209" s="76"/>
      <c r="AA1209" s="76"/>
      <c r="AB1209" s="76"/>
      <c r="AC1209" s="76"/>
      <c r="AD1209" s="76"/>
      <c r="AE1209" s="76"/>
      <c r="AF1209" s="76"/>
      <c r="AG1209" s="76"/>
    </row>
    <row r="1210" ht="22.5" hidden="1" customHeight="1">
      <c r="A1210" s="111"/>
      <c r="B1210" s="111"/>
      <c r="C1210" s="103">
        <f>SUMIFS(Tips_daily!B$2:B$1000, 
        Tips_daily!$A$2:$A$1000, "&gt;="&amp;A1210, 
        Tips_daily!$A$2:$A$1000, "&lt;"&amp;B1210+1)
</f>
        <v>0</v>
      </c>
      <c r="D1210" s="108" t="str">
        <f t="array" ref="D1210">SUMIFS(INDEX(Tips_daily!B$2:AB$1000, 0, MATCH(D1209, Tips_daily!$B$1:$AAG$1, 0)), 
        Tips_daily!$A$2:$A$1000, "&gt;="&amp;A1210, 
        Tips_daily!$A$2:$A$1000, "&lt;"&amp;A1210+7)</f>
        <v>#N/A</v>
      </c>
      <c r="E1210" s="108"/>
      <c r="F1210" s="108"/>
      <c r="G1210" s="108"/>
      <c r="H1210" s="108"/>
      <c r="I1210" s="108"/>
      <c r="J1210" s="108"/>
      <c r="K1210" s="108"/>
      <c r="L1210" s="108"/>
      <c r="M1210" s="108"/>
      <c r="N1210" s="108"/>
      <c r="O1210" s="108"/>
      <c r="P1210" s="108"/>
      <c r="Q1210" s="108"/>
      <c r="R1210" s="108"/>
      <c r="S1210" s="108"/>
      <c r="T1210" s="108"/>
      <c r="U1210" s="108"/>
      <c r="V1210" s="108"/>
      <c r="W1210" s="108"/>
      <c r="X1210" s="76"/>
      <c r="Y1210" s="76"/>
      <c r="Z1210" s="76"/>
      <c r="AA1210" s="76"/>
      <c r="AB1210" s="76"/>
      <c r="AC1210" s="76"/>
      <c r="AD1210" s="76"/>
      <c r="AE1210" s="76"/>
      <c r="AF1210" s="76"/>
      <c r="AG1210" s="76"/>
    </row>
    <row r="1211" ht="22.5" hidden="1" customHeight="1">
      <c r="A1211" s="111"/>
      <c r="B1211" s="111"/>
      <c r="C1211" s="103">
        <f>SUMIFS(Tips_daily!B$2:B$1000, 
        Tips_daily!$A$2:$A$1000, "&gt;="&amp;A1211, 
        Tips_daily!$A$2:$A$1000, "&lt;"&amp;B1211+1)
</f>
        <v>0</v>
      </c>
      <c r="D1211" s="108" t="str">
        <f t="array" ref="D1211">SUMIFS(INDEX(Tips_daily!B$2:AB$1000, 0, MATCH(D1210, Tips_daily!$B$1:$AAG$1, 0)), 
        Tips_daily!$A$2:$A$1000, "&gt;="&amp;A1211, 
        Tips_daily!$A$2:$A$1000, "&lt;"&amp;A1211+7)</f>
        <v>#N/A</v>
      </c>
      <c r="E1211" s="108"/>
      <c r="F1211" s="108"/>
      <c r="G1211" s="108"/>
      <c r="H1211" s="108"/>
      <c r="I1211" s="108"/>
      <c r="J1211" s="108"/>
      <c r="K1211" s="108"/>
      <c r="L1211" s="108"/>
      <c r="M1211" s="108"/>
      <c r="N1211" s="108"/>
      <c r="O1211" s="108"/>
      <c r="P1211" s="108"/>
      <c r="Q1211" s="108"/>
      <c r="R1211" s="108"/>
      <c r="S1211" s="108"/>
      <c r="T1211" s="108"/>
      <c r="U1211" s="108"/>
      <c r="V1211" s="108"/>
      <c r="W1211" s="108"/>
      <c r="X1211" s="76"/>
      <c r="Y1211" s="76"/>
      <c r="Z1211" s="76"/>
      <c r="AA1211" s="76"/>
      <c r="AB1211" s="76"/>
      <c r="AC1211" s="76"/>
      <c r="AD1211" s="76"/>
      <c r="AE1211" s="76"/>
      <c r="AF1211" s="76"/>
      <c r="AG1211" s="76"/>
    </row>
    <row r="1212" ht="22.5" hidden="1" customHeight="1">
      <c r="A1212" s="111"/>
      <c r="B1212" s="111"/>
      <c r="C1212" s="103">
        <f>SUMIFS(Tips_daily!B$2:B$1000, 
        Tips_daily!$A$2:$A$1000, "&gt;="&amp;A1212, 
        Tips_daily!$A$2:$A$1000, "&lt;"&amp;B1212+1)
</f>
        <v>0</v>
      </c>
      <c r="D1212" s="108" t="str">
        <f t="array" ref="D1212">SUMIFS(INDEX(Tips_daily!B$2:AB$1000, 0, MATCH(D1211, Tips_daily!$B$1:$AAG$1, 0)), 
        Tips_daily!$A$2:$A$1000, "&gt;="&amp;A1212, 
        Tips_daily!$A$2:$A$1000, "&lt;"&amp;A1212+7)</f>
        <v>#N/A</v>
      </c>
      <c r="E1212" s="108"/>
      <c r="F1212" s="108"/>
      <c r="G1212" s="108"/>
      <c r="H1212" s="108"/>
      <c r="I1212" s="108"/>
      <c r="J1212" s="108"/>
      <c r="K1212" s="108"/>
      <c r="L1212" s="108"/>
      <c r="M1212" s="108"/>
      <c r="N1212" s="108"/>
      <c r="O1212" s="108"/>
      <c r="P1212" s="108"/>
      <c r="Q1212" s="108"/>
      <c r="R1212" s="108"/>
      <c r="S1212" s="108"/>
      <c r="T1212" s="108"/>
      <c r="U1212" s="108"/>
      <c r="V1212" s="108"/>
      <c r="W1212" s="108"/>
      <c r="X1212" s="76"/>
      <c r="Y1212" s="76"/>
      <c r="Z1212" s="76"/>
      <c r="AA1212" s="76"/>
      <c r="AB1212" s="76"/>
      <c r="AC1212" s="76"/>
      <c r="AD1212" s="76"/>
      <c r="AE1212" s="76"/>
      <c r="AF1212" s="76"/>
      <c r="AG1212" s="76"/>
    </row>
    <row r="1213" ht="22.5" hidden="1" customHeight="1">
      <c r="A1213" s="111"/>
      <c r="B1213" s="111"/>
      <c r="C1213" s="103">
        <f>SUMIFS(Tips_daily!B$2:B$1000, 
        Tips_daily!$A$2:$A$1000, "&gt;="&amp;A1213, 
        Tips_daily!$A$2:$A$1000, "&lt;"&amp;B1213+1)
</f>
        <v>0</v>
      </c>
      <c r="D1213" s="108" t="str">
        <f t="array" ref="D1213">SUMIFS(INDEX(Tips_daily!B$2:AB$1000, 0, MATCH(D1212, Tips_daily!$B$1:$AAG$1, 0)), 
        Tips_daily!$A$2:$A$1000, "&gt;="&amp;A1213, 
        Tips_daily!$A$2:$A$1000, "&lt;"&amp;A1213+7)</f>
        <v>#N/A</v>
      </c>
      <c r="E1213" s="108"/>
      <c r="F1213" s="108"/>
      <c r="G1213" s="108"/>
      <c r="H1213" s="108"/>
      <c r="I1213" s="108"/>
      <c r="J1213" s="108"/>
      <c r="K1213" s="108"/>
      <c r="L1213" s="108"/>
      <c r="M1213" s="108"/>
      <c r="N1213" s="108"/>
      <c r="O1213" s="108"/>
      <c r="P1213" s="108"/>
      <c r="Q1213" s="108"/>
      <c r="R1213" s="108"/>
      <c r="S1213" s="108"/>
      <c r="T1213" s="108"/>
      <c r="U1213" s="108"/>
      <c r="V1213" s="108"/>
      <c r="W1213" s="108"/>
      <c r="X1213" s="76"/>
      <c r="Y1213" s="76"/>
      <c r="Z1213" s="76"/>
      <c r="AA1213" s="76"/>
      <c r="AB1213" s="76"/>
      <c r="AC1213" s="76"/>
      <c r="AD1213" s="76"/>
      <c r="AE1213" s="76"/>
      <c r="AF1213" s="76"/>
      <c r="AG1213" s="76"/>
    </row>
    <row r="1214" ht="22.5" hidden="1" customHeight="1">
      <c r="A1214" s="111"/>
      <c r="B1214" s="111"/>
      <c r="C1214" s="103">
        <f>SUMIFS(Tips_daily!B$2:B$1000, 
        Tips_daily!$A$2:$A$1000, "&gt;="&amp;A1214, 
        Tips_daily!$A$2:$A$1000, "&lt;"&amp;B1214+1)
</f>
        <v>0</v>
      </c>
      <c r="D1214" s="108" t="str">
        <f t="array" ref="D1214">SUMIFS(INDEX(Tips_daily!B$2:AB$1000, 0, MATCH(D1213, Tips_daily!$B$1:$AAG$1, 0)), 
        Tips_daily!$A$2:$A$1000, "&gt;="&amp;A1214, 
        Tips_daily!$A$2:$A$1000, "&lt;"&amp;A1214+7)</f>
        <v>#N/A</v>
      </c>
      <c r="E1214" s="108"/>
      <c r="F1214" s="108"/>
      <c r="G1214" s="108"/>
      <c r="H1214" s="108"/>
      <c r="I1214" s="108"/>
      <c r="J1214" s="108"/>
      <c r="K1214" s="108"/>
      <c r="L1214" s="108"/>
      <c r="M1214" s="108"/>
      <c r="N1214" s="108"/>
      <c r="O1214" s="108"/>
      <c r="P1214" s="108"/>
      <c r="Q1214" s="108"/>
      <c r="R1214" s="108"/>
      <c r="S1214" s="108"/>
      <c r="T1214" s="108"/>
      <c r="U1214" s="108"/>
      <c r="V1214" s="108"/>
      <c r="W1214" s="108"/>
      <c r="X1214" s="76"/>
      <c r="Y1214" s="76"/>
      <c r="Z1214" s="76"/>
      <c r="AA1214" s="76"/>
      <c r="AB1214" s="76"/>
      <c r="AC1214" s="76"/>
      <c r="AD1214" s="76"/>
      <c r="AE1214" s="76"/>
      <c r="AF1214" s="76"/>
      <c r="AG1214" s="76"/>
    </row>
    <row r="1215" ht="22.5" hidden="1" customHeight="1">
      <c r="A1215" s="111"/>
      <c r="B1215" s="111"/>
      <c r="C1215" s="103">
        <f>SUMIFS(Tips_daily!B$2:B$1000, 
        Tips_daily!$A$2:$A$1000, "&gt;="&amp;A1215, 
        Tips_daily!$A$2:$A$1000, "&lt;"&amp;B1215+1)
</f>
        <v>0</v>
      </c>
      <c r="D1215" s="108" t="str">
        <f t="array" ref="D1215">SUMIFS(INDEX(Tips_daily!B$2:AB$1000, 0, MATCH(D1214, Tips_daily!$B$1:$AAG$1, 0)), 
        Tips_daily!$A$2:$A$1000, "&gt;="&amp;A1215, 
        Tips_daily!$A$2:$A$1000, "&lt;"&amp;A1215+7)</f>
        <v>#N/A</v>
      </c>
      <c r="E1215" s="108"/>
      <c r="F1215" s="108"/>
      <c r="G1215" s="108"/>
      <c r="H1215" s="108"/>
      <c r="I1215" s="108"/>
      <c r="J1215" s="108"/>
      <c r="K1215" s="108"/>
      <c r="L1215" s="108"/>
      <c r="M1215" s="108"/>
      <c r="N1215" s="108"/>
      <c r="O1215" s="108"/>
      <c r="P1215" s="108"/>
      <c r="Q1215" s="108"/>
      <c r="R1215" s="108"/>
      <c r="S1215" s="108"/>
      <c r="T1215" s="108"/>
      <c r="U1215" s="108"/>
      <c r="V1215" s="108"/>
      <c r="W1215" s="108"/>
      <c r="X1215" s="76"/>
      <c r="Y1215" s="76"/>
      <c r="Z1215" s="76"/>
      <c r="AA1215" s="76"/>
      <c r="AB1215" s="76"/>
      <c r="AC1215" s="76"/>
      <c r="AD1215" s="76"/>
      <c r="AE1215" s="76"/>
      <c r="AF1215" s="76"/>
      <c r="AG1215" s="76"/>
    </row>
    <row r="1216" ht="22.5" hidden="1" customHeight="1">
      <c r="A1216" s="111"/>
      <c r="B1216" s="111"/>
      <c r="C1216" s="103">
        <f>SUMIFS(Tips_daily!B$2:B$1000, 
        Tips_daily!$A$2:$A$1000, "&gt;="&amp;A1216, 
        Tips_daily!$A$2:$A$1000, "&lt;"&amp;B1216+1)
</f>
        <v>0</v>
      </c>
      <c r="D1216" s="108" t="str">
        <f t="array" ref="D1216">SUMIFS(INDEX(Tips_daily!B$2:AB$1000, 0, MATCH(D1215, Tips_daily!$B$1:$AAG$1, 0)), 
        Tips_daily!$A$2:$A$1000, "&gt;="&amp;A1216, 
        Tips_daily!$A$2:$A$1000, "&lt;"&amp;A1216+7)</f>
        <v>#N/A</v>
      </c>
      <c r="E1216" s="108"/>
      <c r="F1216" s="108"/>
      <c r="G1216" s="108"/>
      <c r="H1216" s="108"/>
      <c r="I1216" s="108"/>
      <c r="J1216" s="108"/>
      <c r="K1216" s="108"/>
      <c r="L1216" s="108"/>
      <c r="M1216" s="108"/>
      <c r="N1216" s="108"/>
      <c r="O1216" s="108"/>
      <c r="P1216" s="108"/>
      <c r="Q1216" s="108"/>
      <c r="R1216" s="108"/>
      <c r="S1216" s="108"/>
      <c r="T1216" s="108"/>
      <c r="U1216" s="108"/>
      <c r="V1216" s="108"/>
      <c r="W1216" s="108"/>
      <c r="X1216" s="76"/>
      <c r="Y1216" s="76"/>
      <c r="Z1216" s="76"/>
      <c r="AA1216" s="76"/>
      <c r="AB1216" s="76"/>
      <c r="AC1216" s="76"/>
      <c r="AD1216" s="76"/>
      <c r="AE1216" s="76"/>
      <c r="AF1216" s="76"/>
      <c r="AG1216" s="76"/>
    </row>
    <row r="1217" ht="22.5" hidden="1" customHeight="1">
      <c r="A1217" s="111"/>
      <c r="B1217" s="111"/>
      <c r="C1217" s="103">
        <f>SUMIFS(Tips_daily!B$2:B$1000, 
        Tips_daily!$A$2:$A$1000, "&gt;="&amp;A1217, 
        Tips_daily!$A$2:$A$1000, "&lt;"&amp;B1217+1)
</f>
        <v>0</v>
      </c>
      <c r="D1217" s="108" t="str">
        <f t="array" ref="D1217">SUMIFS(INDEX(Tips_daily!B$2:AB$1000, 0, MATCH(D1216, Tips_daily!$B$1:$AAG$1, 0)), 
        Tips_daily!$A$2:$A$1000, "&gt;="&amp;A1217, 
        Tips_daily!$A$2:$A$1000, "&lt;"&amp;A1217+7)</f>
        <v>#N/A</v>
      </c>
      <c r="E1217" s="108"/>
      <c r="F1217" s="108"/>
      <c r="G1217" s="108"/>
      <c r="H1217" s="108"/>
      <c r="I1217" s="108"/>
      <c r="J1217" s="108"/>
      <c r="K1217" s="108"/>
      <c r="L1217" s="108"/>
      <c r="M1217" s="108"/>
      <c r="N1217" s="108"/>
      <c r="O1217" s="108"/>
      <c r="P1217" s="108"/>
      <c r="Q1217" s="108"/>
      <c r="R1217" s="108"/>
      <c r="S1217" s="108"/>
      <c r="T1217" s="108"/>
      <c r="U1217" s="108"/>
      <c r="V1217" s="108"/>
      <c r="W1217" s="108"/>
      <c r="X1217" s="76"/>
      <c r="Y1217" s="76"/>
      <c r="Z1217" s="76"/>
      <c r="AA1217" s="76"/>
      <c r="AB1217" s="76"/>
      <c r="AC1217" s="76"/>
      <c r="AD1217" s="76"/>
      <c r="AE1217" s="76"/>
      <c r="AF1217" s="76"/>
      <c r="AG1217" s="76"/>
    </row>
    <row r="1218" ht="22.5" hidden="1" customHeight="1">
      <c r="A1218" s="111"/>
      <c r="B1218" s="111"/>
      <c r="C1218" s="103">
        <f>SUMIFS(Tips_daily!B$2:B$1000, 
        Tips_daily!$A$2:$A$1000, "&gt;="&amp;A1218, 
        Tips_daily!$A$2:$A$1000, "&lt;"&amp;B1218+1)
</f>
        <v>0</v>
      </c>
      <c r="D1218" s="108" t="str">
        <f t="array" ref="D1218">SUMIFS(INDEX(Tips_daily!B$2:AB$1000, 0, MATCH(D1217, Tips_daily!$B$1:$AAG$1, 0)), 
        Tips_daily!$A$2:$A$1000, "&gt;="&amp;A1218, 
        Tips_daily!$A$2:$A$1000, "&lt;"&amp;A1218+7)</f>
        <v>#N/A</v>
      </c>
      <c r="E1218" s="108"/>
      <c r="F1218" s="108"/>
      <c r="G1218" s="108"/>
      <c r="H1218" s="108"/>
      <c r="I1218" s="108"/>
      <c r="J1218" s="108"/>
      <c r="K1218" s="108"/>
      <c r="L1218" s="108"/>
      <c r="M1218" s="108"/>
      <c r="N1218" s="108"/>
      <c r="O1218" s="108"/>
      <c r="P1218" s="108"/>
      <c r="Q1218" s="108"/>
      <c r="R1218" s="108"/>
      <c r="S1218" s="108"/>
      <c r="T1218" s="108"/>
      <c r="U1218" s="108"/>
      <c r="V1218" s="108"/>
      <c r="W1218" s="108"/>
      <c r="X1218" s="76"/>
      <c r="Y1218" s="76"/>
      <c r="Z1218" s="76"/>
      <c r="AA1218" s="76"/>
      <c r="AB1218" s="76"/>
      <c r="AC1218" s="76"/>
      <c r="AD1218" s="76"/>
      <c r="AE1218" s="76"/>
      <c r="AF1218" s="76"/>
      <c r="AG1218" s="76"/>
    </row>
    <row r="1219" ht="22.5" hidden="1" customHeight="1">
      <c r="A1219" s="111"/>
      <c r="B1219" s="111"/>
      <c r="C1219" s="103">
        <f>SUMIFS(Tips_daily!B$2:B$1000, 
        Tips_daily!$A$2:$A$1000, "&gt;="&amp;A1219, 
        Tips_daily!$A$2:$A$1000, "&lt;"&amp;B1219+1)
</f>
        <v>0</v>
      </c>
      <c r="D1219" s="108" t="str">
        <f t="array" ref="D1219">SUMIFS(INDEX(Tips_daily!B$2:AB$1000, 0, MATCH(D1218, Tips_daily!$B$1:$AAG$1, 0)), 
        Tips_daily!$A$2:$A$1000, "&gt;="&amp;A1219, 
        Tips_daily!$A$2:$A$1000, "&lt;"&amp;A1219+7)</f>
        <v>#N/A</v>
      </c>
      <c r="E1219" s="108"/>
      <c r="F1219" s="108"/>
      <c r="G1219" s="108"/>
      <c r="H1219" s="108"/>
      <c r="I1219" s="108"/>
      <c r="J1219" s="108"/>
      <c r="K1219" s="108"/>
      <c r="L1219" s="108"/>
      <c r="M1219" s="108"/>
      <c r="N1219" s="108"/>
      <c r="O1219" s="108"/>
      <c r="P1219" s="108"/>
      <c r="Q1219" s="108"/>
      <c r="R1219" s="108"/>
      <c r="S1219" s="108"/>
      <c r="T1219" s="108"/>
      <c r="U1219" s="108"/>
      <c r="V1219" s="108"/>
      <c r="W1219" s="108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</row>
    <row r="1220" ht="22.5" hidden="1" customHeight="1">
      <c r="A1220" s="111"/>
      <c r="B1220" s="111"/>
      <c r="C1220" s="103">
        <f>SUMIFS(Tips_daily!B$2:B$1000, 
        Tips_daily!$A$2:$A$1000, "&gt;="&amp;A1220, 
        Tips_daily!$A$2:$A$1000, "&lt;"&amp;B1220+1)
</f>
        <v>0</v>
      </c>
      <c r="D1220" s="108" t="str">
        <f t="array" ref="D1220">SUMIFS(INDEX(Tips_daily!B$2:AB$1000, 0, MATCH(D1219, Tips_daily!$B$1:$AAG$1, 0)), 
        Tips_daily!$A$2:$A$1000, "&gt;="&amp;A1220, 
        Tips_daily!$A$2:$A$1000, "&lt;"&amp;A1220+7)</f>
        <v>#N/A</v>
      </c>
      <c r="E1220" s="108"/>
      <c r="F1220" s="108"/>
      <c r="G1220" s="108"/>
      <c r="H1220" s="108"/>
      <c r="I1220" s="108"/>
      <c r="J1220" s="108"/>
      <c r="K1220" s="108"/>
      <c r="L1220" s="108"/>
      <c r="M1220" s="108"/>
      <c r="N1220" s="108"/>
      <c r="O1220" s="108"/>
      <c r="P1220" s="108"/>
      <c r="Q1220" s="108"/>
      <c r="R1220" s="108"/>
      <c r="S1220" s="108"/>
      <c r="T1220" s="108"/>
      <c r="U1220" s="108"/>
      <c r="V1220" s="108"/>
      <c r="W1220" s="108"/>
      <c r="X1220" s="76"/>
      <c r="Y1220" s="76"/>
      <c r="Z1220" s="76"/>
      <c r="AA1220" s="76"/>
      <c r="AB1220" s="76"/>
      <c r="AC1220" s="76"/>
      <c r="AD1220" s="76"/>
      <c r="AE1220" s="76"/>
      <c r="AF1220" s="76"/>
      <c r="AG1220" s="76"/>
    </row>
    <row r="1221" ht="22.5" hidden="1" customHeight="1">
      <c r="A1221" s="111"/>
      <c r="B1221" s="111"/>
      <c r="C1221" s="103">
        <f>SUMIFS(Tips_daily!B$2:B$1000, 
        Tips_daily!$A$2:$A$1000, "&gt;="&amp;A1221, 
        Tips_daily!$A$2:$A$1000, "&lt;"&amp;B1221+1)
</f>
        <v>0</v>
      </c>
      <c r="D1221" s="108" t="str">
        <f t="array" ref="D1221">SUMIFS(INDEX(Tips_daily!B$2:AB$1000, 0, MATCH(D1220, Tips_daily!$B$1:$AAG$1, 0)), 
        Tips_daily!$A$2:$A$1000, "&gt;="&amp;A1221, 
        Tips_daily!$A$2:$A$1000, "&lt;"&amp;A1221+7)</f>
        <v>#N/A</v>
      </c>
      <c r="E1221" s="108"/>
      <c r="F1221" s="108"/>
      <c r="G1221" s="108"/>
      <c r="H1221" s="108"/>
      <c r="I1221" s="108"/>
      <c r="J1221" s="108"/>
      <c r="K1221" s="108"/>
      <c r="L1221" s="108"/>
      <c r="M1221" s="108"/>
      <c r="N1221" s="108"/>
      <c r="O1221" s="108"/>
      <c r="P1221" s="108"/>
      <c r="Q1221" s="108"/>
      <c r="R1221" s="108"/>
      <c r="S1221" s="108"/>
      <c r="T1221" s="108"/>
      <c r="U1221" s="108"/>
      <c r="V1221" s="108"/>
      <c r="W1221" s="108"/>
      <c r="X1221" s="76"/>
      <c r="Y1221" s="76"/>
      <c r="Z1221" s="76"/>
      <c r="AA1221" s="76"/>
      <c r="AB1221" s="76"/>
      <c r="AC1221" s="76"/>
      <c r="AD1221" s="76"/>
      <c r="AE1221" s="76"/>
      <c r="AF1221" s="76"/>
      <c r="AG1221" s="76"/>
    </row>
    <row r="1222" ht="22.5" hidden="1" customHeight="1">
      <c r="A1222" s="111"/>
      <c r="B1222" s="111"/>
      <c r="C1222" s="103">
        <f>SUMIFS(Tips_daily!B$2:B$1000, 
        Tips_daily!$A$2:$A$1000, "&gt;="&amp;A1222, 
        Tips_daily!$A$2:$A$1000, "&lt;"&amp;B1222+1)
</f>
        <v>0</v>
      </c>
      <c r="D1222" s="108" t="str">
        <f t="array" ref="D1222">SUMIFS(INDEX(Tips_daily!B$2:AB$1000, 0, MATCH(D1221, Tips_daily!$B$1:$AAG$1, 0)), 
        Tips_daily!$A$2:$A$1000, "&gt;="&amp;A1222, 
        Tips_daily!$A$2:$A$1000, "&lt;"&amp;A1222+7)</f>
        <v>#N/A</v>
      </c>
      <c r="E1222" s="108"/>
      <c r="F1222" s="108"/>
      <c r="G1222" s="108"/>
      <c r="H1222" s="108"/>
      <c r="I1222" s="108"/>
      <c r="J1222" s="108"/>
      <c r="K1222" s="108"/>
      <c r="L1222" s="108"/>
      <c r="M1222" s="108"/>
      <c r="N1222" s="108"/>
      <c r="O1222" s="108"/>
      <c r="P1222" s="108"/>
      <c r="Q1222" s="108"/>
      <c r="R1222" s="108"/>
      <c r="S1222" s="108"/>
      <c r="T1222" s="108"/>
      <c r="U1222" s="108"/>
      <c r="V1222" s="108"/>
      <c r="W1222" s="108"/>
      <c r="X1222" s="76"/>
      <c r="Y1222" s="76"/>
      <c r="Z1222" s="76"/>
      <c r="AA1222" s="76"/>
      <c r="AB1222" s="76"/>
      <c r="AC1222" s="76"/>
      <c r="AD1222" s="76"/>
      <c r="AE1222" s="76"/>
      <c r="AF1222" s="76"/>
      <c r="AG1222" s="76"/>
    </row>
    <row r="1223" ht="22.5" hidden="1" customHeight="1">
      <c r="A1223" s="111"/>
      <c r="B1223" s="111"/>
      <c r="C1223" s="103">
        <f>SUMIFS(Tips_daily!B$2:B$1000, 
        Tips_daily!$A$2:$A$1000, "&gt;="&amp;A1223, 
        Tips_daily!$A$2:$A$1000, "&lt;"&amp;B1223+1)
</f>
        <v>0</v>
      </c>
      <c r="D1223" s="108" t="str">
        <f t="array" ref="D1223">SUMIFS(INDEX(Tips_daily!B$2:AB$1000, 0, MATCH(D1222, Tips_daily!$B$1:$AAG$1, 0)), 
        Tips_daily!$A$2:$A$1000, "&gt;="&amp;A1223, 
        Tips_daily!$A$2:$A$1000, "&lt;"&amp;A1223+7)</f>
        <v>#N/A</v>
      </c>
      <c r="E1223" s="108"/>
      <c r="F1223" s="108"/>
      <c r="G1223" s="108"/>
      <c r="H1223" s="108"/>
      <c r="I1223" s="108"/>
      <c r="J1223" s="108"/>
      <c r="K1223" s="108"/>
      <c r="L1223" s="108"/>
      <c r="M1223" s="108"/>
      <c r="N1223" s="108"/>
      <c r="O1223" s="108"/>
      <c r="P1223" s="108"/>
      <c r="Q1223" s="108"/>
      <c r="R1223" s="108"/>
      <c r="S1223" s="108"/>
      <c r="T1223" s="108"/>
      <c r="U1223" s="108"/>
      <c r="V1223" s="108"/>
      <c r="W1223" s="108"/>
      <c r="X1223" s="76"/>
      <c r="Y1223" s="76"/>
      <c r="Z1223" s="76"/>
      <c r="AA1223" s="76"/>
      <c r="AB1223" s="76"/>
      <c r="AC1223" s="76"/>
      <c r="AD1223" s="76"/>
      <c r="AE1223" s="76"/>
      <c r="AF1223" s="76"/>
      <c r="AG1223" s="76"/>
    </row>
    <row r="1224" ht="22.5" hidden="1" customHeight="1">
      <c r="A1224" s="111"/>
      <c r="B1224" s="111"/>
      <c r="C1224" s="103">
        <f>SUMIFS(Tips_daily!B$2:B$1000, 
        Tips_daily!$A$2:$A$1000, "&gt;="&amp;A1224, 
        Tips_daily!$A$2:$A$1000, "&lt;"&amp;B1224+1)
</f>
        <v>0</v>
      </c>
      <c r="D1224" s="108" t="str">
        <f t="array" ref="D1224">SUMIFS(INDEX(Tips_daily!B$2:AB$1000, 0, MATCH(D1223, Tips_daily!$B$1:$AAG$1, 0)), 
        Tips_daily!$A$2:$A$1000, "&gt;="&amp;A1224, 
        Tips_daily!$A$2:$A$1000, "&lt;"&amp;A1224+7)</f>
        <v>#N/A</v>
      </c>
      <c r="E1224" s="108"/>
      <c r="F1224" s="108"/>
      <c r="G1224" s="108"/>
      <c r="H1224" s="108"/>
      <c r="I1224" s="108"/>
      <c r="J1224" s="108"/>
      <c r="K1224" s="108"/>
      <c r="L1224" s="108"/>
      <c r="M1224" s="108"/>
      <c r="N1224" s="108"/>
      <c r="O1224" s="108"/>
      <c r="P1224" s="108"/>
      <c r="Q1224" s="108"/>
      <c r="R1224" s="108"/>
      <c r="S1224" s="108"/>
      <c r="T1224" s="108"/>
      <c r="U1224" s="108"/>
      <c r="V1224" s="108"/>
      <c r="W1224" s="108"/>
      <c r="X1224" s="76"/>
      <c r="Y1224" s="76"/>
      <c r="Z1224" s="76"/>
      <c r="AA1224" s="76"/>
      <c r="AB1224" s="76"/>
      <c r="AC1224" s="76"/>
      <c r="AD1224" s="76"/>
      <c r="AE1224" s="76"/>
      <c r="AF1224" s="76"/>
      <c r="AG1224" s="76"/>
    </row>
    <row r="1225" ht="22.5" hidden="1" customHeight="1">
      <c r="A1225" s="111"/>
      <c r="B1225" s="111"/>
      <c r="C1225" s="103">
        <f>SUMIFS(Tips_daily!B$2:B$1000, 
        Tips_daily!$A$2:$A$1000, "&gt;="&amp;A1225, 
        Tips_daily!$A$2:$A$1000, "&lt;"&amp;B1225+1)
</f>
        <v>0</v>
      </c>
      <c r="D1225" s="108" t="str">
        <f t="array" ref="D1225">SUMIFS(INDEX(Tips_daily!B$2:AB$1000, 0, MATCH(D1224, Tips_daily!$B$1:$AAG$1, 0)), 
        Tips_daily!$A$2:$A$1000, "&gt;="&amp;A1225, 
        Tips_daily!$A$2:$A$1000, "&lt;"&amp;A1225+7)</f>
        <v>#N/A</v>
      </c>
      <c r="E1225" s="108"/>
      <c r="F1225" s="108"/>
      <c r="G1225" s="108"/>
      <c r="H1225" s="108"/>
      <c r="I1225" s="108"/>
      <c r="J1225" s="108"/>
      <c r="K1225" s="108"/>
      <c r="L1225" s="108"/>
      <c r="M1225" s="108"/>
      <c r="N1225" s="108"/>
      <c r="O1225" s="108"/>
      <c r="P1225" s="108"/>
      <c r="Q1225" s="108"/>
      <c r="R1225" s="108"/>
      <c r="S1225" s="108"/>
      <c r="T1225" s="108"/>
      <c r="U1225" s="108"/>
      <c r="V1225" s="108"/>
      <c r="W1225" s="108"/>
      <c r="X1225" s="76"/>
      <c r="Y1225" s="76"/>
      <c r="Z1225" s="76"/>
      <c r="AA1225" s="76"/>
      <c r="AB1225" s="76"/>
      <c r="AC1225" s="76"/>
      <c r="AD1225" s="76"/>
      <c r="AE1225" s="76"/>
      <c r="AF1225" s="76"/>
      <c r="AG1225" s="76"/>
    </row>
    <row r="1226" ht="22.5" hidden="1" customHeight="1">
      <c r="A1226" s="111"/>
      <c r="B1226" s="111"/>
      <c r="C1226" s="103">
        <f>SUMIFS(Tips_daily!B$2:B$1000, 
        Tips_daily!$A$2:$A$1000, "&gt;="&amp;A1226, 
        Tips_daily!$A$2:$A$1000, "&lt;"&amp;B1226+1)
</f>
        <v>0</v>
      </c>
      <c r="D1226" s="108" t="str">
        <f t="array" ref="D1226">SUMIFS(INDEX(Tips_daily!B$2:AB$1000, 0, MATCH(D1225, Tips_daily!$B$1:$AAG$1, 0)), 
        Tips_daily!$A$2:$A$1000, "&gt;="&amp;A1226, 
        Tips_daily!$A$2:$A$1000, "&lt;"&amp;A1226+7)</f>
        <v>#N/A</v>
      </c>
      <c r="E1226" s="108"/>
      <c r="F1226" s="108"/>
      <c r="G1226" s="108"/>
      <c r="H1226" s="108"/>
      <c r="I1226" s="108"/>
      <c r="J1226" s="108"/>
      <c r="K1226" s="108"/>
      <c r="L1226" s="108"/>
      <c r="M1226" s="108"/>
      <c r="N1226" s="108"/>
      <c r="O1226" s="108"/>
      <c r="P1226" s="108"/>
      <c r="Q1226" s="108"/>
      <c r="R1226" s="108"/>
      <c r="S1226" s="108"/>
      <c r="T1226" s="108"/>
      <c r="U1226" s="108"/>
      <c r="V1226" s="108"/>
      <c r="W1226" s="108"/>
      <c r="X1226" s="76"/>
      <c r="Y1226" s="76"/>
      <c r="Z1226" s="76"/>
      <c r="AA1226" s="76"/>
      <c r="AB1226" s="76"/>
      <c r="AC1226" s="76"/>
      <c r="AD1226" s="76"/>
      <c r="AE1226" s="76"/>
      <c r="AF1226" s="76"/>
      <c r="AG1226" s="76"/>
    </row>
    <row r="1227" ht="22.5" hidden="1" customHeight="1">
      <c r="A1227" s="111"/>
      <c r="B1227" s="111"/>
      <c r="C1227" s="103">
        <f>SUMIFS(Tips_daily!B$2:B$1000, 
        Tips_daily!$A$2:$A$1000, "&gt;="&amp;A1227, 
        Tips_daily!$A$2:$A$1000, "&lt;"&amp;B1227+1)
</f>
        <v>0</v>
      </c>
      <c r="D1227" s="108" t="str">
        <f t="array" ref="D1227">SUMIFS(INDEX(Tips_daily!B$2:AB$1000, 0, MATCH(D1226, Tips_daily!$B$1:$AAG$1, 0)), 
        Tips_daily!$A$2:$A$1000, "&gt;="&amp;A1227, 
        Tips_daily!$A$2:$A$1000, "&lt;"&amp;A1227+7)</f>
        <v>#N/A</v>
      </c>
      <c r="E1227" s="108"/>
      <c r="F1227" s="108"/>
      <c r="G1227" s="108"/>
      <c r="H1227" s="108"/>
      <c r="I1227" s="108"/>
      <c r="J1227" s="108"/>
      <c r="K1227" s="108"/>
      <c r="L1227" s="108"/>
      <c r="M1227" s="108"/>
      <c r="N1227" s="108"/>
      <c r="O1227" s="108"/>
      <c r="P1227" s="108"/>
      <c r="Q1227" s="108"/>
      <c r="R1227" s="108"/>
      <c r="S1227" s="108"/>
      <c r="T1227" s="108"/>
      <c r="U1227" s="108"/>
      <c r="V1227" s="108"/>
      <c r="W1227" s="108"/>
      <c r="X1227" s="76"/>
      <c r="Y1227" s="76"/>
      <c r="Z1227" s="76"/>
      <c r="AA1227" s="76"/>
      <c r="AB1227" s="76"/>
      <c r="AC1227" s="76"/>
      <c r="AD1227" s="76"/>
      <c r="AE1227" s="76"/>
      <c r="AF1227" s="76"/>
      <c r="AG1227" s="76"/>
    </row>
    <row r="1228" ht="22.5" hidden="1" customHeight="1">
      <c r="A1228" s="111"/>
      <c r="B1228" s="111"/>
      <c r="C1228" s="103">
        <f>SUMIFS(Tips_daily!B$2:B$1000, 
        Tips_daily!$A$2:$A$1000, "&gt;="&amp;A1228, 
        Tips_daily!$A$2:$A$1000, "&lt;"&amp;B1228+1)
</f>
        <v>0</v>
      </c>
      <c r="D1228" s="108" t="str">
        <f t="array" ref="D1228">SUMIFS(INDEX(Tips_daily!B$2:AB$1000, 0, MATCH(D1227, Tips_daily!$B$1:$AAG$1, 0)), 
        Tips_daily!$A$2:$A$1000, "&gt;="&amp;A1228, 
        Tips_daily!$A$2:$A$1000, "&lt;"&amp;A1228+7)</f>
        <v>#N/A</v>
      </c>
      <c r="E1228" s="108"/>
      <c r="F1228" s="108"/>
      <c r="G1228" s="108"/>
      <c r="H1228" s="108"/>
      <c r="I1228" s="108"/>
      <c r="J1228" s="108"/>
      <c r="K1228" s="108"/>
      <c r="L1228" s="108"/>
      <c r="M1228" s="108"/>
      <c r="N1228" s="108"/>
      <c r="O1228" s="108"/>
      <c r="P1228" s="108"/>
      <c r="Q1228" s="108"/>
      <c r="R1228" s="108"/>
      <c r="S1228" s="108"/>
      <c r="T1228" s="108"/>
      <c r="U1228" s="108"/>
      <c r="V1228" s="108"/>
      <c r="W1228" s="108"/>
      <c r="X1228" s="76"/>
      <c r="Y1228" s="76"/>
      <c r="Z1228" s="76"/>
      <c r="AA1228" s="76"/>
      <c r="AB1228" s="76"/>
      <c r="AC1228" s="76"/>
      <c r="AD1228" s="76"/>
      <c r="AE1228" s="76"/>
      <c r="AF1228" s="76"/>
      <c r="AG1228" s="76"/>
    </row>
    <row r="1229" ht="22.5" hidden="1" customHeight="1">
      <c r="A1229" s="111"/>
      <c r="B1229" s="111"/>
      <c r="C1229" s="103">
        <f>SUMIFS(Tips_daily!B$2:B$1000, 
        Tips_daily!$A$2:$A$1000, "&gt;="&amp;A1229, 
        Tips_daily!$A$2:$A$1000, "&lt;"&amp;B1229+1)
</f>
        <v>0</v>
      </c>
      <c r="D1229" s="108" t="str">
        <f t="array" ref="D1229">SUMIFS(INDEX(Tips_daily!B$2:AB$1000, 0, MATCH(D1228, Tips_daily!$B$1:$AAG$1, 0)), 
        Tips_daily!$A$2:$A$1000, "&gt;="&amp;A1229, 
        Tips_daily!$A$2:$A$1000, "&lt;"&amp;A1229+7)</f>
        <v>#N/A</v>
      </c>
      <c r="E1229" s="108"/>
      <c r="F1229" s="108"/>
      <c r="G1229" s="108"/>
      <c r="H1229" s="108"/>
      <c r="I1229" s="108"/>
      <c r="J1229" s="108"/>
      <c r="K1229" s="108"/>
      <c r="L1229" s="108"/>
      <c r="M1229" s="108"/>
      <c r="N1229" s="108"/>
      <c r="O1229" s="108"/>
      <c r="P1229" s="108"/>
      <c r="Q1229" s="108"/>
      <c r="R1229" s="108"/>
      <c r="S1229" s="108"/>
      <c r="T1229" s="108"/>
      <c r="U1229" s="108"/>
      <c r="V1229" s="108"/>
      <c r="W1229" s="108"/>
      <c r="X1229" s="76"/>
      <c r="Y1229" s="76"/>
      <c r="Z1229" s="76"/>
      <c r="AA1229" s="76"/>
      <c r="AB1229" s="76"/>
      <c r="AC1229" s="76"/>
      <c r="AD1229" s="76"/>
      <c r="AE1229" s="76"/>
      <c r="AF1229" s="76"/>
      <c r="AG1229" s="76"/>
    </row>
    <row r="1230" ht="22.5" hidden="1" customHeight="1">
      <c r="A1230" s="111"/>
      <c r="B1230" s="111"/>
      <c r="C1230" s="103">
        <f>SUMIFS(Tips_daily!B$2:B$1000, 
        Tips_daily!$A$2:$A$1000, "&gt;="&amp;A1230, 
        Tips_daily!$A$2:$A$1000, "&lt;"&amp;B1230+1)
</f>
        <v>0</v>
      </c>
      <c r="D1230" s="108" t="str">
        <f t="array" ref="D1230">SUMIFS(INDEX(Tips_daily!B$2:AB$1000, 0, MATCH(D1229, Tips_daily!$B$1:$AAG$1, 0)), 
        Tips_daily!$A$2:$A$1000, "&gt;="&amp;A1230, 
        Tips_daily!$A$2:$A$1000, "&lt;"&amp;A1230+7)</f>
        <v>#N/A</v>
      </c>
      <c r="E1230" s="108"/>
      <c r="F1230" s="108"/>
      <c r="G1230" s="108"/>
      <c r="H1230" s="108"/>
      <c r="I1230" s="108"/>
      <c r="J1230" s="108"/>
      <c r="K1230" s="108"/>
      <c r="L1230" s="108"/>
      <c r="M1230" s="108"/>
      <c r="N1230" s="108"/>
      <c r="O1230" s="108"/>
      <c r="P1230" s="108"/>
      <c r="Q1230" s="108"/>
      <c r="R1230" s="108"/>
      <c r="S1230" s="108"/>
      <c r="T1230" s="108"/>
      <c r="U1230" s="108"/>
      <c r="V1230" s="108"/>
      <c r="W1230" s="108"/>
      <c r="X1230" s="76"/>
      <c r="Y1230" s="76"/>
      <c r="Z1230" s="76"/>
      <c r="AA1230" s="76"/>
      <c r="AB1230" s="76"/>
      <c r="AC1230" s="76"/>
      <c r="AD1230" s="76"/>
      <c r="AE1230" s="76"/>
      <c r="AF1230" s="76"/>
      <c r="AG1230" s="76"/>
    </row>
    <row r="1231" ht="22.5" hidden="1" customHeight="1">
      <c r="A1231" s="111"/>
      <c r="B1231" s="111"/>
      <c r="C1231" s="103">
        <f>SUMIFS(Tips_daily!B$2:B$1000, 
        Tips_daily!$A$2:$A$1000, "&gt;="&amp;A1231, 
        Tips_daily!$A$2:$A$1000, "&lt;"&amp;B1231+1)
</f>
        <v>0</v>
      </c>
      <c r="D1231" s="108" t="str">
        <f t="array" ref="D1231">SUMIFS(INDEX(Tips_daily!B$2:AB$1000, 0, MATCH(D1230, Tips_daily!$B$1:$AAG$1, 0)), 
        Tips_daily!$A$2:$A$1000, "&gt;="&amp;A1231, 
        Tips_daily!$A$2:$A$1000, "&lt;"&amp;A1231+7)</f>
        <v>#N/A</v>
      </c>
      <c r="E1231" s="108"/>
      <c r="F1231" s="108"/>
      <c r="G1231" s="108"/>
      <c r="H1231" s="108"/>
      <c r="I1231" s="108"/>
      <c r="J1231" s="108"/>
      <c r="K1231" s="108"/>
      <c r="L1231" s="108"/>
      <c r="M1231" s="108"/>
      <c r="N1231" s="108"/>
      <c r="O1231" s="108"/>
      <c r="P1231" s="108"/>
      <c r="Q1231" s="108"/>
      <c r="R1231" s="108"/>
      <c r="S1231" s="108"/>
      <c r="T1231" s="108"/>
      <c r="U1231" s="108"/>
      <c r="V1231" s="108"/>
      <c r="W1231" s="108"/>
      <c r="X1231" s="76"/>
      <c r="Y1231" s="76"/>
      <c r="Z1231" s="76"/>
      <c r="AA1231" s="76"/>
      <c r="AB1231" s="76"/>
      <c r="AC1231" s="76"/>
      <c r="AD1231" s="76"/>
      <c r="AE1231" s="76"/>
      <c r="AF1231" s="76"/>
      <c r="AG1231" s="76"/>
    </row>
    <row r="1232" ht="22.5" hidden="1" customHeight="1">
      <c r="A1232" s="111"/>
      <c r="B1232" s="111"/>
      <c r="C1232" s="103">
        <f>SUMIFS(Tips_daily!B$2:B$1000, 
        Tips_daily!$A$2:$A$1000, "&gt;="&amp;A1232, 
        Tips_daily!$A$2:$A$1000, "&lt;"&amp;B1232+1)
</f>
        <v>0</v>
      </c>
      <c r="D1232" s="108" t="str">
        <f t="array" ref="D1232">SUMIFS(INDEX(Tips_daily!B$2:AB$1000, 0, MATCH(D1231, Tips_daily!$B$1:$AAG$1, 0)), 
        Tips_daily!$A$2:$A$1000, "&gt;="&amp;A1232, 
        Tips_daily!$A$2:$A$1000, "&lt;"&amp;A1232+7)</f>
        <v>#N/A</v>
      </c>
      <c r="E1232" s="108"/>
      <c r="F1232" s="108"/>
      <c r="G1232" s="108"/>
      <c r="H1232" s="108"/>
      <c r="I1232" s="108"/>
      <c r="J1232" s="108"/>
      <c r="K1232" s="108"/>
      <c r="L1232" s="108"/>
      <c r="M1232" s="108"/>
      <c r="N1232" s="108"/>
      <c r="O1232" s="108"/>
      <c r="P1232" s="108"/>
      <c r="Q1232" s="108"/>
      <c r="R1232" s="108"/>
      <c r="S1232" s="108"/>
      <c r="T1232" s="108"/>
      <c r="U1232" s="108"/>
      <c r="V1232" s="108"/>
      <c r="W1232" s="108"/>
      <c r="X1232" s="76"/>
      <c r="Y1232" s="76"/>
      <c r="Z1232" s="76"/>
      <c r="AA1232" s="76"/>
      <c r="AB1232" s="76"/>
      <c r="AC1232" s="76"/>
      <c r="AD1232" s="76"/>
      <c r="AE1232" s="76"/>
      <c r="AF1232" s="76"/>
      <c r="AG1232" s="76"/>
    </row>
    <row r="1233" ht="22.5" hidden="1" customHeight="1">
      <c r="A1233" s="111"/>
      <c r="B1233" s="111"/>
      <c r="C1233" s="103">
        <f>SUMIFS(Tips_daily!B$2:B$1000, 
        Tips_daily!$A$2:$A$1000, "&gt;="&amp;A1233, 
        Tips_daily!$A$2:$A$1000, "&lt;"&amp;B1233+1)
</f>
        <v>0</v>
      </c>
      <c r="D1233" s="108" t="str">
        <f t="array" ref="D1233">SUMIFS(INDEX(Tips_daily!B$2:AB$1000, 0, MATCH(D1232, Tips_daily!$B$1:$AAG$1, 0)), 
        Tips_daily!$A$2:$A$1000, "&gt;="&amp;A1233, 
        Tips_daily!$A$2:$A$1000, "&lt;"&amp;A1233+7)</f>
        <v>#N/A</v>
      </c>
      <c r="E1233" s="108"/>
      <c r="F1233" s="108"/>
      <c r="G1233" s="108"/>
      <c r="H1233" s="108"/>
      <c r="I1233" s="108"/>
      <c r="J1233" s="108"/>
      <c r="K1233" s="108"/>
      <c r="L1233" s="108"/>
      <c r="M1233" s="108"/>
      <c r="N1233" s="108"/>
      <c r="O1233" s="108"/>
      <c r="P1233" s="108"/>
      <c r="Q1233" s="108"/>
      <c r="R1233" s="108"/>
      <c r="S1233" s="108"/>
      <c r="T1233" s="108"/>
      <c r="U1233" s="108"/>
      <c r="V1233" s="108"/>
      <c r="W1233" s="108"/>
      <c r="X1233" s="76"/>
      <c r="Y1233" s="76"/>
      <c r="Z1233" s="76"/>
      <c r="AA1233" s="76"/>
      <c r="AB1233" s="76"/>
      <c r="AC1233" s="76"/>
      <c r="AD1233" s="76"/>
      <c r="AE1233" s="76"/>
      <c r="AF1233" s="76"/>
      <c r="AG1233" s="76"/>
    </row>
    <row r="1234" ht="22.5" hidden="1" customHeight="1">
      <c r="A1234" s="111"/>
      <c r="B1234" s="111"/>
      <c r="C1234" s="103">
        <f>SUMIFS(Tips_daily!B$2:B$1000, 
        Tips_daily!$A$2:$A$1000, "&gt;="&amp;A1234, 
        Tips_daily!$A$2:$A$1000, "&lt;"&amp;B1234+1)
</f>
        <v>0</v>
      </c>
      <c r="D1234" s="108" t="str">
        <f t="array" ref="D1234">SUMIFS(INDEX(Tips_daily!B$2:AB$1000, 0, MATCH(D1233, Tips_daily!$B$1:$AAG$1, 0)), 
        Tips_daily!$A$2:$A$1000, "&gt;="&amp;A1234, 
        Tips_daily!$A$2:$A$1000, "&lt;"&amp;A1234+7)</f>
        <v>#N/A</v>
      </c>
      <c r="E1234" s="108"/>
      <c r="F1234" s="108"/>
      <c r="G1234" s="108"/>
      <c r="H1234" s="108"/>
      <c r="I1234" s="108"/>
      <c r="J1234" s="108"/>
      <c r="K1234" s="108"/>
      <c r="L1234" s="108"/>
      <c r="M1234" s="108"/>
      <c r="N1234" s="108"/>
      <c r="O1234" s="108"/>
      <c r="P1234" s="108"/>
      <c r="Q1234" s="108"/>
      <c r="R1234" s="108"/>
      <c r="S1234" s="108"/>
      <c r="T1234" s="108"/>
      <c r="U1234" s="108"/>
      <c r="V1234" s="108"/>
      <c r="W1234" s="108"/>
      <c r="X1234" s="76"/>
      <c r="Y1234" s="76"/>
      <c r="Z1234" s="76"/>
      <c r="AA1234" s="76"/>
      <c r="AB1234" s="76"/>
      <c r="AC1234" s="76"/>
      <c r="AD1234" s="76"/>
      <c r="AE1234" s="76"/>
      <c r="AF1234" s="76"/>
      <c r="AG1234" s="76"/>
    </row>
    <row r="1235" ht="22.5" hidden="1" customHeight="1">
      <c r="A1235" s="111"/>
      <c r="B1235" s="111"/>
      <c r="C1235" s="103">
        <f>SUMIFS(Tips_daily!B$2:B$1000, 
        Tips_daily!$A$2:$A$1000, "&gt;="&amp;A1235, 
        Tips_daily!$A$2:$A$1000, "&lt;"&amp;B1235+1)
</f>
        <v>0</v>
      </c>
      <c r="D1235" s="108" t="str">
        <f t="array" ref="D1235">SUMIFS(INDEX(Tips_daily!B$2:AB$1000, 0, MATCH(D1234, Tips_daily!$B$1:$AAG$1, 0)), 
        Tips_daily!$A$2:$A$1000, "&gt;="&amp;A1235, 
        Tips_daily!$A$2:$A$1000, "&lt;"&amp;A1235+7)</f>
        <v>#N/A</v>
      </c>
      <c r="E1235" s="108"/>
      <c r="F1235" s="108"/>
      <c r="G1235" s="108"/>
      <c r="H1235" s="108"/>
      <c r="I1235" s="108"/>
      <c r="J1235" s="108"/>
      <c r="K1235" s="108"/>
      <c r="L1235" s="108"/>
      <c r="M1235" s="108"/>
      <c r="N1235" s="108"/>
      <c r="O1235" s="108"/>
      <c r="P1235" s="108"/>
      <c r="Q1235" s="108"/>
      <c r="R1235" s="108"/>
      <c r="S1235" s="108"/>
      <c r="T1235" s="108"/>
      <c r="U1235" s="108"/>
      <c r="V1235" s="108"/>
      <c r="W1235" s="108"/>
      <c r="X1235" s="76"/>
      <c r="Y1235" s="76"/>
      <c r="Z1235" s="76"/>
      <c r="AA1235" s="76"/>
      <c r="AB1235" s="76"/>
      <c r="AC1235" s="76"/>
      <c r="AD1235" s="76"/>
      <c r="AE1235" s="76"/>
      <c r="AF1235" s="76"/>
      <c r="AG1235" s="76"/>
    </row>
    <row r="1236" ht="22.5" hidden="1" customHeight="1">
      <c r="A1236" s="111"/>
      <c r="B1236" s="111"/>
      <c r="C1236" s="103">
        <f>SUMIFS(Tips_daily!B$2:B$1000, 
        Tips_daily!$A$2:$A$1000, "&gt;="&amp;A1236, 
        Tips_daily!$A$2:$A$1000, "&lt;"&amp;B1236+1)
</f>
        <v>0</v>
      </c>
      <c r="D1236" s="108" t="str">
        <f t="array" ref="D1236">SUMIFS(INDEX(Tips_daily!B$2:AB$1000, 0, MATCH(D1235, Tips_daily!$B$1:$AAG$1, 0)), 
        Tips_daily!$A$2:$A$1000, "&gt;="&amp;A1236, 
        Tips_daily!$A$2:$A$1000, "&lt;"&amp;A1236+7)</f>
        <v>#N/A</v>
      </c>
      <c r="E1236" s="108"/>
      <c r="F1236" s="108"/>
      <c r="G1236" s="108"/>
      <c r="H1236" s="108"/>
      <c r="I1236" s="108"/>
      <c r="J1236" s="108"/>
      <c r="K1236" s="108"/>
      <c r="L1236" s="108"/>
      <c r="M1236" s="108"/>
      <c r="N1236" s="108"/>
      <c r="O1236" s="108"/>
      <c r="P1236" s="108"/>
      <c r="Q1236" s="108"/>
      <c r="R1236" s="108"/>
      <c r="S1236" s="108"/>
      <c r="T1236" s="108"/>
      <c r="U1236" s="108"/>
      <c r="V1236" s="108"/>
      <c r="W1236" s="108"/>
      <c r="X1236" s="76"/>
      <c r="Y1236" s="76"/>
      <c r="Z1236" s="76"/>
      <c r="AA1236" s="76"/>
      <c r="AB1236" s="76"/>
      <c r="AC1236" s="76"/>
      <c r="AD1236" s="76"/>
      <c r="AE1236" s="76"/>
      <c r="AF1236" s="76"/>
      <c r="AG1236" s="76"/>
    </row>
    <row r="1237" ht="22.5" hidden="1" customHeight="1">
      <c r="A1237" s="111"/>
      <c r="B1237" s="111"/>
      <c r="C1237" s="103">
        <f>SUMIFS(Tips_daily!B$2:B$1000, 
        Tips_daily!$A$2:$A$1000, "&gt;="&amp;A1237, 
        Tips_daily!$A$2:$A$1000, "&lt;"&amp;B1237+1)
</f>
        <v>0</v>
      </c>
      <c r="D1237" s="108" t="str">
        <f t="array" ref="D1237">SUMIFS(INDEX(Tips_daily!B$2:AB$1000, 0, MATCH(D1236, Tips_daily!$B$1:$AAG$1, 0)), 
        Tips_daily!$A$2:$A$1000, "&gt;="&amp;A1237, 
        Tips_daily!$A$2:$A$1000, "&lt;"&amp;A1237+7)</f>
        <v>#N/A</v>
      </c>
      <c r="E1237" s="108"/>
      <c r="F1237" s="108"/>
      <c r="G1237" s="108"/>
      <c r="H1237" s="108"/>
      <c r="I1237" s="108"/>
      <c r="J1237" s="108"/>
      <c r="K1237" s="108"/>
      <c r="L1237" s="108"/>
      <c r="M1237" s="108"/>
      <c r="N1237" s="108"/>
      <c r="O1237" s="108"/>
      <c r="P1237" s="108"/>
      <c r="Q1237" s="108"/>
      <c r="R1237" s="108"/>
      <c r="S1237" s="108"/>
      <c r="T1237" s="108"/>
      <c r="U1237" s="108"/>
      <c r="V1237" s="108"/>
      <c r="W1237" s="108"/>
      <c r="X1237" s="76"/>
      <c r="Y1237" s="76"/>
      <c r="Z1237" s="76"/>
      <c r="AA1237" s="76"/>
      <c r="AB1237" s="76"/>
      <c r="AC1237" s="76"/>
      <c r="AD1237" s="76"/>
      <c r="AE1237" s="76"/>
      <c r="AF1237" s="76"/>
      <c r="AG1237" s="76"/>
    </row>
    <row r="1238" ht="22.5" hidden="1" customHeight="1">
      <c r="A1238" s="111"/>
      <c r="B1238" s="111"/>
      <c r="C1238" s="103">
        <f>SUMIFS(Tips_daily!B$2:B$1000, 
        Tips_daily!$A$2:$A$1000, "&gt;="&amp;A1238, 
        Tips_daily!$A$2:$A$1000, "&lt;"&amp;B1238+1)
</f>
        <v>0</v>
      </c>
      <c r="D1238" s="108" t="str">
        <f t="array" ref="D1238">SUMIFS(INDEX(Tips_daily!B$2:AB$1000, 0, MATCH(D1237, Tips_daily!$B$1:$AAG$1, 0)), 
        Tips_daily!$A$2:$A$1000, "&gt;="&amp;A1238, 
        Tips_daily!$A$2:$A$1000, "&lt;"&amp;A1238+7)</f>
        <v>#N/A</v>
      </c>
      <c r="E1238" s="108"/>
      <c r="F1238" s="108"/>
      <c r="G1238" s="108"/>
      <c r="H1238" s="108"/>
      <c r="I1238" s="108"/>
      <c r="J1238" s="108"/>
      <c r="K1238" s="108"/>
      <c r="L1238" s="108"/>
      <c r="M1238" s="108"/>
      <c r="N1238" s="108"/>
      <c r="O1238" s="108"/>
      <c r="P1238" s="108"/>
      <c r="Q1238" s="108"/>
      <c r="R1238" s="108"/>
      <c r="S1238" s="108"/>
      <c r="T1238" s="108"/>
      <c r="U1238" s="108"/>
      <c r="V1238" s="108"/>
      <c r="W1238" s="108"/>
      <c r="X1238" s="76"/>
      <c r="Y1238" s="76"/>
      <c r="Z1238" s="76"/>
      <c r="AA1238" s="76"/>
      <c r="AB1238" s="76"/>
      <c r="AC1238" s="76"/>
      <c r="AD1238" s="76"/>
      <c r="AE1238" s="76"/>
      <c r="AF1238" s="76"/>
      <c r="AG1238" s="76"/>
    </row>
    <row r="1239" ht="22.5" hidden="1" customHeight="1">
      <c r="A1239" s="111"/>
      <c r="B1239" s="111"/>
      <c r="C1239" s="103">
        <f>SUMIFS(Tips_daily!B$2:B$1000, 
        Tips_daily!$A$2:$A$1000, "&gt;="&amp;A1239, 
        Tips_daily!$A$2:$A$1000, "&lt;"&amp;B1239+1)
</f>
        <v>0</v>
      </c>
      <c r="D1239" s="108" t="str">
        <f t="array" ref="D1239">SUMIFS(INDEX(Tips_daily!B$2:AB$1000, 0, MATCH(D1238, Tips_daily!$B$1:$AAG$1, 0)), 
        Tips_daily!$A$2:$A$1000, "&gt;="&amp;A1239, 
        Tips_daily!$A$2:$A$1000, "&lt;"&amp;A1239+7)</f>
        <v>#N/A</v>
      </c>
      <c r="E1239" s="108"/>
      <c r="F1239" s="108"/>
      <c r="G1239" s="108"/>
      <c r="H1239" s="108"/>
      <c r="I1239" s="108"/>
      <c r="J1239" s="108"/>
      <c r="K1239" s="108"/>
      <c r="L1239" s="108"/>
      <c r="M1239" s="108"/>
      <c r="N1239" s="108"/>
      <c r="O1239" s="108"/>
      <c r="P1239" s="108"/>
      <c r="Q1239" s="108"/>
      <c r="R1239" s="108"/>
      <c r="S1239" s="108"/>
      <c r="T1239" s="108"/>
      <c r="U1239" s="108"/>
      <c r="V1239" s="108"/>
      <c r="W1239" s="108"/>
      <c r="X1239" s="76"/>
      <c r="Y1239" s="76"/>
      <c r="Z1239" s="76"/>
      <c r="AA1239" s="76"/>
      <c r="AB1239" s="76"/>
      <c r="AC1239" s="76"/>
      <c r="AD1239" s="76"/>
      <c r="AE1239" s="76"/>
      <c r="AF1239" s="76"/>
      <c r="AG1239" s="76"/>
    </row>
    <row r="1240" ht="22.5" hidden="1" customHeight="1">
      <c r="A1240" s="111"/>
      <c r="B1240" s="111"/>
      <c r="C1240" s="103">
        <f>SUMIFS(Tips_daily!B$2:B$1000, 
        Tips_daily!$A$2:$A$1000, "&gt;="&amp;A1240, 
        Tips_daily!$A$2:$A$1000, "&lt;"&amp;B1240+1)
</f>
        <v>0</v>
      </c>
      <c r="D1240" s="108" t="str">
        <f t="array" ref="D1240">SUMIFS(INDEX(Tips_daily!B$2:AB$1000, 0, MATCH(D1239, Tips_daily!$B$1:$AAG$1, 0)), 
        Tips_daily!$A$2:$A$1000, "&gt;="&amp;A1240, 
        Tips_daily!$A$2:$A$1000, "&lt;"&amp;A1240+7)</f>
        <v>#N/A</v>
      </c>
      <c r="E1240" s="108"/>
      <c r="F1240" s="108"/>
      <c r="G1240" s="108"/>
      <c r="H1240" s="108"/>
      <c r="I1240" s="108"/>
      <c r="J1240" s="108"/>
      <c r="K1240" s="108"/>
      <c r="L1240" s="108"/>
      <c r="M1240" s="108"/>
      <c r="N1240" s="108"/>
      <c r="O1240" s="108"/>
      <c r="P1240" s="108"/>
      <c r="Q1240" s="108"/>
      <c r="R1240" s="108"/>
      <c r="S1240" s="108"/>
      <c r="T1240" s="108"/>
      <c r="U1240" s="108"/>
      <c r="V1240" s="108"/>
      <c r="W1240" s="108"/>
      <c r="X1240" s="76"/>
      <c r="Y1240" s="76"/>
      <c r="Z1240" s="76"/>
      <c r="AA1240" s="76"/>
      <c r="AB1240" s="76"/>
      <c r="AC1240" s="76"/>
      <c r="AD1240" s="76"/>
      <c r="AE1240" s="76"/>
      <c r="AF1240" s="76"/>
      <c r="AG1240" s="76"/>
    </row>
    <row r="1241" ht="22.5" hidden="1" customHeight="1">
      <c r="A1241" s="111"/>
      <c r="B1241" s="111"/>
      <c r="C1241" s="103">
        <f>SUMIFS(Tips_daily!B$2:B$1000, 
        Tips_daily!$A$2:$A$1000, "&gt;="&amp;A1241, 
        Tips_daily!$A$2:$A$1000, "&lt;"&amp;B1241+1)
</f>
        <v>0</v>
      </c>
      <c r="D1241" s="108" t="str">
        <f t="array" ref="D1241">SUMIFS(INDEX(Tips_daily!B$2:AB$1000, 0, MATCH(D1240, Tips_daily!$B$1:$AAG$1, 0)), 
        Tips_daily!$A$2:$A$1000, "&gt;="&amp;A1241, 
        Tips_daily!$A$2:$A$1000, "&lt;"&amp;A1241+7)</f>
        <v>#N/A</v>
      </c>
      <c r="E1241" s="108"/>
      <c r="F1241" s="108"/>
      <c r="G1241" s="108"/>
      <c r="H1241" s="108"/>
      <c r="I1241" s="108"/>
      <c r="J1241" s="108"/>
      <c r="K1241" s="108"/>
      <c r="L1241" s="108"/>
      <c r="M1241" s="108"/>
      <c r="N1241" s="108"/>
      <c r="O1241" s="108"/>
      <c r="P1241" s="108"/>
      <c r="Q1241" s="108"/>
      <c r="R1241" s="108"/>
      <c r="S1241" s="108"/>
      <c r="T1241" s="108"/>
      <c r="U1241" s="108"/>
      <c r="V1241" s="108"/>
      <c r="W1241" s="108"/>
      <c r="X1241" s="76"/>
      <c r="Y1241" s="76"/>
      <c r="Z1241" s="76"/>
      <c r="AA1241" s="76"/>
      <c r="AB1241" s="76"/>
      <c r="AC1241" s="76"/>
      <c r="AD1241" s="76"/>
      <c r="AE1241" s="76"/>
      <c r="AF1241" s="76"/>
      <c r="AG1241" s="76"/>
    </row>
    <row r="1242" ht="22.5" hidden="1" customHeight="1">
      <c r="A1242" s="111"/>
      <c r="B1242" s="111"/>
      <c r="C1242" s="103">
        <f>SUMIFS(Tips_daily!B$2:B$1000, 
        Tips_daily!$A$2:$A$1000, "&gt;="&amp;A1242, 
        Tips_daily!$A$2:$A$1000, "&lt;"&amp;B1242+1)
</f>
        <v>0</v>
      </c>
      <c r="D1242" s="108" t="str">
        <f t="array" ref="D1242">SUMIFS(INDEX(Tips_daily!B$2:AB$1000, 0, MATCH(D1241, Tips_daily!$B$1:$AAG$1, 0)), 
        Tips_daily!$A$2:$A$1000, "&gt;="&amp;A1242, 
        Tips_daily!$A$2:$A$1000, "&lt;"&amp;A1242+7)</f>
        <v>#N/A</v>
      </c>
      <c r="E1242" s="108"/>
      <c r="F1242" s="108"/>
      <c r="G1242" s="108"/>
      <c r="H1242" s="108"/>
      <c r="I1242" s="108"/>
      <c r="J1242" s="108"/>
      <c r="K1242" s="108"/>
      <c r="L1242" s="108"/>
      <c r="M1242" s="108"/>
      <c r="N1242" s="108"/>
      <c r="O1242" s="108"/>
      <c r="P1242" s="108"/>
      <c r="Q1242" s="108"/>
      <c r="R1242" s="108"/>
      <c r="S1242" s="108"/>
      <c r="T1242" s="108"/>
      <c r="U1242" s="108"/>
      <c r="V1242" s="108"/>
      <c r="W1242" s="108"/>
      <c r="X1242" s="76"/>
      <c r="Y1242" s="76"/>
      <c r="Z1242" s="76"/>
      <c r="AA1242" s="76"/>
      <c r="AB1242" s="76"/>
      <c r="AC1242" s="76"/>
      <c r="AD1242" s="76"/>
      <c r="AE1242" s="76"/>
      <c r="AF1242" s="76"/>
      <c r="AG1242" s="76"/>
    </row>
    <row r="1243" ht="22.5" hidden="1" customHeight="1">
      <c r="A1243" s="111"/>
      <c r="B1243" s="111"/>
      <c r="C1243" s="103">
        <f>SUMIFS(Tips_daily!B$2:B$1000, 
        Tips_daily!$A$2:$A$1000, "&gt;="&amp;A1243, 
        Tips_daily!$A$2:$A$1000, "&lt;"&amp;B1243+1)
</f>
        <v>0</v>
      </c>
      <c r="D1243" s="108" t="str">
        <f t="array" ref="D1243">SUMIFS(INDEX(Tips_daily!B$2:AB$1000, 0, MATCH(D1242, Tips_daily!$B$1:$AAG$1, 0)), 
        Tips_daily!$A$2:$A$1000, "&gt;="&amp;A1243, 
        Tips_daily!$A$2:$A$1000, "&lt;"&amp;A1243+7)</f>
        <v>#N/A</v>
      </c>
      <c r="E1243" s="108"/>
      <c r="F1243" s="108"/>
      <c r="G1243" s="108"/>
      <c r="H1243" s="108"/>
      <c r="I1243" s="108"/>
      <c r="J1243" s="108"/>
      <c r="K1243" s="108"/>
      <c r="L1243" s="108"/>
      <c r="M1243" s="108"/>
      <c r="N1243" s="108"/>
      <c r="O1243" s="108"/>
      <c r="P1243" s="108"/>
      <c r="Q1243" s="108"/>
      <c r="R1243" s="108"/>
      <c r="S1243" s="108"/>
      <c r="T1243" s="108"/>
      <c r="U1243" s="108"/>
      <c r="V1243" s="108"/>
      <c r="W1243" s="108"/>
      <c r="X1243" s="76"/>
      <c r="Y1243" s="76"/>
      <c r="Z1243" s="76"/>
      <c r="AA1243" s="76"/>
      <c r="AB1243" s="76"/>
      <c r="AC1243" s="76"/>
      <c r="AD1243" s="76"/>
      <c r="AE1243" s="76"/>
      <c r="AF1243" s="76"/>
      <c r="AG1243" s="76"/>
    </row>
    <row r="1244" ht="22.5" hidden="1" customHeight="1">
      <c r="A1244" s="111"/>
      <c r="B1244" s="111"/>
      <c r="C1244" s="103">
        <f>SUMIFS(Tips_daily!B$2:B$1000, 
        Tips_daily!$A$2:$A$1000, "&gt;="&amp;A1244, 
        Tips_daily!$A$2:$A$1000, "&lt;"&amp;B1244+1)
</f>
        <v>0</v>
      </c>
      <c r="D1244" s="108" t="str">
        <f t="array" ref="D1244">SUMIFS(INDEX(Tips_daily!B$2:AB$1000, 0, MATCH(D1243, Tips_daily!$B$1:$AAG$1, 0)), 
        Tips_daily!$A$2:$A$1000, "&gt;="&amp;A1244, 
        Tips_daily!$A$2:$A$1000, "&lt;"&amp;A1244+7)</f>
        <v>#N/A</v>
      </c>
      <c r="E1244" s="108"/>
      <c r="F1244" s="108"/>
      <c r="G1244" s="108"/>
      <c r="H1244" s="108"/>
      <c r="I1244" s="108"/>
      <c r="J1244" s="108"/>
      <c r="K1244" s="108"/>
      <c r="L1244" s="108"/>
      <c r="M1244" s="108"/>
      <c r="N1244" s="108"/>
      <c r="O1244" s="108"/>
      <c r="P1244" s="108"/>
      <c r="Q1244" s="108"/>
      <c r="R1244" s="108"/>
      <c r="S1244" s="108"/>
      <c r="T1244" s="108"/>
      <c r="U1244" s="108"/>
      <c r="V1244" s="108"/>
      <c r="W1244" s="108"/>
      <c r="X1244" s="76"/>
      <c r="Y1244" s="76"/>
      <c r="Z1244" s="76"/>
      <c r="AA1244" s="76"/>
      <c r="AB1244" s="76"/>
      <c r="AC1244" s="76"/>
      <c r="AD1244" s="76"/>
      <c r="AE1244" s="76"/>
      <c r="AF1244" s="76"/>
      <c r="AG1244" s="76"/>
    </row>
    <row r="1245" ht="22.5" hidden="1" customHeight="1">
      <c r="A1245" s="111"/>
      <c r="B1245" s="111"/>
      <c r="C1245" s="103">
        <f>SUMIFS(Tips_daily!B$2:B$1000, 
        Tips_daily!$A$2:$A$1000, "&gt;="&amp;A1245, 
        Tips_daily!$A$2:$A$1000, "&lt;"&amp;B1245+1)
</f>
        <v>0</v>
      </c>
      <c r="D1245" s="108" t="str">
        <f t="array" ref="D1245">SUMIFS(INDEX(Tips_daily!B$2:AB$1000, 0, MATCH(D1244, Tips_daily!$B$1:$AAG$1, 0)), 
        Tips_daily!$A$2:$A$1000, "&gt;="&amp;A1245, 
        Tips_daily!$A$2:$A$1000, "&lt;"&amp;A1245+7)</f>
        <v>#N/A</v>
      </c>
      <c r="E1245" s="108"/>
      <c r="F1245" s="108"/>
      <c r="G1245" s="108"/>
      <c r="H1245" s="108"/>
      <c r="I1245" s="108"/>
      <c r="J1245" s="108"/>
      <c r="K1245" s="108"/>
      <c r="L1245" s="108"/>
      <c r="M1245" s="108"/>
      <c r="N1245" s="108"/>
      <c r="O1245" s="108"/>
      <c r="P1245" s="108"/>
      <c r="Q1245" s="108"/>
      <c r="R1245" s="108"/>
      <c r="S1245" s="108"/>
      <c r="T1245" s="108"/>
      <c r="U1245" s="108"/>
      <c r="V1245" s="108"/>
      <c r="W1245" s="108"/>
      <c r="X1245" s="76"/>
      <c r="Y1245" s="76"/>
      <c r="Z1245" s="76"/>
      <c r="AA1245" s="76"/>
      <c r="AB1245" s="76"/>
      <c r="AC1245" s="76"/>
      <c r="AD1245" s="76"/>
      <c r="AE1245" s="76"/>
      <c r="AF1245" s="76"/>
      <c r="AG1245" s="76"/>
    </row>
    <row r="1246" ht="22.5" hidden="1" customHeight="1">
      <c r="A1246" s="111"/>
      <c r="B1246" s="111"/>
      <c r="C1246" s="103">
        <f>SUMIFS(Tips_daily!B$2:B$1000, 
        Tips_daily!$A$2:$A$1000, "&gt;="&amp;A1246, 
        Tips_daily!$A$2:$A$1000, "&lt;"&amp;B1246+1)
</f>
        <v>0</v>
      </c>
      <c r="D1246" s="108" t="str">
        <f t="array" ref="D1246">SUMIFS(INDEX(Tips_daily!B$2:AB$1000, 0, MATCH(D1245, Tips_daily!$B$1:$AAG$1, 0)), 
        Tips_daily!$A$2:$A$1000, "&gt;="&amp;A1246, 
        Tips_daily!$A$2:$A$1000, "&lt;"&amp;A1246+7)</f>
        <v>#N/A</v>
      </c>
      <c r="E1246" s="108"/>
      <c r="F1246" s="108"/>
      <c r="G1246" s="108"/>
      <c r="H1246" s="108"/>
      <c r="I1246" s="108"/>
      <c r="J1246" s="108"/>
      <c r="K1246" s="108"/>
      <c r="L1246" s="108"/>
      <c r="M1246" s="108"/>
      <c r="N1246" s="108"/>
      <c r="O1246" s="108"/>
      <c r="P1246" s="108"/>
      <c r="Q1246" s="108"/>
      <c r="R1246" s="108"/>
      <c r="S1246" s="108"/>
      <c r="T1246" s="108"/>
      <c r="U1246" s="108"/>
      <c r="V1246" s="108"/>
      <c r="W1246" s="108"/>
      <c r="X1246" s="76"/>
      <c r="Y1246" s="76"/>
      <c r="Z1246" s="76"/>
      <c r="AA1246" s="76"/>
      <c r="AB1246" s="76"/>
      <c r="AC1246" s="76"/>
      <c r="AD1246" s="76"/>
      <c r="AE1246" s="76"/>
      <c r="AF1246" s="76"/>
      <c r="AG1246" s="76"/>
    </row>
    <row r="1247" ht="22.5" hidden="1" customHeight="1">
      <c r="A1247" s="111"/>
      <c r="B1247" s="111"/>
      <c r="C1247" s="103">
        <f>SUMIFS(Tips_daily!B$2:B$1000, 
        Tips_daily!$A$2:$A$1000, "&gt;="&amp;A1247, 
        Tips_daily!$A$2:$A$1000, "&lt;"&amp;B1247+1)
</f>
        <v>0</v>
      </c>
      <c r="D1247" s="108" t="str">
        <f t="array" ref="D1247">SUMIFS(INDEX(Tips_daily!B$2:AB$1000, 0, MATCH(D1246, Tips_daily!$B$1:$AAG$1, 0)), 
        Tips_daily!$A$2:$A$1000, "&gt;="&amp;A1247, 
        Tips_daily!$A$2:$A$1000, "&lt;"&amp;A1247+7)</f>
        <v>#N/A</v>
      </c>
      <c r="E1247" s="108"/>
      <c r="F1247" s="108"/>
      <c r="G1247" s="108"/>
      <c r="H1247" s="108"/>
      <c r="I1247" s="108"/>
      <c r="J1247" s="108"/>
      <c r="K1247" s="108"/>
      <c r="L1247" s="108"/>
      <c r="M1247" s="108"/>
      <c r="N1247" s="108"/>
      <c r="O1247" s="108"/>
      <c r="P1247" s="108"/>
      <c r="Q1247" s="108"/>
      <c r="R1247" s="108"/>
      <c r="S1247" s="108"/>
      <c r="T1247" s="108"/>
      <c r="U1247" s="108"/>
      <c r="V1247" s="108"/>
      <c r="W1247" s="108"/>
      <c r="X1247" s="76"/>
      <c r="Y1247" s="76"/>
      <c r="Z1247" s="76"/>
      <c r="AA1247" s="76"/>
      <c r="AB1247" s="76"/>
      <c r="AC1247" s="76"/>
      <c r="AD1247" s="76"/>
      <c r="AE1247" s="76"/>
      <c r="AF1247" s="76"/>
      <c r="AG1247" s="76"/>
    </row>
    <row r="1248" ht="22.5" hidden="1" customHeight="1">
      <c r="A1248" s="111"/>
      <c r="B1248" s="111"/>
      <c r="C1248" s="103">
        <f>SUMIFS(Tips_daily!B$2:B$1000, 
        Tips_daily!$A$2:$A$1000, "&gt;="&amp;A1248, 
        Tips_daily!$A$2:$A$1000, "&lt;"&amp;B1248+1)
</f>
        <v>0</v>
      </c>
      <c r="D1248" s="108" t="str">
        <f t="array" ref="D1248">SUMIFS(INDEX(Tips_daily!B$2:AB$1000, 0, MATCH(D1247, Tips_daily!$B$1:$AAG$1, 0)), 
        Tips_daily!$A$2:$A$1000, "&gt;="&amp;A1248, 
        Tips_daily!$A$2:$A$1000, "&lt;"&amp;A1248+7)</f>
        <v>#N/A</v>
      </c>
      <c r="E1248" s="108"/>
      <c r="F1248" s="108"/>
      <c r="G1248" s="108"/>
      <c r="H1248" s="108"/>
      <c r="I1248" s="108"/>
      <c r="J1248" s="108"/>
      <c r="K1248" s="108"/>
      <c r="L1248" s="108"/>
      <c r="M1248" s="108"/>
      <c r="N1248" s="108"/>
      <c r="O1248" s="108"/>
      <c r="P1248" s="108"/>
      <c r="Q1248" s="108"/>
      <c r="R1248" s="108"/>
      <c r="S1248" s="108"/>
      <c r="T1248" s="108"/>
      <c r="U1248" s="108"/>
      <c r="V1248" s="108"/>
      <c r="W1248" s="108"/>
      <c r="X1248" s="76"/>
      <c r="Y1248" s="76"/>
      <c r="Z1248" s="76"/>
      <c r="AA1248" s="76"/>
      <c r="AB1248" s="76"/>
      <c r="AC1248" s="76"/>
      <c r="AD1248" s="76"/>
      <c r="AE1248" s="76"/>
      <c r="AF1248" s="76"/>
      <c r="AG1248" s="76"/>
    </row>
    <row r="1249" ht="22.5" hidden="1" customHeight="1">
      <c r="A1249" s="111"/>
      <c r="B1249" s="111"/>
      <c r="C1249" s="103">
        <f>SUMIFS(Tips_daily!B$2:B$1000, 
        Tips_daily!$A$2:$A$1000, "&gt;="&amp;A1249, 
        Tips_daily!$A$2:$A$1000, "&lt;"&amp;B1249+1)
</f>
        <v>0</v>
      </c>
      <c r="D1249" s="108" t="str">
        <f t="array" ref="D1249">SUMIFS(INDEX(Tips_daily!B$2:AB$1000, 0, MATCH(D1248, Tips_daily!$B$1:$AAG$1, 0)), 
        Tips_daily!$A$2:$A$1000, "&gt;="&amp;A1249, 
        Tips_daily!$A$2:$A$1000, "&lt;"&amp;A1249+7)</f>
        <v>#N/A</v>
      </c>
      <c r="E1249" s="108"/>
      <c r="F1249" s="108"/>
      <c r="G1249" s="108"/>
      <c r="H1249" s="108"/>
      <c r="I1249" s="108"/>
      <c r="J1249" s="108"/>
      <c r="K1249" s="108"/>
      <c r="L1249" s="108"/>
      <c r="M1249" s="108"/>
      <c r="N1249" s="108"/>
      <c r="O1249" s="108"/>
      <c r="P1249" s="108"/>
      <c r="Q1249" s="108"/>
      <c r="R1249" s="108"/>
      <c r="S1249" s="108"/>
      <c r="T1249" s="108"/>
      <c r="U1249" s="108"/>
      <c r="V1249" s="108"/>
      <c r="W1249" s="108"/>
      <c r="X1249" s="76"/>
      <c r="Y1249" s="76"/>
      <c r="Z1249" s="76"/>
      <c r="AA1249" s="76"/>
      <c r="AB1249" s="76"/>
      <c r="AC1249" s="76"/>
      <c r="AD1249" s="76"/>
      <c r="AE1249" s="76"/>
      <c r="AF1249" s="76"/>
      <c r="AG1249" s="76"/>
    </row>
    <row r="1250" ht="22.5" hidden="1" customHeight="1">
      <c r="A1250" s="111"/>
      <c r="B1250" s="111"/>
      <c r="C1250" s="103">
        <f>SUMIFS(Tips_daily!B$2:B$1000, 
        Tips_daily!$A$2:$A$1000, "&gt;="&amp;A1250, 
        Tips_daily!$A$2:$A$1000, "&lt;"&amp;B1250+1)
</f>
        <v>0</v>
      </c>
      <c r="D1250" s="108" t="str">
        <f t="array" ref="D1250">SUMIFS(INDEX(Tips_daily!B$2:AB$1000, 0, MATCH(D1249, Tips_daily!$B$1:$AAG$1, 0)), 
        Tips_daily!$A$2:$A$1000, "&gt;="&amp;A1250, 
        Tips_daily!$A$2:$A$1000, "&lt;"&amp;A1250+7)</f>
        <v>#N/A</v>
      </c>
      <c r="E1250" s="108"/>
      <c r="F1250" s="108"/>
      <c r="G1250" s="108"/>
      <c r="H1250" s="108"/>
      <c r="I1250" s="108"/>
      <c r="J1250" s="108"/>
      <c r="K1250" s="108"/>
      <c r="L1250" s="108"/>
      <c r="M1250" s="108"/>
      <c r="N1250" s="108"/>
      <c r="O1250" s="108"/>
      <c r="P1250" s="108"/>
      <c r="Q1250" s="108"/>
      <c r="R1250" s="108"/>
      <c r="S1250" s="108"/>
      <c r="T1250" s="108"/>
      <c r="U1250" s="108"/>
      <c r="V1250" s="108"/>
      <c r="W1250" s="108"/>
      <c r="X1250" s="76"/>
      <c r="Y1250" s="76"/>
      <c r="Z1250" s="76"/>
      <c r="AA1250" s="76"/>
      <c r="AB1250" s="76"/>
      <c r="AC1250" s="76"/>
      <c r="AD1250" s="76"/>
      <c r="AE1250" s="76"/>
      <c r="AF1250" s="76"/>
      <c r="AG1250" s="76"/>
    </row>
    <row r="1251" ht="22.5" hidden="1" customHeight="1">
      <c r="A1251" s="111"/>
      <c r="B1251" s="111"/>
      <c r="C1251" s="103">
        <f>SUMIFS(Tips_daily!B$2:B$1000, 
        Tips_daily!$A$2:$A$1000, "&gt;="&amp;A1251, 
        Tips_daily!$A$2:$A$1000, "&lt;"&amp;B1251+1)
</f>
        <v>0</v>
      </c>
      <c r="D1251" s="108" t="str">
        <f t="array" ref="D1251">SUMIFS(INDEX(Tips_daily!B$2:AB$1000, 0, MATCH(D1250, Tips_daily!$B$1:$AAG$1, 0)), 
        Tips_daily!$A$2:$A$1000, "&gt;="&amp;A1251, 
        Tips_daily!$A$2:$A$1000, "&lt;"&amp;A1251+7)</f>
        <v>#N/A</v>
      </c>
      <c r="E1251" s="108"/>
      <c r="F1251" s="108"/>
      <c r="G1251" s="108"/>
      <c r="H1251" s="108"/>
      <c r="I1251" s="108"/>
      <c r="J1251" s="108"/>
      <c r="K1251" s="108"/>
      <c r="L1251" s="108"/>
      <c r="M1251" s="108"/>
      <c r="N1251" s="108"/>
      <c r="O1251" s="108"/>
      <c r="P1251" s="108"/>
      <c r="Q1251" s="108"/>
      <c r="R1251" s="108"/>
      <c r="S1251" s="108"/>
      <c r="T1251" s="108"/>
      <c r="U1251" s="108"/>
      <c r="V1251" s="108"/>
      <c r="W1251" s="108"/>
      <c r="X1251" s="76"/>
      <c r="Y1251" s="76"/>
      <c r="Z1251" s="76"/>
      <c r="AA1251" s="76"/>
      <c r="AB1251" s="76"/>
      <c r="AC1251" s="76"/>
      <c r="AD1251" s="76"/>
      <c r="AE1251" s="76"/>
      <c r="AF1251" s="76"/>
      <c r="AG1251" s="76"/>
    </row>
    <row r="1252" ht="22.5" hidden="1" customHeight="1">
      <c r="A1252" s="111"/>
      <c r="B1252" s="111"/>
      <c r="C1252" s="103">
        <f>SUMIFS(Tips_daily!B$2:B$1000, 
        Tips_daily!$A$2:$A$1000, "&gt;="&amp;A1252, 
        Tips_daily!$A$2:$A$1000, "&lt;"&amp;B1252+1)
</f>
        <v>0</v>
      </c>
      <c r="D1252" s="108" t="str">
        <f t="array" ref="D1252">SUMIFS(INDEX(Tips_daily!B$2:AB$1000, 0, MATCH(D1251, Tips_daily!$B$1:$AAG$1, 0)), 
        Tips_daily!$A$2:$A$1000, "&gt;="&amp;A1252, 
        Tips_daily!$A$2:$A$1000, "&lt;"&amp;A1252+7)</f>
        <v>#N/A</v>
      </c>
      <c r="E1252" s="108"/>
      <c r="F1252" s="108"/>
      <c r="G1252" s="108"/>
      <c r="H1252" s="108"/>
      <c r="I1252" s="108"/>
      <c r="J1252" s="108"/>
      <c r="K1252" s="108"/>
      <c r="L1252" s="108"/>
      <c r="M1252" s="108"/>
      <c r="N1252" s="108"/>
      <c r="O1252" s="108"/>
      <c r="P1252" s="108"/>
      <c r="Q1252" s="108"/>
      <c r="R1252" s="108"/>
      <c r="S1252" s="108"/>
      <c r="T1252" s="108"/>
      <c r="U1252" s="108"/>
      <c r="V1252" s="108"/>
      <c r="W1252" s="108"/>
      <c r="X1252" s="76"/>
      <c r="Y1252" s="76"/>
      <c r="Z1252" s="76"/>
      <c r="AA1252" s="76"/>
      <c r="AB1252" s="76"/>
      <c r="AC1252" s="76"/>
      <c r="AD1252" s="76"/>
      <c r="AE1252" s="76"/>
      <c r="AF1252" s="76"/>
      <c r="AG1252" s="76"/>
    </row>
    <row r="1253" ht="22.5" hidden="1" customHeight="1">
      <c r="A1253" s="111"/>
      <c r="B1253" s="111"/>
      <c r="C1253" s="103">
        <f>SUMIFS(Tips_daily!B$2:B$1000, 
        Tips_daily!$A$2:$A$1000, "&gt;="&amp;A1253, 
        Tips_daily!$A$2:$A$1000, "&lt;"&amp;B1253+1)
</f>
        <v>0</v>
      </c>
      <c r="D1253" s="108" t="str">
        <f t="array" ref="D1253">SUMIFS(INDEX(Tips_daily!B$2:AB$1000, 0, MATCH(D1252, Tips_daily!$B$1:$AAG$1, 0)), 
        Tips_daily!$A$2:$A$1000, "&gt;="&amp;A1253, 
        Tips_daily!$A$2:$A$1000, "&lt;"&amp;A1253+7)</f>
        <v>#N/A</v>
      </c>
      <c r="E1253" s="108"/>
      <c r="F1253" s="108"/>
      <c r="G1253" s="108"/>
      <c r="H1253" s="108"/>
      <c r="I1253" s="108"/>
      <c r="J1253" s="108"/>
      <c r="K1253" s="108"/>
      <c r="L1253" s="108"/>
      <c r="M1253" s="108"/>
      <c r="N1253" s="108"/>
      <c r="O1253" s="108"/>
      <c r="P1253" s="108"/>
      <c r="Q1253" s="108"/>
      <c r="R1253" s="108"/>
      <c r="S1253" s="108"/>
      <c r="T1253" s="108"/>
      <c r="U1253" s="108"/>
      <c r="V1253" s="108"/>
      <c r="W1253" s="108"/>
      <c r="X1253" s="76"/>
      <c r="Y1253" s="76"/>
      <c r="Z1253" s="76"/>
      <c r="AA1253" s="76"/>
      <c r="AB1253" s="76"/>
      <c r="AC1253" s="76"/>
      <c r="AD1253" s="76"/>
      <c r="AE1253" s="76"/>
      <c r="AF1253" s="76"/>
      <c r="AG1253" s="76"/>
    </row>
    <row r="1254" ht="22.5" hidden="1" customHeight="1">
      <c r="A1254" s="111"/>
      <c r="B1254" s="111"/>
      <c r="C1254" s="103">
        <f>SUMIFS(Tips_daily!B$2:B$1000, 
        Tips_daily!$A$2:$A$1000, "&gt;="&amp;A1254, 
        Tips_daily!$A$2:$A$1000, "&lt;"&amp;B1254+1)
</f>
        <v>0</v>
      </c>
      <c r="D1254" s="108" t="str">
        <f t="array" ref="D1254">SUMIFS(INDEX(Tips_daily!B$2:AB$1000, 0, MATCH(D1253, Tips_daily!$B$1:$AAG$1, 0)), 
        Tips_daily!$A$2:$A$1000, "&gt;="&amp;A1254, 
        Tips_daily!$A$2:$A$1000, "&lt;"&amp;A1254+7)</f>
        <v>#N/A</v>
      </c>
      <c r="E1254" s="108"/>
      <c r="F1254" s="108"/>
      <c r="G1254" s="108"/>
      <c r="H1254" s="108"/>
      <c r="I1254" s="108"/>
      <c r="J1254" s="108"/>
      <c r="K1254" s="108"/>
      <c r="L1254" s="108"/>
      <c r="M1254" s="108"/>
      <c r="N1254" s="108"/>
      <c r="O1254" s="108"/>
      <c r="P1254" s="108"/>
      <c r="Q1254" s="108"/>
      <c r="R1254" s="108"/>
      <c r="S1254" s="108"/>
      <c r="T1254" s="108"/>
      <c r="U1254" s="108"/>
      <c r="V1254" s="108"/>
      <c r="W1254" s="108"/>
      <c r="X1254" s="76"/>
      <c r="Y1254" s="76"/>
      <c r="Z1254" s="76"/>
      <c r="AA1254" s="76"/>
      <c r="AB1254" s="76"/>
      <c r="AC1254" s="76"/>
      <c r="AD1254" s="76"/>
      <c r="AE1254" s="76"/>
      <c r="AF1254" s="76"/>
      <c r="AG1254" s="76"/>
    </row>
    <row r="1255" ht="22.5" hidden="1" customHeight="1">
      <c r="A1255" s="111"/>
      <c r="B1255" s="111"/>
      <c r="C1255" s="103">
        <f>SUMIFS(Tips_daily!B$2:B$1000, 
        Tips_daily!$A$2:$A$1000, "&gt;="&amp;A1255, 
        Tips_daily!$A$2:$A$1000, "&lt;"&amp;B1255+1)
</f>
        <v>0</v>
      </c>
      <c r="D1255" s="108" t="str">
        <f t="array" ref="D1255">SUMIFS(INDEX(Tips_daily!B$2:AB$1000, 0, MATCH(D1254, Tips_daily!$B$1:$AAG$1, 0)), 
        Tips_daily!$A$2:$A$1000, "&gt;="&amp;A1255, 
        Tips_daily!$A$2:$A$1000, "&lt;"&amp;A1255+7)</f>
        <v>#N/A</v>
      </c>
      <c r="E1255" s="108"/>
      <c r="F1255" s="108"/>
      <c r="G1255" s="108"/>
      <c r="H1255" s="108"/>
      <c r="I1255" s="108"/>
      <c r="J1255" s="108"/>
      <c r="K1255" s="108"/>
      <c r="L1255" s="108"/>
      <c r="M1255" s="108"/>
      <c r="N1255" s="108"/>
      <c r="O1255" s="108"/>
      <c r="P1255" s="108"/>
      <c r="Q1255" s="108"/>
      <c r="R1255" s="108"/>
      <c r="S1255" s="108"/>
      <c r="T1255" s="108"/>
      <c r="U1255" s="108"/>
      <c r="V1255" s="108"/>
      <c r="W1255" s="108"/>
      <c r="X1255" s="76"/>
      <c r="Y1255" s="76"/>
      <c r="Z1255" s="76"/>
      <c r="AA1255" s="76"/>
      <c r="AB1255" s="76"/>
      <c r="AC1255" s="76"/>
      <c r="AD1255" s="76"/>
      <c r="AE1255" s="76"/>
      <c r="AF1255" s="76"/>
      <c r="AG1255" s="76"/>
    </row>
    <row r="1256" ht="22.5" hidden="1" customHeight="1">
      <c r="A1256" s="111"/>
      <c r="B1256" s="111"/>
      <c r="C1256" s="103">
        <f>SUMIFS(Tips_daily!B$2:B$1000, 
        Tips_daily!$A$2:$A$1000, "&gt;="&amp;A1256, 
        Tips_daily!$A$2:$A$1000, "&lt;"&amp;B1256+1)
</f>
        <v>0</v>
      </c>
      <c r="D1256" s="108" t="str">
        <f t="array" ref="D1256">SUMIFS(INDEX(Tips_daily!B$2:AB$1000, 0, MATCH(D1255, Tips_daily!$B$1:$AAG$1, 0)), 
        Tips_daily!$A$2:$A$1000, "&gt;="&amp;A1256, 
        Tips_daily!$A$2:$A$1000, "&lt;"&amp;A1256+7)</f>
        <v>#N/A</v>
      </c>
      <c r="E1256" s="108"/>
      <c r="F1256" s="108"/>
      <c r="G1256" s="108"/>
      <c r="H1256" s="108"/>
      <c r="I1256" s="108"/>
      <c r="J1256" s="108"/>
      <c r="K1256" s="108"/>
      <c r="L1256" s="108"/>
      <c r="M1256" s="108"/>
      <c r="N1256" s="108"/>
      <c r="O1256" s="108"/>
      <c r="P1256" s="108"/>
      <c r="Q1256" s="108"/>
      <c r="R1256" s="108"/>
      <c r="S1256" s="108"/>
      <c r="T1256" s="108"/>
      <c r="U1256" s="108"/>
      <c r="V1256" s="108"/>
      <c r="W1256" s="108"/>
      <c r="X1256" s="76"/>
      <c r="Y1256" s="76"/>
      <c r="Z1256" s="76"/>
      <c r="AA1256" s="76"/>
      <c r="AB1256" s="76"/>
      <c r="AC1256" s="76"/>
      <c r="AD1256" s="76"/>
      <c r="AE1256" s="76"/>
      <c r="AF1256" s="76"/>
      <c r="AG1256" s="76"/>
    </row>
    <row r="1257" ht="22.5" hidden="1" customHeight="1">
      <c r="A1257" s="111"/>
      <c r="B1257" s="111"/>
      <c r="C1257" s="103">
        <f>SUMIFS(Tips_daily!B$2:B$1000, 
        Tips_daily!$A$2:$A$1000, "&gt;="&amp;A1257, 
        Tips_daily!$A$2:$A$1000, "&lt;"&amp;B1257+1)
</f>
        <v>0</v>
      </c>
      <c r="D1257" s="108" t="str">
        <f t="array" ref="D1257">SUMIFS(INDEX(Tips_daily!B$2:AB$1000, 0, MATCH(D1256, Tips_daily!$B$1:$AAG$1, 0)), 
        Tips_daily!$A$2:$A$1000, "&gt;="&amp;A1257, 
        Tips_daily!$A$2:$A$1000, "&lt;"&amp;A1257+7)</f>
        <v>#N/A</v>
      </c>
      <c r="E1257" s="108"/>
      <c r="F1257" s="108"/>
      <c r="G1257" s="108"/>
      <c r="H1257" s="108"/>
      <c r="I1257" s="108"/>
      <c r="J1257" s="108"/>
      <c r="K1257" s="108"/>
      <c r="L1257" s="108"/>
      <c r="M1257" s="108"/>
      <c r="N1257" s="108"/>
      <c r="O1257" s="108"/>
      <c r="P1257" s="108"/>
      <c r="Q1257" s="108"/>
      <c r="R1257" s="108"/>
      <c r="S1257" s="108"/>
      <c r="T1257" s="108"/>
      <c r="U1257" s="108"/>
      <c r="V1257" s="108"/>
      <c r="W1257" s="108"/>
      <c r="X1257" s="76"/>
      <c r="Y1257" s="76"/>
      <c r="Z1257" s="76"/>
      <c r="AA1257" s="76"/>
      <c r="AB1257" s="76"/>
      <c r="AC1257" s="76"/>
      <c r="AD1257" s="76"/>
      <c r="AE1257" s="76"/>
      <c r="AF1257" s="76"/>
      <c r="AG1257" s="76"/>
    </row>
    <row r="1258" ht="22.5" hidden="1" customHeight="1">
      <c r="A1258" s="111"/>
      <c r="B1258" s="111"/>
      <c r="C1258" s="103">
        <f>SUMIFS(Tips_daily!B$2:B$1000, 
        Tips_daily!$A$2:$A$1000, "&gt;="&amp;A1258, 
        Tips_daily!$A$2:$A$1000, "&lt;"&amp;B1258+1)
</f>
        <v>0</v>
      </c>
      <c r="D1258" s="108" t="str">
        <f t="array" ref="D1258">SUMIFS(INDEX(Tips_daily!B$2:AB$1000, 0, MATCH(D1257, Tips_daily!$B$1:$AAG$1, 0)), 
        Tips_daily!$A$2:$A$1000, "&gt;="&amp;A1258, 
        Tips_daily!$A$2:$A$1000, "&lt;"&amp;A1258+7)</f>
        <v>#N/A</v>
      </c>
      <c r="E1258" s="108"/>
      <c r="F1258" s="108"/>
      <c r="G1258" s="108"/>
      <c r="H1258" s="108"/>
      <c r="I1258" s="108"/>
      <c r="J1258" s="108"/>
      <c r="K1258" s="108"/>
      <c r="L1258" s="108"/>
      <c r="M1258" s="108"/>
      <c r="N1258" s="108"/>
      <c r="O1258" s="108"/>
      <c r="P1258" s="108"/>
      <c r="Q1258" s="108"/>
      <c r="R1258" s="108"/>
      <c r="S1258" s="108"/>
      <c r="T1258" s="108"/>
      <c r="U1258" s="108"/>
      <c r="V1258" s="108"/>
      <c r="W1258" s="108"/>
      <c r="X1258" s="76"/>
      <c r="Y1258" s="76"/>
      <c r="Z1258" s="76"/>
      <c r="AA1258" s="76"/>
      <c r="AB1258" s="76"/>
      <c r="AC1258" s="76"/>
      <c r="AD1258" s="76"/>
      <c r="AE1258" s="76"/>
      <c r="AF1258" s="76"/>
      <c r="AG1258" s="76"/>
    </row>
    <row r="1259" ht="22.5" hidden="1" customHeight="1">
      <c r="A1259" s="111"/>
      <c r="B1259" s="111"/>
      <c r="C1259" s="103">
        <f>SUMIFS(Tips_daily!B$2:B$1000, 
        Tips_daily!$A$2:$A$1000, "&gt;="&amp;A1259, 
        Tips_daily!$A$2:$A$1000, "&lt;"&amp;B1259+1)
</f>
        <v>0</v>
      </c>
      <c r="D1259" s="108" t="str">
        <f t="array" ref="D1259">SUMIFS(INDEX(Tips_daily!B$2:AB$1000, 0, MATCH(D1258, Tips_daily!$B$1:$AAG$1, 0)), 
        Tips_daily!$A$2:$A$1000, "&gt;="&amp;A1259, 
        Tips_daily!$A$2:$A$1000, "&lt;"&amp;A1259+7)</f>
        <v>#N/A</v>
      </c>
      <c r="E1259" s="108"/>
      <c r="F1259" s="108"/>
      <c r="G1259" s="108"/>
      <c r="H1259" s="108"/>
      <c r="I1259" s="108"/>
      <c r="J1259" s="108"/>
      <c r="K1259" s="108"/>
      <c r="L1259" s="108"/>
      <c r="M1259" s="108"/>
      <c r="N1259" s="108"/>
      <c r="O1259" s="108"/>
      <c r="P1259" s="108"/>
      <c r="Q1259" s="108"/>
      <c r="R1259" s="108"/>
      <c r="S1259" s="108"/>
      <c r="T1259" s="108"/>
      <c r="U1259" s="108"/>
      <c r="V1259" s="108"/>
      <c r="W1259" s="108"/>
      <c r="X1259" s="76"/>
      <c r="Y1259" s="76"/>
      <c r="Z1259" s="76"/>
      <c r="AA1259" s="76"/>
      <c r="AB1259" s="76"/>
      <c r="AC1259" s="76"/>
      <c r="AD1259" s="76"/>
      <c r="AE1259" s="76"/>
      <c r="AF1259" s="76"/>
      <c r="AG1259" s="76"/>
    </row>
    <row r="1260" ht="22.5" hidden="1" customHeight="1">
      <c r="A1260" s="111"/>
      <c r="B1260" s="111"/>
      <c r="C1260" s="103">
        <f>SUMIFS(Tips_daily!B$2:B$1000, 
        Tips_daily!$A$2:$A$1000, "&gt;="&amp;A1260, 
        Tips_daily!$A$2:$A$1000, "&lt;"&amp;B1260+1)
</f>
        <v>0</v>
      </c>
      <c r="D1260" s="108" t="str">
        <f t="array" ref="D1260">SUMIFS(INDEX(Tips_daily!B$2:AB$1000, 0, MATCH(D1259, Tips_daily!$B$1:$AAG$1, 0)), 
        Tips_daily!$A$2:$A$1000, "&gt;="&amp;A1260, 
        Tips_daily!$A$2:$A$1000, "&lt;"&amp;A1260+7)</f>
        <v>#N/A</v>
      </c>
      <c r="E1260" s="108"/>
      <c r="F1260" s="108"/>
      <c r="G1260" s="108"/>
      <c r="H1260" s="108"/>
      <c r="I1260" s="108"/>
      <c r="J1260" s="108"/>
      <c r="K1260" s="108"/>
      <c r="L1260" s="108"/>
      <c r="M1260" s="108"/>
      <c r="N1260" s="108"/>
      <c r="O1260" s="108"/>
      <c r="P1260" s="108"/>
      <c r="Q1260" s="108"/>
      <c r="R1260" s="108"/>
      <c r="S1260" s="108"/>
      <c r="T1260" s="108"/>
      <c r="U1260" s="108"/>
      <c r="V1260" s="108"/>
      <c r="W1260" s="108"/>
      <c r="X1260" s="76"/>
      <c r="Y1260" s="76"/>
      <c r="Z1260" s="76"/>
      <c r="AA1260" s="76"/>
      <c r="AB1260" s="76"/>
      <c r="AC1260" s="76"/>
      <c r="AD1260" s="76"/>
      <c r="AE1260" s="76"/>
      <c r="AF1260" s="76"/>
      <c r="AG1260" s="76"/>
    </row>
    <row r="1261" ht="22.5" hidden="1" customHeight="1">
      <c r="A1261" s="111"/>
      <c r="B1261" s="111"/>
      <c r="C1261" s="103">
        <f>SUMIFS(Tips_daily!B$2:B$1000, 
        Tips_daily!$A$2:$A$1000, "&gt;="&amp;A1261, 
        Tips_daily!$A$2:$A$1000, "&lt;"&amp;B1261+1)
</f>
        <v>0</v>
      </c>
      <c r="D1261" s="108" t="str">
        <f t="array" ref="D1261">SUMIFS(INDEX(Tips_daily!B$2:AB$1000, 0, MATCH(D1260, Tips_daily!$B$1:$AAG$1, 0)), 
        Tips_daily!$A$2:$A$1000, "&gt;="&amp;A1261, 
        Tips_daily!$A$2:$A$1000, "&lt;"&amp;A1261+7)</f>
        <v>#N/A</v>
      </c>
      <c r="E1261" s="108"/>
      <c r="F1261" s="108"/>
      <c r="G1261" s="108"/>
      <c r="H1261" s="108"/>
      <c r="I1261" s="108"/>
      <c r="J1261" s="108"/>
      <c r="K1261" s="108"/>
      <c r="L1261" s="108"/>
      <c r="M1261" s="108"/>
      <c r="N1261" s="108"/>
      <c r="O1261" s="108"/>
      <c r="P1261" s="108"/>
      <c r="Q1261" s="108"/>
      <c r="R1261" s="108"/>
      <c r="S1261" s="108"/>
      <c r="T1261" s="108"/>
      <c r="U1261" s="108"/>
      <c r="V1261" s="108"/>
      <c r="W1261" s="108"/>
      <c r="X1261" s="76"/>
      <c r="Y1261" s="76"/>
      <c r="Z1261" s="76"/>
      <c r="AA1261" s="76"/>
      <c r="AB1261" s="76"/>
      <c r="AC1261" s="76"/>
      <c r="AD1261" s="76"/>
      <c r="AE1261" s="76"/>
      <c r="AF1261" s="76"/>
      <c r="AG1261" s="76"/>
    </row>
    <row r="1262" ht="22.5" hidden="1" customHeight="1">
      <c r="A1262" s="111"/>
      <c r="B1262" s="111"/>
      <c r="C1262" s="103">
        <f>SUMIFS(Tips_daily!B$2:B$1000, 
        Tips_daily!$A$2:$A$1000, "&gt;="&amp;A1262, 
        Tips_daily!$A$2:$A$1000, "&lt;"&amp;B1262+1)
</f>
        <v>0</v>
      </c>
      <c r="D1262" s="108" t="str">
        <f t="array" ref="D1262">SUMIFS(INDEX(Tips_daily!B$2:AB$1000, 0, MATCH(D1261, Tips_daily!$B$1:$AAG$1, 0)), 
        Tips_daily!$A$2:$A$1000, "&gt;="&amp;A1262, 
        Tips_daily!$A$2:$A$1000, "&lt;"&amp;A1262+7)</f>
        <v>#N/A</v>
      </c>
      <c r="E1262" s="108"/>
      <c r="F1262" s="108"/>
      <c r="G1262" s="108"/>
      <c r="H1262" s="108"/>
      <c r="I1262" s="108"/>
      <c r="J1262" s="108"/>
      <c r="K1262" s="108"/>
      <c r="L1262" s="108"/>
      <c r="M1262" s="108"/>
      <c r="N1262" s="108"/>
      <c r="O1262" s="108"/>
      <c r="P1262" s="108"/>
      <c r="Q1262" s="108"/>
      <c r="R1262" s="108"/>
      <c r="S1262" s="108"/>
      <c r="T1262" s="108"/>
      <c r="U1262" s="108"/>
      <c r="V1262" s="108"/>
      <c r="W1262" s="108"/>
      <c r="X1262" s="76"/>
      <c r="Y1262" s="76"/>
      <c r="Z1262" s="76"/>
      <c r="AA1262" s="76"/>
      <c r="AB1262" s="76"/>
      <c r="AC1262" s="76"/>
      <c r="AD1262" s="76"/>
      <c r="AE1262" s="76"/>
      <c r="AF1262" s="76"/>
      <c r="AG1262" s="76"/>
    </row>
    <row r="1263" ht="22.5" hidden="1" customHeight="1">
      <c r="A1263" s="111"/>
      <c r="B1263" s="111"/>
      <c r="C1263" s="103">
        <f>SUMIFS(Tips_daily!B$2:B$1000, 
        Tips_daily!$A$2:$A$1000, "&gt;="&amp;A1263, 
        Tips_daily!$A$2:$A$1000, "&lt;"&amp;B1263+1)
</f>
        <v>0</v>
      </c>
      <c r="D1263" s="108" t="str">
        <f t="array" ref="D1263">SUMIFS(INDEX(Tips_daily!B$2:AB$1000, 0, MATCH(D1262, Tips_daily!$B$1:$AAG$1, 0)), 
        Tips_daily!$A$2:$A$1000, "&gt;="&amp;A1263, 
        Tips_daily!$A$2:$A$1000, "&lt;"&amp;A1263+7)</f>
        <v>#N/A</v>
      </c>
      <c r="E1263" s="108"/>
      <c r="F1263" s="108"/>
      <c r="G1263" s="108"/>
      <c r="H1263" s="108"/>
      <c r="I1263" s="108"/>
      <c r="J1263" s="108"/>
      <c r="K1263" s="108"/>
      <c r="L1263" s="108"/>
      <c r="M1263" s="108"/>
      <c r="N1263" s="108"/>
      <c r="O1263" s="108"/>
      <c r="P1263" s="108"/>
      <c r="Q1263" s="108"/>
      <c r="R1263" s="108"/>
      <c r="S1263" s="108"/>
      <c r="T1263" s="108"/>
      <c r="U1263" s="108"/>
      <c r="V1263" s="108"/>
      <c r="W1263" s="108"/>
      <c r="X1263" s="76"/>
      <c r="Y1263" s="76"/>
      <c r="Z1263" s="76"/>
      <c r="AA1263" s="76"/>
      <c r="AB1263" s="76"/>
      <c r="AC1263" s="76"/>
      <c r="AD1263" s="76"/>
      <c r="AE1263" s="76"/>
      <c r="AF1263" s="76"/>
      <c r="AG1263" s="76"/>
    </row>
    <row r="1264" ht="22.5" hidden="1" customHeight="1">
      <c r="A1264" s="111"/>
      <c r="B1264" s="111"/>
      <c r="C1264" s="103">
        <f>SUMIFS(Tips_daily!B$2:B$1000, 
        Tips_daily!$A$2:$A$1000, "&gt;="&amp;A1264, 
        Tips_daily!$A$2:$A$1000, "&lt;"&amp;B1264+1)
</f>
        <v>0</v>
      </c>
      <c r="D1264" s="108" t="str">
        <f t="array" ref="D1264">SUMIFS(INDEX(Tips_daily!B$2:AB$1000, 0, MATCH(D1263, Tips_daily!$B$1:$AAG$1, 0)), 
        Tips_daily!$A$2:$A$1000, "&gt;="&amp;A1264, 
        Tips_daily!$A$2:$A$1000, "&lt;"&amp;A1264+7)</f>
        <v>#N/A</v>
      </c>
      <c r="E1264" s="108"/>
      <c r="F1264" s="108"/>
      <c r="G1264" s="108"/>
      <c r="H1264" s="108"/>
      <c r="I1264" s="108"/>
      <c r="J1264" s="108"/>
      <c r="K1264" s="108"/>
      <c r="L1264" s="108"/>
      <c r="M1264" s="108"/>
      <c r="N1264" s="108"/>
      <c r="O1264" s="108"/>
      <c r="P1264" s="108"/>
      <c r="Q1264" s="108"/>
      <c r="R1264" s="108"/>
      <c r="S1264" s="108"/>
      <c r="T1264" s="108"/>
      <c r="U1264" s="108"/>
      <c r="V1264" s="108"/>
      <c r="W1264" s="108"/>
      <c r="X1264" s="76"/>
      <c r="Y1264" s="76"/>
      <c r="Z1264" s="76"/>
      <c r="AA1264" s="76"/>
      <c r="AB1264" s="76"/>
      <c r="AC1264" s="76"/>
      <c r="AD1264" s="76"/>
      <c r="AE1264" s="76"/>
      <c r="AF1264" s="76"/>
      <c r="AG1264" s="76"/>
    </row>
    <row r="1265" ht="22.5" hidden="1" customHeight="1">
      <c r="A1265" s="111"/>
      <c r="B1265" s="111"/>
      <c r="C1265" s="103">
        <f>SUMIFS(Tips_daily!B$2:B$1000, 
        Tips_daily!$A$2:$A$1000, "&gt;="&amp;A1265, 
        Tips_daily!$A$2:$A$1000, "&lt;"&amp;B1265+1)
</f>
        <v>0</v>
      </c>
      <c r="D1265" s="108" t="str">
        <f t="array" ref="D1265">SUMIFS(INDEX(Tips_daily!B$2:AB$1000, 0, MATCH(D1264, Tips_daily!$B$1:$AAG$1, 0)), 
        Tips_daily!$A$2:$A$1000, "&gt;="&amp;A1265, 
        Tips_daily!$A$2:$A$1000, "&lt;"&amp;A1265+7)</f>
        <v>#N/A</v>
      </c>
      <c r="E1265" s="108"/>
      <c r="F1265" s="108"/>
      <c r="G1265" s="108"/>
      <c r="H1265" s="108"/>
      <c r="I1265" s="108"/>
      <c r="J1265" s="108"/>
      <c r="K1265" s="108"/>
      <c r="L1265" s="108"/>
      <c r="M1265" s="108"/>
      <c r="N1265" s="108"/>
      <c r="O1265" s="108"/>
      <c r="P1265" s="108"/>
      <c r="Q1265" s="108"/>
      <c r="R1265" s="108"/>
      <c r="S1265" s="108"/>
      <c r="T1265" s="108"/>
      <c r="U1265" s="108"/>
      <c r="V1265" s="108"/>
      <c r="W1265" s="108"/>
      <c r="X1265" s="76"/>
      <c r="Y1265" s="76"/>
      <c r="Z1265" s="76"/>
      <c r="AA1265" s="76"/>
      <c r="AB1265" s="76"/>
      <c r="AC1265" s="76"/>
      <c r="AD1265" s="76"/>
      <c r="AE1265" s="76"/>
      <c r="AF1265" s="76"/>
      <c r="AG1265" s="76"/>
    </row>
    <row r="1266" ht="22.5" hidden="1" customHeight="1">
      <c r="A1266" s="111"/>
      <c r="B1266" s="111"/>
      <c r="C1266" s="103">
        <f>SUMIFS(Tips_daily!B$2:B$1000, 
        Tips_daily!$A$2:$A$1000, "&gt;="&amp;A1266, 
        Tips_daily!$A$2:$A$1000, "&lt;"&amp;B1266+1)
</f>
        <v>0</v>
      </c>
      <c r="D1266" s="108" t="str">
        <f t="array" ref="D1266">SUMIFS(INDEX(Tips_daily!B$2:AB$1000, 0, MATCH(D1265, Tips_daily!$B$1:$AAG$1, 0)), 
        Tips_daily!$A$2:$A$1000, "&gt;="&amp;A1266, 
        Tips_daily!$A$2:$A$1000, "&lt;"&amp;A1266+7)</f>
        <v>#N/A</v>
      </c>
      <c r="E1266" s="108"/>
      <c r="F1266" s="108"/>
      <c r="G1266" s="108"/>
      <c r="H1266" s="108"/>
      <c r="I1266" s="108"/>
      <c r="J1266" s="108"/>
      <c r="K1266" s="108"/>
      <c r="L1266" s="108"/>
      <c r="M1266" s="108"/>
      <c r="N1266" s="108"/>
      <c r="O1266" s="108"/>
      <c r="P1266" s="108"/>
      <c r="Q1266" s="108"/>
      <c r="R1266" s="108"/>
      <c r="S1266" s="108"/>
      <c r="T1266" s="108"/>
      <c r="U1266" s="108"/>
      <c r="V1266" s="108"/>
      <c r="W1266" s="108"/>
      <c r="X1266" s="76"/>
      <c r="Y1266" s="76"/>
      <c r="Z1266" s="76"/>
      <c r="AA1266" s="76"/>
      <c r="AB1266" s="76"/>
      <c r="AC1266" s="76"/>
      <c r="AD1266" s="76"/>
      <c r="AE1266" s="76"/>
      <c r="AF1266" s="76"/>
      <c r="AG1266" s="76"/>
    </row>
    <row r="1267" ht="22.5" hidden="1" customHeight="1">
      <c r="A1267" s="111"/>
      <c r="B1267" s="111"/>
      <c r="C1267" s="103">
        <f>SUMIFS(Tips_daily!B$2:B$1000, 
        Tips_daily!$A$2:$A$1000, "&gt;="&amp;A1267, 
        Tips_daily!$A$2:$A$1000, "&lt;"&amp;B1267+1)
</f>
        <v>0</v>
      </c>
      <c r="D1267" s="108" t="str">
        <f t="array" ref="D1267">SUMIFS(INDEX(Tips_daily!B$2:AB$1000, 0, MATCH(D1266, Tips_daily!$B$1:$AAG$1, 0)), 
        Tips_daily!$A$2:$A$1000, "&gt;="&amp;A1267, 
        Tips_daily!$A$2:$A$1000, "&lt;"&amp;A1267+7)</f>
        <v>#N/A</v>
      </c>
      <c r="E1267" s="108"/>
      <c r="F1267" s="108"/>
      <c r="G1267" s="108"/>
      <c r="H1267" s="108"/>
      <c r="I1267" s="108"/>
      <c r="J1267" s="108"/>
      <c r="K1267" s="108"/>
      <c r="L1267" s="108"/>
      <c r="M1267" s="108"/>
      <c r="N1267" s="108"/>
      <c r="O1267" s="108"/>
      <c r="P1267" s="108"/>
      <c r="Q1267" s="108"/>
      <c r="R1267" s="108"/>
      <c r="S1267" s="108"/>
      <c r="T1267" s="108"/>
      <c r="U1267" s="108"/>
      <c r="V1267" s="108"/>
      <c r="W1267" s="108"/>
      <c r="X1267" s="76"/>
      <c r="Y1267" s="76"/>
      <c r="Z1267" s="76"/>
      <c r="AA1267" s="76"/>
      <c r="AB1267" s="76"/>
      <c r="AC1267" s="76"/>
      <c r="AD1267" s="76"/>
      <c r="AE1267" s="76"/>
      <c r="AF1267" s="76"/>
      <c r="AG1267" s="76"/>
    </row>
    <row r="1268" ht="22.5" hidden="1" customHeight="1">
      <c r="A1268" s="111"/>
      <c r="B1268" s="111"/>
      <c r="C1268" s="103">
        <f>SUMIFS(Tips_daily!B$2:B$1000, 
        Tips_daily!$A$2:$A$1000, "&gt;="&amp;A1268, 
        Tips_daily!$A$2:$A$1000, "&lt;"&amp;B1268+1)
</f>
        <v>0</v>
      </c>
      <c r="D1268" s="108" t="str">
        <f t="array" ref="D1268">SUMIFS(INDEX(Tips_daily!B$2:AB$1000, 0, MATCH(D1267, Tips_daily!$B$1:$AAG$1, 0)), 
        Tips_daily!$A$2:$A$1000, "&gt;="&amp;A1268, 
        Tips_daily!$A$2:$A$1000, "&lt;"&amp;A1268+7)</f>
        <v>#N/A</v>
      </c>
      <c r="E1268" s="108"/>
      <c r="F1268" s="108"/>
      <c r="G1268" s="108"/>
      <c r="H1268" s="108"/>
      <c r="I1268" s="108"/>
      <c r="J1268" s="108"/>
      <c r="K1268" s="108"/>
      <c r="L1268" s="108"/>
      <c r="M1268" s="108"/>
      <c r="N1268" s="108"/>
      <c r="O1268" s="108"/>
      <c r="P1268" s="108"/>
      <c r="Q1268" s="108"/>
      <c r="R1268" s="108"/>
      <c r="S1268" s="108"/>
      <c r="T1268" s="108"/>
      <c r="U1268" s="108"/>
      <c r="V1268" s="108"/>
      <c r="W1268" s="108"/>
      <c r="X1268" s="76"/>
      <c r="Y1268" s="76"/>
      <c r="Z1268" s="76"/>
      <c r="AA1268" s="76"/>
      <c r="AB1268" s="76"/>
      <c r="AC1268" s="76"/>
      <c r="AD1268" s="76"/>
      <c r="AE1268" s="76"/>
      <c r="AF1268" s="76"/>
      <c r="AG1268" s="76"/>
    </row>
    <row r="1269" ht="22.5" hidden="1" customHeight="1">
      <c r="A1269" s="111"/>
      <c r="B1269" s="111"/>
      <c r="C1269" s="103">
        <f>SUMIFS(Tips_daily!B$2:B$1000, 
        Tips_daily!$A$2:$A$1000, "&gt;="&amp;A1269, 
        Tips_daily!$A$2:$A$1000, "&lt;"&amp;B1269+1)
</f>
        <v>0</v>
      </c>
      <c r="D1269" s="108" t="str">
        <f t="array" ref="D1269">SUMIFS(INDEX(Tips_daily!B$2:AB$1000, 0, MATCH(D1268, Tips_daily!$B$1:$AAG$1, 0)), 
        Tips_daily!$A$2:$A$1000, "&gt;="&amp;A1269, 
        Tips_daily!$A$2:$A$1000, "&lt;"&amp;A1269+7)</f>
        <v>#N/A</v>
      </c>
      <c r="E1269" s="108"/>
      <c r="F1269" s="108"/>
      <c r="G1269" s="108"/>
      <c r="H1269" s="108"/>
      <c r="I1269" s="108"/>
      <c r="J1269" s="108"/>
      <c r="K1269" s="108"/>
      <c r="L1269" s="108"/>
      <c r="M1269" s="108"/>
      <c r="N1269" s="108"/>
      <c r="O1269" s="108"/>
      <c r="P1269" s="108"/>
      <c r="Q1269" s="108"/>
      <c r="R1269" s="108"/>
      <c r="S1269" s="108"/>
      <c r="T1269" s="108"/>
      <c r="U1269" s="108"/>
      <c r="V1269" s="108"/>
      <c r="W1269" s="108"/>
      <c r="X1269" s="76"/>
      <c r="Y1269" s="76"/>
      <c r="Z1269" s="76"/>
      <c r="AA1269" s="76"/>
      <c r="AB1269" s="76"/>
      <c r="AC1269" s="76"/>
      <c r="AD1269" s="76"/>
      <c r="AE1269" s="76"/>
      <c r="AF1269" s="76"/>
      <c r="AG1269" s="76"/>
    </row>
    <row r="1270" ht="22.5" hidden="1" customHeight="1">
      <c r="A1270" s="111"/>
      <c r="B1270" s="111"/>
      <c r="C1270" s="103">
        <f>SUMIFS(Tips_daily!B$2:B$1000, 
        Tips_daily!$A$2:$A$1000, "&gt;="&amp;A1270, 
        Tips_daily!$A$2:$A$1000, "&lt;"&amp;B1270+1)
</f>
        <v>0</v>
      </c>
      <c r="D1270" s="108" t="str">
        <f t="array" ref="D1270">SUMIFS(INDEX(Tips_daily!B$2:AB$1000, 0, MATCH(D1269, Tips_daily!$B$1:$AAG$1, 0)), 
        Tips_daily!$A$2:$A$1000, "&gt;="&amp;A1270, 
        Tips_daily!$A$2:$A$1000, "&lt;"&amp;A1270+7)</f>
        <v>#N/A</v>
      </c>
      <c r="E1270" s="108"/>
      <c r="F1270" s="108"/>
      <c r="G1270" s="108"/>
      <c r="H1270" s="108"/>
      <c r="I1270" s="108"/>
      <c r="J1270" s="108"/>
      <c r="K1270" s="108"/>
      <c r="L1270" s="108"/>
      <c r="M1270" s="108"/>
      <c r="N1270" s="108"/>
      <c r="O1270" s="108"/>
      <c r="P1270" s="108"/>
      <c r="Q1270" s="108"/>
      <c r="R1270" s="108"/>
      <c r="S1270" s="108"/>
      <c r="T1270" s="108"/>
      <c r="U1270" s="108"/>
      <c r="V1270" s="108"/>
      <c r="W1270" s="108"/>
      <c r="X1270" s="76"/>
      <c r="Y1270" s="76"/>
      <c r="Z1270" s="76"/>
      <c r="AA1270" s="76"/>
      <c r="AB1270" s="76"/>
      <c r="AC1270" s="76"/>
      <c r="AD1270" s="76"/>
      <c r="AE1270" s="76"/>
      <c r="AF1270" s="76"/>
      <c r="AG1270" s="76"/>
    </row>
    <row r="1271" ht="22.5" hidden="1" customHeight="1">
      <c r="A1271" s="111"/>
      <c r="B1271" s="111"/>
      <c r="C1271" s="103">
        <f>SUMIFS(Tips_daily!B$2:B$1000, 
        Tips_daily!$A$2:$A$1000, "&gt;="&amp;A1271, 
        Tips_daily!$A$2:$A$1000, "&lt;"&amp;B1271+1)
</f>
        <v>0</v>
      </c>
      <c r="D1271" s="108" t="str">
        <f t="array" ref="D1271">SUMIFS(INDEX(Tips_daily!B$2:AB$1000, 0, MATCH(D1270, Tips_daily!$B$1:$AAG$1, 0)), 
        Tips_daily!$A$2:$A$1000, "&gt;="&amp;A1271, 
        Tips_daily!$A$2:$A$1000, "&lt;"&amp;A1271+7)</f>
        <v>#N/A</v>
      </c>
      <c r="E1271" s="108"/>
      <c r="F1271" s="108"/>
      <c r="G1271" s="108"/>
      <c r="H1271" s="108"/>
      <c r="I1271" s="108"/>
      <c r="J1271" s="108"/>
      <c r="K1271" s="108"/>
      <c r="L1271" s="108"/>
      <c r="M1271" s="108"/>
      <c r="N1271" s="108"/>
      <c r="O1271" s="108"/>
      <c r="P1271" s="108"/>
      <c r="Q1271" s="108"/>
      <c r="R1271" s="108"/>
      <c r="S1271" s="108"/>
      <c r="T1271" s="108"/>
      <c r="U1271" s="108"/>
      <c r="V1271" s="108"/>
      <c r="W1271" s="108"/>
      <c r="X1271" s="76"/>
      <c r="Y1271" s="76"/>
      <c r="Z1271" s="76"/>
      <c r="AA1271" s="76"/>
      <c r="AB1271" s="76"/>
      <c r="AC1271" s="76"/>
      <c r="AD1271" s="76"/>
      <c r="AE1271" s="76"/>
      <c r="AF1271" s="76"/>
      <c r="AG1271" s="76"/>
    </row>
    <row r="1272" ht="22.5" hidden="1" customHeight="1">
      <c r="A1272" s="111"/>
      <c r="B1272" s="111"/>
      <c r="C1272" s="103">
        <f>SUMIFS(Tips_daily!B$2:B$1000, 
        Tips_daily!$A$2:$A$1000, "&gt;="&amp;A1272, 
        Tips_daily!$A$2:$A$1000, "&lt;"&amp;B1272+1)
</f>
        <v>0</v>
      </c>
      <c r="D1272" s="108" t="str">
        <f t="array" ref="D1272">SUMIFS(INDEX(Tips_daily!B$2:AB$1000, 0, MATCH(D1271, Tips_daily!$B$1:$AAG$1, 0)), 
        Tips_daily!$A$2:$A$1000, "&gt;="&amp;A1272, 
        Tips_daily!$A$2:$A$1000, "&lt;"&amp;A1272+7)</f>
        <v>#N/A</v>
      </c>
      <c r="E1272" s="108"/>
      <c r="F1272" s="108"/>
      <c r="G1272" s="108"/>
      <c r="H1272" s="108"/>
      <c r="I1272" s="108"/>
      <c r="J1272" s="108"/>
      <c r="K1272" s="108"/>
      <c r="L1272" s="108"/>
      <c r="M1272" s="108"/>
      <c r="N1272" s="108"/>
      <c r="O1272" s="108"/>
      <c r="P1272" s="108"/>
      <c r="Q1272" s="108"/>
      <c r="R1272" s="108"/>
      <c r="S1272" s="108"/>
      <c r="T1272" s="108"/>
      <c r="U1272" s="108"/>
      <c r="V1272" s="108"/>
      <c r="W1272" s="108"/>
      <c r="X1272" s="76"/>
      <c r="Y1272" s="76"/>
      <c r="Z1272" s="76"/>
      <c r="AA1272" s="76"/>
      <c r="AB1272" s="76"/>
      <c r="AC1272" s="76"/>
      <c r="AD1272" s="76"/>
      <c r="AE1272" s="76"/>
      <c r="AF1272" s="76"/>
      <c r="AG1272" s="76"/>
    </row>
    <row r="1273" ht="22.5" hidden="1" customHeight="1">
      <c r="A1273" s="111"/>
      <c r="B1273" s="111"/>
      <c r="C1273" s="103">
        <f>SUMIFS(Tips_daily!B$2:B$1000, 
        Tips_daily!$A$2:$A$1000, "&gt;="&amp;A1273, 
        Tips_daily!$A$2:$A$1000, "&lt;"&amp;B1273+1)
</f>
        <v>0</v>
      </c>
      <c r="D1273" s="108" t="str">
        <f t="array" ref="D1273">SUMIFS(INDEX(Tips_daily!B$2:AB$1000, 0, MATCH(D1272, Tips_daily!$B$1:$AAG$1, 0)), 
        Tips_daily!$A$2:$A$1000, "&gt;="&amp;A1273, 
        Tips_daily!$A$2:$A$1000, "&lt;"&amp;A1273+7)</f>
        <v>#N/A</v>
      </c>
      <c r="E1273" s="108"/>
      <c r="F1273" s="108"/>
      <c r="G1273" s="108"/>
      <c r="H1273" s="108"/>
      <c r="I1273" s="108"/>
      <c r="J1273" s="108"/>
      <c r="K1273" s="108"/>
      <c r="L1273" s="108"/>
      <c r="M1273" s="108"/>
      <c r="N1273" s="108"/>
      <c r="O1273" s="108"/>
      <c r="P1273" s="108"/>
      <c r="Q1273" s="108"/>
      <c r="R1273" s="108"/>
      <c r="S1273" s="108"/>
      <c r="T1273" s="108"/>
      <c r="U1273" s="108"/>
      <c r="V1273" s="108"/>
      <c r="W1273" s="108"/>
      <c r="X1273" s="76"/>
      <c r="Y1273" s="76"/>
      <c r="Z1273" s="76"/>
      <c r="AA1273" s="76"/>
      <c r="AB1273" s="76"/>
      <c r="AC1273" s="76"/>
      <c r="AD1273" s="76"/>
      <c r="AE1273" s="76"/>
      <c r="AF1273" s="76"/>
      <c r="AG1273" s="76"/>
    </row>
    <row r="1274" ht="22.5" hidden="1" customHeight="1">
      <c r="A1274" s="111"/>
      <c r="B1274" s="111"/>
      <c r="C1274" s="103">
        <f>SUMIFS(Tips_daily!B$2:B$1000, 
        Tips_daily!$A$2:$A$1000, "&gt;="&amp;A1274, 
        Tips_daily!$A$2:$A$1000, "&lt;"&amp;B1274+1)
</f>
        <v>0</v>
      </c>
      <c r="D1274" s="108" t="str">
        <f t="array" ref="D1274">SUMIFS(INDEX(Tips_daily!B$2:AB$1000, 0, MATCH(D1273, Tips_daily!$B$1:$AAG$1, 0)), 
        Tips_daily!$A$2:$A$1000, "&gt;="&amp;A1274, 
        Tips_daily!$A$2:$A$1000, "&lt;"&amp;A1274+7)</f>
        <v>#N/A</v>
      </c>
      <c r="E1274" s="108"/>
      <c r="F1274" s="108"/>
      <c r="G1274" s="108"/>
      <c r="H1274" s="108"/>
      <c r="I1274" s="108"/>
      <c r="J1274" s="108"/>
      <c r="K1274" s="108"/>
      <c r="L1274" s="108"/>
      <c r="M1274" s="108"/>
      <c r="N1274" s="108"/>
      <c r="O1274" s="108"/>
      <c r="P1274" s="108"/>
      <c r="Q1274" s="108"/>
      <c r="R1274" s="108"/>
      <c r="S1274" s="108"/>
      <c r="T1274" s="108"/>
      <c r="U1274" s="108"/>
      <c r="V1274" s="108"/>
      <c r="W1274" s="108"/>
      <c r="X1274" s="76"/>
      <c r="Y1274" s="76"/>
      <c r="Z1274" s="76"/>
      <c r="AA1274" s="76"/>
      <c r="AB1274" s="76"/>
      <c r="AC1274" s="76"/>
      <c r="AD1274" s="76"/>
      <c r="AE1274" s="76"/>
      <c r="AF1274" s="76"/>
      <c r="AG1274" s="76"/>
    </row>
    <row r="1275" ht="22.5" hidden="1" customHeight="1">
      <c r="A1275" s="111"/>
      <c r="B1275" s="111"/>
      <c r="C1275" s="103">
        <f>SUMIFS(Tips_daily!B$2:B$1000, 
        Tips_daily!$A$2:$A$1000, "&gt;="&amp;A1275, 
        Tips_daily!$A$2:$A$1000, "&lt;"&amp;B1275+1)
</f>
        <v>0</v>
      </c>
      <c r="D1275" s="108" t="str">
        <f t="array" ref="D1275">SUMIFS(INDEX(Tips_daily!B$2:AB$1000, 0, MATCH(D1274, Tips_daily!$B$1:$AAG$1, 0)), 
        Tips_daily!$A$2:$A$1000, "&gt;="&amp;A1275, 
        Tips_daily!$A$2:$A$1000, "&lt;"&amp;A1275+7)</f>
        <v>#N/A</v>
      </c>
      <c r="E1275" s="108"/>
      <c r="F1275" s="108"/>
      <c r="G1275" s="108"/>
      <c r="H1275" s="108"/>
      <c r="I1275" s="108"/>
      <c r="J1275" s="108"/>
      <c r="K1275" s="108"/>
      <c r="L1275" s="108"/>
      <c r="M1275" s="108"/>
      <c r="N1275" s="108"/>
      <c r="O1275" s="108"/>
      <c r="P1275" s="108"/>
      <c r="Q1275" s="108"/>
      <c r="R1275" s="108"/>
      <c r="S1275" s="108"/>
      <c r="T1275" s="108"/>
      <c r="U1275" s="108"/>
      <c r="V1275" s="108"/>
      <c r="W1275" s="108"/>
      <c r="X1275" s="76"/>
      <c r="Y1275" s="76"/>
      <c r="Z1275" s="76"/>
      <c r="AA1275" s="76"/>
      <c r="AB1275" s="76"/>
      <c r="AC1275" s="76"/>
      <c r="AD1275" s="76"/>
      <c r="AE1275" s="76"/>
      <c r="AF1275" s="76"/>
      <c r="AG1275" s="76"/>
    </row>
    <row r="1276" ht="22.5" hidden="1" customHeight="1">
      <c r="A1276" s="111"/>
      <c r="B1276" s="111"/>
      <c r="C1276" s="103">
        <f>SUMIFS(Tips_daily!B$2:B$1000, 
        Tips_daily!$A$2:$A$1000, "&gt;="&amp;A1276, 
        Tips_daily!$A$2:$A$1000, "&lt;"&amp;B1276+1)
</f>
        <v>0</v>
      </c>
      <c r="D1276" s="108" t="str">
        <f t="array" ref="D1276">SUMIFS(INDEX(Tips_daily!B$2:AB$1000, 0, MATCH(D1275, Tips_daily!$B$1:$AAG$1, 0)), 
        Tips_daily!$A$2:$A$1000, "&gt;="&amp;A1276, 
        Tips_daily!$A$2:$A$1000, "&lt;"&amp;A1276+7)</f>
        <v>#N/A</v>
      </c>
      <c r="E1276" s="108"/>
      <c r="F1276" s="108"/>
      <c r="G1276" s="108"/>
      <c r="H1276" s="108"/>
      <c r="I1276" s="108"/>
      <c r="J1276" s="108"/>
      <c r="K1276" s="108"/>
      <c r="L1276" s="108"/>
      <c r="M1276" s="108"/>
      <c r="N1276" s="108"/>
      <c r="O1276" s="108"/>
      <c r="P1276" s="108"/>
      <c r="Q1276" s="108"/>
      <c r="R1276" s="108"/>
      <c r="S1276" s="108"/>
      <c r="T1276" s="108"/>
      <c r="U1276" s="108"/>
      <c r="V1276" s="108"/>
      <c r="W1276" s="108"/>
      <c r="X1276" s="76"/>
      <c r="Y1276" s="76"/>
      <c r="Z1276" s="76"/>
      <c r="AA1276" s="76"/>
      <c r="AB1276" s="76"/>
      <c r="AC1276" s="76"/>
      <c r="AD1276" s="76"/>
      <c r="AE1276" s="76"/>
      <c r="AF1276" s="76"/>
      <c r="AG1276" s="76"/>
    </row>
    <row r="1277" ht="22.5" hidden="1" customHeight="1">
      <c r="A1277" s="111"/>
      <c r="B1277" s="111"/>
      <c r="C1277" s="103">
        <f>SUMIFS(Tips_daily!B$2:B$1000, 
        Tips_daily!$A$2:$A$1000, "&gt;="&amp;A1277, 
        Tips_daily!$A$2:$A$1000, "&lt;"&amp;B1277+1)
</f>
        <v>0</v>
      </c>
      <c r="D1277" s="108" t="str">
        <f t="array" ref="D1277">SUMIFS(INDEX(Tips_daily!B$2:AB$1000, 0, MATCH(D1276, Tips_daily!$B$1:$AAG$1, 0)), 
        Tips_daily!$A$2:$A$1000, "&gt;="&amp;A1277, 
        Tips_daily!$A$2:$A$1000, "&lt;"&amp;A1277+7)</f>
        <v>#N/A</v>
      </c>
      <c r="E1277" s="108"/>
      <c r="F1277" s="108"/>
      <c r="G1277" s="108"/>
      <c r="H1277" s="108"/>
      <c r="I1277" s="108"/>
      <c r="J1277" s="108"/>
      <c r="K1277" s="108"/>
      <c r="L1277" s="108"/>
      <c r="M1277" s="108"/>
      <c r="N1277" s="108"/>
      <c r="O1277" s="108"/>
      <c r="P1277" s="108"/>
      <c r="Q1277" s="108"/>
      <c r="R1277" s="108"/>
      <c r="S1277" s="108"/>
      <c r="T1277" s="108"/>
      <c r="U1277" s="108"/>
      <c r="V1277" s="108"/>
      <c r="W1277" s="108"/>
      <c r="X1277" s="76"/>
      <c r="Y1277" s="76"/>
      <c r="Z1277" s="76"/>
      <c r="AA1277" s="76"/>
      <c r="AB1277" s="76"/>
      <c r="AC1277" s="76"/>
      <c r="AD1277" s="76"/>
      <c r="AE1277" s="76"/>
      <c r="AF1277" s="76"/>
      <c r="AG1277" s="76"/>
    </row>
    <row r="1278" ht="22.5" hidden="1" customHeight="1">
      <c r="A1278" s="111"/>
      <c r="B1278" s="111"/>
      <c r="C1278" s="103">
        <f>SUMIFS(Tips_daily!B$2:B$1000, 
        Tips_daily!$A$2:$A$1000, "&gt;="&amp;A1278, 
        Tips_daily!$A$2:$A$1000, "&lt;"&amp;B1278+1)
</f>
        <v>0</v>
      </c>
      <c r="D1278" s="108" t="str">
        <f t="array" ref="D1278">SUMIFS(INDEX(Tips_daily!B$2:AB$1000, 0, MATCH(D1277, Tips_daily!$B$1:$AAG$1, 0)), 
        Tips_daily!$A$2:$A$1000, "&gt;="&amp;A1278, 
        Tips_daily!$A$2:$A$1000, "&lt;"&amp;A1278+7)</f>
        <v>#N/A</v>
      </c>
      <c r="E1278" s="108"/>
      <c r="F1278" s="108"/>
      <c r="G1278" s="108"/>
      <c r="H1278" s="108"/>
      <c r="I1278" s="108"/>
      <c r="J1278" s="108"/>
      <c r="K1278" s="108"/>
      <c r="L1278" s="108"/>
      <c r="M1278" s="108"/>
      <c r="N1278" s="108"/>
      <c r="O1278" s="108"/>
      <c r="P1278" s="108"/>
      <c r="Q1278" s="108"/>
      <c r="R1278" s="108"/>
      <c r="S1278" s="108"/>
      <c r="T1278" s="108"/>
      <c r="U1278" s="108"/>
      <c r="V1278" s="108"/>
      <c r="W1278" s="108"/>
      <c r="X1278" s="76"/>
      <c r="Y1278" s="76"/>
      <c r="Z1278" s="76"/>
      <c r="AA1278" s="76"/>
      <c r="AB1278" s="76"/>
      <c r="AC1278" s="76"/>
      <c r="AD1278" s="76"/>
      <c r="AE1278" s="76"/>
      <c r="AF1278" s="76"/>
      <c r="AG1278" s="76"/>
    </row>
    <row r="1279" ht="22.5" hidden="1" customHeight="1">
      <c r="A1279" s="111"/>
      <c r="B1279" s="111"/>
      <c r="C1279" s="103">
        <f>SUMIFS(Tips_daily!B$2:B$1000, 
        Tips_daily!$A$2:$A$1000, "&gt;="&amp;A1279, 
        Tips_daily!$A$2:$A$1000, "&lt;"&amp;B1279+1)
</f>
        <v>0</v>
      </c>
      <c r="D1279" s="108" t="str">
        <f t="array" ref="D1279">SUMIFS(INDEX(Tips_daily!B$2:AB$1000, 0, MATCH(D1278, Tips_daily!$B$1:$AAG$1, 0)), 
        Tips_daily!$A$2:$A$1000, "&gt;="&amp;A1279, 
        Tips_daily!$A$2:$A$1000, "&lt;"&amp;A1279+7)</f>
        <v>#N/A</v>
      </c>
      <c r="E1279" s="108"/>
      <c r="F1279" s="108"/>
      <c r="G1279" s="108"/>
      <c r="H1279" s="108"/>
      <c r="I1279" s="108"/>
      <c r="J1279" s="108"/>
      <c r="K1279" s="108"/>
      <c r="L1279" s="108"/>
      <c r="M1279" s="108"/>
      <c r="N1279" s="108"/>
      <c r="O1279" s="108"/>
      <c r="P1279" s="108"/>
      <c r="Q1279" s="108"/>
      <c r="R1279" s="108"/>
      <c r="S1279" s="108"/>
      <c r="T1279" s="108"/>
      <c r="U1279" s="108"/>
      <c r="V1279" s="108"/>
      <c r="W1279" s="108"/>
      <c r="X1279" s="76"/>
      <c r="Y1279" s="76"/>
      <c r="Z1279" s="76"/>
      <c r="AA1279" s="76"/>
      <c r="AB1279" s="76"/>
      <c r="AC1279" s="76"/>
      <c r="AD1279" s="76"/>
      <c r="AE1279" s="76"/>
      <c r="AF1279" s="76"/>
      <c r="AG1279" s="76"/>
    </row>
    <row r="1280" ht="22.5" hidden="1" customHeight="1">
      <c r="A1280" s="111"/>
      <c r="B1280" s="111"/>
      <c r="C1280" s="103">
        <f>SUMIFS(Tips_daily!B$2:B$1000, 
        Tips_daily!$A$2:$A$1000, "&gt;="&amp;A1280, 
        Tips_daily!$A$2:$A$1000, "&lt;"&amp;B1280+1)
</f>
        <v>0</v>
      </c>
      <c r="D1280" s="108" t="str">
        <f t="array" ref="D1280">SUMIFS(INDEX(Tips_daily!B$2:AB$1000, 0, MATCH(D1279, Tips_daily!$B$1:$AAG$1, 0)), 
        Tips_daily!$A$2:$A$1000, "&gt;="&amp;A1280, 
        Tips_daily!$A$2:$A$1000, "&lt;"&amp;A1280+7)</f>
        <v>#N/A</v>
      </c>
      <c r="E1280" s="108"/>
      <c r="F1280" s="108"/>
      <c r="G1280" s="108"/>
      <c r="H1280" s="108"/>
      <c r="I1280" s="108"/>
      <c r="J1280" s="108"/>
      <c r="K1280" s="108"/>
      <c r="L1280" s="108"/>
      <c r="M1280" s="108"/>
      <c r="N1280" s="108"/>
      <c r="O1280" s="108"/>
      <c r="P1280" s="108"/>
      <c r="Q1280" s="108"/>
      <c r="R1280" s="108"/>
      <c r="S1280" s="108"/>
      <c r="T1280" s="108"/>
      <c r="U1280" s="108"/>
      <c r="V1280" s="108"/>
      <c r="W1280" s="108"/>
      <c r="X1280" s="76"/>
      <c r="Y1280" s="76"/>
      <c r="Z1280" s="76"/>
      <c r="AA1280" s="76"/>
      <c r="AB1280" s="76"/>
      <c r="AC1280" s="76"/>
      <c r="AD1280" s="76"/>
      <c r="AE1280" s="76"/>
      <c r="AF1280" s="76"/>
      <c r="AG1280" s="76"/>
    </row>
    <row r="1281" ht="22.5" hidden="1" customHeight="1">
      <c r="A1281" s="111"/>
      <c r="B1281" s="111"/>
      <c r="C1281" s="103">
        <f>SUMIFS(Tips_daily!B$2:B$1000, 
        Tips_daily!$A$2:$A$1000, "&gt;="&amp;A1281, 
        Tips_daily!$A$2:$A$1000, "&lt;"&amp;B1281+1)
</f>
        <v>0</v>
      </c>
      <c r="D1281" s="108" t="str">
        <f t="array" ref="D1281">SUMIFS(INDEX(Tips_daily!B$2:AB$1000, 0, MATCH(D1280, Tips_daily!$B$1:$AAG$1, 0)), 
        Tips_daily!$A$2:$A$1000, "&gt;="&amp;A1281, 
        Tips_daily!$A$2:$A$1000, "&lt;"&amp;A1281+7)</f>
        <v>#N/A</v>
      </c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76"/>
      <c r="Y1281" s="76"/>
      <c r="Z1281" s="76"/>
      <c r="AA1281" s="76"/>
      <c r="AB1281" s="76"/>
      <c r="AC1281" s="76"/>
      <c r="AD1281" s="76"/>
      <c r="AE1281" s="76"/>
      <c r="AF1281" s="76"/>
      <c r="AG1281" s="76"/>
    </row>
    <row r="1282" ht="22.5" hidden="1" customHeight="1">
      <c r="A1282" s="111"/>
      <c r="B1282" s="111"/>
      <c r="C1282" s="103">
        <f>SUMIFS(Tips_daily!B$2:B$1000, 
        Tips_daily!$A$2:$A$1000, "&gt;="&amp;A1282, 
        Tips_daily!$A$2:$A$1000, "&lt;"&amp;B1282+1)
</f>
        <v>0</v>
      </c>
      <c r="D1282" s="108" t="str">
        <f t="array" ref="D1282">SUMIFS(INDEX(Tips_daily!B$2:AB$1000, 0, MATCH(D1281, Tips_daily!$B$1:$AAG$1, 0)), 
        Tips_daily!$A$2:$A$1000, "&gt;="&amp;A1282, 
        Tips_daily!$A$2:$A$1000, "&lt;"&amp;A1282+7)</f>
        <v>#N/A</v>
      </c>
      <c r="E1282" s="108"/>
      <c r="F1282" s="108"/>
      <c r="G1282" s="108"/>
      <c r="H1282" s="108"/>
      <c r="I1282" s="108"/>
      <c r="J1282" s="108"/>
      <c r="K1282" s="108"/>
      <c r="L1282" s="108"/>
      <c r="M1282" s="108"/>
      <c r="N1282" s="108"/>
      <c r="O1282" s="108"/>
      <c r="P1282" s="108"/>
      <c r="Q1282" s="108"/>
      <c r="R1282" s="108"/>
      <c r="S1282" s="108"/>
      <c r="T1282" s="108"/>
      <c r="U1282" s="108"/>
      <c r="V1282" s="108"/>
      <c r="W1282" s="108"/>
      <c r="X1282" s="76"/>
      <c r="Y1282" s="76"/>
      <c r="Z1282" s="76"/>
      <c r="AA1282" s="76"/>
      <c r="AB1282" s="76"/>
      <c r="AC1282" s="76"/>
      <c r="AD1282" s="76"/>
      <c r="AE1282" s="76"/>
      <c r="AF1282" s="76"/>
      <c r="AG1282" s="76"/>
    </row>
    <row r="1283" ht="22.5" hidden="1" customHeight="1">
      <c r="A1283" s="111"/>
      <c r="B1283" s="111"/>
      <c r="C1283" s="103">
        <f>SUMIFS(Tips_daily!B$2:B$1000, 
        Tips_daily!$A$2:$A$1000, "&gt;="&amp;A1283, 
        Tips_daily!$A$2:$A$1000, "&lt;"&amp;B1283+1)
</f>
        <v>0</v>
      </c>
      <c r="D1283" s="108" t="str">
        <f t="array" ref="D1283">SUMIFS(INDEX(Tips_daily!B$2:AB$1000, 0, MATCH(D1282, Tips_daily!$B$1:$AAG$1, 0)), 
        Tips_daily!$A$2:$A$1000, "&gt;="&amp;A1283, 
        Tips_daily!$A$2:$A$1000, "&lt;"&amp;A1283+7)</f>
        <v>#N/A</v>
      </c>
      <c r="E1283" s="108"/>
      <c r="F1283" s="108"/>
      <c r="G1283" s="108"/>
      <c r="H1283" s="108"/>
      <c r="I1283" s="108"/>
      <c r="J1283" s="108"/>
      <c r="K1283" s="108"/>
      <c r="L1283" s="108"/>
      <c r="M1283" s="108"/>
      <c r="N1283" s="108"/>
      <c r="O1283" s="108"/>
      <c r="P1283" s="108"/>
      <c r="Q1283" s="108"/>
      <c r="R1283" s="108"/>
      <c r="S1283" s="108"/>
      <c r="T1283" s="108"/>
      <c r="U1283" s="108"/>
      <c r="V1283" s="108"/>
      <c r="W1283" s="108"/>
      <c r="X1283" s="76"/>
      <c r="Y1283" s="76"/>
      <c r="Z1283" s="76"/>
      <c r="AA1283" s="76"/>
      <c r="AB1283" s="76"/>
      <c r="AC1283" s="76"/>
      <c r="AD1283" s="76"/>
      <c r="AE1283" s="76"/>
      <c r="AF1283" s="76"/>
      <c r="AG1283" s="76"/>
    </row>
    <row r="1284" ht="22.5" hidden="1" customHeight="1">
      <c r="A1284" s="111"/>
      <c r="B1284" s="111"/>
      <c r="C1284" s="103">
        <f>SUMIFS(Tips_daily!B$2:B$1000, 
        Tips_daily!$A$2:$A$1000, "&gt;="&amp;A1284, 
        Tips_daily!$A$2:$A$1000, "&lt;"&amp;B1284+1)
</f>
        <v>0</v>
      </c>
      <c r="D1284" s="108" t="str">
        <f t="array" ref="D1284">SUMIFS(INDEX(Tips_daily!B$2:AB$1000, 0, MATCH(D1283, Tips_daily!$B$1:$AAG$1, 0)), 
        Tips_daily!$A$2:$A$1000, "&gt;="&amp;A1284, 
        Tips_daily!$A$2:$A$1000, "&lt;"&amp;A1284+7)</f>
        <v>#N/A</v>
      </c>
      <c r="E1284" s="108"/>
      <c r="F1284" s="108"/>
      <c r="G1284" s="108"/>
      <c r="H1284" s="108"/>
      <c r="I1284" s="108"/>
      <c r="J1284" s="108"/>
      <c r="K1284" s="108"/>
      <c r="L1284" s="108"/>
      <c r="M1284" s="108"/>
      <c r="N1284" s="108"/>
      <c r="O1284" s="108"/>
      <c r="P1284" s="108"/>
      <c r="Q1284" s="108"/>
      <c r="R1284" s="108"/>
      <c r="S1284" s="108"/>
      <c r="T1284" s="108"/>
      <c r="U1284" s="108"/>
      <c r="V1284" s="108"/>
      <c r="W1284" s="108"/>
      <c r="X1284" s="76"/>
      <c r="Y1284" s="76"/>
      <c r="Z1284" s="76"/>
      <c r="AA1284" s="76"/>
      <c r="AB1284" s="76"/>
      <c r="AC1284" s="76"/>
      <c r="AD1284" s="76"/>
      <c r="AE1284" s="76"/>
      <c r="AF1284" s="76"/>
      <c r="AG1284" s="76"/>
    </row>
    <row r="1285" ht="22.5" hidden="1" customHeight="1">
      <c r="A1285" s="111"/>
      <c r="B1285" s="111"/>
      <c r="C1285" s="103">
        <f>SUMIFS(Tips_daily!B$2:B$1000, 
        Tips_daily!$A$2:$A$1000, "&gt;="&amp;A1285, 
        Tips_daily!$A$2:$A$1000, "&lt;"&amp;B1285+1)
</f>
        <v>0</v>
      </c>
      <c r="D1285" s="108" t="str">
        <f t="array" ref="D1285">SUMIFS(INDEX(Tips_daily!B$2:AB$1000, 0, MATCH(D1284, Tips_daily!$B$1:$AAG$1, 0)), 
        Tips_daily!$A$2:$A$1000, "&gt;="&amp;A1285, 
        Tips_daily!$A$2:$A$1000, "&lt;"&amp;A1285+7)</f>
        <v>#N/A</v>
      </c>
      <c r="E1285" s="108"/>
      <c r="F1285" s="108"/>
      <c r="G1285" s="108"/>
      <c r="H1285" s="108"/>
      <c r="I1285" s="108"/>
      <c r="J1285" s="108"/>
      <c r="K1285" s="108"/>
      <c r="L1285" s="108"/>
      <c r="M1285" s="108"/>
      <c r="N1285" s="108"/>
      <c r="O1285" s="108"/>
      <c r="P1285" s="108"/>
      <c r="Q1285" s="108"/>
      <c r="R1285" s="108"/>
      <c r="S1285" s="108"/>
      <c r="T1285" s="108"/>
      <c r="U1285" s="108"/>
      <c r="V1285" s="108"/>
      <c r="W1285" s="108"/>
      <c r="X1285" s="76"/>
      <c r="Y1285" s="76"/>
      <c r="Z1285" s="76"/>
      <c r="AA1285" s="76"/>
      <c r="AB1285" s="76"/>
      <c r="AC1285" s="76"/>
      <c r="AD1285" s="76"/>
      <c r="AE1285" s="76"/>
      <c r="AF1285" s="76"/>
      <c r="AG1285" s="76"/>
    </row>
    <row r="1286" ht="22.5" hidden="1" customHeight="1">
      <c r="A1286" s="111"/>
      <c r="B1286" s="111"/>
      <c r="C1286" s="103">
        <f>SUMIFS(Tips_daily!B$2:B$1000, 
        Tips_daily!$A$2:$A$1000, "&gt;="&amp;A1286, 
        Tips_daily!$A$2:$A$1000, "&lt;"&amp;B1286+1)
</f>
        <v>0</v>
      </c>
      <c r="D1286" s="108" t="str">
        <f t="array" ref="D1286">SUMIFS(INDEX(Tips_daily!B$2:AB$1000, 0, MATCH(D1285, Tips_daily!$B$1:$AAG$1, 0)), 
        Tips_daily!$A$2:$A$1000, "&gt;="&amp;A1286, 
        Tips_daily!$A$2:$A$1000, "&lt;"&amp;A1286+7)</f>
        <v>#N/A</v>
      </c>
      <c r="E1286" s="108"/>
      <c r="F1286" s="108"/>
      <c r="G1286" s="108"/>
      <c r="H1286" s="108"/>
      <c r="I1286" s="108"/>
      <c r="J1286" s="108"/>
      <c r="K1286" s="108"/>
      <c r="L1286" s="108"/>
      <c r="M1286" s="108"/>
      <c r="N1286" s="108"/>
      <c r="O1286" s="108"/>
      <c r="P1286" s="108"/>
      <c r="Q1286" s="108"/>
      <c r="R1286" s="108"/>
      <c r="S1286" s="108"/>
      <c r="T1286" s="108"/>
      <c r="U1286" s="108"/>
      <c r="V1286" s="108"/>
      <c r="W1286" s="108"/>
      <c r="X1286" s="76"/>
      <c r="Y1286" s="76"/>
      <c r="Z1286" s="76"/>
      <c r="AA1286" s="76"/>
      <c r="AB1286" s="76"/>
      <c r="AC1286" s="76"/>
      <c r="AD1286" s="76"/>
      <c r="AE1286" s="76"/>
      <c r="AF1286" s="76"/>
      <c r="AG1286" s="76"/>
    </row>
    <row r="1287" ht="22.5" hidden="1" customHeight="1">
      <c r="A1287" s="111"/>
      <c r="B1287" s="111"/>
      <c r="C1287" s="103">
        <f>SUMIFS(Tips_daily!B$2:B$1000, 
        Tips_daily!$A$2:$A$1000, "&gt;="&amp;A1287, 
        Tips_daily!$A$2:$A$1000, "&lt;"&amp;B1287+1)
</f>
        <v>0</v>
      </c>
      <c r="D1287" s="108" t="str">
        <f t="array" ref="D1287">SUMIFS(INDEX(Tips_daily!B$2:AB$1000, 0, MATCH(D1286, Tips_daily!$B$1:$AAG$1, 0)), 
        Tips_daily!$A$2:$A$1000, "&gt;="&amp;A1287, 
        Tips_daily!$A$2:$A$1000, "&lt;"&amp;A1287+7)</f>
        <v>#N/A</v>
      </c>
      <c r="E1287" s="108"/>
      <c r="F1287" s="108"/>
      <c r="G1287" s="108"/>
      <c r="H1287" s="108"/>
      <c r="I1287" s="108"/>
      <c r="J1287" s="108"/>
      <c r="K1287" s="108"/>
      <c r="L1287" s="108"/>
      <c r="M1287" s="108"/>
      <c r="N1287" s="108"/>
      <c r="O1287" s="108"/>
      <c r="P1287" s="108"/>
      <c r="Q1287" s="108"/>
      <c r="R1287" s="108"/>
      <c r="S1287" s="108"/>
      <c r="T1287" s="108"/>
      <c r="U1287" s="108"/>
      <c r="V1287" s="108"/>
      <c r="W1287" s="108"/>
      <c r="X1287" s="76"/>
      <c r="Y1287" s="76"/>
      <c r="Z1287" s="76"/>
      <c r="AA1287" s="76"/>
      <c r="AB1287" s="76"/>
      <c r="AC1287" s="76"/>
      <c r="AD1287" s="76"/>
      <c r="AE1287" s="76"/>
      <c r="AF1287" s="76"/>
      <c r="AG1287" s="76"/>
    </row>
    <row r="1288" ht="22.5" hidden="1" customHeight="1">
      <c r="A1288" s="111"/>
      <c r="B1288" s="111"/>
      <c r="C1288" s="103">
        <f>SUMIFS(Tips_daily!B$2:B$1000, 
        Tips_daily!$A$2:$A$1000, "&gt;="&amp;A1288, 
        Tips_daily!$A$2:$A$1000, "&lt;"&amp;B1288+1)
</f>
        <v>0</v>
      </c>
      <c r="D1288" s="108" t="str">
        <f t="array" ref="D1288">SUMIFS(INDEX(Tips_daily!B$2:AB$1000, 0, MATCH(D1287, Tips_daily!$B$1:$AAG$1, 0)), 
        Tips_daily!$A$2:$A$1000, "&gt;="&amp;A1288, 
        Tips_daily!$A$2:$A$1000, "&lt;"&amp;A1288+7)</f>
        <v>#N/A</v>
      </c>
      <c r="E1288" s="108"/>
      <c r="F1288" s="108"/>
      <c r="G1288" s="108"/>
      <c r="H1288" s="108"/>
      <c r="I1288" s="108"/>
      <c r="J1288" s="108"/>
      <c r="K1288" s="108"/>
      <c r="L1288" s="108"/>
      <c r="M1288" s="108"/>
      <c r="N1288" s="108"/>
      <c r="O1288" s="108"/>
      <c r="P1288" s="108"/>
      <c r="Q1288" s="108"/>
      <c r="R1288" s="108"/>
      <c r="S1288" s="108"/>
      <c r="T1288" s="108"/>
      <c r="U1288" s="108"/>
      <c r="V1288" s="108"/>
      <c r="W1288" s="108"/>
      <c r="X1288" s="76"/>
      <c r="Y1288" s="76"/>
      <c r="Z1288" s="76"/>
      <c r="AA1288" s="76"/>
      <c r="AB1288" s="76"/>
      <c r="AC1288" s="76"/>
      <c r="AD1288" s="76"/>
      <c r="AE1288" s="76"/>
      <c r="AF1288" s="76"/>
      <c r="AG1288" s="76"/>
    </row>
    <row r="1289" ht="22.5" hidden="1" customHeight="1">
      <c r="A1289" s="111"/>
      <c r="B1289" s="111"/>
      <c r="C1289" s="103">
        <f>SUMIFS(Tips_daily!B$2:B$1000, 
        Tips_daily!$A$2:$A$1000, "&gt;="&amp;A1289, 
        Tips_daily!$A$2:$A$1000, "&lt;"&amp;B1289+1)
</f>
        <v>0</v>
      </c>
      <c r="D1289" s="108" t="str">
        <f t="array" ref="D1289">SUMIFS(INDEX(Tips_daily!B$2:AB$1000, 0, MATCH(D1288, Tips_daily!$B$1:$AAG$1, 0)), 
        Tips_daily!$A$2:$A$1000, "&gt;="&amp;A1289, 
        Tips_daily!$A$2:$A$1000, "&lt;"&amp;A1289+7)</f>
        <v>#N/A</v>
      </c>
      <c r="E1289" s="108"/>
      <c r="F1289" s="108"/>
      <c r="G1289" s="108"/>
      <c r="H1289" s="108"/>
      <c r="I1289" s="108"/>
      <c r="J1289" s="108"/>
      <c r="K1289" s="108"/>
      <c r="L1289" s="108"/>
      <c r="M1289" s="108"/>
      <c r="N1289" s="108"/>
      <c r="O1289" s="108"/>
      <c r="P1289" s="108"/>
      <c r="Q1289" s="108"/>
      <c r="R1289" s="108"/>
      <c r="S1289" s="108"/>
      <c r="T1289" s="108"/>
      <c r="U1289" s="108"/>
      <c r="V1289" s="108"/>
      <c r="W1289" s="108"/>
      <c r="X1289" s="76"/>
      <c r="Y1289" s="76"/>
      <c r="Z1289" s="76"/>
      <c r="AA1289" s="76"/>
      <c r="AB1289" s="76"/>
      <c r="AC1289" s="76"/>
      <c r="AD1289" s="76"/>
      <c r="AE1289" s="76"/>
      <c r="AF1289" s="76"/>
      <c r="AG1289" s="76"/>
    </row>
    <row r="1290" ht="22.5" hidden="1" customHeight="1">
      <c r="A1290" s="111"/>
      <c r="B1290" s="111"/>
      <c r="C1290" s="103">
        <f>SUMIFS(Tips_daily!B$2:B$1000, 
        Tips_daily!$A$2:$A$1000, "&gt;="&amp;A1290, 
        Tips_daily!$A$2:$A$1000, "&lt;"&amp;B1290+1)
</f>
        <v>0</v>
      </c>
      <c r="D1290" s="108" t="str">
        <f t="array" ref="D1290">SUMIFS(INDEX(Tips_daily!B$2:AB$1000, 0, MATCH(D1289, Tips_daily!$B$1:$AAG$1, 0)), 
        Tips_daily!$A$2:$A$1000, "&gt;="&amp;A1290, 
        Tips_daily!$A$2:$A$1000, "&lt;"&amp;A1290+7)</f>
        <v>#N/A</v>
      </c>
      <c r="E1290" s="108"/>
      <c r="F1290" s="108"/>
      <c r="G1290" s="108"/>
      <c r="H1290" s="108"/>
      <c r="I1290" s="108"/>
      <c r="J1290" s="108"/>
      <c r="K1290" s="108"/>
      <c r="L1290" s="108"/>
      <c r="M1290" s="108"/>
      <c r="N1290" s="108"/>
      <c r="O1290" s="108"/>
      <c r="P1290" s="108"/>
      <c r="Q1290" s="108"/>
      <c r="R1290" s="108"/>
      <c r="S1290" s="108"/>
      <c r="T1290" s="108"/>
      <c r="U1290" s="108"/>
      <c r="V1290" s="108"/>
      <c r="W1290" s="108"/>
      <c r="X1290" s="76"/>
      <c r="Y1290" s="76"/>
      <c r="Z1290" s="76"/>
      <c r="AA1290" s="76"/>
      <c r="AB1290" s="76"/>
      <c r="AC1290" s="76"/>
      <c r="AD1290" s="76"/>
      <c r="AE1290" s="76"/>
      <c r="AF1290" s="76"/>
      <c r="AG1290" s="76"/>
    </row>
    <row r="1291" ht="22.5" hidden="1" customHeight="1">
      <c r="A1291" s="111"/>
      <c r="B1291" s="111"/>
      <c r="C1291" s="103">
        <f>SUMIFS(Tips_daily!B$2:B$1000, 
        Tips_daily!$A$2:$A$1000, "&gt;="&amp;A1291, 
        Tips_daily!$A$2:$A$1000, "&lt;"&amp;B1291+1)
</f>
        <v>0</v>
      </c>
      <c r="D1291" s="108" t="str">
        <f t="array" ref="D1291">SUMIFS(INDEX(Tips_daily!B$2:AB$1000, 0, MATCH(D1290, Tips_daily!$B$1:$AAG$1, 0)), 
        Tips_daily!$A$2:$A$1000, "&gt;="&amp;A1291, 
        Tips_daily!$A$2:$A$1000, "&lt;"&amp;A1291+7)</f>
        <v>#N/A</v>
      </c>
      <c r="E1291" s="108"/>
      <c r="F1291" s="108"/>
      <c r="G1291" s="108"/>
      <c r="H1291" s="108"/>
      <c r="I1291" s="108"/>
      <c r="J1291" s="108"/>
      <c r="K1291" s="108"/>
      <c r="L1291" s="108"/>
      <c r="M1291" s="108"/>
      <c r="N1291" s="108"/>
      <c r="O1291" s="108"/>
      <c r="P1291" s="108"/>
      <c r="Q1291" s="108"/>
      <c r="R1291" s="108"/>
      <c r="S1291" s="108"/>
      <c r="T1291" s="108"/>
      <c r="U1291" s="108"/>
      <c r="V1291" s="108"/>
      <c r="W1291" s="108"/>
      <c r="X1291" s="76"/>
      <c r="Y1291" s="76"/>
      <c r="Z1291" s="76"/>
      <c r="AA1291" s="76"/>
      <c r="AB1291" s="76"/>
      <c r="AC1291" s="76"/>
      <c r="AD1291" s="76"/>
      <c r="AE1291" s="76"/>
      <c r="AF1291" s="76"/>
      <c r="AG1291" s="76"/>
    </row>
    <row r="1292" ht="22.5" hidden="1" customHeight="1">
      <c r="A1292" s="111"/>
      <c r="B1292" s="111"/>
      <c r="C1292" s="103">
        <f>SUMIFS(Tips_daily!B$2:B$1000, 
        Tips_daily!$A$2:$A$1000, "&gt;="&amp;A1292, 
        Tips_daily!$A$2:$A$1000, "&lt;"&amp;B1292+1)
</f>
        <v>0</v>
      </c>
      <c r="D1292" s="108" t="str">
        <f t="array" ref="D1292">SUMIFS(INDEX(Tips_daily!B$2:AB$1000, 0, MATCH(D1291, Tips_daily!$B$1:$AAG$1, 0)), 
        Tips_daily!$A$2:$A$1000, "&gt;="&amp;A1292, 
        Tips_daily!$A$2:$A$1000, "&lt;"&amp;A1292+7)</f>
        <v>#N/A</v>
      </c>
      <c r="E1292" s="108"/>
      <c r="F1292" s="108"/>
      <c r="G1292" s="108"/>
      <c r="H1292" s="108"/>
      <c r="I1292" s="108"/>
      <c r="J1292" s="108"/>
      <c r="K1292" s="108"/>
      <c r="L1292" s="108"/>
      <c r="M1292" s="108"/>
      <c r="N1292" s="108"/>
      <c r="O1292" s="108"/>
      <c r="P1292" s="108"/>
      <c r="Q1292" s="108"/>
      <c r="R1292" s="108"/>
      <c r="S1292" s="108"/>
      <c r="T1292" s="108"/>
      <c r="U1292" s="108"/>
      <c r="V1292" s="108"/>
      <c r="W1292" s="108"/>
      <c r="X1292" s="76"/>
      <c r="Y1292" s="76"/>
      <c r="Z1292" s="76"/>
      <c r="AA1292" s="76"/>
      <c r="AB1292" s="76"/>
      <c r="AC1292" s="76"/>
      <c r="AD1292" s="76"/>
      <c r="AE1292" s="76"/>
      <c r="AF1292" s="76"/>
      <c r="AG1292" s="76"/>
    </row>
    <row r="1293" ht="22.5" hidden="1" customHeight="1">
      <c r="A1293" s="111"/>
      <c r="B1293" s="111"/>
      <c r="C1293" s="103">
        <f>SUMIFS(Tips_daily!B$2:B$1000, 
        Tips_daily!$A$2:$A$1000, "&gt;="&amp;A1293, 
        Tips_daily!$A$2:$A$1000, "&lt;"&amp;B1293+1)
</f>
        <v>0</v>
      </c>
      <c r="D1293" s="108" t="str">
        <f t="array" ref="D1293">SUMIFS(INDEX(Tips_daily!B$2:AB$1000, 0, MATCH(D1292, Tips_daily!$B$1:$AAG$1, 0)), 
        Tips_daily!$A$2:$A$1000, "&gt;="&amp;A1293, 
        Tips_daily!$A$2:$A$1000, "&lt;"&amp;A1293+7)</f>
        <v>#N/A</v>
      </c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76"/>
      <c r="Y1293" s="76"/>
      <c r="Z1293" s="76"/>
      <c r="AA1293" s="76"/>
      <c r="AB1293" s="76"/>
      <c r="AC1293" s="76"/>
      <c r="AD1293" s="76"/>
      <c r="AE1293" s="76"/>
      <c r="AF1293" s="76"/>
      <c r="AG1293" s="76"/>
    </row>
    <row r="1294" ht="22.5" hidden="1" customHeight="1">
      <c r="A1294" s="111"/>
      <c r="B1294" s="111"/>
      <c r="C1294" s="103">
        <f>SUMIFS(Tips_daily!B$2:B$1000, 
        Tips_daily!$A$2:$A$1000, "&gt;="&amp;A1294, 
        Tips_daily!$A$2:$A$1000, "&lt;"&amp;B1294+1)
</f>
        <v>0</v>
      </c>
      <c r="D1294" s="108" t="str">
        <f t="array" ref="D1294">SUMIFS(INDEX(Tips_daily!B$2:AB$1000, 0, MATCH(D1293, Tips_daily!$B$1:$AAG$1, 0)), 
        Tips_daily!$A$2:$A$1000, "&gt;="&amp;A1294, 
        Tips_daily!$A$2:$A$1000, "&lt;"&amp;A1294+7)</f>
        <v>#N/A</v>
      </c>
      <c r="E1294" s="108"/>
      <c r="F1294" s="108"/>
      <c r="G1294" s="108"/>
      <c r="H1294" s="108"/>
      <c r="I1294" s="108"/>
      <c r="J1294" s="108"/>
      <c r="K1294" s="108"/>
      <c r="L1294" s="108"/>
      <c r="M1294" s="108"/>
      <c r="N1294" s="108"/>
      <c r="O1294" s="108"/>
      <c r="P1294" s="108"/>
      <c r="Q1294" s="108"/>
      <c r="R1294" s="108"/>
      <c r="S1294" s="108"/>
      <c r="T1294" s="108"/>
      <c r="U1294" s="108"/>
      <c r="V1294" s="108"/>
      <c r="W1294" s="108"/>
      <c r="X1294" s="76"/>
      <c r="Y1294" s="76"/>
      <c r="Z1294" s="76"/>
      <c r="AA1294" s="76"/>
      <c r="AB1294" s="76"/>
      <c r="AC1294" s="76"/>
      <c r="AD1294" s="76"/>
      <c r="AE1294" s="76"/>
      <c r="AF1294" s="76"/>
      <c r="AG1294" s="76"/>
    </row>
    <row r="1295" ht="22.5" hidden="1" customHeight="1">
      <c r="A1295" s="111"/>
      <c r="B1295" s="111"/>
      <c r="C1295" s="103">
        <f>SUMIFS(Tips_daily!B$2:B$1000, 
        Tips_daily!$A$2:$A$1000, "&gt;="&amp;A1295, 
        Tips_daily!$A$2:$A$1000, "&lt;"&amp;B1295+1)
</f>
        <v>0</v>
      </c>
      <c r="D1295" s="108" t="str">
        <f t="array" ref="D1295">SUMIFS(INDEX(Tips_daily!B$2:AB$1000, 0, MATCH(D1294, Tips_daily!$B$1:$AAG$1, 0)), 
        Tips_daily!$A$2:$A$1000, "&gt;="&amp;A1295, 
        Tips_daily!$A$2:$A$1000, "&lt;"&amp;A1295+7)</f>
        <v>#N/A</v>
      </c>
      <c r="E1295" s="108"/>
      <c r="F1295" s="108"/>
      <c r="G1295" s="108"/>
      <c r="H1295" s="108"/>
      <c r="I1295" s="108"/>
      <c r="J1295" s="108"/>
      <c r="K1295" s="108"/>
      <c r="L1295" s="108"/>
      <c r="M1295" s="108"/>
      <c r="N1295" s="108"/>
      <c r="O1295" s="108"/>
      <c r="P1295" s="108"/>
      <c r="Q1295" s="108"/>
      <c r="R1295" s="108"/>
      <c r="S1295" s="108"/>
      <c r="T1295" s="108"/>
      <c r="U1295" s="108"/>
      <c r="V1295" s="108"/>
      <c r="W1295" s="108"/>
      <c r="X1295" s="76"/>
      <c r="Y1295" s="76"/>
      <c r="Z1295" s="76"/>
      <c r="AA1295" s="76"/>
      <c r="AB1295" s="76"/>
      <c r="AC1295" s="76"/>
      <c r="AD1295" s="76"/>
      <c r="AE1295" s="76"/>
      <c r="AF1295" s="76"/>
      <c r="AG1295" s="76"/>
    </row>
    <row r="1296" ht="22.5" hidden="1" customHeight="1">
      <c r="A1296" s="111"/>
      <c r="B1296" s="111"/>
      <c r="C1296" s="103">
        <f>SUMIFS(Tips_daily!B$2:B$1000, 
        Tips_daily!$A$2:$A$1000, "&gt;="&amp;A1296, 
        Tips_daily!$A$2:$A$1000, "&lt;"&amp;B1296+1)
</f>
        <v>0</v>
      </c>
      <c r="D1296" s="108" t="str">
        <f t="array" ref="D1296">SUMIFS(INDEX(Tips_daily!B$2:AB$1000, 0, MATCH(D1295, Tips_daily!$B$1:$AAG$1, 0)), 
        Tips_daily!$A$2:$A$1000, "&gt;="&amp;A1296, 
        Tips_daily!$A$2:$A$1000, "&lt;"&amp;A1296+7)</f>
        <v>#N/A</v>
      </c>
      <c r="E1296" s="108"/>
      <c r="F1296" s="108"/>
      <c r="G1296" s="108"/>
      <c r="H1296" s="108"/>
      <c r="I1296" s="108"/>
      <c r="J1296" s="108"/>
      <c r="K1296" s="108"/>
      <c r="L1296" s="108"/>
      <c r="M1296" s="108"/>
      <c r="N1296" s="108"/>
      <c r="O1296" s="108"/>
      <c r="P1296" s="108"/>
      <c r="Q1296" s="108"/>
      <c r="R1296" s="108"/>
      <c r="S1296" s="108"/>
      <c r="T1296" s="108"/>
      <c r="U1296" s="108"/>
      <c r="V1296" s="108"/>
      <c r="W1296" s="108"/>
      <c r="X1296" s="76"/>
      <c r="Y1296" s="76"/>
      <c r="Z1296" s="76"/>
      <c r="AA1296" s="76"/>
      <c r="AB1296" s="76"/>
      <c r="AC1296" s="76"/>
      <c r="AD1296" s="76"/>
      <c r="AE1296" s="76"/>
      <c r="AF1296" s="76"/>
      <c r="AG1296" s="76"/>
    </row>
    <row r="1297" ht="22.5" hidden="1" customHeight="1">
      <c r="A1297" s="111"/>
      <c r="B1297" s="111"/>
      <c r="C1297" s="103">
        <f>SUMIFS(Tips_daily!B$2:B$1000, 
        Tips_daily!$A$2:$A$1000, "&gt;="&amp;A1297, 
        Tips_daily!$A$2:$A$1000, "&lt;"&amp;B1297+1)
</f>
        <v>0</v>
      </c>
      <c r="D1297" s="108" t="str">
        <f t="array" ref="D1297">SUMIFS(INDEX(Tips_daily!B$2:AB$1000, 0, MATCH(D1296, Tips_daily!$B$1:$AAG$1, 0)), 
        Tips_daily!$A$2:$A$1000, "&gt;="&amp;A1297, 
        Tips_daily!$A$2:$A$1000, "&lt;"&amp;A1297+7)</f>
        <v>#N/A</v>
      </c>
      <c r="E1297" s="108"/>
      <c r="F1297" s="108"/>
      <c r="G1297" s="108"/>
      <c r="H1297" s="108"/>
      <c r="I1297" s="108"/>
      <c r="J1297" s="108"/>
      <c r="K1297" s="108"/>
      <c r="L1297" s="108"/>
      <c r="M1297" s="108"/>
      <c r="N1297" s="108"/>
      <c r="O1297" s="108"/>
      <c r="P1297" s="108"/>
      <c r="Q1297" s="108"/>
      <c r="R1297" s="108"/>
      <c r="S1297" s="108"/>
      <c r="T1297" s="108"/>
      <c r="U1297" s="108"/>
      <c r="V1297" s="108"/>
      <c r="W1297" s="108"/>
      <c r="X1297" s="76"/>
      <c r="Y1297" s="76"/>
      <c r="Z1297" s="76"/>
      <c r="AA1297" s="76"/>
      <c r="AB1297" s="76"/>
      <c r="AC1297" s="76"/>
      <c r="AD1297" s="76"/>
      <c r="AE1297" s="76"/>
      <c r="AF1297" s="76"/>
      <c r="AG1297" s="76"/>
    </row>
    <row r="1298" ht="22.5" hidden="1" customHeight="1">
      <c r="A1298" s="111"/>
      <c r="B1298" s="111"/>
      <c r="C1298" s="103">
        <f>SUMIFS(Tips_daily!B$2:B$1000, 
        Tips_daily!$A$2:$A$1000, "&gt;="&amp;A1298, 
        Tips_daily!$A$2:$A$1000, "&lt;"&amp;B1298+1)
</f>
        <v>0</v>
      </c>
      <c r="D1298" s="108" t="str">
        <f t="array" ref="D1298">SUMIFS(INDEX(Tips_daily!B$2:AB$1000, 0, MATCH(D1297, Tips_daily!$B$1:$AAG$1, 0)), 
        Tips_daily!$A$2:$A$1000, "&gt;="&amp;A1298, 
        Tips_daily!$A$2:$A$1000, "&lt;"&amp;A1298+7)</f>
        <v>#N/A</v>
      </c>
      <c r="E1298" s="108"/>
      <c r="F1298" s="108"/>
      <c r="G1298" s="108"/>
      <c r="H1298" s="108"/>
      <c r="I1298" s="108"/>
      <c r="J1298" s="108"/>
      <c r="K1298" s="108"/>
      <c r="L1298" s="108"/>
      <c r="M1298" s="108"/>
      <c r="N1298" s="108"/>
      <c r="O1298" s="108"/>
      <c r="P1298" s="108"/>
      <c r="Q1298" s="108"/>
      <c r="R1298" s="108"/>
      <c r="S1298" s="108"/>
      <c r="T1298" s="108"/>
      <c r="U1298" s="108"/>
      <c r="V1298" s="108"/>
      <c r="W1298" s="108"/>
      <c r="X1298" s="76"/>
      <c r="Y1298" s="76"/>
      <c r="Z1298" s="76"/>
      <c r="AA1298" s="76"/>
      <c r="AB1298" s="76"/>
      <c r="AC1298" s="76"/>
      <c r="AD1298" s="76"/>
      <c r="AE1298" s="76"/>
      <c r="AF1298" s="76"/>
      <c r="AG1298" s="76"/>
    </row>
    <row r="1299" ht="22.5" hidden="1" customHeight="1">
      <c r="A1299" s="111"/>
      <c r="B1299" s="111"/>
      <c r="C1299" s="103">
        <f>SUMIFS(Tips_daily!B$2:B$1000, 
        Tips_daily!$A$2:$A$1000, "&gt;="&amp;A1299, 
        Tips_daily!$A$2:$A$1000, "&lt;"&amp;B1299+1)
</f>
        <v>0</v>
      </c>
      <c r="D1299" s="108" t="str">
        <f t="array" ref="D1299">SUMIFS(INDEX(Tips_daily!B$2:AB$1000, 0, MATCH(D1298, Tips_daily!$B$1:$AAG$1, 0)), 
        Tips_daily!$A$2:$A$1000, "&gt;="&amp;A1299, 
        Tips_daily!$A$2:$A$1000, "&lt;"&amp;A1299+7)</f>
        <v>#N/A</v>
      </c>
      <c r="E1299" s="108"/>
      <c r="F1299" s="108"/>
      <c r="G1299" s="108"/>
      <c r="H1299" s="108"/>
      <c r="I1299" s="108"/>
      <c r="J1299" s="108"/>
      <c r="K1299" s="108"/>
      <c r="L1299" s="108"/>
      <c r="M1299" s="108"/>
      <c r="N1299" s="108"/>
      <c r="O1299" s="108"/>
      <c r="P1299" s="108"/>
      <c r="Q1299" s="108"/>
      <c r="R1299" s="108"/>
      <c r="S1299" s="108"/>
      <c r="T1299" s="108"/>
      <c r="U1299" s="108"/>
      <c r="V1299" s="108"/>
      <c r="W1299" s="108"/>
      <c r="X1299" s="76"/>
      <c r="Y1299" s="76"/>
      <c r="Z1299" s="76"/>
      <c r="AA1299" s="76"/>
      <c r="AB1299" s="76"/>
      <c r="AC1299" s="76"/>
      <c r="AD1299" s="76"/>
      <c r="AE1299" s="76"/>
      <c r="AF1299" s="76"/>
      <c r="AG1299" s="76"/>
    </row>
    <row r="1300" ht="22.5" hidden="1" customHeight="1">
      <c r="A1300" s="111"/>
      <c r="B1300" s="111"/>
      <c r="C1300" s="103">
        <f>SUMIFS(Tips_daily!B$2:B$1000, 
        Tips_daily!$A$2:$A$1000, "&gt;="&amp;A1300, 
        Tips_daily!$A$2:$A$1000, "&lt;"&amp;B1300+1)
</f>
        <v>0</v>
      </c>
      <c r="D1300" s="108" t="str">
        <f t="array" ref="D1300">SUMIFS(INDEX(Tips_daily!B$2:AB$1000, 0, MATCH(D1299, Tips_daily!$B$1:$AAG$1, 0)), 
        Tips_daily!$A$2:$A$1000, "&gt;="&amp;A1300, 
        Tips_daily!$A$2:$A$1000, "&lt;"&amp;A1300+7)</f>
        <v>#N/A</v>
      </c>
      <c r="E1300" s="108"/>
      <c r="F1300" s="108"/>
      <c r="G1300" s="108"/>
      <c r="H1300" s="108"/>
      <c r="I1300" s="108"/>
      <c r="J1300" s="108"/>
      <c r="K1300" s="108"/>
      <c r="L1300" s="108"/>
      <c r="M1300" s="108"/>
      <c r="N1300" s="108"/>
      <c r="O1300" s="108"/>
      <c r="P1300" s="108"/>
      <c r="Q1300" s="108"/>
      <c r="R1300" s="108"/>
      <c r="S1300" s="108"/>
      <c r="T1300" s="108"/>
      <c r="U1300" s="108"/>
      <c r="V1300" s="108"/>
      <c r="W1300" s="108"/>
      <c r="X1300" s="76"/>
      <c r="Y1300" s="76"/>
      <c r="Z1300" s="76"/>
      <c r="AA1300" s="76"/>
      <c r="AB1300" s="76"/>
      <c r="AC1300" s="76"/>
      <c r="AD1300" s="76"/>
      <c r="AE1300" s="76"/>
      <c r="AF1300" s="76"/>
      <c r="AG1300" s="76"/>
    </row>
    <row r="1301" ht="22.5" hidden="1" customHeight="1">
      <c r="A1301" s="111"/>
      <c r="B1301" s="111"/>
      <c r="C1301" s="103">
        <f>SUMIFS(Tips_daily!B$2:B$1000, 
        Tips_daily!$A$2:$A$1000, "&gt;="&amp;A1301, 
        Tips_daily!$A$2:$A$1000, "&lt;"&amp;B1301+1)
</f>
        <v>0</v>
      </c>
      <c r="D1301" s="108" t="str">
        <f t="array" ref="D1301">SUMIFS(INDEX(Tips_daily!B$2:AB$1000, 0, MATCH(D1300, Tips_daily!$B$1:$AAG$1, 0)), 
        Tips_daily!$A$2:$A$1000, "&gt;="&amp;A1301, 
        Tips_daily!$A$2:$A$1000, "&lt;"&amp;A1301+7)</f>
        <v>#N/A</v>
      </c>
      <c r="E1301" s="108"/>
      <c r="F1301" s="108"/>
      <c r="G1301" s="108"/>
      <c r="H1301" s="108"/>
      <c r="I1301" s="108"/>
      <c r="J1301" s="108"/>
      <c r="K1301" s="108"/>
      <c r="L1301" s="108"/>
      <c r="M1301" s="108"/>
      <c r="N1301" s="108"/>
      <c r="O1301" s="108"/>
      <c r="P1301" s="108"/>
      <c r="Q1301" s="108"/>
      <c r="R1301" s="108"/>
      <c r="S1301" s="108"/>
      <c r="T1301" s="108"/>
      <c r="U1301" s="108"/>
      <c r="V1301" s="108"/>
      <c r="W1301" s="108"/>
      <c r="X1301" s="76"/>
      <c r="Y1301" s="76"/>
      <c r="Z1301" s="76"/>
      <c r="AA1301" s="76"/>
      <c r="AB1301" s="76"/>
      <c r="AC1301" s="76"/>
      <c r="AD1301" s="76"/>
      <c r="AE1301" s="76"/>
      <c r="AF1301" s="76"/>
      <c r="AG1301" s="76"/>
    </row>
    <row r="1302" ht="22.5" hidden="1" customHeight="1">
      <c r="A1302" s="111"/>
      <c r="B1302" s="111"/>
      <c r="C1302" s="103">
        <f>SUMIFS(Tips_daily!B$2:B$1000, 
        Tips_daily!$A$2:$A$1000, "&gt;="&amp;A1302, 
        Tips_daily!$A$2:$A$1000, "&lt;"&amp;B1302+1)
</f>
        <v>0</v>
      </c>
      <c r="D1302" s="108" t="str">
        <f t="array" ref="D1302">SUMIFS(INDEX(Tips_daily!B$2:AB$1000, 0, MATCH(D1301, Tips_daily!$B$1:$AAG$1, 0)), 
        Tips_daily!$A$2:$A$1000, "&gt;="&amp;A1302, 
        Tips_daily!$A$2:$A$1000, "&lt;"&amp;A1302+7)</f>
        <v>#N/A</v>
      </c>
      <c r="E1302" s="108"/>
      <c r="F1302" s="108"/>
      <c r="G1302" s="108"/>
      <c r="H1302" s="108"/>
      <c r="I1302" s="108"/>
      <c r="J1302" s="108"/>
      <c r="K1302" s="108"/>
      <c r="L1302" s="108"/>
      <c r="M1302" s="108"/>
      <c r="N1302" s="108"/>
      <c r="O1302" s="108"/>
      <c r="P1302" s="108"/>
      <c r="Q1302" s="108"/>
      <c r="R1302" s="108"/>
      <c r="S1302" s="108"/>
      <c r="T1302" s="108"/>
      <c r="U1302" s="108"/>
      <c r="V1302" s="108"/>
      <c r="W1302" s="108"/>
      <c r="X1302" s="76"/>
      <c r="Y1302" s="76"/>
      <c r="Z1302" s="76"/>
      <c r="AA1302" s="76"/>
      <c r="AB1302" s="76"/>
      <c r="AC1302" s="76"/>
      <c r="AD1302" s="76"/>
      <c r="AE1302" s="76"/>
      <c r="AF1302" s="76"/>
      <c r="AG1302" s="76"/>
    </row>
    <row r="1303" ht="22.5" hidden="1" customHeight="1">
      <c r="A1303" s="111"/>
      <c r="B1303" s="111"/>
      <c r="C1303" s="103">
        <f>SUMIFS(Tips_daily!B$2:B$1000, 
        Tips_daily!$A$2:$A$1000, "&gt;="&amp;A1303, 
        Tips_daily!$A$2:$A$1000, "&lt;"&amp;B1303+1)
</f>
        <v>0</v>
      </c>
      <c r="D1303" s="108" t="str">
        <f t="array" ref="D1303">SUMIFS(INDEX(Tips_daily!B$2:AB$1000, 0, MATCH(D1302, Tips_daily!$B$1:$AAG$1, 0)), 
        Tips_daily!$A$2:$A$1000, "&gt;="&amp;A1303, 
        Tips_daily!$A$2:$A$1000, "&lt;"&amp;A1303+7)</f>
        <v>#N/A</v>
      </c>
      <c r="E1303" s="108"/>
      <c r="F1303" s="108"/>
      <c r="G1303" s="108"/>
      <c r="H1303" s="108"/>
      <c r="I1303" s="108"/>
      <c r="J1303" s="108"/>
      <c r="K1303" s="108"/>
      <c r="L1303" s="108"/>
      <c r="M1303" s="108"/>
      <c r="N1303" s="108"/>
      <c r="O1303" s="108"/>
      <c r="P1303" s="108"/>
      <c r="Q1303" s="108"/>
      <c r="R1303" s="108"/>
      <c r="S1303" s="108"/>
      <c r="T1303" s="108"/>
      <c r="U1303" s="108"/>
      <c r="V1303" s="108"/>
      <c r="W1303" s="108"/>
      <c r="X1303" s="76"/>
      <c r="Y1303" s="76"/>
      <c r="Z1303" s="76"/>
      <c r="AA1303" s="76"/>
      <c r="AB1303" s="76"/>
      <c r="AC1303" s="76"/>
      <c r="AD1303" s="76"/>
      <c r="AE1303" s="76"/>
      <c r="AF1303" s="76"/>
      <c r="AG1303" s="76"/>
    </row>
    <row r="1304" ht="22.5" hidden="1" customHeight="1">
      <c r="A1304" s="111"/>
      <c r="B1304" s="111"/>
      <c r="C1304" s="103">
        <f>SUMIFS(Tips_daily!B$2:B$1000, 
        Tips_daily!$A$2:$A$1000, "&gt;="&amp;A1304, 
        Tips_daily!$A$2:$A$1000, "&lt;"&amp;B1304+1)
</f>
        <v>0</v>
      </c>
      <c r="D1304" s="108" t="str">
        <f t="array" ref="D1304">SUMIFS(INDEX(Tips_daily!B$2:AB$1000, 0, MATCH(D1303, Tips_daily!$B$1:$AAG$1, 0)), 
        Tips_daily!$A$2:$A$1000, "&gt;="&amp;A1304, 
        Tips_daily!$A$2:$A$1000, "&lt;"&amp;A1304+7)</f>
        <v>#N/A</v>
      </c>
      <c r="E1304" s="108"/>
      <c r="F1304" s="108"/>
      <c r="G1304" s="108"/>
      <c r="H1304" s="108"/>
      <c r="I1304" s="108"/>
      <c r="J1304" s="108"/>
      <c r="K1304" s="108"/>
      <c r="L1304" s="108"/>
      <c r="M1304" s="108"/>
      <c r="N1304" s="108"/>
      <c r="O1304" s="108"/>
      <c r="P1304" s="108"/>
      <c r="Q1304" s="108"/>
      <c r="R1304" s="108"/>
      <c r="S1304" s="108"/>
      <c r="T1304" s="108"/>
      <c r="U1304" s="108"/>
      <c r="V1304" s="108"/>
      <c r="W1304" s="108"/>
      <c r="X1304" s="76"/>
      <c r="Y1304" s="76"/>
      <c r="Z1304" s="76"/>
      <c r="AA1304" s="76"/>
      <c r="AB1304" s="76"/>
      <c r="AC1304" s="76"/>
      <c r="AD1304" s="76"/>
      <c r="AE1304" s="76"/>
      <c r="AF1304" s="76"/>
      <c r="AG1304" s="76"/>
    </row>
    <row r="1305" ht="22.5" hidden="1" customHeight="1">
      <c r="A1305" s="111"/>
      <c r="B1305" s="111"/>
      <c r="C1305" s="103">
        <f>SUMIFS(Tips_daily!B$2:B$1000, 
        Tips_daily!$A$2:$A$1000, "&gt;="&amp;A1305, 
        Tips_daily!$A$2:$A$1000, "&lt;"&amp;B1305+1)
</f>
        <v>0</v>
      </c>
      <c r="D1305" s="108" t="str">
        <f t="array" ref="D1305">SUMIFS(INDEX(Tips_daily!B$2:AB$1000, 0, MATCH(D1304, Tips_daily!$B$1:$AAG$1, 0)), 
        Tips_daily!$A$2:$A$1000, "&gt;="&amp;A1305, 
        Tips_daily!$A$2:$A$1000, "&lt;"&amp;A1305+7)</f>
        <v>#N/A</v>
      </c>
      <c r="E1305" s="108"/>
      <c r="F1305" s="108"/>
      <c r="G1305" s="108"/>
      <c r="H1305" s="108"/>
      <c r="I1305" s="108"/>
      <c r="J1305" s="108"/>
      <c r="K1305" s="108"/>
      <c r="L1305" s="108"/>
      <c r="M1305" s="108"/>
      <c r="N1305" s="108"/>
      <c r="O1305" s="108"/>
      <c r="P1305" s="108"/>
      <c r="Q1305" s="108"/>
      <c r="R1305" s="108"/>
      <c r="S1305" s="108"/>
      <c r="T1305" s="108"/>
      <c r="U1305" s="108"/>
      <c r="V1305" s="108"/>
      <c r="W1305" s="108"/>
      <c r="X1305" s="76"/>
      <c r="Y1305" s="76"/>
      <c r="Z1305" s="76"/>
      <c r="AA1305" s="76"/>
      <c r="AB1305" s="76"/>
      <c r="AC1305" s="76"/>
      <c r="AD1305" s="76"/>
      <c r="AE1305" s="76"/>
      <c r="AF1305" s="76"/>
      <c r="AG1305" s="76"/>
    </row>
    <row r="1306" ht="22.5" hidden="1" customHeight="1">
      <c r="A1306" s="111"/>
      <c r="B1306" s="111"/>
      <c r="C1306" s="103">
        <f>SUMIFS(Tips_daily!B$2:B$1000, 
        Tips_daily!$A$2:$A$1000, "&gt;="&amp;A1306, 
        Tips_daily!$A$2:$A$1000, "&lt;"&amp;B1306+1)
</f>
        <v>0</v>
      </c>
      <c r="D1306" s="108" t="str">
        <f t="array" ref="D1306">SUMIFS(INDEX(Tips_daily!B$2:AB$1000, 0, MATCH(D1305, Tips_daily!$B$1:$AAG$1, 0)), 
        Tips_daily!$A$2:$A$1000, "&gt;="&amp;A1306, 
        Tips_daily!$A$2:$A$1000, "&lt;"&amp;A1306+7)</f>
        <v>#N/A</v>
      </c>
      <c r="E1306" s="108"/>
      <c r="F1306" s="108"/>
      <c r="G1306" s="108"/>
      <c r="H1306" s="108"/>
      <c r="I1306" s="108"/>
      <c r="J1306" s="108"/>
      <c r="K1306" s="108"/>
      <c r="L1306" s="108"/>
      <c r="M1306" s="108"/>
      <c r="N1306" s="108"/>
      <c r="O1306" s="108"/>
      <c r="P1306" s="108"/>
      <c r="Q1306" s="108"/>
      <c r="R1306" s="108"/>
      <c r="S1306" s="108"/>
      <c r="T1306" s="108"/>
      <c r="U1306" s="108"/>
      <c r="V1306" s="108"/>
      <c r="W1306" s="108"/>
      <c r="X1306" s="76"/>
      <c r="Y1306" s="76"/>
      <c r="Z1306" s="76"/>
      <c r="AA1306" s="76"/>
      <c r="AB1306" s="76"/>
      <c r="AC1306" s="76"/>
      <c r="AD1306" s="76"/>
      <c r="AE1306" s="76"/>
      <c r="AF1306" s="76"/>
      <c r="AG1306" s="76"/>
    </row>
    <row r="1307" ht="22.5" hidden="1" customHeight="1">
      <c r="A1307" s="111"/>
      <c r="B1307" s="111"/>
      <c r="C1307" s="103">
        <f>SUMIFS(Tips_daily!B$2:B$1000, 
        Tips_daily!$A$2:$A$1000, "&gt;="&amp;A1307, 
        Tips_daily!$A$2:$A$1000, "&lt;"&amp;B1307+1)
</f>
        <v>0</v>
      </c>
      <c r="D1307" s="108" t="str">
        <f t="array" ref="D1307">SUMIFS(INDEX(Tips_daily!B$2:AB$1000, 0, MATCH(D1306, Tips_daily!$B$1:$AAG$1, 0)), 
        Tips_daily!$A$2:$A$1000, "&gt;="&amp;A1307, 
        Tips_daily!$A$2:$A$1000, "&lt;"&amp;A1307+7)</f>
        <v>#N/A</v>
      </c>
      <c r="E1307" s="108"/>
      <c r="F1307" s="108"/>
      <c r="G1307" s="108"/>
      <c r="H1307" s="108"/>
      <c r="I1307" s="108"/>
      <c r="J1307" s="108"/>
      <c r="K1307" s="108"/>
      <c r="L1307" s="108"/>
      <c r="M1307" s="108"/>
      <c r="N1307" s="108"/>
      <c r="O1307" s="108"/>
      <c r="P1307" s="108"/>
      <c r="Q1307" s="108"/>
      <c r="R1307" s="108"/>
      <c r="S1307" s="108"/>
      <c r="T1307" s="108"/>
      <c r="U1307" s="108"/>
      <c r="V1307" s="108"/>
      <c r="W1307" s="108"/>
      <c r="X1307" s="76"/>
      <c r="Y1307" s="76"/>
      <c r="Z1307" s="76"/>
      <c r="AA1307" s="76"/>
      <c r="AB1307" s="76"/>
      <c r="AC1307" s="76"/>
      <c r="AD1307" s="76"/>
      <c r="AE1307" s="76"/>
      <c r="AF1307" s="76"/>
      <c r="AG1307" s="76"/>
    </row>
    <row r="1308" ht="22.5" hidden="1" customHeight="1">
      <c r="A1308" s="111"/>
      <c r="B1308" s="111"/>
      <c r="C1308" s="103">
        <f>SUMIFS(Tips_daily!B$2:B$1000, 
        Tips_daily!$A$2:$A$1000, "&gt;="&amp;A1308, 
        Tips_daily!$A$2:$A$1000, "&lt;"&amp;B1308+1)
</f>
        <v>0</v>
      </c>
      <c r="D1308" s="108" t="str">
        <f t="array" ref="D1308">SUMIFS(INDEX(Tips_daily!B$2:AB$1000, 0, MATCH(D1307, Tips_daily!$B$1:$AAG$1, 0)), 
        Tips_daily!$A$2:$A$1000, "&gt;="&amp;A1308, 
        Tips_daily!$A$2:$A$1000, "&lt;"&amp;A1308+7)</f>
        <v>#N/A</v>
      </c>
      <c r="E1308" s="108"/>
      <c r="F1308" s="108"/>
      <c r="G1308" s="108"/>
      <c r="H1308" s="108"/>
      <c r="I1308" s="108"/>
      <c r="J1308" s="108"/>
      <c r="K1308" s="108"/>
      <c r="L1308" s="108"/>
      <c r="M1308" s="108"/>
      <c r="N1308" s="108"/>
      <c r="O1308" s="108"/>
      <c r="P1308" s="108"/>
      <c r="Q1308" s="108"/>
      <c r="R1308" s="108"/>
      <c r="S1308" s="108"/>
      <c r="T1308" s="108"/>
      <c r="U1308" s="108"/>
      <c r="V1308" s="108"/>
      <c r="W1308" s="108"/>
      <c r="X1308" s="76"/>
      <c r="Y1308" s="76"/>
      <c r="Z1308" s="76"/>
      <c r="AA1308" s="76"/>
      <c r="AB1308" s="76"/>
      <c r="AC1308" s="76"/>
      <c r="AD1308" s="76"/>
      <c r="AE1308" s="76"/>
      <c r="AF1308" s="76"/>
      <c r="AG1308" s="76"/>
    </row>
    <row r="1309" ht="22.5" hidden="1" customHeight="1">
      <c r="A1309" s="111"/>
      <c r="B1309" s="111"/>
      <c r="C1309" s="103">
        <f>SUMIFS(Tips_daily!B$2:B$1000, 
        Tips_daily!$A$2:$A$1000, "&gt;="&amp;A1309, 
        Tips_daily!$A$2:$A$1000, "&lt;"&amp;B1309+1)
</f>
        <v>0</v>
      </c>
      <c r="D1309" s="108" t="str">
        <f t="array" ref="D1309">SUMIFS(INDEX(Tips_daily!B$2:AB$1000, 0, MATCH(D1308, Tips_daily!$B$1:$AAG$1, 0)), 
        Tips_daily!$A$2:$A$1000, "&gt;="&amp;A1309, 
        Tips_daily!$A$2:$A$1000, "&lt;"&amp;A1309+7)</f>
        <v>#N/A</v>
      </c>
      <c r="E1309" s="108"/>
      <c r="F1309" s="108"/>
      <c r="G1309" s="108"/>
      <c r="H1309" s="108"/>
      <c r="I1309" s="108"/>
      <c r="J1309" s="108"/>
      <c r="K1309" s="108"/>
      <c r="L1309" s="108"/>
      <c r="M1309" s="108"/>
      <c r="N1309" s="108"/>
      <c r="O1309" s="108"/>
      <c r="P1309" s="108"/>
      <c r="Q1309" s="108"/>
      <c r="R1309" s="108"/>
      <c r="S1309" s="108"/>
      <c r="T1309" s="108"/>
      <c r="U1309" s="108"/>
      <c r="V1309" s="108"/>
      <c r="W1309" s="108"/>
      <c r="X1309" s="76"/>
      <c r="Y1309" s="76"/>
      <c r="Z1309" s="76"/>
      <c r="AA1309" s="76"/>
      <c r="AB1309" s="76"/>
      <c r="AC1309" s="76"/>
      <c r="AD1309" s="76"/>
      <c r="AE1309" s="76"/>
      <c r="AF1309" s="76"/>
      <c r="AG1309" s="76"/>
    </row>
    <row r="1310" ht="22.5" hidden="1" customHeight="1">
      <c r="A1310" s="111"/>
      <c r="B1310" s="111"/>
      <c r="C1310" s="103">
        <f>SUMIFS(Tips_daily!B$2:B$1000, 
        Tips_daily!$A$2:$A$1000, "&gt;="&amp;A1310, 
        Tips_daily!$A$2:$A$1000, "&lt;"&amp;B1310+1)
</f>
        <v>0</v>
      </c>
      <c r="D1310" s="108" t="str">
        <f t="array" ref="D1310">SUMIFS(INDEX(Tips_daily!B$2:AB$1000, 0, MATCH(D1309, Tips_daily!$B$1:$AAG$1, 0)), 
        Tips_daily!$A$2:$A$1000, "&gt;="&amp;A1310, 
        Tips_daily!$A$2:$A$1000, "&lt;"&amp;A1310+7)</f>
        <v>#N/A</v>
      </c>
      <c r="E1310" s="108"/>
      <c r="F1310" s="108"/>
      <c r="G1310" s="108"/>
      <c r="H1310" s="108"/>
      <c r="I1310" s="108"/>
      <c r="J1310" s="108"/>
      <c r="K1310" s="108"/>
      <c r="L1310" s="108"/>
      <c r="M1310" s="108"/>
      <c r="N1310" s="108"/>
      <c r="O1310" s="108"/>
      <c r="P1310" s="108"/>
      <c r="Q1310" s="108"/>
      <c r="R1310" s="108"/>
      <c r="S1310" s="108"/>
      <c r="T1310" s="108"/>
      <c r="U1310" s="108"/>
      <c r="V1310" s="108"/>
      <c r="W1310" s="108"/>
      <c r="X1310" s="76"/>
      <c r="Y1310" s="76"/>
      <c r="Z1310" s="76"/>
      <c r="AA1310" s="76"/>
      <c r="AB1310" s="76"/>
      <c r="AC1310" s="76"/>
      <c r="AD1310" s="76"/>
      <c r="AE1310" s="76"/>
      <c r="AF1310" s="76"/>
      <c r="AG1310" s="76"/>
    </row>
    <row r="1311" ht="22.5" hidden="1" customHeight="1">
      <c r="A1311" s="111"/>
      <c r="B1311" s="111"/>
      <c r="C1311" s="103">
        <f>SUMIFS(Tips_daily!B$2:B$1000, 
        Tips_daily!$A$2:$A$1000, "&gt;="&amp;A1311, 
        Tips_daily!$A$2:$A$1000, "&lt;"&amp;B1311+1)
</f>
        <v>0</v>
      </c>
      <c r="D1311" s="108" t="str">
        <f t="array" ref="D1311">SUMIFS(INDEX(Tips_daily!B$2:AB$1000, 0, MATCH(D1310, Tips_daily!$B$1:$AAG$1, 0)), 
        Tips_daily!$A$2:$A$1000, "&gt;="&amp;A1311, 
        Tips_daily!$A$2:$A$1000, "&lt;"&amp;A1311+7)</f>
        <v>#N/A</v>
      </c>
      <c r="E1311" s="108"/>
      <c r="F1311" s="108"/>
      <c r="G1311" s="108"/>
      <c r="H1311" s="108"/>
      <c r="I1311" s="108"/>
      <c r="J1311" s="108"/>
      <c r="K1311" s="108"/>
      <c r="L1311" s="108"/>
      <c r="M1311" s="108"/>
      <c r="N1311" s="108"/>
      <c r="O1311" s="108"/>
      <c r="P1311" s="108"/>
      <c r="Q1311" s="108"/>
      <c r="R1311" s="108"/>
      <c r="S1311" s="108"/>
      <c r="T1311" s="108"/>
      <c r="U1311" s="108"/>
      <c r="V1311" s="108"/>
      <c r="W1311" s="108"/>
      <c r="X1311" s="76"/>
      <c r="Y1311" s="76"/>
      <c r="Z1311" s="76"/>
      <c r="AA1311" s="76"/>
      <c r="AB1311" s="76"/>
      <c r="AC1311" s="76"/>
      <c r="AD1311" s="76"/>
      <c r="AE1311" s="76"/>
      <c r="AF1311" s="76"/>
      <c r="AG1311" s="76"/>
    </row>
    <row r="1312" ht="22.5" hidden="1" customHeight="1">
      <c r="A1312" s="111"/>
      <c r="B1312" s="111"/>
      <c r="C1312" s="103">
        <f>SUMIFS(Tips_daily!B$2:B$1000, 
        Tips_daily!$A$2:$A$1000, "&gt;="&amp;A1312, 
        Tips_daily!$A$2:$A$1000, "&lt;"&amp;B1312+1)
</f>
        <v>0</v>
      </c>
      <c r="D1312" s="108" t="str">
        <f t="array" ref="D1312">SUMIFS(INDEX(Tips_daily!B$2:AB$1000, 0, MATCH(D1311, Tips_daily!$B$1:$AAG$1, 0)), 
        Tips_daily!$A$2:$A$1000, "&gt;="&amp;A1312, 
        Tips_daily!$A$2:$A$1000, "&lt;"&amp;A1312+7)</f>
        <v>#N/A</v>
      </c>
      <c r="E1312" s="108"/>
      <c r="F1312" s="108"/>
      <c r="G1312" s="108"/>
      <c r="H1312" s="108"/>
      <c r="I1312" s="108"/>
      <c r="J1312" s="108"/>
      <c r="K1312" s="108"/>
      <c r="L1312" s="108"/>
      <c r="M1312" s="108"/>
      <c r="N1312" s="108"/>
      <c r="O1312" s="108"/>
      <c r="P1312" s="108"/>
      <c r="Q1312" s="108"/>
      <c r="R1312" s="108"/>
      <c r="S1312" s="108"/>
      <c r="T1312" s="108"/>
      <c r="U1312" s="108"/>
      <c r="V1312" s="108"/>
      <c r="W1312" s="108"/>
      <c r="X1312" s="76"/>
      <c r="Y1312" s="76"/>
      <c r="Z1312" s="76"/>
      <c r="AA1312" s="76"/>
      <c r="AB1312" s="76"/>
      <c r="AC1312" s="76"/>
      <c r="AD1312" s="76"/>
      <c r="AE1312" s="76"/>
      <c r="AF1312" s="76"/>
      <c r="AG1312" s="76"/>
    </row>
    <row r="1313" ht="22.5" hidden="1" customHeight="1">
      <c r="A1313" s="111"/>
      <c r="B1313" s="111"/>
      <c r="C1313" s="103">
        <f>SUMIFS(Tips_daily!B$2:B$1000, 
        Tips_daily!$A$2:$A$1000, "&gt;="&amp;A1313, 
        Tips_daily!$A$2:$A$1000, "&lt;"&amp;B1313+1)
</f>
        <v>0</v>
      </c>
      <c r="D1313" s="108" t="str">
        <f t="array" ref="D1313">SUMIFS(INDEX(Tips_daily!B$2:AB$1000, 0, MATCH(D1312, Tips_daily!$B$1:$AAG$1, 0)), 
        Tips_daily!$A$2:$A$1000, "&gt;="&amp;A1313, 
        Tips_daily!$A$2:$A$1000, "&lt;"&amp;A1313+7)</f>
        <v>#N/A</v>
      </c>
      <c r="E1313" s="108"/>
      <c r="F1313" s="108"/>
      <c r="G1313" s="108"/>
      <c r="H1313" s="108"/>
      <c r="I1313" s="108"/>
      <c r="J1313" s="108"/>
      <c r="K1313" s="108"/>
      <c r="L1313" s="108"/>
      <c r="M1313" s="108"/>
      <c r="N1313" s="108"/>
      <c r="O1313" s="108"/>
      <c r="P1313" s="108"/>
      <c r="Q1313" s="108"/>
      <c r="R1313" s="108"/>
      <c r="S1313" s="108"/>
      <c r="T1313" s="108"/>
      <c r="U1313" s="108"/>
      <c r="V1313" s="108"/>
      <c r="W1313" s="108"/>
      <c r="X1313" s="76"/>
      <c r="Y1313" s="76"/>
      <c r="Z1313" s="76"/>
      <c r="AA1313" s="76"/>
      <c r="AB1313" s="76"/>
      <c r="AC1313" s="76"/>
      <c r="AD1313" s="76"/>
      <c r="AE1313" s="76"/>
      <c r="AF1313" s="76"/>
      <c r="AG1313" s="76"/>
    </row>
    <row r="1314" ht="22.5" hidden="1" customHeight="1">
      <c r="A1314" s="111"/>
      <c r="B1314" s="111"/>
      <c r="C1314" s="103">
        <f>SUMIFS(Tips_daily!B$2:B$1000, 
        Tips_daily!$A$2:$A$1000, "&gt;="&amp;A1314, 
        Tips_daily!$A$2:$A$1000, "&lt;"&amp;B1314+1)
</f>
        <v>0</v>
      </c>
      <c r="D1314" s="108" t="str">
        <f t="array" ref="D1314">SUMIFS(INDEX(Tips_daily!B$2:AB$1000, 0, MATCH(D1313, Tips_daily!$B$1:$AAG$1, 0)), 
        Tips_daily!$A$2:$A$1000, "&gt;="&amp;A1314, 
        Tips_daily!$A$2:$A$1000, "&lt;"&amp;A1314+7)</f>
        <v>#N/A</v>
      </c>
      <c r="E1314" s="108"/>
      <c r="F1314" s="108"/>
      <c r="G1314" s="108"/>
      <c r="H1314" s="108"/>
      <c r="I1314" s="108"/>
      <c r="J1314" s="108"/>
      <c r="K1314" s="108"/>
      <c r="L1314" s="108"/>
      <c r="M1314" s="108"/>
      <c r="N1314" s="108"/>
      <c r="O1314" s="108"/>
      <c r="P1314" s="108"/>
      <c r="Q1314" s="108"/>
      <c r="R1314" s="108"/>
      <c r="S1314" s="108"/>
      <c r="T1314" s="108"/>
      <c r="U1314" s="108"/>
      <c r="V1314" s="108"/>
      <c r="W1314" s="108"/>
      <c r="X1314" s="76"/>
      <c r="Y1314" s="76"/>
      <c r="Z1314" s="76"/>
      <c r="AA1314" s="76"/>
      <c r="AB1314" s="76"/>
      <c r="AC1314" s="76"/>
      <c r="AD1314" s="76"/>
      <c r="AE1314" s="76"/>
      <c r="AF1314" s="76"/>
      <c r="AG1314" s="76"/>
    </row>
    <row r="1315" ht="22.5" hidden="1" customHeight="1">
      <c r="A1315" s="111"/>
      <c r="B1315" s="111"/>
      <c r="C1315" s="103">
        <f>SUMIFS(Tips_daily!B$2:B$1000, 
        Tips_daily!$A$2:$A$1000, "&gt;="&amp;A1315, 
        Tips_daily!$A$2:$A$1000, "&lt;"&amp;B1315+1)
</f>
        <v>0</v>
      </c>
      <c r="D1315" s="108" t="str">
        <f t="array" ref="D1315">SUMIFS(INDEX(Tips_daily!B$2:AB$1000, 0, MATCH(D1314, Tips_daily!$B$1:$AAG$1, 0)), 
        Tips_daily!$A$2:$A$1000, "&gt;="&amp;A1315, 
        Tips_daily!$A$2:$A$1000, "&lt;"&amp;A1315+7)</f>
        <v>#N/A</v>
      </c>
      <c r="E1315" s="108"/>
      <c r="F1315" s="108"/>
      <c r="G1315" s="108"/>
      <c r="H1315" s="108"/>
      <c r="I1315" s="108"/>
      <c r="J1315" s="108"/>
      <c r="K1315" s="108"/>
      <c r="L1315" s="108"/>
      <c r="M1315" s="108"/>
      <c r="N1315" s="108"/>
      <c r="O1315" s="108"/>
      <c r="P1315" s="108"/>
      <c r="Q1315" s="108"/>
      <c r="R1315" s="108"/>
      <c r="S1315" s="108"/>
      <c r="T1315" s="108"/>
      <c r="U1315" s="108"/>
      <c r="V1315" s="108"/>
      <c r="W1315" s="108"/>
      <c r="X1315" s="76"/>
      <c r="Y1315" s="76"/>
      <c r="Z1315" s="76"/>
      <c r="AA1315" s="76"/>
      <c r="AB1315" s="76"/>
      <c r="AC1315" s="76"/>
      <c r="AD1315" s="76"/>
      <c r="AE1315" s="76"/>
      <c r="AF1315" s="76"/>
      <c r="AG1315" s="76"/>
    </row>
    <row r="1316" ht="22.5" hidden="1" customHeight="1">
      <c r="A1316" s="111"/>
      <c r="B1316" s="111"/>
      <c r="C1316" s="103">
        <f>SUMIFS(Tips_daily!B$2:B$1000, 
        Tips_daily!$A$2:$A$1000, "&gt;="&amp;A1316, 
        Tips_daily!$A$2:$A$1000, "&lt;"&amp;B1316+1)
</f>
        <v>0</v>
      </c>
      <c r="D1316" s="108" t="str">
        <f t="array" ref="D1316">SUMIFS(INDEX(Tips_daily!B$2:AB$1000, 0, MATCH(D1315, Tips_daily!$B$1:$AAG$1, 0)), 
        Tips_daily!$A$2:$A$1000, "&gt;="&amp;A1316, 
        Tips_daily!$A$2:$A$1000, "&lt;"&amp;A1316+7)</f>
        <v>#N/A</v>
      </c>
      <c r="E1316" s="108"/>
      <c r="F1316" s="108"/>
      <c r="G1316" s="108"/>
      <c r="H1316" s="108"/>
      <c r="I1316" s="108"/>
      <c r="J1316" s="108"/>
      <c r="K1316" s="108"/>
      <c r="L1316" s="108"/>
      <c r="M1316" s="108"/>
      <c r="N1316" s="108"/>
      <c r="O1316" s="108"/>
      <c r="P1316" s="108"/>
      <c r="Q1316" s="108"/>
      <c r="R1316" s="108"/>
      <c r="S1316" s="108"/>
      <c r="T1316" s="108"/>
      <c r="U1316" s="108"/>
      <c r="V1316" s="108"/>
      <c r="W1316" s="108"/>
      <c r="X1316" s="76"/>
      <c r="Y1316" s="76"/>
      <c r="Z1316" s="76"/>
      <c r="AA1316" s="76"/>
      <c r="AB1316" s="76"/>
      <c r="AC1316" s="76"/>
      <c r="AD1316" s="76"/>
      <c r="AE1316" s="76"/>
      <c r="AF1316" s="76"/>
      <c r="AG1316" s="76"/>
    </row>
    <row r="1317" ht="22.5" hidden="1" customHeight="1">
      <c r="A1317" s="111"/>
      <c r="B1317" s="111"/>
      <c r="C1317" s="103">
        <f>SUMIFS(Tips_daily!B$2:B$1000, 
        Tips_daily!$A$2:$A$1000, "&gt;="&amp;A1317, 
        Tips_daily!$A$2:$A$1000, "&lt;"&amp;B1317+1)
</f>
        <v>0</v>
      </c>
      <c r="D1317" s="108" t="str">
        <f t="array" ref="D1317">SUMIFS(INDEX(Tips_daily!B$2:AB$1000, 0, MATCH(D1316, Tips_daily!$B$1:$AAG$1, 0)), 
        Tips_daily!$A$2:$A$1000, "&gt;="&amp;A1317, 
        Tips_daily!$A$2:$A$1000, "&lt;"&amp;A1317+7)</f>
        <v>#N/A</v>
      </c>
      <c r="E1317" s="108"/>
      <c r="F1317" s="108"/>
      <c r="G1317" s="108"/>
      <c r="H1317" s="108"/>
      <c r="I1317" s="108"/>
      <c r="J1317" s="108"/>
      <c r="K1317" s="108"/>
      <c r="L1317" s="108"/>
      <c r="M1317" s="108"/>
      <c r="N1317" s="108"/>
      <c r="O1317" s="108"/>
      <c r="P1317" s="108"/>
      <c r="Q1317" s="108"/>
      <c r="R1317" s="108"/>
      <c r="S1317" s="108"/>
      <c r="T1317" s="108"/>
      <c r="U1317" s="108"/>
      <c r="V1317" s="108"/>
      <c r="W1317" s="108"/>
      <c r="X1317" s="76"/>
      <c r="Y1317" s="76"/>
      <c r="Z1317" s="76"/>
      <c r="AA1317" s="76"/>
      <c r="AB1317" s="76"/>
      <c r="AC1317" s="76"/>
      <c r="AD1317" s="76"/>
      <c r="AE1317" s="76"/>
      <c r="AF1317" s="76"/>
      <c r="AG1317" s="76"/>
    </row>
    <row r="1318" ht="22.5" hidden="1" customHeight="1">
      <c r="A1318" s="111"/>
      <c r="B1318" s="111"/>
      <c r="C1318" s="103">
        <f>SUMIFS(Tips_daily!B$2:B$1000, 
        Tips_daily!$A$2:$A$1000, "&gt;="&amp;A1318, 
        Tips_daily!$A$2:$A$1000, "&lt;"&amp;B1318+1)
</f>
        <v>0</v>
      </c>
      <c r="D1318" s="108" t="str">
        <f t="array" ref="D1318">SUMIFS(INDEX(Tips_daily!B$2:AB$1000, 0, MATCH(D1317, Tips_daily!$B$1:$AAG$1, 0)), 
        Tips_daily!$A$2:$A$1000, "&gt;="&amp;A1318, 
        Tips_daily!$A$2:$A$1000, "&lt;"&amp;A1318+7)</f>
        <v>#N/A</v>
      </c>
      <c r="E1318" s="108"/>
      <c r="F1318" s="108"/>
      <c r="G1318" s="108"/>
      <c r="H1318" s="108"/>
      <c r="I1318" s="108"/>
      <c r="J1318" s="108"/>
      <c r="K1318" s="108"/>
      <c r="L1318" s="108"/>
      <c r="M1318" s="108"/>
      <c r="N1318" s="108"/>
      <c r="O1318" s="108"/>
      <c r="P1318" s="108"/>
      <c r="Q1318" s="108"/>
      <c r="R1318" s="108"/>
      <c r="S1318" s="108"/>
      <c r="T1318" s="108"/>
      <c r="U1318" s="108"/>
      <c r="V1318" s="108"/>
      <c r="W1318" s="108"/>
      <c r="X1318" s="76"/>
      <c r="Y1318" s="76"/>
      <c r="Z1318" s="76"/>
      <c r="AA1318" s="76"/>
      <c r="AB1318" s="76"/>
      <c r="AC1318" s="76"/>
      <c r="AD1318" s="76"/>
      <c r="AE1318" s="76"/>
      <c r="AF1318" s="76"/>
      <c r="AG1318" s="76"/>
    </row>
    <row r="1319" ht="22.5" hidden="1" customHeight="1">
      <c r="A1319" s="111"/>
      <c r="B1319" s="111"/>
      <c r="C1319" s="103">
        <f>SUMIFS(Tips_daily!B$2:B$1000, 
        Tips_daily!$A$2:$A$1000, "&gt;="&amp;A1319, 
        Tips_daily!$A$2:$A$1000, "&lt;"&amp;B1319+1)
</f>
        <v>0</v>
      </c>
      <c r="D1319" s="108" t="str">
        <f t="array" ref="D1319">SUMIFS(INDEX(Tips_daily!B$2:AB$1000, 0, MATCH(D1318, Tips_daily!$B$1:$AAG$1, 0)), 
        Tips_daily!$A$2:$A$1000, "&gt;="&amp;A1319, 
        Tips_daily!$A$2:$A$1000, "&lt;"&amp;A1319+7)</f>
        <v>#N/A</v>
      </c>
      <c r="E1319" s="108"/>
      <c r="F1319" s="108"/>
      <c r="G1319" s="108"/>
      <c r="H1319" s="108"/>
      <c r="I1319" s="108"/>
      <c r="J1319" s="108"/>
      <c r="K1319" s="108"/>
      <c r="L1319" s="108"/>
      <c r="M1319" s="108"/>
      <c r="N1319" s="108"/>
      <c r="O1319" s="108"/>
      <c r="P1319" s="108"/>
      <c r="Q1319" s="108"/>
      <c r="R1319" s="108"/>
      <c r="S1319" s="108"/>
      <c r="T1319" s="108"/>
      <c r="U1319" s="108"/>
      <c r="V1319" s="108"/>
      <c r="W1319" s="108"/>
      <c r="X1319" s="76"/>
      <c r="Y1319" s="76"/>
      <c r="Z1319" s="76"/>
      <c r="AA1319" s="76"/>
      <c r="AB1319" s="76"/>
      <c r="AC1319" s="76"/>
      <c r="AD1319" s="76"/>
      <c r="AE1319" s="76"/>
      <c r="AF1319" s="76"/>
      <c r="AG1319" s="76"/>
    </row>
    <row r="1320" ht="22.5" hidden="1" customHeight="1">
      <c r="A1320" s="111"/>
      <c r="B1320" s="111"/>
      <c r="C1320" s="103">
        <f>SUMIFS(Tips_daily!B$2:B$1000, 
        Tips_daily!$A$2:$A$1000, "&gt;="&amp;A1320, 
        Tips_daily!$A$2:$A$1000, "&lt;"&amp;B1320+1)
</f>
        <v>0</v>
      </c>
      <c r="D1320" s="108" t="str">
        <f t="array" ref="D1320">SUMIFS(INDEX(Tips_daily!B$2:AB$1000, 0, MATCH(D1319, Tips_daily!$B$1:$AAG$1, 0)), 
        Tips_daily!$A$2:$A$1000, "&gt;="&amp;A1320, 
        Tips_daily!$A$2:$A$1000, "&lt;"&amp;A1320+7)</f>
        <v>#N/A</v>
      </c>
      <c r="E1320" s="108"/>
      <c r="F1320" s="108"/>
      <c r="G1320" s="108"/>
      <c r="H1320" s="108"/>
      <c r="I1320" s="108"/>
      <c r="J1320" s="108"/>
      <c r="K1320" s="108"/>
      <c r="L1320" s="108"/>
      <c r="M1320" s="108"/>
      <c r="N1320" s="108"/>
      <c r="O1320" s="108"/>
      <c r="P1320" s="108"/>
      <c r="Q1320" s="108"/>
      <c r="R1320" s="108"/>
      <c r="S1320" s="108"/>
      <c r="T1320" s="108"/>
      <c r="U1320" s="108"/>
      <c r="V1320" s="108"/>
      <c r="W1320" s="108"/>
      <c r="X1320" s="76"/>
      <c r="Y1320" s="76"/>
      <c r="Z1320" s="76"/>
      <c r="AA1320" s="76"/>
      <c r="AB1320" s="76"/>
      <c r="AC1320" s="76"/>
      <c r="AD1320" s="76"/>
      <c r="AE1320" s="76"/>
      <c r="AF1320" s="76"/>
      <c r="AG1320" s="76"/>
    </row>
    <row r="1321" ht="22.5" hidden="1" customHeight="1">
      <c r="A1321" s="111"/>
      <c r="B1321" s="111"/>
      <c r="C1321" s="103">
        <f>SUMIFS(Tips_daily!B$2:B$1000, 
        Tips_daily!$A$2:$A$1000, "&gt;="&amp;A1321, 
        Tips_daily!$A$2:$A$1000, "&lt;"&amp;B1321+1)
</f>
        <v>0</v>
      </c>
      <c r="D1321" s="108" t="str">
        <f t="array" ref="D1321">SUMIFS(INDEX(Tips_daily!B$2:AB$1000, 0, MATCH(D1320, Tips_daily!$B$1:$AAG$1, 0)), 
        Tips_daily!$A$2:$A$1000, "&gt;="&amp;A1321, 
        Tips_daily!$A$2:$A$1000, "&lt;"&amp;A1321+7)</f>
        <v>#N/A</v>
      </c>
      <c r="E1321" s="108"/>
      <c r="F1321" s="108"/>
      <c r="G1321" s="108"/>
      <c r="H1321" s="108"/>
      <c r="I1321" s="108"/>
      <c r="J1321" s="108"/>
      <c r="K1321" s="108"/>
      <c r="L1321" s="108"/>
      <c r="M1321" s="108"/>
      <c r="N1321" s="108"/>
      <c r="O1321" s="108"/>
      <c r="P1321" s="108"/>
      <c r="Q1321" s="108"/>
      <c r="R1321" s="108"/>
      <c r="S1321" s="108"/>
      <c r="T1321" s="108"/>
      <c r="U1321" s="108"/>
      <c r="V1321" s="108"/>
      <c r="W1321" s="108"/>
      <c r="X1321" s="76"/>
      <c r="Y1321" s="76"/>
      <c r="Z1321" s="76"/>
      <c r="AA1321" s="76"/>
      <c r="AB1321" s="76"/>
      <c r="AC1321" s="76"/>
      <c r="AD1321" s="76"/>
      <c r="AE1321" s="76"/>
      <c r="AF1321" s="76"/>
      <c r="AG1321" s="76"/>
    </row>
    <row r="1322" ht="22.5" hidden="1" customHeight="1">
      <c r="A1322" s="111"/>
      <c r="B1322" s="111"/>
      <c r="C1322" s="103">
        <f>SUMIFS(Tips_daily!B$2:B$1000, 
        Tips_daily!$A$2:$A$1000, "&gt;="&amp;A1322, 
        Tips_daily!$A$2:$A$1000, "&lt;"&amp;B1322+1)
</f>
        <v>0</v>
      </c>
      <c r="D1322" s="108" t="str">
        <f t="array" ref="D1322">SUMIFS(INDEX(Tips_daily!B$2:AB$1000, 0, MATCH(D1321, Tips_daily!$B$1:$AAG$1, 0)), 
        Tips_daily!$A$2:$A$1000, "&gt;="&amp;A1322, 
        Tips_daily!$A$2:$A$1000, "&lt;"&amp;A1322+7)</f>
        <v>#N/A</v>
      </c>
      <c r="E1322" s="108"/>
      <c r="F1322" s="108"/>
      <c r="G1322" s="108"/>
      <c r="H1322" s="108"/>
      <c r="I1322" s="108"/>
      <c r="J1322" s="108"/>
      <c r="K1322" s="108"/>
      <c r="L1322" s="108"/>
      <c r="M1322" s="108"/>
      <c r="N1322" s="108"/>
      <c r="O1322" s="108"/>
      <c r="P1322" s="108"/>
      <c r="Q1322" s="108"/>
      <c r="R1322" s="108"/>
      <c r="S1322" s="108"/>
      <c r="T1322" s="108"/>
      <c r="U1322" s="108"/>
      <c r="V1322" s="108"/>
      <c r="W1322" s="108"/>
      <c r="X1322" s="76"/>
      <c r="Y1322" s="76"/>
      <c r="Z1322" s="76"/>
      <c r="AA1322" s="76"/>
      <c r="AB1322" s="76"/>
      <c r="AC1322" s="76"/>
      <c r="AD1322" s="76"/>
      <c r="AE1322" s="76"/>
      <c r="AF1322" s="76"/>
      <c r="AG1322" s="76"/>
    </row>
    <row r="1323" ht="22.5" hidden="1" customHeight="1">
      <c r="A1323" s="111"/>
      <c r="B1323" s="111"/>
      <c r="C1323" s="103">
        <f>SUMIFS(Tips_daily!B$2:B$1000, 
        Tips_daily!$A$2:$A$1000, "&gt;="&amp;A1323, 
        Tips_daily!$A$2:$A$1000, "&lt;"&amp;B1323+1)
</f>
        <v>0</v>
      </c>
      <c r="D1323" s="108" t="str">
        <f t="array" ref="D1323">SUMIFS(INDEX(Tips_daily!B$2:AB$1000, 0, MATCH(D1322, Tips_daily!$B$1:$AAG$1, 0)), 
        Tips_daily!$A$2:$A$1000, "&gt;="&amp;A1323, 
        Tips_daily!$A$2:$A$1000, "&lt;"&amp;A1323+7)</f>
        <v>#N/A</v>
      </c>
      <c r="E1323" s="108"/>
      <c r="F1323" s="108"/>
      <c r="G1323" s="108"/>
      <c r="H1323" s="108"/>
      <c r="I1323" s="108"/>
      <c r="J1323" s="108"/>
      <c r="K1323" s="108"/>
      <c r="L1323" s="108"/>
      <c r="M1323" s="108"/>
      <c r="N1323" s="108"/>
      <c r="O1323" s="108"/>
      <c r="P1323" s="108"/>
      <c r="Q1323" s="108"/>
      <c r="R1323" s="108"/>
      <c r="S1323" s="108"/>
      <c r="T1323" s="108"/>
      <c r="U1323" s="108"/>
      <c r="V1323" s="108"/>
      <c r="W1323" s="108"/>
      <c r="X1323" s="76"/>
      <c r="Y1323" s="76"/>
      <c r="Z1323" s="76"/>
      <c r="AA1323" s="76"/>
      <c r="AB1323" s="76"/>
      <c r="AC1323" s="76"/>
      <c r="AD1323" s="76"/>
      <c r="AE1323" s="76"/>
      <c r="AF1323" s="76"/>
      <c r="AG1323" s="76"/>
    </row>
    <row r="1324" ht="22.5" hidden="1" customHeight="1">
      <c r="A1324" s="111"/>
      <c r="B1324" s="111"/>
      <c r="C1324" s="103">
        <f>SUMIFS(Tips_daily!B$2:B$1000, 
        Tips_daily!$A$2:$A$1000, "&gt;="&amp;A1324, 
        Tips_daily!$A$2:$A$1000, "&lt;"&amp;B1324+1)
</f>
        <v>0</v>
      </c>
      <c r="D1324" s="108" t="str">
        <f t="array" ref="D1324">SUMIFS(INDEX(Tips_daily!B$2:AB$1000, 0, MATCH(D1323, Tips_daily!$B$1:$AAG$1, 0)), 
        Tips_daily!$A$2:$A$1000, "&gt;="&amp;A1324, 
        Tips_daily!$A$2:$A$1000, "&lt;"&amp;A1324+7)</f>
        <v>#N/A</v>
      </c>
      <c r="E1324" s="108"/>
      <c r="F1324" s="108"/>
      <c r="G1324" s="108"/>
      <c r="H1324" s="108"/>
      <c r="I1324" s="108"/>
      <c r="J1324" s="108"/>
      <c r="K1324" s="108"/>
      <c r="L1324" s="108"/>
      <c r="M1324" s="108"/>
      <c r="N1324" s="108"/>
      <c r="O1324" s="108"/>
      <c r="P1324" s="108"/>
      <c r="Q1324" s="108"/>
      <c r="R1324" s="108"/>
      <c r="S1324" s="108"/>
      <c r="T1324" s="108"/>
      <c r="U1324" s="108"/>
      <c r="V1324" s="108"/>
      <c r="W1324" s="108"/>
      <c r="X1324" s="76"/>
      <c r="Y1324" s="76"/>
      <c r="Z1324" s="76"/>
      <c r="AA1324" s="76"/>
      <c r="AB1324" s="76"/>
      <c r="AC1324" s="76"/>
      <c r="AD1324" s="76"/>
      <c r="AE1324" s="76"/>
      <c r="AF1324" s="76"/>
      <c r="AG1324" s="76"/>
    </row>
    <row r="1325" ht="22.5" hidden="1" customHeight="1">
      <c r="A1325" s="111"/>
      <c r="B1325" s="111"/>
      <c r="C1325" s="103">
        <f>SUMIFS(Tips_daily!B$2:B$1000, 
        Tips_daily!$A$2:$A$1000, "&gt;="&amp;A1325, 
        Tips_daily!$A$2:$A$1000, "&lt;"&amp;B1325+1)
</f>
        <v>0</v>
      </c>
      <c r="D1325" s="108" t="str">
        <f t="array" ref="D1325">SUMIFS(INDEX(Tips_daily!B$2:AB$1000, 0, MATCH(D1324, Tips_daily!$B$1:$AAG$1, 0)), 
        Tips_daily!$A$2:$A$1000, "&gt;="&amp;A1325, 
        Tips_daily!$A$2:$A$1000, "&lt;"&amp;A1325+7)</f>
        <v>#N/A</v>
      </c>
      <c r="E1325" s="108"/>
      <c r="F1325" s="108"/>
      <c r="G1325" s="108"/>
      <c r="H1325" s="108"/>
      <c r="I1325" s="108"/>
      <c r="J1325" s="108"/>
      <c r="K1325" s="108"/>
      <c r="L1325" s="108"/>
      <c r="M1325" s="108"/>
      <c r="N1325" s="108"/>
      <c r="O1325" s="108"/>
      <c r="P1325" s="108"/>
      <c r="Q1325" s="108"/>
      <c r="R1325" s="108"/>
      <c r="S1325" s="108"/>
      <c r="T1325" s="108"/>
      <c r="U1325" s="108"/>
      <c r="V1325" s="108"/>
      <c r="W1325" s="108"/>
      <c r="X1325" s="76"/>
      <c r="Y1325" s="76"/>
      <c r="Z1325" s="76"/>
      <c r="AA1325" s="76"/>
      <c r="AB1325" s="76"/>
      <c r="AC1325" s="76"/>
      <c r="AD1325" s="76"/>
      <c r="AE1325" s="76"/>
      <c r="AF1325" s="76"/>
      <c r="AG1325" s="76"/>
    </row>
    <row r="1326" ht="22.5" hidden="1" customHeight="1">
      <c r="A1326" s="111"/>
      <c r="B1326" s="111"/>
      <c r="C1326" s="103">
        <f>SUMIFS(Tips_daily!B$2:B$1000, 
        Tips_daily!$A$2:$A$1000, "&gt;="&amp;A1326, 
        Tips_daily!$A$2:$A$1000, "&lt;"&amp;B1326+1)
</f>
        <v>0</v>
      </c>
      <c r="D1326" s="108" t="str">
        <f t="array" ref="D1326">SUMIFS(INDEX(Tips_daily!B$2:AB$1000, 0, MATCH(D1325, Tips_daily!$B$1:$AAG$1, 0)), 
        Tips_daily!$A$2:$A$1000, "&gt;="&amp;A1326, 
        Tips_daily!$A$2:$A$1000, "&lt;"&amp;A1326+7)</f>
        <v>#N/A</v>
      </c>
      <c r="E1326" s="108"/>
      <c r="F1326" s="108"/>
      <c r="G1326" s="108"/>
      <c r="H1326" s="108"/>
      <c r="I1326" s="108"/>
      <c r="J1326" s="108"/>
      <c r="K1326" s="108"/>
      <c r="L1326" s="108"/>
      <c r="M1326" s="108"/>
      <c r="N1326" s="108"/>
      <c r="O1326" s="108"/>
      <c r="P1326" s="108"/>
      <c r="Q1326" s="108"/>
      <c r="R1326" s="108"/>
      <c r="S1326" s="108"/>
      <c r="T1326" s="108"/>
      <c r="U1326" s="108"/>
      <c r="V1326" s="108"/>
      <c r="W1326" s="108"/>
      <c r="X1326" s="76"/>
      <c r="Y1326" s="76"/>
      <c r="Z1326" s="76"/>
      <c r="AA1326" s="76"/>
      <c r="AB1326" s="76"/>
      <c r="AC1326" s="76"/>
      <c r="AD1326" s="76"/>
      <c r="AE1326" s="76"/>
      <c r="AF1326" s="76"/>
      <c r="AG1326" s="76"/>
    </row>
    <row r="1327" ht="22.5" hidden="1" customHeight="1">
      <c r="A1327" s="111"/>
      <c r="B1327" s="111"/>
      <c r="C1327" s="103">
        <f>SUMIFS(Tips_daily!B$2:B$1000, 
        Tips_daily!$A$2:$A$1000, "&gt;="&amp;A1327, 
        Tips_daily!$A$2:$A$1000, "&lt;"&amp;B1327+1)
</f>
        <v>0</v>
      </c>
      <c r="D1327" s="108" t="str">
        <f t="array" ref="D1327">SUMIFS(INDEX(Tips_daily!B$2:AB$1000, 0, MATCH(D1326, Tips_daily!$B$1:$AAG$1, 0)), 
        Tips_daily!$A$2:$A$1000, "&gt;="&amp;A1327, 
        Tips_daily!$A$2:$A$1000, "&lt;"&amp;A1327+7)</f>
        <v>#N/A</v>
      </c>
      <c r="E1327" s="108"/>
      <c r="F1327" s="108"/>
      <c r="G1327" s="108"/>
      <c r="H1327" s="108"/>
      <c r="I1327" s="108"/>
      <c r="J1327" s="108"/>
      <c r="K1327" s="108"/>
      <c r="L1327" s="108"/>
      <c r="M1327" s="108"/>
      <c r="N1327" s="108"/>
      <c r="O1327" s="108"/>
      <c r="P1327" s="108"/>
      <c r="Q1327" s="108"/>
      <c r="R1327" s="108"/>
      <c r="S1327" s="108"/>
      <c r="T1327" s="108"/>
      <c r="U1327" s="108"/>
      <c r="V1327" s="108"/>
      <c r="W1327" s="108"/>
      <c r="X1327" s="76"/>
      <c r="Y1327" s="76"/>
      <c r="Z1327" s="76"/>
      <c r="AA1327" s="76"/>
      <c r="AB1327" s="76"/>
      <c r="AC1327" s="76"/>
      <c r="AD1327" s="76"/>
      <c r="AE1327" s="76"/>
      <c r="AF1327" s="76"/>
      <c r="AG1327" s="76"/>
    </row>
    <row r="1328" ht="22.5" hidden="1" customHeight="1">
      <c r="A1328" s="111"/>
      <c r="B1328" s="111"/>
      <c r="C1328" s="103">
        <f>SUMIFS(Tips_daily!B$2:B$1000, 
        Tips_daily!$A$2:$A$1000, "&gt;="&amp;A1328, 
        Tips_daily!$A$2:$A$1000, "&lt;"&amp;B1328+1)
</f>
        <v>0</v>
      </c>
      <c r="D1328" s="108" t="str">
        <f t="array" ref="D1328">SUMIFS(INDEX(Tips_daily!B$2:AB$1000, 0, MATCH(D1327, Tips_daily!$B$1:$AAG$1, 0)), 
        Tips_daily!$A$2:$A$1000, "&gt;="&amp;A1328, 
        Tips_daily!$A$2:$A$1000, "&lt;"&amp;A1328+7)</f>
        <v>#N/A</v>
      </c>
      <c r="E1328" s="108"/>
      <c r="F1328" s="108"/>
      <c r="G1328" s="108"/>
      <c r="H1328" s="108"/>
      <c r="I1328" s="108"/>
      <c r="J1328" s="108"/>
      <c r="K1328" s="108"/>
      <c r="L1328" s="108"/>
      <c r="M1328" s="108"/>
      <c r="N1328" s="108"/>
      <c r="O1328" s="108"/>
      <c r="P1328" s="108"/>
      <c r="Q1328" s="108"/>
      <c r="R1328" s="108"/>
      <c r="S1328" s="108"/>
      <c r="T1328" s="108"/>
      <c r="U1328" s="108"/>
      <c r="V1328" s="108"/>
      <c r="W1328" s="108"/>
      <c r="X1328" s="76"/>
      <c r="Y1328" s="76"/>
      <c r="Z1328" s="76"/>
      <c r="AA1328" s="76"/>
      <c r="AB1328" s="76"/>
      <c r="AC1328" s="76"/>
      <c r="AD1328" s="76"/>
      <c r="AE1328" s="76"/>
      <c r="AF1328" s="76"/>
      <c r="AG1328" s="76"/>
    </row>
    <row r="1329" ht="22.5" hidden="1" customHeight="1">
      <c r="A1329" s="111"/>
      <c r="B1329" s="111"/>
      <c r="C1329" s="103">
        <f>SUMIFS(Tips_daily!B$2:B$1000, 
        Tips_daily!$A$2:$A$1000, "&gt;="&amp;A1329, 
        Tips_daily!$A$2:$A$1000, "&lt;"&amp;B1329+1)
</f>
        <v>0</v>
      </c>
      <c r="D1329" s="108" t="str">
        <f t="array" ref="D1329">SUMIFS(INDEX(Tips_daily!B$2:AB$1000, 0, MATCH(D1328, Tips_daily!$B$1:$AAG$1, 0)), 
        Tips_daily!$A$2:$A$1000, "&gt;="&amp;A1329, 
        Tips_daily!$A$2:$A$1000, "&lt;"&amp;A1329+7)</f>
        <v>#N/A</v>
      </c>
      <c r="E1329" s="108"/>
      <c r="F1329" s="108"/>
      <c r="G1329" s="108"/>
      <c r="H1329" s="108"/>
      <c r="I1329" s="108"/>
      <c r="J1329" s="108"/>
      <c r="K1329" s="108"/>
      <c r="L1329" s="108"/>
      <c r="M1329" s="108"/>
      <c r="N1329" s="108"/>
      <c r="O1329" s="108"/>
      <c r="P1329" s="108"/>
      <c r="Q1329" s="108"/>
      <c r="R1329" s="108"/>
      <c r="S1329" s="108"/>
      <c r="T1329" s="108"/>
      <c r="U1329" s="108"/>
      <c r="V1329" s="108"/>
      <c r="W1329" s="108"/>
      <c r="X1329" s="76"/>
      <c r="Y1329" s="76"/>
      <c r="Z1329" s="76"/>
      <c r="AA1329" s="76"/>
      <c r="AB1329" s="76"/>
      <c r="AC1329" s="76"/>
      <c r="AD1329" s="76"/>
      <c r="AE1329" s="76"/>
      <c r="AF1329" s="76"/>
      <c r="AG1329" s="76"/>
    </row>
    <row r="1330" ht="22.5" hidden="1" customHeight="1">
      <c r="A1330" s="111"/>
      <c r="B1330" s="111"/>
      <c r="C1330" s="103">
        <f>SUMIFS(Tips_daily!B$2:B$1000, 
        Tips_daily!$A$2:$A$1000, "&gt;="&amp;A1330, 
        Tips_daily!$A$2:$A$1000, "&lt;"&amp;B1330+1)
</f>
        <v>0</v>
      </c>
      <c r="D1330" s="108" t="str">
        <f t="array" ref="D1330">SUMIFS(INDEX(Tips_daily!B$2:AB$1000, 0, MATCH(D1329, Tips_daily!$B$1:$AAG$1, 0)), 
        Tips_daily!$A$2:$A$1000, "&gt;="&amp;A1330, 
        Tips_daily!$A$2:$A$1000, "&lt;"&amp;A1330+7)</f>
        <v>#N/A</v>
      </c>
      <c r="E1330" s="108"/>
      <c r="F1330" s="108"/>
      <c r="G1330" s="108"/>
      <c r="H1330" s="108"/>
      <c r="I1330" s="108"/>
      <c r="J1330" s="108"/>
      <c r="K1330" s="108"/>
      <c r="L1330" s="108"/>
      <c r="M1330" s="108"/>
      <c r="N1330" s="108"/>
      <c r="O1330" s="108"/>
      <c r="P1330" s="108"/>
      <c r="Q1330" s="108"/>
      <c r="R1330" s="108"/>
      <c r="S1330" s="108"/>
      <c r="T1330" s="108"/>
      <c r="U1330" s="108"/>
      <c r="V1330" s="108"/>
      <c r="W1330" s="108"/>
      <c r="X1330" s="76"/>
      <c r="Y1330" s="76"/>
      <c r="Z1330" s="76"/>
      <c r="AA1330" s="76"/>
      <c r="AB1330" s="76"/>
      <c r="AC1330" s="76"/>
      <c r="AD1330" s="76"/>
      <c r="AE1330" s="76"/>
      <c r="AF1330" s="76"/>
      <c r="AG1330" s="76"/>
    </row>
    <row r="1331" ht="22.5" hidden="1" customHeight="1">
      <c r="A1331" s="111"/>
      <c r="B1331" s="111"/>
      <c r="C1331" s="103">
        <f>SUMIFS(Tips_daily!B$2:B$1000, 
        Tips_daily!$A$2:$A$1000, "&gt;="&amp;A1331, 
        Tips_daily!$A$2:$A$1000, "&lt;"&amp;B1331+1)
</f>
        <v>0</v>
      </c>
      <c r="D1331" s="108" t="str">
        <f t="array" ref="D1331">SUMIFS(INDEX(Tips_daily!B$2:AB$1000, 0, MATCH(D1330, Tips_daily!$B$1:$AAG$1, 0)), 
        Tips_daily!$A$2:$A$1000, "&gt;="&amp;A1331, 
        Tips_daily!$A$2:$A$1000, "&lt;"&amp;A1331+7)</f>
        <v>#N/A</v>
      </c>
      <c r="E1331" s="108"/>
      <c r="F1331" s="108"/>
      <c r="G1331" s="108"/>
      <c r="H1331" s="108"/>
      <c r="I1331" s="108"/>
      <c r="J1331" s="108"/>
      <c r="K1331" s="108"/>
      <c r="L1331" s="108"/>
      <c r="M1331" s="108"/>
      <c r="N1331" s="108"/>
      <c r="O1331" s="108"/>
      <c r="P1331" s="108"/>
      <c r="Q1331" s="108"/>
      <c r="R1331" s="108"/>
      <c r="S1331" s="108"/>
      <c r="T1331" s="108"/>
      <c r="U1331" s="108"/>
      <c r="V1331" s="108"/>
      <c r="W1331" s="108"/>
      <c r="X1331" s="76"/>
      <c r="Y1331" s="76"/>
      <c r="Z1331" s="76"/>
      <c r="AA1331" s="76"/>
      <c r="AB1331" s="76"/>
      <c r="AC1331" s="76"/>
      <c r="AD1331" s="76"/>
      <c r="AE1331" s="76"/>
      <c r="AF1331" s="76"/>
      <c r="AG1331" s="76"/>
    </row>
    <row r="1332" ht="22.5" hidden="1" customHeight="1">
      <c r="A1332" s="111"/>
      <c r="B1332" s="111"/>
      <c r="C1332" s="103">
        <f>SUMIFS(Tips_daily!B$2:B$1000, 
        Tips_daily!$A$2:$A$1000, "&gt;="&amp;A1332, 
        Tips_daily!$A$2:$A$1000, "&lt;"&amp;B1332+1)
</f>
        <v>0</v>
      </c>
      <c r="D1332" s="108" t="str">
        <f t="array" ref="D1332">SUMIFS(INDEX(Tips_daily!B$2:AB$1000, 0, MATCH(D1331, Tips_daily!$B$1:$AAG$1, 0)), 
        Tips_daily!$A$2:$A$1000, "&gt;="&amp;A1332, 
        Tips_daily!$A$2:$A$1000, "&lt;"&amp;A1332+7)</f>
        <v>#N/A</v>
      </c>
      <c r="E1332" s="108"/>
      <c r="F1332" s="108"/>
      <c r="G1332" s="108"/>
      <c r="H1332" s="108"/>
      <c r="I1332" s="108"/>
      <c r="J1332" s="108"/>
      <c r="K1332" s="108"/>
      <c r="L1332" s="108"/>
      <c r="M1332" s="108"/>
      <c r="N1332" s="108"/>
      <c r="O1332" s="108"/>
      <c r="P1332" s="108"/>
      <c r="Q1332" s="108"/>
      <c r="R1332" s="108"/>
      <c r="S1332" s="108"/>
      <c r="T1332" s="108"/>
      <c r="U1332" s="108"/>
      <c r="V1332" s="108"/>
      <c r="W1332" s="108"/>
      <c r="X1332" s="76"/>
      <c r="Y1332" s="76"/>
      <c r="Z1332" s="76"/>
      <c r="AA1332" s="76"/>
      <c r="AB1332" s="76"/>
      <c r="AC1332" s="76"/>
      <c r="AD1332" s="76"/>
      <c r="AE1332" s="76"/>
      <c r="AF1332" s="76"/>
      <c r="AG1332" s="76"/>
    </row>
    <row r="1333" ht="22.5" hidden="1" customHeight="1">
      <c r="A1333" s="111"/>
      <c r="B1333" s="111"/>
      <c r="C1333" s="103">
        <f>SUMIFS(Tips_daily!B$2:B$1000, 
        Tips_daily!$A$2:$A$1000, "&gt;="&amp;A1333, 
        Tips_daily!$A$2:$A$1000, "&lt;"&amp;B1333+1)
</f>
        <v>0</v>
      </c>
      <c r="D1333" s="108" t="str">
        <f t="array" ref="D1333">SUMIFS(INDEX(Tips_daily!B$2:AB$1000, 0, MATCH(D1332, Tips_daily!$B$1:$AAG$1, 0)), 
        Tips_daily!$A$2:$A$1000, "&gt;="&amp;A1333, 
        Tips_daily!$A$2:$A$1000, "&lt;"&amp;A1333+7)</f>
        <v>#N/A</v>
      </c>
      <c r="E1333" s="108"/>
      <c r="F1333" s="108"/>
      <c r="G1333" s="108"/>
      <c r="H1333" s="108"/>
      <c r="I1333" s="108"/>
      <c r="J1333" s="108"/>
      <c r="K1333" s="108"/>
      <c r="L1333" s="108"/>
      <c r="M1333" s="108"/>
      <c r="N1333" s="108"/>
      <c r="O1333" s="108"/>
      <c r="P1333" s="108"/>
      <c r="Q1333" s="108"/>
      <c r="R1333" s="108"/>
      <c r="S1333" s="108"/>
      <c r="T1333" s="108"/>
      <c r="U1333" s="108"/>
      <c r="V1333" s="108"/>
      <c r="W1333" s="108"/>
      <c r="X1333" s="76"/>
      <c r="Y1333" s="76"/>
      <c r="Z1333" s="76"/>
      <c r="AA1333" s="76"/>
      <c r="AB1333" s="76"/>
      <c r="AC1333" s="76"/>
      <c r="AD1333" s="76"/>
      <c r="AE1333" s="76"/>
      <c r="AF1333" s="76"/>
      <c r="AG1333" s="76"/>
    </row>
    <row r="1334" ht="22.5" hidden="1" customHeight="1">
      <c r="A1334" s="111"/>
      <c r="B1334" s="111"/>
      <c r="C1334" s="103">
        <f>SUMIFS(Tips_daily!B$2:B$1000, 
        Tips_daily!$A$2:$A$1000, "&gt;="&amp;A1334, 
        Tips_daily!$A$2:$A$1000, "&lt;"&amp;B1334+1)
</f>
        <v>0</v>
      </c>
      <c r="D1334" s="108" t="str">
        <f t="array" ref="D1334">SUMIFS(INDEX(Tips_daily!B$2:AB$1000, 0, MATCH(D1333, Tips_daily!$B$1:$AAG$1, 0)), 
        Tips_daily!$A$2:$A$1000, "&gt;="&amp;A1334, 
        Tips_daily!$A$2:$A$1000, "&lt;"&amp;A1334+7)</f>
        <v>#N/A</v>
      </c>
      <c r="E1334" s="108"/>
      <c r="F1334" s="108"/>
      <c r="G1334" s="108"/>
      <c r="H1334" s="108"/>
      <c r="I1334" s="108"/>
      <c r="J1334" s="108"/>
      <c r="K1334" s="108"/>
      <c r="L1334" s="108"/>
      <c r="M1334" s="108"/>
      <c r="N1334" s="108"/>
      <c r="O1334" s="108"/>
      <c r="P1334" s="108"/>
      <c r="Q1334" s="108"/>
      <c r="R1334" s="108"/>
      <c r="S1334" s="108"/>
      <c r="T1334" s="108"/>
      <c r="U1334" s="108"/>
      <c r="V1334" s="108"/>
      <c r="W1334" s="108"/>
      <c r="X1334" s="76"/>
      <c r="Y1334" s="76"/>
      <c r="Z1334" s="76"/>
      <c r="AA1334" s="76"/>
      <c r="AB1334" s="76"/>
      <c r="AC1334" s="76"/>
      <c r="AD1334" s="76"/>
      <c r="AE1334" s="76"/>
      <c r="AF1334" s="76"/>
      <c r="AG1334" s="76"/>
    </row>
    <row r="1335" ht="22.5" hidden="1" customHeight="1">
      <c r="A1335" s="111"/>
      <c r="B1335" s="111"/>
      <c r="C1335" s="103">
        <f>SUMIFS(Tips_daily!B$2:B$1000, 
        Tips_daily!$A$2:$A$1000, "&gt;="&amp;A1335, 
        Tips_daily!$A$2:$A$1000, "&lt;"&amp;B1335+1)
</f>
        <v>0</v>
      </c>
      <c r="D1335" s="108" t="str">
        <f t="array" ref="D1335">SUMIFS(INDEX(Tips_daily!B$2:AB$1000, 0, MATCH(D1334, Tips_daily!$B$1:$AAG$1, 0)), 
        Tips_daily!$A$2:$A$1000, "&gt;="&amp;A1335, 
        Tips_daily!$A$2:$A$1000, "&lt;"&amp;A1335+7)</f>
        <v>#N/A</v>
      </c>
      <c r="E1335" s="108"/>
      <c r="F1335" s="108"/>
      <c r="G1335" s="108"/>
      <c r="H1335" s="108"/>
      <c r="I1335" s="108"/>
      <c r="J1335" s="108"/>
      <c r="K1335" s="108"/>
      <c r="L1335" s="108"/>
      <c r="M1335" s="108"/>
      <c r="N1335" s="108"/>
      <c r="O1335" s="108"/>
      <c r="P1335" s="108"/>
      <c r="Q1335" s="108"/>
      <c r="R1335" s="108"/>
      <c r="S1335" s="108"/>
      <c r="T1335" s="108"/>
      <c r="U1335" s="108"/>
      <c r="V1335" s="108"/>
      <c r="W1335" s="108"/>
      <c r="X1335" s="76"/>
      <c r="Y1335" s="76"/>
      <c r="Z1335" s="76"/>
      <c r="AA1335" s="76"/>
      <c r="AB1335" s="76"/>
      <c r="AC1335" s="76"/>
      <c r="AD1335" s="76"/>
      <c r="AE1335" s="76"/>
      <c r="AF1335" s="76"/>
      <c r="AG1335" s="76"/>
    </row>
    <row r="1336" ht="22.5" hidden="1" customHeight="1">
      <c r="A1336" s="111"/>
      <c r="B1336" s="111"/>
      <c r="C1336" s="103">
        <f>SUMIFS(Tips_daily!B$2:B$1000, 
        Tips_daily!$A$2:$A$1000, "&gt;="&amp;A1336, 
        Tips_daily!$A$2:$A$1000, "&lt;"&amp;B1336+1)
</f>
        <v>0</v>
      </c>
      <c r="D1336" s="108" t="str">
        <f t="array" ref="D1336">SUMIFS(INDEX(Tips_daily!B$2:AB$1000, 0, MATCH(D1335, Tips_daily!$B$1:$AAG$1, 0)), 
        Tips_daily!$A$2:$A$1000, "&gt;="&amp;A1336, 
        Tips_daily!$A$2:$A$1000, "&lt;"&amp;A1336+7)</f>
        <v>#N/A</v>
      </c>
      <c r="E1336" s="108"/>
      <c r="F1336" s="108"/>
      <c r="G1336" s="108"/>
      <c r="H1336" s="108"/>
      <c r="I1336" s="108"/>
      <c r="J1336" s="108"/>
      <c r="K1336" s="108"/>
      <c r="L1336" s="108"/>
      <c r="M1336" s="108"/>
      <c r="N1336" s="108"/>
      <c r="O1336" s="108"/>
      <c r="P1336" s="108"/>
      <c r="Q1336" s="108"/>
      <c r="R1336" s="108"/>
      <c r="S1336" s="108"/>
      <c r="T1336" s="108"/>
      <c r="U1336" s="108"/>
      <c r="V1336" s="108"/>
      <c r="W1336" s="108"/>
      <c r="X1336" s="76"/>
      <c r="Y1336" s="76"/>
      <c r="Z1336" s="76"/>
      <c r="AA1336" s="76"/>
      <c r="AB1336" s="76"/>
      <c r="AC1336" s="76"/>
      <c r="AD1336" s="76"/>
      <c r="AE1336" s="76"/>
      <c r="AF1336" s="76"/>
      <c r="AG1336" s="76"/>
    </row>
    <row r="1337" ht="22.5" hidden="1" customHeight="1">
      <c r="A1337" s="111"/>
      <c r="B1337" s="111"/>
      <c r="C1337" s="103">
        <f>SUMIFS(Tips_daily!B$2:B$1000, 
        Tips_daily!$A$2:$A$1000, "&gt;="&amp;A1337, 
        Tips_daily!$A$2:$A$1000, "&lt;"&amp;B1337+1)
</f>
        <v>0</v>
      </c>
      <c r="D1337" s="108" t="str">
        <f t="array" ref="D1337">SUMIFS(INDEX(Tips_daily!B$2:AB$1000, 0, MATCH(D1336, Tips_daily!$B$1:$AAG$1, 0)), 
        Tips_daily!$A$2:$A$1000, "&gt;="&amp;A1337, 
        Tips_daily!$A$2:$A$1000, "&lt;"&amp;A1337+7)</f>
        <v>#N/A</v>
      </c>
      <c r="E1337" s="108"/>
      <c r="F1337" s="108"/>
      <c r="G1337" s="108"/>
      <c r="H1337" s="108"/>
      <c r="I1337" s="108"/>
      <c r="J1337" s="108"/>
      <c r="K1337" s="108"/>
      <c r="L1337" s="108"/>
      <c r="M1337" s="108"/>
      <c r="N1337" s="108"/>
      <c r="O1337" s="108"/>
      <c r="P1337" s="108"/>
      <c r="Q1337" s="108"/>
      <c r="R1337" s="108"/>
      <c r="S1337" s="108"/>
      <c r="T1337" s="108"/>
      <c r="U1337" s="108"/>
      <c r="V1337" s="108"/>
      <c r="W1337" s="108"/>
      <c r="X1337" s="76"/>
      <c r="Y1337" s="76"/>
      <c r="Z1337" s="76"/>
      <c r="AA1337" s="76"/>
      <c r="AB1337" s="76"/>
      <c r="AC1337" s="76"/>
      <c r="AD1337" s="76"/>
      <c r="AE1337" s="76"/>
      <c r="AF1337" s="76"/>
      <c r="AG1337" s="76"/>
    </row>
    <row r="1338" ht="22.5" hidden="1" customHeight="1">
      <c r="A1338" s="111"/>
      <c r="B1338" s="111"/>
      <c r="C1338" s="103">
        <f>SUMIFS(Tips_daily!B$2:B$1000, 
        Tips_daily!$A$2:$A$1000, "&gt;="&amp;A1338, 
        Tips_daily!$A$2:$A$1000, "&lt;"&amp;B1338+1)
</f>
        <v>0</v>
      </c>
      <c r="D1338" s="108" t="str">
        <f t="array" ref="D1338">SUMIFS(INDEX(Tips_daily!B$2:AB$1000, 0, MATCH(D1337, Tips_daily!$B$1:$AAG$1, 0)), 
        Tips_daily!$A$2:$A$1000, "&gt;="&amp;A1338, 
        Tips_daily!$A$2:$A$1000, "&lt;"&amp;A1338+7)</f>
        <v>#N/A</v>
      </c>
      <c r="E1338" s="108"/>
      <c r="F1338" s="108"/>
      <c r="G1338" s="108"/>
      <c r="H1338" s="108"/>
      <c r="I1338" s="108"/>
      <c r="J1338" s="108"/>
      <c r="K1338" s="108"/>
      <c r="L1338" s="108"/>
      <c r="M1338" s="108"/>
      <c r="N1338" s="108"/>
      <c r="O1338" s="108"/>
      <c r="P1338" s="108"/>
      <c r="Q1338" s="108"/>
      <c r="R1338" s="108"/>
      <c r="S1338" s="108"/>
      <c r="T1338" s="108"/>
      <c r="U1338" s="108"/>
      <c r="V1338" s="108"/>
      <c r="W1338" s="108"/>
      <c r="X1338" s="76"/>
      <c r="Y1338" s="76"/>
      <c r="Z1338" s="76"/>
      <c r="AA1338" s="76"/>
      <c r="AB1338" s="76"/>
      <c r="AC1338" s="76"/>
      <c r="AD1338" s="76"/>
      <c r="AE1338" s="76"/>
      <c r="AF1338" s="76"/>
      <c r="AG1338" s="76"/>
    </row>
    <row r="1339" ht="22.5" hidden="1" customHeight="1">
      <c r="A1339" s="111"/>
      <c r="B1339" s="111"/>
      <c r="C1339" s="103">
        <f>SUMIFS(Tips_daily!B$2:B$1000, 
        Tips_daily!$A$2:$A$1000, "&gt;="&amp;A1339, 
        Tips_daily!$A$2:$A$1000, "&lt;"&amp;B1339+1)
</f>
        <v>0</v>
      </c>
      <c r="D1339" s="108" t="str">
        <f t="array" ref="D1339">SUMIFS(INDEX(Tips_daily!B$2:AB$1000, 0, MATCH(D1338, Tips_daily!$B$1:$AAG$1, 0)), 
        Tips_daily!$A$2:$A$1000, "&gt;="&amp;A1339, 
        Tips_daily!$A$2:$A$1000, "&lt;"&amp;A1339+7)</f>
        <v>#N/A</v>
      </c>
      <c r="E1339" s="108"/>
      <c r="F1339" s="108"/>
      <c r="G1339" s="108"/>
      <c r="H1339" s="108"/>
      <c r="I1339" s="108"/>
      <c r="J1339" s="108"/>
      <c r="K1339" s="108"/>
      <c r="L1339" s="108"/>
      <c r="M1339" s="108"/>
      <c r="N1339" s="108"/>
      <c r="O1339" s="108"/>
      <c r="P1339" s="108"/>
      <c r="Q1339" s="108"/>
      <c r="R1339" s="108"/>
      <c r="S1339" s="108"/>
      <c r="T1339" s="108"/>
      <c r="U1339" s="108"/>
      <c r="V1339" s="108"/>
      <c r="W1339" s="108"/>
      <c r="X1339" s="76"/>
      <c r="Y1339" s="76"/>
      <c r="Z1339" s="76"/>
      <c r="AA1339" s="76"/>
      <c r="AB1339" s="76"/>
      <c r="AC1339" s="76"/>
      <c r="AD1339" s="76"/>
      <c r="AE1339" s="76"/>
      <c r="AF1339" s="76"/>
      <c r="AG1339" s="76"/>
    </row>
    <row r="1340" ht="22.5" hidden="1" customHeight="1">
      <c r="A1340" s="111"/>
      <c r="B1340" s="111"/>
      <c r="C1340" s="103">
        <f>SUMIFS(Tips_daily!B$2:B$1000, 
        Tips_daily!$A$2:$A$1000, "&gt;="&amp;A1340, 
        Tips_daily!$A$2:$A$1000, "&lt;"&amp;B1340+1)
</f>
        <v>0</v>
      </c>
      <c r="D1340" s="108" t="str">
        <f t="array" ref="D1340">SUMIFS(INDEX(Tips_daily!B$2:AB$1000, 0, MATCH(D1339, Tips_daily!$B$1:$AAG$1, 0)), 
        Tips_daily!$A$2:$A$1000, "&gt;="&amp;A1340, 
        Tips_daily!$A$2:$A$1000, "&lt;"&amp;A1340+7)</f>
        <v>#N/A</v>
      </c>
      <c r="E1340" s="108"/>
      <c r="F1340" s="108"/>
      <c r="G1340" s="108"/>
      <c r="H1340" s="108"/>
      <c r="I1340" s="108"/>
      <c r="J1340" s="108"/>
      <c r="K1340" s="108"/>
      <c r="L1340" s="108"/>
      <c r="M1340" s="108"/>
      <c r="N1340" s="108"/>
      <c r="O1340" s="108"/>
      <c r="P1340" s="108"/>
      <c r="Q1340" s="108"/>
      <c r="R1340" s="108"/>
      <c r="S1340" s="108"/>
      <c r="T1340" s="108"/>
      <c r="U1340" s="108"/>
      <c r="V1340" s="108"/>
      <c r="W1340" s="108"/>
      <c r="X1340" s="76"/>
      <c r="Y1340" s="76"/>
      <c r="Z1340" s="76"/>
      <c r="AA1340" s="76"/>
      <c r="AB1340" s="76"/>
      <c r="AC1340" s="76"/>
      <c r="AD1340" s="76"/>
      <c r="AE1340" s="76"/>
      <c r="AF1340" s="76"/>
      <c r="AG1340" s="76"/>
    </row>
    <row r="1341" ht="22.5" hidden="1" customHeight="1">
      <c r="A1341" s="111"/>
      <c r="B1341" s="111"/>
      <c r="C1341" s="103">
        <f>SUMIFS(Tips_daily!B$2:B$1000, 
        Tips_daily!$A$2:$A$1000, "&gt;="&amp;A1341, 
        Tips_daily!$A$2:$A$1000, "&lt;"&amp;B1341+1)
</f>
        <v>0</v>
      </c>
      <c r="D1341" s="108" t="str">
        <f t="array" ref="D1341">SUMIFS(INDEX(Tips_daily!B$2:AB$1000, 0, MATCH(D1340, Tips_daily!$B$1:$AAG$1, 0)), 
        Tips_daily!$A$2:$A$1000, "&gt;="&amp;A1341, 
        Tips_daily!$A$2:$A$1000, "&lt;"&amp;A1341+7)</f>
        <v>#N/A</v>
      </c>
      <c r="E1341" s="108"/>
      <c r="F1341" s="108"/>
      <c r="G1341" s="108"/>
      <c r="H1341" s="108"/>
      <c r="I1341" s="108"/>
      <c r="J1341" s="108"/>
      <c r="K1341" s="108"/>
      <c r="L1341" s="108"/>
      <c r="M1341" s="108"/>
      <c r="N1341" s="108"/>
      <c r="O1341" s="108"/>
      <c r="P1341" s="108"/>
      <c r="Q1341" s="108"/>
      <c r="R1341" s="108"/>
      <c r="S1341" s="108"/>
      <c r="T1341" s="108"/>
      <c r="U1341" s="108"/>
      <c r="V1341" s="108"/>
      <c r="W1341" s="108"/>
      <c r="X1341" s="76"/>
      <c r="Y1341" s="76"/>
      <c r="Z1341" s="76"/>
      <c r="AA1341" s="76"/>
      <c r="AB1341" s="76"/>
      <c r="AC1341" s="76"/>
      <c r="AD1341" s="76"/>
      <c r="AE1341" s="76"/>
      <c r="AF1341" s="76"/>
      <c r="AG1341" s="76"/>
    </row>
    <row r="1342" ht="22.5" hidden="1" customHeight="1">
      <c r="A1342" s="111"/>
      <c r="B1342" s="111"/>
      <c r="C1342" s="103">
        <f>SUMIFS(Tips_daily!B$2:B$1000, 
        Tips_daily!$A$2:$A$1000, "&gt;="&amp;A1342, 
        Tips_daily!$A$2:$A$1000, "&lt;"&amp;B1342+1)
</f>
        <v>0</v>
      </c>
      <c r="D1342" s="108" t="str">
        <f t="array" ref="D1342">SUMIFS(INDEX(Tips_daily!B$2:AB$1000, 0, MATCH(D1341, Tips_daily!$B$1:$AAG$1, 0)), 
        Tips_daily!$A$2:$A$1000, "&gt;="&amp;A1342, 
        Tips_daily!$A$2:$A$1000, "&lt;"&amp;A1342+7)</f>
        <v>#N/A</v>
      </c>
      <c r="E1342" s="108"/>
      <c r="F1342" s="108"/>
      <c r="G1342" s="108"/>
      <c r="H1342" s="108"/>
      <c r="I1342" s="108"/>
      <c r="J1342" s="108"/>
      <c r="K1342" s="108"/>
      <c r="L1342" s="108"/>
      <c r="M1342" s="108"/>
      <c r="N1342" s="108"/>
      <c r="O1342" s="108"/>
      <c r="P1342" s="108"/>
      <c r="Q1342" s="108"/>
      <c r="R1342" s="108"/>
      <c r="S1342" s="108"/>
      <c r="T1342" s="108"/>
      <c r="U1342" s="108"/>
      <c r="V1342" s="108"/>
      <c r="W1342" s="108"/>
      <c r="X1342" s="76"/>
      <c r="Y1342" s="76"/>
      <c r="Z1342" s="76"/>
      <c r="AA1342" s="76"/>
      <c r="AB1342" s="76"/>
      <c r="AC1342" s="76"/>
      <c r="AD1342" s="76"/>
      <c r="AE1342" s="76"/>
      <c r="AF1342" s="76"/>
      <c r="AG1342" s="76"/>
    </row>
    <row r="1343" ht="22.5" hidden="1" customHeight="1">
      <c r="A1343" s="111"/>
      <c r="B1343" s="111"/>
      <c r="C1343" s="103">
        <f>SUMIFS(Tips_daily!B$2:B$1000, 
        Tips_daily!$A$2:$A$1000, "&gt;="&amp;A1343, 
        Tips_daily!$A$2:$A$1000, "&lt;"&amp;B1343+1)
</f>
        <v>0</v>
      </c>
      <c r="D1343" s="108" t="str">
        <f t="array" ref="D1343">SUMIFS(INDEX(Tips_daily!B$2:AB$1000, 0, MATCH(D1342, Tips_daily!$B$1:$AAG$1, 0)), 
        Tips_daily!$A$2:$A$1000, "&gt;="&amp;A1343, 
        Tips_daily!$A$2:$A$1000, "&lt;"&amp;A1343+7)</f>
        <v>#N/A</v>
      </c>
      <c r="E1343" s="108"/>
      <c r="F1343" s="108"/>
      <c r="G1343" s="108"/>
      <c r="H1343" s="108"/>
      <c r="I1343" s="108"/>
      <c r="J1343" s="108"/>
      <c r="K1343" s="108"/>
      <c r="L1343" s="108"/>
      <c r="M1343" s="108"/>
      <c r="N1343" s="108"/>
      <c r="O1343" s="108"/>
      <c r="P1343" s="108"/>
      <c r="Q1343" s="108"/>
      <c r="R1343" s="108"/>
      <c r="S1343" s="108"/>
      <c r="T1343" s="108"/>
      <c r="U1343" s="108"/>
      <c r="V1343" s="108"/>
      <c r="W1343" s="108"/>
      <c r="X1343" s="76"/>
      <c r="Y1343" s="76"/>
      <c r="Z1343" s="76"/>
      <c r="AA1343" s="76"/>
      <c r="AB1343" s="76"/>
      <c r="AC1343" s="76"/>
      <c r="AD1343" s="76"/>
      <c r="AE1343" s="76"/>
      <c r="AF1343" s="76"/>
      <c r="AG1343" s="76"/>
    </row>
    <row r="1344" ht="22.5" hidden="1" customHeight="1">
      <c r="A1344" s="111"/>
      <c r="B1344" s="111"/>
      <c r="C1344" s="103">
        <f>SUMIFS(Tips_daily!B$2:B$1000, 
        Tips_daily!$A$2:$A$1000, "&gt;="&amp;A1344, 
        Tips_daily!$A$2:$A$1000, "&lt;"&amp;B1344+1)
</f>
        <v>0</v>
      </c>
      <c r="D1344" s="108" t="str">
        <f t="array" ref="D1344">SUMIFS(INDEX(Tips_daily!B$2:AB$1000, 0, MATCH(D1343, Tips_daily!$B$1:$AAG$1, 0)), 
        Tips_daily!$A$2:$A$1000, "&gt;="&amp;A1344, 
        Tips_daily!$A$2:$A$1000, "&lt;"&amp;A1344+7)</f>
        <v>#N/A</v>
      </c>
      <c r="E1344" s="108"/>
      <c r="F1344" s="108"/>
      <c r="G1344" s="108"/>
      <c r="H1344" s="108"/>
      <c r="I1344" s="108"/>
      <c r="J1344" s="108"/>
      <c r="K1344" s="108"/>
      <c r="L1344" s="108"/>
      <c r="M1344" s="108"/>
      <c r="N1344" s="108"/>
      <c r="O1344" s="108"/>
      <c r="P1344" s="108"/>
      <c r="Q1344" s="108"/>
      <c r="R1344" s="108"/>
      <c r="S1344" s="108"/>
      <c r="T1344" s="108"/>
      <c r="U1344" s="108"/>
      <c r="V1344" s="108"/>
      <c r="W1344" s="108"/>
      <c r="X1344" s="76"/>
      <c r="Y1344" s="76"/>
      <c r="Z1344" s="76"/>
      <c r="AA1344" s="76"/>
      <c r="AB1344" s="76"/>
      <c r="AC1344" s="76"/>
      <c r="AD1344" s="76"/>
      <c r="AE1344" s="76"/>
      <c r="AF1344" s="76"/>
      <c r="AG1344" s="76"/>
    </row>
    <row r="1345" ht="22.5" hidden="1" customHeight="1">
      <c r="A1345" s="111"/>
      <c r="B1345" s="111"/>
      <c r="C1345" s="103">
        <f>SUMIFS(Tips_daily!B$2:B$1000, 
        Tips_daily!$A$2:$A$1000, "&gt;="&amp;A1345, 
        Tips_daily!$A$2:$A$1000, "&lt;"&amp;B1345+1)
</f>
        <v>0</v>
      </c>
      <c r="D1345" s="108" t="str">
        <f t="array" ref="D1345">SUMIFS(INDEX(Tips_daily!B$2:AB$1000, 0, MATCH(D1344, Tips_daily!$B$1:$AAG$1, 0)), 
        Tips_daily!$A$2:$A$1000, "&gt;="&amp;A1345, 
        Tips_daily!$A$2:$A$1000, "&lt;"&amp;A1345+7)</f>
        <v>#N/A</v>
      </c>
      <c r="E1345" s="108"/>
      <c r="F1345" s="108"/>
      <c r="G1345" s="108"/>
      <c r="H1345" s="108"/>
      <c r="I1345" s="108"/>
      <c r="J1345" s="108"/>
      <c r="K1345" s="108"/>
      <c r="L1345" s="108"/>
      <c r="M1345" s="108"/>
      <c r="N1345" s="108"/>
      <c r="O1345" s="108"/>
      <c r="P1345" s="108"/>
      <c r="Q1345" s="108"/>
      <c r="R1345" s="108"/>
      <c r="S1345" s="108"/>
      <c r="T1345" s="108"/>
      <c r="U1345" s="108"/>
      <c r="V1345" s="108"/>
      <c r="W1345" s="108"/>
      <c r="X1345" s="76"/>
      <c r="Y1345" s="76"/>
      <c r="Z1345" s="76"/>
      <c r="AA1345" s="76"/>
      <c r="AB1345" s="76"/>
      <c r="AC1345" s="76"/>
      <c r="AD1345" s="76"/>
      <c r="AE1345" s="76"/>
      <c r="AF1345" s="76"/>
      <c r="AG1345" s="76"/>
    </row>
  </sheetData>
  <autoFilter ref="$A$1:$A$1345">
    <filterColumn colId="0">
      <filters>
        <filter val="11/3/2025"/>
        <filter val="2/2/2026"/>
        <filter val="9/1/2025"/>
        <filter val="10/20/2025"/>
        <filter val="8/18/2025"/>
        <filter val="9/29/2025"/>
        <filter val="3/16/2026"/>
        <filter val="9/22/2025"/>
        <filter val="3/23/2026"/>
        <filter val="8/25/2025"/>
        <filter val="8/11/2025"/>
        <filter val="10/27/2025"/>
        <filter val="11/10/2025"/>
        <filter val="2/9/2026"/>
        <filter val="9/8/2025"/>
        <filter val="12/8/2025"/>
        <filter val="1/26/2026"/>
        <filter val="12/22/2025"/>
        <filter val="3/2/2026"/>
        <filter val="10/6/2025"/>
        <filter val="8/4/2025"/>
        <filter val="11/17/2025"/>
        <filter val="1/5/2026"/>
        <filter val="2/23/2026"/>
        <filter val="1/12/2026"/>
        <filter val="2/16/2026"/>
        <filter val="1/19/2026"/>
        <filter val="10/13/2025"/>
        <filter val="11/24/2025"/>
        <filter val="3/9/2026"/>
        <filter val="12/1/2025"/>
        <filter val="12/15/2025"/>
        <filter val="9/15/2025"/>
        <filter val="12/29/2025"/>
      </filters>
    </filterColumn>
    <sortState ref="A1:A1345">
      <sortCondition descending="1" ref="A1:A1345"/>
    </sortState>
  </autoFilter>
  <conditionalFormatting sqref="Y1">
    <cfRule type="notContainsBlanks" dxfId="0" priority="1">
      <formula>LEN(TRIM(Y1))&gt;0</formula>
    </cfRule>
  </conditionalFormatting>
  <conditionalFormatting sqref="C1:C1345">
    <cfRule type="cellIs" dxfId="7" priority="2" operator="greaterThan">
      <formula>0</formula>
    </cfRule>
  </conditionalFormatting>
  <conditionalFormatting sqref="C1:C1345 D1:AA1">
    <cfRule type="cellIs" dxfId="0" priority="3" operator="greaterThan">
      <formula>0</formula>
    </cfRule>
  </conditionalFormatting>
  <conditionalFormatting sqref="D1:V1345 W25:X75 Y25:AG1345">
    <cfRule type="cellIs" dxfId="0" priority="4" operator="greaterThan">
      <formula>0</formula>
    </cfRule>
  </conditionalFormatting>
  <dataValidations>
    <dataValidation type="custom" allowBlank="1" showDropDown="1" sqref="C2:W134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